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B027492-7639-4E5B-A0B0-E677604A8B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SE" sheetId="33" r:id="rId1"/>
    <sheet name="IND" sheetId="1" r:id="rId2"/>
    <sheet name="RG" sheetId="19" r:id="rId3"/>
    <sheet name="EMI" sheetId="26" r:id="rId4"/>
    <sheet name="AC" sheetId="4" r:id="rId5"/>
    <sheet name="AC_LM" sheetId="28" r:id="rId6"/>
    <sheet name="NK" sheetId="7" r:id="rId7"/>
    <sheet name="NK_OP" sheetId="14" r:id="rId8"/>
    <sheet name="NK_TP" sheetId="10" r:id="rId9"/>
    <sheet name="IK" sheetId="15" r:id="rId10"/>
    <sheet name="IKL" sheetId="31" r:id="rId11"/>
    <sheet name="IK_DK" sheetId="18" r:id="rId12"/>
    <sheet name="IKL_DK" sheetId="32" r:id="rId13"/>
    <sheet name="FC" sheetId="3" r:id="rId14"/>
    <sheet name="FC_LD" sheetId="9" r:id="rId15"/>
    <sheet name="RS" sheetId="11" r:id="rId16"/>
  </sheets>
  <definedNames>
    <definedName name="AC">AC!$B$2:$C$15</definedName>
    <definedName name="AC_LM">AC_LM!$B$2:$C$3</definedName>
    <definedName name="AC_LMD">AC_LM!$H$3:$T$3</definedName>
    <definedName name="AC_LMI">AC_LM!$H$2:$T$2</definedName>
    <definedName name="ACD_1">AC!$H$35:$DQ$42</definedName>
    <definedName name="ACD_2">AC!$H$43:$DQ$43</definedName>
    <definedName name="ACD_3">AC!$H$44:$DQ$45</definedName>
    <definedName name="ACF">AC!$H$24:$DQ$34</definedName>
    <definedName name="ACI">AC!$H$2:$DQ$2</definedName>
    <definedName name="ACT">AC!$G$24</definedName>
    <definedName name="CTAX_D">EMI!$K$3:$K$3</definedName>
    <definedName name="FC">FC!$B$2:$C$6</definedName>
    <definedName name="FC_LD">FC_LD!$B$2:$C$3</definedName>
    <definedName name="FC_LDD">FC_LD!$H$7:$LYE$8</definedName>
    <definedName name="FC_LDI">FC_LD!$H$4:$LYE$6</definedName>
    <definedName name="FCD">FC!$H$12:$H$13</definedName>
    <definedName name="FCD_2">FC!$L$12:$L$13</definedName>
    <definedName name="FCF">FC!$H$4:$H$4</definedName>
    <definedName name="FCI">FC!$H$3:$H$3</definedName>
    <definedName name="FCS">FC!$H$8:$H$10</definedName>
    <definedName name="ID">IND!$B$1:$B$17</definedName>
    <definedName name="ID_AC">IND!$AA$2:$AA$115</definedName>
    <definedName name="ID_ACM">IND!$AC$2:$AC$115</definedName>
    <definedName name="ID_DCR">IND!$BI$2:$BI$2</definedName>
    <definedName name="ID_DM">IND!$BN$2:$BN$366</definedName>
    <definedName name="ID_DY">IND!$BL$2:$BL$366</definedName>
    <definedName name="ID_FC">IND!$AV$2:$AV$2</definedName>
    <definedName name="ID_IK">IND!$AL$2:$AL$6</definedName>
    <definedName name="ID_IKL">IND!$AQ$2:$AQ$5</definedName>
    <definedName name="ID_IT">IND!$T$2:$T$50</definedName>
    <definedName name="ID_ITM">IND!$W$2:$W$50</definedName>
    <definedName name="ID_ND">IND!$G$2:$G$3</definedName>
    <definedName name="ID_NDPD">IND!$K$2:$K$3</definedName>
    <definedName name="ID_NDTM">IND!$J$2:$J$3</definedName>
    <definedName name="ID_NDTY">IND!$I$2:$I$3</definedName>
    <definedName name="ID_NK">IND!$AG$2:$AG$51</definedName>
    <definedName name="ID_OTF">IND!$B$18:$B$19</definedName>
    <definedName name="ID_RG">IND!$O$2:$O$2</definedName>
    <definedName name="ID_RS">IND!$BA$2:$BA$6</definedName>
    <definedName name="ID_SIG">IND!$V$2:$V$50</definedName>
    <definedName name="ID_TM">IND!$BW$2:$BW$25</definedName>
    <definedName name="ID_TZD">IND!$CB$2:$CB$3</definedName>
    <definedName name="ID_WR">IND!$BR$2:$BR$2</definedName>
    <definedName name="ID_WRP">IND!$BT$2</definedName>
    <definedName name="ID_YR">IND!$BE$2:$BE$2</definedName>
    <definedName name="ID_YRD">IND!$BG$2:$BG$2</definedName>
    <definedName name="ID_YRD2">IND!$BH$2:$BH$2</definedName>
    <definedName name="IK">IK!$B$2:$C$7</definedName>
    <definedName name="IK_DK">IK_DK!$B$2:$C$8</definedName>
    <definedName name="IK_DKI">IK_DK!$H$4:$H$5</definedName>
    <definedName name="IK_DSD">IK_DK!$H$6:$H$7</definedName>
    <definedName name="IK_DSI">IK_DK!$G$6:$G$7</definedName>
    <definedName name="IK_EKD">IK_DK!$H$8:$H$10</definedName>
    <definedName name="IK_EKI">IK_DK!$G$8:$G$10</definedName>
    <definedName name="IK_MKD">IK_DK!$H$11:$H$13</definedName>
    <definedName name="IK_MKI">IK_DK!$G$11:$G$13</definedName>
    <definedName name="IKC">IK!$G$11:$K$11</definedName>
    <definedName name="IKD_1">IK!$G$12:$K$16</definedName>
    <definedName name="IKD_2">IK!$G$17:$K$21</definedName>
    <definedName name="IKF">IK!$G$6:$K$8</definedName>
    <definedName name="IKI">IK!$G$2:$K$2</definedName>
    <definedName name="IKL">IKL!$B$2:$C$7</definedName>
    <definedName name="IKL_DK">IKL_DK!$B$2:$C$8</definedName>
    <definedName name="IKL_DKI">IKL_DK!$H$4:$H$5</definedName>
    <definedName name="IKL_DSD">IKL_DK!$H$7:$H$9</definedName>
    <definedName name="IKL_EKD">IKL_DK!$H$10:$H$13</definedName>
    <definedName name="IKL_EKI">IKL_DK!$G$10:$G$13</definedName>
    <definedName name="IKL_MKD">IKL_DK!$H$14:$H$17</definedName>
    <definedName name="IKL_MKI">IKL_DK!$G$14:$G$17</definedName>
    <definedName name="IKLC">IKL!$G$11:$J$11</definedName>
    <definedName name="IKLD_1">IKL!$G$12:$J$16</definedName>
    <definedName name="IKLD_2">IKL!$G$17:$J$21</definedName>
    <definedName name="IKLF">IKL!$G$6:$J$8</definedName>
    <definedName name="IKLI">IKL!$G$2:$J$2</definedName>
    <definedName name="IKLT">IKL!$G$9:$J$9</definedName>
    <definedName name="IKT">IK!$G$9:$K$9</definedName>
    <definedName name="NK">NK!$B$2:$C$30</definedName>
    <definedName name="NK_EKD">NK!$I$37:$V$38</definedName>
    <definedName name="NK_KI">NK!$I$35:$V$35</definedName>
    <definedName name="NK_LAF">NK!$I$29:$K$30</definedName>
    <definedName name="NK_LCC">NK!$L$29:$O$30</definedName>
    <definedName name="NK_MKD">NK!$I$39:$V$40</definedName>
    <definedName name="NK_MSD">NK_OP!$H$3:$NH$6</definedName>
    <definedName name="NK_MSI">NK_OP!$H$2:$NH$2</definedName>
    <definedName name="NK_OP">NK_OP!$B$2:$C$5</definedName>
    <definedName name="NK_OPD">NK_OP!$H$13:$Q$16</definedName>
    <definedName name="NK_OPI">NK_OP!$H$12:$Q$12</definedName>
    <definedName name="NK_TP">NK_TP!$B$2:$C$3</definedName>
    <definedName name="NK_TPD">NK_TP!$H$7:$LYE$18</definedName>
    <definedName name="NK_TPI">NK_TP!$H$4:$LYE$6</definedName>
    <definedName name="NK_TPN">NK!$H$16</definedName>
    <definedName name="NKD_1">NK!$I$16:$BF$17</definedName>
    <definedName name="NKD_2">NK!$I$18:$BF$24</definedName>
    <definedName name="NKD_3">NK!$I$25:$BF$25</definedName>
    <definedName name="NKF">NK!$I$9:$BF$14</definedName>
    <definedName name="NKI">NK!$I$2:$BF$2</definedName>
    <definedName name="NKOP_ID">NK_OP!#REF!</definedName>
    <definedName name="NKT">NK!$H$9</definedName>
    <definedName name="RG_ND">RG!$D$3:$D$4</definedName>
    <definedName name="RGD">RG!$C$3:$C$4</definedName>
    <definedName name="RGE">EMI!$A$2</definedName>
    <definedName name="RGE_D">EMI!$D$3:$D$3</definedName>
    <definedName name="RS">RS!$B$2:$C$5</definedName>
    <definedName name="RSD">RS!$G$6:$K$7</definedName>
    <definedName name="RSF">RS!$G$4:$K$4</definedName>
    <definedName name="RSI">RS!$G$3:$K$3</definedName>
    <definedName name="RST">RS!$G$5:$K$5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18" i="7" l="1"/>
  <c r="AE18" i="7"/>
  <c r="RT22" i="10"/>
  <c r="AAZ22" i="10" s="1"/>
  <c r="AKF22" i="10" s="1"/>
  <c r="ATL22" i="10" s="1"/>
  <c r="BCR22" i="10" s="1"/>
  <c r="BLX22" i="10" s="1"/>
  <c r="BVD22" i="10" s="1"/>
  <c r="CEJ22" i="10" s="1"/>
  <c r="CNP22" i="10" s="1"/>
  <c r="CWV22" i="10" s="1"/>
  <c r="DGB22" i="10" s="1"/>
  <c r="DPH22" i="10" s="1"/>
  <c r="DYN22" i="10" s="1"/>
  <c r="EHT22" i="10" s="1"/>
  <c r="EQZ22" i="10" s="1"/>
  <c r="FAF22" i="10" s="1"/>
  <c r="FJL22" i="10" s="1"/>
  <c r="FSR22" i="10" s="1"/>
  <c r="GBX22" i="10" s="1"/>
  <c r="GLD22" i="10" s="1"/>
  <c r="GUJ22" i="10" s="1"/>
  <c r="HDP22" i="10" s="1"/>
  <c r="HMV22" i="10" s="1"/>
  <c r="HWB22" i="10" s="1"/>
  <c r="IFH22" i="10" s="1"/>
  <c r="ION22" i="10" s="1"/>
  <c r="IXT22" i="10" s="1"/>
  <c r="JGZ22" i="10" s="1"/>
  <c r="JQF22" i="10" s="1"/>
  <c r="JZL22" i="10" s="1"/>
  <c r="KIR22" i="10" s="1"/>
  <c r="KRX22" i="10" s="1"/>
  <c r="LBD22" i="10" s="1"/>
  <c r="LKJ22" i="10" s="1"/>
  <c r="RS22" i="10"/>
  <c r="AAY22" i="10" s="1"/>
  <c r="AKE22" i="10" s="1"/>
  <c r="ATK22" i="10" s="1"/>
  <c r="BCQ22" i="10" s="1"/>
  <c r="BLW22" i="10" s="1"/>
  <c r="BVC22" i="10" s="1"/>
  <c r="CEI22" i="10" s="1"/>
  <c r="CNO22" i="10" s="1"/>
  <c r="CWU22" i="10" s="1"/>
  <c r="DGA22" i="10" s="1"/>
  <c r="DPG22" i="10" s="1"/>
  <c r="DYM22" i="10" s="1"/>
  <c r="EHS22" i="10" s="1"/>
  <c r="EQY22" i="10" s="1"/>
  <c r="FAE22" i="10" s="1"/>
  <c r="FJK22" i="10" s="1"/>
  <c r="FSQ22" i="10" s="1"/>
  <c r="GBW22" i="10" s="1"/>
  <c r="GLC22" i="10" s="1"/>
  <c r="GUI22" i="10" s="1"/>
  <c r="HDO22" i="10" s="1"/>
  <c r="HMU22" i="10" s="1"/>
  <c r="HWA22" i="10" s="1"/>
  <c r="IFG22" i="10" s="1"/>
  <c r="IOM22" i="10" s="1"/>
  <c r="IXS22" i="10" s="1"/>
  <c r="JGY22" i="10" s="1"/>
  <c r="JQE22" i="10" s="1"/>
  <c r="JZK22" i="10" s="1"/>
  <c r="KIQ22" i="10" s="1"/>
  <c r="KRW22" i="10" s="1"/>
  <c r="LBC22" i="10" s="1"/>
  <c r="LKI22" i="10" s="1"/>
  <c r="RR22" i="10"/>
  <c r="AAX22" i="10" s="1"/>
  <c r="AKD22" i="10" s="1"/>
  <c r="ATJ22" i="10" s="1"/>
  <c r="BCP22" i="10" s="1"/>
  <c r="BLV22" i="10" s="1"/>
  <c r="BVB22" i="10" s="1"/>
  <c r="CEH22" i="10" s="1"/>
  <c r="CNN22" i="10" s="1"/>
  <c r="CWT22" i="10" s="1"/>
  <c r="DFZ22" i="10" s="1"/>
  <c r="DPF22" i="10" s="1"/>
  <c r="DYL22" i="10" s="1"/>
  <c r="EHR22" i="10" s="1"/>
  <c r="EQX22" i="10" s="1"/>
  <c r="FAD22" i="10" s="1"/>
  <c r="FJJ22" i="10" s="1"/>
  <c r="FSP22" i="10" s="1"/>
  <c r="GBV22" i="10" s="1"/>
  <c r="GLB22" i="10" s="1"/>
  <c r="GUH22" i="10" s="1"/>
  <c r="HDN22" i="10" s="1"/>
  <c r="HMT22" i="10" s="1"/>
  <c r="HVZ22" i="10" s="1"/>
  <c r="IFF22" i="10" s="1"/>
  <c r="IOL22" i="10" s="1"/>
  <c r="IXR22" i="10" s="1"/>
  <c r="JGX22" i="10" s="1"/>
  <c r="JQD22" i="10" s="1"/>
  <c r="JZJ22" i="10" s="1"/>
  <c r="KIP22" i="10" s="1"/>
  <c r="KRV22" i="10" s="1"/>
  <c r="LBB22" i="10" s="1"/>
  <c r="LKH22" i="10" s="1"/>
  <c r="LTN22" i="10" s="1"/>
  <c r="RQ22" i="10"/>
  <c r="AAW22" i="10" s="1"/>
  <c r="AKC22" i="10" s="1"/>
  <c r="ATI22" i="10" s="1"/>
  <c r="BCO22" i="10" s="1"/>
  <c r="BLU22" i="10" s="1"/>
  <c r="BVA22" i="10" s="1"/>
  <c r="CEG22" i="10" s="1"/>
  <c r="CNM22" i="10" s="1"/>
  <c r="CWS22" i="10" s="1"/>
  <c r="DFY22" i="10" s="1"/>
  <c r="DPE22" i="10" s="1"/>
  <c r="DYK22" i="10" s="1"/>
  <c r="EHQ22" i="10" s="1"/>
  <c r="EQW22" i="10" s="1"/>
  <c r="FAC22" i="10" s="1"/>
  <c r="FJI22" i="10" s="1"/>
  <c r="FSO22" i="10" s="1"/>
  <c r="GBU22" i="10" s="1"/>
  <c r="GLA22" i="10" s="1"/>
  <c r="GUG22" i="10" s="1"/>
  <c r="HDM22" i="10" s="1"/>
  <c r="HMS22" i="10" s="1"/>
  <c r="HVY22" i="10" s="1"/>
  <c r="IFE22" i="10" s="1"/>
  <c r="IOK22" i="10" s="1"/>
  <c r="IXQ22" i="10" s="1"/>
  <c r="JGW22" i="10" s="1"/>
  <c r="JQC22" i="10" s="1"/>
  <c r="JZI22" i="10" s="1"/>
  <c r="KIO22" i="10" s="1"/>
  <c r="KRU22" i="10" s="1"/>
  <c r="LBA22" i="10" s="1"/>
  <c r="LKG22" i="10" s="1"/>
  <c r="LTM22" i="10" s="1"/>
  <c r="RP22" i="10"/>
  <c r="AAV22" i="10" s="1"/>
  <c r="AKB22" i="10" s="1"/>
  <c r="ATH22" i="10" s="1"/>
  <c r="BCN22" i="10" s="1"/>
  <c r="BLT22" i="10" s="1"/>
  <c r="BUZ22" i="10" s="1"/>
  <c r="CEF22" i="10" s="1"/>
  <c r="CNL22" i="10" s="1"/>
  <c r="CWR22" i="10" s="1"/>
  <c r="DFX22" i="10" s="1"/>
  <c r="DPD22" i="10" s="1"/>
  <c r="DYJ22" i="10" s="1"/>
  <c r="EHP22" i="10" s="1"/>
  <c r="EQV22" i="10" s="1"/>
  <c r="FAB22" i="10" s="1"/>
  <c r="FJH22" i="10" s="1"/>
  <c r="FSN22" i="10" s="1"/>
  <c r="GBT22" i="10" s="1"/>
  <c r="GKZ22" i="10" s="1"/>
  <c r="GUF22" i="10" s="1"/>
  <c r="HDL22" i="10" s="1"/>
  <c r="HMR22" i="10" s="1"/>
  <c r="HVX22" i="10" s="1"/>
  <c r="IFD22" i="10" s="1"/>
  <c r="IOJ22" i="10" s="1"/>
  <c r="IXP22" i="10" s="1"/>
  <c r="JGV22" i="10" s="1"/>
  <c r="JQB22" i="10" s="1"/>
  <c r="JZH22" i="10" s="1"/>
  <c r="KIN22" i="10" s="1"/>
  <c r="KRT22" i="10" s="1"/>
  <c r="LAZ22" i="10" s="1"/>
  <c r="LKF22" i="10" s="1"/>
  <c r="LTL22" i="10" s="1"/>
  <c r="RO22" i="10"/>
  <c r="AAU22" i="10" s="1"/>
  <c r="AKA22" i="10" s="1"/>
  <c r="ATG22" i="10" s="1"/>
  <c r="BCM22" i="10" s="1"/>
  <c r="BLS22" i="10" s="1"/>
  <c r="BUY22" i="10" s="1"/>
  <c r="CEE22" i="10" s="1"/>
  <c r="CNK22" i="10" s="1"/>
  <c r="CWQ22" i="10" s="1"/>
  <c r="DFW22" i="10" s="1"/>
  <c r="DPC22" i="10" s="1"/>
  <c r="DYI22" i="10" s="1"/>
  <c r="EHO22" i="10" s="1"/>
  <c r="EQU22" i="10" s="1"/>
  <c r="FAA22" i="10" s="1"/>
  <c r="FJG22" i="10" s="1"/>
  <c r="FSM22" i="10" s="1"/>
  <c r="GBS22" i="10" s="1"/>
  <c r="GKY22" i="10" s="1"/>
  <c r="GUE22" i="10" s="1"/>
  <c r="HDK22" i="10" s="1"/>
  <c r="HMQ22" i="10" s="1"/>
  <c r="HVW22" i="10" s="1"/>
  <c r="IFC22" i="10" s="1"/>
  <c r="IOI22" i="10" s="1"/>
  <c r="IXO22" i="10" s="1"/>
  <c r="JGU22" i="10" s="1"/>
  <c r="JQA22" i="10" s="1"/>
  <c r="JZG22" i="10" s="1"/>
  <c r="KIM22" i="10" s="1"/>
  <c r="KRS22" i="10" s="1"/>
  <c r="LAY22" i="10" s="1"/>
  <c r="LKE22" i="10" s="1"/>
  <c r="LTK22" i="10" s="1"/>
  <c r="RN22" i="10"/>
  <c r="AAT22" i="10" s="1"/>
  <c r="AJZ22" i="10" s="1"/>
  <c r="ATF22" i="10" s="1"/>
  <c r="BCL22" i="10" s="1"/>
  <c r="BLR22" i="10" s="1"/>
  <c r="BUX22" i="10" s="1"/>
  <c r="CED22" i="10" s="1"/>
  <c r="CNJ22" i="10" s="1"/>
  <c r="CWP22" i="10" s="1"/>
  <c r="DFV22" i="10" s="1"/>
  <c r="DPB22" i="10" s="1"/>
  <c r="DYH22" i="10" s="1"/>
  <c r="EHN22" i="10" s="1"/>
  <c r="EQT22" i="10" s="1"/>
  <c r="EZZ22" i="10" s="1"/>
  <c r="FJF22" i="10" s="1"/>
  <c r="FSL22" i="10" s="1"/>
  <c r="GBR22" i="10" s="1"/>
  <c r="GKX22" i="10" s="1"/>
  <c r="GUD22" i="10" s="1"/>
  <c r="HDJ22" i="10" s="1"/>
  <c r="HMP22" i="10" s="1"/>
  <c r="HVV22" i="10" s="1"/>
  <c r="IFB22" i="10" s="1"/>
  <c r="IOH22" i="10" s="1"/>
  <c r="IXN22" i="10" s="1"/>
  <c r="JGT22" i="10" s="1"/>
  <c r="JPZ22" i="10" s="1"/>
  <c r="JZF22" i="10" s="1"/>
  <c r="KIL22" i="10" s="1"/>
  <c r="KRR22" i="10" s="1"/>
  <c r="LAX22" i="10" s="1"/>
  <c r="LKD22" i="10" s="1"/>
  <c r="LTJ22" i="10" s="1"/>
  <c r="RM22" i="10"/>
  <c r="AAS22" i="10" s="1"/>
  <c r="AJY22" i="10" s="1"/>
  <c r="ATE22" i="10" s="1"/>
  <c r="BCK22" i="10" s="1"/>
  <c r="BLQ22" i="10" s="1"/>
  <c r="BUW22" i="10" s="1"/>
  <c r="CEC22" i="10" s="1"/>
  <c r="CNI22" i="10" s="1"/>
  <c r="CWO22" i="10" s="1"/>
  <c r="DFU22" i="10" s="1"/>
  <c r="DPA22" i="10" s="1"/>
  <c r="DYG22" i="10" s="1"/>
  <c r="EHM22" i="10" s="1"/>
  <c r="EQS22" i="10" s="1"/>
  <c r="EZY22" i="10" s="1"/>
  <c r="FJE22" i="10" s="1"/>
  <c r="FSK22" i="10" s="1"/>
  <c r="GBQ22" i="10" s="1"/>
  <c r="GKW22" i="10" s="1"/>
  <c r="GUC22" i="10" s="1"/>
  <c r="HDI22" i="10" s="1"/>
  <c r="HMO22" i="10" s="1"/>
  <c r="HVU22" i="10" s="1"/>
  <c r="IFA22" i="10" s="1"/>
  <c r="IOG22" i="10" s="1"/>
  <c r="IXM22" i="10" s="1"/>
  <c r="JGS22" i="10" s="1"/>
  <c r="JPY22" i="10" s="1"/>
  <c r="JZE22" i="10" s="1"/>
  <c r="KIK22" i="10" s="1"/>
  <c r="KRQ22" i="10" s="1"/>
  <c r="LAW22" i="10" s="1"/>
  <c r="LKC22" i="10" s="1"/>
  <c r="LTI22" i="10" s="1"/>
  <c r="RL22" i="10"/>
  <c r="AAR22" i="10" s="1"/>
  <c r="AJX22" i="10" s="1"/>
  <c r="ATD22" i="10" s="1"/>
  <c r="BCJ22" i="10" s="1"/>
  <c r="BLP22" i="10" s="1"/>
  <c r="BUV22" i="10" s="1"/>
  <c r="CEB22" i="10" s="1"/>
  <c r="CNH22" i="10" s="1"/>
  <c r="CWN22" i="10" s="1"/>
  <c r="DFT22" i="10" s="1"/>
  <c r="DOZ22" i="10" s="1"/>
  <c r="DYF22" i="10" s="1"/>
  <c r="EHL22" i="10" s="1"/>
  <c r="EQR22" i="10" s="1"/>
  <c r="EZX22" i="10" s="1"/>
  <c r="FJD22" i="10" s="1"/>
  <c r="FSJ22" i="10" s="1"/>
  <c r="GBP22" i="10" s="1"/>
  <c r="GKV22" i="10" s="1"/>
  <c r="GUB22" i="10" s="1"/>
  <c r="HDH22" i="10" s="1"/>
  <c r="HMN22" i="10" s="1"/>
  <c r="HVT22" i="10" s="1"/>
  <c r="IEZ22" i="10" s="1"/>
  <c r="IOF22" i="10" s="1"/>
  <c r="IXL22" i="10" s="1"/>
  <c r="JGR22" i="10" s="1"/>
  <c r="JPX22" i="10" s="1"/>
  <c r="JZD22" i="10" s="1"/>
  <c r="KIJ22" i="10" s="1"/>
  <c r="KRP22" i="10" s="1"/>
  <c r="LAV22" i="10" s="1"/>
  <c r="LKB22" i="10" s="1"/>
  <c r="LTH22" i="10" s="1"/>
  <c r="RK22" i="10"/>
  <c r="AAQ22" i="10" s="1"/>
  <c r="AJW22" i="10" s="1"/>
  <c r="ATC22" i="10" s="1"/>
  <c r="BCI22" i="10" s="1"/>
  <c r="BLO22" i="10" s="1"/>
  <c r="BUU22" i="10" s="1"/>
  <c r="CEA22" i="10" s="1"/>
  <c r="CNG22" i="10" s="1"/>
  <c r="CWM22" i="10" s="1"/>
  <c r="DFS22" i="10" s="1"/>
  <c r="DOY22" i="10" s="1"/>
  <c r="DYE22" i="10" s="1"/>
  <c r="EHK22" i="10" s="1"/>
  <c r="EQQ22" i="10" s="1"/>
  <c r="EZW22" i="10" s="1"/>
  <c r="FJC22" i="10" s="1"/>
  <c r="FSI22" i="10" s="1"/>
  <c r="GBO22" i="10" s="1"/>
  <c r="GKU22" i="10" s="1"/>
  <c r="GUA22" i="10" s="1"/>
  <c r="HDG22" i="10" s="1"/>
  <c r="HMM22" i="10" s="1"/>
  <c r="HVS22" i="10" s="1"/>
  <c r="IEY22" i="10" s="1"/>
  <c r="IOE22" i="10" s="1"/>
  <c r="IXK22" i="10" s="1"/>
  <c r="JGQ22" i="10" s="1"/>
  <c r="JPW22" i="10" s="1"/>
  <c r="JZC22" i="10" s="1"/>
  <c r="KII22" i="10" s="1"/>
  <c r="KRO22" i="10" s="1"/>
  <c r="LAU22" i="10" s="1"/>
  <c r="LKA22" i="10" s="1"/>
  <c r="LTG22" i="10" s="1"/>
  <c r="RJ22" i="10"/>
  <c r="AAP22" i="10" s="1"/>
  <c r="AJV22" i="10" s="1"/>
  <c r="ATB22" i="10" s="1"/>
  <c r="BCH22" i="10" s="1"/>
  <c r="BLN22" i="10" s="1"/>
  <c r="BUT22" i="10" s="1"/>
  <c r="CDZ22" i="10" s="1"/>
  <c r="CNF22" i="10" s="1"/>
  <c r="CWL22" i="10" s="1"/>
  <c r="DFR22" i="10" s="1"/>
  <c r="DOX22" i="10" s="1"/>
  <c r="DYD22" i="10" s="1"/>
  <c r="EHJ22" i="10" s="1"/>
  <c r="EQP22" i="10" s="1"/>
  <c r="EZV22" i="10" s="1"/>
  <c r="FJB22" i="10" s="1"/>
  <c r="FSH22" i="10" s="1"/>
  <c r="GBN22" i="10" s="1"/>
  <c r="GKT22" i="10" s="1"/>
  <c r="GTZ22" i="10" s="1"/>
  <c r="HDF22" i="10" s="1"/>
  <c r="HML22" i="10" s="1"/>
  <c r="HVR22" i="10" s="1"/>
  <c r="IEX22" i="10" s="1"/>
  <c r="IOD22" i="10" s="1"/>
  <c r="IXJ22" i="10" s="1"/>
  <c r="JGP22" i="10" s="1"/>
  <c r="JPV22" i="10" s="1"/>
  <c r="JZB22" i="10" s="1"/>
  <c r="KIH22" i="10" s="1"/>
  <c r="KRN22" i="10" s="1"/>
  <c r="LAT22" i="10" s="1"/>
  <c r="LJZ22" i="10" s="1"/>
  <c r="LTF22" i="10" s="1"/>
  <c r="RI22" i="10"/>
  <c r="AAO22" i="10" s="1"/>
  <c r="AJU22" i="10" s="1"/>
  <c r="ATA22" i="10" s="1"/>
  <c r="BCG22" i="10" s="1"/>
  <c r="BLM22" i="10" s="1"/>
  <c r="BUS22" i="10" s="1"/>
  <c r="CDY22" i="10" s="1"/>
  <c r="CNE22" i="10" s="1"/>
  <c r="CWK22" i="10" s="1"/>
  <c r="DFQ22" i="10" s="1"/>
  <c r="DOW22" i="10" s="1"/>
  <c r="DYC22" i="10" s="1"/>
  <c r="EHI22" i="10" s="1"/>
  <c r="EQO22" i="10" s="1"/>
  <c r="EZU22" i="10" s="1"/>
  <c r="FJA22" i="10" s="1"/>
  <c r="FSG22" i="10" s="1"/>
  <c r="GBM22" i="10" s="1"/>
  <c r="GKS22" i="10" s="1"/>
  <c r="GTY22" i="10" s="1"/>
  <c r="HDE22" i="10" s="1"/>
  <c r="HMK22" i="10" s="1"/>
  <c r="HVQ22" i="10" s="1"/>
  <c r="IEW22" i="10" s="1"/>
  <c r="IOC22" i="10" s="1"/>
  <c r="IXI22" i="10" s="1"/>
  <c r="JGO22" i="10" s="1"/>
  <c r="JPU22" i="10" s="1"/>
  <c r="JZA22" i="10" s="1"/>
  <c r="KIG22" i="10" s="1"/>
  <c r="KRM22" i="10" s="1"/>
  <c r="LAS22" i="10" s="1"/>
  <c r="LJY22" i="10" s="1"/>
  <c r="LTE22" i="10" s="1"/>
  <c r="RH22" i="10"/>
  <c r="AAN22" i="10" s="1"/>
  <c r="AJT22" i="10" s="1"/>
  <c r="ASZ22" i="10" s="1"/>
  <c r="BCF22" i="10" s="1"/>
  <c r="BLL22" i="10" s="1"/>
  <c r="BUR22" i="10" s="1"/>
  <c r="CDX22" i="10" s="1"/>
  <c r="CND22" i="10" s="1"/>
  <c r="CWJ22" i="10" s="1"/>
  <c r="DFP22" i="10" s="1"/>
  <c r="DOV22" i="10" s="1"/>
  <c r="DYB22" i="10" s="1"/>
  <c r="EHH22" i="10" s="1"/>
  <c r="EQN22" i="10" s="1"/>
  <c r="EZT22" i="10" s="1"/>
  <c r="FIZ22" i="10" s="1"/>
  <c r="FSF22" i="10" s="1"/>
  <c r="GBL22" i="10" s="1"/>
  <c r="GKR22" i="10" s="1"/>
  <c r="GTX22" i="10" s="1"/>
  <c r="HDD22" i="10" s="1"/>
  <c r="HMJ22" i="10" s="1"/>
  <c r="HVP22" i="10" s="1"/>
  <c r="IEV22" i="10" s="1"/>
  <c r="IOB22" i="10" s="1"/>
  <c r="IXH22" i="10" s="1"/>
  <c r="JGN22" i="10" s="1"/>
  <c r="JPT22" i="10" s="1"/>
  <c r="JYZ22" i="10" s="1"/>
  <c r="KIF22" i="10" s="1"/>
  <c r="KRL22" i="10" s="1"/>
  <c r="LAR22" i="10" s="1"/>
  <c r="LJX22" i="10" s="1"/>
  <c r="LTD22" i="10" s="1"/>
  <c r="RG22" i="10"/>
  <c r="AAM22" i="10" s="1"/>
  <c r="AJS22" i="10" s="1"/>
  <c r="ASY22" i="10" s="1"/>
  <c r="BCE22" i="10" s="1"/>
  <c r="BLK22" i="10" s="1"/>
  <c r="BUQ22" i="10" s="1"/>
  <c r="CDW22" i="10" s="1"/>
  <c r="CNC22" i="10" s="1"/>
  <c r="CWI22" i="10" s="1"/>
  <c r="DFO22" i="10" s="1"/>
  <c r="DOU22" i="10" s="1"/>
  <c r="DYA22" i="10" s="1"/>
  <c r="EHG22" i="10" s="1"/>
  <c r="EQM22" i="10" s="1"/>
  <c r="EZS22" i="10" s="1"/>
  <c r="FIY22" i="10" s="1"/>
  <c r="FSE22" i="10" s="1"/>
  <c r="GBK22" i="10" s="1"/>
  <c r="GKQ22" i="10" s="1"/>
  <c r="GTW22" i="10" s="1"/>
  <c r="HDC22" i="10" s="1"/>
  <c r="HMI22" i="10" s="1"/>
  <c r="HVO22" i="10" s="1"/>
  <c r="IEU22" i="10" s="1"/>
  <c r="IOA22" i="10" s="1"/>
  <c r="IXG22" i="10" s="1"/>
  <c r="JGM22" i="10" s="1"/>
  <c r="JPS22" i="10" s="1"/>
  <c r="JYY22" i="10" s="1"/>
  <c r="KIE22" i="10" s="1"/>
  <c r="KRK22" i="10" s="1"/>
  <c r="LAQ22" i="10" s="1"/>
  <c r="LJW22" i="10" s="1"/>
  <c r="LTC22" i="10" s="1"/>
  <c r="RF22" i="10"/>
  <c r="AAL22" i="10" s="1"/>
  <c r="AJR22" i="10" s="1"/>
  <c r="ASX22" i="10" s="1"/>
  <c r="BCD22" i="10" s="1"/>
  <c r="BLJ22" i="10" s="1"/>
  <c r="BUP22" i="10" s="1"/>
  <c r="CDV22" i="10" s="1"/>
  <c r="CNB22" i="10" s="1"/>
  <c r="CWH22" i="10" s="1"/>
  <c r="DFN22" i="10" s="1"/>
  <c r="DOT22" i="10" s="1"/>
  <c r="DXZ22" i="10" s="1"/>
  <c r="EHF22" i="10" s="1"/>
  <c r="EQL22" i="10" s="1"/>
  <c r="EZR22" i="10" s="1"/>
  <c r="FIX22" i="10" s="1"/>
  <c r="FSD22" i="10" s="1"/>
  <c r="GBJ22" i="10" s="1"/>
  <c r="GKP22" i="10" s="1"/>
  <c r="GTV22" i="10" s="1"/>
  <c r="HDB22" i="10" s="1"/>
  <c r="HMH22" i="10" s="1"/>
  <c r="HVN22" i="10" s="1"/>
  <c r="IET22" i="10" s="1"/>
  <c r="INZ22" i="10" s="1"/>
  <c r="IXF22" i="10" s="1"/>
  <c r="JGL22" i="10" s="1"/>
  <c r="JPR22" i="10" s="1"/>
  <c r="JYX22" i="10" s="1"/>
  <c r="KID22" i="10" s="1"/>
  <c r="KRJ22" i="10" s="1"/>
  <c r="LAP22" i="10" s="1"/>
  <c r="LJV22" i="10" s="1"/>
  <c r="LTB22" i="10" s="1"/>
  <c r="RE22" i="10"/>
  <c r="AAK22" i="10" s="1"/>
  <c r="AJQ22" i="10" s="1"/>
  <c r="ASW22" i="10" s="1"/>
  <c r="BCC22" i="10" s="1"/>
  <c r="BLI22" i="10" s="1"/>
  <c r="BUO22" i="10" s="1"/>
  <c r="CDU22" i="10" s="1"/>
  <c r="CNA22" i="10" s="1"/>
  <c r="CWG22" i="10" s="1"/>
  <c r="DFM22" i="10" s="1"/>
  <c r="DOS22" i="10" s="1"/>
  <c r="DXY22" i="10" s="1"/>
  <c r="EHE22" i="10" s="1"/>
  <c r="EQK22" i="10" s="1"/>
  <c r="EZQ22" i="10" s="1"/>
  <c r="FIW22" i="10" s="1"/>
  <c r="FSC22" i="10" s="1"/>
  <c r="GBI22" i="10" s="1"/>
  <c r="GKO22" i="10" s="1"/>
  <c r="GTU22" i="10" s="1"/>
  <c r="HDA22" i="10" s="1"/>
  <c r="HMG22" i="10" s="1"/>
  <c r="HVM22" i="10" s="1"/>
  <c r="IES22" i="10" s="1"/>
  <c r="INY22" i="10" s="1"/>
  <c r="IXE22" i="10" s="1"/>
  <c r="JGK22" i="10" s="1"/>
  <c r="JPQ22" i="10" s="1"/>
  <c r="JYW22" i="10" s="1"/>
  <c r="KIC22" i="10" s="1"/>
  <c r="KRI22" i="10" s="1"/>
  <c r="LAO22" i="10" s="1"/>
  <c r="LJU22" i="10" s="1"/>
  <c r="LTA22" i="10" s="1"/>
  <c r="RD22" i="10"/>
  <c r="AAJ22" i="10" s="1"/>
  <c r="AJP22" i="10" s="1"/>
  <c r="ASV22" i="10" s="1"/>
  <c r="BCB22" i="10" s="1"/>
  <c r="BLH22" i="10" s="1"/>
  <c r="BUN22" i="10" s="1"/>
  <c r="CDT22" i="10" s="1"/>
  <c r="CMZ22" i="10" s="1"/>
  <c r="CWF22" i="10" s="1"/>
  <c r="DFL22" i="10" s="1"/>
  <c r="DOR22" i="10" s="1"/>
  <c r="DXX22" i="10" s="1"/>
  <c r="EHD22" i="10" s="1"/>
  <c r="EQJ22" i="10" s="1"/>
  <c r="EZP22" i="10" s="1"/>
  <c r="FIV22" i="10" s="1"/>
  <c r="FSB22" i="10" s="1"/>
  <c r="GBH22" i="10" s="1"/>
  <c r="GKN22" i="10" s="1"/>
  <c r="GTT22" i="10" s="1"/>
  <c r="HCZ22" i="10" s="1"/>
  <c r="HMF22" i="10" s="1"/>
  <c r="HVL22" i="10" s="1"/>
  <c r="IER22" i="10" s="1"/>
  <c r="INX22" i="10" s="1"/>
  <c r="IXD22" i="10" s="1"/>
  <c r="JGJ22" i="10" s="1"/>
  <c r="JPP22" i="10" s="1"/>
  <c r="JYV22" i="10" s="1"/>
  <c r="KIB22" i="10" s="1"/>
  <c r="KRH22" i="10" s="1"/>
  <c r="LAN22" i="10" s="1"/>
  <c r="LJT22" i="10" s="1"/>
  <c r="LSZ22" i="10" s="1"/>
  <c r="RC22" i="10"/>
  <c r="AAI22" i="10" s="1"/>
  <c r="AJO22" i="10" s="1"/>
  <c r="ASU22" i="10" s="1"/>
  <c r="BCA22" i="10" s="1"/>
  <c r="BLG22" i="10" s="1"/>
  <c r="BUM22" i="10" s="1"/>
  <c r="CDS22" i="10" s="1"/>
  <c r="CMY22" i="10" s="1"/>
  <c r="CWE22" i="10" s="1"/>
  <c r="DFK22" i="10" s="1"/>
  <c r="DOQ22" i="10" s="1"/>
  <c r="DXW22" i="10" s="1"/>
  <c r="EHC22" i="10" s="1"/>
  <c r="EQI22" i="10" s="1"/>
  <c r="EZO22" i="10" s="1"/>
  <c r="FIU22" i="10" s="1"/>
  <c r="FSA22" i="10" s="1"/>
  <c r="GBG22" i="10" s="1"/>
  <c r="GKM22" i="10" s="1"/>
  <c r="GTS22" i="10" s="1"/>
  <c r="HCY22" i="10" s="1"/>
  <c r="HME22" i="10" s="1"/>
  <c r="HVK22" i="10" s="1"/>
  <c r="IEQ22" i="10" s="1"/>
  <c r="INW22" i="10" s="1"/>
  <c r="IXC22" i="10" s="1"/>
  <c r="JGI22" i="10" s="1"/>
  <c r="JPO22" i="10" s="1"/>
  <c r="JYU22" i="10" s="1"/>
  <c r="KIA22" i="10" s="1"/>
  <c r="KRG22" i="10" s="1"/>
  <c r="LAM22" i="10" s="1"/>
  <c r="LJS22" i="10" s="1"/>
  <c r="LSY22" i="10" s="1"/>
  <c r="RB22" i="10"/>
  <c r="AAH22" i="10" s="1"/>
  <c r="AJN22" i="10" s="1"/>
  <c r="AST22" i="10" s="1"/>
  <c r="BBZ22" i="10" s="1"/>
  <c r="BLF22" i="10" s="1"/>
  <c r="BUL22" i="10" s="1"/>
  <c r="CDR22" i="10" s="1"/>
  <c r="CMX22" i="10" s="1"/>
  <c r="CWD22" i="10" s="1"/>
  <c r="DFJ22" i="10" s="1"/>
  <c r="DOP22" i="10" s="1"/>
  <c r="DXV22" i="10" s="1"/>
  <c r="EHB22" i="10" s="1"/>
  <c r="EQH22" i="10" s="1"/>
  <c r="EZN22" i="10" s="1"/>
  <c r="FIT22" i="10" s="1"/>
  <c r="FRZ22" i="10" s="1"/>
  <c r="GBF22" i="10" s="1"/>
  <c r="GKL22" i="10" s="1"/>
  <c r="GTR22" i="10" s="1"/>
  <c r="HCX22" i="10" s="1"/>
  <c r="HMD22" i="10" s="1"/>
  <c r="HVJ22" i="10" s="1"/>
  <c r="IEP22" i="10" s="1"/>
  <c r="INV22" i="10" s="1"/>
  <c r="IXB22" i="10" s="1"/>
  <c r="JGH22" i="10" s="1"/>
  <c r="JPN22" i="10" s="1"/>
  <c r="JYT22" i="10" s="1"/>
  <c r="KHZ22" i="10" s="1"/>
  <c r="KRF22" i="10" s="1"/>
  <c r="LAL22" i="10" s="1"/>
  <c r="LJR22" i="10" s="1"/>
  <c r="LSX22" i="10" s="1"/>
  <c r="RA22" i="10"/>
  <c r="AAG22" i="10" s="1"/>
  <c r="AJM22" i="10" s="1"/>
  <c r="ASS22" i="10" s="1"/>
  <c r="BBY22" i="10" s="1"/>
  <c r="BLE22" i="10" s="1"/>
  <c r="BUK22" i="10" s="1"/>
  <c r="CDQ22" i="10" s="1"/>
  <c r="CMW22" i="10" s="1"/>
  <c r="CWC22" i="10" s="1"/>
  <c r="DFI22" i="10" s="1"/>
  <c r="DOO22" i="10" s="1"/>
  <c r="DXU22" i="10" s="1"/>
  <c r="EHA22" i="10" s="1"/>
  <c r="EQG22" i="10" s="1"/>
  <c r="EZM22" i="10" s="1"/>
  <c r="FIS22" i="10" s="1"/>
  <c r="FRY22" i="10" s="1"/>
  <c r="GBE22" i="10" s="1"/>
  <c r="GKK22" i="10" s="1"/>
  <c r="GTQ22" i="10" s="1"/>
  <c r="HCW22" i="10" s="1"/>
  <c r="HMC22" i="10" s="1"/>
  <c r="HVI22" i="10" s="1"/>
  <c r="IEO22" i="10" s="1"/>
  <c r="INU22" i="10" s="1"/>
  <c r="IXA22" i="10" s="1"/>
  <c r="JGG22" i="10" s="1"/>
  <c r="JPM22" i="10" s="1"/>
  <c r="JYS22" i="10" s="1"/>
  <c r="KHY22" i="10" s="1"/>
  <c r="KRE22" i="10" s="1"/>
  <c r="LAK22" i="10" s="1"/>
  <c r="LJQ22" i="10" s="1"/>
  <c r="LSW22" i="10" s="1"/>
  <c r="QZ22" i="10"/>
  <c r="AAF22" i="10" s="1"/>
  <c r="AJL22" i="10" s="1"/>
  <c r="ASR22" i="10" s="1"/>
  <c r="BBX22" i="10" s="1"/>
  <c r="BLD22" i="10" s="1"/>
  <c r="BUJ22" i="10" s="1"/>
  <c r="CDP22" i="10" s="1"/>
  <c r="CMV22" i="10" s="1"/>
  <c r="CWB22" i="10" s="1"/>
  <c r="DFH22" i="10" s="1"/>
  <c r="DON22" i="10" s="1"/>
  <c r="DXT22" i="10" s="1"/>
  <c r="EGZ22" i="10" s="1"/>
  <c r="EQF22" i="10" s="1"/>
  <c r="EZL22" i="10" s="1"/>
  <c r="FIR22" i="10" s="1"/>
  <c r="FRX22" i="10" s="1"/>
  <c r="GBD22" i="10" s="1"/>
  <c r="GKJ22" i="10" s="1"/>
  <c r="GTP22" i="10" s="1"/>
  <c r="HCV22" i="10" s="1"/>
  <c r="HMB22" i="10" s="1"/>
  <c r="HVH22" i="10" s="1"/>
  <c r="IEN22" i="10" s="1"/>
  <c r="INT22" i="10" s="1"/>
  <c r="IWZ22" i="10" s="1"/>
  <c r="JGF22" i="10" s="1"/>
  <c r="JPL22" i="10" s="1"/>
  <c r="JYR22" i="10" s="1"/>
  <c r="KHX22" i="10" s="1"/>
  <c r="KRD22" i="10" s="1"/>
  <c r="LAJ22" i="10" s="1"/>
  <c r="LJP22" i="10" s="1"/>
  <c r="LSV22" i="10" s="1"/>
  <c r="QY22" i="10"/>
  <c r="AAE22" i="10" s="1"/>
  <c r="AJK22" i="10" s="1"/>
  <c r="ASQ22" i="10" s="1"/>
  <c r="BBW22" i="10" s="1"/>
  <c r="BLC22" i="10" s="1"/>
  <c r="BUI22" i="10" s="1"/>
  <c r="CDO22" i="10" s="1"/>
  <c r="CMU22" i="10" s="1"/>
  <c r="CWA22" i="10" s="1"/>
  <c r="DFG22" i="10" s="1"/>
  <c r="DOM22" i="10" s="1"/>
  <c r="DXS22" i="10" s="1"/>
  <c r="EGY22" i="10" s="1"/>
  <c r="EQE22" i="10" s="1"/>
  <c r="EZK22" i="10" s="1"/>
  <c r="FIQ22" i="10" s="1"/>
  <c r="FRW22" i="10" s="1"/>
  <c r="GBC22" i="10" s="1"/>
  <c r="GKI22" i="10" s="1"/>
  <c r="GTO22" i="10" s="1"/>
  <c r="HCU22" i="10" s="1"/>
  <c r="HMA22" i="10" s="1"/>
  <c r="HVG22" i="10" s="1"/>
  <c r="IEM22" i="10" s="1"/>
  <c r="INS22" i="10" s="1"/>
  <c r="IWY22" i="10" s="1"/>
  <c r="JGE22" i="10" s="1"/>
  <c r="JPK22" i="10" s="1"/>
  <c r="JYQ22" i="10" s="1"/>
  <c r="KHW22" i="10" s="1"/>
  <c r="KRC22" i="10" s="1"/>
  <c r="LAI22" i="10" s="1"/>
  <c r="LJO22" i="10" s="1"/>
  <c r="LSU22" i="10" s="1"/>
  <c r="QX22" i="10"/>
  <c r="AAD22" i="10" s="1"/>
  <c r="AJJ22" i="10" s="1"/>
  <c r="ASP22" i="10" s="1"/>
  <c r="BBV22" i="10" s="1"/>
  <c r="BLB22" i="10" s="1"/>
  <c r="BUH22" i="10" s="1"/>
  <c r="CDN22" i="10" s="1"/>
  <c r="CMT22" i="10" s="1"/>
  <c r="CVZ22" i="10" s="1"/>
  <c r="DFF22" i="10" s="1"/>
  <c r="DOL22" i="10" s="1"/>
  <c r="DXR22" i="10" s="1"/>
  <c r="EGX22" i="10" s="1"/>
  <c r="EQD22" i="10" s="1"/>
  <c r="EZJ22" i="10" s="1"/>
  <c r="FIP22" i="10" s="1"/>
  <c r="FRV22" i="10" s="1"/>
  <c r="GBB22" i="10" s="1"/>
  <c r="GKH22" i="10" s="1"/>
  <c r="GTN22" i="10" s="1"/>
  <c r="HCT22" i="10" s="1"/>
  <c r="HLZ22" i="10" s="1"/>
  <c r="HVF22" i="10" s="1"/>
  <c r="IEL22" i="10" s="1"/>
  <c r="INR22" i="10" s="1"/>
  <c r="IWX22" i="10" s="1"/>
  <c r="JGD22" i="10" s="1"/>
  <c r="JPJ22" i="10" s="1"/>
  <c r="JYP22" i="10" s="1"/>
  <c r="KHV22" i="10" s="1"/>
  <c r="KRB22" i="10" s="1"/>
  <c r="LAH22" i="10" s="1"/>
  <c r="LJN22" i="10" s="1"/>
  <c r="LST22" i="10" s="1"/>
  <c r="QW22" i="10"/>
  <c r="AAC22" i="10" s="1"/>
  <c r="AJI22" i="10" s="1"/>
  <c r="ASO22" i="10" s="1"/>
  <c r="BBU22" i="10" s="1"/>
  <c r="BLA22" i="10" s="1"/>
  <c r="BUG22" i="10" s="1"/>
  <c r="CDM22" i="10" s="1"/>
  <c r="CMS22" i="10" s="1"/>
  <c r="CVY22" i="10" s="1"/>
  <c r="DFE22" i="10" s="1"/>
  <c r="DOK22" i="10" s="1"/>
  <c r="DXQ22" i="10" s="1"/>
  <c r="EGW22" i="10" s="1"/>
  <c r="EQC22" i="10" s="1"/>
  <c r="EZI22" i="10" s="1"/>
  <c r="FIO22" i="10" s="1"/>
  <c r="FRU22" i="10" s="1"/>
  <c r="GBA22" i="10" s="1"/>
  <c r="GKG22" i="10" s="1"/>
  <c r="GTM22" i="10" s="1"/>
  <c r="HCS22" i="10" s="1"/>
  <c r="HLY22" i="10" s="1"/>
  <c r="HVE22" i="10" s="1"/>
  <c r="IEK22" i="10" s="1"/>
  <c r="INQ22" i="10" s="1"/>
  <c r="IWW22" i="10" s="1"/>
  <c r="JGC22" i="10" s="1"/>
  <c r="JPI22" i="10" s="1"/>
  <c r="JYO22" i="10" s="1"/>
  <c r="KHU22" i="10" s="1"/>
  <c r="KRA22" i="10" s="1"/>
  <c r="LAG22" i="10" s="1"/>
  <c r="LJM22" i="10" s="1"/>
  <c r="LSS22" i="10" s="1"/>
  <c r="QV22" i="10"/>
  <c r="AAB22" i="10" s="1"/>
  <c r="AJH22" i="10" s="1"/>
  <c r="ASN22" i="10" s="1"/>
  <c r="BBT22" i="10" s="1"/>
  <c r="BKZ22" i="10" s="1"/>
  <c r="BUF22" i="10" s="1"/>
  <c r="CDL22" i="10" s="1"/>
  <c r="CMR22" i="10" s="1"/>
  <c r="CVX22" i="10" s="1"/>
  <c r="DFD22" i="10" s="1"/>
  <c r="DOJ22" i="10" s="1"/>
  <c r="DXP22" i="10" s="1"/>
  <c r="EGV22" i="10" s="1"/>
  <c r="EQB22" i="10" s="1"/>
  <c r="EZH22" i="10" s="1"/>
  <c r="FIN22" i="10" s="1"/>
  <c r="FRT22" i="10" s="1"/>
  <c r="GAZ22" i="10" s="1"/>
  <c r="GKF22" i="10" s="1"/>
  <c r="GTL22" i="10" s="1"/>
  <c r="HCR22" i="10" s="1"/>
  <c r="HLX22" i="10" s="1"/>
  <c r="HVD22" i="10" s="1"/>
  <c r="IEJ22" i="10" s="1"/>
  <c r="INP22" i="10" s="1"/>
  <c r="IWV22" i="10" s="1"/>
  <c r="JGB22" i="10" s="1"/>
  <c r="JPH22" i="10" s="1"/>
  <c r="JYN22" i="10" s="1"/>
  <c r="KHT22" i="10" s="1"/>
  <c r="KQZ22" i="10" s="1"/>
  <c r="LAF22" i="10" s="1"/>
  <c r="LJL22" i="10" s="1"/>
  <c r="LSR22" i="10" s="1"/>
  <c r="QU22" i="10"/>
  <c r="AAA22" i="10" s="1"/>
  <c r="AJG22" i="10" s="1"/>
  <c r="ASM22" i="10" s="1"/>
  <c r="BBS22" i="10" s="1"/>
  <c r="BKY22" i="10" s="1"/>
  <c r="BUE22" i="10" s="1"/>
  <c r="CDK22" i="10" s="1"/>
  <c r="CMQ22" i="10" s="1"/>
  <c r="CVW22" i="10" s="1"/>
  <c r="DFC22" i="10" s="1"/>
  <c r="DOI22" i="10" s="1"/>
  <c r="DXO22" i="10" s="1"/>
  <c r="EGU22" i="10" s="1"/>
  <c r="EQA22" i="10" s="1"/>
  <c r="EZG22" i="10" s="1"/>
  <c r="FIM22" i="10" s="1"/>
  <c r="FRS22" i="10" s="1"/>
  <c r="GAY22" i="10" s="1"/>
  <c r="GKE22" i="10" s="1"/>
  <c r="GTK22" i="10" s="1"/>
  <c r="HCQ22" i="10" s="1"/>
  <c r="HLW22" i="10" s="1"/>
  <c r="HVC22" i="10" s="1"/>
  <c r="IEI22" i="10" s="1"/>
  <c r="INO22" i="10" s="1"/>
  <c r="IWU22" i="10" s="1"/>
  <c r="JGA22" i="10" s="1"/>
  <c r="JPG22" i="10" s="1"/>
  <c r="JYM22" i="10" s="1"/>
  <c r="KHS22" i="10" s="1"/>
  <c r="KQY22" i="10" s="1"/>
  <c r="LAE22" i="10" s="1"/>
  <c r="LJK22" i="10" s="1"/>
  <c r="LSQ22" i="10" s="1"/>
  <c r="QT22" i="10"/>
  <c r="ZZ22" i="10" s="1"/>
  <c r="AJF22" i="10" s="1"/>
  <c r="ASL22" i="10" s="1"/>
  <c r="BBR22" i="10" s="1"/>
  <c r="BKX22" i="10" s="1"/>
  <c r="BUD22" i="10" s="1"/>
  <c r="CDJ22" i="10" s="1"/>
  <c r="CMP22" i="10" s="1"/>
  <c r="CVV22" i="10" s="1"/>
  <c r="DFB22" i="10" s="1"/>
  <c r="DOH22" i="10" s="1"/>
  <c r="DXN22" i="10" s="1"/>
  <c r="EGT22" i="10" s="1"/>
  <c r="EPZ22" i="10" s="1"/>
  <c r="EZF22" i="10" s="1"/>
  <c r="FIL22" i="10" s="1"/>
  <c r="FRR22" i="10" s="1"/>
  <c r="GAX22" i="10" s="1"/>
  <c r="GKD22" i="10" s="1"/>
  <c r="GTJ22" i="10" s="1"/>
  <c r="HCP22" i="10" s="1"/>
  <c r="HLV22" i="10" s="1"/>
  <c r="HVB22" i="10" s="1"/>
  <c r="IEH22" i="10" s="1"/>
  <c r="INN22" i="10" s="1"/>
  <c r="IWT22" i="10" s="1"/>
  <c r="JFZ22" i="10" s="1"/>
  <c r="JPF22" i="10" s="1"/>
  <c r="JYL22" i="10" s="1"/>
  <c r="KHR22" i="10" s="1"/>
  <c r="KQX22" i="10" s="1"/>
  <c r="LAD22" i="10" s="1"/>
  <c r="LJJ22" i="10" s="1"/>
  <c r="LSP22" i="10" s="1"/>
  <c r="QS22" i="10"/>
  <c r="ZY22" i="10" s="1"/>
  <c r="AJE22" i="10" s="1"/>
  <c r="ASK22" i="10" s="1"/>
  <c r="BBQ22" i="10" s="1"/>
  <c r="BKW22" i="10" s="1"/>
  <c r="BUC22" i="10" s="1"/>
  <c r="CDI22" i="10" s="1"/>
  <c r="CMO22" i="10" s="1"/>
  <c r="CVU22" i="10" s="1"/>
  <c r="DFA22" i="10" s="1"/>
  <c r="DOG22" i="10" s="1"/>
  <c r="DXM22" i="10" s="1"/>
  <c r="EGS22" i="10" s="1"/>
  <c r="EPY22" i="10" s="1"/>
  <c r="EZE22" i="10" s="1"/>
  <c r="FIK22" i="10" s="1"/>
  <c r="FRQ22" i="10" s="1"/>
  <c r="GAW22" i="10" s="1"/>
  <c r="GKC22" i="10" s="1"/>
  <c r="GTI22" i="10" s="1"/>
  <c r="HCO22" i="10" s="1"/>
  <c r="HLU22" i="10" s="1"/>
  <c r="HVA22" i="10" s="1"/>
  <c r="IEG22" i="10" s="1"/>
  <c r="INM22" i="10" s="1"/>
  <c r="IWS22" i="10" s="1"/>
  <c r="JFY22" i="10" s="1"/>
  <c r="JPE22" i="10" s="1"/>
  <c r="JYK22" i="10" s="1"/>
  <c r="KHQ22" i="10" s="1"/>
  <c r="KQW22" i="10" s="1"/>
  <c r="LAC22" i="10" s="1"/>
  <c r="LJI22" i="10" s="1"/>
  <c r="LSO22" i="10" s="1"/>
  <c r="QR22" i="10"/>
  <c r="ZX22" i="10" s="1"/>
  <c r="AJD22" i="10" s="1"/>
  <c r="ASJ22" i="10" s="1"/>
  <c r="BBP22" i="10" s="1"/>
  <c r="BKV22" i="10" s="1"/>
  <c r="BUB22" i="10" s="1"/>
  <c r="CDH22" i="10" s="1"/>
  <c r="CMN22" i="10" s="1"/>
  <c r="CVT22" i="10" s="1"/>
  <c r="DEZ22" i="10" s="1"/>
  <c r="DOF22" i="10" s="1"/>
  <c r="DXL22" i="10" s="1"/>
  <c r="EGR22" i="10" s="1"/>
  <c r="EPX22" i="10" s="1"/>
  <c r="EZD22" i="10" s="1"/>
  <c r="FIJ22" i="10" s="1"/>
  <c r="FRP22" i="10" s="1"/>
  <c r="GAV22" i="10" s="1"/>
  <c r="GKB22" i="10" s="1"/>
  <c r="GTH22" i="10" s="1"/>
  <c r="HCN22" i="10" s="1"/>
  <c r="HLT22" i="10" s="1"/>
  <c r="HUZ22" i="10" s="1"/>
  <c r="IEF22" i="10" s="1"/>
  <c r="INL22" i="10" s="1"/>
  <c r="IWR22" i="10" s="1"/>
  <c r="JFX22" i="10" s="1"/>
  <c r="JPD22" i="10" s="1"/>
  <c r="JYJ22" i="10" s="1"/>
  <c r="KHP22" i="10" s="1"/>
  <c r="KQV22" i="10" s="1"/>
  <c r="LAB22" i="10" s="1"/>
  <c r="LJH22" i="10" s="1"/>
  <c r="LSN22" i="10" s="1"/>
  <c r="QQ22" i="10"/>
  <c r="ZW22" i="10" s="1"/>
  <c r="AJC22" i="10" s="1"/>
  <c r="ASI22" i="10" s="1"/>
  <c r="BBO22" i="10" s="1"/>
  <c r="BKU22" i="10" s="1"/>
  <c r="BUA22" i="10" s="1"/>
  <c r="CDG22" i="10" s="1"/>
  <c r="CMM22" i="10" s="1"/>
  <c r="CVS22" i="10" s="1"/>
  <c r="DEY22" i="10" s="1"/>
  <c r="DOE22" i="10" s="1"/>
  <c r="DXK22" i="10" s="1"/>
  <c r="EGQ22" i="10" s="1"/>
  <c r="EPW22" i="10" s="1"/>
  <c r="EZC22" i="10" s="1"/>
  <c r="FII22" i="10" s="1"/>
  <c r="FRO22" i="10" s="1"/>
  <c r="GAU22" i="10" s="1"/>
  <c r="GKA22" i="10" s="1"/>
  <c r="GTG22" i="10" s="1"/>
  <c r="HCM22" i="10" s="1"/>
  <c r="HLS22" i="10" s="1"/>
  <c r="HUY22" i="10" s="1"/>
  <c r="IEE22" i="10" s="1"/>
  <c r="INK22" i="10" s="1"/>
  <c r="IWQ22" i="10" s="1"/>
  <c r="JFW22" i="10" s="1"/>
  <c r="JPC22" i="10" s="1"/>
  <c r="JYI22" i="10" s="1"/>
  <c r="KHO22" i="10" s="1"/>
  <c r="KQU22" i="10" s="1"/>
  <c r="LAA22" i="10" s="1"/>
  <c r="LJG22" i="10" s="1"/>
  <c r="LSM22" i="10" s="1"/>
  <c r="QP22" i="10"/>
  <c r="ZV22" i="10" s="1"/>
  <c r="AJB22" i="10" s="1"/>
  <c r="ASH22" i="10" s="1"/>
  <c r="BBN22" i="10" s="1"/>
  <c r="BKT22" i="10" s="1"/>
  <c r="BTZ22" i="10" s="1"/>
  <c r="CDF22" i="10" s="1"/>
  <c r="CML22" i="10" s="1"/>
  <c r="CVR22" i="10" s="1"/>
  <c r="DEX22" i="10" s="1"/>
  <c r="DOD22" i="10" s="1"/>
  <c r="DXJ22" i="10" s="1"/>
  <c r="EGP22" i="10" s="1"/>
  <c r="EPV22" i="10" s="1"/>
  <c r="EZB22" i="10" s="1"/>
  <c r="FIH22" i="10" s="1"/>
  <c r="FRN22" i="10" s="1"/>
  <c r="GAT22" i="10" s="1"/>
  <c r="GJZ22" i="10" s="1"/>
  <c r="GTF22" i="10" s="1"/>
  <c r="HCL22" i="10" s="1"/>
  <c r="HLR22" i="10" s="1"/>
  <c r="HUX22" i="10" s="1"/>
  <c r="IED22" i="10" s="1"/>
  <c r="INJ22" i="10" s="1"/>
  <c r="IWP22" i="10" s="1"/>
  <c r="JFV22" i="10" s="1"/>
  <c r="JPB22" i="10" s="1"/>
  <c r="JYH22" i="10" s="1"/>
  <c r="KHN22" i="10" s="1"/>
  <c r="KQT22" i="10" s="1"/>
  <c r="KZZ22" i="10" s="1"/>
  <c r="LJF22" i="10" s="1"/>
  <c r="LSL22" i="10" s="1"/>
  <c r="QO22" i="10"/>
  <c r="ZU22" i="10" s="1"/>
  <c r="AJA22" i="10" s="1"/>
  <c r="ASG22" i="10" s="1"/>
  <c r="BBM22" i="10" s="1"/>
  <c r="BKS22" i="10" s="1"/>
  <c r="BTY22" i="10" s="1"/>
  <c r="CDE22" i="10" s="1"/>
  <c r="CMK22" i="10" s="1"/>
  <c r="CVQ22" i="10" s="1"/>
  <c r="DEW22" i="10" s="1"/>
  <c r="DOC22" i="10" s="1"/>
  <c r="DXI22" i="10" s="1"/>
  <c r="EGO22" i="10" s="1"/>
  <c r="EPU22" i="10" s="1"/>
  <c r="EZA22" i="10" s="1"/>
  <c r="FIG22" i="10" s="1"/>
  <c r="FRM22" i="10" s="1"/>
  <c r="GAS22" i="10" s="1"/>
  <c r="GJY22" i="10" s="1"/>
  <c r="GTE22" i="10" s="1"/>
  <c r="HCK22" i="10" s="1"/>
  <c r="HLQ22" i="10" s="1"/>
  <c r="HUW22" i="10" s="1"/>
  <c r="IEC22" i="10" s="1"/>
  <c r="INI22" i="10" s="1"/>
  <c r="IWO22" i="10" s="1"/>
  <c r="JFU22" i="10" s="1"/>
  <c r="JPA22" i="10" s="1"/>
  <c r="JYG22" i="10" s="1"/>
  <c r="KHM22" i="10" s="1"/>
  <c r="KQS22" i="10" s="1"/>
  <c r="KZY22" i="10" s="1"/>
  <c r="LJE22" i="10" s="1"/>
  <c r="LSK22" i="10" s="1"/>
  <c r="QN22" i="10"/>
  <c r="ZT22" i="10" s="1"/>
  <c r="AIZ22" i="10" s="1"/>
  <c r="ASF22" i="10" s="1"/>
  <c r="BBL22" i="10" s="1"/>
  <c r="BKR22" i="10" s="1"/>
  <c r="BTX22" i="10" s="1"/>
  <c r="CDD22" i="10" s="1"/>
  <c r="CMJ22" i="10" s="1"/>
  <c r="CVP22" i="10" s="1"/>
  <c r="DEV22" i="10" s="1"/>
  <c r="DOB22" i="10" s="1"/>
  <c r="DXH22" i="10" s="1"/>
  <c r="EGN22" i="10" s="1"/>
  <c r="EPT22" i="10" s="1"/>
  <c r="EYZ22" i="10" s="1"/>
  <c r="FIF22" i="10" s="1"/>
  <c r="FRL22" i="10" s="1"/>
  <c r="GAR22" i="10" s="1"/>
  <c r="GJX22" i="10" s="1"/>
  <c r="GTD22" i="10" s="1"/>
  <c r="HCJ22" i="10" s="1"/>
  <c r="HLP22" i="10" s="1"/>
  <c r="HUV22" i="10" s="1"/>
  <c r="IEB22" i="10" s="1"/>
  <c r="INH22" i="10" s="1"/>
  <c r="IWN22" i="10" s="1"/>
  <c r="JFT22" i="10" s="1"/>
  <c r="JOZ22" i="10" s="1"/>
  <c r="JYF22" i="10" s="1"/>
  <c r="KHL22" i="10" s="1"/>
  <c r="KQR22" i="10" s="1"/>
  <c r="KZX22" i="10" s="1"/>
  <c r="LJD22" i="10" s="1"/>
  <c r="LSJ22" i="10" s="1"/>
  <c r="QM22" i="10"/>
  <c r="ZS22" i="10" s="1"/>
  <c r="AIY22" i="10" s="1"/>
  <c r="ASE22" i="10" s="1"/>
  <c r="BBK22" i="10" s="1"/>
  <c r="BKQ22" i="10" s="1"/>
  <c r="BTW22" i="10" s="1"/>
  <c r="CDC22" i="10" s="1"/>
  <c r="CMI22" i="10" s="1"/>
  <c r="CVO22" i="10" s="1"/>
  <c r="DEU22" i="10" s="1"/>
  <c r="DOA22" i="10" s="1"/>
  <c r="DXG22" i="10" s="1"/>
  <c r="EGM22" i="10" s="1"/>
  <c r="EPS22" i="10" s="1"/>
  <c r="EYY22" i="10" s="1"/>
  <c r="FIE22" i="10" s="1"/>
  <c r="FRK22" i="10" s="1"/>
  <c r="GAQ22" i="10" s="1"/>
  <c r="GJW22" i="10" s="1"/>
  <c r="GTC22" i="10" s="1"/>
  <c r="HCI22" i="10" s="1"/>
  <c r="HLO22" i="10" s="1"/>
  <c r="HUU22" i="10" s="1"/>
  <c r="IEA22" i="10" s="1"/>
  <c r="ING22" i="10" s="1"/>
  <c r="IWM22" i="10" s="1"/>
  <c r="JFS22" i="10" s="1"/>
  <c r="JOY22" i="10" s="1"/>
  <c r="JYE22" i="10" s="1"/>
  <c r="KHK22" i="10" s="1"/>
  <c r="KQQ22" i="10" s="1"/>
  <c r="KZW22" i="10" s="1"/>
  <c r="LJC22" i="10" s="1"/>
  <c r="LSI22" i="10" s="1"/>
  <c r="QL22" i="10"/>
  <c r="ZR22" i="10" s="1"/>
  <c r="AIX22" i="10" s="1"/>
  <c r="ASD22" i="10" s="1"/>
  <c r="BBJ22" i="10" s="1"/>
  <c r="BKP22" i="10" s="1"/>
  <c r="BTV22" i="10" s="1"/>
  <c r="CDB22" i="10" s="1"/>
  <c r="CMH22" i="10" s="1"/>
  <c r="CVN22" i="10" s="1"/>
  <c r="DET22" i="10" s="1"/>
  <c r="DNZ22" i="10" s="1"/>
  <c r="DXF22" i="10" s="1"/>
  <c r="EGL22" i="10" s="1"/>
  <c r="EPR22" i="10" s="1"/>
  <c r="EYX22" i="10" s="1"/>
  <c r="FID22" i="10" s="1"/>
  <c r="FRJ22" i="10" s="1"/>
  <c r="GAP22" i="10" s="1"/>
  <c r="GJV22" i="10" s="1"/>
  <c r="GTB22" i="10" s="1"/>
  <c r="HCH22" i="10" s="1"/>
  <c r="HLN22" i="10" s="1"/>
  <c r="HUT22" i="10" s="1"/>
  <c r="IDZ22" i="10" s="1"/>
  <c r="INF22" i="10" s="1"/>
  <c r="IWL22" i="10" s="1"/>
  <c r="JFR22" i="10" s="1"/>
  <c r="JOX22" i="10" s="1"/>
  <c r="JYD22" i="10" s="1"/>
  <c r="KHJ22" i="10" s="1"/>
  <c r="KQP22" i="10" s="1"/>
  <c r="KZV22" i="10" s="1"/>
  <c r="LJB22" i="10" s="1"/>
  <c r="LSH22" i="10" s="1"/>
  <c r="QK22" i="10"/>
  <c r="ZQ22" i="10" s="1"/>
  <c r="AIW22" i="10" s="1"/>
  <c r="ASC22" i="10" s="1"/>
  <c r="BBI22" i="10" s="1"/>
  <c r="BKO22" i="10" s="1"/>
  <c r="BTU22" i="10" s="1"/>
  <c r="CDA22" i="10" s="1"/>
  <c r="CMG22" i="10" s="1"/>
  <c r="CVM22" i="10" s="1"/>
  <c r="DES22" i="10" s="1"/>
  <c r="DNY22" i="10" s="1"/>
  <c r="DXE22" i="10" s="1"/>
  <c r="EGK22" i="10" s="1"/>
  <c r="EPQ22" i="10" s="1"/>
  <c r="EYW22" i="10" s="1"/>
  <c r="FIC22" i="10" s="1"/>
  <c r="FRI22" i="10" s="1"/>
  <c r="GAO22" i="10" s="1"/>
  <c r="GJU22" i="10" s="1"/>
  <c r="GTA22" i="10" s="1"/>
  <c r="HCG22" i="10" s="1"/>
  <c r="HLM22" i="10" s="1"/>
  <c r="HUS22" i="10" s="1"/>
  <c r="IDY22" i="10" s="1"/>
  <c r="INE22" i="10" s="1"/>
  <c r="IWK22" i="10" s="1"/>
  <c r="JFQ22" i="10" s="1"/>
  <c r="JOW22" i="10" s="1"/>
  <c r="JYC22" i="10" s="1"/>
  <c r="KHI22" i="10" s="1"/>
  <c r="KQO22" i="10" s="1"/>
  <c r="KZU22" i="10" s="1"/>
  <c r="LJA22" i="10" s="1"/>
  <c r="LSG22" i="10" s="1"/>
  <c r="QJ22" i="10"/>
  <c r="ZP22" i="10" s="1"/>
  <c r="AIV22" i="10" s="1"/>
  <c r="ASB22" i="10" s="1"/>
  <c r="BBH22" i="10" s="1"/>
  <c r="BKN22" i="10" s="1"/>
  <c r="BTT22" i="10" s="1"/>
  <c r="CCZ22" i="10" s="1"/>
  <c r="CMF22" i="10" s="1"/>
  <c r="CVL22" i="10" s="1"/>
  <c r="DER22" i="10" s="1"/>
  <c r="DNX22" i="10" s="1"/>
  <c r="DXD22" i="10" s="1"/>
  <c r="EGJ22" i="10" s="1"/>
  <c r="EPP22" i="10" s="1"/>
  <c r="EYV22" i="10" s="1"/>
  <c r="FIB22" i="10" s="1"/>
  <c r="FRH22" i="10" s="1"/>
  <c r="GAN22" i="10" s="1"/>
  <c r="GJT22" i="10" s="1"/>
  <c r="GSZ22" i="10" s="1"/>
  <c r="HCF22" i="10" s="1"/>
  <c r="HLL22" i="10" s="1"/>
  <c r="HUR22" i="10" s="1"/>
  <c r="IDX22" i="10" s="1"/>
  <c r="IND22" i="10" s="1"/>
  <c r="IWJ22" i="10" s="1"/>
  <c r="JFP22" i="10" s="1"/>
  <c r="JOV22" i="10" s="1"/>
  <c r="JYB22" i="10" s="1"/>
  <c r="KHH22" i="10" s="1"/>
  <c r="KQN22" i="10" s="1"/>
  <c r="KZT22" i="10" s="1"/>
  <c r="LIZ22" i="10" s="1"/>
  <c r="LSF22" i="10" s="1"/>
  <c r="QI22" i="10"/>
  <c r="ZO22" i="10" s="1"/>
  <c r="AIU22" i="10" s="1"/>
  <c r="ASA22" i="10" s="1"/>
  <c r="BBG22" i="10" s="1"/>
  <c r="BKM22" i="10" s="1"/>
  <c r="BTS22" i="10" s="1"/>
  <c r="CCY22" i="10" s="1"/>
  <c r="CME22" i="10" s="1"/>
  <c r="CVK22" i="10" s="1"/>
  <c r="DEQ22" i="10" s="1"/>
  <c r="DNW22" i="10" s="1"/>
  <c r="DXC22" i="10" s="1"/>
  <c r="EGI22" i="10" s="1"/>
  <c r="EPO22" i="10" s="1"/>
  <c r="EYU22" i="10" s="1"/>
  <c r="FIA22" i="10" s="1"/>
  <c r="FRG22" i="10" s="1"/>
  <c r="GAM22" i="10" s="1"/>
  <c r="GJS22" i="10" s="1"/>
  <c r="GSY22" i="10" s="1"/>
  <c r="HCE22" i="10" s="1"/>
  <c r="HLK22" i="10" s="1"/>
  <c r="HUQ22" i="10" s="1"/>
  <c r="IDW22" i="10" s="1"/>
  <c r="INC22" i="10" s="1"/>
  <c r="IWI22" i="10" s="1"/>
  <c r="JFO22" i="10" s="1"/>
  <c r="JOU22" i="10" s="1"/>
  <c r="JYA22" i="10" s="1"/>
  <c r="KHG22" i="10" s="1"/>
  <c r="KQM22" i="10" s="1"/>
  <c r="KZS22" i="10" s="1"/>
  <c r="LIY22" i="10" s="1"/>
  <c r="LSE22" i="10" s="1"/>
  <c r="QH22" i="10"/>
  <c r="ZN22" i="10" s="1"/>
  <c r="AIT22" i="10" s="1"/>
  <c r="ARZ22" i="10" s="1"/>
  <c r="BBF22" i="10" s="1"/>
  <c r="BKL22" i="10" s="1"/>
  <c r="BTR22" i="10" s="1"/>
  <c r="CCX22" i="10" s="1"/>
  <c r="CMD22" i="10" s="1"/>
  <c r="CVJ22" i="10" s="1"/>
  <c r="DEP22" i="10" s="1"/>
  <c r="DNV22" i="10" s="1"/>
  <c r="DXB22" i="10" s="1"/>
  <c r="EGH22" i="10" s="1"/>
  <c r="EPN22" i="10" s="1"/>
  <c r="EYT22" i="10" s="1"/>
  <c r="FHZ22" i="10" s="1"/>
  <c r="FRF22" i="10" s="1"/>
  <c r="GAL22" i="10" s="1"/>
  <c r="GJR22" i="10" s="1"/>
  <c r="GSX22" i="10" s="1"/>
  <c r="HCD22" i="10" s="1"/>
  <c r="HLJ22" i="10" s="1"/>
  <c r="HUP22" i="10" s="1"/>
  <c r="IDV22" i="10" s="1"/>
  <c r="INB22" i="10" s="1"/>
  <c r="IWH22" i="10" s="1"/>
  <c r="JFN22" i="10" s="1"/>
  <c r="JOT22" i="10" s="1"/>
  <c r="JXZ22" i="10" s="1"/>
  <c r="KHF22" i="10" s="1"/>
  <c r="KQL22" i="10" s="1"/>
  <c r="KZR22" i="10" s="1"/>
  <c r="LIX22" i="10" s="1"/>
  <c r="LSD22" i="10" s="1"/>
  <c r="QG22" i="10"/>
  <c r="ZM22" i="10" s="1"/>
  <c r="AIS22" i="10" s="1"/>
  <c r="ARY22" i="10" s="1"/>
  <c r="BBE22" i="10" s="1"/>
  <c r="BKK22" i="10" s="1"/>
  <c r="BTQ22" i="10" s="1"/>
  <c r="CCW22" i="10" s="1"/>
  <c r="CMC22" i="10" s="1"/>
  <c r="CVI22" i="10" s="1"/>
  <c r="DEO22" i="10" s="1"/>
  <c r="DNU22" i="10" s="1"/>
  <c r="DXA22" i="10" s="1"/>
  <c r="EGG22" i="10" s="1"/>
  <c r="EPM22" i="10" s="1"/>
  <c r="EYS22" i="10" s="1"/>
  <c r="FHY22" i="10" s="1"/>
  <c r="FRE22" i="10" s="1"/>
  <c r="GAK22" i="10" s="1"/>
  <c r="GJQ22" i="10" s="1"/>
  <c r="GSW22" i="10" s="1"/>
  <c r="HCC22" i="10" s="1"/>
  <c r="HLI22" i="10" s="1"/>
  <c r="HUO22" i="10" s="1"/>
  <c r="IDU22" i="10" s="1"/>
  <c r="INA22" i="10" s="1"/>
  <c r="IWG22" i="10" s="1"/>
  <c r="JFM22" i="10" s="1"/>
  <c r="JOS22" i="10" s="1"/>
  <c r="JXY22" i="10" s="1"/>
  <c r="KHE22" i="10" s="1"/>
  <c r="KQK22" i="10" s="1"/>
  <c r="KZQ22" i="10" s="1"/>
  <c r="LIW22" i="10" s="1"/>
  <c r="LSC22" i="10" s="1"/>
  <c r="QF22" i="10"/>
  <c r="ZL22" i="10" s="1"/>
  <c r="AIR22" i="10" s="1"/>
  <c r="ARX22" i="10" s="1"/>
  <c r="BBD22" i="10" s="1"/>
  <c r="BKJ22" i="10" s="1"/>
  <c r="BTP22" i="10" s="1"/>
  <c r="CCV22" i="10" s="1"/>
  <c r="CMB22" i="10" s="1"/>
  <c r="CVH22" i="10" s="1"/>
  <c r="DEN22" i="10" s="1"/>
  <c r="DNT22" i="10" s="1"/>
  <c r="DWZ22" i="10" s="1"/>
  <c r="EGF22" i="10" s="1"/>
  <c r="EPL22" i="10" s="1"/>
  <c r="EYR22" i="10" s="1"/>
  <c r="FHX22" i="10" s="1"/>
  <c r="FRD22" i="10" s="1"/>
  <c r="GAJ22" i="10" s="1"/>
  <c r="GJP22" i="10" s="1"/>
  <c r="GSV22" i="10" s="1"/>
  <c r="HCB22" i="10" s="1"/>
  <c r="HLH22" i="10" s="1"/>
  <c r="HUN22" i="10" s="1"/>
  <c r="IDT22" i="10" s="1"/>
  <c r="IMZ22" i="10" s="1"/>
  <c r="IWF22" i="10" s="1"/>
  <c r="JFL22" i="10" s="1"/>
  <c r="JOR22" i="10" s="1"/>
  <c r="JXX22" i="10" s="1"/>
  <c r="KHD22" i="10" s="1"/>
  <c r="KQJ22" i="10" s="1"/>
  <c r="KZP22" i="10" s="1"/>
  <c r="LIV22" i="10" s="1"/>
  <c r="LSB22" i="10" s="1"/>
  <c r="QE22" i="10"/>
  <c r="ZK22" i="10" s="1"/>
  <c r="AIQ22" i="10" s="1"/>
  <c r="ARW22" i="10" s="1"/>
  <c r="BBC22" i="10" s="1"/>
  <c r="BKI22" i="10" s="1"/>
  <c r="BTO22" i="10" s="1"/>
  <c r="CCU22" i="10" s="1"/>
  <c r="CMA22" i="10" s="1"/>
  <c r="CVG22" i="10" s="1"/>
  <c r="DEM22" i="10" s="1"/>
  <c r="DNS22" i="10" s="1"/>
  <c r="DWY22" i="10" s="1"/>
  <c r="EGE22" i="10" s="1"/>
  <c r="EPK22" i="10" s="1"/>
  <c r="EYQ22" i="10" s="1"/>
  <c r="FHW22" i="10" s="1"/>
  <c r="FRC22" i="10" s="1"/>
  <c r="GAI22" i="10" s="1"/>
  <c r="GJO22" i="10" s="1"/>
  <c r="GSU22" i="10" s="1"/>
  <c r="HCA22" i="10" s="1"/>
  <c r="HLG22" i="10" s="1"/>
  <c r="HUM22" i="10" s="1"/>
  <c r="IDS22" i="10" s="1"/>
  <c r="IMY22" i="10" s="1"/>
  <c r="IWE22" i="10" s="1"/>
  <c r="JFK22" i="10" s="1"/>
  <c r="JOQ22" i="10" s="1"/>
  <c r="JXW22" i="10" s="1"/>
  <c r="KHC22" i="10" s="1"/>
  <c r="KQI22" i="10" s="1"/>
  <c r="KZO22" i="10" s="1"/>
  <c r="LIU22" i="10" s="1"/>
  <c r="LSA22" i="10" s="1"/>
  <c r="QD22" i="10"/>
  <c r="ZJ22" i="10" s="1"/>
  <c r="AIP22" i="10" s="1"/>
  <c r="ARV22" i="10" s="1"/>
  <c r="BBB22" i="10" s="1"/>
  <c r="BKH22" i="10" s="1"/>
  <c r="BTN22" i="10" s="1"/>
  <c r="CCT22" i="10" s="1"/>
  <c r="CLZ22" i="10" s="1"/>
  <c r="CVF22" i="10" s="1"/>
  <c r="DEL22" i="10" s="1"/>
  <c r="DNR22" i="10" s="1"/>
  <c r="DWX22" i="10" s="1"/>
  <c r="EGD22" i="10" s="1"/>
  <c r="EPJ22" i="10" s="1"/>
  <c r="EYP22" i="10" s="1"/>
  <c r="FHV22" i="10" s="1"/>
  <c r="FRB22" i="10" s="1"/>
  <c r="GAH22" i="10" s="1"/>
  <c r="GJN22" i="10" s="1"/>
  <c r="GST22" i="10" s="1"/>
  <c r="HBZ22" i="10" s="1"/>
  <c r="HLF22" i="10" s="1"/>
  <c r="HUL22" i="10" s="1"/>
  <c r="IDR22" i="10" s="1"/>
  <c r="IMX22" i="10" s="1"/>
  <c r="IWD22" i="10" s="1"/>
  <c r="JFJ22" i="10" s="1"/>
  <c r="JOP22" i="10" s="1"/>
  <c r="JXV22" i="10" s="1"/>
  <c r="KHB22" i="10" s="1"/>
  <c r="KQH22" i="10" s="1"/>
  <c r="KZN22" i="10" s="1"/>
  <c r="LIT22" i="10" s="1"/>
  <c r="LRZ22" i="10" s="1"/>
  <c r="QC22" i="10"/>
  <c r="ZI22" i="10" s="1"/>
  <c r="AIO22" i="10" s="1"/>
  <c r="ARU22" i="10" s="1"/>
  <c r="BBA22" i="10" s="1"/>
  <c r="BKG22" i="10" s="1"/>
  <c r="BTM22" i="10" s="1"/>
  <c r="CCS22" i="10" s="1"/>
  <c r="CLY22" i="10" s="1"/>
  <c r="CVE22" i="10" s="1"/>
  <c r="DEK22" i="10" s="1"/>
  <c r="DNQ22" i="10" s="1"/>
  <c r="DWW22" i="10" s="1"/>
  <c r="EGC22" i="10" s="1"/>
  <c r="EPI22" i="10" s="1"/>
  <c r="EYO22" i="10" s="1"/>
  <c r="FHU22" i="10" s="1"/>
  <c r="FRA22" i="10" s="1"/>
  <c r="GAG22" i="10" s="1"/>
  <c r="GJM22" i="10" s="1"/>
  <c r="GSS22" i="10" s="1"/>
  <c r="HBY22" i="10" s="1"/>
  <c r="HLE22" i="10" s="1"/>
  <c r="HUK22" i="10" s="1"/>
  <c r="IDQ22" i="10" s="1"/>
  <c r="IMW22" i="10" s="1"/>
  <c r="IWC22" i="10" s="1"/>
  <c r="JFI22" i="10" s="1"/>
  <c r="JOO22" i="10" s="1"/>
  <c r="JXU22" i="10" s="1"/>
  <c r="KHA22" i="10" s="1"/>
  <c r="KQG22" i="10" s="1"/>
  <c r="KZM22" i="10" s="1"/>
  <c r="LIS22" i="10" s="1"/>
  <c r="LRY22" i="10" s="1"/>
  <c r="QB22" i="10"/>
  <c r="ZH22" i="10" s="1"/>
  <c r="AIN22" i="10" s="1"/>
  <c r="ART22" i="10" s="1"/>
  <c r="BAZ22" i="10" s="1"/>
  <c r="BKF22" i="10" s="1"/>
  <c r="BTL22" i="10" s="1"/>
  <c r="CCR22" i="10" s="1"/>
  <c r="CLX22" i="10" s="1"/>
  <c r="CVD22" i="10" s="1"/>
  <c r="DEJ22" i="10" s="1"/>
  <c r="DNP22" i="10" s="1"/>
  <c r="DWV22" i="10" s="1"/>
  <c r="EGB22" i="10" s="1"/>
  <c r="EPH22" i="10" s="1"/>
  <c r="EYN22" i="10" s="1"/>
  <c r="FHT22" i="10" s="1"/>
  <c r="FQZ22" i="10" s="1"/>
  <c r="GAF22" i="10" s="1"/>
  <c r="GJL22" i="10" s="1"/>
  <c r="GSR22" i="10" s="1"/>
  <c r="HBX22" i="10" s="1"/>
  <c r="HLD22" i="10" s="1"/>
  <c r="HUJ22" i="10" s="1"/>
  <c r="IDP22" i="10" s="1"/>
  <c r="IMV22" i="10" s="1"/>
  <c r="IWB22" i="10" s="1"/>
  <c r="JFH22" i="10" s="1"/>
  <c r="JON22" i="10" s="1"/>
  <c r="JXT22" i="10" s="1"/>
  <c r="KGZ22" i="10" s="1"/>
  <c r="KQF22" i="10" s="1"/>
  <c r="KZL22" i="10" s="1"/>
  <c r="LIR22" i="10" s="1"/>
  <c r="LRX22" i="10" s="1"/>
  <c r="QA22" i="10"/>
  <c r="ZG22" i="10" s="1"/>
  <c r="AIM22" i="10" s="1"/>
  <c r="ARS22" i="10" s="1"/>
  <c r="BAY22" i="10" s="1"/>
  <c r="BKE22" i="10" s="1"/>
  <c r="BTK22" i="10" s="1"/>
  <c r="CCQ22" i="10" s="1"/>
  <c r="CLW22" i="10" s="1"/>
  <c r="CVC22" i="10" s="1"/>
  <c r="DEI22" i="10" s="1"/>
  <c r="DNO22" i="10" s="1"/>
  <c r="DWU22" i="10" s="1"/>
  <c r="EGA22" i="10" s="1"/>
  <c r="EPG22" i="10" s="1"/>
  <c r="EYM22" i="10" s="1"/>
  <c r="FHS22" i="10" s="1"/>
  <c r="FQY22" i="10" s="1"/>
  <c r="GAE22" i="10" s="1"/>
  <c r="GJK22" i="10" s="1"/>
  <c r="GSQ22" i="10" s="1"/>
  <c r="HBW22" i="10" s="1"/>
  <c r="HLC22" i="10" s="1"/>
  <c r="HUI22" i="10" s="1"/>
  <c r="IDO22" i="10" s="1"/>
  <c r="IMU22" i="10" s="1"/>
  <c r="IWA22" i="10" s="1"/>
  <c r="JFG22" i="10" s="1"/>
  <c r="JOM22" i="10" s="1"/>
  <c r="JXS22" i="10" s="1"/>
  <c r="KGY22" i="10" s="1"/>
  <c r="KQE22" i="10" s="1"/>
  <c r="KZK22" i="10" s="1"/>
  <c r="LIQ22" i="10" s="1"/>
  <c r="LRW22" i="10" s="1"/>
  <c r="PZ22" i="10"/>
  <c r="ZF22" i="10" s="1"/>
  <c r="AIL22" i="10" s="1"/>
  <c r="ARR22" i="10" s="1"/>
  <c r="BAX22" i="10" s="1"/>
  <c r="BKD22" i="10" s="1"/>
  <c r="BTJ22" i="10" s="1"/>
  <c r="CCP22" i="10" s="1"/>
  <c r="CLV22" i="10" s="1"/>
  <c r="CVB22" i="10" s="1"/>
  <c r="DEH22" i="10" s="1"/>
  <c r="DNN22" i="10" s="1"/>
  <c r="DWT22" i="10" s="1"/>
  <c r="EFZ22" i="10" s="1"/>
  <c r="EPF22" i="10" s="1"/>
  <c r="EYL22" i="10" s="1"/>
  <c r="FHR22" i="10" s="1"/>
  <c r="FQX22" i="10" s="1"/>
  <c r="GAD22" i="10" s="1"/>
  <c r="GJJ22" i="10" s="1"/>
  <c r="GSP22" i="10" s="1"/>
  <c r="HBV22" i="10" s="1"/>
  <c r="HLB22" i="10" s="1"/>
  <c r="HUH22" i="10" s="1"/>
  <c r="IDN22" i="10" s="1"/>
  <c r="IMT22" i="10" s="1"/>
  <c r="IVZ22" i="10" s="1"/>
  <c r="JFF22" i="10" s="1"/>
  <c r="JOL22" i="10" s="1"/>
  <c r="JXR22" i="10" s="1"/>
  <c r="KGX22" i="10" s="1"/>
  <c r="KQD22" i="10" s="1"/>
  <c r="KZJ22" i="10" s="1"/>
  <c r="LIP22" i="10" s="1"/>
  <c r="LRV22" i="10" s="1"/>
  <c r="PY22" i="10"/>
  <c r="ZE22" i="10" s="1"/>
  <c r="AIK22" i="10" s="1"/>
  <c r="ARQ22" i="10" s="1"/>
  <c r="BAW22" i="10" s="1"/>
  <c r="BKC22" i="10" s="1"/>
  <c r="BTI22" i="10" s="1"/>
  <c r="CCO22" i="10" s="1"/>
  <c r="CLU22" i="10" s="1"/>
  <c r="CVA22" i="10" s="1"/>
  <c r="DEG22" i="10" s="1"/>
  <c r="DNM22" i="10" s="1"/>
  <c r="DWS22" i="10" s="1"/>
  <c r="EFY22" i="10" s="1"/>
  <c r="EPE22" i="10" s="1"/>
  <c r="EYK22" i="10" s="1"/>
  <c r="FHQ22" i="10" s="1"/>
  <c r="FQW22" i="10" s="1"/>
  <c r="GAC22" i="10" s="1"/>
  <c r="GJI22" i="10" s="1"/>
  <c r="GSO22" i="10" s="1"/>
  <c r="HBU22" i="10" s="1"/>
  <c r="HLA22" i="10" s="1"/>
  <c r="HUG22" i="10" s="1"/>
  <c r="IDM22" i="10" s="1"/>
  <c r="IMS22" i="10" s="1"/>
  <c r="IVY22" i="10" s="1"/>
  <c r="JFE22" i="10" s="1"/>
  <c r="JOK22" i="10" s="1"/>
  <c r="JXQ22" i="10" s="1"/>
  <c r="KGW22" i="10" s="1"/>
  <c r="KQC22" i="10" s="1"/>
  <c r="KZI22" i="10" s="1"/>
  <c r="LIO22" i="10" s="1"/>
  <c r="LRU22" i="10" s="1"/>
  <c r="PX22" i="10"/>
  <c r="ZD22" i="10" s="1"/>
  <c r="AIJ22" i="10" s="1"/>
  <c r="ARP22" i="10" s="1"/>
  <c r="BAV22" i="10" s="1"/>
  <c r="BKB22" i="10" s="1"/>
  <c r="BTH22" i="10" s="1"/>
  <c r="CCN22" i="10" s="1"/>
  <c r="CLT22" i="10" s="1"/>
  <c r="CUZ22" i="10" s="1"/>
  <c r="DEF22" i="10" s="1"/>
  <c r="DNL22" i="10" s="1"/>
  <c r="DWR22" i="10" s="1"/>
  <c r="EFX22" i="10" s="1"/>
  <c r="EPD22" i="10" s="1"/>
  <c r="EYJ22" i="10" s="1"/>
  <c r="FHP22" i="10" s="1"/>
  <c r="FQV22" i="10" s="1"/>
  <c r="GAB22" i="10" s="1"/>
  <c r="GJH22" i="10" s="1"/>
  <c r="GSN22" i="10" s="1"/>
  <c r="HBT22" i="10" s="1"/>
  <c r="HKZ22" i="10" s="1"/>
  <c r="HUF22" i="10" s="1"/>
  <c r="IDL22" i="10" s="1"/>
  <c r="IMR22" i="10" s="1"/>
  <c r="IVX22" i="10" s="1"/>
  <c r="JFD22" i="10" s="1"/>
  <c r="JOJ22" i="10" s="1"/>
  <c r="JXP22" i="10" s="1"/>
  <c r="KGV22" i="10" s="1"/>
  <c r="KQB22" i="10" s="1"/>
  <c r="KZH22" i="10" s="1"/>
  <c r="LIN22" i="10" s="1"/>
  <c r="LRT22" i="10" s="1"/>
  <c r="PW22" i="10"/>
  <c r="ZC22" i="10" s="1"/>
  <c r="AII22" i="10" s="1"/>
  <c r="ARO22" i="10" s="1"/>
  <c r="BAU22" i="10" s="1"/>
  <c r="BKA22" i="10" s="1"/>
  <c r="BTG22" i="10" s="1"/>
  <c r="CCM22" i="10" s="1"/>
  <c r="CLS22" i="10" s="1"/>
  <c r="CUY22" i="10" s="1"/>
  <c r="DEE22" i="10" s="1"/>
  <c r="DNK22" i="10" s="1"/>
  <c r="DWQ22" i="10" s="1"/>
  <c r="EFW22" i="10" s="1"/>
  <c r="EPC22" i="10" s="1"/>
  <c r="EYI22" i="10" s="1"/>
  <c r="FHO22" i="10" s="1"/>
  <c r="FQU22" i="10" s="1"/>
  <c r="GAA22" i="10" s="1"/>
  <c r="GJG22" i="10" s="1"/>
  <c r="GSM22" i="10" s="1"/>
  <c r="HBS22" i="10" s="1"/>
  <c r="HKY22" i="10" s="1"/>
  <c r="HUE22" i="10" s="1"/>
  <c r="IDK22" i="10" s="1"/>
  <c r="IMQ22" i="10" s="1"/>
  <c r="IVW22" i="10" s="1"/>
  <c r="JFC22" i="10" s="1"/>
  <c r="JOI22" i="10" s="1"/>
  <c r="JXO22" i="10" s="1"/>
  <c r="KGU22" i="10" s="1"/>
  <c r="KQA22" i="10" s="1"/>
  <c r="KZG22" i="10" s="1"/>
  <c r="LIM22" i="10" s="1"/>
  <c r="LRS22" i="10" s="1"/>
  <c r="PV22" i="10"/>
  <c r="ZB22" i="10" s="1"/>
  <c r="AIH22" i="10" s="1"/>
  <c r="ARN22" i="10" s="1"/>
  <c r="BAT22" i="10" s="1"/>
  <c r="BJZ22" i="10" s="1"/>
  <c r="BTF22" i="10" s="1"/>
  <c r="CCL22" i="10" s="1"/>
  <c r="CLR22" i="10" s="1"/>
  <c r="CUX22" i="10" s="1"/>
  <c r="DED22" i="10" s="1"/>
  <c r="DNJ22" i="10" s="1"/>
  <c r="DWP22" i="10" s="1"/>
  <c r="EFV22" i="10" s="1"/>
  <c r="EPB22" i="10" s="1"/>
  <c r="EYH22" i="10" s="1"/>
  <c r="FHN22" i="10" s="1"/>
  <c r="FQT22" i="10" s="1"/>
  <c r="FZZ22" i="10" s="1"/>
  <c r="GJF22" i="10" s="1"/>
  <c r="GSL22" i="10" s="1"/>
  <c r="HBR22" i="10" s="1"/>
  <c r="HKX22" i="10" s="1"/>
  <c r="HUD22" i="10" s="1"/>
  <c r="IDJ22" i="10" s="1"/>
  <c r="IMP22" i="10" s="1"/>
  <c r="IVV22" i="10" s="1"/>
  <c r="JFB22" i="10" s="1"/>
  <c r="JOH22" i="10" s="1"/>
  <c r="JXN22" i="10" s="1"/>
  <c r="KGT22" i="10" s="1"/>
  <c r="KPZ22" i="10" s="1"/>
  <c r="KZF22" i="10" s="1"/>
  <c r="LIL22" i="10" s="1"/>
  <c r="LRR22" i="10" s="1"/>
  <c r="PU22" i="10"/>
  <c r="ZA22" i="10" s="1"/>
  <c r="AIG22" i="10" s="1"/>
  <c r="ARM22" i="10" s="1"/>
  <c r="BAS22" i="10" s="1"/>
  <c r="BJY22" i="10" s="1"/>
  <c r="BTE22" i="10" s="1"/>
  <c r="CCK22" i="10" s="1"/>
  <c r="CLQ22" i="10" s="1"/>
  <c r="CUW22" i="10" s="1"/>
  <c r="DEC22" i="10" s="1"/>
  <c r="DNI22" i="10" s="1"/>
  <c r="DWO22" i="10" s="1"/>
  <c r="EFU22" i="10" s="1"/>
  <c r="EPA22" i="10" s="1"/>
  <c r="EYG22" i="10" s="1"/>
  <c r="FHM22" i="10" s="1"/>
  <c r="FQS22" i="10" s="1"/>
  <c r="FZY22" i="10" s="1"/>
  <c r="GJE22" i="10" s="1"/>
  <c r="GSK22" i="10" s="1"/>
  <c r="HBQ22" i="10" s="1"/>
  <c r="HKW22" i="10" s="1"/>
  <c r="HUC22" i="10" s="1"/>
  <c r="IDI22" i="10" s="1"/>
  <c r="IMO22" i="10" s="1"/>
  <c r="IVU22" i="10" s="1"/>
  <c r="JFA22" i="10" s="1"/>
  <c r="JOG22" i="10" s="1"/>
  <c r="JXM22" i="10" s="1"/>
  <c r="KGS22" i="10" s="1"/>
  <c r="KPY22" i="10" s="1"/>
  <c r="KZE22" i="10" s="1"/>
  <c r="LIK22" i="10" s="1"/>
  <c r="LRQ22" i="10" s="1"/>
  <c r="PT22" i="10"/>
  <c r="YZ22" i="10" s="1"/>
  <c r="AIF22" i="10" s="1"/>
  <c r="ARL22" i="10" s="1"/>
  <c r="BAR22" i="10" s="1"/>
  <c r="BJX22" i="10" s="1"/>
  <c r="BTD22" i="10" s="1"/>
  <c r="CCJ22" i="10" s="1"/>
  <c r="CLP22" i="10" s="1"/>
  <c r="CUV22" i="10" s="1"/>
  <c r="DEB22" i="10" s="1"/>
  <c r="DNH22" i="10" s="1"/>
  <c r="DWN22" i="10" s="1"/>
  <c r="EFT22" i="10" s="1"/>
  <c r="EOZ22" i="10" s="1"/>
  <c r="EYF22" i="10" s="1"/>
  <c r="FHL22" i="10" s="1"/>
  <c r="FQR22" i="10" s="1"/>
  <c r="FZX22" i="10" s="1"/>
  <c r="GJD22" i="10" s="1"/>
  <c r="GSJ22" i="10" s="1"/>
  <c r="HBP22" i="10" s="1"/>
  <c r="HKV22" i="10" s="1"/>
  <c r="HUB22" i="10" s="1"/>
  <c r="IDH22" i="10" s="1"/>
  <c r="IMN22" i="10" s="1"/>
  <c r="IVT22" i="10" s="1"/>
  <c r="JEZ22" i="10" s="1"/>
  <c r="JOF22" i="10" s="1"/>
  <c r="JXL22" i="10" s="1"/>
  <c r="KGR22" i="10" s="1"/>
  <c r="KPX22" i="10" s="1"/>
  <c r="KZD22" i="10" s="1"/>
  <c r="LIJ22" i="10" s="1"/>
  <c r="LRP22" i="10" s="1"/>
  <c r="PS22" i="10"/>
  <c r="YY22" i="10" s="1"/>
  <c r="AIE22" i="10" s="1"/>
  <c r="ARK22" i="10" s="1"/>
  <c r="BAQ22" i="10" s="1"/>
  <c r="BJW22" i="10" s="1"/>
  <c r="BTC22" i="10" s="1"/>
  <c r="CCI22" i="10" s="1"/>
  <c r="CLO22" i="10" s="1"/>
  <c r="CUU22" i="10" s="1"/>
  <c r="DEA22" i="10" s="1"/>
  <c r="DNG22" i="10" s="1"/>
  <c r="DWM22" i="10" s="1"/>
  <c r="EFS22" i="10" s="1"/>
  <c r="EOY22" i="10" s="1"/>
  <c r="EYE22" i="10" s="1"/>
  <c r="FHK22" i="10" s="1"/>
  <c r="FQQ22" i="10" s="1"/>
  <c r="FZW22" i="10" s="1"/>
  <c r="GJC22" i="10" s="1"/>
  <c r="GSI22" i="10" s="1"/>
  <c r="HBO22" i="10" s="1"/>
  <c r="HKU22" i="10" s="1"/>
  <c r="HUA22" i="10" s="1"/>
  <c r="IDG22" i="10" s="1"/>
  <c r="IMM22" i="10" s="1"/>
  <c r="IVS22" i="10" s="1"/>
  <c r="JEY22" i="10" s="1"/>
  <c r="JOE22" i="10" s="1"/>
  <c r="JXK22" i="10" s="1"/>
  <c r="KGQ22" i="10" s="1"/>
  <c r="KPW22" i="10" s="1"/>
  <c r="KZC22" i="10" s="1"/>
  <c r="LII22" i="10" s="1"/>
  <c r="LRO22" i="10" s="1"/>
  <c r="PR22" i="10"/>
  <c r="YX22" i="10" s="1"/>
  <c r="AID22" i="10" s="1"/>
  <c r="ARJ22" i="10" s="1"/>
  <c r="BAP22" i="10" s="1"/>
  <c r="BJV22" i="10" s="1"/>
  <c r="BTB22" i="10" s="1"/>
  <c r="CCH22" i="10" s="1"/>
  <c r="CLN22" i="10" s="1"/>
  <c r="CUT22" i="10" s="1"/>
  <c r="DDZ22" i="10" s="1"/>
  <c r="DNF22" i="10" s="1"/>
  <c r="DWL22" i="10" s="1"/>
  <c r="EFR22" i="10" s="1"/>
  <c r="EOX22" i="10" s="1"/>
  <c r="EYD22" i="10" s="1"/>
  <c r="FHJ22" i="10" s="1"/>
  <c r="FQP22" i="10" s="1"/>
  <c r="FZV22" i="10" s="1"/>
  <c r="GJB22" i="10" s="1"/>
  <c r="GSH22" i="10" s="1"/>
  <c r="HBN22" i="10" s="1"/>
  <c r="HKT22" i="10" s="1"/>
  <c r="HTZ22" i="10" s="1"/>
  <c r="IDF22" i="10" s="1"/>
  <c r="IML22" i="10" s="1"/>
  <c r="IVR22" i="10" s="1"/>
  <c r="JEX22" i="10" s="1"/>
  <c r="JOD22" i="10" s="1"/>
  <c r="JXJ22" i="10" s="1"/>
  <c r="KGP22" i="10" s="1"/>
  <c r="KPV22" i="10" s="1"/>
  <c r="KZB22" i="10" s="1"/>
  <c r="LIH22" i="10" s="1"/>
  <c r="LRN22" i="10" s="1"/>
  <c r="PQ22" i="10"/>
  <c r="YW22" i="10" s="1"/>
  <c r="AIC22" i="10" s="1"/>
  <c r="ARI22" i="10" s="1"/>
  <c r="BAO22" i="10" s="1"/>
  <c r="BJU22" i="10" s="1"/>
  <c r="BTA22" i="10" s="1"/>
  <c r="CCG22" i="10" s="1"/>
  <c r="CLM22" i="10" s="1"/>
  <c r="CUS22" i="10" s="1"/>
  <c r="DDY22" i="10" s="1"/>
  <c r="DNE22" i="10" s="1"/>
  <c r="DWK22" i="10" s="1"/>
  <c r="EFQ22" i="10" s="1"/>
  <c r="EOW22" i="10" s="1"/>
  <c r="EYC22" i="10" s="1"/>
  <c r="FHI22" i="10" s="1"/>
  <c r="FQO22" i="10" s="1"/>
  <c r="FZU22" i="10" s="1"/>
  <c r="GJA22" i="10" s="1"/>
  <c r="GSG22" i="10" s="1"/>
  <c r="HBM22" i="10" s="1"/>
  <c r="HKS22" i="10" s="1"/>
  <c r="HTY22" i="10" s="1"/>
  <c r="IDE22" i="10" s="1"/>
  <c r="IMK22" i="10" s="1"/>
  <c r="IVQ22" i="10" s="1"/>
  <c r="JEW22" i="10" s="1"/>
  <c r="JOC22" i="10" s="1"/>
  <c r="JXI22" i="10" s="1"/>
  <c r="KGO22" i="10" s="1"/>
  <c r="KPU22" i="10" s="1"/>
  <c r="KZA22" i="10" s="1"/>
  <c r="LIG22" i="10" s="1"/>
  <c r="LRM22" i="10" s="1"/>
  <c r="PP22" i="10"/>
  <c r="YV22" i="10" s="1"/>
  <c r="AIB22" i="10" s="1"/>
  <c r="ARH22" i="10" s="1"/>
  <c r="BAN22" i="10" s="1"/>
  <c r="BJT22" i="10" s="1"/>
  <c r="BSZ22" i="10" s="1"/>
  <c r="CCF22" i="10" s="1"/>
  <c r="CLL22" i="10" s="1"/>
  <c r="CUR22" i="10" s="1"/>
  <c r="DDX22" i="10" s="1"/>
  <c r="DND22" i="10" s="1"/>
  <c r="DWJ22" i="10" s="1"/>
  <c r="EFP22" i="10" s="1"/>
  <c r="EOV22" i="10" s="1"/>
  <c r="EYB22" i="10" s="1"/>
  <c r="FHH22" i="10" s="1"/>
  <c r="FQN22" i="10" s="1"/>
  <c r="FZT22" i="10" s="1"/>
  <c r="GIZ22" i="10" s="1"/>
  <c r="GSF22" i="10" s="1"/>
  <c r="HBL22" i="10" s="1"/>
  <c r="HKR22" i="10" s="1"/>
  <c r="HTX22" i="10" s="1"/>
  <c r="IDD22" i="10" s="1"/>
  <c r="IMJ22" i="10" s="1"/>
  <c r="IVP22" i="10" s="1"/>
  <c r="JEV22" i="10" s="1"/>
  <c r="JOB22" i="10" s="1"/>
  <c r="JXH22" i="10" s="1"/>
  <c r="KGN22" i="10" s="1"/>
  <c r="KPT22" i="10" s="1"/>
  <c r="KYZ22" i="10" s="1"/>
  <c r="LIF22" i="10" s="1"/>
  <c r="LRL22" i="10" s="1"/>
  <c r="PO22" i="10"/>
  <c r="YU22" i="10" s="1"/>
  <c r="AIA22" i="10" s="1"/>
  <c r="ARG22" i="10" s="1"/>
  <c r="BAM22" i="10" s="1"/>
  <c r="BJS22" i="10" s="1"/>
  <c r="BSY22" i="10" s="1"/>
  <c r="CCE22" i="10" s="1"/>
  <c r="CLK22" i="10" s="1"/>
  <c r="CUQ22" i="10" s="1"/>
  <c r="DDW22" i="10" s="1"/>
  <c r="DNC22" i="10" s="1"/>
  <c r="DWI22" i="10" s="1"/>
  <c r="EFO22" i="10" s="1"/>
  <c r="EOU22" i="10" s="1"/>
  <c r="EYA22" i="10" s="1"/>
  <c r="FHG22" i="10" s="1"/>
  <c r="FQM22" i="10" s="1"/>
  <c r="FZS22" i="10" s="1"/>
  <c r="GIY22" i="10" s="1"/>
  <c r="GSE22" i="10" s="1"/>
  <c r="HBK22" i="10" s="1"/>
  <c r="HKQ22" i="10" s="1"/>
  <c r="HTW22" i="10" s="1"/>
  <c r="IDC22" i="10" s="1"/>
  <c r="IMI22" i="10" s="1"/>
  <c r="IVO22" i="10" s="1"/>
  <c r="JEU22" i="10" s="1"/>
  <c r="JOA22" i="10" s="1"/>
  <c r="JXG22" i="10" s="1"/>
  <c r="KGM22" i="10" s="1"/>
  <c r="KPS22" i="10" s="1"/>
  <c r="KYY22" i="10" s="1"/>
  <c r="LIE22" i="10" s="1"/>
  <c r="LRK22" i="10" s="1"/>
  <c r="PN22" i="10"/>
  <c r="YT22" i="10" s="1"/>
  <c r="AHZ22" i="10" s="1"/>
  <c r="ARF22" i="10" s="1"/>
  <c r="BAL22" i="10" s="1"/>
  <c r="BJR22" i="10" s="1"/>
  <c r="BSX22" i="10" s="1"/>
  <c r="CCD22" i="10" s="1"/>
  <c r="CLJ22" i="10" s="1"/>
  <c r="CUP22" i="10" s="1"/>
  <c r="DDV22" i="10" s="1"/>
  <c r="DNB22" i="10" s="1"/>
  <c r="DWH22" i="10" s="1"/>
  <c r="EFN22" i="10" s="1"/>
  <c r="EOT22" i="10" s="1"/>
  <c r="EXZ22" i="10" s="1"/>
  <c r="FHF22" i="10" s="1"/>
  <c r="FQL22" i="10" s="1"/>
  <c r="FZR22" i="10" s="1"/>
  <c r="GIX22" i="10" s="1"/>
  <c r="GSD22" i="10" s="1"/>
  <c r="HBJ22" i="10" s="1"/>
  <c r="HKP22" i="10" s="1"/>
  <c r="HTV22" i="10" s="1"/>
  <c r="IDB22" i="10" s="1"/>
  <c r="IMH22" i="10" s="1"/>
  <c r="IVN22" i="10" s="1"/>
  <c r="JET22" i="10" s="1"/>
  <c r="JNZ22" i="10" s="1"/>
  <c r="JXF22" i="10" s="1"/>
  <c r="KGL22" i="10" s="1"/>
  <c r="KPR22" i="10" s="1"/>
  <c r="KYX22" i="10" s="1"/>
  <c r="LID22" i="10" s="1"/>
  <c r="LRJ22" i="10" s="1"/>
  <c r="PM22" i="10"/>
  <c r="YS22" i="10" s="1"/>
  <c r="AHY22" i="10" s="1"/>
  <c r="ARE22" i="10" s="1"/>
  <c r="BAK22" i="10" s="1"/>
  <c r="BJQ22" i="10" s="1"/>
  <c r="BSW22" i="10" s="1"/>
  <c r="CCC22" i="10" s="1"/>
  <c r="CLI22" i="10" s="1"/>
  <c r="CUO22" i="10" s="1"/>
  <c r="DDU22" i="10" s="1"/>
  <c r="DNA22" i="10" s="1"/>
  <c r="DWG22" i="10" s="1"/>
  <c r="EFM22" i="10" s="1"/>
  <c r="EOS22" i="10" s="1"/>
  <c r="EXY22" i="10" s="1"/>
  <c r="FHE22" i="10" s="1"/>
  <c r="FQK22" i="10" s="1"/>
  <c r="FZQ22" i="10" s="1"/>
  <c r="GIW22" i="10" s="1"/>
  <c r="GSC22" i="10" s="1"/>
  <c r="HBI22" i="10" s="1"/>
  <c r="HKO22" i="10" s="1"/>
  <c r="HTU22" i="10" s="1"/>
  <c r="IDA22" i="10" s="1"/>
  <c r="IMG22" i="10" s="1"/>
  <c r="IVM22" i="10" s="1"/>
  <c r="JES22" i="10" s="1"/>
  <c r="JNY22" i="10" s="1"/>
  <c r="JXE22" i="10" s="1"/>
  <c r="KGK22" i="10" s="1"/>
  <c r="KPQ22" i="10" s="1"/>
  <c r="KYW22" i="10" s="1"/>
  <c r="LIC22" i="10" s="1"/>
  <c r="LRI22" i="10" s="1"/>
  <c r="PL22" i="10"/>
  <c r="YR22" i="10" s="1"/>
  <c r="AHX22" i="10" s="1"/>
  <c r="ARD22" i="10" s="1"/>
  <c r="BAJ22" i="10" s="1"/>
  <c r="BJP22" i="10" s="1"/>
  <c r="BSV22" i="10" s="1"/>
  <c r="CCB22" i="10" s="1"/>
  <c r="CLH22" i="10" s="1"/>
  <c r="CUN22" i="10" s="1"/>
  <c r="DDT22" i="10" s="1"/>
  <c r="DMZ22" i="10" s="1"/>
  <c r="DWF22" i="10" s="1"/>
  <c r="EFL22" i="10" s="1"/>
  <c r="EOR22" i="10" s="1"/>
  <c r="EXX22" i="10" s="1"/>
  <c r="FHD22" i="10" s="1"/>
  <c r="FQJ22" i="10" s="1"/>
  <c r="FZP22" i="10" s="1"/>
  <c r="GIV22" i="10" s="1"/>
  <c r="GSB22" i="10" s="1"/>
  <c r="HBH22" i="10" s="1"/>
  <c r="HKN22" i="10" s="1"/>
  <c r="HTT22" i="10" s="1"/>
  <c r="ICZ22" i="10" s="1"/>
  <c r="IMF22" i="10" s="1"/>
  <c r="IVL22" i="10" s="1"/>
  <c r="JER22" i="10" s="1"/>
  <c r="JNX22" i="10" s="1"/>
  <c r="JXD22" i="10" s="1"/>
  <c r="KGJ22" i="10" s="1"/>
  <c r="KPP22" i="10" s="1"/>
  <c r="KYV22" i="10" s="1"/>
  <c r="LIB22" i="10" s="1"/>
  <c r="LRH22" i="10" s="1"/>
  <c r="PK22" i="10"/>
  <c r="YQ22" i="10" s="1"/>
  <c r="AHW22" i="10" s="1"/>
  <c r="ARC22" i="10" s="1"/>
  <c r="BAI22" i="10" s="1"/>
  <c r="BJO22" i="10" s="1"/>
  <c r="BSU22" i="10" s="1"/>
  <c r="CCA22" i="10" s="1"/>
  <c r="CLG22" i="10" s="1"/>
  <c r="CUM22" i="10" s="1"/>
  <c r="DDS22" i="10" s="1"/>
  <c r="DMY22" i="10" s="1"/>
  <c r="DWE22" i="10" s="1"/>
  <c r="EFK22" i="10" s="1"/>
  <c r="EOQ22" i="10" s="1"/>
  <c r="EXW22" i="10" s="1"/>
  <c r="FHC22" i="10" s="1"/>
  <c r="FQI22" i="10" s="1"/>
  <c r="FZO22" i="10" s="1"/>
  <c r="GIU22" i="10" s="1"/>
  <c r="GSA22" i="10" s="1"/>
  <c r="HBG22" i="10" s="1"/>
  <c r="HKM22" i="10" s="1"/>
  <c r="HTS22" i="10" s="1"/>
  <c r="ICY22" i="10" s="1"/>
  <c r="IME22" i="10" s="1"/>
  <c r="IVK22" i="10" s="1"/>
  <c r="JEQ22" i="10" s="1"/>
  <c r="JNW22" i="10" s="1"/>
  <c r="JXC22" i="10" s="1"/>
  <c r="KGI22" i="10" s="1"/>
  <c r="KPO22" i="10" s="1"/>
  <c r="KYU22" i="10" s="1"/>
  <c r="LIA22" i="10" s="1"/>
  <c r="LRG22" i="10" s="1"/>
  <c r="PJ22" i="10"/>
  <c r="YP22" i="10" s="1"/>
  <c r="AHV22" i="10" s="1"/>
  <c r="ARB22" i="10" s="1"/>
  <c r="BAH22" i="10" s="1"/>
  <c r="BJN22" i="10" s="1"/>
  <c r="BST22" i="10" s="1"/>
  <c r="CBZ22" i="10" s="1"/>
  <c r="CLF22" i="10" s="1"/>
  <c r="CUL22" i="10" s="1"/>
  <c r="DDR22" i="10" s="1"/>
  <c r="DMX22" i="10" s="1"/>
  <c r="DWD22" i="10" s="1"/>
  <c r="EFJ22" i="10" s="1"/>
  <c r="EOP22" i="10" s="1"/>
  <c r="EXV22" i="10" s="1"/>
  <c r="FHB22" i="10" s="1"/>
  <c r="FQH22" i="10" s="1"/>
  <c r="FZN22" i="10" s="1"/>
  <c r="GIT22" i="10" s="1"/>
  <c r="GRZ22" i="10" s="1"/>
  <c r="HBF22" i="10" s="1"/>
  <c r="HKL22" i="10" s="1"/>
  <c r="HTR22" i="10" s="1"/>
  <c r="ICX22" i="10" s="1"/>
  <c r="IMD22" i="10" s="1"/>
  <c r="IVJ22" i="10" s="1"/>
  <c r="JEP22" i="10" s="1"/>
  <c r="JNV22" i="10" s="1"/>
  <c r="JXB22" i="10" s="1"/>
  <c r="KGH22" i="10" s="1"/>
  <c r="KPN22" i="10" s="1"/>
  <c r="KYT22" i="10" s="1"/>
  <c r="LHZ22" i="10" s="1"/>
  <c r="LRF22" i="10" s="1"/>
  <c r="PI22" i="10"/>
  <c r="YO22" i="10" s="1"/>
  <c r="AHU22" i="10" s="1"/>
  <c r="ARA22" i="10" s="1"/>
  <c r="BAG22" i="10" s="1"/>
  <c r="BJM22" i="10" s="1"/>
  <c r="BSS22" i="10" s="1"/>
  <c r="CBY22" i="10" s="1"/>
  <c r="CLE22" i="10" s="1"/>
  <c r="CUK22" i="10" s="1"/>
  <c r="DDQ22" i="10" s="1"/>
  <c r="DMW22" i="10" s="1"/>
  <c r="DWC22" i="10" s="1"/>
  <c r="EFI22" i="10" s="1"/>
  <c r="EOO22" i="10" s="1"/>
  <c r="EXU22" i="10" s="1"/>
  <c r="FHA22" i="10" s="1"/>
  <c r="FQG22" i="10" s="1"/>
  <c r="FZM22" i="10" s="1"/>
  <c r="GIS22" i="10" s="1"/>
  <c r="GRY22" i="10" s="1"/>
  <c r="HBE22" i="10" s="1"/>
  <c r="HKK22" i="10" s="1"/>
  <c r="HTQ22" i="10" s="1"/>
  <c r="ICW22" i="10" s="1"/>
  <c r="IMC22" i="10" s="1"/>
  <c r="IVI22" i="10" s="1"/>
  <c r="JEO22" i="10" s="1"/>
  <c r="JNU22" i="10" s="1"/>
  <c r="JXA22" i="10" s="1"/>
  <c r="KGG22" i="10" s="1"/>
  <c r="KPM22" i="10" s="1"/>
  <c r="KYS22" i="10" s="1"/>
  <c r="LHY22" i="10" s="1"/>
  <c r="LRE22" i="10" s="1"/>
  <c r="PH22" i="10"/>
  <c r="YN22" i="10" s="1"/>
  <c r="AHT22" i="10" s="1"/>
  <c r="AQZ22" i="10" s="1"/>
  <c r="BAF22" i="10" s="1"/>
  <c r="BJL22" i="10" s="1"/>
  <c r="BSR22" i="10" s="1"/>
  <c r="CBX22" i="10" s="1"/>
  <c r="CLD22" i="10" s="1"/>
  <c r="CUJ22" i="10" s="1"/>
  <c r="DDP22" i="10" s="1"/>
  <c r="DMV22" i="10" s="1"/>
  <c r="DWB22" i="10" s="1"/>
  <c r="EFH22" i="10" s="1"/>
  <c r="EON22" i="10" s="1"/>
  <c r="EXT22" i="10" s="1"/>
  <c r="FGZ22" i="10" s="1"/>
  <c r="FQF22" i="10" s="1"/>
  <c r="FZL22" i="10" s="1"/>
  <c r="GIR22" i="10" s="1"/>
  <c r="GRX22" i="10" s="1"/>
  <c r="HBD22" i="10" s="1"/>
  <c r="HKJ22" i="10" s="1"/>
  <c r="HTP22" i="10" s="1"/>
  <c r="ICV22" i="10" s="1"/>
  <c r="IMB22" i="10" s="1"/>
  <c r="IVH22" i="10" s="1"/>
  <c r="JEN22" i="10" s="1"/>
  <c r="JNT22" i="10" s="1"/>
  <c r="JWZ22" i="10" s="1"/>
  <c r="KGF22" i="10" s="1"/>
  <c r="KPL22" i="10" s="1"/>
  <c r="KYR22" i="10" s="1"/>
  <c r="LHX22" i="10" s="1"/>
  <c r="LRD22" i="10" s="1"/>
  <c r="PG22" i="10"/>
  <c r="YM22" i="10" s="1"/>
  <c r="AHS22" i="10" s="1"/>
  <c r="AQY22" i="10" s="1"/>
  <c r="BAE22" i="10" s="1"/>
  <c r="BJK22" i="10" s="1"/>
  <c r="BSQ22" i="10" s="1"/>
  <c r="CBW22" i="10" s="1"/>
  <c r="CLC22" i="10" s="1"/>
  <c r="CUI22" i="10" s="1"/>
  <c r="DDO22" i="10" s="1"/>
  <c r="DMU22" i="10" s="1"/>
  <c r="DWA22" i="10" s="1"/>
  <c r="EFG22" i="10" s="1"/>
  <c r="EOM22" i="10" s="1"/>
  <c r="EXS22" i="10" s="1"/>
  <c r="FGY22" i="10" s="1"/>
  <c r="FQE22" i="10" s="1"/>
  <c r="FZK22" i="10" s="1"/>
  <c r="GIQ22" i="10" s="1"/>
  <c r="GRW22" i="10" s="1"/>
  <c r="HBC22" i="10" s="1"/>
  <c r="HKI22" i="10" s="1"/>
  <c r="HTO22" i="10" s="1"/>
  <c r="ICU22" i="10" s="1"/>
  <c r="IMA22" i="10" s="1"/>
  <c r="IVG22" i="10" s="1"/>
  <c r="JEM22" i="10" s="1"/>
  <c r="JNS22" i="10" s="1"/>
  <c r="JWY22" i="10" s="1"/>
  <c r="KGE22" i="10" s="1"/>
  <c r="KPK22" i="10" s="1"/>
  <c r="KYQ22" i="10" s="1"/>
  <c r="LHW22" i="10" s="1"/>
  <c r="LRC22" i="10" s="1"/>
  <c r="PF22" i="10"/>
  <c r="YL22" i="10" s="1"/>
  <c r="AHR22" i="10" s="1"/>
  <c r="AQX22" i="10" s="1"/>
  <c r="BAD22" i="10" s="1"/>
  <c r="BJJ22" i="10" s="1"/>
  <c r="BSP22" i="10" s="1"/>
  <c r="CBV22" i="10" s="1"/>
  <c r="CLB22" i="10" s="1"/>
  <c r="CUH22" i="10" s="1"/>
  <c r="DDN22" i="10" s="1"/>
  <c r="DMT22" i="10" s="1"/>
  <c r="DVZ22" i="10" s="1"/>
  <c r="EFF22" i="10" s="1"/>
  <c r="EOL22" i="10" s="1"/>
  <c r="EXR22" i="10" s="1"/>
  <c r="FGX22" i="10" s="1"/>
  <c r="FQD22" i="10" s="1"/>
  <c r="FZJ22" i="10" s="1"/>
  <c r="GIP22" i="10" s="1"/>
  <c r="GRV22" i="10" s="1"/>
  <c r="HBB22" i="10" s="1"/>
  <c r="HKH22" i="10" s="1"/>
  <c r="HTN22" i="10" s="1"/>
  <c r="ICT22" i="10" s="1"/>
  <c r="ILZ22" i="10" s="1"/>
  <c r="IVF22" i="10" s="1"/>
  <c r="JEL22" i="10" s="1"/>
  <c r="JNR22" i="10" s="1"/>
  <c r="JWX22" i="10" s="1"/>
  <c r="KGD22" i="10" s="1"/>
  <c r="KPJ22" i="10" s="1"/>
  <c r="KYP22" i="10" s="1"/>
  <c r="LHV22" i="10" s="1"/>
  <c r="LRB22" i="10" s="1"/>
  <c r="PE22" i="10"/>
  <c r="YK22" i="10" s="1"/>
  <c r="AHQ22" i="10" s="1"/>
  <c r="AQW22" i="10" s="1"/>
  <c r="BAC22" i="10" s="1"/>
  <c r="BJI22" i="10" s="1"/>
  <c r="BSO22" i="10" s="1"/>
  <c r="CBU22" i="10" s="1"/>
  <c r="CLA22" i="10" s="1"/>
  <c r="CUG22" i="10" s="1"/>
  <c r="DDM22" i="10" s="1"/>
  <c r="DMS22" i="10" s="1"/>
  <c r="DVY22" i="10" s="1"/>
  <c r="EFE22" i="10" s="1"/>
  <c r="EOK22" i="10" s="1"/>
  <c r="EXQ22" i="10" s="1"/>
  <c r="FGW22" i="10" s="1"/>
  <c r="FQC22" i="10" s="1"/>
  <c r="FZI22" i="10" s="1"/>
  <c r="GIO22" i="10" s="1"/>
  <c r="GRU22" i="10" s="1"/>
  <c r="HBA22" i="10" s="1"/>
  <c r="HKG22" i="10" s="1"/>
  <c r="HTM22" i="10" s="1"/>
  <c r="ICS22" i="10" s="1"/>
  <c r="ILY22" i="10" s="1"/>
  <c r="IVE22" i="10" s="1"/>
  <c r="JEK22" i="10" s="1"/>
  <c r="JNQ22" i="10" s="1"/>
  <c r="JWW22" i="10" s="1"/>
  <c r="KGC22" i="10" s="1"/>
  <c r="KPI22" i="10" s="1"/>
  <c r="KYO22" i="10" s="1"/>
  <c r="LHU22" i="10" s="1"/>
  <c r="LRA22" i="10" s="1"/>
  <c r="PD22" i="10"/>
  <c r="YJ22" i="10" s="1"/>
  <c r="AHP22" i="10" s="1"/>
  <c r="AQV22" i="10" s="1"/>
  <c r="BAB22" i="10" s="1"/>
  <c r="BJH22" i="10" s="1"/>
  <c r="BSN22" i="10" s="1"/>
  <c r="CBT22" i="10" s="1"/>
  <c r="CKZ22" i="10" s="1"/>
  <c r="CUF22" i="10" s="1"/>
  <c r="DDL22" i="10" s="1"/>
  <c r="DMR22" i="10" s="1"/>
  <c r="DVX22" i="10" s="1"/>
  <c r="EFD22" i="10" s="1"/>
  <c r="EOJ22" i="10" s="1"/>
  <c r="EXP22" i="10" s="1"/>
  <c r="FGV22" i="10" s="1"/>
  <c r="FQB22" i="10" s="1"/>
  <c r="FZH22" i="10" s="1"/>
  <c r="GIN22" i="10" s="1"/>
  <c r="GRT22" i="10" s="1"/>
  <c r="HAZ22" i="10" s="1"/>
  <c r="HKF22" i="10" s="1"/>
  <c r="HTL22" i="10" s="1"/>
  <c r="ICR22" i="10" s="1"/>
  <c r="ILX22" i="10" s="1"/>
  <c r="IVD22" i="10" s="1"/>
  <c r="JEJ22" i="10" s="1"/>
  <c r="JNP22" i="10" s="1"/>
  <c r="JWV22" i="10" s="1"/>
  <c r="KGB22" i="10" s="1"/>
  <c r="KPH22" i="10" s="1"/>
  <c r="KYN22" i="10" s="1"/>
  <c r="LHT22" i="10" s="1"/>
  <c r="LQZ22" i="10" s="1"/>
  <c r="PC22" i="10"/>
  <c r="YI22" i="10" s="1"/>
  <c r="AHO22" i="10" s="1"/>
  <c r="AQU22" i="10" s="1"/>
  <c r="BAA22" i="10" s="1"/>
  <c r="BJG22" i="10" s="1"/>
  <c r="BSM22" i="10" s="1"/>
  <c r="CBS22" i="10" s="1"/>
  <c r="CKY22" i="10" s="1"/>
  <c r="CUE22" i="10" s="1"/>
  <c r="DDK22" i="10" s="1"/>
  <c r="DMQ22" i="10" s="1"/>
  <c r="DVW22" i="10" s="1"/>
  <c r="EFC22" i="10" s="1"/>
  <c r="EOI22" i="10" s="1"/>
  <c r="EXO22" i="10" s="1"/>
  <c r="FGU22" i="10" s="1"/>
  <c r="FQA22" i="10" s="1"/>
  <c r="FZG22" i="10" s="1"/>
  <c r="GIM22" i="10" s="1"/>
  <c r="GRS22" i="10" s="1"/>
  <c r="HAY22" i="10" s="1"/>
  <c r="HKE22" i="10" s="1"/>
  <c r="HTK22" i="10" s="1"/>
  <c r="ICQ22" i="10" s="1"/>
  <c r="ILW22" i="10" s="1"/>
  <c r="IVC22" i="10" s="1"/>
  <c r="JEI22" i="10" s="1"/>
  <c r="JNO22" i="10" s="1"/>
  <c r="JWU22" i="10" s="1"/>
  <c r="KGA22" i="10" s="1"/>
  <c r="KPG22" i="10" s="1"/>
  <c r="KYM22" i="10" s="1"/>
  <c r="LHS22" i="10" s="1"/>
  <c r="LQY22" i="10" s="1"/>
  <c r="PB22" i="10"/>
  <c r="YH22" i="10" s="1"/>
  <c r="AHN22" i="10" s="1"/>
  <c r="AQT22" i="10" s="1"/>
  <c r="AZZ22" i="10" s="1"/>
  <c r="BJF22" i="10" s="1"/>
  <c r="BSL22" i="10" s="1"/>
  <c r="CBR22" i="10" s="1"/>
  <c r="CKX22" i="10" s="1"/>
  <c r="CUD22" i="10" s="1"/>
  <c r="DDJ22" i="10" s="1"/>
  <c r="DMP22" i="10" s="1"/>
  <c r="DVV22" i="10" s="1"/>
  <c r="EFB22" i="10" s="1"/>
  <c r="EOH22" i="10" s="1"/>
  <c r="EXN22" i="10" s="1"/>
  <c r="FGT22" i="10" s="1"/>
  <c r="FPZ22" i="10" s="1"/>
  <c r="FZF22" i="10" s="1"/>
  <c r="GIL22" i="10" s="1"/>
  <c r="GRR22" i="10" s="1"/>
  <c r="HAX22" i="10" s="1"/>
  <c r="HKD22" i="10" s="1"/>
  <c r="HTJ22" i="10" s="1"/>
  <c r="ICP22" i="10" s="1"/>
  <c r="ILV22" i="10" s="1"/>
  <c r="IVB22" i="10" s="1"/>
  <c r="JEH22" i="10" s="1"/>
  <c r="JNN22" i="10" s="1"/>
  <c r="JWT22" i="10" s="1"/>
  <c r="KFZ22" i="10" s="1"/>
  <c r="KPF22" i="10" s="1"/>
  <c r="KYL22" i="10" s="1"/>
  <c r="LHR22" i="10" s="1"/>
  <c r="LQX22" i="10" s="1"/>
  <c r="PA22" i="10"/>
  <c r="YG22" i="10" s="1"/>
  <c r="AHM22" i="10" s="1"/>
  <c r="AQS22" i="10" s="1"/>
  <c r="AZY22" i="10" s="1"/>
  <c r="BJE22" i="10" s="1"/>
  <c r="BSK22" i="10" s="1"/>
  <c r="CBQ22" i="10" s="1"/>
  <c r="CKW22" i="10" s="1"/>
  <c r="CUC22" i="10" s="1"/>
  <c r="DDI22" i="10" s="1"/>
  <c r="DMO22" i="10" s="1"/>
  <c r="DVU22" i="10" s="1"/>
  <c r="EFA22" i="10" s="1"/>
  <c r="EOG22" i="10" s="1"/>
  <c r="EXM22" i="10" s="1"/>
  <c r="FGS22" i="10" s="1"/>
  <c r="FPY22" i="10" s="1"/>
  <c r="FZE22" i="10" s="1"/>
  <c r="GIK22" i="10" s="1"/>
  <c r="GRQ22" i="10" s="1"/>
  <c r="HAW22" i="10" s="1"/>
  <c r="HKC22" i="10" s="1"/>
  <c r="HTI22" i="10" s="1"/>
  <c r="ICO22" i="10" s="1"/>
  <c r="ILU22" i="10" s="1"/>
  <c r="IVA22" i="10" s="1"/>
  <c r="JEG22" i="10" s="1"/>
  <c r="JNM22" i="10" s="1"/>
  <c r="JWS22" i="10" s="1"/>
  <c r="KFY22" i="10" s="1"/>
  <c r="KPE22" i="10" s="1"/>
  <c r="KYK22" i="10" s="1"/>
  <c r="LHQ22" i="10" s="1"/>
  <c r="LQW22" i="10" s="1"/>
  <c r="OZ22" i="10"/>
  <c r="YF22" i="10" s="1"/>
  <c r="AHL22" i="10" s="1"/>
  <c r="AQR22" i="10" s="1"/>
  <c r="AZX22" i="10" s="1"/>
  <c r="BJD22" i="10" s="1"/>
  <c r="BSJ22" i="10" s="1"/>
  <c r="CBP22" i="10" s="1"/>
  <c r="CKV22" i="10" s="1"/>
  <c r="CUB22" i="10" s="1"/>
  <c r="DDH22" i="10" s="1"/>
  <c r="DMN22" i="10" s="1"/>
  <c r="DVT22" i="10" s="1"/>
  <c r="EEZ22" i="10" s="1"/>
  <c r="EOF22" i="10" s="1"/>
  <c r="EXL22" i="10" s="1"/>
  <c r="FGR22" i="10" s="1"/>
  <c r="FPX22" i="10" s="1"/>
  <c r="FZD22" i="10" s="1"/>
  <c r="GIJ22" i="10" s="1"/>
  <c r="GRP22" i="10" s="1"/>
  <c r="HAV22" i="10" s="1"/>
  <c r="HKB22" i="10" s="1"/>
  <c r="HTH22" i="10" s="1"/>
  <c r="ICN22" i="10" s="1"/>
  <c r="ILT22" i="10" s="1"/>
  <c r="IUZ22" i="10" s="1"/>
  <c r="JEF22" i="10" s="1"/>
  <c r="JNL22" i="10" s="1"/>
  <c r="JWR22" i="10" s="1"/>
  <c r="KFX22" i="10" s="1"/>
  <c r="KPD22" i="10" s="1"/>
  <c r="KYJ22" i="10" s="1"/>
  <c r="LHP22" i="10" s="1"/>
  <c r="LQV22" i="10" s="1"/>
  <c r="OY22" i="10"/>
  <c r="YE22" i="10" s="1"/>
  <c r="AHK22" i="10" s="1"/>
  <c r="AQQ22" i="10" s="1"/>
  <c r="AZW22" i="10" s="1"/>
  <c r="BJC22" i="10" s="1"/>
  <c r="BSI22" i="10" s="1"/>
  <c r="CBO22" i="10" s="1"/>
  <c r="CKU22" i="10" s="1"/>
  <c r="CUA22" i="10" s="1"/>
  <c r="DDG22" i="10" s="1"/>
  <c r="DMM22" i="10" s="1"/>
  <c r="DVS22" i="10" s="1"/>
  <c r="EEY22" i="10" s="1"/>
  <c r="EOE22" i="10" s="1"/>
  <c r="EXK22" i="10" s="1"/>
  <c r="FGQ22" i="10" s="1"/>
  <c r="FPW22" i="10" s="1"/>
  <c r="FZC22" i="10" s="1"/>
  <c r="GII22" i="10" s="1"/>
  <c r="GRO22" i="10" s="1"/>
  <c r="HAU22" i="10" s="1"/>
  <c r="HKA22" i="10" s="1"/>
  <c r="HTG22" i="10" s="1"/>
  <c r="ICM22" i="10" s="1"/>
  <c r="ILS22" i="10" s="1"/>
  <c r="IUY22" i="10" s="1"/>
  <c r="JEE22" i="10" s="1"/>
  <c r="JNK22" i="10" s="1"/>
  <c r="JWQ22" i="10" s="1"/>
  <c r="KFW22" i="10" s="1"/>
  <c r="KPC22" i="10" s="1"/>
  <c r="KYI22" i="10" s="1"/>
  <c r="LHO22" i="10" s="1"/>
  <c r="LQU22" i="10" s="1"/>
  <c r="OX22" i="10"/>
  <c r="YD22" i="10" s="1"/>
  <c r="AHJ22" i="10" s="1"/>
  <c r="AQP22" i="10" s="1"/>
  <c r="AZV22" i="10" s="1"/>
  <c r="BJB22" i="10" s="1"/>
  <c r="BSH22" i="10" s="1"/>
  <c r="CBN22" i="10" s="1"/>
  <c r="CKT22" i="10" s="1"/>
  <c r="CTZ22" i="10" s="1"/>
  <c r="DDF22" i="10" s="1"/>
  <c r="DML22" i="10" s="1"/>
  <c r="DVR22" i="10" s="1"/>
  <c r="EEX22" i="10" s="1"/>
  <c r="EOD22" i="10" s="1"/>
  <c r="EXJ22" i="10" s="1"/>
  <c r="FGP22" i="10" s="1"/>
  <c r="FPV22" i="10" s="1"/>
  <c r="FZB22" i="10" s="1"/>
  <c r="GIH22" i="10" s="1"/>
  <c r="GRN22" i="10" s="1"/>
  <c r="HAT22" i="10" s="1"/>
  <c r="HJZ22" i="10" s="1"/>
  <c r="HTF22" i="10" s="1"/>
  <c r="ICL22" i="10" s="1"/>
  <c r="ILR22" i="10" s="1"/>
  <c r="IUX22" i="10" s="1"/>
  <c r="JED22" i="10" s="1"/>
  <c r="JNJ22" i="10" s="1"/>
  <c r="JWP22" i="10" s="1"/>
  <c r="KFV22" i="10" s="1"/>
  <c r="KPB22" i="10" s="1"/>
  <c r="KYH22" i="10" s="1"/>
  <c r="LHN22" i="10" s="1"/>
  <c r="LQT22" i="10" s="1"/>
  <c r="OW22" i="10"/>
  <c r="YC22" i="10" s="1"/>
  <c r="AHI22" i="10" s="1"/>
  <c r="AQO22" i="10" s="1"/>
  <c r="AZU22" i="10" s="1"/>
  <c r="BJA22" i="10" s="1"/>
  <c r="BSG22" i="10" s="1"/>
  <c r="CBM22" i="10" s="1"/>
  <c r="CKS22" i="10" s="1"/>
  <c r="CTY22" i="10" s="1"/>
  <c r="DDE22" i="10" s="1"/>
  <c r="DMK22" i="10" s="1"/>
  <c r="DVQ22" i="10" s="1"/>
  <c r="EEW22" i="10" s="1"/>
  <c r="EOC22" i="10" s="1"/>
  <c r="EXI22" i="10" s="1"/>
  <c r="FGO22" i="10" s="1"/>
  <c r="FPU22" i="10" s="1"/>
  <c r="FZA22" i="10" s="1"/>
  <c r="GIG22" i="10" s="1"/>
  <c r="GRM22" i="10" s="1"/>
  <c r="HAS22" i="10" s="1"/>
  <c r="HJY22" i="10" s="1"/>
  <c r="HTE22" i="10" s="1"/>
  <c r="ICK22" i="10" s="1"/>
  <c r="ILQ22" i="10" s="1"/>
  <c r="IUW22" i="10" s="1"/>
  <c r="JEC22" i="10" s="1"/>
  <c r="JNI22" i="10" s="1"/>
  <c r="JWO22" i="10" s="1"/>
  <c r="KFU22" i="10" s="1"/>
  <c r="KPA22" i="10" s="1"/>
  <c r="KYG22" i="10" s="1"/>
  <c r="LHM22" i="10" s="1"/>
  <c r="LQS22" i="10" s="1"/>
  <c r="OV22" i="10"/>
  <c r="YB22" i="10" s="1"/>
  <c r="AHH22" i="10" s="1"/>
  <c r="AQN22" i="10" s="1"/>
  <c r="AZT22" i="10" s="1"/>
  <c r="BIZ22" i="10" s="1"/>
  <c r="BSF22" i="10" s="1"/>
  <c r="CBL22" i="10" s="1"/>
  <c r="CKR22" i="10" s="1"/>
  <c r="CTX22" i="10" s="1"/>
  <c r="DDD22" i="10" s="1"/>
  <c r="DMJ22" i="10" s="1"/>
  <c r="DVP22" i="10" s="1"/>
  <c r="EEV22" i="10" s="1"/>
  <c r="EOB22" i="10" s="1"/>
  <c r="EXH22" i="10" s="1"/>
  <c r="FGN22" i="10" s="1"/>
  <c r="FPT22" i="10" s="1"/>
  <c r="FYZ22" i="10" s="1"/>
  <c r="GIF22" i="10" s="1"/>
  <c r="GRL22" i="10" s="1"/>
  <c r="HAR22" i="10" s="1"/>
  <c r="HJX22" i="10" s="1"/>
  <c r="HTD22" i="10" s="1"/>
  <c r="ICJ22" i="10" s="1"/>
  <c r="ILP22" i="10" s="1"/>
  <c r="IUV22" i="10" s="1"/>
  <c r="JEB22" i="10" s="1"/>
  <c r="JNH22" i="10" s="1"/>
  <c r="JWN22" i="10" s="1"/>
  <c r="KFT22" i="10" s="1"/>
  <c r="KOZ22" i="10" s="1"/>
  <c r="KYF22" i="10" s="1"/>
  <c r="LHL22" i="10" s="1"/>
  <c r="LQR22" i="10" s="1"/>
  <c r="OU22" i="10"/>
  <c r="YA22" i="10" s="1"/>
  <c r="AHG22" i="10" s="1"/>
  <c r="AQM22" i="10" s="1"/>
  <c r="AZS22" i="10" s="1"/>
  <c r="BIY22" i="10" s="1"/>
  <c r="BSE22" i="10" s="1"/>
  <c r="CBK22" i="10" s="1"/>
  <c r="CKQ22" i="10" s="1"/>
  <c r="CTW22" i="10" s="1"/>
  <c r="DDC22" i="10" s="1"/>
  <c r="DMI22" i="10" s="1"/>
  <c r="DVO22" i="10" s="1"/>
  <c r="EEU22" i="10" s="1"/>
  <c r="EOA22" i="10" s="1"/>
  <c r="EXG22" i="10" s="1"/>
  <c r="FGM22" i="10" s="1"/>
  <c r="FPS22" i="10" s="1"/>
  <c r="FYY22" i="10" s="1"/>
  <c r="GIE22" i="10" s="1"/>
  <c r="GRK22" i="10" s="1"/>
  <c r="HAQ22" i="10" s="1"/>
  <c r="HJW22" i="10" s="1"/>
  <c r="HTC22" i="10" s="1"/>
  <c r="ICI22" i="10" s="1"/>
  <c r="ILO22" i="10" s="1"/>
  <c r="IUU22" i="10" s="1"/>
  <c r="JEA22" i="10" s="1"/>
  <c r="JNG22" i="10" s="1"/>
  <c r="JWM22" i="10" s="1"/>
  <c r="KFS22" i="10" s="1"/>
  <c r="KOY22" i="10" s="1"/>
  <c r="KYE22" i="10" s="1"/>
  <c r="LHK22" i="10" s="1"/>
  <c r="LQQ22" i="10" s="1"/>
  <c r="OT22" i="10"/>
  <c r="XZ22" i="10" s="1"/>
  <c r="AHF22" i="10" s="1"/>
  <c r="AQL22" i="10" s="1"/>
  <c r="AZR22" i="10" s="1"/>
  <c r="BIX22" i="10" s="1"/>
  <c r="BSD22" i="10" s="1"/>
  <c r="CBJ22" i="10" s="1"/>
  <c r="CKP22" i="10" s="1"/>
  <c r="CTV22" i="10" s="1"/>
  <c r="DDB22" i="10" s="1"/>
  <c r="DMH22" i="10" s="1"/>
  <c r="DVN22" i="10" s="1"/>
  <c r="EET22" i="10" s="1"/>
  <c r="ENZ22" i="10" s="1"/>
  <c r="EXF22" i="10" s="1"/>
  <c r="FGL22" i="10" s="1"/>
  <c r="FPR22" i="10" s="1"/>
  <c r="FYX22" i="10" s="1"/>
  <c r="GID22" i="10" s="1"/>
  <c r="GRJ22" i="10" s="1"/>
  <c r="HAP22" i="10" s="1"/>
  <c r="HJV22" i="10" s="1"/>
  <c r="HTB22" i="10" s="1"/>
  <c r="ICH22" i="10" s="1"/>
  <c r="ILN22" i="10" s="1"/>
  <c r="IUT22" i="10" s="1"/>
  <c r="JDZ22" i="10" s="1"/>
  <c r="JNF22" i="10" s="1"/>
  <c r="JWL22" i="10" s="1"/>
  <c r="KFR22" i="10" s="1"/>
  <c r="KOX22" i="10" s="1"/>
  <c r="KYD22" i="10" s="1"/>
  <c r="LHJ22" i="10" s="1"/>
  <c r="LQP22" i="10" s="1"/>
  <c r="OS22" i="10"/>
  <c r="XY22" i="10" s="1"/>
  <c r="AHE22" i="10" s="1"/>
  <c r="AQK22" i="10" s="1"/>
  <c r="AZQ22" i="10" s="1"/>
  <c r="BIW22" i="10" s="1"/>
  <c r="BSC22" i="10" s="1"/>
  <c r="CBI22" i="10" s="1"/>
  <c r="CKO22" i="10" s="1"/>
  <c r="CTU22" i="10" s="1"/>
  <c r="DDA22" i="10" s="1"/>
  <c r="DMG22" i="10" s="1"/>
  <c r="DVM22" i="10" s="1"/>
  <c r="EES22" i="10" s="1"/>
  <c r="ENY22" i="10" s="1"/>
  <c r="EXE22" i="10" s="1"/>
  <c r="FGK22" i="10" s="1"/>
  <c r="FPQ22" i="10" s="1"/>
  <c r="FYW22" i="10" s="1"/>
  <c r="GIC22" i="10" s="1"/>
  <c r="GRI22" i="10" s="1"/>
  <c r="HAO22" i="10" s="1"/>
  <c r="HJU22" i="10" s="1"/>
  <c r="HTA22" i="10" s="1"/>
  <c r="ICG22" i="10" s="1"/>
  <c r="ILM22" i="10" s="1"/>
  <c r="IUS22" i="10" s="1"/>
  <c r="JDY22" i="10" s="1"/>
  <c r="JNE22" i="10" s="1"/>
  <c r="JWK22" i="10" s="1"/>
  <c r="KFQ22" i="10" s="1"/>
  <c r="KOW22" i="10" s="1"/>
  <c r="KYC22" i="10" s="1"/>
  <c r="LHI22" i="10" s="1"/>
  <c r="LQO22" i="10" s="1"/>
  <c r="OR22" i="10"/>
  <c r="XX22" i="10" s="1"/>
  <c r="AHD22" i="10" s="1"/>
  <c r="AQJ22" i="10" s="1"/>
  <c r="AZP22" i="10" s="1"/>
  <c r="BIV22" i="10" s="1"/>
  <c r="BSB22" i="10" s="1"/>
  <c r="CBH22" i="10" s="1"/>
  <c r="CKN22" i="10" s="1"/>
  <c r="CTT22" i="10" s="1"/>
  <c r="DCZ22" i="10" s="1"/>
  <c r="DMF22" i="10" s="1"/>
  <c r="DVL22" i="10" s="1"/>
  <c r="EER22" i="10" s="1"/>
  <c r="ENX22" i="10" s="1"/>
  <c r="EXD22" i="10" s="1"/>
  <c r="FGJ22" i="10" s="1"/>
  <c r="FPP22" i="10" s="1"/>
  <c r="FYV22" i="10" s="1"/>
  <c r="GIB22" i="10" s="1"/>
  <c r="GRH22" i="10" s="1"/>
  <c r="HAN22" i="10" s="1"/>
  <c r="HJT22" i="10" s="1"/>
  <c r="HSZ22" i="10" s="1"/>
  <c r="ICF22" i="10" s="1"/>
  <c r="ILL22" i="10" s="1"/>
  <c r="IUR22" i="10" s="1"/>
  <c r="JDX22" i="10" s="1"/>
  <c r="JND22" i="10" s="1"/>
  <c r="JWJ22" i="10" s="1"/>
  <c r="KFP22" i="10" s="1"/>
  <c r="KOV22" i="10" s="1"/>
  <c r="KYB22" i="10" s="1"/>
  <c r="LHH22" i="10" s="1"/>
  <c r="LQN22" i="10" s="1"/>
  <c r="OQ22" i="10"/>
  <c r="XW22" i="10" s="1"/>
  <c r="AHC22" i="10" s="1"/>
  <c r="AQI22" i="10" s="1"/>
  <c r="AZO22" i="10" s="1"/>
  <c r="BIU22" i="10" s="1"/>
  <c r="BSA22" i="10" s="1"/>
  <c r="CBG22" i="10" s="1"/>
  <c r="CKM22" i="10" s="1"/>
  <c r="CTS22" i="10" s="1"/>
  <c r="DCY22" i="10" s="1"/>
  <c r="DME22" i="10" s="1"/>
  <c r="DVK22" i="10" s="1"/>
  <c r="EEQ22" i="10" s="1"/>
  <c r="ENW22" i="10" s="1"/>
  <c r="EXC22" i="10" s="1"/>
  <c r="FGI22" i="10" s="1"/>
  <c r="FPO22" i="10" s="1"/>
  <c r="FYU22" i="10" s="1"/>
  <c r="GIA22" i="10" s="1"/>
  <c r="GRG22" i="10" s="1"/>
  <c r="HAM22" i="10" s="1"/>
  <c r="HJS22" i="10" s="1"/>
  <c r="HSY22" i="10" s="1"/>
  <c r="ICE22" i="10" s="1"/>
  <c r="ILK22" i="10" s="1"/>
  <c r="IUQ22" i="10" s="1"/>
  <c r="JDW22" i="10" s="1"/>
  <c r="JNC22" i="10" s="1"/>
  <c r="JWI22" i="10" s="1"/>
  <c r="KFO22" i="10" s="1"/>
  <c r="KOU22" i="10" s="1"/>
  <c r="KYA22" i="10" s="1"/>
  <c r="LHG22" i="10" s="1"/>
  <c r="LQM22" i="10" s="1"/>
  <c r="OP22" i="10"/>
  <c r="XV22" i="10" s="1"/>
  <c r="AHB22" i="10" s="1"/>
  <c r="AQH22" i="10" s="1"/>
  <c r="AZN22" i="10" s="1"/>
  <c r="BIT22" i="10" s="1"/>
  <c r="BRZ22" i="10" s="1"/>
  <c r="CBF22" i="10" s="1"/>
  <c r="CKL22" i="10" s="1"/>
  <c r="CTR22" i="10" s="1"/>
  <c r="DCX22" i="10" s="1"/>
  <c r="DMD22" i="10" s="1"/>
  <c r="DVJ22" i="10" s="1"/>
  <c r="EEP22" i="10" s="1"/>
  <c r="ENV22" i="10" s="1"/>
  <c r="EXB22" i="10" s="1"/>
  <c r="FGH22" i="10" s="1"/>
  <c r="FPN22" i="10" s="1"/>
  <c r="FYT22" i="10" s="1"/>
  <c r="GHZ22" i="10" s="1"/>
  <c r="GRF22" i="10" s="1"/>
  <c r="HAL22" i="10" s="1"/>
  <c r="HJR22" i="10" s="1"/>
  <c r="HSX22" i="10" s="1"/>
  <c r="ICD22" i="10" s="1"/>
  <c r="ILJ22" i="10" s="1"/>
  <c r="IUP22" i="10" s="1"/>
  <c r="JDV22" i="10" s="1"/>
  <c r="JNB22" i="10" s="1"/>
  <c r="JWH22" i="10" s="1"/>
  <c r="KFN22" i="10" s="1"/>
  <c r="KOT22" i="10" s="1"/>
  <c r="KXZ22" i="10" s="1"/>
  <c r="LHF22" i="10" s="1"/>
  <c r="LQL22" i="10" s="1"/>
  <c r="OO22" i="10"/>
  <c r="XU22" i="10" s="1"/>
  <c r="AHA22" i="10" s="1"/>
  <c r="AQG22" i="10" s="1"/>
  <c r="AZM22" i="10" s="1"/>
  <c r="BIS22" i="10" s="1"/>
  <c r="BRY22" i="10" s="1"/>
  <c r="CBE22" i="10" s="1"/>
  <c r="CKK22" i="10" s="1"/>
  <c r="CTQ22" i="10" s="1"/>
  <c r="DCW22" i="10" s="1"/>
  <c r="DMC22" i="10" s="1"/>
  <c r="DVI22" i="10" s="1"/>
  <c r="EEO22" i="10" s="1"/>
  <c r="ENU22" i="10" s="1"/>
  <c r="EXA22" i="10" s="1"/>
  <c r="FGG22" i="10" s="1"/>
  <c r="FPM22" i="10" s="1"/>
  <c r="FYS22" i="10" s="1"/>
  <c r="GHY22" i="10" s="1"/>
  <c r="GRE22" i="10" s="1"/>
  <c r="HAK22" i="10" s="1"/>
  <c r="HJQ22" i="10" s="1"/>
  <c r="HSW22" i="10" s="1"/>
  <c r="ICC22" i="10" s="1"/>
  <c r="ILI22" i="10" s="1"/>
  <c r="IUO22" i="10" s="1"/>
  <c r="JDU22" i="10" s="1"/>
  <c r="JNA22" i="10" s="1"/>
  <c r="JWG22" i="10" s="1"/>
  <c r="KFM22" i="10" s="1"/>
  <c r="KOS22" i="10" s="1"/>
  <c r="KXY22" i="10" s="1"/>
  <c r="LHE22" i="10" s="1"/>
  <c r="LQK22" i="10" s="1"/>
  <c r="ON22" i="10"/>
  <c r="XT22" i="10" s="1"/>
  <c r="AGZ22" i="10" s="1"/>
  <c r="AQF22" i="10" s="1"/>
  <c r="AZL22" i="10" s="1"/>
  <c r="BIR22" i="10" s="1"/>
  <c r="BRX22" i="10" s="1"/>
  <c r="CBD22" i="10" s="1"/>
  <c r="CKJ22" i="10" s="1"/>
  <c r="CTP22" i="10" s="1"/>
  <c r="DCV22" i="10" s="1"/>
  <c r="DMB22" i="10" s="1"/>
  <c r="DVH22" i="10" s="1"/>
  <c r="EEN22" i="10" s="1"/>
  <c r="ENT22" i="10" s="1"/>
  <c r="EWZ22" i="10" s="1"/>
  <c r="FGF22" i="10" s="1"/>
  <c r="FPL22" i="10" s="1"/>
  <c r="FYR22" i="10" s="1"/>
  <c r="GHX22" i="10" s="1"/>
  <c r="GRD22" i="10" s="1"/>
  <c r="HAJ22" i="10" s="1"/>
  <c r="HJP22" i="10" s="1"/>
  <c r="HSV22" i="10" s="1"/>
  <c r="ICB22" i="10" s="1"/>
  <c r="ILH22" i="10" s="1"/>
  <c r="IUN22" i="10" s="1"/>
  <c r="JDT22" i="10" s="1"/>
  <c r="JMZ22" i="10" s="1"/>
  <c r="JWF22" i="10" s="1"/>
  <c r="KFL22" i="10" s="1"/>
  <c r="KOR22" i="10" s="1"/>
  <c r="KXX22" i="10" s="1"/>
  <c r="LHD22" i="10" s="1"/>
  <c r="LQJ22" i="10" s="1"/>
  <c r="OM22" i="10"/>
  <c r="XS22" i="10" s="1"/>
  <c r="AGY22" i="10" s="1"/>
  <c r="AQE22" i="10" s="1"/>
  <c r="AZK22" i="10" s="1"/>
  <c r="BIQ22" i="10" s="1"/>
  <c r="BRW22" i="10" s="1"/>
  <c r="CBC22" i="10" s="1"/>
  <c r="CKI22" i="10" s="1"/>
  <c r="CTO22" i="10" s="1"/>
  <c r="DCU22" i="10" s="1"/>
  <c r="DMA22" i="10" s="1"/>
  <c r="DVG22" i="10" s="1"/>
  <c r="EEM22" i="10" s="1"/>
  <c r="ENS22" i="10" s="1"/>
  <c r="EWY22" i="10" s="1"/>
  <c r="FGE22" i="10" s="1"/>
  <c r="FPK22" i="10" s="1"/>
  <c r="FYQ22" i="10" s="1"/>
  <c r="GHW22" i="10" s="1"/>
  <c r="GRC22" i="10" s="1"/>
  <c r="HAI22" i="10" s="1"/>
  <c r="HJO22" i="10" s="1"/>
  <c r="HSU22" i="10" s="1"/>
  <c r="ICA22" i="10" s="1"/>
  <c r="ILG22" i="10" s="1"/>
  <c r="IUM22" i="10" s="1"/>
  <c r="JDS22" i="10" s="1"/>
  <c r="JMY22" i="10" s="1"/>
  <c r="JWE22" i="10" s="1"/>
  <c r="KFK22" i="10" s="1"/>
  <c r="KOQ22" i="10" s="1"/>
  <c r="KXW22" i="10" s="1"/>
  <c r="LHC22" i="10" s="1"/>
  <c r="LQI22" i="10" s="1"/>
  <c r="OL22" i="10"/>
  <c r="XR22" i="10" s="1"/>
  <c r="AGX22" i="10" s="1"/>
  <c r="AQD22" i="10" s="1"/>
  <c r="AZJ22" i="10" s="1"/>
  <c r="BIP22" i="10" s="1"/>
  <c r="BRV22" i="10" s="1"/>
  <c r="CBB22" i="10" s="1"/>
  <c r="CKH22" i="10" s="1"/>
  <c r="CTN22" i="10" s="1"/>
  <c r="DCT22" i="10" s="1"/>
  <c r="DLZ22" i="10" s="1"/>
  <c r="DVF22" i="10" s="1"/>
  <c r="EEL22" i="10" s="1"/>
  <c r="ENR22" i="10" s="1"/>
  <c r="EWX22" i="10" s="1"/>
  <c r="FGD22" i="10" s="1"/>
  <c r="FPJ22" i="10" s="1"/>
  <c r="FYP22" i="10" s="1"/>
  <c r="GHV22" i="10" s="1"/>
  <c r="GRB22" i="10" s="1"/>
  <c r="HAH22" i="10" s="1"/>
  <c r="HJN22" i="10" s="1"/>
  <c r="HST22" i="10" s="1"/>
  <c r="IBZ22" i="10" s="1"/>
  <c r="ILF22" i="10" s="1"/>
  <c r="IUL22" i="10" s="1"/>
  <c r="JDR22" i="10" s="1"/>
  <c r="JMX22" i="10" s="1"/>
  <c r="JWD22" i="10" s="1"/>
  <c r="KFJ22" i="10" s="1"/>
  <c r="KOP22" i="10" s="1"/>
  <c r="KXV22" i="10" s="1"/>
  <c r="LHB22" i="10" s="1"/>
  <c r="LQH22" i="10" s="1"/>
  <c r="OK22" i="10"/>
  <c r="XQ22" i="10" s="1"/>
  <c r="AGW22" i="10" s="1"/>
  <c r="AQC22" i="10" s="1"/>
  <c r="AZI22" i="10" s="1"/>
  <c r="BIO22" i="10" s="1"/>
  <c r="BRU22" i="10" s="1"/>
  <c r="CBA22" i="10" s="1"/>
  <c r="CKG22" i="10" s="1"/>
  <c r="CTM22" i="10" s="1"/>
  <c r="DCS22" i="10" s="1"/>
  <c r="DLY22" i="10" s="1"/>
  <c r="DVE22" i="10" s="1"/>
  <c r="EEK22" i="10" s="1"/>
  <c r="ENQ22" i="10" s="1"/>
  <c r="EWW22" i="10" s="1"/>
  <c r="FGC22" i="10" s="1"/>
  <c r="FPI22" i="10" s="1"/>
  <c r="FYO22" i="10" s="1"/>
  <c r="GHU22" i="10" s="1"/>
  <c r="GRA22" i="10" s="1"/>
  <c r="HAG22" i="10" s="1"/>
  <c r="HJM22" i="10" s="1"/>
  <c r="HSS22" i="10" s="1"/>
  <c r="IBY22" i="10" s="1"/>
  <c r="ILE22" i="10" s="1"/>
  <c r="IUK22" i="10" s="1"/>
  <c r="JDQ22" i="10" s="1"/>
  <c r="JMW22" i="10" s="1"/>
  <c r="JWC22" i="10" s="1"/>
  <c r="KFI22" i="10" s="1"/>
  <c r="KOO22" i="10" s="1"/>
  <c r="KXU22" i="10" s="1"/>
  <c r="LHA22" i="10" s="1"/>
  <c r="LQG22" i="10" s="1"/>
  <c r="OJ22" i="10"/>
  <c r="XP22" i="10" s="1"/>
  <c r="AGV22" i="10" s="1"/>
  <c r="AQB22" i="10" s="1"/>
  <c r="AZH22" i="10" s="1"/>
  <c r="BIN22" i="10" s="1"/>
  <c r="BRT22" i="10" s="1"/>
  <c r="CAZ22" i="10" s="1"/>
  <c r="CKF22" i="10" s="1"/>
  <c r="CTL22" i="10" s="1"/>
  <c r="DCR22" i="10" s="1"/>
  <c r="DLX22" i="10" s="1"/>
  <c r="DVD22" i="10" s="1"/>
  <c r="EEJ22" i="10" s="1"/>
  <c r="ENP22" i="10" s="1"/>
  <c r="EWV22" i="10" s="1"/>
  <c r="FGB22" i="10" s="1"/>
  <c r="FPH22" i="10" s="1"/>
  <c r="FYN22" i="10" s="1"/>
  <c r="GHT22" i="10" s="1"/>
  <c r="GQZ22" i="10" s="1"/>
  <c r="HAF22" i="10" s="1"/>
  <c r="HJL22" i="10" s="1"/>
  <c r="HSR22" i="10" s="1"/>
  <c r="IBX22" i="10" s="1"/>
  <c r="ILD22" i="10" s="1"/>
  <c r="IUJ22" i="10" s="1"/>
  <c r="JDP22" i="10" s="1"/>
  <c r="JMV22" i="10" s="1"/>
  <c r="JWB22" i="10" s="1"/>
  <c r="KFH22" i="10" s="1"/>
  <c r="KON22" i="10" s="1"/>
  <c r="KXT22" i="10" s="1"/>
  <c r="LGZ22" i="10" s="1"/>
  <c r="LQF22" i="10" s="1"/>
  <c r="OI22" i="10"/>
  <c r="XO22" i="10" s="1"/>
  <c r="AGU22" i="10" s="1"/>
  <c r="AQA22" i="10" s="1"/>
  <c r="AZG22" i="10" s="1"/>
  <c r="BIM22" i="10" s="1"/>
  <c r="BRS22" i="10" s="1"/>
  <c r="CAY22" i="10" s="1"/>
  <c r="CKE22" i="10" s="1"/>
  <c r="CTK22" i="10" s="1"/>
  <c r="DCQ22" i="10" s="1"/>
  <c r="DLW22" i="10" s="1"/>
  <c r="DVC22" i="10" s="1"/>
  <c r="EEI22" i="10" s="1"/>
  <c r="ENO22" i="10" s="1"/>
  <c r="EWU22" i="10" s="1"/>
  <c r="FGA22" i="10" s="1"/>
  <c r="FPG22" i="10" s="1"/>
  <c r="FYM22" i="10" s="1"/>
  <c r="GHS22" i="10" s="1"/>
  <c r="GQY22" i="10" s="1"/>
  <c r="HAE22" i="10" s="1"/>
  <c r="HJK22" i="10" s="1"/>
  <c r="HSQ22" i="10" s="1"/>
  <c r="IBW22" i="10" s="1"/>
  <c r="ILC22" i="10" s="1"/>
  <c r="IUI22" i="10" s="1"/>
  <c r="JDO22" i="10" s="1"/>
  <c r="JMU22" i="10" s="1"/>
  <c r="JWA22" i="10" s="1"/>
  <c r="KFG22" i="10" s="1"/>
  <c r="KOM22" i="10" s="1"/>
  <c r="KXS22" i="10" s="1"/>
  <c r="LGY22" i="10" s="1"/>
  <c r="LQE22" i="10" s="1"/>
  <c r="OH22" i="10"/>
  <c r="XN22" i="10" s="1"/>
  <c r="AGT22" i="10" s="1"/>
  <c r="APZ22" i="10" s="1"/>
  <c r="AZF22" i="10" s="1"/>
  <c r="BIL22" i="10" s="1"/>
  <c r="BRR22" i="10" s="1"/>
  <c r="CAX22" i="10" s="1"/>
  <c r="CKD22" i="10" s="1"/>
  <c r="CTJ22" i="10" s="1"/>
  <c r="DCP22" i="10" s="1"/>
  <c r="DLV22" i="10" s="1"/>
  <c r="DVB22" i="10" s="1"/>
  <c r="EEH22" i="10" s="1"/>
  <c r="ENN22" i="10" s="1"/>
  <c r="EWT22" i="10" s="1"/>
  <c r="FFZ22" i="10" s="1"/>
  <c r="FPF22" i="10" s="1"/>
  <c r="FYL22" i="10" s="1"/>
  <c r="GHR22" i="10" s="1"/>
  <c r="GQX22" i="10" s="1"/>
  <c r="HAD22" i="10" s="1"/>
  <c r="HJJ22" i="10" s="1"/>
  <c r="HSP22" i="10" s="1"/>
  <c r="IBV22" i="10" s="1"/>
  <c r="ILB22" i="10" s="1"/>
  <c r="IUH22" i="10" s="1"/>
  <c r="JDN22" i="10" s="1"/>
  <c r="JMT22" i="10" s="1"/>
  <c r="JVZ22" i="10" s="1"/>
  <c r="KFF22" i="10" s="1"/>
  <c r="KOL22" i="10" s="1"/>
  <c r="KXR22" i="10" s="1"/>
  <c r="LGX22" i="10" s="1"/>
  <c r="LQD22" i="10" s="1"/>
  <c r="OG22" i="10"/>
  <c r="XM22" i="10" s="1"/>
  <c r="AGS22" i="10" s="1"/>
  <c r="APY22" i="10" s="1"/>
  <c r="AZE22" i="10" s="1"/>
  <c r="BIK22" i="10" s="1"/>
  <c r="BRQ22" i="10" s="1"/>
  <c r="CAW22" i="10" s="1"/>
  <c r="CKC22" i="10" s="1"/>
  <c r="CTI22" i="10" s="1"/>
  <c r="DCO22" i="10" s="1"/>
  <c r="DLU22" i="10" s="1"/>
  <c r="DVA22" i="10" s="1"/>
  <c r="EEG22" i="10" s="1"/>
  <c r="ENM22" i="10" s="1"/>
  <c r="EWS22" i="10" s="1"/>
  <c r="FFY22" i="10" s="1"/>
  <c r="FPE22" i="10" s="1"/>
  <c r="FYK22" i="10" s="1"/>
  <c r="GHQ22" i="10" s="1"/>
  <c r="GQW22" i="10" s="1"/>
  <c r="HAC22" i="10" s="1"/>
  <c r="HJI22" i="10" s="1"/>
  <c r="HSO22" i="10" s="1"/>
  <c r="IBU22" i="10" s="1"/>
  <c r="ILA22" i="10" s="1"/>
  <c r="IUG22" i="10" s="1"/>
  <c r="JDM22" i="10" s="1"/>
  <c r="JMS22" i="10" s="1"/>
  <c r="JVY22" i="10" s="1"/>
  <c r="KFE22" i="10" s="1"/>
  <c r="KOK22" i="10" s="1"/>
  <c r="KXQ22" i="10" s="1"/>
  <c r="LGW22" i="10" s="1"/>
  <c r="LQC22" i="10" s="1"/>
  <c r="OF22" i="10"/>
  <c r="XL22" i="10" s="1"/>
  <c r="AGR22" i="10" s="1"/>
  <c r="APX22" i="10" s="1"/>
  <c r="AZD22" i="10" s="1"/>
  <c r="BIJ22" i="10" s="1"/>
  <c r="BRP22" i="10" s="1"/>
  <c r="CAV22" i="10" s="1"/>
  <c r="CKB22" i="10" s="1"/>
  <c r="CTH22" i="10" s="1"/>
  <c r="DCN22" i="10" s="1"/>
  <c r="DLT22" i="10" s="1"/>
  <c r="DUZ22" i="10" s="1"/>
  <c r="EEF22" i="10" s="1"/>
  <c r="ENL22" i="10" s="1"/>
  <c r="EWR22" i="10" s="1"/>
  <c r="FFX22" i="10" s="1"/>
  <c r="FPD22" i="10" s="1"/>
  <c r="FYJ22" i="10" s="1"/>
  <c r="GHP22" i="10" s="1"/>
  <c r="GQV22" i="10" s="1"/>
  <c r="HAB22" i="10" s="1"/>
  <c r="HJH22" i="10" s="1"/>
  <c r="HSN22" i="10" s="1"/>
  <c r="IBT22" i="10" s="1"/>
  <c r="IKZ22" i="10" s="1"/>
  <c r="IUF22" i="10" s="1"/>
  <c r="JDL22" i="10" s="1"/>
  <c r="JMR22" i="10" s="1"/>
  <c r="JVX22" i="10" s="1"/>
  <c r="KFD22" i="10" s="1"/>
  <c r="KOJ22" i="10" s="1"/>
  <c r="KXP22" i="10" s="1"/>
  <c r="LGV22" i="10" s="1"/>
  <c r="LQB22" i="10" s="1"/>
  <c r="OE22" i="10"/>
  <c r="XK22" i="10" s="1"/>
  <c r="AGQ22" i="10" s="1"/>
  <c r="APW22" i="10" s="1"/>
  <c r="AZC22" i="10" s="1"/>
  <c r="BII22" i="10" s="1"/>
  <c r="BRO22" i="10" s="1"/>
  <c r="CAU22" i="10" s="1"/>
  <c r="CKA22" i="10" s="1"/>
  <c r="CTG22" i="10" s="1"/>
  <c r="DCM22" i="10" s="1"/>
  <c r="DLS22" i="10" s="1"/>
  <c r="DUY22" i="10" s="1"/>
  <c r="EEE22" i="10" s="1"/>
  <c r="ENK22" i="10" s="1"/>
  <c r="EWQ22" i="10" s="1"/>
  <c r="FFW22" i="10" s="1"/>
  <c r="FPC22" i="10" s="1"/>
  <c r="FYI22" i="10" s="1"/>
  <c r="GHO22" i="10" s="1"/>
  <c r="GQU22" i="10" s="1"/>
  <c r="HAA22" i="10" s="1"/>
  <c r="HJG22" i="10" s="1"/>
  <c r="HSM22" i="10" s="1"/>
  <c r="IBS22" i="10" s="1"/>
  <c r="IKY22" i="10" s="1"/>
  <c r="IUE22" i="10" s="1"/>
  <c r="JDK22" i="10" s="1"/>
  <c r="JMQ22" i="10" s="1"/>
  <c r="JVW22" i="10" s="1"/>
  <c r="KFC22" i="10" s="1"/>
  <c r="KOI22" i="10" s="1"/>
  <c r="KXO22" i="10" s="1"/>
  <c r="LGU22" i="10" s="1"/>
  <c r="LQA22" i="10" s="1"/>
  <c r="OD22" i="10"/>
  <c r="XJ22" i="10" s="1"/>
  <c r="AGP22" i="10" s="1"/>
  <c r="APV22" i="10" s="1"/>
  <c r="AZB22" i="10" s="1"/>
  <c r="BIH22" i="10" s="1"/>
  <c r="BRN22" i="10" s="1"/>
  <c r="CAT22" i="10" s="1"/>
  <c r="CJZ22" i="10" s="1"/>
  <c r="CTF22" i="10" s="1"/>
  <c r="DCL22" i="10" s="1"/>
  <c r="DLR22" i="10" s="1"/>
  <c r="DUX22" i="10" s="1"/>
  <c r="EED22" i="10" s="1"/>
  <c r="ENJ22" i="10" s="1"/>
  <c r="EWP22" i="10" s="1"/>
  <c r="FFV22" i="10" s="1"/>
  <c r="FPB22" i="10" s="1"/>
  <c r="FYH22" i="10" s="1"/>
  <c r="GHN22" i="10" s="1"/>
  <c r="GQT22" i="10" s="1"/>
  <c r="GZZ22" i="10" s="1"/>
  <c r="HJF22" i="10" s="1"/>
  <c r="HSL22" i="10" s="1"/>
  <c r="IBR22" i="10" s="1"/>
  <c r="IKX22" i="10" s="1"/>
  <c r="IUD22" i="10" s="1"/>
  <c r="JDJ22" i="10" s="1"/>
  <c r="JMP22" i="10" s="1"/>
  <c r="JVV22" i="10" s="1"/>
  <c r="KFB22" i="10" s="1"/>
  <c r="KOH22" i="10" s="1"/>
  <c r="KXN22" i="10" s="1"/>
  <c r="LGT22" i="10" s="1"/>
  <c r="LPZ22" i="10" s="1"/>
  <c r="OC22" i="10"/>
  <c r="XI22" i="10" s="1"/>
  <c r="AGO22" i="10" s="1"/>
  <c r="APU22" i="10" s="1"/>
  <c r="AZA22" i="10" s="1"/>
  <c r="BIG22" i="10" s="1"/>
  <c r="BRM22" i="10" s="1"/>
  <c r="CAS22" i="10" s="1"/>
  <c r="CJY22" i="10" s="1"/>
  <c r="CTE22" i="10" s="1"/>
  <c r="DCK22" i="10" s="1"/>
  <c r="DLQ22" i="10" s="1"/>
  <c r="DUW22" i="10" s="1"/>
  <c r="EEC22" i="10" s="1"/>
  <c r="ENI22" i="10" s="1"/>
  <c r="EWO22" i="10" s="1"/>
  <c r="FFU22" i="10" s="1"/>
  <c r="FPA22" i="10" s="1"/>
  <c r="FYG22" i="10" s="1"/>
  <c r="GHM22" i="10" s="1"/>
  <c r="GQS22" i="10" s="1"/>
  <c r="GZY22" i="10" s="1"/>
  <c r="HJE22" i="10" s="1"/>
  <c r="HSK22" i="10" s="1"/>
  <c r="IBQ22" i="10" s="1"/>
  <c r="IKW22" i="10" s="1"/>
  <c r="IUC22" i="10" s="1"/>
  <c r="JDI22" i="10" s="1"/>
  <c r="JMO22" i="10" s="1"/>
  <c r="JVU22" i="10" s="1"/>
  <c r="KFA22" i="10" s="1"/>
  <c r="KOG22" i="10" s="1"/>
  <c r="KXM22" i="10" s="1"/>
  <c r="LGS22" i="10" s="1"/>
  <c r="LPY22" i="10" s="1"/>
  <c r="OB22" i="10"/>
  <c r="XH22" i="10" s="1"/>
  <c r="AGN22" i="10" s="1"/>
  <c r="APT22" i="10" s="1"/>
  <c r="AYZ22" i="10" s="1"/>
  <c r="BIF22" i="10" s="1"/>
  <c r="BRL22" i="10" s="1"/>
  <c r="CAR22" i="10" s="1"/>
  <c r="CJX22" i="10" s="1"/>
  <c r="CTD22" i="10" s="1"/>
  <c r="DCJ22" i="10" s="1"/>
  <c r="DLP22" i="10" s="1"/>
  <c r="DUV22" i="10" s="1"/>
  <c r="EEB22" i="10" s="1"/>
  <c r="ENH22" i="10" s="1"/>
  <c r="EWN22" i="10" s="1"/>
  <c r="FFT22" i="10" s="1"/>
  <c r="FOZ22" i="10" s="1"/>
  <c r="FYF22" i="10" s="1"/>
  <c r="GHL22" i="10" s="1"/>
  <c r="GQR22" i="10" s="1"/>
  <c r="GZX22" i="10" s="1"/>
  <c r="HJD22" i="10" s="1"/>
  <c r="HSJ22" i="10" s="1"/>
  <c r="IBP22" i="10" s="1"/>
  <c r="IKV22" i="10" s="1"/>
  <c r="IUB22" i="10" s="1"/>
  <c r="JDH22" i="10" s="1"/>
  <c r="JMN22" i="10" s="1"/>
  <c r="JVT22" i="10" s="1"/>
  <c r="KEZ22" i="10" s="1"/>
  <c r="KOF22" i="10" s="1"/>
  <c r="KXL22" i="10" s="1"/>
  <c r="LGR22" i="10" s="1"/>
  <c r="LPX22" i="10" s="1"/>
  <c r="OA22" i="10"/>
  <c r="XG22" i="10" s="1"/>
  <c r="AGM22" i="10" s="1"/>
  <c r="APS22" i="10" s="1"/>
  <c r="AYY22" i="10" s="1"/>
  <c r="BIE22" i="10" s="1"/>
  <c r="BRK22" i="10" s="1"/>
  <c r="CAQ22" i="10" s="1"/>
  <c r="CJW22" i="10" s="1"/>
  <c r="CTC22" i="10" s="1"/>
  <c r="DCI22" i="10" s="1"/>
  <c r="DLO22" i="10" s="1"/>
  <c r="DUU22" i="10" s="1"/>
  <c r="EEA22" i="10" s="1"/>
  <c r="ENG22" i="10" s="1"/>
  <c r="EWM22" i="10" s="1"/>
  <c r="FFS22" i="10" s="1"/>
  <c r="FOY22" i="10" s="1"/>
  <c r="FYE22" i="10" s="1"/>
  <c r="GHK22" i="10" s="1"/>
  <c r="GQQ22" i="10" s="1"/>
  <c r="GZW22" i="10" s="1"/>
  <c r="HJC22" i="10" s="1"/>
  <c r="HSI22" i="10" s="1"/>
  <c r="IBO22" i="10" s="1"/>
  <c r="IKU22" i="10" s="1"/>
  <c r="IUA22" i="10" s="1"/>
  <c r="JDG22" i="10" s="1"/>
  <c r="JMM22" i="10" s="1"/>
  <c r="JVS22" i="10" s="1"/>
  <c r="KEY22" i="10" s="1"/>
  <c r="KOE22" i="10" s="1"/>
  <c r="KXK22" i="10" s="1"/>
  <c r="LGQ22" i="10" s="1"/>
  <c r="LPW22" i="10" s="1"/>
  <c r="NZ22" i="10"/>
  <c r="XF22" i="10" s="1"/>
  <c r="AGL22" i="10" s="1"/>
  <c r="APR22" i="10" s="1"/>
  <c r="AYX22" i="10" s="1"/>
  <c r="BID22" i="10" s="1"/>
  <c r="BRJ22" i="10" s="1"/>
  <c r="CAP22" i="10" s="1"/>
  <c r="CJV22" i="10" s="1"/>
  <c r="CTB22" i="10" s="1"/>
  <c r="DCH22" i="10" s="1"/>
  <c r="DLN22" i="10" s="1"/>
  <c r="DUT22" i="10" s="1"/>
  <c r="EDZ22" i="10" s="1"/>
  <c r="ENF22" i="10" s="1"/>
  <c r="EWL22" i="10" s="1"/>
  <c r="FFR22" i="10" s="1"/>
  <c r="FOX22" i="10" s="1"/>
  <c r="FYD22" i="10" s="1"/>
  <c r="GHJ22" i="10" s="1"/>
  <c r="GQP22" i="10" s="1"/>
  <c r="GZV22" i="10" s="1"/>
  <c r="HJB22" i="10" s="1"/>
  <c r="HSH22" i="10" s="1"/>
  <c r="IBN22" i="10" s="1"/>
  <c r="IKT22" i="10" s="1"/>
  <c r="ITZ22" i="10" s="1"/>
  <c r="JDF22" i="10" s="1"/>
  <c r="JML22" i="10" s="1"/>
  <c r="JVR22" i="10" s="1"/>
  <c r="KEX22" i="10" s="1"/>
  <c r="KOD22" i="10" s="1"/>
  <c r="KXJ22" i="10" s="1"/>
  <c r="LGP22" i="10" s="1"/>
  <c r="LPV22" i="10" s="1"/>
  <c r="NY22" i="10"/>
  <c r="XE22" i="10" s="1"/>
  <c r="AGK22" i="10" s="1"/>
  <c r="APQ22" i="10" s="1"/>
  <c r="AYW22" i="10" s="1"/>
  <c r="BIC22" i="10" s="1"/>
  <c r="BRI22" i="10" s="1"/>
  <c r="CAO22" i="10" s="1"/>
  <c r="CJU22" i="10" s="1"/>
  <c r="CTA22" i="10" s="1"/>
  <c r="DCG22" i="10" s="1"/>
  <c r="DLM22" i="10" s="1"/>
  <c r="DUS22" i="10" s="1"/>
  <c r="EDY22" i="10" s="1"/>
  <c r="ENE22" i="10" s="1"/>
  <c r="EWK22" i="10" s="1"/>
  <c r="FFQ22" i="10" s="1"/>
  <c r="FOW22" i="10" s="1"/>
  <c r="FYC22" i="10" s="1"/>
  <c r="GHI22" i="10" s="1"/>
  <c r="GQO22" i="10" s="1"/>
  <c r="GZU22" i="10" s="1"/>
  <c r="HJA22" i="10" s="1"/>
  <c r="HSG22" i="10" s="1"/>
  <c r="IBM22" i="10" s="1"/>
  <c r="IKS22" i="10" s="1"/>
  <c r="ITY22" i="10" s="1"/>
  <c r="JDE22" i="10" s="1"/>
  <c r="JMK22" i="10" s="1"/>
  <c r="JVQ22" i="10" s="1"/>
  <c r="KEW22" i="10" s="1"/>
  <c r="KOC22" i="10" s="1"/>
  <c r="KXI22" i="10" s="1"/>
  <c r="LGO22" i="10" s="1"/>
  <c r="LPU22" i="10" s="1"/>
  <c r="NX22" i="10"/>
  <c r="XD22" i="10" s="1"/>
  <c r="AGJ22" i="10" s="1"/>
  <c r="APP22" i="10" s="1"/>
  <c r="AYV22" i="10" s="1"/>
  <c r="BIB22" i="10" s="1"/>
  <c r="BRH22" i="10" s="1"/>
  <c r="CAN22" i="10" s="1"/>
  <c r="CJT22" i="10" s="1"/>
  <c r="CSZ22" i="10" s="1"/>
  <c r="DCF22" i="10" s="1"/>
  <c r="DLL22" i="10" s="1"/>
  <c r="DUR22" i="10" s="1"/>
  <c r="EDX22" i="10" s="1"/>
  <c r="END22" i="10" s="1"/>
  <c r="EWJ22" i="10" s="1"/>
  <c r="FFP22" i="10" s="1"/>
  <c r="FOV22" i="10" s="1"/>
  <c r="FYB22" i="10" s="1"/>
  <c r="GHH22" i="10" s="1"/>
  <c r="GQN22" i="10" s="1"/>
  <c r="GZT22" i="10" s="1"/>
  <c r="HIZ22" i="10" s="1"/>
  <c r="HSF22" i="10" s="1"/>
  <c r="IBL22" i="10" s="1"/>
  <c r="IKR22" i="10" s="1"/>
  <c r="ITX22" i="10" s="1"/>
  <c r="JDD22" i="10" s="1"/>
  <c r="JMJ22" i="10" s="1"/>
  <c r="JVP22" i="10" s="1"/>
  <c r="KEV22" i="10" s="1"/>
  <c r="KOB22" i="10" s="1"/>
  <c r="KXH22" i="10" s="1"/>
  <c r="LGN22" i="10" s="1"/>
  <c r="LPT22" i="10" s="1"/>
  <c r="NW22" i="10"/>
  <c r="XC22" i="10" s="1"/>
  <c r="AGI22" i="10" s="1"/>
  <c r="APO22" i="10" s="1"/>
  <c r="AYU22" i="10" s="1"/>
  <c r="BIA22" i="10" s="1"/>
  <c r="BRG22" i="10" s="1"/>
  <c r="CAM22" i="10" s="1"/>
  <c r="CJS22" i="10" s="1"/>
  <c r="CSY22" i="10" s="1"/>
  <c r="DCE22" i="10" s="1"/>
  <c r="DLK22" i="10" s="1"/>
  <c r="DUQ22" i="10" s="1"/>
  <c r="EDW22" i="10" s="1"/>
  <c r="ENC22" i="10" s="1"/>
  <c r="EWI22" i="10" s="1"/>
  <c r="FFO22" i="10" s="1"/>
  <c r="FOU22" i="10" s="1"/>
  <c r="FYA22" i="10" s="1"/>
  <c r="GHG22" i="10" s="1"/>
  <c r="GQM22" i="10" s="1"/>
  <c r="GZS22" i="10" s="1"/>
  <c r="HIY22" i="10" s="1"/>
  <c r="HSE22" i="10" s="1"/>
  <c r="IBK22" i="10" s="1"/>
  <c r="IKQ22" i="10" s="1"/>
  <c r="ITW22" i="10" s="1"/>
  <c r="JDC22" i="10" s="1"/>
  <c r="JMI22" i="10" s="1"/>
  <c r="JVO22" i="10" s="1"/>
  <c r="KEU22" i="10" s="1"/>
  <c r="KOA22" i="10" s="1"/>
  <c r="KXG22" i="10" s="1"/>
  <c r="LGM22" i="10" s="1"/>
  <c r="LPS22" i="10" s="1"/>
  <c r="NV22" i="10"/>
  <c r="XB22" i="10" s="1"/>
  <c r="AGH22" i="10" s="1"/>
  <c r="APN22" i="10" s="1"/>
  <c r="AYT22" i="10" s="1"/>
  <c r="BHZ22" i="10" s="1"/>
  <c r="BRF22" i="10" s="1"/>
  <c r="CAL22" i="10" s="1"/>
  <c r="CJR22" i="10" s="1"/>
  <c r="CSX22" i="10" s="1"/>
  <c r="DCD22" i="10" s="1"/>
  <c r="DLJ22" i="10" s="1"/>
  <c r="DUP22" i="10" s="1"/>
  <c r="EDV22" i="10" s="1"/>
  <c r="ENB22" i="10" s="1"/>
  <c r="EWH22" i="10" s="1"/>
  <c r="FFN22" i="10" s="1"/>
  <c r="FOT22" i="10" s="1"/>
  <c r="FXZ22" i="10" s="1"/>
  <c r="GHF22" i="10" s="1"/>
  <c r="GQL22" i="10" s="1"/>
  <c r="GZR22" i="10" s="1"/>
  <c r="HIX22" i="10" s="1"/>
  <c r="HSD22" i="10" s="1"/>
  <c r="IBJ22" i="10" s="1"/>
  <c r="IKP22" i="10" s="1"/>
  <c r="ITV22" i="10" s="1"/>
  <c r="JDB22" i="10" s="1"/>
  <c r="JMH22" i="10" s="1"/>
  <c r="JVN22" i="10" s="1"/>
  <c r="KET22" i="10" s="1"/>
  <c r="KNZ22" i="10" s="1"/>
  <c r="KXF22" i="10" s="1"/>
  <c r="LGL22" i="10" s="1"/>
  <c r="LPR22" i="10" s="1"/>
  <c r="NU22" i="10"/>
  <c r="XA22" i="10" s="1"/>
  <c r="AGG22" i="10" s="1"/>
  <c r="APM22" i="10" s="1"/>
  <c r="AYS22" i="10" s="1"/>
  <c r="BHY22" i="10" s="1"/>
  <c r="BRE22" i="10" s="1"/>
  <c r="CAK22" i="10" s="1"/>
  <c r="CJQ22" i="10" s="1"/>
  <c r="CSW22" i="10" s="1"/>
  <c r="DCC22" i="10" s="1"/>
  <c r="DLI22" i="10" s="1"/>
  <c r="DUO22" i="10" s="1"/>
  <c r="EDU22" i="10" s="1"/>
  <c r="ENA22" i="10" s="1"/>
  <c r="EWG22" i="10" s="1"/>
  <c r="FFM22" i="10" s="1"/>
  <c r="FOS22" i="10" s="1"/>
  <c r="FXY22" i="10" s="1"/>
  <c r="GHE22" i="10" s="1"/>
  <c r="GQK22" i="10" s="1"/>
  <c r="GZQ22" i="10" s="1"/>
  <c r="HIW22" i="10" s="1"/>
  <c r="HSC22" i="10" s="1"/>
  <c r="IBI22" i="10" s="1"/>
  <c r="IKO22" i="10" s="1"/>
  <c r="ITU22" i="10" s="1"/>
  <c r="JDA22" i="10" s="1"/>
  <c r="JMG22" i="10" s="1"/>
  <c r="JVM22" i="10" s="1"/>
  <c r="KES22" i="10" s="1"/>
  <c r="KNY22" i="10" s="1"/>
  <c r="KXE22" i="10" s="1"/>
  <c r="LGK22" i="10" s="1"/>
  <c r="LPQ22" i="10" s="1"/>
  <c r="NT22" i="10"/>
  <c r="WZ22" i="10" s="1"/>
  <c r="AGF22" i="10" s="1"/>
  <c r="APL22" i="10" s="1"/>
  <c r="AYR22" i="10" s="1"/>
  <c r="BHX22" i="10" s="1"/>
  <c r="BRD22" i="10" s="1"/>
  <c r="CAJ22" i="10" s="1"/>
  <c r="CJP22" i="10" s="1"/>
  <c r="CSV22" i="10" s="1"/>
  <c r="DCB22" i="10" s="1"/>
  <c r="DLH22" i="10" s="1"/>
  <c r="DUN22" i="10" s="1"/>
  <c r="EDT22" i="10" s="1"/>
  <c r="EMZ22" i="10" s="1"/>
  <c r="EWF22" i="10" s="1"/>
  <c r="FFL22" i="10" s="1"/>
  <c r="FOR22" i="10" s="1"/>
  <c r="FXX22" i="10" s="1"/>
  <c r="GHD22" i="10" s="1"/>
  <c r="GQJ22" i="10" s="1"/>
  <c r="GZP22" i="10" s="1"/>
  <c r="HIV22" i="10" s="1"/>
  <c r="HSB22" i="10" s="1"/>
  <c r="IBH22" i="10" s="1"/>
  <c r="IKN22" i="10" s="1"/>
  <c r="ITT22" i="10" s="1"/>
  <c r="JCZ22" i="10" s="1"/>
  <c r="JMF22" i="10" s="1"/>
  <c r="JVL22" i="10" s="1"/>
  <c r="KER22" i="10" s="1"/>
  <c r="KNX22" i="10" s="1"/>
  <c r="KXD22" i="10" s="1"/>
  <c r="LGJ22" i="10" s="1"/>
  <c r="LPP22" i="10" s="1"/>
  <c r="NS22" i="10"/>
  <c r="WY22" i="10" s="1"/>
  <c r="AGE22" i="10" s="1"/>
  <c r="APK22" i="10" s="1"/>
  <c r="AYQ22" i="10" s="1"/>
  <c r="BHW22" i="10" s="1"/>
  <c r="BRC22" i="10" s="1"/>
  <c r="CAI22" i="10" s="1"/>
  <c r="CJO22" i="10" s="1"/>
  <c r="CSU22" i="10" s="1"/>
  <c r="DCA22" i="10" s="1"/>
  <c r="DLG22" i="10" s="1"/>
  <c r="DUM22" i="10" s="1"/>
  <c r="EDS22" i="10" s="1"/>
  <c r="EMY22" i="10" s="1"/>
  <c r="EWE22" i="10" s="1"/>
  <c r="FFK22" i="10" s="1"/>
  <c r="FOQ22" i="10" s="1"/>
  <c r="FXW22" i="10" s="1"/>
  <c r="GHC22" i="10" s="1"/>
  <c r="GQI22" i="10" s="1"/>
  <c r="GZO22" i="10" s="1"/>
  <c r="HIU22" i="10" s="1"/>
  <c r="HSA22" i="10" s="1"/>
  <c r="IBG22" i="10" s="1"/>
  <c r="IKM22" i="10" s="1"/>
  <c r="ITS22" i="10" s="1"/>
  <c r="JCY22" i="10" s="1"/>
  <c r="JME22" i="10" s="1"/>
  <c r="JVK22" i="10" s="1"/>
  <c r="KEQ22" i="10" s="1"/>
  <c r="KNW22" i="10" s="1"/>
  <c r="KXC22" i="10" s="1"/>
  <c r="LGI22" i="10" s="1"/>
  <c r="LPO22" i="10" s="1"/>
  <c r="NR22" i="10"/>
  <c r="WX22" i="10" s="1"/>
  <c r="AGD22" i="10" s="1"/>
  <c r="APJ22" i="10" s="1"/>
  <c r="AYP22" i="10" s="1"/>
  <c r="BHV22" i="10" s="1"/>
  <c r="BRB22" i="10" s="1"/>
  <c r="CAH22" i="10" s="1"/>
  <c r="CJN22" i="10" s="1"/>
  <c r="CST22" i="10" s="1"/>
  <c r="DBZ22" i="10" s="1"/>
  <c r="DLF22" i="10" s="1"/>
  <c r="DUL22" i="10" s="1"/>
  <c r="EDR22" i="10" s="1"/>
  <c r="EMX22" i="10" s="1"/>
  <c r="EWD22" i="10" s="1"/>
  <c r="FFJ22" i="10" s="1"/>
  <c r="FOP22" i="10" s="1"/>
  <c r="FXV22" i="10" s="1"/>
  <c r="GHB22" i="10" s="1"/>
  <c r="GQH22" i="10" s="1"/>
  <c r="GZN22" i="10" s="1"/>
  <c r="HIT22" i="10" s="1"/>
  <c r="HRZ22" i="10" s="1"/>
  <c r="IBF22" i="10" s="1"/>
  <c r="IKL22" i="10" s="1"/>
  <c r="ITR22" i="10" s="1"/>
  <c r="JCX22" i="10" s="1"/>
  <c r="JMD22" i="10" s="1"/>
  <c r="JVJ22" i="10" s="1"/>
  <c r="KEP22" i="10" s="1"/>
  <c r="KNV22" i="10" s="1"/>
  <c r="KXB22" i="10" s="1"/>
  <c r="LGH22" i="10" s="1"/>
  <c r="LPN22" i="10" s="1"/>
  <c r="NQ22" i="10"/>
  <c r="WW22" i="10" s="1"/>
  <c r="AGC22" i="10" s="1"/>
  <c r="API22" i="10" s="1"/>
  <c r="AYO22" i="10" s="1"/>
  <c r="BHU22" i="10" s="1"/>
  <c r="BRA22" i="10" s="1"/>
  <c r="CAG22" i="10" s="1"/>
  <c r="CJM22" i="10" s="1"/>
  <c r="CSS22" i="10" s="1"/>
  <c r="DBY22" i="10" s="1"/>
  <c r="DLE22" i="10" s="1"/>
  <c r="DUK22" i="10" s="1"/>
  <c r="EDQ22" i="10" s="1"/>
  <c r="EMW22" i="10" s="1"/>
  <c r="EWC22" i="10" s="1"/>
  <c r="FFI22" i="10" s="1"/>
  <c r="FOO22" i="10" s="1"/>
  <c r="FXU22" i="10" s="1"/>
  <c r="GHA22" i="10" s="1"/>
  <c r="GQG22" i="10" s="1"/>
  <c r="GZM22" i="10" s="1"/>
  <c r="HIS22" i="10" s="1"/>
  <c r="HRY22" i="10" s="1"/>
  <c r="IBE22" i="10" s="1"/>
  <c r="IKK22" i="10" s="1"/>
  <c r="ITQ22" i="10" s="1"/>
  <c r="JCW22" i="10" s="1"/>
  <c r="JMC22" i="10" s="1"/>
  <c r="JVI22" i="10" s="1"/>
  <c r="KEO22" i="10" s="1"/>
  <c r="KNU22" i="10" s="1"/>
  <c r="KXA22" i="10" s="1"/>
  <c r="LGG22" i="10" s="1"/>
  <c r="LPM22" i="10" s="1"/>
  <c r="NP22" i="10"/>
  <c r="WV22" i="10" s="1"/>
  <c r="AGB22" i="10" s="1"/>
  <c r="APH22" i="10" s="1"/>
  <c r="AYN22" i="10" s="1"/>
  <c r="BHT22" i="10" s="1"/>
  <c r="BQZ22" i="10" s="1"/>
  <c r="CAF22" i="10" s="1"/>
  <c r="CJL22" i="10" s="1"/>
  <c r="CSR22" i="10" s="1"/>
  <c r="DBX22" i="10" s="1"/>
  <c r="DLD22" i="10" s="1"/>
  <c r="DUJ22" i="10" s="1"/>
  <c r="EDP22" i="10" s="1"/>
  <c r="EMV22" i="10" s="1"/>
  <c r="EWB22" i="10" s="1"/>
  <c r="FFH22" i="10" s="1"/>
  <c r="FON22" i="10" s="1"/>
  <c r="FXT22" i="10" s="1"/>
  <c r="GGZ22" i="10" s="1"/>
  <c r="GQF22" i="10" s="1"/>
  <c r="GZL22" i="10" s="1"/>
  <c r="HIR22" i="10" s="1"/>
  <c r="HRX22" i="10" s="1"/>
  <c r="IBD22" i="10" s="1"/>
  <c r="IKJ22" i="10" s="1"/>
  <c r="ITP22" i="10" s="1"/>
  <c r="JCV22" i="10" s="1"/>
  <c r="JMB22" i="10" s="1"/>
  <c r="JVH22" i="10" s="1"/>
  <c r="KEN22" i="10" s="1"/>
  <c r="KNT22" i="10" s="1"/>
  <c r="KWZ22" i="10" s="1"/>
  <c r="LGF22" i="10" s="1"/>
  <c r="LPL22" i="10" s="1"/>
  <c r="NO22" i="10"/>
  <c r="WU22" i="10" s="1"/>
  <c r="AGA22" i="10" s="1"/>
  <c r="APG22" i="10" s="1"/>
  <c r="AYM22" i="10" s="1"/>
  <c r="BHS22" i="10" s="1"/>
  <c r="BQY22" i="10" s="1"/>
  <c r="CAE22" i="10" s="1"/>
  <c r="CJK22" i="10" s="1"/>
  <c r="CSQ22" i="10" s="1"/>
  <c r="DBW22" i="10" s="1"/>
  <c r="DLC22" i="10" s="1"/>
  <c r="DUI22" i="10" s="1"/>
  <c r="EDO22" i="10" s="1"/>
  <c r="EMU22" i="10" s="1"/>
  <c r="EWA22" i="10" s="1"/>
  <c r="FFG22" i="10" s="1"/>
  <c r="FOM22" i="10" s="1"/>
  <c r="FXS22" i="10" s="1"/>
  <c r="GGY22" i="10" s="1"/>
  <c r="GQE22" i="10" s="1"/>
  <c r="GZK22" i="10" s="1"/>
  <c r="HIQ22" i="10" s="1"/>
  <c r="HRW22" i="10" s="1"/>
  <c r="IBC22" i="10" s="1"/>
  <c r="IKI22" i="10" s="1"/>
  <c r="ITO22" i="10" s="1"/>
  <c r="JCU22" i="10" s="1"/>
  <c r="JMA22" i="10" s="1"/>
  <c r="JVG22" i="10" s="1"/>
  <c r="KEM22" i="10" s="1"/>
  <c r="KNS22" i="10" s="1"/>
  <c r="KWY22" i="10" s="1"/>
  <c r="LGE22" i="10" s="1"/>
  <c r="LPK22" i="10" s="1"/>
  <c r="NN22" i="10"/>
  <c r="WT22" i="10" s="1"/>
  <c r="AFZ22" i="10" s="1"/>
  <c r="APF22" i="10" s="1"/>
  <c r="AYL22" i="10" s="1"/>
  <c r="BHR22" i="10" s="1"/>
  <c r="BQX22" i="10" s="1"/>
  <c r="CAD22" i="10" s="1"/>
  <c r="CJJ22" i="10" s="1"/>
  <c r="CSP22" i="10" s="1"/>
  <c r="DBV22" i="10" s="1"/>
  <c r="DLB22" i="10" s="1"/>
  <c r="DUH22" i="10" s="1"/>
  <c r="EDN22" i="10" s="1"/>
  <c r="EMT22" i="10" s="1"/>
  <c r="EVZ22" i="10" s="1"/>
  <c r="FFF22" i="10" s="1"/>
  <c r="FOL22" i="10" s="1"/>
  <c r="FXR22" i="10" s="1"/>
  <c r="GGX22" i="10" s="1"/>
  <c r="GQD22" i="10" s="1"/>
  <c r="GZJ22" i="10" s="1"/>
  <c r="HIP22" i="10" s="1"/>
  <c r="HRV22" i="10" s="1"/>
  <c r="IBB22" i="10" s="1"/>
  <c r="IKH22" i="10" s="1"/>
  <c r="ITN22" i="10" s="1"/>
  <c r="JCT22" i="10" s="1"/>
  <c r="JLZ22" i="10" s="1"/>
  <c r="JVF22" i="10" s="1"/>
  <c r="KEL22" i="10" s="1"/>
  <c r="KNR22" i="10" s="1"/>
  <c r="KWX22" i="10" s="1"/>
  <c r="LGD22" i="10" s="1"/>
  <c r="LPJ22" i="10" s="1"/>
  <c r="NM22" i="10"/>
  <c r="WS22" i="10" s="1"/>
  <c r="AFY22" i="10" s="1"/>
  <c r="APE22" i="10" s="1"/>
  <c r="AYK22" i="10" s="1"/>
  <c r="BHQ22" i="10" s="1"/>
  <c r="BQW22" i="10" s="1"/>
  <c r="CAC22" i="10" s="1"/>
  <c r="CJI22" i="10" s="1"/>
  <c r="CSO22" i="10" s="1"/>
  <c r="DBU22" i="10" s="1"/>
  <c r="DLA22" i="10" s="1"/>
  <c r="DUG22" i="10" s="1"/>
  <c r="EDM22" i="10" s="1"/>
  <c r="EMS22" i="10" s="1"/>
  <c r="EVY22" i="10" s="1"/>
  <c r="FFE22" i="10" s="1"/>
  <c r="FOK22" i="10" s="1"/>
  <c r="FXQ22" i="10" s="1"/>
  <c r="GGW22" i="10" s="1"/>
  <c r="GQC22" i="10" s="1"/>
  <c r="GZI22" i="10" s="1"/>
  <c r="HIO22" i="10" s="1"/>
  <c r="HRU22" i="10" s="1"/>
  <c r="IBA22" i="10" s="1"/>
  <c r="IKG22" i="10" s="1"/>
  <c r="ITM22" i="10" s="1"/>
  <c r="JCS22" i="10" s="1"/>
  <c r="JLY22" i="10" s="1"/>
  <c r="JVE22" i="10" s="1"/>
  <c r="KEK22" i="10" s="1"/>
  <c r="KNQ22" i="10" s="1"/>
  <c r="KWW22" i="10" s="1"/>
  <c r="LGC22" i="10" s="1"/>
  <c r="LPI22" i="10" s="1"/>
  <c r="NL22" i="10"/>
  <c r="WR22" i="10" s="1"/>
  <c r="AFX22" i="10" s="1"/>
  <c r="APD22" i="10" s="1"/>
  <c r="AYJ22" i="10" s="1"/>
  <c r="BHP22" i="10" s="1"/>
  <c r="BQV22" i="10" s="1"/>
  <c r="CAB22" i="10" s="1"/>
  <c r="CJH22" i="10" s="1"/>
  <c r="CSN22" i="10" s="1"/>
  <c r="DBT22" i="10" s="1"/>
  <c r="DKZ22" i="10" s="1"/>
  <c r="DUF22" i="10" s="1"/>
  <c r="EDL22" i="10" s="1"/>
  <c r="EMR22" i="10" s="1"/>
  <c r="EVX22" i="10" s="1"/>
  <c r="FFD22" i="10" s="1"/>
  <c r="FOJ22" i="10" s="1"/>
  <c r="FXP22" i="10" s="1"/>
  <c r="GGV22" i="10" s="1"/>
  <c r="GQB22" i="10" s="1"/>
  <c r="GZH22" i="10" s="1"/>
  <c r="HIN22" i="10" s="1"/>
  <c r="HRT22" i="10" s="1"/>
  <c r="IAZ22" i="10" s="1"/>
  <c r="IKF22" i="10" s="1"/>
  <c r="ITL22" i="10" s="1"/>
  <c r="JCR22" i="10" s="1"/>
  <c r="JLX22" i="10" s="1"/>
  <c r="JVD22" i="10" s="1"/>
  <c r="KEJ22" i="10" s="1"/>
  <c r="KNP22" i="10" s="1"/>
  <c r="KWV22" i="10" s="1"/>
  <c r="LGB22" i="10" s="1"/>
  <c r="LPH22" i="10" s="1"/>
  <c r="NK22" i="10"/>
  <c r="WQ22" i="10" s="1"/>
  <c r="AFW22" i="10" s="1"/>
  <c r="APC22" i="10" s="1"/>
  <c r="AYI22" i="10" s="1"/>
  <c r="BHO22" i="10" s="1"/>
  <c r="BQU22" i="10" s="1"/>
  <c r="CAA22" i="10" s="1"/>
  <c r="CJG22" i="10" s="1"/>
  <c r="CSM22" i="10" s="1"/>
  <c r="DBS22" i="10" s="1"/>
  <c r="DKY22" i="10" s="1"/>
  <c r="DUE22" i="10" s="1"/>
  <c r="EDK22" i="10" s="1"/>
  <c r="EMQ22" i="10" s="1"/>
  <c r="EVW22" i="10" s="1"/>
  <c r="FFC22" i="10" s="1"/>
  <c r="FOI22" i="10" s="1"/>
  <c r="FXO22" i="10" s="1"/>
  <c r="GGU22" i="10" s="1"/>
  <c r="GQA22" i="10" s="1"/>
  <c r="GZG22" i="10" s="1"/>
  <c r="HIM22" i="10" s="1"/>
  <c r="HRS22" i="10" s="1"/>
  <c r="IAY22" i="10" s="1"/>
  <c r="IKE22" i="10" s="1"/>
  <c r="ITK22" i="10" s="1"/>
  <c r="JCQ22" i="10" s="1"/>
  <c r="JLW22" i="10" s="1"/>
  <c r="JVC22" i="10" s="1"/>
  <c r="KEI22" i="10" s="1"/>
  <c r="KNO22" i="10" s="1"/>
  <c r="KWU22" i="10" s="1"/>
  <c r="LGA22" i="10" s="1"/>
  <c r="LPG22" i="10" s="1"/>
  <c r="NJ22" i="10"/>
  <c r="WP22" i="10" s="1"/>
  <c r="AFV22" i="10" s="1"/>
  <c r="APB22" i="10" s="1"/>
  <c r="AYH22" i="10" s="1"/>
  <c r="BHN22" i="10" s="1"/>
  <c r="BQT22" i="10" s="1"/>
  <c r="BZZ22" i="10" s="1"/>
  <c r="CJF22" i="10" s="1"/>
  <c r="CSL22" i="10" s="1"/>
  <c r="DBR22" i="10" s="1"/>
  <c r="DKX22" i="10" s="1"/>
  <c r="DUD22" i="10" s="1"/>
  <c r="EDJ22" i="10" s="1"/>
  <c r="EMP22" i="10" s="1"/>
  <c r="EVV22" i="10" s="1"/>
  <c r="FFB22" i="10" s="1"/>
  <c r="FOH22" i="10" s="1"/>
  <c r="FXN22" i="10" s="1"/>
  <c r="GGT22" i="10" s="1"/>
  <c r="GPZ22" i="10" s="1"/>
  <c r="GZF22" i="10" s="1"/>
  <c r="HIL22" i="10" s="1"/>
  <c r="HRR22" i="10" s="1"/>
  <c r="IAX22" i="10" s="1"/>
  <c r="IKD22" i="10" s="1"/>
  <c r="ITJ22" i="10" s="1"/>
  <c r="JCP22" i="10" s="1"/>
  <c r="JLV22" i="10" s="1"/>
  <c r="JVB22" i="10" s="1"/>
  <c r="KEH22" i="10" s="1"/>
  <c r="KNN22" i="10" s="1"/>
  <c r="KWT22" i="10" s="1"/>
  <c r="LFZ22" i="10" s="1"/>
  <c r="LPF22" i="10" s="1"/>
  <c r="NI22" i="10"/>
  <c r="WO22" i="10" s="1"/>
  <c r="AFU22" i="10" s="1"/>
  <c r="APA22" i="10" s="1"/>
  <c r="AYG22" i="10" s="1"/>
  <c r="BHM22" i="10" s="1"/>
  <c r="BQS22" i="10" s="1"/>
  <c r="BZY22" i="10" s="1"/>
  <c r="CJE22" i="10" s="1"/>
  <c r="CSK22" i="10" s="1"/>
  <c r="DBQ22" i="10" s="1"/>
  <c r="DKW22" i="10" s="1"/>
  <c r="DUC22" i="10" s="1"/>
  <c r="EDI22" i="10" s="1"/>
  <c r="EMO22" i="10" s="1"/>
  <c r="EVU22" i="10" s="1"/>
  <c r="FFA22" i="10" s="1"/>
  <c r="FOG22" i="10" s="1"/>
  <c r="FXM22" i="10" s="1"/>
  <c r="GGS22" i="10" s="1"/>
  <c r="GPY22" i="10" s="1"/>
  <c r="GZE22" i="10" s="1"/>
  <c r="HIK22" i="10" s="1"/>
  <c r="HRQ22" i="10" s="1"/>
  <c r="IAW22" i="10" s="1"/>
  <c r="IKC22" i="10" s="1"/>
  <c r="ITI22" i="10" s="1"/>
  <c r="JCO22" i="10" s="1"/>
  <c r="JLU22" i="10" s="1"/>
  <c r="JVA22" i="10" s="1"/>
  <c r="KEG22" i="10" s="1"/>
  <c r="KNM22" i="10" s="1"/>
  <c r="KWS22" i="10" s="1"/>
  <c r="LFY22" i="10" s="1"/>
  <c r="LPE22" i="10" s="1"/>
  <c r="NH22" i="10"/>
  <c r="WN22" i="10" s="1"/>
  <c r="AFT22" i="10" s="1"/>
  <c r="AOZ22" i="10" s="1"/>
  <c r="AYF22" i="10" s="1"/>
  <c r="BHL22" i="10" s="1"/>
  <c r="BQR22" i="10" s="1"/>
  <c r="BZX22" i="10" s="1"/>
  <c r="CJD22" i="10" s="1"/>
  <c r="CSJ22" i="10" s="1"/>
  <c r="DBP22" i="10" s="1"/>
  <c r="DKV22" i="10" s="1"/>
  <c r="DUB22" i="10" s="1"/>
  <c r="EDH22" i="10" s="1"/>
  <c r="EMN22" i="10" s="1"/>
  <c r="EVT22" i="10" s="1"/>
  <c r="FEZ22" i="10" s="1"/>
  <c r="FOF22" i="10" s="1"/>
  <c r="FXL22" i="10" s="1"/>
  <c r="GGR22" i="10" s="1"/>
  <c r="GPX22" i="10" s="1"/>
  <c r="GZD22" i="10" s="1"/>
  <c r="HIJ22" i="10" s="1"/>
  <c r="HRP22" i="10" s="1"/>
  <c r="IAV22" i="10" s="1"/>
  <c r="IKB22" i="10" s="1"/>
  <c r="ITH22" i="10" s="1"/>
  <c r="JCN22" i="10" s="1"/>
  <c r="JLT22" i="10" s="1"/>
  <c r="JUZ22" i="10" s="1"/>
  <c r="KEF22" i="10" s="1"/>
  <c r="KNL22" i="10" s="1"/>
  <c r="KWR22" i="10" s="1"/>
  <c r="LFX22" i="10" s="1"/>
  <c r="LPD22" i="10" s="1"/>
  <c r="NG22" i="10"/>
  <c r="WM22" i="10" s="1"/>
  <c r="AFS22" i="10" s="1"/>
  <c r="AOY22" i="10" s="1"/>
  <c r="AYE22" i="10" s="1"/>
  <c r="BHK22" i="10" s="1"/>
  <c r="BQQ22" i="10" s="1"/>
  <c r="BZW22" i="10" s="1"/>
  <c r="CJC22" i="10" s="1"/>
  <c r="CSI22" i="10" s="1"/>
  <c r="DBO22" i="10" s="1"/>
  <c r="DKU22" i="10" s="1"/>
  <c r="DUA22" i="10" s="1"/>
  <c r="EDG22" i="10" s="1"/>
  <c r="EMM22" i="10" s="1"/>
  <c r="EVS22" i="10" s="1"/>
  <c r="FEY22" i="10" s="1"/>
  <c r="FOE22" i="10" s="1"/>
  <c r="FXK22" i="10" s="1"/>
  <c r="GGQ22" i="10" s="1"/>
  <c r="GPW22" i="10" s="1"/>
  <c r="GZC22" i="10" s="1"/>
  <c r="HII22" i="10" s="1"/>
  <c r="HRO22" i="10" s="1"/>
  <c r="IAU22" i="10" s="1"/>
  <c r="IKA22" i="10" s="1"/>
  <c r="ITG22" i="10" s="1"/>
  <c r="JCM22" i="10" s="1"/>
  <c r="JLS22" i="10" s="1"/>
  <c r="JUY22" i="10" s="1"/>
  <c r="KEE22" i="10" s="1"/>
  <c r="KNK22" i="10" s="1"/>
  <c r="KWQ22" i="10" s="1"/>
  <c r="LFW22" i="10" s="1"/>
  <c r="LPC22" i="10" s="1"/>
  <c r="NF22" i="10"/>
  <c r="WL22" i="10" s="1"/>
  <c r="AFR22" i="10" s="1"/>
  <c r="AOX22" i="10" s="1"/>
  <c r="AYD22" i="10" s="1"/>
  <c r="BHJ22" i="10" s="1"/>
  <c r="BQP22" i="10" s="1"/>
  <c r="BZV22" i="10" s="1"/>
  <c r="CJB22" i="10" s="1"/>
  <c r="CSH22" i="10" s="1"/>
  <c r="DBN22" i="10" s="1"/>
  <c r="DKT22" i="10" s="1"/>
  <c r="DTZ22" i="10" s="1"/>
  <c r="EDF22" i="10" s="1"/>
  <c r="EML22" i="10" s="1"/>
  <c r="EVR22" i="10" s="1"/>
  <c r="FEX22" i="10" s="1"/>
  <c r="FOD22" i="10" s="1"/>
  <c r="FXJ22" i="10" s="1"/>
  <c r="GGP22" i="10" s="1"/>
  <c r="GPV22" i="10" s="1"/>
  <c r="GZB22" i="10" s="1"/>
  <c r="HIH22" i="10" s="1"/>
  <c r="HRN22" i="10" s="1"/>
  <c r="IAT22" i="10" s="1"/>
  <c r="IJZ22" i="10" s="1"/>
  <c r="ITF22" i="10" s="1"/>
  <c r="JCL22" i="10" s="1"/>
  <c r="JLR22" i="10" s="1"/>
  <c r="JUX22" i="10" s="1"/>
  <c r="KED22" i="10" s="1"/>
  <c r="KNJ22" i="10" s="1"/>
  <c r="KWP22" i="10" s="1"/>
  <c r="LFV22" i="10" s="1"/>
  <c r="LPB22" i="10" s="1"/>
  <c r="NE22" i="10"/>
  <c r="WK22" i="10" s="1"/>
  <c r="AFQ22" i="10" s="1"/>
  <c r="AOW22" i="10" s="1"/>
  <c r="AYC22" i="10" s="1"/>
  <c r="BHI22" i="10" s="1"/>
  <c r="BQO22" i="10" s="1"/>
  <c r="BZU22" i="10" s="1"/>
  <c r="CJA22" i="10" s="1"/>
  <c r="CSG22" i="10" s="1"/>
  <c r="DBM22" i="10" s="1"/>
  <c r="DKS22" i="10" s="1"/>
  <c r="DTY22" i="10" s="1"/>
  <c r="EDE22" i="10" s="1"/>
  <c r="EMK22" i="10" s="1"/>
  <c r="EVQ22" i="10" s="1"/>
  <c r="FEW22" i="10" s="1"/>
  <c r="FOC22" i="10" s="1"/>
  <c r="FXI22" i="10" s="1"/>
  <c r="GGO22" i="10" s="1"/>
  <c r="GPU22" i="10" s="1"/>
  <c r="GZA22" i="10" s="1"/>
  <c r="HIG22" i="10" s="1"/>
  <c r="HRM22" i="10" s="1"/>
  <c r="IAS22" i="10" s="1"/>
  <c r="IJY22" i="10" s="1"/>
  <c r="ITE22" i="10" s="1"/>
  <c r="JCK22" i="10" s="1"/>
  <c r="JLQ22" i="10" s="1"/>
  <c r="JUW22" i="10" s="1"/>
  <c r="KEC22" i="10" s="1"/>
  <c r="KNI22" i="10" s="1"/>
  <c r="KWO22" i="10" s="1"/>
  <c r="LFU22" i="10" s="1"/>
  <c r="LPA22" i="10" s="1"/>
  <c r="ND22" i="10"/>
  <c r="WJ22" i="10" s="1"/>
  <c r="AFP22" i="10" s="1"/>
  <c r="AOV22" i="10" s="1"/>
  <c r="AYB22" i="10" s="1"/>
  <c r="BHH22" i="10" s="1"/>
  <c r="BQN22" i="10" s="1"/>
  <c r="BZT22" i="10" s="1"/>
  <c r="CIZ22" i="10" s="1"/>
  <c r="CSF22" i="10" s="1"/>
  <c r="DBL22" i="10" s="1"/>
  <c r="DKR22" i="10" s="1"/>
  <c r="DTX22" i="10" s="1"/>
  <c r="EDD22" i="10" s="1"/>
  <c r="EMJ22" i="10" s="1"/>
  <c r="EVP22" i="10" s="1"/>
  <c r="FEV22" i="10" s="1"/>
  <c r="FOB22" i="10" s="1"/>
  <c r="FXH22" i="10" s="1"/>
  <c r="GGN22" i="10" s="1"/>
  <c r="GPT22" i="10" s="1"/>
  <c r="GYZ22" i="10" s="1"/>
  <c r="HIF22" i="10" s="1"/>
  <c r="HRL22" i="10" s="1"/>
  <c r="IAR22" i="10" s="1"/>
  <c r="IJX22" i="10" s="1"/>
  <c r="ITD22" i="10" s="1"/>
  <c r="JCJ22" i="10" s="1"/>
  <c r="JLP22" i="10" s="1"/>
  <c r="JUV22" i="10" s="1"/>
  <c r="KEB22" i="10" s="1"/>
  <c r="KNH22" i="10" s="1"/>
  <c r="KWN22" i="10" s="1"/>
  <c r="LFT22" i="10" s="1"/>
  <c r="LOZ22" i="10" s="1"/>
  <c r="NC22" i="10"/>
  <c r="WI22" i="10" s="1"/>
  <c r="AFO22" i="10" s="1"/>
  <c r="AOU22" i="10" s="1"/>
  <c r="AYA22" i="10" s="1"/>
  <c r="BHG22" i="10" s="1"/>
  <c r="BQM22" i="10" s="1"/>
  <c r="BZS22" i="10" s="1"/>
  <c r="CIY22" i="10" s="1"/>
  <c r="CSE22" i="10" s="1"/>
  <c r="DBK22" i="10" s="1"/>
  <c r="DKQ22" i="10" s="1"/>
  <c r="DTW22" i="10" s="1"/>
  <c r="EDC22" i="10" s="1"/>
  <c r="EMI22" i="10" s="1"/>
  <c r="EVO22" i="10" s="1"/>
  <c r="FEU22" i="10" s="1"/>
  <c r="FOA22" i="10" s="1"/>
  <c r="FXG22" i="10" s="1"/>
  <c r="GGM22" i="10" s="1"/>
  <c r="GPS22" i="10" s="1"/>
  <c r="GYY22" i="10" s="1"/>
  <c r="HIE22" i="10" s="1"/>
  <c r="HRK22" i="10" s="1"/>
  <c r="IAQ22" i="10" s="1"/>
  <c r="IJW22" i="10" s="1"/>
  <c r="ITC22" i="10" s="1"/>
  <c r="JCI22" i="10" s="1"/>
  <c r="JLO22" i="10" s="1"/>
  <c r="JUU22" i="10" s="1"/>
  <c r="KEA22" i="10" s="1"/>
  <c r="KNG22" i="10" s="1"/>
  <c r="KWM22" i="10" s="1"/>
  <c r="LFS22" i="10" s="1"/>
  <c r="LOY22" i="10" s="1"/>
  <c r="NB22" i="10"/>
  <c r="WH22" i="10" s="1"/>
  <c r="AFN22" i="10" s="1"/>
  <c r="AOT22" i="10" s="1"/>
  <c r="AXZ22" i="10" s="1"/>
  <c r="BHF22" i="10" s="1"/>
  <c r="BQL22" i="10" s="1"/>
  <c r="BZR22" i="10" s="1"/>
  <c r="CIX22" i="10" s="1"/>
  <c r="CSD22" i="10" s="1"/>
  <c r="DBJ22" i="10" s="1"/>
  <c r="DKP22" i="10" s="1"/>
  <c r="DTV22" i="10" s="1"/>
  <c r="EDB22" i="10" s="1"/>
  <c r="EMH22" i="10" s="1"/>
  <c r="EVN22" i="10" s="1"/>
  <c r="FET22" i="10" s="1"/>
  <c r="FNZ22" i="10" s="1"/>
  <c r="FXF22" i="10" s="1"/>
  <c r="GGL22" i="10" s="1"/>
  <c r="GPR22" i="10" s="1"/>
  <c r="GYX22" i="10" s="1"/>
  <c r="HID22" i="10" s="1"/>
  <c r="HRJ22" i="10" s="1"/>
  <c r="IAP22" i="10" s="1"/>
  <c r="IJV22" i="10" s="1"/>
  <c r="ITB22" i="10" s="1"/>
  <c r="JCH22" i="10" s="1"/>
  <c r="JLN22" i="10" s="1"/>
  <c r="JUT22" i="10" s="1"/>
  <c r="KDZ22" i="10" s="1"/>
  <c r="KNF22" i="10" s="1"/>
  <c r="KWL22" i="10" s="1"/>
  <c r="LFR22" i="10" s="1"/>
  <c r="LOX22" i="10" s="1"/>
  <c r="NA22" i="10"/>
  <c r="WG22" i="10" s="1"/>
  <c r="AFM22" i="10" s="1"/>
  <c r="AOS22" i="10" s="1"/>
  <c r="AXY22" i="10" s="1"/>
  <c r="BHE22" i="10" s="1"/>
  <c r="BQK22" i="10" s="1"/>
  <c r="BZQ22" i="10" s="1"/>
  <c r="CIW22" i="10" s="1"/>
  <c r="CSC22" i="10" s="1"/>
  <c r="DBI22" i="10" s="1"/>
  <c r="DKO22" i="10" s="1"/>
  <c r="DTU22" i="10" s="1"/>
  <c r="EDA22" i="10" s="1"/>
  <c r="EMG22" i="10" s="1"/>
  <c r="EVM22" i="10" s="1"/>
  <c r="FES22" i="10" s="1"/>
  <c r="FNY22" i="10" s="1"/>
  <c r="FXE22" i="10" s="1"/>
  <c r="GGK22" i="10" s="1"/>
  <c r="GPQ22" i="10" s="1"/>
  <c r="GYW22" i="10" s="1"/>
  <c r="HIC22" i="10" s="1"/>
  <c r="HRI22" i="10" s="1"/>
  <c r="IAO22" i="10" s="1"/>
  <c r="IJU22" i="10" s="1"/>
  <c r="ITA22" i="10" s="1"/>
  <c r="JCG22" i="10" s="1"/>
  <c r="JLM22" i="10" s="1"/>
  <c r="JUS22" i="10" s="1"/>
  <c r="KDY22" i="10" s="1"/>
  <c r="KNE22" i="10" s="1"/>
  <c r="KWK22" i="10" s="1"/>
  <c r="LFQ22" i="10" s="1"/>
  <c r="LOW22" i="10" s="1"/>
  <c r="MZ22" i="10"/>
  <c r="WF22" i="10" s="1"/>
  <c r="AFL22" i="10" s="1"/>
  <c r="AOR22" i="10" s="1"/>
  <c r="AXX22" i="10" s="1"/>
  <c r="BHD22" i="10" s="1"/>
  <c r="BQJ22" i="10" s="1"/>
  <c r="BZP22" i="10" s="1"/>
  <c r="CIV22" i="10" s="1"/>
  <c r="CSB22" i="10" s="1"/>
  <c r="DBH22" i="10" s="1"/>
  <c r="DKN22" i="10" s="1"/>
  <c r="DTT22" i="10" s="1"/>
  <c r="ECZ22" i="10" s="1"/>
  <c r="EMF22" i="10" s="1"/>
  <c r="EVL22" i="10" s="1"/>
  <c r="FER22" i="10" s="1"/>
  <c r="FNX22" i="10" s="1"/>
  <c r="FXD22" i="10" s="1"/>
  <c r="GGJ22" i="10" s="1"/>
  <c r="GPP22" i="10" s="1"/>
  <c r="GYV22" i="10" s="1"/>
  <c r="HIB22" i="10" s="1"/>
  <c r="HRH22" i="10" s="1"/>
  <c r="IAN22" i="10" s="1"/>
  <c r="IJT22" i="10" s="1"/>
  <c r="ISZ22" i="10" s="1"/>
  <c r="JCF22" i="10" s="1"/>
  <c r="JLL22" i="10" s="1"/>
  <c r="JUR22" i="10" s="1"/>
  <c r="KDX22" i="10" s="1"/>
  <c r="KND22" i="10" s="1"/>
  <c r="KWJ22" i="10" s="1"/>
  <c r="LFP22" i="10" s="1"/>
  <c r="LOV22" i="10" s="1"/>
  <c r="MY22" i="10"/>
  <c r="WE22" i="10" s="1"/>
  <c r="AFK22" i="10" s="1"/>
  <c r="AOQ22" i="10" s="1"/>
  <c r="AXW22" i="10" s="1"/>
  <c r="BHC22" i="10" s="1"/>
  <c r="BQI22" i="10" s="1"/>
  <c r="BZO22" i="10" s="1"/>
  <c r="CIU22" i="10" s="1"/>
  <c r="CSA22" i="10" s="1"/>
  <c r="DBG22" i="10" s="1"/>
  <c r="DKM22" i="10" s="1"/>
  <c r="DTS22" i="10" s="1"/>
  <c r="ECY22" i="10" s="1"/>
  <c r="EME22" i="10" s="1"/>
  <c r="EVK22" i="10" s="1"/>
  <c r="FEQ22" i="10" s="1"/>
  <c r="FNW22" i="10" s="1"/>
  <c r="FXC22" i="10" s="1"/>
  <c r="GGI22" i="10" s="1"/>
  <c r="GPO22" i="10" s="1"/>
  <c r="GYU22" i="10" s="1"/>
  <c r="HIA22" i="10" s="1"/>
  <c r="HRG22" i="10" s="1"/>
  <c r="IAM22" i="10" s="1"/>
  <c r="IJS22" i="10" s="1"/>
  <c r="ISY22" i="10" s="1"/>
  <c r="JCE22" i="10" s="1"/>
  <c r="JLK22" i="10" s="1"/>
  <c r="JUQ22" i="10" s="1"/>
  <c r="KDW22" i="10" s="1"/>
  <c r="KNC22" i="10" s="1"/>
  <c r="KWI22" i="10" s="1"/>
  <c r="LFO22" i="10" s="1"/>
  <c r="LOU22" i="10" s="1"/>
  <c r="MX22" i="10"/>
  <c r="WD22" i="10" s="1"/>
  <c r="AFJ22" i="10" s="1"/>
  <c r="AOP22" i="10" s="1"/>
  <c r="AXV22" i="10" s="1"/>
  <c r="BHB22" i="10" s="1"/>
  <c r="BQH22" i="10" s="1"/>
  <c r="BZN22" i="10" s="1"/>
  <c r="CIT22" i="10" s="1"/>
  <c r="CRZ22" i="10" s="1"/>
  <c r="DBF22" i="10" s="1"/>
  <c r="DKL22" i="10" s="1"/>
  <c r="DTR22" i="10" s="1"/>
  <c r="ECX22" i="10" s="1"/>
  <c r="EMD22" i="10" s="1"/>
  <c r="EVJ22" i="10" s="1"/>
  <c r="FEP22" i="10" s="1"/>
  <c r="FNV22" i="10" s="1"/>
  <c r="FXB22" i="10" s="1"/>
  <c r="GGH22" i="10" s="1"/>
  <c r="GPN22" i="10" s="1"/>
  <c r="GYT22" i="10" s="1"/>
  <c r="HHZ22" i="10" s="1"/>
  <c r="HRF22" i="10" s="1"/>
  <c r="IAL22" i="10" s="1"/>
  <c r="IJR22" i="10" s="1"/>
  <c r="ISX22" i="10" s="1"/>
  <c r="JCD22" i="10" s="1"/>
  <c r="JLJ22" i="10" s="1"/>
  <c r="JUP22" i="10" s="1"/>
  <c r="KDV22" i="10" s="1"/>
  <c r="KNB22" i="10" s="1"/>
  <c r="KWH22" i="10" s="1"/>
  <c r="LFN22" i="10" s="1"/>
  <c r="LOT22" i="10" s="1"/>
  <c r="MW22" i="10"/>
  <c r="WC22" i="10" s="1"/>
  <c r="AFI22" i="10" s="1"/>
  <c r="AOO22" i="10" s="1"/>
  <c r="AXU22" i="10" s="1"/>
  <c r="BHA22" i="10" s="1"/>
  <c r="BQG22" i="10" s="1"/>
  <c r="BZM22" i="10" s="1"/>
  <c r="CIS22" i="10" s="1"/>
  <c r="CRY22" i="10" s="1"/>
  <c r="DBE22" i="10" s="1"/>
  <c r="DKK22" i="10" s="1"/>
  <c r="DTQ22" i="10" s="1"/>
  <c r="ECW22" i="10" s="1"/>
  <c r="EMC22" i="10" s="1"/>
  <c r="EVI22" i="10" s="1"/>
  <c r="FEO22" i="10" s="1"/>
  <c r="FNU22" i="10" s="1"/>
  <c r="FXA22" i="10" s="1"/>
  <c r="GGG22" i="10" s="1"/>
  <c r="GPM22" i="10" s="1"/>
  <c r="GYS22" i="10" s="1"/>
  <c r="HHY22" i="10" s="1"/>
  <c r="HRE22" i="10" s="1"/>
  <c r="IAK22" i="10" s="1"/>
  <c r="IJQ22" i="10" s="1"/>
  <c r="ISW22" i="10" s="1"/>
  <c r="JCC22" i="10" s="1"/>
  <c r="JLI22" i="10" s="1"/>
  <c r="JUO22" i="10" s="1"/>
  <c r="KDU22" i="10" s="1"/>
  <c r="KNA22" i="10" s="1"/>
  <c r="KWG22" i="10" s="1"/>
  <c r="LFM22" i="10" s="1"/>
  <c r="LOS22" i="10" s="1"/>
  <c r="MV22" i="10"/>
  <c r="WB22" i="10" s="1"/>
  <c r="AFH22" i="10" s="1"/>
  <c r="AON22" i="10" s="1"/>
  <c r="AXT22" i="10" s="1"/>
  <c r="BGZ22" i="10" s="1"/>
  <c r="BQF22" i="10" s="1"/>
  <c r="BZL22" i="10" s="1"/>
  <c r="CIR22" i="10" s="1"/>
  <c r="CRX22" i="10" s="1"/>
  <c r="DBD22" i="10" s="1"/>
  <c r="DKJ22" i="10" s="1"/>
  <c r="DTP22" i="10" s="1"/>
  <c r="ECV22" i="10" s="1"/>
  <c r="EMB22" i="10" s="1"/>
  <c r="EVH22" i="10" s="1"/>
  <c r="FEN22" i="10" s="1"/>
  <c r="FNT22" i="10" s="1"/>
  <c r="FWZ22" i="10" s="1"/>
  <c r="GGF22" i="10" s="1"/>
  <c r="GPL22" i="10" s="1"/>
  <c r="GYR22" i="10" s="1"/>
  <c r="HHX22" i="10" s="1"/>
  <c r="HRD22" i="10" s="1"/>
  <c r="IAJ22" i="10" s="1"/>
  <c r="IJP22" i="10" s="1"/>
  <c r="ISV22" i="10" s="1"/>
  <c r="JCB22" i="10" s="1"/>
  <c r="JLH22" i="10" s="1"/>
  <c r="JUN22" i="10" s="1"/>
  <c r="KDT22" i="10" s="1"/>
  <c r="KMZ22" i="10" s="1"/>
  <c r="KWF22" i="10" s="1"/>
  <c r="LFL22" i="10" s="1"/>
  <c r="LOR22" i="10" s="1"/>
  <c r="MU22" i="10"/>
  <c r="WA22" i="10" s="1"/>
  <c r="AFG22" i="10" s="1"/>
  <c r="AOM22" i="10" s="1"/>
  <c r="AXS22" i="10" s="1"/>
  <c r="BGY22" i="10" s="1"/>
  <c r="BQE22" i="10" s="1"/>
  <c r="BZK22" i="10" s="1"/>
  <c r="CIQ22" i="10" s="1"/>
  <c r="CRW22" i="10" s="1"/>
  <c r="DBC22" i="10" s="1"/>
  <c r="DKI22" i="10" s="1"/>
  <c r="DTO22" i="10" s="1"/>
  <c r="ECU22" i="10" s="1"/>
  <c r="EMA22" i="10" s="1"/>
  <c r="EVG22" i="10" s="1"/>
  <c r="FEM22" i="10" s="1"/>
  <c r="FNS22" i="10" s="1"/>
  <c r="FWY22" i="10" s="1"/>
  <c r="GGE22" i="10" s="1"/>
  <c r="GPK22" i="10" s="1"/>
  <c r="GYQ22" i="10" s="1"/>
  <c r="HHW22" i="10" s="1"/>
  <c r="HRC22" i="10" s="1"/>
  <c r="IAI22" i="10" s="1"/>
  <c r="IJO22" i="10" s="1"/>
  <c r="ISU22" i="10" s="1"/>
  <c r="JCA22" i="10" s="1"/>
  <c r="JLG22" i="10" s="1"/>
  <c r="JUM22" i="10" s="1"/>
  <c r="KDS22" i="10" s="1"/>
  <c r="KMY22" i="10" s="1"/>
  <c r="KWE22" i="10" s="1"/>
  <c r="LFK22" i="10" s="1"/>
  <c r="LOQ22" i="10" s="1"/>
  <c r="MT22" i="10"/>
  <c r="VZ22" i="10" s="1"/>
  <c r="AFF22" i="10" s="1"/>
  <c r="AOL22" i="10" s="1"/>
  <c r="AXR22" i="10" s="1"/>
  <c r="BGX22" i="10" s="1"/>
  <c r="BQD22" i="10" s="1"/>
  <c r="BZJ22" i="10" s="1"/>
  <c r="CIP22" i="10" s="1"/>
  <c r="CRV22" i="10" s="1"/>
  <c r="DBB22" i="10" s="1"/>
  <c r="DKH22" i="10" s="1"/>
  <c r="DTN22" i="10" s="1"/>
  <c r="ECT22" i="10" s="1"/>
  <c r="ELZ22" i="10" s="1"/>
  <c r="EVF22" i="10" s="1"/>
  <c r="FEL22" i="10" s="1"/>
  <c r="FNR22" i="10" s="1"/>
  <c r="FWX22" i="10" s="1"/>
  <c r="GGD22" i="10" s="1"/>
  <c r="GPJ22" i="10" s="1"/>
  <c r="GYP22" i="10" s="1"/>
  <c r="HHV22" i="10" s="1"/>
  <c r="HRB22" i="10" s="1"/>
  <c r="IAH22" i="10" s="1"/>
  <c r="IJN22" i="10" s="1"/>
  <c r="IST22" i="10" s="1"/>
  <c r="JBZ22" i="10" s="1"/>
  <c r="JLF22" i="10" s="1"/>
  <c r="JUL22" i="10" s="1"/>
  <c r="KDR22" i="10" s="1"/>
  <c r="KMX22" i="10" s="1"/>
  <c r="KWD22" i="10" s="1"/>
  <c r="LFJ22" i="10" s="1"/>
  <c r="LOP22" i="10" s="1"/>
  <c r="MS22" i="10"/>
  <c r="VY22" i="10" s="1"/>
  <c r="AFE22" i="10" s="1"/>
  <c r="AOK22" i="10" s="1"/>
  <c r="AXQ22" i="10" s="1"/>
  <c r="BGW22" i="10" s="1"/>
  <c r="BQC22" i="10" s="1"/>
  <c r="BZI22" i="10" s="1"/>
  <c r="CIO22" i="10" s="1"/>
  <c r="CRU22" i="10" s="1"/>
  <c r="DBA22" i="10" s="1"/>
  <c r="DKG22" i="10" s="1"/>
  <c r="DTM22" i="10" s="1"/>
  <c r="ECS22" i="10" s="1"/>
  <c r="ELY22" i="10" s="1"/>
  <c r="EVE22" i="10" s="1"/>
  <c r="FEK22" i="10" s="1"/>
  <c r="FNQ22" i="10" s="1"/>
  <c r="FWW22" i="10" s="1"/>
  <c r="GGC22" i="10" s="1"/>
  <c r="GPI22" i="10" s="1"/>
  <c r="GYO22" i="10" s="1"/>
  <c r="HHU22" i="10" s="1"/>
  <c r="HRA22" i="10" s="1"/>
  <c r="IAG22" i="10" s="1"/>
  <c r="IJM22" i="10" s="1"/>
  <c r="ISS22" i="10" s="1"/>
  <c r="JBY22" i="10" s="1"/>
  <c r="JLE22" i="10" s="1"/>
  <c r="JUK22" i="10" s="1"/>
  <c r="KDQ22" i="10" s="1"/>
  <c r="KMW22" i="10" s="1"/>
  <c r="KWC22" i="10" s="1"/>
  <c r="LFI22" i="10" s="1"/>
  <c r="LOO22" i="10" s="1"/>
  <c r="MR22" i="10"/>
  <c r="VX22" i="10" s="1"/>
  <c r="AFD22" i="10" s="1"/>
  <c r="AOJ22" i="10" s="1"/>
  <c r="AXP22" i="10" s="1"/>
  <c r="BGV22" i="10" s="1"/>
  <c r="BQB22" i="10" s="1"/>
  <c r="BZH22" i="10" s="1"/>
  <c r="CIN22" i="10" s="1"/>
  <c r="CRT22" i="10" s="1"/>
  <c r="DAZ22" i="10" s="1"/>
  <c r="DKF22" i="10" s="1"/>
  <c r="DTL22" i="10" s="1"/>
  <c r="ECR22" i="10" s="1"/>
  <c r="ELX22" i="10" s="1"/>
  <c r="EVD22" i="10" s="1"/>
  <c r="FEJ22" i="10" s="1"/>
  <c r="FNP22" i="10" s="1"/>
  <c r="FWV22" i="10" s="1"/>
  <c r="GGB22" i="10" s="1"/>
  <c r="GPH22" i="10" s="1"/>
  <c r="GYN22" i="10" s="1"/>
  <c r="HHT22" i="10" s="1"/>
  <c r="HQZ22" i="10" s="1"/>
  <c r="IAF22" i="10" s="1"/>
  <c r="IJL22" i="10" s="1"/>
  <c r="ISR22" i="10" s="1"/>
  <c r="JBX22" i="10" s="1"/>
  <c r="JLD22" i="10" s="1"/>
  <c r="JUJ22" i="10" s="1"/>
  <c r="KDP22" i="10" s="1"/>
  <c r="KMV22" i="10" s="1"/>
  <c r="KWB22" i="10" s="1"/>
  <c r="LFH22" i="10" s="1"/>
  <c r="LON22" i="10" s="1"/>
  <c r="MQ22" i="10"/>
  <c r="VW22" i="10" s="1"/>
  <c r="AFC22" i="10" s="1"/>
  <c r="AOI22" i="10" s="1"/>
  <c r="AXO22" i="10" s="1"/>
  <c r="BGU22" i="10" s="1"/>
  <c r="BQA22" i="10" s="1"/>
  <c r="BZG22" i="10" s="1"/>
  <c r="CIM22" i="10" s="1"/>
  <c r="CRS22" i="10" s="1"/>
  <c r="DAY22" i="10" s="1"/>
  <c r="DKE22" i="10" s="1"/>
  <c r="DTK22" i="10" s="1"/>
  <c r="ECQ22" i="10" s="1"/>
  <c r="ELW22" i="10" s="1"/>
  <c r="EVC22" i="10" s="1"/>
  <c r="FEI22" i="10" s="1"/>
  <c r="FNO22" i="10" s="1"/>
  <c r="FWU22" i="10" s="1"/>
  <c r="GGA22" i="10" s="1"/>
  <c r="GPG22" i="10" s="1"/>
  <c r="GYM22" i="10" s="1"/>
  <c r="HHS22" i="10" s="1"/>
  <c r="HQY22" i="10" s="1"/>
  <c r="IAE22" i="10" s="1"/>
  <c r="IJK22" i="10" s="1"/>
  <c r="ISQ22" i="10" s="1"/>
  <c r="JBW22" i="10" s="1"/>
  <c r="JLC22" i="10" s="1"/>
  <c r="JUI22" i="10" s="1"/>
  <c r="KDO22" i="10" s="1"/>
  <c r="KMU22" i="10" s="1"/>
  <c r="KWA22" i="10" s="1"/>
  <c r="LFG22" i="10" s="1"/>
  <c r="LOM22" i="10" s="1"/>
  <c r="MP22" i="10"/>
  <c r="VV22" i="10" s="1"/>
  <c r="AFB22" i="10" s="1"/>
  <c r="AOH22" i="10" s="1"/>
  <c r="AXN22" i="10" s="1"/>
  <c r="BGT22" i="10" s="1"/>
  <c r="BPZ22" i="10" s="1"/>
  <c r="BZF22" i="10" s="1"/>
  <c r="CIL22" i="10" s="1"/>
  <c r="CRR22" i="10" s="1"/>
  <c r="DAX22" i="10" s="1"/>
  <c r="DKD22" i="10" s="1"/>
  <c r="DTJ22" i="10" s="1"/>
  <c r="ECP22" i="10" s="1"/>
  <c r="ELV22" i="10" s="1"/>
  <c r="EVB22" i="10" s="1"/>
  <c r="FEH22" i="10" s="1"/>
  <c r="FNN22" i="10" s="1"/>
  <c r="FWT22" i="10" s="1"/>
  <c r="GFZ22" i="10" s="1"/>
  <c r="GPF22" i="10" s="1"/>
  <c r="GYL22" i="10" s="1"/>
  <c r="HHR22" i="10" s="1"/>
  <c r="HQX22" i="10" s="1"/>
  <c r="IAD22" i="10" s="1"/>
  <c r="IJJ22" i="10" s="1"/>
  <c r="ISP22" i="10" s="1"/>
  <c r="JBV22" i="10" s="1"/>
  <c r="JLB22" i="10" s="1"/>
  <c r="JUH22" i="10" s="1"/>
  <c r="KDN22" i="10" s="1"/>
  <c r="KMT22" i="10" s="1"/>
  <c r="KVZ22" i="10" s="1"/>
  <c r="LFF22" i="10" s="1"/>
  <c r="LOL22" i="10" s="1"/>
  <c r="MO22" i="10"/>
  <c r="VU22" i="10" s="1"/>
  <c r="AFA22" i="10" s="1"/>
  <c r="AOG22" i="10" s="1"/>
  <c r="AXM22" i="10" s="1"/>
  <c r="BGS22" i="10" s="1"/>
  <c r="BPY22" i="10" s="1"/>
  <c r="BZE22" i="10" s="1"/>
  <c r="CIK22" i="10" s="1"/>
  <c r="CRQ22" i="10" s="1"/>
  <c r="DAW22" i="10" s="1"/>
  <c r="DKC22" i="10" s="1"/>
  <c r="DTI22" i="10" s="1"/>
  <c r="ECO22" i="10" s="1"/>
  <c r="ELU22" i="10" s="1"/>
  <c r="EVA22" i="10" s="1"/>
  <c r="FEG22" i="10" s="1"/>
  <c r="FNM22" i="10" s="1"/>
  <c r="FWS22" i="10" s="1"/>
  <c r="GFY22" i="10" s="1"/>
  <c r="GPE22" i="10" s="1"/>
  <c r="GYK22" i="10" s="1"/>
  <c r="HHQ22" i="10" s="1"/>
  <c r="HQW22" i="10" s="1"/>
  <c r="IAC22" i="10" s="1"/>
  <c r="IJI22" i="10" s="1"/>
  <c r="ISO22" i="10" s="1"/>
  <c r="JBU22" i="10" s="1"/>
  <c r="JLA22" i="10" s="1"/>
  <c r="JUG22" i="10" s="1"/>
  <c r="KDM22" i="10" s="1"/>
  <c r="KMS22" i="10" s="1"/>
  <c r="KVY22" i="10" s="1"/>
  <c r="LFE22" i="10" s="1"/>
  <c r="LOK22" i="10" s="1"/>
  <c r="MN22" i="10"/>
  <c r="VT22" i="10" s="1"/>
  <c r="AEZ22" i="10" s="1"/>
  <c r="AOF22" i="10" s="1"/>
  <c r="AXL22" i="10" s="1"/>
  <c r="BGR22" i="10" s="1"/>
  <c r="BPX22" i="10" s="1"/>
  <c r="BZD22" i="10" s="1"/>
  <c r="CIJ22" i="10" s="1"/>
  <c r="CRP22" i="10" s="1"/>
  <c r="DAV22" i="10" s="1"/>
  <c r="DKB22" i="10" s="1"/>
  <c r="DTH22" i="10" s="1"/>
  <c r="ECN22" i="10" s="1"/>
  <c r="ELT22" i="10" s="1"/>
  <c r="EUZ22" i="10" s="1"/>
  <c r="FEF22" i="10" s="1"/>
  <c r="FNL22" i="10" s="1"/>
  <c r="FWR22" i="10" s="1"/>
  <c r="GFX22" i="10" s="1"/>
  <c r="GPD22" i="10" s="1"/>
  <c r="GYJ22" i="10" s="1"/>
  <c r="HHP22" i="10" s="1"/>
  <c r="HQV22" i="10" s="1"/>
  <c r="IAB22" i="10" s="1"/>
  <c r="IJH22" i="10" s="1"/>
  <c r="ISN22" i="10" s="1"/>
  <c r="JBT22" i="10" s="1"/>
  <c r="JKZ22" i="10" s="1"/>
  <c r="JUF22" i="10" s="1"/>
  <c r="KDL22" i="10" s="1"/>
  <c r="KMR22" i="10" s="1"/>
  <c r="KVX22" i="10" s="1"/>
  <c r="LFD22" i="10" s="1"/>
  <c r="LOJ22" i="10" s="1"/>
  <c r="MM22" i="10"/>
  <c r="VS22" i="10" s="1"/>
  <c r="AEY22" i="10" s="1"/>
  <c r="AOE22" i="10" s="1"/>
  <c r="AXK22" i="10" s="1"/>
  <c r="BGQ22" i="10" s="1"/>
  <c r="BPW22" i="10" s="1"/>
  <c r="BZC22" i="10" s="1"/>
  <c r="CII22" i="10" s="1"/>
  <c r="CRO22" i="10" s="1"/>
  <c r="DAU22" i="10" s="1"/>
  <c r="DKA22" i="10" s="1"/>
  <c r="DTG22" i="10" s="1"/>
  <c r="ECM22" i="10" s="1"/>
  <c r="ELS22" i="10" s="1"/>
  <c r="EUY22" i="10" s="1"/>
  <c r="FEE22" i="10" s="1"/>
  <c r="FNK22" i="10" s="1"/>
  <c r="FWQ22" i="10" s="1"/>
  <c r="GFW22" i="10" s="1"/>
  <c r="GPC22" i="10" s="1"/>
  <c r="GYI22" i="10" s="1"/>
  <c r="HHO22" i="10" s="1"/>
  <c r="HQU22" i="10" s="1"/>
  <c r="IAA22" i="10" s="1"/>
  <c r="IJG22" i="10" s="1"/>
  <c r="ISM22" i="10" s="1"/>
  <c r="JBS22" i="10" s="1"/>
  <c r="JKY22" i="10" s="1"/>
  <c r="JUE22" i="10" s="1"/>
  <c r="KDK22" i="10" s="1"/>
  <c r="KMQ22" i="10" s="1"/>
  <c r="KVW22" i="10" s="1"/>
  <c r="LFC22" i="10" s="1"/>
  <c r="LOI22" i="10" s="1"/>
  <c r="ML22" i="10"/>
  <c r="VR22" i="10" s="1"/>
  <c r="AEX22" i="10" s="1"/>
  <c r="AOD22" i="10" s="1"/>
  <c r="AXJ22" i="10" s="1"/>
  <c r="BGP22" i="10" s="1"/>
  <c r="BPV22" i="10" s="1"/>
  <c r="BZB22" i="10" s="1"/>
  <c r="CIH22" i="10" s="1"/>
  <c r="CRN22" i="10" s="1"/>
  <c r="DAT22" i="10" s="1"/>
  <c r="DJZ22" i="10" s="1"/>
  <c r="DTF22" i="10" s="1"/>
  <c r="ECL22" i="10" s="1"/>
  <c r="ELR22" i="10" s="1"/>
  <c r="EUX22" i="10" s="1"/>
  <c r="FED22" i="10" s="1"/>
  <c r="FNJ22" i="10" s="1"/>
  <c r="FWP22" i="10" s="1"/>
  <c r="GFV22" i="10" s="1"/>
  <c r="GPB22" i="10" s="1"/>
  <c r="GYH22" i="10" s="1"/>
  <c r="HHN22" i="10" s="1"/>
  <c r="HQT22" i="10" s="1"/>
  <c r="HZZ22" i="10" s="1"/>
  <c r="IJF22" i="10" s="1"/>
  <c r="ISL22" i="10" s="1"/>
  <c r="JBR22" i="10" s="1"/>
  <c r="JKX22" i="10" s="1"/>
  <c r="JUD22" i="10" s="1"/>
  <c r="KDJ22" i="10" s="1"/>
  <c r="KMP22" i="10" s="1"/>
  <c r="KVV22" i="10" s="1"/>
  <c r="LFB22" i="10" s="1"/>
  <c r="LOH22" i="10" s="1"/>
  <c r="MK22" i="10"/>
  <c r="VQ22" i="10" s="1"/>
  <c r="AEW22" i="10" s="1"/>
  <c r="AOC22" i="10" s="1"/>
  <c r="AXI22" i="10" s="1"/>
  <c r="BGO22" i="10" s="1"/>
  <c r="BPU22" i="10" s="1"/>
  <c r="BZA22" i="10" s="1"/>
  <c r="CIG22" i="10" s="1"/>
  <c r="CRM22" i="10" s="1"/>
  <c r="DAS22" i="10" s="1"/>
  <c r="DJY22" i="10" s="1"/>
  <c r="DTE22" i="10" s="1"/>
  <c r="ECK22" i="10" s="1"/>
  <c r="ELQ22" i="10" s="1"/>
  <c r="EUW22" i="10" s="1"/>
  <c r="FEC22" i="10" s="1"/>
  <c r="FNI22" i="10" s="1"/>
  <c r="FWO22" i="10" s="1"/>
  <c r="GFU22" i="10" s="1"/>
  <c r="GPA22" i="10" s="1"/>
  <c r="GYG22" i="10" s="1"/>
  <c r="HHM22" i="10" s="1"/>
  <c r="HQS22" i="10" s="1"/>
  <c r="HZY22" i="10" s="1"/>
  <c r="IJE22" i="10" s="1"/>
  <c r="ISK22" i="10" s="1"/>
  <c r="JBQ22" i="10" s="1"/>
  <c r="JKW22" i="10" s="1"/>
  <c r="JUC22" i="10" s="1"/>
  <c r="KDI22" i="10" s="1"/>
  <c r="KMO22" i="10" s="1"/>
  <c r="KVU22" i="10" s="1"/>
  <c r="LFA22" i="10" s="1"/>
  <c r="LOG22" i="10" s="1"/>
  <c r="MJ22" i="10"/>
  <c r="VP22" i="10" s="1"/>
  <c r="AEV22" i="10" s="1"/>
  <c r="AOB22" i="10" s="1"/>
  <c r="AXH22" i="10" s="1"/>
  <c r="BGN22" i="10" s="1"/>
  <c r="BPT22" i="10" s="1"/>
  <c r="BYZ22" i="10" s="1"/>
  <c r="CIF22" i="10" s="1"/>
  <c r="CRL22" i="10" s="1"/>
  <c r="DAR22" i="10" s="1"/>
  <c r="DJX22" i="10" s="1"/>
  <c r="DTD22" i="10" s="1"/>
  <c r="ECJ22" i="10" s="1"/>
  <c r="ELP22" i="10" s="1"/>
  <c r="EUV22" i="10" s="1"/>
  <c r="FEB22" i="10" s="1"/>
  <c r="FNH22" i="10" s="1"/>
  <c r="FWN22" i="10" s="1"/>
  <c r="GFT22" i="10" s="1"/>
  <c r="GOZ22" i="10" s="1"/>
  <c r="GYF22" i="10" s="1"/>
  <c r="HHL22" i="10" s="1"/>
  <c r="HQR22" i="10" s="1"/>
  <c r="HZX22" i="10" s="1"/>
  <c r="IJD22" i="10" s="1"/>
  <c r="ISJ22" i="10" s="1"/>
  <c r="JBP22" i="10" s="1"/>
  <c r="JKV22" i="10" s="1"/>
  <c r="JUB22" i="10" s="1"/>
  <c r="KDH22" i="10" s="1"/>
  <c r="KMN22" i="10" s="1"/>
  <c r="KVT22" i="10" s="1"/>
  <c r="LEZ22" i="10" s="1"/>
  <c r="LOF22" i="10" s="1"/>
  <c r="MI22" i="10"/>
  <c r="VO22" i="10" s="1"/>
  <c r="AEU22" i="10" s="1"/>
  <c r="AOA22" i="10" s="1"/>
  <c r="AXG22" i="10" s="1"/>
  <c r="BGM22" i="10" s="1"/>
  <c r="BPS22" i="10" s="1"/>
  <c r="BYY22" i="10" s="1"/>
  <c r="CIE22" i="10" s="1"/>
  <c r="CRK22" i="10" s="1"/>
  <c r="DAQ22" i="10" s="1"/>
  <c r="DJW22" i="10" s="1"/>
  <c r="DTC22" i="10" s="1"/>
  <c r="ECI22" i="10" s="1"/>
  <c r="ELO22" i="10" s="1"/>
  <c r="EUU22" i="10" s="1"/>
  <c r="FEA22" i="10" s="1"/>
  <c r="FNG22" i="10" s="1"/>
  <c r="FWM22" i="10" s="1"/>
  <c r="GFS22" i="10" s="1"/>
  <c r="GOY22" i="10" s="1"/>
  <c r="GYE22" i="10" s="1"/>
  <c r="HHK22" i="10" s="1"/>
  <c r="HQQ22" i="10" s="1"/>
  <c r="HZW22" i="10" s="1"/>
  <c r="IJC22" i="10" s="1"/>
  <c r="ISI22" i="10" s="1"/>
  <c r="JBO22" i="10" s="1"/>
  <c r="JKU22" i="10" s="1"/>
  <c r="JUA22" i="10" s="1"/>
  <c r="KDG22" i="10" s="1"/>
  <c r="KMM22" i="10" s="1"/>
  <c r="KVS22" i="10" s="1"/>
  <c r="LEY22" i="10" s="1"/>
  <c r="LOE22" i="10" s="1"/>
  <c r="MH22" i="10"/>
  <c r="VN22" i="10" s="1"/>
  <c r="AET22" i="10" s="1"/>
  <c r="ANZ22" i="10" s="1"/>
  <c r="AXF22" i="10" s="1"/>
  <c r="BGL22" i="10" s="1"/>
  <c r="BPR22" i="10" s="1"/>
  <c r="BYX22" i="10" s="1"/>
  <c r="CID22" i="10" s="1"/>
  <c r="CRJ22" i="10" s="1"/>
  <c r="DAP22" i="10" s="1"/>
  <c r="DJV22" i="10" s="1"/>
  <c r="DTB22" i="10" s="1"/>
  <c r="ECH22" i="10" s="1"/>
  <c r="ELN22" i="10" s="1"/>
  <c r="EUT22" i="10" s="1"/>
  <c r="FDZ22" i="10" s="1"/>
  <c r="FNF22" i="10" s="1"/>
  <c r="FWL22" i="10" s="1"/>
  <c r="GFR22" i="10" s="1"/>
  <c r="GOX22" i="10" s="1"/>
  <c r="GYD22" i="10" s="1"/>
  <c r="HHJ22" i="10" s="1"/>
  <c r="HQP22" i="10" s="1"/>
  <c r="HZV22" i="10" s="1"/>
  <c r="IJB22" i="10" s="1"/>
  <c r="ISH22" i="10" s="1"/>
  <c r="JBN22" i="10" s="1"/>
  <c r="JKT22" i="10" s="1"/>
  <c r="JTZ22" i="10" s="1"/>
  <c r="KDF22" i="10" s="1"/>
  <c r="KML22" i="10" s="1"/>
  <c r="KVR22" i="10" s="1"/>
  <c r="LEX22" i="10" s="1"/>
  <c r="LOD22" i="10" s="1"/>
  <c r="MG22" i="10"/>
  <c r="VM22" i="10" s="1"/>
  <c r="AES22" i="10" s="1"/>
  <c r="ANY22" i="10" s="1"/>
  <c r="AXE22" i="10" s="1"/>
  <c r="BGK22" i="10" s="1"/>
  <c r="BPQ22" i="10" s="1"/>
  <c r="BYW22" i="10" s="1"/>
  <c r="CIC22" i="10" s="1"/>
  <c r="CRI22" i="10" s="1"/>
  <c r="DAO22" i="10" s="1"/>
  <c r="DJU22" i="10" s="1"/>
  <c r="DTA22" i="10" s="1"/>
  <c r="ECG22" i="10" s="1"/>
  <c r="ELM22" i="10" s="1"/>
  <c r="EUS22" i="10" s="1"/>
  <c r="FDY22" i="10" s="1"/>
  <c r="FNE22" i="10" s="1"/>
  <c r="FWK22" i="10" s="1"/>
  <c r="GFQ22" i="10" s="1"/>
  <c r="GOW22" i="10" s="1"/>
  <c r="GYC22" i="10" s="1"/>
  <c r="HHI22" i="10" s="1"/>
  <c r="HQO22" i="10" s="1"/>
  <c r="HZU22" i="10" s="1"/>
  <c r="IJA22" i="10" s="1"/>
  <c r="ISG22" i="10" s="1"/>
  <c r="JBM22" i="10" s="1"/>
  <c r="JKS22" i="10" s="1"/>
  <c r="JTY22" i="10" s="1"/>
  <c r="KDE22" i="10" s="1"/>
  <c r="KMK22" i="10" s="1"/>
  <c r="KVQ22" i="10" s="1"/>
  <c r="LEW22" i="10" s="1"/>
  <c r="LOC22" i="10" s="1"/>
  <c r="MF22" i="10"/>
  <c r="VL22" i="10" s="1"/>
  <c r="AER22" i="10" s="1"/>
  <c r="ANX22" i="10" s="1"/>
  <c r="AXD22" i="10" s="1"/>
  <c r="BGJ22" i="10" s="1"/>
  <c r="BPP22" i="10" s="1"/>
  <c r="BYV22" i="10" s="1"/>
  <c r="CIB22" i="10" s="1"/>
  <c r="CRH22" i="10" s="1"/>
  <c r="DAN22" i="10" s="1"/>
  <c r="DJT22" i="10" s="1"/>
  <c r="DSZ22" i="10" s="1"/>
  <c r="ECF22" i="10" s="1"/>
  <c r="ELL22" i="10" s="1"/>
  <c r="EUR22" i="10" s="1"/>
  <c r="FDX22" i="10" s="1"/>
  <c r="FND22" i="10" s="1"/>
  <c r="FWJ22" i="10" s="1"/>
  <c r="GFP22" i="10" s="1"/>
  <c r="GOV22" i="10" s="1"/>
  <c r="GYB22" i="10" s="1"/>
  <c r="HHH22" i="10" s="1"/>
  <c r="HQN22" i="10" s="1"/>
  <c r="HZT22" i="10" s="1"/>
  <c r="IIZ22" i="10" s="1"/>
  <c r="ISF22" i="10" s="1"/>
  <c r="JBL22" i="10" s="1"/>
  <c r="JKR22" i="10" s="1"/>
  <c r="JTX22" i="10" s="1"/>
  <c r="KDD22" i="10" s="1"/>
  <c r="KMJ22" i="10" s="1"/>
  <c r="KVP22" i="10" s="1"/>
  <c r="LEV22" i="10" s="1"/>
  <c r="LOB22" i="10" s="1"/>
  <c r="ME22" i="10"/>
  <c r="VK22" i="10" s="1"/>
  <c r="AEQ22" i="10" s="1"/>
  <c r="ANW22" i="10" s="1"/>
  <c r="AXC22" i="10" s="1"/>
  <c r="BGI22" i="10" s="1"/>
  <c r="BPO22" i="10" s="1"/>
  <c r="BYU22" i="10" s="1"/>
  <c r="CIA22" i="10" s="1"/>
  <c r="CRG22" i="10" s="1"/>
  <c r="DAM22" i="10" s="1"/>
  <c r="DJS22" i="10" s="1"/>
  <c r="DSY22" i="10" s="1"/>
  <c r="ECE22" i="10" s="1"/>
  <c r="ELK22" i="10" s="1"/>
  <c r="EUQ22" i="10" s="1"/>
  <c r="FDW22" i="10" s="1"/>
  <c r="FNC22" i="10" s="1"/>
  <c r="FWI22" i="10" s="1"/>
  <c r="GFO22" i="10" s="1"/>
  <c r="GOU22" i="10" s="1"/>
  <c r="GYA22" i="10" s="1"/>
  <c r="HHG22" i="10" s="1"/>
  <c r="HQM22" i="10" s="1"/>
  <c r="HZS22" i="10" s="1"/>
  <c r="IIY22" i="10" s="1"/>
  <c r="ISE22" i="10" s="1"/>
  <c r="JBK22" i="10" s="1"/>
  <c r="JKQ22" i="10" s="1"/>
  <c r="JTW22" i="10" s="1"/>
  <c r="KDC22" i="10" s="1"/>
  <c r="KMI22" i="10" s="1"/>
  <c r="KVO22" i="10" s="1"/>
  <c r="LEU22" i="10" s="1"/>
  <c r="LOA22" i="10" s="1"/>
  <c r="MD22" i="10"/>
  <c r="VJ22" i="10" s="1"/>
  <c r="AEP22" i="10" s="1"/>
  <c r="ANV22" i="10" s="1"/>
  <c r="AXB22" i="10" s="1"/>
  <c r="BGH22" i="10" s="1"/>
  <c r="BPN22" i="10" s="1"/>
  <c r="BYT22" i="10" s="1"/>
  <c r="CHZ22" i="10" s="1"/>
  <c r="CRF22" i="10" s="1"/>
  <c r="DAL22" i="10" s="1"/>
  <c r="DJR22" i="10" s="1"/>
  <c r="DSX22" i="10" s="1"/>
  <c r="ECD22" i="10" s="1"/>
  <c r="ELJ22" i="10" s="1"/>
  <c r="EUP22" i="10" s="1"/>
  <c r="FDV22" i="10" s="1"/>
  <c r="FNB22" i="10" s="1"/>
  <c r="FWH22" i="10" s="1"/>
  <c r="GFN22" i="10" s="1"/>
  <c r="GOT22" i="10" s="1"/>
  <c r="GXZ22" i="10" s="1"/>
  <c r="HHF22" i="10" s="1"/>
  <c r="HQL22" i="10" s="1"/>
  <c r="HZR22" i="10" s="1"/>
  <c r="IIX22" i="10" s="1"/>
  <c r="ISD22" i="10" s="1"/>
  <c r="JBJ22" i="10" s="1"/>
  <c r="JKP22" i="10" s="1"/>
  <c r="JTV22" i="10" s="1"/>
  <c r="KDB22" i="10" s="1"/>
  <c r="KMH22" i="10" s="1"/>
  <c r="KVN22" i="10" s="1"/>
  <c r="LET22" i="10" s="1"/>
  <c r="LNZ22" i="10" s="1"/>
  <c r="MC22" i="10"/>
  <c r="VI22" i="10" s="1"/>
  <c r="AEO22" i="10" s="1"/>
  <c r="ANU22" i="10" s="1"/>
  <c r="AXA22" i="10" s="1"/>
  <c r="BGG22" i="10" s="1"/>
  <c r="BPM22" i="10" s="1"/>
  <c r="BYS22" i="10" s="1"/>
  <c r="CHY22" i="10" s="1"/>
  <c r="CRE22" i="10" s="1"/>
  <c r="DAK22" i="10" s="1"/>
  <c r="DJQ22" i="10" s="1"/>
  <c r="DSW22" i="10" s="1"/>
  <c r="ECC22" i="10" s="1"/>
  <c r="ELI22" i="10" s="1"/>
  <c r="EUO22" i="10" s="1"/>
  <c r="FDU22" i="10" s="1"/>
  <c r="FNA22" i="10" s="1"/>
  <c r="FWG22" i="10" s="1"/>
  <c r="GFM22" i="10" s="1"/>
  <c r="GOS22" i="10" s="1"/>
  <c r="GXY22" i="10" s="1"/>
  <c r="HHE22" i="10" s="1"/>
  <c r="HQK22" i="10" s="1"/>
  <c r="HZQ22" i="10" s="1"/>
  <c r="IIW22" i="10" s="1"/>
  <c r="ISC22" i="10" s="1"/>
  <c r="JBI22" i="10" s="1"/>
  <c r="JKO22" i="10" s="1"/>
  <c r="JTU22" i="10" s="1"/>
  <c r="KDA22" i="10" s="1"/>
  <c r="KMG22" i="10" s="1"/>
  <c r="KVM22" i="10" s="1"/>
  <c r="LES22" i="10" s="1"/>
  <c r="LNY22" i="10" s="1"/>
  <c r="MB22" i="10"/>
  <c r="VH22" i="10" s="1"/>
  <c r="AEN22" i="10" s="1"/>
  <c r="ANT22" i="10" s="1"/>
  <c r="AWZ22" i="10" s="1"/>
  <c r="BGF22" i="10" s="1"/>
  <c r="BPL22" i="10" s="1"/>
  <c r="BYR22" i="10" s="1"/>
  <c r="CHX22" i="10" s="1"/>
  <c r="CRD22" i="10" s="1"/>
  <c r="DAJ22" i="10" s="1"/>
  <c r="DJP22" i="10" s="1"/>
  <c r="DSV22" i="10" s="1"/>
  <c r="ECB22" i="10" s="1"/>
  <c r="ELH22" i="10" s="1"/>
  <c r="EUN22" i="10" s="1"/>
  <c r="FDT22" i="10" s="1"/>
  <c r="FMZ22" i="10" s="1"/>
  <c r="FWF22" i="10" s="1"/>
  <c r="GFL22" i="10" s="1"/>
  <c r="GOR22" i="10" s="1"/>
  <c r="GXX22" i="10" s="1"/>
  <c r="HHD22" i="10" s="1"/>
  <c r="HQJ22" i="10" s="1"/>
  <c r="HZP22" i="10" s="1"/>
  <c r="IIV22" i="10" s="1"/>
  <c r="ISB22" i="10" s="1"/>
  <c r="JBH22" i="10" s="1"/>
  <c r="JKN22" i="10" s="1"/>
  <c r="JTT22" i="10" s="1"/>
  <c r="KCZ22" i="10" s="1"/>
  <c r="KMF22" i="10" s="1"/>
  <c r="KVL22" i="10" s="1"/>
  <c r="LER22" i="10" s="1"/>
  <c r="LNX22" i="10" s="1"/>
  <c r="MA22" i="10"/>
  <c r="VG22" i="10" s="1"/>
  <c r="AEM22" i="10" s="1"/>
  <c r="ANS22" i="10" s="1"/>
  <c r="AWY22" i="10" s="1"/>
  <c r="BGE22" i="10" s="1"/>
  <c r="BPK22" i="10" s="1"/>
  <c r="BYQ22" i="10" s="1"/>
  <c r="CHW22" i="10" s="1"/>
  <c r="CRC22" i="10" s="1"/>
  <c r="DAI22" i="10" s="1"/>
  <c r="DJO22" i="10" s="1"/>
  <c r="DSU22" i="10" s="1"/>
  <c r="ECA22" i="10" s="1"/>
  <c r="ELG22" i="10" s="1"/>
  <c r="EUM22" i="10" s="1"/>
  <c r="FDS22" i="10" s="1"/>
  <c r="FMY22" i="10" s="1"/>
  <c r="FWE22" i="10" s="1"/>
  <c r="GFK22" i="10" s="1"/>
  <c r="GOQ22" i="10" s="1"/>
  <c r="GXW22" i="10" s="1"/>
  <c r="HHC22" i="10" s="1"/>
  <c r="HQI22" i="10" s="1"/>
  <c r="HZO22" i="10" s="1"/>
  <c r="IIU22" i="10" s="1"/>
  <c r="ISA22" i="10" s="1"/>
  <c r="JBG22" i="10" s="1"/>
  <c r="JKM22" i="10" s="1"/>
  <c r="JTS22" i="10" s="1"/>
  <c r="KCY22" i="10" s="1"/>
  <c r="KME22" i="10" s="1"/>
  <c r="KVK22" i="10" s="1"/>
  <c r="LEQ22" i="10" s="1"/>
  <c r="LNW22" i="10" s="1"/>
  <c r="LZ22" i="10"/>
  <c r="VF22" i="10" s="1"/>
  <c r="AEL22" i="10" s="1"/>
  <c r="ANR22" i="10" s="1"/>
  <c r="AWX22" i="10" s="1"/>
  <c r="BGD22" i="10" s="1"/>
  <c r="BPJ22" i="10" s="1"/>
  <c r="BYP22" i="10" s="1"/>
  <c r="CHV22" i="10" s="1"/>
  <c r="CRB22" i="10" s="1"/>
  <c r="DAH22" i="10" s="1"/>
  <c r="DJN22" i="10" s="1"/>
  <c r="DST22" i="10" s="1"/>
  <c r="EBZ22" i="10" s="1"/>
  <c r="ELF22" i="10" s="1"/>
  <c r="EUL22" i="10" s="1"/>
  <c r="FDR22" i="10" s="1"/>
  <c r="FMX22" i="10" s="1"/>
  <c r="FWD22" i="10" s="1"/>
  <c r="GFJ22" i="10" s="1"/>
  <c r="GOP22" i="10" s="1"/>
  <c r="GXV22" i="10" s="1"/>
  <c r="HHB22" i="10" s="1"/>
  <c r="HQH22" i="10" s="1"/>
  <c r="HZN22" i="10" s="1"/>
  <c r="IIT22" i="10" s="1"/>
  <c r="IRZ22" i="10" s="1"/>
  <c r="JBF22" i="10" s="1"/>
  <c r="JKL22" i="10" s="1"/>
  <c r="JTR22" i="10" s="1"/>
  <c r="KCX22" i="10" s="1"/>
  <c r="KMD22" i="10" s="1"/>
  <c r="KVJ22" i="10" s="1"/>
  <c r="LEP22" i="10" s="1"/>
  <c r="LNV22" i="10" s="1"/>
  <c r="LY22" i="10"/>
  <c r="VE22" i="10" s="1"/>
  <c r="AEK22" i="10" s="1"/>
  <c r="ANQ22" i="10" s="1"/>
  <c r="AWW22" i="10" s="1"/>
  <c r="BGC22" i="10" s="1"/>
  <c r="BPI22" i="10" s="1"/>
  <c r="BYO22" i="10" s="1"/>
  <c r="CHU22" i="10" s="1"/>
  <c r="CRA22" i="10" s="1"/>
  <c r="DAG22" i="10" s="1"/>
  <c r="DJM22" i="10" s="1"/>
  <c r="DSS22" i="10" s="1"/>
  <c r="EBY22" i="10" s="1"/>
  <c r="ELE22" i="10" s="1"/>
  <c r="EUK22" i="10" s="1"/>
  <c r="FDQ22" i="10" s="1"/>
  <c r="FMW22" i="10" s="1"/>
  <c r="FWC22" i="10" s="1"/>
  <c r="GFI22" i="10" s="1"/>
  <c r="GOO22" i="10" s="1"/>
  <c r="GXU22" i="10" s="1"/>
  <c r="HHA22" i="10" s="1"/>
  <c r="HQG22" i="10" s="1"/>
  <c r="HZM22" i="10" s="1"/>
  <c r="IIS22" i="10" s="1"/>
  <c r="IRY22" i="10" s="1"/>
  <c r="JBE22" i="10" s="1"/>
  <c r="JKK22" i="10" s="1"/>
  <c r="JTQ22" i="10" s="1"/>
  <c r="KCW22" i="10" s="1"/>
  <c r="KMC22" i="10" s="1"/>
  <c r="KVI22" i="10" s="1"/>
  <c r="LEO22" i="10" s="1"/>
  <c r="LNU22" i="10" s="1"/>
  <c r="LX22" i="10"/>
  <c r="VD22" i="10" s="1"/>
  <c r="AEJ22" i="10" s="1"/>
  <c r="ANP22" i="10" s="1"/>
  <c r="AWV22" i="10" s="1"/>
  <c r="BGB22" i="10" s="1"/>
  <c r="BPH22" i="10" s="1"/>
  <c r="BYN22" i="10" s="1"/>
  <c r="CHT22" i="10" s="1"/>
  <c r="CQZ22" i="10" s="1"/>
  <c r="DAF22" i="10" s="1"/>
  <c r="DJL22" i="10" s="1"/>
  <c r="DSR22" i="10" s="1"/>
  <c r="EBX22" i="10" s="1"/>
  <c r="ELD22" i="10" s="1"/>
  <c r="EUJ22" i="10" s="1"/>
  <c r="FDP22" i="10" s="1"/>
  <c r="FMV22" i="10" s="1"/>
  <c r="FWB22" i="10" s="1"/>
  <c r="GFH22" i="10" s="1"/>
  <c r="GON22" i="10" s="1"/>
  <c r="GXT22" i="10" s="1"/>
  <c r="HGZ22" i="10" s="1"/>
  <c r="HQF22" i="10" s="1"/>
  <c r="HZL22" i="10" s="1"/>
  <c r="IIR22" i="10" s="1"/>
  <c r="IRX22" i="10" s="1"/>
  <c r="JBD22" i="10" s="1"/>
  <c r="JKJ22" i="10" s="1"/>
  <c r="JTP22" i="10" s="1"/>
  <c r="KCV22" i="10" s="1"/>
  <c r="KMB22" i="10" s="1"/>
  <c r="KVH22" i="10" s="1"/>
  <c r="LEN22" i="10" s="1"/>
  <c r="LNT22" i="10" s="1"/>
  <c r="LW22" i="10"/>
  <c r="VC22" i="10" s="1"/>
  <c r="AEI22" i="10" s="1"/>
  <c r="ANO22" i="10" s="1"/>
  <c r="AWU22" i="10" s="1"/>
  <c r="BGA22" i="10" s="1"/>
  <c r="BPG22" i="10" s="1"/>
  <c r="BYM22" i="10" s="1"/>
  <c r="CHS22" i="10" s="1"/>
  <c r="CQY22" i="10" s="1"/>
  <c r="DAE22" i="10" s="1"/>
  <c r="DJK22" i="10" s="1"/>
  <c r="DSQ22" i="10" s="1"/>
  <c r="EBW22" i="10" s="1"/>
  <c r="ELC22" i="10" s="1"/>
  <c r="EUI22" i="10" s="1"/>
  <c r="FDO22" i="10" s="1"/>
  <c r="FMU22" i="10" s="1"/>
  <c r="FWA22" i="10" s="1"/>
  <c r="GFG22" i="10" s="1"/>
  <c r="GOM22" i="10" s="1"/>
  <c r="GXS22" i="10" s="1"/>
  <c r="HGY22" i="10" s="1"/>
  <c r="HQE22" i="10" s="1"/>
  <c r="HZK22" i="10" s="1"/>
  <c r="IIQ22" i="10" s="1"/>
  <c r="IRW22" i="10" s="1"/>
  <c r="JBC22" i="10" s="1"/>
  <c r="JKI22" i="10" s="1"/>
  <c r="JTO22" i="10" s="1"/>
  <c r="KCU22" i="10" s="1"/>
  <c r="KMA22" i="10" s="1"/>
  <c r="KVG22" i="10" s="1"/>
  <c r="LEM22" i="10" s="1"/>
  <c r="LNS22" i="10" s="1"/>
  <c r="LV22" i="10"/>
  <c r="VB22" i="10" s="1"/>
  <c r="AEH22" i="10" s="1"/>
  <c r="ANN22" i="10" s="1"/>
  <c r="AWT22" i="10" s="1"/>
  <c r="BFZ22" i="10" s="1"/>
  <c r="BPF22" i="10" s="1"/>
  <c r="BYL22" i="10" s="1"/>
  <c r="CHR22" i="10" s="1"/>
  <c r="CQX22" i="10" s="1"/>
  <c r="DAD22" i="10" s="1"/>
  <c r="DJJ22" i="10" s="1"/>
  <c r="DSP22" i="10" s="1"/>
  <c r="EBV22" i="10" s="1"/>
  <c r="ELB22" i="10" s="1"/>
  <c r="EUH22" i="10" s="1"/>
  <c r="FDN22" i="10" s="1"/>
  <c r="FMT22" i="10" s="1"/>
  <c r="FVZ22" i="10" s="1"/>
  <c r="GFF22" i="10" s="1"/>
  <c r="GOL22" i="10" s="1"/>
  <c r="GXR22" i="10" s="1"/>
  <c r="HGX22" i="10" s="1"/>
  <c r="HQD22" i="10" s="1"/>
  <c r="HZJ22" i="10" s="1"/>
  <c r="IIP22" i="10" s="1"/>
  <c r="IRV22" i="10" s="1"/>
  <c r="JBB22" i="10" s="1"/>
  <c r="JKH22" i="10" s="1"/>
  <c r="JTN22" i="10" s="1"/>
  <c r="KCT22" i="10" s="1"/>
  <c r="KLZ22" i="10" s="1"/>
  <c r="KVF22" i="10" s="1"/>
  <c r="LEL22" i="10" s="1"/>
  <c r="LNR22" i="10" s="1"/>
  <c r="LU22" i="10"/>
  <c r="VA22" i="10" s="1"/>
  <c r="AEG22" i="10" s="1"/>
  <c r="ANM22" i="10" s="1"/>
  <c r="AWS22" i="10" s="1"/>
  <c r="BFY22" i="10" s="1"/>
  <c r="BPE22" i="10" s="1"/>
  <c r="BYK22" i="10" s="1"/>
  <c r="CHQ22" i="10" s="1"/>
  <c r="CQW22" i="10" s="1"/>
  <c r="DAC22" i="10" s="1"/>
  <c r="DJI22" i="10" s="1"/>
  <c r="DSO22" i="10" s="1"/>
  <c r="EBU22" i="10" s="1"/>
  <c r="ELA22" i="10" s="1"/>
  <c r="EUG22" i="10" s="1"/>
  <c r="FDM22" i="10" s="1"/>
  <c r="FMS22" i="10" s="1"/>
  <c r="FVY22" i="10" s="1"/>
  <c r="GFE22" i="10" s="1"/>
  <c r="GOK22" i="10" s="1"/>
  <c r="GXQ22" i="10" s="1"/>
  <c r="HGW22" i="10" s="1"/>
  <c r="HQC22" i="10" s="1"/>
  <c r="HZI22" i="10" s="1"/>
  <c r="IIO22" i="10" s="1"/>
  <c r="IRU22" i="10" s="1"/>
  <c r="JBA22" i="10" s="1"/>
  <c r="JKG22" i="10" s="1"/>
  <c r="JTM22" i="10" s="1"/>
  <c r="KCS22" i="10" s="1"/>
  <c r="KLY22" i="10" s="1"/>
  <c r="KVE22" i="10" s="1"/>
  <c r="LEK22" i="10" s="1"/>
  <c r="LNQ22" i="10" s="1"/>
  <c r="LT22" i="10"/>
  <c r="UZ22" i="10" s="1"/>
  <c r="AEF22" i="10" s="1"/>
  <c r="ANL22" i="10" s="1"/>
  <c r="AWR22" i="10" s="1"/>
  <c r="BFX22" i="10" s="1"/>
  <c r="BPD22" i="10" s="1"/>
  <c r="BYJ22" i="10" s="1"/>
  <c r="CHP22" i="10" s="1"/>
  <c r="CQV22" i="10" s="1"/>
  <c r="DAB22" i="10" s="1"/>
  <c r="DJH22" i="10" s="1"/>
  <c r="DSN22" i="10" s="1"/>
  <c r="EBT22" i="10" s="1"/>
  <c r="EKZ22" i="10" s="1"/>
  <c r="EUF22" i="10" s="1"/>
  <c r="FDL22" i="10" s="1"/>
  <c r="FMR22" i="10" s="1"/>
  <c r="FVX22" i="10" s="1"/>
  <c r="GFD22" i="10" s="1"/>
  <c r="GOJ22" i="10" s="1"/>
  <c r="GXP22" i="10" s="1"/>
  <c r="HGV22" i="10" s="1"/>
  <c r="HQB22" i="10" s="1"/>
  <c r="HZH22" i="10" s="1"/>
  <c r="IIN22" i="10" s="1"/>
  <c r="IRT22" i="10" s="1"/>
  <c r="JAZ22" i="10" s="1"/>
  <c r="JKF22" i="10" s="1"/>
  <c r="JTL22" i="10" s="1"/>
  <c r="KCR22" i="10" s="1"/>
  <c r="KLX22" i="10" s="1"/>
  <c r="KVD22" i="10" s="1"/>
  <c r="LEJ22" i="10" s="1"/>
  <c r="LNP22" i="10" s="1"/>
  <c r="LS22" i="10"/>
  <c r="UY22" i="10" s="1"/>
  <c r="AEE22" i="10" s="1"/>
  <c r="ANK22" i="10" s="1"/>
  <c r="AWQ22" i="10" s="1"/>
  <c r="BFW22" i="10" s="1"/>
  <c r="BPC22" i="10" s="1"/>
  <c r="BYI22" i="10" s="1"/>
  <c r="CHO22" i="10" s="1"/>
  <c r="CQU22" i="10" s="1"/>
  <c r="DAA22" i="10" s="1"/>
  <c r="DJG22" i="10" s="1"/>
  <c r="DSM22" i="10" s="1"/>
  <c r="EBS22" i="10" s="1"/>
  <c r="EKY22" i="10" s="1"/>
  <c r="EUE22" i="10" s="1"/>
  <c r="FDK22" i="10" s="1"/>
  <c r="FMQ22" i="10" s="1"/>
  <c r="FVW22" i="10" s="1"/>
  <c r="GFC22" i="10" s="1"/>
  <c r="GOI22" i="10" s="1"/>
  <c r="GXO22" i="10" s="1"/>
  <c r="HGU22" i="10" s="1"/>
  <c r="HQA22" i="10" s="1"/>
  <c r="HZG22" i="10" s="1"/>
  <c r="IIM22" i="10" s="1"/>
  <c r="IRS22" i="10" s="1"/>
  <c r="JAY22" i="10" s="1"/>
  <c r="JKE22" i="10" s="1"/>
  <c r="JTK22" i="10" s="1"/>
  <c r="KCQ22" i="10" s="1"/>
  <c r="KLW22" i="10" s="1"/>
  <c r="KVC22" i="10" s="1"/>
  <c r="LEI22" i="10" s="1"/>
  <c r="LNO22" i="10" s="1"/>
  <c r="LR22" i="10"/>
  <c r="UX22" i="10" s="1"/>
  <c r="AED22" i="10" s="1"/>
  <c r="ANJ22" i="10" s="1"/>
  <c r="AWP22" i="10" s="1"/>
  <c r="BFV22" i="10" s="1"/>
  <c r="BPB22" i="10" s="1"/>
  <c r="BYH22" i="10" s="1"/>
  <c r="CHN22" i="10" s="1"/>
  <c r="CQT22" i="10" s="1"/>
  <c r="CZZ22" i="10" s="1"/>
  <c r="DJF22" i="10" s="1"/>
  <c r="DSL22" i="10" s="1"/>
  <c r="EBR22" i="10" s="1"/>
  <c r="EKX22" i="10" s="1"/>
  <c r="EUD22" i="10" s="1"/>
  <c r="FDJ22" i="10" s="1"/>
  <c r="FMP22" i="10" s="1"/>
  <c r="FVV22" i="10" s="1"/>
  <c r="GFB22" i="10" s="1"/>
  <c r="GOH22" i="10" s="1"/>
  <c r="GXN22" i="10" s="1"/>
  <c r="HGT22" i="10" s="1"/>
  <c r="HPZ22" i="10" s="1"/>
  <c r="HZF22" i="10" s="1"/>
  <c r="IIL22" i="10" s="1"/>
  <c r="IRR22" i="10" s="1"/>
  <c r="JAX22" i="10" s="1"/>
  <c r="JKD22" i="10" s="1"/>
  <c r="JTJ22" i="10" s="1"/>
  <c r="KCP22" i="10" s="1"/>
  <c r="KLV22" i="10" s="1"/>
  <c r="KVB22" i="10" s="1"/>
  <c r="LEH22" i="10" s="1"/>
  <c r="LNN22" i="10" s="1"/>
  <c r="LQ22" i="10"/>
  <c r="UW22" i="10" s="1"/>
  <c r="AEC22" i="10" s="1"/>
  <c r="ANI22" i="10" s="1"/>
  <c r="AWO22" i="10" s="1"/>
  <c r="BFU22" i="10" s="1"/>
  <c r="BPA22" i="10" s="1"/>
  <c r="BYG22" i="10" s="1"/>
  <c r="CHM22" i="10" s="1"/>
  <c r="CQS22" i="10" s="1"/>
  <c r="CZY22" i="10" s="1"/>
  <c r="DJE22" i="10" s="1"/>
  <c r="DSK22" i="10" s="1"/>
  <c r="EBQ22" i="10" s="1"/>
  <c r="EKW22" i="10" s="1"/>
  <c r="EUC22" i="10" s="1"/>
  <c r="FDI22" i="10" s="1"/>
  <c r="FMO22" i="10" s="1"/>
  <c r="FVU22" i="10" s="1"/>
  <c r="GFA22" i="10" s="1"/>
  <c r="GOG22" i="10" s="1"/>
  <c r="GXM22" i="10" s="1"/>
  <c r="HGS22" i="10" s="1"/>
  <c r="HPY22" i="10" s="1"/>
  <c r="HZE22" i="10" s="1"/>
  <c r="IIK22" i="10" s="1"/>
  <c r="IRQ22" i="10" s="1"/>
  <c r="JAW22" i="10" s="1"/>
  <c r="JKC22" i="10" s="1"/>
  <c r="JTI22" i="10" s="1"/>
  <c r="KCO22" i="10" s="1"/>
  <c r="KLU22" i="10" s="1"/>
  <c r="KVA22" i="10" s="1"/>
  <c r="LEG22" i="10" s="1"/>
  <c r="LNM22" i="10" s="1"/>
  <c r="LP22" i="10"/>
  <c r="UV22" i="10" s="1"/>
  <c r="AEB22" i="10" s="1"/>
  <c r="ANH22" i="10" s="1"/>
  <c r="AWN22" i="10" s="1"/>
  <c r="BFT22" i="10" s="1"/>
  <c r="BOZ22" i="10" s="1"/>
  <c r="BYF22" i="10" s="1"/>
  <c r="CHL22" i="10" s="1"/>
  <c r="CQR22" i="10" s="1"/>
  <c r="CZX22" i="10" s="1"/>
  <c r="DJD22" i="10" s="1"/>
  <c r="DSJ22" i="10" s="1"/>
  <c r="EBP22" i="10" s="1"/>
  <c r="EKV22" i="10" s="1"/>
  <c r="EUB22" i="10" s="1"/>
  <c r="FDH22" i="10" s="1"/>
  <c r="FMN22" i="10" s="1"/>
  <c r="FVT22" i="10" s="1"/>
  <c r="GEZ22" i="10" s="1"/>
  <c r="GOF22" i="10" s="1"/>
  <c r="GXL22" i="10" s="1"/>
  <c r="HGR22" i="10" s="1"/>
  <c r="HPX22" i="10" s="1"/>
  <c r="HZD22" i="10" s="1"/>
  <c r="IIJ22" i="10" s="1"/>
  <c r="IRP22" i="10" s="1"/>
  <c r="JAV22" i="10" s="1"/>
  <c r="JKB22" i="10" s="1"/>
  <c r="JTH22" i="10" s="1"/>
  <c r="KCN22" i="10" s="1"/>
  <c r="KLT22" i="10" s="1"/>
  <c r="KUZ22" i="10" s="1"/>
  <c r="LEF22" i="10" s="1"/>
  <c r="LNL22" i="10" s="1"/>
  <c r="LO22" i="10"/>
  <c r="UU22" i="10" s="1"/>
  <c r="AEA22" i="10" s="1"/>
  <c r="ANG22" i="10" s="1"/>
  <c r="AWM22" i="10" s="1"/>
  <c r="BFS22" i="10" s="1"/>
  <c r="BOY22" i="10" s="1"/>
  <c r="BYE22" i="10" s="1"/>
  <c r="CHK22" i="10" s="1"/>
  <c r="CQQ22" i="10" s="1"/>
  <c r="CZW22" i="10" s="1"/>
  <c r="DJC22" i="10" s="1"/>
  <c r="DSI22" i="10" s="1"/>
  <c r="EBO22" i="10" s="1"/>
  <c r="EKU22" i="10" s="1"/>
  <c r="EUA22" i="10" s="1"/>
  <c r="FDG22" i="10" s="1"/>
  <c r="FMM22" i="10" s="1"/>
  <c r="FVS22" i="10" s="1"/>
  <c r="GEY22" i="10" s="1"/>
  <c r="GOE22" i="10" s="1"/>
  <c r="GXK22" i="10" s="1"/>
  <c r="HGQ22" i="10" s="1"/>
  <c r="HPW22" i="10" s="1"/>
  <c r="HZC22" i="10" s="1"/>
  <c r="III22" i="10" s="1"/>
  <c r="IRO22" i="10" s="1"/>
  <c r="JAU22" i="10" s="1"/>
  <c r="JKA22" i="10" s="1"/>
  <c r="JTG22" i="10" s="1"/>
  <c r="KCM22" i="10" s="1"/>
  <c r="KLS22" i="10" s="1"/>
  <c r="KUY22" i="10" s="1"/>
  <c r="LEE22" i="10" s="1"/>
  <c r="LNK22" i="10" s="1"/>
  <c r="LN22" i="10"/>
  <c r="UT22" i="10" s="1"/>
  <c r="ADZ22" i="10" s="1"/>
  <c r="ANF22" i="10" s="1"/>
  <c r="AWL22" i="10" s="1"/>
  <c r="BFR22" i="10" s="1"/>
  <c r="BOX22" i="10" s="1"/>
  <c r="BYD22" i="10" s="1"/>
  <c r="CHJ22" i="10" s="1"/>
  <c r="CQP22" i="10" s="1"/>
  <c r="CZV22" i="10" s="1"/>
  <c r="DJB22" i="10" s="1"/>
  <c r="DSH22" i="10" s="1"/>
  <c r="EBN22" i="10" s="1"/>
  <c r="EKT22" i="10" s="1"/>
  <c r="ETZ22" i="10" s="1"/>
  <c r="FDF22" i="10" s="1"/>
  <c r="FML22" i="10" s="1"/>
  <c r="FVR22" i="10" s="1"/>
  <c r="GEX22" i="10" s="1"/>
  <c r="GOD22" i="10" s="1"/>
  <c r="GXJ22" i="10" s="1"/>
  <c r="HGP22" i="10" s="1"/>
  <c r="HPV22" i="10" s="1"/>
  <c r="HZB22" i="10" s="1"/>
  <c r="IIH22" i="10" s="1"/>
  <c r="IRN22" i="10" s="1"/>
  <c r="JAT22" i="10" s="1"/>
  <c r="JJZ22" i="10" s="1"/>
  <c r="JTF22" i="10" s="1"/>
  <c r="KCL22" i="10" s="1"/>
  <c r="KLR22" i="10" s="1"/>
  <c r="KUX22" i="10" s="1"/>
  <c r="LED22" i="10" s="1"/>
  <c r="LNJ22" i="10" s="1"/>
  <c r="LM22" i="10"/>
  <c r="US22" i="10" s="1"/>
  <c r="ADY22" i="10" s="1"/>
  <c r="ANE22" i="10" s="1"/>
  <c r="AWK22" i="10" s="1"/>
  <c r="BFQ22" i="10" s="1"/>
  <c r="BOW22" i="10" s="1"/>
  <c r="BYC22" i="10" s="1"/>
  <c r="CHI22" i="10" s="1"/>
  <c r="CQO22" i="10" s="1"/>
  <c r="CZU22" i="10" s="1"/>
  <c r="DJA22" i="10" s="1"/>
  <c r="DSG22" i="10" s="1"/>
  <c r="EBM22" i="10" s="1"/>
  <c r="EKS22" i="10" s="1"/>
  <c r="ETY22" i="10" s="1"/>
  <c r="FDE22" i="10" s="1"/>
  <c r="FMK22" i="10" s="1"/>
  <c r="FVQ22" i="10" s="1"/>
  <c r="GEW22" i="10" s="1"/>
  <c r="GOC22" i="10" s="1"/>
  <c r="GXI22" i="10" s="1"/>
  <c r="HGO22" i="10" s="1"/>
  <c r="HPU22" i="10" s="1"/>
  <c r="HZA22" i="10" s="1"/>
  <c r="IIG22" i="10" s="1"/>
  <c r="IRM22" i="10" s="1"/>
  <c r="JAS22" i="10" s="1"/>
  <c r="JJY22" i="10" s="1"/>
  <c r="JTE22" i="10" s="1"/>
  <c r="KCK22" i="10" s="1"/>
  <c r="KLQ22" i="10" s="1"/>
  <c r="KUW22" i="10" s="1"/>
  <c r="LEC22" i="10" s="1"/>
  <c r="LNI22" i="10" s="1"/>
  <c r="LL22" i="10"/>
  <c r="UR22" i="10" s="1"/>
  <c r="ADX22" i="10" s="1"/>
  <c r="AND22" i="10" s="1"/>
  <c r="AWJ22" i="10" s="1"/>
  <c r="BFP22" i="10" s="1"/>
  <c r="BOV22" i="10" s="1"/>
  <c r="BYB22" i="10" s="1"/>
  <c r="CHH22" i="10" s="1"/>
  <c r="CQN22" i="10" s="1"/>
  <c r="CZT22" i="10" s="1"/>
  <c r="DIZ22" i="10" s="1"/>
  <c r="DSF22" i="10" s="1"/>
  <c r="EBL22" i="10" s="1"/>
  <c r="EKR22" i="10" s="1"/>
  <c r="ETX22" i="10" s="1"/>
  <c r="FDD22" i="10" s="1"/>
  <c r="FMJ22" i="10" s="1"/>
  <c r="FVP22" i="10" s="1"/>
  <c r="GEV22" i="10" s="1"/>
  <c r="GOB22" i="10" s="1"/>
  <c r="GXH22" i="10" s="1"/>
  <c r="HGN22" i="10" s="1"/>
  <c r="HPT22" i="10" s="1"/>
  <c r="HYZ22" i="10" s="1"/>
  <c r="IIF22" i="10" s="1"/>
  <c r="IRL22" i="10" s="1"/>
  <c r="JAR22" i="10" s="1"/>
  <c r="JJX22" i="10" s="1"/>
  <c r="JTD22" i="10" s="1"/>
  <c r="KCJ22" i="10" s="1"/>
  <c r="KLP22" i="10" s="1"/>
  <c r="KUV22" i="10" s="1"/>
  <c r="LEB22" i="10" s="1"/>
  <c r="LNH22" i="10" s="1"/>
  <c r="LK22" i="10"/>
  <c r="UQ22" i="10" s="1"/>
  <c r="ADW22" i="10" s="1"/>
  <c r="ANC22" i="10" s="1"/>
  <c r="AWI22" i="10" s="1"/>
  <c r="BFO22" i="10" s="1"/>
  <c r="BOU22" i="10" s="1"/>
  <c r="BYA22" i="10" s="1"/>
  <c r="CHG22" i="10" s="1"/>
  <c r="CQM22" i="10" s="1"/>
  <c r="CZS22" i="10" s="1"/>
  <c r="DIY22" i="10" s="1"/>
  <c r="DSE22" i="10" s="1"/>
  <c r="EBK22" i="10" s="1"/>
  <c r="EKQ22" i="10" s="1"/>
  <c r="ETW22" i="10" s="1"/>
  <c r="FDC22" i="10" s="1"/>
  <c r="FMI22" i="10" s="1"/>
  <c r="FVO22" i="10" s="1"/>
  <c r="GEU22" i="10" s="1"/>
  <c r="GOA22" i="10" s="1"/>
  <c r="GXG22" i="10" s="1"/>
  <c r="HGM22" i="10" s="1"/>
  <c r="HPS22" i="10" s="1"/>
  <c r="HYY22" i="10" s="1"/>
  <c r="IIE22" i="10" s="1"/>
  <c r="IRK22" i="10" s="1"/>
  <c r="JAQ22" i="10" s="1"/>
  <c r="JJW22" i="10" s="1"/>
  <c r="JTC22" i="10" s="1"/>
  <c r="KCI22" i="10" s="1"/>
  <c r="KLO22" i="10" s="1"/>
  <c r="KUU22" i="10" s="1"/>
  <c r="LEA22" i="10" s="1"/>
  <c r="LNG22" i="10" s="1"/>
  <c r="LJ22" i="10"/>
  <c r="UP22" i="10" s="1"/>
  <c r="ADV22" i="10" s="1"/>
  <c r="ANB22" i="10" s="1"/>
  <c r="AWH22" i="10" s="1"/>
  <c r="BFN22" i="10" s="1"/>
  <c r="BOT22" i="10" s="1"/>
  <c r="BXZ22" i="10" s="1"/>
  <c r="CHF22" i="10" s="1"/>
  <c r="CQL22" i="10" s="1"/>
  <c r="CZR22" i="10" s="1"/>
  <c r="DIX22" i="10" s="1"/>
  <c r="DSD22" i="10" s="1"/>
  <c r="EBJ22" i="10" s="1"/>
  <c r="EKP22" i="10" s="1"/>
  <c r="ETV22" i="10" s="1"/>
  <c r="FDB22" i="10" s="1"/>
  <c r="FMH22" i="10" s="1"/>
  <c r="FVN22" i="10" s="1"/>
  <c r="GET22" i="10" s="1"/>
  <c r="GNZ22" i="10" s="1"/>
  <c r="GXF22" i="10" s="1"/>
  <c r="HGL22" i="10" s="1"/>
  <c r="HPR22" i="10" s="1"/>
  <c r="HYX22" i="10" s="1"/>
  <c r="IID22" i="10" s="1"/>
  <c r="IRJ22" i="10" s="1"/>
  <c r="JAP22" i="10" s="1"/>
  <c r="JJV22" i="10" s="1"/>
  <c r="JTB22" i="10" s="1"/>
  <c r="KCH22" i="10" s="1"/>
  <c r="KLN22" i="10" s="1"/>
  <c r="KUT22" i="10" s="1"/>
  <c r="LDZ22" i="10" s="1"/>
  <c r="LNF22" i="10" s="1"/>
  <c r="LI22" i="10"/>
  <c r="UO22" i="10" s="1"/>
  <c r="ADU22" i="10" s="1"/>
  <c r="ANA22" i="10" s="1"/>
  <c r="AWG22" i="10" s="1"/>
  <c r="BFM22" i="10" s="1"/>
  <c r="BOS22" i="10" s="1"/>
  <c r="BXY22" i="10" s="1"/>
  <c r="CHE22" i="10" s="1"/>
  <c r="CQK22" i="10" s="1"/>
  <c r="CZQ22" i="10" s="1"/>
  <c r="DIW22" i="10" s="1"/>
  <c r="DSC22" i="10" s="1"/>
  <c r="EBI22" i="10" s="1"/>
  <c r="EKO22" i="10" s="1"/>
  <c r="ETU22" i="10" s="1"/>
  <c r="FDA22" i="10" s="1"/>
  <c r="FMG22" i="10" s="1"/>
  <c r="FVM22" i="10" s="1"/>
  <c r="GES22" i="10" s="1"/>
  <c r="GNY22" i="10" s="1"/>
  <c r="GXE22" i="10" s="1"/>
  <c r="HGK22" i="10" s="1"/>
  <c r="HPQ22" i="10" s="1"/>
  <c r="HYW22" i="10" s="1"/>
  <c r="IIC22" i="10" s="1"/>
  <c r="IRI22" i="10" s="1"/>
  <c r="JAO22" i="10" s="1"/>
  <c r="JJU22" i="10" s="1"/>
  <c r="JTA22" i="10" s="1"/>
  <c r="KCG22" i="10" s="1"/>
  <c r="KLM22" i="10" s="1"/>
  <c r="KUS22" i="10" s="1"/>
  <c r="LDY22" i="10" s="1"/>
  <c r="LNE22" i="10" s="1"/>
  <c r="LH22" i="10"/>
  <c r="UN22" i="10" s="1"/>
  <c r="ADT22" i="10" s="1"/>
  <c r="AMZ22" i="10" s="1"/>
  <c r="AWF22" i="10" s="1"/>
  <c r="BFL22" i="10" s="1"/>
  <c r="BOR22" i="10" s="1"/>
  <c r="BXX22" i="10" s="1"/>
  <c r="CHD22" i="10" s="1"/>
  <c r="CQJ22" i="10" s="1"/>
  <c r="CZP22" i="10" s="1"/>
  <c r="DIV22" i="10" s="1"/>
  <c r="DSB22" i="10" s="1"/>
  <c r="EBH22" i="10" s="1"/>
  <c r="EKN22" i="10" s="1"/>
  <c r="ETT22" i="10" s="1"/>
  <c r="FCZ22" i="10" s="1"/>
  <c r="FMF22" i="10" s="1"/>
  <c r="FVL22" i="10" s="1"/>
  <c r="GER22" i="10" s="1"/>
  <c r="GNX22" i="10" s="1"/>
  <c r="GXD22" i="10" s="1"/>
  <c r="HGJ22" i="10" s="1"/>
  <c r="HPP22" i="10" s="1"/>
  <c r="HYV22" i="10" s="1"/>
  <c r="IIB22" i="10" s="1"/>
  <c r="IRH22" i="10" s="1"/>
  <c r="JAN22" i="10" s="1"/>
  <c r="JJT22" i="10" s="1"/>
  <c r="JSZ22" i="10" s="1"/>
  <c r="KCF22" i="10" s="1"/>
  <c r="KLL22" i="10" s="1"/>
  <c r="KUR22" i="10" s="1"/>
  <c r="LDX22" i="10" s="1"/>
  <c r="LND22" i="10" s="1"/>
  <c r="LG22" i="10"/>
  <c r="UM22" i="10" s="1"/>
  <c r="ADS22" i="10" s="1"/>
  <c r="AMY22" i="10" s="1"/>
  <c r="AWE22" i="10" s="1"/>
  <c r="BFK22" i="10" s="1"/>
  <c r="BOQ22" i="10" s="1"/>
  <c r="BXW22" i="10" s="1"/>
  <c r="CHC22" i="10" s="1"/>
  <c r="CQI22" i="10" s="1"/>
  <c r="CZO22" i="10" s="1"/>
  <c r="DIU22" i="10" s="1"/>
  <c r="DSA22" i="10" s="1"/>
  <c r="EBG22" i="10" s="1"/>
  <c r="EKM22" i="10" s="1"/>
  <c r="ETS22" i="10" s="1"/>
  <c r="FCY22" i="10" s="1"/>
  <c r="FME22" i="10" s="1"/>
  <c r="FVK22" i="10" s="1"/>
  <c r="GEQ22" i="10" s="1"/>
  <c r="GNW22" i="10" s="1"/>
  <c r="GXC22" i="10" s="1"/>
  <c r="HGI22" i="10" s="1"/>
  <c r="HPO22" i="10" s="1"/>
  <c r="HYU22" i="10" s="1"/>
  <c r="IIA22" i="10" s="1"/>
  <c r="IRG22" i="10" s="1"/>
  <c r="JAM22" i="10" s="1"/>
  <c r="JJS22" i="10" s="1"/>
  <c r="JSY22" i="10" s="1"/>
  <c r="KCE22" i="10" s="1"/>
  <c r="KLK22" i="10" s="1"/>
  <c r="KUQ22" i="10" s="1"/>
  <c r="LDW22" i="10" s="1"/>
  <c r="LNC22" i="10" s="1"/>
  <c r="LF22" i="10"/>
  <c r="UL22" i="10" s="1"/>
  <c r="ADR22" i="10" s="1"/>
  <c r="AMX22" i="10" s="1"/>
  <c r="AWD22" i="10" s="1"/>
  <c r="BFJ22" i="10" s="1"/>
  <c r="BOP22" i="10" s="1"/>
  <c r="BXV22" i="10" s="1"/>
  <c r="CHB22" i="10" s="1"/>
  <c r="CQH22" i="10" s="1"/>
  <c r="CZN22" i="10" s="1"/>
  <c r="DIT22" i="10" s="1"/>
  <c r="DRZ22" i="10" s="1"/>
  <c r="EBF22" i="10" s="1"/>
  <c r="EKL22" i="10" s="1"/>
  <c r="ETR22" i="10" s="1"/>
  <c r="FCX22" i="10" s="1"/>
  <c r="FMD22" i="10" s="1"/>
  <c r="FVJ22" i="10" s="1"/>
  <c r="GEP22" i="10" s="1"/>
  <c r="GNV22" i="10" s="1"/>
  <c r="GXB22" i="10" s="1"/>
  <c r="HGH22" i="10" s="1"/>
  <c r="HPN22" i="10" s="1"/>
  <c r="HYT22" i="10" s="1"/>
  <c r="IHZ22" i="10" s="1"/>
  <c r="IRF22" i="10" s="1"/>
  <c r="JAL22" i="10" s="1"/>
  <c r="JJR22" i="10" s="1"/>
  <c r="JSX22" i="10" s="1"/>
  <c r="KCD22" i="10" s="1"/>
  <c r="KLJ22" i="10" s="1"/>
  <c r="KUP22" i="10" s="1"/>
  <c r="LDV22" i="10" s="1"/>
  <c r="LNB22" i="10" s="1"/>
  <c r="LE22" i="10"/>
  <c r="UK22" i="10" s="1"/>
  <c r="ADQ22" i="10" s="1"/>
  <c r="AMW22" i="10" s="1"/>
  <c r="AWC22" i="10" s="1"/>
  <c r="BFI22" i="10" s="1"/>
  <c r="BOO22" i="10" s="1"/>
  <c r="BXU22" i="10" s="1"/>
  <c r="CHA22" i="10" s="1"/>
  <c r="CQG22" i="10" s="1"/>
  <c r="CZM22" i="10" s="1"/>
  <c r="DIS22" i="10" s="1"/>
  <c r="DRY22" i="10" s="1"/>
  <c r="EBE22" i="10" s="1"/>
  <c r="EKK22" i="10" s="1"/>
  <c r="ETQ22" i="10" s="1"/>
  <c r="FCW22" i="10" s="1"/>
  <c r="FMC22" i="10" s="1"/>
  <c r="FVI22" i="10" s="1"/>
  <c r="GEO22" i="10" s="1"/>
  <c r="GNU22" i="10" s="1"/>
  <c r="GXA22" i="10" s="1"/>
  <c r="HGG22" i="10" s="1"/>
  <c r="HPM22" i="10" s="1"/>
  <c r="HYS22" i="10" s="1"/>
  <c r="IHY22" i="10" s="1"/>
  <c r="IRE22" i="10" s="1"/>
  <c r="JAK22" i="10" s="1"/>
  <c r="JJQ22" i="10" s="1"/>
  <c r="JSW22" i="10" s="1"/>
  <c r="KCC22" i="10" s="1"/>
  <c r="KLI22" i="10" s="1"/>
  <c r="KUO22" i="10" s="1"/>
  <c r="LDU22" i="10" s="1"/>
  <c r="LNA22" i="10" s="1"/>
  <c r="LD22" i="10"/>
  <c r="UJ22" i="10" s="1"/>
  <c r="ADP22" i="10" s="1"/>
  <c r="AMV22" i="10" s="1"/>
  <c r="AWB22" i="10" s="1"/>
  <c r="BFH22" i="10" s="1"/>
  <c r="BON22" i="10" s="1"/>
  <c r="BXT22" i="10" s="1"/>
  <c r="CGZ22" i="10" s="1"/>
  <c r="CQF22" i="10" s="1"/>
  <c r="CZL22" i="10" s="1"/>
  <c r="DIR22" i="10" s="1"/>
  <c r="DRX22" i="10" s="1"/>
  <c r="EBD22" i="10" s="1"/>
  <c r="EKJ22" i="10" s="1"/>
  <c r="ETP22" i="10" s="1"/>
  <c r="FCV22" i="10" s="1"/>
  <c r="FMB22" i="10" s="1"/>
  <c r="FVH22" i="10" s="1"/>
  <c r="GEN22" i="10" s="1"/>
  <c r="GNT22" i="10" s="1"/>
  <c r="GWZ22" i="10" s="1"/>
  <c r="HGF22" i="10" s="1"/>
  <c r="HPL22" i="10" s="1"/>
  <c r="HYR22" i="10" s="1"/>
  <c r="IHX22" i="10" s="1"/>
  <c r="IRD22" i="10" s="1"/>
  <c r="JAJ22" i="10" s="1"/>
  <c r="JJP22" i="10" s="1"/>
  <c r="JSV22" i="10" s="1"/>
  <c r="KCB22" i="10" s="1"/>
  <c r="KLH22" i="10" s="1"/>
  <c r="KUN22" i="10" s="1"/>
  <c r="LDT22" i="10" s="1"/>
  <c r="LMZ22" i="10" s="1"/>
  <c r="LC22" i="10"/>
  <c r="UI22" i="10" s="1"/>
  <c r="ADO22" i="10" s="1"/>
  <c r="AMU22" i="10" s="1"/>
  <c r="AWA22" i="10" s="1"/>
  <c r="BFG22" i="10" s="1"/>
  <c r="BOM22" i="10" s="1"/>
  <c r="BXS22" i="10" s="1"/>
  <c r="CGY22" i="10" s="1"/>
  <c r="CQE22" i="10" s="1"/>
  <c r="CZK22" i="10" s="1"/>
  <c r="DIQ22" i="10" s="1"/>
  <c r="DRW22" i="10" s="1"/>
  <c r="EBC22" i="10" s="1"/>
  <c r="EKI22" i="10" s="1"/>
  <c r="ETO22" i="10" s="1"/>
  <c r="FCU22" i="10" s="1"/>
  <c r="FMA22" i="10" s="1"/>
  <c r="FVG22" i="10" s="1"/>
  <c r="GEM22" i="10" s="1"/>
  <c r="GNS22" i="10" s="1"/>
  <c r="GWY22" i="10" s="1"/>
  <c r="HGE22" i="10" s="1"/>
  <c r="HPK22" i="10" s="1"/>
  <c r="HYQ22" i="10" s="1"/>
  <c r="IHW22" i="10" s="1"/>
  <c r="IRC22" i="10" s="1"/>
  <c r="JAI22" i="10" s="1"/>
  <c r="JJO22" i="10" s="1"/>
  <c r="JSU22" i="10" s="1"/>
  <c r="KCA22" i="10" s="1"/>
  <c r="KLG22" i="10" s="1"/>
  <c r="KUM22" i="10" s="1"/>
  <c r="LDS22" i="10" s="1"/>
  <c r="LMY22" i="10" s="1"/>
  <c r="LB22" i="10"/>
  <c r="UH22" i="10" s="1"/>
  <c r="ADN22" i="10" s="1"/>
  <c r="AMT22" i="10" s="1"/>
  <c r="AVZ22" i="10" s="1"/>
  <c r="BFF22" i="10" s="1"/>
  <c r="BOL22" i="10" s="1"/>
  <c r="BXR22" i="10" s="1"/>
  <c r="CGX22" i="10" s="1"/>
  <c r="CQD22" i="10" s="1"/>
  <c r="CZJ22" i="10" s="1"/>
  <c r="DIP22" i="10" s="1"/>
  <c r="DRV22" i="10" s="1"/>
  <c r="EBB22" i="10" s="1"/>
  <c r="EKH22" i="10" s="1"/>
  <c r="ETN22" i="10" s="1"/>
  <c r="FCT22" i="10" s="1"/>
  <c r="FLZ22" i="10" s="1"/>
  <c r="FVF22" i="10" s="1"/>
  <c r="GEL22" i="10" s="1"/>
  <c r="GNR22" i="10" s="1"/>
  <c r="GWX22" i="10" s="1"/>
  <c r="HGD22" i="10" s="1"/>
  <c r="HPJ22" i="10" s="1"/>
  <c r="HYP22" i="10" s="1"/>
  <c r="IHV22" i="10" s="1"/>
  <c r="IRB22" i="10" s="1"/>
  <c r="JAH22" i="10" s="1"/>
  <c r="JJN22" i="10" s="1"/>
  <c r="JST22" i="10" s="1"/>
  <c r="KBZ22" i="10" s="1"/>
  <c r="KLF22" i="10" s="1"/>
  <c r="KUL22" i="10" s="1"/>
  <c r="LDR22" i="10" s="1"/>
  <c r="LMX22" i="10" s="1"/>
  <c r="LA22" i="10"/>
  <c r="UG22" i="10" s="1"/>
  <c r="ADM22" i="10" s="1"/>
  <c r="AMS22" i="10" s="1"/>
  <c r="AVY22" i="10" s="1"/>
  <c r="BFE22" i="10" s="1"/>
  <c r="BOK22" i="10" s="1"/>
  <c r="BXQ22" i="10" s="1"/>
  <c r="CGW22" i="10" s="1"/>
  <c r="CQC22" i="10" s="1"/>
  <c r="CZI22" i="10" s="1"/>
  <c r="DIO22" i="10" s="1"/>
  <c r="DRU22" i="10" s="1"/>
  <c r="EBA22" i="10" s="1"/>
  <c r="EKG22" i="10" s="1"/>
  <c r="ETM22" i="10" s="1"/>
  <c r="FCS22" i="10" s="1"/>
  <c r="FLY22" i="10" s="1"/>
  <c r="FVE22" i="10" s="1"/>
  <c r="GEK22" i="10" s="1"/>
  <c r="GNQ22" i="10" s="1"/>
  <c r="GWW22" i="10" s="1"/>
  <c r="HGC22" i="10" s="1"/>
  <c r="HPI22" i="10" s="1"/>
  <c r="HYO22" i="10" s="1"/>
  <c r="IHU22" i="10" s="1"/>
  <c r="IRA22" i="10" s="1"/>
  <c r="JAG22" i="10" s="1"/>
  <c r="JJM22" i="10" s="1"/>
  <c r="JSS22" i="10" s="1"/>
  <c r="KBY22" i="10" s="1"/>
  <c r="KLE22" i="10" s="1"/>
  <c r="KUK22" i="10" s="1"/>
  <c r="LDQ22" i="10" s="1"/>
  <c r="LMW22" i="10" s="1"/>
  <c r="KZ22" i="10"/>
  <c r="UF22" i="10" s="1"/>
  <c r="ADL22" i="10" s="1"/>
  <c r="AMR22" i="10" s="1"/>
  <c r="AVX22" i="10" s="1"/>
  <c r="BFD22" i="10" s="1"/>
  <c r="BOJ22" i="10" s="1"/>
  <c r="BXP22" i="10" s="1"/>
  <c r="CGV22" i="10" s="1"/>
  <c r="CQB22" i="10" s="1"/>
  <c r="CZH22" i="10" s="1"/>
  <c r="DIN22" i="10" s="1"/>
  <c r="DRT22" i="10" s="1"/>
  <c r="EAZ22" i="10" s="1"/>
  <c r="EKF22" i="10" s="1"/>
  <c r="ETL22" i="10" s="1"/>
  <c r="FCR22" i="10" s="1"/>
  <c r="FLX22" i="10" s="1"/>
  <c r="FVD22" i="10" s="1"/>
  <c r="GEJ22" i="10" s="1"/>
  <c r="GNP22" i="10" s="1"/>
  <c r="GWV22" i="10" s="1"/>
  <c r="HGB22" i="10" s="1"/>
  <c r="HPH22" i="10" s="1"/>
  <c r="HYN22" i="10" s="1"/>
  <c r="IHT22" i="10" s="1"/>
  <c r="IQZ22" i="10" s="1"/>
  <c r="JAF22" i="10" s="1"/>
  <c r="JJL22" i="10" s="1"/>
  <c r="JSR22" i="10" s="1"/>
  <c r="KBX22" i="10" s="1"/>
  <c r="KLD22" i="10" s="1"/>
  <c r="KUJ22" i="10" s="1"/>
  <c r="LDP22" i="10" s="1"/>
  <c r="LMV22" i="10" s="1"/>
  <c r="KY22" i="10"/>
  <c r="UE22" i="10" s="1"/>
  <c r="ADK22" i="10" s="1"/>
  <c r="AMQ22" i="10" s="1"/>
  <c r="AVW22" i="10" s="1"/>
  <c r="BFC22" i="10" s="1"/>
  <c r="BOI22" i="10" s="1"/>
  <c r="BXO22" i="10" s="1"/>
  <c r="CGU22" i="10" s="1"/>
  <c r="CQA22" i="10" s="1"/>
  <c r="CZG22" i="10" s="1"/>
  <c r="DIM22" i="10" s="1"/>
  <c r="DRS22" i="10" s="1"/>
  <c r="EAY22" i="10" s="1"/>
  <c r="EKE22" i="10" s="1"/>
  <c r="ETK22" i="10" s="1"/>
  <c r="FCQ22" i="10" s="1"/>
  <c r="FLW22" i="10" s="1"/>
  <c r="FVC22" i="10" s="1"/>
  <c r="GEI22" i="10" s="1"/>
  <c r="GNO22" i="10" s="1"/>
  <c r="GWU22" i="10" s="1"/>
  <c r="HGA22" i="10" s="1"/>
  <c r="HPG22" i="10" s="1"/>
  <c r="HYM22" i="10" s="1"/>
  <c r="IHS22" i="10" s="1"/>
  <c r="IQY22" i="10" s="1"/>
  <c r="JAE22" i="10" s="1"/>
  <c r="JJK22" i="10" s="1"/>
  <c r="JSQ22" i="10" s="1"/>
  <c r="KBW22" i="10" s="1"/>
  <c r="KLC22" i="10" s="1"/>
  <c r="KUI22" i="10" s="1"/>
  <c r="LDO22" i="10" s="1"/>
  <c r="LMU22" i="10" s="1"/>
  <c r="KX22" i="10"/>
  <c r="UD22" i="10" s="1"/>
  <c r="ADJ22" i="10" s="1"/>
  <c r="AMP22" i="10" s="1"/>
  <c r="AVV22" i="10" s="1"/>
  <c r="BFB22" i="10" s="1"/>
  <c r="BOH22" i="10" s="1"/>
  <c r="BXN22" i="10" s="1"/>
  <c r="CGT22" i="10" s="1"/>
  <c r="CPZ22" i="10" s="1"/>
  <c r="CZF22" i="10" s="1"/>
  <c r="DIL22" i="10" s="1"/>
  <c r="DRR22" i="10" s="1"/>
  <c r="EAX22" i="10" s="1"/>
  <c r="EKD22" i="10" s="1"/>
  <c r="ETJ22" i="10" s="1"/>
  <c r="FCP22" i="10" s="1"/>
  <c r="FLV22" i="10" s="1"/>
  <c r="FVB22" i="10" s="1"/>
  <c r="GEH22" i="10" s="1"/>
  <c r="GNN22" i="10" s="1"/>
  <c r="GWT22" i="10" s="1"/>
  <c r="HFZ22" i="10" s="1"/>
  <c r="HPF22" i="10" s="1"/>
  <c r="HYL22" i="10" s="1"/>
  <c r="IHR22" i="10" s="1"/>
  <c r="IQX22" i="10" s="1"/>
  <c r="JAD22" i="10" s="1"/>
  <c r="JJJ22" i="10" s="1"/>
  <c r="JSP22" i="10" s="1"/>
  <c r="KBV22" i="10" s="1"/>
  <c r="KLB22" i="10" s="1"/>
  <c r="KUH22" i="10" s="1"/>
  <c r="LDN22" i="10" s="1"/>
  <c r="LMT22" i="10" s="1"/>
  <c r="KW22" i="10"/>
  <c r="UC22" i="10" s="1"/>
  <c r="ADI22" i="10" s="1"/>
  <c r="AMO22" i="10" s="1"/>
  <c r="AVU22" i="10" s="1"/>
  <c r="BFA22" i="10" s="1"/>
  <c r="BOG22" i="10" s="1"/>
  <c r="BXM22" i="10" s="1"/>
  <c r="CGS22" i="10" s="1"/>
  <c r="CPY22" i="10" s="1"/>
  <c r="CZE22" i="10" s="1"/>
  <c r="DIK22" i="10" s="1"/>
  <c r="DRQ22" i="10" s="1"/>
  <c r="EAW22" i="10" s="1"/>
  <c r="EKC22" i="10" s="1"/>
  <c r="ETI22" i="10" s="1"/>
  <c r="FCO22" i="10" s="1"/>
  <c r="FLU22" i="10" s="1"/>
  <c r="FVA22" i="10" s="1"/>
  <c r="GEG22" i="10" s="1"/>
  <c r="GNM22" i="10" s="1"/>
  <c r="GWS22" i="10" s="1"/>
  <c r="HFY22" i="10" s="1"/>
  <c r="HPE22" i="10" s="1"/>
  <c r="HYK22" i="10" s="1"/>
  <c r="IHQ22" i="10" s="1"/>
  <c r="IQW22" i="10" s="1"/>
  <c r="JAC22" i="10" s="1"/>
  <c r="JJI22" i="10" s="1"/>
  <c r="JSO22" i="10" s="1"/>
  <c r="KBU22" i="10" s="1"/>
  <c r="KLA22" i="10" s="1"/>
  <c r="KUG22" i="10" s="1"/>
  <c r="LDM22" i="10" s="1"/>
  <c r="LMS22" i="10" s="1"/>
  <c r="KV22" i="10"/>
  <c r="UB22" i="10" s="1"/>
  <c r="ADH22" i="10" s="1"/>
  <c r="AMN22" i="10" s="1"/>
  <c r="AVT22" i="10" s="1"/>
  <c r="BEZ22" i="10" s="1"/>
  <c r="BOF22" i="10" s="1"/>
  <c r="BXL22" i="10" s="1"/>
  <c r="CGR22" i="10" s="1"/>
  <c r="CPX22" i="10" s="1"/>
  <c r="CZD22" i="10" s="1"/>
  <c r="DIJ22" i="10" s="1"/>
  <c r="DRP22" i="10" s="1"/>
  <c r="EAV22" i="10" s="1"/>
  <c r="EKB22" i="10" s="1"/>
  <c r="ETH22" i="10" s="1"/>
  <c r="FCN22" i="10" s="1"/>
  <c r="FLT22" i="10" s="1"/>
  <c r="FUZ22" i="10" s="1"/>
  <c r="GEF22" i="10" s="1"/>
  <c r="GNL22" i="10" s="1"/>
  <c r="GWR22" i="10" s="1"/>
  <c r="HFX22" i="10" s="1"/>
  <c r="HPD22" i="10" s="1"/>
  <c r="HYJ22" i="10" s="1"/>
  <c r="IHP22" i="10" s="1"/>
  <c r="IQV22" i="10" s="1"/>
  <c r="JAB22" i="10" s="1"/>
  <c r="JJH22" i="10" s="1"/>
  <c r="JSN22" i="10" s="1"/>
  <c r="KBT22" i="10" s="1"/>
  <c r="KKZ22" i="10" s="1"/>
  <c r="KUF22" i="10" s="1"/>
  <c r="LDL22" i="10" s="1"/>
  <c r="LMR22" i="10" s="1"/>
  <c r="KU22" i="10"/>
  <c r="UA22" i="10" s="1"/>
  <c r="ADG22" i="10" s="1"/>
  <c r="AMM22" i="10" s="1"/>
  <c r="AVS22" i="10" s="1"/>
  <c r="BEY22" i="10" s="1"/>
  <c r="BOE22" i="10" s="1"/>
  <c r="BXK22" i="10" s="1"/>
  <c r="CGQ22" i="10" s="1"/>
  <c r="CPW22" i="10" s="1"/>
  <c r="CZC22" i="10" s="1"/>
  <c r="DII22" i="10" s="1"/>
  <c r="DRO22" i="10" s="1"/>
  <c r="EAU22" i="10" s="1"/>
  <c r="EKA22" i="10" s="1"/>
  <c r="ETG22" i="10" s="1"/>
  <c r="FCM22" i="10" s="1"/>
  <c r="FLS22" i="10" s="1"/>
  <c r="FUY22" i="10" s="1"/>
  <c r="GEE22" i="10" s="1"/>
  <c r="GNK22" i="10" s="1"/>
  <c r="GWQ22" i="10" s="1"/>
  <c r="HFW22" i="10" s="1"/>
  <c r="HPC22" i="10" s="1"/>
  <c r="HYI22" i="10" s="1"/>
  <c r="IHO22" i="10" s="1"/>
  <c r="IQU22" i="10" s="1"/>
  <c r="JAA22" i="10" s="1"/>
  <c r="JJG22" i="10" s="1"/>
  <c r="JSM22" i="10" s="1"/>
  <c r="KBS22" i="10" s="1"/>
  <c r="KKY22" i="10" s="1"/>
  <c r="KUE22" i="10" s="1"/>
  <c r="LDK22" i="10" s="1"/>
  <c r="LMQ22" i="10" s="1"/>
  <c r="KT22" i="10"/>
  <c r="TZ22" i="10" s="1"/>
  <c r="ADF22" i="10" s="1"/>
  <c r="AML22" i="10" s="1"/>
  <c r="AVR22" i="10" s="1"/>
  <c r="BEX22" i="10" s="1"/>
  <c r="BOD22" i="10" s="1"/>
  <c r="BXJ22" i="10" s="1"/>
  <c r="CGP22" i="10" s="1"/>
  <c r="CPV22" i="10" s="1"/>
  <c r="CZB22" i="10" s="1"/>
  <c r="DIH22" i="10" s="1"/>
  <c r="DRN22" i="10" s="1"/>
  <c r="EAT22" i="10" s="1"/>
  <c r="EJZ22" i="10" s="1"/>
  <c r="ETF22" i="10" s="1"/>
  <c r="FCL22" i="10" s="1"/>
  <c r="FLR22" i="10" s="1"/>
  <c r="FUX22" i="10" s="1"/>
  <c r="GED22" i="10" s="1"/>
  <c r="GNJ22" i="10" s="1"/>
  <c r="GWP22" i="10" s="1"/>
  <c r="HFV22" i="10" s="1"/>
  <c r="HPB22" i="10" s="1"/>
  <c r="HYH22" i="10" s="1"/>
  <c r="IHN22" i="10" s="1"/>
  <c r="IQT22" i="10" s="1"/>
  <c r="IZZ22" i="10" s="1"/>
  <c r="JJF22" i="10" s="1"/>
  <c r="JSL22" i="10" s="1"/>
  <c r="KBR22" i="10" s="1"/>
  <c r="KKX22" i="10" s="1"/>
  <c r="KUD22" i="10" s="1"/>
  <c r="LDJ22" i="10" s="1"/>
  <c r="LMP22" i="10" s="1"/>
  <c r="KS22" i="10"/>
  <c r="TY22" i="10" s="1"/>
  <c r="ADE22" i="10" s="1"/>
  <c r="AMK22" i="10" s="1"/>
  <c r="AVQ22" i="10" s="1"/>
  <c r="BEW22" i="10" s="1"/>
  <c r="BOC22" i="10" s="1"/>
  <c r="BXI22" i="10" s="1"/>
  <c r="CGO22" i="10" s="1"/>
  <c r="CPU22" i="10" s="1"/>
  <c r="CZA22" i="10" s="1"/>
  <c r="DIG22" i="10" s="1"/>
  <c r="DRM22" i="10" s="1"/>
  <c r="EAS22" i="10" s="1"/>
  <c r="EJY22" i="10" s="1"/>
  <c r="ETE22" i="10" s="1"/>
  <c r="FCK22" i="10" s="1"/>
  <c r="FLQ22" i="10" s="1"/>
  <c r="FUW22" i="10" s="1"/>
  <c r="GEC22" i="10" s="1"/>
  <c r="GNI22" i="10" s="1"/>
  <c r="GWO22" i="10" s="1"/>
  <c r="HFU22" i="10" s="1"/>
  <c r="HPA22" i="10" s="1"/>
  <c r="HYG22" i="10" s="1"/>
  <c r="IHM22" i="10" s="1"/>
  <c r="IQS22" i="10" s="1"/>
  <c r="IZY22" i="10" s="1"/>
  <c r="JJE22" i="10" s="1"/>
  <c r="JSK22" i="10" s="1"/>
  <c r="KBQ22" i="10" s="1"/>
  <c r="KKW22" i="10" s="1"/>
  <c r="KUC22" i="10" s="1"/>
  <c r="LDI22" i="10" s="1"/>
  <c r="LMO22" i="10" s="1"/>
  <c r="KR22" i="10"/>
  <c r="TX22" i="10" s="1"/>
  <c r="ADD22" i="10" s="1"/>
  <c r="AMJ22" i="10" s="1"/>
  <c r="AVP22" i="10" s="1"/>
  <c r="BEV22" i="10" s="1"/>
  <c r="BOB22" i="10" s="1"/>
  <c r="BXH22" i="10" s="1"/>
  <c r="CGN22" i="10" s="1"/>
  <c r="CPT22" i="10" s="1"/>
  <c r="CYZ22" i="10" s="1"/>
  <c r="DIF22" i="10" s="1"/>
  <c r="DRL22" i="10" s="1"/>
  <c r="EAR22" i="10" s="1"/>
  <c r="EJX22" i="10" s="1"/>
  <c r="ETD22" i="10" s="1"/>
  <c r="FCJ22" i="10" s="1"/>
  <c r="FLP22" i="10" s="1"/>
  <c r="FUV22" i="10" s="1"/>
  <c r="GEB22" i="10" s="1"/>
  <c r="GNH22" i="10" s="1"/>
  <c r="GWN22" i="10" s="1"/>
  <c r="HFT22" i="10" s="1"/>
  <c r="HOZ22" i="10" s="1"/>
  <c r="HYF22" i="10" s="1"/>
  <c r="IHL22" i="10" s="1"/>
  <c r="IQR22" i="10" s="1"/>
  <c r="IZX22" i="10" s="1"/>
  <c r="JJD22" i="10" s="1"/>
  <c r="JSJ22" i="10" s="1"/>
  <c r="KBP22" i="10" s="1"/>
  <c r="KKV22" i="10" s="1"/>
  <c r="KUB22" i="10" s="1"/>
  <c r="LDH22" i="10" s="1"/>
  <c r="LMN22" i="10" s="1"/>
  <c r="KQ22" i="10"/>
  <c r="TW22" i="10" s="1"/>
  <c r="ADC22" i="10" s="1"/>
  <c r="AMI22" i="10" s="1"/>
  <c r="AVO22" i="10" s="1"/>
  <c r="BEU22" i="10" s="1"/>
  <c r="BOA22" i="10" s="1"/>
  <c r="BXG22" i="10" s="1"/>
  <c r="CGM22" i="10" s="1"/>
  <c r="CPS22" i="10" s="1"/>
  <c r="CYY22" i="10" s="1"/>
  <c r="DIE22" i="10" s="1"/>
  <c r="DRK22" i="10" s="1"/>
  <c r="EAQ22" i="10" s="1"/>
  <c r="EJW22" i="10" s="1"/>
  <c r="ETC22" i="10" s="1"/>
  <c r="FCI22" i="10" s="1"/>
  <c r="FLO22" i="10" s="1"/>
  <c r="FUU22" i="10" s="1"/>
  <c r="GEA22" i="10" s="1"/>
  <c r="GNG22" i="10" s="1"/>
  <c r="GWM22" i="10" s="1"/>
  <c r="HFS22" i="10" s="1"/>
  <c r="HOY22" i="10" s="1"/>
  <c r="HYE22" i="10" s="1"/>
  <c r="IHK22" i="10" s="1"/>
  <c r="IQQ22" i="10" s="1"/>
  <c r="IZW22" i="10" s="1"/>
  <c r="JJC22" i="10" s="1"/>
  <c r="JSI22" i="10" s="1"/>
  <c r="KBO22" i="10" s="1"/>
  <c r="KKU22" i="10" s="1"/>
  <c r="KUA22" i="10" s="1"/>
  <c r="LDG22" i="10" s="1"/>
  <c r="LMM22" i="10" s="1"/>
  <c r="KP22" i="10"/>
  <c r="TV22" i="10" s="1"/>
  <c r="ADB22" i="10" s="1"/>
  <c r="AMH22" i="10" s="1"/>
  <c r="AVN22" i="10" s="1"/>
  <c r="BET22" i="10" s="1"/>
  <c r="BNZ22" i="10" s="1"/>
  <c r="BXF22" i="10" s="1"/>
  <c r="CGL22" i="10" s="1"/>
  <c r="CPR22" i="10" s="1"/>
  <c r="CYX22" i="10" s="1"/>
  <c r="DID22" i="10" s="1"/>
  <c r="DRJ22" i="10" s="1"/>
  <c r="EAP22" i="10" s="1"/>
  <c r="EJV22" i="10" s="1"/>
  <c r="ETB22" i="10" s="1"/>
  <c r="FCH22" i="10" s="1"/>
  <c r="FLN22" i="10" s="1"/>
  <c r="FUT22" i="10" s="1"/>
  <c r="GDZ22" i="10" s="1"/>
  <c r="GNF22" i="10" s="1"/>
  <c r="GWL22" i="10" s="1"/>
  <c r="HFR22" i="10" s="1"/>
  <c r="HOX22" i="10" s="1"/>
  <c r="HYD22" i="10" s="1"/>
  <c r="IHJ22" i="10" s="1"/>
  <c r="IQP22" i="10" s="1"/>
  <c r="IZV22" i="10" s="1"/>
  <c r="JJB22" i="10" s="1"/>
  <c r="JSH22" i="10" s="1"/>
  <c r="KBN22" i="10" s="1"/>
  <c r="KKT22" i="10" s="1"/>
  <c r="KTZ22" i="10" s="1"/>
  <c r="LDF22" i="10" s="1"/>
  <c r="LML22" i="10" s="1"/>
  <c r="KO22" i="10"/>
  <c r="TU22" i="10" s="1"/>
  <c r="ADA22" i="10" s="1"/>
  <c r="AMG22" i="10" s="1"/>
  <c r="AVM22" i="10" s="1"/>
  <c r="BES22" i="10" s="1"/>
  <c r="BNY22" i="10" s="1"/>
  <c r="BXE22" i="10" s="1"/>
  <c r="CGK22" i="10" s="1"/>
  <c r="CPQ22" i="10" s="1"/>
  <c r="CYW22" i="10" s="1"/>
  <c r="DIC22" i="10" s="1"/>
  <c r="DRI22" i="10" s="1"/>
  <c r="EAO22" i="10" s="1"/>
  <c r="EJU22" i="10" s="1"/>
  <c r="ETA22" i="10" s="1"/>
  <c r="FCG22" i="10" s="1"/>
  <c r="FLM22" i="10" s="1"/>
  <c r="FUS22" i="10" s="1"/>
  <c r="GDY22" i="10" s="1"/>
  <c r="GNE22" i="10" s="1"/>
  <c r="GWK22" i="10" s="1"/>
  <c r="HFQ22" i="10" s="1"/>
  <c r="HOW22" i="10" s="1"/>
  <c r="HYC22" i="10" s="1"/>
  <c r="IHI22" i="10" s="1"/>
  <c r="IQO22" i="10" s="1"/>
  <c r="IZU22" i="10" s="1"/>
  <c r="JJA22" i="10" s="1"/>
  <c r="JSG22" i="10" s="1"/>
  <c r="KBM22" i="10" s="1"/>
  <c r="KKS22" i="10" s="1"/>
  <c r="KTY22" i="10" s="1"/>
  <c r="LDE22" i="10" s="1"/>
  <c r="LMK22" i="10" s="1"/>
  <c r="KN22" i="10"/>
  <c r="TT22" i="10" s="1"/>
  <c r="ACZ22" i="10" s="1"/>
  <c r="AMF22" i="10" s="1"/>
  <c r="AVL22" i="10" s="1"/>
  <c r="BER22" i="10" s="1"/>
  <c r="BNX22" i="10" s="1"/>
  <c r="BXD22" i="10" s="1"/>
  <c r="CGJ22" i="10" s="1"/>
  <c r="CPP22" i="10" s="1"/>
  <c r="CYV22" i="10" s="1"/>
  <c r="DIB22" i="10" s="1"/>
  <c r="DRH22" i="10" s="1"/>
  <c r="EAN22" i="10" s="1"/>
  <c r="EJT22" i="10" s="1"/>
  <c r="ESZ22" i="10" s="1"/>
  <c r="FCF22" i="10" s="1"/>
  <c r="FLL22" i="10" s="1"/>
  <c r="FUR22" i="10" s="1"/>
  <c r="GDX22" i="10" s="1"/>
  <c r="GND22" i="10" s="1"/>
  <c r="GWJ22" i="10" s="1"/>
  <c r="HFP22" i="10" s="1"/>
  <c r="HOV22" i="10" s="1"/>
  <c r="HYB22" i="10" s="1"/>
  <c r="IHH22" i="10" s="1"/>
  <c r="IQN22" i="10" s="1"/>
  <c r="IZT22" i="10" s="1"/>
  <c r="JIZ22" i="10" s="1"/>
  <c r="JSF22" i="10" s="1"/>
  <c r="KBL22" i="10" s="1"/>
  <c r="KKR22" i="10" s="1"/>
  <c r="KTX22" i="10" s="1"/>
  <c r="LDD22" i="10" s="1"/>
  <c r="LMJ22" i="10" s="1"/>
  <c r="KM22" i="10"/>
  <c r="TS22" i="10" s="1"/>
  <c r="ACY22" i="10" s="1"/>
  <c r="AME22" i="10" s="1"/>
  <c r="AVK22" i="10" s="1"/>
  <c r="BEQ22" i="10" s="1"/>
  <c r="BNW22" i="10" s="1"/>
  <c r="BXC22" i="10" s="1"/>
  <c r="CGI22" i="10" s="1"/>
  <c r="CPO22" i="10" s="1"/>
  <c r="CYU22" i="10" s="1"/>
  <c r="DIA22" i="10" s="1"/>
  <c r="DRG22" i="10" s="1"/>
  <c r="EAM22" i="10" s="1"/>
  <c r="EJS22" i="10" s="1"/>
  <c r="ESY22" i="10" s="1"/>
  <c r="FCE22" i="10" s="1"/>
  <c r="FLK22" i="10" s="1"/>
  <c r="FUQ22" i="10" s="1"/>
  <c r="GDW22" i="10" s="1"/>
  <c r="GNC22" i="10" s="1"/>
  <c r="GWI22" i="10" s="1"/>
  <c r="HFO22" i="10" s="1"/>
  <c r="HOU22" i="10" s="1"/>
  <c r="HYA22" i="10" s="1"/>
  <c r="IHG22" i="10" s="1"/>
  <c r="IQM22" i="10" s="1"/>
  <c r="IZS22" i="10" s="1"/>
  <c r="JIY22" i="10" s="1"/>
  <c r="JSE22" i="10" s="1"/>
  <c r="KBK22" i="10" s="1"/>
  <c r="KKQ22" i="10" s="1"/>
  <c r="KTW22" i="10" s="1"/>
  <c r="LDC22" i="10" s="1"/>
  <c r="LMI22" i="10" s="1"/>
  <c r="KL22" i="10"/>
  <c r="TR22" i="10" s="1"/>
  <c r="ACX22" i="10" s="1"/>
  <c r="AMD22" i="10" s="1"/>
  <c r="AVJ22" i="10" s="1"/>
  <c r="BEP22" i="10" s="1"/>
  <c r="BNV22" i="10" s="1"/>
  <c r="BXB22" i="10" s="1"/>
  <c r="CGH22" i="10" s="1"/>
  <c r="CPN22" i="10" s="1"/>
  <c r="CYT22" i="10" s="1"/>
  <c r="DHZ22" i="10" s="1"/>
  <c r="DRF22" i="10" s="1"/>
  <c r="EAL22" i="10" s="1"/>
  <c r="EJR22" i="10" s="1"/>
  <c r="ESX22" i="10" s="1"/>
  <c r="FCD22" i="10" s="1"/>
  <c r="FLJ22" i="10" s="1"/>
  <c r="FUP22" i="10" s="1"/>
  <c r="GDV22" i="10" s="1"/>
  <c r="GNB22" i="10" s="1"/>
  <c r="GWH22" i="10" s="1"/>
  <c r="HFN22" i="10" s="1"/>
  <c r="HOT22" i="10" s="1"/>
  <c r="HXZ22" i="10" s="1"/>
  <c r="IHF22" i="10" s="1"/>
  <c r="IQL22" i="10" s="1"/>
  <c r="IZR22" i="10" s="1"/>
  <c r="JIX22" i="10" s="1"/>
  <c r="JSD22" i="10" s="1"/>
  <c r="KBJ22" i="10" s="1"/>
  <c r="KKP22" i="10" s="1"/>
  <c r="KTV22" i="10" s="1"/>
  <c r="LDB22" i="10" s="1"/>
  <c r="LMH22" i="10" s="1"/>
  <c r="KK22" i="10"/>
  <c r="TQ22" i="10" s="1"/>
  <c r="ACW22" i="10" s="1"/>
  <c r="AMC22" i="10" s="1"/>
  <c r="AVI22" i="10" s="1"/>
  <c r="BEO22" i="10" s="1"/>
  <c r="BNU22" i="10" s="1"/>
  <c r="BXA22" i="10" s="1"/>
  <c r="CGG22" i="10" s="1"/>
  <c r="CPM22" i="10" s="1"/>
  <c r="CYS22" i="10" s="1"/>
  <c r="DHY22" i="10" s="1"/>
  <c r="DRE22" i="10" s="1"/>
  <c r="EAK22" i="10" s="1"/>
  <c r="EJQ22" i="10" s="1"/>
  <c r="ESW22" i="10" s="1"/>
  <c r="FCC22" i="10" s="1"/>
  <c r="FLI22" i="10" s="1"/>
  <c r="FUO22" i="10" s="1"/>
  <c r="GDU22" i="10" s="1"/>
  <c r="GNA22" i="10" s="1"/>
  <c r="GWG22" i="10" s="1"/>
  <c r="HFM22" i="10" s="1"/>
  <c r="HOS22" i="10" s="1"/>
  <c r="HXY22" i="10" s="1"/>
  <c r="IHE22" i="10" s="1"/>
  <c r="IQK22" i="10" s="1"/>
  <c r="IZQ22" i="10" s="1"/>
  <c r="JIW22" i="10" s="1"/>
  <c r="JSC22" i="10" s="1"/>
  <c r="KBI22" i="10" s="1"/>
  <c r="KKO22" i="10" s="1"/>
  <c r="KTU22" i="10" s="1"/>
  <c r="LDA22" i="10" s="1"/>
  <c r="LMG22" i="10" s="1"/>
  <c r="KJ22" i="10"/>
  <c r="TP22" i="10" s="1"/>
  <c r="ACV22" i="10" s="1"/>
  <c r="AMB22" i="10" s="1"/>
  <c r="AVH22" i="10" s="1"/>
  <c r="BEN22" i="10" s="1"/>
  <c r="BNT22" i="10" s="1"/>
  <c r="BWZ22" i="10" s="1"/>
  <c r="CGF22" i="10" s="1"/>
  <c r="CPL22" i="10" s="1"/>
  <c r="CYR22" i="10" s="1"/>
  <c r="DHX22" i="10" s="1"/>
  <c r="DRD22" i="10" s="1"/>
  <c r="EAJ22" i="10" s="1"/>
  <c r="EJP22" i="10" s="1"/>
  <c r="ESV22" i="10" s="1"/>
  <c r="FCB22" i="10" s="1"/>
  <c r="FLH22" i="10" s="1"/>
  <c r="FUN22" i="10" s="1"/>
  <c r="GDT22" i="10" s="1"/>
  <c r="GMZ22" i="10" s="1"/>
  <c r="GWF22" i="10" s="1"/>
  <c r="HFL22" i="10" s="1"/>
  <c r="HOR22" i="10" s="1"/>
  <c r="HXX22" i="10" s="1"/>
  <c r="IHD22" i="10" s="1"/>
  <c r="IQJ22" i="10" s="1"/>
  <c r="IZP22" i="10" s="1"/>
  <c r="JIV22" i="10" s="1"/>
  <c r="JSB22" i="10" s="1"/>
  <c r="KBH22" i="10" s="1"/>
  <c r="KKN22" i="10" s="1"/>
  <c r="KTT22" i="10" s="1"/>
  <c r="LCZ22" i="10" s="1"/>
  <c r="LMF22" i="10" s="1"/>
  <c r="KI22" i="10"/>
  <c r="TO22" i="10" s="1"/>
  <c r="ACU22" i="10" s="1"/>
  <c r="AMA22" i="10" s="1"/>
  <c r="AVG22" i="10" s="1"/>
  <c r="BEM22" i="10" s="1"/>
  <c r="BNS22" i="10" s="1"/>
  <c r="BWY22" i="10" s="1"/>
  <c r="CGE22" i="10" s="1"/>
  <c r="CPK22" i="10" s="1"/>
  <c r="CYQ22" i="10" s="1"/>
  <c r="DHW22" i="10" s="1"/>
  <c r="DRC22" i="10" s="1"/>
  <c r="EAI22" i="10" s="1"/>
  <c r="EJO22" i="10" s="1"/>
  <c r="ESU22" i="10" s="1"/>
  <c r="FCA22" i="10" s="1"/>
  <c r="FLG22" i="10" s="1"/>
  <c r="FUM22" i="10" s="1"/>
  <c r="GDS22" i="10" s="1"/>
  <c r="GMY22" i="10" s="1"/>
  <c r="GWE22" i="10" s="1"/>
  <c r="HFK22" i="10" s="1"/>
  <c r="HOQ22" i="10" s="1"/>
  <c r="HXW22" i="10" s="1"/>
  <c r="IHC22" i="10" s="1"/>
  <c r="IQI22" i="10" s="1"/>
  <c r="IZO22" i="10" s="1"/>
  <c r="JIU22" i="10" s="1"/>
  <c r="JSA22" i="10" s="1"/>
  <c r="KBG22" i="10" s="1"/>
  <c r="KKM22" i="10" s="1"/>
  <c r="KTS22" i="10" s="1"/>
  <c r="LCY22" i="10" s="1"/>
  <c r="LME22" i="10" s="1"/>
  <c r="KH22" i="10"/>
  <c r="TN22" i="10" s="1"/>
  <c r="ACT22" i="10" s="1"/>
  <c r="ALZ22" i="10" s="1"/>
  <c r="AVF22" i="10" s="1"/>
  <c r="BEL22" i="10" s="1"/>
  <c r="BNR22" i="10" s="1"/>
  <c r="BWX22" i="10" s="1"/>
  <c r="CGD22" i="10" s="1"/>
  <c r="CPJ22" i="10" s="1"/>
  <c r="CYP22" i="10" s="1"/>
  <c r="DHV22" i="10" s="1"/>
  <c r="DRB22" i="10" s="1"/>
  <c r="EAH22" i="10" s="1"/>
  <c r="EJN22" i="10" s="1"/>
  <c r="EST22" i="10" s="1"/>
  <c r="FBZ22" i="10" s="1"/>
  <c r="FLF22" i="10" s="1"/>
  <c r="FUL22" i="10" s="1"/>
  <c r="GDR22" i="10" s="1"/>
  <c r="GMX22" i="10" s="1"/>
  <c r="GWD22" i="10" s="1"/>
  <c r="HFJ22" i="10" s="1"/>
  <c r="HOP22" i="10" s="1"/>
  <c r="HXV22" i="10" s="1"/>
  <c r="IHB22" i="10" s="1"/>
  <c r="IQH22" i="10" s="1"/>
  <c r="IZN22" i="10" s="1"/>
  <c r="JIT22" i="10" s="1"/>
  <c r="JRZ22" i="10" s="1"/>
  <c r="KBF22" i="10" s="1"/>
  <c r="KKL22" i="10" s="1"/>
  <c r="KTR22" i="10" s="1"/>
  <c r="LCX22" i="10" s="1"/>
  <c r="LMD22" i="10" s="1"/>
  <c r="KG22" i="10"/>
  <c r="TM22" i="10" s="1"/>
  <c r="ACS22" i="10" s="1"/>
  <c r="ALY22" i="10" s="1"/>
  <c r="AVE22" i="10" s="1"/>
  <c r="BEK22" i="10" s="1"/>
  <c r="BNQ22" i="10" s="1"/>
  <c r="BWW22" i="10" s="1"/>
  <c r="CGC22" i="10" s="1"/>
  <c r="CPI22" i="10" s="1"/>
  <c r="CYO22" i="10" s="1"/>
  <c r="DHU22" i="10" s="1"/>
  <c r="DRA22" i="10" s="1"/>
  <c r="EAG22" i="10" s="1"/>
  <c r="EJM22" i="10" s="1"/>
  <c r="ESS22" i="10" s="1"/>
  <c r="FBY22" i="10" s="1"/>
  <c r="FLE22" i="10" s="1"/>
  <c r="FUK22" i="10" s="1"/>
  <c r="GDQ22" i="10" s="1"/>
  <c r="GMW22" i="10" s="1"/>
  <c r="GWC22" i="10" s="1"/>
  <c r="HFI22" i="10" s="1"/>
  <c r="HOO22" i="10" s="1"/>
  <c r="HXU22" i="10" s="1"/>
  <c r="IHA22" i="10" s="1"/>
  <c r="IQG22" i="10" s="1"/>
  <c r="IZM22" i="10" s="1"/>
  <c r="JIS22" i="10" s="1"/>
  <c r="JRY22" i="10" s="1"/>
  <c r="KBE22" i="10" s="1"/>
  <c r="KKK22" i="10" s="1"/>
  <c r="KTQ22" i="10" s="1"/>
  <c r="LCW22" i="10" s="1"/>
  <c r="LMC22" i="10" s="1"/>
  <c r="KF22" i="10"/>
  <c r="TL22" i="10" s="1"/>
  <c r="ACR22" i="10" s="1"/>
  <c r="ALX22" i="10" s="1"/>
  <c r="AVD22" i="10" s="1"/>
  <c r="BEJ22" i="10" s="1"/>
  <c r="BNP22" i="10" s="1"/>
  <c r="BWV22" i="10" s="1"/>
  <c r="CGB22" i="10" s="1"/>
  <c r="CPH22" i="10" s="1"/>
  <c r="CYN22" i="10" s="1"/>
  <c r="DHT22" i="10" s="1"/>
  <c r="DQZ22" i="10" s="1"/>
  <c r="EAF22" i="10" s="1"/>
  <c r="EJL22" i="10" s="1"/>
  <c r="ESR22" i="10" s="1"/>
  <c r="FBX22" i="10" s="1"/>
  <c r="FLD22" i="10" s="1"/>
  <c r="FUJ22" i="10" s="1"/>
  <c r="GDP22" i="10" s="1"/>
  <c r="GMV22" i="10" s="1"/>
  <c r="GWB22" i="10" s="1"/>
  <c r="HFH22" i="10" s="1"/>
  <c r="HON22" i="10" s="1"/>
  <c r="HXT22" i="10" s="1"/>
  <c r="IGZ22" i="10" s="1"/>
  <c r="IQF22" i="10" s="1"/>
  <c r="IZL22" i="10" s="1"/>
  <c r="JIR22" i="10" s="1"/>
  <c r="JRX22" i="10" s="1"/>
  <c r="KBD22" i="10" s="1"/>
  <c r="KKJ22" i="10" s="1"/>
  <c r="KTP22" i="10" s="1"/>
  <c r="LCV22" i="10" s="1"/>
  <c r="LMB22" i="10" s="1"/>
  <c r="KE22" i="10"/>
  <c r="TK22" i="10" s="1"/>
  <c r="ACQ22" i="10" s="1"/>
  <c r="ALW22" i="10" s="1"/>
  <c r="AVC22" i="10" s="1"/>
  <c r="BEI22" i="10" s="1"/>
  <c r="BNO22" i="10" s="1"/>
  <c r="BWU22" i="10" s="1"/>
  <c r="CGA22" i="10" s="1"/>
  <c r="CPG22" i="10" s="1"/>
  <c r="CYM22" i="10" s="1"/>
  <c r="DHS22" i="10" s="1"/>
  <c r="DQY22" i="10" s="1"/>
  <c r="EAE22" i="10" s="1"/>
  <c r="EJK22" i="10" s="1"/>
  <c r="ESQ22" i="10" s="1"/>
  <c r="FBW22" i="10" s="1"/>
  <c r="FLC22" i="10" s="1"/>
  <c r="FUI22" i="10" s="1"/>
  <c r="GDO22" i="10" s="1"/>
  <c r="GMU22" i="10" s="1"/>
  <c r="GWA22" i="10" s="1"/>
  <c r="HFG22" i="10" s="1"/>
  <c r="HOM22" i="10" s="1"/>
  <c r="HXS22" i="10" s="1"/>
  <c r="IGY22" i="10" s="1"/>
  <c r="IQE22" i="10" s="1"/>
  <c r="IZK22" i="10" s="1"/>
  <c r="JIQ22" i="10" s="1"/>
  <c r="JRW22" i="10" s="1"/>
  <c r="KBC22" i="10" s="1"/>
  <c r="KKI22" i="10" s="1"/>
  <c r="KTO22" i="10" s="1"/>
  <c r="LCU22" i="10" s="1"/>
  <c r="LMA22" i="10" s="1"/>
  <c r="KD22" i="10"/>
  <c r="TJ22" i="10" s="1"/>
  <c r="ACP22" i="10" s="1"/>
  <c r="ALV22" i="10" s="1"/>
  <c r="AVB22" i="10" s="1"/>
  <c r="BEH22" i="10" s="1"/>
  <c r="BNN22" i="10" s="1"/>
  <c r="BWT22" i="10" s="1"/>
  <c r="CFZ22" i="10" s="1"/>
  <c r="CPF22" i="10" s="1"/>
  <c r="CYL22" i="10" s="1"/>
  <c r="DHR22" i="10" s="1"/>
  <c r="DQX22" i="10" s="1"/>
  <c r="EAD22" i="10" s="1"/>
  <c r="EJJ22" i="10" s="1"/>
  <c r="ESP22" i="10" s="1"/>
  <c r="FBV22" i="10" s="1"/>
  <c r="FLB22" i="10" s="1"/>
  <c r="FUH22" i="10" s="1"/>
  <c r="GDN22" i="10" s="1"/>
  <c r="GMT22" i="10" s="1"/>
  <c r="GVZ22" i="10" s="1"/>
  <c r="HFF22" i="10" s="1"/>
  <c r="HOL22" i="10" s="1"/>
  <c r="HXR22" i="10" s="1"/>
  <c r="IGX22" i="10" s="1"/>
  <c r="IQD22" i="10" s="1"/>
  <c r="IZJ22" i="10" s="1"/>
  <c r="JIP22" i="10" s="1"/>
  <c r="JRV22" i="10" s="1"/>
  <c r="KBB22" i="10" s="1"/>
  <c r="KKH22" i="10" s="1"/>
  <c r="KTN22" i="10" s="1"/>
  <c r="LCT22" i="10" s="1"/>
  <c r="LLZ22" i="10" s="1"/>
  <c r="KC22" i="10"/>
  <c r="TI22" i="10" s="1"/>
  <c r="ACO22" i="10" s="1"/>
  <c r="ALU22" i="10" s="1"/>
  <c r="AVA22" i="10" s="1"/>
  <c r="BEG22" i="10" s="1"/>
  <c r="BNM22" i="10" s="1"/>
  <c r="BWS22" i="10" s="1"/>
  <c r="CFY22" i="10" s="1"/>
  <c r="CPE22" i="10" s="1"/>
  <c r="CYK22" i="10" s="1"/>
  <c r="DHQ22" i="10" s="1"/>
  <c r="DQW22" i="10" s="1"/>
  <c r="EAC22" i="10" s="1"/>
  <c r="EJI22" i="10" s="1"/>
  <c r="ESO22" i="10" s="1"/>
  <c r="FBU22" i="10" s="1"/>
  <c r="FLA22" i="10" s="1"/>
  <c r="FUG22" i="10" s="1"/>
  <c r="GDM22" i="10" s="1"/>
  <c r="GMS22" i="10" s="1"/>
  <c r="GVY22" i="10" s="1"/>
  <c r="HFE22" i="10" s="1"/>
  <c r="HOK22" i="10" s="1"/>
  <c r="HXQ22" i="10" s="1"/>
  <c r="IGW22" i="10" s="1"/>
  <c r="IQC22" i="10" s="1"/>
  <c r="IZI22" i="10" s="1"/>
  <c r="JIO22" i="10" s="1"/>
  <c r="JRU22" i="10" s="1"/>
  <c r="KBA22" i="10" s="1"/>
  <c r="KKG22" i="10" s="1"/>
  <c r="KTM22" i="10" s="1"/>
  <c r="LCS22" i="10" s="1"/>
  <c r="LLY22" i="10" s="1"/>
  <c r="KB22" i="10"/>
  <c r="TH22" i="10" s="1"/>
  <c r="ACN22" i="10" s="1"/>
  <c r="ALT22" i="10" s="1"/>
  <c r="AUZ22" i="10" s="1"/>
  <c r="BEF22" i="10" s="1"/>
  <c r="BNL22" i="10" s="1"/>
  <c r="BWR22" i="10" s="1"/>
  <c r="CFX22" i="10" s="1"/>
  <c r="CPD22" i="10" s="1"/>
  <c r="CYJ22" i="10" s="1"/>
  <c r="DHP22" i="10" s="1"/>
  <c r="DQV22" i="10" s="1"/>
  <c r="EAB22" i="10" s="1"/>
  <c r="EJH22" i="10" s="1"/>
  <c r="ESN22" i="10" s="1"/>
  <c r="FBT22" i="10" s="1"/>
  <c r="FKZ22" i="10" s="1"/>
  <c r="FUF22" i="10" s="1"/>
  <c r="GDL22" i="10" s="1"/>
  <c r="GMR22" i="10" s="1"/>
  <c r="GVX22" i="10" s="1"/>
  <c r="HFD22" i="10" s="1"/>
  <c r="HOJ22" i="10" s="1"/>
  <c r="HXP22" i="10" s="1"/>
  <c r="IGV22" i="10" s="1"/>
  <c r="IQB22" i="10" s="1"/>
  <c r="IZH22" i="10" s="1"/>
  <c r="JIN22" i="10" s="1"/>
  <c r="JRT22" i="10" s="1"/>
  <c r="KAZ22" i="10" s="1"/>
  <c r="KKF22" i="10" s="1"/>
  <c r="KTL22" i="10" s="1"/>
  <c r="LCR22" i="10" s="1"/>
  <c r="LLX22" i="10" s="1"/>
  <c r="KA22" i="10"/>
  <c r="TG22" i="10" s="1"/>
  <c r="ACM22" i="10" s="1"/>
  <c r="ALS22" i="10" s="1"/>
  <c r="AUY22" i="10" s="1"/>
  <c r="BEE22" i="10" s="1"/>
  <c r="BNK22" i="10" s="1"/>
  <c r="BWQ22" i="10" s="1"/>
  <c r="CFW22" i="10" s="1"/>
  <c r="CPC22" i="10" s="1"/>
  <c r="CYI22" i="10" s="1"/>
  <c r="DHO22" i="10" s="1"/>
  <c r="DQU22" i="10" s="1"/>
  <c r="EAA22" i="10" s="1"/>
  <c r="EJG22" i="10" s="1"/>
  <c r="ESM22" i="10" s="1"/>
  <c r="FBS22" i="10" s="1"/>
  <c r="FKY22" i="10" s="1"/>
  <c r="FUE22" i="10" s="1"/>
  <c r="GDK22" i="10" s="1"/>
  <c r="GMQ22" i="10" s="1"/>
  <c r="GVW22" i="10" s="1"/>
  <c r="HFC22" i="10" s="1"/>
  <c r="HOI22" i="10" s="1"/>
  <c r="HXO22" i="10" s="1"/>
  <c r="IGU22" i="10" s="1"/>
  <c r="IQA22" i="10" s="1"/>
  <c r="IZG22" i="10" s="1"/>
  <c r="JIM22" i="10" s="1"/>
  <c r="JRS22" i="10" s="1"/>
  <c r="KAY22" i="10" s="1"/>
  <c r="KKE22" i="10" s="1"/>
  <c r="KTK22" i="10" s="1"/>
  <c r="LCQ22" i="10" s="1"/>
  <c r="LLW22" i="10" s="1"/>
  <c r="JZ22" i="10"/>
  <c r="TF22" i="10" s="1"/>
  <c r="ACL22" i="10" s="1"/>
  <c r="ALR22" i="10" s="1"/>
  <c r="AUX22" i="10" s="1"/>
  <c r="BED22" i="10" s="1"/>
  <c r="BNJ22" i="10" s="1"/>
  <c r="BWP22" i="10" s="1"/>
  <c r="CFV22" i="10" s="1"/>
  <c r="CPB22" i="10" s="1"/>
  <c r="CYH22" i="10" s="1"/>
  <c r="DHN22" i="10" s="1"/>
  <c r="DQT22" i="10" s="1"/>
  <c r="DZZ22" i="10" s="1"/>
  <c r="EJF22" i="10" s="1"/>
  <c r="ESL22" i="10" s="1"/>
  <c r="FBR22" i="10" s="1"/>
  <c r="FKX22" i="10" s="1"/>
  <c r="FUD22" i="10" s="1"/>
  <c r="GDJ22" i="10" s="1"/>
  <c r="GMP22" i="10" s="1"/>
  <c r="GVV22" i="10" s="1"/>
  <c r="HFB22" i="10" s="1"/>
  <c r="HOH22" i="10" s="1"/>
  <c r="HXN22" i="10" s="1"/>
  <c r="IGT22" i="10" s="1"/>
  <c r="IPZ22" i="10" s="1"/>
  <c r="IZF22" i="10" s="1"/>
  <c r="JIL22" i="10" s="1"/>
  <c r="JRR22" i="10" s="1"/>
  <c r="KAX22" i="10" s="1"/>
  <c r="KKD22" i="10" s="1"/>
  <c r="KTJ22" i="10" s="1"/>
  <c r="LCP22" i="10" s="1"/>
  <c r="LLV22" i="10" s="1"/>
  <c r="JY22" i="10"/>
  <c r="TE22" i="10" s="1"/>
  <c r="ACK22" i="10" s="1"/>
  <c r="ALQ22" i="10" s="1"/>
  <c r="AUW22" i="10" s="1"/>
  <c r="BEC22" i="10" s="1"/>
  <c r="BNI22" i="10" s="1"/>
  <c r="BWO22" i="10" s="1"/>
  <c r="CFU22" i="10" s="1"/>
  <c r="CPA22" i="10" s="1"/>
  <c r="CYG22" i="10" s="1"/>
  <c r="DHM22" i="10" s="1"/>
  <c r="DQS22" i="10" s="1"/>
  <c r="DZY22" i="10" s="1"/>
  <c r="EJE22" i="10" s="1"/>
  <c r="ESK22" i="10" s="1"/>
  <c r="FBQ22" i="10" s="1"/>
  <c r="FKW22" i="10" s="1"/>
  <c r="FUC22" i="10" s="1"/>
  <c r="GDI22" i="10" s="1"/>
  <c r="GMO22" i="10" s="1"/>
  <c r="GVU22" i="10" s="1"/>
  <c r="HFA22" i="10" s="1"/>
  <c r="HOG22" i="10" s="1"/>
  <c r="HXM22" i="10" s="1"/>
  <c r="IGS22" i="10" s="1"/>
  <c r="IPY22" i="10" s="1"/>
  <c r="IZE22" i="10" s="1"/>
  <c r="JIK22" i="10" s="1"/>
  <c r="JRQ22" i="10" s="1"/>
  <c r="KAW22" i="10" s="1"/>
  <c r="KKC22" i="10" s="1"/>
  <c r="KTI22" i="10" s="1"/>
  <c r="LCO22" i="10" s="1"/>
  <c r="LLU22" i="10" s="1"/>
  <c r="JX22" i="10"/>
  <c r="TD22" i="10" s="1"/>
  <c r="ACJ22" i="10" s="1"/>
  <c r="ALP22" i="10" s="1"/>
  <c r="AUV22" i="10" s="1"/>
  <c r="BEB22" i="10" s="1"/>
  <c r="BNH22" i="10" s="1"/>
  <c r="BWN22" i="10" s="1"/>
  <c r="CFT22" i="10" s="1"/>
  <c r="COZ22" i="10" s="1"/>
  <c r="CYF22" i="10" s="1"/>
  <c r="DHL22" i="10" s="1"/>
  <c r="DQR22" i="10" s="1"/>
  <c r="DZX22" i="10" s="1"/>
  <c r="EJD22" i="10" s="1"/>
  <c r="ESJ22" i="10" s="1"/>
  <c r="FBP22" i="10" s="1"/>
  <c r="FKV22" i="10" s="1"/>
  <c r="FUB22" i="10" s="1"/>
  <c r="GDH22" i="10" s="1"/>
  <c r="GMN22" i="10" s="1"/>
  <c r="GVT22" i="10" s="1"/>
  <c r="HEZ22" i="10" s="1"/>
  <c r="HOF22" i="10" s="1"/>
  <c r="HXL22" i="10" s="1"/>
  <c r="IGR22" i="10" s="1"/>
  <c r="IPX22" i="10" s="1"/>
  <c r="IZD22" i="10" s="1"/>
  <c r="JIJ22" i="10" s="1"/>
  <c r="JRP22" i="10" s="1"/>
  <c r="KAV22" i="10" s="1"/>
  <c r="KKB22" i="10" s="1"/>
  <c r="KTH22" i="10" s="1"/>
  <c r="LCN22" i="10" s="1"/>
  <c r="LLT22" i="10" s="1"/>
  <c r="JW22" i="10"/>
  <c r="TC22" i="10" s="1"/>
  <c r="ACI22" i="10" s="1"/>
  <c r="ALO22" i="10" s="1"/>
  <c r="AUU22" i="10" s="1"/>
  <c r="BEA22" i="10" s="1"/>
  <c r="BNG22" i="10" s="1"/>
  <c r="BWM22" i="10" s="1"/>
  <c r="CFS22" i="10" s="1"/>
  <c r="COY22" i="10" s="1"/>
  <c r="CYE22" i="10" s="1"/>
  <c r="DHK22" i="10" s="1"/>
  <c r="DQQ22" i="10" s="1"/>
  <c r="DZW22" i="10" s="1"/>
  <c r="EJC22" i="10" s="1"/>
  <c r="ESI22" i="10" s="1"/>
  <c r="FBO22" i="10" s="1"/>
  <c r="FKU22" i="10" s="1"/>
  <c r="FUA22" i="10" s="1"/>
  <c r="GDG22" i="10" s="1"/>
  <c r="GMM22" i="10" s="1"/>
  <c r="GVS22" i="10" s="1"/>
  <c r="HEY22" i="10" s="1"/>
  <c r="HOE22" i="10" s="1"/>
  <c r="HXK22" i="10" s="1"/>
  <c r="IGQ22" i="10" s="1"/>
  <c r="IPW22" i="10" s="1"/>
  <c r="IZC22" i="10" s="1"/>
  <c r="JII22" i="10" s="1"/>
  <c r="JRO22" i="10" s="1"/>
  <c r="KAU22" i="10" s="1"/>
  <c r="KKA22" i="10" s="1"/>
  <c r="KTG22" i="10" s="1"/>
  <c r="LCM22" i="10" s="1"/>
  <c r="LLS22" i="10" s="1"/>
  <c r="JV22" i="10"/>
  <c r="TB22" i="10" s="1"/>
  <c r="ACH22" i="10" s="1"/>
  <c r="ALN22" i="10" s="1"/>
  <c r="AUT22" i="10" s="1"/>
  <c r="BDZ22" i="10" s="1"/>
  <c r="BNF22" i="10" s="1"/>
  <c r="BWL22" i="10" s="1"/>
  <c r="CFR22" i="10" s="1"/>
  <c r="COX22" i="10" s="1"/>
  <c r="CYD22" i="10" s="1"/>
  <c r="DHJ22" i="10" s="1"/>
  <c r="DQP22" i="10" s="1"/>
  <c r="DZV22" i="10" s="1"/>
  <c r="EJB22" i="10" s="1"/>
  <c r="ESH22" i="10" s="1"/>
  <c r="FBN22" i="10" s="1"/>
  <c r="FKT22" i="10" s="1"/>
  <c r="FTZ22" i="10" s="1"/>
  <c r="GDF22" i="10" s="1"/>
  <c r="GML22" i="10" s="1"/>
  <c r="GVR22" i="10" s="1"/>
  <c r="HEX22" i="10" s="1"/>
  <c r="HOD22" i="10" s="1"/>
  <c r="HXJ22" i="10" s="1"/>
  <c r="IGP22" i="10" s="1"/>
  <c r="IPV22" i="10" s="1"/>
  <c r="IZB22" i="10" s="1"/>
  <c r="JIH22" i="10" s="1"/>
  <c r="JRN22" i="10" s="1"/>
  <c r="KAT22" i="10" s="1"/>
  <c r="KJZ22" i="10" s="1"/>
  <c r="KTF22" i="10" s="1"/>
  <c r="LCL22" i="10" s="1"/>
  <c r="LLR22" i="10" s="1"/>
  <c r="JU22" i="10"/>
  <c r="TA22" i="10" s="1"/>
  <c r="ACG22" i="10" s="1"/>
  <c r="ALM22" i="10" s="1"/>
  <c r="AUS22" i="10" s="1"/>
  <c r="BDY22" i="10" s="1"/>
  <c r="BNE22" i="10" s="1"/>
  <c r="BWK22" i="10" s="1"/>
  <c r="CFQ22" i="10" s="1"/>
  <c r="COW22" i="10" s="1"/>
  <c r="CYC22" i="10" s="1"/>
  <c r="DHI22" i="10" s="1"/>
  <c r="DQO22" i="10" s="1"/>
  <c r="DZU22" i="10" s="1"/>
  <c r="EJA22" i="10" s="1"/>
  <c r="ESG22" i="10" s="1"/>
  <c r="FBM22" i="10" s="1"/>
  <c r="FKS22" i="10" s="1"/>
  <c r="FTY22" i="10" s="1"/>
  <c r="GDE22" i="10" s="1"/>
  <c r="GMK22" i="10" s="1"/>
  <c r="GVQ22" i="10" s="1"/>
  <c r="HEW22" i="10" s="1"/>
  <c r="HOC22" i="10" s="1"/>
  <c r="HXI22" i="10" s="1"/>
  <c r="IGO22" i="10" s="1"/>
  <c r="IPU22" i="10" s="1"/>
  <c r="IZA22" i="10" s="1"/>
  <c r="JIG22" i="10" s="1"/>
  <c r="JRM22" i="10" s="1"/>
  <c r="KAS22" i="10" s="1"/>
  <c r="KJY22" i="10" s="1"/>
  <c r="KTE22" i="10" s="1"/>
  <c r="LCK22" i="10" s="1"/>
  <c r="LLQ22" i="10" s="1"/>
  <c r="JT22" i="10"/>
  <c r="SZ22" i="10" s="1"/>
  <c r="ACF22" i="10" s="1"/>
  <c r="ALL22" i="10" s="1"/>
  <c r="AUR22" i="10" s="1"/>
  <c r="BDX22" i="10" s="1"/>
  <c r="BND22" i="10" s="1"/>
  <c r="BWJ22" i="10" s="1"/>
  <c r="CFP22" i="10" s="1"/>
  <c r="COV22" i="10" s="1"/>
  <c r="CYB22" i="10" s="1"/>
  <c r="DHH22" i="10" s="1"/>
  <c r="DQN22" i="10" s="1"/>
  <c r="DZT22" i="10" s="1"/>
  <c r="EIZ22" i="10" s="1"/>
  <c r="ESF22" i="10" s="1"/>
  <c r="FBL22" i="10" s="1"/>
  <c r="FKR22" i="10" s="1"/>
  <c r="FTX22" i="10" s="1"/>
  <c r="GDD22" i="10" s="1"/>
  <c r="GMJ22" i="10" s="1"/>
  <c r="GVP22" i="10" s="1"/>
  <c r="HEV22" i="10" s="1"/>
  <c r="HOB22" i="10" s="1"/>
  <c r="HXH22" i="10" s="1"/>
  <c r="IGN22" i="10" s="1"/>
  <c r="IPT22" i="10" s="1"/>
  <c r="IYZ22" i="10" s="1"/>
  <c r="JIF22" i="10" s="1"/>
  <c r="JRL22" i="10" s="1"/>
  <c r="KAR22" i="10" s="1"/>
  <c r="KJX22" i="10" s="1"/>
  <c r="KTD22" i="10" s="1"/>
  <c r="LCJ22" i="10" s="1"/>
  <c r="LLP22" i="10" s="1"/>
  <c r="JS22" i="10"/>
  <c r="SY22" i="10" s="1"/>
  <c r="ACE22" i="10" s="1"/>
  <c r="ALK22" i="10" s="1"/>
  <c r="AUQ22" i="10" s="1"/>
  <c r="BDW22" i="10" s="1"/>
  <c r="BNC22" i="10" s="1"/>
  <c r="BWI22" i="10" s="1"/>
  <c r="CFO22" i="10" s="1"/>
  <c r="COU22" i="10" s="1"/>
  <c r="CYA22" i="10" s="1"/>
  <c r="DHG22" i="10" s="1"/>
  <c r="DQM22" i="10" s="1"/>
  <c r="DZS22" i="10" s="1"/>
  <c r="EIY22" i="10" s="1"/>
  <c r="ESE22" i="10" s="1"/>
  <c r="FBK22" i="10" s="1"/>
  <c r="FKQ22" i="10" s="1"/>
  <c r="FTW22" i="10" s="1"/>
  <c r="GDC22" i="10" s="1"/>
  <c r="GMI22" i="10" s="1"/>
  <c r="GVO22" i="10" s="1"/>
  <c r="HEU22" i="10" s="1"/>
  <c r="HOA22" i="10" s="1"/>
  <c r="HXG22" i="10" s="1"/>
  <c r="IGM22" i="10" s="1"/>
  <c r="IPS22" i="10" s="1"/>
  <c r="IYY22" i="10" s="1"/>
  <c r="JIE22" i="10" s="1"/>
  <c r="JRK22" i="10" s="1"/>
  <c r="KAQ22" i="10" s="1"/>
  <c r="KJW22" i="10" s="1"/>
  <c r="KTC22" i="10" s="1"/>
  <c r="LCI22" i="10" s="1"/>
  <c r="LLO22" i="10" s="1"/>
  <c r="JR22" i="10"/>
  <c r="SX22" i="10" s="1"/>
  <c r="ACD22" i="10" s="1"/>
  <c r="ALJ22" i="10" s="1"/>
  <c r="AUP22" i="10" s="1"/>
  <c r="BDV22" i="10" s="1"/>
  <c r="BNB22" i="10" s="1"/>
  <c r="BWH22" i="10" s="1"/>
  <c r="CFN22" i="10" s="1"/>
  <c r="COT22" i="10" s="1"/>
  <c r="CXZ22" i="10" s="1"/>
  <c r="DHF22" i="10" s="1"/>
  <c r="DQL22" i="10" s="1"/>
  <c r="DZR22" i="10" s="1"/>
  <c r="EIX22" i="10" s="1"/>
  <c r="ESD22" i="10" s="1"/>
  <c r="FBJ22" i="10" s="1"/>
  <c r="FKP22" i="10" s="1"/>
  <c r="FTV22" i="10" s="1"/>
  <c r="GDB22" i="10" s="1"/>
  <c r="GMH22" i="10" s="1"/>
  <c r="GVN22" i="10" s="1"/>
  <c r="HET22" i="10" s="1"/>
  <c r="HNZ22" i="10" s="1"/>
  <c r="HXF22" i="10" s="1"/>
  <c r="IGL22" i="10" s="1"/>
  <c r="IPR22" i="10" s="1"/>
  <c r="IYX22" i="10" s="1"/>
  <c r="JID22" i="10" s="1"/>
  <c r="JRJ22" i="10" s="1"/>
  <c r="KAP22" i="10" s="1"/>
  <c r="KJV22" i="10" s="1"/>
  <c r="KTB22" i="10" s="1"/>
  <c r="LCH22" i="10" s="1"/>
  <c r="LLN22" i="10" s="1"/>
  <c r="JQ22" i="10"/>
  <c r="SW22" i="10" s="1"/>
  <c r="ACC22" i="10" s="1"/>
  <c r="ALI22" i="10" s="1"/>
  <c r="AUO22" i="10" s="1"/>
  <c r="BDU22" i="10" s="1"/>
  <c r="BNA22" i="10" s="1"/>
  <c r="BWG22" i="10" s="1"/>
  <c r="CFM22" i="10" s="1"/>
  <c r="COS22" i="10" s="1"/>
  <c r="CXY22" i="10" s="1"/>
  <c r="DHE22" i="10" s="1"/>
  <c r="DQK22" i="10" s="1"/>
  <c r="DZQ22" i="10" s="1"/>
  <c r="EIW22" i="10" s="1"/>
  <c r="ESC22" i="10" s="1"/>
  <c r="FBI22" i="10" s="1"/>
  <c r="FKO22" i="10" s="1"/>
  <c r="FTU22" i="10" s="1"/>
  <c r="GDA22" i="10" s="1"/>
  <c r="GMG22" i="10" s="1"/>
  <c r="GVM22" i="10" s="1"/>
  <c r="HES22" i="10" s="1"/>
  <c r="HNY22" i="10" s="1"/>
  <c r="HXE22" i="10" s="1"/>
  <c r="IGK22" i="10" s="1"/>
  <c r="IPQ22" i="10" s="1"/>
  <c r="IYW22" i="10" s="1"/>
  <c r="JIC22" i="10" s="1"/>
  <c r="JRI22" i="10" s="1"/>
  <c r="KAO22" i="10" s="1"/>
  <c r="KJU22" i="10" s="1"/>
  <c r="KTA22" i="10" s="1"/>
  <c r="LCG22" i="10" s="1"/>
  <c r="LLM22" i="10" s="1"/>
  <c r="JP22" i="10"/>
  <c r="SV22" i="10" s="1"/>
  <c r="ACB22" i="10" s="1"/>
  <c r="ALH22" i="10" s="1"/>
  <c r="AUN22" i="10" s="1"/>
  <c r="BDT22" i="10" s="1"/>
  <c r="BMZ22" i="10" s="1"/>
  <c r="BWF22" i="10" s="1"/>
  <c r="CFL22" i="10" s="1"/>
  <c r="COR22" i="10" s="1"/>
  <c r="CXX22" i="10" s="1"/>
  <c r="DHD22" i="10" s="1"/>
  <c r="DQJ22" i="10" s="1"/>
  <c r="DZP22" i="10" s="1"/>
  <c r="EIV22" i="10" s="1"/>
  <c r="ESB22" i="10" s="1"/>
  <c r="FBH22" i="10" s="1"/>
  <c r="FKN22" i="10" s="1"/>
  <c r="FTT22" i="10" s="1"/>
  <c r="GCZ22" i="10" s="1"/>
  <c r="GMF22" i="10" s="1"/>
  <c r="GVL22" i="10" s="1"/>
  <c r="HER22" i="10" s="1"/>
  <c r="HNX22" i="10" s="1"/>
  <c r="HXD22" i="10" s="1"/>
  <c r="IGJ22" i="10" s="1"/>
  <c r="IPP22" i="10" s="1"/>
  <c r="IYV22" i="10" s="1"/>
  <c r="JIB22" i="10" s="1"/>
  <c r="JRH22" i="10" s="1"/>
  <c r="KAN22" i="10" s="1"/>
  <c r="KJT22" i="10" s="1"/>
  <c r="KSZ22" i="10" s="1"/>
  <c r="LCF22" i="10" s="1"/>
  <c r="LLL22" i="10" s="1"/>
  <c r="JO22" i="10"/>
  <c r="SU22" i="10" s="1"/>
  <c r="ACA22" i="10" s="1"/>
  <c r="ALG22" i="10" s="1"/>
  <c r="AUM22" i="10" s="1"/>
  <c r="BDS22" i="10" s="1"/>
  <c r="BMY22" i="10" s="1"/>
  <c r="BWE22" i="10" s="1"/>
  <c r="CFK22" i="10" s="1"/>
  <c r="COQ22" i="10" s="1"/>
  <c r="CXW22" i="10" s="1"/>
  <c r="DHC22" i="10" s="1"/>
  <c r="DQI22" i="10" s="1"/>
  <c r="DZO22" i="10" s="1"/>
  <c r="EIU22" i="10" s="1"/>
  <c r="ESA22" i="10" s="1"/>
  <c r="FBG22" i="10" s="1"/>
  <c r="FKM22" i="10" s="1"/>
  <c r="FTS22" i="10" s="1"/>
  <c r="GCY22" i="10" s="1"/>
  <c r="GME22" i="10" s="1"/>
  <c r="GVK22" i="10" s="1"/>
  <c r="HEQ22" i="10" s="1"/>
  <c r="HNW22" i="10" s="1"/>
  <c r="HXC22" i="10" s="1"/>
  <c r="IGI22" i="10" s="1"/>
  <c r="IPO22" i="10" s="1"/>
  <c r="IYU22" i="10" s="1"/>
  <c r="JIA22" i="10" s="1"/>
  <c r="JRG22" i="10" s="1"/>
  <c r="KAM22" i="10" s="1"/>
  <c r="KJS22" i="10" s="1"/>
  <c r="KSY22" i="10" s="1"/>
  <c r="LCE22" i="10" s="1"/>
  <c r="LLK22" i="10" s="1"/>
  <c r="JN22" i="10"/>
  <c r="ST22" i="10" s="1"/>
  <c r="ABZ22" i="10" s="1"/>
  <c r="ALF22" i="10" s="1"/>
  <c r="AUL22" i="10" s="1"/>
  <c r="BDR22" i="10" s="1"/>
  <c r="BMX22" i="10" s="1"/>
  <c r="BWD22" i="10" s="1"/>
  <c r="CFJ22" i="10" s="1"/>
  <c r="COP22" i="10" s="1"/>
  <c r="CXV22" i="10" s="1"/>
  <c r="DHB22" i="10" s="1"/>
  <c r="DQH22" i="10" s="1"/>
  <c r="DZN22" i="10" s="1"/>
  <c r="EIT22" i="10" s="1"/>
  <c r="ERZ22" i="10" s="1"/>
  <c r="FBF22" i="10" s="1"/>
  <c r="FKL22" i="10" s="1"/>
  <c r="FTR22" i="10" s="1"/>
  <c r="GCX22" i="10" s="1"/>
  <c r="GMD22" i="10" s="1"/>
  <c r="GVJ22" i="10" s="1"/>
  <c r="HEP22" i="10" s="1"/>
  <c r="HNV22" i="10" s="1"/>
  <c r="HXB22" i="10" s="1"/>
  <c r="IGH22" i="10" s="1"/>
  <c r="IPN22" i="10" s="1"/>
  <c r="IYT22" i="10" s="1"/>
  <c r="JHZ22" i="10" s="1"/>
  <c r="JRF22" i="10" s="1"/>
  <c r="KAL22" i="10" s="1"/>
  <c r="KJR22" i="10" s="1"/>
  <c r="KSX22" i="10" s="1"/>
  <c r="LCD22" i="10" s="1"/>
  <c r="LLJ22" i="10" s="1"/>
  <c r="JM22" i="10"/>
  <c r="SS22" i="10" s="1"/>
  <c r="ABY22" i="10" s="1"/>
  <c r="ALE22" i="10" s="1"/>
  <c r="AUK22" i="10" s="1"/>
  <c r="BDQ22" i="10" s="1"/>
  <c r="BMW22" i="10" s="1"/>
  <c r="BWC22" i="10" s="1"/>
  <c r="CFI22" i="10" s="1"/>
  <c r="COO22" i="10" s="1"/>
  <c r="CXU22" i="10" s="1"/>
  <c r="DHA22" i="10" s="1"/>
  <c r="DQG22" i="10" s="1"/>
  <c r="DZM22" i="10" s="1"/>
  <c r="EIS22" i="10" s="1"/>
  <c r="ERY22" i="10" s="1"/>
  <c r="FBE22" i="10" s="1"/>
  <c r="FKK22" i="10" s="1"/>
  <c r="FTQ22" i="10" s="1"/>
  <c r="GCW22" i="10" s="1"/>
  <c r="GMC22" i="10" s="1"/>
  <c r="GVI22" i="10" s="1"/>
  <c r="HEO22" i="10" s="1"/>
  <c r="HNU22" i="10" s="1"/>
  <c r="HXA22" i="10" s="1"/>
  <c r="IGG22" i="10" s="1"/>
  <c r="IPM22" i="10" s="1"/>
  <c r="IYS22" i="10" s="1"/>
  <c r="JHY22" i="10" s="1"/>
  <c r="JRE22" i="10" s="1"/>
  <c r="KAK22" i="10" s="1"/>
  <c r="KJQ22" i="10" s="1"/>
  <c r="KSW22" i="10" s="1"/>
  <c r="LCC22" i="10" s="1"/>
  <c r="LLI22" i="10" s="1"/>
  <c r="JL22" i="10"/>
  <c r="SR22" i="10" s="1"/>
  <c r="ABX22" i="10" s="1"/>
  <c r="ALD22" i="10" s="1"/>
  <c r="AUJ22" i="10" s="1"/>
  <c r="BDP22" i="10" s="1"/>
  <c r="BMV22" i="10" s="1"/>
  <c r="BWB22" i="10" s="1"/>
  <c r="CFH22" i="10" s="1"/>
  <c r="CON22" i="10" s="1"/>
  <c r="CXT22" i="10" s="1"/>
  <c r="DGZ22" i="10" s="1"/>
  <c r="DQF22" i="10" s="1"/>
  <c r="DZL22" i="10" s="1"/>
  <c r="EIR22" i="10" s="1"/>
  <c r="ERX22" i="10" s="1"/>
  <c r="FBD22" i="10" s="1"/>
  <c r="FKJ22" i="10" s="1"/>
  <c r="FTP22" i="10" s="1"/>
  <c r="GCV22" i="10" s="1"/>
  <c r="GMB22" i="10" s="1"/>
  <c r="GVH22" i="10" s="1"/>
  <c r="HEN22" i="10" s="1"/>
  <c r="HNT22" i="10" s="1"/>
  <c r="HWZ22" i="10" s="1"/>
  <c r="IGF22" i="10" s="1"/>
  <c r="IPL22" i="10" s="1"/>
  <c r="IYR22" i="10" s="1"/>
  <c r="JHX22" i="10" s="1"/>
  <c r="JRD22" i="10" s="1"/>
  <c r="KAJ22" i="10" s="1"/>
  <c r="KJP22" i="10" s="1"/>
  <c r="KSV22" i="10" s="1"/>
  <c r="LCB22" i="10" s="1"/>
  <c r="LLH22" i="10" s="1"/>
  <c r="JK22" i="10"/>
  <c r="SQ22" i="10" s="1"/>
  <c r="ABW22" i="10" s="1"/>
  <c r="ALC22" i="10" s="1"/>
  <c r="AUI22" i="10" s="1"/>
  <c r="BDO22" i="10" s="1"/>
  <c r="BMU22" i="10" s="1"/>
  <c r="BWA22" i="10" s="1"/>
  <c r="CFG22" i="10" s="1"/>
  <c r="COM22" i="10" s="1"/>
  <c r="CXS22" i="10" s="1"/>
  <c r="DGY22" i="10" s="1"/>
  <c r="DQE22" i="10" s="1"/>
  <c r="DZK22" i="10" s="1"/>
  <c r="EIQ22" i="10" s="1"/>
  <c r="ERW22" i="10" s="1"/>
  <c r="FBC22" i="10" s="1"/>
  <c r="FKI22" i="10" s="1"/>
  <c r="FTO22" i="10" s="1"/>
  <c r="GCU22" i="10" s="1"/>
  <c r="GMA22" i="10" s="1"/>
  <c r="GVG22" i="10" s="1"/>
  <c r="HEM22" i="10" s="1"/>
  <c r="HNS22" i="10" s="1"/>
  <c r="HWY22" i="10" s="1"/>
  <c r="IGE22" i="10" s="1"/>
  <c r="IPK22" i="10" s="1"/>
  <c r="IYQ22" i="10" s="1"/>
  <c r="JHW22" i="10" s="1"/>
  <c r="JRC22" i="10" s="1"/>
  <c r="KAI22" i="10" s="1"/>
  <c r="KJO22" i="10" s="1"/>
  <c r="KSU22" i="10" s="1"/>
  <c r="LCA22" i="10" s="1"/>
  <c r="LLG22" i="10" s="1"/>
  <c r="JJ22" i="10"/>
  <c r="SP22" i="10" s="1"/>
  <c r="ABV22" i="10" s="1"/>
  <c r="ALB22" i="10" s="1"/>
  <c r="AUH22" i="10" s="1"/>
  <c r="BDN22" i="10" s="1"/>
  <c r="BMT22" i="10" s="1"/>
  <c r="BVZ22" i="10" s="1"/>
  <c r="CFF22" i="10" s="1"/>
  <c r="COL22" i="10" s="1"/>
  <c r="CXR22" i="10" s="1"/>
  <c r="DGX22" i="10" s="1"/>
  <c r="DQD22" i="10" s="1"/>
  <c r="DZJ22" i="10" s="1"/>
  <c r="EIP22" i="10" s="1"/>
  <c r="ERV22" i="10" s="1"/>
  <c r="FBB22" i="10" s="1"/>
  <c r="FKH22" i="10" s="1"/>
  <c r="FTN22" i="10" s="1"/>
  <c r="GCT22" i="10" s="1"/>
  <c r="GLZ22" i="10" s="1"/>
  <c r="GVF22" i="10" s="1"/>
  <c r="HEL22" i="10" s="1"/>
  <c r="HNR22" i="10" s="1"/>
  <c r="HWX22" i="10" s="1"/>
  <c r="IGD22" i="10" s="1"/>
  <c r="IPJ22" i="10" s="1"/>
  <c r="IYP22" i="10" s="1"/>
  <c r="JHV22" i="10" s="1"/>
  <c r="JRB22" i="10" s="1"/>
  <c r="KAH22" i="10" s="1"/>
  <c r="KJN22" i="10" s="1"/>
  <c r="KST22" i="10" s="1"/>
  <c r="LBZ22" i="10" s="1"/>
  <c r="LLF22" i="10" s="1"/>
  <c r="JI22" i="10"/>
  <c r="SO22" i="10" s="1"/>
  <c r="ABU22" i="10" s="1"/>
  <c r="ALA22" i="10" s="1"/>
  <c r="AUG22" i="10" s="1"/>
  <c r="BDM22" i="10" s="1"/>
  <c r="BMS22" i="10" s="1"/>
  <c r="BVY22" i="10" s="1"/>
  <c r="CFE22" i="10" s="1"/>
  <c r="COK22" i="10" s="1"/>
  <c r="CXQ22" i="10" s="1"/>
  <c r="DGW22" i="10" s="1"/>
  <c r="DQC22" i="10" s="1"/>
  <c r="DZI22" i="10" s="1"/>
  <c r="EIO22" i="10" s="1"/>
  <c r="ERU22" i="10" s="1"/>
  <c r="FBA22" i="10" s="1"/>
  <c r="FKG22" i="10" s="1"/>
  <c r="FTM22" i="10" s="1"/>
  <c r="GCS22" i="10" s="1"/>
  <c r="GLY22" i="10" s="1"/>
  <c r="GVE22" i="10" s="1"/>
  <c r="HEK22" i="10" s="1"/>
  <c r="HNQ22" i="10" s="1"/>
  <c r="HWW22" i="10" s="1"/>
  <c r="IGC22" i="10" s="1"/>
  <c r="IPI22" i="10" s="1"/>
  <c r="IYO22" i="10" s="1"/>
  <c r="JHU22" i="10" s="1"/>
  <c r="JRA22" i="10" s="1"/>
  <c r="KAG22" i="10" s="1"/>
  <c r="KJM22" i="10" s="1"/>
  <c r="KSS22" i="10" s="1"/>
  <c r="LBY22" i="10" s="1"/>
  <c r="LLE22" i="10" s="1"/>
  <c r="JH22" i="10"/>
  <c r="SN22" i="10" s="1"/>
  <c r="ABT22" i="10" s="1"/>
  <c r="AKZ22" i="10" s="1"/>
  <c r="AUF22" i="10" s="1"/>
  <c r="BDL22" i="10" s="1"/>
  <c r="BMR22" i="10" s="1"/>
  <c r="BVX22" i="10" s="1"/>
  <c r="CFD22" i="10" s="1"/>
  <c r="COJ22" i="10" s="1"/>
  <c r="CXP22" i="10" s="1"/>
  <c r="DGV22" i="10" s="1"/>
  <c r="DQB22" i="10" s="1"/>
  <c r="DZH22" i="10" s="1"/>
  <c r="EIN22" i="10" s="1"/>
  <c r="ERT22" i="10" s="1"/>
  <c r="FAZ22" i="10" s="1"/>
  <c r="FKF22" i="10" s="1"/>
  <c r="FTL22" i="10" s="1"/>
  <c r="GCR22" i="10" s="1"/>
  <c r="GLX22" i="10" s="1"/>
  <c r="GVD22" i="10" s="1"/>
  <c r="HEJ22" i="10" s="1"/>
  <c r="HNP22" i="10" s="1"/>
  <c r="HWV22" i="10" s="1"/>
  <c r="IGB22" i="10" s="1"/>
  <c r="IPH22" i="10" s="1"/>
  <c r="IYN22" i="10" s="1"/>
  <c r="JHT22" i="10" s="1"/>
  <c r="JQZ22" i="10" s="1"/>
  <c r="KAF22" i="10" s="1"/>
  <c r="KJL22" i="10" s="1"/>
  <c r="KSR22" i="10" s="1"/>
  <c r="LBX22" i="10" s="1"/>
  <c r="LLD22" i="10" s="1"/>
  <c r="JG22" i="10"/>
  <c r="SM22" i="10" s="1"/>
  <c r="ABS22" i="10" s="1"/>
  <c r="AKY22" i="10" s="1"/>
  <c r="AUE22" i="10" s="1"/>
  <c r="BDK22" i="10" s="1"/>
  <c r="BMQ22" i="10" s="1"/>
  <c r="BVW22" i="10" s="1"/>
  <c r="CFC22" i="10" s="1"/>
  <c r="COI22" i="10" s="1"/>
  <c r="CXO22" i="10" s="1"/>
  <c r="DGU22" i="10" s="1"/>
  <c r="DQA22" i="10" s="1"/>
  <c r="DZG22" i="10" s="1"/>
  <c r="EIM22" i="10" s="1"/>
  <c r="ERS22" i="10" s="1"/>
  <c r="FAY22" i="10" s="1"/>
  <c r="FKE22" i="10" s="1"/>
  <c r="FTK22" i="10" s="1"/>
  <c r="GCQ22" i="10" s="1"/>
  <c r="GLW22" i="10" s="1"/>
  <c r="GVC22" i="10" s="1"/>
  <c r="HEI22" i="10" s="1"/>
  <c r="HNO22" i="10" s="1"/>
  <c r="HWU22" i="10" s="1"/>
  <c r="IGA22" i="10" s="1"/>
  <c r="IPG22" i="10" s="1"/>
  <c r="IYM22" i="10" s="1"/>
  <c r="JHS22" i="10" s="1"/>
  <c r="JQY22" i="10" s="1"/>
  <c r="KAE22" i="10" s="1"/>
  <c r="KJK22" i="10" s="1"/>
  <c r="KSQ22" i="10" s="1"/>
  <c r="LBW22" i="10" s="1"/>
  <c r="LLC22" i="10" s="1"/>
  <c r="JF22" i="10"/>
  <c r="SL22" i="10" s="1"/>
  <c r="ABR22" i="10" s="1"/>
  <c r="AKX22" i="10" s="1"/>
  <c r="AUD22" i="10" s="1"/>
  <c r="BDJ22" i="10" s="1"/>
  <c r="BMP22" i="10" s="1"/>
  <c r="BVV22" i="10" s="1"/>
  <c r="CFB22" i="10" s="1"/>
  <c r="COH22" i="10" s="1"/>
  <c r="CXN22" i="10" s="1"/>
  <c r="DGT22" i="10" s="1"/>
  <c r="DPZ22" i="10" s="1"/>
  <c r="DZF22" i="10" s="1"/>
  <c r="EIL22" i="10" s="1"/>
  <c r="ERR22" i="10" s="1"/>
  <c r="FAX22" i="10" s="1"/>
  <c r="FKD22" i="10" s="1"/>
  <c r="FTJ22" i="10" s="1"/>
  <c r="GCP22" i="10" s="1"/>
  <c r="GLV22" i="10" s="1"/>
  <c r="GVB22" i="10" s="1"/>
  <c r="HEH22" i="10" s="1"/>
  <c r="HNN22" i="10" s="1"/>
  <c r="HWT22" i="10" s="1"/>
  <c r="IFZ22" i="10" s="1"/>
  <c r="IPF22" i="10" s="1"/>
  <c r="IYL22" i="10" s="1"/>
  <c r="JHR22" i="10" s="1"/>
  <c r="JQX22" i="10" s="1"/>
  <c r="KAD22" i="10" s="1"/>
  <c r="KJJ22" i="10" s="1"/>
  <c r="KSP22" i="10" s="1"/>
  <c r="LBV22" i="10" s="1"/>
  <c r="LLB22" i="10" s="1"/>
  <c r="JE22" i="10"/>
  <c r="SK22" i="10" s="1"/>
  <c r="ABQ22" i="10" s="1"/>
  <c r="AKW22" i="10" s="1"/>
  <c r="AUC22" i="10" s="1"/>
  <c r="BDI22" i="10" s="1"/>
  <c r="BMO22" i="10" s="1"/>
  <c r="BVU22" i="10" s="1"/>
  <c r="CFA22" i="10" s="1"/>
  <c r="COG22" i="10" s="1"/>
  <c r="CXM22" i="10" s="1"/>
  <c r="DGS22" i="10" s="1"/>
  <c r="DPY22" i="10" s="1"/>
  <c r="DZE22" i="10" s="1"/>
  <c r="EIK22" i="10" s="1"/>
  <c r="ERQ22" i="10" s="1"/>
  <c r="FAW22" i="10" s="1"/>
  <c r="FKC22" i="10" s="1"/>
  <c r="FTI22" i="10" s="1"/>
  <c r="GCO22" i="10" s="1"/>
  <c r="GLU22" i="10" s="1"/>
  <c r="GVA22" i="10" s="1"/>
  <c r="HEG22" i="10" s="1"/>
  <c r="HNM22" i="10" s="1"/>
  <c r="HWS22" i="10" s="1"/>
  <c r="IFY22" i="10" s="1"/>
  <c r="IPE22" i="10" s="1"/>
  <c r="IYK22" i="10" s="1"/>
  <c r="JHQ22" i="10" s="1"/>
  <c r="JQW22" i="10" s="1"/>
  <c r="KAC22" i="10" s="1"/>
  <c r="KJI22" i="10" s="1"/>
  <c r="KSO22" i="10" s="1"/>
  <c r="LBU22" i="10" s="1"/>
  <c r="LLA22" i="10" s="1"/>
  <c r="JD22" i="10"/>
  <c r="SJ22" i="10" s="1"/>
  <c r="ABP22" i="10" s="1"/>
  <c r="AKV22" i="10" s="1"/>
  <c r="AUB22" i="10" s="1"/>
  <c r="BDH22" i="10" s="1"/>
  <c r="BMN22" i="10" s="1"/>
  <c r="BVT22" i="10" s="1"/>
  <c r="CEZ22" i="10" s="1"/>
  <c r="COF22" i="10" s="1"/>
  <c r="CXL22" i="10" s="1"/>
  <c r="DGR22" i="10" s="1"/>
  <c r="DPX22" i="10" s="1"/>
  <c r="DZD22" i="10" s="1"/>
  <c r="EIJ22" i="10" s="1"/>
  <c r="ERP22" i="10" s="1"/>
  <c r="FAV22" i="10" s="1"/>
  <c r="FKB22" i="10" s="1"/>
  <c r="FTH22" i="10" s="1"/>
  <c r="GCN22" i="10" s="1"/>
  <c r="GLT22" i="10" s="1"/>
  <c r="GUZ22" i="10" s="1"/>
  <c r="HEF22" i="10" s="1"/>
  <c r="HNL22" i="10" s="1"/>
  <c r="HWR22" i="10" s="1"/>
  <c r="IFX22" i="10" s="1"/>
  <c r="IPD22" i="10" s="1"/>
  <c r="IYJ22" i="10" s="1"/>
  <c r="JHP22" i="10" s="1"/>
  <c r="JQV22" i="10" s="1"/>
  <c r="KAB22" i="10" s="1"/>
  <c r="KJH22" i="10" s="1"/>
  <c r="KSN22" i="10" s="1"/>
  <c r="LBT22" i="10" s="1"/>
  <c r="LKZ22" i="10" s="1"/>
  <c r="JC22" i="10"/>
  <c r="SI22" i="10" s="1"/>
  <c r="ABO22" i="10" s="1"/>
  <c r="AKU22" i="10" s="1"/>
  <c r="AUA22" i="10" s="1"/>
  <c r="BDG22" i="10" s="1"/>
  <c r="BMM22" i="10" s="1"/>
  <c r="BVS22" i="10" s="1"/>
  <c r="CEY22" i="10" s="1"/>
  <c r="COE22" i="10" s="1"/>
  <c r="CXK22" i="10" s="1"/>
  <c r="DGQ22" i="10" s="1"/>
  <c r="DPW22" i="10" s="1"/>
  <c r="DZC22" i="10" s="1"/>
  <c r="EII22" i="10" s="1"/>
  <c r="ERO22" i="10" s="1"/>
  <c r="FAU22" i="10" s="1"/>
  <c r="FKA22" i="10" s="1"/>
  <c r="FTG22" i="10" s="1"/>
  <c r="GCM22" i="10" s="1"/>
  <c r="GLS22" i="10" s="1"/>
  <c r="GUY22" i="10" s="1"/>
  <c r="HEE22" i="10" s="1"/>
  <c r="HNK22" i="10" s="1"/>
  <c r="HWQ22" i="10" s="1"/>
  <c r="IFW22" i="10" s="1"/>
  <c r="IPC22" i="10" s="1"/>
  <c r="IYI22" i="10" s="1"/>
  <c r="JHO22" i="10" s="1"/>
  <c r="JQU22" i="10" s="1"/>
  <c r="KAA22" i="10" s="1"/>
  <c r="KJG22" i="10" s="1"/>
  <c r="KSM22" i="10" s="1"/>
  <c r="LBS22" i="10" s="1"/>
  <c r="LKY22" i="10" s="1"/>
  <c r="JB22" i="10"/>
  <c r="SH22" i="10" s="1"/>
  <c r="ABN22" i="10" s="1"/>
  <c r="AKT22" i="10" s="1"/>
  <c r="ATZ22" i="10" s="1"/>
  <c r="BDF22" i="10" s="1"/>
  <c r="BML22" i="10" s="1"/>
  <c r="BVR22" i="10" s="1"/>
  <c r="CEX22" i="10" s="1"/>
  <c r="COD22" i="10" s="1"/>
  <c r="CXJ22" i="10" s="1"/>
  <c r="DGP22" i="10" s="1"/>
  <c r="DPV22" i="10" s="1"/>
  <c r="DZB22" i="10" s="1"/>
  <c r="EIH22" i="10" s="1"/>
  <c r="ERN22" i="10" s="1"/>
  <c r="FAT22" i="10" s="1"/>
  <c r="FJZ22" i="10" s="1"/>
  <c r="FTF22" i="10" s="1"/>
  <c r="GCL22" i="10" s="1"/>
  <c r="GLR22" i="10" s="1"/>
  <c r="GUX22" i="10" s="1"/>
  <c r="HED22" i="10" s="1"/>
  <c r="HNJ22" i="10" s="1"/>
  <c r="HWP22" i="10" s="1"/>
  <c r="IFV22" i="10" s="1"/>
  <c r="IPB22" i="10" s="1"/>
  <c r="IYH22" i="10" s="1"/>
  <c r="JHN22" i="10" s="1"/>
  <c r="JQT22" i="10" s="1"/>
  <c r="JZZ22" i="10" s="1"/>
  <c r="KJF22" i="10" s="1"/>
  <c r="KSL22" i="10" s="1"/>
  <c r="LBR22" i="10" s="1"/>
  <c r="LKX22" i="10" s="1"/>
  <c r="JA22" i="10"/>
  <c r="SG22" i="10" s="1"/>
  <c r="ABM22" i="10" s="1"/>
  <c r="AKS22" i="10" s="1"/>
  <c r="ATY22" i="10" s="1"/>
  <c r="BDE22" i="10" s="1"/>
  <c r="BMK22" i="10" s="1"/>
  <c r="BVQ22" i="10" s="1"/>
  <c r="CEW22" i="10" s="1"/>
  <c r="COC22" i="10" s="1"/>
  <c r="CXI22" i="10" s="1"/>
  <c r="DGO22" i="10" s="1"/>
  <c r="DPU22" i="10" s="1"/>
  <c r="DZA22" i="10" s="1"/>
  <c r="EIG22" i="10" s="1"/>
  <c r="ERM22" i="10" s="1"/>
  <c r="FAS22" i="10" s="1"/>
  <c r="FJY22" i="10" s="1"/>
  <c r="FTE22" i="10" s="1"/>
  <c r="GCK22" i="10" s="1"/>
  <c r="GLQ22" i="10" s="1"/>
  <c r="GUW22" i="10" s="1"/>
  <c r="HEC22" i="10" s="1"/>
  <c r="HNI22" i="10" s="1"/>
  <c r="HWO22" i="10" s="1"/>
  <c r="IFU22" i="10" s="1"/>
  <c r="IPA22" i="10" s="1"/>
  <c r="IYG22" i="10" s="1"/>
  <c r="JHM22" i="10" s="1"/>
  <c r="JQS22" i="10" s="1"/>
  <c r="JZY22" i="10" s="1"/>
  <c r="KJE22" i="10" s="1"/>
  <c r="KSK22" i="10" s="1"/>
  <c r="LBQ22" i="10" s="1"/>
  <c r="LKW22" i="10" s="1"/>
  <c r="IZ22" i="10"/>
  <c r="SF22" i="10" s="1"/>
  <c r="ABL22" i="10" s="1"/>
  <c r="AKR22" i="10" s="1"/>
  <c r="ATX22" i="10" s="1"/>
  <c r="BDD22" i="10" s="1"/>
  <c r="BMJ22" i="10" s="1"/>
  <c r="BVP22" i="10" s="1"/>
  <c r="CEV22" i="10" s="1"/>
  <c r="COB22" i="10" s="1"/>
  <c r="CXH22" i="10" s="1"/>
  <c r="DGN22" i="10" s="1"/>
  <c r="DPT22" i="10" s="1"/>
  <c r="DYZ22" i="10" s="1"/>
  <c r="EIF22" i="10" s="1"/>
  <c r="ERL22" i="10" s="1"/>
  <c r="FAR22" i="10" s="1"/>
  <c r="FJX22" i="10" s="1"/>
  <c r="FTD22" i="10" s="1"/>
  <c r="GCJ22" i="10" s="1"/>
  <c r="GLP22" i="10" s="1"/>
  <c r="GUV22" i="10" s="1"/>
  <c r="HEB22" i="10" s="1"/>
  <c r="HNH22" i="10" s="1"/>
  <c r="HWN22" i="10" s="1"/>
  <c r="IFT22" i="10" s="1"/>
  <c r="IOZ22" i="10" s="1"/>
  <c r="IYF22" i="10" s="1"/>
  <c r="JHL22" i="10" s="1"/>
  <c r="JQR22" i="10" s="1"/>
  <c r="JZX22" i="10" s="1"/>
  <c r="KJD22" i="10" s="1"/>
  <c r="KSJ22" i="10" s="1"/>
  <c r="LBP22" i="10" s="1"/>
  <c r="LKV22" i="10" s="1"/>
  <c r="IY22" i="10"/>
  <c r="SE22" i="10" s="1"/>
  <c r="ABK22" i="10" s="1"/>
  <c r="AKQ22" i="10" s="1"/>
  <c r="ATW22" i="10" s="1"/>
  <c r="BDC22" i="10" s="1"/>
  <c r="BMI22" i="10" s="1"/>
  <c r="BVO22" i="10" s="1"/>
  <c r="CEU22" i="10" s="1"/>
  <c r="COA22" i="10" s="1"/>
  <c r="CXG22" i="10" s="1"/>
  <c r="DGM22" i="10" s="1"/>
  <c r="DPS22" i="10" s="1"/>
  <c r="DYY22" i="10" s="1"/>
  <c r="EIE22" i="10" s="1"/>
  <c r="ERK22" i="10" s="1"/>
  <c r="FAQ22" i="10" s="1"/>
  <c r="FJW22" i="10" s="1"/>
  <c r="FTC22" i="10" s="1"/>
  <c r="GCI22" i="10" s="1"/>
  <c r="GLO22" i="10" s="1"/>
  <c r="GUU22" i="10" s="1"/>
  <c r="HEA22" i="10" s="1"/>
  <c r="HNG22" i="10" s="1"/>
  <c r="HWM22" i="10" s="1"/>
  <c r="IFS22" i="10" s="1"/>
  <c r="IOY22" i="10" s="1"/>
  <c r="IYE22" i="10" s="1"/>
  <c r="JHK22" i="10" s="1"/>
  <c r="JQQ22" i="10" s="1"/>
  <c r="JZW22" i="10" s="1"/>
  <c r="KJC22" i="10" s="1"/>
  <c r="KSI22" i="10" s="1"/>
  <c r="LBO22" i="10" s="1"/>
  <c r="LKU22" i="10" s="1"/>
  <c r="IX22" i="10"/>
  <c r="SD22" i="10" s="1"/>
  <c r="ABJ22" i="10" s="1"/>
  <c r="AKP22" i="10" s="1"/>
  <c r="ATV22" i="10" s="1"/>
  <c r="BDB22" i="10" s="1"/>
  <c r="BMH22" i="10" s="1"/>
  <c r="BVN22" i="10" s="1"/>
  <c r="CET22" i="10" s="1"/>
  <c r="CNZ22" i="10" s="1"/>
  <c r="CXF22" i="10" s="1"/>
  <c r="DGL22" i="10" s="1"/>
  <c r="DPR22" i="10" s="1"/>
  <c r="DYX22" i="10" s="1"/>
  <c r="EID22" i="10" s="1"/>
  <c r="ERJ22" i="10" s="1"/>
  <c r="FAP22" i="10" s="1"/>
  <c r="FJV22" i="10" s="1"/>
  <c r="FTB22" i="10" s="1"/>
  <c r="GCH22" i="10" s="1"/>
  <c r="GLN22" i="10" s="1"/>
  <c r="GUT22" i="10" s="1"/>
  <c r="HDZ22" i="10" s="1"/>
  <c r="HNF22" i="10" s="1"/>
  <c r="HWL22" i="10" s="1"/>
  <c r="IFR22" i="10" s="1"/>
  <c r="IOX22" i="10" s="1"/>
  <c r="IYD22" i="10" s="1"/>
  <c r="JHJ22" i="10" s="1"/>
  <c r="JQP22" i="10" s="1"/>
  <c r="JZV22" i="10" s="1"/>
  <c r="KJB22" i="10" s="1"/>
  <c r="KSH22" i="10" s="1"/>
  <c r="LBN22" i="10" s="1"/>
  <c r="LKT22" i="10" s="1"/>
  <c r="IW22" i="10"/>
  <c r="SC22" i="10" s="1"/>
  <c r="ABI22" i="10" s="1"/>
  <c r="AKO22" i="10" s="1"/>
  <c r="ATU22" i="10" s="1"/>
  <c r="BDA22" i="10" s="1"/>
  <c r="BMG22" i="10" s="1"/>
  <c r="BVM22" i="10" s="1"/>
  <c r="CES22" i="10" s="1"/>
  <c r="CNY22" i="10" s="1"/>
  <c r="CXE22" i="10" s="1"/>
  <c r="DGK22" i="10" s="1"/>
  <c r="DPQ22" i="10" s="1"/>
  <c r="DYW22" i="10" s="1"/>
  <c r="EIC22" i="10" s="1"/>
  <c r="ERI22" i="10" s="1"/>
  <c r="FAO22" i="10" s="1"/>
  <c r="FJU22" i="10" s="1"/>
  <c r="FTA22" i="10" s="1"/>
  <c r="GCG22" i="10" s="1"/>
  <c r="GLM22" i="10" s="1"/>
  <c r="GUS22" i="10" s="1"/>
  <c r="HDY22" i="10" s="1"/>
  <c r="HNE22" i="10" s="1"/>
  <c r="HWK22" i="10" s="1"/>
  <c r="IFQ22" i="10" s="1"/>
  <c r="IOW22" i="10" s="1"/>
  <c r="IYC22" i="10" s="1"/>
  <c r="JHI22" i="10" s="1"/>
  <c r="JQO22" i="10" s="1"/>
  <c r="JZU22" i="10" s="1"/>
  <c r="KJA22" i="10" s="1"/>
  <c r="KSG22" i="10" s="1"/>
  <c r="LBM22" i="10" s="1"/>
  <c r="LKS22" i="10" s="1"/>
  <c r="IV22" i="10"/>
  <c r="SB22" i="10" s="1"/>
  <c r="ABH22" i="10" s="1"/>
  <c r="AKN22" i="10" s="1"/>
  <c r="ATT22" i="10" s="1"/>
  <c r="BCZ22" i="10" s="1"/>
  <c r="BMF22" i="10" s="1"/>
  <c r="BVL22" i="10" s="1"/>
  <c r="CER22" i="10" s="1"/>
  <c r="CNX22" i="10" s="1"/>
  <c r="CXD22" i="10" s="1"/>
  <c r="DGJ22" i="10" s="1"/>
  <c r="DPP22" i="10" s="1"/>
  <c r="DYV22" i="10" s="1"/>
  <c r="EIB22" i="10" s="1"/>
  <c r="ERH22" i="10" s="1"/>
  <c r="FAN22" i="10" s="1"/>
  <c r="FJT22" i="10" s="1"/>
  <c r="FSZ22" i="10" s="1"/>
  <c r="GCF22" i="10" s="1"/>
  <c r="GLL22" i="10" s="1"/>
  <c r="GUR22" i="10" s="1"/>
  <c r="HDX22" i="10" s="1"/>
  <c r="HND22" i="10" s="1"/>
  <c r="HWJ22" i="10" s="1"/>
  <c r="IFP22" i="10" s="1"/>
  <c r="IOV22" i="10" s="1"/>
  <c r="IYB22" i="10" s="1"/>
  <c r="JHH22" i="10" s="1"/>
  <c r="JQN22" i="10" s="1"/>
  <c r="JZT22" i="10" s="1"/>
  <c r="KIZ22" i="10" s="1"/>
  <c r="KSF22" i="10" s="1"/>
  <c r="LBL22" i="10" s="1"/>
  <c r="LKR22" i="10" s="1"/>
  <c r="IU22" i="10"/>
  <c r="SA22" i="10" s="1"/>
  <c r="ABG22" i="10" s="1"/>
  <c r="AKM22" i="10" s="1"/>
  <c r="ATS22" i="10" s="1"/>
  <c r="BCY22" i="10" s="1"/>
  <c r="BME22" i="10" s="1"/>
  <c r="BVK22" i="10" s="1"/>
  <c r="CEQ22" i="10" s="1"/>
  <c r="CNW22" i="10" s="1"/>
  <c r="CXC22" i="10" s="1"/>
  <c r="DGI22" i="10" s="1"/>
  <c r="DPO22" i="10" s="1"/>
  <c r="DYU22" i="10" s="1"/>
  <c r="EIA22" i="10" s="1"/>
  <c r="ERG22" i="10" s="1"/>
  <c r="FAM22" i="10" s="1"/>
  <c r="FJS22" i="10" s="1"/>
  <c r="FSY22" i="10" s="1"/>
  <c r="GCE22" i="10" s="1"/>
  <c r="GLK22" i="10" s="1"/>
  <c r="GUQ22" i="10" s="1"/>
  <c r="HDW22" i="10" s="1"/>
  <c r="HNC22" i="10" s="1"/>
  <c r="HWI22" i="10" s="1"/>
  <c r="IFO22" i="10" s="1"/>
  <c r="IOU22" i="10" s="1"/>
  <c r="IYA22" i="10" s="1"/>
  <c r="JHG22" i="10" s="1"/>
  <c r="JQM22" i="10" s="1"/>
  <c r="JZS22" i="10" s="1"/>
  <c r="KIY22" i="10" s="1"/>
  <c r="KSE22" i="10" s="1"/>
  <c r="LBK22" i="10" s="1"/>
  <c r="LKQ22" i="10" s="1"/>
  <c r="IT22" i="10"/>
  <c r="RZ22" i="10" s="1"/>
  <c r="ABF22" i="10" s="1"/>
  <c r="AKL22" i="10" s="1"/>
  <c r="ATR22" i="10" s="1"/>
  <c r="BCX22" i="10" s="1"/>
  <c r="BMD22" i="10" s="1"/>
  <c r="BVJ22" i="10" s="1"/>
  <c r="CEP22" i="10" s="1"/>
  <c r="CNV22" i="10" s="1"/>
  <c r="CXB22" i="10" s="1"/>
  <c r="DGH22" i="10" s="1"/>
  <c r="DPN22" i="10" s="1"/>
  <c r="DYT22" i="10" s="1"/>
  <c r="EHZ22" i="10" s="1"/>
  <c r="ERF22" i="10" s="1"/>
  <c r="FAL22" i="10" s="1"/>
  <c r="FJR22" i="10" s="1"/>
  <c r="FSX22" i="10" s="1"/>
  <c r="GCD22" i="10" s="1"/>
  <c r="GLJ22" i="10" s="1"/>
  <c r="GUP22" i="10" s="1"/>
  <c r="HDV22" i="10" s="1"/>
  <c r="HNB22" i="10" s="1"/>
  <c r="HWH22" i="10" s="1"/>
  <c r="IFN22" i="10" s="1"/>
  <c r="IOT22" i="10" s="1"/>
  <c r="IXZ22" i="10" s="1"/>
  <c r="JHF22" i="10" s="1"/>
  <c r="JQL22" i="10" s="1"/>
  <c r="JZR22" i="10" s="1"/>
  <c r="KIX22" i="10" s="1"/>
  <c r="KSD22" i="10" s="1"/>
  <c r="LBJ22" i="10" s="1"/>
  <c r="LKP22" i="10" s="1"/>
  <c r="IS22" i="10"/>
  <c r="RY22" i="10" s="1"/>
  <c r="ABE22" i="10" s="1"/>
  <c r="AKK22" i="10" s="1"/>
  <c r="ATQ22" i="10" s="1"/>
  <c r="BCW22" i="10" s="1"/>
  <c r="BMC22" i="10" s="1"/>
  <c r="BVI22" i="10" s="1"/>
  <c r="CEO22" i="10" s="1"/>
  <c r="CNU22" i="10" s="1"/>
  <c r="CXA22" i="10" s="1"/>
  <c r="DGG22" i="10" s="1"/>
  <c r="DPM22" i="10" s="1"/>
  <c r="DYS22" i="10" s="1"/>
  <c r="EHY22" i="10" s="1"/>
  <c r="ERE22" i="10" s="1"/>
  <c r="FAK22" i="10" s="1"/>
  <c r="FJQ22" i="10" s="1"/>
  <c r="FSW22" i="10" s="1"/>
  <c r="GCC22" i="10" s="1"/>
  <c r="GLI22" i="10" s="1"/>
  <c r="GUO22" i="10" s="1"/>
  <c r="HDU22" i="10" s="1"/>
  <c r="HNA22" i="10" s="1"/>
  <c r="HWG22" i="10" s="1"/>
  <c r="IFM22" i="10" s="1"/>
  <c r="IOS22" i="10" s="1"/>
  <c r="IXY22" i="10" s="1"/>
  <c r="JHE22" i="10" s="1"/>
  <c r="JQK22" i="10" s="1"/>
  <c r="JZQ22" i="10" s="1"/>
  <c r="KIW22" i="10" s="1"/>
  <c r="KSC22" i="10" s="1"/>
  <c r="LBI22" i="10" s="1"/>
  <c r="LKO22" i="10" s="1"/>
  <c r="IR22" i="10"/>
  <c r="RX22" i="10" s="1"/>
  <c r="ABD22" i="10" s="1"/>
  <c r="AKJ22" i="10" s="1"/>
  <c r="ATP22" i="10" s="1"/>
  <c r="BCV22" i="10" s="1"/>
  <c r="BMB22" i="10" s="1"/>
  <c r="BVH22" i="10" s="1"/>
  <c r="CEN22" i="10" s="1"/>
  <c r="CNT22" i="10" s="1"/>
  <c r="CWZ22" i="10" s="1"/>
  <c r="DGF22" i="10" s="1"/>
  <c r="DPL22" i="10" s="1"/>
  <c r="DYR22" i="10" s="1"/>
  <c r="EHX22" i="10" s="1"/>
  <c r="ERD22" i="10" s="1"/>
  <c r="FAJ22" i="10" s="1"/>
  <c r="FJP22" i="10" s="1"/>
  <c r="FSV22" i="10" s="1"/>
  <c r="GCB22" i="10" s="1"/>
  <c r="GLH22" i="10" s="1"/>
  <c r="GUN22" i="10" s="1"/>
  <c r="HDT22" i="10" s="1"/>
  <c r="HMZ22" i="10" s="1"/>
  <c r="HWF22" i="10" s="1"/>
  <c r="IFL22" i="10" s="1"/>
  <c r="IOR22" i="10" s="1"/>
  <c r="IXX22" i="10" s="1"/>
  <c r="JHD22" i="10" s="1"/>
  <c r="JQJ22" i="10" s="1"/>
  <c r="JZP22" i="10" s="1"/>
  <c r="KIV22" i="10" s="1"/>
  <c r="KSB22" i="10" s="1"/>
  <c r="LBH22" i="10" s="1"/>
  <c r="LKN22" i="10" s="1"/>
  <c r="IQ22" i="10"/>
  <c r="RW22" i="10" s="1"/>
  <c r="ABC22" i="10" s="1"/>
  <c r="AKI22" i="10" s="1"/>
  <c r="ATO22" i="10" s="1"/>
  <c r="BCU22" i="10" s="1"/>
  <c r="BMA22" i="10" s="1"/>
  <c r="BVG22" i="10" s="1"/>
  <c r="CEM22" i="10" s="1"/>
  <c r="CNS22" i="10" s="1"/>
  <c r="CWY22" i="10" s="1"/>
  <c r="DGE22" i="10" s="1"/>
  <c r="DPK22" i="10" s="1"/>
  <c r="DYQ22" i="10" s="1"/>
  <c r="EHW22" i="10" s="1"/>
  <c r="ERC22" i="10" s="1"/>
  <c r="FAI22" i="10" s="1"/>
  <c r="FJO22" i="10" s="1"/>
  <c r="FSU22" i="10" s="1"/>
  <c r="GCA22" i="10" s="1"/>
  <c r="GLG22" i="10" s="1"/>
  <c r="GUM22" i="10" s="1"/>
  <c r="HDS22" i="10" s="1"/>
  <c r="HMY22" i="10" s="1"/>
  <c r="HWE22" i="10" s="1"/>
  <c r="IFK22" i="10" s="1"/>
  <c r="IOQ22" i="10" s="1"/>
  <c r="IXW22" i="10" s="1"/>
  <c r="JHC22" i="10" s="1"/>
  <c r="JQI22" i="10" s="1"/>
  <c r="JZO22" i="10" s="1"/>
  <c r="KIU22" i="10" s="1"/>
  <c r="KSA22" i="10" s="1"/>
  <c r="LBG22" i="10" s="1"/>
  <c r="LKM22" i="10" s="1"/>
  <c r="IP22" i="10"/>
  <c r="RV22" i="10" s="1"/>
  <c r="ABB22" i="10" s="1"/>
  <c r="AKH22" i="10" s="1"/>
  <c r="ATN22" i="10" s="1"/>
  <c r="BCT22" i="10" s="1"/>
  <c r="BLZ22" i="10" s="1"/>
  <c r="BVF22" i="10" s="1"/>
  <c r="CEL22" i="10" s="1"/>
  <c r="CNR22" i="10" s="1"/>
  <c r="CWX22" i="10" s="1"/>
  <c r="DGD22" i="10" s="1"/>
  <c r="DPJ22" i="10" s="1"/>
  <c r="DYP22" i="10" s="1"/>
  <c r="EHV22" i="10" s="1"/>
  <c r="ERB22" i="10" s="1"/>
  <c r="FAH22" i="10" s="1"/>
  <c r="FJN22" i="10" s="1"/>
  <c r="FST22" i="10" s="1"/>
  <c r="GBZ22" i="10" s="1"/>
  <c r="GLF22" i="10" s="1"/>
  <c r="GUL22" i="10" s="1"/>
  <c r="HDR22" i="10" s="1"/>
  <c r="HMX22" i="10" s="1"/>
  <c r="HWD22" i="10" s="1"/>
  <c r="IFJ22" i="10" s="1"/>
  <c r="IOP22" i="10" s="1"/>
  <c r="IXV22" i="10" s="1"/>
  <c r="JHB22" i="10" s="1"/>
  <c r="JQH22" i="10" s="1"/>
  <c r="JZN22" i="10" s="1"/>
  <c r="KIT22" i="10" s="1"/>
  <c r="KRZ22" i="10" s="1"/>
  <c r="LBF22" i="10" s="1"/>
  <c r="LKL22" i="10" s="1"/>
  <c r="IO22" i="10"/>
  <c r="RU22" i="10" s="1"/>
  <c r="ABA22" i="10" s="1"/>
  <c r="AKG22" i="10" s="1"/>
  <c r="ATM22" i="10" s="1"/>
  <c r="BCS22" i="10" s="1"/>
  <c r="BLY22" i="10" s="1"/>
  <c r="BVE22" i="10" s="1"/>
  <c r="CEK22" i="10" s="1"/>
  <c r="CNQ22" i="10" s="1"/>
  <c r="CWW22" i="10" s="1"/>
  <c r="DGC22" i="10" s="1"/>
  <c r="DPI22" i="10" s="1"/>
  <c r="DYO22" i="10" s="1"/>
  <c r="EHU22" i="10" s="1"/>
  <c r="ERA22" i="10" s="1"/>
  <c r="FAG22" i="10" s="1"/>
  <c r="FJM22" i="10" s="1"/>
  <c r="FSS22" i="10" s="1"/>
  <c r="GBY22" i="10" s="1"/>
  <c r="GLE22" i="10" s="1"/>
  <c r="GUK22" i="10" s="1"/>
  <c r="HDQ22" i="10" s="1"/>
  <c r="HMW22" i="10" s="1"/>
  <c r="HWC22" i="10" s="1"/>
  <c r="IFI22" i="10" s="1"/>
  <c r="IOO22" i="10" s="1"/>
  <c r="IXU22" i="10" s="1"/>
  <c r="JHA22" i="10" s="1"/>
  <c r="JQG22" i="10" s="1"/>
  <c r="JZM22" i="10" s="1"/>
  <c r="KIS22" i="10" s="1"/>
  <c r="KRY22" i="10" s="1"/>
  <c r="LBE22" i="10" s="1"/>
  <c r="LKK22" i="10" s="1"/>
  <c r="IN22" i="10"/>
  <c r="LTN21" i="10"/>
  <c r="LTM21" i="10"/>
  <c r="LTL21" i="10"/>
  <c r="LTK21" i="10"/>
  <c r="LTJ21" i="10"/>
  <c r="LTI21" i="10"/>
  <c r="LTH21" i="10"/>
  <c r="LTG21" i="10"/>
  <c r="LTF21" i="10"/>
  <c r="LTE21" i="10"/>
  <c r="LTD21" i="10"/>
  <c r="LTC21" i="10"/>
  <c r="LTB21" i="10"/>
  <c r="LTA21" i="10"/>
  <c r="LSZ21" i="10"/>
  <c r="LSY21" i="10"/>
  <c r="LSX21" i="10"/>
  <c r="LSW21" i="10"/>
  <c r="LSV21" i="10"/>
  <c r="LSU21" i="10"/>
  <c r="LST21" i="10"/>
  <c r="LSS21" i="10"/>
  <c r="LSR21" i="10"/>
  <c r="LSQ21" i="10"/>
  <c r="LSP21" i="10"/>
  <c r="LSO21" i="10"/>
  <c r="LSN21" i="10"/>
  <c r="LSM21" i="10"/>
  <c r="LSL21" i="10"/>
  <c r="LSK21" i="10"/>
  <c r="LSJ21" i="10"/>
  <c r="LSI21" i="10"/>
  <c r="LSH21" i="10"/>
  <c r="LSG21" i="10"/>
  <c r="LSF21" i="10"/>
  <c r="LSE21" i="10"/>
  <c r="LSD21" i="10"/>
  <c r="LSC21" i="10"/>
  <c r="LSB21" i="10"/>
  <c r="LSA21" i="10"/>
  <c r="LRZ21" i="10"/>
  <c r="LRY21" i="10"/>
  <c r="LRX21" i="10"/>
  <c r="LRW21" i="10"/>
  <c r="LRV21" i="10"/>
  <c r="LRU21" i="10"/>
  <c r="LRT21" i="10"/>
  <c r="LRS21" i="10"/>
  <c r="LRR21" i="10"/>
  <c r="LRQ21" i="10"/>
  <c r="LRP21" i="10"/>
  <c r="LRO21" i="10"/>
  <c r="LRN21" i="10"/>
  <c r="LRM21" i="10"/>
  <c r="LRL21" i="10"/>
  <c r="LRK21" i="10"/>
  <c r="LRJ21" i="10"/>
  <c r="LRI21" i="10"/>
  <c r="LRH21" i="10"/>
  <c r="LRG21" i="10"/>
  <c r="LRF21" i="10"/>
  <c r="LRE21" i="10"/>
  <c r="LRD21" i="10"/>
  <c r="LRC21" i="10"/>
  <c r="LRB21" i="10"/>
  <c r="LRA21" i="10"/>
  <c r="LQZ21" i="10"/>
  <c r="LQY21" i="10"/>
  <c r="LQX21" i="10"/>
  <c r="LQW21" i="10"/>
  <c r="LQV21" i="10"/>
  <c r="LQU21" i="10"/>
  <c r="LQT21" i="10"/>
  <c r="LQS21" i="10"/>
  <c r="LQR21" i="10"/>
  <c r="LQQ21" i="10"/>
  <c r="LQP21" i="10"/>
  <c r="LQO21" i="10"/>
  <c r="LQN21" i="10"/>
  <c r="LQM21" i="10"/>
  <c r="LQL21" i="10"/>
  <c r="LQK21" i="10"/>
  <c r="LQJ21" i="10"/>
  <c r="LQI21" i="10"/>
  <c r="LQH21" i="10"/>
  <c r="LQG21" i="10"/>
  <c r="LQF21" i="10"/>
  <c r="LQE21" i="10"/>
  <c r="LQD21" i="10"/>
  <c r="LQC21" i="10"/>
  <c r="LQB21" i="10"/>
  <c r="LTN20" i="10"/>
  <c r="LTM20" i="10"/>
  <c r="LTL20" i="10"/>
  <c r="LTK20" i="10"/>
  <c r="LTJ20" i="10"/>
  <c r="LTI20" i="10"/>
  <c r="LTH20" i="10"/>
  <c r="LTG20" i="10"/>
  <c r="LTF20" i="10"/>
  <c r="LTE20" i="10"/>
  <c r="LTD20" i="10"/>
  <c r="LTC20" i="10"/>
  <c r="LTB20" i="10"/>
  <c r="LTA20" i="10"/>
  <c r="LSZ20" i="10"/>
  <c r="LSY20" i="10"/>
  <c r="LSX20" i="10"/>
  <c r="LSW20" i="10"/>
  <c r="LSV20" i="10"/>
  <c r="LSU20" i="10"/>
  <c r="LST20" i="10"/>
  <c r="LSS20" i="10"/>
  <c r="LSR20" i="10"/>
  <c r="LSQ20" i="10"/>
  <c r="LSP20" i="10"/>
  <c r="LSO20" i="10"/>
  <c r="LSN20" i="10"/>
  <c r="LSM20" i="10"/>
  <c r="LSL20" i="10"/>
  <c r="LSK20" i="10"/>
  <c r="LSJ20" i="10"/>
  <c r="LSI20" i="10"/>
  <c r="LSH20" i="10"/>
  <c r="LSG20" i="10"/>
  <c r="LSF20" i="10"/>
  <c r="LSE20" i="10"/>
  <c r="LSD20" i="10"/>
  <c r="LSC20" i="10"/>
  <c r="LSB20" i="10"/>
  <c r="LSA20" i="10"/>
  <c r="LRZ20" i="10"/>
  <c r="LRY20" i="10"/>
  <c r="LRX20" i="10"/>
  <c r="LRW20" i="10"/>
  <c r="LRV20" i="10"/>
  <c r="LRU20" i="10"/>
  <c r="LRT20" i="10"/>
  <c r="LRS20" i="10"/>
  <c r="LRR20" i="10"/>
  <c r="LRQ20" i="10"/>
  <c r="LRP20" i="10"/>
  <c r="LRO20" i="10"/>
  <c r="LRN20" i="10"/>
  <c r="LRM20" i="10"/>
  <c r="LRL20" i="10"/>
  <c r="LRK20" i="10"/>
  <c r="LRJ20" i="10"/>
  <c r="LRI20" i="10"/>
  <c r="LRH20" i="10"/>
  <c r="LRG20" i="10"/>
  <c r="LRF20" i="10"/>
  <c r="LRE20" i="10"/>
  <c r="LRD20" i="10"/>
  <c r="LRC20" i="10"/>
  <c r="LRB20" i="10"/>
  <c r="LRA20" i="10"/>
  <c r="LQZ20" i="10"/>
  <c r="LQY20" i="10"/>
  <c r="LQX20" i="10"/>
  <c r="LQW20" i="10"/>
  <c r="LQV20" i="10"/>
  <c r="LQU20" i="10"/>
  <c r="LQT20" i="10"/>
  <c r="LQS20" i="10"/>
  <c r="LQR20" i="10"/>
  <c r="LQQ20" i="10"/>
  <c r="LQP20" i="10"/>
  <c r="LQO20" i="10"/>
  <c r="LQN20" i="10"/>
  <c r="LQM20" i="10"/>
  <c r="LQL20" i="10"/>
  <c r="LQK20" i="10"/>
  <c r="LQJ20" i="10"/>
  <c r="LQI20" i="10"/>
  <c r="LQH20" i="10"/>
  <c r="LQG20" i="10"/>
  <c r="LQF20" i="10"/>
  <c r="LQE20" i="10"/>
  <c r="LQD20" i="10"/>
  <c r="LQC20" i="10"/>
  <c r="LQB20" i="10"/>
  <c r="U4" i="33" a="1"/>
  <c r="U4" i="33"/>
  <c r="BVC20" i="10"/>
  <c r="DGA20" i="10" s="1"/>
  <c r="EQY20" i="10" s="1"/>
  <c r="GBW20" i="10" s="1"/>
  <c r="HMU20" i="10" s="1"/>
  <c r="IXS20" i="10" s="1"/>
  <c r="KIQ20" i="10" s="1"/>
  <c r="BVB20" i="10"/>
  <c r="DFZ20" i="10" s="1"/>
  <c r="EQX20" i="10" s="1"/>
  <c r="GBV20" i="10" s="1"/>
  <c r="HMT20" i="10" s="1"/>
  <c r="IXR20" i="10" s="1"/>
  <c r="KIP20" i="10" s="1"/>
  <c r="BVA20" i="10"/>
  <c r="DFY20" i="10" s="1"/>
  <c r="EQW20" i="10" s="1"/>
  <c r="GBU20" i="10" s="1"/>
  <c r="HMS20" i="10" s="1"/>
  <c r="IXQ20" i="10" s="1"/>
  <c r="KIO20" i="10" s="1"/>
  <c r="BUZ20" i="10"/>
  <c r="DFX20" i="10" s="1"/>
  <c r="EQV20" i="10" s="1"/>
  <c r="GBT20" i="10" s="1"/>
  <c r="HMR20" i="10" s="1"/>
  <c r="IXP20" i="10" s="1"/>
  <c r="KIN20" i="10" s="1"/>
  <c r="BUY20" i="10"/>
  <c r="DFW20" i="10" s="1"/>
  <c r="EQU20" i="10" s="1"/>
  <c r="GBS20" i="10" s="1"/>
  <c r="HMQ20" i="10" s="1"/>
  <c r="IXO20" i="10" s="1"/>
  <c r="KIM20" i="10" s="1"/>
  <c r="BUX20" i="10"/>
  <c r="DFV20" i="10" s="1"/>
  <c r="EQT20" i="10" s="1"/>
  <c r="GBR20" i="10" s="1"/>
  <c r="HMP20" i="10" s="1"/>
  <c r="IXN20" i="10" s="1"/>
  <c r="KIL20" i="10" s="1"/>
  <c r="BUW20" i="10"/>
  <c r="DFU20" i="10" s="1"/>
  <c r="EQS20" i="10" s="1"/>
  <c r="GBQ20" i="10" s="1"/>
  <c r="HMO20" i="10" s="1"/>
  <c r="IXM20" i="10" s="1"/>
  <c r="KIK20" i="10" s="1"/>
  <c r="BUV20" i="10"/>
  <c r="DFT20" i="10" s="1"/>
  <c r="EQR20" i="10" s="1"/>
  <c r="GBP20" i="10" s="1"/>
  <c r="HMN20" i="10" s="1"/>
  <c r="IXL20" i="10" s="1"/>
  <c r="KIJ20" i="10" s="1"/>
  <c r="BUU20" i="10"/>
  <c r="DFS20" i="10" s="1"/>
  <c r="EQQ20" i="10" s="1"/>
  <c r="GBO20" i="10" s="1"/>
  <c r="HMM20" i="10" s="1"/>
  <c r="IXK20" i="10" s="1"/>
  <c r="KII20" i="10" s="1"/>
  <c r="BUT20" i="10"/>
  <c r="DFR20" i="10" s="1"/>
  <c r="EQP20" i="10" s="1"/>
  <c r="GBN20" i="10" s="1"/>
  <c r="HML20" i="10" s="1"/>
  <c r="IXJ20" i="10" s="1"/>
  <c r="KIH20" i="10" s="1"/>
  <c r="BUS20" i="10"/>
  <c r="DFQ20" i="10" s="1"/>
  <c r="EQO20" i="10" s="1"/>
  <c r="GBM20" i="10" s="1"/>
  <c r="HMK20" i="10" s="1"/>
  <c r="IXI20" i="10" s="1"/>
  <c r="KIG20" i="10" s="1"/>
  <c r="BUR20" i="10"/>
  <c r="DFP20" i="10" s="1"/>
  <c r="EQN20" i="10" s="1"/>
  <c r="GBL20" i="10" s="1"/>
  <c r="HMJ20" i="10" s="1"/>
  <c r="IXH20" i="10" s="1"/>
  <c r="KIF20" i="10" s="1"/>
  <c r="BUQ20" i="10"/>
  <c r="DFO20" i="10" s="1"/>
  <c r="EQM20" i="10" s="1"/>
  <c r="GBK20" i="10" s="1"/>
  <c r="HMI20" i="10" s="1"/>
  <c r="IXG20" i="10" s="1"/>
  <c r="KIE20" i="10" s="1"/>
  <c r="BUP20" i="10"/>
  <c r="DFN20" i="10" s="1"/>
  <c r="EQL20" i="10" s="1"/>
  <c r="GBJ20" i="10" s="1"/>
  <c r="HMH20" i="10" s="1"/>
  <c r="IXF20" i="10" s="1"/>
  <c r="KID20" i="10" s="1"/>
  <c r="BUO20" i="10"/>
  <c r="DFM20" i="10" s="1"/>
  <c r="EQK20" i="10" s="1"/>
  <c r="GBI20" i="10" s="1"/>
  <c r="HMG20" i="10" s="1"/>
  <c r="IXE20" i="10" s="1"/>
  <c r="KIC20" i="10" s="1"/>
  <c r="BUN20" i="10"/>
  <c r="DFL20" i="10" s="1"/>
  <c r="EQJ20" i="10" s="1"/>
  <c r="GBH20" i="10" s="1"/>
  <c r="HMF20" i="10" s="1"/>
  <c r="IXD20" i="10" s="1"/>
  <c r="KIB20" i="10" s="1"/>
  <c r="BUM20" i="10"/>
  <c r="DFK20" i="10" s="1"/>
  <c r="EQI20" i="10" s="1"/>
  <c r="GBG20" i="10" s="1"/>
  <c r="HME20" i="10" s="1"/>
  <c r="IXC20" i="10" s="1"/>
  <c r="KIA20" i="10" s="1"/>
  <c r="BUL20" i="10"/>
  <c r="DFJ20" i="10" s="1"/>
  <c r="EQH20" i="10" s="1"/>
  <c r="GBF20" i="10" s="1"/>
  <c r="HMD20" i="10" s="1"/>
  <c r="IXB20" i="10" s="1"/>
  <c r="KHZ20" i="10" s="1"/>
  <c r="BUK20" i="10"/>
  <c r="DFI20" i="10" s="1"/>
  <c r="EQG20" i="10" s="1"/>
  <c r="GBE20" i="10" s="1"/>
  <c r="HMC20" i="10" s="1"/>
  <c r="IXA20" i="10" s="1"/>
  <c r="KHY20" i="10" s="1"/>
  <c r="BUJ20" i="10"/>
  <c r="DFH20" i="10" s="1"/>
  <c r="EQF20" i="10" s="1"/>
  <c r="GBD20" i="10" s="1"/>
  <c r="HMB20" i="10" s="1"/>
  <c r="IWZ20" i="10" s="1"/>
  <c r="KHX20" i="10" s="1"/>
  <c r="BUI20" i="10"/>
  <c r="DFG20" i="10" s="1"/>
  <c r="EQE20" i="10" s="1"/>
  <c r="GBC20" i="10" s="1"/>
  <c r="HMA20" i="10" s="1"/>
  <c r="IWY20" i="10" s="1"/>
  <c r="KHW20" i="10" s="1"/>
  <c r="BUH20" i="10"/>
  <c r="DFF20" i="10" s="1"/>
  <c r="EQD20" i="10" s="1"/>
  <c r="GBB20" i="10" s="1"/>
  <c r="HLZ20" i="10" s="1"/>
  <c r="IWX20" i="10" s="1"/>
  <c r="KHV20" i="10" s="1"/>
  <c r="BUG20" i="10"/>
  <c r="DFE20" i="10" s="1"/>
  <c r="EQC20" i="10" s="1"/>
  <c r="GBA20" i="10" s="1"/>
  <c r="HLY20" i="10" s="1"/>
  <c r="IWW20" i="10" s="1"/>
  <c r="KHU20" i="10" s="1"/>
  <c r="BUF20" i="10"/>
  <c r="DFD20" i="10" s="1"/>
  <c r="EQB20" i="10" s="1"/>
  <c r="GAZ20" i="10" s="1"/>
  <c r="HLX20" i="10" s="1"/>
  <c r="IWV20" i="10" s="1"/>
  <c r="KHT20" i="10" s="1"/>
  <c r="BUE20" i="10"/>
  <c r="DFC20" i="10" s="1"/>
  <c r="EQA20" i="10" s="1"/>
  <c r="GAY20" i="10" s="1"/>
  <c r="HLW20" i="10" s="1"/>
  <c r="IWU20" i="10" s="1"/>
  <c r="KHS20" i="10" s="1"/>
  <c r="BUD20" i="10"/>
  <c r="DFB20" i="10" s="1"/>
  <c r="EPZ20" i="10" s="1"/>
  <c r="GAX20" i="10" s="1"/>
  <c r="HLV20" i="10" s="1"/>
  <c r="IWT20" i="10" s="1"/>
  <c r="KHR20" i="10" s="1"/>
  <c r="BUC20" i="10"/>
  <c r="DFA20" i="10" s="1"/>
  <c r="EPY20" i="10" s="1"/>
  <c r="GAW20" i="10" s="1"/>
  <c r="HLU20" i="10" s="1"/>
  <c r="IWS20" i="10" s="1"/>
  <c r="KHQ20" i="10" s="1"/>
  <c r="BUB20" i="10"/>
  <c r="DEZ20" i="10" s="1"/>
  <c r="EPX20" i="10" s="1"/>
  <c r="GAV20" i="10" s="1"/>
  <c r="HLT20" i="10" s="1"/>
  <c r="IWR20" i="10" s="1"/>
  <c r="KHP20" i="10" s="1"/>
  <c r="BUA20" i="10"/>
  <c r="DEY20" i="10" s="1"/>
  <c r="EPW20" i="10" s="1"/>
  <c r="GAU20" i="10" s="1"/>
  <c r="HLS20" i="10" s="1"/>
  <c r="IWQ20" i="10" s="1"/>
  <c r="KHO20" i="10" s="1"/>
  <c r="BTZ20" i="10"/>
  <c r="DEX20" i="10" s="1"/>
  <c r="EPV20" i="10" s="1"/>
  <c r="GAT20" i="10" s="1"/>
  <c r="HLR20" i="10" s="1"/>
  <c r="IWP20" i="10" s="1"/>
  <c r="KHN20" i="10" s="1"/>
  <c r="BTY20" i="10"/>
  <c r="DEW20" i="10" s="1"/>
  <c r="EPU20" i="10" s="1"/>
  <c r="GAS20" i="10" s="1"/>
  <c r="HLQ20" i="10" s="1"/>
  <c r="IWO20" i="10" s="1"/>
  <c r="KHM20" i="10" s="1"/>
  <c r="BTX20" i="10"/>
  <c r="DEV20" i="10" s="1"/>
  <c r="EPT20" i="10" s="1"/>
  <c r="GAR20" i="10" s="1"/>
  <c r="HLP20" i="10" s="1"/>
  <c r="IWN20" i="10" s="1"/>
  <c r="KHL20" i="10" s="1"/>
  <c r="BTW20" i="10"/>
  <c r="DEU20" i="10" s="1"/>
  <c r="EPS20" i="10" s="1"/>
  <c r="GAQ20" i="10" s="1"/>
  <c r="HLO20" i="10" s="1"/>
  <c r="IWM20" i="10" s="1"/>
  <c r="KHK20" i="10" s="1"/>
  <c r="BTV20" i="10"/>
  <c r="DET20" i="10" s="1"/>
  <c r="EPR20" i="10" s="1"/>
  <c r="GAP20" i="10" s="1"/>
  <c r="HLN20" i="10" s="1"/>
  <c r="IWL20" i="10" s="1"/>
  <c r="KHJ20" i="10" s="1"/>
  <c r="BTU20" i="10"/>
  <c r="DES20" i="10" s="1"/>
  <c r="EPQ20" i="10" s="1"/>
  <c r="GAO20" i="10" s="1"/>
  <c r="HLM20" i="10" s="1"/>
  <c r="IWK20" i="10" s="1"/>
  <c r="KHI20" i="10" s="1"/>
  <c r="BTT20" i="10"/>
  <c r="DER20" i="10" s="1"/>
  <c r="EPP20" i="10" s="1"/>
  <c r="GAN20" i="10" s="1"/>
  <c r="HLL20" i="10" s="1"/>
  <c r="IWJ20" i="10" s="1"/>
  <c r="KHH20" i="10" s="1"/>
  <c r="BTS20" i="10"/>
  <c r="DEQ20" i="10" s="1"/>
  <c r="EPO20" i="10" s="1"/>
  <c r="GAM20" i="10" s="1"/>
  <c r="HLK20" i="10" s="1"/>
  <c r="IWI20" i="10" s="1"/>
  <c r="KHG20" i="10" s="1"/>
  <c r="BTR20" i="10"/>
  <c r="DEP20" i="10" s="1"/>
  <c r="EPN20" i="10" s="1"/>
  <c r="GAL20" i="10" s="1"/>
  <c r="HLJ20" i="10" s="1"/>
  <c r="IWH20" i="10" s="1"/>
  <c r="KHF20" i="10" s="1"/>
  <c r="BTQ20" i="10"/>
  <c r="DEO20" i="10" s="1"/>
  <c r="EPM20" i="10" s="1"/>
  <c r="GAK20" i="10" s="1"/>
  <c r="HLI20" i="10" s="1"/>
  <c r="IWG20" i="10" s="1"/>
  <c r="KHE20" i="10" s="1"/>
  <c r="BTP20" i="10"/>
  <c r="DEN20" i="10" s="1"/>
  <c r="EPL20" i="10" s="1"/>
  <c r="GAJ20" i="10" s="1"/>
  <c r="HLH20" i="10" s="1"/>
  <c r="IWF20" i="10" s="1"/>
  <c r="KHD20" i="10" s="1"/>
  <c r="BTO20" i="10"/>
  <c r="DEM20" i="10" s="1"/>
  <c r="EPK20" i="10" s="1"/>
  <c r="GAI20" i="10" s="1"/>
  <c r="HLG20" i="10" s="1"/>
  <c r="IWE20" i="10" s="1"/>
  <c r="KHC20" i="10" s="1"/>
  <c r="BTN20" i="10"/>
  <c r="DEL20" i="10" s="1"/>
  <c r="EPJ20" i="10" s="1"/>
  <c r="GAH20" i="10" s="1"/>
  <c r="HLF20" i="10" s="1"/>
  <c r="IWD20" i="10" s="1"/>
  <c r="KHB20" i="10" s="1"/>
  <c r="BTM20" i="10"/>
  <c r="DEK20" i="10" s="1"/>
  <c r="EPI20" i="10" s="1"/>
  <c r="GAG20" i="10" s="1"/>
  <c r="HLE20" i="10" s="1"/>
  <c r="IWC20" i="10" s="1"/>
  <c r="KHA20" i="10" s="1"/>
  <c r="BTL20" i="10"/>
  <c r="DEJ20" i="10" s="1"/>
  <c r="EPH20" i="10" s="1"/>
  <c r="GAF20" i="10" s="1"/>
  <c r="HLD20" i="10" s="1"/>
  <c r="IWB20" i="10" s="1"/>
  <c r="KGZ20" i="10" s="1"/>
  <c r="BTK20" i="10"/>
  <c r="DEI20" i="10" s="1"/>
  <c r="EPG20" i="10" s="1"/>
  <c r="GAE20" i="10" s="1"/>
  <c r="HLC20" i="10" s="1"/>
  <c r="IWA20" i="10" s="1"/>
  <c r="KGY20" i="10" s="1"/>
  <c r="BTJ20" i="10"/>
  <c r="DEH20" i="10" s="1"/>
  <c r="EPF20" i="10" s="1"/>
  <c r="GAD20" i="10" s="1"/>
  <c r="HLB20" i="10" s="1"/>
  <c r="IVZ20" i="10" s="1"/>
  <c r="KGX20" i="10" s="1"/>
  <c r="BTI20" i="10"/>
  <c r="DEG20" i="10" s="1"/>
  <c r="EPE20" i="10" s="1"/>
  <c r="GAC20" i="10" s="1"/>
  <c r="HLA20" i="10" s="1"/>
  <c r="IVY20" i="10" s="1"/>
  <c r="KGW20" i="10" s="1"/>
  <c r="BTH20" i="10"/>
  <c r="DEF20" i="10" s="1"/>
  <c r="EPD20" i="10" s="1"/>
  <c r="GAB20" i="10" s="1"/>
  <c r="HKZ20" i="10" s="1"/>
  <c r="IVX20" i="10" s="1"/>
  <c r="KGV20" i="10" s="1"/>
  <c r="BTG20" i="10"/>
  <c r="DEE20" i="10" s="1"/>
  <c r="EPC20" i="10" s="1"/>
  <c r="GAA20" i="10" s="1"/>
  <c r="HKY20" i="10" s="1"/>
  <c r="IVW20" i="10" s="1"/>
  <c r="KGU20" i="10" s="1"/>
  <c r="BTF20" i="10"/>
  <c r="DED20" i="10" s="1"/>
  <c r="EPB20" i="10" s="1"/>
  <c r="FZZ20" i="10" s="1"/>
  <c r="HKX20" i="10" s="1"/>
  <c r="IVV20" i="10" s="1"/>
  <c r="KGT20" i="10" s="1"/>
  <c r="BTE20" i="10"/>
  <c r="DEC20" i="10" s="1"/>
  <c r="EPA20" i="10" s="1"/>
  <c r="FZY20" i="10" s="1"/>
  <c r="HKW20" i="10" s="1"/>
  <c r="IVU20" i="10" s="1"/>
  <c r="KGS20" i="10" s="1"/>
  <c r="BTD20" i="10"/>
  <c r="DEB20" i="10" s="1"/>
  <c r="EOZ20" i="10" s="1"/>
  <c r="FZX20" i="10" s="1"/>
  <c r="HKV20" i="10" s="1"/>
  <c r="IVT20" i="10" s="1"/>
  <c r="KGR20" i="10" s="1"/>
  <c r="BTC20" i="10"/>
  <c r="DEA20" i="10" s="1"/>
  <c r="EOY20" i="10" s="1"/>
  <c r="FZW20" i="10" s="1"/>
  <c r="HKU20" i="10" s="1"/>
  <c r="IVS20" i="10" s="1"/>
  <c r="KGQ20" i="10" s="1"/>
  <c r="BTB20" i="10"/>
  <c r="DDZ20" i="10" s="1"/>
  <c r="EOX20" i="10" s="1"/>
  <c r="FZV20" i="10" s="1"/>
  <c r="HKT20" i="10" s="1"/>
  <c r="IVR20" i="10" s="1"/>
  <c r="KGP20" i="10" s="1"/>
  <c r="BTA20" i="10"/>
  <c r="DDY20" i="10" s="1"/>
  <c r="EOW20" i="10" s="1"/>
  <c r="FZU20" i="10" s="1"/>
  <c r="HKS20" i="10" s="1"/>
  <c r="IVQ20" i="10" s="1"/>
  <c r="KGO20" i="10" s="1"/>
  <c r="BSZ20" i="10"/>
  <c r="DDX20" i="10" s="1"/>
  <c r="EOV20" i="10" s="1"/>
  <c r="FZT20" i="10" s="1"/>
  <c r="HKR20" i="10" s="1"/>
  <c r="IVP20" i="10" s="1"/>
  <c r="KGN20" i="10" s="1"/>
  <c r="BSY20" i="10"/>
  <c r="DDW20" i="10" s="1"/>
  <c r="EOU20" i="10" s="1"/>
  <c r="FZS20" i="10" s="1"/>
  <c r="HKQ20" i="10" s="1"/>
  <c r="IVO20" i="10" s="1"/>
  <c r="KGM20" i="10" s="1"/>
  <c r="BSX20" i="10"/>
  <c r="DDV20" i="10" s="1"/>
  <c r="EOT20" i="10" s="1"/>
  <c r="FZR20" i="10" s="1"/>
  <c r="HKP20" i="10" s="1"/>
  <c r="IVN20" i="10" s="1"/>
  <c r="KGL20" i="10" s="1"/>
  <c r="BSW20" i="10"/>
  <c r="DDU20" i="10" s="1"/>
  <c r="EOS20" i="10" s="1"/>
  <c r="FZQ20" i="10" s="1"/>
  <c r="HKO20" i="10" s="1"/>
  <c r="IVM20" i="10" s="1"/>
  <c r="KGK20" i="10" s="1"/>
  <c r="BSV20" i="10"/>
  <c r="DDT20" i="10" s="1"/>
  <c r="EOR20" i="10" s="1"/>
  <c r="FZP20" i="10" s="1"/>
  <c r="HKN20" i="10" s="1"/>
  <c r="IVL20" i="10" s="1"/>
  <c r="KGJ20" i="10" s="1"/>
  <c r="BSU20" i="10"/>
  <c r="DDS20" i="10" s="1"/>
  <c r="EOQ20" i="10" s="1"/>
  <c r="FZO20" i="10" s="1"/>
  <c r="HKM20" i="10" s="1"/>
  <c r="IVK20" i="10" s="1"/>
  <c r="KGI20" i="10" s="1"/>
  <c r="BST20" i="10"/>
  <c r="DDR20" i="10" s="1"/>
  <c r="EOP20" i="10" s="1"/>
  <c r="FZN20" i="10" s="1"/>
  <c r="HKL20" i="10" s="1"/>
  <c r="IVJ20" i="10" s="1"/>
  <c r="KGH20" i="10" s="1"/>
  <c r="BSS20" i="10"/>
  <c r="DDQ20" i="10" s="1"/>
  <c r="EOO20" i="10" s="1"/>
  <c r="FZM20" i="10" s="1"/>
  <c r="HKK20" i="10" s="1"/>
  <c r="IVI20" i="10" s="1"/>
  <c r="KGG20" i="10" s="1"/>
  <c r="BSR20" i="10"/>
  <c r="DDP20" i="10" s="1"/>
  <c r="EON20" i="10" s="1"/>
  <c r="FZL20" i="10" s="1"/>
  <c r="HKJ20" i="10" s="1"/>
  <c r="IVH20" i="10" s="1"/>
  <c r="KGF20" i="10" s="1"/>
  <c r="BSQ20" i="10"/>
  <c r="DDO20" i="10" s="1"/>
  <c r="EOM20" i="10" s="1"/>
  <c r="FZK20" i="10" s="1"/>
  <c r="HKI20" i="10" s="1"/>
  <c r="IVG20" i="10" s="1"/>
  <c r="KGE20" i="10" s="1"/>
  <c r="BSP20" i="10"/>
  <c r="DDN20" i="10" s="1"/>
  <c r="EOL20" i="10" s="1"/>
  <c r="FZJ20" i="10" s="1"/>
  <c r="HKH20" i="10" s="1"/>
  <c r="IVF20" i="10" s="1"/>
  <c r="KGD20" i="10" s="1"/>
  <c r="BSO20" i="10"/>
  <c r="DDM20" i="10" s="1"/>
  <c r="EOK20" i="10" s="1"/>
  <c r="FZI20" i="10" s="1"/>
  <c r="HKG20" i="10" s="1"/>
  <c r="IVE20" i="10" s="1"/>
  <c r="KGC20" i="10" s="1"/>
  <c r="BSN20" i="10"/>
  <c r="DDL20" i="10" s="1"/>
  <c r="EOJ20" i="10" s="1"/>
  <c r="FZH20" i="10" s="1"/>
  <c r="HKF20" i="10" s="1"/>
  <c r="IVD20" i="10" s="1"/>
  <c r="KGB20" i="10" s="1"/>
  <c r="BSM20" i="10"/>
  <c r="DDK20" i="10" s="1"/>
  <c r="EOI20" i="10" s="1"/>
  <c r="FZG20" i="10" s="1"/>
  <c r="HKE20" i="10" s="1"/>
  <c r="IVC20" i="10" s="1"/>
  <c r="KGA20" i="10" s="1"/>
  <c r="BSL20" i="10"/>
  <c r="DDJ20" i="10" s="1"/>
  <c r="EOH20" i="10" s="1"/>
  <c r="FZF20" i="10" s="1"/>
  <c r="HKD20" i="10" s="1"/>
  <c r="IVB20" i="10" s="1"/>
  <c r="KFZ20" i="10" s="1"/>
  <c r="BSK20" i="10"/>
  <c r="DDI20" i="10" s="1"/>
  <c r="EOG20" i="10" s="1"/>
  <c r="FZE20" i="10" s="1"/>
  <c r="HKC20" i="10" s="1"/>
  <c r="IVA20" i="10" s="1"/>
  <c r="KFY20" i="10" s="1"/>
  <c r="BSJ20" i="10"/>
  <c r="DDH20" i="10" s="1"/>
  <c r="EOF20" i="10" s="1"/>
  <c r="FZD20" i="10" s="1"/>
  <c r="HKB20" i="10" s="1"/>
  <c r="IUZ20" i="10" s="1"/>
  <c r="KFX20" i="10" s="1"/>
  <c r="BSI20" i="10"/>
  <c r="DDG20" i="10" s="1"/>
  <c r="EOE20" i="10" s="1"/>
  <c r="FZC20" i="10" s="1"/>
  <c r="HKA20" i="10" s="1"/>
  <c r="IUY20" i="10" s="1"/>
  <c r="KFW20" i="10" s="1"/>
  <c r="BSH20" i="10"/>
  <c r="DDF20" i="10" s="1"/>
  <c r="EOD20" i="10" s="1"/>
  <c r="FZB20" i="10" s="1"/>
  <c r="HJZ20" i="10" s="1"/>
  <c r="IUX20" i="10" s="1"/>
  <c r="KFV20" i="10" s="1"/>
  <c r="BSG20" i="10"/>
  <c r="DDE20" i="10" s="1"/>
  <c r="EOC20" i="10" s="1"/>
  <c r="FZA20" i="10" s="1"/>
  <c r="HJY20" i="10" s="1"/>
  <c r="IUW20" i="10" s="1"/>
  <c r="KFU20" i="10" s="1"/>
  <c r="BSF20" i="10"/>
  <c r="DDD20" i="10" s="1"/>
  <c r="EOB20" i="10" s="1"/>
  <c r="FYZ20" i="10" s="1"/>
  <c r="HJX20" i="10" s="1"/>
  <c r="IUV20" i="10" s="1"/>
  <c r="KFT20" i="10" s="1"/>
  <c r="BSE20" i="10"/>
  <c r="DDC20" i="10" s="1"/>
  <c r="EOA20" i="10" s="1"/>
  <c r="FYY20" i="10" s="1"/>
  <c r="HJW20" i="10" s="1"/>
  <c r="IUU20" i="10" s="1"/>
  <c r="KFS20" i="10" s="1"/>
  <c r="BSD20" i="10"/>
  <c r="DDB20" i="10" s="1"/>
  <c r="ENZ20" i="10" s="1"/>
  <c r="FYX20" i="10" s="1"/>
  <c r="HJV20" i="10" s="1"/>
  <c r="IUT20" i="10" s="1"/>
  <c r="KFR20" i="10" s="1"/>
  <c r="BSC20" i="10"/>
  <c r="DDA20" i="10" s="1"/>
  <c r="ENY20" i="10" s="1"/>
  <c r="FYW20" i="10" s="1"/>
  <c r="HJU20" i="10" s="1"/>
  <c r="IUS20" i="10" s="1"/>
  <c r="KFQ20" i="10" s="1"/>
  <c r="BSB20" i="10"/>
  <c r="DCZ20" i="10" s="1"/>
  <c r="ENX20" i="10" s="1"/>
  <c r="FYV20" i="10" s="1"/>
  <c r="HJT20" i="10" s="1"/>
  <c r="IUR20" i="10" s="1"/>
  <c r="KFP20" i="10" s="1"/>
  <c r="BSA20" i="10"/>
  <c r="DCY20" i="10" s="1"/>
  <c r="ENW20" i="10" s="1"/>
  <c r="FYU20" i="10" s="1"/>
  <c r="HJS20" i="10" s="1"/>
  <c r="IUQ20" i="10" s="1"/>
  <c r="KFO20" i="10" s="1"/>
  <c r="BRZ20" i="10"/>
  <c r="DCX20" i="10" s="1"/>
  <c r="ENV20" i="10" s="1"/>
  <c r="FYT20" i="10" s="1"/>
  <c r="HJR20" i="10" s="1"/>
  <c r="IUP20" i="10" s="1"/>
  <c r="KFN20" i="10" s="1"/>
  <c r="BRY20" i="10"/>
  <c r="DCW20" i="10" s="1"/>
  <c r="ENU20" i="10" s="1"/>
  <c r="FYS20" i="10" s="1"/>
  <c r="HJQ20" i="10" s="1"/>
  <c r="IUO20" i="10" s="1"/>
  <c r="KFM20" i="10" s="1"/>
  <c r="BRX20" i="10"/>
  <c r="DCV20" i="10" s="1"/>
  <c r="ENT20" i="10" s="1"/>
  <c r="FYR20" i="10" s="1"/>
  <c r="HJP20" i="10" s="1"/>
  <c r="IUN20" i="10" s="1"/>
  <c r="KFL20" i="10" s="1"/>
  <c r="BRW20" i="10"/>
  <c r="DCU20" i="10" s="1"/>
  <c r="ENS20" i="10" s="1"/>
  <c r="FYQ20" i="10" s="1"/>
  <c r="HJO20" i="10" s="1"/>
  <c r="IUM20" i="10" s="1"/>
  <c r="KFK20" i="10" s="1"/>
  <c r="BRV20" i="10"/>
  <c r="DCT20" i="10" s="1"/>
  <c r="ENR20" i="10" s="1"/>
  <c r="FYP20" i="10" s="1"/>
  <c r="HJN20" i="10" s="1"/>
  <c r="IUL20" i="10" s="1"/>
  <c r="KFJ20" i="10" s="1"/>
  <c r="BRU20" i="10"/>
  <c r="DCS20" i="10" s="1"/>
  <c r="ENQ20" i="10" s="1"/>
  <c r="FYO20" i="10" s="1"/>
  <c r="HJM20" i="10" s="1"/>
  <c r="IUK20" i="10" s="1"/>
  <c r="KFI20" i="10" s="1"/>
  <c r="BRT20" i="10"/>
  <c r="DCR20" i="10" s="1"/>
  <c r="ENP20" i="10" s="1"/>
  <c r="FYN20" i="10" s="1"/>
  <c r="HJL20" i="10" s="1"/>
  <c r="IUJ20" i="10" s="1"/>
  <c r="KFH20" i="10" s="1"/>
  <c r="BRS20" i="10"/>
  <c r="DCQ20" i="10" s="1"/>
  <c r="ENO20" i="10" s="1"/>
  <c r="FYM20" i="10" s="1"/>
  <c r="HJK20" i="10" s="1"/>
  <c r="IUI20" i="10" s="1"/>
  <c r="KFG20" i="10" s="1"/>
  <c r="BRR20" i="10"/>
  <c r="DCP20" i="10" s="1"/>
  <c r="ENN20" i="10" s="1"/>
  <c r="FYL20" i="10" s="1"/>
  <c r="HJJ20" i="10" s="1"/>
  <c r="IUH20" i="10" s="1"/>
  <c r="KFF20" i="10" s="1"/>
  <c r="BRQ20" i="10"/>
  <c r="DCO20" i="10" s="1"/>
  <c r="ENM20" i="10" s="1"/>
  <c r="FYK20" i="10" s="1"/>
  <c r="HJI20" i="10" s="1"/>
  <c r="IUG20" i="10" s="1"/>
  <c r="KFE20" i="10" s="1"/>
  <c r="BRP20" i="10"/>
  <c r="DCN20" i="10" s="1"/>
  <c r="ENL20" i="10" s="1"/>
  <c r="FYJ20" i="10" s="1"/>
  <c r="HJH20" i="10" s="1"/>
  <c r="IUF20" i="10" s="1"/>
  <c r="KFD20" i="10" s="1"/>
  <c r="BRO20" i="10"/>
  <c r="DCM20" i="10" s="1"/>
  <c r="ENK20" i="10" s="1"/>
  <c r="FYI20" i="10" s="1"/>
  <c r="HJG20" i="10" s="1"/>
  <c r="IUE20" i="10" s="1"/>
  <c r="KFC20" i="10" s="1"/>
  <c r="LQA20" i="10" s="1"/>
  <c r="BRN20" i="10"/>
  <c r="DCL20" i="10" s="1"/>
  <c r="ENJ20" i="10" s="1"/>
  <c r="FYH20" i="10" s="1"/>
  <c r="HJF20" i="10" s="1"/>
  <c r="IUD20" i="10" s="1"/>
  <c r="KFB20" i="10" s="1"/>
  <c r="LPZ20" i="10" s="1"/>
  <c r="BRM20" i="10"/>
  <c r="DCK20" i="10" s="1"/>
  <c r="ENI20" i="10" s="1"/>
  <c r="FYG20" i="10" s="1"/>
  <c r="HJE20" i="10" s="1"/>
  <c r="IUC20" i="10" s="1"/>
  <c r="KFA20" i="10" s="1"/>
  <c r="LPY20" i="10" s="1"/>
  <c r="BRL20" i="10"/>
  <c r="DCJ20" i="10" s="1"/>
  <c r="ENH20" i="10" s="1"/>
  <c r="FYF20" i="10" s="1"/>
  <c r="HJD20" i="10" s="1"/>
  <c r="IUB20" i="10" s="1"/>
  <c r="KEZ20" i="10" s="1"/>
  <c r="LPX20" i="10" s="1"/>
  <c r="BRK20" i="10"/>
  <c r="DCI20" i="10" s="1"/>
  <c r="ENG20" i="10" s="1"/>
  <c r="FYE20" i="10" s="1"/>
  <c r="HJC20" i="10" s="1"/>
  <c r="IUA20" i="10" s="1"/>
  <c r="KEY20" i="10" s="1"/>
  <c r="LPW20" i="10" s="1"/>
  <c r="BRJ20" i="10"/>
  <c r="DCH20" i="10" s="1"/>
  <c r="ENF20" i="10" s="1"/>
  <c r="FYD20" i="10" s="1"/>
  <c r="HJB20" i="10" s="1"/>
  <c r="ITZ20" i="10" s="1"/>
  <c r="KEX20" i="10" s="1"/>
  <c r="LPV20" i="10" s="1"/>
  <c r="BRI20" i="10"/>
  <c r="DCG20" i="10" s="1"/>
  <c r="ENE20" i="10" s="1"/>
  <c r="FYC20" i="10" s="1"/>
  <c r="HJA20" i="10" s="1"/>
  <c r="ITY20" i="10" s="1"/>
  <c r="KEW20" i="10" s="1"/>
  <c r="LPU20" i="10" s="1"/>
  <c r="BRH20" i="10"/>
  <c r="DCF20" i="10" s="1"/>
  <c r="END20" i="10" s="1"/>
  <c r="FYB20" i="10" s="1"/>
  <c r="HIZ20" i="10" s="1"/>
  <c r="ITX20" i="10" s="1"/>
  <c r="KEV20" i="10" s="1"/>
  <c r="LPT20" i="10" s="1"/>
  <c r="BRG20" i="10"/>
  <c r="DCE20" i="10" s="1"/>
  <c r="ENC20" i="10" s="1"/>
  <c r="FYA20" i="10" s="1"/>
  <c r="HIY20" i="10" s="1"/>
  <c r="ITW20" i="10" s="1"/>
  <c r="KEU20" i="10" s="1"/>
  <c r="LPS20" i="10" s="1"/>
  <c r="BRF20" i="10"/>
  <c r="DCD20" i="10" s="1"/>
  <c r="ENB20" i="10" s="1"/>
  <c r="FXZ20" i="10" s="1"/>
  <c r="HIX20" i="10" s="1"/>
  <c r="ITV20" i="10" s="1"/>
  <c r="KET20" i="10" s="1"/>
  <c r="LPR20" i="10" s="1"/>
  <c r="BRE20" i="10"/>
  <c r="DCC20" i="10" s="1"/>
  <c r="ENA20" i="10" s="1"/>
  <c r="FXY20" i="10" s="1"/>
  <c r="HIW20" i="10" s="1"/>
  <c r="ITU20" i="10" s="1"/>
  <c r="KES20" i="10" s="1"/>
  <c r="LPQ20" i="10" s="1"/>
  <c r="BRD20" i="10"/>
  <c r="DCB20" i="10" s="1"/>
  <c r="EMZ20" i="10" s="1"/>
  <c r="FXX20" i="10" s="1"/>
  <c r="HIV20" i="10" s="1"/>
  <c r="ITT20" i="10" s="1"/>
  <c r="KER20" i="10" s="1"/>
  <c r="LPP20" i="10" s="1"/>
  <c r="BRC20" i="10"/>
  <c r="DCA20" i="10" s="1"/>
  <c r="EMY20" i="10" s="1"/>
  <c r="FXW20" i="10" s="1"/>
  <c r="HIU20" i="10" s="1"/>
  <c r="ITS20" i="10" s="1"/>
  <c r="KEQ20" i="10" s="1"/>
  <c r="LPO20" i="10" s="1"/>
  <c r="BRB20" i="10"/>
  <c r="DBZ20" i="10" s="1"/>
  <c r="EMX20" i="10" s="1"/>
  <c r="FXV20" i="10" s="1"/>
  <c r="HIT20" i="10" s="1"/>
  <c r="ITR20" i="10" s="1"/>
  <c r="KEP20" i="10" s="1"/>
  <c r="LPN20" i="10" s="1"/>
  <c r="BRA20" i="10"/>
  <c r="DBY20" i="10" s="1"/>
  <c r="EMW20" i="10" s="1"/>
  <c r="FXU20" i="10" s="1"/>
  <c r="HIS20" i="10" s="1"/>
  <c r="ITQ20" i="10" s="1"/>
  <c r="KEO20" i="10" s="1"/>
  <c r="LPM20" i="10" s="1"/>
  <c r="BQZ20" i="10"/>
  <c r="DBX20" i="10" s="1"/>
  <c r="EMV20" i="10" s="1"/>
  <c r="FXT20" i="10" s="1"/>
  <c r="HIR20" i="10" s="1"/>
  <c r="ITP20" i="10" s="1"/>
  <c r="KEN20" i="10" s="1"/>
  <c r="LPL20" i="10" s="1"/>
  <c r="BQY20" i="10"/>
  <c r="DBW20" i="10" s="1"/>
  <c r="EMU20" i="10" s="1"/>
  <c r="FXS20" i="10" s="1"/>
  <c r="HIQ20" i="10" s="1"/>
  <c r="ITO20" i="10" s="1"/>
  <c r="KEM20" i="10" s="1"/>
  <c r="LPK20" i="10" s="1"/>
  <c r="BQX20" i="10"/>
  <c r="DBV20" i="10" s="1"/>
  <c r="EMT20" i="10" s="1"/>
  <c r="FXR20" i="10" s="1"/>
  <c r="HIP20" i="10" s="1"/>
  <c r="ITN20" i="10" s="1"/>
  <c r="KEL20" i="10" s="1"/>
  <c r="LPJ20" i="10" s="1"/>
  <c r="BQW20" i="10"/>
  <c r="DBU20" i="10" s="1"/>
  <c r="EMS20" i="10" s="1"/>
  <c r="FXQ20" i="10" s="1"/>
  <c r="HIO20" i="10" s="1"/>
  <c r="ITM20" i="10" s="1"/>
  <c r="KEK20" i="10" s="1"/>
  <c r="LPI20" i="10" s="1"/>
  <c r="BQV20" i="10"/>
  <c r="DBT20" i="10" s="1"/>
  <c r="EMR20" i="10" s="1"/>
  <c r="FXP20" i="10" s="1"/>
  <c r="HIN20" i="10" s="1"/>
  <c r="ITL20" i="10" s="1"/>
  <c r="KEJ20" i="10" s="1"/>
  <c r="LPH20" i="10" s="1"/>
  <c r="BQU20" i="10"/>
  <c r="DBS20" i="10" s="1"/>
  <c r="EMQ20" i="10" s="1"/>
  <c r="FXO20" i="10" s="1"/>
  <c r="HIM20" i="10" s="1"/>
  <c r="ITK20" i="10" s="1"/>
  <c r="KEI20" i="10" s="1"/>
  <c r="LPG20" i="10" s="1"/>
  <c r="BQT20" i="10"/>
  <c r="DBR20" i="10" s="1"/>
  <c r="EMP20" i="10" s="1"/>
  <c r="FXN20" i="10" s="1"/>
  <c r="HIL20" i="10" s="1"/>
  <c r="ITJ20" i="10" s="1"/>
  <c r="KEH20" i="10" s="1"/>
  <c r="LPF20" i="10" s="1"/>
  <c r="BQS20" i="10"/>
  <c r="DBQ20" i="10" s="1"/>
  <c r="EMO20" i="10" s="1"/>
  <c r="FXM20" i="10" s="1"/>
  <c r="HIK20" i="10" s="1"/>
  <c r="ITI20" i="10" s="1"/>
  <c r="KEG20" i="10" s="1"/>
  <c r="LPE20" i="10" s="1"/>
  <c r="BQR20" i="10"/>
  <c r="DBP20" i="10" s="1"/>
  <c r="EMN20" i="10" s="1"/>
  <c r="FXL20" i="10" s="1"/>
  <c r="HIJ20" i="10" s="1"/>
  <c r="ITH20" i="10" s="1"/>
  <c r="KEF20" i="10" s="1"/>
  <c r="LPD20" i="10" s="1"/>
  <c r="BQQ20" i="10"/>
  <c r="DBO20" i="10" s="1"/>
  <c r="EMM20" i="10" s="1"/>
  <c r="FXK20" i="10" s="1"/>
  <c r="HII20" i="10" s="1"/>
  <c r="ITG20" i="10" s="1"/>
  <c r="KEE20" i="10" s="1"/>
  <c r="LPC20" i="10" s="1"/>
  <c r="BQP20" i="10"/>
  <c r="DBN20" i="10" s="1"/>
  <c r="EML20" i="10" s="1"/>
  <c r="FXJ20" i="10" s="1"/>
  <c r="HIH20" i="10" s="1"/>
  <c r="ITF20" i="10" s="1"/>
  <c r="KED20" i="10" s="1"/>
  <c r="LPB20" i="10" s="1"/>
  <c r="BQO20" i="10"/>
  <c r="DBM20" i="10" s="1"/>
  <c r="EMK20" i="10" s="1"/>
  <c r="FXI20" i="10" s="1"/>
  <c r="HIG20" i="10" s="1"/>
  <c r="ITE20" i="10" s="1"/>
  <c r="KEC20" i="10" s="1"/>
  <c r="LPA20" i="10" s="1"/>
  <c r="BQN20" i="10"/>
  <c r="DBL20" i="10" s="1"/>
  <c r="EMJ20" i="10" s="1"/>
  <c r="FXH20" i="10" s="1"/>
  <c r="HIF20" i="10" s="1"/>
  <c r="ITD20" i="10" s="1"/>
  <c r="KEB20" i="10" s="1"/>
  <c r="LOZ20" i="10" s="1"/>
  <c r="BQM20" i="10"/>
  <c r="DBK20" i="10" s="1"/>
  <c r="EMI20" i="10" s="1"/>
  <c r="FXG20" i="10" s="1"/>
  <c r="HIE20" i="10" s="1"/>
  <c r="ITC20" i="10" s="1"/>
  <c r="KEA20" i="10" s="1"/>
  <c r="LOY20" i="10" s="1"/>
  <c r="BQL20" i="10"/>
  <c r="DBJ20" i="10" s="1"/>
  <c r="EMH20" i="10" s="1"/>
  <c r="FXF20" i="10" s="1"/>
  <c r="HID20" i="10" s="1"/>
  <c r="ITB20" i="10" s="1"/>
  <c r="KDZ20" i="10" s="1"/>
  <c r="LOX20" i="10" s="1"/>
  <c r="BQK20" i="10"/>
  <c r="DBI20" i="10" s="1"/>
  <c r="EMG20" i="10" s="1"/>
  <c r="FXE20" i="10" s="1"/>
  <c r="HIC20" i="10" s="1"/>
  <c r="ITA20" i="10" s="1"/>
  <c r="KDY20" i="10" s="1"/>
  <c r="LOW20" i="10" s="1"/>
  <c r="BQJ20" i="10"/>
  <c r="DBH20" i="10" s="1"/>
  <c r="EMF20" i="10" s="1"/>
  <c r="FXD20" i="10" s="1"/>
  <c r="HIB20" i="10" s="1"/>
  <c r="ISZ20" i="10" s="1"/>
  <c r="KDX20" i="10" s="1"/>
  <c r="LOV20" i="10" s="1"/>
  <c r="BQI20" i="10"/>
  <c r="DBG20" i="10" s="1"/>
  <c r="EME20" i="10" s="1"/>
  <c r="FXC20" i="10" s="1"/>
  <c r="HIA20" i="10" s="1"/>
  <c r="ISY20" i="10" s="1"/>
  <c r="KDW20" i="10" s="1"/>
  <c r="LOU20" i="10" s="1"/>
  <c r="BQH20" i="10"/>
  <c r="DBF20" i="10" s="1"/>
  <c r="EMD20" i="10" s="1"/>
  <c r="FXB20" i="10" s="1"/>
  <c r="HHZ20" i="10" s="1"/>
  <c r="ISX20" i="10" s="1"/>
  <c r="KDV20" i="10" s="1"/>
  <c r="LOT20" i="10" s="1"/>
  <c r="BQG20" i="10"/>
  <c r="DBE20" i="10" s="1"/>
  <c r="EMC20" i="10" s="1"/>
  <c r="FXA20" i="10" s="1"/>
  <c r="HHY20" i="10" s="1"/>
  <c r="ISW20" i="10" s="1"/>
  <c r="KDU20" i="10" s="1"/>
  <c r="LOS20" i="10" s="1"/>
  <c r="BQF20" i="10"/>
  <c r="DBD20" i="10" s="1"/>
  <c r="EMB20" i="10" s="1"/>
  <c r="FWZ20" i="10" s="1"/>
  <c r="HHX20" i="10" s="1"/>
  <c r="ISV20" i="10" s="1"/>
  <c r="KDT20" i="10" s="1"/>
  <c r="LOR20" i="10" s="1"/>
  <c r="BQE20" i="10"/>
  <c r="DBC20" i="10" s="1"/>
  <c r="EMA20" i="10" s="1"/>
  <c r="FWY20" i="10" s="1"/>
  <c r="HHW20" i="10" s="1"/>
  <c r="ISU20" i="10" s="1"/>
  <c r="KDS20" i="10" s="1"/>
  <c r="LOQ20" i="10" s="1"/>
  <c r="BQD20" i="10"/>
  <c r="DBB20" i="10" s="1"/>
  <c r="ELZ20" i="10" s="1"/>
  <c r="FWX20" i="10" s="1"/>
  <c r="HHV20" i="10" s="1"/>
  <c r="IST20" i="10" s="1"/>
  <c r="KDR20" i="10" s="1"/>
  <c r="LOP20" i="10" s="1"/>
  <c r="BQC20" i="10"/>
  <c r="DBA20" i="10" s="1"/>
  <c r="ELY20" i="10" s="1"/>
  <c r="FWW20" i="10" s="1"/>
  <c r="HHU20" i="10" s="1"/>
  <c r="ISS20" i="10" s="1"/>
  <c r="KDQ20" i="10" s="1"/>
  <c r="LOO20" i="10" s="1"/>
  <c r="BQB20" i="10"/>
  <c r="DAZ20" i="10" s="1"/>
  <c r="ELX20" i="10" s="1"/>
  <c r="FWV20" i="10" s="1"/>
  <c r="HHT20" i="10" s="1"/>
  <c r="ISR20" i="10" s="1"/>
  <c r="KDP20" i="10" s="1"/>
  <c r="LON20" i="10" s="1"/>
  <c r="BQA20" i="10"/>
  <c r="DAY20" i="10" s="1"/>
  <c r="ELW20" i="10" s="1"/>
  <c r="FWU20" i="10" s="1"/>
  <c r="HHS20" i="10" s="1"/>
  <c r="ISQ20" i="10" s="1"/>
  <c r="KDO20" i="10" s="1"/>
  <c r="LOM20" i="10" s="1"/>
  <c r="BPZ20" i="10"/>
  <c r="DAX20" i="10" s="1"/>
  <c r="ELV20" i="10" s="1"/>
  <c r="FWT20" i="10" s="1"/>
  <c r="HHR20" i="10" s="1"/>
  <c r="ISP20" i="10" s="1"/>
  <c r="KDN20" i="10" s="1"/>
  <c r="LOL20" i="10" s="1"/>
  <c r="BPY20" i="10"/>
  <c r="DAW20" i="10" s="1"/>
  <c r="ELU20" i="10" s="1"/>
  <c r="FWS20" i="10" s="1"/>
  <c r="HHQ20" i="10" s="1"/>
  <c r="ISO20" i="10" s="1"/>
  <c r="KDM20" i="10" s="1"/>
  <c r="LOK20" i="10" s="1"/>
  <c r="BPX20" i="10"/>
  <c r="DAV20" i="10" s="1"/>
  <c r="ELT20" i="10" s="1"/>
  <c r="FWR20" i="10" s="1"/>
  <c r="HHP20" i="10" s="1"/>
  <c r="ISN20" i="10" s="1"/>
  <c r="KDL20" i="10" s="1"/>
  <c r="LOJ20" i="10" s="1"/>
  <c r="BPW20" i="10"/>
  <c r="DAU20" i="10" s="1"/>
  <c r="ELS20" i="10" s="1"/>
  <c r="FWQ20" i="10" s="1"/>
  <c r="HHO20" i="10" s="1"/>
  <c r="ISM20" i="10" s="1"/>
  <c r="KDK20" i="10" s="1"/>
  <c r="LOI20" i="10" s="1"/>
  <c r="BPV20" i="10"/>
  <c r="DAT20" i="10" s="1"/>
  <c r="ELR20" i="10" s="1"/>
  <c r="FWP20" i="10" s="1"/>
  <c r="HHN20" i="10" s="1"/>
  <c r="ISL20" i="10" s="1"/>
  <c r="KDJ20" i="10" s="1"/>
  <c r="LOH20" i="10" s="1"/>
  <c r="BPU20" i="10"/>
  <c r="DAS20" i="10" s="1"/>
  <c r="ELQ20" i="10" s="1"/>
  <c r="FWO20" i="10" s="1"/>
  <c r="HHM20" i="10" s="1"/>
  <c r="ISK20" i="10" s="1"/>
  <c r="KDI20" i="10" s="1"/>
  <c r="LOG20" i="10" s="1"/>
  <c r="BPT20" i="10"/>
  <c r="DAR20" i="10" s="1"/>
  <c r="ELP20" i="10" s="1"/>
  <c r="FWN20" i="10" s="1"/>
  <c r="HHL20" i="10" s="1"/>
  <c r="ISJ20" i="10" s="1"/>
  <c r="KDH20" i="10" s="1"/>
  <c r="LOF20" i="10" s="1"/>
  <c r="BPS20" i="10"/>
  <c r="DAQ20" i="10" s="1"/>
  <c r="ELO20" i="10" s="1"/>
  <c r="FWM20" i="10" s="1"/>
  <c r="HHK20" i="10" s="1"/>
  <c r="ISI20" i="10" s="1"/>
  <c r="KDG20" i="10" s="1"/>
  <c r="LOE20" i="10" s="1"/>
  <c r="BPR20" i="10"/>
  <c r="DAP20" i="10" s="1"/>
  <c r="ELN20" i="10" s="1"/>
  <c r="FWL20" i="10" s="1"/>
  <c r="HHJ20" i="10" s="1"/>
  <c r="ISH20" i="10" s="1"/>
  <c r="KDF20" i="10" s="1"/>
  <c r="LOD20" i="10" s="1"/>
  <c r="BPQ20" i="10"/>
  <c r="DAO20" i="10" s="1"/>
  <c r="ELM20" i="10" s="1"/>
  <c r="FWK20" i="10" s="1"/>
  <c r="HHI20" i="10" s="1"/>
  <c r="ISG20" i="10" s="1"/>
  <c r="KDE20" i="10" s="1"/>
  <c r="LOC20" i="10" s="1"/>
  <c r="BPP20" i="10"/>
  <c r="DAN20" i="10" s="1"/>
  <c r="ELL20" i="10" s="1"/>
  <c r="FWJ20" i="10" s="1"/>
  <c r="HHH20" i="10" s="1"/>
  <c r="ISF20" i="10" s="1"/>
  <c r="KDD20" i="10" s="1"/>
  <c r="LOB20" i="10" s="1"/>
  <c r="BPO20" i="10"/>
  <c r="DAM20" i="10" s="1"/>
  <c r="ELK20" i="10" s="1"/>
  <c r="FWI20" i="10" s="1"/>
  <c r="HHG20" i="10" s="1"/>
  <c r="ISE20" i="10" s="1"/>
  <c r="KDC20" i="10" s="1"/>
  <c r="LOA20" i="10" s="1"/>
  <c r="BPN20" i="10"/>
  <c r="DAL20" i="10" s="1"/>
  <c r="ELJ20" i="10" s="1"/>
  <c r="FWH20" i="10" s="1"/>
  <c r="HHF20" i="10" s="1"/>
  <c r="ISD20" i="10" s="1"/>
  <c r="KDB20" i="10" s="1"/>
  <c r="LNZ20" i="10" s="1"/>
  <c r="BPM20" i="10"/>
  <c r="DAK20" i="10" s="1"/>
  <c r="ELI20" i="10" s="1"/>
  <c r="FWG20" i="10" s="1"/>
  <c r="HHE20" i="10" s="1"/>
  <c r="ISC20" i="10" s="1"/>
  <c r="KDA20" i="10" s="1"/>
  <c r="LNY20" i="10" s="1"/>
  <c r="BPL20" i="10"/>
  <c r="DAJ20" i="10" s="1"/>
  <c r="ELH20" i="10" s="1"/>
  <c r="FWF20" i="10" s="1"/>
  <c r="HHD20" i="10" s="1"/>
  <c r="ISB20" i="10" s="1"/>
  <c r="KCZ20" i="10" s="1"/>
  <c r="LNX20" i="10" s="1"/>
  <c r="BPK20" i="10"/>
  <c r="DAI20" i="10" s="1"/>
  <c r="ELG20" i="10" s="1"/>
  <c r="FWE20" i="10" s="1"/>
  <c r="HHC20" i="10" s="1"/>
  <c r="ISA20" i="10" s="1"/>
  <c r="KCY20" i="10" s="1"/>
  <c r="LNW20" i="10" s="1"/>
  <c r="BPJ20" i="10"/>
  <c r="DAH20" i="10" s="1"/>
  <c r="ELF20" i="10" s="1"/>
  <c r="FWD20" i="10" s="1"/>
  <c r="HHB20" i="10" s="1"/>
  <c r="IRZ20" i="10" s="1"/>
  <c r="KCX20" i="10" s="1"/>
  <c r="LNV20" i="10" s="1"/>
  <c r="BPI20" i="10"/>
  <c r="DAG20" i="10" s="1"/>
  <c r="ELE20" i="10" s="1"/>
  <c r="FWC20" i="10" s="1"/>
  <c r="HHA20" i="10" s="1"/>
  <c r="IRY20" i="10" s="1"/>
  <c r="KCW20" i="10" s="1"/>
  <c r="LNU20" i="10" s="1"/>
  <c r="BPH20" i="10"/>
  <c r="DAF20" i="10" s="1"/>
  <c r="ELD20" i="10" s="1"/>
  <c r="FWB20" i="10" s="1"/>
  <c r="HGZ20" i="10" s="1"/>
  <c r="IRX20" i="10" s="1"/>
  <c r="KCV20" i="10" s="1"/>
  <c r="LNT20" i="10" s="1"/>
  <c r="BPG20" i="10"/>
  <c r="DAE20" i="10" s="1"/>
  <c r="ELC20" i="10" s="1"/>
  <c r="FWA20" i="10" s="1"/>
  <c r="HGY20" i="10" s="1"/>
  <c r="IRW20" i="10" s="1"/>
  <c r="KCU20" i="10" s="1"/>
  <c r="LNS20" i="10" s="1"/>
  <c r="BPF20" i="10"/>
  <c r="DAD20" i="10" s="1"/>
  <c r="ELB20" i="10" s="1"/>
  <c r="FVZ20" i="10" s="1"/>
  <c r="HGX20" i="10" s="1"/>
  <c r="IRV20" i="10" s="1"/>
  <c r="KCT20" i="10" s="1"/>
  <c r="LNR20" i="10" s="1"/>
  <c r="BPE20" i="10"/>
  <c r="DAC20" i="10" s="1"/>
  <c r="ELA20" i="10" s="1"/>
  <c r="FVY20" i="10" s="1"/>
  <c r="HGW20" i="10" s="1"/>
  <c r="IRU20" i="10" s="1"/>
  <c r="KCS20" i="10" s="1"/>
  <c r="LNQ20" i="10" s="1"/>
  <c r="BPD20" i="10"/>
  <c r="DAB20" i="10" s="1"/>
  <c r="EKZ20" i="10" s="1"/>
  <c r="FVX20" i="10" s="1"/>
  <c r="HGV20" i="10" s="1"/>
  <c r="IRT20" i="10" s="1"/>
  <c r="KCR20" i="10" s="1"/>
  <c r="LNP20" i="10" s="1"/>
  <c r="BPC20" i="10"/>
  <c r="DAA20" i="10" s="1"/>
  <c r="EKY20" i="10" s="1"/>
  <c r="FVW20" i="10" s="1"/>
  <c r="HGU20" i="10" s="1"/>
  <c r="IRS20" i="10" s="1"/>
  <c r="KCQ20" i="10" s="1"/>
  <c r="LNO20" i="10" s="1"/>
  <c r="BPB20" i="10"/>
  <c r="CZZ20" i="10" s="1"/>
  <c r="EKX20" i="10" s="1"/>
  <c r="FVV20" i="10" s="1"/>
  <c r="HGT20" i="10" s="1"/>
  <c r="IRR20" i="10" s="1"/>
  <c r="KCP20" i="10" s="1"/>
  <c r="LNN20" i="10" s="1"/>
  <c r="BPA20" i="10"/>
  <c r="CZY20" i="10" s="1"/>
  <c r="EKW20" i="10" s="1"/>
  <c r="FVU20" i="10" s="1"/>
  <c r="HGS20" i="10" s="1"/>
  <c r="IRQ20" i="10" s="1"/>
  <c r="KCO20" i="10" s="1"/>
  <c r="LNM20" i="10" s="1"/>
  <c r="BOZ20" i="10"/>
  <c r="CZX20" i="10" s="1"/>
  <c r="EKV20" i="10" s="1"/>
  <c r="FVT20" i="10" s="1"/>
  <c r="HGR20" i="10" s="1"/>
  <c r="IRP20" i="10" s="1"/>
  <c r="KCN20" i="10" s="1"/>
  <c r="LNL20" i="10" s="1"/>
  <c r="BOY20" i="10"/>
  <c r="CZW20" i="10" s="1"/>
  <c r="EKU20" i="10" s="1"/>
  <c r="FVS20" i="10" s="1"/>
  <c r="HGQ20" i="10" s="1"/>
  <c r="IRO20" i="10" s="1"/>
  <c r="KCM20" i="10" s="1"/>
  <c r="LNK20" i="10" s="1"/>
  <c r="BOX20" i="10"/>
  <c r="CZV20" i="10" s="1"/>
  <c r="EKT20" i="10" s="1"/>
  <c r="FVR20" i="10" s="1"/>
  <c r="HGP20" i="10" s="1"/>
  <c r="IRN20" i="10" s="1"/>
  <c r="KCL20" i="10" s="1"/>
  <c r="LNJ20" i="10" s="1"/>
  <c r="BOW20" i="10"/>
  <c r="CZU20" i="10" s="1"/>
  <c r="EKS20" i="10" s="1"/>
  <c r="FVQ20" i="10" s="1"/>
  <c r="HGO20" i="10" s="1"/>
  <c r="IRM20" i="10" s="1"/>
  <c r="KCK20" i="10" s="1"/>
  <c r="LNI20" i="10" s="1"/>
  <c r="BOV20" i="10"/>
  <c r="CZT20" i="10" s="1"/>
  <c r="EKR20" i="10" s="1"/>
  <c r="FVP20" i="10" s="1"/>
  <c r="HGN20" i="10" s="1"/>
  <c r="IRL20" i="10" s="1"/>
  <c r="KCJ20" i="10" s="1"/>
  <c r="LNH20" i="10" s="1"/>
  <c r="BOU20" i="10"/>
  <c r="CZS20" i="10" s="1"/>
  <c r="EKQ20" i="10" s="1"/>
  <c r="FVO20" i="10" s="1"/>
  <c r="HGM20" i="10" s="1"/>
  <c r="IRK20" i="10" s="1"/>
  <c r="KCI20" i="10" s="1"/>
  <c r="LNG20" i="10" s="1"/>
  <c r="BOT20" i="10"/>
  <c r="CZR20" i="10" s="1"/>
  <c r="EKP20" i="10" s="1"/>
  <c r="FVN20" i="10" s="1"/>
  <c r="HGL20" i="10" s="1"/>
  <c r="IRJ20" i="10" s="1"/>
  <c r="KCH20" i="10" s="1"/>
  <c r="LNF20" i="10" s="1"/>
  <c r="BOS20" i="10"/>
  <c r="CZQ20" i="10" s="1"/>
  <c r="EKO20" i="10" s="1"/>
  <c r="FVM20" i="10" s="1"/>
  <c r="HGK20" i="10" s="1"/>
  <c r="IRI20" i="10" s="1"/>
  <c r="KCG20" i="10" s="1"/>
  <c r="LNE20" i="10" s="1"/>
  <c r="BOR20" i="10"/>
  <c r="CZP20" i="10" s="1"/>
  <c r="EKN20" i="10" s="1"/>
  <c r="FVL20" i="10" s="1"/>
  <c r="HGJ20" i="10" s="1"/>
  <c r="IRH20" i="10" s="1"/>
  <c r="KCF20" i="10" s="1"/>
  <c r="LND20" i="10" s="1"/>
  <c r="BOQ20" i="10"/>
  <c r="CZO20" i="10" s="1"/>
  <c r="EKM20" i="10" s="1"/>
  <c r="FVK20" i="10" s="1"/>
  <c r="HGI20" i="10" s="1"/>
  <c r="IRG20" i="10" s="1"/>
  <c r="KCE20" i="10" s="1"/>
  <c r="LNC20" i="10" s="1"/>
  <c r="BOP20" i="10"/>
  <c r="CZN20" i="10" s="1"/>
  <c r="EKL20" i="10" s="1"/>
  <c r="FVJ20" i="10" s="1"/>
  <c r="HGH20" i="10" s="1"/>
  <c r="IRF20" i="10" s="1"/>
  <c r="KCD20" i="10" s="1"/>
  <c r="LNB20" i="10" s="1"/>
  <c r="BOO20" i="10"/>
  <c r="CZM20" i="10" s="1"/>
  <c r="EKK20" i="10" s="1"/>
  <c r="FVI20" i="10" s="1"/>
  <c r="HGG20" i="10" s="1"/>
  <c r="IRE20" i="10" s="1"/>
  <c r="KCC20" i="10" s="1"/>
  <c r="LNA20" i="10" s="1"/>
  <c r="BON20" i="10"/>
  <c r="CZL20" i="10" s="1"/>
  <c r="EKJ20" i="10" s="1"/>
  <c r="FVH20" i="10" s="1"/>
  <c r="HGF20" i="10" s="1"/>
  <c r="IRD20" i="10" s="1"/>
  <c r="KCB20" i="10" s="1"/>
  <c r="LMZ20" i="10" s="1"/>
  <c r="BOM20" i="10"/>
  <c r="CZK20" i="10" s="1"/>
  <c r="EKI20" i="10" s="1"/>
  <c r="FVG20" i="10" s="1"/>
  <c r="HGE20" i="10" s="1"/>
  <c r="IRC20" i="10" s="1"/>
  <c r="KCA20" i="10" s="1"/>
  <c r="LMY20" i="10" s="1"/>
  <c r="BOL20" i="10"/>
  <c r="CZJ20" i="10" s="1"/>
  <c r="EKH20" i="10" s="1"/>
  <c r="FVF20" i="10" s="1"/>
  <c r="HGD20" i="10" s="1"/>
  <c r="IRB20" i="10" s="1"/>
  <c r="KBZ20" i="10" s="1"/>
  <c r="LMX20" i="10" s="1"/>
  <c r="BOK20" i="10"/>
  <c r="CZI20" i="10" s="1"/>
  <c r="EKG20" i="10" s="1"/>
  <c r="FVE20" i="10" s="1"/>
  <c r="HGC20" i="10" s="1"/>
  <c r="IRA20" i="10" s="1"/>
  <c r="KBY20" i="10" s="1"/>
  <c r="LMW20" i="10" s="1"/>
  <c r="BOJ20" i="10"/>
  <c r="CZH20" i="10" s="1"/>
  <c r="EKF20" i="10" s="1"/>
  <c r="FVD20" i="10" s="1"/>
  <c r="HGB20" i="10" s="1"/>
  <c r="IQZ20" i="10" s="1"/>
  <c r="KBX20" i="10" s="1"/>
  <c r="LMV20" i="10" s="1"/>
  <c r="BOI20" i="10"/>
  <c r="CZG20" i="10" s="1"/>
  <c r="EKE20" i="10" s="1"/>
  <c r="FVC20" i="10" s="1"/>
  <c r="HGA20" i="10" s="1"/>
  <c r="IQY20" i="10" s="1"/>
  <c r="KBW20" i="10" s="1"/>
  <c r="LMU20" i="10" s="1"/>
  <c r="BOH20" i="10"/>
  <c r="CZF20" i="10" s="1"/>
  <c r="EKD20" i="10" s="1"/>
  <c r="FVB20" i="10" s="1"/>
  <c r="HFZ20" i="10" s="1"/>
  <c r="IQX20" i="10" s="1"/>
  <c r="KBV20" i="10" s="1"/>
  <c r="LMT20" i="10" s="1"/>
  <c r="BOG20" i="10"/>
  <c r="CZE20" i="10" s="1"/>
  <c r="EKC20" i="10" s="1"/>
  <c r="FVA20" i="10" s="1"/>
  <c r="HFY20" i="10" s="1"/>
  <c r="IQW20" i="10" s="1"/>
  <c r="KBU20" i="10" s="1"/>
  <c r="LMS20" i="10" s="1"/>
  <c r="BOF20" i="10"/>
  <c r="CZD20" i="10" s="1"/>
  <c r="EKB20" i="10" s="1"/>
  <c r="FUZ20" i="10" s="1"/>
  <c r="HFX20" i="10" s="1"/>
  <c r="IQV20" i="10" s="1"/>
  <c r="KBT20" i="10" s="1"/>
  <c r="LMR20" i="10" s="1"/>
  <c r="BOE20" i="10"/>
  <c r="CZC20" i="10" s="1"/>
  <c r="EKA20" i="10" s="1"/>
  <c r="FUY20" i="10" s="1"/>
  <c r="HFW20" i="10" s="1"/>
  <c r="IQU20" i="10" s="1"/>
  <c r="KBS20" i="10" s="1"/>
  <c r="LMQ20" i="10" s="1"/>
  <c r="BOD20" i="10"/>
  <c r="CZB20" i="10" s="1"/>
  <c r="EJZ20" i="10" s="1"/>
  <c r="FUX20" i="10" s="1"/>
  <c r="HFV20" i="10" s="1"/>
  <c r="IQT20" i="10" s="1"/>
  <c r="KBR20" i="10" s="1"/>
  <c r="LMP20" i="10" s="1"/>
  <c r="BOC20" i="10"/>
  <c r="CZA20" i="10" s="1"/>
  <c r="EJY20" i="10" s="1"/>
  <c r="FUW20" i="10" s="1"/>
  <c r="HFU20" i="10" s="1"/>
  <c r="IQS20" i="10" s="1"/>
  <c r="KBQ20" i="10" s="1"/>
  <c r="LMO20" i="10" s="1"/>
  <c r="BOB20" i="10"/>
  <c r="CYZ20" i="10" s="1"/>
  <c r="EJX20" i="10" s="1"/>
  <c r="FUV20" i="10" s="1"/>
  <c r="HFT20" i="10" s="1"/>
  <c r="IQR20" i="10" s="1"/>
  <c r="KBP20" i="10" s="1"/>
  <c r="LMN20" i="10" s="1"/>
  <c r="BOA20" i="10"/>
  <c r="CYY20" i="10" s="1"/>
  <c r="EJW20" i="10" s="1"/>
  <c r="FUU20" i="10" s="1"/>
  <c r="HFS20" i="10" s="1"/>
  <c r="IQQ20" i="10" s="1"/>
  <c r="KBO20" i="10" s="1"/>
  <c r="LMM20" i="10" s="1"/>
  <c r="BNZ20" i="10"/>
  <c r="CYX20" i="10" s="1"/>
  <c r="EJV20" i="10" s="1"/>
  <c r="FUT20" i="10" s="1"/>
  <c r="HFR20" i="10" s="1"/>
  <c r="IQP20" i="10" s="1"/>
  <c r="KBN20" i="10" s="1"/>
  <c r="LML20" i="10" s="1"/>
  <c r="BNY20" i="10"/>
  <c r="CYW20" i="10" s="1"/>
  <c r="EJU20" i="10" s="1"/>
  <c r="FUS20" i="10" s="1"/>
  <c r="HFQ20" i="10" s="1"/>
  <c r="IQO20" i="10" s="1"/>
  <c r="KBM20" i="10" s="1"/>
  <c r="LMK20" i="10" s="1"/>
  <c r="BNX20" i="10"/>
  <c r="CYV20" i="10" s="1"/>
  <c r="EJT20" i="10" s="1"/>
  <c r="FUR20" i="10" s="1"/>
  <c r="HFP20" i="10" s="1"/>
  <c r="IQN20" i="10" s="1"/>
  <c r="KBL20" i="10" s="1"/>
  <c r="LMJ20" i="10" s="1"/>
  <c r="BNW20" i="10"/>
  <c r="CYU20" i="10" s="1"/>
  <c r="EJS20" i="10" s="1"/>
  <c r="FUQ20" i="10" s="1"/>
  <c r="HFO20" i="10" s="1"/>
  <c r="IQM20" i="10" s="1"/>
  <c r="KBK20" i="10" s="1"/>
  <c r="LMI20" i="10" s="1"/>
  <c r="BNV20" i="10"/>
  <c r="CYT20" i="10" s="1"/>
  <c r="EJR20" i="10" s="1"/>
  <c r="FUP20" i="10" s="1"/>
  <c r="HFN20" i="10" s="1"/>
  <c r="IQL20" i="10" s="1"/>
  <c r="KBJ20" i="10" s="1"/>
  <c r="LMH20" i="10" s="1"/>
  <c r="BNU20" i="10"/>
  <c r="CYS20" i="10" s="1"/>
  <c r="EJQ20" i="10" s="1"/>
  <c r="FUO20" i="10" s="1"/>
  <c r="HFM20" i="10" s="1"/>
  <c r="IQK20" i="10" s="1"/>
  <c r="KBI20" i="10" s="1"/>
  <c r="LMG20" i="10" s="1"/>
  <c r="BNT20" i="10"/>
  <c r="CYR20" i="10" s="1"/>
  <c r="EJP20" i="10" s="1"/>
  <c r="FUN20" i="10" s="1"/>
  <c r="HFL20" i="10" s="1"/>
  <c r="IQJ20" i="10" s="1"/>
  <c r="KBH20" i="10" s="1"/>
  <c r="LMF20" i="10" s="1"/>
  <c r="BNS20" i="10"/>
  <c r="CYQ20" i="10" s="1"/>
  <c r="EJO20" i="10" s="1"/>
  <c r="FUM20" i="10" s="1"/>
  <c r="HFK20" i="10" s="1"/>
  <c r="IQI20" i="10" s="1"/>
  <c r="KBG20" i="10" s="1"/>
  <c r="LME20" i="10" s="1"/>
  <c r="BNR20" i="10"/>
  <c r="CYP20" i="10" s="1"/>
  <c r="EJN20" i="10" s="1"/>
  <c r="FUL20" i="10" s="1"/>
  <c r="HFJ20" i="10" s="1"/>
  <c r="IQH20" i="10" s="1"/>
  <c r="KBF20" i="10" s="1"/>
  <c r="LMD20" i="10" s="1"/>
  <c r="BNQ20" i="10"/>
  <c r="CYO20" i="10" s="1"/>
  <c r="EJM20" i="10" s="1"/>
  <c r="FUK20" i="10" s="1"/>
  <c r="HFI20" i="10" s="1"/>
  <c r="IQG20" i="10" s="1"/>
  <c r="KBE20" i="10" s="1"/>
  <c r="LMC20" i="10" s="1"/>
  <c r="BNP20" i="10"/>
  <c r="CYN20" i="10" s="1"/>
  <c r="EJL20" i="10" s="1"/>
  <c r="FUJ20" i="10" s="1"/>
  <c r="HFH20" i="10" s="1"/>
  <c r="IQF20" i="10" s="1"/>
  <c r="KBD20" i="10" s="1"/>
  <c r="LMB20" i="10" s="1"/>
  <c r="BNO20" i="10"/>
  <c r="CYM20" i="10" s="1"/>
  <c r="EJK20" i="10" s="1"/>
  <c r="FUI20" i="10" s="1"/>
  <c r="HFG20" i="10" s="1"/>
  <c r="IQE20" i="10" s="1"/>
  <c r="KBC20" i="10" s="1"/>
  <c r="LMA20" i="10" s="1"/>
  <c r="BNN20" i="10"/>
  <c r="CYL20" i="10" s="1"/>
  <c r="EJJ20" i="10" s="1"/>
  <c r="FUH20" i="10" s="1"/>
  <c r="HFF20" i="10" s="1"/>
  <c r="IQD20" i="10" s="1"/>
  <c r="KBB20" i="10" s="1"/>
  <c r="LLZ20" i="10" s="1"/>
  <c r="BNM20" i="10"/>
  <c r="CYK20" i="10" s="1"/>
  <c r="EJI20" i="10" s="1"/>
  <c r="FUG20" i="10" s="1"/>
  <c r="HFE20" i="10" s="1"/>
  <c r="IQC20" i="10" s="1"/>
  <c r="KBA20" i="10" s="1"/>
  <c r="LLY20" i="10" s="1"/>
  <c r="BNL20" i="10"/>
  <c r="CYJ20" i="10" s="1"/>
  <c r="EJH20" i="10" s="1"/>
  <c r="FUF20" i="10" s="1"/>
  <c r="HFD20" i="10" s="1"/>
  <c r="IQB20" i="10" s="1"/>
  <c r="KAZ20" i="10" s="1"/>
  <c r="LLX20" i="10" s="1"/>
  <c r="BNK20" i="10"/>
  <c r="CYI20" i="10" s="1"/>
  <c r="EJG20" i="10" s="1"/>
  <c r="FUE20" i="10" s="1"/>
  <c r="HFC20" i="10" s="1"/>
  <c r="IQA20" i="10" s="1"/>
  <c r="KAY20" i="10" s="1"/>
  <c r="LLW20" i="10" s="1"/>
  <c r="BNJ20" i="10"/>
  <c r="CYH20" i="10" s="1"/>
  <c r="EJF20" i="10" s="1"/>
  <c r="FUD20" i="10" s="1"/>
  <c r="HFB20" i="10" s="1"/>
  <c r="IPZ20" i="10" s="1"/>
  <c r="KAX20" i="10" s="1"/>
  <c r="LLV20" i="10" s="1"/>
  <c r="BNI20" i="10"/>
  <c r="CYG20" i="10" s="1"/>
  <c r="EJE20" i="10" s="1"/>
  <c r="FUC20" i="10" s="1"/>
  <c r="HFA20" i="10" s="1"/>
  <c r="IPY20" i="10" s="1"/>
  <c r="KAW20" i="10" s="1"/>
  <c r="LLU20" i="10" s="1"/>
  <c r="BNH20" i="10"/>
  <c r="CYF20" i="10" s="1"/>
  <c r="EJD20" i="10" s="1"/>
  <c r="FUB20" i="10" s="1"/>
  <c r="HEZ20" i="10" s="1"/>
  <c r="IPX20" i="10" s="1"/>
  <c r="KAV20" i="10" s="1"/>
  <c r="LLT20" i="10" s="1"/>
  <c r="BNG20" i="10"/>
  <c r="CYE20" i="10" s="1"/>
  <c r="EJC20" i="10" s="1"/>
  <c r="FUA20" i="10" s="1"/>
  <c r="HEY20" i="10" s="1"/>
  <c r="IPW20" i="10" s="1"/>
  <c r="KAU20" i="10" s="1"/>
  <c r="LLS20" i="10" s="1"/>
  <c r="BNF20" i="10"/>
  <c r="CYD20" i="10" s="1"/>
  <c r="EJB20" i="10" s="1"/>
  <c r="FTZ20" i="10" s="1"/>
  <c r="HEX20" i="10" s="1"/>
  <c r="IPV20" i="10" s="1"/>
  <c r="KAT20" i="10" s="1"/>
  <c r="LLR20" i="10" s="1"/>
  <c r="BNE20" i="10"/>
  <c r="CYC20" i="10" s="1"/>
  <c r="EJA20" i="10" s="1"/>
  <c r="FTY20" i="10" s="1"/>
  <c r="HEW20" i="10" s="1"/>
  <c r="IPU20" i="10" s="1"/>
  <c r="KAS20" i="10" s="1"/>
  <c r="LLQ20" i="10" s="1"/>
  <c r="BND20" i="10"/>
  <c r="CYB20" i="10" s="1"/>
  <c r="EIZ20" i="10" s="1"/>
  <c r="FTX20" i="10" s="1"/>
  <c r="HEV20" i="10" s="1"/>
  <c r="IPT20" i="10" s="1"/>
  <c r="KAR20" i="10" s="1"/>
  <c r="LLP20" i="10" s="1"/>
  <c r="BNC20" i="10"/>
  <c r="CYA20" i="10" s="1"/>
  <c r="EIY20" i="10" s="1"/>
  <c r="FTW20" i="10" s="1"/>
  <c r="HEU20" i="10" s="1"/>
  <c r="IPS20" i="10" s="1"/>
  <c r="KAQ20" i="10" s="1"/>
  <c r="LLO20" i="10" s="1"/>
  <c r="BNB20" i="10"/>
  <c r="CXZ20" i="10" s="1"/>
  <c r="EIX20" i="10" s="1"/>
  <c r="FTV20" i="10" s="1"/>
  <c r="HET20" i="10" s="1"/>
  <c r="IPR20" i="10" s="1"/>
  <c r="KAP20" i="10" s="1"/>
  <c r="LLN20" i="10" s="1"/>
  <c r="BNA20" i="10"/>
  <c r="CXY20" i="10" s="1"/>
  <c r="EIW20" i="10" s="1"/>
  <c r="FTU20" i="10" s="1"/>
  <c r="HES20" i="10" s="1"/>
  <c r="IPQ20" i="10" s="1"/>
  <c r="KAO20" i="10" s="1"/>
  <c r="LLM20" i="10" s="1"/>
  <c r="BMZ20" i="10"/>
  <c r="CXX20" i="10" s="1"/>
  <c r="EIV20" i="10" s="1"/>
  <c r="FTT20" i="10" s="1"/>
  <c r="HER20" i="10" s="1"/>
  <c r="IPP20" i="10" s="1"/>
  <c r="KAN20" i="10" s="1"/>
  <c r="LLL20" i="10" s="1"/>
  <c r="BMY20" i="10"/>
  <c r="CXW20" i="10" s="1"/>
  <c r="EIU20" i="10" s="1"/>
  <c r="FTS20" i="10" s="1"/>
  <c r="HEQ20" i="10" s="1"/>
  <c r="IPO20" i="10" s="1"/>
  <c r="KAM20" i="10" s="1"/>
  <c r="LLK20" i="10" s="1"/>
  <c r="BMX20" i="10"/>
  <c r="CXV20" i="10" s="1"/>
  <c r="EIT20" i="10" s="1"/>
  <c r="FTR20" i="10" s="1"/>
  <c r="HEP20" i="10" s="1"/>
  <c r="IPN20" i="10" s="1"/>
  <c r="KAL20" i="10" s="1"/>
  <c r="LLJ20" i="10" s="1"/>
  <c r="BMW20" i="10"/>
  <c r="CXU20" i="10" s="1"/>
  <c r="EIS20" i="10" s="1"/>
  <c r="FTQ20" i="10" s="1"/>
  <c r="HEO20" i="10" s="1"/>
  <c r="IPM20" i="10" s="1"/>
  <c r="KAK20" i="10" s="1"/>
  <c r="LLI20" i="10" s="1"/>
  <c r="BMV20" i="10"/>
  <c r="CXT20" i="10" s="1"/>
  <c r="EIR20" i="10" s="1"/>
  <c r="FTP20" i="10" s="1"/>
  <c r="HEN20" i="10" s="1"/>
  <c r="IPL20" i="10" s="1"/>
  <c r="KAJ20" i="10" s="1"/>
  <c r="LLH20" i="10" s="1"/>
  <c r="BMU20" i="10"/>
  <c r="CXS20" i="10" s="1"/>
  <c r="EIQ20" i="10" s="1"/>
  <c r="FTO20" i="10" s="1"/>
  <c r="HEM20" i="10" s="1"/>
  <c r="IPK20" i="10" s="1"/>
  <c r="KAI20" i="10" s="1"/>
  <c r="LLG20" i="10" s="1"/>
  <c r="BMT20" i="10"/>
  <c r="CXR20" i="10" s="1"/>
  <c r="EIP20" i="10" s="1"/>
  <c r="FTN20" i="10" s="1"/>
  <c r="HEL20" i="10" s="1"/>
  <c r="IPJ20" i="10" s="1"/>
  <c r="KAH20" i="10" s="1"/>
  <c r="LLF20" i="10" s="1"/>
  <c r="BMS20" i="10"/>
  <c r="CXQ20" i="10" s="1"/>
  <c r="EIO20" i="10" s="1"/>
  <c r="FTM20" i="10" s="1"/>
  <c r="HEK20" i="10" s="1"/>
  <c r="IPI20" i="10" s="1"/>
  <c r="KAG20" i="10" s="1"/>
  <c r="LLE20" i="10" s="1"/>
  <c r="BMR20" i="10"/>
  <c r="CXP20" i="10" s="1"/>
  <c r="EIN20" i="10" s="1"/>
  <c r="FTL20" i="10" s="1"/>
  <c r="HEJ20" i="10" s="1"/>
  <c r="IPH20" i="10" s="1"/>
  <c r="KAF20" i="10" s="1"/>
  <c r="LLD20" i="10" s="1"/>
  <c r="BMQ20" i="10"/>
  <c r="CXO20" i="10" s="1"/>
  <c r="EIM20" i="10" s="1"/>
  <c r="FTK20" i="10" s="1"/>
  <c r="HEI20" i="10" s="1"/>
  <c r="IPG20" i="10" s="1"/>
  <c r="KAE20" i="10" s="1"/>
  <c r="LLC20" i="10" s="1"/>
  <c r="BMP20" i="10"/>
  <c r="CXN20" i="10" s="1"/>
  <c r="EIL20" i="10" s="1"/>
  <c r="FTJ20" i="10" s="1"/>
  <c r="HEH20" i="10" s="1"/>
  <c r="IPF20" i="10" s="1"/>
  <c r="KAD20" i="10" s="1"/>
  <c r="LLB20" i="10" s="1"/>
  <c r="BMO20" i="10"/>
  <c r="CXM20" i="10" s="1"/>
  <c r="EIK20" i="10" s="1"/>
  <c r="FTI20" i="10" s="1"/>
  <c r="HEG20" i="10" s="1"/>
  <c r="IPE20" i="10" s="1"/>
  <c r="KAC20" i="10" s="1"/>
  <c r="LLA20" i="10" s="1"/>
  <c r="BMN20" i="10"/>
  <c r="CXL20" i="10" s="1"/>
  <c r="EIJ20" i="10" s="1"/>
  <c r="FTH20" i="10" s="1"/>
  <c r="HEF20" i="10" s="1"/>
  <c r="IPD20" i="10" s="1"/>
  <c r="KAB20" i="10" s="1"/>
  <c r="LKZ20" i="10" s="1"/>
  <c r="BMM20" i="10"/>
  <c r="CXK20" i="10" s="1"/>
  <c r="EII20" i="10" s="1"/>
  <c r="FTG20" i="10" s="1"/>
  <c r="HEE20" i="10" s="1"/>
  <c r="IPC20" i="10" s="1"/>
  <c r="KAA20" i="10" s="1"/>
  <c r="LKY20" i="10" s="1"/>
  <c r="BML20" i="10"/>
  <c r="CXJ20" i="10" s="1"/>
  <c r="EIH20" i="10" s="1"/>
  <c r="FTF20" i="10" s="1"/>
  <c r="HED20" i="10" s="1"/>
  <c r="IPB20" i="10" s="1"/>
  <c r="JZZ20" i="10" s="1"/>
  <c r="LKX20" i="10" s="1"/>
  <c r="BMK20" i="10"/>
  <c r="CXI20" i="10" s="1"/>
  <c r="EIG20" i="10" s="1"/>
  <c r="FTE20" i="10" s="1"/>
  <c r="HEC20" i="10" s="1"/>
  <c r="IPA20" i="10" s="1"/>
  <c r="JZY20" i="10" s="1"/>
  <c r="LKW20" i="10" s="1"/>
  <c r="BMJ20" i="10"/>
  <c r="CXH20" i="10" s="1"/>
  <c r="EIF20" i="10" s="1"/>
  <c r="FTD20" i="10" s="1"/>
  <c r="HEB20" i="10" s="1"/>
  <c r="IOZ20" i="10" s="1"/>
  <c r="JZX20" i="10" s="1"/>
  <c r="LKV20" i="10" s="1"/>
  <c r="BMI20" i="10"/>
  <c r="CXG20" i="10" s="1"/>
  <c r="EIE20" i="10" s="1"/>
  <c r="FTC20" i="10" s="1"/>
  <c r="HEA20" i="10" s="1"/>
  <c r="IOY20" i="10" s="1"/>
  <c r="JZW20" i="10" s="1"/>
  <c r="LKU20" i="10" s="1"/>
  <c r="BMH20" i="10"/>
  <c r="CXF20" i="10" s="1"/>
  <c r="EID20" i="10" s="1"/>
  <c r="FTB20" i="10" s="1"/>
  <c r="HDZ20" i="10" s="1"/>
  <c r="IOX20" i="10" s="1"/>
  <c r="JZV20" i="10" s="1"/>
  <c r="LKT20" i="10" s="1"/>
  <c r="BMG20" i="10"/>
  <c r="CXE20" i="10" s="1"/>
  <c r="EIC20" i="10" s="1"/>
  <c r="FTA20" i="10" s="1"/>
  <c r="HDY20" i="10" s="1"/>
  <c r="IOW20" i="10" s="1"/>
  <c r="JZU20" i="10" s="1"/>
  <c r="LKS20" i="10" s="1"/>
  <c r="BMF20" i="10"/>
  <c r="CXD20" i="10" s="1"/>
  <c r="EIB20" i="10" s="1"/>
  <c r="FSZ20" i="10" s="1"/>
  <c r="HDX20" i="10" s="1"/>
  <c r="IOV20" i="10" s="1"/>
  <c r="JZT20" i="10" s="1"/>
  <c r="LKR20" i="10" s="1"/>
  <c r="BME20" i="10"/>
  <c r="CXC20" i="10" s="1"/>
  <c r="EIA20" i="10" s="1"/>
  <c r="FSY20" i="10" s="1"/>
  <c r="HDW20" i="10" s="1"/>
  <c r="IOU20" i="10" s="1"/>
  <c r="JZS20" i="10" s="1"/>
  <c r="LKQ20" i="10" s="1"/>
  <c r="BMD20" i="10"/>
  <c r="CXB20" i="10" s="1"/>
  <c r="EHZ20" i="10" s="1"/>
  <c r="FSX20" i="10" s="1"/>
  <c r="HDV20" i="10" s="1"/>
  <c r="IOT20" i="10" s="1"/>
  <c r="JZR20" i="10" s="1"/>
  <c r="LKP20" i="10" s="1"/>
  <c r="BMC20" i="10"/>
  <c r="CXA20" i="10" s="1"/>
  <c r="EHY20" i="10" s="1"/>
  <c r="FSW20" i="10" s="1"/>
  <c r="HDU20" i="10" s="1"/>
  <c r="IOS20" i="10" s="1"/>
  <c r="JZQ20" i="10" s="1"/>
  <c r="LKO20" i="10" s="1"/>
  <c r="BMB20" i="10"/>
  <c r="CWZ20" i="10" s="1"/>
  <c r="EHX20" i="10" s="1"/>
  <c r="FSV20" i="10" s="1"/>
  <c r="HDT20" i="10" s="1"/>
  <c r="IOR20" i="10" s="1"/>
  <c r="JZP20" i="10" s="1"/>
  <c r="LKN20" i="10" s="1"/>
  <c r="BMA20" i="10"/>
  <c r="CWY20" i="10" s="1"/>
  <c r="EHW20" i="10" s="1"/>
  <c r="FSU20" i="10" s="1"/>
  <c r="HDS20" i="10" s="1"/>
  <c r="IOQ20" i="10" s="1"/>
  <c r="JZO20" i="10" s="1"/>
  <c r="LKM20" i="10" s="1"/>
  <c r="BLZ20" i="10"/>
  <c r="CWX20" i="10" s="1"/>
  <c r="EHV20" i="10" s="1"/>
  <c r="FST20" i="10" s="1"/>
  <c r="HDR20" i="10" s="1"/>
  <c r="IOP20" i="10" s="1"/>
  <c r="JZN20" i="10" s="1"/>
  <c r="LKL20" i="10" s="1"/>
  <c r="BLY20" i="10"/>
  <c r="CWW20" i="10" s="1"/>
  <c r="EHU20" i="10" s="1"/>
  <c r="FSS20" i="10" s="1"/>
  <c r="HDQ20" i="10" s="1"/>
  <c r="IOO20" i="10" s="1"/>
  <c r="JZM20" i="10" s="1"/>
  <c r="LKK20" i="10" s="1"/>
  <c r="BLX20" i="10"/>
  <c r="CWV20" i="10" s="1"/>
  <c r="EHT20" i="10" s="1"/>
  <c r="FSR20" i="10" s="1"/>
  <c r="HDP20" i="10" s="1"/>
  <c r="ION20" i="10" s="1"/>
  <c r="JZL20" i="10" s="1"/>
  <c r="LKJ20" i="10" s="1"/>
  <c r="BLW20" i="10"/>
  <c r="CWU20" i="10" s="1"/>
  <c r="EHS20" i="10" s="1"/>
  <c r="FSQ20" i="10" s="1"/>
  <c r="HDO20" i="10" s="1"/>
  <c r="IOM20" i="10" s="1"/>
  <c r="JZK20" i="10" s="1"/>
  <c r="LKI20" i="10" s="1"/>
  <c r="BLV20" i="10"/>
  <c r="CWT20" i="10" s="1"/>
  <c r="EHR20" i="10" s="1"/>
  <c r="FSP20" i="10" s="1"/>
  <c r="HDN20" i="10" s="1"/>
  <c r="IOL20" i="10" s="1"/>
  <c r="JZJ20" i="10" s="1"/>
  <c r="LKH20" i="10" s="1"/>
  <c r="BLU20" i="10"/>
  <c r="CWS20" i="10" s="1"/>
  <c r="EHQ20" i="10" s="1"/>
  <c r="FSO20" i="10" s="1"/>
  <c r="HDM20" i="10" s="1"/>
  <c r="IOK20" i="10" s="1"/>
  <c r="JZI20" i="10" s="1"/>
  <c r="LKG20" i="10" s="1"/>
  <c r="BLT20" i="10"/>
  <c r="CWR20" i="10" s="1"/>
  <c r="EHP20" i="10" s="1"/>
  <c r="FSN20" i="10" s="1"/>
  <c r="HDL20" i="10" s="1"/>
  <c r="IOJ20" i="10" s="1"/>
  <c r="JZH20" i="10" s="1"/>
  <c r="LKF20" i="10" s="1"/>
  <c r="BLS20" i="10"/>
  <c r="CWQ20" i="10" s="1"/>
  <c r="EHO20" i="10" s="1"/>
  <c r="FSM20" i="10" s="1"/>
  <c r="HDK20" i="10" s="1"/>
  <c r="IOI20" i="10" s="1"/>
  <c r="JZG20" i="10" s="1"/>
  <c r="LKE20" i="10" s="1"/>
  <c r="BLR20" i="10"/>
  <c r="CWP20" i="10" s="1"/>
  <c r="EHN20" i="10" s="1"/>
  <c r="FSL20" i="10" s="1"/>
  <c r="HDJ20" i="10" s="1"/>
  <c r="IOH20" i="10" s="1"/>
  <c r="JZF20" i="10" s="1"/>
  <c r="LKD20" i="10" s="1"/>
  <c r="BLQ20" i="10"/>
  <c r="CWO20" i="10" s="1"/>
  <c r="EHM20" i="10" s="1"/>
  <c r="FSK20" i="10" s="1"/>
  <c r="HDI20" i="10" s="1"/>
  <c r="IOG20" i="10" s="1"/>
  <c r="JZE20" i="10" s="1"/>
  <c r="LKC20" i="10" s="1"/>
  <c r="BLP20" i="10"/>
  <c r="CWN20" i="10" s="1"/>
  <c r="EHL20" i="10" s="1"/>
  <c r="FSJ20" i="10" s="1"/>
  <c r="HDH20" i="10" s="1"/>
  <c r="IOF20" i="10" s="1"/>
  <c r="JZD20" i="10" s="1"/>
  <c r="LKB20" i="10" s="1"/>
  <c r="BLO20" i="10"/>
  <c r="CWM20" i="10" s="1"/>
  <c r="EHK20" i="10" s="1"/>
  <c r="FSI20" i="10" s="1"/>
  <c r="HDG20" i="10" s="1"/>
  <c r="IOE20" i="10" s="1"/>
  <c r="JZC20" i="10" s="1"/>
  <c r="LKA20" i="10" s="1"/>
  <c r="BLN20" i="10"/>
  <c r="CWL20" i="10" s="1"/>
  <c r="EHJ20" i="10" s="1"/>
  <c r="FSH20" i="10" s="1"/>
  <c r="HDF20" i="10" s="1"/>
  <c r="IOD20" i="10" s="1"/>
  <c r="JZB20" i="10" s="1"/>
  <c r="LJZ20" i="10" s="1"/>
  <c r="BLM20" i="10"/>
  <c r="CWK20" i="10" s="1"/>
  <c r="EHI20" i="10" s="1"/>
  <c r="FSG20" i="10" s="1"/>
  <c r="HDE20" i="10" s="1"/>
  <c r="IOC20" i="10" s="1"/>
  <c r="JZA20" i="10" s="1"/>
  <c r="LJY20" i="10" s="1"/>
  <c r="BLL20" i="10"/>
  <c r="CWJ20" i="10" s="1"/>
  <c r="EHH20" i="10" s="1"/>
  <c r="FSF20" i="10" s="1"/>
  <c r="HDD20" i="10" s="1"/>
  <c r="IOB20" i="10" s="1"/>
  <c r="JYZ20" i="10" s="1"/>
  <c r="LJX20" i="10" s="1"/>
  <c r="BLK20" i="10"/>
  <c r="CWI20" i="10" s="1"/>
  <c r="EHG20" i="10" s="1"/>
  <c r="FSE20" i="10" s="1"/>
  <c r="HDC20" i="10" s="1"/>
  <c r="IOA20" i="10" s="1"/>
  <c r="JYY20" i="10" s="1"/>
  <c r="LJW20" i="10" s="1"/>
  <c r="BLJ20" i="10"/>
  <c r="CWH20" i="10" s="1"/>
  <c r="EHF20" i="10" s="1"/>
  <c r="FSD20" i="10" s="1"/>
  <c r="HDB20" i="10" s="1"/>
  <c r="INZ20" i="10" s="1"/>
  <c r="JYX20" i="10" s="1"/>
  <c r="LJV20" i="10" s="1"/>
  <c r="BLI20" i="10"/>
  <c r="CWG20" i="10" s="1"/>
  <c r="EHE20" i="10" s="1"/>
  <c r="FSC20" i="10" s="1"/>
  <c r="HDA20" i="10" s="1"/>
  <c r="INY20" i="10" s="1"/>
  <c r="JYW20" i="10" s="1"/>
  <c r="LJU20" i="10" s="1"/>
  <c r="BLH20" i="10"/>
  <c r="CWF20" i="10" s="1"/>
  <c r="EHD20" i="10" s="1"/>
  <c r="FSB20" i="10" s="1"/>
  <c r="HCZ20" i="10" s="1"/>
  <c r="INX20" i="10" s="1"/>
  <c r="JYV20" i="10" s="1"/>
  <c r="LJT20" i="10" s="1"/>
  <c r="BLG20" i="10"/>
  <c r="CWE20" i="10" s="1"/>
  <c r="EHC20" i="10" s="1"/>
  <c r="FSA20" i="10" s="1"/>
  <c r="HCY20" i="10" s="1"/>
  <c r="INW20" i="10" s="1"/>
  <c r="JYU20" i="10" s="1"/>
  <c r="LJS20" i="10" s="1"/>
  <c r="BLF20" i="10"/>
  <c r="CWD20" i="10" s="1"/>
  <c r="EHB20" i="10" s="1"/>
  <c r="FRZ20" i="10" s="1"/>
  <c r="HCX20" i="10" s="1"/>
  <c r="INV20" i="10" s="1"/>
  <c r="JYT20" i="10" s="1"/>
  <c r="LJR20" i="10" s="1"/>
  <c r="BLE20" i="10"/>
  <c r="CWC20" i="10" s="1"/>
  <c r="EHA20" i="10" s="1"/>
  <c r="FRY20" i="10" s="1"/>
  <c r="HCW20" i="10" s="1"/>
  <c r="INU20" i="10" s="1"/>
  <c r="JYS20" i="10" s="1"/>
  <c r="LJQ20" i="10" s="1"/>
  <c r="BLD20" i="10"/>
  <c r="CWB20" i="10" s="1"/>
  <c r="EGZ20" i="10" s="1"/>
  <c r="FRX20" i="10" s="1"/>
  <c r="HCV20" i="10" s="1"/>
  <c r="INT20" i="10" s="1"/>
  <c r="JYR20" i="10" s="1"/>
  <c r="LJP20" i="10" s="1"/>
  <c r="BLC20" i="10"/>
  <c r="CWA20" i="10" s="1"/>
  <c r="EGY20" i="10" s="1"/>
  <c r="FRW20" i="10" s="1"/>
  <c r="HCU20" i="10" s="1"/>
  <c r="INS20" i="10" s="1"/>
  <c r="JYQ20" i="10" s="1"/>
  <c r="LJO20" i="10" s="1"/>
  <c r="BLB20" i="10"/>
  <c r="CVZ20" i="10" s="1"/>
  <c r="EGX20" i="10" s="1"/>
  <c r="FRV20" i="10" s="1"/>
  <c r="HCT20" i="10" s="1"/>
  <c r="INR20" i="10" s="1"/>
  <c r="JYP20" i="10" s="1"/>
  <c r="LJN20" i="10" s="1"/>
  <c r="BLA20" i="10"/>
  <c r="CVY20" i="10" s="1"/>
  <c r="EGW20" i="10" s="1"/>
  <c r="FRU20" i="10" s="1"/>
  <c r="HCS20" i="10" s="1"/>
  <c r="INQ20" i="10" s="1"/>
  <c r="JYO20" i="10" s="1"/>
  <c r="LJM20" i="10" s="1"/>
  <c r="BKZ20" i="10"/>
  <c r="CVX20" i="10" s="1"/>
  <c r="EGV20" i="10" s="1"/>
  <c r="FRT20" i="10" s="1"/>
  <c r="HCR20" i="10" s="1"/>
  <c r="INP20" i="10" s="1"/>
  <c r="JYN20" i="10" s="1"/>
  <c r="LJL20" i="10" s="1"/>
  <c r="BKY20" i="10"/>
  <c r="CVW20" i="10" s="1"/>
  <c r="EGU20" i="10" s="1"/>
  <c r="FRS20" i="10" s="1"/>
  <c r="HCQ20" i="10" s="1"/>
  <c r="INO20" i="10" s="1"/>
  <c r="JYM20" i="10" s="1"/>
  <c r="LJK20" i="10" s="1"/>
  <c r="BKX20" i="10"/>
  <c r="CVV20" i="10" s="1"/>
  <c r="EGT20" i="10" s="1"/>
  <c r="FRR20" i="10" s="1"/>
  <c r="HCP20" i="10" s="1"/>
  <c r="INN20" i="10" s="1"/>
  <c r="JYL20" i="10" s="1"/>
  <c r="LJJ20" i="10" s="1"/>
  <c r="BKW20" i="10"/>
  <c r="CVU20" i="10" s="1"/>
  <c r="EGS20" i="10" s="1"/>
  <c r="FRQ20" i="10" s="1"/>
  <c r="HCO20" i="10" s="1"/>
  <c r="INM20" i="10" s="1"/>
  <c r="JYK20" i="10" s="1"/>
  <c r="LJI20" i="10" s="1"/>
  <c r="BKV20" i="10"/>
  <c r="CVT20" i="10" s="1"/>
  <c r="EGR20" i="10" s="1"/>
  <c r="FRP20" i="10" s="1"/>
  <c r="HCN20" i="10" s="1"/>
  <c r="INL20" i="10" s="1"/>
  <c r="JYJ20" i="10" s="1"/>
  <c r="LJH20" i="10" s="1"/>
  <c r="BKU20" i="10"/>
  <c r="CVS20" i="10" s="1"/>
  <c r="EGQ20" i="10" s="1"/>
  <c r="FRO20" i="10" s="1"/>
  <c r="HCM20" i="10" s="1"/>
  <c r="INK20" i="10" s="1"/>
  <c r="JYI20" i="10" s="1"/>
  <c r="LJG20" i="10" s="1"/>
  <c r="BKT20" i="10"/>
  <c r="CVR20" i="10" s="1"/>
  <c r="EGP20" i="10" s="1"/>
  <c r="FRN20" i="10" s="1"/>
  <c r="HCL20" i="10" s="1"/>
  <c r="INJ20" i="10" s="1"/>
  <c r="JYH20" i="10" s="1"/>
  <c r="LJF20" i="10" s="1"/>
  <c r="BKS20" i="10"/>
  <c r="CVQ20" i="10" s="1"/>
  <c r="EGO20" i="10" s="1"/>
  <c r="FRM20" i="10" s="1"/>
  <c r="HCK20" i="10" s="1"/>
  <c r="INI20" i="10" s="1"/>
  <c r="JYG20" i="10" s="1"/>
  <c r="LJE20" i="10" s="1"/>
  <c r="BKR20" i="10"/>
  <c r="CVP20" i="10" s="1"/>
  <c r="EGN20" i="10" s="1"/>
  <c r="FRL20" i="10" s="1"/>
  <c r="HCJ20" i="10" s="1"/>
  <c r="INH20" i="10" s="1"/>
  <c r="JYF20" i="10" s="1"/>
  <c r="LJD20" i="10" s="1"/>
  <c r="BKQ20" i="10"/>
  <c r="CVO20" i="10" s="1"/>
  <c r="EGM20" i="10" s="1"/>
  <c r="FRK20" i="10" s="1"/>
  <c r="HCI20" i="10" s="1"/>
  <c r="ING20" i="10" s="1"/>
  <c r="JYE20" i="10" s="1"/>
  <c r="LJC20" i="10" s="1"/>
  <c r="BKP20" i="10"/>
  <c r="CVN20" i="10" s="1"/>
  <c r="EGL20" i="10" s="1"/>
  <c r="FRJ20" i="10" s="1"/>
  <c r="HCH20" i="10" s="1"/>
  <c r="INF20" i="10" s="1"/>
  <c r="JYD20" i="10" s="1"/>
  <c r="LJB20" i="10" s="1"/>
  <c r="BKO20" i="10"/>
  <c r="CVM20" i="10" s="1"/>
  <c r="EGK20" i="10" s="1"/>
  <c r="FRI20" i="10" s="1"/>
  <c r="HCG20" i="10" s="1"/>
  <c r="INE20" i="10" s="1"/>
  <c r="JYC20" i="10" s="1"/>
  <c r="LJA20" i="10" s="1"/>
  <c r="BKN20" i="10"/>
  <c r="CVL20" i="10" s="1"/>
  <c r="EGJ20" i="10" s="1"/>
  <c r="FRH20" i="10" s="1"/>
  <c r="HCF20" i="10" s="1"/>
  <c r="IND20" i="10" s="1"/>
  <c r="JYB20" i="10" s="1"/>
  <c r="LIZ20" i="10" s="1"/>
  <c r="BKM20" i="10"/>
  <c r="CVK20" i="10" s="1"/>
  <c r="EGI20" i="10" s="1"/>
  <c r="FRG20" i="10" s="1"/>
  <c r="HCE20" i="10" s="1"/>
  <c r="INC20" i="10" s="1"/>
  <c r="JYA20" i="10" s="1"/>
  <c r="LIY20" i="10" s="1"/>
  <c r="BKL20" i="10"/>
  <c r="CVJ20" i="10" s="1"/>
  <c r="EGH20" i="10" s="1"/>
  <c r="FRF20" i="10" s="1"/>
  <c r="HCD20" i="10" s="1"/>
  <c r="INB20" i="10" s="1"/>
  <c r="JXZ20" i="10" s="1"/>
  <c r="LIX20" i="10" s="1"/>
  <c r="BKK20" i="10"/>
  <c r="CVI20" i="10" s="1"/>
  <c r="EGG20" i="10" s="1"/>
  <c r="FRE20" i="10" s="1"/>
  <c r="HCC20" i="10" s="1"/>
  <c r="INA20" i="10" s="1"/>
  <c r="JXY20" i="10" s="1"/>
  <c r="LIW20" i="10" s="1"/>
  <c r="BKJ20" i="10"/>
  <c r="CVH20" i="10" s="1"/>
  <c r="EGF20" i="10" s="1"/>
  <c r="FRD20" i="10" s="1"/>
  <c r="HCB20" i="10" s="1"/>
  <c r="IMZ20" i="10" s="1"/>
  <c r="JXX20" i="10" s="1"/>
  <c r="LIV20" i="10" s="1"/>
  <c r="BKI20" i="10"/>
  <c r="CVG20" i="10" s="1"/>
  <c r="EGE20" i="10" s="1"/>
  <c r="FRC20" i="10" s="1"/>
  <c r="HCA20" i="10" s="1"/>
  <c r="IMY20" i="10" s="1"/>
  <c r="JXW20" i="10" s="1"/>
  <c r="LIU20" i="10" s="1"/>
  <c r="BKH20" i="10"/>
  <c r="CVF20" i="10" s="1"/>
  <c r="EGD20" i="10" s="1"/>
  <c r="FRB20" i="10" s="1"/>
  <c r="HBZ20" i="10" s="1"/>
  <c r="IMX20" i="10" s="1"/>
  <c r="JXV20" i="10" s="1"/>
  <c r="LIT20" i="10" s="1"/>
  <c r="BKG20" i="10"/>
  <c r="CVE20" i="10" s="1"/>
  <c r="EGC20" i="10" s="1"/>
  <c r="FRA20" i="10" s="1"/>
  <c r="HBY20" i="10" s="1"/>
  <c r="IMW20" i="10" s="1"/>
  <c r="JXU20" i="10" s="1"/>
  <c r="LIS20" i="10" s="1"/>
  <c r="BKF20" i="10"/>
  <c r="CVD20" i="10" s="1"/>
  <c r="EGB20" i="10" s="1"/>
  <c r="FQZ20" i="10" s="1"/>
  <c r="HBX20" i="10" s="1"/>
  <c r="IMV20" i="10" s="1"/>
  <c r="JXT20" i="10" s="1"/>
  <c r="LIR20" i="10" s="1"/>
  <c r="BKE20" i="10"/>
  <c r="CVC20" i="10" s="1"/>
  <c r="EGA20" i="10" s="1"/>
  <c r="FQY20" i="10" s="1"/>
  <c r="HBW20" i="10" s="1"/>
  <c r="IMU20" i="10" s="1"/>
  <c r="JXS20" i="10" s="1"/>
  <c r="LIQ20" i="10" s="1"/>
  <c r="BKD20" i="10"/>
  <c r="CVB20" i="10" s="1"/>
  <c r="EFZ20" i="10" s="1"/>
  <c r="FQX20" i="10" s="1"/>
  <c r="HBV20" i="10" s="1"/>
  <c r="IMT20" i="10" s="1"/>
  <c r="JXR20" i="10" s="1"/>
  <c r="LIP20" i="10" s="1"/>
  <c r="BKC20" i="10"/>
  <c r="CVA20" i="10" s="1"/>
  <c r="EFY20" i="10" s="1"/>
  <c r="FQW20" i="10" s="1"/>
  <c r="HBU20" i="10" s="1"/>
  <c r="IMS20" i="10" s="1"/>
  <c r="JXQ20" i="10" s="1"/>
  <c r="LIO20" i="10" s="1"/>
  <c r="BKB20" i="10"/>
  <c r="CUZ20" i="10" s="1"/>
  <c r="EFX20" i="10" s="1"/>
  <c r="FQV20" i="10" s="1"/>
  <c r="HBT20" i="10" s="1"/>
  <c r="IMR20" i="10" s="1"/>
  <c r="JXP20" i="10" s="1"/>
  <c r="LIN20" i="10" s="1"/>
  <c r="BKA20" i="10"/>
  <c r="CUY20" i="10" s="1"/>
  <c r="EFW20" i="10" s="1"/>
  <c r="FQU20" i="10" s="1"/>
  <c r="HBS20" i="10" s="1"/>
  <c r="IMQ20" i="10" s="1"/>
  <c r="JXO20" i="10" s="1"/>
  <c r="LIM20" i="10" s="1"/>
  <c r="BJZ20" i="10"/>
  <c r="CUX20" i="10" s="1"/>
  <c r="EFV20" i="10" s="1"/>
  <c r="FQT20" i="10" s="1"/>
  <c r="HBR20" i="10" s="1"/>
  <c r="IMP20" i="10" s="1"/>
  <c r="JXN20" i="10" s="1"/>
  <c r="LIL20" i="10" s="1"/>
  <c r="BJY20" i="10"/>
  <c r="CUW20" i="10" s="1"/>
  <c r="EFU20" i="10" s="1"/>
  <c r="FQS20" i="10" s="1"/>
  <c r="HBQ20" i="10" s="1"/>
  <c r="IMO20" i="10" s="1"/>
  <c r="JXM20" i="10" s="1"/>
  <c r="LIK20" i="10" s="1"/>
  <c r="BJX20" i="10"/>
  <c r="CUV20" i="10" s="1"/>
  <c r="EFT20" i="10" s="1"/>
  <c r="FQR20" i="10" s="1"/>
  <c r="HBP20" i="10" s="1"/>
  <c r="IMN20" i="10" s="1"/>
  <c r="JXL20" i="10" s="1"/>
  <c r="LIJ20" i="10" s="1"/>
  <c r="BJW20" i="10"/>
  <c r="CUU20" i="10" s="1"/>
  <c r="EFS20" i="10" s="1"/>
  <c r="FQQ20" i="10" s="1"/>
  <c r="HBO20" i="10" s="1"/>
  <c r="IMM20" i="10" s="1"/>
  <c r="JXK20" i="10" s="1"/>
  <c r="LII20" i="10" s="1"/>
  <c r="BJV20" i="10"/>
  <c r="CUT20" i="10" s="1"/>
  <c r="EFR20" i="10" s="1"/>
  <c r="FQP20" i="10" s="1"/>
  <c r="HBN20" i="10" s="1"/>
  <c r="IML20" i="10" s="1"/>
  <c r="JXJ20" i="10" s="1"/>
  <c r="LIH20" i="10" s="1"/>
  <c r="BJU20" i="10"/>
  <c r="CUS20" i="10" s="1"/>
  <c r="EFQ20" i="10" s="1"/>
  <c r="FQO20" i="10" s="1"/>
  <c r="HBM20" i="10" s="1"/>
  <c r="IMK20" i="10" s="1"/>
  <c r="JXI20" i="10" s="1"/>
  <c r="LIG20" i="10" s="1"/>
  <c r="BJT20" i="10"/>
  <c r="CUR20" i="10" s="1"/>
  <c r="EFP20" i="10" s="1"/>
  <c r="FQN20" i="10" s="1"/>
  <c r="HBL20" i="10" s="1"/>
  <c r="IMJ20" i="10" s="1"/>
  <c r="JXH20" i="10" s="1"/>
  <c r="LIF20" i="10" s="1"/>
  <c r="BJS20" i="10"/>
  <c r="CUQ20" i="10" s="1"/>
  <c r="EFO20" i="10" s="1"/>
  <c r="FQM20" i="10" s="1"/>
  <c r="HBK20" i="10" s="1"/>
  <c r="IMI20" i="10" s="1"/>
  <c r="JXG20" i="10" s="1"/>
  <c r="LIE20" i="10" s="1"/>
  <c r="BJR20" i="10"/>
  <c r="CUP20" i="10" s="1"/>
  <c r="EFN20" i="10" s="1"/>
  <c r="FQL20" i="10" s="1"/>
  <c r="HBJ20" i="10" s="1"/>
  <c r="IMH20" i="10" s="1"/>
  <c r="JXF20" i="10" s="1"/>
  <c r="LID20" i="10" s="1"/>
  <c r="BJQ20" i="10"/>
  <c r="CUO20" i="10" s="1"/>
  <c r="EFM20" i="10" s="1"/>
  <c r="FQK20" i="10" s="1"/>
  <c r="HBI20" i="10" s="1"/>
  <c r="IMG20" i="10" s="1"/>
  <c r="JXE20" i="10" s="1"/>
  <c r="LIC20" i="10" s="1"/>
  <c r="BJP20" i="10"/>
  <c r="CUN20" i="10" s="1"/>
  <c r="EFL20" i="10" s="1"/>
  <c r="FQJ20" i="10" s="1"/>
  <c r="HBH20" i="10" s="1"/>
  <c r="IMF20" i="10" s="1"/>
  <c r="JXD20" i="10" s="1"/>
  <c r="LIB20" i="10" s="1"/>
  <c r="BJO20" i="10"/>
  <c r="CUM20" i="10" s="1"/>
  <c r="EFK20" i="10" s="1"/>
  <c r="FQI20" i="10" s="1"/>
  <c r="HBG20" i="10" s="1"/>
  <c r="IME20" i="10" s="1"/>
  <c r="JXC20" i="10" s="1"/>
  <c r="LIA20" i="10" s="1"/>
  <c r="BJN20" i="10"/>
  <c r="CUL20" i="10" s="1"/>
  <c r="EFJ20" i="10" s="1"/>
  <c r="FQH20" i="10" s="1"/>
  <c r="HBF20" i="10" s="1"/>
  <c r="IMD20" i="10" s="1"/>
  <c r="JXB20" i="10" s="1"/>
  <c r="LHZ20" i="10" s="1"/>
  <c r="BJM20" i="10"/>
  <c r="CUK20" i="10" s="1"/>
  <c r="EFI20" i="10" s="1"/>
  <c r="FQG20" i="10" s="1"/>
  <c r="HBE20" i="10" s="1"/>
  <c r="IMC20" i="10" s="1"/>
  <c r="JXA20" i="10" s="1"/>
  <c r="LHY20" i="10" s="1"/>
  <c r="BJL20" i="10"/>
  <c r="CUJ20" i="10" s="1"/>
  <c r="EFH20" i="10" s="1"/>
  <c r="FQF20" i="10" s="1"/>
  <c r="HBD20" i="10" s="1"/>
  <c r="IMB20" i="10" s="1"/>
  <c r="JWZ20" i="10" s="1"/>
  <c r="LHX20" i="10" s="1"/>
  <c r="BJK20" i="10"/>
  <c r="CUI20" i="10" s="1"/>
  <c r="EFG20" i="10" s="1"/>
  <c r="FQE20" i="10" s="1"/>
  <c r="HBC20" i="10" s="1"/>
  <c r="IMA20" i="10" s="1"/>
  <c r="JWY20" i="10" s="1"/>
  <c r="LHW20" i="10" s="1"/>
  <c r="BJJ20" i="10"/>
  <c r="CUH20" i="10" s="1"/>
  <c r="EFF20" i="10" s="1"/>
  <c r="FQD20" i="10" s="1"/>
  <c r="HBB20" i="10" s="1"/>
  <c r="ILZ20" i="10" s="1"/>
  <c r="JWX20" i="10" s="1"/>
  <c r="LHV20" i="10" s="1"/>
  <c r="BJI20" i="10"/>
  <c r="CUG20" i="10" s="1"/>
  <c r="EFE20" i="10" s="1"/>
  <c r="FQC20" i="10" s="1"/>
  <c r="HBA20" i="10" s="1"/>
  <c r="ILY20" i="10" s="1"/>
  <c r="JWW20" i="10" s="1"/>
  <c r="LHU20" i="10" s="1"/>
  <c r="BJH20" i="10"/>
  <c r="CUF20" i="10" s="1"/>
  <c r="EFD20" i="10" s="1"/>
  <c r="FQB20" i="10" s="1"/>
  <c r="HAZ20" i="10" s="1"/>
  <c r="ILX20" i="10" s="1"/>
  <c r="JWV20" i="10" s="1"/>
  <c r="LHT20" i="10" s="1"/>
  <c r="BJG20" i="10"/>
  <c r="CUE20" i="10" s="1"/>
  <c r="EFC20" i="10" s="1"/>
  <c r="FQA20" i="10" s="1"/>
  <c r="HAY20" i="10" s="1"/>
  <c r="ILW20" i="10" s="1"/>
  <c r="JWU20" i="10" s="1"/>
  <c r="LHS20" i="10" s="1"/>
  <c r="BJF20" i="10"/>
  <c r="CUD20" i="10" s="1"/>
  <c r="EFB20" i="10" s="1"/>
  <c r="FPZ20" i="10" s="1"/>
  <c r="HAX20" i="10" s="1"/>
  <c r="ILV20" i="10" s="1"/>
  <c r="JWT20" i="10" s="1"/>
  <c r="LHR20" i="10" s="1"/>
  <c r="BJE20" i="10"/>
  <c r="CUC20" i="10" s="1"/>
  <c r="EFA20" i="10" s="1"/>
  <c r="FPY20" i="10" s="1"/>
  <c r="HAW20" i="10" s="1"/>
  <c r="ILU20" i="10" s="1"/>
  <c r="JWS20" i="10" s="1"/>
  <c r="LHQ20" i="10" s="1"/>
  <c r="BJD20" i="10"/>
  <c r="CUB20" i="10" s="1"/>
  <c r="EEZ20" i="10" s="1"/>
  <c r="FPX20" i="10" s="1"/>
  <c r="HAV20" i="10" s="1"/>
  <c r="ILT20" i="10" s="1"/>
  <c r="JWR20" i="10" s="1"/>
  <c r="LHP20" i="10" s="1"/>
  <c r="BJC20" i="10"/>
  <c r="CUA20" i="10" s="1"/>
  <c r="EEY20" i="10" s="1"/>
  <c r="FPW20" i="10" s="1"/>
  <c r="HAU20" i="10" s="1"/>
  <c r="ILS20" i="10" s="1"/>
  <c r="JWQ20" i="10" s="1"/>
  <c r="LHO20" i="10" s="1"/>
  <c r="BJB20" i="10"/>
  <c r="CTZ20" i="10" s="1"/>
  <c r="EEX20" i="10" s="1"/>
  <c r="FPV20" i="10" s="1"/>
  <c r="HAT20" i="10" s="1"/>
  <c r="ILR20" i="10" s="1"/>
  <c r="JWP20" i="10" s="1"/>
  <c r="LHN20" i="10" s="1"/>
  <c r="BJA20" i="10"/>
  <c r="CTY20" i="10" s="1"/>
  <c r="EEW20" i="10" s="1"/>
  <c r="FPU20" i="10" s="1"/>
  <c r="HAS20" i="10" s="1"/>
  <c r="ILQ20" i="10" s="1"/>
  <c r="JWO20" i="10" s="1"/>
  <c r="LHM20" i="10" s="1"/>
  <c r="BIZ20" i="10"/>
  <c r="CTX20" i="10" s="1"/>
  <c r="EEV20" i="10" s="1"/>
  <c r="FPT20" i="10" s="1"/>
  <c r="HAR20" i="10" s="1"/>
  <c r="ILP20" i="10" s="1"/>
  <c r="JWN20" i="10" s="1"/>
  <c r="LHL20" i="10" s="1"/>
  <c r="BIY20" i="10"/>
  <c r="CTW20" i="10" s="1"/>
  <c r="EEU20" i="10" s="1"/>
  <c r="FPS20" i="10" s="1"/>
  <c r="HAQ20" i="10" s="1"/>
  <c r="ILO20" i="10" s="1"/>
  <c r="JWM20" i="10" s="1"/>
  <c r="LHK20" i="10" s="1"/>
  <c r="BIX20" i="10"/>
  <c r="CTV20" i="10" s="1"/>
  <c r="EET20" i="10" s="1"/>
  <c r="FPR20" i="10" s="1"/>
  <c r="HAP20" i="10" s="1"/>
  <c r="ILN20" i="10" s="1"/>
  <c r="JWL20" i="10" s="1"/>
  <c r="LHJ20" i="10" s="1"/>
  <c r="BIW20" i="10"/>
  <c r="CTU20" i="10" s="1"/>
  <c r="EES20" i="10" s="1"/>
  <c r="FPQ20" i="10" s="1"/>
  <c r="HAO20" i="10" s="1"/>
  <c r="ILM20" i="10" s="1"/>
  <c r="JWK20" i="10" s="1"/>
  <c r="LHI20" i="10" s="1"/>
  <c r="BIV20" i="10"/>
  <c r="CTT20" i="10" s="1"/>
  <c r="EER20" i="10" s="1"/>
  <c r="FPP20" i="10" s="1"/>
  <c r="HAN20" i="10" s="1"/>
  <c r="ILL20" i="10" s="1"/>
  <c r="JWJ20" i="10" s="1"/>
  <c r="LHH20" i="10" s="1"/>
  <c r="BIU20" i="10"/>
  <c r="CTS20" i="10" s="1"/>
  <c r="EEQ20" i="10" s="1"/>
  <c r="FPO20" i="10" s="1"/>
  <c r="HAM20" i="10" s="1"/>
  <c r="ILK20" i="10" s="1"/>
  <c r="JWI20" i="10" s="1"/>
  <c r="LHG20" i="10" s="1"/>
  <c r="BIT20" i="10"/>
  <c r="CTR20" i="10" s="1"/>
  <c r="EEP20" i="10" s="1"/>
  <c r="FPN20" i="10" s="1"/>
  <c r="HAL20" i="10" s="1"/>
  <c r="ILJ20" i="10" s="1"/>
  <c r="JWH20" i="10" s="1"/>
  <c r="LHF20" i="10" s="1"/>
  <c r="BIS20" i="10"/>
  <c r="CTQ20" i="10" s="1"/>
  <c r="EEO20" i="10" s="1"/>
  <c r="FPM20" i="10" s="1"/>
  <c r="HAK20" i="10" s="1"/>
  <c r="ILI20" i="10" s="1"/>
  <c r="JWG20" i="10" s="1"/>
  <c r="LHE20" i="10" s="1"/>
  <c r="BIR20" i="10"/>
  <c r="CTP20" i="10" s="1"/>
  <c r="EEN20" i="10" s="1"/>
  <c r="FPL20" i="10" s="1"/>
  <c r="HAJ20" i="10" s="1"/>
  <c r="ILH20" i="10" s="1"/>
  <c r="JWF20" i="10" s="1"/>
  <c r="LHD20" i="10" s="1"/>
  <c r="BIQ20" i="10"/>
  <c r="CTO20" i="10" s="1"/>
  <c r="EEM20" i="10" s="1"/>
  <c r="FPK20" i="10" s="1"/>
  <c r="HAI20" i="10" s="1"/>
  <c r="ILG20" i="10" s="1"/>
  <c r="JWE20" i="10" s="1"/>
  <c r="LHC20" i="10" s="1"/>
  <c r="BIP20" i="10"/>
  <c r="CTN20" i="10" s="1"/>
  <c r="EEL20" i="10" s="1"/>
  <c r="FPJ20" i="10" s="1"/>
  <c r="HAH20" i="10" s="1"/>
  <c r="ILF20" i="10" s="1"/>
  <c r="JWD20" i="10" s="1"/>
  <c r="LHB20" i="10" s="1"/>
  <c r="BIO20" i="10"/>
  <c r="CTM20" i="10" s="1"/>
  <c r="EEK20" i="10" s="1"/>
  <c r="FPI20" i="10" s="1"/>
  <c r="HAG20" i="10" s="1"/>
  <c r="ILE20" i="10" s="1"/>
  <c r="JWC20" i="10" s="1"/>
  <c r="LHA20" i="10" s="1"/>
  <c r="BIN20" i="10"/>
  <c r="CTL20" i="10" s="1"/>
  <c r="EEJ20" i="10" s="1"/>
  <c r="FPH20" i="10" s="1"/>
  <c r="HAF20" i="10" s="1"/>
  <c r="ILD20" i="10" s="1"/>
  <c r="JWB20" i="10" s="1"/>
  <c r="LGZ20" i="10" s="1"/>
  <c r="BIM20" i="10"/>
  <c r="CTK20" i="10" s="1"/>
  <c r="EEI20" i="10" s="1"/>
  <c r="FPG20" i="10" s="1"/>
  <c r="HAE20" i="10" s="1"/>
  <c r="ILC20" i="10" s="1"/>
  <c r="JWA20" i="10" s="1"/>
  <c r="LGY20" i="10" s="1"/>
  <c r="BIL20" i="10"/>
  <c r="CTJ20" i="10" s="1"/>
  <c r="EEH20" i="10" s="1"/>
  <c r="FPF20" i="10" s="1"/>
  <c r="HAD20" i="10" s="1"/>
  <c r="ILB20" i="10" s="1"/>
  <c r="JVZ20" i="10" s="1"/>
  <c r="LGX20" i="10" s="1"/>
  <c r="BIK20" i="10"/>
  <c r="CTI20" i="10" s="1"/>
  <c r="EEG20" i="10" s="1"/>
  <c r="FPE20" i="10" s="1"/>
  <c r="HAC20" i="10" s="1"/>
  <c r="ILA20" i="10" s="1"/>
  <c r="JVY20" i="10" s="1"/>
  <c r="LGW20" i="10" s="1"/>
  <c r="BIJ20" i="10"/>
  <c r="CTH20" i="10" s="1"/>
  <c r="EEF20" i="10" s="1"/>
  <c r="FPD20" i="10" s="1"/>
  <c r="HAB20" i="10" s="1"/>
  <c r="IKZ20" i="10" s="1"/>
  <c r="JVX20" i="10" s="1"/>
  <c r="LGV20" i="10" s="1"/>
  <c r="BII20" i="10"/>
  <c r="CTG20" i="10" s="1"/>
  <c r="EEE20" i="10" s="1"/>
  <c r="FPC20" i="10" s="1"/>
  <c r="HAA20" i="10" s="1"/>
  <c r="IKY20" i="10" s="1"/>
  <c r="JVW20" i="10" s="1"/>
  <c r="LGU20" i="10" s="1"/>
  <c r="BIH20" i="10"/>
  <c r="CTF20" i="10" s="1"/>
  <c r="EED20" i="10" s="1"/>
  <c r="FPB20" i="10" s="1"/>
  <c r="GZZ20" i="10" s="1"/>
  <c r="IKX20" i="10" s="1"/>
  <c r="JVV20" i="10" s="1"/>
  <c r="LGT20" i="10" s="1"/>
  <c r="BIG20" i="10"/>
  <c r="CTE20" i="10" s="1"/>
  <c r="EEC20" i="10" s="1"/>
  <c r="FPA20" i="10" s="1"/>
  <c r="GZY20" i="10" s="1"/>
  <c r="IKW20" i="10" s="1"/>
  <c r="JVU20" i="10" s="1"/>
  <c r="LGS20" i="10" s="1"/>
  <c r="BIF20" i="10"/>
  <c r="CTD20" i="10" s="1"/>
  <c r="EEB20" i="10" s="1"/>
  <c r="FOZ20" i="10" s="1"/>
  <c r="GZX20" i="10" s="1"/>
  <c r="IKV20" i="10" s="1"/>
  <c r="JVT20" i="10" s="1"/>
  <c r="LGR20" i="10" s="1"/>
  <c r="BIE20" i="10"/>
  <c r="CTC20" i="10" s="1"/>
  <c r="EEA20" i="10" s="1"/>
  <c r="FOY20" i="10" s="1"/>
  <c r="GZW20" i="10" s="1"/>
  <c r="IKU20" i="10" s="1"/>
  <c r="JVS20" i="10" s="1"/>
  <c r="LGQ20" i="10" s="1"/>
  <c r="BID20" i="10"/>
  <c r="CTB20" i="10" s="1"/>
  <c r="EDZ20" i="10" s="1"/>
  <c r="FOX20" i="10" s="1"/>
  <c r="GZV20" i="10" s="1"/>
  <c r="IKT20" i="10" s="1"/>
  <c r="JVR20" i="10" s="1"/>
  <c r="LGP20" i="10" s="1"/>
  <c r="BIC20" i="10"/>
  <c r="CTA20" i="10" s="1"/>
  <c r="EDY20" i="10" s="1"/>
  <c r="FOW20" i="10" s="1"/>
  <c r="GZU20" i="10" s="1"/>
  <c r="IKS20" i="10" s="1"/>
  <c r="JVQ20" i="10" s="1"/>
  <c r="LGO20" i="10" s="1"/>
  <c r="BIB20" i="10"/>
  <c r="CSZ20" i="10" s="1"/>
  <c r="EDX20" i="10" s="1"/>
  <c r="FOV20" i="10" s="1"/>
  <c r="GZT20" i="10" s="1"/>
  <c r="IKR20" i="10" s="1"/>
  <c r="JVP20" i="10" s="1"/>
  <c r="LGN20" i="10" s="1"/>
  <c r="BIA20" i="10"/>
  <c r="CSY20" i="10" s="1"/>
  <c r="EDW20" i="10" s="1"/>
  <c r="FOU20" i="10" s="1"/>
  <c r="GZS20" i="10" s="1"/>
  <c r="IKQ20" i="10" s="1"/>
  <c r="JVO20" i="10" s="1"/>
  <c r="LGM20" i="10" s="1"/>
  <c r="BHZ20" i="10"/>
  <c r="CSX20" i="10" s="1"/>
  <c r="EDV20" i="10" s="1"/>
  <c r="FOT20" i="10" s="1"/>
  <c r="GZR20" i="10" s="1"/>
  <c r="IKP20" i="10" s="1"/>
  <c r="JVN20" i="10" s="1"/>
  <c r="LGL20" i="10" s="1"/>
  <c r="BHY20" i="10"/>
  <c r="CSW20" i="10" s="1"/>
  <c r="EDU20" i="10" s="1"/>
  <c r="FOS20" i="10" s="1"/>
  <c r="GZQ20" i="10" s="1"/>
  <c r="IKO20" i="10" s="1"/>
  <c r="JVM20" i="10" s="1"/>
  <c r="LGK20" i="10" s="1"/>
  <c r="BHX20" i="10"/>
  <c r="CSV20" i="10" s="1"/>
  <c r="EDT20" i="10" s="1"/>
  <c r="FOR20" i="10" s="1"/>
  <c r="GZP20" i="10" s="1"/>
  <c r="IKN20" i="10" s="1"/>
  <c r="JVL20" i="10" s="1"/>
  <c r="LGJ20" i="10" s="1"/>
  <c r="BHW20" i="10"/>
  <c r="CSU20" i="10" s="1"/>
  <c r="EDS20" i="10" s="1"/>
  <c r="FOQ20" i="10" s="1"/>
  <c r="GZO20" i="10" s="1"/>
  <c r="IKM20" i="10" s="1"/>
  <c r="JVK20" i="10" s="1"/>
  <c r="LGI20" i="10" s="1"/>
  <c r="BHV20" i="10"/>
  <c r="CST20" i="10" s="1"/>
  <c r="EDR20" i="10" s="1"/>
  <c r="FOP20" i="10" s="1"/>
  <c r="GZN20" i="10" s="1"/>
  <c r="IKL20" i="10" s="1"/>
  <c r="JVJ20" i="10" s="1"/>
  <c r="LGH20" i="10" s="1"/>
  <c r="BHU20" i="10"/>
  <c r="CSS20" i="10" s="1"/>
  <c r="EDQ20" i="10" s="1"/>
  <c r="FOO20" i="10" s="1"/>
  <c r="GZM20" i="10" s="1"/>
  <c r="IKK20" i="10" s="1"/>
  <c r="JVI20" i="10" s="1"/>
  <c r="LGG20" i="10" s="1"/>
  <c r="BHT20" i="10"/>
  <c r="CSR20" i="10" s="1"/>
  <c r="EDP20" i="10" s="1"/>
  <c r="FON20" i="10" s="1"/>
  <c r="GZL20" i="10" s="1"/>
  <c r="IKJ20" i="10" s="1"/>
  <c r="JVH20" i="10" s="1"/>
  <c r="LGF20" i="10" s="1"/>
  <c r="BHS20" i="10"/>
  <c r="CSQ20" i="10" s="1"/>
  <c r="EDO20" i="10" s="1"/>
  <c r="FOM20" i="10" s="1"/>
  <c r="GZK20" i="10" s="1"/>
  <c r="IKI20" i="10" s="1"/>
  <c r="JVG20" i="10" s="1"/>
  <c r="LGE20" i="10" s="1"/>
  <c r="BHR20" i="10"/>
  <c r="CSP20" i="10" s="1"/>
  <c r="EDN20" i="10" s="1"/>
  <c r="FOL20" i="10" s="1"/>
  <c r="GZJ20" i="10" s="1"/>
  <c r="IKH20" i="10" s="1"/>
  <c r="JVF20" i="10" s="1"/>
  <c r="LGD20" i="10" s="1"/>
  <c r="BHQ20" i="10"/>
  <c r="CSO20" i="10" s="1"/>
  <c r="EDM20" i="10" s="1"/>
  <c r="FOK20" i="10" s="1"/>
  <c r="GZI20" i="10" s="1"/>
  <c r="IKG20" i="10" s="1"/>
  <c r="JVE20" i="10" s="1"/>
  <c r="LGC20" i="10" s="1"/>
  <c r="BHP20" i="10"/>
  <c r="CSN20" i="10" s="1"/>
  <c r="EDL20" i="10" s="1"/>
  <c r="FOJ20" i="10" s="1"/>
  <c r="GZH20" i="10" s="1"/>
  <c r="IKF20" i="10" s="1"/>
  <c r="JVD20" i="10" s="1"/>
  <c r="LGB20" i="10" s="1"/>
  <c r="BHO20" i="10"/>
  <c r="CSM20" i="10" s="1"/>
  <c r="EDK20" i="10" s="1"/>
  <c r="FOI20" i="10" s="1"/>
  <c r="GZG20" i="10" s="1"/>
  <c r="IKE20" i="10" s="1"/>
  <c r="JVC20" i="10" s="1"/>
  <c r="LGA20" i="10" s="1"/>
  <c r="BHN20" i="10"/>
  <c r="CSL20" i="10" s="1"/>
  <c r="EDJ20" i="10" s="1"/>
  <c r="FOH20" i="10" s="1"/>
  <c r="GZF20" i="10" s="1"/>
  <c r="IKD20" i="10" s="1"/>
  <c r="JVB20" i="10" s="1"/>
  <c r="LFZ20" i="10" s="1"/>
  <c r="BHM20" i="10"/>
  <c r="CSK20" i="10" s="1"/>
  <c r="EDI20" i="10" s="1"/>
  <c r="FOG20" i="10" s="1"/>
  <c r="GZE20" i="10" s="1"/>
  <c r="IKC20" i="10" s="1"/>
  <c r="JVA20" i="10" s="1"/>
  <c r="LFY20" i="10" s="1"/>
  <c r="BHL20" i="10"/>
  <c r="CSJ20" i="10" s="1"/>
  <c r="EDH20" i="10" s="1"/>
  <c r="FOF20" i="10" s="1"/>
  <c r="GZD20" i="10" s="1"/>
  <c r="IKB20" i="10" s="1"/>
  <c r="JUZ20" i="10" s="1"/>
  <c r="LFX20" i="10" s="1"/>
  <c r="BHK20" i="10"/>
  <c r="CSI20" i="10" s="1"/>
  <c r="EDG20" i="10" s="1"/>
  <c r="FOE20" i="10" s="1"/>
  <c r="GZC20" i="10" s="1"/>
  <c r="IKA20" i="10" s="1"/>
  <c r="JUY20" i="10" s="1"/>
  <c r="LFW20" i="10" s="1"/>
  <c r="BHJ20" i="10"/>
  <c r="CSH20" i="10" s="1"/>
  <c r="EDF20" i="10" s="1"/>
  <c r="FOD20" i="10" s="1"/>
  <c r="GZB20" i="10" s="1"/>
  <c r="IJZ20" i="10" s="1"/>
  <c r="JUX20" i="10" s="1"/>
  <c r="LFV20" i="10" s="1"/>
  <c r="BHI20" i="10"/>
  <c r="CSG20" i="10" s="1"/>
  <c r="EDE20" i="10" s="1"/>
  <c r="FOC20" i="10" s="1"/>
  <c r="GZA20" i="10" s="1"/>
  <c r="IJY20" i="10" s="1"/>
  <c r="JUW20" i="10" s="1"/>
  <c r="LFU20" i="10" s="1"/>
  <c r="BHH20" i="10"/>
  <c r="CSF20" i="10" s="1"/>
  <c r="EDD20" i="10" s="1"/>
  <c r="FOB20" i="10" s="1"/>
  <c r="GYZ20" i="10" s="1"/>
  <c r="IJX20" i="10" s="1"/>
  <c r="JUV20" i="10" s="1"/>
  <c r="LFT20" i="10" s="1"/>
  <c r="BHG20" i="10"/>
  <c r="CSE20" i="10" s="1"/>
  <c r="EDC20" i="10" s="1"/>
  <c r="FOA20" i="10" s="1"/>
  <c r="GYY20" i="10" s="1"/>
  <c r="IJW20" i="10" s="1"/>
  <c r="JUU20" i="10" s="1"/>
  <c r="LFS20" i="10" s="1"/>
  <c r="BHF20" i="10"/>
  <c r="CSD20" i="10" s="1"/>
  <c r="EDB20" i="10" s="1"/>
  <c r="FNZ20" i="10" s="1"/>
  <c r="GYX20" i="10" s="1"/>
  <c r="IJV20" i="10" s="1"/>
  <c r="JUT20" i="10" s="1"/>
  <c r="LFR20" i="10" s="1"/>
  <c r="BHE20" i="10"/>
  <c r="CSC20" i="10" s="1"/>
  <c r="EDA20" i="10" s="1"/>
  <c r="FNY20" i="10" s="1"/>
  <c r="GYW20" i="10" s="1"/>
  <c r="IJU20" i="10" s="1"/>
  <c r="JUS20" i="10" s="1"/>
  <c r="LFQ20" i="10" s="1"/>
  <c r="BHD20" i="10"/>
  <c r="CSB20" i="10" s="1"/>
  <c r="ECZ20" i="10" s="1"/>
  <c r="FNX20" i="10" s="1"/>
  <c r="GYV20" i="10" s="1"/>
  <c r="IJT20" i="10" s="1"/>
  <c r="JUR20" i="10" s="1"/>
  <c r="LFP20" i="10" s="1"/>
  <c r="BHC20" i="10"/>
  <c r="CSA20" i="10" s="1"/>
  <c r="ECY20" i="10" s="1"/>
  <c r="FNW20" i="10" s="1"/>
  <c r="GYU20" i="10" s="1"/>
  <c r="IJS20" i="10" s="1"/>
  <c r="JUQ20" i="10" s="1"/>
  <c r="LFO20" i="10" s="1"/>
  <c r="BHB20" i="10"/>
  <c r="CRZ20" i="10" s="1"/>
  <c r="ECX20" i="10" s="1"/>
  <c r="FNV20" i="10" s="1"/>
  <c r="GYT20" i="10" s="1"/>
  <c r="IJR20" i="10" s="1"/>
  <c r="JUP20" i="10" s="1"/>
  <c r="LFN20" i="10" s="1"/>
  <c r="BHA20" i="10"/>
  <c r="CRY20" i="10" s="1"/>
  <c r="ECW20" i="10" s="1"/>
  <c r="FNU20" i="10" s="1"/>
  <c r="GYS20" i="10" s="1"/>
  <c r="IJQ20" i="10" s="1"/>
  <c r="JUO20" i="10" s="1"/>
  <c r="LFM20" i="10" s="1"/>
  <c r="BGZ20" i="10"/>
  <c r="CRX20" i="10" s="1"/>
  <c r="ECV20" i="10" s="1"/>
  <c r="FNT20" i="10" s="1"/>
  <c r="GYR20" i="10" s="1"/>
  <c r="IJP20" i="10" s="1"/>
  <c r="JUN20" i="10" s="1"/>
  <c r="LFL20" i="10" s="1"/>
  <c r="BGY20" i="10"/>
  <c r="CRW20" i="10" s="1"/>
  <c r="ECU20" i="10" s="1"/>
  <c r="FNS20" i="10" s="1"/>
  <c r="GYQ20" i="10" s="1"/>
  <c r="IJO20" i="10" s="1"/>
  <c r="JUM20" i="10" s="1"/>
  <c r="LFK20" i="10" s="1"/>
  <c r="BGX20" i="10"/>
  <c r="CRV20" i="10" s="1"/>
  <c r="ECT20" i="10" s="1"/>
  <c r="FNR20" i="10" s="1"/>
  <c r="GYP20" i="10" s="1"/>
  <c r="IJN20" i="10" s="1"/>
  <c r="JUL20" i="10" s="1"/>
  <c r="LFJ20" i="10" s="1"/>
  <c r="BGW20" i="10"/>
  <c r="CRU20" i="10" s="1"/>
  <c r="ECS20" i="10" s="1"/>
  <c r="FNQ20" i="10" s="1"/>
  <c r="GYO20" i="10" s="1"/>
  <c r="IJM20" i="10" s="1"/>
  <c r="JUK20" i="10" s="1"/>
  <c r="LFI20" i="10" s="1"/>
  <c r="BGV20" i="10"/>
  <c r="CRT20" i="10" s="1"/>
  <c r="ECR20" i="10" s="1"/>
  <c r="FNP20" i="10" s="1"/>
  <c r="GYN20" i="10" s="1"/>
  <c r="IJL20" i="10" s="1"/>
  <c r="JUJ20" i="10" s="1"/>
  <c r="LFH20" i="10" s="1"/>
  <c r="BGU20" i="10"/>
  <c r="CRS20" i="10" s="1"/>
  <c r="ECQ20" i="10" s="1"/>
  <c r="FNO20" i="10" s="1"/>
  <c r="GYM20" i="10" s="1"/>
  <c r="IJK20" i="10" s="1"/>
  <c r="JUI20" i="10" s="1"/>
  <c r="LFG20" i="10" s="1"/>
  <c r="BGT20" i="10"/>
  <c r="CRR20" i="10" s="1"/>
  <c r="ECP20" i="10" s="1"/>
  <c r="FNN20" i="10" s="1"/>
  <c r="GYL20" i="10" s="1"/>
  <c r="IJJ20" i="10" s="1"/>
  <c r="JUH20" i="10" s="1"/>
  <c r="LFF20" i="10" s="1"/>
  <c r="BGS20" i="10"/>
  <c r="CRQ20" i="10" s="1"/>
  <c r="ECO20" i="10" s="1"/>
  <c r="FNM20" i="10" s="1"/>
  <c r="GYK20" i="10" s="1"/>
  <c r="IJI20" i="10" s="1"/>
  <c r="JUG20" i="10" s="1"/>
  <c r="LFE20" i="10" s="1"/>
  <c r="BGR20" i="10"/>
  <c r="CRP20" i="10" s="1"/>
  <c r="ECN20" i="10" s="1"/>
  <c r="FNL20" i="10" s="1"/>
  <c r="GYJ20" i="10" s="1"/>
  <c r="IJH20" i="10" s="1"/>
  <c r="JUF20" i="10" s="1"/>
  <c r="LFD20" i="10" s="1"/>
  <c r="BGQ20" i="10"/>
  <c r="CRO20" i="10" s="1"/>
  <c r="ECM20" i="10" s="1"/>
  <c r="FNK20" i="10" s="1"/>
  <c r="GYI20" i="10" s="1"/>
  <c r="IJG20" i="10" s="1"/>
  <c r="JUE20" i="10" s="1"/>
  <c r="LFC20" i="10" s="1"/>
  <c r="BGP20" i="10"/>
  <c r="CRN20" i="10" s="1"/>
  <c r="ECL20" i="10" s="1"/>
  <c r="FNJ20" i="10" s="1"/>
  <c r="GYH20" i="10" s="1"/>
  <c r="IJF20" i="10" s="1"/>
  <c r="JUD20" i="10" s="1"/>
  <c r="LFB20" i="10" s="1"/>
  <c r="BGO20" i="10"/>
  <c r="CRM20" i="10" s="1"/>
  <c r="ECK20" i="10" s="1"/>
  <c r="FNI20" i="10" s="1"/>
  <c r="GYG20" i="10" s="1"/>
  <c r="IJE20" i="10" s="1"/>
  <c r="JUC20" i="10" s="1"/>
  <c r="LFA20" i="10" s="1"/>
  <c r="BGN20" i="10"/>
  <c r="CRL20" i="10" s="1"/>
  <c r="ECJ20" i="10" s="1"/>
  <c r="FNH20" i="10" s="1"/>
  <c r="GYF20" i="10" s="1"/>
  <c r="IJD20" i="10" s="1"/>
  <c r="JUB20" i="10" s="1"/>
  <c r="LEZ20" i="10" s="1"/>
  <c r="BGM20" i="10"/>
  <c r="CRK20" i="10" s="1"/>
  <c r="ECI20" i="10" s="1"/>
  <c r="FNG20" i="10" s="1"/>
  <c r="GYE20" i="10" s="1"/>
  <c r="IJC20" i="10" s="1"/>
  <c r="JUA20" i="10" s="1"/>
  <c r="LEY20" i="10" s="1"/>
  <c r="BGL20" i="10"/>
  <c r="CRJ20" i="10" s="1"/>
  <c r="ECH20" i="10" s="1"/>
  <c r="FNF20" i="10" s="1"/>
  <c r="GYD20" i="10" s="1"/>
  <c r="IJB20" i="10" s="1"/>
  <c r="JTZ20" i="10" s="1"/>
  <c r="LEX20" i="10" s="1"/>
  <c r="BGK20" i="10"/>
  <c r="CRI20" i="10" s="1"/>
  <c r="ECG20" i="10" s="1"/>
  <c r="FNE20" i="10" s="1"/>
  <c r="GYC20" i="10" s="1"/>
  <c r="IJA20" i="10" s="1"/>
  <c r="JTY20" i="10" s="1"/>
  <c r="LEW20" i="10" s="1"/>
  <c r="BGJ20" i="10"/>
  <c r="CRH20" i="10" s="1"/>
  <c r="ECF20" i="10" s="1"/>
  <c r="FND20" i="10" s="1"/>
  <c r="GYB20" i="10" s="1"/>
  <c r="IIZ20" i="10" s="1"/>
  <c r="JTX20" i="10" s="1"/>
  <c r="LEV20" i="10" s="1"/>
  <c r="BGI20" i="10"/>
  <c r="CRG20" i="10" s="1"/>
  <c r="ECE20" i="10" s="1"/>
  <c r="FNC20" i="10" s="1"/>
  <c r="GYA20" i="10" s="1"/>
  <c r="IIY20" i="10" s="1"/>
  <c r="JTW20" i="10" s="1"/>
  <c r="LEU20" i="10" s="1"/>
  <c r="BGH20" i="10"/>
  <c r="CRF20" i="10" s="1"/>
  <c r="ECD20" i="10" s="1"/>
  <c r="FNB20" i="10" s="1"/>
  <c r="GXZ20" i="10" s="1"/>
  <c r="IIX20" i="10" s="1"/>
  <c r="JTV20" i="10" s="1"/>
  <c r="LET20" i="10" s="1"/>
  <c r="BGG20" i="10"/>
  <c r="CRE20" i="10" s="1"/>
  <c r="ECC20" i="10" s="1"/>
  <c r="FNA20" i="10" s="1"/>
  <c r="GXY20" i="10" s="1"/>
  <c r="IIW20" i="10" s="1"/>
  <c r="JTU20" i="10" s="1"/>
  <c r="LES20" i="10" s="1"/>
  <c r="BGF20" i="10"/>
  <c r="CRD20" i="10" s="1"/>
  <c r="ECB20" i="10" s="1"/>
  <c r="FMZ20" i="10" s="1"/>
  <c r="GXX20" i="10" s="1"/>
  <c r="IIV20" i="10" s="1"/>
  <c r="JTT20" i="10" s="1"/>
  <c r="LER20" i="10" s="1"/>
  <c r="BGE20" i="10"/>
  <c r="CRC20" i="10" s="1"/>
  <c r="ECA20" i="10" s="1"/>
  <c r="FMY20" i="10" s="1"/>
  <c r="GXW20" i="10" s="1"/>
  <c r="IIU20" i="10" s="1"/>
  <c r="JTS20" i="10" s="1"/>
  <c r="LEQ20" i="10" s="1"/>
  <c r="BGD20" i="10"/>
  <c r="CRB20" i="10" s="1"/>
  <c r="EBZ20" i="10" s="1"/>
  <c r="FMX20" i="10" s="1"/>
  <c r="GXV20" i="10" s="1"/>
  <c r="IIT20" i="10" s="1"/>
  <c r="JTR20" i="10" s="1"/>
  <c r="LEP20" i="10" s="1"/>
  <c r="BGC20" i="10"/>
  <c r="CRA20" i="10" s="1"/>
  <c r="EBY20" i="10" s="1"/>
  <c r="FMW20" i="10" s="1"/>
  <c r="GXU20" i="10" s="1"/>
  <c r="IIS20" i="10" s="1"/>
  <c r="JTQ20" i="10" s="1"/>
  <c r="LEO20" i="10" s="1"/>
  <c r="BGB20" i="10"/>
  <c r="CQZ20" i="10" s="1"/>
  <c r="EBX20" i="10" s="1"/>
  <c r="FMV20" i="10" s="1"/>
  <c r="GXT20" i="10" s="1"/>
  <c r="IIR20" i="10" s="1"/>
  <c r="JTP20" i="10" s="1"/>
  <c r="LEN20" i="10" s="1"/>
  <c r="BGA20" i="10"/>
  <c r="CQY20" i="10" s="1"/>
  <c r="EBW20" i="10" s="1"/>
  <c r="FMU20" i="10" s="1"/>
  <c r="GXS20" i="10" s="1"/>
  <c r="IIQ20" i="10" s="1"/>
  <c r="JTO20" i="10" s="1"/>
  <c r="LEM20" i="10" s="1"/>
  <c r="BFZ20" i="10"/>
  <c r="CQX20" i="10" s="1"/>
  <c r="EBV20" i="10" s="1"/>
  <c r="FMT20" i="10" s="1"/>
  <c r="GXR20" i="10" s="1"/>
  <c r="IIP20" i="10" s="1"/>
  <c r="JTN20" i="10" s="1"/>
  <c r="LEL20" i="10" s="1"/>
  <c r="BFY20" i="10"/>
  <c r="CQW20" i="10" s="1"/>
  <c r="EBU20" i="10" s="1"/>
  <c r="FMS20" i="10" s="1"/>
  <c r="GXQ20" i="10" s="1"/>
  <c r="IIO20" i="10" s="1"/>
  <c r="JTM20" i="10" s="1"/>
  <c r="LEK20" i="10" s="1"/>
  <c r="BFX20" i="10"/>
  <c r="CQV20" i="10" s="1"/>
  <c r="EBT20" i="10" s="1"/>
  <c r="FMR20" i="10" s="1"/>
  <c r="GXP20" i="10" s="1"/>
  <c r="IIN20" i="10" s="1"/>
  <c r="JTL20" i="10" s="1"/>
  <c r="LEJ20" i="10" s="1"/>
  <c r="BFW20" i="10"/>
  <c r="CQU20" i="10" s="1"/>
  <c r="EBS20" i="10" s="1"/>
  <c r="FMQ20" i="10" s="1"/>
  <c r="GXO20" i="10" s="1"/>
  <c r="IIM20" i="10" s="1"/>
  <c r="JTK20" i="10" s="1"/>
  <c r="LEI20" i="10" s="1"/>
  <c r="BFV20" i="10"/>
  <c r="CQT20" i="10" s="1"/>
  <c r="EBR20" i="10" s="1"/>
  <c r="FMP20" i="10" s="1"/>
  <c r="GXN20" i="10" s="1"/>
  <c r="IIL20" i="10" s="1"/>
  <c r="JTJ20" i="10" s="1"/>
  <c r="LEH20" i="10" s="1"/>
  <c r="BFU20" i="10"/>
  <c r="CQS20" i="10" s="1"/>
  <c r="EBQ20" i="10" s="1"/>
  <c r="FMO20" i="10" s="1"/>
  <c r="GXM20" i="10" s="1"/>
  <c r="IIK20" i="10" s="1"/>
  <c r="JTI20" i="10" s="1"/>
  <c r="LEG20" i="10" s="1"/>
  <c r="BFT20" i="10"/>
  <c r="CQR20" i="10" s="1"/>
  <c r="EBP20" i="10" s="1"/>
  <c r="FMN20" i="10" s="1"/>
  <c r="GXL20" i="10" s="1"/>
  <c r="IIJ20" i="10" s="1"/>
  <c r="JTH20" i="10" s="1"/>
  <c r="LEF20" i="10" s="1"/>
  <c r="BFS20" i="10"/>
  <c r="CQQ20" i="10" s="1"/>
  <c r="EBO20" i="10" s="1"/>
  <c r="FMM20" i="10" s="1"/>
  <c r="GXK20" i="10" s="1"/>
  <c r="III20" i="10" s="1"/>
  <c r="JTG20" i="10" s="1"/>
  <c r="LEE20" i="10" s="1"/>
  <c r="BFR20" i="10"/>
  <c r="CQP20" i="10" s="1"/>
  <c r="EBN20" i="10" s="1"/>
  <c r="FML20" i="10" s="1"/>
  <c r="GXJ20" i="10" s="1"/>
  <c r="IIH20" i="10" s="1"/>
  <c r="JTF20" i="10" s="1"/>
  <c r="LED20" i="10" s="1"/>
  <c r="BFQ20" i="10"/>
  <c r="CQO20" i="10" s="1"/>
  <c r="EBM20" i="10" s="1"/>
  <c r="FMK20" i="10" s="1"/>
  <c r="GXI20" i="10" s="1"/>
  <c r="IIG20" i="10" s="1"/>
  <c r="JTE20" i="10" s="1"/>
  <c r="LEC20" i="10" s="1"/>
  <c r="BFP20" i="10"/>
  <c r="CQN20" i="10" s="1"/>
  <c r="EBL20" i="10" s="1"/>
  <c r="FMJ20" i="10" s="1"/>
  <c r="GXH20" i="10" s="1"/>
  <c r="IIF20" i="10" s="1"/>
  <c r="JTD20" i="10" s="1"/>
  <c r="LEB20" i="10" s="1"/>
  <c r="BFO20" i="10"/>
  <c r="CQM20" i="10" s="1"/>
  <c r="EBK20" i="10" s="1"/>
  <c r="FMI20" i="10" s="1"/>
  <c r="GXG20" i="10" s="1"/>
  <c r="IIE20" i="10" s="1"/>
  <c r="JTC20" i="10" s="1"/>
  <c r="LEA20" i="10" s="1"/>
  <c r="BFN20" i="10"/>
  <c r="CQL20" i="10" s="1"/>
  <c r="EBJ20" i="10" s="1"/>
  <c r="FMH20" i="10" s="1"/>
  <c r="GXF20" i="10" s="1"/>
  <c r="IID20" i="10" s="1"/>
  <c r="JTB20" i="10" s="1"/>
  <c r="LDZ20" i="10" s="1"/>
  <c r="BFM20" i="10"/>
  <c r="CQK20" i="10" s="1"/>
  <c r="EBI20" i="10" s="1"/>
  <c r="FMG20" i="10" s="1"/>
  <c r="GXE20" i="10" s="1"/>
  <c r="IIC20" i="10" s="1"/>
  <c r="JTA20" i="10" s="1"/>
  <c r="LDY20" i="10" s="1"/>
  <c r="BFL20" i="10"/>
  <c r="CQJ20" i="10" s="1"/>
  <c r="EBH20" i="10" s="1"/>
  <c r="FMF20" i="10" s="1"/>
  <c r="GXD20" i="10" s="1"/>
  <c r="IIB20" i="10" s="1"/>
  <c r="JSZ20" i="10" s="1"/>
  <c r="LDX20" i="10" s="1"/>
  <c r="BFK20" i="10"/>
  <c r="CQI20" i="10" s="1"/>
  <c r="EBG20" i="10" s="1"/>
  <c r="FME20" i="10" s="1"/>
  <c r="GXC20" i="10" s="1"/>
  <c r="IIA20" i="10" s="1"/>
  <c r="JSY20" i="10" s="1"/>
  <c r="LDW20" i="10" s="1"/>
  <c r="BFJ20" i="10"/>
  <c r="CQH20" i="10" s="1"/>
  <c r="EBF20" i="10" s="1"/>
  <c r="FMD20" i="10" s="1"/>
  <c r="GXB20" i="10" s="1"/>
  <c r="IHZ20" i="10" s="1"/>
  <c r="JSX20" i="10" s="1"/>
  <c r="LDV20" i="10" s="1"/>
  <c r="BFI20" i="10"/>
  <c r="CQG20" i="10" s="1"/>
  <c r="EBE20" i="10" s="1"/>
  <c r="FMC20" i="10" s="1"/>
  <c r="GXA20" i="10" s="1"/>
  <c r="IHY20" i="10" s="1"/>
  <c r="JSW20" i="10" s="1"/>
  <c r="LDU20" i="10" s="1"/>
  <c r="BFH20" i="10"/>
  <c r="CQF20" i="10" s="1"/>
  <c r="EBD20" i="10" s="1"/>
  <c r="FMB20" i="10" s="1"/>
  <c r="GWZ20" i="10" s="1"/>
  <c r="IHX20" i="10" s="1"/>
  <c r="JSV20" i="10" s="1"/>
  <c r="LDT20" i="10" s="1"/>
  <c r="BFG20" i="10"/>
  <c r="CQE20" i="10" s="1"/>
  <c r="EBC20" i="10" s="1"/>
  <c r="FMA20" i="10" s="1"/>
  <c r="GWY20" i="10" s="1"/>
  <c r="IHW20" i="10" s="1"/>
  <c r="JSU20" i="10" s="1"/>
  <c r="LDS20" i="10" s="1"/>
  <c r="BFF20" i="10"/>
  <c r="CQD20" i="10" s="1"/>
  <c r="EBB20" i="10" s="1"/>
  <c r="FLZ20" i="10" s="1"/>
  <c r="GWX20" i="10" s="1"/>
  <c r="IHV20" i="10" s="1"/>
  <c r="JST20" i="10" s="1"/>
  <c r="LDR20" i="10" s="1"/>
  <c r="BFE20" i="10"/>
  <c r="CQC20" i="10" s="1"/>
  <c r="EBA20" i="10" s="1"/>
  <c r="FLY20" i="10" s="1"/>
  <c r="GWW20" i="10" s="1"/>
  <c r="IHU20" i="10" s="1"/>
  <c r="JSS20" i="10" s="1"/>
  <c r="LDQ20" i="10" s="1"/>
  <c r="BFD20" i="10"/>
  <c r="CQB20" i="10" s="1"/>
  <c r="EAZ20" i="10" s="1"/>
  <c r="FLX20" i="10" s="1"/>
  <c r="GWV20" i="10" s="1"/>
  <c r="IHT20" i="10" s="1"/>
  <c r="JSR20" i="10" s="1"/>
  <c r="LDP20" i="10" s="1"/>
  <c r="BFC20" i="10"/>
  <c r="CQA20" i="10" s="1"/>
  <c r="EAY20" i="10" s="1"/>
  <c r="FLW20" i="10" s="1"/>
  <c r="GWU20" i="10" s="1"/>
  <c r="IHS20" i="10" s="1"/>
  <c r="JSQ20" i="10" s="1"/>
  <c r="LDO20" i="10" s="1"/>
  <c r="BFB20" i="10"/>
  <c r="CPZ20" i="10" s="1"/>
  <c r="EAX20" i="10" s="1"/>
  <c r="FLV20" i="10" s="1"/>
  <c r="GWT20" i="10" s="1"/>
  <c r="IHR20" i="10" s="1"/>
  <c r="JSP20" i="10" s="1"/>
  <c r="LDN20" i="10" s="1"/>
  <c r="BFA20" i="10"/>
  <c r="CPY20" i="10" s="1"/>
  <c r="EAW20" i="10" s="1"/>
  <c r="FLU20" i="10" s="1"/>
  <c r="GWS20" i="10" s="1"/>
  <c r="IHQ20" i="10" s="1"/>
  <c r="JSO20" i="10" s="1"/>
  <c r="LDM20" i="10" s="1"/>
  <c r="BEZ20" i="10"/>
  <c r="CPX20" i="10" s="1"/>
  <c r="EAV20" i="10" s="1"/>
  <c r="FLT20" i="10" s="1"/>
  <c r="GWR20" i="10" s="1"/>
  <c r="IHP20" i="10" s="1"/>
  <c r="JSN20" i="10" s="1"/>
  <c r="LDL20" i="10" s="1"/>
  <c r="BEY20" i="10"/>
  <c r="CPW20" i="10" s="1"/>
  <c r="EAU20" i="10" s="1"/>
  <c r="FLS20" i="10" s="1"/>
  <c r="GWQ20" i="10" s="1"/>
  <c r="IHO20" i="10" s="1"/>
  <c r="JSM20" i="10" s="1"/>
  <c r="LDK20" i="10" s="1"/>
  <c r="BEX20" i="10"/>
  <c r="CPV20" i="10" s="1"/>
  <c r="EAT20" i="10" s="1"/>
  <c r="FLR20" i="10" s="1"/>
  <c r="GWP20" i="10" s="1"/>
  <c r="IHN20" i="10" s="1"/>
  <c r="JSL20" i="10" s="1"/>
  <c r="LDJ20" i="10" s="1"/>
  <c r="BEW20" i="10"/>
  <c r="CPU20" i="10" s="1"/>
  <c r="EAS20" i="10" s="1"/>
  <c r="FLQ20" i="10" s="1"/>
  <c r="GWO20" i="10" s="1"/>
  <c r="IHM20" i="10" s="1"/>
  <c r="JSK20" i="10" s="1"/>
  <c r="LDI20" i="10" s="1"/>
  <c r="BEV20" i="10"/>
  <c r="CPT20" i="10" s="1"/>
  <c r="EAR20" i="10" s="1"/>
  <c r="FLP20" i="10" s="1"/>
  <c r="GWN20" i="10" s="1"/>
  <c r="IHL20" i="10" s="1"/>
  <c r="JSJ20" i="10" s="1"/>
  <c r="LDH20" i="10" s="1"/>
  <c r="BEU20" i="10"/>
  <c r="CPS20" i="10" s="1"/>
  <c r="EAQ20" i="10" s="1"/>
  <c r="FLO20" i="10" s="1"/>
  <c r="GWM20" i="10" s="1"/>
  <c r="IHK20" i="10" s="1"/>
  <c r="JSI20" i="10" s="1"/>
  <c r="LDG20" i="10" s="1"/>
  <c r="BET20" i="10"/>
  <c r="CPR20" i="10" s="1"/>
  <c r="EAP20" i="10" s="1"/>
  <c r="FLN20" i="10" s="1"/>
  <c r="GWL20" i="10" s="1"/>
  <c r="IHJ20" i="10" s="1"/>
  <c r="JSH20" i="10" s="1"/>
  <c r="LDF20" i="10" s="1"/>
  <c r="BES20" i="10"/>
  <c r="CPQ20" i="10" s="1"/>
  <c r="EAO20" i="10" s="1"/>
  <c r="FLM20" i="10" s="1"/>
  <c r="GWK20" i="10" s="1"/>
  <c r="IHI20" i="10" s="1"/>
  <c r="JSG20" i="10" s="1"/>
  <c r="LDE20" i="10" s="1"/>
  <c r="BER20" i="10"/>
  <c r="CPP20" i="10" s="1"/>
  <c r="EAN20" i="10" s="1"/>
  <c r="FLL20" i="10" s="1"/>
  <c r="GWJ20" i="10" s="1"/>
  <c r="IHH20" i="10" s="1"/>
  <c r="JSF20" i="10" s="1"/>
  <c r="LDD20" i="10" s="1"/>
  <c r="BEQ20" i="10"/>
  <c r="CPO20" i="10" s="1"/>
  <c r="EAM20" i="10" s="1"/>
  <c r="FLK20" i="10" s="1"/>
  <c r="GWI20" i="10" s="1"/>
  <c r="IHG20" i="10" s="1"/>
  <c r="JSE20" i="10" s="1"/>
  <c r="LDC20" i="10" s="1"/>
  <c r="BEP20" i="10"/>
  <c r="CPN20" i="10" s="1"/>
  <c r="EAL20" i="10" s="1"/>
  <c r="FLJ20" i="10" s="1"/>
  <c r="GWH20" i="10" s="1"/>
  <c r="IHF20" i="10" s="1"/>
  <c r="JSD20" i="10" s="1"/>
  <c r="LDB20" i="10" s="1"/>
  <c r="BEO20" i="10"/>
  <c r="CPM20" i="10" s="1"/>
  <c r="EAK20" i="10" s="1"/>
  <c r="FLI20" i="10" s="1"/>
  <c r="GWG20" i="10" s="1"/>
  <c r="IHE20" i="10" s="1"/>
  <c r="JSC20" i="10" s="1"/>
  <c r="LDA20" i="10" s="1"/>
  <c r="BEN20" i="10"/>
  <c r="CPL20" i="10" s="1"/>
  <c r="EAJ20" i="10" s="1"/>
  <c r="FLH20" i="10" s="1"/>
  <c r="GWF20" i="10" s="1"/>
  <c r="IHD20" i="10" s="1"/>
  <c r="JSB20" i="10" s="1"/>
  <c r="LCZ20" i="10" s="1"/>
  <c r="BEM20" i="10"/>
  <c r="CPK20" i="10" s="1"/>
  <c r="EAI20" i="10" s="1"/>
  <c r="FLG20" i="10" s="1"/>
  <c r="GWE20" i="10" s="1"/>
  <c r="IHC20" i="10" s="1"/>
  <c r="JSA20" i="10" s="1"/>
  <c r="LCY20" i="10" s="1"/>
  <c r="BEL20" i="10"/>
  <c r="CPJ20" i="10" s="1"/>
  <c r="EAH20" i="10" s="1"/>
  <c r="FLF20" i="10" s="1"/>
  <c r="GWD20" i="10" s="1"/>
  <c r="IHB20" i="10" s="1"/>
  <c r="JRZ20" i="10" s="1"/>
  <c r="LCX20" i="10" s="1"/>
  <c r="BEK20" i="10"/>
  <c r="CPI20" i="10" s="1"/>
  <c r="EAG20" i="10" s="1"/>
  <c r="FLE20" i="10" s="1"/>
  <c r="GWC20" i="10" s="1"/>
  <c r="IHA20" i="10" s="1"/>
  <c r="JRY20" i="10" s="1"/>
  <c r="LCW20" i="10" s="1"/>
  <c r="BEJ20" i="10"/>
  <c r="CPH20" i="10" s="1"/>
  <c r="EAF20" i="10" s="1"/>
  <c r="FLD20" i="10" s="1"/>
  <c r="GWB20" i="10" s="1"/>
  <c r="IGZ20" i="10" s="1"/>
  <c r="JRX20" i="10" s="1"/>
  <c r="LCV20" i="10" s="1"/>
  <c r="BEI20" i="10"/>
  <c r="CPG20" i="10" s="1"/>
  <c r="EAE20" i="10" s="1"/>
  <c r="FLC20" i="10" s="1"/>
  <c r="GWA20" i="10" s="1"/>
  <c r="IGY20" i="10" s="1"/>
  <c r="JRW20" i="10" s="1"/>
  <c r="LCU20" i="10" s="1"/>
  <c r="BEH20" i="10"/>
  <c r="CPF20" i="10" s="1"/>
  <c r="EAD20" i="10" s="1"/>
  <c r="FLB20" i="10" s="1"/>
  <c r="GVZ20" i="10" s="1"/>
  <c r="IGX20" i="10" s="1"/>
  <c r="JRV20" i="10" s="1"/>
  <c r="LCT20" i="10" s="1"/>
  <c r="BEG20" i="10"/>
  <c r="CPE20" i="10" s="1"/>
  <c r="EAC20" i="10" s="1"/>
  <c r="FLA20" i="10" s="1"/>
  <c r="GVY20" i="10" s="1"/>
  <c r="IGW20" i="10" s="1"/>
  <c r="JRU20" i="10" s="1"/>
  <c r="LCS20" i="10" s="1"/>
  <c r="BEF20" i="10"/>
  <c r="CPD20" i="10" s="1"/>
  <c r="EAB20" i="10" s="1"/>
  <c r="FKZ20" i="10" s="1"/>
  <c r="GVX20" i="10" s="1"/>
  <c r="IGV20" i="10" s="1"/>
  <c r="JRT20" i="10" s="1"/>
  <c r="LCR20" i="10" s="1"/>
  <c r="BEE20" i="10"/>
  <c r="CPC20" i="10" s="1"/>
  <c r="EAA20" i="10" s="1"/>
  <c r="FKY20" i="10" s="1"/>
  <c r="GVW20" i="10" s="1"/>
  <c r="IGU20" i="10" s="1"/>
  <c r="JRS20" i="10" s="1"/>
  <c r="LCQ20" i="10" s="1"/>
  <c r="BED20" i="10"/>
  <c r="CPB20" i="10" s="1"/>
  <c r="DZZ20" i="10" s="1"/>
  <c r="FKX20" i="10" s="1"/>
  <c r="GVV20" i="10" s="1"/>
  <c r="IGT20" i="10" s="1"/>
  <c r="JRR20" i="10" s="1"/>
  <c r="LCP20" i="10" s="1"/>
  <c r="BEC20" i="10"/>
  <c r="CPA20" i="10" s="1"/>
  <c r="DZY20" i="10" s="1"/>
  <c r="FKW20" i="10" s="1"/>
  <c r="GVU20" i="10" s="1"/>
  <c r="IGS20" i="10" s="1"/>
  <c r="JRQ20" i="10" s="1"/>
  <c r="LCO20" i="10" s="1"/>
  <c r="BEB20" i="10"/>
  <c r="COZ20" i="10" s="1"/>
  <c r="DZX20" i="10" s="1"/>
  <c r="FKV20" i="10" s="1"/>
  <c r="GVT20" i="10" s="1"/>
  <c r="IGR20" i="10" s="1"/>
  <c r="JRP20" i="10" s="1"/>
  <c r="LCN20" i="10" s="1"/>
  <c r="BEA20" i="10"/>
  <c r="COY20" i="10" s="1"/>
  <c r="DZW20" i="10" s="1"/>
  <c r="FKU20" i="10" s="1"/>
  <c r="GVS20" i="10" s="1"/>
  <c r="IGQ20" i="10" s="1"/>
  <c r="JRO20" i="10" s="1"/>
  <c r="LCM20" i="10" s="1"/>
  <c r="BDZ20" i="10"/>
  <c r="COX20" i="10" s="1"/>
  <c r="DZV20" i="10" s="1"/>
  <c r="FKT20" i="10" s="1"/>
  <c r="GVR20" i="10" s="1"/>
  <c r="IGP20" i="10" s="1"/>
  <c r="JRN20" i="10" s="1"/>
  <c r="LCL20" i="10" s="1"/>
  <c r="BDY20" i="10"/>
  <c r="COW20" i="10" s="1"/>
  <c r="DZU20" i="10" s="1"/>
  <c r="FKS20" i="10" s="1"/>
  <c r="GVQ20" i="10" s="1"/>
  <c r="IGO20" i="10" s="1"/>
  <c r="JRM20" i="10" s="1"/>
  <c r="LCK20" i="10" s="1"/>
  <c r="BDX20" i="10"/>
  <c r="COV20" i="10" s="1"/>
  <c r="DZT20" i="10" s="1"/>
  <c r="FKR20" i="10" s="1"/>
  <c r="GVP20" i="10" s="1"/>
  <c r="IGN20" i="10" s="1"/>
  <c r="JRL20" i="10" s="1"/>
  <c r="LCJ20" i="10" s="1"/>
  <c r="BDW20" i="10"/>
  <c r="COU20" i="10" s="1"/>
  <c r="DZS20" i="10" s="1"/>
  <c r="FKQ20" i="10" s="1"/>
  <c r="GVO20" i="10" s="1"/>
  <c r="IGM20" i="10" s="1"/>
  <c r="JRK20" i="10" s="1"/>
  <c r="LCI20" i="10" s="1"/>
  <c r="BDV20" i="10"/>
  <c r="COT20" i="10" s="1"/>
  <c r="DZR20" i="10" s="1"/>
  <c r="FKP20" i="10" s="1"/>
  <c r="GVN20" i="10" s="1"/>
  <c r="IGL20" i="10" s="1"/>
  <c r="JRJ20" i="10" s="1"/>
  <c r="LCH20" i="10" s="1"/>
  <c r="BDU20" i="10"/>
  <c r="COS20" i="10" s="1"/>
  <c r="DZQ20" i="10" s="1"/>
  <c r="FKO20" i="10" s="1"/>
  <c r="GVM20" i="10" s="1"/>
  <c r="IGK20" i="10" s="1"/>
  <c r="JRI20" i="10" s="1"/>
  <c r="LCG20" i="10" s="1"/>
  <c r="BDT20" i="10"/>
  <c r="COR20" i="10" s="1"/>
  <c r="DZP20" i="10" s="1"/>
  <c r="FKN20" i="10" s="1"/>
  <c r="GVL20" i="10" s="1"/>
  <c r="IGJ20" i="10" s="1"/>
  <c r="JRH20" i="10" s="1"/>
  <c r="LCF20" i="10" s="1"/>
  <c r="BDS20" i="10"/>
  <c r="COQ20" i="10" s="1"/>
  <c r="DZO20" i="10" s="1"/>
  <c r="FKM20" i="10" s="1"/>
  <c r="GVK20" i="10" s="1"/>
  <c r="IGI20" i="10" s="1"/>
  <c r="JRG20" i="10" s="1"/>
  <c r="LCE20" i="10" s="1"/>
  <c r="BDR20" i="10"/>
  <c r="COP20" i="10" s="1"/>
  <c r="DZN20" i="10" s="1"/>
  <c r="FKL20" i="10" s="1"/>
  <c r="GVJ20" i="10" s="1"/>
  <c r="IGH20" i="10" s="1"/>
  <c r="JRF20" i="10" s="1"/>
  <c r="LCD20" i="10" s="1"/>
  <c r="BDQ20" i="10"/>
  <c r="COO20" i="10" s="1"/>
  <c r="DZM20" i="10" s="1"/>
  <c r="FKK20" i="10" s="1"/>
  <c r="GVI20" i="10" s="1"/>
  <c r="IGG20" i="10" s="1"/>
  <c r="JRE20" i="10" s="1"/>
  <c r="LCC20" i="10" s="1"/>
  <c r="BDP20" i="10"/>
  <c r="CON20" i="10" s="1"/>
  <c r="DZL20" i="10" s="1"/>
  <c r="FKJ20" i="10" s="1"/>
  <c r="GVH20" i="10" s="1"/>
  <c r="IGF20" i="10" s="1"/>
  <c r="JRD20" i="10" s="1"/>
  <c r="LCB20" i="10" s="1"/>
  <c r="BDO20" i="10"/>
  <c r="COM20" i="10" s="1"/>
  <c r="DZK20" i="10" s="1"/>
  <c r="FKI20" i="10" s="1"/>
  <c r="GVG20" i="10" s="1"/>
  <c r="IGE20" i="10" s="1"/>
  <c r="JRC20" i="10" s="1"/>
  <c r="LCA20" i="10" s="1"/>
  <c r="BDN20" i="10"/>
  <c r="COL20" i="10" s="1"/>
  <c r="DZJ20" i="10" s="1"/>
  <c r="FKH20" i="10" s="1"/>
  <c r="GVF20" i="10" s="1"/>
  <c r="IGD20" i="10" s="1"/>
  <c r="JRB20" i="10" s="1"/>
  <c r="LBZ20" i="10" s="1"/>
  <c r="BDM20" i="10"/>
  <c r="COK20" i="10" s="1"/>
  <c r="DZI20" i="10" s="1"/>
  <c r="FKG20" i="10" s="1"/>
  <c r="GVE20" i="10" s="1"/>
  <c r="IGC20" i="10" s="1"/>
  <c r="JRA20" i="10" s="1"/>
  <c r="LBY20" i="10" s="1"/>
  <c r="BDL20" i="10"/>
  <c r="COJ20" i="10" s="1"/>
  <c r="DZH20" i="10" s="1"/>
  <c r="FKF20" i="10" s="1"/>
  <c r="GVD20" i="10" s="1"/>
  <c r="IGB20" i="10" s="1"/>
  <c r="JQZ20" i="10" s="1"/>
  <c r="LBX20" i="10" s="1"/>
  <c r="BDK20" i="10"/>
  <c r="COI20" i="10" s="1"/>
  <c r="DZG20" i="10" s="1"/>
  <c r="FKE20" i="10" s="1"/>
  <c r="GVC20" i="10" s="1"/>
  <c r="IGA20" i="10" s="1"/>
  <c r="JQY20" i="10" s="1"/>
  <c r="LBW20" i="10" s="1"/>
  <c r="BDJ20" i="10"/>
  <c r="COH20" i="10" s="1"/>
  <c r="DZF20" i="10" s="1"/>
  <c r="FKD20" i="10" s="1"/>
  <c r="GVB20" i="10" s="1"/>
  <c r="IFZ20" i="10" s="1"/>
  <c r="JQX20" i="10" s="1"/>
  <c r="LBV20" i="10" s="1"/>
  <c r="BDI20" i="10"/>
  <c r="COG20" i="10" s="1"/>
  <c r="DZE20" i="10" s="1"/>
  <c r="FKC20" i="10" s="1"/>
  <c r="GVA20" i="10" s="1"/>
  <c r="IFY20" i="10" s="1"/>
  <c r="JQW20" i="10" s="1"/>
  <c r="LBU20" i="10" s="1"/>
  <c r="BDH20" i="10"/>
  <c r="COF20" i="10" s="1"/>
  <c r="DZD20" i="10" s="1"/>
  <c r="FKB20" i="10" s="1"/>
  <c r="GUZ20" i="10" s="1"/>
  <c r="IFX20" i="10" s="1"/>
  <c r="JQV20" i="10" s="1"/>
  <c r="LBT20" i="10" s="1"/>
  <c r="BDG20" i="10"/>
  <c r="COE20" i="10" s="1"/>
  <c r="DZC20" i="10" s="1"/>
  <c r="FKA20" i="10" s="1"/>
  <c r="GUY20" i="10" s="1"/>
  <c r="IFW20" i="10" s="1"/>
  <c r="JQU20" i="10" s="1"/>
  <c r="LBS20" i="10" s="1"/>
  <c r="BDF20" i="10"/>
  <c r="COD20" i="10" s="1"/>
  <c r="DZB20" i="10" s="1"/>
  <c r="FJZ20" i="10" s="1"/>
  <c r="GUX20" i="10" s="1"/>
  <c r="IFV20" i="10" s="1"/>
  <c r="JQT20" i="10" s="1"/>
  <c r="LBR20" i="10" s="1"/>
  <c r="BDE20" i="10"/>
  <c r="COC20" i="10" s="1"/>
  <c r="DZA20" i="10" s="1"/>
  <c r="FJY20" i="10" s="1"/>
  <c r="GUW20" i="10" s="1"/>
  <c r="IFU20" i="10" s="1"/>
  <c r="JQS20" i="10" s="1"/>
  <c r="LBQ20" i="10" s="1"/>
  <c r="BDD20" i="10"/>
  <c r="COB20" i="10" s="1"/>
  <c r="DYZ20" i="10" s="1"/>
  <c r="FJX20" i="10" s="1"/>
  <c r="GUV20" i="10" s="1"/>
  <c r="IFT20" i="10" s="1"/>
  <c r="JQR20" i="10" s="1"/>
  <c r="LBP20" i="10" s="1"/>
  <c r="BDC20" i="10"/>
  <c r="COA20" i="10" s="1"/>
  <c r="DYY20" i="10" s="1"/>
  <c r="FJW20" i="10" s="1"/>
  <c r="GUU20" i="10" s="1"/>
  <c r="IFS20" i="10" s="1"/>
  <c r="JQQ20" i="10" s="1"/>
  <c r="LBO20" i="10" s="1"/>
  <c r="BDB20" i="10"/>
  <c r="CNZ20" i="10" s="1"/>
  <c r="DYX20" i="10" s="1"/>
  <c r="FJV20" i="10" s="1"/>
  <c r="GUT20" i="10" s="1"/>
  <c r="IFR20" i="10" s="1"/>
  <c r="JQP20" i="10" s="1"/>
  <c r="LBN20" i="10" s="1"/>
  <c r="BDA20" i="10"/>
  <c r="CNY20" i="10" s="1"/>
  <c r="DYW20" i="10" s="1"/>
  <c r="FJU20" i="10" s="1"/>
  <c r="GUS20" i="10" s="1"/>
  <c r="IFQ20" i="10" s="1"/>
  <c r="JQO20" i="10" s="1"/>
  <c r="LBM20" i="10" s="1"/>
  <c r="BCZ20" i="10"/>
  <c r="CNX20" i="10" s="1"/>
  <c r="DYV20" i="10" s="1"/>
  <c r="FJT20" i="10" s="1"/>
  <c r="GUR20" i="10" s="1"/>
  <c r="IFP20" i="10" s="1"/>
  <c r="JQN20" i="10" s="1"/>
  <c r="LBL20" i="10" s="1"/>
  <c r="BCY20" i="10"/>
  <c r="CNW20" i="10" s="1"/>
  <c r="DYU20" i="10" s="1"/>
  <c r="FJS20" i="10" s="1"/>
  <c r="GUQ20" i="10" s="1"/>
  <c r="IFO20" i="10" s="1"/>
  <c r="JQM20" i="10" s="1"/>
  <c r="LBK20" i="10" s="1"/>
  <c r="BCX20" i="10"/>
  <c r="CNV20" i="10" s="1"/>
  <c r="DYT20" i="10" s="1"/>
  <c r="FJR20" i="10" s="1"/>
  <c r="GUP20" i="10" s="1"/>
  <c r="IFN20" i="10" s="1"/>
  <c r="JQL20" i="10" s="1"/>
  <c r="LBJ20" i="10" s="1"/>
  <c r="BCW20" i="10"/>
  <c r="CNU20" i="10" s="1"/>
  <c r="DYS20" i="10" s="1"/>
  <c r="FJQ20" i="10" s="1"/>
  <c r="GUO20" i="10" s="1"/>
  <c r="IFM20" i="10" s="1"/>
  <c r="JQK20" i="10" s="1"/>
  <c r="LBI20" i="10" s="1"/>
  <c r="BCV20" i="10"/>
  <c r="CNT20" i="10" s="1"/>
  <c r="DYR20" i="10" s="1"/>
  <c r="FJP20" i="10" s="1"/>
  <c r="GUN20" i="10" s="1"/>
  <c r="IFL20" i="10" s="1"/>
  <c r="JQJ20" i="10" s="1"/>
  <c r="LBH20" i="10" s="1"/>
  <c r="BCU20" i="10"/>
  <c r="CNS20" i="10" s="1"/>
  <c r="DYQ20" i="10" s="1"/>
  <c r="FJO20" i="10" s="1"/>
  <c r="GUM20" i="10" s="1"/>
  <c r="IFK20" i="10" s="1"/>
  <c r="JQI20" i="10" s="1"/>
  <c r="LBG20" i="10" s="1"/>
  <c r="BCT20" i="10"/>
  <c r="CNR20" i="10" s="1"/>
  <c r="DYP20" i="10" s="1"/>
  <c r="FJN20" i="10" s="1"/>
  <c r="GUL20" i="10" s="1"/>
  <c r="IFJ20" i="10" s="1"/>
  <c r="JQH20" i="10" s="1"/>
  <c r="LBF20" i="10" s="1"/>
  <c r="BCS20" i="10"/>
  <c r="CNQ20" i="10" s="1"/>
  <c r="DYO20" i="10" s="1"/>
  <c r="FJM20" i="10" s="1"/>
  <c r="GUK20" i="10" s="1"/>
  <c r="IFI20" i="10" s="1"/>
  <c r="JQG20" i="10" s="1"/>
  <c r="LBE20" i="10" s="1"/>
  <c r="BCR20" i="10"/>
  <c r="CNP20" i="10" s="1"/>
  <c r="DYN20" i="10" s="1"/>
  <c r="FJL20" i="10" s="1"/>
  <c r="GUJ20" i="10" s="1"/>
  <c r="IFH20" i="10" s="1"/>
  <c r="JQF20" i="10" s="1"/>
  <c r="LBD20" i="10" s="1"/>
  <c r="BCQ20" i="10"/>
  <c r="CNO20" i="10" s="1"/>
  <c r="DYM20" i="10" s="1"/>
  <c r="FJK20" i="10" s="1"/>
  <c r="GUI20" i="10" s="1"/>
  <c r="IFG20" i="10" s="1"/>
  <c r="JQE20" i="10" s="1"/>
  <c r="LBC20" i="10" s="1"/>
  <c r="BCP20" i="10"/>
  <c r="CNN20" i="10" s="1"/>
  <c r="DYL20" i="10" s="1"/>
  <c r="FJJ20" i="10" s="1"/>
  <c r="GUH20" i="10" s="1"/>
  <c r="IFF20" i="10" s="1"/>
  <c r="JQD20" i="10" s="1"/>
  <c r="LBB20" i="10" s="1"/>
  <c r="BCO20" i="10"/>
  <c r="CNM20" i="10" s="1"/>
  <c r="DYK20" i="10" s="1"/>
  <c r="FJI20" i="10" s="1"/>
  <c r="GUG20" i="10" s="1"/>
  <c r="IFE20" i="10" s="1"/>
  <c r="JQC20" i="10" s="1"/>
  <c r="LBA20" i="10" s="1"/>
  <c r="BCN20" i="10"/>
  <c r="CNL20" i="10" s="1"/>
  <c r="DYJ20" i="10" s="1"/>
  <c r="FJH20" i="10" s="1"/>
  <c r="GUF20" i="10" s="1"/>
  <c r="IFD20" i="10" s="1"/>
  <c r="JQB20" i="10" s="1"/>
  <c r="LAZ20" i="10" s="1"/>
  <c r="BCM20" i="10"/>
  <c r="CNK20" i="10" s="1"/>
  <c r="DYI20" i="10" s="1"/>
  <c r="FJG20" i="10" s="1"/>
  <c r="GUE20" i="10" s="1"/>
  <c r="IFC20" i="10" s="1"/>
  <c r="JQA20" i="10" s="1"/>
  <c r="LAY20" i="10" s="1"/>
  <c r="BCL20" i="10"/>
  <c r="CNJ20" i="10" s="1"/>
  <c r="DYH20" i="10" s="1"/>
  <c r="FJF20" i="10" s="1"/>
  <c r="GUD20" i="10" s="1"/>
  <c r="IFB20" i="10" s="1"/>
  <c r="JPZ20" i="10" s="1"/>
  <c r="LAX20" i="10" s="1"/>
  <c r="BCK20" i="10"/>
  <c r="CNI20" i="10" s="1"/>
  <c r="DYG20" i="10" s="1"/>
  <c r="FJE20" i="10" s="1"/>
  <c r="GUC20" i="10" s="1"/>
  <c r="IFA20" i="10" s="1"/>
  <c r="JPY20" i="10" s="1"/>
  <c r="LAW20" i="10" s="1"/>
  <c r="BCJ20" i="10"/>
  <c r="CNH20" i="10" s="1"/>
  <c r="DYF20" i="10" s="1"/>
  <c r="FJD20" i="10" s="1"/>
  <c r="GUB20" i="10" s="1"/>
  <c r="IEZ20" i="10" s="1"/>
  <c r="JPX20" i="10" s="1"/>
  <c r="LAV20" i="10" s="1"/>
  <c r="BCI20" i="10"/>
  <c r="CNG20" i="10" s="1"/>
  <c r="DYE20" i="10" s="1"/>
  <c r="FJC20" i="10" s="1"/>
  <c r="GUA20" i="10" s="1"/>
  <c r="IEY20" i="10" s="1"/>
  <c r="JPW20" i="10" s="1"/>
  <c r="LAU20" i="10" s="1"/>
  <c r="BCH20" i="10"/>
  <c r="CNF20" i="10" s="1"/>
  <c r="DYD20" i="10" s="1"/>
  <c r="FJB20" i="10" s="1"/>
  <c r="GTZ20" i="10" s="1"/>
  <c r="IEX20" i="10" s="1"/>
  <c r="JPV20" i="10" s="1"/>
  <c r="LAT20" i="10" s="1"/>
  <c r="BCG20" i="10"/>
  <c r="CNE20" i="10" s="1"/>
  <c r="DYC20" i="10" s="1"/>
  <c r="FJA20" i="10" s="1"/>
  <c r="GTY20" i="10" s="1"/>
  <c r="IEW20" i="10" s="1"/>
  <c r="JPU20" i="10" s="1"/>
  <c r="LAS20" i="10" s="1"/>
  <c r="BCF20" i="10"/>
  <c r="CND20" i="10" s="1"/>
  <c r="DYB20" i="10" s="1"/>
  <c r="FIZ20" i="10" s="1"/>
  <c r="GTX20" i="10" s="1"/>
  <c r="IEV20" i="10" s="1"/>
  <c r="JPT20" i="10" s="1"/>
  <c r="LAR20" i="10" s="1"/>
  <c r="BCE20" i="10"/>
  <c r="CNC20" i="10" s="1"/>
  <c r="DYA20" i="10" s="1"/>
  <c r="FIY20" i="10" s="1"/>
  <c r="GTW20" i="10" s="1"/>
  <c r="IEU20" i="10" s="1"/>
  <c r="JPS20" i="10" s="1"/>
  <c r="LAQ20" i="10" s="1"/>
  <c r="BCD20" i="10"/>
  <c r="CNB20" i="10" s="1"/>
  <c r="DXZ20" i="10" s="1"/>
  <c r="FIX20" i="10" s="1"/>
  <c r="GTV20" i="10" s="1"/>
  <c r="IET20" i="10" s="1"/>
  <c r="JPR20" i="10" s="1"/>
  <c r="LAP20" i="10" s="1"/>
  <c r="BCC20" i="10"/>
  <c r="CNA20" i="10" s="1"/>
  <c r="DXY20" i="10" s="1"/>
  <c r="FIW20" i="10" s="1"/>
  <c r="GTU20" i="10" s="1"/>
  <c r="IES20" i="10" s="1"/>
  <c r="JPQ20" i="10" s="1"/>
  <c r="LAO20" i="10" s="1"/>
  <c r="BCB20" i="10"/>
  <c r="CMZ20" i="10" s="1"/>
  <c r="DXX20" i="10" s="1"/>
  <c r="FIV20" i="10" s="1"/>
  <c r="GTT20" i="10" s="1"/>
  <c r="IER20" i="10" s="1"/>
  <c r="JPP20" i="10" s="1"/>
  <c r="LAN20" i="10" s="1"/>
  <c r="BCA20" i="10"/>
  <c r="CMY20" i="10" s="1"/>
  <c r="DXW20" i="10" s="1"/>
  <c r="FIU20" i="10" s="1"/>
  <c r="GTS20" i="10" s="1"/>
  <c r="IEQ20" i="10" s="1"/>
  <c r="JPO20" i="10" s="1"/>
  <c r="LAM20" i="10" s="1"/>
  <c r="BBZ20" i="10"/>
  <c r="CMX20" i="10" s="1"/>
  <c r="DXV20" i="10" s="1"/>
  <c r="FIT20" i="10" s="1"/>
  <c r="GTR20" i="10" s="1"/>
  <c r="IEP20" i="10" s="1"/>
  <c r="JPN20" i="10" s="1"/>
  <c r="LAL20" i="10" s="1"/>
  <c r="BBY20" i="10"/>
  <c r="CMW20" i="10" s="1"/>
  <c r="DXU20" i="10" s="1"/>
  <c r="FIS20" i="10" s="1"/>
  <c r="GTQ20" i="10" s="1"/>
  <c r="IEO20" i="10" s="1"/>
  <c r="JPM20" i="10" s="1"/>
  <c r="LAK20" i="10" s="1"/>
  <c r="BBX20" i="10"/>
  <c r="CMV20" i="10" s="1"/>
  <c r="DXT20" i="10" s="1"/>
  <c r="FIR20" i="10" s="1"/>
  <c r="GTP20" i="10" s="1"/>
  <c r="IEN20" i="10" s="1"/>
  <c r="JPL20" i="10" s="1"/>
  <c r="LAJ20" i="10" s="1"/>
  <c r="BBW20" i="10"/>
  <c r="CMU20" i="10" s="1"/>
  <c r="DXS20" i="10" s="1"/>
  <c r="FIQ20" i="10" s="1"/>
  <c r="GTO20" i="10" s="1"/>
  <c r="IEM20" i="10" s="1"/>
  <c r="JPK20" i="10" s="1"/>
  <c r="LAI20" i="10" s="1"/>
  <c r="BBV20" i="10"/>
  <c r="CMT20" i="10" s="1"/>
  <c r="DXR20" i="10" s="1"/>
  <c r="FIP20" i="10" s="1"/>
  <c r="GTN20" i="10" s="1"/>
  <c r="IEL20" i="10" s="1"/>
  <c r="JPJ20" i="10" s="1"/>
  <c r="LAH20" i="10" s="1"/>
  <c r="BBU20" i="10"/>
  <c r="CMS20" i="10" s="1"/>
  <c r="DXQ20" i="10" s="1"/>
  <c r="FIO20" i="10" s="1"/>
  <c r="GTM20" i="10" s="1"/>
  <c r="IEK20" i="10" s="1"/>
  <c r="JPI20" i="10" s="1"/>
  <c r="LAG20" i="10" s="1"/>
  <c r="BBT20" i="10"/>
  <c r="CMR20" i="10" s="1"/>
  <c r="DXP20" i="10" s="1"/>
  <c r="FIN20" i="10" s="1"/>
  <c r="GTL20" i="10" s="1"/>
  <c r="IEJ20" i="10" s="1"/>
  <c r="JPH20" i="10" s="1"/>
  <c r="LAF20" i="10" s="1"/>
  <c r="BBS20" i="10"/>
  <c r="CMQ20" i="10" s="1"/>
  <c r="DXO20" i="10" s="1"/>
  <c r="FIM20" i="10" s="1"/>
  <c r="GTK20" i="10" s="1"/>
  <c r="IEI20" i="10" s="1"/>
  <c r="JPG20" i="10" s="1"/>
  <c r="LAE20" i="10" s="1"/>
  <c r="BBR20" i="10"/>
  <c r="CMP20" i="10" s="1"/>
  <c r="DXN20" i="10" s="1"/>
  <c r="FIL20" i="10" s="1"/>
  <c r="GTJ20" i="10" s="1"/>
  <c r="IEH20" i="10" s="1"/>
  <c r="JPF20" i="10" s="1"/>
  <c r="LAD20" i="10" s="1"/>
  <c r="BBQ20" i="10"/>
  <c r="CMO20" i="10" s="1"/>
  <c r="DXM20" i="10" s="1"/>
  <c r="FIK20" i="10" s="1"/>
  <c r="GTI20" i="10" s="1"/>
  <c r="IEG20" i="10" s="1"/>
  <c r="JPE20" i="10" s="1"/>
  <c r="LAC20" i="10" s="1"/>
  <c r="BBP20" i="10"/>
  <c r="CMN20" i="10" s="1"/>
  <c r="DXL20" i="10" s="1"/>
  <c r="FIJ20" i="10" s="1"/>
  <c r="GTH20" i="10" s="1"/>
  <c r="IEF20" i="10" s="1"/>
  <c r="JPD20" i="10" s="1"/>
  <c r="LAB20" i="10" s="1"/>
  <c r="BBO20" i="10"/>
  <c r="CMM20" i="10" s="1"/>
  <c r="DXK20" i="10" s="1"/>
  <c r="FII20" i="10" s="1"/>
  <c r="GTG20" i="10" s="1"/>
  <c r="IEE20" i="10" s="1"/>
  <c r="JPC20" i="10" s="1"/>
  <c r="LAA20" i="10" s="1"/>
  <c r="BBN20" i="10"/>
  <c r="CML20" i="10" s="1"/>
  <c r="DXJ20" i="10" s="1"/>
  <c r="FIH20" i="10" s="1"/>
  <c r="GTF20" i="10" s="1"/>
  <c r="IED20" i="10" s="1"/>
  <c r="JPB20" i="10" s="1"/>
  <c r="KZZ20" i="10" s="1"/>
  <c r="BBM20" i="10"/>
  <c r="CMK20" i="10" s="1"/>
  <c r="DXI20" i="10" s="1"/>
  <c r="FIG20" i="10" s="1"/>
  <c r="GTE20" i="10" s="1"/>
  <c r="IEC20" i="10" s="1"/>
  <c r="JPA20" i="10" s="1"/>
  <c r="KZY20" i="10" s="1"/>
  <c r="BBL20" i="10"/>
  <c r="CMJ20" i="10" s="1"/>
  <c r="DXH20" i="10" s="1"/>
  <c r="FIF20" i="10" s="1"/>
  <c r="GTD20" i="10" s="1"/>
  <c r="IEB20" i="10" s="1"/>
  <c r="JOZ20" i="10" s="1"/>
  <c r="KZX20" i="10" s="1"/>
  <c r="BBK20" i="10"/>
  <c r="CMI20" i="10" s="1"/>
  <c r="DXG20" i="10" s="1"/>
  <c r="FIE20" i="10" s="1"/>
  <c r="GTC20" i="10" s="1"/>
  <c r="IEA20" i="10" s="1"/>
  <c r="JOY20" i="10" s="1"/>
  <c r="KZW20" i="10" s="1"/>
  <c r="BBJ20" i="10"/>
  <c r="CMH20" i="10" s="1"/>
  <c r="DXF20" i="10" s="1"/>
  <c r="FID20" i="10" s="1"/>
  <c r="GTB20" i="10" s="1"/>
  <c r="IDZ20" i="10" s="1"/>
  <c r="JOX20" i="10" s="1"/>
  <c r="KZV20" i="10" s="1"/>
  <c r="BBI20" i="10"/>
  <c r="CMG20" i="10" s="1"/>
  <c r="DXE20" i="10" s="1"/>
  <c r="FIC20" i="10" s="1"/>
  <c r="GTA20" i="10" s="1"/>
  <c r="IDY20" i="10" s="1"/>
  <c r="JOW20" i="10" s="1"/>
  <c r="KZU20" i="10" s="1"/>
  <c r="BBH20" i="10"/>
  <c r="CMF20" i="10" s="1"/>
  <c r="DXD20" i="10" s="1"/>
  <c r="FIB20" i="10" s="1"/>
  <c r="GSZ20" i="10" s="1"/>
  <c r="IDX20" i="10" s="1"/>
  <c r="JOV20" i="10" s="1"/>
  <c r="KZT20" i="10" s="1"/>
  <c r="BBG20" i="10"/>
  <c r="CME20" i="10" s="1"/>
  <c r="DXC20" i="10" s="1"/>
  <c r="FIA20" i="10" s="1"/>
  <c r="GSY20" i="10" s="1"/>
  <c r="IDW20" i="10" s="1"/>
  <c r="JOU20" i="10" s="1"/>
  <c r="KZS20" i="10" s="1"/>
  <c r="BBF20" i="10"/>
  <c r="CMD20" i="10" s="1"/>
  <c r="DXB20" i="10" s="1"/>
  <c r="FHZ20" i="10" s="1"/>
  <c r="GSX20" i="10" s="1"/>
  <c r="IDV20" i="10" s="1"/>
  <c r="JOT20" i="10" s="1"/>
  <c r="KZR20" i="10" s="1"/>
  <c r="BBE20" i="10"/>
  <c r="CMC20" i="10" s="1"/>
  <c r="DXA20" i="10" s="1"/>
  <c r="FHY20" i="10" s="1"/>
  <c r="GSW20" i="10" s="1"/>
  <c r="IDU20" i="10" s="1"/>
  <c r="JOS20" i="10" s="1"/>
  <c r="KZQ20" i="10" s="1"/>
  <c r="BBD20" i="10"/>
  <c r="CMB20" i="10" s="1"/>
  <c r="DWZ20" i="10" s="1"/>
  <c r="FHX20" i="10" s="1"/>
  <c r="GSV20" i="10" s="1"/>
  <c r="IDT20" i="10" s="1"/>
  <c r="JOR20" i="10" s="1"/>
  <c r="KZP20" i="10" s="1"/>
  <c r="BBC20" i="10"/>
  <c r="CMA20" i="10" s="1"/>
  <c r="DWY20" i="10" s="1"/>
  <c r="FHW20" i="10" s="1"/>
  <c r="GSU20" i="10" s="1"/>
  <c r="IDS20" i="10" s="1"/>
  <c r="JOQ20" i="10" s="1"/>
  <c r="KZO20" i="10" s="1"/>
  <c r="BBB20" i="10"/>
  <c r="CLZ20" i="10" s="1"/>
  <c r="DWX20" i="10" s="1"/>
  <c r="FHV20" i="10" s="1"/>
  <c r="GST20" i="10" s="1"/>
  <c r="IDR20" i="10" s="1"/>
  <c r="JOP20" i="10" s="1"/>
  <c r="KZN20" i="10" s="1"/>
  <c r="BBA20" i="10"/>
  <c r="CLY20" i="10" s="1"/>
  <c r="DWW20" i="10" s="1"/>
  <c r="FHU20" i="10" s="1"/>
  <c r="GSS20" i="10" s="1"/>
  <c r="IDQ20" i="10" s="1"/>
  <c r="JOO20" i="10" s="1"/>
  <c r="KZM20" i="10" s="1"/>
  <c r="BAZ20" i="10"/>
  <c r="CLX20" i="10" s="1"/>
  <c r="DWV20" i="10" s="1"/>
  <c r="FHT20" i="10" s="1"/>
  <c r="GSR20" i="10" s="1"/>
  <c r="IDP20" i="10" s="1"/>
  <c r="JON20" i="10" s="1"/>
  <c r="KZL20" i="10" s="1"/>
  <c r="BAY20" i="10"/>
  <c r="CLW20" i="10" s="1"/>
  <c r="DWU20" i="10" s="1"/>
  <c r="FHS20" i="10" s="1"/>
  <c r="GSQ20" i="10" s="1"/>
  <c r="IDO20" i="10" s="1"/>
  <c r="JOM20" i="10" s="1"/>
  <c r="KZK20" i="10" s="1"/>
  <c r="BAX20" i="10"/>
  <c r="CLV20" i="10" s="1"/>
  <c r="DWT20" i="10" s="1"/>
  <c r="FHR20" i="10" s="1"/>
  <c r="GSP20" i="10" s="1"/>
  <c r="IDN20" i="10" s="1"/>
  <c r="JOL20" i="10" s="1"/>
  <c r="KZJ20" i="10" s="1"/>
  <c r="BAW20" i="10"/>
  <c r="CLU20" i="10" s="1"/>
  <c r="DWS20" i="10" s="1"/>
  <c r="FHQ20" i="10" s="1"/>
  <c r="GSO20" i="10" s="1"/>
  <c r="IDM20" i="10" s="1"/>
  <c r="JOK20" i="10" s="1"/>
  <c r="KZI20" i="10" s="1"/>
  <c r="BAV20" i="10"/>
  <c r="CLT20" i="10" s="1"/>
  <c r="DWR20" i="10" s="1"/>
  <c r="FHP20" i="10" s="1"/>
  <c r="GSN20" i="10" s="1"/>
  <c r="IDL20" i="10" s="1"/>
  <c r="JOJ20" i="10" s="1"/>
  <c r="KZH20" i="10" s="1"/>
  <c r="BAU20" i="10"/>
  <c r="CLS20" i="10" s="1"/>
  <c r="DWQ20" i="10" s="1"/>
  <c r="FHO20" i="10" s="1"/>
  <c r="GSM20" i="10" s="1"/>
  <c r="IDK20" i="10" s="1"/>
  <c r="JOI20" i="10" s="1"/>
  <c r="KZG20" i="10" s="1"/>
  <c r="BAT20" i="10"/>
  <c r="CLR20" i="10" s="1"/>
  <c r="DWP20" i="10" s="1"/>
  <c r="FHN20" i="10" s="1"/>
  <c r="GSL20" i="10" s="1"/>
  <c r="IDJ20" i="10" s="1"/>
  <c r="JOH20" i="10" s="1"/>
  <c r="KZF20" i="10" s="1"/>
  <c r="BAS20" i="10"/>
  <c r="CLQ20" i="10" s="1"/>
  <c r="DWO20" i="10" s="1"/>
  <c r="FHM20" i="10" s="1"/>
  <c r="GSK20" i="10" s="1"/>
  <c r="IDI20" i="10" s="1"/>
  <c r="JOG20" i="10" s="1"/>
  <c r="KZE20" i="10" s="1"/>
  <c r="BAR20" i="10"/>
  <c r="CLP20" i="10" s="1"/>
  <c r="DWN20" i="10" s="1"/>
  <c r="FHL20" i="10" s="1"/>
  <c r="GSJ20" i="10" s="1"/>
  <c r="IDH20" i="10" s="1"/>
  <c r="JOF20" i="10" s="1"/>
  <c r="KZD20" i="10" s="1"/>
  <c r="BAQ20" i="10"/>
  <c r="CLO20" i="10" s="1"/>
  <c r="DWM20" i="10" s="1"/>
  <c r="FHK20" i="10" s="1"/>
  <c r="GSI20" i="10" s="1"/>
  <c r="IDG20" i="10" s="1"/>
  <c r="JOE20" i="10" s="1"/>
  <c r="KZC20" i="10" s="1"/>
  <c r="BAP20" i="10"/>
  <c r="CLN20" i="10" s="1"/>
  <c r="DWL20" i="10" s="1"/>
  <c r="FHJ20" i="10" s="1"/>
  <c r="GSH20" i="10" s="1"/>
  <c r="IDF20" i="10" s="1"/>
  <c r="JOD20" i="10" s="1"/>
  <c r="KZB20" i="10" s="1"/>
  <c r="BAO20" i="10"/>
  <c r="CLM20" i="10" s="1"/>
  <c r="DWK20" i="10" s="1"/>
  <c r="FHI20" i="10" s="1"/>
  <c r="GSG20" i="10" s="1"/>
  <c r="IDE20" i="10" s="1"/>
  <c r="JOC20" i="10" s="1"/>
  <c r="KZA20" i="10" s="1"/>
  <c r="BAN20" i="10"/>
  <c r="CLL20" i="10" s="1"/>
  <c r="DWJ20" i="10" s="1"/>
  <c r="FHH20" i="10" s="1"/>
  <c r="GSF20" i="10" s="1"/>
  <c r="IDD20" i="10" s="1"/>
  <c r="JOB20" i="10" s="1"/>
  <c r="KYZ20" i="10" s="1"/>
  <c r="BAM20" i="10"/>
  <c r="CLK20" i="10" s="1"/>
  <c r="DWI20" i="10" s="1"/>
  <c r="FHG20" i="10" s="1"/>
  <c r="GSE20" i="10" s="1"/>
  <c r="IDC20" i="10" s="1"/>
  <c r="JOA20" i="10" s="1"/>
  <c r="KYY20" i="10" s="1"/>
  <c r="BAL20" i="10"/>
  <c r="CLJ20" i="10" s="1"/>
  <c r="DWH20" i="10" s="1"/>
  <c r="FHF20" i="10" s="1"/>
  <c r="GSD20" i="10" s="1"/>
  <c r="IDB20" i="10" s="1"/>
  <c r="JNZ20" i="10" s="1"/>
  <c r="KYX20" i="10" s="1"/>
  <c r="BAK20" i="10"/>
  <c r="CLI20" i="10" s="1"/>
  <c r="DWG20" i="10" s="1"/>
  <c r="FHE20" i="10" s="1"/>
  <c r="GSC20" i="10" s="1"/>
  <c r="IDA20" i="10" s="1"/>
  <c r="JNY20" i="10" s="1"/>
  <c r="KYW20" i="10" s="1"/>
  <c r="BAJ20" i="10"/>
  <c r="CLH20" i="10" s="1"/>
  <c r="DWF20" i="10" s="1"/>
  <c r="FHD20" i="10" s="1"/>
  <c r="GSB20" i="10" s="1"/>
  <c r="ICZ20" i="10" s="1"/>
  <c r="JNX20" i="10" s="1"/>
  <c r="KYV20" i="10" s="1"/>
  <c r="BAI20" i="10"/>
  <c r="CLG20" i="10" s="1"/>
  <c r="DWE20" i="10" s="1"/>
  <c r="FHC20" i="10" s="1"/>
  <c r="GSA20" i="10" s="1"/>
  <c r="ICY20" i="10" s="1"/>
  <c r="JNW20" i="10" s="1"/>
  <c r="KYU20" i="10" s="1"/>
  <c r="BAH20" i="10"/>
  <c r="CLF20" i="10" s="1"/>
  <c r="DWD20" i="10" s="1"/>
  <c r="FHB20" i="10" s="1"/>
  <c r="GRZ20" i="10" s="1"/>
  <c r="ICX20" i="10" s="1"/>
  <c r="JNV20" i="10" s="1"/>
  <c r="KYT20" i="10" s="1"/>
  <c r="BAG20" i="10"/>
  <c r="CLE20" i="10" s="1"/>
  <c r="DWC20" i="10" s="1"/>
  <c r="FHA20" i="10" s="1"/>
  <c r="GRY20" i="10" s="1"/>
  <c r="ICW20" i="10" s="1"/>
  <c r="JNU20" i="10" s="1"/>
  <c r="KYS20" i="10" s="1"/>
  <c r="BAF20" i="10"/>
  <c r="CLD20" i="10" s="1"/>
  <c r="DWB20" i="10" s="1"/>
  <c r="FGZ20" i="10" s="1"/>
  <c r="GRX20" i="10" s="1"/>
  <c r="ICV20" i="10" s="1"/>
  <c r="JNT20" i="10" s="1"/>
  <c r="KYR20" i="10" s="1"/>
  <c r="BAE20" i="10"/>
  <c r="CLC20" i="10" s="1"/>
  <c r="DWA20" i="10" s="1"/>
  <c r="FGY20" i="10" s="1"/>
  <c r="GRW20" i="10" s="1"/>
  <c r="ICU20" i="10" s="1"/>
  <c r="JNS20" i="10" s="1"/>
  <c r="KYQ20" i="10" s="1"/>
  <c r="BAD20" i="10"/>
  <c r="CLB20" i="10" s="1"/>
  <c r="DVZ20" i="10" s="1"/>
  <c r="FGX20" i="10" s="1"/>
  <c r="GRV20" i="10" s="1"/>
  <c r="ICT20" i="10" s="1"/>
  <c r="JNR20" i="10" s="1"/>
  <c r="KYP20" i="10" s="1"/>
  <c r="BAC20" i="10"/>
  <c r="CLA20" i="10" s="1"/>
  <c r="DVY20" i="10" s="1"/>
  <c r="FGW20" i="10" s="1"/>
  <c r="GRU20" i="10" s="1"/>
  <c r="ICS20" i="10" s="1"/>
  <c r="JNQ20" i="10" s="1"/>
  <c r="KYO20" i="10" s="1"/>
  <c r="BAB20" i="10"/>
  <c r="CKZ20" i="10" s="1"/>
  <c r="DVX20" i="10" s="1"/>
  <c r="FGV20" i="10" s="1"/>
  <c r="GRT20" i="10" s="1"/>
  <c r="ICR20" i="10" s="1"/>
  <c r="JNP20" i="10" s="1"/>
  <c r="KYN20" i="10" s="1"/>
  <c r="BAA20" i="10"/>
  <c r="CKY20" i="10" s="1"/>
  <c r="DVW20" i="10" s="1"/>
  <c r="FGU20" i="10" s="1"/>
  <c r="GRS20" i="10" s="1"/>
  <c r="ICQ20" i="10" s="1"/>
  <c r="JNO20" i="10" s="1"/>
  <c r="KYM20" i="10" s="1"/>
  <c r="AZZ20" i="10"/>
  <c r="CKX20" i="10" s="1"/>
  <c r="DVV20" i="10" s="1"/>
  <c r="FGT20" i="10" s="1"/>
  <c r="GRR20" i="10" s="1"/>
  <c r="ICP20" i="10" s="1"/>
  <c r="JNN20" i="10" s="1"/>
  <c r="KYL20" i="10" s="1"/>
  <c r="AZY20" i="10"/>
  <c r="CKW20" i="10" s="1"/>
  <c r="DVU20" i="10" s="1"/>
  <c r="FGS20" i="10" s="1"/>
  <c r="GRQ20" i="10" s="1"/>
  <c r="ICO20" i="10" s="1"/>
  <c r="JNM20" i="10" s="1"/>
  <c r="KYK20" i="10" s="1"/>
  <c r="AZX20" i="10"/>
  <c r="CKV20" i="10" s="1"/>
  <c r="DVT20" i="10" s="1"/>
  <c r="FGR20" i="10" s="1"/>
  <c r="GRP20" i="10" s="1"/>
  <c r="ICN20" i="10" s="1"/>
  <c r="JNL20" i="10" s="1"/>
  <c r="KYJ20" i="10" s="1"/>
  <c r="AZW20" i="10"/>
  <c r="CKU20" i="10" s="1"/>
  <c r="DVS20" i="10" s="1"/>
  <c r="FGQ20" i="10" s="1"/>
  <c r="GRO20" i="10" s="1"/>
  <c r="ICM20" i="10" s="1"/>
  <c r="JNK20" i="10" s="1"/>
  <c r="KYI20" i="10" s="1"/>
  <c r="AZV20" i="10"/>
  <c r="CKT20" i="10" s="1"/>
  <c r="DVR20" i="10" s="1"/>
  <c r="FGP20" i="10" s="1"/>
  <c r="GRN20" i="10" s="1"/>
  <c r="ICL20" i="10" s="1"/>
  <c r="JNJ20" i="10" s="1"/>
  <c r="KYH20" i="10" s="1"/>
  <c r="AZU20" i="10"/>
  <c r="CKS20" i="10" s="1"/>
  <c r="DVQ20" i="10" s="1"/>
  <c r="FGO20" i="10" s="1"/>
  <c r="GRM20" i="10" s="1"/>
  <c r="ICK20" i="10" s="1"/>
  <c r="JNI20" i="10" s="1"/>
  <c r="KYG20" i="10" s="1"/>
  <c r="AZT20" i="10"/>
  <c r="CKR20" i="10" s="1"/>
  <c r="DVP20" i="10" s="1"/>
  <c r="FGN20" i="10" s="1"/>
  <c r="GRL20" i="10" s="1"/>
  <c r="ICJ20" i="10" s="1"/>
  <c r="JNH20" i="10" s="1"/>
  <c r="KYF20" i="10" s="1"/>
  <c r="AZS20" i="10"/>
  <c r="CKQ20" i="10" s="1"/>
  <c r="DVO20" i="10" s="1"/>
  <c r="FGM20" i="10" s="1"/>
  <c r="GRK20" i="10" s="1"/>
  <c r="ICI20" i="10" s="1"/>
  <c r="JNG20" i="10" s="1"/>
  <c r="KYE20" i="10" s="1"/>
  <c r="AZR20" i="10"/>
  <c r="CKP20" i="10" s="1"/>
  <c r="DVN20" i="10" s="1"/>
  <c r="FGL20" i="10" s="1"/>
  <c r="GRJ20" i="10" s="1"/>
  <c r="ICH20" i="10" s="1"/>
  <c r="JNF20" i="10" s="1"/>
  <c r="KYD20" i="10" s="1"/>
  <c r="AZQ20" i="10"/>
  <c r="CKO20" i="10" s="1"/>
  <c r="DVM20" i="10" s="1"/>
  <c r="FGK20" i="10" s="1"/>
  <c r="GRI20" i="10" s="1"/>
  <c r="ICG20" i="10" s="1"/>
  <c r="JNE20" i="10" s="1"/>
  <c r="KYC20" i="10" s="1"/>
  <c r="AZP20" i="10"/>
  <c r="CKN20" i="10" s="1"/>
  <c r="DVL20" i="10" s="1"/>
  <c r="FGJ20" i="10" s="1"/>
  <c r="GRH20" i="10" s="1"/>
  <c r="ICF20" i="10" s="1"/>
  <c r="JND20" i="10" s="1"/>
  <c r="KYB20" i="10" s="1"/>
  <c r="AZO20" i="10"/>
  <c r="CKM20" i="10" s="1"/>
  <c r="DVK20" i="10" s="1"/>
  <c r="FGI20" i="10" s="1"/>
  <c r="GRG20" i="10" s="1"/>
  <c r="ICE20" i="10" s="1"/>
  <c r="JNC20" i="10" s="1"/>
  <c r="KYA20" i="10" s="1"/>
  <c r="AZN20" i="10"/>
  <c r="CKL20" i="10" s="1"/>
  <c r="DVJ20" i="10" s="1"/>
  <c r="FGH20" i="10" s="1"/>
  <c r="GRF20" i="10" s="1"/>
  <c r="ICD20" i="10" s="1"/>
  <c r="JNB20" i="10" s="1"/>
  <c r="KXZ20" i="10" s="1"/>
  <c r="AZM20" i="10"/>
  <c r="CKK20" i="10" s="1"/>
  <c r="DVI20" i="10" s="1"/>
  <c r="FGG20" i="10" s="1"/>
  <c r="GRE20" i="10" s="1"/>
  <c r="ICC20" i="10" s="1"/>
  <c r="JNA20" i="10" s="1"/>
  <c r="KXY20" i="10" s="1"/>
  <c r="AZL20" i="10"/>
  <c r="CKJ20" i="10" s="1"/>
  <c r="DVH20" i="10" s="1"/>
  <c r="FGF20" i="10" s="1"/>
  <c r="GRD20" i="10" s="1"/>
  <c r="ICB20" i="10" s="1"/>
  <c r="JMZ20" i="10" s="1"/>
  <c r="KXX20" i="10" s="1"/>
  <c r="AZK20" i="10"/>
  <c r="CKI20" i="10" s="1"/>
  <c r="DVG20" i="10" s="1"/>
  <c r="FGE20" i="10" s="1"/>
  <c r="GRC20" i="10" s="1"/>
  <c r="ICA20" i="10" s="1"/>
  <c r="JMY20" i="10" s="1"/>
  <c r="KXW20" i="10" s="1"/>
  <c r="AZJ20" i="10"/>
  <c r="CKH20" i="10" s="1"/>
  <c r="DVF20" i="10" s="1"/>
  <c r="FGD20" i="10" s="1"/>
  <c r="GRB20" i="10" s="1"/>
  <c r="IBZ20" i="10" s="1"/>
  <c r="JMX20" i="10" s="1"/>
  <c r="KXV20" i="10" s="1"/>
  <c r="AZI20" i="10"/>
  <c r="CKG20" i="10" s="1"/>
  <c r="DVE20" i="10" s="1"/>
  <c r="FGC20" i="10" s="1"/>
  <c r="GRA20" i="10" s="1"/>
  <c r="IBY20" i="10" s="1"/>
  <c r="JMW20" i="10" s="1"/>
  <c r="KXU20" i="10" s="1"/>
  <c r="AZH20" i="10"/>
  <c r="CKF20" i="10" s="1"/>
  <c r="DVD20" i="10" s="1"/>
  <c r="FGB20" i="10" s="1"/>
  <c r="GQZ20" i="10" s="1"/>
  <c r="IBX20" i="10" s="1"/>
  <c r="JMV20" i="10" s="1"/>
  <c r="KXT20" i="10" s="1"/>
  <c r="AZG20" i="10"/>
  <c r="CKE20" i="10" s="1"/>
  <c r="DVC20" i="10" s="1"/>
  <c r="FGA20" i="10" s="1"/>
  <c r="GQY20" i="10" s="1"/>
  <c r="IBW20" i="10" s="1"/>
  <c r="JMU20" i="10" s="1"/>
  <c r="KXS20" i="10" s="1"/>
  <c r="AZF20" i="10"/>
  <c r="CKD20" i="10" s="1"/>
  <c r="DVB20" i="10" s="1"/>
  <c r="FFZ20" i="10" s="1"/>
  <c r="GQX20" i="10" s="1"/>
  <c r="IBV20" i="10" s="1"/>
  <c r="JMT20" i="10" s="1"/>
  <c r="KXR20" i="10" s="1"/>
  <c r="AZE20" i="10"/>
  <c r="CKC20" i="10" s="1"/>
  <c r="DVA20" i="10" s="1"/>
  <c r="FFY20" i="10" s="1"/>
  <c r="GQW20" i="10" s="1"/>
  <c r="IBU20" i="10" s="1"/>
  <c r="JMS20" i="10" s="1"/>
  <c r="KXQ20" i="10" s="1"/>
  <c r="AZD20" i="10"/>
  <c r="CKB20" i="10" s="1"/>
  <c r="DUZ20" i="10" s="1"/>
  <c r="FFX20" i="10" s="1"/>
  <c r="GQV20" i="10" s="1"/>
  <c r="IBT20" i="10" s="1"/>
  <c r="JMR20" i="10" s="1"/>
  <c r="KXP20" i="10" s="1"/>
  <c r="AZC20" i="10"/>
  <c r="CKA20" i="10" s="1"/>
  <c r="DUY20" i="10" s="1"/>
  <c r="FFW20" i="10" s="1"/>
  <c r="GQU20" i="10" s="1"/>
  <c r="IBS20" i="10" s="1"/>
  <c r="JMQ20" i="10" s="1"/>
  <c r="KXO20" i="10" s="1"/>
  <c r="AZB20" i="10"/>
  <c r="CJZ20" i="10" s="1"/>
  <c r="DUX20" i="10" s="1"/>
  <c r="FFV20" i="10" s="1"/>
  <c r="GQT20" i="10" s="1"/>
  <c r="IBR20" i="10" s="1"/>
  <c r="JMP20" i="10" s="1"/>
  <c r="KXN20" i="10" s="1"/>
  <c r="AZA20" i="10"/>
  <c r="CJY20" i="10" s="1"/>
  <c r="DUW20" i="10" s="1"/>
  <c r="FFU20" i="10" s="1"/>
  <c r="GQS20" i="10" s="1"/>
  <c r="IBQ20" i="10" s="1"/>
  <c r="JMO20" i="10" s="1"/>
  <c r="KXM20" i="10" s="1"/>
  <c r="AYZ20" i="10"/>
  <c r="CJX20" i="10" s="1"/>
  <c r="DUV20" i="10" s="1"/>
  <c r="FFT20" i="10" s="1"/>
  <c r="GQR20" i="10" s="1"/>
  <c r="IBP20" i="10" s="1"/>
  <c r="JMN20" i="10" s="1"/>
  <c r="KXL20" i="10" s="1"/>
  <c r="AYY20" i="10"/>
  <c r="CJW20" i="10" s="1"/>
  <c r="DUU20" i="10" s="1"/>
  <c r="FFS20" i="10" s="1"/>
  <c r="GQQ20" i="10" s="1"/>
  <c r="IBO20" i="10" s="1"/>
  <c r="JMM20" i="10" s="1"/>
  <c r="KXK20" i="10" s="1"/>
  <c r="AYX20" i="10"/>
  <c r="CJV20" i="10" s="1"/>
  <c r="DUT20" i="10" s="1"/>
  <c r="FFR20" i="10" s="1"/>
  <c r="GQP20" i="10" s="1"/>
  <c r="IBN20" i="10" s="1"/>
  <c r="JML20" i="10" s="1"/>
  <c r="KXJ20" i="10" s="1"/>
  <c r="AYW20" i="10"/>
  <c r="CJU20" i="10" s="1"/>
  <c r="DUS20" i="10" s="1"/>
  <c r="FFQ20" i="10" s="1"/>
  <c r="GQO20" i="10" s="1"/>
  <c r="IBM20" i="10" s="1"/>
  <c r="JMK20" i="10" s="1"/>
  <c r="KXI20" i="10" s="1"/>
  <c r="AYV20" i="10"/>
  <c r="CJT20" i="10" s="1"/>
  <c r="DUR20" i="10" s="1"/>
  <c r="FFP20" i="10" s="1"/>
  <c r="GQN20" i="10" s="1"/>
  <c r="IBL20" i="10" s="1"/>
  <c r="JMJ20" i="10" s="1"/>
  <c r="KXH20" i="10" s="1"/>
  <c r="AYU20" i="10"/>
  <c r="CJS20" i="10" s="1"/>
  <c r="DUQ20" i="10" s="1"/>
  <c r="FFO20" i="10" s="1"/>
  <c r="GQM20" i="10" s="1"/>
  <c r="IBK20" i="10" s="1"/>
  <c r="JMI20" i="10" s="1"/>
  <c r="KXG20" i="10" s="1"/>
  <c r="AYT20" i="10"/>
  <c r="CJR20" i="10" s="1"/>
  <c r="DUP20" i="10" s="1"/>
  <c r="FFN20" i="10" s="1"/>
  <c r="GQL20" i="10" s="1"/>
  <c r="IBJ20" i="10" s="1"/>
  <c r="JMH20" i="10" s="1"/>
  <c r="KXF20" i="10" s="1"/>
  <c r="AYS20" i="10"/>
  <c r="CJQ20" i="10" s="1"/>
  <c r="DUO20" i="10" s="1"/>
  <c r="FFM20" i="10" s="1"/>
  <c r="GQK20" i="10" s="1"/>
  <c r="IBI20" i="10" s="1"/>
  <c r="JMG20" i="10" s="1"/>
  <c r="KXE20" i="10" s="1"/>
  <c r="AYR20" i="10"/>
  <c r="CJP20" i="10" s="1"/>
  <c r="DUN20" i="10" s="1"/>
  <c r="FFL20" i="10" s="1"/>
  <c r="GQJ20" i="10" s="1"/>
  <c r="IBH20" i="10" s="1"/>
  <c r="JMF20" i="10" s="1"/>
  <c r="KXD20" i="10" s="1"/>
  <c r="AYQ20" i="10"/>
  <c r="CJO20" i="10" s="1"/>
  <c r="DUM20" i="10" s="1"/>
  <c r="FFK20" i="10" s="1"/>
  <c r="GQI20" i="10" s="1"/>
  <c r="IBG20" i="10" s="1"/>
  <c r="JME20" i="10" s="1"/>
  <c r="KXC20" i="10" s="1"/>
  <c r="AYP20" i="10"/>
  <c r="CJN20" i="10" s="1"/>
  <c r="DUL20" i="10" s="1"/>
  <c r="FFJ20" i="10" s="1"/>
  <c r="GQH20" i="10" s="1"/>
  <c r="IBF20" i="10" s="1"/>
  <c r="JMD20" i="10" s="1"/>
  <c r="KXB20" i="10" s="1"/>
  <c r="AYO20" i="10"/>
  <c r="CJM20" i="10" s="1"/>
  <c r="DUK20" i="10" s="1"/>
  <c r="FFI20" i="10" s="1"/>
  <c r="GQG20" i="10" s="1"/>
  <c r="IBE20" i="10" s="1"/>
  <c r="JMC20" i="10" s="1"/>
  <c r="KXA20" i="10" s="1"/>
  <c r="AYN20" i="10"/>
  <c r="CJL20" i="10" s="1"/>
  <c r="DUJ20" i="10" s="1"/>
  <c r="FFH20" i="10" s="1"/>
  <c r="GQF20" i="10" s="1"/>
  <c r="IBD20" i="10" s="1"/>
  <c r="JMB20" i="10" s="1"/>
  <c r="KWZ20" i="10" s="1"/>
  <c r="AYM20" i="10"/>
  <c r="CJK20" i="10" s="1"/>
  <c r="DUI20" i="10" s="1"/>
  <c r="FFG20" i="10" s="1"/>
  <c r="GQE20" i="10" s="1"/>
  <c r="IBC20" i="10" s="1"/>
  <c r="JMA20" i="10" s="1"/>
  <c r="KWY20" i="10" s="1"/>
  <c r="AYL20" i="10"/>
  <c r="CJJ20" i="10" s="1"/>
  <c r="DUH20" i="10" s="1"/>
  <c r="FFF20" i="10" s="1"/>
  <c r="GQD20" i="10" s="1"/>
  <c r="IBB20" i="10" s="1"/>
  <c r="JLZ20" i="10" s="1"/>
  <c r="KWX20" i="10" s="1"/>
  <c r="AYK20" i="10"/>
  <c r="CJI20" i="10" s="1"/>
  <c r="DUG20" i="10" s="1"/>
  <c r="FFE20" i="10" s="1"/>
  <c r="GQC20" i="10" s="1"/>
  <c r="IBA20" i="10" s="1"/>
  <c r="JLY20" i="10" s="1"/>
  <c r="KWW20" i="10" s="1"/>
  <c r="AYJ20" i="10"/>
  <c r="CJH20" i="10" s="1"/>
  <c r="DUF20" i="10" s="1"/>
  <c r="FFD20" i="10" s="1"/>
  <c r="GQB20" i="10" s="1"/>
  <c r="IAZ20" i="10" s="1"/>
  <c r="JLX20" i="10" s="1"/>
  <c r="KWV20" i="10" s="1"/>
  <c r="AYI20" i="10"/>
  <c r="CJG20" i="10" s="1"/>
  <c r="DUE20" i="10" s="1"/>
  <c r="FFC20" i="10" s="1"/>
  <c r="GQA20" i="10" s="1"/>
  <c r="IAY20" i="10" s="1"/>
  <c r="JLW20" i="10" s="1"/>
  <c r="KWU20" i="10" s="1"/>
  <c r="AYH20" i="10"/>
  <c r="CJF20" i="10" s="1"/>
  <c r="DUD20" i="10" s="1"/>
  <c r="FFB20" i="10" s="1"/>
  <c r="GPZ20" i="10" s="1"/>
  <c r="IAX20" i="10" s="1"/>
  <c r="JLV20" i="10" s="1"/>
  <c r="KWT20" i="10" s="1"/>
  <c r="AYG20" i="10"/>
  <c r="CJE20" i="10" s="1"/>
  <c r="DUC20" i="10" s="1"/>
  <c r="FFA20" i="10" s="1"/>
  <c r="GPY20" i="10" s="1"/>
  <c r="IAW20" i="10" s="1"/>
  <c r="JLU20" i="10" s="1"/>
  <c r="KWS20" i="10" s="1"/>
  <c r="AYF20" i="10"/>
  <c r="CJD20" i="10" s="1"/>
  <c r="DUB20" i="10" s="1"/>
  <c r="FEZ20" i="10" s="1"/>
  <c r="GPX20" i="10" s="1"/>
  <c r="IAV20" i="10" s="1"/>
  <c r="JLT20" i="10" s="1"/>
  <c r="KWR20" i="10" s="1"/>
  <c r="AYE20" i="10"/>
  <c r="CJC20" i="10" s="1"/>
  <c r="DUA20" i="10" s="1"/>
  <c r="FEY20" i="10" s="1"/>
  <c r="GPW20" i="10" s="1"/>
  <c r="IAU20" i="10" s="1"/>
  <c r="JLS20" i="10" s="1"/>
  <c r="KWQ20" i="10" s="1"/>
  <c r="AYD20" i="10"/>
  <c r="CJB20" i="10" s="1"/>
  <c r="DTZ20" i="10" s="1"/>
  <c r="FEX20" i="10" s="1"/>
  <c r="GPV20" i="10" s="1"/>
  <c r="IAT20" i="10" s="1"/>
  <c r="JLR20" i="10" s="1"/>
  <c r="KWP20" i="10" s="1"/>
  <c r="AYC20" i="10"/>
  <c r="CJA20" i="10" s="1"/>
  <c r="DTY20" i="10" s="1"/>
  <c r="FEW20" i="10" s="1"/>
  <c r="GPU20" i="10" s="1"/>
  <c r="IAS20" i="10" s="1"/>
  <c r="JLQ20" i="10" s="1"/>
  <c r="KWO20" i="10" s="1"/>
  <c r="AYB20" i="10"/>
  <c r="CIZ20" i="10" s="1"/>
  <c r="DTX20" i="10" s="1"/>
  <c r="FEV20" i="10" s="1"/>
  <c r="GPT20" i="10" s="1"/>
  <c r="IAR20" i="10" s="1"/>
  <c r="JLP20" i="10" s="1"/>
  <c r="KWN20" i="10" s="1"/>
  <c r="AYA20" i="10"/>
  <c r="CIY20" i="10" s="1"/>
  <c r="DTW20" i="10" s="1"/>
  <c r="FEU20" i="10" s="1"/>
  <c r="GPS20" i="10" s="1"/>
  <c r="IAQ20" i="10" s="1"/>
  <c r="JLO20" i="10" s="1"/>
  <c r="KWM20" i="10" s="1"/>
  <c r="AXZ20" i="10"/>
  <c r="CIX20" i="10" s="1"/>
  <c r="DTV20" i="10" s="1"/>
  <c r="FET20" i="10" s="1"/>
  <c r="GPR20" i="10" s="1"/>
  <c r="IAP20" i="10" s="1"/>
  <c r="JLN20" i="10" s="1"/>
  <c r="KWL20" i="10" s="1"/>
  <c r="AXY20" i="10"/>
  <c r="CIW20" i="10" s="1"/>
  <c r="DTU20" i="10" s="1"/>
  <c r="FES20" i="10" s="1"/>
  <c r="GPQ20" i="10" s="1"/>
  <c r="IAO20" i="10" s="1"/>
  <c r="JLM20" i="10" s="1"/>
  <c r="KWK20" i="10" s="1"/>
  <c r="AXX20" i="10"/>
  <c r="CIV20" i="10" s="1"/>
  <c r="DTT20" i="10" s="1"/>
  <c r="FER20" i="10" s="1"/>
  <c r="GPP20" i="10" s="1"/>
  <c r="IAN20" i="10" s="1"/>
  <c r="JLL20" i="10" s="1"/>
  <c r="KWJ20" i="10" s="1"/>
  <c r="AXW20" i="10"/>
  <c r="CIU20" i="10" s="1"/>
  <c r="DTS20" i="10" s="1"/>
  <c r="FEQ20" i="10" s="1"/>
  <c r="GPO20" i="10" s="1"/>
  <c r="IAM20" i="10" s="1"/>
  <c r="JLK20" i="10" s="1"/>
  <c r="KWI20" i="10" s="1"/>
  <c r="AXV20" i="10"/>
  <c r="CIT20" i="10" s="1"/>
  <c r="DTR20" i="10" s="1"/>
  <c r="FEP20" i="10" s="1"/>
  <c r="GPN20" i="10" s="1"/>
  <c r="IAL20" i="10" s="1"/>
  <c r="JLJ20" i="10" s="1"/>
  <c r="KWH20" i="10" s="1"/>
  <c r="AXU20" i="10"/>
  <c r="CIS20" i="10" s="1"/>
  <c r="DTQ20" i="10" s="1"/>
  <c r="FEO20" i="10" s="1"/>
  <c r="GPM20" i="10" s="1"/>
  <c r="IAK20" i="10" s="1"/>
  <c r="JLI20" i="10" s="1"/>
  <c r="KWG20" i="10" s="1"/>
  <c r="AXT20" i="10"/>
  <c r="CIR20" i="10" s="1"/>
  <c r="DTP20" i="10" s="1"/>
  <c r="FEN20" i="10" s="1"/>
  <c r="GPL20" i="10" s="1"/>
  <c r="IAJ20" i="10" s="1"/>
  <c r="JLH20" i="10" s="1"/>
  <c r="KWF20" i="10" s="1"/>
  <c r="AXS20" i="10"/>
  <c r="CIQ20" i="10" s="1"/>
  <c r="DTO20" i="10" s="1"/>
  <c r="FEM20" i="10" s="1"/>
  <c r="GPK20" i="10" s="1"/>
  <c r="IAI20" i="10" s="1"/>
  <c r="JLG20" i="10" s="1"/>
  <c r="KWE20" i="10" s="1"/>
  <c r="AXR20" i="10"/>
  <c r="CIP20" i="10" s="1"/>
  <c r="DTN20" i="10" s="1"/>
  <c r="FEL20" i="10" s="1"/>
  <c r="GPJ20" i="10" s="1"/>
  <c r="IAH20" i="10" s="1"/>
  <c r="JLF20" i="10" s="1"/>
  <c r="KWD20" i="10" s="1"/>
  <c r="AXQ20" i="10"/>
  <c r="CIO20" i="10" s="1"/>
  <c r="DTM20" i="10" s="1"/>
  <c r="FEK20" i="10" s="1"/>
  <c r="GPI20" i="10" s="1"/>
  <c r="IAG20" i="10" s="1"/>
  <c r="JLE20" i="10" s="1"/>
  <c r="KWC20" i="10" s="1"/>
  <c r="AXP20" i="10"/>
  <c r="CIN20" i="10" s="1"/>
  <c r="DTL20" i="10" s="1"/>
  <c r="FEJ20" i="10" s="1"/>
  <c r="GPH20" i="10" s="1"/>
  <c r="IAF20" i="10" s="1"/>
  <c r="JLD20" i="10" s="1"/>
  <c r="KWB20" i="10" s="1"/>
  <c r="AXO20" i="10"/>
  <c r="CIM20" i="10" s="1"/>
  <c r="DTK20" i="10" s="1"/>
  <c r="FEI20" i="10" s="1"/>
  <c r="GPG20" i="10" s="1"/>
  <c r="IAE20" i="10" s="1"/>
  <c r="JLC20" i="10" s="1"/>
  <c r="KWA20" i="10" s="1"/>
  <c r="AXN20" i="10"/>
  <c r="CIL20" i="10" s="1"/>
  <c r="DTJ20" i="10" s="1"/>
  <c r="FEH20" i="10" s="1"/>
  <c r="GPF20" i="10" s="1"/>
  <c r="IAD20" i="10" s="1"/>
  <c r="JLB20" i="10" s="1"/>
  <c r="KVZ20" i="10" s="1"/>
  <c r="AXM20" i="10"/>
  <c r="CIK20" i="10" s="1"/>
  <c r="DTI20" i="10" s="1"/>
  <c r="FEG20" i="10" s="1"/>
  <c r="GPE20" i="10" s="1"/>
  <c r="IAC20" i="10" s="1"/>
  <c r="JLA20" i="10" s="1"/>
  <c r="KVY20" i="10" s="1"/>
  <c r="AXL20" i="10"/>
  <c r="CIJ20" i="10" s="1"/>
  <c r="DTH20" i="10" s="1"/>
  <c r="FEF20" i="10" s="1"/>
  <c r="GPD20" i="10" s="1"/>
  <c r="IAB20" i="10" s="1"/>
  <c r="JKZ20" i="10" s="1"/>
  <c r="KVX20" i="10" s="1"/>
  <c r="AXK20" i="10"/>
  <c r="CII20" i="10" s="1"/>
  <c r="DTG20" i="10" s="1"/>
  <c r="FEE20" i="10" s="1"/>
  <c r="GPC20" i="10" s="1"/>
  <c r="IAA20" i="10" s="1"/>
  <c r="JKY20" i="10" s="1"/>
  <c r="KVW20" i="10" s="1"/>
  <c r="AXJ20" i="10"/>
  <c r="CIH20" i="10" s="1"/>
  <c r="DTF20" i="10" s="1"/>
  <c r="FED20" i="10" s="1"/>
  <c r="GPB20" i="10" s="1"/>
  <c r="HZZ20" i="10" s="1"/>
  <c r="JKX20" i="10" s="1"/>
  <c r="KVV20" i="10" s="1"/>
  <c r="AXI20" i="10"/>
  <c r="CIG20" i="10" s="1"/>
  <c r="DTE20" i="10" s="1"/>
  <c r="FEC20" i="10" s="1"/>
  <c r="GPA20" i="10" s="1"/>
  <c r="HZY20" i="10" s="1"/>
  <c r="JKW20" i="10" s="1"/>
  <c r="KVU20" i="10" s="1"/>
  <c r="AXH20" i="10"/>
  <c r="CIF20" i="10" s="1"/>
  <c r="DTD20" i="10" s="1"/>
  <c r="FEB20" i="10" s="1"/>
  <c r="GOZ20" i="10" s="1"/>
  <c r="HZX20" i="10" s="1"/>
  <c r="JKV20" i="10" s="1"/>
  <c r="KVT20" i="10" s="1"/>
  <c r="AXG20" i="10"/>
  <c r="CIE20" i="10" s="1"/>
  <c r="DTC20" i="10" s="1"/>
  <c r="FEA20" i="10" s="1"/>
  <c r="GOY20" i="10" s="1"/>
  <c r="HZW20" i="10" s="1"/>
  <c r="JKU20" i="10" s="1"/>
  <c r="KVS20" i="10" s="1"/>
  <c r="AXF20" i="10"/>
  <c r="CID20" i="10" s="1"/>
  <c r="DTB20" i="10" s="1"/>
  <c r="FDZ20" i="10" s="1"/>
  <c r="GOX20" i="10" s="1"/>
  <c r="HZV20" i="10" s="1"/>
  <c r="JKT20" i="10" s="1"/>
  <c r="KVR20" i="10" s="1"/>
  <c r="AXE20" i="10"/>
  <c r="CIC20" i="10" s="1"/>
  <c r="DTA20" i="10" s="1"/>
  <c r="FDY20" i="10" s="1"/>
  <c r="GOW20" i="10" s="1"/>
  <c r="HZU20" i="10" s="1"/>
  <c r="JKS20" i="10" s="1"/>
  <c r="KVQ20" i="10" s="1"/>
  <c r="AXD20" i="10"/>
  <c r="CIB20" i="10" s="1"/>
  <c r="DSZ20" i="10" s="1"/>
  <c r="FDX20" i="10" s="1"/>
  <c r="GOV20" i="10" s="1"/>
  <c r="HZT20" i="10" s="1"/>
  <c r="JKR20" i="10" s="1"/>
  <c r="KVP20" i="10" s="1"/>
  <c r="AXC20" i="10"/>
  <c r="CIA20" i="10" s="1"/>
  <c r="DSY20" i="10" s="1"/>
  <c r="FDW20" i="10" s="1"/>
  <c r="GOU20" i="10" s="1"/>
  <c r="HZS20" i="10" s="1"/>
  <c r="JKQ20" i="10" s="1"/>
  <c r="KVO20" i="10" s="1"/>
  <c r="AXB20" i="10"/>
  <c r="CHZ20" i="10" s="1"/>
  <c r="DSX20" i="10" s="1"/>
  <c r="FDV20" i="10" s="1"/>
  <c r="GOT20" i="10" s="1"/>
  <c r="HZR20" i="10" s="1"/>
  <c r="JKP20" i="10" s="1"/>
  <c r="KVN20" i="10" s="1"/>
  <c r="AXA20" i="10"/>
  <c r="CHY20" i="10" s="1"/>
  <c r="DSW20" i="10" s="1"/>
  <c r="FDU20" i="10" s="1"/>
  <c r="GOS20" i="10" s="1"/>
  <c r="HZQ20" i="10" s="1"/>
  <c r="JKO20" i="10" s="1"/>
  <c r="KVM20" i="10" s="1"/>
  <c r="AWZ20" i="10"/>
  <c r="CHX20" i="10" s="1"/>
  <c r="DSV20" i="10" s="1"/>
  <c r="FDT20" i="10" s="1"/>
  <c r="GOR20" i="10" s="1"/>
  <c r="HZP20" i="10" s="1"/>
  <c r="JKN20" i="10" s="1"/>
  <c r="KVL20" i="10" s="1"/>
  <c r="AWY20" i="10"/>
  <c r="CHW20" i="10" s="1"/>
  <c r="DSU20" i="10" s="1"/>
  <c r="FDS20" i="10" s="1"/>
  <c r="GOQ20" i="10" s="1"/>
  <c r="HZO20" i="10" s="1"/>
  <c r="JKM20" i="10" s="1"/>
  <c r="KVK20" i="10" s="1"/>
  <c r="AWX20" i="10"/>
  <c r="CHV20" i="10" s="1"/>
  <c r="DST20" i="10" s="1"/>
  <c r="FDR20" i="10" s="1"/>
  <c r="GOP20" i="10" s="1"/>
  <c r="HZN20" i="10" s="1"/>
  <c r="JKL20" i="10" s="1"/>
  <c r="KVJ20" i="10" s="1"/>
  <c r="AWW20" i="10"/>
  <c r="CHU20" i="10" s="1"/>
  <c r="DSS20" i="10" s="1"/>
  <c r="FDQ20" i="10" s="1"/>
  <c r="GOO20" i="10" s="1"/>
  <c r="HZM20" i="10" s="1"/>
  <c r="JKK20" i="10" s="1"/>
  <c r="KVI20" i="10" s="1"/>
  <c r="AWV20" i="10"/>
  <c r="CHT20" i="10" s="1"/>
  <c r="DSR20" i="10" s="1"/>
  <c r="FDP20" i="10" s="1"/>
  <c r="GON20" i="10" s="1"/>
  <c r="HZL20" i="10" s="1"/>
  <c r="JKJ20" i="10" s="1"/>
  <c r="KVH20" i="10" s="1"/>
  <c r="AWU20" i="10"/>
  <c r="CHS20" i="10" s="1"/>
  <c r="DSQ20" i="10" s="1"/>
  <c r="FDO20" i="10" s="1"/>
  <c r="GOM20" i="10" s="1"/>
  <c r="HZK20" i="10" s="1"/>
  <c r="JKI20" i="10" s="1"/>
  <c r="KVG20" i="10" s="1"/>
  <c r="AWT20" i="10"/>
  <c r="CHR20" i="10" s="1"/>
  <c r="DSP20" i="10" s="1"/>
  <c r="FDN20" i="10" s="1"/>
  <c r="GOL20" i="10" s="1"/>
  <c r="HZJ20" i="10" s="1"/>
  <c r="JKH20" i="10" s="1"/>
  <c r="KVF20" i="10" s="1"/>
  <c r="AWS20" i="10"/>
  <c r="CHQ20" i="10" s="1"/>
  <c r="DSO20" i="10" s="1"/>
  <c r="FDM20" i="10" s="1"/>
  <c r="GOK20" i="10" s="1"/>
  <c r="HZI20" i="10" s="1"/>
  <c r="JKG20" i="10" s="1"/>
  <c r="KVE20" i="10" s="1"/>
  <c r="AWR20" i="10"/>
  <c r="CHP20" i="10" s="1"/>
  <c r="DSN20" i="10" s="1"/>
  <c r="FDL20" i="10" s="1"/>
  <c r="GOJ20" i="10" s="1"/>
  <c r="HZH20" i="10" s="1"/>
  <c r="JKF20" i="10" s="1"/>
  <c r="KVD20" i="10" s="1"/>
  <c r="AWQ20" i="10"/>
  <c r="CHO20" i="10" s="1"/>
  <c r="DSM20" i="10" s="1"/>
  <c r="FDK20" i="10" s="1"/>
  <c r="GOI20" i="10" s="1"/>
  <c r="HZG20" i="10" s="1"/>
  <c r="JKE20" i="10" s="1"/>
  <c r="KVC20" i="10" s="1"/>
  <c r="AWP20" i="10"/>
  <c r="CHN20" i="10" s="1"/>
  <c r="DSL20" i="10" s="1"/>
  <c r="FDJ20" i="10" s="1"/>
  <c r="GOH20" i="10" s="1"/>
  <c r="HZF20" i="10" s="1"/>
  <c r="JKD20" i="10" s="1"/>
  <c r="KVB20" i="10" s="1"/>
  <c r="AWO20" i="10"/>
  <c r="CHM20" i="10" s="1"/>
  <c r="DSK20" i="10" s="1"/>
  <c r="FDI20" i="10" s="1"/>
  <c r="GOG20" i="10" s="1"/>
  <c r="HZE20" i="10" s="1"/>
  <c r="JKC20" i="10" s="1"/>
  <c r="KVA20" i="10" s="1"/>
  <c r="AWN20" i="10"/>
  <c r="CHL20" i="10" s="1"/>
  <c r="DSJ20" i="10" s="1"/>
  <c r="FDH20" i="10" s="1"/>
  <c r="GOF20" i="10" s="1"/>
  <c r="HZD20" i="10" s="1"/>
  <c r="JKB20" i="10" s="1"/>
  <c r="KUZ20" i="10" s="1"/>
  <c r="AWM20" i="10"/>
  <c r="CHK20" i="10" s="1"/>
  <c r="DSI20" i="10" s="1"/>
  <c r="FDG20" i="10" s="1"/>
  <c r="GOE20" i="10" s="1"/>
  <c r="HZC20" i="10" s="1"/>
  <c r="JKA20" i="10" s="1"/>
  <c r="KUY20" i="10" s="1"/>
  <c r="AWL20" i="10"/>
  <c r="CHJ20" i="10" s="1"/>
  <c r="DSH20" i="10" s="1"/>
  <c r="FDF20" i="10" s="1"/>
  <c r="GOD20" i="10" s="1"/>
  <c r="HZB20" i="10" s="1"/>
  <c r="JJZ20" i="10" s="1"/>
  <c r="KUX20" i="10" s="1"/>
  <c r="AWK20" i="10"/>
  <c r="CHI20" i="10" s="1"/>
  <c r="DSG20" i="10" s="1"/>
  <c r="FDE20" i="10" s="1"/>
  <c r="GOC20" i="10" s="1"/>
  <c r="HZA20" i="10" s="1"/>
  <c r="JJY20" i="10" s="1"/>
  <c r="KUW20" i="10" s="1"/>
  <c r="AWJ20" i="10"/>
  <c r="CHH20" i="10" s="1"/>
  <c r="DSF20" i="10" s="1"/>
  <c r="FDD20" i="10" s="1"/>
  <c r="GOB20" i="10" s="1"/>
  <c r="HYZ20" i="10" s="1"/>
  <c r="JJX20" i="10" s="1"/>
  <c r="KUV20" i="10" s="1"/>
  <c r="AWI20" i="10"/>
  <c r="CHG20" i="10" s="1"/>
  <c r="DSE20" i="10" s="1"/>
  <c r="FDC20" i="10" s="1"/>
  <c r="GOA20" i="10" s="1"/>
  <c r="HYY20" i="10" s="1"/>
  <c r="JJW20" i="10" s="1"/>
  <c r="KUU20" i="10" s="1"/>
  <c r="AWH20" i="10"/>
  <c r="CHF20" i="10" s="1"/>
  <c r="DSD20" i="10" s="1"/>
  <c r="FDB20" i="10" s="1"/>
  <c r="GNZ20" i="10" s="1"/>
  <c r="HYX20" i="10" s="1"/>
  <c r="JJV20" i="10" s="1"/>
  <c r="KUT20" i="10" s="1"/>
  <c r="AWG20" i="10"/>
  <c r="CHE20" i="10" s="1"/>
  <c r="DSC20" i="10" s="1"/>
  <c r="FDA20" i="10" s="1"/>
  <c r="GNY20" i="10" s="1"/>
  <c r="HYW20" i="10" s="1"/>
  <c r="JJU20" i="10" s="1"/>
  <c r="KUS20" i="10" s="1"/>
  <c r="AWF20" i="10"/>
  <c r="CHD20" i="10" s="1"/>
  <c r="DSB20" i="10" s="1"/>
  <c r="FCZ20" i="10" s="1"/>
  <c r="GNX20" i="10" s="1"/>
  <c r="HYV20" i="10" s="1"/>
  <c r="JJT20" i="10" s="1"/>
  <c r="KUR20" i="10" s="1"/>
  <c r="AWE20" i="10"/>
  <c r="CHC20" i="10" s="1"/>
  <c r="DSA20" i="10" s="1"/>
  <c r="FCY20" i="10" s="1"/>
  <c r="GNW20" i="10" s="1"/>
  <c r="HYU20" i="10" s="1"/>
  <c r="JJS20" i="10" s="1"/>
  <c r="KUQ20" i="10" s="1"/>
  <c r="AWD20" i="10"/>
  <c r="CHB20" i="10" s="1"/>
  <c r="DRZ20" i="10" s="1"/>
  <c r="FCX20" i="10" s="1"/>
  <c r="GNV20" i="10" s="1"/>
  <c r="HYT20" i="10" s="1"/>
  <c r="JJR20" i="10" s="1"/>
  <c r="KUP20" i="10" s="1"/>
  <c r="AWC20" i="10"/>
  <c r="CHA20" i="10" s="1"/>
  <c r="DRY20" i="10" s="1"/>
  <c r="FCW20" i="10" s="1"/>
  <c r="GNU20" i="10" s="1"/>
  <c r="HYS20" i="10" s="1"/>
  <c r="JJQ20" i="10" s="1"/>
  <c r="KUO20" i="10" s="1"/>
  <c r="AWB20" i="10"/>
  <c r="CGZ20" i="10" s="1"/>
  <c r="DRX20" i="10" s="1"/>
  <c r="FCV20" i="10" s="1"/>
  <c r="GNT20" i="10" s="1"/>
  <c r="HYR20" i="10" s="1"/>
  <c r="JJP20" i="10" s="1"/>
  <c r="KUN20" i="10" s="1"/>
  <c r="AWA20" i="10"/>
  <c r="CGY20" i="10" s="1"/>
  <c r="DRW20" i="10" s="1"/>
  <c r="FCU20" i="10" s="1"/>
  <c r="GNS20" i="10" s="1"/>
  <c r="HYQ20" i="10" s="1"/>
  <c r="JJO20" i="10" s="1"/>
  <c r="KUM20" i="10" s="1"/>
  <c r="AVZ20" i="10"/>
  <c r="CGX20" i="10" s="1"/>
  <c r="DRV20" i="10" s="1"/>
  <c r="FCT20" i="10" s="1"/>
  <c r="GNR20" i="10" s="1"/>
  <c r="HYP20" i="10" s="1"/>
  <c r="JJN20" i="10" s="1"/>
  <c r="KUL20" i="10" s="1"/>
  <c r="AVY20" i="10"/>
  <c r="CGW20" i="10" s="1"/>
  <c r="DRU20" i="10" s="1"/>
  <c r="FCS20" i="10" s="1"/>
  <c r="GNQ20" i="10" s="1"/>
  <c r="HYO20" i="10" s="1"/>
  <c r="JJM20" i="10" s="1"/>
  <c r="KUK20" i="10" s="1"/>
  <c r="AVX20" i="10"/>
  <c r="CGV20" i="10" s="1"/>
  <c r="DRT20" i="10" s="1"/>
  <c r="FCR20" i="10" s="1"/>
  <c r="GNP20" i="10" s="1"/>
  <c r="HYN20" i="10" s="1"/>
  <c r="JJL20" i="10" s="1"/>
  <c r="KUJ20" i="10" s="1"/>
  <c r="AVW20" i="10"/>
  <c r="CGU20" i="10" s="1"/>
  <c r="DRS20" i="10" s="1"/>
  <c r="FCQ20" i="10" s="1"/>
  <c r="GNO20" i="10" s="1"/>
  <c r="HYM20" i="10" s="1"/>
  <c r="JJK20" i="10" s="1"/>
  <c r="KUI20" i="10" s="1"/>
  <c r="AVV20" i="10"/>
  <c r="CGT20" i="10" s="1"/>
  <c r="DRR20" i="10" s="1"/>
  <c r="FCP20" i="10" s="1"/>
  <c r="GNN20" i="10" s="1"/>
  <c r="HYL20" i="10" s="1"/>
  <c r="JJJ20" i="10" s="1"/>
  <c r="KUH20" i="10" s="1"/>
  <c r="AVU20" i="10"/>
  <c r="CGS20" i="10" s="1"/>
  <c r="DRQ20" i="10" s="1"/>
  <c r="FCO20" i="10" s="1"/>
  <c r="GNM20" i="10" s="1"/>
  <c r="HYK20" i="10" s="1"/>
  <c r="JJI20" i="10" s="1"/>
  <c r="KUG20" i="10" s="1"/>
  <c r="AVT20" i="10"/>
  <c r="CGR20" i="10" s="1"/>
  <c r="DRP20" i="10" s="1"/>
  <c r="FCN20" i="10" s="1"/>
  <c r="GNL20" i="10" s="1"/>
  <c r="HYJ20" i="10" s="1"/>
  <c r="JJH20" i="10" s="1"/>
  <c r="KUF20" i="10" s="1"/>
  <c r="AVS20" i="10"/>
  <c r="CGQ20" i="10" s="1"/>
  <c r="DRO20" i="10" s="1"/>
  <c r="FCM20" i="10" s="1"/>
  <c r="GNK20" i="10" s="1"/>
  <c r="HYI20" i="10" s="1"/>
  <c r="JJG20" i="10" s="1"/>
  <c r="KUE20" i="10" s="1"/>
  <c r="AVR20" i="10"/>
  <c r="CGP20" i="10" s="1"/>
  <c r="DRN20" i="10" s="1"/>
  <c r="FCL20" i="10" s="1"/>
  <c r="GNJ20" i="10" s="1"/>
  <c r="HYH20" i="10" s="1"/>
  <c r="JJF20" i="10" s="1"/>
  <c r="KUD20" i="10" s="1"/>
  <c r="AVQ20" i="10"/>
  <c r="CGO20" i="10" s="1"/>
  <c r="DRM20" i="10" s="1"/>
  <c r="FCK20" i="10" s="1"/>
  <c r="GNI20" i="10" s="1"/>
  <c r="HYG20" i="10" s="1"/>
  <c r="JJE20" i="10" s="1"/>
  <c r="KUC20" i="10" s="1"/>
  <c r="AVP20" i="10"/>
  <c r="CGN20" i="10" s="1"/>
  <c r="DRL20" i="10" s="1"/>
  <c r="FCJ20" i="10" s="1"/>
  <c r="GNH20" i="10" s="1"/>
  <c r="HYF20" i="10" s="1"/>
  <c r="JJD20" i="10" s="1"/>
  <c r="KUB20" i="10" s="1"/>
  <c r="AVO20" i="10"/>
  <c r="CGM20" i="10" s="1"/>
  <c r="DRK20" i="10" s="1"/>
  <c r="FCI20" i="10" s="1"/>
  <c r="GNG20" i="10" s="1"/>
  <c r="HYE20" i="10" s="1"/>
  <c r="JJC20" i="10" s="1"/>
  <c r="KUA20" i="10" s="1"/>
  <c r="AVN20" i="10"/>
  <c r="CGL20" i="10" s="1"/>
  <c r="DRJ20" i="10" s="1"/>
  <c r="FCH20" i="10" s="1"/>
  <c r="GNF20" i="10" s="1"/>
  <c r="HYD20" i="10" s="1"/>
  <c r="JJB20" i="10" s="1"/>
  <c r="KTZ20" i="10" s="1"/>
  <c r="AVM20" i="10"/>
  <c r="CGK20" i="10" s="1"/>
  <c r="DRI20" i="10" s="1"/>
  <c r="FCG20" i="10" s="1"/>
  <c r="GNE20" i="10" s="1"/>
  <c r="HYC20" i="10" s="1"/>
  <c r="JJA20" i="10" s="1"/>
  <c r="KTY20" i="10" s="1"/>
  <c r="AVL20" i="10"/>
  <c r="CGJ20" i="10" s="1"/>
  <c r="DRH20" i="10" s="1"/>
  <c r="FCF20" i="10" s="1"/>
  <c r="GND20" i="10" s="1"/>
  <c r="HYB20" i="10" s="1"/>
  <c r="JIZ20" i="10" s="1"/>
  <c r="KTX20" i="10" s="1"/>
  <c r="AVK20" i="10"/>
  <c r="CGI20" i="10" s="1"/>
  <c r="DRG20" i="10" s="1"/>
  <c r="FCE20" i="10" s="1"/>
  <c r="GNC20" i="10" s="1"/>
  <c r="HYA20" i="10" s="1"/>
  <c r="JIY20" i="10" s="1"/>
  <c r="KTW20" i="10" s="1"/>
  <c r="AVJ20" i="10"/>
  <c r="CGH20" i="10" s="1"/>
  <c r="DRF20" i="10" s="1"/>
  <c r="FCD20" i="10" s="1"/>
  <c r="GNB20" i="10" s="1"/>
  <c r="HXZ20" i="10" s="1"/>
  <c r="JIX20" i="10" s="1"/>
  <c r="KTV20" i="10" s="1"/>
  <c r="AVI20" i="10"/>
  <c r="CGG20" i="10" s="1"/>
  <c r="DRE20" i="10" s="1"/>
  <c r="FCC20" i="10" s="1"/>
  <c r="GNA20" i="10" s="1"/>
  <c r="HXY20" i="10" s="1"/>
  <c r="JIW20" i="10" s="1"/>
  <c r="KTU20" i="10" s="1"/>
  <c r="AVH20" i="10"/>
  <c r="CGF20" i="10" s="1"/>
  <c r="DRD20" i="10" s="1"/>
  <c r="FCB20" i="10" s="1"/>
  <c r="GMZ20" i="10" s="1"/>
  <c r="HXX20" i="10" s="1"/>
  <c r="JIV20" i="10" s="1"/>
  <c r="KTT20" i="10" s="1"/>
  <c r="AVG20" i="10"/>
  <c r="CGE20" i="10" s="1"/>
  <c r="DRC20" i="10" s="1"/>
  <c r="FCA20" i="10" s="1"/>
  <c r="GMY20" i="10" s="1"/>
  <c r="HXW20" i="10" s="1"/>
  <c r="JIU20" i="10" s="1"/>
  <c r="KTS20" i="10" s="1"/>
  <c r="AVF20" i="10"/>
  <c r="CGD20" i="10" s="1"/>
  <c r="DRB20" i="10" s="1"/>
  <c r="FBZ20" i="10" s="1"/>
  <c r="GMX20" i="10" s="1"/>
  <c r="HXV20" i="10" s="1"/>
  <c r="JIT20" i="10" s="1"/>
  <c r="KTR20" i="10" s="1"/>
  <c r="AVE20" i="10"/>
  <c r="CGC20" i="10" s="1"/>
  <c r="DRA20" i="10" s="1"/>
  <c r="FBY20" i="10" s="1"/>
  <c r="GMW20" i="10" s="1"/>
  <c r="HXU20" i="10" s="1"/>
  <c r="JIS20" i="10" s="1"/>
  <c r="KTQ20" i="10" s="1"/>
  <c r="AVD20" i="10"/>
  <c r="CGB20" i="10" s="1"/>
  <c r="DQZ20" i="10" s="1"/>
  <c r="FBX20" i="10" s="1"/>
  <c r="GMV20" i="10" s="1"/>
  <c r="HXT20" i="10" s="1"/>
  <c r="JIR20" i="10" s="1"/>
  <c r="KTP20" i="10" s="1"/>
  <c r="AVC20" i="10"/>
  <c r="CGA20" i="10" s="1"/>
  <c r="DQY20" i="10" s="1"/>
  <c r="FBW20" i="10" s="1"/>
  <c r="GMU20" i="10" s="1"/>
  <c r="HXS20" i="10" s="1"/>
  <c r="JIQ20" i="10" s="1"/>
  <c r="KTO20" i="10" s="1"/>
  <c r="AVB20" i="10"/>
  <c r="CFZ20" i="10" s="1"/>
  <c r="DQX20" i="10" s="1"/>
  <c r="FBV20" i="10" s="1"/>
  <c r="GMT20" i="10" s="1"/>
  <c r="HXR20" i="10" s="1"/>
  <c r="JIP20" i="10" s="1"/>
  <c r="KTN20" i="10" s="1"/>
  <c r="AVA20" i="10"/>
  <c r="CFY20" i="10" s="1"/>
  <c r="DQW20" i="10" s="1"/>
  <c r="FBU20" i="10" s="1"/>
  <c r="GMS20" i="10" s="1"/>
  <c r="HXQ20" i="10" s="1"/>
  <c r="JIO20" i="10" s="1"/>
  <c r="KTM20" i="10" s="1"/>
  <c r="AUZ20" i="10"/>
  <c r="CFX20" i="10" s="1"/>
  <c r="DQV20" i="10" s="1"/>
  <c r="FBT20" i="10" s="1"/>
  <c r="GMR20" i="10" s="1"/>
  <c r="HXP20" i="10" s="1"/>
  <c r="JIN20" i="10" s="1"/>
  <c r="KTL20" i="10" s="1"/>
  <c r="AUY20" i="10"/>
  <c r="CFW20" i="10" s="1"/>
  <c r="DQU20" i="10" s="1"/>
  <c r="FBS20" i="10" s="1"/>
  <c r="GMQ20" i="10" s="1"/>
  <c r="HXO20" i="10" s="1"/>
  <c r="JIM20" i="10" s="1"/>
  <c r="KTK20" i="10" s="1"/>
  <c r="AUX20" i="10"/>
  <c r="CFV20" i="10" s="1"/>
  <c r="DQT20" i="10" s="1"/>
  <c r="FBR20" i="10" s="1"/>
  <c r="GMP20" i="10" s="1"/>
  <c r="HXN20" i="10" s="1"/>
  <c r="JIL20" i="10" s="1"/>
  <c r="KTJ20" i="10" s="1"/>
  <c r="AUW20" i="10"/>
  <c r="CFU20" i="10" s="1"/>
  <c r="DQS20" i="10" s="1"/>
  <c r="FBQ20" i="10" s="1"/>
  <c r="GMO20" i="10" s="1"/>
  <c r="HXM20" i="10" s="1"/>
  <c r="JIK20" i="10" s="1"/>
  <c r="KTI20" i="10" s="1"/>
  <c r="AUV20" i="10"/>
  <c r="CFT20" i="10" s="1"/>
  <c r="DQR20" i="10" s="1"/>
  <c r="FBP20" i="10" s="1"/>
  <c r="GMN20" i="10" s="1"/>
  <c r="HXL20" i="10" s="1"/>
  <c r="JIJ20" i="10" s="1"/>
  <c r="KTH20" i="10" s="1"/>
  <c r="AUU20" i="10"/>
  <c r="CFS20" i="10" s="1"/>
  <c r="DQQ20" i="10" s="1"/>
  <c r="FBO20" i="10" s="1"/>
  <c r="GMM20" i="10" s="1"/>
  <c r="HXK20" i="10" s="1"/>
  <c r="JII20" i="10" s="1"/>
  <c r="KTG20" i="10" s="1"/>
  <c r="AUT20" i="10"/>
  <c r="CFR20" i="10" s="1"/>
  <c r="DQP20" i="10" s="1"/>
  <c r="FBN20" i="10" s="1"/>
  <c r="GML20" i="10" s="1"/>
  <c r="HXJ20" i="10" s="1"/>
  <c r="JIH20" i="10" s="1"/>
  <c r="KTF20" i="10" s="1"/>
  <c r="AUS20" i="10"/>
  <c r="CFQ20" i="10" s="1"/>
  <c r="DQO20" i="10" s="1"/>
  <c r="FBM20" i="10" s="1"/>
  <c r="GMK20" i="10" s="1"/>
  <c r="HXI20" i="10" s="1"/>
  <c r="JIG20" i="10" s="1"/>
  <c r="KTE20" i="10" s="1"/>
  <c r="AUR20" i="10"/>
  <c r="CFP20" i="10" s="1"/>
  <c r="DQN20" i="10" s="1"/>
  <c r="FBL20" i="10" s="1"/>
  <c r="GMJ20" i="10" s="1"/>
  <c r="HXH20" i="10" s="1"/>
  <c r="JIF20" i="10" s="1"/>
  <c r="KTD20" i="10" s="1"/>
  <c r="AUQ20" i="10"/>
  <c r="CFO20" i="10" s="1"/>
  <c r="DQM20" i="10" s="1"/>
  <c r="FBK20" i="10" s="1"/>
  <c r="GMI20" i="10" s="1"/>
  <c r="HXG20" i="10" s="1"/>
  <c r="JIE20" i="10" s="1"/>
  <c r="KTC20" i="10" s="1"/>
  <c r="AUP20" i="10"/>
  <c r="CFN20" i="10" s="1"/>
  <c r="DQL20" i="10" s="1"/>
  <c r="FBJ20" i="10" s="1"/>
  <c r="GMH20" i="10" s="1"/>
  <c r="HXF20" i="10" s="1"/>
  <c r="JID20" i="10" s="1"/>
  <c r="KTB20" i="10" s="1"/>
  <c r="AUO20" i="10"/>
  <c r="CFM20" i="10" s="1"/>
  <c r="DQK20" i="10" s="1"/>
  <c r="FBI20" i="10" s="1"/>
  <c r="GMG20" i="10" s="1"/>
  <c r="HXE20" i="10" s="1"/>
  <c r="JIC20" i="10" s="1"/>
  <c r="KTA20" i="10" s="1"/>
  <c r="AUN20" i="10"/>
  <c r="CFL20" i="10" s="1"/>
  <c r="DQJ20" i="10" s="1"/>
  <c r="FBH20" i="10" s="1"/>
  <c r="GMF20" i="10" s="1"/>
  <c r="HXD20" i="10" s="1"/>
  <c r="JIB20" i="10" s="1"/>
  <c r="KSZ20" i="10" s="1"/>
  <c r="AUM20" i="10"/>
  <c r="CFK20" i="10" s="1"/>
  <c r="DQI20" i="10" s="1"/>
  <c r="FBG20" i="10" s="1"/>
  <c r="GME20" i="10" s="1"/>
  <c r="HXC20" i="10" s="1"/>
  <c r="JIA20" i="10" s="1"/>
  <c r="KSY20" i="10" s="1"/>
  <c r="AUL20" i="10"/>
  <c r="CFJ20" i="10" s="1"/>
  <c r="DQH20" i="10" s="1"/>
  <c r="FBF20" i="10" s="1"/>
  <c r="GMD20" i="10" s="1"/>
  <c r="HXB20" i="10" s="1"/>
  <c r="JHZ20" i="10" s="1"/>
  <c r="KSX20" i="10" s="1"/>
  <c r="AUK20" i="10"/>
  <c r="CFI20" i="10" s="1"/>
  <c r="DQG20" i="10" s="1"/>
  <c r="FBE20" i="10" s="1"/>
  <c r="GMC20" i="10" s="1"/>
  <c r="HXA20" i="10" s="1"/>
  <c r="JHY20" i="10" s="1"/>
  <c r="KSW20" i="10" s="1"/>
  <c r="AUJ20" i="10"/>
  <c r="CFH20" i="10" s="1"/>
  <c r="DQF20" i="10" s="1"/>
  <c r="FBD20" i="10" s="1"/>
  <c r="GMB20" i="10" s="1"/>
  <c r="HWZ20" i="10" s="1"/>
  <c r="JHX20" i="10" s="1"/>
  <c r="KSV20" i="10" s="1"/>
  <c r="AUI20" i="10"/>
  <c r="CFG20" i="10" s="1"/>
  <c r="DQE20" i="10" s="1"/>
  <c r="FBC20" i="10" s="1"/>
  <c r="GMA20" i="10" s="1"/>
  <c r="HWY20" i="10" s="1"/>
  <c r="JHW20" i="10" s="1"/>
  <c r="KSU20" i="10" s="1"/>
  <c r="AUH20" i="10"/>
  <c r="CFF20" i="10" s="1"/>
  <c r="DQD20" i="10" s="1"/>
  <c r="FBB20" i="10" s="1"/>
  <c r="GLZ20" i="10" s="1"/>
  <c r="HWX20" i="10" s="1"/>
  <c r="JHV20" i="10" s="1"/>
  <c r="KST20" i="10" s="1"/>
  <c r="AUG20" i="10"/>
  <c r="CFE20" i="10" s="1"/>
  <c r="DQC20" i="10" s="1"/>
  <c r="FBA20" i="10" s="1"/>
  <c r="GLY20" i="10" s="1"/>
  <c r="HWW20" i="10" s="1"/>
  <c r="JHU20" i="10" s="1"/>
  <c r="KSS20" i="10" s="1"/>
  <c r="AUF20" i="10"/>
  <c r="CFD20" i="10" s="1"/>
  <c r="DQB20" i="10" s="1"/>
  <c r="FAZ20" i="10" s="1"/>
  <c r="GLX20" i="10" s="1"/>
  <c r="HWV20" i="10" s="1"/>
  <c r="JHT20" i="10" s="1"/>
  <c r="KSR20" i="10" s="1"/>
  <c r="AUE20" i="10"/>
  <c r="CFC20" i="10" s="1"/>
  <c r="DQA20" i="10" s="1"/>
  <c r="FAY20" i="10" s="1"/>
  <c r="GLW20" i="10" s="1"/>
  <c r="HWU20" i="10" s="1"/>
  <c r="JHS20" i="10" s="1"/>
  <c r="KSQ20" i="10" s="1"/>
  <c r="AUD20" i="10"/>
  <c r="CFB20" i="10" s="1"/>
  <c r="DPZ20" i="10" s="1"/>
  <c r="FAX20" i="10" s="1"/>
  <c r="GLV20" i="10" s="1"/>
  <c r="HWT20" i="10" s="1"/>
  <c r="JHR20" i="10" s="1"/>
  <c r="KSP20" i="10" s="1"/>
  <c r="AUC20" i="10"/>
  <c r="CFA20" i="10" s="1"/>
  <c r="DPY20" i="10" s="1"/>
  <c r="FAW20" i="10" s="1"/>
  <c r="GLU20" i="10" s="1"/>
  <c r="HWS20" i="10" s="1"/>
  <c r="JHQ20" i="10" s="1"/>
  <c r="KSO20" i="10" s="1"/>
  <c r="AUB20" i="10"/>
  <c r="CEZ20" i="10" s="1"/>
  <c r="DPX20" i="10" s="1"/>
  <c r="FAV20" i="10" s="1"/>
  <c r="GLT20" i="10" s="1"/>
  <c r="HWR20" i="10" s="1"/>
  <c r="JHP20" i="10" s="1"/>
  <c r="KSN20" i="10" s="1"/>
  <c r="AUA20" i="10"/>
  <c r="CEY20" i="10" s="1"/>
  <c r="DPW20" i="10" s="1"/>
  <c r="FAU20" i="10" s="1"/>
  <c r="GLS20" i="10" s="1"/>
  <c r="HWQ20" i="10" s="1"/>
  <c r="JHO20" i="10" s="1"/>
  <c r="KSM20" i="10" s="1"/>
  <c r="ATZ20" i="10"/>
  <c r="CEX20" i="10" s="1"/>
  <c r="DPV20" i="10" s="1"/>
  <c r="FAT20" i="10" s="1"/>
  <c r="GLR20" i="10" s="1"/>
  <c r="HWP20" i="10" s="1"/>
  <c r="JHN20" i="10" s="1"/>
  <c r="KSL20" i="10" s="1"/>
  <c r="ATY20" i="10"/>
  <c r="CEW20" i="10" s="1"/>
  <c r="DPU20" i="10" s="1"/>
  <c r="FAS20" i="10" s="1"/>
  <c r="GLQ20" i="10" s="1"/>
  <c r="HWO20" i="10" s="1"/>
  <c r="JHM20" i="10" s="1"/>
  <c r="KSK20" i="10" s="1"/>
  <c r="ATX20" i="10"/>
  <c r="CEV20" i="10" s="1"/>
  <c r="DPT20" i="10" s="1"/>
  <c r="FAR20" i="10" s="1"/>
  <c r="GLP20" i="10" s="1"/>
  <c r="HWN20" i="10" s="1"/>
  <c r="JHL20" i="10" s="1"/>
  <c r="KSJ20" i="10" s="1"/>
  <c r="ATW20" i="10"/>
  <c r="CEU20" i="10" s="1"/>
  <c r="DPS20" i="10" s="1"/>
  <c r="FAQ20" i="10" s="1"/>
  <c r="GLO20" i="10" s="1"/>
  <c r="HWM20" i="10" s="1"/>
  <c r="JHK20" i="10" s="1"/>
  <c r="KSI20" i="10" s="1"/>
  <c r="ATV20" i="10"/>
  <c r="CET20" i="10" s="1"/>
  <c r="DPR20" i="10" s="1"/>
  <c r="FAP20" i="10" s="1"/>
  <c r="GLN20" i="10" s="1"/>
  <c r="HWL20" i="10" s="1"/>
  <c r="JHJ20" i="10" s="1"/>
  <c r="KSH20" i="10" s="1"/>
  <c r="ATU20" i="10"/>
  <c r="CES20" i="10" s="1"/>
  <c r="DPQ20" i="10" s="1"/>
  <c r="FAO20" i="10" s="1"/>
  <c r="GLM20" i="10" s="1"/>
  <c r="HWK20" i="10" s="1"/>
  <c r="JHI20" i="10" s="1"/>
  <c r="KSG20" i="10" s="1"/>
  <c r="ATT20" i="10"/>
  <c r="CER20" i="10" s="1"/>
  <c r="DPP20" i="10" s="1"/>
  <c r="FAN20" i="10" s="1"/>
  <c r="GLL20" i="10" s="1"/>
  <c r="HWJ20" i="10" s="1"/>
  <c r="JHH20" i="10" s="1"/>
  <c r="KSF20" i="10" s="1"/>
  <c r="ATS20" i="10"/>
  <c r="CEQ20" i="10" s="1"/>
  <c r="DPO20" i="10" s="1"/>
  <c r="FAM20" i="10" s="1"/>
  <c r="GLK20" i="10" s="1"/>
  <c r="HWI20" i="10" s="1"/>
  <c r="JHG20" i="10" s="1"/>
  <c r="KSE20" i="10" s="1"/>
  <c r="ATR20" i="10"/>
  <c r="CEP20" i="10" s="1"/>
  <c r="DPN20" i="10" s="1"/>
  <c r="FAL20" i="10" s="1"/>
  <c r="GLJ20" i="10" s="1"/>
  <c r="HWH20" i="10" s="1"/>
  <c r="JHF20" i="10" s="1"/>
  <c r="KSD20" i="10" s="1"/>
  <c r="ATQ20" i="10"/>
  <c r="CEO20" i="10" s="1"/>
  <c r="DPM20" i="10" s="1"/>
  <c r="FAK20" i="10" s="1"/>
  <c r="GLI20" i="10" s="1"/>
  <c r="HWG20" i="10" s="1"/>
  <c r="JHE20" i="10" s="1"/>
  <c r="KSC20" i="10" s="1"/>
  <c r="ATP20" i="10"/>
  <c r="CEN20" i="10" s="1"/>
  <c r="DPL20" i="10" s="1"/>
  <c r="FAJ20" i="10" s="1"/>
  <c r="GLH20" i="10" s="1"/>
  <c r="HWF20" i="10" s="1"/>
  <c r="JHD20" i="10" s="1"/>
  <c r="KSB20" i="10" s="1"/>
  <c r="ATO20" i="10"/>
  <c r="CEM20" i="10" s="1"/>
  <c r="DPK20" i="10" s="1"/>
  <c r="FAI20" i="10" s="1"/>
  <c r="GLG20" i="10" s="1"/>
  <c r="HWE20" i="10" s="1"/>
  <c r="JHC20" i="10" s="1"/>
  <c r="KSA20" i="10" s="1"/>
  <c r="ATN20" i="10"/>
  <c r="CEL20" i="10" s="1"/>
  <c r="DPJ20" i="10" s="1"/>
  <c r="FAH20" i="10" s="1"/>
  <c r="GLF20" i="10" s="1"/>
  <c r="HWD20" i="10" s="1"/>
  <c r="JHB20" i="10" s="1"/>
  <c r="KRZ20" i="10" s="1"/>
  <c r="ATM20" i="10"/>
  <c r="CEK20" i="10" s="1"/>
  <c r="DPI20" i="10" s="1"/>
  <c r="FAG20" i="10" s="1"/>
  <c r="GLE20" i="10" s="1"/>
  <c r="HWC20" i="10" s="1"/>
  <c r="JHA20" i="10" s="1"/>
  <c r="KRY20" i="10" s="1"/>
  <c r="ATL20" i="10"/>
  <c r="CEJ20" i="10" s="1"/>
  <c r="DPH20" i="10" s="1"/>
  <c r="FAF20" i="10" s="1"/>
  <c r="GLD20" i="10" s="1"/>
  <c r="HWB20" i="10" s="1"/>
  <c r="JGZ20" i="10" s="1"/>
  <c r="KRX20" i="10" s="1"/>
  <c r="ATK20" i="10"/>
  <c r="CEI20" i="10" s="1"/>
  <c r="DPG20" i="10" s="1"/>
  <c r="FAE20" i="10" s="1"/>
  <c r="GLC20" i="10" s="1"/>
  <c r="HWA20" i="10" s="1"/>
  <c r="JGY20" i="10" s="1"/>
  <c r="KRW20" i="10" s="1"/>
  <c r="ATJ20" i="10"/>
  <c r="CEH20" i="10" s="1"/>
  <c r="DPF20" i="10" s="1"/>
  <c r="FAD20" i="10" s="1"/>
  <c r="GLB20" i="10" s="1"/>
  <c r="HVZ20" i="10" s="1"/>
  <c r="JGX20" i="10" s="1"/>
  <c r="KRV20" i="10" s="1"/>
  <c r="ATI20" i="10"/>
  <c r="CEG20" i="10" s="1"/>
  <c r="DPE20" i="10" s="1"/>
  <c r="FAC20" i="10" s="1"/>
  <c r="GLA20" i="10" s="1"/>
  <c r="HVY20" i="10" s="1"/>
  <c r="JGW20" i="10" s="1"/>
  <c r="KRU20" i="10" s="1"/>
  <c r="ATH20" i="10"/>
  <c r="CEF20" i="10" s="1"/>
  <c r="DPD20" i="10" s="1"/>
  <c r="FAB20" i="10" s="1"/>
  <c r="GKZ20" i="10" s="1"/>
  <c r="HVX20" i="10" s="1"/>
  <c r="JGV20" i="10" s="1"/>
  <c r="KRT20" i="10" s="1"/>
  <c r="ATG20" i="10"/>
  <c r="CEE20" i="10" s="1"/>
  <c r="DPC20" i="10" s="1"/>
  <c r="FAA20" i="10" s="1"/>
  <c r="GKY20" i="10" s="1"/>
  <c r="HVW20" i="10" s="1"/>
  <c r="JGU20" i="10" s="1"/>
  <c r="KRS20" i="10" s="1"/>
  <c r="ATF20" i="10"/>
  <c r="CED20" i="10" s="1"/>
  <c r="DPB20" i="10" s="1"/>
  <c r="EZZ20" i="10" s="1"/>
  <c r="GKX20" i="10" s="1"/>
  <c r="HVV20" i="10" s="1"/>
  <c r="JGT20" i="10" s="1"/>
  <c r="KRR20" i="10" s="1"/>
  <c r="ATE20" i="10"/>
  <c r="CEC20" i="10" s="1"/>
  <c r="DPA20" i="10" s="1"/>
  <c r="EZY20" i="10" s="1"/>
  <c r="GKW20" i="10" s="1"/>
  <c r="HVU20" i="10" s="1"/>
  <c r="JGS20" i="10" s="1"/>
  <c r="KRQ20" i="10" s="1"/>
  <c r="ATD20" i="10"/>
  <c r="CEB20" i="10" s="1"/>
  <c r="DOZ20" i="10" s="1"/>
  <c r="EZX20" i="10" s="1"/>
  <c r="GKV20" i="10" s="1"/>
  <c r="HVT20" i="10" s="1"/>
  <c r="JGR20" i="10" s="1"/>
  <c r="KRP20" i="10" s="1"/>
  <c r="ATC20" i="10"/>
  <c r="CEA20" i="10" s="1"/>
  <c r="DOY20" i="10" s="1"/>
  <c r="EZW20" i="10" s="1"/>
  <c r="GKU20" i="10" s="1"/>
  <c r="HVS20" i="10" s="1"/>
  <c r="JGQ20" i="10" s="1"/>
  <c r="KRO20" i="10" s="1"/>
  <c r="ATB20" i="10"/>
  <c r="CDZ20" i="10" s="1"/>
  <c r="DOX20" i="10" s="1"/>
  <c r="EZV20" i="10" s="1"/>
  <c r="GKT20" i="10" s="1"/>
  <c r="HVR20" i="10" s="1"/>
  <c r="JGP20" i="10" s="1"/>
  <c r="KRN20" i="10" s="1"/>
  <c r="ATA20" i="10"/>
  <c r="CDY20" i="10" s="1"/>
  <c r="DOW20" i="10" s="1"/>
  <c r="EZU20" i="10" s="1"/>
  <c r="GKS20" i="10" s="1"/>
  <c r="HVQ20" i="10" s="1"/>
  <c r="JGO20" i="10" s="1"/>
  <c r="KRM20" i="10" s="1"/>
  <c r="ASZ20" i="10"/>
  <c r="CDX20" i="10" s="1"/>
  <c r="DOV20" i="10" s="1"/>
  <c r="EZT20" i="10" s="1"/>
  <c r="GKR20" i="10" s="1"/>
  <c r="HVP20" i="10" s="1"/>
  <c r="JGN20" i="10" s="1"/>
  <c r="KRL20" i="10" s="1"/>
  <c r="ASY20" i="10"/>
  <c r="CDW20" i="10" s="1"/>
  <c r="DOU20" i="10" s="1"/>
  <c r="EZS20" i="10" s="1"/>
  <c r="GKQ20" i="10" s="1"/>
  <c r="HVO20" i="10" s="1"/>
  <c r="JGM20" i="10" s="1"/>
  <c r="KRK20" i="10" s="1"/>
  <c r="ASX20" i="10"/>
  <c r="CDV20" i="10" s="1"/>
  <c r="DOT20" i="10" s="1"/>
  <c r="EZR20" i="10" s="1"/>
  <c r="GKP20" i="10" s="1"/>
  <c r="HVN20" i="10" s="1"/>
  <c r="JGL20" i="10" s="1"/>
  <c r="KRJ20" i="10" s="1"/>
  <c r="ASW20" i="10"/>
  <c r="CDU20" i="10" s="1"/>
  <c r="DOS20" i="10" s="1"/>
  <c r="EZQ20" i="10" s="1"/>
  <c r="GKO20" i="10" s="1"/>
  <c r="HVM20" i="10" s="1"/>
  <c r="JGK20" i="10" s="1"/>
  <c r="KRI20" i="10" s="1"/>
  <c r="ASV20" i="10"/>
  <c r="CDT20" i="10" s="1"/>
  <c r="DOR20" i="10" s="1"/>
  <c r="EZP20" i="10" s="1"/>
  <c r="GKN20" i="10" s="1"/>
  <c r="HVL20" i="10" s="1"/>
  <c r="JGJ20" i="10" s="1"/>
  <c r="KRH20" i="10" s="1"/>
  <c r="ASU20" i="10"/>
  <c r="CDS20" i="10" s="1"/>
  <c r="DOQ20" i="10" s="1"/>
  <c r="EZO20" i="10" s="1"/>
  <c r="GKM20" i="10" s="1"/>
  <c r="HVK20" i="10" s="1"/>
  <c r="JGI20" i="10" s="1"/>
  <c r="KRG20" i="10" s="1"/>
  <c r="AST20" i="10"/>
  <c r="CDR20" i="10" s="1"/>
  <c r="DOP20" i="10" s="1"/>
  <c r="EZN20" i="10" s="1"/>
  <c r="GKL20" i="10" s="1"/>
  <c r="HVJ20" i="10" s="1"/>
  <c r="JGH20" i="10" s="1"/>
  <c r="KRF20" i="10" s="1"/>
  <c r="ASS20" i="10"/>
  <c r="CDQ20" i="10" s="1"/>
  <c r="DOO20" i="10" s="1"/>
  <c r="EZM20" i="10" s="1"/>
  <c r="GKK20" i="10" s="1"/>
  <c r="HVI20" i="10" s="1"/>
  <c r="JGG20" i="10" s="1"/>
  <c r="KRE20" i="10" s="1"/>
  <c r="ASR20" i="10"/>
  <c r="CDP20" i="10" s="1"/>
  <c r="DON20" i="10" s="1"/>
  <c r="EZL20" i="10" s="1"/>
  <c r="GKJ20" i="10" s="1"/>
  <c r="HVH20" i="10" s="1"/>
  <c r="JGF20" i="10" s="1"/>
  <c r="KRD20" i="10" s="1"/>
  <c r="ASQ20" i="10"/>
  <c r="CDO20" i="10" s="1"/>
  <c r="DOM20" i="10" s="1"/>
  <c r="EZK20" i="10" s="1"/>
  <c r="GKI20" i="10" s="1"/>
  <c r="HVG20" i="10" s="1"/>
  <c r="JGE20" i="10" s="1"/>
  <c r="KRC20" i="10" s="1"/>
  <c r="ASP20" i="10"/>
  <c r="CDN20" i="10" s="1"/>
  <c r="DOL20" i="10" s="1"/>
  <c r="EZJ20" i="10" s="1"/>
  <c r="GKH20" i="10" s="1"/>
  <c r="HVF20" i="10" s="1"/>
  <c r="JGD20" i="10" s="1"/>
  <c r="KRB20" i="10" s="1"/>
  <c r="ASO20" i="10"/>
  <c r="CDM20" i="10" s="1"/>
  <c r="DOK20" i="10" s="1"/>
  <c r="EZI20" i="10" s="1"/>
  <c r="GKG20" i="10" s="1"/>
  <c r="HVE20" i="10" s="1"/>
  <c r="JGC20" i="10" s="1"/>
  <c r="KRA20" i="10" s="1"/>
  <c r="ASN20" i="10"/>
  <c r="CDL20" i="10" s="1"/>
  <c r="DOJ20" i="10" s="1"/>
  <c r="EZH20" i="10" s="1"/>
  <c r="GKF20" i="10" s="1"/>
  <c r="HVD20" i="10" s="1"/>
  <c r="JGB20" i="10" s="1"/>
  <c r="KQZ20" i="10" s="1"/>
  <c r="ASM20" i="10"/>
  <c r="CDK20" i="10" s="1"/>
  <c r="DOI20" i="10" s="1"/>
  <c r="EZG20" i="10" s="1"/>
  <c r="GKE20" i="10" s="1"/>
  <c r="HVC20" i="10" s="1"/>
  <c r="JGA20" i="10" s="1"/>
  <c r="KQY20" i="10" s="1"/>
  <c r="ASL20" i="10"/>
  <c r="CDJ20" i="10" s="1"/>
  <c r="DOH20" i="10" s="1"/>
  <c r="EZF20" i="10" s="1"/>
  <c r="GKD20" i="10" s="1"/>
  <c r="HVB20" i="10" s="1"/>
  <c r="JFZ20" i="10" s="1"/>
  <c r="KQX20" i="10" s="1"/>
  <c r="ASK20" i="10"/>
  <c r="CDI20" i="10" s="1"/>
  <c r="DOG20" i="10" s="1"/>
  <c r="EZE20" i="10" s="1"/>
  <c r="GKC20" i="10" s="1"/>
  <c r="HVA20" i="10" s="1"/>
  <c r="JFY20" i="10" s="1"/>
  <c r="KQW20" i="10" s="1"/>
  <c r="ASJ20" i="10"/>
  <c r="CDH20" i="10" s="1"/>
  <c r="DOF20" i="10" s="1"/>
  <c r="EZD20" i="10" s="1"/>
  <c r="GKB20" i="10" s="1"/>
  <c r="HUZ20" i="10" s="1"/>
  <c r="JFX20" i="10" s="1"/>
  <c r="KQV20" i="10" s="1"/>
  <c r="ASI20" i="10"/>
  <c r="CDG20" i="10" s="1"/>
  <c r="DOE20" i="10" s="1"/>
  <c r="EZC20" i="10" s="1"/>
  <c r="GKA20" i="10" s="1"/>
  <c r="HUY20" i="10" s="1"/>
  <c r="JFW20" i="10" s="1"/>
  <c r="KQU20" i="10" s="1"/>
  <c r="ASH20" i="10"/>
  <c r="CDF20" i="10" s="1"/>
  <c r="DOD20" i="10" s="1"/>
  <c r="EZB20" i="10" s="1"/>
  <c r="GJZ20" i="10" s="1"/>
  <c r="HUX20" i="10" s="1"/>
  <c r="JFV20" i="10" s="1"/>
  <c r="KQT20" i="10" s="1"/>
  <c r="ASG20" i="10"/>
  <c r="CDE20" i="10" s="1"/>
  <c r="DOC20" i="10" s="1"/>
  <c r="EZA20" i="10" s="1"/>
  <c r="GJY20" i="10" s="1"/>
  <c r="HUW20" i="10" s="1"/>
  <c r="JFU20" i="10" s="1"/>
  <c r="KQS20" i="10" s="1"/>
  <c r="ASF20" i="10"/>
  <c r="CDD20" i="10" s="1"/>
  <c r="DOB20" i="10" s="1"/>
  <c r="EYZ20" i="10" s="1"/>
  <c r="GJX20" i="10" s="1"/>
  <c r="HUV20" i="10" s="1"/>
  <c r="JFT20" i="10" s="1"/>
  <c r="KQR20" i="10" s="1"/>
  <c r="ASE20" i="10"/>
  <c r="CDC20" i="10" s="1"/>
  <c r="DOA20" i="10" s="1"/>
  <c r="EYY20" i="10" s="1"/>
  <c r="GJW20" i="10" s="1"/>
  <c r="HUU20" i="10" s="1"/>
  <c r="JFS20" i="10" s="1"/>
  <c r="KQQ20" i="10" s="1"/>
  <c r="ASD20" i="10"/>
  <c r="CDB20" i="10" s="1"/>
  <c r="DNZ20" i="10" s="1"/>
  <c r="EYX20" i="10" s="1"/>
  <c r="GJV20" i="10" s="1"/>
  <c r="HUT20" i="10" s="1"/>
  <c r="JFR20" i="10" s="1"/>
  <c r="KQP20" i="10" s="1"/>
  <c r="ASC20" i="10"/>
  <c r="CDA20" i="10" s="1"/>
  <c r="DNY20" i="10" s="1"/>
  <c r="EYW20" i="10" s="1"/>
  <c r="GJU20" i="10" s="1"/>
  <c r="HUS20" i="10" s="1"/>
  <c r="JFQ20" i="10" s="1"/>
  <c r="KQO20" i="10" s="1"/>
  <c r="ASB20" i="10"/>
  <c r="CCZ20" i="10" s="1"/>
  <c r="DNX20" i="10" s="1"/>
  <c r="EYV20" i="10" s="1"/>
  <c r="GJT20" i="10" s="1"/>
  <c r="HUR20" i="10" s="1"/>
  <c r="JFP20" i="10" s="1"/>
  <c r="KQN20" i="10" s="1"/>
  <c r="ASA20" i="10"/>
  <c r="CCY20" i="10" s="1"/>
  <c r="DNW20" i="10" s="1"/>
  <c r="EYU20" i="10" s="1"/>
  <c r="GJS20" i="10" s="1"/>
  <c r="HUQ20" i="10" s="1"/>
  <c r="JFO20" i="10" s="1"/>
  <c r="KQM20" i="10" s="1"/>
  <c r="ARZ20" i="10"/>
  <c r="CCX20" i="10" s="1"/>
  <c r="DNV20" i="10" s="1"/>
  <c r="EYT20" i="10" s="1"/>
  <c r="GJR20" i="10" s="1"/>
  <c r="HUP20" i="10" s="1"/>
  <c r="JFN20" i="10" s="1"/>
  <c r="KQL20" i="10" s="1"/>
  <c r="ARY20" i="10"/>
  <c r="CCW20" i="10" s="1"/>
  <c r="DNU20" i="10" s="1"/>
  <c r="EYS20" i="10" s="1"/>
  <c r="GJQ20" i="10" s="1"/>
  <c r="HUO20" i="10" s="1"/>
  <c r="JFM20" i="10" s="1"/>
  <c r="KQK20" i="10" s="1"/>
  <c r="ARX20" i="10"/>
  <c r="CCV20" i="10" s="1"/>
  <c r="DNT20" i="10" s="1"/>
  <c r="EYR20" i="10" s="1"/>
  <c r="GJP20" i="10" s="1"/>
  <c r="HUN20" i="10" s="1"/>
  <c r="JFL20" i="10" s="1"/>
  <c r="KQJ20" i="10" s="1"/>
  <c r="ARW20" i="10"/>
  <c r="CCU20" i="10" s="1"/>
  <c r="DNS20" i="10" s="1"/>
  <c r="EYQ20" i="10" s="1"/>
  <c r="GJO20" i="10" s="1"/>
  <c r="HUM20" i="10" s="1"/>
  <c r="JFK20" i="10" s="1"/>
  <c r="KQI20" i="10" s="1"/>
  <c r="ARV20" i="10"/>
  <c r="CCT20" i="10" s="1"/>
  <c r="DNR20" i="10" s="1"/>
  <c r="EYP20" i="10" s="1"/>
  <c r="GJN20" i="10" s="1"/>
  <c r="HUL20" i="10" s="1"/>
  <c r="JFJ20" i="10" s="1"/>
  <c r="KQH20" i="10" s="1"/>
  <c r="ARU20" i="10"/>
  <c r="CCS20" i="10" s="1"/>
  <c r="DNQ20" i="10" s="1"/>
  <c r="EYO20" i="10" s="1"/>
  <c r="GJM20" i="10" s="1"/>
  <c r="HUK20" i="10" s="1"/>
  <c r="JFI20" i="10" s="1"/>
  <c r="KQG20" i="10" s="1"/>
  <c r="ART20" i="10"/>
  <c r="CCR20" i="10" s="1"/>
  <c r="DNP20" i="10" s="1"/>
  <c r="EYN20" i="10" s="1"/>
  <c r="GJL20" i="10" s="1"/>
  <c r="HUJ20" i="10" s="1"/>
  <c r="JFH20" i="10" s="1"/>
  <c r="KQF20" i="10" s="1"/>
  <c r="ARS20" i="10"/>
  <c r="CCQ20" i="10" s="1"/>
  <c r="DNO20" i="10" s="1"/>
  <c r="EYM20" i="10" s="1"/>
  <c r="GJK20" i="10" s="1"/>
  <c r="HUI20" i="10" s="1"/>
  <c r="JFG20" i="10" s="1"/>
  <c r="KQE20" i="10" s="1"/>
  <c r="ARR20" i="10"/>
  <c r="CCP20" i="10" s="1"/>
  <c r="DNN20" i="10" s="1"/>
  <c r="EYL20" i="10" s="1"/>
  <c r="GJJ20" i="10" s="1"/>
  <c r="HUH20" i="10" s="1"/>
  <c r="JFF20" i="10" s="1"/>
  <c r="KQD20" i="10" s="1"/>
  <c r="ARQ20" i="10"/>
  <c r="CCO20" i="10" s="1"/>
  <c r="DNM20" i="10" s="1"/>
  <c r="EYK20" i="10" s="1"/>
  <c r="GJI20" i="10" s="1"/>
  <c r="HUG20" i="10" s="1"/>
  <c r="JFE20" i="10" s="1"/>
  <c r="KQC20" i="10" s="1"/>
  <c r="ARP20" i="10"/>
  <c r="CCN20" i="10" s="1"/>
  <c r="DNL20" i="10" s="1"/>
  <c r="EYJ20" i="10" s="1"/>
  <c r="GJH20" i="10" s="1"/>
  <c r="HUF20" i="10" s="1"/>
  <c r="JFD20" i="10" s="1"/>
  <c r="KQB20" i="10" s="1"/>
  <c r="ARO20" i="10"/>
  <c r="CCM20" i="10" s="1"/>
  <c r="DNK20" i="10" s="1"/>
  <c r="EYI20" i="10" s="1"/>
  <c r="GJG20" i="10" s="1"/>
  <c r="HUE20" i="10" s="1"/>
  <c r="JFC20" i="10" s="1"/>
  <c r="KQA20" i="10" s="1"/>
  <c r="ARN20" i="10"/>
  <c r="CCL20" i="10" s="1"/>
  <c r="DNJ20" i="10" s="1"/>
  <c r="EYH20" i="10" s="1"/>
  <c r="GJF20" i="10" s="1"/>
  <c r="HUD20" i="10" s="1"/>
  <c r="JFB20" i="10" s="1"/>
  <c r="KPZ20" i="10" s="1"/>
  <c r="ARM20" i="10"/>
  <c r="CCK20" i="10" s="1"/>
  <c r="DNI20" i="10" s="1"/>
  <c r="EYG20" i="10" s="1"/>
  <c r="GJE20" i="10" s="1"/>
  <c r="HUC20" i="10" s="1"/>
  <c r="JFA20" i="10" s="1"/>
  <c r="KPY20" i="10" s="1"/>
  <c r="ARL20" i="10"/>
  <c r="CCJ20" i="10" s="1"/>
  <c r="DNH20" i="10" s="1"/>
  <c r="EYF20" i="10" s="1"/>
  <c r="GJD20" i="10" s="1"/>
  <c r="HUB20" i="10" s="1"/>
  <c r="JEZ20" i="10" s="1"/>
  <c r="KPX20" i="10" s="1"/>
  <c r="ARK20" i="10"/>
  <c r="CCI20" i="10" s="1"/>
  <c r="DNG20" i="10" s="1"/>
  <c r="EYE20" i="10" s="1"/>
  <c r="GJC20" i="10" s="1"/>
  <c r="HUA20" i="10" s="1"/>
  <c r="JEY20" i="10" s="1"/>
  <c r="KPW20" i="10" s="1"/>
  <c r="ARJ20" i="10"/>
  <c r="CCH20" i="10" s="1"/>
  <c r="DNF20" i="10" s="1"/>
  <c r="EYD20" i="10" s="1"/>
  <c r="GJB20" i="10" s="1"/>
  <c r="HTZ20" i="10" s="1"/>
  <c r="JEX20" i="10" s="1"/>
  <c r="KPV20" i="10" s="1"/>
  <c r="ARI20" i="10"/>
  <c r="CCG20" i="10" s="1"/>
  <c r="DNE20" i="10" s="1"/>
  <c r="EYC20" i="10" s="1"/>
  <c r="GJA20" i="10" s="1"/>
  <c r="HTY20" i="10" s="1"/>
  <c r="JEW20" i="10" s="1"/>
  <c r="KPU20" i="10" s="1"/>
  <c r="ARH20" i="10"/>
  <c r="CCF20" i="10" s="1"/>
  <c r="DND20" i="10" s="1"/>
  <c r="EYB20" i="10" s="1"/>
  <c r="GIZ20" i="10" s="1"/>
  <c r="HTX20" i="10" s="1"/>
  <c r="JEV20" i="10" s="1"/>
  <c r="KPT20" i="10" s="1"/>
  <c r="ARG20" i="10"/>
  <c r="CCE20" i="10" s="1"/>
  <c r="DNC20" i="10" s="1"/>
  <c r="EYA20" i="10" s="1"/>
  <c r="GIY20" i="10" s="1"/>
  <c r="HTW20" i="10" s="1"/>
  <c r="JEU20" i="10" s="1"/>
  <c r="KPS20" i="10" s="1"/>
  <c r="ARF20" i="10"/>
  <c r="CCD20" i="10" s="1"/>
  <c r="DNB20" i="10" s="1"/>
  <c r="EXZ20" i="10" s="1"/>
  <c r="GIX20" i="10" s="1"/>
  <c r="HTV20" i="10" s="1"/>
  <c r="JET20" i="10" s="1"/>
  <c r="KPR20" i="10" s="1"/>
  <c r="ARE20" i="10"/>
  <c r="CCC20" i="10" s="1"/>
  <c r="DNA20" i="10" s="1"/>
  <c r="EXY20" i="10" s="1"/>
  <c r="GIW20" i="10" s="1"/>
  <c r="HTU20" i="10" s="1"/>
  <c r="JES20" i="10" s="1"/>
  <c r="KPQ20" i="10" s="1"/>
  <c r="ARD20" i="10"/>
  <c r="CCB20" i="10" s="1"/>
  <c r="DMZ20" i="10" s="1"/>
  <c r="EXX20" i="10" s="1"/>
  <c r="GIV20" i="10" s="1"/>
  <c r="HTT20" i="10" s="1"/>
  <c r="JER20" i="10" s="1"/>
  <c r="KPP20" i="10" s="1"/>
  <c r="ARC20" i="10"/>
  <c r="CCA20" i="10" s="1"/>
  <c r="DMY20" i="10" s="1"/>
  <c r="EXW20" i="10" s="1"/>
  <c r="GIU20" i="10" s="1"/>
  <c r="HTS20" i="10" s="1"/>
  <c r="JEQ20" i="10" s="1"/>
  <c r="KPO20" i="10" s="1"/>
  <c r="ARB20" i="10"/>
  <c r="CBZ20" i="10" s="1"/>
  <c r="DMX20" i="10" s="1"/>
  <c r="EXV20" i="10" s="1"/>
  <c r="GIT20" i="10" s="1"/>
  <c r="HTR20" i="10" s="1"/>
  <c r="JEP20" i="10" s="1"/>
  <c r="KPN20" i="10" s="1"/>
  <c r="ARA20" i="10"/>
  <c r="CBY20" i="10" s="1"/>
  <c r="DMW20" i="10" s="1"/>
  <c r="EXU20" i="10" s="1"/>
  <c r="GIS20" i="10" s="1"/>
  <c r="HTQ20" i="10" s="1"/>
  <c r="JEO20" i="10" s="1"/>
  <c r="KPM20" i="10" s="1"/>
  <c r="AQZ20" i="10"/>
  <c r="CBX20" i="10" s="1"/>
  <c r="DMV20" i="10" s="1"/>
  <c r="EXT20" i="10" s="1"/>
  <c r="GIR20" i="10" s="1"/>
  <c r="HTP20" i="10" s="1"/>
  <c r="JEN20" i="10" s="1"/>
  <c r="KPL20" i="10" s="1"/>
  <c r="AQY20" i="10"/>
  <c r="CBW20" i="10" s="1"/>
  <c r="DMU20" i="10" s="1"/>
  <c r="EXS20" i="10" s="1"/>
  <c r="GIQ20" i="10" s="1"/>
  <c r="HTO20" i="10" s="1"/>
  <c r="JEM20" i="10" s="1"/>
  <c r="KPK20" i="10" s="1"/>
  <c r="AQX20" i="10"/>
  <c r="CBV20" i="10" s="1"/>
  <c r="DMT20" i="10" s="1"/>
  <c r="EXR20" i="10" s="1"/>
  <c r="GIP20" i="10" s="1"/>
  <c r="HTN20" i="10" s="1"/>
  <c r="JEL20" i="10" s="1"/>
  <c r="KPJ20" i="10" s="1"/>
  <c r="AQW20" i="10"/>
  <c r="CBU20" i="10" s="1"/>
  <c r="DMS20" i="10" s="1"/>
  <c r="EXQ20" i="10" s="1"/>
  <c r="GIO20" i="10" s="1"/>
  <c r="HTM20" i="10" s="1"/>
  <c r="JEK20" i="10" s="1"/>
  <c r="KPI20" i="10" s="1"/>
  <c r="AQV20" i="10"/>
  <c r="CBT20" i="10" s="1"/>
  <c r="DMR20" i="10" s="1"/>
  <c r="EXP20" i="10" s="1"/>
  <c r="GIN20" i="10" s="1"/>
  <c r="HTL20" i="10" s="1"/>
  <c r="JEJ20" i="10" s="1"/>
  <c r="KPH20" i="10" s="1"/>
  <c r="AQU20" i="10"/>
  <c r="CBS20" i="10" s="1"/>
  <c r="DMQ20" i="10" s="1"/>
  <c r="EXO20" i="10" s="1"/>
  <c r="GIM20" i="10" s="1"/>
  <c r="HTK20" i="10" s="1"/>
  <c r="JEI20" i="10" s="1"/>
  <c r="KPG20" i="10" s="1"/>
  <c r="AQT20" i="10"/>
  <c r="CBR20" i="10" s="1"/>
  <c r="DMP20" i="10" s="1"/>
  <c r="EXN20" i="10" s="1"/>
  <c r="GIL20" i="10" s="1"/>
  <c r="HTJ20" i="10" s="1"/>
  <c r="JEH20" i="10" s="1"/>
  <c r="KPF20" i="10" s="1"/>
  <c r="AQS20" i="10"/>
  <c r="CBQ20" i="10" s="1"/>
  <c r="DMO20" i="10" s="1"/>
  <c r="EXM20" i="10" s="1"/>
  <c r="GIK20" i="10" s="1"/>
  <c r="HTI20" i="10" s="1"/>
  <c r="JEG20" i="10" s="1"/>
  <c r="KPE20" i="10" s="1"/>
  <c r="AQR20" i="10"/>
  <c r="CBP20" i="10" s="1"/>
  <c r="DMN20" i="10" s="1"/>
  <c r="EXL20" i="10" s="1"/>
  <c r="GIJ20" i="10" s="1"/>
  <c r="HTH20" i="10" s="1"/>
  <c r="JEF20" i="10" s="1"/>
  <c r="KPD20" i="10" s="1"/>
  <c r="AQQ20" i="10"/>
  <c r="CBO20" i="10" s="1"/>
  <c r="DMM20" i="10" s="1"/>
  <c r="EXK20" i="10" s="1"/>
  <c r="GII20" i="10" s="1"/>
  <c r="HTG20" i="10" s="1"/>
  <c r="JEE20" i="10" s="1"/>
  <c r="KPC20" i="10" s="1"/>
  <c r="AQP20" i="10"/>
  <c r="CBN20" i="10" s="1"/>
  <c r="DML20" i="10" s="1"/>
  <c r="EXJ20" i="10" s="1"/>
  <c r="GIH20" i="10" s="1"/>
  <c r="HTF20" i="10" s="1"/>
  <c r="JED20" i="10" s="1"/>
  <c r="KPB20" i="10" s="1"/>
  <c r="AQO20" i="10"/>
  <c r="CBM20" i="10" s="1"/>
  <c r="DMK20" i="10" s="1"/>
  <c r="EXI20" i="10" s="1"/>
  <c r="GIG20" i="10" s="1"/>
  <c r="HTE20" i="10" s="1"/>
  <c r="JEC20" i="10" s="1"/>
  <c r="KPA20" i="10" s="1"/>
  <c r="AQN20" i="10"/>
  <c r="CBL20" i="10" s="1"/>
  <c r="DMJ20" i="10" s="1"/>
  <c r="EXH20" i="10" s="1"/>
  <c r="GIF20" i="10" s="1"/>
  <c r="HTD20" i="10" s="1"/>
  <c r="JEB20" i="10" s="1"/>
  <c r="KOZ20" i="10" s="1"/>
  <c r="AQM20" i="10"/>
  <c r="CBK20" i="10" s="1"/>
  <c r="DMI20" i="10" s="1"/>
  <c r="EXG20" i="10" s="1"/>
  <c r="GIE20" i="10" s="1"/>
  <c r="HTC20" i="10" s="1"/>
  <c r="JEA20" i="10" s="1"/>
  <c r="KOY20" i="10" s="1"/>
  <c r="AQL20" i="10"/>
  <c r="CBJ20" i="10" s="1"/>
  <c r="DMH20" i="10" s="1"/>
  <c r="EXF20" i="10" s="1"/>
  <c r="GID20" i="10" s="1"/>
  <c r="HTB20" i="10" s="1"/>
  <c r="JDZ20" i="10" s="1"/>
  <c r="KOX20" i="10" s="1"/>
  <c r="AQK20" i="10"/>
  <c r="CBI20" i="10" s="1"/>
  <c r="DMG20" i="10" s="1"/>
  <c r="EXE20" i="10" s="1"/>
  <c r="GIC20" i="10" s="1"/>
  <c r="HTA20" i="10" s="1"/>
  <c r="JDY20" i="10" s="1"/>
  <c r="KOW20" i="10" s="1"/>
  <c r="AQJ20" i="10"/>
  <c r="CBH20" i="10" s="1"/>
  <c r="DMF20" i="10" s="1"/>
  <c r="EXD20" i="10" s="1"/>
  <c r="GIB20" i="10" s="1"/>
  <c r="HSZ20" i="10" s="1"/>
  <c r="JDX20" i="10" s="1"/>
  <c r="KOV20" i="10" s="1"/>
  <c r="AQI20" i="10"/>
  <c r="CBG20" i="10" s="1"/>
  <c r="DME20" i="10" s="1"/>
  <c r="EXC20" i="10" s="1"/>
  <c r="GIA20" i="10" s="1"/>
  <c r="HSY20" i="10" s="1"/>
  <c r="JDW20" i="10" s="1"/>
  <c r="KOU20" i="10" s="1"/>
  <c r="AQH20" i="10"/>
  <c r="CBF20" i="10" s="1"/>
  <c r="DMD20" i="10" s="1"/>
  <c r="EXB20" i="10" s="1"/>
  <c r="GHZ20" i="10" s="1"/>
  <c r="HSX20" i="10" s="1"/>
  <c r="JDV20" i="10" s="1"/>
  <c r="KOT20" i="10" s="1"/>
  <c r="AQG20" i="10"/>
  <c r="CBE20" i="10" s="1"/>
  <c r="DMC20" i="10" s="1"/>
  <c r="EXA20" i="10" s="1"/>
  <c r="GHY20" i="10" s="1"/>
  <c r="HSW20" i="10" s="1"/>
  <c r="JDU20" i="10" s="1"/>
  <c r="KOS20" i="10" s="1"/>
  <c r="AQF20" i="10"/>
  <c r="CBD20" i="10" s="1"/>
  <c r="DMB20" i="10" s="1"/>
  <c r="EWZ20" i="10" s="1"/>
  <c r="GHX20" i="10" s="1"/>
  <c r="HSV20" i="10" s="1"/>
  <c r="JDT20" i="10" s="1"/>
  <c r="KOR20" i="10" s="1"/>
  <c r="AQE20" i="10"/>
  <c r="CBC20" i="10" s="1"/>
  <c r="DMA20" i="10" s="1"/>
  <c r="EWY20" i="10" s="1"/>
  <c r="GHW20" i="10" s="1"/>
  <c r="HSU20" i="10" s="1"/>
  <c r="JDS20" i="10" s="1"/>
  <c r="KOQ20" i="10" s="1"/>
  <c r="AQD20" i="10"/>
  <c r="CBB20" i="10" s="1"/>
  <c r="DLZ20" i="10" s="1"/>
  <c r="EWX20" i="10" s="1"/>
  <c r="GHV20" i="10" s="1"/>
  <c r="HST20" i="10" s="1"/>
  <c r="JDR20" i="10" s="1"/>
  <c r="KOP20" i="10" s="1"/>
  <c r="AQC20" i="10"/>
  <c r="CBA20" i="10" s="1"/>
  <c r="DLY20" i="10" s="1"/>
  <c r="EWW20" i="10" s="1"/>
  <c r="GHU20" i="10" s="1"/>
  <c r="HSS20" i="10" s="1"/>
  <c r="JDQ20" i="10" s="1"/>
  <c r="KOO20" i="10" s="1"/>
  <c r="AQB20" i="10"/>
  <c r="CAZ20" i="10" s="1"/>
  <c r="DLX20" i="10" s="1"/>
  <c r="EWV20" i="10" s="1"/>
  <c r="GHT20" i="10" s="1"/>
  <c r="HSR20" i="10" s="1"/>
  <c r="JDP20" i="10" s="1"/>
  <c r="KON20" i="10" s="1"/>
  <c r="AQA20" i="10"/>
  <c r="CAY20" i="10" s="1"/>
  <c r="DLW20" i="10" s="1"/>
  <c r="EWU20" i="10" s="1"/>
  <c r="GHS20" i="10" s="1"/>
  <c r="HSQ20" i="10" s="1"/>
  <c r="JDO20" i="10" s="1"/>
  <c r="KOM20" i="10" s="1"/>
  <c r="APZ20" i="10"/>
  <c r="CAX20" i="10" s="1"/>
  <c r="DLV20" i="10" s="1"/>
  <c r="EWT20" i="10" s="1"/>
  <c r="GHR20" i="10" s="1"/>
  <c r="HSP20" i="10" s="1"/>
  <c r="JDN20" i="10" s="1"/>
  <c r="KOL20" i="10" s="1"/>
  <c r="APY20" i="10"/>
  <c r="CAW20" i="10" s="1"/>
  <c r="DLU20" i="10" s="1"/>
  <c r="EWS20" i="10" s="1"/>
  <c r="GHQ20" i="10" s="1"/>
  <c r="HSO20" i="10" s="1"/>
  <c r="JDM20" i="10" s="1"/>
  <c r="KOK20" i="10" s="1"/>
  <c r="APX20" i="10"/>
  <c r="CAV20" i="10" s="1"/>
  <c r="DLT20" i="10" s="1"/>
  <c r="EWR20" i="10" s="1"/>
  <c r="GHP20" i="10" s="1"/>
  <c r="HSN20" i="10" s="1"/>
  <c r="JDL20" i="10" s="1"/>
  <c r="KOJ20" i="10" s="1"/>
  <c r="APW20" i="10"/>
  <c r="CAU20" i="10" s="1"/>
  <c r="DLS20" i="10" s="1"/>
  <c r="EWQ20" i="10" s="1"/>
  <c r="GHO20" i="10" s="1"/>
  <c r="HSM20" i="10" s="1"/>
  <c r="JDK20" i="10" s="1"/>
  <c r="KOI20" i="10" s="1"/>
  <c r="APV20" i="10"/>
  <c r="CAT20" i="10" s="1"/>
  <c r="DLR20" i="10" s="1"/>
  <c r="EWP20" i="10" s="1"/>
  <c r="GHN20" i="10" s="1"/>
  <c r="HSL20" i="10" s="1"/>
  <c r="JDJ20" i="10" s="1"/>
  <c r="KOH20" i="10" s="1"/>
  <c r="APU20" i="10"/>
  <c r="CAS20" i="10" s="1"/>
  <c r="DLQ20" i="10" s="1"/>
  <c r="EWO20" i="10" s="1"/>
  <c r="GHM20" i="10" s="1"/>
  <c r="HSK20" i="10" s="1"/>
  <c r="JDI20" i="10" s="1"/>
  <c r="KOG20" i="10" s="1"/>
  <c r="APT20" i="10"/>
  <c r="CAR20" i="10" s="1"/>
  <c r="DLP20" i="10" s="1"/>
  <c r="EWN20" i="10" s="1"/>
  <c r="GHL20" i="10" s="1"/>
  <c r="HSJ20" i="10" s="1"/>
  <c r="JDH20" i="10" s="1"/>
  <c r="KOF20" i="10" s="1"/>
  <c r="APS20" i="10"/>
  <c r="CAQ20" i="10" s="1"/>
  <c r="DLO20" i="10" s="1"/>
  <c r="EWM20" i="10" s="1"/>
  <c r="GHK20" i="10" s="1"/>
  <c r="HSI20" i="10" s="1"/>
  <c r="JDG20" i="10" s="1"/>
  <c r="KOE20" i="10" s="1"/>
  <c r="APR20" i="10"/>
  <c r="CAP20" i="10" s="1"/>
  <c r="DLN20" i="10" s="1"/>
  <c r="EWL20" i="10" s="1"/>
  <c r="GHJ20" i="10" s="1"/>
  <c r="HSH20" i="10" s="1"/>
  <c r="JDF20" i="10" s="1"/>
  <c r="KOD20" i="10" s="1"/>
  <c r="APQ20" i="10"/>
  <c r="CAO20" i="10" s="1"/>
  <c r="DLM20" i="10" s="1"/>
  <c r="EWK20" i="10" s="1"/>
  <c r="GHI20" i="10" s="1"/>
  <c r="HSG20" i="10" s="1"/>
  <c r="JDE20" i="10" s="1"/>
  <c r="KOC20" i="10" s="1"/>
  <c r="APP20" i="10"/>
  <c r="CAN20" i="10" s="1"/>
  <c r="DLL20" i="10" s="1"/>
  <c r="EWJ20" i="10" s="1"/>
  <c r="GHH20" i="10" s="1"/>
  <c r="HSF20" i="10" s="1"/>
  <c r="JDD20" i="10" s="1"/>
  <c r="KOB20" i="10" s="1"/>
  <c r="APO20" i="10"/>
  <c r="CAM20" i="10" s="1"/>
  <c r="DLK20" i="10" s="1"/>
  <c r="EWI20" i="10" s="1"/>
  <c r="GHG20" i="10" s="1"/>
  <c r="HSE20" i="10" s="1"/>
  <c r="JDC20" i="10" s="1"/>
  <c r="KOA20" i="10" s="1"/>
  <c r="APN20" i="10"/>
  <c r="CAL20" i="10" s="1"/>
  <c r="DLJ20" i="10" s="1"/>
  <c r="EWH20" i="10" s="1"/>
  <c r="GHF20" i="10" s="1"/>
  <c r="HSD20" i="10" s="1"/>
  <c r="JDB20" i="10" s="1"/>
  <c r="KNZ20" i="10" s="1"/>
  <c r="APM20" i="10"/>
  <c r="CAK20" i="10" s="1"/>
  <c r="DLI20" i="10" s="1"/>
  <c r="EWG20" i="10" s="1"/>
  <c r="GHE20" i="10" s="1"/>
  <c r="HSC20" i="10" s="1"/>
  <c r="JDA20" i="10" s="1"/>
  <c r="KNY20" i="10" s="1"/>
  <c r="APL20" i="10"/>
  <c r="CAJ20" i="10" s="1"/>
  <c r="DLH20" i="10" s="1"/>
  <c r="EWF20" i="10" s="1"/>
  <c r="GHD20" i="10" s="1"/>
  <c r="HSB20" i="10" s="1"/>
  <c r="JCZ20" i="10" s="1"/>
  <c r="KNX20" i="10" s="1"/>
  <c r="APK20" i="10"/>
  <c r="CAI20" i="10" s="1"/>
  <c r="DLG20" i="10" s="1"/>
  <c r="EWE20" i="10" s="1"/>
  <c r="GHC20" i="10" s="1"/>
  <c r="HSA20" i="10" s="1"/>
  <c r="JCY20" i="10" s="1"/>
  <c r="KNW20" i="10" s="1"/>
  <c r="APJ20" i="10"/>
  <c r="CAH20" i="10" s="1"/>
  <c r="DLF20" i="10" s="1"/>
  <c r="EWD20" i="10" s="1"/>
  <c r="GHB20" i="10" s="1"/>
  <c r="HRZ20" i="10" s="1"/>
  <c r="JCX20" i="10" s="1"/>
  <c r="KNV20" i="10" s="1"/>
  <c r="API20" i="10"/>
  <c r="CAG20" i="10" s="1"/>
  <c r="DLE20" i="10" s="1"/>
  <c r="EWC20" i="10" s="1"/>
  <c r="GHA20" i="10" s="1"/>
  <c r="HRY20" i="10" s="1"/>
  <c r="JCW20" i="10" s="1"/>
  <c r="KNU20" i="10" s="1"/>
  <c r="APH20" i="10"/>
  <c r="CAF20" i="10" s="1"/>
  <c r="DLD20" i="10" s="1"/>
  <c r="EWB20" i="10" s="1"/>
  <c r="GGZ20" i="10" s="1"/>
  <c r="HRX20" i="10" s="1"/>
  <c r="JCV20" i="10" s="1"/>
  <c r="KNT20" i="10" s="1"/>
  <c r="APG20" i="10"/>
  <c r="CAE20" i="10" s="1"/>
  <c r="DLC20" i="10" s="1"/>
  <c r="EWA20" i="10" s="1"/>
  <c r="GGY20" i="10" s="1"/>
  <c r="HRW20" i="10" s="1"/>
  <c r="JCU20" i="10" s="1"/>
  <c r="KNS20" i="10" s="1"/>
  <c r="APF20" i="10"/>
  <c r="CAD20" i="10" s="1"/>
  <c r="DLB20" i="10" s="1"/>
  <c r="EVZ20" i="10" s="1"/>
  <c r="GGX20" i="10" s="1"/>
  <c r="HRV20" i="10" s="1"/>
  <c r="JCT20" i="10" s="1"/>
  <c r="KNR20" i="10" s="1"/>
  <c r="APE20" i="10"/>
  <c r="CAC20" i="10" s="1"/>
  <c r="DLA20" i="10" s="1"/>
  <c r="EVY20" i="10" s="1"/>
  <c r="GGW20" i="10" s="1"/>
  <c r="HRU20" i="10" s="1"/>
  <c r="JCS20" i="10" s="1"/>
  <c r="KNQ20" i="10" s="1"/>
  <c r="APD20" i="10"/>
  <c r="CAB20" i="10" s="1"/>
  <c r="DKZ20" i="10" s="1"/>
  <c r="EVX20" i="10" s="1"/>
  <c r="GGV20" i="10" s="1"/>
  <c r="HRT20" i="10" s="1"/>
  <c r="JCR20" i="10" s="1"/>
  <c r="KNP20" i="10" s="1"/>
  <c r="APC20" i="10"/>
  <c r="CAA20" i="10" s="1"/>
  <c r="DKY20" i="10" s="1"/>
  <c r="EVW20" i="10" s="1"/>
  <c r="GGU20" i="10" s="1"/>
  <c r="HRS20" i="10" s="1"/>
  <c r="JCQ20" i="10" s="1"/>
  <c r="KNO20" i="10" s="1"/>
  <c r="APB20" i="10"/>
  <c r="BZZ20" i="10" s="1"/>
  <c r="DKX20" i="10" s="1"/>
  <c r="EVV20" i="10" s="1"/>
  <c r="GGT20" i="10" s="1"/>
  <c r="HRR20" i="10" s="1"/>
  <c r="JCP20" i="10" s="1"/>
  <c r="KNN20" i="10" s="1"/>
  <c r="APA20" i="10"/>
  <c r="BZY20" i="10" s="1"/>
  <c r="DKW20" i="10" s="1"/>
  <c r="EVU20" i="10" s="1"/>
  <c r="GGS20" i="10" s="1"/>
  <c r="HRQ20" i="10" s="1"/>
  <c r="JCO20" i="10" s="1"/>
  <c r="KNM20" i="10" s="1"/>
  <c r="AOZ20" i="10"/>
  <c r="BZX20" i="10" s="1"/>
  <c r="DKV20" i="10" s="1"/>
  <c r="EVT20" i="10" s="1"/>
  <c r="GGR20" i="10" s="1"/>
  <c r="HRP20" i="10" s="1"/>
  <c r="JCN20" i="10" s="1"/>
  <c r="KNL20" i="10" s="1"/>
  <c r="AOY20" i="10"/>
  <c r="BZW20" i="10" s="1"/>
  <c r="DKU20" i="10" s="1"/>
  <c r="EVS20" i="10" s="1"/>
  <c r="GGQ20" i="10" s="1"/>
  <c r="HRO20" i="10" s="1"/>
  <c r="JCM20" i="10" s="1"/>
  <c r="KNK20" i="10" s="1"/>
  <c r="AOX20" i="10"/>
  <c r="BZV20" i="10" s="1"/>
  <c r="DKT20" i="10" s="1"/>
  <c r="EVR20" i="10" s="1"/>
  <c r="GGP20" i="10" s="1"/>
  <c r="HRN20" i="10" s="1"/>
  <c r="JCL20" i="10" s="1"/>
  <c r="KNJ20" i="10" s="1"/>
  <c r="AOW20" i="10"/>
  <c r="BZU20" i="10" s="1"/>
  <c r="DKS20" i="10" s="1"/>
  <c r="EVQ20" i="10" s="1"/>
  <c r="GGO20" i="10" s="1"/>
  <c r="HRM20" i="10" s="1"/>
  <c r="JCK20" i="10" s="1"/>
  <c r="KNI20" i="10" s="1"/>
  <c r="AOV20" i="10"/>
  <c r="BZT20" i="10" s="1"/>
  <c r="DKR20" i="10" s="1"/>
  <c r="EVP20" i="10" s="1"/>
  <c r="GGN20" i="10" s="1"/>
  <c r="HRL20" i="10" s="1"/>
  <c r="JCJ20" i="10" s="1"/>
  <c r="KNH20" i="10" s="1"/>
  <c r="AOU20" i="10"/>
  <c r="BZS20" i="10" s="1"/>
  <c r="DKQ20" i="10" s="1"/>
  <c r="EVO20" i="10" s="1"/>
  <c r="GGM20" i="10" s="1"/>
  <c r="HRK20" i="10" s="1"/>
  <c r="JCI20" i="10" s="1"/>
  <c r="KNG20" i="10" s="1"/>
  <c r="AOT20" i="10"/>
  <c r="BZR20" i="10" s="1"/>
  <c r="DKP20" i="10" s="1"/>
  <c r="EVN20" i="10" s="1"/>
  <c r="GGL20" i="10" s="1"/>
  <c r="HRJ20" i="10" s="1"/>
  <c r="JCH20" i="10" s="1"/>
  <c r="KNF20" i="10" s="1"/>
  <c r="AOS20" i="10"/>
  <c r="BZQ20" i="10" s="1"/>
  <c r="DKO20" i="10" s="1"/>
  <c r="EVM20" i="10" s="1"/>
  <c r="GGK20" i="10" s="1"/>
  <c r="HRI20" i="10" s="1"/>
  <c r="JCG20" i="10" s="1"/>
  <c r="KNE20" i="10" s="1"/>
  <c r="AOR20" i="10"/>
  <c r="BZP20" i="10" s="1"/>
  <c r="DKN20" i="10" s="1"/>
  <c r="EVL20" i="10" s="1"/>
  <c r="GGJ20" i="10" s="1"/>
  <c r="HRH20" i="10" s="1"/>
  <c r="JCF20" i="10" s="1"/>
  <c r="KND20" i="10" s="1"/>
  <c r="AOQ20" i="10"/>
  <c r="BZO20" i="10" s="1"/>
  <c r="DKM20" i="10" s="1"/>
  <c r="EVK20" i="10" s="1"/>
  <c r="GGI20" i="10" s="1"/>
  <c r="HRG20" i="10" s="1"/>
  <c r="JCE20" i="10" s="1"/>
  <c r="KNC20" i="10" s="1"/>
  <c r="AOP20" i="10"/>
  <c r="BZN20" i="10" s="1"/>
  <c r="DKL20" i="10" s="1"/>
  <c r="EVJ20" i="10" s="1"/>
  <c r="GGH20" i="10" s="1"/>
  <c r="HRF20" i="10" s="1"/>
  <c r="JCD20" i="10" s="1"/>
  <c r="KNB20" i="10" s="1"/>
  <c r="AOO20" i="10"/>
  <c r="BZM20" i="10" s="1"/>
  <c r="DKK20" i="10" s="1"/>
  <c r="EVI20" i="10" s="1"/>
  <c r="GGG20" i="10" s="1"/>
  <c r="HRE20" i="10" s="1"/>
  <c r="JCC20" i="10" s="1"/>
  <c r="KNA20" i="10" s="1"/>
  <c r="AON20" i="10"/>
  <c r="BZL20" i="10" s="1"/>
  <c r="DKJ20" i="10" s="1"/>
  <c r="EVH20" i="10" s="1"/>
  <c r="GGF20" i="10" s="1"/>
  <c r="HRD20" i="10" s="1"/>
  <c r="JCB20" i="10" s="1"/>
  <c r="KMZ20" i="10" s="1"/>
  <c r="AOM20" i="10"/>
  <c r="BZK20" i="10" s="1"/>
  <c r="DKI20" i="10" s="1"/>
  <c r="EVG20" i="10" s="1"/>
  <c r="GGE20" i="10" s="1"/>
  <c r="HRC20" i="10" s="1"/>
  <c r="JCA20" i="10" s="1"/>
  <c r="KMY20" i="10" s="1"/>
  <c r="AOL20" i="10"/>
  <c r="BZJ20" i="10" s="1"/>
  <c r="DKH20" i="10" s="1"/>
  <c r="EVF20" i="10" s="1"/>
  <c r="GGD20" i="10" s="1"/>
  <c r="HRB20" i="10" s="1"/>
  <c r="JBZ20" i="10" s="1"/>
  <c r="KMX20" i="10" s="1"/>
  <c r="AOK20" i="10"/>
  <c r="BZI20" i="10" s="1"/>
  <c r="DKG20" i="10" s="1"/>
  <c r="EVE20" i="10" s="1"/>
  <c r="GGC20" i="10" s="1"/>
  <c r="HRA20" i="10" s="1"/>
  <c r="JBY20" i="10" s="1"/>
  <c r="KMW20" i="10" s="1"/>
  <c r="AOJ20" i="10"/>
  <c r="BZH20" i="10" s="1"/>
  <c r="DKF20" i="10" s="1"/>
  <c r="EVD20" i="10" s="1"/>
  <c r="GGB20" i="10" s="1"/>
  <c r="HQZ20" i="10" s="1"/>
  <c r="JBX20" i="10" s="1"/>
  <c r="KMV20" i="10" s="1"/>
  <c r="AOI20" i="10"/>
  <c r="BZG20" i="10" s="1"/>
  <c r="DKE20" i="10" s="1"/>
  <c r="EVC20" i="10" s="1"/>
  <c r="GGA20" i="10" s="1"/>
  <c r="HQY20" i="10" s="1"/>
  <c r="JBW20" i="10" s="1"/>
  <c r="KMU20" i="10" s="1"/>
  <c r="AOH20" i="10"/>
  <c r="BZF20" i="10" s="1"/>
  <c r="DKD20" i="10" s="1"/>
  <c r="EVB20" i="10" s="1"/>
  <c r="GFZ20" i="10" s="1"/>
  <c r="HQX20" i="10" s="1"/>
  <c r="JBV20" i="10" s="1"/>
  <c r="KMT20" i="10" s="1"/>
  <c r="AOG20" i="10"/>
  <c r="BZE20" i="10" s="1"/>
  <c r="DKC20" i="10" s="1"/>
  <c r="EVA20" i="10" s="1"/>
  <c r="GFY20" i="10" s="1"/>
  <c r="HQW20" i="10" s="1"/>
  <c r="JBU20" i="10" s="1"/>
  <c r="KMS20" i="10" s="1"/>
  <c r="AOF20" i="10"/>
  <c r="BZD20" i="10" s="1"/>
  <c r="DKB20" i="10" s="1"/>
  <c r="EUZ20" i="10" s="1"/>
  <c r="GFX20" i="10" s="1"/>
  <c r="HQV20" i="10" s="1"/>
  <c r="JBT20" i="10" s="1"/>
  <c r="KMR20" i="10" s="1"/>
  <c r="AOE20" i="10"/>
  <c r="BZC20" i="10" s="1"/>
  <c r="DKA20" i="10" s="1"/>
  <c r="EUY20" i="10" s="1"/>
  <c r="GFW20" i="10" s="1"/>
  <c r="HQU20" i="10" s="1"/>
  <c r="JBS20" i="10" s="1"/>
  <c r="KMQ20" i="10" s="1"/>
  <c r="AOD20" i="10"/>
  <c r="BZB20" i="10" s="1"/>
  <c r="DJZ20" i="10" s="1"/>
  <c r="EUX20" i="10" s="1"/>
  <c r="GFV20" i="10" s="1"/>
  <c r="HQT20" i="10" s="1"/>
  <c r="JBR20" i="10" s="1"/>
  <c r="KMP20" i="10" s="1"/>
  <c r="AOC20" i="10"/>
  <c r="BZA20" i="10" s="1"/>
  <c r="DJY20" i="10" s="1"/>
  <c r="EUW20" i="10" s="1"/>
  <c r="GFU20" i="10" s="1"/>
  <c r="HQS20" i="10" s="1"/>
  <c r="JBQ20" i="10" s="1"/>
  <c r="KMO20" i="10" s="1"/>
  <c r="AOB20" i="10"/>
  <c r="BYZ20" i="10" s="1"/>
  <c r="DJX20" i="10" s="1"/>
  <c r="EUV20" i="10" s="1"/>
  <c r="GFT20" i="10" s="1"/>
  <c r="HQR20" i="10" s="1"/>
  <c r="JBP20" i="10" s="1"/>
  <c r="KMN20" i="10" s="1"/>
  <c r="AOA20" i="10"/>
  <c r="BYY20" i="10" s="1"/>
  <c r="DJW20" i="10" s="1"/>
  <c r="EUU20" i="10" s="1"/>
  <c r="GFS20" i="10" s="1"/>
  <c r="HQQ20" i="10" s="1"/>
  <c r="JBO20" i="10" s="1"/>
  <c r="KMM20" i="10" s="1"/>
  <c r="ANZ20" i="10"/>
  <c r="BYX20" i="10" s="1"/>
  <c r="DJV20" i="10" s="1"/>
  <c r="EUT20" i="10" s="1"/>
  <c r="GFR20" i="10" s="1"/>
  <c r="HQP20" i="10" s="1"/>
  <c r="JBN20" i="10" s="1"/>
  <c r="KML20" i="10" s="1"/>
  <c r="ANY20" i="10"/>
  <c r="BYW20" i="10" s="1"/>
  <c r="DJU20" i="10" s="1"/>
  <c r="EUS20" i="10" s="1"/>
  <c r="GFQ20" i="10" s="1"/>
  <c r="HQO20" i="10" s="1"/>
  <c r="JBM20" i="10" s="1"/>
  <c r="KMK20" i="10" s="1"/>
  <c r="ANX20" i="10"/>
  <c r="BYV20" i="10" s="1"/>
  <c r="DJT20" i="10" s="1"/>
  <c r="EUR20" i="10" s="1"/>
  <c r="GFP20" i="10" s="1"/>
  <c r="HQN20" i="10" s="1"/>
  <c r="JBL20" i="10" s="1"/>
  <c r="KMJ20" i="10" s="1"/>
  <c r="ANW20" i="10"/>
  <c r="BYU20" i="10" s="1"/>
  <c r="DJS20" i="10" s="1"/>
  <c r="EUQ20" i="10" s="1"/>
  <c r="GFO20" i="10" s="1"/>
  <c r="HQM20" i="10" s="1"/>
  <c r="JBK20" i="10" s="1"/>
  <c r="KMI20" i="10" s="1"/>
  <c r="ANV20" i="10"/>
  <c r="BYT20" i="10" s="1"/>
  <c r="DJR20" i="10" s="1"/>
  <c r="EUP20" i="10" s="1"/>
  <c r="GFN20" i="10" s="1"/>
  <c r="HQL20" i="10" s="1"/>
  <c r="JBJ20" i="10" s="1"/>
  <c r="KMH20" i="10" s="1"/>
  <c r="ANU20" i="10"/>
  <c r="BYS20" i="10" s="1"/>
  <c r="DJQ20" i="10" s="1"/>
  <c r="EUO20" i="10" s="1"/>
  <c r="GFM20" i="10" s="1"/>
  <c r="HQK20" i="10" s="1"/>
  <c r="JBI20" i="10" s="1"/>
  <c r="KMG20" i="10" s="1"/>
  <c r="ANT20" i="10"/>
  <c r="BYR20" i="10" s="1"/>
  <c r="DJP20" i="10" s="1"/>
  <c r="EUN20" i="10" s="1"/>
  <c r="GFL20" i="10" s="1"/>
  <c r="HQJ20" i="10" s="1"/>
  <c r="JBH20" i="10" s="1"/>
  <c r="KMF20" i="10" s="1"/>
  <c r="ANS20" i="10"/>
  <c r="BYQ20" i="10" s="1"/>
  <c r="DJO20" i="10" s="1"/>
  <c r="EUM20" i="10" s="1"/>
  <c r="GFK20" i="10" s="1"/>
  <c r="HQI20" i="10" s="1"/>
  <c r="JBG20" i="10" s="1"/>
  <c r="KME20" i="10" s="1"/>
  <c r="ANR20" i="10"/>
  <c r="BYP20" i="10" s="1"/>
  <c r="DJN20" i="10" s="1"/>
  <c r="EUL20" i="10" s="1"/>
  <c r="GFJ20" i="10" s="1"/>
  <c r="HQH20" i="10" s="1"/>
  <c r="JBF20" i="10" s="1"/>
  <c r="KMD20" i="10" s="1"/>
  <c r="ANQ20" i="10"/>
  <c r="BYO20" i="10" s="1"/>
  <c r="DJM20" i="10" s="1"/>
  <c r="EUK20" i="10" s="1"/>
  <c r="GFI20" i="10" s="1"/>
  <c r="HQG20" i="10" s="1"/>
  <c r="JBE20" i="10" s="1"/>
  <c r="KMC20" i="10" s="1"/>
  <c r="ANP20" i="10"/>
  <c r="BYN20" i="10" s="1"/>
  <c r="DJL20" i="10" s="1"/>
  <c r="EUJ20" i="10" s="1"/>
  <c r="GFH20" i="10" s="1"/>
  <c r="HQF20" i="10" s="1"/>
  <c r="JBD20" i="10" s="1"/>
  <c r="KMB20" i="10" s="1"/>
  <c r="ANO20" i="10"/>
  <c r="BYM20" i="10" s="1"/>
  <c r="DJK20" i="10" s="1"/>
  <c r="EUI20" i="10" s="1"/>
  <c r="GFG20" i="10" s="1"/>
  <c r="HQE20" i="10" s="1"/>
  <c r="JBC20" i="10" s="1"/>
  <c r="KMA20" i="10" s="1"/>
  <c r="ANN20" i="10"/>
  <c r="BYL20" i="10" s="1"/>
  <c r="DJJ20" i="10" s="1"/>
  <c r="EUH20" i="10" s="1"/>
  <c r="GFF20" i="10" s="1"/>
  <c r="HQD20" i="10" s="1"/>
  <c r="JBB20" i="10" s="1"/>
  <c r="KLZ20" i="10" s="1"/>
  <c r="ANM20" i="10"/>
  <c r="BYK20" i="10" s="1"/>
  <c r="DJI20" i="10" s="1"/>
  <c r="EUG20" i="10" s="1"/>
  <c r="GFE20" i="10" s="1"/>
  <c r="HQC20" i="10" s="1"/>
  <c r="JBA20" i="10" s="1"/>
  <c r="KLY20" i="10" s="1"/>
  <c r="ANL20" i="10"/>
  <c r="BYJ20" i="10" s="1"/>
  <c r="DJH20" i="10" s="1"/>
  <c r="EUF20" i="10" s="1"/>
  <c r="GFD20" i="10" s="1"/>
  <c r="HQB20" i="10" s="1"/>
  <c r="JAZ20" i="10" s="1"/>
  <c r="KLX20" i="10" s="1"/>
  <c r="ANK20" i="10"/>
  <c r="BYI20" i="10" s="1"/>
  <c r="DJG20" i="10" s="1"/>
  <c r="EUE20" i="10" s="1"/>
  <c r="GFC20" i="10" s="1"/>
  <c r="HQA20" i="10" s="1"/>
  <c r="JAY20" i="10" s="1"/>
  <c r="KLW20" i="10" s="1"/>
  <c r="ANJ20" i="10"/>
  <c r="BYH20" i="10" s="1"/>
  <c r="DJF20" i="10" s="1"/>
  <c r="EUD20" i="10" s="1"/>
  <c r="GFB20" i="10" s="1"/>
  <c r="HPZ20" i="10" s="1"/>
  <c r="JAX20" i="10" s="1"/>
  <c r="KLV20" i="10" s="1"/>
  <c r="ANI20" i="10"/>
  <c r="BYG20" i="10" s="1"/>
  <c r="DJE20" i="10" s="1"/>
  <c r="EUC20" i="10" s="1"/>
  <c r="GFA20" i="10" s="1"/>
  <c r="HPY20" i="10" s="1"/>
  <c r="JAW20" i="10" s="1"/>
  <c r="KLU20" i="10" s="1"/>
  <c r="ANH20" i="10"/>
  <c r="BYF20" i="10" s="1"/>
  <c r="DJD20" i="10" s="1"/>
  <c r="EUB20" i="10" s="1"/>
  <c r="GEZ20" i="10" s="1"/>
  <c r="HPX20" i="10" s="1"/>
  <c r="JAV20" i="10" s="1"/>
  <c r="KLT20" i="10" s="1"/>
  <c r="ANG20" i="10"/>
  <c r="BYE20" i="10" s="1"/>
  <c r="DJC20" i="10" s="1"/>
  <c r="EUA20" i="10" s="1"/>
  <c r="GEY20" i="10" s="1"/>
  <c r="HPW20" i="10" s="1"/>
  <c r="JAU20" i="10" s="1"/>
  <c r="KLS20" i="10" s="1"/>
  <c r="ANF20" i="10"/>
  <c r="BYD20" i="10" s="1"/>
  <c r="DJB20" i="10" s="1"/>
  <c r="ETZ20" i="10" s="1"/>
  <c r="GEX20" i="10" s="1"/>
  <c r="HPV20" i="10" s="1"/>
  <c r="JAT20" i="10" s="1"/>
  <c r="KLR20" i="10" s="1"/>
  <c r="ANE20" i="10"/>
  <c r="BYC20" i="10" s="1"/>
  <c r="DJA20" i="10" s="1"/>
  <c r="ETY20" i="10" s="1"/>
  <c r="GEW20" i="10" s="1"/>
  <c r="HPU20" i="10" s="1"/>
  <c r="JAS20" i="10" s="1"/>
  <c r="KLQ20" i="10" s="1"/>
  <c r="AND20" i="10"/>
  <c r="BYB20" i="10" s="1"/>
  <c r="DIZ20" i="10" s="1"/>
  <c r="ETX20" i="10" s="1"/>
  <c r="GEV20" i="10" s="1"/>
  <c r="HPT20" i="10" s="1"/>
  <c r="JAR20" i="10" s="1"/>
  <c r="KLP20" i="10" s="1"/>
  <c r="ANC20" i="10"/>
  <c r="BYA20" i="10" s="1"/>
  <c r="DIY20" i="10" s="1"/>
  <c r="ETW20" i="10" s="1"/>
  <c r="GEU20" i="10" s="1"/>
  <c r="HPS20" i="10" s="1"/>
  <c r="JAQ20" i="10" s="1"/>
  <c r="KLO20" i="10" s="1"/>
  <c r="ANB20" i="10"/>
  <c r="BXZ20" i="10" s="1"/>
  <c r="DIX20" i="10" s="1"/>
  <c r="ETV20" i="10" s="1"/>
  <c r="GET20" i="10" s="1"/>
  <c r="HPR20" i="10" s="1"/>
  <c r="JAP20" i="10" s="1"/>
  <c r="KLN20" i="10" s="1"/>
  <c r="ANA20" i="10"/>
  <c r="BXY20" i="10" s="1"/>
  <c r="DIW20" i="10" s="1"/>
  <c r="ETU20" i="10" s="1"/>
  <c r="GES20" i="10" s="1"/>
  <c r="HPQ20" i="10" s="1"/>
  <c r="JAO20" i="10" s="1"/>
  <c r="KLM20" i="10" s="1"/>
  <c r="AMZ20" i="10"/>
  <c r="BXX20" i="10" s="1"/>
  <c r="DIV20" i="10" s="1"/>
  <c r="ETT20" i="10" s="1"/>
  <c r="GER20" i="10" s="1"/>
  <c r="HPP20" i="10" s="1"/>
  <c r="JAN20" i="10" s="1"/>
  <c r="KLL20" i="10" s="1"/>
  <c r="AMY20" i="10"/>
  <c r="BXW20" i="10" s="1"/>
  <c r="DIU20" i="10" s="1"/>
  <c r="ETS20" i="10" s="1"/>
  <c r="GEQ20" i="10" s="1"/>
  <c r="HPO20" i="10" s="1"/>
  <c r="JAM20" i="10" s="1"/>
  <c r="KLK20" i="10" s="1"/>
  <c r="AMX20" i="10"/>
  <c r="BXV20" i="10" s="1"/>
  <c r="DIT20" i="10" s="1"/>
  <c r="ETR20" i="10" s="1"/>
  <c r="GEP20" i="10" s="1"/>
  <c r="HPN20" i="10" s="1"/>
  <c r="JAL20" i="10" s="1"/>
  <c r="KLJ20" i="10" s="1"/>
  <c r="AMW20" i="10"/>
  <c r="BXU20" i="10" s="1"/>
  <c r="DIS20" i="10" s="1"/>
  <c r="ETQ20" i="10" s="1"/>
  <c r="GEO20" i="10" s="1"/>
  <c r="HPM20" i="10" s="1"/>
  <c r="JAK20" i="10" s="1"/>
  <c r="KLI20" i="10" s="1"/>
  <c r="AMV20" i="10"/>
  <c r="BXT20" i="10" s="1"/>
  <c r="DIR20" i="10" s="1"/>
  <c r="ETP20" i="10" s="1"/>
  <c r="GEN20" i="10" s="1"/>
  <c r="HPL20" i="10" s="1"/>
  <c r="JAJ20" i="10" s="1"/>
  <c r="KLH20" i="10" s="1"/>
  <c r="AMU20" i="10"/>
  <c r="BXS20" i="10" s="1"/>
  <c r="DIQ20" i="10" s="1"/>
  <c r="ETO20" i="10" s="1"/>
  <c r="GEM20" i="10" s="1"/>
  <c r="HPK20" i="10" s="1"/>
  <c r="JAI20" i="10" s="1"/>
  <c r="KLG20" i="10" s="1"/>
  <c r="AMT20" i="10"/>
  <c r="BXR20" i="10" s="1"/>
  <c r="DIP20" i="10" s="1"/>
  <c r="ETN20" i="10" s="1"/>
  <c r="GEL20" i="10" s="1"/>
  <c r="HPJ20" i="10" s="1"/>
  <c r="JAH20" i="10" s="1"/>
  <c r="KLF20" i="10" s="1"/>
  <c r="AMS20" i="10"/>
  <c r="BXQ20" i="10" s="1"/>
  <c r="DIO20" i="10" s="1"/>
  <c r="ETM20" i="10" s="1"/>
  <c r="GEK20" i="10" s="1"/>
  <c r="HPI20" i="10" s="1"/>
  <c r="JAG20" i="10" s="1"/>
  <c r="KLE20" i="10" s="1"/>
  <c r="AMR20" i="10"/>
  <c r="BXP20" i="10" s="1"/>
  <c r="DIN20" i="10" s="1"/>
  <c r="ETL20" i="10" s="1"/>
  <c r="GEJ20" i="10" s="1"/>
  <c r="HPH20" i="10" s="1"/>
  <c r="JAF20" i="10" s="1"/>
  <c r="KLD20" i="10" s="1"/>
  <c r="AMQ20" i="10"/>
  <c r="BXO20" i="10" s="1"/>
  <c r="DIM20" i="10" s="1"/>
  <c r="ETK20" i="10" s="1"/>
  <c r="GEI20" i="10" s="1"/>
  <c r="HPG20" i="10" s="1"/>
  <c r="JAE20" i="10" s="1"/>
  <c r="KLC20" i="10" s="1"/>
  <c r="AMP20" i="10"/>
  <c r="BXN20" i="10" s="1"/>
  <c r="DIL20" i="10" s="1"/>
  <c r="ETJ20" i="10" s="1"/>
  <c r="GEH20" i="10" s="1"/>
  <c r="HPF20" i="10" s="1"/>
  <c r="JAD20" i="10" s="1"/>
  <c r="KLB20" i="10" s="1"/>
  <c r="AMO20" i="10"/>
  <c r="BXM20" i="10" s="1"/>
  <c r="DIK20" i="10" s="1"/>
  <c r="ETI20" i="10" s="1"/>
  <c r="GEG20" i="10" s="1"/>
  <c r="HPE20" i="10" s="1"/>
  <c r="JAC20" i="10" s="1"/>
  <c r="KLA20" i="10" s="1"/>
  <c r="AMN20" i="10"/>
  <c r="BXL20" i="10" s="1"/>
  <c r="DIJ20" i="10" s="1"/>
  <c r="ETH20" i="10" s="1"/>
  <c r="GEF20" i="10" s="1"/>
  <c r="HPD20" i="10" s="1"/>
  <c r="JAB20" i="10" s="1"/>
  <c r="KKZ20" i="10" s="1"/>
  <c r="AMM20" i="10"/>
  <c r="BXK20" i="10" s="1"/>
  <c r="DII20" i="10" s="1"/>
  <c r="ETG20" i="10" s="1"/>
  <c r="GEE20" i="10" s="1"/>
  <c r="HPC20" i="10" s="1"/>
  <c r="JAA20" i="10" s="1"/>
  <c r="KKY20" i="10" s="1"/>
  <c r="AML20" i="10"/>
  <c r="BXJ20" i="10" s="1"/>
  <c r="DIH20" i="10" s="1"/>
  <c r="ETF20" i="10" s="1"/>
  <c r="GED20" i="10" s="1"/>
  <c r="HPB20" i="10" s="1"/>
  <c r="IZZ20" i="10" s="1"/>
  <c r="KKX20" i="10" s="1"/>
  <c r="AMK20" i="10"/>
  <c r="BXI20" i="10" s="1"/>
  <c r="DIG20" i="10" s="1"/>
  <c r="ETE20" i="10" s="1"/>
  <c r="GEC20" i="10" s="1"/>
  <c r="HPA20" i="10" s="1"/>
  <c r="IZY20" i="10" s="1"/>
  <c r="KKW20" i="10" s="1"/>
  <c r="AMJ20" i="10"/>
  <c r="BXH20" i="10" s="1"/>
  <c r="DIF20" i="10" s="1"/>
  <c r="ETD20" i="10" s="1"/>
  <c r="GEB20" i="10" s="1"/>
  <c r="HOZ20" i="10" s="1"/>
  <c r="IZX20" i="10" s="1"/>
  <c r="KKV20" i="10" s="1"/>
  <c r="AMI20" i="10"/>
  <c r="BXG20" i="10" s="1"/>
  <c r="DIE20" i="10" s="1"/>
  <c r="ETC20" i="10" s="1"/>
  <c r="GEA20" i="10" s="1"/>
  <c r="HOY20" i="10" s="1"/>
  <c r="IZW20" i="10" s="1"/>
  <c r="KKU20" i="10" s="1"/>
  <c r="AMH20" i="10"/>
  <c r="BXF20" i="10" s="1"/>
  <c r="DID20" i="10" s="1"/>
  <c r="ETB20" i="10" s="1"/>
  <c r="GDZ20" i="10" s="1"/>
  <c r="HOX20" i="10" s="1"/>
  <c r="IZV20" i="10" s="1"/>
  <c r="KKT20" i="10" s="1"/>
  <c r="AMG20" i="10"/>
  <c r="BXE20" i="10" s="1"/>
  <c r="DIC20" i="10" s="1"/>
  <c r="ETA20" i="10" s="1"/>
  <c r="GDY20" i="10" s="1"/>
  <c r="HOW20" i="10" s="1"/>
  <c r="IZU20" i="10" s="1"/>
  <c r="KKS20" i="10" s="1"/>
  <c r="AMF20" i="10"/>
  <c r="BXD20" i="10" s="1"/>
  <c r="DIB20" i="10" s="1"/>
  <c r="ESZ20" i="10" s="1"/>
  <c r="GDX20" i="10" s="1"/>
  <c r="HOV20" i="10" s="1"/>
  <c r="IZT20" i="10" s="1"/>
  <c r="KKR20" i="10" s="1"/>
  <c r="AME20" i="10"/>
  <c r="BXC20" i="10" s="1"/>
  <c r="DIA20" i="10" s="1"/>
  <c r="ESY20" i="10" s="1"/>
  <c r="GDW20" i="10" s="1"/>
  <c r="HOU20" i="10" s="1"/>
  <c r="IZS20" i="10" s="1"/>
  <c r="KKQ20" i="10" s="1"/>
  <c r="AMD20" i="10"/>
  <c r="BXB20" i="10" s="1"/>
  <c r="DHZ20" i="10" s="1"/>
  <c r="ESX20" i="10" s="1"/>
  <c r="GDV20" i="10" s="1"/>
  <c r="HOT20" i="10" s="1"/>
  <c r="IZR20" i="10" s="1"/>
  <c r="KKP20" i="10" s="1"/>
  <c r="AMC20" i="10"/>
  <c r="BXA20" i="10" s="1"/>
  <c r="DHY20" i="10" s="1"/>
  <c r="ESW20" i="10" s="1"/>
  <c r="GDU20" i="10" s="1"/>
  <c r="HOS20" i="10" s="1"/>
  <c r="IZQ20" i="10" s="1"/>
  <c r="KKO20" i="10" s="1"/>
  <c r="AMB20" i="10"/>
  <c r="BWZ20" i="10" s="1"/>
  <c r="DHX20" i="10" s="1"/>
  <c r="ESV20" i="10" s="1"/>
  <c r="GDT20" i="10" s="1"/>
  <c r="HOR20" i="10" s="1"/>
  <c r="IZP20" i="10" s="1"/>
  <c r="KKN20" i="10" s="1"/>
  <c r="AMA20" i="10"/>
  <c r="BWY20" i="10" s="1"/>
  <c r="DHW20" i="10" s="1"/>
  <c r="ESU20" i="10" s="1"/>
  <c r="GDS20" i="10" s="1"/>
  <c r="HOQ20" i="10" s="1"/>
  <c r="IZO20" i="10" s="1"/>
  <c r="KKM20" i="10" s="1"/>
  <c r="ALZ20" i="10"/>
  <c r="BWX20" i="10" s="1"/>
  <c r="DHV20" i="10" s="1"/>
  <c r="EST20" i="10" s="1"/>
  <c r="GDR20" i="10" s="1"/>
  <c r="HOP20" i="10" s="1"/>
  <c r="IZN20" i="10" s="1"/>
  <c r="KKL20" i="10" s="1"/>
  <c r="ALY20" i="10"/>
  <c r="BWW20" i="10" s="1"/>
  <c r="DHU20" i="10" s="1"/>
  <c r="ESS20" i="10" s="1"/>
  <c r="GDQ20" i="10" s="1"/>
  <c r="HOO20" i="10" s="1"/>
  <c r="IZM20" i="10" s="1"/>
  <c r="KKK20" i="10" s="1"/>
  <c r="ALX20" i="10"/>
  <c r="BWV20" i="10" s="1"/>
  <c r="DHT20" i="10" s="1"/>
  <c r="ESR20" i="10" s="1"/>
  <c r="GDP20" i="10" s="1"/>
  <c r="HON20" i="10" s="1"/>
  <c r="IZL20" i="10" s="1"/>
  <c r="KKJ20" i="10" s="1"/>
  <c r="ALW20" i="10"/>
  <c r="BWU20" i="10" s="1"/>
  <c r="DHS20" i="10" s="1"/>
  <c r="ESQ20" i="10" s="1"/>
  <c r="GDO20" i="10" s="1"/>
  <c r="HOM20" i="10" s="1"/>
  <c r="IZK20" i="10" s="1"/>
  <c r="KKI20" i="10" s="1"/>
  <c r="ALV20" i="10"/>
  <c r="BWT20" i="10" s="1"/>
  <c r="DHR20" i="10" s="1"/>
  <c r="ESP20" i="10" s="1"/>
  <c r="GDN20" i="10" s="1"/>
  <c r="HOL20" i="10" s="1"/>
  <c r="IZJ20" i="10" s="1"/>
  <c r="KKH20" i="10" s="1"/>
  <c r="ALU20" i="10"/>
  <c r="BWS20" i="10" s="1"/>
  <c r="DHQ20" i="10" s="1"/>
  <c r="ESO20" i="10" s="1"/>
  <c r="GDM20" i="10" s="1"/>
  <c r="HOK20" i="10" s="1"/>
  <c r="IZI20" i="10" s="1"/>
  <c r="KKG20" i="10" s="1"/>
  <c r="ALT20" i="10"/>
  <c r="BWR20" i="10" s="1"/>
  <c r="DHP20" i="10" s="1"/>
  <c r="ESN20" i="10" s="1"/>
  <c r="GDL20" i="10" s="1"/>
  <c r="HOJ20" i="10" s="1"/>
  <c r="IZH20" i="10" s="1"/>
  <c r="KKF20" i="10" s="1"/>
  <c r="ALS20" i="10"/>
  <c r="BWQ20" i="10" s="1"/>
  <c r="DHO20" i="10" s="1"/>
  <c r="ESM20" i="10" s="1"/>
  <c r="GDK20" i="10" s="1"/>
  <c r="HOI20" i="10" s="1"/>
  <c r="IZG20" i="10" s="1"/>
  <c r="KKE20" i="10" s="1"/>
  <c r="ALR20" i="10"/>
  <c r="BWP20" i="10" s="1"/>
  <c r="DHN20" i="10" s="1"/>
  <c r="ESL20" i="10" s="1"/>
  <c r="GDJ20" i="10" s="1"/>
  <c r="HOH20" i="10" s="1"/>
  <c r="IZF20" i="10" s="1"/>
  <c r="KKD20" i="10" s="1"/>
  <c r="ALQ20" i="10"/>
  <c r="BWO20" i="10" s="1"/>
  <c r="DHM20" i="10" s="1"/>
  <c r="ESK20" i="10" s="1"/>
  <c r="GDI20" i="10" s="1"/>
  <c r="HOG20" i="10" s="1"/>
  <c r="IZE20" i="10" s="1"/>
  <c r="KKC20" i="10" s="1"/>
  <c r="ALP20" i="10"/>
  <c r="BWN20" i="10" s="1"/>
  <c r="DHL20" i="10" s="1"/>
  <c r="ESJ20" i="10" s="1"/>
  <c r="GDH20" i="10" s="1"/>
  <c r="HOF20" i="10" s="1"/>
  <c r="IZD20" i="10" s="1"/>
  <c r="KKB20" i="10" s="1"/>
  <c r="ALO20" i="10"/>
  <c r="BWM20" i="10" s="1"/>
  <c r="DHK20" i="10" s="1"/>
  <c r="ESI20" i="10" s="1"/>
  <c r="GDG20" i="10" s="1"/>
  <c r="HOE20" i="10" s="1"/>
  <c r="IZC20" i="10" s="1"/>
  <c r="KKA20" i="10" s="1"/>
  <c r="ALN20" i="10"/>
  <c r="BWL20" i="10" s="1"/>
  <c r="DHJ20" i="10" s="1"/>
  <c r="ESH20" i="10" s="1"/>
  <c r="GDF20" i="10" s="1"/>
  <c r="HOD20" i="10" s="1"/>
  <c r="IZB20" i="10" s="1"/>
  <c r="KJZ20" i="10" s="1"/>
  <c r="ALM20" i="10"/>
  <c r="BWK20" i="10" s="1"/>
  <c r="DHI20" i="10" s="1"/>
  <c r="ESG20" i="10" s="1"/>
  <c r="GDE20" i="10" s="1"/>
  <c r="HOC20" i="10" s="1"/>
  <c r="IZA20" i="10" s="1"/>
  <c r="KJY20" i="10" s="1"/>
  <c r="ALL20" i="10"/>
  <c r="BWJ20" i="10" s="1"/>
  <c r="DHH20" i="10" s="1"/>
  <c r="ESF20" i="10" s="1"/>
  <c r="GDD20" i="10" s="1"/>
  <c r="HOB20" i="10" s="1"/>
  <c r="IYZ20" i="10" s="1"/>
  <c r="KJX20" i="10" s="1"/>
  <c r="ALK20" i="10"/>
  <c r="BWI20" i="10" s="1"/>
  <c r="DHG20" i="10" s="1"/>
  <c r="ESE20" i="10" s="1"/>
  <c r="GDC20" i="10" s="1"/>
  <c r="HOA20" i="10" s="1"/>
  <c r="IYY20" i="10" s="1"/>
  <c r="KJW20" i="10" s="1"/>
  <c r="ALJ20" i="10"/>
  <c r="BWH20" i="10" s="1"/>
  <c r="DHF20" i="10" s="1"/>
  <c r="ESD20" i="10" s="1"/>
  <c r="GDB20" i="10" s="1"/>
  <c r="HNZ20" i="10" s="1"/>
  <c r="IYX20" i="10" s="1"/>
  <c r="KJV20" i="10" s="1"/>
  <c r="ALI20" i="10"/>
  <c r="BWG20" i="10" s="1"/>
  <c r="DHE20" i="10" s="1"/>
  <c r="ESC20" i="10" s="1"/>
  <c r="GDA20" i="10" s="1"/>
  <c r="HNY20" i="10" s="1"/>
  <c r="IYW20" i="10" s="1"/>
  <c r="KJU20" i="10" s="1"/>
  <c r="ALH20" i="10"/>
  <c r="BWF20" i="10" s="1"/>
  <c r="DHD20" i="10" s="1"/>
  <c r="ESB20" i="10" s="1"/>
  <c r="GCZ20" i="10" s="1"/>
  <c r="HNX20" i="10" s="1"/>
  <c r="IYV20" i="10" s="1"/>
  <c r="KJT20" i="10" s="1"/>
  <c r="ALG20" i="10"/>
  <c r="BWE20" i="10" s="1"/>
  <c r="DHC20" i="10" s="1"/>
  <c r="ESA20" i="10" s="1"/>
  <c r="GCY20" i="10" s="1"/>
  <c r="HNW20" i="10" s="1"/>
  <c r="IYU20" i="10" s="1"/>
  <c r="KJS20" i="10" s="1"/>
  <c r="ALF20" i="10"/>
  <c r="BWD20" i="10" s="1"/>
  <c r="DHB20" i="10" s="1"/>
  <c r="ERZ20" i="10" s="1"/>
  <c r="GCX20" i="10" s="1"/>
  <c r="HNV20" i="10" s="1"/>
  <c r="IYT20" i="10" s="1"/>
  <c r="KJR20" i="10" s="1"/>
  <c r="ALE20" i="10"/>
  <c r="BWC20" i="10" s="1"/>
  <c r="DHA20" i="10" s="1"/>
  <c r="ERY20" i="10" s="1"/>
  <c r="GCW20" i="10" s="1"/>
  <c r="HNU20" i="10" s="1"/>
  <c r="IYS20" i="10" s="1"/>
  <c r="KJQ20" i="10" s="1"/>
  <c r="ALD20" i="10"/>
  <c r="BWB20" i="10" s="1"/>
  <c r="DGZ20" i="10" s="1"/>
  <c r="ERX20" i="10" s="1"/>
  <c r="GCV20" i="10" s="1"/>
  <c r="HNT20" i="10" s="1"/>
  <c r="IYR20" i="10" s="1"/>
  <c r="KJP20" i="10" s="1"/>
  <c r="ALC20" i="10"/>
  <c r="BWA20" i="10" s="1"/>
  <c r="DGY20" i="10" s="1"/>
  <c r="ERW20" i="10" s="1"/>
  <c r="GCU20" i="10" s="1"/>
  <c r="HNS20" i="10" s="1"/>
  <c r="IYQ20" i="10" s="1"/>
  <c r="KJO20" i="10" s="1"/>
  <c r="ALB20" i="10"/>
  <c r="BVZ20" i="10" s="1"/>
  <c r="DGX20" i="10" s="1"/>
  <c r="ERV20" i="10" s="1"/>
  <c r="GCT20" i="10" s="1"/>
  <c r="HNR20" i="10" s="1"/>
  <c r="IYP20" i="10" s="1"/>
  <c r="KJN20" i="10" s="1"/>
  <c r="ALA20" i="10"/>
  <c r="BVY20" i="10" s="1"/>
  <c r="DGW20" i="10" s="1"/>
  <c r="ERU20" i="10" s="1"/>
  <c r="GCS20" i="10" s="1"/>
  <c r="HNQ20" i="10" s="1"/>
  <c r="IYO20" i="10" s="1"/>
  <c r="KJM20" i="10" s="1"/>
  <c r="AKZ20" i="10"/>
  <c r="BVX20" i="10" s="1"/>
  <c r="DGV20" i="10" s="1"/>
  <c r="ERT20" i="10" s="1"/>
  <c r="GCR20" i="10" s="1"/>
  <c r="HNP20" i="10" s="1"/>
  <c r="IYN20" i="10" s="1"/>
  <c r="KJL20" i="10" s="1"/>
  <c r="AKY20" i="10"/>
  <c r="BVW20" i="10" s="1"/>
  <c r="DGU20" i="10" s="1"/>
  <c r="ERS20" i="10" s="1"/>
  <c r="GCQ20" i="10" s="1"/>
  <c r="HNO20" i="10" s="1"/>
  <c r="IYM20" i="10" s="1"/>
  <c r="KJK20" i="10" s="1"/>
  <c r="AKX20" i="10"/>
  <c r="BVV20" i="10" s="1"/>
  <c r="DGT20" i="10" s="1"/>
  <c r="ERR20" i="10" s="1"/>
  <c r="GCP20" i="10" s="1"/>
  <c r="HNN20" i="10" s="1"/>
  <c r="IYL20" i="10" s="1"/>
  <c r="KJJ20" i="10" s="1"/>
  <c r="AKW20" i="10"/>
  <c r="BVU20" i="10" s="1"/>
  <c r="DGS20" i="10" s="1"/>
  <c r="ERQ20" i="10" s="1"/>
  <c r="GCO20" i="10" s="1"/>
  <c r="HNM20" i="10" s="1"/>
  <c r="IYK20" i="10" s="1"/>
  <c r="KJI20" i="10" s="1"/>
  <c r="AKV20" i="10"/>
  <c r="BVT20" i="10" s="1"/>
  <c r="DGR20" i="10" s="1"/>
  <c r="ERP20" i="10" s="1"/>
  <c r="GCN20" i="10" s="1"/>
  <c r="HNL20" i="10" s="1"/>
  <c r="IYJ20" i="10" s="1"/>
  <c r="KJH20" i="10" s="1"/>
  <c r="AKU20" i="10"/>
  <c r="BVS20" i="10" s="1"/>
  <c r="DGQ20" i="10" s="1"/>
  <c r="ERO20" i="10" s="1"/>
  <c r="GCM20" i="10" s="1"/>
  <c r="HNK20" i="10" s="1"/>
  <c r="IYI20" i="10" s="1"/>
  <c r="KJG20" i="10" s="1"/>
  <c r="AKT20" i="10"/>
  <c r="BVR20" i="10" s="1"/>
  <c r="DGP20" i="10" s="1"/>
  <c r="ERN20" i="10" s="1"/>
  <c r="GCL20" i="10" s="1"/>
  <c r="HNJ20" i="10" s="1"/>
  <c r="IYH20" i="10" s="1"/>
  <c r="KJF20" i="10" s="1"/>
  <c r="AKS20" i="10"/>
  <c r="BVQ20" i="10" s="1"/>
  <c r="DGO20" i="10" s="1"/>
  <c r="ERM20" i="10" s="1"/>
  <c r="GCK20" i="10" s="1"/>
  <c r="HNI20" i="10" s="1"/>
  <c r="IYG20" i="10" s="1"/>
  <c r="KJE20" i="10" s="1"/>
  <c r="AKR20" i="10"/>
  <c r="BVP20" i="10" s="1"/>
  <c r="DGN20" i="10" s="1"/>
  <c r="ERL20" i="10" s="1"/>
  <c r="GCJ20" i="10" s="1"/>
  <c r="HNH20" i="10" s="1"/>
  <c r="IYF20" i="10" s="1"/>
  <c r="KJD20" i="10" s="1"/>
  <c r="AKQ20" i="10"/>
  <c r="BVO20" i="10" s="1"/>
  <c r="DGM20" i="10" s="1"/>
  <c r="ERK20" i="10" s="1"/>
  <c r="GCI20" i="10" s="1"/>
  <c r="HNG20" i="10" s="1"/>
  <c r="IYE20" i="10" s="1"/>
  <c r="KJC20" i="10" s="1"/>
  <c r="AKP20" i="10"/>
  <c r="BVN20" i="10" s="1"/>
  <c r="DGL20" i="10" s="1"/>
  <c r="ERJ20" i="10" s="1"/>
  <c r="GCH20" i="10" s="1"/>
  <c r="HNF20" i="10" s="1"/>
  <c r="IYD20" i="10" s="1"/>
  <c r="KJB20" i="10" s="1"/>
  <c r="AKO20" i="10"/>
  <c r="BVM20" i="10" s="1"/>
  <c r="DGK20" i="10" s="1"/>
  <c r="ERI20" i="10" s="1"/>
  <c r="GCG20" i="10" s="1"/>
  <c r="HNE20" i="10" s="1"/>
  <c r="IYC20" i="10" s="1"/>
  <c r="KJA20" i="10" s="1"/>
  <c r="AKN20" i="10"/>
  <c r="BVL20" i="10" s="1"/>
  <c r="DGJ20" i="10" s="1"/>
  <c r="ERH20" i="10" s="1"/>
  <c r="GCF20" i="10" s="1"/>
  <c r="HND20" i="10" s="1"/>
  <c r="IYB20" i="10" s="1"/>
  <c r="KIZ20" i="10" s="1"/>
  <c r="AKM20" i="10"/>
  <c r="BVK20" i="10" s="1"/>
  <c r="DGI20" i="10" s="1"/>
  <c r="ERG20" i="10" s="1"/>
  <c r="GCE20" i="10" s="1"/>
  <c r="HNC20" i="10" s="1"/>
  <c r="IYA20" i="10" s="1"/>
  <c r="KIY20" i="10" s="1"/>
  <c r="AKL20" i="10"/>
  <c r="BVJ20" i="10" s="1"/>
  <c r="DGH20" i="10" s="1"/>
  <c r="ERF20" i="10" s="1"/>
  <c r="GCD20" i="10" s="1"/>
  <c r="HNB20" i="10" s="1"/>
  <c r="IXZ20" i="10" s="1"/>
  <c r="KIX20" i="10" s="1"/>
  <c r="AKK20" i="10"/>
  <c r="BVI20" i="10" s="1"/>
  <c r="DGG20" i="10" s="1"/>
  <c r="ERE20" i="10" s="1"/>
  <c r="GCC20" i="10" s="1"/>
  <c r="HNA20" i="10" s="1"/>
  <c r="IXY20" i="10" s="1"/>
  <c r="KIW20" i="10" s="1"/>
  <c r="AKJ20" i="10"/>
  <c r="BVH20" i="10" s="1"/>
  <c r="DGF20" i="10" s="1"/>
  <c r="ERD20" i="10" s="1"/>
  <c r="GCB20" i="10" s="1"/>
  <c r="HMZ20" i="10" s="1"/>
  <c r="IXX20" i="10" s="1"/>
  <c r="KIV20" i="10" s="1"/>
  <c r="AKI20" i="10"/>
  <c r="BVG20" i="10" s="1"/>
  <c r="DGE20" i="10" s="1"/>
  <c r="ERC20" i="10" s="1"/>
  <c r="GCA20" i="10" s="1"/>
  <c r="HMY20" i="10" s="1"/>
  <c r="IXW20" i="10" s="1"/>
  <c r="KIU20" i="10" s="1"/>
  <c r="AKH20" i="10"/>
  <c r="BVF20" i="10" s="1"/>
  <c r="DGD20" i="10" s="1"/>
  <c r="ERB20" i="10" s="1"/>
  <c r="GBZ20" i="10" s="1"/>
  <c r="HMX20" i="10" s="1"/>
  <c r="IXV20" i="10" s="1"/>
  <c r="KIT20" i="10" s="1"/>
  <c r="AKG20" i="10"/>
  <c r="BVE20" i="10" s="1"/>
  <c r="DGC20" i="10" s="1"/>
  <c r="ERA20" i="10" s="1"/>
  <c r="GBY20" i="10" s="1"/>
  <c r="HMW20" i="10" s="1"/>
  <c r="IXU20" i="10" s="1"/>
  <c r="KIS20" i="10" s="1"/>
  <c r="AKF20" i="10"/>
  <c r="BVD20" i="10" s="1"/>
  <c r="DGB20" i="10" s="1"/>
  <c r="EQZ20" i="10" s="1"/>
  <c r="GBX20" i="10" s="1"/>
  <c r="HMV20" i="10" s="1"/>
  <c r="IXT20" i="10" s="1"/>
  <c r="KIR20" i="10" s="1"/>
  <c r="D3" i="26"/>
  <c r="F13" i="33"/>
  <c r="H17" i="32"/>
  <c r="H16" i="32"/>
  <c r="H15" i="32"/>
  <c r="H14" i="32"/>
  <c r="H4" i="32"/>
  <c r="H5" i="32"/>
  <c r="G7" i="10"/>
  <c r="F30" i="7"/>
  <c r="G29" i="7"/>
  <c r="D45" i="4"/>
  <c r="C43" i="4" s="1"/>
  <c r="E44" i="4"/>
  <c r="F44" i="4"/>
  <c r="S2" i="7"/>
  <c r="S9" i="7"/>
  <c r="S10" i="7"/>
  <c r="S11" i="7"/>
  <c r="S12" i="7"/>
  <c r="S13" i="7"/>
  <c r="S14" i="7"/>
  <c r="S17" i="7"/>
  <c r="S21" i="7"/>
  <c r="B23" i="7"/>
  <c r="P18" i="7"/>
  <c r="C15" i="4"/>
  <c r="B15" i="4"/>
  <c r="C13" i="7"/>
  <c r="B13" i="7"/>
  <c r="AN17" i="7"/>
  <c r="AM17" i="7"/>
  <c r="AN21" i="7"/>
  <c r="AM21" i="7"/>
  <c r="AN14" i="7"/>
  <c r="AN13" i="7"/>
  <c r="AN12" i="7"/>
  <c r="AN11" i="7"/>
  <c r="AN10" i="7"/>
  <c r="AN9" i="7"/>
  <c r="AM14" i="7"/>
  <c r="AM13" i="7"/>
  <c r="AM12" i="7"/>
  <c r="AM11" i="7"/>
  <c r="AM10" i="7"/>
  <c r="AM9" i="7"/>
  <c r="AN2" i="7"/>
  <c r="AM2" i="7"/>
  <c r="CC34" i="4"/>
  <c r="CB34" i="4"/>
  <c r="CA34" i="4"/>
  <c r="BZ34" i="4"/>
  <c r="BY34" i="4"/>
  <c r="BX34" i="4"/>
  <c r="BW34" i="4"/>
  <c r="BV34" i="4"/>
  <c r="CC33" i="4"/>
  <c r="CB33" i="4"/>
  <c r="CA33" i="4"/>
  <c r="BZ33" i="4"/>
  <c r="BY33" i="4"/>
  <c r="BX33" i="4"/>
  <c r="BW33" i="4"/>
  <c r="BV33" i="4"/>
  <c r="CC32" i="4"/>
  <c r="CB32" i="4"/>
  <c r="CA32" i="4"/>
  <c r="BZ32" i="4"/>
  <c r="BY32" i="4"/>
  <c r="BX32" i="4"/>
  <c r="BW32" i="4"/>
  <c r="BV32" i="4"/>
  <c r="CC31" i="4"/>
  <c r="CB31" i="4"/>
  <c r="CA31" i="4"/>
  <c r="BZ31" i="4"/>
  <c r="BY31" i="4"/>
  <c r="BX31" i="4"/>
  <c r="BW31" i="4"/>
  <c r="BV31" i="4"/>
  <c r="CC30" i="4"/>
  <c r="CB30" i="4"/>
  <c r="CA30" i="4"/>
  <c r="BZ30" i="4"/>
  <c r="BY30" i="4"/>
  <c r="BX30" i="4"/>
  <c r="BW30" i="4"/>
  <c r="BV30" i="4"/>
  <c r="CC29" i="4"/>
  <c r="CB29" i="4"/>
  <c r="CA29" i="4"/>
  <c r="BZ29" i="4"/>
  <c r="BY29" i="4"/>
  <c r="BX29" i="4"/>
  <c r="BW29" i="4"/>
  <c r="BV29" i="4"/>
  <c r="CC28" i="4"/>
  <c r="CB28" i="4"/>
  <c r="CA28" i="4"/>
  <c r="BZ28" i="4"/>
  <c r="BY28" i="4"/>
  <c r="BX28" i="4"/>
  <c r="BW28" i="4"/>
  <c r="BV28" i="4"/>
  <c r="CC27" i="4"/>
  <c r="CB27" i="4"/>
  <c r="CA27" i="4"/>
  <c r="BZ27" i="4"/>
  <c r="BY27" i="4"/>
  <c r="BX27" i="4"/>
  <c r="BW27" i="4"/>
  <c r="BV27" i="4"/>
  <c r="CC26" i="4"/>
  <c r="CB26" i="4"/>
  <c r="CA26" i="4"/>
  <c r="BZ26" i="4"/>
  <c r="BY26" i="4"/>
  <c r="BX26" i="4"/>
  <c r="BW26" i="4"/>
  <c r="BV26" i="4"/>
  <c r="CC25" i="4"/>
  <c r="CB25" i="4"/>
  <c r="CA25" i="4"/>
  <c r="BZ25" i="4"/>
  <c r="BY25" i="4"/>
  <c r="BX25" i="4"/>
  <c r="BW25" i="4"/>
  <c r="BV25" i="4"/>
  <c r="CC24" i="4"/>
  <c r="CB24" i="4"/>
  <c r="CA24" i="4"/>
  <c r="BZ24" i="4"/>
  <c r="BY24" i="4"/>
  <c r="BX24" i="4"/>
  <c r="BW24" i="4"/>
  <c r="BV24" i="4"/>
  <c r="CD2" i="4"/>
  <c r="CC2" i="4"/>
  <c r="CB2" i="4"/>
  <c r="CA2" i="4"/>
  <c r="BZ2" i="4"/>
  <c r="BY2" i="4"/>
  <c r="BX2" i="4"/>
  <c r="BW2" i="4"/>
  <c r="C14" i="4"/>
  <c r="C13" i="4"/>
  <c r="B14" i="4"/>
  <c r="B13" i="4"/>
  <c r="B11" i="4"/>
  <c r="CJ34" i="4"/>
  <c r="CI34" i="4"/>
  <c r="CH34" i="4"/>
  <c r="CG34" i="4"/>
  <c r="CF34" i="4"/>
  <c r="CJ33" i="4"/>
  <c r="CI33" i="4"/>
  <c r="CH33" i="4"/>
  <c r="CG33" i="4"/>
  <c r="CF33" i="4"/>
  <c r="CJ32" i="4"/>
  <c r="CI32" i="4"/>
  <c r="CH32" i="4"/>
  <c r="CG32" i="4"/>
  <c r="CF32" i="4"/>
  <c r="CJ31" i="4"/>
  <c r="CI31" i="4"/>
  <c r="CH31" i="4"/>
  <c r="CG31" i="4"/>
  <c r="CF31" i="4"/>
  <c r="CJ30" i="4"/>
  <c r="CI30" i="4"/>
  <c r="CH30" i="4"/>
  <c r="CG30" i="4"/>
  <c r="CF30" i="4"/>
  <c r="CJ29" i="4"/>
  <c r="CI29" i="4"/>
  <c r="CH29" i="4"/>
  <c r="CG29" i="4"/>
  <c r="CF29" i="4"/>
  <c r="CJ28" i="4"/>
  <c r="CI28" i="4"/>
  <c r="CH28" i="4"/>
  <c r="CG28" i="4"/>
  <c r="CF28" i="4"/>
  <c r="CJ27" i="4"/>
  <c r="CI27" i="4"/>
  <c r="CH27" i="4"/>
  <c r="CG27" i="4"/>
  <c r="CF27" i="4"/>
  <c r="CJ26" i="4"/>
  <c r="CI26" i="4"/>
  <c r="CH26" i="4"/>
  <c r="CG26" i="4"/>
  <c r="CF26" i="4"/>
  <c r="CJ25" i="4"/>
  <c r="CI25" i="4"/>
  <c r="CH25" i="4"/>
  <c r="CG25" i="4"/>
  <c r="CF25" i="4"/>
  <c r="CJ24" i="4"/>
  <c r="CI24" i="4"/>
  <c r="CH24" i="4"/>
  <c r="CG24" i="4"/>
  <c r="CF24" i="4"/>
  <c r="CJ2" i="4"/>
  <c r="CI2" i="4"/>
  <c r="CH2" i="4"/>
  <c r="CG2" i="4"/>
  <c r="CF2" i="4"/>
  <c r="C12" i="7"/>
  <c r="AR17" i="7"/>
  <c r="AQ17" i="7"/>
  <c r="AR21" i="7"/>
  <c r="AQ21" i="7"/>
  <c r="AR14" i="7"/>
  <c r="AQ14" i="7"/>
  <c r="AR13" i="7"/>
  <c r="AQ13" i="7"/>
  <c r="AR12" i="7"/>
  <c r="AQ12" i="7"/>
  <c r="AR11" i="7"/>
  <c r="AQ11" i="7"/>
  <c r="AR10" i="7"/>
  <c r="AQ10" i="7"/>
  <c r="AR9" i="7"/>
  <c r="AQ9" i="7"/>
  <c r="AR2" i="7"/>
  <c r="AQ2" i="7"/>
  <c r="CL34" i="4"/>
  <c r="CL33" i="4"/>
  <c r="CL32" i="4"/>
  <c r="CL31" i="4"/>
  <c r="CL30" i="4"/>
  <c r="CL29" i="4"/>
  <c r="CL28" i="4"/>
  <c r="CL27" i="4"/>
  <c r="CL26" i="4"/>
  <c r="CL25" i="4"/>
  <c r="CL24" i="4"/>
  <c r="CK34" i="4"/>
  <c r="CK33" i="4"/>
  <c r="CK32" i="4"/>
  <c r="CK31" i="4"/>
  <c r="CK30" i="4"/>
  <c r="CK29" i="4"/>
  <c r="CK28" i="4"/>
  <c r="CK27" i="4"/>
  <c r="CK26" i="4"/>
  <c r="CK25" i="4"/>
  <c r="CK24" i="4"/>
  <c r="CL2" i="4"/>
  <c r="CK2" i="4"/>
  <c r="C12" i="4"/>
  <c r="B12" i="4"/>
  <c r="B12" i="7"/>
  <c r="Q21" i="7"/>
  <c r="N18" i="7"/>
  <c r="P21" i="7"/>
  <c r="Q17" i="7"/>
  <c r="P17" i="7"/>
  <c r="Q14" i="7"/>
  <c r="P14" i="7"/>
  <c r="Q13" i="7"/>
  <c r="P13" i="7"/>
  <c r="Q12" i="7"/>
  <c r="P12" i="7"/>
  <c r="Q11" i="7"/>
  <c r="P11" i="7"/>
  <c r="Q10" i="7"/>
  <c r="P10" i="7"/>
  <c r="Q9" i="7"/>
  <c r="P9" i="7"/>
  <c r="Q2" i="7"/>
  <c r="P2" i="7"/>
  <c r="W34" i="4"/>
  <c r="V34" i="4"/>
  <c r="U34" i="4"/>
  <c r="T34" i="4"/>
  <c r="S34" i="4"/>
  <c r="W33" i="4"/>
  <c r="V33" i="4"/>
  <c r="U33" i="4"/>
  <c r="T33" i="4"/>
  <c r="S33" i="4"/>
  <c r="W32" i="4"/>
  <c r="V32" i="4"/>
  <c r="U32" i="4"/>
  <c r="T32" i="4"/>
  <c r="S32" i="4"/>
  <c r="W31" i="4"/>
  <c r="V31" i="4"/>
  <c r="U31" i="4"/>
  <c r="T31" i="4"/>
  <c r="S31" i="4"/>
  <c r="W30" i="4"/>
  <c r="V30" i="4"/>
  <c r="U30" i="4"/>
  <c r="T30" i="4"/>
  <c r="S30" i="4"/>
  <c r="W29" i="4"/>
  <c r="V29" i="4"/>
  <c r="U29" i="4"/>
  <c r="T29" i="4"/>
  <c r="S29" i="4"/>
  <c r="W28" i="4"/>
  <c r="V28" i="4"/>
  <c r="U28" i="4"/>
  <c r="T28" i="4"/>
  <c r="S28" i="4"/>
  <c r="W27" i="4"/>
  <c r="V27" i="4"/>
  <c r="U27" i="4"/>
  <c r="T27" i="4"/>
  <c r="S27" i="4"/>
  <c r="W26" i="4"/>
  <c r="V26" i="4"/>
  <c r="U26" i="4"/>
  <c r="T26" i="4"/>
  <c r="S26" i="4"/>
  <c r="W25" i="4"/>
  <c r="V25" i="4"/>
  <c r="U25" i="4"/>
  <c r="T25" i="4"/>
  <c r="S25" i="4"/>
  <c r="W24" i="4"/>
  <c r="V24" i="4"/>
  <c r="U24" i="4"/>
  <c r="T24" i="4"/>
  <c r="S24" i="4"/>
  <c r="W2" i="4"/>
  <c r="V2" i="4"/>
  <c r="U2" i="4"/>
  <c r="T2" i="4"/>
  <c r="S2" i="4"/>
  <c r="Y34" i="4"/>
  <c r="Y33" i="4"/>
  <c r="Y32" i="4"/>
  <c r="Y31" i="4"/>
  <c r="Y30" i="4"/>
  <c r="Y29" i="4"/>
  <c r="Y28" i="4"/>
  <c r="Y27" i="4"/>
  <c r="Y26" i="4"/>
  <c r="Y25" i="4"/>
  <c r="Y24" i="4"/>
  <c r="X34" i="4"/>
  <c r="X33" i="4"/>
  <c r="X32" i="4"/>
  <c r="X31" i="4"/>
  <c r="X30" i="4"/>
  <c r="X29" i="4"/>
  <c r="X28" i="4"/>
  <c r="X27" i="4"/>
  <c r="X26" i="4"/>
  <c r="X25" i="4"/>
  <c r="X24" i="4"/>
  <c r="Y2" i="4"/>
  <c r="X2" i="4"/>
  <c r="B11" i="7"/>
  <c r="C11" i="7"/>
  <c r="AAY21" i="10"/>
  <c r="AOU21" i="10" s="1"/>
  <c r="BCQ21" i="10" s="1"/>
  <c r="BQM21" i="10" s="1"/>
  <c r="CEI21" i="10" s="1"/>
  <c r="CSE21" i="10" s="1"/>
  <c r="DGA21" i="10" s="1"/>
  <c r="DTW21" i="10" s="1"/>
  <c r="EHS21" i="10" s="1"/>
  <c r="EVO21" i="10" s="1"/>
  <c r="FJK21" i="10" s="1"/>
  <c r="FXG21" i="10" s="1"/>
  <c r="GLC21" i="10" s="1"/>
  <c r="GYY21" i="10" s="1"/>
  <c r="HMU21" i="10" s="1"/>
  <c r="IAQ21" i="10" s="1"/>
  <c r="IOM21" i="10" s="1"/>
  <c r="JCI21" i="10" s="1"/>
  <c r="JQE21" i="10" s="1"/>
  <c r="KEA21" i="10" s="1"/>
  <c r="KRW21" i="10" s="1"/>
  <c r="LFS21" i="10" s="1"/>
  <c r="AAX21" i="10"/>
  <c r="AOT21" i="10" s="1"/>
  <c r="BCP21" i="10" s="1"/>
  <c r="BQL21" i="10" s="1"/>
  <c r="CEH21" i="10" s="1"/>
  <c r="CSD21" i="10" s="1"/>
  <c r="DFZ21" i="10" s="1"/>
  <c r="DTV21" i="10" s="1"/>
  <c r="EHR21" i="10" s="1"/>
  <c r="EVN21" i="10" s="1"/>
  <c r="FJJ21" i="10" s="1"/>
  <c r="FXF21" i="10" s="1"/>
  <c r="GLB21" i="10" s="1"/>
  <c r="GYX21" i="10" s="1"/>
  <c r="HMT21" i="10" s="1"/>
  <c r="IAP21" i="10" s="1"/>
  <c r="IOL21" i="10" s="1"/>
  <c r="JCH21" i="10" s="1"/>
  <c r="JQD21" i="10" s="1"/>
  <c r="KDZ21" i="10" s="1"/>
  <c r="KRV21" i="10" s="1"/>
  <c r="LFR21" i="10" s="1"/>
  <c r="AAW21" i="10"/>
  <c r="AOS21" i="10" s="1"/>
  <c r="BCO21" i="10" s="1"/>
  <c r="BQK21" i="10" s="1"/>
  <c r="CEG21" i="10" s="1"/>
  <c r="CSC21" i="10" s="1"/>
  <c r="DFY21" i="10" s="1"/>
  <c r="DTU21" i="10" s="1"/>
  <c r="EHQ21" i="10" s="1"/>
  <c r="EVM21" i="10" s="1"/>
  <c r="FJI21" i="10" s="1"/>
  <c r="FXE21" i="10" s="1"/>
  <c r="GLA21" i="10" s="1"/>
  <c r="GYW21" i="10" s="1"/>
  <c r="HMS21" i="10" s="1"/>
  <c r="IAO21" i="10" s="1"/>
  <c r="IOK21" i="10" s="1"/>
  <c r="JCG21" i="10" s="1"/>
  <c r="JQC21" i="10" s="1"/>
  <c r="KDY21" i="10" s="1"/>
  <c r="KRU21" i="10" s="1"/>
  <c r="LFQ21" i="10" s="1"/>
  <c r="AAV21" i="10"/>
  <c r="AOR21" i="10" s="1"/>
  <c r="BCN21" i="10" s="1"/>
  <c r="BQJ21" i="10" s="1"/>
  <c r="CEF21" i="10" s="1"/>
  <c r="CSB21" i="10" s="1"/>
  <c r="DFX21" i="10" s="1"/>
  <c r="DTT21" i="10" s="1"/>
  <c r="EHP21" i="10" s="1"/>
  <c r="EVL21" i="10" s="1"/>
  <c r="FJH21" i="10" s="1"/>
  <c r="FXD21" i="10" s="1"/>
  <c r="GKZ21" i="10" s="1"/>
  <c r="GYV21" i="10" s="1"/>
  <c r="HMR21" i="10" s="1"/>
  <c r="IAN21" i="10" s="1"/>
  <c r="IOJ21" i="10" s="1"/>
  <c r="JCF21" i="10" s="1"/>
  <c r="JQB21" i="10" s="1"/>
  <c r="KDX21" i="10" s="1"/>
  <c r="KRT21" i="10" s="1"/>
  <c r="LFP21" i="10" s="1"/>
  <c r="AAU21" i="10"/>
  <c r="AOQ21" i="10" s="1"/>
  <c r="BCM21" i="10" s="1"/>
  <c r="BQI21" i="10" s="1"/>
  <c r="CEE21" i="10" s="1"/>
  <c r="CSA21" i="10" s="1"/>
  <c r="DFW21" i="10" s="1"/>
  <c r="DTS21" i="10" s="1"/>
  <c r="EHO21" i="10" s="1"/>
  <c r="EVK21" i="10" s="1"/>
  <c r="FJG21" i="10" s="1"/>
  <c r="FXC21" i="10" s="1"/>
  <c r="GKY21" i="10" s="1"/>
  <c r="GYU21" i="10" s="1"/>
  <c r="HMQ21" i="10" s="1"/>
  <c r="IAM21" i="10" s="1"/>
  <c r="IOI21" i="10" s="1"/>
  <c r="JCE21" i="10" s="1"/>
  <c r="JQA21" i="10" s="1"/>
  <c r="KDW21" i="10" s="1"/>
  <c r="KRS21" i="10" s="1"/>
  <c r="LFO21" i="10" s="1"/>
  <c r="AAT21" i="10"/>
  <c r="AOP21" i="10" s="1"/>
  <c r="BCL21" i="10" s="1"/>
  <c r="BQH21" i="10" s="1"/>
  <c r="CED21" i="10" s="1"/>
  <c r="CRZ21" i="10" s="1"/>
  <c r="DFV21" i="10" s="1"/>
  <c r="DTR21" i="10" s="1"/>
  <c r="EHN21" i="10" s="1"/>
  <c r="EVJ21" i="10" s="1"/>
  <c r="FJF21" i="10" s="1"/>
  <c r="FXB21" i="10" s="1"/>
  <c r="GKX21" i="10" s="1"/>
  <c r="GYT21" i="10" s="1"/>
  <c r="HMP21" i="10" s="1"/>
  <c r="IAL21" i="10" s="1"/>
  <c r="IOH21" i="10" s="1"/>
  <c r="JCD21" i="10" s="1"/>
  <c r="JPZ21" i="10" s="1"/>
  <c r="KDV21" i="10" s="1"/>
  <c r="KRR21" i="10" s="1"/>
  <c r="LFN21" i="10" s="1"/>
  <c r="AAS21" i="10"/>
  <c r="AOO21" i="10" s="1"/>
  <c r="BCK21" i="10" s="1"/>
  <c r="BQG21" i="10" s="1"/>
  <c r="CEC21" i="10" s="1"/>
  <c r="CRY21" i="10" s="1"/>
  <c r="DFU21" i="10" s="1"/>
  <c r="DTQ21" i="10" s="1"/>
  <c r="EHM21" i="10" s="1"/>
  <c r="EVI21" i="10" s="1"/>
  <c r="FJE21" i="10" s="1"/>
  <c r="FXA21" i="10" s="1"/>
  <c r="GKW21" i="10" s="1"/>
  <c r="GYS21" i="10" s="1"/>
  <c r="HMO21" i="10" s="1"/>
  <c r="IAK21" i="10" s="1"/>
  <c r="IOG21" i="10" s="1"/>
  <c r="JCC21" i="10" s="1"/>
  <c r="JPY21" i="10" s="1"/>
  <c r="KDU21" i="10" s="1"/>
  <c r="KRQ21" i="10" s="1"/>
  <c r="LFM21" i="10" s="1"/>
  <c r="AAR21" i="10"/>
  <c r="AON21" i="10" s="1"/>
  <c r="BCJ21" i="10" s="1"/>
  <c r="BQF21" i="10" s="1"/>
  <c r="CEB21" i="10" s="1"/>
  <c r="CRX21" i="10" s="1"/>
  <c r="DFT21" i="10" s="1"/>
  <c r="DTP21" i="10" s="1"/>
  <c r="EHL21" i="10" s="1"/>
  <c r="EVH21" i="10" s="1"/>
  <c r="FJD21" i="10" s="1"/>
  <c r="FWZ21" i="10" s="1"/>
  <c r="GKV21" i="10" s="1"/>
  <c r="GYR21" i="10" s="1"/>
  <c r="HMN21" i="10" s="1"/>
  <c r="IAJ21" i="10" s="1"/>
  <c r="IOF21" i="10" s="1"/>
  <c r="JCB21" i="10" s="1"/>
  <c r="JPX21" i="10" s="1"/>
  <c r="KDT21" i="10" s="1"/>
  <c r="KRP21" i="10" s="1"/>
  <c r="LFL21" i="10" s="1"/>
  <c r="AAQ21" i="10"/>
  <c r="AOM21" i="10" s="1"/>
  <c r="BCI21" i="10" s="1"/>
  <c r="BQE21" i="10" s="1"/>
  <c r="CEA21" i="10" s="1"/>
  <c r="CRW21" i="10" s="1"/>
  <c r="DFS21" i="10" s="1"/>
  <c r="DTO21" i="10" s="1"/>
  <c r="EHK21" i="10" s="1"/>
  <c r="EVG21" i="10" s="1"/>
  <c r="FJC21" i="10" s="1"/>
  <c r="FWY21" i="10" s="1"/>
  <c r="GKU21" i="10" s="1"/>
  <c r="GYQ21" i="10" s="1"/>
  <c r="HMM21" i="10" s="1"/>
  <c r="IAI21" i="10" s="1"/>
  <c r="IOE21" i="10" s="1"/>
  <c r="JCA21" i="10" s="1"/>
  <c r="JPW21" i="10" s="1"/>
  <c r="KDS21" i="10" s="1"/>
  <c r="KRO21" i="10" s="1"/>
  <c r="LFK21" i="10" s="1"/>
  <c r="AAP21" i="10"/>
  <c r="AOL21" i="10" s="1"/>
  <c r="BCH21" i="10" s="1"/>
  <c r="BQD21" i="10" s="1"/>
  <c r="CDZ21" i="10" s="1"/>
  <c r="CRV21" i="10" s="1"/>
  <c r="DFR21" i="10" s="1"/>
  <c r="DTN21" i="10" s="1"/>
  <c r="EHJ21" i="10" s="1"/>
  <c r="EVF21" i="10" s="1"/>
  <c r="FJB21" i="10" s="1"/>
  <c r="FWX21" i="10" s="1"/>
  <c r="GKT21" i="10" s="1"/>
  <c r="GYP21" i="10" s="1"/>
  <c r="HML21" i="10" s="1"/>
  <c r="IAH21" i="10" s="1"/>
  <c r="IOD21" i="10" s="1"/>
  <c r="JBZ21" i="10" s="1"/>
  <c r="JPV21" i="10" s="1"/>
  <c r="KDR21" i="10" s="1"/>
  <c r="KRN21" i="10" s="1"/>
  <c r="LFJ21" i="10" s="1"/>
  <c r="AAO21" i="10"/>
  <c r="AOK21" i="10" s="1"/>
  <c r="BCG21" i="10" s="1"/>
  <c r="BQC21" i="10" s="1"/>
  <c r="CDY21" i="10" s="1"/>
  <c r="CRU21" i="10" s="1"/>
  <c r="DFQ21" i="10" s="1"/>
  <c r="DTM21" i="10" s="1"/>
  <c r="EHI21" i="10" s="1"/>
  <c r="EVE21" i="10" s="1"/>
  <c r="FJA21" i="10" s="1"/>
  <c r="FWW21" i="10" s="1"/>
  <c r="GKS21" i="10" s="1"/>
  <c r="GYO21" i="10" s="1"/>
  <c r="HMK21" i="10" s="1"/>
  <c r="IAG21" i="10" s="1"/>
  <c r="IOC21" i="10" s="1"/>
  <c r="JBY21" i="10" s="1"/>
  <c r="JPU21" i="10" s="1"/>
  <c r="KDQ21" i="10" s="1"/>
  <c r="KRM21" i="10" s="1"/>
  <c r="LFI21" i="10" s="1"/>
  <c r="AAN21" i="10"/>
  <c r="AOJ21" i="10" s="1"/>
  <c r="BCF21" i="10" s="1"/>
  <c r="BQB21" i="10" s="1"/>
  <c r="CDX21" i="10" s="1"/>
  <c r="CRT21" i="10" s="1"/>
  <c r="DFP21" i="10" s="1"/>
  <c r="DTL21" i="10" s="1"/>
  <c r="EHH21" i="10" s="1"/>
  <c r="EVD21" i="10" s="1"/>
  <c r="FIZ21" i="10" s="1"/>
  <c r="FWV21" i="10" s="1"/>
  <c r="GKR21" i="10" s="1"/>
  <c r="GYN21" i="10" s="1"/>
  <c r="HMJ21" i="10" s="1"/>
  <c r="IAF21" i="10" s="1"/>
  <c r="IOB21" i="10" s="1"/>
  <c r="JBX21" i="10" s="1"/>
  <c r="JPT21" i="10" s="1"/>
  <c r="KDP21" i="10" s="1"/>
  <c r="KRL21" i="10" s="1"/>
  <c r="LFH21" i="10" s="1"/>
  <c r="AAM21" i="10"/>
  <c r="AOI21" i="10" s="1"/>
  <c r="BCE21" i="10" s="1"/>
  <c r="BQA21" i="10" s="1"/>
  <c r="CDW21" i="10" s="1"/>
  <c r="CRS21" i="10" s="1"/>
  <c r="DFO21" i="10" s="1"/>
  <c r="DTK21" i="10" s="1"/>
  <c r="EHG21" i="10" s="1"/>
  <c r="EVC21" i="10" s="1"/>
  <c r="FIY21" i="10" s="1"/>
  <c r="FWU21" i="10" s="1"/>
  <c r="GKQ21" i="10" s="1"/>
  <c r="GYM21" i="10" s="1"/>
  <c r="HMI21" i="10" s="1"/>
  <c r="IAE21" i="10" s="1"/>
  <c r="IOA21" i="10" s="1"/>
  <c r="JBW21" i="10" s="1"/>
  <c r="JPS21" i="10" s="1"/>
  <c r="KDO21" i="10" s="1"/>
  <c r="KRK21" i="10" s="1"/>
  <c r="LFG21" i="10" s="1"/>
  <c r="AAL21" i="10"/>
  <c r="AOH21" i="10" s="1"/>
  <c r="BCD21" i="10" s="1"/>
  <c r="BPZ21" i="10" s="1"/>
  <c r="CDV21" i="10" s="1"/>
  <c r="CRR21" i="10" s="1"/>
  <c r="DFN21" i="10" s="1"/>
  <c r="DTJ21" i="10" s="1"/>
  <c r="EHF21" i="10" s="1"/>
  <c r="EVB21" i="10" s="1"/>
  <c r="FIX21" i="10" s="1"/>
  <c r="FWT21" i="10" s="1"/>
  <c r="GKP21" i="10" s="1"/>
  <c r="GYL21" i="10" s="1"/>
  <c r="HMH21" i="10" s="1"/>
  <c r="IAD21" i="10" s="1"/>
  <c r="INZ21" i="10" s="1"/>
  <c r="JBV21" i="10" s="1"/>
  <c r="JPR21" i="10" s="1"/>
  <c r="KDN21" i="10" s="1"/>
  <c r="KRJ21" i="10" s="1"/>
  <c r="LFF21" i="10" s="1"/>
  <c r="AAK21" i="10"/>
  <c r="AOG21" i="10" s="1"/>
  <c r="BCC21" i="10" s="1"/>
  <c r="BPY21" i="10" s="1"/>
  <c r="CDU21" i="10" s="1"/>
  <c r="CRQ21" i="10" s="1"/>
  <c r="DFM21" i="10" s="1"/>
  <c r="DTI21" i="10" s="1"/>
  <c r="EHE21" i="10" s="1"/>
  <c r="EVA21" i="10" s="1"/>
  <c r="FIW21" i="10" s="1"/>
  <c r="FWS21" i="10" s="1"/>
  <c r="GKO21" i="10" s="1"/>
  <c r="GYK21" i="10" s="1"/>
  <c r="HMG21" i="10" s="1"/>
  <c r="IAC21" i="10" s="1"/>
  <c r="INY21" i="10" s="1"/>
  <c r="JBU21" i="10" s="1"/>
  <c r="JPQ21" i="10" s="1"/>
  <c r="KDM21" i="10" s="1"/>
  <c r="KRI21" i="10" s="1"/>
  <c r="LFE21" i="10" s="1"/>
  <c r="AAJ21" i="10"/>
  <c r="AOF21" i="10" s="1"/>
  <c r="BCB21" i="10" s="1"/>
  <c r="BPX21" i="10" s="1"/>
  <c r="CDT21" i="10" s="1"/>
  <c r="CRP21" i="10" s="1"/>
  <c r="DFL21" i="10" s="1"/>
  <c r="DTH21" i="10" s="1"/>
  <c r="EHD21" i="10" s="1"/>
  <c r="EUZ21" i="10" s="1"/>
  <c r="FIV21" i="10" s="1"/>
  <c r="FWR21" i="10" s="1"/>
  <c r="GKN21" i="10" s="1"/>
  <c r="GYJ21" i="10" s="1"/>
  <c r="HMF21" i="10" s="1"/>
  <c r="IAB21" i="10" s="1"/>
  <c r="INX21" i="10" s="1"/>
  <c r="JBT21" i="10" s="1"/>
  <c r="JPP21" i="10" s="1"/>
  <c r="KDL21" i="10" s="1"/>
  <c r="KRH21" i="10" s="1"/>
  <c r="LFD21" i="10" s="1"/>
  <c r="AAI21" i="10"/>
  <c r="AOE21" i="10" s="1"/>
  <c r="BCA21" i="10" s="1"/>
  <c r="BPW21" i="10" s="1"/>
  <c r="CDS21" i="10" s="1"/>
  <c r="CRO21" i="10" s="1"/>
  <c r="DFK21" i="10" s="1"/>
  <c r="DTG21" i="10" s="1"/>
  <c r="EHC21" i="10" s="1"/>
  <c r="EUY21" i="10" s="1"/>
  <c r="FIU21" i="10" s="1"/>
  <c r="FWQ21" i="10" s="1"/>
  <c r="GKM21" i="10" s="1"/>
  <c r="GYI21" i="10" s="1"/>
  <c r="HME21" i="10" s="1"/>
  <c r="IAA21" i="10" s="1"/>
  <c r="INW21" i="10" s="1"/>
  <c r="JBS21" i="10" s="1"/>
  <c r="JPO21" i="10" s="1"/>
  <c r="KDK21" i="10" s="1"/>
  <c r="KRG21" i="10" s="1"/>
  <c r="LFC21" i="10" s="1"/>
  <c r="AAH21" i="10"/>
  <c r="AOD21" i="10" s="1"/>
  <c r="BBZ21" i="10" s="1"/>
  <c r="BPV21" i="10" s="1"/>
  <c r="CDR21" i="10" s="1"/>
  <c r="CRN21" i="10" s="1"/>
  <c r="DFJ21" i="10" s="1"/>
  <c r="DTF21" i="10" s="1"/>
  <c r="EHB21" i="10" s="1"/>
  <c r="EUX21" i="10" s="1"/>
  <c r="FIT21" i="10" s="1"/>
  <c r="FWP21" i="10" s="1"/>
  <c r="GKL21" i="10" s="1"/>
  <c r="GYH21" i="10" s="1"/>
  <c r="HMD21" i="10" s="1"/>
  <c r="HZZ21" i="10" s="1"/>
  <c r="INV21" i="10" s="1"/>
  <c r="JBR21" i="10" s="1"/>
  <c r="JPN21" i="10" s="1"/>
  <c r="KDJ21" i="10" s="1"/>
  <c r="KRF21" i="10" s="1"/>
  <c r="LFB21" i="10" s="1"/>
  <c r="AAG21" i="10"/>
  <c r="AOC21" i="10" s="1"/>
  <c r="BBY21" i="10" s="1"/>
  <c r="BPU21" i="10" s="1"/>
  <c r="CDQ21" i="10" s="1"/>
  <c r="CRM21" i="10" s="1"/>
  <c r="DFI21" i="10" s="1"/>
  <c r="DTE21" i="10" s="1"/>
  <c r="EHA21" i="10" s="1"/>
  <c r="EUW21" i="10" s="1"/>
  <c r="FIS21" i="10" s="1"/>
  <c r="FWO21" i="10" s="1"/>
  <c r="GKK21" i="10" s="1"/>
  <c r="GYG21" i="10" s="1"/>
  <c r="HMC21" i="10" s="1"/>
  <c r="HZY21" i="10" s="1"/>
  <c r="INU21" i="10" s="1"/>
  <c r="JBQ21" i="10" s="1"/>
  <c r="JPM21" i="10" s="1"/>
  <c r="KDI21" i="10" s="1"/>
  <c r="KRE21" i="10" s="1"/>
  <c r="LFA21" i="10" s="1"/>
  <c r="AAF21" i="10"/>
  <c r="AOB21" i="10" s="1"/>
  <c r="BBX21" i="10" s="1"/>
  <c r="BPT21" i="10" s="1"/>
  <c r="CDP21" i="10" s="1"/>
  <c r="CRL21" i="10" s="1"/>
  <c r="DFH21" i="10" s="1"/>
  <c r="DTD21" i="10" s="1"/>
  <c r="EGZ21" i="10" s="1"/>
  <c r="EUV21" i="10" s="1"/>
  <c r="FIR21" i="10" s="1"/>
  <c r="FWN21" i="10" s="1"/>
  <c r="GKJ21" i="10" s="1"/>
  <c r="GYF21" i="10" s="1"/>
  <c r="HMB21" i="10" s="1"/>
  <c r="HZX21" i="10" s="1"/>
  <c r="INT21" i="10" s="1"/>
  <c r="JBP21" i="10" s="1"/>
  <c r="JPL21" i="10" s="1"/>
  <c r="KDH21" i="10" s="1"/>
  <c r="KRD21" i="10" s="1"/>
  <c r="LEZ21" i="10" s="1"/>
  <c r="AAE21" i="10"/>
  <c r="AOA21" i="10" s="1"/>
  <c r="BBW21" i="10" s="1"/>
  <c r="BPS21" i="10" s="1"/>
  <c r="CDO21" i="10" s="1"/>
  <c r="CRK21" i="10" s="1"/>
  <c r="DFG21" i="10" s="1"/>
  <c r="DTC21" i="10" s="1"/>
  <c r="EGY21" i="10" s="1"/>
  <c r="EUU21" i="10" s="1"/>
  <c r="FIQ21" i="10" s="1"/>
  <c r="FWM21" i="10" s="1"/>
  <c r="GKI21" i="10" s="1"/>
  <c r="GYE21" i="10" s="1"/>
  <c r="HMA21" i="10" s="1"/>
  <c r="HZW21" i="10" s="1"/>
  <c r="INS21" i="10" s="1"/>
  <c r="JBO21" i="10" s="1"/>
  <c r="JPK21" i="10" s="1"/>
  <c r="KDG21" i="10" s="1"/>
  <c r="KRC21" i="10" s="1"/>
  <c r="LEY21" i="10" s="1"/>
  <c r="AAD21" i="10"/>
  <c r="ANZ21" i="10" s="1"/>
  <c r="BBV21" i="10" s="1"/>
  <c r="BPR21" i="10" s="1"/>
  <c r="CDN21" i="10" s="1"/>
  <c r="CRJ21" i="10" s="1"/>
  <c r="DFF21" i="10" s="1"/>
  <c r="DTB21" i="10" s="1"/>
  <c r="EGX21" i="10" s="1"/>
  <c r="EUT21" i="10" s="1"/>
  <c r="FIP21" i="10" s="1"/>
  <c r="FWL21" i="10" s="1"/>
  <c r="GKH21" i="10" s="1"/>
  <c r="GYD21" i="10" s="1"/>
  <c r="HLZ21" i="10" s="1"/>
  <c r="HZV21" i="10" s="1"/>
  <c r="INR21" i="10" s="1"/>
  <c r="JBN21" i="10" s="1"/>
  <c r="JPJ21" i="10" s="1"/>
  <c r="KDF21" i="10" s="1"/>
  <c r="KRB21" i="10" s="1"/>
  <c r="LEX21" i="10" s="1"/>
  <c r="AAC21" i="10"/>
  <c r="ANY21" i="10" s="1"/>
  <c r="BBU21" i="10" s="1"/>
  <c r="BPQ21" i="10" s="1"/>
  <c r="CDM21" i="10" s="1"/>
  <c r="CRI21" i="10" s="1"/>
  <c r="DFE21" i="10" s="1"/>
  <c r="DTA21" i="10" s="1"/>
  <c r="EGW21" i="10" s="1"/>
  <c r="EUS21" i="10" s="1"/>
  <c r="FIO21" i="10" s="1"/>
  <c r="FWK21" i="10" s="1"/>
  <c r="GKG21" i="10" s="1"/>
  <c r="GYC21" i="10" s="1"/>
  <c r="HLY21" i="10" s="1"/>
  <c r="HZU21" i="10" s="1"/>
  <c r="INQ21" i="10" s="1"/>
  <c r="JBM21" i="10" s="1"/>
  <c r="JPI21" i="10" s="1"/>
  <c r="KDE21" i="10" s="1"/>
  <c r="KRA21" i="10" s="1"/>
  <c r="LEW21" i="10" s="1"/>
  <c r="AAB21" i="10"/>
  <c r="ANX21" i="10" s="1"/>
  <c r="BBT21" i="10" s="1"/>
  <c r="BPP21" i="10" s="1"/>
  <c r="CDL21" i="10" s="1"/>
  <c r="CRH21" i="10" s="1"/>
  <c r="DFD21" i="10" s="1"/>
  <c r="DSZ21" i="10" s="1"/>
  <c r="EGV21" i="10" s="1"/>
  <c r="EUR21" i="10" s="1"/>
  <c r="FIN21" i="10" s="1"/>
  <c r="FWJ21" i="10" s="1"/>
  <c r="GKF21" i="10" s="1"/>
  <c r="GYB21" i="10" s="1"/>
  <c r="HLX21" i="10" s="1"/>
  <c r="HZT21" i="10" s="1"/>
  <c r="INP21" i="10" s="1"/>
  <c r="JBL21" i="10" s="1"/>
  <c r="JPH21" i="10" s="1"/>
  <c r="KDD21" i="10" s="1"/>
  <c r="KQZ21" i="10" s="1"/>
  <c r="LEV21" i="10" s="1"/>
  <c r="AAA21" i="10"/>
  <c r="ANW21" i="10" s="1"/>
  <c r="BBS21" i="10" s="1"/>
  <c r="BPO21" i="10" s="1"/>
  <c r="CDK21" i="10" s="1"/>
  <c r="CRG21" i="10" s="1"/>
  <c r="DFC21" i="10" s="1"/>
  <c r="DSY21" i="10" s="1"/>
  <c r="EGU21" i="10" s="1"/>
  <c r="EUQ21" i="10" s="1"/>
  <c r="FIM21" i="10" s="1"/>
  <c r="FWI21" i="10" s="1"/>
  <c r="GKE21" i="10" s="1"/>
  <c r="GYA21" i="10" s="1"/>
  <c r="HLW21" i="10" s="1"/>
  <c r="HZS21" i="10" s="1"/>
  <c r="INO21" i="10" s="1"/>
  <c r="JBK21" i="10" s="1"/>
  <c r="JPG21" i="10" s="1"/>
  <c r="KDC21" i="10" s="1"/>
  <c r="KQY21" i="10" s="1"/>
  <c r="LEU21" i="10" s="1"/>
  <c r="ZZ21" i="10"/>
  <c r="ANV21" i="10" s="1"/>
  <c r="BBR21" i="10" s="1"/>
  <c r="BPN21" i="10" s="1"/>
  <c r="CDJ21" i="10" s="1"/>
  <c r="CRF21" i="10" s="1"/>
  <c r="DFB21" i="10" s="1"/>
  <c r="DSX21" i="10" s="1"/>
  <c r="EGT21" i="10" s="1"/>
  <c r="EUP21" i="10" s="1"/>
  <c r="FIL21" i="10" s="1"/>
  <c r="FWH21" i="10" s="1"/>
  <c r="GKD21" i="10" s="1"/>
  <c r="GXZ21" i="10" s="1"/>
  <c r="HLV21" i="10" s="1"/>
  <c r="HZR21" i="10" s="1"/>
  <c r="INN21" i="10" s="1"/>
  <c r="JBJ21" i="10" s="1"/>
  <c r="JPF21" i="10" s="1"/>
  <c r="KDB21" i="10" s="1"/>
  <c r="KQX21" i="10" s="1"/>
  <c r="LET21" i="10" s="1"/>
  <c r="ZY21" i="10"/>
  <c r="ANU21" i="10" s="1"/>
  <c r="BBQ21" i="10" s="1"/>
  <c r="BPM21" i="10" s="1"/>
  <c r="CDI21" i="10" s="1"/>
  <c r="CRE21" i="10" s="1"/>
  <c r="DFA21" i="10" s="1"/>
  <c r="DSW21" i="10" s="1"/>
  <c r="EGS21" i="10" s="1"/>
  <c r="EUO21" i="10" s="1"/>
  <c r="FIK21" i="10" s="1"/>
  <c r="FWG21" i="10" s="1"/>
  <c r="GKC21" i="10" s="1"/>
  <c r="GXY21" i="10" s="1"/>
  <c r="HLU21" i="10" s="1"/>
  <c r="HZQ21" i="10" s="1"/>
  <c r="INM21" i="10" s="1"/>
  <c r="JBI21" i="10" s="1"/>
  <c r="JPE21" i="10" s="1"/>
  <c r="KDA21" i="10" s="1"/>
  <c r="KQW21" i="10" s="1"/>
  <c r="LES21" i="10" s="1"/>
  <c r="ZX21" i="10"/>
  <c r="ANT21" i="10" s="1"/>
  <c r="BBP21" i="10" s="1"/>
  <c r="BPL21" i="10" s="1"/>
  <c r="CDH21" i="10" s="1"/>
  <c r="CRD21" i="10" s="1"/>
  <c r="DEZ21" i="10" s="1"/>
  <c r="DSV21" i="10" s="1"/>
  <c r="EGR21" i="10" s="1"/>
  <c r="EUN21" i="10" s="1"/>
  <c r="FIJ21" i="10" s="1"/>
  <c r="FWF21" i="10" s="1"/>
  <c r="GKB21" i="10" s="1"/>
  <c r="GXX21" i="10" s="1"/>
  <c r="HLT21" i="10" s="1"/>
  <c r="HZP21" i="10" s="1"/>
  <c r="INL21" i="10" s="1"/>
  <c r="JBH21" i="10" s="1"/>
  <c r="JPD21" i="10" s="1"/>
  <c r="KCZ21" i="10" s="1"/>
  <c r="KQV21" i="10" s="1"/>
  <c r="LER21" i="10" s="1"/>
  <c r="ZW21" i="10"/>
  <c r="ANS21" i="10" s="1"/>
  <c r="BBO21" i="10" s="1"/>
  <c r="BPK21" i="10" s="1"/>
  <c r="CDG21" i="10" s="1"/>
  <c r="CRC21" i="10" s="1"/>
  <c r="DEY21" i="10" s="1"/>
  <c r="DSU21" i="10" s="1"/>
  <c r="EGQ21" i="10" s="1"/>
  <c r="EUM21" i="10" s="1"/>
  <c r="FII21" i="10" s="1"/>
  <c r="FWE21" i="10" s="1"/>
  <c r="GKA21" i="10" s="1"/>
  <c r="GXW21" i="10" s="1"/>
  <c r="HLS21" i="10" s="1"/>
  <c r="HZO21" i="10" s="1"/>
  <c r="INK21" i="10" s="1"/>
  <c r="JBG21" i="10" s="1"/>
  <c r="JPC21" i="10" s="1"/>
  <c r="KCY21" i="10" s="1"/>
  <c r="KQU21" i="10" s="1"/>
  <c r="LEQ21" i="10" s="1"/>
  <c r="ZV21" i="10"/>
  <c r="ANR21" i="10" s="1"/>
  <c r="BBN21" i="10" s="1"/>
  <c r="BPJ21" i="10" s="1"/>
  <c r="CDF21" i="10" s="1"/>
  <c r="CRB21" i="10" s="1"/>
  <c r="DEX21" i="10" s="1"/>
  <c r="DST21" i="10" s="1"/>
  <c r="EGP21" i="10" s="1"/>
  <c r="EUL21" i="10" s="1"/>
  <c r="FIH21" i="10" s="1"/>
  <c r="FWD21" i="10" s="1"/>
  <c r="GJZ21" i="10" s="1"/>
  <c r="GXV21" i="10" s="1"/>
  <c r="HLR21" i="10" s="1"/>
  <c r="HZN21" i="10" s="1"/>
  <c r="INJ21" i="10" s="1"/>
  <c r="JBF21" i="10" s="1"/>
  <c r="JPB21" i="10" s="1"/>
  <c r="KCX21" i="10" s="1"/>
  <c r="KQT21" i="10" s="1"/>
  <c r="LEP21" i="10" s="1"/>
  <c r="ZU21" i="10"/>
  <c r="ANQ21" i="10" s="1"/>
  <c r="BBM21" i="10" s="1"/>
  <c r="BPI21" i="10" s="1"/>
  <c r="CDE21" i="10" s="1"/>
  <c r="CRA21" i="10" s="1"/>
  <c r="DEW21" i="10" s="1"/>
  <c r="DSS21" i="10" s="1"/>
  <c r="EGO21" i="10" s="1"/>
  <c r="EUK21" i="10" s="1"/>
  <c r="FIG21" i="10" s="1"/>
  <c r="FWC21" i="10" s="1"/>
  <c r="GJY21" i="10" s="1"/>
  <c r="GXU21" i="10" s="1"/>
  <c r="HLQ21" i="10" s="1"/>
  <c r="HZM21" i="10" s="1"/>
  <c r="INI21" i="10" s="1"/>
  <c r="JBE21" i="10" s="1"/>
  <c r="JPA21" i="10" s="1"/>
  <c r="KCW21" i="10" s="1"/>
  <c r="KQS21" i="10" s="1"/>
  <c r="LEO21" i="10" s="1"/>
  <c r="ZT21" i="10"/>
  <c r="ANP21" i="10" s="1"/>
  <c r="BBL21" i="10" s="1"/>
  <c r="BPH21" i="10" s="1"/>
  <c r="CDD21" i="10" s="1"/>
  <c r="CQZ21" i="10" s="1"/>
  <c r="DEV21" i="10" s="1"/>
  <c r="DSR21" i="10" s="1"/>
  <c r="EGN21" i="10" s="1"/>
  <c r="EUJ21" i="10" s="1"/>
  <c r="FIF21" i="10" s="1"/>
  <c r="FWB21" i="10" s="1"/>
  <c r="GJX21" i="10" s="1"/>
  <c r="GXT21" i="10" s="1"/>
  <c r="HLP21" i="10" s="1"/>
  <c r="HZL21" i="10" s="1"/>
  <c r="INH21" i="10" s="1"/>
  <c r="JBD21" i="10" s="1"/>
  <c r="JOZ21" i="10" s="1"/>
  <c r="KCV21" i="10" s="1"/>
  <c r="KQR21" i="10" s="1"/>
  <c r="LEN21" i="10" s="1"/>
  <c r="ZS21" i="10"/>
  <c r="ANO21" i="10" s="1"/>
  <c r="BBK21" i="10" s="1"/>
  <c r="BPG21" i="10" s="1"/>
  <c r="CDC21" i="10" s="1"/>
  <c r="CQY21" i="10" s="1"/>
  <c r="DEU21" i="10" s="1"/>
  <c r="DSQ21" i="10" s="1"/>
  <c r="EGM21" i="10" s="1"/>
  <c r="EUI21" i="10" s="1"/>
  <c r="FIE21" i="10" s="1"/>
  <c r="FWA21" i="10" s="1"/>
  <c r="GJW21" i="10" s="1"/>
  <c r="GXS21" i="10" s="1"/>
  <c r="HLO21" i="10" s="1"/>
  <c r="HZK21" i="10" s="1"/>
  <c r="ING21" i="10" s="1"/>
  <c r="JBC21" i="10" s="1"/>
  <c r="JOY21" i="10" s="1"/>
  <c r="KCU21" i="10" s="1"/>
  <c r="KQQ21" i="10" s="1"/>
  <c r="LEM21" i="10" s="1"/>
  <c r="ZR21" i="10"/>
  <c r="ANN21" i="10" s="1"/>
  <c r="BBJ21" i="10" s="1"/>
  <c r="BPF21" i="10" s="1"/>
  <c r="CDB21" i="10" s="1"/>
  <c r="CQX21" i="10" s="1"/>
  <c r="DET21" i="10" s="1"/>
  <c r="DSP21" i="10" s="1"/>
  <c r="EGL21" i="10" s="1"/>
  <c r="EUH21" i="10" s="1"/>
  <c r="FID21" i="10" s="1"/>
  <c r="FVZ21" i="10" s="1"/>
  <c r="GJV21" i="10" s="1"/>
  <c r="GXR21" i="10" s="1"/>
  <c r="HLN21" i="10" s="1"/>
  <c r="HZJ21" i="10" s="1"/>
  <c r="INF21" i="10" s="1"/>
  <c r="JBB21" i="10" s="1"/>
  <c r="JOX21" i="10" s="1"/>
  <c r="KCT21" i="10" s="1"/>
  <c r="KQP21" i="10" s="1"/>
  <c r="LEL21" i="10" s="1"/>
  <c r="ZQ21" i="10"/>
  <c r="ANM21" i="10" s="1"/>
  <c r="BBI21" i="10" s="1"/>
  <c r="BPE21" i="10" s="1"/>
  <c r="CDA21" i="10" s="1"/>
  <c r="CQW21" i="10" s="1"/>
  <c r="DES21" i="10" s="1"/>
  <c r="DSO21" i="10" s="1"/>
  <c r="EGK21" i="10" s="1"/>
  <c r="EUG21" i="10" s="1"/>
  <c r="FIC21" i="10" s="1"/>
  <c r="FVY21" i="10" s="1"/>
  <c r="GJU21" i="10" s="1"/>
  <c r="GXQ21" i="10" s="1"/>
  <c r="HLM21" i="10" s="1"/>
  <c r="HZI21" i="10" s="1"/>
  <c r="INE21" i="10" s="1"/>
  <c r="JBA21" i="10" s="1"/>
  <c r="JOW21" i="10" s="1"/>
  <c r="KCS21" i="10" s="1"/>
  <c r="KQO21" i="10" s="1"/>
  <c r="LEK21" i="10" s="1"/>
  <c r="ZP21" i="10"/>
  <c r="ANL21" i="10" s="1"/>
  <c r="BBH21" i="10" s="1"/>
  <c r="BPD21" i="10" s="1"/>
  <c r="CCZ21" i="10" s="1"/>
  <c r="CQV21" i="10" s="1"/>
  <c r="DER21" i="10" s="1"/>
  <c r="DSN21" i="10" s="1"/>
  <c r="EGJ21" i="10" s="1"/>
  <c r="EUF21" i="10" s="1"/>
  <c r="FIB21" i="10" s="1"/>
  <c r="FVX21" i="10" s="1"/>
  <c r="GJT21" i="10" s="1"/>
  <c r="GXP21" i="10" s="1"/>
  <c r="HLL21" i="10" s="1"/>
  <c r="HZH21" i="10" s="1"/>
  <c r="IND21" i="10" s="1"/>
  <c r="JAZ21" i="10" s="1"/>
  <c r="JOV21" i="10" s="1"/>
  <c r="KCR21" i="10" s="1"/>
  <c r="KQN21" i="10" s="1"/>
  <c r="LEJ21" i="10" s="1"/>
  <c r="ZO21" i="10"/>
  <c r="ANK21" i="10" s="1"/>
  <c r="BBG21" i="10" s="1"/>
  <c r="BPC21" i="10" s="1"/>
  <c r="CCY21" i="10" s="1"/>
  <c r="CQU21" i="10" s="1"/>
  <c r="DEQ21" i="10" s="1"/>
  <c r="DSM21" i="10" s="1"/>
  <c r="EGI21" i="10" s="1"/>
  <c r="EUE21" i="10" s="1"/>
  <c r="FIA21" i="10" s="1"/>
  <c r="FVW21" i="10" s="1"/>
  <c r="GJS21" i="10" s="1"/>
  <c r="GXO21" i="10" s="1"/>
  <c r="HLK21" i="10" s="1"/>
  <c r="HZG21" i="10" s="1"/>
  <c r="INC21" i="10" s="1"/>
  <c r="JAY21" i="10" s="1"/>
  <c r="JOU21" i="10" s="1"/>
  <c r="KCQ21" i="10" s="1"/>
  <c r="KQM21" i="10" s="1"/>
  <c r="LEI21" i="10" s="1"/>
  <c r="ZN21" i="10"/>
  <c r="ANJ21" i="10" s="1"/>
  <c r="BBF21" i="10" s="1"/>
  <c r="BPB21" i="10" s="1"/>
  <c r="CCX21" i="10" s="1"/>
  <c r="CQT21" i="10" s="1"/>
  <c r="DEP21" i="10" s="1"/>
  <c r="DSL21" i="10" s="1"/>
  <c r="EGH21" i="10" s="1"/>
  <c r="EUD21" i="10" s="1"/>
  <c r="FHZ21" i="10" s="1"/>
  <c r="FVV21" i="10" s="1"/>
  <c r="GJR21" i="10" s="1"/>
  <c r="GXN21" i="10" s="1"/>
  <c r="HLJ21" i="10" s="1"/>
  <c r="HZF21" i="10" s="1"/>
  <c r="INB21" i="10" s="1"/>
  <c r="JAX21" i="10" s="1"/>
  <c r="JOT21" i="10" s="1"/>
  <c r="KCP21" i="10" s="1"/>
  <c r="KQL21" i="10" s="1"/>
  <c r="LEH21" i="10" s="1"/>
  <c r="ZM21" i="10"/>
  <c r="ANI21" i="10" s="1"/>
  <c r="BBE21" i="10" s="1"/>
  <c r="BPA21" i="10" s="1"/>
  <c r="CCW21" i="10" s="1"/>
  <c r="CQS21" i="10" s="1"/>
  <c r="DEO21" i="10" s="1"/>
  <c r="DSK21" i="10" s="1"/>
  <c r="EGG21" i="10" s="1"/>
  <c r="EUC21" i="10" s="1"/>
  <c r="FHY21" i="10" s="1"/>
  <c r="FVU21" i="10" s="1"/>
  <c r="GJQ21" i="10" s="1"/>
  <c r="GXM21" i="10" s="1"/>
  <c r="HLI21" i="10" s="1"/>
  <c r="HZE21" i="10" s="1"/>
  <c r="INA21" i="10" s="1"/>
  <c r="JAW21" i="10" s="1"/>
  <c r="JOS21" i="10" s="1"/>
  <c r="KCO21" i="10" s="1"/>
  <c r="KQK21" i="10" s="1"/>
  <c r="LEG21" i="10" s="1"/>
  <c r="ZL21" i="10"/>
  <c r="ANH21" i="10" s="1"/>
  <c r="BBD21" i="10" s="1"/>
  <c r="BOZ21" i="10" s="1"/>
  <c r="CCV21" i="10" s="1"/>
  <c r="CQR21" i="10" s="1"/>
  <c r="DEN21" i="10" s="1"/>
  <c r="DSJ21" i="10" s="1"/>
  <c r="EGF21" i="10" s="1"/>
  <c r="EUB21" i="10" s="1"/>
  <c r="FHX21" i="10" s="1"/>
  <c r="FVT21" i="10" s="1"/>
  <c r="GJP21" i="10" s="1"/>
  <c r="GXL21" i="10" s="1"/>
  <c r="HLH21" i="10" s="1"/>
  <c r="HZD21" i="10" s="1"/>
  <c r="IMZ21" i="10" s="1"/>
  <c r="JAV21" i="10" s="1"/>
  <c r="JOR21" i="10" s="1"/>
  <c r="KCN21" i="10" s="1"/>
  <c r="KQJ21" i="10" s="1"/>
  <c r="LEF21" i="10" s="1"/>
  <c r="ZK21" i="10"/>
  <c r="ANG21" i="10" s="1"/>
  <c r="BBC21" i="10" s="1"/>
  <c r="BOY21" i="10" s="1"/>
  <c r="CCU21" i="10" s="1"/>
  <c r="CQQ21" i="10" s="1"/>
  <c r="DEM21" i="10" s="1"/>
  <c r="DSI21" i="10" s="1"/>
  <c r="EGE21" i="10" s="1"/>
  <c r="EUA21" i="10" s="1"/>
  <c r="FHW21" i="10" s="1"/>
  <c r="FVS21" i="10" s="1"/>
  <c r="GJO21" i="10" s="1"/>
  <c r="GXK21" i="10" s="1"/>
  <c r="HLG21" i="10" s="1"/>
  <c r="HZC21" i="10" s="1"/>
  <c r="IMY21" i="10" s="1"/>
  <c r="JAU21" i="10" s="1"/>
  <c r="JOQ21" i="10" s="1"/>
  <c r="KCM21" i="10" s="1"/>
  <c r="KQI21" i="10" s="1"/>
  <c r="LEE21" i="10" s="1"/>
  <c r="ZJ21" i="10"/>
  <c r="ANF21" i="10" s="1"/>
  <c r="BBB21" i="10" s="1"/>
  <c r="BOX21" i="10" s="1"/>
  <c r="CCT21" i="10" s="1"/>
  <c r="CQP21" i="10" s="1"/>
  <c r="DEL21" i="10" s="1"/>
  <c r="DSH21" i="10" s="1"/>
  <c r="EGD21" i="10" s="1"/>
  <c r="ETZ21" i="10" s="1"/>
  <c r="FHV21" i="10" s="1"/>
  <c r="FVR21" i="10" s="1"/>
  <c r="GJN21" i="10" s="1"/>
  <c r="GXJ21" i="10" s="1"/>
  <c r="HLF21" i="10" s="1"/>
  <c r="HZB21" i="10" s="1"/>
  <c r="IMX21" i="10" s="1"/>
  <c r="JAT21" i="10" s="1"/>
  <c r="JOP21" i="10" s="1"/>
  <c r="KCL21" i="10" s="1"/>
  <c r="KQH21" i="10" s="1"/>
  <c r="LED21" i="10" s="1"/>
  <c r="ZI21" i="10"/>
  <c r="ANE21" i="10" s="1"/>
  <c r="BBA21" i="10" s="1"/>
  <c r="BOW21" i="10" s="1"/>
  <c r="CCS21" i="10" s="1"/>
  <c r="CQO21" i="10" s="1"/>
  <c r="DEK21" i="10" s="1"/>
  <c r="DSG21" i="10" s="1"/>
  <c r="EGC21" i="10" s="1"/>
  <c r="ETY21" i="10" s="1"/>
  <c r="FHU21" i="10" s="1"/>
  <c r="FVQ21" i="10" s="1"/>
  <c r="GJM21" i="10" s="1"/>
  <c r="GXI21" i="10" s="1"/>
  <c r="HLE21" i="10" s="1"/>
  <c r="HZA21" i="10" s="1"/>
  <c r="IMW21" i="10" s="1"/>
  <c r="JAS21" i="10" s="1"/>
  <c r="JOO21" i="10" s="1"/>
  <c r="KCK21" i="10" s="1"/>
  <c r="KQG21" i="10" s="1"/>
  <c r="LEC21" i="10" s="1"/>
  <c r="ZH21" i="10"/>
  <c r="AND21" i="10" s="1"/>
  <c r="BAZ21" i="10" s="1"/>
  <c r="BOV21" i="10" s="1"/>
  <c r="CCR21" i="10" s="1"/>
  <c r="CQN21" i="10" s="1"/>
  <c r="DEJ21" i="10" s="1"/>
  <c r="DSF21" i="10" s="1"/>
  <c r="EGB21" i="10" s="1"/>
  <c r="ETX21" i="10" s="1"/>
  <c r="FHT21" i="10" s="1"/>
  <c r="FVP21" i="10" s="1"/>
  <c r="GJL21" i="10" s="1"/>
  <c r="GXH21" i="10" s="1"/>
  <c r="HLD21" i="10" s="1"/>
  <c r="HYZ21" i="10" s="1"/>
  <c r="IMV21" i="10" s="1"/>
  <c r="JAR21" i="10" s="1"/>
  <c r="JON21" i="10" s="1"/>
  <c r="KCJ21" i="10" s="1"/>
  <c r="KQF21" i="10" s="1"/>
  <c r="LEB21" i="10" s="1"/>
  <c r="ZG21" i="10"/>
  <c r="ANC21" i="10" s="1"/>
  <c r="BAY21" i="10" s="1"/>
  <c r="BOU21" i="10" s="1"/>
  <c r="CCQ21" i="10" s="1"/>
  <c r="CQM21" i="10" s="1"/>
  <c r="DEI21" i="10" s="1"/>
  <c r="DSE21" i="10" s="1"/>
  <c r="EGA21" i="10" s="1"/>
  <c r="ETW21" i="10" s="1"/>
  <c r="FHS21" i="10" s="1"/>
  <c r="FVO21" i="10" s="1"/>
  <c r="GJK21" i="10" s="1"/>
  <c r="GXG21" i="10" s="1"/>
  <c r="HLC21" i="10" s="1"/>
  <c r="HYY21" i="10" s="1"/>
  <c r="IMU21" i="10" s="1"/>
  <c r="JAQ21" i="10" s="1"/>
  <c r="JOM21" i="10" s="1"/>
  <c r="KCI21" i="10" s="1"/>
  <c r="KQE21" i="10" s="1"/>
  <c r="LEA21" i="10" s="1"/>
  <c r="ZF21" i="10"/>
  <c r="ANB21" i="10" s="1"/>
  <c r="BAX21" i="10" s="1"/>
  <c r="BOT21" i="10" s="1"/>
  <c r="CCP21" i="10" s="1"/>
  <c r="CQL21" i="10" s="1"/>
  <c r="DEH21" i="10" s="1"/>
  <c r="DSD21" i="10" s="1"/>
  <c r="EFZ21" i="10" s="1"/>
  <c r="ETV21" i="10" s="1"/>
  <c r="FHR21" i="10" s="1"/>
  <c r="FVN21" i="10" s="1"/>
  <c r="GJJ21" i="10" s="1"/>
  <c r="GXF21" i="10" s="1"/>
  <c r="HLB21" i="10" s="1"/>
  <c r="HYX21" i="10" s="1"/>
  <c r="IMT21" i="10" s="1"/>
  <c r="JAP21" i="10" s="1"/>
  <c r="JOL21" i="10" s="1"/>
  <c r="KCH21" i="10" s="1"/>
  <c r="KQD21" i="10" s="1"/>
  <c r="LDZ21" i="10" s="1"/>
  <c r="ZE21" i="10"/>
  <c r="ANA21" i="10" s="1"/>
  <c r="BAW21" i="10" s="1"/>
  <c r="BOS21" i="10" s="1"/>
  <c r="CCO21" i="10" s="1"/>
  <c r="CQK21" i="10" s="1"/>
  <c r="DEG21" i="10" s="1"/>
  <c r="DSC21" i="10" s="1"/>
  <c r="EFY21" i="10" s="1"/>
  <c r="ETU21" i="10" s="1"/>
  <c r="FHQ21" i="10" s="1"/>
  <c r="FVM21" i="10" s="1"/>
  <c r="GJI21" i="10" s="1"/>
  <c r="GXE21" i="10" s="1"/>
  <c r="HLA21" i="10" s="1"/>
  <c r="HYW21" i="10" s="1"/>
  <c r="IMS21" i="10" s="1"/>
  <c r="JAO21" i="10" s="1"/>
  <c r="JOK21" i="10" s="1"/>
  <c r="KCG21" i="10" s="1"/>
  <c r="KQC21" i="10" s="1"/>
  <c r="LDY21" i="10" s="1"/>
  <c r="ZD21" i="10"/>
  <c r="AMZ21" i="10" s="1"/>
  <c r="BAV21" i="10" s="1"/>
  <c r="BOR21" i="10" s="1"/>
  <c r="CCN21" i="10" s="1"/>
  <c r="CQJ21" i="10" s="1"/>
  <c r="DEF21" i="10" s="1"/>
  <c r="DSB21" i="10" s="1"/>
  <c r="EFX21" i="10" s="1"/>
  <c r="ETT21" i="10" s="1"/>
  <c r="FHP21" i="10" s="1"/>
  <c r="FVL21" i="10" s="1"/>
  <c r="GJH21" i="10" s="1"/>
  <c r="GXD21" i="10" s="1"/>
  <c r="HKZ21" i="10" s="1"/>
  <c r="HYV21" i="10" s="1"/>
  <c r="IMR21" i="10" s="1"/>
  <c r="JAN21" i="10" s="1"/>
  <c r="JOJ21" i="10" s="1"/>
  <c r="KCF21" i="10" s="1"/>
  <c r="KQB21" i="10" s="1"/>
  <c r="LDX21" i="10" s="1"/>
  <c r="ZC21" i="10"/>
  <c r="AMY21" i="10" s="1"/>
  <c r="BAU21" i="10" s="1"/>
  <c r="BOQ21" i="10" s="1"/>
  <c r="CCM21" i="10" s="1"/>
  <c r="CQI21" i="10" s="1"/>
  <c r="DEE21" i="10" s="1"/>
  <c r="DSA21" i="10" s="1"/>
  <c r="EFW21" i="10" s="1"/>
  <c r="ETS21" i="10" s="1"/>
  <c r="FHO21" i="10" s="1"/>
  <c r="FVK21" i="10" s="1"/>
  <c r="GJG21" i="10" s="1"/>
  <c r="GXC21" i="10" s="1"/>
  <c r="HKY21" i="10" s="1"/>
  <c r="HYU21" i="10" s="1"/>
  <c r="IMQ21" i="10" s="1"/>
  <c r="JAM21" i="10" s="1"/>
  <c r="JOI21" i="10" s="1"/>
  <c r="KCE21" i="10" s="1"/>
  <c r="KQA21" i="10" s="1"/>
  <c r="LDW21" i="10" s="1"/>
  <c r="ZB21" i="10"/>
  <c r="AMX21" i="10" s="1"/>
  <c r="BAT21" i="10" s="1"/>
  <c r="BOP21" i="10" s="1"/>
  <c r="CCL21" i="10" s="1"/>
  <c r="CQH21" i="10" s="1"/>
  <c r="DED21" i="10" s="1"/>
  <c r="DRZ21" i="10" s="1"/>
  <c r="EFV21" i="10" s="1"/>
  <c r="ETR21" i="10" s="1"/>
  <c r="FHN21" i="10" s="1"/>
  <c r="FVJ21" i="10" s="1"/>
  <c r="GJF21" i="10" s="1"/>
  <c r="GXB21" i="10" s="1"/>
  <c r="HKX21" i="10" s="1"/>
  <c r="HYT21" i="10" s="1"/>
  <c r="IMP21" i="10" s="1"/>
  <c r="JAL21" i="10" s="1"/>
  <c r="JOH21" i="10" s="1"/>
  <c r="KCD21" i="10" s="1"/>
  <c r="KPZ21" i="10" s="1"/>
  <c r="LDV21" i="10" s="1"/>
  <c r="ZA21" i="10"/>
  <c r="AMW21" i="10" s="1"/>
  <c r="BAS21" i="10" s="1"/>
  <c r="BOO21" i="10" s="1"/>
  <c r="CCK21" i="10" s="1"/>
  <c r="CQG21" i="10" s="1"/>
  <c r="DEC21" i="10" s="1"/>
  <c r="DRY21" i="10" s="1"/>
  <c r="EFU21" i="10" s="1"/>
  <c r="ETQ21" i="10" s="1"/>
  <c r="FHM21" i="10" s="1"/>
  <c r="FVI21" i="10" s="1"/>
  <c r="GJE21" i="10" s="1"/>
  <c r="GXA21" i="10" s="1"/>
  <c r="HKW21" i="10" s="1"/>
  <c r="HYS21" i="10" s="1"/>
  <c r="IMO21" i="10" s="1"/>
  <c r="JAK21" i="10" s="1"/>
  <c r="JOG21" i="10" s="1"/>
  <c r="KCC21" i="10" s="1"/>
  <c r="KPY21" i="10" s="1"/>
  <c r="LDU21" i="10" s="1"/>
  <c r="YZ21" i="10"/>
  <c r="AMV21" i="10" s="1"/>
  <c r="BAR21" i="10" s="1"/>
  <c r="BON21" i="10" s="1"/>
  <c r="CCJ21" i="10" s="1"/>
  <c r="CQF21" i="10" s="1"/>
  <c r="DEB21" i="10" s="1"/>
  <c r="DRX21" i="10" s="1"/>
  <c r="EFT21" i="10" s="1"/>
  <c r="ETP21" i="10" s="1"/>
  <c r="FHL21" i="10" s="1"/>
  <c r="FVH21" i="10" s="1"/>
  <c r="GJD21" i="10" s="1"/>
  <c r="GWZ21" i="10" s="1"/>
  <c r="HKV21" i="10" s="1"/>
  <c r="HYR21" i="10" s="1"/>
  <c r="IMN21" i="10" s="1"/>
  <c r="JAJ21" i="10" s="1"/>
  <c r="JOF21" i="10" s="1"/>
  <c r="KCB21" i="10" s="1"/>
  <c r="KPX21" i="10" s="1"/>
  <c r="LDT21" i="10" s="1"/>
  <c r="YY21" i="10"/>
  <c r="AMU21" i="10" s="1"/>
  <c r="BAQ21" i="10" s="1"/>
  <c r="BOM21" i="10" s="1"/>
  <c r="CCI21" i="10" s="1"/>
  <c r="CQE21" i="10" s="1"/>
  <c r="DEA21" i="10" s="1"/>
  <c r="DRW21" i="10" s="1"/>
  <c r="EFS21" i="10" s="1"/>
  <c r="ETO21" i="10" s="1"/>
  <c r="FHK21" i="10" s="1"/>
  <c r="FVG21" i="10" s="1"/>
  <c r="GJC21" i="10" s="1"/>
  <c r="GWY21" i="10" s="1"/>
  <c r="HKU21" i="10" s="1"/>
  <c r="HYQ21" i="10" s="1"/>
  <c r="IMM21" i="10" s="1"/>
  <c r="JAI21" i="10" s="1"/>
  <c r="JOE21" i="10" s="1"/>
  <c r="KCA21" i="10" s="1"/>
  <c r="KPW21" i="10" s="1"/>
  <c r="LDS21" i="10" s="1"/>
  <c r="YX21" i="10"/>
  <c r="AMT21" i="10" s="1"/>
  <c r="BAP21" i="10" s="1"/>
  <c r="BOL21" i="10" s="1"/>
  <c r="CCH21" i="10" s="1"/>
  <c r="CQD21" i="10" s="1"/>
  <c r="DDZ21" i="10" s="1"/>
  <c r="DRV21" i="10" s="1"/>
  <c r="EFR21" i="10" s="1"/>
  <c r="ETN21" i="10" s="1"/>
  <c r="FHJ21" i="10" s="1"/>
  <c r="FVF21" i="10" s="1"/>
  <c r="GJB21" i="10" s="1"/>
  <c r="GWX21" i="10" s="1"/>
  <c r="HKT21" i="10" s="1"/>
  <c r="HYP21" i="10" s="1"/>
  <c r="IML21" i="10" s="1"/>
  <c r="JAH21" i="10" s="1"/>
  <c r="JOD21" i="10" s="1"/>
  <c r="KBZ21" i="10" s="1"/>
  <c r="KPV21" i="10" s="1"/>
  <c r="LDR21" i="10" s="1"/>
  <c r="YW21" i="10"/>
  <c r="AMS21" i="10" s="1"/>
  <c r="BAO21" i="10" s="1"/>
  <c r="BOK21" i="10" s="1"/>
  <c r="CCG21" i="10" s="1"/>
  <c r="CQC21" i="10" s="1"/>
  <c r="DDY21" i="10" s="1"/>
  <c r="DRU21" i="10" s="1"/>
  <c r="EFQ21" i="10" s="1"/>
  <c r="ETM21" i="10" s="1"/>
  <c r="FHI21" i="10" s="1"/>
  <c r="FVE21" i="10" s="1"/>
  <c r="GJA21" i="10" s="1"/>
  <c r="GWW21" i="10" s="1"/>
  <c r="HKS21" i="10" s="1"/>
  <c r="HYO21" i="10" s="1"/>
  <c r="IMK21" i="10" s="1"/>
  <c r="JAG21" i="10" s="1"/>
  <c r="JOC21" i="10" s="1"/>
  <c r="KBY21" i="10" s="1"/>
  <c r="KPU21" i="10" s="1"/>
  <c r="LDQ21" i="10" s="1"/>
  <c r="YV21" i="10"/>
  <c r="AMR21" i="10" s="1"/>
  <c r="BAN21" i="10" s="1"/>
  <c r="BOJ21" i="10" s="1"/>
  <c r="CCF21" i="10" s="1"/>
  <c r="CQB21" i="10" s="1"/>
  <c r="DDX21" i="10" s="1"/>
  <c r="DRT21" i="10" s="1"/>
  <c r="EFP21" i="10" s="1"/>
  <c r="ETL21" i="10" s="1"/>
  <c r="FHH21" i="10" s="1"/>
  <c r="FVD21" i="10" s="1"/>
  <c r="GIZ21" i="10" s="1"/>
  <c r="GWV21" i="10" s="1"/>
  <c r="HKR21" i="10" s="1"/>
  <c r="HYN21" i="10" s="1"/>
  <c r="IMJ21" i="10" s="1"/>
  <c r="JAF21" i="10" s="1"/>
  <c r="JOB21" i="10" s="1"/>
  <c r="KBX21" i="10" s="1"/>
  <c r="KPT21" i="10" s="1"/>
  <c r="LDP21" i="10" s="1"/>
  <c r="YU21" i="10"/>
  <c r="AMQ21" i="10" s="1"/>
  <c r="BAM21" i="10" s="1"/>
  <c r="BOI21" i="10" s="1"/>
  <c r="CCE21" i="10" s="1"/>
  <c r="CQA21" i="10" s="1"/>
  <c r="DDW21" i="10" s="1"/>
  <c r="DRS21" i="10" s="1"/>
  <c r="EFO21" i="10" s="1"/>
  <c r="ETK21" i="10" s="1"/>
  <c r="FHG21" i="10" s="1"/>
  <c r="FVC21" i="10" s="1"/>
  <c r="GIY21" i="10" s="1"/>
  <c r="GWU21" i="10" s="1"/>
  <c r="HKQ21" i="10" s="1"/>
  <c r="HYM21" i="10" s="1"/>
  <c r="IMI21" i="10" s="1"/>
  <c r="JAE21" i="10" s="1"/>
  <c r="JOA21" i="10" s="1"/>
  <c r="KBW21" i="10" s="1"/>
  <c r="KPS21" i="10" s="1"/>
  <c r="LDO21" i="10" s="1"/>
  <c r="YT21" i="10"/>
  <c r="AMP21" i="10" s="1"/>
  <c r="BAL21" i="10" s="1"/>
  <c r="BOH21" i="10" s="1"/>
  <c r="CCD21" i="10" s="1"/>
  <c r="CPZ21" i="10" s="1"/>
  <c r="DDV21" i="10" s="1"/>
  <c r="DRR21" i="10" s="1"/>
  <c r="EFN21" i="10" s="1"/>
  <c r="ETJ21" i="10" s="1"/>
  <c r="FHF21" i="10" s="1"/>
  <c r="FVB21" i="10" s="1"/>
  <c r="GIX21" i="10" s="1"/>
  <c r="GWT21" i="10" s="1"/>
  <c r="HKP21" i="10" s="1"/>
  <c r="HYL21" i="10" s="1"/>
  <c r="IMH21" i="10" s="1"/>
  <c r="JAD21" i="10" s="1"/>
  <c r="JNZ21" i="10" s="1"/>
  <c r="KBV21" i="10" s="1"/>
  <c r="KPR21" i="10" s="1"/>
  <c r="LDN21" i="10" s="1"/>
  <c r="YS21" i="10"/>
  <c r="AMO21" i="10" s="1"/>
  <c r="BAK21" i="10" s="1"/>
  <c r="BOG21" i="10" s="1"/>
  <c r="CCC21" i="10" s="1"/>
  <c r="CPY21" i="10" s="1"/>
  <c r="DDU21" i="10" s="1"/>
  <c r="DRQ21" i="10" s="1"/>
  <c r="EFM21" i="10" s="1"/>
  <c r="ETI21" i="10" s="1"/>
  <c r="FHE21" i="10" s="1"/>
  <c r="FVA21" i="10" s="1"/>
  <c r="GIW21" i="10" s="1"/>
  <c r="GWS21" i="10" s="1"/>
  <c r="HKO21" i="10" s="1"/>
  <c r="HYK21" i="10" s="1"/>
  <c r="IMG21" i="10" s="1"/>
  <c r="JAC21" i="10" s="1"/>
  <c r="JNY21" i="10" s="1"/>
  <c r="KBU21" i="10" s="1"/>
  <c r="KPQ21" i="10" s="1"/>
  <c r="LDM21" i="10" s="1"/>
  <c r="YR21" i="10"/>
  <c r="AMN21" i="10" s="1"/>
  <c r="BAJ21" i="10" s="1"/>
  <c r="BOF21" i="10" s="1"/>
  <c r="CCB21" i="10" s="1"/>
  <c r="CPX21" i="10" s="1"/>
  <c r="DDT21" i="10" s="1"/>
  <c r="DRP21" i="10" s="1"/>
  <c r="EFL21" i="10" s="1"/>
  <c r="ETH21" i="10" s="1"/>
  <c r="FHD21" i="10" s="1"/>
  <c r="FUZ21" i="10" s="1"/>
  <c r="GIV21" i="10" s="1"/>
  <c r="GWR21" i="10" s="1"/>
  <c r="HKN21" i="10" s="1"/>
  <c r="HYJ21" i="10" s="1"/>
  <c r="IMF21" i="10" s="1"/>
  <c r="JAB21" i="10" s="1"/>
  <c r="JNX21" i="10" s="1"/>
  <c r="KBT21" i="10" s="1"/>
  <c r="KPP21" i="10" s="1"/>
  <c r="LDL21" i="10" s="1"/>
  <c r="YQ21" i="10"/>
  <c r="AMM21" i="10" s="1"/>
  <c r="BAI21" i="10" s="1"/>
  <c r="BOE21" i="10" s="1"/>
  <c r="CCA21" i="10" s="1"/>
  <c r="CPW21" i="10" s="1"/>
  <c r="DDS21" i="10" s="1"/>
  <c r="DRO21" i="10" s="1"/>
  <c r="EFK21" i="10" s="1"/>
  <c r="ETG21" i="10" s="1"/>
  <c r="FHC21" i="10" s="1"/>
  <c r="FUY21" i="10" s="1"/>
  <c r="GIU21" i="10" s="1"/>
  <c r="GWQ21" i="10" s="1"/>
  <c r="HKM21" i="10" s="1"/>
  <c r="HYI21" i="10" s="1"/>
  <c r="IME21" i="10" s="1"/>
  <c r="JAA21" i="10" s="1"/>
  <c r="JNW21" i="10" s="1"/>
  <c r="KBS21" i="10" s="1"/>
  <c r="KPO21" i="10" s="1"/>
  <c r="LDK21" i="10" s="1"/>
  <c r="YP21" i="10"/>
  <c r="AML21" i="10" s="1"/>
  <c r="BAH21" i="10" s="1"/>
  <c r="BOD21" i="10" s="1"/>
  <c r="CBZ21" i="10" s="1"/>
  <c r="CPV21" i="10" s="1"/>
  <c r="DDR21" i="10" s="1"/>
  <c r="DRN21" i="10" s="1"/>
  <c r="EFJ21" i="10" s="1"/>
  <c r="ETF21" i="10" s="1"/>
  <c r="FHB21" i="10" s="1"/>
  <c r="FUX21" i="10" s="1"/>
  <c r="GIT21" i="10" s="1"/>
  <c r="GWP21" i="10" s="1"/>
  <c r="HKL21" i="10" s="1"/>
  <c r="HYH21" i="10" s="1"/>
  <c r="IMD21" i="10" s="1"/>
  <c r="IZZ21" i="10" s="1"/>
  <c r="JNV21" i="10" s="1"/>
  <c r="KBR21" i="10" s="1"/>
  <c r="KPN21" i="10" s="1"/>
  <c r="LDJ21" i="10" s="1"/>
  <c r="YO21" i="10"/>
  <c r="AMK21" i="10" s="1"/>
  <c r="BAG21" i="10" s="1"/>
  <c r="BOC21" i="10" s="1"/>
  <c r="CBY21" i="10" s="1"/>
  <c r="CPU21" i="10" s="1"/>
  <c r="DDQ21" i="10" s="1"/>
  <c r="DRM21" i="10" s="1"/>
  <c r="EFI21" i="10" s="1"/>
  <c r="ETE21" i="10" s="1"/>
  <c r="FHA21" i="10" s="1"/>
  <c r="FUW21" i="10" s="1"/>
  <c r="GIS21" i="10" s="1"/>
  <c r="GWO21" i="10" s="1"/>
  <c r="HKK21" i="10" s="1"/>
  <c r="HYG21" i="10" s="1"/>
  <c r="IMC21" i="10" s="1"/>
  <c r="IZY21" i="10" s="1"/>
  <c r="JNU21" i="10" s="1"/>
  <c r="KBQ21" i="10" s="1"/>
  <c r="KPM21" i="10" s="1"/>
  <c r="LDI21" i="10" s="1"/>
  <c r="YN21" i="10"/>
  <c r="AMJ21" i="10" s="1"/>
  <c r="BAF21" i="10" s="1"/>
  <c r="BOB21" i="10" s="1"/>
  <c r="CBX21" i="10" s="1"/>
  <c r="CPT21" i="10" s="1"/>
  <c r="DDP21" i="10" s="1"/>
  <c r="DRL21" i="10" s="1"/>
  <c r="EFH21" i="10" s="1"/>
  <c r="ETD21" i="10" s="1"/>
  <c r="FGZ21" i="10" s="1"/>
  <c r="FUV21" i="10" s="1"/>
  <c r="GIR21" i="10" s="1"/>
  <c r="GWN21" i="10" s="1"/>
  <c r="HKJ21" i="10" s="1"/>
  <c r="HYF21" i="10" s="1"/>
  <c r="IMB21" i="10" s="1"/>
  <c r="IZX21" i="10" s="1"/>
  <c r="JNT21" i="10" s="1"/>
  <c r="KBP21" i="10" s="1"/>
  <c r="KPL21" i="10" s="1"/>
  <c r="LDH21" i="10" s="1"/>
  <c r="YM21" i="10"/>
  <c r="AMI21" i="10" s="1"/>
  <c r="BAE21" i="10" s="1"/>
  <c r="BOA21" i="10" s="1"/>
  <c r="CBW21" i="10" s="1"/>
  <c r="CPS21" i="10" s="1"/>
  <c r="DDO21" i="10" s="1"/>
  <c r="DRK21" i="10" s="1"/>
  <c r="EFG21" i="10" s="1"/>
  <c r="ETC21" i="10" s="1"/>
  <c r="FGY21" i="10" s="1"/>
  <c r="FUU21" i="10" s="1"/>
  <c r="GIQ21" i="10" s="1"/>
  <c r="GWM21" i="10" s="1"/>
  <c r="HKI21" i="10" s="1"/>
  <c r="HYE21" i="10" s="1"/>
  <c r="IMA21" i="10" s="1"/>
  <c r="IZW21" i="10" s="1"/>
  <c r="JNS21" i="10" s="1"/>
  <c r="KBO21" i="10" s="1"/>
  <c r="KPK21" i="10" s="1"/>
  <c r="LDG21" i="10" s="1"/>
  <c r="YL21" i="10"/>
  <c r="AMH21" i="10" s="1"/>
  <c r="BAD21" i="10" s="1"/>
  <c r="BNZ21" i="10" s="1"/>
  <c r="CBV21" i="10" s="1"/>
  <c r="CPR21" i="10" s="1"/>
  <c r="DDN21" i="10" s="1"/>
  <c r="DRJ21" i="10" s="1"/>
  <c r="EFF21" i="10" s="1"/>
  <c r="ETB21" i="10" s="1"/>
  <c r="FGX21" i="10" s="1"/>
  <c r="FUT21" i="10" s="1"/>
  <c r="GIP21" i="10" s="1"/>
  <c r="GWL21" i="10" s="1"/>
  <c r="HKH21" i="10" s="1"/>
  <c r="HYD21" i="10" s="1"/>
  <c r="ILZ21" i="10" s="1"/>
  <c r="IZV21" i="10" s="1"/>
  <c r="JNR21" i="10" s="1"/>
  <c r="KBN21" i="10" s="1"/>
  <c r="KPJ21" i="10" s="1"/>
  <c r="LDF21" i="10" s="1"/>
  <c r="YK21" i="10"/>
  <c r="AMG21" i="10" s="1"/>
  <c r="BAC21" i="10" s="1"/>
  <c r="BNY21" i="10" s="1"/>
  <c r="CBU21" i="10" s="1"/>
  <c r="CPQ21" i="10" s="1"/>
  <c r="DDM21" i="10" s="1"/>
  <c r="DRI21" i="10" s="1"/>
  <c r="EFE21" i="10" s="1"/>
  <c r="ETA21" i="10" s="1"/>
  <c r="FGW21" i="10" s="1"/>
  <c r="FUS21" i="10" s="1"/>
  <c r="GIO21" i="10" s="1"/>
  <c r="GWK21" i="10" s="1"/>
  <c r="HKG21" i="10" s="1"/>
  <c r="HYC21" i="10" s="1"/>
  <c r="ILY21" i="10" s="1"/>
  <c r="IZU21" i="10" s="1"/>
  <c r="JNQ21" i="10" s="1"/>
  <c r="KBM21" i="10" s="1"/>
  <c r="KPI21" i="10" s="1"/>
  <c r="LDE21" i="10" s="1"/>
  <c r="YJ21" i="10"/>
  <c r="AMF21" i="10" s="1"/>
  <c r="BAB21" i="10" s="1"/>
  <c r="BNX21" i="10" s="1"/>
  <c r="CBT21" i="10" s="1"/>
  <c r="CPP21" i="10" s="1"/>
  <c r="DDL21" i="10" s="1"/>
  <c r="DRH21" i="10" s="1"/>
  <c r="EFD21" i="10" s="1"/>
  <c r="ESZ21" i="10" s="1"/>
  <c r="FGV21" i="10" s="1"/>
  <c r="FUR21" i="10" s="1"/>
  <c r="GIN21" i="10" s="1"/>
  <c r="GWJ21" i="10" s="1"/>
  <c r="HKF21" i="10" s="1"/>
  <c r="HYB21" i="10" s="1"/>
  <c r="ILX21" i="10" s="1"/>
  <c r="IZT21" i="10" s="1"/>
  <c r="JNP21" i="10" s="1"/>
  <c r="KBL21" i="10" s="1"/>
  <c r="KPH21" i="10" s="1"/>
  <c r="LDD21" i="10" s="1"/>
  <c r="YI21" i="10"/>
  <c r="AME21" i="10" s="1"/>
  <c r="BAA21" i="10" s="1"/>
  <c r="BNW21" i="10" s="1"/>
  <c r="CBS21" i="10" s="1"/>
  <c r="CPO21" i="10" s="1"/>
  <c r="DDK21" i="10" s="1"/>
  <c r="DRG21" i="10" s="1"/>
  <c r="EFC21" i="10" s="1"/>
  <c r="ESY21" i="10" s="1"/>
  <c r="FGU21" i="10" s="1"/>
  <c r="FUQ21" i="10" s="1"/>
  <c r="GIM21" i="10" s="1"/>
  <c r="GWI21" i="10" s="1"/>
  <c r="HKE21" i="10" s="1"/>
  <c r="HYA21" i="10" s="1"/>
  <c r="ILW21" i="10" s="1"/>
  <c r="IZS21" i="10" s="1"/>
  <c r="JNO21" i="10" s="1"/>
  <c r="KBK21" i="10" s="1"/>
  <c r="KPG21" i="10" s="1"/>
  <c r="LDC21" i="10" s="1"/>
  <c r="YH21" i="10"/>
  <c r="AMD21" i="10" s="1"/>
  <c r="AZZ21" i="10" s="1"/>
  <c r="BNV21" i="10" s="1"/>
  <c r="CBR21" i="10" s="1"/>
  <c r="CPN21" i="10" s="1"/>
  <c r="DDJ21" i="10" s="1"/>
  <c r="DRF21" i="10" s="1"/>
  <c r="EFB21" i="10" s="1"/>
  <c r="ESX21" i="10" s="1"/>
  <c r="FGT21" i="10" s="1"/>
  <c r="FUP21" i="10" s="1"/>
  <c r="GIL21" i="10" s="1"/>
  <c r="GWH21" i="10" s="1"/>
  <c r="HKD21" i="10" s="1"/>
  <c r="HXZ21" i="10" s="1"/>
  <c r="ILV21" i="10" s="1"/>
  <c r="IZR21" i="10" s="1"/>
  <c r="JNN21" i="10" s="1"/>
  <c r="KBJ21" i="10" s="1"/>
  <c r="KPF21" i="10" s="1"/>
  <c r="LDB21" i="10" s="1"/>
  <c r="YG21" i="10"/>
  <c r="AMC21" i="10" s="1"/>
  <c r="AZY21" i="10" s="1"/>
  <c r="BNU21" i="10" s="1"/>
  <c r="CBQ21" i="10" s="1"/>
  <c r="CPM21" i="10" s="1"/>
  <c r="DDI21" i="10" s="1"/>
  <c r="DRE21" i="10" s="1"/>
  <c r="EFA21" i="10" s="1"/>
  <c r="ESW21" i="10" s="1"/>
  <c r="FGS21" i="10" s="1"/>
  <c r="FUO21" i="10" s="1"/>
  <c r="GIK21" i="10" s="1"/>
  <c r="GWG21" i="10" s="1"/>
  <c r="HKC21" i="10" s="1"/>
  <c r="HXY21" i="10" s="1"/>
  <c r="ILU21" i="10" s="1"/>
  <c r="IZQ21" i="10" s="1"/>
  <c r="JNM21" i="10" s="1"/>
  <c r="KBI21" i="10" s="1"/>
  <c r="KPE21" i="10" s="1"/>
  <c r="LDA21" i="10" s="1"/>
  <c r="YF21" i="10"/>
  <c r="AMB21" i="10" s="1"/>
  <c r="AZX21" i="10" s="1"/>
  <c r="BNT21" i="10" s="1"/>
  <c r="CBP21" i="10" s="1"/>
  <c r="CPL21" i="10" s="1"/>
  <c r="DDH21" i="10" s="1"/>
  <c r="DRD21" i="10" s="1"/>
  <c r="EEZ21" i="10" s="1"/>
  <c r="ESV21" i="10" s="1"/>
  <c r="FGR21" i="10" s="1"/>
  <c r="FUN21" i="10" s="1"/>
  <c r="GIJ21" i="10" s="1"/>
  <c r="GWF21" i="10" s="1"/>
  <c r="HKB21" i="10" s="1"/>
  <c r="HXX21" i="10" s="1"/>
  <c r="ILT21" i="10" s="1"/>
  <c r="IZP21" i="10" s="1"/>
  <c r="JNL21" i="10" s="1"/>
  <c r="KBH21" i="10" s="1"/>
  <c r="KPD21" i="10" s="1"/>
  <c r="LCZ21" i="10" s="1"/>
  <c r="YE21" i="10"/>
  <c r="AMA21" i="10" s="1"/>
  <c r="AZW21" i="10" s="1"/>
  <c r="BNS21" i="10" s="1"/>
  <c r="CBO21" i="10" s="1"/>
  <c r="CPK21" i="10" s="1"/>
  <c r="DDG21" i="10" s="1"/>
  <c r="DRC21" i="10" s="1"/>
  <c r="EEY21" i="10" s="1"/>
  <c r="ESU21" i="10" s="1"/>
  <c r="FGQ21" i="10" s="1"/>
  <c r="FUM21" i="10" s="1"/>
  <c r="GII21" i="10" s="1"/>
  <c r="GWE21" i="10" s="1"/>
  <c r="HKA21" i="10" s="1"/>
  <c r="HXW21" i="10" s="1"/>
  <c r="ILS21" i="10" s="1"/>
  <c r="IZO21" i="10" s="1"/>
  <c r="JNK21" i="10" s="1"/>
  <c r="KBG21" i="10" s="1"/>
  <c r="KPC21" i="10" s="1"/>
  <c r="LCY21" i="10" s="1"/>
  <c r="YD21" i="10"/>
  <c r="ALZ21" i="10" s="1"/>
  <c r="AZV21" i="10" s="1"/>
  <c r="BNR21" i="10" s="1"/>
  <c r="CBN21" i="10" s="1"/>
  <c r="CPJ21" i="10" s="1"/>
  <c r="DDF21" i="10" s="1"/>
  <c r="DRB21" i="10" s="1"/>
  <c r="EEX21" i="10" s="1"/>
  <c r="EST21" i="10" s="1"/>
  <c r="FGP21" i="10" s="1"/>
  <c r="FUL21" i="10" s="1"/>
  <c r="GIH21" i="10" s="1"/>
  <c r="GWD21" i="10" s="1"/>
  <c r="HJZ21" i="10" s="1"/>
  <c r="HXV21" i="10" s="1"/>
  <c r="ILR21" i="10" s="1"/>
  <c r="IZN21" i="10" s="1"/>
  <c r="JNJ21" i="10" s="1"/>
  <c r="KBF21" i="10" s="1"/>
  <c r="KPB21" i="10" s="1"/>
  <c r="LCX21" i="10" s="1"/>
  <c r="YC21" i="10"/>
  <c r="ALY21" i="10" s="1"/>
  <c r="AZU21" i="10" s="1"/>
  <c r="BNQ21" i="10" s="1"/>
  <c r="CBM21" i="10" s="1"/>
  <c r="CPI21" i="10" s="1"/>
  <c r="DDE21" i="10" s="1"/>
  <c r="DRA21" i="10" s="1"/>
  <c r="EEW21" i="10" s="1"/>
  <c r="ESS21" i="10" s="1"/>
  <c r="FGO21" i="10" s="1"/>
  <c r="FUK21" i="10" s="1"/>
  <c r="GIG21" i="10" s="1"/>
  <c r="GWC21" i="10" s="1"/>
  <c r="HJY21" i="10" s="1"/>
  <c r="HXU21" i="10" s="1"/>
  <c r="ILQ21" i="10" s="1"/>
  <c r="IZM21" i="10" s="1"/>
  <c r="JNI21" i="10" s="1"/>
  <c r="KBE21" i="10" s="1"/>
  <c r="KPA21" i="10" s="1"/>
  <c r="LCW21" i="10" s="1"/>
  <c r="YB21" i="10"/>
  <c r="ALX21" i="10" s="1"/>
  <c r="AZT21" i="10" s="1"/>
  <c r="BNP21" i="10" s="1"/>
  <c r="CBL21" i="10" s="1"/>
  <c r="CPH21" i="10" s="1"/>
  <c r="DDD21" i="10" s="1"/>
  <c r="DQZ21" i="10" s="1"/>
  <c r="EEV21" i="10" s="1"/>
  <c r="ESR21" i="10" s="1"/>
  <c r="FGN21" i="10" s="1"/>
  <c r="FUJ21" i="10" s="1"/>
  <c r="GIF21" i="10" s="1"/>
  <c r="GWB21" i="10" s="1"/>
  <c r="HJX21" i="10" s="1"/>
  <c r="HXT21" i="10" s="1"/>
  <c r="ILP21" i="10" s="1"/>
  <c r="IZL21" i="10" s="1"/>
  <c r="JNH21" i="10" s="1"/>
  <c r="KBD21" i="10" s="1"/>
  <c r="KOZ21" i="10" s="1"/>
  <c r="LCV21" i="10" s="1"/>
  <c r="YA21" i="10"/>
  <c r="ALW21" i="10" s="1"/>
  <c r="AZS21" i="10" s="1"/>
  <c r="BNO21" i="10" s="1"/>
  <c r="CBK21" i="10" s="1"/>
  <c r="CPG21" i="10" s="1"/>
  <c r="DDC21" i="10" s="1"/>
  <c r="DQY21" i="10" s="1"/>
  <c r="EEU21" i="10" s="1"/>
  <c r="ESQ21" i="10" s="1"/>
  <c r="FGM21" i="10" s="1"/>
  <c r="FUI21" i="10" s="1"/>
  <c r="GIE21" i="10" s="1"/>
  <c r="GWA21" i="10" s="1"/>
  <c r="HJW21" i="10" s="1"/>
  <c r="HXS21" i="10" s="1"/>
  <c r="ILO21" i="10" s="1"/>
  <c r="IZK21" i="10" s="1"/>
  <c r="JNG21" i="10" s="1"/>
  <c r="KBC21" i="10" s="1"/>
  <c r="KOY21" i="10" s="1"/>
  <c r="LCU21" i="10" s="1"/>
  <c r="XZ21" i="10"/>
  <c r="ALV21" i="10" s="1"/>
  <c r="AZR21" i="10" s="1"/>
  <c r="BNN21" i="10" s="1"/>
  <c r="CBJ21" i="10" s="1"/>
  <c r="CPF21" i="10" s="1"/>
  <c r="DDB21" i="10" s="1"/>
  <c r="DQX21" i="10" s="1"/>
  <c r="EET21" i="10" s="1"/>
  <c r="ESP21" i="10" s="1"/>
  <c r="FGL21" i="10" s="1"/>
  <c r="FUH21" i="10" s="1"/>
  <c r="GID21" i="10" s="1"/>
  <c r="GVZ21" i="10" s="1"/>
  <c r="HJV21" i="10" s="1"/>
  <c r="HXR21" i="10" s="1"/>
  <c r="ILN21" i="10" s="1"/>
  <c r="IZJ21" i="10" s="1"/>
  <c r="JNF21" i="10" s="1"/>
  <c r="KBB21" i="10" s="1"/>
  <c r="KOX21" i="10" s="1"/>
  <c r="LCT21" i="10" s="1"/>
  <c r="XY21" i="10"/>
  <c r="ALU21" i="10" s="1"/>
  <c r="AZQ21" i="10" s="1"/>
  <c r="BNM21" i="10" s="1"/>
  <c r="CBI21" i="10" s="1"/>
  <c r="CPE21" i="10" s="1"/>
  <c r="DDA21" i="10" s="1"/>
  <c r="DQW21" i="10" s="1"/>
  <c r="EES21" i="10" s="1"/>
  <c r="ESO21" i="10" s="1"/>
  <c r="FGK21" i="10" s="1"/>
  <c r="FUG21" i="10" s="1"/>
  <c r="GIC21" i="10" s="1"/>
  <c r="GVY21" i="10" s="1"/>
  <c r="HJU21" i="10" s="1"/>
  <c r="HXQ21" i="10" s="1"/>
  <c r="ILM21" i="10" s="1"/>
  <c r="IZI21" i="10" s="1"/>
  <c r="JNE21" i="10" s="1"/>
  <c r="KBA21" i="10" s="1"/>
  <c r="KOW21" i="10" s="1"/>
  <c r="LCS21" i="10" s="1"/>
  <c r="XX21" i="10"/>
  <c r="ALT21" i="10" s="1"/>
  <c r="AZP21" i="10" s="1"/>
  <c r="BNL21" i="10" s="1"/>
  <c r="CBH21" i="10" s="1"/>
  <c r="CPD21" i="10" s="1"/>
  <c r="DCZ21" i="10" s="1"/>
  <c r="DQV21" i="10" s="1"/>
  <c r="EER21" i="10" s="1"/>
  <c r="ESN21" i="10" s="1"/>
  <c r="FGJ21" i="10" s="1"/>
  <c r="FUF21" i="10" s="1"/>
  <c r="GIB21" i="10" s="1"/>
  <c r="GVX21" i="10" s="1"/>
  <c r="HJT21" i="10" s="1"/>
  <c r="HXP21" i="10" s="1"/>
  <c r="ILL21" i="10" s="1"/>
  <c r="IZH21" i="10" s="1"/>
  <c r="JND21" i="10" s="1"/>
  <c r="KAZ21" i="10" s="1"/>
  <c r="KOV21" i="10" s="1"/>
  <c r="LCR21" i="10" s="1"/>
  <c r="XW21" i="10"/>
  <c r="ALS21" i="10" s="1"/>
  <c r="AZO21" i="10" s="1"/>
  <c r="BNK21" i="10" s="1"/>
  <c r="CBG21" i="10" s="1"/>
  <c r="CPC21" i="10" s="1"/>
  <c r="DCY21" i="10" s="1"/>
  <c r="DQU21" i="10" s="1"/>
  <c r="EEQ21" i="10" s="1"/>
  <c r="ESM21" i="10" s="1"/>
  <c r="FGI21" i="10" s="1"/>
  <c r="FUE21" i="10" s="1"/>
  <c r="GIA21" i="10" s="1"/>
  <c r="GVW21" i="10" s="1"/>
  <c r="HJS21" i="10" s="1"/>
  <c r="HXO21" i="10" s="1"/>
  <c r="ILK21" i="10" s="1"/>
  <c r="IZG21" i="10" s="1"/>
  <c r="JNC21" i="10" s="1"/>
  <c r="KAY21" i="10" s="1"/>
  <c r="KOU21" i="10" s="1"/>
  <c r="LCQ21" i="10" s="1"/>
  <c r="XV21" i="10"/>
  <c r="ALR21" i="10" s="1"/>
  <c r="AZN21" i="10" s="1"/>
  <c r="BNJ21" i="10" s="1"/>
  <c r="CBF21" i="10" s="1"/>
  <c r="CPB21" i="10" s="1"/>
  <c r="DCX21" i="10" s="1"/>
  <c r="DQT21" i="10" s="1"/>
  <c r="EEP21" i="10" s="1"/>
  <c r="ESL21" i="10" s="1"/>
  <c r="FGH21" i="10" s="1"/>
  <c r="FUD21" i="10" s="1"/>
  <c r="GHZ21" i="10" s="1"/>
  <c r="GVV21" i="10" s="1"/>
  <c r="HJR21" i="10" s="1"/>
  <c r="HXN21" i="10" s="1"/>
  <c r="ILJ21" i="10" s="1"/>
  <c r="IZF21" i="10" s="1"/>
  <c r="JNB21" i="10" s="1"/>
  <c r="KAX21" i="10" s="1"/>
  <c r="KOT21" i="10" s="1"/>
  <c r="LCP21" i="10" s="1"/>
  <c r="XU21" i="10"/>
  <c r="ALQ21" i="10" s="1"/>
  <c r="AZM21" i="10" s="1"/>
  <c r="BNI21" i="10" s="1"/>
  <c r="CBE21" i="10" s="1"/>
  <c r="CPA21" i="10" s="1"/>
  <c r="DCW21" i="10" s="1"/>
  <c r="DQS21" i="10" s="1"/>
  <c r="EEO21" i="10" s="1"/>
  <c r="ESK21" i="10" s="1"/>
  <c r="FGG21" i="10" s="1"/>
  <c r="FUC21" i="10" s="1"/>
  <c r="GHY21" i="10" s="1"/>
  <c r="GVU21" i="10" s="1"/>
  <c r="HJQ21" i="10" s="1"/>
  <c r="HXM21" i="10" s="1"/>
  <c r="ILI21" i="10" s="1"/>
  <c r="IZE21" i="10" s="1"/>
  <c r="JNA21" i="10" s="1"/>
  <c r="KAW21" i="10" s="1"/>
  <c r="KOS21" i="10" s="1"/>
  <c r="LCO21" i="10" s="1"/>
  <c r="XT21" i="10"/>
  <c r="ALP21" i="10" s="1"/>
  <c r="AZL21" i="10" s="1"/>
  <c r="BNH21" i="10" s="1"/>
  <c r="CBD21" i="10" s="1"/>
  <c r="COZ21" i="10" s="1"/>
  <c r="DCV21" i="10" s="1"/>
  <c r="DQR21" i="10" s="1"/>
  <c r="EEN21" i="10" s="1"/>
  <c r="ESJ21" i="10" s="1"/>
  <c r="FGF21" i="10" s="1"/>
  <c r="FUB21" i="10" s="1"/>
  <c r="GHX21" i="10" s="1"/>
  <c r="GVT21" i="10" s="1"/>
  <c r="HJP21" i="10" s="1"/>
  <c r="HXL21" i="10" s="1"/>
  <c r="ILH21" i="10" s="1"/>
  <c r="IZD21" i="10" s="1"/>
  <c r="JMZ21" i="10" s="1"/>
  <c r="KAV21" i="10" s="1"/>
  <c r="KOR21" i="10" s="1"/>
  <c r="LCN21" i="10" s="1"/>
  <c r="XS21" i="10"/>
  <c r="ALO21" i="10" s="1"/>
  <c r="AZK21" i="10" s="1"/>
  <c r="BNG21" i="10" s="1"/>
  <c r="CBC21" i="10" s="1"/>
  <c r="COY21" i="10" s="1"/>
  <c r="DCU21" i="10" s="1"/>
  <c r="DQQ21" i="10" s="1"/>
  <c r="EEM21" i="10" s="1"/>
  <c r="ESI21" i="10" s="1"/>
  <c r="FGE21" i="10" s="1"/>
  <c r="FUA21" i="10" s="1"/>
  <c r="GHW21" i="10" s="1"/>
  <c r="GVS21" i="10" s="1"/>
  <c r="HJO21" i="10" s="1"/>
  <c r="HXK21" i="10" s="1"/>
  <c r="ILG21" i="10" s="1"/>
  <c r="IZC21" i="10" s="1"/>
  <c r="JMY21" i="10" s="1"/>
  <c r="KAU21" i="10" s="1"/>
  <c r="KOQ21" i="10" s="1"/>
  <c r="LCM21" i="10" s="1"/>
  <c r="XR21" i="10"/>
  <c r="ALN21" i="10" s="1"/>
  <c r="AZJ21" i="10" s="1"/>
  <c r="BNF21" i="10" s="1"/>
  <c r="CBB21" i="10" s="1"/>
  <c r="COX21" i="10" s="1"/>
  <c r="DCT21" i="10" s="1"/>
  <c r="DQP21" i="10" s="1"/>
  <c r="EEL21" i="10" s="1"/>
  <c r="ESH21" i="10" s="1"/>
  <c r="FGD21" i="10" s="1"/>
  <c r="FTZ21" i="10" s="1"/>
  <c r="GHV21" i="10" s="1"/>
  <c r="GVR21" i="10" s="1"/>
  <c r="HJN21" i="10" s="1"/>
  <c r="HXJ21" i="10" s="1"/>
  <c r="ILF21" i="10" s="1"/>
  <c r="IZB21" i="10" s="1"/>
  <c r="JMX21" i="10" s="1"/>
  <c r="KAT21" i="10" s="1"/>
  <c r="KOP21" i="10" s="1"/>
  <c r="LCL21" i="10" s="1"/>
  <c r="XQ21" i="10"/>
  <c r="ALM21" i="10" s="1"/>
  <c r="AZI21" i="10" s="1"/>
  <c r="BNE21" i="10" s="1"/>
  <c r="CBA21" i="10" s="1"/>
  <c r="COW21" i="10" s="1"/>
  <c r="DCS21" i="10" s="1"/>
  <c r="DQO21" i="10" s="1"/>
  <c r="EEK21" i="10" s="1"/>
  <c r="ESG21" i="10" s="1"/>
  <c r="FGC21" i="10" s="1"/>
  <c r="FTY21" i="10" s="1"/>
  <c r="GHU21" i="10" s="1"/>
  <c r="GVQ21" i="10" s="1"/>
  <c r="HJM21" i="10" s="1"/>
  <c r="HXI21" i="10" s="1"/>
  <c r="ILE21" i="10" s="1"/>
  <c r="IZA21" i="10" s="1"/>
  <c r="JMW21" i="10" s="1"/>
  <c r="KAS21" i="10" s="1"/>
  <c r="KOO21" i="10" s="1"/>
  <c r="LCK21" i="10" s="1"/>
  <c r="XP21" i="10"/>
  <c r="ALL21" i="10" s="1"/>
  <c r="AZH21" i="10" s="1"/>
  <c r="BND21" i="10" s="1"/>
  <c r="CAZ21" i="10" s="1"/>
  <c r="COV21" i="10" s="1"/>
  <c r="DCR21" i="10" s="1"/>
  <c r="DQN21" i="10" s="1"/>
  <c r="EEJ21" i="10" s="1"/>
  <c r="ESF21" i="10" s="1"/>
  <c r="FGB21" i="10" s="1"/>
  <c r="FTX21" i="10" s="1"/>
  <c r="GHT21" i="10" s="1"/>
  <c r="GVP21" i="10" s="1"/>
  <c r="HJL21" i="10" s="1"/>
  <c r="HXH21" i="10" s="1"/>
  <c r="ILD21" i="10" s="1"/>
  <c r="IYZ21" i="10" s="1"/>
  <c r="JMV21" i="10" s="1"/>
  <c r="KAR21" i="10" s="1"/>
  <c r="KON21" i="10" s="1"/>
  <c r="LCJ21" i="10" s="1"/>
  <c r="XO21" i="10"/>
  <c r="ALK21" i="10" s="1"/>
  <c r="AZG21" i="10" s="1"/>
  <c r="BNC21" i="10" s="1"/>
  <c r="CAY21" i="10" s="1"/>
  <c r="COU21" i="10" s="1"/>
  <c r="DCQ21" i="10" s="1"/>
  <c r="DQM21" i="10" s="1"/>
  <c r="EEI21" i="10" s="1"/>
  <c r="ESE21" i="10" s="1"/>
  <c r="FGA21" i="10" s="1"/>
  <c r="FTW21" i="10" s="1"/>
  <c r="GHS21" i="10" s="1"/>
  <c r="GVO21" i="10" s="1"/>
  <c r="HJK21" i="10" s="1"/>
  <c r="HXG21" i="10" s="1"/>
  <c r="ILC21" i="10" s="1"/>
  <c r="IYY21" i="10" s="1"/>
  <c r="JMU21" i="10" s="1"/>
  <c r="KAQ21" i="10" s="1"/>
  <c r="KOM21" i="10" s="1"/>
  <c r="LCI21" i="10" s="1"/>
  <c r="XN21" i="10"/>
  <c r="ALJ21" i="10" s="1"/>
  <c r="AZF21" i="10" s="1"/>
  <c r="BNB21" i="10" s="1"/>
  <c r="CAX21" i="10" s="1"/>
  <c r="COT21" i="10" s="1"/>
  <c r="DCP21" i="10" s="1"/>
  <c r="DQL21" i="10" s="1"/>
  <c r="EEH21" i="10" s="1"/>
  <c r="ESD21" i="10" s="1"/>
  <c r="FFZ21" i="10" s="1"/>
  <c r="FTV21" i="10" s="1"/>
  <c r="GHR21" i="10" s="1"/>
  <c r="GVN21" i="10" s="1"/>
  <c r="HJJ21" i="10" s="1"/>
  <c r="HXF21" i="10" s="1"/>
  <c r="ILB21" i="10" s="1"/>
  <c r="IYX21" i="10" s="1"/>
  <c r="JMT21" i="10" s="1"/>
  <c r="KAP21" i="10" s="1"/>
  <c r="KOL21" i="10" s="1"/>
  <c r="LCH21" i="10" s="1"/>
  <c r="XM21" i="10"/>
  <c r="ALI21" i="10" s="1"/>
  <c r="AZE21" i="10" s="1"/>
  <c r="BNA21" i="10" s="1"/>
  <c r="CAW21" i="10" s="1"/>
  <c r="COS21" i="10" s="1"/>
  <c r="DCO21" i="10" s="1"/>
  <c r="DQK21" i="10" s="1"/>
  <c r="EEG21" i="10" s="1"/>
  <c r="ESC21" i="10" s="1"/>
  <c r="FFY21" i="10" s="1"/>
  <c r="FTU21" i="10" s="1"/>
  <c r="GHQ21" i="10" s="1"/>
  <c r="GVM21" i="10" s="1"/>
  <c r="HJI21" i="10" s="1"/>
  <c r="HXE21" i="10" s="1"/>
  <c r="ILA21" i="10" s="1"/>
  <c r="IYW21" i="10" s="1"/>
  <c r="JMS21" i="10" s="1"/>
  <c r="KAO21" i="10" s="1"/>
  <c r="KOK21" i="10" s="1"/>
  <c r="LCG21" i="10" s="1"/>
  <c r="XL21" i="10"/>
  <c r="ALH21" i="10" s="1"/>
  <c r="AZD21" i="10" s="1"/>
  <c r="BMZ21" i="10" s="1"/>
  <c r="CAV21" i="10" s="1"/>
  <c r="COR21" i="10" s="1"/>
  <c r="DCN21" i="10" s="1"/>
  <c r="DQJ21" i="10" s="1"/>
  <c r="EEF21" i="10" s="1"/>
  <c r="ESB21" i="10" s="1"/>
  <c r="FFX21" i="10" s="1"/>
  <c r="FTT21" i="10" s="1"/>
  <c r="GHP21" i="10" s="1"/>
  <c r="GVL21" i="10" s="1"/>
  <c r="HJH21" i="10" s="1"/>
  <c r="HXD21" i="10" s="1"/>
  <c r="IKZ21" i="10" s="1"/>
  <c r="IYV21" i="10" s="1"/>
  <c r="JMR21" i="10" s="1"/>
  <c r="KAN21" i="10" s="1"/>
  <c r="KOJ21" i="10" s="1"/>
  <c r="LCF21" i="10" s="1"/>
  <c r="XK21" i="10"/>
  <c r="ALG21" i="10" s="1"/>
  <c r="AZC21" i="10" s="1"/>
  <c r="BMY21" i="10" s="1"/>
  <c r="CAU21" i="10" s="1"/>
  <c r="COQ21" i="10" s="1"/>
  <c r="DCM21" i="10" s="1"/>
  <c r="DQI21" i="10" s="1"/>
  <c r="EEE21" i="10" s="1"/>
  <c r="ESA21" i="10" s="1"/>
  <c r="FFW21" i="10" s="1"/>
  <c r="FTS21" i="10" s="1"/>
  <c r="GHO21" i="10" s="1"/>
  <c r="GVK21" i="10" s="1"/>
  <c r="HJG21" i="10" s="1"/>
  <c r="HXC21" i="10" s="1"/>
  <c r="IKY21" i="10" s="1"/>
  <c r="IYU21" i="10" s="1"/>
  <c r="JMQ21" i="10" s="1"/>
  <c r="KAM21" i="10" s="1"/>
  <c r="KOI21" i="10" s="1"/>
  <c r="LCE21" i="10" s="1"/>
  <c r="LQA21" i="10" s="1"/>
  <c r="XJ21" i="10"/>
  <c r="ALF21" i="10" s="1"/>
  <c r="AZB21" i="10" s="1"/>
  <c r="BMX21" i="10" s="1"/>
  <c r="CAT21" i="10" s="1"/>
  <c r="COP21" i="10" s="1"/>
  <c r="DCL21" i="10" s="1"/>
  <c r="DQH21" i="10" s="1"/>
  <c r="EED21" i="10" s="1"/>
  <c r="ERZ21" i="10" s="1"/>
  <c r="FFV21" i="10" s="1"/>
  <c r="FTR21" i="10" s="1"/>
  <c r="GHN21" i="10" s="1"/>
  <c r="GVJ21" i="10" s="1"/>
  <c r="HJF21" i="10" s="1"/>
  <c r="HXB21" i="10" s="1"/>
  <c r="IKX21" i="10" s="1"/>
  <c r="IYT21" i="10" s="1"/>
  <c r="JMP21" i="10" s="1"/>
  <c r="KAL21" i="10" s="1"/>
  <c r="KOH21" i="10" s="1"/>
  <c r="LCD21" i="10" s="1"/>
  <c r="LPZ21" i="10" s="1"/>
  <c r="XI21" i="10"/>
  <c r="ALE21" i="10" s="1"/>
  <c r="AZA21" i="10" s="1"/>
  <c r="BMW21" i="10" s="1"/>
  <c r="CAS21" i="10" s="1"/>
  <c r="COO21" i="10" s="1"/>
  <c r="DCK21" i="10" s="1"/>
  <c r="DQG21" i="10" s="1"/>
  <c r="EEC21" i="10" s="1"/>
  <c r="ERY21" i="10" s="1"/>
  <c r="FFU21" i="10" s="1"/>
  <c r="FTQ21" i="10" s="1"/>
  <c r="GHM21" i="10" s="1"/>
  <c r="GVI21" i="10" s="1"/>
  <c r="HJE21" i="10" s="1"/>
  <c r="HXA21" i="10" s="1"/>
  <c r="IKW21" i="10" s="1"/>
  <c r="IYS21" i="10" s="1"/>
  <c r="JMO21" i="10" s="1"/>
  <c r="KAK21" i="10" s="1"/>
  <c r="KOG21" i="10" s="1"/>
  <c r="LCC21" i="10" s="1"/>
  <c r="LPY21" i="10" s="1"/>
  <c r="XH21" i="10"/>
  <c r="ALD21" i="10" s="1"/>
  <c r="AYZ21" i="10" s="1"/>
  <c r="BMV21" i="10" s="1"/>
  <c r="CAR21" i="10" s="1"/>
  <c r="CON21" i="10" s="1"/>
  <c r="DCJ21" i="10" s="1"/>
  <c r="DQF21" i="10" s="1"/>
  <c r="EEB21" i="10" s="1"/>
  <c r="ERX21" i="10" s="1"/>
  <c r="FFT21" i="10" s="1"/>
  <c r="FTP21" i="10" s="1"/>
  <c r="GHL21" i="10" s="1"/>
  <c r="GVH21" i="10" s="1"/>
  <c r="HJD21" i="10" s="1"/>
  <c r="HWZ21" i="10" s="1"/>
  <c r="IKV21" i="10" s="1"/>
  <c r="IYR21" i="10" s="1"/>
  <c r="JMN21" i="10" s="1"/>
  <c r="KAJ21" i="10" s="1"/>
  <c r="KOF21" i="10" s="1"/>
  <c r="LCB21" i="10" s="1"/>
  <c r="LPX21" i="10" s="1"/>
  <c r="XG21" i="10"/>
  <c r="ALC21" i="10" s="1"/>
  <c r="AYY21" i="10" s="1"/>
  <c r="BMU21" i="10" s="1"/>
  <c r="CAQ21" i="10" s="1"/>
  <c r="COM21" i="10" s="1"/>
  <c r="DCI21" i="10" s="1"/>
  <c r="DQE21" i="10" s="1"/>
  <c r="EEA21" i="10" s="1"/>
  <c r="ERW21" i="10" s="1"/>
  <c r="FFS21" i="10" s="1"/>
  <c r="FTO21" i="10" s="1"/>
  <c r="GHK21" i="10" s="1"/>
  <c r="GVG21" i="10" s="1"/>
  <c r="HJC21" i="10" s="1"/>
  <c r="HWY21" i="10" s="1"/>
  <c r="IKU21" i="10" s="1"/>
  <c r="IYQ21" i="10" s="1"/>
  <c r="JMM21" i="10" s="1"/>
  <c r="KAI21" i="10" s="1"/>
  <c r="KOE21" i="10" s="1"/>
  <c r="LCA21" i="10" s="1"/>
  <c r="LPW21" i="10" s="1"/>
  <c r="XF21" i="10"/>
  <c r="ALB21" i="10" s="1"/>
  <c r="AYX21" i="10" s="1"/>
  <c r="BMT21" i="10" s="1"/>
  <c r="CAP21" i="10" s="1"/>
  <c r="COL21" i="10" s="1"/>
  <c r="DCH21" i="10" s="1"/>
  <c r="DQD21" i="10" s="1"/>
  <c r="EDZ21" i="10" s="1"/>
  <c r="ERV21" i="10" s="1"/>
  <c r="FFR21" i="10" s="1"/>
  <c r="FTN21" i="10" s="1"/>
  <c r="GHJ21" i="10" s="1"/>
  <c r="GVF21" i="10" s="1"/>
  <c r="HJB21" i="10" s="1"/>
  <c r="HWX21" i="10" s="1"/>
  <c r="IKT21" i="10" s="1"/>
  <c r="IYP21" i="10" s="1"/>
  <c r="JML21" i="10" s="1"/>
  <c r="KAH21" i="10" s="1"/>
  <c r="KOD21" i="10" s="1"/>
  <c r="LBZ21" i="10" s="1"/>
  <c r="LPV21" i="10" s="1"/>
  <c r="XE21" i="10"/>
  <c r="ALA21" i="10" s="1"/>
  <c r="AYW21" i="10" s="1"/>
  <c r="BMS21" i="10" s="1"/>
  <c r="CAO21" i="10" s="1"/>
  <c r="COK21" i="10" s="1"/>
  <c r="DCG21" i="10" s="1"/>
  <c r="DQC21" i="10" s="1"/>
  <c r="EDY21" i="10" s="1"/>
  <c r="ERU21" i="10" s="1"/>
  <c r="FFQ21" i="10" s="1"/>
  <c r="FTM21" i="10" s="1"/>
  <c r="GHI21" i="10" s="1"/>
  <c r="GVE21" i="10" s="1"/>
  <c r="HJA21" i="10" s="1"/>
  <c r="HWW21" i="10" s="1"/>
  <c r="IKS21" i="10" s="1"/>
  <c r="IYO21" i="10" s="1"/>
  <c r="JMK21" i="10" s="1"/>
  <c r="KAG21" i="10" s="1"/>
  <c r="KOC21" i="10" s="1"/>
  <c r="LBY21" i="10" s="1"/>
  <c r="LPU21" i="10" s="1"/>
  <c r="XD21" i="10"/>
  <c r="AKZ21" i="10" s="1"/>
  <c r="AYV21" i="10" s="1"/>
  <c r="BMR21" i="10" s="1"/>
  <c r="CAN21" i="10" s="1"/>
  <c r="COJ21" i="10" s="1"/>
  <c r="DCF21" i="10" s="1"/>
  <c r="DQB21" i="10" s="1"/>
  <c r="EDX21" i="10" s="1"/>
  <c r="ERT21" i="10" s="1"/>
  <c r="FFP21" i="10" s="1"/>
  <c r="FTL21" i="10" s="1"/>
  <c r="GHH21" i="10" s="1"/>
  <c r="GVD21" i="10" s="1"/>
  <c r="HIZ21" i="10" s="1"/>
  <c r="HWV21" i="10" s="1"/>
  <c r="IKR21" i="10" s="1"/>
  <c r="IYN21" i="10" s="1"/>
  <c r="JMJ21" i="10" s="1"/>
  <c r="KAF21" i="10" s="1"/>
  <c r="KOB21" i="10" s="1"/>
  <c r="LBX21" i="10" s="1"/>
  <c r="LPT21" i="10" s="1"/>
  <c r="XC21" i="10"/>
  <c r="AKY21" i="10" s="1"/>
  <c r="AYU21" i="10" s="1"/>
  <c r="BMQ21" i="10" s="1"/>
  <c r="CAM21" i="10" s="1"/>
  <c r="COI21" i="10" s="1"/>
  <c r="DCE21" i="10" s="1"/>
  <c r="DQA21" i="10" s="1"/>
  <c r="EDW21" i="10" s="1"/>
  <c r="ERS21" i="10" s="1"/>
  <c r="FFO21" i="10" s="1"/>
  <c r="FTK21" i="10" s="1"/>
  <c r="GHG21" i="10" s="1"/>
  <c r="GVC21" i="10" s="1"/>
  <c r="HIY21" i="10" s="1"/>
  <c r="HWU21" i="10" s="1"/>
  <c r="IKQ21" i="10" s="1"/>
  <c r="IYM21" i="10" s="1"/>
  <c r="JMI21" i="10" s="1"/>
  <c r="KAE21" i="10" s="1"/>
  <c r="KOA21" i="10" s="1"/>
  <c r="LBW21" i="10" s="1"/>
  <c r="LPS21" i="10" s="1"/>
  <c r="XB21" i="10"/>
  <c r="AKX21" i="10" s="1"/>
  <c r="AYT21" i="10" s="1"/>
  <c r="BMP21" i="10" s="1"/>
  <c r="CAL21" i="10" s="1"/>
  <c r="COH21" i="10" s="1"/>
  <c r="DCD21" i="10" s="1"/>
  <c r="DPZ21" i="10" s="1"/>
  <c r="EDV21" i="10" s="1"/>
  <c r="ERR21" i="10" s="1"/>
  <c r="FFN21" i="10" s="1"/>
  <c r="FTJ21" i="10" s="1"/>
  <c r="GHF21" i="10" s="1"/>
  <c r="GVB21" i="10" s="1"/>
  <c r="HIX21" i="10" s="1"/>
  <c r="HWT21" i="10" s="1"/>
  <c r="IKP21" i="10" s="1"/>
  <c r="IYL21" i="10" s="1"/>
  <c r="JMH21" i="10" s="1"/>
  <c r="KAD21" i="10" s="1"/>
  <c r="KNZ21" i="10" s="1"/>
  <c r="LBV21" i="10" s="1"/>
  <c r="LPR21" i="10" s="1"/>
  <c r="XA21" i="10"/>
  <c r="AKW21" i="10" s="1"/>
  <c r="AYS21" i="10" s="1"/>
  <c r="BMO21" i="10" s="1"/>
  <c r="CAK21" i="10" s="1"/>
  <c r="COG21" i="10" s="1"/>
  <c r="DCC21" i="10" s="1"/>
  <c r="DPY21" i="10" s="1"/>
  <c r="EDU21" i="10" s="1"/>
  <c r="ERQ21" i="10" s="1"/>
  <c r="FFM21" i="10" s="1"/>
  <c r="FTI21" i="10" s="1"/>
  <c r="GHE21" i="10" s="1"/>
  <c r="GVA21" i="10" s="1"/>
  <c r="HIW21" i="10" s="1"/>
  <c r="HWS21" i="10" s="1"/>
  <c r="IKO21" i="10" s="1"/>
  <c r="IYK21" i="10" s="1"/>
  <c r="JMG21" i="10" s="1"/>
  <c r="KAC21" i="10" s="1"/>
  <c r="KNY21" i="10" s="1"/>
  <c r="LBU21" i="10" s="1"/>
  <c r="LPQ21" i="10" s="1"/>
  <c r="WZ21" i="10"/>
  <c r="AKV21" i="10" s="1"/>
  <c r="AYR21" i="10" s="1"/>
  <c r="BMN21" i="10" s="1"/>
  <c r="CAJ21" i="10" s="1"/>
  <c r="COF21" i="10" s="1"/>
  <c r="DCB21" i="10" s="1"/>
  <c r="DPX21" i="10" s="1"/>
  <c r="EDT21" i="10" s="1"/>
  <c r="ERP21" i="10" s="1"/>
  <c r="FFL21" i="10" s="1"/>
  <c r="FTH21" i="10" s="1"/>
  <c r="GHD21" i="10" s="1"/>
  <c r="GUZ21" i="10" s="1"/>
  <c r="HIV21" i="10" s="1"/>
  <c r="HWR21" i="10" s="1"/>
  <c r="IKN21" i="10" s="1"/>
  <c r="IYJ21" i="10" s="1"/>
  <c r="JMF21" i="10" s="1"/>
  <c r="KAB21" i="10" s="1"/>
  <c r="KNX21" i="10" s="1"/>
  <c r="LBT21" i="10" s="1"/>
  <c r="LPP21" i="10" s="1"/>
  <c r="WY21" i="10"/>
  <c r="AKU21" i="10" s="1"/>
  <c r="AYQ21" i="10" s="1"/>
  <c r="BMM21" i="10" s="1"/>
  <c r="CAI21" i="10" s="1"/>
  <c r="COE21" i="10" s="1"/>
  <c r="DCA21" i="10" s="1"/>
  <c r="DPW21" i="10" s="1"/>
  <c r="EDS21" i="10" s="1"/>
  <c r="ERO21" i="10" s="1"/>
  <c r="FFK21" i="10" s="1"/>
  <c r="FTG21" i="10" s="1"/>
  <c r="GHC21" i="10" s="1"/>
  <c r="GUY21" i="10" s="1"/>
  <c r="HIU21" i="10" s="1"/>
  <c r="HWQ21" i="10" s="1"/>
  <c r="IKM21" i="10" s="1"/>
  <c r="IYI21" i="10" s="1"/>
  <c r="JME21" i="10" s="1"/>
  <c r="KAA21" i="10" s="1"/>
  <c r="KNW21" i="10" s="1"/>
  <c r="LBS21" i="10" s="1"/>
  <c r="LPO21" i="10" s="1"/>
  <c r="WX21" i="10"/>
  <c r="AKT21" i="10" s="1"/>
  <c r="AYP21" i="10" s="1"/>
  <c r="BML21" i="10" s="1"/>
  <c r="CAH21" i="10" s="1"/>
  <c r="COD21" i="10" s="1"/>
  <c r="DBZ21" i="10" s="1"/>
  <c r="DPV21" i="10" s="1"/>
  <c r="EDR21" i="10" s="1"/>
  <c r="ERN21" i="10" s="1"/>
  <c r="FFJ21" i="10" s="1"/>
  <c r="FTF21" i="10" s="1"/>
  <c r="GHB21" i="10" s="1"/>
  <c r="GUX21" i="10" s="1"/>
  <c r="HIT21" i="10" s="1"/>
  <c r="HWP21" i="10" s="1"/>
  <c r="IKL21" i="10" s="1"/>
  <c r="IYH21" i="10" s="1"/>
  <c r="JMD21" i="10" s="1"/>
  <c r="JZZ21" i="10" s="1"/>
  <c r="KNV21" i="10" s="1"/>
  <c r="LBR21" i="10" s="1"/>
  <c r="LPN21" i="10" s="1"/>
  <c r="WW21" i="10"/>
  <c r="AKS21" i="10" s="1"/>
  <c r="AYO21" i="10" s="1"/>
  <c r="BMK21" i="10" s="1"/>
  <c r="CAG21" i="10" s="1"/>
  <c r="COC21" i="10" s="1"/>
  <c r="DBY21" i="10" s="1"/>
  <c r="DPU21" i="10" s="1"/>
  <c r="EDQ21" i="10" s="1"/>
  <c r="ERM21" i="10" s="1"/>
  <c r="FFI21" i="10" s="1"/>
  <c r="FTE21" i="10" s="1"/>
  <c r="GHA21" i="10" s="1"/>
  <c r="GUW21" i="10" s="1"/>
  <c r="HIS21" i="10" s="1"/>
  <c r="HWO21" i="10" s="1"/>
  <c r="IKK21" i="10" s="1"/>
  <c r="IYG21" i="10" s="1"/>
  <c r="JMC21" i="10" s="1"/>
  <c r="JZY21" i="10" s="1"/>
  <c r="KNU21" i="10" s="1"/>
  <c r="LBQ21" i="10" s="1"/>
  <c r="LPM21" i="10" s="1"/>
  <c r="WV21" i="10"/>
  <c r="AKR21" i="10" s="1"/>
  <c r="AYN21" i="10" s="1"/>
  <c r="BMJ21" i="10" s="1"/>
  <c r="CAF21" i="10" s="1"/>
  <c r="COB21" i="10" s="1"/>
  <c r="DBX21" i="10" s="1"/>
  <c r="DPT21" i="10" s="1"/>
  <c r="EDP21" i="10" s="1"/>
  <c r="ERL21" i="10" s="1"/>
  <c r="FFH21" i="10" s="1"/>
  <c r="FTD21" i="10" s="1"/>
  <c r="GGZ21" i="10" s="1"/>
  <c r="GUV21" i="10" s="1"/>
  <c r="HIR21" i="10" s="1"/>
  <c r="HWN21" i="10" s="1"/>
  <c r="IKJ21" i="10" s="1"/>
  <c r="IYF21" i="10" s="1"/>
  <c r="JMB21" i="10" s="1"/>
  <c r="JZX21" i="10" s="1"/>
  <c r="KNT21" i="10" s="1"/>
  <c r="LBP21" i="10" s="1"/>
  <c r="LPL21" i="10" s="1"/>
  <c r="WU21" i="10"/>
  <c r="AKQ21" i="10" s="1"/>
  <c r="AYM21" i="10" s="1"/>
  <c r="BMI21" i="10" s="1"/>
  <c r="CAE21" i="10" s="1"/>
  <c r="COA21" i="10" s="1"/>
  <c r="DBW21" i="10" s="1"/>
  <c r="DPS21" i="10" s="1"/>
  <c r="EDO21" i="10" s="1"/>
  <c r="ERK21" i="10" s="1"/>
  <c r="FFG21" i="10" s="1"/>
  <c r="FTC21" i="10" s="1"/>
  <c r="GGY21" i="10" s="1"/>
  <c r="GUU21" i="10" s="1"/>
  <c r="HIQ21" i="10" s="1"/>
  <c r="HWM21" i="10" s="1"/>
  <c r="IKI21" i="10" s="1"/>
  <c r="IYE21" i="10" s="1"/>
  <c r="JMA21" i="10" s="1"/>
  <c r="JZW21" i="10" s="1"/>
  <c r="KNS21" i="10" s="1"/>
  <c r="LBO21" i="10" s="1"/>
  <c r="LPK21" i="10" s="1"/>
  <c r="WT21" i="10"/>
  <c r="AKP21" i="10" s="1"/>
  <c r="AYL21" i="10" s="1"/>
  <c r="BMH21" i="10" s="1"/>
  <c r="CAD21" i="10" s="1"/>
  <c r="CNZ21" i="10" s="1"/>
  <c r="DBV21" i="10" s="1"/>
  <c r="DPR21" i="10" s="1"/>
  <c r="EDN21" i="10" s="1"/>
  <c r="ERJ21" i="10" s="1"/>
  <c r="FFF21" i="10" s="1"/>
  <c r="FTB21" i="10" s="1"/>
  <c r="GGX21" i="10" s="1"/>
  <c r="GUT21" i="10" s="1"/>
  <c r="HIP21" i="10" s="1"/>
  <c r="HWL21" i="10" s="1"/>
  <c r="IKH21" i="10" s="1"/>
  <c r="IYD21" i="10" s="1"/>
  <c r="JLZ21" i="10" s="1"/>
  <c r="JZV21" i="10" s="1"/>
  <c r="KNR21" i="10" s="1"/>
  <c r="LBN21" i="10" s="1"/>
  <c r="LPJ21" i="10" s="1"/>
  <c r="WS21" i="10"/>
  <c r="AKO21" i="10" s="1"/>
  <c r="AYK21" i="10" s="1"/>
  <c r="BMG21" i="10" s="1"/>
  <c r="CAC21" i="10" s="1"/>
  <c r="CNY21" i="10" s="1"/>
  <c r="DBU21" i="10" s="1"/>
  <c r="DPQ21" i="10" s="1"/>
  <c r="EDM21" i="10" s="1"/>
  <c r="ERI21" i="10" s="1"/>
  <c r="FFE21" i="10" s="1"/>
  <c r="FTA21" i="10" s="1"/>
  <c r="GGW21" i="10" s="1"/>
  <c r="GUS21" i="10" s="1"/>
  <c r="HIO21" i="10" s="1"/>
  <c r="HWK21" i="10" s="1"/>
  <c r="IKG21" i="10" s="1"/>
  <c r="IYC21" i="10" s="1"/>
  <c r="JLY21" i="10" s="1"/>
  <c r="JZU21" i="10" s="1"/>
  <c r="KNQ21" i="10" s="1"/>
  <c r="LBM21" i="10" s="1"/>
  <c r="LPI21" i="10" s="1"/>
  <c r="WR21" i="10"/>
  <c r="AKN21" i="10" s="1"/>
  <c r="AYJ21" i="10" s="1"/>
  <c r="BMF21" i="10" s="1"/>
  <c r="CAB21" i="10" s="1"/>
  <c r="CNX21" i="10" s="1"/>
  <c r="DBT21" i="10" s="1"/>
  <c r="DPP21" i="10" s="1"/>
  <c r="EDL21" i="10" s="1"/>
  <c r="ERH21" i="10" s="1"/>
  <c r="FFD21" i="10" s="1"/>
  <c r="FSZ21" i="10" s="1"/>
  <c r="GGV21" i="10" s="1"/>
  <c r="GUR21" i="10" s="1"/>
  <c r="HIN21" i="10" s="1"/>
  <c r="HWJ21" i="10" s="1"/>
  <c r="IKF21" i="10" s="1"/>
  <c r="IYB21" i="10" s="1"/>
  <c r="JLX21" i="10" s="1"/>
  <c r="JZT21" i="10" s="1"/>
  <c r="KNP21" i="10" s="1"/>
  <c r="LBL21" i="10" s="1"/>
  <c r="LPH21" i="10" s="1"/>
  <c r="WQ21" i="10"/>
  <c r="AKM21" i="10" s="1"/>
  <c r="AYI21" i="10" s="1"/>
  <c r="BME21" i="10" s="1"/>
  <c r="CAA21" i="10" s="1"/>
  <c r="CNW21" i="10" s="1"/>
  <c r="DBS21" i="10" s="1"/>
  <c r="DPO21" i="10" s="1"/>
  <c r="EDK21" i="10" s="1"/>
  <c r="ERG21" i="10" s="1"/>
  <c r="FFC21" i="10" s="1"/>
  <c r="FSY21" i="10" s="1"/>
  <c r="GGU21" i="10" s="1"/>
  <c r="GUQ21" i="10" s="1"/>
  <c r="HIM21" i="10" s="1"/>
  <c r="HWI21" i="10" s="1"/>
  <c r="IKE21" i="10" s="1"/>
  <c r="IYA21" i="10" s="1"/>
  <c r="JLW21" i="10" s="1"/>
  <c r="JZS21" i="10" s="1"/>
  <c r="KNO21" i="10" s="1"/>
  <c r="LBK21" i="10" s="1"/>
  <c r="LPG21" i="10" s="1"/>
  <c r="WP21" i="10"/>
  <c r="AKL21" i="10" s="1"/>
  <c r="AYH21" i="10" s="1"/>
  <c r="BMD21" i="10" s="1"/>
  <c r="BZZ21" i="10" s="1"/>
  <c r="CNV21" i="10" s="1"/>
  <c r="DBR21" i="10" s="1"/>
  <c r="DPN21" i="10" s="1"/>
  <c r="EDJ21" i="10" s="1"/>
  <c r="ERF21" i="10" s="1"/>
  <c r="FFB21" i="10" s="1"/>
  <c r="FSX21" i="10" s="1"/>
  <c r="GGT21" i="10" s="1"/>
  <c r="GUP21" i="10" s="1"/>
  <c r="HIL21" i="10" s="1"/>
  <c r="HWH21" i="10" s="1"/>
  <c r="IKD21" i="10" s="1"/>
  <c r="IXZ21" i="10" s="1"/>
  <c r="JLV21" i="10" s="1"/>
  <c r="JZR21" i="10" s="1"/>
  <c r="KNN21" i="10" s="1"/>
  <c r="LBJ21" i="10" s="1"/>
  <c r="LPF21" i="10" s="1"/>
  <c r="WO21" i="10"/>
  <c r="AKK21" i="10" s="1"/>
  <c r="AYG21" i="10" s="1"/>
  <c r="BMC21" i="10" s="1"/>
  <c r="BZY21" i="10" s="1"/>
  <c r="CNU21" i="10" s="1"/>
  <c r="DBQ21" i="10" s="1"/>
  <c r="DPM21" i="10" s="1"/>
  <c r="EDI21" i="10" s="1"/>
  <c r="ERE21" i="10" s="1"/>
  <c r="FFA21" i="10" s="1"/>
  <c r="FSW21" i="10" s="1"/>
  <c r="GGS21" i="10" s="1"/>
  <c r="GUO21" i="10" s="1"/>
  <c r="HIK21" i="10" s="1"/>
  <c r="HWG21" i="10" s="1"/>
  <c r="IKC21" i="10" s="1"/>
  <c r="IXY21" i="10" s="1"/>
  <c r="JLU21" i="10" s="1"/>
  <c r="JZQ21" i="10" s="1"/>
  <c r="KNM21" i="10" s="1"/>
  <c r="LBI21" i="10" s="1"/>
  <c r="LPE21" i="10" s="1"/>
  <c r="WN21" i="10"/>
  <c r="AKJ21" i="10" s="1"/>
  <c r="AYF21" i="10" s="1"/>
  <c r="BMB21" i="10" s="1"/>
  <c r="BZX21" i="10" s="1"/>
  <c r="CNT21" i="10" s="1"/>
  <c r="DBP21" i="10" s="1"/>
  <c r="DPL21" i="10" s="1"/>
  <c r="EDH21" i="10" s="1"/>
  <c r="ERD21" i="10" s="1"/>
  <c r="FEZ21" i="10" s="1"/>
  <c r="FSV21" i="10" s="1"/>
  <c r="GGR21" i="10" s="1"/>
  <c r="GUN21" i="10" s="1"/>
  <c r="HIJ21" i="10" s="1"/>
  <c r="HWF21" i="10" s="1"/>
  <c r="IKB21" i="10" s="1"/>
  <c r="IXX21" i="10" s="1"/>
  <c r="JLT21" i="10" s="1"/>
  <c r="JZP21" i="10" s="1"/>
  <c r="KNL21" i="10" s="1"/>
  <c r="LBH21" i="10" s="1"/>
  <c r="LPD21" i="10" s="1"/>
  <c r="WM21" i="10"/>
  <c r="AKI21" i="10" s="1"/>
  <c r="AYE21" i="10" s="1"/>
  <c r="BMA21" i="10" s="1"/>
  <c r="BZW21" i="10" s="1"/>
  <c r="CNS21" i="10" s="1"/>
  <c r="DBO21" i="10" s="1"/>
  <c r="DPK21" i="10" s="1"/>
  <c r="EDG21" i="10" s="1"/>
  <c r="ERC21" i="10" s="1"/>
  <c r="FEY21" i="10" s="1"/>
  <c r="FSU21" i="10" s="1"/>
  <c r="GGQ21" i="10" s="1"/>
  <c r="GUM21" i="10" s="1"/>
  <c r="HII21" i="10" s="1"/>
  <c r="HWE21" i="10" s="1"/>
  <c r="IKA21" i="10" s="1"/>
  <c r="IXW21" i="10" s="1"/>
  <c r="JLS21" i="10" s="1"/>
  <c r="JZO21" i="10" s="1"/>
  <c r="KNK21" i="10" s="1"/>
  <c r="LBG21" i="10" s="1"/>
  <c r="LPC21" i="10" s="1"/>
  <c r="WL21" i="10"/>
  <c r="AKH21" i="10" s="1"/>
  <c r="AYD21" i="10" s="1"/>
  <c r="BLZ21" i="10" s="1"/>
  <c r="BZV21" i="10" s="1"/>
  <c r="CNR21" i="10" s="1"/>
  <c r="DBN21" i="10" s="1"/>
  <c r="DPJ21" i="10" s="1"/>
  <c r="EDF21" i="10" s="1"/>
  <c r="ERB21" i="10" s="1"/>
  <c r="FEX21" i="10" s="1"/>
  <c r="FST21" i="10" s="1"/>
  <c r="GGP21" i="10" s="1"/>
  <c r="GUL21" i="10" s="1"/>
  <c r="HIH21" i="10" s="1"/>
  <c r="HWD21" i="10" s="1"/>
  <c r="IJZ21" i="10" s="1"/>
  <c r="IXV21" i="10" s="1"/>
  <c r="JLR21" i="10" s="1"/>
  <c r="JZN21" i="10" s="1"/>
  <c r="KNJ21" i="10" s="1"/>
  <c r="LBF21" i="10" s="1"/>
  <c r="LPB21" i="10" s="1"/>
  <c r="WK21" i="10"/>
  <c r="AKG21" i="10" s="1"/>
  <c r="AYC21" i="10" s="1"/>
  <c r="BLY21" i="10" s="1"/>
  <c r="BZU21" i="10" s="1"/>
  <c r="CNQ21" i="10" s="1"/>
  <c r="DBM21" i="10" s="1"/>
  <c r="DPI21" i="10" s="1"/>
  <c r="EDE21" i="10" s="1"/>
  <c r="ERA21" i="10" s="1"/>
  <c r="FEW21" i="10" s="1"/>
  <c r="FSS21" i="10" s="1"/>
  <c r="GGO21" i="10" s="1"/>
  <c r="GUK21" i="10" s="1"/>
  <c r="HIG21" i="10" s="1"/>
  <c r="HWC21" i="10" s="1"/>
  <c r="IJY21" i="10" s="1"/>
  <c r="IXU21" i="10" s="1"/>
  <c r="JLQ21" i="10" s="1"/>
  <c r="JZM21" i="10" s="1"/>
  <c r="KNI21" i="10" s="1"/>
  <c r="LBE21" i="10" s="1"/>
  <c r="LPA21" i="10" s="1"/>
  <c r="WJ21" i="10"/>
  <c r="AKF21" i="10" s="1"/>
  <c r="AYB21" i="10" s="1"/>
  <c r="BLX21" i="10" s="1"/>
  <c r="BZT21" i="10" s="1"/>
  <c r="CNP21" i="10" s="1"/>
  <c r="DBL21" i="10" s="1"/>
  <c r="DPH21" i="10" s="1"/>
  <c r="EDD21" i="10" s="1"/>
  <c r="EQZ21" i="10" s="1"/>
  <c r="FEV21" i="10" s="1"/>
  <c r="FSR21" i="10" s="1"/>
  <c r="GGN21" i="10" s="1"/>
  <c r="GUJ21" i="10" s="1"/>
  <c r="HIF21" i="10" s="1"/>
  <c r="HWB21" i="10" s="1"/>
  <c r="IJX21" i="10" s="1"/>
  <c r="IXT21" i="10" s="1"/>
  <c r="JLP21" i="10" s="1"/>
  <c r="JZL21" i="10" s="1"/>
  <c r="KNH21" i="10" s="1"/>
  <c r="LBD21" i="10" s="1"/>
  <c r="LOZ21" i="10" s="1"/>
  <c r="WI21" i="10"/>
  <c r="AKE21" i="10" s="1"/>
  <c r="AYA21" i="10" s="1"/>
  <c r="BLW21" i="10" s="1"/>
  <c r="BZS21" i="10" s="1"/>
  <c r="CNO21" i="10" s="1"/>
  <c r="DBK21" i="10" s="1"/>
  <c r="DPG21" i="10" s="1"/>
  <c r="EDC21" i="10" s="1"/>
  <c r="EQY21" i="10" s="1"/>
  <c r="FEU21" i="10" s="1"/>
  <c r="FSQ21" i="10" s="1"/>
  <c r="GGM21" i="10" s="1"/>
  <c r="GUI21" i="10" s="1"/>
  <c r="HIE21" i="10" s="1"/>
  <c r="HWA21" i="10" s="1"/>
  <c r="IJW21" i="10" s="1"/>
  <c r="IXS21" i="10" s="1"/>
  <c r="JLO21" i="10" s="1"/>
  <c r="JZK21" i="10" s="1"/>
  <c r="KNG21" i="10" s="1"/>
  <c r="LBC21" i="10" s="1"/>
  <c r="LOY21" i="10" s="1"/>
  <c r="WH21" i="10"/>
  <c r="AKD21" i="10" s="1"/>
  <c r="AXZ21" i="10" s="1"/>
  <c r="BLV21" i="10" s="1"/>
  <c r="BZR21" i="10" s="1"/>
  <c r="CNN21" i="10" s="1"/>
  <c r="DBJ21" i="10" s="1"/>
  <c r="DPF21" i="10" s="1"/>
  <c r="EDB21" i="10" s="1"/>
  <c r="EQX21" i="10" s="1"/>
  <c r="FET21" i="10" s="1"/>
  <c r="FSP21" i="10" s="1"/>
  <c r="GGL21" i="10" s="1"/>
  <c r="GUH21" i="10" s="1"/>
  <c r="HID21" i="10" s="1"/>
  <c r="HVZ21" i="10" s="1"/>
  <c r="IJV21" i="10" s="1"/>
  <c r="IXR21" i="10" s="1"/>
  <c r="JLN21" i="10" s="1"/>
  <c r="JZJ21" i="10" s="1"/>
  <c r="KNF21" i="10" s="1"/>
  <c r="LBB21" i="10" s="1"/>
  <c r="LOX21" i="10" s="1"/>
  <c r="WG21" i="10"/>
  <c r="AKC21" i="10" s="1"/>
  <c r="AXY21" i="10" s="1"/>
  <c r="BLU21" i="10" s="1"/>
  <c r="BZQ21" i="10" s="1"/>
  <c r="CNM21" i="10" s="1"/>
  <c r="DBI21" i="10" s="1"/>
  <c r="DPE21" i="10" s="1"/>
  <c r="EDA21" i="10" s="1"/>
  <c r="EQW21" i="10" s="1"/>
  <c r="FES21" i="10" s="1"/>
  <c r="FSO21" i="10" s="1"/>
  <c r="GGK21" i="10" s="1"/>
  <c r="GUG21" i="10" s="1"/>
  <c r="HIC21" i="10" s="1"/>
  <c r="HVY21" i="10" s="1"/>
  <c r="IJU21" i="10" s="1"/>
  <c r="IXQ21" i="10" s="1"/>
  <c r="JLM21" i="10" s="1"/>
  <c r="JZI21" i="10" s="1"/>
  <c r="KNE21" i="10" s="1"/>
  <c r="LBA21" i="10" s="1"/>
  <c r="LOW21" i="10" s="1"/>
  <c r="WF21" i="10"/>
  <c r="AKB21" i="10" s="1"/>
  <c r="AXX21" i="10" s="1"/>
  <c r="BLT21" i="10" s="1"/>
  <c r="BZP21" i="10" s="1"/>
  <c r="CNL21" i="10" s="1"/>
  <c r="DBH21" i="10" s="1"/>
  <c r="DPD21" i="10" s="1"/>
  <c r="ECZ21" i="10" s="1"/>
  <c r="EQV21" i="10" s="1"/>
  <c r="FER21" i="10" s="1"/>
  <c r="FSN21" i="10" s="1"/>
  <c r="GGJ21" i="10" s="1"/>
  <c r="GUF21" i="10" s="1"/>
  <c r="HIB21" i="10" s="1"/>
  <c r="HVX21" i="10" s="1"/>
  <c r="IJT21" i="10" s="1"/>
  <c r="IXP21" i="10" s="1"/>
  <c r="JLL21" i="10" s="1"/>
  <c r="JZH21" i="10" s="1"/>
  <c r="KND21" i="10" s="1"/>
  <c r="LAZ21" i="10" s="1"/>
  <c r="LOV21" i="10" s="1"/>
  <c r="WE21" i="10"/>
  <c r="AKA21" i="10" s="1"/>
  <c r="AXW21" i="10" s="1"/>
  <c r="BLS21" i="10" s="1"/>
  <c r="BZO21" i="10" s="1"/>
  <c r="CNK21" i="10" s="1"/>
  <c r="DBG21" i="10" s="1"/>
  <c r="DPC21" i="10" s="1"/>
  <c r="ECY21" i="10" s="1"/>
  <c r="EQU21" i="10" s="1"/>
  <c r="FEQ21" i="10" s="1"/>
  <c r="FSM21" i="10" s="1"/>
  <c r="GGI21" i="10" s="1"/>
  <c r="GUE21" i="10" s="1"/>
  <c r="HIA21" i="10" s="1"/>
  <c r="HVW21" i="10" s="1"/>
  <c r="IJS21" i="10" s="1"/>
  <c r="IXO21" i="10" s="1"/>
  <c r="JLK21" i="10" s="1"/>
  <c r="JZG21" i="10" s="1"/>
  <c r="KNC21" i="10" s="1"/>
  <c r="LAY21" i="10" s="1"/>
  <c r="LOU21" i="10" s="1"/>
  <c r="WD21" i="10"/>
  <c r="AJZ21" i="10" s="1"/>
  <c r="AXV21" i="10" s="1"/>
  <c r="BLR21" i="10" s="1"/>
  <c r="BZN21" i="10" s="1"/>
  <c r="CNJ21" i="10" s="1"/>
  <c r="DBF21" i="10" s="1"/>
  <c r="DPB21" i="10" s="1"/>
  <c r="ECX21" i="10" s="1"/>
  <c r="EQT21" i="10" s="1"/>
  <c r="FEP21" i="10" s="1"/>
  <c r="FSL21" i="10" s="1"/>
  <c r="GGH21" i="10" s="1"/>
  <c r="GUD21" i="10" s="1"/>
  <c r="HHZ21" i="10" s="1"/>
  <c r="HVV21" i="10" s="1"/>
  <c r="IJR21" i="10" s="1"/>
  <c r="IXN21" i="10" s="1"/>
  <c r="JLJ21" i="10" s="1"/>
  <c r="JZF21" i="10" s="1"/>
  <c r="KNB21" i="10" s="1"/>
  <c r="LAX21" i="10" s="1"/>
  <c r="LOT21" i="10" s="1"/>
  <c r="WC21" i="10"/>
  <c r="AJY21" i="10" s="1"/>
  <c r="AXU21" i="10" s="1"/>
  <c r="BLQ21" i="10" s="1"/>
  <c r="BZM21" i="10" s="1"/>
  <c r="CNI21" i="10" s="1"/>
  <c r="DBE21" i="10" s="1"/>
  <c r="DPA21" i="10" s="1"/>
  <c r="ECW21" i="10" s="1"/>
  <c r="EQS21" i="10" s="1"/>
  <c r="FEO21" i="10" s="1"/>
  <c r="FSK21" i="10" s="1"/>
  <c r="GGG21" i="10" s="1"/>
  <c r="GUC21" i="10" s="1"/>
  <c r="HHY21" i="10" s="1"/>
  <c r="HVU21" i="10" s="1"/>
  <c r="IJQ21" i="10" s="1"/>
  <c r="IXM21" i="10" s="1"/>
  <c r="JLI21" i="10" s="1"/>
  <c r="JZE21" i="10" s="1"/>
  <c r="KNA21" i="10" s="1"/>
  <c r="LAW21" i="10" s="1"/>
  <c r="LOS21" i="10" s="1"/>
  <c r="WB21" i="10"/>
  <c r="AJX21" i="10" s="1"/>
  <c r="AXT21" i="10" s="1"/>
  <c r="BLP21" i="10" s="1"/>
  <c r="BZL21" i="10" s="1"/>
  <c r="CNH21" i="10" s="1"/>
  <c r="DBD21" i="10" s="1"/>
  <c r="DOZ21" i="10" s="1"/>
  <c r="ECV21" i="10" s="1"/>
  <c r="EQR21" i="10" s="1"/>
  <c r="FEN21" i="10" s="1"/>
  <c r="FSJ21" i="10" s="1"/>
  <c r="GGF21" i="10" s="1"/>
  <c r="GUB21" i="10" s="1"/>
  <c r="HHX21" i="10" s="1"/>
  <c r="HVT21" i="10" s="1"/>
  <c r="IJP21" i="10" s="1"/>
  <c r="IXL21" i="10" s="1"/>
  <c r="JLH21" i="10" s="1"/>
  <c r="JZD21" i="10" s="1"/>
  <c r="KMZ21" i="10" s="1"/>
  <c r="LAV21" i="10" s="1"/>
  <c r="LOR21" i="10" s="1"/>
  <c r="WA21" i="10"/>
  <c r="AJW21" i="10" s="1"/>
  <c r="AXS21" i="10" s="1"/>
  <c r="BLO21" i="10" s="1"/>
  <c r="BZK21" i="10" s="1"/>
  <c r="CNG21" i="10" s="1"/>
  <c r="DBC21" i="10" s="1"/>
  <c r="DOY21" i="10" s="1"/>
  <c r="ECU21" i="10" s="1"/>
  <c r="EQQ21" i="10" s="1"/>
  <c r="FEM21" i="10" s="1"/>
  <c r="FSI21" i="10" s="1"/>
  <c r="GGE21" i="10" s="1"/>
  <c r="GUA21" i="10" s="1"/>
  <c r="HHW21" i="10" s="1"/>
  <c r="HVS21" i="10" s="1"/>
  <c r="IJO21" i="10" s="1"/>
  <c r="IXK21" i="10" s="1"/>
  <c r="JLG21" i="10" s="1"/>
  <c r="JZC21" i="10" s="1"/>
  <c r="KMY21" i="10" s="1"/>
  <c r="LAU21" i="10" s="1"/>
  <c r="LOQ21" i="10" s="1"/>
  <c r="VZ21" i="10"/>
  <c r="AJV21" i="10" s="1"/>
  <c r="AXR21" i="10" s="1"/>
  <c r="BLN21" i="10" s="1"/>
  <c r="BZJ21" i="10" s="1"/>
  <c r="CNF21" i="10" s="1"/>
  <c r="DBB21" i="10" s="1"/>
  <c r="DOX21" i="10" s="1"/>
  <c r="ECT21" i="10" s="1"/>
  <c r="EQP21" i="10" s="1"/>
  <c r="FEL21" i="10" s="1"/>
  <c r="FSH21" i="10" s="1"/>
  <c r="GGD21" i="10" s="1"/>
  <c r="GTZ21" i="10" s="1"/>
  <c r="HHV21" i="10" s="1"/>
  <c r="HVR21" i="10" s="1"/>
  <c r="IJN21" i="10" s="1"/>
  <c r="IXJ21" i="10" s="1"/>
  <c r="JLF21" i="10" s="1"/>
  <c r="JZB21" i="10" s="1"/>
  <c r="KMX21" i="10" s="1"/>
  <c r="LAT21" i="10" s="1"/>
  <c r="LOP21" i="10" s="1"/>
  <c r="VY21" i="10"/>
  <c r="AJU21" i="10" s="1"/>
  <c r="AXQ21" i="10" s="1"/>
  <c r="BLM21" i="10" s="1"/>
  <c r="BZI21" i="10" s="1"/>
  <c r="CNE21" i="10" s="1"/>
  <c r="DBA21" i="10" s="1"/>
  <c r="DOW21" i="10" s="1"/>
  <c r="ECS21" i="10" s="1"/>
  <c r="EQO21" i="10" s="1"/>
  <c r="FEK21" i="10" s="1"/>
  <c r="FSG21" i="10" s="1"/>
  <c r="GGC21" i="10" s="1"/>
  <c r="GTY21" i="10" s="1"/>
  <c r="HHU21" i="10" s="1"/>
  <c r="HVQ21" i="10" s="1"/>
  <c r="IJM21" i="10" s="1"/>
  <c r="IXI21" i="10" s="1"/>
  <c r="JLE21" i="10" s="1"/>
  <c r="JZA21" i="10" s="1"/>
  <c r="KMW21" i="10" s="1"/>
  <c r="LAS21" i="10" s="1"/>
  <c r="LOO21" i="10" s="1"/>
  <c r="VX21" i="10"/>
  <c r="AJT21" i="10" s="1"/>
  <c r="AXP21" i="10" s="1"/>
  <c r="BLL21" i="10" s="1"/>
  <c r="BZH21" i="10" s="1"/>
  <c r="CND21" i="10" s="1"/>
  <c r="DAZ21" i="10" s="1"/>
  <c r="DOV21" i="10" s="1"/>
  <c r="ECR21" i="10" s="1"/>
  <c r="EQN21" i="10" s="1"/>
  <c r="FEJ21" i="10" s="1"/>
  <c r="FSF21" i="10" s="1"/>
  <c r="GGB21" i="10" s="1"/>
  <c r="GTX21" i="10" s="1"/>
  <c r="HHT21" i="10" s="1"/>
  <c r="HVP21" i="10" s="1"/>
  <c r="IJL21" i="10" s="1"/>
  <c r="IXH21" i="10" s="1"/>
  <c r="JLD21" i="10" s="1"/>
  <c r="JYZ21" i="10" s="1"/>
  <c r="KMV21" i="10" s="1"/>
  <c r="LAR21" i="10" s="1"/>
  <c r="LON21" i="10" s="1"/>
  <c r="VW21" i="10"/>
  <c r="AJS21" i="10" s="1"/>
  <c r="AXO21" i="10" s="1"/>
  <c r="BLK21" i="10" s="1"/>
  <c r="BZG21" i="10" s="1"/>
  <c r="CNC21" i="10" s="1"/>
  <c r="DAY21" i="10" s="1"/>
  <c r="DOU21" i="10" s="1"/>
  <c r="ECQ21" i="10" s="1"/>
  <c r="EQM21" i="10" s="1"/>
  <c r="FEI21" i="10" s="1"/>
  <c r="FSE21" i="10" s="1"/>
  <c r="GGA21" i="10" s="1"/>
  <c r="GTW21" i="10" s="1"/>
  <c r="HHS21" i="10" s="1"/>
  <c r="HVO21" i="10" s="1"/>
  <c r="IJK21" i="10" s="1"/>
  <c r="IXG21" i="10" s="1"/>
  <c r="JLC21" i="10" s="1"/>
  <c r="JYY21" i="10" s="1"/>
  <c r="KMU21" i="10" s="1"/>
  <c r="LAQ21" i="10" s="1"/>
  <c r="LOM21" i="10" s="1"/>
  <c r="VV21" i="10"/>
  <c r="AJR21" i="10" s="1"/>
  <c r="AXN21" i="10" s="1"/>
  <c r="BLJ21" i="10" s="1"/>
  <c r="BZF21" i="10" s="1"/>
  <c r="CNB21" i="10" s="1"/>
  <c r="DAX21" i="10" s="1"/>
  <c r="DOT21" i="10" s="1"/>
  <c r="ECP21" i="10" s="1"/>
  <c r="EQL21" i="10" s="1"/>
  <c r="FEH21" i="10" s="1"/>
  <c r="FSD21" i="10" s="1"/>
  <c r="GFZ21" i="10" s="1"/>
  <c r="GTV21" i="10" s="1"/>
  <c r="HHR21" i="10" s="1"/>
  <c r="HVN21" i="10" s="1"/>
  <c r="IJJ21" i="10" s="1"/>
  <c r="IXF21" i="10" s="1"/>
  <c r="JLB21" i="10" s="1"/>
  <c r="JYX21" i="10" s="1"/>
  <c r="KMT21" i="10" s="1"/>
  <c r="LAP21" i="10" s="1"/>
  <c r="LOL21" i="10" s="1"/>
  <c r="VU21" i="10"/>
  <c r="AJQ21" i="10" s="1"/>
  <c r="AXM21" i="10" s="1"/>
  <c r="BLI21" i="10" s="1"/>
  <c r="BZE21" i="10" s="1"/>
  <c r="CNA21" i="10" s="1"/>
  <c r="DAW21" i="10" s="1"/>
  <c r="DOS21" i="10" s="1"/>
  <c r="ECO21" i="10" s="1"/>
  <c r="EQK21" i="10" s="1"/>
  <c r="FEG21" i="10" s="1"/>
  <c r="FSC21" i="10" s="1"/>
  <c r="GFY21" i="10" s="1"/>
  <c r="GTU21" i="10" s="1"/>
  <c r="HHQ21" i="10" s="1"/>
  <c r="HVM21" i="10" s="1"/>
  <c r="IJI21" i="10" s="1"/>
  <c r="IXE21" i="10" s="1"/>
  <c r="JLA21" i="10" s="1"/>
  <c r="JYW21" i="10" s="1"/>
  <c r="KMS21" i="10" s="1"/>
  <c r="LAO21" i="10" s="1"/>
  <c r="LOK21" i="10" s="1"/>
  <c r="VT21" i="10"/>
  <c r="AJP21" i="10" s="1"/>
  <c r="AXL21" i="10" s="1"/>
  <c r="BLH21" i="10" s="1"/>
  <c r="BZD21" i="10" s="1"/>
  <c r="CMZ21" i="10" s="1"/>
  <c r="DAV21" i="10" s="1"/>
  <c r="DOR21" i="10" s="1"/>
  <c r="ECN21" i="10" s="1"/>
  <c r="EQJ21" i="10" s="1"/>
  <c r="FEF21" i="10" s="1"/>
  <c r="FSB21" i="10" s="1"/>
  <c r="GFX21" i="10" s="1"/>
  <c r="GTT21" i="10" s="1"/>
  <c r="HHP21" i="10" s="1"/>
  <c r="HVL21" i="10" s="1"/>
  <c r="IJH21" i="10" s="1"/>
  <c r="IXD21" i="10" s="1"/>
  <c r="JKZ21" i="10" s="1"/>
  <c r="JYV21" i="10" s="1"/>
  <c r="KMR21" i="10" s="1"/>
  <c r="LAN21" i="10" s="1"/>
  <c r="LOJ21" i="10" s="1"/>
  <c r="VS21" i="10"/>
  <c r="AJO21" i="10" s="1"/>
  <c r="AXK21" i="10" s="1"/>
  <c r="BLG21" i="10" s="1"/>
  <c r="BZC21" i="10" s="1"/>
  <c r="CMY21" i="10" s="1"/>
  <c r="DAU21" i="10" s="1"/>
  <c r="DOQ21" i="10" s="1"/>
  <c r="ECM21" i="10" s="1"/>
  <c r="EQI21" i="10" s="1"/>
  <c r="FEE21" i="10" s="1"/>
  <c r="FSA21" i="10" s="1"/>
  <c r="GFW21" i="10" s="1"/>
  <c r="GTS21" i="10" s="1"/>
  <c r="HHO21" i="10" s="1"/>
  <c r="HVK21" i="10" s="1"/>
  <c r="IJG21" i="10" s="1"/>
  <c r="IXC21" i="10" s="1"/>
  <c r="JKY21" i="10" s="1"/>
  <c r="JYU21" i="10" s="1"/>
  <c r="KMQ21" i="10" s="1"/>
  <c r="LAM21" i="10" s="1"/>
  <c r="LOI21" i="10" s="1"/>
  <c r="VR21" i="10"/>
  <c r="AJN21" i="10" s="1"/>
  <c r="AXJ21" i="10" s="1"/>
  <c r="BLF21" i="10" s="1"/>
  <c r="BZB21" i="10" s="1"/>
  <c r="CMX21" i="10" s="1"/>
  <c r="DAT21" i="10" s="1"/>
  <c r="DOP21" i="10" s="1"/>
  <c r="ECL21" i="10" s="1"/>
  <c r="EQH21" i="10" s="1"/>
  <c r="FED21" i="10" s="1"/>
  <c r="FRZ21" i="10" s="1"/>
  <c r="GFV21" i="10" s="1"/>
  <c r="GTR21" i="10" s="1"/>
  <c r="HHN21" i="10" s="1"/>
  <c r="HVJ21" i="10" s="1"/>
  <c r="IJF21" i="10" s="1"/>
  <c r="IXB21" i="10" s="1"/>
  <c r="JKX21" i="10" s="1"/>
  <c r="JYT21" i="10" s="1"/>
  <c r="KMP21" i="10" s="1"/>
  <c r="LAL21" i="10" s="1"/>
  <c r="LOH21" i="10" s="1"/>
  <c r="VQ21" i="10"/>
  <c r="AJM21" i="10" s="1"/>
  <c r="AXI21" i="10" s="1"/>
  <c r="BLE21" i="10" s="1"/>
  <c r="BZA21" i="10" s="1"/>
  <c r="CMW21" i="10" s="1"/>
  <c r="DAS21" i="10" s="1"/>
  <c r="DOO21" i="10" s="1"/>
  <c r="ECK21" i="10" s="1"/>
  <c r="EQG21" i="10" s="1"/>
  <c r="FEC21" i="10" s="1"/>
  <c r="FRY21" i="10" s="1"/>
  <c r="GFU21" i="10" s="1"/>
  <c r="GTQ21" i="10" s="1"/>
  <c r="HHM21" i="10" s="1"/>
  <c r="HVI21" i="10" s="1"/>
  <c r="IJE21" i="10" s="1"/>
  <c r="IXA21" i="10" s="1"/>
  <c r="JKW21" i="10" s="1"/>
  <c r="JYS21" i="10" s="1"/>
  <c r="KMO21" i="10" s="1"/>
  <c r="LAK21" i="10" s="1"/>
  <c r="LOG21" i="10" s="1"/>
  <c r="VP21" i="10"/>
  <c r="AJL21" i="10" s="1"/>
  <c r="AXH21" i="10" s="1"/>
  <c r="BLD21" i="10" s="1"/>
  <c r="BYZ21" i="10" s="1"/>
  <c r="CMV21" i="10" s="1"/>
  <c r="DAR21" i="10" s="1"/>
  <c r="DON21" i="10" s="1"/>
  <c r="ECJ21" i="10" s="1"/>
  <c r="EQF21" i="10" s="1"/>
  <c r="FEB21" i="10" s="1"/>
  <c r="FRX21" i="10" s="1"/>
  <c r="GFT21" i="10" s="1"/>
  <c r="GTP21" i="10" s="1"/>
  <c r="HHL21" i="10" s="1"/>
  <c r="HVH21" i="10" s="1"/>
  <c r="IJD21" i="10" s="1"/>
  <c r="IWZ21" i="10" s="1"/>
  <c r="JKV21" i="10" s="1"/>
  <c r="JYR21" i="10" s="1"/>
  <c r="KMN21" i="10" s="1"/>
  <c r="LAJ21" i="10" s="1"/>
  <c r="LOF21" i="10" s="1"/>
  <c r="VO21" i="10"/>
  <c r="AJK21" i="10" s="1"/>
  <c r="AXG21" i="10" s="1"/>
  <c r="BLC21" i="10" s="1"/>
  <c r="BYY21" i="10" s="1"/>
  <c r="CMU21" i="10" s="1"/>
  <c r="DAQ21" i="10" s="1"/>
  <c r="DOM21" i="10" s="1"/>
  <c r="ECI21" i="10" s="1"/>
  <c r="EQE21" i="10" s="1"/>
  <c r="FEA21" i="10" s="1"/>
  <c r="FRW21" i="10" s="1"/>
  <c r="GFS21" i="10" s="1"/>
  <c r="GTO21" i="10" s="1"/>
  <c r="HHK21" i="10" s="1"/>
  <c r="HVG21" i="10" s="1"/>
  <c r="IJC21" i="10" s="1"/>
  <c r="IWY21" i="10" s="1"/>
  <c r="JKU21" i="10" s="1"/>
  <c r="JYQ21" i="10" s="1"/>
  <c r="KMM21" i="10" s="1"/>
  <c r="LAI21" i="10" s="1"/>
  <c r="LOE21" i="10" s="1"/>
  <c r="VN21" i="10"/>
  <c r="AJJ21" i="10" s="1"/>
  <c r="AXF21" i="10" s="1"/>
  <c r="BLB21" i="10" s="1"/>
  <c r="BYX21" i="10" s="1"/>
  <c r="CMT21" i="10" s="1"/>
  <c r="DAP21" i="10" s="1"/>
  <c r="DOL21" i="10" s="1"/>
  <c r="ECH21" i="10" s="1"/>
  <c r="EQD21" i="10" s="1"/>
  <c r="FDZ21" i="10" s="1"/>
  <c r="FRV21" i="10" s="1"/>
  <c r="GFR21" i="10" s="1"/>
  <c r="GTN21" i="10" s="1"/>
  <c r="HHJ21" i="10" s="1"/>
  <c r="HVF21" i="10" s="1"/>
  <c r="IJB21" i="10" s="1"/>
  <c r="IWX21" i="10" s="1"/>
  <c r="JKT21" i="10" s="1"/>
  <c r="JYP21" i="10" s="1"/>
  <c r="KML21" i="10" s="1"/>
  <c r="LAH21" i="10" s="1"/>
  <c r="LOD21" i="10" s="1"/>
  <c r="VM21" i="10"/>
  <c r="AJI21" i="10" s="1"/>
  <c r="AXE21" i="10" s="1"/>
  <c r="BLA21" i="10" s="1"/>
  <c r="BYW21" i="10" s="1"/>
  <c r="CMS21" i="10" s="1"/>
  <c r="DAO21" i="10" s="1"/>
  <c r="DOK21" i="10" s="1"/>
  <c r="ECG21" i="10" s="1"/>
  <c r="EQC21" i="10" s="1"/>
  <c r="FDY21" i="10" s="1"/>
  <c r="FRU21" i="10" s="1"/>
  <c r="GFQ21" i="10" s="1"/>
  <c r="GTM21" i="10" s="1"/>
  <c r="HHI21" i="10" s="1"/>
  <c r="HVE21" i="10" s="1"/>
  <c r="IJA21" i="10" s="1"/>
  <c r="IWW21" i="10" s="1"/>
  <c r="JKS21" i="10" s="1"/>
  <c r="JYO21" i="10" s="1"/>
  <c r="KMK21" i="10" s="1"/>
  <c r="LAG21" i="10" s="1"/>
  <c r="LOC21" i="10" s="1"/>
  <c r="VL21" i="10"/>
  <c r="AJH21" i="10" s="1"/>
  <c r="AXD21" i="10" s="1"/>
  <c r="BKZ21" i="10" s="1"/>
  <c r="BYV21" i="10" s="1"/>
  <c r="CMR21" i="10" s="1"/>
  <c r="DAN21" i="10" s="1"/>
  <c r="DOJ21" i="10" s="1"/>
  <c r="ECF21" i="10" s="1"/>
  <c r="EQB21" i="10" s="1"/>
  <c r="FDX21" i="10" s="1"/>
  <c r="FRT21" i="10" s="1"/>
  <c r="GFP21" i="10" s="1"/>
  <c r="GTL21" i="10" s="1"/>
  <c r="HHH21" i="10" s="1"/>
  <c r="HVD21" i="10" s="1"/>
  <c r="IIZ21" i="10" s="1"/>
  <c r="IWV21" i="10" s="1"/>
  <c r="JKR21" i="10" s="1"/>
  <c r="JYN21" i="10" s="1"/>
  <c r="KMJ21" i="10" s="1"/>
  <c r="LAF21" i="10" s="1"/>
  <c r="LOB21" i="10" s="1"/>
  <c r="VK21" i="10"/>
  <c r="AJG21" i="10" s="1"/>
  <c r="AXC21" i="10" s="1"/>
  <c r="BKY21" i="10" s="1"/>
  <c r="BYU21" i="10" s="1"/>
  <c r="CMQ21" i="10" s="1"/>
  <c r="DAM21" i="10" s="1"/>
  <c r="DOI21" i="10" s="1"/>
  <c r="ECE21" i="10" s="1"/>
  <c r="EQA21" i="10" s="1"/>
  <c r="FDW21" i="10" s="1"/>
  <c r="FRS21" i="10" s="1"/>
  <c r="GFO21" i="10" s="1"/>
  <c r="GTK21" i="10" s="1"/>
  <c r="HHG21" i="10" s="1"/>
  <c r="HVC21" i="10" s="1"/>
  <c r="IIY21" i="10" s="1"/>
  <c r="IWU21" i="10" s="1"/>
  <c r="JKQ21" i="10" s="1"/>
  <c r="JYM21" i="10" s="1"/>
  <c r="KMI21" i="10" s="1"/>
  <c r="LAE21" i="10" s="1"/>
  <c r="LOA21" i="10" s="1"/>
  <c r="VJ21" i="10"/>
  <c r="AJF21" i="10" s="1"/>
  <c r="AXB21" i="10" s="1"/>
  <c r="BKX21" i="10" s="1"/>
  <c r="BYT21" i="10" s="1"/>
  <c r="CMP21" i="10" s="1"/>
  <c r="DAL21" i="10" s="1"/>
  <c r="DOH21" i="10" s="1"/>
  <c r="ECD21" i="10" s="1"/>
  <c r="EPZ21" i="10" s="1"/>
  <c r="FDV21" i="10" s="1"/>
  <c r="FRR21" i="10" s="1"/>
  <c r="GFN21" i="10" s="1"/>
  <c r="GTJ21" i="10" s="1"/>
  <c r="HHF21" i="10" s="1"/>
  <c r="HVB21" i="10" s="1"/>
  <c r="IIX21" i="10" s="1"/>
  <c r="IWT21" i="10" s="1"/>
  <c r="JKP21" i="10" s="1"/>
  <c r="JYL21" i="10" s="1"/>
  <c r="KMH21" i="10" s="1"/>
  <c r="LAD21" i="10" s="1"/>
  <c r="LNZ21" i="10" s="1"/>
  <c r="VI21" i="10"/>
  <c r="AJE21" i="10" s="1"/>
  <c r="AXA21" i="10" s="1"/>
  <c r="BKW21" i="10" s="1"/>
  <c r="BYS21" i="10" s="1"/>
  <c r="CMO21" i="10" s="1"/>
  <c r="DAK21" i="10" s="1"/>
  <c r="DOG21" i="10" s="1"/>
  <c r="ECC21" i="10" s="1"/>
  <c r="EPY21" i="10" s="1"/>
  <c r="FDU21" i="10" s="1"/>
  <c r="FRQ21" i="10" s="1"/>
  <c r="GFM21" i="10" s="1"/>
  <c r="GTI21" i="10" s="1"/>
  <c r="HHE21" i="10" s="1"/>
  <c r="HVA21" i="10" s="1"/>
  <c r="IIW21" i="10" s="1"/>
  <c r="IWS21" i="10" s="1"/>
  <c r="JKO21" i="10" s="1"/>
  <c r="JYK21" i="10" s="1"/>
  <c r="KMG21" i="10" s="1"/>
  <c r="LAC21" i="10" s="1"/>
  <c r="LNY21" i="10" s="1"/>
  <c r="VH21" i="10"/>
  <c r="AJD21" i="10" s="1"/>
  <c r="AWZ21" i="10" s="1"/>
  <c r="BKV21" i="10" s="1"/>
  <c r="BYR21" i="10" s="1"/>
  <c r="CMN21" i="10" s="1"/>
  <c r="DAJ21" i="10" s="1"/>
  <c r="DOF21" i="10" s="1"/>
  <c r="ECB21" i="10" s="1"/>
  <c r="EPX21" i="10" s="1"/>
  <c r="FDT21" i="10" s="1"/>
  <c r="FRP21" i="10" s="1"/>
  <c r="GFL21" i="10" s="1"/>
  <c r="GTH21" i="10" s="1"/>
  <c r="HHD21" i="10" s="1"/>
  <c r="HUZ21" i="10" s="1"/>
  <c r="IIV21" i="10" s="1"/>
  <c r="IWR21" i="10" s="1"/>
  <c r="JKN21" i="10" s="1"/>
  <c r="JYJ21" i="10" s="1"/>
  <c r="KMF21" i="10" s="1"/>
  <c r="LAB21" i="10" s="1"/>
  <c r="LNX21" i="10" s="1"/>
  <c r="VG21" i="10"/>
  <c r="AJC21" i="10" s="1"/>
  <c r="AWY21" i="10" s="1"/>
  <c r="BKU21" i="10" s="1"/>
  <c r="BYQ21" i="10" s="1"/>
  <c r="CMM21" i="10" s="1"/>
  <c r="DAI21" i="10" s="1"/>
  <c r="DOE21" i="10" s="1"/>
  <c r="ECA21" i="10" s="1"/>
  <c r="EPW21" i="10" s="1"/>
  <c r="FDS21" i="10" s="1"/>
  <c r="FRO21" i="10" s="1"/>
  <c r="GFK21" i="10" s="1"/>
  <c r="GTG21" i="10" s="1"/>
  <c r="HHC21" i="10" s="1"/>
  <c r="HUY21" i="10" s="1"/>
  <c r="IIU21" i="10" s="1"/>
  <c r="IWQ21" i="10" s="1"/>
  <c r="JKM21" i="10" s="1"/>
  <c r="JYI21" i="10" s="1"/>
  <c r="KME21" i="10" s="1"/>
  <c r="LAA21" i="10" s="1"/>
  <c r="LNW21" i="10" s="1"/>
  <c r="VF21" i="10"/>
  <c r="AJB21" i="10" s="1"/>
  <c r="AWX21" i="10" s="1"/>
  <c r="BKT21" i="10" s="1"/>
  <c r="BYP21" i="10" s="1"/>
  <c r="CML21" i="10" s="1"/>
  <c r="DAH21" i="10" s="1"/>
  <c r="DOD21" i="10" s="1"/>
  <c r="EBZ21" i="10" s="1"/>
  <c r="EPV21" i="10" s="1"/>
  <c r="FDR21" i="10" s="1"/>
  <c r="FRN21" i="10" s="1"/>
  <c r="GFJ21" i="10" s="1"/>
  <c r="GTF21" i="10" s="1"/>
  <c r="HHB21" i="10" s="1"/>
  <c r="HUX21" i="10" s="1"/>
  <c r="IIT21" i="10" s="1"/>
  <c r="IWP21" i="10" s="1"/>
  <c r="JKL21" i="10" s="1"/>
  <c r="JYH21" i="10" s="1"/>
  <c r="KMD21" i="10" s="1"/>
  <c r="KZZ21" i="10" s="1"/>
  <c r="LNV21" i="10" s="1"/>
  <c r="VE21" i="10"/>
  <c r="AJA21" i="10" s="1"/>
  <c r="AWW21" i="10" s="1"/>
  <c r="BKS21" i="10" s="1"/>
  <c r="BYO21" i="10" s="1"/>
  <c r="CMK21" i="10" s="1"/>
  <c r="DAG21" i="10" s="1"/>
  <c r="DOC21" i="10" s="1"/>
  <c r="EBY21" i="10" s="1"/>
  <c r="EPU21" i="10" s="1"/>
  <c r="FDQ21" i="10" s="1"/>
  <c r="FRM21" i="10" s="1"/>
  <c r="GFI21" i="10" s="1"/>
  <c r="GTE21" i="10" s="1"/>
  <c r="HHA21" i="10" s="1"/>
  <c r="HUW21" i="10" s="1"/>
  <c r="IIS21" i="10" s="1"/>
  <c r="IWO21" i="10" s="1"/>
  <c r="JKK21" i="10" s="1"/>
  <c r="JYG21" i="10" s="1"/>
  <c r="KMC21" i="10" s="1"/>
  <c r="KZY21" i="10" s="1"/>
  <c r="LNU21" i="10" s="1"/>
  <c r="VD21" i="10"/>
  <c r="AIZ21" i="10" s="1"/>
  <c r="AWV21" i="10" s="1"/>
  <c r="BKR21" i="10" s="1"/>
  <c r="BYN21" i="10" s="1"/>
  <c r="CMJ21" i="10" s="1"/>
  <c r="DAF21" i="10" s="1"/>
  <c r="DOB21" i="10" s="1"/>
  <c r="EBX21" i="10" s="1"/>
  <c r="EPT21" i="10" s="1"/>
  <c r="FDP21" i="10" s="1"/>
  <c r="FRL21" i="10" s="1"/>
  <c r="GFH21" i="10" s="1"/>
  <c r="GTD21" i="10" s="1"/>
  <c r="HGZ21" i="10" s="1"/>
  <c r="HUV21" i="10" s="1"/>
  <c r="IIR21" i="10" s="1"/>
  <c r="IWN21" i="10" s="1"/>
  <c r="JKJ21" i="10" s="1"/>
  <c r="JYF21" i="10" s="1"/>
  <c r="KMB21" i="10" s="1"/>
  <c r="KZX21" i="10" s="1"/>
  <c r="LNT21" i="10" s="1"/>
  <c r="VC21" i="10"/>
  <c r="AIY21" i="10" s="1"/>
  <c r="AWU21" i="10" s="1"/>
  <c r="BKQ21" i="10" s="1"/>
  <c r="BYM21" i="10" s="1"/>
  <c r="CMI21" i="10" s="1"/>
  <c r="DAE21" i="10" s="1"/>
  <c r="DOA21" i="10" s="1"/>
  <c r="EBW21" i="10" s="1"/>
  <c r="EPS21" i="10" s="1"/>
  <c r="FDO21" i="10" s="1"/>
  <c r="FRK21" i="10" s="1"/>
  <c r="GFG21" i="10" s="1"/>
  <c r="GTC21" i="10" s="1"/>
  <c r="HGY21" i="10" s="1"/>
  <c r="HUU21" i="10" s="1"/>
  <c r="IIQ21" i="10" s="1"/>
  <c r="IWM21" i="10" s="1"/>
  <c r="JKI21" i="10" s="1"/>
  <c r="JYE21" i="10" s="1"/>
  <c r="KMA21" i="10" s="1"/>
  <c r="KZW21" i="10" s="1"/>
  <c r="LNS21" i="10" s="1"/>
  <c r="VB21" i="10"/>
  <c r="AIX21" i="10" s="1"/>
  <c r="AWT21" i="10" s="1"/>
  <c r="BKP21" i="10" s="1"/>
  <c r="BYL21" i="10" s="1"/>
  <c r="CMH21" i="10" s="1"/>
  <c r="DAD21" i="10" s="1"/>
  <c r="DNZ21" i="10" s="1"/>
  <c r="EBV21" i="10" s="1"/>
  <c r="EPR21" i="10" s="1"/>
  <c r="FDN21" i="10" s="1"/>
  <c r="FRJ21" i="10" s="1"/>
  <c r="GFF21" i="10" s="1"/>
  <c r="GTB21" i="10" s="1"/>
  <c r="HGX21" i="10" s="1"/>
  <c r="HUT21" i="10" s="1"/>
  <c r="IIP21" i="10" s="1"/>
  <c r="IWL21" i="10" s="1"/>
  <c r="JKH21" i="10" s="1"/>
  <c r="JYD21" i="10" s="1"/>
  <c r="KLZ21" i="10" s="1"/>
  <c r="KZV21" i="10" s="1"/>
  <c r="LNR21" i="10" s="1"/>
  <c r="VA21" i="10"/>
  <c r="AIW21" i="10" s="1"/>
  <c r="AWS21" i="10" s="1"/>
  <c r="BKO21" i="10" s="1"/>
  <c r="BYK21" i="10" s="1"/>
  <c r="CMG21" i="10" s="1"/>
  <c r="DAC21" i="10" s="1"/>
  <c r="DNY21" i="10" s="1"/>
  <c r="EBU21" i="10" s="1"/>
  <c r="EPQ21" i="10" s="1"/>
  <c r="FDM21" i="10" s="1"/>
  <c r="FRI21" i="10" s="1"/>
  <c r="GFE21" i="10" s="1"/>
  <c r="GTA21" i="10" s="1"/>
  <c r="HGW21" i="10" s="1"/>
  <c r="HUS21" i="10" s="1"/>
  <c r="IIO21" i="10" s="1"/>
  <c r="IWK21" i="10" s="1"/>
  <c r="JKG21" i="10" s="1"/>
  <c r="JYC21" i="10" s="1"/>
  <c r="KLY21" i="10" s="1"/>
  <c r="KZU21" i="10" s="1"/>
  <c r="LNQ21" i="10" s="1"/>
  <c r="UZ21" i="10"/>
  <c r="AIV21" i="10" s="1"/>
  <c r="AWR21" i="10" s="1"/>
  <c r="BKN21" i="10" s="1"/>
  <c r="BYJ21" i="10" s="1"/>
  <c r="CMF21" i="10" s="1"/>
  <c r="DAB21" i="10" s="1"/>
  <c r="DNX21" i="10" s="1"/>
  <c r="EBT21" i="10" s="1"/>
  <c r="EPP21" i="10" s="1"/>
  <c r="FDL21" i="10" s="1"/>
  <c r="FRH21" i="10" s="1"/>
  <c r="GFD21" i="10" s="1"/>
  <c r="GSZ21" i="10" s="1"/>
  <c r="HGV21" i="10" s="1"/>
  <c r="HUR21" i="10" s="1"/>
  <c r="IIN21" i="10" s="1"/>
  <c r="IWJ21" i="10" s="1"/>
  <c r="JKF21" i="10" s="1"/>
  <c r="JYB21" i="10" s="1"/>
  <c r="KLX21" i="10" s="1"/>
  <c r="KZT21" i="10" s="1"/>
  <c r="LNP21" i="10" s="1"/>
  <c r="UY21" i="10"/>
  <c r="AIU21" i="10" s="1"/>
  <c r="AWQ21" i="10" s="1"/>
  <c r="BKM21" i="10" s="1"/>
  <c r="BYI21" i="10" s="1"/>
  <c r="CME21" i="10" s="1"/>
  <c r="DAA21" i="10" s="1"/>
  <c r="DNW21" i="10" s="1"/>
  <c r="EBS21" i="10" s="1"/>
  <c r="EPO21" i="10" s="1"/>
  <c r="FDK21" i="10" s="1"/>
  <c r="FRG21" i="10" s="1"/>
  <c r="GFC21" i="10" s="1"/>
  <c r="GSY21" i="10" s="1"/>
  <c r="HGU21" i="10" s="1"/>
  <c r="HUQ21" i="10" s="1"/>
  <c r="IIM21" i="10" s="1"/>
  <c r="IWI21" i="10" s="1"/>
  <c r="JKE21" i="10" s="1"/>
  <c r="JYA21" i="10" s="1"/>
  <c r="KLW21" i="10" s="1"/>
  <c r="KZS21" i="10" s="1"/>
  <c r="LNO21" i="10" s="1"/>
  <c r="UX21" i="10"/>
  <c r="AIT21" i="10" s="1"/>
  <c r="AWP21" i="10" s="1"/>
  <c r="BKL21" i="10" s="1"/>
  <c r="BYH21" i="10" s="1"/>
  <c r="CMD21" i="10" s="1"/>
  <c r="CZZ21" i="10" s="1"/>
  <c r="DNV21" i="10" s="1"/>
  <c r="EBR21" i="10" s="1"/>
  <c r="EPN21" i="10" s="1"/>
  <c r="FDJ21" i="10" s="1"/>
  <c r="FRF21" i="10" s="1"/>
  <c r="GFB21" i="10" s="1"/>
  <c r="GSX21" i="10" s="1"/>
  <c r="HGT21" i="10" s="1"/>
  <c r="HUP21" i="10" s="1"/>
  <c r="IIL21" i="10" s="1"/>
  <c r="IWH21" i="10" s="1"/>
  <c r="JKD21" i="10" s="1"/>
  <c r="JXZ21" i="10" s="1"/>
  <c r="KLV21" i="10" s="1"/>
  <c r="KZR21" i="10" s="1"/>
  <c r="LNN21" i="10" s="1"/>
  <c r="UW21" i="10"/>
  <c r="AIS21" i="10" s="1"/>
  <c r="AWO21" i="10" s="1"/>
  <c r="BKK21" i="10" s="1"/>
  <c r="BYG21" i="10" s="1"/>
  <c r="CMC21" i="10" s="1"/>
  <c r="CZY21" i="10" s="1"/>
  <c r="DNU21" i="10" s="1"/>
  <c r="EBQ21" i="10" s="1"/>
  <c r="EPM21" i="10" s="1"/>
  <c r="FDI21" i="10" s="1"/>
  <c r="FRE21" i="10" s="1"/>
  <c r="GFA21" i="10" s="1"/>
  <c r="GSW21" i="10" s="1"/>
  <c r="HGS21" i="10" s="1"/>
  <c r="HUO21" i="10" s="1"/>
  <c r="IIK21" i="10" s="1"/>
  <c r="IWG21" i="10" s="1"/>
  <c r="JKC21" i="10" s="1"/>
  <c r="JXY21" i="10" s="1"/>
  <c r="KLU21" i="10" s="1"/>
  <c r="KZQ21" i="10" s="1"/>
  <c r="LNM21" i="10" s="1"/>
  <c r="UV21" i="10"/>
  <c r="AIR21" i="10" s="1"/>
  <c r="AWN21" i="10" s="1"/>
  <c r="BKJ21" i="10" s="1"/>
  <c r="BYF21" i="10" s="1"/>
  <c r="CMB21" i="10" s="1"/>
  <c r="CZX21" i="10" s="1"/>
  <c r="DNT21" i="10" s="1"/>
  <c r="EBP21" i="10" s="1"/>
  <c r="EPL21" i="10" s="1"/>
  <c r="FDH21" i="10" s="1"/>
  <c r="FRD21" i="10" s="1"/>
  <c r="GEZ21" i="10" s="1"/>
  <c r="GSV21" i="10" s="1"/>
  <c r="HGR21" i="10" s="1"/>
  <c r="HUN21" i="10" s="1"/>
  <c r="IIJ21" i="10" s="1"/>
  <c r="IWF21" i="10" s="1"/>
  <c r="JKB21" i="10" s="1"/>
  <c r="JXX21" i="10" s="1"/>
  <c r="KLT21" i="10" s="1"/>
  <c r="KZP21" i="10" s="1"/>
  <c r="LNL21" i="10" s="1"/>
  <c r="UU21" i="10"/>
  <c r="AIQ21" i="10" s="1"/>
  <c r="AWM21" i="10" s="1"/>
  <c r="BKI21" i="10" s="1"/>
  <c r="BYE21" i="10" s="1"/>
  <c r="CMA21" i="10" s="1"/>
  <c r="CZW21" i="10" s="1"/>
  <c r="DNS21" i="10" s="1"/>
  <c r="EBO21" i="10" s="1"/>
  <c r="EPK21" i="10" s="1"/>
  <c r="FDG21" i="10" s="1"/>
  <c r="FRC21" i="10" s="1"/>
  <c r="GEY21" i="10" s="1"/>
  <c r="GSU21" i="10" s="1"/>
  <c r="HGQ21" i="10" s="1"/>
  <c r="HUM21" i="10" s="1"/>
  <c r="III21" i="10" s="1"/>
  <c r="IWE21" i="10" s="1"/>
  <c r="JKA21" i="10" s="1"/>
  <c r="JXW21" i="10" s="1"/>
  <c r="KLS21" i="10" s="1"/>
  <c r="KZO21" i="10" s="1"/>
  <c r="LNK21" i="10" s="1"/>
  <c r="UT21" i="10"/>
  <c r="AIP21" i="10" s="1"/>
  <c r="AWL21" i="10" s="1"/>
  <c r="BKH21" i="10" s="1"/>
  <c r="BYD21" i="10" s="1"/>
  <c r="CLZ21" i="10" s="1"/>
  <c r="CZV21" i="10" s="1"/>
  <c r="DNR21" i="10" s="1"/>
  <c r="EBN21" i="10" s="1"/>
  <c r="EPJ21" i="10" s="1"/>
  <c r="FDF21" i="10" s="1"/>
  <c r="FRB21" i="10" s="1"/>
  <c r="GEX21" i="10" s="1"/>
  <c r="GST21" i="10" s="1"/>
  <c r="HGP21" i="10" s="1"/>
  <c r="HUL21" i="10" s="1"/>
  <c r="IIH21" i="10" s="1"/>
  <c r="IWD21" i="10" s="1"/>
  <c r="JJZ21" i="10" s="1"/>
  <c r="JXV21" i="10" s="1"/>
  <c r="KLR21" i="10" s="1"/>
  <c r="KZN21" i="10" s="1"/>
  <c r="LNJ21" i="10" s="1"/>
  <c r="US21" i="10"/>
  <c r="AIO21" i="10" s="1"/>
  <c r="AWK21" i="10" s="1"/>
  <c r="BKG21" i="10" s="1"/>
  <c r="BYC21" i="10" s="1"/>
  <c r="CLY21" i="10" s="1"/>
  <c r="CZU21" i="10" s="1"/>
  <c r="DNQ21" i="10" s="1"/>
  <c r="EBM21" i="10" s="1"/>
  <c r="EPI21" i="10" s="1"/>
  <c r="FDE21" i="10" s="1"/>
  <c r="FRA21" i="10" s="1"/>
  <c r="GEW21" i="10" s="1"/>
  <c r="GSS21" i="10" s="1"/>
  <c r="HGO21" i="10" s="1"/>
  <c r="HUK21" i="10" s="1"/>
  <c r="IIG21" i="10" s="1"/>
  <c r="IWC21" i="10" s="1"/>
  <c r="JJY21" i="10" s="1"/>
  <c r="JXU21" i="10" s="1"/>
  <c r="KLQ21" i="10" s="1"/>
  <c r="KZM21" i="10" s="1"/>
  <c r="LNI21" i="10" s="1"/>
  <c r="UR21" i="10"/>
  <c r="AIN21" i="10" s="1"/>
  <c r="AWJ21" i="10" s="1"/>
  <c r="BKF21" i="10" s="1"/>
  <c r="BYB21" i="10" s="1"/>
  <c r="CLX21" i="10" s="1"/>
  <c r="CZT21" i="10" s="1"/>
  <c r="DNP21" i="10" s="1"/>
  <c r="EBL21" i="10" s="1"/>
  <c r="EPH21" i="10" s="1"/>
  <c r="FDD21" i="10" s="1"/>
  <c r="FQZ21" i="10" s="1"/>
  <c r="GEV21" i="10" s="1"/>
  <c r="GSR21" i="10" s="1"/>
  <c r="HGN21" i="10" s="1"/>
  <c r="HUJ21" i="10" s="1"/>
  <c r="IIF21" i="10" s="1"/>
  <c r="IWB21" i="10" s="1"/>
  <c r="JJX21" i="10" s="1"/>
  <c r="JXT21" i="10" s="1"/>
  <c r="KLP21" i="10" s="1"/>
  <c r="KZL21" i="10" s="1"/>
  <c r="LNH21" i="10" s="1"/>
  <c r="UQ21" i="10"/>
  <c r="AIM21" i="10" s="1"/>
  <c r="AWI21" i="10" s="1"/>
  <c r="BKE21" i="10" s="1"/>
  <c r="BYA21" i="10" s="1"/>
  <c r="CLW21" i="10" s="1"/>
  <c r="CZS21" i="10" s="1"/>
  <c r="DNO21" i="10" s="1"/>
  <c r="EBK21" i="10" s="1"/>
  <c r="EPG21" i="10" s="1"/>
  <c r="FDC21" i="10" s="1"/>
  <c r="FQY21" i="10" s="1"/>
  <c r="GEU21" i="10" s="1"/>
  <c r="GSQ21" i="10" s="1"/>
  <c r="HGM21" i="10" s="1"/>
  <c r="HUI21" i="10" s="1"/>
  <c r="IIE21" i="10" s="1"/>
  <c r="IWA21" i="10" s="1"/>
  <c r="JJW21" i="10" s="1"/>
  <c r="JXS21" i="10" s="1"/>
  <c r="KLO21" i="10" s="1"/>
  <c r="KZK21" i="10" s="1"/>
  <c r="LNG21" i="10" s="1"/>
  <c r="UP21" i="10"/>
  <c r="AIL21" i="10" s="1"/>
  <c r="AWH21" i="10" s="1"/>
  <c r="BKD21" i="10" s="1"/>
  <c r="BXZ21" i="10" s="1"/>
  <c r="CLV21" i="10" s="1"/>
  <c r="CZR21" i="10" s="1"/>
  <c r="DNN21" i="10" s="1"/>
  <c r="EBJ21" i="10" s="1"/>
  <c r="EPF21" i="10" s="1"/>
  <c r="FDB21" i="10" s="1"/>
  <c r="FQX21" i="10" s="1"/>
  <c r="GET21" i="10" s="1"/>
  <c r="GSP21" i="10" s="1"/>
  <c r="HGL21" i="10" s="1"/>
  <c r="HUH21" i="10" s="1"/>
  <c r="IID21" i="10" s="1"/>
  <c r="IVZ21" i="10" s="1"/>
  <c r="JJV21" i="10" s="1"/>
  <c r="JXR21" i="10" s="1"/>
  <c r="KLN21" i="10" s="1"/>
  <c r="KZJ21" i="10" s="1"/>
  <c r="LNF21" i="10" s="1"/>
  <c r="UO21" i="10"/>
  <c r="AIK21" i="10" s="1"/>
  <c r="AWG21" i="10" s="1"/>
  <c r="BKC21" i="10" s="1"/>
  <c r="BXY21" i="10" s="1"/>
  <c r="CLU21" i="10" s="1"/>
  <c r="CZQ21" i="10" s="1"/>
  <c r="DNM21" i="10" s="1"/>
  <c r="EBI21" i="10" s="1"/>
  <c r="EPE21" i="10" s="1"/>
  <c r="FDA21" i="10" s="1"/>
  <c r="FQW21" i="10" s="1"/>
  <c r="GES21" i="10" s="1"/>
  <c r="GSO21" i="10" s="1"/>
  <c r="HGK21" i="10" s="1"/>
  <c r="HUG21" i="10" s="1"/>
  <c r="IIC21" i="10" s="1"/>
  <c r="IVY21" i="10" s="1"/>
  <c r="JJU21" i="10" s="1"/>
  <c r="JXQ21" i="10" s="1"/>
  <c r="KLM21" i="10" s="1"/>
  <c r="KZI21" i="10" s="1"/>
  <c r="LNE21" i="10" s="1"/>
  <c r="UN21" i="10"/>
  <c r="AIJ21" i="10" s="1"/>
  <c r="AWF21" i="10" s="1"/>
  <c r="BKB21" i="10" s="1"/>
  <c r="BXX21" i="10" s="1"/>
  <c r="CLT21" i="10" s="1"/>
  <c r="CZP21" i="10" s="1"/>
  <c r="DNL21" i="10" s="1"/>
  <c r="EBH21" i="10" s="1"/>
  <c r="EPD21" i="10" s="1"/>
  <c r="FCZ21" i="10" s="1"/>
  <c r="FQV21" i="10" s="1"/>
  <c r="GER21" i="10" s="1"/>
  <c r="GSN21" i="10" s="1"/>
  <c r="HGJ21" i="10" s="1"/>
  <c r="HUF21" i="10" s="1"/>
  <c r="IIB21" i="10" s="1"/>
  <c r="IVX21" i="10" s="1"/>
  <c r="JJT21" i="10" s="1"/>
  <c r="JXP21" i="10" s="1"/>
  <c r="KLL21" i="10" s="1"/>
  <c r="KZH21" i="10" s="1"/>
  <c r="LND21" i="10" s="1"/>
  <c r="UM21" i="10"/>
  <c r="AII21" i="10" s="1"/>
  <c r="AWE21" i="10" s="1"/>
  <c r="BKA21" i="10" s="1"/>
  <c r="BXW21" i="10" s="1"/>
  <c r="CLS21" i="10" s="1"/>
  <c r="CZO21" i="10" s="1"/>
  <c r="DNK21" i="10" s="1"/>
  <c r="EBG21" i="10" s="1"/>
  <c r="EPC21" i="10" s="1"/>
  <c r="FCY21" i="10" s="1"/>
  <c r="FQU21" i="10" s="1"/>
  <c r="GEQ21" i="10" s="1"/>
  <c r="GSM21" i="10" s="1"/>
  <c r="HGI21" i="10" s="1"/>
  <c r="HUE21" i="10" s="1"/>
  <c r="IIA21" i="10" s="1"/>
  <c r="IVW21" i="10" s="1"/>
  <c r="JJS21" i="10" s="1"/>
  <c r="JXO21" i="10" s="1"/>
  <c r="KLK21" i="10" s="1"/>
  <c r="KZG21" i="10" s="1"/>
  <c r="LNC21" i="10" s="1"/>
  <c r="UL21" i="10"/>
  <c r="AIH21" i="10" s="1"/>
  <c r="AWD21" i="10" s="1"/>
  <c r="BJZ21" i="10" s="1"/>
  <c r="BXV21" i="10" s="1"/>
  <c r="CLR21" i="10" s="1"/>
  <c r="CZN21" i="10" s="1"/>
  <c r="DNJ21" i="10" s="1"/>
  <c r="EBF21" i="10" s="1"/>
  <c r="EPB21" i="10" s="1"/>
  <c r="FCX21" i="10" s="1"/>
  <c r="FQT21" i="10" s="1"/>
  <c r="GEP21" i="10" s="1"/>
  <c r="GSL21" i="10" s="1"/>
  <c r="HGH21" i="10" s="1"/>
  <c r="HUD21" i="10" s="1"/>
  <c r="IHZ21" i="10" s="1"/>
  <c r="IVV21" i="10" s="1"/>
  <c r="JJR21" i="10" s="1"/>
  <c r="JXN21" i="10" s="1"/>
  <c r="KLJ21" i="10" s="1"/>
  <c r="KZF21" i="10" s="1"/>
  <c r="LNB21" i="10" s="1"/>
  <c r="UK21" i="10"/>
  <c r="AIG21" i="10" s="1"/>
  <c r="AWC21" i="10" s="1"/>
  <c r="BJY21" i="10" s="1"/>
  <c r="BXU21" i="10" s="1"/>
  <c r="CLQ21" i="10" s="1"/>
  <c r="CZM21" i="10" s="1"/>
  <c r="DNI21" i="10" s="1"/>
  <c r="EBE21" i="10" s="1"/>
  <c r="EPA21" i="10" s="1"/>
  <c r="FCW21" i="10" s="1"/>
  <c r="FQS21" i="10" s="1"/>
  <c r="GEO21" i="10" s="1"/>
  <c r="GSK21" i="10" s="1"/>
  <c r="HGG21" i="10" s="1"/>
  <c r="HUC21" i="10" s="1"/>
  <c r="IHY21" i="10" s="1"/>
  <c r="IVU21" i="10" s="1"/>
  <c r="JJQ21" i="10" s="1"/>
  <c r="JXM21" i="10" s="1"/>
  <c r="KLI21" i="10" s="1"/>
  <c r="KZE21" i="10" s="1"/>
  <c r="LNA21" i="10" s="1"/>
  <c r="UJ21" i="10"/>
  <c r="AIF21" i="10" s="1"/>
  <c r="AWB21" i="10" s="1"/>
  <c r="BJX21" i="10" s="1"/>
  <c r="BXT21" i="10" s="1"/>
  <c r="CLP21" i="10" s="1"/>
  <c r="CZL21" i="10" s="1"/>
  <c r="DNH21" i="10" s="1"/>
  <c r="EBD21" i="10" s="1"/>
  <c r="EOZ21" i="10" s="1"/>
  <c r="FCV21" i="10" s="1"/>
  <c r="FQR21" i="10" s="1"/>
  <c r="GEN21" i="10" s="1"/>
  <c r="GSJ21" i="10" s="1"/>
  <c r="HGF21" i="10" s="1"/>
  <c r="HUB21" i="10" s="1"/>
  <c r="IHX21" i="10" s="1"/>
  <c r="IVT21" i="10" s="1"/>
  <c r="JJP21" i="10" s="1"/>
  <c r="JXL21" i="10" s="1"/>
  <c r="KLH21" i="10" s="1"/>
  <c r="KZD21" i="10" s="1"/>
  <c r="LMZ21" i="10" s="1"/>
  <c r="UI21" i="10"/>
  <c r="AIE21" i="10" s="1"/>
  <c r="AWA21" i="10" s="1"/>
  <c r="BJW21" i="10" s="1"/>
  <c r="BXS21" i="10" s="1"/>
  <c r="CLO21" i="10" s="1"/>
  <c r="CZK21" i="10" s="1"/>
  <c r="DNG21" i="10" s="1"/>
  <c r="EBC21" i="10" s="1"/>
  <c r="EOY21" i="10" s="1"/>
  <c r="FCU21" i="10" s="1"/>
  <c r="FQQ21" i="10" s="1"/>
  <c r="GEM21" i="10" s="1"/>
  <c r="GSI21" i="10" s="1"/>
  <c r="HGE21" i="10" s="1"/>
  <c r="HUA21" i="10" s="1"/>
  <c r="IHW21" i="10" s="1"/>
  <c r="IVS21" i="10" s="1"/>
  <c r="JJO21" i="10" s="1"/>
  <c r="JXK21" i="10" s="1"/>
  <c r="KLG21" i="10" s="1"/>
  <c r="KZC21" i="10" s="1"/>
  <c r="LMY21" i="10" s="1"/>
  <c r="UH21" i="10"/>
  <c r="AID21" i="10" s="1"/>
  <c r="AVZ21" i="10" s="1"/>
  <c r="BJV21" i="10" s="1"/>
  <c r="BXR21" i="10" s="1"/>
  <c r="CLN21" i="10" s="1"/>
  <c r="CZJ21" i="10" s="1"/>
  <c r="DNF21" i="10" s="1"/>
  <c r="EBB21" i="10" s="1"/>
  <c r="EOX21" i="10" s="1"/>
  <c r="FCT21" i="10" s="1"/>
  <c r="FQP21" i="10" s="1"/>
  <c r="GEL21" i="10" s="1"/>
  <c r="GSH21" i="10" s="1"/>
  <c r="HGD21" i="10" s="1"/>
  <c r="HTZ21" i="10" s="1"/>
  <c r="IHV21" i="10" s="1"/>
  <c r="IVR21" i="10" s="1"/>
  <c r="JJN21" i="10" s="1"/>
  <c r="JXJ21" i="10" s="1"/>
  <c r="KLF21" i="10" s="1"/>
  <c r="KZB21" i="10" s="1"/>
  <c r="LMX21" i="10" s="1"/>
  <c r="UG21" i="10"/>
  <c r="AIC21" i="10" s="1"/>
  <c r="AVY21" i="10" s="1"/>
  <c r="BJU21" i="10" s="1"/>
  <c r="BXQ21" i="10" s="1"/>
  <c r="CLM21" i="10" s="1"/>
  <c r="CZI21" i="10" s="1"/>
  <c r="DNE21" i="10" s="1"/>
  <c r="EBA21" i="10" s="1"/>
  <c r="EOW21" i="10" s="1"/>
  <c r="FCS21" i="10" s="1"/>
  <c r="FQO21" i="10" s="1"/>
  <c r="GEK21" i="10" s="1"/>
  <c r="GSG21" i="10" s="1"/>
  <c r="HGC21" i="10" s="1"/>
  <c r="HTY21" i="10" s="1"/>
  <c r="IHU21" i="10" s="1"/>
  <c r="IVQ21" i="10" s="1"/>
  <c r="JJM21" i="10" s="1"/>
  <c r="JXI21" i="10" s="1"/>
  <c r="KLE21" i="10" s="1"/>
  <c r="KZA21" i="10" s="1"/>
  <c r="LMW21" i="10" s="1"/>
  <c r="UF21" i="10"/>
  <c r="AIB21" i="10" s="1"/>
  <c r="AVX21" i="10" s="1"/>
  <c r="BJT21" i="10" s="1"/>
  <c r="BXP21" i="10" s="1"/>
  <c r="CLL21" i="10" s="1"/>
  <c r="CZH21" i="10" s="1"/>
  <c r="DND21" i="10" s="1"/>
  <c r="EAZ21" i="10" s="1"/>
  <c r="EOV21" i="10" s="1"/>
  <c r="FCR21" i="10" s="1"/>
  <c r="FQN21" i="10" s="1"/>
  <c r="GEJ21" i="10" s="1"/>
  <c r="GSF21" i="10" s="1"/>
  <c r="HGB21" i="10" s="1"/>
  <c r="HTX21" i="10" s="1"/>
  <c r="IHT21" i="10" s="1"/>
  <c r="IVP21" i="10" s="1"/>
  <c r="JJL21" i="10" s="1"/>
  <c r="JXH21" i="10" s="1"/>
  <c r="KLD21" i="10" s="1"/>
  <c r="KYZ21" i="10" s="1"/>
  <c r="LMV21" i="10" s="1"/>
  <c r="UE21" i="10"/>
  <c r="AIA21" i="10" s="1"/>
  <c r="AVW21" i="10" s="1"/>
  <c r="BJS21" i="10" s="1"/>
  <c r="BXO21" i="10" s="1"/>
  <c r="CLK21" i="10" s="1"/>
  <c r="CZG21" i="10" s="1"/>
  <c r="DNC21" i="10" s="1"/>
  <c r="EAY21" i="10" s="1"/>
  <c r="EOU21" i="10" s="1"/>
  <c r="FCQ21" i="10" s="1"/>
  <c r="FQM21" i="10" s="1"/>
  <c r="GEI21" i="10" s="1"/>
  <c r="GSE21" i="10" s="1"/>
  <c r="HGA21" i="10" s="1"/>
  <c r="HTW21" i="10" s="1"/>
  <c r="IHS21" i="10" s="1"/>
  <c r="IVO21" i="10" s="1"/>
  <c r="JJK21" i="10" s="1"/>
  <c r="JXG21" i="10" s="1"/>
  <c r="KLC21" i="10" s="1"/>
  <c r="KYY21" i="10" s="1"/>
  <c r="LMU21" i="10" s="1"/>
  <c r="UD21" i="10"/>
  <c r="AHZ21" i="10" s="1"/>
  <c r="AVV21" i="10" s="1"/>
  <c r="BJR21" i="10" s="1"/>
  <c r="BXN21" i="10" s="1"/>
  <c r="CLJ21" i="10" s="1"/>
  <c r="CZF21" i="10" s="1"/>
  <c r="DNB21" i="10" s="1"/>
  <c r="EAX21" i="10" s="1"/>
  <c r="EOT21" i="10" s="1"/>
  <c r="FCP21" i="10" s="1"/>
  <c r="FQL21" i="10" s="1"/>
  <c r="GEH21" i="10" s="1"/>
  <c r="GSD21" i="10" s="1"/>
  <c r="HFZ21" i="10" s="1"/>
  <c r="HTV21" i="10" s="1"/>
  <c r="IHR21" i="10" s="1"/>
  <c r="IVN21" i="10" s="1"/>
  <c r="JJJ21" i="10" s="1"/>
  <c r="JXF21" i="10" s="1"/>
  <c r="KLB21" i="10" s="1"/>
  <c r="KYX21" i="10" s="1"/>
  <c r="LMT21" i="10" s="1"/>
  <c r="UC21" i="10"/>
  <c r="AHY21" i="10" s="1"/>
  <c r="AVU21" i="10" s="1"/>
  <c r="BJQ21" i="10" s="1"/>
  <c r="BXM21" i="10" s="1"/>
  <c r="CLI21" i="10" s="1"/>
  <c r="CZE21" i="10" s="1"/>
  <c r="DNA21" i="10" s="1"/>
  <c r="EAW21" i="10" s="1"/>
  <c r="EOS21" i="10" s="1"/>
  <c r="FCO21" i="10" s="1"/>
  <c r="FQK21" i="10" s="1"/>
  <c r="GEG21" i="10" s="1"/>
  <c r="GSC21" i="10" s="1"/>
  <c r="HFY21" i="10" s="1"/>
  <c r="HTU21" i="10" s="1"/>
  <c r="IHQ21" i="10" s="1"/>
  <c r="IVM21" i="10" s="1"/>
  <c r="JJI21" i="10" s="1"/>
  <c r="JXE21" i="10" s="1"/>
  <c r="KLA21" i="10" s="1"/>
  <c r="KYW21" i="10" s="1"/>
  <c r="LMS21" i="10" s="1"/>
  <c r="UB21" i="10"/>
  <c r="AHX21" i="10" s="1"/>
  <c r="AVT21" i="10" s="1"/>
  <c r="BJP21" i="10" s="1"/>
  <c r="BXL21" i="10" s="1"/>
  <c r="CLH21" i="10" s="1"/>
  <c r="CZD21" i="10" s="1"/>
  <c r="DMZ21" i="10" s="1"/>
  <c r="EAV21" i="10" s="1"/>
  <c r="EOR21" i="10" s="1"/>
  <c r="FCN21" i="10" s="1"/>
  <c r="FQJ21" i="10" s="1"/>
  <c r="GEF21" i="10" s="1"/>
  <c r="GSB21" i="10" s="1"/>
  <c r="HFX21" i="10" s="1"/>
  <c r="HTT21" i="10" s="1"/>
  <c r="IHP21" i="10" s="1"/>
  <c r="IVL21" i="10" s="1"/>
  <c r="JJH21" i="10" s="1"/>
  <c r="JXD21" i="10" s="1"/>
  <c r="KKZ21" i="10" s="1"/>
  <c r="KYV21" i="10" s="1"/>
  <c r="LMR21" i="10" s="1"/>
  <c r="UA21" i="10"/>
  <c r="AHW21" i="10" s="1"/>
  <c r="AVS21" i="10" s="1"/>
  <c r="BJO21" i="10" s="1"/>
  <c r="BXK21" i="10" s="1"/>
  <c r="CLG21" i="10" s="1"/>
  <c r="CZC21" i="10" s="1"/>
  <c r="DMY21" i="10" s="1"/>
  <c r="EAU21" i="10" s="1"/>
  <c r="EOQ21" i="10" s="1"/>
  <c r="FCM21" i="10" s="1"/>
  <c r="FQI21" i="10" s="1"/>
  <c r="GEE21" i="10" s="1"/>
  <c r="GSA21" i="10" s="1"/>
  <c r="HFW21" i="10" s="1"/>
  <c r="HTS21" i="10" s="1"/>
  <c r="IHO21" i="10" s="1"/>
  <c r="IVK21" i="10" s="1"/>
  <c r="JJG21" i="10" s="1"/>
  <c r="JXC21" i="10" s="1"/>
  <c r="KKY21" i="10" s="1"/>
  <c r="KYU21" i="10" s="1"/>
  <c r="LMQ21" i="10" s="1"/>
  <c r="TZ21" i="10"/>
  <c r="AHV21" i="10" s="1"/>
  <c r="AVR21" i="10" s="1"/>
  <c r="BJN21" i="10" s="1"/>
  <c r="BXJ21" i="10" s="1"/>
  <c r="CLF21" i="10" s="1"/>
  <c r="CZB21" i="10" s="1"/>
  <c r="DMX21" i="10" s="1"/>
  <c r="EAT21" i="10" s="1"/>
  <c r="EOP21" i="10" s="1"/>
  <c r="FCL21" i="10" s="1"/>
  <c r="FQH21" i="10" s="1"/>
  <c r="GED21" i="10" s="1"/>
  <c r="GRZ21" i="10" s="1"/>
  <c r="HFV21" i="10" s="1"/>
  <c r="HTR21" i="10" s="1"/>
  <c r="IHN21" i="10" s="1"/>
  <c r="IVJ21" i="10" s="1"/>
  <c r="JJF21" i="10" s="1"/>
  <c r="JXB21" i="10" s="1"/>
  <c r="KKX21" i="10" s="1"/>
  <c r="KYT21" i="10" s="1"/>
  <c r="LMP21" i="10" s="1"/>
  <c r="TY21" i="10"/>
  <c r="AHU21" i="10" s="1"/>
  <c r="AVQ21" i="10" s="1"/>
  <c r="BJM21" i="10" s="1"/>
  <c r="BXI21" i="10" s="1"/>
  <c r="CLE21" i="10" s="1"/>
  <c r="CZA21" i="10" s="1"/>
  <c r="DMW21" i="10" s="1"/>
  <c r="EAS21" i="10" s="1"/>
  <c r="EOO21" i="10" s="1"/>
  <c r="FCK21" i="10" s="1"/>
  <c r="FQG21" i="10" s="1"/>
  <c r="GEC21" i="10" s="1"/>
  <c r="GRY21" i="10" s="1"/>
  <c r="HFU21" i="10" s="1"/>
  <c r="HTQ21" i="10" s="1"/>
  <c r="IHM21" i="10" s="1"/>
  <c r="IVI21" i="10" s="1"/>
  <c r="JJE21" i="10" s="1"/>
  <c r="JXA21" i="10" s="1"/>
  <c r="KKW21" i="10" s="1"/>
  <c r="KYS21" i="10" s="1"/>
  <c r="LMO21" i="10" s="1"/>
  <c r="TX21" i="10"/>
  <c r="AHT21" i="10" s="1"/>
  <c r="AVP21" i="10" s="1"/>
  <c r="BJL21" i="10" s="1"/>
  <c r="BXH21" i="10" s="1"/>
  <c r="CLD21" i="10" s="1"/>
  <c r="CYZ21" i="10" s="1"/>
  <c r="DMV21" i="10" s="1"/>
  <c r="EAR21" i="10" s="1"/>
  <c r="EON21" i="10" s="1"/>
  <c r="FCJ21" i="10" s="1"/>
  <c r="FQF21" i="10" s="1"/>
  <c r="GEB21" i="10" s="1"/>
  <c r="GRX21" i="10" s="1"/>
  <c r="HFT21" i="10" s="1"/>
  <c r="HTP21" i="10" s="1"/>
  <c r="IHL21" i="10" s="1"/>
  <c r="IVH21" i="10" s="1"/>
  <c r="JJD21" i="10" s="1"/>
  <c r="JWZ21" i="10" s="1"/>
  <c r="KKV21" i="10" s="1"/>
  <c r="KYR21" i="10" s="1"/>
  <c r="LMN21" i="10" s="1"/>
  <c r="TW21" i="10"/>
  <c r="AHS21" i="10" s="1"/>
  <c r="AVO21" i="10" s="1"/>
  <c r="BJK21" i="10" s="1"/>
  <c r="BXG21" i="10" s="1"/>
  <c r="CLC21" i="10" s="1"/>
  <c r="CYY21" i="10" s="1"/>
  <c r="DMU21" i="10" s="1"/>
  <c r="EAQ21" i="10" s="1"/>
  <c r="EOM21" i="10" s="1"/>
  <c r="FCI21" i="10" s="1"/>
  <c r="FQE21" i="10" s="1"/>
  <c r="GEA21" i="10" s="1"/>
  <c r="GRW21" i="10" s="1"/>
  <c r="HFS21" i="10" s="1"/>
  <c r="HTO21" i="10" s="1"/>
  <c r="IHK21" i="10" s="1"/>
  <c r="IVG21" i="10" s="1"/>
  <c r="JJC21" i="10" s="1"/>
  <c r="JWY21" i="10" s="1"/>
  <c r="KKU21" i="10" s="1"/>
  <c r="KYQ21" i="10" s="1"/>
  <c r="LMM21" i="10" s="1"/>
  <c r="TV21" i="10"/>
  <c r="AHR21" i="10" s="1"/>
  <c r="AVN21" i="10" s="1"/>
  <c r="BJJ21" i="10" s="1"/>
  <c r="BXF21" i="10" s="1"/>
  <c r="CLB21" i="10" s="1"/>
  <c r="CYX21" i="10" s="1"/>
  <c r="DMT21" i="10" s="1"/>
  <c r="EAP21" i="10" s="1"/>
  <c r="EOL21" i="10" s="1"/>
  <c r="FCH21" i="10" s="1"/>
  <c r="FQD21" i="10" s="1"/>
  <c r="GDZ21" i="10" s="1"/>
  <c r="GRV21" i="10" s="1"/>
  <c r="HFR21" i="10" s="1"/>
  <c r="HTN21" i="10" s="1"/>
  <c r="IHJ21" i="10" s="1"/>
  <c r="IVF21" i="10" s="1"/>
  <c r="JJB21" i="10" s="1"/>
  <c r="JWX21" i="10" s="1"/>
  <c r="KKT21" i="10" s="1"/>
  <c r="KYP21" i="10" s="1"/>
  <c r="LML21" i="10" s="1"/>
  <c r="TU21" i="10"/>
  <c r="AHQ21" i="10" s="1"/>
  <c r="AVM21" i="10" s="1"/>
  <c r="BJI21" i="10" s="1"/>
  <c r="BXE21" i="10" s="1"/>
  <c r="CLA21" i="10" s="1"/>
  <c r="CYW21" i="10" s="1"/>
  <c r="DMS21" i="10" s="1"/>
  <c r="EAO21" i="10" s="1"/>
  <c r="EOK21" i="10" s="1"/>
  <c r="FCG21" i="10" s="1"/>
  <c r="FQC21" i="10" s="1"/>
  <c r="GDY21" i="10" s="1"/>
  <c r="GRU21" i="10" s="1"/>
  <c r="HFQ21" i="10" s="1"/>
  <c r="HTM21" i="10" s="1"/>
  <c r="IHI21" i="10" s="1"/>
  <c r="IVE21" i="10" s="1"/>
  <c r="JJA21" i="10" s="1"/>
  <c r="JWW21" i="10" s="1"/>
  <c r="KKS21" i="10" s="1"/>
  <c r="KYO21" i="10" s="1"/>
  <c r="LMK21" i="10" s="1"/>
  <c r="TT21" i="10"/>
  <c r="AHP21" i="10" s="1"/>
  <c r="AVL21" i="10" s="1"/>
  <c r="BJH21" i="10" s="1"/>
  <c r="BXD21" i="10" s="1"/>
  <c r="CKZ21" i="10" s="1"/>
  <c r="CYV21" i="10" s="1"/>
  <c r="DMR21" i="10" s="1"/>
  <c r="EAN21" i="10" s="1"/>
  <c r="EOJ21" i="10" s="1"/>
  <c r="FCF21" i="10" s="1"/>
  <c r="FQB21" i="10" s="1"/>
  <c r="GDX21" i="10" s="1"/>
  <c r="GRT21" i="10" s="1"/>
  <c r="HFP21" i="10" s="1"/>
  <c r="HTL21" i="10" s="1"/>
  <c r="IHH21" i="10" s="1"/>
  <c r="IVD21" i="10" s="1"/>
  <c r="JIZ21" i="10" s="1"/>
  <c r="JWV21" i="10" s="1"/>
  <c r="KKR21" i="10" s="1"/>
  <c r="KYN21" i="10" s="1"/>
  <c r="LMJ21" i="10" s="1"/>
  <c r="TS21" i="10"/>
  <c r="AHO21" i="10" s="1"/>
  <c r="AVK21" i="10" s="1"/>
  <c r="BJG21" i="10" s="1"/>
  <c r="BXC21" i="10" s="1"/>
  <c r="CKY21" i="10" s="1"/>
  <c r="CYU21" i="10" s="1"/>
  <c r="DMQ21" i="10" s="1"/>
  <c r="EAM21" i="10" s="1"/>
  <c r="EOI21" i="10" s="1"/>
  <c r="FCE21" i="10" s="1"/>
  <c r="FQA21" i="10" s="1"/>
  <c r="GDW21" i="10" s="1"/>
  <c r="GRS21" i="10" s="1"/>
  <c r="HFO21" i="10" s="1"/>
  <c r="HTK21" i="10" s="1"/>
  <c r="IHG21" i="10" s="1"/>
  <c r="IVC21" i="10" s="1"/>
  <c r="JIY21" i="10" s="1"/>
  <c r="JWU21" i="10" s="1"/>
  <c r="KKQ21" i="10" s="1"/>
  <c r="KYM21" i="10" s="1"/>
  <c r="LMI21" i="10" s="1"/>
  <c r="TR21" i="10"/>
  <c r="AHN21" i="10" s="1"/>
  <c r="AVJ21" i="10" s="1"/>
  <c r="BJF21" i="10" s="1"/>
  <c r="BXB21" i="10" s="1"/>
  <c r="CKX21" i="10" s="1"/>
  <c r="CYT21" i="10" s="1"/>
  <c r="DMP21" i="10" s="1"/>
  <c r="EAL21" i="10" s="1"/>
  <c r="EOH21" i="10" s="1"/>
  <c r="FCD21" i="10" s="1"/>
  <c r="FPZ21" i="10" s="1"/>
  <c r="GDV21" i="10" s="1"/>
  <c r="GRR21" i="10" s="1"/>
  <c r="HFN21" i="10" s="1"/>
  <c r="HTJ21" i="10" s="1"/>
  <c r="IHF21" i="10" s="1"/>
  <c r="IVB21" i="10" s="1"/>
  <c r="JIX21" i="10" s="1"/>
  <c r="JWT21" i="10" s="1"/>
  <c r="KKP21" i="10" s="1"/>
  <c r="KYL21" i="10" s="1"/>
  <c r="LMH21" i="10" s="1"/>
  <c r="TQ21" i="10"/>
  <c r="AHM21" i="10" s="1"/>
  <c r="AVI21" i="10" s="1"/>
  <c r="BJE21" i="10" s="1"/>
  <c r="BXA21" i="10" s="1"/>
  <c r="CKW21" i="10" s="1"/>
  <c r="CYS21" i="10" s="1"/>
  <c r="DMO21" i="10" s="1"/>
  <c r="EAK21" i="10" s="1"/>
  <c r="EOG21" i="10" s="1"/>
  <c r="FCC21" i="10" s="1"/>
  <c r="FPY21" i="10" s="1"/>
  <c r="GDU21" i="10" s="1"/>
  <c r="GRQ21" i="10" s="1"/>
  <c r="HFM21" i="10" s="1"/>
  <c r="HTI21" i="10" s="1"/>
  <c r="IHE21" i="10" s="1"/>
  <c r="IVA21" i="10" s="1"/>
  <c r="JIW21" i="10" s="1"/>
  <c r="JWS21" i="10" s="1"/>
  <c r="KKO21" i="10" s="1"/>
  <c r="KYK21" i="10" s="1"/>
  <c r="LMG21" i="10" s="1"/>
  <c r="TP21" i="10"/>
  <c r="AHL21" i="10" s="1"/>
  <c r="AVH21" i="10" s="1"/>
  <c r="BJD21" i="10" s="1"/>
  <c r="BWZ21" i="10" s="1"/>
  <c r="CKV21" i="10" s="1"/>
  <c r="CYR21" i="10" s="1"/>
  <c r="DMN21" i="10" s="1"/>
  <c r="EAJ21" i="10" s="1"/>
  <c r="EOF21" i="10" s="1"/>
  <c r="FCB21" i="10" s="1"/>
  <c r="FPX21" i="10" s="1"/>
  <c r="GDT21" i="10" s="1"/>
  <c r="GRP21" i="10" s="1"/>
  <c r="HFL21" i="10" s="1"/>
  <c r="HTH21" i="10" s="1"/>
  <c r="IHD21" i="10" s="1"/>
  <c r="IUZ21" i="10" s="1"/>
  <c r="JIV21" i="10" s="1"/>
  <c r="JWR21" i="10" s="1"/>
  <c r="KKN21" i="10" s="1"/>
  <c r="KYJ21" i="10" s="1"/>
  <c r="LMF21" i="10" s="1"/>
  <c r="TO21" i="10"/>
  <c r="AHK21" i="10" s="1"/>
  <c r="AVG21" i="10" s="1"/>
  <c r="BJC21" i="10" s="1"/>
  <c r="BWY21" i="10" s="1"/>
  <c r="CKU21" i="10" s="1"/>
  <c r="CYQ21" i="10" s="1"/>
  <c r="DMM21" i="10" s="1"/>
  <c r="EAI21" i="10" s="1"/>
  <c r="EOE21" i="10" s="1"/>
  <c r="FCA21" i="10" s="1"/>
  <c r="FPW21" i="10" s="1"/>
  <c r="GDS21" i="10" s="1"/>
  <c r="GRO21" i="10" s="1"/>
  <c r="HFK21" i="10" s="1"/>
  <c r="HTG21" i="10" s="1"/>
  <c r="IHC21" i="10" s="1"/>
  <c r="IUY21" i="10" s="1"/>
  <c r="JIU21" i="10" s="1"/>
  <c r="JWQ21" i="10" s="1"/>
  <c r="KKM21" i="10" s="1"/>
  <c r="KYI21" i="10" s="1"/>
  <c r="LME21" i="10" s="1"/>
  <c r="TN21" i="10"/>
  <c r="AHJ21" i="10" s="1"/>
  <c r="AVF21" i="10" s="1"/>
  <c r="BJB21" i="10" s="1"/>
  <c r="BWX21" i="10" s="1"/>
  <c r="CKT21" i="10" s="1"/>
  <c r="CYP21" i="10" s="1"/>
  <c r="DML21" i="10" s="1"/>
  <c r="EAH21" i="10" s="1"/>
  <c r="EOD21" i="10" s="1"/>
  <c r="FBZ21" i="10" s="1"/>
  <c r="FPV21" i="10" s="1"/>
  <c r="GDR21" i="10" s="1"/>
  <c r="GRN21" i="10" s="1"/>
  <c r="HFJ21" i="10" s="1"/>
  <c r="HTF21" i="10" s="1"/>
  <c r="IHB21" i="10" s="1"/>
  <c r="IUX21" i="10" s="1"/>
  <c r="JIT21" i="10" s="1"/>
  <c r="JWP21" i="10" s="1"/>
  <c r="KKL21" i="10" s="1"/>
  <c r="KYH21" i="10" s="1"/>
  <c r="LMD21" i="10" s="1"/>
  <c r="TM21" i="10"/>
  <c r="AHI21" i="10" s="1"/>
  <c r="AVE21" i="10" s="1"/>
  <c r="BJA21" i="10" s="1"/>
  <c r="BWW21" i="10" s="1"/>
  <c r="CKS21" i="10" s="1"/>
  <c r="CYO21" i="10" s="1"/>
  <c r="DMK21" i="10" s="1"/>
  <c r="EAG21" i="10" s="1"/>
  <c r="EOC21" i="10" s="1"/>
  <c r="FBY21" i="10" s="1"/>
  <c r="FPU21" i="10" s="1"/>
  <c r="GDQ21" i="10" s="1"/>
  <c r="GRM21" i="10" s="1"/>
  <c r="HFI21" i="10" s="1"/>
  <c r="HTE21" i="10" s="1"/>
  <c r="IHA21" i="10" s="1"/>
  <c r="IUW21" i="10" s="1"/>
  <c r="JIS21" i="10" s="1"/>
  <c r="JWO21" i="10" s="1"/>
  <c r="KKK21" i="10" s="1"/>
  <c r="KYG21" i="10" s="1"/>
  <c r="LMC21" i="10" s="1"/>
  <c r="TL21" i="10"/>
  <c r="AHH21" i="10" s="1"/>
  <c r="AVD21" i="10" s="1"/>
  <c r="BIZ21" i="10" s="1"/>
  <c r="BWV21" i="10" s="1"/>
  <c r="CKR21" i="10" s="1"/>
  <c r="CYN21" i="10" s="1"/>
  <c r="DMJ21" i="10" s="1"/>
  <c r="EAF21" i="10" s="1"/>
  <c r="EOB21" i="10" s="1"/>
  <c r="FBX21" i="10" s="1"/>
  <c r="FPT21" i="10" s="1"/>
  <c r="GDP21" i="10" s="1"/>
  <c r="GRL21" i="10" s="1"/>
  <c r="HFH21" i="10" s="1"/>
  <c r="HTD21" i="10" s="1"/>
  <c r="IGZ21" i="10" s="1"/>
  <c r="IUV21" i="10" s="1"/>
  <c r="JIR21" i="10" s="1"/>
  <c r="JWN21" i="10" s="1"/>
  <c r="KKJ21" i="10" s="1"/>
  <c r="KYF21" i="10" s="1"/>
  <c r="LMB21" i="10" s="1"/>
  <c r="TK21" i="10"/>
  <c r="AHG21" i="10" s="1"/>
  <c r="AVC21" i="10" s="1"/>
  <c r="BIY21" i="10" s="1"/>
  <c r="BWU21" i="10" s="1"/>
  <c r="CKQ21" i="10" s="1"/>
  <c r="CYM21" i="10" s="1"/>
  <c r="DMI21" i="10" s="1"/>
  <c r="EAE21" i="10" s="1"/>
  <c r="EOA21" i="10" s="1"/>
  <c r="FBW21" i="10" s="1"/>
  <c r="FPS21" i="10" s="1"/>
  <c r="GDO21" i="10" s="1"/>
  <c r="GRK21" i="10" s="1"/>
  <c r="HFG21" i="10" s="1"/>
  <c r="HTC21" i="10" s="1"/>
  <c r="IGY21" i="10" s="1"/>
  <c r="IUU21" i="10" s="1"/>
  <c r="JIQ21" i="10" s="1"/>
  <c r="JWM21" i="10" s="1"/>
  <c r="KKI21" i="10" s="1"/>
  <c r="KYE21" i="10" s="1"/>
  <c r="LMA21" i="10" s="1"/>
  <c r="TJ21" i="10"/>
  <c r="AHF21" i="10" s="1"/>
  <c r="AVB21" i="10" s="1"/>
  <c r="BIX21" i="10" s="1"/>
  <c r="BWT21" i="10" s="1"/>
  <c r="CKP21" i="10" s="1"/>
  <c r="CYL21" i="10" s="1"/>
  <c r="DMH21" i="10" s="1"/>
  <c r="EAD21" i="10" s="1"/>
  <c r="ENZ21" i="10" s="1"/>
  <c r="FBV21" i="10" s="1"/>
  <c r="FPR21" i="10" s="1"/>
  <c r="GDN21" i="10" s="1"/>
  <c r="GRJ21" i="10" s="1"/>
  <c r="HFF21" i="10" s="1"/>
  <c r="HTB21" i="10" s="1"/>
  <c r="IGX21" i="10" s="1"/>
  <c r="IUT21" i="10" s="1"/>
  <c r="JIP21" i="10" s="1"/>
  <c r="JWL21" i="10" s="1"/>
  <c r="KKH21" i="10" s="1"/>
  <c r="KYD21" i="10" s="1"/>
  <c r="LLZ21" i="10" s="1"/>
  <c r="TI21" i="10"/>
  <c r="AHE21" i="10" s="1"/>
  <c r="AVA21" i="10" s="1"/>
  <c r="BIW21" i="10" s="1"/>
  <c r="BWS21" i="10" s="1"/>
  <c r="CKO21" i="10" s="1"/>
  <c r="CYK21" i="10" s="1"/>
  <c r="DMG21" i="10" s="1"/>
  <c r="EAC21" i="10" s="1"/>
  <c r="ENY21" i="10" s="1"/>
  <c r="FBU21" i="10" s="1"/>
  <c r="FPQ21" i="10" s="1"/>
  <c r="GDM21" i="10" s="1"/>
  <c r="GRI21" i="10" s="1"/>
  <c r="HFE21" i="10" s="1"/>
  <c r="HTA21" i="10" s="1"/>
  <c r="IGW21" i="10" s="1"/>
  <c r="IUS21" i="10" s="1"/>
  <c r="JIO21" i="10" s="1"/>
  <c r="JWK21" i="10" s="1"/>
  <c r="KKG21" i="10" s="1"/>
  <c r="KYC21" i="10" s="1"/>
  <c r="LLY21" i="10" s="1"/>
  <c r="TH21" i="10"/>
  <c r="AHD21" i="10" s="1"/>
  <c r="AUZ21" i="10" s="1"/>
  <c r="BIV21" i="10" s="1"/>
  <c r="BWR21" i="10" s="1"/>
  <c r="CKN21" i="10" s="1"/>
  <c r="CYJ21" i="10" s="1"/>
  <c r="DMF21" i="10" s="1"/>
  <c r="EAB21" i="10" s="1"/>
  <c r="ENX21" i="10" s="1"/>
  <c r="FBT21" i="10" s="1"/>
  <c r="FPP21" i="10" s="1"/>
  <c r="GDL21" i="10" s="1"/>
  <c r="GRH21" i="10" s="1"/>
  <c r="HFD21" i="10" s="1"/>
  <c r="HSZ21" i="10" s="1"/>
  <c r="IGV21" i="10" s="1"/>
  <c r="IUR21" i="10" s="1"/>
  <c r="JIN21" i="10" s="1"/>
  <c r="JWJ21" i="10" s="1"/>
  <c r="KKF21" i="10" s="1"/>
  <c r="KYB21" i="10" s="1"/>
  <c r="LLX21" i="10" s="1"/>
  <c r="TG21" i="10"/>
  <c r="AHC21" i="10" s="1"/>
  <c r="AUY21" i="10" s="1"/>
  <c r="BIU21" i="10" s="1"/>
  <c r="BWQ21" i="10" s="1"/>
  <c r="CKM21" i="10" s="1"/>
  <c r="CYI21" i="10" s="1"/>
  <c r="DME21" i="10" s="1"/>
  <c r="EAA21" i="10" s="1"/>
  <c r="ENW21" i="10" s="1"/>
  <c r="FBS21" i="10" s="1"/>
  <c r="FPO21" i="10" s="1"/>
  <c r="GDK21" i="10" s="1"/>
  <c r="GRG21" i="10" s="1"/>
  <c r="HFC21" i="10" s="1"/>
  <c r="HSY21" i="10" s="1"/>
  <c r="IGU21" i="10" s="1"/>
  <c r="IUQ21" i="10" s="1"/>
  <c r="JIM21" i="10" s="1"/>
  <c r="JWI21" i="10" s="1"/>
  <c r="KKE21" i="10" s="1"/>
  <c r="KYA21" i="10" s="1"/>
  <c r="LLW21" i="10" s="1"/>
  <c r="TF21" i="10"/>
  <c r="AHB21" i="10" s="1"/>
  <c r="AUX21" i="10" s="1"/>
  <c r="BIT21" i="10" s="1"/>
  <c r="BWP21" i="10" s="1"/>
  <c r="CKL21" i="10" s="1"/>
  <c r="CYH21" i="10" s="1"/>
  <c r="DMD21" i="10" s="1"/>
  <c r="DZZ21" i="10" s="1"/>
  <c r="ENV21" i="10" s="1"/>
  <c r="FBR21" i="10" s="1"/>
  <c r="FPN21" i="10" s="1"/>
  <c r="GDJ21" i="10" s="1"/>
  <c r="GRF21" i="10" s="1"/>
  <c r="HFB21" i="10" s="1"/>
  <c r="HSX21" i="10" s="1"/>
  <c r="IGT21" i="10" s="1"/>
  <c r="IUP21" i="10" s="1"/>
  <c r="JIL21" i="10" s="1"/>
  <c r="JWH21" i="10" s="1"/>
  <c r="KKD21" i="10" s="1"/>
  <c r="KXZ21" i="10" s="1"/>
  <c r="LLV21" i="10" s="1"/>
  <c r="TE21" i="10"/>
  <c r="AHA21" i="10" s="1"/>
  <c r="AUW21" i="10" s="1"/>
  <c r="BIS21" i="10" s="1"/>
  <c r="BWO21" i="10" s="1"/>
  <c r="CKK21" i="10" s="1"/>
  <c r="CYG21" i="10" s="1"/>
  <c r="DMC21" i="10" s="1"/>
  <c r="DZY21" i="10" s="1"/>
  <c r="ENU21" i="10" s="1"/>
  <c r="FBQ21" i="10" s="1"/>
  <c r="FPM21" i="10" s="1"/>
  <c r="GDI21" i="10" s="1"/>
  <c r="GRE21" i="10" s="1"/>
  <c r="HFA21" i="10" s="1"/>
  <c r="HSW21" i="10" s="1"/>
  <c r="IGS21" i="10" s="1"/>
  <c r="IUO21" i="10" s="1"/>
  <c r="JIK21" i="10" s="1"/>
  <c r="JWG21" i="10" s="1"/>
  <c r="KKC21" i="10" s="1"/>
  <c r="KXY21" i="10" s="1"/>
  <c r="LLU21" i="10" s="1"/>
  <c r="TD21" i="10"/>
  <c r="AGZ21" i="10" s="1"/>
  <c r="AUV21" i="10" s="1"/>
  <c r="BIR21" i="10" s="1"/>
  <c r="BWN21" i="10" s="1"/>
  <c r="CKJ21" i="10" s="1"/>
  <c r="CYF21" i="10" s="1"/>
  <c r="DMB21" i="10" s="1"/>
  <c r="DZX21" i="10" s="1"/>
  <c r="ENT21" i="10" s="1"/>
  <c r="FBP21" i="10" s="1"/>
  <c r="FPL21" i="10" s="1"/>
  <c r="GDH21" i="10" s="1"/>
  <c r="GRD21" i="10" s="1"/>
  <c r="HEZ21" i="10" s="1"/>
  <c r="HSV21" i="10" s="1"/>
  <c r="IGR21" i="10" s="1"/>
  <c r="IUN21" i="10" s="1"/>
  <c r="JIJ21" i="10" s="1"/>
  <c r="JWF21" i="10" s="1"/>
  <c r="KKB21" i="10" s="1"/>
  <c r="KXX21" i="10" s="1"/>
  <c r="LLT21" i="10" s="1"/>
  <c r="TC21" i="10"/>
  <c r="AGY21" i="10" s="1"/>
  <c r="AUU21" i="10" s="1"/>
  <c r="BIQ21" i="10" s="1"/>
  <c r="BWM21" i="10" s="1"/>
  <c r="CKI21" i="10" s="1"/>
  <c r="CYE21" i="10" s="1"/>
  <c r="DMA21" i="10" s="1"/>
  <c r="DZW21" i="10" s="1"/>
  <c r="ENS21" i="10" s="1"/>
  <c r="FBO21" i="10" s="1"/>
  <c r="FPK21" i="10" s="1"/>
  <c r="GDG21" i="10" s="1"/>
  <c r="GRC21" i="10" s="1"/>
  <c r="HEY21" i="10" s="1"/>
  <c r="HSU21" i="10" s="1"/>
  <c r="IGQ21" i="10" s="1"/>
  <c r="IUM21" i="10" s="1"/>
  <c r="JII21" i="10" s="1"/>
  <c r="JWE21" i="10" s="1"/>
  <c r="KKA21" i="10" s="1"/>
  <c r="KXW21" i="10" s="1"/>
  <c r="LLS21" i="10" s="1"/>
  <c r="TB21" i="10"/>
  <c r="AGX21" i="10" s="1"/>
  <c r="AUT21" i="10" s="1"/>
  <c r="BIP21" i="10" s="1"/>
  <c r="BWL21" i="10" s="1"/>
  <c r="CKH21" i="10" s="1"/>
  <c r="CYD21" i="10" s="1"/>
  <c r="DLZ21" i="10" s="1"/>
  <c r="DZV21" i="10" s="1"/>
  <c r="ENR21" i="10" s="1"/>
  <c r="FBN21" i="10" s="1"/>
  <c r="FPJ21" i="10" s="1"/>
  <c r="GDF21" i="10" s="1"/>
  <c r="GRB21" i="10" s="1"/>
  <c r="HEX21" i="10" s="1"/>
  <c r="HST21" i="10" s="1"/>
  <c r="IGP21" i="10" s="1"/>
  <c r="IUL21" i="10" s="1"/>
  <c r="JIH21" i="10" s="1"/>
  <c r="JWD21" i="10" s="1"/>
  <c r="KJZ21" i="10" s="1"/>
  <c r="KXV21" i="10" s="1"/>
  <c r="LLR21" i="10" s="1"/>
  <c r="TA21" i="10"/>
  <c r="AGW21" i="10" s="1"/>
  <c r="AUS21" i="10" s="1"/>
  <c r="BIO21" i="10" s="1"/>
  <c r="BWK21" i="10" s="1"/>
  <c r="CKG21" i="10" s="1"/>
  <c r="CYC21" i="10" s="1"/>
  <c r="DLY21" i="10" s="1"/>
  <c r="DZU21" i="10" s="1"/>
  <c r="ENQ21" i="10" s="1"/>
  <c r="FBM21" i="10" s="1"/>
  <c r="FPI21" i="10" s="1"/>
  <c r="GDE21" i="10" s="1"/>
  <c r="GRA21" i="10" s="1"/>
  <c r="HEW21" i="10" s="1"/>
  <c r="HSS21" i="10" s="1"/>
  <c r="IGO21" i="10" s="1"/>
  <c r="IUK21" i="10" s="1"/>
  <c r="JIG21" i="10" s="1"/>
  <c r="JWC21" i="10" s="1"/>
  <c r="KJY21" i="10" s="1"/>
  <c r="KXU21" i="10" s="1"/>
  <c r="LLQ21" i="10" s="1"/>
  <c r="SZ21" i="10"/>
  <c r="AGV21" i="10" s="1"/>
  <c r="AUR21" i="10" s="1"/>
  <c r="BIN21" i="10" s="1"/>
  <c r="BWJ21" i="10" s="1"/>
  <c r="CKF21" i="10" s="1"/>
  <c r="CYB21" i="10" s="1"/>
  <c r="DLX21" i="10" s="1"/>
  <c r="DZT21" i="10" s="1"/>
  <c r="ENP21" i="10" s="1"/>
  <c r="FBL21" i="10" s="1"/>
  <c r="FPH21" i="10" s="1"/>
  <c r="GDD21" i="10" s="1"/>
  <c r="GQZ21" i="10" s="1"/>
  <c r="HEV21" i="10" s="1"/>
  <c r="HSR21" i="10" s="1"/>
  <c r="IGN21" i="10" s="1"/>
  <c r="IUJ21" i="10" s="1"/>
  <c r="JIF21" i="10" s="1"/>
  <c r="JWB21" i="10" s="1"/>
  <c r="KJX21" i="10" s="1"/>
  <c r="KXT21" i="10" s="1"/>
  <c r="LLP21" i="10" s="1"/>
  <c r="SY21" i="10"/>
  <c r="AGU21" i="10" s="1"/>
  <c r="AUQ21" i="10" s="1"/>
  <c r="BIM21" i="10" s="1"/>
  <c r="BWI21" i="10" s="1"/>
  <c r="CKE21" i="10" s="1"/>
  <c r="CYA21" i="10" s="1"/>
  <c r="DLW21" i="10" s="1"/>
  <c r="DZS21" i="10" s="1"/>
  <c r="ENO21" i="10" s="1"/>
  <c r="FBK21" i="10" s="1"/>
  <c r="FPG21" i="10" s="1"/>
  <c r="GDC21" i="10" s="1"/>
  <c r="GQY21" i="10" s="1"/>
  <c r="HEU21" i="10" s="1"/>
  <c r="HSQ21" i="10" s="1"/>
  <c r="IGM21" i="10" s="1"/>
  <c r="IUI21" i="10" s="1"/>
  <c r="JIE21" i="10" s="1"/>
  <c r="JWA21" i="10" s="1"/>
  <c r="KJW21" i="10" s="1"/>
  <c r="KXS21" i="10" s="1"/>
  <c r="LLO21" i="10" s="1"/>
  <c r="SX21" i="10"/>
  <c r="AGT21" i="10" s="1"/>
  <c r="AUP21" i="10" s="1"/>
  <c r="BIL21" i="10" s="1"/>
  <c r="BWH21" i="10" s="1"/>
  <c r="CKD21" i="10" s="1"/>
  <c r="CXZ21" i="10" s="1"/>
  <c r="DLV21" i="10" s="1"/>
  <c r="DZR21" i="10" s="1"/>
  <c r="ENN21" i="10" s="1"/>
  <c r="FBJ21" i="10" s="1"/>
  <c r="FPF21" i="10" s="1"/>
  <c r="GDB21" i="10" s="1"/>
  <c r="GQX21" i="10" s="1"/>
  <c r="HET21" i="10" s="1"/>
  <c r="HSP21" i="10" s="1"/>
  <c r="IGL21" i="10" s="1"/>
  <c r="IUH21" i="10" s="1"/>
  <c r="JID21" i="10" s="1"/>
  <c r="JVZ21" i="10" s="1"/>
  <c r="KJV21" i="10" s="1"/>
  <c r="KXR21" i="10" s="1"/>
  <c r="LLN21" i="10" s="1"/>
  <c r="SW21" i="10"/>
  <c r="AGS21" i="10" s="1"/>
  <c r="AUO21" i="10" s="1"/>
  <c r="BIK21" i="10" s="1"/>
  <c r="BWG21" i="10" s="1"/>
  <c r="CKC21" i="10" s="1"/>
  <c r="CXY21" i="10" s="1"/>
  <c r="DLU21" i="10" s="1"/>
  <c r="DZQ21" i="10" s="1"/>
  <c r="ENM21" i="10" s="1"/>
  <c r="FBI21" i="10" s="1"/>
  <c r="FPE21" i="10" s="1"/>
  <c r="GDA21" i="10" s="1"/>
  <c r="GQW21" i="10" s="1"/>
  <c r="HES21" i="10" s="1"/>
  <c r="HSO21" i="10" s="1"/>
  <c r="IGK21" i="10" s="1"/>
  <c r="IUG21" i="10" s="1"/>
  <c r="JIC21" i="10" s="1"/>
  <c r="JVY21" i="10" s="1"/>
  <c r="KJU21" i="10" s="1"/>
  <c r="KXQ21" i="10" s="1"/>
  <c r="LLM21" i="10" s="1"/>
  <c r="SV21" i="10"/>
  <c r="AGR21" i="10" s="1"/>
  <c r="AUN21" i="10" s="1"/>
  <c r="BIJ21" i="10" s="1"/>
  <c r="BWF21" i="10" s="1"/>
  <c r="CKB21" i="10" s="1"/>
  <c r="CXX21" i="10" s="1"/>
  <c r="DLT21" i="10" s="1"/>
  <c r="DZP21" i="10" s="1"/>
  <c r="ENL21" i="10" s="1"/>
  <c r="FBH21" i="10" s="1"/>
  <c r="FPD21" i="10" s="1"/>
  <c r="GCZ21" i="10" s="1"/>
  <c r="GQV21" i="10" s="1"/>
  <c r="HER21" i="10" s="1"/>
  <c r="HSN21" i="10" s="1"/>
  <c r="IGJ21" i="10" s="1"/>
  <c r="IUF21" i="10" s="1"/>
  <c r="JIB21" i="10" s="1"/>
  <c r="JVX21" i="10" s="1"/>
  <c r="KJT21" i="10" s="1"/>
  <c r="KXP21" i="10" s="1"/>
  <c r="LLL21" i="10" s="1"/>
  <c r="SU21" i="10"/>
  <c r="AGQ21" i="10" s="1"/>
  <c r="AUM21" i="10" s="1"/>
  <c r="BII21" i="10" s="1"/>
  <c r="BWE21" i="10" s="1"/>
  <c r="CKA21" i="10" s="1"/>
  <c r="CXW21" i="10" s="1"/>
  <c r="DLS21" i="10" s="1"/>
  <c r="DZO21" i="10" s="1"/>
  <c r="ENK21" i="10" s="1"/>
  <c r="FBG21" i="10" s="1"/>
  <c r="FPC21" i="10" s="1"/>
  <c r="GCY21" i="10" s="1"/>
  <c r="GQU21" i="10" s="1"/>
  <c r="HEQ21" i="10" s="1"/>
  <c r="HSM21" i="10" s="1"/>
  <c r="IGI21" i="10" s="1"/>
  <c r="IUE21" i="10" s="1"/>
  <c r="JIA21" i="10" s="1"/>
  <c r="JVW21" i="10" s="1"/>
  <c r="KJS21" i="10" s="1"/>
  <c r="KXO21" i="10" s="1"/>
  <c r="LLK21" i="10" s="1"/>
  <c r="ST21" i="10"/>
  <c r="AGP21" i="10" s="1"/>
  <c r="AUL21" i="10" s="1"/>
  <c r="BIH21" i="10" s="1"/>
  <c r="BWD21" i="10" s="1"/>
  <c r="CJZ21" i="10" s="1"/>
  <c r="CXV21" i="10" s="1"/>
  <c r="DLR21" i="10" s="1"/>
  <c r="DZN21" i="10" s="1"/>
  <c r="ENJ21" i="10" s="1"/>
  <c r="FBF21" i="10" s="1"/>
  <c r="FPB21" i="10" s="1"/>
  <c r="GCX21" i="10" s="1"/>
  <c r="GQT21" i="10" s="1"/>
  <c r="HEP21" i="10" s="1"/>
  <c r="HSL21" i="10" s="1"/>
  <c r="IGH21" i="10" s="1"/>
  <c r="IUD21" i="10" s="1"/>
  <c r="JHZ21" i="10" s="1"/>
  <c r="JVV21" i="10" s="1"/>
  <c r="KJR21" i="10" s="1"/>
  <c r="KXN21" i="10" s="1"/>
  <c r="LLJ21" i="10" s="1"/>
  <c r="SS21" i="10"/>
  <c r="AGO21" i="10" s="1"/>
  <c r="AUK21" i="10" s="1"/>
  <c r="BIG21" i="10" s="1"/>
  <c r="BWC21" i="10" s="1"/>
  <c r="CJY21" i="10" s="1"/>
  <c r="CXU21" i="10" s="1"/>
  <c r="DLQ21" i="10" s="1"/>
  <c r="DZM21" i="10" s="1"/>
  <c r="ENI21" i="10" s="1"/>
  <c r="FBE21" i="10" s="1"/>
  <c r="FPA21" i="10" s="1"/>
  <c r="GCW21" i="10" s="1"/>
  <c r="GQS21" i="10" s="1"/>
  <c r="HEO21" i="10" s="1"/>
  <c r="HSK21" i="10" s="1"/>
  <c r="IGG21" i="10" s="1"/>
  <c r="IUC21" i="10" s="1"/>
  <c r="JHY21" i="10" s="1"/>
  <c r="JVU21" i="10" s="1"/>
  <c r="KJQ21" i="10" s="1"/>
  <c r="KXM21" i="10" s="1"/>
  <c r="LLI21" i="10" s="1"/>
  <c r="SR21" i="10"/>
  <c r="AGN21" i="10" s="1"/>
  <c r="AUJ21" i="10" s="1"/>
  <c r="BIF21" i="10" s="1"/>
  <c r="BWB21" i="10" s="1"/>
  <c r="CJX21" i="10" s="1"/>
  <c r="CXT21" i="10" s="1"/>
  <c r="DLP21" i="10" s="1"/>
  <c r="DZL21" i="10" s="1"/>
  <c r="ENH21" i="10" s="1"/>
  <c r="FBD21" i="10" s="1"/>
  <c r="FOZ21" i="10" s="1"/>
  <c r="GCV21" i="10" s="1"/>
  <c r="GQR21" i="10" s="1"/>
  <c r="HEN21" i="10" s="1"/>
  <c r="HSJ21" i="10" s="1"/>
  <c r="IGF21" i="10" s="1"/>
  <c r="IUB21" i="10" s="1"/>
  <c r="JHX21" i="10" s="1"/>
  <c r="JVT21" i="10" s="1"/>
  <c r="KJP21" i="10" s="1"/>
  <c r="KXL21" i="10" s="1"/>
  <c r="LLH21" i="10" s="1"/>
  <c r="SQ21" i="10"/>
  <c r="AGM21" i="10" s="1"/>
  <c r="AUI21" i="10" s="1"/>
  <c r="BIE21" i="10" s="1"/>
  <c r="BWA21" i="10" s="1"/>
  <c r="CJW21" i="10" s="1"/>
  <c r="CXS21" i="10" s="1"/>
  <c r="DLO21" i="10" s="1"/>
  <c r="DZK21" i="10" s="1"/>
  <c r="ENG21" i="10" s="1"/>
  <c r="FBC21" i="10" s="1"/>
  <c r="FOY21" i="10" s="1"/>
  <c r="GCU21" i="10" s="1"/>
  <c r="GQQ21" i="10" s="1"/>
  <c r="HEM21" i="10" s="1"/>
  <c r="HSI21" i="10" s="1"/>
  <c r="IGE21" i="10" s="1"/>
  <c r="IUA21" i="10" s="1"/>
  <c r="JHW21" i="10" s="1"/>
  <c r="JVS21" i="10" s="1"/>
  <c r="KJO21" i="10" s="1"/>
  <c r="KXK21" i="10" s="1"/>
  <c r="LLG21" i="10" s="1"/>
  <c r="SP21" i="10"/>
  <c r="AGL21" i="10" s="1"/>
  <c r="AUH21" i="10" s="1"/>
  <c r="BID21" i="10" s="1"/>
  <c r="BVZ21" i="10" s="1"/>
  <c r="CJV21" i="10" s="1"/>
  <c r="CXR21" i="10" s="1"/>
  <c r="DLN21" i="10" s="1"/>
  <c r="DZJ21" i="10" s="1"/>
  <c r="ENF21" i="10" s="1"/>
  <c r="FBB21" i="10" s="1"/>
  <c r="FOX21" i="10" s="1"/>
  <c r="GCT21" i="10" s="1"/>
  <c r="GQP21" i="10" s="1"/>
  <c r="HEL21" i="10" s="1"/>
  <c r="HSH21" i="10" s="1"/>
  <c r="IGD21" i="10" s="1"/>
  <c r="ITZ21" i="10" s="1"/>
  <c r="JHV21" i="10" s="1"/>
  <c r="JVR21" i="10" s="1"/>
  <c r="KJN21" i="10" s="1"/>
  <c r="KXJ21" i="10" s="1"/>
  <c r="LLF21" i="10" s="1"/>
  <c r="SO21" i="10"/>
  <c r="AGK21" i="10" s="1"/>
  <c r="AUG21" i="10" s="1"/>
  <c r="BIC21" i="10" s="1"/>
  <c r="BVY21" i="10" s="1"/>
  <c r="CJU21" i="10" s="1"/>
  <c r="CXQ21" i="10" s="1"/>
  <c r="DLM21" i="10" s="1"/>
  <c r="DZI21" i="10" s="1"/>
  <c r="ENE21" i="10" s="1"/>
  <c r="FBA21" i="10" s="1"/>
  <c r="FOW21" i="10" s="1"/>
  <c r="GCS21" i="10" s="1"/>
  <c r="GQO21" i="10" s="1"/>
  <c r="HEK21" i="10" s="1"/>
  <c r="HSG21" i="10" s="1"/>
  <c r="IGC21" i="10" s="1"/>
  <c r="ITY21" i="10" s="1"/>
  <c r="JHU21" i="10" s="1"/>
  <c r="JVQ21" i="10" s="1"/>
  <c r="KJM21" i="10" s="1"/>
  <c r="KXI21" i="10" s="1"/>
  <c r="LLE21" i="10" s="1"/>
  <c r="SN21" i="10"/>
  <c r="AGJ21" i="10" s="1"/>
  <c r="AUF21" i="10" s="1"/>
  <c r="BIB21" i="10" s="1"/>
  <c r="BVX21" i="10" s="1"/>
  <c r="CJT21" i="10" s="1"/>
  <c r="CXP21" i="10" s="1"/>
  <c r="DLL21" i="10" s="1"/>
  <c r="DZH21" i="10" s="1"/>
  <c r="END21" i="10" s="1"/>
  <c r="FAZ21" i="10" s="1"/>
  <c r="FOV21" i="10" s="1"/>
  <c r="GCR21" i="10" s="1"/>
  <c r="GQN21" i="10" s="1"/>
  <c r="HEJ21" i="10" s="1"/>
  <c r="HSF21" i="10" s="1"/>
  <c r="IGB21" i="10" s="1"/>
  <c r="ITX21" i="10" s="1"/>
  <c r="JHT21" i="10" s="1"/>
  <c r="JVP21" i="10" s="1"/>
  <c r="KJL21" i="10" s="1"/>
  <c r="KXH21" i="10" s="1"/>
  <c r="LLD21" i="10" s="1"/>
  <c r="SM21" i="10"/>
  <c r="AGI21" i="10" s="1"/>
  <c r="AUE21" i="10" s="1"/>
  <c r="BIA21" i="10" s="1"/>
  <c r="BVW21" i="10" s="1"/>
  <c r="CJS21" i="10" s="1"/>
  <c r="CXO21" i="10" s="1"/>
  <c r="DLK21" i="10" s="1"/>
  <c r="DZG21" i="10" s="1"/>
  <c r="ENC21" i="10" s="1"/>
  <c r="FAY21" i="10" s="1"/>
  <c r="FOU21" i="10" s="1"/>
  <c r="GCQ21" i="10" s="1"/>
  <c r="GQM21" i="10" s="1"/>
  <c r="HEI21" i="10" s="1"/>
  <c r="HSE21" i="10" s="1"/>
  <c r="IGA21" i="10" s="1"/>
  <c r="ITW21" i="10" s="1"/>
  <c r="JHS21" i="10" s="1"/>
  <c r="JVO21" i="10" s="1"/>
  <c r="KJK21" i="10" s="1"/>
  <c r="KXG21" i="10" s="1"/>
  <c r="LLC21" i="10" s="1"/>
  <c r="SL21" i="10"/>
  <c r="AGH21" i="10" s="1"/>
  <c r="AUD21" i="10" s="1"/>
  <c r="BHZ21" i="10" s="1"/>
  <c r="BVV21" i="10" s="1"/>
  <c r="CJR21" i="10" s="1"/>
  <c r="CXN21" i="10" s="1"/>
  <c r="DLJ21" i="10" s="1"/>
  <c r="DZF21" i="10" s="1"/>
  <c r="ENB21" i="10" s="1"/>
  <c r="FAX21" i="10" s="1"/>
  <c r="FOT21" i="10" s="1"/>
  <c r="GCP21" i="10" s="1"/>
  <c r="GQL21" i="10" s="1"/>
  <c r="HEH21" i="10" s="1"/>
  <c r="HSD21" i="10" s="1"/>
  <c r="IFZ21" i="10" s="1"/>
  <c r="ITV21" i="10" s="1"/>
  <c r="JHR21" i="10" s="1"/>
  <c r="JVN21" i="10" s="1"/>
  <c r="KJJ21" i="10" s="1"/>
  <c r="KXF21" i="10" s="1"/>
  <c r="LLB21" i="10" s="1"/>
  <c r="SK21" i="10"/>
  <c r="AGG21" i="10" s="1"/>
  <c r="AUC21" i="10" s="1"/>
  <c r="BHY21" i="10" s="1"/>
  <c r="BVU21" i="10" s="1"/>
  <c r="CJQ21" i="10" s="1"/>
  <c r="CXM21" i="10" s="1"/>
  <c r="DLI21" i="10" s="1"/>
  <c r="DZE21" i="10" s="1"/>
  <c r="ENA21" i="10" s="1"/>
  <c r="FAW21" i="10" s="1"/>
  <c r="FOS21" i="10" s="1"/>
  <c r="GCO21" i="10" s="1"/>
  <c r="GQK21" i="10" s="1"/>
  <c r="HEG21" i="10" s="1"/>
  <c r="HSC21" i="10" s="1"/>
  <c r="IFY21" i="10" s="1"/>
  <c r="ITU21" i="10" s="1"/>
  <c r="JHQ21" i="10" s="1"/>
  <c r="JVM21" i="10" s="1"/>
  <c r="KJI21" i="10" s="1"/>
  <c r="KXE21" i="10" s="1"/>
  <c r="LLA21" i="10" s="1"/>
  <c r="SJ21" i="10"/>
  <c r="AGF21" i="10" s="1"/>
  <c r="AUB21" i="10" s="1"/>
  <c r="BHX21" i="10" s="1"/>
  <c r="BVT21" i="10" s="1"/>
  <c r="CJP21" i="10" s="1"/>
  <c r="CXL21" i="10" s="1"/>
  <c r="DLH21" i="10" s="1"/>
  <c r="DZD21" i="10" s="1"/>
  <c r="EMZ21" i="10" s="1"/>
  <c r="FAV21" i="10" s="1"/>
  <c r="FOR21" i="10" s="1"/>
  <c r="GCN21" i="10" s="1"/>
  <c r="GQJ21" i="10" s="1"/>
  <c r="HEF21" i="10" s="1"/>
  <c r="HSB21" i="10" s="1"/>
  <c r="IFX21" i="10" s="1"/>
  <c r="ITT21" i="10" s="1"/>
  <c r="JHP21" i="10" s="1"/>
  <c r="JVL21" i="10" s="1"/>
  <c r="KJH21" i="10" s="1"/>
  <c r="KXD21" i="10" s="1"/>
  <c r="LKZ21" i="10" s="1"/>
  <c r="SI21" i="10"/>
  <c r="AGE21" i="10" s="1"/>
  <c r="AUA21" i="10" s="1"/>
  <c r="BHW21" i="10" s="1"/>
  <c r="BVS21" i="10" s="1"/>
  <c r="CJO21" i="10" s="1"/>
  <c r="CXK21" i="10" s="1"/>
  <c r="DLG21" i="10" s="1"/>
  <c r="DZC21" i="10" s="1"/>
  <c r="EMY21" i="10" s="1"/>
  <c r="FAU21" i="10" s="1"/>
  <c r="FOQ21" i="10" s="1"/>
  <c r="GCM21" i="10" s="1"/>
  <c r="GQI21" i="10" s="1"/>
  <c r="HEE21" i="10" s="1"/>
  <c r="HSA21" i="10" s="1"/>
  <c r="IFW21" i="10" s="1"/>
  <c r="ITS21" i="10" s="1"/>
  <c r="JHO21" i="10" s="1"/>
  <c r="JVK21" i="10" s="1"/>
  <c r="KJG21" i="10" s="1"/>
  <c r="KXC21" i="10" s="1"/>
  <c r="LKY21" i="10" s="1"/>
  <c r="SH21" i="10"/>
  <c r="AGD21" i="10" s="1"/>
  <c r="ATZ21" i="10" s="1"/>
  <c r="BHV21" i="10" s="1"/>
  <c r="BVR21" i="10" s="1"/>
  <c r="CJN21" i="10" s="1"/>
  <c r="CXJ21" i="10" s="1"/>
  <c r="DLF21" i="10" s="1"/>
  <c r="DZB21" i="10" s="1"/>
  <c r="EMX21" i="10" s="1"/>
  <c r="FAT21" i="10" s="1"/>
  <c r="FOP21" i="10" s="1"/>
  <c r="GCL21" i="10" s="1"/>
  <c r="GQH21" i="10" s="1"/>
  <c r="HED21" i="10" s="1"/>
  <c r="HRZ21" i="10" s="1"/>
  <c r="IFV21" i="10" s="1"/>
  <c r="ITR21" i="10" s="1"/>
  <c r="JHN21" i="10" s="1"/>
  <c r="JVJ21" i="10" s="1"/>
  <c r="KJF21" i="10" s="1"/>
  <c r="KXB21" i="10" s="1"/>
  <c r="LKX21" i="10" s="1"/>
  <c r="SG21" i="10"/>
  <c r="AGC21" i="10" s="1"/>
  <c r="ATY21" i="10" s="1"/>
  <c r="BHU21" i="10" s="1"/>
  <c r="BVQ21" i="10" s="1"/>
  <c r="CJM21" i="10" s="1"/>
  <c r="CXI21" i="10" s="1"/>
  <c r="DLE21" i="10" s="1"/>
  <c r="DZA21" i="10" s="1"/>
  <c r="EMW21" i="10" s="1"/>
  <c r="FAS21" i="10" s="1"/>
  <c r="FOO21" i="10" s="1"/>
  <c r="GCK21" i="10" s="1"/>
  <c r="GQG21" i="10" s="1"/>
  <c r="HEC21" i="10" s="1"/>
  <c r="HRY21" i="10" s="1"/>
  <c r="IFU21" i="10" s="1"/>
  <c r="ITQ21" i="10" s="1"/>
  <c r="JHM21" i="10" s="1"/>
  <c r="JVI21" i="10" s="1"/>
  <c r="KJE21" i="10" s="1"/>
  <c r="KXA21" i="10" s="1"/>
  <c r="LKW21" i="10" s="1"/>
  <c r="SF21" i="10"/>
  <c r="AGB21" i="10" s="1"/>
  <c r="ATX21" i="10" s="1"/>
  <c r="BHT21" i="10" s="1"/>
  <c r="BVP21" i="10" s="1"/>
  <c r="CJL21" i="10" s="1"/>
  <c r="CXH21" i="10" s="1"/>
  <c r="DLD21" i="10" s="1"/>
  <c r="DYZ21" i="10" s="1"/>
  <c r="EMV21" i="10" s="1"/>
  <c r="FAR21" i="10" s="1"/>
  <c r="FON21" i="10" s="1"/>
  <c r="GCJ21" i="10" s="1"/>
  <c r="GQF21" i="10" s="1"/>
  <c r="HEB21" i="10" s="1"/>
  <c r="HRX21" i="10" s="1"/>
  <c r="IFT21" i="10" s="1"/>
  <c r="ITP21" i="10" s="1"/>
  <c r="JHL21" i="10" s="1"/>
  <c r="JVH21" i="10" s="1"/>
  <c r="KJD21" i="10" s="1"/>
  <c r="KWZ21" i="10" s="1"/>
  <c r="LKV21" i="10" s="1"/>
  <c r="SE21" i="10"/>
  <c r="AGA21" i="10" s="1"/>
  <c r="ATW21" i="10" s="1"/>
  <c r="BHS21" i="10" s="1"/>
  <c r="BVO21" i="10" s="1"/>
  <c r="CJK21" i="10" s="1"/>
  <c r="CXG21" i="10" s="1"/>
  <c r="DLC21" i="10" s="1"/>
  <c r="DYY21" i="10" s="1"/>
  <c r="EMU21" i="10" s="1"/>
  <c r="FAQ21" i="10" s="1"/>
  <c r="FOM21" i="10" s="1"/>
  <c r="GCI21" i="10" s="1"/>
  <c r="GQE21" i="10" s="1"/>
  <c r="HEA21" i="10" s="1"/>
  <c r="HRW21" i="10" s="1"/>
  <c r="IFS21" i="10" s="1"/>
  <c r="ITO21" i="10" s="1"/>
  <c r="JHK21" i="10" s="1"/>
  <c r="JVG21" i="10" s="1"/>
  <c r="KJC21" i="10" s="1"/>
  <c r="KWY21" i="10" s="1"/>
  <c r="LKU21" i="10" s="1"/>
  <c r="SD21" i="10"/>
  <c r="AFZ21" i="10" s="1"/>
  <c r="ATV21" i="10" s="1"/>
  <c r="BHR21" i="10" s="1"/>
  <c r="BVN21" i="10" s="1"/>
  <c r="CJJ21" i="10" s="1"/>
  <c r="CXF21" i="10" s="1"/>
  <c r="DLB21" i="10" s="1"/>
  <c r="DYX21" i="10" s="1"/>
  <c r="EMT21" i="10" s="1"/>
  <c r="FAP21" i="10" s="1"/>
  <c r="FOL21" i="10" s="1"/>
  <c r="GCH21" i="10" s="1"/>
  <c r="GQD21" i="10" s="1"/>
  <c r="HDZ21" i="10" s="1"/>
  <c r="HRV21" i="10" s="1"/>
  <c r="IFR21" i="10" s="1"/>
  <c r="ITN21" i="10" s="1"/>
  <c r="JHJ21" i="10" s="1"/>
  <c r="JVF21" i="10" s="1"/>
  <c r="KJB21" i="10" s="1"/>
  <c r="KWX21" i="10" s="1"/>
  <c r="LKT21" i="10" s="1"/>
  <c r="SC21" i="10"/>
  <c r="AFY21" i="10" s="1"/>
  <c r="ATU21" i="10" s="1"/>
  <c r="BHQ21" i="10" s="1"/>
  <c r="BVM21" i="10" s="1"/>
  <c r="CJI21" i="10" s="1"/>
  <c r="CXE21" i="10" s="1"/>
  <c r="DLA21" i="10" s="1"/>
  <c r="DYW21" i="10" s="1"/>
  <c r="EMS21" i="10" s="1"/>
  <c r="FAO21" i="10" s="1"/>
  <c r="FOK21" i="10" s="1"/>
  <c r="GCG21" i="10" s="1"/>
  <c r="GQC21" i="10" s="1"/>
  <c r="HDY21" i="10" s="1"/>
  <c r="HRU21" i="10" s="1"/>
  <c r="IFQ21" i="10" s="1"/>
  <c r="ITM21" i="10" s="1"/>
  <c r="JHI21" i="10" s="1"/>
  <c r="JVE21" i="10" s="1"/>
  <c r="KJA21" i="10" s="1"/>
  <c r="KWW21" i="10" s="1"/>
  <c r="LKS21" i="10" s="1"/>
  <c r="SB21" i="10"/>
  <c r="AFX21" i="10" s="1"/>
  <c r="ATT21" i="10" s="1"/>
  <c r="BHP21" i="10" s="1"/>
  <c r="BVL21" i="10" s="1"/>
  <c r="CJH21" i="10" s="1"/>
  <c r="CXD21" i="10" s="1"/>
  <c r="DKZ21" i="10" s="1"/>
  <c r="DYV21" i="10" s="1"/>
  <c r="EMR21" i="10" s="1"/>
  <c r="FAN21" i="10" s="1"/>
  <c r="FOJ21" i="10" s="1"/>
  <c r="GCF21" i="10" s="1"/>
  <c r="GQB21" i="10" s="1"/>
  <c r="HDX21" i="10" s="1"/>
  <c r="HRT21" i="10" s="1"/>
  <c r="IFP21" i="10" s="1"/>
  <c r="ITL21" i="10" s="1"/>
  <c r="JHH21" i="10" s="1"/>
  <c r="JVD21" i="10" s="1"/>
  <c r="KIZ21" i="10" s="1"/>
  <c r="KWV21" i="10" s="1"/>
  <c r="LKR21" i="10" s="1"/>
  <c r="SA21" i="10"/>
  <c r="AFW21" i="10" s="1"/>
  <c r="ATS21" i="10" s="1"/>
  <c r="BHO21" i="10" s="1"/>
  <c r="BVK21" i="10" s="1"/>
  <c r="CJG21" i="10" s="1"/>
  <c r="CXC21" i="10" s="1"/>
  <c r="DKY21" i="10" s="1"/>
  <c r="DYU21" i="10" s="1"/>
  <c r="EMQ21" i="10" s="1"/>
  <c r="FAM21" i="10" s="1"/>
  <c r="FOI21" i="10" s="1"/>
  <c r="GCE21" i="10" s="1"/>
  <c r="GQA21" i="10" s="1"/>
  <c r="HDW21" i="10" s="1"/>
  <c r="HRS21" i="10" s="1"/>
  <c r="IFO21" i="10" s="1"/>
  <c r="ITK21" i="10" s="1"/>
  <c r="JHG21" i="10" s="1"/>
  <c r="JVC21" i="10" s="1"/>
  <c r="KIY21" i="10" s="1"/>
  <c r="KWU21" i="10" s="1"/>
  <c r="LKQ21" i="10" s="1"/>
  <c r="RZ21" i="10"/>
  <c r="AFV21" i="10" s="1"/>
  <c r="ATR21" i="10" s="1"/>
  <c r="BHN21" i="10" s="1"/>
  <c r="BVJ21" i="10" s="1"/>
  <c r="CJF21" i="10" s="1"/>
  <c r="CXB21" i="10" s="1"/>
  <c r="DKX21" i="10" s="1"/>
  <c r="DYT21" i="10" s="1"/>
  <c r="EMP21" i="10" s="1"/>
  <c r="FAL21" i="10" s="1"/>
  <c r="FOH21" i="10" s="1"/>
  <c r="GCD21" i="10" s="1"/>
  <c r="GPZ21" i="10" s="1"/>
  <c r="HDV21" i="10" s="1"/>
  <c r="HRR21" i="10" s="1"/>
  <c r="IFN21" i="10" s="1"/>
  <c r="ITJ21" i="10" s="1"/>
  <c r="JHF21" i="10" s="1"/>
  <c r="JVB21" i="10" s="1"/>
  <c r="KIX21" i="10" s="1"/>
  <c r="KWT21" i="10" s="1"/>
  <c r="LKP21" i="10" s="1"/>
  <c r="RY21" i="10"/>
  <c r="AFU21" i="10" s="1"/>
  <c r="ATQ21" i="10" s="1"/>
  <c r="BHM21" i="10" s="1"/>
  <c r="BVI21" i="10" s="1"/>
  <c r="CJE21" i="10" s="1"/>
  <c r="CXA21" i="10" s="1"/>
  <c r="DKW21" i="10" s="1"/>
  <c r="DYS21" i="10" s="1"/>
  <c r="EMO21" i="10" s="1"/>
  <c r="FAK21" i="10" s="1"/>
  <c r="FOG21" i="10" s="1"/>
  <c r="GCC21" i="10" s="1"/>
  <c r="GPY21" i="10" s="1"/>
  <c r="HDU21" i="10" s="1"/>
  <c r="HRQ21" i="10" s="1"/>
  <c r="IFM21" i="10" s="1"/>
  <c r="ITI21" i="10" s="1"/>
  <c r="JHE21" i="10" s="1"/>
  <c r="JVA21" i="10" s="1"/>
  <c r="KIW21" i="10" s="1"/>
  <c r="KWS21" i="10" s="1"/>
  <c r="LKO21" i="10" s="1"/>
  <c r="RX21" i="10"/>
  <c r="AFT21" i="10" s="1"/>
  <c r="ATP21" i="10" s="1"/>
  <c r="BHL21" i="10" s="1"/>
  <c r="BVH21" i="10" s="1"/>
  <c r="CJD21" i="10" s="1"/>
  <c r="CWZ21" i="10" s="1"/>
  <c r="DKV21" i="10" s="1"/>
  <c r="DYR21" i="10" s="1"/>
  <c r="EMN21" i="10" s="1"/>
  <c r="FAJ21" i="10" s="1"/>
  <c r="FOF21" i="10" s="1"/>
  <c r="GCB21" i="10" s="1"/>
  <c r="GPX21" i="10" s="1"/>
  <c r="HDT21" i="10" s="1"/>
  <c r="HRP21" i="10" s="1"/>
  <c r="IFL21" i="10" s="1"/>
  <c r="ITH21" i="10" s="1"/>
  <c r="JHD21" i="10" s="1"/>
  <c r="JUZ21" i="10" s="1"/>
  <c r="KIV21" i="10" s="1"/>
  <c r="KWR21" i="10" s="1"/>
  <c r="LKN21" i="10" s="1"/>
  <c r="RW21" i="10"/>
  <c r="AFS21" i="10" s="1"/>
  <c r="ATO21" i="10" s="1"/>
  <c r="BHK21" i="10" s="1"/>
  <c r="BVG21" i="10" s="1"/>
  <c r="CJC21" i="10" s="1"/>
  <c r="CWY21" i="10" s="1"/>
  <c r="DKU21" i="10" s="1"/>
  <c r="DYQ21" i="10" s="1"/>
  <c r="EMM21" i="10" s="1"/>
  <c r="FAI21" i="10" s="1"/>
  <c r="FOE21" i="10" s="1"/>
  <c r="GCA21" i="10" s="1"/>
  <c r="GPW21" i="10" s="1"/>
  <c r="HDS21" i="10" s="1"/>
  <c r="HRO21" i="10" s="1"/>
  <c r="IFK21" i="10" s="1"/>
  <c r="ITG21" i="10" s="1"/>
  <c r="JHC21" i="10" s="1"/>
  <c r="JUY21" i="10" s="1"/>
  <c r="KIU21" i="10" s="1"/>
  <c r="KWQ21" i="10" s="1"/>
  <c r="LKM21" i="10" s="1"/>
  <c r="RV21" i="10"/>
  <c r="AFR21" i="10" s="1"/>
  <c r="ATN21" i="10" s="1"/>
  <c r="BHJ21" i="10" s="1"/>
  <c r="BVF21" i="10" s="1"/>
  <c r="CJB21" i="10" s="1"/>
  <c r="CWX21" i="10" s="1"/>
  <c r="DKT21" i="10" s="1"/>
  <c r="DYP21" i="10" s="1"/>
  <c r="EML21" i="10" s="1"/>
  <c r="FAH21" i="10" s="1"/>
  <c r="FOD21" i="10" s="1"/>
  <c r="GBZ21" i="10" s="1"/>
  <c r="GPV21" i="10" s="1"/>
  <c r="HDR21" i="10" s="1"/>
  <c r="HRN21" i="10" s="1"/>
  <c r="IFJ21" i="10" s="1"/>
  <c r="ITF21" i="10" s="1"/>
  <c r="JHB21" i="10" s="1"/>
  <c r="JUX21" i="10" s="1"/>
  <c r="KIT21" i="10" s="1"/>
  <c r="KWP21" i="10" s="1"/>
  <c r="LKL21" i="10" s="1"/>
  <c r="RU21" i="10"/>
  <c r="AFQ21" i="10" s="1"/>
  <c r="ATM21" i="10" s="1"/>
  <c r="BHI21" i="10" s="1"/>
  <c r="BVE21" i="10" s="1"/>
  <c r="CJA21" i="10" s="1"/>
  <c r="CWW21" i="10" s="1"/>
  <c r="DKS21" i="10" s="1"/>
  <c r="DYO21" i="10" s="1"/>
  <c r="EMK21" i="10" s="1"/>
  <c r="FAG21" i="10" s="1"/>
  <c r="FOC21" i="10" s="1"/>
  <c r="GBY21" i="10" s="1"/>
  <c r="GPU21" i="10" s="1"/>
  <c r="HDQ21" i="10" s="1"/>
  <c r="HRM21" i="10" s="1"/>
  <c r="IFI21" i="10" s="1"/>
  <c r="ITE21" i="10" s="1"/>
  <c r="JHA21" i="10" s="1"/>
  <c r="JUW21" i="10" s="1"/>
  <c r="KIS21" i="10" s="1"/>
  <c r="KWO21" i="10" s="1"/>
  <c r="LKK21" i="10" s="1"/>
  <c r="RT21" i="10"/>
  <c r="AFP21" i="10" s="1"/>
  <c r="ATL21" i="10" s="1"/>
  <c r="BHH21" i="10" s="1"/>
  <c r="BVD21" i="10" s="1"/>
  <c r="CIZ21" i="10" s="1"/>
  <c r="CWV21" i="10" s="1"/>
  <c r="DKR21" i="10" s="1"/>
  <c r="DYN21" i="10" s="1"/>
  <c r="EMJ21" i="10" s="1"/>
  <c r="FAF21" i="10" s="1"/>
  <c r="FOB21" i="10" s="1"/>
  <c r="GBX21" i="10" s="1"/>
  <c r="GPT21" i="10" s="1"/>
  <c r="HDP21" i="10" s="1"/>
  <c r="HRL21" i="10" s="1"/>
  <c r="IFH21" i="10" s="1"/>
  <c r="ITD21" i="10" s="1"/>
  <c r="JGZ21" i="10" s="1"/>
  <c r="JUV21" i="10" s="1"/>
  <c r="KIR21" i="10" s="1"/>
  <c r="KWN21" i="10" s="1"/>
  <c r="LKJ21" i="10" s="1"/>
  <c r="RS21" i="10"/>
  <c r="AFO21" i="10" s="1"/>
  <c r="ATK21" i="10" s="1"/>
  <c r="BHG21" i="10" s="1"/>
  <c r="BVC21" i="10" s="1"/>
  <c r="CIY21" i="10" s="1"/>
  <c r="CWU21" i="10" s="1"/>
  <c r="DKQ21" i="10" s="1"/>
  <c r="DYM21" i="10" s="1"/>
  <c r="EMI21" i="10" s="1"/>
  <c r="FAE21" i="10" s="1"/>
  <c r="FOA21" i="10" s="1"/>
  <c r="GBW21" i="10" s="1"/>
  <c r="GPS21" i="10" s="1"/>
  <c r="HDO21" i="10" s="1"/>
  <c r="HRK21" i="10" s="1"/>
  <c r="IFG21" i="10" s="1"/>
  <c r="ITC21" i="10" s="1"/>
  <c r="JGY21" i="10" s="1"/>
  <c r="JUU21" i="10" s="1"/>
  <c r="KIQ21" i="10" s="1"/>
  <c r="KWM21" i="10" s="1"/>
  <c r="LKI21" i="10" s="1"/>
  <c r="RR21" i="10"/>
  <c r="AFN21" i="10" s="1"/>
  <c r="ATJ21" i="10" s="1"/>
  <c r="BHF21" i="10" s="1"/>
  <c r="BVB21" i="10" s="1"/>
  <c r="CIX21" i="10" s="1"/>
  <c r="CWT21" i="10" s="1"/>
  <c r="DKP21" i="10" s="1"/>
  <c r="DYL21" i="10" s="1"/>
  <c r="EMH21" i="10" s="1"/>
  <c r="FAD21" i="10" s="1"/>
  <c r="FNZ21" i="10" s="1"/>
  <c r="GBV21" i="10" s="1"/>
  <c r="GPR21" i="10" s="1"/>
  <c r="HDN21" i="10" s="1"/>
  <c r="HRJ21" i="10" s="1"/>
  <c r="IFF21" i="10" s="1"/>
  <c r="ITB21" i="10" s="1"/>
  <c r="JGX21" i="10" s="1"/>
  <c r="JUT21" i="10" s="1"/>
  <c r="KIP21" i="10" s="1"/>
  <c r="KWL21" i="10" s="1"/>
  <c r="LKH21" i="10" s="1"/>
  <c r="RQ21" i="10"/>
  <c r="AFM21" i="10" s="1"/>
  <c r="ATI21" i="10" s="1"/>
  <c r="BHE21" i="10" s="1"/>
  <c r="BVA21" i="10" s="1"/>
  <c r="CIW21" i="10" s="1"/>
  <c r="CWS21" i="10" s="1"/>
  <c r="DKO21" i="10" s="1"/>
  <c r="DYK21" i="10" s="1"/>
  <c r="EMG21" i="10" s="1"/>
  <c r="FAC21" i="10" s="1"/>
  <c r="FNY21" i="10" s="1"/>
  <c r="GBU21" i="10" s="1"/>
  <c r="GPQ21" i="10" s="1"/>
  <c r="HDM21" i="10" s="1"/>
  <c r="HRI21" i="10" s="1"/>
  <c r="IFE21" i="10" s="1"/>
  <c r="ITA21" i="10" s="1"/>
  <c r="JGW21" i="10" s="1"/>
  <c r="JUS21" i="10" s="1"/>
  <c r="KIO21" i="10" s="1"/>
  <c r="KWK21" i="10" s="1"/>
  <c r="LKG21" i="10" s="1"/>
  <c r="RP21" i="10"/>
  <c r="AFL21" i="10" s="1"/>
  <c r="ATH21" i="10" s="1"/>
  <c r="BHD21" i="10" s="1"/>
  <c r="BUZ21" i="10" s="1"/>
  <c r="CIV21" i="10" s="1"/>
  <c r="CWR21" i="10" s="1"/>
  <c r="DKN21" i="10" s="1"/>
  <c r="DYJ21" i="10" s="1"/>
  <c r="EMF21" i="10" s="1"/>
  <c r="FAB21" i="10" s="1"/>
  <c r="FNX21" i="10" s="1"/>
  <c r="GBT21" i="10" s="1"/>
  <c r="GPP21" i="10" s="1"/>
  <c r="HDL21" i="10" s="1"/>
  <c r="HRH21" i="10" s="1"/>
  <c r="IFD21" i="10" s="1"/>
  <c r="ISZ21" i="10" s="1"/>
  <c r="JGV21" i="10" s="1"/>
  <c r="JUR21" i="10" s="1"/>
  <c r="KIN21" i="10" s="1"/>
  <c r="KWJ21" i="10" s="1"/>
  <c r="LKF21" i="10" s="1"/>
  <c r="RO21" i="10"/>
  <c r="AFK21" i="10" s="1"/>
  <c r="ATG21" i="10" s="1"/>
  <c r="BHC21" i="10" s="1"/>
  <c r="BUY21" i="10" s="1"/>
  <c r="CIU21" i="10" s="1"/>
  <c r="CWQ21" i="10" s="1"/>
  <c r="DKM21" i="10" s="1"/>
  <c r="DYI21" i="10" s="1"/>
  <c r="EME21" i="10" s="1"/>
  <c r="FAA21" i="10" s="1"/>
  <c r="FNW21" i="10" s="1"/>
  <c r="GBS21" i="10" s="1"/>
  <c r="GPO21" i="10" s="1"/>
  <c r="HDK21" i="10" s="1"/>
  <c r="HRG21" i="10" s="1"/>
  <c r="IFC21" i="10" s="1"/>
  <c r="ISY21" i="10" s="1"/>
  <c r="JGU21" i="10" s="1"/>
  <c r="JUQ21" i="10" s="1"/>
  <c r="KIM21" i="10" s="1"/>
  <c r="KWI21" i="10" s="1"/>
  <c r="LKE21" i="10" s="1"/>
  <c r="RN21" i="10"/>
  <c r="AFJ21" i="10" s="1"/>
  <c r="ATF21" i="10" s="1"/>
  <c r="BHB21" i="10" s="1"/>
  <c r="BUX21" i="10" s="1"/>
  <c r="CIT21" i="10" s="1"/>
  <c r="CWP21" i="10" s="1"/>
  <c r="DKL21" i="10" s="1"/>
  <c r="DYH21" i="10" s="1"/>
  <c r="EMD21" i="10" s="1"/>
  <c r="EZZ21" i="10" s="1"/>
  <c r="FNV21" i="10" s="1"/>
  <c r="GBR21" i="10" s="1"/>
  <c r="GPN21" i="10" s="1"/>
  <c r="HDJ21" i="10" s="1"/>
  <c r="HRF21" i="10" s="1"/>
  <c r="IFB21" i="10" s="1"/>
  <c r="ISX21" i="10" s="1"/>
  <c r="JGT21" i="10" s="1"/>
  <c r="JUP21" i="10" s="1"/>
  <c r="KIL21" i="10" s="1"/>
  <c r="KWH21" i="10" s="1"/>
  <c r="LKD21" i="10" s="1"/>
  <c r="RM21" i="10"/>
  <c r="AFI21" i="10" s="1"/>
  <c r="ATE21" i="10" s="1"/>
  <c r="BHA21" i="10" s="1"/>
  <c r="BUW21" i="10" s="1"/>
  <c r="CIS21" i="10" s="1"/>
  <c r="CWO21" i="10" s="1"/>
  <c r="DKK21" i="10" s="1"/>
  <c r="DYG21" i="10" s="1"/>
  <c r="EMC21" i="10" s="1"/>
  <c r="EZY21" i="10" s="1"/>
  <c r="FNU21" i="10" s="1"/>
  <c r="GBQ21" i="10" s="1"/>
  <c r="GPM21" i="10" s="1"/>
  <c r="HDI21" i="10" s="1"/>
  <c r="HRE21" i="10" s="1"/>
  <c r="IFA21" i="10" s="1"/>
  <c r="ISW21" i="10" s="1"/>
  <c r="JGS21" i="10" s="1"/>
  <c r="JUO21" i="10" s="1"/>
  <c r="KIK21" i="10" s="1"/>
  <c r="KWG21" i="10" s="1"/>
  <c r="LKC21" i="10" s="1"/>
  <c r="RL21" i="10"/>
  <c r="AFH21" i="10" s="1"/>
  <c r="ATD21" i="10" s="1"/>
  <c r="BGZ21" i="10" s="1"/>
  <c r="BUV21" i="10" s="1"/>
  <c r="CIR21" i="10" s="1"/>
  <c r="CWN21" i="10" s="1"/>
  <c r="DKJ21" i="10" s="1"/>
  <c r="DYF21" i="10" s="1"/>
  <c r="EMB21" i="10" s="1"/>
  <c r="EZX21" i="10" s="1"/>
  <c r="FNT21" i="10" s="1"/>
  <c r="GBP21" i="10" s="1"/>
  <c r="GPL21" i="10" s="1"/>
  <c r="HDH21" i="10" s="1"/>
  <c r="HRD21" i="10" s="1"/>
  <c r="IEZ21" i="10" s="1"/>
  <c r="ISV21" i="10" s="1"/>
  <c r="JGR21" i="10" s="1"/>
  <c r="JUN21" i="10" s="1"/>
  <c r="KIJ21" i="10" s="1"/>
  <c r="KWF21" i="10" s="1"/>
  <c r="LKB21" i="10" s="1"/>
  <c r="RK21" i="10"/>
  <c r="AFG21" i="10" s="1"/>
  <c r="ATC21" i="10" s="1"/>
  <c r="BGY21" i="10" s="1"/>
  <c r="BUU21" i="10" s="1"/>
  <c r="CIQ21" i="10" s="1"/>
  <c r="CWM21" i="10" s="1"/>
  <c r="DKI21" i="10" s="1"/>
  <c r="DYE21" i="10" s="1"/>
  <c r="EMA21" i="10" s="1"/>
  <c r="EZW21" i="10" s="1"/>
  <c r="FNS21" i="10" s="1"/>
  <c r="GBO21" i="10" s="1"/>
  <c r="GPK21" i="10" s="1"/>
  <c r="HDG21" i="10" s="1"/>
  <c r="HRC21" i="10" s="1"/>
  <c r="IEY21" i="10" s="1"/>
  <c r="ISU21" i="10" s="1"/>
  <c r="JGQ21" i="10" s="1"/>
  <c r="JUM21" i="10" s="1"/>
  <c r="KII21" i="10" s="1"/>
  <c r="KWE21" i="10" s="1"/>
  <c r="LKA21" i="10" s="1"/>
  <c r="RJ21" i="10"/>
  <c r="AFF21" i="10" s="1"/>
  <c r="ATB21" i="10" s="1"/>
  <c r="BGX21" i="10" s="1"/>
  <c r="BUT21" i="10" s="1"/>
  <c r="CIP21" i="10" s="1"/>
  <c r="CWL21" i="10" s="1"/>
  <c r="DKH21" i="10" s="1"/>
  <c r="DYD21" i="10" s="1"/>
  <c r="ELZ21" i="10" s="1"/>
  <c r="EZV21" i="10" s="1"/>
  <c r="FNR21" i="10" s="1"/>
  <c r="GBN21" i="10" s="1"/>
  <c r="GPJ21" i="10" s="1"/>
  <c r="HDF21" i="10" s="1"/>
  <c r="HRB21" i="10" s="1"/>
  <c r="IEX21" i="10" s="1"/>
  <c r="IST21" i="10" s="1"/>
  <c r="JGP21" i="10" s="1"/>
  <c r="JUL21" i="10" s="1"/>
  <c r="KIH21" i="10" s="1"/>
  <c r="KWD21" i="10" s="1"/>
  <c r="LJZ21" i="10" s="1"/>
  <c r="RI21" i="10"/>
  <c r="AFE21" i="10" s="1"/>
  <c r="ATA21" i="10" s="1"/>
  <c r="BGW21" i="10" s="1"/>
  <c r="BUS21" i="10" s="1"/>
  <c r="CIO21" i="10" s="1"/>
  <c r="CWK21" i="10" s="1"/>
  <c r="DKG21" i="10" s="1"/>
  <c r="DYC21" i="10" s="1"/>
  <c r="ELY21" i="10" s="1"/>
  <c r="EZU21" i="10" s="1"/>
  <c r="FNQ21" i="10" s="1"/>
  <c r="GBM21" i="10" s="1"/>
  <c r="GPI21" i="10" s="1"/>
  <c r="HDE21" i="10" s="1"/>
  <c r="HRA21" i="10" s="1"/>
  <c r="IEW21" i="10" s="1"/>
  <c r="ISS21" i="10" s="1"/>
  <c r="JGO21" i="10" s="1"/>
  <c r="JUK21" i="10" s="1"/>
  <c r="KIG21" i="10" s="1"/>
  <c r="KWC21" i="10" s="1"/>
  <c r="LJY21" i="10" s="1"/>
  <c r="RH21" i="10"/>
  <c r="AFD21" i="10" s="1"/>
  <c r="ASZ21" i="10" s="1"/>
  <c r="BGV21" i="10" s="1"/>
  <c r="BUR21" i="10" s="1"/>
  <c r="CIN21" i="10" s="1"/>
  <c r="CWJ21" i="10" s="1"/>
  <c r="DKF21" i="10" s="1"/>
  <c r="DYB21" i="10" s="1"/>
  <c r="ELX21" i="10" s="1"/>
  <c r="EZT21" i="10" s="1"/>
  <c r="FNP21" i="10" s="1"/>
  <c r="GBL21" i="10" s="1"/>
  <c r="GPH21" i="10" s="1"/>
  <c r="HDD21" i="10" s="1"/>
  <c r="HQZ21" i="10" s="1"/>
  <c r="IEV21" i="10" s="1"/>
  <c r="ISR21" i="10" s="1"/>
  <c r="JGN21" i="10" s="1"/>
  <c r="JUJ21" i="10" s="1"/>
  <c r="KIF21" i="10" s="1"/>
  <c r="KWB21" i="10" s="1"/>
  <c r="LJX21" i="10" s="1"/>
  <c r="RG21" i="10"/>
  <c r="AFC21" i="10" s="1"/>
  <c r="ASY21" i="10" s="1"/>
  <c r="BGU21" i="10" s="1"/>
  <c r="BUQ21" i="10" s="1"/>
  <c r="CIM21" i="10" s="1"/>
  <c r="CWI21" i="10" s="1"/>
  <c r="DKE21" i="10" s="1"/>
  <c r="DYA21" i="10" s="1"/>
  <c r="ELW21" i="10" s="1"/>
  <c r="EZS21" i="10" s="1"/>
  <c r="FNO21" i="10" s="1"/>
  <c r="GBK21" i="10" s="1"/>
  <c r="GPG21" i="10" s="1"/>
  <c r="HDC21" i="10" s="1"/>
  <c r="HQY21" i="10" s="1"/>
  <c r="IEU21" i="10" s="1"/>
  <c r="ISQ21" i="10" s="1"/>
  <c r="JGM21" i="10" s="1"/>
  <c r="JUI21" i="10" s="1"/>
  <c r="KIE21" i="10" s="1"/>
  <c r="KWA21" i="10" s="1"/>
  <c r="LJW21" i="10" s="1"/>
  <c r="RF21" i="10"/>
  <c r="AFB21" i="10" s="1"/>
  <c r="ASX21" i="10" s="1"/>
  <c r="BGT21" i="10" s="1"/>
  <c r="BUP21" i="10" s="1"/>
  <c r="CIL21" i="10" s="1"/>
  <c r="CWH21" i="10" s="1"/>
  <c r="DKD21" i="10" s="1"/>
  <c r="DXZ21" i="10" s="1"/>
  <c r="ELV21" i="10" s="1"/>
  <c r="EZR21" i="10" s="1"/>
  <c r="FNN21" i="10" s="1"/>
  <c r="GBJ21" i="10" s="1"/>
  <c r="GPF21" i="10" s="1"/>
  <c r="HDB21" i="10" s="1"/>
  <c r="HQX21" i="10" s="1"/>
  <c r="IET21" i="10" s="1"/>
  <c r="ISP21" i="10" s="1"/>
  <c r="JGL21" i="10" s="1"/>
  <c r="JUH21" i="10" s="1"/>
  <c r="KID21" i="10" s="1"/>
  <c r="KVZ21" i="10" s="1"/>
  <c r="LJV21" i="10" s="1"/>
  <c r="RE21" i="10"/>
  <c r="AFA21" i="10" s="1"/>
  <c r="ASW21" i="10" s="1"/>
  <c r="BGS21" i="10" s="1"/>
  <c r="BUO21" i="10" s="1"/>
  <c r="CIK21" i="10" s="1"/>
  <c r="CWG21" i="10" s="1"/>
  <c r="DKC21" i="10" s="1"/>
  <c r="DXY21" i="10" s="1"/>
  <c r="ELU21" i="10" s="1"/>
  <c r="EZQ21" i="10" s="1"/>
  <c r="FNM21" i="10" s="1"/>
  <c r="GBI21" i="10" s="1"/>
  <c r="GPE21" i="10" s="1"/>
  <c r="HDA21" i="10" s="1"/>
  <c r="HQW21" i="10" s="1"/>
  <c r="IES21" i="10" s="1"/>
  <c r="ISO21" i="10" s="1"/>
  <c r="JGK21" i="10" s="1"/>
  <c r="JUG21" i="10" s="1"/>
  <c r="KIC21" i="10" s="1"/>
  <c r="KVY21" i="10" s="1"/>
  <c r="LJU21" i="10" s="1"/>
  <c r="RD21" i="10"/>
  <c r="AEZ21" i="10" s="1"/>
  <c r="ASV21" i="10" s="1"/>
  <c r="BGR21" i="10" s="1"/>
  <c r="BUN21" i="10" s="1"/>
  <c r="CIJ21" i="10" s="1"/>
  <c r="CWF21" i="10" s="1"/>
  <c r="DKB21" i="10" s="1"/>
  <c r="DXX21" i="10" s="1"/>
  <c r="ELT21" i="10" s="1"/>
  <c r="EZP21" i="10" s="1"/>
  <c r="FNL21" i="10" s="1"/>
  <c r="GBH21" i="10" s="1"/>
  <c r="GPD21" i="10" s="1"/>
  <c r="HCZ21" i="10" s="1"/>
  <c r="HQV21" i="10" s="1"/>
  <c r="IER21" i="10" s="1"/>
  <c r="ISN21" i="10" s="1"/>
  <c r="JGJ21" i="10" s="1"/>
  <c r="JUF21" i="10" s="1"/>
  <c r="KIB21" i="10" s="1"/>
  <c r="KVX21" i="10" s="1"/>
  <c r="LJT21" i="10" s="1"/>
  <c r="RC21" i="10"/>
  <c r="AEY21" i="10" s="1"/>
  <c r="ASU21" i="10" s="1"/>
  <c r="BGQ21" i="10" s="1"/>
  <c r="BUM21" i="10" s="1"/>
  <c r="CII21" i="10" s="1"/>
  <c r="CWE21" i="10" s="1"/>
  <c r="DKA21" i="10" s="1"/>
  <c r="DXW21" i="10" s="1"/>
  <c r="ELS21" i="10" s="1"/>
  <c r="EZO21" i="10" s="1"/>
  <c r="FNK21" i="10" s="1"/>
  <c r="GBG21" i="10" s="1"/>
  <c r="GPC21" i="10" s="1"/>
  <c r="HCY21" i="10" s="1"/>
  <c r="HQU21" i="10" s="1"/>
  <c r="IEQ21" i="10" s="1"/>
  <c r="ISM21" i="10" s="1"/>
  <c r="JGI21" i="10" s="1"/>
  <c r="JUE21" i="10" s="1"/>
  <c r="KIA21" i="10" s="1"/>
  <c r="KVW21" i="10" s="1"/>
  <c r="LJS21" i="10" s="1"/>
  <c r="RB21" i="10"/>
  <c r="AEX21" i="10" s="1"/>
  <c r="AST21" i="10" s="1"/>
  <c r="BGP21" i="10" s="1"/>
  <c r="BUL21" i="10" s="1"/>
  <c r="CIH21" i="10" s="1"/>
  <c r="CWD21" i="10" s="1"/>
  <c r="DJZ21" i="10" s="1"/>
  <c r="DXV21" i="10" s="1"/>
  <c r="ELR21" i="10" s="1"/>
  <c r="EZN21" i="10" s="1"/>
  <c r="FNJ21" i="10" s="1"/>
  <c r="GBF21" i="10" s="1"/>
  <c r="GPB21" i="10" s="1"/>
  <c r="HCX21" i="10" s="1"/>
  <c r="HQT21" i="10" s="1"/>
  <c r="IEP21" i="10" s="1"/>
  <c r="ISL21" i="10" s="1"/>
  <c r="JGH21" i="10" s="1"/>
  <c r="JUD21" i="10" s="1"/>
  <c r="KHZ21" i="10" s="1"/>
  <c r="KVV21" i="10" s="1"/>
  <c r="LJR21" i="10" s="1"/>
  <c r="RA21" i="10"/>
  <c r="AEW21" i="10" s="1"/>
  <c r="ASS21" i="10" s="1"/>
  <c r="BGO21" i="10" s="1"/>
  <c r="BUK21" i="10" s="1"/>
  <c r="CIG21" i="10" s="1"/>
  <c r="CWC21" i="10" s="1"/>
  <c r="DJY21" i="10" s="1"/>
  <c r="DXU21" i="10" s="1"/>
  <c r="ELQ21" i="10" s="1"/>
  <c r="EZM21" i="10" s="1"/>
  <c r="FNI21" i="10" s="1"/>
  <c r="GBE21" i="10" s="1"/>
  <c r="GPA21" i="10" s="1"/>
  <c r="HCW21" i="10" s="1"/>
  <c r="HQS21" i="10" s="1"/>
  <c r="IEO21" i="10" s="1"/>
  <c r="ISK21" i="10" s="1"/>
  <c r="JGG21" i="10" s="1"/>
  <c r="JUC21" i="10" s="1"/>
  <c r="KHY21" i="10" s="1"/>
  <c r="KVU21" i="10" s="1"/>
  <c r="LJQ21" i="10" s="1"/>
  <c r="QZ21" i="10"/>
  <c r="AEV21" i="10" s="1"/>
  <c r="ASR21" i="10" s="1"/>
  <c r="BGN21" i="10" s="1"/>
  <c r="BUJ21" i="10" s="1"/>
  <c r="CIF21" i="10" s="1"/>
  <c r="CWB21" i="10" s="1"/>
  <c r="DJX21" i="10" s="1"/>
  <c r="DXT21" i="10" s="1"/>
  <c r="ELP21" i="10" s="1"/>
  <c r="EZL21" i="10" s="1"/>
  <c r="FNH21" i="10" s="1"/>
  <c r="GBD21" i="10" s="1"/>
  <c r="GOZ21" i="10" s="1"/>
  <c r="HCV21" i="10" s="1"/>
  <c r="HQR21" i="10" s="1"/>
  <c r="IEN21" i="10" s="1"/>
  <c r="ISJ21" i="10" s="1"/>
  <c r="JGF21" i="10" s="1"/>
  <c r="JUB21" i="10" s="1"/>
  <c r="KHX21" i="10" s="1"/>
  <c r="KVT21" i="10" s="1"/>
  <c r="LJP21" i="10" s="1"/>
  <c r="QY21" i="10"/>
  <c r="AEU21" i="10" s="1"/>
  <c r="ASQ21" i="10" s="1"/>
  <c r="BGM21" i="10" s="1"/>
  <c r="BUI21" i="10" s="1"/>
  <c r="CIE21" i="10" s="1"/>
  <c r="CWA21" i="10" s="1"/>
  <c r="DJW21" i="10" s="1"/>
  <c r="DXS21" i="10" s="1"/>
  <c r="ELO21" i="10" s="1"/>
  <c r="EZK21" i="10" s="1"/>
  <c r="FNG21" i="10" s="1"/>
  <c r="GBC21" i="10" s="1"/>
  <c r="GOY21" i="10" s="1"/>
  <c r="HCU21" i="10" s="1"/>
  <c r="HQQ21" i="10" s="1"/>
  <c r="IEM21" i="10" s="1"/>
  <c r="ISI21" i="10" s="1"/>
  <c r="JGE21" i="10" s="1"/>
  <c r="JUA21" i="10" s="1"/>
  <c r="KHW21" i="10" s="1"/>
  <c r="KVS21" i="10" s="1"/>
  <c r="LJO21" i="10" s="1"/>
  <c r="QX21" i="10"/>
  <c r="AET21" i="10" s="1"/>
  <c r="ASP21" i="10" s="1"/>
  <c r="BGL21" i="10" s="1"/>
  <c r="BUH21" i="10" s="1"/>
  <c r="CID21" i="10" s="1"/>
  <c r="CVZ21" i="10" s="1"/>
  <c r="DJV21" i="10" s="1"/>
  <c r="DXR21" i="10" s="1"/>
  <c r="ELN21" i="10" s="1"/>
  <c r="EZJ21" i="10" s="1"/>
  <c r="FNF21" i="10" s="1"/>
  <c r="GBB21" i="10" s="1"/>
  <c r="GOX21" i="10" s="1"/>
  <c r="HCT21" i="10" s="1"/>
  <c r="HQP21" i="10" s="1"/>
  <c r="IEL21" i="10" s="1"/>
  <c r="ISH21" i="10" s="1"/>
  <c r="JGD21" i="10" s="1"/>
  <c r="JTZ21" i="10" s="1"/>
  <c r="KHV21" i="10" s="1"/>
  <c r="KVR21" i="10" s="1"/>
  <c r="LJN21" i="10" s="1"/>
  <c r="QW21" i="10"/>
  <c r="AES21" i="10" s="1"/>
  <c r="ASO21" i="10" s="1"/>
  <c r="BGK21" i="10" s="1"/>
  <c r="BUG21" i="10" s="1"/>
  <c r="CIC21" i="10" s="1"/>
  <c r="CVY21" i="10" s="1"/>
  <c r="DJU21" i="10" s="1"/>
  <c r="DXQ21" i="10" s="1"/>
  <c r="ELM21" i="10" s="1"/>
  <c r="EZI21" i="10" s="1"/>
  <c r="FNE21" i="10" s="1"/>
  <c r="GBA21" i="10" s="1"/>
  <c r="GOW21" i="10" s="1"/>
  <c r="HCS21" i="10" s="1"/>
  <c r="HQO21" i="10" s="1"/>
  <c r="IEK21" i="10" s="1"/>
  <c r="ISG21" i="10" s="1"/>
  <c r="JGC21" i="10" s="1"/>
  <c r="JTY21" i="10" s="1"/>
  <c r="KHU21" i="10" s="1"/>
  <c r="KVQ21" i="10" s="1"/>
  <c r="LJM21" i="10" s="1"/>
  <c r="QV21" i="10"/>
  <c r="AER21" i="10" s="1"/>
  <c r="ASN21" i="10" s="1"/>
  <c r="BGJ21" i="10" s="1"/>
  <c r="BUF21" i="10" s="1"/>
  <c r="CIB21" i="10" s="1"/>
  <c r="CVX21" i="10" s="1"/>
  <c r="DJT21" i="10" s="1"/>
  <c r="DXP21" i="10" s="1"/>
  <c r="ELL21" i="10" s="1"/>
  <c r="EZH21" i="10" s="1"/>
  <c r="FND21" i="10" s="1"/>
  <c r="GAZ21" i="10" s="1"/>
  <c r="GOV21" i="10" s="1"/>
  <c r="HCR21" i="10" s="1"/>
  <c r="HQN21" i="10" s="1"/>
  <c r="IEJ21" i="10" s="1"/>
  <c r="ISF21" i="10" s="1"/>
  <c r="JGB21" i="10" s="1"/>
  <c r="JTX21" i="10" s="1"/>
  <c r="KHT21" i="10" s="1"/>
  <c r="KVP21" i="10" s="1"/>
  <c r="LJL21" i="10" s="1"/>
  <c r="QU21" i="10"/>
  <c r="AEQ21" i="10" s="1"/>
  <c r="ASM21" i="10" s="1"/>
  <c r="BGI21" i="10" s="1"/>
  <c r="BUE21" i="10" s="1"/>
  <c r="CIA21" i="10" s="1"/>
  <c r="CVW21" i="10" s="1"/>
  <c r="DJS21" i="10" s="1"/>
  <c r="DXO21" i="10" s="1"/>
  <c r="ELK21" i="10" s="1"/>
  <c r="EZG21" i="10" s="1"/>
  <c r="FNC21" i="10" s="1"/>
  <c r="GAY21" i="10" s="1"/>
  <c r="GOU21" i="10" s="1"/>
  <c r="HCQ21" i="10" s="1"/>
  <c r="HQM21" i="10" s="1"/>
  <c r="IEI21" i="10" s="1"/>
  <c r="ISE21" i="10" s="1"/>
  <c r="JGA21" i="10" s="1"/>
  <c r="JTW21" i="10" s="1"/>
  <c r="KHS21" i="10" s="1"/>
  <c r="KVO21" i="10" s="1"/>
  <c r="LJK21" i="10" s="1"/>
  <c r="QT21" i="10"/>
  <c r="AEP21" i="10" s="1"/>
  <c r="ASL21" i="10" s="1"/>
  <c r="BGH21" i="10" s="1"/>
  <c r="BUD21" i="10" s="1"/>
  <c r="CHZ21" i="10" s="1"/>
  <c r="CVV21" i="10" s="1"/>
  <c r="DJR21" i="10" s="1"/>
  <c r="DXN21" i="10" s="1"/>
  <c r="ELJ21" i="10" s="1"/>
  <c r="EZF21" i="10" s="1"/>
  <c r="FNB21" i="10" s="1"/>
  <c r="GAX21" i="10" s="1"/>
  <c r="GOT21" i="10" s="1"/>
  <c r="HCP21" i="10" s="1"/>
  <c r="HQL21" i="10" s="1"/>
  <c r="IEH21" i="10" s="1"/>
  <c r="ISD21" i="10" s="1"/>
  <c r="JFZ21" i="10" s="1"/>
  <c r="JTV21" i="10" s="1"/>
  <c r="KHR21" i="10" s="1"/>
  <c r="KVN21" i="10" s="1"/>
  <c r="LJJ21" i="10" s="1"/>
  <c r="QS21" i="10"/>
  <c r="AEO21" i="10" s="1"/>
  <c r="ASK21" i="10" s="1"/>
  <c r="BGG21" i="10" s="1"/>
  <c r="BUC21" i="10" s="1"/>
  <c r="CHY21" i="10" s="1"/>
  <c r="CVU21" i="10" s="1"/>
  <c r="DJQ21" i="10" s="1"/>
  <c r="DXM21" i="10" s="1"/>
  <c r="ELI21" i="10" s="1"/>
  <c r="EZE21" i="10" s="1"/>
  <c r="FNA21" i="10" s="1"/>
  <c r="GAW21" i="10" s="1"/>
  <c r="GOS21" i="10" s="1"/>
  <c r="HCO21" i="10" s="1"/>
  <c r="HQK21" i="10" s="1"/>
  <c r="IEG21" i="10" s="1"/>
  <c r="ISC21" i="10" s="1"/>
  <c r="JFY21" i="10" s="1"/>
  <c r="JTU21" i="10" s="1"/>
  <c r="KHQ21" i="10" s="1"/>
  <c r="KVM21" i="10" s="1"/>
  <c r="LJI21" i="10" s="1"/>
  <c r="QR21" i="10"/>
  <c r="AEN21" i="10" s="1"/>
  <c r="ASJ21" i="10" s="1"/>
  <c r="BGF21" i="10" s="1"/>
  <c r="BUB21" i="10" s="1"/>
  <c r="CHX21" i="10" s="1"/>
  <c r="CVT21" i="10" s="1"/>
  <c r="DJP21" i="10" s="1"/>
  <c r="DXL21" i="10" s="1"/>
  <c r="ELH21" i="10" s="1"/>
  <c r="EZD21" i="10" s="1"/>
  <c r="FMZ21" i="10" s="1"/>
  <c r="GAV21" i="10" s="1"/>
  <c r="GOR21" i="10" s="1"/>
  <c r="HCN21" i="10" s="1"/>
  <c r="HQJ21" i="10" s="1"/>
  <c r="IEF21" i="10" s="1"/>
  <c r="ISB21" i="10" s="1"/>
  <c r="JFX21" i="10" s="1"/>
  <c r="JTT21" i="10" s="1"/>
  <c r="KHP21" i="10" s="1"/>
  <c r="KVL21" i="10" s="1"/>
  <c r="LJH21" i="10" s="1"/>
  <c r="QQ21" i="10"/>
  <c r="AEM21" i="10" s="1"/>
  <c r="ASI21" i="10" s="1"/>
  <c r="BGE21" i="10" s="1"/>
  <c r="BUA21" i="10" s="1"/>
  <c r="CHW21" i="10" s="1"/>
  <c r="CVS21" i="10" s="1"/>
  <c r="DJO21" i="10" s="1"/>
  <c r="DXK21" i="10" s="1"/>
  <c r="ELG21" i="10" s="1"/>
  <c r="EZC21" i="10" s="1"/>
  <c r="FMY21" i="10" s="1"/>
  <c r="GAU21" i="10" s="1"/>
  <c r="GOQ21" i="10" s="1"/>
  <c r="HCM21" i="10" s="1"/>
  <c r="HQI21" i="10" s="1"/>
  <c r="IEE21" i="10" s="1"/>
  <c r="ISA21" i="10" s="1"/>
  <c r="JFW21" i="10" s="1"/>
  <c r="JTS21" i="10" s="1"/>
  <c r="KHO21" i="10" s="1"/>
  <c r="KVK21" i="10" s="1"/>
  <c r="LJG21" i="10" s="1"/>
  <c r="QP21" i="10"/>
  <c r="AEL21" i="10" s="1"/>
  <c r="ASH21" i="10" s="1"/>
  <c r="BGD21" i="10" s="1"/>
  <c r="BTZ21" i="10" s="1"/>
  <c r="CHV21" i="10" s="1"/>
  <c r="CVR21" i="10" s="1"/>
  <c r="DJN21" i="10" s="1"/>
  <c r="DXJ21" i="10" s="1"/>
  <c r="ELF21" i="10" s="1"/>
  <c r="EZB21" i="10" s="1"/>
  <c r="FMX21" i="10" s="1"/>
  <c r="GAT21" i="10" s="1"/>
  <c r="GOP21" i="10" s="1"/>
  <c r="HCL21" i="10" s="1"/>
  <c r="HQH21" i="10" s="1"/>
  <c r="IED21" i="10" s="1"/>
  <c r="IRZ21" i="10" s="1"/>
  <c r="JFV21" i="10" s="1"/>
  <c r="JTR21" i="10" s="1"/>
  <c r="KHN21" i="10" s="1"/>
  <c r="KVJ21" i="10" s="1"/>
  <c r="LJF21" i="10" s="1"/>
  <c r="QO21" i="10"/>
  <c r="AEK21" i="10" s="1"/>
  <c r="ASG21" i="10" s="1"/>
  <c r="BGC21" i="10" s="1"/>
  <c r="BTY21" i="10" s="1"/>
  <c r="CHU21" i="10" s="1"/>
  <c r="CVQ21" i="10" s="1"/>
  <c r="DJM21" i="10" s="1"/>
  <c r="DXI21" i="10" s="1"/>
  <c r="ELE21" i="10" s="1"/>
  <c r="EZA21" i="10" s="1"/>
  <c r="FMW21" i="10" s="1"/>
  <c r="GAS21" i="10" s="1"/>
  <c r="GOO21" i="10" s="1"/>
  <c r="HCK21" i="10" s="1"/>
  <c r="HQG21" i="10" s="1"/>
  <c r="IEC21" i="10" s="1"/>
  <c r="IRY21" i="10" s="1"/>
  <c r="JFU21" i="10" s="1"/>
  <c r="JTQ21" i="10" s="1"/>
  <c r="KHM21" i="10" s="1"/>
  <c r="KVI21" i="10" s="1"/>
  <c r="LJE21" i="10" s="1"/>
  <c r="QN21" i="10"/>
  <c r="AEJ21" i="10" s="1"/>
  <c r="ASF21" i="10" s="1"/>
  <c r="BGB21" i="10" s="1"/>
  <c r="BTX21" i="10" s="1"/>
  <c r="CHT21" i="10" s="1"/>
  <c r="CVP21" i="10" s="1"/>
  <c r="DJL21" i="10" s="1"/>
  <c r="DXH21" i="10" s="1"/>
  <c r="ELD21" i="10" s="1"/>
  <c r="EYZ21" i="10" s="1"/>
  <c r="FMV21" i="10" s="1"/>
  <c r="GAR21" i="10" s="1"/>
  <c r="GON21" i="10" s="1"/>
  <c r="HCJ21" i="10" s="1"/>
  <c r="HQF21" i="10" s="1"/>
  <c r="IEB21" i="10" s="1"/>
  <c r="IRX21" i="10" s="1"/>
  <c r="JFT21" i="10" s="1"/>
  <c r="JTP21" i="10" s="1"/>
  <c r="KHL21" i="10" s="1"/>
  <c r="KVH21" i="10" s="1"/>
  <c r="LJD21" i="10" s="1"/>
  <c r="QM21" i="10"/>
  <c r="AEI21" i="10" s="1"/>
  <c r="ASE21" i="10" s="1"/>
  <c r="BGA21" i="10" s="1"/>
  <c r="BTW21" i="10" s="1"/>
  <c r="CHS21" i="10" s="1"/>
  <c r="CVO21" i="10" s="1"/>
  <c r="DJK21" i="10" s="1"/>
  <c r="DXG21" i="10" s="1"/>
  <c r="ELC21" i="10" s="1"/>
  <c r="EYY21" i="10" s="1"/>
  <c r="FMU21" i="10" s="1"/>
  <c r="GAQ21" i="10" s="1"/>
  <c r="GOM21" i="10" s="1"/>
  <c r="HCI21" i="10" s="1"/>
  <c r="HQE21" i="10" s="1"/>
  <c r="IEA21" i="10" s="1"/>
  <c r="IRW21" i="10" s="1"/>
  <c r="JFS21" i="10" s="1"/>
  <c r="JTO21" i="10" s="1"/>
  <c r="KHK21" i="10" s="1"/>
  <c r="KVG21" i="10" s="1"/>
  <c r="LJC21" i="10" s="1"/>
  <c r="QL21" i="10"/>
  <c r="AEH21" i="10" s="1"/>
  <c r="ASD21" i="10" s="1"/>
  <c r="BFZ21" i="10" s="1"/>
  <c r="BTV21" i="10" s="1"/>
  <c r="CHR21" i="10" s="1"/>
  <c r="CVN21" i="10" s="1"/>
  <c r="DJJ21" i="10" s="1"/>
  <c r="DXF21" i="10" s="1"/>
  <c r="ELB21" i="10" s="1"/>
  <c r="EYX21" i="10" s="1"/>
  <c r="FMT21" i="10" s="1"/>
  <c r="GAP21" i="10" s="1"/>
  <c r="GOL21" i="10" s="1"/>
  <c r="HCH21" i="10" s="1"/>
  <c r="HQD21" i="10" s="1"/>
  <c r="IDZ21" i="10" s="1"/>
  <c r="IRV21" i="10" s="1"/>
  <c r="JFR21" i="10" s="1"/>
  <c r="JTN21" i="10" s="1"/>
  <c r="KHJ21" i="10" s="1"/>
  <c r="KVF21" i="10" s="1"/>
  <c r="LJB21" i="10" s="1"/>
  <c r="QK21" i="10"/>
  <c r="AEG21" i="10" s="1"/>
  <c r="ASC21" i="10" s="1"/>
  <c r="BFY21" i="10" s="1"/>
  <c r="BTU21" i="10" s="1"/>
  <c r="CHQ21" i="10" s="1"/>
  <c r="CVM21" i="10" s="1"/>
  <c r="DJI21" i="10" s="1"/>
  <c r="DXE21" i="10" s="1"/>
  <c r="ELA21" i="10" s="1"/>
  <c r="EYW21" i="10" s="1"/>
  <c r="FMS21" i="10" s="1"/>
  <c r="GAO21" i="10" s="1"/>
  <c r="GOK21" i="10" s="1"/>
  <c r="HCG21" i="10" s="1"/>
  <c r="HQC21" i="10" s="1"/>
  <c r="IDY21" i="10" s="1"/>
  <c r="IRU21" i="10" s="1"/>
  <c r="JFQ21" i="10" s="1"/>
  <c r="JTM21" i="10" s="1"/>
  <c r="KHI21" i="10" s="1"/>
  <c r="KVE21" i="10" s="1"/>
  <c r="LJA21" i="10" s="1"/>
  <c r="QJ21" i="10"/>
  <c r="AEF21" i="10" s="1"/>
  <c r="ASB21" i="10" s="1"/>
  <c r="BFX21" i="10" s="1"/>
  <c r="BTT21" i="10" s="1"/>
  <c r="CHP21" i="10" s="1"/>
  <c r="CVL21" i="10" s="1"/>
  <c r="DJH21" i="10" s="1"/>
  <c r="DXD21" i="10" s="1"/>
  <c r="EKZ21" i="10" s="1"/>
  <c r="EYV21" i="10" s="1"/>
  <c r="FMR21" i="10" s="1"/>
  <c r="GAN21" i="10" s="1"/>
  <c r="GOJ21" i="10" s="1"/>
  <c r="HCF21" i="10" s="1"/>
  <c r="HQB21" i="10" s="1"/>
  <c r="IDX21" i="10" s="1"/>
  <c r="IRT21" i="10" s="1"/>
  <c r="JFP21" i="10" s="1"/>
  <c r="JTL21" i="10" s="1"/>
  <c r="KHH21" i="10" s="1"/>
  <c r="KVD21" i="10" s="1"/>
  <c r="LIZ21" i="10" s="1"/>
  <c r="QI21" i="10"/>
  <c r="AEE21" i="10" s="1"/>
  <c r="ASA21" i="10" s="1"/>
  <c r="BFW21" i="10" s="1"/>
  <c r="BTS21" i="10" s="1"/>
  <c r="CHO21" i="10" s="1"/>
  <c r="CVK21" i="10" s="1"/>
  <c r="DJG21" i="10" s="1"/>
  <c r="DXC21" i="10" s="1"/>
  <c r="EKY21" i="10" s="1"/>
  <c r="EYU21" i="10" s="1"/>
  <c r="FMQ21" i="10" s="1"/>
  <c r="GAM21" i="10" s="1"/>
  <c r="GOI21" i="10" s="1"/>
  <c r="HCE21" i="10" s="1"/>
  <c r="HQA21" i="10" s="1"/>
  <c r="IDW21" i="10" s="1"/>
  <c r="IRS21" i="10" s="1"/>
  <c r="JFO21" i="10" s="1"/>
  <c r="JTK21" i="10" s="1"/>
  <c r="KHG21" i="10" s="1"/>
  <c r="KVC21" i="10" s="1"/>
  <c r="LIY21" i="10" s="1"/>
  <c r="QH21" i="10"/>
  <c r="AED21" i="10" s="1"/>
  <c r="ARZ21" i="10" s="1"/>
  <c r="BFV21" i="10" s="1"/>
  <c r="BTR21" i="10" s="1"/>
  <c r="CHN21" i="10" s="1"/>
  <c r="CVJ21" i="10" s="1"/>
  <c r="DJF21" i="10" s="1"/>
  <c r="DXB21" i="10" s="1"/>
  <c r="EKX21" i="10" s="1"/>
  <c r="EYT21" i="10" s="1"/>
  <c r="FMP21" i="10" s="1"/>
  <c r="GAL21" i="10" s="1"/>
  <c r="GOH21" i="10" s="1"/>
  <c r="HCD21" i="10" s="1"/>
  <c r="HPZ21" i="10" s="1"/>
  <c r="IDV21" i="10" s="1"/>
  <c r="IRR21" i="10" s="1"/>
  <c r="JFN21" i="10" s="1"/>
  <c r="JTJ21" i="10" s="1"/>
  <c r="KHF21" i="10" s="1"/>
  <c r="KVB21" i="10" s="1"/>
  <c r="LIX21" i="10" s="1"/>
  <c r="QG21" i="10"/>
  <c r="AEC21" i="10" s="1"/>
  <c r="ARY21" i="10" s="1"/>
  <c r="BFU21" i="10" s="1"/>
  <c r="BTQ21" i="10" s="1"/>
  <c r="CHM21" i="10" s="1"/>
  <c r="CVI21" i="10" s="1"/>
  <c r="DJE21" i="10" s="1"/>
  <c r="DXA21" i="10" s="1"/>
  <c r="EKW21" i="10" s="1"/>
  <c r="EYS21" i="10" s="1"/>
  <c r="FMO21" i="10" s="1"/>
  <c r="GAK21" i="10" s="1"/>
  <c r="GOG21" i="10" s="1"/>
  <c r="HCC21" i="10" s="1"/>
  <c r="HPY21" i="10" s="1"/>
  <c r="IDU21" i="10" s="1"/>
  <c r="IRQ21" i="10" s="1"/>
  <c r="JFM21" i="10" s="1"/>
  <c r="JTI21" i="10" s="1"/>
  <c r="KHE21" i="10" s="1"/>
  <c r="KVA21" i="10" s="1"/>
  <c r="LIW21" i="10" s="1"/>
  <c r="QF21" i="10"/>
  <c r="AEB21" i="10" s="1"/>
  <c r="ARX21" i="10" s="1"/>
  <c r="BFT21" i="10" s="1"/>
  <c r="BTP21" i="10" s="1"/>
  <c r="CHL21" i="10" s="1"/>
  <c r="CVH21" i="10" s="1"/>
  <c r="DJD21" i="10" s="1"/>
  <c r="DWZ21" i="10" s="1"/>
  <c r="EKV21" i="10" s="1"/>
  <c r="EYR21" i="10" s="1"/>
  <c r="FMN21" i="10" s="1"/>
  <c r="GAJ21" i="10" s="1"/>
  <c r="GOF21" i="10" s="1"/>
  <c r="HCB21" i="10" s="1"/>
  <c r="HPX21" i="10" s="1"/>
  <c r="IDT21" i="10" s="1"/>
  <c r="IRP21" i="10" s="1"/>
  <c r="JFL21" i="10" s="1"/>
  <c r="JTH21" i="10" s="1"/>
  <c r="KHD21" i="10" s="1"/>
  <c r="KUZ21" i="10" s="1"/>
  <c r="LIV21" i="10" s="1"/>
  <c r="QE21" i="10"/>
  <c r="AEA21" i="10" s="1"/>
  <c r="ARW21" i="10" s="1"/>
  <c r="BFS21" i="10" s="1"/>
  <c r="BTO21" i="10" s="1"/>
  <c r="CHK21" i="10" s="1"/>
  <c r="CVG21" i="10" s="1"/>
  <c r="DJC21" i="10" s="1"/>
  <c r="DWY21" i="10" s="1"/>
  <c r="EKU21" i="10" s="1"/>
  <c r="EYQ21" i="10" s="1"/>
  <c r="FMM21" i="10" s="1"/>
  <c r="GAI21" i="10" s="1"/>
  <c r="GOE21" i="10" s="1"/>
  <c r="HCA21" i="10" s="1"/>
  <c r="HPW21" i="10" s="1"/>
  <c r="IDS21" i="10" s="1"/>
  <c r="IRO21" i="10" s="1"/>
  <c r="JFK21" i="10" s="1"/>
  <c r="JTG21" i="10" s="1"/>
  <c r="KHC21" i="10" s="1"/>
  <c r="KUY21" i="10" s="1"/>
  <c r="LIU21" i="10" s="1"/>
  <c r="QD21" i="10"/>
  <c r="ADZ21" i="10" s="1"/>
  <c r="ARV21" i="10" s="1"/>
  <c r="BFR21" i="10" s="1"/>
  <c r="BTN21" i="10" s="1"/>
  <c r="CHJ21" i="10" s="1"/>
  <c r="CVF21" i="10" s="1"/>
  <c r="DJB21" i="10" s="1"/>
  <c r="DWX21" i="10" s="1"/>
  <c r="EKT21" i="10" s="1"/>
  <c r="EYP21" i="10" s="1"/>
  <c r="FML21" i="10" s="1"/>
  <c r="GAH21" i="10" s="1"/>
  <c r="GOD21" i="10" s="1"/>
  <c r="HBZ21" i="10" s="1"/>
  <c r="HPV21" i="10" s="1"/>
  <c r="IDR21" i="10" s="1"/>
  <c r="IRN21" i="10" s="1"/>
  <c r="JFJ21" i="10" s="1"/>
  <c r="JTF21" i="10" s="1"/>
  <c r="KHB21" i="10" s="1"/>
  <c r="KUX21" i="10" s="1"/>
  <c r="LIT21" i="10" s="1"/>
  <c r="QC21" i="10"/>
  <c r="ADY21" i="10" s="1"/>
  <c r="ARU21" i="10" s="1"/>
  <c r="BFQ21" i="10" s="1"/>
  <c r="BTM21" i="10" s="1"/>
  <c r="CHI21" i="10" s="1"/>
  <c r="CVE21" i="10" s="1"/>
  <c r="DJA21" i="10" s="1"/>
  <c r="DWW21" i="10" s="1"/>
  <c r="EKS21" i="10" s="1"/>
  <c r="EYO21" i="10" s="1"/>
  <c r="FMK21" i="10" s="1"/>
  <c r="GAG21" i="10" s="1"/>
  <c r="GOC21" i="10" s="1"/>
  <c r="HBY21" i="10" s="1"/>
  <c r="HPU21" i="10" s="1"/>
  <c r="IDQ21" i="10" s="1"/>
  <c r="IRM21" i="10" s="1"/>
  <c r="JFI21" i="10" s="1"/>
  <c r="JTE21" i="10" s="1"/>
  <c r="KHA21" i="10" s="1"/>
  <c r="KUW21" i="10" s="1"/>
  <c r="LIS21" i="10" s="1"/>
  <c r="QB21" i="10"/>
  <c r="ADX21" i="10" s="1"/>
  <c r="ART21" i="10" s="1"/>
  <c r="BFP21" i="10" s="1"/>
  <c r="BTL21" i="10" s="1"/>
  <c r="CHH21" i="10" s="1"/>
  <c r="CVD21" i="10" s="1"/>
  <c r="DIZ21" i="10" s="1"/>
  <c r="DWV21" i="10" s="1"/>
  <c r="EKR21" i="10" s="1"/>
  <c r="EYN21" i="10" s="1"/>
  <c r="FMJ21" i="10" s="1"/>
  <c r="GAF21" i="10" s="1"/>
  <c r="GOB21" i="10" s="1"/>
  <c r="HBX21" i="10" s="1"/>
  <c r="HPT21" i="10" s="1"/>
  <c r="IDP21" i="10" s="1"/>
  <c r="IRL21" i="10" s="1"/>
  <c r="JFH21" i="10" s="1"/>
  <c r="JTD21" i="10" s="1"/>
  <c r="KGZ21" i="10" s="1"/>
  <c r="KUV21" i="10" s="1"/>
  <c r="LIR21" i="10" s="1"/>
  <c r="QA21" i="10"/>
  <c r="ADW21" i="10" s="1"/>
  <c r="ARS21" i="10" s="1"/>
  <c r="BFO21" i="10" s="1"/>
  <c r="BTK21" i="10" s="1"/>
  <c r="CHG21" i="10" s="1"/>
  <c r="CVC21" i="10" s="1"/>
  <c r="DIY21" i="10" s="1"/>
  <c r="DWU21" i="10" s="1"/>
  <c r="EKQ21" i="10" s="1"/>
  <c r="EYM21" i="10" s="1"/>
  <c r="FMI21" i="10" s="1"/>
  <c r="GAE21" i="10" s="1"/>
  <c r="GOA21" i="10" s="1"/>
  <c r="HBW21" i="10" s="1"/>
  <c r="HPS21" i="10" s="1"/>
  <c r="IDO21" i="10" s="1"/>
  <c r="IRK21" i="10" s="1"/>
  <c r="JFG21" i="10" s="1"/>
  <c r="JTC21" i="10" s="1"/>
  <c r="KGY21" i="10" s="1"/>
  <c r="KUU21" i="10" s="1"/>
  <c r="LIQ21" i="10" s="1"/>
  <c r="PZ21" i="10"/>
  <c r="ADV21" i="10" s="1"/>
  <c r="ARR21" i="10" s="1"/>
  <c r="BFN21" i="10" s="1"/>
  <c r="BTJ21" i="10" s="1"/>
  <c r="CHF21" i="10" s="1"/>
  <c r="CVB21" i="10" s="1"/>
  <c r="DIX21" i="10" s="1"/>
  <c r="DWT21" i="10" s="1"/>
  <c r="EKP21" i="10" s="1"/>
  <c r="EYL21" i="10" s="1"/>
  <c r="FMH21" i="10" s="1"/>
  <c r="GAD21" i="10" s="1"/>
  <c r="GNZ21" i="10" s="1"/>
  <c r="HBV21" i="10" s="1"/>
  <c r="HPR21" i="10" s="1"/>
  <c r="IDN21" i="10" s="1"/>
  <c r="IRJ21" i="10" s="1"/>
  <c r="JFF21" i="10" s="1"/>
  <c r="JTB21" i="10" s="1"/>
  <c r="KGX21" i="10" s="1"/>
  <c r="KUT21" i="10" s="1"/>
  <c r="LIP21" i="10" s="1"/>
  <c r="PY21" i="10"/>
  <c r="ADU21" i="10" s="1"/>
  <c r="ARQ21" i="10" s="1"/>
  <c r="BFM21" i="10" s="1"/>
  <c r="BTI21" i="10" s="1"/>
  <c r="CHE21" i="10" s="1"/>
  <c r="CVA21" i="10" s="1"/>
  <c r="DIW21" i="10" s="1"/>
  <c r="DWS21" i="10" s="1"/>
  <c r="EKO21" i="10" s="1"/>
  <c r="EYK21" i="10" s="1"/>
  <c r="FMG21" i="10" s="1"/>
  <c r="GAC21" i="10" s="1"/>
  <c r="GNY21" i="10" s="1"/>
  <c r="HBU21" i="10" s="1"/>
  <c r="HPQ21" i="10" s="1"/>
  <c r="IDM21" i="10" s="1"/>
  <c r="IRI21" i="10" s="1"/>
  <c r="JFE21" i="10" s="1"/>
  <c r="JTA21" i="10" s="1"/>
  <c r="KGW21" i="10" s="1"/>
  <c r="KUS21" i="10" s="1"/>
  <c r="LIO21" i="10" s="1"/>
  <c r="PX21" i="10"/>
  <c r="ADT21" i="10" s="1"/>
  <c r="ARP21" i="10" s="1"/>
  <c r="BFL21" i="10" s="1"/>
  <c r="BTH21" i="10" s="1"/>
  <c r="CHD21" i="10" s="1"/>
  <c r="CUZ21" i="10" s="1"/>
  <c r="DIV21" i="10" s="1"/>
  <c r="DWR21" i="10" s="1"/>
  <c r="EKN21" i="10" s="1"/>
  <c r="EYJ21" i="10" s="1"/>
  <c r="FMF21" i="10" s="1"/>
  <c r="GAB21" i="10" s="1"/>
  <c r="GNX21" i="10" s="1"/>
  <c r="HBT21" i="10" s="1"/>
  <c r="HPP21" i="10" s="1"/>
  <c r="IDL21" i="10" s="1"/>
  <c r="IRH21" i="10" s="1"/>
  <c r="JFD21" i="10" s="1"/>
  <c r="JSZ21" i="10" s="1"/>
  <c r="KGV21" i="10" s="1"/>
  <c r="KUR21" i="10" s="1"/>
  <c r="LIN21" i="10" s="1"/>
  <c r="PW21" i="10"/>
  <c r="ADS21" i="10" s="1"/>
  <c r="ARO21" i="10" s="1"/>
  <c r="BFK21" i="10" s="1"/>
  <c r="BTG21" i="10" s="1"/>
  <c r="CHC21" i="10" s="1"/>
  <c r="CUY21" i="10" s="1"/>
  <c r="DIU21" i="10" s="1"/>
  <c r="DWQ21" i="10" s="1"/>
  <c r="EKM21" i="10" s="1"/>
  <c r="EYI21" i="10" s="1"/>
  <c r="FME21" i="10" s="1"/>
  <c r="GAA21" i="10" s="1"/>
  <c r="GNW21" i="10" s="1"/>
  <c r="HBS21" i="10" s="1"/>
  <c r="HPO21" i="10" s="1"/>
  <c r="IDK21" i="10" s="1"/>
  <c r="IRG21" i="10" s="1"/>
  <c r="JFC21" i="10" s="1"/>
  <c r="JSY21" i="10" s="1"/>
  <c r="KGU21" i="10" s="1"/>
  <c r="KUQ21" i="10" s="1"/>
  <c r="LIM21" i="10" s="1"/>
  <c r="PV21" i="10"/>
  <c r="ADR21" i="10" s="1"/>
  <c r="ARN21" i="10" s="1"/>
  <c r="BFJ21" i="10" s="1"/>
  <c r="BTF21" i="10" s="1"/>
  <c r="CHB21" i="10" s="1"/>
  <c r="CUX21" i="10" s="1"/>
  <c r="DIT21" i="10" s="1"/>
  <c r="DWP21" i="10" s="1"/>
  <c r="EKL21" i="10" s="1"/>
  <c r="EYH21" i="10" s="1"/>
  <c r="FMD21" i="10" s="1"/>
  <c r="FZZ21" i="10" s="1"/>
  <c r="GNV21" i="10" s="1"/>
  <c r="HBR21" i="10" s="1"/>
  <c r="HPN21" i="10" s="1"/>
  <c r="IDJ21" i="10" s="1"/>
  <c r="IRF21" i="10" s="1"/>
  <c r="JFB21" i="10" s="1"/>
  <c r="JSX21" i="10" s="1"/>
  <c r="KGT21" i="10" s="1"/>
  <c r="KUP21" i="10" s="1"/>
  <c r="LIL21" i="10" s="1"/>
  <c r="PU21" i="10"/>
  <c r="ADQ21" i="10" s="1"/>
  <c r="ARM21" i="10" s="1"/>
  <c r="BFI21" i="10" s="1"/>
  <c r="BTE21" i="10" s="1"/>
  <c r="CHA21" i="10" s="1"/>
  <c r="CUW21" i="10" s="1"/>
  <c r="DIS21" i="10" s="1"/>
  <c r="DWO21" i="10" s="1"/>
  <c r="EKK21" i="10" s="1"/>
  <c r="EYG21" i="10" s="1"/>
  <c r="FMC21" i="10" s="1"/>
  <c r="FZY21" i="10" s="1"/>
  <c r="GNU21" i="10" s="1"/>
  <c r="HBQ21" i="10" s="1"/>
  <c r="HPM21" i="10" s="1"/>
  <c r="IDI21" i="10" s="1"/>
  <c r="IRE21" i="10" s="1"/>
  <c r="JFA21" i="10" s="1"/>
  <c r="JSW21" i="10" s="1"/>
  <c r="KGS21" i="10" s="1"/>
  <c r="KUO21" i="10" s="1"/>
  <c r="LIK21" i="10" s="1"/>
  <c r="PT21" i="10"/>
  <c r="ADP21" i="10" s="1"/>
  <c r="ARL21" i="10" s="1"/>
  <c r="BFH21" i="10" s="1"/>
  <c r="BTD21" i="10" s="1"/>
  <c r="CGZ21" i="10" s="1"/>
  <c r="CUV21" i="10" s="1"/>
  <c r="DIR21" i="10" s="1"/>
  <c r="DWN21" i="10" s="1"/>
  <c r="EKJ21" i="10" s="1"/>
  <c r="EYF21" i="10" s="1"/>
  <c r="FMB21" i="10" s="1"/>
  <c r="FZX21" i="10" s="1"/>
  <c r="GNT21" i="10" s="1"/>
  <c r="HBP21" i="10" s="1"/>
  <c r="HPL21" i="10" s="1"/>
  <c r="IDH21" i="10" s="1"/>
  <c r="IRD21" i="10" s="1"/>
  <c r="JEZ21" i="10" s="1"/>
  <c r="JSV21" i="10" s="1"/>
  <c r="KGR21" i="10" s="1"/>
  <c r="KUN21" i="10" s="1"/>
  <c r="LIJ21" i="10" s="1"/>
  <c r="PS21" i="10"/>
  <c r="ADO21" i="10" s="1"/>
  <c r="ARK21" i="10" s="1"/>
  <c r="BFG21" i="10" s="1"/>
  <c r="BTC21" i="10" s="1"/>
  <c r="CGY21" i="10" s="1"/>
  <c r="CUU21" i="10" s="1"/>
  <c r="DIQ21" i="10" s="1"/>
  <c r="DWM21" i="10" s="1"/>
  <c r="EKI21" i="10" s="1"/>
  <c r="EYE21" i="10" s="1"/>
  <c r="FMA21" i="10" s="1"/>
  <c r="FZW21" i="10" s="1"/>
  <c r="GNS21" i="10" s="1"/>
  <c r="HBO21" i="10" s="1"/>
  <c r="HPK21" i="10" s="1"/>
  <c r="IDG21" i="10" s="1"/>
  <c r="IRC21" i="10" s="1"/>
  <c r="JEY21" i="10" s="1"/>
  <c r="JSU21" i="10" s="1"/>
  <c r="KGQ21" i="10" s="1"/>
  <c r="KUM21" i="10" s="1"/>
  <c r="LII21" i="10" s="1"/>
  <c r="PR21" i="10"/>
  <c r="ADN21" i="10" s="1"/>
  <c r="ARJ21" i="10" s="1"/>
  <c r="BFF21" i="10" s="1"/>
  <c r="BTB21" i="10" s="1"/>
  <c r="CGX21" i="10" s="1"/>
  <c r="CUT21" i="10" s="1"/>
  <c r="DIP21" i="10" s="1"/>
  <c r="DWL21" i="10" s="1"/>
  <c r="EKH21" i="10" s="1"/>
  <c r="EYD21" i="10" s="1"/>
  <c r="FLZ21" i="10" s="1"/>
  <c r="FZV21" i="10" s="1"/>
  <c r="GNR21" i="10" s="1"/>
  <c r="HBN21" i="10" s="1"/>
  <c r="HPJ21" i="10" s="1"/>
  <c r="IDF21" i="10" s="1"/>
  <c r="IRB21" i="10" s="1"/>
  <c r="JEX21" i="10" s="1"/>
  <c r="JST21" i="10" s="1"/>
  <c r="KGP21" i="10" s="1"/>
  <c r="KUL21" i="10" s="1"/>
  <c r="LIH21" i="10" s="1"/>
  <c r="PQ21" i="10"/>
  <c r="ADM21" i="10" s="1"/>
  <c r="ARI21" i="10" s="1"/>
  <c r="BFE21" i="10" s="1"/>
  <c r="BTA21" i="10" s="1"/>
  <c r="CGW21" i="10" s="1"/>
  <c r="CUS21" i="10" s="1"/>
  <c r="DIO21" i="10" s="1"/>
  <c r="DWK21" i="10" s="1"/>
  <c r="EKG21" i="10" s="1"/>
  <c r="EYC21" i="10" s="1"/>
  <c r="FLY21" i="10" s="1"/>
  <c r="FZU21" i="10" s="1"/>
  <c r="GNQ21" i="10" s="1"/>
  <c r="HBM21" i="10" s="1"/>
  <c r="HPI21" i="10" s="1"/>
  <c r="IDE21" i="10" s="1"/>
  <c r="IRA21" i="10" s="1"/>
  <c r="JEW21" i="10" s="1"/>
  <c r="JSS21" i="10" s="1"/>
  <c r="KGO21" i="10" s="1"/>
  <c r="KUK21" i="10" s="1"/>
  <c r="LIG21" i="10" s="1"/>
  <c r="PP21" i="10"/>
  <c r="ADL21" i="10" s="1"/>
  <c r="ARH21" i="10" s="1"/>
  <c r="BFD21" i="10" s="1"/>
  <c r="BSZ21" i="10" s="1"/>
  <c r="CGV21" i="10" s="1"/>
  <c r="CUR21" i="10" s="1"/>
  <c r="DIN21" i="10" s="1"/>
  <c r="DWJ21" i="10" s="1"/>
  <c r="EKF21" i="10" s="1"/>
  <c r="EYB21" i="10" s="1"/>
  <c r="FLX21" i="10" s="1"/>
  <c r="FZT21" i="10" s="1"/>
  <c r="GNP21" i="10" s="1"/>
  <c r="HBL21" i="10" s="1"/>
  <c r="HPH21" i="10" s="1"/>
  <c r="IDD21" i="10" s="1"/>
  <c r="IQZ21" i="10" s="1"/>
  <c r="JEV21" i="10" s="1"/>
  <c r="JSR21" i="10" s="1"/>
  <c r="KGN21" i="10" s="1"/>
  <c r="KUJ21" i="10" s="1"/>
  <c r="LIF21" i="10" s="1"/>
  <c r="PO21" i="10"/>
  <c r="ADK21" i="10" s="1"/>
  <c r="ARG21" i="10" s="1"/>
  <c r="BFC21" i="10" s="1"/>
  <c r="BSY21" i="10" s="1"/>
  <c r="CGU21" i="10" s="1"/>
  <c r="CUQ21" i="10" s="1"/>
  <c r="DIM21" i="10" s="1"/>
  <c r="DWI21" i="10" s="1"/>
  <c r="EKE21" i="10" s="1"/>
  <c r="EYA21" i="10" s="1"/>
  <c r="FLW21" i="10" s="1"/>
  <c r="FZS21" i="10" s="1"/>
  <c r="GNO21" i="10" s="1"/>
  <c r="HBK21" i="10" s="1"/>
  <c r="HPG21" i="10" s="1"/>
  <c r="IDC21" i="10" s="1"/>
  <c r="IQY21" i="10" s="1"/>
  <c r="JEU21" i="10" s="1"/>
  <c r="JSQ21" i="10" s="1"/>
  <c r="KGM21" i="10" s="1"/>
  <c r="KUI21" i="10" s="1"/>
  <c r="LIE21" i="10" s="1"/>
  <c r="PN21" i="10"/>
  <c r="ADJ21" i="10" s="1"/>
  <c r="ARF21" i="10" s="1"/>
  <c r="BFB21" i="10" s="1"/>
  <c r="BSX21" i="10" s="1"/>
  <c r="CGT21" i="10" s="1"/>
  <c r="CUP21" i="10" s="1"/>
  <c r="DIL21" i="10" s="1"/>
  <c r="DWH21" i="10" s="1"/>
  <c r="EKD21" i="10" s="1"/>
  <c r="EXZ21" i="10" s="1"/>
  <c r="FLV21" i="10" s="1"/>
  <c r="FZR21" i="10" s="1"/>
  <c r="GNN21" i="10" s="1"/>
  <c r="HBJ21" i="10" s="1"/>
  <c r="HPF21" i="10" s="1"/>
  <c r="IDB21" i="10" s="1"/>
  <c r="IQX21" i="10" s="1"/>
  <c r="JET21" i="10" s="1"/>
  <c r="JSP21" i="10" s="1"/>
  <c r="KGL21" i="10" s="1"/>
  <c r="KUH21" i="10" s="1"/>
  <c r="LID21" i="10" s="1"/>
  <c r="PM21" i="10"/>
  <c r="ADI21" i="10" s="1"/>
  <c r="ARE21" i="10" s="1"/>
  <c r="BFA21" i="10" s="1"/>
  <c r="BSW21" i="10" s="1"/>
  <c r="CGS21" i="10" s="1"/>
  <c r="CUO21" i="10" s="1"/>
  <c r="DIK21" i="10" s="1"/>
  <c r="DWG21" i="10" s="1"/>
  <c r="EKC21" i="10" s="1"/>
  <c r="EXY21" i="10" s="1"/>
  <c r="FLU21" i="10" s="1"/>
  <c r="FZQ21" i="10" s="1"/>
  <c r="GNM21" i="10" s="1"/>
  <c r="HBI21" i="10" s="1"/>
  <c r="HPE21" i="10" s="1"/>
  <c r="IDA21" i="10" s="1"/>
  <c r="IQW21" i="10" s="1"/>
  <c r="JES21" i="10" s="1"/>
  <c r="JSO21" i="10" s="1"/>
  <c r="KGK21" i="10" s="1"/>
  <c r="KUG21" i="10" s="1"/>
  <c r="LIC21" i="10" s="1"/>
  <c r="PL21" i="10"/>
  <c r="ADH21" i="10" s="1"/>
  <c r="ARD21" i="10" s="1"/>
  <c r="BEZ21" i="10" s="1"/>
  <c r="BSV21" i="10" s="1"/>
  <c r="CGR21" i="10" s="1"/>
  <c r="CUN21" i="10" s="1"/>
  <c r="DIJ21" i="10" s="1"/>
  <c r="DWF21" i="10" s="1"/>
  <c r="EKB21" i="10" s="1"/>
  <c r="EXX21" i="10" s="1"/>
  <c r="FLT21" i="10" s="1"/>
  <c r="FZP21" i="10" s="1"/>
  <c r="GNL21" i="10" s="1"/>
  <c r="HBH21" i="10" s="1"/>
  <c r="HPD21" i="10" s="1"/>
  <c r="ICZ21" i="10" s="1"/>
  <c r="IQV21" i="10" s="1"/>
  <c r="JER21" i="10" s="1"/>
  <c r="JSN21" i="10" s="1"/>
  <c r="KGJ21" i="10" s="1"/>
  <c r="KUF21" i="10" s="1"/>
  <c r="LIB21" i="10" s="1"/>
  <c r="PK21" i="10"/>
  <c r="ADG21" i="10" s="1"/>
  <c r="ARC21" i="10" s="1"/>
  <c r="BEY21" i="10" s="1"/>
  <c r="BSU21" i="10" s="1"/>
  <c r="CGQ21" i="10" s="1"/>
  <c r="CUM21" i="10" s="1"/>
  <c r="DII21" i="10" s="1"/>
  <c r="DWE21" i="10" s="1"/>
  <c r="EKA21" i="10" s="1"/>
  <c r="EXW21" i="10" s="1"/>
  <c r="FLS21" i="10" s="1"/>
  <c r="FZO21" i="10" s="1"/>
  <c r="GNK21" i="10" s="1"/>
  <c r="HBG21" i="10" s="1"/>
  <c r="HPC21" i="10" s="1"/>
  <c r="ICY21" i="10" s="1"/>
  <c r="IQU21" i="10" s="1"/>
  <c r="JEQ21" i="10" s="1"/>
  <c r="JSM21" i="10" s="1"/>
  <c r="KGI21" i="10" s="1"/>
  <c r="KUE21" i="10" s="1"/>
  <c r="LIA21" i="10" s="1"/>
  <c r="PJ21" i="10"/>
  <c r="ADF21" i="10" s="1"/>
  <c r="ARB21" i="10" s="1"/>
  <c r="BEX21" i="10" s="1"/>
  <c r="BST21" i="10" s="1"/>
  <c r="CGP21" i="10" s="1"/>
  <c r="CUL21" i="10" s="1"/>
  <c r="DIH21" i="10" s="1"/>
  <c r="DWD21" i="10" s="1"/>
  <c r="EJZ21" i="10" s="1"/>
  <c r="EXV21" i="10" s="1"/>
  <c r="FLR21" i="10" s="1"/>
  <c r="FZN21" i="10" s="1"/>
  <c r="GNJ21" i="10" s="1"/>
  <c r="HBF21" i="10" s="1"/>
  <c r="HPB21" i="10" s="1"/>
  <c r="ICX21" i="10" s="1"/>
  <c r="IQT21" i="10" s="1"/>
  <c r="JEP21" i="10" s="1"/>
  <c r="JSL21" i="10" s="1"/>
  <c r="KGH21" i="10" s="1"/>
  <c r="KUD21" i="10" s="1"/>
  <c r="LHZ21" i="10" s="1"/>
  <c r="PI21" i="10"/>
  <c r="ADE21" i="10" s="1"/>
  <c r="ARA21" i="10" s="1"/>
  <c r="BEW21" i="10" s="1"/>
  <c r="BSS21" i="10" s="1"/>
  <c r="CGO21" i="10" s="1"/>
  <c r="CUK21" i="10" s="1"/>
  <c r="DIG21" i="10" s="1"/>
  <c r="DWC21" i="10" s="1"/>
  <c r="EJY21" i="10" s="1"/>
  <c r="EXU21" i="10" s="1"/>
  <c r="FLQ21" i="10" s="1"/>
  <c r="FZM21" i="10" s="1"/>
  <c r="GNI21" i="10" s="1"/>
  <c r="HBE21" i="10" s="1"/>
  <c r="HPA21" i="10" s="1"/>
  <c r="ICW21" i="10" s="1"/>
  <c r="IQS21" i="10" s="1"/>
  <c r="JEO21" i="10" s="1"/>
  <c r="JSK21" i="10" s="1"/>
  <c r="KGG21" i="10" s="1"/>
  <c r="KUC21" i="10" s="1"/>
  <c r="LHY21" i="10" s="1"/>
  <c r="PH21" i="10"/>
  <c r="ADD21" i="10" s="1"/>
  <c r="AQZ21" i="10" s="1"/>
  <c r="BEV21" i="10" s="1"/>
  <c r="BSR21" i="10" s="1"/>
  <c r="CGN21" i="10" s="1"/>
  <c r="CUJ21" i="10" s="1"/>
  <c r="DIF21" i="10" s="1"/>
  <c r="DWB21" i="10" s="1"/>
  <c r="EJX21" i="10" s="1"/>
  <c r="EXT21" i="10" s="1"/>
  <c r="FLP21" i="10" s="1"/>
  <c r="FZL21" i="10" s="1"/>
  <c r="GNH21" i="10" s="1"/>
  <c r="HBD21" i="10" s="1"/>
  <c r="HOZ21" i="10" s="1"/>
  <c r="ICV21" i="10" s="1"/>
  <c r="IQR21" i="10" s="1"/>
  <c r="JEN21" i="10" s="1"/>
  <c r="JSJ21" i="10" s="1"/>
  <c r="KGF21" i="10" s="1"/>
  <c r="KUB21" i="10" s="1"/>
  <c r="LHX21" i="10" s="1"/>
  <c r="PG21" i="10"/>
  <c r="ADC21" i="10" s="1"/>
  <c r="AQY21" i="10" s="1"/>
  <c r="BEU21" i="10" s="1"/>
  <c r="BSQ21" i="10" s="1"/>
  <c r="CGM21" i="10" s="1"/>
  <c r="CUI21" i="10" s="1"/>
  <c r="DIE21" i="10" s="1"/>
  <c r="DWA21" i="10" s="1"/>
  <c r="EJW21" i="10" s="1"/>
  <c r="EXS21" i="10" s="1"/>
  <c r="FLO21" i="10" s="1"/>
  <c r="FZK21" i="10" s="1"/>
  <c r="GNG21" i="10" s="1"/>
  <c r="HBC21" i="10" s="1"/>
  <c r="HOY21" i="10" s="1"/>
  <c r="ICU21" i="10" s="1"/>
  <c r="IQQ21" i="10" s="1"/>
  <c r="JEM21" i="10" s="1"/>
  <c r="JSI21" i="10" s="1"/>
  <c r="KGE21" i="10" s="1"/>
  <c r="KUA21" i="10" s="1"/>
  <c r="LHW21" i="10" s="1"/>
  <c r="PF21" i="10"/>
  <c r="ADB21" i="10" s="1"/>
  <c r="AQX21" i="10" s="1"/>
  <c r="BET21" i="10" s="1"/>
  <c r="BSP21" i="10" s="1"/>
  <c r="CGL21" i="10" s="1"/>
  <c r="CUH21" i="10" s="1"/>
  <c r="DID21" i="10" s="1"/>
  <c r="DVZ21" i="10" s="1"/>
  <c r="EJV21" i="10" s="1"/>
  <c r="EXR21" i="10" s="1"/>
  <c r="FLN21" i="10" s="1"/>
  <c r="FZJ21" i="10" s="1"/>
  <c r="GNF21" i="10" s="1"/>
  <c r="HBB21" i="10" s="1"/>
  <c r="HOX21" i="10" s="1"/>
  <c r="ICT21" i="10" s="1"/>
  <c r="IQP21" i="10" s="1"/>
  <c r="JEL21" i="10" s="1"/>
  <c r="JSH21" i="10" s="1"/>
  <c r="KGD21" i="10" s="1"/>
  <c r="KTZ21" i="10" s="1"/>
  <c r="LHV21" i="10" s="1"/>
  <c r="PE21" i="10"/>
  <c r="ADA21" i="10" s="1"/>
  <c r="AQW21" i="10" s="1"/>
  <c r="BES21" i="10" s="1"/>
  <c r="BSO21" i="10" s="1"/>
  <c r="CGK21" i="10" s="1"/>
  <c r="CUG21" i="10" s="1"/>
  <c r="DIC21" i="10" s="1"/>
  <c r="DVY21" i="10" s="1"/>
  <c r="EJU21" i="10" s="1"/>
  <c r="EXQ21" i="10" s="1"/>
  <c r="FLM21" i="10" s="1"/>
  <c r="FZI21" i="10" s="1"/>
  <c r="GNE21" i="10" s="1"/>
  <c r="HBA21" i="10" s="1"/>
  <c r="HOW21" i="10" s="1"/>
  <c r="ICS21" i="10" s="1"/>
  <c r="IQO21" i="10" s="1"/>
  <c r="JEK21" i="10" s="1"/>
  <c r="JSG21" i="10" s="1"/>
  <c r="KGC21" i="10" s="1"/>
  <c r="KTY21" i="10" s="1"/>
  <c r="LHU21" i="10" s="1"/>
  <c r="PD21" i="10"/>
  <c r="ACZ21" i="10" s="1"/>
  <c r="AQV21" i="10" s="1"/>
  <c r="BER21" i="10" s="1"/>
  <c r="BSN21" i="10" s="1"/>
  <c r="CGJ21" i="10" s="1"/>
  <c r="CUF21" i="10" s="1"/>
  <c r="DIB21" i="10" s="1"/>
  <c r="DVX21" i="10" s="1"/>
  <c r="EJT21" i="10" s="1"/>
  <c r="EXP21" i="10" s="1"/>
  <c r="FLL21" i="10" s="1"/>
  <c r="FZH21" i="10" s="1"/>
  <c r="GND21" i="10" s="1"/>
  <c r="HAZ21" i="10" s="1"/>
  <c r="HOV21" i="10" s="1"/>
  <c r="ICR21" i="10" s="1"/>
  <c r="IQN21" i="10" s="1"/>
  <c r="JEJ21" i="10" s="1"/>
  <c r="JSF21" i="10" s="1"/>
  <c r="KGB21" i="10" s="1"/>
  <c r="KTX21" i="10" s="1"/>
  <c r="LHT21" i="10" s="1"/>
  <c r="PC21" i="10"/>
  <c r="ACY21" i="10" s="1"/>
  <c r="AQU21" i="10" s="1"/>
  <c r="BEQ21" i="10" s="1"/>
  <c r="BSM21" i="10" s="1"/>
  <c r="CGI21" i="10" s="1"/>
  <c r="CUE21" i="10" s="1"/>
  <c r="DIA21" i="10" s="1"/>
  <c r="DVW21" i="10" s="1"/>
  <c r="EJS21" i="10" s="1"/>
  <c r="EXO21" i="10" s="1"/>
  <c r="FLK21" i="10" s="1"/>
  <c r="FZG21" i="10" s="1"/>
  <c r="GNC21" i="10" s="1"/>
  <c r="HAY21" i="10" s="1"/>
  <c r="HOU21" i="10" s="1"/>
  <c r="ICQ21" i="10" s="1"/>
  <c r="IQM21" i="10" s="1"/>
  <c r="JEI21" i="10" s="1"/>
  <c r="JSE21" i="10" s="1"/>
  <c r="KGA21" i="10" s="1"/>
  <c r="KTW21" i="10" s="1"/>
  <c r="LHS21" i="10" s="1"/>
  <c r="PB21" i="10"/>
  <c r="ACX21" i="10" s="1"/>
  <c r="AQT21" i="10" s="1"/>
  <c r="BEP21" i="10" s="1"/>
  <c r="BSL21" i="10" s="1"/>
  <c r="CGH21" i="10" s="1"/>
  <c r="CUD21" i="10" s="1"/>
  <c r="DHZ21" i="10" s="1"/>
  <c r="DVV21" i="10" s="1"/>
  <c r="EJR21" i="10" s="1"/>
  <c r="EXN21" i="10" s="1"/>
  <c r="FLJ21" i="10" s="1"/>
  <c r="FZF21" i="10" s="1"/>
  <c r="GNB21" i="10" s="1"/>
  <c r="HAX21" i="10" s="1"/>
  <c r="HOT21" i="10" s="1"/>
  <c r="ICP21" i="10" s="1"/>
  <c r="IQL21" i="10" s="1"/>
  <c r="JEH21" i="10" s="1"/>
  <c r="JSD21" i="10" s="1"/>
  <c r="KFZ21" i="10" s="1"/>
  <c r="KTV21" i="10" s="1"/>
  <c r="LHR21" i="10" s="1"/>
  <c r="PA21" i="10"/>
  <c r="ACW21" i="10" s="1"/>
  <c r="AQS21" i="10" s="1"/>
  <c r="BEO21" i="10" s="1"/>
  <c r="BSK21" i="10" s="1"/>
  <c r="CGG21" i="10" s="1"/>
  <c r="CUC21" i="10" s="1"/>
  <c r="DHY21" i="10" s="1"/>
  <c r="DVU21" i="10" s="1"/>
  <c r="EJQ21" i="10" s="1"/>
  <c r="EXM21" i="10" s="1"/>
  <c r="FLI21" i="10" s="1"/>
  <c r="FZE21" i="10" s="1"/>
  <c r="GNA21" i="10" s="1"/>
  <c r="HAW21" i="10" s="1"/>
  <c r="HOS21" i="10" s="1"/>
  <c r="ICO21" i="10" s="1"/>
  <c r="IQK21" i="10" s="1"/>
  <c r="JEG21" i="10" s="1"/>
  <c r="JSC21" i="10" s="1"/>
  <c r="KFY21" i="10" s="1"/>
  <c r="KTU21" i="10" s="1"/>
  <c r="LHQ21" i="10" s="1"/>
  <c r="OZ21" i="10"/>
  <c r="ACV21" i="10" s="1"/>
  <c r="AQR21" i="10" s="1"/>
  <c r="BEN21" i="10" s="1"/>
  <c r="BSJ21" i="10" s="1"/>
  <c r="CGF21" i="10" s="1"/>
  <c r="CUB21" i="10" s="1"/>
  <c r="DHX21" i="10" s="1"/>
  <c r="DVT21" i="10" s="1"/>
  <c r="EJP21" i="10" s="1"/>
  <c r="EXL21" i="10" s="1"/>
  <c r="FLH21" i="10" s="1"/>
  <c r="FZD21" i="10" s="1"/>
  <c r="GMZ21" i="10" s="1"/>
  <c r="HAV21" i="10" s="1"/>
  <c r="HOR21" i="10" s="1"/>
  <c r="ICN21" i="10" s="1"/>
  <c r="IQJ21" i="10" s="1"/>
  <c r="JEF21" i="10" s="1"/>
  <c r="JSB21" i="10" s="1"/>
  <c r="KFX21" i="10" s="1"/>
  <c r="KTT21" i="10" s="1"/>
  <c r="LHP21" i="10" s="1"/>
  <c r="OY21" i="10"/>
  <c r="ACU21" i="10" s="1"/>
  <c r="AQQ21" i="10" s="1"/>
  <c r="BEM21" i="10" s="1"/>
  <c r="BSI21" i="10" s="1"/>
  <c r="CGE21" i="10" s="1"/>
  <c r="CUA21" i="10" s="1"/>
  <c r="DHW21" i="10" s="1"/>
  <c r="DVS21" i="10" s="1"/>
  <c r="EJO21" i="10" s="1"/>
  <c r="EXK21" i="10" s="1"/>
  <c r="FLG21" i="10" s="1"/>
  <c r="FZC21" i="10" s="1"/>
  <c r="GMY21" i="10" s="1"/>
  <c r="HAU21" i="10" s="1"/>
  <c r="HOQ21" i="10" s="1"/>
  <c r="ICM21" i="10" s="1"/>
  <c r="IQI21" i="10" s="1"/>
  <c r="JEE21" i="10" s="1"/>
  <c r="JSA21" i="10" s="1"/>
  <c r="KFW21" i="10" s="1"/>
  <c r="KTS21" i="10" s="1"/>
  <c r="LHO21" i="10" s="1"/>
  <c r="OX21" i="10"/>
  <c r="ACT21" i="10" s="1"/>
  <c r="AQP21" i="10" s="1"/>
  <c r="BEL21" i="10" s="1"/>
  <c r="BSH21" i="10" s="1"/>
  <c r="CGD21" i="10" s="1"/>
  <c r="CTZ21" i="10" s="1"/>
  <c r="DHV21" i="10" s="1"/>
  <c r="DVR21" i="10" s="1"/>
  <c r="EJN21" i="10" s="1"/>
  <c r="EXJ21" i="10" s="1"/>
  <c r="FLF21" i="10" s="1"/>
  <c r="FZB21" i="10" s="1"/>
  <c r="GMX21" i="10" s="1"/>
  <c r="HAT21" i="10" s="1"/>
  <c r="HOP21" i="10" s="1"/>
  <c r="ICL21" i="10" s="1"/>
  <c r="IQH21" i="10" s="1"/>
  <c r="JED21" i="10" s="1"/>
  <c r="JRZ21" i="10" s="1"/>
  <c r="KFV21" i="10" s="1"/>
  <c r="KTR21" i="10" s="1"/>
  <c r="LHN21" i="10" s="1"/>
  <c r="OW21" i="10"/>
  <c r="ACS21" i="10" s="1"/>
  <c r="AQO21" i="10" s="1"/>
  <c r="BEK21" i="10" s="1"/>
  <c r="BSG21" i="10" s="1"/>
  <c r="CGC21" i="10" s="1"/>
  <c r="CTY21" i="10" s="1"/>
  <c r="DHU21" i="10" s="1"/>
  <c r="DVQ21" i="10" s="1"/>
  <c r="EJM21" i="10" s="1"/>
  <c r="EXI21" i="10" s="1"/>
  <c r="FLE21" i="10" s="1"/>
  <c r="FZA21" i="10" s="1"/>
  <c r="GMW21" i="10" s="1"/>
  <c r="HAS21" i="10" s="1"/>
  <c r="HOO21" i="10" s="1"/>
  <c r="ICK21" i="10" s="1"/>
  <c r="IQG21" i="10" s="1"/>
  <c r="JEC21" i="10" s="1"/>
  <c r="JRY21" i="10" s="1"/>
  <c r="KFU21" i="10" s="1"/>
  <c r="KTQ21" i="10" s="1"/>
  <c r="LHM21" i="10" s="1"/>
  <c r="OV21" i="10"/>
  <c r="ACR21" i="10" s="1"/>
  <c r="AQN21" i="10" s="1"/>
  <c r="BEJ21" i="10" s="1"/>
  <c r="BSF21" i="10" s="1"/>
  <c r="CGB21" i="10" s="1"/>
  <c r="CTX21" i="10" s="1"/>
  <c r="DHT21" i="10" s="1"/>
  <c r="DVP21" i="10" s="1"/>
  <c r="EJL21" i="10" s="1"/>
  <c r="EXH21" i="10" s="1"/>
  <c r="FLD21" i="10" s="1"/>
  <c r="FYZ21" i="10" s="1"/>
  <c r="GMV21" i="10" s="1"/>
  <c r="HAR21" i="10" s="1"/>
  <c r="HON21" i="10" s="1"/>
  <c r="ICJ21" i="10" s="1"/>
  <c r="IQF21" i="10" s="1"/>
  <c r="JEB21" i="10" s="1"/>
  <c r="JRX21" i="10" s="1"/>
  <c r="KFT21" i="10" s="1"/>
  <c r="KTP21" i="10" s="1"/>
  <c r="LHL21" i="10" s="1"/>
  <c r="OU21" i="10"/>
  <c r="ACQ21" i="10" s="1"/>
  <c r="AQM21" i="10" s="1"/>
  <c r="BEI21" i="10" s="1"/>
  <c r="BSE21" i="10" s="1"/>
  <c r="CGA21" i="10" s="1"/>
  <c r="CTW21" i="10" s="1"/>
  <c r="DHS21" i="10" s="1"/>
  <c r="DVO21" i="10" s="1"/>
  <c r="EJK21" i="10" s="1"/>
  <c r="EXG21" i="10" s="1"/>
  <c r="FLC21" i="10" s="1"/>
  <c r="FYY21" i="10" s="1"/>
  <c r="GMU21" i="10" s="1"/>
  <c r="HAQ21" i="10" s="1"/>
  <c r="HOM21" i="10" s="1"/>
  <c r="ICI21" i="10" s="1"/>
  <c r="IQE21" i="10" s="1"/>
  <c r="JEA21" i="10" s="1"/>
  <c r="JRW21" i="10" s="1"/>
  <c r="KFS21" i="10" s="1"/>
  <c r="KTO21" i="10" s="1"/>
  <c r="LHK21" i="10" s="1"/>
  <c r="OT21" i="10"/>
  <c r="ACP21" i="10" s="1"/>
  <c r="AQL21" i="10" s="1"/>
  <c r="BEH21" i="10" s="1"/>
  <c r="BSD21" i="10" s="1"/>
  <c r="CFZ21" i="10" s="1"/>
  <c r="CTV21" i="10" s="1"/>
  <c r="DHR21" i="10" s="1"/>
  <c r="DVN21" i="10" s="1"/>
  <c r="EJJ21" i="10" s="1"/>
  <c r="EXF21" i="10" s="1"/>
  <c r="FLB21" i="10" s="1"/>
  <c r="FYX21" i="10" s="1"/>
  <c r="GMT21" i="10" s="1"/>
  <c r="HAP21" i="10" s="1"/>
  <c r="HOL21" i="10" s="1"/>
  <c r="ICH21" i="10" s="1"/>
  <c r="IQD21" i="10" s="1"/>
  <c r="JDZ21" i="10" s="1"/>
  <c r="JRV21" i="10" s="1"/>
  <c r="KFR21" i="10" s="1"/>
  <c r="KTN21" i="10" s="1"/>
  <c r="LHJ21" i="10" s="1"/>
  <c r="OS21" i="10"/>
  <c r="ACO21" i="10" s="1"/>
  <c r="AQK21" i="10" s="1"/>
  <c r="BEG21" i="10" s="1"/>
  <c r="BSC21" i="10" s="1"/>
  <c r="CFY21" i="10" s="1"/>
  <c r="CTU21" i="10" s="1"/>
  <c r="DHQ21" i="10" s="1"/>
  <c r="DVM21" i="10" s="1"/>
  <c r="EJI21" i="10" s="1"/>
  <c r="EXE21" i="10" s="1"/>
  <c r="FLA21" i="10" s="1"/>
  <c r="FYW21" i="10" s="1"/>
  <c r="GMS21" i="10" s="1"/>
  <c r="HAO21" i="10" s="1"/>
  <c r="HOK21" i="10" s="1"/>
  <c r="ICG21" i="10" s="1"/>
  <c r="IQC21" i="10" s="1"/>
  <c r="JDY21" i="10" s="1"/>
  <c r="JRU21" i="10" s="1"/>
  <c r="KFQ21" i="10" s="1"/>
  <c r="KTM21" i="10" s="1"/>
  <c r="LHI21" i="10" s="1"/>
  <c r="OR21" i="10"/>
  <c r="ACN21" i="10" s="1"/>
  <c r="AQJ21" i="10" s="1"/>
  <c r="BEF21" i="10" s="1"/>
  <c r="BSB21" i="10" s="1"/>
  <c r="CFX21" i="10" s="1"/>
  <c r="CTT21" i="10" s="1"/>
  <c r="DHP21" i="10" s="1"/>
  <c r="DVL21" i="10" s="1"/>
  <c r="EJH21" i="10" s="1"/>
  <c r="EXD21" i="10" s="1"/>
  <c r="FKZ21" i="10" s="1"/>
  <c r="FYV21" i="10" s="1"/>
  <c r="GMR21" i="10" s="1"/>
  <c r="HAN21" i="10" s="1"/>
  <c r="HOJ21" i="10" s="1"/>
  <c r="ICF21" i="10" s="1"/>
  <c r="IQB21" i="10" s="1"/>
  <c r="JDX21" i="10" s="1"/>
  <c r="JRT21" i="10" s="1"/>
  <c r="KFP21" i="10" s="1"/>
  <c r="KTL21" i="10" s="1"/>
  <c r="LHH21" i="10" s="1"/>
  <c r="OQ21" i="10"/>
  <c r="ACM21" i="10" s="1"/>
  <c r="AQI21" i="10" s="1"/>
  <c r="BEE21" i="10" s="1"/>
  <c r="BSA21" i="10" s="1"/>
  <c r="CFW21" i="10" s="1"/>
  <c r="CTS21" i="10" s="1"/>
  <c r="DHO21" i="10" s="1"/>
  <c r="DVK21" i="10" s="1"/>
  <c r="EJG21" i="10" s="1"/>
  <c r="EXC21" i="10" s="1"/>
  <c r="FKY21" i="10" s="1"/>
  <c r="FYU21" i="10" s="1"/>
  <c r="GMQ21" i="10" s="1"/>
  <c r="HAM21" i="10" s="1"/>
  <c r="HOI21" i="10" s="1"/>
  <c r="ICE21" i="10" s="1"/>
  <c r="IQA21" i="10" s="1"/>
  <c r="JDW21" i="10" s="1"/>
  <c r="JRS21" i="10" s="1"/>
  <c r="KFO21" i="10" s="1"/>
  <c r="KTK21" i="10" s="1"/>
  <c r="LHG21" i="10" s="1"/>
  <c r="OP21" i="10"/>
  <c r="ACL21" i="10" s="1"/>
  <c r="AQH21" i="10" s="1"/>
  <c r="BED21" i="10" s="1"/>
  <c r="BRZ21" i="10" s="1"/>
  <c r="CFV21" i="10" s="1"/>
  <c r="CTR21" i="10" s="1"/>
  <c r="DHN21" i="10" s="1"/>
  <c r="DVJ21" i="10" s="1"/>
  <c r="EJF21" i="10" s="1"/>
  <c r="EXB21" i="10" s="1"/>
  <c r="FKX21" i="10" s="1"/>
  <c r="FYT21" i="10" s="1"/>
  <c r="GMP21" i="10" s="1"/>
  <c r="HAL21" i="10" s="1"/>
  <c r="HOH21" i="10" s="1"/>
  <c r="ICD21" i="10" s="1"/>
  <c r="IPZ21" i="10" s="1"/>
  <c r="JDV21" i="10" s="1"/>
  <c r="JRR21" i="10" s="1"/>
  <c r="KFN21" i="10" s="1"/>
  <c r="KTJ21" i="10" s="1"/>
  <c r="LHF21" i="10" s="1"/>
  <c r="OO21" i="10"/>
  <c r="ACK21" i="10" s="1"/>
  <c r="AQG21" i="10" s="1"/>
  <c r="BEC21" i="10" s="1"/>
  <c r="BRY21" i="10" s="1"/>
  <c r="CFU21" i="10" s="1"/>
  <c r="CTQ21" i="10" s="1"/>
  <c r="DHM21" i="10" s="1"/>
  <c r="DVI21" i="10" s="1"/>
  <c r="EJE21" i="10" s="1"/>
  <c r="EXA21" i="10" s="1"/>
  <c r="FKW21" i="10" s="1"/>
  <c r="FYS21" i="10" s="1"/>
  <c r="GMO21" i="10" s="1"/>
  <c r="HAK21" i="10" s="1"/>
  <c r="HOG21" i="10" s="1"/>
  <c r="ICC21" i="10" s="1"/>
  <c r="IPY21" i="10" s="1"/>
  <c r="JDU21" i="10" s="1"/>
  <c r="JRQ21" i="10" s="1"/>
  <c r="KFM21" i="10" s="1"/>
  <c r="KTI21" i="10" s="1"/>
  <c r="LHE21" i="10" s="1"/>
  <c r="ON21" i="10"/>
  <c r="ACJ21" i="10" s="1"/>
  <c r="AQF21" i="10" s="1"/>
  <c r="BEB21" i="10" s="1"/>
  <c r="BRX21" i="10" s="1"/>
  <c r="CFT21" i="10" s="1"/>
  <c r="CTP21" i="10" s="1"/>
  <c r="DHL21" i="10" s="1"/>
  <c r="DVH21" i="10" s="1"/>
  <c r="EJD21" i="10" s="1"/>
  <c r="EWZ21" i="10" s="1"/>
  <c r="FKV21" i="10" s="1"/>
  <c r="FYR21" i="10" s="1"/>
  <c r="GMN21" i="10" s="1"/>
  <c r="HAJ21" i="10" s="1"/>
  <c r="HOF21" i="10" s="1"/>
  <c r="ICB21" i="10" s="1"/>
  <c r="IPX21" i="10" s="1"/>
  <c r="JDT21" i="10" s="1"/>
  <c r="JRP21" i="10" s="1"/>
  <c r="KFL21" i="10" s="1"/>
  <c r="KTH21" i="10" s="1"/>
  <c r="LHD21" i="10" s="1"/>
  <c r="OM21" i="10"/>
  <c r="ACI21" i="10" s="1"/>
  <c r="AQE21" i="10" s="1"/>
  <c r="BEA21" i="10" s="1"/>
  <c r="BRW21" i="10" s="1"/>
  <c r="CFS21" i="10" s="1"/>
  <c r="CTO21" i="10" s="1"/>
  <c r="DHK21" i="10" s="1"/>
  <c r="DVG21" i="10" s="1"/>
  <c r="EJC21" i="10" s="1"/>
  <c r="EWY21" i="10" s="1"/>
  <c r="FKU21" i="10" s="1"/>
  <c r="FYQ21" i="10" s="1"/>
  <c r="GMM21" i="10" s="1"/>
  <c r="HAI21" i="10" s="1"/>
  <c r="HOE21" i="10" s="1"/>
  <c r="ICA21" i="10" s="1"/>
  <c r="IPW21" i="10" s="1"/>
  <c r="JDS21" i="10" s="1"/>
  <c r="JRO21" i="10" s="1"/>
  <c r="KFK21" i="10" s="1"/>
  <c r="KTG21" i="10" s="1"/>
  <c r="LHC21" i="10" s="1"/>
  <c r="OL21" i="10"/>
  <c r="ACH21" i="10" s="1"/>
  <c r="AQD21" i="10" s="1"/>
  <c r="BDZ21" i="10" s="1"/>
  <c r="BRV21" i="10" s="1"/>
  <c r="CFR21" i="10" s="1"/>
  <c r="CTN21" i="10" s="1"/>
  <c r="DHJ21" i="10" s="1"/>
  <c r="DVF21" i="10" s="1"/>
  <c r="EJB21" i="10" s="1"/>
  <c r="EWX21" i="10" s="1"/>
  <c r="FKT21" i="10" s="1"/>
  <c r="FYP21" i="10" s="1"/>
  <c r="GML21" i="10" s="1"/>
  <c r="HAH21" i="10" s="1"/>
  <c r="HOD21" i="10" s="1"/>
  <c r="IBZ21" i="10" s="1"/>
  <c r="IPV21" i="10" s="1"/>
  <c r="JDR21" i="10" s="1"/>
  <c r="JRN21" i="10" s="1"/>
  <c r="KFJ21" i="10" s="1"/>
  <c r="KTF21" i="10" s="1"/>
  <c r="LHB21" i="10" s="1"/>
  <c r="OK21" i="10"/>
  <c r="ACG21" i="10" s="1"/>
  <c r="AQC21" i="10" s="1"/>
  <c r="BDY21" i="10" s="1"/>
  <c r="BRU21" i="10" s="1"/>
  <c r="CFQ21" i="10" s="1"/>
  <c r="CTM21" i="10" s="1"/>
  <c r="DHI21" i="10" s="1"/>
  <c r="DVE21" i="10" s="1"/>
  <c r="EJA21" i="10" s="1"/>
  <c r="EWW21" i="10" s="1"/>
  <c r="FKS21" i="10" s="1"/>
  <c r="FYO21" i="10" s="1"/>
  <c r="GMK21" i="10" s="1"/>
  <c r="HAG21" i="10" s="1"/>
  <c r="HOC21" i="10" s="1"/>
  <c r="IBY21" i="10" s="1"/>
  <c r="IPU21" i="10" s="1"/>
  <c r="JDQ21" i="10" s="1"/>
  <c r="JRM21" i="10" s="1"/>
  <c r="KFI21" i="10" s="1"/>
  <c r="KTE21" i="10" s="1"/>
  <c r="LHA21" i="10" s="1"/>
  <c r="OJ21" i="10"/>
  <c r="ACF21" i="10" s="1"/>
  <c r="AQB21" i="10" s="1"/>
  <c r="BDX21" i="10" s="1"/>
  <c r="BRT21" i="10" s="1"/>
  <c r="CFP21" i="10" s="1"/>
  <c r="CTL21" i="10" s="1"/>
  <c r="DHH21" i="10" s="1"/>
  <c r="DVD21" i="10" s="1"/>
  <c r="EIZ21" i="10" s="1"/>
  <c r="EWV21" i="10" s="1"/>
  <c r="FKR21" i="10" s="1"/>
  <c r="FYN21" i="10" s="1"/>
  <c r="GMJ21" i="10" s="1"/>
  <c r="HAF21" i="10" s="1"/>
  <c r="HOB21" i="10" s="1"/>
  <c r="IBX21" i="10" s="1"/>
  <c r="IPT21" i="10" s="1"/>
  <c r="JDP21" i="10" s="1"/>
  <c r="JRL21" i="10" s="1"/>
  <c r="KFH21" i="10" s="1"/>
  <c r="KTD21" i="10" s="1"/>
  <c r="LGZ21" i="10" s="1"/>
  <c r="OI21" i="10"/>
  <c r="ACE21" i="10" s="1"/>
  <c r="AQA21" i="10" s="1"/>
  <c r="BDW21" i="10" s="1"/>
  <c r="BRS21" i="10" s="1"/>
  <c r="CFO21" i="10" s="1"/>
  <c r="CTK21" i="10" s="1"/>
  <c r="DHG21" i="10" s="1"/>
  <c r="DVC21" i="10" s="1"/>
  <c r="EIY21" i="10" s="1"/>
  <c r="EWU21" i="10" s="1"/>
  <c r="FKQ21" i="10" s="1"/>
  <c r="FYM21" i="10" s="1"/>
  <c r="GMI21" i="10" s="1"/>
  <c r="HAE21" i="10" s="1"/>
  <c r="HOA21" i="10" s="1"/>
  <c r="IBW21" i="10" s="1"/>
  <c r="IPS21" i="10" s="1"/>
  <c r="JDO21" i="10" s="1"/>
  <c r="JRK21" i="10" s="1"/>
  <c r="KFG21" i="10" s="1"/>
  <c r="KTC21" i="10" s="1"/>
  <c r="LGY21" i="10" s="1"/>
  <c r="OH21" i="10"/>
  <c r="ACD21" i="10" s="1"/>
  <c r="APZ21" i="10" s="1"/>
  <c r="BDV21" i="10" s="1"/>
  <c r="BRR21" i="10" s="1"/>
  <c r="CFN21" i="10" s="1"/>
  <c r="CTJ21" i="10" s="1"/>
  <c r="DHF21" i="10" s="1"/>
  <c r="DVB21" i="10" s="1"/>
  <c r="EIX21" i="10" s="1"/>
  <c r="EWT21" i="10" s="1"/>
  <c r="FKP21" i="10" s="1"/>
  <c r="FYL21" i="10" s="1"/>
  <c r="GMH21" i="10" s="1"/>
  <c r="HAD21" i="10" s="1"/>
  <c r="HNZ21" i="10" s="1"/>
  <c r="IBV21" i="10" s="1"/>
  <c r="IPR21" i="10" s="1"/>
  <c r="JDN21" i="10" s="1"/>
  <c r="JRJ21" i="10" s="1"/>
  <c r="KFF21" i="10" s="1"/>
  <c r="KTB21" i="10" s="1"/>
  <c r="LGX21" i="10" s="1"/>
  <c r="OG21" i="10"/>
  <c r="ACC21" i="10" s="1"/>
  <c r="APY21" i="10" s="1"/>
  <c r="BDU21" i="10" s="1"/>
  <c r="BRQ21" i="10" s="1"/>
  <c r="CFM21" i="10" s="1"/>
  <c r="CTI21" i="10" s="1"/>
  <c r="DHE21" i="10" s="1"/>
  <c r="DVA21" i="10" s="1"/>
  <c r="EIW21" i="10" s="1"/>
  <c r="EWS21" i="10" s="1"/>
  <c r="FKO21" i="10" s="1"/>
  <c r="FYK21" i="10" s="1"/>
  <c r="GMG21" i="10" s="1"/>
  <c r="HAC21" i="10" s="1"/>
  <c r="HNY21" i="10" s="1"/>
  <c r="IBU21" i="10" s="1"/>
  <c r="IPQ21" i="10" s="1"/>
  <c r="JDM21" i="10" s="1"/>
  <c r="JRI21" i="10" s="1"/>
  <c r="KFE21" i="10" s="1"/>
  <c r="KTA21" i="10" s="1"/>
  <c r="LGW21" i="10" s="1"/>
  <c r="OF21" i="10"/>
  <c r="ACB21" i="10" s="1"/>
  <c r="APX21" i="10" s="1"/>
  <c r="BDT21" i="10" s="1"/>
  <c r="BRP21" i="10" s="1"/>
  <c r="CFL21" i="10" s="1"/>
  <c r="CTH21" i="10" s="1"/>
  <c r="DHD21" i="10" s="1"/>
  <c r="DUZ21" i="10" s="1"/>
  <c r="EIV21" i="10" s="1"/>
  <c r="EWR21" i="10" s="1"/>
  <c r="FKN21" i="10" s="1"/>
  <c r="FYJ21" i="10" s="1"/>
  <c r="GMF21" i="10" s="1"/>
  <c r="HAB21" i="10" s="1"/>
  <c r="HNX21" i="10" s="1"/>
  <c r="IBT21" i="10" s="1"/>
  <c r="IPP21" i="10" s="1"/>
  <c r="JDL21" i="10" s="1"/>
  <c r="JRH21" i="10" s="1"/>
  <c r="KFD21" i="10" s="1"/>
  <c r="KSZ21" i="10" s="1"/>
  <c r="LGV21" i="10" s="1"/>
  <c r="OE21" i="10"/>
  <c r="ACA21" i="10" s="1"/>
  <c r="APW21" i="10" s="1"/>
  <c r="BDS21" i="10" s="1"/>
  <c r="BRO21" i="10" s="1"/>
  <c r="CFK21" i="10" s="1"/>
  <c r="CTG21" i="10" s="1"/>
  <c r="DHC21" i="10" s="1"/>
  <c r="DUY21" i="10" s="1"/>
  <c r="EIU21" i="10" s="1"/>
  <c r="EWQ21" i="10" s="1"/>
  <c r="FKM21" i="10" s="1"/>
  <c r="FYI21" i="10" s="1"/>
  <c r="GME21" i="10" s="1"/>
  <c r="HAA21" i="10" s="1"/>
  <c r="HNW21" i="10" s="1"/>
  <c r="IBS21" i="10" s="1"/>
  <c r="IPO21" i="10" s="1"/>
  <c r="JDK21" i="10" s="1"/>
  <c r="JRG21" i="10" s="1"/>
  <c r="KFC21" i="10" s="1"/>
  <c r="KSY21" i="10" s="1"/>
  <c r="LGU21" i="10" s="1"/>
  <c r="OD21" i="10"/>
  <c r="ABZ21" i="10" s="1"/>
  <c r="APV21" i="10" s="1"/>
  <c r="BDR21" i="10" s="1"/>
  <c r="BRN21" i="10" s="1"/>
  <c r="CFJ21" i="10" s="1"/>
  <c r="CTF21" i="10" s="1"/>
  <c r="DHB21" i="10" s="1"/>
  <c r="DUX21" i="10" s="1"/>
  <c r="EIT21" i="10" s="1"/>
  <c r="EWP21" i="10" s="1"/>
  <c r="FKL21" i="10" s="1"/>
  <c r="FYH21" i="10" s="1"/>
  <c r="GMD21" i="10" s="1"/>
  <c r="GZZ21" i="10" s="1"/>
  <c r="HNV21" i="10" s="1"/>
  <c r="IBR21" i="10" s="1"/>
  <c r="IPN21" i="10" s="1"/>
  <c r="JDJ21" i="10" s="1"/>
  <c r="JRF21" i="10" s="1"/>
  <c r="KFB21" i="10" s="1"/>
  <c r="KSX21" i="10" s="1"/>
  <c r="LGT21" i="10" s="1"/>
  <c r="OC21" i="10"/>
  <c r="ABY21" i="10" s="1"/>
  <c r="APU21" i="10" s="1"/>
  <c r="BDQ21" i="10" s="1"/>
  <c r="BRM21" i="10" s="1"/>
  <c r="CFI21" i="10" s="1"/>
  <c r="CTE21" i="10" s="1"/>
  <c r="DHA21" i="10" s="1"/>
  <c r="DUW21" i="10" s="1"/>
  <c r="EIS21" i="10" s="1"/>
  <c r="EWO21" i="10" s="1"/>
  <c r="FKK21" i="10" s="1"/>
  <c r="FYG21" i="10" s="1"/>
  <c r="GMC21" i="10" s="1"/>
  <c r="GZY21" i="10" s="1"/>
  <c r="HNU21" i="10" s="1"/>
  <c r="IBQ21" i="10" s="1"/>
  <c r="IPM21" i="10" s="1"/>
  <c r="JDI21" i="10" s="1"/>
  <c r="JRE21" i="10" s="1"/>
  <c r="KFA21" i="10" s="1"/>
  <c r="KSW21" i="10" s="1"/>
  <c r="LGS21" i="10" s="1"/>
  <c r="OB21" i="10"/>
  <c r="ABX21" i="10" s="1"/>
  <c r="APT21" i="10" s="1"/>
  <c r="BDP21" i="10" s="1"/>
  <c r="BRL21" i="10" s="1"/>
  <c r="CFH21" i="10" s="1"/>
  <c r="CTD21" i="10" s="1"/>
  <c r="DGZ21" i="10" s="1"/>
  <c r="DUV21" i="10" s="1"/>
  <c r="EIR21" i="10" s="1"/>
  <c r="EWN21" i="10" s="1"/>
  <c r="FKJ21" i="10" s="1"/>
  <c r="FYF21" i="10" s="1"/>
  <c r="GMB21" i="10" s="1"/>
  <c r="GZX21" i="10" s="1"/>
  <c r="HNT21" i="10" s="1"/>
  <c r="IBP21" i="10" s="1"/>
  <c r="IPL21" i="10" s="1"/>
  <c r="JDH21" i="10" s="1"/>
  <c r="JRD21" i="10" s="1"/>
  <c r="KEZ21" i="10" s="1"/>
  <c r="KSV21" i="10" s="1"/>
  <c r="LGR21" i="10" s="1"/>
  <c r="OA21" i="10"/>
  <c r="ABW21" i="10" s="1"/>
  <c r="APS21" i="10" s="1"/>
  <c r="BDO21" i="10" s="1"/>
  <c r="BRK21" i="10" s="1"/>
  <c r="CFG21" i="10" s="1"/>
  <c r="CTC21" i="10" s="1"/>
  <c r="DGY21" i="10" s="1"/>
  <c r="DUU21" i="10" s="1"/>
  <c r="EIQ21" i="10" s="1"/>
  <c r="EWM21" i="10" s="1"/>
  <c r="FKI21" i="10" s="1"/>
  <c r="FYE21" i="10" s="1"/>
  <c r="GMA21" i="10" s="1"/>
  <c r="GZW21" i="10" s="1"/>
  <c r="HNS21" i="10" s="1"/>
  <c r="IBO21" i="10" s="1"/>
  <c r="IPK21" i="10" s="1"/>
  <c r="JDG21" i="10" s="1"/>
  <c r="JRC21" i="10" s="1"/>
  <c r="KEY21" i="10" s="1"/>
  <c r="KSU21" i="10" s="1"/>
  <c r="LGQ21" i="10" s="1"/>
  <c r="NZ21" i="10"/>
  <c r="ABV21" i="10" s="1"/>
  <c r="APR21" i="10" s="1"/>
  <c r="BDN21" i="10" s="1"/>
  <c r="BRJ21" i="10" s="1"/>
  <c r="CFF21" i="10" s="1"/>
  <c r="CTB21" i="10" s="1"/>
  <c r="DGX21" i="10" s="1"/>
  <c r="DUT21" i="10" s="1"/>
  <c r="EIP21" i="10" s="1"/>
  <c r="EWL21" i="10" s="1"/>
  <c r="FKH21" i="10" s="1"/>
  <c r="FYD21" i="10" s="1"/>
  <c r="GLZ21" i="10" s="1"/>
  <c r="GZV21" i="10" s="1"/>
  <c r="HNR21" i="10" s="1"/>
  <c r="IBN21" i="10" s="1"/>
  <c r="IPJ21" i="10" s="1"/>
  <c r="JDF21" i="10" s="1"/>
  <c r="JRB21" i="10" s="1"/>
  <c r="KEX21" i="10" s="1"/>
  <c r="KST21" i="10" s="1"/>
  <c r="LGP21" i="10" s="1"/>
  <c r="NY21" i="10"/>
  <c r="ABU21" i="10" s="1"/>
  <c r="APQ21" i="10" s="1"/>
  <c r="BDM21" i="10" s="1"/>
  <c r="BRI21" i="10" s="1"/>
  <c r="CFE21" i="10" s="1"/>
  <c r="CTA21" i="10" s="1"/>
  <c r="DGW21" i="10" s="1"/>
  <c r="DUS21" i="10" s="1"/>
  <c r="EIO21" i="10" s="1"/>
  <c r="EWK21" i="10" s="1"/>
  <c r="FKG21" i="10" s="1"/>
  <c r="FYC21" i="10" s="1"/>
  <c r="GLY21" i="10" s="1"/>
  <c r="GZU21" i="10" s="1"/>
  <c r="HNQ21" i="10" s="1"/>
  <c r="IBM21" i="10" s="1"/>
  <c r="IPI21" i="10" s="1"/>
  <c r="JDE21" i="10" s="1"/>
  <c r="JRA21" i="10" s="1"/>
  <c r="KEW21" i="10" s="1"/>
  <c r="KSS21" i="10" s="1"/>
  <c r="LGO21" i="10" s="1"/>
  <c r="NX21" i="10"/>
  <c r="ABT21" i="10" s="1"/>
  <c r="APP21" i="10" s="1"/>
  <c r="BDL21" i="10" s="1"/>
  <c r="BRH21" i="10" s="1"/>
  <c r="CFD21" i="10" s="1"/>
  <c r="CSZ21" i="10" s="1"/>
  <c r="DGV21" i="10" s="1"/>
  <c r="DUR21" i="10" s="1"/>
  <c r="EIN21" i="10" s="1"/>
  <c r="EWJ21" i="10" s="1"/>
  <c r="FKF21" i="10" s="1"/>
  <c r="FYB21" i="10" s="1"/>
  <c r="GLX21" i="10" s="1"/>
  <c r="GZT21" i="10" s="1"/>
  <c r="HNP21" i="10" s="1"/>
  <c r="IBL21" i="10" s="1"/>
  <c r="IPH21" i="10" s="1"/>
  <c r="JDD21" i="10" s="1"/>
  <c r="JQZ21" i="10" s="1"/>
  <c r="KEV21" i="10" s="1"/>
  <c r="KSR21" i="10" s="1"/>
  <c r="LGN21" i="10" s="1"/>
  <c r="NW21" i="10"/>
  <c r="ABS21" i="10" s="1"/>
  <c r="APO21" i="10" s="1"/>
  <c r="BDK21" i="10" s="1"/>
  <c r="BRG21" i="10" s="1"/>
  <c r="CFC21" i="10" s="1"/>
  <c r="CSY21" i="10" s="1"/>
  <c r="DGU21" i="10" s="1"/>
  <c r="DUQ21" i="10" s="1"/>
  <c r="EIM21" i="10" s="1"/>
  <c r="EWI21" i="10" s="1"/>
  <c r="FKE21" i="10" s="1"/>
  <c r="FYA21" i="10" s="1"/>
  <c r="GLW21" i="10" s="1"/>
  <c r="GZS21" i="10" s="1"/>
  <c r="HNO21" i="10" s="1"/>
  <c r="IBK21" i="10" s="1"/>
  <c r="IPG21" i="10" s="1"/>
  <c r="JDC21" i="10" s="1"/>
  <c r="JQY21" i="10" s="1"/>
  <c r="KEU21" i="10" s="1"/>
  <c r="KSQ21" i="10" s="1"/>
  <c r="LGM21" i="10" s="1"/>
  <c r="NV21" i="10"/>
  <c r="ABR21" i="10" s="1"/>
  <c r="APN21" i="10" s="1"/>
  <c r="BDJ21" i="10" s="1"/>
  <c r="BRF21" i="10" s="1"/>
  <c r="CFB21" i="10" s="1"/>
  <c r="CSX21" i="10" s="1"/>
  <c r="DGT21" i="10" s="1"/>
  <c r="DUP21" i="10" s="1"/>
  <c r="EIL21" i="10" s="1"/>
  <c r="EWH21" i="10" s="1"/>
  <c r="FKD21" i="10" s="1"/>
  <c r="FXZ21" i="10" s="1"/>
  <c r="GLV21" i="10" s="1"/>
  <c r="GZR21" i="10" s="1"/>
  <c r="HNN21" i="10" s="1"/>
  <c r="IBJ21" i="10" s="1"/>
  <c r="IPF21" i="10" s="1"/>
  <c r="JDB21" i="10" s="1"/>
  <c r="JQX21" i="10" s="1"/>
  <c r="KET21" i="10" s="1"/>
  <c r="KSP21" i="10" s="1"/>
  <c r="LGL21" i="10" s="1"/>
  <c r="NU21" i="10"/>
  <c r="ABQ21" i="10" s="1"/>
  <c r="APM21" i="10" s="1"/>
  <c r="BDI21" i="10" s="1"/>
  <c r="BRE21" i="10" s="1"/>
  <c r="CFA21" i="10" s="1"/>
  <c r="CSW21" i="10" s="1"/>
  <c r="DGS21" i="10" s="1"/>
  <c r="DUO21" i="10" s="1"/>
  <c r="EIK21" i="10" s="1"/>
  <c r="EWG21" i="10" s="1"/>
  <c r="FKC21" i="10" s="1"/>
  <c r="FXY21" i="10" s="1"/>
  <c r="GLU21" i="10" s="1"/>
  <c r="GZQ21" i="10" s="1"/>
  <c r="HNM21" i="10" s="1"/>
  <c r="IBI21" i="10" s="1"/>
  <c r="IPE21" i="10" s="1"/>
  <c r="JDA21" i="10" s="1"/>
  <c r="JQW21" i="10" s="1"/>
  <c r="KES21" i="10" s="1"/>
  <c r="KSO21" i="10" s="1"/>
  <c r="LGK21" i="10" s="1"/>
  <c r="NT21" i="10"/>
  <c r="ABP21" i="10" s="1"/>
  <c r="APL21" i="10" s="1"/>
  <c r="BDH21" i="10" s="1"/>
  <c r="BRD21" i="10" s="1"/>
  <c r="CEZ21" i="10" s="1"/>
  <c r="CSV21" i="10" s="1"/>
  <c r="DGR21" i="10" s="1"/>
  <c r="DUN21" i="10" s="1"/>
  <c r="EIJ21" i="10" s="1"/>
  <c r="EWF21" i="10" s="1"/>
  <c r="FKB21" i="10" s="1"/>
  <c r="FXX21" i="10" s="1"/>
  <c r="GLT21" i="10" s="1"/>
  <c r="GZP21" i="10" s="1"/>
  <c r="HNL21" i="10" s="1"/>
  <c r="IBH21" i="10" s="1"/>
  <c r="IPD21" i="10" s="1"/>
  <c r="JCZ21" i="10" s="1"/>
  <c r="JQV21" i="10" s="1"/>
  <c r="KER21" i="10" s="1"/>
  <c r="KSN21" i="10" s="1"/>
  <c r="LGJ21" i="10" s="1"/>
  <c r="NS21" i="10"/>
  <c r="ABO21" i="10" s="1"/>
  <c r="APK21" i="10" s="1"/>
  <c r="BDG21" i="10" s="1"/>
  <c r="BRC21" i="10" s="1"/>
  <c r="CEY21" i="10" s="1"/>
  <c r="CSU21" i="10" s="1"/>
  <c r="DGQ21" i="10" s="1"/>
  <c r="DUM21" i="10" s="1"/>
  <c r="EII21" i="10" s="1"/>
  <c r="EWE21" i="10" s="1"/>
  <c r="FKA21" i="10" s="1"/>
  <c r="FXW21" i="10" s="1"/>
  <c r="GLS21" i="10" s="1"/>
  <c r="GZO21" i="10" s="1"/>
  <c r="HNK21" i="10" s="1"/>
  <c r="IBG21" i="10" s="1"/>
  <c r="IPC21" i="10" s="1"/>
  <c r="JCY21" i="10" s="1"/>
  <c r="JQU21" i="10" s="1"/>
  <c r="KEQ21" i="10" s="1"/>
  <c r="KSM21" i="10" s="1"/>
  <c r="LGI21" i="10" s="1"/>
  <c r="NR21" i="10"/>
  <c r="ABN21" i="10" s="1"/>
  <c r="APJ21" i="10" s="1"/>
  <c r="BDF21" i="10" s="1"/>
  <c r="BRB21" i="10" s="1"/>
  <c r="CEX21" i="10" s="1"/>
  <c r="CST21" i="10" s="1"/>
  <c r="DGP21" i="10" s="1"/>
  <c r="DUL21" i="10" s="1"/>
  <c r="EIH21" i="10" s="1"/>
  <c r="EWD21" i="10" s="1"/>
  <c r="FJZ21" i="10" s="1"/>
  <c r="FXV21" i="10" s="1"/>
  <c r="GLR21" i="10" s="1"/>
  <c r="GZN21" i="10" s="1"/>
  <c r="HNJ21" i="10" s="1"/>
  <c r="IBF21" i="10" s="1"/>
  <c r="IPB21" i="10" s="1"/>
  <c r="JCX21" i="10" s="1"/>
  <c r="JQT21" i="10" s="1"/>
  <c r="KEP21" i="10" s="1"/>
  <c r="KSL21" i="10" s="1"/>
  <c r="LGH21" i="10" s="1"/>
  <c r="NQ21" i="10"/>
  <c r="ABM21" i="10" s="1"/>
  <c r="API21" i="10" s="1"/>
  <c r="BDE21" i="10" s="1"/>
  <c r="BRA21" i="10" s="1"/>
  <c r="CEW21" i="10" s="1"/>
  <c r="CSS21" i="10" s="1"/>
  <c r="DGO21" i="10" s="1"/>
  <c r="DUK21" i="10" s="1"/>
  <c r="EIG21" i="10" s="1"/>
  <c r="EWC21" i="10" s="1"/>
  <c r="FJY21" i="10" s="1"/>
  <c r="FXU21" i="10" s="1"/>
  <c r="GLQ21" i="10" s="1"/>
  <c r="GZM21" i="10" s="1"/>
  <c r="HNI21" i="10" s="1"/>
  <c r="IBE21" i="10" s="1"/>
  <c r="IPA21" i="10" s="1"/>
  <c r="JCW21" i="10" s="1"/>
  <c r="JQS21" i="10" s="1"/>
  <c r="KEO21" i="10" s="1"/>
  <c r="KSK21" i="10" s="1"/>
  <c r="LGG21" i="10" s="1"/>
  <c r="NP21" i="10"/>
  <c r="ABL21" i="10" s="1"/>
  <c r="APH21" i="10" s="1"/>
  <c r="BDD21" i="10" s="1"/>
  <c r="BQZ21" i="10" s="1"/>
  <c r="CEV21" i="10" s="1"/>
  <c r="CSR21" i="10" s="1"/>
  <c r="DGN21" i="10" s="1"/>
  <c r="DUJ21" i="10" s="1"/>
  <c r="EIF21" i="10" s="1"/>
  <c r="EWB21" i="10" s="1"/>
  <c r="FJX21" i="10" s="1"/>
  <c r="FXT21" i="10" s="1"/>
  <c r="GLP21" i="10" s="1"/>
  <c r="GZL21" i="10" s="1"/>
  <c r="HNH21" i="10" s="1"/>
  <c r="IBD21" i="10" s="1"/>
  <c r="IOZ21" i="10" s="1"/>
  <c r="JCV21" i="10" s="1"/>
  <c r="JQR21" i="10" s="1"/>
  <c r="KEN21" i="10" s="1"/>
  <c r="KSJ21" i="10" s="1"/>
  <c r="LGF21" i="10" s="1"/>
  <c r="NO21" i="10"/>
  <c r="ABK21" i="10" s="1"/>
  <c r="APG21" i="10" s="1"/>
  <c r="BDC21" i="10" s="1"/>
  <c r="BQY21" i="10" s="1"/>
  <c r="CEU21" i="10" s="1"/>
  <c r="CSQ21" i="10" s="1"/>
  <c r="DGM21" i="10" s="1"/>
  <c r="DUI21" i="10" s="1"/>
  <c r="EIE21" i="10" s="1"/>
  <c r="EWA21" i="10" s="1"/>
  <c r="FJW21" i="10" s="1"/>
  <c r="FXS21" i="10" s="1"/>
  <c r="GLO21" i="10" s="1"/>
  <c r="GZK21" i="10" s="1"/>
  <c r="HNG21" i="10" s="1"/>
  <c r="IBC21" i="10" s="1"/>
  <c r="IOY21" i="10" s="1"/>
  <c r="JCU21" i="10" s="1"/>
  <c r="JQQ21" i="10" s="1"/>
  <c r="KEM21" i="10" s="1"/>
  <c r="KSI21" i="10" s="1"/>
  <c r="LGE21" i="10" s="1"/>
  <c r="NN21" i="10"/>
  <c r="ABJ21" i="10" s="1"/>
  <c r="APF21" i="10" s="1"/>
  <c r="BDB21" i="10" s="1"/>
  <c r="BQX21" i="10" s="1"/>
  <c r="CET21" i="10" s="1"/>
  <c r="CSP21" i="10" s="1"/>
  <c r="DGL21" i="10" s="1"/>
  <c r="DUH21" i="10" s="1"/>
  <c r="EID21" i="10" s="1"/>
  <c r="EVZ21" i="10" s="1"/>
  <c r="FJV21" i="10" s="1"/>
  <c r="FXR21" i="10" s="1"/>
  <c r="GLN21" i="10" s="1"/>
  <c r="GZJ21" i="10" s="1"/>
  <c r="HNF21" i="10" s="1"/>
  <c r="IBB21" i="10" s="1"/>
  <c r="IOX21" i="10" s="1"/>
  <c r="JCT21" i="10" s="1"/>
  <c r="JQP21" i="10" s="1"/>
  <c r="KEL21" i="10" s="1"/>
  <c r="KSH21" i="10" s="1"/>
  <c r="LGD21" i="10" s="1"/>
  <c r="NM21" i="10"/>
  <c r="ABI21" i="10" s="1"/>
  <c r="APE21" i="10" s="1"/>
  <c r="BDA21" i="10" s="1"/>
  <c r="BQW21" i="10" s="1"/>
  <c r="CES21" i="10" s="1"/>
  <c r="CSO21" i="10" s="1"/>
  <c r="DGK21" i="10" s="1"/>
  <c r="DUG21" i="10" s="1"/>
  <c r="EIC21" i="10" s="1"/>
  <c r="EVY21" i="10" s="1"/>
  <c r="FJU21" i="10" s="1"/>
  <c r="FXQ21" i="10" s="1"/>
  <c r="GLM21" i="10" s="1"/>
  <c r="GZI21" i="10" s="1"/>
  <c r="HNE21" i="10" s="1"/>
  <c r="IBA21" i="10" s="1"/>
  <c r="IOW21" i="10" s="1"/>
  <c r="JCS21" i="10" s="1"/>
  <c r="JQO21" i="10" s="1"/>
  <c r="KEK21" i="10" s="1"/>
  <c r="KSG21" i="10" s="1"/>
  <c r="LGC21" i="10" s="1"/>
  <c r="NL21" i="10"/>
  <c r="ABH21" i="10" s="1"/>
  <c r="APD21" i="10" s="1"/>
  <c r="BCZ21" i="10" s="1"/>
  <c r="BQV21" i="10" s="1"/>
  <c r="CER21" i="10" s="1"/>
  <c r="CSN21" i="10" s="1"/>
  <c r="DGJ21" i="10" s="1"/>
  <c r="DUF21" i="10" s="1"/>
  <c r="EIB21" i="10" s="1"/>
  <c r="EVX21" i="10" s="1"/>
  <c r="FJT21" i="10" s="1"/>
  <c r="FXP21" i="10" s="1"/>
  <c r="GLL21" i="10" s="1"/>
  <c r="GZH21" i="10" s="1"/>
  <c r="HND21" i="10" s="1"/>
  <c r="IAZ21" i="10" s="1"/>
  <c r="IOV21" i="10" s="1"/>
  <c r="JCR21" i="10" s="1"/>
  <c r="JQN21" i="10" s="1"/>
  <c r="KEJ21" i="10" s="1"/>
  <c r="KSF21" i="10" s="1"/>
  <c r="LGB21" i="10" s="1"/>
  <c r="NK21" i="10"/>
  <c r="ABG21" i="10" s="1"/>
  <c r="APC21" i="10" s="1"/>
  <c r="BCY21" i="10" s="1"/>
  <c r="BQU21" i="10" s="1"/>
  <c r="CEQ21" i="10" s="1"/>
  <c r="CSM21" i="10" s="1"/>
  <c r="DGI21" i="10" s="1"/>
  <c r="DUE21" i="10" s="1"/>
  <c r="EIA21" i="10" s="1"/>
  <c r="EVW21" i="10" s="1"/>
  <c r="FJS21" i="10" s="1"/>
  <c r="FXO21" i="10" s="1"/>
  <c r="GLK21" i="10" s="1"/>
  <c r="GZG21" i="10" s="1"/>
  <c r="HNC21" i="10" s="1"/>
  <c r="IAY21" i="10" s="1"/>
  <c r="IOU21" i="10" s="1"/>
  <c r="JCQ21" i="10" s="1"/>
  <c r="JQM21" i="10" s="1"/>
  <c r="KEI21" i="10" s="1"/>
  <c r="KSE21" i="10" s="1"/>
  <c r="LGA21" i="10" s="1"/>
  <c r="NJ21" i="10"/>
  <c r="ABF21" i="10" s="1"/>
  <c r="APB21" i="10" s="1"/>
  <c r="BCX21" i="10" s="1"/>
  <c r="BQT21" i="10" s="1"/>
  <c r="CEP21" i="10" s="1"/>
  <c r="CSL21" i="10" s="1"/>
  <c r="DGH21" i="10" s="1"/>
  <c r="DUD21" i="10" s="1"/>
  <c r="EHZ21" i="10" s="1"/>
  <c r="EVV21" i="10" s="1"/>
  <c r="FJR21" i="10" s="1"/>
  <c r="FXN21" i="10" s="1"/>
  <c r="GLJ21" i="10" s="1"/>
  <c r="GZF21" i="10" s="1"/>
  <c r="HNB21" i="10" s="1"/>
  <c r="IAX21" i="10" s="1"/>
  <c r="IOT21" i="10" s="1"/>
  <c r="JCP21" i="10" s="1"/>
  <c r="JQL21" i="10" s="1"/>
  <c r="KEH21" i="10" s="1"/>
  <c r="KSD21" i="10" s="1"/>
  <c r="LFZ21" i="10" s="1"/>
  <c r="NI21" i="10"/>
  <c r="ABE21" i="10" s="1"/>
  <c r="APA21" i="10" s="1"/>
  <c r="BCW21" i="10" s="1"/>
  <c r="BQS21" i="10" s="1"/>
  <c r="CEO21" i="10" s="1"/>
  <c r="CSK21" i="10" s="1"/>
  <c r="DGG21" i="10" s="1"/>
  <c r="DUC21" i="10" s="1"/>
  <c r="EHY21" i="10" s="1"/>
  <c r="EVU21" i="10" s="1"/>
  <c r="FJQ21" i="10" s="1"/>
  <c r="FXM21" i="10" s="1"/>
  <c r="GLI21" i="10" s="1"/>
  <c r="GZE21" i="10" s="1"/>
  <c r="HNA21" i="10" s="1"/>
  <c r="IAW21" i="10" s="1"/>
  <c r="IOS21" i="10" s="1"/>
  <c r="JCO21" i="10" s="1"/>
  <c r="JQK21" i="10" s="1"/>
  <c r="KEG21" i="10" s="1"/>
  <c r="KSC21" i="10" s="1"/>
  <c r="LFY21" i="10" s="1"/>
  <c r="NH21" i="10"/>
  <c r="ABD21" i="10" s="1"/>
  <c r="AOZ21" i="10" s="1"/>
  <c r="BCV21" i="10" s="1"/>
  <c r="BQR21" i="10" s="1"/>
  <c r="CEN21" i="10" s="1"/>
  <c r="CSJ21" i="10" s="1"/>
  <c r="DGF21" i="10" s="1"/>
  <c r="DUB21" i="10" s="1"/>
  <c r="EHX21" i="10" s="1"/>
  <c r="EVT21" i="10" s="1"/>
  <c r="FJP21" i="10" s="1"/>
  <c r="FXL21" i="10" s="1"/>
  <c r="GLH21" i="10" s="1"/>
  <c r="GZD21" i="10" s="1"/>
  <c r="HMZ21" i="10" s="1"/>
  <c r="IAV21" i="10" s="1"/>
  <c r="IOR21" i="10" s="1"/>
  <c r="JCN21" i="10" s="1"/>
  <c r="JQJ21" i="10" s="1"/>
  <c r="KEF21" i="10" s="1"/>
  <c r="KSB21" i="10" s="1"/>
  <c r="LFX21" i="10" s="1"/>
  <c r="NG21" i="10"/>
  <c r="ABC21" i="10" s="1"/>
  <c r="AOY21" i="10" s="1"/>
  <c r="BCU21" i="10" s="1"/>
  <c r="BQQ21" i="10" s="1"/>
  <c r="CEM21" i="10" s="1"/>
  <c r="CSI21" i="10" s="1"/>
  <c r="DGE21" i="10" s="1"/>
  <c r="DUA21" i="10" s="1"/>
  <c r="EHW21" i="10" s="1"/>
  <c r="EVS21" i="10" s="1"/>
  <c r="FJO21" i="10" s="1"/>
  <c r="FXK21" i="10" s="1"/>
  <c r="GLG21" i="10" s="1"/>
  <c r="GZC21" i="10" s="1"/>
  <c r="HMY21" i="10" s="1"/>
  <c r="IAU21" i="10" s="1"/>
  <c r="IOQ21" i="10" s="1"/>
  <c r="JCM21" i="10" s="1"/>
  <c r="JQI21" i="10" s="1"/>
  <c r="KEE21" i="10" s="1"/>
  <c r="KSA21" i="10" s="1"/>
  <c r="LFW21" i="10" s="1"/>
  <c r="NF21" i="10"/>
  <c r="ABB21" i="10" s="1"/>
  <c r="AOX21" i="10" s="1"/>
  <c r="BCT21" i="10" s="1"/>
  <c r="BQP21" i="10" s="1"/>
  <c r="CEL21" i="10" s="1"/>
  <c r="CSH21" i="10" s="1"/>
  <c r="DGD21" i="10" s="1"/>
  <c r="DTZ21" i="10" s="1"/>
  <c r="EHV21" i="10" s="1"/>
  <c r="EVR21" i="10" s="1"/>
  <c r="FJN21" i="10" s="1"/>
  <c r="FXJ21" i="10" s="1"/>
  <c r="GLF21" i="10" s="1"/>
  <c r="GZB21" i="10" s="1"/>
  <c r="HMX21" i="10" s="1"/>
  <c r="IAT21" i="10" s="1"/>
  <c r="IOP21" i="10" s="1"/>
  <c r="JCL21" i="10" s="1"/>
  <c r="JQH21" i="10" s="1"/>
  <c r="KED21" i="10" s="1"/>
  <c r="KRZ21" i="10" s="1"/>
  <c r="LFV21" i="10" s="1"/>
  <c r="NE21" i="10"/>
  <c r="ABA21" i="10" s="1"/>
  <c r="AOW21" i="10" s="1"/>
  <c r="BCS21" i="10" s="1"/>
  <c r="BQO21" i="10" s="1"/>
  <c r="CEK21" i="10" s="1"/>
  <c r="CSG21" i="10" s="1"/>
  <c r="DGC21" i="10" s="1"/>
  <c r="DTY21" i="10" s="1"/>
  <c r="EHU21" i="10" s="1"/>
  <c r="EVQ21" i="10" s="1"/>
  <c r="FJM21" i="10" s="1"/>
  <c r="FXI21" i="10" s="1"/>
  <c r="GLE21" i="10" s="1"/>
  <c r="GZA21" i="10" s="1"/>
  <c r="HMW21" i="10" s="1"/>
  <c r="IAS21" i="10" s="1"/>
  <c r="IOO21" i="10" s="1"/>
  <c r="JCK21" i="10" s="1"/>
  <c r="JQG21" i="10" s="1"/>
  <c r="KEC21" i="10" s="1"/>
  <c r="KRY21" i="10" s="1"/>
  <c r="LFU21" i="10" s="1"/>
  <c r="ND21" i="10"/>
  <c r="AAZ21" i="10" s="1"/>
  <c r="AOV21" i="10" s="1"/>
  <c r="BCR21" i="10" s="1"/>
  <c r="BQN21" i="10" s="1"/>
  <c r="CEJ21" i="10" s="1"/>
  <c r="CSF21" i="10" s="1"/>
  <c r="DGB21" i="10" s="1"/>
  <c r="DTX21" i="10" s="1"/>
  <c r="EHT21" i="10" s="1"/>
  <c r="EVP21" i="10" s="1"/>
  <c r="FJL21" i="10" s="1"/>
  <c r="FXH21" i="10" s="1"/>
  <c r="GLD21" i="10" s="1"/>
  <c r="GYZ21" i="10" s="1"/>
  <c r="HMV21" i="10" s="1"/>
  <c r="IAR21" i="10" s="1"/>
  <c r="ION21" i="10" s="1"/>
  <c r="JCJ21" i="10" s="1"/>
  <c r="JQF21" i="10" s="1"/>
  <c r="KEB21" i="10" s="1"/>
  <c r="KRX21" i="10" s="1"/>
  <c r="LFT21" i="10" s="1"/>
  <c r="H77" i="15"/>
  <c r="C14" i="7"/>
  <c r="B14" i="7"/>
  <c r="AX14" i="7"/>
  <c r="AW14" i="7"/>
  <c r="AX13" i="7"/>
  <c r="AW13" i="7"/>
  <c r="AX12" i="7"/>
  <c r="AW12" i="7"/>
  <c r="AX11" i="7"/>
  <c r="AW11" i="7"/>
  <c r="AX10" i="7"/>
  <c r="AW10" i="7"/>
  <c r="AX9" i="7"/>
  <c r="AW9" i="7"/>
  <c r="AX21" i="7"/>
  <c r="AX17" i="7"/>
  <c r="AW21" i="7"/>
  <c r="AW17" i="7"/>
  <c r="AX2" i="7"/>
  <c r="AW2" i="7"/>
  <c r="B15" i="7"/>
  <c r="BR34" i="4"/>
  <c r="BR33" i="4"/>
  <c r="BR32" i="4"/>
  <c r="BR31" i="4"/>
  <c r="BR30" i="4"/>
  <c r="BR29" i="4"/>
  <c r="BR28" i="4"/>
  <c r="BR27" i="4"/>
  <c r="BR26" i="4"/>
  <c r="BR25" i="4"/>
  <c r="BR24" i="4"/>
  <c r="BQ34" i="4"/>
  <c r="BQ33" i="4"/>
  <c r="BQ32" i="4"/>
  <c r="BQ31" i="4"/>
  <c r="BQ30" i="4"/>
  <c r="BQ29" i="4"/>
  <c r="BQ28" i="4"/>
  <c r="BQ27" i="4"/>
  <c r="BQ26" i="4"/>
  <c r="BQ25" i="4"/>
  <c r="BQ24" i="4"/>
  <c r="BR2" i="4"/>
  <c r="BQ2" i="4"/>
  <c r="AC18" i="7"/>
  <c r="AE21" i="7"/>
  <c r="AE17" i="7"/>
  <c r="AE14" i="7"/>
  <c r="AE13" i="7"/>
  <c r="AE12" i="7"/>
  <c r="AE11" i="7"/>
  <c r="AE10" i="7"/>
  <c r="AE9" i="7"/>
  <c r="AE2" i="7"/>
  <c r="LYE15" i="10" l="1" a="1"/>
  <c r="LYE15" i="10" s="1"/>
  <c r="LYE18" i="10" s="1"/>
  <c r="LYD15" i="10" a="1"/>
  <c r="LYD15" i="10" s="1"/>
  <c r="LYD18" i="10" s="1"/>
  <c r="LYC15" i="10" a="1"/>
  <c r="LYC15" i="10" s="1"/>
  <c r="LYC18" i="10" s="1"/>
  <c r="LYB15" i="10" a="1"/>
  <c r="LYB15" i="10" s="1"/>
  <c r="LYB18" i="10" s="1"/>
  <c r="LYA15" i="10" a="1"/>
  <c r="LYA15" i="10" s="1"/>
  <c r="LYA18" i="10" s="1"/>
  <c r="LXZ15" i="10" a="1"/>
  <c r="LXZ15" i="10" s="1"/>
  <c r="LXZ18" i="10" s="1"/>
  <c r="LXY15" i="10" a="1"/>
  <c r="LXY15" i="10" s="1"/>
  <c r="LXY18" i="10" s="1"/>
  <c r="LXX15" i="10" a="1"/>
  <c r="LXX15" i="10" s="1"/>
  <c r="LXX18" i="10" s="1"/>
  <c r="LXW15" i="10" a="1"/>
  <c r="LXW15" i="10" s="1"/>
  <c r="LXW18" i="10" s="1"/>
  <c r="LXV15" i="10" a="1"/>
  <c r="LXV15" i="10" s="1"/>
  <c r="LXV18" i="10" s="1"/>
  <c r="LXU15" i="10" a="1"/>
  <c r="LXU15" i="10" s="1"/>
  <c r="LXU18" i="10" s="1"/>
  <c r="LXT15" i="10" a="1"/>
  <c r="LXT15" i="10" s="1"/>
  <c r="LXT18" i="10" s="1"/>
  <c r="LXS15" i="10" a="1"/>
  <c r="LXS15" i="10" s="1"/>
  <c r="LXS18" i="10" s="1"/>
  <c r="LXR15" i="10" a="1"/>
  <c r="LXR15" i="10" s="1"/>
  <c r="LXR18" i="10" s="1"/>
  <c r="LXQ15" i="10" a="1"/>
  <c r="LXQ15" i="10" s="1"/>
  <c r="LXQ18" i="10" s="1"/>
  <c r="LXP15" i="10" a="1"/>
  <c r="LXP15" i="10" s="1"/>
  <c r="LXP18" i="10" s="1"/>
  <c r="LXO15" i="10" a="1"/>
  <c r="LXO15" i="10" s="1"/>
  <c r="LXO18" i="10" s="1"/>
  <c r="LXN15" i="10" a="1"/>
  <c r="LXN15" i="10" s="1"/>
  <c r="LXN18" i="10" s="1"/>
  <c r="LXM15" i="10" a="1"/>
  <c r="LXM15" i="10" s="1"/>
  <c r="LXM18" i="10" s="1"/>
  <c r="LXL15" i="10" a="1"/>
  <c r="LXL15" i="10" s="1"/>
  <c r="LXL18" i="10" s="1"/>
  <c r="LXK15" i="10" a="1"/>
  <c r="LXK15" i="10" s="1"/>
  <c r="LXK18" i="10" s="1"/>
  <c r="LXJ15" i="10" a="1"/>
  <c r="LXJ15" i="10" s="1"/>
  <c r="LXJ18" i="10" s="1"/>
  <c r="LXI15" i="10" a="1"/>
  <c r="LXI15" i="10" s="1"/>
  <c r="LXI18" i="10" s="1"/>
  <c r="LXH15" i="10" a="1"/>
  <c r="LXH15" i="10" s="1"/>
  <c r="LXH18" i="10" s="1"/>
  <c r="LXG15" i="10" a="1"/>
  <c r="LXG15" i="10" s="1"/>
  <c r="LXG18" i="10" s="1"/>
  <c r="LXF15" i="10" a="1"/>
  <c r="LXF15" i="10" s="1"/>
  <c r="LXF18" i="10" s="1"/>
  <c r="LXE15" i="10" a="1"/>
  <c r="LXE15" i="10" s="1"/>
  <c r="LXE18" i="10" s="1"/>
  <c r="LXD15" i="10" a="1"/>
  <c r="LXD15" i="10" s="1"/>
  <c r="LXD18" i="10" s="1"/>
  <c r="LXC15" i="10" a="1"/>
  <c r="LXC15" i="10" s="1"/>
  <c r="LXC18" i="10" s="1"/>
  <c r="LXB15" i="10" a="1"/>
  <c r="LXB15" i="10" s="1"/>
  <c r="LXB18" i="10" s="1"/>
  <c r="LXA15" i="10" a="1"/>
  <c r="LXA15" i="10" s="1"/>
  <c r="LXA18" i="10" s="1"/>
  <c r="LWZ15" i="10" a="1"/>
  <c r="LWZ15" i="10" s="1"/>
  <c r="LWZ18" i="10" s="1"/>
  <c r="LWY15" i="10" a="1"/>
  <c r="LWY15" i="10" s="1"/>
  <c r="LWY18" i="10" s="1"/>
  <c r="LWX15" i="10" a="1"/>
  <c r="LWX15" i="10" s="1"/>
  <c r="LWX18" i="10" s="1"/>
  <c r="LWW15" i="10" a="1"/>
  <c r="LWW15" i="10" s="1"/>
  <c r="LWW18" i="10" s="1"/>
  <c r="LWV15" i="10" a="1"/>
  <c r="LWV15" i="10" s="1"/>
  <c r="LWV18" i="10" s="1"/>
  <c r="LWU15" i="10" a="1"/>
  <c r="LWU15" i="10" s="1"/>
  <c r="LWU18" i="10" s="1"/>
  <c r="LWT15" i="10" a="1"/>
  <c r="LWT15" i="10" s="1"/>
  <c r="LWT18" i="10" s="1"/>
  <c r="LWS15" i="10" a="1"/>
  <c r="LWS15" i="10" s="1"/>
  <c r="LWS18" i="10" s="1"/>
  <c r="LWR15" i="10" a="1"/>
  <c r="LWR15" i="10" s="1"/>
  <c r="LWR18" i="10" s="1"/>
  <c r="LWQ15" i="10" a="1"/>
  <c r="LWQ15" i="10" s="1"/>
  <c r="LWQ18" i="10" s="1"/>
  <c r="LWP15" i="10" a="1"/>
  <c r="LWP15" i="10" s="1"/>
  <c r="LWP18" i="10" s="1"/>
  <c r="LWO15" i="10" a="1"/>
  <c r="LWO15" i="10" s="1"/>
  <c r="LWO18" i="10" s="1"/>
  <c r="LWN15" i="10" a="1"/>
  <c r="LWN15" i="10" s="1"/>
  <c r="LWN18" i="10" s="1"/>
  <c r="LWM15" i="10" a="1"/>
  <c r="LWM15" i="10" s="1"/>
  <c r="LWM18" i="10" s="1"/>
  <c r="LWL15" i="10" a="1"/>
  <c r="LWL15" i="10" s="1"/>
  <c r="LWL18" i="10" s="1"/>
  <c r="LWK15" i="10" a="1"/>
  <c r="LWK15" i="10" s="1"/>
  <c r="LWK18" i="10" s="1"/>
  <c r="LWJ15" i="10" a="1"/>
  <c r="LWJ15" i="10" s="1"/>
  <c r="LWJ18" i="10" s="1"/>
  <c r="LWI15" i="10" a="1"/>
  <c r="LWI15" i="10" s="1"/>
  <c r="LWI18" i="10" s="1"/>
  <c r="LWH15" i="10" a="1"/>
  <c r="LWH15" i="10" s="1"/>
  <c r="LWH18" i="10" s="1"/>
  <c r="LWG15" i="10" a="1"/>
  <c r="LWG15" i="10" s="1"/>
  <c r="LWG18" i="10" s="1"/>
  <c r="LWF15" i="10" a="1"/>
  <c r="LWF15" i="10" s="1"/>
  <c r="LWF18" i="10" s="1"/>
  <c r="LWE15" i="10" a="1"/>
  <c r="LWE15" i="10" s="1"/>
  <c r="LWE18" i="10" s="1"/>
  <c r="LWD15" i="10" a="1"/>
  <c r="LWD15" i="10" s="1"/>
  <c r="LWD18" i="10" s="1"/>
  <c r="LWC15" i="10" a="1"/>
  <c r="LWC15" i="10" s="1"/>
  <c r="LWC18" i="10" s="1"/>
  <c r="LWB15" i="10" a="1"/>
  <c r="LWB15" i="10" s="1"/>
  <c r="LWB18" i="10" s="1"/>
  <c r="LWA15" i="10" a="1"/>
  <c r="LWA15" i="10" s="1"/>
  <c r="LWA18" i="10" s="1"/>
  <c r="LVZ15" i="10" a="1"/>
  <c r="LVZ15" i="10" s="1"/>
  <c r="LVZ18" i="10" s="1"/>
  <c r="LVY15" i="10" a="1"/>
  <c r="LVY15" i="10" s="1"/>
  <c r="LVY18" i="10" s="1"/>
  <c r="LVX15" i="10" a="1"/>
  <c r="LVX15" i="10" s="1"/>
  <c r="LVX18" i="10" s="1"/>
  <c r="LVW15" i="10" a="1"/>
  <c r="LVW15" i="10" s="1"/>
  <c r="LVW18" i="10" s="1"/>
  <c r="LVV15" i="10" a="1"/>
  <c r="LVV15" i="10" s="1"/>
  <c r="LVV18" i="10" s="1"/>
  <c r="LVU15" i="10" a="1"/>
  <c r="LVU15" i="10" s="1"/>
  <c r="LVU18" i="10" s="1"/>
  <c r="LVT15" i="10" a="1"/>
  <c r="LVT15" i="10" s="1"/>
  <c r="LVT18" i="10" s="1"/>
  <c r="LVS15" i="10" a="1"/>
  <c r="LVS15" i="10" s="1"/>
  <c r="LVS18" i="10" s="1"/>
  <c r="LVR15" i="10" a="1"/>
  <c r="LVR15" i="10" s="1"/>
  <c r="LVR18" i="10" s="1"/>
  <c r="LVQ15" i="10" a="1"/>
  <c r="LVQ15" i="10" s="1"/>
  <c r="LVQ18" i="10" s="1"/>
  <c r="LVP15" i="10" a="1"/>
  <c r="LVP15" i="10" s="1"/>
  <c r="LVP18" i="10" s="1"/>
  <c r="LVO15" i="10" a="1"/>
  <c r="LVO15" i="10" s="1"/>
  <c r="LVO18" i="10" s="1"/>
  <c r="LVN15" i="10" a="1"/>
  <c r="LVN15" i="10" s="1"/>
  <c r="LVN18" i="10" s="1"/>
  <c r="LVM15" i="10" a="1"/>
  <c r="LVM15" i="10" s="1"/>
  <c r="LVM18" i="10" s="1"/>
  <c r="LVL15" i="10" a="1"/>
  <c r="LVL15" i="10" s="1"/>
  <c r="LVL18" i="10" s="1"/>
  <c r="LVK15" i="10" a="1"/>
  <c r="LVK15" i="10" s="1"/>
  <c r="LVK18" i="10" s="1"/>
  <c r="LVJ15" i="10" a="1"/>
  <c r="LVJ15" i="10" s="1"/>
  <c r="LVJ18" i="10" s="1"/>
  <c r="LVI15" i="10" a="1"/>
  <c r="LVI15" i="10" s="1"/>
  <c r="LVI18" i="10" s="1"/>
  <c r="LVH15" i="10" a="1"/>
  <c r="LVH15" i="10" s="1"/>
  <c r="LVH18" i="10" s="1"/>
  <c r="LVG15" i="10" a="1"/>
  <c r="LVG15" i="10" s="1"/>
  <c r="LVG18" i="10" s="1"/>
  <c r="LVF15" i="10" a="1"/>
  <c r="LVF15" i="10" s="1"/>
  <c r="LVF18" i="10" s="1"/>
  <c r="LVE15" i="10" a="1"/>
  <c r="LVE15" i="10" s="1"/>
  <c r="LVE18" i="10" s="1"/>
  <c r="LVD15" i="10" a="1"/>
  <c r="LVD15" i="10" s="1"/>
  <c r="LVD18" i="10" s="1"/>
  <c r="LVC15" i="10" a="1"/>
  <c r="LVC15" i="10" s="1"/>
  <c r="LVC18" i="10" s="1"/>
  <c r="LVB15" i="10" a="1"/>
  <c r="LVB15" i="10" s="1"/>
  <c r="LVB18" i="10" s="1"/>
  <c r="LVA15" i="10" a="1"/>
  <c r="LVA15" i="10" s="1"/>
  <c r="LVA18" i="10" s="1"/>
  <c r="LUZ15" i="10" a="1"/>
  <c r="LUZ15" i="10" s="1"/>
  <c r="LUZ18" i="10" s="1"/>
  <c r="LUY15" i="10" a="1"/>
  <c r="LUY15" i="10" s="1"/>
  <c r="LUY18" i="10" s="1"/>
  <c r="LUX15" i="10" a="1"/>
  <c r="LUX15" i="10" s="1"/>
  <c r="LUX18" i="10" s="1"/>
  <c r="LUW15" i="10" a="1"/>
  <c r="LUW15" i="10" s="1"/>
  <c r="LUW18" i="10" s="1"/>
  <c r="LUV15" i="10" a="1"/>
  <c r="LUV15" i="10" s="1"/>
  <c r="LUV18" i="10" s="1"/>
  <c r="LUU15" i="10" a="1"/>
  <c r="LUU15" i="10" s="1"/>
  <c r="LUU18" i="10" s="1"/>
  <c r="LUT15" i="10" a="1"/>
  <c r="LUT15" i="10" s="1"/>
  <c r="LUT18" i="10" s="1"/>
  <c r="LUS15" i="10" a="1"/>
  <c r="LUS15" i="10" s="1"/>
  <c r="LUS18" i="10" s="1"/>
  <c r="LUR15" i="10" a="1"/>
  <c r="LUR15" i="10" s="1"/>
  <c r="LUR18" i="10" s="1"/>
  <c r="LUQ15" i="10" a="1"/>
  <c r="LUQ15" i="10" s="1"/>
  <c r="LUQ18" i="10" s="1"/>
  <c r="LUP15" i="10" a="1"/>
  <c r="LUP15" i="10" s="1"/>
  <c r="LUP18" i="10" s="1"/>
  <c r="LUO15" i="10" a="1"/>
  <c r="LUO15" i="10" s="1"/>
  <c r="LUO18" i="10" s="1"/>
  <c r="LUN15" i="10" a="1"/>
  <c r="LUN15" i="10" s="1"/>
  <c r="LUN18" i="10" s="1"/>
  <c r="LUM15" i="10" a="1"/>
  <c r="LUM15" i="10" s="1"/>
  <c r="LUM18" i="10" s="1"/>
  <c r="LUL15" i="10" a="1"/>
  <c r="LUL15" i="10" s="1"/>
  <c r="LUL18" i="10" s="1"/>
  <c r="LUK15" i="10" a="1"/>
  <c r="LUK15" i="10" s="1"/>
  <c r="LUK18" i="10" s="1"/>
  <c r="LUJ15" i="10" a="1"/>
  <c r="LUJ15" i="10" s="1"/>
  <c r="LUJ18" i="10" s="1"/>
  <c r="LUI15" i="10" a="1"/>
  <c r="LUI15" i="10" s="1"/>
  <c r="LUI18" i="10" s="1"/>
  <c r="LUH15" i="10" a="1"/>
  <c r="LUH15" i="10" s="1"/>
  <c r="LUH18" i="10" s="1"/>
  <c r="LUG15" i="10" a="1"/>
  <c r="LUG15" i="10" s="1"/>
  <c r="LUG18" i="10" s="1"/>
  <c r="LUF15" i="10" a="1"/>
  <c r="LUF15" i="10" s="1"/>
  <c r="LUF18" i="10" s="1"/>
  <c r="LUE15" i="10" a="1"/>
  <c r="LUE15" i="10" s="1"/>
  <c r="LUE18" i="10" s="1"/>
  <c r="LUD15" i="10" a="1"/>
  <c r="LUD15" i="10" s="1"/>
  <c r="LUD18" i="10" s="1"/>
  <c r="LUC15" i="10" a="1"/>
  <c r="LUC15" i="10" s="1"/>
  <c r="LUC18" i="10" s="1"/>
  <c r="LUB15" i="10" a="1"/>
  <c r="LUB15" i="10" s="1"/>
  <c r="LUB18" i="10" s="1"/>
  <c r="LUA15" i="10" a="1"/>
  <c r="LUA15" i="10" s="1"/>
  <c r="LUA18" i="10" s="1"/>
  <c r="LTZ15" i="10" a="1"/>
  <c r="LTZ15" i="10" s="1"/>
  <c r="LTZ18" i="10" s="1"/>
  <c r="LTY15" i="10" a="1"/>
  <c r="LTY15" i="10" s="1"/>
  <c r="LTY18" i="10" s="1"/>
  <c r="LTX15" i="10" a="1"/>
  <c r="LTX15" i="10" s="1"/>
  <c r="LTX18" i="10" s="1"/>
  <c r="LTW15" i="10" a="1"/>
  <c r="LTW15" i="10" s="1"/>
  <c r="LTW18" i="10" s="1"/>
  <c r="LTV15" i="10" a="1"/>
  <c r="LTV15" i="10" s="1"/>
  <c r="LTV18" i="10" s="1"/>
  <c r="LTU15" i="10" a="1"/>
  <c r="LTU15" i="10" s="1"/>
  <c r="LTU18" i="10" s="1"/>
  <c r="LTT15" i="10" a="1"/>
  <c r="LTT15" i="10" s="1"/>
  <c r="LTT18" i="10" s="1"/>
  <c r="LTS15" i="10" a="1"/>
  <c r="LTS15" i="10" s="1"/>
  <c r="LTS18" i="10" s="1"/>
  <c r="LTR15" i="10" a="1"/>
  <c r="LTR15" i="10" s="1"/>
  <c r="LTR18" i="10" s="1"/>
  <c r="LTQ15" i="10" a="1"/>
  <c r="LTQ15" i="10" s="1"/>
  <c r="LTQ18" i="10" s="1"/>
  <c r="LTP15" i="10" a="1"/>
  <c r="LTP15" i="10" s="1"/>
  <c r="LTP18" i="10" s="1"/>
  <c r="LTO15" i="10" a="1"/>
  <c r="LTO15" i="10" s="1"/>
  <c r="LTO18" i="10" s="1"/>
  <c r="LTN15" i="10" a="1"/>
  <c r="LTN15" i="10" s="1"/>
  <c r="LTN18" i="10" s="1"/>
  <c r="LTM15" i="10" a="1"/>
  <c r="LTM15" i="10" s="1"/>
  <c r="LTM18" i="10" s="1"/>
  <c r="LTL15" i="10" a="1"/>
  <c r="LTL15" i="10" s="1"/>
  <c r="LTL18" i="10" s="1"/>
  <c r="LTK15" i="10" a="1"/>
  <c r="LTK15" i="10" s="1"/>
  <c r="LTK18" i="10" s="1"/>
  <c r="LTJ15" i="10" a="1"/>
  <c r="LTJ15" i="10" s="1"/>
  <c r="LTJ18" i="10" s="1"/>
  <c r="LTI15" i="10" a="1"/>
  <c r="LTI15" i="10" s="1"/>
  <c r="LTI18" i="10" s="1"/>
  <c r="LTH15" i="10" a="1"/>
  <c r="LTH15" i="10" s="1"/>
  <c r="LTH18" i="10" s="1"/>
  <c r="LTG15" i="10" a="1"/>
  <c r="LTG15" i="10" s="1"/>
  <c r="LTG18" i="10" s="1"/>
  <c r="LTF15" i="10" a="1"/>
  <c r="LTF15" i="10" s="1"/>
  <c r="LTF18" i="10" s="1"/>
  <c r="LTE15" i="10" a="1"/>
  <c r="LTE15" i="10" s="1"/>
  <c r="LTE18" i="10" s="1"/>
  <c r="LTD15" i="10" a="1"/>
  <c r="LTD15" i="10" s="1"/>
  <c r="LTD18" i="10" s="1"/>
  <c r="LTC15" i="10" a="1"/>
  <c r="LTC15" i="10" s="1"/>
  <c r="LTC18" i="10" s="1"/>
  <c r="LTB15" i="10" a="1"/>
  <c r="LTB15" i="10" s="1"/>
  <c r="LTB18" i="10" s="1"/>
  <c r="LTA15" i="10" a="1"/>
  <c r="LTA15" i="10" s="1"/>
  <c r="LTA18" i="10" s="1"/>
  <c r="LSZ15" i="10" a="1"/>
  <c r="LSZ15" i="10" s="1"/>
  <c r="LSZ18" i="10" s="1"/>
  <c r="LSY15" i="10" a="1"/>
  <c r="LSY15" i="10" s="1"/>
  <c r="LSY18" i="10" s="1"/>
  <c r="LSX15" i="10" a="1"/>
  <c r="LSX15" i="10" s="1"/>
  <c r="LSX18" i="10" s="1"/>
  <c r="LSW15" i="10" a="1"/>
  <c r="LSW15" i="10" s="1"/>
  <c r="LSW18" i="10" s="1"/>
  <c r="LSV15" i="10" a="1"/>
  <c r="LSV15" i="10" s="1"/>
  <c r="LSV18" i="10" s="1"/>
  <c r="LSU15" i="10" a="1"/>
  <c r="LSU15" i="10" s="1"/>
  <c r="LSU18" i="10" s="1"/>
  <c r="LST15" i="10" a="1"/>
  <c r="LST15" i="10" s="1"/>
  <c r="LST18" i="10" s="1"/>
  <c r="LSS15" i="10" a="1"/>
  <c r="LSS15" i="10" s="1"/>
  <c r="LSS18" i="10" s="1"/>
  <c r="LSR15" i="10" a="1"/>
  <c r="LSR15" i="10" s="1"/>
  <c r="LSR18" i="10" s="1"/>
  <c r="LSQ15" i="10" a="1"/>
  <c r="LSQ15" i="10" s="1"/>
  <c r="LSQ18" i="10" s="1"/>
  <c r="LSP15" i="10" a="1"/>
  <c r="LSP15" i="10" s="1"/>
  <c r="LSP18" i="10" s="1"/>
  <c r="LSO15" i="10" a="1"/>
  <c r="LSO15" i="10" s="1"/>
  <c r="LSO18" i="10" s="1"/>
  <c r="LSN15" i="10" a="1"/>
  <c r="LSN15" i="10" s="1"/>
  <c r="LSN18" i="10" s="1"/>
  <c r="LSM15" i="10" a="1"/>
  <c r="LSM15" i="10" s="1"/>
  <c r="LSM18" i="10" s="1"/>
  <c r="LSL15" i="10" a="1"/>
  <c r="LSL15" i="10" s="1"/>
  <c r="LSL18" i="10" s="1"/>
  <c r="LSK15" i="10" a="1"/>
  <c r="LSK15" i="10" s="1"/>
  <c r="LSK18" i="10" s="1"/>
  <c r="LSJ15" i="10" a="1"/>
  <c r="LSJ15" i="10" s="1"/>
  <c r="LSJ18" i="10" s="1"/>
  <c r="LSI15" i="10" a="1"/>
  <c r="LSI15" i="10" s="1"/>
  <c r="LSI18" i="10" s="1"/>
  <c r="LSH15" i="10" a="1"/>
  <c r="LSH15" i="10" s="1"/>
  <c r="LSH18" i="10" s="1"/>
  <c r="LSG15" i="10" a="1"/>
  <c r="LSG15" i="10" s="1"/>
  <c r="LSG18" i="10" s="1"/>
  <c r="LSF15" i="10" a="1"/>
  <c r="LSF15" i="10" s="1"/>
  <c r="LSF18" i="10" s="1"/>
  <c r="LSE15" i="10" a="1"/>
  <c r="LSE15" i="10" s="1"/>
  <c r="LSE18" i="10" s="1"/>
  <c r="LSD15" i="10" a="1"/>
  <c r="LSD15" i="10" s="1"/>
  <c r="LSD18" i="10" s="1"/>
  <c r="LSC15" i="10" a="1"/>
  <c r="LSC15" i="10" s="1"/>
  <c r="LSC18" i="10" s="1"/>
  <c r="LSB15" i="10" a="1"/>
  <c r="LSB15" i="10" s="1"/>
  <c r="LSB18" i="10" s="1"/>
  <c r="LSA15" i="10" a="1"/>
  <c r="LSA15" i="10" s="1"/>
  <c r="LSA18" i="10" s="1"/>
  <c r="LRZ15" i="10" a="1"/>
  <c r="LRZ15" i="10" s="1"/>
  <c r="LRZ18" i="10" s="1"/>
  <c r="LRY15" i="10" a="1"/>
  <c r="LRY15" i="10" s="1"/>
  <c r="LRY18" i="10" s="1"/>
  <c r="LRX15" i="10" a="1"/>
  <c r="LRX15" i="10" s="1"/>
  <c r="LRX18" i="10" s="1"/>
  <c r="LRW15" i="10" a="1"/>
  <c r="LRW15" i="10" s="1"/>
  <c r="LRW18" i="10" s="1"/>
  <c r="LRV15" i="10" a="1"/>
  <c r="LRV15" i="10" s="1"/>
  <c r="LRV18" i="10" s="1"/>
  <c r="LRU15" i="10" a="1"/>
  <c r="LRU15" i="10" s="1"/>
  <c r="LRU18" i="10" s="1"/>
  <c r="LRT15" i="10" a="1"/>
  <c r="LRT15" i="10" s="1"/>
  <c r="LRT18" i="10" s="1"/>
  <c r="LRS15" i="10" a="1"/>
  <c r="LRS15" i="10" s="1"/>
  <c r="LRS18" i="10" s="1"/>
  <c r="LRR15" i="10" a="1"/>
  <c r="LRR15" i="10" s="1"/>
  <c r="LRR18" i="10" s="1"/>
  <c r="LRQ15" i="10" a="1"/>
  <c r="LRQ15" i="10" s="1"/>
  <c r="LRQ18" i="10" s="1"/>
  <c r="LRP15" i="10" a="1"/>
  <c r="LRP15" i="10" s="1"/>
  <c r="LRP18" i="10" s="1"/>
  <c r="LRO15" i="10" a="1"/>
  <c r="LRO15" i="10" s="1"/>
  <c r="LRO18" i="10" s="1"/>
  <c r="LRN15" i="10" a="1"/>
  <c r="LRN15" i="10" s="1"/>
  <c r="LRN18" i="10" s="1"/>
  <c r="LRM15" i="10" a="1"/>
  <c r="LRM15" i="10" s="1"/>
  <c r="LRM18" i="10" s="1"/>
  <c r="LRL15" i="10" a="1"/>
  <c r="LRL15" i="10" s="1"/>
  <c r="LRL18" i="10" s="1"/>
  <c r="LRK15" i="10" a="1"/>
  <c r="LRK15" i="10" s="1"/>
  <c r="LRK18" i="10" s="1"/>
  <c r="LRJ15" i="10" a="1"/>
  <c r="LRJ15" i="10" s="1"/>
  <c r="LRJ18" i="10" s="1"/>
  <c r="LRI15" i="10" a="1"/>
  <c r="LRI15" i="10" s="1"/>
  <c r="LRI18" i="10" s="1"/>
  <c r="LRH15" i="10" a="1"/>
  <c r="LRH15" i="10" s="1"/>
  <c r="LRH18" i="10" s="1"/>
  <c r="LRG15" i="10" a="1"/>
  <c r="LRG15" i="10" s="1"/>
  <c r="LRG18" i="10" s="1"/>
  <c r="LRF15" i="10" a="1"/>
  <c r="LRF15" i="10" s="1"/>
  <c r="LRF18" i="10" s="1"/>
  <c r="LRE15" i="10" a="1"/>
  <c r="LRE15" i="10" s="1"/>
  <c r="LRE18" i="10" s="1"/>
  <c r="LRD15" i="10" a="1"/>
  <c r="LRD15" i="10" s="1"/>
  <c r="LRD18" i="10" s="1"/>
  <c r="LRC15" i="10" a="1"/>
  <c r="LRC15" i="10" s="1"/>
  <c r="LRC18" i="10" s="1"/>
  <c r="LRB15" i="10" a="1"/>
  <c r="LRB15" i="10" s="1"/>
  <c r="LRB18" i="10" s="1"/>
  <c r="LRA15" i="10" a="1"/>
  <c r="LRA15" i="10" s="1"/>
  <c r="LRA18" i="10" s="1"/>
  <c r="LQZ15" i="10" a="1"/>
  <c r="LQZ15" i="10" s="1"/>
  <c r="LQZ18" i="10" s="1"/>
  <c r="LQY15" i="10" a="1"/>
  <c r="LQY15" i="10" s="1"/>
  <c r="LQY18" i="10" s="1"/>
  <c r="LQX15" i="10" a="1"/>
  <c r="LQX15" i="10" s="1"/>
  <c r="LQX18" i="10" s="1"/>
  <c r="LQW15" i="10" a="1"/>
  <c r="LQW15" i="10" s="1"/>
  <c r="LQW18" i="10" s="1"/>
  <c r="LQV15" i="10" a="1"/>
  <c r="LQV15" i="10" s="1"/>
  <c r="LQV18" i="10" s="1"/>
  <c r="LQU15" i="10" a="1"/>
  <c r="LQU15" i="10" s="1"/>
  <c r="LQU18" i="10" s="1"/>
  <c r="LQT15" i="10" a="1"/>
  <c r="LQT15" i="10" s="1"/>
  <c r="LQT18" i="10" s="1"/>
  <c r="LQS15" i="10" a="1"/>
  <c r="LQS15" i="10" s="1"/>
  <c r="LQS18" i="10" s="1"/>
  <c r="LQR15" i="10" a="1"/>
  <c r="LQR15" i="10" s="1"/>
  <c r="LQR18" i="10" s="1"/>
  <c r="LQQ15" i="10" a="1"/>
  <c r="LQQ15" i="10" s="1"/>
  <c r="LQQ18" i="10" s="1"/>
  <c r="LQP15" i="10" a="1"/>
  <c r="LQP15" i="10" s="1"/>
  <c r="LQP18" i="10" s="1"/>
  <c r="LQO15" i="10" a="1"/>
  <c r="LQO15" i="10" s="1"/>
  <c r="LQO18" i="10" s="1"/>
  <c r="LQN15" i="10" a="1"/>
  <c r="LQN15" i="10" s="1"/>
  <c r="LQN18" i="10" s="1"/>
  <c r="LQM15" i="10" a="1"/>
  <c r="LQM15" i="10" s="1"/>
  <c r="LQM18" i="10" s="1"/>
  <c r="LQL15" i="10" a="1"/>
  <c r="LQL15" i="10" s="1"/>
  <c r="LQL18" i="10" s="1"/>
  <c r="LQK15" i="10" a="1"/>
  <c r="LQK15" i="10" s="1"/>
  <c r="LQK18" i="10" s="1"/>
  <c r="LQJ15" i="10" a="1"/>
  <c r="LQJ15" i="10" s="1"/>
  <c r="LQJ18" i="10" s="1"/>
  <c r="LQI15" i="10" a="1"/>
  <c r="LQI15" i="10" s="1"/>
  <c r="LQI18" i="10" s="1"/>
  <c r="LQH15" i="10" a="1"/>
  <c r="LQH15" i="10" s="1"/>
  <c r="LQH18" i="10" s="1"/>
  <c r="LQG15" i="10" a="1"/>
  <c r="LQG15" i="10" s="1"/>
  <c r="LQG18" i="10" s="1"/>
  <c r="LQF15" i="10" a="1"/>
  <c r="LQF15" i="10" s="1"/>
  <c r="LQF18" i="10" s="1"/>
  <c r="LQE15" i="10" a="1"/>
  <c r="LQE15" i="10" s="1"/>
  <c r="LQE18" i="10" s="1"/>
  <c r="LQD15" i="10" a="1"/>
  <c r="LQD15" i="10" s="1"/>
  <c r="LQD18" i="10" s="1"/>
  <c r="LQC15" i="10" a="1"/>
  <c r="LQC15" i="10" s="1"/>
  <c r="LQC18" i="10" s="1"/>
  <c r="LQB15" i="10" a="1"/>
  <c r="LQB15" i="10" s="1"/>
  <c r="LQB18" i="10" s="1"/>
  <c r="LQA15" i="10" a="1"/>
  <c r="LQA15" i="10" s="1"/>
  <c r="LQA18" i="10" s="1"/>
  <c r="LPZ15" i="10" a="1"/>
  <c r="LPZ15" i="10" s="1"/>
  <c r="LPZ18" i="10" s="1"/>
  <c r="LPY15" i="10" a="1"/>
  <c r="LPY15" i="10" s="1"/>
  <c r="LPY18" i="10" s="1"/>
  <c r="LPX15" i="10" a="1"/>
  <c r="LPX15" i="10" s="1"/>
  <c r="LPX18" i="10" s="1"/>
  <c r="LPW15" i="10" a="1"/>
  <c r="LPW15" i="10" s="1"/>
  <c r="LPW18" i="10" s="1"/>
  <c r="LPV15" i="10" a="1"/>
  <c r="LPV15" i="10" s="1"/>
  <c r="LPV18" i="10" s="1"/>
  <c r="LPU15" i="10" a="1"/>
  <c r="LPU15" i="10" s="1"/>
  <c r="LPU18" i="10" s="1"/>
  <c r="LPT15" i="10" a="1"/>
  <c r="LPT15" i="10" s="1"/>
  <c r="LPT18" i="10" s="1"/>
  <c r="LPS15" i="10" a="1"/>
  <c r="LPS15" i="10" s="1"/>
  <c r="LPS18" i="10" s="1"/>
  <c r="LPR15" i="10" a="1"/>
  <c r="LPR15" i="10" s="1"/>
  <c r="LPR18" i="10" s="1"/>
  <c r="LPQ15" i="10" a="1"/>
  <c r="LPQ15" i="10" s="1"/>
  <c r="LPQ18" i="10" s="1"/>
  <c r="LPP15" i="10" a="1"/>
  <c r="LPP15" i="10" s="1"/>
  <c r="LPP18" i="10" s="1"/>
  <c r="LPO15" i="10" a="1"/>
  <c r="LPO15" i="10" s="1"/>
  <c r="LPO18" i="10" s="1"/>
  <c r="LPN15" i="10" a="1"/>
  <c r="LPN15" i="10" s="1"/>
  <c r="LPN18" i="10" s="1"/>
  <c r="LPM15" i="10" a="1"/>
  <c r="LPM15" i="10" s="1"/>
  <c r="LPM18" i="10" s="1"/>
  <c r="LPL15" i="10" a="1"/>
  <c r="LPL15" i="10" s="1"/>
  <c r="LPL18" i="10" s="1"/>
  <c r="LPK15" i="10" a="1"/>
  <c r="LPK15" i="10" s="1"/>
  <c r="LPK18" i="10" s="1"/>
  <c r="LPJ15" i="10" a="1"/>
  <c r="LPJ15" i="10" s="1"/>
  <c r="LPJ18" i="10" s="1"/>
  <c r="LPI15" i="10" a="1"/>
  <c r="LPI15" i="10" s="1"/>
  <c r="LPI18" i="10" s="1"/>
  <c r="LPH15" i="10" a="1"/>
  <c r="LPH15" i="10" s="1"/>
  <c r="LPH18" i="10" s="1"/>
  <c r="LPG15" i="10" a="1"/>
  <c r="LPG15" i="10" s="1"/>
  <c r="LPG18" i="10" s="1"/>
  <c r="LPF15" i="10" a="1"/>
  <c r="LPF15" i="10" s="1"/>
  <c r="LPF18" i="10" s="1"/>
  <c r="LPE15" i="10" a="1"/>
  <c r="LPE15" i="10" s="1"/>
  <c r="LPE18" i="10" s="1"/>
  <c r="LPD15" i="10" a="1"/>
  <c r="LPD15" i="10" s="1"/>
  <c r="LPD18" i="10" s="1"/>
  <c r="LPC15" i="10" a="1"/>
  <c r="LPC15" i="10" s="1"/>
  <c r="LPC18" i="10" s="1"/>
  <c r="LPB15" i="10" a="1"/>
  <c r="LPB15" i="10" s="1"/>
  <c r="LPB18" i="10" s="1"/>
  <c r="LPA15" i="10" a="1"/>
  <c r="LPA15" i="10" s="1"/>
  <c r="LPA18" i="10" s="1"/>
  <c r="LOZ15" i="10" a="1"/>
  <c r="LOZ15" i="10" s="1"/>
  <c r="LOZ18" i="10" s="1"/>
  <c r="LOY15" i="10" a="1"/>
  <c r="LOY15" i="10" s="1"/>
  <c r="LOY18" i="10" s="1"/>
  <c r="LOX15" i="10" a="1"/>
  <c r="LOX15" i="10" s="1"/>
  <c r="LOX18" i="10" s="1"/>
  <c r="LOW15" i="10" a="1"/>
  <c r="LOW15" i="10" s="1"/>
  <c r="LOW18" i="10" s="1"/>
  <c r="LOV15" i="10" a="1"/>
  <c r="LOV15" i="10" s="1"/>
  <c r="LOV18" i="10" s="1"/>
  <c r="LOU15" i="10" a="1"/>
  <c r="LOU15" i="10" s="1"/>
  <c r="LOU18" i="10" s="1"/>
  <c r="LOT15" i="10" a="1"/>
  <c r="LOT15" i="10" s="1"/>
  <c r="LOT18" i="10" s="1"/>
  <c r="LOS15" i="10" a="1"/>
  <c r="LOS15" i="10" s="1"/>
  <c r="LOS18" i="10" s="1"/>
  <c r="LOR15" i="10" a="1"/>
  <c r="LOR15" i="10" s="1"/>
  <c r="LOR18" i="10" s="1"/>
  <c r="LOQ15" i="10" a="1"/>
  <c r="LOQ15" i="10" s="1"/>
  <c r="LOQ18" i="10" s="1"/>
  <c r="LOP15" i="10" a="1"/>
  <c r="LOP15" i="10" s="1"/>
  <c r="LOP18" i="10" s="1"/>
  <c r="LOO15" i="10" a="1"/>
  <c r="LOO15" i="10" s="1"/>
  <c r="LOO18" i="10" s="1"/>
  <c r="LON15" i="10" a="1"/>
  <c r="LON15" i="10" s="1"/>
  <c r="LON18" i="10" s="1"/>
  <c r="LOM15" i="10" a="1"/>
  <c r="LOM15" i="10" s="1"/>
  <c r="LOM18" i="10" s="1"/>
  <c r="LOL15" i="10" a="1"/>
  <c r="LOL15" i="10" s="1"/>
  <c r="LOL18" i="10" s="1"/>
  <c r="LOK15" i="10" a="1"/>
  <c r="LOK15" i="10" s="1"/>
  <c r="LOK18" i="10" s="1"/>
  <c r="LOJ15" i="10" a="1"/>
  <c r="LOJ15" i="10" s="1"/>
  <c r="LOJ18" i="10" s="1"/>
  <c r="LOI15" i="10" a="1"/>
  <c r="LOI15" i="10" s="1"/>
  <c r="LOI18" i="10" s="1"/>
  <c r="LOH15" i="10" a="1"/>
  <c r="LOH15" i="10" s="1"/>
  <c r="LOH18" i="10" s="1"/>
  <c r="LOG15" i="10" a="1"/>
  <c r="LOG15" i="10" s="1"/>
  <c r="LOG18" i="10" s="1"/>
  <c r="LOF15" i="10" a="1"/>
  <c r="LOF15" i="10" s="1"/>
  <c r="LOF18" i="10" s="1"/>
  <c r="LOE15" i="10" a="1"/>
  <c r="LOE15" i="10" s="1"/>
  <c r="LOE18" i="10" s="1"/>
  <c r="LOD15" i="10" a="1"/>
  <c r="LOD15" i="10" s="1"/>
  <c r="LOD18" i="10" s="1"/>
  <c r="LOC15" i="10" a="1"/>
  <c r="LOC15" i="10" s="1"/>
  <c r="LOC18" i="10" s="1"/>
  <c r="LOB15" i="10" a="1"/>
  <c r="LOB15" i="10" s="1"/>
  <c r="LOB18" i="10" s="1"/>
  <c r="LOA15" i="10" a="1"/>
  <c r="LOA15" i="10" s="1"/>
  <c r="LOA18" i="10" s="1"/>
  <c r="LNZ15" i="10" a="1"/>
  <c r="LNZ15" i="10" s="1"/>
  <c r="LNZ18" i="10" s="1"/>
  <c r="LNY15" i="10" a="1"/>
  <c r="LNY15" i="10" s="1"/>
  <c r="LNY18" i="10" s="1"/>
  <c r="LNX15" i="10" a="1"/>
  <c r="LNX15" i="10" s="1"/>
  <c r="LNX18" i="10" s="1"/>
  <c r="LNW15" i="10" a="1"/>
  <c r="LNW15" i="10" s="1"/>
  <c r="LNW18" i="10" s="1"/>
  <c r="LNV15" i="10" a="1"/>
  <c r="LNV15" i="10" s="1"/>
  <c r="LNV18" i="10" s="1"/>
  <c r="LNU15" i="10" a="1"/>
  <c r="LNU15" i="10" s="1"/>
  <c r="LNU18" i="10" s="1"/>
  <c r="LNT15" i="10" a="1"/>
  <c r="LNT15" i="10" s="1"/>
  <c r="LNT18" i="10" s="1"/>
  <c r="LNS15" i="10" a="1"/>
  <c r="LNS15" i="10" s="1"/>
  <c r="LNS18" i="10" s="1"/>
  <c r="LNR15" i="10" a="1"/>
  <c r="LNR15" i="10" s="1"/>
  <c r="LNR18" i="10" s="1"/>
  <c r="LNQ15" i="10" a="1"/>
  <c r="LNQ15" i="10" s="1"/>
  <c r="LNQ18" i="10" s="1"/>
  <c r="LNP15" i="10" a="1"/>
  <c r="LNP15" i="10" s="1"/>
  <c r="LNP18" i="10" s="1"/>
  <c r="LNO15" i="10" a="1"/>
  <c r="LNO15" i="10" s="1"/>
  <c r="LNO18" i="10" s="1"/>
  <c r="LNN15" i="10" a="1"/>
  <c r="LNN15" i="10" s="1"/>
  <c r="LNN18" i="10" s="1"/>
  <c r="LNM15" i="10" a="1"/>
  <c r="LNM15" i="10" s="1"/>
  <c r="LNM18" i="10" s="1"/>
  <c r="LNL15" i="10" a="1"/>
  <c r="LNL15" i="10" s="1"/>
  <c r="LNL18" i="10" s="1"/>
  <c r="LNK15" i="10" a="1"/>
  <c r="LNK15" i="10" s="1"/>
  <c r="LNK18" i="10" s="1"/>
  <c r="LNJ15" i="10" a="1"/>
  <c r="LNJ15" i="10" s="1"/>
  <c r="LNJ18" i="10" s="1"/>
  <c r="LNI15" i="10" a="1"/>
  <c r="LNI15" i="10" s="1"/>
  <c r="LNI18" i="10" s="1"/>
  <c r="LNH15" i="10" a="1"/>
  <c r="LNH15" i="10" s="1"/>
  <c r="LNH18" i="10" s="1"/>
  <c r="LNG15" i="10" a="1"/>
  <c r="LNG15" i="10" s="1"/>
  <c r="LNG18" i="10" s="1"/>
  <c r="LNF15" i="10" a="1"/>
  <c r="LNF15" i="10" s="1"/>
  <c r="LNF18" i="10" s="1"/>
  <c r="LNE15" i="10" a="1"/>
  <c r="LNE15" i="10" s="1"/>
  <c r="LNE18" i="10" s="1"/>
  <c r="LND15" i="10" a="1"/>
  <c r="LND15" i="10" s="1"/>
  <c r="LND18" i="10" s="1"/>
  <c r="LNC15" i="10" a="1"/>
  <c r="LNC15" i="10" s="1"/>
  <c r="LNC18" i="10" s="1"/>
  <c r="LNB15" i="10" a="1"/>
  <c r="LNB15" i="10" s="1"/>
  <c r="LNB18" i="10" s="1"/>
  <c r="LNA15" i="10" a="1"/>
  <c r="LNA15" i="10" s="1"/>
  <c r="LNA18" i="10" s="1"/>
  <c r="LMZ15" i="10" a="1"/>
  <c r="LMZ15" i="10" s="1"/>
  <c r="LMZ18" i="10" s="1"/>
  <c r="LMY15" i="10" a="1"/>
  <c r="LMY15" i="10" s="1"/>
  <c r="LMY18" i="10" s="1"/>
  <c r="LMX15" i="10" a="1"/>
  <c r="LMX15" i="10" s="1"/>
  <c r="LMX18" i="10" s="1"/>
  <c r="LMW15" i="10" a="1"/>
  <c r="LMW15" i="10" s="1"/>
  <c r="LMW18" i="10" s="1"/>
  <c r="LMV15" i="10" a="1"/>
  <c r="LMV15" i="10" s="1"/>
  <c r="LMV18" i="10" s="1"/>
  <c r="LMU15" i="10" a="1"/>
  <c r="LMU15" i="10" s="1"/>
  <c r="LMU18" i="10" s="1"/>
  <c r="LMT15" i="10" a="1"/>
  <c r="LMT15" i="10" s="1"/>
  <c r="LMT18" i="10" s="1"/>
  <c r="LMS15" i="10" a="1"/>
  <c r="LMS15" i="10" s="1"/>
  <c r="LMS18" i="10" s="1"/>
  <c r="LMR15" i="10" a="1"/>
  <c r="LMR15" i="10" s="1"/>
  <c r="LMR18" i="10" s="1"/>
  <c r="LMQ15" i="10" a="1"/>
  <c r="LMQ15" i="10" s="1"/>
  <c r="LMQ18" i="10" s="1"/>
  <c r="LMP15" i="10" a="1"/>
  <c r="LMP15" i="10" s="1"/>
  <c r="LMP18" i="10" s="1"/>
  <c r="LMO15" i="10" a="1"/>
  <c r="LMO15" i="10" s="1"/>
  <c r="LMO18" i="10" s="1"/>
  <c r="LMN15" i="10" a="1"/>
  <c r="LMN15" i="10" s="1"/>
  <c r="LMN18" i="10" s="1"/>
  <c r="LMM15" i="10" a="1"/>
  <c r="LMM15" i="10" s="1"/>
  <c r="LMM18" i="10" s="1"/>
  <c r="LML15" i="10" a="1"/>
  <c r="LML15" i="10" s="1"/>
  <c r="LML18" i="10" s="1"/>
  <c r="LMK15" i="10" a="1"/>
  <c r="LMK15" i="10" s="1"/>
  <c r="LMK18" i="10" s="1"/>
  <c r="LMJ15" i="10" a="1"/>
  <c r="LMJ15" i="10" s="1"/>
  <c r="LMJ18" i="10" s="1"/>
  <c r="LMI15" i="10" a="1"/>
  <c r="LMI15" i="10" s="1"/>
  <c r="LMI18" i="10" s="1"/>
  <c r="LMH15" i="10" a="1"/>
  <c r="LMH15" i="10" s="1"/>
  <c r="LMH18" i="10" s="1"/>
  <c r="LMG15" i="10" a="1"/>
  <c r="LMG15" i="10" s="1"/>
  <c r="LMG18" i="10" s="1"/>
  <c r="LMF15" i="10" a="1"/>
  <c r="LMF15" i="10" s="1"/>
  <c r="LMF18" i="10" s="1"/>
  <c r="LME15" i="10" a="1"/>
  <c r="LME15" i="10" s="1"/>
  <c r="LME18" i="10" s="1"/>
  <c r="LMD15" i="10" a="1"/>
  <c r="LMD15" i="10" s="1"/>
  <c r="LMD18" i="10" s="1"/>
  <c r="LMC15" i="10" a="1"/>
  <c r="LMC15" i="10" s="1"/>
  <c r="LMC18" i="10" s="1"/>
  <c r="LMB15" i="10" a="1"/>
  <c r="LMB15" i="10" s="1"/>
  <c r="LMB18" i="10" s="1"/>
  <c r="LMA15" i="10" a="1"/>
  <c r="LMA15" i="10" s="1"/>
  <c r="LMA18" i="10" s="1"/>
  <c r="LLZ15" i="10" a="1"/>
  <c r="LLZ15" i="10" s="1"/>
  <c r="LLZ18" i="10" s="1"/>
  <c r="LLY15" i="10" a="1"/>
  <c r="LLY15" i="10" s="1"/>
  <c r="LLY18" i="10" s="1"/>
  <c r="LLX15" i="10" a="1"/>
  <c r="LLX15" i="10" s="1"/>
  <c r="LLX18" i="10" s="1"/>
  <c r="LLW15" i="10" a="1"/>
  <c r="LLW15" i="10" s="1"/>
  <c r="LLW18" i="10" s="1"/>
  <c r="LLV15" i="10" a="1"/>
  <c r="LLV15" i="10" s="1"/>
  <c r="LLV18" i="10" s="1"/>
  <c r="LLU15" i="10" a="1"/>
  <c r="LLU15" i="10" s="1"/>
  <c r="LLU18" i="10" s="1"/>
  <c r="LLT15" i="10" a="1"/>
  <c r="LLT15" i="10" s="1"/>
  <c r="LLT18" i="10" s="1"/>
  <c r="LLS15" i="10" a="1"/>
  <c r="LLS15" i="10" s="1"/>
  <c r="LLS18" i="10" s="1"/>
  <c r="LLR15" i="10" a="1"/>
  <c r="LLR15" i="10" s="1"/>
  <c r="LLR18" i="10" s="1"/>
  <c r="LLQ15" i="10" a="1"/>
  <c r="LLQ15" i="10" s="1"/>
  <c r="LLQ18" i="10" s="1"/>
  <c r="LLP15" i="10" a="1"/>
  <c r="LLP15" i="10" s="1"/>
  <c r="LLP18" i="10" s="1"/>
  <c r="LLO15" i="10" a="1"/>
  <c r="LLO15" i="10" s="1"/>
  <c r="LLO18" i="10" s="1"/>
  <c r="LLN15" i="10" a="1"/>
  <c r="LLN15" i="10" s="1"/>
  <c r="LLN18" i="10" s="1"/>
  <c r="LLM15" i="10" a="1"/>
  <c r="LLM15" i="10" s="1"/>
  <c r="LLM18" i="10" s="1"/>
  <c r="LLL15" i="10" a="1"/>
  <c r="LLL15" i="10" s="1"/>
  <c r="LLL18" i="10" s="1"/>
  <c r="LLK15" i="10" a="1"/>
  <c r="LLK15" i="10" s="1"/>
  <c r="LLK18" i="10" s="1"/>
  <c r="LLJ15" i="10" a="1"/>
  <c r="LLJ15" i="10" s="1"/>
  <c r="LLJ18" i="10" s="1"/>
  <c r="LLI15" i="10" a="1"/>
  <c r="LLI15" i="10" s="1"/>
  <c r="LLI18" i="10" s="1"/>
  <c r="LLH15" i="10" a="1"/>
  <c r="LLH15" i="10" s="1"/>
  <c r="LLH18" i="10" s="1"/>
  <c r="LLG15" i="10" a="1"/>
  <c r="LLG15" i="10" s="1"/>
  <c r="LLG18" i="10" s="1"/>
  <c r="LLF15" i="10" a="1"/>
  <c r="LLF15" i="10" s="1"/>
  <c r="LLF18" i="10" s="1"/>
  <c r="LLE15" i="10" a="1"/>
  <c r="LLE15" i="10" s="1"/>
  <c r="LLE18" i="10" s="1"/>
  <c r="LLD15" i="10" a="1"/>
  <c r="LLD15" i="10" s="1"/>
  <c r="LLD18" i="10" s="1"/>
  <c r="LLC15" i="10" a="1"/>
  <c r="LLC15" i="10" s="1"/>
  <c r="LLC18" i="10" s="1"/>
  <c r="LLB15" i="10" a="1"/>
  <c r="LLB15" i="10" s="1"/>
  <c r="LLB18" i="10" s="1"/>
  <c r="LLA15" i="10" a="1"/>
  <c r="LLA15" i="10" s="1"/>
  <c r="LLA18" i="10" s="1"/>
  <c r="LKZ15" i="10" a="1"/>
  <c r="LKZ15" i="10" s="1"/>
  <c r="LKZ18" i="10" s="1"/>
  <c r="LKY15" i="10" a="1"/>
  <c r="LKY15" i="10" s="1"/>
  <c r="LKY18" i="10" s="1"/>
  <c r="LKX15" i="10" a="1"/>
  <c r="LKX15" i="10" s="1"/>
  <c r="LKX18" i="10" s="1"/>
  <c r="LKW15" i="10" a="1"/>
  <c r="LKW15" i="10" s="1"/>
  <c r="LKW18" i="10" s="1"/>
  <c r="LKV15" i="10" a="1"/>
  <c r="LKV15" i="10" s="1"/>
  <c r="LKV18" i="10" s="1"/>
  <c r="LKU15" i="10" a="1"/>
  <c r="LKU15" i="10" s="1"/>
  <c r="LKU18" i="10" s="1"/>
  <c r="LKT15" i="10" a="1"/>
  <c r="LKT15" i="10" s="1"/>
  <c r="LKT18" i="10" s="1"/>
  <c r="LKS15" i="10" a="1"/>
  <c r="LKS15" i="10" s="1"/>
  <c r="LKS18" i="10" s="1"/>
  <c r="LKR15" i="10" a="1"/>
  <c r="LKR15" i="10" s="1"/>
  <c r="LKR18" i="10" s="1"/>
  <c r="LKQ15" i="10" a="1"/>
  <c r="LKQ15" i="10" s="1"/>
  <c r="LKQ18" i="10" s="1"/>
  <c r="LKP15" i="10" a="1"/>
  <c r="LKP15" i="10" s="1"/>
  <c r="LKP18" i="10" s="1"/>
  <c r="LKO15" i="10" a="1"/>
  <c r="LKO15" i="10" s="1"/>
  <c r="LKO18" i="10" s="1"/>
  <c r="LKN15" i="10" a="1"/>
  <c r="LKN15" i="10" s="1"/>
  <c r="LKN18" i="10" s="1"/>
  <c r="LKM15" i="10" a="1"/>
  <c r="LKM15" i="10" s="1"/>
  <c r="LKM18" i="10" s="1"/>
  <c r="LKL15" i="10" a="1"/>
  <c r="LKL15" i="10" s="1"/>
  <c r="LKL18" i="10" s="1"/>
  <c r="LKK15" i="10" a="1"/>
  <c r="LKK15" i="10" s="1"/>
  <c r="LKK18" i="10" s="1"/>
  <c r="LKJ15" i="10" a="1"/>
  <c r="LKJ15" i="10" s="1"/>
  <c r="LKJ18" i="10" s="1"/>
  <c r="LKI15" i="10" a="1"/>
  <c r="LKI15" i="10" s="1"/>
  <c r="LKI18" i="10" s="1"/>
  <c r="LKH15" i="10" a="1"/>
  <c r="LKH15" i="10" s="1"/>
  <c r="LKH18" i="10" s="1"/>
  <c r="LKG15" i="10" a="1"/>
  <c r="LKG15" i="10" s="1"/>
  <c r="LKG18" i="10" s="1"/>
  <c r="LKF15" i="10" a="1"/>
  <c r="LKF15" i="10" s="1"/>
  <c r="LKF18" i="10" s="1"/>
  <c r="LKE15" i="10" a="1"/>
  <c r="LKE15" i="10" s="1"/>
  <c r="LKE18" i="10" s="1"/>
  <c r="LKD15" i="10" a="1"/>
  <c r="LKD15" i="10" s="1"/>
  <c r="LKD18" i="10" s="1"/>
  <c r="LKC15" i="10" a="1"/>
  <c r="LKC15" i="10" s="1"/>
  <c r="LKC18" i="10" s="1"/>
  <c r="LKB15" i="10" a="1"/>
  <c r="LKB15" i="10" s="1"/>
  <c r="LKB18" i="10" s="1"/>
  <c r="LKA15" i="10" a="1"/>
  <c r="LKA15" i="10" s="1"/>
  <c r="LKA18" i="10" s="1"/>
  <c r="LJZ15" i="10" a="1"/>
  <c r="LJZ15" i="10" s="1"/>
  <c r="LJZ18" i="10" s="1"/>
  <c r="LJY15" i="10" a="1"/>
  <c r="LJY15" i="10" s="1"/>
  <c r="LJY18" i="10" s="1"/>
  <c r="LJX15" i="10" a="1"/>
  <c r="LJX15" i="10" s="1"/>
  <c r="LJX18" i="10" s="1"/>
  <c r="LJW15" i="10" a="1"/>
  <c r="LJW15" i="10" s="1"/>
  <c r="LJW18" i="10" s="1"/>
  <c r="LJV15" i="10" a="1"/>
  <c r="LJV15" i="10" s="1"/>
  <c r="LJV18" i="10" s="1"/>
  <c r="LJU15" i="10" a="1"/>
  <c r="LJU15" i="10" s="1"/>
  <c r="LJU18" i="10" s="1"/>
  <c r="LJT15" i="10" a="1"/>
  <c r="LJT15" i="10" s="1"/>
  <c r="LJT18" i="10" s="1"/>
  <c r="LJS15" i="10" a="1"/>
  <c r="LJS15" i="10" s="1"/>
  <c r="LJS18" i="10" s="1"/>
  <c r="LJR15" i="10" a="1"/>
  <c r="LJR15" i="10" s="1"/>
  <c r="LJR18" i="10" s="1"/>
  <c r="LJQ15" i="10" a="1"/>
  <c r="LJQ15" i="10" s="1"/>
  <c r="LJQ18" i="10" s="1"/>
  <c r="LJP15" i="10" a="1"/>
  <c r="LJP15" i="10" s="1"/>
  <c r="LJP18" i="10" s="1"/>
  <c r="LJO15" i="10" a="1"/>
  <c r="LJO15" i="10" s="1"/>
  <c r="LJO18" i="10" s="1"/>
  <c r="LJN15" i="10" a="1"/>
  <c r="LJN15" i="10" s="1"/>
  <c r="LJN18" i="10" s="1"/>
  <c r="LJM15" i="10" a="1"/>
  <c r="LJM15" i="10" s="1"/>
  <c r="LJM18" i="10" s="1"/>
  <c r="LJL15" i="10" a="1"/>
  <c r="LJL15" i="10" s="1"/>
  <c r="LJL18" i="10" s="1"/>
  <c r="LJK15" i="10" a="1"/>
  <c r="LJK15" i="10" s="1"/>
  <c r="LJK18" i="10" s="1"/>
  <c r="LJJ15" i="10" a="1"/>
  <c r="LJJ15" i="10" s="1"/>
  <c r="LJJ18" i="10" s="1"/>
  <c r="LJI15" i="10" a="1"/>
  <c r="LJI15" i="10" s="1"/>
  <c r="LJI18" i="10" s="1"/>
  <c r="LJH15" i="10" a="1"/>
  <c r="LJH15" i="10" s="1"/>
  <c r="LJH18" i="10" s="1"/>
  <c r="LJG15" i="10" a="1"/>
  <c r="LJG15" i="10" s="1"/>
  <c r="LJG18" i="10" s="1"/>
  <c r="LJF15" i="10" a="1"/>
  <c r="LJF15" i="10" s="1"/>
  <c r="LJF18" i="10" s="1"/>
  <c r="LJE15" i="10" a="1"/>
  <c r="LJE15" i="10" s="1"/>
  <c r="LJE18" i="10" s="1"/>
  <c r="LJD15" i="10" a="1"/>
  <c r="LJD15" i="10" s="1"/>
  <c r="LJD18" i="10" s="1"/>
  <c r="LJC15" i="10" a="1"/>
  <c r="LJC15" i="10" s="1"/>
  <c r="LJC18" i="10" s="1"/>
  <c r="LJB15" i="10" a="1"/>
  <c r="LJB15" i="10" s="1"/>
  <c r="LJB18" i="10" s="1"/>
  <c r="LJA15" i="10" a="1"/>
  <c r="LJA15" i="10" s="1"/>
  <c r="LJA18" i="10" s="1"/>
  <c r="LIZ15" i="10" a="1"/>
  <c r="LIZ15" i="10" s="1"/>
  <c r="LIZ18" i="10" s="1"/>
  <c r="LIY15" i="10" a="1"/>
  <c r="LIY15" i="10" s="1"/>
  <c r="LIY18" i="10" s="1"/>
  <c r="LIX15" i="10" a="1"/>
  <c r="LIX15" i="10" s="1"/>
  <c r="LIX18" i="10" s="1"/>
  <c r="LIW15" i="10" a="1"/>
  <c r="LIW15" i="10" s="1"/>
  <c r="LIW18" i="10" s="1"/>
  <c r="LIV15" i="10" a="1"/>
  <c r="LIV15" i="10" s="1"/>
  <c r="LIV18" i="10" s="1"/>
  <c r="LIU15" i="10" a="1"/>
  <c r="LIU15" i="10" s="1"/>
  <c r="LIU18" i="10" s="1"/>
  <c r="LIT15" i="10" a="1"/>
  <c r="LIT15" i="10" s="1"/>
  <c r="LIT18" i="10" s="1"/>
  <c r="LIS15" i="10" a="1"/>
  <c r="LIS15" i="10" s="1"/>
  <c r="LIS18" i="10" s="1"/>
  <c r="LIR15" i="10" a="1"/>
  <c r="LIR15" i="10" s="1"/>
  <c r="LIR18" i="10" s="1"/>
  <c r="LIQ15" i="10" a="1"/>
  <c r="LIQ15" i="10" s="1"/>
  <c r="LIQ18" i="10" s="1"/>
  <c r="LIP15" i="10" a="1"/>
  <c r="LIP15" i="10" s="1"/>
  <c r="LIP18" i="10" s="1"/>
  <c r="LIO15" i="10" a="1"/>
  <c r="LIO15" i="10" s="1"/>
  <c r="LIO18" i="10" s="1"/>
  <c r="LIN15" i="10" a="1"/>
  <c r="LIN15" i="10" s="1"/>
  <c r="LIN18" i="10" s="1"/>
  <c r="LIM15" i="10" a="1"/>
  <c r="LIM15" i="10" s="1"/>
  <c r="LIM18" i="10" s="1"/>
  <c r="LIL15" i="10" a="1"/>
  <c r="LIL15" i="10" s="1"/>
  <c r="LIL18" i="10" s="1"/>
  <c r="LIK15" i="10" a="1"/>
  <c r="LIK15" i="10" s="1"/>
  <c r="LIK18" i="10" s="1"/>
  <c r="LIJ15" i="10" a="1"/>
  <c r="LIJ15" i="10" s="1"/>
  <c r="LIJ18" i="10" s="1"/>
  <c r="LII15" i="10" a="1"/>
  <c r="LII15" i="10" s="1"/>
  <c r="LII18" i="10" s="1"/>
  <c r="LIH15" i="10" a="1"/>
  <c r="LIH15" i="10" s="1"/>
  <c r="LIH18" i="10" s="1"/>
  <c r="LIG15" i="10" a="1"/>
  <c r="LIG15" i="10" s="1"/>
  <c r="LIG18" i="10" s="1"/>
  <c r="LIF15" i="10" a="1"/>
  <c r="LIF15" i="10" s="1"/>
  <c r="LIF18" i="10" s="1"/>
  <c r="LIE15" i="10" a="1"/>
  <c r="LIE15" i="10" s="1"/>
  <c r="LIE18" i="10" s="1"/>
  <c r="LID15" i="10" a="1"/>
  <c r="LID15" i="10" s="1"/>
  <c r="LID18" i="10" s="1"/>
  <c r="LIC15" i="10" a="1"/>
  <c r="LIC15" i="10" s="1"/>
  <c r="LIC18" i="10" s="1"/>
  <c r="LIB15" i="10" a="1"/>
  <c r="LIB15" i="10" s="1"/>
  <c r="LIB18" i="10" s="1"/>
  <c r="LIA15" i="10" a="1"/>
  <c r="LIA15" i="10" s="1"/>
  <c r="LIA18" i="10" s="1"/>
  <c r="LHZ15" i="10" a="1"/>
  <c r="LHZ15" i="10" s="1"/>
  <c r="LHZ18" i="10" s="1"/>
  <c r="LHY15" i="10" a="1"/>
  <c r="LHY15" i="10" s="1"/>
  <c r="LHY18" i="10" s="1"/>
  <c r="LHX15" i="10" a="1"/>
  <c r="LHX15" i="10" s="1"/>
  <c r="LHX18" i="10" s="1"/>
  <c r="LHW15" i="10" a="1"/>
  <c r="LHW15" i="10" s="1"/>
  <c r="LHW18" i="10" s="1"/>
  <c r="LHV15" i="10" a="1"/>
  <c r="LHV15" i="10" s="1"/>
  <c r="LHV18" i="10" s="1"/>
  <c r="LHU15" i="10" a="1"/>
  <c r="LHU15" i="10" s="1"/>
  <c r="LHU18" i="10" s="1"/>
  <c r="LHT15" i="10" a="1"/>
  <c r="LHT15" i="10" s="1"/>
  <c r="LHT18" i="10" s="1"/>
  <c r="LHS15" i="10" a="1"/>
  <c r="LHS15" i="10" s="1"/>
  <c r="LHS18" i="10" s="1"/>
  <c r="LHR15" i="10" a="1"/>
  <c r="LHR15" i="10" s="1"/>
  <c r="LHR18" i="10" s="1"/>
  <c r="LHQ15" i="10" a="1"/>
  <c r="LHQ15" i="10" s="1"/>
  <c r="LHQ18" i="10" s="1"/>
  <c r="LHP15" i="10" a="1"/>
  <c r="LHP15" i="10" s="1"/>
  <c r="LHP18" i="10" s="1"/>
  <c r="LHO15" i="10" a="1"/>
  <c r="LHO15" i="10" s="1"/>
  <c r="LHO18" i="10" s="1"/>
  <c r="LHN15" i="10" a="1"/>
  <c r="LHN15" i="10" s="1"/>
  <c r="LHN18" i="10" s="1"/>
  <c r="LHM15" i="10" a="1"/>
  <c r="LHM15" i="10" s="1"/>
  <c r="LHM18" i="10" s="1"/>
  <c r="LHL15" i="10" a="1"/>
  <c r="LHL15" i="10" s="1"/>
  <c r="LHL18" i="10" s="1"/>
  <c r="LHK15" i="10" a="1"/>
  <c r="LHK15" i="10" s="1"/>
  <c r="LHK18" i="10" s="1"/>
  <c r="LHJ15" i="10" a="1"/>
  <c r="LHJ15" i="10" s="1"/>
  <c r="LHJ18" i="10" s="1"/>
  <c r="LHI15" i="10" a="1"/>
  <c r="LHI15" i="10" s="1"/>
  <c r="LHI18" i="10" s="1"/>
  <c r="LHH15" i="10" a="1"/>
  <c r="LHH15" i="10" s="1"/>
  <c r="LHH18" i="10" s="1"/>
  <c r="LHG15" i="10" a="1"/>
  <c r="LHG15" i="10" s="1"/>
  <c r="LHG18" i="10" s="1"/>
  <c r="LHF15" i="10" a="1"/>
  <c r="LHF15" i="10" s="1"/>
  <c r="LHF18" i="10" s="1"/>
  <c r="LHE15" i="10" a="1"/>
  <c r="LHE15" i="10" s="1"/>
  <c r="LHE18" i="10" s="1"/>
  <c r="LHD15" i="10" a="1"/>
  <c r="LHD15" i="10" s="1"/>
  <c r="LHD18" i="10" s="1"/>
  <c r="LHC15" i="10" a="1"/>
  <c r="LHC15" i="10" s="1"/>
  <c r="LHC18" i="10" s="1"/>
  <c r="LHB15" i="10" a="1"/>
  <c r="LHB15" i="10" s="1"/>
  <c r="LHB18" i="10" s="1"/>
  <c r="LHA15" i="10" a="1"/>
  <c r="LHA15" i="10" s="1"/>
  <c r="LHA18" i="10" s="1"/>
  <c r="LGZ15" i="10" a="1"/>
  <c r="LGZ15" i="10" s="1"/>
  <c r="LGZ18" i="10" s="1"/>
  <c r="LGY15" i="10" a="1"/>
  <c r="LGY15" i="10" s="1"/>
  <c r="LGY18" i="10" s="1"/>
  <c r="LGX15" i="10" a="1"/>
  <c r="LGX15" i="10" s="1"/>
  <c r="LGX18" i="10" s="1"/>
  <c r="LGW15" i="10" a="1"/>
  <c r="LGW15" i="10" s="1"/>
  <c r="LGW18" i="10" s="1"/>
  <c r="LGV15" i="10" a="1"/>
  <c r="LGV15" i="10" s="1"/>
  <c r="LGV18" i="10" s="1"/>
  <c r="LGU15" i="10" a="1"/>
  <c r="LGU15" i="10" s="1"/>
  <c r="LGU18" i="10" s="1"/>
  <c r="LGT15" i="10" a="1"/>
  <c r="LGT15" i="10" s="1"/>
  <c r="LGT18" i="10" s="1"/>
  <c r="LGS15" i="10" a="1"/>
  <c r="LGS15" i="10" s="1"/>
  <c r="LGS18" i="10" s="1"/>
  <c r="LGR15" i="10" a="1"/>
  <c r="LGR15" i="10" s="1"/>
  <c r="LGR18" i="10" s="1"/>
  <c r="LGQ15" i="10" a="1"/>
  <c r="LGQ15" i="10" s="1"/>
  <c r="LGQ18" i="10" s="1"/>
  <c r="LGP15" i="10" a="1"/>
  <c r="LGP15" i="10" s="1"/>
  <c r="LGP18" i="10" s="1"/>
  <c r="LGO15" i="10" a="1"/>
  <c r="LGO15" i="10" s="1"/>
  <c r="LGO18" i="10" s="1"/>
  <c r="LGN15" i="10" a="1"/>
  <c r="LGN15" i="10" s="1"/>
  <c r="LGN18" i="10" s="1"/>
  <c r="LGM15" i="10" a="1"/>
  <c r="LGM15" i="10" s="1"/>
  <c r="LGM18" i="10" s="1"/>
  <c r="LGL15" i="10" a="1"/>
  <c r="LGL15" i="10" s="1"/>
  <c r="LGL18" i="10" s="1"/>
  <c r="LGK15" i="10" a="1"/>
  <c r="LGK15" i="10" s="1"/>
  <c r="LGK18" i="10" s="1"/>
  <c r="LGJ15" i="10" a="1"/>
  <c r="LGJ15" i="10" s="1"/>
  <c r="LGJ18" i="10" s="1"/>
  <c r="LGI15" i="10" a="1"/>
  <c r="LGI15" i="10" s="1"/>
  <c r="LGI18" i="10" s="1"/>
  <c r="LGH15" i="10" a="1"/>
  <c r="LGH15" i="10" s="1"/>
  <c r="LGH18" i="10" s="1"/>
  <c r="LGG15" i="10" a="1"/>
  <c r="LGG15" i="10" s="1"/>
  <c r="LGG18" i="10" s="1"/>
  <c r="LGF15" i="10" a="1"/>
  <c r="LGF15" i="10" s="1"/>
  <c r="LGF18" i="10" s="1"/>
  <c r="LGE15" i="10" a="1"/>
  <c r="LGE15" i="10" s="1"/>
  <c r="LGE18" i="10" s="1"/>
  <c r="LGD15" i="10" a="1"/>
  <c r="LGD15" i="10" s="1"/>
  <c r="LGD18" i="10" s="1"/>
  <c r="LGC15" i="10" a="1"/>
  <c r="LGC15" i="10" s="1"/>
  <c r="LGC18" i="10" s="1"/>
  <c r="LGB15" i="10" a="1"/>
  <c r="LGB15" i="10" s="1"/>
  <c r="LGB18" i="10" s="1"/>
  <c r="LGA15" i="10" a="1"/>
  <c r="LGA15" i="10" s="1"/>
  <c r="LGA18" i="10" s="1"/>
  <c r="LFZ15" i="10" a="1"/>
  <c r="LFZ15" i="10" s="1"/>
  <c r="LFZ18" i="10" s="1"/>
  <c r="LFY15" i="10" a="1"/>
  <c r="LFY15" i="10" s="1"/>
  <c r="LFY18" i="10" s="1"/>
  <c r="LFX15" i="10" a="1"/>
  <c r="LFX15" i="10" s="1"/>
  <c r="LFX18" i="10" s="1"/>
  <c r="LFW15" i="10" a="1"/>
  <c r="LFW15" i="10" s="1"/>
  <c r="LFW18" i="10" s="1"/>
  <c r="LFV15" i="10" a="1"/>
  <c r="LFV15" i="10" s="1"/>
  <c r="LFV18" i="10" s="1"/>
  <c r="LFU15" i="10" a="1"/>
  <c r="LFU15" i="10" s="1"/>
  <c r="LFU18" i="10" s="1"/>
  <c r="LFT15" i="10" a="1"/>
  <c r="LFT15" i="10" s="1"/>
  <c r="LFT18" i="10" s="1"/>
  <c r="LFS15" i="10" a="1"/>
  <c r="LFS15" i="10" s="1"/>
  <c r="LFS18" i="10" s="1"/>
  <c r="LFR15" i="10" a="1"/>
  <c r="LFR15" i="10" s="1"/>
  <c r="LFR18" i="10" s="1"/>
  <c r="LFQ15" i="10" a="1"/>
  <c r="LFQ15" i="10" s="1"/>
  <c r="LFQ18" i="10" s="1"/>
  <c r="LFP15" i="10" a="1"/>
  <c r="LFP15" i="10" s="1"/>
  <c r="LFP18" i="10" s="1"/>
  <c r="LFO15" i="10" a="1"/>
  <c r="LFO15" i="10" s="1"/>
  <c r="LFO18" i="10" s="1"/>
  <c r="LFN15" i="10" a="1"/>
  <c r="LFN15" i="10" s="1"/>
  <c r="LFN18" i="10" s="1"/>
  <c r="LFM15" i="10" a="1"/>
  <c r="LFM15" i="10" s="1"/>
  <c r="LFM18" i="10" s="1"/>
  <c r="LFL15" i="10" a="1"/>
  <c r="LFL15" i="10" s="1"/>
  <c r="LFL18" i="10" s="1"/>
  <c r="LFK15" i="10" a="1"/>
  <c r="LFK15" i="10" s="1"/>
  <c r="LFK18" i="10" s="1"/>
  <c r="LFJ15" i="10" a="1"/>
  <c r="LFJ15" i="10" s="1"/>
  <c r="LFJ18" i="10" s="1"/>
  <c r="LFI15" i="10" a="1"/>
  <c r="LFI15" i="10" s="1"/>
  <c r="LFI18" i="10" s="1"/>
  <c r="LFH15" i="10" a="1"/>
  <c r="LFH15" i="10" s="1"/>
  <c r="LFH18" i="10" s="1"/>
  <c r="LFG15" i="10" a="1"/>
  <c r="LFG15" i="10" s="1"/>
  <c r="LFG18" i="10" s="1"/>
  <c r="LFF15" i="10" a="1"/>
  <c r="LFF15" i="10" s="1"/>
  <c r="LFF18" i="10" s="1"/>
  <c r="LFE15" i="10" a="1"/>
  <c r="LFE15" i="10" s="1"/>
  <c r="LFE18" i="10" s="1"/>
  <c r="LFD15" i="10" a="1"/>
  <c r="LFD15" i="10" s="1"/>
  <c r="LFD18" i="10" s="1"/>
  <c r="LFC15" i="10" a="1"/>
  <c r="LFC15" i="10" s="1"/>
  <c r="LFC18" i="10" s="1"/>
  <c r="LFB15" i="10" a="1"/>
  <c r="LFB15" i="10" s="1"/>
  <c r="LFB18" i="10" s="1"/>
  <c r="LFA15" i="10" a="1"/>
  <c r="LFA15" i="10" s="1"/>
  <c r="LFA18" i="10" s="1"/>
  <c r="LEZ15" i="10" a="1"/>
  <c r="LEZ15" i="10" s="1"/>
  <c r="LEZ18" i="10" s="1"/>
  <c r="LEY15" i="10" a="1"/>
  <c r="LEY15" i="10" s="1"/>
  <c r="LEY18" i="10" s="1"/>
  <c r="LEX15" i="10" a="1"/>
  <c r="LEX15" i="10" s="1"/>
  <c r="LEX18" i="10" s="1"/>
  <c r="LEW15" i="10" a="1"/>
  <c r="LEW15" i="10" s="1"/>
  <c r="LEW18" i="10" s="1"/>
  <c r="LEV15" i="10" a="1"/>
  <c r="LEV15" i="10" s="1"/>
  <c r="LEV18" i="10" s="1"/>
  <c r="LEU15" i="10" a="1"/>
  <c r="LEU15" i="10" s="1"/>
  <c r="LEU18" i="10" s="1"/>
  <c r="LET15" i="10" a="1"/>
  <c r="LET15" i="10" s="1"/>
  <c r="LET18" i="10" s="1"/>
  <c r="LES15" i="10" a="1"/>
  <c r="LES15" i="10" s="1"/>
  <c r="LES18" i="10" s="1"/>
  <c r="LER15" i="10" a="1"/>
  <c r="LER15" i="10" s="1"/>
  <c r="LER18" i="10" s="1"/>
  <c r="LEQ15" i="10" a="1"/>
  <c r="LEQ15" i="10" s="1"/>
  <c r="LEQ18" i="10" s="1"/>
  <c r="LEP15" i="10" a="1"/>
  <c r="LEP15" i="10" s="1"/>
  <c r="LEP18" i="10" s="1"/>
  <c r="LEO15" i="10" a="1"/>
  <c r="LEO15" i="10" s="1"/>
  <c r="LEO18" i="10" s="1"/>
  <c r="LEN15" i="10" a="1"/>
  <c r="LEN15" i="10" s="1"/>
  <c r="LEN18" i="10" s="1"/>
  <c r="LEM15" i="10" a="1"/>
  <c r="LEM15" i="10" s="1"/>
  <c r="LEM18" i="10" s="1"/>
  <c r="LEL15" i="10" a="1"/>
  <c r="LEL15" i="10" s="1"/>
  <c r="LEL18" i="10" s="1"/>
  <c r="LEK15" i="10" a="1"/>
  <c r="LEK15" i="10" s="1"/>
  <c r="LEK18" i="10" s="1"/>
  <c r="LEJ15" i="10" a="1"/>
  <c r="LEJ15" i="10" s="1"/>
  <c r="LEJ18" i="10" s="1"/>
  <c r="LEI15" i="10" a="1"/>
  <c r="LEI15" i="10" s="1"/>
  <c r="LEI18" i="10" s="1"/>
  <c r="LEH15" i="10" a="1"/>
  <c r="LEH15" i="10" s="1"/>
  <c r="LEH18" i="10" s="1"/>
  <c r="LEG15" i="10" a="1"/>
  <c r="LEG15" i="10" s="1"/>
  <c r="LEG18" i="10" s="1"/>
  <c r="LEF15" i="10" a="1"/>
  <c r="LEF15" i="10" s="1"/>
  <c r="LEF18" i="10" s="1"/>
  <c r="LEE15" i="10" a="1"/>
  <c r="LEE15" i="10" s="1"/>
  <c r="LEE18" i="10" s="1"/>
  <c r="LED15" i="10" a="1"/>
  <c r="LED15" i="10" s="1"/>
  <c r="LED18" i="10" s="1"/>
  <c r="LEC15" i="10" a="1"/>
  <c r="LEC15" i="10" s="1"/>
  <c r="LEC18" i="10" s="1"/>
  <c r="LEB15" i="10" a="1"/>
  <c r="LEB15" i="10" s="1"/>
  <c r="LEB18" i="10" s="1"/>
  <c r="LEA15" i="10" a="1"/>
  <c r="LEA15" i="10" s="1"/>
  <c r="LEA18" i="10" s="1"/>
  <c r="LDZ15" i="10" a="1"/>
  <c r="LDZ15" i="10" s="1"/>
  <c r="LDZ18" i="10" s="1"/>
  <c r="LDY15" i="10" a="1"/>
  <c r="LDY15" i="10" s="1"/>
  <c r="LDY18" i="10" s="1"/>
  <c r="LDX15" i="10" a="1"/>
  <c r="LDX15" i="10" s="1"/>
  <c r="LDX18" i="10" s="1"/>
  <c r="LDW15" i="10" a="1"/>
  <c r="LDW15" i="10" s="1"/>
  <c r="LDW18" i="10" s="1"/>
  <c r="LDV15" i="10" a="1"/>
  <c r="LDV15" i="10" s="1"/>
  <c r="LDV18" i="10" s="1"/>
  <c r="LDU15" i="10" a="1"/>
  <c r="LDU15" i="10" s="1"/>
  <c r="LDU18" i="10" s="1"/>
  <c r="LDT15" i="10" a="1"/>
  <c r="LDT15" i="10" s="1"/>
  <c r="LDT18" i="10" s="1"/>
  <c r="LDS15" i="10" a="1"/>
  <c r="LDS15" i="10" s="1"/>
  <c r="LDS18" i="10" s="1"/>
  <c r="LDR15" i="10" a="1"/>
  <c r="LDR15" i="10" s="1"/>
  <c r="LDR18" i="10" s="1"/>
  <c r="LDQ15" i="10" a="1"/>
  <c r="LDQ15" i="10" s="1"/>
  <c r="LDQ18" i="10" s="1"/>
  <c r="LDP15" i="10" a="1"/>
  <c r="LDP15" i="10" s="1"/>
  <c r="LDP18" i="10" s="1"/>
  <c r="LDO15" i="10" a="1"/>
  <c r="LDO15" i="10" s="1"/>
  <c r="LDO18" i="10" s="1"/>
  <c r="LDN15" i="10" a="1"/>
  <c r="LDN15" i="10" s="1"/>
  <c r="LDN18" i="10" s="1"/>
  <c r="LDM15" i="10" a="1"/>
  <c r="LDM15" i="10" s="1"/>
  <c r="LDM18" i="10" s="1"/>
  <c r="LDL15" i="10" a="1"/>
  <c r="LDL15" i="10" s="1"/>
  <c r="LDL18" i="10" s="1"/>
  <c r="LDK15" i="10" a="1"/>
  <c r="LDK15" i="10" s="1"/>
  <c r="LDK18" i="10" s="1"/>
  <c r="LDJ15" i="10" a="1"/>
  <c r="LDJ15" i="10" s="1"/>
  <c r="LDJ18" i="10" s="1"/>
  <c r="LDI15" i="10" a="1"/>
  <c r="LDI15" i="10" s="1"/>
  <c r="LDI18" i="10" s="1"/>
  <c r="LDH15" i="10" a="1"/>
  <c r="LDH15" i="10" s="1"/>
  <c r="LDH18" i="10" s="1"/>
  <c r="LDG15" i="10" a="1"/>
  <c r="LDG15" i="10" s="1"/>
  <c r="LDG18" i="10" s="1"/>
  <c r="LDF15" i="10" a="1"/>
  <c r="LDF15" i="10" s="1"/>
  <c r="LDF18" i="10" s="1"/>
  <c r="LDE15" i="10" a="1"/>
  <c r="LDE15" i="10" s="1"/>
  <c r="LDE18" i="10" s="1"/>
  <c r="LDD15" i="10" a="1"/>
  <c r="LDD15" i="10" s="1"/>
  <c r="LDD18" i="10" s="1"/>
  <c r="LDC15" i="10" a="1"/>
  <c r="LDC15" i="10" s="1"/>
  <c r="LDC18" i="10" s="1"/>
  <c r="LDB15" i="10" a="1"/>
  <c r="LDB15" i="10" s="1"/>
  <c r="LDB18" i="10" s="1"/>
  <c r="LDA15" i="10" a="1"/>
  <c r="LDA15" i="10" s="1"/>
  <c r="LDA18" i="10" s="1"/>
  <c r="LCZ15" i="10" a="1"/>
  <c r="LCZ15" i="10" s="1"/>
  <c r="LCZ18" i="10" s="1"/>
  <c r="LCY15" i="10" a="1"/>
  <c r="LCY15" i="10" s="1"/>
  <c r="LCY18" i="10" s="1"/>
  <c r="LCX15" i="10" a="1"/>
  <c r="LCX15" i="10" s="1"/>
  <c r="LCX18" i="10" s="1"/>
  <c r="LCW15" i="10" a="1"/>
  <c r="LCW15" i="10" s="1"/>
  <c r="LCW18" i="10" s="1"/>
  <c r="LCV15" i="10" a="1"/>
  <c r="LCV15" i="10" s="1"/>
  <c r="LCV18" i="10" s="1"/>
  <c r="LCU15" i="10" a="1"/>
  <c r="LCU15" i="10" s="1"/>
  <c r="LCU18" i="10" s="1"/>
  <c r="LCT15" i="10" a="1"/>
  <c r="LCT15" i="10" s="1"/>
  <c r="LCT18" i="10" s="1"/>
  <c r="LCS15" i="10" a="1"/>
  <c r="LCS15" i="10" s="1"/>
  <c r="LCS18" i="10" s="1"/>
  <c r="LCR15" i="10" a="1"/>
  <c r="LCR15" i="10" s="1"/>
  <c r="LCR18" i="10" s="1"/>
  <c r="LCQ15" i="10" a="1"/>
  <c r="LCQ15" i="10" s="1"/>
  <c r="LCQ18" i="10" s="1"/>
  <c r="LCP15" i="10" a="1"/>
  <c r="LCP15" i="10" s="1"/>
  <c r="LCP18" i="10" s="1"/>
  <c r="LCO15" i="10" a="1"/>
  <c r="LCO15" i="10" s="1"/>
  <c r="LCO18" i="10" s="1"/>
  <c r="LCN15" i="10" a="1"/>
  <c r="LCN15" i="10" s="1"/>
  <c r="LCN18" i="10" s="1"/>
  <c r="LCM15" i="10" a="1"/>
  <c r="LCM15" i="10" s="1"/>
  <c r="LCM18" i="10" s="1"/>
  <c r="LCL15" i="10" a="1"/>
  <c r="LCL15" i="10" s="1"/>
  <c r="LCL18" i="10" s="1"/>
  <c r="LCK15" i="10" a="1"/>
  <c r="LCK15" i="10" s="1"/>
  <c r="LCK18" i="10" s="1"/>
  <c r="LCJ15" i="10" a="1"/>
  <c r="LCJ15" i="10" s="1"/>
  <c r="LCJ18" i="10" s="1"/>
  <c r="LCI15" i="10" a="1"/>
  <c r="LCI15" i="10" s="1"/>
  <c r="LCI18" i="10" s="1"/>
  <c r="LCH15" i="10" a="1"/>
  <c r="LCH15" i="10" s="1"/>
  <c r="LCH18" i="10" s="1"/>
  <c r="LCG15" i="10" a="1"/>
  <c r="LCG15" i="10" s="1"/>
  <c r="LCG18" i="10" s="1"/>
  <c r="LCF15" i="10" a="1"/>
  <c r="LCF15" i="10" s="1"/>
  <c r="LCF18" i="10" s="1"/>
  <c r="LCE15" i="10" a="1"/>
  <c r="LCE15" i="10" s="1"/>
  <c r="LCE18" i="10" s="1"/>
  <c r="LCD15" i="10" a="1"/>
  <c r="LCD15" i="10" s="1"/>
  <c r="LCD18" i="10" s="1"/>
  <c r="LCC15" i="10" a="1"/>
  <c r="LCC15" i="10" s="1"/>
  <c r="LCC18" i="10" s="1"/>
  <c r="LCB15" i="10" a="1"/>
  <c r="LCB15" i="10" s="1"/>
  <c r="LCB18" i="10" s="1"/>
  <c r="LCA15" i="10" a="1"/>
  <c r="LCA15" i="10" s="1"/>
  <c r="LCA18" i="10" s="1"/>
  <c r="LBZ15" i="10" a="1"/>
  <c r="LBZ15" i="10" s="1"/>
  <c r="LBZ18" i="10" s="1"/>
  <c r="LBY15" i="10" a="1"/>
  <c r="LBY15" i="10" s="1"/>
  <c r="LBY18" i="10" s="1"/>
  <c r="LBX15" i="10" a="1"/>
  <c r="LBX15" i="10" s="1"/>
  <c r="LBX18" i="10" s="1"/>
  <c r="LBW15" i="10" a="1"/>
  <c r="LBW15" i="10" s="1"/>
  <c r="LBW18" i="10" s="1"/>
  <c r="LBV15" i="10" a="1"/>
  <c r="LBV15" i="10" s="1"/>
  <c r="LBV18" i="10" s="1"/>
  <c r="LBU15" i="10" a="1"/>
  <c r="LBU15" i="10" s="1"/>
  <c r="LBU18" i="10" s="1"/>
  <c r="LBT15" i="10" a="1"/>
  <c r="LBT15" i="10" s="1"/>
  <c r="LBT18" i="10" s="1"/>
  <c r="LBS15" i="10" a="1"/>
  <c r="LBS15" i="10" s="1"/>
  <c r="LBS18" i="10" s="1"/>
  <c r="LBR15" i="10" a="1"/>
  <c r="LBR15" i="10" s="1"/>
  <c r="LBR18" i="10" s="1"/>
  <c r="LBQ15" i="10" a="1"/>
  <c r="LBQ15" i="10" s="1"/>
  <c r="LBQ18" i="10" s="1"/>
  <c r="LBP15" i="10" a="1"/>
  <c r="LBP15" i="10" s="1"/>
  <c r="LBP18" i="10" s="1"/>
  <c r="LBO15" i="10" a="1"/>
  <c r="LBO15" i="10" s="1"/>
  <c r="LBO18" i="10" s="1"/>
  <c r="LBN15" i="10" a="1"/>
  <c r="LBN15" i="10" s="1"/>
  <c r="LBN18" i="10" s="1"/>
  <c r="LBM15" i="10" a="1"/>
  <c r="LBM15" i="10" s="1"/>
  <c r="LBM18" i="10" s="1"/>
  <c r="LBL15" i="10" a="1"/>
  <c r="LBL15" i="10" s="1"/>
  <c r="LBL18" i="10" s="1"/>
  <c r="LBK15" i="10" a="1"/>
  <c r="LBK15" i="10" s="1"/>
  <c r="LBK18" i="10" s="1"/>
  <c r="LBJ15" i="10" a="1"/>
  <c r="LBJ15" i="10" s="1"/>
  <c r="LBJ18" i="10" s="1"/>
  <c r="LBI15" i="10" a="1"/>
  <c r="LBI15" i="10" s="1"/>
  <c r="LBI18" i="10" s="1"/>
  <c r="LBH15" i="10" a="1"/>
  <c r="LBH15" i="10" s="1"/>
  <c r="LBH18" i="10" s="1"/>
  <c r="LBG15" i="10" a="1"/>
  <c r="LBG15" i="10" s="1"/>
  <c r="LBG18" i="10" s="1"/>
  <c r="LBF15" i="10" a="1"/>
  <c r="LBF15" i="10" s="1"/>
  <c r="LBF18" i="10" s="1"/>
  <c r="LBE15" i="10" a="1"/>
  <c r="LBE15" i="10" s="1"/>
  <c r="LBE18" i="10" s="1"/>
  <c r="LBD15" i="10" a="1"/>
  <c r="LBD15" i="10" s="1"/>
  <c r="LBD18" i="10" s="1"/>
  <c r="LBC15" i="10" a="1"/>
  <c r="LBC15" i="10" s="1"/>
  <c r="LBC18" i="10" s="1"/>
  <c r="LBB15" i="10" a="1"/>
  <c r="LBB15" i="10" s="1"/>
  <c r="LBB18" i="10" s="1"/>
  <c r="LBA15" i="10" a="1"/>
  <c r="LBA15" i="10" s="1"/>
  <c r="LBA18" i="10" s="1"/>
  <c r="LAZ15" i="10" a="1"/>
  <c r="LAZ15" i="10" s="1"/>
  <c r="LAZ18" i="10" s="1"/>
  <c r="LAY15" i="10" a="1"/>
  <c r="LAY15" i="10" s="1"/>
  <c r="LAY18" i="10" s="1"/>
  <c r="LAX15" i="10" a="1"/>
  <c r="LAX15" i="10" s="1"/>
  <c r="LAX18" i="10" s="1"/>
  <c r="LAW15" i="10" a="1"/>
  <c r="LAW15" i="10" s="1"/>
  <c r="LAW18" i="10" s="1"/>
  <c r="LAV15" i="10" a="1"/>
  <c r="LAV15" i="10" s="1"/>
  <c r="LAV18" i="10" s="1"/>
  <c r="LAU15" i="10" a="1"/>
  <c r="LAU15" i="10" s="1"/>
  <c r="LAU18" i="10" s="1"/>
  <c r="LAT15" i="10" a="1"/>
  <c r="LAT15" i="10" s="1"/>
  <c r="LAT18" i="10" s="1"/>
  <c r="LAS15" i="10" a="1"/>
  <c r="LAS15" i="10" s="1"/>
  <c r="LAS18" i="10" s="1"/>
  <c r="LAR15" i="10" a="1"/>
  <c r="LAR15" i="10" s="1"/>
  <c r="LAR18" i="10" s="1"/>
  <c r="LAQ15" i="10" a="1"/>
  <c r="LAQ15" i="10" s="1"/>
  <c r="LAQ18" i="10" s="1"/>
  <c r="LAP15" i="10" a="1"/>
  <c r="LAP15" i="10" s="1"/>
  <c r="LAP18" i="10" s="1"/>
  <c r="LAO15" i="10" a="1"/>
  <c r="LAO15" i="10" s="1"/>
  <c r="LAO18" i="10" s="1"/>
  <c r="LAN15" i="10" a="1"/>
  <c r="LAN15" i="10" s="1"/>
  <c r="LAN18" i="10" s="1"/>
  <c r="LAM15" i="10" a="1"/>
  <c r="LAM15" i="10" s="1"/>
  <c r="LAM18" i="10" s="1"/>
  <c r="LAL15" i="10" a="1"/>
  <c r="LAL15" i="10" s="1"/>
  <c r="LAL18" i="10" s="1"/>
  <c r="LAK15" i="10" a="1"/>
  <c r="LAK15" i="10" s="1"/>
  <c r="LAK18" i="10" s="1"/>
  <c r="LAJ15" i="10" a="1"/>
  <c r="LAJ15" i="10" s="1"/>
  <c r="LAJ18" i="10" s="1"/>
  <c r="LAI15" i="10" a="1"/>
  <c r="LAI15" i="10" s="1"/>
  <c r="LAI18" i="10" s="1"/>
  <c r="LAH15" i="10" a="1"/>
  <c r="LAH15" i="10" s="1"/>
  <c r="LAH18" i="10" s="1"/>
  <c r="LAG15" i="10" a="1"/>
  <c r="LAG15" i="10" s="1"/>
  <c r="LAG18" i="10" s="1"/>
  <c r="LAF15" i="10" a="1"/>
  <c r="LAF15" i="10" s="1"/>
  <c r="LAF18" i="10" s="1"/>
  <c r="LAE15" i="10" a="1"/>
  <c r="LAE15" i="10" s="1"/>
  <c r="LAE18" i="10" s="1"/>
  <c r="LAD15" i="10" a="1"/>
  <c r="LAD15" i="10" s="1"/>
  <c r="LAD18" i="10" s="1"/>
  <c r="LAC15" i="10" a="1"/>
  <c r="LAC15" i="10" s="1"/>
  <c r="LAC18" i="10" s="1"/>
  <c r="LAB15" i="10" a="1"/>
  <c r="LAB15" i="10" s="1"/>
  <c r="LAB18" i="10" s="1"/>
  <c r="LAA15" i="10" a="1"/>
  <c r="LAA15" i="10" s="1"/>
  <c r="LAA18" i="10" s="1"/>
  <c r="KZZ15" i="10" a="1"/>
  <c r="KZZ15" i="10" s="1"/>
  <c r="KZZ18" i="10" s="1"/>
  <c r="KZY15" i="10" a="1"/>
  <c r="KZY15" i="10" s="1"/>
  <c r="KZY18" i="10" s="1"/>
  <c r="KZX15" i="10" a="1"/>
  <c r="KZX15" i="10" s="1"/>
  <c r="KZX18" i="10" s="1"/>
  <c r="KZW15" i="10" a="1"/>
  <c r="KZW15" i="10" s="1"/>
  <c r="KZW18" i="10" s="1"/>
  <c r="KZV15" i="10" a="1"/>
  <c r="KZV15" i="10" s="1"/>
  <c r="KZV18" i="10" s="1"/>
  <c r="KZU15" i="10" a="1"/>
  <c r="KZU15" i="10" s="1"/>
  <c r="KZU18" i="10" s="1"/>
  <c r="KZT15" i="10" a="1"/>
  <c r="KZT15" i="10" s="1"/>
  <c r="KZT18" i="10" s="1"/>
  <c r="KZS15" i="10" a="1"/>
  <c r="KZS15" i="10" s="1"/>
  <c r="KZS18" i="10" s="1"/>
  <c r="KZR15" i="10" a="1"/>
  <c r="KZR15" i="10" s="1"/>
  <c r="KZR18" i="10" s="1"/>
  <c r="KZQ15" i="10" a="1"/>
  <c r="KZQ15" i="10" s="1"/>
  <c r="KZQ18" i="10" s="1"/>
  <c r="KZP15" i="10" a="1"/>
  <c r="KZP15" i="10" s="1"/>
  <c r="KZP18" i="10" s="1"/>
  <c r="KZO15" i="10" a="1"/>
  <c r="KZO15" i="10" s="1"/>
  <c r="KZO18" i="10" s="1"/>
  <c r="KZN15" i="10" a="1"/>
  <c r="KZN15" i="10" s="1"/>
  <c r="KZN18" i="10" s="1"/>
  <c r="KZM15" i="10" a="1"/>
  <c r="KZM15" i="10" s="1"/>
  <c r="KZM18" i="10" s="1"/>
  <c r="KZL15" i="10" a="1"/>
  <c r="KZL15" i="10" s="1"/>
  <c r="KZL18" i="10" s="1"/>
  <c r="KZK15" i="10" a="1"/>
  <c r="KZK15" i="10" s="1"/>
  <c r="KZK18" i="10" s="1"/>
  <c r="KZJ15" i="10" a="1"/>
  <c r="KZJ15" i="10" s="1"/>
  <c r="KZJ18" i="10" s="1"/>
  <c r="KZI15" i="10" a="1"/>
  <c r="KZI15" i="10" s="1"/>
  <c r="KZI18" i="10" s="1"/>
  <c r="KZH15" i="10" a="1"/>
  <c r="KZH15" i="10" s="1"/>
  <c r="KZH18" i="10" s="1"/>
  <c r="KZG15" i="10" a="1"/>
  <c r="KZG15" i="10" s="1"/>
  <c r="KZG18" i="10" s="1"/>
  <c r="KZF15" i="10" a="1"/>
  <c r="KZF15" i="10" s="1"/>
  <c r="KZF18" i="10" s="1"/>
  <c r="KZE15" i="10" a="1"/>
  <c r="KZE15" i="10" s="1"/>
  <c r="KZE18" i="10" s="1"/>
  <c r="KZD15" i="10" a="1"/>
  <c r="KZD15" i="10" s="1"/>
  <c r="KZD18" i="10" s="1"/>
  <c r="KZC15" i="10" a="1"/>
  <c r="KZC15" i="10" s="1"/>
  <c r="KZC18" i="10" s="1"/>
  <c r="KZB15" i="10" a="1"/>
  <c r="KZB15" i="10" s="1"/>
  <c r="KZB18" i="10" s="1"/>
  <c r="KZA15" i="10" a="1"/>
  <c r="KZA15" i="10" s="1"/>
  <c r="KZA18" i="10" s="1"/>
  <c r="KYZ15" i="10" a="1"/>
  <c r="KYZ15" i="10" s="1"/>
  <c r="KYZ18" i="10" s="1"/>
  <c r="KYY15" i="10" a="1"/>
  <c r="KYY15" i="10" s="1"/>
  <c r="KYY18" i="10" s="1"/>
  <c r="KYX15" i="10" a="1"/>
  <c r="KYX15" i="10" s="1"/>
  <c r="KYX18" i="10" s="1"/>
  <c r="KYW15" i="10" a="1"/>
  <c r="KYW15" i="10" s="1"/>
  <c r="KYW18" i="10" s="1"/>
  <c r="KYV15" i="10" a="1"/>
  <c r="KYV15" i="10" s="1"/>
  <c r="KYV18" i="10" s="1"/>
  <c r="KYU15" i="10" a="1"/>
  <c r="KYU15" i="10" s="1"/>
  <c r="KYU18" i="10" s="1"/>
  <c r="KYT15" i="10" a="1"/>
  <c r="KYT15" i="10" s="1"/>
  <c r="KYT18" i="10" s="1"/>
  <c r="KYS15" i="10" a="1"/>
  <c r="KYS15" i="10" s="1"/>
  <c r="KYS18" i="10" s="1"/>
  <c r="KYR15" i="10" a="1"/>
  <c r="KYR15" i="10" s="1"/>
  <c r="KYR18" i="10" s="1"/>
  <c r="KYQ15" i="10" a="1"/>
  <c r="KYQ15" i="10" s="1"/>
  <c r="KYQ18" i="10" s="1"/>
  <c r="KYP15" i="10" a="1"/>
  <c r="KYP15" i="10" s="1"/>
  <c r="KYP18" i="10" s="1"/>
  <c r="KYO15" i="10" a="1"/>
  <c r="KYO15" i="10" s="1"/>
  <c r="KYO18" i="10" s="1"/>
  <c r="KYN15" i="10" a="1"/>
  <c r="KYN15" i="10" s="1"/>
  <c r="KYN18" i="10" s="1"/>
  <c r="KYM15" i="10" a="1"/>
  <c r="KYM15" i="10" s="1"/>
  <c r="KYM18" i="10" s="1"/>
  <c r="KYL15" i="10" a="1"/>
  <c r="KYL15" i="10" s="1"/>
  <c r="KYL18" i="10" s="1"/>
  <c r="KYK15" i="10" a="1"/>
  <c r="KYK15" i="10" s="1"/>
  <c r="KYK18" i="10" s="1"/>
  <c r="KYJ15" i="10" a="1"/>
  <c r="KYJ15" i="10" s="1"/>
  <c r="KYJ18" i="10" s="1"/>
  <c r="KYI15" i="10" a="1"/>
  <c r="KYI15" i="10" s="1"/>
  <c r="KYI18" i="10" s="1"/>
  <c r="KYH15" i="10" a="1"/>
  <c r="KYH15" i="10" s="1"/>
  <c r="KYH18" i="10" s="1"/>
  <c r="KYG15" i="10" a="1"/>
  <c r="KYG15" i="10" s="1"/>
  <c r="KYG18" i="10" s="1"/>
  <c r="KYF15" i="10" a="1"/>
  <c r="KYF15" i="10" s="1"/>
  <c r="KYF18" i="10" s="1"/>
  <c r="KYE15" i="10" a="1"/>
  <c r="KYE15" i="10" s="1"/>
  <c r="KYE18" i="10" s="1"/>
  <c r="KYD15" i="10" a="1"/>
  <c r="KYD15" i="10" s="1"/>
  <c r="KYD18" i="10" s="1"/>
  <c r="KYC15" i="10" a="1"/>
  <c r="KYC15" i="10" s="1"/>
  <c r="KYC18" i="10" s="1"/>
  <c r="KYB15" i="10" a="1"/>
  <c r="KYB15" i="10" s="1"/>
  <c r="KYB18" i="10" s="1"/>
  <c r="KYA15" i="10" a="1"/>
  <c r="KYA15" i="10" s="1"/>
  <c r="KYA18" i="10" s="1"/>
  <c r="KXZ15" i="10" a="1"/>
  <c r="KXZ15" i="10" s="1"/>
  <c r="KXZ18" i="10" s="1"/>
  <c r="KXY15" i="10" a="1"/>
  <c r="KXY15" i="10" s="1"/>
  <c r="KXY18" i="10" s="1"/>
  <c r="KXX15" i="10" a="1"/>
  <c r="KXX15" i="10" s="1"/>
  <c r="KXX18" i="10" s="1"/>
  <c r="KXW15" i="10" a="1"/>
  <c r="KXW15" i="10" s="1"/>
  <c r="KXW18" i="10" s="1"/>
  <c r="KXV15" i="10" a="1"/>
  <c r="KXV15" i="10" s="1"/>
  <c r="KXV18" i="10" s="1"/>
  <c r="KXU15" i="10" a="1"/>
  <c r="KXU15" i="10" s="1"/>
  <c r="KXU18" i="10" s="1"/>
  <c r="KXT15" i="10" a="1"/>
  <c r="KXT15" i="10" s="1"/>
  <c r="KXT18" i="10" s="1"/>
  <c r="KXS15" i="10" a="1"/>
  <c r="KXS15" i="10" s="1"/>
  <c r="KXS18" i="10" s="1"/>
  <c r="KXR15" i="10" a="1"/>
  <c r="KXR15" i="10" s="1"/>
  <c r="KXR18" i="10" s="1"/>
  <c r="KXQ15" i="10" a="1"/>
  <c r="KXQ15" i="10" s="1"/>
  <c r="KXQ18" i="10" s="1"/>
  <c r="KXP15" i="10" a="1"/>
  <c r="KXP15" i="10" s="1"/>
  <c r="KXP18" i="10" s="1"/>
  <c r="KXO15" i="10" a="1"/>
  <c r="KXO15" i="10" s="1"/>
  <c r="KXO18" i="10" s="1"/>
  <c r="KXN15" i="10" a="1"/>
  <c r="KXN15" i="10" s="1"/>
  <c r="KXN18" i="10" s="1"/>
  <c r="KXM15" i="10" a="1"/>
  <c r="KXM15" i="10" s="1"/>
  <c r="KXM18" i="10" s="1"/>
  <c r="KXL15" i="10" a="1"/>
  <c r="KXL15" i="10" s="1"/>
  <c r="KXL18" i="10" s="1"/>
  <c r="KXK15" i="10" a="1"/>
  <c r="KXK15" i="10" s="1"/>
  <c r="KXK18" i="10" s="1"/>
  <c r="KXJ15" i="10" a="1"/>
  <c r="KXJ15" i="10" s="1"/>
  <c r="KXJ18" i="10" s="1"/>
  <c r="KXI15" i="10" a="1"/>
  <c r="KXI15" i="10" s="1"/>
  <c r="KXI18" i="10" s="1"/>
  <c r="KXH15" i="10" a="1"/>
  <c r="KXH15" i="10" s="1"/>
  <c r="KXH18" i="10" s="1"/>
  <c r="KXG15" i="10" a="1"/>
  <c r="KXG15" i="10" s="1"/>
  <c r="KXG18" i="10" s="1"/>
  <c r="KXF15" i="10" a="1"/>
  <c r="KXF15" i="10" s="1"/>
  <c r="KXF18" i="10" s="1"/>
  <c r="KXE15" i="10" a="1"/>
  <c r="KXE15" i="10" s="1"/>
  <c r="KXE18" i="10" s="1"/>
  <c r="KXD15" i="10" a="1"/>
  <c r="KXD15" i="10" s="1"/>
  <c r="KXD18" i="10" s="1"/>
  <c r="KXC15" i="10" a="1"/>
  <c r="KXC15" i="10" s="1"/>
  <c r="KXC18" i="10" s="1"/>
  <c r="KXB15" i="10" a="1"/>
  <c r="KXB15" i="10" s="1"/>
  <c r="KXB18" i="10" s="1"/>
  <c r="KXA15" i="10" a="1"/>
  <c r="KXA15" i="10" s="1"/>
  <c r="KXA18" i="10" s="1"/>
  <c r="KWZ15" i="10" a="1"/>
  <c r="KWZ15" i="10" s="1"/>
  <c r="KWZ18" i="10" s="1"/>
  <c r="KWY15" i="10" a="1"/>
  <c r="KWY15" i="10" s="1"/>
  <c r="KWY18" i="10" s="1"/>
  <c r="KWX15" i="10" a="1"/>
  <c r="KWX15" i="10" s="1"/>
  <c r="KWX18" i="10" s="1"/>
  <c r="KWW15" i="10" a="1"/>
  <c r="KWW15" i="10" s="1"/>
  <c r="KWW18" i="10" s="1"/>
  <c r="KWV15" i="10" a="1"/>
  <c r="KWV15" i="10" s="1"/>
  <c r="KWV18" i="10" s="1"/>
  <c r="KWU15" i="10" a="1"/>
  <c r="KWU15" i="10" s="1"/>
  <c r="KWU18" i="10" s="1"/>
  <c r="KWT15" i="10" a="1"/>
  <c r="KWT15" i="10" s="1"/>
  <c r="KWT18" i="10" s="1"/>
  <c r="KWS15" i="10" a="1"/>
  <c r="KWS15" i="10" s="1"/>
  <c r="KWS18" i="10" s="1"/>
  <c r="KWR15" i="10" a="1"/>
  <c r="KWR15" i="10" s="1"/>
  <c r="KWR18" i="10" s="1"/>
  <c r="KWQ15" i="10" a="1"/>
  <c r="KWQ15" i="10" s="1"/>
  <c r="KWQ18" i="10" s="1"/>
  <c r="KWP15" i="10" a="1"/>
  <c r="KWP15" i="10" s="1"/>
  <c r="KWP18" i="10" s="1"/>
  <c r="KWO15" i="10" a="1"/>
  <c r="KWO15" i="10" s="1"/>
  <c r="KWO18" i="10" s="1"/>
  <c r="KWN15" i="10" a="1"/>
  <c r="KWN15" i="10" s="1"/>
  <c r="KWN18" i="10" s="1"/>
  <c r="KWM15" i="10" a="1"/>
  <c r="KWM15" i="10" s="1"/>
  <c r="KWM18" i="10" s="1"/>
  <c r="KWL15" i="10" a="1"/>
  <c r="KWL15" i="10" s="1"/>
  <c r="KWL18" i="10" s="1"/>
  <c r="KWK15" i="10" a="1"/>
  <c r="KWK15" i="10" s="1"/>
  <c r="KWK18" i="10" s="1"/>
  <c r="KWJ15" i="10" a="1"/>
  <c r="KWJ15" i="10" s="1"/>
  <c r="KWJ18" i="10" s="1"/>
  <c r="KWI15" i="10" a="1"/>
  <c r="KWI15" i="10" s="1"/>
  <c r="KWI18" i="10" s="1"/>
  <c r="KWH15" i="10" a="1"/>
  <c r="KWH15" i="10" s="1"/>
  <c r="KWH18" i="10" s="1"/>
  <c r="KWG15" i="10" a="1"/>
  <c r="KWG15" i="10" s="1"/>
  <c r="KWG18" i="10" s="1"/>
  <c r="KWF15" i="10" a="1"/>
  <c r="KWF15" i="10" s="1"/>
  <c r="KWF18" i="10" s="1"/>
  <c r="KWE15" i="10" a="1"/>
  <c r="KWE15" i="10" s="1"/>
  <c r="KWE18" i="10" s="1"/>
  <c r="KWD15" i="10" a="1"/>
  <c r="KWD15" i="10" s="1"/>
  <c r="KWD18" i="10" s="1"/>
  <c r="KWC15" i="10" a="1"/>
  <c r="KWC15" i="10" s="1"/>
  <c r="KWC18" i="10" s="1"/>
  <c r="KWB15" i="10" a="1"/>
  <c r="KWB15" i="10" s="1"/>
  <c r="KWB18" i="10" s="1"/>
  <c r="KWA15" i="10" a="1"/>
  <c r="KWA15" i="10" s="1"/>
  <c r="KWA18" i="10" s="1"/>
  <c r="KVZ15" i="10" a="1"/>
  <c r="KVZ15" i="10" s="1"/>
  <c r="KVZ18" i="10" s="1"/>
  <c r="KVY15" i="10" a="1"/>
  <c r="KVY15" i="10" s="1"/>
  <c r="KVY18" i="10" s="1"/>
  <c r="KVX15" i="10" a="1"/>
  <c r="KVX15" i="10" s="1"/>
  <c r="KVX18" i="10" s="1"/>
  <c r="KVW15" i="10" a="1"/>
  <c r="KVW15" i="10" s="1"/>
  <c r="KVW18" i="10" s="1"/>
  <c r="KVV15" i="10" a="1"/>
  <c r="KVV15" i="10" s="1"/>
  <c r="KVV18" i="10" s="1"/>
  <c r="KVU15" i="10" a="1"/>
  <c r="KVU15" i="10" s="1"/>
  <c r="KVU18" i="10" s="1"/>
  <c r="KVT15" i="10" a="1"/>
  <c r="KVT15" i="10" s="1"/>
  <c r="KVT18" i="10" s="1"/>
  <c r="KVS15" i="10" a="1"/>
  <c r="KVS15" i="10" s="1"/>
  <c r="KVS18" i="10" s="1"/>
  <c r="KVR15" i="10" a="1"/>
  <c r="KVR15" i="10" s="1"/>
  <c r="KVR18" i="10" s="1"/>
  <c r="KVQ15" i="10" a="1"/>
  <c r="KVQ15" i="10" s="1"/>
  <c r="KVQ18" i="10" s="1"/>
  <c r="KVP15" i="10" a="1"/>
  <c r="KVP15" i="10" s="1"/>
  <c r="KVP18" i="10" s="1"/>
  <c r="KVO15" i="10" a="1"/>
  <c r="KVO15" i="10" s="1"/>
  <c r="KVO18" i="10" s="1"/>
  <c r="KVN15" i="10" a="1"/>
  <c r="KVN15" i="10" s="1"/>
  <c r="KVN18" i="10" s="1"/>
  <c r="KVM15" i="10" a="1"/>
  <c r="KVM15" i="10" s="1"/>
  <c r="KVM18" i="10" s="1"/>
  <c r="KVL15" i="10" a="1"/>
  <c r="KVL15" i="10" s="1"/>
  <c r="KVL18" i="10" s="1"/>
  <c r="KVK15" i="10" a="1"/>
  <c r="KVK15" i="10" s="1"/>
  <c r="KVK18" i="10" s="1"/>
  <c r="KVJ15" i="10" a="1"/>
  <c r="KVJ15" i="10" s="1"/>
  <c r="KVJ18" i="10" s="1"/>
  <c r="KVI15" i="10" a="1"/>
  <c r="KVI15" i="10" s="1"/>
  <c r="KVI18" i="10" s="1"/>
  <c r="KVH15" i="10" a="1"/>
  <c r="KVH15" i="10" s="1"/>
  <c r="KVH18" i="10" s="1"/>
  <c r="KVG15" i="10" a="1"/>
  <c r="KVG15" i="10" s="1"/>
  <c r="KVG18" i="10" s="1"/>
  <c r="KVF15" i="10" a="1"/>
  <c r="KVF15" i="10" s="1"/>
  <c r="KVF18" i="10" s="1"/>
  <c r="KVE15" i="10" a="1"/>
  <c r="KVE15" i="10" s="1"/>
  <c r="KVE18" i="10" s="1"/>
  <c r="KVD15" i="10" a="1"/>
  <c r="KVD15" i="10" s="1"/>
  <c r="KVD18" i="10" s="1"/>
  <c r="KVC15" i="10" a="1"/>
  <c r="KVC15" i="10" s="1"/>
  <c r="KVC18" i="10" s="1"/>
  <c r="KVB15" i="10" a="1"/>
  <c r="KVB15" i="10" s="1"/>
  <c r="KVB18" i="10" s="1"/>
  <c r="KVA15" i="10" a="1"/>
  <c r="KVA15" i="10" s="1"/>
  <c r="KVA18" i="10" s="1"/>
  <c r="KUZ15" i="10" a="1"/>
  <c r="KUZ15" i="10" s="1"/>
  <c r="KUZ18" i="10" s="1"/>
  <c r="KUY15" i="10" a="1"/>
  <c r="KUY15" i="10" s="1"/>
  <c r="KUY18" i="10" s="1"/>
  <c r="KUX15" i="10" a="1"/>
  <c r="KUX15" i="10" s="1"/>
  <c r="KUX18" i="10" s="1"/>
  <c r="KUW15" i="10" a="1"/>
  <c r="KUW15" i="10" s="1"/>
  <c r="KUW18" i="10" s="1"/>
  <c r="KUV15" i="10" a="1"/>
  <c r="KUV15" i="10" s="1"/>
  <c r="KUV18" i="10" s="1"/>
  <c r="KUU15" i="10" a="1"/>
  <c r="KUU15" i="10" s="1"/>
  <c r="KUU18" i="10" s="1"/>
  <c r="KUT15" i="10" a="1"/>
  <c r="KUT15" i="10" s="1"/>
  <c r="KUT18" i="10" s="1"/>
  <c r="KUS15" i="10" a="1"/>
  <c r="KUS15" i="10" s="1"/>
  <c r="KUS18" i="10" s="1"/>
  <c r="KUR15" i="10" a="1"/>
  <c r="KUR15" i="10" s="1"/>
  <c r="KUR18" i="10" s="1"/>
  <c r="KUQ15" i="10" a="1"/>
  <c r="KUQ15" i="10" s="1"/>
  <c r="KUQ18" i="10" s="1"/>
  <c r="KUP15" i="10" a="1"/>
  <c r="KUP15" i="10" s="1"/>
  <c r="KUP18" i="10" s="1"/>
  <c r="KUO15" i="10" a="1"/>
  <c r="KUO15" i="10" s="1"/>
  <c r="KUO18" i="10" s="1"/>
  <c r="KUN15" i="10" a="1"/>
  <c r="KUN15" i="10" s="1"/>
  <c r="KUN18" i="10" s="1"/>
  <c r="KUM15" i="10" a="1"/>
  <c r="KUM15" i="10" s="1"/>
  <c r="KUM18" i="10" s="1"/>
  <c r="KUL15" i="10" a="1"/>
  <c r="KUL15" i="10" s="1"/>
  <c r="KUL18" i="10" s="1"/>
  <c r="KUK15" i="10" a="1"/>
  <c r="KUK15" i="10" s="1"/>
  <c r="KUK18" i="10" s="1"/>
  <c r="KUJ15" i="10" a="1"/>
  <c r="KUJ15" i="10" s="1"/>
  <c r="KUJ18" i="10" s="1"/>
  <c r="KUI15" i="10" a="1"/>
  <c r="KUI15" i="10" s="1"/>
  <c r="KUI18" i="10" s="1"/>
  <c r="KUH15" i="10" a="1"/>
  <c r="KUH15" i="10" s="1"/>
  <c r="KUH18" i="10" s="1"/>
  <c r="KUG15" i="10" a="1"/>
  <c r="KUG15" i="10" s="1"/>
  <c r="KUG18" i="10" s="1"/>
  <c r="KUF15" i="10" a="1"/>
  <c r="KUF15" i="10" s="1"/>
  <c r="KUF18" i="10" s="1"/>
  <c r="KUE15" i="10" a="1"/>
  <c r="KUE15" i="10" s="1"/>
  <c r="KUE18" i="10" s="1"/>
  <c r="KUD15" i="10" a="1"/>
  <c r="KUD15" i="10" s="1"/>
  <c r="KUD18" i="10" s="1"/>
  <c r="KUC15" i="10" a="1"/>
  <c r="KUC15" i="10" s="1"/>
  <c r="KUC18" i="10" s="1"/>
  <c r="KUB15" i="10" a="1"/>
  <c r="KUB15" i="10" s="1"/>
  <c r="KUB18" i="10" s="1"/>
  <c r="KUA15" i="10" a="1"/>
  <c r="KUA15" i="10" s="1"/>
  <c r="KUA18" i="10" s="1"/>
  <c r="KTZ15" i="10" a="1"/>
  <c r="KTZ15" i="10" s="1"/>
  <c r="KTZ18" i="10" s="1"/>
  <c r="KTY15" i="10" a="1"/>
  <c r="KTY15" i="10" s="1"/>
  <c r="KTY18" i="10" s="1"/>
  <c r="KTX15" i="10" a="1"/>
  <c r="KTX15" i="10" s="1"/>
  <c r="KTX18" i="10" s="1"/>
  <c r="KTW15" i="10" a="1"/>
  <c r="KTW15" i="10" s="1"/>
  <c r="KTW18" i="10" s="1"/>
  <c r="KTV15" i="10" a="1"/>
  <c r="KTV15" i="10" s="1"/>
  <c r="KTV18" i="10" s="1"/>
  <c r="KTU15" i="10" a="1"/>
  <c r="KTU15" i="10" s="1"/>
  <c r="KTU18" i="10" s="1"/>
  <c r="KTT15" i="10" a="1"/>
  <c r="KTT15" i="10" s="1"/>
  <c r="KTT18" i="10" s="1"/>
  <c r="KTS15" i="10" a="1"/>
  <c r="KTS15" i="10" s="1"/>
  <c r="KTS18" i="10" s="1"/>
  <c r="KTR15" i="10" a="1"/>
  <c r="KTR15" i="10" s="1"/>
  <c r="KTR18" i="10" s="1"/>
  <c r="KTQ15" i="10" a="1"/>
  <c r="KTQ15" i="10" s="1"/>
  <c r="KTQ18" i="10" s="1"/>
  <c r="KTP15" i="10" a="1"/>
  <c r="KTP15" i="10" s="1"/>
  <c r="KTP18" i="10" s="1"/>
  <c r="KTO15" i="10" a="1"/>
  <c r="KTO15" i="10" s="1"/>
  <c r="KTO18" i="10" s="1"/>
  <c r="KTN15" i="10" a="1"/>
  <c r="KTN15" i="10" s="1"/>
  <c r="KTN18" i="10" s="1"/>
  <c r="KTM15" i="10" a="1"/>
  <c r="KTM15" i="10" s="1"/>
  <c r="KTM18" i="10" s="1"/>
  <c r="KTL15" i="10" a="1"/>
  <c r="KTL15" i="10" s="1"/>
  <c r="KTL18" i="10" s="1"/>
  <c r="KTK15" i="10" a="1"/>
  <c r="KTK15" i="10" s="1"/>
  <c r="KTK18" i="10" s="1"/>
  <c r="KTJ15" i="10" a="1"/>
  <c r="KTJ15" i="10" s="1"/>
  <c r="KTJ18" i="10" s="1"/>
  <c r="KTI15" i="10" a="1"/>
  <c r="KTI15" i="10" s="1"/>
  <c r="KTI18" i="10" s="1"/>
  <c r="KTH15" i="10" a="1"/>
  <c r="KTH15" i="10" s="1"/>
  <c r="KTH18" i="10" s="1"/>
  <c r="KTG15" i="10" a="1"/>
  <c r="KTG15" i="10" s="1"/>
  <c r="KTG18" i="10" s="1"/>
  <c r="KTF15" i="10" a="1"/>
  <c r="KTF15" i="10" s="1"/>
  <c r="KTF18" i="10" s="1"/>
  <c r="KTE15" i="10" a="1"/>
  <c r="KTE15" i="10" s="1"/>
  <c r="KTE18" i="10" s="1"/>
  <c r="KTD15" i="10" a="1"/>
  <c r="KTD15" i="10" s="1"/>
  <c r="KTD18" i="10" s="1"/>
  <c r="KTC15" i="10" a="1"/>
  <c r="KTC15" i="10" s="1"/>
  <c r="KTC18" i="10" s="1"/>
  <c r="KTB15" i="10" a="1"/>
  <c r="KTB15" i="10" s="1"/>
  <c r="KTB18" i="10" s="1"/>
  <c r="KTA15" i="10" a="1"/>
  <c r="KTA15" i="10" s="1"/>
  <c r="KTA18" i="10" s="1"/>
  <c r="KSZ15" i="10" a="1"/>
  <c r="KSZ15" i="10" s="1"/>
  <c r="KSZ18" i="10" s="1"/>
  <c r="KSY15" i="10" a="1"/>
  <c r="KSY15" i="10" s="1"/>
  <c r="KSY18" i="10" s="1"/>
  <c r="KSX15" i="10" a="1"/>
  <c r="KSX15" i="10" s="1"/>
  <c r="KSX18" i="10" s="1"/>
  <c r="KSW15" i="10" a="1"/>
  <c r="KSW15" i="10" s="1"/>
  <c r="KSW18" i="10" s="1"/>
  <c r="KSV15" i="10" a="1"/>
  <c r="KSV15" i="10" s="1"/>
  <c r="KSV18" i="10" s="1"/>
  <c r="KSU15" i="10" a="1"/>
  <c r="KSU15" i="10" s="1"/>
  <c r="KSU18" i="10" s="1"/>
  <c r="KST15" i="10" a="1"/>
  <c r="KST15" i="10" s="1"/>
  <c r="KST18" i="10" s="1"/>
  <c r="KSS15" i="10" a="1"/>
  <c r="KSS15" i="10" s="1"/>
  <c r="KSS18" i="10" s="1"/>
  <c r="KSR15" i="10" a="1"/>
  <c r="KSR15" i="10" s="1"/>
  <c r="KSR18" i="10" s="1"/>
  <c r="KSQ15" i="10" a="1"/>
  <c r="KSQ15" i="10" s="1"/>
  <c r="KSQ18" i="10" s="1"/>
  <c r="KSP15" i="10" a="1"/>
  <c r="KSP15" i="10" s="1"/>
  <c r="KSP18" i="10" s="1"/>
  <c r="KSO15" i="10" a="1"/>
  <c r="KSO15" i="10" s="1"/>
  <c r="KSO18" i="10" s="1"/>
  <c r="KSN15" i="10" a="1"/>
  <c r="KSN15" i="10" s="1"/>
  <c r="KSN18" i="10" s="1"/>
  <c r="KSM15" i="10" a="1"/>
  <c r="KSM15" i="10" s="1"/>
  <c r="KSM18" i="10" s="1"/>
  <c r="KSL15" i="10" a="1"/>
  <c r="KSL15" i="10" s="1"/>
  <c r="KSL18" i="10" s="1"/>
  <c r="KSK15" i="10" a="1"/>
  <c r="KSK15" i="10" s="1"/>
  <c r="KSK18" i="10" s="1"/>
  <c r="KSJ15" i="10" a="1"/>
  <c r="KSJ15" i="10" s="1"/>
  <c r="KSJ18" i="10" s="1"/>
  <c r="KSI15" i="10" a="1"/>
  <c r="KSI15" i="10" s="1"/>
  <c r="KSI18" i="10" s="1"/>
  <c r="KSH15" i="10" a="1"/>
  <c r="KSH15" i="10" s="1"/>
  <c r="KSH18" i="10" s="1"/>
  <c r="KSG15" i="10" a="1"/>
  <c r="KSG15" i="10" s="1"/>
  <c r="KSG18" i="10" s="1"/>
  <c r="KSF15" i="10" a="1"/>
  <c r="KSF15" i="10" s="1"/>
  <c r="KSF18" i="10" s="1"/>
  <c r="KSE15" i="10" a="1"/>
  <c r="KSE15" i="10" s="1"/>
  <c r="KSE18" i="10" s="1"/>
  <c r="KSD15" i="10" a="1"/>
  <c r="KSD15" i="10" s="1"/>
  <c r="KSD18" i="10" s="1"/>
  <c r="KSC15" i="10" a="1"/>
  <c r="KSC15" i="10" s="1"/>
  <c r="KSC18" i="10" s="1"/>
  <c r="KSB15" i="10" a="1"/>
  <c r="KSB15" i="10" s="1"/>
  <c r="KSB18" i="10" s="1"/>
  <c r="KSA15" i="10" a="1"/>
  <c r="KSA15" i="10" s="1"/>
  <c r="KSA18" i="10" s="1"/>
  <c r="KRZ15" i="10" a="1"/>
  <c r="KRZ15" i="10" s="1"/>
  <c r="KRZ18" i="10" s="1"/>
  <c r="KRY15" i="10" a="1"/>
  <c r="KRY15" i="10" s="1"/>
  <c r="KRY18" i="10" s="1"/>
  <c r="KRX15" i="10" a="1"/>
  <c r="KRX15" i="10" s="1"/>
  <c r="KRX18" i="10" s="1"/>
  <c r="KRW15" i="10" a="1"/>
  <c r="KRW15" i="10" s="1"/>
  <c r="KRW18" i="10" s="1"/>
  <c r="KRV15" i="10" a="1"/>
  <c r="KRV15" i="10" s="1"/>
  <c r="KRV18" i="10" s="1"/>
  <c r="KRU15" i="10" a="1"/>
  <c r="KRU15" i="10" s="1"/>
  <c r="KRU18" i="10" s="1"/>
  <c r="KRT15" i="10" a="1"/>
  <c r="KRT15" i="10" s="1"/>
  <c r="KRT18" i="10" s="1"/>
  <c r="KRS15" i="10" a="1"/>
  <c r="KRS15" i="10" s="1"/>
  <c r="KRS18" i="10" s="1"/>
  <c r="KRR15" i="10" a="1"/>
  <c r="KRR15" i="10" s="1"/>
  <c r="KRR18" i="10" s="1"/>
  <c r="KRQ15" i="10" a="1"/>
  <c r="KRQ15" i="10" s="1"/>
  <c r="KRQ18" i="10" s="1"/>
  <c r="KRP15" i="10" a="1"/>
  <c r="KRP15" i="10" s="1"/>
  <c r="KRP18" i="10" s="1"/>
  <c r="KRO15" i="10" a="1"/>
  <c r="KRO15" i="10" s="1"/>
  <c r="KRO18" i="10" s="1"/>
  <c r="KRN15" i="10" a="1"/>
  <c r="KRN15" i="10" s="1"/>
  <c r="KRN18" i="10" s="1"/>
  <c r="KRM15" i="10" a="1"/>
  <c r="KRM15" i="10" s="1"/>
  <c r="KRM18" i="10" s="1"/>
  <c r="KRL15" i="10" a="1"/>
  <c r="KRL15" i="10" s="1"/>
  <c r="KRL18" i="10" s="1"/>
  <c r="KRK15" i="10" a="1"/>
  <c r="KRK15" i="10" s="1"/>
  <c r="KRK18" i="10" s="1"/>
  <c r="KRJ15" i="10" a="1"/>
  <c r="KRJ15" i="10" s="1"/>
  <c r="KRJ18" i="10" s="1"/>
  <c r="KRI15" i="10" a="1"/>
  <c r="KRI15" i="10" s="1"/>
  <c r="KRI18" i="10" s="1"/>
  <c r="KRH15" i="10" a="1"/>
  <c r="KRH15" i="10" s="1"/>
  <c r="KRH18" i="10" s="1"/>
  <c r="KRG15" i="10" a="1"/>
  <c r="KRG15" i="10" s="1"/>
  <c r="KRG18" i="10" s="1"/>
  <c r="KRF15" i="10" a="1"/>
  <c r="KRF15" i="10" s="1"/>
  <c r="KRF18" i="10" s="1"/>
  <c r="KRE15" i="10" a="1"/>
  <c r="KRE15" i="10" s="1"/>
  <c r="KRE18" i="10" s="1"/>
  <c r="KRD15" i="10" a="1"/>
  <c r="KRD15" i="10" s="1"/>
  <c r="KRD18" i="10" s="1"/>
  <c r="KRC15" i="10" a="1"/>
  <c r="KRC15" i="10" s="1"/>
  <c r="KRC18" i="10" s="1"/>
  <c r="KRB15" i="10" a="1"/>
  <c r="KRB15" i="10" s="1"/>
  <c r="KRB18" i="10" s="1"/>
  <c r="KRA15" i="10" a="1"/>
  <c r="KRA15" i="10" s="1"/>
  <c r="KRA18" i="10" s="1"/>
  <c r="KQZ15" i="10" a="1"/>
  <c r="KQZ15" i="10" s="1"/>
  <c r="KQZ18" i="10" s="1"/>
  <c r="KQY15" i="10" a="1"/>
  <c r="KQY15" i="10" s="1"/>
  <c r="KQY18" i="10" s="1"/>
  <c r="KQX15" i="10" a="1"/>
  <c r="KQX15" i="10" s="1"/>
  <c r="KQX18" i="10" s="1"/>
  <c r="KQW15" i="10" a="1"/>
  <c r="KQW15" i="10" s="1"/>
  <c r="KQW18" i="10" s="1"/>
  <c r="KQV15" i="10" a="1"/>
  <c r="KQV15" i="10" s="1"/>
  <c r="KQV18" i="10" s="1"/>
  <c r="KQU15" i="10" a="1"/>
  <c r="KQU15" i="10" s="1"/>
  <c r="KQU18" i="10" s="1"/>
  <c r="KQT15" i="10" a="1"/>
  <c r="KQT15" i="10" s="1"/>
  <c r="KQT18" i="10" s="1"/>
  <c r="KQS15" i="10" a="1"/>
  <c r="KQS15" i="10" s="1"/>
  <c r="KQS18" i="10" s="1"/>
  <c r="KQR15" i="10" a="1"/>
  <c r="KQR15" i="10" s="1"/>
  <c r="KQR18" i="10" s="1"/>
  <c r="KQQ15" i="10" a="1"/>
  <c r="KQQ15" i="10" s="1"/>
  <c r="KQQ18" i="10" s="1"/>
  <c r="KQP15" i="10" a="1"/>
  <c r="KQP15" i="10" s="1"/>
  <c r="KQP18" i="10" s="1"/>
  <c r="KQO15" i="10" a="1"/>
  <c r="KQO15" i="10" s="1"/>
  <c r="KQO18" i="10" s="1"/>
  <c r="KQN15" i="10" a="1"/>
  <c r="KQN15" i="10" s="1"/>
  <c r="KQN18" i="10" s="1"/>
  <c r="KQM15" i="10" a="1"/>
  <c r="KQM15" i="10" s="1"/>
  <c r="KQM18" i="10" s="1"/>
  <c r="KQL15" i="10" a="1"/>
  <c r="KQL15" i="10" s="1"/>
  <c r="KQL18" i="10" s="1"/>
  <c r="KQK15" i="10" a="1"/>
  <c r="KQK15" i="10" s="1"/>
  <c r="KQK18" i="10" s="1"/>
  <c r="KQJ15" i="10" a="1"/>
  <c r="KQJ15" i="10" s="1"/>
  <c r="KQJ18" i="10" s="1"/>
  <c r="KQI15" i="10" a="1"/>
  <c r="KQI15" i="10" s="1"/>
  <c r="KQI18" i="10" s="1"/>
  <c r="KQH15" i="10" a="1"/>
  <c r="KQH15" i="10" s="1"/>
  <c r="KQH18" i="10" s="1"/>
  <c r="KQG15" i="10" a="1"/>
  <c r="KQG15" i="10" s="1"/>
  <c r="KQG18" i="10" s="1"/>
  <c r="KQF15" i="10" a="1"/>
  <c r="KQF15" i="10" s="1"/>
  <c r="KQF18" i="10" s="1"/>
  <c r="KQE15" i="10" a="1"/>
  <c r="KQE15" i="10" s="1"/>
  <c r="KQE18" i="10" s="1"/>
  <c r="KQD15" i="10" a="1"/>
  <c r="KQD15" i="10" s="1"/>
  <c r="KQD18" i="10" s="1"/>
  <c r="KQC15" i="10" a="1"/>
  <c r="KQC15" i="10" s="1"/>
  <c r="KQC18" i="10" s="1"/>
  <c r="KQB15" i="10" a="1"/>
  <c r="KQB15" i="10" s="1"/>
  <c r="KQB18" i="10" s="1"/>
  <c r="KQA15" i="10" a="1"/>
  <c r="KQA15" i="10" s="1"/>
  <c r="KQA18" i="10" s="1"/>
  <c r="KPZ15" i="10" a="1"/>
  <c r="KPZ15" i="10" s="1"/>
  <c r="KPZ18" i="10" s="1"/>
  <c r="KPY15" i="10" a="1"/>
  <c r="KPY15" i="10" s="1"/>
  <c r="KPY18" i="10" s="1"/>
  <c r="KPX15" i="10" a="1"/>
  <c r="KPX15" i="10" s="1"/>
  <c r="KPX18" i="10" s="1"/>
  <c r="KPW15" i="10" a="1"/>
  <c r="KPW15" i="10" s="1"/>
  <c r="KPW18" i="10" s="1"/>
  <c r="KPV15" i="10" a="1"/>
  <c r="KPV15" i="10" s="1"/>
  <c r="KPV18" i="10" s="1"/>
  <c r="KPU15" i="10" a="1"/>
  <c r="KPU15" i="10" s="1"/>
  <c r="KPU18" i="10" s="1"/>
  <c r="KPT15" i="10" a="1"/>
  <c r="KPT15" i="10" s="1"/>
  <c r="KPT18" i="10" s="1"/>
  <c r="KPS15" i="10" a="1"/>
  <c r="KPS15" i="10" s="1"/>
  <c r="KPS18" i="10" s="1"/>
  <c r="KPR15" i="10" a="1"/>
  <c r="KPR15" i="10" s="1"/>
  <c r="KPR18" i="10" s="1"/>
  <c r="KPQ15" i="10" a="1"/>
  <c r="KPQ15" i="10" s="1"/>
  <c r="KPQ18" i="10" s="1"/>
  <c r="KPP15" i="10" a="1"/>
  <c r="KPP15" i="10" s="1"/>
  <c r="KPP18" i="10" s="1"/>
  <c r="KPO15" i="10" a="1"/>
  <c r="KPO15" i="10" s="1"/>
  <c r="KPO18" i="10" s="1"/>
  <c r="KPN15" i="10" a="1"/>
  <c r="KPN15" i="10" s="1"/>
  <c r="KPN18" i="10" s="1"/>
  <c r="KPM15" i="10" a="1"/>
  <c r="KPM15" i="10" s="1"/>
  <c r="KPM18" i="10" s="1"/>
  <c r="KPL15" i="10" a="1"/>
  <c r="KPL15" i="10" s="1"/>
  <c r="KPL18" i="10" s="1"/>
  <c r="KPK15" i="10" a="1"/>
  <c r="KPK15" i="10" s="1"/>
  <c r="KPK18" i="10" s="1"/>
  <c r="KPJ15" i="10" a="1"/>
  <c r="KPJ15" i="10" s="1"/>
  <c r="KPJ18" i="10" s="1"/>
  <c r="KPI15" i="10" a="1"/>
  <c r="KPI15" i="10" s="1"/>
  <c r="KPI18" i="10" s="1"/>
  <c r="KPH15" i="10" a="1"/>
  <c r="KPH15" i="10" s="1"/>
  <c r="KPH18" i="10" s="1"/>
  <c r="KPG15" i="10" a="1"/>
  <c r="KPG15" i="10" s="1"/>
  <c r="KPG18" i="10" s="1"/>
  <c r="KPF15" i="10" a="1"/>
  <c r="KPF15" i="10" s="1"/>
  <c r="KPF18" i="10" s="1"/>
  <c r="KPE15" i="10" a="1"/>
  <c r="KPE15" i="10" s="1"/>
  <c r="KPE18" i="10" s="1"/>
  <c r="KPD15" i="10" a="1"/>
  <c r="KPD15" i="10" s="1"/>
  <c r="KPD18" i="10" s="1"/>
  <c r="KPC15" i="10" a="1"/>
  <c r="KPC15" i="10" s="1"/>
  <c r="KPC18" i="10" s="1"/>
  <c r="KPB15" i="10" a="1"/>
  <c r="KPB15" i="10" s="1"/>
  <c r="KPB18" i="10" s="1"/>
  <c r="KPA15" i="10" a="1"/>
  <c r="KPA15" i="10" s="1"/>
  <c r="KPA18" i="10" s="1"/>
  <c r="KOZ15" i="10" a="1"/>
  <c r="KOZ15" i="10" s="1"/>
  <c r="KOZ18" i="10" s="1"/>
  <c r="KOY15" i="10" a="1"/>
  <c r="KOY15" i="10" s="1"/>
  <c r="KOY18" i="10" s="1"/>
  <c r="KOX15" i="10" a="1"/>
  <c r="KOX15" i="10" s="1"/>
  <c r="KOX18" i="10" s="1"/>
  <c r="KOW15" i="10" a="1"/>
  <c r="KOW15" i="10" s="1"/>
  <c r="KOW18" i="10" s="1"/>
  <c r="KOV15" i="10" a="1"/>
  <c r="KOV15" i="10" s="1"/>
  <c r="KOV18" i="10" s="1"/>
  <c r="KOU15" i="10" a="1"/>
  <c r="KOU15" i="10" s="1"/>
  <c r="KOU18" i="10" s="1"/>
  <c r="KOT15" i="10" a="1"/>
  <c r="KOT15" i="10" s="1"/>
  <c r="KOT18" i="10" s="1"/>
  <c r="KOS15" i="10" a="1"/>
  <c r="KOS15" i="10" s="1"/>
  <c r="KOS18" i="10" s="1"/>
  <c r="KOR15" i="10" a="1"/>
  <c r="KOR15" i="10" s="1"/>
  <c r="KOR18" i="10" s="1"/>
  <c r="KOQ15" i="10" a="1"/>
  <c r="KOQ15" i="10" s="1"/>
  <c r="KOQ18" i="10" s="1"/>
  <c r="KOP15" i="10" a="1"/>
  <c r="KOP15" i="10" s="1"/>
  <c r="KOP18" i="10" s="1"/>
  <c r="KOO15" i="10" a="1"/>
  <c r="KOO15" i="10" s="1"/>
  <c r="KOO18" i="10" s="1"/>
  <c r="KON15" i="10" a="1"/>
  <c r="KON15" i="10" s="1"/>
  <c r="KON18" i="10" s="1"/>
  <c r="KOM15" i="10" a="1"/>
  <c r="KOM15" i="10" s="1"/>
  <c r="KOM18" i="10" s="1"/>
  <c r="KOL15" i="10" a="1"/>
  <c r="KOL15" i="10" s="1"/>
  <c r="KOL18" i="10" s="1"/>
  <c r="KOK15" i="10" a="1"/>
  <c r="KOK15" i="10" s="1"/>
  <c r="KOK18" i="10" s="1"/>
  <c r="KOJ15" i="10" a="1"/>
  <c r="KOJ15" i="10" s="1"/>
  <c r="KOJ18" i="10" s="1"/>
  <c r="KOI15" i="10" a="1"/>
  <c r="KOI15" i="10" s="1"/>
  <c r="KOI18" i="10" s="1"/>
  <c r="KOH15" i="10" a="1"/>
  <c r="KOH15" i="10" s="1"/>
  <c r="KOH18" i="10" s="1"/>
  <c r="KOG15" i="10" a="1"/>
  <c r="KOG15" i="10" s="1"/>
  <c r="KOG18" i="10" s="1"/>
  <c r="KOF15" i="10" a="1"/>
  <c r="KOF15" i="10" s="1"/>
  <c r="KOF18" i="10" s="1"/>
  <c r="KOE15" i="10" a="1"/>
  <c r="KOE15" i="10" s="1"/>
  <c r="KOE18" i="10" s="1"/>
  <c r="KOD15" i="10" a="1"/>
  <c r="KOD15" i="10" s="1"/>
  <c r="KOD18" i="10" s="1"/>
  <c r="KOC15" i="10" a="1"/>
  <c r="KOC15" i="10" s="1"/>
  <c r="KOC18" i="10" s="1"/>
  <c r="KOB15" i="10" a="1"/>
  <c r="KOB15" i="10" s="1"/>
  <c r="KOB18" i="10" s="1"/>
  <c r="KOA15" i="10" a="1"/>
  <c r="KOA15" i="10" s="1"/>
  <c r="KOA18" i="10" s="1"/>
  <c r="KNZ15" i="10" a="1"/>
  <c r="KNZ15" i="10" s="1"/>
  <c r="KNZ18" i="10" s="1"/>
  <c r="KNY15" i="10" a="1"/>
  <c r="KNY15" i="10" s="1"/>
  <c r="KNY18" i="10" s="1"/>
  <c r="KNX15" i="10" a="1"/>
  <c r="KNX15" i="10" s="1"/>
  <c r="KNX18" i="10" s="1"/>
  <c r="KNW15" i="10" a="1"/>
  <c r="KNW15" i="10" s="1"/>
  <c r="KNW18" i="10" s="1"/>
  <c r="KNV15" i="10" a="1"/>
  <c r="KNV15" i="10" s="1"/>
  <c r="KNV18" i="10" s="1"/>
  <c r="KNU15" i="10" a="1"/>
  <c r="KNU15" i="10" s="1"/>
  <c r="KNU18" i="10" s="1"/>
  <c r="KNT15" i="10" a="1"/>
  <c r="KNT15" i="10" s="1"/>
  <c r="KNT18" i="10" s="1"/>
  <c r="KNS15" i="10" a="1"/>
  <c r="KNS15" i="10" s="1"/>
  <c r="KNS18" i="10" s="1"/>
  <c r="KNR15" i="10" a="1"/>
  <c r="KNR15" i="10" s="1"/>
  <c r="KNR18" i="10" s="1"/>
  <c r="KNQ15" i="10" a="1"/>
  <c r="KNQ15" i="10" s="1"/>
  <c r="KNQ18" i="10" s="1"/>
  <c r="KNP15" i="10" a="1"/>
  <c r="KNP15" i="10" s="1"/>
  <c r="KNP18" i="10" s="1"/>
  <c r="KNO15" i="10" a="1"/>
  <c r="KNO15" i="10" s="1"/>
  <c r="KNO18" i="10" s="1"/>
  <c r="KNN15" i="10" a="1"/>
  <c r="KNN15" i="10" s="1"/>
  <c r="KNN18" i="10" s="1"/>
  <c r="KNM15" i="10" a="1"/>
  <c r="KNM15" i="10" s="1"/>
  <c r="KNM18" i="10" s="1"/>
  <c r="KNL15" i="10" a="1"/>
  <c r="KNL15" i="10" s="1"/>
  <c r="KNL18" i="10" s="1"/>
  <c r="KNK15" i="10" a="1"/>
  <c r="KNK15" i="10" s="1"/>
  <c r="KNK18" i="10" s="1"/>
  <c r="KNJ15" i="10" a="1"/>
  <c r="KNJ15" i="10" s="1"/>
  <c r="KNJ18" i="10" s="1"/>
  <c r="KNI15" i="10" a="1"/>
  <c r="KNI15" i="10" s="1"/>
  <c r="KNI18" i="10" s="1"/>
  <c r="KNH15" i="10" a="1"/>
  <c r="KNH15" i="10" s="1"/>
  <c r="KNH18" i="10" s="1"/>
  <c r="KNG15" i="10" a="1"/>
  <c r="KNG15" i="10" s="1"/>
  <c r="KNG18" i="10" s="1"/>
  <c r="KNF15" i="10" a="1"/>
  <c r="KNF15" i="10" s="1"/>
  <c r="KNF18" i="10" s="1"/>
  <c r="KNE15" i="10" a="1"/>
  <c r="KNE15" i="10" s="1"/>
  <c r="KNE18" i="10" s="1"/>
  <c r="KND15" i="10" a="1"/>
  <c r="KND15" i="10" s="1"/>
  <c r="KND18" i="10" s="1"/>
  <c r="KNC15" i="10" a="1"/>
  <c r="KNC15" i="10" s="1"/>
  <c r="KNC18" i="10" s="1"/>
  <c r="KNB15" i="10" a="1"/>
  <c r="KNB15" i="10" s="1"/>
  <c r="KNB18" i="10" s="1"/>
  <c r="KNA15" i="10" a="1"/>
  <c r="KNA15" i="10" s="1"/>
  <c r="KNA18" i="10" s="1"/>
  <c r="KMZ15" i="10" a="1"/>
  <c r="KMZ15" i="10" s="1"/>
  <c r="KMZ18" i="10" s="1"/>
  <c r="KMY15" i="10" a="1"/>
  <c r="KMY15" i="10" s="1"/>
  <c r="KMY18" i="10" s="1"/>
  <c r="KMX15" i="10" a="1"/>
  <c r="KMX15" i="10" s="1"/>
  <c r="KMX18" i="10" s="1"/>
  <c r="KMW15" i="10" a="1"/>
  <c r="KMW15" i="10" s="1"/>
  <c r="KMW18" i="10" s="1"/>
  <c r="KMV15" i="10" a="1"/>
  <c r="KMV15" i="10" s="1"/>
  <c r="KMV18" i="10" s="1"/>
  <c r="KMU15" i="10" a="1"/>
  <c r="KMU15" i="10" s="1"/>
  <c r="KMU18" i="10" s="1"/>
  <c r="KMT15" i="10" a="1"/>
  <c r="KMT15" i="10" s="1"/>
  <c r="KMT18" i="10" s="1"/>
  <c r="KMS15" i="10" a="1"/>
  <c r="KMS15" i="10" s="1"/>
  <c r="KMS18" i="10" s="1"/>
  <c r="KMR15" i="10" a="1"/>
  <c r="KMR15" i="10" s="1"/>
  <c r="KMR18" i="10" s="1"/>
  <c r="KMQ15" i="10" a="1"/>
  <c r="KMQ15" i="10" s="1"/>
  <c r="KMQ18" i="10" s="1"/>
  <c r="KMP15" i="10" a="1"/>
  <c r="KMP15" i="10" s="1"/>
  <c r="KMP18" i="10" s="1"/>
  <c r="KMO15" i="10" a="1"/>
  <c r="KMO15" i="10" s="1"/>
  <c r="KMO18" i="10" s="1"/>
  <c r="KMN15" i="10" a="1"/>
  <c r="KMN15" i="10" s="1"/>
  <c r="KMN18" i="10" s="1"/>
  <c r="KMM15" i="10" a="1"/>
  <c r="KMM15" i="10" s="1"/>
  <c r="KMM18" i="10" s="1"/>
  <c r="KML15" i="10" a="1"/>
  <c r="KML15" i="10" s="1"/>
  <c r="KML18" i="10" s="1"/>
  <c r="KMK15" i="10" a="1"/>
  <c r="KMK15" i="10" s="1"/>
  <c r="KMK18" i="10" s="1"/>
  <c r="KMJ15" i="10" a="1"/>
  <c r="KMJ15" i="10" s="1"/>
  <c r="KMJ18" i="10" s="1"/>
  <c r="KMI15" i="10" a="1"/>
  <c r="KMI15" i="10" s="1"/>
  <c r="KMI18" i="10" s="1"/>
  <c r="KMH15" i="10" a="1"/>
  <c r="KMH15" i="10" s="1"/>
  <c r="KMH18" i="10" s="1"/>
  <c r="KMG15" i="10" a="1"/>
  <c r="KMG15" i="10" s="1"/>
  <c r="KMG18" i="10" s="1"/>
  <c r="KMF15" i="10" a="1"/>
  <c r="KMF15" i="10" s="1"/>
  <c r="KMF18" i="10" s="1"/>
  <c r="KME15" i="10" a="1"/>
  <c r="KME15" i="10" s="1"/>
  <c r="KME18" i="10" s="1"/>
  <c r="KMD15" i="10" a="1"/>
  <c r="KMD15" i="10" s="1"/>
  <c r="KMD18" i="10" s="1"/>
  <c r="KMC15" i="10" a="1"/>
  <c r="KMC15" i="10" s="1"/>
  <c r="KMC18" i="10" s="1"/>
  <c r="KMB15" i="10" a="1"/>
  <c r="KMB15" i="10" s="1"/>
  <c r="KMB18" i="10" s="1"/>
  <c r="KMA15" i="10" a="1"/>
  <c r="KMA15" i="10" s="1"/>
  <c r="KMA18" i="10" s="1"/>
  <c r="KLZ15" i="10" a="1"/>
  <c r="KLZ15" i="10" s="1"/>
  <c r="KLZ18" i="10" s="1"/>
  <c r="KLY15" i="10" a="1"/>
  <c r="KLY15" i="10" s="1"/>
  <c r="KLY18" i="10" s="1"/>
  <c r="KLX15" i="10" a="1"/>
  <c r="KLX15" i="10" s="1"/>
  <c r="KLX18" i="10" s="1"/>
  <c r="KLW15" i="10" a="1"/>
  <c r="KLW15" i="10" s="1"/>
  <c r="KLW18" i="10" s="1"/>
  <c r="KLV15" i="10" a="1"/>
  <c r="KLV15" i="10" s="1"/>
  <c r="KLV18" i="10" s="1"/>
  <c r="KLU15" i="10" a="1"/>
  <c r="KLU15" i="10" s="1"/>
  <c r="KLU18" i="10" s="1"/>
  <c r="KLT15" i="10" a="1"/>
  <c r="KLT15" i="10" s="1"/>
  <c r="KLT18" i="10" s="1"/>
  <c r="KLS15" i="10" a="1"/>
  <c r="KLS15" i="10" s="1"/>
  <c r="KLS18" i="10" s="1"/>
  <c r="KLR15" i="10" a="1"/>
  <c r="KLR15" i="10" s="1"/>
  <c r="KLR18" i="10" s="1"/>
  <c r="KLQ15" i="10" a="1"/>
  <c r="KLQ15" i="10" s="1"/>
  <c r="KLQ18" i="10" s="1"/>
  <c r="KLP15" i="10" a="1"/>
  <c r="KLP15" i="10" s="1"/>
  <c r="KLP18" i="10" s="1"/>
  <c r="KLO15" i="10" a="1"/>
  <c r="KLO15" i="10" s="1"/>
  <c r="KLO18" i="10" s="1"/>
  <c r="KLN15" i="10" a="1"/>
  <c r="KLN15" i="10" s="1"/>
  <c r="KLN18" i="10" s="1"/>
  <c r="KLM15" i="10" a="1"/>
  <c r="KLM15" i="10" s="1"/>
  <c r="KLM18" i="10" s="1"/>
  <c r="KLL15" i="10" a="1"/>
  <c r="KLL15" i="10" s="1"/>
  <c r="KLL18" i="10" s="1"/>
  <c r="KLK15" i="10" a="1"/>
  <c r="KLK15" i="10" s="1"/>
  <c r="KLK18" i="10" s="1"/>
  <c r="KLJ15" i="10" a="1"/>
  <c r="KLJ15" i="10" s="1"/>
  <c r="KLJ18" i="10" s="1"/>
  <c r="KLI15" i="10" a="1"/>
  <c r="KLI15" i="10" s="1"/>
  <c r="KLI18" i="10" s="1"/>
  <c r="KLH15" i="10" a="1"/>
  <c r="KLH15" i="10" s="1"/>
  <c r="KLH18" i="10" s="1"/>
  <c r="KLG15" i="10" a="1"/>
  <c r="KLG15" i="10" s="1"/>
  <c r="KLG18" i="10" s="1"/>
  <c r="KLF15" i="10" a="1"/>
  <c r="KLF15" i="10" s="1"/>
  <c r="KLF18" i="10" s="1"/>
  <c r="KLE15" i="10" a="1"/>
  <c r="KLE15" i="10" s="1"/>
  <c r="KLE18" i="10" s="1"/>
  <c r="KLD15" i="10" a="1"/>
  <c r="KLD15" i="10" s="1"/>
  <c r="KLD18" i="10" s="1"/>
  <c r="KLC15" i="10" a="1"/>
  <c r="KLC15" i="10" s="1"/>
  <c r="KLC18" i="10" s="1"/>
  <c r="KLB15" i="10" a="1"/>
  <c r="KLB15" i="10" s="1"/>
  <c r="KLB18" i="10" s="1"/>
  <c r="KLA15" i="10" a="1"/>
  <c r="KLA15" i="10" s="1"/>
  <c r="KLA18" i="10" s="1"/>
  <c r="KKZ15" i="10" a="1"/>
  <c r="KKZ15" i="10" s="1"/>
  <c r="KKZ18" i="10" s="1"/>
  <c r="KKY15" i="10" a="1"/>
  <c r="KKY15" i="10" s="1"/>
  <c r="KKY18" i="10" s="1"/>
  <c r="KKX15" i="10" a="1"/>
  <c r="KKX15" i="10" s="1"/>
  <c r="KKX18" i="10" s="1"/>
  <c r="KKW15" i="10" a="1"/>
  <c r="KKW15" i="10" s="1"/>
  <c r="KKW18" i="10" s="1"/>
  <c r="KKV15" i="10" a="1"/>
  <c r="KKV15" i="10" s="1"/>
  <c r="KKV18" i="10" s="1"/>
  <c r="KKU15" i="10" a="1"/>
  <c r="KKU15" i="10" s="1"/>
  <c r="KKU18" i="10" s="1"/>
  <c r="KKT15" i="10" a="1"/>
  <c r="KKT15" i="10" s="1"/>
  <c r="KKT18" i="10" s="1"/>
  <c r="KKS15" i="10" a="1"/>
  <c r="KKS15" i="10" s="1"/>
  <c r="KKS18" i="10" s="1"/>
  <c r="KKR15" i="10" a="1"/>
  <c r="KKR15" i="10" s="1"/>
  <c r="KKR18" i="10" s="1"/>
  <c r="KKQ15" i="10" a="1"/>
  <c r="KKQ15" i="10" s="1"/>
  <c r="KKQ18" i="10" s="1"/>
  <c r="KKP15" i="10" a="1"/>
  <c r="KKP15" i="10" s="1"/>
  <c r="KKP18" i="10" s="1"/>
  <c r="KKO15" i="10" a="1"/>
  <c r="KKO15" i="10" s="1"/>
  <c r="KKO18" i="10" s="1"/>
  <c r="KKN15" i="10" a="1"/>
  <c r="KKN15" i="10" s="1"/>
  <c r="KKN18" i="10" s="1"/>
  <c r="KKM15" i="10" a="1"/>
  <c r="KKM15" i="10" s="1"/>
  <c r="KKM18" i="10" s="1"/>
  <c r="KKL15" i="10" a="1"/>
  <c r="KKL15" i="10" s="1"/>
  <c r="KKL18" i="10" s="1"/>
  <c r="KKK15" i="10" a="1"/>
  <c r="KKK15" i="10" s="1"/>
  <c r="KKK18" i="10" s="1"/>
  <c r="KKJ15" i="10" a="1"/>
  <c r="KKJ15" i="10" s="1"/>
  <c r="KKJ18" i="10" s="1"/>
  <c r="KKI15" i="10" a="1"/>
  <c r="KKI15" i="10" s="1"/>
  <c r="KKI18" i="10" s="1"/>
  <c r="KKH15" i="10" a="1"/>
  <c r="KKH15" i="10" s="1"/>
  <c r="KKH18" i="10" s="1"/>
  <c r="KKG15" i="10" a="1"/>
  <c r="KKG15" i="10" s="1"/>
  <c r="KKG18" i="10" s="1"/>
  <c r="KKF15" i="10" a="1"/>
  <c r="KKF15" i="10" s="1"/>
  <c r="KKF18" i="10" s="1"/>
  <c r="KKE15" i="10" a="1"/>
  <c r="KKE15" i="10" s="1"/>
  <c r="KKE18" i="10" s="1"/>
  <c r="KKD15" i="10" a="1"/>
  <c r="KKD15" i="10" s="1"/>
  <c r="KKD18" i="10" s="1"/>
  <c r="KKC15" i="10" a="1"/>
  <c r="KKC15" i="10" s="1"/>
  <c r="KKC18" i="10" s="1"/>
  <c r="KKB15" i="10" a="1"/>
  <c r="KKB15" i="10" s="1"/>
  <c r="KKB18" i="10" s="1"/>
  <c r="KKA15" i="10" a="1"/>
  <c r="KKA15" i="10" s="1"/>
  <c r="KKA18" i="10" s="1"/>
  <c r="KJZ15" i="10" a="1"/>
  <c r="KJZ15" i="10" s="1"/>
  <c r="KJZ18" i="10" s="1"/>
  <c r="KJY15" i="10" a="1"/>
  <c r="KJY15" i="10" s="1"/>
  <c r="KJY18" i="10" s="1"/>
  <c r="KJX15" i="10" a="1"/>
  <c r="KJX15" i="10" s="1"/>
  <c r="KJX18" i="10" s="1"/>
  <c r="KJW15" i="10" a="1"/>
  <c r="KJW15" i="10" s="1"/>
  <c r="KJW18" i="10" s="1"/>
  <c r="KJV15" i="10" a="1"/>
  <c r="KJV15" i="10" s="1"/>
  <c r="KJV18" i="10" s="1"/>
  <c r="KJU15" i="10" a="1"/>
  <c r="KJU15" i="10" s="1"/>
  <c r="KJU18" i="10" s="1"/>
  <c r="KJT15" i="10" a="1"/>
  <c r="KJT15" i="10" s="1"/>
  <c r="KJT18" i="10" s="1"/>
  <c r="KJS15" i="10" a="1"/>
  <c r="KJS15" i="10" s="1"/>
  <c r="KJS18" i="10" s="1"/>
  <c r="KJR15" i="10" a="1"/>
  <c r="KJR15" i="10" s="1"/>
  <c r="KJR18" i="10" s="1"/>
  <c r="KJQ15" i="10" a="1"/>
  <c r="KJQ15" i="10" s="1"/>
  <c r="KJQ18" i="10" s="1"/>
  <c r="KJP15" i="10" a="1"/>
  <c r="KJP15" i="10" s="1"/>
  <c r="KJP18" i="10" s="1"/>
  <c r="KJO15" i="10" a="1"/>
  <c r="KJO15" i="10" s="1"/>
  <c r="KJO18" i="10" s="1"/>
  <c r="KJN15" i="10" a="1"/>
  <c r="KJN15" i="10" s="1"/>
  <c r="KJN18" i="10" s="1"/>
  <c r="KJM15" i="10" a="1"/>
  <c r="KJM15" i="10" s="1"/>
  <c r="KJM18" i="10" s="1"/>
  <c r="KJL15" i="10" a="1"/>
  <c r="KJL15" i="10" s="1"/>
  <c r="KJL18" i="10" s="1"/>
  <c r="KJK15" i="10" a="1"/>
  <c r="KJK15" i="10" s="1"/>
  <c r="KJK18" i="10" s="1"/>
  <c r="KJJ15" i="10" a="1"/>
  <c r="KJJ15" i="10" s="1"/>
  <c r="KJJ18" i="10" s="1"/>
  <c r="KJI15" i="10" a="1"/>
  <c r="KJI15" i="10" s="1"/>
  <c r="KJI18" i="10" s="1"/>
  <c r="KJH15" i="10" a="1"/>
  <c r="KJH15" i="10" s="1"/>
  <c r="KJH18" i="10" s="1"/>
  <c r="KJG15" i="10" a="1"/>
  <c r="KJG15" i="10" s="1"/>
  <c r="KJG18" i="10" s="1"/>
  <c r="KJF15" i="10" a="1"/>
  <c r="KJF15" i="10" s="1"/>
  <c r="KJF18" i="10" s="1"/>
  <c r="KJE15" i="10" a="1"/>
  <c r="KJE15" i="10" s="1"/>
  <c r="KJE18" i="10" s="1"/>
  <c r="KJD15" i="10" a="1"/>
  <c r="KJD15" i="10" s="1"/>
  <c r="KJD18" i="10" s="1"/>
  <c r="KJC15" i="10" a="1"/>
  <c r="KJC15" i="10" s="1"/>
  <c r="KJC18" i="10" s="1"/>
  <c r="KJB15" i="10" a="1"/>
  <c r="KJB15" i="10" s="1"/>
  <c r="KJB18" i="10" s="1"/>
  <c r="KJA15" i="10" a="1"/>
  <c r="KJA15" i="10" s="1"/>
  <c r="KJA18" i="10" s="1"/>
  <c r="KIZ15" i="10" a="1"/>
  <c r="KIZ15" i="10" s="1"/>
  <c r="KIZ18" i="10" s="1"/>
  <c r="KIY15" i="10" a="1"/>
  <c r="KIY15" i="10" s="1"/>
  <c r="KIY18" i="10" s="1"/>
  <c r="KIX15" i="10" a="1"/>
  <c r="KIX15" i="10" s="1"/>
  <c r="KIX18" i="10" s="1"/>
  <c r="KIW15" i="10" a="1"/>
  <c r="KIW15" i="10" s="1"/>
  <c r="KIW18" i="10" s="1"/>
  <c r="KIV15" i="10" a="1"/>
  <c r="KIV15" i="10" s="1"/>
  <c r="KIV18" i="10" s="1"/>
  <c r="KIU15" i="10" a="1"/>
  <c r="KIU15" i="10" s="1"/>
  <c r="KIU18" i="10" s="1"/>
  <c r="KIT15" i="10" a="1"/>
  <c r="KIT15" i="10" s="1"/>
  <c r="KIT18" i="10" s="1"/>
  <c r="KIS15" i="10" a="1"/>
  <c r="KIS15" i="10" s="1"/>
  <c r="KIS18" i="10" s="1"/>
  <c r="KIR15" i="10" a="1"/>
  <c r="KIR15" i="10" s="1"/>
  <c r="KIR18" i="10" s="1"/>
  <c r="KIQ15" i="10" a="1"/>
  <c r="KIQ15" i="10" s="1"/>
  <c r="KIQ18" i="10" s="1"/>
  <c r="KIP15" i="10" a="1"/>
  <c r="KIP15" i="10" s="1"/>
  <c r="KIP18" i="10" s="1"/>
  <c r="KIO15" i="10" a="1"/>
  <c r="KIO15" i="10" s="1"/>
  <c r="KIO18" i="10" s="1"/>
  <c r="KIN15" i="10" a="1"/>
  <c r="KIN15" i="10" s="1"/>
  <c r="KIN18" i="10" s="1"/>
  <c r="KIM15" i="10" a="1"/>
  <c r="KIM15" i="10" s="1"/>
  <c r="KIM18" i="10" s="1"/>
  <c r="KIL15" i="10" a="1"/>
  <c r="KIL15" i="10" s="1"/>
  <c r="KIL18" i="10" s="1"/>
  <c r="KIK15" i="10" a="1"/>
  <c r="KIK15" i="10" s="1"/>
  <c r="KIK18" i="10" s="1"/>
  <c r="KIJ15" i="10" a="1"/>
  <c r="KIJ15" i="10" s="1"/>
  <c r="KIJ18" i="10" s="1"/>
  <c r="KII15" i="10" a="1"/>
  <c r="KII15" i="10" s="1"/>
  <c r="KII18" i="10" s="1"/>
  <c r="KIH15" i="10" a="1"/>
  <c r="KIH15" i="10" s="1"/>
  <c r="KIH18" i="10" s="1"/>
  <c r="KIG15" i="10" a="1"/>
  <c r="KIG15" i="10" s="1"/>
  <c r="KIG18" i="10" s="1"/>
  <c r="KIF15" i="10" a="1"/>
  <c r="KIF15" i="10" s="1"/>
  <c r="KIF18" i="10" s="1"/>
  <c r="KIE15" i="10" a="1"/>
  <c r="KIE15" i="10" s="1"/>
  <c r="KIE18" i="10" s="1"/>
  <c r="KID15" i="10" a="1"/>
  <c r="KID15" i="10" s="1"/>
  <c r="KID18" i="10" s="1"/>
  <c r="KIC15" i="10" a="1"/>
  <c r="KIC15" i="10" s="1"/>
  <c r="KIC18" i="10" s="1"/>
  <c r="KIB15" i="10" a="1"/>
  <c r="KIB15" i="10" s="1"/>
  <c r="KIB18" i="10" s="1"/>
  <c r="KIA15" i="10" a="1"/>
  <c r="KIA15" i="10" s="1"/>
  <c r="KIA18" i="10" s="1"/>
  <c r="KHZ15" i="10" a="1"/>
  <c r="KHZ15" i="10" s="1"/>
  <c r="KHZ18" i="10" s="1"/>
  <c r="KHY15" i="10" a="1"/>
  <c r="KHY15" i="10" s="1"/>
  <c r="KHY18" i="10" s="1"/>
  <c r="KHX15" i="10" a="1"/>
  <c r="KHX15" i="10" s="1"/>
  <c r="KHX18" i="10" s="1"/>
  <c r="KHW15" i="10" a="1"/>
  <c r="KHW15" i="10" s="1"/>
  <c r="KHW18" i="10" s="1"/>
  <c r="KHV15" i="10" a="1"/>
  <c r="KHV15" i="10" s="1"/>
  <c r="KHV18" i="10" s="1"/>
  <c r="KHU15" i="10" a="1"/>
  <c r="KHU15" i="10" s="1"/>
  <c r="KHU18" i="10" s="1"/>
  <c r="KHT15" i="10" a="1"/>
  <c r="KHT15" i="10" s="1"/>
  <c r="KHT18" i="10" s="1"/>
  <c r="KHS15" i="10" a="1"/>
  <c r="KHS15" i="10" s="1"/>
  <c r="KHS18" i="10" s="1"/>
  <c r="KHR15" i="10" a="1"/>
  <c r="KHR15" i="10" s="1"/>
  <c r="KHR18" i="10" s="1"/>
  <c r="KHQ15" i="10" a="1"/>
  <c r="KHQ15" i="10" s="1"/>
  <c r="KHQ18" i="10" s="1"/>
  <c r="KHP15" i="10" a="1"/>
  <c r="KHP15" i="10" s="1"/>
  <c r="KHP18" i="10" s="1"/>
  <c r="KHO15" i="10" a="1"/>
  <c r="KHO15" i="10" s="1"/>
  <c r="KHO18" i="10" s="1"/>
  <c r="KHN15" i="10" a="1"/>
  <c r="KHN15" i="10" s="1"/>
  <c r="KHN18" i="10" s="1"/>
  <c r="KHM15" i="10" a="1"/>
  <c r="KHM15" i="10" s="1"/>
  <c r="KHM18" i="10" s="1"/>
  <c r="KHL15" i="10" a="1"/>
  <c r="KHL15" i="10" s="1"/>
  <c r="KHL18" i="10" s="1"/>
  <c r="KHK15" i="10" a="1"/>
  <c r="KHK15" i="10" s="1"/>
  <c r="KHK18" i="10" s="1"/>
  <c r="KHJ15" i="10" a="1"/>
  <c r="KHJ15" i="10" s="1"/>
  <c r="KHJ18" i="10" s="1"/>
  <c r="KHI15" i="10" a="1"/>
  <c r="KHI15" i="10" s="1"/>
  <c r="KHI18" i="10" s="1"/>
  <c r="KHH15" i="10" a="1"/>
  <c r="KHH15" i="10" s="1"/>
  <c r="KHH18" i="10" s="1"/>
  <c r="KHG15" i="10" a="1"/>
  <c r="KHG15" i="10" s="1"/>
  <c r="KHG18" i="10" s="1"/>
  <c r="KHF15" i="10" a="1"/>
  <c r="KHF15" i="10" s="1"/>
  <c r="KHF18" i="10" s="1"/>
  <c r="KHE15" i="10" a="1"/>
  <c r="KHE15" i="10" s="1"/>
  <c r="KHE18" i="10" s="1"/>
  <c r="KHD15" i="10" a="1"/>
  <c r="KHD15" i="10" s="1"/>
  <c r="KHD18" i="10" s="1"/>
  <c r="KHC15" i="10" a="1"/>
  <c r="KHC15" i="10" s="1"/>
  <c r="KHC18" i="10" s="1"/>
  <c r="KHB15" i="10" a="1"/>
  <c r="KHB15" i="10" s="1"/>
  <c r="KHB18" i="10" s="1"/>
  <c r="KHA15" i="10" a="1"/>
  <c r="KHA15" i="10" s="1"/>
  <c r="KHA18" i="10" s="1"/>
  <c r="KGZ15" i="10" a="1"/>
  <c r="KGZ15" i="10" s="1"/>
  <c r="KGZ18" i="10" s="1"/>
  <c r="KGY15" i="10" a="1"/>
  <c r="KGY15" i="10" s="1"/>
  <c r="KGY18" i="10" s="1"/>
  <c r="KGX15" i="10" a="1"/>
  <c r="KGX15" i="10" s="1"/>
  <c r="KGX18" i="10" s="1"/>
  <c r="KGW15" i="10" a="1"/>
  <c r="KGW15" i="10" s="1"/>
  <c r="KGW18" i="10" s="1"/>
  <c r="KGV15" i="10" a="1"/>
  <c r="KGV15" i="10" s="1"/>
  <c r="KGV18" i="10" s="1"/>
  <c r="KGU15" i="10" a="1"/>
  <c r="KGU15" i="10" s="1"/>
  <c r="KGU18" i="10" s="1"/>
  <c r="KGT15" i="10" a="1"/>
  <c r="KGT15" i="10" s="1"/>
  <c r="KGT18" i="10" s="1"/>
  <c r="KGS15" i="10" a="1"/>
  <c r="KGS15" i="10" s="1"/>
  <c r="KGS18" i="10" s="1"/>
  <c r="KGR15" i="10" a="1"/>
  <c r="KGR15" i="10" s="1"/>
  <c r="KGR18" i="10" s="1"/>
  <c r="KGQ15" i="10" a="1"/>
  <c r="KGQ15" i="10" s="1"/>
  <c r="KGQ18" i="10" s="1"/>
  <c r="KGP15" i="10" a="1"/>
  <c r="KGP15" i="10" s="1"/>
  <c r="KGP18" i="10" s="1"/>
  <c r="KGO15" i="10" a="1"/>
  <c r="KGO15" i="10" s="1"/>
  <c r="KGO18" i="10" s="1"/>
  <c r="KGN15" i="10" a="1"/>
  <c r="KGN15" i="10" s="1"/>
  <c r="KGN18" i="10" s="1"/>
  <c r="KGM15" i="10" a="1"/>
  <c r="KGM15" i="10" s="1"/>
  <c r="KGM18" i="10" s="1"/>
  <c r="KGL15" i="10" a="1"/>
  <c r="KGL15" i="10" s="1"/>
  <c r="KGL18" i="10" s="1"/>
  <c r="KGK15" i="10" a="1"/>
  <c r="KGK15" i="10" s="1"/>
  <c r="KGK18" i="10" s="1"/>
  <c r="KGJ15" i="10" a="1"/>
  <c r="KGJ15" i="10" s="1"/>
  <c r="KGJ18" i="10" s="1"/>
  <c r="KGI15" i="10" a="1"/>
  <c r="KGI15" i="10" s="1"/>
  <c r="KGI18" i="10" s="1"/>
  <c r="KGH15" i="10" a="1"/>
  <c r="KGH15" i="10" s="1"/>
  <c r="KGH18" i="10" s="1"/>
  <c r="KGG15" i="10" a="1"/>
  <c r="KGG15" i="10" s="1"/>
  <c r="KGG18" i="10" s="1"/>
  <c r="KGF15" i="10" a="1"/>
  <c r="KGF15" i="10" s="1"/>
  <c r="KGF18" i="10" s="1"/>
  <c r="KGE15" i="10" a="1"/>
  <c r="KGE15" i="10" s="1"/>
  <c r="KGE18" i="10" s="1"/>
  <c r="KGD15" i="10" a="1"/>
  <c r="KGD15" i="10" s="1"/>
  <c r="KGD18" i="10" s="1"/>
  <c r="KGC15" i="10" a="1"/>
  <c r="KGC15" i="10" s="1"/>
  <c r="KGC18" i="10" s="1"/>
  <c r="KGB15" i="10" a="1"/>
  <c r="KGB15" i="10" s="1"/>
  <c r="KGB18" i="10" s="1"/>
  <c r="KGA15" i="10" a="1"/>
  <c r="KGA15" i="10" s="1"/>
  <c r="KGA18" i="10" s="1"/>
  <c r="KFZ15" i="10" a="1"/>
  <c r="KFZ15" i="10" s="1"/>
  <c r="KFZ18" i="10" s="1"/>
  <c r="KFY15" i="10" a="1"/>
  <c r="KFY15" i="10" s="1"/>
  <c r="KFY18" i="10" s="1"/>
  <c r="KFX15" i="10" a="1"/>
  <c r="KFX15" i="10" s="1"/>
  <c r="KFX18" i="10" s="1"/>
  <c r="KFW15" i="10" a="1"/>
  <c r="KFW15" i="10" s="1"/>
  <c r="KFW18" i="10" s="1"/>
  <c r="KFV15" i="10" a="1"/>
  <c r="KFV15" i="10" s="1"/>
  <c r="KFV18" i="10" s="1"/>
  <c r="KFU15" i="10" a="1"/>
  <c r="KFU15" i="10" s="1"/>
  <c r="KFU18" i="10" s="1"/>
  <c r="KFT15" i="10" a="1"/>
  <c r="KFT15" i="10" s="1"/>
  <c r="KFT18" i="10" s="1"/>
  <c r="KFS15" i="10" a="1"/>
  <c r="KFS15" i="10" s="1"/>
  <c r="KFS18" i="10" s="1"/>
  <c r="KFR15" i="10" a="1"/>
  <c r="KFR15" i="10" s="1"/>
  <c r="KFR18" i="10" s="1"/>
  <c r="KFQ15" i="10" a="1"/>
  <c r="KFQ15" i="10" s="1"/>
  <c r="KFQ18" i="10" s="1"/>
  <c r="KFP15" i="10" a="1"/>
  <c r="KFP15" i="10" s="1"/>
  <c r="KFP18" i="10" s="1"/>
  <c r="KFO15" i="10" a="1"/>
  <c r="KFO15" i="10" s="1"/>
  <c r="KFO18" i="10" s="1"/>
  <c r="KFN15" i="10" a="1"/>
  <c r="KFN15" i="10" s="1"/>
  <c r="KFN18" i="10" s="1"/>
  <c r="KFM15" i="10" a="1"/>
  <c r="KFM15" i="10" s="1"/>
  <c r="KFM18" i="10" s="1"/>
  <c r="KFL15" i="10" a="1"/>
  <c r="KFL15" i="10" s="1"/>
  <c r="KFL18" i="10" s="1"/>
  <c r="KFK15" i="10" a="1"/>
  <c r="KFK15" i="10" s="1"/>
  <c r="KFK18" i="10" s="1"/>
  <c r="KFJ15" i="10" a="1"/>
  <c r="KFJ15" i="10" s="1"/>
  <c r="KFJ18" i="10" s="1"/>
  <c r="KFI15" i="10" a="1"/>
  <c r="KFI15" i="10" s="1"/>
  <c r="KFI18" i="10" s="1"/>
  <c r="KFH15" i="10" a="1"/>
  <c r="KFH15" i="10" s="1"/>
  <c r="KFH18" i="10" s="1"/>
  <c r="KFG15" i="10" a="1"/>
  <c r="KFG15" i="10" s="1"/>
  <c r="KFG18" i="10" s="1"/>
  <c r="KFF15" i="10" a="1"/>
  <c r="KFF15" i="10" s="1"/>
  <c r="KFF18" i="10" s="1"/>
  <c r="KFE15" i="10" a="1"/>
  <c r="KFE15" i="10" s="1"/>
  <c r="KFE18" i="10" s="1"/>
  <c r="KFD15" i="10" a="1"/>
  <c r="KFD15" i="10" s="1"/>
  <c r="KFD18" i="10" s="1"/>
  <c r="KFC15" i="10" a="1"/>
  <c r="KFC15" i="10" s="1"/>
  <c r="KFC18" i="10" s="1"/>
  <c r="KFB15" i="10" a="1"/>
  <c r="KFB15" i="10" s="1"/>
  <c r="KFB18" i="10" s="1"/>
  <c r="KFA15" i="10" a="1"/>
  <c r="KFA15" i="10" s="1"/>
  <c r="KFA18" i="10" s="1"/>
  <c r="KEZ15" i="10" a="1"/>
  <c r="KEZ15" i="10" s="1"/>
  <c r="KEZ18" i="10" s="1"/>
  <c r="KEY15" i="10" a="1"/>
  <c r="KEY15" i="10" s="1"/>
  <c r="KEY18" i="10" s="1"/>
  <c r="KEX15" i="10" a="1"/>
  <c r="KEX15" i="10" s="1"/>
  <c r="KEX18" i="10" s="1"/>
  <c r="KEW15" i="10" a="1"/>
  <c r="KEW15" i="10" s="1"/>
  <c r="KEW18" i="10" s="1"/>
  <c r="KEV15" i="10" a="1"/>
  <c r="KEV15" i="10" s="1"/>
  <c r="KEV18" i="10" s="1"/>
  <c r="KEU15" i="10" a="1"/>
  <c r="KEU15" i="10" s="1"/>
  <c r="KEU18" i="10" s="1"/>
  <c r="KET15" i="10" a="1"/>
  <c r="KET15" i="10" s="1"/>
  <c r="KET18" i="10" s="1"/>
  <c r="KES15" i="10" a="1"/>
  <c r="KES15" i="10" s="1"/>
  <c r="KES18" i="10" s="1"/>
  <c r="KER15" i="10" a="1"/>
  <c r="KER15" i="10" s="1"/>
  <c r="KER18" i="10" s="1"/>
  <c r="KEQ15" i="10" a="1"/>
  <c r="KEQ15" i="10" s="1"/>
  <c r="KEQ18" i="10" s="1"/>
  <c r="KEP15" i="10" a="1"/>
  <c r="KEP15" i="10" s="1"/>
  <c r="KEP18" i="10" s="1"/>
  <c r="KEO15" i="10" a="1"/>
  <c r="KEO15" i="10" s="1"/>
  <c r="KEO18" i="10" s="1"/>
  <c r="KEN15" i="10" a="1"/>
  <c r="KEN15" i="10" s="1"/>
  <c r="KEN18" i="10" s="1"/>
  <c r="KEM15" i="10" a="1"/>
  <c r="KEM15" i="10" s="1"/>
  <c r="KEM18" i="10" s="1"/>
  <c r="KEL15" i="10" a="1"/>
  <c r="KEL15" i="10" s="1"/>
  <c r="KEL18" i="10" s="1"/>
  <c r="KEK15" i="10" a="1"/>
  <c r="KEK15" i="10" s="1"/>
  <c r="KEK18" i="10" s="1"/>
  <c r="KEJ15" i="10" a="1"/>
  <c r="KEJ15" i="10" s="1"/>
  <c r="KEJ18" i="10" s="1"/>
  <c r="KEI15" i="10" a="1"/>
  <c r="KEI15" i="10" s="1"/>
  <c r="KEI18" i="10" s="1"/>
  <c r="KEH15" i="10" a="1"/>
  <c r="KEH15" i="10" s="1"/>
  <c r="KEH18" i="10" s="1"/>
  <c r="KEG15" i="10" a="1"/>
  <c r="KEG15" i="10" s="1"/>
  <c r="KEG18" i="10" s="1"/>
  <c r="KEF15" i="10" a="1"/>
  <c r="KEF15" i="10" s="1"/>
  <c r="KEF18" i="10" s="1"/>
  <c r="KEE15" i="10" a="1"/>
  <c r="KEE15" i="10" s="1"/>
  <c r="KEE18" i="10" s="1"/>
  <c r="KED15" i="10" a="1"/>
  <c r="KED15" i="10" s="1"/>
  <c r="KED18" i="10" s="1"/>
  <c r="KEC15" i="10" a="1"/>
  <c r="KEC15" i="10" s="1"/>
  <c r="KEC18" i="10" s="1"/>
  <c r="KEB15" i="10" a="1"/>
  <c r="KEB15" i="10" s="1"/>
  <c r="KEB18" i="10" s="1"/>
  <c r="KEA15" i="10" a="1"/>
  <c r="KEA15" i="10" s="1"/>
  <c r="KEA18" i="10" s="1"/>
  <c r="KDZ15" i="10" a="1"/>
  <c r="KDZ15" i="10" s="1"/>
  <c r="KDZ18" i="10" s="1"/>
  <c r="KDY15" i="10" a="1"/>
  <c r="KDY15" i="10" s="1"/>
  <c r="KDY18" i="10" s="1"/>
  <c r="KDX15" i="10" a="1"/>
  <c r="KDX15" i="10" s="1"/>
  <c r="KDX18" i="10" s="1"/>
  <c r="KDW15" i="10" a="1"/>
  <c r="KDW15" i="10" s="1"/>
  <c r="KDW18" i="10" s="1"/>
  <c r="KDV15" i="10" a="1"/>
  <c r="KDV15" i="10" s="1"/>
  <c r="KDV18" i="10" s="1"/>
  <c r="KDU15" i="10" a="1"/>
  <c r="KDU15" i="10" s="1"/>
  <c r="KDU18" i="10" s="1"/>
  <c r="KDT15" i="10" a="1"/>
  <c r="KDT15" i="10" s="1"/>
  <c r="KDT18" i="10" s="1"/>
  <c r="KDS15" i="10" a="1"/>
  <c r="KDS15" i="10" s="1"/>
  <c r="KDS18" i="10" s="1"/>
  <c r="KDR15" i="10" a="1"/>
  <c r="KDR15" i="10" s="1"/>
  <c r="KDR18" i="10" s="1"/>
  <c r="KDQ15" i="10" a="1"/>
  <c r="KDQ15" i="10" s="1"/>
  <c r="KDQ18" i="10" s="1"/>
  <c r="KDP15" i="10" a="1"/>
  <c r="KDP15" i="10" s="1"/>
  <c r="KDP18" i="10" s="1"/>
  <c r="KDO15" i="10" a="1"/>
  <c r="KDO15" i="10" s="1"/>
  <c r="KDO18" i="10" s="1"/>
  <c r="KDN15" i="10" a="1"/>
  <c r="KDN15" i="10" s="1"/>
  <c r="KDN18" i="10" s="1"/>
  <c r="KDM15" i="10" a="1"/>
  <c r="KDM15" i="10" s="1"/>
  <c r="KDM18" i="10" s="1"/>
  <c r="KDL15" i="10" a="1"/>
  <c r="KDL15" i="10" s="1"/>
  <c r="KDL18" i="10" s="1"/>
  <c r="KDK15" i="10" a="1"/>
  <c r="KDK15" i="10" s="1"/>
  <c r="KDK18" i="10" s="1"/>
  <c r="KDJ15" i="10" a="1"/>
  <c r="KDJ15" i="10" s="1"/>
  <c r="KDJ18" i="10" s="1"/>
  <c r="KDI15" i="10" a="1"/>
  <c r="KDI15" i="10" s="1"/>
  <c r="KDI18" i="10" s="1"/>
  <c r="KDH15" i="10" a="1"/>
  <c r="KDH15" i="10" s="1"/>
  <c r="KDH18" i="10" s="1"/>
  <c r="KDG15" i="10" a="1"/>
  <c r="KDG15" i="10" s="1"/>
  <c r="KDG18" i="10" s="1"/>
  <c r="KDF15" i="10" a="1"/>
  <c r="KDF15" i="10" s="1"/>
  <c r="KDF18" i="10" s="1"/>
  <c r="KDE15" i="10" a="1"/>
  <c r="KDE15" i="10" s="1"/>
  <c r="KDE18" i="10" s="1"/>
  <c r="KDD15" i="10" a="1"/>
  <c r="KDD15" i="10" s="1"/>
  <c r="KDD18" i="10" s="1"/>
  <c r="KDC15" i="10" a="1"/>
  <c r="KDC15" i="10" s="1"/>
  <c r="KDC18" i="10" s="1"/>
  <c r="KDB15" i="10" a="1"/>
  <c r="KDB15" i="10" s="1"/>
  <c r="KDB18" i="10" s="1"/>
  <c r="KDA15" i="10" a="1"/>
  <c r="KDA15" i="10" s="1"/>
  <c r="KDA18" i="10" s="1"/>
  <c r="KCZ15" i="10" a="1"/>
  <c r="KCZ15" i="10" s="1"/>
  <c r="KCZ18" i="10" s="1"/>
  <c r="KCY15" i="10" a="1"/>
  <c r="KCY15" i="10" s="1"/>
  <c r="KCY18" i="10" s="1"/>
  <c r="KCX15" i="10" a="1"/>
  <c r="KCX15" i="10" s="1"/>
  <c r="KCX18" i="10" s="1"/>
  <c r="KCW15" i="10" a="1"/>
  <c r="KCW15" i="10" s="1"/>
  <c r="KCW18" i="10" s="1"/>
  <c r="KCV15" i="10" a="1"/>
  <c r="KCV15" i="10" s="1"/>
  <c r="KCV18" i="10" s="1"/>
  <c r="KCU15" i="10" a="1"/>
  <c r="KCU15" i="10" s="1"/>
  <c r="KCU18" i="10" s="1"/>
  <c r="KCT15" i="10" a="1"/>
  <c r="KCT15" i="10" s="1"/>
  <c r="KCT18" i="10" s="1"/>
  <c r="KCS15" i="10" a="1"/>
  <c r="KCS15" i="10" s="1"/>
  <c r="KCS18" i="10" s="1"/>
  <c r="KCR15" i="10" a="1"/>
  <c r="KCR15" i="10" s="1"/>
  <c r="KCR18" i="10" s="1"/>
  <c r="KCQ15" i="10" a="1"/>
  <c r="KCQ15" i="10" s="1"/>
  <c r="KCQ18" i="10" s="1"/>
  <c r="KCP15" i="10" a="1"/>
  <c r="KCP15" i="10" s="1"/>
  <c r="KCP18" i="10" s="1"/>
  <c r="KCO15" i="10" a="1"/>
  <c r="KCO15" i="10" s="1"/>
  <c r="KCO18" i="10" s="1"/>
  <c r="KCN15" i="10" a="1"/>
  <c r="KCN15" i="10" s="1"/>
  <c r="KCN18" i="10" s="1"/>
  <c r="KCM15" i="10" a="1"/>
  <c r="KCM15" i="10" s="1"/>
  <c r="KCM18" i="10" s="1"/>
  <c r="KCL15" i="10" a="1"/>
  <c r="KCL15" i="10" s="1"/>
  <c r="KCL18" i="10" s="1"/>
  <c r="KCK15" i="10" a="1"/>
  <c r="KCK15" i="10" s="1"/>
  <c r="KCK18" i="10" s="1"/>
  <c r="KCJ15" i="10" a="1"/>
  <c r="KCJ15" i="10" s="1"/>
  <c r="KCJ18" i="10" s="1"/>
  <c r="KCI15" i="10" a="1"/>
  <c r="KCI15" i="10" s="1"/>
  <c r="KCI18" i="10" s="1"/>
  <c r="KCH15" i="10" a="1"/>
  <c r="KCH15" i="10" s="1"/>
  <c r="KCH18" i="10" s="1"/>
  <c r="KCG15" i="10" a="1"/>
  <c r="KCG15" i="10" s="1"/>
  <c r="KCG18" i="10" s="1"/>
  <c r="KCF15" i="10" a="1"/>
  <c r="KCF15" i="10" s="1"/>
  <c r="KCF18" i="10" s="1"/>
  <c r="KCE15" i="10" a="1"/>
  <c r="KCE15" i="10" s="1"/>
  <c r="KCE18" i="10" s="1"/>
  <c r="KCD15" i="10" a="1"/>
  <c r="KCD15" i="10" s="1"/>
  <c r="KCD18" i="10" s="1"/>
  <c r="KCC15" i="10" a="1"/>
  <c r="KCC15" i="10" s="1"/>
  <c r="KCC18" i="10" s="1"/>
  <c r="KCB15" i="10" a="1"/>
  <c r="KCB15" i="10" s="1"/>
  <c r="KCB18" i="10" s="1"/>
  <c r="KCA15" i="10" a="1"/>
  <c r="KCA15" i="10" s="1"/>
  <c r="KCA18" i="10" s="1"/>
  <c r="KBZ15" i="10" a="1"/>
  <c r="KBZ15" i="10" s="1"/>
  <c r="KBZ18" i="10" s="1"/>
  <c r="KBY15" i="10" a="1"/>
  <c r="KBY15" i="10" s="1"/>
  <c r="KBY18" i="10" s="1"/>
  <c r="KBX15" i="10" a="1"/>
  <c r="KBX15" i="10" s="1"/>
  <c r="KBX18" i="10" s="1"/>
  <c r="KBW15" i="10" a="1"/>
  <c r="KBW15" i="10" s="1"/>
  <c r="KBW18" i="10" s="1"/>
  <c r="KBV15" i="10" a="1"/>
  <c r="KBV15" i="10" s="1"/>
  <c r="KBV18" i="10" s="1"/>
  <c r="KBU15" i="10" a="1"/>
  <c r="KBU15" i="10" s="1"/>
  <c r="KBU18" i="10" s="1"/>
  <c r="KBT15" i="10" a="1"/>
  <c r="KBT15" i="10" s="1"/>
  <c r="KBT18" i="10" s="1"/>
  <c r="KBS15" i="10" a="1"/>
  <c r="KBS15" i="10" s="1"/>
  <c r="KBS18" i="10" s="1"/>
  <c r="KBR15" i="10" a="1"/>
  <c r="KBR15" i="10" s="1"/>
  <c r="KBR18" i="10" s="1"/>
  <c r="KBQ15" i="10" a="1"/>
  <c r="KBQ15" i="10" s="1"/>
  <c r="KBQ18" i="10" s="1"/>
  <c r="KBP15" i="10" a="1"/>
  <c r="KBP15" i="10" s="1"/>
  <c r="KBP18" i="10" s="1"/>
  <c r="KBO15" i="10" a="1"/>
  <c r="KBO15" i="10" s="1"/>
  <c r="KBO18" i="10" s="1"/>
  <c r="KBN15" i="10" a="1"/>
  <c r="KBN15" i="10" s="1"/>
  <c r="KBN18" i="10" s="1"/>
  <c r="KBM15" i="10" a="1"/>
  <c r="KBM15" i="10" s="1"/>
  <c r="KBM18" i="10" s="1"/>
  <c r="KBL15" i="10" a="1"/>
  <c r="KBL15" i="10" s="1"/>
  <c r="KBL18" i="10" s="1"/>
  <c r="KBK15" i="10" a="1"/>
  <c r="KBK15" i="10" s="1"/>
  <c r="KBK18" i="10" s="1"/>
  <c r="KBJ15" i="10" a="1"/>
  <c r="KBJ15" i="10" s="1"/>
  <c r="KBJ18" i="10" s="1"/>
  <c r="KBI15" i="10" a="1"/>
  <c r="KBI15" i="10" s="1"/>
  <c r="KBI18" i="10" s="1"/>
  <c r="KBH15" i="10" a="1"/>
  <c r="KBH15" i="10" s="1"/>
  <c r="KBH18" i="10" s="1"/>
  <c r="KBG15" i="10" a="1"/>
  <c r="KBG15" i="10" s="1"/>
  <c r="KBG18" i="10" s="1"/>
  <c r="KBF15" i="10" a="1"/>
  <c r="KBF15" i="10" s="1"/>
  <c r="KBF18" i="10" s="1"/>
  <c r="KBE15" i="10" a="1"/>
  <c r="KBE15" i="10" s="1"/>
  <c r="KBE18" i="10" s="1"/>
  <c r="KBD15" i="10" a="1"/>
  <c r="KBD15" i="10" s="1"/>
  <c r="KBD18" i="10" s="1"/>
  <c r="KBC15" i="10" a="1"/>
  <c r="KBC15" i="10" s="1"/>
  <c r="KBC18" i="10" s="1"/>
  <c r="KBB15" i="10" a="1"/>
  <c r="KBB15" i="10" s="1"/>
  <c r="KBB18" i="10" s="1"/>
  <c r="KBA15" i="10" a="1"/>
  <c r="KBA15" i="10" s="1"/>
  <c r="KBA18" i="10" s="1"/>
  <c r="KAZ15" i="10" a="1"/>
  <c r="KAZ15" i="10" s="1"/>
  <c r="KAZ18" i="10" s="1"/>
  <c r="KAY15" i="10" a="1"/>
  <c r="KAY15" i="10" s="1"/>
  <c r="KAY18" i="10" s="1"/>
  <c r="KAX15" i="10" a="1"/>
  <c r="KAX15" i="10" s="1"/>
  <c r="KAX18" i="10" s="1"/>
  <c r="KAW15" i="10" a="1"/>
  <c r="KAW15" i="10" s="1"/>
  <c r="KAW18" i="10" s="1"/>
  <c r="KAV15" i="10" a="1"/>
  <c r="KAV15" i="10" s="1"/>
  <c r="KAV18" i="10" s="1"/>
  <c r="KAU15" i="10" a="1"/>
  <c r="KAU15" i="10" s="1"/>
  <c r="KAU18" i="10" s="1"/>
  <c r="KAT15" i="10" a="1"/>
  <c r="KAT15" i="10" s="1"/>
  <c r="KAT18" i="10" s="1"/>
  <c r="KAS15" i="10" a="1"/>
  <c r="KAS15" i="10" s="1"/>
  <c r="KAS18" i="10" s="1"/>
  <c r="KAR15" i="10" a="1"/>
  <c r="KAR15" i="10" s="1"/>
  <c r="KAR18" i="10" s="1"/>
  <c r="KAQ15" i="10" a="1"/>
  <c r="KAQ15" i="10" s="1"/>
  <c r="KAQ18" i="10" s="1"/>
  <c r="KAP15" i="10" a="1"/>
  <c r="KAP15" i="10" s="1"/>
  <c r="KAP18" i="10" s="1"/>
  <c r="KAO15" i="10" a="1"/>
  <c r="KAO15" i="10" s="1"/>
  <c r="KAO18" i="10" s="1"/>
  <c r="KAN15" i="10" a="1"/>
  <c r="KAN15" i="10" s="1"/>
  <c r="KAN18" i="10" s="1"/>
  <c r="KAM15" i="10" a="1"/>
  <c r="KAM15" i="10" s="1"/>
  <c r="KAM18" i="10" s="1"/>
  <c r="KAL15" i="10" a="1"/>
  <c r="KAL15" i="10" s="1"/>
  <c r="KAL18" i="10" s="1"/>
  <c r="KAK15" i="10" a="1"/>
  <c r="KAK15" i="10" s="1"/>
  <c r="KAK18" i="10" s="1"/>
  <c r="KAJ15" i="10" a="1"/>
  <c r="KAJ15" i="10" s="1"/>
  <c r="KAJ18" i="10" s="1"/>
  <c r="KAI15" i="10" a="1"/>
  <c r="KAI15" i="10" s="1"/>
  <c r="KAI18" i="10" s="1"/>
  <c r="KAH15" i="10" a="1"/>
  <c r="KAH15" i="10" s="1"/>
  <c r="KAH18" i="10" s="1"/>
  <c r="KAG15" i="10" a="1"/>
  <c r="KAG15" i="10" s="1"/>
  <c r="KAG18" i="10" s="1"/>
  <c r="KAF15" i="10" a="1"/>
  <c r="KAF15" i="10" s="1"/>
  <c r="KAF18" i="10" s="1"/>
  <c r="KAE15" i="10" a="1"/>
  <c r="KAE15" i="10" s="1"/>
  <c r="KAE18" i="10" s="1"/>
  <c r="KAD15" i="10" a="1"/>
  <c r="KAD15" i="10" s="1"/>
  <c r="KAD18" i="10" s="1"/>
  <c r="KAC15" i="10" a="1"/>
  <c r="KAC15" i="10" s="1"/>
  <c r="KAC18" i="10" s="1"/>
  <c r="KAB15" i="10" a="1"/>
  <c r="KAB15" i="10" s="1"/>
  <c r="KAB18" i="10" s="1"/>
  <c r="KAA15" i="10" a="1"/>
  <c r="KAA15" i="10" s="1"/>
  <c r="KAA18" i="10" s="1"/>
  <c r="JZZ15" i="10" a="1"/>
  <c r="JZZ15" i="10" s="1"/>
  <c r="JZZ18" i="10" s="1"/>
  <c r="JZY15" i="10" a="1"/>
  <c r="JZY15" i="10" s="1"/>
  <c r="JZY18" i="10" s="1"/>
  <c r="JZX15" i="10" a="1"/>
  <c r="JZX15" i="10" s="1"/>
  <c r="JZX18" i="10" s="1"/>
  <c r="JZW15" i="10" a="1"/>
  <c r="JZW15" i="10" s="1"/>
  <c r="JZW18" i="10" s="1"/>
  <c r="JZV15" i="10" a="1"/>
  <c r="JZV15" i="10" s="1"/>
  <c r="JZV18" i="10" s="1"/>
  <c r="JZU15" i="10" a="1"/>
  <c r="JZU15" i="10" s="1"/>
  <c r="JZU18" i="10" s="1"/>
  <c r="JZT15" i="10" a="1"/>
  <c r="JZT15" i="10" s="1"/>
  <c r="JZT18" i="10" s="1"/>
  <c r="JZS15" i="10" a="1"/>
  <c r="JZS15" i="10" s="1"/>
  <c r="JZS18" i="10" s="1"/>
  <c r="JZR15" i="10" a="1"/>
  <c r="JZR15" i="10" s="1"/>
  <c r="JZR18" i="10" s="1"/>
  <c r="JZQ15" i="10" a="1"/>
  <c r="JZQ15" i="10" s="1"/>
  <c r="JZQ18" i="10" s="1"/>
  <c r="JZP15" i="10" a="1"/>
  <c r="JZP15" i="10" s="1"/>
  <c r="JZP18" i="10" s="1"/>
  <c r="JZO15" i="10" a="1"/>
  <c r="JZO15" i="10" s="1"/>
  <c r="JZO18" i="10" s="1"/>
  <c r="JZN15" i="10" a="1"/>
  <c r="JZN15" i="10" s="1"/>
  <c r="JZN18" i="10" s="1"/>
  <c r="JZM15" i="10" a="1"/>
  <c r="JZM15" i="10" s="1"/>
  <c r="JZM18" i="10" s="1"/>
  <c r="JZL15" i="10" a="1"/>
  <c r="JZL15" i="10" s="1"/>
  <c r="JZL18" i="10" s="1"/>
  <c r="JZK15" i="10" a="1"/>
  <c r="JZK15" i="10" s="1"/>
  <c r="JZK18" i="10" s="1"/>
  <c r="JZJ15" i="10" a="1"/>
  <c r="JZJ15" i="10" s="1"/>
  <c r="JZJ18" i="10" s="1"/>
  <c r="JZI15" i="10" a="1"/>
  <c r="JZI15" i="10" s="1"/>
  <c r="JZI18" i="10" s="1"/>
  <c r="JZH15" i="10" a="1"/>
  <c r="JZH15" i="10" s="1"/>
  <c r="JZH18" i="10" s="1"/>
  <c r="JZG15" i="10" a="1"/>
  <c r="JZG15" i="10" s="1"/>
  <c r="JZG18" i="10" s="1"/>
  <c r="JZF15" i="10" a="1"/>
  <c r="JZF15" i="10" s="1"/>
  <c r="JZF18" i="10" s="1"/>
  <c r="JZE15" i="10" a="1"/>
  <c r="JZE15" i="10" s="1"/>
  <c r="JZE18" i="10" s="1"/>
  <c r="JZD15" i="10" a="1"/>
  <c r="JZD15" i="10" s="1"/>
  <c r="JZD18" i="10" s="1"/>
  <c r="JZC15" i="10" a="1"/>
  <c r="JZC15" i="10" s="1"/>
  <c r="JZC18" i="10" s="1"/>
  <c r="JZB15" i="10" a="1"/>
  <c r="JZB15" i="10" s="1"/>
  <c r="JZB18" i="10" s="1"/>
  <c r="JZA15" i="10" a="1"/>
  <c r="JZA15" i="10" s="1"/>
  <c r="JZA18" i="10" s="1"/>
  <c r="JYZ15" i="10" a="1"/>
  <c r="JYZ15" i="10" s="1"/>
  <c r="JYZ18" i="10" s="1"/>
  <c r="JYY15" i="10" a="1"/>
  <c r="JYY15" i="10" s="1"/>
  <c r="JYY18" i="10" s="1"/>
  <c r="JYX15" i="10" a="1"/>
  <c r="JYX15" i="10" s="1"/>
  <c r="JYX18" i="10" s="1"/>
  <c r="JYW15" i="10" a="1"/>
  <c r="JYW15" i="10" s="1"/>
  <c r="JYW18" i="10" s="1"/>
  <c r="JYV15" i="10" a="1"/>
  <c r="JYV15" i="10" s="1"/>
  <c r="JYV18" i="10" s="1"/>
  <c r="JYU15" i="10" a="1"/>
  <c r="JYU15" i="10" s="1"/>
  <c r="JYU18" i="10" s="1"/>
  <c r="JYT15" i="10" a="1"/>
  <c r="JYT15" i="10" s="1"/>
  <c r="JYT18" i="10" s="1"/>
  <c r="JYS15" i="10" a="1"/>
  <c r="JYS15" i="10" s="1"/>
  <c r="JYS18" i="10" s="1"/>
  <c r="JYR15" i="10" a="1"/>
  <c r="JYR15" i="10" s="1"/>
  <c r="JYR18" i="10" s="1"/>
  <c r="JYQ15" i="10" a="1"/>
  <c r="JYQ15" i="10" s="1"/>
  <c r="JYQ18" i="10" s="1"/>
  <c r="JYP15" i="10" a="1"/>
  <c r="JYP15" i="10" s="1"/>
  <c r="JYP18" i="10" s="1"/>
  <c r="JYO15" i="10" a="1"/>
  <c r="JYO15" i="10" s="1"/>
  <c r="JYO18" i="10" s="1"/>
  <c r="JYN15" i="10" a="1"/>
  <c r="JYN15" i="10" s="1"/>
  <c r="JYN18" i="10" s="1"/>
  <c r="JYM15" i="10" a="1"/>
  <c r="JYM15" i="10" s="1"/>
  <c r="JYM18" i="10" s="1"/>
  <c r="JYL15" i="10" a="1"/>
  <c r="JYL15" i="10" s="1"/>
  <c r="JYL18" i="10" s="1"/>
  <c r="JYK15" i="10" a="1"/>
  <c r="JYK15" i="10" s="1"/>
  <c r="JYK18" i="10" s="1"/>
  <c r="JYJ15" i="10" a="1"/>
  <c r="JYJ15" i="10" s="1"/>
  <c r="JYJ18" i="10" s="1"/>
  <c r="JYI15" i="10" a="1"/>
  <c r="JYI15" i="10" s="1"/>
  <c r="JYI18" i="10" s="1"/>
  <c r="JYH15" i="10" a="1"/>
  <c r="JYH15" i="10" s="1"/>
  <c r="JYH18" i="10" s="1"/>
  <c r="JYG15" i="10" a="1"/>
  <c r="JYG15" i="10" s="1"/>
  <c r="JYG18" i="10" s="1"/>
  <c r="JYF15" i="10" a="1"/>
  <c r="JYF15" i="10" s="1"/>
  <c r="JYF18" i="10" s="1"/>
  <c r="JYE15" i="10" a="1"/>
  <c r="JYE15" i="10" s="1"/>
  <c r="JYE18" i="10" s="1"/>
  <c r="JYD15" i="10" a="1"/>
  <c r="JYD15" i="10" s="1"/>
  <c r="JYD18" i="10" s="1"/>
  <c r="JYC15" i="10" a="1"/>
  <c r="JYC15" i="10" s="1"/>
  <c r="JYC18" i="10" s="1"/>
  <c r="JYB15" i="10" a="1"/>
  <c r="JYB15" i="10" s="1"/>
  <c r="JYB18" i="10" s="1"/>
  <c r="JYA15" i="10" a="1"/>
  <c r="JYA15" i="10" s="1"/>
  <c r="JYA18" i="10" s="1"/>
  <c r="JXZ15" i="10" a="1"/>
  <c r="JXZ15" i="10" s="1"/>
  <c r="JXZ18" i="10" s="1"/>
  <c r="JXY15" i="10" a="1"/>
  <c r="JXY15" i="10" s="1"/>
  <c r="JXY18" i="10" s="1"/>
  <c r="JXX15" i="10" a="1"/>
  <c r="JXX15" i="10" s="1"/>
  <c r="JXX18" i="10" s="1"/>
  <c r="JXW15" i="10" a="1"/>
  <c r="JXW15" i="10" s="1"/>
  <c r="JXW18" i="10" s="1"/>
  <c r="JXV15" i="10" a="1"/>
  <c r="JXV15" i="10" s="1"/>
  <c r="JXV18" i="10" s="1"/>
  <c r="JXU15" i="10" a="1"/>
  <c r="JXU15" i="10" s="1"/>
  <c r="JXU18" i="10" s="1"/>
  <c r="JXT15" i="10" a="1"/>
  <c r="JXT15" i="10" s="1"/>
  <c r="JXT18" i="10" s="1"/>
  <c r="JXS15" i="10" a="1"/>
  <c r="JXS15" i="10" s="1"/>
  <c r="JXS18" i="10" s="1"/>
  <c r="JXR15" i="10" a="1"/>
  <c r="JXR15" i="10" s="1"/>
  <c r="JXR18" i="10" s="1"/>
  <c r="JXQ15" i="10" a="1"/>
  <c r="JXQ15" i="10" s="1"/>
  <c r="JXQ18" i="10" s="1"/>
  <c r="JXP15" i="10" a="1"/>
  <c r="JXP15" i="10" s="1"/>
  <c r="JXP18" i="10" s="1"/>
  <c r="JXO15" i="10" a="1"/>
  <c r="JXO15" i="10" s="1"/>
  <c r="JXO18" i="10" s="1"/>
  <c r="JXN15" i="10" a="1"/>
  <c r="JXN15" i="10" s="1"/>
  <c r="JXN18" i="10" s="1"/>
  <c r="JXM15" i="10" a="1"/>
  <c r="JXM15" i="10" s="1"/>
  <c r="JXM18" i="10" s="1"/>
  <c r="JXL15" i="10" a="1"/>
  <c r="JXL15" i="10" s="1"/>
  <c r="JXL18" i="10" s="1"/>
  <c r="JXK15" i="10" a="1"/>
  <c r="JXK15" i="10" s="1"/>
  <c r="JXK18" i="10" s="1"/>
  <c r="JXJ15" i="10" a="1"/>
  <c r="JXJ15" i="10" s="1"/>
  <c r="JXJ18" i="10" s="1"/>
  <c r="JXI15" i="10" a="1"/>
  <c r="JXI15" i="10" s="1"/>
  <c r="JXI18" i="10" s="1"/>
  <c r="JXH15" i="10" a="1"/>
  <c r="JXH15" i="10" s="1"/>
  <c r="JXH18" i="10" s="1"/>
  <c r="JXG15" i="10" a="1"/>
  <c r="JXG15" i="10" s="1"/>
  <c r="JXG18" i="10" s="1"/>
  <c r="JXF15" i="10" a="1"/>
  <c r="JXF15" i="10" s="1"/>
  <c r="JXF18" i="10" s="1"/>
  <c r="JXE15" i="10" a="1"/>
  <c r="JXE15" i="10" s="1"/>
  <c r="JXE18" i="10" s="1"/>
  <c r="JXD15" i="10" a="1"/>
  <c r="JXD15" i="10" s="1"/>
  <c r="JXD18" i="10" s="1"/>
  <c r="JXC15" i="10" a="1"/>
  <c r="JXC15" i="10" s="1"/>
  <c r="JXC18" i="10" s="1"/>
  <c r="JXB15" i="10" a="1"/>
  <c r="JXB15" i="10" s="1"/>
  <c r="JXB18" i="10" s="1"/>
  <c r="JXA15" i="10" a="1"/>
  <c r="JXA15" i="10" s="1"/>
  <c r="JXA18" i="10" s="1"/>
  <c r="JWZ15" i="10" a="1"/>
  <c r="JWZ15" i="10" s="1"/>
  <c r="JWZ18" i="10" s="1"/>
  <c r="JWY15" i="10" a="1"/>
  <c r="JWY15" i="10" s="1"/>
  <c r="JWY18" i="10" s="1"/>
  <c r="JWX15" i="10" a="1"/>
  <c r="JWX15" i="10" s="1"/>
  <c r="JWX18" i="10" s="1"/>
  <c r="JWW15" i="10" a="1"/>
  <c r="JWW15" i="10" s="1"/>
  <c r="JWW18" i="10" s="1"/>
  <c r="JWV15" i="10" a="1"/>
  <c r="JWV15" i="10" s="1"/>
  <c r="JWV18" i="10" s="1"/>
  <c r="JWU15" i="10" a="1"/>
  <c r="JWU15" i="10" s="1"/>
  <c r="JWU18" i="10" s="1"/>
  <c r="JWT15" i="10" a="1"/>
  <c r="JWT15" i="10" s="1"/>
  <c r="JWT18" i="10" s="1"/>
  <c r="JWS15" i="10" a="1"/>
  <c r="JWS15" i="10" s="1"/>
  <c r="JWS18" i="10" s="1"/>
  <c r="JWR15" i="10" a="1"/>
  <c r="JWR15" i="10" s="1"/>
  <c r="JWR18" i="10" s="1"/>
  <c r="JWQ15" i="10" a="1"/>
  <c r="JWQ15" i="10" s="1"/>
  <c r="JWQ18" i="10" s="1"/>
  <c r="JWP15" i="10" a="1"/>
  <c r="JWP15" i="10" s="1"/>
  <c r="JWP18" i="10" s="1"/>
  <c r="JWO15" i="10" a="1"/>
  <c r="JWO15" i="10" s="1"/>
  <c r="JWO18" i="10" s="1"/>
  <c r="JWN15" i="10" a="1"/>
  <c r="JWN15" i="10" s="1"/>
  <c r="JWN18" i="10" s="1"/>
  <c r="JWM15" i="10" a="1"/>
  <c r="JWM15" i="10" s="1"/>
  <c r="JWM18" i="10" s="1"/>
  <c r="JWL15" i="10" a="1"/>
  <c r="JWL15" i="10" s="1"/>
  <c r="JWL18" i="10" s="1"/>
  <c r="JWK15" i="10" a="1"/>
  <c r="JWK15" i="10" s="1"/>
  <c r="JWK18" i="10" s="1"/>
  <c r="JWJ15" i="10" a="1"/>
  <c r="JWJ15" i="10" s="1"/>
  <c r="JWJ18" i="10" s="1"/>
  <c r="JWI15" i="10" a="1"/>
  <c r="JWI15" i="10" s="1"/>
  <c r="JWI18" i="10" s="1"/>
  <c r="JWH15" i="10" a="1"/>
  <c r="JWH15" i="10" s="1"/>
  <c r="JWH18" i="10" s="1"/>
  <c r="JWG15" i="10" a="1"/>
  <c r="JWG15" i="10" s="1"/>
  <c r="JWG18" i="10" s="1"/>
  <c r="JWF15" i="10" a="1"/>
  <c r="JWF15" i="10" s="1"/>
  <c r="JWF18" i="10" s="1"/>
  <c r="JWE15" i="10" a="1"/>
  <c r="JWE15" i="10" s="1"/>
  <c r="JWE18" i="10" s="1"/>
  <c r="JWD15" i="10" a="1"/>
  <c r="JWD15" i="10" s="1"/>
  <c r="JWD18" i="10" s="1"/>
  <c r="JWC15" i="10" a="1"/>
  <c r="JWC15" i="10" s="1"/>
  <c r="JWC18" i="10" s="1"/>
  <c r="JWB15" i="10" a="1"/>
  <c r="JWB15" i="10" s="1"/>
  <c r="JWB18" i="10" s="1"/>
  <c r="JWA15" i="10" a="1"/>
  <c r="JWA15" i="10" s="1"/>
  <c r="JWA18" i="10" s="1"/>
  <c r="JVZ15" i="10" a="1"/>
  <c r="JVZ15" i="10" s="1"/>
  <c r="JVZ18" i="10" s="1"/>
  <c r="JVY15" i="10" a="1"/>
  <c r="JVY15" i="10" s="1"/>
  <c r="JVY18" i="10" s="1"/>
  <c r="JVX15" i="10" a="1"/>
  <c r="JVX15" i="10" s="1"/>
  <c r="JVX18" i="10" s="1"/>
  <c r="JVW15" i="10" a="1"/>
  <c r="JVW15" i="10" s="1"/>
  <c r="JVW18" i="10" s="1"/>
  <c r="JVV15" i="10" a="1"/>
  <c r="JVV15" i="10" s="1"/>
  <c r="JVV18" i="10" s="1"/>
  <c r="JVU15" i="10" a="1"/>
  <c r="JVU15" i="10" s="1"/>
  <c r="JVU18" i="10" s="1"/>
  <c r="JVT15" i="10" a="1"/>
  <c r="JVT15" i="10" s="1"/>
  <c r="JVT18" i="10" s="1"/>
  <c r="JVS15" i="10" a="1"/>
  <c r="JVS15" i="10" s="1"/>
  <c r="JVS18" i="10" s="1"/>
  <c r="JVR15" i="10" a="1"/>
  <c r="JVR15" i="10" s="1"/>
  <c r="JVR18" i="10" s="1"/>
  <c r="JVQ15" i="10" a="1"/>
  <c r="JVQ15" i="10" s="1"/>
  <c r="JVQ18" i="10" s="1"/>
  <c r="JVP15" i="10" a="1"/>
  <c r="JVP15" i="10" s="1"/>
  <c r="JVP18" i="10" s="1"/>
  <c r="JVO15" i="10" a="1"/>
  <c r="JVO15" i="10" s="1"/>
  <c r="JVO18" i="10" s="1"/>
  <c r="JVN15" i="10" a="1"/>
  <c r="JVN15" i="10" s="1"/>
  <c r="JVN18" i="10" s="1"/>
  <c r="JVM15" i="10" a="1"/>
  <c r="JVM15" i="10" s="1"/>
  <c r="JVM18" i="10" s="1"/>
  <c r="JVL15" i="10" a="1"/>
  <c r="JVL15" i="10" s="1"/>
  <c r="JVL18" i="10" s="1"/>
  <c r="JVK15" i="10" a="1"/>
  <c r="JVK15" i="10" s="1"/>
  <c r="JVK18" i="10" s="1"/>
  <c r="JVJ15" i="10" a="1"/>
  <c r="JVJ15" i="10" s="1"/>
  <c r="JVJ18" i="10" s="1"/>
  <c r="JVI15" i="10" a="1"/>
  <c r="JVI15" i="10" s="1"/>
  <c r="JVI18" i="10" s="1"/>
  <c r="JVH15" i="10" a="1"/>
  <c r="JVH15" i="10" s="1"/>
  <c r="JVH18" i="10" s="1"/>
  <c r="JVG15" i="10" a="1"/>
  <c r="JVG15" i="10" s="1"/>
  <c r="JVG18" i="10" s="1"/>
  <c r="JVF15" i="10" a="1"/>
  <c r="JVF15" i="10" s="1"/>
  <c r="JVF18" i="10" s="1"/>
  <c r="JVE15" i="10" a="1"/>
  <c r="JVE15" i="10" s="1"/>
  <c r="JVE18" i="10" s="1"/>
  <c r="JVD15" i="10" a="1"/>
  <c r="JVD15" i="10" s="1"/>
  <c r="JVD18" i="10" s="1"/>
  <c r="JVC15" i="10" a="1"/>
  <c r="JVC15" i="10" s="1"/>
  <c r="JVC18" i="10" s="1"/>
  <c r="JVB15" i="10" a="1"/>
  <c r="JVB15" i="10" s="1"/>
  <c r="JVB18" i="10" s="1"/>
  <c r="JVA15" i="10" a="1"/>
  <c r="JVA15" i="10" s="1"/>
  <c r="JVA18" i="10" s="1"/>
  <c r="JUZ15" i="10" a="1"/>
  <c r="JUZ15" i="10" s="1"/>
  <c r="JUZ18" i="10" s="1"/>
  <c r="JUY15" i="10" a="1"/>
  <c r="JUY15" i="10" s="1"/>
  <c r="JUY18" i="10" s="1"/>
  <c r="JUX15" i="10" a="1"/>
  <c r="JUX15" i="10" s="1"/>
  <c r="JUX18" i="10" s="1"/>
  <c r="JUW15" i="10" a="1"/>
  <c r="JUW15" i="10" s="1"/>
  <c r="JUW18" i="10" s="1"/>
  <c r="JUV15" i="10" a="1"/>
  <c r="JUV15" i="10" s="1"/>
  <c r="JUV18" i="10" s="1"/>
  <c r="JUU15" i="10" a="1"/>
  <c r="JUU15" i="10" s="1"/>
  <c r="JUU18" i="10" s="1"/>
  <c r="JUT15" i="10" a="1"/>
  <c r="JUT15" i="10" s="1"/>
  <c r="JUT18" i="10" s="1"/>
  <c r="JUS15" i="10" a="1"/>
  <c r="JUS15" i="10" s="1"/>
  <c r="JUS18" i="10" s="1"/>
  <c r="JUR15" i="10" a="1"/>
  <c r="JUR15" i="10" s="1"/>
  <c r="JUR18" i="10" s="1"/>
  <c r="JUQ15" i="10" a="1"/>
  <c r="JUQ15" i="10" s="1"/>
  <c r="JUQ18" i="10" s="1"/>
  <c r="JUP15" i="10" a="1"/>
  <c r="JUP15" i="10" s="1"/>
  <c r="JUP18" i="10" s="1"/>
  <c r="JUO15" i="10" a="1"/>
  <c r="JUO15" i="10" s="1"/>
  <c r="JUO18" i="10" s="1"/>
  <c r="JUN15" i="10" a="1"/>
  <c r="JUN15" i="10" s="1"/>
  <c r="JUN18" i="10" s="1"/>
  <c r="JUM15" i="10" a="1"/>
  <c r="JUM15" i="10" s="1"/>
  <c r="JUM18" i="10" s="1"/>
  <c r="JUL15" i="10" a="1"/>
  <c r="JUL15" i="10" s="1"/>
  <c r="JUL18" i="10" s="1"/>
  <c r="JUK15" i="10" a="1"/>
  <c r="JUK15" i="10" s="1"/>
  <c r="JUK18" i="10" s="1"/>
  <c r="JUJ15" i="10" a="1"/>
  <c r="JUJ15" i="10" s="1"/>
  <c r="JUJ18" i="10" s="1"/>
  <c r="JUI15" i="10" a="1"/>
  <c r="JUI15" i="10" s="1"/>
  <c r="JUI18" i="10" s="1"/>
  <c r="JUH15" i="10" a="1"/>
  <c r="JUH15" i="10" s="1"/>
  <c r="JUH18" i="10" s="1"/>
  <c r="JUG15" i="10" a="1"/>
  <c r="JUG15" i="10" s="1"/>
  <c r="JUG18" i="10" s="1"/>
  <c r="JUF15" i="10" a="1"/>
  <c r="JUF15" i="10" s="1"/>
  <c r="JUF18" i="10" s="1"/>
  <c r="JUE15" i="10" a="1"/>
  <c r="JUE15" i="10" s="1"/>
  <c r="JUE18" i="10" s="1"/>
  <c r="JUD15" i="10" a="1"/>
  <c r="JUD15" i="10" s="1"/>
  <c r="JUD18" i="10" s="1"/>
  <c r="JUC15" i="10" a="1"/>
  <c r="JUC15" i="10" s="1"/>
  <c r="JUC18" i="10" s="1"/>
  <c r="JUB15" i="10" a="1"/>
  <c r="JUB15" i="10" s="1"/>
  <c r="JUB18" i="10" s="1"/>
  <c r="JUA15" i="10" a="1"/>
  <c r="JUA15" i="10" s="1"/>
  <c r="JUA18" i="10" s="1"/>
  <c r="JTZ15" i="10" a="1"/>
  <c r="JTZ15" i="10" s="1"/>
  <c r="JTZ18" i="10" s="1"/>
  <c r="JTY15" i="10" a="1"/>
  <c r="JTY15" i="10" s="1"/>
  <c r="JTY18" i="10" s="1"/>
  <c r="JTX15" i="10" a="1"/>
  <c r="JTX15" i="10" s="1"/>
  <c r="JTX18" i="10" s="1"/>
  <c r="JTW15" i="10" a="1"/>
  <c r="JTW15" i="10" s="1"/>
  <c r="JTW18" i="10" s="1"/>
  <c r="JTV15" i="10" a="1"/>
  <c r="JTV15" i="10" s="1"/>
  <c r="JTV18" i="10" s="1"/>
  <c r="JTU15" i="10" a="1"/>
  <c r="JTU15" i="10" s="1"/>
  <c r="JTU18" i="10" s="1"/>
  <c r="JTT15" i="10" a="1"/>
  <c r="JTT15" i="10" s="1"/>
  <c r="JTT18" i="10" s="1"/>
  <c r="JTS15" i="10" a="1"/>
  <c r="JTS15" i="10" s="1"/>
  <c r="JTS18" i="10" s="1"/>
  <c r="JTR15" i="10" a="1"/>
  <c r="JTR15" i="10" s="1"/>
  <c r="JTR18" i="10" s="1"/>
  <c r="JTQ15" i="10" a="1"/>
  <c r="JTQ15" i="10" s="1"/>
  <c r="JTQ18" i="10" s="1"/>
  <c r="JTP15" i="10" a="1"/>
  <c r="JTP15" i="10" s="1"/>
  <c r="JTP18" i="10" s="1"/>
  <c r="JTO15" i="10" a="1"/>
  <c r="JTO15" i="10" s="1"/>
  <c r="JTO18" i="10" s="1"/>
  <c r="JTN15" i="10" a="1"/>
  <c r="JTN15" i="10" s="1"/>
  <c r="JTN18" i="10" s="1"/>
  <c r="JTM15" i="10" a="1"/>
  <c r="JTM15" i="10" s="1"/>
  <c r="JTM18" i="10" s="1"/>
  <c r="JTL15" i="10" a="1"/>
  <c r="JTL15" i="10" s="1"/>
  <c r="JTL18" i="10" s="1"/>
  <c r="JTK15" i="10" a="1"/>
  <c r="JTK15" i="10" s="1"/>
  <c r="JTK18" i="10" s="1"/>
  <c r="JTJ15" i="10" a="1"/>
  <c r="JTJ15" i="10" s="1"/>
  <c r="JTJ18" i="10" s="1"/>
  <c r="JTI15" i="10" a="1"/>
  <c r="JTI15" i="10" s="1"/>
  <c r="JTI18" i="10" s="1"/>
  <c r="JTH15" i="10" a="1"/>
  <c r="JTH15" i="10" s="1"/>
  <c r="JTH18" i="10" s="1"/>
  <c r="JTG15" i="10" a="1"/>
  <c r="JTG15" i="10" s="1"/>
  <c r="JTG18" i="10" s="1"/>
  <c r="JTF15" i="10" a="1"/>
  <c r="JTF15" i="10" s="1"/>
  <c r="JTF18" i="10" s="1"/>
  <c r="JTE15" i="10" a="1"/>
  <c r="JTE15" i="10" s="1"/>
  <c r="JTE18" i="10" s="1"/>
  <c r="JTD15" i="10" a="1"/>
  <c r="JTD15" i="10" s="1"/>
  <c r="JTD18" i="10" s="1"/>
  <c r="JTC15" i="10" a="1"/>
  <c r="JTC15" i="10" s="1"/>
  <c r="JTC18" i="10" s="1"/>
  <c r="JTB15" i="10" a="1"/>
  <c r="JTB15" i="10" s="1"/>
  <c r="JTB18" i="10" s="1"/>
  <c r="JTA15" i="10" a="1"/>
  <c r="JTA15" i="10" s="1"/>
  <c r="JTA18" i="10" s="1"/>
  <c r="JSZ15" i="10" a="1"/>
  <c r="JSZ15" i="10" s="1"/>
  <c r="JSZ18" i="10" s="1"/>
  <c r="JSY15" i="10" a="1"/>
  <c r="JSY15" i="10" s="1"/>
  <c r="JSY18" i="10" s="1"/>
  <c r="JSX15" i="10" a="1"/>
  <c r="JSX15" i="10" s="1"/>
  <c r="JSX18" i="10" s="1"/>
  <c r="JSW15" i="10" a="1"/>
  <c r="JSW15" i="10" s="1"/>
  <c r="JSW18" i="10" s="1"/>
  <c r="JSV15" i="10" a="1"/>
  <c r="JSV15" i="10" s="1"/>
  <c r="JSV18" i="10" s="1"/>
  <c r="JSU15" i="10" a="1"/>
  <c r="JSU15" i="10" s="1"/>
  <c r="JSU18" i="10" s="1"/>
  <c r="JST15" i="10" a="1"/>
  <c r="JST15" i="10" s="1"/>
  <c r="JST18" i="10" s="1"/>
  <c r="JSS15" i="10" a="1"/>
  <c r="JSS15" i="10" s="1"/>
  <c r="JSS18" i="10" s="1"/>
  <c r="JSR15" i="10" a="1"/>
  <c r="JSR15" i="10" s="1"/>
  <c r="JSR18" i="10" s="1"/>
  <c r="JSQ15" i="10" a="1"/>
  <c r="JSQ15" i="10" s="1"/>
  <c r="JSQ18" i="10" s="1"/>
  <c r="JSP15" i="10" a="1"/>
  <c r="JSP15" i="10" s="1"/>
  <c r="JSP18" i="10" s="1"/>
  <c r="JSO15" i="10" a="1"/>
  <c r="JSO15" i="10" s="1"/>
  <c r="JSO18" i="10" s="1"/>
  <c r="JSN15" i="10" a="1"/>
  <c r="JSN15" i="10" s="1"/>
  <c r="JSN18" i="10" s="1"/>
  <c r="JSM15" i="10" a="1"/>
  <c r="JSM15" i="10" s="1"/>
  <c r="JSM18" i="10" s="1"/>
  <c r="JSL15" i="10" a="1"/>
  <c r="JSL15" i="10" s="1"/>
  <c r="JSL18" i="10" s="1"/>
  <c r="JSK15" i="10" a="1"/>
  <c r="JSK15" i="10" s="1"/>
  <c r="JSK18" i="10" s="1"/>
  <c r="JSJ15" i="10" a="1"/>
  <c r="JSJ15" i="10" s="1"/>
  <c r="JSJ18" i="10" s="1"/>
  <c r="JSI15" i="10" a="1"/>
  <c r="JSI15" i="10" s="1"/>
  <c r="JSI18" i="10" s="1"/>
  <c r="JSH15" i="10" a="1"/>
  <c r="JSH15" i="10" s="1"/>
  <c r="JSH18" i="10" s="1"/>
  <c r="JSG15" i="10" a="1"/>
  <c r="JSG15" i="10" s="1"/>
  <c r="JSG18" i="10" s="1"/>
  <c r="JSF15" i="10" a="1"/>
  <c r="JSF15" i="10" s="1"/>
  <c r="JSF18" i="10" s="1"/>
  <c r="JSE15" i="10" a="1"/>
  <c r="JSE15" i="10" s="1"/>
  <c r="JSE18" i="10" s="1"/>
  <c r="JSD15" i="10" a="1"/>
  <c r="JSD15" i="10" s="1"/>
  <c r="JSD18" i="10" s="1"/>
  <c r="JSC15" i="10" a="1"/>
  <c r="JSC15" i="10" s="1"/>
  <c r="JSC18" i="10" s="1"/>
  <c r="JSB15" i="10" a="1"/>
  <c r="JSB15" i="10" s="1"/>
  <c r="JSB18" i="10" s="1"/>
  <c r="JSA15" i="10" a="1"/>
  <c r="JSA15" i="10" s="1"/>
  <c r="JSA18" i="10" s="1"/>
  <c r="JRZ15" i="10" a="1"/>
  <c r="JRZ15" i="10" s="1"/>
  <c r="JRZ18" i="10" s="1"/>
  <c r="JRY15" i="10" a="1"/>
  <c r="JRY15" i="10" s="1"/>
  <c r="JRY18" i="10" s="1"/>
  <c r="JRX15" i="10" a="1"/>
  <c r="JRX15" i="10" s="1"/>
  <c r="JRX18" i="10" s="1"/>
  <c r="JRW15" i="10" a="1"/>
  <c r="JRW15" i="10" s="1"/>
  <c r="JRW18" i="10" s="1"/>
  <c r="JRV15" i="10" a="1"/>
  <c r="JRV15" i="10" s="1"/>
  <c r="JRV18" i="10" s="1"/>
  <c r="JRU15" i="10" a="1"/>
  <c r="JRU15" i="10" s="1"/>
  <c r="JRU18" i="10" s="1"/>
  <c r="JRT15" i="10" a="1"/>
  <c r="JRT15" i="10" s="1"/>
  <c r="JRT18" i="10" s="1"/>
  <c r="JRS15" i="10" a="1"/>
  <c r="JRS15" i="10" s="1"/>
  <c r="JRS18" i="10" s="1"/>
  <c r="JRR15" i="10" a="1"/>
  <c r="JRR15" i="10" s="1"/>
  <c r="JRR18" i="10" s="1"/>
  <c r="JRQ15" i="10" a="1"/>
  <c r="JRQ15" i="10" s="1"/>
  <c r="JRQ18" i="10" s="1"/>
  <c r="JRP15" i="10" a="1"/>
  <c r="JRP15" i="10" s="1"/>
  <c r="JRP18" i="10" s="1"/>
  <c r="JRO15" i="10" a="1"/>
  <c r="JRO15" i="10" s="1"/>
  <c r="JRO18" i="10" s="1"/>
  <c r="JRN15" i="10" a="1"/>
  <c r="JRN15" i="10" s="1"/>
  <c r="JRN18" i="10" s="1"/>
  <c r="JRM15" i="10" a="1"/>
  <c r="JRM15" i="10" s="1"/>
  <c r="JRM18" i="10" s="1"/>
  <c r="JRL15" i="10" a="1"/>
  <c r="JRL15" i="10" s="1"/>
  <c r="JRL18" i="10" s="1"/>
  <c r="JRK15" i="10" a="1"/>
  <c r="JRK15" i="10" s="1"/>
  <c r="JRK18" i="10" s="1"/>
  <c r="JRJ15" i="10" a="1"/>
  <c r="JRJ15" i="10" s="1"/>
  <c r="JRJ18" i="10" s="1"/>
  <c r="JRI15" i="10" a="1"/>
  <c r="JRI15" i="10" s="1"/>
  <c r="JRI18" i="10" s="1"/>
  <c r="JRH15" i="10" a="1"/>
  <c r="JRH15" i="10" s="1"/>
  <c r="JRH18" i="10" s="1"/>
  <c r="JRG15" i="10" a="1"/>
  <c r="JRG15" i="10" s="1"/>
  <c r="JRG18" i="10" s="1"/>
  <c r="JRF15" i="10" a="1"/>
  <c r="JRF15" i="10" s="1"/>
  <c r="JRF18" i="10" s="1"/>
  <c r="JRE15" i="10" a="1"/>
  <c r="JRE15" i="10" s="1"/>
  <c r="JRE18" i="10" s="1"/>
  <c r="JRD15" i="10" a="1"/>
  <c r="JRD15" i="10" s="1"/>
  <c r="JRD18" i="10" s="1"/>
  <c r="JRC15" i="10" a="1"/>
  <c r="JRC15" i="10" s="1"/>
  <c r="JRC18" i="10" s="1"/>
  <c r="JRB15" i="10" a="1"/>
  <c r="JRB15" i="10" s="1"/>
  <c r="JRB18" i="10" s="1"/>
  <c r="JRA15" i="10" a="1"/>
  <c r="JRA15" i="10" s="1"/>
  <c r="JRA18" i="10" s="1"/>
  <c r="JQZ15" i="10" a="1"/>
  <c r="JQZ15" i="10" s="1"/>
  <c r="JQZ18" i="10" s="1"/>
  <c r="JQY15" i="10" a="1"/>
  <c r="JQY15" i="10" s="1"/>
  <c r="JQY18" i="10" s="1"/>
  <c r="JQX15" i="10" a="1"/>
  <c r="JQX15" i="10" s="1"/>
  <c r="JQX18" i="10" s="1"/>
  <c r="JQW15" i="10" a="1"/>
  <c r="JQW15" i="10" s="1"/>
  <c r="JQW18" i="10" s="1"/>
  <c r="JQV15" i="10" a="1"/>
  <c r="JQV15" i="10" s="1"/>
  <c r="JQV18" i="10" s="1"/>
  <c r="JQU15" i="10" a="1"/>
  <c r="JQU15" i="10" s="1"/>
  <c r="JQU18" i="10" s="1"/>
  <c r="JQT15" i="10" a="1"/>
  <c r="JQT15" i="10" s="1"/>
  <c r="JQT18" i="10" s="1"/>
  <c r="JQS15" i="10" a="1"/>
  <c r="JQS15" i="10" s="1"/>
  <c r="JQS18" i="10" s="1"/>
  <c r="JQR15" i="10" a="1"/>
  <c r="JQR15" i="10" s="1"/>
  <c r="JQR18" i="10" s="1"/>
  <c r="JQQ15" i="10" a="1"/>
  <c r="JQQ15" i="10" s="1"/>
  <c r="JQQ18" i="10" s="1"/>
  <c r="JQP15" i="10" a="1"/>
  <c r="JQP15" i="10" s="1"/>
  <c r="JQP18" i="10" s="1"/>
  <c r="JQO15" i="10" a="1"/>
  <c r="JQO15" i="10" s="1"/>
  <c r="JQO18" i="10" s="1"/>
  <c r="JQN15" i="10" a="1"/>
  <c r="JQN15" i="10" s="1"/>
  <c r="JQN18" i="10" s="1"/>
  <c r="JQM15" i="10" a="1"/>
  <c r="JQM15" i="10" s="1"/>
  <c r="JQM18" i="10" s="1"/>
  <c r="JQL15" i="10" a="1"/>
  <c r="JQL15" i="10" s="1"/>
  <c r="JQL18" i="10" s="1"/>
  <c r="JQK15" i="10" a="1"/>
  <c r="JQK15" i="10" s="1"/>
  <c r="JQK18" i="10" s="1"/>
  <c r="JQJ15" i="10" a="1"/>
  <c r="JQJ15" i="10" s="1"/>
  <c r="JQJ18" i="10" s="1"/>
  <c r="JQI15" i="10" a="1"/>
  <c r="JQI15" i="10" s="1"/>
  <c r="JQI18" i="10" s="1"/>
  <c r="JQH15" i="10" a="1"/>
  <c r="JQH15" i="10" s="1"/>
  <c r="JQH18" i="10" s="1"/>
  <c r="JQG15" i="10" a="1"/>
  <c r="JQG15" i="10" s="1"/>
  <c r="JQG18" i="10" s="1"/>
  <c r="JQF15" i="10" a="1"/>
  <c r="JQF15" i="10" s="1"/>
  <c r="JQF18" i="10" s="1"/>
  <c r="JQE15" i="10" a="1"/>
  <c r="JQE15" i="10" s="1"/>
  <c r="JQE18" i="10" s="1"/>
  <c r="JQD15" i="10" a="1"/>
  <c r="JQD15" i="10" s="1"/>
  <c r="JQD18" i="10" s="1"/>
  <c r="JQC15" i="10" a="1"/>
  <c r="JQC15" i="10" s="1"/>
  <c r="JQC18" i="10" s="1"/>
  <c r="JQB15" i="10" a="1"/>
  <c r="JQB15" i="10" s="1"/>
  <c r="JQB18" i="10" s="1"/>
  <c r="JQA15" i="10" a="1"/>
  <c r="JQA15" i="10" s="1"/>
  <c r="JQA18" i="10" s="1"/>
  <c r="JPZ15" i="10" a="1"/>
  <c r="JPZ15" i="10" s="1"/>
  <c r="JPZ18" i="10" s="1"/>
  <c r="JPY15" i="10" a="1"/>
  <c r="JPY15" i="10" s="1"/>
  <c r="JPY18" i="10" s="1"/>
  <c r="JPX15" i="10" a="1"/>
  <c r="JPX15" i="10" s="1"/>
  <c r="JPX18" i="10" s="1"/>
  <c r="JPW15" i="10" a="1"/>
  <c r="JPW15" i="10" s="1"/>
  <c r="JPW18" i="10" s="1"/>
  <c r="JPV15" i="10" a="1"/>
  <c r="JPV15" i="10" s="1"/>
  <c r="JPV18" i="10" s="1"/>
  <c r="JPU15" i="10" a="1"/>
  <c r="JPU15" i="10" s="1"/>
  <c r="JPU18" i="10" s="1"/>
  <c r="JPT15" i="10" a="1"/>
  <c r="JPT15" i="10" s="1"/>
  <c r="JPT18" i="10" s="1"/>
  <c r="JPS15" i="10" a="1"/>
  <c r="JPS15" i="10" s="1"/>
  <c r="JPS18" i="10" s="1"/>
  <c r="JPR15" i="10" a="1"/>
  <c r="JPR15" i="10" s="1"/>
  <c r="JPR18" i="10" s="1"/>
  <c r="JPQ15" i="10" a="1"/>
  <c r="JPQ15" i="10" s="1"/>
  <c r="JPQ18" i="10" s="1"/>
  <c r="JPP15" i="10" a="1"/>
  <c r="JPP15" i="10" s="1"/>
  <c r="JPP18" i="10" s="1"/>
  <c r="JPO15" i="10" a="1"/>
  <c r="JPO15" i="10" s="1"/>
  <c r="JPO18" i="10" s="1"/>
  <c r="JPN15" i="10" a="1"/>
  <c r="JPN15" i="10" s="1"/>
  <c r="JPN18" i="10" s="1"/>
  <c r="JPM15" i="10" a="1"/>
  <c r="JPM15" i="10" s="1"/>
  <c r="JPM18" i="10" s="1"/>
  <c r="JPL15" i="10" a="1"/>
  <c r="JPL15" i="10" s="1"/>
  <c r="JPL18" i="10" s="1"/>
  <c r="JPK15" i="10" a="1"/>
  <c r="JPK15" i="10" s="1"/>
  <c r="JPK18" i="10" s="1"/>
  <c r="JPJ15" i="10" a="1"/>
  <c r="JPJ15" i="10" s="1"/>
  <c r="JPJ18" i="10" s="1"/>
  <c r="JPI15" i="10" a="1"/>
  <c r="JPI15" i="10" s="1"/>
  <c r="JPI18" i="10" s="1"/>
  <c r="JPH15" i="10" a="1"/>
  <c r="JPH15" i="10" s="1"/>
  <c r="JPH18" i="10" s="1"/>
  <c r="JPG15" i="10" a="1"/>
  <c r="JPG15" i="10" s="1"/>
  <c r="JPG18" i="10" s="1"/>
  <c r="JPF15" i="10" a="1"/>
  <c r="JPF15" i="10" s="1"/>
  <c r="JPF18" i="10" s="1"/>
  <c r="JPE15" i="10" a="1"/>
  <c r="JPE15" i="10" s="1"/>
  <c r="JPE18" i="10" s="1"/>
  <c r="JPD15" i="10" a="1"/>
  <c r="JPD15" i="10" s="1"/>
  <c r="JPD18" i="10" s="1"/>
  <c r="JPC15" i="10" a="1"/>
  <c r="JPC15" i="10" s="1"/>
  <c r="JPC18" i="10" s="1"/>
  <c r="JPB15" i="10" a="1"/>
  <c r="JPB15" i="10" s="1"/>
  <c r="JPB18" i="10" s="1"/>
  <c r="JPA15" i="10" a="1"/>
  <c r="JPA15" i="10" s="1"/>
  <c r="JPA18" i="10" s="1"/>
  <c r="JOZ15" i="10" a="1"/>
  <c r="JOZ15" i="10" s="1"/>
  <c r="JOZ18" i="10" s="1"/>
  <c r="JOY15" i="10" a="1"/>
  <c r="JOY15" i="10" s="1"/>
  <c r="JOY18" i="10" s="1"/>
  <c r="JOX15" i="10" a="1"/>
  <c r="JOX15" i="10" s="1"/>
  <c r="JOX18" i="10" s="1"/>
  <c r="JOW15" i="10" a="1"/>
  <c r="JOW15" i="10" s="1"/>
  <c r="JOW18" i="10" s="1"/>
  <c r="JOV15" i="10" a="1"/>
  <c r="JOV15" i="10" s="1"/>
  <c r="JOV18" i="10" s="1"/>
  <c r="JOU15" i="10" a="1"/>
  <c r="JOU15" i="10" s="1"/>
  <c r="JOU18" i="10" s="1"/>
  <c r="JOT15" i="10" a="1"/>
  <c r="JOT15" i="10" s="1"/>
  <c r="JOT18" i="10" s="1"/>
  <c r="JOS15" i="10" a="1"/>
  <c r="JOS15" i="10" s="1"/>
  <c r="JOS18" i="10" s="1"/>
  <c r="JOR15" i="10" a="1"/>
  <c r="JOR15" i="10" s="1"/>
  <c r="JOR18" i="10" s="1"/>
  <c r="JOQ15" i="10" a="1"/>
  <c r="JOQ15" i="10" s="1"/>
  <c r="JOQ18" i="10" s="1"/>
  <c r="JOP15" i="10" a="1"/>
  <c r="JOP15" i="10" s="1"/>
  <c r="JOP18" i="10" s="1"/>
  <c r="JOO15" i="10" a="1"/>
  <c r="JOO15" i="10" s="1"/>
  <c r="JOO18" i="10" s="1"/>
  <c r="JON15" i="10" a="1"/>
  <c r="JON15" i="10" s="1"/>
  <c r="JON18" i="10" s="1"/>
  <c r="JOM15" i="10" a="1"/>
  <c r="JOM15" i="10" s="1"/>
  <c r="JOM18" i="10" s="1"/>
  <c r="JOL15" i="10" a="1"/>
  <c r="JOL15" i="10" s="1"/>
  <c r="JOL18" i="10" s="1"/>
  <c r="JOK15" i="10" a="1"/>
  <c r="JOK15" i="10" s="1"/>
  <c r="JOK18" i="10" s="1"/>
  <c r="JOJ15" i="10" a="1"/>
  <c r="JOJ15" i="10" s="1"/>
  <c r="JOJ18" i="10" s="1"/>
  <c r="JOI15" i="10" a="1"/>
  <c r="JOI15" i="10" s="1"/>
  <c r="JOI18" i="10" s="1"/>
  <c r="JOH15" i="10" a="1"/>
  <c r="JOH15" i="10" s="1"/>
  <c r="JOH18" i="10" s="1"/>
  <c r="JOG15" i="10" a="1"/>
  <c r="JOG15" i="10" s="1"/>
  <c r="JOG18" i="10" s="1"/>
  <c r="JOF15" i="10" a="1"/>
  <c r="JOF15" i="10" s="1"/>
  <c r="JOF18" i="10" s="1"/>
  <c r="JOE15" i="10" a="1"/>
  <c r="JOE15" i="10" s="1"/>
  <c r="JOE18" i="10" s="1"/>
  <c r="JOD15" i="10" a="1"/>
  <c r="JOD15" i="10" s="1"/>
  <c r="JOD18" i="10" s="1"/>
  <c r="JOC15" i="10" a="1"/>
  <c r="JOC15" i="10" s="1"/>
  <c r="JOC18" i="10" s="1"/>
  <c r="JOB15" i="10" a="1"/>
  <c r="JOB15" i="10" s="1"/>
  <c r="JOB18" i="10" s="1"/>
  <c r="JOA15" i="10" a="1"/>
  <c r="JOA15" i="10" s="1"/>
  <c r="JOA18" i="10" s="1"/>
  <c r="JNZ15" i="10" a="1"/>
  <c r="JNZ15" i="10" s="1"/>
  <c r="JNZ18" i="10" s="1"/>
  <c r="JNY15" i="10" a="1"/>
  <c r="JNY15" i="10" s="1"/>
  <c r="JNY18" i="10" s="1"/>
  <c r="JNX15" i="10" a="1"/>
  <c r="JNX15" i="10" s="1"/>
  <c r="JNX18" i="10" s="1"/>
  <c r="JNW15" i="10" a="1"/>
  <c r="JNW15" i="10" s="1"/>
  <c r="JNW18" i="10" s="1"/>
  <c r="JNV15" i="10" a="1"/>
  <c r="JNV15" i="10" s="1"/>
  <c r="JNV18" i="10" s="1"/>
  <c r="JNU15" i="10" a="1"/>
  <c r="JNU15" i="10" s="1"/>
  <c r="JNU18" i="10" s="1"/>
  <c r="JNT15" i="10" a="1"/>
  <c r="JNT15" i="10" s="1"/>
  <c r="JNT18" i="10" s="1"/>
  <c r="JNS15" i="10" a="1"/>
  <c r="JNS15" i="10" s="1"/>
  <c r="JNS18" i="10" s="1"/>
  <c r="JNR15" i="10" a="1"/>
  <c r="JNR15" i="10" s="1"/>
  <c r="JNR18" i="10" s="1"/>
  <c r="JNQ15" i="10" a="1"/>
  <c r="JNQ15" i="10" s="1"/>
  <c r="JNQ18" i="10" s="1"/>
  <c r="JNP15" i="10" a="1"/>
  <c r="JNP15" i="10" s="1"/>
  <c r="JNP18" i="10" s="1"/>
  <c r="JNO15" i="10" a="1"/>
  <c r="JNO15" i="10" s="1"/>
  <c r="JNO18" i="10" s="1"/>
  <c r="JNN15" i="10" a="1"/>
  <c r="JNN15" i="10" s="1"/>
  <c r="JNN18" i="10" s="1"/>
  <c r="JNM15" i="10" a="1"/>
  <c r="JNM15" i="10" s="1"/>
  <c r="JNM18" i="10" s="1"/>
  <c r="JNL15" i="10" a="1"/>
  <c r="JNL15" i="10" s="1"/>
  <c r="JNL18" i="10" s="1"/>
  <c r="JNK15" i="10" a="1"/>
  <c r="JNK15" i="10" s="1"/>
  <c r="JNK18" i="10" s="1"/>
  <c r="JNJ15" i="10" a="1"/>
  <c r="JNJ15" i="10" s="1"/>
  <c r="JNJ18" i="10" s="1"/>
  <c r="JNI15" i="10" a="1"/>
  <c r="JNI15" i="10" s="1"/>
  <c r="JNI18" i="10" s="1"/>
  <c r="JNH15" i="10" a="1"/>
  <c r="JNH15" i="10" s="1"/>
  <c r="JNH18" i="10" s="1"/>
  <c r="JNG15" i="10" a="1"/>
  <c r="JNG15" i="10" s="1"/>
  <c r="JNG18" i="10" s="1"/>
  <c r="JNF15" i="10" a="1"/>
  <c r="JNF15" i="10" s="1"/>
  <c r="JNF18" i="10" s="1"/>
  <c r="JNE15" i="10" a="1"/>
  <c r="JNE15" i="10" s="1"/>
  <c r="JNE18" i="10" s="1"/>
  <c r="JND15" i="10" a="1"/>
  <c r="JND15" i="10" s="1"/>
  <c r="JND18" i="10" s="1"/>
  <c r="JNC15" i="10" a="1"/>
  <c r="JNC15" i="10" s="1"/>
  <c r="JNC18" i="10" s="1"/>
  <c r="JNB15" i="10" a="1"/>
  <c r="JNB15" i="10" s="1"/>
  <c r="JNB18" i="10" s="1"/>
  <c r="JNA15" i="10" a="1"/>
  <c r="JNA15" i="10" s="1"/>
  <c r="JNA18" i="10" s="1"/>
  <c r="JMZ15" i="10" a="1"/>
  <c r="JMZ15" i="10" s="1"/>
  <c r="JMZ18" i="10" s="1"/>
  <c r="JMY15" i="10" a="1"/>
  <c r="JMY15" i="10" s="1"/>
  <c r="JMY18" i="10" s="1"/>
  <c r="JMX15" i="10" a="1"/>
  <c r="JMX15" i="10" s="1"/>
  <c r="JMX18" i="10" s="1"/>
  <c r="JMW15" i="10" a="1"/>
  <c r="JMW15" i="10" s="1"/>
  <c r="JMW18" i="10" s="1"/>
  <c r="JMV15" i="10" a="1"/>
  <c r="JMV15" i="10" s="1"/>
  <c r="JMV18" i="10" s="1"/>
  <c r="JMU15" i="10" a="1"/>
  <c r="JMU15" i="10" s="1"/>
  <c r="JMU18" i="10" s="1"/>
  <c r="JMT15" i="10" a="1"/>
  <c r="JMT15" i="10" s="1"/>
  <c r="JMT18" i="10" s="1"/>
  <c r="JMS15" i="10" a="1"/>
  <c r="JMS15" i="10" s="1"/>
  <c r="JMS18" i="10" s="1"/>
  <c r="JMR15" i="10" a="1"/>
  <c r="JMR15" i="10" s="1"/>
  <c r="JMR18" i="10" s="1"/>
  <c r="JMQ15" i="10" a="1"/>
  <c r="JMQ15" i="10" s="1"/>
  <c r="JMQ18" i="10" s="1"/>
  <c r="JMP15" i="10" a="1"/>
  <c r="JMP15" i="10" s="1"/>
  <c r="JMP18" i="10" s="1"/>
  <c r="JMO15" i="10" a="1"/>
  <c r="JMO15" i="10" s="1"/>
  <c r="JMO18" i="10" s="1"/>
  <c r="JMN15" i="10" a="1"/>
  <c r="JMN15" i="10" s="1"/>
  <c r="JMN18" i="10" s="1"/>
  <c r="JMM15" i="10" a="1"/>
  <c r="JMM15" i="10" s="1"/>
  <c r="JMM18" i="10" s="1"/>
  <c r="JML15" i="10" a="1"/>
  <c r="JML15" i="10" s="1"/>
  <c r="JML18" i="10" s="1"/>
  <c r="JMK15" i="10" a="1"/>
  <c r="JMK15" i="10" s="1"/>
  <c r="JMK18" i="10" s="1"/>
  <c r="JMJ15" i="10" a="1"/>
  <c r="JMJ15" i="10" s="1"/>
  <c r="JMJ18" i="10" s="1"/>
  <c r="JMI15" i="10" a="1"/>
  <c r="JMI15" i="10" s="1"/>
  <c r="JMI18" i="10" s="1"/>
  <c r="JMH15" i="10" a="1"/>
  <c r="JMH15" i="10" s="1"/>
  <c r="JMH18" i="10" s="1"/>
  <c r="JMG15" i="10" a="1"/>
  <c r="JMG15" i="10" s="1"/>
  <c r="JMG18" i="10" s="1"/>
  <c r="JMF15" i="10" a="1"/>
  <c r="JMF15" i="10" s="1"/>
  <c r="JMF18" i="10" s="1"/>
  <c r="JME15" i="10" a="1"/>
  <c r="JME15" i="10" s="1"/>
  <c r="JME18" i="10" s="1"/>
  <c r="JMD15" i="10" a="1"/>
  <c r="JMD15" i="10" s="1"/>
  <c r="JMD18" i="10" s="1"/>
  <c r="JMC15" i="10" a="1"/>
  <c r="JMC15" i="10" s="1"/>
  <c r="JMC18" i="10" s="1"/>
  <c r="JMB15" i="10" a="1"/>
  <c r="JMB15" i="10" s="1"/>
  <c r="JMB18" i="10" s="1"/>
  <c r="JMA15" i="10" a="1"/>
  <c r="JMA15" i="10" s="1"/>
  <c r="JMA18" i="10" s="1"/>
  <c r="JLZ15" i="10" a="1"/>
  <c r="JLZ15" i="10" s="1"/>
  <c r="JLZ18" i="10" s="1"/>
  <c r="JLY15" i="10" a="1"/>
  <c r="JLY15" i="10" s="1"/>
  <c r="JLY18" i="10" s="1"/>
  <c r="JLX15" i="10" a="1"/>
  <c r="JLX15" i="10" s="1"/>
  <c r="JLX18" i="10" s="1"/>
  <c r="JLW15" i="10" a="1"/>
  <c r="JLW15" i="10" s="1"/>
  <c r="JLW18" i="10" s="1"/>
  <c r="JLV15" i="10" a="1"/>
  <c r="JLV15" i="10" s="1"/>
  <c r="JLV18" i="10" s="1"/>
  <c r="JLU15" i="10" a="1"/>
  <c r="JLU15" i="10" s="1"/>
  <c r="JLU18" i="10" s="1"/>
  <c r="JLT15" i="10" a="1"/>
  <c r="JLT15" i="10" s="1"/>
  <c r="JLT18" i="10" s="1"/>
  <c r="JLS15" i="10" a="1"/>
  <c r="JLS15" i="10" s="1"/>
  <c r="JLS18" i="10" s="1"/>
  <c r="JLR15" i="10" a="1"/>
  <c r="JLR15" i="10" s="1"/>
  <c r="JLR18" i="10" s="1"/>
  <c r="JLQ15" i="10" a="1"/>
  <c r="JLQ15" i="10" s="1"/>
  <c r="JLQ18" i="10" s="1"/>
  <c r="JLP15" i="10" a="1"/>
  <c r="JLP15" i="10" s="1"/>
  <c r="JLP18" i="10" s="1"/>
  <c r="JLO15" i="10" a="1"/>
  <c r="JLO15" i="10" s="1"/>
  <c r="JLO18" i="10" s="1"/>
  <c r="JLN15" i="10" a="1"/>
  <c r="JLN15" i="10" s="1"/>
  <c r="JLN18" i="10" s="1"/>
  <c r="JLM15" i="10" a="1"/>
  <c r="JLM15" i="10" s="1"/>
  <c r="JLM18" i="10" s="1"/>
  <c r="JLL15" i="10" a="1"/>
  <c r="JLL15" i="10" s="1"/>
  <c r="JLL18" i="10" s="1"/>
  <c r="JLK15" i="10" a="1"/>
  <c r="JLK15" i="10" s="1"/>
  <c r="JLK18" i="10" s="1"/>
  <c r="JLJ15" i="10" a="1"/>
  <c r="JLJ15" i="10" s="1"/>
  <c r="JLJ18" i="10" s="1"/>
  <c r="JLI15" i="10" a="1"/>
  <c r="JLI15" i="10" s="1"/>
  <c r="JLI18" i="10" s="1"/>
  <c r="JLH15" i="10" a="1"/>
  <c r="JLH15" i="10" s="1"/>
  <c r="JLH18" i="10" s="1"/>
  <c r="JLG15" i="10" a="1"/>
  <c r="JLG15" i="10" s="1"/>
  <c r="JLG18" i="10" s="1"/>
  <c r="JLF15" i="10" a="1"/>
  <c r="JLF15" i="10" s="1"/>
  <c r="JLF18" i="10" s="1"/>
  <c r="JLE15" i="10" a="1"/>
  <c r="JLE15" i="10" s="1"/>
  <c r="JLE18" i="10" s="1"/>
  <c r="JLD15" i="10" a="1"/>
  <c r="JLD15" i="10" s="1"/>
  <c r="JLD18" i="10" s="1"/>
  <c r="JLC15" i="10" a="1"/>
  <c r="JLC15" i="10" s="1"/>
  <c r="JLC18" i="10" s="1"/>
  <c r="JLB15" i="10" a="1"/>
  <c r="JLB15" i="10" s="1"/>
  <c r="JLB18" i="10" s="1"/>
  <c r="JLA15" i="10" a="1"/>
  <c r="JLA15" i="10" s="1"/>
  <c r="JLA18" i="10" s="1"/>
  <c r="JKZ15" i="10" a="1"/>
  <c r="JKZ15" i="10" s="1"/>
  <c r="JKZ18" i="10" s="1"/>
  <c r="JKY15" i="10" a="1"/>
  <c r="JKY15" i="10" s="1"/>
  <c r="JKY18" i="10" s="1"/>
  <c r="JKX15" i="10" a="1"/>
  <c r="JKX15" i="10" s="1"/>
  <c r="JKX18" i="10" s="1"/>
  <c r="JKW15" i="10" a="1"/>
  <c r="JKW15" i="10" s="1"/>
  <c r="JKW18" i="10" s="1"/>
  <c r="JKV15" i="10" a="1"/>
  <c r="JKV15" i="10" s="1"/>
  <c r="JKV18" i="10" s="1"/>
  <c r="JKU15" i="10" a="1"/>
  <c r="JKU15" i="10" s="1"/>
  <c r="JKU18" i="10" s="1"/>
  <c r="JKT15" i="10" a="1"/>
  <c r="JKT15" i="10" s="1"/>
  <c r="JKT18" i="10" s="1"/>
  <c r="JKS15" i="10" a="1"/>
  <c r="JKS15" i="10" s="1"/>
  <c r="JKS18" i="10" s="1"/>
  <c r="JKR15" i="10" a="1"/>
  <c r="JKR15" i="10" s="1"/>
  <c r="JKR18" i="10" s="1"/>
  <c r="JKQ15" i="10" a="1"/>
  <c r="JKQ15" i="10" s="1"/>
  <c r="JKQ18" i="10" s="1"/>
  <c r="JKP15" i="10" a="1"/>
  <c r="JKP15" i="10" s="1"/>
  <c r="JKP18" i="10" s="1"/>
  <c r="JKO15" i="10" a="1"/>
  <c r="JKO15" i="10" s="1"/>
  <c r="JKO18" i="10" s="1"/>
  <c r="JKN15" i="10" a="1"/>
  <c r="JKN15" i="10" s="1"/>
  <c r="JKN18" i="10" s="1"/>
  <c r="JKM15" i="10" a="1"/>
  <c r="JKM15" i="10" s="1"/>
  <c r="JKM18" i="10" s="1"/>
  <c r="JKL15" i="10" a="1"/>
  <c r="JKL15" i="10" s="1"/>
  <c r="JKL18" i="10" s="1"/>
  <c r="JKK15" i="10" a="1"/>
  <c r="JKK15" i="10" s="1"/>
  <c r="JKK18" i="10" s="1"/>
  <c r="JKJ15" i="10" a="1"/>
  <c r="JKJ15" i="10" s="1"/>
  <c r="JKJ18" i="10" s="1"/>
  <c r="JKI15" i="10" a="1"/>
  <c r="JKI15" i="10" s="1"/>
  <c r="JKI18" i="10" s="1"/>
  <c r="JKH15" i="10" a="1"/>
  <c r="JKH15" i="10" s="1"/>
  <c r="JKH18" i="10" s="1"/>
  <c r="JKG15" i="10" a="1"/>
  <c r="JKG15" i="10" s="1"/>
  <c r="JKG18" i="10" s="1"/>
  <c r="JKF15" i="10" a="1"/>
  <c r="JKF15" i="10" s="1"/>
  <c r="JKF18" i="10" s="1"/>
  <c r="JKE15" i="10" a="1"/>
  <c r="JKE15" i="10" s="1"/>
  <c r="JKE18" i="10" s="1"/>
  <c r="JKD15" i="10" a="1"/>
  <c r="JKD15" i="10" s="1"/>
  <c r="JKD18" i="10" s="1"/>
  <c r="JKC15" i="10" a="1"/>
  <c r="JKC15" i="10" s="1"/>
  <c r="JKC18" i="10" s="1"/>
  <c r="JKB15" i="10" a="1"/>
  <c r="JKB15" i="10" s="1"/>
  <c r="JKB18" i="10" s="1"/>
  <c r="JKA15" i="10" a="1"/>
  <c r="JKA15" i="10" s="1"/>
  <c r="JKA18" i="10" s="1"/>
  <c r="JJZ15" i="10" a="1"/>
  <c r="JJZ15" i="10" s="1"/>
  <c r="JJZ18" i="10" s="1"/>
  <c r="JJY15" i="10" a="1"/>
  <c r="JJY15" i="10" s="1"/>
  <c r="JJY18" i="10" s="1"/>
  <c r="JJX15" i="10" a="1"/>
  <c r="JJX15" i="10" s="1"/>
  <c r="JJX18" i="10" s="1"/>
  <c r="JJW15" i="10" a="1"/>
  <c r="JJW15" i="10" s="1"/>
  <c r="JJW18" i="10" s="1"/>
  <c r="JJV15" i="10" a="1"/>
  <c r="JJV15" i="10" s="1"/>
  <c r="JJV18" i="10" s="1"/>
  <c r="JJU15" i="10" a="1"/>
  <c r="JJU15" i="10" s="1"/>
  <c r="JJU18" i="10" s="1"/>
  <c r="JJT15" i="10" a="1"/>
  <c r="JJT15" i="10" s="1"/>
  <c r="JJT18" i="10" s="1"/>
  <c r="JJS15" i="10" a="1"/>
  <c r="JJS15" i="10" s="1"/>
  <c r="JJS18" i="10" s="1"/>
  <c r="JJR15" i="10" a="1"/>
  <c r="JJR15" i="10" s="1"/>
  <c r="JJR18" i="10" s="1"/>
  <c r="JJQ15" i="10" a="1"/>
  <c r="JJQ15" i="10" s="1"/>
  <c r="JJQ18" i="10" s="1"/>
  <c r="JJP15" i="10" a="1"/>
  <c r="JJP15" i="10" s="1"/>
  <c r="JJP18" i="10" s="1"/>
  <c r="JJO15" i="10" a="1"/>
  <c r="JJO15" i="10" s="1"/>
  <c r="JJO18" i="10" s="1"/>
  <c r="JJN15" i="10" a="1"/>
  <c r="JJN15" i="10" s="1"/>
  <c r="JJN18" i="10" s="1"/>
  <c r="JJM15" i="10" a="1"/>
  <c r="JJM15" i="10" s="1"/>
  <c r="JJM18" i="10" s="1"/>
  <c r="JJL15" i="10" a="1"/>
  <c r="JJL15" i="10" s="1"/>
  <c r="JJL18" i="10" s="1"/>
  <c r="JJK15" i="10" a="1"/>
  <c r="JJK15" i="10" s="1"/>
  <c r="JJK18" i="10" s="1"/>
  <c r="JJJ15" i="10" a="1"/>
  <c r="JJJ15" i="10" s="1"/>
  <c r="JJJ18" i="10" s="1"/>
  <c r="JJI15" i="10" a="1"/>
  <c r="JJI15" i="10" s="1"/>
  <c r="JJI18" i="10" s="1"/>
  <c r="JJH15" i="10" a="1"/>
  <c r="JJH15" i="10" s="1"/>
  <c r="JJH18" i="10" s="1"/>
  <c r="JJG15" i="10" a="1"/>
  <c r="JJG15" i="10" s="1"/>
  <c r="JJG18" i="10" s="1"/>
  <c r="JJF15" i="10" a="1"/>
  <c r="JJF15" i="10" s="1"/>
  <c r="JJF18" i="10" s="1"/>
  <c r="JJE15" i="10" a="1"/>
  <c r="JJE15" i="10" s="1"/>
  <c r="JJE18" i="10" s="1"/>
  <c r="JJD15" i="10" a="1"/>
  <c r="JJD15" i="10" s="1"/>
  <c r="JJD18" i="10" s="1"/>
  <c r="JJC15" i="10" a="1"/>
  <c r="JJC15" i="10" s="1"/>
  <c r="JJC18" i="10" s="1"/>
  <c r="JJB15" i="10" a="1"/>
  <c r="JJB15" i="10" s="1"/>
  <c r="JJB18" i="10" s="1"/>
  <c r="JJA15" i="10" a="1"/>
  <c r="JJA15" i="10" s="1"/>
  <c r="JJA18" i="10" s="1"/>
  <c r="JIZ15" i="10" a="1"/>
  <c r="JIZ15" i="10" s="1"/>
  <c r="JIZ18" i="10" s="1"/>
  <c r="JIY15" i="10" a="1"/>
  <c r="JIY15" i="10" s="1"/>
  <c r="JIY18" i="10" s="1"/>
  <c r="JIX15" i="10" a="1"/>
  <c r="JIX15" i="10" s="1"/>
  <c r="JIX18" i="10" s="1"/>
  <c r="JIW15" i="10" a="1"/>
  <c r="JIW15" i="10" s="1"/>
  <c r="JIW18" i="10" s="1"/>
  <c r="JIV15" i="10" a="1"/>
  <c r="JIV15" i="10" s="1"/>
  <c r="JIV18" i="10" s="1"/>
  <c r="JIU15" i="10" a="1"/>
  <c r="JIU15" i="10" s="1"/>
  <c r="JIU18" i="10" s="1"/>
  <c r="JIT15" i="10" a="1"/>
  <c r="JIT15" i="10" s="1"/>
  <c r="JIT18" i="10" s="1"/>
  <c r="JIS15" i="10" a="1"/>
  <c r="JIS15" i="10" s="1"/>
  <c r="JIS18" i="10" s="1"/>
  <c r="JIR15" i="10" a="1"/>
  <c r="JIR15" i="10" s="1"/>
  <c r="JIR18" i="10" s="1"/>
  <c r="JIQ15" i="10" a="1"/>
  <c r="JIQ15" i="10" s="1"/>
  <c r="JIQ18" i="10" s="1"/>
  <c r="JIP15" i="10" a="1"/>
  <c r="JIP15" i="10" s="1"/>
  <c r="JIP18" i="10" s="1"/>
  <c r="JIO15" i="10" a="1"/>
  <c r="JIO15" i="10" s="1"/>
  <c r="JIO18" i="10" s="1"/>
  <c r="JIN15" i="10" a="1"/>
  <c r="JIN15" i="10" s="1"/>
  <c r="JIN18" i="10" s="1"/>
  <c r="JIM15" i="10" a="1"/>
  <c r="JIM15" i="10" s="1"/>
  <c r="JIM18" i="10" s="1"/>
  <c r="JIL15" i="10" a="1"/>
  <c r="JIL15" i="10" s="1"/>
  <c r="JIL18" i="10" s="1"/>
  <c r="JIK15" i="10" a="1"/>
  <c r="JIK15" i="10" s="1"/>
  <c r="JIK18" i="10" s="1"/>
  <c r="JIJ15" i="10" a="1"/>
  <c r="JIJ15" i="10" s="1"/>
  <c r="JIJ18" i="10" s="1"/>
  <c r="JII15" i="10" a="1"/>
  <c r="JII15" i="10" s="1"/>
  <c r="JII18" i="10" s="1"/>
  <c r="JIH15" i="10" a="1"/>
  <c r="JIH15" i="10" s="1"/>
  <c r="JIH18" i="10" s="1"/>
  <c r="JIG15" i="10" a="1"/>
  <c r="JIG15" i="10" s="1"/>
  <c r="JIG18" i="10" s="1"/>
  <c r="JIF15" i="10" a="1"/>
  <c r="JIF15" i="10" s="1"/>
  <c r="JIF18" i="10" s="1"/>
  <c r="JIE15" i="10" a="1"/>
  <c r="JIE15" i="10" s="1"/>
  <c r="JIE18" i="10" s="1"/>
  <c r="JID15" i="10" a="1"/>
  <c r="JID15" i="10" s="1"/>
  <c r="JID18" i="10" s="1"/>
  <c r="JIC15" i="10" a="1"/>
  <c r="JIC15" i="10" s="1"/>
  <c r="JIC18" i="10" s="1"/>
  <c r="JIB15" i="10" a="1"/>
  <c r="JIB15" i="10" s="1"/>
  <c r="JIB18" i="10" s="1"/>
  <c r="JIA15" i="10" a="1"/>
  <c r="JIA15" i="10" s="1"/>
  <c r="JIA18" i="10" s="1"/>
  <c r="JHZ15" i="10" a="1"/>
  <c r="JHZ15" i="10" s="1"/>
  <c r="JHZ18" i="10" s="1"/>
  <c r="JHY15" i="10" a="1"/>
  <c r="JHY15" i="10" s="1"/>
  <c r="JHY18" i="10" s="1"/>
  <c r="JHX15" i="10" a="1"/>
  <c r="JHX15" i="10" s="1"/>
  <c r="JHX18" i="10" s="1"/>
  <c r="JHW15" i="10" a="1"/>
  <c r="JHW15" i="10" s="1"/>
  <c r="JHW18" i="10" s="1"/>
  <c r="JHV15" i="10" a="1"/>
  <c r="JHV15" i="10" s="1"/>
  <c r="JHV18" i="10" s="1"/>
  <c r="JHU15" i="10" a="1"/>
  <c r="JHU15" i="10" s="1"/>
  <c r="JHU18" i="10" s="1"/>
  <c r="JHT15" i="10" a="1"/>
  <c r="JHT15" i="10" s="1"/>
  <c r="JHT18" i="10" s="1"/>
  <c r="JHS15" i="10" a="1"/>
  <c r="JHS15" i="10" s="1"/>
  <c r="JHS18" i="10" s="1"/>
  <c r="JHR15" i="10" a="1"/>
  <c r="JHR15" i="10" s="1"/>
  <c r="JHR18" i="10" s="1"/>
  <c r="JHQ15" i="10" a="1"/>
  <c r="JHQ15" i="10" s="1"/>
  <c r="JHQ18" i="10" s="1"/>
  <c r="JHP15" i="10" a="1"/>
  <c r="JHP15" i="10" s="1"/>
  <c r="JHP18" i="10" s="1"/>
  <c r="JHO15" i="10" a="1"/>
  <c r="JHO15" i="10" s="1"/>
  <c r="JHO18" i="10" s="1"/>
  <c r="JHN15" i="10" a="1"/>
  <c r="JHN15" i="10" s="1"/>
  <c r="JHN18" i="10" s="1"/>
  <c r="JHM15" i="10" a="1"/>
  <c r="JHM15" i="10" s="1"/>
  <c r="JHM18" i="10" s="1"/>
  <c r="JHL15" i="10" a="1"/>
  <c r="JHL15" i="10" s="1"/>
  <c r="JHL18" i="10" s="1"/>
  <c r="JHK15" i="10" a="1"/>
  <c r="JHK15" i="10" s="1"/>
  <c r="JHK18" i="10" s="1"/>
  <c r="JHJ15" i="10" a="1"/>
  <c r="JHJ15" i="10" s="1"/>
  <c r="JHJ18" i="10" s="1"/>
  <c r="JHI15" i="10" a="1"/>
  <c r="JHI15" i="10" s="1"/>
  <c r="JHI18" i="10" s="1"/>
  <c r="JHH15" i="10" a="1"/>
  <c r="JHH15" i="10" s="1"/>
  <c r="JHH18" i="10" s="1"/>
  <c r="JHG15" i="10" a="1"/>
  <c r="JHG15" i="10" s="1"/>
  <c r="JHG18" i="10" s="1"/>
  <c r="JHF15" i="10" a="1"/>
  <c r="JHF15" i="10" s="1"/>
  <c r="JHF18" i="10" s="1"/>
  <c r="JHE15" i="10" a="1"/>
  <c r="JHE15" i="10" s="1"/>
  <c r="JHE18" i="10" s="1"/>
  <c r="JHD15" i="10" a="1"/>
  <c r="JHD15" i="10" s="1"/>
  <c r="JHD18" i="10" s="1"/>
  <c r="JHC15" i="10" a="1"/>
  <c r="JHC15" i="10" s="1"/>
  <c r="JHC18" i="10" s="1"/>
  <c r="JHB15" i="10" a="1"/>
  <c r="JHB15" i="10" s="1"/>
  <c r="JHB18" i="10" s="1"/>
  <c r="JHA15" i="10" a="1"/>
  <c r="JHA15" i="10" s="1"/>
  <c r="JHA18" i="10" s="1"/>
  <c r="JGZ15" i="10" a="1"/>
  <c r="JGZ15" i="10" s="1"/>
  <c r="JGZ18" i="10" s="1"/>
  <c r="JGY15" i="10" a="1"/>
  <c r="JGY15" i="10" s="1"/>
  <c r="JGY18" i="10" s="1"/>
  <c r="JGX15" i="10" a="1"/>
  <c r="JGX15" i="10" s="1"/>
  <c r="JGX18" i="10" s="1"/>
  <c r="JGW15" i="10" a="1"/>
  <c r="JGW15" i="10" s="1"/>
  <c r="JGW18" i="10" s="1"/>
  <c r="JGV15" i="10" a="1"/>
  <c r="JGV15" i="10" s="1"/>
  <c r="JGV18" i="10" s="1"/>
  <c r="JGU15" i="10" a="1"/>
  <c r="JGU15" i="10" s="1"/>
  <c r="JGU18" i="10" s="1"/>
  <c r="JGT15" i="10" a="1"/>
  <c r="JGT15" i="10" s="1"/>
  <c r="JGT18" i="10" s="1"/>
  <c r="JGS15" i="10" a="1"/>
  <c r="JGS15" i="10" s="1"/>
  <c r="JGS18" i="10" s="1"/>
  <c r="JGR15" i="10" a="1"/>
  <c r="JGR15" i="10" s="1"/>
  <c r="JGR18" i="10" s="1"/>
  <c r="JGQ15" i="10" a="1"/>
  <c r="JGQ15" i="10" s="1"/>
  <c r="JGQ18" i="10" s="1"/>
  <c r="JGP15" i="10" a="1"/>
  <c r="JGP15" i="10" s="1"/>
  <c r="JGP18" i="10" s="1"/>
  <c r="JGO15" i="10" a="1"/>
  <c r="JGO15" i="10" s="1"/>
  <c r="JGO18" i="10" s="1"/>
  <c r="JGN15" i="10" a="1"/>
  <c r="JGN15" i="10" s="1"/>
  <c r="JGN18" i="10" s="1"/>
  <c r="JGM15" i="10" a="1"/>
  <c r="JGM15" i="10" s="1"/>
  <c r="JGM18" i="10" s="1"/>
  <c r="JGL15" i="10" a="1"/>
  <c r="JGL15" i="10" s="1"/>
  <c r="JGL18" i="10" s="1"/>
  <c r="JGK15" i="10" a="1"/>
  <c r="JGK15" i="10" s="1"/>
  <c r="JGK18" i="10" s="1"/>
  <c r="JGJ15" i="10" a="1"/>
  <c r="JGJ15" i="10" s="1"/>
  <c r="JGJ18" i="10" s="1"/>
  <c r="JGI15" i="10" a="1"/>
  <c r="JGI15" i="10" s="1"/>
  <c r="JGI18" i="10" s="1"/>
  <c r="JGH15" i="10" a="1"/>
  <c r="JGH15" i="10" s="1"/>
  <c r="JGH18" i="10" s="1"/>
  <c r="JGG15" i="10" a="1"/>
  <c r="JGG15" i="10" s="1"/>
  <c r="JGG18" i="10" s="1"/>
  <c r="JGF15" i="10" a="1"/>
  <c r="JGF15" i="10" s="1"/>
  <c r="JGF18" i="10" s="1"/>
  <c r="JGE15" i="10" a="1"/>
  <c r="JGE15" i="10" s="1"/>
  <c r="JGE18" i="10" s="1"/>
  <c r="JGD15" i="10" a="1"/>
  <c r="JGD15" i="10" s="1"/>
  <c r="JGD18" i="10" s="1"/>
  <c r="JGC15" i="10" a="1"/>
  <c r="JGC15" i="10" s="1"/>
  <c r="JGC18" i="10" s="1"/>
  <c r="JGB15" i="10" a="1"/>
  <c r="JGB15" i="10" s="1"/>
  <c r="JGB18" i="10" s="1"/>
  <c r="JGA15" i="10" a="1"/>
  <c r="JGA15" i="10" s="1"/>
  <c r="JGA18" i="10" s="1"/>
  <c r="JFZ15" i="10" a="1"/>
  <c r="JFZ15" i="10" s="1"/>
  <c r="JFZ18" i="10" s="1"/>
  <c r="JFY15" i="10" a="1"/>
  <c r="JFY15" i="10" s="1"/>
  <c r="JFY18" i="10" s="1"/>
  <c r="JFX15" i="10" a="1"/>
  <c r="JFX15" i="10" s="1"/>
  <c r="JFX18" i="10" s="1"/>
  <c r="JFW15" i="10" a="1"/>
  <c r="JFW15" i="10" s="1"/>
  <c r="JFW18" i="10" s="1"/>
  <c r="JFV15" i="10" a="1"/>
  <c r="JFV15" i="10" s="1"/>
  <c r="JFV18" i="10" s="1"/>
  <c r="JFU15" i="10" a="1"/>
  <c r="JFU15" i="10" s="1"/>
  <c r="JFU18" i="10" s="1"/>
  <c r="JFT15" i="10" a="1"/>
  <c r="JFT15" i="10" s="1"/>
  <c r="JFT18" i="10" s="1"/>
  <c r="JFS15" i="10" a="1"/>
  <c r="JFS15" i="10" s="1"/>
  <c r="JFS18" i="10" s="1"/>
  <c r="JFR15" i="10" a="1"/>
  <c r="JFR15" i="10" s="1"/>
  <c r="JFR18" i="10" s="1"/>
  <c r="JFQ15" i="10" a="1"/>
  <c r="JFQ15" i="10" s="1"/>
  <c r="JFQ18" i="10" s="1"/>
  <c r="JFP15" i="10" a="1"/>
  <c r="JFP15" i="10" s="1"/>
  <c r="JFP18" i="10" s="1"/>
  <c r="JFO15" i="10" a="1"/>
  <c r="JFO15" i="10" s="1"/>
  <c r="JFO18" i="10" s="1"/>
  <c r="JFN15" i="10" a="1"/>
  <c r="JFN15" i="10" s="1"/>
  <c r="JFN18" i="10" s="1"/>
  <c r="JFM15" i="10" a="1"/>
  <c r="JFM15" i="10" s="1"/>
  <c r="JFM18" i="10" s="1"/>
  <c r="JFL15" i="10" a="1"/>
  <c r="JFL15" i="10" s="1"/>
  <c r="JFL18" i="10" s="1"/>
  <c r="JFK15" i="10" a="1"/>
  <c r="JFK15" i="10" s="1"/>
  <c r="JFK18" i="10" s="1"/>
  <c r="JFJ15" i="10" a="1"/>
  <c r="JFJ15" i="10" s="1"/>
  <c r="JFJ18" i="10" s="1"/>
  <c r="JFI15" i="10" a="1"/>
  <c r="JFI15" i="10" s="1"/>
  <c r="JFI18" i="10" s="1"/>
  <c r="JFH15" i="10" a="1"/>
  <c r="JFH15" i="10" s="1"/>
  <c r="JFH18" i="10" s="1"/>
  <c r="JFG15" i="10" a="1"/>
  <c r="JFG15" i="10" s="1"/>
  <c r="JFG18" i="10" s="1"/>
  <c r="JFF15" i="10" a="1"/>
  <c r="JFF15" i="10" s="1"/>
  <c r="JFF18" i="10" s="1"/>
  <c r="JFE15" i="10" a="1"/>
  <c r="JFE15" i="10" s="1"/>
  <c r="JFE18" i="10" s="1"/>
  <c r="JFD15" i="10" a="1"/>
  <c r="JFD15" i="10" s="1"/>
  <c r="JFD18" i="10" s="1"/>
  <c r="JFC15" i="10" a="1"/>
  <c r="JFC15" i="10" s="1"/>
  <c r="JFC18" i="10" s="1"/>
  <c r="JFB15" i="10" a="1"/>
  <c r="JFB15" i="10" s="1"/>
  <c r="JFB18" i="10" s="1"/>
  <c r="JFA15" i="10" a="1"/>
  <c r="JFA15" i="10" s="1"/>
  <c r="JFA18" i="10" s="1"/>
  <c r="JEZ15" i="10" a="1"/>
  <c r="JEZ15" i="10" s="1"/>
  <c r="JEZ18" i="10" s="1"/>
  <c r="JEY15" i="10" a="1"/>
  <c r="JEY15" i="10" s="1"/>
  <c r="JEY18" i="10" s="1"/>
  <c r="JEX15" i="10" a="1"/>
  <c r="JEX15" i="10" s="1"/>
  <c r="JEX18" i="10" s="1"/>
  <c r="JEW15" i="10" a="1"/>
  <c r="JEW15" i="10" s="1"/>
  <c r="JEW18" i="10" s="1"/>
  <c r="JEV15" i="10" a="1"/>
  <c r="JEV15" i="10" s="1"/>
  <c r="JEV18" i="10" s="1"/>
  <c r="JEU15" i="10" a="1"/>
  <c r="JEU15" i="10" s="1"/>
  <c r="JEU18" i="10" s="1"/>
  <c r="JET15" i="10" a="1"/>
  <c r="JET15" i="10" s="1"/>
  <c r="JET18" i="10" s="1"/>
  <c r="JES15" i="10" a="1"/>
  <c r="JES15" i="10" s="1"/>
  <c r="JES18" i="10" s="1"/>
  <c r="JER15" i="10" a="1"/>
  <c r="JER15" i="10" s="1"/>
  <c r="JER18" i="10" s="1"/>
  <c r="JEQ15" i="10" a="1"/>
  <c r="JEQ15" i="10" s="1"/>
  <c r="JEQ18" i="10" s="1"/>
  <c r="JEP15" i="10" a="1"/>
  <c r="JEP15" i="10" s="1"/>
  <c r="JEP18" i="10" s="1"/>
  <c r="JEO15" i="10" a="1"/>
  <c r="JEO15" i="10" s="1"/>
  <c r="JEO18" i="10" s="1"/>
  <c r="JEN15" i="10" a="1"/>
  <c r="JEN15" i="10" s="1"/>
  <c r="JEN18" i="10" s="1"/>
  <c r="JEM15" i="10" a="1"/>
  <c r="JEM15" i="10" s="1"/>
  <c r="JEM18" i="10" s="1"/>
  <c r="JEL15" i="10" a="1"/>
  <c r="JEL15" i="10" s="1"/>
  <c r="JEL18" i="10" s="1"/>
  <c r="JEK15" i="10" a="1"/>
  <c r="JEK15" i="10" s="1"/>
  <c r="JEK18" i="10" s="1"/>
  <c r="JEJ15" i="10" a="1"/>
  <c r="JEJ15" i="10" s="1"/>
  <c r="JEJ18" i="10" s="1"/>
  <c r="JEI15" i="10" a="1"/>
  <c r="JEI15" i="10" s="1"/>
  <c r="JEI18" i="10" s="1"/>
  <c r="JEH15" i="10" a="1"/>
  <c r="JEH15" i="10" s="1"/>
  <c r="JEH18" i="10" s="1"/>
  <c r="JEG15" i="10" a="1"/>
  <c r="JEG15" i="10" s="1"/>
  <c r="JEG18" i="10" s="1"/>
  <c r="JEF15" i="10" a="1"/>
  <c r="JEF15" i="10" s="1"/>
  <c r="JEF18" i="10" s="1"/>
  <c r="JEE15" i="10" a="1"/>
  <c r="JEE15" i="10" s="1"/>
  <c r="JEE18" i="10" s="1"/>
  <c r="JED15" i="10" a="1"/>
  <c r="JED15" i="10" s="1"/>
  <c r="JED18" i="10" s="1"/>
  <c r="JEC15" i="10" a="1"/>
  <c r="JEC15" i="10" s="1"/>
  <c r="JEC18" i="10" s="1"/>
  <c r="JEB15" i="10" a="1"/>
  <c r="JEB15" i="10" s="1"/>
  <c r="JEB18" i="10" s="1"/>
  <c r="JEA15" i="10" a="1"/>
  <c r="JEA15" i="10" s="1"/>
  <c r="JEA18" i="10" s="1"/>
  <c r="JDZ15" i="10" a="1"/>
  <c r="JDZ15" i="10" s="1"/>
  <c r="JDZ18" i="10" s="1"/>
  <c r="JDY15" i="10" a="1"/>
  <c r="JDY15" i="10" s="1"/>
  <c r="JDY18" i="10" s="1"/>
  <c r="JDX15" i="10" a="1"/>
  <c r="JDX15" i="10" s="1"/>
  <c r="JDX18" i="10" s="1"/>
  <c r="JDW15" i="10" a="1"/>
  <c r="JDW15" i="10" s="1"/>
  <c r="JDW18" i="10" s="1"/>
  <c r="JDV15" i="10" a="1"/>
  <c r="JDV15" i="10" s="1"/>
  <c r="JDV18" i="10" s="1"/>
  <c r="JDU15" i="10" a="1"/>
  <c r="JDU15" i="10" s="1"/>
  <c r="JDU18" i="10" s="1"/>
  <c r="JDT15" i="10" a="1"/>
  <c r="JDT15" i="10" s="1"/>
  <c r="JDT18" i="10" s="1"/>
  <c r="JDS15" i="10" a="1"/>
  <c r="JDS15" i="10" s="1"/>
  <c r="JDS18" i="10" s="1"/>
  <c r="JDR15" i="10" a="1"/>
  <c r="JDR15" i="10" s="1"/>
  <c r="JDR18" i="10" s="1"/>
  <c r="JDQ15" i="10" a="1"/>
  <c r="JDQ15" i="10" s="1"/>
  <c r="JDQ18" i="10" s="1"/>
  <c r="JDP15" i="10" a="1"/>
  <c r="JDP15" i="10" s="1"/>
  <c r="JDP18" i="10" s="1"/>
  <c r="JDO15" i="10" a="1"/>
  <c r="JDO15" i="10" s="1"/>
  <c r="JDO18" i="10" s="1"/>
  <c r="JDN15" i="10" a="1"/>
  <c r="JDN15" i="10" s="1"/>
  <c r="JDN18" i="10" s="1"/>
  <c r="JDM15" i="10" a="1"/>
  <c r="JDM15" i="10" s="1"/>
  <c r="JDM18" i="10" s="1"/>
  <c r="JDL15" i="10" a="1"/>
  <c r="JDL15" i="10" s="1"/>
  <c r="JDL18" i="10" s="1"/>
  <c r="JDK15" i="10" a="1"/>
  <c r="JDK15" i="10" s="1"/>
  <c r="JDK18" i="10" s="1"/>
  <c r="JDJ15" i="10" a="1"/>
  <c r="JDJ15" i="10" s="1"/>
  <c r="JDJ18" i="10" s="1"/>
  <c r="JDI15" i="10" a="1"/>
  <c r="JDI15" i="10" s="1"/>
  <c r="JDI18" i="10" s="1"/>
  <c r="JDH15" i="10" a="1"/>
  <c r="JDH15" i="10" s="1"/>
  <c r="JDH18" i="10" s="1"/>
  <c r="JDG15" i="10" a="1"/>
  <c r="JDG15" i="10" s="1"/>
  <c r="JDG18" i="10" s="1"/>
  <c r="JDF15" i="10" a="1"/>
  <c r="JDF15" i="10" s="1"/>
  <c r="JDF18" i="10" s="1"/>
  <c r="JDE15" i="10" a="1"/>
  <c r="JDE15" i="10" s="1"/>
  <c r="JDE18" i="10" s="1"/>
  <c r="JDD15" i="10" a="1"/>
  <c r="JDD15" i="10" s="1"/>
  <c r="JDD18" i="10" s="1"/>
  <c r="JDC15" i="10" a="1"/>
  <c r="JDC15" i="10" s="1"/>
  <c r="JDC18" i="10" s="1"/>
  <c r="JDB15" i="10" a="1"/>
  <c r="JDB15" i="10" s="1"/>
  <c r="JDB18" i="10" s="1"/>
  <c r="JDA15" i="10" a="1"/>
  <c r="JDA15" i="10" s="1"/>
  <c r="JDA18" i="10" s="1"/>
  <c r="JCZ15" i="10" a="1"/>
  <c r="JCZ15" i="10" s="1"/>
  <c r="JCZ18" i="10" s="1"/>
  <c r="JCY15" i="10" a="1"/>
  <c r="JCY15" i="10" s="1"/>
  <c r="JCY18" i="10" s="1"/>
  <c r="JCX15" i="10" a="1"/>
  <c r="JCX15" i="10" s="1"/>
  <c r="JCX18" i="10" s="1"/>
  <c r="JCW15" i="10" a="1"/>
  <c r="JCW15" i="10" s="1"/>
  <c r="JCW18" i="10" s="1"/>
  <c r="JCV15" i="10" a="1"/>
  <c r="JCV15" i="10" s="1"/>
  <c r="JCV18" i="10" s="1"/>
  <c r="JCU15" i="10" a="1"/>
  <c r="JCU15" i="10" s="1"/>
  <c r="JCU18" i="10" s="1"/>
  <c r="JCT15" i="10" a="1"/>
  <c r="JCT15" i="10" s="1"/>
  <c r="JCT18" i="10" s="1"/>
  <c r="JCS15" i="10" a="1"/>
  <c r="JCS15" i="10" s="1"/>
  <c r="JCS18" i="10" s="1"/>
  <c r="JCR15" i="10" a="1"/>
  <c r="JCR15" i="10" s="1"/>
  <c r="JCR18" i="10" s="1"/>
  <c r="JCQ15" i="10" a="1"/>
  <c r="JCQ15" i="10" s="1"/>
  <c r="JCQ18" i="10" s="1"/>
  <c r="JCP15" i="10" a="1"/>
  <c r="JCP15" i="10" s="1"/>
  <c r="JCP18" i="10" s="1"/>
  <c r="JCO15" i="10" a="1"/>
  <c r="JCO15" i="10" s="1"/>
  <c r="JCO18" i="10" s="1"/>
  <c r="JCN15" i="10" a="1"/>
  <c r="JCN15" i="10" s="1"/>
  <c r="JCN18" i="10" s="1"/>
  <c r="JCM15" i="10" a="1"/>
  <c r="JCM15" i="10" s="1"/>
  <c r="JCM18" i="10" s="1"/>
  <c r="JCL15" i="10" a="1"/>
  <c r="JCL15" i="10" s="1"/>
  <c r="JCL18" i="10" s="1"/>
  <c r="JCK15" i="10" a="1"/>
  <c r="JCK15" i="10" s="1"/>
  <c r="JCK18" i="10" s="1"/>
  <c r="JCJ15" i="10" a="1"/>
  <c r="JCJ15" i="10" s="1"/>
  <c r="JCJ18" i="10" s="1"/>
  <c r="JCI15" i="10" a="1"/>
  <c r="JCI15" i="10" s="1"/>
  <c r="JCI18" i="10" s="1"/>
  <c r="JCH15" i="10" a="1"/>
  <c r="JCH15" i="10" s="1"/>
  <c r="JCH18" i="10" s="1"/>
  <c r="JCG15" i="10" a="1"/>
  <c r="JCG15" i="10" s="1"/>
  <c r="JCG18" i="10" s="1"/>
  <c r="JCF15" i="10" a="1"/>
  <c r="JCF15" i="10" s="1"/>
  <c r="JCF18" i="10" s="1"/>
  <c r="JCE15" i="10" a="1"/>
  <c r="JCE15" i="10" s="1"/>
  <c r="JCE18" i="10" s="1"/>
  <c r="JCD15" i="10" a="1"/>
  <c r="JCD15" i="10" s="1"/>
  <c r="JCD18" i="10" s="1"/>
  <c r="JCC15" i="10" a="1"/>
  <c r="JCC15" i="10" s="1"/>
  <c r="JCC18" i="10" s="1"/>
  <c r="JCB15" i="10" a="1"/>
  <c r="JCB15" i="10" s="1"/>
  <c r="JCB18" i="10" s="1"/>
  <c r="JCA15" i="10" a="1"/>
  <c r="JCA15" i="10" s="1"/>
  <c r="JCA18" i="10" s="1"/>
  <c r="JBZ15" i="10" a="1"/>
  <c r="JBZ15" i="10" s="1"/>
  <c r="JBZ18" i="10" s="1"/>
  <c r="JBY15" i="10" a="1"/>
  <c r="JBY15" i="10" s="1"/>
  <c r="JBY18" i="10" s="1"/>
  <c r="JBX15" i="10" a="1"/>
  <c r="JBX15" i="10" s="1"/>
  <c r="JBX18" i="10" s="1"/>
  <c r="JBW15" i="10" a="1"/>
  <c r="JBW15" i="10" s="1"/>
  <c r="JBW18" i="10" s="1"/>
  <c r="JBV15" i="10" a="1"/>
  <c r="JBV15" i="10" s="1"/>
  <c r="JBV18" i="10" s="1"/>
  <c r="JBU15" i="10" a="1"/>
  <c r="JBU15" i="10" s="1"/>
  <c r="JBU18" i="10" s="1"/>
  <c r="JBT15" i="10" a="1"/>
  <c r="JBT15" i="10" s="1"/>
  <c r="JBT18" i="10" s="1"/>
  <c r="JBS15" i="10" a="1"/>
  <c r="JBS15" i="10" s="1"/>
  <c r="JBS18" i="10" s="1"/>
  <c r="JBR15" i="10" a="1"/>
  <c r="JBR15" i="10" s="1"/>
  <c r="JBR18" i="10" s="1"/>
  <c r="JBQ15" i="10" a="1"/>
  <c r="JBQ15" i="10" s="1"/>
  <c r="JBQ18" i="10" s="1"/>
  <c r="JBP15" i="10" a="1"/>
  <c r="JBP15" i="10" s="1"/>
  <c r="JBP18" i="10" s="1"/>
  <c r="JBO15" i="10" a="1"/>
  <c r="JBO15" i="10" s="1"/>
  <c r="JBO18" i="10" s="1"/>
  <c r="JBN15" i="10" a="1"/>
  <c r="JBN15" i="10" s="1"/>
  <c r="JBN18" i="10" s="1"/>
  <c r="JBM15" i="10" a="1"/>
  <c r="JBM15" i="10" s="1"/>
  <c r="JBM18" i="10" s="1"/>
  <c r="JBL15" i="10" a="1"/>
  <c r="JBL15" i="10" s="1"/>
  <c r="JBL18" i="10" s="1"/>
  <c r="JBK15" i="10" a="1"/>
  <c r="JBK15" i="10" s="1"/>
  <c r="JBK18" i="10" s="1"/>
  <c r="JBJ15" i="10" a="1"/>
  <c r="JBJ15" i="10" s="1"/>
  <c r="JBJ18" i="10" s="1"/>
  <c r="JBI15" i="10" a="1"/>
  <c r="JBI15" i="10" s="1"/>
  <c r="JBI18" i="10" s="1"/>
  <c r="JBH15" i="10" a="1"/>
  <c r="JBH15" i="10" s="1"/>
  <c r="JBH18" i="10" s="1"/>
  <c r="JBG15" i="10" a="1"/>
  <c r="JBG15" i="10" s="1"/>
  <c r="JBG18" i="10" s="1"/>
  <c r="JBF15" i="10" a="1"/>
  <c r="JBF15" i="10" s="1"/>
  <c r="JBF18" i="10" s="1"/>
  <c r="JBE15" i="10" a="1"/>
  <c r="JBE15" i="10" s="1"/>
  <c r="JBE18" i="10" s="1"/>
  <c r="JBD15" i="10" a="1"/>
  <c r="JBD15" i="10" s="1"/>
  <c r="JBD18" i="10" s="1"/>
  <c r="JBC15" i="10" a="1"/>
  <c r="JBC15" i="10" s="1"/>
  <c r="JBC18" i="10" s="1"/>
  <c r="JBB15" i="10" a="1"/>
  <c r="JBB15" i="10" s="1"/>
  <c r="JBB18" i="10" s="1"/>
  <c r="JBA15" i="10" a="1"/>
  <c r="JBA15" i="10" s="1"/>
  <c r="JBA18" i="10" s="1"/>
  <c r="JAZ15" i="10" a="1"/>
  <c r="JAZ15" i="10" s="1"/>
  <c r="JAZ18" i="10" s="1"/>
  <c r="JAY15" i="10" a="1"/>
  <c r="JAY15" i="10" s="1"/>
  <c r="JAY18" i="10" s="1"/>
  <c r="JAX15" i="10" a="1"/>
  <c r="JAX15" i="10" s="1"/>
  <c r="JAX18" i="10" s="1"/>
  <c r="JAW15" i="10" a="1"/>
  <c r="JAW15" i="10" s="1"/>
  <c r="JAW18" i="10" s="1"/>
  <c r="JAV15" i="10" a="1"/>
  <c r="JAV15" i="10" s="1"/>
  <c r="JAV18" i="10" s="1"/>
  <c r="JAU15" i="10" a="1"/>
  <c r="JAU15" i="10" s="1"/>
  <c r="JAU18" i="10" s="1"/>
  <c r="JAT15" i="10" a="1"/>
  <c r="JAT15" i="10" s="1"/>
  <c r="JAT18" i="10" s="1"/>
  <c r="JAS15" i="10" a="1"/>
  <c r="JAS15" i="10" s="1"/>
  <c r="JAS18" i="10" s="1"/>
  <c r="JAR15" i="10" a="1"/>
  <c r="JAR15" i="10" s="1"/>
  <c r="JAR18" i="10" s="1"/>
  <c r="JAQ15" i="10" a="1"/>
  <c r="JAQ15" i="10" s="1"/>
  <c r="JAQ18" i="10" s="1"/>
  <c r="JAP15" i="10" a="1"/>
  <c r="JAP15" i="10" s="1"/>
  <c r="JAP18" i="10" s="1"/>
  <c r="JAO15" i="10" a="1"/>
  <c r="JAO15" i="10" s="1"/>
  <c r="JAO18" i="10" s="1"/>
  <c r="JAN15" i="10" a="1"/>
  <c r="JAN15" i="10" s="1"/>
  <c r="JAN18" i="10" s="1"/>
  <c r="JAM15" i="10" a="1"/>
  <c r="JAM15" i="10" s="1"/>
  <c r="JAM18" i="10" s="1"/>
  <c r="JAL15" i="10" a="1"/>
  <c r="JAL15" i="10" s="1"/>
  <c r="JAL18" i="10" s="1"/>
  <c r="JAK15" i="10" a="1"/>
  <c r="JAK15" i="10" s="1"/>
  <c r="JAK18" i="10" s="1"/>
  <c r="JAJ15" i="10" a="1"/>
  <c r="JAJ15" i="10" s="1"/>
  <c r="JAJ18" i="10" s="1"/>
  <c r="JAI15" i="10" a="1"/>
  <c r="JAI15" i="10" s="1"/>
  <c r="JAI18" i="10" s="1"/>
  <c r="JAH15" i="10" a="1"/>
  <c r="JAH15" i="10" s="1"/>
  <c r="JAH18" i="10" s="1"/>
  <c r="JAG15" i="10" a="1"/>
  <c r="JAG15" i="10" s="1"/>
  <c r="JAG18" i="10" s="1"/>
  <c r="JAF15" i="10" a="1"/>
  <c r="JAF15" i="10" s="1"/>
  <c r="JAF18" i="10" s="1"/>
  <c r="JAE15" i="10" a="1"/>
  <c r="JAE15" i="10" s="1"/>
  <c r="JAE18" i="10" s="1"/>
  <c r="JAD15" i="10" a="1"/>
  <c r="JAD15" i="10" s="1"/>
  <c r="JAD18" i="10" s="1"/>
  <c r="JAC15" i="10" a="1"/>
  <c r="JAC15" i="10" s="1"/>
  <c r="JAC18" i="10" s="1"/>
  <c r="JAB15" i="10" a="1"/>
  <c r="JAB15" i="10" s="1"/>
  <c r="JAB18" i="10" s="1"/>
  <c r="JAA15" i="10" a="1"/>
  <c r="JAA15" i="10" s="1"/>
  <c r="JAA18" i="10" s="1"/>
  <c r="IZZ15" i="10" a="1"/>
  <c r="IZZ15" i="10" s="1"/>
  <c r="IZZ18" i="10" s="1"/>
  <c r="IZY15" i="10" a="1"/>
  <c r="IZY15" i="10" s="1"/>
  <c r="IZY18" i="10" s="1"/>
  <c r="IZX15" i="10" a="1"/>
  <c r="IZX15" i="10" s="1"/>
  <c r="IZX18" i="10" s="1"/>
  <c r="IZW15" i="10" a="1"/>
  <c r="IZW15" i="10" s="1"/>
  <c r="IZW18" i="10" s="1"/>
  <c r="IZV15" i="10" a="1"/>
  <c r="IZV15" i="10" s="1"/>
  <c r="IZV18" i="10" s="1"/>
  <c r="IZU15" i="10" a="1"/>
  <c r="IZU15" i="10" s="1"/>
  <c r="IZU18" i="10" s="1"/>
  <c r="IZT15" i="10" a="1"/>
  <c r="IZT15" i="10" s="1"/>
  <c r="IZT18" i="10" s="1"/>
  <c r="IZS15" i="10" a="1"/>
  <c r="IZS15" i="10" s="1"/>
  <c r="IZS18" i="10" s="1"/>
  <c r="IZR15" i="10" a="1"/>
  <c r="IZR15" i="10" s="1"/>
  <c r="IZR18" i="10" s="1"/>
  <c r="IZQ15" i="10" a="1"/>
  <c r="IZQ15" i="10" s="1"/>
  <c r="IZQ18" i="10" s="1"/>
  <c r="IZP15" i="10" a="1"/>
  <c r="IZP15" i="10" s="1"/>
  <c r="IZP18" i="10" s="1"/>
  <c r="IZO15" i="10" a="1"/>
  <c r="IZO15" i="10" s="1"/>
  <c r="IZO18" i="10" s="1"/>
  <c r="IZN15" i="10" a="1"/>
  <c r="IZN15" i="10" s="1"/>
  <c r="IZN18" i="10" s="1"/>
  <c r="IZM15" i="10" a="1"/>
  <c r="IZM15" i="10" s="1"/>
  <c r="IZM18" i="10" s="1"/>
  <c r="IZL15" i="10" a="1"/>
  <c r="IZL15" i="10" s="1"/>
  <c r="IZL18" i="10" s="1"/>
  <c r="IZK15" i="10" a="1"/>
  <c r="IZK15" i="10" s="1"/>
  <c r="IZK18" i="10" s="1"/>
  <c r="IZJ15" i="10" a="1"/>
  <c r="IZJ15" i="10" s="1"/>
  <c r="IZJ18" i="10" s="1"/>
  <c r="IZI15" i="10" a="1"/>
  <c r="IZI15" i="10" s="1"/>
  <c r="IZI18" i="10" s="1"/>
  <c r="IZH15" i="10" a="1"/>
  <c r="IZH15" i="10" s="1"/>
  <c r="IZH18" i="10" s="1"/>
  <c r="IZG15" i="10" a="1"/>
  <c r="IZG15" i="10" s="1"/>
  <c r="IZG18" i="10" s="1"/>
  <c r="IZF15" i="10" a="1"/>
  <c r="IZF15" i="10" s="1"/>
  <c r="IZF18" i="10" s="1"/>
  <c r="IZE15" i="10" a="1"/>
  <c r="IZE15" i="10" s="1"/>
  <c r="IZE18" i="10" s="1"/>
  <c r="IZD15" i="10" a="1"/>
  <c r="IZD15" i="10" s="1"/>
  <c r="IZD18" i="10" s="1"/>
  <c r="IZC15" i="10" a="1"/>
  <c r="IZC15" i="10" s="1"/>
  <c r="IZC18" i="10" s="1"/>
  <c r="IZB15" i="10" a="1"/>
  <c r="IZB15" i="10" s="1"/>
  <c r="IZB18" i="10" s="1"/>
  <c r="IZA15" i="10" a="1"/>
  <c r="IZA15" i="10" s="1"/>
  <c r="IZA18" i="10" s="1"/>
  <c r="IYZ15" i="10" a="1"/>
  <c r="IYZ15" i="10" s="1"/>
  <c r="IYZ18" i="10" s="1"/>
  <c r="IYY15" i="10" a="1"/>
  <c r="IYY15" i="10" s="1"/>
  <c r="IYY18" i="10" s="1"/>
  <c r="IYX15" i="10" a="1"/>
  <c r="IYX15" i="10" s="1"/>
  <c r="IYX18" i="10" s="1"/>
  <c r="IYW15" i="10" a="1"/>
  <c r="IYW15" i="10" s="1"/>
  <c r="IYW18" i="10" s="1"/>
  <c r="IYV15" i="10" a="1"/>
  <c r="IYV15" i="10" s="1"/>
  <c r="IYV18" i="10" s="1"/>
  <c r="IYU15" i="10" a="1"/>
  <c r="IYU15" i="10" s="1"/>
  <c r="IYU18" i="10" s="1"/>
  <c r="IYT15" i="10" a="1"/>
  <c r="IYT15" i="10" s="1"/>
  <c r="IYT18" i="10" s="1"/>
  <c r="IYS15" i="10" a="1"/>
  <c r="IYS15" i="10" s="1"/>
  <c r="IYS18" i="10" s="1"/>
  <c r="IYR15" i="10" a="1"/>
  <c r="IYR15" i="10" s="1"/>
  <c r="IYR18" i="10" s="1"/>
  <c r="IYQ15" i="10" a="1"/>
  <c r="IYQ15" i="10" s="1"/>
  <c r="IYQ18" i="10" s="1"/>
  <c r="IYP15" i="10" a="1"/>
  <c r="IYP15" i="10" s="1"/>
  <c r="IYP18" i="10" s="1"/>
  <c r="IYO15" i="10" a="1"/>
  <c r="IYO15" i="10" s="1"/>
  <c r="IYO18" i="10" s="1"/>
  <c r="IYN15" i="10" a="1"/>
  <c r="IYN15" i="10" s="1"/>
  <c r="IYN18" i="10" s="1"/>
  <c r="IYM15" i="10" a="1"/>
  <c r="IYM15" i="10" s="1"/>
  <c r="IYM18" i="10" s="1"/>
  <c r="IYL15" i="10" a="1"/>
  <c r="IYL15" i="10" s="1"/>
  <c r="IYL18" i="10" s="1"/>
  <c r="IYK15" i="10" a="1"/>
  <c r="IYK15" i="10" s="1"/>
  <c r="IYK18" i="10" s="1"/>
  <c r="IYJ15" i="10" a="1"/>
  <c r="IYJ15" i="10" s="1"/>
  <c r="IYJ18" i="10" s="1"/>
  <c r="IYI15" i="10" a="1"/>
  <c r="IYI15" i="10" s="1"/>
  <c r="IYI18" i="10" s="1"/>
  <c r="IYH15" i="10" a="1"/>
  <c r="IYH15" i="10" s="1"/>
  <c r="IYH18" i="10" s="1"/>
  <c r="IYG15" i="10" a="1"/>
  <c r="IYG15" i="10" s="1"/>
  <c r="IYG18" i="10" s="1"/>
  <c r="IYF15" i="10" a="1"/>
  <c r="IYF15" i="10" s="1"/>
  <c r="IYF18" i="10" s="1"/>
  <c r="IYE15" i="10" a="1"/>
  <c r="IYE15" i="10" s="1"/>
  <c r="IYE18" i="10" s="1"/>
  <c r="IYD15" i="10" a="1"/>
  <c r="IYD15" i="10" s="1"/>
  <c r="IYD18" i="10" s="1"/>
  <c r="IYC15" i="10" a="1"/>
  <c r="IYC15" i="10" s="1"/>
  <c r="IYC18" i="10" s="1"/>
  <c r="IYB15" i="10" a="1"/>
  <c r="IYB15" i="10" s="1"/>
  <c r="IYB18" i="10" s="1"/>
  <c r="IYA15" i="10" a="1"/>
  <c r="IYA15" i="10" s="1"/>
  <c r="IYA18" i="10" s="1"/>
  <c r="IXZ15" i="10" a="1"/>
  <c r="IXZ15" i="10" s="1"/>
  <c r="IXZ18" i="10" s="1"/>
  <c r="IXY15" i="10" a="1"/>
  <c r="IXY15" i="10" s="1"/>
  <c r="IXY18" i="10" s="1"/>
  <c r="IXX15" i="10" a="1"/>
  <c r="IXX15" i="10" s="1"/>
  <c r="IXX18" i="10" s="1"/>
  <c r="IXW15" i="10" a="1"/>
  <c r="IXW15" i="10" s="1"/>
  <c r="IXW18" i="10" s="1"/>
  <c r="IXV15" i="10" a="1"/>
  <c r="IXV15" i="10" s="1"/>
  <c r="IXV18" i="10" s="1"/>
  <c r="IXU15" i="10" a="1"/>
  <c r="IXU15" i="10" s="1"/>
  <c r="IXU18" i="10" s="1"/>
  <c r="IXT15" i="10" a="1"/>
  <c r="IXT15" i="10" s="1"/>
  <c r="IXT18" i="10" s="1"/>
  <c r="IXS15" i="10" a="1"/>
  <c r="IXS15" i="10" s="1"/>
  <c r="IXS18" i="10" s="1"/>
  <c r="IXR15" i="10" a="1"/>
  <c r="IXR15" i="10" s="1"/>
  <c r="IXR18" i="10" s="1"/>
  <c r="IXQ15" i="10" a="1"/>
  <c r="IXQ15" i="10" s="1"/>
  <c r="IXQ18" i="10" s="1"/>
  <c r="IXP15" i="10" a="1"/>
  <c r="IXP15" i="10" s="1"/>
  <c r="IXP18" i="10" s="1"/>
  <c r="IXO15" i="10" a="1"/>
  <c r="IXO15" i="10" s="1"/>
  <c r="IXO18" i="10" s="1"/>
  <c r="IXN15" i="10" a="1"/>
  <c r="IXN15" i="10" s="1"/>
  <c r="IXN18" i="10" s="1"/>
  <c r="IXM15" i="10" a="1"/>
  <c r="IXM15" i="10" s="1"/>
  <c r="IXM18" i="10" s="1"/>
  <c r="IXL15" i="10" a="1"/>
  <c r="IXL15" i="10" s="1"/>
  <c r="IXL18" i="10" s="1"/>
  <c r="IXK15" i="10" a="1"/>
  <c r="IXK15" i="10" s="1"/>
  <c r="IXK18" i="10" s="1"/>
  <c r="IXJ15" i="10" a="1"/>
  <c r="IXJ15" i="10" s="1"/>
  <c r="IXJ18" i="10" s="1"/>
  <c r="IXI15" i="10" a="1"/>
  <c r="IXI15" i="10" s="1"/>
  <c r="IXI18" i="10" s="1"/>
  <c r="IXH15" i="10" a="1"/>
  <c r="IXH15" i="10" s="1"/>
  <c r="IXH18" i="10" s="1"/>
  <c r="IXG15" i="10" a="1"/>
  <c r="IXG15" i="10" s="1"/>
  <c r="IXG18" i="10" s="1"/>
  <c r="IXF15" i="10" a="1"/>
  <c r="IXF15" i="10" s="1"/>
  <c r="IXF18" i="10" s="1"/>
  <c r="IXE15" i="10" a="1"/>
  <c r="IXE15" i="10" s="1"/>
  <c r="IXE18" i="10" s="1"/>
  <c r="IXD15" i="10" a="1"/>
  <c r="IXD15" i="10" s="1"/>
  <c r="IXD18" i="10" s="1"/>
  <c r="IXC15" i="10" a="1"/>
  <c r="IXC15" i="10" s="1"/>
  <c r="IXC18" i="10" s="1"/>
  <c r="IXB15" i="10" a="1"/>
  <c r="IXB15" i="10" s="1"/>
  <c r="IXB18" i="10" s="1"/>
  <c r="IXA15" i="10" a="1"/>
  <c r="IXA15" i="10" s="1"/>
  <c r="IXA18" i="10" s="1"/>
  <c r="IWZ15" i="10" a="1"/>
  <c r="IWZ15" i="10" s="1"/>
  <c r="IWZ18" i="10" s="1"/>
  <c r="IWY15" i="10" a="1"/>
  <c r="IWY15" i="10" s="1"/>
  <c r="IWY18" i="10" s="1"/>
  <c r="IWX15" i="10" a="1"/>
  <c r="IWX15" i="10" s="1"/>
  <c r="IWX18" i="10" s="1"/>
  <c r="IWW15" i="10" a="1"/>
  <c r="IWW15" i="10" s="1"/>
  <c r="IWW18" i="10" s="1"/>
  <c r="IWV15" i="10" a="1"/>
  <c r="IWV15" i="10" s="1"/>
  <c r="IWV18" i="10" s="1"/>
  <c r="IWU15" i="10" a="1"/>
  <c r="IWU15" i="10" s="1"/>
  <c r="IWU18" i="10" s="1"/>
  <c r="IWT15" i="10" a="1"/>
  <c r="IWT15" i="10" s="1"/>
  <c r="IWT18" i="10" s="1"/>
  <c r="IWS15" i="10" a="1"/>
  <c r="IWS15" i="10" s="1"/>
  <c r="IWS18" i="10" s="1"/>
  <c r="IWR15" i="10" a="1"/>
  <c r="IWR15" i="10" s="1"/>
  <c r="IWR18" i="10" s="1"/>
  <c r="IWQ15" i="10" a="1"/>
  <c r="IWQ15" i="10" s="1"/>
  <c r="IWQ18" i="10" s="1"/>
  <c r="IWP15" i="10" a="1"/>
  <c r="IWP15" i="10" s="1"/>
  <c r="IWP18" i="10" s="1"/>
  <c r="IWO15" i="10" a="1"/>
  <c r="IWO15" i="10" s="1"/>
  <c r="IWO18" i="10" s="1"/>
  <c r="IWN15" i="10" a="1"/>
  <c r="IWN15" i="10" s="1"/>
  <c r="IWN18" i="10" s="1"/>
  <c r="IWM15" i="10" a="1"/>
  <c r="IWM15" i="10" s="1"/>
  <c r="IWM18" i="10" s="1"/>
  <c r="IWL15" i="10" a="1"/>
  <c r="IWL15" i="10" s="1"/>
  <c r="IWL18" i="10" s="1"/>
  <c r="IWK15" i="10" a="1"/>
  <c r="IWK15" i="10" s="1"/>
  <c r="IWK18" i="10" s="1"/>
  <c r="IWJ15" i="10" a="1"/>
  <c r="IWJ15" i="10" s="1"/>
  <c r="IWJ18" i="10" s="1"/>
  <c r="IWI15" i="10" a="1"/>
  <c r="IWI15" i="10" s="1"/>
  <c r="IWI18" i="10" s="1"/>
  <c r="IWH15" i="10" a="1"/>
  <c r="IWH15" i="10" s="1"/>
  <c r="IWH18" i="10" s="1"/>
  <c r="IWG15" i="10" a="1"/>
  <c r="IWG15" i="10" s="1"/>
  <c r="IWG18" i="10" s="1"/>
  <c r="IWF15" i="10" a="1"/>
  <c r="IWF15" i="10" s="1"/>
  <c r="IWF18" i="10" s="1"/>
  <c r="IWE15" i="10" a="1"/>
  <c r="IWE15" i="10" s="1"/>
  <c r="IWE18" i="10" s="1"/>
  <c r="IWD15" i="10" a="1"/>
  <c r="IWD15" i="10" s="1"/>
  <c r="IWD18" i="10" s="1"/>
  <c r="IWC15" i="10" a="1"/>
  <c r="IWC15" i="10" s="1"/>
  <c r="IWC18" i="10" s="1"/>
  <c r="IWB15" i="10" a="1"/>
  <c r="IWB15" i="10" s="1"/>
  <c r="IWB18" i="10" s="1"/>
  <c r="IWA15" i="10" a="1"/>
  <c r="IWA15" i="10" s="1"/>
  <c r="IWA18" i="10" s="1"/>
  <c r="IVZ15" i="10" a="1"/>
  <c r="IVZ15" i="10" s="1"/>
  <c r="IVZ18" i="10" s="1"/>
  <c r="IVY15" i="10" a="1"/>
  <c r="IVY15" i="10" s="1"/>
  <c r="IVY18" i="10" s="1"/>
  <c r="IVX15" i="10" a="1"/>
  <c r="IVX15" i="10" s="1"/>
  <c r="IVX18" i="10" s="1"/>
  <c r="IVW15" i="10" a="1"/>
  <c r="IVW15" i="10" s="1"/>
  <c r="IVW18" i="10" s="1"/>
  <c r="IVV15" i="10" a="1"/>
  <c r="IVV15" i="10" s="1"/>
  <c r="IVV18" i="10" s="1"/>
  <c r="IVU15" i="10" a="1"/>
  <c r="IVU15" i="10" s="1"/>
  <c r="IVU18" i="10" s="1"/>
  <c r="IVT15" i="10" a="1"/>
  <c r="IVT15" i="10" s="1"/>
  <c r="IVT18" i="10" s="1"/>
  <c r="IVS15" i="10" a="1"/>
  <c r="IVS15" i="10" s="1"/>
  <c r="IVS18" i="10" s="1"/>
  <c r="IVR15" i="10" a="1"/>
  <c r="IVR15" i="10" s="1"/>
  <c r="IVR18" i="10" s="1"/>
  <c r="IVQ15" i="10" a="1"/>
  <c r="IVQ15" i="10" s="1"/>
  <c r="IVQ18" i="10" s="1"/>
  <c r="IVP15" i="10" a="1"/>
  <c r="IVP15" i="10" s="1"/>
  <c r="IVP18" i="10" s="1"/>
  <c r="IVO15" i="10" a="1"/>
  <c r="IVO15" i="10" s="1"/>
  <c r="IVO18" i="10" s="1"/>
  <c r="IVN15" i="10" a="1"/>
  <c r="IVN15" i="10" s="1"/>
  <c r="IVN18" i="10" s="1"/>
  <c r="IVM15" i="10" a="1"/>
  <c r="IVM15" i="10" s="1"/>
  <c r="IVM18" i="10" s="1"/>
  <c r="IVL15" i="10" a="1"/>
  <c r="IVL15" i="10" s="1"/>
  <c r="IVL18" i="10" s="1"/>
  <c r="IVK15" i="10" a="1"/>
  <c r="IVK15" i="10" s="1"/>
  <c r="IVK18" i="10" s="1"/>
  <c r="IVJ15" i="10" a="1"/>
  <c r="IVJ15" i="10" s="1"/>
  <c r="IVJ18" i="10" s="1"/>
  <c r="IVI15" i="10" a="1"/>
  <c r="IVI15" i="10" s="1"/>
  <c r="IVI18" i="10" s="1"/>
  <c r="IVH15" i="10" a="1"/>
  <c r="IVH15" i="10" s="1"/>
  <c r="IVH18" i="10" s="1"/>
  <c r="IVG15" i="10" a="1"/>
  <c r="IVG15" i="10" s="1"/>
  <c r="IVG18" i="10" s="1"/>
  <c r="IVF15" i="10" a="1"/>
  <c r="IVF15" i="10" s="1"/>
  <c r="IVF18" i="10" s="1"/>
  <c r="IVE15" i="10" a="1"/>
  <c r="IVE15" i="10" s="1"/>
  <c r="IVE18" i="10" s="1"/>
  <c r="IVD15" i="10" a="1"/>
  <c r="IVD15" i="10" s="1"/>
  <c r="IVD18" i="10" s="1"/>
  <c r="IVC15" i="10" a="1"/>
  <c r="IVC15" i="10" s="1"/>
  <c r="IVC18" i="10" s="1"/>
  <c r="IVB15" i="10" a="1"/>
  <c r="IVB15" i="10" s="1"/>
  <c r="IVB18" i="10" s="1"/>
  <c r="IVA15" i="10" a="1"/>
  <c r="IVA15" i="10" s="1"/>
  <c r="IVA18" i="10" s="1"/>
  <c r="IUZ15" i="10" a="1"/>
  <c r="IUZ15" i="10" s="1"/>
  <c r="IUZ18" i="10" s="1"/>
  <c r="IUY15" i="10" a="1"/>
  <c r="IUY15" i="10" s="1"/>
  <c r="IUY18" i="10" s="1"/>
  <c r="IUX15" i="10" a="1"/>
  <c r="IUX15" i="10" s="1"/>
  <c r="IUX18" i="10" s="1"/>
  <c r="IUW15" i="10" a="1"/>
  <c r="IUW15" i="10" s="1"/>
  <c r="IUW18" i="10" s="1"/>
  <c r="IUV15" i="10" a="1"/>
  <c r="IUV15" i="10" s="1"/>
  <c r="IUV18" i="10" s="1"/>
  <c r="IUU15" i="10" a="1"/>
  <c r="IUU15" i="10" s="1"/>
  <c r="IUU18" i="10" s="1"/>
  <c r="IUT15" i="10" a="1"/>
  <c r="IUT15" i="10" s="1"/>
  <c r="IUT18" i="10" s="1"/>
  <c r="IUS15" i="10" a="1"/>
  <c r="IUS15" i="10" s="1"/>
  <c r="IUS18" i="10" s="1"/>
  <c r="IUR15" i="10" a="1"/>
  <c r="IUR15" i="10" s="1"/>
  <c r="IUR18" i="10" s="1"/>
  <c r="IUQ15" i="10" a="1"/>
  <c r="IUQ15" i="10" s="1"/>
  <c r="IUQ18" i="10" s="1"/>
  <c r="IUP15" i="10" a="1"/>
  <c r="IUP15" i="10" s="1"/>
  <c r="IUP18" i="10" s="1"/>
  <c r="IUO15" i="10" a="1"/>
  <c r="IUO15" i="10" s="1"/>
  <c r="IUO18" i="10" s="1"/>
  <c r="IUN15" i="10" a="1"/>
  <c r="IUN15" i="10" s="1"/>
  <c r="IUN18" i="10" s="1"/>
  <c r="IUM15" i="10" a="1"/>
  <c r="IUM15" i="10" s="1"/>
  <c r="IUM18" i="10" s="1"/>
  <c r="IUL15" i="10" a="1"/>
  <c r="IUL15" i="10" s="1"/>
  <c r="IUL18" i="10" s="1"/>
  <c r="IUK15" i="10" a="1"/>
  <c r="IUK15" i="10" s="1"/>
  <c r="IUK18" i="10" s="1"/>
  <c r="IUJ15" i="10" a="1"/>
  <c r="IUJ15" i="10" s="1"/>
  <c r="IUJ18" i="10" s="1"/>
  <c r="IUI15" i="10" a="1"/>
  <c r="IUI15" i="10" s="1"/>
  <c r="IUI18" i="10" s="1"/>
  <c r="IUH15" i="10" a="1"/>
  <c r="IUH15" i="10" s="1"/>
  <c r="IUH18" i="10" s="1"/>
  <c r="IUG15" i="10" a="1"/>
  <c r="IUG15" i="10" s="1"/>
  <c r="IUG18" i="10" s="1"/>
  <c r="IUF15" i="10" a="1"/>
  <c r="IUF15" i="10" s="1"/>
  <c r="IUF18" i="10" s="1"/>
  <c r="IUE15" i="10" a="1"/>
  <c r="IUE15" i="10" s="1"/>
  <c r="IUE18" i="10" s="1"/>
  <c r="IUD15" i="10" a="1"/>
  <c r="IUD15" i="10" s="1"/>
  <c r="IUD18" i="10" s="1"/>
  <c r="IUC15" i="10" a="1"/>
  <c r="IUC15" i="10" s="1"/>
  <c r="IUC18" i="10" s="1"/>
  <c r="IUB15" i="10" a="1"/>
  <c r="IUB15" i="10" s="1"/>
  <c r="IUB18" i="10" s="1"/>
  <c r="IUA15" i="10" a="1"/>
  <c r="IUA15" i="10" s="1"/>
  <c r="IUA18" i="10" s="1"/>
  <c r="ITZ15" i="10" a="1"/>
  <c r="ITZ15" i="10" s="1"/>
  <c r="ITZ18" i="10" s="1"/>
  <c r="ITY15" i="10" a="1"/>
  <c r="ITY15" i="10" s="1"/>
  <c r="ITY18" i="10" s="1"/>
  <c r="ITX15" i="10" a="1"/>
  <c r="ITX15" i="10" s="1"/>
  <c r="ITX18" i="10" s="1"/>
  <c r="ITW15" i="10" a="1"/>
  <c r="ITW15" i="10" s="1"/>
  <c r="ITW18" i="10" s="1"/>
  <c r="ITV15" i="10" a="1"/>
  <c r="ITV15" i="10" s="1"/>
  <c r="ITV18" i="10" s="1"/>
  <c r="ITU15" i="10" a="1"/>
  <c r="ITU15" i="10" s="1"/>
  <c r="ITU18" i="10" s="1"/>
  <c r="ITT15" i="10" a="1"/>
  <c r="ITT15" i="10" s="1"/>
  <c r="ITT18" i="10" s="1"/>
  <c r="ITS15" i="10" a="1"/>
  <c r="ITS15" i="10" s="1"/>
  <c r="ITS18" i="10" s="1"/>
  <c r="ITR15" i="10" a="1"/>
  <c r="ITR15" i="10" s="1"/>
  <c r="ITR18" i="10" s="1"/>
  <c r="ITQ15" i="10" a="1"/>
  <c r="ITQ15" i="10" s="1"/>
  <c r="ITQ18" i="10" s="1"/>
  <c r="ITP15" i="10" a="1"/>
  <c r="ITP15" i="10" s="1"/>
  <c r="ITP18" i="10" s="1"/>
  <c r="ITO15" i="10" a="1"/>
  <c r="ITO15" i="10" s="1"/>
  <c r="ITO18" i="10" s="1"/>
  <c r="ITN15" i="10" a="1"/>
  <c r="ITN15" i="10" s="1"/>
  <c r="ITN18" i="10" s="1"/>
  <c r="ITM15" i="10" a="1"/>
  <c r="ITM15" i="10" s="1"/>
  <c r="ITM18" i="10" s="1"/>
  <c r="ITL15" i="10" a="1"/>
  <c r="ITL15" i="10" s="1"/>
  <c r="ITL18" i="10" s="1"/>
  <c r="ITK15" i="10" a="1"/>
  <c r="ITK15" i="10" s="1"/>
  <c r="ITK18" i="10" s="1"/>
  <c r="ITJ15" i="10" a="1"/>
  <c r="ITJ15" i="10" s="1"/>
  <c r="ITJ18" i="10" s="1"/>
  <c r="ITI15" i="10" a="1"/>
  <c r="ITI15" i="10" s="1"/>
  <c r="ITI18" i="10" s="1"/>
  <c r="ITH15" i="10" a="1"/>
  <c r="ITH15" i="10" s="1"/>
  <c r="ITH18" i="10" s="1"/>
  <c r="ITG15" i="10" a="1"/>
  <c r="ITG15" i="10" s="1"/>
  <c r="ITG18" i="10" s="1"/>
  <c r="ITF15" i="10" a="1"/>
  <c r="ITF15" i="10" s="1"/>
  <c r="ITF18" i="10" s="1"/>
  <c r="ITE15" i="10" a="1"/>
  <c r="ITE15" i="10" s="1"/>
  <c r="ITE18" i="10" s="1"/>
  <c r="ITD15" i="10" a="1"/>
  <c r="ITD15" i="10" s="1"/>
  <c r="ITD18" i="10" s="1"/>
  <c r="ITC15" i="10" a="1"/>
  <c r="ITC15" i="10" s="1"/>
  <c r="ITC18" i="10" s="1"/>
  <c r="ITB15" i="10" a="1"/>
  <c r="ITB15" i="10" s="1"/>
  <c r="ITB18" i="10" s="1"/>
  <c r="ITA15" i="10" a="1"/>
  <c r="ITA15" i="10" s="1"/>
  <c r="ITA18" i="10" s="1"/>
  <c r="ISZ15" i="10" a="1"/>
  <c r="ISZ15" i="10" s="1"/>
  <c r="ISZ18" i="10" s="1"/>
  <c r="ISY15" i="10" a="1"/>
  <c r="ISY15" i="10" s="1"/>
  <c r="ISY18" i="10" s="1"/>
  <c r="ISX15" i="10" a="1"/>
  <c r="ISX15" i="10" s="1"/>
  <c r="ISX18" i="10" s="1"/>
  <c r="ISW15" i="10" a="1"/>
  <c r="ISW15" i="10" s="1"/>
  <c r="ISW18" i="10" s="1"/>
  <c r="ISV15" i="10" a="1"/>
  <c r="ISV15" i="10" s="1"/>
  <c r="ISV18" i="10" s="1"/>
  <c r="ISU15" i="10" a="1"/>
  <c r="ISU15" i="10" s="1"/>
  <c r="ISU18" i="10" s="1"/>
  <c r="IST15" i="10" a="1"/>
  <c r="IST15" i="10" s="1"/>
  <c r="IST18" i="10" s="1"/>
  <c r="ISS15" i="10" a="1"/>
  <c r="ISS15" i="10" s="1"/>
  <c r="ISS18" i="10" s="1"/>
  <c r="ISR15" i="10" a="1"/>
  <c r="ISR15" i="10" s="1"/>
  <c r="ISR18" i="10" s="1"/>
  <c r="ISQ15" i="10" a="1"/>
  <c r="ISQ15" i="10" s="1"/>
  <c r="ISQ18" i="10" s="1"/>
  <c r="ISP15" i="10" a="1"/>
  <c r="ISP15" i="10" s="1"/>
  <c r="ISP18" i="10" s="1"/>
  <c r="ISO15" i="10" a="1"/>
  <c r="ISO15" i="10" s="1"/>
  <c r="ISO18" i="10" s="1"/>
  <c r="ISN15" i="10" a="1"/>
  <c r="ISN15" i="10" s="1"/>
  <c r="ISN18" i="10" s="1"/>
  <c r="ISM15" i="10" a="1"/>
  <c r="ISM15" i="10" s="1"/>
  <c r="ISM18" i="10" s="1"/>
  <c r="ISL15" i="10" a="1"/>
  <c r="ISL15" i="10" s="1"/>
  <c r="ISL18" i="10" s="1"/>
  <c r="ISK15" i="10" a="1"/>
  <c r="ISK15" i="10" s="1"/>
  <c r="ISK18" i="10" s="1"/>
  <c r="ISJ15" i="10" a="1"/>
  <c r="ISJ15" i="10" s="1"/>
  <c r="ISJ18" i="10" s="1"/>
  <c r="ISI15" i="10" a="1"/>
  <c r="ISI15" i="10" s="1"/>
  <c r="ISI18" i="10" s="1"/>
  <c r="ISH15" i="10" a="1"/>
  <c r="ISH15" i="10" s="1"/>
  <c r="ISH18" i="10" s="1"/>
  <c r="ISG15" i="10" a="1"/>
  <c r="ISG15" i="10" s="1"/>
  <c r="ISG18" i="10" s="1"/>
  <c r="ISF15" i="10" a="1"/>
  <c r="ISF15" i="10" s="1"/>
  <c r="ISF18" i="10" s="1"/>
  <c r="ISE15" i="10" a="1"/>
  <c r="ISE15" i="10" s="1"/>
  <c r="ISE18" i="10" s="1"/>
  <c r="ISD15" i="10" a="1"/>
  <c r="ISD15" i="10" s="1"/>
  <c r="ISD18" i="10" s="1"/>
  <c r="ISC15" i="10" a="1"/>
  <c r="ISC15" i="10" s="1"/>
  <c r="ISC18" i="10" s="1"/>
  <c r="ISB15" i="10" a="1"/>
  <c r="ISB15" i="10" s="1"/>
  <c r="ISB18" i="10" s="1"/>
  <c r="ISA15" i="10" a="1"/>
  <c r="ISA15" i="10" s="1"/>
  <c r="ISA18" i="10" s="1"/>
  <c r="IRZ15" i="10" a="1"/>
  <c r="IRZ15" i="10" s="1"/>
  <c r="IRZ18" i="10" s="1"/>
  <c r="IRY15" i="10" a="1"/>
  <c r="IRY15" i="10" s="1"/>
  <c r="IRY18" i="10" s="1"/>
  <c r="IRX15" i="10" a="1"/>
  <c r="IRX15" i="10" s="1"/>
  <c r="IRX18" i="10" s="1"/>
  <c r="IRW15" i="10" a="1"/>
  <c r="IRW15" i="10" s="1"/>
  <c r="IRW18" i="10" s="1"/>
  <c r="IRV15" i="10" a="1"/>
  <c r="IRV15" i="10" s="1"/>
  <c r="IRV18" i="10" s="1"/>
  <c r="IRU15" i="10" a="1"/>
  <c r="IRU15" i="10" s="1"/>
  <c r="IRU18" i="10" s="1"/>
  <c r="IRT15" i="10" a="1"/>
  <c r="IRT15" i="10" s="1"/>
  <c r="IRT18" i="10" s="1"/>
  <c r="IRS15" i="10" a="1"/>
  <c r="IRS15" i="10" s="1"/>
  <c r="IRS18" i="10" s="1"/>
  <c r="IRR15" i="10" a="1"/>
  <c r="IRR15" i="10" s="1"/>
  <c r="IRR18" i="10" s="1"/>
  <c r="IRQ15" i="10" a="1"/>
  <c r="IRQ15" i="10" s="1"/>
  <c r="IRQ18" i="10" s="1"/>
  <c r="IRP15" i="10" a="1"/>
  <c r="IRP15" i="10" s="1"/>
  <c r="IRP18" i="10" s="1"/>
  <c r="IRO15" i="10" a="1"/>
  <c r="IRO15" i="10" s="1"/>
  <c r="IRO18" i="10" s="1"/>
  <c r="IRN15" i="10" a="1"/>
  <c r="IRN15" i="10" s="1"/>
  <c r="IRN18" i="10" s="1"/>
  <c r="IRM15" i="10" a="1"/>
  <c r="IRM15" i="10" s="1"/>
  <c r="IRM18" i="10" s="1"/>
  <c r="IRL15" i="10" a="1"/>
  <c r="IRL15" i="10" s="1"/>
  <c r="IRL18" i="10" s="1"/>
  <c r="IRK15" i="10" a="1"/>
  <c r="IRK15" i="10" s="1"/>
  <c r="IRK18" i="10" s="1"/>
  <c r="IRJ15" i="10" a="1"/>
  <c r="IRJ15" i="10" s="1"/>
  <c r="IRJ18" i="10" s="1"/>
  <c r="IRI15" i="10" a="1"/>
  <c r="IRI15" i="10" s="1"/>
  <c r="IRI18" i="10" s="1"/>
  <c r="IRH15" i="10" a="1"/>
  <c r="IRH15" i="10" s="1"/>
  <c r="IRH18" i="10" s="1"/>
  <c r="IRG15" i="10" a="1"/>
  <c r="IRG15" i="10" s="1"/>
  <c r="IRG18" i="10" s="1"/>
  <c r="IRF15" i="10" a="1"/>
  <c r="IRF15" i="10" s="1"/>
  <c r="IRF18" i="10" s="1"/>
  <c r="IRE15" i="10" a="1"/>
  <c r="IRE15" i="10" s="1"/>
  <c r="IRE18" i="10" s="1"/>
  <c r="IRD15" i="10" a="1"/>
  <c r="IRD15" i="10" s="1"/>
  <c r="IRD18" i="10" s="1"/>
  <c r="IRC15" i="10" a="1"/>
  <c r="IRC15" i="10" s="1"/>
  <c r="IRC18" i="10" s="1"/>
  <c r="IRB15" i="10" a="1"/>
  <c r="IRB15" i="10" s="1"/>
  <c r="IRB18" i="10" s="1"/>
  <c r="IRA15" i="10" a="1"/>
  <c r="IRA15" i="10" s="1"/>
  <c r="IRA18" i="10" s="1"/>
  <c r="IQZ15" i="10" a="1"/>
  <c r="IQZ15" i="10" s="1"/>
  <c r="IQZ18" i="10" s="1"/>
  <c r="IQY15" i="10" a="1"/>
  <c r="IQY15" i="10" s="1"/>
  <c r="IQY18" i="10" s="1"/>
  <c r="IQX15" i="10" a="1"/>
  <c r="IQX15" i="10" s="1"/>
  <c r="IQX18" i="10" s="1"/>
  <c r="IQW15" i="10" a="1"/>
  <c r="IQW15" i="10" s="1"/>
  <c r="IQW18" i="10" s="1"/>
  <c r="IQV15" i="10" a="1"/>
  <c r="IQV15" i="10" s="1"/>
  <c r="IQV18" i="10" s="1"/>
  <c r="IQU15" i="10" a="1"/>
  <c r="IQU15" i="10" s="1"/>
  <c r="IQU18" i="10" s="1"/>
  <c r="IQT15" i="10" a="1"/>
  <c r="IQT15" i="10" s="1"/>
  <c r="IQT18" i="10" s="1"/>
  <c r="IQS15" i="10" a="1"/>
  <c r="IQS15" i="10" s="1"/>
  <c r="IQS18" i="10" s="1"/>
  <c r="IQR15" i="10" a="1"/>
  <c r="IQR15" i="10" s="1"/>
  <c r="IQR18" i="10" s="1"/>
  <c r="IQQ15" i="10" a="1"/>
  <c r="IQQ15" i="10" s="1"/>
  <c r="IQQ18" i="10" s="1"/>
  <c r="IQP15" i="10" a="1"/>
  <c r="IQP15" i="10" s="1"/>
  <c r="IQP18" i="10" s="1"/>
  <c r="IQO15" i="10" a="1"/>
  <c r="IQO15" i="10" s="1"/>
  <c r="IQO18" i="10" s="1"/>
  <c r="IQN15" i="10" a="1"/>
  <c r="IQN15" i="10" s="1"/>
  <c r="IQN18" i="10" s="1"/>
  <c r="IQM15" i="10" a="1"/>
  <c r="IQM15" i="10" s="1"/>
  <c r="IQM18" i="10" s="1"/>
  <c r="IQL15" i="10" a="1"/>
  <c r="IQL15" i="10" s="1"/>
  <c r="IQL18" i="10" s="1"/>
  <c r="IQK15" i="10" a="1"/>
  <c r="IQK15" i="10" s="1"/>
  <c r="IQK18" i="10" s="1"/>
  <c r="IQJ15" i="10" a="1"/>
  <c r="IQJ15" i="10" s="1"/>
  <c r="IQJ18" i="10" s="1"/>
  <c r="IQI15" i="10" a="1"/>
  <c r="IQI15" i="10" s="1"/>
  <c r="IQI18" i="10" s="1"/>
  <c r="IQH15" i="10" a="1"/>
  <c r="IQH15" i="10" s="1"/>
  <c r="IQH18" i="10" s="1"/>
  <c r="IQG15" i="10" a="1"/>
  <c r="IQG15" i="10" s="1"/>
  <c r="IQG18" i="10" s="1"/>
  <c r="IQF15" i="10" a="1"/>
  <c r="IQF15" i="10" s="1"/>
  <c r="IQF18" i="10" s="1"/>
  <c r="IQE15" i="10" a="1"/>
  <c r="IQE15" i="10" s="1"/>
  <c r="IQE18" i="10" s="1"/>
  <c r="IQD15" i="10" a="1"/>
  <c r="IQD15" i="10" s="1"/>
  <c r="IQD18" i="10" s="1"/>
  <c r="IQC15" i="10" a="1"/>
  <c r="IQC15" i="10" s="1"/>
  <c r="IQC18" i="10" s="1"/>
  <c r="IQB15" i="10" a="1"/>
  <c r="IQB15" i="10" s="1"/>
  <c r="IQB18" i="10" s="1"/>
  <c r="IQA15" i="10" a="1"/>
  <c r="IQA15" i="10" s="1"/>
  <c r="IQA18" i="10" s="1"/>
  <c r="IPZ15" i="10" a="1"/>
  <c r="IPZ15" i="10" s="1"/>
  <c r="IPZ18" i="10" s="1"/>
  <c r="IPY15" i="10" a="1"/>
  <c r="IPY15" i="10" s="1"/>
  <c r="IPY18" i="10" s="1"/>
  <c r="IPX15" i="10" a="1"/>
  <c r="IPX15" i="10" s="1"/>
  <c r="IPX18" i="10" s="1"/>
  <c r="IPW15" i="10" a="1"/>
  <c r="IPW15" i="10" s="1"/>
  <c r="IPW18" i="10" s="1"/>
  <c r="IPV15" i="10" a="1"/>
  <c r="IPV15" i="10" s="1"/>
  <c r="IPV18" i="10" s="1"/>
  <c r="IPU15" i="10" a="1"/>
  <c r="IPU15" i="10" s="1"/>
  <c r="IPU18" i="10" s="1"/>
  <c r="IPT15" i="10" a="1"/>
  <c r="IPT15" i="10" s="1"/>
  <c r="IPT18" i="10" s="1"/>
  <c r="IPS15" i="10" a="1"/>
  <c r="IPS15" i="10" s="1"/>
  <c r="IPS18" i="10" s="1"/>
  <c r="IPR15" i="10" a="1"/>
  <c r="IPR15" i="10" s="1"/>
  <c r="IPR18" i="10" s="1"/>
  <c r="IPQ15" i="10" a="1"/>
  <c r="IPQ15" i="10" s="1"/>
  <c r="IPQ18" i="10" s="1"/>
  <c r="IPP15" i="10" a="1"/>
  <c r="IPP15" i="10" s="1"/>
  <c r="IPP18" i="10" s="1"/>
  <c r="IPO15" i="10" a="1"/>
  <c r="IPO15" i="10" s="1"/>
  <c r="IPO18" i="10" s="1"/>
  <c r="IPN15" i="10" a="1"/>
  <c r="IPN15" i="10" s="1"/>
  <c r="IPN18" i="10" s="1"/>
  <c r="IPM15" i="10" a="1"/>
  <c r="IPM15" i="10" s="1"/>
  <c r="IPM18" i="10" s="1"/>
  <c r="IPL15" i="10" a="1"/>
  <c r="IPL15" i="10" s="1"/>
  <c r="IPL18" i="10" s="1"/>
  <c r="IPK15" i="10" a="1"/>
  <c r="IPK15" i="10" s="1"/>
  <c r="IPK18" i="10" s="1"/>
  <c r="IPJ15" i="10" a="1"/>
  <c r="IPJ15" i="10" s="1"/>
  <c r="IPJ18" i="10" s="1"/>
  <c r="IPI15" i="10" a="1"/>
  <c r="IPI15" i="10" s="1"/>
  <c r="IPI18" i="10" s="1"/>
  <c r="IPH15" i="10" a="1"/>
  <c r="IPH15" i="10" s="1"/>
  <c r="IPH18" i="10" s="1"/>
  <c r="IPG15" i="10" a="1"/>
  <c r="IPG15" i="10" s="1"/>
  <c r="IPG18" i="10" s="1"/>
  <c r="IPF15" i="10" a="1"/>
  <c r="IPF15" i="10" s="1"/>
  <c r="IPF18" i="10" s="1"/>
  <c r="IPE15" i="10" a="1"/>
  <c r="IPE15" i="10" s="1"/>
  <c r="IPE18" i="10" s="1"/>
  <c r="IPD15" i="10" a="1"/>
  <c r="IPD15" i="10" s="1"/>
  <c r="IPD18" i="10" s="1"/>
  <c r="IPC15" i="10" a="1"/>
  <c r="IPC15" i="10" s="1"/>
  <c r="IPC18" i="10" s="1"/>
  <c r="IPB15" i="10" a="1"/>
  <c r="IPB15" i="10" s="1"/>
  <c r="IPB18" i="10" s="1"/>
  <c r="IPA15" i="10" a="1"/>
  <c r="IPA15" i="10" s="1"/>
  <c r="IPA18" i="10" s="1"/>
  <c r="IOZ15" i="10" a="1"/>
  <c r="IOZ15" i="10" s="1"/>
  <c r="IOZ18" i="10" s="1"/>
  <c r="IOY15" i="10" a="1"/>
  <c r="IOY15" i="10" s="1"/>
  <c r="IOY18" i="10" s="1"/>
  <c r="IOX15" i="10" a="1"/>
  <c r="IOX15" i="10" s="1"/>
  <c r="IOX18" i="10" s="1"/>
  <c r="IOW15" i="10" a="1"/>
  <c r="IOW15" i="10" s="1"/>
  <c r="IOW18" i="10" s="1"/>
  <c r="IOV15" i="10" a="1"/>
  <c r="IOV15" i="10" s="1"/>
  <c r="IOV18" i="10" s="1"/>
  <c r="IOU15" i="10" a="1"/>
  <c r="IOU15" i="10" s="1"/>
  <c r="IOU18" i="10" s="1"/>
  <c r="IOT15" i="10" a="1"/>
  <c r="IOT15" i="10" s="1"/>
  <c r="IOT18" i="10" s="1"/>
  <c r="IOS15" i="10" a="1"/>
  <c r="IOS15" i="10" s="1"/>
  <c r="IOS18" i="10" s="1"/>
  <c r="IOR15" i="10" a="1"/>
  <c r="IOR15" i="10" s="1"/>
  <c r="IOR18" i="10" s="1"/>
  <c r="IOQ15" i="10" a="1"/>
  <c r="IOQ15" i="10" s="1"/>
  <c r="IOQ18" i="10" s="1"/>
  <c r="IOP15" i="10" a="1"/>
  <c r="IOP15" i="10" s="1"/>
  <c r="IOP18" i="10" s="1"/>
  <c r="IOO15" i="10" a="1"/>
  <c r="IOO15" i="10" s="1"/>
  <c r="IOO18" i="10" s="1"/>
  <c r="ION15" i="10" a="1"/>
  <c r="ION15" i="10" s="1"/>
  <c r="ION18" i="10" s="1"/>
  <c r="IOM15" i="10" a="1"/>
  <c r="IOM15" i="10" s="1"/>
  <c r="IOM18" i="10" s="1"/>
  <c r="IOL15" i="10" a="1"/>
  <c r="IOL15" i="10" s="1"/>
  <c r="IOL18" i="10" s="1"/>
  <c r="IOK15" i="10" a="1"/>
  <c r="IOK15" i="10" s="1"/>
  <c r="IOK18" i="10" s="1"/>
  <c r="IOJ15" i="10" a="1"/>
  <c r="IOJ15" i="10" s="1"/>
  <c r="IOJ18" i="10" s="1"/>
  <c r="IOI15" i="10" a="1"/>
  <c r="IOI15" i="10" s="1"/>
  <c r="IOI18" i="10" s="1"/>
  <c r="IOH15" i="10" a="1"/>
  <c r="IOH15" i="10" s="1"/>
  <c r="IOH18" i="10" s="1"/>
  <c r="IOG15" i="10" a="1"/>
  <c r="IOG15" i="10" s="1"/>
  <c r="IOG18" i="10" s="1"/>
  <c r="IOF15" i="10" a="1"/>
  <c r="IOF15" i="10" s="1"/>
  <c r="IOF18" i="10" s="1"/>
  <c r="IOE15" i="10" a="1"/>
  <c r="IOE15" i="10" s="1"/>
  <c r="IOE18" i="10" s="1"/>
  <c r="IOD15" i="10" a="1"/>
  <c r="IOD15" i="10" s="1"/>
  <c r="IOD18" i="10" s="1"/>
  <c r="IOC15" i="10" a="1"/>
  <c r="IOC15" i="10" s="1"/>
  <c r="IOC18" i="10" s="1"/>
  <c r="IOB15" i="10" a="1"/>
  <c r="IOB15" i="10" s="1"/>
  <c r="IOB18" i="10" s="1"/>
  <c r="IOA15" i="10" a="1"/>
  <c r="IOA15" i="10" s="1"/>
  <c r="IOA18" i="10" s="1"/>
  <c r="INZ15" i="10" a="1"/>
  <c r="INZ15" i="10" s="1"/>
  <c r="INZ18" i="10" s="1"/>
  <c r="INY15" i="10" a="1"/>
  <c r="INY15" i="10" s="1"/>
  <c r="INY18" i="10" s="1"/>
  <c r="INX15" i="10" a="1"/>
  <c r="INX15" i="10" s="1"/>
  <c r="INX18" i="10" s="1"/>
  <c r="INW15" i="10" a="1"/>
  <c r="INW15" i="10" s="1"/>
  <c r="INW18" i="10" s="1"/>
  <c r="INV15" i="10" a="1"/>
  <c r="INV15" i="10" s="1"/>
  <c r="INV18" i="10" s="1"/>
  <c r="INU15" i="10" a="1"/>
  <c r="INU15" i="10" s="1"/>
  <c r="INU18" i="10" s="1"/>
  <c r="INT15" i="10" a="1"/>
  <c r="INT15" i="10" s="1"/>
  <c r="INT18" i="10" s="1"/>
  <c r="INS15" i="10" a="1"/>
  <c r="INS15" i="10" s="1"/>
  <c r="INS18" i="10" s="1"/>
  <c r="INR15" i="10" a="1"/>
  <c r="INR15" i="10" s="1"/>
  <c r="INR18" i="10" s="1"/>
  <c r="INQ15" i="10" a="1"/>
  <c r="INQ15" i="10" s="1"/>
  <c r="INQ18" i="10" s="1"/>
  <c r="INP15" i="10" a="1"/>
  <c r="INP15" i="10" s="1"/>
  <c r="INP18" i="10" s="1"/>
  <c r="INO15" i="10" a="1"/>
  <c r="INO15" i="10" s="1"/>
  <c r="INO18" i="10" s="1"/>
  <c r="INN15" i="10" a="1"/>
  <c r="INN15" i="10" s="1"/>
  <c r="INN18" i="10" s="1"/>
  <c r="INM15" i="10" a="1"/>
  <c r="INM15" i="10" s="1"/>
  <c r="INM18" i="10" s="1"/>
  <c r="INL15" i="10" a="1"/>
  <c r="INL15" i="10" s="1"/>
  <c r="INL18" i="10" s="1"/>
  <c r="INK15" i="10" a="1"/>
  <c r="INK15" i="10" s="1"/>
  <c r="INK18" i="10" s="1"/>
  <c r="INJ15" i="10" a="1"/>
  <c r="INJ15" i="10" s="1"/>
  <c r="INJ18" i="10" s="1"/>
  <c r="INI15" i="10" a="1"/>
  <c r="INI15" i="10" s="1"/>
  <c r="INI18" i="10" s="1"/>
  <c r="INH15" i="10" a="1"/>
  <c r="INH15" i="10" s="1"/>
  <c r="INH18" i="10" s="1"/>
  <c r="ING15" i="10" a="1"/>
  <c r="ING15" i="10" s="1"/>
  <c r="ING18" i="10" s="1"/>
  <c r="INF15" i="10" a="1"/>
  <c r="INF15" i="10" s="1"/>
  <c r="INF18" i="10" s="1"/>
  <c r="INE15" i="10" a="1"/>
  <c r="INE15" i="10" s="1"/>
  <c r="INE18" i="10" s="1"/>
  <c r="IND15" i="10" a="1"/>
  <c r="IND15" i="10" s="1"/>
  <c r="IND18" i="10" s="1"/>
  <c r="INC15" i="10" a="1"/>
  <c r="INC15" i="10" s="1"/>
  <c r="INC18" i="10" s="1"/>
  <c r="INB15" i="10" a="1"/>
  <c r="INB15" i="10" s="1"/>
  <c r="INB18" i="10" s="1"/>
  <c r="INA15" i="10" a="1"/>
  <c r="INA15" i="10" s="1"/>
  <c r="INA18" i="10" s="1"/>
  <c r="IMZ15" i="10" a="1"/>
  <c r="IMZ15" i="10" s="1"/>
  <c r="IMZ18" i="10" s="1"/>
  <c r="IMY15" i="10" a="1"/>
  <c r="IMY15" i="10" s="1"/>
  <c r="IMY18" i="10" s="1"/>
  <c r="IMX15" i="10" a="1"/>
  <c r="IMX15" i="10" s="1"/>
  <c r="IMX18" i="10" s="1"/>
  <c r="IMW15" i="10" a="1"/>
  <c r="IMW15" i="10" s="1"/>
  <c r="IMW18" i="10" s="1"/>
  <c r="IMV15" i="10" a="1"/>
  <c r="IMV15" i="10" s="1"/>
  <c r="IMV18" i="10" s="1"/>
  <c r="IMU15" i="10" a="1"/>
  <c r="IMU15" i="10" s="1"/>
  <c r="IMU18" i="10" s="1"/>
  <c r="IMT15" i="10" a="1"/>
  <c r="IMT15" i="10" s="1"/>
  <c r="IMT18" i="10" s="1"/>
  <c r="IMS15" i="10" a="1"/>
  <c r="IMS15" i="10" s="1"/>
  <c r="IMS18" i="10" s="1"/>
  <c r="IMR15" i="10" a="1"/>
  <c r="IMR15" i="10" s="1"/>
  <c r="IMR18" i="10" s="1"/>
  <c r="IMQ15" i="10" a="1"/>
  <c r="IMQ15" i="10" s="1"/>
  <c r="IMQ18" i="10" s="1"/>
  <c r="IMP15" i="10" a="1"/>
  <c r="IMP15" i="10" s="1"/>
  <c r="IMP18" i="10" s="1"/>
  <c r="IMO15" i="10" a="1"/>
  <c r="IMO15" i="10" s="1"/>
  <c r="IMO18" i="10" s="1"/>
  <c r="IMN15" i="10" a="1"/>
  <c r="IMN15" i="10" s="1"/>
  <c r="IMN18" i="10" s="1"/>
  <c r="IMM15" i="10" a="1"/>
  <c r="IMM15" i="10" s="1"/>
  <c r="IMM18" i="10" s="1"/>
  <c r="IML15" i="10" a="1"/>
  <c r="IML15" i="10" s="1"/>
  <c r="IML18" i="10" s="1"/>
  <c r="IMK15" i="10" a="1"/>
  <c r="IMK15" i="10" s="1"/>
  <c r="IMK18" i="10" s="1"/>
  <c r="IMJ15" i="10" a="1"/>
  <c r="IMJ15" i="10" s="1"/>
  <c r="IMJ18" i="10" s="1"/>
  <c r="IMI15" i="10" a="1"/>
  <c r="IMI15" i="10" s="1"/>
  <c r="IMI18" i="10" s="1"/>
  <c r="IMH15" i="10" a="1"/>
  <c r="IMH15" i="10" s="1"/>
  <c r="IMH18" i="10" s="1"/>
  <c r="IMG15" i="10" a="1"/>
  <c r="IMG15" i="10" s="1"/>
  <c r="IMG18" i="10" s="1"/>
  <c r="IMF15" i="10" a="1"/>
  <c r="IMF15" i="10" s="1"/>
  <c r="IMF18" i="10" s="1"/>
  <c r="IME15" i="10" a="1"/>
  <c r="IME15" i="10" s="1"/>
  <c r="IME18" i="10" s="1"/>
  <c r="IMD15" i="10" a="1"/>
  <c r="IMD15" i="10" s="1"/>
  <c r="IMD18" i="10" s="1"/>
  <c r="IMC15" i="10" a="1"/>
  <c r="IMC15" i="10" s="1"/>
  <c r="IMC18" i="10" s="1"/>
  <c r="IMB15" i="10" a="1"/>
  <c r="IMB15" i="10" s="1"/>
  <c r="IMB18" i="10" s="1"/>
  <c r="IMA15" i="10" a="1"/>
  <c r="IMA15" i="10" s="1"/>
  <c r="IMA18" i="10" s="1"/>
  <c r="ILZ15" i="10" a="1"/>
  <c r="ILZ15" i="10" s="1"/>
  <c r="ILZ18" i="10" s="1"/>
  <c r="ILY15" i="10" a="1"/>
  <c r="ILY15" i="10" s="1"/>
  <c r="ILY18" i="10" s="1"/>
  <c r="ILX15" i="10" a="1"/>
  <c r="ILX15" i="10" s="1"/>
  <c r="ILX18" i="10" s="1"/>
  <c r="ILW15" i="10" a="1"/>
  <c r="ILW15" i="10" s="1"/>
  <c r="ILW18" i="10" s="1"/>
  <c r="ILV15" i="10" a="1"/>
  <c r="ILV15" i="10" s="1"/>
  <c r="ILV18" i="10" s="1"/>
  <c r="ILU15" i="10" a="1"/>
  <c r="ILU15" i="10" s="1"/>
  <c r="ILU18" i="10" s="1"/>
  <c r="ILT15" i="10" a="1"/>
  <c r="ILT15" i="10" s="1"/>
  <c r="ILT18" i="10" s="1"/>
  <c r="ILS15" i="10" a="1"/>
  <c r="ILS15" i="10" s="1"/>
  <c r="ILS18" i="10" s="1"/>
  <c r="ILR15" i="10" a="1"/>
  <c r="ILR15" i="10" s="1"/>
  <c r="ILR18" i="10" s="1"/>
  <c r="ILQ15" i="10" a="1"/>
  <c r="ILQ15" i="10" s="1"/>
  <c r="ILQ18" i="10" s="1"/>
  <c r="ILP15" i="10" a="1"/>
  <c r="ILP15" i="10" s="1"/>
  <c r="ILP18" i="10" s="1"/>
  <c r="ILO15" i="10" a="1"/>
  <c r="ILO15" i="10" s="1"/>
  <c r="ILO18" i="10" s="1"/>
  <c r="ILN15" i="10" a="1"/>
  <c r="ILN15" i="10" s="1"/>
  <c r="ILN18" i="10" s="1"/>
  <c r="ILM15" i="10" a="1"/>
  <c r="ILM15" i="10" s="1"/>
  <c r="ILM18" i="10" s="1"/>
  <c r="ILL15" i="10" a="1"/>
  <c r="ILL15" i="10" s="1"/>
  <c r="ILL18" i="10" s="1"/>
  <c r="ILK15" i="10" a="1"/>
  <c r="ILK15" i="10" s="1"/>
  <c r="ILK18" i="10" s="1"/>
  <c r="ILJ15" i="10" a="1"/>
  <c r="ILJ15" i="10" s="1"/>
  <c r="ILJ18" i="10" s="1"/>
  <c r="ILI15" i="10" a="1"/>
  <c r="ILI15" i="10" s="1"/>
  <c r="ILI18" i="10" s="1"/>
  <c r="ILH15" i="10" a="1"/>
  <c r="ILH15" i="10" s="1"/>
  <c r="ILH18" i="10" s="1"/>
  <c r="ILG15" i="10" a="1"/>
  <c r="ILG15" i="10" s="1"/>
  <c r="ILG18" i="10" s="1"/>
  <c r="ILF15" i="10" a="1"/>
  <c r="ILF15" i="10" s="1"/>
  <c r="ILF18" i="10" s="1"/>
  <c r="ILE15" i="10" a="1"/>
  <c r="ILE15" i="10" s="1"/>
  <c r="ILE18" i="10" s="1"/>
  <c r="ILD15" i="10" a="1"/>
  <c r="ILD15" i="10" s="1"/>
  <c r="ILD18" i="10" s="1"/>
  <c r="ILC15" i="10" a="1"/>
  <c r="ILC15" i="10" s="1"/>
  <c r="ILC18" i="10" s="1"/>
  <c r="ILB15" i="10" a="1"/>
  <c r="ILB15" i="10" s="1"/>
  <c r="ILB18" i="10" s="1"/>
  <c r="ILA15" i="10" a="1"/>
  <c r="ILA15" i="10" s="1"/>
  <c r="ILA18" i="10" s="1"/>
  <c r="IKZ15" i="10" a="1"/>
  <c r="IKZ15" i="10" s="1"/>
  <c r="IKZ18" i="10" s="1"/>
  <c r="IKY15" i="10" a="1"/>
  <c r="IKY15" i="10" s="1"/>
  <c r="IKY18" i="10" s="1"/>
  <c r="IKX15" i="10" a="1"/>
  <c r="IKX15" i="10" s="1"/>
  <c r="IKX18" i="10" s="1"/>
  <c r="IKW15" i="10" a="1"/>
  <c r="IKW15" i="10" s="1"/>
  <c r="IKW18" i="10" s="1"/>
  <c r="IKV15" i="10" a="1"/>
  <c r="IKV15" i="10" s="1"/>
  <c r="IKV18" i="10" s="1"/>
  <c r="IKU15" i="10" a="1"/>
  <c r="IKU15" i="10" s="1"/>
  <c r="IKU18" i="10" s="1"/>
  <c r="IKT15" i="10" a="1"/>
  <c r="IKT15" i="10" s="1"/>
  <c r="IKT18" i="10" s="1"/>
  <c r="IKS15" i="10" a="1"/>
  <c r="IKS15" i="10" s="1"/>
  <c r="IKS18" i="10" s="1"/>
  <c r="IKR15" i="10" a="1"/>
  <c r="IKR15" i="10" s="1"/>
  <c r="IKR18" i="10" s="1"/>
  <c r="IKQ15" i="10" a="1"/>
  <c r="IKQ15" i="10" s="1"/>
  <c r="IKQ18" i="10" s="1"/>
  <c r="IKP15" i="10" a="1"/>
  <c r="IKP15" i="10" s="1"/>
  <c r="IKP18" i="10" s="1"/>
  <c r="IKO15" i="10" a="1"/>
  <c r="IKO15" i="10" s="1"/>
  <c r="IKO18" i="10" s="1"/>
  <c r="IKN15" i="10" a="1"/>
  <c r="IKN15" i="10" s="1"/>
  <c r="IKN18" i="10" s="1"/>
  <c r="IKM15" i="10" a="1"/>
  <c r="IKM15" i="10" s="1"/>
  <c r="IKM18" i="10" s="1"/>
  <c r="IKL15" i="10" a="1"/>
  <c r="IKL15" i="10" s="1"/>
  <c r="IKL18" i="10" s="1"/>
  <c r="IKK15" i="10" a="1"/>
  <c r="IKK15" i="10" s="1"/>
  <c r="IKK18" i="10" s="1"/>
  <c r="IKJ15" i="10" a="1"/>
  <c r="IKJ15" i="10" s="1"/>
  <c r="IKJ18" i="10" s="1"/>
  <c r="IKI15" i="10" a="1"/>
  <c r="IKI15" i="10" s="1"/>
  <c r="IKI18" i="10" s="1"/>
  <c r="IKH15" i="10" a="1"/>
  <c r="IKH15" i="10" s="1"/>
  <c r="IKH18" i="10" s="1"/>
  <c r="IKG15" i="10" a="1"/>
  <c r="IKG15" i="10" s="1"/>
  <c r="IKG18" i="10" s="1"/>
  <c r="IKF15" i="10" a="1"/>
  <c r="IKF15" i="10" s="1"/>
  <c r="IKF18" i="10" s="1"/>
  <c r="IKE15" i="10" a="1"/>
  <c r="IKE15" i="10" s="1"/>
  <c r="IKE18" i="10" s="1"/>
  <c r="IKD15" i="10" a="1"/>
  <c r="IKD15" i="10" s="1"/>
  <c r="IKD18" i="10" s="1"/>
  <c r="IKC15" i="10" a="1"/>
  <c r="IKC15" i="10" s="1"/>
  <c r="IKC18" i="10" s="1"/>
  <c r="IKB15" i="10" a="1"/>
  <c r="IKB15" i="10" s="1"/>
  <c r="IKB18" i="10" s="1"/>
  <c r="IKA15" i="10" a="1"/>
  <c r="IKA15" i="10" s="1"/>
  <c r="IKA18" i="10" s="1"/>
  <c r="IJZ15" i="10" a="1"/>
  <c r="IJZ15" i="10" s="1"/>
  <c r="IJZ18" i="10" s="1"/>
  <c r="IJY15" i="10" a="1"/>
  <c r="IJY15" i="10" s="1"/>
  <c r="IJY18" i="10" s="1"/>
  <c r="IJX15" i="10" a="1"/>
  <c r="IJX15" i="10" s="1"/>
  <c r="IJX18" i="10" s="1"/>
  <c r="IJW15" i="10" a="1"/>
  <c r="IJW15" i="10" s="1"/>
  <c r="IJW18" i="10" s="1"/>
  <c r="IJV15" i="10" a="1"/>
  <c r="IJV15" i="10" s="1"/>
  <c r="IJV18" i="10" s="1"/>
  <c r="IJU15" i="10" a="1"/>
  <c r="IJU15" i="10" s="1"/>
  <c r="IJU18" i="10" s="1"/>
  <c r="IJT15" i="10" a="1"/>
  <c r="IJT15" i="10" s="1"/>
  <c r="IJT18" i="10" s="1"/>
  <c r="IJS15" i="10" a="1"/>
  <c r="IJS15" i="10" s="1"/>
  <c r="IJS18" i="10" s="1"/>
  <c r="IJR15" i="10" a="1"/>
  <c r="IJR15" i="10" s="1"/>
  <c r="IJR18" i="10" s="1"/>
  <c r="IJQ15" i="10" a="1"/>
  <c r="IJQ15" i="10" s="1"/>
  <c r="IJQ18" i="10" s="1"/>
  <c r="IJP15" i="10" a="1"/>
  <c r="IJP15" i="10" s="1"/>
  <c r="IJP18" i="10" s="1"/>
  <c r="IJO15" i="10" a="1"/>
  <c r="IJO15" i="10" s="1"/>
  <c r="IJO18" i="10" s="1"/>
  <c r="IJN15" i="10" a="1"/>
  <c r="IJN15" i="10" s="1"/>
  <c r="IJN18" i="10" s="1"/>
  <c r="IJM15" i="10" a="1"/>
  <c r="IJM15" i="10" s="1"/>
  <c r="IJM18" i="10" s="1"/>
  <c r="IJL15" i="10" a="1"/>
  <c r="IJL15" i="10" s="1"/>
  <c r="IJL18" i="10" s="1"/>
  <c r="IJK15" i="10" a="1"/>
  <c r="IJK15" i="10" s="1"/>
  <c r="IJK18" i="10" s="1"/>
  <c r="IJJ15" i="10" a="1"/>
  <c r="IJJ15" i="10" s="1"/>
  <c r="IJJ18" i="10" s="1"/>
  <c r="IJI15" i="10" a="1"/>
  <c r="IJI15" i="10" s="1"/>
  <c r="IJI18" i="10" s="1"/>
  <c r="IJH15" i="10" a="1"/>
  <c r="IJH15" i="10" s="1"/>
  <c r="IJH18" i="10" s="1"/>
  <c r="IJG15" i="10" a="1"/>
  <c r="IJG15" i="10" s="1"/>
  <c r="IJG18" i="10" s="1"/>
  <c r="IJF15" i="10" a="1"/>
  <c r="IJF15" i="10" s="1"/>
  <c r="IJF18" i="10" s="1"/>
  <c r="IJE15" i="10" a="1"/>
  <c r="IJE15" i="10" s="1"/>
  <c r="IJE18" i="10" s="1"/>
  <c r="IJD15" i="10" a="1"/>
  <c r="IJD15" i="10" s="1"/>
  <c r="IJD18" i="10" s="1"/>
  <c r="IJC15" i="10" a="1"/>
  <c r="IJC15" i="10" s="1"/>
  <c r="IJC18" i="10" s="1"/>
  <c r="IJB15" i="10" a="1"/>
  <c r="IJB15" i="10" s="1"/>
  <c r="IJB18" i="10" s="1"/>
  <c r="IJA15" i="10" a="1"/>
  <c r="IJA15" i="10" s="1"/>
  <c r="IJA18" i="10" s="1"/>
  <c r="IIZ15" i="10" a="1"/>
  <c r="IIZ15" i="10" s="1"/>
  <c r="IIZ18" i="10" s="1"/>
  <c r="IIY15" i="10" a="1"/>
  <c r="IIY15" i="10" s="1"/>
  <c r="IIY18" i="10" s="1"/>
  <c r="IIX15" i="10" a="1"/>
  <c r="IIX15" i="10" s="1"/>
  <c r="IIX18" i="10" s="1"/>
  <c r="IIW15" i="10" a="1"/>
  <c r="IIW15" i="10" s="1"/>
  <c r="IIW18" i="10" s="1"/>
  <c r="IIV15" i="10" a="1"/>
  <c r="IIV15" i="10" s="1"/>
  <c r="IIV18" i="10" s="1"/>
  <c r="IIU15" i="10" a="1"/>
  <c r="IIU15" i="10" s="1"/>
  <c r="IIU18" i="10" s="1"/>
  <c r="IIT15" i="10" a="1"/>
  <c r="IIT15" i="10" s="1"/>
  <c r="IIT18" i="10" s="1"/>
  <c r="IIS15" i="10" a="1"/>
  <c r="IIS15" i="10" s="1"/>
  <c r="IIS18" i="10" s="1"/>
  <c r="IIR15" i="10" a="1"/>
  <c r="IIR15" i="10" s="1"/>
  <c r="IIR18" i="10" s="1"/>
  <c r="IIQ15" i="10" a="1"/>
  <c r="IIQ15" i="10" s="1"/>
  <c r="IIQ18" i="10" s="1"/>
  <c r="IIP15" i="10" a="1"/>
  <c r="IIP15" i="10" s="1"/>
  <c r="IIP18" i="10" s="1"/>
  <c r="IIO15" i="10" a="1"/>
  <c r="IIO15" i="10" s="1"/>
  <c r="IIO18" i="10" s="1"/>
  <c r="IIN15" i="10" a="1"/>
  <c r="IIN15" i="10" s="1"/>
  <c r="IIN18" i="10" s="1"/>
  <c r="IIM15" i="10" a="1"/>
  <c r="IIM15" i="10" s="1"/>
  <c r="IIM18" i="10" s="1"/>
  <c r="IIL15" i="10" a="1"/>
  <c r="IIL15" i="10" s="1"/>
  <c r="IIL18" i="10" s="1"/>
  <c r="IIK15" i="10" a="1"/>
  <c r="IIK15" i="10" s="1"/>
  <c r="IIK18" i="10" s="1"/>
  <c r="IIJ15" i="10" a="1"/>
  <c r="IIJ15" i="10" s="1"/>
  <c r="IIJ18" i="10" s="1"/>
  <c r="III15" i="10" a="1"/>
  <c r="III15" i="10" s="1"/>
  <c r="III18" i="10" s="1"/>
  <c r="IIH15" i="10" a="1"/>
  <c r="IIH15" i="10" s="1"/>
  <c r="IIH18" i="10" s="1"/>
  <c r="IIG15" i="10" a="1"/>
  <c r="IIG15" i="10" s="1"/>
  <c r="IIG18" i="10" s="1"/>
  <c r="IIF15" i="10" a="1"/>
  <c r="IIF15" i="10" s="1"/>
  <c r="IIF18" i="10" s="1"/>
  <c r="IIE15" i="10" a="1"/>
  <c r="IIE15" i="10" s="1"/>
  <c r="IIE18" i="10" s="1"/>
  <c r="IID15" i="10" a="1"/>
  <c r="IID15" i="10" s="1"/>
  <c r="IID18" i="10" s="1"/>
  <c r="IIC15" i="10" a="1"/>
  <c r="IIC15" i="10" s="1"/>
  <c r="IIC18" i="10" s="1"/>
  <c r="IIB15" i="10" a="1"/>
  <c r="IIB15" i="10" s="1"/>
  <c r="IIB18" i="10" s="1"/>
  <c r="IIA15" i="10" a="1"/>
  <c r="IIA15" i="10" s="1"/>
  <c r="IIA18" i="10" s="1"/>
  <c r="IHZ15" i="10" a="1"/>
  <c r="IHZ15" i="10" s="1"/>
  <c r="IHZ18" i="10" s="1"/>
  <c r="IHY15" i="10" a="1"/>
  <c r="IHY15" i="10" s="1"/>
  <c r="IHY18" i="10" s="1"/>
  <c r="IHX15" i="10" a="1"/>
  <c r="IHX15" i="10" s="1"/>
  <c r="IHX18" i="10" s="1"/>
  <c r="IHW15" i="10" a="1"/>
  <c r="IHW15" i="10" s="1"/>
  <c r="IHW18" i="10" s="1"/>
  <c r="IHV15" i="10" a="1"/>
  <c r="IHV15" i="10" s="1"/>
  <c r="IHV18" i="10" s="1"/>
  <c r="IHU15" i="10" a="1"/>
  <c r="IHU15" i="10" s="1"/>
  <c r="IHU18" i="10" s="1"/>
  <c r="IHT15" i="10" a="1"/>
  <c r="IHT15" i="10" s="1"/>
  <c r="IHT18" i="10" s="1"/>
  <c r="IHS15" i="10" a="1"/>
  <c r="IHS15" i="10" s="1"/>
  <c r="IHS18" i="10" s="1"/>
  <c r="IHR15" i="10" a="1"/>
  <c r="IHR15" i="10" s="1"/>
  <c r="IHR18" i="10" s="1"/>
  <c r="IHQ15" i="10" a="1"/>
  <c r="IHQ15" i="10" s="1"/>
  <c r="IHQ18" i="10" s="1"/>
  <c r="IHP15" i="10" a="1"/>
  <c r="IHP15" i="10" s="1"/>
  <c r="IHP18" i="10" s="1"/>
  <c r="IHO15" i="10" a="1"/>
  <c r="IHO15" i="10" s="1"/>
  <c r="IHO18" i="10" s="1"/>
  <c r="IHN15" i="10" a="1"/>
  <c r="IHN15" i="10" s="1"/>
  <c r="IHN18" i="10" s="1"/>
  <c r="IHM15" i="10" a="1"/>
  <c r="IHM15" i="10" s="1"/>
  <c r="IHM18" i="10" s="1"/>
  <c r="IHL15" i="10" a="1"/>
  <c r="IHL15" i="10" s="1"/>
  <c r="IHL18" i="10" s="1"/>
  <c r="IHK15" i="10" a="1"/>
  <c r="IHK15" i="10" s="1"/>
  <c r="IHK18" i="10" s="1"/>
  <c r="IHJ15" i="10" a="1"/>
  <c r="IHJ15" i="10" s="1"/>
  <c r="IHJ18" i="10" s="1"/>
  <c r="IHI15" i="10" a="1"/>
  <c r="IHI15" i="10" s="1"/>
  <c r="IHI18" i="10" s="1"/>
  <c r="IHH15" i="10" a="1"/>
  <c r="IHH15" i="10" s="1"/>
  <c r="IHH18" i="10" s="1"/>
  <c r="IHG15" i="10" a="1"/>
  <c r="IHG15" i="10" s="1"/>
  <c r="IHG18" i="10" s="1"/>
  <c r="IHF15" i="10" a="1"/>
  <c r="IHF15" i="10" s="1"/>
  <c r="IHF18" i="10" s="1"/>
  <c r="IHE15" i="10" a="1"/>
  <c r="IHE15" i="10" s="1"/>
  <c r="IHE18" i="10" s="1"/>
  <c r="IHD15" i="10" a="1"/>
  <c r="IHD15" i="10" s="1"/>
  <c r="IHD18" i="10" s="1"/>
  <c r="IHC15" i="10" a="1"/>
  <c r="IHC15" i="10" s="1"/>
  <c r="IHC18" i="10" s="1"/>
  <c r="IHB15" i="10" a="1"/>
  <c r="IHB15" i="10" s="1"/>
  <c r="IHB18" i="10" s="1"/>
  <c r="IHA15" i="10" a="1"/>
  <c r="IHA15" i="10" s="1"/>
  <c r="IHA18" i="10" s="1"/>
  <c r="IGZ15" i="10" a="1"/>
  <c r="IGZ15" i="10" s="1"/>
  <c r="IGZ18" i="10" s="1"/>
  <c r="IGY15" i="10" a="1"/>
  <c r="IGY15" i="10" s="1"/>
  <c r="IGY18" i="10" s="1"/>
  <c r="IGX15" i="10" a="1"/>
  <c r="IGX15" i="10" s="1"/>
  <c r="IGX18" i="10" s="1"/>
  <c r="IGW15" i="10" a="1"/>
  <c r="IGW15" i="10" s="1"/>
  <c r="IGW18" i="10" s="1"/>
  <c r="IGV15" i="10" a="1"/>
  <c r="IGV15" i="10" s="1"/>
  <c r="IGV18" i="10" s="1"/>
  <c r="IGU15" i="10" a="1"/>
  <c r="IGU15" i="10" s="1"/>
  <c r="IGU18" i="10" s="1"/>
  <c r="IGT15" i="10" a="1"/>
  <c r="IGT15" i="10" s="1"/>
  <c r="IGT18" i="10" s="1"/>
  <c r="IGS15" i="10" a="1"/>
  <c r="IGS15" i="10" s="1"/>
  <c r="IGS18" i="10" s="1"/>
  <c r="IGR15" i="10" a="1"/>
  <c r="IGR15" i="10" s="1"/>
  <c r="IGR18" i="10" s="1"/>
  <c r="IGQ15" i="10" a="1"/>
  <c r="IGQ15" i="10" s="1"/>
  <c r="IGQ18" i="10" s="1"/>
  <c r="IGP15" i="10" a="1"/>
  <c r="IGP15" i="10" s="1"/>
  <c r="IGP18" i="10" s="1"/>
  <c r="IGO15" i="10" a="1"/>
  <c r="IGO15" i="10" s="1"/>
  <c r="IGO18" i="10" s="1"/>
  <c r="IGN15" i="10" a="1"/>
  <c r="IGN15" i="10" s="1"/>
  <c r="IGN18" i="10" s="1"/>
  <c r="IGM15" i="10" a="1"/>
  <c r="IGM15" i="10" s="1"/>
  <c r="IGM18" i="10" s="1"/>
  <c r="IGL15" i="10" a="1"/>
  <c r="IGL15" i="10" s="1"/>
  <c r="IGL18" i="10" s="1"/>
  <c r="IGK15" i="10" a="1"/>
  <c r="IGK15" i="10" s="1"/>
  <c r="IGK18" i="10" s="1"/>
  <c r="IGJ15" i="10" a="1"/>
  <c r="IGJ15" i="10" s="1"/>
  <c r="IGJ18" i="10" s="1"/>
  <c r="IGI15" i="10" a="1"/>
  <c r="IGI15" i="10" s="1"/>
  <c r="IGI18" i="10" s="1"/>
  <c r="IGH15" i="10" a="1"/>
  <c r="IGH15" i="10" s="1"/>
  <c r="IGH18" i="10" s="1"/>
  <c r="IGG15" i="10" a="1"/>
  <c r="IGG15" i="10" s="1"/>
  <c r="IGG18" i="10" s="1"/>
  <c r="IGF15" i="10" a="1"/>
  <c r="IGF15" i="10" s="1"/>
  <c r="IGF18" i="10" s="1"/>
  <c r="IGE15" i="10" a="1"/>
  <c r="IGE15" i="10" s="1"/>
  <c r="IGE18" i="10" s="1"/>
  <c r="IGD15" i="10" a="1"/>
  <c r="IGD15" i="10" s="1"/>
  <c r="IGD18" i="10" s="1"/>
  <c r="IGC15" i="10" a="1"/>
  <c r="IGC15" i="10" s="1"/>
  <c r="IGC18" i="10" s="1"/>
  <c r="IGB15" i="10" a="1"/>
  <c r="IGB15" i="10" s="1"/>
  <c r="IGB18" i="10" s="1"/>
  <c r="IGA15" i="10" a="1"/>
  <c r="IGA15" i="10" s="1"/>
  <c r="IGA18" i="10" s="1"/>
  <c r="IFZ15" i="10" a="1"/>
  <c r="IFZ15" i="10" s="1"/>
  <c r="IFZ18" i="10" s="1"/>
  <c r="IFY15" i="10" a="1"/>
  <c r="IFY15" i="10" s="1"/>
  <c r="IFY18" i="10" s="1"/>
  <c r="IFX15" i="10" a="1"/>
  <c r="IFX15" i="10" s="1"/>
  <c r="IFX18" i="10" s="1"/>
  <c r="IFW15" i="10" a="1"/>
  <c r="IFW15" i="10" s="1"/>
  <c r="IFW18" i="10" s="1"/>
  <c r="IFV15" i="10" a="1"/>
  <c r="IFV15" i="10" s="1"/>
  <c r="IFV18" i="10" s="1"/>
  <c r="IFU15" i="10" a="1"/>
  <c r="IFU15" i="10" s="1"/>
  <c r="IFU18" i="10" s="1"/>
  <c r="IFT15" i="10" a="1"/>
  <c r="IFT15" i="10" s="1"/>
  <c r="IFT18" i="10" s="1"/>
  <c r="IFS15" i="10" a="1"/>
  <c r="IFS15" i="10" s="1"/>
  <c r="IFS18" i="10" s="1"/>
  <c r="IFR15" i="10" a="1"/>
  <c r="IFR15" i="10" s="1"/>
  <c r="IFR18" i="10" s="1"/>
  <c r="IFQ15" i="10" a="1"/>
  <c r="IFQ15" i="10" s="1"/>
  <c r="IFQ18" i="10" s="1"/>
  <c r="IFP15" i="10" a="1"/>
  <c r="IFP15" i="10" s="1"/>
  <c r="IFP18" i="10" s="1"/>
  <c r="IFO15" i="10" a="1"/>
  <c r="IFO15" i="10" s="1"/>
  <c r="IFO18" i="10" s="1"/>
  <c r="IFN15" i="10" a="1"/>
  <c r="IFN15" i="10" s="1"/>
  <c r="IFN18" i="10" s="1"/>
  <c r="IFM15" i="10" a="1"/>
  <c r="IFM15" i="10" s="1"/>
  <c r="IFM18" i="10" s="1"/>
  <c r="IFL15" i="10" a="1"/>
  <c r="IFL15" i="10" s="1"/>
  <c r="IFL18" i="10" s="1"/>
  <c r="IFK15" i="10" a="1"/>
  <c r="IFK15" i="10" s="1"/>
  <c r="IFK18" i="10" s="1"/>
  <c r="IFJ15" i="10" a="1"/>
  <c r="IFJ15" i="10" s="1"/>
  <c r="IFJ18" i="10" s="1"/>
  <c r="IFI15" i="10" a="1"/>
  <c r="IFI15" i="10" s="1"/>
  <c r="IFI18" i="10" s="1"/>
  <c r="IFH15" i="10" a="1"/>
  <c r="IFH15" i="10" s="1"/>
  <c r="IFH18" i="10" s="1"/>
  <c r="IFG15" i="10" a="1"/>
  <c r="IFG15" i="10" s="1"/>
  <c r="IFG18" i="10" s="1"/>
  <c r="IFF15" i="10" a="1"/>
  <c r="IFF15" i="10" s="1"/>
  <c r="IFF18" i="10" s="1"/>
  <c r="IFE15" i="10" a="1"/>
  <c r="IFE15" i="10" s="1"/>
  <c r="IFE18" i="10" s="1"/>
  <c r="IFD15" i="10" a="1"/>
  <c r="IFD15" i="10" s="1"/>
  <c r="IFD18" i="10" s="1"/>
  <c r="IFC15" i="10" a="1"/>
  <c r="IFC15" i="10" s="1"/>
  <c r="IFC18" i="10" s="1"/>
  <c r="IFB15" i="10" a="1"/>
  <c r="IFB15" i="10" s="1"/>
  <c r="IFB18" i="10" s="1"/>
  <c r="IFA15" i="10" a="1"/>
  <c r="IFA15" i="10" s="1"/>
  <c r="IFA18" i="10" s="1"/>
  <c r="IEZ15" i="10" a="1"/>
  <c r="IEZ15" i="10" s="1"/>
  <c r="IEZ18" i="10" s="1"/>
  <c r="IEY15" i="10" a="1"/>
  <c r="IEY15" i="10" s="1"/>
  <c r="IEY18" i="10" s="1"/>
  <c r="IEX15" i="10" a="1"/>
  <c r="IEX15" i="10" s="1"/>
  <c r="IEX18" i="10" s="1"/>
  <c r="IEW15" i="10" a="1"/>
  <c r="IEW15" i="10" s="1"/>
  <c r="IEW18" i="10" s="1"/>
  <c r="IEV15" i="10" a="1"/>
  <c r="IEV15" i="10" s="1"/>
  <c r="IEV18" i="10" s="1"/>
  <c r="IEU15" i="10" a="1"/>
  <c r="IEU15" i="10" s="1"/>
  <c r="IEU18" i="10" s="1"/>
  <c r="IET15" i="10" a="1"/>
  <c r="IET15" i="10" s="1"/>
  <c r="IET18" i="10" s="1"/>
  <c r="IES15" i="10" a="1"/>
  <c r="IES15" i="10" s="1"/>
  <c r="IES18" i="10" s="1"/>
  <c r="IER15" i="10" a="1"/>
  <c r="IER15" i="10" s="1"/>
  <c r="IER18" i="10" s="1"/>
  <c r="IEQ15" i="10" a="1"/>
  <c r="IEQ15" i="10" s="1"/>
  <c r="IEQ18" i="10" s="1"/>
  <c r="IEP15" i="10" a="1"/>
  <c r="IEP15" i="10" s="1"/>
  <c r="IEP18" i="10" s="1"/>
  <c r="IEO15" i="10" a="1"/>
  <c r="IEO15" i="10" s="1"/>
  <c r="IEO18" i="10" s="1"/>
  <c r="IEN15" i="10" a="1"/>
  <c r="IEN15" i="10" s="1"/>
  <c r="IEN18" i="10" s="1"/>
  <c r="IEM15" i="10" a="1"/>
  <c r="IEM15" i="10" s="1"/>
  <c r="IEM18" i="10" s="1"/>
  <c r="IEL15" i="10" a="1"/>
  <c r="IEL15" i="10" s="1"/>
  <c r="IEL18" i="10" s="1"/>
  <c r="IEK15" i="10" a="1"/>
  <c r="IEK15" i="10" s="1"/>
  <c r="IEK18" i="10" s="1"/>
  <c r="IEJ15" i="10" a="1"/>
  <c r="IEJ15" i="10" s="1"/>
  <c r="IEJ18" i="10" s="1"/>
  <c r="IEI15" i="10" a="1"/>
  <c r="IEI15" i="10" s="1"/>
  <c r="IEI18" i="10" s="1"/>
  <c r="IEH15" i="10" a="1"/>
  <c r="IEH15" i="10" s="1"/>
  <c r="IEH18" i="10" s="1"/>
  <c r="IEG15" i="10" a="1"/>
  <c r="IEG15" i="10" s="1"/>
  <c r="IEG18" i="10" s="1"/>
  <c r="IEF15" i="10" a="1"/>
  <c r="IEF15" i="10" s="1"/>
  <c r="IEF18" i="10" s="1"/>
  <c r="IEE15" i="10" a="1"/>
  <c r="IEE15" i="10" s="1"/>
  <c r="IEE18" i="10" s="1"/>
  <c r="IED15" i="10" a="1"/>
  <c r="IED15" i="10" s="1"/>
  <c r="IED18" i="10" s="1"/>
  <c r="IEC15" i="10" a="1"/>
  <c r="IEC15" i="10" s="1"/>
  <c r="IEC18" i="10" s="1"/>
  <c r="IEB15" i="10" a="1"/>
  <c r="IEB15" i="10" s="1"/>
  <c r="IEB18" i="10" s="1"/>
  <c r="IEA15" i="10" a="1"/>
  <c r="IEA15" i="10" s="1"/>
  <c r="IEA18" i="10" s="1"/>
  <c r="IDZ15" i="10" a="1"/>
  <c r="IDZ15" i="10" s="1"/>
  <c r="IDZ18" i="10" s="1"/>
  <c r="IDY15" i="10" a="1"/>
  <c r="IDY15" i="10" s="1"/>
  <c r="IDY18" i="10" s="1"/>
  <c r="IDX15" i="10" a="1"/>
  <c r="IDX15" i="10" s="1"/>
  <c r="IDX18" i="10" s="1"/>
  <c r="IDW15" i="10" a="1"/>
  <c r="IDW15" i="10" s="1"/>
  <c r="IDW18" i="10" s="1"/>
  <c r="IDV15" i="10" a="1"/>
  <c r="IDV15" i="10" s="1"/>
  <c r="IDV18" i="10" s="1"/>
  <c r="IDU15" i="10" a="1"/>
  <c r="IDU15" i="10" s="1"/>
  <c r="IDU18" i="10" s="1"/>
  <c r="IDT15" i="10" a="1"/>
  <c r="IDT15" i="10" s="1"/>
  <c r="IDT18" i="10" s="1"/>
  <c r="IDS15" i="10" a="1"/>
  <c r="IDS15" i="10" s="1"/>
  <c r="IDS18" i="10" s="1"/>
  <c r="IDR15" i="10" a="1"/>
  <c r="IDR15" i="10" s="1"/>
  <c r="IDR18" i="10" s="1"/>
  <c r="IDQ15" i="10" a="1"/>
  <c r="IDQ15" i="10" s="1"/>
  <c r="IDQ18" i="10" s="1"/>
  <c r="IDP15" i="10" a="1"/>
  <c r="IDP15" i="10" s="1"/>
  <c r="IDP18" i="10" s="1"/>
  <c r="IDO15" i="10" a="1"/>
  <c r="IDO15" i="10" s="1"/>
  <c r="IDO18" i="10" s="1"/>
  <c r="IDN15" i="10" a="1"/>
  <c r="IDN15" i="10" s="1"/>
  <c r="IDN18" i="10" s="1"/>
  <c r="IDM15" i="10" a="1"/>
  <c r="IDM15" i="10" s="1"/>
  <c r="IDM18" i="10" s="1"/>
  <c r="IDL15" i="10" a="1"/>
  <c r="IDL15" i="10" s="1"/>
  <c r="IDL18" i="10" s="1"/>
  <c r="IDK15" i="10" a="1"/>
  <c r="IDK15" i="10" s="1"/>
  <c r="IDK18" i="10" s="1"/>
  <c r="IDJ15" i="10" a="1"/>
  <c r="IDJ15" i="10" s="1"/>
  <c r="IDJ18" i="10" s="1"/>
  <c r="IDI15" i="10" a="1"/>
  <c r="IDI15" i="10" s="1"/>
  <c r="IDI18" i="10" s="1"/>
  <c r="IDH15" i="10" a="1"/>
  <c r="IDH15" i="10" s="1"/>
  <c r="IDH18" i="10" s="1"/>
  <c r="IDG15" i="10" a="1"/>
  <c r="IDG15" i="10" s="1"/>
  <c r="IDG18" i="10" s="1"/>
  <c r="IDF15" i="10" a="1"/>
  <c r="IDF15" i="10" s="1"/>
  <c r="IDF18" i="10" s="1"/>
  <c r="IDE15" i="10" a="1"/>
  <c r="IDE15" i="10" s="1"/>
  <c r="IDE18" i="10" s="1"/>
  <c r="IDD15" i="10" a="1"/>
  <c r="IDD15" i="10" s="1"/>
  <c r="IDD18" i="10" s="1"/>
  <c r="IDC15" i="10" a="1"/>
  <c r="IDC15" i="10" s="1"/>
  <c r="IDC18" i="10" s="1"/>
  <c r="IDB15" i="10" a="1"/>
  <c r="IDB15" i="10" s="1"/>
  <c r="IDB18" i="10" s="1"/>
  <c r="IDA15" i="10" a="1"/>
  <c r="IDA15" i="10" s="1"/>
  <c r="IDA18" i="10" s="1"/>
  <c r="ICZ15" i="10" a="1"/>
  <c r="ICZ15" i="10" s="1"/>
  <c r="ICZ18" i="10" s="1"/>
  <c r="ICY15" i="10" a="1"/>
  <c r="ICY15" i="10" s="1"/>
  <c r="ICY18" i="10" s="1"/>
  <c r="ICX15" i="10" a="1"/>
  <c r="ICX15" i="10" s="1"/>
  <c r="ICX18" i="10" s="1"/>
  <c r="ICW15" i="10" a="1"/>
  <c r="ICW15" i="10" s="1"/>
  <c r="ICW18" i="10" s="1"/>
  <c r="ICV15" i="10" a="1"/>
  <c r="ICV15" i="10" s="1"/>
  <c r="ICV18" i="10" s="1"/>
  <c r="ICU15" i="10" a="1"/>
  <c r="ICU15" i="10" s="1"/>
  <c r="ICU18" i="10" s="1"/>
  <c r="ICT15" i="10" a="1"/>
  <c r="ICT15" i="10" s="1"/>
  <c r="ICT18" i="10" s="1"/>
  <c r="ICS15" i="10" a="1"/>
  <c r="ICS15" i="10" s="1"/>
  <c r="ICS18" i="10" s="1"/>
  <c r="ICR15" i="10" a="1"/>
  <c r="ICR15" i="10" s="1"/>
  <c r="ICR18" i="10" s="1"/>
  <c r="ICQ15" i="10" a="1"/>
  <c r="ICQ15" i="10" s="1"/>
  <c r="ICQ18" i="10" s="1"/>
  <c r="ICP15" i="10" a="1"/>
  <c r="ICP15" i="10" s="1"/>
  <c r="ICP18" i="10" s="1"/>
  <c r="ICO15" i="10" a="1"/>
  <c r="ICO15" i="10" s="1"/>
  <c r="ICO18" i="10" s="1"/>
  <c r="ICN15" i="10" a="1"/>
  <c r="ICN15" i="10" s="1"/>
  <c r="ICN18" i="10" s="1"/>
  <c r="ICM15" i="10" a="1"/>
  <c r="ICM15" i="10" s="1"/>
  <c r="ICM18" i="10" s="1"/>
  <c r="ICL15" i="10" a="1"/>
  <c r="ICL15" i="10" s="1"/>
  <c r="ICL18" i="10" s="1"/>
  <c r="ICK15" i="10" a="1"/>
  <c r="ICK15" i="10" s="1"/>
  <c r="ICK18" i="10" s="1"/>
  <c r="ICJ15" i="10" a="1"/>
  <c r="ICJ15" i="10" s="1"/>
  <c r="ICJ18" i="10" s="1"/>
  <c r="ICI15" i="10" a="1"/>
  <c r="ICI15" i="10" s="1"/>
  <c r="ICI18" i="10" s="1"/>
  <c r="ICH15" i="10" a="1"/>
  <c r="ICH15" i="10" s="1"/>
  <c r="ICH18" i="10" s="1"/>
  <c r="ICG15" i="10" a="1"/>
  <c r="ICG15" i="10" s="1"/>
  <c r="ICG18" i="10" s="1"/>
  <c r="ICF15" i="10" a="1"/>
  <c r="ICF15" i="10" s="1"/>
  <c r="ICF18" i="10" s="1"/>
  <c r="ICE15" i="10" a="1"/>
  <c r="ICE15" i="10" s="1"/>
  <c r="ICE18" i="10" s="1"/>
  <c r="ICD15" i="10" a="1"/>
  <c r="ICD15" i="10" s="1"/>
  <c r="ICD18" i="10" s="1"/>
  <c r="ICC15" i="10" a="1"/>
  <c r="ICC15" i="10" s="1"/>
  <c r="ICC18" i="10" s="1"/>
  <c r="ICB15" i="10" a="1"/>
  <c r="ICB15" i="10" s="1"/>
  <c r="ICB18" i="10" s="1"/>
  <c r="ICA15" i="10" a="1"/>
  <c r="ICA15" i="10" s="1"/>
  <c r="ICA18" i="10" s="1"/>
  <c r="IBZ15" i="10" a="1"/>
  <c r="IBZ15" i="10" s="1"/>
  <c r="IBZ18" i="10" s="1"/>
  <c r="IBY15" i="10" a="1"/>
  <c r="IBY15" i="10" s="1"/>
  <c r="IBY18" i="10" s="1"/>
  <c r="IBX15" i="10" a="1"/>
  <c r="IBX15" i="10" s="1"/>
  <c r="IBX18" i="10" s="1"/>
  <c r="IBW15" i="10" a="1"/>
  <c r="IBW15" i="10" s="1"/>
  <c r="IBW18" i="10" s="1"/>
  <c r="IBV15" i="10" a="1"/>
  <c r="IBV15" i="10" s="1"/>
  <c r="IBV18" i="10" s="1"/>
  <c r="IBU15" i="10" a="1"/>
  <c r="IBU15" i="10" s="1"/>
  <c r="IBU18" i="10" s="1"/>
  <c r="IBT15" i="10" a="1"/>
  <c r="IBT15" i="10" s="1"/>
  <c r="IBT18" i="10" s="1"/>
  <c r="IBS15" i="10" a="1"/>
  <c r="IBS15" i="10" s="1"/>
  <c r="IBS18" i="10" s="1"/>
  <c r="IBR15" i="10" a="1"/>
  <c r="IBR15" i="10" s="1"/>
  <c r="IBR18" i="10" s="1"/>
  <c r="IBQ15" i="10" a="1"/>
  <c r="IBQ15" i="10" s="1"/>
  <c r="IBQ18" i="10" s="1"/>
  <c r="IBP15" i="10" a="1"/>
  <c r="IBP15" i="10" s="1"/>
  <c r="IBP18" i="10" s="1"/>
  <c r="IBO15" i="10" a="1"/>
  <c r="IBO15" i="10" s="1"/>
  <c r="IBO18" i="10" s="1"/>
  <c r="IBN15" i="10" a="1"/>
  <c r="IBN15" i="10" s="1"/>
  <c r="IBN18" i="10" s="1"/>
  <c r="IBM15" i="10" a="1"/>
  <c r="IBM15" i="10" s="1"/>
  <c r="IBM18" i="10" s="1"/>
  <c r="IBL15" i="10" a="1"/>
  <c r="IBL15" i="10" s="1"/>
  <c r="IBL18" i="10" s="1"/>
  <c r="IBK15" i="10" a="1"/>
  <c r="IBK15" i="10" s="1"/>
  <c r="IBK18" i="10" s="1"/>
  <c r="IBJ15" i="10" a="1"/>
  <c r="IBJ15" i="10" s="1"/>
  <c r="IBJ18" i="10" s="1"/>
  <c r="IBI15" i="10" a="1"/>
  <c r="IBI15" i="10" s="1"/>
  <c r="IBI18" i="10" s="1"/>
  <c r="IBH15" i="10" a="1"/>
  <c r="IBH15" i="10" s="1"/>
  <c r="IBH18" i="10" s="1"/>
  <c r="IBG15" i="10" a="1"/>
  <c r="IBG15" i="10" s="1"/>
  <c r="IBG18" i="10" s="1"/>
  <c r="IBF15" i="10" a="1"/>
  <c r="IBF15" i="10" s="1"/>
  <c r="IBF18" i="10" s="1"/>
  <c r="IBE15" i="10" a="1"/>
  <c r="IBE15" i="10" s="1"/>
  <c r="IBE18" i="10" s="1"/>
  <c r="IBD15" i="10" a="1"/>
  <c r="IBD15" i="10" s="1"/>
  <c r="IBD18" i="10" s="1"/>
  <c r="IBC15" i="10" a="1"/>
  <c r="IBC15" i="10" s="1"/>
  <c r="IBC18" i="10" s="1"/>
  <c r="IBB15" i="10" a="1"/>
  <c r="IBB15" i="10" s="1"/>
  <c r="IBB18" i="10" s="1"/>
  <c r="IBA15" i="10" a="1"/>
  <c r="IBA15" i="10" s="1"/>
  <c r="IBA18" i="10" s="1"/>
  <c r="IAZ15" i="10" a="1"/>
  <c r="IAZ15" i="10" s="1"/>
  <c r="IAZ18" i="10" s="1"/>
  <c r="IAY15" i="10" a="1"/>
  <c r="IAY15" i="10" s="1"/>
  <c r="IAY18" i="10" s="1"/>
  <c r="IAX15" i="10" a="1"/>
  <c r="IAX15" i="10" s="1"/>
  <c r="IAX18" i="10" s="1"/>
  <c r="IAW15" i="10" a="1"/>
  <c r="IAW15" i="10" s="1"/>
  <c r="IAW18" i="10" s="1"/>
  <c r="IAV15" i="10" a="1"/>
  <c r="IAV15" i="10" s="1"/>
  <c r="IAV18" i="10" s="1"/>
  <c r="IAU15" i="10" a="1"/>
  <c r="IAU15" i="10" s="1"/>
  <c r="IAU18" i="10" s="1"/>
  <c r="IAT15" i="10" a="1"/>
  <c r="IAT15" i="10" s="1"/>
  <c r="IAT18" i="10" s="1"/>
  <c r="IAS15" i="10" a="1"/>
  <c r="IAS15" i="10" s="1"/>
  <c r="IAS18" i="10" s="1"/>
  <c r="IAR15" i="10" a="1"/>
  <c r="IAR15" i="10" s="1"/>
  <c r="IAR18" i="10" s="1"/>
  <c r="IAQ15" i="10" a="1"/>
  <c r="IAQ15" i="10" s="1"/>
  <c r="IAQ18" i="10" s="1"/>
  <c r="IAP15" i="10" a="1"/>
  <c r="IAP15" i="10" s="1"/>
  <c r="IAP18" i="10" s="1"/>
  <c r="IAO15" i="10" a="1"/>
  <c r="IAO15" i="10" s="1"/>
  <c r="IAO18" i="10" s="1"/>
  <c r="IAN15" i="10" a="1"/>
  <c r="IAN15" i="10" s="1"/>
  <c r="IAN18" i="10" s="1"/>
  <c r="IAM15" i="10" a="1"/>
  <c r="IAM15" i="10" s="1"/>
  <c r="IAM18" i="10" s="1"/>
  <c r="IAL15" i="10" a="1"/>
  <c r="IAL15" i="10" s="1"/>
  <c r="IAL18" i="10" s="1"/>
  <c r="IAK15" i="10" a="1"/>
  <c r="IAK15" i="10" s="1"/>
  <c r="IAK18" i="10" s="1"/>
  <c r="IAJ15" i="10" a="1"/>
  <c r="IAJ15" i="10" s="1"/>
  <c r="IAJ18" i="10" s="1"/>
  <c r="IAI15" i="10" a="1"/>
  <c r="IAI15" i="10" s="1"/>
  <c r="IAI18" i="10" s="1"/>
  <c r="IAH15" i="10" a="1"/>
  <c r="IAH15" i="10" s="1"/>
  <c r="IAH18" i="10" s="1"/>
  <c r="IAG15" i="10" a="1"/>
  <c r="IAG15" i="10" s="1"/>
  <c r="IAG18" i="10" s="1"/>
  <c r="IAF15" i="10" a="1"/>
  <c r="IAF15" i="10" s="1"/>
  <c r="IAF18" i="10" s="1"/>
  <c r="IAE15" i="10" a="1"/>
  <c r="IAE15" i="10" s="1"/>
  <c r="IAE18" i="10" s="1"/>
  <c r="IAD15" i="10" a="1"/>
  <c r="IAD15" i="10" s="1"/>
  <c r="IAD18" i="10" s="1"/>
  <c r="IAC15" i="10" a="1"/>
  <c r="IAC15" i="10" s="1"/>
  <c r="IAC18" i="10" s="1"/>
  <c r="IAB15" i="10" a="1"/>
  <c r="IAB15" i="10" s="1"/>
  <c r="IAB18" i="10" s="1"/>
  <c r="IAA15" i="10" a="1"/>
  <c r="IAA15" i="10" s="1"/>
  <c r="IAA18" i="10" s="1"/>
  <c r="HZZ15" i="10" a="1"/>
  <c r="HZZ15" i="10" s="1"/>
  <c r="HZZ18" i="10" s="1"/>
  <c r="HZY15" i="10" a="1"/>
  <c r="HZY15" i="10" s="1"/>
  <c r="HZY18" i="10" s="1"/>
  <c r="HZX15" i="10" a="1"/>
  <c r="HZX15" i="10" s="1"/>
  <c r="HZX18" i="10" s="1"/>
  <c r="HZW15" i="10" a="1"/>
  <c r="HZW15" i="10" s="1"/>
  <c r="HZW18" i="10" s="1"/>
  <c r="HZV15" i="10" a="1"/>
  <c r="HZV15" i="10" s="1"/>
  <c r="HZV18" i="10" s="1"/>
  <c r="HZU15" i="10" a="1"/>
  <c r="HZU15" i="10" s="1"/>
  <c r="HZU18" i="10" s="1"/>
  <c r="HZT15" i="10" a="1"/>
  <c r="HZT15" i="10" s="1"/>
  <c r="HZT18" i="10" s="1"/>
  <c r="HZS15" i="10" a="1"/>
  <c r="HZS15" i="10" s="1"/>
  <c r="HZS18" i="10" s="1"/>
  <c r="HZR15" i="10" a="1"/>
  <c r="HZR15" i="10" s="1"/>
  <c r="HZR18" i="10" s="1"/>
  <c r="HZQ15" i="10" a="1"/>
  <c r="HZQ15" i="10" s="1"/>
  <c r="HZQ18" i="10" s="1"/>
  <c r="HZP15" i="10" a="1"/>
  <c r="HZP15" i="10" s="1"/>
  <c r="HZP18" i="10" s="1"/>
  <c r="HZO15" i="10" a="1"/>
  <c r="HZO15" i="10" s="1"/>
  <c r="HZO18" i="10" s="1"/>
  <c r="HZN15" i="10" a="1"/>
  <c r="HZN15" i="10" s="1"/>
  <c r="HZN18" i="10" s="1"/>
  <c r="HZM15" i="10" a="1"/>
  <c r="HZM15" i="10" s="1"/>
  <c r="HZM18" i="10" s="1"/>
  <c r="HZL15" i="10" a="1"/>
  <c r="HZL15" i="10" s="1"/>
  <c r="HZL18" i="10" s="1"/>
  <c r="HZK15" i="10" a="1"/>
  <c r="HZK15" i="10" s="1"/>
  <c r="HZK18" i="10" s="1"/>
  <c r="HZJ15" i="10" a="1"/>
  <c r="HZJ15" i="10" s="1"/>
  <c r="HZJ18" i="10" s="1"/>
  <c r="HZI15" i="10" a="1"/>
  <c r="HZI15" i="10" s="1"/>
  <c r="HZI18" i="10" s="1"/>
  <c r="HZH15" i="10" a="1"/>
  <c r="HZH15" i="10" s="1"/>
  <c r="HZH18" i="10" s="1"/>
  <c r="HZG15" i="10" a="1"/>
  <c r="HZG15" i="10" s="1"/>
  <c r="HZG18" i="10" s="1"/>
  <c r="HZF15" i="10" a="1"/>
  <c r="HZF15" i="10" s="1"/>
  <c r="HZF18" i="10" s="1"/>
  <c r="HZE15" i="10" a="1"/>
  <c r="HZE15" i="10" s="1"/>
  <c r="HZE18" i="10" s="1"/>
  <c r="HZD15" i="10" a="1"/>
  <c r="HZD15" i="10" s="1"/>
  <c r="HZD18" i="10" s="1"/>
  <c r="HZC15" i="10" a="1"/>
  <c r="HZC15" i="10" s="1"/>
  <c r="HZC18" i="10" s="1"/>
  <c r="HZB15" i="10" a="1"/>
  <c r="HZB15" i="10" s="1"/>
  <c r="HZB18" i="10" s="1"/>
  <c r="HZA15" i="10" a="1"/>
  <c r="HZA15" i="10" s="1"/>
  <c r="HZA18" i="10" s="1"/>
  <c r="HYZ15" i="10" a="1"/>
  <c r="HYZ15" i="10" s="1"/>
  <c r="HYZ18" i="10" s="1"/>
  <c r="HYY15" i="10" a="1"/>
  <c r="HYY15" i="10" s="1"/>
  <c r="HYY18" i="10" s="1"/>
  <c r="HYX15" i="10" a="1"/>
  <c r="HYX15" i="10" s="1"/>
  <c r="HYX18" i="10" s="1"/>
  <c r="HYW15" i="10" a="1"/>
  <c r="HYW15" i="10" s="1"/>
  <c r="HYW18" i="10" s="1"/>
  <c r="HYV15" i="10" a="1"/>
  <c r="HYV15" i="10" s="1"/>
  <c r="HYV18" i="10" s="1"/>
  <c r="HYU15" i="10" a="1"/>
  <c r="HYU15" i="10" s="1"/>
  <c r="HYU18" i="10" s="1"/>
  <c r="HYT15" i="10" a="1"/>
  <c r="HYT15" i="10" s="1"/>
  <c r="HYT18" i="10" s="1"/>
  <c r="HYS15" i="10" a="1"/>
  <c r="HYS15" i="10" s="1"/>
  <c r="HYS18" i="10" s="1"/>
  <c r="HYR15" i="10" a="1"/>
  <c r="HYR15" i="10" s="1"/>
  <c r="HYR18" i="10" s="1"/>
  <c r="HYQ15" i="10" a="1"/>
  <c r="HYQ15" i="10" s="1"/>
  <c r="HYQ18" i="10" s="1"/>
  <c r="HYP15" i="10" a="1"/>
  <c r="HYP15" i="10" s="1"/>
  <c r="HYP18" i="10" s="1"/>
  <c r="HYO15" i="10" a="1"/>
  <c r="HYO15" i="10" s="1"/>
  <c r="HYO18" i="10" s="1"/>
  <c r="HYN15" i="10" a="1"/>
  <c r="HYN15" i="10" s="1"/>
  <c r="HYN18" i="10" s="1"/>
  <c r="HYM15" i="10" a="1"/>
  <c r="HYM15" i="10" s="1"/>
  <c r="HYM18" i="10" s="1"/>
  <c r="HYL15" i="10" a="1"/>
  <c r="HYL15" i="10" s="1"/>
  <c r="HYL18" i="10" s="1"/>
  <c r="HYK15" i="10" a="1"/>
  <c r="HYK15" i="10" s="1"/>
  <c r="HYK18" i="10" s="1"/>
  <c r="HYJ15" i="10" a="1"/>
  <c r="HYJ15" i="10" s="1"/>
  <c r="HYJ18" i="10" s="1"/>
  <c r="HYI15" i="10" a="1"/>
  <c r="HYI15" i="10" s="1"/>
  <c r="HYI18" i="10" s="1"/>
  <c r="HYH15" i="10" a="1"/>
  <c r="HYH15" i="10" s="1"/>
  <c r="HYH18" i="10" s="1"/>
  <c r="HYG15" i="10" a="1"/>
  <c r="HYG15" i="10" s="1"/>
  <c r="HYG18" i="10" s="1"/>
  <c r="HYF15" i="10" a="1"/>
  <c r="HYF15" i="10" s="1"/>
  <c r="HYF18" i="10" s="1"/>
  <c r="HYE15" i="10" a="1"/>
  <c r="HYE15" i="10" s="1"/>
  <c r="HYE18" i="10" s="1"/>
  <c r="HYD15" i="10" a="1"/>
  <c r="HYD15" i="10" s="1"/>
  <c r="HYD18" i="10" s="1"/>
  <c r="HYC15" i="10" a="1"/>
  <c r="HYC15" i="10" s="1"/>
  <c r="HYC18" i="10" s="1"/>
  <c r="HYB15" i="10" a="1"/>
  <c r="HYB15" i="10" s="1"/>
  <c r="HYB18" i="10" s="1"/>
  <c r="HYA15" i="10" a="1"/>
  <c r="HYA15" i="10" s="1"/>
  <c r="HYA18" i="10" s="1"/>
  <c r="HXZ15" i="10" a="1"/>
  <c r="HXZ15" i="10" s="1"/>
  <c r="HXZ18" i="10" s="1"/>
  <c r="HXY15" i="10" a="1"/>
  <c r="HXY15" i="10" s="1"/>
  <c r="HXY18" i="10" s="1"/>
  <c r="HXX15" i="10" a="1"/>
  <c r="HXX15" i="10" s="1"/>
  <c r="HXX18" i="10" s="1"/>
  <c r="HXW15" i="10" a="1"/>
  <c r="HXW15" i="10" s="1"/>
  <c r="HXW18" i="10" s="1"/>
  <c r="HXV15" i="10" a="1"/>
  <c r="HXV15" i="10" s="1"/>
  <c r="HXV18" i="10" s="1"/>
  <c r="HXU15" i="10" a="1"/>
  <c r="HXU15" i="10" s="1"/>
  <c r="HXU18" i="10" s="1"/>
  <c r="HXT15" i="10" a="1"/>
  <c r="HXT15" i="10" s="1"/>
  <c r="HXT18" i="10" s="1"/>
  <c r="HXS15" i="10" a="1"/>
  <c r="HXS15" i="10" s="1"/>
  <c r="HXS18" i="10" s="1"/>
  <c r="HXR15" i="10" a="1"/>
  <c r="HXR15" i="10" s="1"/>
  <c r="HXR18" i="10" s="1"/>
  <c r="HXQ15" i="10" a="1"/>
  <c r="HXQ15" i="10" s="1"/>
  <c r="HXQ18" i="10" s="1"/>
  <c r="HXP15" i="10" a="1"/>
  <c r="HXP15" i="10" s="1"/>
  <c r="HXP18" i="10" s="1"/>
  <c r="HXO15" i="10" a="1"/>
  <c r="HXO15" i="10" s="1"/>
  <c r="HXO18" i="10" s="1"/>
  <c r="HXN15" i="10" a="1"/>
  <c r="HXN15" i="10" s="1"/>
  <c r="HXN18" i="10" s="1"/>
  <c r="HXM15" i="10" a="1"/>
  <c r="HXM15" i="10" s="1"/>
  <c r="HXM18" i="10" s="1"/>
  <c r="HXL15" i="10" a="1"/>
  <c r="HXL15" i="10" s="1"/>
  <c r="HXL18" i="10" s="1"/>
  <c r="HXK15" i="10" a="1"/>
  <c r="HXK15" i="10" s="1"/>
  <c r="HXK18" i="10" s="1"/>
  <c r="HXJ15" i="10" a="1"/>
  <c r="HXJ15" i="10" s="1"/>
  <c r="HXJ18" i="10" s="1"/>
  <c r="HXI15" i="10" a="1"/>
  <c r="HXI15" i="10" s="1"/>
  <c r="HXI18" i="10" s="1"/>
  <c r="HXH15" i="10" a="1"/>
  <c r="HXH15" i="10" s="1"/>
  <c r="HXH18" i="10" s="1"/>
  <c r="HXG15" i="10" a="1"/>
  <c r="HXG15" i="10" s="1"/>
  <c r="HXG18" i="10" s="1"/>
  <c r="HXF15" i="10" a="1"/>
  <c r="HXF15" i="10" s="1"/>
  <c r="HXF18" i="10" s="1"/>
  <c r="HXE15" i="10" a="1"/>
  <c r="HXE15" i="10" s="1"/>
  <c r="HXE18" i="10" s="1"/>
  <c r="HXD15" i="10" a="1"/>
  <c r="HXD15" i="10" s="1"/>
  <c r="HXD18" i="10" s="1"/>
  <c r="HXC15" i="10" a="1"/>
  <c r="HXC15" i="10" s="1"/>
  <c r="HXC18" i="10" s="1"/>
  <c r="HXB15" i="10" a="1"/>
  <c r="HXB15" i="10" s="1"/>
  <c r="HXB18" i="10" s="1"/>
  <c r="HXA15" i="10" a="1"/>
  <c r="HXA15" i="10" s="1"/>
  <c r="HXA18" i="10" s="1"/>
  <c r="HWZ15" i="10" a="1"/>
  <c r="HWZ15" i="10" s="1"/>
  <c r="HWZ18" i="10" s="1"/>
  <c r="HWY15" i="10" a="1"/>
  <c r="HWY15" i="10" s="1"/>
  <c r="HWY18" i="10" s="1"/>
  <c r="HWX15" i="10" a="1"/>
  <c r="HWX15" i="10" s="1"/>
  <c r="HWX18" i="10" s="1"/>
  <c r="HWW15" i="10" a="1"/>
  <c r="HWW15" i="10" s="1"/>
  <c r="HWW18" i="10" s="1"/>
  <c r="HWV15" i="10" a="1"/>
  <c r="HWV15" i="10" s="1"/>
  <c r="HWV18" i="10" s="1"/>
  <c r="HWU15" i="10" a="1"/>
  <c r="HWU15" i="10" s="1"/>
  <c r="HWU18" i="10" s="1"/>
  <c r="HWT15" i="10" a="1"/>
  <c r="HWT15" i="10" s="1"/>
  <c r="HWT18" i="10" s="1"/>
  <c r="HWS15" i="10" a="1"/>
  <c r="HWS15" i="10" s="1"/>
  <c r="HWS18" i="10" s="1"/>
  <c r="HWR15" i="10" a="1"/>
  <c r="HWR15" i="10" s="1"/>
  <c r="HWR18" i="10" s="1"/>
  <c r="HWQ15" i="10" a="1"/>
  <c r="HWQ15" i="10" s="1"/>
  <c r="HWQ18" i="10" s="1"/>
  <c r="HWP15" i="10" a="1"/>
  <c r="HWP15" i="10" s="1"/>
  <c r="HWP18" i="10" s="1"/>
  <c r="HWO15" i="10" a="1"/>
  <c r="HWO15" i="10" s="1"/>
  <c r="HWO18" i="10" s="1"/>
  <c r="HWN15" i="10" a="1"/>
  <c r="HWN15" i="10" s="1"/>
  <c r="HWN18" i="10" s="1"/>
  <c r="HWM15" i="10" a="1"/>
  <c r="HWM15" i="10" s="1"/>
  <c r="HWM18" i="10" s="1"/>
  <c r="HWL15" i="10" a="1"/>
  <c r="HWL15" i="10" s="1"/>
  <c r="HWL18" i="10" s="1"/>
  <c r="HWK15" i="10" a="1"/>
  <c r="HWK15" i="10" s="1"/>
  <c r="HWK18" i="10" s="1"/>
  <c r="HWJ15" i="10" a="1"/>
  <c r="HWJ15" i="10" s="1"/>
  <c r="HWJ18" i="10" s="1"/>
  <c r="HWI15" i="10" a="1"/>
  <c r="HWI15" i="10" s="1"/>
  <c r="HWI18" i="10" s="1"/>
  <c r="HWH15" i="10" a="1"/>
  <c r="HWH15" i="10" s="1"/>
  <c r="HWH18" i="10" s="1"/>
  <c r="HWG15" i="10" a="1"/>
  <c r="HWG15" i="10" s="1"/>
  <c r="HWG18" i="10" s="1"/>
  <c r="HWF15" i="10" a="1"/>
  <c r="HWF15" i="10" s="1"/>
  <c r="HWF18" i="10" s="1"/>
  <c r="HWE15" i="10" a="1"/>
  <c r="HWE15" i="10" s="1"/>
  <c r="HWE18" i="10" s="1"/>
  <c r="HWD15" i="10" a="1"/>
  <c r="HWD15" i="10" s="1"/>
  <c r="HWD18" i="10" s="1"/>
  <c r="HWC15" i="10" a="1"/>
  <c r="HWC15" i="10" s="1"/>
  <c r="HWC18" i="10" s="1"/>
  <c r="HWB15" i="10" a="1"/>
  <c r="HWB15" i="10" s="1"/>
  <c r="HWB18" i="10" s="1"/>
  <c r="HWA15" i="10" a="1"/>
  <c r="HWA15" i="10" s="1"/>
  <c r="HWA18" i="10" s="1"/>
  <c r="HVZ15" i="10" a="1"/>
  <c r="HVZ15" i="10" s="1"/>
  <c r="HVZ18" i="10" s="1"/>
  <c r="HVY15" i="10" a="1"/>
  <c r="HVY15" i="10" s="1"/>
  <c r="HVY18" i="10" s="1"/>
  <c r="HVX15" i="10" a="1"/>
  <c r="HVX15" i="10" s="1"/>
  <c r="HVX18" i="10" s="1"/>
  <c r="HVW15" i="10" a="1"/>
  <c r="HVW15" i="10" s="1"/>
  <c r="HVW18" i="10" s="1"/>
  <c r="HVV15" i="10" a="1"/>
  <c r="HVV15" i="10" s="1"/>
  <c r="HVV18" i="10" s="1"/>
  <c r="HVU15" i="10" a="1"/>
  <c r="HVU15" i="10" s="1"/>
  <c r="HVU18" i="10" s="1"/>
  <c r="HVT15" i="10" a="1"/>
  <c r="HVT15" i="10" s="1"/>
  <c r="HVT18" i="10" s="1"/>
  <c r="HVS15" i="10" a="1"/>
  <c r="HVS15" i="10" s="1"/>
  <c r="HVS18" i="10" s="1"/>
  <c r="HVR15" i="10" a="1"/>
  <c r="HVR15" i="10" s="1"/>
  <c r="HVR18" i="10" s="1"/>
  <c r="HVQ15" i="10" a="1"/>
  <c r="HVQ15" i="10" s="1"/>
  <c r="HVQ18" i="10" s="1"/>
  <c r="HVP15" i="10" a="1"/>
  <c r="HVP15" i="10" s="1"/>
  <c r="HVP18" i="10" s="1"/>
  <c r="HVO15" i="10" a="1"/>
  <c r="HVO15" i="10" s="1"/>
  <c r="HVO18" i="10" s="1"/>
  <c r="HVN15" i="10" a="1"/>
  <c r="HVN15" i="10" s="1"/>
  <c r="HVN18" i="10" s="1"/>
  <c r="HVM15" i="10" a="1"/>
  <c r="HVM15" i="10" s="1"/>
  <c r="HVM18" i="10" s="1"/>
  <c r="HVL15" i="10" a="1"/>
  <c r="HVL15" i="10" s="1"/>
  <c r="HVL18" i="10" s="1"/>
  <c r="HVK15" i="10" a="1"/>
  <c r="HVK15" i="10" s="1"/>
  <c r="HVK18" i="10" s="1"/>
  <c r="HVJ15" i="10" a="1"/>
  <c r="HVJ15" i="10" s="1"/>
  <c r="HVJ18" i="10" s="1"/>
  <c r="HVI15" i="10" a="1"/>
  <c r="HVI15" i="10" s="1"/>
  <c r="HVI18" i="10" s="1"/>
  <c r="HVH15" i="10" a="1"/>
  <c r="HVH15" i="10" s="1"/>
  <c r="HVH18" i="10" s="1"/>
  <c r="HVG15" i="10" a="1"/>
  <c r="HVG15" i="10" s="1"/>
  <c r="HVG18" i="10" s="1"/>
  <c r="HVF15" i="10" a="1"/>
  <c r="HVF15" i="10" s="1"/>
  <c r="HVF18" i="10" s="1"/>
  <c r="HVE15" i="10" a="1"/>
  <c r="HVE15" i="10" s="1"/>
  <c r="HVE18" i="10" s="1"/>
  <c r="HVD15" i="10" a="1"/>
  <c r="HVD15" i="10" s="1"/>
  <c r="HVD18" i="10" s="1"/>
  <c r="HVC15" i="10" a="1"/>
  <c r="HVC15" i="10" s="1"/>
  <c r="HVC18" i="10" s="1"/>
  <c r="HVB15" i="10" a="1"/>
  <c r="HVB15" i="10" s="1"/>
  <c r="HVB18" i="10" s="1"/>
  <c r="HVA15" i="10" a="1"/>
  <c r="HVA15" i="10" s="1"/>
  <c r="HVA18" i="10" s="1"/>
  <c r="HUZ15" i="10" a="1"/>
  <c r="HUZ15" i="10" s="1"/>
  <c r="HUZ18" i="10" s="1"/>
  <c r="HUY15" i="10" a="1"/>
  <c r="HUY15" i="10" s="1"/>
  <c r="HUY18" i="10" s="1"/>
  <c r="HUX15" i="10" a="1"/>
  <c r="HUX15" i="10" s="1"/>
  <c r="HUX18" i="10" s="1"/>
  <c r="HUW15" i="10" a="1"/>
  <c r="HUW15" i="10" s="1"/>
  <c r="HUW18" i="10" s="1"/>
  <c r="HUV15" i="10" a="1"/>
  <c r="HUV15" i="10" s="1"/>
  <c r="HUV18" i="10" s="1"/>
  <c r="HUU15" i="10" a="1"/>
  <c r="HUU15" i="10" s="1"/>
  <c r="HUU18" i="10" s="1"/>
  <c r="HUT15" i="10" a="1"/>
  <c r="HUT15" i="10" s="1"/>
  <c r="HUT18" i="10" s="1"/>
  <c r="HUS15" i="10" a="1"/>
  <c r="HUS15" i="10" s="1"/>
  <c r="HUS18" i="10" s="1"/>
  <c r="HUR15" i="10" a="1"/>
  <c r="HUR15" i="10" s="1"/>
  <c r="HUR18" i="10" s="1"/>
  <c r="HUQ15" i="10" a="1"/>
  <c r="HUQ15" i="10" s="1"/>
  <c r="HUQ18" i="10" s="1"/>
  <c r="HUP15" i="10" a="1"/>
  <c r="HUP15" i="10" s="1"/>
  <c r="HUP18" i="10" s="1"/>
  <c r="HUO15" i="10" a="1"/>
  <c r="HUO15" i="10" s="1"/>
  <c r="HUO18" i="10" s="1"/>
  <c r="HUN15" i="10" a="1"/>
  <c r="HUN15" i="10" s="1"/>
  <c r="HUN18" i="10" s="1"/>
  <c r="HUM15" i="10" a="1"/>
  <c r="HUM15" i="10" s="1"/>
  <c r="HUM18" i="10" s="1"/>
  <c r="HUL15" i="10" a="1"/>
  <c r="HUL15" i="10" s="1"/>
  <c r="HUL18" i="10" s="1"/>
  <c r="HUK15" i="10" a="1"/>
  <c r="HUK15" i="10" s="1"/>
  <c r="HUK18" i="10" s="1"/>
  <c r="HUJ15" i="10" a="1"/>
  <c r="HUJ15" i="10" s="1"/>
  <c r="HUJ18" i="10" s="1"/>
  <c r="HUI15" i="10" a="1"/>
  <c r="HUI15" i="10" s="1"/>
  <c r="HUI18" i="10" s="1"/>
  <c r="HUH15" i="10" a="1"/>
  <c r="HUH15" i="10" s="1"/>
  <c r="HUH18" i="10" s="1"/>
  <c r="HUG15" i="10" a="1"/>
  <c r="HUG15" i="10" s="1"/>
  <c r="HUG18" i="10" s="1"/>
  <c r="HUF15" i="10" a="1"/>
  <c r="HUF15" i="10" s="1"/>
  <c r="HUF18" i="10" s="1"/>
  <c r="HUE15" i="10" a="1"/>
  <c r="HUE15" i="10" s="1"/>
  <c r="HUE18" i="10" s="1"/>
  <c r="HUD15" i="10" a="1"/>
  <c r="HUD15" i="10" s="1"/>
  <c r="HUD18" i="10" s="1"/>
  <c r="HUC15" i="10" a="1"/>
  <c r="HUC15" i="10" s="1"/>
  <c r="HUC18" i="10" s="1"/>
  <c r="HUB15" i="10" a="1"/>
  <c r="HUB15" i="10" s="1"/>
  <c r="HUB18" i="10" s="1"/>
  <c r="HUA15" i="10" a="1"/>
  <c r="HUA15" i="10" s="1"/>
  <c r="HUA18" i="10" s="1"/>
  <c r="HTZ15" i="10" a="1"/>
  <c r="HTZ15" i="10" s="1"/>
  <c r="HTZ18" i="10" s="1"/>
  <c r="HTY15" i="10" a="1"/>
  <c r="HTY15" i="10" s="1"/>
  <c r="HTY18" i="10" s="1"/>
  <c r="HTX15" i="10" a="1"/>
  <c r="HTX15" i="10" s="1"/>
  <c r="HTX18" i="10" s="1"/>
  <c r="HTW15" i="10" a="1"/>
  <c r="HTW15" i="10" s="1"/>
  <c r="HTW18" i="10" s="1"/>
  <c r="HTV15" i="10" a="1"/>
  <c r="HTV15" i="10" s="1"/>
  <c r="HTV18" i="10" s="1"/>
  <c r="HTU15" i="10" a="1"/>
  <c r="HTU15" i="10" s="1"/>
  <c r="HTU18" i="10" s="1"/>
  <c r="HTT15" i="10" a="1"/>
  <c r="HTT15" i="10" s="1"/>
  <c r="HTT18" i="10" s="1"/>
  <c r="HTS15" i="10" a="1"/>
  <c r="HTS15" i="10" s="1"/>
  <c r="HTS18" i="10" s="1"/>
  <c r="HTR15" i="10" a="1"/>
  <c r="HTR15" i="10" s="1"/>
  <c r="HTR18" i="10" s="1"/>
  <c r="HTQ15" i="10" a="1"/>
  <c r="HTQ15" i="10" s="1"/>
  <c r="HTQ18" i="10" s="1"/>
  <c r="HTP15" i="10" a="1"/>
  <c r="HTP15" i="10" s="1"/>
  <c r="HTP18" i="10" s="1"/>
  <c r="HTO15" i="10" a="1"/>
  <c r="HTO15" i="10" s="1"/>
  <c r="HTO18" i="10" s="1"/>
  <c r="HTN15" i="10" a="1"/>
  <c r="HTN15" i="10" s="1"/>
  <c r="HTN18" i="10" s="1"/>
  <c r="HTM15" i="10" a="1"/>
  <c r="HTM15" i="10" s="1"/>
  <c r="HTM18" i="10" s="1"/>
  <c r="HTL15" i="10" a="1"/>
  <c r="HTL15" i="10" s="1"/>
  <c r="HTL18" i="10" s="1"/>
  <c r="HTK15" i="10" a="1"/>
  <c r="HTK15" i="10" s="1"/>
  <c r="HTK18" i="10" s="1"/>
  <c r="HTJ15" i="10" a="1"/>
  <c r="HTJ15" i="10" s="1"/>
  <c r="HTJ18" i="10" s="1"/>
  <c r="HTI15" i="10" a="1"/>
  <c r="HTI15" i="10" s="1"/>
  <c r="HTI18" i="10" s="1"/>
  <c r="HTH15" i="10" a="1"/>
  <c r="HTH15" i="10" s="1"/>
  <c r="HTH18" i="10" s="1"/>
  <c r="HTG15" i="10" a="1"/>
  <c r="HTG15" i="10" s="1"/>
  <c r="HTG18" i="10" s="1"/>
  <c r="HTF15" i="10" a="1"/>
  <c r="HTF15" i="10" s="1"/>
  <c r="HTF18" i="10" s="1"/>
  <c r="HTE15" i="10" a="1"/>
  <c r="HTE15" i="10" s="1"/>
  <c r="HTE18" i="10" s="1"/>
  <c r="HTD15" i="10" a="1"/>
  <c r="HTD15" i="10" s="1"/>
  <c r="HTD18" i="10" s="1"/>
  <c r="HTC15" i="10" a="1"/>
  <c r="HTC15" i="10" s="1"/>
  <c r="HTC18" i="10" s="1"/>
  <c r="HTB15" i="10" a="1"/>
  <c r="HTB15" i="10" s="1"/>
  <c r="HTB18" i="10" s="1"/>
  <c r="HTA15" i="10" a="1"/>
  <c r="HTA15" i="10" s="1"/>
  <c r="HTA18" i="10" s="1"/>
  <c r="HSZ15" i="10" a="1"/>
  <c r="HSZ15" i="10" s="1"/>
  <c r="HSZ18" i="10" s="1"/>
  <c r="HSY15" i="10" a="1"/>
  <c r="HSY15" i="10" s="1"/>
  <c r="HSY18" i="10" s="1"/>
  <c r="HSX15" i="10" a="1"/>
  <c r="HSX15" i="10" s="1"/>
  <c r="HSX18" i="10" s="1"/>
  <c r="HSW15" i="10" a="1"/>
  <c r="HSW15" i="10" s="1"/>
  <c r="HSW18" i="10" s="1"/>
  <c r="HSV15" i="10" a="1"/>
  <c r="HSV15" i="10" s="1"/>
  <c r="HSV18" i="10" s="1"/>
  <c r="HSU15" i="10" a="1"/>
  <c r="HSU15" i="10" s="1"/>
  <c r="HSU18" i="10" s="1"/>
  <c r="HST15" i="10" a="1"/>
  <c r="HST15" i="10" s="1"/>
  <c r="HST18" i="10" s="1"/>
  <c r="HSS15" i="10" a="1"/>
  <c r="HSS15" i="10" s="1"/>
  <c r="HSS18" i="10" s="1"/>
  <c r="HSR15" i="10" a="1"/>
  <c r="HSR15" i="10" s="1"/>
  <c r="HSR18" i="10" s="1"/>
  <c r="HSQ15" i="10" a="1"/>
  <c r="HSQ15" i="10" s="1"/>
  <c r="HSQ18" i="10" s="1"/>
  <c r="HSP15" i="10" a="1"/>
  <c r="HSP15" i="10" s="1"/>
  <c r="HSP18" i="10" s="1"/>
  <c r="HSO15" i="10" a="1"/>
  <c r="HSO15" i="10" s="1"/>
  <c r="HSO18" i="10" s="1"/>
  <c r="HSN15" i="10" a="1"/>
  <c r="HSN15" i="10" s="1"/>
  <c r="HSN18" i="10" s="1"/>
  <c r="HSM15" i="10" a="1"/>
  <c r="HSM15" i="10" s="1"/>
  <c r="HSM18" i="10" s="1"/>
  <c r="HSL15" i="10" a="1"/>
  <c r="HSL15" i="10" s="1"/>
  <c r="HSL18" i="10" s="1"/>
  <c r="HSK15" i="10" a="1"/>
  <c r="HSK15" i="10" s="1"/>
  <c r="HSK18" i="10" s="1"/>
  <c r="HSJ15" i="10" a="1"/>
  <c r="HSJ15" i="10" s="1"/>
  <c r="HSJ18" i="10" s="1"/>
  <c r="HSI15" i="10" a="1"/>
  <c r="HSI15" i="10" s="1"/>
  <c r="HSI18" i="10" s="1"/>
  <c r="HSH15" i="10" a="1"/>
  <c r="HSH15" i="10" s="1"/>
  <c r="HSH18" i="10" s="1"/>
  <c r="HSG15" i="10" a="1"/>
  <c r="HSG15" i="10" s="1"/>
  <c r="HSG18" i="10" s="1"/>
  <c r="HSF15" i="10" a="1"/>
  <c r="HSF15" i="10" s="1"/>
  <c r="HSF18" i="10" s="1"/>
  <c r="HSE15" i="10" a="1"/>
  <c r="HSE15" i="10" s="1"/>
  <c r="HSE18" i="10" s="1"/>
  <c r="HSD15" i="10" a="1"/>
  <c r="HSD15" i="10" s="1"/>
  <c r="HSD18" i="10" s="1"/>
  <c r="HSC15" i="10" a="1"/>
  <c r="HSC15" i="10" s="1"/>
  <c r="HSC18" i="10" s="1"/>
  <c r="HSB15" i="10" a="1"/>
  <c r="HSB15" i="10" s="1"/>
  <c r="HSB18" i="10" s="1"/>
  <c r="HSA15" i="10" a="1"/>
  <c r="HSA15" i="10" s="1"/>
  <c r="HSA18" i="10" s="1"/>
  <c r="HRZ15" i="10" a="1"/>
  <c r="HRZ15" i="10" s="1"/>
  <c r="HRZ18" i="10" s="1"/>
  <c r="HRY15" i="10" a="1"/>
  <c r="HRY15" i="10" s="1"/>
  <c r="HRY18" i="10" s="1"/>
  <c r="HRX15" i="10" a="1"/>
  <c r="HRX15" i="10" s="1"/>
  <c r="HRX18" i="10" s="1"/>
  <c r="HRW15" i="10" a="1"/>
  <c r="HRW15" i="10" s="1"/>
  <c r="HRW18" i="10" s="1"/>
  <c r="HRV15" i="10" a="1"/>
  <c r="HRV15" i="10" s="1"/>
  <c r="HRV18" i="10" s="1"/>
  <c r="HRU15" i="10" a="1"/>
  <c r="HRU15" i="10" s="1"/>
  <c r="HRU18" i="10" s="1"/>
  <c r="HRT15" i="10" a="1"/>
  <c r="HRT15" i="10" s="1"/>
  <c r="HRT18" i="10" s="1"/>
  <c r="HRS15" i="10" a="1"/>
  <c r="HRS15" i="10" s="1"/>
  <c r="HRS18" i="10" s="1"/>
  <c r="HRR15" i="10" a="1"/>
  <c r="HRR15" i="10" s="1"/>
  <c r="HRR18" i="10" s="1"/>
  <c r="HRQ15" i="10" a="1"/>
  <c r="HRQ15" i="10" s="1"/>
  <c r="HRQ18" i="10" s="1"/>
  <c r="HRP15" i="10" a="1"/>
  <c r="HRP15" i="10" s="1"/>
  <c r="HRP18" i="10" s="1"/>
  <c r="HRO15" i="10" a="1"/>
  <c r="HRO15" i="10" s="1"/>
  <c r="HRO18" i="10" s="1"/>
  <c r="HRN15" i="10" a="1"/>
  <c r="HRN15" i="10" s="1"/>
  <c r="HRN18" i="10" s="1"/>
  <c r="HRM15" i="10" a="1"/>
  <c r="HRM15" i="10" s="1"/>
  <c r="HRM18" i="10" s="1"/>
  <c r="HRL15" i="10" a="1"/>
  <c r="HRL15" i="10" s="1"/>
  <c r="HRL18" i="10" s="1"/>
  <c r="HRK15" i="10" a="1"/>
  <c r="HRK15" i="10" s="1"/>
  <c r="HRK18" i="10" s="1"/>
  <c r="HRJ15" i="10" a="1"/>
  <c r="HRJ15" i="10" s="1"/>
  <c r="HRJ18" i="10" s="1"/>
  <c r="HRI15" i="10" a="1"/>
  <c r="HRI15" i="10" s="1"/>
  <c r="HRI18" i="10" s="1"/>
  <c r="HRH15" i="10" a="1"/>
  <c r="HRH15" i="10" s="1"/>
  <c r="HRH18" i="10" s="1"/>
  <c r="HRG15" i="10" a="1"/>
  <c r="HRG15" i="10" s="1"/>
  <c r="HRG18" i="10" s="1"/>
  <c r="HRF15" i="10" a="1"/>
  <c r="HRF15" i="10" s="1"/>
  <c r="HRF18" i="10" s="1"/>
  <c r="HRE15" i="10" a="1"/>
  <c r="HRE15" i="10" s="1"/>
  <c r="HRE18" i="10" s="1"/>
  <c r="HRD15" i="10" a="1"/>
  <c r="HRD15" i="10" s="1"/>
  <c r="HRD18" i="10" s="1"/>
  <c r="HRC15" i="10" a="1"/>
  <c r="HRC15" i="10" s="1"/>
  <c r="HRC18" i="10" s="1"/>
  <c r="HRB15" i="10" a="1"/>
  <c r="HRB15" i="10" s="1"/>
  <c r="HRB18" i="10" s="1"/>
  <c r="HRA15" i="10" a="1"/>
  <c r="HRA15" i="10" s="1"/>
  <c r="HRA18" i="10" s="1"/>
  <c r="HQZ15" i="10" a="1"/>
  <c r="HQZ15" i="10" s="1"/>
  <c r="HQZ18" i="10" s="1"/>
  <c r="HQY15" i="10" a="1"/>
  <c r="HQY15" i="10" s="1"/>
  <c r="HQY18" i="10" s="1"/>
  <c r="HQX15" i="10" a="1"/>
  <c r="HQX15" i="10" s="1"/>
  <c r="HQX18" i="10" s="1"/>
  <c r="HQW15" i="10" a="1"/>
  <c r="HQW15" i="10" s="1"/>
  <c r="HQW18" i="10" s="1"/>
  <c r="HQV15" i="10" a="1"/>
  <c r="HQV15" i="10" s="1"/>
  <c r="HQV18" i="10" s="1"/>
  <c r="HQU15" i="10" a="1"/>
  <c r="HQU15" i="10" s="1"/>
  <c r="HQU18" i="10" s="1"/>
  <c r="HQT15" i="10" a="1"/>
  <c r="HQT15" i="10" s="1"/>
  <c r="HQT18" i="10" s="1"/>
  <c r="HQS15" i="10" a="1"/>
  <c r="HQS15" i="10" s="1"/>
  <c r="HQS18" i="10" s="1"/>
  <c r="HQR15" i="10" a="1"/>
  <c r="HQR15" i="10" s="1"/>
  <c r="HQR18" i="10" s="1"/>
  <c r="HQQ15" i="10" a="1"/>
  <c r="HQQ15" i="10" s="1"/>
  <c r="HQQ18" i="10" s="1"/>
  <c r="HQP15" i="10" a="1"/>
  <c r="HQP15" i="10" s="1"/>
  <c r="HQP18" i="10" s="1"/>
  <c r="HQO15" i="10" a="1"/>
  <c r="HQO15" i="10" s="1"/>
  <c r="HQO18" i="10" s="1"/>
  <c r="HQN15" i="10" a="1"/>
  <c r="HQN15" i="10" s="1"/>
  <c r="HQN18" i="10" s="1"/>
  <c r="HQM15" i="10" a="1"/>
  <c r="HQM15" i="10" s="1"/>
  <c r="HQM18" i="10" s="1"/>
  <c r="HQL15" i="10" a="1"/>
  <c r="HQL15" i="10" s="1"/>
  <c r="HQL18" i="10" s="1"/>
  <c r="HQK15" i="10" a="1"/>
  <c r="HQK15" i="10" s="1"/>
  <c r="HQK18" i="10" s="1"/>
  <c r="HQJ15" i="10" a="1"/>
  <c r="HQJ15" i="10" s="1"/>
  <c r="HQJ18" i="10" s="1"/>
  <c r="HQI15" i="10" a="1"/>
  <c r="HQI15" i="10" s="1"/>
  <c r="HQI18" i="10" s="1"/>
  <c r="HQH15" i="10" a="1"/>
  <c r="HQH15" i="10" s="1"/>
  <c r="HQH18" i="10" s="1"/>
  <c r="HQG15" i="10" a="1"/>
  <c r="HQG15" i="10" s="1"/>
  <c r="HQG18" i="10" s="1"/>
  <c r="HQF15" i="10" a="1"/>
  <c r="HQF15" i="10" s="1"/>
  <c r="HQF18" i="10" s="1"/>
  <c r="HQE15" i="10" a="1"/>
  <c r="HQE15" i="10" s="1"/>
  <c r="HQE18" i="10" s="1"/>
  <c r="HQD15" i="10" a="1"/>
  <c r="HQD15" i="10" s="1"/>
  <c r="HQD18" i="10" s="1"/>
  <c r="HQC15" i="10" a="1"/>
  <c r="HQC15" i="10" s="1"/>
  <c r="HQC18" i="10" s="1"/>
  <c r="HQB15" i="10" a="1"/>
  <c r="HQB15" i="10" s="1"/>
  <c r="HQB18" i="10" s="1"/>
  <c r="HQA15" i="10" a="1"/>
  <c r="HQA15" i="10" s="1"/>
  <c r="HQA18" i="10" s="1"/>
  <c r="HPZ15" i="10" a="1"/>
  <c r="HPZ15" i="10" s="1"/>
  <c r="HPZ18" i="10" s="1"/>
  <c r="HPY15" i="10" a="1"/>
  <c r="HPY15" i="10" s="1"/>
  <c r="HPY18" i="10" s="1"/>
  <c r="HPX15" i="10" a="1"/>
  <c r="HPX15" i="10" s="1"/>
  <c r="HPX18" i="10" s="1"/>
  <c r="HPW15" i="10" a="1"/>
  <c r="HPW15" i="10" s="1"/>
  <c r="HPW18" i="10" s="1"/>
  <c r="HPV15" i="10" a="1"/>
  <c r="HPV15" i="10" s="1"/>
  <c r="HPV18" i="10" s="1"/>
  <c r="HPU15" i="10" a="1"/>
  <c r="HPU15" i="10" s="1"/>
  <c r="HPU18" i="10" s="1"/>
  <c r="HPT15" i="10" a="1"/>
  <c r="HPT15" i="10" s="1"/>
  <c r="HPT18" i="10" s="1"/>
  <c r="HPS15" i="10" a="1"/>
  <c r="HPS15" i="10" s="1"/>
  <c r="HPS18" i="10" s="1"/>
  <c r="HPR15" i="10" a="1"/>
  <c r="HPR15" i="10" s="1"/>
  <c r="HPR18" i="10" s="1"/>
  <c r="HPQ15" i="10" a="1"/>
  <c r="HPQ15" i="10" s="1"/>
  <c r="HPQ18" i="10" s="1"/>
  <c r="HPP15" i="10" a="1"/>
  <c r="HPP15" i="10" s="1"/>
  <c r="HPP18" i="10" s="1"/>
  <c r="HPO15" i="10" a="1"/>
  <c r="HPO15" i="10" s="1"/>
  <c r="HPO18" i="10" s="1"/>
  <c r="HPN15" i="10" a="1"/>
  <c r="HPN15" i="10" s="1"/>
  <c r="HPN18" i="10" s="1"/>
  <c r="HPM15" i="10" a="1"/>
  <c r="HPM15" i="10" s="1"/>
  <c r="HPM18" i="10" s="1"/>
  <c r="HPL15" i="10" a="1"/>
  <c r="HPL15" i="10" s="1"/>
  <c r="HPL18" i="10" s="1"/>
  <c r="HPK15" i="10" a="1"/>
  <c r="HPK15" i="10" s="1"/>
  <c r="HPK18" i="10" s="1"/>
  <c r="HPJ15" i="10" a="1"/>
  <c r="HPJ15" i="10" s="1"/>
  <c r="HPJ18" i="10" s="1"/>
  <c r="HPI15" i="10" a="1"/>
  <c r="HPI15" i="10" s="1"/>
  <c r="HPI18" i="10" s="1"/>
  <c r="HPH15" i="10" a="1"/>
  <c r="HPH15" i="10" s="1"/>
  <c r="HPH18" i="10" s="1"/>
  <c r="HPG15" i="10" a="1"/>
  <c r="HPG15" i="10" s="1"/>
  <c r="HPG18" i="10" s="1"/>
  <c r="HPF15" i="10" a="1"/>
  <c r="HPF15" i="10" s="1"/>
  <c r="HPF18" i="10" s="1"/>
  <c r="HPE15" i="10" a="1"/>
  <c r="HPE15" i="10" s="1"/>
  <c r="HPE18" i="10" s="1"/>
  <c r="HPD15" i="10" a="1"/>
  <c r="HPD15" i="10" s="1"/>
  <c r="HPD18" i="10" s="1"/>
  <c r="HPC15" i="10" a="1"/>
  <c r="HPC15" i="10" s="1"/>
  <c r="HPC18" i="10" s="1"/>
  <c r="HPB15" i="10" a="1"/>
  <c r="HPB15" i="10" s="1"/>
  <c r="HPB18" i="10" s="1"/>
  <c r="HPA15" i="10" a="1"/>
  <c r="HPA15" i="10" s="1"/>
  <c r="HPA18" i="10" s="1"/>
  <c r="HOZ15" i="10" a="1"/>
  <c r="HOZ15" i="10" s="1"/>
  <c r="HOZ18" i="10" s="1"/>
  <c r="HOY15" i="10" a="1"/>
  <c r="HOY15" i="10" s="1"/>
  <c r="HOY18" i="10" s="1"/>
  <c r="HOX15" i="10" a="1"/>
  <c r="HOX15" i="10" s="1"/>
  <c r="HOX18" i="10" s="1"/>
  <c r="HOW15" i="10" a="1"/>
  <c r="HOW15" i="10" s="1"/>
  <c r="HOW18" i="10" s="1"/>
  <c r="HOV15" i="10" a="1"/>
  <c r="HOV15" i="10" s="1"/>
  <c r="HOV18" i="10" s="1"/>
  <c r="HOU15" i="10" a="1"/>
  <c r="HOU15" i="10" s="1"/>
  <c r="HOU18" i="10" s="1"/>
  <c r="HOT15" i="10" a="1"/>
  <c r="HOT15" i="10" s="1"/>
  <c r="HOT18" i="10" s="1"/>
  <c r="HOS15" i="10" a="1"/>
  <c r="HOS15" i="10" s="1"/>
  <c r="HOS18" i="10" s="1"/>
  <c r="HOR15" i="10" a="1"/>
  <c r="HOR15" i="10" s="1"/>
  <c r="HOR18" i="10" s="1"/>
  <c r="HOQ15" i="10" a="1"/>
  <c r="HOQ15" i="10" s="1"/>
  <c r="HOQ18" i="10" s="1"/>
  <c r="HOP15" i="10" a="1"/>
  <c r="HOP15" i="10" s="1"/>
  <c r="HOP18" i="10" s="1"/>
  <c r="HOO15" i="10" a="1"/>
  <c r="HOO15" i="10" s="1"/>
  <c r="HOO18" i="10" s="1"/>
  <c r="HON15" i="10" a="1"/>
  <c r="HON15" i="10" s="1"/>
  <c r="HON18" i="10" s="1"/>
  <c r="HOM15" i="10" a="1"/>
  <c r="HOM15" i="10" s="1"/>
  <c r="HOM18" i="10" s="1"/>
  <c r="HOL15" i="10" a="1"/>
  <c r="HOL15" i="10" s="1"/>
  <c r="HOL18" i="10" s="1"/>
  <c r="HOK15" i="10" a="1"/>
  <c r="HOK15" i="10" s="1"/>
  <c r="HOK18" i="10" s="1"/>
  <c r="HOJ15" i="10" a="1"/>
  <c r="HOJ15" i="10" s="1"/>
  <c r="HOJ18" i="10" s="1"/>
  <c r="HOI15" i="10" a="1"/>
  <c r="HOI15" i="10" s="1"/>
  <c r="HOI18" i="10" s="1"/>
  <c r="HOH15" i="10" a="1"/>
  <c r="HOH15" i="10" s="1"/>
  <c r="HOH18" i="10" s="1"/>
  <c r="HOG15" i="10" a="1"/>
  <c r="HOG15" i="10" s="1"/>
  <c r="HOG18" i="10" s="1"/>
  <c r="HOF15" i="10" a="1"/>
  <c r="HOF15" i="10" s="1"/>
  <c r="HOF18" i="10" s="1"/>
  <c r="HOE15" i="10" a="1"/>
  <c r="HOE15" i="10" s="1"/>
  <c r="HOE18" i="10" s="1"/>
  <c r="HOD15" i="10" a="1"/>
  <c r="HOD15" i="10" s="1"/>
  <c r="HOD18" i="10" s="1"/>
  <c r="HOC15" i="10" a="1"/>
  <c r="HOC15" i="10" s="1"/>
  <c r="HOC18" i="10" s="1"/>
  <c r="HOB15" i="10" a="1"/>
  <c r="HOB15" i="10" s="1"/>
  <c r="HOB18" i="10" s="1"/>
  <c r="HOA15" i="10" a="1"/>
  <c r="HOA15" i="10" s="1"/>
  <c r="HOA18" i="10" s="1"/>
  <c r="HNZ15" i="10" a="1"/>
  <c r="HNZ15" i="10" s="1"/>
  <c r="HNZ18" i="10" s="1"/>
  <c r="HNY15" i="10" a="1"/>
  <c r="HNY15" i="10" s="1"/>
  <c r="HNY18" i="10" s="1"/>
  <c r="HNX15" i="10" a="1"/>
  <c r="HNX15" i="10" s="1"/>
  <c r="HNX18" i="10" s="1"/>
  <c r="HNW15" i="10" a="1"/>
  <c r="HNW15" i="10" s="1"/>
  <c r="HNW18" i="10" s="1"/>
  <c r="HNV15" i="10" a="1"/>
  <c r="HNV15" i="10" s="1"/>
  <c r="HNV18" i="10" s="1"/>
  <c r="HNU15" i="10" a="1"/>
  <c r="HNU15" i="10" s="1"/>
  <c r="HNU18" i="10" s="1"/>
  <c r="HNT15" i="10" a="1"/>
  <c r="HNT15" i="10" s="1"/>
  <c r="HNT18" i="10" s="1"/>
  <c r="HNS15" i="10" a="1"/>
  <c r="HNS15" i="10" s="1"/>
  <c r="HNS18" i="10" s="1"/>
  <c r="HNR15" i="10" a="1"/>
  <c r="HNR15" i="10" s="1"/>
  <c r="HNR18" i="10" s="1"/>
  <c r="HNQ15" i="10" a="1"/>
  <c r="HNQ15" i="10" s="1"/>
  <c r="HNQ18" i="10" s="1"/>
  <c r="HNP15" i="10" a="1"/>
  <c r="HNP15" i="10" s="1"/>
  <c r="HNP18" i="10" s="1"/>
  <c r="HNO15" i="10" a="1"/>
  <c r="HNO15" i="10" s="1"/>
  <c r="HNO18" i="10" s="1"/>
  <c r="HNN15" i="10" a="1"/>
  <c r="HNN15" i="10" s="1"/>
  <c r="HNN18" i="10" s="1"/>
  <c r="HNM15" i="10" a="1"/>
  <c r="HNM15" i="10" s="1"/>
  <c r="HNM18" i="10" s="1"/>
  <c r="HNL15" i="10" a="1"/>
  <c r="HNL15" i="10" s="1"/>
  <c r="HNL18" i="10" s="1"/>
  <c r="HNK15" i="10" a="1"/>
  <c r="HNK15" i="10" s="1"/>
  <c r="HNK18" i="10" s="1"/>
  <c r="HNJ15" i="10" a="1"/>
  <c r="HNJ15" i="10" s="1"/>
  <c r="HNJ18" i="10" s="1"/>
  <c r="HNI15" i="10" a="1"/>
  <c r="HNI15" i="10" s="1"/>
  <c r="HNI18" i="10" s="1"/>
  <c r="HNH15" i="10" a="1"/>
  <c r="HNH15" i="10" s="1"/>
  <c r="HNH18" i="10" s="1"/>
  <c r="HNG15" i="10" a="1"/>
  <c r="HNG15" i="10" s="1"/>
  <c r="HNG18" i="10" s="1"/>
  <c r="HNF15" i="10" a="1"/>
  <c r="HNF15" i="10" s="1"/>
  <c r="HNF18" i="10" s="1"/>
  <c r="HNE15" i="10" a="1"/>
  <c r="HNE15" i="10" s="1"/>
  <c r="HNE18" i="10" s="1"/>
  <c r="HND15" i="10" a="1"/>
  <c r="HND15" i="10" s="1"/>
  <c r="HND18" i="10" s="1"/>
  <c r="HNC15" i="10" a="1"/>
  <c r="HNC15" i="10" s="1"/>
  <c r="HNC18" i="10" s="1"/>
  <c r="HNB15" i="10" a="1"/>
  <c r="HNB15" i="10" s="1"/>
  <c r="HNB18" i="10" s="1"/>
  <c r="HNA15" i="10" a="1"/>
  <c r="HNA15" i="10" s="1"/>
  <c r="HNA18" i="10" s="1"/>
  <c r="HMZ15" i="10" a="1"/>
  <c r="HMZ15" i="10" s="1"/>
  <c r="HMZ18" i="10" s="1"/>
  <c r="HMY15" i="10" a="1"/>
  <c r="HMY15" i="10" s="1"/>
  <c r="HMY18" i="10" s="1"/>
  <c r="HMX15" i="10" a="1"/>
  <c r="HMX15" i="10" s="1"/>
  <c r="HMX18" i="10" s="1"/>
  <c r="HMW15" i="10" a="1"/>
  <c r="HMW15" i="10" s="1"/>
  <c r="HMW18" i="10" s="1"/>
  <c r="HMV15" i="10" a="1"/>
  <c r="HMV15" i="10" s="1"/>
  <c r="HMV18" i="10" s="1"/>
  <c r="HMU15" i="10" a="1"/>
  <c r="HMU15" i="10" s="1"/>
  <c r="HMU18" i="10" s="1"/>
  <c r="HMT15" i="10" a="1"/>
  <c r="HMT15" i="10" s="1"/>
  <c r="HMT18" i="10" s="1"/>
  <c r="HMS15" i="10" a="1"/>
  <c r="HMS15" i="10" s="1"/>
  <c r="HMS18" i="10" s="1"/>
  <c r="HMR15" i="10" a="1"/>
  <c r="HMR15" i="10" s="1"/>
  <c r="HMR18" i="10" s="1"/>
  <c r="HMQ15" i="10" a="1"/>
  <c r="HMQ15" i="10" s="1"/>
  <c r="HMQ18" i="10" s="1"/>
  <c r="HMP15" i="10" a="1"/>
  <c r="HMP15" i="10" s="1"/>
  <c r="HMP18" i="10" s="1"/>
  <c r="HMO15" i="10" a="1"/>
  <c r="HMO15" i="10" s="1"/>
  <c r="HMO18" i="10" s="1"/>
  <c r="HMN15" i="10" a="1"/>
  <c r="HMN15" i="10" s="1"/>
  <c r="HMN18" i="10" s="1"/>
  <c r="HMM15" i="10" a="1"/>
  <c r="HMM15" i="10" s="1"/>
  <c r="HMM18" i="10" s="1"/>
  <c r="HML15" i="10" a="1"/>
  <c r="HML15" i="10" s="1"/>
  <c r="HML18" i="10" s="1"/>
  <c r="HMK15" i="10" a="1"/>
  <c r="HMK15" i="10" s="1"/>
  <c r="HMK18" i="10" s="1"/>
  <c r="HMJ15" i="10" a="1"/>
  <c r="HMJ15" i="10" s="1"/>
  <c r="HMJ18" i="10" s="1"/>
  <c r="HMI15" i="10" a="1"/>
  <c r="HMI15" i="10" s="1"/>
  <c r="HMI18" i="10" s="1"/>
  <c r="HMH15" i="10" a="1"/>
  <c r="HMH15" i="10" s="1"/>
  <c r="HMH18" i="10" s="1"/>
  <c r="HMG15" i="10" a="1"/>
  <c r="HMG15" i="10" s="1"/>
  <c r="HMG18" i="10" s="1"/>
  <c r="HMF15" i="10" a="1"/>
  <c r="HMF15" i="10" s="1"/>
  <c r="HMF18" i="10" s="1"/>
  <c r="HME15" i="10" a="1"/>
  <c r="HME15" i="10" s="1"/>
  <c r="HME18" i="10" s="1"/>
  <c r="HMD15" i="10" a="1"/>
  <c r="HMD15" i="10" s="1"/>
  <c r="HMD18" i="10" s="1"/>
  <c r="HMC15" i="10" a="1"/>
  <c r="HMC15" i="10" s="1"/>
  <c r="HMC18" i="10" s="1"/>
  <c r="HMB15" i="10" a="1"/>
  <c r="HMB15" i="10" s="1"/>
  <c r="HMB18" i="10" s="1"/>
  <c r="HMA15" i="10" a="1"/>
  <c r="HMA15" i="10" s="1"/>
  <c r="HMA18" i="10" s="1"/>
  <c r="HLZ15" i="10" a="1"/>
  <c r="HLZ15" i="10" s="1"/>
  <c r="HLZ18" i="10" s="1"/>
  <c r="HLY15" i="10" a="1"/>
  <c r="HLY15" i="10" s="1"/>
  <c r="HLY18" i="10" s="1"/>
  <c r="HLX15" i="10" a="1"/>
  <c r="HLX15" i="10" s="1"/>
  <c r="HLX18" i="10" s="1"/>
  <c r="HLW15" i="10" a="1"/>
  <c r="HLW15" i="10" s="1"/>
  <c r="HLW18" i="10" s="1"/>
  <c r="HLV15" i="10" a="1"/>
  <c r="HLV15" i="10" s="1"/>
  <c r="HLV18" i="10" s="1"/>
  <c r="HLU15" i="10" a="1"/>
  <c r="HLU15" i="10" s="1"/>
  <c r="HLU18" i="10" s="1"/>
  <c r="HLT15" i="10" a="1"/>
  <c r="HLT15" i="10" s="1"/>
  <c r="HLT18" i="10" s="1"/>
  <c r="HLS15" i="10" a="1"/>
  <c r="HLS15" i="10" s="1"/>
  <c r="HLS18" i="10" s="1"/>
  <c r="HLR15" i="10" a="1"/>
  <c r="HLR15" i="10" s="1"/>
  <c r="HLR18" i="10" s="1"/>
  <c r="HLQ15" i="10" a="1"/>
  <c r="HLQ15" i="10" s="1"/>
  <c r="HLQ18" i="10" s="1"/>
  <c r="HLP15" i="10" a="1"/>
  <c r="HLP15" i="10" s="1"/>
  <c r="HLP18" i="10" s="1"/>
  <c r="HLO15" i="10" a="1"/>
  <c r="HLO15" i="10" s="1"/>
  <c r="HLO18" i="10" s="1"/>
  <c r="HLN15" i="10" a="1"/>
  <c r="HLN15" i="10" s="1"/>
  <c r="HLN18" i="10" s="1"/>
  <c r="HLM15" i="10" a="1"/>
  <c r="HLM15" i="10" s="1"/>
  <c r="HLM18" i="10" s="1"/>
  <c r="HLL15" i="10" a="1"/>
  <c r="HLL15" i="10" s="1"/>
  <c r="HLL18" i="10" s="1"/>
  <c r="HLK15" i="10" a="1"/>
  <c r="HLK15" i="10" s="1"/>
  <c r="HLK18" i="10" s="1"/>
  <c r="HLJ15" i="10" a="1"/>
  <c r="HLJ15" i="10" s="1"/>
  <c r="HLJ18" i="10" s="1"/>
  <c r="HLI15" i="10" a="1"/>
  <c r="HLI15" i="10" s="1"/>
  <c r="HLI18" i="10" s="1"/>
  <c r="HLH15" i="10" a="1"/>
  <c r="HLH15" i="10" s="1"/>
  <c r="HLH18" i="10" s="1"/>
  <c r="HLG15" i="10" a="1"/>
  <c r="HLG15" i="10" s="1"/>
  <c r="HLG18" i="10" s="1"/>
  <c r="HLF15" i="10" a="1"/>
  <c r="HLF15" i="10" s="1"/>
  <c r="HLF18" i="10" s="1"/>
  <c r="HLE15" i="10" a="1"/>
  <c r="HLE15" i="10" s="1"/>
  <c r="HLE18" i="10" s="1"/>
  <c r="HLD15" i="10" a="1"/>
  <c r="HLD15" i="10" s="1"/>
  <c r="HLD18" i="10" s="1"/>
  <c r="HLC15" i="10" a="1"/>
  <c r="HLC15" i="10" s="1"/>
  <c r="HLC18" i="10" s="1"/>
  <c r="HLB15" i="10" a="1"/>
  <c r="HLB15" i="10" s="1"/>
  <c r="HLB18" i="10" s="1"/>
  <c r="HLA15" i="10" a="1"/>
  <c r="HLA15" i="10" s="1"/>
  <c r="HLA18" i="10" s="1"/>
  <c r="HKZ15" i="10" a="1"/>
  <c r="HKZ15" i="10" s="1"/>
  <c r="HKZ18" i="10" s="1"/>
  <c r="HKY15" i="10" a="1"/>
  <c r="HKY15" i="10" s="1"/>
  <c r="HKY18" i="10" s="1"/>
  <c r="HKX15" i="10" a="1"/>
  <c r="HKX15" i="10" s="1"/>
  <c r="HKX18" i="10" s="1"/>
  <c r="HKW15" i="10" a="1"/>
  <c r="HKW15" i="10" s="1"/>
  <c r="HKW18" i="10" s="1"/>
  <c r="HKV15" i="10" a="1"/>
  <c r="HKV15" i="10" s="1"/>
  <c r="HKV18" i="10" s="1"/>
  <c r="HKU15" i="10" a="1"/>
  <c r="HKU15" i="10" s="1"/>
  <c r="HKU18" i="10" s="1"/>
  <c r="HKT15" i="10" a="1"/>
  <c r="HKT15" i="10" s="1"/>
  <c r="HKT18" i="10" s="1"/>
  <c r="HKS15" i="10" a="1"/>
  <c r="HKS15" i="10" s="1"/>
  <c r="HKS18" i="10" s="1"/>
  <c r="HKR15" i="10" a="1"/>
  <c r="HKR15" i="10" s="1"/>
  <c r="HKR18" i="10" s="1"/>
  <c r="HKQ15" i="10" a="1"/>
  <c r="HKQ15" i="10" s="1"/>
  <c r="HKQ18" i="10" s="1"/>
  <c r="HKP15" i="10" a="1"/>
  <c r="HKP15" i="10" s="1"/>
  <c r="HKP18" i="10" s="1"/>
  <c r="HKO15" i="10" a="1"/>
  <c r="HKO15" i="10" s="1"/>
  <c r="HKO18" i="10" s="1"/>
  <c r="HKN15" i="10" a="1"/>
  <c r="HKN15" i="10" s="1"/>
  <c r="HKN18" i="10" s="1"/>
  <c r="HKM15" i="10" a="1"/>
  <c r="HKM15" i="10" s="1"/>
  <c r="HKM18" i="10" s="1"/>
  <c r="HKL15" i="10" a="1"/>
  <c r="HKL15" i="10" s="1"/>
  <c r="HKL18" i="10" s="1"/>
  <c r="HKK15" i="10" a="1"/>
  <c r="HKK15" i="10" s="1"/>
  <c r="HKK18" i="10" s="1"/>
  <c r="HKJ15" i="10" a="1"/>
  <c r="HKJ15" i="10" s="1"/>
  <c r="HKJ18" i="10" s="1"/>
  <c r="HKI15" i="10" a="1"/>
  <c r="HKI15" i="10" s="1"/>
  <c r="HKI18" i="10" s="1"/>
  <c r="HKH15" i="10" a="1"/>
  <c r="HKH15" i="10" s="1"/>
  <c r="HKH18" i="10" s="1"/>
  <c r="HKG15" i="10" a="1"/>
  <c r="HKG15" i="10" s="1"/>
  <c r="HKG18" i="10" s="1"/>
  <c r="HKF15" i="10" a="1"/>
  <c r="HKF15" i="10" s="1"/>
  <c r="HKF18" i="10" s="1"/>
  <c r="HKE15" i="10" a="1"/>
  <c r="HKE15" i="10" s="1"/>
  <c r="HKE18" i="10" s="1"/>
  <c r="HKD15" i="10" a="1"/>
  <c r="HKD15" i="10" s="1"/>
  <c r="HKD18" i="10" s="1"/>
  <c r="HKC15" i="10" a="1"/>
  <c r="HKC15" i="10" s="1"/>
  <c r="HKC18" i="10" s="1"/>
  <c r="HKB15" i="10" a="1"/>
  <c r="HKB15" i="10" s="1"/>
  <c r="HKB18" i="10" s="1"/>
  <c r="HKA15" i="10" a="1"/>
  <c r="HKA15" i="10" s="1"/>
  <c r="HKA18" i="10" s="1"/>
  <c r="HJZ15" i="10" a="1"/>
  <c r="HJZ15" i="10" s="1"/>
  <c r="HJZ18" i="10" s="1"/>
  <c r="HJY15" i="10" a="1"/>
  <c r="HJY15" i="10" s="1"/>
  <c r="HJY18" i="10" s="1"/>
  <c r="HJX15" i="10" a="1"/>
  <c r="HJX15" i="10" s="1"/>
  <c r="HJX18" i="10" s="1"/>
  <c r="HJW15" i="10" a="1"/>
  <c r="HJW15" i="10" s="1"/>
  <c r="HJW18" i="10" s="1"/>
  <c r="HJV15" i="10" a="1"/>
  <c r="HJV15" i="10" s="1"/>
  <c r="HJV18" i="10" s="1"/>
  <c r="HJU15" i="10" a="1"/>
  <c r="HJU15" i="10" s="1"/>
  <c r="HJU18" i="10" s="1"/>
  <c r="HJT15" i="10" a="1"/>
  <c r="HJT15" i="10" s="1"/>
  <c r="HJT18" i="10" s="1"/>
  <c r="HJS15" i="10" a="1"/>
  <c r="HJS15" i="10" s="1"/>
  <c r="HJS18" i="10" s="1"/>
  <c r="HJR15" i="10" a="1"/>
  <c r="HJR15" i="10" s="1"/>
  <c r="HJR18" i="10" s="1"/>
  <c r="HJQ15" i="10" a="1"/>
  <c r="HJQ15" i="10" s="1"/>
  <c r="HJQ18" i="10" s="1"/>
  <c r="HJP15" i="10" a="1"/>
  <c r="HJP15" i="10" s="1"/>
  <c r="HJP18" i="10" s="1"/>
  <c r="HJO15" i="10" a="1"/>
  <c r="HJO15" i="10" s="1"/>
  <c r="HJO18" i="10" s="1"/>
  <c r="HJN15" i="10" a="1"/>
  <c r="HJN15" i="10" s="1"/>
  <c r="HJN18" i="10" s="1"/>
  <c r="HJM15" i="10" a="1"/>
  <c r="HJM15" i="10" s="1"/>
  <c r="HJM18" i="10" s="1"/>
  <c r="HJL15" i="10" a="1"/>
  <c r="HJL15" i="10" s="1"/>
  <c r="HJL18" i="10" s="1"/>
  <c r="HJK15" i="10" a="1"/>
  <c r="HJK15" i="10" s="1"/>
  <c r="HJK18" i="10" s="1"/>
  <c r="HJJ15" i="10" a="1"/>
  <c r="HJJ15" i="10" s="1"/>
  <c r="HJJ18" i="10" s="1"/>
  <c r="HJI15" i="10" a="1"/>
  <c r="HJI15" i="10" s="1"/>
  <c r="HJI18" i="10" s="1"/>
  <c r="HJH15" i="10" a="1"/>
  <c r="HJH15" i="10" s="1"/>
  <c r="HJH18" i="10" s="1"/>
  <c r="HJG15" i="10" a="1"/>
  <c r="HJG15" i="10" s="1"/>
  <c r="HJG18" i="10" s="1"/>
  <c r="HJF15" i="10" a="1"/>
  <c r="HJF15" i="10" s="1"/>
  <c r="HJF18" i="10" s="1"/>
  <c r="HJE15" i="10" a="1"/>
  <c r="HJE15" i="10" s="1"/>
  <c r="HJE18" i="10" s="1"/>
  <c r="HJD15" i="10" a="1"/>
  <c r="HJD15" i="10" s="1"/>
  <c r="HJD18" i="10" s="1"/>
  <c r="HJC15" i="10" a="1"/>
  <c r="HJC15" i="10" s="1"/>
  <c r="HJC18" i="10" s="1"/>
  <c r="HJB15" i="10" a="1"/>
  <c r="HJB15" i="10" s="1"/>
  <c r="HJB18" i="10" s="1"/>
  <c r="HJA15" i="10" a="1"/>
  <c r="HJA15" i="10" s="1"/>
  <c r="HJA18" i="10" s="1"/>
  <c r="HIZ15" i="10" a="1"/>
  <c r="HIZ15" i="10" s="1"/>
  <c r="HIZ18" i="10" s="1"/>
  <c r="HIY15" i="10" a="1"/>
  <c r="HIY15" i="10" s="1"/>
  <c r="HIY18" i="10" s="1"/>
  <c r="HIX15" i="10" a="1"/>
  <c r="HIX15" i="10" s="1"/>
  <c r="HIX18" i="10" s="1"/>
  <c r="HIW15" i="10" a="1"/>
  <c r="HIW15" i="10" s="1"/>
  <c r="HIW18" i="10" s="1"/>
  <c r="HIV15" i="10" a="1"/>
  <c r="HIV15" i="10" s="1"/>
  <c r="HIV18" i="10" s="1"/>
  <c r="HIU15" i="10" a="1"/>
  <c r="HIU15" i="10" s="1"/>
  <c r="HIU18" i="10" s="1"/>
  <c r="HIT15" i="10" a="1"/>
  <c r="HIT15" i="10" s="1"/>
  <c r="HIT18" i="10" s="1"/>
  <c r="HIS15" i="10" a="1"/>
  <c r="HIS15" i="10" s="1"/>
  <c r="HIS18" i="10" s="1"/>
  <c r="HIR15" i="10" a="1"/>
  <c r="HIR15" i="10" s="1"/>
  <c r="HIR18" i="10" s="1"/>
  <c r="HIQ15" i="10" a="1"/>
  <c r="HIQ15" i="10" s="1"/>
  <c r="HIQ18" i="10" s="1"/>
  <c r="HIP15" i="10" a="1"/>
  <c r="HIP15" i="10" s="1"/>
  <c r="HIP18" i="10" s="1"/>
  <c r="HIO15" i="10" a="1"/>
  <c r="HIO15" i="10" s="1"/>
  <c r="HIO18" i="10" s="1"/>
  <c r="HIN15" i="10" a="1"/>
  <c r="HIN15" i="10" s="1"/>
  <c r="HIN18" i="10" s="1"/>
  <c r="HIM15" i="10" a="1"/>
  <c r="HIM15" i="10" s="1"/>
  <c r="HIM18" i="10" s="1"/>
  <c r="HIL15" i="10" a="1"/>
  <c r="HIL15" i="10" s="1"/>
  <c r="HIL18" i="10" s="1"/>
  <c r="HIK15" i="10" a="1"/>
  <c r="HIK15" i="10" s="1"/>
  <c r="HIK18" i="10" s="1"/>
  <c r="HIJ15" i="10" a="1"/>
  <c r="HIJ15" i="10" s="1"/>
  <c r="HIJ18" i="10" s="1"/>
  <c r="HII15" i="10" a="1"/>
  <c r="HII15" i="10" s="1"/>
  <c r="HII18" i="10" s="1"/>
  <c r="HIH15" i="10" a="1"/>
  <c r="HIH15" i="10" s="1"/>
  <c r="HIH18" i="10" s="1"/>
  <c r="HIG15" i="10" a="1"/>
  <c r="HIG15" i="10" s="1"/>
  <c r="HIG18" i="10" s="1"/>
  <c r="HIF15" i="10" a="1"/>
  <c r="HIF15" i="10" s="1"/>
  <c r="HIF18" i="10" s="1"/>
  <c r="HIE15" i="10" a="1"/>
  <c r="HIE15" i="10" s="1"/>
  <c r="HIE18" i="10" s="1"/>
  <c r="HID15" i="10" a="1"/>
  <c r="HID15" i="10" s="1"/>
  <c r="HID18" i="10" s="1"/>
  <c r="HIC15" i="10" a="1"/>
  <c r="HIC15" i="10" s="1"/>
  <c r="HIC18" i="10" s="1"/>
  <c r="HIB15" i="10" a="1"/>
  <c r="HIB15" i="10" s="1"/>
  <c r="HIB18" i="10" s="1"/>
  <c r="HIA15" i="10" a="1"/>
  <c r="HIA15" i="10" s="1"/>
  <c r="HIA18" i="10" s="1"/>
  <c r="HHZ15" i="10" a="1"/>
  <c r="HHZ15" i="10" s="1"/>
  <c r="HHZ18" i="10" s="1"/>
  <c r="HHY15" i="10" a="1"/>
  <c r="HHY15" i="10" s="1"/>
  <c r="HHY18" i="10" s="1"/>
  <c r="HHX15" i="10" a="1"/>
  <c r="HHX15" i="10" s="1"/>
  <c r="HHX18" i="10" s="1"/>
  <c r="HHW15" i="10" a="1"/>
  <c r="HHW15" i="10" s="1"/>
  <c r="HHW18" i="10" s="1"/>
  <c r="HHV15" i="10" a="1"/>
  <c r="HHV15" i="10" s="1"/>
  <c r="HHV18" i="10" s="1"/>
  <c r="HHU15" i="10" a="1"/>
  <c r="HHU15" i="10" s="1"/>
  <c r="HHU18" i="10" s="1"/>
  <c r="HHT15" i="10" a="1"/>
  <c r="HHT15" i="10" s="1"/>
  <c r="HHT18" i="10" s="1"/>
  <c r="HHS15" i="10" a="1"/>
  <c r="HHS15" i="10" s="1"/>
  <c r="HHS18" i="10" s="1"/>
  <c r="HHR15" i="10" a="1"/>
  <c r="HHR15" i="10" s="1"/>
  <c r="HHR18" i="10" s="1"/>
  <c r="HHQ15" i="10" a="1"/>
  <c r="HHQ15" i="10" s="1"/>
  <c r="HHQ18" i="10" s="1"/>
  <c r="HHP15" i="10" a="1"/>
  <c r="HHP15" i="10" s="1"/>
  <c r="HHP18" i="10" s="1"/>
  <c r="HHO15" i="10" a="1"/>
  <c r="HHO15" i="10" s="1"/>
  <c r="HHO18" i="10" s="1"/>
  <c r="HHN15" i="10" a="1"/>
  <c r="HHN15" i="10" s="1"/>
  <c r="HHN18" i="10" s="1"/>
  <c r="HHM15" i="10" a="1"/>
  <c r="HHM15" i="10" s="1"/>
  <c r="HHM18" i="10" s="1"/>
  <c r="HHL15" i="10" a="1"/>
  <c r="HHL15" i="10" s="1"/>
  <c r="HHL18" i="10" s="1"/>
  <c r="HHK15" i="10" a="1"/>
  <c r="HHK15" i="10" s="1"/>
  <c r="HHK18" i="10" s="1"/>
  <c r="HHJ15" i="10" a="1"/>
  <c r="HHJ15" i="10" s="1"/>
  <c r="HHJ18" i="10" s="1"/>
  <c r="HHI15" i="10" a="1"/>
  <c r="HHI15" i="10" s="1"/>
  <c r="HHI18" i="10" s="1"/>
  <c r="HHH15" i="10" a="1"/>
  <c r="HHH15" i="10" s="1"/>
  <c r="HHH18" i="10" s="1"/>
  <c r="HHG15" i="10" a="1"/>
  <c r="HHG15" i="10" s="1"/>
  <c r="HHG18" i="10" s="1"/>
  <c r="HHF15" i="10" a="1"/>
  <c r="HHF15" i="10" s="1"/>
  <c r="HHF18" i="10" s="1"/>
  <c r="HHE15" i="10" a="1"/>
  <c r="HHE15" i="10" s="1"/>
  <c r="HHE18" i="10" s="1"/>
  <c r="HHD15" i="10" a="1"/>
  <c r="HHD15" i="10" s="1"/>
  <c r="HHD18" i="10" s="1"/>
  <c r="HHC15" i="10" a="1"/>
  <c r="HHC15" i="10" s="1"/>
  <c r="HHC18" i="10" s="1"/>
  <c r="HHB15" i="10" a="1"/>
  <c r="HHB15" i="10" s="1"/>
  <c r="HHB18" i="10" s="1"/>
  <c r="HHA15" i="10" a="1"/>
  <c r="HHA15" i="10" s="1"/>
  <c r="HHA18" i="10" s="1"/>
  <c r="HGZ15" i="10" a="1"/>
  <c r="HGZ15" i="10" s="1"/>
  <c r="HGZ18" i="10" s="1"/>
  <c r="HGY15" i="10" a="1"/>
  <c r="HGY15" i="10" s="1"/>
  <c r="HGY18" i="10" s="1"/>
  <c r="HGX15" i="10" a="1"/>
  <c r="HGX15" i="10" s="1"/>
  <c r="HGX18" i="10" s="1"/>
  <c r="HGW15" i="10" a="1"/>
  <c r="HGW15" i="10" s="1"/>
  <c r="HGW18" i="10" s="1"/>
  <c r="HGV15" i="10" a="1"/>
  <c r="HGV15" i="10" s="1"/>
  <c r="HGV18" i="10" s="1"/>
  <c r="HGU15" i="10" a="1"/>
  <c r="HGU15" i="10" s="1"/>
  <c r="HGU18" i="10" s="1"/>
  <c r="HGT15" i="10" a="1"/>
  <c r="HGT15" i="10" s="1"/>
  <c r="HGT18" i="10" s="1"/>
  <c r="HGS15" i="10" a="1"/>
  <c r="HGS15" i="10" s="1"/>
  <c r="HGS18" i="10" s="1"/>
  <c r="HGR15" i="10" a="1"/>
  <c r="HGR15" i="10" s="1"/>
  <c r="HGR18" i="10" s="1"/>
  <c r="HGQ15" i="10" a="1"/>
  <c r="HGQ15" i="10" s="1"/>
  <c r="HGQ18" i="10" s="1"/>
  <c r="HGP15" i="10" a="1"/>
  <c r="HGP15" i="10" s="1"/>
  <c r="HGP18" i="10" s="1"/>
  <c r="HGO15" i="10" a="1"/>
  <c r="HGO15" i="10" s="1"/>
  <c r="HGO18" i="10" s="1"/>
  <c r="HGN15" i="10" a="1"/>
  <c r="HGN15" i="10" s="1"/>
  <c r="HGN18" i="10" s="1"/>
  <c r="HGM15" i="10" a="1"/>
  <c r="HGM15" i="10" s="1"/>
  <c r="HGM18" i="10" s="1"/>
  <c r="HGL15" i="10" a="1"/>
  <c r="HGL15" i="10" s="1"/>
  <c r="HGL18" i="10" s="1"/>
  <c r="HGK15" i="10" a="1"/>
  <c r="HGK15" i="10" s="1"/>
  <c r="HGK18" i="10" s="1"/>
  <c r="HGJ15" i="10" a="1"/>
  <c r="HGJ15" i="10" s="1"/>
  <c r="HGJ18" i="10" s="1"/>
  <c r="HGI15" i="10" a="1"/>
  <c r="HGI15" i="10" s="1"/>
  <c r="HGI18" i="10" s="1"/>
  <c r="HGH15" i="10" a="1"/>
  <c r="HGH15" i="10" s="1"/>
  <c r="HGH18" i="10" s="1"/>
  <c r="HGG15" i="10" a="1"/>
  <c r="HGG15" i="10" s="1"/>
  <c r="HGG18" i="10" s="1"/>
  <c r="HGF15" i="10" a="1"/>
  <c r="HGF15" i="10" s="1"/>
  <c r="HGF18" i="10" s="1"/>
  <c r="HGE15" i="10" a="1"/>
  <c r="HGE15" i="10" s="1"/>
  <c r="HGE18" i="10" s="1"/>
  <c r="HGD15" i="10" a="1"/>
  <c r="HGD15" i="10" s="1"/>
  <c r="HGD18" i="10" s="1"/>
  <c r="HGC15" i="10" a="1"/>
  <c r="HGC15" i="10" s="1"/>
  <c r="HGC18" i="10" s="1"/>
  <c r="HGB15" i="10" a="1"/>
  <c r="HGB15" i="10" s="1"/>
  <c r="HGB18" i="10" s="1"/>
  <c r="HGA15" i="10" a="1"/>
  <c r="HGA15" i="10" s="1"/>
  <c r="HGA18" i="10" s="1"/>
  <c r="HFZ15" i="10" a="1"/>
  <c r="HFZ15" i="10" s="1"/>
  <c r="HFZ18" i="10" s="1"/>
  <c r="HFY15" i="10" a="1"/>
  <c r="HFY15" i="10" s="1"/>
  <c r="HFY18" i="10" s="1"/>
  <c r="HFX15" i="10" a="1"/>
  <c r="HFX15" i="10" s="1"/>
  <c r="HFX18" i="10" s="1"/>
  <c r="HFW15" i="10" a="1"/>
  <c r="HFW15" i="10" s="1"/>
  <c r="HFW18" i="10" s="1"/>
  <c r="HFV15" i="10" a="1"/>
  <c r="HFV15" i="10" s="1"/>
  <c r="HFV18" i="10" s="1"/>
  <c r="HFU15" i="10" a="1"/>
  <c r="HFU15" i="10" s="1"/>
  <c r="HFU18" i="10" s="1"/>
  <c r="HFT15" i="10" a="1"/>
  <c r="HFT15" i="10" s="1"/>
  <c r="HFT18" i="10" s="1"/>
  <c r="HFS15" i="10" a="1"/>
  <c r="HFS15" i="10" s="1"/>
  <c r="HFS18" i="10" s="1"/>
  <c r="HFR15" i="10" a="1"/>
  <c r="HFR15" i="10" s="1"/>
  <c r="HFR18" i="10" s="1"/>
  <c r="HFQ15" i="10" a="1"/>
  <c r="HFQ15" i="10" s="1"/>
  <c r="HFQ18" i="10" s="1"/>
  <c r="HFP15" i="10" a="1"/>
  <c r="HFP15" i="10" s="1"/>
  <c r="HFP18" i="10" s="1"/>
  <c r="HFO15" i="10" a="1"/>
  <c r="HFO15" i="10" s="1"/>
  <c r="HFO18" i="10" s="1"/>
  <c r="HFN15" i="10" a="1"/>
  <c r="HFN15" i="10" s="1"/>
  <c r="HFN18" i="10" s="1"/>
  <c r="HFM15" i="10" a="1"/>
  <c r="HFM15" i="10" s="1"/>
  <c r="HFM18" i="10" s="1"/>
  <c r="HFL15" i="10" a="1"/>
  <c r="HFL15" i="10" s="1"/>
  <c r="HFL18" i="10" s="1"/>
  <c r="HFK15" i="10" a="1"/>
  <c r="HFK15" i="10" s="1"/>
  <c r="HFK18" i="10" s="1"/>
  <c r="HFJ15" i="10" a="1"/>
  <c r="HFJ15" i="10" s="1"/>
  <c r="HFJ18" i="10" s="1"/>
  <c r="HFI15" i="10" a="1"/>
  <c r="HFI15" i="10" s="1"/>
  <c r="HFI18" i="10" s="1"/>
  <c r="HFH15" i="10" a="1"/>
  <c r="HFH15" i="10" s="1"/>
  <c r="HFH18" i="10" s="1"/>
  <c r="HFG15" i="10" a="1"/>
  <c r="HFG15" i="10" s="1"/>
  <c r="HFG18" i="10" s="1"/>
  <c r="HFF15" i="10" a="1"/>
  <c r="HFF15" i="10" s="1"/>
  <c r="HFF18" i="10" s="1"/>
  <c r="HFE15" i="10" a="1"/>
  <c r="HFE15" i="10" s="1"/>
  <c r="HFE18" i="10" s="1"/>
  <c r="HFD15" i="10" a="1"/>
  <c r="HFD15" i="10" s="1"/>
  <c r="HFD18" i="10" s="1"/>
  <c r="HFC15" i="10" a="1"/>
  <c r="HFC15" i="10" s="1"/>
  <c r="HFC18" i="10" s="1"/>
  <c r="HFB15" i="10" a="1"/>
  <c r="HFB15" i="10" s="1"/>
  <c r="HFB18" i="10" s="1"/>
  <c r="HFA15" i="10" a="1"/>
  <c r="HFA15" i="10" s="1"/>
  <c r="HFA18" i="10" s="1"/>
  <c r="HEZ15" i="10" a="1"/>
  <c r="HEZ15" i="10" s="1"/>
  <c r="HEZ18" i="10" s="1"/>
  <c r="HEY15" i="10" a="1"/>
  <c r="HEY15" i="10" s="1"/>
  <c r="HEY18" i="10" s="1"/>
  <c r="HEX15" i="10" a="1"/>
  <c r="HEX15" i="10" s="1"/>
  <c r="HEX18" i="10" s="1"/>
  <c r="HEW15" i="10" a="1"/>
  <c r="HEW15" i="10" s="1"/>
  <c r="HEW18" i="10" s="1"/>
  <c r="HEV15" i="10" a="1"/>
  <c r="HEV15" i="10" s="1"/>
  <c r="HEV18" i="10" s="1"/>
  <c r="HEU15" i="10" a="1"/>
  <c r="HEU15" i="10" s="1"/>
  <c r="HEU18" i="10" s="1"/>
  <c r="HET15" i="10" a="1"/>
  <c r="HET15" i="10" s="1"/>
  <c r="HET18" i="10" s="1"/>
  <c r="HES15" i="10" a="1"/>
  <c r="HES15" i="10" s="1"/>
  <c r="HES18" i="10" s="1"/>
  <c r="HER15" i="10" a="1"/>
  <c r="HER15" i="10" s="1"/>
  <c r="HER18" i="10" s="1"/>
  <c r="HEQ15" i="10" a="1"/>
  <c r="HEQ15" i="10" s="1"/>
  <c r="HEQ18" i="10" s="1"/>
  <c r="HEP15" i="10" a="1"/>
  <c r="HEP15" i="10" s="1"/>
  <c r="HEP18" i="10" s="1"/>
  <c r="HEO15" i="10" a="1"/>
  <c r="HEO15" i="10" s="1"/>
  <c r="HEO18" i="10" s="1"/>
  <c r="HEN15" i="10" a="1"/>
  <c r="HEN15" i="10" s="1"/>
  <c r="HEN18" i="10" s="1"/>
  <c r="HEM15" i="10" a="1"/>
  <c r="HEM15" i="10" s="1"/>
  <c r="HEM18" i="10" s="1"/>
  <c r="HEL15" i="10" a="1"/>
  <c r="HEL15" i="10" s="1"/>
  <c r="HEL18" i="10" s="1"/>
  <c r="HEK15" i="10" a="1"/>
  <c r="HEK15" i="10" s="1"/>
  <c r="HEK18" i="10" s="1"/>
  <c r="HEJ15" i="10" a="1"/>
  <c r="HEJ15" i="10" s="1"/>
  <c r="HEJ18" i="10" s="1"/>
  <c r="HEI15" i="10" a="1"/>
  <c r="HEI15" i="10" s="1"/>
  <c r="HEI18" i="10" s="1"/>
  <c r="HEH15" i="10" a="1"/>
  <c r="HEH15" i="10" s="1"/>
  <c r="HEH18" i="10" s="1"/>
  <c r="HEG15" i="10" a="1"/>
  <c r="HEG15" i="10" s="1"/>
  <c r="HEG18" i="10" s="1"/>
  <c r="HEF15" i="10" a="1"/>
  <c r="HEF15" i="10" s="1"/>
  <c r="HEF18" i="10" s="1"/>
  <c r="HEE15" i="10" a="1"/>
  <c r="HEE15" i="10" s="1"/>
  <c r="HEE18" i="10" s="1"/>
  <c r="HED15" i="10" a="1"/>
  <c r="HED15" i="10" s="1"/>
  <c r="HED18" i="10" s="1"/>
  <c r="HEC15" i="10" a="1"/>
  <c r="HEC15" i="10" s="1"/>
  <c r="HEC18" i="10" s="1"/>
  <c r="HEB15" i="10" a="1"/>
  <c r="HEB15" i="10" s="1"/>
  <c r="HEB18" i="10" s="1"/>
  <c r="HEA15" i="10" a="1"/>
  <c r="HEA15" i="10" s="1"/>
  <c r="HEA18" i="10" s="1"/>
  <c r="HDZ15" i="10" a="1"/>
  <c r="HDZ15" i="10" s="1"/>
  <c r="HDZ18" i="10" s="1"/>
  <c r="HDY15" i="10" a="1"/>
  <c r="HDY15" i="10" s="1"/>
  <c r="HDY18" i="10" s="1"/>
  <c r="HDX15" i="10" a="1"/>
  <c r="HDX15" i="10" s="1"/>
  <c r="HDX18" i="10" s="1"/>
  <c r="HDW15" i="10" a="1"/>
  <c r="HDW15" i="10" s="1"/>
  <c r="HDW18" i="10" s="1"/>
  <c r="HDV15" i="10" a="1"/>
  <c r="HDV15" i="10" s="1"/>
  <c r="HDV18" i="10" s="1"/>
  <c r="HDU15" i="10" a="1"/>
  <c r="HDU15" i="10" s="1"/>
  <c r="HDU18" i="10" s="1"/>
  <c r="HDT15" i="10" a="1"/>
  <c r="HDT15" i="10" s="1"/>
  <c r="HDT18" i="10" s="1"/>
  <c r="HDS15" i="10" a="1"/>
  <c r="HDS15" i="10" s="1"/>
  <c r="HDS18" i="10" s="1"/>
  <c r="HDR15" i="10" a="1"/>
  <c r="HDR15" i="10" s="1"/>
  <c r="HDR18" i="10" s="1"/>
  <c r="HDQ15" i="10" a="1"/>
  <c r="HDQ15" i="10" s="1"/>
  <c r="HDQ18" i="10" s="1"/>
  <c r="HDP15" i="10" a="1"/>
  <c r="HDP15" i="10" s="1"/>
  <c r="HDP18" i="10" s="1"/>
  <c r="HDO15" i="10" a="1"/>
  <c r="HDO15" i="10" s="1"/>
  <c r="HDO18" i="10" s="1"/>
  <c r="HDN15" i="10" a="1"/>
  <c r="HDN15" i="10" s="1"/>
  <c r="HDN18" i="10" s="1"/>
  <c r="HDM15" i="10" a="1"/>
  <c r="HDM15" i="10" s="1"/>
  <c r="HDM18" i="10" s="1"/>
  <c r="HDL15" i="10" a="1"/>
  <c r="HDL15" i="10" s="1"/>
  <c r="HDL18" i="10" s="1"/>
  <c r="HDK15" i="10" a="1"/>
  <c r="HDK15" i="10" s="1"/>
  <c r="HDK18" i="10" s="1"/>
  <c r="HDJ15" i="10" a="1"/>
  <c r="HDJ15" i="10" s="1"/>
  <c r="HDJ18" i="10" s="1"/>
  <c r="HDI15" i="10" a="1"/>
  <c r="HDI15" i="10" s="1"/>
  <c r="HDI18" i="10" s="1"/>
  <c r="HDH15" i="10" a="1"/>
  <c r="HDH15" i="10" s="1"/>
  <c r="HDH18" i="10" s="1"/>
  <c r="HDG15" i="10" a="1"/>
  <c r="HDG15" i="10" s="1"/>
  <c r="HDG18" i="10" s="1"/>
  <c r="HDF15" i="10" a="1"/>
  <c r="HDF15" i="10" s="1"/>
  <c r="HDF18" i="10" s="1"/>
  <c r="HDE15" i="10" a="1"/>
  <c r="HDE15" i="10" s="1"/>
  <c r="HDE18" i="10" s="1"/>
  <c r="HDD15" i="10" a="1"/>
  <c r="HDD15" i="10" s="1"/>
  <c r="HDD18" i="10" s="1"/>
  <c r="HDC15" i="10" a="1"/>
  <c r="HDC15" i="10" s="1"/>
  <c r="HDC18" i="10" s="1"/>
  <c r="HDB15" i="10" a="1"/>
  <c r="HDB15" i="10" s="1"/>
  <c r="HDB18" i="10" s="1"/>
  <c r="HDA15" i="10" a="1"/>
  <c r="HDA15" i="10" s="1"/>
  <c r="HDA18" i="10" s="1"/>
  <c r="HCZ15" i="10" a="1"/>
  <c r="HCZ15" i="10" s="1"/>
  <c r="HCZ18" i="10" s="1"/>
  <c r="HCY15" i="10" a="1"/>
  <c r="HCY15" i="10" s="1"/>
  <c r="HCY18" i="10" s="1"/>
  <c r="HCX15" i="10" a="1"/>
  <c r="HCX15" i="10" s="1"/>
  <c r="HCX18" i="10" s="1"/>
  <c r="HCW15" i="10" a="1"/>
  <c r="HCW15" i="10" s="1"/>
  <c r="HCW18" i="10" s="1"/>
  <c r="HCV15" i="10" a="1"/>
  <c r="HCV15" i="10" s="1"/>
  <c r="HCV18" i="10" s="1"/>
  <c r="HCU15" i="10" a="1"/>
  <c r="HCU15" i="10" s="1"/>
  <c r="HCU18" i="10" s="1"/>
  <c r="HCT15" i="10" a="1"/>
  <c r="HCT15" i="10" s="1"/>
  <c r="HCT18" i="10" s="1"/>
  <c r="HCS15" i="10" a="1"/>
  <c r="HCS15" i="10" s="1"/>
  <c r="HCS18" i="10" s="1"/>
  <c r="HCR15" i="10" a="1"/>
  <c r="HCR15" i="10" s="1"/>
  <c r="HCR18" i="10" s="1"/>
  <c r="HCQ15" i="10" a="1"/>
  <c r="HCQ15" i="10" s="1"/>
  <c r="HCQ18" i="10" s="1"/>
  <c r="HCP15" i="10" a="1"/>
  <c r="HCP15" i="10" s="1"/>
  <c r="HCP18" i="10" s="1"/>
  <c r="HCO15" i="10" a="1"/>
  <c r="HCO15" i="10" s="1"/>
  <c r="HCO18" i="10" s="1"/>
  <c r="HCN15" i="10" a="1"/>
  <c r="HCN15" i="10" s="1"/>
  <c r="HCN18" i="10" s="1"/>
  <c r="HCM15" i="10" a="1"/>
  <c r="HCM15" i="10" s="1"/>
  <c r="HCM18" i="10" s="1"/>
  <c r="HCL15" i="10" a="1"/>
  <c r="HCL15" i="10" s="1"/>
  <c r="HCL18" i="10" s="1"/>
  <c r="HCK15" i="10" a="1"/>
  <c r="HCK15" i="10" s="1"/>
  <c r="HCK18" i="10" s="1"/>
  <c r="HCJ15" i="10" a="1"/>
  <c r="HCJ15" i="10" s="1"/>
  <c r="HCJ18" i="10" s="1"/>
  <c r="HCI15" i="10" a="1"/>
  <c r="HCI15" i="10" s="1"/>
  <c r="HCI18" i="10" s="1"/>
  <c r="HCH15" i="10" a="1"/>
  <c r="HCH15" i="10" s="1"/>
  <c r="HCH18" i="10" s="1"/>
  <c r="HCG15" i="10" a="1"/>
  <c r="HCG15" i="10" s="1"/>
  <c r="HCG18" i="10" s="1"/>
  <c r="HCF15" i="10" a="1"/>
  <c r="HCF15" i="10" s="1"/>
  <c r="HCF18" i="10" s="1"/>
  <c r="HCE15" i="10" a="1"/>
  <c r="HCE15" i="10" s="1"/>
  <c r="HCE18" i="10" s="1"/>
  <c r="HCD15" i="10" a="1"/>
  <c r="HCD15" i="10" s="1"/>
  <c r="HCD18" i="10" s="1"/>
  <c r="HCC15" i="10" a="1"/>
  <c r="HCC15" i="10" s="1"/>
  <c r="HCC18" i="10" s="1"/>
  <c r="HCB15" i="10" a="1"/>
  <c r="HCB15" i="10" s="1"/>
  <c r="HCB18" i="10" s="1"/>
  <c r="HCA15" i="10" a="1"/>
  <c r="HCA15" i="10" s="1"/>
  <c r="HCA18" i="10" s="1"/>
  <c r="HBZ15" i="10" a="1"/>
  <c r="HBZ15" i="10" s="1"/>
  <c r="HBZ18" i="10" s="1"/>
  <c r="HBY15" i="10" a="1"/>
  <c r="HBY15" i="10" s="1"/>
  <c r="HBY18" i="10" s="1"/>
  <c r="HBX15" i="10" a="1"/>
  <c r="HBX15" i="10" s="1"/>
  <c r="HBX18" i="10" s="1"/>
  <c r="HBW15" i="10" a="1"/>
  <c r="HBW15" i="10" s="1"/>
  <c r="HBW18" i="10" s="1"/>
  <c r="HBV15" i="10" a="1"/>
  <c r="HBV15" i="10" s="1"/>
  <c r="HBV18" i="10" s="1"/>
  <c r="HBU15" i="10" a="1"/>
  <c r="HBU15" i="10" s="1"/>
  <c r="HBU18" i="10" s="1"/>
  <c r="HBT15" i="10" a="1"/>
  <c r="HBT15" i="10" s="1"/>
  <c r="HBT18" i="10" s="1"/>
  <c r="HBS15" i="10" a="1"/>
  <c r="HBS15" i="10" s="1"/>
  <c r="HBS18" i="10" s="1"/>
  <c r="HBR15" i="10" a="1"/>
  <c r="HBR15" i="10" s="1"/>
  <c r="HBR18" i="10" s="1"/>
  <c r="HBQ15" i="10" a="1"/>
  <c r="HBQ15" i="10" s="1"/>
  <c r="HBQ18" i="10" s="1"/>
  <c r="HBP15" i="10" a="1"/>
  <c r="HBP15" i="10" s="1"/>
  <c r="HBP18" i="10" s="1"/>
  <c r="HBO15" i="10" a="1"/>
  <c r="HBO15" i="10" s="1"/>
  <c r="HBO18" i="10" s="1"/>
  <c r="HBN15" i="10" a="1"/>
  <c r="HBN15" i="10" s="1"/>
  <c r="HBN18" i="10" s="1"/>
  <c r="HBM15" i="10" a="1"/>
  <c r="HBM15" i="10" s="1"/>
  <c r="HBM18" i="10" s="1"/>
  <c r="HBL15" i="10" a="1"/>
  <c r="HBL15" i="10" s="1"/>
  <c r="HBL18" i="10" s="1"/>
  <c r="HBK15" i="10" a="1"/>
  <c r="HBK15" i="10" s="1"/>
  <c r="HBK18" i="10" s="1"/>
  <c r="HBJ15" i="10" a="1"/>
  <c r="HBJ15" i="10" s="1"/>
  <c r="HBJ18" i="10" s="1"/>
  <c r="HBI15" i="10" a="1"/>
  <c r="HBI15" i="10" s="1"/>
  <c r="HBI18" i="10" s="1"/>
  <c r="HBH15" i="10" a="1"/>
  <c r="HBH15" i="10" s="1"/>
  <c r="HBH18" i="10" s="1"/>
  <c r="HBG15" i="10" a="1"/>
  <c r="HBG15" i="10" s="1"/>
  <c r="HBG18" i="10" s="1"/>
  <c r="HBF15" i="10" a="1"/>
  <c r="HBF15" i="10" s="1"/>
  <c r="HBF18" i="10" s="1"/>
  <c r="HBE15" i="10" a="1"/>
  <c r="HBE15" i="10" s="1"/>
  <c r="HBE18" i="10" s="1"/>
  <c r="HBD15" i="10" a="1"/>
  <c r="HBD15" i="10" s="1"/>
  <c r="HBD18" i="10" s="1"/>
  <c r="HBC15" i="10" a="1"/>
  <c r="HBC15" i="10" s="1"/>
  <c r="HBC18" i="10" s="1"/>
  <c r="HBB15" i="10" a="1"/>
  <c r="HBB15" i="10" s="1"/>
  <c r="HBB18" i="10" s="1"/>
  <c r="HBA15" i="10" a="1"/>
  <c r="HBA15" i="10" s="1"/>
  <c r="HBA18" i="10" s="1"/>
  <c r="HAZ15" i="10" a="1"/>
  <c r="HAZ15" i="10" s="1"/>
  <c r="HAZ18" i="10" s="1"/>
  <c r="HAY15" i="10" a="1"/>
  <c r="HAY15" i="10" s="1"/>
  <c r="HAY18" i="10" s="1"/>
  <c r="HAX15" i="10" a="1"/>
  <c r="HAX15" i="10" s="1"/>
  <c r="HAX18" i="10" s="1"/>
  <c r="HAW15" i="10" a="1"/>
  <c r="HAW15" i="10" s="1"/>
  <c r="HAW18" i="10" s="1"/>
  <c r="HAV15" i="10" a="1"/>
  <c r="HAV15" i="10" s="1"/>
  <c r="HAV18" i="10" s="1"/>
  <c r="HAU15" i="10" a="1"/>
  <c r="HAU15" i="10" s="1"/>
  <c r="HAU18" i="10" s="1"/>
  <c r="HAT15" i="10" a="1"/>
  <c r="HAT15" i="10" s="1"/>
  <c r="HAT18" i="10" s="1"/>
  <c r="HAS15" i="10" a="1"/>
  <c r="HAS15" i="10" s="1"/>
  <c r="HAS18" i="10" s="1"/>
  <c r="HAR15" i="10" a="1"/>
  <c r="HAR15" i="10" s="1"/>
  <c r="HAR18" i="10" s="1"/>
  <c r="HAQ15" i="10" a="1"/>
  <c r="HAQ15" i="10" s="1"/>
  <c r="HAQ18" i="10" s="1"/>
  <c r="HAP15" i="10" a="1"/>
  <c r="HAP15" i="10" s="1"/>
  <c r="HAP18" i="10" s="1"/>
  <c r="HAO15" i="10" a="1"/>
  <c r="HAO15" i="10" s="1"/>
  <c r="HAO18" i="10" s="1"/>
  <c r="HAN15" i="10" a="1"/>
  <c r="HAN15" i="10" s="1"/>
  <c r="HAN18" i="10" s="1"/>
  <c r="HAM15" i="10" a="1"/>
  <c r="HAM15" i="10" s="1"/>
  <c r="HAM18" i="10" s="1"/>
  <c r="HAL15" i="10" a="1"/>
  <c r="HAL15" i="10" s="1"/>
  <c r="HAL18" i="10" s="1"/>
  <c r="HAK15" i="10" a="1"/>
  <c r="HAK15" i="10" s="1"/>
  <c r="HAK18" i="10" s="1"/>
  <c r="HAJ15" i="10" a="1"/>
  <c r="HAJ15" i="10" s="1"/>
  <c r="HAJ18" i="10" s="1"/>
  <c r="HAI15" i="10" a="1"/>
  <c r="HAI15" i="10" s="1"/>
  <c r="HAI18" i="10" s="1"/>
  <c r="HAH15" i="10" a="1"/>
  <c r="HAH15" i="10" s="1"/>
  <c r="HAH18" i="10" s="1"/>
  <c r="HAG15" i="10" a="1"/>
  <c r="HAG15" i="10" s="1"/>
  <c r="HAG18" i="10" s="1"/>
  <c r="HAF15" i="10" a="1"/>
  <c r="HAF15" i="10" s="1"/>
  <c r="HAF18" i="10" s="1"/>
  <c r="HAE15" i="10" a="1"/>
  <c r="HAE15" i="10" s="1"/>
  <c r="HAE18" i="10" s="1"/>
  <c r="HAD15" i="10" a="1"/>
  <c r="HAD15" i="10" s="1"/>
  <c r="HAD18" i="10" s="1"/>
  <c r="HAC15" i="10" a="1"/>
  <c r="HAC15" i="10" s="1"/>
  <c r="HAC18" i="10" s="1"/>
  <c r="HAB15" i="10" a="1"/>
  <c r="HAB15" i="10" s="1"/>
  <c r="HAB18" i="10" s="1"/>
  <c r="HAA15" i="10" a="1"/>
  <c r="HAA15" i="10" s="1"/>
  <c r="HAA18" i="10" s="1"/>
  <c r="GZZ15" i="10" a="1"/>
  <c r="GZZ15" i="10" s="1"/>
  <c r="GZZ18" i="10" s="1"/>
  <c r="GZY15" i="10" a="1"/>
  <c r="GZY15" i="10" s="1"/>
  <c r="GZY18" i="10" s="1"/>
  <c r="GZX15" i="10" a="1"/>
  <c r="GZX15" i="10" s="1"/>
  <c r="GZX18" i="10" s="1"/>
  <c r="GZW15" i="10" a="1"/>
  <c r="GZW15" i="10" s="1"/>
  <c r="GZW18" i="10" s="1"/>
  <c r="GZV15" i="10" a="1"/>
  <c r="GZV15" i="10" s="1"/>
  <c r="GZV18" i="10" s="1"/>
  <c r="GZU15" i="10" a="1"/>
  <c r="GZU15" i="10" s="1"/>
  <c r="GZU18" i="10" s="1"/>
  <c r="GZT15" i="10" a="1"/>
  <c r="GZT15" i="10" s="1"/>
  <c r="GZT18" i="10" s="1"/>
  <c r="GZS15" i="10" a="1"/>
  <c r="GZS15" i="10" s="1"/>
  <c r="GZS18" i="10" s="1"/>
  <c r="GZR15" i="10" a="1"/>
  <c r="GZR15" i="10" s="1"/>
  <c r="GZR18" i="10" s="1"/>
  <c r="GZQ15" i="10" a="1"/>
  <c r="GZQ15" i="10" s="1"/>
  <c r="GZQ18" i="10" s="1"/>
  <c r="GZP15" i="10" a="1"/>
  <c r="GZP15" i="10" s="1"/>
  <c r="GZP18" i="10" s="1"/>
  <c r="GZO15" i="10" a="1"/>
  <c r="GZO15" i="10" s="1"/>
  <c r="GZO18" i="10" s="1"/>
  <c r="GZN15" i="10" a="1"/>
  <c r="GZN15" i="10" s="1"/>
  <c r="GZN18" i="10" s="1"/>
  <c r="GZM15" i="10" a="1"/>
  <c r="GZM15" i="10" s="1"/>
  <c r="GZM18" i="10" s="1"/>
  <c r="GZL15" i="10" a="1"/>
  <c r="GZL15" i="10" s="1"/>
  <c r="GZL18" i="10" s="1"/>
  <c r="GZK15" i="10" a="1"/>
  <c r="GZK15" i="10" s="1"/>
  <c r="GZK18" i="10" s="1"/>
  <c r="GZJ15" i="10" a="1"/>
  <c r="GZJ15" i="10" s="1"/>
  <c r="GZJ18" i="10" s="1"/>
  <c r="GZI15" i="10" a="1"/>
  <c r="GZI15" i="10" s="1"/>
  <c r="GZI18" i="10" s="1"/>
  <c r="GZH15" i="10" a="1"/>
  <c r="GZH15" i="10" s="1"/>
  <c r="GZH18" i="10" s="1"/>
  <c r="GZG15" i="10" a="1"/>
  <c r="GZG15" i="10" s="1"/>
  <c r="GZG18" i="10" s="1"/>
  <c r="GZF15" i="10" a="1"/>
  <c r="GZF15" i="10" s="1"/>
  <c r="GZF18" i="10" s="1"/>
  <c r="GZE15" i="10" a="1"/>
  <c r="GZE15" i="10" s="1"/>
  <c r="GZE18" i="10" s="1"/>
  <c r="GZD15" i="10" a="1"/>
  <c r="GZD15" i="10" s="1"/>
  <c r="GZD18" i="10" s="1"/>
  <c r="GZC15" i="10" a="1"/>
  <c r="GZC15" i="10" s="1"/>
  <c r="GZC18" i="10" s="1"/>
  <c r="GZB15" i="10" a="1"/>
  <c r="GZB15" i="10" s="1"/>
  <c r="GZB18" i="10" s="1"/>
  <c r="GZA15" i="10" a="1"/>
  <c r="GZA15" i="10" s="1"/>
  <c r="GZA18" i="10" s="1"/>
  <c r="GYZ15" i="10" a="1"/>
  <c r="GYZ15" i="10" s="1"/>
  <c r="GYZ18" i="10" s="1"/>
  <c r="GYY15" i="10" a="1"/>
  <c r="GYY15" i="10" s="1"/>
  <c r="GYY18" i="10" s="1"/>
  <c r="GYX15" i="10" a="1"/>
  <c r="GYX15" i="10" s="1"/>
  <c r="GYX18" i="10" s="1"/>
  <c r="GYW15" i="10" a="1"/>
  <c r="GYW15" i="10" s="1"/>
  <c r="GYW18" i="10" s="1"/>
  <c r="GYV15" i="10" a="1"/>
  <c r="GYV15" i="10" s="1"/>
  <c r="GYV18" i="10" s="1"/>
  <c r="GYU15" i="10" a="1"/>
  <c r="GYU15" i="10" s="1"/>
  <c r="GYU18" i="10" s="1"/>
  <c r="GYT15" i="10" a="1"/>
  <c r="GYT15" i="10" s="1"/>
  <c r="GYT18" i="10" s="1"/>
  <c r="GYS15" i="10" a="1"/>
  <c r="GYS15" i="10" s="1"/>
  <c r="GYS18" i="10" s="1"/>
  <c r="GYR15" i="10" a="1"/>
  <c r="GYR15" i="10" s="1"/>
  <c r="GYR18" i="10" s="1"/>
  <c r="GYQ15" i="10" a="1"/>
  <c r="GYQ15" i="10" s="1"/>
  <c r="GYQ18" i="10" s="1"/>
  <c r="GYP15" i="10" a="1"/>
  <c r="GYP15" i="10" s="1"/>
  <c r="GYP18" i="10" s="1"/>
  <c r="GYO15" i="10" a="1"/>
  <c r="GYO15" i="10" s="1"/>
  <c r="GYO18" i="10" s="1"/>
  <c r="GYN15" i="10" a="1"/>
  <c r="GYN15" i="10" s="1"/>
  <c r="GYN18" i="10" s="1"/>
  <c r="GYM15" i="10" a="1"/>
  <c r="GYM15" i="10" s="1"/>
  <c r="GYM18" i="10" s="1"/>
  <c r="GYL15" i="10" a="1"/>
  <c r="GYL15" i="10" s="1"/>
  <c r="GYL18" i="10" s="1"/>
  <c r="GYK15" i="10" a="1"/>
  <c r="GYK15" i="10" s="1"/>
  <c r="GYK18" i="10" s="1"/>
  <c r="GYJ15" i="10" a="1"/>
  <c r="GYJ15" i="10" s="1"/>
  <c r="GYJ18" i="10" s="1"/>
  <c r="GYI15" i="10" a="1"/>
  <c r="GYI15" i="10" s="1"/>
  <c r="GYI18" i="10" s="1"/>
  <c r="GYH15" i="10" a="1"/>
  <c r="GYH15" i="10" s="1"/>
  <c r="GYH18" i="10" s="1"/>
  <c r="GYG15" i="10" a="1"/>
  <c r="GYG15" i="10" s="1"/>
  <c r="GYG18" i="10" s="1"/>
  <c r="GYF15" i="10" a="1"/>
  <c r="GYF15" i="10" s="1"/>
  <c r="GYF18" i="10" s="1"/>
  <c r="GYE15" i="10" a="1"/>
  <c r="GYE15" i="10" s="1"/>
  <c r="GYE18" i="10" s="1"/>
  <c r="GYD15" i="10" a="1"/>
  <c r="GYD15" i="10" s="1"/>
  <c r="GYD18" i="10" s="1"/>
  <c r="GYC15" i="10" a="1"/>
  <c r="GYC15" i="10" s="1"/>
  <c r="GYC18" i="10" s="1"/>
  <c r="GYB15" i="10" a="1"/>
  <c r="GYB15" i="10" s="1"/>
  <c r="GYB18" i="10" s="1"/>
  <c r="GYA15" i="10" a="1"/>
  <c r="GYA15" i="10" s="1"/>
  <c r="GYA18" i="10" s="1"/>
  <c r="GXZ15" i="10" a="1"/>
  <c r="GXZ15" i="10" s="1"/>
  <c r="GXZ18" i="10" s="1"/>
  <c r="GXY15" i="10" a="1"/>
  <c r="GXY15" i="10" s="1"/>
  <c r="GXY18" i="10" s="1"/>
  <c r="GXX15" i="10" a="1"/>
  <c r="GXX15" i="10" s="1"/>
  <c r="GXX18" i="10" s="1"/>
  <c r="GXW15" i="10" a="1"/>
  <c r="GXW15" i="10" s="1"/>
  <c r="GXW18" i="10" s="1"/>
  <c r="GXV15" i="10" a="1"/>
  <c r="GXV15" i="10" s="1"/>
  <c r="GXV18" i="10" s="1"/>
  <c r="GXU15" i="10" a="1"/>
  <c r="GXU15" i="10" s="1"/>
  <c r="GXU18" i="10" s="1"/>
  <c r="GXT15" i="10" a="1"/>
  <c r="GXT15" i="10" s="1"/>
  <c r="GXT18" i="10" s="1"/>
  <c r="GXS15" i="10" a="1"/>
  <c r="GXS15" i="10" s="1"/>
  <c r="GXS18" i="10" s="1"/>
  <c r="GXR15" i="10" a="1"/>
  <c r="GXR15" i="10" s="1"/>
  <c r="GXR18" i="10" s="1"/>
  <c r="GXQ15" i="10" a="1"/>
  <c r="GXQ15" i="10" s="1"/>
  <c r="GXQ18" i="10" s="1"/>
  <c r="GXP15" i="10" a="1"/>
  <c r="GXP15" i="10" s="1"/>
  <c r="GXP18" i="10" s="1"/>
  <c r="GXO15" i="10" a="1"/>
  <c r="GXO15" i="10" s="1"/>
  <c r="GXO18" i="10" s="1"/>
  <c r="GXN15" i="10" a="1"/>
  <c r="GXN15" i="10" s="1"/>
  <c r="GXN18" i="10" s="1"/>
  <c r="GXM15" i="10" a="1"/>
  <c r="GXM15" i="10" s="1"/>
  <c r="GXM18" i="10" s="1"/>
  <c r="GXL15" i="10" a="1"/>
  <c r="GXL15" i="10" s="1"/>
  <c r="GXL18" i="10" s="1"/>
  <c r="GXK15" i="10" a="1"/>
  <c r="GXK15" i="10" s="1"/>
  <c r="GXK18" i="10" s="1"/>
  <c r="GXJ15" i="10" a="1"/>
  <c r="GXJ15" i="10" s="1"/>
  <c r="GXJ18" i="10" s="1"/>
  <c r="GXI15" i="10" a="1"/>
  <c r="GXI15" i="10" s="1"/>
  <c r="GXI18" i="10" s="1"/>
  <c r="GXH15" i="10" a="1"/>
  <c r="GXH15" i="10" s="1"/>
  <c r="GXH18" i="10" s="1"/>
  <c r="GXG15" i="10" a="1"/>
  <c r="GXG15" i="10" s="1"/>
  <c r="GXG18" i="10" s="1"/>
  <c r="GXF15" i="10" a="1"/>
  <c r="GXF15" i="10" s="1"/>
  <c r="GXF18" i="10" s="1"/>
  <c r="GXE15" i="10" a="1"/>
  <c r="GXE15" i="10" s="1"/>
  <c r="GXE18" i="10" s="1"/>
  <c r="GXD15" i="10" a="1"/>
  <c r="GXD15" i="10" s="1"/>
  <c r="GXD18" i="10" s="1"/>
  <c r="GXC15" i="10" a="1"/>
  <c r="GXC15" i="10" s="1"/>
  <c r="GXC18" i="10" s="1"/>
  <c r="GXB15" i="10" a="1"/>
  <c r="GXB15" i="10" s="1"/>
  <c r="GXB18" i="10" s="1"/>
  <c r="GXA15" i="10" a="1"/>
  <c r="GXA15" i="10" s="1"/>
  <c r="GXA18" i="10" s="1"/>
  <c r="GWZ15" i="10" a="1"/>
  <c r="GWZ15" i="10" s="1"/>
  <c r="GWZ18" i="10" s="1"/>
  <c r="GWY15" i="10" a="1"/>
  <c r="GWY15" i="10" s="1"/>
  <c r="GWY18" i="10" s="1"/>
  <c r="GWX15" i="10" a="1"/>
  <c r="GWX15" i="10" s="1"/>
  <c r="GWX18" i="10" s="1"/>
  <c r="GWW15" i="10" a="1"/>
  <c r="GWW15" i="10" s="1"/>
  <c r="GWW18" i="10" s="1"/>
  <c r="GWV15" i="10" a="1"/>
  <c r="GWV15" i="10" s="1"/>
  <c r="GWV18" i="10" s="1"/>
  <c r="GWU15" i="10" a="1"/>
  <c r="GWU15" i="10" s="1"/>
  <c r="GWU18" i="10" s="1"/>
  <c r="GWT15" i="10" a="1"/>
  <c r="GWT15" i="10" s="1"/>
  <c r="GWT18" i="10" s="1"/>
  <c r="GWS15" i="10" a="1"/>
  <c r="GWS15" i="10" s="1"/>
  <c r="GWS18" i="10" s="1"/>
  <c r="GWR15" i="10" a="1"/>
  <c r="GWR15" i="10" s="1"/>
  <c r="GWR18" i="10" s="1"/>
  <c r="GWQ15" i="10" a="1"/>
  <c r="GWQ15" i="10" s="1"/>
  <c r="GWQ18" i="10" s="1"/>
  <c r="GWP15" i="10" a="1"/>
  <c r="GWP15" i="10" s="1"/>
  <c r="GWP18" i="10" s="1"/>
  <c r="GWO15" i="10" a="1"/>
  <c r="GWO15" i="10" s="1"/>
  <c r="GWO18" i="10" s="1"/>
  <c r="GWN15" i="10" a="1"/>
  <c r="GWN15" i="10" s="1"/>
  <c r="GWN18" i="10" s="1"/>
  <c r="GWM15" i="10" a="1"/>
  <c r="GWM15" i="10" s="1"/>
  <c r="GWM18" i="10" s="1"/>
  <c r="GWL15" i="10" a="1"/>
  <c r="GWL15" i="10" s="1"/>
  <c r="GWL18" i="10" s="1"/>
  <c r="GWK15" i="10" a="1"/>
  <c r="GWK15" i="10" s="1"/>
  <c r="GWK18" i="10" s="1"/>
  <c r="GWJ15" i="10" a="1"/>
  <c r="GWJ15" i="10" s="1"/>
  <c r="GWJ18" i="10" s="1"/>
  <c r="GWI15" i="10" a="1"/>
  <c r="GWI15" i="10" s="1"/>
  <c r="GWI18" i="10" s="1"/>
  <c r="GWH15" i="10" a="1"/>
  <c r="GWH15" i="10" s="1"/>
  <c r="GWH18" i="10" s="1"/>
  <c r="GWG15" i="10" a="1"/>
  <c r="GWG15" i="10" s="1"/>
  <c r="GWG18" i="10" s="1"/>
  <c r="GWF15" i="10" a="1"/>
  <c r="GWF15" i="10" s="1"/>
  <c r="GWF18" i="10" s="1"/>
  <c r="GWE15" i="10" a="1"/>
  <c r="GWE15" i="10" s="1"/>
  <c r="GWE18" i="10" s="1"/>
  <c r="GWD15" i="10" a="1"/>
  <c r="GWD15" i="10" s="1"/>
  <c r="GWD18" i="10" s="1"/>
  <c r="GWC15" i="10" a="1"/>
  <c r="GWC15" i="10" s="1"/>
  <c r="GWC18" i="10" s="1"/>
  <c r="GWB15" i="10" a="1"/>
  <c r="GWB15" i="10" s="1"/>
  <c r="GWB18" i="10" s="1"/>
  <c r="GWA15" i="10" a="1"/>
  <c r="GWA15" i="10" s="1"/>
  <c r="GWA18" i="10" s="1"/>
  <c r="GVZ15" i="10" a="1"/>
  <c r="GVZ15" i="10" s="1"/>
  <c r="GVZ18" i="10" s="1"/>
  <c r="GVY15" i="10" a="1"/>
  <c r="GVY15" i="10" s="1"/>
  <c r="GVY18" i="10" s="1"/>
  <c r="GVX15" i="10" a="1"/>
  <c r="GVX15" i="10" s="1"/>
  <c r="GVX18" i="10" s="1"/>
  <c r="GVW15" i="10" a="1"/>
  <c r="GVW15" i="10" s="1"/>
  <c r="GVW18" i="10" s="1"/>
  <c r="GVV15" i="10" a="1"/>
  <c r="GVV15" i="10" s="1"/>
  <c r="GVV18" i="10" s="1"/>
  <c r="GVU15" i="10" a="1"/>
  <c r="GVU15" i="10" s="1"/>
  <c r="GVU18" i="10" s="1"/>
  <c r="GVT15" i="10" a="1"/>
  <c r="GVT15" i="10" s="1"/>
  <c r="GVT18" i="10" s="1"/>
  <c r="GVS15" i="10" a="1"/>
  <c r="GVS15" i="10" s="1"/>
  <c r="GVS18" i="10" s="1"/>
  <c r="GVR15" i="10" a="1"/>
  <c r="GVR15" i="10" s="1"/>
  <c r="GVR18" i="10" s="1"/>
  <c r="GVQ15" i="10" a="1"/>
  <c r="GVQ15" i="10" s="1"/>
  <c r="GVQ18" i="10" s="1"/>
  <c r="GVP15" i="10" a="1"/>
  <c r="GVP15" i="10" s="1"/>
  <c r="GVP18" i="10" s="1"/>
  <c r="GVO15" i="10" a="1"/>
  <c r="GVO15" i="10" s="1"/>
  <c r="GVO18" i="10" s="1"/>
  <c r="GVN15" i="10" a="1"/>
  <c r="GVN15" i="10" s="1"/>
  <c r="GVN18" i="10" s="1"/>
  <c r="GVM15" i="10" a="1"/>
  <c r="GVM15" i="10" s="1"/>
  <c r="GVM18" i="10" s="1"/>
  <c r="GVL15" i="10" a="1"/>
  <c r="GVL15" i="10" s="1"/>
  <c r="GVL18" i="10" s="1"/>
  <c r="GVK15" i="10" a="1"/>
  <c r="GVK15" i="10" s="1"/>
  <c r="GVK18" i="10" s="1"/>
  <c r="GVJ15" i="10" a="1"/>
  <c r="GVJ15" i="10" s="1"/>
  <c r="GVJ18" i="10" s="1"/>
  <c r="GVI15" i="10" a="1"/>
  <c r="GVI15" i="10" s="1"/>
  <c r="GVI18" i="10" s="1"/>
  <c r="GVH15" i="10" a="1"/>
  <c r="GVH15" i="10" s="1"/>
  <c r="GVH18" i="10" s="1"/>
  <c r="GVG15" i="10" a="1"/>
  <c r="GVG15" i="10" s="1"/>
  <c r="GVG18" i="10" s="1"/>
  <c r="GVF15" i="10" a="1"/>
  <c r="GVF15" i="10" s="1"/>
  <c r="GVF18" i="10" s="1"/>
  <c r="GVE15" i="10" a="1"/>
  <c r="GVE15" i="10" s="1"/>
  <c r="GVE18" i="10" s="1"/>
  <c r="GVD15" i="10" a="1"/>
  <c r="GVD15" i="10" s="1"/>
  <c r="GVD18" i="10" s="1"/>
  <c r="GVC15" i="10" a="1"/>
  <c r="GVC15" i="10" s="1"/>
  <c r="GVC18" i="10" s="1"/>
  <c r="GVB15" i="10" a="1"/>
  <c r="GVB15" i="10" s="1"/>
  <c r="GVB18" i="10" s="1"/>
  <c r="GVA15" i="10" a="1"/>
  <c r="GVA15" i="10" s="1"/>
  <c r="GVA18" i="10" s="1"/>
  <c r="GUZ15" i="10" a="1"/>
  <c r="GUZ15" i="10" s="1"/>
  <c r="GUZ18" i="10" s="1"/>
  <c r="GUY15" i="10" a="1"/>
  <c r="GUY15" i="10" s="1"/>
  <c r="GUY18" i="10" s="1"/>
  <c r="GUX15" i="10" a="1"/>
  <c r="GUX15" i="10" s="1"/>
  <c r="GUX18" i="10" s="1"/>
  <c r="GUW15" i="10" a="1"/>
  <c r="GUW15" i="10" s="1"/>
  <c r="GUW18" i="10" s="1"/>
  <c r="GUV15" i="10" a="1"/>
  <c r="GUV15" i="10" s="1"/>
  <c r="GUV18" i="10" s="1"/>
  <c r="GUU15" i="10" a="1"/>
  <c r="GUU15" i="10" s="1"/>
  <c r="GUU18" i="10" s="1"/>
  <c r="GUT15" i="10" a="1"/>
  <c r="GUT15" i="10" s="1"/>
  <c r="GUT18" i="10" s="1"/>
  <c r="GUS15" i="10" a="1"/>
  <c r="GUS15" i="10" s="1"/>
  <c r="GUS18" i="10" s="1"/>
  <c r="GUR15" i="10" a="1"/>
  <c r="GUR15" i="10" s="1"/>
  <c r="GUR18" i="10" s="1"/>
  <c r="GUQ15" i="10" a="1"/>
  <c r="GUQ15" i="10" s="1"/>
  <c r="GUQ18" i="10" s="1"/>
  <c r="GUP15" i="10" a="1"/>
  <c r="GUP15" i="10" s="1"/>
  <c r="GUP18" i="10" s="1"/>
  <c r="GUO15" i="10" a="1"/>
  <c r="GUO15" i="10" s="1"/>
  <c r="GUO18" i="10" s="1"/>
  <c r="GUN15" i="10" a="1"/>
  <c r="GUN15" i="10" s="1"/>
  <c r="GUN18" i="10" s="1"/>
  <c r="GUM15" i="10" a="1"/>
  <c r="GUM15" i="10" s="1"/>
  <c r="GUM18" i="10" s="1"/>
  <c r="GUL15" i="10" a="1"/>
  <c r="GUL15" i="10" s="1"/>
  <c r="GUL18" i="10" s="1"/>
  <c r="GUK15" i="10" a="1"/>
  <c r="GUK15" i="10" s="1"/>
  <c r="GUK18" i="10" s="1"/>
  <c r="GUJ15" i="10" a="1"/>
  <c r="GUJ15" i="10" s="1"/>
  <c r="GUJ18" i="10" s="1"/>
  <c r="GUI15" i="10" a="1"/>
  <c r="GUI15" i="10" s="1"/>
  <c r="GUI18" i="10" s="1"/>
  <c r="GUH15" i="10" a="1"/>
  <c r="GUH15" i="10" s="1"/>
  <c r="GUH18" i="10" s="1"/>
  <c r="GUG15" i="10" a="1"/>
  <c r="GUG15" i="10" s="1"/>
  <c r="GUG18" i="10" s="1"/>
  <c r="GUF15" i="10" a="1"/>
  <c r="GUF15" i="10" s="1"/>
  <c r="GUF18" i="10" s="1"/>
  <c r="GUE15" i="10" a="1"/>
  <c r="GUE15" i="10" s="1"/>
  <c r="GUE18" i="10" s="1"/>
  <c r="GUD15" i="10" a="1"/>
  <c r="GUD15" i="10" s="1"/>
  <c r="GUD18" i="10" s="1"/>
  <c r="GUC15" i="10" a="1"/>
  <c r="GUC15" i="10" s="1"/>
  <c r="GUC18" i="10" s="1"/>
  <c r="GUB15" i="10" a="1"/>
  <c r="GUB15" i="10" s="1"/>
  <c r="GUB18" i="10" s="1"/>
  <c r="GUA15" i="10" a="1"/>
  <c r="GUA15" i="10" s="1"/>
  <c r="GUA18" i="10" s="1"/>
  <c r="GTZ15" i="10" a="1"/>
  <c r="GTZ15" i="10" s="1"/>
  <c r="GTZ18" i="10" s="1"/>
  <c r="GTY15" i="10" a="1"/>
  <c r="GTY15" i="10" s="1"/>
  <c r="GTY18" i="10" s="1"/>
  <c r="GTX15" i="10" a="1"/>
  <c r="GTX15" i="10" s="1"/>
  <c r="GTX18" i="10" s="1"/>
  <c r="GTW15" i="10" a="1"/>
  <c r="GTW15" i="10" s="1"/>
  <c r="GTW18" i="10" s="1"/>
  <c r="GTV15" i="10" a="1"/>
  <c r="GTV15" i="10" s="1"/>
  <c r="GTV18" i="10" s="1"/>
  <c r="GTU15" i="10" a="1"/>
  <c r="GTU15" i="10" s="1"/>
  <c r="GTU18" i="10" s="1"/>
  <c r="GTT15" i="10" a="1"/>
  <c r="GTT15" i="10" s="1"/>
  <c r="GTT18" i="10" s="1"/>
  <c r="GTS15" i="10" a="1"/>
  <c r="GTS15" i="10" s="1"/>
  <c r="GTS18" i="10" s="1"/>
  <c r="GTR15" i="10" a="1"/>
  <c r="GTR15" i="10" s="1"/>
  <c r="GTR18" i="10" s="1"/>
  <c r="GTQ15" i="10" a="1"/>
  <c r="GTQ15" i="10" s="1"/>
  <c r="GTQ18" i="10" s="1"/>
  <c r="GTP15" i="10" a="1"/>
  <c r="GTP15" i="10" s="1"/>
  <c r="GTP18" i="10" s="1"/>
  <c r="GTO15" i="10" a="1"/>
  <c r="GTO15" i="10" s="1"/>
  <c r="GTO18" i="10" s="1"/>
  <c r="GTN15" i="10" a="1"/>
  <c r="GTN15" i="10" s="1"/>
  <c r="GTN18" i="10" s="1"/>
  <c r="GTM15" i="10" a="1"/>
  <c r="GTM15" i="10" s="1"/>
  <c r="GTM18" i="10" s="1"/>
  <c r="GTL15" i="10" a="1"/>
  <c r="GTL15" i="10" s="1"/>
  <c r="GTL18" i="10" s="1"/>
  <c r="GTK15" i="10" a="1"/>
  <c r="GTK15" i="10" s="1"/>
  <c r="GTK18" i="10" s="1"/>
  <c r="GTJ15" i="10" a="1"/>
  <c r="GTJ15" i="10" s="1"/>
  <c r="GTJ18" i="10" s="1"/>
  <c r="GTI15" i="10" a="1"/>
  <c r="GTI15" i="10" s="1"/>
  <c r="GTI18" i="10" s="1"/>
  <c r="GTH15" i="10" a="1"/>
  <c r="GTH15" i="10" s="1"/>
  <c r="GTH18" i="10" s="1"/>
  <c r="GTG15" i="10" a="1"/>
  <c r="GTG15" i="10" s="1"/>
  <c r="GTG18" i="10" s="1"/>
  <c r="GTF15" i="10" a="1"/>
  <c r="GTF15" i="10" s="1"/>
  <c r="GTF18" i="10" s="1"/>
  <c r="GTE15" i="10" a="1"/>
  <c r="GTE15" i="10" s="1"/>
  <c r="GTE18" i="10" s="1"/>
  <c r="GTD15" i="10" a="1"/>
  <c r="GTD15" i="10" s="1"/>
  <c r="GTD18" i="10" s="1"/>
  <c r="GTC15" i="10" a="1"/>
  <c r="GTC15" i="10" s="1"/>
  <c r="GTC18" i="10" s="1"/>
  <c r="GTB15" i="10" a="1"/>
  <c r="GTB15" i="10" s="1"/>
  <c r="GTB18" i="10" s="1"/>
  <c r="GTA15" i="10" a="1"/>
  <c r="GTA15" i="10" s="1"/>
  <c r="GTA18" i="10" s="1"/>
  <c r="GSZ15" i="10" a="1"/>
  <c r="GSZ15" i="10" s="1"/>
  <c r="GSZ18" i="10" s="1"/>
  <c r="GSY15" i="10" a="1"/>
  <c r="GSY15" i="10" s="1"/>
  <c r="GSY18" i="10" s="1"/>
  <c r="GSX15" i="10" a="1"/>
  <c r="GSX15" i="10" s="1"/>
  <c r="GSX18" i="10" s="1"/>
  <c r="GSW15" i="10" a="1"/>
  <c r="GSW15" i="10" s="1"/>
  <c r="GSW18" i="10" s="1"/>
  <c r="GSV15" i="10" a="1"/>
  <c r="GSV15" i="10" s="1"/>
  <c r="GSV18" i="10" s="1"/>
  <c r="GSU15" i="10" a="1"/>
  <c r="GSU15" i="10" s="1"/>
  <c r="GSU18" i="10" s="1"/>
  <c r="GST15" i="10" a="1"/>
  <c r="GST15" i="10" s="1"/>
  <c r="GST18" i="10" s="1"/>
  <c r="GSS15" i="10" a="1"/>
  <c r="GSS15" i="10" s="1"/>
  <c r="GSS18" i="10" s="1"/>
  <c r="GSR15" i="10" a="1"/>
  <c r="GSR15" i="10" s="1"/>
  <c r="GSR18" i="10" s="1"/>
  <c r="GSQ15" i="10" a="1"/>
  <c r="GSQ15" i="10" s="1"/>
  <c r="GSQ18" i="10" s="1"/>
  <c r="GSP15" i="10" a="1"/>
  <c r="GSP15" i="10" s="1"/>
  <c r="GSP18" i="10" s="1"/>
  <c r="GSO15" i="10" a="1"/>
  <c r="GSO15" i="10" s="1"/>
  <c r="GSO18" i="10" s="1"/>
  <c r="GSN15" i="10" a="1"/>
  <c r="GSN15" i="10" s="1"/>
  <c r="GSN18" i="10" s="1"/>
  <c r="GSM15" i="10" a="1"/>
  <c r="GSM15" i="10" s="1"/>
  <c r="GSM18" i="10" s="1"/>
  <c r="GSL15" i="10" a="1"/>
  <c r="GSL15" i="10" s="1"/>
  <c r="GSL18" i="10" s="1"/>
  <c r="GSK15" i="10" a="1"/>
  <c r="GSK15" i="10" s="1"/>
  <c r="GSK18" i="10" s="1"/>
  <c r="GSJ15" i="10" a="1"/>
  <c r="GSJ15" i="10" s="1"/>
  <c r="GSJ18" i="10" s="1"/>
  <c r="GSI15" i="10" a="1"/>
  <c r="GSI15" i="10" s="1"/>
  <c r="GSI18" i="10" s="1"/>
  <c r="GSH15" i="10" a="1"/>
  <c r="GSH15" i="10" s="1"/>
  <c r="GSH18" i="10" s="1"/>
  <c r="GSG15" i="10" a="1"/>
  <c r="GSG15" i="10" s="1"/>
  <c r="GSG18" i="10" s="1"/>
  <c r="GSF15" i="10" a="1"/>
  <c r="GSF15" i="10" s="1"/>
  <c r="GSF18" i="10" s="1"/>
  <c r="GSE15" i="10" a="1"/>
  <c r="GSE15" i="10" s="1"/>
  <c r="GSE18" i="10" s="1"/>
  <c r="GSD15" i="10" a="1"/>
  <c r="GSD15" i="10" s="1"/>
  <c r="GSD18" i="10" s="1"/>
  <c r="GSC15" i="10" a="1"/>
  <c r="GSC15" i="10" s="1"/>
  <c r="GSC18" i="10" s="1"/>
  <c r="GSB15" i="10" a="1"/>
  <c r="GSB15" i="10" s="1"/>
  <c r="GSB18" i="10" s="1"/>
  <c r="GSA15" i="10" a="1"/>
  <c r="GSA15" i="10" s="1"/>
  <c r="GSA18" i="10" s="1"/>
  <c r="GRZ15" i="10" a="1"/>
  <c r="GRZ15" i="10" s="1"/>
  <c r="GRZ18" i="10" s="1"/>
  <c r="GRY15" i="10" a="1"/>
  <c r="GRY15" i="10" s="1"/>
  <c r="GRY18" i="10" s="1"/>
  <c r="GRX15" i="10" a="1"/>
  <c r="GRX15" i="10" s="1"/>
  <c r="GRX18" i="10" s="1"/>
  <c r="GRW15" i="10" a="1"/>
  <c r="GRW15" i="10" s="1"/>
  <c r="GRW18" i="10" s="1"/>
  <c r="GRV15" i="10" a="1"/>
  <c r="GRV15" i="10" s="1"/>
  <c r="GRV18" i="10" s="1"/>
  <c r="GRU15" i="10" a="1"/>
  <c r="GRU15" i="10" s="1"/>
  <c r="GRU18" i="10" s="1"/>
  <c r="GRT15" i="10" a="1"/>
  <c r="GRT15" i="10" s="1"/>
  <c r="GRT18" i="10" s="1"/>
  <c r="GRS15" i="10" a="1"/>
  <c r="GRS15" i="10" s="1"/>
  <c r="GRS18" i="10" s="1"/>
  <c r="GRR15" i="10" a="1"/>
  <c r="GRR15" i="10" s="1"/>
  <c r="GRR18" i="10" s="1"/>
  <c r="GRQ15" i="10" a="1"/>
  <c r="GRQ15" i="10" s="1"/>
  <c r="GRQ18" i="10" s="1"/>
  <c r="GRP15" i="10" a="1"/>
  <c r="GRP15" i="10" s="1"/>
  <c r="GRP18" i="10" s="1"/>
  <c r="GRO15" i="10" a="1"/>
  <c r="GRO15" i="10" s="1"/>
  <c r="GRO18" i="10" s="1"/>
  <c r="GRN15" i="10" a="1"/>
  <c r="GRN15" i="10" s="1"/>
  <c r="GRN18" i="10" s="1"/>
  <c r="GRM15" i="10" a="1"/>
  <c r="GRM15" i="10" s="1"/>
  <c r="GRM18" i="10" s="1"/>
  <c r="GRL15" i="10" a="1"/>
  <c r="GRL15" i="10" s="1"/>
  <c r="GRL18" i="10" s="1"/>
  <c r="GRK15" i="10" a="1"/>
  <c r="GRK15" i="10" s="1"/>
  <c r="GRK18" i="10" s="1"/>
  <c r="GRJ15" i="10" a="1"/>
  <c r="GRJ15" i="10" s="1"/>
  <c r="GRJ18" i="10" s="1"/>
  <c r="GRI15" i="10" a="1"/>
  <c r="GRI15" i="10" s="1"/>
  <c r="GRI18" i="10" s="1"/>
  <c r="GRH15" i="10" a="1"/>
  <c r="GRH15" i="10" s="1"/>
  <c r="GRH18" i="10" s="1"/>
  <c r="GRG15" i="10" a="1"/>
  <c r="GRG15" i="10" s="1"/>
  <c r="GRG18" i="10" s="1"/>
  <c r="GRF15" i="10" a="1"/>
  <c r="GRF15" i="10" s="1"/>
  <c r="GRF18" i="10" s="1"/>
  <c r="GRE15" i="10" a="1"/>
  <c r="GRE15" i="10" s="1"/>
  <c r="GRE18" i="10" s="1"/>
  <c r="GRD15" i="10" a="1"/>
  <c r="GRD15" i="10" s="1"/>
  <c r="GRD18" i="10" s="1"/>
  <c r="GRC15" i="10" a="1"/>
  <c r="GRC15" i="10" s="1"/>
  <c r="GRC18" i="10" s="1"/>
  <c r="GRB15" i="10" a="1"/>
  <c r="GRB15" i="10" s="1"/>
  <c r="GRB18" i="10" s="1"/>
  <c r="GRA15" i="10" a="1"/>
  <c r="GRA15" i="10" s="1"/>
  <c r="GRA18" i="10" s="1"/>
  <c r="GQZ15" i="10" a="1"/>
  <c r="GQZ15" i="10" s="1"/>
  <c r="GQZ18" i="10" s="1"/>
  <c r="GQY15" i="10" a="1"/>
  <c r="GQY15" i="10" s="1"/>
  <c r="GQY18" i="10" s="1"/>
  <c r="GQX15" i="10" a="1"/>
  <c r="GQX15" i="10" s="1"/>
  <c r="GQX18" i="10" s="1"/>
  <c r="GQW15" i="10" a="1"/>
  <c r="GQW15" i="10" s="1"/>
  <c r="GQW18" i="10" s="1"/>
  <c r="GQV15" i="10" a="1"/>
  <c r="GQV15" i="10" s="1"/>
  <c r="GQV18" i="10" s="1"/>
  <c r="GQU15" i="10" a="1"/>
  <c r="GQU15" i="10" s="1"/>
  <c r="GQU18" i="10" s="1"/>
  <c r="GQT15" i="10" a="1"/>
  <c r="GQT15" i="10" s="1"/>
  <c r="GQT18" i="10" s="1"/>
  <c r="GQS15" i="10" a="1"/>
  <c r="GQS15" i="10" s="1"/>
  <c r="GQS18" i="10" s="1"/>
  <c r="GQR15" i="10" a="1"/>
  <c r="GQR15" i="10" s="1"/>
  <c r="GQR18" i="10" s="1"/>
  <c r="GQQ15" i="10" a="1"/>
  <c r="GQQ15" i="10" s="1"/>
  <c r="GQQ18" i="10" s="1"/>
  <c r="GQP15" i="10" a="1"/>
  <c r="GQP15" i="10" s="1"/>
  <c r="GQP18" i="10" s="1"/>
  <c r="GQO15" i="10" a="1"/>
  <c r="GQO15" i="10" s="1"/>
  <c r="GQO18" i="10" s="1"/>
  <c r="GQN15" i="10" a="1"/>
  <c r="GQN15" i="10" s="1"/>
  <c r="GQN18" i="10" s="1"/>
  <c r="GQM15" i="10" a="1"/>
  <c r="GQM15" i="10" s="1"/>
  <c r="GQM18" i="10" s="1"/>
  <c r="GQL15" i="10" a="1"/>
  <c r="GQL15" i="10" s="1"/>
  <c r="GQL18" i="10" s="1"/>
  <c r="GQK15" i="10" a="1"/>
  <c r="GQK15" i="10" s="1"/>
  <c r="GQK18" i="10" s="1"/>
  <c r="GQJ15" i="10" a="1"/>
  <c r="GQJ15" i="10" s="1"/>
  <c r="GQJ18" i="10" s="1"/>
  <c r="GQI15" i="10" a="1"/>
  <c r="GQI15" i="10" s="1"/>
  <c r="GQI18" i="10" s="1"/>
  <c r="GQH15" i="10" a="1"/>
  <c r="GQH15" i="10" s="1"/>
  <c r="GQH18" i="10" s="1"/>
  <c r="GQG15" i="10" a="1"/>
  <c r="GQG15" i="10" s="1"/>
  <c r="GQG18" i="10" s="1"/>
  <c r="GQF15" i="10" a="1"/>
  <c r="GQF15" i="10" s="1"/>
  <c r="GQF18" i="10" s="1"/>
  <c r="GQE15" i="10" a="1"/>
  <c r="GQE15" i="10" s="1"/>
  <c r="GQE18" i="10" s="1"/>
  <c r="GQD15" i="10" a="1"/>
  <c r="GQD15" i="10" s="1"/>
  <c r="GQD18" i="10" s="1"/>
  <c r="GQC15" i="10" a="1"/>
  <c r="GQC15" i="10" s="1"/>
  <c r="GQC18" i="10" s="1"/>
  <c r="GQB15" i="10" a="1"/>
  <c r="GQB15" i="10" s="1"/>
  <c r="GQB18" i="10" s="1"/>
  <c r="GQA15" i="10" a="1"/>
  <c r="GQA15" i="10" s="1"/>
  <c r="GQA18" i="10" s="1"/>
  <c r="GPZ15" i="10" a="1"/>
  <c r="GPZ15" i="10" s="1"/>
  <c r="GPZ18" i="10" s="1"/>
  <c r="GPY15" i="10" a="1"/>
  <c r="GPY15" i="10" s="1"/>
  <c r="GPY18" i="10" s="1"/>
  <c r="GPX15" i="10" a="1"/>
  <c r="GPX15" i="10" s="1"/>
  <c r="GPX18" i="10" s="1"/>
  <c r="GPW15" i="10" a="1"/>
  <c r="GPW15" i="10" s="1"/>
  <c r="GPW18" i="10" s="1"/>
  <c r="GPV15" i="10" a="1"/>
  <c r="GPV15" i="10" s="1"/>
  <c r="GPV18" i="10" s="1"/>
  <c r="GPU15" i="10" a="1"/>
  <c r="GPU15" i="10" s="1"/>
  <c r="GPU18" i="10" s="1"/>
  <c r="GPT15" i="10" a="1"/>
  <c r="GPT15" i="10" s="1"/>
  <c r="GPT18" i="10" s="1"/>
  <c r="GPS15" i="10" a="1"/>
  <c r="GPS15" i="10" s="1"/>
  <c r="GPS18" i="10" s="1"/>
  <c r="GPR15" i="10" a="1"/>
  <c r="GPR15" i="10" s="1"/>
  <c r="GPR18" i="10" s="1"/>
  <c r="GPQ15" i="10" a="1"/>
  <c r="GPQ15" i="10" s="1"/>
  <c r="GPQ18" i="10" s="1"/>
  <c r="GPP15" i="10" a="1"/>
  <c r="GPP15" i="10" s="1"/>
  <c r="GPP18" i="10" s="1"/>
  <c r="GPO15" i="10" a="1"/>
  <c r="GPO15" i="10" s="1"/>
  <c r="GPO18" i="10" s="1"/>
  <c r="GPN15" i="10" a="1"/>
  <c r="GPN15" i="10" s="1"/>
  <c r="GPN18" i="10" s="1"/>
  <c r="GPM15" i="10" a="1"/>
  <c r="GPM15" i="10" s="1"/>
  <c r="GPM18" i="10" s="1"/>
  <c r="GPL15" i="10" a="1"/>
  <c r="GPL15" i="10" s="1"/>
  <c r="GPL18" i="10" s="1"/>
  <c r="GPK15" i="10" a="1"/>
  <c r="GPK15" i="10" s="1"/>
  <c r="GPK18" i="10" s="1"/>
  <c r="GPJ15" i="10" a="1"/>
  <c r="GPJ15" i="10" s="1"/>
  <c r="GPJ18" i="10" s="1"/>
  <c r="GPI15" i="10" a="1"/>
  <c r="GPI15" i="10" s="1"/>
  <c r="GPI18" i="10" s="1"/>
  <c r="GPH15" i="10" a="1"/>
  <c r="GPH15" i="10" s="1"/>
  <c r="GPH18" i="10" s="1"/>
  <c r="GPG15" i="10" a="1"/>
  <c r="GPG15" i="10" s="1"/>
  <c r="GPG18" i="10" s="1"/>
  <c r="GPF15" i="10" a="1"/>
  <c r="GPF15" i="10" s="1"/>
  <c r="GPF18" i="10" s="1"/>
  <c r="GPE15" i="10" a="1"/>
  <c r="GPE15" i="10" s="1"/>
  <c r="GPE18" i="10" s="1"/>
  <c r="GPD15" i="10" a="1"/>
  <c r="GPD15" i="10" s="1"/>
  <c r="GPD18" i="10" s="1"/>
  <c r="GPC15" i="10" a="1"/>
  <c r="GPC15" i="10" s="1"/>
  <c r="GPC18" i="10" s="1"/>
  <c r="GPB15" i="10" a="1"/>
  <c r="GPB15" i="10" s="1"/>
  <c r="GPB18" i="10" s="1"/>
  <c r="GPA15" i="10" a="1"/>
  <c r="GPA15" i="10" s="1"/>
  <c r="GPA18" i="10" s="1"/>
  <c r="GOZ15" i="10" a="1"/>
  <c r="GOZ15" i="10" s="1"/>
  <c r="GOZ18" i="10" s="1"/>
  <c r="GOY15" i="10" a="1"/>
  <c r="GOY15" i="10" s="1"/>
  <c r="GOY18" i="10" s="1"/>
  <c r="GOX15" i="10" a="1"/>
  <c r="GOX15" i="10" s="1"/>
  <c r="GOX18" i="10" s="1"/>
  <c r="GOW15" i="10" a="1"/>
  <c r="GOW15" i="10" s="1"/>
  <c r="GOW18" i="10" s="1"/>
  <c r="GOV15" i="10" a="1"/>
  <c r="GOV15" i="10" s="1"/>
  <c r="GOV18" i="10" s="1"/>
  <c r="GOU15" i="10" a="1"/>
  <c r="GOU15" i="10" s="1"/>
  <c r="GOU18" i="10" s="1"/>
  <c r="GOT15" i="10" a="1"/>
  <c r="GOT15" i="10" s="1"/>
  <c r="GOT18" i="10" s="1"/>
  <c r="GOS15" i="10" a="1"/>
  <c r="GOS15" i="10" s="1"/>
  <c r="GOS18" i="10" s="1"/>
  <c r="GOR15" i="10" a="1"/>
  <c r="GOR15" i="10" s="1"/>
  <c r="GOR18" i="10" s="1"/>
  <c r="GOQ15" i="10" a="1"/>
  <c r="GOQ15" i="10" s="1"/>
  <c r="GOQ18" i="10" s="1"/>
  <c r="GOP15" i="10" a="1"/>
  <c r="GOP15" i="10" s="1"/>
  <c r="GOP18" i="10" s="1"/>
  <c r="GOO15" i="10" a="1"/>
  <c r="GOO15" i="10" s="1"/>
  <c r="GOO18" i="10" s="1"/>
  <c r="GON15" i="10" a="1"/>
  <c r="GON15" i="10" s="1"/>
  <c r="GON18" i="10" s="1"/>
  <c r="GOM15" i="10" a="1"/>
  <c r="GOM15" i="10" s="1"/>
  <c r="GOM18" i="10" s="1"/>
  <c r="GOL15" i="10" a="1"/>
  <c r="GOL15" i="10" s="1"/>
  <c r="GOL18" i="10" s="1"/>
  <c r="GOK15" i="10" a="1"/>
  <c r="GOK15" i="10" s="1"/>
  <c r="GOK18" i="10" s="1"/>
  <c r="GOJ15" i="10" a="1"/>
  <c r="GOJ15" i="10" s="1"/>
  <c r="GOJ18" i="10" s="1"/>
  <c r="GOI15" i="10" a="1"/>
  <c r="GOI15" i="10" s="1"/>
  <c r="GOI18" i="10" s="1"/>
  <c r="GOH15" i="10" a="1"/>
  <c r="GOH15" i="10" s="1"/>
  <c r="GOH18" i="10" s="1"/>
  <c r="GOG15" i="10" a="1"/>
  <c r="GOG15" i="10" s="1"/>
  <c r="GOG18" i="10" s="1"/>
  <c r="GOF15" i="10" a="1"/>
  <c r="GOF15" i="10" s="1"/>
  <c r="GOF18" i="10" s="1"/>
  <c r="GOE15" i="10" a="1"/>
  <c r="GOE15" i="10" s="1"/>
  <c r="GOE18" i="10" s="1"/>
  <c r="GOD15" i="10" a="1"/>
  <c r="GOD15" i="10" s="1"/>
  <c r="GOD18" i="10" s="1"/>
  <c r="GOC15" i="10" a="1"/>
  <c r="GOC15" i="10" s="1"/>
  <c r="GOC18" i="10" s="1"/>
  <c r="GOB15" i="10" a="1"/>
  <c r="GOB15" i="10" s="1"/>
  <c r="GOB18" i="10" s="1"/>
  <c r="GOA15" i="10" a="1"/>
  <c r="GOA15" i="10" s="1"/>
  <c r="GOA18" i="10" s="1"/>
  <c r="GNZ15" i="10" a="1"/>
  <c r="GNZ15" i="10" s="1"/>
  <c r="GNZ18" i="10" s="1"/>
  <c r="GNY15" i="10" a="1"/>
  <c r="GNY15" i="10" s="1"/>
  <c r="GNY18" i="10" s="1"/>
  <c r="GNX15" i="10" a="1"/>
  <c r="GNX15" i="10" s="1"/>
  <c r="GNX18" i="10" s="1"/>
  <c r="GNW15" i="10" a="1"/>
  <c r="GNW15" i="10" s="1"/>
  <c r="GNW18" i="10" s="1"/>
  <c r="GNV15" i="10" a="1"/>
  <c r="GNV15" i="10" s="1"/>
  <c r="GNV18" i="10" s="1"/>
  <c r="GNU15" i="10" a="1"/>
  <c r="GNU15" i="10" s="1"/>
  <c r="GNU18" i="10" s="1"/>
  <c r="GNT15" i="10" a="1"/>
  <c r="GNT15" i="10" s="1"/>
  <c r="GNT18" i="10" s="1"/>
  <c r="GNS15" i="10" a="1"/>
  <c r="GNS15" i="10" s="1"/>
  <c r="GNS18" i="10" s="1"/>
  <c r="GNR15" i="10" a="1"/>
  <c r="GNR15" i="10" s="1"/>
  <c r="GNR18" i="10" s="1"/>
  <c r="GNQ15" i="10" a="1"/>
  <c r="GNQ15" i="10" s="1"/>
  <c r="GNQ18" i="10" s="1"/>
  <c r="GNP15" i="10" a="1"/>
  <c r="GNP15" i="10" s="1"/>
  <c r="GNP18" i="10" s="1"/>
  <c r="GNO15" i="10" a="1"/>
  <c r="GNO15" i="10" s="1"/>
  <c r="GNO18" i="10" s="1"/>
  <c r="GNN15" i="10" a="1"/>
  <c r="GNN15" i="10" s="1"/>
  <c r="GNN18" i="10" s="1"/>
  <c r="GNM15" i="10" a="1"/>
  <c r="GNM15" i="10" s="1"/>
  <c r="GNM18" i="10" s="1"/>
  <c r="GNL15" i="10" a="1"/>
  <c r="GNL15" i="10" s="1"/>
  <c r="GNL18" i="10" s="1"/>
  <c r="GNK15" i="10" a="1"/>
  <c r="GNK15" i="10" s="1"/>
  <c r="GNK18" i="10" s="1"/>
  <c r="GNJ15" i="10" a="1"/>
  <c r="GNJ15" i="10" s="1"/>
  <c r="GNJ18" i="10" s="1"/>
  <c r="GNI15" i="10" a="1"/>
  <c r="GNI15" i="10" s="1"/>
  <c r="GNI18" i="10" s="1"/>
  <c r="GNH15" i="10" a="1"/>
  <c r="GNH15" i="10" s="1"/>
  <c r="GNH18" i="10" s="1"/>
  <c r="GNG15" i="10" a="1"/>
  <c r="GNG15" i="10" s="1"/>
  <c r="GNG18" i="10" s="1"/>
  <c r="GNF15" i="10" a="1"/>
  <c r="GNF15" i="10" s="1"/>
  <c r="GNF18" i="10" s="1"/>
  <c r="GNE15" i="10" a="1"/>
  <c r="GNE15" i="10" s="1"/>
  <c r="GNE18" i="10" s="1"/>
  <c r="GND15" i="10" a="1"/>
  <c r="GND15" i="10" s="1"/>
  <c r="GND18" i="10" s="1"/>
  <c r="GNC15" i="10" a="1"/>
  <c r="GNC15" i="10" s="1"/>
  <c r="GNC18" i="10" s="1"/>
  <c r="GNB15" i="10" a="1"/>
  <c r="GNB15" i="10" s="1"/>
  <c r="GNB18" i="10" s="1"/>
  <c r="GNA15" i="10" a="1"/>
  <c r="GNA15" i="10" s="1"/>
  <c r="GNA18" i="10" s="1"/>
  <c r="GMZ15" i="10" a="1"/>
  <c r="GMZ15" i="10" s="1"/>
  <c r="GMZ18" i="10" s="1"/>
  <c r="GMY15" i="10" a="1"/>
  <c r="GMY15" i="10" s="1"/>
  <c r="GMY18" i="10" s="1"/>
  <c r="GMX15" i="10" a="1"/>
  <c r="GMX15" i="10" s="1"/>
  <c r="GMX18" i="10" s="1"/>
  <c r="GMW15" i="10" a="1"/>
  <c r="GMW15" i="10" s="1"/>
  <c r="GMW18" i="10" s="1"/>
  <c r="GMV15" i="10" a="1"/>
  <c r="GMV15" i="10" s="1"/>
  <c r="GMV18" i="10" s="1"/>
  <c r="GMU15" i="10" a="1"/>
  <c r="GMU15" i="10" s="1"/>
  <c r="GMU18" i="10" s="1"/>
  <c r="GMT15" i="10" a="1"/>
  <c r="GMT15" i="10" s="1"/>
  <c r="GMT18" i="10" s="1"/>
  <c r="GMS15" i="10" a="1"/>
  <c r="GMS15" i="10" s="1"/>
  <c r="GMS18" i="10" s="1"/>
  <c r="GMR15" i="10" a="1"/>
  <c r="GMR15" i="10" s="1"/>
  <c r="GMR18" i="10" s="1"/>
  <c r="GMQ15" i="10" a="1"/>
  <c r="GMQ15" i="10" s="1"/>
  <c r="GMQ18" i="10" s="1"/>
  <c r="GMP15" i="10" a="1"/>
  <c r="GMP15" i="10" s="1"/>
  <c r="GMP18" i="10" s="1"/>
  <c r="GMO15" i="10" a="1"/>
  <c r="GMO15" i="10" s="1"/>
  <c r="GMO18" i="10" s="1"/>
  <c r="GMN15" i="10" a="1"/>
  <c r="GMN15" i="10" s="1"/>
  <c r="GMN18" i="10" s="1"/>
  <c r="GMM15" i="10" a="1"/>
  <c r="GMM15" i="10" s="1"/>
  <c r="GMM18" i="10" s="1"/>
  <c r="GML15" i="10" a="1"/>
  <c r="GML15" i="10" s="1"/>
  <c r="GML18" i="10" s="1"/>
  <c r="GMK15" i="10" a="1"/>
  <c r="GMK15" i="10" s="1"/>
  <c r="GMK18" i="10" s="1"/>
  <c r="GMJ15" i="10" a="1"/>
  <c r="GMJ15" i="10" s="1"/>
  <c r="GMJ18" i="10" s="1"/>
  <c r="GMI15" i="10" a="1"/>
  <c r="GMI15" i="10" s="1"/>
  <c r="GMI18" i="10" s="1"/>
  <c r="GMH15" i="10" a="1"/>
  <c r="GMH15" i="10" s="1"/>
  <c r="GMH18" i="10" s="1"/>
  <c r="GMG15" i="10" a="1"/>
  <c r="GMG15" i="10" s="1"/>
  <c r="GMG18" i="10" s="1"/>
  <c r="GMF15" i="10" a="1"/>
  <c r="GMF15" i="10" s="1"/>
  <c r="GMF18" i="10" s="1"/>
  <c r="GME15" i="10" a="1"/>
  <c r="GME15" i="10" s="1"/>
  <c r="GME18" i="10" s="1"/>
  <c r="GMD15" i="10" a="1"/>
  <c r="GMD15" i="10" s="1"/>
  <c r="GMD18" i="10" s="1"/>
  <c r="GMC15" i="10" a="1"/>
  <c r="GMC15" i="10" s="1"/>
  <c r="GMC18" i="10" s="1"/>
  <c r="GMB15" i="10" a="1"/>
  <c r="GMB15" i="10" s="1"/>
  <c r="GMB18" i="10" s="1"/>
  <c r="GMA15" i="10" a="1"/>
  <c r="GMA15" i="10" s="1"/>
  <c r="GMA18" i="10" s="1"/>
  <c r="GLZ15" i="10" a="1"/>
  <c r="GLZ15" i="10" s="1"/>
  <c r="GLZ18" i="10" s="1"/>
  <c r="GLY15" i="10" a="1"/>
  <c r="GLY15" i="10" s="1"/>
  <c r="GLY18" i="10" s="1"/>
  <c r="GLX15" i="10" a="1"/>
  <c r="GLX15" i="10" s="1"/>
  <c r="GLX18" i="10" s="1"/>
  <c r="GLW15" i="10" a="1"/>
  <c r="GLW15" i="10" s="1"/>
  <c r="GLW18" i="10" s="1"/>
  <c r="GLV15" i="10" a="1"/>
  <c r="GLV15" i="10" s="1"/>
  <c r="GLV18" i="10" s="1"/>
  <c r="GLU15" i="10" a="1"/>
  <c r="GLU15" i="10" s="1"/>
  <c r="GLU18" i="10" s="1"/>
  <c r="GLT15" i="10" a="1"/>
  <c r="GLT15" i="10" s="1"/>
  <c r="GLT18" i="10" s="1"/>
  <c r="GLS15" i="10" a="1"/>
  <c r="GLS15" i="10" s="1"/>
  <c r="GLS18" i="10" s="1"/>
  <c r="GLR15" i="10" a="1"/>
  <c r="GLR15" i="10" s="1"/>
  <c r="GLR18" i="10" s="1"/>
  <c r="GLQ15" i="10" a="1"/>
  <c r="GLQ15" i="10" s="1"/>
  <c r="GLQ18" i="10" s="1"/>
  <c r="GLP15" i="10" a="1"/>
  <c r="GLP15" i="10" s="1"/>
  <c r="GLP18" i="10" s="1"/>
  <c r="GLO15" i="10" a="1"/>
  <c r="GLO15" i="10" s="1"/>
  <c r="GLO18" i="10" s="1"/>
  <c r="GLN15" i="10" a="1"/>
  <c r="GLN15" i="10" s="1"/>
  <c r="GLN18" i="10" s="1"/>
  <c r="GLM15" i="10" a="1"/>
  <c r="GLM15" i="10" s="1"/>
  <c r="GLM18" i="10" s="1"/>
  <c r="GLL15" i="10" a="1"/>
  <c r="GLL15" i="10" s="1"/>
  <c r="GLL18" i="10" s="1"/>
  <c r="GLK15" i="10" a="1"/>
  <c r="GLK15" i="10" s="1"/>
  <c r="GLK18" i="10" s="1"/>
  <c r="GLJ15" i="10" a="1"/>
  <c r="GLJ15" i="10" s="1"/>
  <c r="GLJ18" i="10" s="1"/>
  <c r="GLI15" i="10" a="1"/>
  <c r="GLI15" i="10" s="1"/>
  <c r="GLI18" i="10" s="1"/>
  <c r="GLH15" i="10" a="1"/>
  <c r="GLH15" i="10" s="1"/>
  <c r="GLH18" i="10" s="1"/>
  <c r="GLG15" i="10" a="1"/>
  <c r="GLG15" i="10" s="1"/>
  <c r="GLG18" i="10" s="1"/>
  <c r="GLF15" i="10" a="1"/>
  <c r="GLF15" i="10" s="1"/>
  <c r="GLF18" i="10" s="1"/>
  <c r="GLE15" i="10" a="1"/>
  <c r="GLE15" i="10" s="1"/>
  <c r="GLE18" i="10" s="1"/>
  <c r="GLD15" i="10" a="1"/>
  <c r="GLD15" i="10" s="1"/>
  <c r="GLD18" i="10" s="1"/>
  <c r="GLC15" i="10" a="1"/>
  <c r="GLC15" i="10" s="1"/>
  <c r="GLC18" i="10" s="1"/>
  <c r="GLB15" i="10" a="1"/>
  <c r="GLB15" i="10" s="1"/>
  <c r="GLB18" i="10" s="1"/>
  <c r="GLA15" i="10" a="1"/>
  <c r="GLA15" i="10" s="1"/>
  <c r="GLA18" i="10" s="1"/>
  <c r="GKZ15" i="10" a="1"/>
  <c r="GKZ15" i="10" s="1"/>
  <c r="GKZ18" i="10" s="1"/>
  <c r="GKY15" i="10" a="1"/>
  <c r="GKY15" i="10" s="1"/>
  <c r="GKY18" i="10" s="1"/>
  <c r="GKX15" i="10" a="1"/>
  <c r="GKX15" i="10" s="1"/>
  <c r="GKX18" i="10" s="1"/>
  <c r="GKW15" i="10" a="1"/>
  <c r="GKW15" i="10" s="1"/>
  <c r="GKW18" i="10" s="1"/>
  <c r="GKV15" i="10" a="1"/>
  <c r="GKV15" i="10" s="1"/>
  <c r="GKV18" i="10" s="1"/>
  <c r="GKU15" i="10" a="1"/>
  <c r="GKU15" i="10" s="1"/>
  <c r="GKU18" i="10" s="1"/>
  <c r="GKT15" i="10" a="1"/>
  <c r="GKT15" i="10" s="1"/>
  <c r="GKT18" i="10" s="1"/>
  <c r="GKS15" i="10" a="1"/>
  <c r="GKS15" i="10" s="1"/>
  <c r="GKS18" i="10" s="1"/>
  <c r="GKR15" i="10" a="1"/>
  <c r="GKR15" i="10" s="1"/>
  <c r="GKR18" i="10" s="1"/>
  <c r="GKQ15" i="10" a="1"/>
  <c r="GKQ15" i="10" s="1"/>
  <c r="GKQ18" i="10" s="1"/>
  <c r="GKP15" i="10" a="1"/>
  <c r="GKP15" i="10" s="1"/>
  <c r="GKP18" i="10" s="1"/>
  <c r="GKO15" i="10" a="1"/>
  <c r="GKO15" i="10" s="1"/>
  <c r="GKO18" i="10" s="1"/>
  <c r="GKN15" i="10" a="1"/>
  <c r="GKN15" i="10" s="1"/>
  <c r="GKN18" i="10" s="1"/>
  <c r="GKM15" i="10" a="1"/>
  <c r="GKM15" i="10" s="1"/>
  <c r="GKM18" i="10" s="1"/>
  <c r="GKL15" i="10" a="1"/>
  <c r="GKL15" i="10" s="1"/>
  <c r="GKL18" i="10" s="1"/>
  <c r="GKK15" i="10" a="1"/>
  <c r="GKK15" i="10" s="1"/>
  <c r="GKK18" i="10" s="1"/>
  <c r="GKJ15" i="10" a="1"/>
  <c r="GKJ15" i="10" s="1"/>
  <c r="GKJ18" i="10" s="1"/>
  <c r="GKI15" i="10" a="1"/>
  <c r="GKI15" i="10" s="1"/>
  <c r="GKI18" i="10" s="1"/>
  <c r="GKH15" i="10" a="1"/>
  <c r="GKH15" i="10" s="1"/>
  <c r="GKH18" i="10" s="1"/>
  <c r="GKG15" i="10" a="1"/>
  <c r="GKG15" i="10" s="1"/>
  <c r="GKG18" i="10" s="1"/>
  <c r="GKF15" i="10" a="1"/>
  <c r="GKF15" i="10" s="1"/>
  <c r="GKF18" i="10" s="1"/>
  <c r="GKE15" i="10" a="1"/>
  <c r="GKE15" i="10" s="1"/>
  <c r="GKE18" i="10" s="1"/>
  <c r="GKD15" i="10" a="1"/>
  <c r="GKD15" i="10" s="1"/>
  <c r="GKD18" i="10" s="1"/>
  <c r="GKC15" i="10" a="1"/>
  <c r="GKC15" i="10" s="1"/>
  <c r="GKC18" i="10" s="1"/>
  <c r="GKB15" i="10" a="1"/>
  <c r="GKB15" i="10" s="1"/>
  <c r="GKB18" i="10" s="1"/>
  <c r="GKA15" i="10" a="1"/>
  <c r="GKA15" i="10" s="1"/>
  <c r="GKA18" i="10" s="1"/>
  <c r="GJZ15" i="10" a="1"/>
  <c r="GJZ15" i="10" s="1"/>
  <c r="GJZ18" i="10" s="1"/>
  <c r="GJY15" i="10" a="1"/>
  <c r="GJY15" i="10" s="1"/>
  <c r="GJY18" i="10" s="1"/>
  <c r="GJX15" i="10" a="1"/>
  <c r="GJX15" i="10" s="1"/>
  <c r="GJX18" i="10" s="1"/>
  <c r="GJW15" i="10" a="1"/>
  <c r="GJW15" i="10" s="1"/>
  <c r="GJW18" i="10" s="1"/>
  <c r="GJV15" i="10" a="1"/>
  <c r="GJV15" i="10" s="1"/>
  <c r="GJV18" i="10" s="1"/>
  <c r="GJU15" i="10" a="1"/>
  <c r="GJU15" i="10" s="1"/>
  <c r="GJU18" i="10" s="1"/>
  <c r="GJT15" i="10" a="1"/>
  <c r="GJT15" i="10" s="1"/>
  <c r="GJT18" i="10" s="1"/>
  <c r="GJS15" i="10" a="1"/>
  <c r="GJS15" i="10" s="1"/>
  <c r="GJS18" i="10" s="1"/>
  <c r="GJR15" i="10" a="1"/>
  <c r="GJR15" i="10" s="1"/>
  <c r="GJR18" i="10" s="1"/>
  <c r="GJQ15" i="10" a="1"/>
  <c r="GJQ15" i="10" s="1"/>
  <c r="GJQ18" i="10" s="1"/>
  <c r="GJP15" i="10" a="1"/>
  <c r="GJP15" i="10" s="1"/>
  <c r="GJP18" i="10" s="1"/>
  <c r="GJO15" i="10" a="1"/>
  <c r="GJO15" i="10" s="1"/>
  <c r="GJO18" i="10" s="1"/>
  <c r="GJN15" i="10" a="1"/>
  <c r="GJN15" i="10" s="1"/>
  <c r="GJN18" i="10" s="1"/>
  <c r="GJM15" i="10" a="1"/>
  <c r="GJM15" i="10" s="1"/>
  <c r="GJM18" i="10" s="1"/>
  <c r="GJL15" i="10" a="1"/>
  <c r="GJL15" i="10" s="1"/>
  <c r="GJL18" i="10" s="1"/>
  <c r="GJK15" i="10" a="1"/>
  <c r="GJK15" i="10" s="1"/>
  <c r="GJK18" i="10" s="1"/>
  <c r="GJJ15" i="10" a="1"/>
  <c r="GJJ15" i="10" s="1"/>
  <c r="GJJ18" i="10" s="1"/>
  <c r="GJI15" i="10" a="1"/>
  <c r="GJI15" i="10" s="1"/>
  <c r="GJI18" i="10" s="1"/>
  <c r="GJH15" i="10" a="1"/>
  <c r="GJH15" i="10" s="1"/>
  <c r="GJH18" i="10" s="1"/>
  <c r="GJG15" i="10" a="1"/>
  <c r="GJG15" i="10" s="1"/>
  <c r="GJG18" i="10" s="1"/>
  <c r="GJF15" i="10" a="1"/>
  <c r="GJF15" i="10" s="1"/>
  <c r="GJF18" i="10" s="1"/>
  <c r="GJE15" i="10" a="1"/>
  <c r="GJE15" i="10" s="1"/>
  <c r="GJE18" i="10" s="1"/>
  <c r="GJD15" i="10" a="1"/>
  <c r="GJD15" i="10" s="1"/>
  <c r="GJD18" i="10" s="1"/>
  <c r="GJC15" i="10" a="1"/>
  <c r="GJC15" i="10" s="1"/>
  <c r="GJC18" i="10" s="1"/>
  <c r="GJB15" i="10" a="1"/>
  <c r="GJB15" i="10" s="1"/>
  <c r="GJB18" i="10" s="1"/>
  <c r="GJA15" i="10" a="1"/>
  <c r="GJA15" i="10" s="1"/>
  <c r="GJA18" i="10" s="1"/>
  <c r="GIZ15" i="10" a="1"/>
  <c r="GIZ15" i="10" s="1"/>
  <c r="GIZ18" i="10" s="1"/>
  <c r="GIY15" i="10" a="1"/>
  <c r="GIY15" i="10" s="1"/>
  <c r="GIY18" i="10" s="1"/>
  <c r="GIX15" i="10" a="1"/>
  <c r="GIX15" i="10" s="1"/>
  <c r="GIX18" i="10" s="1"/>
  <c r="GIW15" i="10" a="1"/>
  <c r="GIW15" i="10" s="1"/>
  <c r="GIW18" i="10" s="1"/>
  <c r="GIV15" i="10" a="1"/>
  <c r="GIV15" i="10" s="1"/>
  <c r="GIV18" i="10" s="1"/>
  <c r="GIU15" i="10" a="1"/>
  <c r="GIU15" i="10" s="1"/>
  <c r="GIU18" i="10" s="1"/>
  <c r="GIT15" i="10" a="1"/>
  <c r="GIT15" i="10" s="1"/>
  <c r="GIT18" i="10" s="1"/>
  <c r="GIS15" i="10" a="1"/>
  <c r="GIS15" i="10" s="1"/>
  <c r="GIS18" i="10" s="1"/>
  <c r="GIR15" i="10" a="1"/>
  <c r="GIR15" i="10" s="1"/>
  <c r="GIR18" i="10" s="1"/>
  <c r="GIQ15" i="10" a="1"/>
  <c r="GIQ15" i="10" s="1"/>
  <c r="GIQ18" i="10" s="1"/>
  <c r="GIP15" i="10" a="1"/>
  <c r="GIP15" i="10" s="1"/>
  <c r="GIP18" i="10" s="1"/>
  <c r="GIO15" i="10" a="1"/>
  <c r="GIO15" i="10" s="1"/>
  <c r="GIO18" i="10" s="1"/>
  <c r="GIN15" i="10" a="1"/>
  <c r="GIN15" i="10" s="1"/>
  <c r="GIN18" i="10" s="1"/>
  <c r="GIM15" i="10" a="1"/>
  <c r="GIM15" i="10" s="1"/>
  <c r="GIM18" i="10" s="1"/>
  <c r="GIL15" i="10" a="1"/>
  <c r="GIL15" i="10" s="1"/>
  <c r="GIL18" i="10" s="1"/>
  <c r="GIK15" i="10" a="1"/>
  <c r="GIK15" i="10" s="1"/>
  <c r="GIK18" i="10" s="1"/>
  <c r="GIJ15" i="10" a="1"/>
  <c r="GIJ15" i="10" s="1"/>
  <c r="GIJ18" i="10" s="1"/>
  <c r="GII15" i="10" a="1"/>
  <c r="GII15" i="10" s="1"/>
  <c r="GII18" i="10" s="1"/>
  <c r="GIH15" i="10" a="1"/>
  <c r="GIH15" i="10" s="1"/>
  <c r="GIH18" i="10" s="1"/>
  <c r="GIG15" i="10" a="1"/>
  <c r="GIG15" i="10" s="1"/>
  <c r="GIG18" i="10" s="1"/>
  <c r="GIF15" i="10" a="1"/>
  <c r="GIF15" i="10" s="1"/>
  <c r="GIF18" i="10" s="1"/>
  <c r="GIE15" i="10" a="1"/>
  <c r="GIE15" i="10" s="1"/>
  <c r="GIE18" i="10" s="1"/>
  <c r="GID15" i="10" a="1"/>
  <c r="GID15" i="10" s="1"/>
  <c r="GID18" i="10" s="1"/>
  <c r="GIC15" i="10" a="1"/>
  <c r="GIC15" i="10" s="1"/>
  <c r="GIC18" i="10" s="1"/>
  <c r="GIB15" i="10" a="1"/>
  <c r="GIB15" i="10" s="1"/>
  <c r="GIB18" i="10" s="1"/>
  <c r="GIA15" i="10" a="1"/>
  <c r="GIA15" i="10" s="1"/>
  <c r="GIA18" i="10" s="1"/>
  <c r="GHZ15" i="10" a="1"/>
  <c r="GHZ15" i="10" s="1"/>
  <c r="GHZ18" i="10" s="1"/>
  <c r="GHY15" i="10" a="1"/>
  <c r="GHY15" i="10" s="1"/>
  <c r="GHY18" i="10" s="1"/>
  <c r="GHX15" i="10" a="1"/>
  <c r="GHX15" i="10" s="1"/>
  <c r="GHX18" i="10" s="1"/>
  <c r="GHW15" i="10" a="1"/>
  <c r="GHW15" i="10" s="1"/>
  <c r="GHW18" i="10" s="1"/>
  <c r="GHV15" i="10" a="1"/>
  <c r="GHV15" i="10" s="1"/>
  <c r="GHV18" i="10" s="1"/>
  <c r="GHU15" i="10" a="1"/>
  <c r="GHU15" i="10" s="1"/>
  <c r="GHU18" i="10" s="1"/>
  <c r="GHT15" i="10" a="1"/>
  <c r="GHT15" i="10" s="1"/>
  <c r="GHT18" i="10" s="1"/>
  <c r="GHS15" i="10" a="1"/>
  <c r="GHS15" i="10" s="1"/>
  <c r="GHS18" i="10" s="1"/>
  <c r="GHR15" i="10" a="1"/>
  <c r="GHR15" i="10" s="1"/>
  <c r="GHR18" i="10" s="1"/>
  <c r="GHQ15" i="10" a="1"/>
  <c r="GHQ15" i="10" s="1"/>
  <c r="GHQ18" i="10" s="1"/>
  <c r="GHP15" i="10" a="1"/>
  <c r="GHP15" i="10" s="1"/>
  <c r="GHP18" i="10" s="1"/>
  <c r="GHO15" i="10" a="1"/>
  <c r="GHO15" i="10" s="1"/>
  <c r="GHO18" i="10" s="1"/>
  <c r="GHN15" i="10" a="1"/>
  <c r="GHN15" i="10" s="1"/>
  <c r="GHN18" i="10" s="1"/>
  <c r="GHM15" i="10" a="1"/>
  <c r="GHM15" i="10" s="1"/>
  <c r="GHM18" i="10" s="1"/>
  <c r="GHL15" i="10" a="1"/>
  <c r="GHL15" i="10" s="1"/>
  <c r="GHL18" i="10" s="1"/>
  <c r="GHK15" i="10" a="1"/>
  <c r="GHK15" i="10" s="1"/>
  <c r="GHK18" i="10" s="1"/>
  <c r="GHJ15" i="10" a="1"/>
  <c r="GHJ15" i="10" s="1"/>
  <c r="GHJ18" i="10" s="1"/>
  <c r="GHI15" i="10" a="1"/>
  <c r="GHI15" i="10" s="1"/>
  <c r="GHI18" i="10" s="1"/>
  <c r="GHH15" i="10" a="1"/>
  <c r="GHH15" i="10" s="1"/>
  <c r="GHH18" i="10" s="1"/>
  <c r="GHG15" i="10" a="1"/>
  <c r="GHG15" i="10" s="1"/>
  <c r="GHG18" i="10" s="1"/>
  <c r="GHF15" i="10" a="1"/>
  <c r="GHF15" i="10" s="1"/>
  <c r="GHF18" i="10" s="1"/>
  <c r="GHE15" i="10" a="1"/>
  <c r="GHE15" i="10" s="1"/>
  <c r="GHE18" i="10" s="1"/>
  <c r="GHD15" i="10" a="1"/>
  <c r="GHD15" i="10" s="1"/>
  <c r="GHD18" i="10" s="1"/>
  <c r="GHC15" i="10" a="1"/>
  <c r="GHC15" i="10" s="1"/>
  <c r="GHC18" i="10" s="1"/>
  <c r="GHB15" i="10" a="1"/>
  <c r="GHB15" i="10" s="1"/>
  <c r="GHB18" i="10" s="1"/>
  <c r="GHA15" i="10" a="1"/>
  <c r="GHA15" i="10" s="1"/>
  <c r="GHA18" i="10" s="1"/>
  <c r="GGZ15" i="10" a="1"/>
  <c r="GGZ15" i="10" s="1"/>
  <c r="GGZ18" i="10" s="1"/>
  <c r="GGY15" i="10" a="1"/>
  <c r="GGY15" i="10" s="1"/>
  <c r="GGY18" i="10" s="1"/>
  <c r="GGX15" i="10" a="1"/>
  <c r="GGX15" i="10" s="1"/>
  <c r="GGX18" i="10" s="1"/>
  <c r="GGW15" i="10" a="1"/>
  <c r="GGW15" i="10" s="1"/>
  <c r="GGW18" i="10" s="1"/>
  <c r="GGV15" i="10" a="1"/>
  <c r="GGV15" i="10" s="1"/>
  <c r="GGV18" i="10" s="1"/>
  <c r="GGU15" i="10" a="1"/>
  <c r="GGU15" i="10" s="1"/>
  <c r="GGU18" i="10" s="1"/>
  <c r="GGT15" i="10" a="1"/>
  <c r="GGT15" i="10" s="1"/>
  <c r="GGT18" i="10" s="1"/>
  <c r="GGS15" i="10" a="1"/>
  <c r="GGS15" i="10" s="1"/>
  <c r="GGS18" i="10" s="1"/>
  <c r="GGR15" i="10" a="1"/>
  <c r="GGR15" i="10" s="1"/>
  <c r="GGR18" i="10" s="1"/>
  <c r="GGQ15" i="10" a="1"/>
  <c r="GGQ15" i="10" s="1"/>
  <c r="GGQ18" i="10" s="1"/>
  <c r="GGP15" i="10" a="1"/>
  <c r="GGP15" i="10" s="1"/>
  <c r="GGP18" i="10" s="1"/>
  <c r="GGO15" i="10" a="1"/>
  <c r="GGO15" i="10" s="1"/>
  <c r="GGO18" i="10" s="1"/>
  <c r="GGN15" i="10" a="1"/>
  <c r="GGN15" i="10" s="1"/>
  <c r="GGN18" i="10" s="1"/>
  <c r="GGM15" i="10" a="1"/>
  <c r="GGM15" i="10" s="1"/>
  <c r="GGM18" i="10" s="1"/>
  <c r="GGL15" i="10" a="1"/>
  <c r="GGL15" i="10" s="1"/>
  <c r="GGL18" i="10" s="1"/>
  <c r="GGK15" i="10" a="1"/>
  <c r="GGK15" i="10" s="1"/>
  <c r="GGK18" i="10" s="1"/>
  <c r="GGJ15" i="10" a="1"/>
  <c r="GGJ15" i="10" s="1"/>
  <c r="GGJ18" i="10" s="1"/>
  <c r="GGI15" i="10" a="1"/>
  <c r="GGI15" i="10" s="1"/>
  <c r="GGI18" i="10" s="1"/>
  <c r="GGH15" i="10" a="1"/>
  <c r="GGH15" i="10" s="1"/>
  <c r="GGH18" i="10" s="1"/>
  <c r="GGG15" i="10" a="1"/>
  <c r="GGG15" i="10" s="1"/>
  <c r="GGG18" i="10" s="1"/>
  <c r="GGF15" i="10" a="1"/>
  <c r="GGF15" i="10" s="1"/>
  <c r="GGF18" i="10" s="1"/>
  <c r="GGE15" i="10" a="1"/>
  <c r="GGE15" i="10" s="1"/>
  <c r="GGE18" i="10" s="1"/>
  <c r="GGD15" i="10" a="1"/>
  <c r="GGD15" i="10" s="1"/>
  <c r="GGD18" i="10" s="1"/>
  <c r="GGC15" i="10" a="1"/>
  <c r="GGC15" i="10" s="1"/>
  <c r="GGC18" i="10" s="1"/>
  <c r="GGB15" i="10" a="1"/>
  <c r="GGB15" i="10" s="1"/>
  <c r="GGB18" i="10" s="1"/>
  <c r="GGA15" i="10" a="1"/>
  <c r="GGA15" i="10" s="1"/>
  <c r="GGA18" i="10" s="1"/>
  <c r="GFZ15" i="10" a="1"/>
  <c r="GFZ15" i="10" s="1"/>
  <c r="GFZ18" i="10" s="1"/>
  <c r="GFY15" i="10" a="1"/>
  <c r="GFY15" i="10" s="1"/>
  <c r="GFY18" i="10" s="1"/>
  <c r="GFX15" i="10" a="1"/>
  <c r="GFX15" i="10" s="1"/>
  <c r="GFX18" i="10" s="1"/>
  <c r="GFW15" i="10" a="1"/>
  <c r="GFW15" i="10" s="1"/>
  <c r="GFW18" i="10" s="1"/>
  <c r="GFV15" i="10" a="1"/>
  <c r="GFV15" i="10" s="1"/>
  <c r="GFV18" i="10" s="1"/>
  <c r="GFU15" i="10" a="1"/>
  <c r="GFU15" i="10" s="1"/>
  <c r="GFU18" i="10" s="1"/>
  <c r="GFT15" i="10" a="1"/>
  <c r="GFT15" i="10" s="1"/>
  <c r="GFT18" i="10" s="1"/>
  <c r="GFS15" i="10" a="1"/>
  <c r="GFS15" i="10" s="1"/>
  <c r="GFS18" i="10" s="1"/>
  <c r="GFR15" i="10" a="1"/>
  <c r="GFR15" i="10" s="1"/>
  <c r="GFR18" i="10" s="1"/>
  <c r="GFQ15" i="10" a="1"/>
  <c r="GFQ15" i="10" s="1"/>
  <c r="GFQ18" i="10" s="1"/>
  <c r="GFP15" i="10" a="1"/>
  <c r="GFP15" i="10" s="1"/>
  <c r="GFP18" i="10" s="1"/>
  <c r="GFO15" i="10" a="1"/>
  <c r="GFO15" i="10" s="1"/>
  <c r="GFO18" i="10" s="1"/>
  <c r="GFN15" i="10" a="1"/>
  <c r="GFN15" i="10" s="1"/>
  <c r="GFN18" i="10" s="1"/>
  <c r="GFM15" i="10" a="1"/>
  <c r="GFM15" i="10" s="1"/>
  <c r="GFM18" i="10" s="1"/>
  <c r="GFL15" i="10" a="1"/>
  <c r="GFL15" i="10" s="1"/>
  <c r="GFL18" i="10" s="1"/>
  <c r="GFK15" i="10" a="1"/>
  <c r="GFK15" i="10" s="1"/>
  <c r="GFK18" i="10" s="1"/>
  <c r="GFJ15" i="10" a="1"/>
  <c r="GFJ15" i="10" s="1"/>
  <c r="GFJ18" i="10" s="1"/>
  <c r="GFI15" i="10" a="1"/>
  <c r="GFI15" i="10" s="1"/>
  <c r="GFI18" i="10" s="1"/>
  <c r="GFH15" i="10" a="1"/>
  <c r="GFH15" i="10" s="1"/>
  <c r="GFH18" i="10" s="1"/>
  <c r="GFG15" i="10" a="1"/>
  <c r="GFG15" i="10" s="1"/>
  <c r="GFG18" i="10" s="1"/>
  <c r="GFF15" i="10" a="1"/>
  <c r="GFF15" i="10" s="1"/>
  <c r="GFF18" i="10" s="1"/>
  <c r="GFE15" i="10" a="1"/>
  <c r="GFE15" i="10" s="1"/>
  <c r="GFE18" i="10" s="1"/>
  <c r="GFD15" i="10" a="1"/>
  <c r="GFD15" i="10" s="1"/>
  <c r="GFD18" i="10" s="1"/>
  <c r="GFC15" i="10" a="1"/>
  <c r="GFC15" i="10" s="1"/>
  <c r="GFC18" i="10" s="1"/>
  <c r="GFB15" i="10" a="1"/>
  <c r="GFB15" i="10" s="1"/>
  <c r="GFB18" i="10" s="1"/>
  <c r="GFA15" i="10" a="1"/>
  <c r="GFA15" i="10" s="1"/>
  <c r="GFA18" i="10" s="1"/>
  <c r="GEZ15" i="10" a="1"/>
  <c r="GEZ15" i="10" s="1"/>
  <c r="GEZ18" i="10" s="1"/>
  <c r="GEY15" i="10" a="1"/>
  <c r="GEY15" i="10" s="1"/>
  <c r="GEY18" i="10" s="1"/>
  <c r="GEX15" i="10" a="1"/>
  <c r="GEX15" i="10" s="1"/>
  <c r="GEX18" i="10" s="1"/>
  <c r="GEW15" i="10" a="1"/>
  <c r="GEW15" i="10" s="1"/>
  <c r="GEW18" i="10" s="1"/>
  <c r="GEV15" i="10" a="1"/>
  <c r="GEV15" i="10" s="1"/>
  <c r="GEV18" i="10" s="1"/>
  <c r="GEU15" i="10" a="1"/>
  <c r="GEU15" i="10" s="1"/>
  <c r="GEU18" i="10" s="1"/>
  <c r="GET15" i="10" a="1"/>
  <c r="GET15" i="10" s="1"/>
  <c r="GET18" i="10" s="1"/>
  <c r="GES15" i="10" a="1"/>
  <c r="GES15" i="10" s="1"/>
  <c r="GES18" i="10" s="1"/>
  <c r="GER15" i="10" a="1"/>
  <c r="GER15" i="10" s="1"/>
  <c r="GER18" i="10" s="1"/>
  <c r="GEQ15" i="10" a="1"/>
  <c r="GEQ15" i="10" s="1"/>
  <c r="GEQ18" i="10" s="1"/>
  <c r="GEP15" i="10" a="1"/>
  <c r="GEP15" i="10" s="1"/>
  <c r="GEP18" i="10" s="1"/>
  <c r="GEO15" i="10" a="1"/>
  <c r="GEO15" i="10" s="1"/>
  <c r="GEO18" i="10" s="1"/>
  <c r="GEN15" i="10" a="1"/>
  <c r="GEN15" i="10" s="1"/>
  <c r="GEN18" i="10" s="1"/>
  <c r="GEM15" i="10" a="1"/>
  <c r="GEM15" i="10" s="1"/>
  <c r="GEM18" i="10" s="1"/>
  <c r="GEL15" i="10" a="1"/>
  <c r="GEL15" i="10" s="1"/>
  <c r="GEL18" i="10" s="1"/>
  <c r="GEK15" i="10" a="1"/>
  <c r="GEK15" i="10" s="1"/>
  <c r="GEK18" i="10" s="1"/>
  <c r="GEJ15" i="10" a="1"/>
  <c r="GEJ15" i="10" s="1"/>
  <c r="GEJ18" i="10" s="1"/>
  <c r="GEI15" i="10" a="1"/>
  <c r="GEI15" i="10" s="1"/>
  <c r="GEI18" i="10" s="1"/>
  <c r="GEH15" i="10" a="1"/>
  <c r="GEH15" i="10" s="1"/>
  <c r="GEH18" i="10" s="1"/>
  <c r="GEG15" i="10" a="1"/>
  <c r="GEG15" i="10" s="1"/>
  <c r="GEG18" i="10" s="1"/>
  <c r="GEF15" i="10" a="1"/>
  <c r="GEF15" i="10" s="1"/>
  <c r="GEF18" i="10" s="1"/>
  <c r="GEE15" i="10" a="1"/>
  <c r="GEE15" i="10" s="1"/>
  <c r="GEE18" i="10" s="1"/>
  <c r="GED15" i="10" a="1"/>
  <c r="GED15" i="10" s="1"/>
  <c r="GED18" i="10" s="1"/>
  <c r="GEC15" i="10" a="1"/>
  <c r="GEC15" i="10" s="1"/>
  <c r="GEC18" i="10" s="1"/>
  <c r="GEB15" i="10" a="1"/>
  <c r="GEB15" i="10" s="1"/>
  <c r="GEB18" i="10" s="1"/>
  <c r="GEA15" i="10" a="1"/>
  <c r="GEA15" i="10" s="1"/>
  <c r="GEA18" i="10" s="1"/>
  <c r="GDZ15" i="10" a="1"/>
  <c r="GDZ15" i="10" s="1"/>
  <c r="GDZ18" i="10" s="1"/>
  <c r="GDY15" i="10" a="1"/>
  <c r="GDY15" i="10" s="1"/>
  <c r="GDY18" i="10" s="1"/>
  <c r="GDX15" i="10" a="1"/>
  <c r="GDX15" i="10" s="1"/>
  <c r="GDX18" i="10" s="1"/>
  <c r="GDW15" i="10" a="1"/>
  <c r="GDW15" i="10" s="1"/>
  <c r="GDW18" i="10" s="1"/>
  <c r="GDV15" i="10" a="1"/>
  <c r="GDV15" i="10" s="1"/>
  <c r="GDV18" i="10" s="1"/>
  <c r="GDU15" i="10" a="1"/>
  <c r="GDU15" i="10" s="1"/>
  <c r="GDU18" i="10" s="1"/>
  <c r="GDT15" i="10" a="1"/>
  <c r="GDT15" i="10" s="1"/>
  <c r="GDT18" i="10" s="1"/>
  <c r="GDS15" i="10" a="1"/>
  <c r="GDS15" i="10" s="1"/>
  <c r="GDS18" i="10" s="1"/>
  <c r="GDR15" i="10" a="1"/>
  <c r="GDR15" i="10" s="1"/>
  <c r="GDR18" i="10" s="1"/>
  <c r="GDQ15" i="10" a="1"/>
  <c r="GDQ15" i="10" s="1"/>
  <c r="GDQ18" i="10" s="1"/>
  <c r="GDP15" i="10" a="1"/>
  <c r="GDP15" i="10" s="1"/>
  <c r="GDP18" i="10" s="1"/>
  <c r="GDO15" i="10" a="1"/>
  <c r="GDO15" i="10" s="1"/>
  <c r="GDO18" i="10" s="1"/>
  <c r="GDN15" i="10" a="1"/>
  <c r="GDN15" i="10" s="1"/>
  <c r="GDN18" i="10" s="1"/>
  <c r="GDM15" i="10" a="1"/>
  <c r="GDM15" i="10" s="1"/>
  <c r="GDM18" i="10" s="1"/>
  <c r="GDL15" i="10" a="1"/>
  <c r="GDL15" i="10" s="1"/>
  <c r="GDL18" i="10" s="1"/>
  <c r="GDK15" i="10" a="1"/>
  <c r="GDK15" i="10" s="1"/>
  <c r="GDK18" i="10" s="1"/>
  <c r="GDJ15" i="10" a="1"/>
  <c r="GDJ15" i="10" s="1"/>
  <c r="GDJ18" i="10" s="1"/>
  <c r="GDI15" i="10" a="1"/>
  <c r="GDI15" i="10" s="1"/>
  <c r="GDI18" i="10" s="1"/>
  <c r="GDH15" i="10" a="1"/>
  <c r="GDH15" i="10" s="1"/>
  <c r="GDH18" i="10" s="1"/>
  <c r="GDG15" i="10" a="1"/>
  <c r="GDG15" i="10" s="1"/>
  <c r="GDG18" i="10" s="1"/>
  <c r="GDF15" i="10" a="1"/>
  <c r="GDF15" i="10" s="1"/>
  <c r="GDF18" i="10" s="1"/>
  <c r="GDE15" i="10" a="1"/>
  <c r="GDE15" i="10" s="1"/>
  <c r="GDE18" i="10" s="1"/>
  <c r="GDD15" i="10" a="1"/>
  <c r="GDD15" i="10" s="1"/>
  <c r="GDD18" i="10" s="1"/>
  <c r="GDC15" i="10" a="1"/>
  <c r="GDC15" i="10" s="1"/>
  <c r="GDC18" i="10" s="1"/>
  <c r="GDB15" i="10" a="1"/>
  <c r="GDB15" i="10" s="1"/>
  <c r="GDB18" i="10" s="1"/>
  <c r="GDA15" i="10" a="1"/>
  <c r="GDA15" i="10" s="1"/>
  <c r="GDA18" i="10" s="1"/>
  <c r="GCZ15" i="10" a="1"/>
  <c r="GCZ15" i="10" s="1"/>
  <c r="GCZ18" i="10" s="1"/>
  <c r="GCY15" i="10" a="1"/>
  <c r="GCY15" i="10" s="1"/>
  <c r="GCY18" i="10" s="1"/>
  <c r="GCX15" i="10" a="1"/>
  <c r="GCX15" i="10" s="1"/>
  <c r="GCX18" i="10" s="1"/>
  <c r="GCW15" i="10" a="1"/>
  <c r="GCW15" i="10" s="1"/>
  <c r="GCW18" i="10" s="1"/>
  <c r="GCV15" i="10" a="1"/>
  <c r="GCV15" i="10" s="1"/>
  <c r="GCV18" i="10" s="1"/>
  <c r="GCU15" i="10" a="1"/>
  <c r="GCU15" i="10" s="1"/>
  <c r="GCU18" i="10" s="1"/>
  <c r="GCT15" i="10" a="1"/>
  <c r="GCT15" i="10" s="1"/>
  <c r="GCT18" i="10" s="1"/>
  <c r="GCS15" i="10" a="1"/>
  <c r="GCS15" i="10" s="1"/>
  <c r="GCS18" i="10" s="1"/>
  <c r="GCR15" i="10" a="1"/>
  <c r="GCR15" i="10" s="1"/>
  <c r="GCR18" i="10" s="1"/>
  <c r="GCQ15" i="10" a="1"/>
  <c r="GCQ15" i="10" s="1"/>
  <c r="GCQ18" i="10" s="1"/>
  <c r="GCP15" i="10" a="1"/>
  <c r="GCP15" i="10" s="1"/>
  <c r="GCP18" i="10" s="1"/>
  <c r="GCO15" i="10" a="1"/>
  <c r="GCO15" i="10" s="1"/>
  <c r="GCO18" i="10" s="1"/>
  <c r="GCN15" i="10" a="1"/>
  <c r="GCN15" i="10" s="1"/>
  <c r="GCN18" i="10" s="1"/>
  <c r="GCM15" i="10" a="1"/>
  <c r="GCM15" i="10" s="1"/>
  <c r="GCM18" i="10" s="1"/>
  <c r="GCL15" i="10" a="1"/>
  <c r="GCL15" i="10" s="1"/>
  <c r="GCL18" i="10" s="1"/>
  <c r="GCK15" i="10" a="1"/>
  <c r="GCK15" i="10" s="1"/>
  <c r="GCK18" i="10" s="1"/>
  <c r="GCJ15" i="10" a="1"/>
  <c r="GCJ15" i="10" s="1"/>
  <c r="GCJ18" i="10" s="1"/>
  <c r="GCI15" i="10" a="1"/>
  <c r="GCI15" i="10" s="1"/>
  <c r="GCI18" i="10" s="1"/>
  <c r="GCH15" i="10" a="1"/>
  <c r="GCH15" i="10" s="1"/>
  <c r="GCH18" i="10" s="1"/>
  <c r="GCG15" i="10" a="1"/>
  <c r="GCG15" i="10" s="1"/>
  <c r="GCG18" i="10" s="1"/>
  <c r="GCF15" i="10" a="1"/>
  <c r="GCF15" i="10" s="1"/>
  <c r="GCF18" i="10" s="1"/>
  <c r="GCE15" i="10" a="1"/>
  <c r="GCE15" i="10" s="1"/>
  <c r="GCE18" i="10" s="1"/>
  <c r="GCD15" i="10" a="1"/>
  <c r="GCD15" i="10" s="1"/>
  <c r="GCD18" i="10" s="1"/>
  <c r="GCC15" i="10" a="1"/>
  <c r="GCC15" i="10" s="1"/>
  <c r="GCC18" i="10" s="1"/>
  <c r="GCB15" i="10" a="1"/>
  <c r="GCB15" i="10" s="1"/>
  <c r="GCB18" i="10" s="1"/>
  <c r="GCA15" i="10" a="1"/>
  <c r="GCA15" i="10" s="1"/>
  <c r="GCA18" i="10" s="1"/>
  <c r="GBZ15" i="10" a="1"/>
  <c r="GBZ15" i="10" s="1"/>
  <c r="GBZ18" i="10" s="1"/>
  <c r="GBY15" i="10" a="1"/>
  <c r="GBY15" i="10" s="1"/>
  <c r="GBY18" i="10" s="1"/>
  <c r="GBX15" i="10" a="1"/>
  <c r="GBX15" i="10" s="1"/>
  <c r="GBX18" i="10" s="1"/>
  <c r="GBW15" i="10" a="1"/>
  <c r="GBW15" i="10" s="1"/>
  <c r="GBW18" i="10" s="1"/>
  <c r="GBV15" i="10" a="1"/>
  <c r="GBV15" i="10" s="1"/>
  <c r="GBV18" i="10" s="1"/>
  <c r="GBU15" i="10" a="1"/>
  <c r="GBU15" i="10" s="1"/>
  <c r="GBU18" i="10" s="1"/>
  <c r="GBT15" i="10" a="1"/>
  <c r="GBT15" i="10" s="1"/>
  <c r="GBT18" i="10" s="1"/>
  <c r="GBS15" i="10" a="1"/>
  <c r="GBS15" i="10" s="1"/>
  <c r="GBS18" i="10" s="1"/>
  <c r="GBR15" i="10" a="1"/>
  <c r="GBR15" i="10" s="1"/>
  <c r="GBR18" i="10" s="1"/>
  <c r="GBQ15" i="10" a="1"/>
  <c r="GBQ15" i="10" s="1"/>
  <c r="GBQ18" i="10" s="1"/>
  <c r="GBP15" i="10" a="1"/>
  <c r="GBP15" i="10" s="1"/>
  <c r="GBP18" i="10" s="1"/>
  <c r="GBO15" i="10" a="1"/>
  <c r="GBO15" i="10" s="1"/>
  <c r="GBO18" i="10" s="1"/>
  <c r="GBN15" i="10" a="1"/>
  <c r="GBN15" i="10" s="1"/>
  <c r="GBN18" i="10" s="1"/>
  <c r="GBM15" i="10" a="1"/>
  <c r="GBM15" i="10" s="1"/>
  <c r="GBM18" i="10" s="1"/>
  <c r="GBL15" i="10" a="1"/>
  <c r="GBL15" i="10" s="1"/>
  <c r="GBL18" i="10" s="1"/>
  <c r="GBK15" i="10" a="1"/>
  <c r="GBK15" i="10" s="1"/>
  <c r="GBK18" i="10" s="1"/>
  <c r="GBJ15" i="10" a="1"/>
  <c r="GBJ15" i="10" s="1"/>
  <c r="GBJ18" i="10" s="1"/>
  <c r="GBI15" i="10" a="1"/>
  <c r="GBI15" i="10" s="1"/>
  <c r="GBI18" i="10" s="1"/>
  <c r="GBH15" i="10" a="1"/>
  <c r="GBH15" i="10" s="1"/>
  <c r="GBH18" i="10" s="1"/>
  <c r="GBG15" i="10" a="1"/>
  <c r="GBG15" i="10" s="1"/>
  <c r="GBG18" i="10" s="1"/>
  <c r="GBF15" i="10" a="1"/>
  <c r="GBF15" i="10" s="1"/>
  <c r="GBF18" i="10" s="1"/>
  <c r="GBE15" i="10" a="1"/>
  <c r="GBE15" i="10" s="1"/>
  <c r="GBE18" i="10" s="1"/>
  <c r="GBD15" i="10" a="1"/>
  <c r="GBD15" i="10" s="1"/>
  <c r="GBD18" i="10" s="1"/>
  <c r="GBC15" i="10" a="1"/>
  <c r="GBC15" i="10" s="1"/>
  <c r="GBC18" i="10" s="1"/>
  <c r="GBB15" i="10" a="1"/>
  <c r="GBB15" i="10" s="1"/>
  <c r="GBB18" i="10" s="1"/>
  <c r="GBA15" i="10" a="1"/>
  <c r="GBA15" i="10" s="1"/>
  <c r="GBA18" i="10" s="1"/>
  <c r="GAZ15" i="10" a="1"/>
  <c r="GAZ15" i="10" s="1"/>
  <c r="GAZ18" i="10" s="1"/>
  <c r="GAY15" i="10" a="1"/>
  <c r="GAY15" i="10" s="1"/>
  <c r="GAY18" i="10" s="1"/>
  <c r="GAX15" i="10" a="1"/>
  <c r="GAX15" i="10" s="1"/>
  <c r="GAX18" i="10" s="1"/>
  <c r="GAW15" i="10" a="1"/>
  <c r="GAW15" i="10" s="1"/>
  <c r="GAW18" i="10" s="1"/>
  <c r="GAV15" i="10" a="1"/>
  <c r="GAV15" i="10" s="1"/>
  <c r="GAV18" i="10" s="1"/>
  <c r="GAU15" i="10" a="1"/>
  <c r="GAU15" i="10" s="1"/>
  <c r="GAU18" i="10" s="1"/>
  <c r="GAT15" i="10" a="1"/>
  <c r="GAT15" i="10" s="1"/>
  <c r="GAT18" i="10" s="1"/>
  <c r="GAS15" i="10" a="1"/>
  <c r="GAS15" i="10" s="1"/>
  <c r="GAS18" i="10" s="1"/>
  <c r="GAR15" i="10" a="1"/>
  <c r="GAR15" i="10" s="1"/>
  <c r="GAR18" i="10" s="1"/>
  <c r="GAQ15" i="10" a="1"/>
  <c r="GAQ15" i="10" s="1"/>
  <c r="GAQ18" i="10" s="1"/>
  <c r="GAP15" i="10" a="1"/>
  <c r="GAP15" i="10" s="1"/>
  <c r="GAP18" i="10" s="1"/>
  <c r="GAO15" i="10" a="1"/>
  <c r="GAO15" i="10" s="1"/>
  <c r="GAO18" i="10" s="1"/>
  <c r="GAN15" i="10" a="1"/>
  <c r="GAN15" i="10" s="1"/>
  <c r="GAN18" i="10" s="1"/>
  <c r="GAM15" i="10" a="1"/>
  <c r="GAM15" i="10" s="1"/>
  <c r="GAM18" i="10" s="1"/>
  <c r="GAL15" i="10" a="1"/>
  <c r="GAL15" i="10" s="1"/>
  <c r="GAL18" i="10" s="1"/>
  <c r="GAK15" i="10" a="1"/>
  <c r="GAK15" i="10" s="1"/>
  <c r="GAK18" i="10" s="1"/>
  <c r="GAJ15" i="10" a="1"/>
  <c r="GAJ15" i="10" s="1"/>
  <c r="GAJ18" i="10" s="1"/>
  <c r="GAI15" i="10" a="1"/>
  <c r="GAI15" i="10" s="1"/>
  <c r="GAI18" i="10" s="1"/>
  <c r="GAH15" i="10" a="1"/>
  <c r="GAH15" i="10" s="1"/>
  <c r="GAH18" i="10" s="1"/>
  <c r="GAG15" i="10" a="1"/>
  <c r="GAG15" i="10" s="1"/>
  <c r="GAG18" i="10" s="1"/>
  <c r="GAF15" i="10" a="1"/>
  <c r="GAF15" i="10" s="1"/>
  <c r="GAF18" i="10" s="1"/>
  <c r="GAE15" i="10" a="1"/>
  <c r="GAE15" i="10" s="1"/>
  <c r="GAE18" i="10" s="1"/>
  <c r="GAD15" i="10" a="1"/>
  <c r="GAD15" i="10" s="1"/>
  <c r="GAD18" i="10" s="1"/>
  <c r="GAC15" i="10" a="1"/>
  <c r="GAC15" i="10" s="1"/>
  <c r="GAC18" i="10" s="1"/>
  <c r="GAB15" i="10" a="1"/>
  <c r="GAB15" i="10" s="1"/>
  <c r="GAB18" i="10" s="1"/>
  <c r="GAA15" i="10" a="1"/>
  <c r="GAA15" i="10" s="1"/>
  <c r="GAA18" i="10" s="1"/>
  <c r="FZZ15" i="10" a="1"/>
  <c r="FZZ15" i="10" s="1"/>
  <c r="FZZ18" i="10" s="1"/>
  <c r="FZY15" i="10" a="1"/>
  <c r="FZY15" i="10" s="1"/>
  <c r="FZY18" i="10" s="1"/>
  <c r="FZX15" i="10" a="1"/>
  <c r="FZX15" i="10" s="1"/>
  <c r="FZX18" i="10" s="1"/>
  <c r="FZW15" i="10" a="1"/>
  <c r="FZW15" i="10" s="1"/>
  <c r="FZW18" i="10" s="1"/>
  <c r="FZV15" i="10" a="1"/>
  <c r="FZV15" i="10" s="1"/>
  <c r="FZV18" i="10" s="1"/>
  <c r="FZU15" i="10" a="1"/>
  <c r="FZU15" i="10" s="1"/>
  <c r="FZU18" i="10" s="1"/>
  <c r="FZT15" i="10" a="1"/>
  <c r="FZT15" i="10" s="1"/>
  <c r="FZT18" i="10" s="1"/>
  <c r="FZS15" i="10" a="1"/>
  <c r="FZS15" i="10" s="1"/>
  <c r="FZS18" i="10" s="1"/>
  <c r="FZR15" i="10" a="1"/>
  <c r="FZR15" i="10" s="1"/>
  <c r="FZR18" i="10" s="1"/>
  <c r="FZQ15" i="10" a="1"/>
  <c r="FZQ15" i="10" s="1"/>
  <c r="FZQ18" i="10" s="1"/>
  <c r="FZP15" i="10" a="1"/>
  <c r="FZP15" i="10" s="1"/>
  <c r="FZP18" i="10" s="1"/>
  <c r="FZO15" i="10" a="1"/>
  <c r="FZO15" i="10" s="1"/>
  <c r="FZO18" i="10" s="1"/>
  <c r="FZN15" i="10" a="1"/>
  <c r="FZN15" i="10" s="1"/>
  <c r="FZN18" i="10" s="1"/>
  <c r="FZM15" i="10" a="1"/>
  <c r="FZM15" i="10" s="1"/>
  <c r="FZM18" i="10" s="1"/>
  <c r="FZL15" i="10" a="1"/>
  <c r="FZL15" i="10" s="1"/>
  <c r="FZL18" i="10" s="1"/>
  <c r="FZK15" i="10" a="1"/>
  <c r="FZK15" i="10" s="1"/>
  <c r="FZK18" i="10" s="1"/>
  <c r="FZJ15" i="10" a="1"/>
  <c r="FZJ15" i="10" s="1"/>
  <c r="FZJ18" i="10" s="1"/>
  <c r="FZI15" i="10" a="1"/>
  <c r="FZI15" i="10" s="1"/>
  <c r="FZI18" i="10" s="1"/>
  <c r="FZH15" i="10" a="1"/>
  <c r="FZH15" i="10" s="1"/>
  <c r="FZH18" i="10" s="1"/>
  <c r="FZG15" i="10" a="1"/>
  <c r="FZG15" i="10" s="1"/>
  <c r="FZG18" i="10" s="1"/>
  <c r="FZF15" i="10" a="1"/>
  <c r="FZF15" i="10" s="1"/>
  <c r="FZF18" i="10" s="1"/>
  <c r="FZE15" i="10" a="1"/>
  <c r="FZE15" i="10" s="1"/>
  <c r="FZE18" i="10" s="1"/>
  <c r="FZD15" i="10" a="1"/>
  <c r="FZD15" i="10" s="1"/>
  <c r="FZD18" i="10" s="1"/>
  <c r="FZC15" i="10" a="1"/>
  <c r="FZC15" i="10" s="1"/>
  <c r="FZC18" i="10" s="1"/>
  <c r="FZB15" i="10" a="1"/>
  <c r="FZB15" i="10" s="1"/>
  <c r="FZB18" i="10" s="1"/>
  <c r="FZA15" i="10" a="1"/>
  <c r="FZA15" i="10" s="1"/>
  <c r="FZA18" i="10" s="1"/>
  <c r="FYZ15" i="10" a="1"/>
  <c r="FYZ15" i="10" s="1"/>
  <c r="FYZ18" i="10" s="1"/>
  <c r="FYY15" i="10" a="1"/>
  <c r="FYY15" i="10" s="1"/>
  <c r="FYY18" i="10" s="1"/>
  <c r="FYX15" i="10" a="1"/>
  <c r="FYX15" i="10" s="1"/>
  <c r="FYX18" i="10" s="1"/>
  <c r="FYW15" i="10" a="1"/>
  <c r="FYW15" i="10" s="1"/>
  <c r="FYW18" i="10" s="1"/>
  <c r="FYV15" i="10" a="1"/>
  <c r="FYV15" i="10" s="1"/>
  <c r="FYV18" i="10" s="1"/>
  <c r="FYU15" i="10" a="1"/>
  <c r="FYU15" i="10" s="1"/>
  <c r="FYU18" i="10" s="1"/>
  <c r="FYT15" i="10" a="1"/>
  <c r="FYT15" i="10" s="1"/>
  <c r="FYT18" i="10" s="1"/>
  <c r="FYS15" i="10" a="1"/>
  <c r="FYS15" i="10" s="1"/>
  <c r="FYS18" i="10" s="1"/>
  <c r="FYR15" i="10" a="1"/>
  <c r="FYR15" i="10" s="1"/>
  <c r="FYR18" i="10" s="1"/>
  <c r="FYQ15" i="10" a="1"/>
  <c r="FYQ15" i="10" s="1"/>
  <c r="FYQ18" i="10" s="1"/>
  <c r="FYP15" i="10" a="1"/>
  <c r="FYP15" i="10" s="1"/>
  <c r="FYP18" i="10" s="1"/>
  <c r="FYO15" i="10" a="1"/>
  <c r="FYO15" i="10" s="1"/>
  <c r="FYO18" i="10" s="1"/>
  <c r="FYN15" i="10" a="1"/>
  <c r="FYN15" i="10" s="1"/>
  <c r="FYN18" i="10" s="1"/>
  <c r="FYM15" i="10" a="1"/>
  <c r="FYM15" i="10" s="1"/>
  <c r="FYM18" i="10" s="1"/>
  <c r="FYL15" i="10" a="1"/>
  <c r="FYL15" i="10" s="1"/>
  <c r="FYL18" i="10" s="1"/>
  <c r="FYK15" i="10" a="1"/>
  <c r="FYK15" i="10" s="1"/>
  <c r="FYK18" i="10" s="1"/>
  <c r="FYJ15" i="10" a="1"/>
  <c r="FYJ15" i="10" s="1"/>
  <c r="FYJ18" i="10" s="1"/>
  <c r="FYI15" i="10" a="1"/>
  <c r="FYI15" i="10" s="1"/>
  <c r="FYI18" i="10" s="1"/>
  <c r="FYH15" i="10" a="1"/>
  <c r="FYH15" i="10" s="1"/>
  <c r="FYH18" i="10" s="1"/>
  <c r="FYG15" i="10" a="1"/>
  <c r="FYG15" i="10" s="1"/>
  <c r="FYG18" i="10" s="1"/>
  <c r="FYF15" i="10" a="1"/>
  <c r="FYF15" i="10" s="1"/>
  <c r="FYF18" i="10" s="1"/>
  <c r="FYE15" i="10" a="1"/>
  <c r="FYE15" i="10" s="1"/>
  <c r="FYE18" i="10" s="1"/>
  <c r="FYD15" i="10" a="1"/>
  <c r="FYD15" i="10" s="1"/>
  <c r="FYD18" i="10" s="1"/>
  <c r="FYC15" i="10" a="1"/>
  <c r="FYC15" i="10" s="1"/>
  <c r="FYC18" i="10" s="1"/>
  <c r="FYB15" i="10" a="1"/>
  <c r="FYB15" i="10" s="1"/>
  <c r="FYB18" i="10" s="1"/>
  <c r="FYA15" i="10" a="1"/>
  <c r="FYA15" i="10" s="1"/>
  <c r="FYA18" i="10" s="1"/>
  <c r="FXZ15" i="10" a="1"/>
  <c r="FXZ15" i="10" s="1"/>
  <c r="FXZ18" i="10" s="1"/>
  <c r="FXY15" i="10" a="1"/>
  <c r="FXY15" i="10" s="1"/>
  <c r="FXY18" i="10" s="1"/>
  <c r="FXX15" i="10" a="1"/>
  <c r="FXX15" i="10" s="1"/>
  <c r="FXX18" i="10" s="1"/>
  <c r="FXW15" i="10" a="1"/>
  <c r="FXW15" i="10" s="1"/>
  <c r="FXW18" i="10" s="1"/>
  <c r="FXV15" i="10" a="1"/>
  <c r="FXV15" i="10" s="1"/>
  <c r="FXV18" i="10" s="1"/>
  <c r="FXU15" i="10" a="1"/>
  <c r="FXU15" i="10" s="1"/>
  <c r="FXU18" i="10" s="1"/>
  <c r="FXT15" i="10" a="1"/>
  <c r="FXT15" i="10" s="1"/>
  <c r="FXT18" i="10" s="1"/>
  <c r="FXS15" i="10" a="1"/>
  <c r="FXS15" i="10" s="1"/>
  <c r="FXS18" i="10" s="1"/>
  <c r="FXR15" i="10" a="1"/>
  <c r="FXR15" i="10" s="1"/>
  <c r="FXR18" i="10" s="1"/>
  <c r="FXQ15" i="10" a="1"/>
  <c r="FXQ15" i="10" s="1"/>
  <c r="FXQ18" i="10" s="1"/>
  <c r="FXP15" i="10" a="1"/>
  <c r="FXP15" i="10" s="1"/>
  <c r="FXP18" i="10" s="1"/>
  <c r="FXO15" i="10" a="1"/>
  <c r="FXO15" i="10" s="1"/>
  <c r="FXO18" i="10" s="1"/>
  <c r="FXN15" i="10" a="1"/>
  <c r="FXN15" i="10" s="1"/>
  <c r="FXN18" i="10" s="1"/>
  <c r="FXM15" i="10" a="1"/>
  <c r="FXM15" i="10" s="1"/>
  <c r="FXM18" i="10" s="1"/>
  <c r="FXL15" i="10" a="1"/>
  <c r="FXL15" i="10" s="1"/>
  <c r="FXL18" i="10" s="1"/>
  <c r="FXK15" i="10" a="1"/>
  <c r="FXK15" i="10" s="1"/>
  <c r="FXK18" i="10" s="1"/>
  <c r="FXJ15" i="10" a="1"/>
  <c r="FXJ15" i="10" s="1"/>
  <c r="FXJ18" i="10" s="1"/>
  <c r="FXI15" i="10" a="1"/>
  <c r="FXI15" i="10" s="1"/>
  <c r="FXI18" i="10" s="1"/>
  <c r="FXH15" i="10" a="1"/>
  <c r="FXH15" i="10" s="1"/>
  <c r="FXH18" i="10" s="1"/>
  <c r="FXG15" i="10" a="1"/>
  <c r="FXG15" i="10" s="1"/>
  <c r="FXG18" i="10" s="1"/>
  <c r="FXF15" i="10" a="1"/>
  <c r="FXF15" i="10" s="1"/>
  <c r="FXF18" i="10" s="1"/>
  <c r="FXE15" i="10" a="1"/>
  <c r="FXE15" i="10" s="1"/>
  <c r="FXE18" i="10" s="1"/>
  <c r="FXD15" i="10" a="1"/>
  <c r="FXD15" i="10" s="1"/>
  <c r="FXD18" i="10" s="1"/>
  <c r="FXC15" i="10" a="1"/>
  <c r="FXC15" i="10" s="1"/>
  <c r="FXC18" i="10" s="1"/>
  <c r="FXB15" i="10" a="1"/>
  <c r="FXB15" i="10" s="1"/>
  <c r="FXB18" i="10" s="1"/>
  <c r="FXA15" i="10" a="1"/>
  <c r="FXA15" i="10" s="1"/>
  <c r="FXA18" i="10" s="1"/>
  <c r="FWZ15" i="10" a="1"/>
  <c r="FWZ15" i="10" s="1"/>
  <c r="FWZ18" i="10" s="1"/>
  <c r="FWY15" i="10" a="1"/>
  <c r="FWY15" i="10" s="1"/>
  <c r="FWY18" i="10" s="1"/>
  <c r="FWX15" i="10" a="1"/>
  <c r="FWX15" i="10" s="1"/>
  <c r="FWX18" i="10" s="1"/>
  <c r="FWW15" i="10" a="1"/>
  <c r="FWW15" i="10" s="1"/>
  <c r="FWW18" i="10" s="1"/>
  <c r="FWV15" i="10" a="1"/>
  <c r="FWV15" i="10" s="1"/>
  <c r="FWV18" i="10" s="1"/>
  <c r="FWU15" i="10" a="1"/>
  <c r="FWU15" i="10" s="1"/>
  <c r="FWU18" i="10" s="1"/>
  <c r="FWT15" i="10" a="1"/>
  <c r="FWT15" i="10" s="1"/>
  <c r="FWT18" i="10" s="1"/>
  <c r="FWS15" i="10" a="1"/>
  <c r="FWS15" i="10" s="1"/>
  <c r="FWS18" i="10" s="1"/>
  <c r="FWR15" i="10" a="1"/>
  <c r="FWR15" i="10" s="1"/>
  <c r="FWR18" i="10" s="1"/>
  <c r="FWQ15" i="10" a="1"/>
  <c r="FWQ15" i="10" s="1"/>
  <c r="FWQ18" i="10" s="1"/>
  <c r="FWP15" i="10" a="1"/>
  <c r="FWP15" i="10" s="1"/>
  <c r="FWP18" i="10" s="1"/>
  <c r="FWO15" i="10" a="1"/>
  <c r="FWO15" i="10" s="1"/>
  <c r="FWO18" i="10" s="1"/>
  <c r="FWN15" i="10" a="1"/>
  <c r="FWN15" i="10" s="1"/>
  <c r="FWN18" i="10" s="1"/>
  <c r="FWM15" i="10" a="1"/>
  <c r="FWM15" i="10" s="1"/>
  <c r="FWM18" i="10" s="1"/>
  <c r="FWL15" i="10" a="1"/>
  <c r="FWL15" i="10" s="1"/>
  <c r="FWL18" i="10" s="1"/>
  <c r="FWK15" i="10" a="1"/>
  <c r="FWK15" i="10" s="1"/>
  <c r="FWK18" i="10" s="1"/>
  <c r="FWJ15" i="10" a="1"/>
  <c r="FWJ15" i="10" s="1"/>
  <c r="FWJ18" i="10" s="1"/>
  <c r="FWI15" i="10" a="1"/>
  <c r="FWI15" i="10" s="1"/>
  <c r="FWI18" i="10" s="1"/>
  <c r="FWH15" i="10" a="1"/>
  <c r="FWH15" i="10" s="1"/>
  <c r="FWH18" i="10" s="1"/>
  <c r="FWG15" i="10" a="1"/>
  <c r="FWG15" i="10" s="1"/>
  <c r="FWG18" i="10" s="1"/>
  <c r="FWF15" i="10" a="1"/>
  <c r="FWF15" i="10" s="1"/>
  <c r="FWF18" i="10" s="1"/>
  <c r="FWE15" i="10" a="1"/>
  <c r="FWE15" i="10" s="1"/>
  <c r="FWE18" i="10" s="1"/>
  <c r="FWD15" i="10" a="1"/>
  <c r="FWD15" i="10" s="1"/>
  <c r="FWD18" i="10" s="1"/>
  <c r="FWC15" i="10" a="1"/>
  <c r="FWC15" i="10" s="1"/>
  <c r="FWC18" i="10" s="1"/>
  <c r="FWB15" i="10" a="1"/>
  <c r="FWB15" i="10" s="1"/>
  <c r="FWB18" i="10" s="1"/>
  <c r="FWA15" i="10" a="1"/>
  <c r="FWA15" i="10" s="1"/>
  <c r="FWA18" i="10" s="1"/>
  <c r="FVZ15" i="10" a="1"/>
  <c r="FVZ15" i="10" s="1"/>
  <c r="FVZ18" i="10" s="1"/>
  <c r="FVY15" i="10" a="1"/>
  <c r="FVY15" i="10" s="1"/>
  <c r="FVY18" i="10" s="1"/>
  <c r="FVX15" i="10" a="1"/>
  <c r="FVX15" i="10" s="1"/>
  <c r="FVX18" i="10" s="1"/>
  <c r="FVW15" i="10" a="1"/>
  <c r="FVW15" i="10" s="1"/>
  <c r="FVW18" i="10" s="1"/>
  <c r="FVV15" i="10" a="1"/>
  <c r="FVV15" i="10" s="1"/>
  <c r="FVV18" i="10" s="1"/>
  <c r="FVU15" i="10" a="1"/>
  <c r="FVU15" i="10" s="1"/>
  <c r="FVU18" i="10" s="1"/>
  <c r="FVT15" i="10" a="1"/>
  <c r="FVT15" i="10" s="1"/>
  <c r="FVT18" i="10" s="1"/>
  <c r="FVS15" i="10" a="1"/>
  <c r="FVS15" i="10" s="1"/>
  <c r="FVS18" i="10" s="1"/>
  <c r="FVR15" i="10" a="1"/>
  <c r="FVR15" i="10" s="1"/>
  <c r="FVR18" i="10" s="1"/>
  <c r="FVQ15" i="10" a="1"/>
  <c r="FVQ15" i="10" s="1"/>
  <c r="FVQ18" i="10" s="1"/>
  <c r="FVP15" i="10" a="1"/>
  <c r="FVP15" i="10" s="1"/>
  <c r="FVP18" i="10" s="1"/>
  <c r="FVO15" i="10" a="1"/>
  <c r="FVO15" i="10" s="1"/>
  <c r="FVO18" i="10" s="1"/>
  <c r="FVN15" i="10" a="1"/>
  <c r="FVN15" i="10" s="1"/>
  <c r="FVN18" i="10" s="1"/>
  <c r="FVM15" i="10" a="1"/>
  <c r="FVM15" i="10" s="1"/>
  <c r="FVM18" i="10" s="1"/>
  <c r="FVL15" i="10" a="1"/>
  <c r="FVL15" i="10" s="1"/>
  <c r="FVL18" i="10" s="1"/>
  <c r="FVK15" i="10" a="1"/>
  <c r="FVK15" i="10" s="1"/>
  <c r="FVK18" i="10" s="1"/>
  <c r="FVJ15" i="10" a="1"/>
  <c r="FVJ15" i="10" s="1"/>
  <c r="FVJ18" i="10" s="1"/>
  <c r="FVI15" i="10" a="1"/>
  <c r="FVI15" i="10" s="1"/>
  <c r="FVI18" i="10" s="1"/>
  <c r="FVH15" i="10" a="1"/>
  <c r="FVH15" i="10" s="1"/>
  <c r="FVH18" i="10" s="1"/>
  <c r="FVG15" i="10" a="1"/>
  <c r="FVG15" i="10" s="1"/>
  <c r="FVG18" i="10" s="1"/>
  <c r="FVF15" i="10" a="1"/>
  <c r="FVF15" i="10" s="1"/>
  <c r="FVF18" i="10" s="1"/>
  <c r="FVE15" i="10" a="1"/>
  <c r="FVE15" i="10" s="1"/>
  <c r="FVE18" i="10" s="1"/>
  <c r="FVD15" i="10" a="1"/>
  <c r="FVD15" i="10" s="1"/>
  <c r="FVD18" i="10" s="1"/>
  <c r="FVC15" i="10" a="1"/>
  <c r="FVC15" i="10" s="1"/>
  <c r="FVC18" i="10" s="1"/>
  <c r="FVB15" i="10" a="1"/>
  <c r="FVB15" i="10" s="1"/>
  <c r="FVB18" i="10" s="1"/>
  <c r="FVA15" i="10" a="1"/>
  <c r="FVA15" i="10" s="1"/>
  <c r="FVA18" i="10" s="1"/>
  <c r="FUZ15" i="10" a="1"/>
  <c r="FUZ15" i="10" s="1"/>
  <c r="FUZ18" i="10" s="1"/>
  <c r="FUY15" i="10" a="1"/>
  <c r="FUY15" i="10" s="1"/>
  <c r="FUY18" i="10" s="1"/>
  <c r="FUX15" i="10" a="1"/>
  <c r="FUX15" i="10" s="1"/>
  <c r="FUX18" i="10" s="1"/>
  <c r="FUW15" i="10" a="1"/>
  <c r="FUW15" i="10" s="1"/>
  <c r="FUW18" i="10" s="1"/>
  <c r="FUV15" i="10" a="1"/>
  <c r="FUV15" i="10" s="1"/>
  <c r="FUV18" i="10" s="1"/>
  <c r="FUU15" i="10" a="1"/>
  <c r="FUU15" i="10" s="1"/>
  <c r="FUU18" i="10" s="1"/>
  <c r="FUT15" i="10" a="1"/>
  <c r="FUT15" i="10" s="1"/>
  <c r="FUT18" i="10" s="1"/>
  <c r="FUS15" i="10" a="1"/>
  <c r="FUS15" i="10" s="1"/>
  <c r="FUS18" i="10" s="1"/>
  <c r="FUR15" i="10" a="1"/>
  <c r="FUR15" i="10" s="1"/>
  <c r="FUR18" i="10" s="1"/>
  <c r="FUQ15" i="10" a="1"/>
  <c r="FUQ15" i="10" s="1"/>
  <c r="FUQ18" i="10" s="1"/>
  <c r="FUP15" i="10" a="1"/>
  <c r="FUP15" i="10" s="1"/>
  <c r="FUP18" i="10" s="1"/>
  <c r="FUO15" i="10" a="1"/>
  <c r="FUO15" i="10" s="1"/>
  <c r="FUO18" i="10" s="1"/>
  <c r="FUN15" i="10" a="1"/>
  <c r="FUN15" i="10" s="1"/>
  <c r="FUN18" i="10" s="1"/>
  <c r="FUM15" i="10" a="1"/>
  <c r="FUM15" i="10" s="1"/>
  <c r="FUM18" i="10" s="1"/>
  <c r="FUL15" i="10" a="1"/>
  <c r="FUL15" i="10" s="1"/>
  <c r="FUL18" i="10" s="1"/>
  <c r="FUK15" i="10" a="1"/>
  <c r="FUK15" i="10" s="1"/>
  <c r="FUK18" i="10" s="1"/>
  <c r="FUJ15" i="10" a="1"/>
  <c r="FUJ15" i="10" s="1"/>
  <c r="FUJ18" i="10" s="1"/>
  <c r="FUI15" i="10" a="1"/>
  <c r="FUI15" i="10" s="1"/>
  <c r="FUI18" i="10" s="1"/>
  <c r="FUH15" i="10" a="1"/>
  <c r="FUH15" i="10" s="1"/>
  <c r="FUH18" i="10" s="1"/>
  <c r="FUG15" i="10" a="1"/>
  <c r="FUG15" i="10" s="1"/>
  <c r="FUG18" i="10" s="1"/>
  <c r="FUF15" i="10" a="1"/>
  <c r="FUF15" i="10" s="1"/>
  <c r="FUF18" i="10" s="1"/>
  <c r="FUE15" i="10" a="1"/>
  <c r="FUE15" i="10" s="1"/>
  <c r="FUE18" i="10" s="1"/>
  <c r="FUD15" i="10" a="1"/>
  <c r="FUD15" i="10" s="1"/>
  <c r="FUD18" i="10" s="1"/>
  <c r="FUC15" i="10" a="1"/>
  <c r="FUC15" i="10" s="1"/>
  <c r="FUC18" i="10" s="1"/>
  <c r="FUB15" i="10" a="1"/>
  <c r="FUB15" i="10" s="1"/>
  <c r="FUB18" i="10" s="1"/>
  <c r="FUA15" i="10" a="1"/>
  <c r="FUA15" i="10" s="1"/>
  <c r="FUA18" i="10" s="1"/>
  <c r="FTZ15" i="10" a="1"/>
  <c r="FTZ15" i="10" s="1"/>
  <c r="FTZ18" i="10" s="1"/>
  <c r="FTY15" i="10" a="1"/>
  <c r="FTY15" i="10" s="1"/>
  <c r="FTY18" i="10" s="1"/>
  <c r="FTX15" i="10" a="1"/>
  <c r="FTX15" i="10" s="1"/>
  <c r="FTX18" i="10" s="1"/>
  <c r="FTW15" i="10" a="1"/>
  <c r="FTW15" i="10" s="1"/>
  <c r="FTW18" i="10" s="1"/>
  <c r="FTV15" i="10" a="1"/>
  <c r="FTV15" i="10" s="1"/>
  <c r="FTV18" i="10" s="1"/>
  <c r="FTU15" i="10" a="1"/>
  <c r="FTU15" i="10" s="1"/>
  <c r="FTU18" i="10" s="1"/>
  <c r="FTT15" i="10" a="1"/>
  <c r="FTT15" i="10" s="1"/>
  <c r="FTT18" i="10" s="1"/>
  <c r="FTS15" i="10" a="1"/>
  <c r="FTS15" i="10" s="1"/>
  <c r="FTS18" i="10" s="1"/>
  <c r="FTR15" i="10" a="1"/>
  <c r="FTR15" i="10" s="1"/>
  <c r="FTR18" i="10" s="1"/>
  <c r="FTQ15" i="10" a="1"/>
  <c r="FTQ15" i="10" s="1"/>
  <c r="FTQ18" i="10" s="1"/>
  <c r="FTP15" i="10" a="1"/>
  <c r="FTP15" i="10" s="1"/>
  <c r="FTP18" i="10" s="1"/>
  <c r="FTO15" i="10" a="1"/>
  <c r="FTO15" i="10" s="1"/>
  <c r="FTO18" i="10" s="1"/>
  <c r="FTN15" i="10" a="1"/>
  <c r="FTN15" i="10" s="1"/>
  <c r="FTN18" i="10" s="1"/>
  <c r="FTM15" i="10" a="1"/>
  <c r="FTM15" i="10" s="1"/>
  <c r="FTM18" i="10" s="1"/>
  <c r="FTL15" i="10" a="1"/>
  <c r="FTL15" i="10" s="1"/>
  <c r="FTL18" i="10" s="1"/>
  <c r="FTK15" i="10" a="1"/>
  <c r="FTK15" i="10" s="1"/>
  <c r="FTK18" i="10" s="1"/>
  <c r="FTJ15" i="10" a="1"/>
  <c r="FTJ15" i="10" s="1"/>
  <c r="FTJ18" i="10" s="1"/>
  <c r="FTI15" i="10" a="1"/>
  <c r="FTI15" i="10" s="1"/>
  <c r="FTI18" i="10" s="1"/>
  <c r="FTH15" i="10" a="1"/>
  <c r="FTH15" i="10" s="1"/>
  <c r="FTH18" i="10" s="1"/>
  <c r="FTG15" i="10" a="1"/>
  <c r="FTG15" i="10" s="1"/>
  <c r="FTG18" i="10" s="1"/>
  <c r="FTF15" i="10" a="1"/>
  <c r="FTF15" i="10" s="1"/>
  <c r="FTF18" i="10" s="1"/>
  <c r="FTE15" i="10" a="1"/>
  <c r="FTE15" i="10" s="1"/>
  <c r="FTE18" i="10" s="1"/>
  <c r="FTD15" i="10" a="1"/>
  <c r="FTD15" i="10" s="1"/>
  <c r="FTD18" i="10" s="1"/>
  <c r="FTC15" i="10" a="1"/>
  <c r="FTC15" i="10" s="1"/>
  <c r="FTC18" i="10" s="1"/>
  <c r="FTB15" i="10" a="1"/>
  <c r="FTB15" i="10" s="1"/>
  <c r="FTB18" i="10" s="1"/>
  <c r="FTA15" i="10" a="1"/>
  <c r="FTA15" i="10" s="1"/>
  <c r="FTA18" i="10" s="1"/>
  <c r="FSZ15" i="10" a="1"/>
  <c r="FSZ15" i="10" s="1"/>
  <c r="FSZ18" i="10" s="1"/>
  <c r="FSY15" i="10" a="1"/>
  <c r="FSY15" i="10" s="1"/>
  <c r="FSY18" i="10" s="1"/>
  <c r="FSX15" i="10" a="1"/>
  <c r="FSX15" i="10" s="1"/>
  <c r="FSX18" i="10" s="1"/>
  <c r="FSW15" i="10" a="1"/>
  <c r="FSW15" i="10" s="1"/>
  <c r="FSW18" i="10" s="1"/>
  <c r="FSV15" i="10" a="1"/>
  <c r="FSV15" i="10" s="1"/>
  <c r="FSV18" i="10" s="1"/>
  <c r="FSU15" i="10" a="1"/>
  <c r="FSU15" i="10" s="1"/>
  <c r="FSU18" i="10" s="1"/>
  <c r="FST15" i="10" a="1"/>
  <c r="FST15" i="10" s="1"/>
  <c r="FST18" i="10" s="1"/>
  <c r="FSS15" i="10" a="1"/>
  <c r="FSS15" i="10" s="1"/>
  <c r="FSS18" i="10" s="1"/>
  <c r="FSR15" i="10" a="1"/>
  <c r="FSR15" i="10" s="1"/>
  <c r="FSR18" i="10" s="1"/>
  <c r="FSQ15" i="10" a="1"/>
  <c r="FSQ15" i="10" s="1"/>
  <c r="FSQ18" i="10" s="1"/>
  <c r="FSP15" i="10" a="1"/>
  <c r="FSP15" i="10" s="1"/>
  <c r="FSP18" i="10" s="1"/>
  <c r="FSO15" i="10" a="1"/>
  <c r="FSO15" i="10" s="1"/>
  <c r="FSO18" i="10" s="1"/>
  <c r="FSN15" i="10" a="1"/>
  <c r="FSN15" i="10" s="1"/>
  <c r="FSN18" i="10" s="1"/>
  <c r="FSM15" i="10" a="1"/>
  <c r="FSM15" i="10" s="1"/>
  <c r="FSM18" i="10" s="1"/>
  <c r="FSL15" i="10" a="1"/>
  <c r="FSL15" i="10" s="1"/>
  <c r="FSL18" i="10" s="1"/>
  <c r="FSK15" i="10" a="1"/>
  <c r="FSK15" i="10" s="1"/>
  <c r="FSK18" i="10" s="1"/>
  <c r="FSJ15" i="10" a="1"/>
  <c r="FSJ15" i="10" s="1"/>
  <c r="FSJ18" i="10" s="1"/>
  <c r="FSI15" i="10" a="1"/>
  <c r="FSI15" i="10" s="1"/>
  <c r="FSI18" i="10" s="1"/>
  <c r="FSH15" i="10" a="1"/>
  <c r="FSH15" i="10" s="1"/>
  <c r="FSH18" i="10" s="1"/>
  <c r="FSG15" i="10" a="1"/>
  <c r="FSG15" i="10" s="1"/>
  <c r="FSG18" i="10" s="1"/>
  <c r="FSF15" i="10" a="1"/>
  <c r="FSF15" i="10" s="1"/>
  <c r="FSF18" i="10" s="1"/>
  <c r="FSE15" i="10" a="1"/>
  <c r="FSE15" i="10" s="1"/>
  <c r="FSE18" i="10" s="1"/>
  <c r="FSD15" i="10" a="1"/>
  <c r="FSD15" i="10" s="1"/>
  <c r="FSD18" i="10" s="1"/>
  <c r="FSC15" i="10" a="1"/>
  <c r="FSC15" i="10" s="1"/>
  <c r="FSC18" i="10" s="1"/>
  <c r="FSB15" i="10" a="1"/>
  <c r="FSB15" i="10" s="1"/>
  <c r="FSB18" i="10" s="1"/>
  <c r="FSA15" i="10" a="1"/>
  <c r="FSA15" i="10" s="1"/>
  <c r="FSA18" i="10" s="1"/>
  <c r="FRZ15" i="10" a="1"/>
  <c r="FRZ15" i="10" s="1"/>
  <c r="FRZ18" i="10" s="1"/>
  <c r="FRY15" i="10" a="1"/>
  <c r="FRY15" i="10" s="1"/>
  <c r="FRY18" i="10" s="1"/>
  <c r="FRX15" i="10" a="1"/>
  <c r="FRX15" i="10" s="1"/>
  <c r="FRX18" i="10" s="1"/>
  <c r="FRW15" i="10" a="1"/>
  <c r="FRW15" i="10" s="1"/>
  <c r="FRW18" i="10" s="1"/>
  <c r="FRV15" i="10" a="1"/>
  <c r="FRV15" i="10" s="1"/>
  <c r="FRV18" i="10" s="1"/>
  <c r="FRU15" i="10" a="1"/>
  <c r="FRU15" i="10" s="1"/>
  <c r="FRU18" i="10" s="1"/>
  <c r="FRT15" i="10" a="1"/>
  <c r="FRT15" i="10" s="1"/>
  <c r="FRT18" i="10" s="1"/>
  <c r="FRS15" i="10" a="1"/>
  <c r="FRS15" i="10" s="1"/>
  <c r="FRS18" i="10" s="1"/>
  <c r="FRR15" i="10" a="1"/>
  <c r="FRR15" i="10" s="1"/>
  <c r="FRR18" i="10" s="1"/>
  <c r="FRQ15" i="10" a="1"/>
  <c r="FRQ15" i="10" s="1"/>
  <c r="FRQ18" i="10" s="1"/>
  <c r="FRP15" i="10" a="1"/>
  <c r="FRP15" i="10" s="1"/>
  <c r="FRP18" i="10" s="1"/>
  <c r="FRO15" i="10" a="1"/>
  <c r="FRO15" i="10" s="1"/>
  <c r="FRO18" i="10" s="1"/>
  <c r="FRN15" i="10" a="1"/>
  <c r="FRN15" i="10" s="1"/>
  <c r="FRN18" i="10" s="1"/>
  <c r="FRM15" i="10" a="1"/>
  <c r="FRM15" i="10" s="1"/>
  <c r="FRM18" i="10" s="1"/>
  <c r="FRL15" i="10" a="1"/>
  <c r="FRL15" i="10" s="1"/>
  <c r="FRL18" i="10" s="1"/>
  <c r="FRK15" i="10" a="1"/>
  <c r="FRK15" i="10" s="1"/>
  <c r="FRK18" i="10" s="1"/>
  <c r="FRJ15" i="10" a="1"/>
  <c r="FRJ15" i="10" s="1"/>
  <c r="FRJ18" i="10" s="1"/>
  <c r="FRI15" i="10" a="1"/>
  <c r="FRI15" i="10" s="1"/>
  <c r="FRI18" i="10" s="1"/>
  <c r="FRH15" i="10" a="1"/>
  <c r="FRH15" i="10" s="1"/>
  <c r="FRH18" i="10" s="1"/>
  <c r="FRG15" i="10" a="1"/>
  <c r="FRG15" i="10" s="1"/>
  <c r="FRG18" i="10" s="1"/>
  <c r="FRF15" i="10" a="1"/>
  <c r="FRF15" i="10" s="1"/>
  <c r="FRF18" i="10" s="1"/>
  <c r="FRE15" i="10" a="1"/>
  <c r="FRE15" i="10" s="1"/>
  <c r="FRE18" i="10" s="1"/>
  <c r="FRD15" i="10" a="1"/>
  <c r="FRD15" i="10" s="1"/>
  <c r="FRD18" i="10" s="1"/>
  <c r="FRC15" i="10" a="1"/>
  <c r="FRC15" i="10" s="1"/>
  <c r="FRC18" i="10" s="1"/>
  <c r="FRB15" i="10" a="1"/>
  <c r="FRB15" i="10" s="1"/>
  <c r="FRB18" i="10" s="1"/>
  <c r="FRA15" i="10" a="1"/>
  <c r="FRA15" i="10" s="1"/>
  <c r="FRA18" i="10" s="1"/>
  <c r="FQZ15" i="10" a="1"/>
  <c r="FQZ15" i="10" s="1"/>
  <c r="FQZ18" i="10" s="1"/>
  <c r="FQY15" i="10" a="1"/>
  <c r="FQY15" i="10" s="1"/>
  <c r="FQY18" i="10" s="1"/>
  <c r="FQX15" i="10" a="1"/>
  <c r="FQX15" i="10" s="1"/>
  <c r="FQX18" i="10" s="1"/>
  <c r="FQW15" i="10" a="1"/>
  <c r="FQW15" i="10" s="1"/>
  <c r="FQW18" i="10" s="1"/>
  <c r="FQV15" i="10" a="1"/>
  <c r="FQV15" i="10" s="1"/>
  <c r="FQV18" i="10" s="1"/>
  <c r="FQU15" i="10" a="1"/>
  <c r="FQU15" i="10" s="1"/>
  <c r="FQU18" i="10" s="1"/>
  <c r="FQT15" i="10" a="1"/>
  <c r="FQT15" i="10" s="1"/>
  <c r="FQT18" i="10" s="1"/>
  <c r="FQS15" i="10" a="1"/>
  <c r="FQS15" i="10" s="1"/>
  <c r="FQS18" i="10" s="1"/>
  <c r="FQR15" i="10" a="1"/>
  <c r="FQR15" i="10" s="1"/>
  <c r="FQR18" i="10" s="1"/>
  <c r="FQQ15" i="10" a="1"/>
  <c r="FQQ15" i="10" s="1"/>
  <c r="FQQ18" i="10" s="1"/>
  <c r="FQP15" i="10" a="1"/>
  <c r="FQP15" i="10" s="1"/>
  <c r="FQP18" i="10" s="1"/>
  <c r="FQO15" i="10" a="1"/>
  <c r="FQO15" i="10" s="1"/>
  <c r="FQO18" i="10" s="1"/>
  <c r="FQN15" i="10" a="1"/>
  <c r="FQN15" i="10" s="1"/>
  <c r="FQN18" i="10" s="1"/>
  <c r="FQM15" i="10" a="1"/>
  <c r="FQM15" i="10" s="1"/>
  <c r="FQM18" i="10" s="1"/>
  <c r="FQL15" i="10" a="1"/>
  <c r="FQL15" i="10" s="1"/>
  <c r="FQL18" i="10" s="1"/>
  <c r="FQK15" i="10" a="1"/>
  <c r="FQK15" i="10" s="1"/>
  <c r="FQK18" i="10" s="1"/>
  <c r="FQJ15" i="10" a="1"/>
  <c r="FQJ15" i="10" s="1"/>
  <c r="FQJ18" i="10" s="1"/>
  <c r="FQI15" i="10" a="1"/>
  <c r="FQI15" i="10" s="1"/>
  <c r="FQI18" i="10" s="1"/>
  <c r="FQH15" i="10" a="1"/>
  <c r="FQH15" i="10" s="1"/>
  <c r="FQH18" i="10" s="1"/>
  <c r="FQG15" i="10" a="1"/>
  <c r="FQG15" i="10" s="1"/>
  <c r="FQG18" i="10" s="1"/>
  <c r="FQF15" i="10" a="1"/>
  <c r="FQF15" i="10" s="1"/>
  <c r="FQF18" i="10" s="1"/>
  <c r="FQE15" i="10" a="1"/>
  <c r="FQE15" i="10" s="1"/>
  <c r="FQE18" i="10" s="1"/>
  <c r="FQD15" i="10" a="1"/>
  <c r="FQD15" i="10" s="1"/>
  <c r="FQD18" i="10" s="1"/>
  <c r="FQC15" i="10" a="1"/>
  <c r="FQC15" i="10" s="1"/>
  <c r="FQC18" i="10" s="1"/>
  <c r="FQB15" i="10" a="1"/>
  <c r="FQB15" i="10" s="1"/>
  <c r="FQB18" i="10" s="1"/>
  <c r="FQA15" i="10" a="1"/>
  <c r="FQA15" i="10" s="1"/>
  <c r="FQA18" i="10" s="1"/>
  <c r="FPZ15" i="10" a="1"/>
  <c r="FPZ15" i="10" s="1"/>
  <c r="FPZ18" i="10" s="1"/>
  <c r="FPY15" i="10" a="1"/>
  <c r="FPY15" i="10" s="1"/>
  <c r="FPY18" i="10" s="1"/>
  <c r="FPX15" i="10" a="1"/>
  <c r="FPX15" i="10" s="1"/>
  <c r="FPX18" i="10" s="1"/>
  <c r="FPW15" i="10" a="1"/>
  <c r="FPW15" i="10" s="1"/>
  <c r="FPW18" i="10" s="1"/>
  <c r="FPV15" i="10" a="1"/>
  <c r="FPV15" i="10" s="1"/>
  <c r="FPV18" i="10" s="1"/>
  <c r="FPU15" i="10" a="1"/>
  <c r="FPU15" i="10" s="1"/>
  <c r="FPU18" i="10" s="1"/>
  <c r="FPT15" i="10" a="1"/>
  <c r="FPT15" i="10" s="1"/>
  <c r="FPT18" i="10" s="1"/>
  <c r="FPS15" i="10" a="1"/>
  <c r="FPS15" i="10" s="1"/>
  <c r="FPS18" i="10" s="1"/>
  <c r="FPR15" i="10" a="1"/>
  <c r="FPR15" i="10" s="1"/>
  <c r="FPR18" i="10" s="1"/>
  <c r="FPQ15" i="10" a="1"/>
  <c r="FPQ15" i="10" s="1"/>
  <c r="FPQ18" i="10" s="1"/>
  <c r="FPP15" i="10" a="1"/>
  <c r="FPP15" i="10" s="1"/>
  <c r="FPP18" i="10" s="1"/>
  <c r="FPO15" i="10" a="1"/>
  <c r="FPO15" i="10" s="1"/>
  <c r="FPO18" i="10" s="1"/>
  <c r="FPN15" i="10" a="1"/>
  <c r="FPN15" i="10" s="1"/>
  <c r="FPN18" i="10" s="1"/>
  <c r="FPM15" i="10" a="1"/>
  <c r="FPM15" i="10" s="1"/>
  <c r="FPM18" i="10" s="1"/>
  <c r="FPL15" i="10" a="1"/>
  <c r="FPL15" i="10" s="1"/>
  <c r="FPL18" i="10" s="1"/>
  <c r="FPK15" i="10" a="1"/>
  <c r="FPK15" i="10" s="1"/>
  <c r="FPK18" i="10" s="1"/>
  <c r="FPJ15" i="10" a="1"/>
  <c r="FPJ15" i="10" s="1"/>
  <c r="FPJ18" i="10" s="1"/>
  <c r="FPI15" i="10" a="1"/>
  <c r="FPI15" i="10" s="1"/>
  <c r="FPI18" i="10" s="1"/>
  <c r="FPH15" i="10" a="1"/>
  <c r="FPH15" i="10" s="1"/>
  <c r="FPH18" i="10" s="1"/>
  <c r="FPG15" i="10" a="1"/>
  <c r="FPG15" i="10" s="1"/>
  <c r="FPG18" i="10" s="1"/>
  <c r="FPF15" i="10" a="1"/>
  <c r="FPF15" i="10" s="1"/>
  <c r="FPF18" i="10" s="1"/>
  <c r="FPE15" i="10" a="1"/>
  <c r="FPE15" i="10" s="1"/>
  <c r="FPE18" i="10" s="1"/>
  <c r="FPD15" i="10" a="1"/>
  <c r="FPD15" i="10" s="1"/>
  <c r="FPD18" i="10" s="1"/>
  <c r="FPC15" i="10" a="1"/>
  <c r="FPC15" i="10" s="1"/>
  <c r="FPC18" i="10" s="1"/>
  <c r="FPB15" i="10" a="1"/>
  <c r="FPB15" i="10" s="1"/>
  <c r="FPB18" i="10" s="1"/>
  <c r="FPA15" i="10" a="1"/>
  <c r="FPA15" i="10" s="1"/>
  <c r="FPA18" i="10" s="1"/>
  <c r="FOZ15" i="10" a="1"/>
  <c r="FOZ15" i="10" s="1"/>
  <c r="FOZ18" i="10" s="1"/>
  <c r="FOY15" i="10" a="1"/>
  <c r="FOY15" i="10" s="1"/>
  <c r="FOY18" i="10" s="1"/>
  <c r="FOX15" i="10" a="1"/>
  <c r="FOX15" i="10" s="1"/>
  <c r="FOX18" i="10" s="1"/>
  <c r="FOW15" i="10" a="1"/>
  <c r="FOW15" i="10" s="1"/>
  <c r="FOW18" i="10" s="1"/>
  <c r="FOV15" i="10" a="1"/>
  <c r="FOV15" i="10" s="1"/>
  <c r="FOV18" i="10" s="1"/>
  <c r="FOU15" i="10" a="1"/>
  <c r="FOU15" i="10" s="1"/>
  <c r="FOU18" i="10" s="1"/>
  <c r="FOT15" i="10" a="1"/>
  <c r="FOT15" i="10" s="1"/>
  <c r="FOT18" i="10" s="1"/>
  <c r="FOS15" i="10" a="1"/>
  <c r="FOS15" i="10" s="1"/>
  <c r="FOS18" i="10" s="1"/>
  <c r="FOR15" i="10" a="1"/>
  <c r="FOR15" i="10" s="1"/>
  <c r="FOR18" i="10" s="1"/>
  <c r="FOQ15" i="10" a="1"/>
  <c r="FOQ15" i="10" s="1"/>
  <c r="FOQ18" i="10" s="1"/>
  <c r="FOP15" i="10" a="1"/>
  <c r="FOP15" i="10" s="1"/>
  <c r="FOP18" i="10" s="1"/>
  <c r="FOO15" i="10" a="1"/>
  <c r="FOO15" i="10" s="1"/>
  <c r="FOO18" i="10" s="1"/>
  <c r="FON15" i="10" a="1"/>
  <c r="FON15" i="10" s="1"/>
  <c r="FON18" i="10" s="1"/>
  <c r="FOM15" i="10" a="1"/>
  <c r="FOM15" i="10" s="1"/>
  <c r="FOM18" i="10" s="1"/>
  <c r="FOL15" i="10" a="1"/>
  <c r="FOL15" i="10" s="1"/>
  <c r="FOL18" i="10" s="1"/>
  <c r="FOK15" i="10" a="1"/>
  <c r="FOK15" i="10" s="1"/>
  <c r="FOK18" i="10" s="1"/>
  <c r="FOJ15" i="10" a="1"/>
  <c r="FOJ15" i="10" s="1"/>
  <c r="FOJ18" i="10" s="1"/>
  <c r="FOI15" i="10" a="1"/>
  <c r="FOI15" i="10" s="1"/>
  <c r="FOI18" i="10" s="1"/>
  <c r="FOH15" i="10" a="1"/>
  <c r="FOH15" i="10" s="1"/>
  <c r="FOH18" i="10" s="1"/>
  <c r="FOG15" i="10" a="1"/>
  <c r="FOG15" i="10" s="1"/>
  <c r="FOG18" i="10" s="1"/>
  <c r="FOF15" i="10" a="1"/>
  <c r="FOF15" i="10" s="1"/>
  <c r="FOF18" i="10" s="1"/>
  <c r="FOE15" i="10" a="1"/>
  <c r="FOE15" i="10" s="1"/>
  <c r="FOE18" i="10" s="1"/>
  <c r="FOD15" i="10" a="1"/>
  <c r="FOD15" i="10" s="1"/>
  <c r="FOD18" i="10" s="1"/>
  <c r="FOC15" i="10" a="1"/>
  <c r="FOC15" i="10" s="1"/>
  <c r="FOC18" i="10" s="1"/>
  <c r="FOB15" i="10" a="1"/>
  <c r="FOB15" i="10" s="1"/>
  <c r="FOB18" i="10" s="1"/>
  <c r="FOA15" i="10" a="1"/>
  <c r="FOA15" i="10" s="1"/>
  <c r="FOA18" i="10" s="1"/>
  <c r="FNZ15" i="10" a="1"/>
  <c r="FNZ15" i="10" s="1"/>
  <c r="FNZ18" i="10" s="1"/>
  <c r="FNY15" i="10" a="1"/>
  <c r="FNY15" i="10" s="1"/>
  <c r="FNY18" i="10" s="1"/>
  <c r="FNX15" i="10" a="1"/>
  <c r="FNX15" i="10" s="1"/>
  <c r="FNX18" i="10" s="1"/>
  <c r="FNW15" i="10" a="1"/>
  <c r="FNW15" i="10" s="1"/>
  <c r="FNW18" i="10" s="1"/>
  <c r="FNV15" i="10" a="1"/>
  <c r="FNV15" i="10" s="1"/>
  <c r="FNV18" i="10" s="1"/>
  <c r="FNU15" i="10" a="1"/>
  <c r="FNU15" i="10" s="1"/>
  <c r="FNU18" i="10" s="1"/>
  <c r="FNT15" i="10" a="1"/>
  <c r="FNT15" i="10" s="1"/>
  <c r="FNT18" i="10" s="1"/>
  <c r="FNS15" i="10" a="1"/>
  <c r="FNS15" i="10" s="1"/>
  <c r="FNS18" i="10" s="1"/>
  <c r="FNR15" i="10" a="1"/>
  <c r="FNR15" i="10" s="1"/>
  <c r="FNR18" i="10" s="1"/>
  <c r="FNQ15" i="10" a="1"/>
  <c r="FNQ15" i="10" s="1"/>
  <c r="FNQ18" i="10" s="1"/>
  <c r="FNP15" i="10" a="1"/>
  <c r="FNP15" i="10" s="1"/>
  <c r="FNP18" i="10" s="1"/>
  <c r="FNO15" i="10" a="1"/>
  <c r="FNO15" i="10" s="1"/>
  <c r="FNO18" i="10" s="1"/>
  <c r="FNN15" i="10" a="1"/>
  <c r="FNN15" i="10" s="1"/>
  <c r="FNN18" i="10" s="1"/>
  <c r="FNM15" i="10" a="1"/>
  <c r="FNM15" i="10" s="1"/>
  <c r="FNM18" i="10" s="1"/>
  <c r="FNL15" i="10" a="1"/>
  <c r="FNL15" i="10" s="1"/>
  <c r="FNL18" i="10" s="1"/>
  <c r="FNK15" i="10" a="1"/>
  <c r="FNK15" i="10" s="1"/>
  <c r="FNK18" i="10" s="1"/>
  <c r="FNJ15" i="10" a="1"/>
  <c r="FNJ15" i="10" s="1"/>
  <c r="FNJ18" i="10" s="1"/>
  <c r="FNI15" i="10" a="1"/>
  <c r="FNI15" i="10" s="1"/>
  <c r="FNI18" i="10" s="1"/>
  <c r="FNH15" i="10" a="1"/>
  <c r="FNH15" i="10" s="1"/>
  <c r="FNH18" i="10" s="1"/>
  <c r="FNG15" i="10" a="1"/>
  <c r="FNG15" i="10" s="1"/>
  <c r="FNG18" i="10" s="1"/>
  <c r="FNF15" i="10" a="1"/>
  <c r="FNF15" i="10" s="1"/>
  <c r="FNF18" i="10" s="1"/>
  <c r="FNE15" i="10" a="1"/>
  <c r="FNE15" i="10" s="1"/>
  <c r="FNE18" i="10" s="1"/>
  <c r="FND15" i="10" a="1"/>
  <c r="FND15" i="10" s="1"/>
  <c r="FND18" i="10" s="1"/>
  <c r="FNC15" i="10" a="1"/>
  <c r="FNC15" i="10" s="1"/>
  <c r="FNC18" i="10" s="1"/>
  <c r="FNB15" i="10" a="1"/>
  <c r="FNB15" i="10" s="1"/>
  <c r="FNB18" i="10" s="1"/>
  <c r="FNA15" i="10" a="1"/>
  <c r="FNA15" i="10" s="1"/>
  <c r="FNA18" i="10" s="1"/>
  <c r="FMZ15" i="10" a="1"/>
  <c r="FMZ15" i="10" s="1"/>
  <c r="FMZ18" i="10" s="1"/>
  <c r="FMY15" i="10" a="1"/>
  <c r="FMY15" i="10" s="1"/>
  <c r="FMY18" i="10" s="1"/>
  <c r="FMX15" i="10" a="1"/>
  <c r="FMX15" i="10" s="1"/>
  <c r="FMX18" i="10" s="1"/>
  <c r="FMW15" i="10" a="1"/>
  <c r="FMW15" i="10" s="1"/>
  <c r="FMW18" i="10" s="1"/>
  <c r="FMV15" i="10" a="1"/>
  <c r="FMV15" i="10" s="1"/>
  <c r="FMV18" i="10" s="1"/>
  <c r="FMU15" i="10" a="1"/>
  <c r="FMU15" i="10" s="1"/>
  <c r="FMU18" i="10" s="1"/>
  <c r="FMT15" i="10" a="1"/>
  <c r="FMT15" i="10" s="1"/>
  <c r="FMT18" i="10" s="1"/>
  <c r="FMS15" i="10" a="1"/>
  <c r="FMS15" i="10" s="1"/>
  <c r="FMS18" i="10" s="1"/>
  <c r="FMR15" i="10" a="1"/>
  <c r="FMR15" i="10" s="1"/>
  <c r="FMR18" i="10" s="1"/>
  <c r="FMQ15" i="10" a="1"/>
  <c r="FMQ15" i="10" s="1"/>
  <c r="FMQ18" i="10" s="1"/>
  <c r="FMP15" i="10" a="1"/>
  <c r="FMP15" i="10" s="1"/>
  <c r="FMP18" i="10" s="1"/>
  <c r="FMO15" i="10" a="1"/>
  <c r="FMO15" i="10" s="1"/>
  <c r="FMO18" i="10" s="1"/>
  <c r="FMN15" i="10" a="1"/>
  <c r="FMN15" i="10" s="1"/>
  <c r="FMN18" i="10" s="1"/>
  <c r="FMM15" i="10" a="1"/>
  <c r="FMM15" i="10" s="1"/>
  <c r="FMM18" i="10" s="1"/>
  <c r="FML15" i="10" a="1"/>
  <c r="FML15" i="10" s="1"/>
  <c r="FML18" i="10" s="1"/>
  <c r="FMK15" i="10" a="1"/>
  <c r="FMK15" i="10" s="1"/>
  <c r="FMK18" i="10" s="1"/>
  <c r="FMJ15" i="10" a="1"/>
  <c r="FMJ15" i="10" s="1"/>
  <c r="FMJ18" i="10" s="1"/>
  <c r="FMI15" i="10" a="1"/>
  <c r="FMI15" i="10" s="1"/>
  <c r="FMI18" i="10" s="1"/>
  <c r="FMH15" i="10" a="1"/>
  <c r="FMH15" i="10" s="1"/>
  <c r="FMH18" i="10" s="1"/>
  <c r="FMG15" i="10" a="1"/>
  <c r="FMG15" i="10" s="1"/>
  <c r="FMG18" i="10" s="1"/>
  <c r="FMF15" i="10" a="1"/>
  <c r="FMF15" i="10" s="1"/>
  <c r="FMF18" i="10" s="1"/>
  <c r="FME15" i="10" a="1"/>
  <c r="FME15" i="10" s="1"/>
  <c r="FME18" i="10" s="1"/>
  <c r="FMD15" i="10" a="1"/>
  <c r="FMD15" i="10" s="1"/>
  <c r="FMD18" i="10" s="1"/>
  <c r="FMC15" i="10" a="1"/>
  <c r="FMC15" i="10" s="1"/>
  <c r="FMC18" i="10" s="1"/>
  <c r="FMB15" i="10" a="1"/>
  <c r="FMB15" i="10" s="1"/>
  <c r="FMB18" i="10" s="1"/>
  <c r="FMA15" i="10" a="1"/>
  <c r="FMA15" i="10" s="1"/>
  <c r="FMA18" i="10" s="1"/>
  <c r="FLZ15" i="10" a="1"/>
  <c r="FLZ15" i="10" s="1"/>
  <c r="FLZ18" i="10" s="1"/>
  <c r="FLY15" i="10" a="1"/>
  <c r="FLY15" i="10" s="1"/>
  <c r="FLY18" i="10" s="1"/>
  <c r="FLX15" i="10" a="1"/>
  <c r="FLX15" i="10" s="1"/>
  <c r="FLX18" i="10" s="1"/>
  <c r="FLW15" i="10" a="1"/>
  <c r="FLW15" i="10" s="1"/>
  <c r="FLW18" i="10" s="1"/>
  <c r="FLV15" i="10" a="1"/>
  <c r="FLV15" i="10" s="1"/>
  <c r="FLV18" i="10" s="1"/>
  <c r="FLU15" i="10" a="1"/>
  <c r="FLU15" i="10" s="1"/>
  <c r="FLU18" i="10" s="1"/>
  <c r="FLT15" i="10" a="1"/>
  <c r="FLT15" i="10" s="1"/>
  <c r="FLT18" i="10" s="1"/>
  <c r="FLS15" i="10" a="1"/>
  <c r="FLS15" i="10" s="1"/>
  <c r="FLS18" i="10" s="1"/>
  <c r="FLR15" i="10" a="1"/>
  <c r="FLR15" i="10" s="1"/>
  <c r="FLR18" i="10" s="1"/>
  <c r="FLQ15" i="10" a="1"/>
  <c r="FLQ15" i="10" s="1"/>
  <c r="FLQ18" i="10" s="1"/>
  <c r="FLP15" i="10" a="1"/>
  <c r="FLP15" i="10" s="1"/>
  <c r="FLP18" i="10" s="1"/>
  <c r="FLO15" i="10" a="1"/>
  <c r="FLO15" i="10" s="1"/>
  <c r="FLO18" i="10" s="1"/>
  <c r="FLN15" i="10" a="1"/>
  <c r="FLN15" i="10" s="1"/>
  <c r="FLN18" i="10" s="1"/>
  <c r="FLM15" i="10" a="1"/>
  <c r="FLM15" i="10" s="1"/>
  <c r="FLM18" i="10" s="1"/>
  <c r="FLL15" i="10" a="1"/>
  <c r="FLL15" i="10" s="1"/>
  <c r="FLL18" i="10" s="1"/>
  <c r="FLK15" i="10" a="1"/>
  <c r="FLK15" i="10" s="1"/>
  <c r="FLK18" i="10" s="1"/>
  <c r="FLJ15" i="10" a="1"/>
  <c r="FLJ15" i="10" s="1"/>
  <c r="FLJ18" i="10" s="1"/>
  <c r="FLI15" i="10" a="1"/>
  <c r="FLI15" i="10" s="1"/>
  <c r="FLI18" i="10" s="1"/>
  <c r="FLH15" i="10" a="1"/>
  <c r="FLH15" i="10" s="1"/>
  <c r="FLH18" i="10" s="1"/>
  <c r="FLG15" i="10" a="1"/>
  <c r="FLG15" i="10" s="1"/>
  <c r="FLG18" i="10" s="1"/>
  <c r="FLF15" i="10" a="1"/>
  <c r="FLF15" i="10" s="1"/>
  <c r="FLF18" i="10" s="1"/>
  <c r="FLE15" i="10" a="1"/>
  <c r="FLE15" i="10" s="1"/>
  <c r="FLE18" i="10" s="1"/>
  <c r="FLD15" i="10" a="1"/>
  <c r="FLD15" i="10" s="1"/>
  <c r="FLD18" i="10" s="1"/>
  <c r="FLC15" i="10" a="1"/>
  <c r="FLC15" i="10" s="1"/>
  <c r="FLC18" i="10" s="1"/>
  <c r="FLB15" i="10" a="1"/>
  <c r="FLB15" i="10" s="1"/>
  <c r="FLB18" i="10" s="1"/>
  <c r="FLA15" i="10" a="1"/>
  <c r="FLA15" i="10" s="1"/>
  <c r="FLA18" i="10" s="1"/>
  <c r="FKZ15" i="10" a="1"/>
  <c r="FKZ15" i="10" s="1"/>
  <c r="FKZ18" i="10" s="1"/>
  <c r="FKY15" i="10" a="1"/>
  <c r="FKY15" i="10" s="1"/>
  <c r="FKY18" i="10" s="1"/>
  <c r="FKX15" i="10" a="1"/>
  <c r="FKX15" i="10" s="1"/>
  <c r="FKX18" i="10" s="1"/>
  <c r="FKW15" i="10" a="1"/>
  <c r="FKW15" i="10" s="1"/>
  <c r="FKW18" i="10" s="1"/>
  <c r="FKV15" i="10" a="1"/>
  <c r="FKV15" i="10" s="1"/>
  <c r="FKV18" i="10" s="1"/>
  <c r="FKU15" i="10" a="1"/>
  <c r="FKU15" i="10" s="1"/>
  <c r="FKU18" i="10" s="1"/>
  <c r="FKT15" i="10" a="1"/>
  <c r="FKT15" i="10" s="1"/>
  <c r="FKT18" i="10" s="1"/>
  <c r="FKS15" i="10" a="1"/>
  <c r="FKS15" i="10" s="1"/>
  <c r="FKS18" i="10" s="1"/>
  <c r="FKR15" i="10" a="1"/>
  <c r="FKR15" i="10" s="1"/>
  <c r="FKR18" i="10" s="1"/>
  <c r="FKQ15" i="10" a="1"/>
  <c r="FKQ15" i="10" s="1"/>
  <c r="FKQ18" i="10" s="1"/>
  <c r="FKP15" i="10" a="1"/>
  <c r="FKP15" i="10" s="1"/>
  <c r="FKP18" i="10" s="1"/>
  <c r="FKO15" i="10" a="1"/>
  <c r="FKO15" i="10" s="1"/>
  <c r="FKO18" i="10" s="1"/>
  <c r="FKN15" i="10" a="1"/>
  <c r="FKN15" i="10" s="1"/>
  <c r="FKN18" i="10" s="1"/>
  <c r="FKM15" i="10" a="1"/>
  <c r="FKM15" i="10" s="1"/>
  <c r="FKM18" i="10" s="1"/>
  <c r="FKL15" i="10" a="1"/>
  <c r="FKL15" i="10" s="1"/>
  <c r="FKL18" i="10" s="1"/>
  <c r="FKK15" i="10" a="1"/>
  <c r="FKK15" i="10" s="1"/>
  <c r="FKK18" i="10" s="1"/>
  <c r="FKJ15" i="10" a="1"/>
  <c r="FKJ15" i="10" s="1"/>
  <c r="FKJ18" i="10" s="1"/>
  <c r="FKI15" i="10" a="1"/>
  <c r="FKI15" i="10" s="1"/>
  <c r="FKI18" i="10" s="1"/>
  <c r="FKH15" i="10" a="1"/>
  <c r="FKH15" i="10" s="1"/>
  <c r="FKH18" i="10" s="1"/>
  <c r="FKG15" i="10" a="1"/>
  <c r="FKG15" i="10" s="1"/>
  <c r="FKG18" i="10" s="1"/>
  <c r="FKF15" i="10" a="1"/>
  <c r="FKF15" i="10" s="1"/>
  <c r="FKF18" i="10" s="1"/>
  <c r="FKE15" i="10" a="1"/>
  <c r="FKE15" i="10" s="1"/>
  <c r="FKE18" i="10" s="1"/>
  <c r="FKD15" i="10" a="1"/>
  <c r="FKD15" i="10" s="1"/>
  <c r="FKD18" i="10" s="1"/>
  <c r="FKC15" i="10" a="1"/>
  <c r="FKC15" i="10" s="1"/>
  <c r="FKC18" i="10" s="1"/>
  <c r="FKB15" i="10" a="1"/>
  <c r="FKB15" i="10" s="1"/>
  <c r="FKB18" i="10" s="1"/>
  <c r="FKA15" i="10" a="1"/>
  <c r="FKA15" i="10" s="1"/>
  <c r="FKA18" i="10" s="1"/>
  <c r="FJZ15" i="10" a="1"/>
  <c r="FJZ15" i="10" s="1"/>
  <c r="FJZ18" i="10" s="1"/>
  <c r="FJY15" i="10" a="1"/>
  <c r="FJY15" i="10" s="1"/>
  <c r="FJY18" i="10" s="1"/>
  <c r="FJX15" i="10" a="1"/>
  <c r="FJX15" i="10" s="1"/>
  <c r="FJX18" i="10" s="1"/>
  <c r="FJW15" i="10" a="1"/>
  <c r="FJW15" i="10" s="1"/>
  <c r="FJW18" i="10" s="1"/>
  <c r="FJV15" i="10" a="1"/>
  <c r="FJV15" i="10" s="1"/>
  <c r="FJV18" i="10" s="1"/>
  <c r="FJU15" i="10" a="1"/>
  <c r="FJU15" i="10" s="1"/>
  <c r="FJU18" i="10" s="1"/>
  <c r="FJT15" i="10" a="1"/>
  <c r="FJT15" i="10" s="1"/>
  <c r="FJT18" i="10" s="1"/>
  <c r="FJS15" i="10" a="1"/>
  <c r="FJS15" i="10" s="1"/>
  <c r="FJS18" i="10" s="1"/>
  <c r="FJR15" i="10" a="1"/>
  <c r="FJR15" i="10" s="1"/>
  <c r="FJR18" i="10" s="1"/>
  <c r="FJQ15" i="10" a="1"/>
  <c r="FJQ15" i="10" s="1"/>
  <c r="FJQ18" i="10" s="1"/>
  <c r="FJP15" i="10" a="1"/>
  <c r="FJP15" i="10" s="1"/>
  <c r="FJP18" i="10" s="1"/>
  <c r="FJO15" i="10" a="1"/>
  <c r="FJO15" i="10" s="1"/>
  <c r="FJO18" i="10" s="1"/>
  <c r="FJN15" i="10" a="1"/>
  <c r="FJN15" i="10" s="1"/>
  <c r="FJN18" i="10" s="1"/>
  <c r="FJM15" i="10" a="1"/>
  <c r="FJM15" i="10" s="1"/>
  <c r="FJM18" i="10" s="1"/>
  <c r="FJL15" i="10" a="1"/>
  <c r="FJL15" i="10" s="1"/>
  <c r="FJL18" i="10" s="1"/>
  <c r="FJK15" i="10" a="1"/>
  <c r="FJK15" i="10" s="1"/>
  <c r="FJK18" i="10" s="1"/>
  <c r="FJJ15" i="10" a="1"/>
  <c r="FJJ15" i="10" s="1"/>
  <c r="FJJ18" i="10" s="1"/>
  <c r="FJI15" i="10" a="1"/>
  <c r="FJI15" i="10" s="1"/>
  <c r="FJI18" i="10" s="1"/>
  <c r="FJH15" i="10" a="1"/>
  <c r="FJH15" i="10" s="1"/>
  <c r="FJH18" i="10" s="1"/>
  <c r="FJG15" i="10" a="1"/>
  <c r="FJG15" i="10" s="1"/>
  <c r="FJG18" i="10" s="1"/>
  <c r="FJF15" i="10" a="1"/>
  <c r="FJF15" i="10" s="1"/>
  <c r="FJF18" i="10" s="1"/>
  <c r="FJE15" i="10" a="1"/>
  <c r="FJE15" i="10" s="1"/>
  <c r="FJE18" i="10" s="1"/>
  <c r="FJD15" i="10" a="1"/>
  <c r="FJD15" i="10" s="1"/>
  <c r="FJD18" i="10" s="1"/>
  <c r="FJC15" i="10" a="1"/>
  <c r="FJC15" i="10" s="1"/>
  <c r="FJC18" i="10" s="1"/>
  <c r="FJB15" i="10" a="1"/>
  <c r="FJB15" i="10" s="1"/>
  <c r="FJB18" i="10" s="1"/>
  <c r="FJA15" i="10" a="1"/>
  <c r="FJA15" i="10" s="1"/>
  <c r="FJA18" i="10" s="1"/>
  <c r="FIZ15" i="10" a="1"/>
  <c r="FIZ15" i="10" s="1"/>
  <c r="FIZ18" i="10" s="1"/>
  <c r="FIY15" i="10" a="1"/>
  <c r="FIY15" i="10" s="1"/>
  <c r="FIY18" i="10" s="1"/>
  <c r="FIX15" i="10" a="1"/>
  <c r="FIX15" i="10" s="1"/>
  <c r="FIX18" i="10" s="1"/>
  <c r="FIW15" i="10" a="1"/>
  <c r="FIW15" i="10" s="1"/>
  <c r="FIW18" i="10" s="1"/>
  <c r="FIV15" i="10" a="1"/>
  <c r="FIV15" i="10" s="1"/>
  <c r="FIV18" i="10" s="1"/>
  <c r="FIU15" i="10" a="1"/>
  <c r="FIU15" i="10" s="1"/>
  <c r="FIU18" i="10" s="1"/>
  <c r="FIT15" i="10" a="1"/>
  <c r="FIT15" i="10" s="1"/>
  <c r="FIT18" i="10" s="1"/>
  <c r="FIS15" i="10" a="1"/>
  <c r="FIS15" i="10" s="1"/>
  <c r="FIS18" i="10" s="1"/>
  <c r="FIR15" i="10" a="1"/>
  <c r="FIR15" i="10" s="1"/>
  <c r="FIR18" i="10" s="1"/>
  <c r="FIQ15" i="10" a="1"/>
  <c r="FIQ15" i="10" s="1"/>
  <c r="FIQ18" i="10" s="1"/>
  <c r="FIP15" i="10" a="1"/>
  <c r="FIP15" i="10" s="1"/>
  <c r="FIP18" i="10" s="1"/>
  <c r="FIO15" i="10" a="1"/>
  <c r="FIO15" i="10" s="1"/>
  <c r="FIO18" i="10" s="1"/>
  <c r="FIN15" i="10" a="1"/>
  <c r="FIN15" i="10" s="1"/>
  <c r="FIN18" i="10" s="1"/>
  <c r="FIM15" i="10" a="1"/>
  <c r="FIM15" i="10" s="1"/>
  <c r="FIM18" i="10" s="1"/>
  <c r="FIL15" i="10" a="1"/>
  <c r="FIL15" i="10" s="1"/>
  <c r="FIL18" i="10" s="1"/>
  <c r="FIK15" i="10" a="1"/>
  <c r="FIK15" i="10" s="1"/>
  <c r="FIK18" i="10" s="1"/>
  <c r="FIJ15" i="10" a="1"/>
  <c r="FIJ15" i="10" s="1"/>
  <c r="FIJ18" i="10" s="1"/>
  <c r="FII15" i="10" a="1"/>
  <c r="FII15" i="10" s="1"/>
  <c r="FII18" i="10" s="1"/>
  <c r="FIH15" i="10" a="1"/>
  <c r="FIH15" i="10" s="1"/>
  <c r="FIH18" i="10" s="1"/>
  <c r="FIG15" i="10" a="1"/>
  <c r="FIG15" i="10" s="1"/>
  <c r="FIG18" i="10" s="1"/>
  <c r="FIF15" i="10" a="1"/>
  <c r="FIF15" i="10" s="1"/>
  <c r="FIF18" i="10" s="1"/>
  <c r="FIE15" i="10" a="1"/>
  <c r="FIE15" i="10" s="1"/>
  <c r="FIE18" i="10" s="1"/>
  <c r="FID15" i="10" a="1"/>
  <c r="FID15" i="10" s="1"/>
  <c r="FID18" i="10" s="1"/>
  <c r="FIC15" i="10" a="1"/>
  <c r="FIC15" i="10" s="1"/>
  <c r="FIC18" i="10" s="1"/>
  <c r="FIB15" i="10" a="1"/>
  <c r="FIB15" i="10" s="1"/>
  <c r="FIB18" i="10" s="1"/>
  <c r="FIA15" i="10" a="1"/>
  <c r="FIA15" i="10" s="1"/>
  <c r="FIA18" i="10" s="1"/>
  <c r="FHZ15" i="10" a="1"/>
  <c r="FHZ15" i="10" s="1"/>
  <c r="FHZ18" i="10" s="1"/>
  <c r="FHY15" i="10" a="1"/>
  <c r="FHY15" i="10" s="1"/>
  <c r="FHY18" i="10" s="1"/>
  <c r="FHX15" i="10" a="1"/>
  <c r="FHX15" i="10" s="1"/>
  <c r="FHX18" i="10" s="1"/>
  <c r="FHW15" i="10" a="1"/>
  <c r="FHW15" i="10" s="1"/>
  <c r="FHW18" i="10" s="1"/>
  <c r="FHV15" i="10" a="1"/>
  <c r="FHV15" i="10" s="1"/>
  <c r="FHV18" i="10" s="1"/>
  <c r="FHU15" i="10" a="1"/>
  <c r="FHU15" i="10" s="1"/>
  <c r="FHU18" i="10" s="1"/>
  <c r="FHT15" i="10" a="1"/>
  <c r="FHT15" i="10" s="1"/>
  <c r="FHT18" i="10" s="1"/>
  <c r="FHS15" i="10" a="1"/>
  <c r="FHS15" i="10" s="1"/>
  <c r="FHS18" i="10" s="1"/>
  <c r="FHR15" i="10" a="1"/>
  <c r="FHR15" i="10" s="1"/>
  <c r="FHR18" i="10" s="1"/>
  <c r="FHQ15" i="10" a="1"/>
  <c r="FHQ15" i="10" s="1"/>
  <c r="FHQ18" i="10" s="1"/>
  <c r="FHP15" i="10" a="1"/>
  <c r="FHP15" i="10" s="1"/>
  <c r="FHP18" i="10" s="1"/>
  <c r="FHO15" i="10" a="1"/>
  <c r="FHO15" i="10" s="1"/>
  <c r="FHO18" i="10" s="1"/>
  <c r="FHN15" i="10" a="1"/>
  <c r="FHN15" i="10" s="1"/>
  <c r="FHN18" i="10" s="1"/>
  <c r="FHM15" i="10" a="1"/>
  <c r="FHM15" i="10" s="1"/>
  <c r="FHM18" i="10" s="1"/>
  <c r="FHL15" i="10" a="1"/>
  <c r="FHL15" i="10" s="1"/>
  <c r="FHL18" i="10" s="1"/>
  <c r="FHK15" i="10" a="1"/>
  <c r="FHK15" i="10" s="1"/>
  <c r="FHK18" i="10" s="1"/>
  <c r="FHJ15" i="10" a="1"/>
  <c r="FHJ15" i="10" s="1"/>
  <c r="FHJ18" i="10" s="1"/>
  <c r="FHI15" i="10" a="1"/>
  <c r="FHI15" i="10" s="1"/>
  <c r="FHI18" i="10" s="1"/>
  <c r="FHH15" i="10" a="1"/>
  <c r="FHH15" i="10" s="1"/>
  <c r="FHH18" i="10" s="1"/>
  <c r="FHG15" i="10" a="1"/>
  <c r="FHG15" i="10" s="1"/>
  <c r="FHG18" i="10" s="1"/>
  <c r="FHF15" i="10" a="1"/>
  <c r="FHF15" i="10" s="1"/>
  <c r="FHF18" i="10" s="1"/>
  <c r="FHE15" i="10" a="1"/>
  <c r="FHE15" i="10" s="1"/>
  <c r="FHE18" i="10" s="1"/>
  <c r="FHD15" i="10" a="1"/>
  <c r="FHD15" i="10" s="1"/>
  <c r="FHD18" i="10" s="1"/>
  <c r="FHC15" i="10" a="1"/>
  <c r="FHC15" i="10" s="1"/>
  <c r="FHC18" i="10" s="1"/>
  <c r="FHB15" i="10" a="1"/>
  <c r="FHB15" i="10" s="1"/>
  <c r="FHB18" i="10" s="1"/>
  <c r="FHA15" i="10" a="1"/>
  <c r="FHA15" i="10" s="1"/>
  <c r="FHA18" i="10" s="1"/>
  <c r="FGZ15" i="10" a="1"/>
  <c r="FGZ15" i="10" s="1"/>
  <c r="FGZ18" i="10" s="1"/>
  <c r="FGY15" i="10" a="1"/>
  <c r="FGY15" i="10" s="1"/>
  <c r="FGY18" i="10" s="1"/>
  <c r="FGX15" i="10" a="1"/>
  <c r="FGX15" i="10" s="1"/>
  <c r="FGX18" i="10" s="1"/>
  <c r="FGW15" i="10" a="1"/>
  <c r="FGW15" i="10" s="1"/>
  <c r="FGW18" i="10" s="1"/>
  <c r="FGV15" i="10" a="1"/>
  <c r="FGV15" i="10" s="1"/>
  <c r="FGV18" i="10" s="1"/>
  <c r="FGU15" i="10" a="1"/>
  <c r="FGU15" i="10" s="1"/>
  <c r="FGU18" i="10" s="1"/>
  <c r="FGT15" i="10" a="1"/>
  <c r="FGT15" i="10" s="1"/>
  <c r="FGT18" i="10" s="1"/>
  <c r="FGS15" i="10" a="1"/>
  <c r="FGS15" i="10" s="1"/>
  <c r="FGS18" i="10" s="1"/>
  <c r="FGR15" i="10" a="1"/>
  <c r="FGR15" i="10" s="1"/>
  <c r="FGR18" i="10" s="1"/>
  <c r="FGQ15" i="10" a="1"/>
  <c r="FGQ15" i="10" s="1"/>
  <c r="FGQ18" i="10" s="1"/>
  <c r="FGP15" i="10" a="1"/>
  <c r="FGP15" i="10" s="1"/>
  <c r="FGP18" i="10" s="1"/>
  <c r="FGO15" i="10" a="1"/>
  <c r="FGO15" i="10" s="1"/>
  <c r="FGO18" i="10" s="1"/>
  <c r="FGN15" i="10" a="1"/>
  <c r="FGN15" i="10" s="1"/>
  <c r="FGN18" i="10" s="1"/>
  <c r="FGM15" i="10" a="1"/>
  <c r="FGM15" i="10" s="1"/>
  <c r="FGM18" i="10" s="1"/>
  <c r="FGL15" i="10" a="1"/>
  <c r="FGL15" i="10" s="1"/>
  <c r="FGL18" i="10" s="1"/>
  <c r="FGK15" i="10" a="1"/>
  <c r="FGK15" i="10" s="1"/>
  <c r="FGK18" i="10" s="1"/>
  <c r="FGJ15" i="10" a="1"/>
  <c r="FGJ15" i="10" s="1"/>
  <c r="FGJ18" i="10" s="1"/>
  <c r="FGI15" i="10" a="1"/>
  <c r="FGI15" i="10" s="1"/>
  <c r="FGI18" i="10" s="1"/>
  <c r="FGH15" i="10" a="1"/>
  <c r="FGH15" i="10" s="1"/>
  <c r="FGH18" i="10" s="1"/>
  <c r="FGG15" i="10" a="1"/>
  <c r="FGG15" i="10" s="1"/>
  <c r="FGG18" i="10" s="1"/>
  <c r="FGF15" i="10" a="1"/>
  <c r="FGF15" i="10" s="1"/>
  <c r="FGF18" i="10" s="1"/>
  <c r="FGE15" i="10" a="1"/>
  <c r="FGE15" i="10" s="1"/>
  <c r="FGE18" i="10" s="1"/>
  <c r="FGD15" i="10" a="1"/>
  <c r="FGD15" i="10" s="1"/>
  <c r="FGD18" i="10" s="1"/>
  <c r="FGC15" i="10" a="1"/>
  <c r="FGC15" i="10" s="1"/>
  <c r="FGC18" i="10" s="1"/>
  <c r="FGB15" i="10" a="1"/>
  <c r="FGB15" i="10" s="1"/>
  <c r="FGB18" i="10" s="1"/>
  <c r="FGA15" i="10" a="1"/>
  <c r="FGA15" i="10" s="1"/>
  <c r="FGA18" i="10" s="1"/>
  <c r="FFZ15" i="10" a="1"/>
  <c r="FFZ15" i="10" s="1"/>
  <c r="FFZ18" i="10" s="1"/>
  <c r="FFY15" i="10" a="1"/>
  <c r="FFY15" i="10" s="1"/>
  <c r="FFY18" i="10" s="1"/>
  <c r="FFX15" i="10" a="1"/>
  <c r="FFX15" i="10" s="1"/>
  <c r="FFX18" i="10" s="1"/>
  <c r="FFW15" i="10" a="1"/>
  <c r="FFW15" i="10" s="1"/>
  <c r="FFW18" i="10" s="1"/>
  <c r="FFV15" i="10" a="1"/>
  <c r="FFV15" i="10" s="1"/>
  <c r="FFV18" i="10" s="1"/>
  <c r="FFU15" i="10" a="1"/>
  <c r="FFU15" i="10" s="1"/>
  <c r="FFU18" i="10" s="1"/>
  <c r="FFT15" i="10" a="1"/>
  <c r="FFT15" i="10" s="1"/>
  <c r="FFT18" i="10" s="1"/>
  <c r="FFS15" i="10" a="1"/>
  <c r="FFS15" i="10" s="1"/>
  <c r="FFS18" i="10" s="1"/>
  <c r="FFR15" i="10" a="1"/>
  <c r="FFR15" i="10" s="1"/>
  <c r="FFR18" i="10" s="1"/>
  <c r="FFQ15" i="10" a="1"/>
  <c r="FFQ15" i="10" s="1"/>
  <c r="FFQ18" i="10" s="1"/>
  <c r="FFP15" i="10" a="1"/>
  <c r="FFP15" i="10" s="1"/>
  <c r="FFP18" i="10" s="1"/>
  <c r="FFO15" i="10" a="1"/>
  <c r="FFO15" i="10" s="1"/>
  <c r="FFO18" i="10" s="1"/>
  <c r="FFN15" i="10" a="1"/>
  <c r="FFN15" i="10" s="1"/>
  <c r="FFN18" i="10" s="1"/>
  <c r="FFM15" i="10" a="1"/>
  <c r="FFM15" i="10" s="1"/>
  <c r="FFM18" i="10" s="1"/>
  <c r="FFL15" i="10" a="1"/>
  <c r="FFL15" i="10" s="1"/>
  <c r="FFL18" i="10" s="1"/>
  <c r="FFK15" i="10" a="1"/>
  <c r="FFK15" i="10" s="1"/>
  <c r="FFK18" i="10" s="1"/>
  <c r="FFJ15" i="10" a="1"/>
  <c r="FFJ15" i="10" s="1"/>
  <c r="FFJ18" i="10" s="1"/>
  <c r="FFI15" i="10" a="1"/>
  <c r="FFI15" i="10" s="1"/>
  <c r="FFI18" i="10" s="1"/>
  <c r="FFH15" i="10" a="1"/>
  <c r="FFH15" i="10" s="1"/>
  <c r="FFH18" i="10" s="1"/>
  <c r="FFG15" i="10" a="1"/>
  <c r="FFG15" i="10" s="1"/>
  <c r="FFG18" i="10" s="1"/>
  <c r="FFF15" i="10" a="1"/>
  <c r="FFF15" i="10" s="1"/>
  <c r="FFF18" i="10" s="1"/>
  <c r="FFE15" i="10" a="1"/>
  <c r="FFE15" i="10" s="1"/>
  <c r="FFE18" i="10" s="1"/>
  <c r="FFD15" i="10" a="1"/>
  <c r="FFD15" i="10" s="1"/>
  <c r="FFD18" i="10" s="1"/>
  <c r="FFC15" i="10" a="1"/>
  <c r="FFC15" i="10" s="1"/>
  <c r="FFC18" i="10" s="1"/>
  <c r="FFB15" i="10" a="1"/>
  <c r="FFB15" i="10" s="1"/>
  <c r="FFB18" i="10" s="1"/>
  <c r="FFA15" i="10" a="1"/>
  <c r="FFA15" i="10" s="1"/>
  <c r="FFA18" i="10" s="1"/>
  <c r="FEZ15" i="10" a="1"/>
  <c r="FEZ15" i="10" s="1"/>
  <c r="FEZ18" i="10" s="1"/>
  <c r="FEY15" i="10" a="1"/>
  <c r="FEY15" i="10" s="1"/>
  <c r="FEY18" i="10" s="1"/>
  <c r="FEX15" i="10" a="1"/>
  <c r="FEX15" i="10" s="1"/>
  <c r="FEX18" i="10" s="1"/>
  <c r="FEW15" i="10" a="1"/>
  <c r="FEW15" i="10" s="1"/>
  <c r="FEW18" i="10" s="1"/>
  <c r="FEV15" i="10" a="1"/>
  <c r="FEV15" i="10" s="1"/>
  <c r="FEV18" i="10" s="1"/>
  <c r="FEU15" i="10" a="1"/>
  <c r="FEU15" i="10" s="1"/>
  <c r="FEU18" i="10" s="1"/>
  <c r="FET15" i="10" a="1"/>
  <c r="FET15" i="10" s="1"/>
  <c r="FET18" i="10" s="1"/>
  <c r="FES15" i="10" a="1"/>
  <c r="FES15" i="10" s="1"/>
  <c r="FES18" i="10" s="1"/>
  <c r="FER15" i="10" a="1"/>
  <c r="FER15" i="10" s="1"/>
  <c r="FER18" i="10" s="1"/>
  <c r="FEQ15" i="10" a="1"/>
  <c r="FEQ15" i="10" s="1"/>
  <c r="FEQ18" i="10" s="1"/>
  <c r="FEP15" i="10" a="1"/>
  <c r="FEP15" i="10" s="1"/>
  <c r="FEP18" i="10" s="1"/>
  <c r="FEO15" i="10" a="1"/>
  <c r="FEO15" i="10" s="1"/>
  <c r="FEO18" i="10" s="1"/>
  <c r="FEN15" i="10" a="1"/>
  <c r="FEN15" i="10" s="1"/>
  <c r="FEN18" i="10" s="1"/>
  <c r="FEM15" i="10" a="1"/>
  <c r="FEM15" i="10" s="1"/>
  <c r="FEM18" i="10" s="1"/>
  <c r="FEL15" i="10" a="1"/>
  <c r="FEL15" i="10" s="1"/>
  <c r="FEL18" i="10" s="1"/>
  <c r="FEK15" i="10" a="1"/>
  <c r="FEK15" i="10" s="1"/>
  <c r="FEK18" i="10" s="1"/>
  <c r="FEJ15" i="10" a="1"/>
  <c r="FEJ15" i="10" s="1"/>
  <c r="FEJ18" i="10" s="1"/>
  <c r="FEI15" i="10" a="1"/>
  <c r="FEI15" i="10" s="1"/>
  <c r="FEI18" i="10" s="1"/>
  <c r="FEH15" i="10" a="1"/>
  <c r="FEH15" i="10" s="1"/>
  <c r="FEH18" i="10" s="1"/>
  <c r="FEG15" i="10" a="1"/>
  <c r="FEG15" i="10" s="1"/>
  <c r="FEG18" i="10" s="1"/>
  <c r="FEF15" i="10" a="1"/>
  <c r="FEF15" i="10" s="1"/>
  <c r="FEF18" i="10" s="1"/>
  <c r="FEE15" i="10" a="1"/>
  <c r="FEE15" i="10" s="1"/>
  <c r="FEE18" i="10" s="1"/>
  <c r="FED15" i="10" a="1"/>
  <c r="FED15" i="10" s="1"/>
  <c r="FED18" i="10" s="1"/>
  <c r="FEC15" i="10" a="1"/>
  <c r="FEC15" i="10" s="1"/>
  <c r="FEC18" i="10" s="1"/>
  <c r="FEB15" i="10" a="1"/>
  <c r="FEB15" i="10" s="1"/>
  <c r="FEB18" i="10" s="1"/>
  <c r="FEA15" i="10" a="1"/>
  <c r="FEA15" i="10" s="1"/>
  <c r="FEA18" i="10" s="1"/>
  <c r="FDZ15" i="10" a="1"/>
  <c r="FDZ15" i="10" s="1"/>
  <c r="FDZ18" i="10" s="1"/>
  <c r="FDY15" i="10" a="1"/>
  <c r="FDY15" i="10" s="1"/>
  <c r="FDY18" i="10" s="1"/>
  <c r="FDX15" i="10" a="1"/>
  <c r="FDX15" i="10" s="1"/>
  <c r="FDX18" i="10" s="1"/>
  <c r="FDW15" i="10" a="1"/>
  <c r="FDW15" i="10" s="1"/>
  <c r="FDW18" i="10" s="1"/>
  <c r="FDV15" i="10" a="1"/>
  <c r="FDV15" i="10" s="1"/>
  <c r="FDV18" i="10" s="1"/>
  <c r="FDU15" i="10" a="1"/>
  <c r="FDU15" i="10" s="1"/>
  <c r="FDU18" i="10" s="1"/>
  <c r="FDT15" i="10" a="1"/>
  <c r="FDT15" i="10" s="1"/>
  <c r="FDT18" i="10" s="1"/>
  <c r="FDS15" i="10" a="1"/>
  <c r="FDS15" i="10" s="1"/>
  <c r="FDS18" i="10" s="1"/>
  <c r="FDR15" i="10" a="1"/>
  <c r="FDR15" i="10" s="1"/>
  <c r="FDR18" i="10" s="1"/>
  <c r="FDQ15" i="10" a="1"/>
  <c r="FDQ15" i="10" s="1"/>
  <c r="FDQ18" i="10" s="1"/>
  <c r="FDP15" i="10" a="1"/>
  <c r="FDP15" i="10" s="1"/>
  <c r="FDP18" i="10" s="1"/>
  <c r="FDO15" i="10" a="1"/>
  <c r="FDO15" i="10" s="1"/>
  <c r="FDO18" i="10" s="1"/>
  <c r="FDN15" i="10" a="1"/>
  <c r="FDN15" i="10" s="1"/>
  <c r="FDN18" i="10" s="1"/>
  <c r="FDM15" i="10" a="1"/>
  <c r="FDM15" i="10" s="1"/>
  <c r="FDM18" i="10" s="1"/>
  <c r="FDL15" i="10" a="1"/>
  <c r="FDL15" i="10" s="1"/>
  <c r="FDL18" i="10" s="1"/>
  <c r="FDK15" i="10" a="1"/>
  <c r="FDK15" i="10" s="1"/>
  <c r="FDK18" i="10" s="1"/>
  <c r="FDJ15" i="10" a="1"/>
  <c r="FDJ15" i="10" s="1"/>
  <c r="FDJ18" i="10" s="1"/>
  <c r="FDI15" i="10" a="1"/>
  <c r="FDI15" i="10" s="1"/>
  <c r="FDI18" i="10" s="1"/>
  <c r="FDH15" i="10" a="1"/>
  <c r="FDH15" i="10" s="1"/>
  <c r="FDH18" i="10" s="1"/>
  <c r="FDG15" i="10" a="1"/>
  <c r="FDG15" i="10" s="1"/>
  <c r="FDG18" i="10" s="1"/>
  <c r="FDF15" i="10" a="1"/>
  <c r="FDF15" i="10" s="1"/>
  <c r="FDF18" i="10" s="1"/>
  <c r="FDE15" i="10" a="1"/>
  <c r="FDE15" i="10" s="1"/>
  <c r="FDE18" i="10" s="1"/>
  <c r="FDD15" i="10" a="1"/>
  <c r="FDD15" i="10" s="1"/>
  <c r="FDD18" i="10" s="1"/>
  <c r="FDC15" i="10" a="1"/>
  <c r="FDC15" i="10" s="1"/>
  <c r="FDC18" i="10" s="1"/>
  <c r="FDB15" i="10" a="1"/>
  <c r="FDB15" i="10" s="1"/>
  <c r="FDB18" i="10" s="1"/>
  <c r="FDA15" i="10" a="1"/>
  <c r="FDA15" i="10" s="1"/>
  <c r="FDA18" i="10" s="1"/>
  <c r="FCZ15" i="10" a="1"/>
  <c r="FCZ15" i="10" s="1"/>
  <c r="FCZ18" i="10" s="1"/>
  <c r="FCY15" i="10" a="1"/>
  <c r="FCY15" i="10" s="1"/>
  <c r="FCY18" i="10" s="1"/>
  <c r="FCX15" i="10" a="1"/>
  <c r="FCX15" i="10" s="1"/>
  <c r="FCX18" i="10" s="1"/>
  <c r="FCW15" i="10" a="1"/>
  <c r="FCW15" i="10" s="1"/>
  <c r="FCW18" i="10" s="1"/>
  <c r="FCV15" i="10" a="1"/>
  <c r="FCV15" i="10" s="1"/>
  <c r="FCV18" i="10" s="1"/>
  <c r="FCU15" i="10" a="1"/>
  <c r="FCU15" i="10" s="1"/>
  <c r="FCU18" i="10" s="1"/>
  <c r="FCT15" i="10" a="1"/>
  <c r="FCT15" i="10" s="1"/>
  <c r="FCT18" i="10" s="1"/>
  <c r="FCS15" i="10" a="1"/>
  <c r="FCS15" i="10" s="1"/>
  <c r="FCS18" i="10" s="1"/>
  <c r="FCR15" i="10" a="1"/>
  <c r="FCR15" i="10" s="1"/>
  <c r="FCR18" i="10" s="1"/>
  <c r="FCQ15" i="10" a="1"/>
  <c r="FCQ15" i="10" s="1"/>
  <c r="FCQ18" i="10" s="1"/>
  <c r="FCP15" i="10" a="1"/>
  <c r="FCP15" i="10" s="1"/>
  <c r="FCP18" i="10" s="1"/>
  <c r="FCO15" i="10" a="1"/>
  <c r="FCO15" i="10" s="1"/>
  <c r="FCO18" i="10" s="1"/>
  <c r="FCN15" i="10" a="1"/>
  <c r="FCN15" i="10" s="1"/>
  <c r="FCN18" i="10" s="1"/>
  <c r="FCM15" i="10" a="1"/>
  <c r="FCM15" i="10" s="1"/>
  <c r="FCM18" i="10" s="1"/>
  <c r="FCL15" i="10" a="1"/>
  <c r="FCL15" i="10" s="1"/>
  <c r="FCL18" i="10" s="1"/>
  <c r="FCK15" i="10" a="1"/>
  <c r="FCK15" i="10" s="1"/>
  <c r="FCK18" i="10" s="1"/>
  <c r="FCJ15" i="10" a="1"/>
  <c r="FCJ15" i="10" s="1"/>
  <c r="FCJ18" i="10" s="1"/>
  <c r="FCI15" i="10" a="1"/>
  <c r="FCI15" i="10" s="1"/>
  <c r="FCI18" i="10" s="1"/>
  <c r="FCH15" i="10" a="1"/>
  <c r="FCH15" i="10" s="1"/>
  <c r="FCH18" i="10" s="1"/>
  <c r="FCG15" i="10" a="1"/>
  <c r="FCG15" i="10" s="1"/>
  <c r="FCG18" i="10" s="1"/>
  <c r="FCF15" i="10" a="1"/>
  <c r="FCF15" i="10" s="1"/>
  <c r="FCF18" i="10" s="1"/>
  <c r="FCE15" i="10" a="1"/>
  <c r="FCE15" i="10" s="1"/>
  <c r="FCE18" i="10" s="1"/>
  <c r="FCD15" i="10" a="1"/>
  <c r="FCD15" i="10" s="1"/>
  <c r="FCD18" i="10" s="1"/>
  <c r="FCC15" i="10" a="1"/>
  <c r="FCC15" i="10" s="1"/>
  <c r="FCC18" i="10" s="1"/>
  <c r="FCB15" i="10" a="1"/>
  <c r="FCB15" i="10" s="1"/>
  <c r="FCB18" i="10" s="1"/>
  <c r="FCA15" i="10" a="1"/>
  <c r="FCA15" i="10" s="1"/>
  <c r="FCA18" i="10" s="1"/>
  <c r="FBZ15" i="10" a="1"/>
  <c r="FBZ15" i="10" s="1"/>
  <c r="FBZ18" i="10" s="1"/>
  <c r="FBY15" i="10" a="1"/>
  <c r="FBY15" i="10" s="1"/>
  <c r="FBY18" i="10" s="1"/>
  <c r="FBX15" i="10" a="1"/>
  <c r="FBX15" i="10" s="1"/>
  <c r="FBX18" i="10" s="1"/>
  <c r="FBW15" i="10" a="1"/>
  <c r="FBW15" i="10" s="1"/>
  <c r="FBW18" i="10" s="1"/>
  <c r="FBV15" i="10" a="1"/>
  <c r="FBV15" i="10" s="1"/>
  <c r="FBV18" i="10" s="1"/>
  <c r="FBU15" i="10" a="1"/>
  <c r="FBU15" i="10" s="1"/>
  <c r="FBU18" i="10" s="1"/>
  <c r="FBT15" i="10" a="1"/>
  <c r="FBT15" i="10" s="1"/>
  <c r="FBT18" i="10" s="1"/>
  <c r="FBS15" i="10" a="1"/>
  <c r="FBS15" i="10" s="1"/>
  <c r="FBS18" i="10" s="1"/>
  <c r="FBR15" i="10" a="1"/>
  <c r="FBR15" i="10" s="1"/>
  <c r="FBR18" i="10" s="1"/>
  <c r="FBQ15" i="10" a="1"/>
  <c r="FBQ15" i="10" s="1"/>
  <c r="FBQ18" i="10" s="1"/>
  <c r="FBP15" i="10" a="1"/>
  <c r="FBP15" i="10" s="1"/>
  <c r="FBP18" i="10" s="1"/>
  <c r="FBO15" i="10" a="1"/>
  <c r="FBO15" i="10" s="1"/>
  <c r="FBO18" i="10" s="1"/>
  <c r="FBN15" i="10" a="1"/>
  <c r="FBN15" i="10" s="1"/>
  <c r="FBN18" i="10" s="1"/>
  <c r="FBM15" i="10" a="1"/>
  <c r="FBM15" i="10" s="1"/>
  <c r="FBM18" i="10" s="1"/>
  <c r="FBL15" i="10" a="1"/>
  <c r="FBL15" i="10" s="1"/>
  <c r="FBL18" i="10" s="1"/>
  <c r="FBK15" i="10" a="1"/>
  <c r="FBK15" i="10" s="1"/>
  <c r="FBK18" i="10" s="1"/>
  <c r="FBJ15" i="10" a="1"/>
  <c r="FBJ15" i="10" s="1"/>
  <c r="FBJ18" i="10" s="1"/>
  <c r="FBI15" i="10" a="1"/>
  <c r="FBI15" i="10" s="1"/>
  <c r="FBI18" i="10" s="1"/>
  <c r="FBH15" i="10" a="1"/>
  <c r="FBH15" i="10" s="1"/>
  <c r="FBH18" i="10" s="1"/>
  <c r="FBG15" i="10" a="1"/>
  <c r="FBG15" i="10" s="1"/>
  <c r="FBG18" i="10" s="1"/>
  <c r="FBF15" i="10" a="1"/>
  <c r="FBF15" i="10" s="1"/>
  <c r="FBF18" i="10" s="1"/>
  <c r="FBE15" i="10" a="1"/>
  <c r="FBE15" i="10" s="1"/>
  <c r="FBE18" i="10" s="1"/>
  <c r="FBD15" i="10" a="1"/>
  <c r="FBD15" i="10" s="1"/>
  <c r="FBD18" i="10" s="1"/>
  <c r="FBC15" i="10" a="1"/>
  <c r="FBC15" i="10" s="1"/>
  <c r="FBC18" i="10" s="1"/>
  <c r="FBB15" i="10" a="1"/>
  <c r="FBB15" i="10" s="1"/>
  <c r="FBB18" i="10" s="1"/>
  <c r="FBA15" i="10" a="1"/>
  <c r="FBA15" i="10" s="1"/>
  <c r="FBA18" i="10" s="1"/>
  <c r="FAZ15" i="10" a="1"/>
  <c r="FAZ15" i="10" s="1"/>
  <c r="FAZ18" i="10" s="1"/>
  <c r="FAY15" i="10" a="1"/>
  <c r="FAY15" i="10" s="1"/>
  <c r="FAY18" i="10" s="1"/>
  <c r="FAX15" i="10" a="1"/>
  <c r="FAX15" i="10" s="1"/>
  <c r="FAX18" i="10" s="1"/>
  <c r="FAW15" i="10" a="1"/>
  <c r="FAW15" i="10" s="1"/>
  <c r="FAW18" i="10" s="1"/>
  <c r="FAV15" i="10" a="1"/>
  <c r="FAV15" i="10" s="1"/>
  <c r="FAV18" i="10" s="1"/>
  <c r="FAU15" i="10" a="1"/>
  <c r="FAU15" i="10" s="1"/>
  <c r="FAU18" i="10" s="1"/>
  <c r="FAT15" i="10" a="1"/>
  <c r="FAT15" i="10" s="1"/>
  <c r="FAT18" i="10" s="1"/>
  <c r="FAS15" i="10" a="1"/>
  <c r="FAS15" i="10" s="1"/>
  <c r="FAS18" i="10" s="1"/>
  <c r="FAR15" i="10" a="1"/>
  <c r="FAR15" i="10" s="1"/>
  <c r="FAR18" i="10" s="1"/>
  <c r="FAQ15" i="10" a="1"/>
  <c r="FAQ15" i="10" s="1"/>
  <c r="FAQ18" i="10" s="1"/>
  <c r="FAP15" i="10" a="1"/>
  <c r="FAP15" i="10" s="1"/>
  <c r="FAP18" i="10" s="1"/>
  <c r="FAO15" i="10" a="1"/>
  <c r="FAO15" i="10" s="1"/>
  <c r="FAO18" i="10" s="1"/>
  <c r="FAN15" i="10" a="1"/>
  <c r="FAN15" i="10" s="1"/>
  <c r="FAN18" i="10" s="1"/>
  <c r="FAM15" i="10" a="1"/>
  <c r="FAM15" i="10" s="1"/>
  <c r="FAM18" i="10" s="1"/>
  <c r="FAL15" i="10" a="1"/>
  <c r="FAL15" i="10" s="1"/>
  <c r="FAL18" i="10" s="1"/>
  <c r="FAK15" i="10" a="1"/>
  <c r="FAK15" i="10" s="1"/>
  <c r="FAK18" i="10" s="1"/>
  <c r="FAJ15" i="10" a="1"/>
  <c r="FAJ15" i="10" s="1"/>
  <c r="FAJ18" i="10" s="1"/>
  <c r="FAI15" i="10" a="1"/>
  <c r="FAI15" i="10" s="1"/>
  <c r="FAI18" i="10" s="1"/>
  <c r="FAH15" i="10" a="1"/>
  <c r="FAH15" i="10" s="1"/>
  <c r="FAH18" i="10" s="1"/>
  <c r="FAG15" i="10" a="1"/>
  <c r="FAG15" i="10" s="1"/>
  <c r="FAG18" i="10" s="1"/>
  <c r="FAF15" i="10" a="1"/>
  <c r="FAF15" i="10" s="1"/>
  <c r="FAF18" i="10" s="1"/>
  <c r="FAE15" i="10" a="1"/>
  <c r="FAE15" i="10" s="1"/>
  <c r="FAE18" i="10" s="1"/>
  <c r="FAD15" i="10" a="1"/>
  <c r="FAD15" i="10" s="1"/>
  <c r="FAD18" i="10" s="1"/>
  <c r="FAC15" i="10" a="1"/>
  <c r="FAC15" i="10" s="1"/>
  <c r="FAC18" i="10" s="1"/>
  <c r="FAB15" i="10" a="1"/>
  <c r="FAB15" i="10" s="1"/>
  <c r="FAB18" i="10" s="1"/>
  <c r="FAA15" i="10" a="1"/>
  <c r="FAA15" i="10" s="1"/>
  <c r="FAA18" i="10" s="1"/>
  <c r="EZZ15" i="10" a="1"/>
  <c r="EZZ15" i="10" s="1"/>
  <c r="EZZ18" i="10" s="1"/>
  <c r="EZY15" i="10" a="1"/>
  <c r="EZY15" i="10" s="1"/>
  <c r="EZY18" i="10" s="1"/>
  <c r="EZX15" i="10" a="1"/>
  <c r="EZX15" i="10" s="1"/>
  <c r="EZX18" i="10" s="1"/>
  <c r="EZW15" i="10" a="1"/>
  <c r="EZW15" i="10" s="1"/>
  <c r="EZW18" i="10" s="1"/>
  <c r="EZV15" i="10" a="1"/>
  <c r="EZV15" i="10" s="1"/>
  <c r="EZV18" i="10" s="1"/>
  <c r="EZU15" i="10" a="1"/>
  <c r="EZU15" i="10" s="1"/>
  <c r="EZU18" i="10" s="1"/>
  <c r="EZT15" i="10" a="1"/>
  <c r="EZT15" i="10" s="1"/>
  <c r="EZT18" i="10" s="1"/>
  <c r="EZS15" i="10" a="1"/>
  <c r="EZS15" i="10" s="1"/>
  <c r="EZS18" i="10" s="1"/>
  <c r="EZR15" i="10" a="1"/>
  <c r="EZR15" i="10" s="1"/>
  <c r="EZR18" i="10" s="1"/>
  <c r="EZQ15" i="10" a="1"/>
  <c r="EZQ15" i="10" s="1"/>
  <c r="EZQ18" i="10" s="1"/>
  <c r="EZP15" i="10" a="1"/>
  <c r="EZP15" i="10" s="1"/>
  <c r="EZP18" i="10" s="1"/>
  <c r="EZO15" i="10" a="1"/>
  <c r="EZO15" i="10" s="1"/>
  <c r="EZO18" i="10" s="1"/>
  <c r="EZN15" i="10" a="1"/>
  <c r="EZN15" i="10" s="1"/>
  <c r="EZN18" i="10" s="1"/>
  <c r="EZM15" i="10" a="1"/>
  <c r="EZM15" i="10" s="1"/>
  <c r="EZM18" i="10" s="1"/>
  <c r="EZL15" i="10" a="1"/>
  <c r="EZL15" i="10" s="1"/>
  <c r="EZL18" i="10" s="1"/>
  <c r="EZK15" i="10" a="1"/>
  <c r="EZK15" i="10" s="1"/>
  <c r="EZK18" i="10" s="1"/>
  <c r="EZJ15" i="10" a="1"/>
  <c r="EZJ15" i="10" s="1"/>
  <c r="EZJ18" i="10" s="1"/>
  <c r="EZI15" i="10" a="1"/>
  <c r="EZI15" i="10" s="1"/>
  <c r="EZI18" i="10" s="1"/>
  <c r="EZH15" i="10" a="1"/>
  <c r="EZH15" i="10" s="1"/>
  <c r="EZH18" i="10" s="1"/>
  <c r="EZG15" i="10" a="1"/>
  <c r="EZG15" i="10" s="1"/>
  <c r="EZG18" i="10" s="1"/>
  <c r="EZF15" i="10" a="1"/>
  <c r="EZF15" i="10" s="1"/>
  <c r="EZF18" i="10" s="1"/>
  <c r="EZE15" i="10" a="1"/>
  <c r="EZE15" i="10" s="1"/>
  <c r="EZE18" i="10" s="1"/>
  <c r="EZD15" i="10" a="1"/>
  <c r="EZD15" i="10" s="1"/>
  <c r="EZD18" i="10" s="1"/>
  <c r="EZC15" i="10" a="1"/>
  <c r="EZC15" i="10" s="1"/>
  <c r="EZC18" i="10" s="1"/>
  <c r="EZB15" i="10" a="1"/>
  <c r="EZB15" i="10" s="1"/>
  <c r="EZB18" i="10" s="1"/>
  <c r="EZA15" i="10" a="1"/>
  <c r="EZA15" i="10" s="1"/>
  <c r="EZA18" i="10" s="1"/>
  <c r="EYZ15" i="10" a="1"/>
  <c r="EYZ15" i="10" s="1"/>
  <c r="EYZ18" i="10" s="1"/>
  <c r="EYY15" i="10" a="1"/>
  <c r="EYY15" i="10" s="1"/>
  <c r="EYY18" i="10" s="1"/>
  <c r="EYX15" i="10" a="1"/>
  <c r="EYX15" i="10" s="1"/>
  <c r="EYX18" i="10" s="1"/>
  <c r="EYW15" i="10" a="1"/>
  <c r="EYW15" i="10" s="1"/>
  <c r="EYW18" i="10" s="1"/>
  <c r="EYV15" i="10" a="1"/>
  <c r="EYV15" i="10" s="1"/>
  <c r="EYV18" i="10" s="1"/>
  <c r="EYU15" i="10" a="1"/>
  <c r="EYU15" i="10" s="1"/>
  <c r="EYU18" i="10" s="1"/>
  <c r="EYT15" i="10" a="1"/>
  <c r="EYT15" i="10" s="1"/>
  <c r="EYT18" i="10" s="1"/>
  <c r="EYS15" i="10" a="1"/>
  <c r="EYS15" i="10" s="1"/>
  <c r="EYS18" i="10" s="1"/>
  <c r="EYR15" i="10" a="1"/>
  <c r="EYR15" i="10" s="1"/>
  <c r="EYR18" i="10" s="1"/>
  <c r="EYQ15" i="10" a="1"/>
  <c r="EYQ15" i="10" s="1"/>
  <c r="EYQ18" i="10" s="1"/>
  <c r="EYP15" i="10" a="1"/>
  <c r="EYP15" i="10" s="1"/>
  <c r="EYP18" i="10" s="1"/>
  <c r="EYO15" i="10" a="1"/>
  <c r="EYO15" i="10" s="1"/>
  <c r="EYO18" i="10" s="1"/>
  <c r="EYN15" i="10" a="1"/>
  <c r="EYN15" i="10" s="1"/>
  <c r="EYN18" i="10" s="1"/>
  <c r="EYM15" i="10" a="1"/>
  <c r="EYM15" i="10" s="1"/>
  <c r="EYM18" i="10" s="1"/>
  <c r="EYL15" i="10" a="1"/>
  <c r="EYL15" i="10" s="1"/>
  <c r="EYL18" i="10" s="1"/>
  <c r="EYK15" i="10" a="1"/>
  <c r="EYK15" i="10" s="1"/>
  <c r="EYK18" i="10" s="1"/>
  <c r="EYJ15" i="10" a="1"/>
  <c r="EYJ15" i="10" s="1"/>
  <c r="EYJ18" i="10" s="1"/>
  <c r="EYI15" i="10" a="1"/>
  <c r="EYI15" i="10" s="1"/>
  <c r="EYI18" i="10" s="1"/>
  <c r="EYH15" i="10" a="1"/>
  <c r="EYH15" i="10" s="1"/>
  <c r="EYH18" i="10" s="1"/>
  <c r="EYG15" i="10" a="1"/>
  <c r="EYG15" i="10" s="1"/>
  <c r="EYG18" i="10" s="1"/>
  <c r="EYF15" i="10" a="1"/>
  <c r="EYF15" i="10" s="1"/>
  <c r="EYF18" i="10" s="1"/>
  <c r="EYE15" i="10" a="1"/>
  <c r="EYE15" i="10" s="1"/>
  <c r="EYE18" i="10" s="1"/>
  <c r="EYD15" i="10" a="1"/>
  <c r="EYD15" i="10" s="1"/>
  <c r="EYD18" i="10" s="1"/>
  <c r="EYC15" i="10" a="1"/>
  <c r="EYC15" i="10" s="1"/>
  <c r="EYC18" i="10" s="1"/>
  <c r="EYB15" i="10" a="1"/>
  <c r="EYB15" i="10" s="1"/>
  <c r="EYB18" i="10" s="1"/>
  <c r="EYA15" i="10" a="1"/>
  <c r="EYA15" i="10" s="1"/>
  <c r="EYA18" i="10" s="1"/>
  <c r="EXZ15" i="10" a="1"/>
  <c r="EXZ15" i="10" s="1"/>
  <c r="EXZ18" i="10" s="1"/>
  <c r="EXY15" i="10" a="1"/>
  <c r="EXY15" i="10" s="1"/>
  <c r="EXY18" i="10" s="1"/>
  <c r="EXX15" i="10" a="1"/>
  <c r="EXX15" i="10" s="1"/>
  <c r="EXX18" i="10" s="1"/>
  <c r="EXW15" i="10" a="1"/>
  <c r="EXW15" i="10" s="1"/>
  <c r="EXW18" i="10" s="1"/>
  <c r="EXV15" i="10" a="1"/>
  <c r="EXV15" i="10" s="1"/>
  <c r="EXV18" i="10" s="1"/>
  <c r="EXU15" i="10" a="1"/>
  <c r="EXU15" i="10" s="1"/>
  <c r="EXU18" i="10" s="1"/>
  <c r="EXT15" i="10" a="1"/>
  <c r="EXT15" i="10" s="1"/>
  <c r="EXT18" i="10" s="1"/>
  <c r="EXS15" i="10" a="1"/>
  <c r="EXS15" i="10" s="1"/>
  <c r="EXS18" i="10" s="1"/>
  <c r="EXR15" i="10" a="1"/>
  <c r="EXR15" i="10" s="1"/>
  <c r="EXR18" i="10" s="1"/>
  <c r="EXQ15" i="10" a="1"/>
  <c r="EXQ15" i="10" s="1"/>
  <c r="EXQ18" i="10" s="1"/>
  <c r="EXP15" i="10" a="1"/>
  <c r="EXP15" i="10" s="1"/>
  <c r="EXP18" i="10" s="1"/>
  <c r="EXO15" i="10" a="1"/>
  <c r="EXO15" i="10" s="1"/>
  <c r="EXO18" i="10" s="1"/>
  <c r="EXN15" i="10" a="1"/>
  <c r="EXN15" i="10" s="1"/>
  <c r="EXN18" i="10" s="1"/>
  <c r="EXM15" i="10" a="1"/>
  <c r="EXM15" i="10" s="1"/>
  <c r="EXM18" i="10" s="1"/>
  <c r="EXL15" i="10" a="1"/>
  <c r="EXL15" i="10" s="1"/>
  <c r="EXL18" i="10" s="1"/>
  <c r="EXK15" i="10" a="1"/>
  <c r="EXK15" i="10" s="1"/>
  <c r="EXK18" i="10" s="1"/>
  <c r="EXJ15" i="10" a="1"/>
  <c r="EXJ15" i="10" s="1"/>
  <c r="EXJ18" i="10" s="1"/>
  <c r="EXI15" i="10" a="1"/>
  <c r="EXI15" i="10" s="1"/>
  <c r="EXI18" i="10" s="1"/>
  <c r="EXH15" i="10" a="1"/>
  <c r="EXH15" i="10" s="1"/>
  <c r="EXH18" i="10" s="1"/>
  <c r="EXG15" i="10" a="1"/>
  <c r="EXG15" i="10" s="1"/>
  <c r="EXG18" i="10" s="1"/>
  <c r="EXF15" i="10" a="1"/>
  <c r="EXF15" i="10" s="1"/>
  <c r="EXF18" i="10" s="1"/>
  <c r="EXE15" i="10" a="1"/>
  <c r="EXE15" i="10" s="1"/>
  <c r="EXE18" i="10" s="1"/>
  <c r="EXD15" i="10" a="1"/>
  <c r="EXD15" i="10" s="1"/>
  <c r="EXD18" i="10" s="1"/>
  <c r="EXC15" i="10" a="1"/>
  <c r="EXC15" i="10" s="1"/>
  <c r="EXC18" i="10" s="1"/>
  <c r="EXB15" i="10" a="1"/>
  <c r="EXB15" i="10" s="1"/>
  <c r="EXB18" i="10" s="1"/>
  <c r="EXA15" i="10" a="1"/>
  <c r="EXA15" i="10" s="1"/>
  <c r="EXA18" i="10" s="1"/>
  <c r="EWZ15" i="10" a="1"/>
  <c r="EWZ15" i="10" s="1"/>
  <c r="EWZ18" i="10" s="1"/>
  <c r="EWY15" i="10" a="1"/>
  <c r="EWY15" i="10" s="1"/>
  <c r="EWY18" i="10" s="1"/>
  <c r="EWX15" i="10" a="1"/>
  <c r="EWX15" i="10" s="1"/>
  <c r="EWX18" i="10" s="1"/>
  <c r="EWW15" i="10" a="1"/>
  <c r="EWW15" i="10" s="1"/>
  <c r="EWW18" i="10" s="1"/>
  <c r="EWV15" i="10" a="1"/>
  <c r="EWV15" i="10" s="1"/>
  <c r="EWV18" i="10" s="1"/>
  <c r="EWU15" i="10" a="1"/>
  <c r="EWU15" i="10" s="1"/>
  <c r="EWU18" i="10" s="1"/>
  <c r="EWT15" i="10" a="1"/>
  <c r="EWT15" i="10" s="1"/>
  <c r="EWT18" i="10" s="1"/>
  <c r="EWS15" i="10" a="1"/>
  <c r="EWS15" i="10" s="1"/>
  <c r="EWS18" i="10" s="1"/>
  <c r="EWR15" i="10" a="1"/>
  <c r="EWR15" i="10" s="1"/>
  <c r="EWR18" i="10" s="1"/>
  <c r="EWQ15" i="10" a="1"/>
  <c r="EWQ15" i="10" s="1"/>
  <c r="EWQ18" i="10" s="1"/>
  <c r="EWP15" i="10" a="1"/>
  <c r="EWP15" i="10" s="1"/>
  <c r="EWP18" i="10" s="1"/>
  <c r="EWO15" i="10" a="1"/>
  <c r="EWO15" i="10" s="1"/>
  <c r="EWO18" i="10" s="1"/>
  <c r="EWN15" i="10" a="1"/>
  <c r="EWN15" i="10" s="1"/>
  <c r="EWN18" i="10" s="1"/>
  <c r="EWM15" i="10" a="1"/>
  <c r="EWM15" i="10" s="1"/>
  <c r="EWM18" i="10" s="1"/>
  <c r="EWL15" i="10" a="1"/>
  <c r="EWL15" i="10" s="1"/>
  <c r="EWL18" i="10" s="1"/>
  <c r="EWK15" i="10" a="1"/>
  <c r="EWK15" i="10" s="1"/>
  <c r="EWK18" i="10" s="1"/>
  <c r="EWJ15" i="10" a="1"/>
  <c r="EWJ15" i="10" s="1"/>
  <c r="EWJ18" i="10" s="1"/>
  <c r="EWI15" i="10" a="1"/>
  <c r="EWI15" i="10" s="1"/>
  <c r="EWI18" i="10" s="1"/>
  <c r="EWH15" i="10" a="1"/>
  <c r="EWH15" i="10" s="1"/>
  <c r="EWH18" i="10" s="1"/>
  <c r="EWG15" i="10" a="1"/>
  <c r="EWG15" i="10" s="1"/>
  <c r="EWG18" i="10" s="1"/>
  <c r="EWF15" i="10" a="1"/>
  <c r="EWF15" i="10" s="1"/>
  <c r="EWF18" i="10" s="1"/>
  <c r="EWE15" i="10" a="1"/>
  <c r="EWE15" i="10" s="1"/>
  <c r="EWE18" i="10" s="1"/>
  <c r="EWD15" i="10" a="1"/>
  <c r="EWD15" i="10" s="1"/>
  <c r="EWD18" i="10" s="1"/>
  <c r="EWC15" i="10" a="1"/>
  <c r="EWC15" i="10" s="1"/>
  <c r="EWC18" i="10" s="1"/>
  <c r="EWB15" i="10" a="1"/>
  <c r="EWB15" i="10" s="1"/>
  <c r="EWB18" i="10" s="1"/>
  <c r="EWA15" i="10" a="1"/>
  <c r="EWA15" i="10" s="1"/>
  <c r="EWA18" i="10" s="1"/>
  <c r="EVZ15" i="10" a="1"/>
  <c r="EVZ15" i="10" s="1"/>
  <c r="EVZ18" i="10" s="1"/>
  <c r="EVY15" i="10" a="1"/>
  <c r="EVY15" i="10" s="1"/>
  <c r="EVY18" i="10" s="1"/>
  <c r="EVX15" i="10" a="1"/>
  <c r="EVX15" i="10" s="1"/>
  <c r="EVX18" i="10" s="1"/>
  <c r="EVW15" i="10" a="1"/>
  <c r="EVW15" i="10" s="1"/>
  <c r="EVW18" i="10" s="1"/>
  <c r="EVV15" i="10" a="1"/>
  <c r="EVV15" i="10" s="1"/>
  <c r="EVV18" i="10" s="1"/>
  <c r="EVU15" i="10" a="1"/>
  <c r="EVU15" i="10" s="1"/>
  <c r="EVU18" i="10" s="1"/>
  <c r="EVT15" i="10" a="1"/>
  <c r="EVT15" i="10" s="1"/>
  <c r="EVT18" i="10" s="1"/>
  <c r="EVS15" i="10" a="1"/>
  <c r="EVS15" i="10" s="1"/>
  <c r="EVS18" i="10" s="1"/>
  <c r="EVR15" i="10" a="1"/>
  <c r="EVR15" i="10" s="1"/>
  <c r="EVR18" i="10" s="1"/>
  <c r="EVQ15" i="10" a="1"/>
  <c r="EVQ15" i="10" s="1"/>
  <c r="EVQ18" i="10" s="1"/>
  <c r="EVP15" i="10" a="1"/>
  <c r="EVP15" i="10" s="1"/>
  <c r="EVP18" i="10" s="1"/>
  <c r="EVO15" i="10" a="1"/>
  <c r="EVO15" i="10" s="1"/>
  <c r="EVO18" i="10" s="1"/>
  <c r="EVN15" i="10" a="1"/>
  <c r="EVN15" i="10" s="1"/>
  <c r="EVN18" i="10" s="1"/>
  <c r="EVM15" i="10" a="1"/>
  <c r="EVM15" i="10" s="1"/>
  <c r="EVM18" i="10" s="1"/>
  <c r="EVL15" i="10" a="1"/>
  <c r="EVL15" i="10" s="1"/>
  <c r="EVL18" i="10" s="1"/>
  <c r="EVK15" i="10" a="1"/>
  <c r="EVK15" i="10" s="1"/>
  <c r="EVK18" i="10" s="1"/>
  <c r="EVJ15" i="10" a="1"/>
  <c r="EVJ15" i="10" s="1"/>
  <c r="EVJ18" i="10" s="1"/>
  <c r="EVI15" i="10" a="1"/>
  <c r="EVI15" i="10" s="1"/>
  <c r="EVI18" i="10" s="1"/>
  <c r="EVH15" i="10" a="1"/>
  <c r="EVH15" i="10" s="1"/>
  <c r="EVH18" i="10" s="1"/>
  <c r="EVG15" i="10" a="1"/>
  <c r="EVG15" i="10" s="1"/>
  <c r="EVG18" i="10" s="1"/>
  <c r="EVF15" i="10" a="1"/>
  <c r="EVF15" i="10" s="1"/>
  <c r="EVF18" i="10" s="1"/>
  <c r="EVE15" i="10" a="1"/>
  <c r="EVE15" i="10" s="1"/>
  <c r="EVE18" i="10" s="1"/>
  <c r="EVD15" i="10" a="1"/>
  <c r="EVD15" i="10" s="1"/>
  <c r="EVD18" i="10" s="1"/>
  <c r="EVC15" i="10" a="1"/>
  <c r="EVC15" i="10" s="1"/>
  <c r="EVC18" i="10" s="1"/>
  <c r="EVB15" i="10" a="1"/>
  <c r="EVB15" i="10" s="1"/>
  <c r="EVB18" i="10" s="1"/>
  <c r="EVA15" i="10" a="1"/>
  <c r="EVA15" i="10" s="1"/>
  <c r="EVA18" i="10" s="1"/>
  <c r="EUZ15" i="10" a="1"/>
  <c r="EUZ15" i="10" s="1"/>
  <c r="EUZ18" i="10" s="1"/>
  <c r="EUY15" i="10" a="1"/>
  <c r="EUY15" i="10" s="1"/>
  <c r="EUY18" i="10" s="1"/>
  <c r="EUX15" i="10" a="1"/>
  <c r="EUX15" i="10" s="1"/>
  <c r="EUX18" i="10" s="1"/>
  <c r="EUW15" i="10" a="1"/>
  <c r="EUW15" i="10" s="1"/>
  <c r="EUW18" i="10" s="1"/>
  <c r="EUV15" i="10" a="1"/>
  <c r="EUV15" i="10" s="1"/>
  <c r="EUV18" i="10" s="1"/>
  <c r="EUU15" i="10" a="1"/>
  <c r="EUU15" i="10" s="1"/>
  <c r="EUU18" i="10" s="1"/>
  <c r="EUT15" i="10" a="1"/>
  <c r="EUT15" i="10" s="1"/>
  <c r="EUT18" i="10" s="1"/>
  <c r="EUS15" i="10" a="1"/>
  <c r="EUS15" i="10" s="1"/>
  <c r="EUS18" i="10" s="1"/>
  <c r="EUR15" i="10" a="1"/>
  <c r="EUR15" i="10" s="1"/>
  <c r="EUR18" i="10" s="1"/>
  <c r="EUQ15" i="10" a="1"/>
  <c r="EUQ15" i="10" s="1"/>
  <c r="EUQ18" i="10" s="1"/>
  <c r="EUP15" i="10" a="1"/>
  <c r="EUP15" i="10" s="1"/>
  <c r="EUP18" i="10" s="1"/>
  <c r="EUO15" i="10" a="1"/>
  <c r="EUO15" i="10" s="1"/>
  <c r="EUO18" i="10" s="1"/>
  <c r="EUN15" i="10" a="1"/>
  <c r="EUN15" i="10" s="1"/>
  <c r="EUN18" i="10" s="1"/>
  <c r="EUM15" i="10" a="1"/>
  <c r="EUM15" i="10" s="1"/>
  <c r="EUM18" i="10" s="1"/>
  <c r="EUL15" i="10" a="1"/>
  <c r="EUL15" i="10" s="1"/>
  <c r="EUL18" i="10" s="1"/>
  <c r="EUK15" i="10" a="1"/>
  <c r="EUK15" i="10" s="1"/>
  <c r="EUK18" i="10" s="1"/>
  <c r="EUJ15" i="10" a="1"/>
  <c r="EUJ15" i="10" s="1"/>
  <c r="EUJ18" i="10" s="1"/>
  <c r="EUI15" i="10" a="1"/>
  <c r="EUI15" i="10" s="1"/>
  <c r="EUI18" i="10" s="1"/>
  <c r="EUH15" i="10" a="1"/>
  <c r="EUH15" i="10" s="1"/>
  <c r="EUH18" i="10" s="1"/>
  <c r="EUG15" i="10" a="1"/>
  <c r="EUG15" i="10" s="1"/>
  <c r="EUG18" i="10" s="1"/>
  <c r="EUF15" i="10" a="1"/>
  <c r="EUF15" i="10" s="1"/>
  <c r="EUF18" i="10" s="1"/>
  <c r="EUE15" i="10" a="1"/>
  <c r="EUE15" i="10" s="1"/>
  <c r="EUE18" i="10" s="1"/>
  <c r="EUD15" i="10" a="1"/>
  <c r="EUD15" i="10" s="1"/>
  <c r="EUD18" i="10" s="1"/>
  <c r="EUC15" i="10" a="1"/>
  <c r="EUC15" i="10" s="1"/>
  <c r="EUC18" i="10" s="1"/>
  <c r="EUB15" i="10" a="1"/>
  <c r="EUB15" i="10" s="1"/>
  <c r="EUB18" i="10" s="1"/>
  <c r="EUA15" i="10" a="1"/>
  <c r="EUA15" i="10" s="1"/>
  <c r="EUA18" i="10" s="1"/>
  <c r="ETZ15" i="10" a="1"/>
  <c r="ETZ15" i="10" s="1"/>
  <c r="ETZ18" i="10" s="1"/>
  <c r="ETY15" i="10" a="1"/>
  <c r="ETY15" i="10" s="1"/>
  <c r="ETY18" i="10" s="1"/>
  <c r="ETX15" i="10" a="1"/>
  <c r="ETX15" i="10" s="1"/>
  <c r="ETX18" i="10" s="1"/>
  <c r="ETW15" i="10" a="1"/>
  <c r="ETW15" i="10" s="1"/>
  <c r="ETW18" i="10" s="1"/>
  <c r="ETV15" i="10" a="1"/>
  <c r="ETV15" i="10" s="1"/>
  <c r="ETV18" i="10" s="1"/>
  <c r="ETU15" i="10" a="1"/>
  <c r="ETU15" i="10" s="1"/>
  <c r="ETU18" i="10" s="1"/>
  <c r="ETT15" i="10" a="1"/>
  <c r="ETT15" i="10" s="1"/>
  <c r="ETT18" i="10" s="1"/>
  <c r="ETS15" i="10" a="1"/>
  <c r="ETS15" i="10" s="1"/>
  <c r="ETS18" i="10" s="1"/>
  <c r="ETR15" i="10" a="1"/>
  <c r="ETR15" i="10" s="1"/>
  <c r="ETR18" i="10" s="1"/>
  <c r="ETQ15" i="10" a="1"/>
  <c r="ETQ15" i="10" s="1"/>
  <c r="ETQ18" i="10" s="1"/>
  <c r="ETP15" i="10" a="1"/>
  <c r="ETP15" i="10" s="1"/>
  <c r="ETP18" i="10" s="1"/>
  <c r="ETO15" i="10" a="1"/>
  <c r="ETO15" i="10" s="1"/>
  <c r="ETO18" i="10" s="1"/>
  <c r="ETN15" i="10" a="1"/>
  <c r="ETN15" i="10" s="1"/>
  <c r="ETN18" i="10" s="1"/>
  <c r="ETM15" i="10" a="1"/>
  <c r="ETM15" i="10" s="1"/>
  <c r="ETM18" i="10" s="1"/>
  <c r="ETL15" i="10" a="1"/>
  <c r="ETL15" i="10" s="1"/>
  <c r="ETL18" i="10" s="1"/>
  <c r="ETK15" i="10" a="1"/>
  <c r="ETK15" i="10" s="1"/>
  <c r="ETK18" i="10" s="1"/>
  <c r="ETJ15" i="10" a="1"/>
  <c r="ETJ15" i="10" s="1"/>
  <c r="ETJ18" i="10" s="1"/>
  <c r="ETI15" i="10" a="1"/>
  <c r="ETI15" i="10" s="1"/>
  <c r="ETI18" i="10" s="1"/>
  <c r="ETH15" i="10" a="1"/>
  <c r="ETH15" i="10" s="1"/>
  <c r="ETH18" i="10" s="1"/>
  <c r="ETG15" i="10" a="1"/>
  <c r="ETG15" i="10" s="1"/>
  <c r="ETG18" i="10" s="1"/>
  <c r="ETF15" i="10" a="1"/>
  <c r="ETF15" i="10" s="1"/>
  <c r="ETF18" i="10" s="1"/>
  <c r="ETE15" i="10" a="1"/>
  <c r="ETE15" i="10" s="1"/>
  <c r="ETE18" i="10" s="1"/>
  <c r="ETD15" i="10" a="1"/>
  <c r="ETD15" i="10" s="1"/>
  <c r="ETD18" i="10" s="1"/>
  <c r="ETC15" i="10" a="1"/>
  <c r="ETC15" i="10" s="1"/>
  <c r="ETC18" i="10" s="1"/>
  <c r="ETB15" i="10" a="1"/>
  <c r="ETB15" i="10" s="1"/>
  <c r="ETB18" i="10" s="1"/>
  <c r="ETA15" i="10" a="1"/>
  <c r="ETA15" i="10" s="1"/>
  <c r="ETA18" i="10" s="1"/>
  <c r="ESZ15" i="10" a="1"/>
  <c r="ESZ15" i="10" s="1"/>
  <c r="ESZ18" i="10" s="1"/>
  <c r="ESY15" i="10" a="1"/>
  <c r="ESY15" i="10" s="1"/>
  <c r="ESY18" i="10" s="1"/>
  <c r="ESX15" i="10" a="1"/>
  <c r="ESX15" i="10" s="1"/>
  <c r="ESX18" i="10" s="1"/>
  <c r="ESW15" i="10" a="1"/>
  <c r="ESW15" i="10" s="1"/>
  <c r="ESW18" i="10" s="1"/>
  <c r="ESV15" i="10" a="1"/>
  <c r="ESV15" i="10" s="1"/>
  <c r="ESV18" i="10" s="1"/>
  <c r="ESU15" i="10" a="1"/>
  <c r="ESU15" i="10" s="1"/>
  <c r="ESU18" i="10" s="1"/>
  <c r="EST15" i="10" a="1"/>
  <c r="EST15" i="10" s="1"/>
  <c r="EST18" i="10" s="1"/>
  <c r="ESS15" i="10" a="1"/>
  <c r="ESS15" i="10" s="1"/>
  <c r="ESS18" i="10" s="1"/>
  <c r="ESR15" i="10" a="1"/>
  <c r="ESR15" i="10" s="1"/>
  <c r="ESR18" i="10" s="1"/>
  <c r="ESQ15" i="10" a="1"/>
  <c r="ESQ15" i="10" s="1"/>
  <c r="ESQ18" i="10" s="1"/>
  <c r="ESP15" i="10" a="1"/>
  <c r="ESP15" i="10" s="1"/>
  <c r="ESP18" i="10" s="1"/>
  <c r="ESO15" i="10" a="1"/>
  <c r="ESO15" i="10" s="1"/>
  <c r="ESO18" i="10" s="1"/>
  <c r="ESN15" i="10" a="1"/>
  <c r="ESN15" i="10" s="1"/>
  <c r="ESN18" i="10" s="1"/>
  <c r="ESM15" i="10" a="1"/>
  <c r="ESM15" i="10" s="1"/>
  <c r="ESM18" i="10" s="1"/>
  <c r="ESL15" i="10" a="1"/>
  <c r="ESL15" i="10" s="1"/>
  <c r="ESL18" i="10" s="1"/>
  <c r="ESK15" i="10" a="1"/>
  <c r="ESK15" i="10" s="1"/>
  <c r="ESK18" i="10" s="1"/>
  <c r="ESJ15" i="10" a="1"/>
  <c r="ESJ15" i="10" s="1"/>
  <c r="ESJ18" i="10" s="1"/>
  <c r="ESI15" i="10" a="1"/>
  <c r="ESI15" i="10" s="1"/>
  <c r="ESI18" i="10" s="1"/>
  <c r="ESH15" i="10" a="1"/>
  <c r="ESH15" i="10" s="1"/>
  <c r="ESH18" i="10" s="1"/>
  <c r="ESG15" i="10" a="1"/>
  <c r="ESG15" i="10" s="1"/>
  <c r="ESG18" i="10" s="1"/>
  <c r="ESF15" i="10" a="1"/>
  <c r="ESF15" i="10" s="1"/>
  <c r="ESF18" i="10" s="1"/>
  <c r="ESE15" i="10" a="1"/>
  <c r="ESE15" i="10" s="1"/>
  <c r="ESE18" i="10" s="1"/>
  <c r="ESD15" i="10" a="1"/>
  <c r="ESD15" i="10" s="1"/>
  <c r="ESD18" i="10" s="1"/>
  <c r="ESC15" i="10" a="1"/>
  <c r="ESC15" i="10" s="1"/>
  <c r="ESC18" i="10" s="1"/>
  <c r="ESB15" i="10" a="1"/>
  <c r="ESB15" i="10" s="1"/>
  <c r="ESB18" i="10" s="1"/>
  <c r="ESA15" i="10" a="1"/>
  <c r="ESA15" i="10" s="1"/>
  <c r="ESA18" i="10" s="1"/>
  <c r="ERZ15" i="10" a="1"/>
  <c r="ERZ15" i="10" s="1"/>
  <c r="ERZ18" i="10" s="1"/>
  <c r="ERY15" i="10" a="1"/>
  <c r="ERY15" i="10" s="1"/>
  <c r="ERY18" i="10" s="1"/>
  <c r="ERX15" i="10" a="1"/>
  <c r="ERX15" i="10" s="1"/>
  <c r="ERX18" i="10" s="1"/>
  <c r="ERW15" i="10" a="1"/>
  <c r="ERW15" i="10" s="1"/>
  <c r="ERW18" i="10" s="1"/>
  <c r="ERV15" i="10" a="1"/>
  <c r="ERV15" i="10" s="1"/>
  <c r="ERV18" i="10" s="1"/>
  <c r="ERU15" i="10" a="1"/>
  <c r="ERU15" i="10" s="1"/>
  <c r="ERU18" i="10" s="1"/>
  <c r="ERT15" i="10" a="1"/>
  <c r="ERT15" i="10" s="1"/>
  <c r="ERT18" i="10" s="1"/>
  <c r="ERS15" i="10" a="1"/>
  <c r="ERS15" i="10" s="1"/>
  <c r="ERS18" i="10" s="1"/>
  <c r="ERR15" i="10" a="1"/>
  <c r="ERR15" i="10" s="1"/>
  <c r="ERR18" i="10" s="1"/>
  <c r="ERQ15" i="10" a="1"/>
  <c r="ERQ15" i="10" s="1"/>
  <c r="ERQ18" i="10" s="1"/>
  <c r="ERP15" i="10" a="1"/>
  <c r="ERP15" i="10" s="1"/>
  <c r="ERP18" i="10" s="1"/>
  <c r="ERO15" i="10" a="1"/>
  <c r="ERO15" i="10" s="1"/>
  <c r="ERO18" i="10" s="1"/>
  <c r="ERN15" i="10" a="1"/>
  <c r="ERN15" i="10" s="1"/>
  <c r="ERN18" i="10" s="1"/>
  <c r="ERM15" i="10" a="1"/>
  <c r="ERM15" i="10" s="1"/>
  <c r="ERM18" i="10" s="1"/>
  <c r="ERL15" i="10" a="1"/>
  <c r="ERL15" i="10" s="1"/>
  <c r="ERL18" i="10" s="1"/>
  <c r="ERK15" i="10" a="1"/>
  <c r="ERK15" i="10" s="1"/>
  <c r="ERK18" i="10" s="1"/>
  <c r="ERJ15" i="10" a="1"/>
  <c r="ERJ15" i="10" s="1"/>
  <c r="ERJ18" i="10" s="1"/>
  <c r="ERI15" i="10" a="1"/>
  <c r="ERI15" i="10" s="1"/>
  <c r="ERI18" i="10" s="1"/>
  <c r="ERH15" i="10" a="1"/>
  <c r="ERH15" i="10" s="1"/>
  <c r="ERH18" i="10" s="1"/>
  <c r="ERG15" i="10" a="1"/>
  <c r="ERG15" i="10" s="1"/>
  <c r="ERG18" i="10" s="1"/>
  <c r="ERF15" i="10" a="1"/>
  <c r="ERF15" i="10" s="1"/>
  <c r="ERF18" i="10" s="1"/>
  <c r="ERE15" i="10" a="1"/>
  <c r="ERE15" i="10" s="1"/>
  <c r="ERE18" i="10" s="1"/>
  <c r="ERD15" i="10" a="1"/>
  <c r="ERD15" i="10" s="1"/>
  <c r="ERD18" i="10" s="1"/>
  <c r="ERC15" i="10" a="1"/>
  <c r="ERC15" i="10" s="1"/>
  <c r="ERC18" i="10" s="1"/>
  <c r="ERB15" i="10" a="1"/>
  <c r="ERB15" i="10" s="1"/>
  <c r="ERB18" i="10" s="1"/>
  <c r="ERA15" i="10" a="1"/>
  <c r="ERA15" i="10" s="1"/>
  <c r="ERA18" i="10" s="1"/>
  <c r="EQZ15" i="10" a="1"/>
  <c r="EQZ15" i="10" s="1"/>
  <c r="EQZ18" i="10" s="1"/>
  <c r="EQY15" i="10" a="1"/>
  <c r="EQY15" i="10" s="1"/>
  <c r="EQY18" i="10" s="1"/>
  <c r="EQX15" i="10" a="1"/>
  <c r="EQX15" i="10" s="1"/>
  <c r="EQX18" i="10" s="1"/>
  <c r="EQW15" i="10" a="1"/>
  <c r="EQW15" i="10" s="1"/>
  <c r="EQW18" i="10" s="1"/>
  <c r="EQV15" i="10" a="1"/>
  <c r="EQV15" i="10" s="1"/>
  <c r="EQV18" i="10" s="1"/>
  <c r="EQU15" i="10" a="1"/>
  <c r="EQU15" i="10" s="1"/>
  <c r="EQU18" i="10" s="1"/>
  <c r="EQT15" i="10" a="1"/>
  <c r="EQT15" i="10" s="1"/>
  <c r="EQT18" i="10" s="1"/>
  <c r="EQS15" i="10" a="1"/>
  <c r="EQS15" i="10" s="1"/>
  <c r="EQS18" i="10" s="1"/>
  <c r="EQR15" i="10" a="1"/>
  <c r="EQR15" i="10" s="1"/>
  <c r="EQR18" i="10" s="1"/>
  <c r="EQQ15" i="10" a="1"/>
  <c r="EQQ15" i="10" s="1"/>
  <c r="EQQ18" i="10" s="1"/>
  <c r="EQP15" i="10" a="1"/>
  <c r="EQP15" i="10" s="1"/>
  <c r="EQP18" i="10" s="1"/>
  <c r="EQO15" i="10" a="1"/>
  <c r="EQO15" i="10" s="1"/>
  <c r="EQO18" i="10" s="1"/>
  <c r="EQN15" i="10" a="1"/>
  <c r="EQN15" i="10" s="1"/>
  <c r="EQN18" i="10" s="1"/>
  <c r="EQM15" i="10" a="1"/>
  <c r="EQM15" i="10" s="1"/>
  <c r="EQM18" i="10" s="1"/>
  <c r="EQL15" i="10" a="1"/>
  <c r="EQL15" i="10" s="1"/>
  <c r="EQL18" i="10" s="1"/>
  <c r="EQK15" i="10" a="1"/>
  <c r="EQK15" i="10" s="1"/>
  <c r="EQK18" i="10" s="1"/>
  <c r="EQJ15" i="10" a="1"/>
  <c r="EQJ15" i="10" s="1"/>
  <c r="EQJ18" i="10" s="1"/>
  <c r="EQI15" i="10" a="1"/>
  <c r="EQI15" i="10" s="1"/>
  <c r="EQI18" i="10" s="1"/>
  <c r="EQH15" i="10" a="1"/>
  <c r="EQH15" i="10" s="1"/>
  <c r="EQH18" i="10" s="1"/>
  <c r="EQG15" i="10" a="1"/>
  <c r="EQG15" i="10" s="1"/>
  <c r="EQG18" i="10" s="1"/>
  <c r="EQF15" i="10" a="1"/>
  <c r="EQF15" i="10" s="1"/>
  <c r="EQF18" i="10" s="1"/>
  <c r="EQE15" i="10" a="1"/>
  <c r="EQE15" i="10" s="1"/>
  <c r="EQE18" i="10" s="1"/>
  <c r="EQD15" i="10" a="1"/>
  <c r="EQD15" i="10" s="1"/>
  <c r="EQD18" i="10" s="1"/>
  <c r="EQC15" i="10" a="1"/>
  <c r="EQC15" i="10" s="1"/>
  <c r="EQC18" i="10" s="1"/>
  <c r="EQB15" i="10" a="1"/>
  <c r="EQB15" i="10" s="1"/>
  <c r="EQB18" i="10" s="1"/>
  <c r="EQA15" i="10" a="1"/>
  <c r="EQA15" i="10" s="1"/>
  <c r="EQA18" i="10" s="1"/>
  <c r="EPZ15" i="10" a="1"/>
  <c r="EPZ15" i="10" s="1"/>
  <c r="EPZ18" i="10" s="1"/>
  <c r="EPY15" i="10" a="1"/>
  <c r="EPY15" i="10" s="1"/>
  <c r="EPY18" i="10" s="1"/>
  <c r="EPX15" i="10" a="1"/>
  <c r="EPX15" i="10" s="1"/>
  <c r="EPX18" i="10" s="1"/>
  <c r="EPW15" i="10" a="1"/>
  <c r="EPW15" i="10" s="1"/>
  <c r="EPW18" i="10" s="1"/>
  <c r="EPV15" i="10" a="1"/>
  <c r="EPV15" i="10" s="1"/>
  <c r="EPV18" i="10" s="1"/>
  <c r="EPU15" i="10" a="1"/>
  <c r="EPU15" i="10" s="1"/>
  <c r="EPU18" i="10" s="1"/>
  <c r="EPT15" i="10" a="1"/>
  <c r="EPT15" i="10" s="1"/>
  <c r="EPT18" i="10" s="1"/>
  <c r="EPS15" i="10" a="1"/>
  <c r="EPS15" i="10" s="1"/>
  <c r="EPS18" i="10" s="1"/>
  <c r="EPR15" i="10" a="1"/>
  <c r="EPR15" i="10" s="1"/>
  <c r="EPR18" i="10" s="1"/>
  <c r="EPQ15" i="10" a="1"/>
  <c r="EPQ15" i="10" s="1"/>
  <c r="EPQ18" i="10" s="1"/>
  <c r="EPP15" i="10" a="1"/>
  <c r="EPP15" i="10" s="1"/>
  <c r="EPP18" i="10" s="1"/>
  <c r="EPO15" i="10" a="1"/>
  <c r="EPO15" i="10" s="1"/>
  <c r="EPO18" i="10" s="1"/>
  <c r="EPN15" i="10" a="1"/>
  <c r="EPN15" i="10" s="1"/>
  <c r="EPN18" i="10" s="1"/>
  <c r="EPM15" i="10" a="1"/>
  <c r="EPM15" i="10" s="1"/>
  <c r="EPM18" i="10" s="1"/>
  <c r="EPL15" i="10" a="1"/>
  <c r="EPL15" i="10" s="1"/>
  <c r="EPL18" i="10" s="1"/>
  <c r="EPK15" i="10" a="1"/>
  <c r="EPK15" i="10" s="1"/>
  <c r="EPK18" i="10" s="1"/>
  <c r="EPJ15" i="10" a="1"/>
  <c r="EPJ15" i="10" s="1"/>
  <c r="EPJ18" i="10" s="1"/>
  <c r="EPI15" i="10" a="1"/>
  <c r="EPI15" i="10" s="1"/>
  <c r="EPI18" i="10" s="1"/>
  <c r="EPH15" i="10" a="1"/>
  <c r="EPH15" i="10" s="1"/>
  <c r="EPH18" i="10" s="1"/>
  <c r="EPG15" i="10" a="1"/>
  <c r="EPG15" i="10" s="1"/>
  <c r="EPG18" i="10" s="1"/>
  <c r="EPF15" i="10" a="1"/>
  <c r="EPF15" i="10" s="1"/>
  <c r="EPF18" i="10" s="1"/>
  <c r="EPE15" i="10" a="1"/>
  <c r="EPE15" i="10" s="1"/>
  <c r="EPE18" i="10" s="1"/>
  <c r="EPD15" i="10" a="1"/>
  <c r="EPD15" i="10" s="1"/>
  <c r="EPD18" i="10" s="1"/>
  <c r="EPC15" i="10" a="1"/>
  <c r="EPC15" i="10" s="1"/>
  <c r="EPC18" i="10" s="1"/>
  <c r="EPB15" i="10" a="1"/>
  <c r="EPB15" i="10" s="1"/>
  <c r="EPB18" i="10" s="1"/>
  <c r="EPA15" i="10" a="1"/>
  <c r="EPA15" i="10" s="1"/>
  <c r="EPA18" i="10" s="1"/>
  <c r="EOZ15" i="10" a="1"/>
  <c r="EOZ15" i="10" s="1"/>
  <c r="EOZ18" i="10" s="1"/>
  <c r="EOY15" i="10" a="1"/>
  <c r="EOY15" i="10" s="1"/>
  <c r="EOY18" i="10" s="1"/>
  <c r="EOX15" i="10" a="1"/>
  <c r="EOX15" i="10" s="1"/>
  <c r="EOX18" i="10" s="1"/>
  <c r="EOW15" i="10" a="1"/>
  <c r="EOW15" i="10" s="1"/>
  <c r="EOW18" i="10" s="1"/>
  <c r="EOV15" i="10" a="1"/>
  <c r="EOV15" i="10" s="1"/>
  <c r="EOV18" i="10" s="1"/>
  <c r="EOU15" i="10" a="1"/>
  <c r="EOU15" i="10" s="1"/>
  <c r="EOU18" i="10" s="1"/>
  <c r="EOT15" i="10" a="1"/>
  <c r="EOT15" i="10" s="1"/>
  <c r="EOT18" i="10" s="1"/>
  <c r="EOS15" i="10" a="1"/>
  <c r="EOS15" i="10" s="1"/>
  <c r="EOS18" i="10" s="1"/>
  <c r="EOR15" i="10" a="1"/>
  <c r="EOR15" i="10" s="1"/>
  <c r="EOR18" i="10" s="1"/>
  <c r="EOQ15" i="10" a="1"/>
  <c r="EOQ15" i="10" s="1"/>
  <c r="EOQ18" i="10" s="1"/>
  <c r="EOP15" i="10" a="1"/>
  <c r="EOP15" i="10" s="1"/>
  <c r="EOP18" i="10" s="1"/>
  <c r="EOO15" i="10" a="1"/>
  <c r="EOO15" i="10" s="1"/>
  <c r="EOO18" i="10" s="1"/>
  <c r="EON15" i="10" a="1"/>
  <c r="EON15" i="10" s="1"/>
  <c r="EON18" i="10" s="1"/>
  <c r="EOM15" i="10" a="1"/>
  <c r="EOM15" i="10" s="1"/>
  <c r="EOM18" i="10" s="1"/>
  <c r="EOL15" i="10" a="1"/>
  <c r="EOL15" i="10" s="1"/>
  <c r="EOL18" i="10" s="1"/>
  <c r="EOK15" i="10" a="1"/>
  <c r="EOK15" i="10" s="1"/>
  <c r="EOK18" i="10" s="1"/>
  <c r="EOJ15" i="10" a="1"/>
  <c r="EOJ15" i="10" s="1"/>
  <c r="EOJ18" i="10" s="1"/>
  <c r="EOI15" i="10" a="1"/>
  <c r="EOI15" i="10" s="1"/>
  <c r="EOI18" i="10" s="1"/>
  <c r="EOH15" i="10" a="1"/>
  <c r="EOH15" i="10" s="1"/>
  <c r="EOH18" i="10" s="1"/>
  <c r="EOG15" i="10" a="1"/>
  <c r="EOG15" i="10" s="1"/>
  <c r="EOG18" i="10" s="1"/>
  <c r="EOF15" i="10" a="1"/>
  <c r="EOF15" i="10" s="1"/>
  <c r="EOF18" i="10" s="1"/>
  <c r="EOE15" i="10" a="1"/>
  <c r="EOE15" i="10" s="1"/>
  <c r="EOE18" i="10" s="1"/>
  <c r="EOD15" i="10" a="1"/>
  <c r="EOD15" i="10" s="1"/>
  <c r="EOD18" i="10" s="1"/>
  <c r="EOC15" i="10" a="1"/>
  <c r="EOC15" i="10" s="1"/>
  <c r="EOC18" i="10" s="1"/>
  <c r="EOB15" i="10" a="1"/>
  <c r="EOB15" i="10" s="1"/>
  <c r="EOB18" i="10" s="1"/>
  <c r="EOA15" i="10" a="1"/>
  <c r="EOA15" i="10" s="1"/>
  <c r="EOA18" i="10" s="1"/>
  <c r="ENZ15" i="10" a="1"/>
  <c r="ENZ15" i="10" s="1"/>
  <c r="ENZ18" i="10" s="1"/>
  <c r="ENY15" i="10" a="1"/>
  <c r="ENY15" i="10" s="1"/>
  <c r="ENY18" i="10" s="1"/>
  <c r="ENX15" i="10" a="1"/>
  <c r="ENX15" i="10" s="1"/>
  <c r="ENX18" i="10" s="1"/>
  <c r="ENW15" i="10" a="1"/>
  <c r="ENW15" i="10" s="1"/>
  <c r="ENW18" i="10" s="1"/>
  <c r="ENV15" i="10" a="1"/>
  <c r="ENV15" i="10" s="1"/>
  <c r="ENV18" i="10" s="1"/>
  <c r="ENU15" i="10" a="1"/>
  <c r="ENU15" i="10" s="1"/>
  <c r="ENU18" i="10" s="1"/>
  <c r="ENT15" i="10" a="1"/>
  <c r="ENT15" i="10" s="1"/>
  <c r="ENT18" i="10" s="1"/>
  <c r="ENS15" i="10" a="1"/>
  <c r="ENS15" i="10" s="1"/>
  <c r="ENS18" i="10" s="1"/>
  <c r="ENR15" i="10" a="1"/>
  <c r="ENR15" i="10" s="1"/>
  <c r="ENR18" i="10" s="1"/>
  <c r="ENQ15" i="10" a="1"/>
  <c r="ENQ15" i="10" s="1"/>
  <c r="ENQ18" i="10" s="1"/>
  <c r="ENP15" i="10" a="1"/>
  <c r="ENP15" i="10" s="1"/>
  <c r="ENP18" i="10" s="1"/>
  <c r="ENO15" i="10" a="1"/>
  <c r="ENO15" i="10" s="1"/>
  <c r="ENO18" i="10" s="1"/>
  <c r="ENN15" i="10" a="1"/>
  <c r="ENN15" i="10" s="1"/>
  <c r="ENN18" i="10" s="1"/>
  <c r="ENM15" i="10" a="1"/>
  <c r="ENM15" i="10" s="1"/>
  <c r="ENM18" i="10" s="1"/>
  <c r="ENL15" i="10" a="1"/>
  <c r="ENL15" i="10" s="1"/>
  <c r="ENL18" i="10" s="1"/>
  <c r="ENK15" i="10" a="1"/>
  <c r="ENK15" i="10" s="1"/>
  <c r="ENK18" i="10" s="1"/>
  <c r="ENJ15" i="10" a="1"/>
  <c r="ENJ15" i="10" s="1"/>
  <c r="ENJ18" i="10" s="1"/>
  <c r="ENI15" i="10" a="1"/>
  <c r="ENI15" i="10" s="1"/>
  <c r="ENI18" i="10" s="1"/>
  <c r="ENH15" i="10" a="1"/>
  <c r="ENH15" i="10" s="1"/>
  <c r="ENH18" i="10" s="1"/>
  <c r="ENG15" i="10" a="1"/>
  <c r="ENG15" i="10" s="1"/>
  <c r="ENG18" i="10" s="1"/>
  <c r="ENF15" i="10" a="1"/>
  <c r="ENF15" i="10" s="1"/>
  <c r="ENF18" i="10" s="1"/>
  <c r="ENE15" i="10" a="1"/>
  <c r="ENE15" i="10" s="1"/>
  <c r="ENE18" i="10" s="1"/>
  <c r="END15" i="10" a="1"/>
  <c r="END15" i="10" s="1"/>
  <c r="END18" i="10" s="1"/>
  <c r="ENC15" i="10" a="1"/>
  <c r="ENC15" i="10" s="1"/>
  <c r="ENC18" i="10" s="1"/>
  <c r="ENB15" i="10" a="1"/>
  <c r="ENB15" i="10" s="1"/>
  <c r="ENB18" i="10" s="1"/>
  <c r="ENA15" i="10" a="1"/>
  <c r="ENA15" i="10" s="1"/>
  <c r="ENA18" i="10" s="1"/>
  <c r="EMZ15" i="10" a="1"/>
  <c r="EMZ15" i="10" s="1"/>
  <c r="EMZ18" i="10" s="1"/>
  <c r="EMY15" i="10" a="1"/>
  <c r="EMY15" i="10" s="1"/>
  <c r="EMY18" i="10" s="1"/>
  <c r="EMX15" i="10" a="1"/>
  <c r="EMX15" i="10" s="1"/>
  <c r="EMX18" i="10" s="1"/>
  <c r="EMW15" i="10" a="1"/>
  <c r="EMW15" i="10" s="1"/>
  <c r="EMW18" i="10" s="1"/>
  <c r="EMV15" i="10" a="1"/>
  <c r="EMV15" i="10" s="1"/>
  <c r="EMV18" i="10" s="1"/>
  <c r="EMU15" i="10" a="1"/>
  <c r="EMU15" i="10" s="1"/>
  <c r="EMU18" i="10" s="1"/>
  <c r="EMT15" i="10" a="1"/>
  <c r="EMT15" i="10" s="1"/>
  <c r="EMT18" i="10" s="1"/>
  <c r="EMS15" i="10" a="1"/>
  <c r="EMS15" i="10" s="1"/>
  <c r="EMS18" i="10" s="1"/>
  <c r="EMR15" i="10" a="1"/>
  <c r="EMR15" i="10" s="1"/>
  <c r="EMR18" i="10" s="1"/>
  <c r="EMQ15" i="10" a="1"/>
  <c r="EMQ15" i="10" s="1"/>
  <c r="EMQ18" i="10" s="1"/>
  <c r="EMP15" i="10" a="1"/>
  <c r="EMP15" i="10" s="1"/>
  <c r="EMP18" i="10" s="1"/>
  <c r="EMO15" i="10" a="1"/>
  <c r="EMO15" i="10" s="1"/>
  <c r="EMO18" i="10" s="1"/>
  <c r="EMN15" i="10" a="1"/>
  <c r="EMN15" i="10" s="1"/>
  <c r="EMN18" i="10" s="1"/>
  <c r="EMM15" i="10" a="1"/>
  <c r="EMM15" i="10" s="1"/>
  <c r="EMM18" i="10" s="1"/>
  <c r="EML15" i="10" a="1"/>
  <c r="EML15" i="10" s="1"/>
  <c r="EML18" i="10" s="1"/>
  <c r="EMK15" i="10" a="1"/>
  <c r="EMK15" i="10" s="1"/>
  <c r="EMK18" i="10" s="1"/>
  <c r="EMJ15" i="10" a="1"/>
  <c r="EMJ15" i="10" s="1"/>
  <c r="EMJ18" i="10" s="1"/>
  <c r="EMI15" i="10" a="1"/>
  <c r="EMI15" i="10" s="1"/>
  <c r="EMI18" i="10" s="1"/>
  <c r="EMH15" i="10" a="1"/>
  <c r="EMH15" i="10" s="1"/>
  <c r="EMH18" i="10" s="1"/>
  <c r="EMG15" i="10" a="1"/>
  <c r="EMG15" i="10" s="1"/>
  <c r="EMG18" i="10" s="1"/>
  <c r="EMF15" i="10" a="1"/>
  <c r="EMF15" i="10" s="1"/>
  <c r="EMF18" i="10" s="1"/>
  <c r="EME15" i="10" a="1"/>
  <c r="EME15" i="10" s="1"/>
  <c r="EME18" i="10" s="1"/>
  <c r="EMD15" i="10" a="1"/>
  <c r="EMD15" i="10" s="1"/>
  <c r="EMD18" i="10" s="1"/>
  <c r="EMC15" i="10" a="1"/>
  <c r="EMC15" i="10" s="1"/>
  <c r="EMC18" i="10" s="1"/>
  <c r="EMB15" i="10" a="1"/>
  <c r="EMB15" i="10" s="1"/>
  <c r="EMB18" i="10" s="1"/>
  <c r="EMA15" i="10" a="1"/>
  <c r="EMA15" i="10" s="1"/>
  <c r="EMA18" i="10" s="1"/>
  <c r="ELZ15" i="10" a="1"/>
  <c r="ELZ15" i="10" s="1"/>
  <c r="ELZ18" i="10" s="1"/>
  <c r="ELY15" i="10" a="1"/>
  <c r="ELY15" i="10" s="1"/>
  <c r="ELY18" i="10" s="1"/>
  <c r="ELX15" i="10" a="1"/>
  <c r="ELX15" i="10" s="1"/>
  <c r="ELX18" i="10" s="1"/>
  <c r="ELW15" i="10" a="1"/>
  <c r="ELW15" i="10" s="1"/>
  <c r="ELW18" i="10" s="1"/>
  <c r="ELV15" i="10" a="1"/>
  <c r="ELV15" i="10" s="1"/>
  <c r="ELV18" i="10" s="1"/>
  <c r="ELU15" i="10" a="1"/>
  <c r="ELU15" i="10" s="1"/>
  <c r="ELU18" i="10" s="1"/>
  <c r="ELT15" i="10" a="1"/>
  <c r="ELT15" i="10" s="1"/>
  <c r="ELT18" i="10" s="1"/>
  <c r="ELS15" i="10" a="1"/>
  <c r="ELS15" i="10" s="1"/>
  <c r="ELS18" i="10" s="1"/>
  <c r="ELR15" i="10" a="1"/>
  <c r="ELR15" i="10" s="1"/>
  <c r="ELR18" i="10" s="1"/>
  <c r="ELQ15" i="10" a="1"/>
  <c r="ELQ15" i="10" s="1"/>
  <c r="ELQ18" i="10" s="1"/>
  <c r="ELP15" i="10" a="1"/>
  <c r="ELP15" i="10" s="1"/>
  <c r="ELP18" i="10" s="1"/>
  <c r="ELO15" i="10" a="1"/>
  <c r="ELO15" i="10" s="1"/>
  <c r="ELO18" i="10" s="1"/>
  <c r="ELN15" i="10" a="1"/>
  <c r="ELN15" i="10" s="1"/>
  <c r="ELN18" i="10" s="1"/>
  <c r="ELM15" i="10" a="1"/>
  <c r="ELM15" i="10" s="1"/>
  <c r="ELM18" i="10" s="1"/>
  <c r="ELL15" i="10" a="1"/>
  <c r="ELL15" i="10" s="1"/>
  <c r="ELL18" i="10" s="1"/>
  <c r="ELK15" i="10" a="1"/>
  <c r="ELK15" i="10" s="1"/>
  <c r="ELK18" i="10" s="1"/>
  <c r="ELJ15" i="10" a="1"/>
  <c r="ELJ15" i="10" s="1"/>
  <c r="ELJ18" i="10" s="1"/>
  <c r="ELI15" i="10" a="1"/>
  <c r="ELI15" i="10" s="1"/>
  <c r="ELI18" i="10" s="1"/>
  <c r="ELH15" i="10" a="1"/>
  <c r="ELH15" i="10" s="1"/>
  <c r="ELH18" i="10" s="1"/>
  <c r="ELG15" i="10" a="1"/>
  <c r="ELG15" i="10" s="1"/>
  <c r="ELG18" i="10" s="1"/>
  <c r="ELF15" i="10" a="1"/>
  <c r="ELF15" i="10" s="1"/>
  <c r="ELF18" i="10" s="1"/>
  <c r="ELE15" i="10" a="1"/>
  <c r="ELE15" i="10" s="1"/>
  <c r="ELE18" i="10" s="1"/>
  <c r="ELD15" i="10" a="1"/>
  <c r="ELD15" i="10" s="1"/>
  <c r="ELD18" i="10" s="1"/>
  <c r="ELC15" i="10" a="1"/>
  <c r="ELC15" i="10" s="1"/>
  <c r="ELC18" i="10" s="1"/>
  <c r="ELB15" i="10" a="1"/>
  <c r="ELB15" i="10" s="1"/>
  <c r="ELB18" i="10" s="1"/>
  <c r="ELA15" i="10" a="1"/>
  <c r="ELA15" i="10" s="1"/>
  <c r="ELA18" i="10" s="1"/>
  <c r="EKZ15" i="10" a="1"/>
  <c r="EKZ15" i="10" s="1"/>
  <c r="EKZ18" i="10" s="1"/>
  <c r="EKY15" i="10" a="1"/>
  <c r="EKY15" i="10" s="1"/>
  <c r="EKY18" i="10" s="1"/>
  <c r="EKX15" i="10" a="1"/>
  <c r="EKX15" i="10" s="1"/>
  <c r="EKX18" i="10" s="1"/>
  <c r="EKW15" i="10" a="1"/>
  <c r="EKW15" i="10" s="1"/>
  <c r="EKW18" i="10" s="1"/>
  <c r="EKV15" i="10" a="1"/>
  <c r="EKV15" i="10" s="1"/>
  <c r="EKV18" i="10" s="1"/>
  <c r="EKU15" i="10" a="1"/>
  <c r="EKU15" i="10" s="1"/>
  <c r="EKU18" i="10" s="1"/>
  <c r="EKT15" i="10" a="1"/>
  <c r="EKT15" i="10" s="1"/>
  <c r="EKT18" i="10" s="1"/>
  <c r="EKS15" i="10" a="1"/>
  <c r="EKS15" i="10" s="1"/>
  <c r="EKS18" i="10" s="1"/>
  <c r="EKR15" i="10" a="1"/>
  <c r="EKR15" i="10" s="1"/>
  <c r="EKR18" i="10" s="1"/>
  <c r="EKQ15" i="10" a="1"/>
  <c r="EKQ15" i="10" s="1"/>
  <c r="EKQ18" i="10" s="1"/>
  <c r="EKP15" i="10" a="1"/>
  <c r="EKP15" i="10" s="1"/>
  <c r="EKP18" i="10" s="1"/>
  <c r="EKO15" i="10" a="1"/>
  <c r="EKO15" i="10" s="1"/>
  <c r="EKO18" i="10" s="1"/>
  <c r="EKN15" i="10" a="1"/>
  <c r="EKN15" i="10" s="1"/>
  <c r="EKN18" i="10" s="1"/>
  <c r="EKM15" i="10" a="1"/>
  <c r="EKM15" i="10" s="1"/>
  <c r="EKM18" i="10" s="1"/>
  <c r="EKL15" i="10" a="1"/>
  <c r="EKL15" i="10" s="1"/>
  <c r="EKL18" i="10" s="1"/>
  <c r="EKK15" i="10" a="1"/>
  <c r="EKK15" i="10" s="1"/>
  <c r="EKK18" i="10" s="1"/>
  <c r="EKJ15" i="10" a="1"/>
  <c r="EKJ15" i="10" s="1"/>
  <c r="EKJ18" i="10" s="1"/>
  <c r="EKI15" i="10" a="1"/>
  <c r="EKI15" i="10" s="1"/>
  <c r="EKI18" i="10" s="1"/>
  <c r="EKH15" i="10" a="1"/>
  <c r="EKH15" i="10" s="1"/>
  <c r="EKH18" i="10" s="1"/>
  <c r="EKG15" i="10" a="1"/>
  <c r="EKG15" i="10" s="1"/>
  <c r="EKG18" i="10" s="1"/>
  <c r="EKF15" i="10" a="1"/>
  <c r="EKF15" i="10" s="1"/>
  <c r="EKF18" i="10" s="1"/>
  <c r="EKE15" i="10" a="1"/>
  <c r="EKE15" i="10" s="1"/>
  <c r="EKE18" i="10" s="1"/>
  <c r="EKD15" i="10" a="1"/>
  <c r="EKD15" i="10" s="1"/>
  <c r="EKD18" i="10" s="1"/>
  <c r="EKC15" i="10" a="1"/>
  <c r="EKC15" i="10" s="1"/>
  <c r="EKC18" i="10" s="1"/>
  <c r="EKB15" i="10" a="1"/>
  <c r="EKB15" i="10" s="1"/>
  <c r="EKB18" i="10" s="1"/>
  <c r="EKA15" i="10" a="1"/>
  <c r="EKA15" i="10" s="1"/>
  <c r="EKA18" i="10" s="1"/>
  <c r="EJZ15" i="10" a="1"/>
  <c r="EJZ15" i="10" s="1"/>
  <c r="EJZ18" i="10" s="1"/>
  <c r="EJY15" i="10" a="1"/>
  <c r="EJY15" i="10" s="1"/>
  <c r="EJY18" i="10" s="1"/>
  <c r="EJX15" i="10" a="1"/>
  <c r="EJX15" i="10" s="1"/>
  <c r="EJX18" i="10" s="1"/>
  <c r="EJW15" i="10" a="1"/>
  <c r="EJW15" i="10" s="1"/>
  <c r="EJW18" i="10" s="1"/>
  <c r="EJV15" i="10" a="1"/>
  <c r="EJV15" i="10" s="1"/>
  <c r="EJV18" i="10" s="1"/>
  <c r="EJU15" i="10" a="1"/>
  <c r="EJU15" i="10" s="1"/>
  <c r="EJU18" i="10" s="1"/>
  <c r="EJT15" i="10" a="1"/>
  <c r="EJT15" i="10" s="1"/>
  <c r="EJT18" i="10" s="1"/>
  <c r="EJS15" i="10" a="1"/>
  <c r="EJS15" i="10" s="1"/>
  <c r="EJS18" i="10" s="1"/>
  <c r="EJR15" i="10" a="1"/>
  <c r="EJR15" i="10" s="1"/>
  <c r="EJR18" i="10" s="1"/>
  <c r="EJQ15" i="10" a="1"/>
  <c r="EJQ15" i="10" s="1"/>
  <c r="EJQ18" i="10" s="1"/>
  <c r="EJP15" i="10" a="1"/>
  <c r="EJP15" i="10" s="1"/>
  <c r="EJP18" i="10" s="1"/>
  <c r="EJO15" i="10" a="1"/>
  <c r="EJO15" i="10" s="1"/>
  <c r="EJO18" i="10" s="1"/>
  <c r="EJN15" i="10" a="1"/>
  <c r="EJN15" i="10" s="1"/>
  <c r="EJN18" i="10" s="1"/>
  <c r="EJM15" i="10" a="1"/>
  <c r="EJM15" i="10" s="1"/>
  <c r="EJM18" i="10" s="1"/>
  <c r="EJL15" i="10" a="1"/>
  <c r="EJL15" i="10" s="1"/>
  <c r="EJL18" i="10" s="1"/>
  <c r="EJK15" i="10" a="1"/>
  <c r="EJK15" i="10" s="1"/>
  <c r="EJK18" i="10" s="1"/>
  <c r="EJJ15" i="10" a="1"/>
  <c r="EJJ15" i="10" s="1"/>
  <c r="EJJ18" i="10" s="1"/>
  <c r="EJI15" i="10" a="1"/>
  <c r="EJI15" i="10" s="1"/>
  <c r="EJI18" i="10" s="1"/>
  <c r="EJH15" i="10" a="1"/>
  <c r="EJH15" i="10" s="1"/>
  <c r="EJH18" i="10" s="1"/>
  <c r="EJG15" i="10" a="1"/>
  <c r="EJG15" i="10" s="1"/>
  <c r="EJG18" i="10" s="1"/>
  <c r="EJF15" i="10" a="1"/>
  <c r="EJF15" i="10" s="1"/>
  <c r="EJF18" i="10" s="1"/>
  <c r="EJE15" i="10" a="1"/>
  <c r="EJE15" i="10" s="1"/>
  <c r="EJE18" i="10" s="1"/>
  <c r="EJD15" i="10" a="1"/>
  <c r="EJD15" i="10" s="1"/>
  <c r="EJD18" i="10" s="1"/>
  <c r="EJC15" i="10" a="1"/>
  <c r="EJC15" i="10" s="1"/>
  <c r="EJC18" i="10" s="1"/>
  <c r="EJB15" i="10" a="1"/>
  <c r="EJB15" i="10" s="1"/>
  <c r="EJB18" i="10" s="1"/>
  <c r="EJA15" i="10" a="1"/>
  <c r="EJA15" i="10" s="1"/>
  <c r="EJA18" i="10" s="1"/>
  <c r="EIZ15" i="10" a="1"/>
  <c r="EIZ15" i="10" s="1"/>
  <c r="EIZ18" i="10" s="1"/>
  <c r="EIY15" i="10" a="1"/>
  <c r="EIY15" i="10" s="1"/>
  <c r="EIY18" i="10" s="1"/>
  <c r="EIX15" i="10" a="1"/>
  <c r="EIX15" i="10" s="1"/>
  <c r="EIX18" i="10" s="1"/>
  <c r="EIW15" i="10" a="1"/>
  <c r="EIW15" i="10" s="1"/>
  <c r="EIW18" i="10" s="1"/>
  <c r="EIV15" i="10" a="1"/>
  <c r="EIV15" i="10" s="1"/>
  <c r="EIV18" i="10" s="1"/>
  <c r="EIU15" i="10" a="1"/>
  <c r="EIU15" i="10" s="1"/>
  <c r="EIU18" i="10" s="1"/>
  <c r="EIT15" i="10" a="1"/>
  <c r="EIT15" i="10" s="1"/>
  <c r="EIT18" i="10" s="1"/>
  <c r="EIS15" i="10" a="1"/>
  <c r="EIS15" i="10" s="1"/>
  <c r="EIS18" i="10" s="1"/>
  <c r="EIR15" i="10" a="1"/>
  <c r="EIR15" i="10" s="1"/>
  <c r="EIR18" i="10" s="1"/>
  <c r="EIQ15" i="10" a="1"/>
  <c r="EIQ15" i="10" s="1"/>
  <c r="EIQ18" i="10" s="1"/>
  <c r="EIP15" i="10" a="1"/>
  <c r="EIP15" i="10" s="1"/>
  <c r="EIP18" i="10" s="1"/>
  <c r="EIO15" i="10" a="1"/>
  <c r="EIO15" i="10" s="1"/>
  <c r="EIO18" i="10" s="1"/>
  <c r="EIN15" i="10" a="1"/>
  <c r="EIN15" i="10" s="1"/>
  <c r="EIN18" i="10" s="1"/>
  <c r="EIM15" i="10" a="1"/>
  <c r="EIM15" i="10" s="1"/>
  <c r="EIM18" i="10" s="1"/>
  <c r="EIL15" i="10" a="1"/>
  <c r="EIL15" i="10" s="1"/>
  <c r="EIL18" i="10" s="1"/>
  <c r="EIK15" i="10" a="1"/>
  <c r="EIK15" i="10" s="1"/>
  <c r="EIK18" i="10" s="1"/>
  <c r="EIJ15" i="10" a="1"/>
  <c r="EIJ15" i="10" s="1"/>
  <c r="EIJ18" i="10" s="1"/>
  <c r="EII15" i="10" a="1"/>
  <c r="EII15" i="10" s="1"/>
  <c r="EII18" i="10" s="1"/>
  <c r="EIH15" i="10" a="1"/>
  <c r="EIH15" i="10" s="1"/>
  <c r="EIH18" i="10" s="1"/>
  <c r="EIG15" i="10" a="1"/>
  <c r="EIG15" i="10" s="1"/>
  <c r="EIG18" i="10" s="1"/>
  <c r="EIF15" i="10" a="1"/>
  <c r="EIF15" i="10" s="1"/>
  <c r="EIF18" i="10" s="1"/>
  <c r="EIE15" i="10" a="1"/>
  <c r="EIE15" i="10" s="1"/>
  <c r="EIE18" i="10" s="1"/>
  <c r="EID15" i="10" a="1"/>
  <c r="EID15" i="10" s="1"/>
  <c r="EID18" i="10" s="1"/>
  <c r="EIC15" i="10" a="1"/>
  <c r="EIC15" i="10" s="1"/>
  <c r="EIC18" i="10" s="1"/>
  <c r="EIB15" i="10" a="1"/>
  <c r="EIB15" i="10" s="1"/>
  <c r="EIB18" i="10" s="1"/>
  <c r="EIA15" i="10" a="1"/>
  <c r="EIA15" i="10" s="1"/>
  <c r="EIA18" i="10" s="1"/>
  <c r="EHZ15" i="10" a="1"/>
  <c r="EHZ15" i="10" s="1"/>
  <c r="EHZ18" i="10" s="1"/>
  <c r="EHY15" i="10" a="1"/>
  <c r="EHY15" i="10" s="1"/>
  <c r="EHY18" i="10" s="1"/>
  <c r="EHX15" i="10" a="1"/>
  <c r="EHX15" i="10" s="1"/>
  <c r="EHX18" i="10" s="1"/>
  <c r="EHW15" i="10" a="1"/>
  <c r="EHW15" i="10" s="1"/>
  <c r="EHW18" i="10" s="1"/>
  <c r="EHV15" i="10" a="1"/>
  <c r="EHV15" i="10" s="1"/>
  <c r="EHV18" i="10" s="1"/>
  <c r="EHU15" i="10" a="1"/>
  <c r="EHU15" i="10" s="1"/>
  <c r="EHU18" i="10" s="1"/>
  <c r="EHT15" i="10" a="1"/>
  <c r="EHT15" i="10" s="1"/>
  <c r="EHT18" i="10" s="1"/>
  <c r="EHS15" i="10" a="1"/>
  <c r="EHS15" i="10" s="1"/>
  <c r="EHS18" i="10" s="1"/>
  <c r="EHR15" i="10" a="1"/>
  <c r="EHR15" i="10" s="1"/>
  <c r="EHR18" i="10" s="1"/>
  <c r="EHQ15" i="10" a="1"/>
  <c r="EHQ15" i="10" s="1"/>
  <c r="EHQ18" i="10" s="1"/>
  <c r="EHP15" i="10" a="1"/>
  <c r="EHP15" i="10" s="1"/>
  <c r="EHP18" i="10" s="1"/>
  <c r="EHO15" i="10" a="1"/>
  <c r="EHO15" i="10" s="1"/>
  <c r="EHO18" i="10" s="1"/>
  <c r="EHN15" i="10" a="1"/>
  <c r="EHN15" i="10" s="1"/>
  <c r="EHN18" i="10" s="1"/>
  <c r="EHM15" i="10" a="1"/>
  <c r="EHM15" i="10" s="1"/>
  <c r="EHM18" i="10" s="1"/>
  <c r="EHL15" i="10" a="1"/>
  <c r="EHL15" i="10" s="1"/>
  <c r="EHL18" i="10" s="1"/>
  <c r="EHK15" i="10" a="1"/>
  <c r="EHK15" i="10" s="1"/>
  <c r="EHK18" i="10" s="1"/>
  <c r="EHJ15" i="10" a="1"/>
  <c r="EHJ15" i="10" s="1"/>
  <c r="EHJ18" i="10" s="1"/>
  <c r="EHI15" i="10" a="1"/>
  <c r="EHI15" i="10" s="1"/>
  <c r="EHI18" i="10" s="1"/>
  <c r="EHH15" i="10" a="1"/>
  <c r="EHH15" i="10" s="1"/>
  <c r="EHH18" i="10" s="1"/>
  <c r="EHG15" i="10" a="1"/>
  <c r="EHG15" i="10" s="1"/>
  <c r="EHG18" i="10" s="1"/>
  <c r="EHF15" i="10" a="1"/>
  <c r="EHF15" i="10" s="1"/>
  <c r="EHF18" i="10" s="1"/>
  <c r="EHE15" i="10" a="1"/>
  <c r="EHE15" i="10" s="1"/>
  <c r="EHE18" i="10" s="1"/>
  <c r="EHD15" i="10" a="1"/>
  <c r="EHD15" i="10" s="1"/>
  <c r="EHD18" i="10" s="1"/>
  <c r="EHC15" i="10" a="1"/>
  <c r="EHC15" i="10" s="1"/>
  <c r="EHC18" i="10" s="1"/>
  <c r="EHB15" i="10" a="1"/>
  <c r="EHB15" i="10" s="1"/>
  <c r="EHB18" i="10" s="1"/>
  <c r="EHA15" i="10" a="1"/>
  <c r="EHA15" i="10" s="1"/>
  <c r="EHA18" i="10" s="1"/>
  <c r="EGZ15" i="10" a="1"/>
  <c r="EGZ15" i="10" s="1"/>
  <c r="EGZ18" i="10" s="1"/>
  <c r="EGY15" i="10" a="1"/>
  <c r="EGY15" i="10" s="1"/>
  <c r="EGY18" i="10" s="1"/>
  <c r="EGX15" i="10" a="1"/>
  <c r="EGX15" i="10" s="1"/>
  <c r="EGX18" i="10" s="1"/>
  <c r="EGW15" i="10" a="1"/>
  <c r="EGW15" i="10" s="1"/>
  <c r="EGW18" i="10" s="1"/>
  <c r="EGV15" i="10" a="1"/>
  <c r="EGV15" i="10" s="1"/>
  <c r="EGV18" i="10" s="1"/>
  <c r="EGU15" i="10" a="1"/>
  <c r="EGU15" i="10" s="1"/>
  <c r="EGU18" i="10" s="1"/>
  <c r="EGT15" i="10" a="1"/>
  <c r="EGT15" i="10" s="1"/>
  <c r="EGT18" i="10" s="1"/>
  <c r="EGS15" i="10" a="1"/>
  <c r="EGS15" i="10" s="1"/>
  <c r="EGS18" i="10" s="1"/>
  <c r="EGR15" i="10" a="1"/>
  <c r="EGR15" i="10" s="1"/>
  <c r="EGR18" i="10" s="1"/>
  <c r="EGQ15" i="10" a="1"/>
  <c r="EGQ15" i="10" s="1"/>
  <c r="EGQ18" i="10" s="1"/>
  <c r="EGP15" i="10" a="1"/>
  <c r="EGP15" i="10" s="1"/>
  <c r="EGP18" i="10" s="1"/>
  <c r="EGO15" i="10" a="1"/>
  <c r="EGO15" i="10" s="1"/>
  <c r="EGO18" i="10" s="1"/>
  <c r="EGN15" i="10" a="1"/>
  <c r="EGN15" i="10" s="1"/>
  <c r="EGN18" i="10" s="1"/>
  <c r="EGM15" i="10" a="1"/>
  <c r="EGM15" i="10" s="1"/>
  <c r="EGM18" i="10" s="1"/>
  <c r="EGL15" i="10" a="1"/>
  <c r="EGL15" i="10" s="1"/>
  <c r="EGL18" i="10" s="1"/>
  <c r="EGK15" i="10" a="1"/>
  <c r="EGK15" i="10" s="1"/>
  <c r="EGK18" i="10" s="1"/>
  <c r="EGJ15" i="10" a="1"/>
  <c r="EGJ15" i="10" s="1"/>
  <c r="EGJ18" i="10" s="1"/>
  <c r="EGI15" i="10" a="1"/>
  <c r="EGI15" i="10" s="1"/>
  <c r="EGI18" i="10" s="1"/>
  <c r="EGH15" i="10" a="1"/>
  <c r="EGH15" i="10" s="1"/>
  <c r="EGH18" i="10" s="1"/>
  <c r="EGG15" i="10" a="1"/>
  <c r="EGG15" i="10" s="1"/>
  <c r="EGG18" i="10" s="1"/>
  <c r="EGF15" i="10" a="1"/>
  <c r="EGF15" i="10" s="1"/>
  <c r="EGF18" i="10" s="1"/>
  <c r="EGE15" i="10" a="1"/>
  <c r="EGE15" i="10" s="1"/>
  <c r="EGE18" i="10" s="1"/>
  <c r="EGD15" i="10" a="1"/>
  <c r="EGD15" i="10" s="1"/>
  <c r="EGD18" i="10" s="1"/>
  <c r="EGC15" i="10" a="1"/>
  <c r="EGC15" i="10" s="1"/>
  <c r="EGC18" i="10" s="1"/>
  <c r="EGB15" i="10" a="1"/>
  <c r="EGB15" i="10" s="1"/>
  <c r="EGB18" i="10" s="1"/>
  <c r="EGA15" i="10" a="1"/>
  <c r="EGA15" i="10" s="1"/>
  <c r="EGA18" i="10" s="1"/>
  <c r="EFZ15" i="10" a="1"/>
  <c r="EFZ15" i="10" s="1"/>
  <c r="EFZ18" i="10" s="1"/>
  <c r="EFY15" i="10" a="1"/>
  <c r="EFY15" i="10" s="1"/>
  <c r="EFY18" i="10" s="1"/>
  <c r="EFX15" i="10" a="1"/>
  <c r="EFX15" i="10" s="1"/>
  <c r="EFX18" i="10" s="1"/>
  <c r="EFW15" i="10" a="1"/>
  <c r="EFW15" i="10" s="1"/>
  <c r="EFW18" i="10" s="1"/>
  <c r="EFV15" i="10" a="1"/>
  <c r="EFV15" i="10" s="1"/>
  <c r="EFV18" i="10" s="1"/>
  <c r="EFU15" i="10" a="1"/>
  <c r="EFU15" i="10" s="1"/>
  <c r="EFU18" i="10" s="1"/>
  <c r="EFT15" i="10" a="1"/>
  <c r="EFT15" i="10" s="1"/>
  <c r="EFT18" i="10" s="1"/>
  <c r="EFS15" i="10" a="1"/>
  <c r="EFS15" i="10" s="1"/>
  <c r="EFS18" i="10" s="1"/>
  <c r="EFR15" i="10" a="1"/>
  <c r="EFR15" i="10" s="1"/>
  <c r="EFR18" i="10" s="1"/>
  <c r="EFQ15" i="10" a="1"/>
  <c r="EFQ15" i="10" s="1"/>
  <c r="EFQ18" i="10" s="1"/>
  <c r="EFP15" i="10" a="1"/>
  <c r="EFP15" i="10" s="1"/>
  <c r="EFP18" i="10" s="1"/>
  <c r="EFO15" i="10" a="1"/>
  <c r="EFO15" i="10" s="1"/>
  <c r="EFO18" i="10" s="1"/>
  <c r="EFN15" i="10" a="1"/>
  <c r="EFN15" i="10" s="1"/>
  <c r="EFN18" i="10" s="1"/>
  <c r="EFM15" i="10" a="1"/>
  <c r="EFM15" i="10" s="1"/>
  <c r="EFM18" i="10" s="1"/>
  <c r="EFL15" i="10" a="1"/>
  <c r="EFL15" i="10" s="1"/>
  <c r="EFL18" i="10" s="1"/>
  <c r="EFK15" i="10" a="1"/>
  <c r="EFK15" i="10" s="1"/>
  <c r="EFK18" i="10" s="1"/>
  <c r="EFJ15" i="10" a="1"/>
  <c r="EFJ15" i="10" s="1"/>
  <c r="EFJ18" i="10" s="1"/>
  <c r="EFI15" i="10" a="1"/>
  <c r="EFI15" i="10" s="1"/>
  <c r="EFI18" i="10" s="1"/>
  <c r="EFH15" i="10" a="1"/>
  <c r="EFH15" i="10" s="1"/>
  <c r="EFH18" i="10" s="1"/>
  <c r="EFG15" i="10" a="1"/>
  <c r="EFG15" i="10" s="1"/>
  <c r="EFG18" i="10" s="1"/>
  <c r="EFF15" i="10" a="1"/>
  <c r="EFF15" i="10" s="1"/>
  <c r="EFF18" i="10" s="1"/>
  <c r="EFE15" i="10" a="1"/>
  <c r="EFE15" i="10" s="1"/>
  <c r="EFE18" i="10" s="1"/>
  <c r="EFD15" i="10" a="1"/>
  <c r="EFD15" i="10" s="1"/>
  <c r="EFD18" i="10" s="1"/>
  <c r="EFC15" i="10" a="1"/>
  <c r="EFC15" i="10" s="1"/>
  <c r="EFC18" i="10" s="1"/>
  <c r="EFB15" i="10" a="1"/>
  <c r="EFB15" i="10" s="1"/>
  <c r="EFB18" i="10" s="1"/>
  <c r="EFA15" i="10" a="1"/>
  <c r="EFA15" i="10" s="1"/>
  <c r="EFA18" i="10" s="1"/>
  <c r="EEZ15" i="10" a="1"/>
  <c r="EEZ15" i="10" s="1"/>
  <c r="EEZ18" i="10" s="1"/>
  <c r="EEY15" i="10" a="1"/>
  <c r="EEY15" i="10" s="1"/>
  <c r="EEY18" i="10" s="1"/>
  <c r="EEX15" i="10" a="1"/>
  <c r="EEX15" i="10" s="1"/>
  <c r="EEX18" i="10" s="1"/>
  <c r="EEW15" i="10" a="1"/>
  <c r="EEW15" i="10" s="1"/>
  <c r="EEW18" i="10" s="1"/>
  <c r="EEV15" i="10" a="1"/>
  <c r="EEV15" i="10" s="1"/>
  <c r="EEV18" i="10" s="1"/>
  <c r="EEU15" i="10" a="1"/>
  <c r="EEU15" i="10" s="1"/>
  <c r="EEU18" i="10" s="1"/>
  <c r="EET15" i="10" a="1"/>
  <c r="EET15" i="10" s="1"/>
  <c r="EET18" i="10" s="1"/>
  <c r="EES15" i="10" a="1"/>
  <c r="EES15" i="10" s="1"/>
  <c r="EES18" i="10" s="1"/>
  <c r="EER15" i="10" a="1"/>
  <c r="EER15" i="10" s="1"/>
  <c r="EER18" i="10" s="1"/>
  <c r="EEQ15" i="10" a="1"/>
  <c r="EEQ15" i="10" s="1"/>
  <c r="EEQ18" i="10" s="1"/>
  <c r="EEP15" i="10" a="1"/>
  <c r="EEP15" i="10" s="1"/>
  <c r="EEP18" i="10" s="1"/>
  <c r="EEO15" i="10" a="1"/>
  <c r="EEO15" i="10" s="1"/>
  <c r="EEO18" i="10" s="1"/>
  <c r="EEN15" i="10" a="1"/>
  <c r="EEN15" i="10" s="1"/>
  <c r="EEN18" i="10" s="1"/>
  <c r="EEM15" i="10" a="1"/>
  <c r="EEM15" i="10" s="1"/>
  <c r="EEM18" i="10" s="1"/>
  <c r="EEL15" i="10" a="1"/>
  <c r="EEL15" i="10" s="1"/>
  <c r="EEL18" i="10" s="1"/>
  <c r="EEK15" i="10" a="1"/>
  <c r="EEK15" i="10" s="1"/>
  <c r="EEK18" i="10" s="1"/>
  <c r="EEJ15" i="10" a="1"/>
  <c r="EEJ15" i="10" s="1"/>
  <c r="EEJ18" i="10" s="1"/>
  <c r="EEI15" i="10" a="1"/>
  <c r="EEI15" i="10" s="1"/>
  <c r="EEI18" i="10" s="1"/>
  <c r="EEH15" i="10" a="1"/>
  <c r="EEH15" i="10" s="1"/>
  <c r="EEH18" i="10" s="1"/>
  <c r="EEG15" i="10" a="1"/>
  <c r="EEG15" i="10" s="1"/>
  <c r="EEG18" i="10" s="1"/>
  <c r="EEF15" i="10" a="1"/>
  <c r="EEF15" i="10" s="1"/>
  <c r="EEF18" i="10" s="1"/>
  <c r="EEE15" i="10" a="1"/>
  <c r="EEE15" i="10" s="1"/>
  <c r="EEE18" i="10" s="1"/>
  <c r="EED15" i="10" a="1"/>
  <c r="EED15" i="10" s="1"/>
  <c r="EED18" i="10" s="1"/>
  <c r="EEC15" i="10" a="1"/>
  <c r="EEC15" i="10" s="1"/>
  <c r="EEC18" i="10" s="1"/>
  <c r="EEB15" i="10" a="1"/>
  <c r="EEB15" i="10" s="1"/>
  <c r="EEB18" i="10" s="1"/>
  <c r="EEA15" i="10" a="1"/>
  <c r="EEA15" i="10" s="1"/>
  <c r="EEA18" i="10" s="1"/>
  <c r="EDZ15" i="10" a="1"/>
  <c r="EDZ15" i="10" s="1"/>
  <c r="EDZ18" i="10" s="1"/>
  <c r="EDY15" i="10" a="1"/>
  <c r="EDY15" i="10" s="1"/>
  <c r="EDY18" i="10" s="1"/>
  <c r="EDX15" i="10" a="1"/>
  <c r="EDX15" i="10" s="1"/>
  <c r="EDX18" i="10" s="1"/>
  <c r="EDW15" i="10" a="1"/>
  <c r="EDW15" i="10" s="1"/>
  <c r="EDW18" i="10" s="1"/>
  <c r="EDV15" i="10" a="1"/>
  <c r="EDV15" i="10" s="1"/>
  <c r="EDV18" i="10" s="1"/>
  <c r="EDU15" i="10" a="1"/>
  <c r="EDU15" i="10" s="1"/>
  <c r="EDU18" i="10" s="1"/>
  <c r="EDT15" i="10" a="1"/>
  <c r="EDT15" i="10" s="1"/>
  <c r="EDT18" i="10" s="1"/>
  <c r="EDS15" i="10" a="1"/>
  <c r="EDS15" i="10" s="1"/>
  <c r="EDS18" i="10" s="1"/>
  <c r="EDR15" i="10" a="1"/>
  <c r="EDR15" i="10" s="1"/>
  <c r="EDR18" i="10" s="1"/>
  <c r="EDQ15" i="10" a="1"/>
  <c r="EDQ15" i="10" s="1"/>
  <c r="EDQ18" i="10" s="1"/>
  <c r="EDP15" i="10" a="1"/>
  <c r="EDP15" i="10" s="1"/>
  <c r="EDP18" i="10" s="1"/>
  <c r="EDO15" i="10" a="1"/>
  <c r="EDO15" i="10" s="1"/>
  <c r="EDO18" i="10" s="1"/>
  <c r="EDN15" i="10" a="1"/>
  <c r="EDN15" i="10" s="1"/>
  <c r="EDN18" i="10" s="1"/>
  <c r="EDM15" i="10" a="1"/>
  <c r="EDM15" i="10" s="1"/>
  <c r="EDM18" i="10" s="1"/>
  <c r="EDL15" i="10" a="1"/>
  <c r="EDL15" i="10" s="1"/>
  <c r="EDL18" i="10" s="1"/>
  <c r="EDK15" i="10" a="1"/>
  <c r="EDK15" i="10" s="1"/>
  <c r="EDK18" i="10" s="1"/>
  <c r="EDJ15" i="10" a="1"/>
  <c r="EDJ15" i="10" s="1"/>
  <c r="EDJ18" i="10" s="1"/>
  <c r="EDI15" i="10" a="1"/>
  <c r="EDI15" i="10" s="1"/>
  <c r="EDI18" i="10" s="1"/>
  <c r="EDH15" i="10" a="1"/>
  <c r="EDH15" i="10" s="1"/>
  <c r="EDH18" i="10" s="1"/>
  <c r="EDG15" i="10" a="1"/>
  <c r="EDG15" i="10" s="1"/>
  <c r="EDG18" i="10" s="1"/>
  <c r="EDF15" i="10" a="1"/>
  <c r="EDF15" i="10" s="1"/>
  <c r="EDF18" i="10" s="1"/>
  <c r="EDE15" i="10" a="1"/>
  <c r="EDE15" i="10" s="1"/>
  <c r="EDE18" i="10" s="1"/>
  <c r="EDD15" i="10" a="1"/>
  <c r="EDD15" i="10" s="1"/>
  <c r="EDD18" i="10" s="1"/>
  <c r="EDC15" i="10" a="1"/>
  <c r="EDC15" i="10" s="1"/>
  <c r="EDC18" i="10" s="1"/>
  <c r="EDB15" i="10" a="1"/>
  <c r="EDB15" i="10" s="1"/>
  <c r="EDB18" i="10" s="1"/>
  <c r="EDA15" i="10" a="1"/>
  <c r="EDA15" i="10" s="1"/>
  <c r="EDA18" i="10" s="1"/>
  <c r="ECZ15" i="10" a="1"/>
  <c r="ECZ15" i="10" s="1"/>
  <c r="ECZ18" i="10" s="1"/>
  <c r="ECY15" i="10" a="1"/>
  <c r="ECY15" i="10" s="1"/>
  <c r="ECY18" i="10" s="1"/>
  <c r="ECX15" i="10" a="1"/>
  <c r="ECX15" i="10" s="1"/>
  <c r="ECX18" i="10" s="1"/>
  <c r="ECW15" i="10" a="1"/>
  <c r="ECW15" i="10" s="1"/>
  <c r="ECW18" i="10" s="1"/>
  <c r="ECV15" i="10" a="1"/>
  <c r="ECV15" i="10" s="1"/>
  <c r="ECV18" i="10" s="1"/>
  <c r="ECU15" i="10" a="1"/>
  <c r="ECU15" i="10" s="1"/>
  <c r="ECU18" i="10" s="1"/>
  <c r="ECT15" i="10" a="1"/>
  <c r="ECT15" i="10" s="1"/>
  <c r="ECT18" i="10" s="1"/>
  <c r="ECS15" i="10" a="1"/>
  <c r="ECS15" i="10" s="1"/>
  <c r="ECS18" i="10" s="1"/>
  <c r="ECR15" i="10" a="1"/>
  <c r="ECR15" i="10" s="1"/>
  <c r="ECR18" i="10" s="1"/>
  <c r="ECQ15" i="10" a="1"/>
  <c r="ECQ15" i="10" s="1"/>
  <c r="ECQ18" i="10" s="1"/>
  <c r="ECP15" i="10" a="1"/>
  <c r="ECP15" i="10" s="1"/>
  <c r="ECP18" i="10" s="1"/>
  <c r="ECO15" i="10" a="1"/>
  <c r="ECO15" i="10" s="1"/>
  <c r="ECO18" i="10" s="1"/>
  <c r="ECN15" i="10" a="1"/>
  <c r="ECN15" i="10" s="1"/>
  <c r="ECN18" i="10" s="1"/>
  <c r="ECM15" i="10" a="1"/>
  <c r="ECM15" i="10" s="1"/>
  <c r="ECM18" i="10" s="1"/>
  <c r="ECL15" i="10" a="1"/>
  <c r="ECL15" i="10" s="1"/>
  <c r="ECL18" i="10" s="1"/>
  <c r="ECK15" i="10" a="1"/>
  <c r="ECK15" i="10" s="1"/>
  <c r="ECK18" i="10" s="1"/>
  <c r="ECJ15" i="10" a="1"/>
  <c r="ECJ15" i="10" s="1"/>
  <c r="ECJ18" i="10" s="1"/>
  <c r="ECI15" i="10" a="1"/>
  <c r="ECI15" i="10" s="1"/>
  <c r="ECI18" i="10" s="1"/>
  <c r="ECH15" i="10" a="1"/>
  <c r="ECH15" i="10" s="1"/>
  <c r="ECH18" i="10" s="1"/>
  <c r="ECG15" i="10" a="1"/>
  <c r="ECG15" i="10" s="1"/>
  <c r="ECG18" i="10" s="1"/>
  <c r="ECF15" i="10" a="1"/>
  <c r="ECF15" i="10" s="1"/>
  <c r="ECF18" i="10" s="1"/>
  <c r="ECE15" i="10" a="1"/>
  <c r="ECE15" i="10" s="1"/>
  <c r="ECE18" i="10" s="1"/>
  <c r="ECD15" i="10" a="1"/>
  <c r="ECD15" i="10" s="1"/>
  <c r="ECD18" i="10" s="1"/>
  <c r="ECC15" i="10" a="1"/>
  <c r="ECC15" i="10" s="1"/>
  <c r="ECC18" i="10" s="1"/>
  <c r="ECB15" i="10" a="1"/>
  <c r="ECB15" i="10" s="1"/>
  <c r="ECB18" i="10" s="1"/>
  <c r="ECA15" i="10" a="1"/>
  <c r="ECA15" i="10" s="1"/>
  <c r="ECA18" i="10" s="1"/>
  <c r="EBZ15" i="10" a="1"/>
  <c r="EBZ15" i="10" s="1"/>
  <c r="EBZ18" i="10" s="1"/>
  <c r="EBY15" i="10" a="1"/>
  <c r="EBY15" i="10" s="1"/>
  <c r="EBY18" i="10" s="1"/>
  <c r="EBX15" i="10" a="1"/>
  <c r="EBX15" i="10" s="1"/>
  <c r="EBX18" i="10" s="1"/>
  <c r="EBW15" i="10" a="1"/>
  <c r="EBW15" i="10" s="1"/>
  <c r="EBW18" i="10" s="1"/>
  <c r="EBV15" i="10" a="1"/>
  <c r="EBV15" i="10" s="1"/>
  <c r="EBV18" i="10" s="1"/>
  <c r="EBU15" i="10" a="1"/>
  <c r="EBU15" i="10" s="1"/>
  <c r="EBU18" i="10" s="1"/>
  <c r="EBT15" i="10" a="1"/>
  <c r="EBT15" i="10" s="1"/>
  <c r="EBT18" i="10" s="1"/>
  <c r="EBS15" i="10" a="1"/>
  <c r="EBS15" i="10" s="1"/>
  <c r="EBS18" i="10" s="1"/>
  <c r="EBR15" i="10" a="1"/>
  <c r="EBR15" i="10" s="1"/>
  <c r="EBR18" i="10" s="1"/>
  <c r="EBQ15" i="10" a="1"/>
  <c r="EBQ15" i="10" s="1"/>
  <c r="EBQ18" i="10" s="1"/>
  <c r="EBP15" i="10" a="1"/>
  <c r="EBP15" i="10" s="1"/>
  <c r="EBP18" i="10" s="1"/>
  <c r="EBO15" i="10" a="1"/>
  <c r="EBO15" i="10" s="1"/>
  <c r="EBO18" i="10" s="1"/>
  <c r="EBN15" i="10" a="1"/>
  <c r="EBN15" i="10" s="1"/>
  <c r="EBN18" i="10" s="1"/>
  <c r="EBM15" i="10" a="1"/>
  <c r="EBM15" i="10" s="1"/>
  <c r="EBM18" i="10" s="1"/>
  <c r="EBL15" i="10" a="1"/>
  <c r="EBL15" i="10" s="1"/>
  <c r="EBL18" i="10" s="1"/>
  <c r="EBK15" i="10" a="1"/>
  <c r="EBK15" i="10" s="1"/>
  <c r="EBK18" i="10" s="1"/>
  <c r="EBJ15" i="10" a="1"/>
  <c r="EBJ15" i="10" s="1"/>
  <c r="EBJ18" i="10" s="1"/>
  <c r="EBI15" i="10" a="1"/>
  <c r="EBI15" i="10" s="1"/>
  <c r="EBI18" i="10" s="1"/>
  <c r="EBH15" i="10" a="1"/>
  <c r="EBH15" i="10" s="1"/>
  <c r="EBH18" i="10" s="1"/>
  <c r="EBG15" i="10" a="1"/>
  <c r="EBG15" i="10" s="1"/>
  <c r="EBG18" i="10" s="1"/>
  <c r="EBF15" i="10" a="1"/>
  <c r="EBF15" i="10" s="1"/>
  <c r="EBF18" i="10" s="1"/>
  <c r="EBE15" i="10" a="1"/>
  <c r="EBE15" i="10" s="1"/>
  <c r="EBE18" i="10" s="1"/>
  <c r="EBD15" i="10" a="1"/>
  <c r="EBD15" i="10" s="1"/>
  <c r="EBD18" i="10" s="1"/>
  <c r="EBC15" i="10" a="1"/>
  <c r="EBC15" i="10" s="1"/>
  <c r="EBC18" i="10" s="1"/>
  <c r="EBB15" i="10" a="1"/>
  <c r="EBB15" i="10" s="1"/>
  <c r="EBB18" i="10" s="1"/>
  <c r="EBA15" i="10" a="1"/>
  <c r="EBA15" i="10" s="1"/>
  <c r="EBA18" i="10" s="1"/>
  <c r="EAZ15" i="10" a="1"/>
  <c r="EAZ15" i="10" s="1"/>
  <c r="EAZ18" i="10" s="1"/>
  <c r="EAY15" i="10" a="1"/>
  <c r="EAY15" i="10" s="1"/>
  <c r="EAY18" i="10" s="1"/>
  <c r="EAX15" i="10" a="1"/>
  <c r="EAX15" i="10" s="1"/>
  <c r="EAX18" i="10" s="1"/>
  <c r="EAW15" i="10" a="1"/>
  <c r="EAW15" i="10" s="1"/>
  <c r="EAW18" i="10" s="1"/>
  <c r="EAV15" i="10" a="1"/>
  <c r="EAV15" i="10" s="1"/>
  <c r="EAV18" i="10" s="1"/>
  <c r="EAU15" i="10" a="1"/>
  <c r="EAU15" i="10" s="1"/>
  <c r="EAU18" i="10" s="1"/>
  <c r="EAT15" i="10" a="1"/>
  <c r="EAT15" i="10" s="1"/>
  <c r="EAT18" i="10" s="1"/>
  <c r="EAS15" i="10" a="1"/>
  <c r="EAS15" i="10" s="1"/>
  <c r="EAS18" i="10" s="1"/>
  <c r="EAR15" i="10" a="1"/>
  <c r="EAR15" i="10" s="1"/>
  <c r="EAR18" i="10" s="1"/>
  <c r="EAQ15" i="10" a="1"/>
  <c r="EAQ15" i="10" s="1"/>
  <c r="EAQ18" i="10" s="1"/>
  <c r="EAP15" i="10" a="1"/>
  <c r="EAP15" i="10" s="1"/>
  <c r="EAP18" i="10" s="1"/>
  <c r="EAO15" i="10" a="1"/>
  <c r="EAO15" i="10" s="1"/>
  <c r="EAO18" i="10" s="1"/>
  <c r="EAN15" i="10" a="1"/>
  <c r="EAN15" i="10" s="1"/>
  <c r="EAN18" i="10" s="1"/>
  <c r="EAM15" i="10" a="1"/>
  <c r="EAM15" i="10" s="1"/>
  <c r="EAM18" i="10" s="1"/>
  <c r="EAL15" i="10" a="1"/>
  <c r="EAL15" i="10" s="1"/>
  <c r="EAL18" i="10" s="1"/>
  <c r="EAK15" i="10" a="1"/>
  <c r="EAK15" i="10" s="1"/>
  <c r="EAK18" i="10" s="1"/>
  <c r="EAJ15" i="10" a="1"/>
  <c r="EAJ15" i="10" s="1"/>
  <c r="EAJ18" i="10" s="1"/>
  <c r="EAI15" i="10" a="1"/>
  <c r="EAI15" i="10" s="1"/>
  <c r="EAI18" i="10" s="1"/>
  <c r="EAH15" i="10" a="1"/>
  <c r="EAH15" i="10" s="1"/>
  <c r="EAH18" i="10" s="1"/>
  <c r="EAG15" i="10" a="1"/>
  <c r="EAG15" i="10" s="1"/>
  <c r="EAG18" i="10" s="1"/>
  <c r="EAF15" i="10" a="1"/>
  <c r="EAF15" i="10" s="1"/>
  <c r="EAF18" i="10" s="1"/>
  <c r="EAE15" i="10" a="1"/>
  <c r="EAE15" i="10" s="1"/>
  <c r="EAE18" i="10" s="1"/>
  <c r="EAD15" i="10" a="1"/>
  <c r="EAD15" i="10" s="1"/>
  <c r="EAD18" i="10" s="1"/>
  <c r="EAC15" i="10" a="1"/>
  <c r="EAC15" i="10" s="1"/>
  <c r="EAC18" i="10" s="1"/>
  <c r="EAB15" i="10" a="1"/>
  <c r="EAB15" i="10" s="1"/>
  <c r="EAB18" i="10" s="1"/>
  <c r="EAA15" i="10" a="1"/>
  <c r="EAA15" i="10" s="1"/>
  <c r="EAA18" i="10" s="1"/>
  <c r="DZZ15" i="10" a="1"/>
  <c r="DZZ15" i="10" s="1"/>
  <c r="DZZ18" i="10" s="1"/>
  <c r="DZY15" i="10" a="1"/>
  <c r="DZY15" i="10" s="1"/>
  <c r="DZY18" i="10" s="1"/>
  <c r="DZX15" i="10" a="1"/>
  <c r="DZX15" i="10" s="1"/>
  <c r="DZX18" i="10" s="1"/>
  <c r="DZW15" i="10" a="1"/>
  <c r="DZW15" i="10" s="1"/>
  <c r="DZW18" i="10" s="1"/>
  <c r="DZV15" i="10" a="1"/>
  <c r="DZV15" i="10" s="1"/>
  <c r="DZV18" i="10" s="1"/>
  <c r="DZU15" i="10" a="1"/>
  <c r="DZU15" i="10" s="1"/>
  <c r="DZU18" i="10" s="1"/>
  <c r="DZT15" i="10" a="1"/>
  <c r="DZT15" i="10" s="1"/>
  <c r="DZT18" i="10" s="1"/>
  <c r="DZS15" i="10" a="1"/>
  <c r="DZS15" i="10" s="1"/>
  <c r="DZS18" i="10" s="1"/>
  <c r="DZR15" i="10" a="1"/>
  <c r="DZR15" i="10" s="1"/>
  <c r="DZR18" i="10" s="1"/>
  <c r="DZQ15" i="10" a="1"/>
  <c r="DZQ15" i="10" s="1"/>
  <c r="DZQ18" i="10" s="1"/>
  <c r="DZP15" i="10" a="1"/>
  <c r="DZP15" i="10" s="1"/>
  <c r="DZP18" i="10" s="1"/>
  <c r="DZO15" i="10" a="1"/>
  <c r="DZO15" i="10" s="1"/>
  <c r="DZO18" i="10" s="1"/>
  <c r="DZN15" i="10" a="1"/>
  <c r="DZN15" i="10" s="1"/>
  <c r="DZN18" i="10" s="1"/>
  <c r="DZM15" i="10" a="1"/>
  <c r="DZM15" i="10" s="1"/>
  <c r="DZM18" i="10" s="1"/>
  <c r="DZL15" i="10" a="1"/>
  <c r="DZL15" i="10" s="1"/>
  <c r="DZL18" i="10" s="1"/>
  <c r="DZK15" i="10" a="1"/>
  <c r="DZK15" i="10" s="1"/>
  <c r="DZK18" i="10" s="1"/>
  <c r="DZJ15" i="10" a="1"/>
  <c r="DZJ15" i="10" s="1"/>
  <c r="DZJ18" i="10" s="1"/>
  <c r="DZI15" i="10" a="1"/>
  <c r="DZI15" i="10" s="1"/>
  <c r="DZI18" i="10" s="1"/>
  <c r="DZH15" i="10" a="1"/>
  <c r="DZH15" i="10" s="1"/>
  <c r="DZH18" i="10" s="1"/>
  <c r="DZG15" i="10" a="1"/>
  <c r="DZG15" i="10" s="1"/>
  <c r="DZG18" i="10" s="1"/>
  <c r="DZF15" i="10" a="1"/>
  <c r="DZF15" i="10" s="1"/>
  <c r="DZF18" i="10" s="1"/>
  <c r="DZE15" i="10" a="1"/>
  <c r="DZE15" i="10" s="1"/>
  <c r="DZE18" i="10" s="1"/>
  <c r="DZD15" i="10" a="1"/>
  <c r="DZD15" i="10" s="1"/>
  <c r="DZD18" i="10" s="1"/>
  <c r="DZC15" i="10" a="1"/>
  <c r="DZC15" i="10" s="1"/>
  <c r="DZC18" i="10" s="1"/>
  <c r="DZB15" i="10" a="1"/>
  <c r="DZB15" i="10" s="1"/>
  <c r="DZB18" i="10" s="1"/>
  <c r="DZA15" i="10" a="1"/>
  <c r="DZA15" i="10" s="1"/>
  <c r="DZA18" i="10" s="1"/>
  <c r="DYZ15" i="10" a="1"/>
  <c r="DYZ15" i="10" s="1"/>
  <c r="DYZ18" i="10" s="1"/>
  <c r="DYY15" i="10" a="1"/>
  <c r="DYY15" i="10" s="1"/>
  <c r="DYY18" i="10" s="1"/>
  <c r="DYX15" i="10" a="1"/>
  <c r="DYX15" i="10" s="1"/>
  <c r="DYX18" i="10" s="1"/>
  <c r="DYW15" i="10" a="1"/>
  <c r="DYW15" i="10" s="1"/>
  <c r="DYW18" i="10" s="1"/>
  <c r="DYV15" i="10" a="1"/>
  <c r="DYV15" i="10" s="1"/>
  <c r="DYV18" i="10" s="1"/>
  <c r="DYU15" i="10" a="1"/>
  <c r="DYU15" i="10" s="1"/>
  <c r="DYU18" i="10" s="1"/>
  <c r="DYT15" i="10" a="1"/>
  <c r="DYT15" i="10" s="1"/>
  <c r="DYT18" i="10" s="1"/>
  <c r="DYS15" i="10" a="1"/>
  <c r="DYS15" i="10" s="1"/>
  <c r="DYS18" i="10" s="1"/>
  <c r="DYR15" i="10" a="1"/>
  <c r="DYR15" i="10" s="1"/>
  <c r="DYR18" i="10" s="1"/>
  <c r="DYQ15" i="10" a="1"/>
  <c r="DYQ15" i="10" s="1"/>
  <c r="DYQ18" i="10" s="1"/>
  <c r="DYP15" i="10" a="1"/>
  <c r="DYP15" i="10" s="1"/>
  <c r="DYP18" i="10" s="1"/>
  <c r="DYO15" i="10" a="1"/>
  <c r="DYO15" i="10" s="1"/>
  <c r="DYO18" i="10" s="1"/>
  <c r="DYN15" i="10" a="1"/>
  <c r="DYN15" i="10" s="1"/>
  <c r="DYN18" i="10" s="1"/>
  <c r="DYM15" i="10" a="1"/>
  <c r="DYM15" i="10" s="1"/>
  <c r="DYM18" i="10" s="1"/>
  <c r="DYL15" i="10" a="1"/>
  <c r="DYL15" i="10" s="1"/>
  <c r="DYL18" i="10" s="1"/>
  <c r="DYK15" i="10" a="1"/>
  <c r="DYK15" i="10" s="1"/>
  <c r="DYK18" i="10" s="1"/>
  <c r="DYJ15" i="10" a="1"/>
  <c r="DYJ15" i="10" s="1"/>
  <c r="DYJ18" i="10" s="1"/>
  <c r="DYI15" i="10" a="1"/>
  <c r="DYI15" i="10" s="1"/>
  <c r="DYI18" i="10" s="1"/>
  <c r="DYH15" i="10" a="1"/>
  <c r="DYH15" i="10" s="1"/>
  <c r="DYH18" i="10" s="1"/>
  <c r="DYG15" i="10" a="1"/>
  <c r="DYG15" i="10" s="1"/>
  <c r="DYG18" i="10" s="1"/>
  <c r="DYF15" i="10" a="1"/>
  <c r="DYF15" i="10" s="1"/>
  <c r="DYF18" i="10" s="1"/>
  <c r="DYE15" i="10" a="1"/>
  <c r="DYE15" i="10" s="1"/>
  <c r="DYE18" i="10" s="1"/>
  <c r="DYD15" i="10" a="1"/>
  <c r="DYD15" i="10" s="1"/>
  <c r="DYD18" i="10" s="1"/>
  <c r="DYC15" i="10" a="1"/>
  <c r="DYC15" i="10" s="1"/>
  <c r="DYC18" i="10" s="1"/>
  <c r="DYB15" i="10" a="1"/>
  <c r="DYB15" i="10" s="1"/>
  <c r="DYB18" i="10" s="1"/>
  <c r="DYA15" i="10" a="1"/>
  <c r="DYA15" i="10" s="1"/>
  <c r="DYA18" i="10" s="1"/>
  <c r="DXZ15" i="10" a="1"/>
  <c r="DXZ15" i="10" s="1"/>
  <c r="DXZ18" i="10" s="1"/>
  <c r="DXY15" i="10" a="1"/>
  <c r="DXY15" i="10" s="1"/>
  <c r="DXY18" i="10" s="1"/>
  <c r="DXX15" i="10" a="1"/>
  <c r="DXX15" i="10" s="1"/>
  <c r="DXX18" i="10" s="1"/>
  <c r="DXW15" i="10" a="1"/>
  <c r="DXW15" i="10" s="1"/>
  <c r="DXW18" i="10" s="1"/>
  <c r="DXV15" i="10" a="1"/>
  <c r="DXV15" i="10" s="1"/>
  <c r="DXV18" i="10" s="1"/>
  <c r="DXU15" i="10" a="1"/>
  <c r="DXU15" i="10" s="1"/>
  <c r="DXU18" i="10" s="1"/>
  <c r="DXT15" i="10" a="1"/>
  <c r="DXT15" i="10" s="1"/>
  <c r="DXT18" i="10" s="1"/>
  <c r="DXS15" i="10" a="1"/>
  <c r="DXS15" i="10" s="1"/>
  <c r="DXS18" i="10" s="1"/>
  <c r="DXR15" i="10" a="1"/>
  <c r="DXR15" i="10" s="1"/>
  <c r="DXR18" i="10" s="1"/>
  <c r="DXQ15" i="10" a="1"/>
  <c r="DXQ15" i="10" s="1"/>
  <c r="DXQ18" i="10" s="1"/>
  <c r="DXP15" i="10" a="1"/>
  <c r="DXP15" i="10" s="1"/>
  <c r="DXP18" i="10" s="1"/>
  <c r="DXO15" i="10" a="1"/>
  <c r="DXO15" i="10" s="1"/>
  <c r="DXO18" i="10" s="1"/>
  <c r="DXN15" i="10" a="1"/>
  <c r="DXN15" i="10" s="1"/>
  <c r="DXN18" i="10" s="1"/>
  <c r="DXM15" i="10" a="1"/>
  <c r="DXM15" i="10" s="1"/>
  <c r="DXM18" i="10" s="1"/>
  <c r="DXL15" i="10" a="1"/>
  <c r="DXL15" i="10" s="1"/>
  <c r="DXL18" i="10" s="1"/>
  <c r="DXK15" i="10" a="1"/>
  <c r="DXK15" i="10" s="1"/>
  <c r="DXK18" i="10" s="1"/>
  <c r="DXJ15" i="10" a="1"/>
  <c r="DXJ15" i="10" s="1"/>
  <c r="DXJ18" i="10" s="1"/>
  <c r="DXI15" i="10" a="1"/>
  <c r="DXI15" i="10" s="1"/>
  <c r="DXI18" i="10" s="1"/>
  <c r="DXH15" i="10" a="1"/>
  <c r="DXH15" i="10" s="1"/>
  <c r="DXH18" i="10" s="1"/>
  <c r="DXG15" i="10" a="1"/>
  <c r="DXG15" i="10" s="1"/>
  <c r="DXG18" i="10" s="1"/>
  <c r="DXF15" i="10" a="1"/>
  <c r="DXF15" i="10" s="1"/>
  <c r="DXF18" i="10" s="1"/>
  <c r="DXE15" i="10" a="1"/>
  <c r="DXE15" i="10" s="1"/>
  <c r="DXE18" i="10" s="1"/>
  <c r="DXD15" i="10" a="1"/>
  <c r="DXD15" i="10" s="1"/>
  <c r="DXD18" i="10" s="1"/>
  <c r="DXC15" i="10" a="1"/>
  <c r="DXC15" i="10" s="1"/>
  <c r="DXC18" i="10" s="1"/>
  <c r="DXB15" i="10" a="1"/>
  <c r="DXB15" i="10" s="1"/>
  <c r="DXB18" i="10" s="1"/>
  <c r="DXA15" i="10" a="1"/>
  <c r="DXA15" i="10" s="1"/>
  <c r="DXA18" i="10" s="1"/>
  <c r="DWZ15" i="10" a="1"/>
  <c r="DWZ15" i="10" s="1"/>
  <c r="DWZ18" i="10" s="1"/>
  <c r="DWY15" i="10" a="1"/>
  <c r="DWY15" i="10" s="1"/>
  <c r="DWY18" i="10" s="1"/>
  <c r="DWX15" i="10" a="1"/>
  <c r="DWX15" i="10" s="1"/>
  <c r="DWX18" i="10" s="1"/>
  <c r="DWW15" i="10" a="1"/>
  <c r="DWW15" i="10" s="1"/>
  <c r="DWW18" i="10" s="1"/>
  <c r="DWV15" i="10" a="1"/>
  <c r="DWV15" i="10" s="1"/>
  <c r="DWV18" i="10" s="1"/>
  <c r="DWU15" i="10" a="1"/>
  <c r="DWU15" i="10" s="1"/>
  <c r="DWU18" i="10" s="1"/>
  <c r="DWT15" i="10" a="1"/>
  <c r="DWT15" i="10" s="1"/>
  <c r="DWT18" i="10" s="1"/>
  <c r="DWS15" i="10" a="1"/>
  <c r="DWS15" i="10" s="1"/>
  <c r="DWS18" i="10" s="1"/>
  <c r="DWR15" i="10" a="1"/>
  <c r="DWR15" i="10" s="1"/>
  <c r="DWR18" i="10" s="1"/>
  <c r="DWQ15" i="10" a="1"/>
  <c r="DWQ15" i="10" s="1"/>
  <c r="DWQ18" i="10" s="1"/>
  <c r="DWP15" i="10" a="1"/>
  <c r="DWP15" i="10" s="1"/>
  <c r="DWP18" i="10" s="1"/>
  <c r="DWO15" i="10" a="1"/>
  <c r="DWO15" i="10" s="1"/>
  <c r="DWO18" i="10" s="1"/>
  <c r="DWN15" i="10" a="1"/>
  <c r="DWN15" i="10" s="1"/>
  <c r="DWN18" i="10" s="1"/>
  <c r="DWM15" i="10" a="1"/>
  <c r="DWM15" i="10" s="1"/>
  <c r="DWM18" i="10" s="1"/>
  <c r="DWL15" i="10" a="1"/>
  <c r="DWL15" i="10" s="1"/>
  <c r="DWL18" i="10" s="1"/>
  <c r="DWK15" i="10" a="1"/>
  <c r="DWK15" i="10" s="1"/>
  <c r="DWK18" i="10" s="1"/>
  <c r="DWJ15" i="10" a="1"/>
  <c r="DWJ15" i="10" s="1"/>
  <c r="DWJ18" i="10" s="1"/>
  <c r="DWI15" i="10" a="1"/>
  <c r="DWI15" i="10" s="1"/>
  <c r="DWI18" i="10" s="1"/>
  <c r="DWH15" i="10" a="1"/>
  <c r="DWH15" i="10" s="1"/>
  <c r="DWH18" i="10" s="1"/>
  <c r="DWG15" i="10" a="1"/>
  <c r="DWG15" i="10" s="1"/>
  <c r="DWG18" i="10" s="1"/>
  <c r="DWF15" i="10" a="1"/>
  <c r="DWF15" i="10" s="1"/>
  <c r="DWF18" i="10" s="1"/>
  <c r="DWE15" i="10" a="1"/>
  <c r="DWE15" i="10" s="1"/>
  <c r="DWE18" i="10" s="1"/>
  <c r="DWD15" i="10" a="1"/>
  <c r="DWD15" i="10" s="1"/>
  <c r="DWD18" i="10" s="1"/>
  <c r="DWC15" i="10" a="1"/>
  <c r="DWC15" i="10" s="1"/>
  <c r="DWC18" i="10" s="1"/>
  <c r="DWB15" i="10" a="1"/>
  <c r="DWB15" i="10" s="1"/>
  <c r="DWB18" i="10" s="1"/>
  <c r="DWA15" i="10" a="1"/>
  <c r="DWA15" i="10" s="1"/>
  <c r="DWA18" i="10" s="1"/>
  <c r="DVZ15" i="10" a="1"/>
  <c r="DVZ15" i="10" s="1"/>
  <c r="DVZ18" i="10" s="1"/>
  <c r="DVY15" i="10" a="1"/>
  <c r="DVY15" i="10" s="1"/>
  <c r="DVY18" i="10" s="1"/>
  <c r="DVX15" i="10" a="1"/>
  <c r="DVX15" i="10" s="1"/>
  <c r="DVX18" i="10" s="1"/>
  <c r="DVW15" i="10" a="1"/>
  <c r="DVW15" i="10" s="1"/>
  <c r="DVW18" i="10" s="1"/>
  <c r="DVV15" i="10" a="1"/>
  <c r="DVV15" i="10" s="1"/>
  <c r="DVV18" i="10" s="1"/>
  <c r="DVU15" i="10" a="1"/>
  <c r="DVU15" i="10" s="1"/>
  <c r="DVU18" i="10" s="1"/>
  <c r="DVT15" i="10" a="1"/>
  <c r="DVT15" i="10" s="1"/>
  <c r="DVT18" i="10" s="1"/>
  <c r="DVS15" i="10" a="1"/>
  <c r="DVS15" i="10" s="1"/>
  <c r="DVS18" i="10" s="1"/>
  <c r="DVR15" i="10" a="1"/>
  <c r="DVR15" i="10" s="1"/>
  <c r="DVR18" i="10" s="1"/>
  <c r="DVQ15" i="10" a="1"/>
  <c r="DVQ15" i="10" s="1"/>
  <c r="DVQ18" i="10" s="1"/>
  <c r="DVP15" i="10" a="1"/>
  <c r="DVP15" i="10" s="1"/>
  <c r="DVP18" i="10" s="1"/>
  <c r="DVO15" i="10" a="1"/>
  <c r="DVO15" i="10" s="1"/>
  <c r="DVO18" i="10" s="1"/>
  <c r="DVN15" i="10" a="1"/>
  <c r="DVN15" i="10" s="1"/>
  <c r="DVN18" i="10" s="1"/>
  <c r="DVM15" i="10" a="1"/>
  <c r="DVM15" i="10" s="1"/>
  <c r="DVM18" i="10" s="1"/>
  <c r="DVL15" i="10" a="1"/>
  <c r="DVL15" i="10" s="1"/>
  <c r="DVL18" i="10" s="1"/>
  <c r="DVK15" i="10" a="1"/>
  <c r="DVK15" i="10" s="1"/>
  <c r="DVK18" i="10" s="1"/>
  <c r="DVJ15" i="10" a="1"/>
  <c r="DVJ15" i="10" s="1"/>
  <c r="DVJ18" i="10" s="1"/>
  <c r="DVI15" i="10" a="1"/>
  <c r="DVI15" i="10" s="1"/>
  <c r="DVI18" i="10" s="1"/>
  <c r="DVH15" i="10" a="1"/>
  <c r="DVH15" i="10" s="1"/>
  <c r="DVH18" i="10" s="1"/>
  <c r="DVG15" i="10" a="1"/>
  <c r="DVG15" i="10" s="1"/>
  <c r="DVG18" i="10" s="1"/>
  <c r="DVF15" i="10" a="1"/>
  <c r="DVF15" i="10" s="1"/>
  <c r="DVF18" i="10" s="1"/>
  <c r="DVE15" i="10" a="1"/>
  <c r="DVE15" i="10" s="1"/>
  <c r="DVE18" i="10" s="1"/>
  <c r="DVD15" i="10" a="1"/>
  <c r="DVD15" i="10" s="1"/>
  <c r="DVD18" i="10" s="1"/>
  <c r="DVC15" i="10" a="1"/>
  <c r="DVC15" i="10" s="1"/>
  <c r="DVC18" i="10" s="1"/>
  <c r="DVB15" i="10" a="1"/>
  <c r="DVB15" i="10" s="1"/>
  <c r="DVB18" i="10" s="1"/>
  <c r="DVA15" i="10" a="1"/>
  <c r="DVA15" i="10" s="1"/>
  <c r="DVA18" i="10" s="1"/>
  <c r="DUZ15" i="10" a="1"/>
  <c r="DUZ15" i="10" s="1"/>
  <c r="DUZ18" i="10" s="1"/>
  <c r="DUY15" i="10" a="1"/>
  <c r="DUY15" i="10" s="1"/>
  <c r="DUY18" i="10" s="1"/>
  <c r="DUX15" i="10" a="1"/>
  <c r="DUX15" i="10" s="1"/>
  <c r="DUX18" i="10" s="1"/>
  <c r="DUW15" i="10" a="1"/>
  <c r="DUW15" i="10" s="1"/>
  <c r="DUW18" i="10" s="1"/>
  <c r="DUV15" i="10" a="1"/>
  <c r="DUV15" i="10" s="1"/>
  <c r="DUV18" i="10" s="1"/>
  <c r="DUU15" i="10" a="1"/>
  <c r="DUU15" i="10" s="1"/>
  <c r="DUU18" i="10" s="1"/>
  <c r="DUT15" i="10" a="1"/>
  <c r="DUT15" i="10" s="1"/>
  <c r="DUT18" i="10" s="1"/>
  <c r="DUS15" i="10" a="1"/>
  <c r="DUS15" i="10" s="1"/>
  <c r="DUS18" i="10" s="1"/>
  <c r="DUR15" i="10" a="1"/>
  <c r="DUR15" i="10" s="1"/>
  <c r="DUR18" i="10" s="1"/>
  <c r="DUQ15" i="10" a="1"/>
  <c r="DUQ15" i="10" s="1"/>
  <c r="DUQ18" i="10" s="1"/>
  <c r="DUP15" i="10" a="1"/>
  <c r="DUP15" i="10" s="1"/>
  <c r="DUP18" i="10" s="1"/>
  <c r="DUO15" i="10" a="1"/>
  <c r="DUO15" i="10" s="1"/>
  <c r="DUO18" i="10" s="1"/>
  <c r="DUN15" i="10" a="1"/>
  <c r="DUN15" i="10" s="1"/>
  <c r="DUN18" i="10" s="1"/>
  <c r="DUM15" i="10" a="1"/>
  <c r="DUM15" i="10" s="1"/>
  <c r="DUM18" i="10" s="1"/>
  <c r="DUL15" i="10" a="1"/>
  <c r="DUL15" i="10" s="1"/>
  <c r="DUL18" i="10" s="1"/>
  <c r="DUK15" i="10" a="1"/>
  <c r="DUK15" i="10" s="1"/>
  <c r="DUK18" i="10" s="1"/>
  <c r="DUJ15" i="10" a="1"/>
  <c r="DUJ15" i="10" s="1"/>
  <c r="DUJ18" i="10" s="1"/>
  <c r="DUI15" i="10" a="1"/>
  <c r="DUI15" i="10" s="1"/>
  <c r="DUI18" i="10" s="1"/>
  <c r="DUH15" i="10" a="1"/>
  <c r="DUH15" i="10" s="1"/>
  <c r="DUH18" i="10" s="1"/>
  <c r="DUG15" i="10" a="1"/>
  <c r="DUG15" i="10" s="1"/>
  <c r="DUG18" i="10" s="1"/>
  <c r="DUF15" i="10" a="1"/>
  <c r="DUF15" i="10" s="1"/>
  <c r="DUF18" i="10" s="1"/>
  <c r="DUE15" i="10" a="1"/>
  <c r="DUE15" i="10" s="1"/>
  <c r="DUE18" i="10" s="1"/>
  <c r="DUD15" i="10" a="1"/>
  <c r="DUD15" i="10" s="1"/>
  <c r="DUD18" i="10" s="1"/>
  <c r="DUC15" i="10" a="1"/>
  <c r="DUC15" i="10" s="1"/>
  <c r="DUC18" i="10" s="1"/>
  <c r="DUB15" i="10" a="1"/>
  <c r="DUB15" i="10" s="1"/>
  <c r="DUB18" i="10" s="1"/>
  <c r="DUA15" i="10" a="1"/>
  <c r="DUA15" i="10" s="1"/>
  <c r="DUA18" i="10" s="1"/>
  <c r="DTZ15" i="10" a="1"/>
  <c r="DTZ15" i="10" s="1"/>
  <c r="DTZ18" i="10" s="1"/>
  <c r="DTY15" i="10" a="1"/>
  <c r="DTY15" i="10" s="1"/>
  <c r="DTY18" i="10" s="1"/>
  <c r="DTX15" i="10" a="1"/>
  <c r="DTX15" i="10" s="1"/>
  <c r="DTX18" i="10" s="1"/>
  <c r="DTW15" i="10" a="1"/>
  <c r="DTW15" i="10" s="1"/>
  <c r="DTW18" i="10" s="1"/>
  <c r="DTV15" i="10" a="1"/>
  <c r="DTV15" i="10" s="1"/>
  <c r="DTV18" i="10" s="1"/>
  <c r="DTU15" i="10" a="1"/>
  <c r="DTU15" i="10" s="1"/>
  <c r="DTU18" i="10" s="1"/>
  <c r="DTT15" i="10" a="1"/>
  <c r="DTT15" i="10" s="1"/>
  <c r="DTT18" i="10" s="1"/>
  <c r="DTS15" i="10" a="1"/>
  <c r="DTS15" i="10" s="1"/>
  <c r="DTS18" i="10" s="1"/>
  <c r="DTR15" i="10" a="1"/>
  <c r="DTR15" i="10" s="1"/>
  <c r="DTR18" i="10" s="1"/>
  <c r="DTQ15" i="10" a="1"/>
  <c r="DTQ15" i="10" s="1"/>
  <c r="DTQ18" i="10" s="1"/>
  <c r="DTP15" i="10" a="1"/>
  <c r="DTP15" i="10" s="1"/>
  <c r="DTP18" i="10" s="1"/>
  <c r="DTO15" i="10" a="1"/>
  <c r="DTO15" i="10" s="1"/>
  <c r="DTO18" i="10" s="1"/>
  <c r="DTN15" i="10" a="1"/>
  <c r="DTN15" i="10" s="1"/>
  <c r="DTN18" i="10" s="1"/>
  <c r="DTM15" i="10" a="1"/>
  <c r="DTM15" i="10" s="1"/>
  <c r="DTM18" i="10" s="1"/>
  <c r="DTL15" i="10" a="1"/>
  <c r="DTL15" i="10" s="1"/>
  <c r="DTL18" i="10" s="1"/>
  <c r="DTK15" i="10" a="1"/>
  <c r="DTK15" i="10" s="1"/>
  <c r="DTK18" i="10" s="1"/>
  <c r="DTJ15" i="10" a="1"/>
  <c r="DTJ15" i="10" s="1"/>
  <c r="DTJ18" i="10" s="1"/>
  <c r="DTI15" i="10" a="1"/>
  <c r="DTI15" i="10" s="1"/>
  <c r="DTI18" i="10" s="1"/>
  <c r="DTH15" i="10" a="1"/>
  <c r="DTH15" i="10" s="1"/>
  <c r="DTH18" i="10" s="1"/>
  <c r="DTG15" i="10" a="1"/>
  <c r="DTG15" i="10" s="1"/>
  <c r="DTG18" i="10" s="1"/>
  <c r="DTF15" i="10" a="1"/>
  <c r="DTF15" i="10" s="1"/>
  <c r="DTF18" i="10" s="1"/>
  <c r="DTE15" i="10" a="1"/>
  <c r="DTE15" i="10" s="1"/>
  <c r="DTE18" i="10" s="1"/>
  <c r="DTD15" i="10" a="1"/>
  <c r="DTD15" i="10" s="1"/>
  <c r="DTD18" i="10" s="1"/>
  <c r="DTC15" i="10" a="1"/>
  <c r="DTC15" i="10" s="1"/>
  <c r="DTC18" i="10" s="1"/>
  <c r="DTB15" i="10" a="1"/>
  <c r="DTB15" i="10" s="1"/>
  <c r="DTB18" i="10" s="1"/>
  <c r="DTA15" i="10" a="1"/>
  <c r="DTA15" i="10" s="1"/>
  <c r="DTA18" i="10" s="1"/>
  <c r="DSZ15" i="10" a="1"/>
  <c r="DSZ15" i="10" s="1"/>
  <c r="DSZ18" i="10" s="1"/>
  <c r="DSY15" i="10" a="1"/>
  <c r="DSY15" i="10" s="1"/>
  <c r="DSY18" i="10" s="1"/>
  <c r="DSX15" i="10" a="1"/>
  <c r="DSX15" i="10" s="1"/>
  <c r="DSX18" i="10" s="1"/>
  <c r="DSW15" i="10" a="1"/>
  <c r="DSW15" i="10" s="1"/>
  <c r="DSW18" i="10" s="1"/>
  <c r="DSV15" i="10" a="1"/>
  <c r="DSV15" i="10" s="1"/>
  <c r="DSV18" i="10" s="1"/>
  <c r="DSU15" i="10" a="1"/>
  <c r="DSU15" i="10" s="1"/>
  <c r="DSU18" i="10" s="1"/>
  <c r="DST15" i="10" a="1"/>
  <c r="DST15" i="10" s="1"/>
  <c r="DST18" i="10" s="1"/>
  <c r="DSS15" i="10" a="1"/>
  <c r="DSS15" i="10" s="1"/>
  <c r="DSS18" i="10" s="1"/>
  <c r="DSR15" i="10" a="1"/>
  <c r="DSR15" i="10" s="1"/>
  <c r="DSR18" i="10" s="1"/>
  <c r="DSQ15" i="10" a="1"/>
  <c r="DSQ15" i="10" s="1"/>
  <c r="DSQ18" i="10" s="1"/>
  <c r="DSP15" i="10" a="1"/>
  <c r="DSP15" i="10" s="1"/>
  <c r="DSP18" i="10" s="1"/>
  <c r="DSO15" i="10" a="1"/>
  <c r="DSO15" i="10" s="1"/>
  <c r="DSO18" i="10" s="1"/>
  <c r="DSN15" i="10" a="1"/>
  <c r="DSN15" i="10" s="1"/>
  <c r="DSN18" i="10" s="1"/>
  <c r="DSM15" i="10" a="1"/>
  <c r="DSM15" i="10" s="1"/>
  <c r="DSM18" i="10" s="1"/>
  <c r="DSL15" i="10" a="1"/>
  <c r="DSL15" i="10" s="1"/>
  <c r="DSL18" i="10" s="1"/>
  <c r="DSK15" i="10" a="1"/>
  <c r="DSK15" i="10" s="1"/>
  <c r="DSK18" i="10" s="1"/>
  <c r="DSJ15" i="10" a="1"/>
  <c r="DSJ15" i="10" s="1"/>
  <c r="DSJ18" i="10" s="1"/>
  <c r="DSI15" i="10" a="1"/>
  <c r="DSI15" i="10" s="1"/>
  <c r="DSI18" i="10" s="1"/>
  <c r="DSH15" i="10" a="1"/>
  <c r="DSH15" i="10" s="1"/>
  <c r="DSH18" i="10" s="1"/>
  <c r="DSG15" i="10" a="1"/>
  <c r="DSG15" i="10" s="1"/>
  <c r="DSG18" i="10" s="1"/>
  <c r="DSF15" i="10" a="1"/>
  <c r="DSF15" i="10" s="1"/>
  <c r="DSF18" i="10" s="1"/>
  <c r="DSE15" i="10" a="1"/>
  <c r="DSE15" i="10" s="1"/>
  <c r="DSE18" i="10" s="1"/>
  <c r="DSD15" i="10" a="1"/>
  <c r="DSD15" i="10" s="1"/>
  <c r="DSD18" i="10" s="1"/>
  <c r="DSC15" i="10" a="1"/>
  <c r="DSC15" i="10" s="1"/>
  <c r="DSC18" i="10" s="1"/>
  <c r="DSB15" i="10" a="1"/>
  <c r="DSB15" i="10" s="1"/>
  <c r="DSB18" i="10" s="1"/>
  <c r="DSA15" i="10" a="1"/>
  <c r="DSA15" i="10" s="1"/>
  <c r="DSA18" i="10" s="1"/>
  <c r="DRZ15" i="10" a="1"/>
  <c r="DRZ15" i="10" s="1"/>
  <c r="DRZ18" i="10" s="1"/>
  <c r="DRY15" i="10" a="1"/>
  <c r="DRY15" i="10" s="1"/>
  <c r="DRY18" i="10" s="1"/>
  <c r="DRX15" i="10" a="1"/>
  <c r="DRX15" i="10" s="1"/>
  <c r="DRX18" i="10" s="1"/>
  <c r="DRW15" i="10" a="1"/>
  <c r="DRW15" i="10" s="1"/>
  <c r="DRW18" i="10" s="1"/>
  <c r="DRV15" i="10" a="1"/>
  <c r="DRV15" i="10" s="1"/>
  <c r="DRV18" i="10" s="1"/>
  <c r="DRU15" i="10" a="1"/>
  <c r="DRU15" i="10" s="1"/>
  <c r="DRU18" i="10" s="1"/>
  <c r="DRT15" i="10" a="1"/>
  <c r="DRT15" i="10" s="1"/>
  <c r="DRT18" i="10" s="1"/>
  <c r="DRS15" i="10" a="1"/>
  <c r="DRS15" i="10" s="1"/>
  <c r="DRS18" i="10" s="1"/>
  <c r="DRR15" i="10" a="1"/>
  <c r="DRR15" i="10" s="1"/>
  <c r="DRR18" i="10" s="1"/>
  <c r="DRQ15" i="10" a="1"/>
  <c r="DRQ15" i="10" s="1"/>
  <c r="DRQ18" i="10" s="1"/>
  <c r="DRP15" i="10" a="1"/>
  <c r="DRP15" i="10" s="1"/>
  <c r="DRP18" i="10" s="1"/>
  <c r="DRO15" i="10" a="1"/>
  <c r="DRO15" i="10" s="1"/>
  <c r="DRO18" i="10" s="1"/>
  <c r="DRN15" i="10" a="1"/>
  <c r="DRN15" i="10" s="1"/>
  <c r="DRN18" i="10" s="1"/>
  <c r="DRM15" i="10" a="1"/>
  <c r="DRM15" i="10" s="1"/>
  <c r="DRM18" i="10" s="1"/>
  <c r="DRL15" i="10" a="1"/>
  <c r="DRL15" i="10" s="1"/>
  <c r="DRL18" i="10" s="1"/>
  <c r="DRK15" i="10" a="1"/>
  <c r="DRK15" i="10" s="1"/>
  <c r="DRK18" i="10" s="1"/>
  <c r="DRJ15" i="10" a="1"/>
  <c r="DRJ15" i="10" s="1"/>
  <c r="DRJ18" i="10" s="1"/>
  <c r="DRI15" i="10" a="1"/>
  <c r="DRI15" i="10" s="1"/>
  <c r="DRI18" i="10" s="1"/>
  <c r="DRH15" i="10" a="1"/>
  <c r="DRH15" i="10" s="1"/>
  <c r="DRH18" i="10" s="1"/>
  <c r="DRG15" i="10" a="1"/>
  <c r="DRG15" i="10" s="1"/>
  <c r="DRG18" i="10" s="1"/>
  <c r="DRF15" i="10" a="1"/>
  <c r="DRF15" i="10" s="1"/>
  <c r="DRF18" i="10" s="1"/>
  <c r="DRE15" i="10" a="1"/>
  <c r="DRE15" i="10" s="1"/>
  <c r="DRE18" i="10" s="1"/>
  <c r="DRD15" i="10" a="1"/>
  <c r="DRD15" i="10" s="1"/>
  <c r="DRD18" i="10" s="1"/>
  <c r="DRC15" i="10" a="1"/>
  <c r="DRC15" i="10" s="1"/>
  <c r="DRC18" i="10" s="1"/>
  <c r="DRB15" i="10" a="1"/>
  <c r="DRB15" i="10" s="1"/>
  <c r="DRB18" i="10" s="1"/>
  <c r="DRA15" i="10" a="1"/>
  <c r="DRA15" i="10" s="1"/>
  <c r="DRA18" i="10" s="1"/>
  <c r="DQZ15" i="10" a="1"/>
  <c r="DQZ15" i="10" s="1"/>
  <c r="DQZ18" i="10" s="1"/>
  <c r="DQY15" i="10" a="1"/>
  <c r="DQY15" i="10" s="1"/>
  <c r="DQY18" i="10" s="1"/>
  <c r="DQX15" i="10" a="1"/>
  <c r="DQX15" i="10" s="1"/>
  <c r="DQX18" i="10" s="1"/>
  <c r="DQW15" i="10" a="1"/>
  <c r="DQW15" i="10" s="1"/>
  <c r="DQW18" i="10" s="1"/>
  <c r="DQV15" i="10" a="1"/>
  <c r="DQV15" i="10" s="1"/>
  <c r="DQV18" i="10" s="1"/>
  <c r="DQU15" i="10" a="1"/>
  <c r="DQU15" i="10" s="1"/>
  <c r="DQU18" i="10" s="1"/>
  <c r="DQT15" i="10" a="1"/>
  <c r="DQT15" i="10" s="1"/>
  <c r="DQT18" i="10" s="1"/>
  <c r="DQS15" i="10" a="1"/>
  <c r="DQS15" i="10" s="1"/>
  <c r="DQS18" i="10" s="1"/>
  <c r="DQR15" i="10" a="1"/>
  <c r="DQR15" i="10" s="1"/>
  <c r="DQR18" i="10" s="1"/>
  <c r="DQQ15" i="10" a="1"/>
  <c r="DQQ15" i="10" s="1"/>
  <c r="DQQ18" i="10" s="1"/>
  <c r="DQP15" i="10" a="1"/>
  <c r="DQP15" i="10" s="1"/>
  <c r="DQP18" i="10" s="1"/>
  <c r="DQO15" i="10" a="1"/>
  <c r="DQO15" i="10" s="1"/>
  <c r="DQO18" i="10" s="1"/>
  <c r="DQN15" i="10" a="1"/>
  <c r="DQN15" i="10" s="1"/>
  <c r="DQN18" i="10" s="1"/>
  <c r="DQM15" i="10" a="1"/>
  <c r="DQM15" i="10" s="1"/>
  <c r="DQM18" i="10" s="1"/>
  <c r="DQL15" i="10" a="1"/>
  <c r="DQL15" i="10" s="1"/>
  <c r="DQL18" i="10" s="1"/>
  <c r="DQK15" i="10" a="1"/>
  <c r="DQK15" i="10" s="1"/>
  <c r="DQK18" i="10" s="1"/>
  <c r="DQJ15" i="10" a="1"/>
  <c r="DQJ15" i="10" s="1"/>
  <c r="DQJ18" i="10" s="1"/>
  <c r="DQI15" i="10" a="1"/>
  <c r="DQI15" i="10" s="1"/>
  <c r="DQI18" i="10" s="1"/>
  <c r="DQH15" i="10" a="1"/>
  <c r="DQH15" i="10" s="1"/>
  <c r="DQH18" i="10" s="1"/>
  <c r="DQG15" i="10" a="1"/>
  <c r="DQG15" i="10" s="1"/>
  <c r="DQG18" i="10" s="1"/>
  <c r="DQF15" i="10" a="1"/>
  <c r="DQF15" i="10" s="1"/>
  <c r="DQF18" i="10" s="1"/>
  <c r="DQE15" i="10" a="1"/>
  <c r="DQE15" i="10" s="1"/>
  <c r="DQE18" i="10" s="1"/>
  <c r="DQD15" i="10" a="1"/>
  <c r="DQD15" i="10" s="1"/>
  <c r="DQD18" i="10" s="1"/>
  <c r="DQC15" i="10" a="1"/>
  <c r="DQC15" i="10" s="1"/>
  <c r="DQC18" i="10" s="1"/>
  <c r="DQB15" i="10" a="1"/>
  <c r="DQB15" i="10" s="1"/>
  <c r="DQB18" i="10" s="1"/>
  <c r="DQA15" i="10" a="1"/>
  <c r="DQA15" i="10" s="1"/>
  <c r="DQA18" i="10" s="1"/>
  <c r="DPZ15" i="10" a="1"/>
  <c r="DPZ15" i="10" s="1"/>
  <c r="DPZ18" i="10" s="1"/>
  <c r="DPY15" i="10" a="1"/>
  <c r="DPY15" i="10" s="1"/>
  <c r="DPY18" i="10" s="1"/>
  <c r="DPX15" i="10" a="1"/>
  <c r="DPX15" i="10" s="1"/>
  <c r="DPX18" i="10" s="1"/>
  <c r="DPW15" i="10" a="1"/>
  <c r="DPW15" i="10" s="1"/>
  <c r="DPW18" i="10" s="1"/>
  <c r="DPV15" i="10" a="1"/>
  <c r="DPV15" i="10" s="1"/>
  <c r="DPV18" i="10" s="1"/>
  <c r="DPU15" i="10" a="1"/>
  <c r="DPU15" i="10" s="1"/>
  <c r="DPU18" i="10" s="1"/>
  <c r="DPT15" i="10" a="1"/>
  <c r="DPT15" i="10" s="1"/>
  <c r="DPT18" i="10" s="1"/>
  <c r="DPS15" i="10" a="1"/>
  <c r="DPS15" i="10" s="1"/>
  <c r="DPS18" i="10" s="1"/>
  <c r="DPR15" i="10" a="1"/>
  <c r="DPR15" i="10" s="1"/>
  <c r="DPR18" i="10" s="1"/>
  <c r="DPQ15" i="10" a="1"/>
  <c r="DPQ15" i="10" s="1"/>
  <c r="DPQ18" i="10" s="1"/>
  <c r="DPP15" i="10" a="1"/>
  <c r="DPP15" i="10" s="1"/>
  <c r="DPP18" i="10" s="1"/>
  <c r="DPO15" i="10" a="1"/>
  <c r="DPO15" i="10" s="1"/>
  <c r="DPO18" i="10" s="1"/>
  <c r="DPN15" i="10" a="1"/>
  <c r="DPN15" i="10" s="1"/>
  <c r="DPN18" i="10" s="1"/>
  <c r="DPM15" i="10" a="1"/>
  <c r="DPM15" i="10" s="1"/>
  <c r="DPM18" i="10" s="1"/>
  <c r="DPL15" i="10" a="1"/>
  <c r="DPL15" i="10" s="1"/>
  <c r="DPL18" i="10" s="1"/>
  <c r="DPK15" i="10" a="1"/>
  <c r="DPK15" i="10" s="1"/>
  <c r="DPK18" i="10" s="1"/>
  <c r="DPJ15" i="10" a="1"/>
  <c r="DPJ15" i="10" s="1"/>
  <c r="DPJ18" i="10" s="1"/>
  <c r="DPI15" i="10" a="1"/>
  <c r="DPI15" i="10" s="1"/>
  <c r="DPI18" i="10" s="1"/>
  <c r="DPH15" i="10" a="1"/>
  <c r="DPH15" i="10" s="1"/>
  <c r="DPH18" i="10" s="1"/>
  <c r="DPG15" i="10" a="1"/>
  <c r="DPG15" i="10" s="1"/>
  <c r="DPG18" i="10" s="1"/>
  <c r="DPF15" i="10" a="1"/>
  <c r="DPF15" i="10" s="1"/>
  <c r="DPF18" i="10" s="1"/>
  <c r="DPE15" i="10" a="1"/>
  <c r="DPE15" i="10" s="1"/>
  <c r="DPE18" i="10" s="1"/>
  <c r="DPD15" i="10" a="1"/>
  <c r="DPD15" i="10" s="1"/>
  <c r="DPD18" i="10" s="1"/>
  <c r="DPC15" i="10" a="1"/>
  <c r="DPC15" i="10" s="1"/>
  <c r="DPC18" i="10" s="1"/>
  <c r="DPB15" i="10" a="1"/>
  <c r="DPB15" i="10" s="1"/>
  <c r="DPB18" i="10" s="1"/>
  <c r="DPA15" i="10" a="1"/>
  <c r="DPA15" i="10" s="1"/>
  <c r="DPA18" i="10" s="1"/>
  <c r="DOZ15" i="10" a="1"/>
  <c r="DOZ15" i="10" s="1"/>
  <c r="DOZ18" i="10" s="1"/>
  <c r="DOY15" i="10" a="1"/>
  <c r="DOY15" i="10" s="1"/>
  <c r="DOY18" i="10" s="1"/>
  <c r="DOX15" i="10" a="1"/>
  <c r="DOX15" i="10" s="1"/>
  <c r="DOX18" i="10" s="1"/>
  <c r="DOW15" i="10" a="1"/>
  <c r="DOW15" i="10" s="1"/>
  <c r="DOW18" i="10" s="1"/>
  <c r="DOV15" i="10" a="1"/>
  <c r="DOV15" i="10" s="1"/>
  <c r="DOV18" i="10" s="1"/>
  <c r="DOU15" i="10" a="1"/>
  <c r="DOU15" i="10" s="1"/>
  <c r="DOU18" i="10" s="1"/>
  <c r="DOT15" i="10" a="1"/>
  <c r="DOT15" i="10" s="1"/>
  <c r="DOT18" i="10" s="1"/>
  <c r="DOS15" i="10" a="1"/>
  <c r="DOS15" i="10" s="1"/>
  <c r="DOS18" i="10" s="1"/>
  <c r="DOR15" i="10" a="1"/>
  <c r="DOR15" i="10" s="1"/>
  <c r="DOR18" i="10" s="1"/>
  <c r="DOQ15" i="10" a="1"/>
  <c r="DOQ15" i="10" s="1"/>
  <c r="DOQ18" i="10" s="1"/>
  <c r="DOP15" i="10" a="1"/>
  <c r="DOP15" i="10" s="1"/>
  <c r="DOP18" i="10" s="1"/>
  <c r="DOO15" i="10" a="1"/>
  <c r="DOO15" i="10" s="1"/>
  <c r="DOO18" i="10" s="1"/>
  <c r="DON15" i="10" a="1"/>
  <c r="DON15" i="10" s="1"/>
  <c r="DON18" i="10" s="1"/>
  <c r="DOM15" i="10" a="1"/>
  <c r="DOM15" i="10" s="1"/>
  <c r="DOM18" i="10" s="1"/>
  <c r="DOL15" i="10" a="1"/>
  <c r="DOL15" i="10" s="1"/>
  <c r="DOL18" i="10" s="1"/>
  <c r="DOK15" i="10" a="1"/>
  <c r="DOK15" i="10" s="1"/>
  <c r="DOK18" i="10" s="1"/>
  <c r="DOJ15" i="10" a="1"/>
  <c r="DOJ15" i="10" s="1"/>
  <c r="DOJ18" i="10" s="1"/>
  <c r="DOI15" i="10" a="1"/>
  <c r="DOI15" i="10" s="1"/>
  <c r="DOI18" i="10" s="1"/>
  <c r="DOH15" i="10" a="1"/>
  <c r="DOH15" i="10" s="1"/>
  <c r="DOH18" i="10" s="1"/>
  <c r="DOG15" i="10" a="1"/>
  <c r="DOG15" i="10" s="1"/>
  <c r="DOG18" i="10" s="1"/>
  <c r="DOF15" i="10" a="1"/>
  <c r="DOF15" i="10" s="1"/>
  <c r="DOF18" i="10" s="1"/>
  <c r="DOE15" i="10" a="1"/>
  <c r="DOE15" i="10" s="1"/>
  <c r="DOE18" i="10" s="1"/>
  <c r="DOD15" i="10" a="1"/>
  <c r="DOD15" i="10" s="1"/>
  <c r="DOD18" i="10" s="1"/>
  <c r="DOC15" i="10" a="1"/>
  <c r="DOC15" i="10" s="1"/>
  <c r="DOC18" i="10" s="1"/>
  <c r="DOB15" i="10" a="1"/>
  <c r="DOB15" i="10" s="1"/>
  <c r="DOB18" i="10" s="1"/>
  <c r="DOA15" i="10" a="1"/>
  <c r="DOA15" i="10" s="1"/>
  <c r="DOA18" i="10" s="1"/>
  <c r="DNZ15" i="10" a="1"/>
  <c r="DNZ15" i="10" s="1"/>
  <c r="DNZ18" i="10" s="1"/>
  <c r="DNY15" i="10" a="1"/>
  <c r="DNY15" i="10" s="1"/>
  <c r="DNY18" i="10" s="1"/>
  <c r="DNX15" i="10" a="1"/>
  <c r="DNX15" i="10" s="1"/>
  <c r="DNX18" i="10" s="1"/>
  <c r="DNW15" i="10" a="1"/>
  <c r="DNW15" i="10" s="1"/>
  <c r="DNW18" i="10" s="1"/>
  <c r="DNV15" i="10" a="1"/>
  <c r="DNV15" i="10" s="1"/>
  <c r="DNV18" i="10" s="1"/>
  <c r="DNU15" i="10" a="1"/>
  <c r="DNU15" i="10" s="1"/>
  <c r="DNU18" i="10" s="1"/>
  <c r="DNT15" i="10" a="1"/>
  <c r="DNT15" i="10" s="1"/>
  <c r="DNT18" i="10" s="1"/>
  <c r="DNS15" i="10" a="1"/>
  <c r="DNS15" i="10" s="1"/>
  <c r="DNS18" i="10" s="1"/>
  <c r="DNR15" i="10" a="1"/>
  <c r="DNR15" i="10" s="1"/>
  <c r="DNR18" i="10" s="1"/>
  <c r="DNQ15" i="10" a="1"/>
  <c r="DNQ15" i="10" s="1"/>
  <c r="DNQ18" i="10" s="1"/>
  <c r="DNP15" i="10" a="1"/>
  <c r="DNP15" i="10" s="1"/>
  <c r="DNP18" i="10" s="1"/>
  <c r="DNO15" i="10" a="1"/>
  <c r="DNO15" i="10" s="1"/>
  <c r="DNO18" i="10" s="1"/>
  <c r="DNN15" i="10" a="1"/>
  <c r="DNN15" i="10" s="1"/>
  <c r="DNN18" i="10" s="1"/>
  <c r="DNM15" i="10" a="1"/>
  <c r="DNM15" i="10" s="1"/>
  <c r="DNM18" i="10" s="1"/>
  <c r="DNL15" i="10" a="1"/>
  <c r="DNL15" i="10" s="1"/>
  <c r="DNL18" i="10" s="1"/>
  <c r="DNK15" i="10" a="1"/>
  <c r="DNK15" i="10" s="1"/>
  <c r="DNK18" i="10" s="1"/>
  <c r="DNJ15" i="10" a="1"/>
  <c r="DNJ15" i="10" s="1"/>
  <c r="DNJ18" i="10" s="1"/>
  <c r="DNI15" i="10" a="1"/>
  <c r="DNI15" i="10" s="1"/>
  <c r="DNI18" i="10" s="1"/>
  <c r="DNH15" i="10" a="1"/>
  <c r="DNH15" i="10" s="1"/>
  <c r="DNH18" i="10" s="1"/>
  <c r="DNG15" i="10" a="1"/>
  <c r="DNG15" i="10" s="1"/>
  <c r="DNG18" i="10" s="1"/>
  <c r="DNF15" i="10" a="1"/>
  <c r="DNF15" i="10" s="1"/>
  <c r="DNF18" i="10" s="1"/>
  <c r="DNE15" i="10" a="1"/>
  <c r="DNE15" i="10" s="1"/>
  <c r="DNE18" i="10" s="1"/>
  <c r="DND15" i="10" a="1"/>
  <c r="DND15" i="10" s="1"/>
  <c r="DND18" i="10" s="1"/>
  <c r="DNC15" i="10" a="1"/>
  <c r="DNC15" i="10" s="1"/>
  <c r="DNC18" i="10" s="1"/>
  <c r="DNB15" i="10" a="1"/>
  <c r="DNB15" i="10" s="1"/>
  <c r="DNB18" i="10" s="1"/>
  <c r="DNA15" i="10" a="1"/>
  <c r="DNA15" i="10" s="1"/>
  <c r="DNA18" i="10" s="1"/>
  <c r="DMZ15" i="10" a="1"/>
  <c r="DMZ15" i="10" s="1"/>
  <c r="DMZ18" i="10" s="1"/>
  <c r="DMY15" i="10" a="1"/>
  <c r="DMY15" i="10" s="1"/>
  <c r="DMY18" i="10" s="1"/>
  <c r="DMX15" i="10" a="1"/>
  <c r="DMX15" i="10" s="1"/>
  <c r="DMX18" i="10" s="1"/>
  <c r="DMW15" i="10" a="1"/>
  <c r="DMW15" i="10" s="1"/>
  <c r="DMW18" i="10" s="1"/>
  <c r="DMV15" i="10" a="1"/>
  <c r="DMV15" i="10" s="1"/>
  <c r="DMV18" i="10" s="1"/>
  <c r="DMU15" i="10" a="1"/>
  <c r="DMU15" i="10" s="1"/>
  <c r="DMU18" i="10" s="1"/>
  <c r="DMT15" i="10" a="1"/>
  <c r="DMT15" i="10" s="1"/>
  <c r="DMT18" i="10" s="1"/>
  <c r="DMS15" i="10" a="1"/>
  <c r="DMS15" i="10" s="1"/>
  <c r="DMS18" i="10" s="1"/>
  <c r="DMR15" i="10" a="1"/>
  <c r="DMR15" i="10" s="1"/>
  <c r="DMR18" i="10" s="1"/>
  <c r="DMQ15" i="10" a="1"/>
  <c r="DMQ15" i="10" s="1"/>
  <c r="DMQ18" i="10" s="1"/>
  <c r="DMP15" i="10" a="1"/>
  <c r="DMP15" i="10" s="1"/>
  <c r="DMP18" i="10" s="1"/>
  <c r="DMO15" i="10" a="1"/>
  <c r="DMO15" i="10" s="1"/>
  <c r="DMO18" i="10" s="1"/>
  <c r="DMN15" i="10" a="1"/>
  <c r="DMN15" i="10" s="1"/>
  <c r="DMN18" i="10" s="1"/>
  <c r="DMM15" i="10" a="1"/>
  <c r="DMM15" i="10" s="1"/>
  <c r="DMM18" i="10" s="1"/>
  <c r="DML15" i="10" a="1"/>
  <c r="DML15" i="10" s="1"/>
  <c r="DML18" i="10" s="1"/>
  <c r="DMK15" i="10" a="1"/>
  <c r="DMK15" i="10" s="1"/>
  <c r="DMK18" i="10" s="1"/>
  <c r="DMJ15" i="10" a="1"/>
  <c r="DMJ15" i="10" s="1"/>
  <c r="DMJ18" i="10" s="1"/>
  <c r="DMI15" i="10" a="1"/>
  <c r="DMI15" i="10" s="1"/>
  <c r="DMI18" i="10" s="1"/>
  <c r="DMH15" i="10" a="1"/>
  <c r="DMH15" i="10" s="1"/>
  <c r="DMH18" i="10" s="1"/>
  <c r="DMG15" i="10" a="1"/>
  <c r="DMG15" i="10" s="1"/>
  <c r="DMG18" i="10" s="1"/>
  <c r="DMF15" i="10" a="1"/>
  <c r="DMF15" i="10" s="1"/>
  <c r="DMF18" i="10" s="1"/>
  <c r="DME15" i="10" a="1"/>
  <c r="DME15" i="10" s="1"/>
  <c r="DME18" i="10" s="1"/>
  <c r="DMD15" i="10" a="1"/>
  <c r="DMD15" i="10" s="1"/>
  <c r="DMD18" i="10" s="1"/>
  <c r="DMC15" i="10" a="1"/>
  <c r="DMC15" i="10" s="1"/>
  <c r="DMC18" i="10" s="1"/>
  <c r="DMB15" i="10" a="1"/>
  <c r="DMB15" i="10" s="1"/>
  <c r="DMB18" i="10" s="1"/>
  <c r="DMA15" i="10" a="1"/>
  <c r="DMA15" i="10" s="1"/>
  <c r="DMA18" i="10" s="1"/>
  <c r="DLZ15" i="10" a="1"/>
  <c r="DLZ15" i="10" s="1"/>
  <c r="DLZ18" i="10" s="1"/>
  <c r="DLY15" i="10" a="1"/>
  <c r="DLY15" i="10" s="1"/>
  <c r="DLY18" i="10" s="1"/>
  <c r="DLX15" i="10" a="1"/>
  <c r="DLX15" i="10" s="1"/>
  <c r="DLX18" i="10" s="1"/>
  <c r="DLW15" i="10" a="1"/>
  <c r="DLW15" i="10" s="1"/>
  <c r="DLW18" i="10" s="1"/>
  <c r="DLV15" i="10" a="1"/>
  <c r="DLV15" i="10" s="1"/>
  <c r="DLV18" i="10" s="1"/>
  <c r="DLU15" i="10" a="1"/>
  <c r="DLU15" i="10" s="1"/>
  <c r="DLU18" i="10" s="1"/>
  <c r="DLT15" i="10" a="1"/>
  <c r="DLT15" i="10" s="1"/>
  <c r="DLT18" i="10" s="1"/>
  <c r="DLS15" i="10" a="1"/>
  <c r="DLS15" i="10" s="1"/>
  <c r="DLS18" i="10" s="1"/>
  <c r="DLR15" i="10" a="1"/>
  <c r="DLR15" i="10" s="1"/>
  <c r="DLR18" i="10" s="1"/>
  <c r="DLQ15" i="10" a="1"/>
  <c r="DLQ15" i="10" s="1"/>
  <c r="DLQ18" i="10" s="1"/>
  <c r="DLP15" i="10" a="1"/>
  <c r="DLP15" i="10" s="1"/>
  <c r="DLP18" i="10" s="1"/>
  <c r="DLO15" i="10" a="1"/>
  <c r="DLO15" i="10" s="1"/>
  <c r="DLO18" i="10" s="1"/>
  <c r="DLN15" i="10" a="1"/>
  <c r="DLN15" i="10" s="1"/>
  <c r="DLN18" i="10" s="1"/>
  <c r="DLM15" i="10" a="1"/>
  <c r="DLM15" i="10" s="1"/>
  <c r="DLM18" i="10" s="1"/>
  <c r="DLL15" i="10" a="1"/>
  <c r="DLL15" i="10" s="1"/>
  <c r="DLL18" i="10" s="1"/>
  <c r="DLK15" i="10" a="1"/>
  <c r="DLK15" i="10" s="1"/>
  <c r="DLK18" i="10" s="1"/>
  <c r="DLJ15" i="10" a="1"/>
  <c r="DLJ15" i="10" s="1"/>
  <c r="DLJ18" i="10" s="1"/>
  <c r="DLI15" i="10" a="1"/>
  <c r="DLI15" i="10" s="1"/>
  <c r="DLI18" i="10" s="1"/>
  <c r="DLH15" i="10" a="1"/>
  <c r="DLH15" i="10" s="1"/>
  <c r="DLH18" i="10" s="1"/>
  <c r="DLG15" i="10" a="1"/>
  <c r="DLG15" i="10" s="1"/>
  <c r="DLG18" i="10" s="1"/>
  <c r="DLF15" i="10" a="1"/>
  <c r="DLF15" i="10" s="1"/>
  <c r="DLF18" i="10" s="1"/>
  <c r="DLE15" i="10" a="1"/>
  <c r="DLE15" i="10" s="1"/>
  <c r="DLE18" i="10" s="1"/>
  <c r="DLD15" i="10" a="1"/>
  <c r="DLD15" i="10" s="1"/>
  <c r="DLD18" i="10" s="1"/>
  <c r="DLC15" i="10" a="1"/>
  <c r="DLC15" i="10" s="1"/>
  <c r="DLC18" i="10" s="1"/>
  <c r="DLB15" i="10" a="1"/>
  <c r="DLB15" i="10" s="1"/>
  <c r="DLB18" i="10" s="1"/>
  <c r="DLA15" i="10" a="1"/>
  <c r="DLA15" i="10" s="1"/>
  <c r="DLA18" i="10" s="1"/>
  <c r="DKZ15" i="10" a="1"/>
  <c r="DKZ15" i="10" s="1"/>
  <c r="DKZ18" i="10" s="1"/>
  <c r="DKY15" i="10" a="1"/>
  <c r="DKY15" i="10" s="1"/>
  <c r="DKY18" i="10" s="1"/>
  <c r="DKX15" i="10" a="1"/>
  <c r="DKX15" i="10" s="1"/>
  <c r="DKX18" i="10" s="1"/>
  <c r="DKW15" i="10" a="1"/>
  <c r="DKW15" i="10" s="1"/>
  <c r="DKW18" i="10" s="1"/>
  <c r="DKV15" i="10" a="1"/>
  <c r="DKV15" i="10" s="1"/>
  <c r="DKV18" i="10" s="1"/>
  <c r="DKU15" i="10" a="1"/>
  <c r="DKU15" i="10" s="1"/>
  <c r="DKU18" i="10" s="1"/>
  <c r="DKT15" i="10" a="1"/>
  <c r="DKT15" i="10" s="1"/>
  <c r="DKT18" i="10" s="1"/>
  <c r="DKS15" i="10" a="1"/>
  <c r="DKS15" i="10" s="1"/>
  <c r="DKS18" i="10" s="1"/>
  <c r="DKR15" i="10" a="1"/>
  <c r="DKR15" i="10" s="1"/>
  <c r="DKR18" i="10" s="1"/>
  <c r="DKQ15" i="10" a="1"/>
  <c r="DKQ15" i="10" s="1"/>
  <c r="DKQ18" i="10" s="1"/>
  <c r="DKP15" i="10" a="1"/>
  <c r="DKP15" i="10" s="1"/>
  <c r="DKP18" i="10" s="1"/>
  <c r="DKO15" i="10" a="1"/>
  <c r="DKO15" i="10" s="1"/>
  <c r="DKO18" i="10" s="1"/>
  <c r="DKN15" i="10" a="1"/>
  <c r="DKN15" i="10" s="1"/>
  <c r="DKN18" i="10" s="1"/>
  <c r="DKM15" i="10" a="1"/>
  <c r="DKM15" i="10" s="1"/>
  <c r="DKM18" i="10" s="1"/>
  <c r="DKL15" i="10" a="1"/>
  <c r="DKL15" i="10" s="1"/>
  <c r="DKL18" i="10" s="1"/>
  <c r="DKK15" i="10" a="1"/>
  <c r="DKK15" i="10" s="1"/>
  <c r="DKK18" i="10" s="1"/>
  <c r="DKJ15" i="10" a="1"/>
  <c r="DKJ15" i="10" s="1"/>
  <c r="DKJ18" i="10" s="1"/>
  <c r="DKI15" i="10" a="1"/>
  <c r="DKI15" i="10" s="1"/>
  <c r="DKI18" i="10" s="1"/>
  <c r="DKH15" i="10" a="1"/>
  <c r="DKH15" i="10" s="1"/>
  <c r="DKH18" i="10" s="1"/>
  <c r="DKG15" i="10" a="1"/>
  <c r="DKG15" i="10" s="1"/>
  <c r="DKG18" i="10" s="1"/>
  <c r="DKF15" i="10" a="1"/>
  <c r="DKF15" i="10" s="1"/>
  <c r="DKF18" i="10" s="1"/>
  <c r="DKE15" i="10" a="1"/>
  <c r="DKE15" i="10" s="1"/>
  <c r="DKE18" i="10" s="1"/>
  <c r="DKD15" i="10" a="1"/>
  <c r="DKD15" i="10" s="1"/>
  <c r="DKD18" i="10" s="1"/>
  <c r="DKC15" i="10" a="1"/>
  <c r="DKC15" i="10" s="1"/>
  <c r="DKC18" i="10" s="1"/>
  <c r="DKB15" i="10" a="1"/>
  <c r="DKB15" i="10" s="1"/>
  <c r="DKB18" i="10" s="1"/>
  <c r="DKA15" i="10" a="1"/>
  <c r="DKA15" i="10" s="1"/>
  <c r="DKA18" i="10" s="1"/>
  <c r="DJZ15" i="10" a="1"/>
  <c r="DJZ15" i="10" s="1"/>
  <c r="DJZ18" i="10" s="1"/>
  <c r="DJY15" i="10" a="1"/>
  <c r="DJY15" i="10" s="1"/>
  <c r="DJY18" i="10" s="1"/>
  <c r="DJX15" i="10" a="1"/>
  <c r="DJX15" i="10" s="1"/>
  <c r="DJX18" i="10" s="1"/>
  <c r="DJW15" i="10" a="1"/>
  <c r="DJW15" i="10" s="1"/>
  <c r="DJW18" i="10" s="1"/>
  <c r="DJV15" i="10" a="1"/>
  <c r="DJV15" i="10" s="1"/>
  <c r="DJV18" i="10" s="1"/>
  <c r="DJU15" i="10" a="1"/>
  <c r="DJU15" i="10" s="1"/>
  <c r="DJU18" i="10" s="1"/>
  <c r="DJT15" i="10" a="1"/>
  <c r="DJT15" i="10" s="1"/>
  <c r="DJT18" i="10" s="1"/>
  <c r="DJS15" i="10" a="1"/>
  <c r="DJS15" i="10" s="1"/>
  <c r="DJS18" i="10" s="1"/>
  <c r="DJR15" i="10" a="1"/>
  <c r="DJR15" i="10" s="1"/>
  <c r="DJR18" i="10" s="1"/>
  <c r="DJQ15" i="10" a="1"/>
  <c r="DJQ15" i="10" s="1"/>
  <c r="DJQ18" i="10" s="1"/>
  <c r="DJP15" i="10" a="1"/>
  <c r="DJP15" i="10" s="1"/>
  <c r="DJP18" i="10" s="1"/>
  <c r="DJO15" i="10" a="1"/>
  <c r="DJO15" i="10" s="1"/>
  <c r="DJO18" i="10" s="1"/>
  <c r="DJN15" i="10" a="1"/>
  <c r="DJN15" i="10" s="1"/>
  <c r="DJN18" i="10" s="1"/>
  <c r="DJM15" i="10" a="1"/>
  <c r="DJM15" i="10" s="1"/>
  <c r="DJM18" i="10" s="1"/>
  <c r="DJL15" i="10" a="1"/>
  <c r="DJL15" i="10" s="1"/>
  <c r="DJL18" i="10" s="1"/>
  <c r="DJK15" i="10" a="1"/>
  <c r="DJK15" i="10" s="1"/>
  <c r="DJK18" i="10" s="1"/>
  <c r="DJJ15" i="10" a="1"/>
  <c r="DJJ15" i="10" s="1"/>
  <c r="DJJ18" i="10" s="1"/>
  <c r="DJI15" i="10" a="1"/>
  <c r="DJI15" i="10" s="1"/>
  <c r="DJI18" i="10" s="1"/>
  <c r="DJH15" i="10" a="1"/>
  <c r="DJH15" i="10" s="1"/>
  <c r="DJH18" i="10" s="1"/>
  <c r="DJG15" i="10" a="1"/>
  <c r="DJG15" i="10" s="1"/>
  <c r="DJG18" i="10" s="1"/>
  <c r="DJF15" i="10" a="1"/>
  <c r="DJF15" i="10" s="1"/>
  <c r="DJF18" i="10" s="1"/>
  <c r="DJE15" i="10" a="1"/>
  <c r="DJE15" i="10" s="1"/>
  <c r="DJE18" i="10" s="1"/>
  <c r="DJD15" i="10" a="1"/>
  <c r="DJD15" i="10" s="1"/>
  <c r="DJD18" i="10" s="1"/>
  <c r="DJC15" i="10" a="1"/>
  <c r="DJC15" i="10" s="1"/>
  <c r="DJC18" i="10" s="1"/>
  <c r="DJB15" i="10" a="1"/>
  <c r="DJB15" i="10" s="1"/>
  <c r="DJB18" i="10" s="1"/>
  <c r="DJA15" i="10" a="1"/>
  <c r="DJA15" i="10" s="1"/>
  <c r="DJA18" i="10" s="1"/>
  <c r="DIZ15" i="10" a="1"/>
  <c r="DIZ15" i="10" s="1"/>
  <c r="DIZ18" i="10" s="1"/>
  <c r="DIY15" i="10" a="1"/>
  <c r="DIY15" i="10" s="1"/>
  <c r="DIY18" i="10" s="1"/>
  <c r="DIX15" i="10" a="1"/>
  <c r="DIX15" i="10" s="1"/>
  <c r="DIX18" i="10" s="1"/>
  <c r="DIW15" i="10" a="1"/>
  <c r="DIW15" i="10" s="1"/>
  <c r="DIW18" i="10" s="1"/>
  <c r="DIV15" i="10" a="1"/>
  <c r="DIV15" i="10" s="1"/>
  <c r="DIV18" i="10" s="1"/>
  <c r="DIU15" i="10" a="1"/>
  <c r="DIU15" i="10" s="1"/>
  <c r="DIU18" i="10" s="1"/>
  <c r="DIT15" i="10" a="1"/>
  <c r="DIT15" i="10" s="1"/>
  <c r="DIT18" i="10" s="1"/>
  <c r="DIS15" i="10" a="1"/>
  <c r="DIS15" i="10" s="1"/>
  <c r="DIS18" i="10" s="1"/>
  <c r="DIR15" i="10" a="1"/>
  <c r="DIR15" i="10" s="1"/>
  <c r="DIR18" i="10" s="1"/>
  <c r="DIQ15" i="10" a="1"/>
  <c r="DIQ15" i="10" s="1"/>
  <c r="DIQ18" i="10" s="1"/>
  <c r="DIP15" i="10" a="1"/>
  <c r="DIP15" i="10" s="1"/>
  <c r="DIP18" i="10" s="1"/>
  <c r="DIO15" i="10" a="1"/>
  <c r="DIO15" i="10" s="1"/>
  <c r="DIO18" i="10" s="1"/>
  <c r="DIN15" i="10" a="1"/>
  <c r="DIN15" i="10" s="1"/>
  <c r="DIN18" i="10" s="1"/>
  <c r="DIM15" i="10" a="1"/>
  <c r="DIM15" i="10" s="1"/>
  <c r="DIM18" i="10" s="1"/>
  <c r="DIL15" i="10" a="1"/>
  <c r="DIL15" i="10" s="1"/>
  <c r="DIL18" i="10" s="1"/>
  <c r="DIK15" i="10" a="1"/>
  <c r="DIK15" i="10" s="1"/>
  <c r="DIK18" i="10" s="1"/>
  <c r="DIJ15" i="10" a="1"/>
  <c r="DIJ15" i="10" s="1"/>
  <c r="DIJ18" i="10" s="1"/>
  <c r="DII15" i="10" a="1"/>
  <c r="DII15" i="10" s="1"/>
  <c r="DII18" i="10" s="1"/>
  <c r="DIH15" i="10" a="1"/>
  <c r="DIH15" i="10" s="1"/>
  <c r="DIH18" i="10" s="1"/>
  <c r="DIG15" i="10" a="1"/>
  <c r="DIG15" i="10" s="1"/>
  <c r="DIG18" i="10" s="1"/>
  <c r="DIF15" i="10" a="1"/>
  <c r="DIF15" i="10" s="1"/>
  <c r="DIF18" i="10" s="1"/>
  <c r="DIE15" i="10" a="1"/>
  <c r="DIE15" i="10" s="1"/>
  <c r="DIE18" i="10" s="1"/>
  <c r="DID15" i="10" a="1"/>
  <c r="DID15" i="10" s="1"/>
  <c r="DID18" i="10" s="1"/>
  <c r="DIC15" i="10" a="1"/>
  <c r="DIC15" i="10" s="1"/>
  <c r="DIC18" i="10" s="1"/>
  <c r="DIB15" i="10" a="1"/>
  <c r="DIB15" i="10" s="1"/>
  <c r="DIB18" i="10" s="1"/>
  <c r="DIA15" i="10" a="1"/>
  <c r="DIA15" i="10" s="1"/>
  <c r="DIA18" i="10" s="1"/>
  <c r="DHZ15" i="10" a="1"/>
  <c r="DHZ15" i="10" s="1"/>
  <c r="DHZ18" i="10" s="1"/>
  <c r="DHY15" i="10" a="1"/>
  <c r="DHY15" i="10" s="1"/>
  <c r="DHY18" i="10" s="1"/>
  <c r="DHX15" i="10" a="1"/>
  <c r="DHX15" i="10" s="1"/>
  <c r="DHX18" i="10" s="1"/>
  <c r="DHW15" i="10" a="1"/>
  <c r="DHW15" i="10" s="1"/>
  <c r="DHW18" i="10" s="1"/>
  <c r="DHV15" i="10" a="1"/>
  <c r="DHV15" i="10" s="1"/>
  <c r="DHV18" i="10" s="1"/>
  <c r="DHU15" i="10" a="1"/>
  <c r="DHU15" i="10" s="1"/>
  <c r="DHU18" i="10" s="1"/>
  <c r="DHT15" i="10" a="1"/>
  <c r="DHT15" i="10" s="1"/>
  <c r="DHT18" i="10" s="1"/>
  <c r="DHS15" i="10" a="1"/>
  <c r="DHS15" i="10" s="1"/>
  <c r="DHS18" i="10" s="1"/>
  <c r="DHR15" i="10" a="1"/>
  <c r="DHR15" i="10" s="1"/>
  <c r="DHR18" i="10" s="1"/>
  <c r="DHQ15" i="10" a="1"/>
  <c r="DHQ15" i="10" s="1"/>
  <c r="DHQ18" i="10" s="1"/>
  <c r="DHP15" i="10" a="1"/>
  <c r="DHP15" i="10" s="1"/>
  <c r="DHP18" i="10" s="1"/>
  <c r="DHO15" i="10" a="1"/>
  <c r="DHO15" i="10" s="1"/>
  <c r="DHO18" i="10" s="1"/>
  <c r="DHN15" i="10" a="1"/>
  <c r="DHN15" i="10" s="1"/>
  <c r="DHN18" i="10" s="1"/>
  <c r="DHM15" i="10" a="1"/>
  <c r="DHM15" i="10" s="1"/>
  <c r="DHM18" i="10" s="1"/>
  <c r="DHL15" i="10" a="1"/>
  <c r="DHL15" i="10" s="1"/>
  <c r="DHL18" i="10" s="1"/>
  <c r="DHK15" i="10" a="1"/>
  <c r="DHK15" i="10" s="1"/>
  <c r="DHK18" i="10" s="1"/>
  <c r="DHJ15" i="10" a="1"/>
  <c r="DHJ15" i="10" s="1"/>
  <c r="DHJ18" i="10" s="1"/>
  <c r="DHI15" i="10" a="1"/>
  <c r="DHI15" i="10" s="1"/>
  <c r="DHI18" i="10" s="1"/>
  <c r="DHH15" i="10" a="1"/>
  <c r="DHH15" i="10" s="1"/>
  <c r="DHH18" i="10" s="1"/>
  <c r="DHG15" i="10" a="1"/>
  <c r="DHG15" i="10" s="1"/>
  <c r="DHG18" i="10" s="1"/>
  <c r="DHF15" i="10" a="1"/>
  <c r="DHF15" i="10" s="1"/>
  <c r="DHF18" i="10" s="1"/>
  <c r="DHE15" i="10" a="1"/>
  <c r="DHE15" i="10" s="1"/>
  <c r="DHE18" i="10" s="1"/>
  <c r="DHD15" i="10" a="1"/>
  <c r="DHD15" i="10" s="1"/>
  <c r="DHD18" i="10" s="1"/>
  <c r="DHC15" i="10" a="1"/>
  <c r="DHC15" i="10" s="1"/>
  <c r="DHC18" i="10" s="1"/>
  <c r="DHB15" i="10" a="1"/>
  <c r="DHB15" i="10" s="1"/>
  <c r="DHB18" i="10" s="1"/>
  <c r="DHA15" i="10" a="1"/>
  <c r="DHA15" i="10" s="1"/>
  <c r="DHA18" i="10" s="1"/>
  <c r="DGZ15" i="10" a="1"/>
  <c r="DGZ15" i="10" s="1"/>
  <c r="DGZ18" i="10" s="1"/>
  <c r="DGY15" i="10" a="1"/>
  <c r="DGY15" i="10" s="1"/>
  <c r="DGY18" i="10" s="1"/>
  <c r="DGX15" i="10" a="1"/>
  <c r="DGX15" i="10" s="1"/>
  <c r="DGX18" i="10" s="1"/>
  <c r="DGW15" i="10" a="1"/>
  <c r="DGW15" i="10" s="1"/>
  <c r="DGW18" i="10" s="1"/>
  <c r="DGV15" i="10" a="1"/>
  <c r="DGV15" i="10" s="1"/>
  <c r="DGV18" i="10" s="1"/>
  <c r="DGU15" i="10" a="1"/>
  <c r="DGU15" i="10" s="1"/>
  <c r="DGU18" i="10" s="1"/>
  <c r="DGT15" i="10" a="1"/>
  <c r="DGT15" i="10" s="1"/>
  <c r="DGT18" i="10" s="1"/>
  <c r="DGS15" i="10" a="1"/>
  <c r="DGS15" i="10" s="1"/>
  <c r="DGS18" i="10" s="1"/>
  <c r="DGR15" i="10" a="1"/>
  <c r="DGR15" i="10" s="1"/>
  <c r="DGR18" i="10" s="1"/>
  <c r="DGQ15" i="10" a="1"/>
  <c r="DGQ15" i="10" s="1"/>
  <c r="DGQ18" i="10" s="1"/>
  <c r="DGP15" i="10" a="1"/>
  <c r="DGP15" i="10" s="1"/>
  <c r="DGP18" i="10" s="1"/>
  <c r="DGO15" i="10" a="1"/>
  <c r="DGO15" i="10" s="1"/>
  <c r="DGO18" i="10" s="1"/>
  <c r="DGN15" i="10" a="1"/>
  <c r="DGN15" i="10" s="1"/>
  <c r="DGN18" i="10" s="1"/>
  <c r="DGM15" i="10" a="1"/>
  <c r="DGM15" i="10" s="1"/>
  <c r="DGM18" i="10" s="1"/>
  <c r="DGL15" i="10" a="1"/>
  <c r="DGL15" i="10" s="1"/>
  <c r="DGL18" i="10" s="1"/>
  <c r="DGK15" i="10" a="1"/>
  <c r="DGK15" i="10" s="1"/>
  <c r="DGK18" i="10" s="1"/>
  <c r="DGJ15" i="10" a="1"/>
  <c r="DGJ15" i="10" s="1"/>
  <c r="DGJ18" i="10" s="1"/>
  <c r="DGI15" i="10" a="1"/>
  <c r="DGI15" i="10" s="1"/>
  <c r="DGI18" i="10" s="1"/>
  <c r="DGH15" i="10" a="1"/>
  <c r="DGH15" i="10" s="1"/>
  <c r="DGH18" i="10" s="1"/>
  <c r="DGG15" i="10" a="1"/>
  <c r="DGG15" i="10" s="1"/>
  <c r="DGG18" i="10" s="1"/>
  <c r="DGF15" i="10" a="1"/>
  <c r="DGF15" i="10" s="1"/>
  <c r="DGF18" i="10" s="1"/>
  <c r="DGE15" i="10" a="1"/>
  <c r="DGE15" i="10" s="1"/>
  <c r="DGE18" i="10" s="1"/>
  <c r="DGD15" i="10" a="1"/>
  <c r="DGD15" i="10" s="1"/>
  <c r="DGD18" i="10" s="1"/>
  <c r="DGC15" i="10" a="1"/>
  <c r="DGC15" i="10" s="1"/>
  <c r="DGC18" i="10" s="1"/>
  <c r="DGB15" i="10" a="1"/>
  <c r="DGB15" i="10" s="1"/>
  <c r="DGB18" i="10" s="1"/>
  <c r="DGA15" i="10" a="1"/>
  <c r="DGA15" i="10" s="1"/>
  <c r="DGA18" i="10" s="1"/>
  <c r="DFZ15" i="10" a="1"/>
  <c r="DFZ15" i="10" s="1"/>
  <c r="DFZ18" i="10" s="1"/>
  <c r="DFY15" i="10" a="1"/>
  <c r="DFY15" i="10" s="1"/>
  <c r="DFY18" i="10" s="1"/>
  <c r="DFX15" i="10" a="1"/>
  <c r="DFX15" i="10" s="1"/>
  <c r="DFX18" i="10" s="1"/>
  <c r="DFW15" i="10" a="1"/>
  <c r="DFW15" i="10" s="1"/>
  <c r="DFW18" i="10" s="1"/>
  <c r="DFV15" i="10" a="1"/>
  <c r="DFV15" i="10" s="1"/>
  <c r="DFV18" i="10" s="1"/>
  <c r="DFU15" i="10" a="1"/>
  <c r="DFU15" i="10" s="1"/>
  <c r="DFU18" i="10" s="1"/>
  <c r="DFT15" i="10" a="1"/>
  <c r="DFT15" i="10" s="1"/>
  <c r="DFT18" i="10" s="1"/>
  <c r="DFS15" i="10" a="1"/>
  <c r="DFS15" i="10" s="1"/>
  <c r="DFS18" i="10" s="1"/>
  <c r="DFR15" i="10" a="1"/>
  <c r="DFR15" i="10" s="1"/>
  <c r="DFR18" i="10" s="1"/>
  <c r="DFQ15" i="10" a="1"/>
  <c r="DFQ15" i="10" s="1"/>
  <c r="DFQ18" i="10" s="1"/>
  <c r="DFP15" i="10" a="1"/>
  <c r="DFP15" i="10" s="1"/>
  <c r="DFP18" i="10" s="1"/>
  <c r="DFO15" i="10" a="1"/>
  <c r="DFO15" i="10" s="1"/>
  <c r="DFO18" i="10" s="1"/>
  <c r="DFN15" i="10" a="1"/>
  <c r="DFN15" i="10" s="1"/>
  <c r="DFN18" i="10" s="1"/>
  <c r="DFM15" i="10" a="1"/>
  <c r="DFM15" i="10" s="1"/>
  <c r="DFM18" i="10" s="1"/>
  <c r="DFL15" i="10" a="1"/>
  <c r="DFL15" i="10" s="1"/>
  <c r="DFL18" i="10" s="1"/>
  <c r="DFK15" i="10" a="1"/>
  <c r="DFK15" i="10" s="1"/>
  <c r="DFK18" i="10" s="1"/>
  <c r="DFJ15" i="10" a="1"/>
  <c r="DFJ15" i="10" s="1"/>
  <c r="DFJ18" i="10" s="1"/>
  <c r="DFI15" i="10" a="1"/>
  <c r="DFI15" i="10" s="1"/>
  <c r="DFI18" i="10" s="1"/>
  <c r="DFH15" i="10" a="1"/>
  <c r="DFH15" i="10" s="1"/>
  <c r="DFH18" i="10" s="1"/>
  <c r="DFG15" i="10" a="1"/>
  <c r="DFG15" i="10" s="1"/>
  <c r="DFG18" i="10" s="1"/>
  <c r="DFF15" i="10" a="1"/>
  <c r="DFF15" i="10" s="1"/>
  <c r="DFF18" i="10" s="1"/>
  <c r="DFE15" i="10" a="1"/>
  <c r="DFE15" i="10" s="1"/>
  <c r="DFE18" i="10" s="1"/>
  <c r="DFD15" i="10" a="1"/>
  <c r="DFD15" i="10" s="1"/>
  <c r="DFD18" i="10" s="1"/>
  <c r="DFC15" i="10" a="1"/>
  <c r="DFC15" i="10" s="1"/>
  <c r="DFC18" i="10" s="1"/>
  <c r="DFB15" i="10" a="1"/>
  <c r="DFB15" i="10" s="1"/>
  <c r="DFB18" i="10" s="1"/>
  <c r="DFA15" i="10" a="1"/>
  <c r="DFA15" i="10" s="1"/>
  <c r="DFA18" i="10" s="1"/>
  <c r="DEZ15" i="10" a="1"/>
  <c r="DEZ15" i="10" s="1"/>
  <c r="DEZ18" i="10" s="1"/>
  <c r="DEY15" i="10" a="1"/>
  <c r="DEY15" i="10" s="1"/>
  <c r="DEY18" i="10" s="1"/>
  <c r="DEX15" i="10" a="1"/>
  <c r="DEX15" i="10" s="1"/>
  <c r="DEX18" i="10" s="1"/>
  <c r="DEW15" i="10" a="1"/>
  <c r="DEW15" i="10" s="1"/>
  <c r="DEW18" i="10" s="1"/>
  <c r="DEV15" i="10" a="1"/>
  <c r="DEV15" i="10" s="1"/>
  <c r="DEV18" i="10" s="1"/>
  <c r="DEU15" i="10" a="1"/>
  <c r="DEU15" i="10" s="1"/>
  <c r="DEU18" i="10" s="1"/>
  <c r="DET15" i="10" a="1"/>
  <c r="DET15" i="10" s="1"/>
  <c r="DET18" i="10" s="1"/>
  <c r="DES15" i="10" a="1"/>
  <c r="DES15" i="10" s="1"/>
  <c r="DES18" i="10" s="1"/>
  <c r="DER15" i="10" a="1"/>
  <c r="DER15" i="10" s="1"/>
  <c r="DER18" i="10" s="1"/>
  <c r="DEQ15" i="10" a="1"/>
  <c r="DEQ15" i="10" s="1"/>
  <c r="DEQ18" i="10" s="1"/>
  <c r="DEP15" i="10" a="1"/>
  <c r="DEP15" i="10" s="1"/>
  <c r="DEP18" i="10" s="1"/>
  <c r="DEO15" i="10" a="1"/>
  <c r="DEO15" i="10" s="1"/>
  <c r="DEO18" i="10" s="1"/>
  <c r="DEN15" i="10" a="1"/>
  <c r="DEN15" i="10" s="1"/>
  <c r="DEN18" i="10" s="1"/>
  <c r="DEM15" i="10" a="1"/>
  <c r="DEM15" i="10" s="1"/>
  <c r="DEM18" i="10" s="1"/>
  <c r="DEL15" i="10" a="1"/>
  <c r="DEL15" i="10" s="1"/>
  <c r="DEL18" i="10" s="1"/>
  <c r="DEK15" i="10" a="1"/>
  <c r="DEK15" i="10" s="1"/>
  <c r="DEK18" i="10" s="1"/>
  <c r="DEJ15" i="10" a="1"/>
  <c r="DEJ15" i="10" s="1"/>
  <c r="DEJ18" i="10" s="1"/>
  <c r="DEI15" i="10" a="1"/>
  <c r="DEI15" i="10" s="1"/>
  <c r="DEI18" i="10" s="1"/>
  <c r="DEH15" i="10" a="1"/>
  <c r="DEH15" i="10" s="1"/>
  <c r="DEH18" i="10" s="1"/>
  <c r="DEG15" i="10" a="1"/>
  <c r="DEG15" i="10" s="1"/>
  <c r="DEG18" i="10" s="1"/>
  <c r="DEF15" i="10" a="1"/>
  <c r="DEF15" i="10" s="1"/>
  <c r="DEF18" i="10" s="1"/>
  <c r="DEE15" i="10" a="1"/>
  <c r="DEE15" i="10" s="1"/>
  <c r="DEE18" i="10" s="1"/>
  <c r="DED15" i="10" a="1"/>
  <c r="DED15" i="10" s="1"/>
  <c r="DED18" i="10" s="1"/>
  <c r="DEC15" i="10" a="1"/>
  <c r="DEC15" i="10" s="1"/>
  <c r="DEC18" i="10" s="1"/>
  <c r="DEB15" i="10" a="1"/>
  <c r="DEB15" i="10" s="1"/>
  <c r="DEB18" i="10" s="1"/>
  <c r="DEA15" i="10" a="1"/>
  <c r="DEA15" i="10" s="1"/>
  <c r="DEA18" i="10" s="1"/>
  <c r="DDZ15" i="10" a="1"/>
  <c r="DDZ15" i="10" s="1"/>
  <c r="DDZ18" i="10" s="1"/>
  <c r="DDY15" i="10" a="1"/>
  <c r="DDY15" i="10" s="1"/>
  <c r="DDY18" i="10" s="1"/>
  <c r="DDX15" i="10" a="1"/>
  <c r="DDX15" i="10" s="1"/>
  <c r="DDX18" i="10" s="1"/>
  <c r="DDW15" i="10" a="1"/>
  <c r="DDW15" i="10" s="1"/>
  <c r="DDW18" i="10" s="1"/>
  <c r="DDV15" i="10" a="1"/>
  <c r="DDV15" i="10" s="1"/>
  <c r="DDV18" i="10" s="1"/>
  <c r="DDU15" i="10" a="1"/>
  <c r="DDU15" i="10" s="1"/>
  <c r="DDU18" i="10" s="1"/>
  <c r="DDT15" i="10" a="1"/>
  <c r="DDT15" i="10" s="1"/>
  <c r="DDT18" i="10" s="1"/>
  <c r="DDS15" i="10" a="1"/>
  <c r="DDS15" i="10" s="1"/>
  <c r="DDS18" i="10" s="1"/>
  <c r="DDR15" i="10" a="1"/>
  <c r="DDR15" i="10" s="1"/>
  <c r="DDR18" i="10" s="1"/>
  <c r="DDQ15" i="10" a="1"/>
  <c r="DDQ15" i="10" s="1"/>
  <c r="DDQ18" i="10" s="1"/>
  <c r="DDP15" i="10" a="1"/>
  <c r="DDP15" i="10" s="1"/>
  <c r="DDP18" i="10" s="1"/>
  <c r="DDO15" i="10" a="1"/>
  <c r="DDO15" i="10" s="1"/>
  <c r="DDO18" i="10" s="1"/>
  <c r="DDN15" i="10" a="1"/>
  <c r="DDN15" i="10" s="1"/>
  <c r="DDN18" i="10" s="1"/>
  <c r="DDM15" i="10" a="1"/>
  <c r="DDM15" i="10" s="1"/>
  <c r="DDM18" i="10" s="1"/>
  <c r="DDL15" i="10" a="1"/>
  <c r="DDL15" i="10" s="1"/>
  <c r="DDL18" i="10" s="1"/>
  <c r="DDK15" i="10" a="1"/>
  <c r="DDK15" i="10" s="1"/>
  <c r="DDK18" i="10" s="1"/>
  <c r="DDJ15" i="10" a="1"/>
  <c r="DDJ15" i="10" s="1"/>
  <c r="DDJ18" i="10" s="1"/>
  <c r="DDI15" i="10" a="1"/>
  <c r="DDI15" i="10" s="1"/>
  <c r="DDI18" i="10" s="1"/>
  <c r="DDH15" i="10" a="1"/>
  <c r="DDH15" i="10" s="1"/>
  <c r="DDH18" i="10" s="1"/>
  <c r="DDG15" i="10" a="1"/>
  <c r="DDG15" i="10" s="1"/>
  <c r="DDG18" i="10" s="1"/>
  <c r="DDF15" i="10" a="1"/>
  <c r="DDF15" i="10" s="1"/>
  <c r="DDF18" i="10" s="1"/>
  <c r="DDE15" i="10" a="1"/>
  <c r="DDE15" i="10" s="1"/>
  <c r="DDE18" i="10" s="1"/>
  <c r="DDD15" i="10" a="1"/>
  <c r="DDD15" i="10" s="1"/>
  <c r="DDD18" i="10" s="1"/>
  <c r="DDC15" i="10" a="1"/>
  <c r="DDC15" i="10" s="1"/>
  <c r="DDC18" i="10" s="1"/>
  <c r="DDB15" i="10" a="1"/>
  <c r="DDB15" i="10" s="1"/>
  <c r="DDB18" i="10" s="1"/>
  <c r="DDA15" i="10" a="1"/>
  <c r="DDA15" i="10" s="1"/>
  <c r="DDA18" i="10" s="1"/>
  <c r="DCZ15" i="10" a="1"/>
  <c r="DCZ15" i="10" s="1"/>
  <c r="DCZ18" i="10" s="1"/>
  <c r="DCY15" i="10" a="1"/>
  <c r="DCY15" i="10" s="1"/>
  <c r="DCY18" i="10" s="1"/>
  <c r="DCX15" i="10" a="1"/>
  <c r="DCX15" i="10" s="1"/>
  <c r="DCX18" i="10" s="1"/>
  <c r="DCW15" i="10" a="1"/>
  <c r="DCW15" i="10" s="1"/>
  <c r="DCW18" i="10" s="1"/>
  <c r="DCV15" i="10" a="1"/>
  <c r="DCV15" i="10" s="1"/>
  <c r="DCV18" i="10" s="1"/>
  <c r="DCU15" i="10" a="1"/>
  <c r="DCU15" i="10" s="1"/>
  <c r="DCU18" i="10" s="1"/>
  <c r="DCT15" i="10" a="1"/>
  <c r="DCT15" i="10" s="1"/>
  <c r="DCT18" i="10" s="1"/>
  <c r="DCS15" i="10" a="1"/>
  <c r="DCS15" i="10" s="1"/>
  <c r="DCS18" i="10" s="1"/>
  <c r="DCR15" i="10" a="1"/>
  <c r="DCR15" i="10" s="1"/>
  <c r="DCR18" i="10" s="1"/>
  <c r="DCQ15" i="10" a="1"/>
  <c r="DCQ15" i="10" s="1"/>
  <c r="DCQ18" i="10" s="1"/>
  <c r="DCP15" i="10" a="1"/>
  <c r="DCP15" i="10" s="1"/>
  <c r="DCP18" i="10" s="1"/>
  <c r="DCO15" i="10" a="1"/>
  <c r="DCO15" i="10" s="1"/>
  <c r="DCO18" i="10" s="1"/>
  <c r="DCN15" i="10" a="1"/>
  <c r="DCN15" i="10" s="1"/>
  <c r="DCN18" i="10" s="1"/>
  <c r="DCM15" i="10" a="1"/>
  <c r="DCM15" i="10" s="1"/>
  <c r="DCM18" i="10" s="1"/>
  <c r="DCL15" i="10" a="1"/>
  <c r="DCL15" i="10" s="1"/>
  <c r="DCL18" i="10" s="1"/>
  <c r="DCK15" i="10" a="1"/>
  <c r="DCK15" i="10" s="1"/>
  <c r="DCK18" i="10" s="1"/>
  <c r="DCJ15" i="10" a="1"/>
  <c r="DCJ15" i="10" s="1"/>
  <c r="DCJ18" i="10" s="1"/>
  <c r="DCI15" i="10" a="1"/>
  <c r="DCI15" i="10" s="1"/>
  <c r="DCI18" i="10" s="1"/>
  <c r="DCH15" i="10" a="1"/>
  <c r="DCH15" i="10" s="1"/>
  <c r="DCH18" i="10" s="1"/>
  <c r="DCG15" i="10" a="1"/>
  <c r="DCG15" i="10" s="1"/>
  <c r="DCG18" i="10" s="1"/>
  <c r="DCF15" i="10" a="1"/>
  <c r="DCF15" i="10" s="1"/>
  <c r="DCF18" i="10" s="1"/>
  <c r="DCE15" i="10" a="1"/>
  <c r="DCE15" i="10" s="1"/>
  <c r="DCE18" i="10" s="1"/>
  <c r="DCD15" i="10" a="1"/>
  <c r="DCD15" i="10" s="1"/>
  <c r="DCD18" i="10" s="1"/>
  <c r="DCC15" i="10" a="1"/>
  <c r="DCC15" i="10" s="1"/>
  <c r="DCC18" i="10" s="1"/>
  <c r="DCB15" i="10" a="1"/>
  <c r="DCB15" i="10" s="1"/>
  <c r="DCB18" i="10" s="1"/>
  <c r="DCA15" i="10" a="1"/>
  <c r="DCA15" i="10" s="1"/>
  <c r="DCA18" i="10" s="1"/>
  <c r="DBZ15" i="10" a="1"/>
  <c r="DBZ15" i="10" s="1"/>
  <c r="DBZ18" i="10" s="1"/>
  <c r="DBY15" i="10" a="1"/>
  <c r="DBY15" i="10" s="1"/>
  <c r="DBY18" i="10" s="1"/>
  <c r="DBX15" i="10" a="1"/>
  <c r="DBX15" i="10" s="1"/>
  <c r="DBX18" i="10" s="1"/>
  <c r="DBW15" i="10" a="1"/>
  <c r="DBW15" i="10" s="1"/>
  <c r="DBW18" i="10" s="1"/>
  <c r="DBV15" i="10" a="1"/>
  <c r="DBV15" i="10" s="1"/>
  <c r="DBV18" i="10" s="1"/>
  <c r="DBU15" i="10" a="1"/>
  <c r="DBU15" i="10" s="1"/>
  <c r="DBU18" i="10" s="1"/>
  <c r="DBT15" i="10" a="1"/>
  <c r="DBT15" i="10" s="1"/>
  <c r="DBT18" i="10" s="1"/>
  <c r="DBS15" i="10" a="1"/>
  <c r="DBS15" i="10" s="1"/>
  <c r="DBS18" i="10" s="1"/>
  <c r="DBR15" i="10" a="1"/>
  <c r="DBR15" i="10" s="1"/>
  <c r="DBR18" i="10" s="1"/>
  <c r="DBQ15" i="10" a="1"/>
  <c r="DBQ15" i="10" s="1"/>
  <c r="DBQ18" i="10" s="1"/>
  <c r="DBP15" i="10" a="1"/>
  <c r="DBP15" i="10" s="1"/>
  <c r="DBP18" i="10" s="1"/>
  <c r="DBO15" i="10" a="1"/>
  <c r="DBO15" i="10" s="1"/>
  <c r="DBO18" i="10" s="1"/>
  <c r="DBN15" i="10" a="1"/>
  <c r="DBN15" i="10" s="1"/>
  <c r="DBN18" i="10" s="1"/>
  <c r="DBM15" i="10" a="1"/>
  <c r="DBM15" i="10" s="1"/>
  <c r="DBM18" i="10" s="1"/>
  <c r="DBL15" i="10" a="1"/>
  <c r="DBL15" i="10" s="1"/>
  <c r="DBL18" i="10" s="1"/>
  <c r="DBK15" i="10" a="1"/>
  <c r="DBK15" i="10" s="1"/>
  <c r="DBK18" i="10" s="1"/>
  <c r="DBJ15" i="10" a="1"/>
  <c r="DBJ15" i="10" s="1"/>
  <c r="DBJ18" i="10" s="1"/>
  <c r="DBI15" i="10" a="1"/>
  <c r="DBI15" i="10" s="1"/>
  <c r="DBI18" i="10" s="1"/>
  <c r="DBH15" i="10" a="1"/>
  <c r="DBH15" i="10" s="1"/>
  <c r="DBH18" i="10" s="1"/>
  <c r="DBG15" i="10" a="1"/>
  <c r="DBG15" i="10" s="1"/>
  <c r="DBG18" i="10" s="1"/>
  <c r="DBF15" i="10" a="1"/>
  <c r="DBF15" i="10" s="1"/>
  <c r="DBF18" i="10" s="1"/>
  <c r="DBE15" i="10" a="1"/>
  <c r="DBE15" i="10" s="1"/>
  <c r="DBE18" i="10" s="1"/>
  <c r="DBD15" i="10" a="1"/>
  <c r="DBD15" i="10" s="1"/>
  <c r="DBD18" i="10" s="1"/>
  <c r="DBC15" i="10" a="1"/>
  <c r="DBC15" i="10" s="1"/>
  <c r="DBC18" i="10" s="1"/>
  <c r="DBB15" i="10" a="1"/>
  <c r="DBB15" i="10" s="1"/>
  <c r="DBB18" i="10" s="1"/>
  <c r="DBA15" i="10" a="1"/>
  <c r="DBA15" i="10" s="1"/>
  <c r="DBA18" i="10" s="1"/>
  <c r="DAZ15" i="10" a="1"/>
  <c r="DAZ15" i="10" s="1"/>
  <c r="DAZ18" i="10" s="1"/>
  <c r="DAY15" i="10" a="1"/>
  <c r="DAY15" i="10" s="1"/>
  <c r="DAY18" i="10" s="1"/>
  <c r="DAX15" i="10" a="1"/>
  <c r="DAX15" i="10" s="1"/>
  <c r="DAX18" i="10" s="1"/>
  <c r="DAW15" i="10" a="1"/>
  <c r="DAW15" i="10" s="1"/>
  <c r="DAW18" i="10" s="1"/>
  <c r="DAV15" i="10" a="1"/>
  <c r="DAV15" i="10" s="1"/>
  <c r="DAV18" i="10" s="1"/>
  <c r="DAU15" i="10" a="1"/>
  <c r="DAU15" i="10" s="1"/>
  <c r="DAU18" i="10" s="1"/>
  <c r="DAT15" i="10" a="1"/>
  <c r="DAT15" i="10" s="1"/>
  <c r="DAT18" i="10" s="1"/>
  <c r="DAS15" i="10" a="1"/>
  <c r="DAS15" i="10" s="1"/>
  <c r="DAS18" i="10" s="1"/>
  <c r="DAR15" i="10" a="1"/>
  <c r="DAR15" i="10" s="1"/>
  <c r="DAR18" i="10" s="1"/>
  <c r="DAQ15" i="10" a="1"/>
  <c r="DAQ15" i="10" s="1"/>
  <c r="DAQ18" i="10" s="1"/>
  <c r="DAP15" i="10" a="1"/>
  <c r="DAP15" i="10" s="1"/>
  <c r="DAP18" i="10" s="1"/>
  <c r="DAO15" i="10" a="1"/>
  <c r="DAO15" i="10" s="1"/>
  <c r="DAO18" i="10" s="1"/>
  <c r="DAN15" i="10" a="1"/>
  <c r="DAN15" i="10" s="1"/>
  <c r="DAN18" i="10" s="1"/>
  <c r="DAM15" i="10" a="1"/>
  <c r="DAM15" i="10" s="1"/>
  <c r="DAM18" i="10" s="1"/>
  <c r="DAL15" i="10" a="1"/>
  <c r="DAL15" i="10" s="1"/>
  <c r="DAL18" i="10" s="1"/>
  <c r="DAK15" i="10" a="1"/>
  <c r="DAK15" i="10" s="1"/>
  <c r="DAK18" i="10" s="1"/>
  <c r="DAJ15" i="10" a="1"/>
  <c r="DAJ15" i="10" s="1"/>
  <c r="DAJ18" i="10" s="1"/>
  <c r="DAI15" i="10" a="1"/>
  <c r="DAI15" i="10" s="1"/>
  <c r="DAI18" i="10" s="1"/>
  <c r="DAH15" i="10" a="1"/>
  <c r="DAH15" i="10" s="1"/>
  <c r="DAH18" i="10" s="1"/>
  <c r="DAG15" i="10" a="1"/>
  <c r="DAG15" i="10" s="1"/>
  <c r="DAG18" i="10" s="1"/>
  <c r="DAF15" i="10" a="1"/>
  <c r="DAF15" i="10" s="1"/>
  <c r="DAF18" i="10" s="1"/>
  <c r="DAE15" i="10" a="1"/>
  <c r="DAE15" i="10" s="1"/>
  <c r="DAE18" i="10" s="1"/>
  <c r="DAD15" i="10" a="1"/>
  <c r="DAD15" i="10" s="1"/>
  <c r="DAD18" i="10" s="1"/>
  <c r="DAC15" i="10" a="1"/>
  <c r="DAC15" i="10" s="1"/>
  <c r="DAC18" i="10" s="1"/>
  <c r="DAB15" i="10" a="1"/>
  <c r="DAB15" i="10" s="1"/>
  <c r="DAB18" i="10" s="1"/>
  <c r="DAA15" i="10" a="1"/>
  <c r="DAA15" i="10" s="1"/>
  <c r="DAA18" i="10" s="1"/>
  <c r="CZZ15" i="10" a="1"/>
  <c r="CZZ15" i="10" s="1"/>
  <c r="CZZ18" i="10" s="1"/>
  <c r="CZY15" i="10" a="1"/>
  <c r="CZY15" i="10" s="1"/>
  <c r="CZY18" i="10" s="1"/>
  <c r="CZX15" i="10" a="1"/>
  <c r="CZX15" i="10" s="1"/>
  <c r="CZX18" i="10" s="1"/>
  <c r="CZW15" i="10" a="1"/>
  <c r="CZW15" i="10" s="1"/>
  <c r="CZW18" i="10" s="1"/>
  <c r="CZV15" i="10" a="1"/>
  <c r="CZV15" i="10" s="1"/>
  <c r="CZV18" i="10" s="1"/>
  <c r="CZU15" i="10" a="1"/>
  <c r="CZU15" i="10" s="1"/>
  <c r="CZU18" i="10" s="1"/>
  <c r="CZT15" i="10" a="1"/>
  <c r="CZT15" i="10" s="1"/>
  <c r="CZT18" i="10" s="1"/>
  <c r="CZS15" i="10" a="1"/>
  <c r="CZS15" i="10" s="1"/>
  <c r="CZS18" i="10" s="1"/>
  <c r="CZR15" i="10" a="1"/>
  <c r="CZR15" i="10" s="1"/>
  <c r="CZR18" i="10" s="1"/>
  <c r="CZQ15" i="10" a="1"/>
  <c r="CZQ15" i="10" s="1"/>
  <c r="CZQ18" i="10" s="1"/>
  <c r="CZP15" i="10" a="1"/>
  <c r="CZP15" i="10" s="1"/>
  <c r="CZP18" i="10" s="1"/>
  <c r="CZO15" i="10" a="1"/>
  <c r="CZO15" i="10" s="1"/>
  <c r="CZO18" i="10" s="1"/>
  <c r="CZN15" i="10" a="1"/>
  <c r="CZN15" i="10" s="1"/>
  <c r="CZN18" i="10" s="1"/>
  <c r="CZM15" i="10" a="1"/>
  <c r="CZM15" i="10" s="1"/>
  <c r="CZM18" i="10" s="1"/>
  <c r="CZL15" i="10" a="1"/>
  <c r="CZL15" i="10" s="1"/>
  <c r="CZL18" i="10" s="1"/>
  <c r="CZK15" i="10" a="1"/>
  <c r="CZK15" i="10" s="1"/>
  <c r="CZK18" i="10" s="1"/>
  <c r="CZJ15" i="10" a="1"/>
  <c r="CZJ15" i="10" s="1"/>
  <c r="CZJ18" i="10" s="1"/>
  <c r="CZI15" i="10" a="1"/>
  <c r="CZI15" i="10" s="1"/>
  <c r="CZI18" i="10" s="1"/>
  <c r="CZH15" i="10" a="1"/>
  <c r="CZH15" i="10" s="1"/>
  <c r="CZH18" i="10" s="1"/>
  <c r="CZG15" i="10" a="1"/>
  <c r="CZG15" i="10" s="1"/>
  <c r="CZG18" i="10" s="1"/>
  <c r="CZF15" i="10" a="1"/>
  <c r="CZF15" i="10" s="1"/>
  <c r="CZF18" i="10" s="1"/>
  <c r="CZE15" i="10" a="1"/>
  <c r="CZE15" i="10" s="1"/>
  <c r="CZE18" i="10" s="1"/>
  <c r="CZD15" i="10" a="1"/>
  <c r="CZD15" i="10" s="1"/>
  <c r="CZD18" i="10" s="1"/>
  <c r="CZC15" i="10" a="1"/>
  <c r="CZC15" i="10" s="1"/>
  <c r="CZC18" i="10" s="1"/>
  <c r="CZB15" i="10" a="1"/>
  <c r="CZB15" i="10" s="1"/>
  <c r="CZB18" i="10" s="1"/>
  <c r="CZA15" i="10" a="1"/>
  <c r="CZA15" i="10" s="1"/>
  <c r="CZA18" i="10" s="1"/>
  <c r="CYZ15" i="10" a="1"/>
  <c r="CYZ15" i="10" s="1"/>
  <c r="CYZ18" i="10" s="1"/>
  <c r="CYY15" i="10" a="1"/>
  <c r="CYY15" i="10" s="1"/>
  <c r="CYY18" i="10" s="1"/>
  <c r="CYX15" i="10" a="1"/>
  <c r="CYX15" i="10" s="1"/>
  <c r="CYX18" i="10" s="1"/>
  <c r="CYW15" i="10" a="1"/>
  <c r="CYW15" i="10" s="1"/>
  <c r="CYW18" i="10" s="1"/>
  <c r="CYV15" i="10" a="1"/>
  <c r="CYV15" i="10" s="1"/>
  <c r="CYV18" i="10" s="1"/>
  <c r="CYU15" i="10" a="1"/>
  <c r="CYU15" i="10" s="1"/>
  <c r="CYU18" i="10" s="1"/>
  <c r="CYT15" i="10" a="1"/>
  <c r="CYT15" i="10" s="1"/>
  <c r="CYT18" i="10" s="1"/>
  <c r="CYS15" i="10" a="1"/>
  <c r="CYS15" i="10" s="1"/>
  <c r="CYS18" i="10" s="1"/>
  <c r="CYR15" i="10" a="1"/>
  <c r="CYR15" i="10" s="1"/>
  <c r="CYR18" i="10" s="1"/>
  <c r="CYQ15" i="10" a="1"/>
  <c r="CYQ15" i="10" s="1"/>
  <c r="CYQ18" i="10" s="1"/>
  <c r="CYP15" i="10" a="1"/>
  <c r="CYP15" i="10" s="1"/>
  <c r="CYP18" i="10" s="1"/>
  <c r="CYO15" i="10" a="1"/>
  <c r="CYO15" i="10" s="1"/>
  <c r="CYO18" i="10" s="1"/>
  <c r="CYN15" i="10" a="1"/>
  <c r="CYN15" i="10" s="1"/>
  <c r="CYN18" i="10" s="1"/>
  <c r="CYM15" i="10" a="1"/>
  <c r="CYM15" i="10" s="1"/>
  <c r="CYM18" i="10" s="1"/>
  <c r="CYL15" i="10" a="1"/>
  <c r="CYL15" i="10" s="1"/>
  <c r="CYL18" i="10" s="1"/>
  <c r="CYK15" i="10" a="1"/>
  <c r="CYK15" i="10" s="1"/>
  <c r="CYK18" i="10" s="1"/>
  <c r="CYJ15" i="10" a="1"/>
  <c r="CYJ15" i="10" s="1"/>
  <c r="CYJ18" i="10" s="1"/>
  <c r="CYI15" i="10" a="1"/>
  <c r="CYI15" i="10" s="1"/>
  <c r="CYI18" i="10" s="1"/>
  <c r="CYH15" i="10" a="1"/>
  <c r="CYH15" i="10" s="1"/>
  <c r="CYH18" i="10" s="1"/>
  <c r="CYG15" i="10" a="1"/>
  <c r="CYG15" i="10" s="1"/>
  <c r="CYG18" i="10" s="1"/>
  <c r="CYF15" i="10" a="1"/>
  <c r="CYF15" i="10" s="1"/>
  <c r="CYF18" i="10" s="1"/>
  <c r="CYE15" i="10" a="1"/>
  <c r="CYE15" i="10" s="1"/>
  <c r="CYE18" i="10" s="1"/>
  <c r="CYD15" i="10" a="1"/>
  <c r="CYD15" i="10" s="1"/>
  <c r="CYD18" i="10" s="1"/>
  <c r="CYC15" i="10" a="1"/>
  <c r="CYC15" i="10" s="1"/>
  <c r="CYC18" i="10" s="1"/>
  <c r="CYB15" i="10" a="1"/>
  <c r="CYB15" i="10" s="1"/>
  <c r="CYB18" i="10" s="1"/>
  <c r="CYA15" i="10" a="1"/>
  <c r="CYA15" i="10" s="1"/>
  <c r="CYA18" i="10" s="1"/>
  <c r="CXZ15" i="10" a="1"/>
  <c r="CXZ15" i="10" s="1"/>
  <c r="CXZ18" i="10" s="1"/>
  <c r="CXY15" i="10" a="1"/>
  <c r="CXY15" i="10" s="1"/>
  <c r="CXY18" i="10" s="1"/>
  <c r="CXX15" i="10" a="1"/>
  <c r="CXX15" i="10" s="1"/>
  <c r="CXX18" i="10" s="1"/>
  <c r="CXW15" i="10" a="1"/>
  <c r="CXW15" i="10" s="1"/>
  <c r="CXW18" i="10" s="1"/>
  <c r="CXV15" i="10" a="1"/>
  <c r="CXV15" i="10" s="1"/>
  <c r="CXV18" i="10" s="1"/>
  <c r="CXU15" i="10" a="1"/>
  <c r="CXU15" i="10" s="1"/>
  <c r="CXU18" i="10" s="1"/>
  <c r="CXT15" i="10" a="1"/>
  <c r="CXT15" i="10" s="1"/>
  <c r="CXT18" i="10" s="1"/>
  <c r="CXS15" i="10" a="1"/>
  <c r="CXS15" i="10" s="1"/>
  <c r="CXS18" i="10" s="1"/>
  <c r="CXR15" i="10" a="1"/>
  <c r="CXR15" i="10" s="1"/>
  <c r="CXR18" i="10" s="1"/>
  <c r="CXQ15" i="10" a="1"/>
  <c r="CXQ15" i="10" s="1"/>
  <c r="CXQ18" i="10" s="1"/>
  <c r="CXP15" i="10" a="1"/>
  <c r="CXP15" i="10" s="1"/>
  <c r="CXP18" i="10" s="1"/>
  <c r="CXO15" i="10" a="1"/>
  <c r="CXO15" i="10" s="1"/>
  <c r="CXO18" i="10" s="1"/>
  <c r="CXN15" i="10" a="1"/>
  <c r="CXN15" i="10" s="1"/>
  <c r="CXN18" i="10" s="1"/>
  <c r="CXM15" i="10" a="1"/>
  <c r="CXM15" i="10" s="1"/>
  <c r="CXM18" i="10" s="1"/>
  <c r="CXL15" i="10" a="1"/>
  <c r="CXL15" i="10" s="1"/>
  <c r="CXL18" i="10" s="1"/>
  <c r="CXK15" i="10" a="1"/>
  <c r="CXK15" i="10" s="1"/>
  <c r="CXK18" i="10" s="1"/>
  <c r="CXJ15" i="10" a="1"/>
  <c r="CXJ15" i="10" s="1"/>
  <c r="CXJ18" i="10" s="1"/>
  <c r="CXI15" i="10" a="1"/>
  <c r="CXI15" i="10" s="1"/>
  <c r="CXI18" i="10" s="1"/>
  <c r="CXH15" i="10" a="1"/>
  <c r="CXH15" i="10" s="1"/>
  <c r="CXH18" i="10" s="1"/>
  <c r="CXG15" i="10" a="1"/>
  <c r="CXG15" i="10" s="1"/>
  <c r="CXG18" i="10" s="1"/>
  <c r="CXF15" i="10" a="1"/>
  <c r="CXF15" i="10" s="1"/>
  <c r="CXF18" i="10" s="1"/>
  <c r="CXE15" i="10" a="1"/>
  <c r="CXE15" i="10" s="1"/>
  <c r="CXE18" i="10" s="1"/>
  <c r="CXD15" i="10" a="1"/>
  <c r="CXD15" i="10" s="1"/>
  <c r="CXD18" i="10" s="1"/>
  <c r="CXC15" i="10" a="1"/>
  <c r="CXC15" i="10" s="1"/>
  <c r="CXC18" i="10" s="1"/>
  <c r="CXB15" i="10" a="1"/>
  <c r="CXB15" i="10" s="1"/>
  <c r="CXB18" i="10" s="1"/>
  <c r="CXA15" i="10" a="1"/>
  <c r="CXA15" i="10" s="1"/>
  <c r="CXA18" i="10" s="1"/>
  <c r="CWZ15" i="10" a="1"/>
  <c r="CWZ15" i="10" s="1"/>
  <c r="CWZ18" i="10" s="1"/>
  <c r="CWY15" i="10" a="1"/>
  <c r="CWY15" i="10" s="1"/>
  <c r="CWY18" i="10" s="1"/>
  <c r="CWX15" i="10" a="1"/>
  <c r="CWX15" i="10" s="1"/>
  <c r="CWX18" i="10" s="1"/>
  <c r="CWW15" i="10" a="1"/>
  <c r="CWW15" i="10" s="1"/>
  <c r="CWW18" i="10" s="1"/>
  <c r="CWV15" i="10" a="1"/>
  <c r="CWV15" i="10" s="1"/>
  <c r="CWV18" i="10" s="1"/>
  <c r="CWU15" i="10" a="1"/>
  <c r="CWU15" i="10" s="1"/>
  <c r="CWU18" i="10" s="1"/>
  <c r="CWT15" i="10" a="1"/>
  <c r="CWT15" i="10" s="1"/>
  <c r="CWT18" i="10" s="1"/>
  <c r="CWS15" i="10" a="1"/>
  <c r="CWS15" i="10" s="1"/>
  <c r="CWS18" i="10" s="1"/>
  <c r="CWR15" i="10" a="1"/>
  <c r="CWR15" i="10" s="1"/>
  <c r="CWR18" i="10" s="1"/>
  <c r="CWQ15" i="10" a="1"/>
  <c r="CWQ15" i="10" s="1"/>
  <c r="CWQ18" i="10" s="1"/>
  <c r="CWP15" i="10" a="1"/>
  <c r="CWP15" i="10" s="1"/>
  <c r="CWP18" i="10" s="1"/>
  <c r="CWO15" i="10" a="1"/>
  <c r="CWO15" i="10" s="1"/>
  <c r="CWO18" i="10" s="1"/>
  <c r="CWN15" i="10" a="1"/>
  <c r="CWN15" i="10" s="1"/>
  <c r="CWN18" i="10" s="1"/>
  <c r="CWM15" i="10" a="1"/>
  <c r="CWM15" i="10" s="1"/>
  <c r="CWM18" i="10" s="1"/>
  <c r="CWL15" i="10" a="1"/>
  <c r="CWL15" i="10" s="1"/>
  <c r="CWL18" i="10" s="1"/>
  <c r="CWK15" i="10" a="1"/>
  <c r="CWK15" i="10" s="1"/>
  <c r="CWK18" i="10" s="1"/>
  <c r="CWJ15" i="10" a="1"/>
  <c r="CWJ15" i="10" s="1"/>
  <c r="CWJ18" i="10" s="1"/>
  <c r="CWI15" i="10" a="1"/>
  <c r="CWI15" i="10" s="1"/>
  <c r="CWI18" i="10" s="1"/>
  <c r="CWH15" i="10" a="1"/>
  <c r="CWH15" i="10" s="1"/>
  <c r="CWH18" i="10" s="1"/>
  <c r="CWG15" i="10" a="1"/>
  <c r="CWG15" i="10" s="1"/>
  <c r="CWG18" i="10" s="1"/>
  <c r="CWF15" i="10" a="1"/>
  <c r="CWF15" i="10" s="1"/>
  <c r="CWF18" i="10" s="1"/>
  <c r="CWE15" i="10" a="1"/>
  <c r="CWE15" i="10" s="1"/>
  <c r="CWE18" i="10" s="1"/>
  <c r="CWD15" i="10" a="1"/>
  <c r="CWD15" i="10" s="1"/>
  <c r="CWD18" i="10" s="1"/>
  <c r="CWC15" i="10" a="1"/>
  <c r="CWC15" i="10" s="1"/>
  <c r="CWC18" i="10" s="1"/>
  <c r="CWB15" i="10" a="1"/>
  <c r="CWB15" i="10" s="1"/>
  <c r="CWB18" i="10" s="1"/>
  <c r="CWA15" i="10" a="1"/>
  <c r="CWA15" i="10" s="1"/>
  <c r="CWA18" i="10" s="1"/>
  <c r="CVZ15" i="10" a="1"/>
  <c r="CVZ15" i="10" s="1"/>
  <c r="CVZ18" i="10" s="1"/>
  <c r="CVY15" i="10" a="1"/>
  <c r="CVY15" i="10" s="1"/>
  <c r="CVY18" i="10" s="1"/>
  <c r="CVX15" i="10" a="1"/>
  <c r="CVX15" i="10" s="1"/>
  <c r="CVX18" i="10" s="1"/>
  <c r="CVW15" i="10" a="1"/>
  <c r="CVW15" i="10" s="1"/>
  <c r="CVW18" i="10" s="1"/>
  <c r="CVV15" i="10" a="1"/>
  <c r="CVV15" i="10" s="1"/>
  <c r="CVV18" i="10" s="1"/>
  <c r="CVU15" i="10" a="1"/>
  <c r="CVU15" i="10" s="1"/>
  <c r="CVU18" i="10" s="1"/>
  <c r="CVT15" i="10" a="1"/>
  <c r="CVT15" i="10" s="1"/>
  <c r="CVT18" i="10" s="1"/>
  <c r="CVS15" i="10" a="1"/>
  <c r="CVS15" i="10" s="1"/>
  <c r="CVS18" i="10" s="1"/>
  <c r="CVR15" i="10" a="1"/>
  <c r="CVR15" i="10" s="1"/>
  <c r="CVR18" i="10" s="1"/>
  <c r="CVQ15" i="10" a="1"/>
  <c r="CVQ15" i="10" s="1"/>
  <c r="CVQ18" i="10" s="1"/>
  <c r="CVP15" i="10" a="1"/>
  <c r="CVP15" i="10" s="1"/>
  <c r="CVP18" i="10" s="1"/>
  <c r="CVO15" i="10" a="1"/>
  <c r="CVO15" i="10" s="1"/>
  <c r="CVO18" i="10" s="1"/>
  <c r="CVN15" i="10" a="1"/>
  <c r="CVN15" i="10" s="1"/>
  <c r="CVN18" i="10" s="1"/>
  <c r="CVM15" i="10" a="1"/>
  <c r="CVM15" i="10" s="1"/>
  <c r="CVM18" i="10" s="1"/>
  <c r="CVL15" i="10" a="1"/>
  <c r="CVL15" i="10" s="1"/>
  <c r="CVL18" i="10" s="1"/>
  <c r="CVK15" i="10" a="1"/>
  <c r="CVK15" i="10" s="1"/>
  <c r="CVK18" i="10" s="1"/>
  <c r="CVJ15" i="10" a="1"/>
  <c r="CVJ15" i="10" s="1"/>
  <c r="CVJ18" i="10" s="1"/>
  <c r="CVI15" i="10" a="1"/>
  <c r="CVI15" i="10" s="1"/>
  <c r="CVI18" i="10" s="1"/>
  <c r="CVH15" i="10" a="1"/>
  <c r="CVH15" i="10" s="1"/>
  <c r="CVH18" i="10" s="1"/>
  <c r="CVG15" i="10" a="1"/>
  <c r="CVG15" i="10" s="1"/>
  <c r="CVG18" i="10" s="1"/>
  <c r="CVF15" i="10" a="1"/>
  <c r="CVF15" i="10" s="1"/>
  <c r="CVF18" i="10" s="1"/>
  <c r="CVE15" i="10" a="1"/>
  <c r="CVE15" i="10" s="1"/>
  <c r="CVE18" i="10" s="1"/>
  <c r="CVD15" i="10" a="1"/>
  <c r="CVD15" i="10" s="1"/>
  <c r="CVD18" i="10" s="1"/>
  <c r="CVC15" i="10" a="1"/>
  <c r="CVC15" i="10" s="1"/>
  <c r="CVC18" i="10" s="1"/>
  <c r="CVB15" i="10" a="1"/>
  <c r="CVB15" i="10" s="1"/>
  <c r="CVB18" i="10" s="1"/>
  <c r="CVA15" i="10" a="1"/>
  <c r="CVA15" i="10" s="1"/>
  <c r="CVA18" i="10" s="1"/>
  <c r="CUZ15" i="10" a="1"/>
  <c r="CUZ15" i="10" s="1"/>
  <c r="CUZ18" i="10" s="1"/>
  <c r="CUY15" i="10" a="1"/>
  <c r="CUY15" i="10" s="1"/>
  <c r="CUY18" i="10" s="1"/>
  <c r="CUX15" i="10" a="1"/>
  <c r="CUX15" i="10" s="1"/>
  <c r="CUX18" i="10" s="1"/>
  <c r="CUW15" i="10" a="1"/>
  <c r="CUW15" i="10" s="1"/>
  <c r="CUW18" i="10" s="1"/>
  <c r="CUV15" i="10" a="1"/>
  <c r="CUV15" i="10" s="1"/>
  <c r="CUV18" i="10" s="1"/>
  <c r="CUU15" i="10" a="1"/>
  <c r="CUU15" i="10" s="1"/>
  <c r="CUU18" i="10" s="1"/>
  <c r="CUT15" i="10" a="1"/>
  <c r="CUT15" i="10" s="1"/>
  <c r="CUT18" i="10" s="1"/>
  <c r="CUS15" i="10" a="1"/>
  <c r="CUS15" i="10" s="1"/>
  <c r="CUS18" i="10" s="1"/>
  <c r="CUR15" i="10" a="1"/>
  <c r="CUR15" i="10" s="1"/>
  <c r="CUR18" i="10" s="1"/>
  <c r="CUQ15" i="10" a="1"/>
  <c r="CUQ15" i="10" s="1"/>
  <c r="CUQ18" i="10" s="1"/>
  <c r="CUP15" i="10" a="1"/>
  <c r="CUP15" i="10" s="1"/>
  <c r="CUP18" i="10" s="1"/>
  <c r="CUO15" i="10" a="1"/>
  <c r="CUO15" i="10" s="1"/>
  <c r="CUO18" i="10" s="1"/>
  <c r="CUN15" i="10" a="1"/>
  <c r="CUN15" i="10" s="1"/>
  <c r="CUN18" i="10" s="1"/>
  <c r="CUM15" i="10" a="1"/>
  <c r="CUM15" i="10" s="1"/>
  <c r="CUM18" i="10" s="1"/>
  <c r="CUL15" i="10" a="1"/>
  <c r="CUL15" i="10" s="1"/>
  <c r="CUL18" i="10" s="1"/>
  <c r="CUK15" i="10" a="1"/>
  <c r="CUK15" i="10" s="1"/>
  <c r="CUK18" i="10" s="1"/>
  <c r="CUJ15" i="10" a="1"/>
  <c r="CUJ15" i="10" s="1"/>
  <c r="CUJ18" i="10" s="1"/>
  <c r="CUI15" i="10" a="1"/>
  <c r="CUI15" i="10" s="1"/>
  <c r="CUI18" i="10" s="1"/>
  <c r="CUH15" i="10" a="1"/>
  <c r="CUH15" i="10" s="1"/>
  <c r="CUH18" i="10" s="1"/>
  <c r="CUG15" i="10" a="1"/>
  <c r="CUG15" i="10" s="1"/>
  <c r="CUG18" i="10" s="1"/>
  <c r="CUF15" i="10" a="1"/>
  <c r="CUF15" i="10" s="1"/>
  <c r="CUF18" i="10" s="1"/>
  <c r="CUE15" i="10" a="1"/>
  <c r="CUE15" i="10" s="1"/>
  <c r="CUE18" i="10" s="1"/>
  <c r="CUD15" i="10" a="1"/>
  <c r="CUD15" i="10" s="1"/>
  <c r="CUD18" i="10" s="1"/>
  <c r="CUC15" i="10" a="1"/>
  <c r="CUC15" i="10" s="1"/>
  <c r="CUC18" i="10" s="1"/>
  <c r="CUB15" i="10" a="1"/>
  <c r="CUB15" i="10" s="1"/>
  <c r="CUB18" i="10" s="1"/>
  <c r="CUA15" i="10" a="1"/>
  <c r="CUA15" i="10" s="1"/>
  <c r="CUA18" i="10" s="1"/>
  <c r="CTZ15" i="10" a="1"/>
  <c r="CTZ15" i="10" s="1"/>
  <c r="CTZ18" i="10" s="1"/>
  <c r="CTY15" i="10" a="1"/>
  <c r="CTY15" i="10" s="1"/>
  <c r="CTY18" i="10" s="1"/>
  <c r="CTX15" i="10" a="1"/>
  <c r="CTX15" i="10" s="1"/>
  <c r="CTX18" i="10" s="1"/>
  <c r="CTW15" i="10" a="1"/>
  <c r="CTW15" i="10" s="1"/>
  <c r="CTW18" i="10" s="1"/>
  <c r="CTV15" i="10" a="1"/>
  <c r="CTV15" i="10" s="1"/>
  <c r="CTV18" i="10" s="1"/>
  <c r="CTU15" i="10" a="1"/>
  <c r="CTU15" i="10" s="1"/>
  <c r="CTU18" i="10" s="1"/>
  <c r="CTT15" i="10" a="1"/>
  <c r="CTT15" i="10" s="1"/>
  <c r="CTT18" i="10" s="1"/>
  <c r="CTS15" i="10" a="1"/>
  <c r="CTS15" i="10" s="1"/>
  <c r="CTS18" i="10" s="1"/>
  <c r="CTR15" i="10" a="1"/>
  <c r="CTR15" i="10" s="1"/>
  <c r="CTR18" i="10" s="1"/>
  <c r="CTQ15" i="10" a="1"/>
  <c r="CTQ15" i="10" s="1"/>
  <c r="CTQ18" i="10" s="1"/>
  <c r="CTP15" i="10" a="1"/>
  <c r="CTP15" i="10" s="1"/>
  <c r="CTP18" i="10" s="1"/>
  <c r="CTO15" i="10" a="1"/>
  <c r="CTO15" i="10" s="1"/>
  <c r="CTO18" i="10" s="1"/>
  <c r="CTN15" i="10" a="1"/>
  <c r="CTN15" i="10" s="1"/>
  <c r="CTN18" i="10" s="1"/>
  <c r="CTM15" i="10" a="1"/>
  <c r="CTM15" i="10" s="1"/>
  <c r="CTM18" i="10" s="1"/>
  <c r="CTL15" i="10" a="1"/>
  <c r="CTL15" i="10" s="1"/>
  <c r="CTL18" i="10" s="1"/>
  <c r="CTK15" i="10" a="1"/>
  <c r="CTK15" i="10" s="1"/>
  <c r="CTK18" i="10" s="1"/>
  <c r="CTJ15" i="10" a="1"/>
  <c r="CTJ15" i="10" s="1"/>
  <c r="CTJ18" i="10" s="1"/>
  <c r="CTI15" i="10" a="1"/>
  <c r="CTI15" i="10" s="1"/>
  <c r="CTI18" i="10" s="1"/>
  <c r="CTH15" i="10" a="1"/>
  <c r="CTH15" i="10" s="1"/>
  <c r="CTH18" i="10" s="1"/>
  <c r="CTG15" i="10" a="1"/>
  <c r="CTG15" i="10" s="1"/>
  <c r="CTG18" i="10" s="1"/>
  <c r="CTF15" i="10" a="1"/>
  <c r="CTF15" i="10" s="1"/>
  <c r="CTF18" i="10" s="1"/>
  <c r="CTE15" i="10" a="1"/>
  <c r="CTE15" i="10" s="1"/>
  <c r="CTE18" i="10" s="1"/>
  <c r="CTD15" i="10" a="1"/>
  <c r="CTD15" i="10" s="1"/>
  <c r="CTD18" i="10" s="1"/>
  <c r="CTC15" i="10" a="1"/>
  <c r="CTC15" i="10" s="1"/>
  <c r="CTC18" i="10" s="1"/>
  <c r="CTB15" i="10" a="1"/>
  <c r="CTB15" i="10" s="1"/>
  <c r="CTB18" i="10" s="1"/>
  <c r="CTA15" i="10" a="1"/>
  <c r="CTA15" i="10" s="1"/>
  <c r="CTA18" i="10" s="1"/>
  <c r="CSZ15" i="10" a="1"/>
  <c r="CSZ15" i="10" s="1"/>
  <c r="CSZ18" i="10" s="1"/>
  <c r="CSY15" i="10" a="1"/>
  <c r="CSY15" i="10" s="1"/>
  <c r="CSY18" i="10" s="1"/>
  <c r="CSX15" i="10" a="1"/>
  <c r="CSX15" i="10" s="1"/>
  <c r="CSX18" i="10" s="1"/>
  <c r="CSW15" i="10" a="1"/>
  <c r="CSW15" i="10" s="1"/>
  <c r="CSW18" i="10" s="1"/>
  <c r="CSV15" i="10" a="1"/>
  <c r="CSV15" i="10" s="1"/>
  <c r="CSV18" i="10" s="1"/>
  <c r="CSU15" i="10" a="1"/>
  <c r="CSU15" i="10" s="1"/>
  <c r="CSU18" i="10" s="1"/>
  <c r="CST15" i="10" a="1"/>
  <c r="CST15" i="10" s="1"/>
  <c r="CST18" i="10" s="1"/>
  <c r="CSS15" i="10" a="1"/>
  <c r="CSS15" i="10" s="1"/>
  <c r="CSS18" i="10" s="1"/>
  <c r="CSR15" i="10" a="1"/>
  <c r="CSR15" i="10" s="1"/>
  <c r="CSR18" i="10" s="1"/>
  <c r="CSQ15" i="10" a="1"/>
  <c r="CSQ15" i="10" s="1"/>
  <c r="CSQ18" i="10" s="1"/>
  <c r="CSP15" i="10" a="1"/>
  <c r="CSP15" i="10" s="1"/>
  <c r="CSP18" i="10" s="1"/>
  <c r="CSO15" i="10" a="1"/>
  <c r="CSO15" i="10" s="1"/>
  <c r="CSO18" i="10" s="1"/>
  <c r="CSN15" i="10" a="1"/>
  <c r="CSN15" i="10" s="1"/>
  <c r="CSN18" i="10" s="1"/>
  <c r="CSM15" i="10" a="1"/>
  <c r="CSM15" i="10" s="1"/>
  <c r="CSM18" i="10" s="1"/>
  <c r="CSL15" i="10" a="1"/>
  <c r="CSL15" i="10" s="1"/>
  <c r="CSL18" i="10" s="1"/>
  <c r="CSK15" i="10" a="1"/>
  <c r="CSK15" i="10" s="1"/>
  <c r="CSK18" i="10" s="1"/>
  <c r="CSJ15" i="10" a="1"/>
  <c r="CSJ15" i="10" s="1"/>
  <c r="CSJ18" i="10" s="1"/>
  <c r="CSI15" i="10" a="1"/>
  <c r="CSI15" i="10" s="1"/>
  <c r="CSI18" i="10" s="1"/>
  <c r="CSH15" i="10" a="1"/>
  <c r="CSH15" i="10" s="1"/>
  <c r="CSH18" i="10" s="1"/>
  <c r="CSG15" i="10" a="1"/>
  <c r="CSG15" i="10" s="1"/>
  <c r="CSG18" i="10" s="1"/>
  <c r="CSF15" i="10" a="1"/>
  <c r="CSF15" i="10" s="1"/>
  <c r="CSF18" i="10" s="1"/>
  <c r="CSE15" i="10" a="1"/>
  <c r="CSE15" i="10" s="1"/>
  <c r="CSE18" i="10" s="1"/>
  <c r="CSD15" i="10" a="1"/>
  <c r="CSD15" i="10" s="1"/>
  <c r="CSD18" i="10" s="1"/>
  <c r="CSC15" i="10" a="1"/>
  <c r="CSC15" i="10" s="1"/>
  <c r="CSC18" i="10" s="1"/>
  <c r="CSB15" i="10" a="1"/>
  <c r="CSB15" i="10" s="1"/>
  <c r="CSB18" i="10" s="1"/>
  <c r="CSA15" i="10" a="1"/>
  <c r="CSA15" i="10" s="1"/>
  <c r="CSA18" i="10" s="1"/>
  <c r="CRZ15" i="10" a="1"/>
  <c r="CRZ15" i="10" s="1"/>
  <c r="CRZ18" i="10" s="1"/>
  <c r="CRY15" i="10" a="1"/>
  <c r="CRY15" i="10" s="1"/>
  <c r="CRY18" i="10" s="1"/>
  <c r="CRX15" i="10" a="1"/>
  <c r="CRX15" i="10" s="1"/>
  <c r="CRX18" i="10" s="1"/>
  <c r="CRW15" i="10" a="1"/>
  <c r="CRW15" i="10" s="1"/>
  <c r="CRW18" i="10" s="1"/>
  <c r="CRV15" i="10" a="1"/>
  <c r="CRV15" i="10" s="1"/>
  <c r="CRV18" i="10" s="1"/>
  <c r="CRU15" i="10" a="1"/>
  <c r="CRU15" i="10" s="1"/>
  <c r="CRU18" i="10" s="1"/>
  <c r="CRT15" i="10" a="1"/>
  <c r="CRT15" i="10" s="1"/>
  <c r="CRT18" i="10" s="1"/>
  <c r="CRS15" i="10" a="1"/>
  <c r="CRS15" i="10" s="1"/>
  <c r="CRS18" i="10" s="1"/>
  <c r="CRR15" i="10" a="1"/>
  <c r="CRR15" i="10" s="1"/>
  <c r="CRR18" i="10" s="1"/>
  <c r="CRQ15" i="10" a="1"/>
  <c r="CRQ15" i="10" s="1"/>
  <c r="CRQ18" i="10" s="1"/>
  <c r="CRP15" i="10" a="1"/>
  <c r="CRP15" i="10" s="1"/>
  <c r="CRP18" i="10" s="1"/>
  <c r="CRO15" i="10" a="1"/>
  <c r="CRO15" i="10" s="1"/>
  <c r="CRO18" i="10" s="1"/>
  <c r="CRN15" i="10" a="1"/>
  <c r="CRN15" i="10" s="1"/>
  <c r="CRN18" i="10" s="1"/>
  <c r="CRM15" i="10" a="1"/>
  <c r="CRM15" i="10" s="1"/>
  <c r="CRM18" i="10" s="1"/>
  <c r="CRL15" i="10" a="1"/>
  <c r="CRL15" i="10" s="1"/>
  <c r="CRL18" i="10" s="1"/>
  <c r="CRK15" i="10" a="1"/>
  <c r="CRK15" i="10" s="1"/>
  <c r="CRK18" i="10" s="1"/>
  <c r="CRJ15" i="10" a="1"/>
  <c r="CRJ15" i="10" s="1"/>
  <c r="CRJ18" i="10" s="1"/>
  <c r="CRI15" i="10" a="1"/>
  <c r="CRI15" i="10" s="1"/>
  <c r="CRI18" i="10" s="1"/>
  <c r="CRH15" i="10" a="1"/>
  <c r="CRH15" i="10" s="1"/>
  <c r="CRH18" i="10" s="1"/>
  <c r="CRG15" i="10" a="1"/>
  <c r="CRG15" i="10" s="1"/>
  <c r="CRG18" i="10" s="1"/>
  <c r="CRF15" i="10" a="1"/>
  <c r="CRF15" i="10" s="1"/>
  <c r="CRF18" i="10" s="1"/>
  <c r="CRE15" i="10" a="1"/>
  <c r="CRE15" i="10" s="1"/>
  <c r="CRE18" i="10" s="1"/>
  <c r="CRD15" i="10" a="1"/>
  <c r="CRD15" i="10" s="1"/>
  <c r="CRD18" i="10" s="1"/>
  <c r="CRC15" i="10" a="1"/>
  <c r="CRC15" i="10" s="1"/>
  <c r="CRC18" i="10" s="1"/>
  <c r="CRB15" i="10" a="1"/>
  <c r="CRB15" i="10" s="1"/>
  <c r="CRB18" i="10" s="1"/>
  <c r="CRA15" i="10" a="1"/>
  <c r="CRA15" i="10" s="1"/>
  <c r="CRA18" i="10" s="1"/>
  <c r="CQZ15" i="10" a="1"/>
  <c r="CQZ15" i="10" s="1"/>
  <c r="CQZ18" i="10" s="1"/>
  <c r="CQY15" i="10" a="1"/>
  <c r="CQY15" i="10" s="1"/>
  <c r="CQY18" i="10" s="1"/>
  <c r="CQX15" i="10" a="1"/>
  <c r="CQX15" i="10" s="1"/>
  <c r="CQX18" i="10" s="1"/>
  <c r="CQW15" i="10" a="1"/>
  <c r="CQW15" i="10" s="1"/>
  <c r="CQW18" i="10" s="1"/>
  <c r="CQV15" i="10" a="1"/>
  <c r="CQV15" i="10" s="1"/>
  <c r="CQV18" i="10" s="1"/>
  <c r="CQU15" i="10" a="1"/>
  <c r="CQU15" i="10" s="1"/>
  <c r="CQU18" i="10" s="1"/>
  <c r="CQT15" i="10" a="1"/>
  <c r="CQT15" i="10" s="1"/>
  <c r="CQT18" i="10" s="1"/>
  <c r="CQS15" i="10" a="1"/>
  <c r="CQS15" i="10" s="1"/>
  <c r="CQS18" i="10" s="1"/>
  <c r="CQR15" i="10" a="1"/>
  <c r="CQR15" i="10" s="1"/>
  <c r="CQR18" i="10" s="1"/>
  <c r="CQQ15" i="10" a="1"/>
  <c r="CQQ15" i="10" s="1"/>
  <c r="CQQ18" i="10" s="1"/>
  <c r="CQP15" i="10" a="1"/>
  <c r="CQP15" i="10" s="1"/>
  <c r="CQP18" i="10" s="1"/>
  <c r="CQO15" i="10" a="1"/>
  <c r="CQO15" i="10" s="1"/>
  <c r="CQO18" i="10" s="1"/>
  <c r="CQN15" i="10" a="1"/>
  <c r="CQN15" i="10" s="1"/>
  <c r="CQN18" i="10" s="1"/>
  <c r="CQM15" i="10" a="1"/>
  <c r="CQM15" i="10" s="1"/>
  <c r="CQM18" i="10" s="1"/>
  <c r="CQL15" i="10" a="1"/>
  <c r="CQL15" i="10" s="1"/>
  <c r="CQL18" i="10" s="1"/>
  <c r="CQK15" i="10" a="1"/>
  <c r="CQK15" i="10" s="1"/>
  <c r="CQK18" i="10" s="1"/>
  <c r="CQJ15" i="10" a="1"/>
  <c r="CQJ15" i="10" s="1"/>
  <c r="CQJ18" i="10" s="1"/>
  <c r="CQI15" i="10" a="1"/>
  <c r="CQI15" i="10" s="1"/>
  <c r="CQI18" i="10" s="1"/>
  <c r="CQH15" i="10" a="1"/>
  <c r="CQH15" i="10" s="1"/>
  <c r="CQH18" i="10" s="1"/>
  <c r="CQG15" i="10" a="1"/>
  <c r="CQG15" i="10" s="1"/>
  <c r="CQG18" i="10" s="1"/>
  <c r="CQF15" i="10" a="1"/>
  <c r="CQF15" i="10" s="1"/>
  <c r="CQF18" i="10" s="1"/>
  <c r="CQE15" i="10" a="1"/>
  <c r="CQE15" i="10" s="1"/>
  <c r="CQE18" i="10" s="1"/>
  <c r="CQD15" i="10" a="1"/>
  <c r="CQD15" i="10" s="1"/>
  <c r="CQD18" i="10" s="1"/>
  <c r="CQC15" i="10" a="1"/>
  <c r="CQC15" i="10" s="1"/>
  <c r="CQC18" i="10" s="1"/>
  <c r="CQB15" i="10" a="1"/>
  <c r="CQB15" i="10" s="1"/>
  <c r="CQB18" i="10" s="1"/>
  <c r="CQA15" i="10" a="1"/>
  <c r="CQA15" i="10" s="1"/>
  <c r="CQA18" i="10" s="1"/>
  <c r="CPZ15" i="10" a="1"/>
  <c r="CPZ15" i="10" s="1"/>
  <c r="CPZ18" i="10" s="1"/>
  <c r="CPY15" i="10" a="1"/>
  <c r="CPY15" i="10" s="1"/>
  <c r="CPY18" i="10" s="1"/>
  <c r="CPX15" i="10" a="1"/>
  <c r="CPX15" i="10" s="1"/>
  <c r="CPX18" i="10" s="1"/>
  <c r="CPW15" i="10" a="1"/>
  <c r="CPW15" i="10" s="1"/>
  <c r="CPW18" i="10" s="1"/>
  <c r="CPV15" i="10" a="1"/>
  <c r="CPV15" i="10" s="1"/>
  <c r="CPV18" i="10" s="1"/>
  <c r="CPU15" i="10" a="1"/>
  <c r="CPU15" i="10" s="1"/>
  <c r="CPU18" i="10" s="1"/>
  <c r="CPT15" i="10" a="1"/>
  <c r="CPT15" i="10" s="1"/>
  <c r="CPT18" i="10" s="1"/>
  <c r="CPS15" i="10" a="1"/>
  <c r="CPS15" i="10" s="1"/>
  <c r="CPS18" i="10" s="1"/>
  <c r="CPR15" i="10" a="1"/>
  <c r="CPR15" i="10" s="1"/>
  <c r="CPR18" i="10" s="1"/>
  <c r="CPQ15" i="10" a="1"/>
  <c r="CPQ15" i="10" s="1"/>
  <c r="CPQ18" i="10" s="1"/>
  <c r="CPP15" i="10" a="1"/>
  <c r="CPP15" i="10" s="1"/>
  <c r="CPP18" i="10" s="1"/>
  <c r="CPO15" i="10" a="1"/>
  <c r="CPO15" i="10" s="1"/>
  <c r="CPO18" i="10" s="1"/>
  <c r="CPN15" i="10" a="1"/>
  <c r="CPN15" i="10" s="1"/>
  <c r="CPN18" i="10" s="1"/>
  <c r="CPM15" i="10" a="1"/>
  <c r="CPM15" i="10" s="1"/>
  <c r="CPM18" i="10" s="1"/>
  <c r="CPL15" i="10" a="1"/>
  <c r="CPL15" i="10" s="1"/>
  <c r="CPL18" i="10" s="1"/>
  <c r="CPK15" i="10" a="1"/>
  <c r="CPK15" i="10" s="1"/>
  <c r="CPK18" i="10" s="1"/>
  <c r="CPJ15" i="10" a="1"/>
  <c r="CPJ15" i="10" s="1"/>
  <c r="CPJ18" i="10" s="1"/>
  <c r="CPI15" i="10" a="1"/>
  <c r="CPI15" i="10" s="1"/>
  <c r="CPI18" i="10" s="1"/>
  <c r="CPH15" i="10" a="1"/>
  <c r="CPH15" i="10" s="1"/>
  <c r="CPH18" i="10" s="1"/>
  <c r="CPG15" i="10" a="1"/>
  <c r="CPG15" i="10" s="1"/>
  <c r="CPG18" i="10" s="1"/>
  <c r="CPF15" i="10" a="1"/>
  <c r="CPF15" i="10" s="1"/>
  <c r="CPF18" i="10" s="1"/>
  <c r="CPE15" i="10" a="1"/>
  <c r="CPE15" i="10" s="1"/>
  <c r="CPE18" i="10" s="1"/>
  <c r="CPD15" i="10" a="1"/>
  <c r="CPD15" i="10" s="1"/>
  <c r="CPD18" i="10" s="1"/>
  <c r="CPC15" i="10" a="1"/>
  <c r="CPC15" i="10" s="1"/>
  <c r="CPC18" i="10" s="1"/>
  <c r="CPB15" i="10" a="1"/>
  <c r="CPB15" i="10" s="1"/>
  <c r="CPB18" i="10" s="1"/>
  <c r="CPA15" i="10" a="1"/>
  <c r="CPA15" i="10" s="1"/>
  <c r="CPA18" i="10" s="1"/>
  <c r="COZ15" i="10" a="1"/>
  <c r="COZ15" i="10" s="1"/>
  <c r="COZ18" i="10" s="1"/>
  <c r="COY15" i="10" a="1"/>
  <c r="COY15" i="10" s="1"/>
  <c r="COY18" i="10" s="1"/>
  <c r="COX15" i="10" a="1"/>
  <c r="COX15" i="10" s="1"/>
  <c r="COX18" i="10" s="1"/>
  <c r="COW15" i="10" a="1"/>
  <c r="COW15" i="10" s="1"/>
  <c r="COW18" i="10" s="1"/>
  <c r="COV15" i="10" a="1"/>
  <c r="COV15" i="10" s="1"/>
  <c r="COV18" i="10" s="1"/>
  <c r="COU15" i="10" a="1"/>
  <c r="COU15" i="10" s="1"/>
  <c r="COU18" i="10" s="1"/>
  <c r="COT15" i="10" a="1"/>
  <c r="COT15" i="10" s="1"/>
  <c r="COT18" i="10" s="1"/>
  <c r="COS15" i="10" a="1"/>
  <c r="COS15" i="10" s="1"/>
  <c r="COS18" i="10" s="1"/>
  <c r="COR15" i="10" a="1"/>
  <c r="COR15" i="10" s="1"/>
  <c r="COR18" i="10" s="1"/>
  <c r="COQ15" i="10" a="1"/>
  <c r="COQ15" i="10" s="1"/>
  <c r="COQ18" i="10" s="1"/>
  <c r="COP15" i="10" a="1"/>
  <c r="COP15" i="10" s="1"/>
  <c r="COP18" i="10" s="1"/>
  <c r="COO15" i="10" a="1"/>
  <c r="COO15" i="10" s="1"/>
  <c r="COO18" i="10" s="1"/>
  <c r="CON15" i="10" a="1"/>
  <c r="CON15" i="10" s="1"/>
  <c r="CON18" i="10" s="1"/>
  <c r="COM15" i="10" a="1"/>
  <c r="COM15" i="10" s="1"/>
  <c r="COM18" i="10" s="1"/>
  <c r="COL15" i="10" a="1"/>
  <c r="COL15" i="10" s="1"/>
  <c r="COL18" i="10" s="1"/>
  <c r="COK15" i="10" a="1"/>
  <c r="COK15" i="10" s="1"/>
  <c r="COK18" i="10" s="1"/>
  <c r="COJ15" i="10" a="1"/>
  <c r="COJ15" i="10" s="1"/>
  <c r="COJ18" i="10" s="1"/>
  <c r="COI15" i="10" a="1"/>
  <c r="COI15" i="10" s="1"/>
  <c r="COI18" i="10" s="1"/>
  <c r="COH15" i="10" a="1"/>
  <c r="COH15" i="10" s="1"/>
  <c r="COH18" i="10" s="1"/>
  <c r="COG15" i="10" a="1"/>
  <c r="COG15" i="10" s="1"/>
  <c r="COG18" i="10" s="1"/>
  <c r="COF15" i="10" a="1"/>
  <c r="COF15" i="10" s="1"/>
  <c r="COF18" i="10" s="1"/>
  <c r="COE15" i="10" a="1"/>
  <c r="COE15" i="10" s="1"/>
  <c r="COE18" i="10" s="1"/>
  <c r="COD15" i="10" a="1"/>
  <c r="COD15" i="10" s="1"/>
  <c r="COD18" i="10" s="1"/>
  <c r="COC15" i="10" a="1"/>
  <c r="COC15" i="10" s="1"/>
  <c r="COC18" i="10" s="1"/>
  <c r="COB15" i="10" a="1"/>
  <c r="COB15" i="10" s="1"/>
  <c r="COB18" i="10" s="1"/>
  <c r="COA15" i="10" a="1"/>
  <c r="COA15" i="10" s="1"/>
  <c r="COA18" i="10" s="1"/>
  <c r="CNZ15" i="10" a="1"/>
  <c r="CNZ15" i="10" s="1"/>
  <c r="CNZ18" i="10" s="1"/>
  <c r="CNY15" i="10" a="1"/>
  <c r="CNY15" i="10" s="1"/>
  <c r="CNY18" i="10" s="1"/>
  <c r="CNX15" i="10" a="1"/>
  <c r="CNX15" i="10" s="1"/>
  <c r="CNX18" i="10" s="1"/>
  <c r="CNW15" i="10" a="1"/>
  <c r="CNW15" i="10" s="1"/>
  <c r="CNW18" i="10" s="1"/>
  <c r="CNV15" i="10" a="1"/>
  <c r="CNV15" i="10" s="1"/>
  <c r="CNV18" i="10" s="1"/>
  <c r="CNU15" i="10" a="1"/>
  <c r="CNU15" i="10" s="1"/>
  <c r="CNU18" i="10" s="1"/>
  <c r="CNT15" i="10" a="1"/>
  <c r="CNT15" i="10" s="1"/>
  <c r="CNT18" i="10" s="1"/>
  <c r="CNS15" i="10" a="1"/>
  <c r="CNS15" i="10" s="1"/>
  <c r="CNS18" i="10" s="1"/>
  <c r="CNR15" i="10" a="1"/>
  <c r="CNR15" i="10" s="1"/>
  <c r="CNR18" i="10" s="1"/>
  <c r="CNQ15" i="10" a="1"/>
  <c r="CNQ15" i="10" s="1"/>
  <c r="CNQ18" i="10" s="1"/>
  <c r="CNP15" i="10" a="1"/>
  <c r="CNP15" i="10" s="1"/>
  <c r="CNP18" i="10" s="1"/>
  <c r="CNO15" i="10" a="1"/>
  <c r="CNO15" i="10" s="1"/>
  <c r="CNO18" i="10" s="1"/>
  <c r="CNN15" i="10" a="1"/>
  <c r="CNN15" i="10" s="1"/>
  <c r="CNN18" i="10" s="1"/>
  <c r="CNM15" i="10" a="1"/>
  <c r="CNM15" i="10" s="1"/>
  <c r="CNM18" i="10" s="1"/>
  <c r="CNL15" i="10" a="1"/>
  <c r="CNL15" i="10" s="1"/>
  <c r="CNL18" i="10" s="1"/>
  <c r="CNK15" i="10" a="1"/>
  <c r="CNK15" i="10" s="1"/>
  <c r="CNK18" i="10" s="1"/>
  <c r="CNJ15" i="10" a="1"/>
  <c r="CNJ15" i="10" s="1"/>
  <c r="CNJ18" i="10" s="1"/>
  <c r="CNI15" i="10" a="1"/>
  <c r="CNI15" i="10" s="1"/>
  <c r="CNI18" i="10" s="1"/>
  <c r="CNH15" i="10" a="1"/>
  <c r="CNH15" i="10" s="1"/>
  <c r="CNH18" i="10" s="1"/>
  <c r="CNG15" i="10" a="1"/>
  <c r="CNG15" i="10" s="1"/>
  <c r="CNG18" i="10" s="1"/>
  <c r="CNF15" i="10" a="1"/>
  <c r="CNF15" i="10" s="1"/>
  <c r="CNF18" i="10" s="1"/>
  <c r="CNE15" i="10" a="1"/>
  <c r="CNE15" i="10" s="1"/>
  <c r="CNE18" i="10" s="1"/>
  <c r="CND15" i="10" a="1"/>
  <c r="CND15" i="10" s="1"/>
  <c r="CND18" i="10" s="1"/>
  <c r="CNC15" i="10" a="1"/>
  <c r="CNC15" i="10" s="1"/>
  <c r="CNC18" i="10" s="1"/>
  <c r="CNB15" i="10" a="1"/>
  <c r="CNB15" i="10" s="1"/>
  <c r="CNB18" i="10" s="1"/>
  <c r="CNA15" i="10" a="1"/>
  <c r="CNA15" i="10" s="1"/>
  <c r="CNA18" i="10" s="1"/>
  <c r="CMZ15" i="10" a="1"/>
  <c r="CMZ15" i="10" s="1"/>
  <c r="CMZ18" i="10" s="1"/>
  <c r="CMY15" i="10" a="1"/>
  <c r="CMY15" i="10" s="1"/>
  <c r="CMY18" i="10" s="1"/>
  <c r="CMX15" i="10" a="1"/>
  <c r="CMX15" i="10" s="1"/>
  <c r="CMX18" i="10" s="1"/>
  <c r="CMW15" i="10" a="1"/>
  <c r="CMW15" i="10" s="1"/>
  <c r="CMW18" i="10" s="1"/>
  <c r="CMV15" i="10" a="1"/>
  <c r="CMV15" i="10" s="1"/>
  <c r="CMV18" i="10" s="1"/>
  <c r="CMU15" i="10" a="1"/>
  <c r="CMU15" i="10" s="1"/>
  <c r="CMU18" i="10" s="1"/>
  <c r="CMT15" i="10" a="1"/>
  <c r="CMT15" i="10" s="1"/>
  <c r="CMT18" i="10" s="1"/>
  <c r="CMS15" i="10" a="1"/>
  <c r="CMS15" i="10" s="1"/>
  <c r="CMS18" i="10" s="1"/>
  <c r="CMR15" i="10" a="1"/>
  <c r="CMR15" i="10" s="1"/>
  <c r="CMR18" i="10" s="1"/>
  <c r="CMQ15" i="10" a="1"/>
  <c r="CMQ15" i="10" s="1"/>
  <c r="CMQ18" i="10" s="1"/>
  <c r="CMP15" i="10" a="1"/>
  <c r="CMP15" i="10" s="1"/>
  <c r="CMP18" i="10" s="1"/>
  <c r="CMO15" i="10" a="1"/>
  <c r="CMO15" i="10" s="1"/>
  <c r="CMO18" i="10" s="1"/>
  <c r="CMN15" i="10" a="1"/>
  <c r="CMN15" i="10" s="1"/>
  <c r="CMN18" i="10" s="1"/>
  <c r="CMM15" i="10" a="1"/>
  <c r="CMM15" i="10" s="1"/>
  <c r="CMM18" i="10" s="1"/>
  <c r="CML15" i="10" a="1"/>
  <c r="CML15" i="10" s="1"/>
  <c r="CML18" i="10" s="1"/>
  <c r="CMK15" i="10" a="1"/>
  <c r="CMK15" i="10" s="1"/>
  <c r="CMK18" i="10" s="1"/>
  <c r="CMJ15" i="10" a="1"/>
  <c r="CMJ15" i="10" s="1"/>
  <c r="CMJ18" i="10" s="1"/>
  <c r="CMI15" i="10" a="1"/>
  <c r="CMI15" i="10" s="1"/>
  <c r="CMI18" i="10" s="1"/>
  <c r="CMH15" i="10" a="1"/>
  <c r="CMH15" i="10" s="1"/>
  <c r="CMH18" i="10" s="1"/>
  <c r="CMG15" i="10" a="1"/>
  <c r="CMG15" i="10" s="1"/>
  <c r="CMG18" i="10" s="1"/>
  <c r="CMF15" i="10" a="1"/>
  <c r="CMF15" i="10" s="1"/>
  <c r="CMF18" i="10" s="1"/>
  <c r="CME15" i="10" a="1"/>
  <c r="CME15" i="10" s="1"/>
  <c r="CME18" i="10" s="1"/>
  <c r="CMD15" i="10" a="1"/>
  <c r="CMD15" i="10" s="1"/>
  <c r="CMD18" i="10" s="1"/>
  <c r="CMC15" i="10" a="1"/>
  <c r="CMC15" i="10" s="1"/>
  <c r="CMC18" i="10" s="1"/>
  <c r="CMB15" i="10" a="1"/>
  <c r="CMB15" i="10" s="1"/>
  <c r="CMB18" i="10" s="1"/>
  <c r="CMA15" i="10" a="1"/>
  <c r="CMA15" i="10" s="1"/>
  <c r="CMA18" i="10" s="1"/>
  <c r="CLZ15" i="10" a="1"/>
  <c r="CLZ15" i="10" s="1"/>
  <c r="CLZ18" i="10" s="1"/>
  <c r="CLY15" i="10" a="1"/>
  <c r="CLY15" i="10" s="1"/>
  <c r="CLY18" i="10" s="1"/>
  <c r="CLX15" i="10" a="1"/>
  <c r="CLX15" i="10" s="1"/>
  <c r="CLX18" i="10" s="1"/>
  <c r="CLW15" i="10" a="1"/>
  <c r="CLW15" i="10" s="1"/>
  <c r="CLW18" i="10" s="1"/>
  <c r="CLV15" i="10" a="1"/>
  <c r="CLV15" i="10" s="1"/>
  <c r="CLV18" i="10" s="1"/>
  <c r="CLU15" i="10" a="1"/>
  <c r="CLU15" i="10" s="1"/>
  <c r="CLU18" i="10" s="1"/>
  <c r="CLT15" i="10" a="1"/>
  <c r="CLT15" i="10" s="1"/>
  <c r="CLT18" i="10" s="1"/>
  <c r="CLS15" i="10" a="1"/>
  <c r="CLS15" i="10" s="1"/>
  <c r="CLS18" i="10" s="1"/>
  <c r="CLR15" i="10" a="1"/>
  <c r="CLR15" i="10" s="1"/>
  <c r="CLR18" i="10" s="1"/>
  <c r="CLQ15" i="10" a="1"/>
  <c r="CLQ15" i="10" s="1"/>
  <c r="CLQ18" i="10" s="1"/>
  <c r="CLP15" i="10" a="1"/>
  <c r="CLP15" i="10" s="1"/>
  <c r="CLP18" i="10" s="1"/>
  <c r="CLO15" i="10" a="1"/>
  <c r="CLO15" i="10" s="1"/>
  <c r="CLO18" i="10" s="1"/>
  <c r="CLN15" i="10" a="1"/>
  <c r="CLN15" i="10" s="1"/>
  <c r="CLN18" i="10" s="1"/>
  <c r="CLM15" i="10" a="1"/>
  <c r="CLM15" i="10" s="1"/>
  <c r="CLM18" i="10" s="1"/>
  <c r="CLL15" i="10" a="1"/>
  <c r="CLL15" i="10" s="1"/>
  <c r="CLL18" i="10" s="1"/>
  <c r="CLK15" i="10" a="1"/>
  <c r="CLK15" i="10" s="1"/>
  <c r="CLK18" i="10" s="1"/>
  <c r="CLJ15" i="10" a="1"/>
  <c r="CLJ15" i="10" s="1"/>
  <c r="CLJ18" i="10" s="1"/>
  <c r="CLI15" i="10" a="1"/>
  <c r="CLI15" i="10" s="1"/>
  <c r="CLI18" i="10" s="1"/>
  <c r="CLH15" i="10" a="1"/>
  <c r="CLH15" i="10" s="1"/>
  <c r="CLH18" i="10" s="1"/>
  <c r="CLG15" i="10" a="1"/>
  <c r="CLG15" i="10" s="1"/>
  <c r="CLG18" i="10" s="1"/>
  <c r="CLF15" i="10" a="1"/>
  <c r="CLF15" i="10" s="1"/>
  <c r="CLF18" i="10" s="1"/>
  <c r="CLE15" i="10" a="1"/>
  <c r="CLE15" i="10" s="1"/>
  <c r="CLE18" i="10" s="1"/>
  <c r="CLD15" i="10" a="1"/>
  <c r="CLD15" i="10" s="1"/>
  <c r="CLD18" i="10" s="1"/>
  <c r="CLC15" i="10" a="1"/>
  <c r="CLC15" i="10" s="1"/>
  <c r="CLC18" i="10" s="1"/>
  <c r="CLB15" i="10" a="1"/>
  <c r="CLB15" i="10" s="1"/>
  <c r="CLB18" i="10" s="1"/>
  <c r="CLA15" i="10" a="1"/>
  <c r="CLA15" i="10" s="1"/>
  <c r="CLA18" i="10" s="1"/>
  <c r="CKZ15" i="10" a="1"/>
  <c r="CKZ15" i="10" s="1"/>
  <c r="CKZ18" i="10" s="1"/>
  <c r="CKY15" i="10" a="1"/>
  <c r="CKY15" i="10" s="1"/>
  <c r="CKY18" i="10" s="1"/>
  <c r="CKX15" i="10" a="1"/>
  <c r="CKX15" i="10" s="1"/>
  <c r="CKX18" i="10" s="1"/>
  <c r="CKW15" i="10" a="1"/>
  <c r="CKW15" i="10" s="1"/>
  <c r="CKW18" i="10" s="1"/>
  <c r="CKV15" i="10" a="1"/>
  <c r="CKV15" i="10" s="1"/>
  <c r="CKV18" i="10" s="1"/>
  <c r="CKU15" i="10" a="1"/>
  <c r="CKU15" i="10" s="1"/>
  <c r="CKU18" i="10" s="1"/>
  <c r="CKT15" i="10" a="1"/>
  <c r="CKT15" i="10" s="1"/>
  <c r="CKT18" i="10" s="1"/>
  <c r="CKS15" i="10" a="1"/>
  <c r="CKS15" i="10" s="1"/>
  <c r="CKS18" i="10" s="1"/>
  <c r="CKR15" i="10" a="1"/>
  <c r="CKR15" i="10" s="1"/>
  <c r="CKR18" i="10" s="1"/>
  <c r="CKQ15" i="10" a="1"/>
  <c r="CKQ15" i="10" s="1"/>
  <c r="CKQ18" i="10" s="1"/>
  <c r="CKP15" i="10" a="1"/>
  <c r="CKP15" i="10" s="1"/>
  <c r="CKP18" i="10" s="1"/>
  <c r="CKO15" i="10" a="1"/>
  <c r="CKO15" i="10" s="1"/>
  <c r="CKO18" i="10" s="1"/>
  <c r="CKN15" i="10" a="1"/>
  <c r="CKN15" i="10" s="1"/>
  <c r="CKN18" i="10" s="1"/>
  <c r="CKM15" i="10" a="1"/>
  <c r="CKM15" i="10" s="1"/>
  <c r="CKM18" i="10" s="1"/>
  <c r="CKL15" i="10" a="1"/>
  <c r="CKL15" i="10" s="1"/>
  <c r="CKL18" i="10" s="1"/>
  <c r="CKK15" i="10" a="1"/>
  <c r="CKK15" i="10" s="1"/>
  <c r="CKK18" i="10" s="1"/>
  <c r="CKJ15" i="10" a="1"/>
  <c r="CKJ15" i="10" s="1"/>
  <c r="CKJ18" i="10" s="1"/>
  <c r="CKI15" i="10" a="1"/>
  <c r="CKI15" i="10" s="1"/>
  <c r="CKI18" i="10" s="1"/>
  <c r="CKH15" i="10" a="1"/>
  <c r="CKH15" i="10" s="1"/>
  <c r="CKH18" i="10" s="1"/>
  <c r="CKG15" i="10" a="1"/>
  <c r="CKG15" i="10" s="1"/>
  <c r="CKG18" i="10" s="1"/>
  <c r="CKF15" i="10" a="1"/>
  <c r="CKF15" i="10" s="1"/>
  <c r="CKF18" i="10" s="1"/>
  <c r="CKE15" i="10" a="1"/>
  <c r="CKE15" i="10" s="1"/>
  <c r="CKE18" i="10" s="1"/>
  <c r="CKD15" i="10" a="1"/>
  <c r="CKD15" i="10" s="1"/>
  <c r="CKD18" i="10" s="1"/>
  <c r="CKC15" i="10" a="1"/>
  <c r="CKC15" i="10" s="1"/>
  <c r="CKC18" i="10" s="1"/>
  <c r="CKB15" i="10" a="1"/>
  <c r="CKB15" i="10" s="1"/>
  <c r="CKB18" i="10" s="1"/>
  <c r="CKA15" i="10" a="1"/>
  <c r="CKA15" i="10" s="1"/>
  <c r="CKA18" i="10" s="1"/>
  <c r="CJZ15" i="10" a="1"/>
  <c r="CJZ15" i="10" s="1"/>
  <c r="CJZ18" i="10" s="1"/>
  <c r="CJY15" i="10" a="1"/>
  <c r="CJY15" i="10" s="1"/>
  <c r="CJY18" i="10" s="1"/>
  <c r="CJX15" i="10" a="1"/>
  <c r="CJX15" i="10" s="1"/>
  <c r="CJX18" i="10" s="1"/>
  <c r="CJW15" i="10" a="1"/>
  <c r="CJW15" i="10" s="1"/>
  <c r="CJW18" i="10" s="1"/>
  <c r="CJV15" i="10" a="1"/>
  <c r="CJV15" i="10" s="1"/>
  <c r="CJV18" i="10" s="1"/>
  <c r="CJU15" i="10" a="1"/>
  <c r="CJU15" i="10" s="1"/>
  <c r="CJU18" i="10" s="1"/>
  <c r="CJT15" i="10" a="1"/>
  <c r="CJT15" i="10" s="1"/>
  <c r="CJT18" i="10" s="1"/>
  <c r="CJS15" i="10" a="1"/>
  <c r="CJS15" i="10" s="1"/>
  <c r="CJS18" i="10" s="1"/>
  <c r="CJR15" i="10" a="1"/>
  <c r="CJR15" i="10" s="1"/>
  <c r="CJR18" i="10" s="1"/>
  <c r="CJQ15" i="10" a="1"/>
  <c r="CJQ15" i="10" s="1"/>
  <c r="CJQ18" i="10" s="1"/>
  <c r="CJP15" i="10" a="1"/>
  <c r="CJP15" i="10" s="1"/>
  <c r="CJP18" i="10" s="1"/>
  <c r="CJO15" i="10" a="1"/>
  <c r="CJO15" i="10" s="1"/>
  <c r="CJO18" i="10" s="1"/>
  <c r="CJN15" i="10" a="1"/>
  <c r="CJN15" i="10" s="1"/>
  <c r="CJN18" i="10" s="1"/>
  <c r="CJM15" i="10" a="1"/>
  <c r="CJM15" i="10" s="1"/>
  <c r="CJM18" i="10" s="1"/>
  <c r="CJL15" i="10" a="1"/>
  <c r="CJL15" i="10" s="1"/>
  <c r="CJL18" i="10" s="1"/>
  <c r="CJK15" i="10" a="1"/>
  <c r="CJK15" i="10" s="1"/>
  <c r="CJK18" i="10" s="1"/>
  <c r="CJJ15" i="10" a="1"/>
  <c r="CJJ15" i="10" s="1"/>
  <c r="CJJ18" i="10" s="1"/>
  <c r="CJI15" i="10" a="1"/>
  <c r="CJI15" i="10" s="1"/>
  <c r="CJI18" i="10" s="1"/>
  <c r="CJH15" i="10" a="1"/>
  <c r="CJH15" i="10" s="1"/>
  <c r="CJH18" i="10" s="1"/>
  <c r="CJG15" i="10" a="1"/>
  <c r="CJG15" i="10" s="1"/>
  <c r="CJG18" i="10" s="1"/>
  <c r="CJF15" i="10" a="1"/>
  <c r="CJF15" i="10" s="1"/>
  <c r="CJF18" i="10" s="1"/>
  <c r="CJE15" i="10" a="1"/>
  <c r="CJE15" i="10" s="1"/>
  <c r="CJE18" i="10" s="1"/>
  <c r="CJD15" i="10" a="1"/>
  <c r="CJD15" i="10" s="1"/>
  <c r="CJD18" i="10" s="1"/>
  <c r="CJC15" i="10" a="1"/>
  <c r="CJC15" i="10" s="1"/>
  <c r="CJC18" i="10" s="1"/>
  <c r="CJB15" i="10" a="1"/>
  <c r="CJB15" i="10" s="1"/>
  <c r="CJB18" i="10" s="1"/>
  <c r="CJA15" i="10" a="1"/>
  <c r="CJA15" i="10" s="1"/>
  <c r="CJA18" i="10" s="1"/>
  <c r="CIZ15" i="10" a="1"/>
  <c r="CIZ15" i="10" s="1"/>
  <c r="CIZ18" i="10" s="1"/>
  <c r="CIY15" i="10" a="1"/>
  <c r="CIY15" i="10" s="1"/>
  <c r="CIY18" i="10" s="1"/>
  <c r="CIX15" i="10" a="1"/>
  <c r="CIX15" i="10" s="1"/>
  <c r="CIX18" i="10" s="1"/>
  <c r="CIW15" i="10" a="1"/>
  <c r="CIW15" i="10" s="1"/>
  <c r="CIW18" i="10" s="1"/>
  <c r="CIV15" i="10" a="1"/>
  <c r="CIV15" i="10" s="1"/>
  <c r="CIV18" i="10" s="1"/>
  <c r="CIU15" i="10" a="1"/>
  <c r="CIU15" i="10" s="1"/>
  <c r="CIU18" i="10" s="1"/>
  <c r="CIT15" i="10" a="1"/>
  <c r="CIT15" i="10" s="1"/>
  <c r="CIT18" i="10" s="1"/>
  <c r="CIS15" i="10" a="1"/>
  <c r="CIS15" i="10" s="1"/>
  <c r="CIS18" i="10" s="1"/>
  <c r="CIR15" i="10" a="1"/>
  <c r="CIR15" i="10" s="1"/>
  <c r="CIR18" i="10" s="1"/>
  <c r="CIQ15" i="10" a="1"/>
  <c r="CIQ15" i="10" s="1"/>
  <c r="CIQ18" i="10" s="1"/>
  <c r="CIP15" i="10" a="1"/>
  <c r="CIP15" i="10" s="1"/>
  <c r="CIP18" i="10" s="1"/>
  <c r="CIO15" i="10" a="1"/>
  <c r="CIO15" i="10" s="1"/>
  <c r="CIO18" i="10" s="1"/>
  <c r="CIN15" i="10" a="1"/>
  <c r="CIN15" i="10" s="1"/>
  <c r="CIN18" i="10" s="1"/>
  <c r="CIM15" i="10" a="1"/>
  <c r="CIM15" i="10" s="1"/>
  <c r="CIM18" i="10" s="1"/>
  <c r="CIL15" i="10" a="1"/>
  <c r="CIL15" i="10" s="1"/>
  <c r="CIL18" i="10" s="1"/>
  <c r="CIK15" i="10" a="1"/>
  <c r="CIK15" i="10" s="1"/>
  <c r="CIK18" i="10" s="1"/>
  <c r="CIJ15" i="10" a="1"/>
  <c r="CIJ15" i="10" s="1"/>
  <c r="CIJ18" i="10" s="1"/>
  <c r="CII15" i="10" a="1"/>
  <c r="CII15" i="10" s="1"/>
  <c r="CII18" i="10" s="1"/>
  <c r="CIH15" i="10" a="1"/>
  <c r="CIH15" i="10" s="1"/>
  <c r="CIH18" i="10" s="1"/>
  <c r="CIG15" i="10" a="1"/>
  <c r="CIG15" i="10" s="1"/>
  <c r="CIG18" i="10" s="1"/>
  <c r="CIF15" i="10" a="1"/>
  <c r="CIF15" i="10" s="1"/>
  <c r="CIF18" i="10" s="1"/>
  <c r="CIE15" i="10" a="1"/>
  <c r="CIE15" i="10" s="1"/>
  <c r="CIE18" i="10" s="1"/>
  <c r="CID15" i="10" a="1"/>
  <c r="CID15" i="10" s="1"/>
  <c r="CID18" i="10" s="1"/>
  <c r="CIC15" i="10" a="1"/>
  <c r="CIC15" i="10" s="1"/>
  <c r="CIC18" i="10" s="1"/>
  <c r="CIB15" i="10" a="1"/>
  <c r="CIB15" i="10" s="1"/>
  <c r="CIB18" i="10" s="1"/>
  <c r="CIA15" i="10" a="1"/>
  <c r="CIA15" i="10" s="1"/>
  <c r="CIA18" i="10" s="1"/>
  <c r="CHZ15" i="10" a="1"/>
  <c r="CHZ15" i="10" s="1"/>
  <c r="CHZ18" i="10" s="1"/>
  <c r="CHY15" i="10" a="1"/>
  <c r="CHY15" i="10" s="1"/>
  <c r="CHY18" i="10" s="1"/>
  <c r="CHX15" i="10" a="1"/>
  <c r="CHX15" i="10" s="1"/>
  <c r="CHX18" i="10" s="1"/>
  <c r="CHW15" i="10" a="1"/>
  <c r="CHW15" i="10" s="1"/>
  <c r="CHW18" i="10" s="1"/>
  <c r="CHV15" i="10" a="1"/>
  <c r="CHV15" i="10" s="1"/>
  <c r="CHV18" i="10" s="1"/>
  <c r="CHU15" i="10" a="1"/>
  <c r="CHU15" i="10" s="1"/>
  <c r="CHU18" i="10" s="1"/>
  <c r="CHT15" i="10" a="1"/>
  <c r="CHT15" i="10" s="1"/>
  <c r="CHT18" i="10" s="1"/>
  <c r="CHS15" i="10" a="1"/>
  <c r="CHS15" i="10" s="1"/>
  <c r="CHS18" i="10" s="1"/>
  <c r="CHR15" i="10" a="1"/>
  <c r="CHR15" i="10" s="1"/>
  <c r="CHR18" i="10" s="1"/>
  <c r="CHQ15" i="10" a="1"/>
  <c r="CHQ15" i="10" s="1"/>
  <c r="CHQ18" i="10" s="1"/>
  <c r="CHP15" i="10" a="1"/>
  <c r="CHP15" i="10" s="1"/>
  <c r="CHP18" i="10" s="1"/>
  <c r="CHO15" i="10" a="1"/>
  <c r="CHO15" i="10" s="1"/>
  <c r="CHO18" i="10" s="1"/>
  <c r="CHN15" i="10" a="1"/>
  <c r="CHN15" i="10" s="1"/>
  <c r="CHN18" i="10" s="1"/>
  <c r="CHM15" i="10" a="1"/>
  <c r="CHM15" i="10" s="1"/>
  <c r="CHM18" i="10" s="1"/>
  <c r="CHL15" i="10" a="1"/>
  <c r="CHL15" i="10" s="1"/>
  <c r="CHL18" i="10" s="1"/>
  <c r="CHK15" i="10" a="1"/>
  <c r="CHK15" i="10" s="1"/>
  <c r="CHK18" i="10" s="1"/>
  <c r="CHJ15" i="10" a="1"/>
  <c r="CHJ15" i="10" s="1"/>
  <c r="CHJ18" i="10" s="1"/>
  <c r="CHI15" i="10" a="1"/>
  <c r="CHI15" i="10" s="1"/>
  <c r="CHI18" i="10" s="1"/>
  <c r="CHH15" i="10" a="1"/>
  <c r="CHH15" i="10" s="1"/>
  <c r="CHH18" i="10" s="1"/>
  <c r="CHG15" i="10" a="1"/>
  <c r="CHG15" i="10" s="1"/>
  <c r="CHG18" i="10" s="1"/>
  <c r="CHF15" i="10" a="1"/>
  <c r="CHF15" i="10" s="1"/>
  <c r="CHF18" i="10" s="1"/>
  <c r="CHE15" i="10" a="1"/>
  <c r="CHE15" i="10" s="1"/>
  <c r="CHE18" i="10" s="1"/>
  <c r="CHD15" i="10" a="1"/>
  <c r="CHD15" i="10" s="1"/>
  <c r="CHD18" i="10" s="1"/>
  <c r="CHC15" i="10" a="1"/>
  <c r="CHC15" i="10" s="1"/>
  <c r="CHC18" i="10" s="1"/>
  <c r="CHB15" i="10" a="1"/>
  <c r="CHB15" i="10" s="1"/>
  <c r="CHB18" i="10" s="1"/>
  <c r="CHA15" i="10" a="1"/>
  <c r="CHA15" i="10" s="1"/>
  <c r="CHA18" i="10" s="1"/>
  <c r="CGZ15" i="10" a="1"/>
  <c r="CGZ15" i="10" s="1"/>
  <c r="CGZ18" i="10" s="1"/>
  <c r="CGY15" i="10" a="1"/>
  <c r="CGY15" i="10" s="1"/>
  <c r="CGY18" i="10" s="1"/>
  <c r="CGX15" i="10" a="1"/>
  <c r="CGX15" i="10" s="1"/>
  <c r="CGX18" i="10" s="1"/>
  <c r="CGW15" i="10" a="1"/>
  <c r="CGW15" i="10" s="1"/>
  <c r="CGW18" i="10" s="1"/>
  <c r="CGV15" i="10" a="1"/>
  <c r="CGV15" i="10" s="1"/>
  <c r="CGV18" i="10" s="1"/>
  <c r="CGU15" i="10" a="1"/>
  <c r="CGU15" i="10" s="1"/>
  <c r="CGU18" i="10" s="1"/>
  <c r="CGT15" i="10" a="1"/>
  <c r="CGT15" i="10" s="1"/>
  <c r="CGT18" i="10" s="1"/>
  <c r="CGS15" i="10" a="1"/>
  <c r="CGS15" i="10" s="1"/>
  <c r="CGS18" i="10" s="1"/>
  <c r="CGR15" i="10" a="1"/>
  <c r="CGR15" i="10" s="1"/>
  <c r="CGR18" i="10" s="1"/>
  <c r="CGQ15" i="10" a="1"/>
  <c r="CGQ15" i="10" s="1"/>
  <c r="CGQ18" i="10" s="1"/>
  <c r="CGP15" i="10" a="1"/>
  <c r="CGP15" i="10" s="1"/>
  <c r="CGP18" i="10" s="1"/>
  <c r="CGO15" i="10" a="1"/>
  <c r="CGO15" i="10" s="1"/>
  <c r="CGO18" i="10" s="1"/>
  <c r="CGN15" i="10" a="1"/>
  <c r="CGN15" i="10" s="1"/>
  <c r="CGN18" i="10" s="1"/>
  <c r="CGM15" i="10" a="1"/>
  <c r="CGM15" i="10" s="1"/>
  <c r="CGM18" i="10" s="1"/>
  <c r="CGL15" i="10" a="1"/>
  <c r="CGL15" i="10" s="1"/>
  <c r="CGL18" i="10" s="1"/>
  <c r="CGK15" i="10" a="1"/>
  <c r="CGK15" i="10" s="1"/>
  <c r="CGK18" i="10" s="1"/>
  <c r="CGJ15" i="10" a="1"/>
  <c r="CGJ15" i="10" s="1"/>
  <c r="CGJ18" i="10" s="1"/>
  <c r="CGI15" i="10" a="1"/>
  <c r="CGI15" i="10" s="1"/>
  <c r="CGI18" i="10" s="1"/>
  <c r="CGH15" i="10" a="1"/>
  <c r="CGH15" i="10" s="1"/>
  <c r="CGH18" i="10" s="1"/>
  <c r="CGG15" i="10" a="1"/>
  <c r="CGG15" i="10" s="1"/>
  <c r="CGG18" i="10" s="1"/>
  <c r="CGF15" i="10" a="1"/>
  <c r="CGF15" i="10" s="1"/>
  <c r="CGF18" i="10" s="1"/>
  <c r="CGE15" i="10" a="1"/>
  <c r="CGE15" i="10" s="1"/>
  <c r="CGE18" i="10" s="1"/>
  <c r="CGD15" i="10" a="1"/>
  <c r="CGD15" i="10" s="1"/>
  <c r="CGD18" i="10" s="1"/>
  <c r="CGC15" i="10" a="1"/>
  <c r="CGC15" i="10" s="1"/>
  <c r="CGC18" i="10" s="1"/>
  <c r="CGB15" i="10" a="1"/>
  <c r="CGB15" i="10" s="1"/>
  <c r="CGB18" i="10" s="1"/>
  <c r="CGA15" i="10" a="1"/>
  <c r="CGA15" i="10" s="1"/>
  <c r="CGA18" i="10" s="1"/>
  <c r="CFZ15" i="10" a="1"/>
  <c r="CFZ15" i="10" s="1"/>
  <c r="CFZ18" i="10" s="1"/>
  <c r="CFY15" i="10" a="1"/>
  <c r="CFY15" i="10" s="1"/>
  <c r="CFY18" i="10" s="1"/>
  <c r="CFX15" i="10" a="1"/>
  <c r="CFX15" i="10" s="1"/>
  <c r="CFX18" i="10" s="1"/>
  <c r="CFW15" i="10" a="1"/>
  <c r="CFW15" i="10" s="1"/>
  <c r="CFW18" i="10" s="1"/>
  <c r="CFV15" i="10" a="1"/>
  <c r="CFV15" i="10" s="1"/>
  <c r="CFV18" i="10" s="1"/>
  <c r="CFU15" i="10" a="1"/>
  <c r="CFU15" i="10" s="1"/>
  <c r="CFU18" i="10" s="1"/>
  <c r="CFT15" i="10" a="1"/>
  <c r="CFT15" i="10" s="1"/>
  <c r="CFT18" i="10" s="1"/>
  <c r="CFS15" i="10" a="1"/>
  <c r="CFS15" i="10" s="1"/>
  <c r="CFS18" i="10" s="1"/>
  <c r="CFR15" i="10" a="1"/>
  <c r="CFR15" i="10" s="1"/>
  <c r="CFR18" i="10" s="1"/>
  <c r="CFQ15" i="10" a="1"/>
  <c r="CFQ15" i="10" s="1"/>
  <c r="CFQ18" i="10" s="1"/>
  <c r="CFP15" i="10" a="1"/>
  <c r="CFP15" i="10" s="1"/>
  <c r="CFP18" i="10" s="1"/>
  <c r="CFO15" i="10" a="1"/>
  <c r="CFO15" i="10" s="1"/>
  <c r="CFO18" i="10" s="1"/>
  <c r="CFN15" i="10" a="1"/>
  <c r="CFN15" i="10" s="1"/>
  <c r="CFN18" i="10" s="1"/>
  <c r="CFM15" i="10" a="1"/>
  <c r="CFM15" i="10" s="1"/>
  <c r="CFM18" i="10" s="1"/>
  <c r="CFL15" i="10" a="1"/>
  <c r="CFL15" i="10" s="1"/>
  <c r="CFL18" i="10" s="1"/>
  <c r="CFK15" i="10" a="1"/>
  <c r="CFK15" i="10" s="1"/>
  <c r="CFK18" i="10" s="1"/>
  <c r="CFJ15" i="10" a="1"/>
  <c r="CFJ15" i="10" s="1"/>
  <c r="CFJ18" i="10" s="1"/>
  <c r="CFI15" i="10" a="1"/>
  <c r="CFI15" i="10" s="1"/>
  <c r="CFI18" i="10" s="1"/>
  <c r="CFH15" i="10" a="1"/>
  <c r="CFH15" i="10" s="1"/>
  <c r="CFH18" i="10" s="1"/>
  <c r="CFG15" i="10" a="1"/>
  <c r="CFG15" i="10" s="1"/>
  <c r="CFG18" i="10" s="1"/>
  <c r="CFF15" i="10" a="1"/>
  <c r="CFF15" i="10" s="1"/>
  <c r="CFF18" i="10" s="1"/>
  <c r="CFE15" i="10" a="1"/>
  <c r="CFE15" i="10" s="1"/>
  <c r="CFE18" i="10" s="1"/>
  <c r="CFD15" i="10" a="1"/>
  <c r="CFD15" i="10" s="1"/>
  <c r="CFD18" i="10" s="1"/>
  <c r="CFC15" i="10" a="1"/>
  <c r="CFC15" i="10" s="1"/>
  <c r="CFC18" i="10" s="1"/>
  <c r="CFB15" i="10" a="1"/>
  <c r="CFB15" i="10" s="1"/>
  <c r="CFB18" i="10" s="1"/>
  <c r="CFA15" i="10" a="1"/>
  <c r="CFA15" i="10" s="1"/>
  <c r="CFA18" i="10" s="1"/>
  <c r="CEZ15" i="10" a="1"/>
  <c r="CEZ15" i="10" s="1"/>
  <c r="CEZ18" i="10" s="1"/>
  <c r="CEY15" i="10" a="1"/>
  <c r="CEY15" i="10" s="1"/>
  <c r="CEY18" i="10" s="1"/>
  <c r="CEX15" i="10" a="1"/>
  <c r="CEX15" i="10" s="1"/>
  <c r="CEX18" i="10" s="1"/>
  <c r="CEW15" i="10" a="1"/>
  <c r="CEW15" i="10" s="1"/>
  <c r="CEW18" i="10" s="1"/>
  <c r="CEV15" i="10" a="1"/>
  <c r="CEV15" i="10" s="1"/>
  <c r="CEV18" i="10" s="1"/>
  <c r="CEU15" i="10" a="1"/>
  <c r="CEU15" i="10" s="1"/>
  <c r="CEU18" i="10" s="1"/>
  <c r="CET15" i="10" a="1"/>
  <c r="CET15" i="10" s="1"/>
  <c r="CET18" i="10" s="1"/>
  <c r="CES15" i="10" a="1"/>
  <c r="CES15" i="10" s="1"/>
  <c r="CES18" i="10" s="1"/>
  <c r="CER15" i="10" a="1"/>
  <c r="CER15" i="10" s="1"/>
  <c r="CER18" i="10" s="1"/>
  <c r="CEQ15" i="10" a="1"/>
  <c r="CEQ15" i="10" s="1"/>
  <c r="CEQ18" i="10" s="1"/>
  <c r="CEP15" i="10" a="1"/>
  <c r="CEP15" i="10" s="1"/>
  <c r="CEP18" i="10" s="1"/>
  <c r="CEO15" i="10" a="1"/>
  <c r="CEO15" i="10" s="1"/>
  <c r="CEO18" i="10" s="1"/>
  <c r="CEN15" i="10" a="1"/>
  <c r="CEN15" i="10" s="1"/>
  <c r="CEN18" i="10" s="1"/>
  <c r="CEM15" i="10" a="1"/>
  <c r="CEM15" i="10" s="1"/>
  <c r="CEM18" i="10" s="1"/>
  <c r="CEL15" i="10" a="1"/>
  <c r="CEL15" i="10" s="1"/>
  <c r="CEL18" i="10" s="1"/>
  <c r="CEK15" i="10" a="1"/>
  <c r="CEK15" i="10" s="1"/>
  <c r="CEK18" i="10" s="1"/>
  <c r="CEJ15" i="10" a="1"/>
  <c r="CEJ15" i="10" s="1"/>
  <c r="CEJ18" i="10" s="1"/>
  <c r="CEI15" i="10" a="1"/>
  <c r="CEI15" i="10" s="1"/>
  <c r="CEI18" i="10" s="1"/>
  <c r="CEH15" i="10" a="1"/>
  <c r="CEH15" i="10" s="1"/>
  <c r="CEH18" i="10" s="1"/>
  <c r="CEG15" i="10" a="1"/>
  <c r="CEG15" i="10" s="1"/>
  <c r="CEG18" i="10" s="1"/>
  <c r="CEF15" i="10" a="1"/>
  <c r="CEF15" i="10" s="1"/>
  <c r="CEF18" i="10" s="1"/>
  <c r="CEE15" i="10" a="1"/>
  <c r="CEE15" i="10" s="1"/>
  <c r="CEE18" i="10" s="1"/>
  <c r="CED15" i="10" a="1"/>
  <c r="CED15" i="10" s="1"/>
  <c r="CED18" i="10" s="1"/>
  <c r="CEC15" i="10" a="1"/>
  <c r="CEC15" i="10" s="1"/>
  <c r="CEC18" i="10" s="1"/>
  <c r="CEB15" i="10" a="1"/>
  <c r="CEB15" i="10" s="1"/>
  <c r="CEB18" i="10" s="1"/>
  <c r="CEA15" i="10" a="1"/>
  <c r="CEA15" i="10" s="1"/>
  <c r="CEA18" i="10" s="1"/>
  <c r="CDZ15" i="10" a="1"/>
  <c r="CDZ15" i="10" s="1"/>
  <c r="CDZ18" i="10" s="1"/>
  <c r="CDY15" i="10" a="1"/>
  <c r="CDY15" i="10" s="1"/>
  <c r="CDY18" i="10" s="1"/>
  <c r="CDX15" i="10" a="1"/>
  <c r="CDX15" i="10" s="1"/>
  <c r="CDX18" i="10" s="1"/>
  <c r="CDW15" i="10" a="1"/>
  <c r="CDW15" i="10" s="1"/>
  <c r="CDW18" i="10" s="1"/>
  <c r="CDV15" i="10" a="1"/>
  <c r="CDV15" i="10" s="1"/>
  <c r="CDV18" i="10" s="1"/>
  <c r="CDU15" i="10" a="1"/>
  <c r="CDU15" i="10" s="1"/>
  <c r="CDU18" i="10" s="1"/>
  <c r="CDT15" i="10" a="1"/>
  <c r="CDT15" i="10" s="1"/>
  <c r="CDT18" i="10" s="1"/>
  <c r="CDS15" i="10" a="1"/>
  <c r="CDS15" i="10" s="1"/>
  <c r="CDS18" i="10" s="1"/>
  <c r="CDR15" i="10" a="1"/>
  <c r="CDR15" i="10" s="1"/>
  <c r="CDR18" i="10" s="1"/>
  <c r="CDQ15" i="10" a="1"/>
  <c r="CDQ15" i="10" s="1"/>
  <c r="CDQ18" i="10" s="1"/>
  <c r="CDP15" i="10" a="1"/>
  <c r="CDP15" i="10" s="1"/>
  <c r="CDP18" i="10" s="1"/>
  <c r="CDO15" i="10" a="1"/>
  <c r="CDO15" i="10" s="1"/>
  <c r="CDO18" i="10" s="1"/>
  <c r="CDN15" i="10" a="1"/>
  <c r="CDN15" i="10" s="1"/>
  <c r="CDN18" i="10" s="1"/>
  <c r="CDM15" i="10" a="1"/>
  <c r="CDM15" i="10" s="1"/>
  <c r="CDM18" i="10" s="1"/>
  <c r="CDL15" i="10" a="1"/>
  <c r="CDL15" i="10" s="1"/>
  <c r="CDL18" i="10" s="1"/>
  <c r="CDK15" i="10" a="1"/>
  <c r="CDK15" i="10" s="1"/>
  <c r="CDK18" i="10" s="1"/>
  <c r="CDJ15" i="10" a="1"/>
  <c r="CDJ15" i="10" s="1"/>
  <c r="CDJ18" i="10" s="1"/>
  <c r="CDI15" i="10" a="1"/>
  <c r="CDI15" i="10" s="1"/>
  <c r="CDI18" i="10" s="1"/>
  <c r="CDH15" i="10" a="1"/>
  <c r="CDH15" i="10" s="1"/>
  <c r="CDH18" i="10" s="1"/>
  <c r="CDG15" i="10" a="1"/>
  <c r="CDG15" i="10" s="1"/>
  <c r="CDG18" i="10" s="1"/>
  <c r="CDF15" i="10" a="1"/>
  <c r="CDF15" i="10" s="1"/>
  <c r="CDF18" i="10" s="1"/>
  <c r="CDE15" i="10" a="1"/>
  <c r="CDE15" i="10" s="1"/>
  <c r="CDE18" i="10" s="1"/>
  <c r="CDD15" i="10" a="1"/>
  <c r="CDD15" i="10" s="1"/>
  <c r="CDD18" i="10" s="1"/>
  <c r="CDC15" i="10" a="1"/>
  <c r="CDC15" i="10" s="1"/>
  <c r="CDC18" i="10" s="1"/>
  <c r="CDB15" i="10" a="1"/>
  <c r="CDB15" i="10" s="1"/>
  <c r="CDB18" i="10" s="1"/>
  <c r="CDA15" i="10" a="1"/>
  <c r="CDA15" i="10" s="1"/>
  <c r="CDA18" i="10" s="1"/>
  <c r="CCZ15" i="10" a="1"/>
  <c r="CCZ15" i="10" s="1"/>
  <c r="CCZ18" i="10" s="1"/>
  <c r="CCY15" i="10" a="1"/>
  <c r="CCY15" i="10" s="1"/>
  <c r="CCY18" i="10" s="1"/>
  <c r="CCX15" i="10" a="1"/>
  <c r="CCX15" i="10" s="1"/>
  <c r="CCX18" i="10" s="1"/>
  <c r="CCW15" i="10" a="1"/>
  <c r="CCW15" i="10" s="1"/>
  <c r="CCW18" i="10" s="1"/>
  <c r="CCV15" i="10" a="1"/>
  <c r="CCV15" i="10" s="1"/>
  <c r="CCV18" i="10" s="1"/>
  <c r="CCU15" i="10" a="1"/>
  <c r="CCU15" i="10" s="1"/>
  <c r="CCU18" i="10" s="1"/>
  <c r="CCT15" i="10" a="1"/>
  <c r="CCT15" i="10" s="1"/>
  <c r="CCT18" i="10" s="1"/>
  <c r="CCS15" i="10" a="1"/>
  <c r="CCS15" i="10" s="1"/>
  <c r="CCS18" i="10" s="1"/>
  <c r="CCR15" i="10" a="1"/>
  <c r="CCR15" i="10" s="1"/>
  <c r="CCR18" i="10" s="1"/>
  <c r="CCQ15" i="10" a="1"/>
  <c r="CCQ15" i="10" s="1"/>
  <c r="CCQ18" i="10" s="1"/>
  <c r="CCP15" i="10" a="1"/>
  <c r="CCP15" i="10" s="1"/>
  <c r="CCP18" i="10" s="1"/>
  <c r="CCO15" i="10" a="1"/>
  <c r="CCO15" i="10" s="1"/>
  <c r="CCO18" i="10" s="1"/>
  <c r="CCN15" i="10" a="1"/>
  <c r="CCN15" i="10" s="1"/>
  <c r="CCN18" i="10" s="1"/>
  <c r="CCM15" i="10" a="1"/>
  <c r="CCM15" i="10" s="1"/>
  <c r="CCM18" i="10" s="1"/>
  <c r="CCL15" i="10" a="1"/>
  <c r="CCL15" i="10" s="1"/>
  <c r="CCL18" i="10" s="1"/>
  <c r="CCK15" i="10" a="1"/>
  <c r="CCK15" i="10" s="1"/>
  <c r="CCK18" i="10" s="1"/>
  <c r="CCJ15" i="10" a="1"/>
  <c r="CCJ15" i="10" s="1"/>
  <c r="CCJ18" i="10" s="1"/>
  <c r="CCI15" i="10" a="1"/>
  <c r="CCI15" i="10" s="1"/>
  <c r="CCI18" i="10" s="1"/>
  <c r="CCH15" i="10" a="1"/>
  <c r="CCH15" i="10" s="1"/>
  <c r="CCH18" i="10" s="1"/>
  <c r="CCG15" i="10" a="1"/>
  <c r="CCG15" i="10" s="1"/>
  <c r="CCG18" i="10" s="1"/>
  <c r="CCF15" i="10" a="1"/>
  <c r="CCF15" i="10" s="1"/>
  <c r="CCF18" i="10" s="1"/>
  <c r="CCE15" i="10" a="1"/>
  <c r="CCE15" i="10" s="1"/>
  <c r="CCE18" i="10" s="1"/>
  <c r="CCD15" i="10" a="1"/>
  <c r="CCD15" i="10" s="1"/>
  <c r="CCD18" i="10" s="1"/>
  <c r="CCC15" i="10" a="1"/>
  <c r="CCC15" i="10" s="1"/>
  <c r="CCC18" i="10" s="1"/>
  <c r="CCB15" i="10" a="1"/>
  <c r="CCB15" i="10" s="1"/>
  <c r="CCB18" i="10" s="1"/>
  <c r="CCA15" i="10" a="1"/>
  <c r="CCA15" i="10" s="1"/>
  <c r="CCA18" i="10" s="1"/>
  <c r="CBZ15" i="10" a="1"/>
  <c r="CBZ15" i="10" s="1"/>
  <c r="CBZ18" i="10" s="1"/>
  <c r="CBY15" i="10" a="1"/>
  <c r="CBY15" i="10" s="1"/>
  <c r="CBY18" i="10" s="1"/>
  <c r="CBX15" i="10" a="1"/>
  <c r="CBX15" i="10" s="1"/>
  <c r="CBX18" i="10" s="1"/>
  <c r="CBW15" i="10" a="1"/>
  <c r="CBW15" i="10" s="1"/>
  <c r="CBW18" i="10" s="1"/>
  <c r="CBV15" i="10" a="1"/>
  <c r="CBV15" i="10" s="1"/>
  <c r="CBV18" i="10" s="1"/>
  <c r="CBU15" i="10" a="1"/>
  <c r="CBU15" i="10" s="1"/>
  <c r="CBU18" i="10" s="1"/>
  <c r="CBT15" i="10" a="1"/>
  <c r="CBT15" i="10" s="1"/>
  <c r="CBT18" i="10" s="1"/>
  <c r="CBS15" i="10" a="1"/>
  <c r="CBS15" i="10" s="1"/>
  <c r="CBS18" i="10" s="1"/>
  <c r="CBR15" i="10" a="1"/>
  <c r="CBR15" i="10" s="1"/>
  <c r="CBR18" i="10" s="1"/>
  <c r="CBQ15" i="10" a="1"/>
  <c r="CBQ15" i="10" s="1"/>
  <c r="CBQ18" i="10" s="1"/>
  <c r="CBP15" i="10" a="1"/>
  <c r="CBP15" i="10" s="1"/>
  <c r="CBP18" i="10" s="1"/>
  <c r="CBO15" i="10" a="1"/>
  <c r="CBO15" i="10" s="1"/>
  <c r="CBO18" i="10" s="1"/>
  <c r="CBN15" i="10" a="1"/>
  <c r="CBN15" i="10" s="1"/>
  <c r="CBN18" i="10" s="1"/>
  <c r="CBM15" i="10" a="1"/>
  <c r="CBM15" i="10" s="1"/>
  <c r="CBM18" i="10" s="1"/>
  <c r="CBL15" i="10" a="1"/>
  <c r="CBL15" i="10" s="1"/>
  <c r="CBL18" i="10" s="1"/>
  <c r="CBK15" i="10" a="1"/>
  <c r="CBK15" i="10" s="1"/>
  <c r="CBK18" i="10" s="1"/>
  <c r="CBJ15" i="10" a="1"/>
  <c r="CBJ15" i="10" s="1"/>
  <c r="CBJ18" i="10" s="1"/>
  <c r="CBI15" i="10" a="1"/>
  <c r="CBI15" i="10" s="1"/>
  <c r="CBI18" i="10" s="1"/>
  <c r="CBH15" i="10" a="1"/>
  <c r="CBH15" i="10" s="1"/>
  <c r="CBH18" i="10" s="1"/>
  <c r="CBG15" i="10" a="1"/>
  <c r="CBG15" i="10" s="1"/>
  <c r="CBG18" i="10" s="1"/>
  <c r="CBF15" i="10" a="1"/>
  <c r="CBF15" i="10" s="1"/>
  <c r="CBF18" i="10" s="1"/>
  <c r="CBE15" i="10" a="1"/>
  <c r="CBE15" i="10" s="1"/>
  <c r="CBE18" i="10" s="1"/>
  <c r="CBD15" i="10" a="1"/>
  <c r="CBD15" i="10" s="1"/>
  <c r="CBD18" i="10" s="1"/>
  <c r="CBC15" i="10" a="1"/>
  <c r="CBC15" i="10" s="1"/>
  <c r="CBC18" i="10" s="1"/>
  <c r="CBB15" i="10" a="1"/>
  <c r="CBB15" i="10" s="1"/>
  <c r="CBB18" i="10" s="1"/>
  <c r="CBA15" i="10" a="1"/>
  <c r="CBA15" i="10" s="1"/>
  <c r="CBA18" i="10" s="1"/>
  <c r="CAZ15" i="10" a="1"/>
  <c r="CAZ15" i="10" s="1"/>
  <c r="CAZ18" i="10" s="1"/>
  <c r="CAY15" i="10" a="1"/>
  <c r="CAY15" i="10" s="1"/>
  <c r="CAY18" i="10" s="1"/>
  <c r="CAX15" i="10" a="1"/>
  <c r="CAX15" i="10" s="1"/>
  <c r="CAX18" i="10" s="1"/>
  <c r="CAW15" i="10" a="1"/>
  <c r="CAW15" i="10" s="1"/>
  <c r="CAW18" i="10" s="1"/>
  <c r="CAV15" i="10" a="1"/>
  <c r="CAV15" i="10" s="1"/>
  <c r="CAV18" i="10" s="1"/>
  <c r="CAU15" i="10" a="1"/>
  <c r="CAU15" i="10" s="1"/>
  <c r="CAU18" i="10" s="1"/>
  <c r="CAT15" i="10" a="1"/>
  <c r="CAT15" i="10" s="1"/>
  <c r="CAT18" i="10" s="1"/>
  <c r="CAS15" i="10" a="1"/>
  <c r="CAS15" i="10" s="1"/>
  <c r="CAS18" i="10" s="1"/>
  <c r="CAR15" i="10" a="1"/>
  <c r="CAR15" i="10" s="1"/>
  <c r="CAR18" i="10" s="1"/>
  <c r="CAQ15" i="10" a="1"/>
  <c r="CAQ15" i="10" s="1"/>
  <c r="CAQ18" i="10" s="1"/>
  <c r="CAP15" i="10" a="1"/>
  <c r="CAP15" i="10" s="1"/>
  <c r="CAP18" i="10" s="1"/>
  <c r="CAO15" i="10" a="1"/>
  <c r="CAO15" i="10" s="1"/>
  <c r="CAO18" i="10" s="1"/>
  <c r="CAN15" i="10" a="1"/>
  <c r="CAN15" i="10" s="1"/>
  <c r="CAN18" i="10" s="1"/>
  <c r="CAM15" i="10" a="1"/>
  <c r="CAM15" i="10" s="1"/>
  <c r="CAM18" i="10" s="1"/>
  <c r="CAL15" i="10" a="1"/>
  <c r="CAL15" i="10" s="1"/>
  <c r="CAL18" i="10" s="1"/>
  <c r="CAK15" i="10" a="1"/>
  <c r="CAK15" i="10" s="1"/>
  <c r="CAK18" i="10" s="1"/>
  <c r="CAJ15" i="10" a="1"/>
  <c r="CAJ15" i="10" s="1"/>
  <c r="CAJ18" i="10" s="1"/>
  <c r="CAI15" i="10" a="1"/>
  <c r="CAI15" i="10" s="1"/>
  <c r="CAI18" i="10" s="1"/>
  <c r="CAH15" i="10" a="1"/>
  <c r="CAH15" i="10" s="1"/>
  <c r="CAH18" i="10" s="1"/>
  <c r="CAG15" i="10" a="1"/>
  <c r="CAG15" i="10" s="1"/>
  <c r="CAG18" i="10" s="1"/>
  <c r="CAF15" i="10" a="1"/>
  <c r="CAF15" i="10" s="1"/>
  <c r="CAF18" i="10" s="1"/>
  <c r="CAE15" i="10" a="1"/>
  <c r="CAE15" i="10" s="1"/>
  <c r="CAE18" i="10" s="1"/>
  <c r="CAD15" i="10" a="1"/>
  <c r="CAD15" i="10" s="1"/>
  <c r="CAD18" i="10" s="1"/>
  <c r="CAC15" i="10" a="1"/>
  <c r="CAC15" i="10" s="1"/>
  <c r="CAC18" i="10" s="1"/>
  <c r="CAB15" i="10" a="1"/>
  <c r="CAB15" i="10" s="1"/>
  <c r="CAB18" i="10" s="1"/>
  <c r="CAA15" i="10" a="1"/>
  <c r="CAA15" i="10" s="1"/>
  <c r="CAA18" i="10" s="1"/>
  <c r="BZZ15" i="10" a="1"/>
  <c r="BZZ15" i="10" s="1"/>
  <c r="BZZ18" i="10" s="1"/>
  <c r="BZY15" i="10" a="1"/>
  <c r="BZY15" i="10" s="1"/>
  <c r="BZY18" i="10" s="1"/>
  <c r="BZX15" i="10" a="1"/>
  <c r="BZX15" i="10" s="1"/>
  <c r="BZX18" i="10" s="1"/>
  <c r="BZW15" i="10" a="1"/>
  <c r="BZW15" i="10" s="1"/>
  <c r="BZW18" i="10" s="1"/>
  <c r="BZV15" i="10" a="1"/>
  <c r="BZV15" i="10" s="1"/>
  <c r="BZV18" i="10" s="1"/>
  <c r="BZU15" i="10" a="1"/>
  <c r="BZU15" i="10" s="1"/>
  <c r="BZU18" i="10" s="1"/>
  <c r="BZT15" i="10" a="1"/>
  <c r="BZT15" i="10" s="1"/>
  <c r="BZT18" i="10" s="1"/>
  <c r="BZS15" i="10" a="1"/>
  <c r="BZS15" i="10" s="1"/>
  <c r="BZS18" i="10" s="1"/>
  <c r="BZR15" i="10" a="1"/>
  <c r="BZR15" i="10" s="1"/>
  <c r="BZR18" i="10" s="1"/>
  <c r="BZQ15" i="10" a="1"/>
  <c r="BZQ15" i="10" s="1"/>
  <c r="BZQ18" i="10" s="1"/>
  <c r="BZP15" i="10" a="1"/>
  <c r="BZP15" i="10" s="1"/>
  <c r="BZP18" i="10" s="1"/>
  <c r="BZO15" i="10" a="1"/>
  <c r="BZO15" i="10" s="1"/>
  <c r="BZO18" i="10" s="1"/>
  <c r="BZN15" i="10" a="1"/>
  <c r="BZN15" i="10" s="1"/>
  <c r="BZN18" i="10" s="1"/>
  <c r="BZM15" i="10" a="1"/>
  <c r="BZM15" i="10" s="1"/>
  <c r="BZM18" i="10" s="1"/>
  <c r="BZL15" i="10" a="1"/>
  <c r="BZL15" i="10" s="1"/>
  <c r="BZL18" i="10" s="1"/>
  <c r="BZK15" i="10" a="1"/>
  <c r="BZK15" i="10" s="1"/>
  <c r="BZK18" i="10" s="1"/>
  <c r="BZJ15" i="10" a="1"/>
  <c r="BZJ15" i="10" s="1"/>
  <c r="BZJ18" i="10" s="1"/>
  <c r="BZI15" i="10" a="1"/>
  <c r="BZI15" i="10" s="1"/>
  <c r="BZI18" i="10" s="1"/>
  <c r="BZH15" i="10" a="1"/>
  <c r="BZH15" i="10" s="1"/>
  <c r="BZH18" i="10" s="1"/>
  <c r="BZG15" i="10" a="1"/>
  <c r="BZG15" i="10" s="1"/>
  <c r="BZG18" i="10" s="1"/>
  <c r="BZF15" i="10" a="1"/>
  <c r="BZF15" i="10" s="1"/>
  <c r="BZF18" i="10" s="1"/>
  <c r="BZE15" i="10" a="1"/>
  <c r="BZE15" i="10" s="1"/>
  <c r="BZE18" i="10" s="1"/>
  <c r="BZD15" i="10" a="1"/>
  <c r="BZD15" i="10" s="1"/>
  <c r="BZD18" i="10" s="1"/>
  <c r="BZC15" i="10" a="1"/>
  <c r="BZC15" i="10" s="1"/>
  <c r="BZC18" i="10" s="1"/>
  <c r="BZB15" i="10" a="1"/>
  <c r="BZB15" i="10" s="1"/>
  <c r="BZB18" i="10" s="1"/>
  <c r="BZA15" i="10" a="1"/>
  <c r="BZA15" i="10" s="1"/>
  <c r="BZA18" i="10" s="1"/>
  <c r="BYZ15" i="10" a="1"/>
  <c r="BYZ15" i="10" s="1"/>
  <c r="BYZ18" i="10" s="1"/>
  <c r="BYY15" i="10" a="1"/>
  <c r="BYY15" i="10" s="1"/>
  <c r="BYY18" i="10" s="1"/>
  <c r="BYX15" i="10" a="1"/>
  <c r="BYX15" i="10" s="1"/>
  <c r="BYX18" i="10" s="1"/>
  <c r="BYW15" i="10" a="1"/>
  <c r="BYW15" i="10" s="1"/>
  <c r="BYW18" i="10" s="1"/>
  <c r="BYV15" i="10" a="1"/>
  <c r="BYV15" i="10" s="1"/>
  <c r="BYV18" i="10" s="1"/>
  <c r="BYU15" i="10" a="1"/>
  <c r="BYU15" i="10" s="1"/>
  <c r="BYU18" i="10" s="1"/>
  <c r="BYT15" i="10" a="1"/>
  <c r="BYT15" i="10" s="1"/>
  <c r="BYT18" i="10" s="1"/>
  <c r="BYS15" i="10" a="1"/>
  <c r="BYS15" i="10" s="1"/>
  <c r="BYS18" i="10" s="1"/>
  <c r="BYR15" i="10" a="1"/>
  <c r="BYR15" i="10" s="1"/>
  <c r="BYR18" i="10" s="1"/>
  <c r="BYQ15" i="10" a="1"/>
  <c r="BYQ15" i="10" s="1"/>
  <c r="BYQ18" i="10" s="1"/>
  <c r="BYP15" i="10" a="1"/>
  <c r="BYP15" i="10" s="1"/>
  <c r="BYP18" i="10" s="1"/>
  <c r="BYO15" i="10" a="1"/>
  <c r="BYO15" i="10" s="1"/>
  <c r="BYO18" i="10" s="1"/>
  <c r="BYN15" i="10" a="1"/>
  <c r="BYN15" i="10" s="1"/>
  <c r="BYN18" i="10" s="1"/>
  <c r="BYM15" i="10" a="1"/>
  <c r="BYM15" i="10" s="1"/>
  <c r="BYM18" i="10" s="1"/>
  <c r="BYL15" i="10" a="1"/>
  <c r="BYL15" i="10" s="1"/>
  <c r="BYL18" i="10" s="1"/>
  <c r="BYK15" i="10" a="1"/>
  <c r="BYK15" i="10" s="1"/>
  <c r="BYK18" i="10" s="1"/>
  <c r="BYJ15" i="10" a="1"/>
  <c r="BYJ15" i="10" s="1"/>
  <c r="BYJ18" i="10" s="1"/>
  <c r="BYI15" i="10" a="1"/>
  <c r="BYI15" i="10" s="1"/>
  <c r="BYI18" i="10" s="1"/>
  <c r="BYH15" i="10" a="1"/>
  <c r="BYH15" i="10" s="1"/>
  <c r="BYH18" i="10" s="1"/>
  <c r="BYG15" i="10" a="1"/>
  <c r="BYG15" i="10" s="1"/>
  <c r="BYG18" i="10" s="1"/>
  <c r="BYF15" i="10" a="1"/>
  <c r="BYF15" i="10" s="1"/>
  <c r="BYF18" i="10" s="1"/>
  <c r="BYE15" i="10" a="1"/>
  <c r="BYE15" i="10" s="1"/>
  <c r="BYE18" i="10" s="1"/>
  <c r="BYD15" i="10" a="1"/>
  <c r="BYD15" i="10" s="1"/>
  <c r="BYD18" i="10" s="1"/>
  <c r="BYC15" i="10" a="1"/>
  <c r="BYC15" i="10" s="1"/>
  <c r="BYC18" i="10" s="1"/>
  <c r="BYB15" i="10" a="1"/>
  <c r="BYB15" i="10" s="1"/>
  <c r="BYB18" i="10" s="1"/>
  <c r="BYA15" i="10" a="1"/>
  <c r="BYA15" i="10" s="1"/>
  <c r="BYA18" i="10" s="1"/>
  <c r="BXZ15" i="10" a="1"/>
  <c r="BXZ15" i="10" s="1"/>
  <c r="BXZ18" i="10" s="1"/>
  <c r="BXY15" i="10" a="1"/>
  <c r="BXY15" i="10" s="1"/>
  <c r="BXY18" i="10" s="1"/>
  <c r="BXX15" i="10" a="1"/>
  <c r="BXX15" i="10" s="1"/>
  <c r="BXX18" i="10" s="1"/>
  <c r="BXW15" i="10" a="1"/>
  <c r="BXW15" i="10" s="1"/>
  <c r="BXW18" i="10" s="1"/>
  <c r="BXV15" i="10" a="1"/>
  <c r="BXV15" i="10" s="1"/>
  <c r="BXV18" i="10" s="1"/>
  <c r="BXU15" i="10" a="1"/>
  <c r="BXU15" i="10" s="1"/>
  <c r="BXU18" i="10" s="1"/>
  <c r="BXT15" i="10" a="1"/>
  <c r="BXT15" i="10" s="1"/>
  <c r="BXT18" i="10" s="1"/>
  <c r="BXS15" i="10" a="1"/>
  <c r="BXS15" i="10" s="1"/>
  <c r="BXS18" i="10" s="1"/>
  <c r="BXR15" i="10" a="1"/>
  <c r="BXR15" i="10" s="1"/>
  <c r="BXR18" i="10" s="1"/>
  <c r="BXQ15" i="10" a="1"/>
  <c r="BXQ15" i="10" s="1"/>
  <c r="BXQ18" i="10" s="1"/>
  <c r="BXP15" i="10" a="1"/>
  <c r="BXP15" i="10" s="1"/>
  <c r="BXP18" i="10" s="1"/>
  <c r="BXO15" i="10" a="1"/>
  <c r="BXO15" i="10" s="1"/>
  <c r="BXO18" i="10" s="1"/>
  <c r="BXN15" i="10" a="1"/>
  <c r="BXN15" i="10" s="1"/>
  <c r="BXN18" i="10" s="1"/>
  <c r="BXM15" i="10" a="1"/>
  <c r="BXM15" i="10" s="1"/>
  <c r="BXM18" i="10" s="1"/>
  <c r="BXL15" i="10" a="1"/>
  <c r="BXL15" i="10" s="1"/>
  <c r="BXL18" i="10" s="1"/>
  <c r="BXK15" i="10" a="1"/>
  <c r="BXK15" i="10" s="1"/>
  <c r="BXK18" i="10" s="1"/>
  <c r="BXJ15" i="10" a="1"/>
  <c r="BXJ15" i="10" s="1"/>
  <c r="BXJ18" i="10" s="1"/>
  <c r="BXI15" i="10" a="1"/>
  <c r="BXI15" i="10" s="1"/>
  <c r="BXI18" i="10" s="1"/>
  <c r="BXH15" i="10" a="1"/>
  <c r="BXH15" i="10" s="1"/>
  <c r="BXH18" i="10" s="1"/>
  <c r="BXG15" i="10" a="1"/>
  <c r="BXG15" i="10" s="1"/>
  <c r="BXG18" i="10" s="1"/>
  <c r="BXF15" i="10" a="1"/>
  <c r="BXF15" i="10" s="1"/>
  <c r="BXF18" i="10" s="1"/>
  <c r="BXE15" i="10" a="1"/>
  <c r="BXE15" i="10" s="1"/>
  <c r="BXE18" i="10" s="1"/>
  <c r="BXD15" i="10" a="1"/>
  <c r="BXD15" i="10" s="1"/>
  <c r="BXD18" i="10" s="1"/>
  <c r="BXC15" i="10" a="1"/>
  <c r="BXC15" i="10" s="1"/>
  <c r="BXC18" i="10" s="1"/>
  <c r="BXB15" i="10" a="1"/>
  <c r="BXB15" i="10" s="1"/>
  <c r="BXB18" i="10" s="1"/>
  <c r="BXA15" i="10" a="1"/>
  <c r="BXA15" i="10" s="1"/>
  <c r="BXA18" i="10" s="1"/>
  <c r="BWZ15" i="10" a="1"/>
  <c r="BWZ15" i="10" s="1"/>
  <c r="BWZ18" i="10" s="1"/>
  <c r="BWY15" i="10" a="1"/>
  <c r="BWY15" i="10" s="1"/>
  <c r="BWY18" i="10" s="1"/>
  <c r="BWX15" i="10" a="1"/>
  <c r="BWX15" i="10" s="1"/>
  <c r="BWX18" i="10" s="1"/>
  <c r="BWW15" i="10" a="1"/>
  <c r="BWW15" i="10" s="1"/>
  <c r="BWW18" i="10" s="1"/>
  <c r="BWV15" i="10" a="1"/>
  <c r="BWV15" i="10" s="1"/>
  <c r="BWV18" i="10" s="1"/>
  <c r="BWU15" i="10" a="1"/>
  <c r="BWU15" i="10" s="1"/>
  <c r="BWU18" i="10" s="1"/>
  <c r="BWT15" i="10" a="1"/>
  <c r="BWT15" i="10" s="1"/>
  <c r="BWT18" i="10" s="1"/>
  <c r="BWS15" i="10" a="1"/>
  <c r="BWS15" i="10" s="1"/>
  <c r="BWS18" i="10" s="1"/>
  <c r="BWR15" i="10" a="1"/>
  <c r="BWR15" i="10" s="1"/>
  <c r="BWR18" i="10" s="1"/>
  <c r="BWQ15" i="10" a="1"/>
  <c r="BWQ15" i="10" s="1"/>
  <c r="BWQ18" i="10" s="1"/>
  <c r="BWP15" i="10" a="1"/>
  <c r="BWP15" i="10" s="1"/>
  <c r="BWP18" i="10" s="1"/>
  <c r="BWO15" i="10" a="1"/>
  <c r="BWO15" i="10" s="1"/>
  <c r="BWO18" i="10" s="1"/>
  <c r="BWN15" i="10" a="1"/>
  <c r="BWN15" i="10" s="1"/>
  <c r="BWN18" i="10" s="1"/>
  <c r="BWM15" i="10" a="1"/>
  <c r="BWM15" i="10" s="1"/>
  <c r="BWM18" i="10" s="1"/>
  <c r="BWL15" i="10" a="1"/>
  <c r="BWL15" i="10" s="1"/>
  <c r="BWL18" i="10" s="1"/>
  <c r="BWK15" i="10" a="1"/>
  <c r="BWK15" i="10" s="1"/>
  <c r="BWK18" i="10" s="1"/>
  <c r="BWJ15" i="10" a="1"/>
  <c r="BWJ15" i="10" s="1"/>
  <c r="BWJ18" i="10" s="1"/>
  <c r="BWI15" i="10" a="1"/>
  <c r="BWI15" i="10" s="1"/>
  <c r="BWI18" i="10" s="1"/>
  <c r="BWH15" i="10" a="1"/>
  <c r="BWH15" i="10" s="1"/>
  <c r="BWH18" i="10" s="1"/>
  <c r="BWG15" i="10" a="1"/>
  <c r="BWG15" i="10" s="1"/>
  <c r="BWG18" i="10" s="1"/>
  <c r="BWF15" i="10" a="1"/>
  <c r="BWF15" i="10" s="1"/>
  <c r="BWF18" i="10" s="1"/>
  <c r="BWE15" i="10" a="1"/>
  <c r="BWE15" i="10" s="1"/>
  <c r="BWE18" i="10" s="1"/>
  <c r="BWD15" i="10" a="1"/>
  <c r="BWD15" i="10" s="1"/>
  <c r="BWD18" i="10" s="1"/>
  <c r="BWC15" i="10" a="1"/>
  <c r="BWC15" i="10" s="1"/>
  <c r="BWC18" i="10" s="1"/>
  <c r="BWB15" i="10" a="1"/>
  <c r="BWB15" i="10" s="1"/>
  <c r="BWB18" i="10" s="1"/>
  <c r="BWA15" i="10" a="1"/>
  <c r="BWA15" i="10" s="1"/>
  <c r="BWA18" i="10" s="1"/>
  <c r="BVZ15" i="10" a="1"/>
  <c r="BVZ15" i="10" s="1"/>
  <c r="BVZ18" i="10" s="1"/>
  <c r="BVY15" i="10" a="1"/>
  <c r="BVY15" i="10" s="1"/>
  <c r="BVY18" i="10" s="1"/>
  <c r="BVX15" i="10" a="1"/>
  <c r="BVX15" i="10" s="1"/>
  <c r="BVX18" i="10" s="1"/>
  <c r="BVW15" i="10" a="1"/>
  <c r="BVW15" i="10" s="1"/>
  <c r="BVW18" i="10" s="1"/>
  <c r="BVV15" i="10" a="1"/>
  <c r="BVV15" i="10" s="1"/>
  <c r="BVV18" i="10" s="1"/>
  <c r="BVU15" i="10" a="1"/>
  <c r="BVU15" i="10" s="1"/>
  <c r="BVU18" i="10" s="1"/>
  <c r="BVT15" i="10" a="1"/>
  <c r="BVT15" i="10" s="1"/>
  <c r="BVT18" i="10" s="1"/>
  <c r="BVS15" i="10" a="1"/>
  <c r="BVS15" i="10" s="1"/>
  <c r="BVS18" i="10" s="1"/>
  <c r="BVR15" i="10" a="1"/>
  <c r="BVR15" i="10" s="1"/>
  <c r="BVR18" i="10" s="1"/>
  <c r="BVQ15" i="10" a="1"/>
  <c r="BVQ15" i="10" s="1"/>
  <c r="BVQ18" i="10" s="1"/>
  <c r="BVP15" i="10" a="1"/>
  <c r="BVP15" i="10" s="1"/>
  <c r="BVP18" i="10" s="1"/>
  <c r="BVO15" i="10" a="1"/>
  <c r="BVO15" i="10" s="1"/>
  <c r="BVO18" i="10" s="1"/>
  <c r="BVN15" i="10" a="1"/>
  <c r="BVN15" i="10" s="1"/>
  <c r="BVN18" i="10" s="1"/>
  <c r="BVM15" i="10" a="1"/>
  <c r="BVM15" i="10" s="1"/>
  <c r="BVM18" i="10" s="1"/>
  <c r="BVL15" i="10" a="1"/>
  <c r="BVL15" i="10" s="1"/>
  <c r="BVL18" i="10" s="1"/>
  <c r="BVK15" i="10" a="1"/>
  <c r="BVK15" i="10" s="1"/>
  <c r="BVK18" i="10" s="1"/>
  <c r="BVJ15" i="10" a="1"/>
  <c r="BVJ15" i="10" s="1"/>
  <c r="BVJ18" i="10" s="1"/>
  <c r="BVI15" i="10" a="1"/>
  <c r="BVI15" i="10" s="1"/>
  <c r="BVI18" i="10" s="1"/>
  <c r="BVH15" i="10" a="1"/>
  <c r="BVH15" i="10" s="1"/>
  <c r="BVH18" i="10" s="1"/>
  <c r="BVG15" i="10" a="1"/>
  <c r="BVG15" i="10" s="1"/>
  <c r="BVG18" i="10" s="1"/>
  <c r="BVF15" i="10" a="1"/>
  <c r="BVF15" i="10" s="1"/>
  <c r="BVF18" i="10" s="1"/>
  <c r="BVE15" i="10" a="1"/>
  <c r="BVE15" i="10" s="1"/>
  <c r="BVE18" i="10" s="1"/>
  <c r="BVD15" i="10" a="1"/>
  <c r="BVD15" i="10" s="1"/>
  <c r="BVD18" i="10" s="1"/>
  <c r="BVC15" i="10" a="1"/>
  <c r="BVC15" i="10" s="1"/>
  <c r="BVC18" i="10" s="1"/>
  <c r="BVB15" i="10" a="1"/>
  <c r="BVB15" i="10" s="1"/>
  <c r="BVB18" i="10" s="1"/>
  <c r="BVA15" i="10" a="1"/>
  <c r="BVA15" i="10" s="1"/>
  <c r="BVA18" i="10" s="1"/>
  <c r="BUZ15" i="10" a="1"/>
  <c r="BUZ15" i="10" s="1"/>
  <c r="BUZ18" i="10" s="1"/>
  <c r="BUY15" i="10" a="1"/>
  <c r="BUY15" i="10" s="1"/>
  <c r="BUY18" i="10" s="1"/>
  <c r="BUX15" i="10" a="1"/>
  <c r="BUX15" i="10" s="1"/>
  <c r="BUX18" i="10" s="1"/>
  <c r="BUW15" i="10" a="1"/>
  <c r="BUW15" i="10" s="1"/>
  <c r="BUW18" i="10" s="1"/>
  <c r="BUV15" i="10" a="1"/>
  <c r="BUV15" i="10" s="1"/>
  <c r="BUV18" i="10" s="1"/>
  <c r="BUU15" i="10" a="1"/>
  <c r="BUU15" i="10" s="1"/>
  <c r="BUU18" i="10" s="1"/>
  <c r="BUT15" i="10" a="1"/>
  <c r="BUT15" i="10" s="1"/>
  <c r="BUT18" i="10" s="1"/>
  <c r="BUS15" i="10" a="1"/>
  <c r="BUS15" i="10" s="1"/>
  <c r="BUS18" i="10" s="1"/>
  <c r="BUR15" i="10" a="1"/>
  <c r="BUR15" i="10" s="1"/>
  <c r="BUR18" i="10" s="1"/>
  <c r="BUQ15" i="10" a="1"/>
  <c r="BUQ15" i="10" s="1"/>
  <c r="BUQ18" i="10" s="1"/>
  <c r="BUP15" i="10" a="1"/>
  <c r="BUP15" i="10" s="1"/>
  <c r="BUP18" i="10" s="1"/>
  <c r="BUO15" i="10" a="1"/>
  <c r="BUO15" i="10" s="1"/>
  <c r="BUO18" i="10" s="1"/>
  <c r="BUN15" i="10" a="1"/>
  <c r="BUN15" i="10" s="1"/>
  <c r="BUN18" i="10" s="1"/>
  <c r="BUM15" i="10" a="1"/>
  <c r="BUM15" i="10" s="1"/>
  <c r="BUM18" i="10" s="1"/>
  <c r="BUL15" i="10" a="1"/>
  <c r="BUL15" i="10" s="1"/>
  <c r="BUL18" i="10" s="1"/>
  <c r="BUK15" i="10" a="1"/>
  <c r="BUK15" i="10" s="1"/>
  <c r="BUK18" i="10" s="1"/>
  <c r="BUJ15" i="10" a="1"/>
  <c r="BUJ15" i="10" s="1"/>
  <c r="BUJ18" i="10" s="1"/>
  <c r="BUI15" i="10" a="1"/>
  <c r="BUI15" i="10" s="1"/>
  <c r="BUI18" i="10" s="1"/>
  <c r="BUH15" i="10" a="1"/>
  <c r="BUH15" i="10" s="1"/>
  <c r="BUH18" i="10" s="1"/>
  <c r="BUG15" i="10" a="1"/>
  <c r="BUG15" i="10" s="1"/>
  <c r="BUG18" i="10" s="1"/>
  <c r="BUF15" i="10" a="1"/>
  <c r="BUF15" i="10" s="1"/>
  <c r="BUF18" i="10" s="1"/>
  <c r="BUE15" i="10" a="1"/>
  <c r="BUE15" i="10" s="1"/>
  <c r="BUE18" i="10" s="1"/>
  <c r="BUD15" i="10" a="1"/>
  <c r="BUD15" i="10" s="1"/>
  <c r="BUD18" i="10" s="1"/>
  <c r="BUC15" i="10" a="1"/>
  <c r="BUC15" i="10" s="1"/>
  <c r="BUC18" i="10" s="1"/>
  <c r="BUB15" i="10" a="1"/>
  <c r="BUB15" i="10" s="1"/>
  <c r="BUB18" i="10" s="1"/>
  <c r="BUA15" i="10" a="1"/>
  <c r="BUA15" i="10" s="1"/>
  <c r="BUA18" i="10" s="1"/>
  <c r="BTZ15" i="10" a="1"/>
  <c r="BTZ15" i="10" s="1"/>
  <c r="BTZ18" i="10" s="1"/>
  <c r="BTY15" i="10" a="1"/>
  <c r="BTY15" i="10" s="1"/>
  <c r="BTY18" i="10" s="1"/>
  <c r="BTX15" i="10" a="1"/>
  <c r="BTX15" i="10" s="1"/>
  <c r="BTX18" i="10" s="1"/>
  <c r="BTW15" i="10" a="1"/>
  <c r="BTW15" i="10" s="1"/>
  <c r="BTW18" i="10" s="1"/>
  <c r="BTV15" i="10" a="1"/>
  <c r="BTV15" i="10" s="1"/>
  <c r="BTV18" i="10" s="1"/>
  <c r="BTU15" i="10" a="1"/>
  <c r="BTU15" i="10" s="1"/>
  <c r="BTU18" i="10" s="1"/>
  <c r="BTT15" i="10" a="1"/>
  <c r="BTT15" i="10" s="1"/>
  <c r="BTT18" i="10" s="1"/>
  <c r="BTS15" i="10" a="1"/>
  <c r="BTS15" i="10" s="1"/>
  <c r="BTS18" i="10" s="1"/>
  <c r="BTR15" i="10" a="1"/>
  <c r="BTR15" i="10" s="1"/>
  <c r="BTR18" i="10" s="1"/>
  <c r="BTQ15" i="10" a="1"/>
  <c r="BTQ15" i="10" s="1"/>
  <c r="BTQ18" i="10" s="1"/>
  <c r="BTP15" i="10" a="1"/>
  <c r="BTP15" i="10" s="1"/>
  <c r="BTP18" i="10" s="1"/>
  <c r="BTO15" i="10" a="1"/>
  <c r="BTO15" i="10" s="1"/>
  <c r="BTO18" i="10" s="1"/>
  <c r="BTN15" i="10" a="1"/>
  <c r="BTN15" i="10" s="1"/>
  <c r="BTN18" i="10" s="1"/>
  <c r="BTM15" i="10" a="1"/>
  <c r="BTM15" i="10" s="1"/>
  <c r="BTM18" i="10" s="1"/>
  <c r="BTL15" i="10" a="1"/>
  <c r="BTL15" i="10" s="1"/>
  <c r="BTL18" i="10" s="1"/>
  <c r="BTK15" i="10" a="1"/>
  <c r="BTK15" i="10" s="1"/>
  <c r="BTK18" i="10" s="1"/>
  <c r="BTJ15" i="10" a="1"/>
  <c r="BTJ15" i="10" s="1"/>
  <c r="BTJ18" i="10" s="1"/>
  <c r="BTI15" i="10" a="1"/>
  <c r="BTI15" i="10" s="1"/>
  <c r="BTI18" i="10" s="1"/>
  <c r="BTH15" i="10" a="1"/>
  <c r="BTH15" i="10" s="1"/>
  <c r="BTH18" i="10" s="1"/>
  <c r="BTG15" i="10" a="1"/>
  <c r="BTG15" i="10" s="1"/>
  <c r="BTG18" i="10" s="1"/>
  <c r="BTF15" i="10" a="1"/>
  <c r="BTF15" i="10" s="1"/>
  <c r="BTF18" i="10" s="1"/>
  <c r="BTE15" i="10" a="1"/>
  <c r="BTE15" i="10" s="1"/>
  <c r="BTE18" i="10" s="1"/>
  <c r="BTD15" i="10" a="1"/>
  <c r="BTD15" i="10" s="1"/>
  <c r="BTD18" i="10" s="1"/>
  <c r="BTC15" i="10" a="1"/>
  <c r="BTC15" i="10" s="1"/>
  <c r="BTC18" i="10" s="1"/>
  <c r="BTB15" i="10" a="1"/>
  <c r="BTB15" i="10" s="1"/>
  <c r="BTB18" i="10" s="1"/>
  <c r="BTA15" i="10" a="1"/>
  <c r="BTA15" i="10" s="1"/>
  <c r="BTA18" i="10" s="1"/>
  <c r="BSZ15" i="10" a="1"/>
  <c r="BSZ15" i="10" s="1"/>
  <c r="BSZ18" i="10" s="1"/>
  <c r="BSY15" i="10" a="1"/>
  <c r="BSY15" i="10" s="1"/>
  <c r="BSY18" i="10" s="1"/>
  <c r="BSX15" i="10" a="1"/>
  <c r="BSX15" i="10" s="1"/>
  <c r="BSX18" i="10" s="1"/>
  <c r="BSW15" i="10" a="1"/>
  <c r="BSW15" i="10" s="1"/>
  <c r="BSW18" i="10" s="1"/>
  <c r="BSV15" i="10" a="1"/>
  <c r="BSV15" i="10" s="1"/>
  <c r="BSV18" i="10" s="1"/>
  <c r="BSU15" i="10" a="1"/>
  <c r="BSU15" i="10" s="1"/>
  <c r="BSU18" i="10" s="1"/>
  <c r="BST15" i="10" a="1"/>
  <c r="BST15" i="10" s="1"/>
  <c r="BST18" i="10" s="1"/>
  <c r="BSS15" i="10" a="1"/>
  <c r="BSS15" i="10" s="1"/>
  <c r="BSS18" i="10" s="1"/>
  <c r="BSR15" i="10" a="1"/>
  <c r="BSR15" i="10" s="1"/>
  <c r="BSR18" i="10" s="1"/>
  <c r="BSQ15" i="10" a="1"/>
  <c r="BSQ15" i="10" s="1"/>
  <c r="BSQ18" i="10" s="1"/>
  <c r="BSP15" i="10" a="1"/>
  <c r="BSP15" i="10" s="1"/>
  <c r="BSP18" i="10" s="1"/>
  <c r="BSO15" i="10" a="1"/>
  <c r="BSO15" i="10" s="1"/>
  <c r="BSO18" i="10" s="1"/>
  <c r="BSN15" i="10" a="1"/>
  <c r="BSN15" i="10" s="1"/>
  <c r="BSN18" i="10" s="1"/>
  <c r="BSM15" i="10" a="1"/>
  <c r="BSM15" i="10" s="1"/>
  <c r="BSM18" i="10" s="1"/>
  <c r="BSL15" i="10" a="1"/>
  <c r="BSL15" i="10" s="1"/>
  <c r="BSL18" i="10" s="1"/>
  <c r="BSK15" i="10" a="1"/>
  <c r="BSK15" i="10" s="1"/>
  <c r="BSK18" i="10" s="1"/>
  <c r="BSJ15" i="10" a="1"/>
  <c r="BSJ15" i="10" s="1"/>
  <c r="BSJ18" i="10" s="1"/>
  <c r="BSI15" i="10" a="1"/>
  <c r="BSI15" i="10" s="1"/>
  <c r="BSI18" i="10" s="1"/>
  <c r="BSH15" i="10" a="1"/>
  <c r="BSH15" i="10" s="1"/>
  <c r="BSH18" i="10" s="1"/>
  <c r="BSG15" i="10" a="1"/>
  <c r="BSG15" i="10" s="1"/>
  <c r="BSG18" i="10" s="1"/>
  <c r="BSF15" i="10" a="1"/>
  <c r="BSF15" i="10" s="1"/>
  <c r="BSF18" i="10" s="1"/>
  <c r="BSE15" i="10" a="1"/>
  <c r="BSE15" i="10" s="1"/>
  <c r="BSE18" i="10" s="1"/>
  <c r="BSD15" i="10" a="1"/>
  <c r="BSD15" i="10" s="1"/>
  <c r="BSD18" i="10" s="1"/>
  <c r="BSC15" i="10" a="1"/>
  <c r="BSC15" i="10" s="1"/>
  <c r="BSC18" i="10" s="1"/>
  <c r="BSB15" i="10" a="1"/>
  <c r="BSB15" i="10" s="1"/>
  <c r="BSB18" i="10" s="1"/>
  <c r="BSA15" i="10" a="1"/>
  <c r="BSA15" i="10" s="1"/>
  <c r="BSA18" i="10" s="1"/>
  <c r="BRZ15" i="10" a="1"/>
  <c r="BRZ15" i="10" s="1"/>
  <c r="BRZ18" i="10" s="1"/>
  <c r="BRY15" i="10" a="1"/>
  <c r="BRY15" i="10" s="1"/>
  <c r="BRY18" i="10" s="1"/>
  <c r="BRX15" i="10" a="1"/>
  <c r="BRX15" i="10" s="1"/>
  <c r="BRX18" i="10" s="1"/>
  <c r="BRW15" i="10" a="1"/>
  <c r="BRW15" i="10" s="1"/>
  <c r="BRW18" i="10" s="1"/>
  <c r="BRV15" i="10" a="1"/>
  <c r="BRV15" i="10" s="1"/>
  <c r="BRV18" i="10" s="1"/>
  <c r="BRU15" i="10" a="1"/>
  <c r="BRU15" i="10" s="1"/>
  <c r="BRU18" i="10" s="1"/>
  <c r="BRT15" i="10" a="1"/>
  <c r="BRT15" i="10" s="1"/>
  <c r="BRT18" i="10" s="1"/>
  <c r="BRS15" i="10" a="1"/>
  <c r="BRS15" i="10" s="1"/>
  <c r="BRS18" i="10" s="1"/>
  <c r="BRR15" i="10" a="1"/>
  <c r="BRR15" i="10" s="1"/>
  <c r="BRR18" i="10" s="1"/>
  <c r="BRQ15" i="10" a="1"/>
  <c r="BRQ15" i="10" s="1"/>
  <c r="BRQ18" i="10" s="1"/>
  <c r="BRP15" i="10" a="1"/>
  <c r="BRP15" i="10" s="1"/>
  <c r="BRP18" i="10" s="1"/>
  <c r="BRO15" i="10" a="1"/>
  <c r="BRO15" i="10" s="1"/>
  <c r="BRO18" i="10" s="1"/>
  <c r="BRN15" i="10" a="1"/>
  <c r="BRN15" i="10" s="1"/>
  <c r="BRN18" i="10" s="1"/>
  <c r="BRM15" i="10" a="1"/>
  <c r="BRM15" i="10" s="1"/>
  <c r="BRM18" i="10" s="1"/>
  <c r="BRL15" i="10" a="1"/>
  <c r="BRL15" i="10" s="1"/>
  <c r="BRL18" i="10" s="1"/>
  <c r="BRK15" i="10" a="1"/>
  <c r="BRK15" i="10" s="1"/>
  <c r="BRK18" i="10" s="1"/>
  <c r="BRJ15" i="10" a="1"/>
  <c r="BRJ15" i="10" s="1"/>
  <c r="BRJ18" i="10" s="1"/>
  <c r="BRI15" i="10" a="1"/>
  <c r="BRI15" i="10" s="1"/>
  <c r="BRI18" i="10" s="1"/>
  <c r="BRH15" i="10" a="1"/>
  <c r="BRH15" i="10" s="1"/>
  <c r="BRH18" i="10" s="1"/>
  <c r="BRG15" i="10" a="1"/>
  <c r="BRG15" i="10" s="1"/>
  <c r="BRG18" i="10" s="1"/>
  <c r="BRF15" i="10" a="1"/>
  <c r="BRF15" i="10" s="1"/>
  <c r="BRF18" i="10" s="1"/>
  <c r="BRE15" i="10" a="1"/>
  <c r="BRE15" i="10" s="1"/>
  <c r="BRE18" i="10" s="1"/>
  <c r="BRD15" i="10" a="1"/>
  <c r="BRD15" i="10" s="1"/>
  <c r="BRD18" i="10" s="1"/>
  <c r="BRC15" i="10" a="1"/>
  <c r="BRC15" i="10" s="1"/>
  <c r="BRC18" i="10" s="1"/>
  <c r="BRB15" i="10" a="1"/>
  <c r="BRB15" i="10" s="1"/>
  <c r="BRB18" i="10" s="1"/>
  <c r="BRA15" i="10" a="1"/>
  <c r="BRA15" i="10" s="1"/>
  <c r="BRA18" i="10" s="1"/>
  <c r="BQZ15" i="10" a="1"/>
  <c r="BQZ15" i="10" s="1"/>
  <c r="BQZ18" i="10" s="1"/>
  <c r="BQY15" i="10" a="1"/>
  <c r="BQY15" i="10" s="1"/>
  <c r="BQY18" i="10" s="1"/>
  <c r="BQX15" i="10" a="1"/>
  <c r="BQX15" i="10" s="1"/>
  <c r="BQX18" i="10" s="1"/>
  <c r="BQW15" i="10" a="1"/>
  <c r="BQW15" i="10" s="1"/>
  <c r="BQW18" i="10" s="1"/>
  <c r="BQV15" i="10" a="1"/>
  <c r="BQV15" i="10" s="1"/>
  <c r="BQV18" i="10" s="1"/>
  <c r="BQU15" i="10" a="1"/>
  <c r="BQU15" i="10" s="1"/>
  <c r="BQU18" i="10" s="1"/>
  <c r="BQT15" i="10" a="1"/>
  <c r="BQT15" i="10" s="1"/>
  <c r="BQT18" i="10" s="1"/>
  <c r="BQS15" i="10" a="1"/>
  <c r="BQS15" i="10" s="1"/>
  <c r="BQS18" i="10" s="1"/>
  <c r="BQR15" i="10" a="1"/>
  <c r="BQR15" i="10" s="1"/>
  <c r="BQR18" i="10" s="1"/>
  <c r="BQQ15" i="10" a="1"/>
  <c r="BQQ15" i="10" s="1"/>
  <c r="BQQ18" i="10" s="1"/>
  <c r="BQP15" i="10" a="1"/>
  <c r="BQP15" i="10" s="1"/>
  <c r="BQP18" i="10" s="1"/>
  <c r="BQO15" i="10" a="1"/>
  <c r="BQO15" i="10" s="1"/>
  <c r="BQO18" i="10" s="1"/>
  <c r="BQN15" i="10" a="1"/>
  <c r="BQN15" i="10" s="1"/>
  <c r="BQN18" i="10" s="1"/>
  <c r="BQM15" i="10" a="1"/>
  <c r="BQM15" i="10" s="1"/>
  <c r="BQM18" i="10" s="1"/>
  <c r="BQL15" i="10" a="1"/>
  <c r="BQL15" i="10" s="1"/>
  <c r="BQL18" i="10" s="1"/>
  <c r="BQK15" i="10" a="1"/>
  <c r="BQK15" i="10" s="1"/>
  <c r="BQK18" i="10" s="1"/>
  <c r="BQJ15" i="10" a="1"/>
  <c r="BQJ15" i="10" s="1"/>
  <c r="BQJ18" i="10" s="1"/>
  <c r="BQI15" i="10" a="1"/>
  <c r="BQI15" i="10" s="1"/>
  <c r="BQI18" i="10" s="1"/>
  <c r="BQH15" i="10" a="1"/>
  <c r="BQH15" i="10" s="1"/>
  <c r="BQH18" i="10" s="1"/>
  <c r="BQG15" i="10" a="1"/>
  <c r="BQG15" i="10" s="1"/>
  <c r="BQG18" i="10" s="1"/>
  <c r="BQF15" i="10" a="1"/>
  <c r="BQF15" i="10" s="1"/>
  <c r="BQF18" i="10" s="1"/>
  <c r="BQE15" i="10" a="1"/>
  <c r="BQE15" i="10" s="1"/>
  <c r="BQE18" i="10" s="1"/>
  <c r="BQD15" i="10" a="1"/>
  <c r="BQD15" i="10" s="1"/>
  <c r="BQD18" i="10" s="1"/>
  <c r="BQC15" i="10" a="1"/>
  <c r="BQC15" i="10" s="1"/>
  <c r="BQC18" i="10" s="1"/>
  <c r="BQB15" i="10" a="1"/>
  <c r="BQB15" i="10" s="1"/>
  <c r="BQB18" i="10" s="1"/>
  <c r="BQA15" i="10" a="1"/>
  <c r="BQA15" i="10" s="1"/>
  <c r="BQA18" i="10" s="1"/>
  <c r="BPZ15" i="10" a="1"/>
  <c r="BPZ15" i="10" s="1"/>
  <c r="BPZ18" i="10" s="1"/>
  <c r="BPY15" i="10" a="1"/>
  <c r="BPY15" i="10" s="1"/>
  <c r="BPY18" i="10" s="1"/>
  <c r="BPX15" i="10" a="1"/>
  <c r="BPX15" i="10" s="1"/>
  <c r="BPX18" i="10" s="1"/>
  <c r="BPW15" i="10" a="1"/>
  <c r="BPW15" i="10" s="1"/>
  <c r="BPW18" i="10" s="1"/>
  <c r="BPV15" i="10" a="1"/>
  <c r="BPV15" i="10" s="1"/>
  <c r="BPV18" i="10" s="1"/>
  <c r="BPU15" i="10" a="1"/>
  <c r="BPU15" i="10" s="1"/>
  <c r="BPU18" i="10" s="1"/>
  <c r="BPT15" i="10" a="1"/>
  <c r="BPT15" i="10" s="1"/>
  <c r="BPT18" i="10" s="1"/>
  <c r="BPS15" i="10" a="1"/>
  <c r="BPS15" i="10" s="1"/>
  <c r="BPS18" i="10" s="1"/>
  <c r="BPR15" i="10" a="1"/>
  <c r="BPR15" i="10" s="1"/>
  <c r="BPR18" i="10" s="1"/>
  <c r="BPQ15" i="10" a="1"/>
  <c r="BPQ15" i="10" s="1"/>
  <c r="BPQ18" i="10" s="1"/>
  <c r="BPP15" i="10" a="1"/>
  <c r="BPP15" i="10" s="1"/>
  <c r="BPP18" i="10" s="1"/>
  <c r="BPO15" i="10" a="1"/>
  <c r="BPO15" i="10" s="1"/>
  <c r="BPO18" i="10" s="1"/>
  <c r="BPN15" i="10" a="1"/>
  <c r="BPN15" i="10" s="1"/>
  <c r="BPN18" i="10" s="1"/>
  <c r="BPM15" i="10" a="1"/>
  <c r="BPM15" i="10" s="1"/>
  <c r="BPM18" i="10" s="1"/>
  <c r="BPL15" i="10" a="1"/>
  <c r="BPL15" i="10" s="1"/>
  <c r="BPL18" i="10" s="1"/>
  <c r="BPK15" i="10" a="1"/>
  <c r="BPK15" i="10" s="1"/>
  <c r="BPK18" i="10" s="1"/>
  <c r="BPJ15" i="10" a="1"/>
  <c r="BPJ15" i="10" s="1"/>
  <c r="BPJ18" i="10" s="1"/>
  <c r="BPI15" i="10" a="1"/>
  <c r="BPI15" i="10" s="1"/>
  <c r="BPI18" i="10" s="1"/>
  <c r="BPH15" i="10" a="1"/>
  <c r="BPH15" i="10" s="1"/>
  <c r="BPH18" i="10" s="1"/>
  <c r="BPG15" i="10" a="1"/>
  <c r="BPG15" i="10" s="1"/>
  <c r="BPG18" i="10" s="1"/>
  <c r="BPF15" i="10" a="1"/>
  <c r="BPF15" i="10" s="1"/>
  <c r="BPF18" i="10" s="1"/>
  <c r="BPE15" i="10" a="1"/>
  <c r="BPE15" i="10" s="1"/>
  <c r="BPE18" i="10" s="1"/>
  <c r="BPD15" i="10" a="1"/>
  <c r="BPD15" i="10" s="1"/>
  <c r="BPD18" i="10" s="1"/>
  <c r="BPC15" i="10" a="1"/>
  <c r="BPC15" i="10" s="1"/>
  <c r="BPC18" i="10" s="1"/>
  <c r="BPB15" i="10" a="1"/>
  <c r="BPB15" i="10" s="1"/>
  <c r="BPB18" i="10" s="1"/>
  <c r="BPA15" i="10" a="1"/>
  <c r="BPA15" i="10" s="1"/>
  <c r="BPA18" i="10" s="1"/>
  <c r="BOZ15" i="10" a="1"/>
  <c r="BOZ15" i="10" s="1"/>
  <c r="BOZ18" i="10" s="1"/>
  <c r="BOY15" i="10" a="1"/>
  <c r="BOY15" i="10" s="1"/>
  <c r="BOY18" i="10" s="1"/>
  <c r="BOX15" i="10" a="1"/>
  <c r="BOX15" i="10" s="1"/>
  <c r="BOX18" i="10" s="1"/>
  <c r="BOW15" i="10" a="1"/>
  <c r="BOW15" i="10" s="1"/>
  <c r="BOW18" i="10" s="1"/>
  <c r="BOV15" i="10" a="1"/>
  <c r="BOV15" i="10" s="1"/>
  <c r="BOV18" i="10" s="1"/>
  <c r="BOU15" i="10" a="1"/>
  <c r="BOU15" i="10" s="1"/>
  <c r="BOU18" i="10" s="1"/>
  <c r="BOT15" i="10" a="1"/>
  <c r="BOT15" i="10" s="1"/>
  <c r="BOT18" i="10" s="1"/>
  <c r="BOS15" i="10" a="1"/>
  <c r="BOS15" i="10" s="1"/>
  <c r="BOS18" i="10" s="1"/>
  <c r="BOR15" i="10" a="1"/>
  <c r="BOR15" i="10" s="1"/>
  <c r="BOR18" i="10" s="1"/>
  <c r="BOQ15" i="10" a="1"/>
  <c r="BOQ15" i="10" s="1"/>
  <c r="BOQ18" i="10" s="1"/>
  <c r="BOP15" i="10" a="1"/>
  <c r="BOP15" i="10" s="1"/>
  <c r="BOP18" i="10" s="1"/>
  <c r="BOO15" i="10" a="1"/>
  <c r="BOO15" i="10" s="1"/>
  <c r="BOO18" i="10" s="1"/>
  <c r="BON15" i="10" a="1"/>
  <c r="BON15" i="10" s="1"/>
  <c r="BON18" i="10" s="1"/>
  <c r="BOM15" i="10" a="1"/>
  <c r="BOM15" i="10" s="1"/>
  <c r="BOM18" i="10" s="1"/>
  <c r="BOL15" i="10" a="1"/>
  <c r="BOL15" i="10" s="1"/>
  <c r="BOL18" i="10" s="1"/>
  <c r="BOK15" i="10" a="1"/>
  <c r="BOK15" i="10" s="1"/>
  <c r="BOK18" i="10" s="1"/>
  <c r="BOJ15" i="10" a="1"/>
  <c r="BOJ15" i="10" s="1"/>
  <c r="BOJ18" i="10" s="1"/>
  <c r="BOI15" i="10" a="1"/>
  <c r="BOI15" i="10" s="1"/>
  <c r="BOI18" i="10" s="1"/>
  <c r="BOH15" i="10" a="1"/>
  <c r="BOH15" i="10" s="1"/>
  <c r="BOH18" i="10" s="1"/>
  <c r="BOG15" i="10" a="1"/>
  <c r="BOG15" i="10" s="1"/>
  <c r="BOG18" i="10" s="1"/>
  <c r="BOF15" i="10" a="1"/>
  <c r="BOF15" i="10" s="1"/>
  <c r="BOF18" i="10" s="1"/>
  <c r="BOE15" i="10" a="1"/>
  <c r="BOE15" i="10" s="1"/>
  <c r="BOE18" i="10" s="1"/>
  <c r="BOD15" i="10" a="1"/>
  <c r="BOD15" i="10" s="1"/>
  <c r="BOD18" i="10" s="1"/>
  <c r="BOC15" i="10" a="1"/>
  <c r="BOC15" i="10" s="1"/>
  <c r="BOC18" i="10" s="1"/>
  <c r="BOB15" i="10" a="1"/>
  <c r="BOB15" i="10" s="1"/>
  <c r="BOB18" i="10" s="1"/>
  <c r="BOA15" i="10" a="1"/>
  <c r="BOA15" i="10" s="1"/>
  <c r="BOA18" i="10" s="1"/>
  <c r="BNZ15" i="10" a="1"/>
  <c r="BNZ15" i="10" s="1"/>
  <c r="BNZ18" i="10" s="1"/>
  <c r="BNY15" i="10" a="1"/>
  <c r="BNY15" i="10" s="1"/>
  <c r="BNY18" i="10" s="1"/>
  <c r="BNX15" i="10" a="1"/>
  <c r="BNX15" i="10" s="1"/>
  <c r="BNX18" i="10" s="1"/>
  <c r="BNW15" i="10" a="1"/>
  <c r="BNW15" i="10" s="1"/>
  <c r="BNW18" i="10" s="1"/>
  <c r="BNV15" i="10" a="1"/>
  <c r="BNV15" i="10" s="1"/>
  <c r="BNV18" i="10" s="1"/>
  <c r="BNU15" i="10" a="1"/>
  <c r="BNU15" i="10" s="1"/>
  <c r="BNU18" i="10" s="1"/>
  <c r="BNT15" i="10" a="1"/>
  <c r="BNT15" i="10" s="1"/>
  <c r="BNT18" i="10" s="1"/>
  <c r="BNS15" i="10" a="1"/>
  <c r="BNS15" i="10" s="1"/>
  <c r="BNS18" i="10" s="1"/>
  <c r="BNR15" i="10" a="1"/>
  <c r="BNR15" i="10" s="1"/>
  <c r="BNR18" i="10" s="1"/>
  <c r="BNQ15" i="10" a="1"/>
  <c r="BNQ15" i="10" s="1"/>
  <c r="BNQ18" i="10" s="1"/>
  <c r="BNP15" i="10" a="1"/>
  <c r="BNP15" i="10" s="1"/>
  <c r="BNP18" i="10" s="1"/>
  <c r="BNO15" i="10" a="1"/>
  <c r="BNO15" i="10" s="1"/>
  <c r="BNO18" i="10" s="1"/>
  <c r="BNN15" i="10" a="1"/>
  <c r="BNN15" i="10" s="1"/>
  <c r="BNN18" i="10" s="1"/>
  <c r="BNM15" i="10" a="1"/>
  <c r="BNM15" i="10" s="1"/>
  <c r="BNM18" i="10" s="1"/>
  <c r="BNL15" i="10" a="1"/>
  <c r="BNL15" i="10" s="1"/>
  <c r="BNL18" i="10" s="1"/>
  <c r="BNK15" i="10" a="1"/>
  <c r="BNK15" i="10" s="1"/>
  <c r="BNK18" i="10" s="1"/>
  <c r="BNJ15" i="10" a="1"/>
  <c r="BNJ15" i="10" s="1"/>
  <c r="BNJ18" i="10" s="1"/>
  <c r="BNI15" i="10" a="1"/>
  <c r="BNI15" i="10" s="1"/>
  <c r="BNI18" i="10" s="1"/>
  <c r="BNH15" i="10" a="1"/>
  <c r="BNH15" i="10" s="1"/>
  <c r="BNH18" i="10" s="1"/>
  <c r="BNG15" i="10" a="1"/>
  <c r="BNG15" i="10" s="1"/>
  <c r="BNG18" i="10" s="1"/>
  <c r="BNF15" i="10" a="1"/>
  <c r="BNF15" i="10" s="1"/>
  <c r="BNF18" i="10" s="1"/>
  <c r="BNE15" i="10" a="1"/>
  <c r="BNE15" i="10" s="1"/>
  <c r="BNE18" i="10" s="1"/>
  <c r="BND15" i="10" a="1"/>
  <c r="BND15" i="10" s="1"/>
  <c r="BND18" i="10" s="1"/>
  <c r="BNC15" i="10" a="1"/>
  <c r="BNC15" i="10" s="1"/>
  <c r="BNC18" i="10" s="1"/>
  <c r="BNB15" i="10" a="1"/>
  <c r="BNB15" i="10" s="1"/>
  <c r="BNB18" i="10" s="1"/>
  <c r="BNA15" i="10" a="1"/>
  <c r="BNA15" i="10" s="1"/>
  <c r="BNA18" i="10" s="1"/>
  <c r="BMZ15" i="10" a="1"/>
  <c r="BMZ15" i="10" s="1"/>
  <c r="BMZ18" i="10" s="1"/>
  <c r="BMY15" i="10" a="1"/>
  <c r="BMY15" i="10" s="1"/>
  <c r="BMY18" i="10" s="1"/>
  <c r="BMX15" i="10" a="1"/>
  <c r="BMX15" i="10" s="1"/>
  <c r="BMX18" i="10" s="1"/>
  <c r="BMW15" i="10" a="1"/>
  <c r="BMW15" i="10" s="1"/>
  <c r="BMW18" i="10" s="1"/>
  <c r="BMV15" i="10" a="1"/>
  <c r="BMV15" i="10" s="1"/>
  <c r="BMV18" i="10" s="1"/>
  <c r="BMU15" i="10" a="1"/>
  <c r="BMU15" i="10" s="1"/>
  <c r="BMU18" i="10" s="1"/>
  <c r="BMT15" i="10" a="1"/>
  <c r="BMT15" i="10" s="1"/>
  <c r="BMT18" i="10" s="1"/>
  <c r="BMS15" i="10" a="1"/>
  <c r="BMS15" i="10" s="1"/>
  <c r="BMS18" i="10" s="1"/>
  <c r="BMR15" i="10" a="1"/>
  <c r="BMR15" i="10" s="1"/>
  <c r="BMR18" i="10" s="1"/>
  <c r="BMQ15" i="10" a="1"/>
  <c r="BMQ15" i="10" s="1"/>
  <c r="BMQ18" i="10" s="1"/>
  <c r="BMP15" i="10" a="1"/>
  <c r="BMP15" i="10" s="1"/>
  <c r="BMP18" i="10" s="1"/>
  <c r="BMO15" i="10" a="1"/>
  <c r="BMO15" i="10" s="1"/>
  <c r="BMO18" i="10" s="1"/>
  <c r="BMN15" i="10" a="1"/>
  <c r="BMN15" i="10" s="1"/>
  <c r="BMN18" i="10" s="1"/>
  <c r="BMM15" i="10" a="1"/>
  <c r="BMM15" i="10" s="1"/>
  <c r="BMM18" i="10" s="1"/>
  <c r="BML15" i="10" a="1"/>
  <c r="BML15" i="10" s="1"/>
  <c r="BML18" i="10" s="1"/>
  <c r="BMK15" i="10" a="1"/>
  <c r="BMK15" i="10" s="1"/>
  <c r="BMK18" i="10" s="1"/>
  <c r="BMJ15" i="10" a="1"/>
  <c r="BMJ15" i="10" s="1"/>
  <c r="BMJ18" i="10" s="1"/>
  <c r="BMI15" i="10" a="1"/>
  <c r="BMI15" i="10" s="1"/>
  <c r="BMI18" i="10" s="1"/>
  <c r="BMH15" i="10" a="1"/>
  <c r="BMH15" i="10" s="1"/>
  <c r="BMH18" i="10" s="1"/>
  <c r="BMG15" i="10" a="1"/>
  <c r="BMG15" i="10" s="1"/>
  <c r="BMG18" i="10" s="1"/>
  <c r="BMF15" i="10" a="1"/>
  <c r="BMF15" i="10" s="1"/>
  <c r="BMF18" i="10" s="1"/>
  <c r="BME15" i="10" a="1"/>
  <c r="BME15" i="10" s="1"/>
  <c r="BME18" i="10" s="1"/>
  <c r="BMD15" i="10" a="1"/>
  <c r="BMD15" i="10" s="1"/>
  <c r="BMD18" i="10" s="1"/>
  <c r="BMC15" i="10" a="1"/>
  <c r="BMC15" i="10" s="1"/>
  <c r="BMC18" i="10" s="1"/>
  <c r="BMB15" i="10" a="1"/>
  <c r="BMB15" i="10" s="1"/>
  <c r="BMB18" i="10" s="1"/>
  <c r="BMA15" i="10" a="1"/>
  <c r="BMA15" i="10" s="1"/>
  <c r="BMA18" i="10" s="1"/>
  <c r="BLZ15" i="10" a="1"/>
  <c r="BLZ15" i="10" s="1"/>
  <c r="BLZ18" i="10" s="1"/>
  <c r="BLY15" i="10" a="1"/>
  <c r="BLY15" i="10" s="1"/>
  <c r="BLY18" i="10" s="1"/>
  <c r="BLX15" i="10" a="1"/>
  <c r="BLX15" i="10" s="1"/>
  <c r="BLX18" i="10" s="1"/>
  <c r="BLW15" i="10" a="1"/>
  <c r="BLW15" i="10" s="1"/>
  <c r="BLW18" i="10" s="1"/>
  <c r="BLV15" i="10" a="1"/>
  <c r="BLV15" i="10" s="1"/>
  <c r="BLV18" i="10" s="1"/>
  <c r="BLU15" i="10" a="1"/>
  <c r="BLU15" i="10" s="1"/>
  <c r="BLU18" i="10" s="1"/>
  <c r="BLT15" i="10" a="1"/>
  <c r="BLT15" i="10" s="1"/>
  <c r="BLT18" i="10" s="1"/>
  <c r="BLS15" i="10" a="1"/>
  <c r="BLS15" i="10" s="1"/>
  <c r="BLS18" i="10" s="1"/>
  <c r="BLR15" i="10" a="1"/>
  <c r="BLR15" i="10" s="1"/>
  <c r="BLR18" i="10" s="1"/>
  <c r="BLQ15" i="10" a="1"/>
  <c r="BLQ15" i="10" s="1"/>
  <c r="BLQ18" i="10" s="1"/>
  <c r="BLP15" i="10" a="1"/>
  <c r="BLP15" i="10" s="1"/>
  <c r="BLP18" i="10" s="1"/>
  <c r="BLO15" i="10" a="1"/>
  <c r="BLO15" i="10" s="1"/>
  <c r="BLO18" i="10" s="1"/>
  <c r="BLN15" i="10" a="1"/>
  <c r="BLN15" i="10" s="1"/>
  <c r="BLN18" i="10" s="1"/>
  <c r="BLM15" i="10" a="1"/>
  <c r="BLM15" i="10" s="1"/>
  <c r="BLM18" i="10" s="1"/>
  <c r="BLL15" i="10" a="1"/>
  <c r="BLL15" i="10" s="1"/>
  <c r="BLL18" i="10" s="1"/>
  <c r="BLK15" i="10" a="1"/>
  <c r="BLK15" i="10" s="1"/>
  <c r="BLK18" i="10" s="1"/>
  <c r="BLJ15" i="10" a="1"/>
  <c r="BLJ15" i="10" s="1"/>
  <c r="BLJ18" i="10" s="1"/>
  <c r="BLI15" i="10" a="1"/>
  <c r="BLI15" i="10" s="1"/>
  <c r="BLI18" i="10" s="1"/>
  <c r="BLH15" i="10" a="1"/>
  <c r="BLH15" i="10" s="1"/>
  <c r="BLH18" i="10" s="1"/>
  <c r="BLG15" i="10" a="1"/>
  <c r="BLG15" i="10" s="1"/>
  <c r="BLG18" i="10" s="1"/>
  <c r="BLF15" i="10" a="1"/>
  <c r="BLF15" i="10" s="1"/>
  <c r="BLF18" i="10" s="1"/>
  <c r="BLE15" i="10" a="1"/>
  <c r="BLE15" i="10" s="1"/>
  <c r="BLE18" i="10" s="1"/>
  <c r="BLD15" i="10" a="1"/>
  <c r="BLD15" i="10" s="1"/>
  <c r="BLD18" i="10" s="1"/>
  <c r="BLC15" i="10" a="1"/>
  <c r="BLC15" i="10" s="1"/>
  <c r="BLC18" i="10" s="1"/>
  <c r="BLB15" i="10" a="1"/>
  <c r="BLB15" i="10" s="1"/>
  <c r="BLB18" i="10" s="1"/>
  <c r="BLA15" i="10" a="1"/>
  <c r="BLA15" i="10" s="1"/>
  <c r="BLA18" i="10" s="1"/>
  <c r="BKZ15" i="10" a="1"/>
  <c r="BKZ15" i="10" s="1"/>
  <c r="BKZ18" i="10" s="1"/>
  <c r="BKY15" i="10" a="1"/>
  <c r="BKY15" i="10" s="1"/>
  <c r="BKY18" i="10" s="1"/>
  <c r="BKX15" i="10" a="1"/>
  <c r="BKX15" i="10" s="1"/>
  <c r="BKX18" i="10" s="1"/>
  <c r="BKW15" i="10" a="1"/>
  <c r="BKW15" i="10" s="1"/>
  <c r="BKW18" i="10" s="1"/>
  <c r="BKV15" i="10" a="1"/>
  <c r="BKV15" i="10" s="1"/>
  <c r="BKV18" i="10" s="1"/>
  <c r="BKU15" i="10" a="1"/>
  <c r="BKU15" i="10" s="1"/>
  <c r="BKU18" i="10" s="1"/>
  <c r="BKT15" i="10" a="1"/>
  <c r="BKT15" i="10" s="1"/>
  <c r="BKT18" i="10" s="1"/>
  <c r="BKS15" i="10" a="1"/>
  <c r="BKS15" i="10" s="1"/>
  <c r="BKS18" i="10" s="1"/>
  <c r="BKR15" i="10" a="1"/>
  <c r="BKR15" i="10" s="1"/>
  <c r="BKR18" i="10" s="1"/>
  <c r="BKQ15" i="10" a="1"/>
  <c r="BKQ15" i="10" s="1"/>
  <c r="BKQ18" i="10" s="1"/>
  <c r="BKP15" i="10" a="1"/>
  <c r="BKP15" i="10" s="1"/>
  <c r="BKP18" i="10" s="1"/>
  <c r="BKO15" i="10" a="1"/>
  <c r="BKO15" i="10" s="1"/>
  <c r="BKO18" i="10" s="1"/>
  <c r="BKN15" i="10" a="1"/>
  <c r="BKN15" i="10" s="1"/>
  <c r="BKN18" i="10" s="1"/>
  <c r="BKM15" i="10" a="1"/>
  <c r="BKM15" i="10" s="1"/>
  <c r="BKM18" i="10" s="1"/>
  <c r="BKL15" i="10" a="1"/>
  <c r="BKL15" i="10" s="1"/>
  <c r="BKL18" i="10" s="1"/>
  <c r="BKK15" i="10" a="1"/>
  <c r="BKK15" i="10" s="1"/>
  <c r="BKK18" i="10" s="1"/>
  <c r="BKJ15" i="10" a="1"/>
  <c r="BKJ15" i="10" s="1"/>
  <c r="BKJ18" i="10" s="1"/>
  <c r="BKI15" i="10" a="1"/>
  <c r="BKI15" i="10" s="1"/>
  <c r="BKI18" i="10" s="1"/>
  <c r="BKH15" i="10" a="1"/>
  <c r="BKH15" i="10" s="1"/>
  <c r="BKH18" i="10" s="1"/>
  <c r="BKG15" i="10" a="1"/>
  <c r="BKG15" i="10" s="1"/>
  <c r="BKG18" i="10" s="1"/>
  <c r="BKF15" i="10" a="1"/>
  <c r="BKF15" i="10" s="1"/>
  <c r="BKF18" i="10" s="1"/>
  <c r="BKE15" i="10" a="1"/>
  <c r="BKE15" i="10" s="1"/>
  <c r="BKE18" i="10" s="1"/>
  <c r="BKD15" i="10" a="1"/>
  <c r="BKD15" i="10" s="1"/>
  <c r="BKD18" i="10" s="1"/>
  <c r="BKC15" i="10" a="1"/>
  <c r="BKC15" i="10" s="1"/>
  <c r="BKC18" i="10" s="1"/>
  <c r="BKB15" i="10" a="1"/>
  <c r="BKB15" i="10" s="1"/>
  <c r="BKB18" i="10" s="1"/>
  <c r="BKA15" i="10" a="1"/>
  <c r="BKA15" i="10" s="1"/>
  <c r="BKA18" i="10" s="1"/>
  <c r="BJZ15" i="10" a="1"/>
  <c r="BJZ15" i="10" s="1"/>
  <c r="BJZ18" i="10" s="1"/>
  <c r="BJY15" i="10" a="1"/>
  <c r="BJY15" i="10" s="1"/>
  <c r="BJY18" i="10" s="1"/>
  <c r="BJX15" i="10" a="1"/>
  <c r="BJX15" i="10" s="1"/>
  <c r="BJX18" i="10" s="1"/>
  <c r="BJW15" i="10" a="1"/>
  <c r="BJW15" i="10" s="1"/>
  <c r="BJW18" i="10" s="1"/>
  <c r="BJV15" i="10" a="1"/>
  <c r="BJV15" i="10" s="1"/>
  <c r="BJV18" i="10" s="1"/>
  <c r="BJU15" i="10" a="1"/>
  <c r="BJU15" i="10" s="1"/>
  <c r="BJU18" i="10" s="1"/>
  <c r="BJT15" i="10" a="1"/>
  <c r="BJT15" i="10" s="1"/>
  <c r="BJT18" i="10" s="1"/>
  <c r="BJS15" i="10" a="1"/>
  <c r="BJS15" i="10" s="1"/>
  <c r="BJS18" i="10" s="1"/>
  <c r="BJR15" i="10" a="1"/>
  <c r="BJR15" i="10" s="1"/>
  <c r="BJR18" i="10" s="1"/>
  <c r="BJQ15" i="10" a="1"/>
  <c r="BJQ15" i="10" s="1"/>
  <c r="BJQ18" i="10" s="1"/>
  <c r="BJP15" i="10" a="1"/>
  <c r="BJP15" i="10" s="1"/>
  <c r="BJP18" i="10" s="1"/>
  <c r="BJO15" i="10" a="1"/>
  <c r="BJO15" i="10" s="1"/>
  <c r="BJO18" i="10" s="1"/>
  <c r="BJN15" i="10" a="1"/>
  <c r="BJN15" i="10" s="1"/>
  <c r="BJN18" i="10" s="1"/>
  <c r="BJM15" i="10" a="1"/>
  <c r="BJM15" i="10" s="1"/>
  <c r="BJM18" i="10" s="1"/>
  <c r="BJL15" i="10" a="1"/>
  <c r="BJL15" i="10" s="1"/>
  <c r="BJL18" i="10" s="1"/>
  <c r="BJK15" i="10" a="1"/>
  <c r="BJK15" i="10" s="1"/>
  <c r="BJK18" i="10" s="1"/>
  <c r="BJJ15" i="10" a="1"/>
  <c r="BJJ15" i="10" s="1"/>
  <c r="BJJ18" i="10" s="1"/>
  <c r="BJI15" i="10" a="1"/>
  <c r="BJI15" i="10" s="1"/>
  <c r="BJI18" i="10" s="1"/>
  <c r="BJH15" i="10" a="1"/>
  <c r="BJH15" i="10" s="1"/>
  <c r="BJH18" i="10" s="1"/>
  <c r="BJG15" i="10" a="1"/>
  <c r="BJG15" i="10" s="1"/>
  <c r="BJG18" i="10" s="1"/>
  <c r="BJF15" i="10" a="1"/>
  <c r="BJF15" i="10" s="1"/>
  <c r="BJF18" i="10" s="1"/>
  <c r="BJE15" i="10" a="1"/>
  <c r="BJE15" i="10" s="1"/>
  <c r="BJE18" i="10" s="1"/>
  <c r="BJD15" i="10" a="1"/>
  <c r="BJD15" i="10" s="1"/>
  <c r="BJD18" i="10" s="1"/>
  <c r="BJC15" i="10" a="1"/>
  <c r="BJC15" i="10" s="1"/>
  <c r="BJC18" i="10" s="1"/>
  <c r="BJB15" i="10" a="1"/>
  <c r="BJB15" i="10" s="1"/>
  <c r="BJB18" i="10" s="1"/>
  <c r="BJA15" i="10" a="1"/>
  <c r="BJA15" i="10" s="1"/>
  <c r="BJA18" i="10" s="1"/>
  <c r="BIZ15" i="10" a="1"/>
  <c r="BIZ15" i="10" s="1"/>
  <c r="BIZ18" i="10" s="1"/>
  <c r="BIY15" i="10" a="1"/>
  <c r="BIY15" i="10" s="1"/>
  <c r="BIY18" i="10" s="1"/>
  <c r="BIX15" i="10" a="1"/>
  <c r="BIX15" i="10" s="1"/>
  <c r="BIX18" i="10" s="1"/>
  <c r="BIW15" i="10" a="1"/>
  <c r="BIW15" i="10" s="1"/>
  <c r="BIW18" i="10" s="1"/>
  <c r="BIV15" i="10" a="1"/>
  <c r="BIV15" i="10" s="1"/>
  <c r="BIV18" i="10" s="1"/>
  <c r="BIU15" i="10" a="1"/>
  <c r="BIU15" i="10" s="1"/>
  <c r="BIU18" i="10" s="1"/>
  <c r="BIT15" i="10" a="1"/>
  <c r="BIT15" i="10" s="1"/>
  <c r="BIT18" i="10" s="1"/>
  <c r="BIS15" i="10" a="1"/>
  <c r="BIS15" i="10" s="1"/>
  <c r="BIS18" i="10" s="1"/>
  <c r="BIR15" i="10" a="1"/>
  <c r="BIR15" i="10" s="1"/>
  <c r="BIR18" i="10" s="1"/>
  <c r="BIQ15" i="10" a="1"/>
  <c r="BIQ15" i="10" s="1"/>
  <c r="BIQ18" i="10" s="1"/>
  <c r="BIP15" i="10" a="1"/>
  <c r="BIP15" i="10" s="1"/>
  <c r="BIP18" i="10" s="1"/>
  <c r="BIO15" i="10" a="1"/>
  <c r="BIO15" i="10" s="1"/>
  <c r="BIO18" i="10" s="1"/>
  <c r="BIN15" i="10" a="1"/>
  <c r="BIN15" i="10" s="1"/>
  <c r="BIN18" i="10" s="1"/>
  <c r="BIM15" i="10" a="1"/>
  <c r="BIM15" i="10" s="1"/>
  <c r="BIM18" i="10" s="1"/>
  <c r="BIL15" i="10" a="1"/>
  <c r="BIL15" i="10" s="1"/>
  <c r="BIL18" i="10" s="1"/>
  <c r="BIK15" i="10" a="1"/>
  <c r="BIK15" i="10" s="1"/>
  <c r="BIK18" i="10" s="1"/>
  <c r="BIJ15" i="10" a="1"/>
  <c r="BIJ15" i="10" s="1"/>
  <c r="BIJ18" i="10" s="1"/>
  <c r="BII15" i="10" a="1"/>
  <c r="BII15" i="10" s="1"/>
  <c r="BII18" i="10" s="1"/>
  <c r="BIH15" i="10" a="1"/>
  <c r="BIH15" i="10" s="1"/>
  <c r="BIH18" i="10" s="1"/>
  <c r="BIG15" i="10" a="1"/>
  <c r="BIG15" i="10" s="1"/>
  <c r="BIG18" i="10" s="1"/>
  <c r="BIF15" i="10" a="1"/>
  <c r="BIF15" i="10" s="1"/>
  <c r="BIF18" i="10" s="1"/>
  <c r="BIE15" i="10" a="1"/>
  <c r="BIE15" i="10" s="1"/>
  <c r="BIE18" i="10" s="1"/>
  <c r="BID15" i="10" a="1"/>
  <c r="BID15" i="10" s="1"/>
  <c r="BID18" i="10" s="1"/>
  <c r="BIC15" i="10" a="1"/>
  <c r="BIC15" i="10" s="1"/>
  <c r="BIC18" i="10" s="1"/>
  <c r="BIB15" i="10" a="1"/>
  <c r="BIB15" i="10" s="1"/>
  <c r="BIB18" i="10" s="1"/>
  <c r="BIA15" i="10" a="1"/>
  <c r="BIA15" i="10" s="1"/>
  <c r="BIA18" i="10" s="1"/>
  <c r="BHZ15" i="10" a="1"/>
  <c r="BHZ15" i="10" s="1"/>
  <c r="BHZ18" i="10" s="1"/>
  <c r="BHY15" i="10" a="1"/>
  <c r="BHY15" i="10" s="1"/>
  <c r="BHY18" i="10" s="1"/>
  <c r="BHX15" i="10" a="1"/>
  <c r="BHX15" i="10" s="1"/>
  <c r="BHX18" i="10" s="1"/>
  <c r="BHW15" i="10" a="1"/>
  <c r="BHW15" i="10" s="1"/>
  <c r="BHW18" i="10" s="1"/>
  <c r="BHV15" i="10" a="1"/>
  <c r="BHV15" i="10" s="1"/>
  <c r="BHV18" i="10" s="1"/>
  <c r="BHU15" i="10" a="1"/>
  <c r="BHU15" i="10" s="1"/>
  <c r="BHU18" i="10" s="1"/>
  <c r="BHT15" i="10" a="1"/>
  <c r="BHT15" i="10" s="1"/>
  <c r="BHT18" i="10" s="1"/>
  <c r="BHS15" i="10" a="1"/>
  <c r="BHS15" i="10" s="1"/>
  <c r="BHS18" i="10" s="1"/>
  <c r="BHR15" i="10" a="1"/>
  <c r="BHR15" i="10" s="1"/>
  <c r="BHR18" i="10" s="1"/>
  <c r="BHQ15" i="10" a="1"/>
  <c r="BHQ15" i="10" s="1"/>
  <c r="BHQ18" i="10" s="1"/>
  <c r="BHP15" i="10" a="1"/>
  <c r="BHP15" i="10" s="1"/>
  <c r="BHP18" i="10" s="1"/>
  <c r="BHO15" i="10" a="1"/>
  <c r="BHO15" i="10" s="1"/>
  <c r="BHO18" i="10" s="1"/>
  <c r="BHN15" i="10" a="1"/>
  <c r="BHN15" i="10" s="1"/>
  <c r="BHN18" i="10" s="1"/>
  <c r="BHM15" i="10" a="1"/>
  <c r="BHM15" i="10" s="1"/>
  <c r="BHM18" i="10" s="1"/>
  <c r="BHL15" i="10" a="1"/>
  <c r="BHL15" i="10" s="1"/>
  <c r="BHL18" i="10" s="1"/>
  <c r="BHK15" i="10" a="1"/>
  <c r="BHK15" i="10" s="1"/>
  <c r="BHK18" i="10" s="1"/>
  <c r="BHJ15" i="10" a="1"/>
  <c r="BHJ15" i="10" s="1"/>
  <c r="BHJ18" i="10" s="1"/>
  <c r="BHI15" i="10" a="1"/>
  <c r="BHI15" i="10" s="1"/>
  <c r="BHI18" i="10" s="1"/>
  <c r="BHH15" i="10" a="1"/>
  <c r="BHH15" i="10" s="1"/>
  <c r="BHH18" i="10" s="1"/>
  <c r="BHG15" i="10" a="1"/>
  <c r="BHG15" i="10" s="1"/>
  <c r="BHG18" i="10" s="1"/>
  <c r="BHF15" i="10" a="1"/>
  <c r="BHF15" i="10" s="1"/>
  <c r="BHF18" i="10" s="1"/>
  <c r="BHE15" i="10" a="1"/>
  <c r="BHE15" i="10" s="1"/>
  <c r="BHE18" i="10" s="1"/>
  <c r="BHD15" i="10" a="1"/>
  <c r="BHD15" i="10" s="1"/>
  <c r="BHD18" i="10" s="1"/>
  <c r="BHC15" i="10" a="1"/>
  <c r="BHC15" i="10" s="1"/>
  <c r="BHC18" i="10" s="1"/>
  <c r="BHB15" i="10" a="1"/>
  <c r="BHB15" i="10" s="1"/>
  <c r="BHB18" i="10" s="1"/>
  <c r="BHA15" i="10" a="1"/>
  <c r="BHA15" i="10" s="1"/>
  <c r="BHA18" i="10" s="1"/>
  <c r="BGZ15" i="10" a="1"/>
  <c r="BGZ15" i="10" s="1"/>
  <c r="BGZ18" i="10" s="1"/>
  <c r="BGY15" i="10" a="1"/>
  <c r="BGY15" i="10" s="1"/>
  <c r="BGY18" i="10" s="1"/>
  <c r="BGX15" i="10" a="1"/>
  <c r="BGX15" i="10" s="1"/>
  <c r="BGX18" i="10" s="1"/>
  <c r="BGW15" i="10" a="1"/>
  <c r="BGW15" i="10" s="1"/>
  <c r="BGW18" i="10" s="1"/>
  <c r="BGV15" i="10" a="1"/>
  <c r="BGV15" i="10" s="1"/>
  <c r="BGV18" i="10" s="1"/>
  <c r="BGU15" i="10" a="1"/>
  <c r="BGU15" i="10" s="1"/>
  <c r="BGU18" i="10" s="1"/>
  <c r="BGT15" i="10" a="1"/>
  <c r="BGT15" i="10" s="1"/>
  <c r="BGT18" i="10" s="1"/>
  <c r="BGS15" i="10" a="1"/>
  <c r="BGS15" i="10" s="1"/>
  <c r="BGS18" i="10" s="1"/>
  <c r="BGR15" i="10" a="1"/>
  <c r="BGR15" i="10" s="1"/>
  <c r="BGR18" i="10" s="1"/>
  <c r="BGQ15" i="10" a="1"/>
  <c r="BGQ15" i="10" s="1"/>
  <c r="BGQ18" i="10" s="1"/>
  <c r="BGP15" i="10" a="1"/>
  <c r="BGP15" i="10" s="1"/>
  <c r="BGP18" i="10" s="1"/>
  <c r="BGO15" i="10" a="1"/>
  <c r="BGO15" i="10" s="1"/>
  <c r="BGO18" i="10" s="1"/>
  <c r="BGN15" i="10" a="1"/>
  <c r="BGN15" i="10" s="1"/>
  <c r="BGN18" i="10" s="1"/>
  <c r="BGM15" i="10" a="1"/>
  <c r="BGM15" i="10" s="1"/>
  <c r="BGM18" i="10" s="1"/>
  <c r="BGL15" i="10" a="1"/>
  <c r="BGL15" i="10" s="1"/>
  <c r="BGL18" i="10" s="1"/>
  <c r="BGK15" i="10" a="1"/>
  <c r="BGK15" i="10" s="1"/>
  <c r="BGK18" i="10" s="1"/>
  <c r="BGJ15" i="10" a="1"/>
  <c r="BGJ15" i="10" s="1"/>
  <c r="BGJ18" i="10" s="1"/>
  <c r="BGI15" i="10" a="1"/>
  <c r="BGI15" i="10" s="1"/>
  <c r="BGI18" i="10" s="1"/>
  <c r="BGH15" i="10" a="1"/>
  <c r="BGH15" i="10" s="1"/>
  <c r="BGH18" i="10" s="1"/>
  <c r="BGG15" i="10" a="1"/>
  <c r="BGG15" i="10" s="1"/>
  <c r="BGG18" i="10" s="1"/>
  <c r="BGF15" i="10" a="1"/>
  <c r="BGF15" i="10" s="1"/>
  <c r="BGF18" i="10" s="1"/>
  <c r="BGE15" i="10" a="1"/>
  <c r="BGE15" i="10" s="1"/>
  <c r="BGE18" i="10" s="1"/>
  <c r="BGD15" i="10" a="1"/>
  <c r="BGD15" i="10" s="1"/>
  <c r="BGD18" i="10" s="1"/>
  <c r="BGC15" i="10" a="1"/>
  <c r="BGC15" i="10" s="1"/>
  <c r="BGC18" i="10" s="1"/>
  <c r="BGB15" i="10" a="1"/>
  <c r="BGB15" i="10" s="1"/>
  <c r="BGB18" i="10" s="1"/>
  <c r="BGA15" i="10" a="1"/>
  <c r="BGA15" i="10" s="1"/>
  <c r="BGA18" i="10" s="1"/>
  <c r="BFZ15" i="10" a="1"/>
  <c r="BFZ15" i="10" s="1"/>
  <c r="BFZ18" i="10" s="1"/>
  <c r="BFY15" i="10" a="1"/>
  <c r="BFY15" i="10" s="1"/>
  <c r="BFY18" i="10" s="1"/>
  <c r="BFX15" i="10" a="1"/>
  <c r="BFX15" i="10" s="1"/>
  <c r="BFX18" i="10" s="1"/>
  <c r="BFW15" i="10" a="1"/>
  <c r="BFW15" i="10" s="1"/>
  <c r="BFW18" i="10" s="1"/>
  <c r="BFV15" i="10" a="1"/>
  <c r="BFV15" i="10" s="1"/>
  <c r="BFV18" i="10" s="1"/>
  <c r="BFU15" i="10" a="1"/>
  <c r="BFU15" i="10" s="1"/>
  <c r="BFU18" i="10" s="1"/>
  <c r="BFT15" i="10" a="1"/>
  <c r="BFT15" i="10" s="1"/>
  <c r="BFT18" i="10" s="1"/>
  <c r="BFS15" i="10" a="1"/>
  <c r="BFS15" i="10" s="1"/>
  <c r="BFS18" i="10" s="1"/>
  <c r="BFR15" i="10" a="1"/>
  <c r="BFR15" i="10" s="1"/>
  <c r="BFR18" i="10" s="1"/>
  <c r="BFQ15" i="10" a="1"/>
  <c r="BFQ15" i="10" s="1"/>
  <c r="BFQ18" i="10" s="1"/>
  <c r="BFP15" i="10" a="1"/>
  <c r="BFP15" i="10" s="1"/>
  <c r="BFP18" i="10" s="1"/>
  <c r="BFO15" i="10" a="1"/>
  <c r="BFO15" i="10" s="1"/>
  <c r="BFO18" i="10" s="1"/>
  <c r="BFN15" i="10" a="1"/>
  <c r="BFN15" i="10" s="1"/>
  <c r="BFN18" i="10" s="1"/>
  <c r="BFM15" i="10" a="1"/>
  <c r="BFM15" i="10" s="1"/>
  <c r="BFM18" i="10" s="1"/>
  <c r="BFL15" i="10" a="1"/>
  <c r="BFL15" i="10" s="1"/>
  <c r="BFL18" i="10" s="1"/>
  <c r="BFK15" i="10" a="1"/>
  <c r="BFK15" i="10" s="1"/>
  <c r="BFK18" i="10" s="1"/>
  <c r="BFJ15" i="10" a="1"/>
  <c r="BFJ15" i="10" s="1"/>
  <c r="BFJ18" i="10" s="1"/>
  <c r="BFI15" i="10" a="1"/>
  <c r="BFI15" i="10" s="1"/>
  <c r="BFI18" i="10" s="1"/>
  <c r="BFH15" i="10" a="1"/>
  <c r="BFH15" i="10" s="1"/>
  <c r="BFH18" i="10" s="1"/>
  <c r="BFG15" i="10" a="1"/>
  <c r="BFG15" i="10" s="1"/>
  <c r="BFG18" i="10" s="1"/>
  <c r="BFF15" i="10" a="1"/>
  <c r="BFF15" i="10" s="1"/>
  <c r="BFF18" i="10" s="1"/>
  <c r="BFE15" i="10" a="1"/>
  <c r="BFE15" i="10" s="1"/>
  <c r="BFE18" i="10" s="1"/>
  <c r="BFD15" i="10" a="1"/>
  <c r="BFD15" i="10" s="1"/>
  <c r="BFD18" i="10" s="1"/>
  <c r="BFC15" i="10" a="1"/>
  <c r="BFC15" i="10" s="1"/>
  <c r="BFC18" i="10" s="1"/>
  <c r="BFB15" i="10" a="1"/>
  <c r="BFB15" i="10" s="1"/>
  <c r="BFB18" i="10" s="1"/>
  <c r="BFA15" i="10" a="1"/>
  <c r="BFA15" i="10" s="1"/>
  <c r="BFA18" i="10" s="1"/>
  <c r="BEZ15" i="10" a="1"/>
  <c r="BEZ15" i="10" s="1"/>
  <c r="BEZ18" i="10" s="1"/>
  <c r="BEY15" i="10" a="1"/>
  <c r="BEY15" i="10" s="1"/>
  <c r="BEY18" i="10" s="1"/>
  <c r="BEX15" i="10" a="1"/>
  <c r="BEX15" i="10" s="1"/>
  <c r="BEX18" i="10" s="1"/>
  <c r="BEW15" i="10" a="1"/>
  <c r="BEW15" i="10" s="1"/>
  <c r="BEW18" i="10" s="1"/>
  <c r="BEV15" i="10" a="1"/>
  <c r="BEV15" i="10" s="1"/>
  <c r="BEV18" i="10" s="1"/>
  <c r="BEU15" i="10" a="1"/>
  <c r="BEU15" i="10" s="1"/>
  <c r="BEU18" i="10" s="1"/>
  <c r="BET15" i="10" a="1"/>
  <c r="BET15" i="10" s="1"/>
  <c r="BET18" i="10" s="1"/>
  <c r="BES15" i="10" a="1"/>
  <c r="BES15" i="10" s="1"/>
  <c r="BES18" i="10" s="1"/>
  <c r="BER15" i="10" a="1"/>
  <c r="BER15" i="10" s="1"/>
  <c r="BER18" i="10" s="1"/>
  <c r="BEQ15" i="10" a="1"/>
  <c r="BEQ15" i="10" s="1"/>
  <c r="BEQ18" i="10" s="1"/>
  <c r="BEP15" i="10" a="1"/>
  <c r="BEP15" i="10" s="1"/>
  <c r="BEP18" i="10" s="1"/>
  <c r="BEO15" i="10" a="1"/>
  <c r="BEO15" i="10" s="1"/>
  <c r="BEO18" i="10" s="1"/>
  <c r="BEN15" i="10" a="1"/>
  <c r="BEN15" i="10" s="1"/>
  <c r="BEN18" i="10" s="1"/>
  <c r="BEM15" i="10" a="1"/>
  <c r="BEM15" i="10" s="1"/>
  <c r="BEM18" i="10" s="1"/>
  <c r="BEL15" i="10" a="1"/>
  <c r="BEL15" i="10" s="1"/>
  <c r="BEL18" i="10" s="1"/>
  <c r="BEK15" i="10" a="1"/>
  <c r="BEK15" i="10" s="1"/>
  <c r="BEK18" i="10" s="1"/>
  <c r="BEJ15" i="10" a="1"/>
  <c r="BEJ15" i="10" s="1"/>
  <c r="BEJ18" i="10" s="1"/>
  <c r="BEI15" i="10" a="1"/>
  <c r="BEI15" i="10" s="1"/>
  <c r="BEI18" i="10" s="1"/>
  <c r="BEH15" i="10" a="1"/>
  <c r="BEH15" i="10" s="1"/>
  <c r="BEH18" i="10" s="1"/>
  <c r="BEG15" i="10" a="1"/>
  <c r="BEG15" i="10" s="1"/>
  <c r="BEG18" i="10" s="1"/>
  <c r="BEF15" i="10" a="1"/>
  <c r="BEF15" i="10" s="1"/>
  <c r="BEF18" i="10" s="1"/>
  <c r="BEE15" i="10" a="1"/>
  <c r="BEE15" i="10" s="1"/>
  <c r="BEE18" i="10" s="1"/>
  <c r="BED15" i="10" a="1"/>
  <c r="BED15" i="10" s="1"/>
  <c r="BED18" i="10" s="1"/>
  <c r="BEC15" i="10" a="1"/>
  <c r="BEC15" i="10" s="1"/>
  <c r="BEC18" i="10" s="1"/>
  <c r="BEB15" i="10" a="1"/>
  <c r="BEB15" i="10" s="1"/>
  <c r="BEB18" i="10" s="1"/>
  <c r="BEA15" i="10" a="1"/>
  <c r="BEA15" i="10" s="1"/>
  <c r="BEA18" i="10" s="1"/>
  <c r="BDZ15" i="10" a="1"/>
  <c r="BDZ15" i="10" s="1"/>
  <c r="BDZ18" i="10" s="1"/>
  <c r="BDY15" i="10" a="1"/>
  <c r="BDY15" i="10" s="1"/>
  <c r="BDY18" i="10" s="1"/>
  <c r="BDX15" i="10" a="1"/>
  <c r="BDX15" i="10" s="1"/>
  <c r="BDX18" i="10" s="1"/>
  <c r="BDW15" i="10" a="1"/>
  <c r="BDW15" i="10" s="1"/>
  <c r="BDW18" i="10" s="1"/>
  <c r="BDV15" i="10" a="1"/>
  <c r="BDV15" i="10" s="1"/>
  <c r="BDV18" i="10" s="1"/>
  <c r="BDU15" i="10" a="1"/>
  <c r="BDU15" i="10" s="1"/>
  <c r="BDU18" i="10" s="1"/>
  <c r="BDT15" i="10" a="1"/>
  <c r="BDT15" i="10" s="1"/>
  <c r="BDT18" i="10" s="1"/>
  <c r="BDS15" i="10" a="1"/>
  <c r="BDS15" i="10" s="1"/>
  <c r="BDS18" i="10" s="1"/>
  <c r="BDR15" i="10" a="1"/>
  <c r="BDR15" i="10" s="1"/>
  <c r="BDR18" i="10" s="1"/>
  <c r="BDQ15" i="10" a="1"/>
  <c r="BDQ15" i="10" s="1"/>
  <c r="BDQ18" i="10" s="1"/>
  <c r="BDP15" i="10" a="1"/>
  <c r="BDP15" i="10" s="1"/>
  <c r="BDP18" i="10" s="1"/>
  <c r="BDO15" i="10" a="1"/>
  <c r="BDO15" i="10" s="1"/>
  <c r="BDO18" i="10" s="1"/>
  <c r="BDN15" i="10" a="1"/>
  <c r="BDN15" i="10" s="1"/>
  <c r="BDN18" i="10" s="1"/>
  <c r="BDM15" i="10" a="1"/>
  <c r="BDM15" i="10" s="1"/>
  <c r="BDM18" i="10" s="1"/>
  <c r="BDL15" i="10" a="1"/>
  <c r="BDL15" i="10" s="1"/>
  <c r="BDL18" i="10" s="1"/>
  <c r="BDK15" i="10" a="1"/>
  <c r="BDK15" i="10" s="1"/>
  <c r="BDK18" i="10" s="1"/>
  <c r="BDJ15" i="10" a="1"/>
  <c r="BDJ15" i="10" s="1"/>
  <c r="BDJ18" i="10" s="1"/>
  <c r="BDI15" i="10" a="1"/>
  <c r="BDI15" i="10" s="1"/>
  <c r="BDI18" i="10" s="1"/>
  <c r="BDH15" i="10" a="1"/>
  <c r="BDH15" i="10" s="1"/>
  <c r="BDH18" i="10" s="1"/>
  <c r="BDG15" i="10" a="1"/>
  <c r="BDG15" i="10" s="1"/>
  <c r="BDG18" i="10" s="1"/>
  <c r="BDF15" i="10" a="1"/>
  <c r="BDF15" i="10" s="1"/>
  <c r="BDF18" i="10" s="1"/>
  <c r="BDE15" i="10" a="1"/>
  <c r="BDE15" i="10" s="1"/>
  <c r="BDE18" i="10" s="1"/>
  <c r="BDD15" i="10" a="1"/>
  <c r="BDD15" i="10" s="1"/>
  <c r="BDD18" i="10" s="1"/>
  <c r="BDC15" i="10" a="1"/>
  <c r="BDC15" i="10" s="1"/>
  <c r="BDC18" i="10" s="1"/>
  <c r="BDB15" i="10" a="1"/>
  <c r="BDB15" i="10" s="1"/>
  <c r="BDB18" i="10" s="1"/>
  <c r="BDA15" i="10" a="1"/>
  <c r="BDA15" i="10" s="1"/>
  <c r="BDA18" i="10" s="1"/>
  <c r="BCZ15" i="10" a="1"/>
  <c r="BCZ15" i="10" s="1"/>
  <c r="BCZ18" i="10" s="1"/>
  <c r="BCY15" i="10" a="1"/>
  <c r="BCY15" i="10" s="1"/>
  <c r="BCY18" i="10" s="1"/>
  <c r="BCX15" i="10" a="1"/>
  <c r="BCX15" i="10" s="1"/>
  <c r="BCX18" i="10" s="1"/>
  <c r="BCW15" i="10" a="1"/>
  <c r="BCW15" i="10" s="1"/>
  <c r="BCW18" i="10" s="1"/>
  <c r="BCV15" i="10" a="1"/>
  <c r="BCV15" i="10" s="1"/>
  <c r="BCV18" i="10" s="1"/>
  <c r="BCU15" i="10" a="1"/>
  <c r="BCU15" i="10" s="1"/>
  <c r="BCU18" i="10" s="1"/>
  <c r="BCT15" i="10" a="1"/>
  <c r="BCT15" i="10" s="1"/>
  <c r="BCT18" i="10" s="1"/>
  <c r="BCS15" i="10" a="1"/>
  <c r="BCS15" i="10" s="1"/>
  <c r="BCS18" i="10" s="1"/>
  <c r="BCR15" i="10" a="1"/>
  <c r="BCR15" i="10" s="1"/>
  <c r="BCR18" i="10" s="1"/>
  <c r="BCQ15" i="10" a="1"/>
  <c r="BCQ15" i="10" s="1"/>
  <c r="BCQ18" i="10" s="1"/>
  <c r="BCP15" i="10" a="1"/>
  <c r="BCP15" i="10" s="1"/>
  <c r="BCP18" i="10" s="1"/>
  <c r="BCO15" i="10" a="1"/>
  <c r="BCO15" i="10" s="1"/>
  <c r="BCO18" i="10" s="1"/>
  <c r="BCN15" i="10" a="1"/>
  <c r="BCN15" i="10" s="1"/>
  <c r="BCN18" i="10" s="1"/>
  <c r="BCM15" i="10" a="1"/>
  <c r="BCM15" i="10" s="1"/>
  <c r="BCM18" i="10" s="1"/>
  <c r="BCL15" i="10" a="1"/>
  <c r="BCL15" i="10" s="1"/>
  <c r="BCL18" i="10" s="1"/>
  <c r="BCK15" i="10" a="1"/>
  <c r="BCK15" i="10" s="1"/>
  <c r="BCK18" i="10" s="1"/>
  <c r="BCJ15" i="10" a="1"/>
  <c r="BCJ15" i="10" s="1"/>
  <c r="BCJ18" i="10" s="1"/>
  <c r="BCI15" i="10" a="1"/>
  <c r="BCI15" i="10" s="1"/>
  <c r="BCI18" i="10" s="1"/>
  <c r="BCH15" i="10" a="1"/>
  <c r="BCH15" i="10" s="1"/>
  <c r="BCH18" i="10" s="1"/>
  <c r="BCG15" i="10" a="1"/>
  <c r="BCG15" i="10" s="1"/>
  <c r="BCG18" i="10" s="1"/>
  <c r="BCF15" i="10" a="1"/>
  <c r="BCF15" i="10" s="1"/>
  <c r="BCF18" i="10" s="1"/>
  <c r="BCE15" i="10" a="1"/>
  <c r="BCE15" i="10" s="1"/>
  <c r="BCE18" i="10" s="1"/>
  <c r="BCD15" i="10" a="1"/>
  <c r="BCD15" i="10" s="1"/>
  <c r="BCD18" i="10" s="1"/>
  <c r="BCC15" i="10" a="1"/>
  <c r="BCC15" i="10" s="1"/>
  <c r="BCC18" i="10" s="1"/>
  <c r="BCB15" i="10" a="1"/>
  <c r="BCB15" i="10" s="1"/>
  <c r="BCB18" i="10" s="1"/>
  <c r="BCA15" i="10" a="1"/>
  <c r="BCA15" i="10" s="1"/>
  <c r="BCA18" i="10" s="1"/>
  <c r="BBZ15" i="10" a="1"/>
  <c r="BBZ15" i="10" s="1"/>
  <c r="BBZ18" i="10" s="1"/>
  <c r="BBY15" i="10" a="1"/>
  <c r="BBY15" i="10" s="1"/>
  <c r="BBY18" i="10" s="1"/>
  <c r="BBX15" i="10" a="1"/>
  <c r="BBX15" i="10" s="1"/>
  <c r="BBX18" i="10" s="1"/>
  <c r="BBW15" i="10" a="1"/>
  <c r="BBW15" i="10" s="1"/>
  <c r="BBW18" i="10" s="1"/>
  <c r="BBV15" i="10" a="1"/>
  <c r="BBV15" i="10" s="1"/>
  <c r="BBV18" i="10" s="1"/>
  <c r="BBU15" i="10" a="1"/>
  <c r="BBU15" i="10" s="1"/>
  <c r="BBU18" i="10" s="1"/>
  <c r="BBT15" i="10" a="1"/>
  <c r="BBT15" i="10" s="1"/>
  <c r="BBT18" i="10" s="1"/>
  <c r="BBS15" i="10" a="1"/>
  <c r="BBS15" i="10" s="1"/>
  <c r="BBS18" i="10" s="1"/>
  <c r="BBR15" i="10" a="1"/>
  <c r="BBR15" i="10" s="1"/>
  <c r="BBR18" i="10" s="1"/>
  <c r="BBQ15" i="10" a="1"/>
  <c r="BBQ15" i="10" s="1"/>
  <c r="BBQ18" i="10" s="1"/>
  <c r="BBP15" i="10" a="1"/>
  <c r="BBP15" i="10" s="1"/>
  <c r="BBP18" i="10" s="1"/>
  <c r="BBO15" i="10" a="1"/>
  <c r="BBO15" i="10" s="1"/>
  <c r="BBO18" i="10" s="1"/>
  <c r="BBN15" i="10" a="1"/>
  <c r="BBN15" i="10" s="1"/>
  <c r="BBN18" i="10" s="1"/>
  <c r="BBM15" i="10" a="1"/>
  <c r="BBM15" i="10" s="1"/>
  <c r="BBM18" i="10" s="1"/>
  <c r="BBL15" i="10" a="1"/>
  <c r="BBL15" i="10" s="1"/>
  <c r="BBL18" i="10" s="1"/>
  <c r="BBK15" i="10" a="1"/>
  <c r="BBK15" i="10" s="1"/>
  <c r="BBK18" i="10" s="1"/>
  <c r="BBJ15" i="10" a="1"/>
  <c r="BBJ15" i="10" s="1"/>
  <c r="BBJ18" i="10" s="1"/>
  <c r="BBI15" i="10" a="1"/>
  <c r="BBI15" i="10" s="1"/>
  <c r="BBI18" i="10" s="1"/>
  <c r="BBH15" i="10" a="1"/>
  <c r="BBH15" i="10" s="1"/>
  <c r="BBH18" i="10" s="1"/>
  <c r="BBG15" i="10" a="1"/>
  <c r="BBG15" i="10" s="1"/>
  <c r="BBG18" i="10" s="1"/>
  <c r="BBF15" i="10" a="1"/>
  <c r="BBF15" i="10" s="1"/>
  <c r="BBF18" i="10" s="1"/>
  <c r="BBE15" i="10" a="1"/>
  <c r="BBE15" i="10" s="1"/>
  <c r="BBE18" i="10" s="1"/>
  <c r="BBD15" i="10" a="1"/>
  <c r="BBD15" i="10" s="1"/>
  <c r="BBD18" i="10" s="1"/>
  <c r="BBC15" i="10" a="1"/>
  <c r="BBC15" i="10" s="1"/>
  <c r="BBC18" i="10" s="1"/>
  <c r="BBB15" i="10" a="1"/>
  <c r="BBB15" i="10" s="1"/>
  <c r="BBB18" i="10" s="1"/>
  <c r="BBA15" i="10" a="1"/>
  <c r="BBA15" i="10" s="1"/>
  <c r="BBA18" i="10" s="1"/>
  <c r="BAZ15" i="10" a="1"/>
  <c r="BAZ15" i="10" s="1"/>
  <c r="BAZ18" i="10" s="1"/>
  <c r="BAY15" i="10" a="1"/>
  <c r="BAY15" i="10" s="1"/>
  <c r="BAY18" i="10" s="1"/>
  <c r="BAX15" i="10" a="1"/>
  <c r="BAX15" i="10" s="1"/>
  <c r="BAX18" i="10" s="1"/>
  <c r="BAW15" i="10" a="1"/>
  <c r="BAW15" i="10" s="1"/>
  <c r="BAW18" i="10" s="1"/>
  <c r="BAV15" i="10" a="1"/>
  <c r="BAV15" i="10" s="1"/>
  <c r="BAV18" i="10" s="1"/>
  <c r="BAU15" i="10" a="1"/>
  <c r="BAU15" i="10" s="1"/>
  <c r="BAU18" i="10" s="1"/>
  <c r="BAT15" i="10" a="1"/>
  <c r="BAT15" i="10" s="1"/>
  <c r="BAT18" i="10" s="1"/>
  <c r="BAS15" i="10" a="1"/>
  <c r="BAS15" i="10" s="1"/>
  <c r="BAS18" i="10" s="1"/>
  <c r="BAR15" i="10" a="1"/>
  <c r="BAR15" i="10" s="1"/>
  <c r="BAR18" i="10" s="1"/>
  <c r="BAQ15" i="10" a="1"/>
  <c r="BAQ15" i="10" s="1"/>
  <c r="BAQ18" i="10" s="1"/>
  <c r="BAP15" i="10" a="1"/>
  <c r="BAP15" i="10" s="1"/>
  <c r="BAP18" i="10" s="1"/>
  <c r="BAO15" i="10" a="1"/>
  <c r="BAO15" i="10" s="1"/>
  <c r="BAO18" i="10" s="1"/>
  <c r="BAN15" i="10" a="1"/>
  <c r="BAN15" i="10" s="1"/>
  <c r="BAN18" i="10" s="1"/>
  <c r="BAM15" i="10" a="1"/>
  <c r="BAM15" i="10" s="1"/>
  <c r="BAM18" i="10" s="1"/>
  <c r="BAL15" i="10" a="1"/>
  <c r="BAL15" i="10" s="1"/>
  <c r="BAL18" i="10" s="1"/>
  <c r="BAK15" i="10" a="1"/>
  <c r="BAK15" i="10" s="1"/>
  <c r="BAK18" i="10" s="1"/>
  <c r="BAJ15" i="10" a="1"/>
  <c r="BAJ15" i="10" s="1"/>
  <c r="BAJ18" i="10" s="1"/>
  <c r="BAI15" i="10" a="1"/>
  <c r="BAI15" i="10" s="1"/>
  <c r="BAI18" i="10" s="1"/>
  <c r="BAH15" i="10" a="1"/>
  <c r="BAH15" i="10" s="1"/>
  <c r="BAH18" i="10" s="1"/>
  <c r="BAG15" i="10" a="1"/>
  <c r="BAG15" i="10" s="1"/>
  <c r="BAG18" i="10" s="1"/>
  <c r="BAF15" i="10" a="1"/>
  <c r="BAF15" i="10" s="1"/>
  <c r="BAF18" i="10" s="1"/>
  <c r="BAE15" i="10" a="1"/>
  <c r="BAE15" i="10" s="1"/>
  <c r="BAE18" i="10" s="1"/>
  <c r="BAD15" i="10" a="1"/>
  <c r="BAD15" i="10" s="1"/>
  <c r="BAD18" i="10" s="1"/>
  <c r="BAC15" i="10" a="1"/>
  <c r="BAC15" i="10" s="1"/>
  <c r="BAC18" i="10" s="1"/>
  <c r="BAB15" i="10" a="1"/>
  <c r="BAB15" i="10" s="1"/>
  <c r="BAB18" i="10" s="1"/>
  <c r="BAA15" i="10" a="1"/>
  <c r="BAA15" i="10" s="1"/>
  <c r="BAA18" i="10" s="1"/>
  <c r="AZZ15" i="10" a="1"/>
  <c r="AZZ15" i="10" s="1"/>
  <c r="AZZ18" i="10" s="1"/>
  <c r="AZY15" i="10" a="1"/>
  <c r="AZY15" i="10" s="1"/>
  <c r="AZY18" i="10" s="1"/>
  <c r="AZX15" i="10" a="1"/>
  <c r="AZX15" i="10" s="1"/>
  <c r="AZX18" i="10" s="1"/>
  <c r="AZW15" i="10" a="1"/>
  <c r="AZW15" i="10" s="1"/>
  <c r="AZW18" i="10" s="1"/>
  <c r="AZV15" i="10" a="1"/>
  <c r="AZV15" i="10" s="1"/>
  <c r="AZV18" i="10" s="1"/>
  <c r="AZU15" i="10" a="1"/>
  <c r="AZU15" i="10" s="1"/>
  <c r="AZU18" i="10" s="1"/>
  <c r="AZT15" i="10" a="1"/>
  <c r="AZT15" i="10" s="1"/>
  <c r="AZT18" i="10" s="1"/>
  <c r="AZS15" i="10" a="1"/>
  <c r="AZS15" i="10" s="1"/>
  <c r="AZS18" i="10" s="1"/>
  <c r="AZR15" i="10" a="1"/>
  <c r="AZR15" i="10" s="1"/>
  <c r="AZR18" i="10" s="1"/>
  <c r="AZQ15" i="10" a="1"/>
  <c r="AZQ15" i="10" s="1"/>
  <c r="AZQ18" i="10" s="1"/>
  <c r="AZP15" i="10" a="1"/>
  <c r="AZP15" i="10" s="1"/>
  <c r="AZP18" i="10" s="1"/>
  <c r="AZO15" i="10" a="1"/>
  <c r="AZO15" i="10" s="1"/>
  <c r="AZO18" i="10" s="1"/>
  <c r="AZN15" i="10" a="1"/>
  <c r="AZN15" i="10" s="1"/>
  <c r="AZN18" i="10" s="1"/>
  <c r="AZM15" i="10" a="1"/>
  <c r="AZM15" i="10" s="1"/>
  <c r="AZM18" i="10" s="1"/>
  <c r="AZL15" i="10" a="1"/>
  <c r="AZL15" i="10" s="1"/>
  <c r="AZL18" i="10" s="1"/>
  <c r="AZK15" i="10" a="1"/>
  <c r="AZK15" i="10" s="1"/>
  <c r="AZK18" i="10" s="1"/>
  <c r="AZJ15" i="10" a="1"/>
  <c r="AZJ15" i="10" s="1"/>
  <c r="AZJ18" i="10" s="1"/>
  <c r="AZI15" i="10" a="1"/>
  <c r="AZI15" i="10" s="1"/>
  <c r="AZI18" i="10" s="1"/>
  <c r="AZH15" i="10" a="1"/>
  <c r="AZH15" i="10" s="1"/>
  <c r="AZH18" i="10" s="1"/>
  <c r="AZG15" i="10" a="1"/>
  <c r="AZG15" i="10" s="1"/>
  <c r="AZG18" i="10" s="1"/>
  <c r="AZF15" i="10" a="1"/>
  <c r="AZF15" i="10" s="1"/>
  <c r="AZF18" i="10" s="1"/>
  <c r="AZE15" i="10" a="1"/>
  <c r="AZE15" i="10" s="1"/>
  <c r="AZE18" i="10" s="1"/>
  <c r="AZD15" i="10" a="1"/>
  <c r="AZD15" i="10" s="1"/>
  <c r="AZD18" i="10" s="1"/>
  <c r="AZC15" i="10" a="1"/>
  <c r="AZC15" i="10" s="1"/>
  <c r="AZC18" i="10" s="1"/>
  <c r="AZB15" i="10" a="1"/>
  <c r="AZB15" i="10" s="1"/>
  <c r="AZB18" i="10" s="1"/>
  <c r="AZA15" i="10" a="1"/>
  <c r="AZA15" i="10" s="1"/>
  <c r="AZA18" i="10" s="1"/>
  <c r="AYZ15" i="10" a="1"/>
  <c r="AYZ15" i="10" s="1"/>
  <c r="AYZ18" i="10" s="1"/>
  <c r="AYY15" i="10" a="1"/>
  <c r="AYY15" i="10" s="1"/>
  <c r="AYY18" i="10" s="1"/>
  <c r="AYX15" i="10" a="1"/>
  <c r="AYX15" i="10" s="1"/>
  <c r="AYX18" i="10" s="1"/>
  <c r="AYW15" i="10" a="1"/>
  <c r="AYW15" i="10" s="1"/>
  <c r="AYW18" i="10" s="1"/>
  <c r="AYV15" i="10" a="1"/>
  <c r="AYV15" i="10" s="1"/>
  <c r="AYV18" i="10" s="1"/>
  <c r="AYU15" i="10" a="1"/>
  <c r="AYU15" i="10" s="1"/>
  <c r="AYU18" i="10" s="1"/>
  <c r="AYT15" i="10" a="1"/>
  <c r="AYT15" i="10" s="1"/>
  <c r="AYT18" i="10" s="1"/>
  <c r="AYS15" i="10" a="1"/>
  <c r="AYS15" i="10" s="1"/>
  <c r="AYS18" i="10" s="1"/>
  <c r="AYR15" i="10" a="1"/>
  <c r="AYR15" i="10" s="1"/>
  <c r="AYR18" i="10" s="1"/>
  <c r="AYQ15" i="10" a="1"/>
  <c r="AYQ15" i="10" s="1"/>
  <c r="AYQ18" i="10" s="1"/>
  <c r="AYP15" i="10" a="1"/>
  <c r="AYP15" i="10" s="1"/>
  <c r="AYP18" i="10" s="1"/>
  <c r="AYO15" i="10" a="1"/>
  <c r="AYO15" i="10" s="1"/>
  <c r="AYO18" i="10" s="1"/>
  <c r="AYN15" i="10" a="1"/>
  <c r="AYN15" i="10" s="1"/>
  <c r="AYN18" i="10" s="1"/>
  <c r="AYM15" i="10" a="1"/>
  <c r="AYM15" i="10" s="1"/>
  <c r="AYM18" i="10" s="1"/>
  <c r="AYL15" i="10" a="1"/>
  <c r="AYL15" i="10" s="1"/>
  <c r="AYL18" i="10" s="1"/>
  <c r="AYK15" i="10" a="1"/>
  <c r="AYK15" i="10" s="1"/>
  <c r="AYK18" i="10" s="1"/>
  <c r="AYJ15" i="10" a="1"/>
  <c r="AYJ15" i="10" s="1"/>
  <c r="AYJ18" i="10" s="1"/>
  <c r="AYI15" i="10" a="1"/>
  <c r="AYI15" i="10" s="1"/>
  <c r="AYI18" i="10" s="1"/>
  <c r="AYH15" i="10" a="1"/>
  <c r="AYH15" i="10" s="1"/>
  <c r="AYH18" i="10" s="1"/>
  <c r="AYG15" i="10" a="1"/>
  <c r="AYG15" i="10" s="1"/>
  <c r="AYG18" i="10" s="1"/>
  <c r="AYF15" i="10" a="1"/>
  <c r="AYF15" i="10" s="1"/>
  <c r="AYF18" i="10" s="1"/>
  <c r="AYE15" i="10" a="1"/>
  <c r="AYE15" i="10" s="1"/>
  <c r="AYE18" i="10" s="1"/>
  <c r="AYD15" i="10" a="1"/>
  <c r="AYD15" i="10" s="1"/>
  <c r="AYD18" i="10" s="1"/>
  <c r="AYC15" i="10" a="1"/>
  <c r="AYC15" i="10" s="1"/>
  <c r="AYC18" i="10" s="1"/>
  <c r="AYB15" i="10" a="1"/>
  <c r="AYB15" i="10" s="1"/>
  <c r="AYB18" i="10" s="1"/>
  <c r="AYA15" i="10" a="1"/>
  <c r="AYA15" i="10" s="1"/>
  <c r="AYA18" i="10" s="1"/>
  <c r="AXZ15" i="10" a="1"/>
  <c r="AXZ15" i="10" s="1"/>
  <c r="AXZ18" i="10" s="1"/>
  <c r="AXY15" i="10" a="1"/>
  <c r="AXY15" i="10" s="1"/>
  <c r="AXY18" i="10" s="1"/>
  <c r="AXX15" i="10" a="1"/>
  <c r="AXX15" i="10" s="1"/>
  <c r="AXX18" i="10" s="1"/>
  <c r="AXW15" i="10" a="1"/>
  <c r="AXW15" i="10" s="1"/>
  <c r="AXW18" i="10" s="1"/>
  <c r="AXV15" i="10" a="1"/>
  <c r="AXV15" i="10" s="1"/>
  <c r="AXV18" i="10" s="1"/>
  <c r="AXU15" i="10" a="1"/>
  <c r="AXU15" i="10" s="1"/>
  <c r="AXU18" i="10" s="1"/>
  <c r="AXT15" i="10" a="1"/>
  <c r="AXT15" i="10" s="1"/>
  <c r="AXT18" i="10" s="1"/>
  <c r="AXS15" i="10" a="1"/>
  <c r="AXS15" i="10" s="1"/>
  <c r="AXS18" i="10" s="1"/>
  <c r="AXR15" i="10" a="1"/>
  <c r="AXR15" i="10" s="1"/>
  <c r="AXR18" i="10" s="1"/>
  <c r="AXQ15" i="10" a="1"/>
  <c r="AXQ15" i="10" s="1"/>
  <c r="AXQ18" i="10" s="1"/>
  <c r="AXP15" i="10" a="1"/>
  <c r="AXP15" i="10" s="1"/>
  <c r="AXP18" i="10" s="1"/>
  <c r="AXO15" i="10" a="1"/>
  <c r="AXO15" i="10" s="1"/>
  <c r="AXO18" i="10" s="1"/>
  <c r="AXN15" i="10" a="1"/>
  <c r="AXN15" i="10" s="1"/>
  <c r="AXN18" i="10" s="1"/>
  <c r="AXM15" i="10" a="1"/>
  <c r="AXM15" i="10" s="1"/>
  <c r="AXM18" i="10" s="1"/>
  <c r="AXL15" i="10" a="1"/>
  <c r="AXL15" i="10" s="1"/>
  <c r="AXL18" i="10" s="1"/>
  <c r="AXK15" i="10" a="1"/>
  <c r="AXK15" i="10" s="1"/>
  <c r="AXK18" i="10" s="1"/>
  <c r="AXJ15" i="10" a="1"/>
  <c r="AXJ15" i="10" s="1"/>
  <c r="AXJ18" i="10" s="1"/>
  <c r="AXI15" i="10" a="1"/>
  <c r="AXI15" i="10" s="1"/>
  <c r="AXI18" i="10" s="1"/>
  <c r="AXH15" i="10" a="1"/>
  <c r="AXH15" i="10" s="1"/>
  <c r="AXH18" i="10" s="1"/>
  <c r="AXG15" i="10" a="1"/>
  <c r="AXG15" i="10" s="1"/>
  <c r="AXG18" i="10" s="1"/>
  <c r="AXF15" i="10" a="1"/>
  <c r="AXF15" i="10" s="1"/>
  <c r="AXF18" i="10" s="1"/>
  <c r="AXE15" i="10" a="1"/>
  <c r="AXE15" i="10" s="1"/>
  <c r="AXE18" i="10" s="1"/>
  <c r="AXD15" i="10" a="1"/>
  <c r="AXD15" i="10" s="1"/>
  <c r="AXD18" i="10" s="1"/>
  <c r="AXC15" i="10" a="1"/>
  <c r="AXC15" i="10" s="1"/>
  <c r="AXC18" i="10" s="1"/>
  <c r="AXB15" i="10" a="1"/>
  <c r="AXB15" i="10" s="1"/>
  <c r="AXB18" i="10" s="1"/>
  <c r="AXA15" i="10" a="1"/>
  <c r="AXA15" i="10" s="1"/>
  <c r="AXA18" i="10" s="1"/>
  <c r="AWZ15" i="10" a="1"/>
  <c r="AWZ15" i="10" s="1"/>
  <c r="AWZ18" i="10" s="1"/>
  <c r="AWY15" i="10" a="1"/>
  <c r="AWY15" i="10" s="1"/>
  <c r="AWY18" i="10" s="1"/>
  <c r="AWX15" i="10" a="1"/>
  <c r="AWX15" i="10" s="1"/>
  <c r="AWX18" i="10" s="1"/>
  <c r="AWW15" i="10" a="1"/>
  <c r="AWW15" i="10" s="1"/>
  <c r="AWW18" i="10" s="1"/>
  <c r="AWV15" i="10" a="1"/>
  <c r="AWV15" i="10" s="1"/>
  <c r="AWV18" i="10" s="1"/>
  <c r="AWU15" i="10" a="1"/>
  <c r="AWU15" i="10" s="1"/>
  <c r="AWU18" i="10" s="1"/>
  <c r="AWT15" i="10" a="1"/>
  <c r="AWT15" i="10" s="1"/>
  <c r="AWT18" i="10" s="1"/>
  <c r="AWS15" i="10" a="1"/>
  <c r="AWS15" i="10" s="1"/>
  <c r="AWS18" i="10" s="1"/>
  <c r="AWR15" i="10" a="1"/>
  <c r="AWR15" i="10" s="1"/>
  <c r="AWR18" i="10" s="1"/>
  <c r="AWQ15" i="10" a="1"/>
  <c r="AWQ15" i="10" s="1"/>
  <c r="AWQ18" i="10" s="1"/>
  <c r="AWP15" i="10" a="1"/>
  <c r="AWP15" i="10" s="1"/>
  <c r="AWP18" i="10" s="1"/>
  <c r="AWO15" i="10" a="1"/>
  <c r="AWO15" i="10" s="1"/>
  <c r="AWO18" i="10" s="1"/>
  <c r="AWN15" i="10" a="1"/>
  <c r="AWN15" i="10" s="1"/>
  <c r="AWN18" i="10" s="1"/>
  <c r="AWM15" i="10" a="1"/>
  <c r="AWM15" i="10" s="1"/>
  <c r="AWM18" i="10" s="1"/>
  <c r="AWL15" i="10" a="1"/>
  <c r="AWL15" i="10" s="1"/>
  <c r="AWL18" i="10" s="1"/>
  <c r="AWK15" i="10" a="1"/>
  <c r="AWK15" i="10" s="1"/>
  <c r="AWK18" i="10" s="1"/>
  <c r="AWJ15" i="10" a="1"/>
  <c r="AWJ15" i="10" s="1"/>
  <c r="AWJ18" i="10" s="1"/>
  <c r="AWI15" i="10" a="1"/>
  <c r="AWI15" i="10" s="1"/>
  <c r="AWI18" i="10" s="1"/>
  <c r="AWH15" i="10" a="1"/>
  <c r="AWH15" i="10" s="1"/>
  <c r="AWH18" i="10" s="1"/>
  <c r="AWG15" i="10" a="1"/>
  <c r="AWG15" i="10" s="1"/>
  <c r="AWG18" i="10" s="1"/>
  <c r="AWF15" i="10" a="1"/>
  <c r="AWF15" i="10" s="1"/>
  <c r="AWF18" i="10" s="1"/>
  <c r="AWE15" i="10" a="1"/>
  <c r="AWE15" i="10" s="1"/>
  <c r="AWE18" i="10" s="1"/>
  <c r="AWD15" i="10" a="1"/>
  <c r="AWD15" i="10" s="1"/>
  <c r="AWD18" i="10" s="1"/>
  <c r="AWC15" i="10" a="1"/>
  <c r="AWC15" i="10" s="1"/>
  <c r="AWC18" i="10" s="1"/>
  <c r="AWB15" i="10" a="1"/>
  <c r="AWB15" i="10" s="1"/>
  <c r="AWB18" i="10" s="1"/>
  <c r="AWA15" i="10" a="1"/>
  <c r="AWA15" i="10" s="1"/>
  <c r="AWA18" i="10" s="1"/>
  <c r="AVZ15" i="10" a="1"/>
  <c r="AVZ15" i="10" s="1"/>
  <c r="AVZ18" i="10" s="1"/>
  <c r="AVY15" i="10" a="1"/>
  <c r="AVY15" i="10" s="1"/>
  <c r="AVY18" i="10" s="1"/>
  <c r="AVX15" i="10" a="1"/>
  <c r="AVX15" i="10" s="1"/>
  <c r="AVX18" i="10" s="1"/>
  <c r="AVW15" i="10" a="1"/>
  <c r="AVW15" i="10" s="1"/>
  <c r="AVW18" i="10" s="1"/>
  <c r="AVV15" i="10" a="1"/>
  <c r="AVV15" i="10" s="1"/>
  <c r="AVV18" i="10" s="1"/>
  <c r="AVU15" i="10" a="1"/>
  <c r="AVU15" i="10" s="1"/>
  <c r="AVU18" i="10" s="1"/>
  <c r="AVT15" i="10" a="1"/>
  <c r="AVT15" i="10" s="1"/>
  <c r="AVT18" i="10" s="1"/>
  <c r="AVS15" i="10" a="1"/>
  <c r="AVS15" i="10" s="1"/>
  <c r="AVS18" i="10" s="1"/>
  <c r="AVR15" i="10" a="1"/>
  <c r="AVR15" i="10" s="1"/>
  <c r="AVR18" i="10" s="1"/>
  <c r="AVQ15" i="10" a="1"/>
  <c r="AVQ15" i="10" s="1"/>
  <c r="AVQ18" i="10" s="1"/>
  <c r="AVP15" i="10" a="1"/>
  <c r="AVP15" i="10" s="1"/>
  <c r="AVP18" i="10" s="1"/>
  <c r="AVO15" i="10" a="1"/>
  <c r="AVO15" i="10" s="1"/>
  <c r="AVO18" i="10" s="1"/>
  <c r="AVN15" i="10" a="1"/>
  <c r="AVN15" i="10" s="1"/>
  <c r="AVN18" i="10" s="1"/>
  <c r="AVM15" i="10" a="1"/>
  <c r="AVM15" i="10" s="1"/>
  <c r="AVM18" i="10" s="1"/>
  <c r="AVL15" i="10" a="1"/>
  <c r="AVL15" i="10" s="1"/>
  <c r="AVL18" i="10" s="1"/>
  <c r="AVK15" i="10" a="1"/>
  <c r="AVK15" i="10" s="1"/>
  <c r="AVK18" i="10" s="1"/>
  <c r="AVJ15" i="10" a="1"/>
  <c r="AVJ15" i="10" s="1"/>
  <c r="AVJ18" i="10" s="1"/>
  <c r="AVI15" i="10" a="1"/>
  <c r="AVI15" i="10" s="1"/>
  <c r="AVI18" i="10" s="1"/>
  <c r="AVH15" i="10" a="1"/>
  <c r="AVH15" i="10" s="1"/>
  <c r="AVH18" i="10" s="1"/>
  <c r="AVG15" i="10" a="1"/>
  <c r="AVG15" i="10" s="1"/>
  <c r="AVG18" i="10" s="1"/>
  <c r="AVF15" i="10" a="1"/>
  <c r="AVF15" i="10" s="1"/>
  <c r="AVF18" i="10" s="1"/>
  <c r="AVE15" i="10" a="1"/>
  <c r="AVE15" i="10" s="1"/>
  <c r="AVE18" i="10" s="1"/>
  <c r="AVD15" i="10" a="1"/>
  <c r="AVD15" i="10" s="1"/>
  <c r="AVD18" i="10" s="1"/>
  <c r="AVC15" i="10" a="1"/>
  <c r="AVC15" i="10" s="1"/>
  <c r="AVC18" i="10" s="1"/>
  <c r="AVB15" i="10" a="1"/>
  <c r="AVB15" i="10" s="1"/>
  <c r="AVB18" i="10" s="1"/>
  <c r="AVA15" i="10" a="1"/>
  <c r="AVA15" i="10" s="1"/>
  <c r="AVA18" i="10" s="1"/>
  <c r="AUZ15" i="10" a="1"/>
  <c r="AUZ15" i="10" s="1"/>
  <c r="AUZ18" i="10" s="1"/>
  <c r="AUY15" i="10" a="1"/>
  <c r="AUY15" i="10" s="1"/>
  <c r="AUY18" i="10" s="1"/>
  <c r="AUX15" i="10" a="1"/>
  <c r="AUX15" i="10" s="1"/>
  <c r="AUX18" i="10" s="1"/>
  <c r="AUW15" i="10" a="1"/>
  <c r="AUW15" i="10" s="1"/>
  <c r="AUW18" i="10" s="1"/>
  <c r="AUV15" i="10" a="1"/>
  <c r="AUV15" i="10" s="1"/>
  <c r="AUV18" i="10" s="1"/>
  <c r="AUU15" i="10" a="1"/>
  <c r="AUU15" i="10" s="1"/>
  <c r="AUU18" i="10" s="1"/>
  <c r="AUT15" i="10" a="1"/>
  <c r="AUT15" i="10" s="1"/>
  <c r="AUT18" i="10" s="1"/>
  <c r="AUS15" i="10" a="1"/>
  <c r="AUS15" i="10" s="1"/>
  <c r="AUS18" i="10" s="1"/>
  <c r="AUR15" i="10" a="1"/>
  <c r="AUR15" i="10" s="1"/>
  <c r="AUR18" i="10" s="1"/>
  <c r="AUQ15" i="10" a="1"/>
  <c r="AUQ15" i="10" s="1"/>
  <c r="AUQ18" i="10" s="1"/>
  <c r="AUP15" i="10" a="1"/>
  <c r="AUP15" i="10" s="1"/>
  <c r="AUP18" i="10" s="1"/>
  <c r="AUO15" i="10" a="1"/>
  <c r="AUO15" i="10" s="1"/>
  <c r="AUO18" i="10" s="1"/>
  <c r="AUN15" i="10" a="1"/>
  <c r="AUN15" i="10" s="1"/>
  <c r="AUN18" i="10" s="1"/>
  <c r="AUM15" i="10" a="1"/>
  <c r="AUM15" i="10" s="1"/>
  <c r="AUM18" i="10" s="1"/>
  <c r="AUL15" i="10" a="1"/>
  <c r="AUL15" i="10" s="1"/>
  <c r="AUL18" i="10" s="1"/>
  <c r="AUK15" i="10" a="1"/>
  <c r="AUK15" i="10" s="1"/>
  <c r="AUK18" i="10" s="1"/>
  <c r="AUJ15" i="10" a="1"/>
  <c r="AUJ15" i="10" s="1"/>
  <c r="AUJ18" i="10" s="1"/>
  <c r="AUI15" i="10" a="1"/>
  <c r="AUI15" i="10" s="1"/>
  <c r="AUI18" i="10" s="1"/>
  <c r="AUH15" i="10" a="1"/>
  <c r="AUH15" i="10" s="1"/>
  <c r="AUH18" i="10" s="1"/>
  <c r="AUG15" i="10" a="1"/>
  <c r="AUG15" i="10" s="1"/>
  <c r="AUG18" i="10" s="1"/>
  <c r="AUF15" i="10" a="1"/>
  <c r="AUF15" i="10" s="1"/>
  <c r="AUF18" i="10" s="1"/>
  <c r="AUE15" i="10" a="1"/>
  <c r="AUE15" i="10" s="1"/>
  <c r="AUE18" i="10" s="1"/>
  <c r="AUD15" i="10" a="1"/>
  <c r="AUD15" i="10" s="1"/>
  <c r="AUD18" i="10" s="1"/>
  <c r="AUC15" i="10" a="1"/>
  <c r="AUC15" i="10" s="1"/>
  <c r="AUC18" i="10" s="1"/>
  <c r="AUB15" i="10" a="1"/>
  <c r="AUB15" i="10" s="1"/>
  <c r="AUB18" i="10" s="1"/>
  <c r="AUA15" i="10" a="1"/>
  <c r="AUA15" i="10" s="1"/>
  <c r="AUA18" i="10" s="1"/>
  <c r="ATZ15" i="10" a="1"/>
  <c r="ATZ15" i="10" s="1"/>
  <c r="ATZ18" i="10" s="1"/>
  <c r="ATY15" i="10" a="1"/>
  <c r="ATY15" i="10" s="1"/>
  <c r="ATY18" i="10" s="1"/>
  <c r="ATX15" i="10" a="1"/>
  <c r="ATX15" i="10" s="1"/>
  <c r="ATX18" i="10" s="1"/>
  <c r="ATW15" i="10" a="1"/>
  <c r="ATW15" i="10" s="1"/>
  <c r="ATW18" i="10" s="1"/>
  <c r="ATV15" i="10" a="1"/>
  <c r="ATV15" i="10" s="1"/>
  <c r="ATV18" i="10" s="1"/>
  <c r="ATU15" i="10" a="1"/>
  <c r="ATU15" i="10" s="1"/>
  <c r="ATU18" i="10" s="1"/>
  <c r="ATT15" i="10" a="1"/>
  <c r="ATT15" i="10" s="1"/>
  <c r="ATT18" i="10" s="1"/>
  <c r="ATS15" i="10" a="1"/>
  <c r="ATS15" i="10" s="1"/>
  <c r="ATS18" i="10" s="1"/>
  <c r="ATR15" i="10" a="1"/>
  <c r="ATR15" i="10" s="1"/>
  <c r="ATR18" i="10" s="1"/>
  <c r="ATQ15" i="10" a="1"/>
  <c r="ATQ15" i="10" s="1"/>
  <c r="ATQ18" i="10" s="1"/>
  <c r="ATP15" i="10" a="1"/>
  <c r="ATP15" i="10" s="1"/>
  <c r="ATP18" i="10" s="1"/>
  <c r="ATO15" i="10" a="1"/>
  <c r="ATO15" i="10" s="1"/>
  <c r="ATO18" i="10" s="1"/>
  <c r="ATN15" i="10" a="1"/>
  <c r="ATN15" i="10" s="1"/>
  <c r="ATN18" i="10" s="1"/>
  <c r="ATM15" i="10" a="1"/>
  <c r="ATM15" i="10" s="1"/>
  <c r="ATM18" i="10" s="1"/>
  <c r="ATL15" i="10" a="1"/>
  <c r="ATL15" i="10" s="1"/>
  <c r="ATL18" i="10" s="1"/>
  <c r="ATK15" i="10" a="1"/>
  <c r="ATK15" i="10" s="1"/>
  <c r="ATK18" i="10" s="1"/>
  <c r="ATJ15" i="10" a="1"/>
  <c r="ATJ15" i="10" s="1"/>
  <c r="ATJ18" i="10" s="1"/>
  <c r="ATI15" i="10" a="1"/>
  <c r="ATI15" i="10" s="1"/>
  <c r="ATI18" i="10" s="1"/>
  <c r="ATH15" i="10" a="1"/>
  <c r="ATH15" i="10" s="1"/>
  <c r="ATH18" i="10" s="1"/>
  <c r="ATG15" i="10" a="1"/>
  <c r="ATG15" i="10" s="1"/>
  <c r="ATG18" i="10" s="1"/>
  <c r="ATF15" i="10" a="1"/>
  <c r="ATF15" i="10" s="1"/>
  <c r="ATF18" i="10" s="1"/>
  <c r="ATE15" i="10" a="1"/>
  <c r="ATE15" i="10" s="1"/>
  <c r="ATE18" i="10" s="1"/>
  <c r="ATD15" i="10" a="1"/>
  <c r="ATD15" i="10" s="1"/>
  <c r="ATD18" i="10" s="1"/>
  <c r="ATC15" i="10" a="1"/>
  <c r="ATC15" i="10" s="1"/>
  <c r="ATC18" i="10" s="1"/>
  <c r="ATB15" i="10" a="1"/>
  <c r="ATB15" i="10" s="1"/>
  <c r="ATB18" i="10" s="1"/>
  <c r="ATA15" i="10" a="1"/>
  <c r="ATA15" i="10" s="1"/>
  <c r="ATA18" i="10" s="1"/>
  <c r="ASZ15" i="10" a="1"/>
  <c r="ASZ15" i="10" s="1"/>
  <c r="ASZ18" i="10" s="1"/>
  <c r="ASY15" i="10" a="1"/>
  <c r="ASY15" i="10" s="1"/>
  <c r="ASY18" i="10" s="1"/>
  <c r="ASX15" i="10" a="1"/>
  <c r="ASX15" i="10" s="1"/>
  <c r="ASX18" i="10" s="1"/>
  <c r="ASW15" i="10" a="1"/>
  <c r="ASW15" i="10" s="1"/>
  <c r="ASW18" i="10" s="1"/>
  <c r="ASV15" i="10" a="1"/>
  <c r="ASV15" i="10" s="1"/>
  <c r="ASV18" i="10" s="1"/>
  <c r="ASU15" i="10" a="1"/>
  <c r="ASU15" i="10" s="1"/>
  <c r="ASU18" i="10" s="1"/>
  <c r="AST15" i="10" a="1"/>
  <c r="AST15" i="10" s="1"/>
  <c r="AST18" i="10" s="1"/>
  <c r="ASS15" i="10" a="1"/>
  <c r="ASS15" i="10" s="1"/>
  <c r="ASS18" i="10" s="1"/>
  <c r="ASR15" i="10" a="1"/>
  <c r="ASR15" i="10" s="1"/>
  <c r="ASR18" i="10" s="1"/>
  <c r="ASQ15" i="10" a="1"/>
  <c r="ASQ15" i="10" s="1"/>
  <c r="ASQ18" i="10" s="1"/>
  <c r="ASP15" i="10" a="1"/>
  <c r="ASP15" i="10" s="1"/>
  <c r="ASP18" i="10" s="1"/>
  <c r="ASO15" i="10" a="1"/>
  <c r="ASO15" i="10" s="1"/>
  <c r="ASO18" i="10" s="1"/>
  <c r="ASN15" i="10" a="1"/>
  <c r="ASN15" i="10" s="1"/>
  <c r="ASN18" i="10" s="1"/>
  <c r="ASM15" i="10" a="1"/>
  <c r="ASM15" i="10" s="1"/>
  <c r="ASM18" i="10" s="1"/>
  <c r="ASL15" i="10" a="1"/>
  <c r="ASL15" i="10" s="1"/>
  <c r="ASL18" i="10" s="1"/>
  <c r="ASK15" i="10" a="1"/>
  <c r="ASK15" i="10" s="1"/>
  <c r="ASK18" i="10" s="1"/>
  <c r="ASJ15" i="10" a="1"/>
  <c r="ASJ15" i="10" s="1"/>
  <c r="ASJ18" i="10" s="1"/>
  <c r="ASI15" i="10" a="1"/>
  <c r="ASI15" i="10" s="1"/>
  <c r="ASI18" i="10" s="1"/>
  <c r="ASH15" i="10" a="1"/>
  <c r="ASH15" i="10" s="1"/>
  <c r="ASH18" i="10" s="1"/>
  <c r="ASG15" i="10" a="1"/>
  <c r="ASG15" i="10" s="1"/>
  <c r="ASG18" i="10" s="1"/>
  <c r="ASF15" i="10" a="1"/>
  <c r="ASF15" i="10" s="1"/>
  <c r="ASF18" i="10" s="1"/>
  <c r="ASE15" i="10" a="1"/>
  <c r="ASE15" i="10" s="1"/>
  <c r="ASE18" i="10" s="1"/>
  <c r="ASD15" i="10" a="1"/>
  <c r="ASD15" i="10" s="1"/>
  <c r="ASD18" i="10" s="1"/>
  <c r="ASC15" i="10" a="1"/>
  <c r="ASC15" i="10" s="1"/>
  <c r="ASC18" i="10" s="1"/>
  <c r="ASB15" i="10" a="1"/>
  <c r="ASB15" i="10" s="1"/>
  <c r="ASB18" i="10" s="1"/>
  <c r="ASA15" i="10" a="1"/>
  <c r="ASA15" i="10" s="1"/>
  <c r="ASA18" i="10" s="1"/>
  <c r="ARZ15" i="10" a="1"/>
  <c r="ARZ15" i="10" s="1"/>
  <c r="ARZ18" i="10" s="1"/>
  <c r="ARY15" i="10" a="1"/>
  <c r="ARY15" i="10" s="1"/>
  <c r="ARY18" i="10" s="1"/>
  <c r="ARX15" i="10" a="1"/>
  <c r="ARX15" i="10" s="1"/>
  <c r="ARX18" i="10" s="1"/>
  <c r="ARW15" i="10" a="1"/>
  <c r="ARW15" i="10" s="1"/>
  <c r="ARW18" i="10" s="1"/>
  <c r="ARV15" i="10" a="1"/>
  <c r="ARV15" i="10" s="1"/>
  <c r="ARV18" i="10" s="1"/>
  <c r="ARU15" i="10" a="1"/>
  <c r="ARU15" i="10" s="1"/>
  <c r="ARU18" i="10" s="1"/>
  <c r="ART15" i="10" a="1"/>
  <c r="ART15" i="10" s="1"/>
  <c r="ART18" i="10" s="1"/>
  <c r="ARS15" i="10" a="1"/>
  <c r="ARS15" i="10" s="1"/>
  <c r="ARS18" i="10" s="1"/>
  <c r="ARR15" i="10" a="1"/>
  <c r="ARR15" i="10" s="1"/>
  <c r="ARR18" i="10" s="1"/>
  <c r="ARQ15" i="10" a="1"/>
  <c r="ARQ15" i="10" s="1"/>
  <c r="ARQ18" i="10" s="1"/>
  <c r="ARP15" i="10" a="1"/>
  <c r="ARP15" i="10" s="1"/>
  <c r="ARP18" i="10" s="1"/>
  <c r="ARO15" i="10" a="1"/>
  <c r="ARO15" i="10" s="1"/>
  <c r="ARO18" i="10" s="1"/>
  <c r="ARN15" i="10" a="1"/>
  <c r="ARN15" i="10" s="1"/>
  <c r="ARN18" i="10" s="1"/>
  <c r="ARM15" i="10" a="1"/>
  <c r="ARM15" i="10" s="1"/>
  <c r="ARM18" i="10" s="1"/>
  <c r="ARL15" i="10" a="1"/>
  <c r="ARL15" i="10" s="1"/>
  <c r="ARL18" i="10" s="1"/>
  <c r="ARK15" i="10" a="1"/>
  <c r="ARK15" i="10" s="1"/>
  <c r="ARK18" i="10" s="1"/>
  <c r="ARJ15" i="10" a="1"/>
  <c r="ARJ15" i="10" s="1"/>
  <c r="ARJ18" i="10" s="1"/>
  <c r="ARI15" i="10" a="1"/>
  <c r="ARI15" i="10" s="1"/>
  <c r="ARI18" i="10" s="1"/>
  <c r="ARH15" i="10" a="1"/>
  <c r="ARH15" i="10" s="1"/>
  <c r="ARH18" i="10" s="1"/>
  <c r="ARG15" i="10" a="1"/>
  <c r="ARG15" i="10" s="1"/>
  <c r="ARG18" i="10" s="1"/>
  <c r="ARF15" i="10" a="1"/>
  <c r="ARF15" i="10" s="1"/>
  <c r="ARF18" i="10" s="1"/>
  <c r="ARE15" i="10" a="1"/>
  <c r="ARE15" i="10" s="1"/>
  <c r="ARE18" i="10" s="1"/>
  <c r="ARD15" i="10" a="1"/>
  <c r="ARD15" i="10" s="1"/>
  <c r="ARD18" i="10" s="1"/>
  <c r="ARC15" i="10" a="1"/>
  <c r="ARC15" i="10" s="1"/>
  <c r="ARC18" i="10" s="1"/>
  <c r="ARB15" i="10" a="1"/>
  <c r="ARB15" i="10" s="1"/>
  <c r="ARB18" i="10" s="1"/>
  <c r="ARA15" i="10" a="1"/>
  <c r="ARA15" i="10" s="1"/>
  <c r="ARA18" i="10" s="1"/>
  <c r="AQZ15" i="10" a="1"/>
  <c r="AQZ15" i="10" s="1"/>
  <c r="AQZ18" i="10" s="1"/>
  <c r="AQY15" i="10" a="1"/>
  <c r="AQY15" i="10" s="1"/>
  <c r="AQY18" i="10" s="1"/>
  <c r="AQX15" i="10" a="1"/>
  <c r="AQX15" i="10" s="1"/>
  <c r="AQX18" i="10" s="1"/>
  <c r="AQW15" i="10" a="1"/>
  <c r="AQW15" i="10" s="1"/>
  <c r="AQW18" i="10" s="1"/>
  <c r="AQV15" i="10" a="1"/>
  <c r="AQV15" i="10" s="1"/>
  <c r="AQV18" i="10" s="1"/>
  <c r="AQU15" i="10" a="1"/>
  <c r="AQU15" i="10" s="1"/>
  <c r="AQU18" i="10" s="1"/>
  <c r="AQT15" i="10" a="1"/>
  <c r="AQT15" i="10" s="1"/>
  <c r="AQT18" i="10" s="1"/>
  <c r="AQS15" i="10" a="1"/>
  <c r="AQS15" i="10" s="1"/>
  <c r="AQS18" i="10" s="1"/>
  <c r="AQR15" i="10" a="1"/>
  <c r="AQR15" i="10" s="1"/>
  <c r="AQR18" i="10" s="1"/>
  <c r="AQQ15" i="10" a="1"/>
  <c r="AQQ15" i="10" s="1"/>
  <c r="AQQ18" i="10" s="1"/>
  <c r="AQP15" i="10" a="1"/>
  <c r="AQP15" i="10" s="1"/>
  <c r="AQP18" i="10" s="1"/>
  <c r="AQO15" i="10" a="1"/>
  <c r="AQO15" i="10" s="1"/>
  <c r="AQO18" i="10" s="1"/>
  <c r="AQN15" i="10" a="1"/>
  <c r="AQN15" i="10" s="1"/>
  <c r="AQN18" i="10" s="1"/>
  <c r="AQM15" i="10" a="1"/>
  <c r="AQM15" i="10" s="1"/>
  <c r="AQM18" i="10" s="1"/>
  <c r="AQL15" i="10" a="1"/>
  <c r="AQL15" i="10" s="1"/>
  <c r="AQL18" i="10" s="1"/>
  <c r="AQK15" i="10" a="1"/>
  <c r="AQK15" i="10" s="1"/>
  <c r="AQK18" i="10" s="1"/>
  <c r="AQJ15" i="10" a="1"/>
  <c r="AQJ15" i="10" s="1"/>
  <c r="AQJ18" i="10" s="1"/>
  <c r="AQI15" i="10" a="1"/>
  <c r="AQI15" i="10" s="1"/>
  <c r="AQI18" i="10" s="1"/>
  <c r="AQH15" i="10" a="1"/>
  <c r="AQH15" i="10" s="1"/>
  <c r="AQH18" i="10" s="1"/>
  <c r="AQG15" i="10" a="1"/>
  <c r="AQG15" i="10" s="1"/>
  <c r="AQG18" i="10" s="1"/>
  <c r="AQF15" i="10" a="1"/>
  <c r="AQF15" i="10" s="1"/>
  <c r="AQF18" i="10" s="1"/>
  <c r="AQE15" i="10" a="1"/>
  <c r="AQE15" i="10" s="1"/>
  <c r="AQE18" i="10" s="1"/>
  <c r="AQD15" i="10" a="1"/>
  <c r="AQD15" i="10" s="1"/>
  <c r="AQD18" i="10" s="1"/>
  <c r="AQC15" i="10" a="1"/>
  <c r="AQC15" i="10" s="1"/>
  <c r="AQC18" i="10" s="1"/>
  <c r="AQB15" i="10" a="1"/>
  <c r="AQB15" i="10" s="1"/>
  <c r="AQB18" i="10" s="1"/>
  <c r="AQA15" i="10" a="1"/>
  <c r="AQA15" i="10" s="1"/>
  <c r="AQA18" i="10" s="1"/>
  <c r="APZ15" i="10" a="1"/>
  <c r="APZ15" i="10" s="1"/>
  <c r="APZ18" i="10" s="1"/>
  <c r="APY15" i="10" a="1"/>
  <c r="APY15" i="10" s="1"/>
  <c r="APY18" i="10" s="1"/>
  <c r="APX15" i="10" a="1"/>
  <c r="APX15" i="10" s="1"/>
  <c r="APX18" i="10" s="1"/>
  <c r="APW15" i="10" a="1"/>
  <c r="APW15" i="10" s="1"/>
  <c r="APW18" i="10" s="1"/>
  <c r="APV15" i="10" a="1"/>
  <c r="APV15" i="10" s="1"/>
  <c r="APV18" i="10" s="1"/>
  <c r="APU15" i="10" a="1"/>
  <c r="APU15" i="10" s="1"/>
  <c r="APU18" i="10" s="1"/>
  <c r="APT15" i="10" a="1"/>
  <c r="APT15" i="10" s="1"/>
  <c r="APT18" i="10" s="1"/>
  <c r="APS15" i="10" a="1"/>
  <c r="APS15" i="10" s="1"/>
  <c r="APS18" i="10" s="1"/>
  <c r="APR15" i="10" a="1"/>
  <c r="APR15" i="10" s="1"/>
  <c r="APR18" i="10" s="1"/>
  <c r="APQ15" i="10" a="1"/>
  <c r="APQ15" i="10" s="1"/>
  <c r="APQ18" i="10" s="1"/>
  <c r="APP15" i="10" a="1"/>
  <c r="APP15" i="10" s="1"/>
  <c r="APP18" i="10" s="1"/>
  <c r="APO15" i="10" a="1"/>
  <c r="APO15" i="10" s="1"/>
  <c r="APO18" i="10" s="1"/>
  <c r="APN15" i="10" a="1"/>
  <c r="APN15" i="10" s="1"/>
  <c r="APN18" i="10" s="1"/>
  <c r="APM15" i="10" a="1"/>
  <c r="APM15" i="10" s="1"/>
  <c r="APM18" i="10" s="1"/>
  <c r="APL15" i="10" a="1"/>
  <c r="APL15" i="10" s="1"/>
  <c r="APL18" i="10" s="1"/>
  <c r="APK15" i="10" a="1"/>
  <c r="APK15" i="10" s="1"/>
  <c r="APK18" i="10" s="1"/>
  <c r="APJ15" i="10" a="1"/>
  <c r="APJ15" i="10" s="1"/>
  <c r="APJ18" i="10" s="1"/>
  <c r="API15" i="10" a="1"/>
  <c r="API15" i="10" s="1"/>
  <c r="API18" i="10" s="1"/>
  <c r="APH15" i="10" a="1"/>
  <c r="APH15" i="10" s="1"/>
  <c r="APH18" i="10" s="1"/>
  <c r="APG15" i="10" a="1"/>
  <c r="APG15" i="10" s="1"/>
  <c r="APG18" i="10" s="1"/>
  <c r="APF15" i="10" a="1"/>
  <c r="APF15" i="10" s="1"/>
  <c r="APF18" i="10" s="1"/>
  <c r="APE15" i="10" a="1"/>
  <c r="APE15" i="10" s="1"/>
  <c r="APE18" i="10" s="1"/>
  <c r="APD15" i="10" a="1"/>
  <c r="APD15" i="10" s="1"/>
  <c r="APD18" i="10" s="1"/>
  <c r="APC15" i="10" a="1"/>
  <c r="APC15" i="10" s="1"/>
  <c r="APC18" i="10" s="1"/>
  <c r="APB15" i="10" a="1"/>
  <c r="APB15" i="10" s="1"/>
  <c r="APB18" i="10" s="1"/>
  <c r="APA15" i="10" a="1"/>
  <c r="APA15" i="10" s="1"/>
  <c r="APA18" i="10" s="1"/>
  <c r="AOZ15" i="10" a="1"/>
  <c r="AOZ15" i="10" s="1"/>
  <c r="AOZ18" i="10" s="1"/>
  <c r="AOY15" i="10" a="1"/>
  <c r="AOY15" i="10" s="1"/>
  <c r="AOY18" i="10" s="1"/>
  <c r="AOX15" i="10" a="1"/>
  <c r="AOX15" i="10" s="1"/>
  <c r="AOX18" i="10" s="1"/>
  <c r="AOW15" i="10" a="1"/>
  <c r="AOW15" i="10" s="1"/>
  <c r="AOW18" i="10" s="1"/>
  <c r="AOV15" i="10" a="1"/>
  <c r="AOV15" i="10" s="1"/>
  <c r="AOV18" i="10" s="1"/>
  <c r="AOU15" i="10" a="1"/>
  <c r="AOU15" i="10" s="1"/>
  <c r="AOU18" i="10" s="1"/>
  <c r="AOT15" i="10" a="1"/>
  <c r="AOT15" i="10" s="1"/>
  <c r="AOT18" i="10" s="1"/>
  <c r="AOS15" i="10" a="1"/>
  <c r="AOS15" i="10" s="1"/>
  <c r="AOS18" i="10" s="1"/>
  <c r="AOR15" i="10" a="1"/>
  <c r="AOR15" i="10" s="1"/>
  <c r="AOR18" i="10" s="1"/>
  <c r="AOQ15" i="10" a="1"/>
  <c r="AOQ15" i="10" s="1"/>
  <c r="AOQ18" i="10" s="1"/>
  <c r="AOP15" i="10" a="1"/>
  <c r="AOP15" i="10" s="1"/>
  <c r="AOP18" i="10" s="1"/>
  <c r="AOO15" i="10" a="1"/>
  <c r="AOO15" i="10" s="1"/>
  <c r="AOO18" i="10" s="1"/>
  <c r="AON15" i="10" a="1"/>
  <c r="AON15" i="10" s="1"/>
  <c r="AON18" i="10" s="1"/>
  <c r="AOM15" i="10" a="1"/>
  <c r="AOM15" i="10" s="1"/>
  <c r="AOM18" i="10" s="1"/>
  <c r="AOL15" i="10" a="1"/>
  <c r="AOL15" i="10" s="1"/>
  <c r="AOL18" i="10" s="1"/>
  <c r="AOK15" i="10" a="1"/>
  <c r="AOK15" i="10" s="1"/>
  <c r="AOK18" i="10" s="1"/>
  <c r="AOJ15" i="10" a="1"/>
  <c r="AOJ15" i="10" s="1"/>
  <c r="AOJ18" i="10" s="1"/>
  <c r="AOI15" i="10" a="1"/>
  <c r="AOI15" i="10" s="1"/>
  <c r="AOI18" i="10" s="1"/>
  <c r="AOH15" i="10" a="1"/>
  <c r="AOH15" i="10" s="1"/>
  <c r="AOH18" i="10" s="1"/>
  <c r="AOG15" i="10" a="1"/>
  <c r="AOG15" i="10" s="1"/>
  <c r="AOG18" i="10" s="1"/>
  <c r="AOF15" i="10" a="1"/>
  <c r="AOF15" i="10" s="1"/>
  <c r="AOF18" i="10" s="1"/>
  <c r="AOE15" i="10" a="1"/>
  <c r="AOE15" i="10" s="1"/>
  <c r="AOE18" i="10" s="1"/>
  <c r="AOD15" i="10" a="1"/>
  <c r="AOD15" i="10" s="1"/>
  <c r="AOD18" i="10" s="1"/>
  <c r="AOC15" i="10" a="1"/>
  <c r="AOC15" i="10" s="1"/>
  <c r="AOC18" i="10" s="1"/>
  <c r="AOB15" i="10" a="1"/>
  <c r="AOB15" i="10" s="1"/>
  <c r="AOB18" i="10" s="1"/>
  <c r="AOA15" i="10" a="1"/>
  <c r="AOA15" i="10" s="1"/>
  <c r="AOA18" i="10" s="1"/>
  <c r="ANZ15" i="10" a="1"/>
  <c r="ANZ15" i="10" s="1"/>
  <c r="ANZ18" i="10" s="1"/>
  <c r="ANY15" i="10" a="1"/>
  <c r="ANY15" i="10" s="1"/>
  <c r="ANY18" i="10" s="1"/>
  <c r="ANX15" i="10" a="1"/>
  <c r="ANX15" i="10" s="1"/>
  <c r="ANX18" i="10" s="1"/>
  <c r="ANW15" i="10" a="1"/>
  <c r="ANW15" i="10" s="1"/>
  <c r="ANW18" i="10" s="1"/>
  <c r="ANV15" i="10" a="1"/>
  <c r="ANV15" i="10" s="1"/>
  <c r="ANV18" i="10" s="1"/>
  <c r="ANU15" i="10" a="1"/>
  <c r="ANU15" i="10" s="1"/>
  <c r="ANU18" i="10" s="1"/>
  <c r="ANT15" i="10" a="1"/>
  <c r="ANT15" i="10" s="1"/>
  <c r="ANT18" i="10" s="1"/>
  <c r="ANS15" i="10" a="1"/>
  <c r="ANS15" i="10" s="1"/>
  <c r="ANS18" i="10" s="1"/>
  <c r="ANR15" i="10" a="1"/>
  <c r="ANR15" i="10" s="1"/>
  <c r="ANR18" i="10" s="1"/>
  <c r="ANQ15" i="10" a="1"/>
  <c r="ANQ15" i="10" s="1"/>
  <c r="ANQ18" i="10" s="1"/>
  <c r="ANP15" i="10" a="1"/>
  <c r="ANP15" i="10" s="1"/>
  <c r="ANP18" i="10" s="1"/>
  <c r="ANO15" i="10" a="1"/>
  <c r="ANO15" i="10" s="1"/>
  <c r="ANO18" i="10" s="1"/>
  <c r="ANN15" i="10" a="1"/>
  <c r="ANN15" i="10" s="1"/>
  <c r="ANN18" i="10" s="1"/>
  <c r="ANM15" i="10" a="1"/>
  <c r="ANM15" i="10" s="1"/>
  <c r="ANM18" i="10" s="1"/>
  <c r="ANL15" i="10" a="1"/>
  <c r="ANL15" i="10" s="1"/>
  <c r="ANL18" i="10" s="1"/>
  <c r="ANK15" i="10" a="1"/>
  <c r="ANK15" i="10" s="1"/>
  <c r="ANK18" i="10" s="1"/>
  <c r="ANJ15" i="10" a="1"/>
  <c r="ANJ15" i="10" s="1"/>
  <c r="ANJ18" i="10" s="1"/>
  <c r="ANI15" i="10" a="1"/>
  <c r="ANI15" i="10" s="1"/>
  <c r="ANI18" i="10" s="1"/>
  <c r="ANH15" i="10" a="1"/>
  <c r="ANH15" i="10" s="1"/>
  <c r="ANH18" i="10" s="1"/>
  <c r="ANG15" i="10" a="1"/>
  <c r="ANG15" i="10" s="1"/>
  <c r="ANG18" i="10" s="1"/>
  <c r="ANF15" i="10" a="1"/>
  <c r="ANF15" i="10" s="1"/>
  <c r="ANF18" i="10" s="1"/>
  <c r="ANE15" i="10" a="1"/>
  <c r="ANE15" i="10" s="1"/>
  <c r="ANE18" i="10" s="1"/>
  <c r="AND15" i="10" a="1"/>
  <c r="AND15" i="10" s="1"/>
  <c r="AND18" i="10" s="1"/>
  <c r="ANC15" i="10" a="1"/>
  <c r="ANC15" i="10" s="1"/>
  <c r="ANC18" i="10" s="1"/>
  <c r="ANB15" i="10" a="1"/>
  <c r="ANB15" i="10" s="1"/>
  <c r="ANB18" i="10" s="1"/>
  <c r="ANA15" i="10" a="1"/>
  <c r="ANA15" i="10" s="1"/>
  <c r="ANA18" i="10" s="1"/>
  <c r="AMZ15" i="10" a="1"/>
  <c r="AMZ15" i="10" s="1"/>
  <c r="AMZ18" i="10" s="1"/>
  <c r="AMY15" i="10" a="1"/>
  <c r="AMY15" i="10" s="1"/>
  <c r="AMY18" i="10" s="1"/>
  <c r="AMX15" i="10" a="1"/>
  <c r="AMX15" i="10" s="1"/>
  <c r="AMX18" i="10" s="1"/>
  <c r="AMW15" i="10" a="1"/>
  <c r="AMW15" i="10" s="1"/>
  <c r="AMW18" i="10" s="1"/>
  <c r="AMV15" i="10" a="1"/>
  <c r="AMV15" i="10" s="1"/>
  <c r="AMV18" i="10" s="1"/>
  <c r="AMU15" i="10" a="1"/>
  <c r="AMU15" i="10" s="1"/>
  <c r="AMU18" i="10" s="1"/>
  <c r="AMT15" i="10" a="1"/>
  <c r="AMT15" i="10" s="1"/>
  <c r="AMT18" i="10" s="1"/>
  <c r="AMS15" i="10" a="1"/>
  <c r="AMS15" i="10" s="1"/>
  <c r="AMS18" i="10" s="1"/>
  <c r="AMR15" i="10" a="1"/>
  <c r="AMR15" i="10" s="1"/>
  <c r="AMR18" i="10" s="1"/>
  <c r="AMQ15" i="10" a="1"/>
  <c r="AMQ15" i="10" s="1"/>
  <c r="AMQ18" i="10" s="1"/>
  <c r="AMP15" i="10" a="1"/>
  <c r="AMP15" i="10" s="1"/>
  <c r="AMP18" i="10" s="1"/>
  <c r="AMO15" i="10" a="1"/>
  <c r="AMO15" i="10" s="1"/>
  <c r="AMO18" i="10" s="1"/>
  <c r="AMN15" i="10" a="1"/>
  <c r="AMN15" i="10" s="1"/>
  <c r="AMN18" i="10" s="1"/>
  <c r="AMM15" i="10" a="1"/>
  <c r="AMM15" i="10" s="1"/>
  <c r="AMM18" i="10" s="1"/>
  <c r="AML15" i="10" a="1"/>
  <c r="AML15" i="10" s="1"/>
  <c r="AML18" i="10" s="1"/>
  <c r="AMK15" i="10" a="1"/>
  <c r="AMK15" i="10" s="1"/>
  <c r="AMK18" i="10" s="1"/>
  <c r="AMJ15" i="10" a="1"/>
  <c r="AMJ15" i="10" s="1"/>
  <c r="AMJ18" i="10" s="1"/>
  <c r="AMI15" i="10" a="1"/>
  <c r="AMI15" i="10" s="1"/>
  <c r="AMI18" i="10" s="1"/>
  <c r="AMH15" i="10" a="1"/>
  <c r="AMH15" i="10" s="1"/>
  <c r="AMH18" i="10" s="1"/>
  <c r="AMG15" i="10" a="1"/>
  <c r="AMG15" i="10" s="1"/>
  <c r="AMG18" i="10" s="1"/>
  <c r="AMF15" i="10" a="1"/>
  <c r="AMF15" i="10" s="1"/>
  <c r="AMF18" i="10" s="1"/>
  <c r="AME15" i="10" a="1"/>
  <c r="AME15" i="10" s="1"/>
  <c r="AME18" i="10" s="1"/>
  <c r="AMD15" i="10" a="1"/>
  <c r="AMD15" i="10" s="1"/>
  <c r="AMD18" i="10" s="1"/>
  <c r="AMC15" i="10" a="1"/>
  <c r="AMC15" i="10" s="1"/>
  <c r="AMC18" i="10" s="1"/>
  <c r="AMB15" i="10" a="1"/>
  <c r="AMB15" i="10" s="1"/>
  <c r="AMB18" i="10" s="1"/>
  <c r="AMA15" i="10" a="1"/>
  <c r="AMA15" i="10" s="1"/>
  <c r="AMA18" i="10" s="1"/>
  <c r="ALZ15" i="10" a="1"/>
  <c r="ALZ15" i="10" s="1"/>
  <c r="ALZ18" i="10" s="1"/>
  <c r="ALY15" i="10" a="1"/>
  <c r="ALY15" i="10" s="1"/>
  <c r="ALY18" i="10" s="1"/>
  <c r="ALX15" i="10" a="1"/>
  <c r="ALX15" i="10" s="1"/>
  <c r="ALX18" i="10" s="1"/>
  <c r="ALW15" i="10" a="1"/>
  <c r="ALW15" i="10" s="1"/>
  <c r="ALW18" i="10" s="1"/>
  <c r="ALV15" i="10" a="1"/>
  <c r="ALV15" i="10" s="1"/>
  <c r="ALV18" i="10" s="1"/>
  <c r="ALU15" i="10" a="1"/>
  <c r="ALU15" i="10" s="1"/>
  <c r="ALU18" i="10" s="1"/>
  <c r="ALT15" i="10" a="1"/>
  <c r="ALT15" i="10" s="1"/>
  <c r="ALT18" i="10" s="1"/>
  <c r="ALS15" i="10" a="1"/>
  <c r="ALS15" i="10" s="1"/>
  <c r="ALS18" i="10" s="1"/>
  <c r="ALR15" i="10" a="1"/>
  <c r="ALR15" i="10" s="1"/>
  <c r="ALR18" i="10" s="1"/>
  <c r="ALQ15" i="10" a="1"/>
  <c r="ALQ15" i="10" s="1"/>
  <c r="ALQ18" i="10" s="1"/>
  <c r="ALP15" i="10" a="1"/>
  <c r="ALP15" i="10" s="1"/>
  <c r="ALP18" i="10" s="1"/>
  <c r="ALO15" i="10" a="1"/>
  <c r="ALO15" i="10" s="1"/>
  <c r="ALO18" i="10" s="1"/>
  <c r="ALN15" i="10" a="1"/>
  <c r="ALN15" i="10" s="1"/>
  <c r="ALN18" i="10" s="1"/>
  <c r="ALM15" i="10" a="1"/>
  <c r="ALM15" i="10" s="1"/>
  <c r="ALM18" i="10" s="1"/>
  <c r="ALL15" i="10" a="1"/>
  <c r="ALL15" i="10" s="1"/>
  <c r="ALL18" i="10" s="1"/>
  <c r="ALK15" i="10" a="1"/>
  <c r="ALK15" i="10" s="1"/>
  <c r="ALK18" i="10" s="1"/>
  <c r="ALJ15" i="10" a="1"/>
  <c r="ALJ15" i="10" s="1"/>
  <c r="ALJ18" i="10" s="1"/>
  <c r="ALI15" i="10" a="1"/>
  <c r="ALI15" i="10" s="1"/>
  <c r="ALI18" i="10" s="1"/>
  <c r="ALH15" i="10" a="1"/>
  <c r="ALH15" i="10" s="1"/>
  <c r="ALH18" i="10" s="1"/>
  <c r="ALG15" i="10" a="1"/>
  <c r="ALG15" i="10" s="1"/>
  <c r="ALG18" i="10" s="1"/>
  <c r="ALF15" i="10" a="1"/>
  <c r="ALF15" i="10" s="1"/>
  <c r="ALF18" i="10" s="1"/>
  <c r="ALE15" i="10" a="1"/>
  <c r="ALE15" i="10" s="1"/>
  <c r="ALE18" i="10" s="1"/>
  <c r="ALD15" i="10" a="1"/>
  <c r="ALD15" i="10" s="1"/>
  <c r="ALD18" i="10" s="1"/>
  <c r="ALC15" i="10" a="1"/>
  <c r="ALC15" i="10" s="1"/>
  <c r="ALC18" i="10" s="1"/>
  <c r="ALB15" i="10" a="1"/>
  <c r="ALB15" i="10" s="1"/>
  <c r="ALB18" i="10" s="1"/>
  <c r="ALA15" i="10" a="1"/>
  <c r="ALA15" i="10" s="1"/>
  <c r="ALA18" i="10" s="1"/>
  <c r="AKZ15" i="10" a="1"/>
  <c r="AKZ15" i="10" s="1"/>
  <c r="AKZ18" i="10" s="1"/>
  <c r="AKY15" i="10" a="1"/>
  <c r="AKY15" i="10" s="1"/>
  <c r="AKY18" i="10" s="1"/>
  <c r="AKX15" i="10" a="1"/>
  <c r="AKX15" i="10" s="1"/>
  <c r="AKX18" i="10" s="1"/>
  <c r="AKW15" i="10" a="1"/>
  <c r="AKW15" i="10" s="1"/>
  <c r="AKW18" i="10" s="1"/>
  <c r="AKV15" i="10" a="1"/>
  <c r="AKV15" i="10" s="1"/>
  <c r="AKV18" i="10" s="1"/>
  <c r="AKU15" i="10" a="1"/>
  <c r="AKU15" i="10" s="1"/>
  <c r="AKU18" i="10" s="1"/>
  <c r="AKT15" i="10" a="1"/>
  <c r="AKT15" i="10" s="1"/>
  <c r="AKT18" i="10" s="1"/>
  <c r="AKS15" i="10" a="1"/>
  <c r="AKS15" i="10" s="1"/>
  <c r="AKS18" i="10" s="1"/>
  <c r="AKR15" i="10" a="1"/>
  <c r="AKR15" i="10" s="1"/>
  <c r="AKR18" i="10" s="1"/>
  <c r="AKQ15" i="10" a="1"/>
  <c r="AKQ15" i="10" s="1"/>
  <c r="AKQ18" i="10" s="1"/>
  <c r="AKP15" i="10" a="1"/>
  <c r="AKP15" i="10" s="1"/>
  <c r="AKP18" i="10" s="1"/>
  <c r="AKO15" i="10" a="1"/>
  <c r="AKO15" i="10" s="1"/>
  <c r="AKO18" i="10" s="1"/>
  <c r="AKN15" i="10" a="1"/>
  <c r="AKN15" i="10" s="1"/>
  <c r="AKN18" i="10" s="1"/>
  <c r="AKM15" i="10" a="1"/>
  <c r="AKM15" i="10" s="1"/>
  <c r="AKM18" i="10" s="1"/>
  <c r="AKL15" i="10" a="1"/>
  <c r="AKL15" i="10" s="1"/>
  <c r="AKL18" i="10" s="1"/>
  <c r="AKK15" i="10" a="1"/>
  <c r="AKK15" i="10" s="1"/>
  <c r="AKK18" i="10" s="1"/>
  <c r="AKJ15" i="10" a="1"/>
  <c r="AKJ15" i="10" s="1"/>
  <c r="AKJ18" i="10" s="1"/>
  <c r="AKI15" i="10" a="1"/>
  <c r="AKI15" i="10" s="1"/>
  <c r="AKI18" i="10" s="1"/>
  <c r="AKH15" i="10" a="1"/>
  <c r="AKH15" i="10" s="1"/>
  <c r="AKH18" i="10" s="1"/>
  <c r="AKG15" i="10" a="1"/>
  <c r="AKG15" i="10" s="1"/>
  <c r="AKG18" i="10" s="1"/>
  <c r="AKF15" i="10" a="1"/>
  <c r="AKF15" i="10" s="1"/>
  <c r="AKF18" i="10" s="1"/>
  <c r="AKE15" i="10" a="1"/>
  <c r="AKE15" i="10" s="1"/>
  <c r="AKE18" i="10" s="1"/>
  <c r="AKD15" i="10" a="1"/>
  <c r="AKD15" i="10" s="1"/>
  <c r="AKD18" i="10" s="1"/>
  <c r="AKC15" i="10" a="1"/>
  <c r="AKC15" i="10" s="1"/>
  <c r="AKC18" i="10" s="1"/>
  <c r="AKB15" i="10" a="1"/>
  <c r="AKB15" i="10" s="1"/>
  <c r="AKB18" i="10" s="1"/>
  <c r="AKA15" i="10" a="1"/>
  <c r="AKA15" i="10" s="1"/>
  <c r="AKA18" i="10" s="1"/>
  <c r="AJZ15" i="10" a="1"/>
  <c r="AJZ15" i="10" s="1"/>
  <c r="AJZ18" i="10" s="1"/>
  <c r="AJY15" i="10" a="1"/>
  <c r="AJY15" i="10" s="1"/>
  <c r="AJY18" i="10" s="1"/>
  <c r="AJX15" i="10" a="1"/>
  <c r="AJX15" i="10" s="1"/>
  <c r="AJX18" i="10" s="1"/>
  <c r="AJW15" i="10" a="1"/>
  <c r="AJW15" i="10" s="1"/>
  <c r="AJW18" i="10" s="1"/>
  <c r="AJV15" i="10" a="1"/>
  <c r="AJV15" i="10" s="1"/>
  <c r="AJV18" i="10" s="1"/>
  <c r="AJU15" i="10" a="1"/>
  <c r="AJU15" i="10" s="1"/>
  <c r="AJU18" i="10" s="1"/>
  <c r="AJT15" i="10" a="1"/>
  <c r="AJT15" i="10" s="1"/>
  <c r="AJT18" i="10" s="1"/>
  <c r="AJS15" i="10" a="1"/>
  <c r="AJS15" i="10" s="1"/>
  <c r="AJS18" i="10" s="1"/>
  <c r="AJR15" i="10" a="1"/>
  <c r="AJR15" i="10" s="1"/>
  <c r="AJR18" i="10" s="1"/>
  <c r="AJQ15" i="10" a="1"/>
  <c r="AJQ15" i="10" s="1"/>
  <c r="AJQ18" i="10" s="1"/>
  <c r="AJP15" i="10" a="1"/>
  <c r="AJP15" i="10" s="1"/>
  <c r="AJP18" i="10" s="1"/>
  <c r="AJO15" i="10" a="1"/>
  <c r="AJO15" i="10" s="1"/>
  <c r="AJO18" i="10" s="1"/>
  <c r="AJN15" i="10" a="1"/>
  <c r="AJN15" i="10" s="1"/>
  <c r="AJN18" i="10" s="1"/>
  <c r="AJM15" i="10" a="1"/>
  <c r="AJM15" i="10" s="1"/>
  <c r="AJM18" i="10" s="1"/>
  <c r="AJL15" i="10" a="1"/>
  <c r="AJL15" i="10" s="1"/>
  <c r="AJL18" i="10" s="1"/>
  <c r="AJK15" i="10" a="1"/>
  <c r="AJK15" i="10" s="1"/>
  <c r="AJK18" i="10" s="1"/>
  <c r="AJJ15" i="10" a="1"/>
  <c r="AJJ15" i="10" s="1"/>
  <c r="AJJ18" i="10" s="1"/>
  <c r="AJI15" i="10" a="1"/>
  <c r="AJI15" i="10" s="1"/>
  <c r="AJI18" i="10" s="1"/>
  <c r="AJH15" i="10" a="1"/>
  <c r="AJH15" i="10" s="1"/>
  <c r="AJH18" i="10" s="1"/>
  <c r="AJG15" i="10" a="1"/>
  <c r="AJG15" i="10" s="1"/>
  <c r="AJG18" i="10" s="1"/>
  <c r="AJF15" i="10" a="1"/>
  <c r="AJF15" i="10" s="1"/>
  <c r="AJF18" i="10" s="1"/>
  <c r="AJE15" i="10" a="1"/>
  <c r="AJE15" i="10" s="1"/>
  <c r="AJE18" i="10" s="1"/>
  <c r="AJD15" i="10" a="1"/>
  <c r="AJD15" i="10" s="1"/>
  <c r="AJD18" i="10" s="1"/>
  <c r="AJC15" i="10" a="1"/>
  <c r="AJC15" i="10" s="1"/>
  <c r="AJC18" i="10" s="1"/>
  <c r="AJB15" i="10" a="1"/>
  <c r="AJB15" i="10" s="1"/>
  <c r="AJB18" i="10" s="1"/>
  <c r="AJA15" i="10" a="1"/>
  <c r="AJA15" i="10" s="1"/>
  <c r="AJA18" i="10" s="1"/>
  <c r="AIZ15" i="10" a="1"/>
  <c r="AIZ15" i="10" s="1"/>
  <c r="AIZ18" i="10" s="1"/>
  <c r="AIY15" i="10" a="1"/>
  <c r="AIY15" i="10" s="1"/>
  <c r="AIY18" i="10" s="1"/>
  <c r="AIX15" i="10" a="1"/>
  <c r="AIX15" i="10" s="1"/>
  <c r="AIX18" i="10" s="1"/>
  <c r="AIW15" i="10" a="1"/>
  <c r="AIW15" i="10" s="1"/>
  <c r="AIW18" i="10" s="1"/>
  <c r="AIV15" i="10" a="1"/>
  <c r="AIV15" i="10" s="1"/>
  <c r="AIV18" i="10" s="1"/>
  <c r="AIU15" i="10" a="1"/>
  <c r="AIU15" i="10" s="1"/>
  <c r="AIU18" i="10" s="1"/>
  <c r="AIT15" i="10" a="1"/>
  <c r="AIT15" i="10" s="1"/>
  <c r="AIT18" i="10" s="1"/>
  <c r="AIS15" i="10" a="1"/>
  <c r="AIS15" i="10" s="1"/>
  <c r="AIS18" i="10" s="1"/>
  <c r="AIR15" i="10" a="1"/>
  <c r="AIR15" i="10" s="1"/>
  <c r="AIR18" i="10" s="1"/>
  <c r="AIQ15" i="10" a="1"/>
  <c r="AIQ15" i="10" s="1"/>
  <c r="AIQ18" i="10" s="1"/>
  <c r="AIP15" i="10" a="1"/>
  <c r="AIP15" i="10" s="1"/>
  <c r="AIP18" i="10" s="1"/>
  <c r="AIO15" i="10" a="1"/>
  <c r="AIO15" i="10" s="1"/>
  <c r="AIO18" i="10" s="1"/>
  <c r="AIN15" i="10" a="1"/>
  <c r="AIN15" i="10" s="1"/>
  <c r="AIN18" i="10" s="1"/>
  <c r="AIM15" i="10" a="1"/>
  <c r="AIM15" i="10" s="1"/>
  <c r="AIM18" i="10" s="1"/>
  <c r="AIL15" i="10" a="1"/>
  <c r="AIL15" i="10" s="1"/>
  <c r="AIL18" i="10" s="1"/>
  <c r="AIK15" i="10" a="1"/>
  <c r="AIK15" i="10" s="1"/>
  <c r="AIK18" i="10" s="1"/>
  <c r="AIJ15" i="10" a="1"/>
  <c r="AIJ15" i="10" s="1"/>
  <c r="AIJ18" i="10" s="1"/>
  <c r="AII15" i="10" a="1"/>
  <c r="AII15" i="10" s="1"/>
  <c r="AII18" i="10" s="1"/>
  <c r="AIH15" i="10" a="1"/>
  <c r="AIH15" i="10" s="1"/>
  <c r="AIH18" i="10" s="1"/>
  <c r="AIG15" i="10" a="1"/>
  <c r="AIG15" i="10" s="1"/>
  <c r="AIG18" i="10" s="1"/>
  <c r="AIF15" i="10" a="1"/>
  <c r="AIF15" i="10" s="1"/>
  <c r="AIF18" i="10" s="1"/>
  <c r="AIE15" i="10" a="1"/>
  <c r="AIE15" i="10" s="1"/>
  <c r="AIE18" i="10" s="1"/>
  <c r="AID15" i="10" a="1"/>
  <c r="AID15" i="10" s="1"/>
  <c r="AID18" i="10" s="1"/>
  <c r="AIC15" i="10" a="1"/>
  <c r="AIC15" i="10" s="1"/>
  <c r="AIC18" i="10" s="1"/>
  <c r="AIB15" i="10" a="1"/>
  <c r="AIB15" i="10" s="1"/>
  <c r="AIB18" i="10" s="1"/>
  <c r="AIA15" i="10" a="1"/>
  <c r="AIA15" i="10" s="1"/>
  <c r="AIA18" i="10" s="1"/>
  <c r="AHZ15" i="10" a="1"/>
  <c r="AHZ15" i="10" s="1"/>
  <c r="AHZ18" i="10" s="1"/>
  <c r="AHY15" i="10" a="1"/>
  <c r="AHY15" i="10" s="1"/>
  <c r="AHY18" i="10" s="1"/>
  <c r="AHX15" i="10" a="1"/>
  <c r="AHX15" i="10" s="1"/>
  <c r="AHX18" i="10" s="1"/>
  <c r="AHW15" i="10" a="1"/>
  <c r="AHW15" i="10" s="1"/>
  <c r="AHW18" i="10" s="1"/>
  <c r="AHV15" i="10" a="1"/>
  <c r="AHV15" i="10" s="1"/>
  <c r="AHV18" i="10" s="1"/>
  <c r="AHU15" i="10" a="1"/>
  <c r="AHU15" i="10" s="1"/>
  <c r="AHU18" i="10" s="1"/>
  <c r="AHT15" i="10" a="1"/>
  <c r="AHT15" i="10" s="1"/>
  <c r="AHT18" i="10" s="1"/>
  <c r="AHS15" i="10" a="1"/>
  <c r="AHS15" i="10" s="1"/>
  <c r="AHS18" i="10" s="1"/>
  <c r="AHR15" i="10" a="1"/>
  <c r="AHR15" i="10" s="1"/>
  <c r="AHR18" i="10" s="1"/>
  <c r="AHQ15" i="10" a="1"/>
  <c r="AHQ15" i="10" s="1"/>
  <c r="AHQ18" i="10" s="1"/>
  <c r="AHP15" i="10" a="1"/>
  <c r="AHP15" i="10" s="1"/>
  <c r="AHP18" i="10" s="1"/>
  <c r="AHO15" i="10" a="1"/>
  <c r="AHO15" i="10" s="1"/>
  <c r="AHO18" i="10" s="1"/>
  <c r="AHN15" i="10" a="1"/>
  <c r="AHN15" i="10" s="1"/>
  <c r="AHN18" i="10" s="1"/>
  <c r="AHM15" i="10" a="1"/>
  <c r="AHM15" i="10" s="1"/>
  <c r="AHM18" i="10" s="1"/>
  <c r="AHL15" i="10" a="1"/>
  <c r="AHL15" i="10" s="1"/>
  <c r="AHL18" i="10" s="1"/>
  <c r="AHK15" i="10" a="1"/>
  <c r="AHK15" i="10" s="1"/>
  <c r="AHK18" i="10" s="1"/>
  <c r="AHJ15" i="10" a="1"/>
  <c r="AHJ15" i="10" s="1"/>
  <c r="AHJ18" i="10" s="1"/>
  <c r="AHI15" i="10" a="1"/>
  <c r="AHI15" i="10" s="1"/>
  <c r="AHI18" i="10" s="1"/>
  <c r="AHH15" i="10" a="1"/>
  <c r="AHH15" i="10" s="1"/>
  <c r="AHH18" i="10" s="1"/>
  <c r="AHG15" i="10" a="1"/>
  <c r="AHG15" i="10" s="1"/>
  <c r="AHG18" i="10" s="1"/>
  <c r="AHF15" i="10" a="1"/>
  <c r="AHF15" i="10" s="1"/>
  <c r="AHF18" i="10" s="1"/>
  <c r="AHE15" i="10" a="1"/>
  <c r="AHE15" i="10" s="1"/>
  <c r="AHE18" i="10" s="1"/>
  <c r="AHD15" i="10" a="1"/>
  <c r="AHD15" i="10" s="1"/>
  <c r="AHD18" i="10" s="1"/>
  <c r="AHC15" i="10" a="1"/>
  <c r="AHC15" i="10" s="1"/>
  <c r="AHC18" i="10" s="1"/>
  <c r="AHB15" i="10" a="1"/>
  <c r="AHB15" i="10" s="1"/>
  <c r="AHB18" i="10" s="1"/>
  <c r="AHA15" i="10" a="1"/>
  <c r="AHA15" i="10" s="1"/>
  <c r="AHA18" i="10" s="1"/>
  <c r="AGZ15" i="10" a="1"/>
  <c r="AGZ15" i="10" s="1"/>
  <c r="AGZ18" i="10" s="1"/>
  <c r="AGY15" i="10" a="1"/>
  <c r="AGY15" i="10" s="1"/>
  <c r="AGY18" i="10" s="1"/>
  <c r="AGX15" i="10" a="1"/>
  <c r="AGX15" i="10" s="1"/>
  <c r="AGX18" i="10" s="1"/>
  <c r="AGW15" i="10" a="1"/>
  <c r="AGW15" i="10" s="1"/>
  <c r="AGW18" i="10" s="1"/>
  <c r="AGV15" i="10" a="1"/>
  <c r="AGV15" i="10" s="1"/>
  <c r="AGV18" i="10" s="1"/>
  <c r="AGU15" i="10" a="1"/>
  <c r="AGU15" i="10" s="1"/>
  <c r="AGU18" i="10" s="1"/>
  <c r="AGT15" i="10" a="1"/>
  <c r="AGT15" i="10" s="1"/>
  <c r="AGT18" i="10" s="1"/>
  <c r="AGS15" i="10" a="1"/>
  <c r="AGS15" i="10" s="1"/>
  <c r="AGS18" i="10" s="1"/>
  <c r="AGR15" i="10" a="1"/>
  <c r="AGR15" i="10" s="1"/>
  <c r="AGR18" i="10" s="1"/>
  <c r="AGQ15" i="10" a="1"/>
  <c r="AGQ15" i="10" s="1"/>
  <c r="AGQ18" i="10" s="1"/>
  <c r="AGP15" i="10" a="1"/>
  <c r="AGP15" i="10" s="1"/>
  <c r="AGP18" i="10" s="1"/>
  <c r="AGO15" i="10" a="1"/>
  <c r="AGO15" i="10" s="1"/>
  <c r="AGO18" i="10" s="1"/>
  <c r="AGN15" i="10" a="1"/>
  <c r="AGN15" i="10" s="1"/>
  <c r="AGN18" i="10" s="1"/>
  <c r="AGM15" i="10" a="1"/>
  <c r="AGM15" i="10" s="1"/>
  <c r="AGM18" i="10" s="1"/>
  <c r="AGL15" i="10" a="1"/>
  <c r="AGL15" i="10" s="1"/>
  <c r="AGL18" i="10" s="1"/>
  <c r="AGK15" i="10" a="1"/>
  <c r="AGK15" i="10" s="1"/>
  <c r="AGK18" i="10" s="1"/>
  <c r="AGJ15" i="10" a="1"/>
  <c r="AGJ15" i="10" s="1"/>
  <c r="AGJ18" i="10" s="1"/>
  <c r="AGI15" i="10" a="1"/>
  <c r="AGI15" i="10" s="1"/>
  <c r="AGI18" i="10" s="1"/>
  <c r="AGH15" i="10" a="1"/>
  <c r="AGH15" i="10" s="1"/>
  <c r="AGH18" i="10" s="1"/>
  <c r="AGG15" i="10" a="1"/>
  <c r="AGG15" i="10" s="1"/>
  <c r="AGG18" i="10" s="1"/>
  <c r="AGF15" i="10" a="1"/>
  <c r="AGF15" i="10" s="1"/>
  <c r="AGF18" i="10" s="1"/>
  <c r="AGE15" i="10" a="1"/>
  <c r="AGE15" i="10" s="1"/>
  <c r="AGE18" i="10" s="1"/>
  <c r="AGD15" i="10" a="1"/>
  <c r="AGD15" i="10" s="1"/>
  <c r="AGD18" i="10" s="1"/>
  <c r="AGC15" i="10" a="1"/>
  <c r="AGC15" i="10" s="1"/>
  <c r="AGC18" i="10" s="1"/>
  <c r="AGB15" i="10" a="1"/>
  <c r="AGB15" i="10" s="1"/>
  <c r="AGB18" i="10" s="1"/>
  <c r="AGA15" i="10" a="1"/>
  <c r="AGA15" i="10" s="1"/>
  <c r="AGA18" i="10" s="1"/>
  <c r="AFZ15" i="10" a="1"/>
  <c r="AFZ15" i="10" s="1"/>
  <c r="AFZ18" i="10" s="1"/>
  <c r="AFY15" i="10" a="1"/>
  <c r="AFY15" i="10" s="1"/>
  <c r="AFY18" i="10" s="1"/>
  <c r="AFX15" i="10" a="1"/>
  <c r="AFX15" i="10" s="1"/>
  <c r="AFX18" i="10" s="1"/>
  <c r="AFW15" i="10" a="1"/>
  <c r="AFW15" i="10" s="1"/>
  <c r="AFW18" i="10" s="1"/>
  <c r="AFV15" i="10" a="1"/>
  <c r="AFV15" i="10" s="1"/>
  <c r="AFV18" i="10" s="1"/>
  <c r="AFU15" i="10" a="1"/>
  <c r="AFU15" i="10" s="1"/>
  <c r="AFU18" i="10" s="1"/>
  <c r="AFT15" i="10" a="1"/>
  <c r="AFT15" i="10" s="1"/>
  <c r="AFT18" i="10" s="1"/>
  <c r="AFS15" i="10" a="1"/>
  <c r="AFS15" i="10" s="1"/>
  <c r="AFS18" i="10" s="1"/>
  <c r="AFR15" i="10" a="1"/>
  <c r="AFR15" i="10" s="1"/>
  <c r="AFR18" i="10" s="1"/>
  <c r="AFQ15" i="10" a="1"/>
  <c r="AFQ15" i="10" s="1"/>
  <c r="AFQ18" i="10" s="1"/>
  <c r="AFP15" i="10" a="1"/>
  <c r="AFP15" i="10" s="1"/>
  <c r="AFP18" i="10" s="1"/>
  <c r="AFO15" i="10" a="1"/>
  <c r="AFO15" i="10" s="1"/>
  <c r="AFO18" i="10" s="1"/>
  <c r="AFN15" i="10" a="1"/>
  <c r="AFN15" i="10" s="1"/>
  <c r="AFN18" i="10" s="1"/>
  <c r="AFM15" i="10" a="1"/>
  <c r="AFM15" i="10" s="1"/>
  <c r="AFM18" i="10" s="1"/>
  <c r="AFL15" i="10" a="1"/>
  <c r="AFL15" i="10" s="1"/>
  <c r="AFL18" i="10" s="1"/>
  <c r="AFK15" i="10" a="1"/>
  <c r="AFK15" i="10" s="1"/>
  <c r="AFK18" i="10" s="1"/>
  <c r="AFJ15" i="10" a="1"/>
  <c r="AFJ15" i="10" s="1"/>
  <c r="AFJ18" i="10" s="1"/>
  <c r="AFI15" i="10" a="1"/>
  <c r="AFI15" i="10" s="1"/>
  <c r="AFI18" i="10" s="1"/>
  <c r="AFH15" i="10" a="1"/>
  <c r="AFH15" i="10" s="1"/>
  <c r="AFH18" i="10" s="1"/>
  <c r="AFG15" i="10" a="1"/>
  <c r="AFG15" i="10" s="1"/>
  <c r="AFG18" i="10" s="1"/>
  <c r="AFF15" i="10" a="1"/>
  <c r="AFF15" i="10" s="1"/>
  <c r="AFF18" i="10" s="1"/>
  <c r="AFE15" i="10" a="1"/>
  <c r="AFE15" i="10" s="1"/>
  <c r="AFE18" i="10" s="1"/>
  <c r="AFD15" i="10" a="1"/>
  <c r="AFD15" i="10" s="1"/>
  <c r="AFD18" i="10" s="1"/>
  <c r="AFC15" i="10" a="1"/>
  <c r="AFC15" i="10" s="1"/>
  <c r="AFC18" i="10" s="1"/>
  <c r="AFB15" i="10" a="1"/>
  <c r="AFB15" i="10" s="1"/>
  <c r="AFB18" i="10" s="1"/>
  <c r="AFA15" i="10" a="1"/>
  <c r="AFA15" i="10" s="1"/>
  <c r="AFA18" i="10" s="1"/>
  <c r="AEZ15" i="10" a="1"/>
  <c r="AEZ15" i="10" s="1"/>
  <c r="AEZ18" i="10" s="1"/>
  <c r="AEY15" i="10" a="1"/>
  <c r="AEY15" i="10" s="1"/>
  <c r="AEY18" i="10" s="1"/>
  <c r="AEX15" i="10" a="1"/>
  <c r="AEX15" i="10" s="1"/>
  <c r="AEX18" i="10" s="1"/>
  <c r="AEW15" i="10" a="1"/>
  <c r="AEW15" i="10" s="1"/>
  <c r="AEW18" i="10" s="1"/>
  <c r="AEV15" i="10" a="1"/>
  <c r="AEV15" i="10" s="1"/>
  <c r="AEV18" i="10" s="1"/>
  <c r="AEU15" i="10" a="1"/>
  <c r="AEU15" i="10" s="1"/>
  <c r="AEU18" i="10" s="1"/>
  <c r="AET15" i="10" a="1"/>
  <c r="AET15" i="10" s="1"/>
  <c r="AET18" i="10" s="1"/>
  <c r="AES15" i="10" a="1"/>
  <c r="AES15" i="10" s="1"/>
  <c r="AES18" i="10" s="1"/>
  <c r="AER15" i="10" a="1"/>
  <c r="AER15" i="10" s="1"/>
  <c r="AER18" i="10" s="1"/>
  <c r="AEQ15" i="10" a="1"/>
  <c r="AEQ15" i="10" s="1"/>
  <c r="AEQ18" i="10" s="1"/>
  <c r="AEP15" i="10" a="1"/>
  <c r="AEP15" i="10" s="1"/>
  <c r="AEP18" i="10" s="1"/>
  <c r="AEO15" i="10" a="1"/>
  <c r="AEO15" i="10" s="1"/>
  <c r="AEO18" i="10" s="1"/>
  <c r="AEN15" i="10" a="1"/>
  <c r="AEN15" i="10" s="1"/>
  <c r="AEN18" i="10" s="1"/>
  <c r="AEM15" i="10" a="1"/>
  <c r="AEM15" i="10" s="1"/>
  <c r="AEM18" i="10" s="1"/>
  <c r="AEL15" i="10" a="1"/>
  <c r="AEL15" i="10" s="1"/>
  <c r="AEL18" i="10" s="1"/>
  <c r="AEK15" i="10" a="1"/>
  <c r="AEK15" i="10" s="1"/>
  <c r="AEK18" i="10" s="1"/>
  <c r="AEJ15" i="10" a="1"/>
  <c r="AEJ15" i="10" s="1"/>
  <c r="AEJ18" i="10" s="1"/>
  <c r="AEI15" i="10" a="1"/>
  <c r="AEI15" i="10" s="1"/>
  <c r="AEI18" i="10" s="1"/>
  <c r="AEH15" i="10" a="1"/>
  <c r="AEH15" i="10" s="1"/>
  <c r="AEH18" i="10" s="1"/>
  <c r="AEG15" i="10" a="1"/>
  <c r="AEG15" i="10" s="1"/>
  <c r="AEG18" i="10" s="1"/>
  <c r="AEF15" i="10" a="1"/>
  <c r="AEF15" i="10" s="1"/>
  <c r="AEF18" i="10" s="1"/>
  <c r="AEE15" i="10" a="1"/>
  <c r="AEE15" i="10" s="1"/>
  <c r="AEE18" i="10" s="1"/>
  <c r="AED15" i="10" a="1"/>
  <c r="AED15" i="10" s="1"/>
  <c r="AED18" i="10" s="1"/>
  <c r="AEC15" i="10" a="1"/>
  <c r="AEC15" i="10" s="1"/>
  <c r="AEC18" i="10" s="1"/>
  <c r="AEB15" i="10" a="1"/>
  <c r="AEB15" i="10" s="1"/>
  <c r="AEB18" i="10" s="1"/>
  <c r="AEA15" i="10" a="1"/>
  <c r="AEA15" i="10" s="1"/>
  <c r="AEA18" i="10" s="1"/>
  <c r="ADZ15" i="10" a="1"/>
  <c r="ADZ15" i="10" s="1"/>
  <c r="ADZ18" i="10" s="1"/>
  <c r="ADY15" i="10" a="1"/>
  <c r="ADY15" i="10" s="1"/>
  <c r="ADY18" i="10" s="1"/>
  <c r="ADX15" i="10" a="1"/>
  <c r="ADX15" i="10" s="1"/>
  <c r="ADX18" i="10" s="1"/>
  <c r="ADW15" i="10" a="1"/>
  <c r="ADW15" i="10" s="1"/>
  <c r="ADW18" i="10" s="1"/>
  <c r="ADV15" i="10" a="1"/>
  <c r="ADV15" i="10" s="1"/>
  <c r="ADV18" i="10" s="1"/>
  <c r="ADU15" i="10" a="1"/>
  <c r="ADU15" i="10" s="1"/>
  <c r="ADU18" i="10" s="1"/>
  <c r="ADT15" i="10" a="1"/>
  <c r="ADT15" i="10" s="1"/>
  <c r="ADT18" i="10" s="1"/>
  <c r="ADS15" i="10" a="1"/>
  <c r="ADS15" i="10" s="1"/>
  <c r="ADS18" i="10" s="1"/>
  <c r="ADR15" i="10" a="1"/>
  <c r="ADR15" i="10" s="1"/>
  <c r="ADR18" i="10" s="1"/>
  <c r="ADQ15" i="10" a="1"/>
  <c r="ADQ15" i="10" s="1"/>
  <c r="ADQ18" i="10" s="1"/>
  <c r="ADP15" i="10" a="1"/>
  <c r="ADP15" i="10" s="1"/>
  <c r="ADP18" i="10" s="1"/>
  <c r="ADO15" i="10" a="1"/>
  <c r="ADO15" i="10" s="1"/>
  <c r="ADO18" i="10" s="1"/>
  <c r="ADN15" i="10" a="1"/>
  <c r="ADN15" i="10" s="1"/>
  <c r="ADN18" i="10" s="1"/>
  <c r="ADM15" i="10" a="1"/>
  <c r="ADM15" i="10" s="1"/>
  <c r="ADM18" i="10" s="1"/>
  <c r="ADL15" i="10" a="1"/>
  <c r="ADL15" i="10" s="1"/>
  <c r="ADL18" i="10" s="1"/>
  <c r="ADK15" i="10" a="1"/>
  <c r="ADK15" i="10" s="1"/>
  <c r="ADK18" i="10" s="1"/>
  <c r="ADJ15" i="10" a="1"/>
  <c r="ADJ15" i="10" s="1"/>
  <c r="ADJ18" i="10" s="1"/>
  <c r="ADI15" i="10" a="1"/>
  <c r="ADI15" i="10" s="1"/>
  <c r="ADI18" i="10" s="1"/>
  <c r="ADH15" i="10" a="1"/>
  <c r="ADH15" i="10" s="1"/>
  <c r="ADH18" i="10" s="1"/>
  <c r="ADG15" i="10" a="1"/>
  <c r="ADG15" i="10" s="1"/>
  <c r="ADG18" i="10" s="1"/>
  <c r="ADF15" i="10" a="1"/>
  <c r="ADF15" i="10" s="1"/>
  <c r="ADF18" i="10" s="1"/>
  <c r="ADE15" i="10" a="1"/>
  <c r="ADE15" i="10" s="1"/>
  <c r="ADE18" i="10" s="1"/>
  <c r="ADD15" i="10" a="1"/>
  <c r="ADD15" i="10" s="1"/>
  <c r="ADD18" i="10" s="1"/>
  <c r="ADC15" i="10" a="1"/>
  <c r="ADC15" i="10" s="1"/>
  <c r="ADC18" i="10" s="1"/>
  <c r="ADB15" i="10" a="1"/>
  <c r="ADB15" i="10" s="1"/>
  <c r="ADB18" i="10" s="1"/>
  <c r="ADA15" i="10" a="1"/>
  <c r="ADA15" i="10" s="1"/>
  <c r="ADA18" i="10" s="1"/>
  <c r="ACZ15" i="10" a="1"/>
  <c r="ACZ15" i="10" s="1"/>
  <c r="ACZ18" i="10" s="1"/>
  <c r="ACY15" i="10" a="1"/>
  <c r="ACY15" i="10" s="1"/>
  <c r="ACY18" i="10" s="1"/>
  <c r="ACX15" i="10" a="1"/>
  <c r="ACX15" i="10" s="1"/>
  <c r="ACX18" i="10" s="1"/>
  <c r="ACW15" i="10" a="1"/>
  <c r="ACW15" i="10" s="1"/>
  <c r="ACW18" i="10" s="1"/>
  <c r="ACV15" i="10" a="1"/>
  <c r="ACV15" i="10" s="1"/>
  <c r="ACV18" i="10" s="1"/>
  <c r="ACU15" i="10" a="1"/>
  <c r="ACU15" i="10" s="1"/>
  <c r="ACU18" i="10" s="1"/>
  <c r="ACT15" i="10" a="1"/>
  <c r="ACT15" i="10" s="1"/>
  <c r="ACT18" i="10" s="1"/>
  <c r="ACS15" i="10" a="1"/>
  <c r="ACS15" i="10" s="1"/>
  <c r="ACS18" i="10" s="1"/>
  <c r="ACR15" i="10" a="1"/>
  <c r="ACR15" i="10" s="1"/>
  <c r="ACR18" i="10" s="1"/>
  <c r="ACQ15" i="10" a="1"/>
  <c r="ACQ15" i="10" s="1"/>
  <c r="ACQ18" i="10" s="1"/>
  <c r="ACP15" i="10" a="1"/>
  <c r="ACP15" i="10" s="1"/>
  <c r="ACP18" i="10" s="1"/>
  <c r="ACO15" i="10" a="1"/>
  <c r="ACO15" i="10" s="1"/>
  <c r="ACO18" i="10" s="1"/>
  <c r="ACN15" i="10" a="1"/>
  <c r="ACN15" i="10" s="1"/>
  <c r="ACN18" i="10" s="1"/>
  <c r="ACM15" i="10" a="1"/>
  <c r="ACM15" i="10" s="1"/>
  <c r="ACM18" i="10" s="1"/>
  <c r="ACL15" i="10" a="1"/>
  <c r="ACL15" i="10" s="1"/>
  <c r="ACL18" i="10" s="1"/>
  <c r="ACK15" i="10" a="1"/>
  <c r="ACK15" i="10" s="1"/>
  <c r="ACK18" i="10" s="1"/>
  <c r="ACJ15" i="10" a="1"/>
  <c r="ACJ15" i="10" s="1"/>
  <c r="ACJ18" i="10" s="1"/>
  <c r="ACI15" i="10" a="1"/>
  <c r="ACI15" i="10" s="1"/>
  <c r="ACI18" i="10" s="1"/>
  <c r="ACH15" i="10" a="1"/>
  <c r="ACH15" i="10" s="1"/>
  <c r="ACH18" i="10" s="1"/>
  <c r="ACG15" i="10" a="1"/>
  <c r="ACG15" i="10" s="1"/>
  <c r="ACG18" i="10" s="1"/>
  <c r="ACF15" i="10" a="1"/>
  <c r="ACF15" i="10" s="1"/>
  <c r="ACF18" i="10" s="1"/>
  <c r="ACE15" i="10" a="1"/>
  <c r="ACE15" i="10" s="1"/>
  <c r="ACE18" i="10" s="1"/>
  <c r="ACD15" i="10" a="1"/>
  <c r="ACD15" i="10" s="1"/>
  <c r="ACD18" i="10" s="1"/>
  <c r="ACC15" i="10" a="1"/>
  <c r="ACC15" i="10" s="1"/>
  <c r="ACC18" i="10" s="1"/>
  <c r="ACB15" i="10" a="1"/>
  <c r="ACB15" i="10" s="1"/>
  <c r="ACB18" i="10" s="1"/>
  <c r="ACA15" i="10" a="1"/>
  <c r="ACA15" i="10" s="1"/>
  <c r="ACA18" i="10" s="1"/>
  <c r="ABZ15" i="10" a="1"/>
  <c r="ABZ15" i="10" s="1"/>
  <c r="ABZ18" i="10" s="1"/>
  <c r="ABY15" i="10" a="1"/>
  <c r="ABY15" i="10" s="1"/>
  <c r="ABY18" i="10" s="1"/>
  <c r="ABX15" i="10" a="1"/>
  <c r="ABX15" i="10" s="1"/>
  <c r="ABX18" i="10" s="1"/>
  <c r="ABW15" i="10" a="1"/>
  <c r="ABW15" i="10" s="1"/>
  <c r="ABW18" i="10" s="1"/>
  <c r="ABV15" i="10" a="1"/>
  <c r="ABV15" i="10" s="1"/>
  <c r="ABV18" i="10" s="1"/>
  <c r="ABU15" i="10" a="1"/>
  <c r="ABU15" i="10" s="1"/>
  <c r="ABU18" i="10" s="1"/>
  <c r="ABT15" i="10" a="1"/>
  <c r="ABT15" i="10" s="1"/>
  <c r="ABT18" i="10" s="1"/>
  <c r="ABS15" i="10" a="1"/>
  <c r="ABS15" i="10" s="1"/>
  <c r="ABS18" i="10" s="1"/>
  <c r="ABR15" i="10" a="1"/>
  <c r="ABR15" i="10" s="1"/>
  <c r="ABR18" i="10" s="1"/>
  <c r="ABQ15" i="10" a="1"/>
  <c r="ABQ15" i="10" s="1"/>
  <c r="ABQ18" i="10" s="1"/>
  <c r="ABP15" i="10" a="1"/>
  <c r="ABP15" i="10" s="1"/>
  <c r="ABP18" i="10" s="1"/>
  <c r="ABO15" i="10" a="1"/>
  <c r="ABO15" i="10" s="1"/>
  <c r="ABO18" i="10" s="1"/>
  <c r="ABN15" i="10" a="1"/>
  <c r="ABN15" i="10" s="1"/>
  <c r="ABN18" i="10" s="1"/>
  <c r="ABM15" i="10" a="1"/>
  <c r="ABM15" i="10" s="1"/>
  <c r="ABM18" i="10" s="1"/>
  <c r="ABL15" i="10" a="1"/>
  <c r="ABL15" i="10" s="1"/>
  <c r="ABL18" i="10" s="1"/>
  <c r="ABK15" i="10" a="1"/>
  <c r="ABK15" i="10" s="1"/>
  <c r="ABK18" i="10" s="1"/>
  <c r="ABJ15" i="10" a="1"/>
  <c r="ABJ15" i="10" s="1"/>
  <c r="ABJ18" i="10" s="1"/>
  <c r="ABI15" i="10" a="1"/>
  <c r="ABI15" i="10" s="1"/>
  <c r="ABI18" i="10" s="1"/>
  <c r="ABH15" i="10" a="1"/>
  <c r="ABH15" i="10" s="1"/>
  <c r="ABH18" i="10" s="1"/>
  <c r="ABG15" i="10" a="1"/>
  <c r="ABG15" i="10" s="1"/>
  <c r="ABG18" i="10" s="1"/>
  <c r="ABF15" i="10" a="1"/>
  <c r="ABF15" i="10" s="1"/>
  <c r="ABF18" i="10" s="1"/>
  <c r="ABE15" i="10" a="1"/>
  <c r="ABE15" i="10" s="1"/>
  <c r="ABE18" i="10" s="1"/>
  <c r="ABD15" i="10" a="1"/>
  <c r="ABD15" i="10" s="1"/>
  <c r="ABD18" i="10" s="1"/>
  <c r="ABC15" i="10" a="1"/>
  <c r="ABC15" i="10" s="1"/>
  <c r="ABC18" i="10" s="1"/>
  <c r="ABB15" i="10" a="1"/>
  <c r="ABB15" i="10" s="1"/>
  <c r="ABB18" i="10" s="1"/>
  <c r="ABA15" i="10" a="1"/>
  <c r="ABA15" i="10" s="1"/>
  <c r="ABA18" i="10" s="1"/>
  <c r="AAZ15" i="10" a="1"/>
  <c r="AAZ15" i="10" s="1"/>
  <c r="AAZ18" i="10" s="1"/>
  <c r="AAY15" i="10" a="1"/>
  <c r="AAY15" i="10" s="1"/>
  <c r="AAY18" i="10" s="1"/>
  <c r="AAX15" i="10" a="1"/>
  <c r="AAX15" i="10" s="1"/>
  <c r="AAX18" i="10" s="1"/>
  <c r="AAW15" i="10" a="1"/>
  <c r="AAW15" i="10" s="1"/>
  <c r="AAW18" i="10" s="1"/>
  <c r="AAV15" i="10" a="1"/>
  <c r="AAV15" i="10" s="1"/>
  <c r="AAV18" i="10" s="1"/>
  <c r="AAU15" i="10" a="1"/>
  <c r="AAU15" i="10" s="1"/>
  <c r="AAU18" i="10" s="1"/>
  <c r="AAT15" i="10" a="1"/>
  <c r="AAT15" i="10" s="1"/>
  <c r="AAT18" i="10" s="1"/>
  <c r="AAS15" i="10" a="1"/>
  <c r="AAS15" i="10" s="1"/>
  <c r="AAS18" i="10" s="1"/>
  <c r="AAR15" i="10" a="1"/>
  <c r="AAR15" i="10" s="1"/>
  <c r="AAR18" i="10" s="1"/>
  <c r="AAQ15" i="10" a="1"/>
  <c r="AAQ15" i="10" s="1"/>
  <c r="AAQ18" i="10" s="1"/>
  <c r="AAP15" i="10" a="1"/>
  <c r="AAP15" i="10" s="1"/>
  <c r="AAP18" i="10" s="1"/>
  <c r="AAO15" i="10" a="1"/>
  <c r="AAO15" i="10" s="1"/>
  <c r="AAO18" i="10" s="1"/>
  <c r="AAN15" i="10" a="1"/>
  <c r="AAN15" i="10" s="1"/>
  <c r="AAN18" i="10" s="1"/>
  <c r="AAM15" i="10" a="1"/>
  <c r="AAM15" i="10" s="1"/>
  <c r="AAM18" i="10" s="1"/>
  <c r="AAL15" i="10" a="1"/>
  <c r="AAL15" i="10" s="1"/>
  <c r="AAL18" i="10" s="1"/>
  <c r="AAK15" i="10" a="1"/>
  <c r="AAK15" i="10" s="1"/>
  <c r="AAK18" i="10" s="1"/>
  <c r="AAJ15" i="10" a="1"/>
  <c r="AAJ15" i="10" s="1"/>
  <c r="AAJ18" i="10" s="1"/>
  <c r="AAI15" i="10" a="1"/>
  <c r="AAI15" i="10" s="1"/>
  <c r="AAI18" i="10" s="1"/>
  <c r="AAH15" i="10" a="1"/>
  <c r="AAH15" i="10" s="1"/>
  <c r="AAH18" i="10" s="1"/>
  <c r="AAG15" i="10" a="1"/>
  <c r="AAG15" i="10" s="1"/>
  <c r="AAG18" i="10" s="1"/>
  <c r="AAF15" i="10" a="1"/>
  <c r="AAF15" i="10" s="1"/>
  <c r="AAF18" i="10" s="1"/>
  <c r="AAE15" i="10" a="1"/>
  <c r="AAE15" i="10" s="1"/>
  <c r="AAE18" i="10" s="1"/>
  <c r="AAD15" i="10" a="1"/>
  <c r="AAD15" i="10" s="1"/>
  <c r="AAD18" i="10" s="1"/>
  <c r="AAC15" i="10" a="1"/>
  <c r="AAC15" i="10" s="1"/>
  <c r="AAC18" i="10" s="1"/>
  <c r="AAB15" i="10" a="1"/>
  <c r="AAB15" i="10" s="1"/>
  <c r="AAB18" i="10" s="1"/>
  <c r="AAA15" i="10" a="1"/>
  <c r="AAA15" i="10" s="1"/>
  <c r="AAA18" i="10" s="1"/>
  <c r="ZZ15" i="10" a="1"/>
  <c r="ZZ15" i="10" s="1"/>
  <c r="ZZ18" i="10" s="1"/>
  <c r="ZY15" i="10" a="1"/>
  <c r="ZY15" i="10" s="1"/>
  <c r="ZY18" i="10" s="1"/>
  <c r="ZX15" i="10" a="1"/>
  <c r="ZX15" i="10" s="1"/>
  <c r="ZX18" i="10" s="1"/>
  <c r="ZW15" i="10" a="1"/>
  <c r="ZW15" i="10" s="1"/>
  <c r="ZW18" i="10" s="1"/>
  <c r="ZV15" i="10" a="1"/>
  <c r="ZV15" i="10" s="1"/>
  <c r="ZV18" i="10" s="1"/>
  <c r="ZU15" i="10" a="1"/>
  <c r="ZU15" i="10" s="1"/>
  <c r="ZU18" i="10" s="1"/>
  <c r="ZT15" i="10" a="1"/>
  <c r="ZT15" i="10" s="1"/>
  <c r="ZT18" i="10" s="1"/>
  <c r="ZS15" i="10" a="1"/>
  <c r="ZS15" i="10" s="1"/>
  <c r="ZS18" i="10" s="1"/>
  <c r="ZR15" i="10" a="1"/>
  <c r="ZR15" i="10" s="1"/>
  <c r="ZR18" i="10" s="1"/>
  <c r="ZQ15" i="10" a="1"/>
  <c r="ZQ15" i="10" s="1"/>
  <c r="ZQ18" i="10" s="1"/>
  <c r="ZP15" i="10" a="1"/>
  <c r="ZP15" i="10" s="1"/>
  <c r="ZP18" i="10" s="1"/>
  <c r="ZO15" i="10" a="1"/>
  <c r="ZO15" i="10" s="1"/>
  <c r="ZO18" i="10" s="1"/>
  <c r="ZN15" i="10" a="1"/>
  <c r="ZN15" i="10" s="1"/>
  <c r="ZN18" i="10" s="1"/>
  <c r="ZM15" i="10" a="1"/>
  <c r="ZM15" i="10" s="1"/>
  <c r="ZM18" i="10" s="1"/>
  <c r="ZL15" i="10" a="1"/>
  <c r="ZL15" i="10" s="1"/>
  <c r="ZL18" i="10" s="1"/>
  <c r="ZK15" i="10" a="1"/>
  <c r="ZK15" i="10" s="1"/>
  <c r="ZK18" i="10" s="1"/>
  <c r="ZJ15" i="10" a="1"/>
  <c r="ZJ15" i="10" s="1"/>
  <c r="ZJ18" i="10" s="1"/>
  <c r="ZI15" i="10" a="1"/>
  <c r="ZI15" i="10" s="1"/>
  <c r="ZI18" i="10" s="1"/>
  <c r="ZH15" i="10" a="1"/>
  <c r="ZH15" i="10" s="1"/>
  <c r="ZH18" i="10" s="1"/>
  <c r="ZG15" i="10" a="1"/>
  <c r="ZG15" i="10" s="1"/>
  <c r="ZG18" i="10" s="1"/>
  <c r="ZF15" i="10" a="1"/>
  <c r="ZF15" i="10" s="1"/>
  <c r="ZF18" i="10" s="1"/>
  <c r="ZE15" i="10" a="1"/>
  <c r="ZE15" i="10" s="1"/>
  <c r="ZE18" i="10" s="1"/>
  <c r="ZD15" i="10" a="1"/>
  <c r="ZD15" i="10" s="1"/>
  <c r="ZD18" i="10" s="1"/>
  <c r="ZC15" i="10" a="1"/>
  <c r="ZC15" i="10" s="1"/>
  <c r="ZC18" i="10" s="1"/>
  <c r="ZB15" i="10" a="1"/>
  <c r="ZB15" i="10" s="1"/>
  <c r="ZB18" i="10" s="1"/>
  <c r="ZA15" i="10" a="1"/>
  <c r="ZA15" i="10" s="1"/>
  <c r="ZA18" i="10" s="1"/>
  <c r="YZ15" i="10" a="1"/>
  <c r="YZ15" i="10" s="1"/>
  <c r="YZ18" i="10" s="1"/>
  <c r="YY15" i="10" a="1"/>
  <c r="YY15" i="10" s="1"/>
  <c r="YY18" i="10" s="1"/>
  <c r="YX15" i="10" a="1"/>
  <c r="YX15" i="10" s="1"/>
  <c r="YX18" i="10" s="1"/>
  <c r="YW15" i="10" a="1"/>
  <c r="YW15" i="10" s="1"/>
  <c r="YW18" i="10" s="1"/>
  <c r="YV15" i="10" a="1"/>
  <c r="YV15" i="10" s="1"/>
  <c r="YV18" i="10" s="1"/>
  <c r="YU15" i="10" a="1"/>
  <c r="YU15" i="10" s="1"/>
  <c r="YU18" i="10" s="1"/>
  <c r="YT15" i="10" a="1"/>
  <c r="YT15" i="10" s="1"/>
  <c r="YT18" i="10" s="1"/>
  <c r="YS15" i="10" a="1"/>
  <c r="YS15" i="10" s="1"/>
  <c r="YS18" i="10" s="1"/>
  <c r="YR15" i="10" a="1"/>
  <c r="YR15" i="10" s="1"/>
  <c r="YR18" i="10" s="1"/>
  <c r="YQ15" i="10" a="1"/>
  <c r="YQ15" i="10" s="1"/>
  <c r="YQ18" i="10" s="1"/>
  <c r="YP15" i="10" a="1"/>
  <c r="YP15" i="10" s="1"/>
  <c r="YP18" i="10" s="1"/>
  <c r="YO15" i="10" a="1"/>
  <c r="YO15" i="10" s="1"/>
  <c r="YO18" i="10" s="1"/>
  <c r="YN15" i="10" a="1"/>
  <c r="YN15" i="10" s="1"/>
  <c r="YN18" i="10" s="1"/>
  <c r="YM15" i="10" a="1"/>
  <c r="YM15" i="10" s="1"/>
  <c r="YM18" i="10" s="1"/>
  <c r="YL15" i="10" a="1"/>
  <c r="YL15" i="10" s="1"/>
  <c r="YL18" i="10" s="1"/>
  <c r="YK15" i="10" a="1"/>
  <c r="YK15" i="10" s="1"/>
  <c r="YK18" i="10" s="1"/>
  <c r="YJ15" i="10" a="1"/>
  <c r="YJ15" i="10" s="1"/>
  <c r="YJ18" i="10" s="1"/>
  <c r="YI15" i="10" a="1"/>
  <c r="YI15" i="10" s="1"/>
  <c r="YI18" i="10" s="1"/>
  <c r="YH15" i="10" a="1"/>
  <c r="YH15" i="10" s="1"/>
  <c r="YH18" i="10" s="1"/>
  <c r="YG15" i="10" a="1"/>
  <c r="YG15" i="10" s="1"/>
  <c r="YG18" i="10" s="1"/>
  <c r="YF15" i="10" a="1"/>
  <c r="YF15" i="10" s="1"/>
  <c r="YF18" i="10" s="1"/>
  <c r="YE15" i="10" a="1"/>
  <c r="YE15" i="10" s="1"/>
  <c r="YE18" i="10" s="1"/>
  <c r="YD15" i="10" a="1"/>
  <c r="YD15" i="10" s="1"/>
  <c r="YD18" i="10" s="1"/>
  <c r="YC15" i="10" a="1"/>
  <c r="YC15" i="10" s="1"/>
  <c r="YC18" i="10" s="1"/>
  <c r="YB15" i="10" a="1"/>
  <c r="YB15" i="10" s="1"/>
  <c r="YB18" i="10" s="1"/>
  <c r="YA15" i="10" a="1"/>
  <c r="YA15" i="10" s="1"/>
  <c r="YA18" i="10" s="1"/>
  <c r="XZ15" i="10" a="1"/>
  <c r="XZ15" i="10" s="1"/>
  <c r="XZ18" i="10" s="1"/>
  <c r="XY15" i="10" a="1"/>
  <c r="XY15" i="10" s="1"/>
  <c r="XY18" i="10" s="1"/>
  <c r="XX15" i="10" a="1"/>
  <c r="XX15" i="10" s="1"/>
  <c r="XX18" i="10" s="1"/>
  <c r="XW15" i="10" a="1"/>
  <c r="XW15" i="10" s="1"/>
  <c r="XW18" i="10" s="1"/>
  <c r="XV15" i="10" a="1"/>
  <c r="XV15" i="10" s="1"/>
  <c r="XV18" i="10" s="1"/>
  <c r="XU15" i="10" a="1"/>
  <c r="XU15" i="10" s="1"/>
  <c r="XU18" i="10" s="1"/>
  <c r="XT15" i="10" a="1"/>
  <c r="XT15" i="10" s="1"/>
  <c r="XT18" i="10" s="1"/>
  <c r="XS15" i="10" a="1"/>
  <c r="XS15" i="10" s="1"/>
  <c r="XS18" i="10" s="1"/>
  <c r="XR15" i="10" a="1"/>
  <c r="XR15" i="10" s="1"/>
  <c r="XR18" i="10" s="1"/>
  <c r="XQ15" i="10" a="1"/>
  <c r="XQ15" i="10" s="1"/>
  <c r="XQ18" i="10" s="1"/>
  <c r="XP15" i="10" a="1"/>
  <c r="XP15" i="10" s="1"/>
  <c r="XP18" i="10" s="1"/>
  <c r="XO15" i="10" a="1"/>
  <c r="XO15" i="10" s="1"/>
  <c r="XO18" i="10" s="1"/>
  <c r="XN15" i="10" a="1"/>
  <c r="XN15" i="10" s="1"/>
  <c r="XN18" i="10" s="1"/>
  <c r="XM15" i="10" a="1"/>
  <c r="XM15" i="10" s="1"/>
  <c r="XM18" i="10" s="1"/>
  <c r="XL15" i="10" a="1"/>
  <c r="XL15" i="10" s="1"/>
  <c r="XL18" i="10" s="1"/>
  <c r="XK15" i="10" a="1"/>
  <c r="XK15" i="10" s="1"/>
  <c r="XK18" i="10" s="1"/>
  <c r="XJ15" i="10" a="1"/>
  <c r="XJ15" i="10" s="1"/>
  <c r="XJ18" i="10" s="1"/>
  <c r="XI15" i="10" a="1"/>
  <c r="XI15" i="10" s="1"/>
  <c r="XI18" i="10" s="1"/>
  <c r="XH15" i="10" a="1"/>
  <c r="XH15" i="10" s="1"/>
  <c r="XH18" i="10" s="1"/>
  <c r="XG15" i="10" a="1"/>
  <c r="XG15" i="10" s="1"/>
  <c r="XG18" i="10" s="1"/>
  <c r="XF15" i="10" a="1"/>
  <c r="XF15" i="10" s="1"/>
  <c r="XF18" i="10" s="1"/>
  <c r="XE15" i="10" a="1"/>
  <c r="XE15" i="10" s="1"/>
  <c r="XE18" i="10" s="1"/>
  <c r="XD15" i="10" a="1"/>
  <c r="XD15" i="10" s="1"/>
  <c r="XD18" i="10" s="1"/>
  <c r="XC15" i="10" a="1"/>
  <c r="XC15" i="10" s="1"/>
  <c r="XC18" i="10" s="1"/>
  <c r="XB15" i="10" a="1"/>
  <c r="XB15" i="10" s="1"/>
  <c r="XB18" i="10" s="1"/>
  <c r="XA15" i="10" a="1"/>
  <c r="XA15" i="10" s="1"/>
  <c r="XA18" i="10" s="1"/>
  <c r="WZ15" i="10" a="1"/>
  <c r="WZ15" i="10" s="1"/>
  <c r="WZ18" i="10" s="1"/>
  <c r="WY15" i="10" a="1"/>
  <c r="WY15" i="10" s="1"/>
  <c r="WY18" i="10" s="1"/>
  <c r="WX15" i="10" a="1"/>
  <c r="WX15" i="10" s="1"/>
  <c r="WX18" i="10" s="1"/>
  <c r="WW15" i="10" a="1"/>
  <c r="WW15" i="10" s="1"/>
  <c r="WW18" i="10" s="1"/>
  <c r="WV15" i="10" a="1"/>
  <c r="WV15" i="10" s="1"/>
  <c r="WV18" i="10" s="1"/>
  <c r="WU15" i="10" a="1"/>
  <c r="WU15" i="10" s="1"/>
  <c r="WU18" i="10" s="1"/>
  <c r="WT15" i="10" a="1"/>
  <c r="WT15" i="10" s="1"/>
  <c r="WT18" i="10" s="1"/>
  <c r="WS15" i="10" a="1"/>
  <c r="WS15" i="10" s="1"/>
  <c r="WS18" i="10" s="1"/>
  <c r="WR15" i="10" a="1"/>
  <c r="WR15" i="10" s="1"/>
  <c r="WR18" i="10" s="1"/>
  <c r="WQ15" i="10" a="1"/>
  <c r="WQ15" i="10" s="1"/>
  <c r="WQ18" i="10" s="1"/>
  <c r="WP15" i="10" a="1"/>
  <c r="WP15" i="10" s="1"/>
  <c r="WP18" i="10" s="1"/>
  <c r="WO15" i="10" a="1"/>
  <c r="WO15" i="10" s="1"/>
  <c r="WO18" i="10" s="1"/>
  <c r="WN15" i="10" a="1"/>
  <c r="WN15" i="10" s="1"/>
  <c r="WN18" i="10" s="1"/>
  <c r="WM15" i="10" a="1"/>
  <c r="WM15" i="10" s="1"/>
  <c r="WM18" i="10" s="1"/>
  <c r="WL15" i="10" a="1"/>
  <c r="WL15" i="10" s="1"/>
  <c r="WL18" i="10" s="1"/>
  <c r="WK15" i="10" a="1"/>
  <c r="WK15" i="10" s="1"/>
  <c r="WK18" i="10" s="1"/>
  <c r="WJ15" i="10" a="1"/>
  <c r="WJ15" i="10" s="1"/>
  <c r="WJ18" i="10" s="1"/>
  <c r="WI15" i="10" a="1"/>
  <c r="WI15" i="10" s="1"/>
  <c r="WI18" i="10" s="1"/>
  <c r="WH15" i="10" a="1"/>
  <c r="WH15" i="10" s="1"/>
  <c r="WH18" i="10" s="1"/>
  <c r="WG15" i="10" a="1"/>
  <c r="WG15" i="10" s="1"/>
  <c r="WG18" i="10" s="1"/>
  <c r="WF15" i="10" a="1"/>
  <c r="WF15" i="10" s="1"/>
  <c r="WF18" i="10" s="1"/>
  <c r="WE15" i="10" a="1"/>
  <c r="WE15" i="10" s="1"/>
  <c r="WE18" i="10" s="1"/>
  <c r="WD15" i="10" a="1"/>
  <c r="WD15" i="10" s="1"/>
  <c r="WD18" i="10" s="1"/>
  <c r="WC15" i="10" a="1"/>
  <c r="WC15" i="10" s="1"/>
  <c r="WC18" i="10" s="1"/>
  <c r="WB15" i="10" a="1"/>
  <c r="WB15" i="10" s="1"/>
  <c r="WB18" i="10" s="1"/>
  <c r="WA15" i="10" a="1"/>
  <c r="WA15" i="10" s="1"/>
  <c r="WA18" i="10" s="1"/>
  <c r="VZ15" i="10" a="1"/>
  <c r="VZ15" i="10" s="1"/>
  <c r="VZ18" i="10" s="1"/>
  <c r="VY15" i="10" a="1"/>
  <c r="VY15" i="10" s="1"/>
  <c r="VY18" i="10" s="1"/>
  <c r="VX15" i="10" a="1"/>
  <c r="VX15" i="10" s="1"/>
  <c r="VX18" i="10" s="1"/>
  <c r="VW15" i="10" a="1"/>
  <c r="VW15" i="10" s="1"/>
  <c r="VW18" i="10" s="1"/>
  <c r="VV15" i="10" a="1"/>
  <c r="VV15" i="10" s="1"/>
  <c r="VV18" i="10" s="1"/>
  <c r="VU15" i="10" a="1"/>
  <c r="VU15" i="10" s="1"/>
  <c r="VU18" i="10" s="1"/>
  <c r="VT15" i="10" a="1"/>
  <c r="VT15" i="10" s="1"/>
  <c r="VT18" i="10" s="1"/>
  <c r="VS15" i="10" a="1"/>
  <c r="VS15" i="10" s="1"/>
  <c r="VS18" i="10" s="1"/>
  <c r="VR15" i="10" a="1"/>
  <c r="VR15" i="10" s="1"/>
  <c r="VR18" i="10" s="1"/>
  <c r="VQ15" i="10" a="1"/>
  <c r="VQ15" i="10" s="1"/>
  <c r="VQ18" i="10" s="1"/>
  <c r="VP15" i="10" a="1"/>
  <c r="VP15" i="10" s="1"/>
  <c r="VP18" i="10" s="1"/>
  <c r="VO15" i="10" a="1"/>
  <c r="VO15" i="10" s="1"/>
  <c r="VO18" i="10" s="1"/>
  <c r="VN15" i="10" a="1"/>
  <c r="VN15" i="10" s="1"/>
  <c r="VN18" i="10" s="1"/>
  <c r="VM15" i="10" a="1"/>
  <c r="VM15" i="10" s="1"/>
  <c r="VM18" i="10" s="1"/>
  <c r="VL15" i="10" a="1"/>
  <c r="VL15" i="10" s="1"/>
  <c r="VL18" i="10" s="1"/>
  <c r="VK15" i="10" a="1"/>
  <c r="VK15" i="10" s="1"/>
  <c r="VK18" i="10" s="1"/>
  <c r="VJ15" i="10" a="1"/>
  <c r="VJ15" i="10" s="1"/>
  <c r="VJ18" i="10" s="1"/>
  <c r="VI15" i="10" a="1"/>
  <c r="VI15" i="10" s="1"/>
  <c r="VI18" i="10" s="1"/>
  <c r="VH15" i="10" a="1"/>
  <c r="VH15" i="10" s="1"/>
  <c r="VH18" i="10" s="1"/>
  <c r="VG15" i="10" a="1"/>
  <c r="VG15" i="10" s="1"/>
  <c r="VG18" i="10" s="1"/>
  <c r="VF15" i="10" a="1"/>
  <c r="VF15" i="10" s="1"/>
  <c r="VF18" i="10" s="1"/>
  <c r="VE15" i="10" a="1"/>
  <c r="VE15" i="10" s="1"/>
  <c r="VE18" i="10" s="1"/>
  <c r="VD15" i="10" a="1"/>
  <c r="VD15" i="10" s="1"/>
  <c r="VD18" i="10" s="1"/>
  <c r="VC15" i="10" a="1"/>
  <c r="VC15" i="10" s="1"/>
  <c r="VC18" i="10" s="1"/>
  <c r="VB15" i="10" a="1"/>
  <c r="VB15" i="10" s="1"/>
  <c r="VB18" i="10" s="1"/>
  <c r="VA15" i="10" a="1"/>
  <c r="VA15" i="10" s="1"/>
  <c r="VA18" i="10" s="1"/>
  <c r="UZ15" i="10" a="1"/>
  <c r="UZ15" i="10" s="1"/>
  <c r="UZ18" i="10" s="1"/>
  <c r="UY15" i="10" a="1"/>
  <c r="UY15" i="10" s="1"/>
  <c r="UY18" i="10" s="1"/>
  <c r="UX15" i="10" a="1"/>
  <c r="UX15" i="10" s="1"/>
  <c r="UX18" i="10" s="1"/>
  <c r="UW15" i="10" a="1"/>
  <c r="UW15" i="10" s="1"/>
  <c r="UW18" i="10" s="1"/>
  <c r="UV15" i="10" a="1"/>
  <c r="UV15" i="10" s="1"/>
  <c r="UV18" i="10" s="1"/>
  <c r="UU15" i="10" a="1"/>
  <c r="UU15" i="10" s="1"/>
  <c r="UU18" i="10" s="1"/>
  <c r="UT15" i="10" a="1"/>
  <c r="UT15" i="10" s="1"/>
  <c r="UT18" i="10" s="1"/>
  <c r="US15" i="10" a="1"/>
  <c r="US15" i="10" s="1"/>
  <c r="US18" i="10" s="1"/>
  <c r="UR15" i="10" a="1"/>
  <c r="UR15" i="10" s="1"/>
  <c r="UR18" i="10" s="1"/>
  <c r="UQ15" i="10" a="1"/>
  <c r="UQ15" i="10" s="1"/>
  <c r="UQ18" i="10" s="1"/>
  <c r="UP15" i="10" a="1"/>
  <c r="UP15" i="10" s="1"/>
  <c r="UP18" i="10" s="1"/>
  <c r="UO15" i="10" a="1"/>
  <c r="UO15" i="10" s="1"/>
  <c r="UO18" i="10" s="1"/>
  <c r="UN15" i="10" a="1"/>
  <c r="UN15" i="10" s="1"/>
  <c r="UN18" i="10" s="1"/>
  <c r="UM15" i="10" a="1"/>
  <c r="UM15" i="10" s="1"/>
  <c r="UM18" i="10" s="1"/>
  <c r="UL15" i="10" a="1"/>
  <c r="UL15" i="10" s="1"/>
  <c r="UL18" i="10" s="1"/>
  <c r="UK15" i="10" a="1"/>
  <c r="UK15" i="10" s="1"/>
  <c r="UK18" i="10" s="1"/>
  <c r="UJ15" i="10" a="1"/>
  <c r="UJ15" i="10" s="1"/>
  <c r="UJ18" i="10" s="1"/>
  <c r="UI15" i="10" a="1"/>
  <c r="UI15" i="10" s="1"/>
  <c r="UI18" i="10" s="1"/>
  <c r="UH15" i="10" a="1"/>
  <c r="UH15" i="10" s="1"/>
  <c r="UH18" i="10" s="1"/>
  <c r="UG15" i="10" a="1"/>
  <c r="UG15" i="10" s="1"/>
  <c r="UG18" i="10" s="1"/>
  <c r="UF15" i="10" a="1"/>
  <c r="UF15" i="10" s="1"/>
  <c r="UF18" i="10" s="1"/>
  <c r="UE15" i="10" a="1"/>
  <c r="UE15" i="10" s="1"/>
  <c r="UE18" i="10" s="1"/>
  <c r="UD15" i="10" a="1"/>
  <c r="UD15" i="10" s="1"/>
  <c r="UD18" i="10" s="1"/>
  <c r="UC15" i="10" a="1"/>
  <c r="UC15" i="10" s="1"/>
  <c r="UC18" i="10" s="1"/>
  <c r="UB15" i="10" a="1"/>
  <c r="UB15" i="10" s="1"/>
  <c r="UB18" i="10" s="1"/>
  <c r="UA15" i="10" a="1"/>
  <c r="UA15" i="10" s="1"/>
  <c r="UA18" i="10" s="1"/>
  <c r="TZ15" i="10" a="1"/>
  <c r="TZ15" i="10" s="1"/>
  <c r="TZ18" i="10" s="1"/>
  <c r="TY15" i="10" a="1"/>
  <c r="TY15" i="10" s="1"/>
  <c r="TY18" i="10" s="1"/>
  <c r="TX15" i="10" a="1"/>
  <c r="TX15" i="10" s="1"/>
  <c r="TX18" i="10" s="1"/>
  <c r="TW15" i="10" a="1"/>
  <c r="TW15" i="10" s="1"/>
  <c r="TW18" i="10" s="1"/>
  <c r="TV15" i="10" a="1"/>
  <c r="TV15" i="10" s="1"/>
  <c r="TV18" i="10" s="1"/>
  <c r="TU15" i="10" a="1"/>
  <c r="TU15" i="10" s="1"/>
  <c r="TU18" i="10" s="1"/>
  <c r="TT15" i="10" a="1"/>
  <c r="TT15" i="10" s="1"/>
  <c r="TT18" i="10" s="1"/>
  <c r="TS15" i="10" a="1"/>
  <c r="TS15" i="10" s="1"/>
  <c r="TS18" i="10" s="1"/>
  <c r="TR15" i="10" a="1"/>
  <c r="TR15" i="10" s="1"/>
  <c r="TR18" i="10" s="1"/>
  <c r="TQ15" i="10" a="1"/>
  <c r="TQ15" i="10" s="1"/>
  <c r="TQ18" i="10" s="1"/>
  <c r="TP15" i="10" a="1"/>
  <c r="TP15" i="10" s="1"/>
  <c r="TP18" i="10" s="1"/>
  <c r="TO15" i="10" a="1"/>
  <c r="TO15" i="10" s="1"/>
  <c r="TO18" i="10" s="1"/>
  <c r="TN15" i="10" a="1"/>
  <c r="TN15" i="10" s="1"/>
  <c r="TN18" i="10" s="1"/>
  <c r="TM15" i="10" a="1"/>
  <c r="TM15" i="10" s="1"/>
  <c r="TM18" i="10" s="1"/>
  <c r="TL15" i="10" a="1"/>
  <c r="TL15" i="10" s="1"/>
  <c r="TL18" i="10" s="1"/>
  <c r="TK15" i="10" a="1"/>
  <c r="TK15" i="10" s="1"/>
  <c r="TK18" i="10" s="1"/>
  <c r="TJ15" i="10" a="1"/>
  <c r="TJ15" i="10" s="1"/>
  <c r="TJ18" i="10" s="1"/>
  <c r="TI15" i="10" a="1"/>
  <c r="TI15" i="10" s="1"/>
  <c r="TI18" i="10" s="1"/>
  <c r="TH15" i="10" a="1"/>
  <c r="TH15" i="10" s="1"/>
  <c r="TH18" i="10" s="1"/>
  <c r="TG15" i="10" a="1"/>
  <c r="TG15" i="10" s="1"/>
  <c r="TG18" i="10" s="1"/>
  <c r="TF15" i="10" a="1"/>
  <c r="TF15" i="10" s="1"/>
  <c r="TF18" i="10" s="1"/>
  <c r="TE15" i="10" a="1"/>
  <c r="TE15" i="10" s="1"/>
  <c r="TE18" i="10" s="1"/>
  <c r="TD15" i="10" a="1"/>
  <c r="TD15" i="10" s="1"/>
  <c r="TD18" i="10" s="1"/>
  <c r="TC15" i="10" a="1"/>
  <c r="TC15" i="10" s="1"/>
  <c r="TC18" i="10" s="1"/>
  <c r="TB15" i="10" a="1"/>
  <c r="TB15" i="10" s="1"/>
  <c r="TB18" i="10" s="1"/>
  <c r="TA15" i="10" a="1"/>
  <c r="TA15" i="10" s="1"/>
  <c r="TA18" i="10" s="1"/>
  <c r="SZ15" i="10" a="1"/>
  <c r="SZ15" i="10" s="1"/>
  <c r="SZ18" i="10" s="1"/>
  <c r="SY15" i="10" a="1"/>
  <c r="SY15" i="10" s="1"/>
  <c r="SY18" i="10" s="1"/>
  <c r="SX15" i="10" a="1"/>
  <c r="SX15" i="10" s="1"/>
  <c r="SX18" i="10" s="1"/>
  <c r="SW15" i="10" a="1"/>
  <c r="SW15" i="10" s="1"/>
  <c r="SW18" i="10" s="1"/>
  <c r="SV15" i="10" a="1"/>
  <c r="SV15" i="10" s="1"/>
  <c r="SV18" i="10" s="1"/>
  <c r="SU15" i="10" a="1"/>
  <c r="SU15" i="10" s="1"/>
  <c r="SU18" i="10" s="1"/>
  <c r="ST15" i="10" a="1"/>
  <c r="ST15" i="10" s="1"/>
  <c r="ST18" i="10" s="1"/>
  <c r="SS15" i="10" a="1"/>
  <c r="SS15" i="10" s="1"/>
  <c r="SS18" i="10" s="1"/>
  <c r="SR15" i="10" a="1"/>
  <c r="SR15" i="10" s="1"/>
  <c r="SR18" i="10" s="1"/>
  <c r="SQ15" i="10" a="1"/>
  <c r="SQ15" i="10" s="1"/>
  <c r="SQ18" i="10" s="1"/>
  <c r="SP15" i="10" a="1"/>
  <c r="SP15" i="10" s="1"/>
  <c r="SP18" i="10" s="1"/>
  <c r="SO15" i="10" a="1"/>
  <c r="SO15" i="10" s="1"/>
  <c r="SO18" i="10" s="1"/>
  <c r="SN15" i="10" a="1"/>
  <c r="SN15" i="10" s="1"/>
  <c r="SN18" i="10" s="1"/>
  <c r="SM15" i="10" a="1"/>
  <c r="SM15" i="10" s="1"/>
  <c r="SM18" i="10" s="1"/>
  <c r="SL15" i="10" a="1"/>
  <c r="SL15" i="10" s="1"/>
  <c r="SL18" i="10" s="1"/>
  <c r="SK15" i="10" a="1"/>
  <c r="SK15" i="10" s="1"/>
  <c r="SK18" i="10" s="1"/>
  <c r="SJ15" i="10" a="1"/>
  <c r="SJ15" i="10" s="1"/>
  <c r="SJ18" i="10" s="1"/>
  <c r="SI15" i="10" a="1"/>
  <c r="SI15" i="10" s="1"/>
  <c r="SI18" i="10" s="1"/>
  <c r="SH15" i="10" a="1"/>
  <c r="SH15" i="10" s="1"/>
  <c r="SH18" i="10" s="1"/>
  <c r="SG15" i="10" a="1"/>
  <c r="SG15" i="10" s="1"/>
  <c r="SG18" i="10" s="1"/>
  <c r="SF15" i="10" a="1"/>
  <c r="SF15" i="10" s="1"/>
  <c r="SF18" i="10" s="1"/>
  <c r="SE15" i="10" a="1"/>
  <c r="SE15" i="10" s="1"/>
  <c r="SE18" i="10" s="1"/>
  <c r="SD15" i="10" a="1"/>
  <c r="SD15" i="10" s="1"/>
  <c r="SD18" i="10" s="1"/>
  <c r="SC15" i="10" a="1"/>
  <c r="SC15" i="10" s="1"/>
  <c r="SC18" i="10" s="1"/>
  <c r="SB15" i="10" a="1"/>
  <c r="SB15" i="10" s="1"/>
  <c r="SB18" i="10" s="1"/>
  <c r="SA15" i="10" a="1"/>
  <c r="SA15" i="10" s="1"/>
  <c r="SA18" i="10" s="1"/>
  <c r="RZ15" i="10" a="1"/>
  <c r="RZ15" i="10" s="1"/>
  <c r="RZ18" i="10" s="1"/>
  <c r="RY15" i="10" a="1"/>
  <c r="RY15" i="10" s="1"/>
  <c r="RY18" i="10" s="1"/>
  <c r="RX15" i="10" a="1"/>
  <c r="RX15" i="10" s="1"/>
  <c r="RX18" i="10" s="1"/>
  <c r="RW15" i="10" a="1"/>
  <c r="RW15" i="10" s="1"/>
  <c r="RW18" i="10" s="1"/>
  <c r="RV15" i="10" a="1"/>
  <c r="RV15" i="10" s="1"/>
  <c r="RV18" i="10" s="1"/>
  <c r="RU15" i="10" a="1"/>
  <c r="RU15" i="10" s="1"/>
  <c r="RU18" i="10" s="1"/>
  <c r="RT15" i="10" a="1"/>
  <c r="RT15" i="10" s="1"/>
  <c r="RT18" i="10" s="1"/>
  <c r="RS15" i="10" a="1"/>
  <c r="RS15" i="10" s="1"/>
  <c r="RS18" i="10" s="1"/>
  <c r="RR15" i="10" a="1"/>
  <c r="RR15" i="10" s="1"/>
  <c r="RR18" i="10" s="1"/>
  <c r="RQ15" i="10" a="1"/>
  <c r="RQ15" i="10" s="1"/>
  <c r="RQ18" i="10" s="1"/>
  <c r="RP15" i="10" a="1"/>
  <c r="RP15" i="10" s="1"/>
  <c r="RP18" i="10" s="1"/>
  <c r="RO15" i="10" a="1"/>
  <c r="RO15" i="10" s="1"/>
  <c r="RO18" i="10" s="1"/>
  <c r="RN15" i="10" a="1"/>
  <c r="RN15" i="10" s="1"/>
  <c r="RN18" i="10" s="1"/>
  <c r="RM15" i="10" a="1"/>
  <c r="RM15" i="10" s="1"/>
  <c r="RM18" i="10" s="1"/>
  <c r="RL15" i="10" a="1"/>
  <c r="RL15" i="10" s="1"/>
  <c r="RL18" i="10" s="1"/>
  <c r="RK15" i="10" a="1"/>
  <c r="RK15" i="10" s="1"/>
  <c r="RK18" i="10" s="1"/>
  <c r="RJ15" i="10" a="1"/>
  <c r="RJ15" i="10" s="1"/>
  <c r="RJ18" i="10" s="1"/>
  <c r="RI15" i="10" a="1"/>
  <c r="RI15" i="10" s="1"/>
  <c r="RI18" i="10" s="1"/>
  <c r="RH15" i="10" a="1"/>
  <c r="RH15" i="10" s="1"/>
  <c r="RH18" i="10" s="1"/>
  <c r="RG15" i="10" a="1"/>
  <c r="RG15" i="10" s="1"/>
  <c r="RG18" i="10" s="1"/>
  <c r="RF15" i="10" a="1"/>
  <c r="RF15" i="10" s="1"/>
  <c r="RF18" i="10" s="1"/>
  <c r="RE15" i="10" a="1"/>
  <c r="RE15" i="10" s="1"/>
  <c r="RE18" i="10" s="1"/>
  <c r="RD15" i="10" a="1"/>
  <c r="RD15" i="10" s="1"/>
  <c r="RD18" i="10" s="1"/>
  <c r="RC15" i="10" a="1"/>
  <c r="RC15" i="10" s="1"/>
  <c r="RC18" i="10" s="1"/>
  <c r="RB15" i="10" a="1"/>
  <c r="RB15" i="10" s="1"/>
  <c r="RB18" i="10" s="1"/>
  <c r="RA15" i="10" a="1"/>
  <c r="RA15" i="10" s="1"/>
  <c r="RA18" i="10" s="1"/>
  <c r="QZ15" i="10" a="1"/>
  <c r="QZ15" i="10" s="1"/>
  <c r="QZ18" i="10" s="1"/>
  <c r="QY15" i="10" a="1"/>
  <c r="QY15" i="10" s="1"/>
  <c r="QY18" i="10" s="1"/>
  <c r="QX15" i="10" a="1"/>
  <c r="QX15" i="10" s="1"/>
  <c r="QX18" i="10" s="1"/>
  <c r="QW15" i="10" a="1"/>
  <c r="QW15" i="10" s="1"/>
  <c r="QW18" i="10" s="1"/>
  <c r="QV15" i="10" a="1"/>
  <c r="QV15" i="10" s="1"/>
  <c r="QV18" i="10" s="1"/>
  <c r="QU15" i="10" a="1"/>
  <c r="QU15" i="10" s="1"/>
  <c r="QU18" i="10" s="1"/>
  <c r="QT15" i="10" a="1"/>
  <c r="QT15" i="10" s="1"/>
  <c r="QT18" i="10" s="1"/>
  <c r="QS15" i="10" a="1"/>
  <c r="QS15" i="10" s="1"/>
  <c r="QS18" i="10" s="1"/>
  <c r="QR15" i="10" a="1"/>
  <c r="QR15" i="10" s="1"/>
  <c r="QR18" i="10" s="1"/>
  <c r="QQ15" i="10" a="1"/>
  <c r="QQ15" i="10" s="1"/>
  <c r="QQ18" i="10" s="1"/>
  <c r="QP15" i="10" a="1"/>
  <c r="QP15" i="10" s="1"/>
  <c r="QP18" i="10" s="1"/>
  <c r="QO15" i="10" a="1"/>
  <c r="QO15" i="10" s="1"/>
  <c r="QO18" i="10" s="1"/>
  <c r="QN15" i="10" a="1"/>
  <c r="QN15" i="10" s="1"/>
  <c r="QN18" i="10" s="1"/>
  <c r="QM15" i="10" a="1"/>
  <c r="QM15" i="10" s="1"/>
  <c r="QM18" i="10" s="1"/>
  <c r="QL15" i="10" a="1"/>
  <c r="QL15" i="10" s="1"/>
  <c r="QL18" i="10" s="1"/>
  <c r="QK15" i="10" a="1"/>
  <c r="QK15" i="10" s="1"/>
  <c r="QK18" i="10" s="1"/>
  <c r="QJ15" i="10" a="1"/>
  <c r="QJ15" i="10" s="1"/>
  <c r="QJ18" i="10" s="1"/>
  <c r="QI15" i="10" a="1"/>
  <c r="QI15" i="10" s="1"/>
  <c r="QI18" i="10" s="1"/>
  <c r="QH15" i="10" a="1"/>
  <c r="QH15" i="10" s="1"/>
  <c r="QH18" i="10" s="1"/>
  <c r="QG15" i="10" a="1"/>
  <c r="QG15" i="10" s="1"/>
  <c r="QG18" i="10" s="1"/>
  <c r="QF15" i="10" a="1"/>
  <c r="QF15" i="10" s="1"/>
  <c r="QF18" i="10" s="1"/>
  <c r="QE15" i="10" a="1"/>
  <c r="QE15" i="10" s="1"/>
  <c r="QE18" i="10" s="1"/>
  <c r="QD15" i="10" a="1"/>
  <c r="QD15" i="10" s="1"/>
  <c r="QD18" i="10" s="1"/>
  <c r="QC15" i="10" a="1"/>
  <c r="QC15" i="10" s="1"/>
  <c r="QC18" i="10" s="1"/>
  <c r="QB15" i="10" a="1"/>
  <c r="QB15" i="10" s="1"/>
  <c r="QB18" i="10" s="1"/>
  <c r="QA15" i="10" a="1"/>
  <c r="QA15" i="10" s="1"/>
  <c r="QA18" i="10" s="1"/>
  <c r="PZ15" i="10" a="1"/>
  <c r="PZ15" i="10" s="1"/>
  <c r="PZ18" i="10" s="1"/>
  <c r="PY15" i="10" a="1"/>
  <c r="PY15" i="10" s="1"/>
  <c r="PY18" i="10" s="1"/>
  <c r="PX15" i="10" a="1"/>
  <c r="PX15" i="10" s="1"/>
  <c r="PX18" i="10" s="1"/>
  <c r="PW15" i="10" a="1"/>
  <c r="PW15" i="10" s="1"/>
  <c r="PW18" i="10" s="1"/>
  <c r="PV15" i="10" a="1"/>
  <c r="PV15" i="10" s="1"/>
  <c r="PV18" i="10" s="1"/>
  <c r="PU15" i="10" a="1"/>
  <c r="PU15" i="10" s="1"/>
  <c r="PU18" i="10" s="1"/>
  <c r="PT15" i="10" a="1"/>
  <c r="PT15" i="10" s="1"/>
  <c r="PT18" i="10" s="1"/>
  <c r="PS15" i="10" a="1"/>
  <c r="PS15" i="10" s="1"/>
  <c r="PS18" i="10" s="1"/>
  <c r="PR15" i="10" a="1"/>
  <c r="PR15" i="10" s="1"/>
  <c r="PR18" i="10" s="1"/>
  <c r="PQ15" i="10" a="1"/>
  <c r="PQ15" i="10" s="1"/>
  <c r="PQ18" i="10" s="1"/>
  <c r="PP15" i="10" a="1"/>
  <c r="PP15" i="10" s="1"/>
  <c r="PP18" i="10" s="1"/>
  <c r="PO15" i="10" a="1"/>
  <c r="PO15" i="10" s="1"/>
  <c r="PO18" i="10" s="1"/>
  <c r="PN15" i="10" a="1"/>
  <c r="PN15" i="10" s="1"/>
  <c r="PN18" i="10" s="1"/>
  <c r="PM15" i="10" a="1"/>
  <c r="PM15" i="10" s="1"/>
  <c r="PM18" i="10" s="1"/>
  <c r="PL15" i="10" a="1"/>
  <c r="PL15" i="10" s="1"/>
  <c r="PL18" i="10" s="1"/>
  <c r="PK15" i="10" a="1"/>
  <c r="PK15" i="10" s="1"/>
  <c r="PK18" i="10" s="1"/>
  <c r="PJ15" i="10" a="1"/>
  <c r="PJ15" i="10" s="1"/>
  <c r="PJ18" i="10" s="1"/>
  <c r="PI15" i="10" a="1"/>
  <c r="PI15" i="10" s="1"/>
  <c r="PI18" i="10" s="1"/>
  <c r="PH15" i="10" a="1"/>
  <c r="PH15" i="10" s="1"/>
  <c r="PH18" i="10" s="1"/>
  <c r="PG15" i="10" a="1"/>
  <c r="PG15" i="10" s="1"/>
  <c r="PG18" i="10" s="1"/>
  <c r="PF15" i="10" a="1"/>
  <c r="PF15" i="10" s="1"/>
  <c r="PF18" i="10" s="1"/>
  <c r="PE15" i="10" a="1"/>
  <c r="PE15" i="10" s="1"/>
  <c r="PE18" i="10" s="1"/>
  <c r="PD15" i="10" a="1"/>
  <c r="PD15" i="10" s="1"/>
  <c r="PD18" i="10" s="1"/>
  <c r="PC15" i="10" a="1"/>
  <c r="PC15" i="10" s="1"/>
  <c r="PC18" i="10" s="1"/>
  <c r="PB15" i="10" a="1"/>
  <c r="PB15" i="10" s="1"/>
  <c r="PB18" i="10" s="1"/>
  <c r="PA15" i="10" a="1"/>
  <c r="PA15" i="10" s="1"/>
  <c r="PA18" i="10" s="1"/>
  <c r="OZ15" i="10" a="1"/>
  <c r="OZ15" i="10" s="1"/>
  <c r="OZ18" i="10" s="1"/>
  <c r="OY15" i="10" a="1"/>
  <c r="OY15" i="10" s="1"/>
  <c r="OY18" i="10" s="1"/>
  <c r="OX15" i="10" a="1"/>
  <c r="OX15" i="10" s="1"/>
  <c r="OX18" i="10" s="1"/>
  <c r="OW15" i="10" a="1"/>
  <c r="OW15" i="10" s="1"/>
  <c r="OW18" i="10" s="1"/>
  <c r="OV15" i="10" a="1"/>
  <c r="OV15" i="10" s="1"/>
  <c r="OV18" i="10" s="1"/>
  <c r="OU15" i="10" a="1"/>
  <c r="OU15" i="10" s="1"/>
  <c r="OU18" i="10" s="1"/>
  <c r="OT15" i="10" a="1"/>
  <c r="OT15" i="10" s="1"/>
  <c r="OT18" i="10" s="1"/>
  <c r="OS15" i="10" a="1"/>
  <c r="OS15" i="10" s="1"/>
  <c r="OS18" i="10" s="1"/>
  <c r="OR15" i="10" a="1"/>
  <c r="OR15" i="10" s="1"/>
  <c r="OR18" i="10" s="1"/>
  <c r="OQ15" i="10" a="1"/>
  <c r="OQ15" i="10" s="1"/>
  <c r="OQ18" i="10" s="1"/>
  <c r="OP15" i="10" a="1"/>
  <c r="OP15" i="10" s="1"/>
  <c r="OP18" i="10" s="1"/>
  <c r="OO15" i="10" a="1"/>
  <c r="OO15" i="10" s="1"/>
  <c r="OO18" i="10" s="1"/>
  <c r="ON15" i="10" a="1"/>
  <c r="ON15" i="10" s="1"/>
  <c r="ON18" i="10" s="1"/>
  <c r="OM15" i="10" a="1"/>
  <c r="OM15" i="10" s="1"/>
  <c r="OM18" i="10" s="1"/>
  <c r="OL15" i="10" a="1"/>
  <c r="OL15" i="10" s="1"/>
  <c r="OL18" i="10" s="1"/>
  <c r="OK15" i="10" a="1"/>
  <c r="OK15" i="10" s="1"/>
  <c r="OK18" i="10" s="1"/>
  <c r="OJ15" i="10" a="1"/>
  <c r="OJ15" i="10" s="1"/>
  <c r="OJ18" i="10" s="1"/>
  <c r="OI15" i="10" a="1"/>
  <c r="OI15" i="10" s="1"/>
  <c r="OI18" i="10" s="1"/>
  <c r="OH15" i="10" a="1"/>
  <c r="OH15" i="10" s="1"/>
  <c r="OH18" i="10" s="1"/>
  <c r="OG15" i="10" a="1"/>
  <c r="OG15" i="10" s="1"/>
  <c r="OG18" i="10" s="1"/>
  <c r="OF15" i="10" a="1"/>
  <c r="OF15" i="10" s="1"/>
  <c r="OF18" i="10" s="1"/>
  <c r="OE15" i="10" a="1"/>
  <c r="OE15" i="10" s="1"/>
  <c r="OE18" i="10" s="1"/>
  <c r="OD15" i="10" a="1"/>
  <c r="OD15" i="10" s="1"/>
  <c r="OD18" i="10" s="1"/>
  <c r="OC15" i="10" a="1"/>
  <c r="OC15" i="10" s="1"/>
  <c r="OC18" i="10" s="1"/>
  <c r="OB15" i="10" a="1"/>
  <c r="OB15" i="10" s="1"/>
  <c r="OB18" i="10" s="1"/>
  <c r="OA15" i="10" a="1"/>
  <c r="OA15" i="10" s="1"/>
  <c r="OA18" i="10" s="1"/>
  <c r="NZ15" i="10" a="1"/>
  <c r="NZ15" i="10" s="1"/>
  <c r="NZ18" i="10" s="1"/>
  <c r="NY15" i="10" a="1"/>
  <c r="NY15" i="10" s="1"/>
  <c r="NY18" i="10" s="1"/>
  <c r="NX15" i="10" a="1"/>
  <c r="NX15" i="10" s="1"/>
  <c r="NX18" i="10" s="1"/>
  <c r="NW15" i="10" a="1"/>
  <c r="NW15" i="10" s="1"/>
  <c r="NW18" i="10" s="1"/>
  <c r="NV15" i="10" a="1"/>
  <c r="NV15" i="10" s="1"/>
  <c r="NV18" i="10" s="1"/>
  <c r="NU15" i="10" a="1"/>
  <c r="NU15" i="10" s="1"/>
  <c r="NU18" i="10" s="1"/>
  <c r="NT15" i="10" a="1"/>
  <c r="NT15" i="10" s="1"/>
  <c r="NT18" i="10" s="1"/>
  <c r="NS15" i="10" a="1"/>
  <c r="NS15" i="10" s="1"/>
  <c r="NS18" i="10" s="1"/>
  <c r="NR15" i="10" a="1"/>
  <c r="NR15" i="10" s="1"/>
  <c r="NR18" i="10" s="1"/>
  <c r="NQ15" i="10" a="1"/>
  <c r="NQ15" i="10" s="1"/>
  <c r="NQ18" i="10" s="1"/>
  <c r="NP15" i="10" a="1"/>
  <c r="NP15" i="10" s="1"/>
  <c r="NP18" i="10" s="1"/>
  <c r="NO15" i="10" a="1"/>
  <c r="NO15" i="10" s="1"/>
  <c r="NO18" i="10" s="1"/>
  <c r="NN15" i="10" a="1"/>
  <c r="NN15" i="10" s="1"/>
  <c r="NN18" i="10" s="1"/>
  <c r="NM15" i="10" a="1"/>
  <c r="NM15" i="10" s="1"/>
  <c r="NM18" i="10" s="1"/>
  <c r="NL15" i="10" a="1"/>
  <c r="NL15" i="10" s="1"/>
  <c r="NL18" i="10" s="1"/>
  <c r="NK15" i="10" a="1"/>
  <c r="NK15" i="10" s="1"/>
  <c r="NK18" i="10" s="1"/>
  <c r="NJ15" i="10" a="1"/>
  <c r="NJ15" i="10" s="1"/>
  <c r="NJ18" i="10" s="1"/>
  <c r="NI15" i="10" a="1"/>
  <c r="NI15" i="10" s="1"/>
  <c r="NI18" i="10" s="1"/>
  <c r="NH15" i="10" a="1"/>
  <c r="NH15" i="10" s="1"/>
  <c r="NH18" i="10" s="1"/>
  <c r="NG15" i="10" a="1"/>
  <c r="NG15" i="10" s="1"/>
  <c r="NG18" i="10" s="1"/>
  <c r="NF15" i="10" a="1"/>
  <c r="NF15" i="10" s="1"/>
  <c r="NF18" i="10" s="1"/>
  <c r="NE15" i="10" a="1"/>
  <c r="NE15" i="10" s="1"/>
  <c r="NE18" i="10" s="1"/>
  <c r="ND15" i="10" a="1"/>
  <c r="ND15" i="10" s="1"/>
  <c r="ND18" i="10" s="1"/>
  <c r="NC15" i="10" a="1"/>
  <c r="NC15" i="10" s="1"/>
  <c r="NC18" i="10" s="1"/>
  <c r="NB15" i="10" a="1"/>
  <c r="NB15" i="10" s="1"/>
  <c r="NB18" i="10" s="1"/>
  <c r="NA15" i="10" a="1"/>
  <c r="NA15" i="10" s="1"/>
  <c r="NA18" i="10" s="1"/>
  <c r="MZ15" i="10" a="1"/>
  <c r="MZ15" i="10" s="1"/>
  <c r="MZ18" i="10" s="1"/>
  <c r="MY15" i="10" a="1"/>
  <c r="MY15" i="10" s="1"/>
  <c r="MY18" i="10" s="1"/>
  <c r="MX15" i="10" a="1"/>
  <c r="MX15" i="10" s="1"/>
  <c r="MX18" i="10" s="1"/>
  <c r="MW15" i="10" a="1"/>
  <c r="MW15" i="10" s="1"/>
  <c r="MW18" i="10" s="1"/>
  <c r="MV15" i="10" a="1"/>
  <c r="MV15" i="10" s="1"/>
  <c r="MV18" i="10" s="1"/>
  <c r="MU15" i="10" a="1"/>
  <c r="MU15" i="10" s="1"/>
  <c r="MU18" i="10" s="1"/>
  <c r="MT15" i="10" a="1"/>
  <c r="MT15" i="10" s="1"/>
  <c r="MT18" i="10" s="1"/>
  <c r="MS15" i="10" a="1"/>
  <c r="MS15" i="10" s="1"/>
  <c r="MS18" i="10" s="1"/>
  <c r="MR15" i="10" a="1"/>
  <c r="MR15" i="10" s="1"/>
  <c r="MR18" i="10" s="1"/>
  <c r="MQ15" i="10" a="1"/>
  <c r="MQ15" i="10" s="1"/>
  <c r="MQ18" i="10" s="1"/>
  <c r="MP15" i="10" a="1"/>
  <c r="MP15" i="10" s="1"/>
  <c r="MP18" i="10" s="1"/>
  <c r="MO15" i="10" a="1"/>
  <c r="MO15" i="10" s="1"/>
  <c r="MO18" i="10" s="1"/>
  <c r="MN15" i="10" a="1"/>
  <c r="MN15" i="10" s="1"/>
  <c r="MN18" i="10" s="1"/>
  <c r="MM15" i="10" a="1"/>
  <c r="MM15" i="10" s="1"/>
  <c r="MM18" i="10" s="1"/>
  <c r="ML15" i="10" a="1"/>
  <c r="ML15" i="10" s="1"/>
  <c r="ML18" i="10" s="1"/>
  <c r="MK15" i="10" a="1"/>
  <c r="MK15" i="10" s="1"/>
  <c r="MK18" i="10" s="1"/>
  <c r="MJ15" i="10" a="1"/>
  <c r="MJ15" i="10" s="1"/>
  <c r="MJ18" i="10" s="1"/>
  <c r="MI15" i="10" a="1"/>
  <c r="MI15" i="10" s="1"/>
  <c r="MI18" i="10" s="1"/>
  <c r="MH15" i="10" a="1"/>
  <c r="MH15" i="10" s="1"/>
  <c r="MH18" i="10" s="1"/>
  <c r="MG15" i="10" a="1"/>
  <c r="MG15" i="10" s="1"/>
  <c r="MG18" i="10" s="1"/>
  <c r="MF15" i="10" a="1"/>
  <c r="MF15" i="10" s="1"/>
  <c r="MF18" i="10" s="1"/>
  <c r="ME15" i="10" a="1"/>
  <c r="ME15" i="10" s="1"/>
  <c r="ME18" i="10" s="1"/>
  <c r="MD15" i="10" a="1"/>
  <c r="MD15" i="10" s="1"/>
  <c r="MD18" i="10" s="1"/>
  <c r="MC15" i="10" a="1"/>
  <c r="MC15" i="10" s="1"/>
  <c r="MC18" i="10" s="1"/>
  <c r="MB15" i="10" a="1"/>
  <c r="MB15" i="10" s="1"/>
  <c r="MB18" i="10" s="1"/>
  <c r="MA15" i="10" a="1"/>
  <c r="MA15" i="10" s="1"/>
  <c r="MA18" i="10" s="1"/>
  <c r="LZ15" i="10" a="1"/>
  <c r="LZ15" i="10" s="1"/>
  <c r="LZ18" i="10" s="1"/>
  <c r="LY15" i="10" a="1"/>
  <c r="LY15" i="10" s="1"/>
  <c r="LY18" i="10" s="1"/>
  <c r="LX15" i="10" a="1"/>
  <c r="LX15" i="10" s="1"/>
  <c r="LX18" i="10" s="1"/>
  <c r="LW15" i="10" a="1"/>
  <c r="LW15" i="10" s="1"/>
  <c r="LW18" i="10" s="1"/>
  <c r="LV15" i="10" a="1"/>
  <c r="LV15" i="10" s="1"/>
  <c r="LV18" i="10" s="1"/>
  <c r="LU15" i="10" a="1"/>
  <c r="LU15" i="10" s="1"/>
  <c r="LU18" i="10" s="1"/>
  <c r="LT15" i="10" a="1"/>
  <c r="LT15" i="10" s="1"/>
  <c r="LT18" i="10" s="1"/>
  <c r="LS15" i="10" a="1"/>
  <c r="LS15" i="10" s="1"/>
  <c r="LS18" i="10" s="1"/>
  <c r="LR15" i="10" a="1"/>
  <c r="LR15" i="10" s="1"/>
  <c r="LR18" i="10" s="1"/>
  <c r="LQ15" i="10" a="1"/>
  <c r="LQ15" i="10" s="1"/>
  <c r="LQ18" i="10" s="1"/>
  <c r="LP15" i="10" a="1"/>
  <c r="LP15" i="10" s="1"/>
  <c r="LP18" i="10" s="1"/>
  <c r="LO15" i="10" a="1"/>
  <c r="LO15" i="10" s="1"/>
  <c r="LO18" i="10" s="1"/>
  <c r="LN15" i="10" a="1"/>
  <c r="LN15" i="10" s="1"/>
  <c r="LN18" i="10" s="1"/>
  <c r="LM15" i="10" a="1"/>
  <c r="LM15" i="10" s="1"/>
  <c r="LM18" i="10" s="1"/>
  <c r="LL15" i="10" a="1"/>
  <c r="LL15" i="10" s="1"/>
  <c r="LL18" i="10" s="1"/>
  <c r="LK15" i="10" a="1"/>
  <c r="LK15" i="10" s="1"/>
  <c r="LK18" i="10" s="1"/>
  <c r="LJ15" i="10" a="1"/>
  <c r="LJ15" i="10" s="1"/>
  <c r="LJ18" i="10" s="1"/>
  <c r="LI15" i="10" a="1"/>
  <c r="LI15" i="10" s="1"/>
  <c r="LI18" i="10" s="1"/>
  <c r="LH15" i="10" a="1"/>
  <c r="LH15" i="10" s="1"/>
  <c r="LH18" i="10" s="1"/>
  <c r="LG15" i="10" a="1"/>
  <c r="LG15" i="10" s="1"/>
  <c r="LG18" i="10" s="1"/>
  <c r="LF15" i="10" a="1"/>
  <c r="LF15" i="10" s="1"/>
  <c r="LF18" i="10" s="1"/>
  <c r="LE15" i="10" a="1"/>
  <c r="LE15" i="10" s="1"/>
  <c r="LE18" i="10" s="1"/>
  <c r="LD15" i="10" a="1"/>
  <c r="LD15" i="10" s="1"/>
  <c r="LD18" i="10" s="1"/>
  <c r="LC15" i="10" a="1"/>
  <c r="LC15" i="10" s="1"/>
  <c r="LC18" i="10" s="1"/>
  <c r="LB15" i="10" a="1"/>
  <c r="LB15" i="10" s="1"/>
  <c r="LB18" i="10" s="1"/>
  <c r="LA15" i="10" a="1"/>
  <c r="LA15" i="10" s="1"/>
  <c r="LA18" i="10" s="1"/>
  <c r="KZ15" i="10" a="1"/>
  <c r="KZ15" i="10" s="1"/>
  <c r="KZ18" i="10" s="1"/>
  <c r="KY15" i="10" a="1"/>
  <c r="KY15" i="10" s="1"/>
  <c r="KY18" i="10" s="1"/>
  <c r="KX15" i="10" a="1"/>
  <c r="KX15" i="10" s="1"/>
  <c r="KX18" i="10" s="1"/>
  <c r="KW15" i="10" a="1"/>
  <c r="KW15" i="10" s="1"/>
  <c r="KW18" i="10" s="1"/>
  <c r="KV15" i="10" a="1"/>
  <c r="KV15" i="10" s="1"/>
  <c r="KV18" i="10" s="1"/>
  <c r="KU15" i="10" a="1"/>
  <c r="KU15" i="10" s="1"/>
  <c r="KU18" i="10" s="1"/>
  <c r="KT15" i="10" a="1"/>
  <c r="KT15" i="10" s="1"/>
  <c r="KT18" i="10" s="1"/>
  <c r="KS15" i="10" a="1"/>
  <c r="KS15" i="10" s="1"/>
  <c r="KS18" i="10" s="1"/>
  <c r="KR15" i="10" a="1"/>
  <c r="KR15" i="10" s="1"/>
  <c r="KR18" i="10" s="1"/>
  <c r="KQ15" i="10" a="1"/>
  <c r="KQ15" i="10" s="1"/>
  <c r="KQ18" i="10" s="1"/>
  <c r="KP15" i="10" a="1"/>
  <c r="KP15" i="10" s="1"/>
  <c r="KP18" i="10" s="1"/>
  <c r="KO15" i="10" a="1"/>
  <c r="KO15" i="10" s="1"/>
  <c r="KO18" i="10" s="1"/>
  <c r="KN15" i="10" a="1"/>
  <c r="KN15" i="10" s="1"/>
  <c r="KN18" i="10" s="1"/>
  <c r="KM15" i="10" a="1"/>
  <c r="KM15" i="10" s="1"/>
  <c r="KM18" i="10" s="1"/>
  <c r="KL15" i="10" a="1"/>
  <c r="KL15" i="10" s="1"/>
  <c r="KL18" i="10" s="1"/>
  <c r="KK15" i="10" a="1"/>
  <c r="KK15" i="10" s="1"/>
  <c r="KK18" i="10" s="1"/>
  <c r="KJ15" i="10" a="1"/>
  <c r="KJ15" i="10" s="1"/>
  <c r="KJ18" i="10" s="1"/>
  <c r="KI15" i="10" a="1"/>
  <c r="KI15" i="10" s="1"/>
  <c r="KI18" i="10" s="1"/>
  <c r="KH15" i="10" a="1"/>
  <c r="KH15" i="10" s="1"/>
  <c r="KH18" i="10" s="1"/>
  <c r="KG15" i="10" a="1"/>
  <c r="KG15" i="10" s="1"/>
  <c r="KG18" i="10" s="1"/>
  <c r="KF15" i="10" a="1"/>
  <c r="KF15" i="10" s="1"/>
  <c r="KF18" i="10" s="1"/>
  <c r="KE15" i="10" a="1"/>
  <c r="KE15" i="10" s="1"/>
  <c r="KE18" i="10" s="1"/>
  <c r="KD15" i="10" a="1"/>
  <c r="KD15" i="10" s="1"/>
  <c r="KD18" i="10" s="1"/>
  <c r="KC15" i="10" a="1"/>
  <c r="KC15" i="10" s="1"/>
  <c r="KC18" i="10" s="1"/>
  <c r="KB15" i="10" a="1"/>
  <c r="KB15" i="10" s="1"/>
  <c r="KB18" i="10" s="1"/>
  <c r="KA15" i="10" a="1"/>
  <c r="KA15" i="10" s="1"/>
  <c r="KA18" i="10" s="1"/>
  <c r="JZ15" i="10" a="1"/>
  <c r="JZ15" i="10" s="1"/>
  <c r="JZ18" i="10" s="1"/>
  <c r="JY15" i="10" a="1"/>
  <c r="JY15" i="10" s="1"/>
  <c r="JY18" i="10" s="1"/>
  <c r="JX15" i="10" a="1"/>
  <c r="JX15" i="10" s="1"/>
  <c r="JX18" i="10" s="1"/>
  <c r="JW15" i="10" a="1"/>
  <c r="JW15" i="10" s="1"/>
  <c r="JW18" i="10" s="1"/>
  <c r="JV15" i="10" a="1"/>
  <c r="JV15" i="10" s="1"/>
  <c r="JV18" i="10" s="1"/>
  <c r="JU15" i="10" a="1"/>
  <c r="JU15" i="10" s="1"/>
  <c r="JU18" i="10" s="1"/>
  <c r="JT15" i="10" a="1"/>
  <c r="JT15" i="10" s="1"/>
  <c r="JT18" i="10" s="1"/>
  <c r="JS15" i="10" a="1"/>
  <c r="JS15" i="10" s="1"/>
  <c r="JS18" i="10" s="1"/>
  <c r="JR15" i="10" a="1"/>
  <c r="JR15" i="10" s="1"/>
  <c r="JR18" i="10" s="1"/>
  <c r="JQ15" i="10" a="1"/>
  <c r="JQ15" i="10" s="1"/>
  <c r="JQ18" i="10" s="1"/>
  <c r="JP15" i="10" a="1"/>
  <c r="JP15" i="10" s="1"/>
  <c r="JP18" i="10" s="1"/>
  <c r="JO15" i="10" a="1"/>
  <c r="JO15" i="10" s="1"/>
  <c r="JO18" i="10" s="1"/>
  <c r="JN15" i="10" a="1"/>
  <c r="JN15" i="10" s="1"/>
  <c r="JN18" i="10" s="1"/>
  <c r="JM15" i="10" a="1"/>
  <c r="JM15" i="10" s="1"/>
  <c r="JM18" i="10" s="1"/>
  <c r="JL15" i="10" a="1"/>
  <c r="JL15" i="10" s="1"/>
  <c r="JL18" i="10" s="1"/>
  <c r="JK15" i="10" a="1"/>
  <c r="JK15" i="10" s="1"/>
  <c r="JK18" i="10" s="1"/>
  <c r="JJ15" i="10" a="1"/>
  <c r="JJ15" i="10" s="1"/>
  <c r="JJ18" i="10" s="1"/>
  <c r="JI15" i="10" a="1"/>
  <c r="JI15" i="10" s="1"/>
  <c r="JI18" i="10" s="1"/>
  <c r="JH15" i="10" a="1"/>
  <c r="JH15" i="10" s="1"/>
  <c r="JH18" i="10" s="1"/>
  <c r="JG15" i="10" a="1"/>
  <c r="JG15" i="10" s="1"/>
  <c r="JG18" i="10" s="1"/>
  <c r="JF15" i="10" a="1"/>
  <c r="JF15" i="10" s="1"/>
  <c r="JF18" i="10" s="1"/>
  <c r="JE15" i="10" a="1"/>
  <c r="JE15" i="10" s="1"/>
  <c r="JE18" i="10" s="1"/>
  <c r="JD15" i="10" a="1"/>
  <c r="JD15" i="10" s="1"/>
  <c r="JD18" i="10" s="1"/>
  <c r="JC15" i="10" a="1"/>
  <c r="JC15" i="10" s="1"/>
  <c r="JC18" i="10" s="1"/>
  <c r="JB15" i="10" a="1"/>
  <c r="JB15" i="10" s="1"/>
  <c r="JB18" i="10" s="1"/>
  <c r="JA15" i="10" a="1"/>
  <c r="JA15" i="10" s="1"/>
  <c r="JA18" i="10" s="1"/>
  <c r="IZ15" i="10" a="1"/>
  <c r="IZ15" i="10" s="1"/>
  <c r="IZ18" i="10" s="1"/>
  <c r="IY15" i="10" a="1"/>
  <c r="IY15" i="10" s="1"/>
  <c r="IY18" i="10" s="1"/>
  <c r="IX15" i="10" a="1"/>
  <c r="IX15" i="10" s="1"/>
  <c r="IX18" i="10" s="1"/>
  <c r="IW15" i="10" a="1"/>
  <c r="IW15" i="10" s="1"/>
  <c r="IW18" i="10" s="1"/>
  <c r="IV15" i="10" a="1"/>
  <c r="IV15" i="10" s="1"/>
  <c r="IV18" i="10" s="1"/>
  <c r="IU15" i="10" a="1"/>
  <c r="IU15" i="10" s="1"/>
  <c r="IU18" i="10" s="1"/>
  <c r="IT15" i="10" a="1"/>
  <c r="IT15" i="10" s="1"/>
  <c r="IT18" i="10" s="1"/>
  <c r="IS15" i="10" a="1"/>
  <c r="IS15" i="10" s="1"/>
  <c r="IS18" i="10" s="1"/>
  <c r="IR15" i="10" a="1"/>
  <c r="IR15" i="10" s="1"/>
  <c r="IR18" i="10" s="1"/>
  <c r="IQ15" i="10" a="1"/>
  <c r="IQ15" i="10" s="1"/>
  <c r="IQ18" i="10" s="1"/>
  <c r="IP15" i="10" a="1"/>
  <c r="IP15" i="10" s="1"/>
  <c r="IP18" i="10" s="1"/>
  <c r="IO15" i="10" a="1"/>
  <c r="IO15" i="10" s="1"/>
  <c r="IO18" i="10" s="1"/>
  <c r="IN15" i="10" a="1"/>
  <c r="IN15" i="10" s="1"/>
  <c r="IN18" i="10" s="1"/>
  <c r="IM15" i="10" a="1"/>
  <c r="IM15" i="10" s="1"/>
  <c r="IM18" i="10" s="1"/>
  <c r="IL15" i="10" a="1"/>
  <c r="IL15" i="10" s="1"/>
  <c r="IL18" i="10" s="1"/>
  <c r="IK15" i="10" a="1"/>
  <c r="IK15" i="10" s="1"/>
  <c r="IK18" i="10" s="1"/>
  <c r="IJ15" i="10" a="1"/>
  <c r="IJ15" i="10" s="1"/>
  <c r="IJ18" i="10" s="1"/>
  <c r="II15" i="10" a="1"/>
  <c r="II15" i="10" s="1"/>
  <c r="II18" i="10" s="1"/>
  <c r="IH15" i="10" a="1"/>
  <c r="IH15" i="10" s="1"/>
  <c r="IH18" i="10" s="1"/>
  <c r="IG15" i="10" a="1"/>
  <c r="IG15" i="10" s="1"/>
  <c r="IG18" i="10" s="1"/>
  <c r="IF15" i="10" a="1"/>
  <c r="IF15" i="10" s="1"/>
  <c r="IF18" i="10" s="1"/>
  <c r="IE15" i="10" a="1"/>
  <c r="IE15" i="10" s="1"/>
  <c r="IE18" i="10" s="1"/>
  <c r="ID15" i="10" a="1"/>
  <c r="ID15" i="10" s="1"/>
  <c r="ID18" i="10" s="1"/>
  <c r="IC15" i="10" a="1"/>
  <c r="IC15" i="10" s="1"/>
  <c r="IC18" i="10" s="1"/>
  <c r="IB15" i="10" a="1"/>
  <c r="IB15" i="10" s="1"/>
  <c r="IB18" i="10" s="1"/>
  <c r="IA15" i="10" a="1"/>
  <c r="IA15" i="10" s="1"/>
  <c r="IA18" i="10" s="1"/>
  <c r="HZ15" i="10" a="1"/>
  <c r="HZ15" i="10" s="1"/>
  <c r="HZ18" i="10" s="1"/>
  <c r="HY15" i="10" a="1"/>
  <c r="HY15" i="10" s="1"/>
  <c r="HY18" i="10" s="1"/>
  <c r="HX15" i="10" a="1"/>
  <c r="HX15" i="10" s="1"/>
  <c r="HX18" i="10" s="1"/>
  <c r="HW15" i="10" a="1"/>
  <c r="HW15" i="10" s="1"/>
  <c r="HW18" i="10" s="1"/>
  <c r="HV15" i="10" a="1"/>
  <c r="HV15" i="10" s="1"/>
  <c r="HV18" i="10" s="1"/>
  <c r="HU15" i="10" a="1"/>
  <c r="HU15" i="10" s="1"/>
  <c r="HU18" i="10" s="1"/>
  <c r="HT15" i="10" a="1"/>
  <c r="HT15" i="10" s="1"/>
  <c r="HT18" i="10" s="1"/>
  <c r="HS15" i="10" a="1"/>
  <c r="HS15" i="10" s="1"/>
  <c r="HS18" i="10" s="1"/>
  <c r="HR15" i="10" a="1"/>
  <c r="HR15" i="10" s="1"/>
  <c r="HR18" i="10" s="1"/>
  <c r="HQ15" i="10" a="1"/>
  <c r="HQ15" i="10" s="1"/>
  <c r="HQ18" i="10" s="1"/>
  <c r="HP15" i="10" a="1"/>
  <c r="HP15" i="10" s="1"/>
  <c r="HP18" i="10" s="1"/>
  <c r="HO15" i="10" a="1"/>
  <c r="HO15" i="10" s="1"/>
  <c r="HO18" i="10" s="1"/>
  <c r="HN15" i="10" a="1"/>
  <c r="HN15" i="10" s="1"/>
  <c r="HN18" i="10" s="1"/>
  <c r="HM15" i="10" a="1"/>
  <c r="HM15" i="10" s="1"/>
  <c r="HM18" i="10" s="1"/>
  <c r="HL15" i="10" a="1"/>
  <c r="HL15" i="10" s="1"/>
  <c r="HL18" i="10" s="1"/>
  <c r="HK15" i="10" a="1"/>
  <c r="HK15" i="10" s="1"/>
  <c r="HK18" i="10" s="1"/>
  <c r="HJ15" i="10" a="1"/>
  <c r="HJ15" i="10" s="1"/>
  <c r="HJ18" i="10" s="1"/>
  <c r="HI15" i="10" a="1"/>
  <c r="HI15" i="10" s="1"/>
  <c r="HI18" i="10" s="1"/>
  <c r="HH15" i="10" a="1"/>
  <c r="HH15" i="10" s="1"/>
  <c r="HH18" i="10" s="1"/>
  <c r="HG15" i="10" a="1"/>
  <c r="HG15" i="10" s="1"/>
  <c r="HG18" i="10" s="1"/>
  <c r="HF15" i="10" a="1"/>
  <c r="HF15" i="10" s="1"/>
  <c r="HF18" i="10" s="1"/>
  <c r="HE15" i="10" a="1"/>
  <c r="HE15" i="10" s="1"/>
  <c r="HE18" i="10" s="1"/>
  <c r="HD15" i="10" a="1"/>
  <c r="HD15" i="10" s="1"/>
  <c r="HD18" i="10" s="1"/>
  <c r="HC15" i="10" a="1"/>
  <c r="HC15" i="10" s="1"/>
  <c r="HC18" i="10" s="1"/>
  <c r="HB15" i="10" a="1"/>
  <c r="HB15" i="10" s="1"/>
  <c r="HB18" i="10" s="1"/>
  <c r="HA15" i="10" a="1"/>
  <c r="HA15" i="10" s="1"/>
  <c r="HA18" i="10" s="1"/>
  <c r="GZ15" i="10" a="1"/>
  <c r="GZ15" i="10" s="1"/>
  <c r="GZ18" i="10" s="1"/>
  <c r="GY15" i="10" a="1"/>
  <c r="GY15" i="10" s="1"/>
  <c r="GY18" i="10" s="1"/>
  <c r="GX15" i="10" a="1"/>
  <c r="GX15" i="10" s="1"/>
  <c r="GX18" i="10" s="1"/>
  <c r="GW15" i="10" a="1"/>
  <c r="GW15" i="10" s="1"/>
  <c r="GW18" i="10" s="1"/>
  <c r="GV15" i="10" a="1"/>
  <c r="GV15" i="10" s="1"/>
  <c r="GV18" i="10" s="1"/>
  <c r="GU15" i="10" a="1"/>
  <c r="GU15" i="10" s="1"/>
  <c r="GU18" i="10" s="1"/>
  <c r="GT15" i="10" a="1"/>
  <c r="GT15" i="10" s="1"/>
  <c r="GT18" i="10" s="1"/>
  <c r="GS15" i="10" a="1"/>
  <c r="GS15" i="10" s="1"/>
  <c r="GS18" i="10" s="1"/>
  <c r="GR15" i="10" a="1"/>
  <c r="GR15" i="10" s="1"/>
  <c r="GR18" i="10" s="1"/>
  <c r="GQ15" i="10" a="1"/>
  <c r="GQ15" i="10" s="1"/>
  <c r="GQ18" i="10" s="1"/>
  <c r="GP15" i="10" a="1"/>
  <c r="GP15" i="10" s="1"/>
  <c r="GP18" i="10" s="1"/>
  <c r="GO15" i="10" a="1"/>
  <c r="GO15" i="10" s="1"/>
  <c r="GO18" i="10" s="1"/>
  <c r="GN15" i="10" a="1"/>
  <c r="GN15" i="10" s="1"/>
  <c r="GN18" i="10" s="1"/>
  <c r="GM15" i="10" a="1"/>
  <c r="GM15" i="10" s="1"/>
  <c r="GM18" i="10" s="1"/>
  <c r="GL15" i="10" a="1"/>
  <c r="GL15" i="10" s="1"/>
  <c r="GL18" i="10" s="1"/>
  <c r="GK15" i="10" a="1"/>
  <c r="GK15" i="10" s="1"/>
  <c r="GK18" i="10" s="1"/>
  <c r="GJ15" i="10" a="1"/>
  <c r="GJ15" i="10" s="1"/>
  <c r="GJ18" i="10" s="1"/>
  <c r="GI15" i="10" a="1"/>
  <c r="GI15" i="10" s="1"/>
  <c r="GI18" i="10" s="1"/>
  <c r="GH15" i="10" a="1"/>
  <c r="GH15" i="10" s="1"/>
  <c r="GH18" i="10" s="1"/>
  <c r="GG15" i="10" a="1"/>
  <c r="GG15" i="10" s="1"/>
  <c r="GG18" i="10" s="1"/>
  <c r="GF15" i="10" a="1"/>
  <c r="GF15" i="10" s="1"/>
  <c r="GF18" i="10" s="1"/>
  <c r="GE15" i="10" a="1"/>
  <c r="GE15" i="10" s="1"/>
  <c r="GE18" i="10" s="1"/>
  <c r="GD15" i="10" a="1"/>
  <c r="GD15" i="10" s="1"/>
  <c r="GD18" i="10" s="1"/>
  <c r="GC15" i="10" a="1"/>
  <c r="GC15" i="10" s="1"/>
  <c r="GC18" i="10" s="1"/>
  <c r="GB15" i="10" a="1"/>
  <c r="GB15" i="10" s="1"/>
  <c r="GB18" i="10" s="1"/>
  <c r="GA15" i="10" a="1"/>
  <c r="GA15" i="10" s="1"/>
  <c r="GA18" i="10" s="1"/>
  <c r="FZ15" i="10" a="1"/>
  <c r="FZ15" i="10" s="1"/>
  <c r="FZ18" i="10" s="1"/>
  <c r="FY15" i="10" a="1"/>
  <c r="FY15" i="10" s="1"/>
  <c r="FY18" i="10" s="1"/>
  <c r="FX15" i="10" a="1"/>
  <c r="FX15" i="10" s="1"/>
  <c r="FX18" i="10" s="1"/>
  <c r="FW15" i="10" a="1"/>
  <c r="FW15" i="10" s="1"/>
  <c r="FW18" i="10" s="1"/>
  <c r="FV15" i="10" a="1"/>
  <c r="FV15" i="10" s="1"/>
  <c r="FV18" i="10" s="1"/>
  <c r="FU15" i="10" a="1"/>
  <c r="FU15" i="10" s="1"/>
  <c r="FU18" i="10" s="1"/>
  <c r="FT15" i="10" a="1"/>
  <c r="FT15" i="10" s="1"/>
  <c r="FT18" i="10" s="1"/>
  <c r="FS15" i="10" a="1"/>
  <c r="FS15" i="10" s="1"/>
  <c r="FS18" i="10" s="1"/>
  <c r="FR15" i="10" a="1"/>
  <c r="FR15" i="10" s="1"/>
  <c r="FR18" i="10" s="1"/>
  <c r="FQ15" i="10" a="1"/>
  <c r="FQ15" i="10" s="1"/>
  <c r="FQ18" i="10" s="1"/>
  <c r="FP15" i="10" a="1"/>
  <c r="FP15" i="10" s="1"/>
  <c r="FP18" i="10" s="1"/>
  <c r="FO15" i="10" a="1"/>
  <c r="FO15" i="10" s="1"/>
  <c r="FO18" i="10" s="1"/>
  <c r="FN15" i="10" a="1"/>
  <c r="FN15" i="10" s="1"/>
  <c r="FN18" i="10" s="1"/>
  <c r="FM15" i="10" a="1"/>
  <c r="FM15" i="10" s="1"/>
  <c r="FM18" i="10" s="1"/>
  <c r="FL15" i="10" a="1"/>
  <c r="FL15" i="10" s="1"/>
  <c r="FL18" i="10" s="1"/>
  <c r="FK15" i="10" a="1"/>
  <c r="FK15" i="10" s="1"/>
  <c r="FK18" i="10" s="1"/>
  <c r="FJ15" i="10" a="1"/>
  <c r="FJ15" i="10" s="1"/>
  <c r="FJ18" i="10" s="1"/>
  <c r="FI15" i="10" a="1"/>
  <c r="FI15" i="10" s="1"/>
  <c r="FI18" i="10" s="1"/>
  <c r="FH15" i="10" a="1"/>
  <c r="FH15" i="10" s="1"/>
  <c r="FH18" i="10" s="1"/>
  <c r="FG15" i="10" a="1"/>
  <c r="FG15" i="10" s="1"/>
  <c r="FG18" i="10" s="1"/>
  <c r="FF15" i="10" a="1"/>
  <c r="FF15" i="10" s="1"/>
  <c r="FF18" i="10" s="1"/>
  <c r="FE15" i="10" a="1"/>
  <c r="FE15" i="10" s="1"/>
  <c r="FE18" i="10" s="1"/>
  <c r="FD15" i="10" a="1"/>
  <c r="FD15" i="10" s="1"/>
  <c r="FD18" i="10" s="1"/>
  <c r="FC15" i="10" a="1"/>
  <c r="FC15" i="10" s="1"/>
  <c r="FC18" i="10" s="1"/>
  <c r="FB15" i="10" a="1"/>
  <c r="FB15" i="10" s="1"/>
  <c r="FB18" i="10" s="1"/>
  <c r="FA15" i="10" a="1"/>
  <c r="FA15" i="10" s="1"/>
  <c r="FA18" i="10" s="1"/>
  <c r="EZ15" i="10" a="1"/>
  <c r="EZ15" i="10" s="1"/>
  <c r="EZ18" i="10" s="1"/>
  <c r="EY15" i="10" a="1"/>
  <c r="EY15" i="10" s="1"/>
  <c r="EY18" i="10" s="1"/>
  <c r="EX15" i="10" a="1"/>
  <c r="EX15" i="10" s="1"/>
  <c r="EX18" i="10" s="1"/>
  <c r="EW15" i="10" a="1"/>
  <c r="EW15" i="10" s="1"/>
  <c r="EW18" i="10" s="1"/>
  <c r="EV15" i="10" a="1"/>
  <c r="EV15" i="10" s="1"/>
  <c r="EV18" i="10" s="1"/>
  <c r="EU15" i="10" a="1"/>
  <c r="EU15" i="10" s="1"/>
  <c r="EU18" i="10" s="1"/>
  <c r="ET15" i="10" a="1"/>
  <c r="ET15" i="10" s="1"/>
  <c r="ET18" i="10" s="1"/>
  <c r="ES15" i="10" a="1"/>
  <c r="ES15" i="10" s="1"/>
  <c r="ES18" i="10" s="1"/>
  <c r="ER15" i="10" a="1"/>
  <c r="ER15" i="10" s="1"/>
  <c r="ER18" i="10" s="1"/>
  <c r="EQ15" i="10" a="1"/>
  <c r="EQ15" i="10" s="1"/>
  <c r="EQ18" i="10" s="1"/>
  <c r="EP15" i="10" a="1"/>
  <c r="EP15" i="10" s="1"/>
  <c r="EP18" i="10" s="1"/>
  <c r="EO15" i="10" a="1"/>
  <c r="EO15" i="10" s="1"/>
  <c r="EO18" i="10" s="1"/>
  <c r="EN15" i="10" a="1"/>
  <c r="EN15" i="10" s="1"/>
  <c r="EN18" i="10" s="1"/>
  <c r="EM15" i="10" a="1"/>
  <c r="EM15" i="10" s="1"/>
  <c r="EM18" i="10" s="1"/>
  <c r="EL15" i="10" a="1"/>
  <c r="EL15" i="10" s="1"/>
  <c r="EL18" i="10" s="1"/>
  <c r="EK15" i="10" a="1"/>
  <c r="EK15" i="10" s="1"/>
  <c r="EK18" i="10" s="1"/>
  <c r="EJ15" i="10" a="1"/>
  <c r="EJ15" i="10" s="1"/>
  <c r="EJ18" i="10" s="1"/>
  <c r="EI15" i="10" a="1"/>
  <c r="EI15" i="10" s="1"/>
  <c r="EI18" i="10" s="1"/>
  <c r="EH15" i="10" a="1"/>
  <c r="EH15" i="10" s="1"/>
  <c r="EH18" i="10" s="1"/>
  <c r="EG15" i="10" a="1"/>
  <c r="EG15" i="10" s="1"/>
  <c r="EG18" i="10" s="1"/>
  <c r="EF15" i="10" a="1"/>
  <c r="EF15" i="10" s="1"/>
  <c r="EF18" i="10" s="1"/>
  <c r="EE15" i="10" a="1"/>
  <c r="EE15" i="10" s="1"/>
  <c r="EE18" i="10" s="1"/>
  <c r="ED15" i="10" a="1"/>
  <c r="ED15" i="10" s="1"/>
  <c r="ED18" i="10" s="1"/>
  <c r="EC15" i="10" a="1"/>
  <c r="EC15" i="10" s="1"/>
  <c r="EC18" i="10" s="1"/>
  <c r="EB15" i="10" a="1"/>
  <c r="EB15" i="10" s="1"/>
  <c r="EB18" i="10" s="1"/>
  <c r="EA15" i="10" a="1"/>
  <c r="EA15" i="10" s="1"/>
  <c r="EA18" i="10" s="1"/>
  <c r="DZ15" i="10" a="1"/>
  <c r="DZ15" i="10" s="1"/>
  <c r="DZ18" i="10" s="1"/>
  <c r="DY15" i="10" a="1"/>
  <c r="DY15" i="10" s="1"/>
  <c r="DY18" i="10" s="1"/>
  <c r="DX15" i="10" a="1"/>
  <c r="DX15" i="10" s="1"/>
  <c r="DX18" i="10" s="1"/>
  <c r="DW15" i="10" a="1"/>
  <c r="DW15" i="10" s="1"/>
  <c r="DW18" i="10" s="1"/>
  <c r="DV15" i="10" a="1"/>
  <c r="DV15" i="10" s="1"/>
  <c r="DV18" i="10" s="1"/>
  <c r="DU15" i="10" a="1"/>
  <c r="DU15" i="10" s="1"/>
  <c r="DU18" i="10" s="1"/>
  <c r="DT15" i="10" a="1"/>
  <c r="DT15" i="10" s="1"/>
  <c r="DT18" i="10" s="1"/>
  <c r="DS15" i="10" a="1"/>
  <c r="DS15" i="10" s="1"/>
  <c r="DS18" i="10" s="1"/>
  <c r="DR15" i="10" a="1"/>
  <c r="DR15" i="10" s="1"/>
  <c r="DR18" i="10" s="1"/>
  <c r="DQ15" i="10" a="1"/>
  <c r="DQ15" i="10" s="1"/>
  <c r="DQ18" i="10" s="1"/>
  <c r="DP15" i="10" a="1"/>
  <c r="DP15" i="10" s="1"/>
  <c r="DP18" i="10" s="1"/>
  <c r="DO15" i="10" a="1"/>
  <c r="DO15" i="10" s="1"/>
  <c r="DO18" i="10" s="1"/>
  <c r="DN15" i="10" a="1"/>
  <c r="DN15" i="10" s="1"/>
  <c r="DN18" i="10" s="1"/>
  <c r="DM15" i="10" a="1"/>
  <c r="DM15" i="10" s="1"/>
  <c r="DM18" i="10" s="1"/>
  <c r="DL15" i="10" a="1"/>
  <c r="DL15" i="10" s="1"/>
  <c r="DL18" i="10" s="1"/>
  <c r="DK15" i="10" a="1"/>
  <c r="DK15" i="10" s="1"/>
  <c r="DK18" i="10" s="1"/>
  <c r="DJ15" i="10" a="1"/>
  <c r="DJ15" i="10" s="1"/>
  <c r="DJ18" i="10" s="1"/>
  <c r="DI15" i="10" a="1"/>
  <c r="DI15" i="10" s="1"/>
  <c r="DI18" i="10" s="1"/>
  <c r="DH15" i="10" a="1"/>
  <c r="DH15" i="10" s="1"/>
  <c r="DH18" i="10" s="1"/>
  <c r="DG15" i="10" a="1"/>
  <c r="DG15" i="10" s="1"/>
  <c r="DG18" i="10" s="1"/>
  <c r="DF15" i="10" a="1"/>
  <c r="DF15" i="10" s="1"/>
  <c r="DF18" i="10" s="1"/>
  <c r="DE15" i="10" a="1"/>
  <c r="DE15" i="10" s="1"/>
  <c r="DE18" i="10" s="1"/>
  <c r="DD15" i="10" a="1"/>
  <c r="DD15" i="10" s="1"/>
  <c r="DD18" i="10" s="1"/>
  <c r="DC15" i="10" a="1"/>
  <c r="DC15" i="10" s="1"/>
  <c r="DC18" i="10" s="1"/>
  <c r="DB15" i="10" a="1"/>
  <c r="DB15" i="10" s="1"/>
  <c r="DB18" i="10" s="1"/>
  <c r="DA15" i="10" a="1"/>
  <c r="DA15" i="10" s="1"/>
  <c r="DA18" i="10" s="1"/>
  <c r="CZ15" i="10" a="1"/>
  <c r="CZ15" i="10" s="1"/>
  <c r="CZ18" i="10" s="1"/>
  <c r="CY15" i="10" a="1"/>
  <c r="CY15" i="10" s="1"/>
  <c r="CY18" i="10" s="1"/>
  <c r="CX15" i="10" a="1"/>
  <c r="CX15" i="10" s="1"/>
  <c r="CX18" i="10" s="1"/>
  <c r="CW15" i="10" a="1"/>
  <c r="CW15" i="10" s="1"/>
  <c r="CW18" i="10" s="1"/>
  <c r="CV15" i="10" a="1"/>
  <c r="CV15" i="10" s="1"/>
  <c r="CV18" i="10" s="1"/>
  <c r="CU15" i="10" a="1"/>
  <c r="CU15" i="10" s="1"/>
  <c r="CU18" i="10" s="1"/>
  <c r="CT15" i="10" a="1"/>
  <c r="CT15" i="10" s="1"/>
  <c r="CT18" i="10" s="1"/>
  <c r="CS15" i="10" a="1"/>
  <c r="CS15" i="10" s="1"/>
  <c r="CS18" i="10" s="1"/>
  <c r="CR15" i="10" a="1"/>
  <c r="CR15" i="10" s="1"/>
  <c r="CR18" i="10" s="1"/>
  <c r="CQ15" i="10" a="1"/>
  <c r="CQ15" i="10" s="1"/>
  <c r="CQ18" i="10" s="1"/>
  <c r="CP15" i="10" a="1"/>
  <c r="CP15" i="10" s="1"/>
  <c r="CP18" i="10" s="1"/>
  <c r="CO15" i="10" a="1"/>
  <c r="CO15" i="10" s="1"/>
  <c r="CO18" i="10" s="1"/>
  <c r="CN15" i="10" a="1"/>
  <c r="CN15" i="10" s="1"/>
  <c r="CN18" i="10" s="1"/>
  <c r="CM15" i="10" a="1"/>
  <c r="CM15" i="10" s="1"/>
  <c r="CM18" i="10" s="1"/>
  <c r="CL15" i="10" a="1"/>
  <c r="CL15" i="10" s="1"/>
  <c r="CL18" i="10" s="1"/>
  <c r="CK15" i="10" a="1"/>
  <c r="CK15" i="10" s="1"/>
  <c r="CK18" i="10" s="1"/>
  <c r="CJ15" i="10" a="1"/>
  <c r="CJ15" i="10" s="1"/>
  <c r="CJ18" i="10" s="1"/>
  <c r="CI15" i="10" a="1"/>
  <c r="CI15" i="10" s="1"/>
  <c r="CI18" i="10" s="1"/>
  <c r="CH15" i="10" a="1"/>
  <c r="CH15" i="10" s="1"/>
  <c r="CH18" i="10" s="1"/>
  <c r="CG15" i="10" a="1"/>
  <c r="CG15" i="10" s="1"/>
  <c r="CG18" i="10" s="1"/>
  <c r="CF15" i="10" a="1"/>
  <c r="CF15" i="10" s="1"/>
  <c r="CF18" i="10" s="1"/>
  <c r="CE15" i="10" a="1"/>
  <c r="CE15" i="10" s="1"/>
  <c r="CE18" i="10" s="1"/>
  <c r="CD15" i="10" a="1"/>
  <c r="CD15" i="10" s="1"/>
  <c r="CD18" i="10" s="1"/>
  <c r="CC15" i="10" a="1"/>
  <c r="CC15" i="10" s="1"/>
  <c r="CC18" i="10" s="1"/>
  <c r="CB15" i="10" a="1"/>
  <c r="CB15" i="10" s="1"/>
  <c r="CB18" i="10" s="1"/>
  <c r="CA15" i="10" a="1"/>
  <c r="CA15" i="10" s="1"/>
  <c r="CA18" i="10" s="1"/>
  <c r="BZ15" i="10" a="1"/>
  <c r="BZ15" i="10" s="1"/>
  <c r="BZ18" i="10" s="1"/>
  <c r="BY15" i="10" a="1"/>
  <c r="BY15" i="10" s="1"/>
  <c r="BY18" i="10" s="1"/>
  <c r="BX15" i="10" a="1"/>
  <c r="BX15" i="10" s="1"/>
  <c r="BX18" i="10" s="1"/>
  <c r="BW15" i="10" a="1"/>
  <c r="BW15" i="10" s="1"/>
  <c r="BW18" i="10" s="1"/>
  <c r="BV15" i="10" a="1"/>
  <c r="BV15" i="10" s="1"/>
  <c r="BV18" i="10" s="1"/>
  <c r="BU15" i="10" a="1"/>
  <c r="BU15" i="10" s="1"/>
  <c r="BU18" i="10" s="1"/>
  <c r="BT15" i="10" a="1"/>
  <c r="BT15" i="10" s="1"/>
  <c r="BT18" i="10" s="1"/>
  <c r="BS15" i="10" a="1"/>
  <c r="BS15" i="10" s="1"/>
  <c r="BS18" i="10" s="1"/>
  <c r="BR15" i="10" a="1"/>
  <c r="BR15" i="10" s="1"/>
  <c r="BR18" i="10" s="1"/>
  <c r="BQ15" i="10" a="1"/>
  <c r="BQ15" i="10" s="1"/>
  <c r="BQ18" i="10" s="1"/>
  <c r="BP15" i="10" a="1"/>
  <c r="BP15" i="10" s="1"/>
  <c r="BP18" i="10" s="1"/>
  <c r="BO15" i="10" a="1"/>
  <c r="BO15" i="10" s="1"/>
  <c r="BO18" i="10" s="1"/>
  <c r="BN15" i="10" a="1"/>
  <c r="BN15" i="10" s="1"/>
  <c r="BN18" i="10" s="1"/>
  <c r="BM15" i="10" a="1"/>
  <c r="BM15" i="10" s="1"/>
  <c r="BM18" i="10" s="1"/>
  <c r="BL15" i="10" a="1"/>
  <c r="BL15" i="10" s="1"/>
  <c r="BL18" i="10" s="1"/>
  <c r="BK15" i="10" a="1"/>
  <c r="BK15" i="10" s="1"/>
  <c r="BK18" i="10" s="1"/>
  <c r="BJ15" i="10" a="1"/>
  <c r="BJ15" i="10" s="1"/>
  <c r="BJ18" i="10" s="1"/>
  <c r="BI15" i="10" a="1"/>
  <c r="BI15" i="10" s="1"/>
  <c r="BI18" i="10" s="1"/>
  <c r="BH15" i="10" a="1"/>
  <c r="BH15" i="10" s="1"/>
  <c r="BH18" i="10" s="1"/>
  <c r="BG15" i="10" a="1"/>
  <c r="BG15" i="10" s="1"/>
  <c r="BG18" i="10" s="1"/>
  <c r="BF15" i="10" a="1"/>
  <c r="BF15" i="10" s="1"/>
  <c r="BF18" i="10" s="1"/>
  <c r="BE15" i="10" a="1"/>
  <c r="BE15" i="10" s="1"/>
  <c r="BE18" i="10" s="1"/>
  <c r="BD15" i="10" a="1"/>
  <c r="BD15" i="10" s="1"/>
  <c r="BD18" i="10" s="1"/>
  <c r="BC15" i="10" a="1"/>
  <c r="BC15" i="10" s="1"/>
  <c r="BC18" i="10" s="1"/>
  <c r="BB15" i="10" a="1"/>
  <c r="BB15" i="10" s="1"/>
  <c r="BB18" i="10" s="1"/>
  <c r="BA15" i="10" a="1"/>
  <c r="BA15" i="10" s="1"/>
  <c r="BA18" i="10" s="1"/>
  <c r="AZ15" i="10" a="1"/>
  <c r="AZ15" i="10" s="1"/>
  <c r="AZ18" i="10" s="1"/>
  <c r="AY15" i="10" a="1"/>
  <c r="AY15" i="10" s="1"/>
  <c r="AY18" i="10" s="1"/>
  <c r="AX15" i="10" a="1"/>
  <c r="AX15" i="10" s="1"/>
  <c r="AX18" i="10" s="1"/>
  <c r="AW15" i="10" a="1"/>
  <c r="AW15" i="10" s="1"/>
  <c r="AW18" i="10" s="1"/>
  <c r="AV15" i="10" a="1"/>
  <c r="AV15" i="10" s="1"/>
  <c r="AV18" i="10" s="1"/>
  <c r="AU15" i="10" a="1"/>
  <c r="AU15" i="10" s="1"/>
  <c r="AU18" i="10" s="1"/>
  <c r="AT15" i="10" a="1"/>
  <c r="AT15" i="10" s="1"/>
  <c r="AT18" i="10" s="1"/>
  <c r="AS15" i="10" a="1"/>
  <c r="AS15" i="10" s="1"/>
  <c r="AS18" i="10" s="1"/>
  <c r="AR15" i="10" a="1"/>
  <c r="AR15" i="10" s="1"/>
  <c r="AR18" i="10" s="1"/>
  <c r="AQ15" i="10" a="1"/>
  <c r="AQ15" i="10" s="1"/>
  <c r="AQ18" i="10" s="1"/>
  <c r="AP15" i="10" a="1"/>
  <c r="AP15" i="10" s="1"/>
  <c r="AP18" i="10" s="1"/>
  <c r="AO15" i="10" a="1"/>
  <c r="AO15" i="10" s="1"/>
  <c r="AO18" i="10" s="1"/>
  <c r="AN15" i="10" a="1"/>
  <c r="AN15" i="10" s="1"/>
  <c r="AN18" i="10" s="1"/>
  <c r="AM15" i="10" a="1"/>
  <c r="AM15" i="10" s="1"/>
  <c r="AM18" i="10" s="1"/>
  <c r="AL15" i="10" a="1"/>
  <c r="AL15" i="10" s="1"/>
  <c r="AL18" i="10" s="1"/>
  <c r="AK15" i="10" a="1"/>
  <c r="AK15" i="10" s="1"/>
  <c r="AK18" i="10" s="1"/>
  <c r="AJ15" i="10" a="1"/>
  <c r="AJ15" i="10" s="1"/>
  <c r="AJ18" i="10" s="1"/>
  <c r="AI15" i="10" a="1"/>
  <c r="AI15" i="10" s="1"/>
  <c r="AI18" i="10" s="1"/>
  <c r="AH15" i="10" a="1"/>
  <c r="AH15" i="10" s="1"/>
  <c r="AH18" i="10" s="1"/>
  <c r="AG15" i="10" a="1"/>
  <c r="AG15" i="10" s="1"/>
  <c r="AG18" i="10" s="1"/>
  <c r="AF15" i="10" a="1"/>
  <c r="AF15" i="10" s="1"/>
  <c r="AF18" i="10" s="1"/>
  <c r="AE15" i="10" a="1"/>
  <c r="AE15" i="10" s="1"/>
  <c r="AE18" i="10" s="1"/>
  <c r="AD15" i="10" a="1"/>
  <c r="AD15" i="10" s="1"/>
  <c r="AD18" i="10" s="1"/>
  <c r="AC15" i="10" a="1"/>
  <c r="AC15" i="10" s="1"/>
  <c r="AC18" i="10" s="1"/>
  <c r="AB15" i="10" a="1"/>
  <c r="AB15" i="10" s="1"/>
  <c r="AB18" i="10" s="1"/>
  <c r="AA15" i="10" a="1"/>
  <c r="AA15" i="10" s="1"/>
  <c r="AA18" i="10" s="1"/>
  <c r="Z15" i="10" a="1"/>
  <c r="Z15" i="10" s="1"/>
  <c r="Z18" i="10" s="1"/>
  <c r="Y15" i="10" a="1"/>
  <c r="Y15" i="10" s="1"/>
  <c r="Y18" i="10" s="1"/>
  <c r="X15" i="10" a="1"/>
  <c r="X15" i="10" s="1"/>
  <c r="W15" i="10" a="1"/>
  <c r="W15" i="10" s="1"/>
  <c r="V15" i="10" a="1"/>
  <c r="V15" i="10" s="1"/>
  <c r="U15" i="10" a="1"/>
  <c r="U15" i="10" s="1"/>
  <c r="T15" i="10" a="1"/>
  <c r="T15" i="10" s="1"/>
  <c r="S15" i="10" a="1"/>
  <c r="S15" i="10" s="1"/>
  <c r="R15" i="10" a="1"/>
  <c r="R15" i="10" s="1"/>
  <c r="Q15" i="10" a="1"/>
  <c r="Q15" i="10" s="1"/>
  <c r="P15" i="10" a="1"/>
  <c r="P15" i="10" s="1"/>
  <c r="O15" i="10" a="1"/>
  <c r="O15" i="10" s="1"/>
  <c r="N15" i="10" a="1"/>
  <c r="N15" i="10" s="1"/>
  <c r="M15" i="10" a="1"/>
  <c r="M15" i="10" s="1"/>
  <c r="L15" i="10" a="1"/>
  <c r="L15" i="10" s="1"/>
  <c r="L18" i="10" s="1"/>
  <c r="K15" i="10" a="1"/>
  <c r="K15" i="10" s="1"/>
  <c r="K18" i="10" s="1"/>
  <c r="J15" i="10" a="1"/>
  <c r="J15" i="10" s="1"/>
  <c r="J18" i="10" s="1"/>
  <c r="I15" i="10" a="1"/>
  <c r="I15" i="10" s="1"/>
  <c r="I18" i="10" s="1"/>
  <c r="H15" i="10" a="1"/>
  <c r="H15" i="10" s="1"/>
  <c r="H18" i="10" s="1"/>
  <c r="M10" i="7"/>
  <c r="C11" i="4"/>
  <c r="C10" i="4"/>
  <c r="B10" i="4"/>
  <c r="AF21" i="7"/>
  <c r="AF17" i="7"/>
  <c r="AF14" i="7"/>
  <c r="AF13" i="7"/>
  <c r="AF12" i="7"/>
  <c r="AF11" i="7"/>
  <c r="AF10" i="7"/>
  <c r="AF9" i="7"/>
  <c r="AF2" i="7"/>
  <c r="BN34" i="4"/>
  <c r="BM34" i="4"/>
  <c r="BL34" i="4"/>
  <c r="BK34" i="4"/>
  <c r="BJ34" i="4"/>
  <c r="BN33" i="4"/>
  <c r="BM33" i="4"/>
  <c r="BL33" i="4"/>
  <c r="BK33" i="4"/>
  <c r="BJ33" i="4"/>
  <c r="BN32" i="4"/>
  <c r="BM32" i="4"/>
  <c r="BL32" i="4"/>
  <c r="BK32" i="4"/>
  <c r="BJ32" i="4"/>
  <c r="BN31" i="4"/>
  <c r="BM31" i="4"/>
  <c r="BL31" i="4"/>
  <c r="BK31" i="4"/>
  <c r="BJ31" i="4"/>
  <c r="BN30" i="4"/>
  <c r="BM30" i="4"/>
  <c r="BL30" i="4"/>
  <c r="BK30" i="4"/>
  <c r="BJ30" i="4"/>
  <c r="BN29" i="4"/>
  <c r="BM29" i="4"/>
  <c r="BL29" i="4"/>
  <c r="BK29" i="4"/>
  <c r="BJ29" i="4"/>
  <c r="BN28" i="4"/>
  <c r="BM28" i="4"/>
  <c r="BL28" i="4"/>
  <c r="BK28" i="4"/>
  <c r="BJ28" i="4"/>
  <c r="BN27" i="4"/>
  <c r="BM27" i="4"/>
  <c r="BL27" i="4"/>
  <c r="BK27" i="4"/>
  <c r="BJ27" i="4"/>
  <c r="BN26" i="4"/>
  <c r="BM26" i="4"/>
  <c r="BL26" i="4"/>
  <c r="BK26" i="4"/>
  <c r="BJ26" i="4"/>
  <c r="BN25" i="4"/>
  <c r="BM25" i="4"/>
  <c r="BL25" i="4"/>
  <c r="BK25" i="4"/>
  <c r="BJ25" i="4"/>
  <c r="BN24" i="4"/>
  <c r="BM24" i="4"/>
  <c r="BL24" i="4"/>
  <c r="BK24" i="4"/>
  <c r="BJ24" i="4"/>
  <c r="BO2" i="4"/>
  <c r="BN2" i="4"/>
  <c r="BM2" i="4"/>
  <c r="BL2" i="4"/>
  <c r="BK2" i="4"/>
  <c r="BJ2" i="4"/>
  <c r="I12" i="14"/>
  <c r="R21" i="7"/>
  <c r="R14" i="7"/>
  <c r="R13" i="7"/>
  <c r="R12" i="7"/>
  <c r="R11" i="7"/>
  <c r="R10" i="7"/>
  <c r="R9" i="7"/>
  <c r="R2" i="7"/>
  <c r="AD34" i="4"/>
  <c r="AD33" i="4"/>
  <c r="AD32" i="4"/>
  <c r="AD31" i="4"/>
  <c r="AD30" i="4"/>
  <c r="AD29" i="4"/>
  <c r="AD28" i="4"/>
  <c r="AD27" i="4"/>
  <c r="AD26" i="4"/>
  <c r="AD25" i="4"/>
  <c r="AD24" i="4"/>
  <c r="AD2" i="4"/>
  <c r="N66" i="15"/>
  <c r="H12" i="15"/>
  <c r="C28" i="7"/>
  <c r="B28" i="7"/>
  <c r="C29" i="7"/>
  <c r="B29" i="7"/>
  <c r="B26" i="7"/>
  <c r="B25" i="7"/>
  <c r="C27" i="7"/>
  <c r="B27" i="7"/>
  <c r="C30" i="7"/>
  <c r="B30" i="7"/>
  <c r="Q1" i="28"/>
  <c r="Q2" i="28" s="1"/>
  <c r="P1" i="28"/>
  <c r="P2" i="28" s="1"/>
  <c r="O1" i="28"/>
  <c r="O2" i="28" s="1"/>
  <c r="N1" i="28"/>
  <c r="N2" i="28" s="1"/>
  <c r="Q4" i="33" a="1"/>
  <c r="Q4" i="33" s="1"/>
  <c r="V18" i="10" s="1"/>
  <c r="P4" i="33" a="1"/>
  <c r="P4" i="33" s="1"/>
  <c r="U18" i="10" s="1"/>
  <c r="O4" i="33" a="1"/>
  <c r="O4" i="33" s="1"/>
  <c r="T18" i="10" s="1"/>
  <c r="N4" i="33" a="1"/>
  <c r="N4" i="33" s="1"/>
  <c r="S18" i="10" s="1"/>
  <c r="M4" i="33" a="1"/>
  <c r="M4" i="33" s="1"/>
  <c r="R18" i="10" s="1"/>
  <c r="AC2" i="4"/>
  <c r="AB2" i="4"/>
  <c r="AC34" i="4"/>
  <c r="AB34" i="4"/>
  <c r="AC33" i="4"/>
  <c r="AB33" i="4"/>
  <c r="AC32" i="4"/>
  <c r="AB32" i="4"/>
  <c r="AC31" i="4"/>
  <c r="AB31" i="4"/>
  <c r="AC30" i="4"/>
  <c r="AB30" i="4"/>
  <c r="AC29" i="4"/>
  <c r="AB29" i="4"/>
  <c r="AC28" i="4"/>
  <c r="AB28" i="4"/>
  <c r="AC27" i="4"/>
  <c r="AB27" i="4"/>
  <c r="AC26" i="4"/>
  <c r="AB26" i="4"/>
  <c r="AC25" i="4"/>
  <c r="AB25" i="4"/>
  <c r="AC24" i="4"/>
  <c r="AB24" i="4"/>
  <c r="N3" i="28" l="1"/>
  <c r="O3" i="28"/>
  <c r="P3" i="28"/>
  <c r="Q3" i="28"/>
  <c r="R3" i="28"/>
  <c r="N63" i="15"/>
  <c r="N64" i="15" s="1"/>
  <c r="H61" i="15" s="1"/>
  <c r="J12" i="15"/>
  <c r="H60" i="15"/>
  <c r="H59" i="15"/>
  <c r="H75" i="15"/>
  <c r="AA2" i="4"/>
  <c r="DP34" i="4"/>
  <c r="DO34" i="4"/>
  <c r="DN34" i="4"/>
  <c r="DM34" i="4"/>
  <c r="DP33" i="4"/>
  <c r="DO33" i="4"/>
  <c r="DN33" i="4"/>
  <c r="DM33" i="4"/>
  <c r="DP32" i="4"/>
  <c r="DO32" i="4"/>
  <c r="DN32" i="4"/>
  <c r="DM32" i="4"/>
  <c r="DP31" i="4"/>
  <c r="DO31" i="4"/>
  <c r="DN31" i="4"/>
  <c r="DM31" i="4"/>
  <c r="DP30" i="4"/>
  <c r="DO30" i="4"/>
  <c r="DN30" i="4"/>
  <c r="DM30" i="4"/>
  <c r="DP29" i="4"/>
  <c r="DO29" i="4"/>
  <c r="DN29" i="4"/>
  <c r="DM29" i="4"/>
  <c r="DP28" i="4"/>
  <c r="DO28" i="4"/>
  <c r="DN28" i="4"/>
  <c r="DM28" i="4"/>
  <c r="DP27" i="4"/>
  <c r="DO27" i="4"/>
  <c r="DN27" i="4"/>
  <c r="DM27" i="4"/>
  <c r="DP26" i="4"/>
  <c r="DO26" i="4"/>
  <c r="DN26" i="4"/>
  <c r="DM26" i="4"/>
  <c r="DP25" i="4"/>
  <c r="DO25" i="4"/>
  <c r="DN25" i="4"/>
  <c r="DM25" i="4"/>
  <c r="DP24" i="4"/>
  <c r="DO24" i="4"/>
  <c r="DN24" i="4"/>
  <c r="DM24" i="4"/>
  <c r="DP2" i="4"/>
  <c r="DO2" i="4"/>
  <c r="DN2" i="4"/>
  <c r="DM2" i="4"/>
  <c r="J8" i="31" l="1"/>
  <c r="I8" i="31"/>
  <c r="H8" i="31"/>
  <c r="G8" i="31"/>
  <c r="J7" i="31"/>
  <c r="I7" i="31"/>
  <c r="H7" i="31"/>
  <c r="G7" i="31"/>
  <c r="J6" i="31"/>
  <c r="I6" i="31"/>
  <c r="H6" i="31"/>
  <c r="G6" i="31"/>
  <c r="K8" i="15"/>
  <c r="J8" i="15"/>
  <c r="I8" i="15"/>
  <c r="H8" i="15"/>
  <c r="G8" i="15"/>
  <c r="K7" i="15"/>
  <c r="J7" i="15"/>
  <c r="I7" i="15"/>
  <c r="H7" i="15"/>
  <c r="G7" i="15"/>
  <c r="K6" i="15"/>
  <c r="J6" i="15"/>
  <c r="I6" i="15"/>
  <c r="H6" i="15"/>
  <c r="G6" i="15"/>
  <c r="K74" i="15" l="1"/>
  <c r="J74" i="15"/>
  <c r="I74" i="15"/>
  <c r="C15" i="33"/>
  <c r="DQ34" i="4" l="1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V34" i="4"/>
  <c r="CU34" i="4"/>
  <c r="CT34" i="4"/>
  <c r="CS34" i="4"/>
  <c r="CR34" i="4"/>
  <c r="CQ34" i="4"/>
  <c r="CP34" i="4"/>
  <c r="CO34" i="4"/>
  <c r="CN34" i="4"/>
  <c r="CM34" i="4"/>
  <c r="CE34" i="4"/>
  <c r="CD34" i="4"/>
  <c r="BU34" i="4"/>
  <c r="BT34" i="4"/>
  <c r="BS34" i="4"/>
  <c r="BP34" i="4"/>
  <c r="BO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A34" i="4"/>
  <c r="Z34" i="4"/>
  <c r="R34" i="4"/>
  <c r="Q34" i="4"/>
  <c r="P34" i="4"/>
  <c r="O34" i="4"/>
  <c r="N34" i="4"/>
  <c r="M34" i="4"/>
  <c r="L34" i="4"/>
  <c r="K34" i="4"/>
  <c r="J34" i="4"/>
  <c r="I34" i="4"/>
  <c r="H34" i="4"/>
  <c r="DQ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E33" i="4"/>
  <c r="CD33" i="4"/>
  <c r="BU33" i="4"/>
  <c r="BT33" i="4"/>
  <c r="BS33" i="4"/>
  <c r="BP33" i="4"/>
  <c r="BO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A33" i="4"/>
  <c r="Z33" i="4"/>
  <c r="R33" i="4"/>
  <c r="Q33" i="4"/>
  <c r="P33" i="4"/>
  <c r="O33" i="4"/>
  <c r="N33" i="4"/>
  <c r="M33" i="4"/>
  <c r="L33" i="4"/>
  <c r="K33" i="4"/>
  <c r="J33" i="4"/>
  <c r="I33" i="4"/>
  <c r="H33" i="4"/>
  <c r="DQ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E32" i="4"/>
  <c r="CD32" i="4"/>
  <c r="BU32" i="4"/>
  <c r="BT32" i="4"/>
  <c r="BS32" i="4"/>
  <c r="BP32" i="4"/>
  <c r="BO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A32" i="4"/>
  <c r="Z32" i="4"/>
  <c r="R32" i="4"/>
  <c r="Q32" i="4"/>
  <c r="P32" i="4"/>
  <c r="O32" i="4"/>
  <c r="N32" i="4"/>
  <c r="M32" i="4"/>
  <c r="L32" i="4"/>
  <c r="K32" i="4"/>
  <c r="J32" i="4"/>
  <c r="I32" i="4"/>
  <c r="H32" i="4"/>
  <c r="DQ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E31" i="4"/>
  <c r="CD31" i="4"/>
  <c r="BU31" i="4"/>
  <c r="BT31" i="4"/>
  <c r="BS31" i="4"/>
  <c r="BP31" i="4"/>
  <c r="BO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A31" i="4"/>
  <c r="Z31" i="4"/>
  <c r="R31" i="4"/>
  <c r="Q31" i="4"/>
  <c r="P31" i="4"/>
  <c r="O31" i="4"/>
  <c r="N31" i="4"/>
  <c r="M31" i="4"/>
  <c r="L31" i="4"/>
  <c r="K31" i="4"/>
  <c r="J31" i="4"/>
  <c r="I31" i="4"/>
  <c r="H31" i="4"/>
  <c r="DQ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E30" i="4"/>
  <c r="CD30" i="4"/>
  <c r="BU30" i="4"/>
  <c r="BT30" i="4"/>
  <c r="BS30" i="4"/>
  <c r="BP30" i="4"/>
  <c r="BO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A30" i="4"/>
  <c r="Z30" i="4"/>
  <c r="R30" i="4"/>
  <c r="Q30" i="4"/>
  <c r="P30" i="4"/>
  <c r="O30" i="4"/>
  <c r="N30" i="4"/>
  <c r="M30" i="4"/>
  <c r="L30" i="4"/>
  <c r="K30" i="4"/>
  <c r="J30" i="4"/>
  <c r="I30" i="4"/>
  <c r="H30" i="4"/>
  <c r="DQ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E29" i="4"/>
  <c r="CD29" i="4"/>
  <c r="BU29" i="4"/>
  <c r="BT29" i="4"/>
  <c r="BS29" i="4"/>
  <c r="BP29" i="4"/>
  <c r="BO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A29" i="4"/>
  <c r="Z29" i="4"/>
  <c r="R29" i="4"/>
  <c r="Q29" i="4"/>
  <c r="P29" i="4"/>
  <c r="O29" i="4"/>
  <c r="N29" i="4"/>
  <c r="M29" i="4"/>
  <c r="L29" i="4"/>
  <c r="K29" i="4"/>
  <c r="J29" i="4"/>
  <c r="I29" i="4"/>
  <c r="H29" i="4"/>
  <c r="DQ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E28" i="4"/>
  <c r="CD28" i="4"/>
  <c r="BU28" i="4"/>
  <c r="BT28" i="4"/>
  <c r="BS28" i="4"/>
  <c r="BP28" i="4"/>
  <c r="BO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A28" i="4"/>
  <c r="Z28" i="4"/>
  <c r="R28" i="4"/>
  <c r="Q28" i="4"/>
  <c r="P28" i="4"/>
  <c r="O28" i="4"/>
  <c r="N28" i="4"/>
  <c r="M28" i="4"/>
  <c r="L28" i="4"/>
  <c r="K28" i="4"/>
  <c r="J28" i="4"/>
  <c r="I28" i="4"/>
  <c r="H28" i="4"/>
  <c r="DQ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E27" i="4"/>
  <c r="CD27" i="4"/>
  <c r="BU27" i="4"/>
  <c r="BT27" i="4"/>
  <c r="BS27" i="4"/>
  <c r="BP27" i="4"/>
  <c r="BO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A27" i="4"/>
  <c r="Z27" i="4"/>
  <c r="R27" i="4"/>
  <c r="Q27" i="4"/>
  <c r="P27" i="4"/>
  <c r="O27" i="4"/>
  <c r="N27" i="4"/>
  <c r="M27" i="4"/>
  <c r="L27" i="4"/>
  <c r="K27" i="4"/>
  <c r="J27" i="4"/>
  <c r="I27" i="4"/>
  <c r="H27" i="4"/>
  <c r="DQ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E26" i="4"/>
  <c r="CD26" i="4"/>
  <c r="BU26" i="4"/>
  <c r="BT26" i="4"/>
  <c r="BS26" i="4"/>
  <c r="BP26" i="4"/>
  <c r="BO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A26" i="4"/>
  <c r="Z26" i="4"/>
  <c r="R26" i="4"/>
  <c r="Q26" i="4"/>
  <c r="P26" i="4"/>
  <c r="O26" i="4"/>
  <c r="N26" i="4"/>
  <c r="M26" i="4"/>
  <c r="L26" i="4"/>
  <c r="K26" i="4"/>
  <c r="J26" i="4"/>
  <c r="I26" i="4"/>
  <c r="H26" i="4"/>
  <c r="DQ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E25" i="4"/>
  <c r="CD25" i="4"/>
  <c r="BU25" i="4"/>
  <c r="BT25" i="4"/>
  <c r="BS25" i="4"/>
  <c r="BP25" i="4"/>
  <c r="BO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A25" i="4"/>
  <c r="Z25" i="4"/>
  <c r="R25" i="4"/>
  <c r="Q25" i="4"/>
  <c r="P25" i="4"/>
  <c r="O25" i="4"/>
  <c r="N25" i="4"/>
  <c r="M25" i="4"/>
  <c r="L25" i="4"/>
  <c r="K25" i="4"/>
  <c r="J25" i="4"/>
  <c r="I25" i="4"/>
  <c r="H25" i="4"/>
  <c r="DQ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E24" i="4"/>
  <c r="CD24" i="4"/>
  <c r="BU24" i="4"/>
  <c r="BT24" i="4"/>
  <c r="BS24" i="4"/>
  <c r="BP24" i="4"/>
  <c r="BO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A24" i="4"/>
  <c r="Z24" i="4"/>
  <c r="R24" i="4"/>
  <c r="Q24" i="4"/>
  <c r="P24" i="4"/>
  <c r="O24" i="4"/>
  <c r="N24" i="4"/>
  <c r="M24" i="4"/>
  <c r="L24" i="4"/>
  <c r="K24" i="4"/>
  <c r="J24" i="4"/>
  <c r="I24" i="4"/>
  <c r="H24" i="4"/>
  <c r="L21" i="7"/>
  <c r="M21" i="7"/>
  <c r="K13" i="15"/>
  <c r="J13" i="15"/>
  <c r="H76" i="15"/>
  <c r="H74" i="15"/>
  <c r="H13" i="15" s="1"/>
  <c r="I13" i="15"/>
  <c r="J35" i="7"/>
  <c r="L12" i="14"/>
  <c r="B12" i="1"/>
  <c r="O74" i="15"/>
  <c r="O75" i="15" s="1"/>
  <c r="K70" i="15" s="1"/>
  <c r="O26" i="7"/>
  <c r="N26" i="7"/>
  <c r="N21" i="7"/>
  <c r="O21" i="7"/>
  <c r="O17" i="7"/>
  <c r="N17" i="7"/>
  <c r="O14" i="7"/>
  <c r="N14" i="7"/>
  <c r="O13" i="7"/>
  <c r="N13" i="7"/>
  <c r="O12" i="7"/>
  <c r="N12" i="7"/>
  <c r="O11" i="7"/>
  <c r="N11" i="7"/>
  <c r="O10" i="7"/>
  <c r="N10" i="7"/>
  <c r="O9" i="7"/>
  <c r="N9" i="7"/>
  <c r="O2" i="7"/>
  <c r="N2" i="7"/>
  <c r="Z2" i="4"/>
  <c r="R2" i="4"/>
  <c r="Q2" i="4"/>
  <c r="P2" i="4"/>
  <c r="O2" i="4"/>
  <c r="N2" i="4"/>
  <c r="C23" i="7"/>
  <c r="AV26" i="7"/>
  <c r="AV21" i="7"/>
  <c r="AV17" i="7"/>
  <c r="AV14" i="7"/>
  <c r="AV13" i="7"/>
  <c r="AV12" i="7"/>
  <c r="AV11" i="7"/>
  <c r="AV10" i="7"/>
  <c r="AV9" i="7"/>
  <c r="AV2" i="7"/>
  <c r="CP2" i="4"/>
  <c r="J2" i="4"/>
  <c r="I2" i="4"/>
  <c r="J21" i="7"/>
  <c r="J17" i="7"/>
  <c r="J14" i="7"/>
  <c r="J13" i="7"/>
  <c r="J12" i="7"/>
  <c r="J11" i="7"/>
  <c r="J10" i="7"/>
  <c r="J9" i="7"/>
  <c r="J2" i="7"/>
  <c r="Q35" i="7"/>
  <c r="U35" i="7"/>
  <c r="T35" i="7"/>
  <c r="S35" i="7"/>
  <c r="R35" i="7"/>
  <c r="P35" i="7"/>
  <c r="C20" i="33"/>
  <c r="H3" i="28"/>
  <c r="I4" i="33" a="1"/>
  <c r="I4" i="33" s="1"/>
  <c r="N18" i="10" s="1"/>
  <c r="S4" i="33" a="1"/>
  <c r="S4" i="33" s="1"/>
  <c r="X18" i="10" s="1"/>
  <c r="R4" i="33" a="1"/>
  <c r="R4" i="33" s="1"/>
  <c r="W18" i="10" s="1"/>
  <c r="L4" i="33" a="1"/>
  <c r="L4" i="33" s="1"/>
  <c r="Q18" i="10" s="1"/>
  <c r="K4" i="33" a="1"/>
  <c r="K4" i="33" s="1"/>
  <c r="P18" i="10" s="1"/>
  <c r="J4" i="33" a="1"/>
  <c r="J4" i="33" s="1"/>
  <c r="O18" i="10" s="1"/>
  <c r="H4" i="33" a="1"/>
  <c r="H4" i="33"/>
  <c r="M18" i="10" s="1"/>
  <c r="I2" i="28"/>
  <c r="I3" i="28" l="1"/>
  <c r="K3" i="28"/>
  <c r="L3" i="28"/>
  <c r="M3" i="28"/>
  <c r="S3" i="28"/>
  <c r="T3" i="28"/>
  <c r="J3" i="28"/>
  <c r="I70" i="15"/>
  <c r="J70" i="15"/>
  <c r="H70" i="15"/>
  <c r="J12" i="14"/>
  <c r="C9" i="7"/>
  <c r="S2" i="28"/>
  <c r="R2" i="28"/>
  <c r="M2" i="28"/>
  <c r="AT21" i="7" l="1"/>
  <c r="AT17" i="7"/>
  <c r="AT14" i="7"/>
  <c r="AT13" i="7"/>
  <c r="AT12" i="7"/>
  <c r="AT11" i="7"/>
  <c r="AT10" i="7"/>
  <c r="AT9" i="7"/>
  <c r="AT2" i="7"/>
  <c r="CN2" i="4"/>
  <c r="O30" i="7"/>
  <c r="N30" i="7"/>
  <c r="V26" i="7"/>
  <c r="M30" i="7"/>
  <c r="U26" i="7"/>
  <c r="T26" i="7"/>
  <c r="AA26" i="7"/>
  <c r="Z26" i="7"/>
  <c r="Y26" i="7"/>
  <c r="Q12" i="14"/>
  <c r="P12" i="14"/>
  <c r="O12" i="14"/>
  <c r="N12" i="14"/>
  <c r="M12" i="14"/>
  <c r="K12" i="14"/>
  <c r="L2" i="28"/>
  <c r="K2" i="28"/>
  <c r="T2" i="28"/>
  <c r="J2" i="28"/>
  <c r="B10" i="7"/>
  <c r="C24" i="7"/>
  <c r="B24" i="7"/>
  <c r="B22" i="7"/>
  <c r="C22" i="7"/>
  <c r="B21" i="7"/>
  <c r="B8" i="7"/>
  <c r="B7" i="7"/>
  <c r="K63" i="15"/>
  <c r="J63" i="15"/>
  <c r="H63" i="15"/>
  <c r="G63" i="15"/>
  <c r="CU2" i="4"/>
  <c r="K2" i="15"/>
  <c r="J2" i="15"/>
  <c r="K11" i="15"/>
  <c r="J11" i="15"/>
  <c r="I11" i="15"/>
  <c r="G11" i="15"/>
  <c r="H11" i="15"/>
  <c r="I2" i="15"/>
  <c r="I55" i="15"/>
  <c r="I54" i="15"/>
  <c r="I63" i="15"/>
  <c r="I51" i="15"/>
  <c r="K61" i="15"/>
  <c r="J61" i="15"/>
  <c r="I61" i="15"/>
  <c r="G61" i="15"/>
  <c r="G60" i="15"/>
  <c r="I59" i="15"/>
  <c r="I60" i="15" s="1"/>
  <c r="K56" i="15"/>
  <c r="J56" i="15"/>
  <c r="J60" i="15" s="1"/>
  <c r="K52" i="15"/>
  <c r="K73" i="15" s="1"/>
  <c r="K12" i="15" s="1"/>
  <c r="J52" i="15"/>
  <c r="J73" i="15" s="1"/>
  <c r="H52" i="15"/>
  <c r="H73" i="15" s="1"/>
  <c r="G52" i="15"/>
  <c r="DK2" i="4"/>
  <c r="DJ2" i="4"/>
  <c r="DI2" i="4"/>
  <c r="DH2" i="4"/>
  <c r="BE21" i="7"/>
  <c r="BD21" i="7"/>
  <c r="BC21" i="7"/>
  <c r="AZ21" i="7"/>
  <c r="AY21" i="7"/>
  <c r="BF17" i="7"/>
  <c r="BE17" i="7"/>
  <c r="BD17" i="7"/>
  <c r="BC17" i="7"/>
  <c r="BB17" i="7"/>
  <c r="BA17" i="7"/>
  <c r="AZ17" i="7"/>
  <c r="AY17" i="7"/>
  <c r="BF14" i="7"/>
  <c r="BE14" i="7"/>
  <c r="BD14" i="7"/>
  <c r="BC14" i="7"/>
  <c r="BB14" i="7"/>
  <c r="BA14" i="7"/>
  <c r="AZ14" i="7"/>
  <c r="AY14" i="7"/>
  <c r="BF13" i="7"/>
  <c r="BE13" i="7"/>
  <c r="BD13" i="7"/>
  <c r="BC13" i="7"/>
  <c r="BB13" i="7"/>
  <c r="BA13" i="7"/>
  <c r="AZ13" i="7"/>
  <c r="AY13" i="7"/>
  <c r="BF12" i="7"/>
  <c r="BE12" i="7"/>
  <c r="BD12" i="7"/>
  <c r="BC12" i="7"/>
  <c r="BB12" i="7"/>
  <c r="BA12" i="7"/>
  <c r="AZ12" i="7"/>
  <c r="AY12" i="7"/>
  <c r="BF11" i="7"/>
  <c r="BE11" i="7"/>
  <c r="BD11" i="7"/>
  <c r="BC11" i="7"/>
  <c r="BB11" i="7"/>
  <c r="BA11" i="7"/>
  <c r="AZ11" i="7"/>
  <c r="AY11" i="7"/>
  <c r="BF10" i="7"/>
  <c r="BE10" i="7"/>
  <c r="BD10" i="7"/>
  <c r="BC10" i="7"/>
  <c r="BB10" i="7"/>
  <c r="BA10" i="7"/>
  <c r="AZ10" i="7"/>
  <c r="AY10" i="7"/>
  <c r="BF9" i="7"/>
  <c r="BE9" i="7"/>
  <c r="BD9" i="7"/>
  <c r="BC9" i="7"/>
  <c r="BB9" i="7"/>
  <c r="BA9" i="7"/>
  <c r="AZ9" i="7"/>
  <c r="AY9" i="7"/>
  <c r="BE2" i="7"/>
  <c r="BD2" i="7"/>
  <c r="BC2" i="7"/>
  <c r="BB2" i="7"/>
  <c r="BA2" i="7"/>
  <c r="AZ2" i="7"/>
  <c r="AY2" i="7"/>
  <c r="BB21" i="7"/>
  <c r="AH21" i="7"/>
  <c r="AG21" i="7"/>
  <c r="BF21" i="7"/>
  <c r="BA21" i="7"/>
  <c r="I71" i="15" l="1"/>
  <c r="J71" i="15"/>
  <c r="I64" i="15"/>
  <c r="K60" i="15"/>
  <c r="N68" i="15"/>
  <c r="N69" i="15" s="1"/>
  <c r="I20" i="15"/>
  <c r="G64" i="15"/>
  <c r="H64" i="15"/>
  <c r="J64" i="15"/>
  <c r="K64" i="15"/>
  <c r="G15" i="15"/>
  <c r="G14" i="15"/>
  <c r="H15" i="15"/>
  <c r="H14" i="15"/>
  <c r="J15" i="15"/>
  <c r="J14" i="15"/>
  <c r="K15" i="15"/>
  <c r="K14" i="15"/>
  <c r="I52" i="15"/>
  <c r="I73" i="15" s="1"/>
  <c r="I66" i="15"/>
  <c r="G20" i="15"/>
  <c r="H20" i="15"/>
  <c r="J20" i="15"/>
  <c r="K20" i="15"/>
  <c r="H71" i="15"/>
  <c r="I12" i="15" l="1"/>
  <c r="I65" i="15"/>
  <c r="I15" i="15"/>
  <c r="I14" i="15"/>
  <c r="K66" i="15"/>
  <c r="K65" i="15"/>
  <c r="J66" i="15"/>
  <c r="J65" i="15"/>
  <c r="H66" i="15"/>
  <c r="H65" i="15"/>
  <c r="G66" i="15"/>
  <c r="G65" i="15"/>
  <c r="AU17" i="7" l="1"/>
  <c r="AS17" i="7"/>
  <c r="AU21" i="7"/>
  <c r="AS21" i="7"/>
  <c r="AP21" i="7"/>
  <c r="AO21" i="7"/>
  <c r="AL21" i="7"/>
  <c r="AK21" i="7"/>
  <c r="AU14" i="7"/>
  <c r="AS14" i="7"/>
  <c r="AP14" i="7"/>
  <c r="AO14" i="7"/>
  <c r="AL14" i="7"/>
  <c r="AK14" i="7"/>
  <c r="AU13" i="7"/>
  <c r="AS13" i="7"/>
  <c r="AP13" i="7"/>
  <c r="AO13" i="7"/>
  <c r="AL13" i="7"/>
  <c r="AK13" i="7"/>
  <c r="AU12" i="7"/>
  <c r="AS12" i="7"/>
  <c r="AP12" i="7"/>
  <c r="AO12" i="7"/>
  <c r="AL12" i="7"/>
  <c r="AK12" i="7"/>
  <c r="AU11" i="7"/>
  <c r="AS11" i="7"/>
  <c r="AP11" i="7"/>
  <c r="AO11" i="7"/>
  <c r="AL11" i="7"/>
  <c r="AK11" i="7"/>
  <c r="AU10" i="7"/>
  <c r="AS10" i="7"/>
  <c r="AP10" i="7"/>
  <c r="AO10" i="7"/>
  <c r="AL10" i="7"/>
  <c r="AK10" i="7"/>
  <c r="AU9" i="7"/>
  <c r="AS9" i="7"/>
  <c r="AP9" i="7"/>
  <c r="AO9" i="7"/>
  <c r="AL9" i="7"/>
  <c r="AK9" i="7"/>
  <c r="AU2" i="7"/>
  <c r="AS2" i="7"/>
  <c r="AP2" i="7"/>
  <c r="AO2" i="7"/>
  <c r="AL2" i="7"/>
  <c r="AK2" i="7"/>
  <c r="CO2" i="4"/>
  <c r="CM2" i="4"/>
  <c r="CQ2" i="4"/>
  <c r="CE2" i="4"/>
  <c r="BV2" i="4"/>
  <c r="BU2" i="4"/>
  <c r="I21" i="7" l="1"/>
  <c r="AJ21" i="7"/>
  <c r="AI21" i="7"/>
  <c r="AD21" i="7"/>
  <c r="AC21" i="7"/>
  <c r="AB21" i="7"/>
  <c r="AA21" i="7"/>
  <c r="Z21" i="7"/>
  <c r="Y21" i="7"/>
  <c r="X21" i="7"/>
  <c r="W21" i="7"/>
  <c r="V21" i="7"/>
  <c r="U21" i="7"/>
  <c r="T21" i="7"/>
  <c r="AJ14" i="7"/>
  <c r="AJ13" i="7"/>
  <c r="AJ12" i="7"/>
  <c r="AJ11" i="7"/>
  <c r="AJ10" i="7"/>
  <c r="AJ9" i="7"/>
  <c r="AJ2" i="7"/>
  <c r="BT2" i="4" l="1"/>
  <c r="I17" i="7"/>
  <c r="I14" i="7"/>
  <c r="I13" i="7"/>
  <c r="I12" i="7"/>
  <c r="I11" i="7"/>
  <c r="I10" i="7"/>
  <c r="I9" i="7"/>
  <c r="I2" i="7"/>
  <c r="H2" i="4"/>
  <c r="I1" i="9" l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AK1" i="9" s="1"/>
  <c r="AL1" i="9" s="1"/>
  <c r="AM1" i="9" s="1"/>
  <c r="AN1" i="9" s="1"/>
  <c r="AO1" i="9" s="1"/>
  <c r="AP1" i="9" s="1"/>
  <c r="AQ1" i="9" s="1"/>
  <c r="AR1" i="9" s="1"/>
  <c r="AS1" i="9" s="1"/>
  <c r="AT1" i="9" s="1"/>
  <c r="AU1" i="9" s="1"/>
  <c r="AV1" i="9" s="1"/>
  <c r="AW1" i="9" s="1"/>
  <c r="AX1" i="9" s="1"/>
  <c r="AY1" i="9" s="1"/>
  <c r="AZ1" i="9" s="1"/>
  <c r="BA1" i="9" s="1"/>
  <c r="BB1" i="9" s="1"/>
  <c r="BC1" i="9" s="1"/>
  <c r="BD1" i="9" s="1"/>
  <c r="BE1" i="9" s="1"/>
  <c r="BF1" i="9" s="1"/>
  <c r="BG1" i="9" s="1"/>
  <c r="BH1" i="9" s="1"/>
  <c r="BI1" i="9" s="1"/>
  <c r="BJ1" i="9" s="1"/>
  <c r="BK1" i="9" s="1"/>
  <c r="BL1" i="9" s="1"/>
  <c r="BM1" i="9" s="1"/>
  <c r="BN1" i="9" s="1"/>
  <c r="BO1" i="9" s="1"/>
  <c r="BP1" i="9" s="1"/>
  <c r="BQ1" i="9" s="1"/>
  <c r="BR1" i="9" s="1"/>
  <c r="BS1" i="9" s="1"/>
  <c r="BT1" i="9" s="1"/>
  <c r="BU1" i="9" s="1"/>
  <c r="BV1" i="9" s="1"/>
  <c r="BW1" i="9" s="1"/>
  <c r="BX1" i="9" s="1"/>
  <c r="BY1" i="9" s="1"/>
  <c r="BZ1" i="9" s="1"/>
  <c r="CA1" i="9" s="1"/>
  <c r="CB1" i="9" s="1"/>
  <c r="CC1" i="9" s="1"/>
  <c r="CD1" i="9" s="1"/>
  <c r="CE1" i="9" s="1"/>
  <c r="CF1" i="9" s="1"/>
  <c r="CG1" i="9" s="1"/>
  <c r="CH1" i="9" s="1"/>
  <c r="CI1" i="9" s="1"/>
  <c r="CJ1" i="9" s="1"/>
  <c r="CK1" i="9" s="1"/>
  <c r="CL1" i="9" s="1"/>
  <c r="CM1" i="9" s="1"/>
  <c r="CN1" i="9" s="1"/>
  <c r="CO1" i="9" s="1"/>
  <c r="CP1" i="9" s="1"/>
  <c r="CQ1" i="9" s="1"/>
  <c r="CR1" i="9" s="1"/>
  <c r="CS1" i="9" s="1"/>
  <c r="CT1" i="9" s="1"/>
  <c r="CU1" i="9" s="1"/>
  <c r="CV1" i="9" s="1"/>
  <c r="CW1" i="9" s="1"/>
  <c r="CX1" i="9" s="1"/>
  <c r="CY1" i="9" s="1"/>
  <c r="CZ1" i="9" s="1"/>
  <c r="DA1" i="9" s="1"/>
  <c r="DB1" i="9" s="1"/>
  <c r="DC1" i="9" s="1"/>
  <c r="DD1" i="9" s="1"/>
  <c r="DE1" i="9" s="1"/>
  <c r="DF1" i="9" s="1"/>
  <c r="DG1" i="9" s="1"/>
  <c r="DH1" i="9" s="1"/>
  <c r="DI1" i="9" s="1"/>
  <c r="DJ1" i="9" s="1"/>
  <c r="DK1" i="9" s="1"/>
  <c r="DL1" i="9" s="1"/>
  <c r="DM1" i="9" s="1"/>
  <c r="DN1" i="9" s="1"/>
  <c r="DO1" i="9" s="1"/>
  <c r="DP1" i="9" s="1"/>
  <c r="DQ1" i="9" s="1"/>
  <c r="DR1" i="9" s="1"/>
  <c r="DS1" i="9" s="1"/>
  <c r="DT1" i="9" s="1"/>
  <c r="DU1" i="9" s="1"/>
  <c r="DV1" i="9" s="1"/>
  <c r="DW1" i="9" s="1"/>
  <c r="DX1" i="9" s="1"/>
  <c r="DY1" i="9" s="1"/>
  <c r="DZ1" i="9" s="1"/>
  <c r="EA1" i="9" s="1"/>
  <c r="EB1" i="9" s="1"/>
  <c r="EC1" i="9" s="1"/>
  <c r="ED1" i="9" s="1"/>
  <c r="EE1" i="9" s="1"/>
  <c r="EF1" i="9" s="1"/>
  <c r="EG1" i="9" s="1"/>
  <c r="EH1" i="9" s="1"/>
  <c r="EI1" i="9" s="1"/>
  <c r="EJ1" i="9" s="1"/>
  <c r="EK1" i="9" s="1"/>
  <c r="EL1" i="9" s="1"/>
  <c r="EM1" i="9" s="1"/>
  <c r="EN1" i="9" s="1"/>
  <c r="EO1" i="9" s="1"/>
  <c r="EP1" i="9" s="1"/>
  <c r="EQ1" i="9" s="1"/>
  <c r="ER1" i="9" s="1"/>
  <c r="ES1" i="9" s="1"/>
  <c r="ET1" i="9" s="1"/>
  <c r="EU1" i="9" s="1"/>
  <c r="EV1" i="9" s="1"/>
  <c r="EW1" i="9" s="1"/>
  <c r="EX1" i="9" s="1"/>
  <c r="EY1" i="9" s="1"/>
  <c r="EZ1" i="9" s="1"/>
  <c r="FA1" i="9" s="1"/>
  <c r="FB1" i="9" s="1"/>
  <c r="FC1" i="9" s="1"/>
  <c r="FD1" i="9" s="1"/>
  <c r="FE1" i="9" s="1"/>
  <c r="FF1" i="9" s="1"/>
  <c r="FG1" i="9" s="1"/>
  <c r="FH1" i="9" s="1"/>
  <c r="FI1" i="9" s="1"/>
  <c r="FJ1" i="9" s="1"/>
  <c r="FK1" i="9" s="1"/>
  <c r="FL1" i="9" s="1"/>
  <c r="FM1" i="9" s="1"/>
  <c r="FN1" i="9" s="1"/>
  <c r="FO1" i="9" s="1"/>
  <c r="FP1" i="9" s="1"/>
  <c r="FQ1" i="9" s="1"/>
  <c r="FR1" i="9" s="1"/>
  <c r="FS1" i="9" s="1"/>
  <c r="FT1" i="9" s="1"/>
  <c r="FU1" i="9" s="1"/>
  <c r="FV1" i="9" s="1"/>
  <c r="FW1" i="9" s="1"/>
  <c r="FX1" i="9" s="1"/>
  <c r="FY1" i="9" s="1"/>
  <c r="FZ1" i="9" s="1"/>
  <c r="GA1" i="9" s="1"/>
  <c r="GB1" i="9" s="1"/>
  <c r="GC1" i="9" s="1"/>
  <c r="GD1" i="9" s="1"/>
  <c r="GE1" i="9" s="1"/>
  <c r="GF1" i="9" s="1"/>
  <c r="GG1" i="9" s="1"/>
  <c r="GH1" i="9" s="1"/>
  <c r="GI1" i="9" s="1"/>
  <c r="GJ1" i="9" s="1"/>
  <c r="GK1" i="9" s="1"/>
  <c r="GL1" i="9" s="1"/>
  <c r="GM1" i="9" s="1"/>
  <c r="GN1" i="9" s="1"/>
  <c r="GO1" i="9" s="1"/>
  <c r="GP1" i="9" s="1"/>
  <c r="GQ1" i="9" s="1"/>
  <c r="GR1" i="9" s="1"/>
  <c r="GS1" i="9" s="1"/>
  <c r="GT1" i="9" s="1"/>
  <c r="GU1" i="9" s="1"/>
  <c r="GV1" i="9" s="1"/>
  <c r="GW1" i="9" s="1"/>
  <c r="GX1" i="9" s="1"/>
  <c r="GY1" i="9" s="1"/>
  <c r="GZ1" i="9" s="1"/>
  <c r="HA1" i="9" s="1"/>
  <c r="HB1" i="9" s="1"/>
  <c r="HC1" i="9" s="1"/>
  <c r="HD1" i="9" s="1"/>
  <c r="HE1" i="9" s="1"/>
  <c r="HF1" i="9" s="1"/>
  <c r="HG1" i="9" s="1"/>
  <c r="HH1" i="9" s="1"/>
  <c r="HI1" i="9" s="1"/>
  <c r="HJ1" i="9" s="1"/>
  <c r="HK1" i="9" s="1"/>
  <c r="HL1" i="9" s="1"/>
  <c r="HM1" i="9" s="1"/>
  <c r="HN1" i="9" s="1"/>
  <c r="HO1" i="9" s="1"/>
  <c r="HP1" i="9" s="1"/>
  <c r="HQ1" i="9" s="1"/>
  <c r="HR1" i="9" s="1"/>
  <c r="HS1" i="9" s="1"/>
  <c r="HT1" i="9" s="1"/>
  <c r="HU1" i="9" s="1"/>
  <c r="HV1" i="9" s="1"/>
  <c r="HW1" i="9" s="1"/>
  <c r="HX1" i="9" s="1"/>
  <c r="HY1" i="9" s="1"/>
  <c r="HZ1" i="9" s="1"/>
  <c r="IA1" i="9" s="1"/>
  <c r="IB1" i="9" s="1"/>
  <c r="IC1" i="9" s="1"/>
  <c r="ID1" i="9" s="1"/>
  <c r="IE1" i="9" s="1"/>
  <c r="IF1" i="9" s="1"/>
  <c r="IG1" i="9" s="1"/>
  <c r="IH1" i="9" s="1"/>
  <c r="II1" i="9" s="1"/>
  <c r="IJ1" i="9" s="1"/>
  <c r="IK1" i="9" s="1"/>
  <c r="IL1" i="9" s="1"/>
  <c r="IM1" i="9" s="1"/>
  <c r="IN1" i="9" s="1"/>
  <c r="IO1" i="9" s="1"/>
  <c r="IP1" i="9" s="1"/>
  <c r="IQ1" i="9" s="1"/>
  <c r="IR1" i="9" s="1"/>
  <c r="IS1" i="9" s="1"/>
  <c r="IT1" i="9" s="1"/>
  <c r="IU1" i="9" s="1"/>
  <c r="IV1" i="9" s="1"/>
  <c r="IW1" i="9" s="1"/>
  <c r="IX1" i="9" s="1"/>
  <c r="IY1" i="9" s="1"/>
  <c r="IZ1" i="9" s="1"/>
  <c r="JA1" i="9" s="1"/>
  <c r="JB1" i="9" s="1"/>
  <c r="JC1" i="9" s="1"/>
  <c r="JD1" i="9" s="1"/>
  <c r="JE1" i="9" s="1"/>
  <c r="JF1" i="9" s="1"/>
  <c r="JG1" i="9" s="1"/>
  <c r="JH1" i="9" s="1"/>
  <c r="JI1" i="9" s="1"/>
  <c r="JJ1" i="9" s="1"/>
  <c r="JK1" i="9" s="1"/>
  <c r="JL1" i="9" s="1"/>
  <c r="JM1" i="9" s="1"/>
  <c r="JN1" i="9" s="1"/>
  <c r="JO1" i="9" s="1"/>
  <c r="JP1" i="9" s="1"/>
  <c r="JQ1" i="9" s="1"/>
  <c r="JR1" i="9" s="1"/>
  <c r="JS1" i="9" s="1"/>
  <c r="JT1" i="9" s="1"/>
  <c r="JU1" i="9" s="1"/>
  <c r="JV1" i="9" s="1"/>
  <c r="JW1" i="9" s="1"/>
  <c r="JX1" i="9" s="1"/>
  <c r="JY1" i="9" s="1"/>
  <c r="JZ1" i="9" s="1"/>
  <c r="KA1" i="9" s="1"/>
  <c r="KB1" i="9" s="1"/>
  <c r="KC1" i="9" s="1"/>
  <c r="KD1" i="9" s="1"/>
  <c r="KE1" i="9" s="1"/>
  <c r="KF1" i="9" s="1"/>
  <c r="KG1" i="9" s="1"/>
  <c r="KH1" i="9" s="1"/>
  <c r="KI1" i="9" s="1"/>
  <c r="KJ1" i="9" s="1"/>
  <c r="KK1" i="9" s="1"/>
  <c r="KL1" i="9" s="1"/>
  <c r="KM1" i="9" s="1"/>
  <c r="KN1" i="9" s="1"/>
  <c r="KO1" i="9" s="1"/>
  <c r="KP1" i="9" s="1"/>
  <c r="KQ1" i="9" s="1"/>
  <c r="KR1" i="9" s="1"/>
  <c r="KS1" i="9" s="1"/>
  <c r="KT1" i="9" s="1"/>
  <c r="KU1" i="9" s="1"/>
  <c r="KV1" i="9" s="1"/>
  <c r="KW1" i="9" s="1"/>
  <c r="KX1" i="9" s="1"/>
  <c r="KY1" i="9" s="1"/>
  <c r="KZ1" i="9" s="1"/>
  <c r="LA1" i="9" s="1"/>
  <c r="LB1" i="9" s="1"/>
  <c r="LC1" i="9" s="1"/>
  <c r="LD1" i="9" s="1"/>
  <c r="LE1" i="9" s="1"/>
  <c r="LF1" i="9" s="1"/>
  <c r="LG1" i="9" s="1"/>
  <c r="LH1" i="9" s="1"/>
  <c r="LI1" i="9" s="1"/>
  <c r="LJ1" i="9" s="1"/>
  <c r="LK1" i="9" s="1"/>
  <c r="LL1" i="9" s="1"/>
  <c r="LM1" i="9" s="1"/>
  <c r="LN1" i="9" s="1"/>
  <c r="LO1" i="9" s="1"/>
  <c r="LP1" i="9" s="1"/>
  <c r="LQ1" i="9" s="1"/>
  <c r="LR1" i="9" s="1"/>
  <c r="LS1" i="9" s="1"/>
  <c r="LT1" i="9" s="1"/>
  <c r="LU1" i="9" s="1"/>
  <c r="LV1" i="9" s="1"/>
  <c r="LW1" i="9" s="1"/>
  <c r="LX1" i="9" s="1"/>
  <c r="LY1" i="9" s="1"/>
  <c r="LZ1" i="9" s="1"/>
  <c r="MA1" i="9" s="1"/>
  <c r="MB1" i="9" s="1"/>
  <c r="MC1" i="9" s="1"/>
  <c r="MD1" i="9" s="1"/>
  <c r="ME1" i="9" s="1"/>
  <c r="MF1" i="9" s="1"/>
  <c r="MG1" i="9" s="1"/>
  <c r="MH1" i="9" s="1"/>
  <c r="MI1" i="9" s="1"/>
  <c r="MJ1" i="9" s="1"/>
  <c r="MK1" i="9" s="1"/>
  <c r="ML1" i="9" s="1"/>
  <c r="MM1" i="9" s="1"/>
  <c r="MN1" i="9" s="1"/>
  <c r="MO1" i="9" s="1"/>
  <c r="MP1" i="9" s="1"/>
  <c r="MQ1" i="9" s="1"/>
  <c r="MR1" i="9" s="1"/>
  <c r="MS1" i="9" s="1"/>
  <c r="MT1" i="9" s="1"/>
  <c r="MU1" i="9" s="1"/>
  <c r="MV1" i="9" s="1"/>
  <c r="MW1" i="9" s="1"/>
  <c r="MX1" i="9" s="1"/>
  <c r="MY1" i="9" s="1"/>
  <c r="MZ1" i="9" s="1"/>
  <c r="NA1" i="9" s="1"/>
  <c r="NB1" i="9" s="1"/>
  <c r="NC1" i="9" s="1"/>
  <c r="ND1" i="9" s="1"/>
  <c r="NE1" i="9" s="1"/>
  <c r="NF1" i="9" s="1"/>
  <c r="NG1" i="9" s="1"/>
  <c r="NH1" i="9" s="1"/>
  <c r="NI1" i="9" s="1"/>
  <c r="NJ1" i="9" s="1"/>
  <c r="NK1" i="9" s="1"/>
  <c r="NL1" i="9" s="1"/>
  <c r="NM1" i="9" s="1"/>
  <c r="NN1" i="9" s="1"/>
  <c r="NO1" i="9" s="1"/>
  <c r="NP1" i="9" s="1"/>
  <c r="NQ1" i="9" s="1"/>
  <c r="NR1" i="9" s="1"/>
  <c r="NS1" i="9" s="1"/>
  <c r="NT1" i="9" s="1"/>
  <c r="NU1" i="9" s="1"/>
  <c r="NV1" i="9" s="1"/>
  <c r="NW1" i="9" s="1"/>
  <c r="NX1" i="9" s="1"/>
  <c r="NY1" i="9" s="1"/>
  <c r="NZ1" i="9" s="1"/>
  <c r="OA1" i="9" s="1"/>
  <c r="OB1" i="9" s="1"/>
  <c r="OC1" i="9" s="1"/>
  <c r="OD1" i="9" s="1"/>
  <c r="OE1" i="9" s="1"/>
  <c r="OF1" i="9" s="1"/>
  <c r="OG1" i="9" s="1"/>
  <c r="OH1" i="9" s="1"/>
  <c r="OI1" i="9" s="1"/>
  <c r="OJ1" i="9" s="1"/>
  <c r="OK1" i="9" s="1"/>
  <c r="OL1" i="9" s="1"/>
  <c r="OM1" i="9" s="1"/>
  <c r="ON1" i="9" s="1"/>
  <c r="OO1" i="9" s="1"/>
  <c r="OP1" i="9" s="1"/>
  <c r="OQ1" i="9" s="1"/>
  <c r="OR1" i="9" s="1"/>
  <c r="OS1" i="9" s="1"/>
  <c r="OT1" i="9" s="1"/>
  <c r="OU1" i="9" s="1"/>
  <c r="OV1" i="9" s="1"/>
  <c r="OW1" i="9" s="1"/>
  <c r="OX1" i="9" s="1"/>
  <c r="OY1" i="9" s="1"/>
  <c r="OZ1" i="9" s="1"/>
  <c r="PA1" i="9" s="1"/>
  <c r="PB1" i="9" s="1"/>
  <c r="PC1" i="9" s="1"/>
  <c r="PD1" i="9" s="1"/>
  <c r="PE1" i="9" s="1"/>
  <c r="PF1" i="9" s="1"/>
  <c r="PG1" i="9" s="1"/>
  <c r="PH1" i="9" s="1"/>
  <c r="PI1" i="9" s="1"/>
  <c r="PJ1" i="9" s="1"/>
  <c r="PK1" i="9" s="1"/>
  <c r="PL1" i="9" s="1"/>
  <c r="PM1" i="9" s="1"/>
  <c r="PN1" i="9" s="1"/>
  <c r="PO1" i="9" s="1"/>
  <c r="PP1" i="9" s="1"/>
  <c r="PQ1" i="9" s="1"/>
  <c r="PR1" i="9" s="1"/>
  <c r="PS1" i="9" s="1"/>
  <c r="PT1" i="9" s="1"/>
  <c r="PU1" i="9" s="1"/>
  <c r="PV1" i="9" s="1"/>
  <c r="PW1" i="9" s="1"/>
  <c r="PX1" i="9" s="1"/>
  <c r="PY1" i="9" s="1"/>
  <c r="PZ1" i="9" s="1"/>
  <c r="QA1" i="9" s="1"/>
  <c r="QB1" i="9" s="1"/>
  <c r="QC1" i="9" s="1"/>
  <c r="QD1" i="9" s="1"/>
  <c r="QE1" i="9" s="1"/>
  <c r="QF1" i="9" s="1"/>
  <c r="QG1" i="9" s="1"/>
  <c r="QH1" i="9" s="1"/>
  <c r="QI1" i="9" s="1"/>
  <c r="QJ1" i="9" s="1"/>
  <c r="QK1" i="9" s="1"/>
  <c r="QL1" i="9" s="1"/>
  <c r="QM1" i="9" s="1"/>
  <c r="QN1" i="9" s="1"/>
  <c r="QO1" i="9" s="1"/>
  <c r="QP1" i="9" s="1"/>
  <c r="QQ1" i="9" s="1"/>
  <c r="QR1" i="9" s="1"/>
  <c r="QS1" i="9" s="1"/>
  <c r="QT1" i="9" s="1"/>
  <c r="QU1" i="9" s="1"/>
  <c r="QV1" i="9" s="1"/>
  <c r="QW1" i="9" s="1"/>
  <c r="QX1" i="9" s="1"/>
  <c r="QY1" i="9" s="1"/>
  <c r="QZ1" i="9" s="1"/>
  <c r="RA1" i="9" s="1"/>
  <c r="RB1" i="9" s="1"/>
  <c r="RC1" i="9" s="1"/>
  <c r="RD1" i="9" s="1"/>
  <c r="RE1" i="9" s="1"/>
  <c r="RF1" i="9" s="1"/>
  <c r="RG1" i="9" s="1"/>
  <c r="RH1" i="9" s="1"/>
  <c r="RI1" i="9" s="1"/>
  <c r="RJ1" i="9" s="1"/>
  <c r="RK1" i="9" s="1"/>
  <c r="RL1" i="9" s="1"/>
  <c r="RM1" i="9" s="1"/>
  <c r="RN1" i="9" s="1"/>
  <c r="RO1" i="9" s="1"/>
  <c r="RP1" i="9" s="1"/>
  <c r="RQ1" i="9" s="1"/>
  <c r="RR1" i="9" s="1"/>
  <c r="RS1" i="9" s="1"/>
  <c r="RT1" i="9" s="1"/>
  <c r="RU1" i="9" s="1"/>
  <c r="RV1" i="9" s="1"/>
  <c r="RW1" i="9" s="1"/>
  <c r="RX1" i="9" s="1"/>
  <c r="RY1" i="9" s="1"/>
  <c r="RZ1" i="9" s="1"/>
  <c r="SA1" i="9" s="1"/>
  <c r="SB1" i="9" s="1"/>
  <c r="SC1" i="9" s="1"/>
  <c r="SD1" i="9" s="1"/>
  <c r="SE1" i="9" s="1"/>
  <c r="SF1" i="9" s="1"/>
  <c r="SG1" i="9" s="1"/>
  <c r="SH1" i="9" s="1"/>
  <c r="SI1" i="9" s="1"/>
  <c r="SJ1" i="9" s="1"/>
  <c r="SK1" i="9" s="1"/>
  <c r="SL1" i="9" s="1"/>
  <c r="SM1" i="9" s="1"/>
  <c r="SN1" i="9" s="1"/>
  <c r="SO1" i="9" s="1"/>
  <c r="SP1" i="9" s="1"/>
  <c r="SQ1" i="9" s="1"/>
  <c r="SR1" i="9" s="1"/>
  <c r="SS1" i="9" s="1"/>
  <c r="ST1" i="9" s="1"/>
  <c r="SU1" i="9" s="1"/>
  <c r="SV1" i="9" s="1"/>
  <c r="SW1" i="9" s="1"/>
  <c r="SX1" i="9" s="1"/>
  <c r="SY1" i="9" s="1"/>
  <c r="SZ1" i="9" s="1"/>
  <c r="TA1" i="9" s="1"/>
  <c r="TB1" i="9" s="1"/>
  <c r="TC1" i="9" s="1"/>
  <c r="TD1" i="9" s="1"/>
  <c r="TE1" i="9" s="1"/>
  <c r="TF1" i="9" s="1"/>
  <c r="TG1" i="9" s="1"/>
  <c r="TH1" i="9" s="1"/>
  <c r="TI1" i="9" s="1"/>
  <c r="TJ1" i="9" s="1"/>
  <c r="TK1" i="9" s="1"/>
  <c r="TL1" i="9" s="1"/>
  <c r="TM1" i="9" s="1"/>
  <c r="TN1" i="9" s="1"/>
  <c r="TO1" i="9" s="1"/>
  <c r="TP1" i="9" s="1"/>
  <c r="TQ1" i="9" s="1"/>
  <c r="TR1" i="9" s="1"/>
  <c r="TS1" i="9" s="1"/>
  <c r="TT1" i="9" s="1"/>
  <c r="TU1" i="9" s="1"/>
  <c r="TV1" i="9" s="1"/>
  <c r="TW1" i="9" s="1"/>
  <c r="TX1" i="9" s="1"/>
  <c r="TY1" i="9" s="1"/>
  <c r="TZ1" i="9" s="1"/>
  <c r="UA1" i="9" s="1"/>
  <c r="UB1" i="9" s="1"/>
  <c r="UC1" i="9" s="1"/>
  <c r="UD1" i="9" s="1"/>
  <c r="UE1" i="9" s="1"/>
  <c r="UF1" i="9" s="1"/>
  <c r="UG1" i="9" s="1"/>
  <c r="UH1" i="9" s="1"/>
  <c r="UI1" i="9" s="1"/>
  <c r="UJ1" i="9" s="1"/>
  <c r="UK1" i="9" s="1"/>
  <c r="UL1" i="9" s="1"/>
  <c r="UM1" i="9" s="1"/>
  <c r="UN1" i="9" s="1"/>
  <c r="UO1" i="9" s="1"/>
  <c r="UP1" i="9" s="1"/>
  <c r="UQ1" i="9" s="1"/>
  <c r="UR1" i="9" s="1"/>
  <c r="US1" i="9" s="1"/>
  <c r="UT1" i="9" s="1"/>
  <c r="UU1" i="9" s="1"/>
  <c r="UV1" i="9" s="1"/>
  <c r="UW1" i="9" s="1"/>
  <c r="UX1" i="9" s="1"/>
  <c r="UY1" i="9" s="1"/>
  <c r="UZ1" i="9" s="1"/>
  <c r="VA1" i="9" s="1"/>
  <c r="VB1" i="9" s="1"/>
  <c r="VC1" i="9" s="1"/>
  <c r="VD1" i="9" s="1"/>
  <c r="VE1" i="9" s="1"/>
  <c r="VF1" i="9" s="1"/>
  <c r="VG1" i="9" s="1"/>
  <c r="VH1" i="9" s="1"/>
  <c r="VI1" i="9" s="1"/>
  <c r="VJ1" i="9" s="1"/>
  <c r="VK1" i="9" s="1"/>
  <c r="VL1" i="9" s="1"/>
  <c r="VM1" i="9" s="1"/>
  <c r="VN1" i="9" s="1"/>
  <c r="VO1" i="9" s="1"/>
  <c r="VP1" i="9" s="1"/>
  <c r="VQ1" i="9" s="1"/>
  <c r="VR1" i="9" s="1"/>
  <c r="VS1" i="9" s="1"/>
  <c r="VT1" i="9" s="1"/>
  <c r="VU1" i="9" s="1"/>
  <c r="VV1" i="9" s="1"/>
  <c r="VW1" i="9" s="1"/>
  <c r="VX1" i="9" s="1"/>
  <c r="VY1" i="9" s="1"/>
  <c r="VZ1" i="9" s="1"/>
  <c r="WA1" i="9" s="1"/>
  <c r="WB1" i="9" s="1"/>
  <c r="WC1" i="9" s="1"/>
  <c r="WD1" i="9" s="1"/>
  <c r="WE1" i="9" s="1"/>
  <c r="WF1" i="9" s="1"/>
  <c r="WG1" i="9" s="1"/>
  <c r="WH1" i="9" s="1"/>
  <c r="WI1" i="9" s="1"/>
  <c r="WJ1" i="9" s="1"/>
  <c r="WK1" i="9" s="1"/>
  <c r="WL1" i="9" s="1"/>
  <c r="WM1" i="9" s="1"/>
  <c r="WN1" i="9" s="1"/>
  <c r="WO1" i="9" s="1"/>
  <c r="WP1" i="9" s="1"/>
  <c r="WQ1" i="9" s="1"/>
  <c r="WR1" i="9" s="1"/>
  <c r="WS1" i="9" s="1"/>
  <c r="WT1" i="9" s="1"/>
  <c r="WU1" i="9" s="1"/>
  <c r="WV1" i="9" s="1"/>
  <c r="WW1" i="9" s="1"/>
  <c r="WX1" i="9" s="1"/>
  <c r="WY1" i="9" s="1"/>
  <c r="WZ1" i="9" s="1"/>
  <c r="XA1" i="9" s="1"/>
  <c r="XB1" i="9" s="1"/>
  <c r="XC1" i="9" s="1"/>
  <c r="XD1" i="9" s="1"/>
  <c r="XE1" i="9" s="1"/>
  <c r="XF1" i="9" s="1"/>
  <c r="XG1" i="9" s="1"/>
  <c r="XH1" i="9" s="1"/>
  <c r="XI1" i="9" s="1"/>
  <c r="XJ1" i="9" s="1"/>
  <c r="XK1" i="9" s="1"/>
  <c r="XL1" i="9" s="1"/>
  <c r="XM1" i="9" s="1"/>
  <c r="XN1" i="9" s="1"/>
  <c r="XO1" i="9" s="1"/>
  <c r="XP1" i="9" s="1"/>
  <c r="XQ1" i="9" s="1"/>
  <c r="XR1" i="9" s="1"/>
  <c r="XS1" i="9" s="1"/>
  <c r="XT1" i="9" s="1"/>
  <c r="XU1" i="9" s="1"/>
  <c r="XV1" i="9" s="1"/>
  <c r="XW1" i="9" s="1"/>
  <c r="XX1" i="9" s="1"/>
  <c r="XY1" i="9" s="1"/>
  <c r="XZ1" i="9" s="1"/>
  <c r="YA1" i="9" s="1"/>
  <c r="YB1" i="9" s="1"/>
  <c r="YC1" i="9" s="1"/>
  <c r="YD1" i="9" s="1"/>
  <c r="YE1" i="9" s="1"/>
  <c r="YF1" i="9" s="1"/>
  <c r="YG1" i="9" s="1"/>
  <c r="YH1" i="9" s="1"/>
  <c r="YI1" i="9" s="1"/>
  <c r="YJ1" i="9" s="1"/>
  <c r="YK1" i="9" s="1"/>
  <c r="YL1" i="9" s="1"/>
  <c r="YM1" i="9" s="1"/>
  <c r="YN1" i="9" s="1"/>
  <c r="YO1" i="9" s="1"/>
  <c r="YP1" i="9" s="1"/>
  <c r="YQ1" i="9" s="1"/>
  <c r="YR1" i="9" s="1"/>
  <c r="YS1" i="9" s="1"/>
  <c r="YT1" i="9" s="1"/>
  <c r="YU1" i="9" s="1"/>
  <c r="YV1" i="9" s="1"/>
  <c r="YW1" i="9" s="1"/>
  <c r="YX1" i="9" s="1"/>
  <c r="YY1" i="9" s="1"/>
  <c r="YZ1" i="9" s="1"/>
  <c r="ZA1" i="9" s="1"/>
  <c r="ZB1" i="9" s="1"/>
  <c r="ZC1" i="9" s="1"/>
  <c r="ZD1" i="9" s="1"/>
  <c r="ZE1" i="9" s="1"/>
  <c r="ZF1" i="9" s="1"/>
  <c r="ZG1" i="9" s="1"/>
  <c r="ZH1" i="9" s="1"/>
  <c r="ZI1" i="9" s="1"/>
  <c r="ZJ1" i="9" s="1"/>
  <c r="ZK1" i="9" s="1"/>
  <c r="ZL1" i="9" s="1"/>
  <c r="ZM1" i="9" s="1"/>
  <c r="ZN1" i="9" s="1"/>
  <c r="ZO1" i="9" s="1"/>
  <c r="ZP1" i="9" s="1"/>
  <c r="ZQ1" i="9" s="1"/>
  <c r="ZR1" i="9" s="1"/>
  <c r="ZS1" i="9" s="1"/>
  <c r="ZT1" i="9" s="1"/>
  <c r="ZU1" i="9" s="1"/>
  <c r="ZV1" i="9" s="1"/>
  <c r="ZW1" i="9" s="1"/>
  <c r="ZX1" i="9" s="1"/>
  <c r="ZY1" i="9" s="1"/>
  <c r="ZZ1" i="9" s="1"/>
  <c r="AAA1" i="9" s="1"/>
  <c r="AAB1" i="9" s="1"/>
  <c r="AAC1" i="9" s="1"/>
  <c r="AAD1" i="9" s="1"/>
  <c r="AAE1" i="9" s="1"/>
  <c r="AAF1" i="9" s="1"/>
  <c r="AAG1" i="9" s="1"/>
  <c r="AAH1" i="9" s="1"/>
  <c r="AAI1" i="9" s="1"/>
  <c r="AAJ1" i="9" s="1"/>
  <c r="AAK1" i="9" s="1"/>
  <c r="AAL1" i="9" s="1"/>
  <c r="AAM1" i="9" s="1"/>
  <c r="AAN1" i="9" s="1"/>
  <c r="AAO1" i="9" s="1"/>
  <c r="AAP1" i="9" s="1"/>
  <c r="AAQ1" i="9" s="1"/>
  <c r="AAR1" i="9" s="1"/>
  <c r="AAS1" i="9" s="1"/>
  <c r="AAT1" i="9" s="1"/>
  <c r="AAU1" i="9" s="1"/>
  <c r="AAV1" i="9" s="1"/>
  <c r="AAW1" i="9" s="1"/>
  <c r="AAX1" i="9" s="1"/>
  <c r="AAY1" i="9" s="1"/>
  <c r="AAZ1" i="9" s="1"/>
  <c r="ABA1" i="9" s="1"/>
  <c r="ABB1" i="9" s="1"/>
  <c r="ABC1" i="9" s="1"/>
  <c r="ABD1" i="9" s="1"/>
  <c r="ABE1" i="9" s="1"/>
  <c r="ABF1" i="9" s="1"/>
  <c r="ABG1" i="9" s="1"/>
  <c r="ABH1" i="9" s="1"/>
  <c r="ABI1" i="9" s="1"/>
  <c r="ABJ1" i="9" s="1"/>
  <c r="ABK1" i="9" s="1"/>
  <c r="ABL1" i="9" s="1"/>
  <c r="ABM1" i="9" s="1"/>
  <c r="ABN1" i="9" s="1"/>
  <c r="ABO1" i="9" s="1"/>
  <c r="ABP1" i="9" s="1"/>
  <c r="ABQ1" i="9" s="1"/>
  <c r="ABR1" i="9" s="1"/>
  <c r="ABS1" i="9" s="1"/>
  <c r="ABT1" i="9" s="1"/>
  <c r="ABU1" i="9" s="1"/>
  <c r="ABV1" i="9" s="1"/>
  <c r="ABW1" i="9" s="1"/>
  <c r="ABX1" i="9" s="1"/>
  <c r="ABY1" i="9" s="1"/>
  <c r="ABZ1" i="9" s="1"/>
  <c r="ACA1" i="9" s="1"/>
  <c r="ACB1" i="9" s="1"/>
  <c r="ACC1" i="9" s="1"/>
  <c r="ACD1" i="9" s="1"/>
  <c r="ACE1" i="9" s="1"/>
  <c r="ACF1" i="9" s="1"/>
  <c r="ACG1" i="9" s="1"/>
  <c r="ACH1" i="9" s="1"/>
  <c r="ACI1" i="9" s="1"/>
  <c r="ACJ1" i="9" s="1"/>
  <c r="ACK1" i="9" s="1"/>
  <c r="ACL1" i="9" s="1"/>
  <c r="ACM1" i="9" s="1"/>
  <c r="ACN1" i="9" s="1"/>
  <c r="ACO1" i="9" s="1"/>
  <c r="ACP1" i="9" s="1"/>
  <c r="ACQ1" i="9" s="1"/>
  <c r="ACR1" i="9" s="1"/>
  <c r="ACS1" i="9" s="1"/>
  <c r="ACT1" i="9" s="1"/>
  <c r="ACU1" i="9" s="1"/>
  <c r="ACV1" i="9" s="1"/>
  <c r="ACW1" i="9" s="1"/>
  <c r="ACX1" i="9" s="1"/>
  <c r="ACY1" i="9" s="1"/>
  <c r="ACZ1" i="9" s="1"/>
  <c r="ADA1" i="9" s="1"/>
  <c r="ADB1" i="9" s="1"/>
  <c r="ADC1" i="9" s="1"/>
  <c r="ADD1" i="9" s="1"/>
  <c r="ADE1" i="9" s="1"/>
  <c r="ADF1" i="9" s="1"/>
  <c r="ADG1" i="9" s="1"/>
  <c r="ADH1" i="9" s="1"/>
  <c r="ADI1" i="9" s="1"/>
  <c r="ADJ1" i="9" s="1"/>
  <c r="ADK1" i="9" s="1"/>
  <c r="ADL1" i="9" s="1"/>
  <c r="ADM1" i="9" s="1"/>
  <c r="ADN1" i="9" s="1"/>
  <c r="ADO1" i="9" s="1"/>
  <c r="ADP1" i="9" s="1"/>
  <c r="ADQ1" i="9" s="1"/>
  <c r="ADR1" i="9" s="1"/>
  <c r="ADS1" i="9" s="1"/>
  <c r="ADT1" i="9" s="1"/>
  <c r="ADU1" i="9" s="1"/>
  <c r="ADV1" i="9" s="1"/>
  <c r="ADW1" i="9" s="1"/>
  <c r="ADX1" i="9" s="1"/>
  <c r="ADY1" i="9" s="1"/>
  <c r="ADZ1" i="9" s="1"/>
  <c r="AEA1" i="9" s="1"/>
  <c r="AEB1" i="9" s="1"/>
  <c r="AEC1" i="9" s="1"/>
  <c r="AED1" i="9" s="1"/>
  <c r="AEE1" i="9" s="1"/>
  <c r="AEF1" i="9" s="1"/>
  <c r="AEG1" i="9" s="1"/>
  <c r="AEH1" i="9" s="1"/>
  <c r="AEI1" i="9" s="1"/>
  <c r="AEJ1" i="9" s="1"/>
  <c r="AEK1" i="9" s="1"/>
  <c r="AEL1" i="9" s="1"/>
  <c r="AEM1" i="9" s="1"/>
  <c r="AEN1" i="9" s="1"/>
  <c r="AEO1" i="9" s="1"/>
  <c r="AEP1" i="9" s="1"/>
  <c r="AEQ1" i="9" s="1"/>
  <c r="AER1" i="9" s="1"/>
  <c r="AES1" i="9" s="1"/>
  <c r="AET1" i="9" s="1"/>
  <c r="AEU1" i="9" s="1"/>
  <c r="AEV1" i="9" s="1"/>
  <c r="AEW1" i="9" s="1"/>
  <c r="AEX1" i="9" s="1"/>
  <c r="AEY1" i="9" s="1"/>
  <c r="AEZ1" i="9" s="1"/>
  <c r="AFA1" i="9" s="1"/>
  <c r="AFB1" i="9" s="1"/>
  <c r="AFC1" i="9" s="1"/>
  <c r="AFD1" i="9" s="1"/>
  <c r="AFE1" i="9" s="1"/>
  <c r="AFF1" i="9" s="1"/>
  <c r="AFG1" i="9" s="1"/>
  <c r="AFH1" i="9" s="1"/>
  <c r="AFI1" i="9" s="1"/>
  <c r="AFJ1" i="9" s="1"/>
  <c r="AFK1" i="9" s="1"/>
  <c r="AFL1" i="9" s="1"/>
  <c r="AFM1" i="9" s="1"/>
  <c r="AFN1" i="9" s="1"/>
  <c r="AFO1" i="9" s="1"/>
  <c r="AFP1" i="9" s="1"/>
  <c r="AFQ1" i="9" s="1"/>
  <c r="AFR1" i="9" s="1"/>
  <c r="AFS1" i="9" s="1"/>
  <c r="AFT1" i="9" s="1"/>
  <c r="AFU1" i="9" s="1"/>
  <c r="AFV1" i="9" s="1"/>
  <c r="AFW1" i="9" s="1"/>
  <c r="AFX1" i="9" s="1"/>
  <c r="AFY1" i="9" s="1"/>
  <c r="AFZ1" i="9" s="1"/>
  <c r="AGA1" i="9" s="1"/>
  <c r="AGB1" i="9" s="1"/>
  <c r="AGC1" i="9" s="1"/>
  <c r="AGD1" i="9" s="1"/>
  <c r="AGE1" i="9" s="1"/>
  <c r="AGF1" i="9" s="1"/>
  <c r="AGG1" i="9" s="1"/>
  <c r="AGH1" i="9" s="1"/>
  <c r="AGI1" i="9" s="1"/>
  <c r="AGJ1" i="9" s="1"/>
  <c r="AGK1" i="9" s="1"/>
  <c r="AGL1" i="9" s="1"/>
  <c r="AGM1" i="9" s="1"/>
  <c r="AGN1" i="9" s="1"/>
  <c r="AGO1" i="9" s="1"/>
  <c r="AGP1" i="9" s="1"/>
  <c r="AGQ1" i="9" s="1"/>
  <c r="AGR1" i="9" s="1"/>
  <c r="AGS1" i="9" s="1"/>
  <c r="AGT1" i="9" s="1"/>
  <c r="AGU1" i="9" s="1"/>
  <c r="AGV1" i="9" s="1"/>
  <c r="AGW1" i="9" s="1"/>
  <c r="AGX1" i="9" s="1"/>
  <c r="AGY1" i="9" s="1"/>
  <c r="AGZ1" i="9" s="1"/>
  <c r="AHA1" i="9" s="1"/>
  <c r="AHB1" i="9" s="1"/>
  <c r="AHC1" i="9" s="1"/>
  <c r="AHD1" i="9" s="1"/>
  <c r="AHE1" i="9" s="1"/>
  <c r="AHF1" i="9" s="1"/>
  <c r="AHG1" i="9" s="1"/>
  <c r="AHH1" i="9" s="1"/>
  <c r="AHI1" i="9" s="1"/>
  <c r="AHJ1" i="9" s="1"/>
  <c r="AHK1" i="9" s="1"/>
  <c r="AHL1" i="9" s="1"/>
  <c r="AHM1" i="9" s="1"/>
  <c r="AHN1" i="9" s="1"/>
  <c r="AHO1" i="9" s="1"/>
  <c r="AHP1" i="9" s="1"/>
  <c r="AHQ1" i="9" s="1"/>
  <c r="AHR1" i="9" s="1"/>
  <c r="AHS1" i="9" s="1"/>
  <c r="AHT1" i="9" s="1"/>
  <c r="AHU1" i="9" s="1"/>
  <c r="AHV1" i="9" s="1"/>
  <c r="AHW1" i="9" s="1"/>
  <c r="AHX1" i="9" s="1"/>
  <c r="AHY1" i="9" s="1"/>
  <c r="AHZ1" i="9" s="1"/>
  <c r="AIA1" i="9" s="1"/>
  <c r="AIB1" i="9" s="1"/>
  <c r="AIC1" i="9" s="1"/>
  <c r="AID1" i="9" s="1"/>
  <c r="AIE1" i="9" s="1"/>
  <c r="AIF1" i="9" s="1"/>
  <c r="AIG1" i="9" s="1"/>
  <c r="AIH1" i="9" s="1"/>
  <c r="AII1" i="9" s="1"/>
  <c r="AIJ1" i="9" s="1"/>
  <c r="AIK1" i="9" s="1"/>
  <c r="AIL1" i="9" s="1"/>
  <c r="AIM1" i="9" s="1"/>
  <c r="AIN1" i="9" s="1"/>
  <c r="AIO1" i="9" s="1"/>
  <c r="AIP1" i="9" s="1"/>
  <c r="AIQ1" i="9" s="1"/>
  <c r="AIR1" i="9" s="1"/>
  <c r="AIS1" i="9" s="1"/>
  <c r="AIT1" i="9" s="1"/>
  <c r="AIU1" i="9" s="1"/>
  <c r="AIV1" i="9" s="1"/>
  <c r="AIW1" i="9" s="1"/>
  <c r="AIX1" i="9" s="1"/>
  <c r="AIY1" i="9" s="1"/>
  <c r="AIZ1" i="9" s="1"/>
  <c r="AJA1" i="9" s="1"/>
  <c r="AJB1" i="9" s="1"/>
  <c r="AJC1" i="9" s="1"/>
  <c r="AJD1" i="9" s="1"/>
  <c r="AJE1" i="9" s="1"/>
  <c r="AJF1" i="9" s="1"/>
  <c r="AJG1" i="9" s="1"/>
  <c r="AJH1" i="9" s="1"/>
  <c r="AJI1" i="9" s="1"/>
  <c r="AJJ1" i="9" s="1"/>
  <c r="AJK1" i="9" s="1"/>
  <c r="AJL1" i="9" s="1"/>
  <c r="AJM1" i="9" s="1"/>
  <c r="AJN1" i="9" s="1"/>
  <c r="AJO1" i="9" s="1"/>
  <c r="AJP1" i="9" s="1"/>
  <c r="AJQ1" i="9" s="1"/>
  <c r="AJR1" i="9" s="1"/>
  <c r="AJS1" i="9" s="1"/>
  <c r="AJT1" i="9" s="1"/>
  <c r="AJU1" i="9" s="1"/>
  <c r="AJV1" i="9" s="1"/>
  <c r="AJW1" i="9" s="1"/>
  <c r="AJX1" i="9" s="1"/>
  <c r="AJY1" i="9" s="1"/>
  <c r="AJZ1" i="9" s="1"/>
  <c r="AKA1" i="9" s="1"/>
  <c r="AKB1" i="9" s="1"/>
  <c r="AKC1" i="9" s="1"/>
  <c r="AKD1" i="9" s="1"/>
  <c r="AKE1" i="9" s="1"/>
  <c r="AKF1" i="9" s="1"/>
  <c r="AKG1" i="9" s="1"/>
  <c r="AKH1" i="9" s="1"/>
  <c r="AKI1" i="9" s="1"/>
  <c r="AKJ1" i="9" s="1"/>
  <c r="AKK1" i="9" s="1"/>
  <c r="AKL1" i="9" s="1"/>
  <c r="AKM1" i="9" s="1"/>
  <c r="AKN1" i="9" s="1"/>
  <c r="AKO1" i="9" s="1"/>
  <c r="AKP1" i="9" s="1"/>
  <c r="AKQ1" i="9" s="1"/>
  <c r="AKR1" i="9" s="1"/>
  <c r="AKS1" i="9" s="1"/>
  <c r="AKT1" i="9" s="1"/>
  <c r="AKU1" i="9" s="1"/>
  <c r="AKV1" i="9" s="1"/>
  <c r="AKW1" i="9" s="1"/>
  <c r="AKX1" i="9" s="1"/>
  <c r="AKY1" i="9" s="1"/>
  <c r="AKZ1" i="9" s="1"/>
  <c r="ALA1" i="9" s="1"/>
  <c r="ALB1" i="9" s="1"/>
  <c r="ALC1" i="9" s="1"/>
  <c r="ALD1" i="9" s="1"/>
  <c r="ALE1" i="9" s="1"/>
  <c r="ALF1" i="9" s="1"/>
  <c r="ALG1" i="9" s="1"/>
  <c r="ALH1" i="9" s="1"/>
  <c r="ALI1" i="9" s="1"/>
  <c r="ALJ1" i="9" s="1"/>
  <c r="ALK1" i="9" s="1"/>
  <c r="ALL1" i="9" s="1"/>
  <c r="ALM1" i="9" s="1"/>
  <c r="ALN1" i="9" s="1"/>
  <c r="ALO1" i="9" s="1"/>
  <c r="ALP1" i="9" s="1"/>
  <c r="ALQ1" i="9" s="1"/>
  <c r="ALR1" i="9" s="1"/>
  <c r="ALS1" i="9" s="1"/>
  <c r="ALT1" i="9" s="1"/>
  <c r="ALU1" i="9" s="1"/>
  <c r="ALV1" i="9" s="1"/>
  <c r="ALW1" i="9" s="1"/>
  <c r="ALX1" i="9" s="1"/>
  <c r="ALY1" i="9" s="1"/>
  <c r="ALZ1" i="9" s="1"/>
  <c r="AMA1" i="9" s="1"/>
  <c r="AMB1" i="9" s="1"/>
  <c r="AMC1" i="9" s="1"/>
  <c r="AMD1" i="9" s="1"/>
  <c r="AME1" i="9" s="1"/>
  <c r="AMF1" i="9" s="1"/>
  <c r="AMG1" i="9" s="1"/>
  <c r="AMH1" i="9" s="1"/>
  <c r="AMI1" i="9" s="1"/>
  <c r="AMJ1" i="9" s="1"/>
  <c r="AMK1" i="9" s="1"/>
  <c r="AML1" i="9" s="1"/>
  <c r="AMM1" i="9" s="1"/>
  <c r="AMN1" i="9" s="1"/>
  <c r="AMO1" i="9" s="1"/>
  <c r="AMP1" i="9" s="1"/>
  <c r="AMQ1" i="9" s="1"/>
  <c r="AMR1" i="9" s="1"/>
  <c r="AMS1" i="9" s="1"/>
  <c r="AMT1" i="9" s="1"/>
  <c r="AMU1" i="9" s="1"/>
  <c r="AMV1" i="9" s="1"/>
  <c r="AMW1" i="9" s="1"/>
  <c r="AMX1" i="9" s="1"/>
  <c r="AMY1" i="9" s="1"/>
  <c r="AMZ1" i="9" s="1"/>
  <c r="ANA1" i="9" s="1"/>
  <c r="ANB1" i="9" s="1"/>
  <c r="ANC1" i="9" s="1"/>
  <c r="AND1" i="9" s="1"/>
  <c r="ANE1" i="9" s="1"/>
  <c r="ANF1" i="9" s="1"/>
  <c r="ANG1" i="9" s="1"/>
  <c r="ANH1" i="9" s="1"/>
  <c r="ANI1" i="9" s="1"/>
  <c r="ANJ1" i="9" s="1"/>
  <c r="ANK1" i="9" s="1"/>
  <c r="ANL1" i="9" s="1"/>
  <c r="ANM1" i="9" s="1"/>
  <c r="ANN1" i="9" s="1"/>
  <c r="ANO1" i="9" s="1"/>
  <c r="ANP1" i="9" s="1"/>
  <c r="ANQ1" i="9" s="1"/>
  <c r="ANR1" i="9" s="1"/>
  <c r="ANS1" i="9" s="1"/>
  <c r="ANT1" i="9" s="1"/>
  <c r="ANU1" i="9" s="1"/>
  <c r="ANV1" i="9" s="1"/>
  <c r="ANW1" i="9" s="1"/>
  <c r="ANX1" i="9" s="1"/>
  <c r="ANY1" i="9" s="1"/>
  <c r="ANZ1" i="9" s="1"/>
  <c r="AOA1" i="9" s="1"/>
  <c r="AOB1" i="9" s="1"/>
  <c r="AOC1" i="9" s="1"/>
  <c r="AOD1" i="9" s="1"/>
  <c r="AOE1" i="9" s="1"/>
  <c r="AOF1" i="9" s="1"/>
  <c r="AOG1" i="9" s="1"/>
  <c r="AOH1" i="9" s="1"/>
  <c r="AOI1" i="9" s="1"/>
  <c r="AOJ1" i="9" s="1"/>
  <c r="AOK1" i="9" s="1"/>
  <c r="AOL1" i="9" s="1"/>
  <c r="AOM1" i="9" s="1"/>
  <c r="AON1" i="9" s="1"/>
  <c r="AOO1" i="9" s="1"/>
  <c r="AOP1" i="9" s="1"/>
  <c r="AOQ1" i="9" s="1"/>
  <c r="AOR1" i="9" s="1"/>
  <c r="AOS1" i="9" s="1"/>
  <c r="AOT1" i="9" s="1"/>
  <c r="AOU1" i="9" s="1"/>
  <c r="AOV1" i="9" s="1"/>
  <c r="AOW1" i="9" s="1"/>
  <c r="AOX1" i="9" s="1"/>
  <c r="AOY1" i="9" s="1"/>
  <c r="AOZ1" i="9" s="1"/>
  <c r="APA1" i="9" s="1"/>
  <c r="APB1" i="9" s="1"/>
  <c r="APC1" i="9" s="1"/>
  <c r="APD1" i="9" s="1"/>
  <c r="APE1" i="9" s="1"/>
  <c r="APF1" i="9" s="1"/>
  <c r="APG1" i="9" s="1"/>
  <c r="APH1" i="9" s="1"/>
  <c r="API1" i="9" s="1"/>
  <c r="APJ1" i="9" s="1"/>
  <c r="APK1" i="9" s="1"/>
  <c r="APL1" i="9" s="1"/>
  <c r="APM1" i="9" s="1"/>
  <c r="APN1" i="9" s="1"/>
  <c r="APO1" i="9" s="1"/>
  <c r="APP1" i="9" s="1"/>
  <c r="APQ1" i="9" s="1"/>
  <c r="APR1" i="9" s="1"/>
  <c r="APS1" i="9" s="1"/>
  <c r="APT1" i="9" s="1"/>
  <c r="APU1" i="9" s="1"/>
  <c r="APV1" i="9" s="1"/>
  <c r="APW1" i="9" s="1"/>
  <c r="APX1" i="9" s="1"/>
  <c r="APY1" i="9" s="1"/>
  <c r="APZ1" i="9" s="1"/>
  <c r="AQA1" i="9" s="1"/>
  <c r="AQB1" i="9" s="1"/>
  <c r="AQC1" i="9" s="1"/>
  <c r="AQD1" i="9" s="1"/>
  <c r="AQE1" i="9" s="1"/>
  <c r="AQF1" i="9" s="1"/>
  <c r="AQG1" i="9" s="1"/>
  <c r="AQH1" i="9" s="1"/>
  <c r="AQI1" i="9" s="1"/>
  <c r="AQJ1" i="9" s="1"/>
  <c r="AQK1" i="9" s="1"/>
  <c r="AQL1" i="9" s="1"/>
  <c r="AQM1" i="9" s="1"/>
  <c r="AQN1" i="9" s="1"/>
  <c r="AQO1" i="9" s="1"/>
  <c r="AQP1" i="9" s="1"/>
  <c r="AQQ1" i="9" s="1"/>
  <c r="AQR1" i="9" s="1"/>
  <c r="AQS1" i="9" s="1"/>
  <c r="AQT1" i="9" s="1"/>
  <c r="AQU1" i="9" s="1"/>
  <c r="AQV1" i="9" s="1"/>
  <c r="AQW1" i="9" s="1"/>
  <c r="AQX1" i="9" s="1"/>
  <c r="AQY1" i="9" s="1"/>
  <c r="AQZ1" i="9" s="1"/>
  <c r="ARA1" i="9" s="1"/>
  <c r="ARB1" i="9" s="1"/>
  <c r="ARC1" i="9" s="1"/>
  <c r="ARD1" i="9" s="1"/>
  <c r="ARE1" i="9" s="1"/>
  <c r="ARF1" i="9" s="1"/>
  <c r="ARG1" i="9" s="1"/>
  <c r="ARH1" i="9" s="1"/>
  <c r="ARI1" i="9" s="1"/>
  <c r="ARJ1" i="9" s="1"/>
  <c r="ARK1" i="9" s="1"/>
  <c r="ARL1" i="9" s="1"/>
  <c r="ARM1" i="9" s="1"/>
  <c r="ARN1" i="9" s="1"/>
  <c r="ARO1" i="9" s="1"/>
  <c r="ARP1" i="9" s="1"/>
  <c r="ARQ1" i="9" s="1"/>
  <c r="ARR1" i="9" s="1"/>
  <c r="ARS1" i="9" s="1"/>
  <c r="ART1" i="9" s="1"/>
  <c r="ARU1" i="9" s="1"/>
  <c r="ARV1" i="9" s="1"/>
  <c r="ARW1" i="9" s="1"/>
  <c r="ARX1" i="9" s="1"/>
  <c r="ARY1" i="9" s="1"/>
  <c r="ARZ1" i="9" s="1"/>
  <c r="ASA1" i="9" s="1"/>
  <c r="ASB1" i="9" s="1"/>
  <c r="ASC1" i="9" s="1"/>
  <c r="ASD1" i="9" s="1"/>
  <c r="ASE1" i="9" s="1"/>
  <c r="ASF1" i="9" s="1"/>
  <c r="ASG1" i="9" s="1"/>
  <c r="ASH1" i="9" s="1"/>
  <c r="ASI1" i="9" s="1"/>
  <c r="ASJ1" i="9" s="1"/>
  <c r="ASK1" i="9" s="1"/>
  <c r="ASL1" i="9" s="1"/>
  <c r="ASM1" i="9" s="1"/>
  <c r="ASN1" i="9" s="1"/>
  <c r="ASO1" i="9" s="1"/>
  <c r="ASP1" i="9" s="1"/>
  <c r="ASQ1" i="9" s="1"/>
  <c r="ASR1" i="9" s="1"/>
  <c r="ASS1" i="9" s="1"/>
  <c r="AST1" i="9" s="1"/>
  <c r="ASU1" i="9" s="1"/>
  <c r="ASV1" i="9" s="1"/>
  <c r="ASW1" i="9" s="1"/>
  <c r="ASX1" i="9" s="1"/>
  <c r="ASY1" i="9" s="1"/>
  <c r="ASZ1" i="9" s="1"/>
  <c r="ATA1" i="9" s="1"/>
  <c r="ATB1" i="9" s="1"/>
  <c r="ATC1" i="9" s="1"/>
  <c r="ATD1" i="9" s="1"/>
  <c r="ATE1" i="9" s="1"/>
  <c r="ATF1" i="9" s="1"/>
  <c r="ATG1" i="9" s="1"/>
  <c r="ATH1" i="9" s="1"/>
  <c r="ATI1" i="9" s="1"/>
  <c r="ATJ1" i="9" s="1"/>
  <c r="ATK1" i="9" s="1"/>
  <c r="ATL1" i="9" s="1"/>
  <c r="ATM1" i="9" s="1"/>
  <c r="ATN1" i="9" s="1"/>
  <c r="ATO1" i="9" s="1"/>
  <c r="ATP1" i="9" s="1"/>
  <c r="ATQ1" i="9" s="1"/>
  <c r="ATR1" i="9" s="1"/>
  <c r="ATS1" i="9" s="1"/>
  <c r="ATT1" i="9" s="1"/>
  <c r="ATU1" i="9" s="1"/>
  <c r="ATV1" i="9" s="1"/>
  <c r="ATW1" i="9" s="1"/>
  <c r="ATX1" i="9" s="1"/>
  <c r="ATY1" i="9" s="1"/>
  <c r="ATZ1" i="9" s="1"/>
  <c r="AUA1" i="9" s="1"/>
  <c r="AUB1" i="9" s="1"/>
  <c r="AUC1" i="9" s="1"/>
  <c r="AUD1" i="9" s="1"/>
  <c r="AUE1" i="9" s="1"/>
  <c r="AUF1" i="9" s="1"/>
  <c r="AUG1" i="9" s="1"/>
  <c r="AUH1" i="9" s="1"/>
  <c r="AUI1" i="9" s="1"/>
  <c r="AUJ1" i="9" s="1"/>
  <c r="AUK1" i="9" s="1"/>
  <c r="AUL1" i="9" s="1"/>
  <c r="AUM1" i="9" s="1"/>
  <c r="AUN1" i="9" s="1"/>
  <c r="AUO1" i="9" s="1"/>
  <c r="AUP1" i="9" s="1"/>
  <c r="AUQ1" i="9" s="1"/>
  <c r="AUR1" i="9" s="1"/>
  <c r="AUS1" i="9" s="1"/>
  <c r="AUT1" i="9" s="1"/>
  <c r="AUU1" i="9" s="1"/>
  <c r="AUV1" i="9" s="1"/>
  <c r="AUW1" i="9" s="1"/>
  <c r="AUX1" i="9" s="1"/>
  <c r="AUY1" i="9" s="1"/>
  <c r="AUZ1" i="9" s="1"/>
  <c r="AVA1" i="9" s="1"/>
  <c r="AVB1" i="9" s="1"/>
  <c r="AVC1" i="9" s="1"/>
  <c r="AVD1" i="9" s="1"/>
  <c r="AVE1" i="9" s="1"/>
  <c r="AVF1" i="9" s="1"/>
  <c r="AVG1" i="9" s="1"/>
  <c r="AVH1" i="9" s="1"/>
  <c r="AVI1" i="9" s="1"/>
  <c r="AVJ1" i="9" s="1"/>
  <c r="AVK1" i="9" s="1"/>
  <c r="AVL1" i="9" s="1"/>
  <c r="AVM1" i="9" s="1"/>
  <c r="AVN1" i="9" s="1"/>
  <c r="AVO1" i="9" s="1"/>
  <c r="AVP1" i="9" s="1"/>
  <c r="AVQ1" i="9" s="1"/>
  <c r="AVR1" i="9" s="1"/>
  <c r="AVS1" i="9" s="1"/>
  <c r="AVT1" i="9" s="1"/>
  <c r="AVU1" i="9" s="1"/>
  <c r="AVV1" i="9" s="1"/>
  <c r="AVW1" i="9" s="1"/>
  <c r="AVX1" i="9" s="1"/>
  <c r="AVY1" i="9" s="1"/>
  <c r="AVZ1" i="9" s="1"/>
  <c r="AWA1" i="9" s="1"/>
  <c r="AWB1" i="9" s="1"/>
  <c r="AWC1" i="9" s="1"/>
  <c r="AWD1" i="9" s="1"/>
  <c r="AWE1" i="9" s="1"/>
  <c r="AWF1" i="9" s="1"/>
  <c r="AWG1" i="9" s="1"/>
  <c r="AWH1" i="9" s="1"/>
  <c r="AWI1" i="9" s="1"/>
  <c r="AWJ1" i="9" s="1"/>
  <c r="AWK1" i="9" s="1"/>
  <c r="AWL1" i="9" s="1"/>
  <c r="AWM1" i="9" s="1"/>
  <c r="AWN1" i="9" s="1"/>
  <c r="AWO1" i="9" s="1"/>
  <c r="AWP1" i="9" s="1"/>
  <c r="AWQ1" i="9" s="1"/>
  <c r="AWR1" i="9" s="1"/>
  <c r="AWS1" i="9" s="1"/>
  <c r="AWT1" i="9" s="1"/>
  <c r="AWU1" i="9" s="1"/>
  <c r="AWV1" i="9" s="1"/>
  <c r="AWW1" i="9" s="1"/>
  <c r="AWX1" i="9" s="1"/>
  <c r="AWY1" i="9" s="1"/>
  <c r="AWZ1" i="9" s="1"/>
  <c r="AXA1" i="9" s="1"/>
  <c r="AXB1" i="9" s="1"/>
  <c r="AXC1" i="9" s="1"/>
  <c r="AXD1" i="9" s="1"/>
  <c r="AXE1" i="9" s="1"/>
  <c r="AXF1" i="9" s="1"/>
  <c r="AXG1" i="9" s="1"/>
  <c r="AXH1" i="9" s="1"/>
  <c r="AXI1" i="9" s="1"/>
  <c r="AXJ1" i="9" s="1"/>
  <c r="AXK1" i="9" s="1"/>
  <c r="AXL1" i="9" s="1"/>
  <c r="AXM1" i="9" s="1"/>
  <c r="AXN1" i="9" s="1"/>
  <c r="AXO1" i="9" s="1"/>
  <c r="AXP1" i="9" s="1"/>
  <c r="AXQ1" i="9" s="1"/>
  <c r="AXR1" i="9" s="1"/>
  <c r="AXS1" i="9" s="1"/>
  <c r="AXT1" i="9" s="1"/>
  <c r="AXU1" i="9" s="1"/>
  <c r="AXV1" i="9" s="1"/>
  <c r="AXW1" i="9" s="1"/>
  <c r="AXX1" i="9" s="1"/>
  <c r="AXY1" i="9" s="1"/>
  <c r="AXZ1" i="9" s="1"/>
  <c r="AYA1" i="9" s="1"/>
  <c r="AYB1" i="9" s="1"/>
  <c r="AYC1" i="9" s="1"/>
  <c r="AYD1" i="9" s="1"/>
  <c r="AYE1" i="9" s="1"/>
  <c r="AYF1" i="9" s="1"/>
  <c r="AYG1" i="9" s="1"/>
  <c r="AYH1" i="9" s="1"/>
  <c r="AYI1" i="9" s="1"/>
  <c r="AYJ1" i="9" s="1"/>
  <c r="AYK1" i="9" s="1"/>
  <c r="AYL1" i="9" s="1"/>
  <c r="AYM1" i="9" s="1"/>
  <c r="AYN1" i="9" s="1"/>
  <c r="AYO1" i="9" s="1"/>
  <c r="AYP1" i="9" s="1"/>
  <c r="AYQ1" i="9" s="1"/>
  <c r="AYR1" i="9" s="1"/>
  <c r="AYS1" i="9" s="1"/>
  <c r="AYT1" i="9" s="1"/>
  <c r="AYU1" i="9" s="1"/>
  <c r="AYV1" i="9" s="1"/>
  <c r="AYW1" i="9" s="1"/>
  <c r="AYX1" i="9" s="1"/>
  <c r="AYY1" i="9" s="1"/>
  <c r="AYZ1" i="9" s="1"/>
  <c r="AZA1" i="9" s="1"/>
  <c r="AZB1" i="9" s="1"/>
  <c r="AZC1" i="9" s="1"/>
  <c r="AZD1" i="9" s="1"/>
  <c r="AZE1" i="9" s="1"/>
  <c r="AZF1" i="9" s="1"/>
  <c r="AZG1" i="9" s="1"/>
  <c r="AZH1" i="9" s="1"/>
  <c r="AZI1" i="9" s="1"/>
  <c r="AZJ1" i="9" s="1"/>
  <c r="AZK1" i="9" s="1"/>
  <c r="AZL1" i="9" s="1"/>
  <c r="AZM1" i="9" s="1"/>
  <c r="AZN1" i="9" s="1"/>
  <c r="AZO1" i="9" s="1"/>
  <c r="AZP1" i="9" s="1"/>
  <c r="AZQ1" i="9" s="1"/>
  <c r="AZR1" i="9" s="1"/>
  <c r="AZS1" i="9" s="1"/>
  <c r="AZT1" i="9" s="1"/>
  <c r="AZU1" i="9" s="1"/>
  <c r="AZV1" i="9" s="1"/>
  <c r="AZW1" i="9" s="1"/>
  <c r="AZX1" i="9" s="1"/>
  <c r="AZY1" i="9" s="1"/>
  <c r="AZZ1" i="9" s="1"/>
  <c r="BAA1" i="9" s="1"/>
  <c r="BAB1" i="9" s="1"/>
  <c r="BAC1" i="9" s="1"/>
  <c r="BAD1" i="9" s="1"/>
  <c r="BAE1" i="9" s="1"/>
  <c r="BAF1" i="9" s="1"/>
  <c r="BAG1" i="9" s="1"/>
  <c r="BAH1" i="9" s="1"/>
  <c r="BAI1" i="9" s="1"/>
  <c r="BAJ1" i="9" s="1"/>
  <c r="BAK1" i="9" s="1"/>
  <c r="BAL1" i="9" s="1"/>
  <c r="BAM1" i="9" s="1"/>
  <c r="BAN1" i="9" s="1"/>
  <c r="BAO1" i="9" s="1"/>
  <c r="BAP1" i="9" s="1"/>
  <c r="BAQ1" i="9" s="1"/>
  <c r="BAR1" i="9" s="1"/>
  <c r="BAS1" i="9" s="1"/>
  <c r="BAT1" i="9" s="1"/>
  <c r="BAU1" i="9" s="1"/>
  <c r="BAV1" i="9" s="1"/>
  <c r="BAW1" i="9" s="1"/>
  <c r="BAX1" i="9" s="1"/>
  <c r="BAY1" i="9" s="1"/>
  <c r="BAZ1" i="9" s="1"/>
  <c r="BBA1" i="9" s="1"/>
  <c r="BBB1" i="9" s="1"/>
  <c r="BBC1" i="9" s="1"/>
  <c r="BBD1" i="9" s="1"/>
  <c r="BBE1" i="9" s="1"/>
  <c r="BBF1" i="9" s="1"/>
  <c r="BBG1" i="9" s="1"/>
  <c r="BBH1" i="9" s="1"/>
  <c r="BBI1" i="9" s="1"/>
  <c r="BBJ1" i="9" s="1"/>
  <c r="BBK1" i="9" s="1"/>
  <c r="BBL1" i="9" s="1"/>
  <c r="BBM1" i="9" s="1"/>
  <c r="BBN1" i="9" s="1"/>
  <c r="BBO1" i="9" s="1"/>
  <c r="BBP1" i="9" s="1"/>
  <c r="BBQ1" i="9" s="1"/>
  <c r="BBR1" i="9" s="1"/>
  <c r="BBS1" i="9" s="1"/>
  <c r="BBT1" i="9" s="1"/>
  <c r="BBU1" i="9" s="1"/>
  <c r="BBV1" i="9" s="1"/>
  <c r="BBW1" i="9" s="1"/>
  <c r="BBX1" i="9" s="1"/>
  <c r="BBY1" i="9" s="1"/>
  <c r="BBZ1" i="9" s="1"/>
  <c r="BCA1" i="9" s="1"/>
  <c r="BCB1" i="9" s="1"/>
  <c r="BCC1" i="9" s="1"/>
  <c r="BCD1" i="9" s="1"/>
  <c r="BCE1" i="9" s="1"/>
  <c r="BCF1" i="9" s="1"/>
  <c r="BCG1" i="9" s="1"/>
  <c r="BCH1" i="9" s="1"/>
  <c r="BCI1" i="9" s="1"/>
  <c r="BCJ1" i="9" s="1"/>
  <c r="BCK1" i="9" s="1"/>
  <c r="BCL1" i="9" s="1"/>
  <c r="BCM1" i="9" s="1"/>
  <c r="BCN1" i="9" s="1"/>
  <c r="BCO1" i="9" s="1"/>
  <c r="BCP1" i="9" s="1"/>
  <c r="BCQ1" i="9" s="1"/>
  <c r="BCR1" i="9" s="1"/>
  <c r="BCS1" i="9" s="1"/>
  <c r="BCT1" i="9" s="1"/>
  <c r="BCU1" i="9" s="1"/>
  <c r="BCV1" i="9" s="1"/>
  <c r="BCW1" i="9" s="1"/>
  <c r="BCX1" i="9" s="1"/>
  <c r="BCY1" i="9" s="1"/>
  <c r="BCZ1" i="9" s="1"/>
  <c r="BDA1" i="9" s="1"/>
  <c r="BDB1" i="9" s="1"/>
  <c r="BDC1" i="9" s="1"/>
  <c r="BDD1" i="9" s="1"/>
  <c r="BDE1" i="9" s="1"/>
  <c r="BDF1" i="9" s="1"/>
  <c r="BDG1" i="9" s="1"/>
  <c r="BDH1" i="9" s="1"/>
  <c r="BDI1" i="9" s="1"/>
  <c r="BDJ1" i="9" s="1"/>
  <c r="BDK1" i="9" s="1"/>
  <c r="BDL1" i="9" s="1"/>
  <c r="BDM1" i="9" s="1"/>
  <c r="BDN1" i="9" s="1"/>
  <c r="BDO1" i="9" s="1"/>
  <c r="BDP1" i="9" s="1"/>
  <c r="BDQ1" i="9" s="1"/>
  <c r="BDR1" i="9" s="1"/>
  <c r="BDS1" i="9" s="1"/>
  <c r="BDT1" i="9" s="1"/>
  <c r="BDU1" i="9" s="1"/>
  <c r="BDV1" i="9" s="1"/>
  <c r="BDW1" i="9" s="1"/>
  <c r="BDX1" i="9" s="1"/>
  <c r="BDY1" i="9" s="1"/>
  <c r="BDZ1" i="9" s="1"/>
  <c r="BEA1" i="9" s="1"/>
  <c r="BEB1" i="9" s="1"/>
  <c r="BEC1" i="9" s="1"/>
  <c r="BED1" i="9" s="1"/>
  <c r="BEE1" i="9" s="1"/>
  <c r="BEF1" i="9" s="1"/>
  <c r="BEG1" i="9" s="1"/>
  <c r="BEH1" i="9" s="1"/>
  <c r="BEI1" i="9" s="1"/>
  <c r="BEJ1" i="9" s="1"/>
  <c r="BEK1" i="9" s="1"/>
  <c r="BEL1" i="9" s="1"/>
  <c r="BEM1" i="9" s="1"/>
  <c r="BEN1" i="9" s="1"/>
  <c r="BEO1" i="9" s="1"/>
  <c r="BEP1" i="9" s="1"/>
  <c r="BEQ1" i="9" s="1"/>
  <c r="BER1" i="9" s="1"/>
  <c r="BES1" i="9" s="1"/>
  <c r="BET1" i="9" s="1"/>
  <c r="BEU1" i="9" s="1"/>
  <c r="BEV1" i="9" s="1"/>
  <c r="BEW1" i="9" s="1"/>
  <c r="BEX1" i="9" s="1"/>
  <c r="BEY1" i="9" s="1"/>
  <c r="BEZ1" i="9" s="1"/>
  <c r="BFA1" i="9" s="1"/>
  <c r="BFB1" i="9" s="1"/>
  <c r="BFC1" i="9" s="1"/>
  <c r="BFD1" i="9" s="1"/>
  <c r="BFE1" i="9" s="1"/>
  <c r="BFF1" i="9" s="1"/>
  <c r="BFG1" i="9" s="1"/>
  <c r="BFH1" i="9" s="1"/>
  <c r="BFI1" i="9" s="1"/>
  <c r="BFJ1" i="9" s="1"/>
  <c r="BFK1" i="9" s="1"/>
  <c r="BFL1" i="9" s="1"/>
  <c r="BFM1" i="9" s="1"/>
  <c r="BFN1" i="9" s="1"/>
  <c r="BFO1" i="9" s="1"/>
  <c r="BFP1" i="9" s="1"/>
  <c r="BFQ1" i="9" s="1"/>
  <c r="BFR1" i="9" s="1"/>
  <c r="BFS1" i="9" s="1"/>
  <c r="BFT1" i="9" s="1"/>
  <c r="BFU1" i="9" s="1"/>
  <c r="BFV1" i="9" s="1"/>
  <c r="BFW1" i="9" s="1"/>
  <c r="BFX1" i="9" s="1"/>
  <c r="BFY1" i="9" s="1"/>
  <c r="BFZ1" i="9" s="1"/>
  <c r="BGA1" i="9" s="1"/>
  <c r="BGB1" i="9" s="1"/>
  <c r="BGC1" i="9" s="1"/>
  <c r="BGD1" i="9" s="1"/>
  <c r="BGE1" i="9" s="1"/>
  <c r="BGF1" i="9" s="1"/>
  <c r="BGG1" i="9" s="1"/>
  <c r="BGH1" i="9" s="1"/>
  <c r="BGI1" i="9" s="1"/>
  <c r="BGJ1" i="9" s="1"/>
  <c r="BGK1" i="9" s="1"/>
  <c r="BGL1" i="9" s="1"/>
  <c r="BGM1" i="9" s="1"/>
  <c r="BGN1" i="9" s="1"/>
  <c r="BGO1" i="9" s="1"/>
  <c r="BGP1" i="9" s="1"/>
  <c r="BGQ1" i="9" s="1"/>
  <c r="BGR1" i="9" s="1"/>
  <c r="BGS1" i="9" s="1"/>
  <c r="BGT1" i="9" s="1"/>
  <c r="BGU1" i="9" s="1"/>
  <c r="BGV1" i="9" s="1"/>
  <c r="BGW1" i="9" s="1"/>
  <c r="BGX1" i="9" s="1"/>
  <c r="BGY1" i="9" s="1"/>
  <c r="BGZ1" i="9" s="1"/>
  <c r="BHA1" i="9" s="1"/>
  <c r="BHB1" i="9" s="1"/>
  <c r="BHC1" i="9" s="1"/>
  <c r="BHD1" i="9" s="1"/>
  <c r="BHE1" i="9" s="1"/>
  <c r="BHF1" i="9" s="1"/>
  <c r="BHG1" i="9" s="1"/>
  <c r="BHH1" i="9" s="1"/>
  <c r="BHI1" i="9" s="1"/>
  <c r="BHJ1" i="9" s="1"/>
  <c r="BHK1" i="9" s="1"/>
  <c r="BHL1" i="9" s="1"/>
  <c r="BHM1" i="9" s="1"/>
  <c r="BHN1" i="9" s="1"/>
  <c r="BHO1" i="9" s="1"/>
  <c r="BHP1" i="9" s="1"/>
  <c r="BHQ1" i="9" s="1"/>
  <c r="BHR1" i="9" s="1"/>
  <c r="BHS1" i="9" s="1"/>
  <c r="BHT1" i="9" s="1"/>
  <c r="BHU1" i="9" s="1"/>
  <c r="BHV1" i="9" s="1"/>
  <c r="BHW1" i="9" s="1"/>
  <c r="BHX1" i="9" s="1"/>
  <c r="BHY1" i="9" s="1"/>
  <c r="BHZ1" i="9" s="1"/>
  <c r="BIA1" i="9" s="1"/>
  <c r="BIB1" i="9" s="1"/>
  <c r="BIC1" i="9" s="1"/>
  <c r="BID1" i="9" s="1"/>
  <c r="BIE1" i="9" s="1"/>
  <c r="BIF1" i="9" s="1"/>
  <c r="BIG1" i="9" s="1"/>
  <c r="BIH1" i="9" s="1"/>
  <c r="BII1" i="9" s="1"/>
  <c r="BIJ1" i="9" s="1"/>
  <c r="BIK1" i="9" s="1"/>
  <c r="BIL1" i="9" s="1"/>
  <c r="BIM1" i="9" s="1"/>
  <c r="BIN1" i="9" s="1"/>
  <c r="BIO1" i="9" s="1"/>
  <c r="BIP1" i="9" s="1"/>
  <c r="BIQ1" i="9" s="1"/>
  <c r="BIR1" i="9" s="1"/>
  <c r="BIS1" i="9" s="1"/>
  <c r="BIT1" i="9" s="1"/>
  <c r="BIU1" i="9" s="1"/>
  <c r="BIV1" i="9" s="1"/>
  <c r="BIW1" i="9" s="1"/>
  <c r="BIX1" i="9" s="1"/>
  <c r="BIY1" i="9" s="1"/>
  <c r="BIZ1" i="9" s="1"/>
  <c r="BJA1" i="9" s="1"/>
  <c r="BJB1" i="9" s="1"/>
  <c r="BJC1" i="9" s="1"/>
  <c r="BJD1" i="9" s="1"/>
  <c r="BJE1" i="9" s="1"/>
  <c r="BJF1" i="9" s="1"/>
  <c r="BJG1" i="9" s="1"/>
  <c r="BJH1" i="9" s="1"/>
  <c r="BJI1" i="9" s="1"/>
  <c r="BJJ1" i="9" s="1"/>
  <c r="BJK1" i="9" s="1"/>
  <c r="BJL1" i="9" s="1"/>
  <c r="BJM1" i="9" s="1"/>
  <c r="BJN1" i="9" s="1"/>
  <c r="BJO1" i="9" s="1"/>
  <c r="BJP1" i="9" s="1"/>
  <c r="BJQ1" i="9" s="1"/>
  <c r="BJR1" i="9" s="1"/>
  <c r="BJS1" i="9" s="1"/>
  <c r="BJT1" i="9" s="1"/>
  <c r="BJU1" i="9" s="1"/>
  <c r="BJV1" i="9" s="1"/>
  <c r="BJW1" i="9" s="1"/>
  <c r="BJX1" i="9" s="1"/>
  <c r="BJY1" i="9" s="1"/>
  <c r="BJZ1" i="9" s="1"/>
  <c r="BKA1" i="9" s="1"/>
  <c r="BKB1" i="9" s="1"/>
  <c r="BKC1" i="9" s="1"/>
  <c r="BKD1" i="9" s="1"/>
  <c r="BKE1" i="9" s="1"/>
  <c r="BKF1" i="9" s="1"/>
  <c r="BKG1" i="9" s="1"/>
  <c r="BKH1" i="9" s="1"/>
  <c r="BKI1" i="9" s="1"/>
  <c r="BKJ1" i="9" s="1"/>
  <c r="BKK1" i="9" s="1"/>
  <c r="BKL1" i="9" s="1"/>
  <c r="BKM1" i="9" s="1"/>
  <c r="BKN1" i="9" s="1"/>
  <c r="BKO1" i="9" s="1"/>
  <c r="BKP1" i="9" s="1"/>
  <c r="BKQ1" i="9" s="1"/>
  <c r="BKR1" i="9" s="1"/>
  <c r="BKS1" i="9" s="1"/>
  <c r="BKT1" i="9" s="1"/>
  <c r="BKU1" i="9" s="1"/>
  <c r="BKV1" i="9" s="1"/>
  <c r="BKW1" i="9" s="1"/>
  <c r="BKX1" i="9" s="1"/>
  <c r="BKY1" i="9" s="1"/>
  <c r="BKZ1" i="9" s="1"/>
  <c r="BLA1" i="9" s="1"/>
  <c r="BLB1" i="9" s="1"/>
  <c r="BLC1" i="9" s="1"/>
  <c r="BLD1" i="9" s="1"/>
  <c r="BLE1" i="9" s="1"/>
  <c r="BLF1" i="9" s="1"/>
  <c r="BLG1" i="9" s="1"/>
  <c r="BLH1" i="9" s="1"/>
  <c r="BLI1" i="9" s="1"/>
  <c r="BLJ1" i="9" s="1"/>
  <c r="BLK1" i="9" s="1"/>
  <c r="BLL1" i="9" s="1"/>
  <c r="BLM1" i="9" s="1"/>
  <c r="BLN1" i="9" s="1"/>
  <c r="BLO1" i="9" s="1"/>
  <c r="BLP1" i="9" s="1"/>
  <c r="BLQ1" i="9" s="1"/>
  <c r="BLR1" i="9" s="1"/>
  <c r="BLS1" i="9" s="1"/>
  <c r="BLT1" i="9" s="1"/>
  <c r="BLU1" i="9" s="1"/>
  <c r="BLV1" i="9" s="1"/>
  <c r="BLW1" i="9" s="1"/>
  <c r="BLX1" i="9" s="1"/>
  <c r="BLY1" i="9" s="1"/>
  <c r="BLZ1" i="9" s="1"/>
  <c r="BMA1" i="9" s="1"/>
  <c r="BMB1" i="9" s="1"/>
  <c r="BMC1" i="9" s="1"/>
  <c r="BMD1" i="9" s="1"/>
  <c r="BME1" i="9" s="1"/>
  <c r="BMF1" i="9" s="1"/>
  <c r="BMG1" i="9" s="1"/>
  <c r="BMH1" i="9" s="1"/>
  <c r="BMI1" i="9" s="1"/>
  <c r="BMJ1" i="9" s="1"/>
  <c r="BMK1" i="9" s="1"/>
  <c r="BML1" i="9" s="1"/>
  <c r="BMM1" i="9" s="1"/>
  <c r="BMN1" i="9" s="1"/>
  <c r="BMO1" i="9" s="1"/>
  <c r="BMP1" i="9" s="1"/>
  <c r="BMQ1" i="9" s="1"/>
  <c r="BMR1" i="9" s="1"/>
  <c r="BMS1" i="9" s="1"/>
  <c r="BMT1" i="9" s="1"/>
  <c r="BMU1" i="9" s="1"/>
  <c r="BMV1" i="9" s="1"/>
  <c r="BMW1" i="9" s="1"/>
  <c r="BMX1" i="9" s="1"/>
  <c r="BMY1" i="9" s="1"/>
  <c r="BMZ1" i="9" s="1"/>
  <c r="BNA1" i="9" s="1"/>
  <c r="BNB1" i="9" s="1"/>
  <c r="BNC1" i="9" s="1"/>
  <c r="BND1" i="9" s="1"/>
  <c r="BNE1" i="9" s="1"/>
  <c r="BNF1" i="9" s="1"/>
  <c r="BNG1" i="9" s="1"/>
  <c r="BNH1" i="9" s="1"/>
  <c r="BNI1" i="9" s="1"/>
  <c r="BNJ1" i="9" s="1"/>
  <c r="BNK1" i="9" s="1"/>
  <c r="BNL1" i="9" s="1"/>
  <c r="BNM1" i="9" s="1"/>
  <c r="BNN1" i="9" s="1"/>
  <c r="BNO1" i="9" s="1"/>
  <c r="BNP1" i="9" s="1"/>
  <c r="BNQ1" i="9" s="1"/>
  <c r="BNR1" i="9" s="1"/>
  <c r="BNS1" i="9" s="1"/>
  <c r="BNT1" i="9" s="1"/>
  <c r="BNU1" i="9" s="1"/>
  <c r="BNV1" i="9" s="1"/>
  <c r="BNW1" i="9" s="1"/>
  <c r="BNX1" i="9" s="1"/>
  <c r="BNY1" i="9" s="1"/>
  <c r="BNZ1" i="9" s="1"/>
  <c r="BOA1" i="9" s="1"/>
  <c r="BOB1" i="9" s="1"/>
  <c r="BOC1" i="9" s="1"/>
  <c r="BOD1" i="9" s="1"/>
  <c r="BOE1" i="9" s="1"/>
  <c r="BOF1" i="9" s="1"/>
  <c r="BOG1" i="9" s="1"/>
  <c r="BOH1" i="9" s="1"/>
  <c r="BOI1" i="9" s="1"/>
  <c r="BOJ1" i="9" s="1"/>
  <c r="BOK1" i="9" s="1"/>
  <c r="BOL1" i="9" s="1"/>
  <c r="BOM1" i="9" s="1"/>
  <c r="BON1" i="9" s="1"/>
  <c r="BOO1" i="9" s="1"/>
  <c r="BOP1" i="9" s="1"/>
  <c r="BOQ1" i="9" s="1"/>
  <c r="BOR1" i="9" s="1"/>
  <c r="BOS1" i="9" s="1"/>
  <c r="BOT1" i="9" s="1"/>
  <c r="BOU1" i="9" s="1"/>
  <c r="BOV1" i="9" s="1"/>
  <c r="BOW1" i="9" s="1"/>
  <c r="BOX1" i="9" s="1"/>
  <c r="BOY1" i="9" s="1"/>
  <c r="BOZ1" i="9" s="1"/>
  <c r="BPA1" i="9" s="1"/>
  <c r="BPB1" i="9" s="1"/>
  <c r="BPC1" i="9" s="1"/>
  <c r="BPD1" i="9" s="1"/>
  <c r="BPE1" i="9" s="1"/>
  <c r="BPF1" i="9" s="1"/>
  <c r="BPG1" i="9" s="1"/>
  <c r="BPH1" i="9" s="1"/>
  <c r="BPI1" i="9" s="1"/>
  <c r="BPJ1" i="9" s="1"/>
  <c r="BPK1" i="9" s="1"/>
  <c r="BPL1" i="9" s="1"/>
  <c r="BPM1" i="9" s="1"/>
  <c r="BPN1" i="9" s="1"/>
  <c r="BPO1" i="9" s="1"/>
  <c r="BPP1" i="9" s="1"/>
  <c r="BPQ1" i="9" s="1"/>
  <c r="BPR1" i="9" s="1"/>
  <c r="BPS1" i="9" s="1"/>
  <c r="BPT1" i="9" s="1"/>
  <c r="BPU1" i="9" s="1"/>
  <c r="BPV1" i="9" s="1"/>
  <c r="BPW1" i="9" s="1"/>
  <c r="BPX1" i="9" s="1"/>
  <c r="BPY1" i="9" s="1"/>
  <c r="BPZ1" i="9" s="1"/>
  <c r="BQA1" i="9" s="1"/>
  <c r="BQB1" i="9" s="1"/>
  <c r="BQC1" i="9" s="1"/>
  <c r="BQD1" i="9" s="1"/>
  <c r="BQE1" i="9" s="1"/>
  <c r="BQF1" i="9" s="1"/>
  <c r="BQG1" i="9" s="1"/>
  <c r="BQH1" i="9" s="1"/>
  <c r="BQI1" i="9" s="1"/>
  <c r="BQJ1" i="9" s="1"/>
  <c r="BQK1" i="9" s="1"/>
  <c r="BQL1" i="9" s="1"/>
  <c r="BQM1" i="9" s="1"/>
  <c r="BQN1" i="9" s="1"/>
  <c r="BQO1" i="9" s="1"/>
  <c r="BQP1" i="9" s="1"/>
  <c r="BQQ1" i="9" s="1"/>
  <c r="BQR1" i="9" s="1"/>
  <c r="BQS1" i="9" s="1"/>
  <c r="BQT1" i="9" s="1"/>
  <c r="BQU1" i="9" s="1"/>
  <c r="BQV1" i="9" s="1"/>
  <c r="BQW1" i="9" s="1"/>
  <c r="BQX1" i="9" s="1"/>
  <c r="BQY1" i="9" s="1"/>
  <c r="BQZ1" i="9" s="1"/>
  <c r="BRA1" i="9" s="1"/>
  <c r="BRB1" i="9" s="1"/>
  <c r="BRC1" i="9" s="1"/>
  <c r="BRD1" i="9" s="1"/>
  <c r="BRE1" i="9" s="1"/>
  <c r="BRF1" i="9" s="1"/>
  <c r="BRG1" i="9" s="1"/>
  <c r="BRH1" i="9" s="1"/>
  <c r="BRI1" i="9" s="1"/>
  <c r="BRJ1" i="9" s="1"/>
  <c r="BRK1" i="9" s="1"/>
  <c r="BRL1" i="9" s="1"/>
  <c r="BRM1" i="9" s="1"/>
  <c r="BRN1" i="9" s="1"/>
  <c r="BRO1" i="9" s="1"/>
  <c r="BRP1" i="9" s="1"/>
  <c r="BRQ1" i="9" s="1"/>
  <c r="BRR1" i="9" s="1"/>
  <c r="BRS1" i="9" s="1"/>
  <c r="BRT1" i="9" s="1"/>
  <c r="BRU1" i="9" s="1"/>
  <c r="BRV1" i="9" s="1"/>
  <c r="BRW1" i="9" s="1"/>
  <c r="BRX1" i="9" s="1"/>
  <c r="BRY1" i="9" s="1"/>
  <c r="BRZ1" i="9" s="1"/>
  <c r="BSA1" i="9" s="1"/>
  <c r="BSB1" i="9" s="1"/>
  <c r="BSC1" i="9" s="1"/>
  <c r="BSD1" i="9" s="1"/>
  <c r="BSE1" i="9" s="1"/>
  <c r="BSF1" i="9" s="1"/>
  <c r="BSG1" i="9" s="1"/>
  <c r="BSH1" i="9" s="1"/>
  <c r="BSI1" i="9" s="1"/>
  <c r="BSJ1" i="9" s="1"/>
  <c r="BSK1" i="9" s="1"/>
  <c r="BSL1" i="9" s="1"/>
  <c r="BSM1" i="9" s="1"/>
  <c r="BSN1" i="9" s="1"/>
  <c r="BSO1" i="9" s="1"/>
  <c r="BSP1" i="9" s="1"/>
  <c r="BSQ1" i="9" s="1"/>
  <c r="BSR1" i="9" s="1"/>
  <c r="BSS1" i="9" s="1"/>
  <c r="BST1" i="9" s="1"/>
  <c r="BSU1" i="9" s="1"/>
  <c r="BSV1" i="9" s="1"/>
  <c r="BSW1" i="9" s="1"/>
  <c r="BSX1" i="9" s="1"/>
  <c r="BSY1" i="9" s="1"/>
  <c r="BSZ1" i="9" s="1"/>
  <c r="BTA1" i="9" s="1"/>
  <c r="BTB1" i="9" s="1"/>
  <c r="BTC1" i="9" s="1"/>
  <c r="BTD1" i="9" s="1"/>
  <c r="BTE1" i="9" s="1"/>
  <c r="BTF1" i="9" s="1"/>
  <c r="BTG1" i="9" s="1"/>
  <c r="BTH1" i="9" s="1"/>
  <c r="BTI1" i="9" s="1"/>
  <c r="BTJ1" i="9" s="1"/>
  <c r="BTK1" i="9" s="1"/>
  <c r="BTL1" i="9" s="1"/>
  <c r="BTM1" i="9" s="1"/>
  <c r="BTN1" i="9" s="1"/>
  <c r="BTO1" i="9" s="1"/>
  <c r="BTP1" i="9" s="1"/>
  <c r="BTQ1" i="9" s="1"/>
  <c r="BTR1" i="9" s="1"/>
  <c r="BTS1" i="9" s="1"/>
  <c r="BTT1" i="9" s="1"/>
  <c r="BTU1" i="9" s="1"/>
  <c r="BTV1" i="9" s="1"/>
  <c r="BTW1" i="9" s="1"/>
  <c r="BTX1" i="9" s="1"/>
  <c r="BTY1" i="9" s="1"/>
  <c r="BTZ1" i="9" s="1"/>
  <c r="BUA1" i="9" s="1"/>
  <c r="BUB1" i="9" s="1"/>
  <c r="BUC1" i="9" s="1"/>
  <c r="BUD1" i="9" s="1"/>
  <c r="BUE1" i="9" s="1"/>
  <c r="BUF1" i="9" s="1"/>
  <c r="BUG1" i="9" s="1"/>
  <c r="BUH1" i="9" s="1"/>
  <c r="BUI1" i="9" s="1"/>
  <c r="BUJ1" i="9" s="1"/>
  <c r="BUK1" i="9" s="1"/>
  <c r="BUL1" i="9" s="1"/>
  <c r="BUM1" i="9" s="1"/>
  <c r="BUN1" i="9" s="1"/>
  <c r="BUO1" i="9" s="1"/>
  <c r="BUP1" i="9" s="1"/>
  <c r="BUQ1" i="9" s="1"/>
  <c r="BUR1" i="9" s="1"/>
  <c r="BUS1" i="9" s="1"/>
  <c r="BUT1" i="9" s="1"/>
  <c r="BUU1" i="9" s="1"/>
  <c r="BUV1" i="9" s="1"/>
  <c r="BUW1" i="9" s="1"/>
  <c r="BUX1" i="9" s="1"/>
  <c r="BUY1" i="9" s="1"/>
  <c r="BUZ1" i="9" s="1"/>
  <c r="BVA1" i="9" s="1"/>
  <c r="BVB1" i="9" s="1"/>
  <c r="BVC1" i="9" s="1"/>
  <c r="BVD1" i="9" s="1"/>
  <c r="BVE1" i="9" s="1"/>
  <c r="BVF1" i="9" s="1"/>
  <c r="BVG1" i="9" s="1"/>
  <c r="BVH1" i="9" s="1"/>
  <c r="BVI1" i="9" s="1"/>
  <c r="BVJ1" i="9" s="1"/>
  <c r="BVK1" i="9" s="1"/>
  <c r="BVL1" i="9" s="1"/>
  <c r="BVM1" i="9" s="1"/>
  <c r="BVN1" i="9" s="1"/>
  <c r="BVO1" i="9" s="1"/>
  <c r="BVP1" i="9" s="1"/>
  <c r="BVQ1" i="9" s="1"/>
  <c r="BVR1" i="9" s="1"/>
  <c r="BVS1" i="9" s="1"/>
  <c r="BVT1" i="9" s="1"/>
  <c r="BVU1" i="9" s="1"/>
  <c r="BVV1" i="9" s="1"/>
  <c r="BVW1" i="9" s="1"/>
  <c r="BVX1" i="9" s="1"/>
  <c r="BVY1" i="9" s="1"/>
  <c r="BVZ1" i="9" s="1"/>
  <c r="BWA1" i="9" s="1"/>
  <c r="BWB1" i="9" s="1"/>
  <c r="BWC1" i="9" s="1"/>
  <c r="BWD1" i="9" s="1"/>
  <c r="BWE1" i="9" s="1"/>
  <c r="BWF1" i="9" s="1"/>
  <c r="BWG1" i="9" s="1"/>
  <c r="BWH1" i="9" s="1"/>
  <c r="BWI1" i="9" s="1"/>
  <c r="BWJ1" i="9" s="1"/>
  <c r="BWK1" i="9" s="1"/>
  <c r="BWL1" i="9" s="1"/>
  <c r="BWM1" i="9" s="1"/>
  <c r="BWN1" i="9" s="1"/>
  <c r="BWO1" i="9" s="1"/>
  <c r="BWP1" i="9" s="1"/>
  <c r="BWQ1" i="9" s="1"/>
  <c r="BWR1" i="9" s="1"/>
  <c r="BWS1" i="9" s="1"/>
  <c r="BWT1" i="9" s="1"/>
  <c r="BWU1" i="9" s="1"/>
  <c r="BWV1" i="9" s="1"/>
  <c r="BWW1" i="9" s="1"/>
  <c r="BWX1" i="9" s="1"/>
  <c r="BWY1" i="9" s="1"/>
  <c r="BWZ1" i="9" s="1"/>
  <c r="BXA1" i="9" s="1"/>
  <c r="BXB1" i="9" s="1"/>
  <c r="BXC1" i="9" s="1"/>
  <c r="BXD1" i="9" s="1"/>
  <c r="BXE1" i="9" s="1"/>
  <c r="BXF1" i="9" s="1"/>
  <c r="BXG1" i="9" s="1"/>
  <c r="BXH1" i="9" s="1"/>
  <c r="BXI1" i="9" s="1"/>
  <c r="BXJ1" i="9" s="1"/>
  <c r="BXK1" i="9" s="1"/>
  <c r="BXL1" i="9" s="1"/>
  <c r="BXM1" i="9" s="1"/>
  <c r="BXN1" i="9" s="1"/>
  <c r="BXO1" i="9" s="1"/>
  <c r="BXP1" i="9" s="1"/>
  <c r="BXQ1" i="9" s="1"/>
  <c r="BXR1" i="9" s="1"/>
  <c r="BXS1" i="9" s="1"/>
  <c r="BXT1" i="9" s="1"/>
  <c r="BXU1" i="9" s="1"/>
  <c r="BXV1" i="9" s="1"/>
  <c r="BXW1" i="9" s="1"/>
  <c r="BXX1" i="9" s="1"/>
  <c r="BXY1" i="9" s="1"/>
  <c r="BXZ1" i="9" s="1"/>
  <c r="BYA1" i="9" s="1"/>
  <c r="BYB1" i="9" s="1"/>
  <c r="BYC1" i="9" s="1"/>
  <c r="BYD1" i="9" s="1"/>
  <c r="BYE1" i="9" s="1"/>
  <c r="BYF1" i="9" s="1"/>
  <c r="BYG1" i="9" s="1"/>
  <c r="BYH1" i="9" s="1"/>
  <c r="BYI1" i="9" s="1"/>
  <c r="BYJ1" i="9" s="1"/>
  <c r="BYK1" i="9" s="1"/>
  <c r="BYL1" i="9" s="1"/>
  <c r="BYM1" i="9" s="1"/>
  <c r="BYN1" i="9" s="1"/>
  <c r="BYO1" i="9" s="1"/>
  <c r="BYP1" i="9" s="1"/>
  <c r="BYQ1" i="9" s="1"/>
  <c r="BYR1" i="9" s="1"/>
  <c r="BYS1" i="9" s="1"/>
  <c r="BYT1" i="9" s="1"/>
  <c r="BYU1" i="9" s="1"/>
  <c r="BYV1" i="9" s="1"/>
  <c r="BYW1" i="9" s="1"/>
  <c r="BYX1" i="9" s="1"/>
  <c r="BYY1" i="9" s="1"/>
  <c r="BYZ1" i="9" s="1"/>
  <c r="BZA1" i="9" s="1"/>
  <c r="BZB1" i="9" s="1"/>
  <c r="BZC1" i="9" s="1"/>
  <c r="BZD1" i="9" s="1"/>
  <c r="BZE1" i="9" s="1"/>
  <c r="BZF1" i="9" s="1"/>
  <c r="BZG1" i="9" s="1"/>
  <c r="BZH1" i="9" s="1"/>
  <c r="BZI1" i="9" s="1"/>
  <c r="BZJ1" i="9" s="1"/>
  <c r="BZK1" i="9" s="1"/>
  <c r="BZL1" i="9" s="1"/>
  <c r="BZM1" i="9" s="1"/>
  <c r="BZN1" i="9" s="1"/>
  <c r="BZO1" i="9" s="1"/>
  <c r="BZP1" i="9" s="1"/>
  <c r="BZQ1" i="9" s="1"/>
  <c r="BZR1" i="9" s="1"/>
  <c r="BZS1" i="9" s="1"/>
  <c r="BZT1" i="9" s="1"/>
  <c r="BZU1" i="9" s="1"/>
  <c r="BZV1" i="9" s="1"/>
  <c r="BZW1" i="9" s="1"/>
  <c r="BZX1" i="9" s="1"/>
  <c r="BZY1" i="9" s="1"/>
  <c r="BZZ1" i="9" s="1"/>
  <c r="CAA1" i="9" s="1"/>
  <c r="CAB1" i="9" s="1"/>
  <c r="CAC1" i="9" s="1"/>
  <c r="CAD1" i="9" s="1"/>
  <c r="CAE1" i="9" s="1"/>
  <c r="CAF1" i="9" s="1"/>
  <c r="CAG1" i="9" s="1"/>
  <c r="CAH1" i="9" s="1"/>
  <c r="CAI1" i="9" s="1"/>
  <c r="CAJ1" i="9" s="1"/>
  <c r="CAK1" i="9" s="1"/>
  <c r="CAL1" i="9" s="1"/>
  <c r="CAM1" i="9" s="1"/>
  <c r="CAN1" i="9" s="1"/>
  <c r="CAO1" i="9" s="1"/>
  <c r="CAP1" i="9" s="1"/>
  <c r="CAQ1" i="9" s="1"/>
  <c r="CAR1" i="9" s="1"/>
  <c r="CAS1" i="9" s="1"/>
  <c r="CAT1" i="9" s="1"/>
  <c r="CAU1" i="9" s="1"/>
  <c r="CAV1" i="9" s="1"/>
  <c r="CAW1" i="9" s="1"/>
  <c r="CAX1" i="9" s="1"/>
  <c r="CAY1" i="9" s="1"/>
  <c r="CAZ1" i="9" s="1"/>
  <c r="CBA1" i="9" s="1"/>
  <c r="CBB1" i="9" s="1"/>
  <c r="CBC1" i="9" s="1"/>
  <c r="CBD1" i="9" s="1"/>
  <c r="CBE1" i="9" s="1"/>
  <c r="CBF1" i="9" s="1"/>
  <c r="CBG1" i="9" s="1"/>
  <c r="CBH1" i="9" s="1"/>
  <c r="CBI1" i="9" s="1"/>
  <c r="CBJ1" i="9" s="1"/>
  <c r="CBK1" i="9" s="1"/>
  <c r="CBL1" i="9" s="1"/>
  <c r="CBM1" i="9" s="1"/>
  <c r="CBN1" i="9" s="1"/>
  <c r="CBO1" i="9" s="1"/>
  <c r="CBP1" i="9" s="1"/>
  <c r="CBQ1" i="9" s="1"/>
  <c r="CBR1" i="9" s="1"/>
  <c r="CBS1" i="9" s="1"/>
  <c r="CBT1" i="9" s="1"/>
  <c r="CBU1" i="9" s="1"/>
  <c r="CBV1" i="9" s="1"/>
  <c r="CBW1" i="9" s="1"/>
  <c r="CBX1" i="9" s="1"/>
  <c r="CBY1" i="9" s="1"/>
  <c r="CBZ1" i="9" s="1"/>
  <c r="CCA1" i="9" s="1"/>
  <c r="CCB1" i="9" s="1"/>
  <c r="CCC1" i="9" s="1"/>
  <c r="CCD1" i="9" s="1"/>
  <c r="CCE1" i="9" s="1"/>
  <c r="CCF1" i="9" s="1"/>
  <c r="CCG1" i="9" s="1"/>
  <c r="CCH1" i="9" s="1"/>
  <c r="CCI1" i="9" s="1"/>
  <c r="CCJ1" i="9" s="1"/>
  <c r="CCK1" i="9" s="1"/>
  <c r="CCL1" i="9" s="1"/>
  <c r="CCM1" i="9" s="1"/>
  <c r="CCN1" i="9" s="1"/>
  <c r="CCO1" i="9" s="1"/>
  <c r="CCP1" i="9" s="1"/>
  <c r="CCQ1" i="9" s="1"/>
  <c r="CCR1" i="9" s="1"/>
  <c r="CCS1" i="9" s="1"/>
  <c r="CCT1" i="9" s="1"/>
  <c r="CCU1" i="9" s="1"/>
  <c r="CCV1" i="9" s="1"/>
  <c r="CCW1" i="9" s="1"/>
  <c r="CCX1" i="9" s="1"/>
  <c r="CCY1" i="9" s="1"/>
  <c r="CCZ1" i="9" s="1"/>
  <c r="CDA1" i="9" s="1"/>
  <c r="CDB1" i="9" s="1"/>
  <c r="CDC1" i="9" s="1"/>
  <c r="CDD1" i="9" s="1"/>
  <c r="CDE1" i="9" s="1"/>
  <c r="CDF1" i="9" s="1"/>
  <c r="CDG1" i="9" s="1"/>
  <c r="CDH1" i="9" s="1"/>
  <c r="CDI1" i="9" s="1"/>
  <c r="CDJ1" i="9" s="1"/>
  <c r="CDK1" i="9" s="1"/>
  <c r="CDL1" i="9" s="1"/>
  <c r="CDM1" i="9" s="1"/>
  <c r="CDN1" i="9" s="1"/>
  <c r="CDO1" i="9" s="1"/>
  <c r="CDP1" i="9" s="1"/>
  <c r="CDQ1" i="9" s="1"/>
  <c r="CDR1" i="9" s="1"/>
  <c r="CDS1" i="9" s="1"/>
  <c r="CDT1" i="9" s="1"/>
  <c r="CDU1" i="9" s="1"/>
  <c r="CDV1" i="9" s="1"/>
  <c r="CDW1" i="9" s="1"/>
  <c r="CDX1" i="9" s="1"/>
  <c r="CDY1" i="9" s="1"/>
  <c r="CDZ1" i="9" s="1"/>
  <c r="CEA1" i="9" s="1"/>
  <c r="CEB1" i="9" s="1"/>
  <c r="CEC1" i="9" s="1"/>
  <c r="CED1" i="9" s="1"/>
  <c r="CEE1" i="9" s="1"/>
  <c r="CEF1" i="9" s="1"/>
  <c r="CEG1" i="9" s="1"/>
  <c r="CEH1" i="9" s="1"/>
  <c r="CEI1" i="9" s="1"/>
  <c r="CEJ1" i="9" s="1"/>
  <c r="CEK1" i="9" s="1"/>
  <c r="CEL1" i="9" s="1"/>
  <c r="CEM1" i="9" s="1"/>
  <c r="CEN1" i="9" s="1"/>
  <c r="CEO1" i="9" s="1"/>
  <c r="CEP1" i="9" s="1"/>
  <c r="CEQ1" i="9" s="1"/>
  <c r="CER1" i="9" s="1"/>
  <c r="CES1" i="9" s="1"/>
  <c r="CET1" i="9" s="1"/>
  <c r="CEU1" i="9" s="1"/>
  <c r="CEV1" i="9" s="1"/>
  <c r="CEW1" i="9" s="1"/>
  <c r="CEX1" i="9" s="1"/>
  <c r="CEY1" i="9" s="1"/>
  <c r="CEZ1" i="9" s="1"/>
  <c r="CFA1" i="9" s="1"/>
  <c r="CFB1" i="9" s="1"/>
  <c r="CFC1" i="9" s="1"/>
  <c r="CFD1" i="9" s="1"/>
  <c r="CFE1" i="9" s="1"/>
  <c r="CFF1" i="9" s="1"/>
  <c r="CFG1" i="9" s="1"/>
  <c r="CFH1" i="9" s="1"/>
  <c r="CFI1" i="9" s="1"/>
  <c r="CFJ1" i="9" s="1"/>
  <c r="CFK1" i="9" s="1"/>
  <c r="CFL1" i="9" s="1"/>
  <c r="CFM1" i="9" s="1"/>
  <c r="CFN1" i="9" s="1"/>
  <c r="CFO1" i="9" s="1"/>
  <c r="CFP1" i="9" s="1"/>
  <c r="CFQ1" i="9" s="1"/>
  <c r="CFR1" i="9" s="1"/>
  <c r="CFS1" i="9" s="1"/>
  <c r="CFT1" i="9" s="1"/>
  <c r="CFU1" i="9" s="1"/>
  <c r="CFV1" i="9" s="1"/>
  <c r="CFW1" i="9" s="1"/>
  <c r="CFX1" i="9" s="1"/>
  <c r="CFY1" i="9" s="1"/>
  <c r="CFZ1" i="9" s="1"/>
  <c r="CGA1" i="9" s="1"/>
  <c r="CGB1" i="9" s="1"/>
  <c r="CGC1" i="9" s="1"/>
  <c r="CGD1" i="9" s="1"/>
  <c r="CGE1" i="9" s="1"/>
  <c r="CGF1" i="9" s="1"/>
  <c r="CGG1" i="9" s="1"/>
  <c r="CGH1" i="9" s="1"/>
  <c r="CGI1" i="9" s="1"/>
  <c r="CGJ1" i="9" s="1"/>
  <c r="CGK1" i="9" s="1"/>
  <c r="CGL1" i="9" s="1"/>
  <c r="CGM1" i="9" s="1"/>
  <c r="CGN1" i="9" s="1"/>
  <c r="CGO1" i="9" s="1"/>
  <c r="CGP1" i="9" s="1"/>
  <c r="CGQ1" i="9" s="1"/>
  <c r="CGR1" i="9" s="1"/>
  <c r="CGS1" i="9" s="1"/>
  <c r="CGT1" i="9" s="1"/>
  <c r="CGU1" i="9" s="1"/>
  <c r="CGV1" i="9" s="1"/>
  <c r="CGW1" i="9" s="1"/>
  <c r="CGX1" i="9" s="1"/>
  <c r="CGY1" i="9" s="1"/>
  <c r="CGZ1" i="9" s="1"/>
  <c r="CHA1" i="9" s="1"/>
  <c r="CHB1" i="9" s="1"/>
  <c r="CHC1" i="9" s="1"/>
  <c r="CHD1" i="9" s="1"/>
  <c r="CHE1" i="9" s="1"/>
  <c r="CHF1" i="9" s="1"/>
  <c r="CHG1" i="9" s="1"/>
  <c r="CHH1" i="9" s="1"/>
  <c r="CHI1" i="9" s="1"/>
  <c r="CHJ1" i="9" s="1"/>
  <c r="CHK1" i="9" s="1"/>
  <c r="CHL1" i="9" s="1"/>
  <c r="CHM1" i="9" s="1"/>
  <c r="CHN1" i="9" s="1"/>
  <c r="CHO1" i="9" s="1"/>
  <c r="CHP1" i="9" s="1"/>
  <c r="CHQ1" i="9" s="1"/>
  <c r="CHR1" i="9" s="1"/>
  <c r="CHS1" i="9" s="1"/>
  <c r="CHT1" i="9" s="1"/>
  <c r="CHU1" i="9" s="1"/>
  <c r="CHV1" i="9" s="1"/>
  <c r="CHW1" i="9" s="1"/>
  <c r="CHX1" i="9" s="1"/>
  <c r="CHY1" i="9" s="1"/>
  <c r="CHZ1" i="9" s="1"/>
  <c r="CIA1" i="9" s="1"/>
  <c r="CIB1" i="9" s="1"/>
  <c r="CIC1" i="9" s="1"/>
  <c r="CID1" i="9" s="1"/>
  <c r="CIE1" i="9" s="1"/>
  <c r="CIF1" i="9" s="1"/>
  <c r="CIG1" i="9" s="1"/>
  <c r="CIH1" i="9" s="1"/>
  <c r="CII1" i="9" s="1"/>
  <c r="CIJ1" i="9" s="1"/>
  <c r="CIK1" i="9" s="1"/>
  <c r="CIL1" i="9" s="1"/>
  <c r="CIM1" i="9" s="1"/>
  <c r="CIN1" i="9" s="1"/>
  <c r="CIO1" i="9" s="1"/>
  <c r="CIP1" i="9" s="1"/>
  <c r="CIQ1" i="9" s="1"/>
  <c r="CIR1" i="9" s="1"/>
  <c r="CIS1" i="9" s="1"/>
  <c r="CIT1" i="9" s="1"/>
  <c r="CIU1" i="9" s="1"/>
  <c r="CIV1" i="9" s="1"/>
  <c r="CIW1" i="9" s="1"/>
  <c r="CIX1" i="9" s="1"/>
  <c r="CIY1" i="9" s="1"/>
  <c r="CIZ1" i="9" s="1"/>
  <c r="CJA1" i="9" s="1"/>
  <c r="CJB1" i="9" s="1"/>
  <c r="CJC1" i="9" s="1"/>
  <c r="CJD1" i="9" s="1"/>
  <c r="CJE1" i="9" s="1"/>
  <c r="CJF1" i="9" s="1"/>
  <c r="CJG1" i="9" s="1"/>
  <c r="CJH1" i="9" s="1"/>
  <c r="CJI1" i="9" s="1"/>
  <c r="CJJ1" i="9" s="1"/>
  <c r="CJK1" i="9" s="1"/>
  <c r="CJL1" i="9" s="1"/>
  <c r="CJM1" i="9" s="1"/>
  <c r="CJN1" i="9" s="1"/>
  <c r="CJO1" i="9" s="1"/>
  <c r="CJP1" i="9" s="1"/>
  <c r="CJQ1" i="9" s="1"/>
  <c r="CJR1" i="9" s="1"/>
  <c r="CJS1" i="9" s="1"/>
  <c r="CJT1" i="9" s="1"/>
  <c r="CJU1" i="9" s="1"/>
  <c r="CJV1" i="9" s="1"/>
  <c r="CJW1" i="9" s="1"/>
  <c r="CJX1" i="9" s="1"/>
  <c r="CJY1" i="9" s="1"/>
  <c r="CJZ1" i="9" s="1"/>
  <c r="CKA1" i="9" s="1"/>
  <c r="CKB1" i="9" s="1"/>
  <c r="CKC1" i="9" s="1"/>
  <c r="CKD1" i="9" s="1"/>
  <c r="CKE1" i="9" s="1"/>
  <c r="CKF1" i="9" s="1"/>
  <c r="CKG1" i="9" s="1"/>
  <c r="CKH1" i="9" s="1"/>
  <c r="CKI1" i="9" s="1"/>
  <c r="CKJ1" i="9" s="1"/>
  <c r="CKK1" i="9" s="1"/>
  <c r="CKL1" i="9" s="1"/>
  <c r="CKM1" i="9" s="1"/>
  <c r="CKN1" i="9" s="1"/>
  <c r="CKO1" i="9" s="1"/>
  <c r="CKP1" i="9" s="1"/>
  <c r="CKQ1" i="9" s="1"/>
  <c r="CKR1" i="9" s="1"/>
  <c r="CKS1" i="9" s="1"/>
  <c r="CKT1" i="9" s="1"/>
  <c r="CKU1" i="9" s="1"/>
  <c r="CKV1" i="9" s="1"/>
  <c r="CKW1" i="9" s="1"/>
  <c r="CKX1" i="9" s="1"/>
  <c r="CKY1" i="9" s="1"/>
  <c r="CKZ1" i="9" s="1"/>
  <c r="CLA1" i="9" s="1"/>
  <c r="CLB1" i="9" s="1"/>
  <c r="CLC1" i="9" s="1"/>
  <c r="CLD1" i="9" s="1"/>
  <c r="CLE1" i="9" s="1"/>
  <c r="CLF1" i="9" s="1"/>
  <c r="CLG1" i="9" s="1"/>
  <c r="CLH1" i="9" s="1"/>
  <c r="CLI1" i="9" s="1"/>
  <c r="CLJ1" i="9" s="1"/>
  <c r="CLK1" i="9" s="1"/>
  <c r="CLL1" i="9" s="1"/>
  <c r="CLM1" i="9" s="1"/>
  <c r="CLN1" i="9" s="1"/>
  <c r="CLO1" i="9" s="1"/>
  <c r="CLP1" i="9" s="1"/>
  <c r="CLQ1" i="9" s="1"/>
  <c r="CLR1" i="9" s="1"/>
  <c r="CLS1" i="9" s="1"/>
  <c r="CLT1" i="9" s="1"/>
  <c r="CLU1" i="9" s="1"/>
  <c r="CLV1" i="9" s="1"/>
  <c r="CLW1" i="9" s="1"/>
  <c r="CLX1" i="9" s="1"/>
  <c r="CLY1" i="9" s="1"/>
  <c r="CLZ1" i="9" s="1"/>
  <c r="CMA1" i="9" s="1"/>
  <c r="CMB1" i="9" s="1"/>
  <c r="CMC1" i="9" s="1"/>
  <c r="CMD1" i="9" s="1"/>
  <c r="CME1" i="9" s="1"/>
  <c r="CMF1" i="9" s="1"/>
  <c r="CMG1" i="9" s="1"/>
  <c r="CMH1" i="9" s="1"/>
  <c r="CMI1" i="9" s="1"/>
  <c r="CMJ1" i="9" s="1"/>
  <c r="CMK1" i="9" s="1"/>
  <c r="CML1" i="9" s="1"/>
  <c r="CMM1" i="9" s="1"/>
  <c r="CMN1" i="9" s="1"/>
  <c r="CMO1" i="9" s="1"/>
  <c r="CMP1" i="9" s="1"/>
  <c r="CMQ1" i="9" s="1"/>
  <c r="CMR1" i="9" s="1"/>
  <c r="CMS1" i="9" s="1"/>
  <c r="CMT1" i="9" s="1"/>
  <c r="CMU1" i="9" s="1"/>
  <c r="CMV1" i="9" s="1"/>
  <c r="CMW1" i="9" s="1"/>
  <c r="CMX1" i="9" s="1"/>
  <c r="CMY1" i="9" s="1"/>
  <c r="CMZ1" i="9" s="1"/>
  <c r="CNA1" i="9" s="1"/>
  <c r="CNB1" i="9" s="1"/>
  <c r="CNC1" i="9" s="1"/>
  <c r="CND1" i="9" s="1"/>
  <c r="CNE1" i="9" s="1"/>
  <c r="CNF1" i="9" s="1"/>
  <c r="CNG1" i="9" s="1"/>
  <c r="CNH1" i="9" s="1"/>
  <c r="CNI1" i="9" s="1"/>
  <c r="CNJ1" i="9" s="1"/>
  <c r="CNK1" i="9" s="1"/>
  <c r="CNL1" i="9" s="1"/>
  <c r="CNM1" i="9" s="1"/>
  <c r="CNN1" i="9" s="1"/>
  <c r="CNO1" i="9" s="1"/>
  <c r="CNP1" i="9" s="1"/>
  <c r="CNQ1" i="9" s="1"/>
  <c r="CNR1" i="9" s="1"/>
  <c r="CNS1" i="9" s="1"/>
  <c r="CNT1" i="9" s="1"/>
  <c r="CNU1" i="9" s="1"/>
  <c r="CNV1" i="9" s="1"/>
  <c r="CNW1" i="9" s="1"/>
  <c r="CNX1" i="9" s="1"/>
  <c r="CNY1" i="9" s="1"/>
  <c r="CNZ1" i="9" s="1"/>
  <c r="COA1" i="9" s="1"/>
  <c r="COB1" i="9" s="1"/>
  <c r="COC1" i="9" s="1"/>
  <c r="COD1" i="9" s="1"/>
  <c r="COE1" i="9" s="1"/>
  <c r="COF1" i="9" s="1"/>
  <c r="COG1" i="9" s="1"/>
  <c r="COH1" i="9" s="1"/>
  <c r="COI1" i="9" s="1"/>
  <c r="COJ1" i="9" s="1"/>
  <c r="COK1" i="9" s="1"/>
  <c r="COL1" i="9" s="1"/>
  <c r="COM1" i="9" s="1"/>
  <c r="CON1" i="9" s="1"/>
  <c r="COO1" i="9" s="1"/>
  <c r="COP1" i="9" s="1"/>
  <c r="COQ1" i="9" s="1"/>
  <c r="COR1" i="9" s="1"/>
  <c r="COS1" i="9" s="1"/>
  <c r="COT1" i="9" s="1"/>
  <c r="COU1" i="9" s="1"/>
  <c r="COV1" i="9" s="1"/>
  <c r="COW1" i="9" s="1"/>
  <c r="COX1" i="9" s="1"/>
  <c r="COY1" i="9" s="1"/>
  <c r="COZ1" i="9" s="1"/>
  <c r="CPA1" i="9" s="1"/>
  <c r="CPB1" i="9" s="1"/>
  <c r="CPC1" i="9" s="1"/>
  <c r="CPD1" i="9" s="1"/>
  <c r="CPE1" i="9" s="1"/>
  <c r="CPF1" i="9" s="1"/>
  <c r="CPG1" i="9" s="1"/>
  <c r="CPH1" i="9" s="1"/>
  <c r="CPI1" i="9" s="1"/>
  <c r="CPJ1" i="9" s="1"/>
  <c r="CPK1" i="9" s="1"/>
  <c r="CPL1" i="9" s="1"/>
  <c r="CPM1" i="9" s="1"/>
  <c r="CPN1" i="9" s="1"/>
  <c r="CPO1" i="9" s="1"/>
  <c r="CPP1" i="9" s="1"/>
  <c r="CPQ1" i="9" s="1"/>
  <c r="CPR1" i="9" s="1"/>
  <c r="CPS1" i="9" s="1"/>
  <c r="CPT1" i="9" s="1"/>
  <c r="CPU1" i="9" s="1"/>
  <c r="CPV1" i="9" s="1"/>
  <c r="CPW1" i="9" s="1"/>
  <c r="CPX1" i="9" s="1"/>
  <c r="CPY1" i="9" s="1"/>
  <c r="CPZ1" i="9" s="1"/>
  <c r="CQA1" i="9" s="1"/>
  <c r="CQB1" i="9" s="1"/>
  <c r="CQC1" i="9" s="1"/>
  <c r="CQD1" i="9" s="1"/>
  <c r="CQE1" i="9" s="1"/>
  <c r="CQF1" i="9" s="1"/>
  <c r="CQG1" i="9" s="1"/>
  <c r="CQH1" i="9" s="1"/>
  <c r="CQI1" i="9" s="1"/>
  <c r="CQJ1" i="9" s="1"/>
  <c r="CQK1" i="9" s="1"/>
  <c r="CQL1" i="9" s="1"/>
  <c r="CQM1" i="9" s="1"/>
  <c r="CQN1" i="9" s="1"/>
  <c r="CQO1" i="9" s="1"/>
  <c r="CQP1" i="9" s="1"/>
  <c r="CQQ1" i="9" s="1"/>
  <c r="CQR1" i="9" s="1"/>
  <c r="CQS1" i="9" s="1"/>
  <c r="CQT1" i="9" s="1"/>
  <c r="CQU1" i="9" s="1"/>
  <c r="CQV1" i="9" s="1"/>
  <c r="CQW1" i="9" s="1"/>
  <c r="CQX1" i="9" s="1"/>
  <c r="CQY1" i="9" s="1"/>
  <c r="CQZ1" i="9" s="1"/>
  <c r="CRA1" i="9" s="1"/>
  <c r="CRB1" i="9" s="1"/>
  <c r="CRC1" i="9" s="1"/>
  <c r="CRD1" i="9" s="1"/>
  <c r="CRE1" i="9" s="1"/>
  <c r="CRF1" i="9" s="1"/>
  <c r="CRG1" i="9" s="1"/>
  <c r="CRH1" i="9" s="1"/>
  <c r="CRI1" i="9" s="1"/>
  <c r="CRJ1" i="9" s="1"/>
  <c r="CRK1" i="9" s="1"/>
  <c r="CRL1" i="9" s="1"/>
  <c r="CRM1" i="9" s="1"/>
  <c r="CRN1" i="9" s="1"/>
  <c r="CRO1" i="9" s="1"/>
  <c r="CRP1" i="9" s="1"/>
  <c r="CRQ1" i="9" s="1"/>
  <c r="CRR1" i="9" s="1"/>
  <c r="CRS1" i="9" s="1"/>
  <c r="CRT1" i="9" s="1"/>
  <c r="CRU1" i="9" s="1"/>
  <c r="CRV1" i="9" s="1"/>
  <c r="CRW1" i="9" s="1"/>
  <c r="CRX1" i="9" s="1"/>
  <c r="CRY1" i="9" s="1"/>
  <c r="CRZ1" i="9" s="1"/>
  <c r="CSA1" i="9" s="1"/>
  <c r="CSB1" i="9" s="1"/>
  <c r="CSC1" i="9" s="1"/>
  <c r="CSD1" i="9" s="1"/>
  <c r="CSE1" i="9" s="1"/>
  <c r="CSF1" i="9" s="1"/>
  <c r="CSG1" i="9" s="1"/>
  <c r="CSH1" i="9" s="1"/>
  <c r="CSI1" i="9" s="1"/>
  <c r="CSJ1" i="9" s="1"/>
  <c r="CSK1" i="9" s="1"/>
  <c r="CSL1" i="9" s="1"/>
  <c r="CSM1" i="9" s="1"/>
  <c r="CSN1" i="9" s="1"/>
  <c r="CSO1" i="9" s="1"/>
  <c r="CSP1" i="9" s="1"/>
  <c r="CSQ1" i="9" s="1"/>
  <c r="CSR1" i="9" s="1"/>
  <c r="CSS1" i="9" s="1"/>
  <c r="CST1" i="9" s="1"/>
  <c r="CSU1" i="9" s="1"/>
  <c r="CSV1" i="9" s="1"/>
  <c r="CSW1" i="9" s="1"/>
  <c r="CSX1" i="9" s="1"/>
  <c r="CSY1" i="9" s="1"/>
  <c r="CSZ1" i="9" s="1"/>
  <c r="CTA1" i="9" s="1"/>
  <c r="CTB1" i="9" s="1"/>
  <c r="CTC1" i="9" s="1"/>
  <c r="CTD1" i="9" s="1"/>
  <c r="CTE1" i="9" s="1"/>
  <c r="CTF1" i="9" s="1"/>
  <c r="CTG1" i="9" s="1"/>
  <c r="CTH1" i="9" s="1"/>
  <c r="CTI1" i="9" s="1"/>
  <c r="CTJ1" i="9" s="1"/>
  <c r="CTK1" i="9" s="1"/>
  <c r="CTL1" i="9" s="1"/>
  <c r="CTM1" i="9" s="1"/>
  <c r="CTN1" i="9" s="1"/>
  <c r="CTO1" i="9" s="1"/>
  <c r="CTP1" i="9" s="1"/>
  <c r="CTQ1" i="9" s="1"/>
  <c r="CTR1" i="9" s="1"/>
  <c r="CTS1" i="9" s="1"/>
  <c r="CTT1" i="9" s="1"/>
  <c r="CTU1" i="9" s="1"/>
  <c r="CTV1" i="9" s="1"/>
  <c r="CTW1" i="9" s="1"/>
  <c r="CTX1" i="9" s="1"/>
  <c r="CTY1" i="9" s="1"/>
  <c r="CTZ1" i="9" s="1"/>
  <c r="CUA1" i="9" s="1"/>
  <c r="CUB1" i="9" s="1"/>
  <c r="CUC1" i="9" s="1"/>
  <c r="CUD1" i="9" s="1"/>
  <c r="CUE1" i="9" s="1"/>
  <c r="CUF1" i="9" s="1"/>
  <c r="CUG1" i="9" s="1"/>
  <c r="CUH1" i="9" s="1"/>
  <c r="CUI1" i="9" s="1"/>
  <c r="CUJ1" i="9" s="1"/>
  <c r="CUK1" i="9" s="1"/>
  <c r="CUL1" i="9" s="1"/>
  <c r="CUM1" i="9" s="1"/>
  <c r="CUN1" i="9" s="1"/>
  <c r="CUO1" i="9" s="1"/>
  <c r="CUP1" i="9" s="1"/>
  <c r="CUQ1" i="9" s="1"/>
  <c r="CUR1" i="9" s="1"/>
  <c r="CUS1" i="9" s="1"/>
  <c r="CUT1" i="9" s="1"/>
  <c r="CUU1" i="9" s="1"/>
  <c r="CUV1" i="9" s="1"/>
  <c r="CUW1" i="9" s="1"/>
  <c r="CUX1" i="9" s="1"/>
  <c r="CUY1" i="9" s="1"/>
  <c r="CUZ1" i="9" s="1"/>
  <c r="CVA1" i="9" s="1"/>
  <c r="CVB1" i="9" s="1"/>
  <c r="CVC1" i="9" s="1"/>
  <c r="CVD1" i="9" s="1"/>
  <c r="CVE1" i="9" s="1"/>
  <c r="CVF1" i="9" s="1"/>
  <c r="CVG1" i="9" s="1"/>
  <c r="CVH1" i="9" s="1"/>
  <c r="CVI1" i="9" s="1"/>
  <c r="CVJ1" i="9" s="1"/>
  <c r="CVK1" i="9" s="1"/>
  <c r="CVL1" i="9" s="1"/>
  <c r="CVM1" i="9" s="1"/>
  <c r="CVN1" i="9" s="1"/>
  <c r="CVO1" i="9" s="1"/>
  <c r="CVP1" i="9" s="1"/>
  <c r="CVQ1" i="9" s="1"/>
  <c r="CVR1" i="9" s="1"/>
  <c r="CVS1" i="9" s="1"/>
  <c r="CVT1" i="9" s="1"/>
  <c r="CVU1" i="9" s="1"/>
  <c r="CVV1" i="9" s="1"/>
  <c r="CVW1" i="9" s="1"/>
  <c r="CVX1" i="9" s="1"/>
  <c r="CVY1" i="9" s="1"/>
  <c r="CVZ1" i="9" s="1"/>
  <c r="CWA1" i="9" s="1"/>
  <c r="CWB1" i="9" s="1"/>
  <c r="CWC1" i="9" s="1"/>
  <c r="CWD1" i="9" s="1"/>
  <c r="CWE1" i="9" s="1"/>
  <c r="CWF1" i="9" s="1"/>
  <c r="CWG1" i="9" s="1"/>
  <c r="CWH1" i="9" s="1"/>
  <c r="CWI1" i="9" s="1"/>
  <c r="CWJ1" i="9" s="1"/>
  <c r="CWK1" i="9" s="1"/>
  <c r="CWL1" i="9" s="1"/>
  <c r="CWM1" i="9" s="1"/>
  <c r="CWN1" i="9" s="1"/>
  <c r="CWO1" i="9" s="1"/>
  <c r="CWP1" i="9" s="1"/>
  <c r="CWQ1" i="9" s="1"/>
  <c r="CWR1" i="9" s="1"/>
  <c r="CWS1" i="9" s="1"/>
  <c r="CWT1" i="9" s="1"/>
  <c r="CWU1" i="9" s="1"/>
  <c r="CWV1" i="9" s="1"/>
  <c r="CWW1" i="9" s="1"/>
  <c r="CWX1" i="9" s="1"/>
  <c r="CWY1" i="9" s="1"/>
  <c r="CWZ1" i="9" s="1"/>
  <c r="CXA1" i="9" s="1"/>
  <c r="CXB1" i="9" s="1"/>
  <c r="CXC1" i="9" s="1"/>
  <c r="CXD1" i="9" s="1"/>
  <c r="CXE1" i="9" s="1"/>
  <c r="CXF1" i="9" s="1"/>
  <c r="CXG1" i="9" s="1"/>
  <c r="CXH1" i="9" s="1"/>
  <c r="CXI1" i="9" s="1"/>
  <c r="CXJ1" i="9" s="1"/>
  <c r="CXK1" i="9" s="1"/>
  <c r="CXL1" i="9" s="1"/>
  <c r="CXM1" i="9" s="1"/>
  <c r="CXN1" i="9" s="1"/>
  <c r="CXO1" i="9" s="1"/>
  <c r="CXP1" i="9" s="1"/>
  <c r="CXQ1" i="9" s="1"/>
  <c r="CXR1" i="9" s="1"/>
  <c r="CXS1" i="9" s="1"/>
  <c r="CXT1" i="9" s="1"/>
  <c r="CXU1" i="9" s="1"/>
  <c r="CXV1" i="9" s="1"/>
  <c r="CXW1" i="9" s="1"/>
  <c r="CXX1" i="9" s="1"/>
  <c r="CXY1" i="9" s="1"/>
  <c r="CXZ1" i="9" s="1"/>
  <c r="CYA1" i="9" s="1"/>
  <c r="CYB1" i="9" s="1"/>
  <c r="CYC1" i="9" s="1"/>
  <c r="CYD1" i="9" s="1"/>
  <c r="CYE1" i="9" s="1"/>
  <c r="CYF1" i="9" s="1"/>
  <c r="CYG1" i="9" s="1"/>
  <c r="CYH1" i="9" s="1"/>
  <c r="CYI1" i="9" s="1"/>
  <c r="CYJ1" i="9" s="1"/>
  <c r="CYK1" i="9" s="1"/>
  <c r="CYL1" i="9" s="1"/>
  <c r="CYM1" i="9" s="1"/>
  <c r="CYN1" i="9" s="1"/>
  <c r="CYO1" i="9" s="1"/>
  <c r="CYP1" i="9" s="1"/>
  <c r="CYQ1" i="9" s="1"/>
  <c r="CYR1" i="9" s="1"/>
  <c r="CYS1" i="9" s="1"/>
  <c r="CYT1" i="9" s="1"/>
  <c r="CYU1" i="9" s="1"/>
  <c r="CYV1" i="9" s="1"/>
  <c r="CYW1" i="9" s="1"/>
  <c r="CYX1" i="9" s="1"/>
  <c r="CYY1" i="9" s="1"/>
  <c r="CYZ1" i="9" s="1"/>
  <c r="CZA1" i="9" s="1"/>
  <c r="CZB1" i="9" s="1"/>
  <c r="CZC1" i="9" s="1"/>
  <c r="CZD1" i="9" s="1"/>
  <c r="CZE1" i="9" s="1"/>
  <c r="CZF1" i="9" s="1"/>
  <c r="CZG1" i="9" s="1"/>
  <c r="CZH1" i="9" s="1"/>
  <c r="CZI1" i="9" s="1"/>
  <c r="CZJ1" i="9" s="1"/>
  <c r="CZK1" i="9" s="1"/>
  <c r="CZL1" i="9" s="1"/>
  <c r="CZM1" i="9" s="1"/>
  <c r="CZN1" i="9" s="1"/>
  <c r="CZO1" i="9" s="1"/>
  <c r="CZP1" i="9" s="1"/>
  <c r="CZQ1" i="9" s="1"/>
  <c r="CZR1" i="9" s="1"/>
  <c r="CZS1" i="9" s="1"/>
  <c r="CZT1" i="9" s="1"/>
  <c r="CZU1" i="9" s="1"/>
  <c r="CZV1" i="9" s="1"/>
  <c r="CZW1" i="9" s="1"/>
  <c r="CZX1" i="9" s="1"/>
  <c r="CZY1" i="9" s="1"/>
  <c r="CZZ1" i="9" s="1"/>
  <c r="DAA1" i="9" s="1"/>
  <c r="DAB1" i="9" s="1"/>
  <c r="DAC1" i="9" s="1"/>
  <c r="DAD1" i="9" s="1"/>
  <c r="DAE1" i="9" s="1"/>
  <c r="DAF1" i="9" s="1"/>
  <c r="DAG1" i="9" s="1"/>
  <c r="DAH1" i="9" s="1"/>
  <c r="DAI1" i="9" s="1"/>
  <c r="DAJ1" i="9" s="1"/>
  <c r="DAK1" i="9" s="1"/>
  <c r="DAL1" i="9" s="1"/>
  <c r="DAM1" i="9" s="1"/>
  <c r="DAN1" i="9" s="1"/>
  <c r="DAO1" i="9" s="1"/>
  <c r="DAP1" i="9" s="1"/>
  <c r="DAQ1" i="9" s="1"/>
  <c r="DAR1" i="9" s="1"/>
  <c r="DAS1" i="9" s="1"/>
  <c r="DAT1" i="9" s="1"/>
  <c r="DAU1" i="9" s="1"/>
  <c r="DAV1" i="9" s="1"/>
  <c r="DAW1" i="9" s="1"/>
  <c r="DAX1" i="9" s="1"/>
  <c r="DAY1" i="9" s="1"/>
  <c r="DAZ1" i="9" s="1"/>
  <c r="DBA1" i="9" s="1"/>
  <c r="DBB1" i="9" s="1"/>
  <c r="DBC1" i="9" s="1"/>
  <c r="DBD1" i="9" s="1"/>
  <c r="DBE1" i="9" s="1"/>
  <c r="DBF1" i="9" s="1"/>
  <c r="DBG1" i="9" s="1"/>
  <c r="DBH1" i="9" s="1"/>
  <c r="DBI1" i="9" s="1"/>
  <c r="DBJ1" i="9" s="1"/>
  <c r="DBK1" i="9" s="1"/>
  <c r="DBL1" i="9" s="1"/>
  <c r="DBM1" i="9" s="1"/>
  <c r="DBN1" i="9" s="1"/>
  <c r="DBO1" i="9" s="1"/>
  <c r="DBP1" i="9" s="1"/>
  <c r="DBQ1" i="9" s="1"/>
  <c r="DBR1" i="9" s="1"/>
  <c r="DBS1" i="9" s="1"/>
  <c r="DBT1" i="9" s="1"/>
  <c r="DBU1" i="9" s="1"/>
  <c r="DBV1" i="9" s="1"/>
  <c r="DBW1" i="9" s="1"/>
  <c r="DBX1" i="9" s="1"/>
  <c r="DBY1" i="9" s="1"/>
  <c r="DBZ1" i="9" s="1"/>
  <c r="DCA1" i="9" s="1"/>
  <c r="DCB1" i="9" s="1"/>
  <c r="DCC1" i="9" s="1"/>
  <c r="DCD1" i="9" s="1"/>
  <c r="DCE1" i="9" s="1"/>
  <c r="DCF1" i="9" s="1"/>
  <c r="DCG1" i="9" s="1"/>
  <c r="DCH1" i="9" s="1"/>
  <c r="DCI1" i="9" s="1"/>
  <c r="DCJ1" i="9" s="1"/>
  <c r="DCK1" i="9" s="1"/>
  <c r="DCL1" i="9" s="1"/>
  <c r="DCM1" i="9" s="1"/>
  <c r="DCN1" i="9" s="1"/>
  <c r="DCO1" i="9" s="1"/>
  <c r="DCP1" i="9" s="1"/>
  <c r="DCQ1" i="9" s="1"/>
  <c r="DCR1" i="9" s="1"/>
  <c r="DCS1" i="9" s="1"/>
  <c r="DCT1" i="9" s="1"/>
  <c r="DCU1" i="9" s="1"/>
  <c r="DCV1" i="9" s="1"/>
  <c r="DCW1" i="9" s="1"/>
  <c r="DCX1" i="9" s="1"/>
  <c r="DCY1" i="9" s="1"/>
  <c r="DCZ1" i="9" s="1"/>
  <c r="DDA1" i="9" s="1"/>
  <c r="DDB1" i="9" s="1"/>
  <c r="DDC1" i="9" s="1"/>
  <c r="DDD1" i="9" s="1"/>
  <c r="DDE1" i="9" s="1"/>
  <c r="DDF1" i="9" s="1"/>
  <c r="DDG1" i="9" s="1"/>
  <c r="DDH1" i="9" s="1"/>
  <c r="DDI1" i="9" s="1"/>
  <c r="DDJ1" i="9" s="1"/>
  <c r="DDK1" i="9" s="1"/>
  <c r="DDL1" i="9" s="1"/>
  <c r="DDM1" i="9" s="1"/>
  <c r="DDN1" i="9" s="1"/>
  <c r="DDO1" i="9" s="1"/>
  <c r="DDP1" i="9" s="1"/>
  <c r="DDQ1" i="9" s="1"/>
  <c r="DDR1" i="9" s="1"/>
  <c r="DDS1" i="9" s="1"/>
  <c r="DDT1" i="9" s="1"/>
  <c r="DDU1" i="9" s="1"/>
  <c r="DDV1" i="9" s="1"/>
  <c r="DDW1" i="9" s="1"/>
  <c r="DDX1" i="9" s="1"/>
  <c r="DDY1" i="9" s="1"/>
  <c r="DDZ1" i="9" s="1"/>
  <c r="DEA1" i="9" s="1"/>
  <c r="DEB1" i="9" s="1"/>
  <c r="DEC1" i="9" s="1"/>
  <c r="DED1" i="9" s="1"/>
  <c r="DEE1" i="9" s="1"/>
  <c r="DEF1" i="9" s="1"/>
  <c r="DEG1" i="9" s="1"/>
  <c r="DEH1" i="9" s="1"/>
  <c r="DEI1" i="9" s="1"/>
  <c r="DEJ1" i="9" s="1"/>
  <c r="DEK1" i="9" s="1"/>
  <c r="DEL1" i="9" s="1"/>
  <c r="DEM1" i="9" s="1"/>
  <c r="DEN1" i="9" s="1"/>
  <c r="DEO1" i="9" s="1"/>
  <c r="DEP1" i="9" s="1"/>
  <c r="DEQ1" i="9" s="1"/>
  <c r="DER1" i="9" s="1"/>
  <c r="DES1" i="9" s="1"/>
  <c r="DET1" i="9" s="1"/>
  <c r="DEU1" i="9" s="1"/>
  <c r="DEV1" i="9" s="1"/>
  <c r="DEW1" i="9" s="1"/>
  <c r="DEX1" i="9" s="1"/>
  <c r="DEY1" i="9" s="1"/>
  <c r="DEZ1" i="9" s="1"/>
  <c r="DFA1" i="9" s="1"/>
  <c r="DFB1" i="9" s="1"/>
  <c r="DFC1" i="9" s="1"/>
  <c r="DFD1" i="9" s="1"/>
  <c r="DFE1" i="9" s="1"/>
  <c r="DFF1" i="9" s="1"/>
  <c r="DFG1" i="9" s="1"/>
  <c r="DFH1" i="9" s="1"/>
  <c r="DFI1" i="9" s="1"/>
  <c r="DFJ1" i="9" s="1"/>
  <c r="DFK1" i="9" s="1"/>
  <c r="DFL1" i="9" s="1"/>
  <c r="DFM1" i="9" s="1"/>
  <c r="DFN1" i="9" s="1"/>
  <c r="DFO1" i="9" s="1"/>
  <c r="DFP1" i="9" s="1"/>
  <c r="DFQ1" i="9" s="1"/>
  <c r="DFR1" i="9" s="1"/>
  <c r="DFS1" i="9" s="1"/>
  <c r="DFT1" i="9" s="1"/>
  <c r="DFU1" i="9" s="1"/>
  <c r="DFV1" i="9" s="1"/>
  <c r="DFW1" i="9" s="1"/>
  <c r="DFX1" i="9" s="1"/>
  <c r="DFY1" i="9" s="1"/>
  <c r="DFZ1" i="9" s="1"/>
  <c r="DGA1" i="9" s="1"/>
  <c r="DGB1" i="9" s="1"/>
  <c r="DGC1" i="9" s="1"/>
  <c r="DGD1" i="9" s="1"/>
  <c r="DGE1" i="9" s="1"/>
  <c r="DGF1" i="9" s="1"/>
  <c r="DGG1" i="9" s="1"/>
  <c r="DGH1" i="9" s="1"/>
  <c r="DGI1" i="9" s="1"/>
  <c r="DGJ1" i="9" s="1"/>
  <c r="DGK1" i="9" s="1"/>
  <c r="DGL1" i="9" s="1"/>
  <c r="DGM1" i="9" s="1"/>
  <c r="DGN1" i="9" s="1"/>
  <c r="DGO1" i="9" s="1"/>
  <c r="DGP1" i="9" s="1"/>
  <c r="DGQ1" i="9" s="1"/>
  <c r="DGR1" i="9" s="1"/>
  <c r="DGS1" i="9" s="1"/>
  <c r="DGT1" i="9" s="1"/>
  <c r="DGU1" i="9" s="1"/>
  <c r="DGV1" i="9" s="1"/>
  <c r="DGW1" i="9" s="1"/>
  <c r="DGX1" i="9" s="1"/>
  <c r="DGY1" i="9" s="1"/>
  <c r="DGZ1" i="9" s="1"/>
  <c r="DHA1" i="9" s="1"/>
  <c r="DHB1" i="9" s="1"/>
  <c r="DHC1" i="9" s="1"/>
  <c r="DHD1" i="9" s="1"/>
  <c r="DHE1" i="9" s="1"/>
  <c r="DHF1" i="9" s="1"/>
  <c r="DHG1" i="9" s="1"/>
  <c r="DHH1" i="9" s="1"/>
  <c r="DHI1" i="9" s="1"/>
  <c r="DHJ1" i="9" s="1"/>
  <c r="DHK1" i="9" s="1"/>
  <c r="DHL1" i="9" s="1"/>
  <c r="DHM1" i="9" s="1"/>
  <c r="DHN1" i="9" s="1"/>
  <c r="DHO1" i="9" s="1"/>
  <c r="DHP1" i="9" s="1"/>
  <c r="DHQ1" i="9" s="1"/>
  <c r="DHR1" i="9" s="1"/>
  <c r="DHS1" i="9" s="1"/>
  <c r="DHT1" i="9" s="1"/>
  <c r="DHU1" i="9" s="1"/>
  <c r="DHV1" i="9" s="1"/>
  <c r="DHW1" i="9" s="1"/>
  <c r="DHX1" i="9" s="1"/>
  <c r="DHY1" i="9" s="1"/>
  <c r="DHZ1" i="9" s="1"/>
  <c r="DIA1" i="9" s="1"/>
  <c r="DIB1" i="9" s="1"/>
  <c r="DIC1" i="9" s="1"/>
  <c r="DID1" i="9" s="1"/>
  <c r="DIE1" i="9" s="1"/>
  <c r="DIF1" i="9" s="1"/>
  <c r="DIG1" i="9" s="1"/>
  <c r="DIH1" i="9" s="1"/>
  <c r="DII1" i="9" s="1"/>
  <c r="DIJ1" i="9" s="1"/>
  <c r="DIK1" i="9" s="1"/>
  <c r="DIL1" i="9" s="1"/>
  <c r="DIM1" i="9" s="1"/>
  <c r="DIN1" i="9" s="1"/>
  <c r="DIO1" i="9" s="1"/>
  <c r="DIP1" i="9" s="1"/>
  <c r="DIQ1" i="9" s="1"/>
  <c r="DIR1" i="9" s="1"/>
  <c r="DIS1" i="9" s="1"/>
  <c r="DIT1" i="9" s="1"/>
  <c r="DIU1" i="9" s="1"/>
  <c r="DIV1" i="9" s="1"/>
  <c r="DIW1" i="9" s="1"/>
  <c r="DIX1" i="9" s="1"/>
  <c r="DIY1" i="9" s="1"/>
  <c r="DIZ1" i="9" s="1"/>
  <c r="DJA1" i="9" s="1"/>
  <c r="DJB1" i="9" s="1"/>
  <c r="DJC1" i="9" s="1"/>
  <c r="DJD1" i="9" s="1"/>
  <c r="DJE1" i="9" s="1"/>
  <c r="DJF1" i="9" s="1"/>
  <c r="DJG1" i="9" s="1"/>
  <c r="DJH1" i="9" s="1"/>
  <c r="DJI1" i="9" s="1"/>
  <c r="DJJ1" i="9" s="1"/>
  <c r="DJK1" i="9" s="1"/>
  <c r="DJL1" i="9" s="1"/>
  <c r="DJM1" i="9" s="1"/>
  <c r="DJN1" i="9" s="1"/>
  <c r="DJO1" i="9" s="1"/>
  <c r="DJP1" i="9" s="1"/>
  <c r="DJQ1" i="9" s="1"/>
  <c r="DJR1" i="9" s="1"/>
  <c r="DJS1" i="9" s="1"/>
  <c r="DJT1" i="9" s="1"/>
  <c r="DJU1" i="9" s="1"/>
  <c r="DJV1" i="9" s="1"/>
  <c r="DJW1" i="9" s="1"/>
  <c r="DJX1" i="9" s="1"/>
  <c r="DJY1" i="9" s="1"/>
  <c r="DJZ1" i="9" s="1"/>
  <c r="DKA1" i="9" s="1"/>
  <c r="DKB1" i="9" s="1"/>
  <c r="DKC1" i="9" s="1"/>
  <c r="DKD1" i="9" s="1"/>
  <c r="DKE1" i="9" s="1"/>
  <c r="DKF1" i="9" s="1"/>
  <c r="DKG1" i="9" s="1"/>
  <c r="DKH1" i="9" s="1"/>
  <c r="DKI1" i="9" s="1"/>
  <c r="DKJ1" i="9" s="1"/>
  <c r="DKK1" i="9" s="1"/>
  <c r="DKL1" i="9" s="1"/>
  <c r="DKM1" i="9" s="1"/>
  <c r="DKN1" i="9" s="1"/>
  <c r="DKO1" i="9" s="1"/>
  <c r="DKP1" i="9" s="1"/>
  <c r="DKQ1" i="9" s="1"/>
  <c r="DKR1" i="9" s="1"/>
  <c r="DKS1" i="9" s="1"/>
  <c r="DKT1" i="9" s="1"/>
  <c r="DKU1" i="9" s="1"/>
  <c r="DKV1" i="9" s="1"/>
  <c r="DKW1" i="9" s="1"/>
  <c r="DKX1" i="9" s="1"/>
  <c r="DKY1" i="9" s="1"/>
  <c r="DKZ1" i="9" s="1"/>
  <c r="DLA1" i="9" s="1"/>
  <c r="DLB1" i="9" s="1"/>
  <c r="DLC1" i="9" s="1"/>
  <c r="DLD1" i="9" s="1"/>
  <c r="DLE1" i="9" s="1"/>
  <c r="DLF1" i="9" s="1"/>
  <c r="DLG1" i="9" s="1"/>
  <c r="DLH1" i="9" s="1"/>
  <c r="DLI1" i="9" s="1"/>
  <c r="DLJ1" i="9" s="1"/>
  <c r="DLK1" i="9" s="1"/>
  <c r="DLL1" i="9" s="1"/>
  <c r="DLM1" i="9" s="1"/>
  <c r="DLN1" i="9" s="1"/>
  <c r="DLO1" i="9" s="1"/>
  <c r="DLP1" i="9" s="1"/>
  <c r="DLQ1" i="9" s="1"/>
  <c r="DLR1" i="9" s="1"/>
  <c r="DLS1" i="9" s="1"/>
  <c r="DLT1" i="9" s="1"/>
  <c r="DLU1" i="9" s="1"/>
  <c r="DLV1" i="9" s="1"/>
  <c r="DLW1" i="9" s="1"/>
  <c r="DLX1" i="9" s="1"/>
  <c r="DLY1" i="9" s="1"/>
  <c r="DLZ1" i="9" s="1"/>
  <c r="DMA1" i="9" s="1"/>
  <c r="DMB1" i="9" s="1"/>
  <c r="DMC1" i="9" s="1"/>
  <c r="DMD1" i="9" s="1"/>
  <c r="DME1" i="9" s="1"/>
  <c r="DMF1" i="9" s="1"/>
  <c r="DMG1" i="9" s="1"/>
  <c r="DMH1" i="9" s="1"/>
  <c r="DMI1" i="9" s="1"/>
  <c r="DMJ1" i="9" s="1"/>
  <c r="DMK1" i="9" s="1"/>
  <c r="DML1" i="9" s="1"/>
  <c r="DMM1" i="9" s="1"/>
  <c r="DMN1" i="9" s="1"/>
  <c r="DMO1" i="9" s="1"/>
  <c r="DMP1" i="9" s="1"/>
  <c r="DMQ1" i="9" s="1"/>
  <c r="DMR1" i="9" s="1"/>
  <c r="DMS1" i="9" s="1"/>
  <c r="DMT1" i="9" s="1"/>
  <c r="DMU1" i="9" s="1"/>
  <c r="DMV1" i="9" s="1"/>
  <c r="DMW1" i="9" s="1"/>
  <c r="DMX1" i="9" s="1"/>
  <c r="DMY1" i="9" s="1"/>
  <c r="DMZ1" i="9" s="1"/>
  <c r="DNA1" i="9" s="1"/>
  <c r="DNB1" i="9" s="1"/>
  <c r="DNC1" i="9" s="1"/>
  <c r="DND1" i="9" s="1"/>
  <c r="DNE1" i="9" s="1"/>
  <c r="DNF1" i="9" s="1"/>
  <c r="DNG1" i="9" s="1"/>
  <c r="DNH1" i="9" s="1"/>
  <c r="DNI1" i="9" s="1"/>
  <c r="DNJ1" i="9" s="1"/>
  <c r="DNK1" i="9" s="1"/>
  <c r="DNL1" i="9" s="1"/>
  <c r="DNM1" i="9" s="1"/>
  <c r="DNN1" i="9" s="1"/>
  <c r="DNO1" i="9" s="1"/>
  <c r="DNP1" i="9" s="1"/>
  <c r="DNQ1" i="9" s="1"/>
  <c r="DNR1" i="9" s="1"/>
  <c r="DNS1" i="9" s="1"/>
  <c r="DNT1" i="9" s="1"/>
  <c r="DNU1" i="9" s="1"/>
  <c r="DNV1" i="9" s="1"/>
  <c r="DNW1" i="9" s="1"/>
  <c r="DNX1" i="9" s="1"/>
  <c r="DNY1" i="9" s="1"/>
  <c r="DNZ1" i="9" s="1"/>
  <c r="DOA1" i="9" s="1"/>
  <c r="DOB1" i="9" s="1"/>
  <c r="DOC1" i="9" s="1"/>
  <c r="DOD1" i="9" s="1"/>
  <c r="DOE1" i="9" s="1"/>
  <c r="DOF1" i="9" s="1"/>
  <c r="DOG1" i="9" s="1"/>
  <c r="DOH1" i="9" s="1"/>
  <c r="DOI1" i="9" s="1"/>
  <c r="DOJ1" i="9" s="1"/>
  <c r="DOK1" i="9" s="1"/>
  <c r="DOL1" i="9" s="1"/>
  <c r="DOM1" i="9" s="1"/>
  <c r="DON1" i="9" s="1"/>
  <c r="DOO1" i="9" s="1"/>
  <c r="DOP1" i="9" s="1"/>
  <c r="DOQ1" i="9" s="1"/>
  <c r="DOR1" i="9" s="1"/>
  <c r="DOS1" i="9" s="1"/>
  <c r="DOT1" i="9" s="1"/>
  <c r="DOU1" i="9" s="1"/>
  <c r="DOV1" i="9" s="1"/>
  <c r="DOW1" i="9" s="1"/>
  <c r="DOX1" i="9" s="1"/>
  <c r="DOY1" i="9" s="1"/>
  <c r="DOZ1" i="9" s="1"/>
  <c r="DPA1" i="9" s="1"/>
  <c r="DPB1" i="9" s="1"/>
  <c r="DPC1" i="9" s="1"/>
  <c r="DPD1" i="9" s="1"/>
  <c r="DPE1" i="9" s="1"/>
  <c r="DPF1" i="9" s="1"/>
  <c r="DPG1" i="9" s="1"/>
  <c r="DPH1" i="9" s="1"/>
  <c r="DPI1" i="9" s="1"/>
  <c r="DPJ1" i="9" s="1"/>
  <c r="DPK1" i="9" s="1"/>
  <c r="DPL1" i="9" s="1"/>
  <c r="DPM1" i="9" s="1"/>
  <c r="DPN1" i="9" s="1"/>
  <c r="DPO1" i="9" s="1"/>
  <c r="DPP1" i="9" s="1"/>
  <c r="DPQ1" i="9" s="1"/>
  <c r="DPR1" i="9" s="1"/>
  <c r="DPS1" i="9" s="1"/>
  <c r="DPT1" i="9" s="1"/>
  <c r="DPU1" i="9" s="1"/>
  <c r="DPV1" i="9" s="1"/>
  <c r="DPW1" i="9" s="1"/>
  <c r="DPX1" i="9" s="1"/>
  <c r="DPY1" i="9" s="1"/>
  <c r="DPZ1" i="9" s="1"/>
  <c r="DQA1" i="9" s="1"/>
  <c r="DQB1" i="9" s="1"/>
  <c r="DQC1" i="9" s="1"/>
  <c r="DQD1" i="9" s="1"/>
  <c r="DQE1" i="9" s="1"/>
  <c r="DQF1" i="9" s="1"/>
  <c r="DQG1" i="9" s="1"/>
  <c r="DQH1" i="9" s="1"/>
  <c r="DQI1" i="9" s="1"/>
  <c r="DQJ1" i="9" s="1"/>
  <c r="DQK1" i="9" s="1"/>
  <c r="DQL1" i="9" s="1"/>
  <c r="DQM1" i="9" s="1"/>
  <c r="DQN1" i="9" s="1"/>
  <c r="DQO1" i="9" s="1"/>
  <c r="DQP1" i="9" s="1"/>
  <c r="DQQ1" i="9" s="1"/>
  <c r="DQR1" i="9" s="1"/>
  <c r="DQS1" i="9" s="1"/>
  <c r="DQT1" i="9" s="1"/>
  <c r="DQU1" i="9" s="1"/>
  <c r="DQV1" i="9" s="1"/>
  <c r="DQW1" i="9" s="1"/>
  <c r="DQX1" i="9" s="1"/>
  <c r="DQY1" i="9" s="1"/>
  <c r="DQZ1" i="9" s="1"/>
  <c r="DRA1" i="9" s="1"/>
  <c r="DRB1" i="9" s="1"/>
  <c r="DRC1" i="9" s="1"/>
  <c r="DRD1" i="9" s="1"/>
  <c r="DRE1" i="9" s="1"/>
  <c r="DRF1" i="9" s="1"/>
  <c r="DRG1" i="9" s="1"/>
  <c r="DRH1" i="9" s="1"/>
  <c r="DRI1" i="9" s="1"/>
  <c r="DRJ1" i="9" s="1"/>
  <c r="DRK1" i="9" s="1"/>
  <c r="DRL1" i="9" s="1"/>
  <c r="DRM1" i="9" s="1"/>
  <c r="DRN1" i="9" s="1"/>
  <c r="DRO1" i="9" s="1"/>
  <c r="DRP1" i="9" s="1"/>
  <c r="DRQ1" i="9" s="1"/>
  <c r="DRR1" i="9" s="1"/>
  <c r="DRS1" i="9" s="1"/>
  <c r="DRT1" i="9" s="1"/>
  <c r="DRU1" i="9" s="1"/>
  <c r="DRV1" i="9" s="1"/>
  <c r="DRW1" i="9" s="1"/>
  <c r="DRX1" i="9" s="1"/>
  <c r="DRY1" i="9" s="1"/>
  <c r="DRZ1" i="9" s="1"/>
  <c r="DSA1" i="9" s="1"/>
  <c r="DSB1" i="9" s="1"/>
  <c r="DSC1" i="9" s="1"/>
  <c r="DSD1" i="9" s="1"/>
  <c r="DSE1" i="9" s="1"/>
  <c r="DSF1" i="9" s="1"/>
  <c r="DSG1" i="9" s="1"/>
  <c r="DSH1" i="9" s="1"/>
  <c r="DSI1" i="9" s="1"/>
  <c r="DSJ1" i="9" s="1"/>
  <c r="DSK1" i="9" s="1"/>
  <c r="DSL1" i="9" s="1"/>
  <c r="DSM1" i="9" s="1"/>
  <c r="DSN1" i="9" s="1"/>
  <c r="DSO1" i="9" s="1"/>
  <c r="DSP1" i="9" s="1"/>
  <c r="DSQ1" i="9" s="1"/>
  <c r="DSR1" i="9" s="1"/>
  <c r="DSS1" i="9" s="1"/>
  <c r="DST1" i="9" s="1"/>
  <c r="DSU1" i="9" s="1"/>
  <c r="DSV1" i="9" s="1"/>
  <c r="DSW1" i="9" s="1"/>
  <c r="DSX1" i="9" s="1"/>
  <c r="DSY1" i="9" s="1"/>
  <c r="DSZ1" i="9" s="1"/>
  <c r="DTA1" i="9" s="1"/>
  <c r="DTB1" i="9" s="1"/>
  <c r="DTC1" i="9" s="1"/>
  <c r="DTD1" i="9" s="1"/>
  <c r="DTE1" i="9" s="1"/>
  <c r="DTF1" i="9" s="1"/>
  <c r="DTG1" i="9" s="1"/>
  <c r="DTH1" i="9" s="1"/>
  <c r="DTI1" i="9" s="1"/>
  <c r="DTJ1" i="9" s="1"/>
  <c r="DTK1" i="9" s="1"/>
  <c r="DTL1" i="9" s="1"/>
  <c r="DTM1" i="9" s="1"/>
  <c r="DTN1" i="9" s="1"/>
  <c r="DTO1" i="9" s="1"/>
  <c r="DTP1" i="9" s="1"/>
  <c r="DTQ1" i="9" s="1"/>
  <c r="DTR1" i="9" s="1"/>
  <c r="DTS1" i="9" s="1"/>
  <c r="DTT1" i="9" s="1"/>
  <c r="DTU1" i="9" s="1"/>
  <c r="DTV1" i="9" s="1"/>
  <c r="DTW1" i="9" s="1"/>
  <c r="DTX1" i="9" s="1"/>
  <c r="DTY1" i="9" s="1"/>
  <c r="DTZ1" i="9" s="1"/>
  <c r="DUA1" i="9" s="1"/>
  <c r="DUB1" i="9" s="1"/>
  <c r="DUC1" i="9" s="1"/>
  <c r="DUD1" i="9" s="1"/>
  <c r="DUE1" i="9" s="1"/>
  <c r="DUF1" i="9" s="1"/>
  <c r="DUG1" i="9" s="1"/>
  <c r="DUH1" i="9" s="1"/>
  <c r="DUI1" i="9" s="1"/>
  <c r="DUJ1" i="9" s="1"/>
  <c r="DUK1" i="9" s="1"/>
  <c r="DUL1" i="9" s="1"/>
  <c r="DUM1" i="9" s="1"/>
  <c r="DUN1" i="9" s="1"/>
  <c r="DUO1" i="9" s="1"/>
  <c r="DUP1" i="9" s="1"/>
  <c r="DUQ1" i="9" s="1"/>
  <c r="DUR1" i="9" s="1"/>
  <c r="DUS1" i="9" s="1"/>
  <c r="DUT1" i="9" s="1"/>
  <c r="DUU1" i="9" s="1"/>
  <c r="DUV1" i="9" s="1"/>
  <c r="DUW1" i="9" s="1"/>
  <c r="DUX1" i="9" s="1"/>
  <c r="DUY1" i="9" s="1"/>
  <c r="DUZ1" i="9" s="1"/>
  <c r="DVA1" i="9" s="1"/>
  <c r="DVB1" i="9" s="1"/>
  <c r="DVC1" i="9" s="1"/>
  <c r="DVD1" i="9" s="1"/>
  <c r="DVE1" i="9" s="1"/>
  <c r="DVF1" i="9" s="1"/>
  <c r="DVG1" i="9" s="1"/>
  <c r="DVH1" i="9" s="1"/>
  <c r="DVI1" i="9" s="1"/>
  <c r="DVJ1" i="9" s="1"/>
  <c r="DVK1" i="9" s="1"/>
  <c r="DVL1" i="9" s="1"/>
  <c r="DVM1" i="9" s="1"/>
  <c r="DVN1" i="9" s="1"/>
  <c r="DVO1" i="9" s="1"/>
  <c r="DVP1" i="9" s="1"/>
  <c r="DVQ1" i="9" s="1"/>
  <c r="DVR1" i="9" s="1"/>
  <c r="DVS1" i="9" s="1"/>
  <c r="DVT1" i="9" s="1"/>
  <c r="DVU1" i="9" s="1"/>
  <c r="DVV1" i="9" s="1"/>
  <c r="DVW1" i="9" s="1"/>
  <c r="DVX1" i="9" s="1"/>
  <c r="DVY1" i="9" s="1"/>
  <c r="DVZ1" i="9" s="1"/>
  <c r="DWA1" i="9" s="1"/>
  <c r="DWB1" i="9" s="1"/>
  <c r="DWC1" i="9" s="1"/>
  <c r="DWD1" i="9" s="1"/>
  <c r="DWE1" i="9" s="1"/>
  <c r="DWF1" i="9" s="1"/>
  <c r="DWG1" i="9" s="1"/>
  <c r="DWH1" i="9" s="1"/>
  <c r="DWI1" i="9" s="1"/>
  <c r="DWJ1" i="9" s="1"/>
  <c r="DWK1" i="9" s="1"/>
  <c r="DWL1" i="9" s="1"/>
  <c r="DWM1" i="9" s="1"/>
  <c r="DWN1" i="9" s="1"/>
  <c r="DWO1" i="9" s="1"/>
  <c r="DWP1" i="9" s="1"/>
  <c r="DWQ1" i="9" s="1"/>
  <c r="DWR1" i="9" s="1"/>
  <c r="DWS1" i="9" s="1"/>
  <c r="DWT1" i="9" s="1"/>
  <c r="DWU1" i="9" s="1"/>
  <c r="DWV1" i="9" s="1"/>
  <c r="DWW1" i="9" s="1"/>
  <c r="DWX1" i="9" s="1"/>
  <c r="DWY1" i="9" s="1"/>
  <c r="DWZ1" i="9" s="1"/>
  <c r="DXA1" i="9" s="1"/>
  <c r="DXB1" i="9" s="1"/>
  <c r="DXC1" i="9" s="1"/>
  <c r="DXD1" i="9" s="1"/>
  <c r="DXE1" i="9" s="1"/>
  <c r="DXF1" i="9" s="1"/>
  <c r="DXG1" i="9" s="1"/>
  <c r="DXH1" i="9" s="1"/>
  <c r="DXI1" i="9" s="1"/>
  <c r="DXJ1" i="9" s="1"/>
  <c r="DXK1" i="9" s="1"/>
  <c r="DXL1" i="9" s="1"/>
  <c r="DXM1" i="9" s="1"/>
  <c r="DXN1" i="9" s="1"/>
  <c r="DXO1" i="9" s="1"/>
  <c r="DXP1" i="9" s="1"/>
  <c r="DXQ1" i="9" s="1"/>
  <c r="DXR1" i="9" s="1"/>
  <c r="DXS1" i="9" s="1"/>
  <c r="DXT1" i="9" s="1"/>
  <c r="DXU1" i="9" s="1"/>
  <c r="DXV1" i="9" s="1"/>
  <c r="DXW1" i="9" s="1"/>
  <c r="DXX1" i="9" s="1"/>
  <c r="DXY1" i="9" s="1"/>
  <c r="DXZ1" i="9" s="1"/>
  <c r="DYA1" i="9" s="1"/>
  <c r="DYB1" i="9" s="1"/>
  <c r="DYC1" i="9" s="1"/>
  <c r="DYD1" i="9" s="1"/>
  <c r="DYE1" i="9" s="1"/>
  <c r="DYF1" i="9" s="1"/>
  <c r="DYG1" i="9" s="1"/>
  <c r="DYH1" i="9" s="1"/>
  <c r="DYI1" i="9" s="1"/>
  <c r="DYJ1" i="9" s="1"/>
  <c r="DYK1" i="9" s="1"/>
  <c r="DYL1" i="9" s="1"/>
  <c r="DYM1" i="9" s="1"/>
  <c r="DYN1" i="9" s="1"/>
  <c r="DYO1" i="9" s="1"/>
  <c r="DYP1" i="9" s="1"/>
  <c r="DYQ1" i="9" s="1"/>
  <c r="DYR1" i="9" s="1"/>
  <c r="DYS1" i="9" s="1"/>
  <c r="DYT1" i="9" s="1"/>
  <c r="DYU1" i="9" s="1"/>
  <c r="DYV1" i="9" s="1"/>
  <c r="DYW1" i="9" s="1"/>
  <c r="DYX1" i="9" s="1"/>
  <c r="DYY1" i="9" s="1"/>
  <c r="DYZ1" i="9" s="1"/>
  <c r="DZA1" i="9" s="1"/>
  <c r="DZB1" i="9" s="1"/>
  <c r="DZC1" i="9" s="1"/>
  <c r="DZD1" i="9" s="1"/>
  <c r="DZE1" i="9" s="1"/>
  <c r="DZF1" i="9" s="1"/>
  <c r="DZG1" i="9" s="1"/>
  <c r="DZH1" i="9" s="1"/>
  <c r="DZI1" i="9" s="1"/>
  <c r="DZJ1" i="9" s="1"/>
  <c r="DZK1" i="9" s="1"/>
  <c r="DZL1" i="9" s="1"/>
  <c r="DZM1" i="9" s="1"/>
  <c r="DZN1" i="9" s="1"/>
  <c r="DZO1" i="9" s="1"/>
  <c r="DZP1" i="9" s="1"/>
  <c r="DZQ1" i="9" s="1"/>
  <c r="DZR1" i="9" s="1"/>
  <c r="DZS1" i="9" s="1"/>
  <c r="DZT1" i="9" s="1"/>
  <c r="DZU1" i="9" s="1"/>
  <c r="DZV1" i="9" s="1"/>
  <c r="DZW1" i="9" s="1"/>
  <c r="DZX1" i="9" s="1"/>
  <c r="DZY1" i="9" s="1"/>
  <c r="DZZ1" i="9" s="1"/>
  <c r="EAA1" i="9" s="1"/>
  <c r="EAB1" i="9" s="1"/>
  <c r="EAC1" i="9" s="1"/>
  <c r="EAD1" i="9" s="1"/>
  <c r="EAE1" i="9" s="1"/>
  <c r="EAF1" i="9" s="1"/>
  <c r="EAG1" i="9" s="1"/>
  <c r="EAH1" i="9" s="1"/>
  <c r="EAI1" i="9" s="1"/>
  <c r="EAJ1" i="9" s="1"/>
  <c r="EAK1" i="9" s="1"/>
  <c r="EAL1" i="9" s="1"/>
  <c r="EAM1" i="9" s="1"/>
  <c r="EAN1" i="9" s="1"/>
  <c r="EAO1" i="9" s="1"/>
  <c r="EAP1" i="9" s="1"/>
  <c r="EAQ1" i="9" s="1"/>
  <c r="EAR1" i="9" s="1"/>
  <c r="EAS1" i="9" s="1"/>
  <c r="EAT1" i="9" s="1"/>
  <c r="EAU1" i="9" s="1"/>
  <c r="EAV1" i="9" s="1"/>
  <c r="EAW1" i="9" s="1"/>
  <c r="EAX1" i="9" s="1"/>
  <c r="EAY1" i="9" s="1"/>
  <c r="EAZ1" i="9" s="1"/>
  <c r="EBA1" i="9" s="1"/>
  <c r="EBB1" i="9" s="1"/>
  <c r="EBC1" i="9" s="1"/>
  <c r="EBD1" i="9" s="1"/>
  <c r="EBE1" i="9" s="1"/>
  <c r="EBF1" i="9" s="1"/>
  <c r="EBG1" i="9" s="1"/>
  <c r="EBH1" i="9" s="1"/>
  <c r="EBI1" i="9" s="1"/>
  <c r="EBJ1" i="9" s="1"/>
  <c r="EBK1" i="9" s="1"/>
  <c r="EBL1" i="9" s="1"/>
  <c r="EBM1" i="9" s="1"/>
  <c r="EBN1" i="9" s="1"/>
  <c r="EBO1" i="9" s="1"/>
  <c r="EBP1" i="9" s="1"/>
  <c r="EBQ1" i="9" s="1"/>
  <c r="EBR1" i="9" s="1"/>
  <c r="EBS1" i="9" s="1"/>
  <c r="EBT1" i="9" s="1"/>
  <c r="EBU1" i="9" s="1"/>
  <c r="EBV1" i="9" s="1"/>
  <c r="EBW1" i="9" s="1"/>
  <c r="EBX1" i="9" s="1"/>
  <c r="EBY1" i="9" s="1"/>
  <c r="EBZ1" i="9" s="1"/>
  <c r="ECA1" i="9" s="1"/>
  <c r="ECB1" i="9" s="1"/>
  <c r="ECC1" i="9" s="1"/>
  <c r="ECD1" i="9" s="1"/>
  <c r="ECE1" i="9" s="1"/>
  <c r="ECF1" i="9" s="1"/>
  <c r="ECG1" i="9" s="1"/>
  <c r="ECH1" i="9" s="1"/>
  <c r="ECI1" i="9" s="1"/>
  <c r="ECJ1" i="9" s="1"/>
  <c r="ECK1" i="9" s="1"/>
  <c r="ECL1" i="9" s="1"/>
  <c r="ECM1" i="9" s="1"/>
  <c r="ECN1" i="9" s="1"/>
  <c r="ECO1" i="9" s="1"/>
  <c r="ECP1" i="9" s="1"/>
  <c r="ECQ1" i="9" s="1"/>
  <c r="ECR1" i="9" s="1"/>
  <c r="ECS1" i="9" s="1"/>
  <c r="ECT1" i="9" s="1"/>
  <c r="ECU1" i="9" s="1"/>
  <c r="ECV1" i="9" s="1"/>
  <c r="ECW1" i="9" s="1"/>
  <c r="ECX1" i="9" s="1"/>
  <c r="ECY1" i="9" s="1"/>
  <c r="ECZ1" i="9" s="1"/>
  <c r="EDA1" i="9" s="1"/>
  <c r="EDB1" i="9" s="1"/>
  <c r="EDC1" i="9" s="1"/>
  <c r="EDD1" i="9" s="1"/>
  <c r="EDE1" i="9" s="1"/>
  <c r="EDF1" i="9" s="1"/>
  <c r="EDG1" i="9" s="1"/>
  <c r="EDH1" i="9" s="1"/>
  <c r="EDI1" i="9" s="1"/>
  <c r="EDJ1" i="9" s="1"/>
  <c r="EDK1" i="9" s="1"/>
  <c r="EDL1" i="9" s="1"/>
  <c r="EDM1" i="9" s="1"/>
  <c r="EDN1" i="9" s="1"/>
  <c r="EDO1" i="9" s="1"/>
  <c r="EDP1" i="9" s="1"/>
  <c r="EDQ1" i="9" s="1"/>
  <c r="EDR1" i="9" s="1"/>
  <c r="EDS1" i="9" s="1"/>
  <c r="EDT1" i="9" s="1"/>
  <c r="EDU1" i="9" s="1"/>
  <c r="EDV1" i="9" s="1"/>
  <c r="EDW1" i="9" s="1"/>
  <c r="EDX1" i="9" s="1"/>
  <c r="EDY1" i="9" s="1"/>
  <c r="EDZ1" i="9" s="1"/>
  <c r="EEA1" i="9" s="1"/>
  <c r="EEB1" i="9" s="1"/>
  <c r="EEC1" i="9" s="1"/>
  <c r="EED1" i="9" s="1"/>
  <c r="EEE1" i="9" s="1"/>
  <c r="EEF1" i="9" s="1"/>
  <c r="EEG1" i="9" s="1"/>
  <c r="EEH1" i="9" s="1"/>
  <c r="EEI1" i="9" s="1"/>
  <c r="EEJ1" i="9" s="1"/>
  <c r="EEK1" i="9" s="1"/>
  <c r="EEL1" i="9" s="1"/>
  <c r="EEM1" i="9" s="1"/>
  <c r="EEN1" i="9" s="1"/>
  <c r="EEO1" i="9" s="1"/>
  <c r="EEP1" i="9" s="1"/>
  <c r="EEQ1" i="9" s="1"/>
  <c r="EER1" i="9" s="1"/>
  <c r="EES1" i="9" s="1"/>
  <c r="EET1" i="9" s="1"/>
  <c r="EEU1" i="9" s="1"/>
  <c r="EEV1" i="9" s="1"/>
  <c r="EEW1" i="9" s="1"/>
  <c r="EEX1" i="9" s="1"/>
  <c r="EEY1" i="9" s="1"/>
  <c r="EEZ1" i="9" s="1"/>
  <c r="EFA1" i="9" s="1"/>
  <c r="EFB1" i="9" s="1"/>
  <c r="EFC1" i="9" s="1"/>
  <c r="EFD1" i="9" s="1"/>
  <c r="EFE1" i="9" s="1"/>
  <c r="EFF1" i="9" s="1"/>
  <c r="EFG1" i="9" s="1"/>
  <c r="EFH1" i="9" s="1"/>
  <c r="EFI1" i="9" s="1"/>
  <c r="EFJ1" i="9" s="1"/>
  <c r="EFK1" i="9" s="1"/>
  <c r="EFL1" i="9" s="1"/>
  <c r="EFM1" i="9" s="1"/>
  <c r="EFN1" i="9" s="1"/>
  <c r="EFO1" i="9" s="1"/>
  <c r="EFP1" i="9" s="1"/>
  <c r="EFQ1" i="9" s="1"/>
  <c r="EFR1" i="9" s="1"/>
  <c r="EFS1" i="9" s="1"/>
  <c r="EFT1" i="9" s="1"/>
  <c r="EFU1" i="9" s="1"/>
  <c r="EFV1" i="9" s="1"/>
  <c r="EFW1" i="9" s="1"/>
  <c r="EFX1" i="9" s="1"/>
  <c r="EFY1" i="9" s="1"/>
  <c r="EFZ1" i="9" s="1"/>
  <c r="EGA1" i="9" s="1"/>
  <c r="EGB1" i="9" s="1"/>
  <c r="EGC1" i="9" s="1"/>
  <c r="EGD1" i="9" s="1"/>
  <c r="EGE1" i="9" s="1"/>
  <c r="EGF1" i="9" s="1"/>
  <c r="EGG1" i="9" s="1"/>
  <c r="EGH1" i="9" s="1"/>
  <c r="EGI1" i="9" s="1"/>
  <c r="EGJ1" i="9" s="1"/>
  <c r="EGK1" i="9" s="1"/>
  <c r="EGL1" i="9" s="1"/>
  <c r="EGM1" i="9" s="1"/>
  <c r="EGN1" i="9" s="1"/>
  <c r="EGO1" i="9" s="1"/>
  <c r="EGP1" i="9" s="1"/>
  <c r="EGQ1" i="9" s="1"/>
  <c r="EGR1" i="9" s="1"/>
  <c r="EGS1" i="9" s="1"/>
  <c r="EGT1" i="9" s="1"/>
  <c r="EGU1" i="9" s="1"/>
  <c r="EGV1" i="9" s="1"/>
  <c r="EGW1" i="9" s="1"/>
  <c r="EGX1" i="9" s="1"/>
  <c r="EGY1" i="9" s="1"/>
  <c r="EGZ1" i="9" s="1"/>
  <c r="EHA1" i="9" s="1"/>
  <c r="EHB1" i="9" s="1"/>
  <c r="EHC1" i="9" s="1"/>
  <c r="EHD1" i="9" s="1"/>
  <c r="EHE1" i="9" s="1"/>
  <c r="EHF1" i="9" s="1"/>
  <c r="EHG1" i="9" s="1"/>
  <c r="EHH1" i="9" s="1"/>
  <c r="EHI1" i="9" s="1"/>
  <c r="EHJ1" i="9" s="1"/>
  <c r="EHK1" i="9" s="1"/>
  <c r="EHL1" i="9" s="1"/>
  <c r="EHM1" i="9" s="1"/>
  <c r="EHN1" i="9" s="1"/>
  <c r="EHO1" i="9" s="1"/>
  <c r="EHP1" i="9" s="1"/>
  <c r="EHQ1" i="9" s="1"/>
  <c r="EHR1" i="9" s="1"/>
  <c r="EHS1" i="9" s="1"/>
  <c r="EHT1" i="9" s="1"/>
  <c r="EHU1" i="9" s="1"/>
  <c r="EHV1" i="9" s="1"/>
  <c r="EHW1" i="9" s="1"/>
  <c r="EHX1" i="9" s="1"/>
  <c r="EHY1" i="9" s="1"/>
  <c r="EHZ1" i="9" s="1"/>
  <c r="EIA1" i="9" s="1"/>
  <c r="EIB1" i="9" s="1"/>
  <c r="EIC1" i="9" s="1"/>
  <c r="EID1" i="9" s="1"/>
  <c r="EIE1" i="9" s="1"/>
  <c r="EIF1" i="9" s="1"/>
  <c r="EIG1" i="9" s="1"/>
  <c r="EIH1" i="9" s="1"/>
  <c r="EII1" i="9" s="1"/>
  <c r="EIJ1" i="9" s="1"/>
  <c r="EIK1" i="9" s="1"/>
  <c r="EIL1" i="9" s="1"/>
  <c r="EIM1" i="9" s="1"/>
  <c r="EIN1" i="9" s="1"/>
  <c r="EIO1" i="9" s="1"/>
  <c r="EIP1" i="9" s="1"/>
  <c r="EIQ1" i="9" s="1"/>
  <c r="EIR1" i="9" s="1"/>
  <c r="EIS1" i="9" s="1"/>
  <c r="EIT1" i="9" s="1"/>
  <c r="EIU1" i="9" s="1"/>
  <c r="EIV1" i="9" s="1"/>
  <c r="EIW1" i="9" s="1"/>
  <c r="EIX1" i="9" s="1"/>
  <c r="EIY1" i="9" s="1"/>
  <c r="EIZ1" i="9" s="1"/>
  <c r="EJA1" i="9" s="1"/>
  <c r="EJB1" i="9" s="1"/>
  <c r="EJC1" i="9" s="1"/>
  <c r="EJD1" i="9" s="1"/>
  <c r="EJE1" i="9" s="1"/>
  <c r="EJF1" i="9" s="1"/>
  <c r="EJG1" i="9" s="1"/>
  <c r="EJH1" i="9" s="1"/>
  <c r="EJI1" i="9" s="1"/>
  <c r="EJJ1" i="9" s="1"/>
  <c r="EJK1" i="9" s="1"/>
  <c r="EJL1" i="9" s="1"/>
  <c r="EJM1" i="9" s="1"/>
  <c r="EJN1" i="9" s="1"/>
  <c r="EJO1" i="9" s="1"/>
  <c r="EJP1" i="9" s="1"/>
  <c r="EJQ1" i="9" s="1"/>
  <c r="EJR1" i="9" s="1"/>
  <c r="EJS1" i="9" s="1"/>
  <c r="EJT1" i="9" s="1"/>
  <c r="EJU1" i="9" s="1"/>
  <c r="EJV1" i="9" s="1"/>
  <c r="EJW1" i="9" s="1"/>
  <c r="EJX1" i="9" s="1"/>
  <c r="EJY1" i="9" s="1"/>
  <c r="EJZ1" i="9" s="1"/>
  <c r="EKA1" i="9" s="1"/>
  <c r="EKB1" i="9" s="1"/>
  <c r="EKC1" i="9" s="1"/>
  <c r="EKD1" i="9" s="1"/>
  <c r="EKE1" i="9" s="1"/>
  <c r="EKF1" i="9" s="1"/>
  <c r="EKG1" i="9" s="1"/>
  <c r="EKH1" i="9" s="1"/>
  <c r="EKI1" i="9" s="1"/>
  <c r="EKJ1" i="9" s="1"/>
  <c r="EKK1" i="9" s="1"/>
  <c r="EKL1" i="9" s="1"/>
  <c r="EKM1" i="9" s="1"/>
  <c r="EKN1" i="9" s="1"/>
  <c r="EKO1" i="9" s="1"/>
  <c r="EKP1" i="9" s="1"/>
  <c r="EKQ1" i="9" s="1"/>
  <c r="EKR1" i="9" s="1"/>
  <c r="EKS1" i="9" s="1"/>
  <c r="EKT1" i="9" s="1"/>
  <c r="EKU1" i="9" s="1"/>
  <c r="EKV1" i="9" s="1"/>
  <c r="EKW1" i="9" s="1"/>
  <c r="EKX1" i="9" s="1"/>
  <c r="EKY1" i="9" s="1"/>
  <c r="EKZ1" i="9" s="1"/>
  <c r="ELA1" i="9" s="1"/>
  <c r="ELB1" i="9" s="1"/>
  <c r="ELC1" i="9" s="1"/>
  <c r="ELD1" i="9" s="1"/>
  <c r="ELE1" i="9" s="1"/>
  <c r="ELF1" i="9" s="1"/>
  <c r="ELG1" i="9" s="1"/>
  <c r="ELH1" i="9" s="1"/>
  <c r="ELI1" i="9" s="1"/>
  <c r="ELJ1" i="9" s="1"/>
  <c r="ELK1" i="9" s="1"/>
  <c r="ELL1" i="9" s="1"/>
  <c r="ELM1" i="9" s="1"/>
  <c r="ELN1" i="9" s="1"/>
  <c r="ELO1" i="9" s="1"/>
  <c r="ELP1" i="9" s="1"/>
  <c r="ELQ1" i="9" s="1"/>
  <c r="ELR1" i="9" s="1"/>
  <c r="ELS1" i="9" s="1"/>
  <c r="ELT1" i="9" s="1"/>
  <c r="ELU1" i="9" s="1"/>
  <c r="ELV1" i="9" s="1"/>
  <c r="ELW1" i="9" s="1"/>
  <c r="ELX1" i="9" s="1"/>
  <c r="ELY1" i="9" s="1"/>
  <c r="ELZ1" i="9" s="1"/>
  <c r="EMA1" i="9" s="1"/>
  <c r="EMB1" i="9" s="1"/>
  <c r="EMC1" i="9" s="1"/>
  <c r="EMD1" i="9" s="1"/>
  <c r="EME1" i="9" s="1"/>
  <c r="EMF1" i="9" s="1"/>
  <c r="EMG1" i="9" s="1"/>
  <c r="EMH1" i="9" s="1"/>
  <c r="EMI1" i="9" s="1"/>
  <c r="EMJ1" i="9" s="1"/>
  <c r="EMK1" i="9" s="1"/>
  <c r="EML1" i="9" s="1"/>
  <c r="EMM1" i="9" s="1"/>
  <c r="EMN1" i="9" s="1"/>
  <c r="EMO1" i="9" s="1"/>
  <c r="EMP1" i="9" s="1"/>
  <c r="EMQ1" i="9" s="1"/>
  <c r="EMR1" i="9" s="1"/>
  <c r="EMS1" i="9" s="1"/>
  <c r="EMT1" i="9" s="1"/>
  <c r="EMU1" i="9" s="1"/>
  <c r="EMV1" i="9" s="1"/>
  <c r="EMW1" i="9" s="1"/>
  <c r="EMX1" i="9" s="1"/>
  <c r="EMY1" i="9" s="1"/>
  <c r="EMZ1" i="9" s="1"/>
  <c r="ENA1" i="9" s="1"/>
  <c r="ENB1" i="9" s="1"/>
  <c r="ENC1" i="9" s="1"/>
  <c r="END1" i="9" s="1"/>
  <c r="ENE1" i="9" s="1"/>
  <c r="ENF1" i="9" s="1"/>
  <c r="ENG1" i="9" s="1"/>
  <c r="ENH1" i="9" s="1"/>
  <c r="ENI1" i="9" s="1"/>
  <c r="ENJ1" i="9" s="1"/>
  <c r="ENK1" i="9" s="1"/>
  <c r="ENL1" i="9" s="1"/>
  <c r="ENM1" i="9" s="1"/>
  <c r="ENN1" i="9" s="1"/>
  <c r="ENO1" i="9" s="1"/>
  <c r="ENP1" i="9" s="1"/>
  <c r="ENQ1" i="9" s="1"/>
  <c r="ENR1" i="9" s="1"/>
  <c r="ENS1" i="9" s="1"/>
  <c r="ENT1" i="9" s="1"/>
  <c r="ENU1" i="9" s="1"/>
  <c r="ENV1" i="9" s="1"/>
  <c r="ENW1" i="9" s="1"/>
  <c r="ENX1" i="9" s="1"/>
  <c r="ENY1" i="9" s="1"/>
  <c r="ENZ1" i="9" s="1"/>
  <c r="EOA1" i="9" s="1"/>
  <c r="EOB1" i="9" s="1"/>
  <c r="EOC1" i="9" s="1"/>
  <c r="EOD1" i="9" s="1"/>
  <c r="EOE1" i="9" s="1"/>
  <c r="EOF1" i="9" s="1"/>
  <c r="EOG1" i="9" s="1"/>
  <c r="EOH1" i="9" s="1"/>
  <c r="EOI1" i="9" s="1"/>
  <c r="EOJ1" i="9" s="1"/>
  <c r="EOK1" i="9" s="1"/>
  <c r="EOL1" i="9" s="1"/>
  <c r="EOM1" i="9" s="1"/>
  <c r="EON1" i="9" s="1"/>
  <c r="EOO1" i="9" s="1"/>
  <c r="EOP1" i="9" s="1"/>
  <c r="EOQ1" i="9" s="1"/>
  <c r="EOR1" i="9" s="1"/>
  <c r="EOS1" i="9" s="1"/>
  <c r="EOT1" i="9" s="1"/>
  <c r="EOU1" i="9" s="1"/>
  <c r="EOV1" i="9" s="1"/>
  <c r="EOW1" i="9" s="1"/>
  <c r="EOX1" i="9" s="1"/>
  <c r="EOY1" i="9" s="1"/>
  <c r="EOZ1" i="9" s="1"/>
  <c r="EPA1" i="9" s="1"/>
  <c r="EPB1" i="9" s="1"/>
  <c r="EPC1" i="9" s="1"/>
  <c r="EPD1" i="9" s="1"/>
  <c r="EPE1" i="9" s="1"/>
  <c r="EPF1" i="9" s="1"/>
  <c r="EPG1" i="9" s="1"/>
  <c r="EPH1" i="9" s="1"/>
  <c r="EPI1" i="9" s="1"/>
  <c r="EPJ1" i="9" s="1"/>
  <c r="EPK1" i="9" s="1"/>
  <c r="EPL1" i="9" s="1"/>
  <c r="EPM1" i="9" s="1"/>
  <c r="EPN1" i="9" s="1"/>
  <c r="EPO1" i="9" s="1"/>
  <c r="EPP1" i="9" s="1"/>
  <c r="EPQ1" i="9" s="1"/>
  <c r="EPR1" i="9" s="1"/>
  <c r="EPS1" i="9" s="1"/>
  <c r="EPT1" i="9" s="1"/>
  <c r="EPU1" i="9" s="1"/>
  <c r="EPV1" i="9" s="1"/>
  <c r="EPW1" i="9" s="1"/>
  <c r="EPX1" i="9" s="1"/>
  <c r="EPY1" i="9" s="1"/>
  <c r="EPZ1" i="9" s="1"/>
  <c r="EQA1" i="9" s="1"/>
  <c r="EQB1" i="9" s="1"/>
  <c r="EQC1" i="9" s="1"/>
  <c r="EQD1" i="9" s="1"/>
  <c r="EQE1" i="9" s="1"/>
  <c r="EQF1" i="9" s="1"/>
  <c r="EQG1" i="9" s="1"/>
  <c r="EQH1" i="9" s="1"/>
  <c r="EQI1" i="9" s="1"/>
  <c r="EQJ1" i="9" s="1"/>
  <c r="EQK1" i="9" s="1"/>
  <c r="EQL1" i="9" s="1"/>
  <c r="EQM1" i="9" s="1"/>
  <c r="EQN1" i="9" s="1"/>
  <c r="EQO1" i="9" s="1"/>
  <c r="EQP1" i="9" s="1"/>
  <c r="EQQ1" i="9" s="1"/>
  <c r="EQR1" i="9" s="1"/>
  <c r="EQS1" i="9" s="1"/>
  <c r="EQT1" i="9" s="1"/>
  <c r="EQU1" i="9" s="1"/>
  <c r="EQV1" i="9" s="1"/>
  <c r="EQW1" i="9" s="1"/>
  <c r="EQX1" i="9" s="1"/>
  <c r="EQY1" i="9" s="1"/>
  <c r="EQZ1" i="9" s="1"/>
  <c r="ERA1" i="9" s="1"/>
  <c r="ERB1" i="9" s="1"/>
  <c r="ERC1" i="9" s="1"/>
  <c r="ERD1" i="9" s="1"/>
  <c r="ERE1" i="9" s="1"/>
  <c r="ERF1" i="9" s="1"/>
  <c r="ERG1" i="9" s="1"/>
  <c r="ERH1" i="9" s="1"/>
  <c r="ERI1" i="9" s="1"/>
  <c r="ERJ1" i="9" s="1"/>
  <c r="ERK1" i="9" s="1"/>
  <c r="ERL1" i="9" s="1"/>
  <c r="ERM1" i="9" s="1"/>
  <c r="ERN1" i="9" s="1"/>
  <c r="ERO1" i="9" s="1"/>
  <c r="ERP1" i="9" s="1"/>
  <c r="ERQ1" i="9" s="1"/>
  <c r="ERR1" i="9" s="1"/>
  <c r="ERS1" i="9" s="1"/>
  <c r="ERT1" i="9" s="1"/>
  <c r="ERU1" i="9" s="1"/>
  <c r="ERV1" i="9" s="1"/>
  <c r="ERW1" i="9" s="1"/>
  <c r="ERX1" i="9" s="1"/>
  <c r="ERY1" i="9" s="1"/>
  <c r="ERZ1" i="9" s="1"/>
  <c r="ESA1" i="9" s="1"/>
  <c r="ESB1" i="9" s="1"/>
  <c r="ESC1" i="9" s="1"/>
  <c r="ESD1" i="9" s="1"/>
  <c r="ESE1" i="9" s="1"/>
  <c r="ESF1" i="9" s="1"/>
  <c r="ESG1" i="9" s="1"/>
  <c r="ESH1" i="9" s="1"/>
  <c r="ESI1" i="9" s="1"/>
  <c r="ESJ1" i="9" s="1"/>
  <c r="ESK1" i="9" s="1"/>
  <c r="ESL1" i="9" s="1"/>
  <c r="ESM1" i="9" s="1"/>
  <c r="ESN1" i="9" s="1"/>
  <c r="ESO1" i="9" s="1"/>
  <c r="ESP1" i="9" s="1"/>
  <c r="ESQ1" i="9" s="1"/>
  <c r="ESR1" i="9" s="1"/>
  <c r="ESS1" i="9" s="1"/>
  <c r="EST1" i="9" s="1"/>
  <c r="ESU1" i="9" s="1"/>
  <c r="ESV1" i="9" s="1"/>
  <c r="ESW1" i="9" s="1"/>
  <c r="ESX1" i="9" s="1"/>
  <c r="ESY1" i="9" s="1"/>
  <c r="ESZ1" i="9" s="1"/>
  <c r="ETA1" i="9" s="1"/>
  <c r="ETB1" i="9" s="1"/>
  <c r="ETC1" i="9" s="1"/>
  <c r="ETD1" i="9" s="1"/>
  <c r="ETE1" i="9" s="1"/>
  <c r="ETF1" i="9" s="1"/>
  <c r="ETG1" i="9" s="1"/>
  <c r="ETH1" i="9" s="1"/>
  <c r="ETI1" i="9" s="1"/>
  <c r="ETJ1" i="9" s="1"/>
  <c r="ETK1" i="9" s="1"/>
  <c r="ETL1" i="9" s="1"/>
  <c r="ETM1" i="9" s="1"/>
  <c r="ETN1" i="9" s="1"/>
  <c r="ETO1" i="9" s="1"/>
  <c r="ETP1" i="9" s="1"/>
  <c r="ETQ1" i="9" s="1"/>
  <c r="ETR1" i="9" s="1"/>
  <c r="ETS1" i="9" s="1"/>
  <c r="ETT1" i="9" s="1"/>
  <c r="ETU1" i="9" s="1"/>
  <c r="ETV1" i="9" s="1"/>
  <c r="ETW1" i="9" s="1"/>
  <c r="ETX1" i="9" s="1"/>
  <c r="ETY1" i="9" s="1"/>
  <c r="ETZ1" i="9" s="1"/>
  <c r="EUA1" i="9" s="1"/>
  <c r="EUB1" i="9" s="1"/>
  <c r="EUC1" i="9" s="1"/>
  <c r="EUD1" i="9" s="1"/>
  <c r="EUE1" i="9" s="1"/>
  <c r="EUF1" i="9" s="1"/>
  <c r="EUG1" i="9" s="1"/>
  <c r="EUH1" i="9" s="1"/>
  <c r="EUI1" i="9" s="1"/>
  <c r="EUJ1" i="9" s="1"/>
  <c r="EUK1" i="9" s="1"/>
  <c r="EUL1" i="9" s="1"/>
  <c r="EUM1" i="9" s="1"/>
  <c r="EUN1" i="9" s="1"/>
  <c r="EUO1" i="9" s="1"/>
  <c r="EUP1" i="9" s="1"/>
  <c r="EUQ1" i="9" s="1"/>
  <c r="EUR1" i="9" s="1"/>
  <c r="EUS1" i="9" s="1"/>
  <c r="EUT1" i="9" s="1"/>
  <c r="EUU1" i="9" s="1"/>
  <c r="EUV1" i="9" s="1"/>
  <c r="EUW1" i="9" s="1"/>
  <c r="EUX1" i="9" s="1"/>
  <c r="EUY1" i="9" s="1"/>
  <c r="EUZ1" i="9" s="1"/>
  <c r="EVA1" i="9" s="1"/>
  <c r="EVB1" i="9" s="1"/>
  <c r="EVC1" i="9" s="1"/>
  <c r="EVD1" i="9" s="1"/>
  <c r="EVE1" i="9" s="1"/>
  <c r="EVF1" i="9" s="1"/>
  <c r="EVG1" i="9" s="1"/>
  <c r="EVH1" i="9" s="1"/>
  <c r="EVI1" i="9" s="1"/>
  <c r="EVJ1" i="9" s="1"/>
  <c r="EVK1" i="9" s="1"/>
  <c r="EVL1" i="9" s="1"/>
  <c r="EVM1" i="9" s="1"/>
  <c r="EVN1" i="9" s="1"/>
  <c r="EVO1" i="9" s="1"/>
  <c r="EVP1" i="9" s="1"/>
  <c r="EVQ1" i="9" s="1"/>
  <c r="EVR1" i="9" s="1"/>
  <c r="EVS1" i="9" s="1"/>
  <c r="EVT1" i="9" s="1"/>
  <c r="EVU1" i="9" s="1"/>
  <c r="EVV1" i="9" s="1"/>
  <c r="EVW1" i="9" s="1"/>
  <c r="EVX1" i="9" s="1"/>
  <c r="EVY1" i="9" s="1"/>
  <c r="EVZ1" i="9" s="1"/>
  <c r="EWA1" i="9" s="1"/>
  <c r="EWB1" i="9" s="1"/>
  <c r="EWC1" i="9" s="1"/>
  <c r="EWD1" i="9" s="1"/>
  <c r="EWE1" i="9" s="1"/>
  <c r="EWF1" i="9" s="1"/>
  <c r="EWG1" i="9" s="1"/>
  <c r="EWH1" i="9" s="1"/>
  <c r="EWI1" i="9" s="1"/>
  <c r="EWJ1" i="9" s="1"/>
  <c r="EWK1" i="9" s="1"/>
  <c r="EWL1" i="9" s="1"/>
  <c r="EWM1" i="9" s="1"/>
  <c r="EWN1" i="9" s="1"/>
  <c r="EWO1" i="9" s="1"/>
  <c r="EWP1" i="9" s="1"/>
  <c r="EWQ1" i="9" s="1"/>
  <c r="EWR1" i="9" s="1"/>
  <c r="EWS1" i="9" s="1"/>
  <c r="EWT1" i="9" s="1"/>
  <c r="EWU1" i="9" s="1"/>
  <c r="EWV1" i="9" s="1"/>
  <c r="EWW1" i="9" s="1"/>
  <c r="EWX1" i="9" s="1"/>
  <c r="EWY1" i="9" s="1"/>
  <c r="EWZ1" i="9" s="1"/>
  <c r="EXA1" i="9" s="1"/>
  <c r="EXB1" i="9" s="1"/>
  <c r="EXC1" i="9" s="1"/>
  <c r="EXD1" i="9" s="1"/>
  <c r="EXE1" i="9" s="1"/>
  <c r="EXF1" i="9" s="1"/>
  <c r="EXG1" i="9" s="1"/>
  <c r="EXH1" i="9" s="1"/>
  <c r="EXI1" i="9" s="1"/>
  <c r="EXJ1" i="9" s="1"/>
  <c r="EXK1" i="9" s="1"/>
  <c r="EXL1" i="9" s="1"/>
  <c r="EXM1" i="9" s="1"/>
  <c r="EXN1" i="9" s="1"/>
  <c r="EXO1" i="9" s="1"/>
  <c r="EXP1" i="9" s="1"/>
  <c r="EXQ1" i="9" s="1"/>
  <c r="EXR1" i="9" s="1"/>
  <c r="EXS1" i="9" s="1"/>
  <c r="EXT1" i="9" s="1"/>
  <c r="EXU1" i="9" s="1"/>
  <c r="EXV1" i="9" s="1"/>
  <c r="EXW1" i="9" s="1"/>
  <c r="EXX1" i="9" s="1"/>
  <c r="EXY1" i="9" s="1"/>
  <c r="EXZ1" i="9" s="1"/>
  <c r="EYA1" i="9" s="1"/>
  <c r="EYB1" i="9" s="1"/>
  <c r="EYC1" i="9" s="1"/>
  <c r="EYD1" i="9" s="1"/>
  <c r="EYE1" i="9" s="1"/>
  <c r="EYF1" i="9" s="1"/>
  <c r="EYG1" i="9" s="1"/>
  <c r="EYH1" i="9" s="1"/>
  <c r="EYI1" i="9" s="1"/>
  <c r="EYJ1" i="9" s="1"/>
  <c r="EYK1" i="9" s="1"/>
  <c r="EYL1" i="9" s="1"/>
  <c r="EYM1" i="9" s="1"/>
  <c r="EYN1" i="9" s="1"/>
  <c r="EYO1" i="9" s="1"/>
  <c r="EYP1" i="9" s="1"/>
  <c r="EYQ1" i="9" s="1"/>
  <c r="EYR1" i="9" s="1"/>
  <c r="EYS1" i="9" s="1"/>
  <c r="EYT1" i="9" s="1"/>
  <c r="EYU1" i="9" s="1"/>
  <c r="EYV1" i="9" s="1"/>
  <c r="EYW1" i="9" s="1"/>
  <c r="EYX1" i="9" s="1"/>
  <c r="EYY1" i="9" s="1"/>
  <c r="EYZ1" i="9" s="1"/>
  <c r="EZA1" i="9" s="1"/>
  <c r="EZB1" i="9" s="1"/>
  <c r="EZC1" i="9" s="1"/>
  <c r="EZD1" i="9" s="1"/>
  <c r="EZE1" i="9" s="1"/>
  <c r="EZF1" i="9" s="1"/>
  <c r="EZG1" i="9" s="1"/>
  <c r="EZH1" i="9" s="1"/>
  <c r="EZI1" i="9" s="1"/>
  <c r="EZJ1" i="9" s="1"/>
  <c r="EZK1" i="9" s="1"/>
  <c r="EZL1" i="9" s="1"/>
  <c r="EZM1" i="9" s="1"/>
  <c r="EZN1" i="9" s="1"/>
  <c r="EZO1" i="9" s="1"/>
  <c r="EZP1" i="9" s="1"/>
  <c r="EZQ1" i="9" s="1"/>
  <c r="EZR1" i="9" s="1"/>
  <c r="EZS1" i="9" s="1"/>
  <c r="EZT1" i="9" s="1"/>
  <c r="EZU1" i="9" s="1"/>
  <c r="EZV1" i="9" s="1"/>
  <c r="EZW1" i="9" s="1"/>
  <c r="EZX1" i="9" s="1"/>
  <c r="EZY1" i="9" s="1"/>
  <c r="EZZ1" i="9" s="1"/>
  <c r="FAA1" i="9" s="1"/>
  <c r="FAB1" i="9" s="1"/>
  <c r="FAC1" i="9" s="1"/>
  <c r="FAD1" i="9" s="1"/>
  <c r="FAE1" i="9" s="1"/>
  <c r="FAF1" i="9" s="1"/>
  <c r="FAG1" i="9" s="1"/>
  <c r="FAH1" i="9" s="1"/>
  <c r="FAI1" i="9" s="1"/>
  <c r="FAJ1" i="9" s="1"/>
  <c r="FAK1" i="9" s="1"/>
  <c r="FAL1" i="9" s="1"/>
  <c r="FAM1" i="9" s="1"/>
  <c r="FAN1" i="9" s="1"/>
  <c r="FAO1" i="9" s="1"/>
  <c r="FAP1" i="9" s="1"/>
  <c r="FAQ1" i="9" s="1"/>
  <c r="FAR1" i="9" s="1"/>
  <c r="FAS1" i="9" s="1"/>
  <c r="FAT1" i="9" s="1"/>
  <c r="FAU1" i="9" s="1"/>
  <c r="FAV1" i="9" s="1"/>
  <c r="FAW1" i="9" s="1"/>
  <c r="FAX1" i="9" s="1"/>
  <c r="FAY1" i="9" s="1"/>
  <c r="FAZ1" i="9" s="1"/>
  <c r="FBA1" i="9" s="1"/>
  <c r="FBB1" i="9" s="1"/>
  <c r="FBC1" i="9" s="1"/>
  <c r="FBD1" i="9" s="1"/>
  <c r="FBE1" i="9" s="1"/>
  <c r="FBF1" i="9" s="1"/>
  <c r="FBG1" i="9" s="1"/>
  <c r="FBH1" i="9" s="1"/>
  <c r="FBI1" i="9" s="1"/>
  <c r="FBJ1" i="9" s="1"/>
  <c r="FBK1" i="9" s="1"/>
  <c r="FBL1" i="9" s="1"/>
  <c r="FBM1" i="9" s="1"/>
  <c r="FBN1" i="9" s="1"/>
  <c r="FBO1" i="9" s="1"/>
  <c r="FBP1" i="9" s="1"/>
  <c r="FBQ1" i="9" s="1"/>
  <c r="FBR1" i="9" s="1"/>
  <c r="FBS1" i="9" s="1"/>
  <c r="FBT1" i="9" s="1"/>
  <c r="FBU1" i="9" s="1"/>
  <c r="FBV1" i="9" s="1"/>
  <c r="FBW1" i="9" s="1"/>
  <c r="FBX1" i="9" s="1"/>
  <c r="FBY1" i="9" s="1"/>
  <c r="FBZ1" i="9" s="1"/>
  <c r="FCA1" i="9" s="1"/>
  <c r="FCB1" i="9" s="1"/>
  <c r="FCC1" i="9" s="1"/>
  <c r="FCD1" i="9" s="1"/>
  <c r="FCE1" i="9" s="1"/>
  <c r="FCF1" i="9" s="1"/>
  <c r="FCG1" i="9" s="1"/>
  <c r="FCH1" i="9" s="1"/>
  <c r="FCI1" i="9" s="1"/>
  <c r="FCJ1" i="9" s="1"/>
  <c r="FCK1" i="9" s="1"/>
  <c r="FCL1" i="9" s="1"/>
  <c r="FCM1" i="9" s="1"/>
  <c r="FCN1" i="9" s="1"/>
  <c r="FCO1" i="9" s="1"/>
  <c r="FCP1" i="9" s="1"/>
  <c r="FCQ1" i="9" s="1"/>
  <c r="FCR1" i="9" s="1"/>
  <c r="FCS1" i="9" s="1"/>
  <c r="FCT1" i="9" s="1"/>
  <c r="FCU1" i="9" s="1"/>
  <c r="FCV1" i="9" s="1"/>
  <c r="FCW1" i="9" s="1"/>
  <c r="FCX1" i="9" s="1"/>
  <c r="FCY1" i="9" s="1"/>
  <c r="FCZ1" i="9" s="1"/>
  <c r="FDA1" i="9" s="1"/>
  <c r="FDB1" i="9" s="1"/>
  <c r="FDC1" i="9" s="1"/>
  <c r="FDD1" i="9" s="1"/>
  <c r="FDE1" i="9" s="1"/>
  <c r="FDF1" i="9" s="1"/>
  <c r="FDG1" i="9" s="1"/>
  <c r="FDH1" i="9" s="1"/>
  <c r="FDI1" i="9" s="1"/>
  <c r="FDJ1" i="9" s="1"/>
  <c r="FDK1" i="9" s="1"/>
  <c r="FDL1" i="9" s="1"/>
  <c r="FDM1" i="9" s="1"/>
  <c r="FDN1" i="9" s="1"/>
  <c r="FDO1" i="9" s="1"/>
  <c r="FDP1" i="9" s="1"/>
  <c r="FDQ1" i="9" s="1"/>
  <c r="FDR1" i="9" s="1"/>
  <c r="FDS1" i="9" s="1"/>
  <c r="FDT1" i="9" s="1"/>
  <c r="FDU1" i="9" s="1"/>
  <c r="FDV1" i="9" s="1"/>
  <c r="FDW1" i="9" s="1"/>
  <c r="FDX1" i="9" s="1"/>
  <c r="FDY1" i="9" s="1"/>
  <c r="FDZ1" i="9" s="1"/>
  <c r="FEA1" i="9" s="1"/>
  <c r="FEB1" i="9" s="1"/>
  <c r="FEC1" i="9" s="1"/>
  <c r="FED1" i="9" s="1"/>
  <c r="FEE1" i="9" s="1"/>
  <c r="FEF1" i="9" s="1"/>
  <c r="FEG1" i="9" s="1"/>
  <c r="FEH1" i="9" s="1"/>
  <c r="FEI1" i="9" s="1"/>
  <c r="FEJ1" i="9" s="1"/>
  <c r="FEK1" i="9" s="1"/>
  <c r="FEL1" i="9" s="1"/>
  <c r="FEM1" i="9" s="1"/>
  <c r="FEN1" i="9" s="1"/>
  <c r="FEO1" i="9" s="1"/>
  <c r="FEP1" i="9" s="1"/>
  <c r="FEQ1" i="9" s="1"/>
  <c r="FER1" i="9" s="1"/>
  <c r="FES1" i="9" s="1"/>
  <c r="FET1" i="9" s="1"/>
  <c r="FEU1" i="9" s="1"/>
  <c r="FEV1" i="9" s="1"/>
  <c r="FEW1" i="9" s="1"/>
  <c r="FEX1" i="9" s="1"/>
  <c r="FEY1" i="9" s="1"/>
  <c r="FEZ1" i="9" s="1"/>
  <c r="FFA1" i="9" s="1"/>
  <c r="FFB1" i="9" s="1"/>
  <c r="FFC1" i="9" s="1"/>
  <c r="FFD1" i="9" s="1"/>
  <c r="FFE1" i="9" s="1"/>
  <c r="FFF1" i="9" s="1"/>
  <c r="FFG1" i="9" s="1"/>
  <c r="FFH1" i="9" s="1"/>
  <c r="FFI1" i="9" s="1"/>
  <c r="FFJ1" i="9" s="1"/>
  <c r="FFK1" i="9" s="1"/>
  <c r="FFL1" i="9" s="1"/>
  <c r="FFM1" i="9" s="1"/>
  <c r="FFN1" i="9" s="1"/>
  <c r="FFO1" i="9" s="1"/>
  <c r="FFP1" i="9" s="1"/>
  <c r="FFQ1" i="9" s="1"/>
  <c r="FFR1" i="9" s="1"/>
  <c r="FFS1" i="9" s="1"/>
  <c r="FFT1" i="9" s="1"/>
  <c r="FFU1" i="9" s="1"/>
  <c r="FFV1" i="9" s="1"/>
  <c r="FFW1" i="9" s="1"/>
  <c r="FFX1" i="9" s="1"/>
  <c r="FFY1" i="9" s="1"/>
  <c r="FFZ1" i="9" s="1"/>
  <c r="FGA1" i="9" s="1"/>
  <c r="FGB1" i="9" s="1"/>
  <c r="FGC1" i="9" s="1"/>
  <c r="FGD1" i="9" s="1"/>
  <c r="FGE1" i="9" s="1"/>
  <c r="FGF1" i="9" s="1"/>
  <c r="FGG1" i="9" s="1"/>
  <c r="FGH1" i="9" s="1"/>
  <c r="FGI1" i="9" s="1"/>
  <c r="FGJ1" i="9" s="1"/>
  <c r="FGK1" i="9" s="1"/>
  <c r="FGL1" i="9" s="1"/>
  <c r="FGM1" i="9" s="1"/>
  <c r="FGN1" i="9" s="1"/>
  <c r="FGO1" i="9" s="1"/>
  <c r="FGP1" i="9" s="1"/>
  <c r="FGQ1" i="9" s="1"/>
  <c r="FGR1" i="9" s="1"/>
  <c r="FGS1" i="9" s="1"/>
  <c r="FGT1" i="9" s="1"/>
  <c r="FGU1" i="9" s="1"/>
  <c r="FGV1" i="9" s="1"/>
  <c r="FGW1" i="9" s="1"/>
  <c r="FGX1" i="9" s="1"/>
  <c r="FGY1" i="9" s="1"/>
  <c r="FGZ1" i="9" s="1"/>
  <c r="FHA1" i="9" s="1"/>
  <c r="FHB1" i="9" s="1"/>
  <c r="FHC1" i="9" s="1"/>
  <c r="FHD1" i="9" s="1"/>
  <c r="FHE1" i="9" s="1"/>
  <c r="FHF1" i="9" s="1"/>
  <c r="FHG1" i="9" s="1"/>
  <c r="FHH1" i="9" s="1"/>
  <c r="FHI1" i="9" s="1"/>
  <c r="FHJ1" i="9" s="1"/>
  <c r="FHK1" i="9" s="1"/>
  <c r="FHL1" i="9" s="1"/>
  <c r="FHM1" i="9" s="1"/>
  <c r="FHN1" i="9" s="1"/>
  <c r="FHO1" i="9" s="1"/>
  <c r="FHP1" i="9" s="1"/>
  <c r="FHQ1" i="9" s="1"/>
  <c r="FHR1" i="9" s="1"/>
  <c r="FHS1" i="9" s="1"/>
  <c r="FHT1" i="9" s="1"/>
  <c r="FHU1" i="9" s="1"/>
  <c r="FHV1" i="9" s="1"/>
  <c r="FHW1" i="9" s="1"/>
  <c r="FHX1" i="9" s="1"/>
  <c r="FHY1" i="9" s="1"/>
  <c r="FHZ1" i="9" s="1"/>
  <c r="FIA1" i="9" s="1"/>
  <c r="FIB1" i="9" s="1"/>
  <c r="FIC1" i="9" s="1"/>
  <c r="FID1" i="9" s="1"/>
  <c r="FIE1" i="9" s="1"/>
  <c r="FIF1" i="9" s="1"/>
  <c r="FIG1" i="9" s="1"/>
  <c r="FIH1" i="9" s="1"/>
  <c r="FII1" i="9" s="1"/>
  <c r="FIJ1" i="9" s="1"/>
  <c r="FIK1" i="9" s="1"/>
  <c r="FIL1" i="9" s="1"/>
  <c r="FIM1" i="9" s="1"/>
  <c r="FIN1" i="9" s="1"/>
  <c r="FIO1" i="9" s="1"/>
  <c r="FIP1" i="9" s="1"/>
  <c r="FIQ1" i="9" s="1"/>
  <c r="FIR1" i="9" s="1"/>
  <c r="FIS1" i="9" s="1"/>
  <c r="FIT1" i="9" s="1"/>
  <c r="FIU1" i="9" s="1"/>
  <c r="FIV1" i="9" s="1"/>
  <c r="FIW1" i="9" s="1"/>
  <c r="FIX1" i="9" s="1"/>
  <c r="FIY1" i="9" s="1"/>
  <c r="FIZ1" i="9" s="1"/>
  <c r="FJA1" i="9" s="1"/>
  <c r="FJB1" i="9" s="1"/>
  <c r="FJC1" i="9" s="1"/>
  <c r="FJD1" i="9" s="1"/>
  <c r="FJE1" i="9" s="1"/>
  <c r="FJF1" i="9" s="1"/>
  <c r="FJG1" i="9" s="1"/>
  <c r="FJH1" i="9" s="1"/>
  <c r="FJI1" i="9" s="1"/>
  <c r="FJJ1" i="9" s="1"/>
  <c r="FJK1" i="9" s="1"/>
  <c r="FJL1" i="9" s="1"/>
  <c r="FJM1" i="9" s="1"/>
  <c r="FJN1" i="9" s="1"/>
  <c r="FJO1" i="9" s="1"/>
  <c r="FJP1" i="9" s="1"/>
  <c r="FJQ1" i="9" s="1"/>
  <c r="FJR1" i="9" s="1"/>
  <c r="FJS1" i="9" s="1"/>
  <c r="FJT1" i="9" s="1"/>
  <c r="FJU1" i="9" s="1"/>
  <c r="FJV1" i="9" s="1"/>
  <c r="FJW1" i="9" s="1"/>
  <c r="FJX1" i="9" s="1"/>
  <c r="FJY1" i="9" s="1"/>
  <c r="FJZ1" i="9" s="1"/>
  <c r="FKA1" i="9" s="1"/>
  <c r="FKB1" i="9" s="1"/>
  <c r="FKC1" i="9" s="1"/>
  <c r="FKD1" i="9" s="1"/>
  <c r="FKE1" i="9" s="1"/>
  <c r="FKF1" i="9" s="1"/>
  <c r="FKG1" i="9" s="1"/>
  <c r="FKH1" i="9" s="1"/>
  <c r="FKI1" i="9" s="1"/>
  <c r="FKJ1" i="9" s="1"/>
  <c r="FKK1" i="9" s="1"/>
  <c r="FKL1" i="9" s="1"/>
  <c r="FKM1" i="9" s="1"/>
  <c r="FKN1" i="9" s="1"/>
  <c r="FKO1" i="9" s="1"/>
  <c r="FKP1" i="9" s="1"/>
  <c r="FKQ1" i="9" s="1"/>
  <c r="FKR1" i="9" s="1"/>
  <c r="FKS1" i="9" s="1"/>
  <c r="FKT1" i="9" s="1"/>
  <c r="FKU1" i="9" s="1"/>
  <c r="FKV1" i="9" s="1"/>
  <c r="FKW1" i="9" s="1"/>
  <c r="FKX1" i="9" s="1"/>
  <c r="FKY1" i="9" s="1"/>
  <c r="FKZ1" i="9" s="1"/>
  <c r="FLA1" i="9" s="1"/>
  <c r="FLB1" i="9" s="1"/>
  <c r="FLC1" i="9" s="1"/>
  <c r="FLD1" i="9" s="1"/>
  <c r="FLE1" i="9" s="1"/>
  <c r="FLF1" i="9" s="1"/>
  <c r="FLG1" i="9" s="1"/>
  <c r="FLH1" i="9" s="1"/>
  <c r="FLI1" i="9" s="1"/>
  <c r="FLJ1" i="9" s="1"/>
  <c r="FLK1" i="9" s="1"/>
  <c r="FLL1" i="9" s="1"/>
  <c r="FLM1" i="9" s="1"/>
  <c r="FLN1" i="9" s="1"/>
  <c r="FLO1" i="9" s="1"/>
  <c r="FLP1" i="9" s="1"/>
  <c r="FLQ1" i="9" s="1"/>
  <c r="FLR1" i="9" s="1"/>
  <c r="FLS1" i="9" s="1"/>
  <c r="FLT1" i="9" s="1"/>
  <c r="FLU1" i="9" s="1"/>
  <c r="FLV1" i="9" s="1"/>
  <c r="FLW1" i="9" s="1"/>
  <c r="FLX1" i="9" s="1"/>
  <c r="FLY1" i="9" s="1"/>
  <c r="FLZ1" i="9" s="1"/>
  <c r="FMA1" i="9" s="1"/>
  <c r="FMB1" i="9" s="1"/>
  <c r="FMC1" i="9" s="1"/>
  <c r="FMD1" i="9" s="1"/>
  <c r="FME1" i="9" s="1"/>
  <c r="FMF1" i="9" s="1"/>
  <c r="FMG1" i="9" s="1"/>
  <c r="FMH1" i="9" s="1"/>
  <c r="FMI1" i="9" s="1"/>
  <c r="FMJ1" i="9" s="1"/>
  <c r="FMK1" i="9" s="1"/>
  <c r="FML1" i="9" s="1"/>
  <c r="FMM1" i="9" s="1"/>
  <c r="FMN1" i="9" s="1"/>
  <c r="FMO1" i="9" s="1"/>
  <c r="FMP1" i="9" s="1"/>
  <c r="FMQ1" i="9" s="1"/>
  <c r="FMR1" i="9" s="1"/>
  <c r="FMS1" i="9" s="1"/>
  <c r="FMT1" i="9" s="1"/>
  <c r="FMU1" i="9" s="1"/>
  <c r="FMV1" i="9" s="1"/>
  <c r="FMW1" i="9" s="1"/>
  <c r="FMX1" i="9" s="1"/>
  <c r="FMY1" i="9" s="1"/>
  <c r="FMZ1" i="9" s="1"/>
  <c r="FNA1" i="9" s="1"/>
  <c r="FNB1" i="9" s="1"/>
  <c r="FNC1" i="9" s="1"/>
  <c r="FND1" i="9" s="1"/>
  <c r="FNE1" i="9" s="1"/>
  <c r="FNF1" i="9" s="1"/>
  <c r="FNG1" i="9" s="1"/>
  <c r="FNH1" i="9" s="1"/>
  <c r="FNI1" i="9" s="1"/>
  <c r="FNJ1" i="9" s="1"/>
  <c r="FNK1" i="9" s="1"/>
  <c r="FNL1" i="9" s="1"/>
  <c r="FNM1" i="9" s="1"/>
  <c r="FNN1" i="9" s="1"/>
  <c r="FNO1" i="9" s="1"/>
  <c r="FNP1" i="9" s="1"/>
  <c r="FNQ1" i="9" s="1"/>
  <c r="FNR1" i="9" s="1"/>
  <c r="FNS1" i="9" s="1"/>
  <c r="FNT1" i="9" s="1"/>
  <c r="FNU1" i="9" s="1"/>
  <c r="FNV1" i="9" s="1"/>
  <c r="FNW1" i="9" s="1"/>
  <c r="FNX1" i="9" s="1"/>
  <c r="FNY1" i="9" s="1"/>
  <c r="FNZ1" i="9" s="1"/>
  <c r="FOA1" i="9" s="1"/>
  <c r="FOB1" i="9" s="1"/>
  <c r="FOC1" i="9" s="1"/>
  <c r="FOD1" i="9" s="1"/>
  <c r="FOE1" i="9" s="1"/>
  <c r="FOF1" i="9" s="1"/>
  <c r="FOG1" i="9" s="1"/>
  <c r="FOH1" i="9" s="1"/>
  <c r="FOI1" i="9" s="1"/>
  <c r="FOJ1" i="9" s="1"/>
  <c r="FOK1" i="9" s="1"/>
  <c r="FOL1" i="9" s="1"/>
  <c r="FOM1" i="9" s="1"/>
  <c r="FON1" i="9" s="1"/>
  <c r="FOO1" i="9" s="1"/>
  <c r="FOP1" i="9" s="1"/>
  <c r="FOQ1" i="9" s="1"/>
  <c r="FOR1" i="9" s="1"/>
  <c r="FOS1" i="9" s="1"/>
  <c r="FOT1" i="9" s="1"/>
  <c r="FOU1" i="9" s="1"/>
  <c r="FOV1" i="9" s="1"/>
  <c r="FOW1" i="9" s="1"/>
  <c r="FOX1" i="9" s="1"/>
  <c r="FOY1" i="9" s="1"/>
  <c r="FOZ1" i="9" s="1"/>
  <c r="FPA1" i="9" s="1"/>
  <c r="FPB1" i="9" s="1"/>
  <c r="FPC1" i="9" s="1"/>
  <c r="FPD1" i="9" s="1"/>
  <c r="FPE1" i="9" s="1"/>
  <c r="FPF1" i="9" s="1"/>
  <c r="FPG1" i="9" s="1"/>
  <c r="FPH1" i="9" s="1"/>
  <c r="FPI1" i="9" s="1"/>
  <c r="FPJ1" i="9" s="1"/>
  <c r="FPK1" i="9" s="1"/>
  <c r="FPL1" i="9" s="1"/>
  <c r="FPM1" i="9" s="1"/>
  <c r="FPN1" i="9" s="1"/>
  <c r="FPO1" i="9" s="1"/>
  <c r="FPP1" i="9" s="1"/>
  <c r="FPQ1" i="9" s="1"/>
  <c r="FPR1" i="9" s="1"/>
  <c r="FPS1" i="9" s="1"/>
  <c r="FPT1" i="9" s="1"/>
  <c r="FPU1" i="9" s="1"/>
  <c r="FPV1" i="9" s="1"/>
  <c r="FPW1" i="9" s="1"/>
  <c r="FPX1" i="9" s="1"/>
  <c r="FPY1" i="9" s="1"/>
  <c r="FPZ1" i="9" s="1"/>
  <c r="FQA1" i="9" s="1"/>
  <c r="FQB1" i="9" s="1"/>
  <c r="FQC1" i="9" s="1"/>
  <c r="FQD1" i="9" s="1"/>
  <c r="FQE1" i="9" s="1"/>
  <c r="FQF1" i="9" s="1"/>
  <c r="FQG1" i="9" s="1"/>
  <c r="FQH1" i="9" s="1"/>
  <c r="FQI1" i="9" s="1"/>
  <c r="FQJ1" i="9" s="1"/>
  <c r="FQK1" i="9" s="1"/>
  <c r="FQL1" i="9" s="1"/>
  <c r="FQM1" i="9" s="1"/>
  <c r="FQN1" i="9" s="1"/>
  <c r="FQO1" i="9" s="1"/>
  <c r="FQP1" i="9" s="1"/>
  <c r="FQQ1" i="9" s="1"/>
  <c r="FQR1" i="9" s="1"/>
  <c r="FQS1" i="9" s="1"/>
  <c r="FQT1" i="9" s="1"/>
  <c r="FQU1" i="9" s="1"/>
  <c r="FQV1" i="9" s="1"/>
  <c r="FQW1" i="9" s="1"/>
  <c r="FQX1" i="9" s="1"/>
  <c r="FQY1" i="9" s="1"/>
  <c r="FQZ1" i="9" s="1"/>
  <c r="FRA1" i="9" s="1"/>
  <c r="FRB1" i="9" s="1"/>
  <c r="FRC1" i="9" s="1"/>
  <c r="FRD1" i="9" s="1"/>
  <c r="FRE1" i="9" s="1"/>
  <c r="FRF1" i="9" s="1"/>
  <c r="FRG1" i="9" s="1"/>
  <c r="FRH1" i="9" s="1"/>
  <c r="FRI1" i="9" s="1"/>
  <c r="FRJ1" i="9" s="1"/>
  <c r="FRK1" i="9" s="1"/>
  <c r="FRL1" i="9" s="1"/>
  <c r="FRM1" i="9" s="1"/>
  <c r="FRN1" i="9" s="1"/>
  <c r="FRO1" i="9" s="1"/>
  <c r="FRP1" i="9" s="1"/>
  <c r="FRQ1" i="9" s="1"/>
  <c r="FRR1" i="9" s="1"/>
  <c r="FRS1" i="9" s="1"/>
  <c r="FRT1" i="9" s="1"/>
  <c r="FRU1" i="9" s="1"/>
  <c r="FRV1" i="9" s="1"/>
  <c r="FRW1" i="9" s="1"/>
  <c r="FRX1" i="9" s="1"/>
  <c r="FRY1" i="9" s="1"/>
  <c r="FRZ1" i="9" s="1"/>
  <c r="FSA1" i="9" s="1"/>
  <c r="FSB1" i="9" s="1"/>
  <c r="FSC1" i="9" s="1"/>
  <c r="FSD1" i="9" s="1"/>
  <c r="FSE1" i="9" s="1"/>
  <c r="FSF1" i="9" s="1"/>
  <c r="FSG1" i="9" s="1"/>
  <c r="FSH1" i="9" s="1"/>
  <c r="FSI1" i="9" s="1"/>
  <c r="FSJ1" i="9" s="1"/>
  <c r="FSK1" i="9" s="1"/>
  <c r="FSL1" i="9" s="1"/>
  <c r="FSM1" i="9" s="1"/>
  <c r="FSN1" i="9" s="1"/>
  <c r="FSO1" i="9" s="1"/>
  <c r="FSP1" i="9" s="1"/>
  <c r="FSQ1" i="9" s="1"/>
  <c r="FSR1" i="9" s="1"/>
  <c r="FSS1" i="9" s="1"/>
  <c r="FST1" i="9" s="1"/>
  <c r="FSU1" i="9" s="1"/>
  <c r="FSV1" i="9" s="1"/>
  <c r="FSW1" i="9" s="1"/>
  <c r="FSX1" i="9" s="1"/>
  <c r="FSY1" i="9" s="1"/>
  <c r="FSZ1" i="9" s="1"/>
  <c r="FTA1" i="9" s="1"/>
  <c r="FTB1" i="9" s="1"/>
  <c r="FTC1" i="9" s="1"/>
  <c r="FTD1" i="9" s="1"/>
  <c r="FTE1" i="9" s="1"/>
  <c r="FTF1" i="9" s="1"/>
  <c r="FTG1" i="9" s="1"/>
  <c r="FTH1" i="9" s="1"/>
  <c r="FTI1" i="9" s="1"/>
  <c r="FTJ1" i="9" s="1"/>
  <c r="FTK1" i="9" s="1"/>
  <c r="FTL1" i="9" s="1"/>
  <c r="FTM1" i="9" s="1"/>
  <c r="FTN1" i="9" s="1"/>
  <c r="FTO1" i="9" s="1"/>
  <c r="FTP1" i="9" s="1"/>
  <c r="FTQ1" i="9" s="1"/>
  <c r="FTR1" i="9" s="1"/>
  <c r="FTS1" i="9" s="1"/>
  <c r="FTT1" i="9" s="1"/>
  <c r="FTU1" i="9" s="1"/>
  <c r="FTV1" i="9" s="1"/>
  <c r="FTW1" i="9" s="1"/>
  <c r="FTX1" i="9" s="1"/>
  <c r="FTY1" i="9" s="1"/>
  <c r="FTZ1" i="9" s="1"/>
  <c r="FUA1" i="9" s="1"/>
  <c r="FUB1" i="9" s="1"/>
  <c r="FUC1" i="9" s="1"/>
  <c r="FUD1" i="9" s="1"/>
  <c r="FUE1" i="9" s="1"/>
  <c r="FUF1" i="9" s="1"/>
  <c r="FUG1" i="9" s="1"/>
  <c r="FUH1" i="9" s="1"/>
  <c r="FUI1" i="9" s="1"/>
  <c r="FUJ1" i="9" s="1"/>
  <c r="FUK1" i="9" s="1"/>
  <c r="FUL1" i="9" s="1"/>
  <c r="FUM1" i="9" s="1"/>
  <c r="FUN1" i="9" s="1"/>
  <c r="FUO1" i="9" s="1"/>
  <c r="FUP1" i="9" s="1"/>
  <c r="FUQ1" i="9" s="1"/>
  <c r="FUR1" i="9" s="1"/>
  <c r="FUS1" i="9" s="1"/>
  <c r="FUT1" i="9" s="1"/>
  <c r="FUU1" i="9" s="1"/>
  <c r="FUV1" i="9" s="1"/>
  <c r="FUW1" i="9" s="1"/>
  <c r="FUX1" i="9" s="1"/>
  <c r="FUY1" i="9" s="1"/>
  <c r="FUZ1" i="9" s="1"/>
  <c r="FVA1" i="9" s="1"/>
  <c r="FVB1" i="9" s="1"/>
  <c r="FVC1" i="9" s="1"/>
  <c r="FVD1" i="9" s="1"/>
  <c r="FVE1" i="9" s="1"/>
  <c r="FVF1" i="9" s="1"/>
  <c r="FVG1" i="9" s="1"/>
  <c r="FVH1" i="9" s="1"/>
  <c r="FVI1" i="9" s="1"/>
  <c r="FVJ1" i="9" s="1"/>
  <c r="FVK1" i="9" s="1"/>
  <c r="FVL1" i="9" s="1"/>
  <c r="FVM1" i="9" s="1"/>
  <c r="FVN1" i="9" s="1"/>
  <c r="FVO1" i="9" s="1"/>
  <c r="FVP1" i="9" s="1"/>
  <c r="FVQ1" i="9" s="1"/>
  <c r="FVR1" i="9" s="1"/>
  <c r="FVS1" i="9" s="1"/>
  <c r="FVT1" i="9" s="1"/>
  <c r="FVU1" i="9" s="1"/>
  <c r="FVV1" i="9" s="1"/>
  <c r="FVW1" i="9" s="1"/>
  <c r="FVX1" i="9" s="1"/>
  <c r="FVY1" i="9" s="1"/>
  <c r="FVZ1" i="9" s="1"/>
  <c r="FWA1" i="9" s="1"/>
  <c r="FWB1" i="9" s="1"/>
  <c r="FWC1" i="9" s="1"/>
  <c r="FWD1" i="9" s="1"/>
  <c r="FWE1" i="9" s="1"/>
  <c r="FWF1" i="9" s="1"/>
  <c r="FWG1" i="9" s="1"/>
  <c r="FWH1" i="9" s="1"/>
  <c r="FWI1" i="9" s="1"/>
  <c r="FWJ1" i="9" s="1"/>
  <c r="FWK1" i="9" s="1"/>
  <c r="FWL1" i="9" s="1"/>
  <c r="FWM1" i="9" s="1"/>
  <c r="FWN1" i="9" s="1"/>
  <c r="FWO1" i="9" s="1"/>
  <c r="FWP1" i="9" s="1"/>
  <c r="FWQ1" i="9" s="1"/>
  <c r="FWR1" i="9" s="1"/>
  <c r="FWS1" i="9" s="1"/>
  <c r="FWT1" i="9" s="1"/>
  <c r="FWU1" i="9" s="1"/>
  <c r="FWV1" i="9" s="1"/>
  <c r="FWW1" i="9" s="1"/>
  <c r="FWX1" i="9" s="1"/>
  <c r="FWY1" i="9" s="1"/>
  <c r="FWZ1" i="9" s="1"/>
  <c r="FXA1" i="9" s="1"/>
  <c r="FXB1" i="9" s="1"/>
  <c r="FXC1" i="9" s="1"/>
  <c r="FXD1" i="9" s="1"/>
  <c r="FXE1" i="9" s="1"/>
  <c r="FXF1" i="9" s="1"/>
  <c r="FXG1" i="9" s="1"/>
  <c r="FXH1" i="9" s="1"/>
  <c r="FXI1" i="9" s="1"/>
  <c r="FXJ1" i="9" s="1"/>
  <c r="FXK1" i="9" s="1"/>
  <c r="FXL1" i="9" s="1"/>
  <c r="FXM1" i="9" s="1"/>
  <c r="FXN1" i="9" s="1"/>
  <c r="FXO1" i="9" s="1"/>
  <c r="FXP1" i="9" s="1"/>
  <c r="FXQ1" i="9" s="1"/>
  <c r="FXR1" i="9" s="1"/>
  <c r="FXS1" i="9" s="1"/>
  <c r="FXT1" i="9" s="1"/>
  <c r="FXU1" i="9" s="1"/>
  <c r="FXV1" i="9" s="1"/>
  <c r="FXW1" i="9" s="1"/>
  <c r="FXX1" i="9" s="1"/>
  <c r="FXY1" i="9" s="1"/>
  <c r="FXZ1" i="9" s="1"/>
  <c r="FYA1" i="9" s="1"/>
  <c r="FYB1" i="9" s="1"/>
  <c r="FYC1" i="9" s="1"/>
  <c r="FYD1" i="9" s="1"/>
  <c r="FYE1" i="9" s="1"/>
  <c r="FYF1" i="9" s="1"/>
  <c r="FYG1" i="9" s="1"/>
  <c r="FYH1" i="9" s="1"/>
  <c r="FYI1" i="9" s="1"/>
  <c r="FYJ1" i="9" s="1"/>
  <c r="FYK1" i="9" s="1"/>
  <c r="FYL1" i="9" s="1"/>
  <c r="FYM1" i="9" s="1"/>
  <c r="FYN1" i="9" s="1"/>
  <c r="FYO1" i="9" s="1"/>
  <c r="FYP1" i="9" s="1"/>
  <c r="FYQ1" i="9" s="1"/>
  <c r="FYR1" i="9" s="1"/>
  <c r="FYS1" i="9" s="1"/>
  <c r="FYT1" i="9" s="1"/>
  <c r="FYU1" i="9" s="1"/>
  <c r="FYV1" i="9" s="1"/>
  <c r="FYW1" i="9" s="1"/>
  <c r="FYX1" i="9" s="1"/>
  <c r="FYY1" i="9" s="1"/>
  <c r="FYZ1" i="9" s="1"/>
  <c r="FZA1" i="9" s="1"/>
  <c r="FZB1" i="9" s="1"/>
  <c r="FZC1" i="9" s="1"/>
  <c r="FZD1" i="9" s="1"/>
  <c r="FZE1" i="9" s="1"/>
  <c r="FZF1" i="9" s="1"/>
  <c r="FZG1" i="9" s="1"/>
  <c r="FZH1" i="9" s="1"/>
  <c r="FZI1" i="9" s="1"/>
  <c r="FZJ1" i="9" s="1"/>
  <c r="FZK1" i="9" s="1"/>
  <c r="FZL1" i="9" s="1"/>
  <c r="FZM1" i="9" s="1"/>
  <c r="FZN1" i="9" s="1"/>
  <c r="FZO1" i="9" s="1"/>
  <c r="FZP1" i="9" s="1"/>
  <c r="FZQ1" i="9" s="1"/>
  <c r="FZR1" i="9" s="1"/>
  <c r="FZS1" i="9" s="1"/>
  <c r="FZT1" i="9" s="1"/>
  <c r="FZU1" i="9" s="1"/>
  <c r="FZV1" i="9" s="1"/>
  <c r="FZW1" i="9" s="1"/>
  <c r="FZX1" i="9" s="1"/>
  <c r="FZY1" i="9" s="1"/>
  <c r="FZZ1" i="9" s="1"/>
  <c r="GAA1" i="9" s="1"/>
  <c r="GAB1" i="9" s="1"/>
  <c r="GAC1" i="9" s="1"/>
  <c r="GAD1" i="9" s="1"/>
  <c r="GAE1" i="9" s="1"/>
  <c r="GAF1" i="9" s="1"/>
  <c r="GAG1" i="9" s="1"/>
  <c r="GAH1" i="9" s="1"/>
  <c r="GAI1" i="9" s="1"/>
  <c r="GAJ1" i="9" s="1"/>
  <c r="GAK1" i="9" s="1"/>
  <c r="GAL1" i="9" s="1"/>
  <c r="GAM1" i="9" s="1"/>
  <c r="GAN1" i="9" s="1"/>
  <c r="GAO1" i="9" s="1"/>
  <c r="GAP1" i="9" s="1"/>
  <c r="GAQ1" i="9" s="1"/>
  <c r="GAR1" i="9" s="1"/>
  <c r="GAS1" i="9" s="1"/>
  <c r="GAT1" i="9" s="1"/>
  <c r="GAU1" i="9" s="1"/>
  <c r="GAV1" i="9" s="1"/>
  <c r="GAW1" i="9" s="1"/>
  <c r="GAX1" i="9" s="1"/>
  <c r="GAY1" i="9" s="1"/>
  <c r="GAZ1" i="9" s="1"/>
  <c r="GBA1" i="9" s="1"/>
  <c r="GBB1" i="9" s="1"/>
  <c r="GBC1" i="9" s="1"/>
  <c r="GBD1" i="9" s="1"/>
  <c r="GBE1" i="9" s="1"/>
  <c r="GBF1" i="9" s="1"/>
  <c r="GBG1" i="9" s="1"/>
  <c r="GBH1" i="9" s="1"/>
  <c r="GBI1" i="9" s="1"/>
  <c r="GBJ1" i="9" s="1"/>
  <c r="GBK1" i="9" s="1"/>
  <c r="GBL1" i="9" s="1"/>
  <c r="GBM1" i="9" s="1"/>
  <c r="GBN1" i="9" s="1"/>
  <c r="GBO1" i="9" s="1"/>
  <c r="GBP1" i="9" s="1"/>
  <c r="GBQ1" i="9" s="1"/>
  <c r="GBR1" i="9" s="1"/>
  <c r="GBS1" i="9" s="1"/>
  <c r="GBT1" i="9" s="1"/>
  <c r="GBU1" i="9" s="1"/>
  <c r="GBV1" i="9" s="1"/>
  <c r="GBW1" i="9" s="1"/>
  <c r="GBX1" i="9" s="1"/>
  <c r="GBY1" i="9" s="1"/>
  <c r="GBZ1" i="9" s="1"/>
  <c r="GCA1" i="9" s="1"/>
  <c r="GCB1" i="9" s="1"/>
  <c r="GCC1" i="9" s="1"/>
  <c r="GCD1" i="9" s="1"/>
  <c r="GCE1" i="9" s="1"/>
  <c r="GCF1" i="9" s="1"/>
  <c r="GCG1" i="9" s="1"/>
  <c r="GCH1" i="9" s="1"/>
  <c r="GCI1" i="9" s="1"/>
  <c r="GCJ1" i="9" s="1"/>
  <c r="GCK1" i="9" s="1"/>
  <c r="GCL1" i="9" s="1"/>
  <c r="GCM1" i="9" s="1"/>
  <c r="GCN1" i="9" s="1"/>
  <c r="GCO1" i="9" s="1"/>
  <c r="GCP1" i="9" s="1"/>
  <c r="GCQ1" i="9" s="1"/>
  <c r="GCR1" i="9" s="1"/>
  <c r="GCS1" i="9" s="1"/>
  <c r="GCT1" i="9" s="1"/>
  <c r="GCU1" i="9" s="1"/>
  <c r="GCV1" i="9" s="1"/>
  <c r="GCW1" i="9" s="1"/>
  <c r="GCX1" i="9" s="1"/>
  <c r="GCY1" i="9" s="1"/>
  <c r="GCZ1" i="9" s="1"/>
  <c r="GDA1" i="9" s="1"/>
  <c r="GDB1" i="9" s="1"/>
  <c r="GDC1" i="9" s="1"/>
  <c r="GDD1" i="9" s="1"/>
  <c r="GDE1" i="9" s="1"/>
  <c r="GDF1" i="9" s="1"/>
  <c r="GDG1" i="9" s="1"/>
  <c r="GDH1" i="9" s="1"/>
  <c r="GDI1" i="9" s="1"/>
  <c r="GDJ1" i="9" s="1"/>
  <c r="GDK1" i="9" s="1"/>
  <c r="GDL1" i="9" s="1"/>
  <c r="GDM1" i="9" s="1"/>
  <c r="GDN1" i="9" s="1"/>
  <c r="GDO1" i="9" s="1"/>
  <c r="GDP1" i="9" s="1"/>
  <c r="GDQ1" i="9" s="1"/>
  <c r="GDR1" i="9" s="1"/>
  <c r="GDS1" i="9" s="1"/>
  <c r="GDT1" i="9" s="1"/>
  <c r="GDU1" i="9" s="1"/>
  <c r="GDV1" i="9" s="1"/>
  <c r="GDW1" i="9" s="1"/>
  <c r="GDX1" i="9" s="1"/>
  <c r="GDY1" i="9" s="1"/>
  <c r="GDZ1" i="9" s="1"/>
  <c r="GEA1" i="9" s="1"/>
  <c r="GEB1" i="9" s="1"/>
  <c r="GEC1" i="9" s="1"/>
  <c r="GED1" i="9" s="1"/>
  <c r="GEE1" i="9" s="1"/>
  <c r="GEF1" i="9" s="1"/>
  <c r="GEG1" i="9" s="1"/>
  <c r="GEH1" i="9" s="1"/>
  <c r="GEI1" i="9" s="1"/>
  <c r="GEJ1" i="9" s="1"/>
  <c r="GEK1" i="9" s="1"/>
  <c r="GEL1" i="9" s="1"/>
  <c r="GEM1" i="9" s="1"/>
  <c r="GEN1" i="9" s="1"/>
  <c r="GEO1" i="9" s="1"/>
  <c r="GEP1" i="9" s="1"/>
  <c r="GEQ1" i="9" s="1"/>
  <c r="GER1" i="9" s="1"/>
  <c r="GES1" i="9" s="1"/>
  <c r="GET1" i="9" s="1"/>
  <c r="GEU1" i="9" s="1"/>
  <c r="GEV1" i="9" s="1"/>
  <c r="GEW1" i="9" s="1"/>
  <c r="GEX1" i="9" s="1"/>
  <c r="GEY1" i="9" s="1"/>
  <c r="GEZ1" i="9" s="1"/>
  <c r="GFA1" i="9" s="1"/>
  <c r="GFB1" i="9" s="1"/>
  <c r="GFC1" i="9" s="1"/>
  <c r="GFD1" i="9" s="1"/>
  <c r="GFE1" i="9" s="1"/>
  <c r="GFF1" i="9" s="1"/>
  <c r="GFG1" i="9" s="1"/>
  <c r="GFH1" i="9" s="1"/>
  <c r="GFI1" i="9" s="1"/>
  <c r="GFJ1" i="9" s="1"/>
  <c r="GFK1" i="9" s="1"/>
  <c r="GFL1" i="9" s="1"/>
  <c r="GFM1" i="9" s="1"/>
  <c r="GFN1" i="9" s="1"/>
  <c r="GFO1" i="9" s="1"/>
  <c r="GFP1" i="9" s="1"/>
  <c r="GFQ1" i="9" s="1"/>
  <c r="GFR1" i="9" s="1"/>
  <c r="GFS1" i="9" s="1"/>
  <c r="GFT1" i="9" s="1"/>
  <c r="GFU1" i="9" s="1"/>
  <c r="GFV1" i="9" s="1"/>
  <c r="GFW1" i="9" s="1"/>
  <c r="GFX1" i="9" s="1"/>
  <c r="GFY1" i="9" s="1"/>
  <c r="GFZ1" i="9" s="1"/>
  <c r="GGA1" i="9" s="1"/>
  <c r="GGB1" i="9" s="1"/>
  <c r="GGC1" i="9" s="1"/>
  <c r="GGD1" i="9" s="1"/>
  <c r="GGE1" i="9" s="1"/>
  <c r="GGF1" i="9" s="1"/>
  <c r="GGG1" i="9" s="1"/>
  <c r="GGH1" i="9" s="1"/>
  <c r="GGI1" i="9" s="1"/>
  <c r="GGJ1" i="9" s="1"/>
  <c r="GGK1" i="9" s="1"/>
  <c r="GGL1" i="9" s="1"/>
  <c r="GGM1" i="9" s="1"/>
  <c r="GGN1" i="9" s="1"/>
  <c r="GGO1" i="9" s="1"/>
  <c r="GGP1" i="9" s="1"/>
  <c r="GGQ1" i="9" s="1"/>
  <c r="GGR1" i="9" s="1"/>
  <c r="GGS1" i="9" s="1"/>
  <c r="GGT1" i="9" s="1"/>
  <c r="GGU1" i="9" s="1"/>
  <c r="GGV1" i="9" s="1"/>
  <c r="GGW1" i="9" s="1"/>
  <c r="GGX1" i="9" s="1"/>
  <c r="GGY1" i="9" s="1"/>
  <c r="GGZ1" i="9" s="1"/>
  <c r="GHA1" i="9" s="1"/>
  <c r="GHB1" i="9" s="1"/>
  <c r="GHC1" i="9" s="1"/>
  <c r="GHD1" i="9" s="1"/>
  <c r="GHE1" i="9" s="1"/>
  <c r="GHF1" i="9" s="1"/>
  <c r="GHG1" i="9" s="1"/>
  <c r="GHH1" i="9" s="1"/>
  <c r="GHI1" i="9" s="1"/>
  <c r="GHJ1" i="9" s="1"/>
  <c r="GHK1" i="9" s="1"/>
  <c r="GHL1" i="9" s="1"/>
  <c r="GHM1" i="9" s="1"/>
  <c r="GHN1" i="9" s="1"/>
  <c r="GHO1" i="9" s="1"/>
  <c r="GHP1" i="9" s="1"/>
  <c r="GHQ1" i="9" s="1"/>
  <c r="GHR1" i="9" s="1"/>
  <c r="GHS1" i="9" s="1"/>
  <c r="GHT1" i="9" s="1"/>
  <c r="GHU1" i="9" s="1"/>
  <c r="GHV1" i="9" s="1"/>
  <c r="GHW1" i="9" s="1"/>
  <c r="GHX1" i="9" s="1"/>
  <c r="GHY1" i="9" s="1"/>
  <c r="GHZ1" i="9" s="1"/>
  <c r="GIA1" i="9" s="1"/>
  <c r="GIB1" i="9" s="1"/>
  <c r="GIC1" i="9" s="1"/>
  <c r="GID1" i="9" s="1"/>
  <c r="GIE1" i="9" s="1"/>
  <c r="GIF1" i="9" s="1"/>
  <c r="GIG1" i="9" s="1"/>
  <c r="GIH1" i="9" s="1"/>
  <c r="GII1" i="9" s="1"/>
  <c r="GIJ1" i="9" s="1"/>
  <c r="GIK1" i="9" s="1"/>
  <c r="GIL1" i="9" s="1"/>
  <c r="GIM1" i="9" s="1"/>
  <c r="GIN1" i="9" s="1"/>
  <c r="GIO1" i="9" s="1"/>
  <c r="GIP1" i="9" s="1"/>
  <c r="GIQ1" i="9" s="1"/>
  <c r="GIR1" i="9" s="1"/>
  <c r="GIS1" i="9" s="1"/>
  <c r="GIT1" i="9" s="1"/>
  <c r="GIU1" i="9" s="1"/>
  <c r="GIV1" i="9" s="1"/>
  <c r="GIW1" i="9" s="1"/>
  <c r="GIX1" i="9" s="1"/>
  <c r="GIY1" i="9" s="1"/>
  <c r="GIZ1" i="9" s="1"/>
  <c r="GJA1" i="9" s="1"/>
  <c r="GJB1" i="9" s="1"/>
  <c r="GJC1" i="9" s="1"/>
  <c r="GJD1" i="9" s="1"/>
  <c r="GJE1" i="9" s="1"/>
  <c r="GJF1" i="9" s="1"/>
  <c r="GJG1" i="9" s="1"/>
  <c r="GJH1" i="9" s="1"/>
  <c r="GJI1" i="9" s="1"/>
  <c r="GJJ1" i="9" s="1"/>
  <c r="GJK1" i="9" s="1"/>
  <c r="GJL1" i="9" s="1"/>
  <c r="GJM1" i="9" s="1"/>
  <c r="GJN1" i="9" s="1"/>
  <c r="GJO1" i="9" s="1"/>
  <c r="GJP1" i="9" s="1"/>
  <c r="GJQ1" i="9" s="1"/>
  <c r="GJR1" i="9" s="1"/>
  <c r="GJS1" i="9" s="1"/>
  <c r="GJT1" i="9" s="1"/>
  <c r="GJU1" i="9" s="1"/>
  <c r="GJV1" i="9" s="1"/>
  <c r="GJW1" i="9" s="1"/>
  <c r="GJX1" i="9" s="1"/>
  <c r="GJY1" i="9" s="1"/>
  <c r="GJZ1" i="9" s="1"/>
  <c r="GKA1" i="9" s="1"/>
  <c r="GKB1" i="9" s="1"/>
  <c r="GKC1" i="9" s="1"/>
  <c r="GKD1" i="9" s="1"/>
  <c r="GKE1" i="9" s="1"/>
  <c r="GKF1" i="9" s="1"/>
  <c r="GKG1" i="9" s="1"/>
  <c r="GKH1" i="9" s="1"/>
  <c r="GKI1" i="9" s="1"/>
  <c r="GKJ1" i="9" s="1"/>
  <c r="GKK1" i="9" s="1"/>
  <c r="GKL1" i="9" s="1"/>
  <c r="GKM1" i="9" s="1"/>
  <c r="GKN1" i="9" s="1"/>
  <c r="GKO1" i="9" s="1"/>
  <c r="GKP1" i="9" s="1"/>
  <c r="GKQ1" i="9" s="1"/>
  <c r="GKR1" i="9" s="1"/>
  <c r="GKS1" i="9" s="1"/>
  <c r="GKT1" i="9" s="1"/>
  <c r="GKU1" i="9" s="1"/>
  <c r="GKV1" i="9" s="1"/>
  <c r="GKW1" i="9" s="1"/>
  <c r="GKX1" i="9" s="1"/>
  <c r="GKY1" i="9" s="1"/>
  <c r="GKZ1" i="9" s="1"/>
  <c r="GLA1" i="9" s="1"/>
  <c r="GLB1" i="9" s="1"/>
  <c r="GLC1" i="9" s="1"/>
  <c r="GLD1" i="9" s="1"/>
  <c r="GLE1" i="9" s="1"/>
  <c r="GLF1" i="9" s="1"/>
  <c r="GLG1" i="9" s="1"/>
  <c r="GLH1" i="9" s="1"/>
  <c r="GLI1" i="9" s="1"/>
  <c r="GLJ1" i="9" s="1"/>
  <c r="GLK1" i="9" s="1"/>
  <c r="GLL1" i="9" s="1"/>
  <c r="GLM1" i="9" s="1"/>
  <c r="GLN1" i="9" s="1"/>
  <c r="GLO1" i="9" s="1"/>
  <c r="GLP1" i="9" s="1"/>
  <c r="GLQ1" i="9" s="1"/>
  <c r="GLR1" i="9" s="1"/>
  <c r="GLS1" i="9" s="1"/>
  <c r="GLT1" i="9" s="1"/>
  <c r="GLU1" i="9" s="1"/>
  <c r="GLV1" i="9" s="1"/>
  <c r="GLW1" i="9" s="1"/>
  <c r="GLX1" i="9" s="1"/>
  <c r="GLY1" i="9" s="1"/>
  <c r="GLZ1" i="9" s="1"/>
  <c r="GMA1" i="9" s="1"/>
  <c r="GMB1" i="9" s="1"/>
  <c r="GMC1" i="9" s="1"/>
  <c r="GMD1" i="9" s="1"/>
  <c r="GME1" i="9" s="1"/>
  <c r="GMF1" i="9" s="1"/>
  <c r="GMG1" i="9" s="1"/>
  <c r="GMH1" i="9" s="1"/>
  <c r="GMI1" i="9" s="1"/>
  <c r="GMJ1" i="9" s="1"/>
  <c r="GMK1" i="9" s="1"/>
  <c r="GML1" i="9" s="1"/>
  <c r="GMM1" i="9" s="1"/>
  <c r="GMN1" i="9" s="1"/>
  <c r="GMO1" i="9" s="1"/>
  <c r="GMP1" i="9" s="1"/>
  <c r="GMQ1" i="9" s="1"/>
  <c r="GMR1" i="9" s="1"/>
  <c r="GMS1" i="9" s="1"/>
  <c r="GMT1" i="9" s="1"/>
  <c r="GMU1" i="9" s="1"/>
  <c r="GMV1" i="9" s="1"/>
  <c r="GMW1" i="9" s="1"/>
  <c r="GMX1" i="9" s="1"/>
  <c r="GMY1" i="9" s="1"/>
  <c r="GMZ1" i="9" s="1"/>
  <c r="GNA1" i="9" s="1"/>
  <c r="GNB1" i="9" s="1"/>
  <c r="GNC1" i="9" s="1"/>
  <c r="GND1" i="9" s="1"/>
  <c r="GNE1" i="9" s="1"/>
  <c r="GNF1" i="9" s="1"/>
  <c r="GNG1" i="9" s="1"/>
  <c r="GNH1" i="9" s="1"/>
  <c r="GNI1" i="9" s="1"/>
  <c r="GNJ1" i="9" s="1"/>
  <c r="GNK1" i="9" s="1"/>
  <c r="GNL1" i="9" s="1"/>
  <c r="GNM1" i="9" s="1"/>
  <c r="GNN1" i="9" s="1"/>
  <c r="GNO1" i="9" s="1"/>
  <c r="GNP1" i="9" s="1"/>
  <c r="GNQ1" i="9" s="1"/>
  <c r="GNR1" i="9" s="1"/>
  <c r="GNS1" i="9" s="1"/>
  <c r="GNT1" i="9" s="1"/>
  <c r="GNU1" i="9" s="1"/>
  <c r="GNV1" i="9" s="1"/>
  <c r="GNW1" i="9" s="1"/>
  <c r="GNX1" i="9" s="1"/>
  <c r="GNY1" i="9" s="1"/>
  <c r="GNZ1" i="9" s="1"/>
  <c r="GOA1" i="9" s="1"/>
  <c r="GOB1" i="9" s="1"/>
  <c r="GOC1" i="9" s="1"/>
  <c r="GOD1" i="9" s="1"/>
  <c r="GOE1" i="9" s="1"/>
  <c r="GOF1" i="9" s="1"/>
  <c r="GOG1" i="9" s="1"/>
  <c r="GOH1" i="9" s="1"/>
  <c r="GOI1" i="9" s="1"/>
  <c r="GOJ1" i="9" s="1"/>
  <c r="GOK1" i="9" s="1"/>
  <c r="GOL1" i="9" s="1"/>
  <c r="GOM1" i="9" s="1"/>
  <c r="GON1" i="9" s="1"/>
  <c r="GOO1" i="9" s="1"/>
  <c r="GOP1" i="9" s="1"/>
  <c r="GOQ1" i="9" s="1"/>
  <c r="GOR1" i="9" s="1"/>
  <c r="GOS1" i="9" s="1"/>
  <c r="GOT1" i="9" s="1"/>
  <c r="GOU1" i="9" s="1"/>
  <c r="GOV1" i="9" s="1"/>
  <c r="GOW1" i="9" s="1"/>
  <c r="GOX1" i="9" s="1"/>
  <c r="GOY1" i="9" s="1"/>
  <c r="GOZ1" i="9" s="1"/>
  <c r="GPA1" i="9" s="1"/>
  <c r="GPB1" i="9" s="1"/>
  <c r="GPC1" i="9" s="1"/>
  <c r="GPD1" i="9" s="1"/>
  <c r="GPE1" i="9" s="1"/>
  <c r="GPF1" i="9" s="1"/>
  <c r="GPG1" i="9" s="1"/>
  <c r="GPH1" i="9" s="1"/>
  <c r="GPI1" i="9" s="1"/>
  <c r="GPJ1" i="9" s="1"/>
  <c r="GPK1" i="9" s="1"/>
  <c r="GPL1" i="9" s="1"/>
  <c r="GPM1" i="9" s="1"/>
  <c r="GPN1" i="9" s="1"/>
  <c r="GPO1" i="9" s="1"/>
  <c r="GPP1" i="9" s="1"/>
  <c r="GPQ1" i="9" s="1"/>
  <c r="GPR1" i="9" s="1"/>
  <c r="GPS1" i="9" s="1"/>
  <c r="GPT1" i="9" s="1"/>
  <c r="GPU1" i="9" s="1"/>
  <c r="GPV1" i="9" s="1"/>
  <c r="GPW1" i="9" s="1"/>
  <c r="GPX1" i="9" s="1"/>
  <c r="GPY1" i="9" s="1"/>
  <c r="GPZ1" i="9" s="1"/>
  <c r="GQA1" i="9" s="1"/>
  <c r="GQB1" i="9" s="1"/>
  <c r="GQC1" i="9" s="1"/>
  <c r="GQD1" i="9" s="1"/>
  <c r="GQE1" i="9" s="1"/>
  <c r="GQF1" i="9" s="1"/>
  <c r="GQG1" i="9" s="1"/>
  <c r="GQH1" i="9" s="1"/>
  <c r="GQI1" i="9" s="1"/>
  <c r="GQJ1" i="9" s="1"/>
  <c r="GQK1" i="9" s="1"/>
  <c r="GQL1" i="9" s="1"/>
  <c r="GQM1" i="9" s="1"/>
  <c r="GQN1" i="9" s="1"/>
  <c r="GQO1" i="9" s="1"/>
  <c r="GQP1" i="9" s="1"/>
  <c r="GQQ1" i="9" s="1"/>
  <c r="GQR1" i="9" s="1"/>
  <c r="GQS1" i="9" s="1"/>
  <c r="GQT1" i="9" s="1"/>
  <c r="GQU1" i="9" s="1"/>
  <c r="GQV1" i="9" s="1"/>
  <c r="GQW1" i="9" s="1"/>
  <c r="GQX1" i="9" s="1"/>
  <c r="GQY1" i="9" s="1"/>
  <c r="GQZ1" i="9" s="1"/>
  <c r="GRA1" i="9" s="1"/>
  <c r="GRB1" i="9" s="1"/>
  <c r="GRC1" i="9" s="1"/>
  <c r="GRD1" i="9" s="1"/>
  <c r="GRE1" i="9" s="1"/>
  <c r="GRF1" i="9" s="1"/>
  <c r="GRG1" i="9" s="1"/>
  <c r="GRH1" i="9" s="1"/>
  <c r="GRI1" i="9" s="1"/>
  <c r="GRJ1" i="9" s="1"/>
  <c r="GRK1" i="9" s="1"/>
  <c r="GRL1" i="9" s="1"/>
  <c r="GRM1" i="9" s="1"/>
  <c r="GRN1" i="9" s="1"/>
  <c r="GRO1" i="9" s="1"/>
  <c r="GRP1" i="9" s="1"/>
  <c r="GRQ1" i="9" s="1"/>
  <c r="GRR1" i="9" s="1"/>
  <c r="GRS1" i="9" s="1"/>
  <c r="GRT1" i="9" s="1"/>
  <c r="GRU1" i="9" s="1"/>
  <c r="GRV1" i="9" s="1"/>
  <c r="GRW1" i="9" s="1"/>
  <c r="GRX1" i="9" s="1"/>
  <c r="GRY1" i="9" s="1"/>
  <c r="GRZ1" i="9" s="1"/>
  <c r="GSA1" i="9" s="1"/>
  <c r="GSB1" i="9" s="1"/>
  <c r="GSC1" i="9" s="1"/>
  <c r="GSD1" i="9" s="1"/>
  <c r="GSE1" i="9" s="1"/>
  <c r="GSF1" i="9" s="1"/>
  <c r="GSG1" i="9" s="1"/>
  <c r="GSH1" i="9" s="1"/>
  <c r="GSI1" i="9" s="1"/>
  <c r="GSJ1" i="9" s="1"/>
  <c r="GSK1" i="9" s="1"/>
  <c r="GSL1" i="9" s="1"/>
  <c r="GSM1" i="9" s="1"/>
  <c r="GSN1" i="9" s="1"/>
  <c r="GSO1" i="9" s="1"/>
  <c r="GSP1" i="9" s="1"/>
  <c r="GSQ1" i="9" s="1"/>
  <c r="GSR1" i="9" s="1"/>
  <c r="GSS1" i="9" s="1"/>
  <c r="GST1" i="9" s="1"/>
  <c r="GSU1" i="9" s="1"/>
  <c r="GSV1" i="9" s="1"/>
  <c r="GSW1" i="9" s="1"/>
  <c r="GSX1" i="9" s="1"/>
  <c r="GSY1" i="9" s="1"/>
  <c r="GSZ1" i="9" s="1"/>
  <c r="GTA1" i="9" s="1"/>
  <c r="GTB1" i="9" s="1"/>
  <c r="GTC1" i="9" s="1"/>
  <c r="GTD1" i="9" s="1"/>
  <c r="GTE1" i="9" s="1"/>
  <c r="GTF1" i="9" s="1"/>
  <c r="GTG1" i="9" s="1"/>
  <c r="GTH1" i="9" s="1"/>
  <c r="GTI1" i="9" s="1"/>
  <c r="GTJ1" i="9" s="1"/>
  <c r="GTK1" i="9" s="1"/>
  <c r="GTL1" i="9" s="1"/>
  <c r="GTM1" i="9" s="1"/>
  <c r="GTN1" i="9" s="1"/>
  <c r="GTO1" i="9" s="1"/>
  <c r="GTP1" i="9" s="1"/>
  <c r="GTQ1" i="9" s="1"/>
  <c r="GTR1" i="9" s="1"/>
  <c r="GTS1" i="9" s="1"/>
  <c r="GTT1" i="9" s="1"/>
  <c r="GTU1" i="9" s="1"/>
  <c r="GTV1" i="9" s="1"/>
  <c r="GTW1" i="9" s="1"/>
  <c r="GTX1" i="9" s="1"/>
  <c r="GTY1" i="9" s="1"/>
  <c r="GTZ1" i="9" s="1"/>
  <c r="GUA1" i="9" s="1"/>
  <c r="GUB1" i="9" s="1"/>
  <c r="GUC1" i="9" s="1"/>
  <c r="GUD1" i="9" s="1"/>
  <c r="GUE1" i="9" s="1"/>
  <c r="GUF1" i="9" s="1"/>
  <c r="GUG1" i="9" s="1"/>
  <c r="GUH1" i="9" s="1"/>
  <c r="GUI1" i="9" s="1"/>
  <c r="GUJ1" i="9" s="1"/>
  <c r="GUK1" i="9" s="1"/>
  <c r="GUL1" i="9" s="1"/>
  <c r="GUM1" i="9" s="1"/>
  <c r="GUN1" i="9" s="1"/>
  <c r="GUO1" i="9" s="1"/>
  <c r="GUP1" i="9" s="1"/>
  <c r="GUQ1" i="9" s="1"/>
  <c r="GUR1" i="9" s="1"/>
  <c r="GUS1" i="9" s="1"/>
  <c r="GUT1" i="9" s="1"/>
  <c r="GUU1" i="9" s="1"/>
  <c r="GUV1" i="9" s="1"/>
  <c r="GUW1" i="9" s="1"/>
  <c r="GUX1" i="9" s="1"/>
  <c r="GUY1" i="9" s="1"/>
  <c r="GUZ1" i="9" s="1"/>
  <c r="GVA1" i="9" s="1"/>
  <c r="GVB1" i="9" s="1"/>
  <c r="GVC1" i="9" s="1"/>
  <c r="GVD1" i="9" s="1"/>
  <c r="GVE1" i="9" s="1"/>
  <c r="GVF1" i="9" s="1"/>
  <c r="GVG1" i="9" s="1"/>
  <c r="GVH1" i="9" s="1"/>
  <c r="GVI1" i="9" s="1"/>
  <c r="GVJ1" i="9" s="1"/>
  <c r="GVK1" i="9" s="1"/>
  <c r="GVL1" i="9" s="1"/>
  <c r="GVM1" i="9" s="1"/>
  <c r="GVN1" i="9" s="1"/>
  <c r="GVO1" i="9" s="1"/>
  <c r="GVP1" i="9" s="1"/>
  <c r="GVQ1" i="9" s="1"/>
  <c r="GVR1" i="9" s="1"/>
  <c r="GVS1" i="9" s="1"/>
  <c r="GVT1" i="9" s="1"/>
  <c r="GVU1" i="9" s="1"/>
  <c r="GVV1" i="9" s="1"/>
  <c r="GVW1" i="9" s="1"/>
  <c r="GVX1" i="9" s="1"/>
  <c r="GVY1" i="9" s="1"/>
  <c r="GVZ1" i="9" s="1"/>
  <c r="GWA1" i="9" s="1"/>
  <c r="GWB1" i="9" s="1"/>
  <c r="GWC1" i="9" s="1"/>
  <c r="GWD1" i="9" s="1"/>
  <c r="GWE1" i="9" s="1"/>
  <c r="GWF1" i="9" s="1"/>
  <c r="GWG1" i="9" s="1"/>
  <c r="GWH1" i="9" s="1"/>
  <c r="GWI1" i="9" s="1"/>
  <c r="GWJ1" i="9" s="1"/>
  <c r="GWK1" i="9" s="1"/>
  <c r="GWL1" i="9" s="1"/>
  <c r="GWM1" i="9" s="1"/>
  <c r="GWN1" i="9" s="1"/>
  <c r="GWO1" i="9" s="1"/>
  <c r="GWP1" i="9" s="1"/>
  <c r="GWQ1" i="9" s="1"/>
  <c r="GWR1" i="9" s="1"/>
  <c r="GWS1" i="9" s="1"/>
  <c r="GWT1" i="9" s="1"/>
  <c r="GWU1" i="9" s="1"/>
  <c r="GWV1" i="9" s="1"/>
  <c r="GWW1" i="9" s="1"/>
  <c r="GWX1" i="9" s="1"/>
  <c r="GWY1" i="9" s="1"/>
  <c r="GWZ1" i="9" s="1"/>
  <c r="GXA1" i="9" s="1"/>
  <c r="GXB1" i="9" s="1"/>
  <c r="GXC1" i="9" s="1"/>
  <c r="GXD1" i="9" s="1"/>
  <c r="GXE1" i="9" s="1"/>
  <c r="GXF1" i="9" s="1"/>
  <c r="GXG1" i="9" s="1"/>
  <c r="GXH1" i="9" s="1"/>
  <c r="GXI1" i="9" s="1"/>
  <c r="GXJ1" i="9" s="1"/>
  <c r="GXK1" i="9" s="1"/>
  <c r="GXL1" i="9" s="1"/>
  <c r="GXM1" i="9" s="1"/>
  <c r="GXN1" i="9" s="1"/>
  <c r="GXO1" i="9" s="1"/>
  <c r="GXP1" i="9" s="1"/>
  <c r="GXQ1" i="9" s="1"/>
  <c r="GXR1" i="9" s="1"/>
  <c r="GXS1" i="9" s="1"/>
  <c r="GXT1" i="9" s="1"/>
  <c r="GXU1" i="9" s="1"/>
  <c r="GXV1" i="9" s="1"/>
  <c r="GXW1" i="9" s="1"/>
  <c r="GXX1" i="9" s="1"/>
  <c r="GXY1" i="9" s="1"/>
  <c r="GXZ1" i="9" s="1"/>
  <c r="GYA1" i="9" s="1"/>
  <c r="GYB1" i="9" s="1"/>
  <c r="GYC1" i="9" s="1"/>
  <c r="GYD1" i="9" s="1"/>
  <c r="GYE1" i="9" s="1"/>
  <c r="GYF1" i="9" s="1"/>
  <c r="GYG1" i="9" s="1"/>
  <c r="GYH1" i="9" s="1"/>
  <c r="GYI1" i="9" s="1"/>
  <c r="GYJ1" i="9" s="1"/>
  <c r="GYK1" i="9" s="1"/>
  <c r="GYL1" i="9" s="1"/>
  <c r="GYM1" i="9" s="1"/>
  <c r="GYN1" i="9" s="1"/>
  <c r="GYO1" i="9" s="1"/>
  <c r="GYP1" i="9" s="1"/>
  <c r="GYQ1" i="9" s="1"/>
  <c r="GYR1" i="9" s="1"/>
  <c r="GYS1" i="9" s="1"/>
  <c r="GYT1" i="9" s="1"/>
  <c r="GYU1" i="9" s="1"/>
  <c r="GYV1" i="9" s="1"/>
  <c r="GYW1" i="9" s="1"/>
  <c r="GYX1" i="9" s="1"/>
  <c r="GYY1" i="9" s="1"/>
  <c r="GYZ1" i="9" s="1"/>
  <c r="GZA1" i="9" s="1"/>
  <c r="GZB1" i="9" s="1"/>
  <c r="GZC1" i="9" s="1"/>
  <c r="GZD1" i="9" s="1"/>
  <c r="GZE1" i="9" s="1"/>
  <c r="GZF1" i="9" s="1"/>
  <c r="GZG1" i="9" s="1"/>
  <c r="GZH1" i="9" s="1"/>
  <c r="GZI1" i="9" s="1"/>
  <c r="GZJ1" i="9" s="1"/>
  <c r="GZK1" i="9" s="1"/>
  <c r="GZL1" i="9" s="1"/>
  <c r="GZM1" i="9" s="1"/>
  <c r="GZN1" i="9" s="1"/>
  <c r="GZO1" i="9" s="1"/>
  <c r="GZP1" i="9" s="1"/>
  <c r="GZQ1" i="9" s="1"/>
  <c r="GZR1" i="9" s="1"/>
  <c r="GZS1" i="9" s="1"/>
  <c r="GZT1" i="9" s="1"/>
  <c r="GZU1" i="9" s="1"/>
  <c r="GZV1" i="9" s="1"/>
  <c r="GZW1" i="9" s="1"/>
  <c r="GZX1" i="9" s="1"/>
  <c r="GZY1" i="9" s="1"/>
  <c r="GZZ1" i="9" s="1"/>
  <c r="HAA1" i="9" s="1"/>
  <c r="HAB1" i="9" s="1"/>
  <c r="HAC1" i="9" s="1"/>
  <c r="HAD1" i="9" s="1"/>
  <c r="HAE1" i="9" s="1"/>
  <c r="HAF1" i="9" s="1"/>
  <c r="HAG1" i="9" s="1"/>
  <c r="HAH1" i="9" s="1"/>
  <c r="HAI1" i="9" s="1"/>
  <c r="HAJ1" i="9" s="1"/>
  <c r="HAK1" i="9" s="1"/>
  <c r="HAL1" i="9" s="1"/>
  <c r="HAM1" i="9" s="1"/>
  <c r="HAN1" i="9" s="1"/>
  <c r="HAO1" i="9" s="1"/>
  <c r="HAP1" i="9" s="1"/>
  <c r="HAQ1" i="9" s="1"/>
  <c r="HAR1" i="9" s="1"/>
  <c r="HAS1" i="9" s="1"/>
  <c r="HAT1" i="9" s="1"/>
  <c r="HAU1" i="9" s="1"/>
  <c r="HAV1" i="9" s="1"/>
  <c r="HAW1" i="9" s="1"/>
  <c r="HAX1" i="9" s="1"/>
  <c r="HAY1" i="9" s="1"/>
  <c r="HAZ1" i="9" s="1"/>
  <c r="HBA1" i="9" s="1"/>
  <c r="HBB1" i="9" s="1"/>
  <c r="HBC1" i="9" s="1"/>
  <c r="HBD1" i="9" s="1"/>
  <c r="HBE1" i="9" s="1"/>
  <c r="HBF1" i="9" s="1"/>
  <c r="HBG1" i="9" s="1"/>
  <c r="HBH1" i="9" s="1"/>
  <c r="HBI1" i="9" s="1"/>
  <c r="HBJ1" i="9" s="1"/>
  <c r="HBK1" i="9" s="1"/>
  <c r="HBL1" i="9" s="1"/>
  <c r="HBM1" i="9" s="1"/>
  <c r="HBN1" i="9" s="1"/>
  <c r="HBO1" i="9" s="1"/>
  <c r="HBP1" i="9" s="1"/>
  <c r="HBQ1" i="9" s="1"/>
  <c r="HBR1" i="9" s="1"/>
  <c r="HBS1" i="9" s="1"/>
  <c r="HBT1" i="9" s="1"/>
  <c r="HBU1" i="9" s="1"/>
  <c r="HBV1" i="9" s="1"/>
  <c r="HBW1" i="9" s="1"/>
  <c r="HBX1" i="9" s="1"/>
  <c r="HBY1" i="9" s="1"/>
  <c r="HBZ1" i="9" s="1"/>
  <c r="HCA1" i="9" s="1"/>
  <c r="HCB1" i="9" s="1"/>
  <c r="HCC1" i="9" s="1"/>
  <c r="HCD1" i="9" s="1"/>
  <c r="HCE1" i="9" s="1"/>
  <c r="HCF1" i="9" s="1"/>
  <c r="HCG1" i="9" s="1"/>
  <c r="HCH1" i="9" s="1"/>
  <c r="HCI1" i="9" s="1"/>
  <c r="HCJ1" i="9" s="1"/>
  <c r="HCK1" i="9" s="1"/>
  <c r="HCL1" i="9" s="1"/>
  <c r="HCM1" i="9" s="1"/>
  <c r="HCN1" i="9" s="1"/>
  <c r="HCO1" i="9" s="1"/>
  <c r="HCP1" i="9" s="1"/>
  <c r="HCQ1" i="9" s="1"/>
  <c r="HCR1" i="9" s="1"/>
  <c r="HCS1" i="9" s="1"/>
  <c r="HCT1" i="9" s="1"/>
  <c r="HCU1" i="9" s="1"/>
  <c r="HCV1" i="9" s="1"/>
  <c r="HCW1" i="9" s="1"/>
  <c r="HCX1" i="9" s="1"/>
  <c r="HCY1" i="9" s="1"/>
  <c r="HCZ1" i="9" s="1"/>
  <c r="HDA1" i="9" s="1"/>
  <c r="HDB1" i="9" s="1"/>
  <c r="HDC1" i="9" s="1"/>
  <c r="HDD1" i="9" s="1"/>
  <c r="HDE1" i="9" s="1"/>
  <c r="HDF1" i="9" s="1"/>
  <c r="HDG1" i="9" s="1"/>
  <c r="HDH1" i="9" s="1"/>
  <c r="HDI1" i="9" s="1"/>
  <c r="HDJ1" i="9" s="1"/>
  <c r="HDK1" i="9" s="1"/>
  <c r="HDL1" i="9" s="1"/>
  <c r="HDM1" i="9" s="1"/>
  <c r="HDN1" i="9" s="1"/>
  <c r="HDO1" i="9" s="1"/>
  <c r="HDP1" i="9" s="1"/>
  <c r="HDQ1" i="9" s="1"/>
  <c r="HDR1" i="9" s="1"/>
  <c r="HDS1" i="9" s="1"/>
  <c r="HDT1" i="9" s="1"/>
  <c r="HDU1" i="9" s="1"/>
  <c r="HDV1" i="9" s="1"/>
  <c r="HDW1" i="9" s="1"/>
  <c r="HDX1" i="9" s="1"/>
  <c r="HDY1" i="9" s="1"/>
  <c r="HDZ1" i="9" s="1"/>
  <c r="HEA1" i="9" s="1"/>
  <c r="HEB1" i="9" s="1"/>
  <c r="HEC1" i="9" s="1"/>
  <c r="HED1" i="9" s="1"/>
  <c r="HEE1" i="9" s="1"/>
  <c r="HEF1" i="9" s="1"/>
  <c r="HEG1" i="9" s="1"/>
  <c r="HEH1" i="9" s="1"/>
  <c r="HEI1" i="9" s="1"/>
  <c r="HEJ1" i="9" s="1"/>
  <c r="HEK1" i="9" s="1"/>
  <c r="HEL1" i="9" s="1"/>
  <c r="HEM1" i="9" s="1"/>
  <c r="HEN1" i="9" s="1"/>
  <c r="HEO1" i="9" s="1"/>
  <c r="HEP1" i="9" s="1"/>
  <c r="HEQ1" i="9" s="1"/>
  <c r="HER1" i="9" s="1"/>
  <c r="HES1" i="9" s="1"/>
  <c r="HET1" i="9" s="1"/>
  <c r="HEU1" i="9" s="1"/>
  <c r="HEV1" i="9" s="1"/>
  <c r="HEW1" i="9" s="1"/>
  <c r="HEX1" i="9" s="1"/>
  <c r="HEY1" i="9" s="1"/>
  <c r="HEZ1" i="9" s="1"/>
  <c r="HFA1" i="9" s="1"/>
  <c r="HFB1" i="9" s="1"/>
  <c r="HFC1" i="9" s="1"/>
  <c r="HFD1" i="9" s="1"/>
  <c r="HFE1" i="9" s="1"/>
  <c r="HFF1" i="9" s="1"/>
  <c r="HFG1" i="9" s="1"/>
  <c r="HFH1" i="9" s="1"/>
  <c r="HFI1" i="9" s="1"/>
  <c r="HFJ1" i="9" s="1"/>
  <c r="HFK1" i="9" s="1"/>
  <c r="HFL1" i="9" s="1"/>
  <c r="HFM1" i="9" s="1"/>
  <c r="HFN1" i="9" s="1"/>
  <c r="HFO1" i="9" s="1"/>
  <c r="HFP1" i="9" s="1"/>
  <c r="HFQ1" i="9" s="1"/>
  <c r="HFR1" i="9" s="1"/>
  <c r="HFS1" i="9" s="1"/>
  <c r="HFT1" i="9" s="1"/>
  <c r="HFU1" i="9" s="1"/>
  <c r="HFV1" i="9" s="1"/>
  <c r="HFW1" i="9" s="1"/>
  <c r="HFX1" i="9" s="1"/>
  <c r="HFY1" i="9" s="1"/>
  <c r="HFZ1" i="9" s="1"/>
  <c r="HGA1" i="9" s="1"/>
  <c r="HGB1" i="9" s="1"/>
  <c r="HGC1" i="9" s="1"/>
  <c r="HGD1" i="9" s="1"/>
  <c r="HGE1" i="9" s="1"/>
  <c r="HGF1" i="9" s="1"/>
  <c r="HGG1" i="9" s="1"/>
  <c r="HGH1" i="9" s="1"/>
  <c r="HGI1" i="9" s="1"/>
  <c r="HGJ1" i="9" s="1"/>
  <c r="HGK1" i="9" s="1"/>
  <c r="HGL1" i="9" s="1"/>
  <c r="HGM1" i="9" s="1"/>
  <c r="HGN1" i="9" s="1"/>
  <c r="HGO1" i="9" s="1"/>
  <c r="HGP1" i="9" s="1"/>
  <c r="HGQ1" i="9" s="1"/>
  <c r="HGR1" i="9" s="1"/>
  <c r="HGS1" i="9" s="1"/>
  <c r="HGT1" i="9" s="1"/>
  <c r="HGU1" i="9" s="1"/>
  <c r="HGV1" i="9" s="1"/>
  <c r="HGW1" i="9" s="1"/>
  <c r="HGX1" i="9" s="1"/>
  <c r="HGY1" i="9" s="1"/>
  <c r="HGZ1" i="9" s="1"/>
  <c r="HHA1" i="9" s="1"/>
  <c r="HHB1" i="9" s="1"/>
  <c r="HHC1" i="9" s="1"/>
  <c r="HHD1" i="9" s="1"/>
  <c r="HHE1" i="9" s="1"/>
  <c r="HHF1" i="9" s="1"/>
  <c r="HHG1" i="9" s="1"/>
  <c r="HHH1" i="9" s="1"/>
  <c r="HHI1" i="9" s="1"/>
  <c r="HHJ1" i="9" s="1"/>
  <c r="HHK1" i="9" s="1"/>
  <c r="HHL1" i="9" s="1"/>
  <c r="HHM1" i="9" s="1"/>
  <c r="HHN1" i="9" s="1"/>
  <c r="HHO1" i="9" s="1"/>
  <c r="HHP1" i="9" s="1"/>
  <c r="HHQ1" i="9" s="1"/>
  <c r="HHR1" i="9" s="1"/>
  <c r="HHS1" i="9" s="1"/>
  <c r="HHT1" i="9" s="1"/>
  <c r="HHU1" i="9" s="1"/>
  <c r="HHV1" i="9" s="1"/>
  <c r="HHW1" i="9" s="1"/>
  <c r="HHX1" i="9" s="1"/>
  <c r="HHY1" i="9" s="1"/>
  <c r="HHZ1" i="9" s="1"/>
  <c r="HIA1" i="9" s="1"/>
  <c r="HIB1" i="9" s="1"/>
  <c r="HIC1" i="9" s="1"/>
  <c r="HID1" i="9" s="1"/>
  <c r="HIE1" i="9" s="1"/>
  <c r="HIF1" i="9" s="1"/>
  <c r="HIG1" i="9" s="1"/>
  <c r="HIH1" i="9" s="1"/>
  <c r="HII1" i="9" s="1"/>
  <c r="HIJ1" i="9" s="1"/>
  <c r="HIK1" i="9" s="1"/>
  <c r="HIL1" i="9" s="1"/>
  <c r="HIM1" i="9" s="1"/>
  <c r="HIN1" i="9" s="1"/>
  <c r="HIO1" i="9" s="1"/>
  <c r="HIP1" i="9" s="1"/>
  <c r="HIQ1" i="9" s="1"/>
  <c r="HIR1" i="9" s="1"/>
  <c r="HIS1" i="9" s="1"/>
  <c r="HIT1" i="9" s="1"/>
  <c r="HIU1" i="9" s="1"/>
  <c r="HIV1" i="9" s="1"/>
  <c r="HIW1" i="9" s="1"/>
  <c r="HIX1" i="9" s="1"/>
  <c r="HIY1" i="9" s="1"/>
  <c r="HIZ1" i="9" s="1"/>
  <c r="HJA1" i="9" s="1"/>
  <c r="HJB1" i="9" s="1"/>
  <c r="HJC1" i="9" s="1"/>
  <c r="HJD1" i="9" s="1"/>
  <c r="HJE1" i="9" s="1"/>
  <c r="HJF1" i="9" s="1"/>
  <c r="HJG1" i="9" s="1"/>
  <c r="HJH1" i="9" s="1"/>
  <c r="HJI1" i="9" s="1"/>
  <c r="HJJ1" i="9" s="1"/>
  <c r="HJK1" i="9" s="1"/>
  <c r="HJL1" i="9" s="1"/>
  <c r="HJM1" i="9" s="1"/>
  <c r="HJN1" i="9" s="1"/>
  <c r="HJO1" i="9" s="1"/>
  <c r="HJP1" i="9" s="1"/>
  <c r="HJQ1" i="9" s="1"/>
  <c r="HJR1" i="9" s="1"/>
  <c r="HJS1" i="9" s="1"/>
  <c r="HJT1" i="9" s="1"/>
  <c r="HJU1" i="9" s="1"/>
  <c r="HJV1" i="9" s="1"/>
  <c r="HJW1" i="9" s="1"/>
  <c r="HJX1" i="9" s="1"/>
  <c r="HJY1" i="9" s="1"/>
  <c r="HJZ1" i="9" s="1"/>
  <c r="HKA1" i="9" s="1"/>
  <c r="HKB1" i="9" s="1"/>
  <c r="HKC1" i="9" s="1"/>
  <c r="HKD1" i="9" s="1"/>
  <c r="HKE1" i="9" s="1"/>
  <c r="HKF1" i="9" s="1"/>
  <c r="HKG1" i="9" s="1"/>
  <c r="HKH1" i="9" s="1"/>
  <c r="HKI1" i="9" s="1"/>
  <c r="HKJ1" i="9" s="1"/>
  <c r="HKK1" i="9" s="1"/>
  <c r="HKL1" i="9" s="1"/>
  <c r="HKM1" i="9" s="1"/>
  <c r="HKN1" i="9" s="1"/>
  <c r="HKO1" i="9" s="1"/>
  <c r="HKP1" i="9" s="1"/>
  <c r="HKQ1" i="9" s="1"/>
  <c r="HKR1" i="9" s="1"/>
  <c r="HKS1" i="9" s="1"/>
  <c r="HKT1" i="9" s="1"/>
  <c r="HKU1" i="9" s="1"/>
  <c r="HKV1" i="9" s="1"/>
  <c r="HKW1" i="9" s="1"/>
  <c r="HKX1" i="9" s="1"/>
  <c r="HKY1" i="9" s="1"/>
  <c r="HKZ1" i="9" s="1"/>
  <c r="HLA1" i="9" s="1"/>
  <c r="HLB1" i="9" s="1"/>
  <c r="HLC1" i="9" s="1"/>
  <c r="HLD1" i="9" s="1"/>
  <c r="HLE1" i="9" s="1"/>
  <c r="HLF1" i="9" s="1"/>
  <c r="HLG1" i="9" s="1"/>
  <c r="HLH1" i="9" s="1"/>
  <c r="HLI1" i="9" s="1"/>
  <c r="HLJ1" i="9" s="1"/>
  <c r="HLK1" i="9" s="1"/>
  <c r="HLL1" i="9" s="1"/>
  <c r="HLM1" i="9" s="1"/>
  <c r="HLN1" i="9" s="1"/>
  <c r="HLO1" i="9" s="1"/>
  <c r="HLP1" i="9" s="1"/>
  <c r="HLQ1" i="9" s="1"/>
  <c r="HLR1" i="9" s="1"/>
  <c r="HLS1" i="9" s="1"/>
  <c r="HLT1" i="9" s="1"/>
  <c r="HLU1" i="9" s="1"/>
  <c r="HLV1" i="9" s="1"/>
  <c r="HLW1" i="9" s="1"/>
  <c r="HLX1" i="9" s="1"/>
  <c r="HLY1" i="9" s="1"/>
  <c r="HLZ1" i="9" s="1"/>
  <c r="HMA1" i="9" s="1"/>
  <c r="HMB1" i="9" s="1"/>
  <c r="HMC1" i="9" s="1"/>
  <c r="HMD1" i="9" s="1"/>
  <c r="HME1" i="9" s="1"/>
  <c r="HMF1" i="9" s="1"/>
  <c r="HMG1" i="9" s="1"/>
  <c r="HMH1" i="9" s="1"/>
  <c r="HMI1" i="9" s="1"/>
  <c r="HMJ1" i="9" s="1"/>
  <c r="HMK1" i="9" s="1"/>
  <c r="HML1" i="9" s="1"/>
  <c r="HMM1" i="9" s="1"/>
  <c r="HMN1" i="9" s="1"/>
  <c r="HMO1" i="9" s="1"/>
  <c r="HMP1" i="9" s="1"/>
  <c r="HMQ1" i="9" s="1"/>
  <c r="HMR1" i="9" s="1"/>
  <c r="HMS1" i="9" s="1"/>
  <c r="HMT1" i="9" s="1"/>
  <c r="HMU1" i="9" s="1"/>
  <c r="HMV1" i="9" s="1"/>
  <c r="HMW1" i="9" s="1"/>
  <c r="HMX1" i="9" s="1"/>
  <c r="HMY1" i="9" s="1"/>
  <c r="HMZ1" i="9" s="1"/>
  <c r="HNA1" i="9" s="1"/>
  <c r="HNB1" i="9" s="1"/>
  <c r="HNC1" i="9" s="1"/>
  <c r="HND1" i="9" s="1"/>
  <c r="HNE1" i="9" s="1"/>
  <c r="HNF1" i="9" s="1"/>
  <c r="HNG1" i="9" s="1"/>
  <c r="HNH1" i="9" s="1"/>
  <c r="HNI1" i="9" s="1"/>
  <c r="HNJ1" i="9" s="1"/>
  <c r="HNK1" i="9" s="1"/>
  <c r="HNL1" i="9" s="1"/>
  <c r="HNM1" i="9" s="1"/>
  <c r="HNN1" i="9" s="1"/>
  <c r="HNO1" i="9" s="1"/>
  <c r="HNP1" i="9" s="1"/>
  <c r="HNQ1" i="9" s="1"/>
  <c r="HNR1" i="9" s="1"/>
  <c r="HNS1" i="9" s="1"/>
  <c r="HNT1" i="9" s="1"/>
  <c r="HNU1" i="9" s="1"/>
  <c r="HNV1" i="9" s="1"/>
  <c r="HNW1" i="9" s="1"/>
  <c r="HNX1" i="9" s="1"/>
  <c r="HNY1" i="9" s="1"/>
  <c r="HNZ1" i="9" s="1"/>
  <c r="HOA1" i="9" s="1"/>
  <c r="HOB1" i="9" s="1"/>
  <c r="HOC1" i="9" s="1"/>
  <c r="HOD1" i="9" s="1"/>
  <c r="HOE1" i="9" s="1"/>
  <c r="HOF1" i="9" s="1"/>
  <c r="HOG1" i="9" s="1"/>
  <c r="HOH1" i="9" s="1"/>
  <c r="HOI1" i="9" s="1"/>
  <c r="HOJ1" i="9" s="1"/>
  <c r="HOK1" i="9" s="1"/>
  <c r="HOL1" i="9" s="1"/>
  <c r="HOM1" i="9" s="1"/>
  <c r="HON1" i="9" s="1"/>
  <c r="HOO1" i="9" s="1"/>
  <c r="HOP1" i="9" s="1"/>
  <c r="HOQ1" i="9" s="1"/>
  <c r="HOR1" i="9" s="1"/>
  <c r="HOS1" i="9" s="1"/>
  <c r="HOT1" i="9" s="1"/>
  <c r="HOU1" i="9" s="1"/>
  <c r="HOV1" i="9" s="1"/>
  <c r="HOW1" i="9" s="1"/>
  <c r="HOX1" i="9" s="1"/>
  <c r="HOY1" i="9" s="1"/>
  <c r="HOZ1" i="9" s="1"/>
  <c r="HPA1" i="9" s="1"/>
  <c r="HPB1" i="9" s="1"/>
  <c r="HPC1" i="9" s="1"/>
  <c r="HPD1" i="9" s="1"/>
  <c r="HPE1" i="9" s="1"/>
  <c r="HPF1" i="9" s="1"/>
  <c r="HPG1" i="9" s="1"/>
  <c r="HPH1" i="9" s="1"/>
  <c r="HPI1" i="9" s="1"/>
  <c r="HPJ1" i="9" s="1"/>
  <c r="HPK1" i="9" s="1"/>
  <c r="HPL1" i="9" s="1"/>
  <c r="HPM1" i="9" s="1"/>
  <c r="HPN1" i="9" s="1"/>
  <c r="HPO1" i="9" s="1"/>
  <c r="HPP1" i="9" s="1"/>
  <c r="HPQ1" i="9" s="1"/>
  <c r="HPR1" i="9" s="1"/>
  <c r="HPS1" i="9" s="1"/>
  <c r="HPT1" i="9" s="1"/>
  <c r="HPU1" i="9" s="1"/>
  <c r="HPV1" i="9" s="1"/>
  <c r="HPW1" i="9" s="1"/>
  <c r="HPX1" i="9" s="1"/>
  <c r="HPY1" i="9" s="1"/>
  <c r="HPZ1" i="9" s="1"/>
  <c r="HQA1" i="9" s="1"/>
  <c r="HQB1" i="9" s="1"/>
  <c r="HQC1" i="9" s="1"/>
  <c r="HQD1" i="9" s="1"/>
  <c r="HQE1" i="9" s="1"/>
  <c r="HQF1" i="9" s="1"/>
  <c r="HQG1" i="9" s="1"/>
  <c r="HQH1" i="9" s="1"/>
  <c r="HQI1" i="9" s="1"/>
  <c r="HQJ1" i="9" s="1"/>
  <c r="HQK1" i="9" s="1"/>
  <c r="HQL1" i="9" s="1"/>
  <c r="HQM1" i="9" s="1"/>
  <c r="HQN1" i="9" s="1"/>
  <c r="HQO1" i="9" s="1"/>
  <c r="HQP1" i="9" s="1"/>
  <c r="HQQ1" i="9" s="1"/>
  <c r="HQR1" i="9" s="1"/>
  <c r="HQS1" i="9" s="1"/>
  <c r="HQT1" i="9" s="1"/>
  <c r="HQU1" i="9" s="1"/>
  <c r="HQV1" i="9" s="1"/>
  <c r="HQW1" i="9" s="1"/>
  <c r="HQX1" i="9" s="1"/>
  <c r="HQY1" i="9" s="1"/>
  <c r="HQZ1" i="9" s="1"/>
  <c r="HRA1" i="9" s="1"/>
  <c r="HRB1" i="9" s="1"/>
  <c r="HRC1" i="9" s="1"/>
  <c r="HRD1" i="9" s="1"/>
  <c r="HRE1" i="9" s="1"/>
  <c r="HRF1" i="9" s="1"/>
  <c r="HRG1" i="9" s="1"/>
  <c r="HRH1" i="9" s="1"/>
  <c r="HRI1" i="9" s="1"/>
  <c r="HRJ1" i="9" s="1"/>
  <c r="HRK1" i="9" s="1"/>
  <c r="HRL1" i="9" s="1"/>
  <c r="HRM1" i="9" s="1"/>
  <c r="HRN1" i="9" s="1"/>
  <c r="HRO1" i="9" s="1"/>
  <c r="HRP1" i="9" s="1"/>
  <c r="HRQ1" i="9" s="1"/>
  <c r="HRR1" i="9" s="1"/>
  <c r="HRS1" i="9" s="1"/>
  <c r="HRT1" i="9" s="1"/>
  <c r="HRU1" i="9" s="1"/>
  <c r="HRV1" i="9" s="1"/>
  <c r="HRW1" i="9" s="1"/>
  <c r="HRX1" i="9" s="1"/>
  <c r="HRY1" i="9" s="1"/>
  <c r="HRZ1" i="9" s="1"/>
  <c r="HSA1" i="9" s="1"/>
  <c r="HSB1" i="9" s="1"/>
  <c r="HSC1" i="9" s="1"/>
  <c r="HSD1" i="9" s="1"/>
  <c r="HSE1" i="9" s="1"/>
  <c r="HSF1" i="9" s="1"/>
  <c r="HSG1" i="9" s="1"/>
  <c r="HSH1" i="9" s="1"/>
  <c r="HSI1" i="9" s="1"/>
  <c r="HSJ1" i="9" s="1"/>
  <c r="HSK1" i="9" s="1"/>
  <c r="HSL1" i="9" s="1"/>
  <c r="HSM1" i="9" s="1"/>
  <c r="HSN1" i="9" s="1"/>
  <c r="HSO1" i="9" s="1"/>
  <c r="HSP1" i="9" s="1"/>
  <c r="HSQ1" i="9" s="1"/>
  <c r="HSR1" i="9" s="1"/>
  <c r="HSS1" i="9" s="1"/>
  <c r="HST1" i="9" s="1"/>
  <c r="HSU1" i="9" s="1"/>
  <c r="HSV1" i="9" s="1"/>
  <c r="HSW1" i="9" s="1"/>
  <c r="HSX1" i="9" s="1"/>
  <c r="HSY1" i="9" s="1"/>
  <c r="HSZ1" i="9" s="1"/>
  <c r="HTA1" i="9" s="1"/>
  <c r="HTB1" i="9" s="1"/>
  <c r="HTC1" i="9" s="1"/>
  <c r="HTD1" i="9" s="1"/>
  <c r="HTE1" i="9" s="1"/>
  <c r="HTF1" i="9" s="1"/>
  <c r="HTG1" i="9" s="1"/>
  <c r="HTH1" i="9" s="1"/>
  <c r="HTI1" i="9" s="1"/>
  <c r="HTJ1" i="9" s="1"/>
  <c r="HTK1" i="9" s="1"/>
  <c r="HTL1" i="9" s="1"/>
  <c r="HTM1" i="9" s="1"/>
  <c r="HTN1" i="9" s="1"/>
  <c r="HTO1" i="9" s="1"/>
  <c r="HTP1" i="9" s="1"/>
  <c r="HTQ1" i="9" s="1"/>
  <c r="HTR1" i="9" s="1"/>
  <c r="HTS1" i="9" s="1"/>
  <c r="HTT1" i="9" s="1"/>
  <c r="HTU1" i="9" s="1"/>
  <c r="HTV1" i="9" s="1"/>
  <c r="HTW1" i="9" s="1"/>
  <c r="HTX1" i="9" s="1"/>
  <c r="HTY1" i="9" s="1"/>
  <c r="HTZ1" i="9" s="1"/>
  <c r="HUA1" i="9" s="1"/>
  <c r="HUB1" i="9" s="1"/>
  <c r="HUC1" i="9" s="1"/>
  <c r="HUD1" i="9" s="1"/>
  <c r="HUE1" i="9" s="1"/>
  <c r="HUF1" i="9" s="1"/>
  <c r="HUG1" i="9" s="1"/>
  <c r="HUH1" i="9" s="1"/>
  <c r="HUI1" i="9" s="1"/>
  <c r="HUJ1" i="9" s="1"/>
  <c r="HUK1" i="9" s="1"/>
  <c r="HUL1" i="9" s="1"/>
  <c r="HUM1" i="9" s="1"/>
  <c r="HUN1" i="9" s="1"/>
  <c r="HUO1" i="9" s="1"/>
  <c r="HUP1" i="9" s="1"/>
  <c r="HUQ1" i="9" s="1"/>
  <c r="HUR1" i="9" s="1"/>
  <c r="HUS1" i="9" s="1"/>
  <c r="HUT1" i="9" s="1"/>
  <c r="HUU1" i="9" s="1"/>
  <c r="HUV1" i="9" s="1"/>
  <c r="HUW1" i="9" s="1"/>
  <c r="HUX1" i="9" s="1"/>
  <c r="HUY1" i="9" s="1"/>
  <c r="HUZ1" i="9" s="1"/>
  <c r="HVA1" i="9" s="1"/>
  <c r="HVB1" i="9" s="1"/>
  <c r="HVC1" i="9" s="1"/>
  <c r="HVD1" i="9" s="1"/>
  <c r="HVE1" i="9" s="1"/>
  <c r="HVF1" i="9" s="1"/>
  <c r="HVG1" i="9" s="1"/>
  <c r="HVH1" i="9" s="1"/>
  <c r="HVI1" i="9" s="1"/>
  <c r="HVJ1" i="9" s="1"/>
  <c r="HVK1" i="9" s="1"/>
  <c r="HVL1" i="9" s="1"/>
  <c r="HVM1" i="9" s="1"/>
  <c r="HVN1" i="9" s="1"/>
  <c r="HVO1" i="9" s="1"/>
  <c r="HVP1" i="9" s="1"/>
  <c r="HVQ1" i="9" s="1"/>
  <c r="HVR1" i="9" s="1"/>
  <c r="HVS1" i="9" s="1"/>
  <c r="HVT1" i="9" s="1"/>
  <c r="HVU1" i="9" s="1"/>
  <c r="HVV1" i="9" s="1"/>
  <c r="HVW1" i="9" s="1"/>
  <c r="HVX1" i="9" s="1"/>
  <c r="HVY1" i="9" s="1"/>
  <c r="HVZ1" i="9" s="1"/>
  <c r="HWA1" i="9" s="1"/>
  <c r="HWB1" i="9" s="1"/>
  <c r="HWC1" i="9" s="1"/>
  <c r="HWD1" i="9" s="1"/>
  <c r="HWE1" i="9" s="1"/>
  <c r="HWF1" i="9" s="1"/>
  <c r="HWG1" i="9" s="1"/>
  <c r="HWH1" i="9" s="1"/>
  <c r="HWI1" i="9" s="1"/>
  <c r="HWJ1" i="9" s="1"/>
  <c r="HWK1" i="9" s="1"/>
  <c r="HWL1" i="9" s="1"/>
  <c r="HWM1" i="9" s="1"/>
  <c r="HWN1" i="9" s="1"/>
  <c r="HWO1" i="9" s="1"/>
  <c r="HWP1" i="9" s="1"/>
  <c r="HWQ1" i="9" s="1"/>
  <c r="HWR1" i="9" s="1"/>
  <c r="HWS1" i="9" s="1"/>
  <c r="HWT1" i="9" s="1"/>
  <c r="HWU1" i="9" s="1"/>
  <c r="HWV1" i="9" s="1"/>
  <c r="HWW1" i="9" s="1"/>
  <c r="HWX1" i="9" s="1"/>
  <c r="HWY1" i="9" s="1"/>
  <c r="HWZ1" i="9" s="1"/>
  <c r="HXA1" i="9" s="1"/>
  <c r="HXB1" i="9" s="1"/>
  <c r="HXC1" i="9" s="1"/>
  <c r="HXD1" i="9" s="1"/>
  <c r="HXE1" i="9" s="1"/>
  <c r="HXF1" i="9" s="1"/>
  <c r="HXG1" i="9" s="1"/>
  <c r="HXH1" i="9" s="1"/>
  <c r="HXI1" i="9" s="1"/>
  <c r="HXJ1" i="9" s="1"/>
  <c r="HXK1" i="9" s="1"/>
  <c r="HXL1" i="9" s="1"/>
  <c r="HXM1" i="9" s="1"/>
  <c r="HXN1" i="9" s="1"/>
  <c r="HXO1" i="9" s="1"/>
  <c r="HXP1" i="9" s="1"/>
  <c r="HXQ1" i="9" s="1"/>
  <c r="HXR1" i="9" s="1"/>
  <c r="HXS1" i="9" s="1"/>
  <c r="HXT1" i="9" s="1"/>
  <c r="HXU1" i="9" s="1"/>
  <c r="HXV1" i="9" s="1"/>
  <c r="HXW1" i="9" s="1"/>
  <c r="HXX1" i="9" s="1"/>
  <c r="HXY1" i="9" s="1"/>
  <c r="HXZ1" i="9" s="1"/>
  <c r="HYA1" i="9" s="1"/>
  <c r="HYB1" i="9" s="1"/>
  <c r="HYC1" i="9" s="1"/>
  <c r="HYD1" i="9" s="1"/>
  <c r="HYE1" i="9" s="1"/>
  <c r="HYF1" i="9" s="1"/>
  <c r="HYG1" i="9" s="1"/>
  <c r="HYH1" i="9" s="1"/>
  <c r="HYI1" i="9" s="1"/>
  <c r="HYJ1" i="9" s="1"/>
  <c r="HYK1" i="9" s="1"/>
  <c r="HYL1" i="9" s="1"/>
  <c r="HYM1" i="9" s="1"/>
  <c r="HYN1" i="9" s="1"/>
  <c r="HYO1" i="9" s="1"/>
  <c r="HYP1" i="9" s="1"/>
  <c r="HYQ1" i="9" s="1"/>
  <c r="HYR1" i="9" s="1"/>
  <c r="HYS1" i="9" s="1"/>
  <c r="HYT1" i="9" s="1"/>
  <c r="HYU1" i="9" s="1"/>
  <c r="HYV1" i="9" s="1"/>
  <c r="HYW1" i="9" s="1"/>
  <c r="HYX1" i="9" s="1"/>
  <c r="HYY1" i="9" s="1"/>
  <c r="HYZ1" i="9" s="1"/>
  <c r="HZA1" i="9" s="1"/>
  <c r="HZB1" i="9" s="1"/>
  <c r="HZC1" i="9" s="1"/>
  <c r="HZD1" i="9" s="1"/>
  <c r="HZE1" i="9" s="1"/>
  <c r="HZF1" i="9" s="1"/>
  <c r="HZG1" i="9" s="1"/>
  <c r="HZH1" i="9" s="1"/>
  <c r="HZI1" i="9" s="1"/>
  <c r="HZJ1" i="9" s="1"/>
  <c r="HZK1" i="9" s="1"/>
  <c r="HZL1" i="9" s="1"/>
  <c r="HZM1" i="9" s="1"/>
  <c r="HZN1" i="9" s="1"/>
  <c r="HZO1" i="9" s="1"/>
  <c r="HZP1" i="9" s="1"/>
  <c r="HZQ1" i="9" s="1"/>
  <c r="HZR1" i="9" s="1"/>
  <c r="HZS1" i="9" s="1"/>
  <c r="HZT1" i="9" s="1"/>
  <c r="HZU1" i="9" s="1"/>
  <c r="HZV1" i="9" s="1"/>
  <c r="HZW1" i="9" s="1"/>
  <c r="HZX1" i="9" s="1"/>
  <c r="HZY1" i="9" s="1"/>
  <c r="HZZ1" i="9" s="1"/>
  <c r="IAA1" i="9" s="1"/>
  <c r="IAB1" i="9" s="1"/>
  <c r="IAC1" i="9" s="1"/>
  <c r="IAD1" i="9" s="1"/>
  <c r="IAE1" i="9" s="1"/>
  <c r="IAF1" i="9" s="1"/>
  <c r="IAG1" i="9" s="1"/>
  <c r="IAH1" i="9" s="1"/>
  <c r="IAI1" i="9" s="1"/>
  <c r="IAJ1" i="9" s="1"/>
  <c r="IAK1" i="9" s="1"/>
  <c r="IAL1" i="9" s="1"/>
  <c r="IAM1" i="9" s="1"/>
  <c r="IAN1" i="9" s="1"/>
  <c r="IAO1" i="9" s="1"/>
  <c r="IAP1" i="9" s="1"/>
  <c r="IAQ1" i="9" s="1"/>
  <c r="IAR1" i="9" s="1"/>
  <c r="IAS1" i="9" s="1"/>
  <c r="IAT1" i="9" s="1"/>
  <c r="IAU1" i="9" s="1"/>
  <c r="IAV1" i="9" s="1"/>
  <c r="IAW1" i="9" s="1"/>
  <c r="IAX1" i="9" s="1"/>
  <c r="IAY1" i="9" s="1"/>
  <c r="IAZ1" i="9" s="1"/>
  <c r="IBA1" i="9" s="1"/>
  <c r="IBB1" i="9" s="1"/>
  <c r="IBC1" i="9" s="1"/>
  <c r="IBD1" i="9" s="1"/>
  <c r="IBE1" i="9" s="1"/>
  <c r="IBF1" i="9" s="1"/>
  <c r="IBG1" i="9" s="1"/>
  <c r="IBH1" i="9" s="1"/>
  <c r="IBI1" i="9" s="1"/>
  <c r="IBJ1" i="9" s="1"/>
  <c r="IBK1" i="9" s="1"/>
  <c r="IBL1" i="9" s="1"/>
  <c r="IBM1" i="9" s="1"/>
  <c r="IBN1" i="9" s="1"/>
  <c r="IBO1" i="9" s="1"/>
  <c r="IBP1" i="9" s="1"/>
  <c r="IBQ1" i="9" s="1"/>
  <c r="IBR1" i="9" s="1"/>
  <c r="IBS1" i="9" s="1"/>
  <c r="IBT1" i="9" s="1"/>
  <c r="IBU1" i="9" s="1"/>
  <c r="IBV1" i="9" s="1"/>
  <c r="IBW1" i="9" s="1"/>
  <c r="IBX1" i="9" s="1"/>
  <c r="IBY1" i="9" s="1"/>
  <c r="IBZ1" i="9" s="1"/>
  <c r="ICA1" i="9" s="1"/>
  <c r="ICB1" i="9" s="1"/>
  <c r="ICC1" i="9" s="1"/>
  <c r="ICD1" i="9" s="1"/>
  <c r="ICE1" i="9" s="1"/>
  <c r="ICF1" i="9" s="1"/>
  <c r="ICG1" i="9" s="1"/>
  <c r="ICH1" i="9" s="1"/>
  <c r="ICI1" i="9" s="1"/>
  <c r="ICJ1" i="9" s="1"/>
  <c r="ICK1" i="9" s="1"/>
  <c r="ICL1" i="9" s="1"/>
  <c r="ICM1" i="9" s="1"/>
  <c r="ICN1" i="9" s="1"/>
  <c r="ICO1" i="9" s="1"/>
  <c r="ICP1" i="9" s="1"/>
  <c r="ICQ1" i="9" s="1"/>
  <c r="ICR1" i="9" s="1"/>
  <c r="ICS1" i="9" s="1"/>
  <c r="ICT1" i="9" s="1"/>
  <c r="ICU1" i="9" s="1"/>
  <c r="ICV1" i="9" s="1"/>
  <c r="ICW1" i="9" s="1"/>
  <c r="ICX1" i="9" s="1"/>
  <c r="ICY1" i="9" s="1"/>
  <c r="ICZ1" i="9" s="1"/>
  <c r="IDA1" i="9" s="1"/>
  <c r="IDB1" i="9" s="1"/>
  <c r="IDC1" i="9" s="1"/>
  <c r="IDD1" i="9" s="1"/>
  <c r="IDE1" i="9" s="1"/>
  <c r="IDF1" i="9" s="1"/>
  <c r="IDG1" i="9" s="1"/>
  <c r="IDH1" i="9" s="1"/>
  <c r="IDI1" i="9" s="1"/>
  <c r="IDJ1" i="9" s="1"/>
  <c r="IDK1" i="9" s="1"/>
  <c r="IDL1" i="9" s="1"/>
  <c r="IDM1" i="9" s="1"/>
  <c r="IDN1" i="9" s="1"/>
  <c r="IDO1" i="9" s="1"/>
  <c r="IDP1" i="9" s="1"/>
  <c r="IDQ1" i="9" s="1"/>
  <c r="IDR1" i="9" s="1"/>
  <c r="IDS1" i="9" s="1"/>
  <c r="IDT1" i="9" s="1"/>
  <c r="IDU1" i="9" s="1"/>
  <c r="IDV1" i="9" s="1"/>
  <c r="IDW1" i="9" s="1"/>
  <c r="IDX1" i="9" s="1"/>
  <c r="IDY1" i="9" s="1"/>
  <c r="IDZ1" i="9" s="1"/>
  <c r="IEA1" i="9" s="1"/>
  <c r="IEB1" i="9" s="1"/>
  <c r="IEC1" i="9" s="1"/>
  <c r="IED1" i="9" s="1"/>
  <c r="IEE1" i="9" s="1"/>
  <c r="IEF1" i="9" s="1"/>
  <c r="IEG1" i="9" s="1"/>
  <c r="IEH1" i="9" s="1"/>
  <c r="IEI1" i="9" s="1"/>
  <c r="IEJ1" i="9" s="1"/>
  <c r="IEK1" i="9" s="1"/>
  <c r="IEL1" i="9" s="1"/>
  <c r="IEM1" i="9" s="1"/>
  <c r="IEN1" i="9" s="1"/>
  <c r="IEO1" i="9" s="1"/>
  <c r="IEP1" i="9" s="1"/>
  <c r="IEQ1" i="9" s="1"/>
  <c r="IER1" i="9" s="1"/>
  <c r="IES1" i="9" s="1"/>
  <c r="IET1" i="9" s="1"/>
  <c r="IEU1" i="9" s="1"/>
  <c r="IEV1" i="9" s="1"/>
  <c r="IEW1" i="9" s="1"/>
  <c r="IEX1" i="9" s="1"/>
  <c r="IEY1" i="9" s="1"/>
  <c r="IEZ1" i="9" s="1"/>
  <c r="IFA1" i="9" s="1"/>
  <c r="IFB1" i="9" s="1"/>
  <c r="IFC1" i="9" s="1"/>
  <c r="IFD1" i="9" s="1"/>
  <c r="IFE1" i="9" s="1"/>
  <c r="IFF1" i="9" s="1"/>
  <c r="IFG1" i="9" s="1"/>
  <c r="IFH1" i="9" s="1"/>
  <c r="IFI1" i="9" s="1"/>
  <c r="IFJ1" i="9" s="1"/>
  <c r="IFK1" i="9" s="1"/>
  <c r="IFL1" i="9" s="1"/>
  <c r="IFM1" i="9" s="1"/>
  <c r="IFN1" i="9" s="1"/>
  <c r="IFO1" i="9" s="1"/>
  <c r="IFP1" i="9" s="1"/>
  <c r="IFQ1" i="9" s="1"/>
  <c r="IFR1" i="9" s="1"/>
  <c r="IFS1" i="9" s="1"/>
  <c r="IFT1" i="9" s="1"/>
  <c r="IFU1" i="9" s="1"/>
  <c r="IFV1" i="9" s="1"/>
  <c r="IFW1" i="9" s="1"/>
  <c r="IFX1" i="9" s="1"/>
  <c r="IFY1" i="9" s="1"/>
  <c r="IFZ1" i="9" s="1"/>
  <c r="IGA1" i="9" s="1"/>
  <c r="IGB1" i="9" s="1"/>
  <c r="IGC1" i="9" s="1"/>
  <c r="IGD1" i="9" s="1"/>
  <c r="IGE1" i="9" s="1"/>
  <c r="IGF1" i="9" s="1"/>
  <c r="IGG1" i="9" s="1"/>
  <c r="IGH1" i="9" s="1"/>
  <c r="IGI1" i="9" s="1"/>
  <c r="IGJ1" i="9" s="1"/>
  <c r="IGK1" i="9" s="1"/>
  <c r="IGL1" i="9" s="1"/>
  <c r="IGM1" i="9" s="1"/>
  <c r="IGN1" i="9" s="1"/>
  <c r="IGO1" i="9" s="1"/>
  <c r="IGP1" i="9" s="1"/>
  <c r="IGQ1" i="9" s="1"/>
  <c r="IGR1" i="9" s="1"/>
  <c r="IGS1" i="9" s="1"/>
  <c r="IGT1" i="9" s="1"/>
  <c r="IGU1" i="9" s="1"/>
  <c r="IGV1" i="9" s="1"/>
  <c r="IGW1" i="9" s="1"/>
  <c r="IGX1" i="9" s="1"/>
  <c r="IGY1" i="9" s="1"/>
  <c r="IGZ1" i="9" s="1"/>
  <c r="IHA1" i="9" s="1"/>
  <c r="IHB1" i="9" s="1"/>
  <c r="IHC1" i="9" s="1"/>
  <c r="IHD1" i="9" s="1"/>
  <c r="IHE1" i="9" s="1"/>
  <c r="IHF1" i="9" s="1"/>
  <c r="IHG1" i="9" s="1"/>
  <c r="IHH1" i="9" s="1"/>
  <c r="IHI1" i="9" s="1"/>
  <c r="IHJ1" i="9" s="1"/>
  <c r="IHK1" i="9" s="1"/>
  <c r="IHL1" i="9" s="1"/>
  <c r="IHM1" i="9" s="1"/>
  <c r="IHN1" i="9" s="1"/>
  <c r="IHO1" i="9" s="1"/>
  <c r="IHP1" i="9" s="1"/>
  <c r="IHQ1" i="9" s="1"/>
  <c r="IHR1" i="9" s="1"/>
  <c r="IHS1" i="9" s="1"/>
  <c r="IHT1" i="9" s="1"/>
  <c r="IHU1" i="9" s="1"/>
  <c r="IHV1" i="9" s="1"/>
  <c r="IHW1" i="9" s="1"/>
  <c r="IHX1" i="9" s="1"/>
  <c r="IHY1" i="9" s="1"/>
  <c r="IHZ1" i="9" s="1"/>
  <c r="IIA1" i="9" s="1"/>
  <c r="IIB1" i="9" s="1"/>
  <c r="IIC1" i="9" s="1"/>
  <c r="IID1" i="9" s="1"/>
  <c r="IIE1" i="9" s="1"/>
  <c r="IIF1" i="9" s="1"/>
  <c r="IIG1" i="9" s="1"/>
  <c r="IIH1" i="9" s="1"/>
  <c r="III1" i="9" s="1"/>
  <c r="IIJ1" i="9" s="1"/>
  <c r="IIK1" i="9" s="1"/>
  <c r="IIL1" i="9" s="1"/>
  <c r="IIM1" i="9" s="1"/>
  <c r="IIN1" i="9" s="1"/>
  <c r="IIO1" i="9" s="1"/>
  <c r="IIP1" i="9" s="1"/>
  <c r="IIQ1" i="9" s="1"/>
  <c r="IIR1" i="9" s="1"/>
  <c r="IIS1" i="9" s="1"/>
  <c r="IIT1" i="9" s="1"/>
  <c r="IIU1" i="9" s="1"/>
  <c r="IIV1" i="9" s="1"/>
  <c r="IIW1" i="9" s="1"/>
  <c r="IIX1" i="9" s="1"/>
  <c r="IIY1" i="9" s="1"/>
  <c r="IIZ1" i="9" s="1"/>
  <c r="IJA1" i="9" s="1"/>
  <c r="IJB1" i="9" s="1"/>
  <c r="IJC1" i="9" s="1"/>
  <c r="IJD1" i="9" s="1"/>
  <c r="IJE1" i="9" s="1"/>
  <c r="IJF1" i="9" s="1"/>
  <c r="IJG1" i="9" s="1"/>
  <c r="IJH1" i="9" s="1"/>
  <c r="IJI1" i="9" s="1"/>
  <c r="IJJ1" i="9" s="1"/>
  <c r="IJK1" i="9" s="1"/>
  <c r="IJL1" i="9" s="1"/>
  <c r="IJM1" i="9" s="1"/>
  <c r="IJN1" i="9" s="1"/>
  <c r="IJO1" i="9" s="1"/>
  <c r="IJP1" i="9" s="1"/>
  <c r="IJQ1" i="9" s="1"/>
  <c r="IJR1" i="9" s="1"/>
  <c r="IJS1" i="9" s="1"/>
  <c r="IJT1" i="9" s="1"/>
  <c r="IJU1" i="9" s="1"/>
  <c r="IJV1" i="9" s="1"/>
  <c r="IJW1" i="9" s="1"/>
  <c r="IJX1" i="9" s="1"/>
  <c r="IJY1" i="9" s="1"/>
  <c r="IJZ1" i="9" s="1"/>
  <c r="IKA1" i="9" s="1"/>
  <c r="IKB1" i="9" s="1"/>
  <c r="IKC1" i="9" s="1"/>
  <c r="IKD1" i="9" s="1"/>
  <c r="IKE1" i="9" s="1"/>
  <c r="IKF1" i="9" s="1"/>
  <c r="IKG1" i="9" s="1"/>
  <c r="IKH1" i="9" s="1"/>
  <c r="IKI1" i="9" s="1"/>
  <c r="IKJ1" i="9" s="1"/>
  <c r="IKK1" i="9" s="1"/>
  <c r="IKL1" i="9" s="1"/>
  <c r="IKM1" i="9" s="1"/>
  <c r="IKN1" i="9" s="1"/>
  <c r="IKO1" i="9" s="1"/>
  <c r="IKP1" i="9" s="1"/>
  <c r="IKQ1" i="9" s="1"/>
  <c r="IKR1" i="9" s="1"/>
  <c r="IKS1" i="9" s="1"/>
  <c r="IKT1" i="9" s="1"/>
  <c r="IKU1" i="9" s="1"/>
  <c r="IKV1" i="9" s="1"/>
  <c r="IKW1" i="9" s="1"/>
  <c r="IKX1" i="9" s="1"/>
  <c r="IKY1" i="9" s="1"/>
  <c r="IKZ1" i="9" s="1"/>
  <c r="ILA1" i="9" s="1"/>
  <c r="ILB1" i="9" s="1"/>
  <c r="ILC1" i="9" s="1"/>
  <c r="ILD1" i="9" s="1"/>
  <c r="ILE1" i="9" s="1"/>
  <c r="ILF1" i="9" s="1"/>
  <c r="ILG1" i="9" s="1"/>
  <c r="ILH1" i="9" s="1"/>
  <c r="ILI1" i="9" s="1"/>
  <c r="ILJ1" i="9" s="1"/>
  <c r="ILK1" i="9" s="1"/>
  <c r="ILL1" i="9" s="1"/>
  <c r="ILM1" i="9" s="1"/>
  <c r="ILN1" i="9" s="1"/>
  <c r="ILO1" i="9" s="1"/>
  <c r="ILP1" i="9" s="1"/>
  <c r="ILQ1" i="9" s="1"/>
  <c r="ILR1" i="9" s="1"/>
  <c r="ILS1" i="9" s="1"/>
  <c r="ILT1" i="9" s="1"/>
  <c r="ILU1" i="9" s="1"/>
  <c r="ILV1" i="9" s="1"/>
  <c r="ILW1" i="9" s="1"/>
  <c r="ILX1" i="9" s="1"/>
  <c r="ILY1" i="9" s="1"/>
  <c r="ILZ1" i="9" s="1"/>
  <c r="IMA1" i="9" s="1"/>
  <c r="IMB1" i="9" s="1"/>
  <c r="IMC1" i="9" s="1"/>
  <c r="IMD1" i="9" s="1"/>
  <c r="IME1" i="9" s="1"/>
  <c r="IMF1" i="9" s="1"/>
  <c r="IMG1" i="9" s="1"/>
  <c r="IMH1" i="9" s="1"/>
  <c r="IMI1" i="9" s="1"/>
  <c r="IMJ1" i="9" s="1"/>
  <c r="IMK1" i="9" s="1"/>
  <c r="IML1" i="9" s="1"/>
  <c r="IMM1" i="9" s="1"/>
  <c r="IMN1" i="9" s="1"/>
  <c r="IMO1" i="9" s="1"/>
  <c r="IMP1" i="9" s="1"/>
  <c r="IMQ1" i="9" s="1"/>
  <c r="IMR1" i="9" s="1"/>
  <c r="IMS1" i="9" s="1"/>
  <c r="IMT1" i="9" s="1"/>
  <c r="IMU1" i="9" s="1"/>
  <c r="IMV1" i="9" s="1"/>
  <c r="IMW1" i="9" s="1"/>
  <c r="IMX1" i="9" s="1"/>
  <c r="IMY1" i="9" s="1"/>
  <c r="IMZ1" i="9" s="1"/>
  <c r="INA1" i="9" s="1"/>
  <c r="INB1" i="9" s="1"/>
  <c r="INC1" i="9" s="1"/>
  <c r="IND1" i="9" s="1"/>
  <c r="INE1" i="9" s="1"/>
  <c r="INF1" i="9" s="1"/>
  <c r="ING1" i="9" s="1"/>
  <c r="INH1" i="9" s="1"/>
  <c r="INI1" i="9" s="1"/>
  <c r="INJ1" i="9" s="1"/>
  <c r="INK1" i="9" s="1"/>
  <c r="INL1" i="9" s="1"/>
  <c r="INM1" i="9" s="1"/>
  <c r="INN1" i="9" s="1"/>
  <c r="INO1" i="9" s="1"/>
  <c r="INP1" i="9" s="1"/>
  <c r="INQ1" i="9" s="1"/>
  <c r="INR1" i="9" s="1"/>
  <c r="INS1" i="9" s="1"/>
  <c r="INT1" i="9" s="1"/>
  <c r="INU1" i="9" s="1"/>
  <c r="INV1" i="9" s="1"/>
  <c r="INW1" i="9" s="1"/>
  <c r="INX1" i="9" s="1"/>
  <c r="INY1" i="9" s="1"/>
  <c r="INZ1" i="9" s="1"/>
  <c r="IOA1" i="9" s="1"/>
  <c r="IOB1" i="9" s="1"/>
  <c r="IOC1" i="9" s="1"/>
  <c r="IOD1" i="9" s="1"/>
  <c r="IOE1" i="9" s="1"/>
  <c r="IOF1" i="9" s="1"/>
  <c r="IOG1" i="9" s="1"/>
  <c r="IOH1" i="9" s="1"/>
  <c r="IOI1" i="9" s="1"/>
  <c r="IOJ1" i="9" s="1"/>
  <c r="IOK1" i="9" s="1"/>
  <c r="IOL1" i="9" s="1"/>
  <c r="IOM1" i="9" s="1"/>
  <c r="ION1" i="9" s="1"/>
  <c r="IOO1" i="9" s="1"/>
  <c r="IOP1" i="9" s="1"/>
  <c r="IOQ1" i="9" s="1"/>
  <c r="IOR1" i="9" s="1"/>
  <c r="IOS1" i="9" s="1"/>
  <c r="IOT1" i="9" s="1"/>
  <c r="IOU1" i="9" s="1"/>
  <c r="IOV1" i="9" s="1"/>
  <c r="IOW1" i="9" s="1"/>
  <c r="IOX1" i="9" s="1"/>
  <c r="IOY1" i="9" s="1"/>
  <c r="IOZ1" i="9" s="1"/>
  <c r="IPA1" i="9" s="1"/>
  <c r="IPB1" i="9" s="1"/>
  <c r="IPC1" i="9" s="1"/>
  <c r="IPD1" i="9" s="1"/>
  <c r="IPE1" i="9" s="1"/>
  <c r="IPF1" i="9" s="1"/>
  <c r="IPG1" i="9" s="1"/>
  <c r="IPH1" i="9" s="1"/>
  <c r="IPI1" i="9" s="1"/>
  <c r="IPJ1" i="9" s="1"/>
  <c r="IPK1" i="9" s="1"/>
  <c r="IPL1" i="9" s="1"/>
  <c r="IPM1" i="9" s="1"/>
  <c r="IPN1" i="9" s="1"/>
  <c r="IPO1" i="9" s="1"/>
  <c r="IPP1" i="9" s="1"/>
  <c r="IPQ1" i="9" s="1"/>
  <c r="IPR1" i="9" s="1"/>
  <c r="IPS1" i="9" s="1"/>
  <c r="IPT1" i="9" s="1"/>
  <c r="IPU1" i="9" s="1"/>
  <c r="IPV1" i="9" s="1"/>
  <c r="IPW1" i="9" s="1"/>
  <c r="IPX1" i="9" s="1"/>
  <c r="IPY1" i="9" s="1"/>
  <c r="IPZ1" i="9" s="1"/>
  <c r="IQA1" i="9" s="1"/>
  <c r="IQB1" i="9" s="1"/>
  <c r="IQC1" i="9" s="1"/>
  <c r="IQD1" i="9" s="1"/>
  <c r="IQE1" i="9" s="1"/>
  <c r="IQF1" i="9" s="1"/>
  <c r="IQG1" i="9" s="1"/>
  <c r="IQH1" i="9" s="1"/>
  <c r="IQI1" i="9" s="1"/>
  <c r="IQJ1" i="9" s="1"/>
  <c r="IQK1" i="9" s="1"/>
  <c r="IQL1" i="9" s="1"/>
  <c r="IQM1" i="9" s="1"/>
  <c r="IQN1" i="9" s="1"/>
  <c r="IQO1" i="9" s="1"/>
  <c r="IQP1" i="9" s="1"/>
  <c r="IQQ1" i="9" s="1"/>
  <c r="IQR1" i="9" s="1"/>
  <c r="IQS1" i="9" s="1"/>
  <c r="IQT1" i="9" s="1"/>
  <c r="IQU1" i="9" s="1"/>
  <c r="IQV1" i="9" s="1"/>
  <c r="IQW1" i="9" s="1"/>
  <c r="IQX1" i="9" s="1"/>
  <c r="IQY1" i="9" s="1"/>
  <c r="IQZ1" i="9" s="1"/>
  <c r="IRA1" i="9" s="1"/>
  <c r="IRB1" i="9" s="1"/>
  <c r="IRC1" i="9" s="1"/>
  <c r="IRD1" i="9" s="1"/>
  <c r="IRE1" i="9" s="1"/>
  <c r="IRF1" i="9" s="1"/>
  <c r="IRG1" i="9" s="1"/>
  <c r="IRH1" i="9" s="1"/>
  <c r="IRI1" i="9" s="1"/>
  <c r="IRJ1" i="9" s="1"/>
  <c r="IRK1" i="9" s="1"/>
  <c r="IRL1" i="9" s="1"/>
  <c r="IRM1" i="9" s="1"/>
  <c r="IRN1" i="9" s="1"/>
  <c r="IRO1" i="9" s="1"/>
  <c r="IRP1" i="9" s="1"/>
  <c r="IRQ1" i="9" s="1"/>
  <c r="IRR1" i="9" s="1"/>
  <c r="IRS1" i="9" s="1"/>
  <c r="IRT1" i="9" s="1"/>
  <c r="IRU1" i="9" s="1"/>
  <c r="IRV1" i="9" s="1"/>
  <c r="IRW1" i="9" s="1"/>
  <c r="IRX1" i="9" s="1"/>
  <c r="IRY1" i="9" s="1"/>
  <c r="IRZ1" i="9" s="1"/>
  <c r="ISA1" i="9" s="1"/>
  <c r="ISB1" i="9" s="1"/>
  <c r="ISC1" i="9" s="1"/>
  <c r="ISD1" i="9" s="1"/>
  <c r="ISE1" i="9" s="1"/>
  <c r="ISF1" i="9" s="1"/>
  <c r="ISG1" i="9" s="1"/>
  <c r="ISH1" i="9" s="1"/>
  <c r="ISI1" i="9" s="1"/>
  <c r="ISJ1" i="9" s="1"/>
  <c r="ISK1" i="9" s="1"/>
  <c r="ISL1" i="9" s="1"/>
  <c r="ISM1" i="9" s="1"/>
  <c r="ISN1" i="9" s="1"/>
  <c r="ISO1" i="9" s="1"/>
  <c r="ISP1" i="9" s="1"/>
  <c r="ISQ1" i="9" s="1"/>
  <c r="ISR1" i="9" s="1"/>
  <c r="ISS1" i="9" s="1"/>
  <c r="IST1" i="9" s="1"/>
  <c r="ISU1" i="9" s="1"/>
  <c r="ISV1" i="9" s="1"/>
  <c r="ISW1" i="9" s="1"/>
  <c r="ISX1" i="9" s="1"/>
  <c r="ISY1" i="9" s="1"/>
  <c r="ISZ1" i="9" s="1"/>
  <c r="ITA1" i="9" s="1"/>
  <c r="ITB1" i="9" s="1"/>
  <c r="ITC1" i="9" s="1"/>
  <c r="ITD1" i="9" s="1"/>
  <c r="ITE1" i="9" s="1"/>
  <c r="ITF1" i="9" s="1"/>
  <c r="ITG1" i="9" s="1"/>
  <c r="ITH1" i="9" s="1"/>
  <c r="ITI1" i="9" s="1"/>
  <c r="ITJ1" i="9" s="1"/>
  <c r="ITK1" i="9" s="1"/>
  <c r="ITL1" i="9" s="1"/>
  <c r="ITM1" i="9" s="1"/>
  <c r="ITN1" i="9" s="1"/>
  <c r="ITO1" i="9" s="1"/>
  <c r="ITP1" i="9" s="1"/>
  <c r="ITQ1" i="9" s="1"/>
  <c r="ITR1" i="9" s="1"/>
  <c r="ITS1" i="9" s="1"/>
  <c r="ITT1" i="9" s="1"/>
  <c r="ITU1" i="9" s="1"/>
  <c r="ITV1" i="9" s="1"/>
  <c r="ITW1" i="9" s="1"/>
  <c r="ITX1" i="9" s="1"/>
  <c r="ITY1" i="9" s="1"/>
  <c r="ITZ1" i="9" s="1"/>
  <c r="IUA1" i="9" s="1"/>
  <c r="IUB1" i="9" s="1"/>
  <c r="IUC1" i="9" s="1"/>
  <c r="IUD1" i="9" s="1"/>
  <c r="IUE1" i="9" s="1"/>
  <c r="IUF1" i="9" s="1"/>
  <c r="IUG1" i="9" s="1"/>
  <c r="IUH1" i="9" s="1"/>
  <c r="IUI1" i="9" s="1"/>
  <c r="IUJ1" i="9" s="1"/>
  <c r="IUK1" i="9" s="1"/>
  <c r="IUL1" i="9" s="1"/>
  <c r="IUM1" i="9" s="1"/>
  <c r="IUN1" i="9" s="1"/>
  <c r="IUO1" i="9" s="1"/>
  <c r="IUP1" i="9" s="1"/>
  <c r="IUQ1" i="9" s="1"/>
  <c r="IUR1" i="9" s="1"/>
  <c r="IUS1" i="9" s="1"/>
  <c r="IUT1" i="9" s="1"/>
  <c r="IUU1" i="9" s="1"/>
  <c r="IUV1" i="9" s="1"/>
  <c r="IUW1" i="9" s="1"/>
  <c r="IUX1" i="9" s="1"/>
  <c r="IUY1" i="9" s="1"/>
  <c r="IUZ1" i="9" s="1"/>
  <c r="IVA1" i="9" s="1"/>
  <c r="IVB1" i="9" s="1"/>
  <c r="IVC1" i="9" s="1"/>
  <c r="IVD1" i="9" s="1"/>
  <c r="IVE1" i="9" s="1"/>
  <c r="IVF1" i="9" s="1"/>
  <c r="IVG1" i="9" s="1"/>
  <c r="IVH1" i="9" s="1"/>
  <c r="IVI1" i="9" s="1"/>
  <c r="IVJ1" i="9" s="1"/>
  <c r="IVK1" i="9" s="1"/>
  <c r="IVL1" i="9" s="1"/>
  <c r="IVM1" i="9" s="1"/>
  <c r="IVN1" i="9" s="1"/>
  <c r="IVO1" i="9" s="1"/>
  <c r="IVP1" i="9" s="1"/>
  <c r="IVQ1" i="9" s="1"/>
  <c r="IVR1" i="9" s="1"/>
  <c r="IVS1" i="9" s="1"/>
  <c r="IVT1" i="9" s="1"/>
  <c r="IVU1" i="9" s="1"/>
  <c r="IVV1" i="9" s="1"/>
  <c r="IVW1" i="9" s="1"/>
  <c r="IVX1" i="9" s="1"/>
  <c r="IVY1" i="9" s="1"/>
  <c r="IVZ1" i="9" s="1"/>
  <c r="IWA1" i="9" s="1"/>
  <c r="IWB1" i="9" s="1"/>
  <c r="IWC1" i="9" s="1"/>
  <c r="IWD1" i="9" s="1"/>
  <c r="IWE1" i="9" s="1"/>
  <c r="IWF1" i="9" s="1"/>
  <c r="IWG1" i="9" s="1"/>
  <c r="IWH1" i="9" s="1"/>
  <c r="IWI1" i="9" s="1"/>
  <c r="IWJ1" i="9" s="1"/>
  <c r="IWK1" i="9" s="1"/>
  <c r="IWL1" i="9" s="1"/>
  <c r="IWM1" i="9" s="1"/>
  <c r="IWN1" i="9" s="1"/>
  <c r="IWO1" i="9" s="1"/>
  <c r="IWP1" i="9" s="1"/>
  <c r="IWQ1" i="9" s="1"/>
  <c r="IWR1" i="9" s="1"/>
  <c r="IWS1" i="9" s="1"/>
  <c r="IWT1" i="9" s="1"/>
  <c r="IWU1" i="9" s="1"/>
  <c r="IWV1" i="9" s="1"/>
  <c r="IWW1" i="9" s="1"/>
  <c r="IWX1" i="9" s="1"/>
  <c r="IWY1" i="9" s="1"/>
  <c r="IWZ1" i="9" s="1"/>
  <c r="IXA1" i="9" s="1"/>
  <c r="IXB1" i="9" s="1"/>
  <c r="IXC1" i="9" s="1"/>
  <c r="IXD1" i="9" s="1"/>
  <c r="IXE1" i="9" s="1"/>
  <c r="IXF1" i="9" s="1"/>
  <c r="IXG1" i="9" s="1"/>
  <c r="IXH1" i="9" s="1"/>
  <c r="IXI1" i="9" s="1"/>
  <c r="IXJ1" i="9" s="1"/>
  <c r="IXK1" i="9" s="1"/>
  <c r="IXL1" i="9" s="1"/>
  <c r="IXM1" i="9" s="1"/>
  <c r="IXN1" i="9" s="1"/>
  <c r="IXO1" i="9" s="1"/>
  <c r="IXP1" i="9" s="1"/>
  <c r="IXQ1" i="9" s="1"/>
  <c r="IXR1" i="9" s="1"/>
  <c r="IXS1" i="9" s="1"/>
  <c r="IXT1" i="9" s="1"/>
  <c r="IXU1" i="9" s="1"/>
  <c r="IXV1" i="9" s="1"/>
  <c r="IXW1" i="9" s="1"/>
  <c r="IXX1" i="9" s="1"/>
  <c r="IXY1" i="9" s="1"/>
  <c r="IXZ1" i="9" s="1"/>
  <c r="IYA1" i="9" s="1"/>
  <c r="IYB1" i="9" s="1"/>
  <c r="IYC1" i="9" s="1"/>
  <c r="IYD1" i="9" s="1"/>
  <c r="IYE1" i="9" s="1"/>
  <c r="IYF1" i="9" s="1"/>
  <c r="IYG1" i="9" s="1"/>
  <c r="IYH1" i="9" s="1"/>
  <c r="IYI1" i="9" s="1"/>
  <c r="IYJ1" i="9" s="1"/>
  <c r="IYK1" i="9" s="1"/>
  <c r="IYL1" i="9" s="1"/>
  <c r="IYM1" i="9" s="1"/>
  <c r="IYN1" i="9" s="1"/>
  <c r="IYO1" i="9" s="1"/>
  <c r="IYP1" i="9" s="1"/>
  <c r="IYQ1" i="9" s="1"/>
  <c r="IYR1" i="9" s="1"/>
  <c r="IYS1" i="9" s="1"/>
  <c r="IYT1" i="9" s="1"/>
  <c r="IYU1" i="9" s="1"/>
  <c r="IYV1" i="9" s="1"/>
  <c r="IYW1" i="9" s="1"/>
  <c r="IYX1" i="9" s="1"/>
  <c r="IYY1" i="9" s="1"/>
  <c r="IYZ1" i="9" s="1"/>
  <c r="IZA1" i="9" s="1"/>
  <c r="IZB1" i="9" s="1"/>
  <c r="IZC1" i="9" s="1"/>
  <c r="IZD1" i="9" s="1"/>
  <c r="IZE1" i="9" s="1"/>
  <c r="IZF1" i="9" s="1"/>
  <c r="IZG1" i="9" s="1"/>
  <c r="IZH1" i="9" s="1"/>
  <c r="IZI1" i="9" s="1"/>
  <c r="IZJ1" i="9" s="1"/>
  <c r="IZK1" i="9" s="1"/>
  <c r="IZL1" i="9" s="1"/>
  <c r="IZM1" i="9" s="1"/>
  <c r="IZN1" i="9" s="1"/>
  <c r="IZO1" i="9" s="1"/>
  <c r="IZP1" i="9" s="1"/>
  <c r="IZQ1" i="9" s="1"/>
  <c r="IZR1" i="9" s="1"/>
  <c r="IZS1" i="9" s="1"/>
  <c r="IZT1" i="9" s="1"/>
  <c r="IZU1" i="9" s="1"/>
  <c r="IZV1" i="9" s="1"/>
  <c r="IZW1" i="9" s="1"/>
  <c r="IZX1" i="9" s="1"/>
  <c r="IZY1" i="9" s="1"/>
  <c r="IZZ1" i="9" s="1"/>
  <c r="JAA1" i="9" s="1"/>
  <c r="JAB1" i="9" s="1"/>
  <c r="JAC1" i="9" s="1"/>
  <c r="JAD1" i="9" s="1"/>
  <c r="JAE1" i="9" s="1"/>
  <c r="JAF1" i="9" s="1"/>
  <c r="JAG1" i="9" s="1"/>
  <c r="JAH1" i="9" s="1"/>
  <c r="JAI1" i="9" s="1"/>
  <c r="JAJ1" i="9" s="1"/>
  <c r="JAK1" i="9" s="1"/>
  <c r="JAL1" i="9" s="1"/>
  <c r="JAM1" i="9" s="1"/>
  <c r="JAN1" i="9" s="1"/>
  <c r="JAO1" i="9" s="1"/>
  <c r="JAP1" i="9" s="1"/>
  <c r="JAQ1" i="9" s="1"/>
  <c r="JAR1" i="9" s="1"/>
  <c r="JAS1" i="9" s="1"/>
  <c r="JAT1" i="9" s="1"/>
  <c r="JAU1" i="9" s="1"/>
  <c r="JAV1" i="9" s="1"/>
  <c r="JAW1" i="9" s="1"/>
  <c r="JAX1" i="9" s="1"/>
  <c r="JAY1" i="9" s="1"/>
  <c r="JAZ1" i="9" s="1"/>
  <c r="JBA1" i="9" s="1"/>
  <c r="JBB1" i="9" s="1"/>
  <c r="JBC1" i="9" s="1"/>
  <c r="JBD1" i="9" s="1"/>
  <c r="JBE1" i="9" s="1"/>
  <c r="JBF1" i="9" s="1"/>
  <c r="JBG1" i="9" s="1"/>
  <c r="JBH1" i="9" s="1"/>
  <c r="JBI1" i="9" s="1"/>
  <c r="JBJ1" i="9" s="1"/>
  <c r="JBK1" i="9" s="1"/>
  <c r="JBL1" i="9" s="1"/>
  <c r="JBM1" i="9" s="1"/>
  <c r="JBN1" i="9" s="1"/>
  <c r="JBO1" i="9" s="1"/>
  <c r="JBP1" i="9" s="1"/>
  <c r="JBQ1" i="9" s="1"/>
  <c r="JBR1" i="9" s="1"/>
  <c r="JBS1" i="9" s="1"/>
  <c r="JBT1" i="9" s="1"/>
  <c r="JBU1" i="9" s="1"/>
  <c r="JBV1" i="9" s="1"/>
  <c r="JBW1" i="9" s="1"/>
  <c r="JBX1" i="9" s="1"/>
  <c r="JBY1" i="9" s="1"/>
  <c r="JBZ1" i="9" s="1"/>
  <c r="JCA1" i="9" s="1"/>
  <c r="JCB1" i="9" s="1"/>
  <c r="JCC1" i="9" s="1"/>
  <c r="JCD1" i="9" s="1"/>
  <c r="JCE1" i="9" s="1"/>
  <c r="JCF1" i="9" s="1"/>
  <c r="JCG1" i="9" s="1"/>
  <c r="JCH1" i="9" s="1"/>
  <c r="JCI1" i="9" s="1"/>
  <c r="JCJ1" i="9" s="1"/>
  <c r="JCK1" i="9" s="1"/>
  <c r="JCL1" i="9" s="1"/>
  <c r="JCM1" i="9" s="1"/>
  <c r="JCN1" i="9" s="1"/>
  <c r="JCO1" i="9" s="1"/>
  <c r="JCP1" i="9" s="1"/>
  <c r="JCQ1" i="9" s="1"/>
  <c r="JCR1" i="9" s="1"/>
  <c r="JCS1" i="9" s="1"/>
  <c r="JCT1" i="9" s="1"/>
  <c r="JCU1" i="9" s="1"/>
  <c r="JCV1" i="9" s="1"/>
  <c r="JCW1" i="9" s="1"/>
  <c r="JCX1" i="9" s="1"/>
  <c r="JCY1" i="9" s="1"/>
  <c r="JCZ1" i="9" s="1"/>
  <c r="JDA1" i="9" s="1"/>
  <c r="JDB1" i="9" s="1"/>
  <c r="JDC1" i="9" s="1"/>
  <c r="JDD1" i="9" s="1"/>
  <c r="JDE1" i="9" s="1"/>
  <c r="JDF1" i="9" s="1"/>
  <c r="JDG1" i="9" s="1"/>
  <c r="JDH1" i="9" s="1"/>
  <c r="JDI1" i="9" s="1"/>
  <c r="JDJ1" i="9" s="1"/>
  <c r="JDK1" i="9" s="1"/>
  <c r="JDL1" i="9" s="1"/>
  <c r="JDM1" i="9" s="1"/>
  <c r="JDN1" i="9" s="1"/>
  <c r="JDO1" i="9" s="1"/>
  <c r="JDP1" i="9" s="1"/>
  <c r="JDQ1" i="9" s="1"/>
  <c r="JDR1" i="9" s="1"/>
  <c r="JDS1" i="9" s="1"/>
  <c r="JDT1" i="9" s="1"/>
  <c r="JDU1" i="9" s="1"/>
  <c r="JDV1" i="9" s="1"/>
  <c r="JDW1" i="9" s="1"/>
  <c r="JDX1" i="9" s="1"/>
  <c r="JDY1" i="9" s="1"/>
  <c r="JDZ1" i="9" s="1"/>
  <c r="JEA1" i="9" s="1"/>
  <c r="JEB1" i="9" s="1"/>
  <c r="JEC1" i="9" s="1"/>
  <c r="JED1" i="9" s="1"/>
  <c r="JEE1" i="9" s="1"/>
  <c r="JEF1" i="9" s="1"/>
  <c r="JEG1" i="9" s="1"/>
  <c r="JEH1" i="9" s="1"/>
  <c r="JEI1" i="9" s="1"/>
  <c r="JEJ1" i="9" s="1"/>
  <c r="JEK1" i="9" s="1"/>
  <c r="JEL1" i="9" s="1"/>
  <c r="JEM1" i="9" s="1"/>
  <c r="JEN1" i="9" s="1"/>
  <c r="JEO1" i="9" s="1"/>
  <c r="JEP1" i="9" s="1"/>
  <c r="JEQ1" i="9" s="1"/>
  <c r="JER1" i="9" s="1"/>
  <c r="JES1" i="9" s="1"/>
  <c r="JET1" i="9" s="1"/>
  <c r="JEU1" i="9" s="1"/>
  <c r="JEV1" i="9" s="1"/>
  <c r="JEW1" i="9" s="1"/>
  <c r="JEX1" i="9" s="1"/>
  <c r="JEY1" i="9" s="1"/>
  <c r="JEZ1" i="9" s="1"/>
  <c r="JFA1" i="9" s="1"/>
  <c r="JFB1" i="9" s="1"/>
  <c r="JFC1" i="9" s="1"/>
  <c r="JFD1" i="9" s="1"/>
  <c r="JFE1" i="9" s="1"/>
  <c r="JFF1" i="9" s="1"/>
  <c r="JFG1" i="9" s="1"/>
  <c r="JFH1" i="9" s="1"/>
  <c r="JFI1" i="9" s="1"/>
  <c r="JFJ1" i="9" s="1"/>
  <c r="JFK1" i="9" s="1"/>
  <c r="JFL1" i="9" s="1"/>
  <c r="JFM1" i="9" s="1"/>
  <c r="JFN1" i="9" s="1"/>
  <c r="JFO1" i="9" s="1"/>
  <c r="JFP1" i="9" s="1"/>
  <c r="JFQ1" i="9" s="1"/>
  <c r="JFR1" i="9" s="1"/>
  <c r="JFS1" i="9" s="1"/>
  <c r="JFT1" i="9" s="1"/>
  <c r="JFU1" i="9" s="1"/>
  <c r="JFV1" i="9" s="1"/>
  <c r="JFW1" i="9" s="1"/>
  <c r="JFX1" i="9" s="1"/>
  <c r="JFY1" i="9" s="1"/>
  <c r="JFZ1" i="9" s="1"/>
  <c r="JGA1" i="9" s="1"/>
  <c r="JGB1" i="9" s="1"/>
  <c r="JGC1" i="9" s="1"/>
  <c r="JGD1" i="9" s="1"/>
  <c r="JGE1" i="9" s="1"/>
  <c r="JGF1" i="9" s="1"/>
  <c r="JGG1" i="9" s="1"/>
  <c r="JGH1" i="9" s="1"/>
  <c r="JGI1" i="9" s="1"/>
  <c r="JGJ1" i="9" s="1"/>
  <c r="JGK1" i="9" s="1"/>
  <c r="JGL1" i="9" s="1"/>
  <c r="JGM1" i="9" s="1"/>
  <c r="JGN1" i="9" s="1"/>
  <c r="JGO1" i="9" s="1"/>
  <c r="JGP1" i="9" s="1"/>
  <c r="JGQ1" i="9" s="1"/>
  <c r="JGR1" i="9" s="1"/>
  <c r="JGS1" i="9" s="1"/>
  <c r="JGT1" i="9" s="1"/>
  <c r="JGU1" i="9" s="1"/>
  <c r="JGV1" i="9" s="1"/>
  <c r="JGW1" i="9" s="1"/>
  <c r="JGX1" i="9" s="1"/>
  <c r="JGY1" i="9" s="1"/>
  <c r="JGZ1" i="9" s="1"/>
  <c r="JHA1" i="9" s="1"/>
  <c r="JHB1" i="9" s="1"/>
  <c r="JHC1" i="9" s="1"/>
  <c r="JHD1" i="9" s="1"/>
  <c r="JHE1" i="9" s="1"/>
  <c r="JHF1" i="9" s="1"/>
  <c r="JHG1" i="9" s="1"/>
  <c r="JHH1" i="9" s="1"/>
  <c r="JHI1" i="9" s="1"/>
  <c r="JHJ1" i="9" s="1"/>
  <c r="JHK1" i="9" s="1"/>
  <c r="JHL1" i="9" s="1"/>
  <c r="JHM1" i="9" s="1"/>
  <c r="JHN1" i="9" s="1"/>
  <c r="JHO1" i="9" s="1"/>
  <c r="JHP1" i="9" s="1"/>
  <c r="JHQ1" i="9" s="1"/>
  <c r="JHR1" i="9" s="1"/>
  <c r="JHS1" i="9" s="1"/>
  <c r="JHT1" i="9" s="1"/>
  <c r="JHU1" i="9" s="1"/>
  <c r="JHV1" i="9" s="1"/>
  <c r="JHW1" i="9" s="1"/>
  <c r="JHX1" i="9" s="1"/>
  <c r="JHY1" i="9" s="1"/>
  <c r="JHZ1" i="9" s="1"/>
  <c r="JIA1" i="9" s="1"/>
  <c r="JIB1" i="9" s="1"/>
  <c r="JIC1" i="9" s="1"/>
  <c r="JID1" i="9" s="1"/>
  <c r="JIE1" i="9" s="1"/>
  <c r="JIF1" i="9" s="1"/>
  <c r="JIG1" i="9" s="1"/>
  <c r="JIH1" i="9" s="1"/>
  <c r="JII1" i="9" s="1"/>
  <c r="JIJ1" i="9" s="1"/>
  <c r="JIK1" i="9" s="1"/>
  <c r="JIL1" i="9" s="1"/>
  <c r="JIM1" i="9" s="1"/>
  <c r="JIN1" i="9" s="1"/>
  <c r="JIO1" i="9" s="1"/>
  <c r="JIP1" i="9" s="1"/>
  <c r="JIQ1" i="9" s="1"/>
  <c r="JIR1" i="9" s="1"/>
  <c r="JIS1" i="9" s="1"/>
  <c r="JIT1" i="9" s="1"/>
  <c r="JIU1" i="9" s="1"/>
  <c r="JIV1" i="9" s="1"/>
  <c r="JIW1" i="9" s="1"/>
  <c r="JIX1" i="9" s="1"/>
  <c r="JIY1" i="9" s="1"/>
  <c r="JIZ1" i="9" s="1"/>
  <c r="JJA1" i="9" s="1"/>
  <c r="JJB1" i="9" s="1"/>
  <c r="JJC1" i="9" s="1"/>
  <c r="JJD1" i="9" s="1"/>
  <c r="JJE1" i="9" s="1"/>
  <c r="JJF1" i="9" s="1"/>
  <c r="JJG1" i="9" s="1"/>
  <c r="JJH1" i="9" s="1"/>
  <c r="JJI1" i="9" s="1"/>
  <c r="JJJ1" i="9" s="1"/>
  <c r="JJK1" i="9" s="1"/>
  <c r="JJL1" i="9" s="1"/>
  <c r="JJM1" i="9" s="1"/>
  <c r="JJN1" i="9" s="1"/>
  <c r="JJO1" i="9" s="1"/>
  <c r="JJP1" i="9" s="1"/>
  <c r="JJQ1" i="9" s="1"/>
  <c r="JJR1" i="9" s="1"/>
  <c r="JJS1" i="9" s="1"/>
  <c r="JJT1" i="9" s="1"/>
  <c r="JJU1" i="9" s="1"/>
  <c r="JJV1" i="9" s="1"/>
  <c r="JJW1" i="9" s="1"/>
  <c r="JJX1" i="9" s="1"/>
  <c r="JJY1" i="9" s="1"/>
  <c r="JJZ1" i="9" s="1"/>
  <c r="JKA1" i="9" s="1"/>
  <c r="JKB1" i="9" s="1"/>
  <c r="JKC1" i="9" s="1"/>
  <c r="JKD1" i="9" s="1"/>
  <c r="JKE1" i="9" s="1"/>
  <c r="JKF1" i="9" s="1"/>
  <c r="JKG1" i="9" s="1"/>
  <c r="JKH1" i="9" s="1"/>
  <c r="JKI1" i="9" s="1"/>
  <c r="JKJ1" i="9" s="1"/>
  <c r="JKK1" i="9" s="1"/>
  <c r="JKL1" i="9" s="1"/>
  <c r="JKM1" i="9" s="1"/>
  <c r="JKN1" i="9" s="1"/>
  <c r="JKO1" i="9" s="1"/>
  <c r="JKP1" i="9" s="1"/>
  <c r="JKQ1" i="9" s="1"/>
  <c r="JKR1" i="9" s="1"/>
  <c r="JKS1" i="9" s="1"/>
  <c r="JKT1" i="9" s="1"/>
  <c r="JKU1" i="9" s="1"/>
  <c r="JKV1" i="9" s="1"/>
  <c r="JKW1" i="9" s="1"/>
  <c r="JKX1" i="9" s="1"/>
  <c r="JKY1" i="9" s="1"/>
  <c r="JKZ1" i="9" s="1"/>
  <c r="JLA1" i="9" s="1"/>
  <c r="JLB1" i="9" s="1"/>
  <c r="JLC1" i="9" s="1"/>
  <c r="JLD1" i="9" s="1"/>
  <c r="JLE1" i="9" s="1"/>
  <c r="JLF1" i="9" s="1"/>
  <c r="JLG1" i="9" s="1"/>
  <c r="JLH1" i="9" s="1"/>
  <c r="JLI1" i="9" s="1"/>
  <c r="JLJ1" i="9" s="1"/>
  <c r="JLK1" i="9" s="1"/>
  <c r="JLL1" i="9" s="1"/>
  <c r="JLM1" i="9" s="1"/>
  <c r="JLN1" i="9" s="1"/>
  <c r="JLO1" i="9" s="1"/>
  <c r="JLP1" i="9" s="1"/>
  <c r="JLQ1" i="9" s="1"/>
  <c r="JLR1" i="9" s="1"/>
  <c r="JLS1" i="9" s="1"/>
  <c r="JLT1" i="9" s="1"/>
  <c r="JLU1" i="9" s="1"/>
  <c r="JLV1" i="9" s="1"/>
  <c r="JLW1" i="9" s="1"/>
  <c r="JLX1" i="9" s="1"/>
  <c r="JLY1" i="9" s="1"/>
  <c r="JLZ1" i="9" s="1"/>
  <c r="JMA1" i="9" s="1"/>
  <c r="JMB1" i="9" s="1"/>
  <c r="JMC1" i="9" s="1"/>
  <c r="JMD1" i="9" s="1"/>
  <c r="JME1" i="9" s="1"/>
  <c r="JMF1" i="9" s="1"/>
  <c r="JMG1" i="9" s="1"/>
  <c r="JMH1" i="9" s="1"/>
  <c r="JMI1" i="9" s="1"/>
  <c r="JMJ1" i="9" s="1"/>
  <c r="JMK1" i="9" s="1"/>
  <c r="JML1" i="9" s="1"/>
  <c r="JMM1" i="9" s="1"/>
  <c r="JMN1" i="9" s="1"/>
  <c r="JMO1" i="9" s="1"/>
  <c r="JMP1" i="9" s="1"/>
  <c r="JMQ1" i="9" s="1"/>
  <c r="JMR1" i="9" s="1"/>
  <c r="JMS1" i="9" s="1"/>
  <c r="JMT1" i="9" s="1"/>
  <c r="JMU1" i="9" s="1"/>
  <c r="JMV1" i="9" s="1"/>
  <c r="JMW1" i="9" s="1"/>
  <c r="JMX1" i="9" s="1"/>
  <c r="JMY1" i="9" s="1"/>
  <c r="JMZ1" i="9" s="1"/>
  <c r="JNA1" i="9" s="1"/>
  <c r="JNB1" i="9" s="1"/>
  <c r="JNC1" i="9" s="1"/>
  <c r="JND1" i="9" s="1"/>
  <c r="JNE1" i="9" s="1"/>
  <c r="JNF1" i="9" s="1"/>
  <c r="JNG1" i="9" s="1"/>
  <c r="JNH1" i="9" s="1"/>
  <c r="JNI1" i="9" s="1"/>
  <c r="JNJ1" i="9" s="1"/>
  <c r="JNK1" i="9" s="1"/>
  <c r="JNL1" i="9" s="1"/>
  <c r="JNM1" i="9" s="1"/>
  <c r="JNN1" i="9" s="1"/>
  <c r="JNO1" i="9" s="1"/>
  <c r="JNP1" i="9" s="1"/>
  <c r="JNQ1" i="9" s="1"/>
  <c r="JNR1" i="9" s="1"/>
  <c r="JNS1" i="9" s="1"/>
  <c r="JNT1" i="9" s="1"/>
  <c r="JNU1" i="9" s="1"/>
  <c r="JNV1" i="9" s="1"/>
  <c r="JNW1" i="9" s="1"/>
  <c r="JNX1" i="9" s="1"/>
  <c r="JNY1" i="9" s="1"/>
  <c r="JNZ1" i="9" s="1"/>
  <c r="JOA1" i="9" s="1"/>
  <c r="JOB1" i="9" s="1"/>
  <c r="JOC1" i="9" s="1"/>
  <c r="JOD1" i="9" s="1"/>
  <c r="JOE1" i="9" s="1"/>
  <c r="JOF1" i="9" s="1"/>
  <c r="JOG1" i="9" s="1"/>
  <c r="JOH1" i="9" s="1"/>
  <c r="JOI1" i="9" s="1"/>
  <c r="JOJ1" i="9" s="1"/>
  <c r="JOK1" i="9" s="1"/>
  <c r="JOL1" i="9" s="1"/>
  <c r="JOM1" i="9" s="1"/>
  <c r="JON1" i="9" s="1"/>
  <c r="JOO1" i="9" s="1"/>
  <c r="JOP1" i="9" s="1"/>
  <c r="JOQ1" i="9" s="1"/>
  <c r="JOR1" i="9" s="1"/>
  <c r="JOS1" i="9" s="1"/>
  <c r="JOT1" i="9" s="1"/>
  <c r="JOU1" i="9" s="1"/>
  <c r="JOV1" i="9" s="1"/>
  <c r="JOW1" i="9" s="1"/>
  <c r="JOX1" i="9" s="1"/>
  <c r="JOY1" i="9" s="1"/>
  <c r="JOZ1" i="9" s="1"/>
  <c r="JPA1" i="9" s="1"/>
  <c r="JPB1" i="9" s="1"/>
  <c r="JPC1" i="9" s="1"/>
  <c r="JPD1" i="9" s="1"/>
  <c r="JPE1" i="9" s="1"/>
  <c r="JPF1" i="9" s="1"/>
  <c r="JPG1" i="9" s="1"/>
  <c r="JPH1" i="9" s="1"/>
  <c r="JPI1" i="9" s="1"/>
  <c r="JPJ1" i="9" s="1"/>
  <c r="JPK1" i="9" s="1"/>
  <c r="JPL1" i="9" s="1"/>
  <c r="JPM1" i="9" s="1"/>
  <c r="JPN1" i="9" s="1"/>
  <c r="JPO1" i="9" s="1"/>
  <c r="JPP1" i="9" s="1"/>
  <c r="JPQ1" i="9" s="1"/>
  <c r="JPR1" i="9" s="1"/>
  <c r="JPS1" i="9" s="1"/>
  <c r="JPT1" i="9" s="1"/>
  <c r="JPU1" i="9" s="1"/>
  <c r="JPV1" i="9" s="1"/>
  <c r="JPW1" i="9" s="1"/>
  <c r="JPX1" i="9" s="1"/>
  <c r="JPY1" i="9" s="1"/>
  <c r="JPZ1" i="9" s="1"/>
  <c r="JQA1" i="9" s="1"/>
  <c r="JQB1" i="9" s="1"/>
  <c r="JQC1" i="9" s="1"/>
  <c r="JQD1" i="9" s="1"/>
  <c r="JQE1" i="9" s="1"/>
  <c r="JQF1" i="9" s="1"/>
  <c r="JQG1" i="9" s="1"/>
  <c r="JQH1" i="9" s="1"/>
  <c r="JQI1" i="9" s="1"/>
  <c r="JQJ1" i="9" s="1"/>
  <c r="JQK1" i="9" s="1"/>
  <c r="JQL1" i="9" s="1"/>
  <c r="JQM1" i="9" s="1"/>
  <c r="JQN1" i="9" s="1"/>
  <c r="JQO1" i="9" s="1"/>
  <c r="JQP1" i="9" s="1"/>
  <c r="JQQ1" i="9" s="1"/>
  <c r="JQR1" i="9" s="1"/>
  <c r="JQS1" i="9" s="1"/>
  <c r="JQT1" i="9" s="1"/>
  <c r="JQU1" i="9" s="1"/>
  <c r="JQV1" i="9" s="1"/>
  <c r="JQW1" i="9" s="1"/>
  <c r="JQX1" i="9" s="1"/>
  <c r="JQY1" i="9" s="1"/>
  <c r="JQZ1" i="9" s="1"/>
  <c r="JRA1" i="9" s="1"/>
  <c r="JRB1" i="9" s="1"/>
  <c r="JRC1" i="9" s="1"/>
  <c r="JRD1" i="9" s="1"/>
  <c r="JRE1" i="9" s="1"/>
  <c r="JRF1" i="9" s="1"/>
  <c r="JRG1" i="9" s="1"/>
  <c r="JRH1" i="9" s="1"/>
  <c r="JRI1" i="9" s="1"/>
  <c r="JRJ1" i="9" s="1"/>
  <c r="JRK1" i="9" s="1"/>
  <c r="JRL1" i="9" s="1"/>
  <c r="JRM1" i="9" s="1"/>
  <c r="JRN1" i="9" s="1"/>
  <c r="JRO1" i="9" s="1"/>
  <c r="JRP1" i="9" s="1"/>
  <c r="JRQ1" i="9" s="1"/>
  <c r="JRR1" i="9" s="1"/>
  <c r="JRS1" i="9" s="1"/>
  <c r="JRT1" i="9" s="1"/>
  <c r="JRU1" i="9" s="1"/>
  <c r="JRV1" i="9" s="1"/>
  <c r="JRW1" i="9" s="1"/>
  <c r="JRX1" i="9" s="1"/>
  <c r="JRY1" i="9" s="1"/>
  <c r="JRZ1" i="9" s="1"/>
  <c r="JSA1" i="9" s="1"/>
  <c r="JSB1" i="9" s="1"/>
  <c r="JSC1" i="9" s="1"/>
  <c r="JSD1" i="9" s="1"/>
  <c r="JSE1" i="9" s="1"/>
  <c r="JSF1" i="9" s="1"/>
  <c r="JSG1" i="9" s="1"/>
  <c r="JSH1" i="9" s="1"/>
  <c r="JSI1" i="9" s="1"/>
  <c r="JSJ1" i="9" s="1"/>
  <c r="JSK1" i="9" s="1"/>
  <c r="JSL1" i="9" s="1"/>
  <c r="JSM1" i="9" s="1"/>
  <c r="JSN1" i="9" s="1"/>
  <c r="JSO1" i="9" s="1"/>
  <c r="JSP1" i="9" s="1"/>
  <c r="JSQ1" i="9" s="1"/>
  <c r="JSR1" i="9" s="1"/>
  <c r="JSS1" i="9" s="1"/>
  <c r="JST1" i="9" s="1"/>
  <c r="JSU1" i="9" s="1"/>
  <c r="JSV1" i="9" s="1"/>
  <c r="JSW1" i="9" s="1"/>
  <c r="JSX1" i="9" s="1"/>
  <c r="JSY1" i="9" s="1"/>
  <c r="JSZ1" i="9" s="1"/>
  <c r="JTA1" i="9" s="1"/>
  <c r="JTB1" i="9" s="1"/>
  <c r="JTC1" i="9" s="1"/>
  <c r="JTD1" i="9" s="1"/>
  <c r="JTE1" i="9" s="1"/>
  <c r="JTF1" i="9" s="1"/>
  <c r="JTG1" i="9" s="1"/>
  <c r="JTH1" i="9" s="1"/>
  <c r="JTI1" i="9" s="1"/>
  <c r="JTJ1" i="9" s="1"/>
  <c r="JTK1" i="9" s="1"/>
  <c r="JTL1" i="9" s="1"/>
  <c r="JTM1" i="9" s="1"/>
  <c r="JTN1" i="9" s="1"/>
  <c r="JTO1" i="9" s="1"/>
  <c r="JTP1" i="9" s="1"/>
  <c r="JTQ1" i="9" s="1"/>
  <c r="JTR1" i="9" s="1"/>
  <c r="JTS1" i="9" s="1"/>
  <c r="JTT1" i="9" s="1"/>
  <c r="JTU1" i="9" s="1"/>
  <c r="JTV1" i="9" s="1"/>
  <c r="JTW1" i="9" s="1"/>
  <c r="JTX1" i="9" s="1"/>
  <c r="JTY1" i="9" s="1"/>
  <c r="JTZ1" i="9" s="1"/>
  <c r="JUA1" i="9" s="1"/>
  <c r="JUB1" i="9" s="1"/>
  <c r="JUC1" i="9" s="1"/>
  <c r="JUD1" i="9" s="1"/>
  <c r="JUE1" i="9" s="1"/>
  <c r="JUF1" i="9" s="1"/>
  <c r="JUG1" i="9" s="1"/>
  <c r="JUH1" i="9" s="1"/>
  <c r="JUI1" i="9" s="1"/>
  <c r="JUJ1" i="9" s="1"/>
  <c r="JUK1" i="9" s="1"/>
  <c r="JUL1" i="9" s="1"/>
  <c r="JUM1" i="9" s="1"/>
  <c r="JUN1" i="9" s="1"/>
  <c r="JUO1" i="9" s="1"/>
  <c r="JUP1" i="9" s="1"/>
  <c r="JUQ1" i="9" s="1"/>
  <c r="JUR1" i="9" s="1"/>
  <c r="JUS1" i="9" s="1"/>
  <c r="JUT1" i="9" s="1"/>
  <c r="JUU1" i="9" s="1"/>
  <c r="JUV1" i="9" s="1"/>
  <c r="JUW1" i="9" s="1"/>
  <c r="JUX1" i="9" s="1"/>
  <c r="JUY1" i="9" s="1"/>
  <c r="JUZ1" i="9" s="1"/>
  <c r="JVA1" i="9" s="1"/>
  <c r="JVB1" i="9" s="1"/>
  <c r="JVC1" i="9" s="1"/>
  <c r="JVD1" i="9" s="1"/>
  <c r="JVE1" i="9" s="1"/>
  <c r="JVF1" i="9" s="1"/>
  <c r="JVG1" i="9" s="1"/>
  <c r="JVH1" i="9" s="1"/>
  <c r="JVI1" i="9" s="1"/>
  <c r="JVJ1" i="9" s="1"/>
  <c r="JVK1" i="9" s="1"/>
  <c r="JVL1" i="9" s="1"/>
  <c r="JVM1" i="9" s="1"/>
  <c r="JVN1" i="9" s="1"/>
  <c r="JVO1" i="9" s="1"/>
  <c r="JVP1" i="9" s="1"/>
  <c r="JVQ1" i="9" s="1"/>
  <c r="JVR1" i="9" s="1"/>
  <c r="JVS1" i="9" s="1"/>
  <c r="JVT1" i="9" s="1"/>
  <c r="JVU1" i="9" s="1"/>
  <c r="JVV1" i="9" s="1"/>
  <c r="JVW1" i="9" s="1"/>
  <c r="JVX1" i="9" s="1"/>
  <c r="JVY1" i="9" s="1"/>
  <c r="JVZ1" i="9" s="1"/>
  <c r="JWA1" i="9" s="1"/>
  <c r="JWB1" i="9" s="1"/>
  <c r="JWC1" i="9" s="1"/>
  <c r="JWD1" i="9" s="1"/>
  <c r="JWE1" i="9" s="1"/>
  <c r="JWF1" i="9" s="1"/>
  <c r="JWG1" i="9" s="1"/>
  <c r="JWH1" i="9" s="1"/>
  <c r="JWI1" i="9" s="1"/>
  <c r="JWJ1" i="9" s="1"/>
  <c r="JWK1" i="9" s="1"/>
  <c r="JWL1" i="9" s="1"/>
  <c r="JWM1" i="9" s="1"/>
  <c r="JWN1" i="9" s="1"/>
  <c r="JWO1" i="9" s="1"/>
  <c r="JWP1" i="9" s="1"/>
  <c r="JWQ1" i="9" s="1"/>
  <c r="JWR1" i="9" s="1"/>
  <c r="JWS1" i="9" s="1"/>
  <c r="JWT1" i="9" s="1"/>
  <c r="JWU1" i="9" s="1"/>
  <c r="JWV1" i="9" s="1"/>
  <c r="JWW1" i="9" s="1"/>
  <c r="JWX1" i="9" s="1"/>
  <c r="JWY1" i="9" s="1"/>
  <c r="JWZ1" i="9" s="1"/>
  <c r="JXA1" i="9" s="1"/>
  <c r="JXB1" i="9" s="1"/>
  <c r="JXC1" i="9" s="1"/>
  <c r="JXD1" i="9" s="1"/>
  <c r="JXE1" i="9" s="1"/>
  <c r="JXF1" i="9" s="1"/>
  <c r="JXG1" i="9" s="1"/>
  <c r="JXH1" i="9" s="1"/>
  <c r="JXI1" i="9" s="1"/>
  <c r="JXJ1" i="9" s="1"/>
  <c r="JXK1" i="9" s="1"/>
  <c r="JXL1" i="9" s="1"/>
  <c r="JXM1" i="9" s="1"/>
  <c r="JXN1" i="9" s="1"/>
  <c r="JXO1" i="9" s="1"/>
  <c r="JXP1" i="9" s="1"/>
  <c r="JXQ1" i="9" s="1"/>
  <c r="JXR1" i="9" s="1"/>
  <c r="JXS1" i="9" s="1"/>
  <c r="JXT1" i="9" s="1"/>
  <c r="JXU1" i="9" s="1"/>
  <c r="JXV1" i="9" s="1"/>
  <c r="JXW1" i="9" s="1"/>
  <c r="JXX1" i="9" s="1"/>
  <c r="JXY1" i="9" s="1"/>
  <c r="JXZ1" i="9" s="1"/>
  <c r="JYA1" i="9" s="1"/>
  <c r="JYB1" i="9" s="1"/>
  <c r="JYC1" i="9" s="1"/>
  <c r="JYD1" i="9" s="1"/>
  <c r="JYE1" i="9" s="1"/>
  <c r="JYF1" i="9" s="1"/>
  <c r="JYG1" i="9" s="1"/>
  <c r="JYH1" i="9" s="1"/>
  <c r="JYI1" i="9" s="1"/>
  <c r="JYJ1" i="9" s="1"/>
  <c r="JYK1" i="9" s="1"/>
  <c r="JYL1" i="9" s="1"/>
  <c r="JYM1" i="9" s="1"/>
  <c r="JYN1" i="9" s="1"/>
  <c r="JYO1" i="9" s="1"/>
  <c r="JYP1" i="9" s="1"/>
  <c r="JYQ1" i="9" s="1"/>
  <c r="JYR1" i="9" s="1"/>
  <c r="JYS1" i="9" s="1"/>
  <c r="JYT1" i="9" s="1"/>
  <c r="JYU1" i="9" s="1"/>
  <c r="JYV1" i="9" s="1"/>
  <c r="JYW1" i="9" s="1"/>
  <c r="JYX1" i="9" s="1"/>
  <c r="JYY1" i="9" s="1"/>
  <c r="JYZ1" i="9" s="1"/>
  <c r="JZA1" i="9" s="1"/>
  <c r="JZB1" i="9" s="1"/>
  <c r="JZC1" i="9" s="1"/>
  <c r="JZD1" i="9" s="1"/>
  <c r="JZE1" i="9" s="1"/>
  <c r="JZF1" i="9" s="1"/>
  <c r="JZG1" i="9" s="1"/>
  <c r="JZH1" i="9" s="1"/>
  <c r="JZI1" i="9" s="1"/>
  <c r="JZJ1" i="9" s="1"/>
  <c r="JZK1" i="9" s="1"/>
  <c r="JZL1" i="9" s="1"/>
  <c r="JZM1" i="9" s="1"/>
  <c r="JZN1" i="9" s="1"/>
  <c r="JZO1" i="9" s="1"/>
  <c r="JZP1" i="9" s="1"/>
  <c r="JZQ1" i="9" s="1"/>
  <c r="JZR1" i="9" s="1"/>
  <c r="JZS1" i="9" s="1"/>
  <c r="JZT1" i="9" s="1"/>
  <c r="JZU1" i="9" s="1"/>
  <c r="JZV1" i="9" s="1"/>
  <c r="JZW1" i="9" s="1"/>
  <c r="JZX1" i="9" s="1"/>
  <c r="JZY1" i="9" s="1"/>
  <c r="JZZ1" i="9" s="1"/>
  <c r="KAA1" i="9" s="1"/>
  <c r="KAB1" i="9" s="1"/>
  <c r="KAC1" i="9" s="1"/>
  <c r="KAD1" i="9" s="1"/>
  <c r="KAE1" i="9" s="1"/>
  <c r="KAF1" i="9" s="1"/>
  <c r="KAG1" i="9" s="1"/>
  <c r="KAH1" i="9" s="1"/>
  <c r="KAI1" i="9" s="1"/>
  <c r="KAJ1" i="9" s="1"/>
  <c r="KAK1" i="9" s="1"/>
  <c r="KAL1" i="9" s="1"/>
  <c r="KAM1" i="9" s="1"/>
  <c r="KAN1" i="9" s="1"/>
  <c r="KAO1" i="9" s="1"/>
  <c r="KAP1" i="9" s="1"/>
  <c r="KAQ1" i="9" s="1"/>
  <c r="KAR1" i="9" s="1"/>
  <c r="KAS1" i="9" s="1"/>
  <c r="KAT1" i="9" s="1"/>
  <c r="KAU1" i="9" s="1"/>
  <c r="KAV1" i="9" s="1"/>
  <c r="KAW1" i="9" s="1"/>
  <c r="KAX1" i="9" s="1"/>
  <c r="KAY1" i="9" s="1"/>
  <c r="KAZ1" i="9" s="1"/>
  <c r="KBA1" i="9" s="1"/>
  <c r="KBB1" i="9" s="1"/>
  <c r="KBC1" i="9" s="1"/>
  <c r="KBD1" i="9" s="1"/>
  <c r="KBE1" i="9" s="1"/>
  <c r="KBF1" i="9" s="1"/>
  <c r="KBG1" i="9" s="1"/>
  <c r="KBH1" i="9" s="1"/>
  <c r="KBI1" i="9" s="1"/>
  <c r="KBJ1" i="9" s="1"/>
  <c r="KBK1" i="9" s="1"/>
  <c r="KBL1" i="9" s="1"/>
  <c r="KBM1" i="9" s="1"/>
  <c r="KBN1" i="9" s="1"/>
  <c r="KBO1" i="9" s="1"/>
  <c r="KBP1" i="9" s="1"/>
  <c r="KBQ1" i="9" s="1"/>
  <c r="KBR1" i="9" s="1"/>
  <c r="KBS1" i="9" s="1"/>
  <c r="KBT1" i="9" s="1"/>
  <c r="KBU1" i="9" s="1"/>
  <c r="KBV1" i="9" s="1"/>
  <c r="KBW1" i="9" s="1"/>
  <c r="KBX1" i="9" s="1"/>
  <c r="KBY1" i="9" s="1"/>
  <c r="KBZ1" i="9" s="1"/>
  <c r="KCA1" i="9" s="1"/>
  <c r="KCB1" i="9" s="1"/>
  <c r="KCC1" i="9" s="1"/>
  <c r="KCD1" i="9" s="1"/>
  <c r="KCE1" i="9" s="1"/>
  <c r="KCF1" i="9" s="1"/>
  <c r="KCG1" i="9" s="1"/>
  <c r="KCH1" i="9" s="1"/>
  <c r="KCI1" i="9" s="1"/>
  <c r="KCJ1" i="9" s="1"/>
  <c r="KCK1" i="9" s="1"/>
  <c r="KCL1" i="9" s="1"/>
  <c r="KCM1" i="9" s="1"/>
  <c r="KCN1" i="9" s="1"/>
  <c r="KCO1" i="9" s="1"/>
  <c r="KCP1" i="9" s="1"/>
  <c r="KCQ1" i="9" s="1"/>
  <c r="KCR1" i="9" s="1"/>
  <c r="KCS1" i="9" s="1"/>
  <c r="KCT1" i="9" s="1"/>
  <c r="KCU1" i="9" s="1"/>
  <c r="KCV1" i="9" s="1"/>
  <c r="KCW1" i="9" s="1"/>
  <c r="KCX1" i="9" s="1"/>
  <c r="KCY1" i="9" s="1"/>
  <c r="KCZ1" i="9" s="1"/>
  <c r="KDA1" i="9" s="1"/>
  <c r="KDB1" i="9" s="1"/>
  <c r="KDC1" i="9" s="1"/>
  <c r="KDD1" i="9" s="1"/>
  <c r="KDE1" i="9" s="1"/>
  <c r="KDF1" i="9" s="1"/>
  <c r="KDG1" i="9" s="1"/>
  <c r="KDH1" i="9" s="1"/>
  <c r="KDI1" i="9" s="1"/>
  <c r="KDJ1" i="9" s="1"/>
  <c r="KDK1" i="9" s="1"/>
  <c r="KDL1" i="9" s="1"/>
  <c r="KDM1" i="9" s="1"/>
  <c r="KDN1" i="9" s="1"/>
  <c r="KDO1" i="9" s="1"/>
  <c r="KDP1" i="9" s="1"/>
  <c r="KDQ1" i="9" s="1"/>
  <c r="KDR1" i="9" s="1"/>
  <c r="KDS1" i="9" s="1"/>
  <c r="KDT1" i="9" s="1"/>
  <c r="KDU1" i="9" s="1"/>
  <c r="KDV1" i="9" s="1"/>
  <c r="KDW1" i="9" s="1"/>
  <c r="KDX1" i="9" s="1"/>
  <c r="KDY1" i="9" s="1"/>
  <c r="KDZ1" i="9" s="1"/>
  <c r="KEA1" i="9" s="1"/>
  <c r="KEB1" i="9" s="1"/>
  <c r="KEC1" i="9" s="1"/>
  <c r="KED1" i="9" s="1"/>
  <c r="KEE1" i="9" s="1"/>
  <c r="KEF1" i="9" s="1"/>
  <c r="KEG1" i="9" s="1"/>
  <c r="KEH1" i="9" s="1"/>
  <c r="KEI1" i="9" s="1"/>
  <c r="KEJ1" i="9" s="1"/>
  <c r="KEK1" i="9" s="1"/>
  <c r="KEL1" i="9" s="1"/>
  <c r="KEM1" i="9" s="1"/>
  <c r="KEN1" i="9" s="1"/>
  <c r="KEO1" i="9" s="1"/>
  <c r="KEP1" i="9" s="1"/>
  <c r="KEQ1" i="9" s="1"/>
  <c r="KER1" i="9" s="1"/>
  <c r="KES1" i="9" s="1"/>
  <c r="KET1" i="9" s="1"/>
  <c r="KEU1" i="9" s="1"/>
  <c r="KEV1" i="9" s="1"/>
  <c r="KEW1" i="9" s="1"/>
  <c r="KEX1" i="9" s="1"/>
  <c r="KEY1" i="9" s="1"/>
  <c r="KEZ1" i="9" s="1"/>
  <c r="KFA1" i="9" s="1"/>
  <c r="KFB1" i="9" s="1"/>
  <c r="KFC1" i="9" s="1"/>
  <c r="KFD1" i="9" s="1"/>
  <c r="KFE1" i="9" s="1"/>
  <c r="KFF1" i="9" s="1"/>
  <c r="KFG1" i="9" s="1"/>
  <c r="KFH1" i="9" s="1"/>
  <c r="KFI1" i="9" s="1"/>
  <c r="KFJ1" i="9" s="1"/>
  <c r="KFK1" i="9" s="1"/>
  <c r="KFL1" i="9" s="1"/>
  <c r="KFM1" i="9" s="1"/>
  <c r="KFN1" i="9" s="1"/>
  <c r="KFO1" i="9" s="1"/>
  <c r="KFP1" i="9" s="1"/>
  <c r="KFQ1" i="9" s="1"/>
  <c r="KFR1" i="9" s="1"/>
  <c r="KFS1" i="9" s="1"/>
  <c r="KFT1" i="9" s="1"/>
  <c r="KFU1" i="9" s="1"/>
  <c r="KFV1" i="9" s="1"/>
  <c r="KFW1" i="9" s="1"/>
  <c r="KFX1" i="9" s="1"/>
  <c r="KFY1" i="9" s="1"/>
  <c r="KFZ1" i="9" s="1"/>
  <c r="KGA1" i="9" s="1"/>
  <c r="KGB1" i="9" s="1"/>
  <c r="KGC1" i="9" s="1"/>
  <c r="KGD1" i="9" s="1"/>
  <c r="KGE1" i="9" s="1"/>
  <c r="KGF1" i="9" s="1"/>
  <c r="KGG1" i="9" s="1"/>
  <c r="KGH1" i="9" s="1"/>
  <c r="KGI1" i="9" s="1"/>
  <c r="KGJ1" i="9" s="1"/>
  <c r="KGK1" i="9" s="1"/>
  <c r="KGL1" i="9" s="1"/>
  <c r="KGM1" i="9" s="1"/>
  <c r="KGN1" i="9" s="1"/>
  <c r="KGO1" i="9" s="1"/>
  <c r="KGP1" i="9" s="1"/>
  <c r="KGQ1" i="9" s="1"/>
  <c r="KGR1" i="9" s="1"/>
  <c r="KGS1" i="9" s="1"/>
  <c r="KGT1" i="9" s="1"/>
  <c r="KGU1" i="9" s="1"/>
  <c r="KGV1" i="9" s="1"/>
  <c r="KGW1" i="9" s="1"/>
  <c r="KGX1" i="9" s="1"/>
  <c r="KGY1" i="9" s="1"/>
  <c r="KGZ1" i="9" s="1"/>
  <c r="KHA1" i="9" s="1"/>
  <c r="KHB1" i="9" s="1"/>
  <c r="KHC1" i="9" s="1"/>
  <c r="KHD1" i="9" s="1"/>
  <c r="KHE1" i="9" s="1"/>
  <c r="KHF1" i="9" s="1"/>
  <c r="KHG1" i="9" s="1"/>
  <c r="KHH1" i="9" s="1"/>
  <c r="KHI1" i="9" s="1"/>
  <c r="KHJ1" i="9" s="1"/>
  <c r="KHK1" i="9" s="1"/>
  <c r="KHL1" i="9" s="1"/>
  <c r="KHM1" i="9" s="1"/>
  <c r="KHN1" i="9" s="1"/>
  <c r="KHO1" i="9" s="1"/>
  <c r="KHP1" i="9" s="1"/>
  <c r="KHQ1" i="9" s="1"/>
  <c r="KHR1" i="9" s="1"/>
  <c r="KHS1" i="9" s="1"/>
  <c r="KHT1" i="9" s="1"/>
  <c r="KHU1" i="9" s="1"/>
  <c r="KHV1" i="9" s="1"/>
  <c r="KHW1" i="9" s="1"/>
  <c r="KHX1" i="9" s="1"/>
  <c r="KHY1" i="9" s="1"/>
  <c r="KHZ1" i="9" s="1"/>
  <c r="KIA1" i="9" s="1"/>
  <c r="KIB1" i="9" s="1"/>
  <c r="KIC1" i="9" s="1"/>
  <c r="KID1" i="9" s="1"/>
  <c r="KIE1" i="9" s="1"/>
  <c r="KIF1" i="9" s="1"/>
  <c r="KIG1" i="9" s="1"/>
  <c r="KIH1" i="9" s="1"/>
  <c r="KII1" i="9" s="1"/>
  <c r="KIJ1" i="9" s="1"/>
  <c r="KIK1" i="9" s="1"/>
  <c r="KIL1" i="9" s="1"/>
  <c r="KIM1" i="9" s="1"/>
  <c r="KIN1" i="9" s="1"/>
  <c r="KIO1" i="9" s="1"/>
  <c r="KIP1" i="9" s="1"/>
  <c r="KIQ1" i="9" s="1"/>
  <c r="KIR1" i="9" s="1"/>
  <c r="KIS1" i="9" s="1"/>
  <c r="KIT1" i="9" s="1"/>
  <c r="KIU1" i="9" s="1"/>
  <c r="KIV1" i="9" s="1"/>
  <c r="KIW1" i="9" s="1"/>
  <c r="KIX1" i="9" s="1"/>
  <c r="KIY1" i="9" s="1"/>
  <c r="KIZ1" i="9" s="1"/>
  <c r="KJA1" i="9" s="1"/>
  <c r="KJB1" i="9" s="1"/>
  <c r="KJC1" i="9" s="1"/>
  <c r="KJD1" i="9" s="1"/>
  <c r="KJE1" i="9" s="1"/>
  <c r="KJF1" i="9" s="1"/>
  <c r="KJG1" i="9" s="1"/>
  <c r="KJH1" i="9" s="1"/>
  <c r="KJI1" i="9" s="1"/>
  <c r="KJJ1" i="9" s="1"/>
  <c r="KJK1" i="9" s="1"/>
  <c r="KJL1" i="9" s="1"/>
  <c r="KJM1" i="9" s="1"/>
  <c r="KJN1" i="9" s="1"/>
  <c r="KJO1" i="9" s="1"/>
  <c r="KJP1" i="9" s="1"/>
  <c r="KJQ1" i="9" s="1"/>
  <c r="KJR1" i="9" s="1"/>
  <c r="KJS1" i="9" s="1"/>
  <c r="KJT1" i="9" s="1"/>
  <c r="KJU1" i="9" s="1"/>
  <c r="KJV1" i="9" s="1"/>
  <c r="KJW1" i="9" s="1"/>
  <c r="KJX1" i="9" s="1"/>
  <c r="KJY1" i="9" s="1"/>
  <c r="KJZ1" i="9" s="1"/>
  <c r="KKA1" i="9" s="1"/>
  <c r="KKB1" i="9" s="1"/>
  <c r="KKC1" i="9" s="1"/>
  <c r="KKD1" i="9" s="1"/>
  <c r="KKE1" i="9" s="1"/>
  <c r="KKF1" i="9" s="1"/>
  <c r="KKG1" i="9" s="1"/>
  <c r="KKH1" i="9" s="1"/>
  <c r="KKI1" i="9" s="1"/>
  <c r="KKJ1" i="9" s="1"/>
  <c r="KKK1" i="9" s="1"/>
  <c r="KKL1" i="9" s="1"/>
  <c r="KKM1" i="9" s="1"/>
  <c r="KKN1" i="9" s="1"/>
  <c r="KKO1" i="9" s="1"/>
  <c r="KKP1" i="9" s="1"/>
  <c r="KKQ1" i="9" s="1"/>
  <c r="KKR1" i="9" s="1"/>
  <c r="KKS1" i="9" s="1"/>
  <c r="KKT1" i="9" s="1"/>
  <c r="KKU1" i="9" s="1"/>
  <c r="KKV1" i="9" s="1"/>
  <c r="KKW1" i="9" s="1"/>
  <c r="KKX1" i="9" s="1"/>
  <c r="KKY1" i="9" s="1"/>
  <c r="KKZ1" i="9" s="1"/>
  <c r="KLA1" i="9" s="1"/>
  <c r="KLB1" i="9" s="1"/>
  <c r="KLC1" i="9" s="1"/>
  <c r="KLD1" i="9" s="1"/>
  <c r="KLE1" i="9" s="1"/>
  <c r="KLF1" i="9" s="1"/>
  <c r="KLG1" i="9" s="1"/>
  <c r="KLH1" i="9" s="1"/>
  <c r="KLI1" i="9" s="1"/>
  <c r="KLJ1" i="9" s="1"/>
  <c r="KLK1" i="9" s="1"/>
  <c r="KLL1" i="9" s="1"/>
  <c r="KLM1" i="9" s="1"/>
  <c r="KLN1" i="9" s="1"/>
  <c r="KLO1" i="9" s="1"/>
  <c r="KLP1" i="9" s="1"/>
  <c r="KLQ1" i="9" s="1"/>
  <c r="KLR1" i="9" s="1"/>
  <c r="KLS1" i="9" s="1"/>
  <c r="KLT1" i="9" s="1"/>
  <c r="KLU1" i="9" s="1"/>
  <c r="KLV1" i="9" s="1"/>
  <c r="KLW1" i="9" s="1"/>
  <c r="KLX1" i="9" s="1"/>
  <c r="KLY1" i="9" s="1"/>
  <c r="KLZ1" i="9" s="1"/>
  <c r="KMA1" i="9" s="1"/>
  <c r="KMB1" i="9" s="1"/>
  <c r="KMC1" i="9" s="1"/>
  <c r="KMD1" i="9" s="1"/>
  <c r="KME1" i="9" s="1"/>
  <c r="KMF1" i="9" s="1"/>
  <c r="KMG1" i="9" s="1"/>
  <c r="KMH1" i="9" s="1"/>
  <c r="KMI1" i="9" s="1"/>
  <c r="KMJ1" i="9" s="1"/>
  <c r="KMK1" i="9" s="1"/>
  <c r="KML1" i="9" s="1"/>
  <c r="KMM1" i="9" s="1"/>
  <c r="KMN1" i="9" s="1"/>
  <c r="KMO1" i="9" s="1"/>
  <c r="KMP1" i="9" s="1"/>
  <c r="KMQ1" i="9" s="1"/>
  <c r="KMR1" i="9" s="1"/>
  <c r="KMS1" i="9" s="1"/>
  <c r="KMT1" i="9" s="1"/>
  <c r="KMU1" i="9" s="1"/>
  <c r="KMV1" i="9" s="1"/>
  <c r="KMW1" i="9" s="1"/>
  <c r="KMX1" i="9" s="1"/>
  <c r="KMY1" i="9" s="1"/>
  <c r="KMZ1" i="9" s="1"/>
  <c r="KNA1" i="9" s="1"/>
  <c r="KNB1" i="9" s="1"/>
  <c r="KNC1" i="9" s="1"/>
  <c r="KND1" i="9" s="1"/>
  <c r="KNE1" i="9" s="1"/>
  <c r="KNF1" i="9" s="1"/>
  <c r="KNG1" i="9" s="1"/>
  <c r="KNH1" i="9" s="1"/>
  <c r="KNI1" i="9" s="1"/>
  <c r="KNJ1" i="9" s="1"/>
  <c r="KNK1" i="9" s="1"/>
  <c r="KNL1" i="9" s="1"/>
  <c r="KNM1" i="9" s="1"/>
  <c r="KNN1" i="9" s="1"/>
  <c r="KNO1" i="9" s="1"/>
  <c r="KNP1" i="9" s="1"/>
  <c r="KNQ1" i="9" s="1"/>
  <c r="KNR1" i="9" s="1"/>
  <c r="KNS1" i="9" s="1"/>
  <c r="KNT1" i="9" s="1"/>
  <c r="KNU1" i="9" s="1"/>
  <c r="KNV1" i="9" s="1"/>
  <c r="KNW1" i="9" s="1"/>
  <c r="KNX1" i="9" s="1"/>
  <c r="KNY1" i="9" s="1"/>
  <c r="KNZ1" i="9" s="1"/>
  <c r="KOA1" i="9" s="1"/>
  <c r="KOB1" i="9" s="1"/>
  <c r="KOC1" i="9" s="1"/>
  <c r="KOD1" i="9" s="1"/>
  <c r="KOE1" i="9" s="1"/>
  <c r="KOF1" i="9" s="1"/>
  <c r="KOG1" i="9" s="1"/>
  <c r="KOH1" i="9" s="1"/>
  <c r="KOI1" i="9" s="1"/>
  <c r="KOJ1" i="9" s="1"/>
  <c r="KOK1" i="9" s="1"/>
  <c r="KOL1" i="9" s="1"/>
  <c r="KOM1" i="9" s="1"/>
  <c r="KON1" i="9" s="1"/>
  <c r="KOO1" i="9" s="1"/>
  <c r="KOP1" i="9" s="1"/>
  <c r="KOQ1" i="9" s="1"/>
  <c r="KOR1" i="9" s="1"/>
  <c r="KOS1" i="9" s="1"/>
  <c r="KOT1" i="9" s="1"/>
  <c r="KOU1" i="9" s="1"/>
  <c r="KOV1" i="9" s="1"/>
  <c r="KOW1" i="9" s="1"/>
  <c r="KOX1" i="9" s="1"/>
  <c r="KOY1" i="9" s="1"/>
  <c r="KOZ1" i="9" s="1"/>
  <c r="KPA1" i="9" s="1"/>
  <c r="KPB1" i="9" s="1"/>
  <c r="KPC1" i="9" s="1"/>
  <c r="KPD1" i="9" s="1"/>
  <c r="KPE1" i="9" s="1"/>
  <c r="KPF1" i="9" s="1"/>
  <c r="KPG1" i="9" s="1"/>
  <c r="KPH1" i="9" s="1"/>
  <c r="KPI1" i="9" s="1"/>
  <c r="KPJ1" i="9" s="1"/>
  <c r="KPK1" i="9" s="1"/>
  <c r="KPL1" i="9" s="1"/>
  <c r="KPM1" i="9" s="1"/>
  <c r="KPN1" i="9" s="1"/>
  <c r="KPO1" i="9" s="1"/>
  <c r="KPP1" i="9" s="1"/>
  <c r="KPQ1" i="9" s="1"/>
  <c r="KPR1" i="9" s="1"/>
  <c r="KPS1" i="9" s="1"/>
  <c r="KPT1" i="9" s="1"/>
  <c r="KPU1" i="9" s="1"/>
  <c r="KPV1" i="9" s="1"/>
  <c r="KPW1" i="9" s="1"/>
  <c r="KPX1" i="9" s="1"/>
  <c r="KPY1" i="9" s="1"/>
  <c r="KPZ1" i="9" s="1"/>
  <c r="KQA1" i="9" s="1"/>
  <c r="KQB1" i="9" s="1"/>
  <c r="KQC1" i="9" s="1"/>
  <c r="KQD1" i="9" s="1"/>
  <c r="KQE1" i="9" s="1"/>
  <c r="KQF1" i="9" s="1"/>
  <c r="KQG1" i="9" s="1"/>
  <c r="KQH1" i="9" s="1"/>
  <c r="KQI1" i="9" s="1"/>
  <c r="KQJ1" i="9" s="1"/>
  <c r="KQK1" i="9" s="1"/>
  <c r="KQL1" i="9" s="1"/>
  <c r="KQM1" i="9" s="1"/>
  <c r="KQN1" i="9" s="1"/>
  <c r="KQO1" i="9" s="1"/>
  <c r="KQP1" i="9" s="1"/>
  <c r="KQQ1" i="9" s="1"/>
  <c r="KQR1" i="9" s="1"/>
  <c r="KQS1" i="9" s="1"/>
  <c r="KQT1" i="9" s="1"/>
  <c r="KQU1" i="9" s="1"/>
  <c r="KQV1" i="9" s="1"/>
  <c r="KQW1" i="9" s="1"/>
  <c r="KQX1" i="9" s="1"/>
  <c r="KQY1" i="9" s="1"/>
  <c r="KQZ1" i="9" s="1"/>
  <c r="KRA1" i="9" s="1"/>
  <c r="KRB1" i="9" s="1"/>
  <c r="KRC1" i="9" s="1"/>
  <c r="KRD1" i="9" s="1"/>
  <c r="KRE1" i="9" s="1"/>
  <c r="KRF1" i="9" s="1"/>
  <c r="KRG1" i="9" s="1"/>
  <c r="KRH1" i="9" s="1"/>
  <c r="KRI1" i="9" s="1"/>
  <c r="KRJ1" i="9" s="1"/>
  <c r="KRK1" i="9" s="1"/>
  <c r="KRL1" i="9" s="1"/>
  <c r="KRM1" i="9" s="1"/>
  <c r="KRN1" i="9" s="1"/>
  <c r="KRO1" i="9" s="1"/>
  <c r="KRP1" i="9" s="1"/>
  <c r="KRQ1" i="9" s="1"/>
  <c r="KRR1" i="9" s="1"/>
  <c r="KRS1" i="9" s="1"/>
  <c r="KRT1" i="9" s="1"/>
  <c r="KRU1" i="9" s="1"/>
  <c r="KRV1" i="9" s="1"/>
  <c r="KRW1" i="9" s="1"/>
  <c r="KRX1" i="9" s="1"/>
  <c r="KRY1" i="9" s="1"/>
  <c r="KRZ1" i="9" s="1"/>
  <c r="KSA1" i="9" s="1"/>
  <c r="KSB1" i="9" s="1"/>
  <c r="KSC1" i="9" s="1"/>
  <c r="KSD1" i="9" s="1"/>
  <c r="KSE1" i="9" s="1"/>
  <c r="KSF1" i="9" s="1"/>
  <c r="KSG1" i="9" s="1"/>
  <c r="KSH1" i="9" s="1"/>
  <c r="KSI1" i="9" s="1"/>
  <c r="KSJ1" i="9" s="1"/>
  <c r="KSK1" i="9" s="1"/>
  <c r="KSL1" i="9" s="1"/>
  <c r="KSM1" i="9" s="1"/>
  <c r="KSN1" i="9" s="1"/>
  <c r="KSO1" i="9" s="1"/>
  <c r="KSP1" i="9" s="1"/>
  <c r="KSQ1" i="9" s="1"/>
  <c r="KSR1" i="9" s="1"/>
  <c r="KSS1" i="9" s="1"/>
  <c r="KST1" i="9" s="1"/>
  <c r="KSU1" i="9" s="1"/>
  <c r="KSV1" i="9" s="1"/>
  <c r="KSW1" i="9" s="1"/>
  <c r="KSX1" i="9" s="1"/>
  <c r="KSY1" i="9" s="1"/>
  <c r="KSZ1" i="9" s="1"/>
  <c r="KTA1" i="9" s="1"/>
  <c r="KTB1" i="9" s="1"/>
  <c r="KTC1" i="9" s="1"/>
  <c r="KTD1" i="9" s="1"/>
  <c r="KTE1" i="9" s="1"/>
  <c r="KTF1" i="9" s="1"/>
  <c r="KTG1" i="9" s="1"/>
  <c r="KTH1" i="9" s="1"/>
  <c r="KTI1" i="9" s="1"/>
  <c r="KTJ1" i="9" s="1"/>
  <c r="KTK1" i="9" s="1"/>
  <c r="KTL1" i="9" s="1"/>
  <c r="KTM1" i="9" s="1"/>
  <c r="KTN1" i="9" s="1"/>
  <c r="KTO1" i="9" s="1"/>
  <c r="KTP1" i="9" s="1"/>
  <c r="KTQ1" i="9" s="1"/>
  <c r="KTR1" i="9" s="1"/>
  <c r="KTS1" i="9" s="1"/>
  <c r="KTT1" i="9" s="1"/>
  <c r="KTU1" i="9" s="1"/>
  <c r="KTV1" i="9" s="1"/>
  <c r="KTW1" i="9" s="1"/>
  <c r="KTX1" i="9" s="1"/>
  <c r="KTY1" i="9" s="1"/>
  <c r="KTZ1" i="9" s="1"/>
  <c r="KUA1" i="9" s="1"/>
  <c r="KUB1" i="9" s="1"/>
  <c r="KUC1" i="9" s="1"/>
  <c r="KUD1" i="9" s="1"/>
  <c r="KUE1" i="9" s="1"/>
  <c r="KUF1" i="9" s="1"/>
  <c r="KUG1" i="9" s="1"/>
  <c r="KUH1" i="9" s="1"/>
  <c r="KUI1" i="9" s="1"/>
  <c r="KUJ1" i="9" s="1"/>
  <c r="KUK1" i="9" s="1"/>
  <c r="KUL1" i="9" s="1"/>
  <c r="KUM1" i="9" s="1"/>
  <c r="KUN1" i="9" s="1"/>
  <c r="KUO1" i="9" s="1"/>
  <c r="KUP1" i="9" s="1"/>
  <c r="KUQ1" i="9" s="1"/>
  <c r="KUR1" i="9" s="1"/>
  <c r="KUS1" i="9" s="1"/>
  <c r="KUT1" i="9" s="1"/>
  <c r="KUU1" i="9" s="1"/>
  <c r="KUV1" i="9" s="1"/>
  <c r="KUW1" i="9" s="1"/>
  <c r="KUX1" i="9" s="1"/>
  <c r="KUY1" i="9" s="1"/>
  <c r="KUZ1" i="9" s="1"/>
  <c r="KVA1" i="9" s="1"/>
  <c r="KVB1" i="9" s="1"/>
  <c r="KVC1" i="9" s="1"/>
  <c r="KVD1" i="9" s="1"/>
  <c r="KVE1" i="9" s="1"/>
  <c r="KVF1" i="9" s="1"/>
  <c r="KVG1" i="9" s="1"/>
  <c r="KVH1" i="9" s="1"/>
  <c r="KVI1" i="9" s="1"/>
  <c r="KVJ1" i="9" s="1"/>
  <c r="KVK1" i="9" s="1"/>
  <c r="KVL1" i="9" s="1"/>
  <c r="KVM1" i="9" s="1"/>
  <c r="KVN1" i="9" s="1"/>
  <c r="KVO1" i="9" s="1"/>
  <c r="KVP1" i="9" s="1"/>
  <c r="KVQ1" i="9" s="1"/>
  <c r="KVR1" i="9" s="1"/>
  <c r="KVS1" i="9" s="1"/>
  <c r="KVT1" i="9" s="1"/>
  <c r="KVU1" i="9" s="1"/>
  <c r="KVV1" i="9" s="1"/>
  <c r="KVW1" i="9" s="1"/>
  <c r="KVX1" i="9" s="1"/>
  <c r="KVY1" i="9" s="1"/>
  <c r="KVZ1" i="9" s="1"/>
  <c r="KWA1" i="9" s="1"/>
  <c r="KWB1" i="9" s="1"/>
  <c r="KWC1" i="9" s="1"/>
  <c r="KWD1" i="9" s="1"/>
  <c r="KWE1" i="9" s="1"/>
  <c r="KWF1" i="9" s="1"/>
  <c r="KWG1" i="9" s="1"/>
  <c r="KWH1" i="9" s="1"/>
  <c r="KWI1" i="9" s="1"/>
  <c r="KWJ1" i="9" s="1"/>
  <c r="KWK1" i="9" s="1"/>
  <c r="KWL1" i="9" s="1"/>
  <c r="KWM1" i="9" s="1"/>
  <c r="KWN1" i="9" s="1"/>
  <c r="KWO1" i="9" s="1"/>
  <c r="KWP1" i="9" s="1"/>
  <c r="KWQ1" i="9" s="1"/>
  <c r="KWR1" i="9" s="1"/>
  <c r="KWS1" i="9" s="1"/>
  <c r="KWT1" i="9" s="1"/>
  <c r="KWU1" i="9" s="1"/>
  <c r="KWV1" i="9" s="1"/>
  <c r="KWW1" i="9" s="1"/>
  <c r="KWX1" i="9" s="1"/>
  <c r="KWY1" i="9" s="1"/>
  <c r="KWZ1" i="9" s="1"/>
  <c r="KXA1" i="9" s="1"/>
  <c r="KXB1" i="9" s="1"/>
  <c r="KXC1" i="9" s="1"/>
  <c r="KXD1" i="9" s="1"/>
  <c r="KXE1" i="9" s="1"/>
  <c r="KXF1" i="9" s="1"/>
  <c r="KXG1" i="9" s="1"/>
  <c r="KXH1" i="9" s="1"/>
  <c r="KXI1" i="9" s="1"/>
  <c r="KXJ1" i="9" s="1"/>
  <c r="KXK1" i="9" s="1"/>
  <c r="KXL1" i="9" s="1"/>
  <c r="KXM1" i="9" s="1"/>
  <c r="KXN1" i="9" s="1"/>
  <c r="KXO1" i="9" s="1"/>
  <c r="KXP1" i="9" s="1"/>
  <c r="KXQ1" i="9" s="1"/>
  <c r="KXR1" i="9" s="1"/>
  <c r="KXS1" i="9" s="1"/>
  <c r="KXT1" i="9" s="1"/>
  <c r="KXU1" i="9" s="1"/>
  <c r="KXV1" i="9" s="1"/>
  <c r="KXW1" i="9" s="1"/>
  <c r="KXX1" i="9" s="1"/>
  <c r="KXY1" i="9" s="1"/>
  <c r="KXZ1" i="9" s="1"/>
  <c r="KYA1" i="9" s="1"/>
  <c r="KYB1" i="9" s="1"/>
  <c r="KYC1" i="9" s="1"/>
  <c r="KYD1" i="9" s="1"/>
  <c r="KYE1" i="9" s="1"/>
  <c r="KYF1" i="9" s="1"/>
  <c r="KYG1" i="9" s="1"/>
  <c r="KYH1" i="9" s="1"/>
  <c r="KYI1" i="9" s="1"/>
  <c r="KYJ1" i="9" s="1"/>
  <c r="KYK1" i="9" s="1"/>
  <c r="KYL1" i="9" s="1"/>
  <c r="KYM1" i="9" s="1"/>
  <c r="KYN1" i="9" s="1"/>
  <c r="KYO1" i="9" s="1"/>
  <c r="KYP1" i="9" s="1"/>
  <c r="KYQ1" i="9" s="1"/>
  <c r="KYR1" i="9" s="1"/>
  <c r="KYS1" i="9" s="1"/>
  <c r="KYT1" i="9" s="1"/>
  <c r="KYU1" i="9" s="1"/>
  <c r="KYV1" i="9" s="1"/>
  <c r="KYW1" i="9" s="1"/>
  <c r="KYX1" i="9" s="1"/>
  <c r="KYY1" i="9" s="1"/>
  <c r="KYZ1" i="9" s="1"/>
  <c r="KZA1" i="9" s="1"/>
  <c r="KZB1" i="9" s="1"/>
  <c r="KZC1" i="9" s="1"/>
  <c r="KZD1" i="9" s="1"/>
  <c r="KZE1" i="9" s="1"/>
  <c r="KZF1" i="9" s="1"/>
  <c r="KZG1" i="9" s="1"/>
  <c r="KZH1" i="9" s="1"/>
  <c r="KZI1" i="9" s="1"/>
  <c r="KZJ1" i="9" s="1"/>
  <c r="KZK1" i="9" s="1"/>
  <c r="KZL1" i="9" s="1"/>
  <c r="KZM1" i="9" s="1"/>
  <c r="KZN1" i="9" s="1"/>
  <c r="KZO1" i="9" s="1"/>
  <c r="KZP1" i="9" s="1"/>
  <c r="KZQ1" i="9" s="1"/>
  <c r="KZR1" i="9" s="1"/>
  <c r="KZS1" i="9" s="1"/>
  <c r="KZT1" i="9" s="1"/>
  <c r="KZU1" i="9" s="1"/>
  <c r="KZV1" i="9" s="1"/>
  <c r="KZW1" i="9" s="1"/>
  <c r="KZX1" i="9" s="1"/>
  <c r="KZY1" i="9" s="1"/>
  <c r="KZZ1" i="9" s="1"/>
  <c r="LAA1" i="9" s="1"/>
  <c r="LAB1" i="9" s="1"/>
  <c r="LAC1" i="9" s="1"/>
  <c r="LAD1" i="9" s="1"/>
  <c r="LAE1" i="9" s="1"/>
  <c r="LAF1" i="9" s="1"/>
  <c r="LAG1" i="9" s="1"/>
  <c r="LAH1" i="9" s="1"/>
  <c r="LAI1" i="9" s="1"/>
  <c r="LAJ1" i="9" s="1"/>
  <c r="LAK1" i="9" s="1"/>
  <c r="LAL1" i="9" s="1"/>
  <c r="LAM1" i="9" s="1"/>
  <c r="LAN1" i="9" s="1"/>
  <c r="LAO1" i="9" s="1"/>
  <c r="LAP1" i="9" s="1"/>
  <c r="LAQ1" i="9" s="1"/>
  <c r="LAR1" i="9" s="1"/>
  <c r="LAS1" i="9" s="1"/>
  <c r="LAT1" i="9" s="1"/>
  <c r="LAU1" i="9" s="1"/>
  <c r="LAV1" i="9" s="1"/>
  <c r="LAW1" i="9" s="1"/>
  <c r="LAX1" i="9" s="1"/>
  <c r="LAY1" i="9" s="1"/>
  <c r="LAZ1" i="9" s="1"/>
  <c r="LBA1" i="9" s="1"/>
  <c r="LBB1" i="9" s="1"/>
  <c r="LBC1" i="9" s="1"/>
  <c r="LBD1" i="9" s="1"/>
  <c r="LBE1" i="9" s="1"/>
  <c r="LBF1" i="9" s="1"/>
  <c r="LBG1" i="9" s="1"/>
  <c r="LBH1" i="9" s="1"/>
  <c r="LBI1" i="9" s="1"/>
  <c r="LBJ1" i="9" s="1"/>
  <c r="LBK1" i="9" s="1"/>
  <c r="LBL1" i="9" s="1"/>
  <c r="LBM1" i="9" s="1"/>
  <c r="LBN1" i="9" s="1"/>
  <c r="LBO1" i="9" s="1"/>
  <c r="LBP1" i="9" s="1"/>
  <c r="LBQ1" i="9" s="1"/>
  <c r="LBR1" i="9" s="1"/>
  <c r="LBS1" i="9" s="1"/>
  <c r="LBT1" i="9" s="1"/>
  <c r="LBU1" i="9" s="1"/>
  <c r="LBV1" i="9" s="1"/>
  <c r="LBW1" i="9" s="1"/>
  <c r="LBX1" i="9" s="1"/>
  <c r="LBY1" i="9" s="1"/>
  <c r="LBZ1" i="9" s="1"/>
  <c r="LCA1" i="9" s="1"/>
  <c r="LCB1" i="9" s="1"/>
  <c r="LCC1" i="9" s="1"/>
  <c r="LCD1" i="9" s="1"/>
  <c r="LCE1" i="9" s="1"/>
  <c r="LCF1" i="9" s="1"/>
  <c r="LCG1" i="9" s="1"/>
  <c r="LCH1" i="9" s="1"/>
  <c r="LCI1" i="9" s="1"/>
  <c r="LCJ1" i="9" s="1"/>
  <c r="LCK1" i="9" s="1"/>
  <c r="LCL1" i="9" s="1"/>
  <c r="LCM1" i="9" s="1"/>
  <c r="LCN1" i="9" s="1"/>
  <c r="LCO1" i="9" s="1"/>
  <c r="LCP1" i="9" s="1"/>
  <c r="LCQ1" i="9" s="1"/>
  <c r="LCR1" i="9" s="1"/>
  <c r="LCS1" i="9" s="1"/>
  <c r="LCT1" i="9" s="1"/>
  <c r="LCU1" i="9" s="1"/>
  <c r="LCV1" i="9" s="1"/>
  <c r="LCW1" i="9" s="1"/>
  <c r="LCX1" i="9" s="1"/>
  <c r="LCY1" i="9" s="1"/>
  <c r="LCZ1" i="9" s="1"/>
  <c r="LDA1" i="9" s="1"/>
  <c r="LDB1" i="9" s="1"/>
  <c r="LDC1" i="9" s="1"/>
  <c r="LDD1" i="9" s="1"/>
  <c r="LDE1" i="9" s="1"/>
  <c r="LDF1" i="9" s="1"/>
  <c r="LDG1" i="9" s="1"/>
  <c r="LDH1" i="9" s="1"/>
  <c r="LDI1" i="9" s="1"/>
  <c r="LDJ1" i="9" s="1"/>
  <c r="LDK1" i="9" s="1"/>
  <c r="LDL1" i="9" s="1"/>
  <c r="LDM1" i="9" s="1"/>
  <c r="LDN1" i="9" s="1"/>
  <c r="LDO1" i="9" s="1"/>
  <c r="LDP1" i="9" s="1"/>
  <c r="LDQ1" i="9" s="1"/>
  <c r="LDR1" i="9" s="1"/>
  <c r="LDS1" i="9" s="1"/>
  <c r="LDT1" i="9" s="1"/>
  <c r="LDU1" i="9" s="1"/>
  <c r="LDV1" i="9" s="1"/>
  <c r="LDW1" i="9" s="1"/>
  <c r="LDX1" i="9" s="1"/>
  <c r="LDY1" i="9" s="1"/>
  <c r="LDZ1" i="9" s="1"/>
  <c r="LEA1" i="9" s="1"/>
  <c r="LEB1" i="9" s="1"/>
  <c r="LEC1" i="9" s="1"/>
  <c r="LED1" i="9" s="1"/>
  <c r="LEE1" i="9" s="1"/>
  <c r="LEF1" i="9" s="1"/>
  <c r="LEG1" i="9" s="1"/>
  <c r="LEH1" i="9" s="1"/>
  <c r="LEI1" i="9" s="1"/>
  <c r="LEJ1" i="9" s="1"/>
  <c r="LEK1" i="9" s="1"/>
  <c r="LEL1" i="9" s="1"/>
  <c r="LEM1" i="9" s="1"/>
  <c r="LEN1" i="9" s="1"/>
  <c r="LEO1" i="9" s="1"/>
  <c r="LEP1" i="9" s="1"/>
  <c r="LEQ1" i="9" s="1"/>
  <c r="LER1" i="9" s="1"/>
  <c r="LES1" i="9" s="1"/>
  <c r="LET1" i="9" s="1"/>
  <c r="LEU1" i="9" s="1"/>
  <c r="LEV1" i="9" s="1"/>
  <c r="LEW1" i="9" s="1"/>
  <c r="LEX1" i="9" s="1"/>
  <c r="LEY1" i="9" s="1"/>
  <c r="LEZ1" i="9" s="1"/>
  <c r="LFA1" i="9" s="1"/>
  <c r="LFB1" i="9" s="1"/>
  <c r="LFC1" i="9" s="1"/>
  <c r="LFD1" i="9" s="1"/>
  <c r="LFE1" i="9" s="1"/>
  <c r="LFF1" i="9" s="1"/>
  <c r="LFG1" i="9" s="1"/>
  <c r="LFH1" i="9" s="1"/>
  <c r="LFI1" i="9" s="1"/>
  <c r="LFJ1" i="9" s="1"/>
  <c r="LFK1" i="9" s="1"/>
  <c r="LFL1" i="9" s="1"/>
  <c r="LFM1" i="9" s="1"/>
  <c r="LFN1" i="9" s="1"/>
  <c r="LFO1" i="9" s="1"/>
  <c r="LFP1" i="9" s="1"/>
  <c r="LFQ1" i="9" s="1"/>
  <c r="LFR1" i="9" s="1"/>
  <c r="LFS1" i="9" s="1"/>
  <c r="LFT1" i="9" s="1"/>
  <c r="LFU1" i="9" s="1"/>
  <c r="LFV1" i="9" s="1"/>
  <c r="LFW1" i="9" s="1"/>
  <c r="LFX1" i="9" s="1"/>
  <c r="LFY1" i="9" s="1"/>
  <c r="LFZ1" i="9" s="1"/>
  <c r="LGA1" i="9" s="1"/>
  <c r="LGB1" i="9" s="1"/>
  <c r="LGC1" i="9" s="1"/>
  <c r="LGD1" i="9" s="1"/>
  <c r="LGE1" i="9" s="1"/>
  <c r="LGF1" i="9" s="1"/>
  <c r="LGG1" i="9" s="1"/>
  <c r="LGH1" i="9" s="1"/>
  <c r="LGI1" i="9" s="1"/>
  <c r="LGJ1" i="9" s="1"/>
  <c r="LGK1" i="9" s="1"/>
  <c r="LGL1" i="9" s="1"/>
  <c r="LGM1" i="9" s="1"/>
  <c r="LGN1" i="9" s="1"/>
  <c r="LGO1" i="9" s="1"/>
  <c r="LGP1" i="9" s="1"/>
  <c r="LGQ1" i="9" s="1"/>
  <c r="LGR1" i="9" s="1"/>
  <c r="LGS1" i="9" s="1"/>
  <c r="LGT1" i="9" s="1"/>
  <c r="LGU1" i="9" s="1"/>
  <c r="LGV1" i="9" s="1"/>
  <c r="LGW1" i="9" s="1"/>
  <c r="LGX1" i="9" s="1"/>
  <c r="LGY1" i="9" s="1"/>
  <c r="LGZ1" i="9" s="1"/>
  <c r="LHA1" i="9" s="1"/>
  <c r="LHB1" i="9" s="1"/>
  <c r="LHC1" i="9" s="1"/>
  <c r="LHD1" i="9" s="1"/>
  <c r="LHE1" i="9" s="1"/>
  <c r="LHF1" i="9" s="1"/>
  <c r="LHG1" i="9" s="1"/>
  <c r="LHH1" i="9" s="1"/>
  <c r="LHI1" i="9" s="1"/>
  <c r="LHJ1" i="9" s="1"/>
  <c r="LHK1" i="9" s="1"/>
  <c r="LHL1" i="9" s="1"/>
  <c r="LHM1" i="9" s="1"/>
  <c r="LHN1" i="9" s="1"/>
  <c r="LHO1" i="9" s="1"/>
  <c r="LHP1" i="9" s="1"/>
  <c r="LHQ1" i="9" s="1"/>
  <c r="LHR1" i="9" s="1"/>
  <c r="LHS1" i="9" s="1"/>
  <c r="LHT1" i="9" s="1"/>
  <c r="LHU1" i="9" s="1"/>
  <c r="LHV1" i="9" s="1"/>
  <c r="LHW1" i="9" s="1"/>
  <c r="LHX1" i="9" s="1"/>
  <c r="LHY1" i="9" s="1"/>
  <c r="LHZ1" i="9" s="1"/>
  <c r="LIA1" i="9" s="1"/>
  <c r="LIB1" i="9" s="1"/>
  <c r="LIC1" i="9" s="1"/>
  <c r="LID1" i="9" s="1"/>
  <c r="LIE1" i="9" s="1"/>
  <c r="LIF1" i="9" s="1"/>
  <c r="LIG1" i="9" s="1"/>
  <c r="LIH1" i="9" s="1"/>
  <c r="LII1" i="9" s="1"/>
  <c r="LIJ1" i="9" s="1"/>
  <c r="LIK1" i="9" s="1"/>
  <c r="LIL1" i="9" s="1"/>
  <c r="LIM1" i="9" s="1"/>
  <c r="LIN1" i="9" s="1"/>
  <c r="LIO1" i="9" s="1"/>
  <c r="LIP1" i="9" s="1"/>
  <c r="LIQ1" i="9" s="1"/>
  <c r="LIR1" i="9" s="1"/>
  <c r="LIS1" i="9" s="1"/>
  <c r="LIT1" i="9" s="1"/>
  <c r="LIU1" i="9" s="1"/>
  <c r="LIV1" i="9" s="1"/>
  <c r="LIW1" i="9" s="1"/>
  <c r="LIX1" i="9" s="1"/>
  <c r="LIY1" i="9" s="1"/>
  <c r="LIZ1" i="9" s="1"/>
  <c r="LJA1" i="9" s="1"/>
  <c r="LJB1" i="9" s="1"/>
  <c r="LJC1" i="9" s="1"/>
  <c r="LJD1" i="9" s="1"/>
  <c r="LJE1" i="9" s="1"/>
  <c r="LJF1" i="9" s="1"/>
  <c r="LJG1" i="9" s="1"/>
  <c r="LJH1" i="9" s="1"/>
  <c r="LJI1" i="9" s="1"/>
  <c r="LJJ1" i="9" s="1"/>
  <c r="LJK1" i="9" s="1"/>
  <c r="LJL1" i="9" s="1"/>
  <c r="LJM1" i="9" s="1"/>
  <c r="LJN1" i="9" s="1"/>
  <c r="LJO1" i="9" s="1"/>
  <c r="LJP1" i="9" s="1"/>
  <c r="LJQ1" i="9" s="1"/>
  <c r="LJR1" i="9" s="1"/>
  <c r="LJS1" i="9" s="1"/>
  <c r="LJT1" i="9" s="1"/>
  <c r="LJU1" i="9" s="1"/>
  <c r="LJV1" i="9" s="1"/>
  <c r="LJW1" i="9" s="1"/>
  <c r="LJX1" i="9" s="1"/>
  <c r="LJY1" i="9" s="1"/>
  <c r="LJZ1" i="9" s="1"/>
  <c r="LKA1" i="9" s="1"/>
  <c r="LKB1" i="9" s="1"/>
  <c r="LKC1" i="9" s="1"/>
  <c r="LKD1" i="9" s="1"/>
  <c r="LKE1" i="9" s="1"/>
  <c r="LKF1" i="9" s="1"/>
  <c r="LKG1" i="9" s="1"/>
  <c r="LKH1" i="9" s="1"/>
  <c r="LKI1" i="9" s="1"/>
  <c r="LKJ1" i="9" s="1"/>
  <c r="LKK1" i="9" s="1"/>
  <c r="LKL1" i="9" s="1"/>
  <c r="LKM1" i="9" s="1"/>
  <c r="LKN1" i="9" s="1"/>
  <c r="LKO1" i="9" s="1"/>
  <c r="LKP1" i="9" s="1"/>
  <c r="LKQ1" i="9" s="1"/>
  <c r="LKR1" i="9" s="1"/>
  <c r="LKS1" i="9" s="1"/>
  <c r="LKT1" i="9" s="1"/>
  <c r="LKU1" i="9" s="1"/>
  <c r="LKV1" i="9" s="1"/>
  <c r="LKW1" i="9" s="1"/>
  <c r="LKX1" i="9" s="1"/>
  <c r="LKY1" i="9" s="1"/>
  <c r="LKZ1" i="9" s="1"/>
  <c r="LLA1" i="9" s="1"/>
  <c r="LLB1" i="9" s="1"/>
  <c r="LLC1" i="9" s="1"/>
  <c r="LLD1" i="9" s="1"/>
  <c r="LLE1" i="9" s="1"/>
  <c r="LLF1" i="9" s="1"/>
  <c r="LLG1" i="9" s="1"/>
  <c r="LLH1" i="9" s="1"/>
  <c r="LLI1" i="9" s="1"/>
  <c r="LLJ1" i="9" s="1"/>
  <c r="LLK1" i="9" s="1"/>
  <c r="LLL1" i="9" s="1"/>
  <c r="LLM1" i="9" s="1"/>
  <c r="LLN1" i="9" s="1"/>
  <c r="LLO1" i="9" s="1"/>
  <c r="LLP1" i="9" s="1"/>
  <c r="LLQ1" i="9" s="1"/>
  <c r="LLR1" i="9" s="1"/>
  <c r="LLS1" i="9" s="1"/>
  <c r="LLT1" i="9" s="1"/>
  <c r="LLU1" i="9" s="1"/>
  <c r="LLV1" i="9" s="1"/>
  <c r="LLW1" i="9" s="1"/>
  <c r="LLX1" i="9" s="1"/>
  <c r="LLY1" i="9" s="1"/>
  <c r="LLZ1" i="9" s="1"/>
  <c r="LMA1" i="9" s="1"/>
  <c r="LMB1" i="9" s="1"/>
  <c r="LMC1" i="9" s="1"/>
  <c r="LMD1" i="9" s="1"/>
  <c r="LME1" i="9" s="1"/>
  <c r="LMF1" i="9" s="1"/>
  <c r="LMG1" i="9" s="1"/>
  <c r="LMH1" i="9" s="1"/>
  <c r="LMI1" i="9" s="1"/>
  <c r="LMJ1" i="9" s="1"/>
  <c r="LMK1" i="9" s="1"/>
  <c r="LML1" i="9" s="1"/>
  <c r="LMM1" i="9" s="1"/>
  <c r="LMN1" i="9" s="1"/>
  <c r="LMO1" i="9" s="1"/>
  <c r="LMP1" i="9" s="1"/>
  <c r="LMQ1" i="9" s="1"/>
  <c r="LMR1" i="9" s="1"/>
  <c r="LMS1" i="9" s="1"/>
  <c r="LMT1" i="9" s="1"/>
  <c r="LMU1" i="9" s="1"/>
  <c r="LMV1" i="9" s="1"/>
  <c r="LMW1" i="9" s="1"/>
  <c r="LMX1" i="9" s="1"/>
  <c r="LMY1" i="9" s="1"/>
  <c r="LMZ1" i="9" s="1"/>
  <c r="LNA1" i="9" s="1"/>
  <c r="LNB1" i="9" s="1"/>
  <c r="LNC1" i="9" s="1"/>
  <c r="LND1" i="9" s="1"/>
  <c r="LNE1" i="9" s="1"/>
  <c r="LNF1" i="9" s="1"/>
  <c r="LNG1" i="9" s="1"/>
  <c r="LNH1" i="9" s="1"/>
  <c r="LNI1" i="9" s="1"/>
  <c r="LNJ1" i="9" s="1"/>
  <c r="LNK1" i="9" s="1"/>
  <c r="LNL1" i="9" s="1"/>
  <c r="LNM1" i="9" s="1"/>
  <c r="LNN1" i="9" s="1"/>
  <c r="LNO1" i="9" s="1"/>
  <c r="LNP1" i="9" s="1"/>
  <c r="LNQ1" i="9" s="1"/>
  <c r="LNR1" i="9" s="1"/>
  <c r="LNS1" i="9" s="1"/>
  <c r="LNT1" i="9" s="1"/>
  <c r="LNU1" i="9" s="1"/>
  <c r="LNV1" i="9" s="1"/>
  <c r="LNW1" i="9" s="1"/>
  <c r="LNX1" i="9" s="1"/>
  <c r="LNY1" i="9" s="1"/>
  <c r="LNZ1" i="9" s="1"/>
  <c r="LOA1" i="9" s="1"/>
  <c r="LOB1" i="9" s="1"/>
  <c r="LOC1" i="9" s="1"/>
  <c r="LOD1" i="9" s="1"/>
  <c r="LOE1" i="9" s="1"/>
  <c r="LOF1" i="9" s="1"/>
  <c r="LOG1" i="9" s="1"/>
  <c r="LOH1" i="9" s="1"/>
  <c r="LOI1" i="9" s="1"/>
  <c r="LOJ1" i="9" s="1"/>
  <c r="LOK1" i="9" s="1"/>
  <c r="LOL1" i="9" s="1"/>
  <c r="LOM1" i="9" s="1"/>
  <c r="LON1" i="9" s="1"/>
  <c r="LOO1" i="9" s="1"/>
  <c r="LOP1" i="9" s="1"/>
  <c r="LOQ1" i="9" s="1"/>
  <c r="LOR1" i="9" s="1"/>
  <c r="LOS1" i="9" s="1"/>
  <c r="LOT1" i="9" s="1"/>
  <c r="LOU1" i="9" s="1"/>
  <c r="LOV1" i="9" s="1"/>
  <c r="LOW1" i="9" s="1"/>
  <c r="LOX1" i="9" s="1"/>
  <c r="LOY1" i="9" s="1"/>
  <c r="LOZ1" i="9" s="1"/>
  <c r="LPA1" i="9" s="1"/>
  <c r="LPB1" i="9" s="1"/>
  <c r="LPC1" i="9" s="1"/>
  <c r="LPD1" i="9" s="1"/>
  <c r="LPE1" i="9" s="1"/>
  <c r="LPF1" i="9" s="1"/>
  <c r="LPG1" i="9" s="1"/>
  <c r="LPH1" i="9" s="1"/>
  <c r="LPI1" i="9" s="1"/>
  <c r="LPJ1" i="9" s="1"/>
  <c r="LPK1" i="9" s="1"/>
  <c r="LPL1" i="9" s="1"/>
  <c r="LPM1" i="9" s="1"/>
  <c r="LPN1" i="9" s="1"/>
  <c r="LPO1" i="9" s="1"/>
  <c r="LPP1" i="9" s="1"/>
  <c r="LPQ1" i="9" s="1"/>
  <c r="LPR1" i="9" s="1"/>
  <c r="LPS1" i="9" s="1"/>
  <c r="LPT1" i="9" s="1"/>
  <c r="LPU1" i="9" s="1"/>
  <c r="LPV1" i="9" s="1"/>
  <c r="LPW1" i="9" s="1"/>
  <c r="LPX1" i="9" s="1"/>
  <c r="LPY1" i="9" s="1"/>
  <c r="LPZ1" i="9" s="1"/>
  <c r="LQA1" i="9" s="1"/>
  <c r="LQB1" i="9" s="1"/>
  <c r="LQC1" i="9" s="1"/>
  <c r="LQD1" i="9" s="1"/>
  <c r="LQE1" i="9" s="1"/>
  <c r="LQF1" i="9" s="1"/>
  <c r="LQG1" i="9" s="1"/>
  <c r="LQH1" i="9" s="1"/>
  <c r="LQI1" i="9" s="1"/>
  <c r="LQJ1" i="9" s="1"/>
  <c r="LQK1" i="9" s="1"/>
  <c r="LQL1" i="9" s="1"/>
  <c r="LQM1" i="9" s="1"/>
  <c r="LQN1" i="9" s="1"/>
  <c r="LQO1" i="9" s="1"/>
  <c r="LQP1" i="9" s="1"/>
  <c r="LQQ1" i="9" s="1"/>
  <c r="LQR1" i="9" s="1"/>
  <c r="LQS1" i="9" s="1"/>
  <c r="LQT1" i="9" s="1"/>
  <c r="LQU1" i="9" s="1"/>
  <c r="LQV1" i="9" s="1"/>
  <c r="LQW1" i="9" s="1"/>
  <c r="LQX1" i="9" s="1"/>
  <c r="LQY1" i="9" s="1"/>
  <c r="LQZ1" i="9" s="1"/>
  <c r="LRA1" i="9" s="1"/>
  <c r="LRB1" i="9" s="1"/>
  <c r="LRC1" i="9" s="1"/>
  <c r="LRD1" i="9" s="1"/>
  <c r="LRE1" i="9" s="1"/>
  <c r="LRF1" i="9" s="1"/>
  <c r="LRG1" i="9" s="1"/>
  <c r="LRH1" i="9" s="1"/>
  <c r="LRI1" i="9" s="1"/>
  <c r="LRJ1" i="9" s="1"/>
  <c r="LRK1" i="9" s="1"/>
  <c r="LRL1" i="9" s="1"/>
  <c r="LRM1" i="9" s="1"/>
  <c r="LRN1" i="9" s="1"/>
  <c r="LRO1" i="9" s="1"/>
  <c r="LRP1" i="9" s="1"/>
  <c r="LRQ1" i="9" s="1"/>
  <c r="LRR1" i="9" s="1"/>
  <c r="LRS1" i="9" s="1"/>
  <c r="LRT1" i="9" s="1"/>
  <c r="LRU1" i="9" s="1"/>
  <c r="LRV1" i="9" s="1"/>
  <c r="LRW1" i="9" s="1"/>
  <c r="LRX1" i="9" s="1"/>
  <c r="LRY1" i="9" s="1"/>
  <c r="LRZ1" i="9" s="1"/>
  <c r="LSA1" i="9" s="1"/>
  <c r="LSB1" i="9" s="1"/>
  <c r="LSC1" i="9" s="1"/>
  <c r="LSD1" i="9" s="1"/>
  <c r="LSE1" i="9" s="1"/>
  <c r="LSF1" i="9" s="1"/>
  <c r="LSG1" i="9" s="1"/>
  <c r="LSH1" i="9" s="1"/>
  <c r="LSI1" i="9" s="1"/>
  <c r="LSJ1" i="9" s="1"/>
  <c r="LSK1" i="9" s="1"/>
  <c r="LSL1" i="9" s="1"/>
  <c r="LSM1" i="9" s="1"/>
  <c r="LSN1" i="9" s="1"/>
  <c r="LSO1" i="9" s="1"/>
  <c r="LSP1" i="9" s="1"/>
  <c r="LSQ1" i="9" s="1"/>
  <c r="LSR1" i="9" s="1"/>
  <c r="LSS1" i="9" s="1"/>
  <c r="LST1" i="9" s="1"/>
  <c r="LSU1" i="9" s="1"/>
  <c r="LSV1" i="9" s="1"/>
  <c r="LSW1" i="9" s="1"/>
  <c r="LSX1" i="9" s="1"/>
  <c r="LSY1" i="9" s="1"/>
  <c r="LSZ1" i="9" s="1"/>
  <c r="LTA1" i="9" s="1"/>
  <c r="LTB1" i="9" s="1"/>
  <c r="LTC1" i="9" s="1"/>
  <c r="LTD1" i="9" s="1"/>
  <c r="LTE1" i="9" s="1"/>
  <c r="LTF1" i="9" s="1"/>
  <c r="LTG1" i="9" s="1"/>
  <c r="LTH1" i="9" s="1"/>
  <c r="LTI1" i="9" s="1"/>
  <c r="LTJ1" i="9" s="1"/>
  <c r="LTK1" i="9" s="1"/>
  <c r="LTL1" i="9" s="1"/>
  <c r="LTM1" i="9" s="1"/>
  <c r="LTN1" i="9" s="1"/>
  <c r="LTO1" i="9" s="1"/>
  <c r="LTP1" i="9" s="1"/>
  <c r="LTQ1" i="9" s="1"/>
  <c r="LTR1" i="9" s="1"/>
  <c r="LTS1" i="9" s="1"/>
  <c r="LTT1" i="9" s="1"/>
  <c r="LTU1" i="9" s="1"/>
  <c r="LTV1" i="9" s="1"/>
  <c r="LTW1" i="9" s="1"/>
  <c r="LTX1" i="9" s="1"/>
  <c r="LTY1" i="9" s="1"/>
  <c r="LTZ1" i="9" s="1"/>
  <c r="LUA1" i="9" s="1"/>
  <c r="LUB1" i="9" s="1"/>
  <c r="LUC1" i="9" s="1"/>
  <c r="LUD1" i="9" s="1"/>
  <c r="LUE1" i="9" s="1"/>
  <c r="LUF1" i="9" s="1"/>
  <c r="LUG1" i="9" s="1"/>
  <c r="LUH1" i="9" s="1"/>
  <c r="LUI1" i="9" s="1"/>
  <c r="LUJ1" i="9" s="1"/>
  <c r="LUK1" i="9" s="1"/>
  <c r="LUL1" i="9" s="1"/>
  <c r="LUM1" i="9" s="1"/>
  <c r="LUN1" i="9" s="1"/>
  <c r="LUO1" i="9" s="1"/>
  <c r="LUP1" i="9" s="1"/>
  <c r="LUQ1" i="9" s="1"/>
  <c r="LUR1" i="9" s="1"/>
  <c r="LUS1" i="9" s="1"/>
  <c r="LUT1" i="9" s="1"/>
  <c r="LUU1" i="9" s="1"/>
  <c r="LUV1" i="9" s="1"/>
  <c r="LUW1" i="9" s="1"/>
  <c r="LUX1" i="9" s="1"/>
  <c r="LUY1" i="9" s="1"/>
  <c r="LUZ1" i="9" s="1"/>
  <c r="LVA1" i="9" s="1"/>
  <c r="LVB1" i="9" s="1"/>
  <c r="LVC1" i="9" s="1"/>
  <c r="LVD1" i="9" s="1"/>
  <c r="LVE1" i="9" s="1"/>
  <c r="LVF1" i="9" s="1"/>
  <c r="LVG1" i="9" s="1"/>
  <c r="LVH1" i="9" s="1"/>
  <c r="LVI1" i="9" s="1"/>
  <c r="LVJ1" i="9" s="1"/>
  <c r="LVK1" i="9" s="1"/>
  <c r="LVL1" i="9" s="1"/>
  <c r="LVM1" i="9" s="1"/>
  <c r="LVN1" i="9" s="1"/>
  <c r="LVO1" i="9" s="1"/>
  <c r="LVP1" i="9" s="1"/>
  <c r="LVQ1" i="9" s="1"/>
  <c r="LVR1" i="9" s="1"/>
  <c r="LVS1" i="9" s="1"/>
  <c r="LVT1" i="9" s="1"/>
  <c r="LVU1" i="9" s="1"/>
  <c r="LVV1" i="9" s="1"/>
  <c r="LVW1" i="9" s="1"/>
  <c r="LVX1" i="9" s="1"/>
  <c r="LVY1" i="9" s="1"/>
  <c r="LVZ1" i="9" s="1"/>
  <c r="LWA1" i="9" s="1"/>
  <c r="LWB1" i="9" s="1"/>
  <c r="LWC1" i="9" s="1"/>
  <c r="LWD1" i="9" s="1"/>
  <c r="LWE1" i="9" s="1"/>
  <c r="LWF1" i="9" s="1"/>
  <c r="LWG1" i="9" s="1"/>
  <c r="LWH1" i="9" s="1"/>
  <c r="LWI1" i="9" s="1"/>
  <c r="LWJ1" i="9" s="1"/>
  <c r="LWK1" i="9" s="1"/>
  <c r="LWL1" i="9" s="1"/>
  <c r="LWM1" i="9" s="1"/>
  <c r="LWN1" i="9" s="1"/>
  <c r="LWO1" i="9" s="1"/>
  <c r="LWP1" i="9" s="1"/>
  <c r="LWQ1" i="9" s="1"/>
  <c r="LWR1" i="9" s="1"/>
  <c r="LWS1" i="9" s="1"/>
  <c r="LWT1" i="9" s="1"/>
  <c r="LWU1" i="9" s="1"/>
  <c r="LWV1" i="9" s="1"/>
  <c r="LWW1" i="9" s="1"/>
  <c r="LWX1" i="9" s="1"/>
  <c r="LWY1" i="9" s="1"/>
  <c r="LWZ1" i="9" s="1"/>
  <c r="LXA1" i="9" s="1"/>
  <c r="LXB1" i="9" s="1"/>
  <c r="LXC1" i="9" s="1"/>
  <c r="LXD1" i="9" s="1"/>
  <c r="LXE1" i="9" s="1"/>
  <c r="LXF1" i="9" s="1"/>
  <c r="LXG1" i="9" s="1"/>
  <c r="LXH1" i="9" s="1"/>
  <c r="LXI1" i="9" s="1"/>
  <c r="LXJ1" i="9" s="1"/>
  <c r="LXK1" i="9" s="1"/>
  <c r="LXL1" i="9" s="1"/>
  <c r="LXM1" i="9" s="1"/>
  <c r="LXN1" i="9" s="1"/>
  <c r="LXO1" i="9" s="1"/>
  <c r="LXP1" i="9" s="1"/>
  <c r="LXQ1" i="9" s="1"/>
  <c r="LXR1" i="9" s="1"/>
  <c r="LXS1" i="9" s="1"/>
  <c r="LXT1" i="9" s="1"/>
  <c r="LXU1" i="9" s="1"/>
  <c r="LXV1" i="9" s="1"/>
  <c r="LXW1" i="9" s="1"/>
  <c r="LXX1" i="9" s="1"/>
  <c r="LXY1" i="9" s="1"/>
  <c r="LXZ1" i="9" s="1"/>
  <c r="LYA1" i="9" s="1"/>
  <c r="LYB1" i="9" s="1"/>
  <c r="LYC1" i="9" s="1"/>
  <c r="LYD1" i="9" s="1"/>
  <c r="LYE1" i="9" s="1"/>
  <c r="H7" i="9" l="1"/>
  <c r="C8" i="7"/>
  <c r="AH3" i="1"/>
  <c r="AH4" i="1" s="1"/>
  <c r="AB3" i="1"/>
  <c r="AB4" i="1" s="1"/>
  <c r="H8" i="9" l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AG8" i="9" s="1"/>
  <c r="AH8" i="9" s="1"/>
  <c r="AI8" i="9" s="1"/>
  <c r="AJ8" i="9" s="1"/>
  <c r="AK8" i="9" s="1"/>
  <c r="AL8" i="9" s="1"/>
  <c r="AM8" i="9" s="1"/>
  <c r="AN8" i="9" s="1"/>
  <c r="AO8" i="9" s="1"/>
  <c r="AP8" i="9" s="1"/>
  <c r="AQ8" i="9" s="1"/>
  <c r="AR8" i="9" s="1"/>
  <c r="AS8" i="9" s="1"/>
  <c r="AT8" i="9" s="1"/>
  <c r="AU8" i="9" s="1"/>
  <c r="AV8" i="9" s="1"/>
  <c r="AW8" i="9" s="1"/>
  <c r="AX8" i="9" s="1"/>
  <c r="AY8" i="9" s="1"/>
  <c r="AZ8" i="9" s="1"/>
  <c r="BA8" i="9" s="1"/>
  <c r="BB8" i="9" s="1"/>
  <c r="BC8" i="9" s="1"/>
  <c r="BD8" i="9" s="1"/>
  <c r="BE8" i="9" s="1"/>
  <c r="BF8" i="9" s="1"/>
  <c r="BG8" i="9" s="1"/>
  <c r="BH8" i="9" s="1"/>
  <c r="BI8" i="9" s="1"/>
  <c r="BJ8" i="9" s="1"/>
  <c r="BK8" i="9" s="1"/>
  <c r="BL8" i="9" s="1"/>
  <c r="BM8" i="9" s="1"/>
  <c r="BN8" i="9" s="1"/>
  <c r="BO8" i="9" s="1"/>
  <c r="BP8" i="9" s="1"/>
  <c r="BQ8" i="9" s="1"/>
  <c r="BR8" i="9" s="1"/>
  <c r="BS8" i="9" s="1"/>
  <c r="BT8" i="9" s="1"/>
  <c r="BU8" i="9" s="1"/>
  <c r="BV8" i="9" s="1"/>
  <c r="BW8" i="9" s="1"/>
  <c r="BX8" i="9" s="1"/>
  <c r="BY8" i="9" s="1"/>
  <c r="BZ8" i="9" s="1"/>
  <c r="CA8" i="9" s="1"/>
  <c r="CB8" i="9" s="1"/>
  <c r="CC8" i="9" s="1"/>
  <c r="CD8" i="9" s="1"/>
  <c r="CE8" i="9" s="1"/>
  <c r="CF8" i="9" s="1"/>
  <c r="CG8" i="9" s="1"/>
  <c r="CH8" i="9" s="1"/>
  <c r="CI8" i="9" s="1"/>
  <c r="CJ8" i="9" s="1"/>
  <c r="CK8" i="9" s="1"/>
  <c r="CL8" i="9" s="1"/>
  <c r="CM8" i="9" s="1"/>
  <c r="CN8" i="9" s="1"/>
  <c r="CO8" i="9" s="1"/>
  <c r="CP8" i="9" s="1"/>
  <c r="CQ8" i="9" s="1"/>
  <c r="CR8" i="9" s="1"/>
  <c r="CS8" i="9" s="1"/>
  <c r="CT8" i="9" s="1"/>
  <c r="CU8" i="9" s="1"/>
  <c r="CV8" i="9" s="1"/>
  <c r="CW8" i="9" s="1"/>
  <c r="CX8" i="9" s="1"/>
  <c r="CY8" i="9" s="1"/>
  <c r="CZ8" i="9" s="1"/>
  <c r="DA8" i="9" s="1"/>
  <c r="DB8" i="9" s="1"/>
  <c r="DC8" i="9" s="1"/>
  <c r="DD8" i="9" s="1"/>
  <c r="DE8" i="9" s="1"/>
  <c r="DF8" i="9" s="1"/>
  <c r="DG8" i="9" s="1"/>
  <c r="DH8" i="9" s="1"/>
  <c r="DI8" i="9" s="1"/>
  <c r="DJ8" i="9" s="1"/>
  <c r="DK8" i="9" s="1"/>
  <c r="DL8" i="9" s="1"/>
  <c r="DM8" i="9" s="1"/>
  <c r="DN8" i="9" s="1"/>
  <c r="DO8" i="9" s="1"/>
  <c r="DP8" i="9" s="1"/>
  <c r="DQ8" i="9" s="1"/>
  <c r="DR8" i="9" s="1"/>
  <c r="DS8" i="9" s="1"/>
  <c r="DT8" i="9" s="1"/>
  <c r="DU8" i="9" s="1"/>
  <c r="DV8" i="9" s="1"/>
  <c r="DW8" i="9" s="1"/>
  <c r="DX8" i="9" s="1"/>
  <c r="DY8" i="9" s="1"/>
  <c r="DZ8" i="9" s="1"/>
  <c r="EA8" i="9" s="1"/>
  <c r="EB8" i="9" s="1"/>
  <c r="EC8" i="9" s="1"/>
  <c r="ED8" i="9" s="1"/>
  <c r="EE8" i="9" s="1"/>
  <c r="EF8" i="9" s="1"/>
  <c r="EG8" i="9" s="1"/>
  <c r="EH8" i="9" s="1"/>
  <c r="EI8" i="9" s="1"/>
  <c r="EJ8" i="9" s="1"/>
  <c r="EK8" i="9" s="1"/>
  <c r="EL8" i="9" s="1"/>
  <c r="EM8" i="9" s="1"/>
  <c r="EN8" i="9" s="1"/>
  <c r="EO8" i="9" s="1"/>
  <c r="EP8" i="9" s="1"/>
  <c r="EQ8" i="9" s="1"/>
  <c r="ER8" i="9" s="1"/>
  <c r="ES8" i="9" s="1"/>
  <c r="ET8" i="9" s="1"/>
  <c r="EU8" i="9" s="1"/>
  <c r="EV8" i="9" s="1"/>
  <c r="EW8" i="9" s="1"/>
  <c r="EX8" i="9" s="1"/>
  <c r="EY8" i="9" s="1"/>
  <c r="EZ8" i="9" s="1"/>
  <c r="FA8" i="9" s="1"/>
  <c r="FB8" i="9" s="1"/>
  <c r="FC8" i="9" s="1"/>
  <c r="FD8" i="9" s="1"/>
  <c r="FE8" i="9" s="1"/>
  <c r="FF8" i="9" s="1"/>
  <c r="FG8" i="9" s="1"/>
  <c r="FH8" i="9" s="1"/>
  <c r="FI8" i="9" s="1"/>
  <c r="FJ8" i="9" s="1"/>
  <c r="FK8" i="9" s="1"/>
  <c r="FL8" i="9" s="1"/>
  <c r="FM8" i="9" s="1"/>
  <c r="FN8" i="9" s="1"/>
  <c r="FO8" i="9" s="1"/>
  <c r="FP8" i="9" s="1"/>
  <c r="FQ8" i="9" s="1"/>
  <c r="FR8" i="9" s="1"/>
  <c r="FS8" i="9" s="1"/>
  <c r="FT8" i="9" s="1"/>
  <c r="FU8" i="9" s="1"/>
  <c r="FV8" i="9" s="1"/>
  <c r="FW8" i="9" s="1"/>
  <c r="FX8" i="9" s="1"/>
  <c r="FY8" i="9" s="1"/>
  <c r="FZ8" i="9" s="1"/>
  <c r="GA8" i="9" s="1"/>
  <c r="GB8" i="9" s="1"/>
  <c r="GC8" i="9" s="1"/>
  <c r="GD8" i="9" s="1"/>
  <c r="GE8" i="9" s="1"/>
  <c r="GF8" i="9" s="1"/>
  <c r="GG8" i="9" s="1"/>
  <c r="GH8" i="9" s="1"/>
  <c r="GI8" i="9" s="1"/>
  <c r="GJ8" i="9" s="1"/>
  <c r="GK8" i="9" s="1"/>
  <c r="GL8" i="9" s="1"/>
  <c r="GM8" i="9" s="1"/>
  <c r="GN8" i="9" s="1"/>
  <c r="GO8" i="9" s="1"/>
  <c r="GP8" i="9" s="1"/>
  <c r="GQ8" i="9" s="1"/>
  <c r="GR8" i="9" s="1"/>
  <c r="GS8" i="9" s="1"/>
  <c r="GT8" i="9" s="1"/>
  <c r="GU8" i="9" s="1"/>
  <c r="GV8" i="9" s="1"/>
  <c r="GW8" i="9" s="1"/>
  <c r="GX8" i="9" s="1"/>
  <c r="GY8" i="9" s="1"/>
  <c r="GZ8" i="9" s="1"/>
  <c r="HA8" i="9" s="1"/>
  <c r="HB8" i="9" s="1"/>
  <c r="HC8" i="9" s="1"/>
  <c r="HD8" i="9" s="1"/>
  <c r="HE8" i="9" s="1"/>
  <c r="HF8" i="9" s="1"/>
  <c r="HG8" i="9" s="1"/>
  <c r="HH8" i="9" s="1"/>
  <c r="HI8" i="9" s="1"/>
  <c r="HJ8" i="9" s="1"/>
  <c r="HK8" i="9" s="1"/>
  <c r="HL8" i="9" s="1"/>
  <c r="HM8" i="9" s="1"/>
  <c r="HN8" i="9" s="1"/>
  <c r="HO8" i="9" s="1"/>
  <c r="HP8" i="9" s="1"/>
  <c r="HQ8" i="9" s="1"/>
  <c r="HR8" i="9" s="1"/>
  <c r="HS8" i="9" s="1"/>
  <c r="HT8" i="9" s="1"/>
  <c r="HU8" i="9" s="1"/>
  <c r="HV8" i="9" s="1"/>
  <c r="HW8" i="9" s="1"/>
  <c r="HX8" i="9" s="1"/>
  <c r="HY8" i="9" s="1"/>
  <c r="HZ8" i="9" s="1"/>
  <c r="IA8" i="9" s="1"/>
  <c r="IB8" i="9" s="1"/>
  <c r="IC8" i="9" s="1"/>
  <c r="ID8" i="9" s="1"/>
  <c r="IE8" i="9" s="1"/>
  <c r="IF8" i="9" s="1"/>
  <c r="IG8" i="9" s="1"/>
  <c r="IH8" i="9" s="1"/>
  <c r="II8" i="9" s="1"/>
  <c r="IJ8" i="9" s="1"/>
  <c r="IK8" i="9" s="1"/>
  <c r="IL8" i="9" s="1"/>
  <c r="IM8" i="9" s="1"/>
  <c r="IN8" i="9" s="1"/>
  <c r="IO8" i="9" s="1"/>
  <c r="IP8" i="9" s="1"/>
  <c r="IQ8" i="9" s="1"/>
  <c r="IR8" i="9" s="1"/>
  <c r="IS8" i="9" s="1"/>
  <c r="IT8" i="9" s="1"/>
  <c r="IU8" i="9" s="1"/>
  <c r="IV8" i="9" s="1"/>
  <c r="IW8" i="9" s="1"/>
  <c r="IX8" i="9" s="1"/>
  <c r="IY8" i="9" s="1"/>
  <c r="IZ8" i="9" s="1"/>
  <c r="JA8" i="9" s="1"/>
  <c r="JB8" i="9" s="1"/>
  <c r="JC8" i="9" s="1"/>
  <c r="JD8" i="9" s="1"/>
  <c r="JE8" i="9" s="1"/>
  <c r="JF8" i="9" s="1"/>
  <c r="JG8" i="9" s="1"/>
  <c r="JH8" i="9" s="1"/>
  <c r="JI8" i="9" s="1"/>
  <c r="JJ8" i="9" s="1"/>
  <c r="JK8" i="9" s="1"/>
  <c r="JL8" i="9" s="1"/>
  <c r="JM8" i="9" s="1"/>
  <c r="JN8" i="9" s="1"/>
  <c r="JO8" i="9" s="1"/>
  <c r="JP8" i="9" s="1"/>
  <c r="JQ8" i="9" s="1"/>
  <c r="JR8" i="9" s="1"/>
  <c r="JS8" i="9" s="1"/>
  <c r="JT8" i="9" s="1"/>
  <c r="JU8" i="9" s="1"/>
  <c r="JV8" i="9" s="1"/>
  <c r="JW8" i="9" s="1"/>
  <c r="JX8" i="9" s="1"/>
  <c r="JY8" i="9" s="1"/>
  <c r="JZ8" i="9" s="1"/>
  <c r="KA8" i="9" s="1"/>
  <c r="KB8" i="9" s="1"/>
  <c r="KC8" i="9" s="1"/>
  <c r="KD8" i="9" s="1"/>
  <c r="KE8" i="9" s="1"/>
  <c r="KF8" i="9" s="1"/>
  <c r="KG8" i="9" s="1"/>
  <c r="KH8" i="9" s="1"/>
  <c r="KI8" i="9" s="1"/>
  <c r="KJ8" i="9" s="1"/>
  <c r="KK8" i="9" s="1"/>
  <c r="KL8" i="9" s="1"/>
  <c r="KM8" i="9" s="1"/>
  <c r="KN8" i="9" s="1"/>
  <c r="KO8" i="9" s="1"/>
  <c r="KP8" i="9" s="1"/>
  <c r="KQ8" i="9" s="1"/>
  <c r="KR8" i="9" s="1"/>
  <c r="KS8" i="9" s="1"/>
  <c r="KT8" i="9" s="1"/>
  <c r="KU8" i="9" s="1"/>
  <c r="KV8" i="9" s="1"/>
  <c r="KW8" i="9" s="1"/>
  <c r="KX8" i="9" s="1"/>
  <c r="KY8" i="9" s="1"/>
  <c r="KZ8" i="9" s="1"/>
  <c r="LA8" i="9" s="1"/>
  <c r="LB8" i="9" s="1"/>
  <c r="LC8" i="9" s="1"/>
  <c r="LD8" i="9" s="1"/>
  <c r="LE8" i="9" s="1"/>
  <c r="LF8" i="9" s="1"/>
  <c r="LG8" i="9" s="1"/>
  <c r="LH8" i="9" s="1"/>
  <c r="LI8" i="9" s="1"/>
  <c r="LJ8" i="9" s="1"/>
  <c r="LK8" i="9" s="1"/>
  <c r="LL8" i="9" s="1"/>
  <c r="LM8" i="9" s="1"/>
  <c r="LN8" i="9" s="1"/>
  <c r="LO8" i="9" s="1"/>
  <c r="LP8" i="9" s="1"/>
  <c r="LQ8" i="9" s="1"/>
  <c r="LR8" i="9" s="1"/>
  <c r="LS8" i="9" s="1"/>
  <c r="LT8" i="9" s="1"/>
  <c r="LU8" i="9" s="1"/>
  <c r="LV8" i="9" s="1"/>
  <c r="LW8" i="9" s="1"/>
  <c r="LX8" i="9" s="1"/>
  <c r="LY8" i="9" s="1"/>
  <c r="LZ8" i="9" s="1"/>
  <c r="MA8" i="9" s="1"/>
  <c r="MB8" i="9" s="1"/>
  <c r="MC8" i="9" s="1"/>
  <c r="MD8" i="9" s="1"/>
  <c r="ME8" i="9" s="1"/>
  <c r="MF8" i="9" s="1"/>
  <c r="MG8" i="9" s="1"/>
  <c r="MH8" i="9" s="1"/>
  <c r="MI8" i="9" s="1"/>
  <c r="MJ8" i="9" s="1"/>
  <c r="MK8" i="9" s="1"/>
  <c r="ML8" i="9" s="1"/>
  <c r="MM8" i="9" s="1"/>
  <c r="MN8" i="9" s="1"/>
  <c r="MO8" i="9" s="1"/>
  <c r="MP8" i="9" s="1"/>
  <c r="MQ8" i="9" s="1"/>
  <c r="MR8" i="9" s="1"/>
  <c r="MS8" i="9" s="1"/>
  <c r="MT8" i="9" s="1"/>
  <c r="MU8" i="9" s="1"/>
  <c r="MV8" i="9" s="1"/>
  <c r="MW8" i="9" s="1"/>
  <c r="MX8" i="9" s="1"/>
  <c r="MY8" i="9" s="1"/>
  <c r="MZ8" i="9" s="1"/>
  <c r="NA8" i="9" s="1"/>
  <c r="NB8" i="9" s="1"/>
  <c r="NC8" i="9" s="1"/>
  <c r="ND8" i="9" s="1"/>
  <c r="NE8" i="9" s="1"/>
  <c r="NF8" i="9" s="1"/>
  <c r="NG8" i="9" s="1"/>
  <c r="NH8" i="9" s="1"/>
  <c r="NI8" i="9" s="1"/>
  <c r="NJ8" i="9" s="1"/>
  <c r="NK8" i="9" s="1"/>
  <c r="NL8" i="9" s="1"/>
  <c r="NM8" i="9" s="1"/>
  <c r="NN8" i="9" s="1"/>
  <c r="NO8" i="9" s="1"/>
  <c r="NP8" i="9" s="1"/>
  <c r="NQ8" i="9" s="1"/>
  <c r="NR8" i="9" s="1"/>
  <c r="NS8" i="9" s="1"/>
  <c r="NT8" i="9" s="1"/>
  <c r="NU8" i="9" s="1"/>
  <c r="NV8" i="9" s="1"/>
  <c r="NW8" i="9" s="1"/>
  <c r="NX8" i="9" s="1"/>
  <c r="NY8" i="9" s="1"/>
  <c r="NZ8" i="9" s="1"/>
  <c r="OA8" i="9" s="1"/>
  <c r="OB8" i="9" s="1"/>
  <c r="OC8" i="9" s="1"/>
  <c r="OD8" i="9" s="1"/>
  <c r="OE8" i="9" s="1"/>
  <c r="OF8" i="9" s="1"/>
  <c r="OG8" i="9" s="1"/>
  <c r="OH8" i="9" s="1"/>
  <c r="OI8" i="9" s="1"/>
  <c r="OJ8" i="9" s="1"/>
  <c r="OK8" i="9" s="1"/>
  <c r="OL8" i="9" s="1"/>
  <c r="OM8" i="9" s="1"/>
  <c r="ON8" i="9" s="1"/>
  <c r="OO8" i="9" s="1"/>
  <c r="OP8" i="9" s="1"/>
  <c r="OQ8" i="9" s="1"/>
  <c r="OR8" i="9" s="1"/>
  <c r="OS8" i="9" s="1"/>
  <c r="OT8" i="9" s="1"/>
  <c r="OU8" i="9" s="1"/>
  <c r="OV8" i="9" s="1"/>
  <c r="OW8" i="9" s="1"/>
  <c r="OX8" i="9" s="1"/>
  <c r="OY8" i="9" s="1"/>
  <c r="OZ8" i="9" s="1"/>
  <c r="PA8" i="9" s="1"/>
  <c r="PB8" i="9" s="1"/>
  <c r="PC8" i="9" s="1"/>
  <c r="PD8" i="9" s="1"/>
  <c r="PE8" i="9" s="1"/>
  <c r="PF8" i="9" s="1"/>
  <c r="PG8" i="9" s="1"/>
  <c r="PH8" i="9" s="1"/>
  <c r="PI8" i="9" s="1"/>
  <c r="PJ8" i="9" s="1"/>
  <c r="PK8" i="9" s="1"/>
  <c r="PL8" i="9" s="1"/>
  <c r="PM8" i="9" s="1"/>
  <c r="PN8" i="9" s="1"/>
  <c r="PO8" i="9" s="1"/>
  <c r="PP8" i="9" s="1"/>
  <c r="PQ8" i="9" s="1"/>
  <c r="PR8" i="9" s="1"/>
  <c r="PS8" i="9" s="1"/>
  <c r="PT8" i="9" s="1"/>
  <c r="PU8" i="9" s="1"/>
  <c r="PV8" i="9" s="1"/>
  <c r="PW8" i="9" s="1"/>
  <c r="PX8" i="9" s="1"/>
  <c r="PY8" i="9" s="1"/>
  <c r="PZ8" i="9" s="1"/>
  <c r="QA8" i="9" s="1"/>
  <c r="QB8" i="9" s="1"/>
  <c r="QC8" i="9" s="1"/>
  <c r="QD8" i="9" s="1"/>
  <c r="QE8" i="9" s="1"/>
  <c r="QF8" i="9" s="1"/>
  <c r="QG8" i="9" s="1"/>
  <c r="QH8" i="9" s="1"/>
  <c r="QI8" i="9" s="1"/>
  <c r="QJ8" i="9" s="1"/>
  <c r="QK8" i="9" s="1"/>
  <c r="QL8" i="9" s="1"/>
  <c r="QM8" i="9" s="1"/>
  <c r="QN8" i="9" s="1"/>
  <c r="QO8" i="9" s="1"/>
  <c r="QP8" i="9" s="1"/>
  <c r="QQ8" i="9" s="1"/>
  <c r="QR8" i="9" s="1"/>
  <c r="QS8" i="9" s="1"/>
  <c r="QT8" i="9" s="1"/>
  <c r="QU8" i="9" s="1"/>
  <c r="QV8" i="9" s="1"/>
  <c r="QW8" i="9" s="1"/>
  <c r="QX8" i="9" s="1"/>
  <c r="QY8" i="9" s="1"/>
  <c r="QZ8" i="9" s="1"/>
  <c r="RA8" i="9" s="1"/>
  <c r="RB8" i="9" s="1"/>
  <c r="RC8" i="9" s="1"/>
  <c r="RD8" i="9" s="1"/>
  <c r="RE8" i="9" s="1"/>
  <c r="RF8" i="9" s="1"/>
  <c r="RG8" i="9" s="1"/>
  <c r="RH8" i="9" s="1"/>
  <c r="RI8" i="9" s="1"/>
  <c r="RJ8" i="9" s="1"/>
  <c r="RK8" i="9" s="1"/>
  <c r="RL8" i="9" s="1"/>
  <c r="RM8" i="9" s="1"/>
  <c r="RN8" i="9" s="1"/>
  <c r="RO8" i="9" s="1"/>
  <c r="RP8" i="9" s="1"/>
  <c r="RQ8" i="9" s="1"/>
  <c r="RR8" i="9" s="1"/>
  <c r="RS8" i="9" s="1"/>
  <c r="RT8" i="9" s="1"/>
  <c r="RU8" i="9" s="1"/>
  <c r="RV8" i="9" s="1"/>
  <c r="RW8" i="9" s="1"/>
  <c r="RX8" i="9" s="1"/>
  <c r="RY8" i="9" s="1"/>
  <c r="RZ8" i="9" s="1"/>
  <c r="SA8" i="9" s="1"/>
  <c r="SB8" i="9" s="1"/>
  <c r="SC8" i="9" s="1"/>
  <c r="SD8" i="9" s="1"/>
  <c r="SE8" i="9" s="1"/>
  <c r="SF8" i="9" s="1"/>
  <c r="SG8" i="9" s="1"/>
  <c r="SH8" i="9" s="1"/>
  <c r="SI8" i="9" s="1"/>
  <c r="SJ8" i="9" s="1"/>
  <c r="SK8" i="9" s="1"/>
  <c r="SL8" i="9" s="1"/>
  <c r="SM8" i="9" s="1"/>
  <c r="SN8" i="9" s="1"/>
  <c r="SO8" i="9" s="1"/>
  <c r="SP8" i="9" s="1"/>
  <c r="SQ8" i="9" s="1"/>
  <c r="SR8" i="9" s="1"/>
  <c r="SS8" i="9" s="1"/>
  <c r="ST8" i="9" s="1"/>
  <c r="SU8" i="9" s="1"/>
  <c r="SV8" i="9" s="1"/>
  <c r="SW8" i="9" s="1"/>
  <c r="SX8" i="9" s="1"/>
  <c r="SY8" i="9" s="1"/>
  <c r="SZ8" i="9" s="1"/>
  <c r="TA8" i="9" s="1"/>
  <c r="TB8" i="9" s="1"/>
  <c r="TC8" i="9" s="1"/>
  <c r="TD8" i="9" s="1"/>
  <c r="TE8" i="9" s="1"/>
  <c r="TF8" i="9" s="1"/>
  <c r="TG8" i="9" s="1"/>
  <c r="TH8" i="9" s="1"/>
  <c r="TI8" i="9" s="1"/>
  <c r="TJ8" i="9" s="1"/>
  <c r="TK8" i="9" s="1"/>
  <c r="TL8" i="9" s="1"/>
  <c r="TM8" i="9" s="1"/>
  <c r="TN8" i="9" s="1"/>
  <c r="TO8" i="9" s="1"/>
  <c r="TP8" i="9" s="1"/>
  <c r="TQ8" i="9" s="1"/>
  <c r="TR8" i="9" s="1"/>
  <c r="TS8" i="9" s="1"/>
  <c r="TT8" i="9" s="1"/>
  <c r="TU8" i="9" s="1"/>
  <c r="TV8" i="9" s="1"/>
  <c r="TW8" i="9" s="1"/>
  <c r="TX8" i="9" s="1"/>
  <c r="TY8" i="9" s="1"/>
  <c r="TZ8" i="9" s="1"/>
  <c r="UA8" i="9" s="1"/>
  <c r="UB8" i="9" s="1"/>
  <c r="UC8" i="9" s="1"/>
  <c r="UD8" i="9" s="1"/>
  <c r="UE8" i="9" s="1"/>
  <c r="UF8" i="9" s="1"/>
  <c r="UG8" i="9" s="1"/>
  <c r="UH8" i="9" s="1"/>
  <c r="UI8" i="9" s="1"/>
  <c r="UJ8" i="9" s="1"/>
  <c r="UK8" i="9" s="1"/>
  <c r="UL8" i="9" s="1"/>
  <c r="UM8" i="9" s="1"/>
  <c r="UN8" i="9" s="1"/>
  <c r="UO8" i="9" s="1"/>
  <c r="UP8" i="9" s="1"/>
  <c r="UQ8" i="9" s="1"/>
  <c r="UR8" i="9" s="1"/>
  <c r="US8" i="9" s="1"/>
  <c r="UT8" i="9" s="1"/>
  <c r="UU8" i="9" s="1"/>
  <c r="UV8" i="9" s="1"/>
  <c r="UW8" i="9" s="1"/>
  <c r="UX8" i="9" s="1"/>
  <c r="UY8" i="9" s="1"/>
  <c r="UZ8" i="9" s="1"/>
  <c r="VA8" i="9" s="1"/>
  <c r="VB8" i="9" s="1"/>
  <c r="VC8" i="9" s="1"/>
  <c r="VD8" i="9" s="1"/>
  <c r="VE8" i="9" s="1"/>
  <c r="VF8" i="9" s="1"/>
  <c r="VG8" i="9" s="1"/>
  <c r="VH8" i="9" s="1"/>
  <c r="VI8" i="9" s="1"/>
  <c r="VJ8" i="9" s="1"/>
  <c r="VK8" i="9" s="1"/>
  <c r="VL8" i="9" s="1"/>
  <c r="VM8" i="9" s="1"/>
  <c r="VN8" i="9" s="1"/>
  <c r="VO8" i="9" s="1"/>
  <c r="VP8" i="9" s="1"/>
  <c r="VQ8" i="9" s="1"/>
  <c r="VR8" i="9" s="1"/>
  <c r="VS8" i="9" s="1"/>
  <c r="VT8" i="9" s="1"/>
  <c r="VU8" i="9" s="1"/>
  <c r="VV8" i="9" s="1"/>
  <c r="VW8" i="9" s="1"/>
  <c r="VX8" i="9" s="1"/>
  <c r="VY8" i="9" s="1"/>
  <c r="VZ8" i="9" s="1"/>
  <c r="WA8" i="9" s="1"/>
  <c r="WB8" i="9" s="1"/>
  <c r="WC8" i="9" s="1"/>
  <c r="WD8" i="9" s="1"/>
  <c r="WE8" i="9" s="1"/>
  <c r="WF8" i="9" s="1"/>
  <c r="WG8" i="9" s="1"/>
  <c r="WH8" i="9" s="1"/>
  <c r="WI8" i="9" s="1"/>
  <c r="WJ8" i="9" s="1"/>
  <c r="WK8" i="9" s="1"/>
  <c r="WL8" i="9" s="1"/>
  <c r="WM8" i="9" s="1"/>
  <c r="WN8" i="9" s="1"/>
  <c r="WO8" i="9" s="1"/>
  <c r="WP8" i="9" s="1"/>
  <c r="WQ8" i="9" s="1"/>
  <c r="WR8" i="9" s="1"/>
  <c r="WS8" i="9" s="1"/>
  <c r="WT8" i="9" s="1"/>
  <c r="WU8" i="9" s="1"/>
  <c r="WV8" i="9" s="1"/>
  <c r="WW8" i="9" s="1"/>
  <c r="WX8" i="9" s="1"/>
  <c r="WY8" i="9" s="1"/>
  <c r="WZ8" i="9" s="1"/>
  <c r="XA8" i="9" s="1"/>
  <c r="XB8" i="9" s="1"/>
  <c r="XC8" i="9" s="1"/>
  <c r="XD8" i="9" s="1"/>
  <c r="XE8" i="9" s="1"/>
  <c r="XF8" i="9" s="1"/>
  <c r="XG8" i="9" s="1"/>
  <c r="XH8" i="9" s="1"/>
  <c r="XI8" i="9" s="1"/>
  <c r="XJ8" i="9" s="1"/>
  <c r="XK8" i="9" s="1"/>
  <c r="XL8" i="9" s="1"/>
  <c r="XM8" i="9" s="1"/>
  <c r="XN8" i="9" s="1"/>
  <c r="XO8" i="9" s="1"/>
  <c r="XP8" i="9" s="1"/>
  <c r="XQ8" i="9" s="1"/>
  <c r="XR8" i="9" s="1"/>
  <c r="XS8" i="9" s="1"/>
  <c r="XT8" i="9" s="1"/>
  <c r="XU8" i="9" s="1"/>
  <c r="XV8" i="9" s="1"/>
  <c r="XW8" i="9" s="1"/>
  <c r="XX8" i="9" s="1"/>
  <c r="XY8" i="9" s="1"/>
  <c r="XZ8" i="9" s="1"/>
  <c r="YA8" i="9" s="1"/>
  <c r="YB8" i="9" s="1"/>
  <c r="YC8" i="9" s="1"/>
  <c r="YD8" i="9" s="1"/>
  <c r="YE8" i="9" s="1"/>
  <c r="YF8" i="9" s="1"/>
  <c r="YG8" i="9" s="1"/>
  <c r="YH8" i="9" s="1"/>
  <c r="YI8" i="9" s="1"/>
  <c r="YJ8" i="9" s="1"/>
  <c r="YK8" i="9" s="1"/>
  <c r="YL8" i="9" s="1"/>
  <c r="YM8" i="9" s="1"/>
  <c r="YN8" i="9" s="1"/>
  <c r="YO8" i="9" s="1"/>
  <c r="YP8" i="9" s="1"/>
  <c r="YQ8" i="9" s="1"/>
  <c r="YR8" i="9" s="1"/>
  <c r="YS8" i="9" s="1"/>
  <c r="YT8" i="9" s="1"/>
  <c r="YU8" i="9" s="1"/>
  <c r="YV8" i="9" s="1"/>
  <c r="YW8" i="9" s="1"/>
  <c r="YX8" i="9" s="1"/>
  <c r="YY8" i="9" s="1"/>
  <c r="YZ8" i="9" s="1"/>
  <c r="ZA8" i="9" s="1"/>
  <c r="ZB8" i="9" s="1"/>
  <c r="ZC8" i="9" s="1"/>
  <c r="ZD8" i="9" s="1"/>
  <c r="ZE8" i="9" s="1"/>
  <c r="ZF8" i="9" s="1"/>
  <c r="ZG8" i="9" s="1"/>
  <c r="ZH8" i="9" s="1"/>
  <c r="ZI8" i="9" s="1"/>
  <c r="ZJ8" i="9" s="1"/>
  <c r="ZK8" i="9" s="1"/>
  <c r="ZL8" i="9" s="1"/>
  <c r="ZM8" i="9" s="1"/>
  <c r="ZN8" i="9" s="1"/>
  <c r="ZO8" i="9" s="1"/>
  <c r="ZP8" i="9" s="1"/>
  <c r="ZQ8" i="9" s="1"/>
  <c r="ZR8" i="9" s="1"/>
  <c r="ZS8" i="9" s="1"/>
  <c r="ZT8" i="9" s="1"/>
  <c r="ZU8" i="9" s="1"/>
  <c r="ZV8" i="9" s="1"/>
  <c r="ZW8" i="9" s="1"/>
  <c r="ZX8" i="9" s="1"/>
  <c r="ZY8" i="9" s="1"/>
  <c r="ZZ8" i="9" s="1"/>
  <c r="AAA8" i="9" s="1"/>
  <c r="AAB8" i="9" s="1"/>
  <c r="AAC8" i="9" s="1"/>
  <c r="AAD8" i="9" s="1"/>
  <c r="AAE8" i="9" s="1"/>
  <c r="AAF8" i="9" s="1"/>
  <c r="AAG8" i="9" s="1"/>
  <c r="AAH8" i="9" s="1"/>
  <c r="AAI8" i="9" s="1"/>
  <c r="AAJ8" i="9" s="1"/>
  <c r="AAK8" i="9" s="1"/>
  <c r="AAL8" i="9" s="1"/>
  <c r="AAM8" i="9" s="1"/>
  <c r="AAN8" i="9" s="1"/>
  <c r="AAO8" i="9" s="1"/>
  <c r="AAP8" i="9" s="1"/>
  <c r="AAQ8" i="9" s="1"/>
  <c r="AAR8" i="9" s="1"/>
  <c r="AAS8" i="9" s="1"/>
  <c r="AAT8" i="9" s="1"/>
  <c r="AAU8" i="9" s="1"/>
  <c r="AAV8" i="9" s="1"/>
  <c r="AAW8" i="9" s="1"/>
  <c r="AAX8" i="9" s="1"/>
  <c r="AAY8" i="9" s="1"/>
  <c r="AAZ8" i="9" s="1"/>
  <c r="ABA8" i="9" s="1"/>
  <c r="ABB8" i="9" s="1"/>
  <c r="ABC8" i="9" s="1"/>
  <c r="ABD8" i="9" s="1"/>
  <c r="ABE8" i="9" s="1"/>
  <c r="ABF8" i="9" s="1"/>
  <c r="ABG8" i="9" s="1"/>
  <c r="ABH8" i="9" s="1"/>
  <c r="ABI8" i="9" s="1"/>
  <c r="ABJ8" i="9" s="1"/>
  <c r="ABK8" i="9" s="1"/>
  <c r="ABL8" i="9" s="1"/>
  <c r="ABM8" i="9" s="1"/>
  <c r="ABN8" i="9" s="1"/>
  <c r="ABO8" i="9" s="1"/>
  <c r="ABP8" i="9" s="1"/>
  <c r="ABQ8" i="9" s="1"/>
  <c r="ABR8" i="9" s="1"/>
  <c r="ABS8" i="9" s="1"/>
  <c r="ABT8" i="9" s="1"/>
  <c r="ABU8" i="9" s="1"/>
  <c r="ABV8" i="9" s="1"/>
  <c r="ABW8" i="9" s="1"/>
  <c r="ABX8" i="9" s="1"/>
  <c r="ABY8" i="9" s="1"/>
  <c r="ABZ8" i="9" s="1"/>
  <c r="ACA8" i="9" s="1"/>
  <c r="ACB8" i="9" s="1"/>
  <c r="ACC8" i="9" s="1"/>
  <c r="ACD8" i="9" s="1"/>
  <c r="ACE8" i="9" s="1"/>
  <c r="ACF8" i="9" s="1"/>
  <c r="ACG8" i="9" s="1"/>
  <c r="ACH8" i="9" s="1"/>
  <c r="ACI8" i="9" s="1"/>
  <c r="ACJ8" i="9" s="1"/>
  <c r="ACK8" i="9" s="1"/>
  <c r="ACL8" i="9" s="1"/>
  <c r="ACM8" i="9" s="1"/>
  <c r="ACN8" i="9" s="1"/>
  <c r="ACO8" i="9" s="1"/>
  <c r="ACP8" i="9" s="1"/>
  <c r="ACQ8" i="9" s="1"/>
  <c r="ACR8" i="9" s="1"/>
  <c r="ACS8" i="9" s="1"/>
  <c r="ACT8" i="9" s="1"/>
  <c r="ACU8" i="9" s="1"/>
  <c r="ACV8" i="9" s="1"/>
  <c r="ACW8" i="9" s="1"/>
  <c r="ACX8" i="9" s="1"/>
  <c r="ACY8" i="9" s="1"/>
  <c r="ACZ8" i="9" s="1"/>
  <c r="ADA8" i="9" s="1"/>
  <c r="ADB8" i="9" s="1"/>
  <c r="ADC8" i="9" s="1"/>
  <c r="ADD8" i="9" s="1"/>
  <c r="ADE8" i="9" s="1"/>
  <c r="ADF8" i="9" s="1"/>
  <c r="ADG8" i="9" s="1"/>
  <c r="ADH8" i="9" s="1"/>
  <c r="ADI8" i="9" s="1"/>
  <c r="ADJ8" i="9" s="1"/>
  <c r="ADK8" i="9" s="1"/>
  <c r="ADL8" i="9" s="1"/>
  <c r="ADM8" i="9" s="1"/>
  <c r="ADN8" i="9" s="1"/>
  <c r="ADO8" i="9" s="1"/>
  <c r="ADP8" i="9" s="1"/>
  <c r="ADQ8" i="9" s="1"/>
  <c r="ADR8" i="9" s="1"/>
  <c r="ADS8" i="9" s="1"/>
  <c r="ADT8" i="9" s="1"/>
  <c r="ADU8" i="9" s="1"/>
  <c r="ADV8" i="9" s="1"/>
  <c r="ADW8" i="9" s="1"/>
  <c r="ADX8" i="9" s="1"/>
  <c r="ADY8" i="9" s="1"/>
  <c r="ADZ8" i="9" s="1"/>
  <c r="AEA8" i="9" s="1"/>
  <c r="AEB8" i="9" s="1"/>
  <c r="AEC8" i="9" s="1"/>
  <c r="AED8" i="9" s="1"/>
  <c r="AEE8" i="9" s="1"/>
  <c r="AEF8" i="9" s="1"/>
  <c r="AEG8" i="9" s="1"/>
  <c r="AEH8" i="9" s="1"/>
  <c r="AEI8" i="9" s="1"/>
  <c r="AEJ8" i="9" s="1"/>
  <c r="AEK8" i="9" s="1"/>
  <c r="AEL8" i="9" s="1"/>
  <c r="AEM8" i="9" s="1"/>
  <c r="AEN8" i="9" s="1"/>
  <c r="AEO8" i="9" s="1"/>
  <c r="AEP8" i="9" s="1"/>
  <c r="AEQ8" i="9" s="1"/>
  <c r="AER8" i="9" s="1"/>
  <c r="AES8" i="9" s="1"/>
  <c r="AET8" i="9" s="1"/>
  <c r="AEU8" i="9" s="1"/>
  <c r="AEV8" i="9" s="1"/>
  <c r="AEW8" i="9" s="1"/>
  <c r="AEX8" i="9" s="1"/>
  <c r="AEY8" i="9" s="1"/>
  <c r="AEZ8" i="9" s="1"/>
  <c r="AFA8" i="9" s="1"/>
  <c r="AFB8" i="9" s="1"/>
  <c r="AFC8" i="9" s="1"/>
  <c r="AFD8" i="9" s="1"/>
  <c r="AFE8" i="9" s="1"/>
  <c r="AFF8" i="9" s="1"/>
  <c r="AFG8" i="9" s="1"/>
  <c r="AFH8" i="9" s="1"/>
  <c r="AFI8" i="9" s="1"/>
  <c r="AFJ8" i="9" s="1"/>
  <c r="AFK8" i="9" s="1"/>
  <c r="AFL8" i="9" s="1"/>
  <c r="AFM8" i="9" s="1"/>
  <c r="AFN8" i="9" s="1"/>
  <c r="AFO8" i="9" s="1"/>
  <c r="AFP8" i="9" s="1"/>
  <c r="AFQ8" i="9" s="1"/>
  <c r="AFR8" i="9" s="1"/>
  <c r="AFS8" i="9" s="1"/>
  <c r="AFT8" i="9" s="1"/>
  <c r="AFU8" i="9" s="1"/>
  <c r="AFV8" i="9" s="1"/>
  <c r="AFW8" i="9" s="1"/>
  <c r="AFX8" i="9" s="1"/>
  <c r="AFY8" i="9" s="1"/>
  <c r="AFZ8" i="9" s="1"/>
  <c r="AGA8" i="9" s="1"/>
  <c r="AGB8" i="9" s="1"/>
  <c r="AGC8" i="9" s="1"/>
  <c r="AGD8" i="9" s="1"/>
  <c r="AGE8" i="9" s="1"/>
  <c r="AGF8" i="9" s="1"/>
  <c r="AGG8" i="9" s="1"/>
  <c r="AGH8" i="9" s="1"/>
  <c r="AGI8" i="9" s="1"/>
  <c r="AGJ8" i="9" s="1"/>
  <c r="AGK8" i="9" s="1"/>
  <c r="AGL8" i="9" s="1"/>
  <c r="AGM8" i="9" s="1"/>
  <c r="AGN8" i="9" s="1"/>
  <c r="AGO8" i="9" s="1"/>
  <c r="AGP8" i="9" s="1"/>
  <c r="AGQ8" i="9" s="1"/>
  <c r="AGR8" i="9" s="1"/>
  <c r="AGS8" i="9" s="1"/>
  <c r="AGT8" i="9" s="1"/>
  <c r="AGU8" i="9" s="1"/>
  <c r="AGV8" i="9" s="1"/>
  <c r="AGW8" i="9" s="1"/>
  <c r="AGX8" i="9" s="1"/>
  <c r="AGY8" i="9" s="1"/>
  <c r="AGZ8" i="9" s="1"/>
  <c r="AHA8" i="9" s="1"/>
  <c r="AHB8" i="9" s="1"/>
  <c r="AHC8" i="9" s="1"/>
  <c r="AHD8" i="9" s="1"/>
  <c r="AHE8" i="9" s="1"/>
  <c r="AHF8" i="9" s="1"/>
  <c r="AHG8" i="9" s="1"/>
  <c r="AHH8" i="9" s="1"/>
  <c r="AHI8" i="9" s="1"/>
  <c r="AHJ8" i="9" s="1"/>
  <c r="AHK8" i="9" s="1"/>
  <c r="AHL8" i="9" s="1"/>
  <c r="AHM8" i="9" s="1"/>
  <c r="AHN8" i="9" s="1"/>
  <c r="AHO8" i="9" s="1"/>
  <c r="AHP8" i="9" s="1"/>
  <c r="AHQ8" i="9" s="1"/>
  <c r="AHR8" i="9" s="1"/>
  <c r="AHS8" i="9" s="1"/>
  <c r="AHT8" i="9" s="1"/>
  <c r="AHU8" i="9" s="1"/>
  <c r="AHV8" i="9" s="1"/>
  <c r="AHW8" i="9" s="1"/>
  <c r="AHX8" i="9" s="1"/>
  <c r="AHY8" i="9" s="1"/>
  <c r="AHZ8" i="9" s="1"/>
  <c r="AIA8" i="9" s="1"/>
  <c r="AIB8" i="9" s="1"/>
  <c r="AIC8" i="9" s="1"/>
  <c r="AID8" i="9" s="1"/>
  <c r="AIE8" i="9" s="1"/>
  <c r="AIF8" i="9" s="1"/>
  <c r="AIG8" i="9" s="1"/>
  <c r="AIH8" i="9" s="1"/>
  <c r="AII8" i="9" s="1"/>
  <c r="AIJ8" i="9" s="1"/>
  <c r="AIK8" i="9" s="1"/>
  <c r="AIL8" i="9" s="1"/>
  <c r="AIM8" i="9" s="1"/>
  <c r="AIN8" i="9" s="1"/>
  <c r="AIO8" i="9" s="1"/>
  <c r="AIP8" i="9" s="1"/>
  <c r="AIQ8" i="9" s="1"/>
  <c r="AIR8" i="9" s="1"/>
  <c r="AIS8" i="9" s="1"/>
  <c r="AIT8" i="9" s="1"/>
  <c r="AIU8" i="9" s="1"/>
  <c r="AIV8" i="9" s="1"/>
  <c r="AIW8" i="9" s="1"/>
  <c r="AIX8" i="9" s="1"/>
  <c r="AIY8" i="9" s="1"/>
  <c r="AIZ8" i="9" s="1"/>
  <c r="AJA8" i="9" s="1"/>
  <c r="AJB8" i="9" s="1"/>
  <c r="AJC8" i="9" s="1"/>
  <c r="AJD8" i="9" s="1"/>
  <c r="AJE8" i="9" s="1"/>
  <c r="AJF8" i="9" s="1"/>
  <c r="AJG8" i="9" s="1"/>
  <c r="AJH8" i="9" s="1"/>
  <c r="AJI8" i="9" s="1"/>
  <c r="AJJ8" i="9" s="1"/>
  <c r="AJK8" i="9" s="1"/>
  <c r="AJL8" i="9" s="1"/>
  <c r="AJM8" i="9" s="1"/>
  <c r="AJN8" i="9" s="1"/>
  <c r="AJO8" i="9" s="1"/>
  <c r="AJP8" i="9" s="1"/>
  <c r="AJQ8" i="9" s="1"/>
  <c r="AJR8" i="9" s="1"/>
  <c r="AJS8" i="9" s="1"/>
  <c r="AJT8" i="9" s="1"/>
  <c r="AJU8" i="9" s="1"/>
  <c r="AJV8" i="9" s="1"/>
  <c r="AJW8" i="9" s="1"/>
  <c r="AJX8" i="9" s="1"/>
  <c r="AJY8" i="9" s="1"/>
  <c r="AJZ8" i="9" s="1"/>
  <c r="AKA8" i="9" s="1"/>
  <c r="AKB8" i="9" s="1"/>
  <c r="AKC8" i="9" s="1"/>
  <c r="AKD8" i="9" s="1"/>
  <c r="AKE8" i="9" s="1"/>
  <c r="AKF8" i="9" s="1"/>
  <c r="AKG8" i="9" s="1"/>
  <c r="AKH8" i="9" s="1"/>
  <c r="AKI8" i="9" s="1"/>
  <c r="AKJ8" i="9" s="1"/>
  <c r="AKK8" i="9" s="1"/>
  <c r="AKL8" i="9" s="1"/>
  <c r="AKM8" i="9" s="1"/>
  <c r="AKN8" i="9" s="1"/>
  <c r="AKO8" i="9" s="1"/>
  <c r="AKP8" i="9" s="1"/>
  <c r="AKQ8" i="9" s="1"/>
  <c r="AKR8" i="9" s="1"/>
  <c r="AKS8" i="9" s="1"/>
  <c r="AKT8" i="9" s="1"/>
  <c r="AKU8" i="9" s="1"/>
  <c r="AKV8" i="9" s="1"/>
  <c r="AKW8" i="9" s="1"/>
  <c r="AKX8" i="9" s="1"/>
  <c r="AKY8" i="9" s="1"/>
  <c r="AKZ8" i="9" s="1"/>
  <c r="ALA8" i="9" s="1"/>
  <c r="ALB8" i="9" s="1"/>
  <c r="ALC8" i="9" s="1"/>
  <c r="ALD8" i="9" s="1"/>
  <c r="ALE8" i="9" s="1"/>
  <c r="ALF8" i="9" s="1"/>
  <c r="ALG8" i="9" s="1"/>
  <c r="ALH8" i="9" s="1"/>
  <c r="ALI8" i="9" s="1"/>
  <c r="ALJ8" i="9" s="1"/>
  <c r="ALK8" i="9" s="1"/>
  <c r="ALL8" i="9" s="1"/>
  <c r="ALM8" i="9" s="1"/>
  <c r="ALN8" i="9" s="1"/>
  <c r="ALO8" i="9" s="1"/>
  <c r="ALP8" i="9" s="1"/>
  <c r="ALQ8" i="9" s="1"/>
  <c r="ALR8" i="9" s="1"/>
  <c r="ALS8" i="9" s="1"/>
  <c r="ALT8" i="9" s="1"/>
  <c r="ALU8" i="9" s="1"/>
  <c r="ALV8" i="9" s="1"/>
  <c r="ALW8" i="9" s="1"/>
  <c r="ALX8" i="9" s="1"/>
  <c r="ALY8" i="9" s="1"/>
  <c r="ALZ8" i="9" s="1"/>
  <c r="AMA8" i="9" s="1"/>
  <c r="AMB8" i="9" s="1"/>
  <c r="AMC8" i="9" s="1"/>
  <c r="AMD8" i="9" s="1"/>
  <c r="AME8" i="9" s="1"/>
  <c r="AMF8" i="9" s="1"/>
  <c r="AMG8" i="9" s="1"/>
  <c r="AMH8" i="9" s="1"/>
  <c r="AMI8" i="9" s="1"/>
  <c r="AMJ8" i="9" s="1"/>
  <c r="AMK8" i="9" s="1"/>
  <c r="AML8" i="9" s="1"/>
  <c r="AMM8" i="9" s="1"/>
  <c r="AMN8" i="9" s="1"/>
  <c r="AMO8" i="9" s="1"/>
  <c r="AMP8" i="9" s="1"/>
  <c r="AMQ8" i="9" s="1"/>
  <c r="AMR8" i="9" s="1"/>
  <c r="AMS8" i="9" s="1"/>
  <c r="AMT8" i="9" s="1"/>
  <c r="AMU8" i="9" s="1"/>
  <c r="AMV8" i="9" s="1"/>
  <c r="AMW8" i="9" s="1"/>
  <c r="AMX8" i="9" s="1"/>
  <c r="AMY8" i="9" s="1"/>
  <c r="AMZ8" i="9" s="1"/>
  <c r="ANA8" i="9" s="1"/>
  <c r="ANB8" i="9" s="1"/>
  <c r="ANC8" i="9" s="1"/>
  <c r="AND8" i="9" s="1"/>
  <c r="ANE8" i="9" s="1"/>
  <c r="ANF8" i="9" s="1"/>
  <c r="ANG8" i="9" s="1"/>
  <c r="ANH8" i="9" s="1"/>
  <c r="ANI8" i="9" s="1"/>
  <c r="ANJ8" i="9" s="1"/>
  <c r="ANK8" i="9" s="1"/>
  <c r="ANL8" i="9" s="1"/>
  <c r="ANM8" i="9" s="1"/>
  <c r="ANN8" i="9" s="1"/>
  <c r="ANO8" i="9" s="1"/>
  <c r="ANP8" i="9" s="1"/>
  <c r="ANQ8" i="9" s="1"/>
  <c r="ANR8" i="9" s="1"/>
  <c r="ANS8" i="9" s="1"/>
  <c r="ANT8" i="9" s="1"/>
  <c r="ANU8" i="9" s="1"/>
  <c r="ANV8" i="9" s="1"/>
  <c r="ANW8" i="9" s="1"/>
  <c r="ANX8" i="9" s="1"/>
  <c r="ANY8" i="9" s="1"/>
  <c r="ANZ8" i="9" s="1"/>
  <c r="AOA8" i="9" s="1"/>
  <c r="AOB8" i="9" s="1"/>
  <c r="AOC8" i="9" s="1"/>
  <c r="AOD8" i="9" s="1"/>
  <c r="AOE8" i="9" s="1"/>
  <c r="AOF8" i="9" s="1"/>
  <c r="AOG8" i="9" s="1"/>
  <c r="AOH8" i="9" s="1"/>
  <c r="AOI8" i="9" s="1"/>
  <c r="AOJ8" i="9" s="1"/>
  <c r="AOK8" i="9" s="1"/>
  <c r="AOL8" i="9" s="1"/>
  <c r="AOM8" i="9" s="1"/>
  <c r="AON8" i="9" s="1"/>
  <c r="AOO8" i="9" s="1"/>
  <c r="AOP8" i="9" s="1"/>
  <c r="AOQ8" i="9" s="1"/>
  <c r="AOR8" i="9" s="1"/>
  <c r="AOS8" i="9" s="1"/>
  <c r="AOT8" i="9" s="1"/>
  <c r="AOU8" i="9" s="1"/>
  <c r="AOV8" i="9" s="1"/>
  <c r="AOW8" i="9" s="1"/>
  <c r="AOX8" i="9" s="1"/>
  <c r="AOY8" i="9" s="1"/>
  <c r="AOZ8" i="9" s="1"/>
  <c r="APA8" i="9" s="1"/>
  <c r="APB8" i="9" s="1"/>
  <c r="APC8" i="9" s="1"/>
  <c r="APD8" i="9" s="1"/>
  <c r="APE8" i="9" s="1"/>
  <c r="APF8" i="9" s="1"/>
  <c r="APG8" i="9" s="1"/>
  <c r="APH8" i="9" s="1"/>
  <c r="API8" i="9" s="1"/>
  <c r="APJ8" i="9" s="1"/>
  <c r="APK8" i="9" s="1"/>
  <c r="APL8" i="9" s="1"/>
  <c r="APM8" i="9" s="1"/>
  <c r="APN8" i="9" s="1"/>
  <c r="APO8" i="9" s="1"/>
  <c r="APP8" i="9" s="1"/>
  <c r="APQ8" i="9" s="1"/>
  <c r="APR8" i="9" s="1"/>
  <c r="APS8" i="9" s="1"/>
  <c r="APT8" i="9" s="1"/>
  <c r="APU8" i="9" s="1"/>
  <c r="APV8" i="9" s="1"/>
  <c r="APW8" i="9" s="1"/>
  <c r="APX8" i="9" s="1"/>
  <c r="APY8" i="9" s="1"/>
  <c r="APZ8" i="9" s="1"/>
  <c r="AQA8" i="9" s="1"/>
  <c r="AQB8" i="9" s="1"/>
  <c r="AQC8" i="9" s="1"/>
  <c r="AQD8" i="9" s="1"/>
  <c r="AQE8" i="9" s="1"/>
  <c r="AQF8" i="9" s="1"/>
  <c r="AQG8" i="9" s="1"/>
  <c r="AQH8" i="9" s="1"/>
  <c r="AQI8" i="9" s="1"/>
  <c r="AQJ8" i="9" s="1"/>
  <c r="AQK8" i="9" s="1"/>
  <c r="AQL8" i="9" s="1"/>
  <c r="AQM8" i="9" s="1"/>
  <c r="AQN8" i="9" s="1"/>
  <c r="AQO8" i="9" s="1"/>
  <c r="AQP8" i="9" s="1"/>
  <c r="AQQ8" i="9" s="1"/>
  <c r="AQR8" i="9" s="1"/>
  <c r="AQS8" i="9" s="1"/>
  <c r="AQT8" i="9" s="1"/>
  <c r="AQU8" i="9" s="1"/>
  <c r="AQV8" i="9" s="1"/>
  <c r="AQW8" i="9" s="1"/>
  <c r="AQX8" i="9" s="1"/>
  <c r="AQY8" i="9" s="1"/>
  <c r="AQZ8" i="9" s="1"/>
  <c r="ARA8" i="9" s="1"/>
  <c r="ARB8" i="9" s="1"/>
  <c r="ARC8" i="9" s="1"/>
  <c r="ARD8" i="9" s="1"/>
  <c r="ARE8" i="9" s="1"/>
  <c r="ARF8" i="9" s="1"/>
  <c r="ARG8" i="9" s="1"/>
  <c r="ARH8" i="9" s="1"/>
  <c r="ARI8" i="9" s="1"/>
  <c r="ARJ8" i="9" s="1"/>
  <c r="ARK8" i="9" s="1"/>
  <c r="ARL8" i="9" s="1"/>
  <c r="ARM8" i="9" s="1"/>
  <c r="ARN8" i="9" s="1"/>
  <c r="ARO8" i="9" s="1"/>
  <c r="ARP8" i="9" s="1"/>
  <c r="ARQ8" i="9" s="1"/>
  <c r="ARR8" i="9" s="1"/>
  <c r="ARS8" i="9" s="1"/>
  <c r="ART8" i="9" s="1"/>
  <c r="ARU8" i="9" s="1"/>
  <c r="ARV8" i="9" s="1"/>
  <c r="ARW8" i="9" s="1"/>
  <c r="ARX8" i="9" s="1"/>
  <c r="ARY8" i="9" s="1"/>
  <c r="ARZ8" i="9" s="1"/>
  <c r="ASA8" i="9" s="1"/>
  <c r="ASB8" i="9" s="1"/>
  <c r="ASC8" i="9" s="1"/>
  <c r="ASD8" i="9" s="1"/>
  <c r="ASE8" i="9" s="1"/>
  <c r="ASF8" i="9" s="1"/>
  <c r="ASG8" i="9" s="1"/>
  <c r="ASH8" i="9" s="1"/>
  <c r="ASI8" i="9" s="1"/>
  <c r="ASJ8" i="9" s="1"/>
  <c r="ASK8" i="9" s="1"/>
  <c r="ASL8" i="9" s="1"/>
  <c r="ASM8" i="9" s="1"/>
  <c r="ASN8" i="9" s="1"/>
  <c r="ASO8" i="9" s="1"/>
  <c r="ASP8" i="9" s="1"/>
  <c r="ASQ8" i="9" s="1"/>
  <c r="ASR8" i="9" s="1"/>
  <c r="ASS8" i="9" s="1"/>
  <c r="AST8" i="9" s="1"/>
  <c r="ASU8" i="9" s="1"/>
  <c r="ASV8" i="9" s="1"/>
  <c r="ASW8" i="9" s="1"/>
  <c r="ASX8" i="9" s="1"/>
  <c r="ASY8" i="9" s="1"/>
  <c r="ASZ8" i="9" s="1"/>
  <c r="ATA8" i="9" s="1"/>
  <c r="ATB8" i="9" s="1"/>
  <c r="ATC8" i="9" s="1"/>
  <c r="ATD8" i="9" s="1"/>
  <c r="ATE8" i="9" s="1"/>
  <c r="ATF8" i="9" s="1"/>
  <c r="ATG8" i="9" s="1"/>
  <c r="ATH8" i="9" s="1"/>
  <c r="ATI8" i="9" s="1"/>
  <c r="ATJ8" i="9" s="1"/>
  <c r="ATK8" i="9" s="1"/>
  <c r="ATL8" i="9" s="1"/>
  <c r="ATM8" i="9" s="1"/>
  <c r="ATN8" i="9" s="1"/>
  <c r="ATO8" i="9" s="1"/>
  <c r="ATP8" i="9" s="1"/>
  <c r="ATQ8" i="9" s="1"/>
  <c r="ATR8" i="9" s="1"/>
  <c r="ATS8" i="9" s="1"/>
  <c r="ATT8" i="9" s="1"/>
  <c r="ATU8" i="9" s="1"/>
  <c r="ATV8" i="9" s="1"/>
  <c r="ATW8" i="9" s="1"/>
  <c r="ATX8" i="9" s="1"/>
  <c r="ATY8" i="9" s="1"/>
  <c r="ATZ8" i="9" s="1"/>
  <c r="AUA8" i="9" s="1"/>
  <c r="AUB8" i="9" s="1"/>
  <c r="AUC8" i="9" s="1"/>
  <c r="AUD8" i="9" s="1"/>
  <c r="AUE8" i="9" s="1"/>
  <c r="AUF8" i="9" s="1"/>
  <c r="AUG8" i="9" s="1"/>
  <c r="AUH8" i="9" s="1"/>
  <c r="AUI8" i="9" s="1"/>
  <c r="AUJ8" i="9" s="1"/>
  <c r="AUK8" i="9" s="1"/>
  <c r="AUL8" i="9" s="1"/>
  <c r="AUM8" i="9" s="1"/>
  <c r="AUN8" i="9" s="1"/>
  <c r="AUO8" i="9" s="1"/>
  <c r="AUP8" i="9" s="1"/>
  <c r="AUQ8" i="9" s="1"/>
  <c r="AUR8" i="9" s="1"/>
  <c r="AUS8" i="9" s="1"/>
  <c r="AUT8" i="9" s="1"/>
  <c r="AUU8" i="9" s="1"/>
  <c r="AUV8" i="9" s="1"/>
  <c r="AUW8" i="9" s="1"/>
  <c r="AUX8" i="9" s="1"/>
  <c r="AUY8" i="9" s="1"/>
  <c r="AUZ8" i="9" s="1"/>
  <c r="AVA8" i="9" s="1"/>
  <c r="AVB8" i="9" s="1"/>
  <c r="AVC8" i="9" s="1"/>
  <c r="AVD8" i="9" s="1"/>
  <c r="AVE8" i="9" s="1"/>
  <c r="AVF8" i="9" s="1"/>
  <c r="AVG8" i="9" s="1"/>
  <c r="AVH8" i="9" s="1"/>
  <c r="AVI8" i="9" s="1"/>
  <c r="AVJ8" i="9" s="1"/>
  <c r="AVK8" i="9" s="1"/>
  <c r="AVL8" i="9" s="1"/>
  <c r="AVM8" i="9" s="1"/>
  <c r="AVN8" i="9" s="1"/>
  <c r="AVO8" i="9" s="1"/>
  <c r="AVP8" i="9" s="1"/>
  <c r="AVQ8" i="9" s="1"/>
  <c r="AVR8" i="9" s="1"/>
  <c r="AVS8" i="9" s="1"/>
  <c r="AVT8" i="9" s="1"/>
  <c r="AVU8" i="9" s="1"/>
  <c r="AVV8" i="9" s="1"/>
  <c r="AVW8" i="9" s="1"/>
  <c r="AVX8" i="9" s="1"/>
  <c r="AVY8" i="9" s="1"/>
  <c r="AVZ8" i="9" s="1"/>
  <c r="AWA8" i="9" s="1"/>
  <c r="AWB8" i="9" s="1"/>
  <c r="AWC8" i="9" s="1"/>
  <c r="AWD8" i="9" s="1"/>
  <c r="AWE8" i="9" s="1"/>
  <c r="AWF8" i="9" s="1"/>
  <c r="AWG8" i="9" s="1"/>
  <c r="AWH8" i="9" s="1"/>
  <c r="AWI8" i="9" s="1"/>
  <c r="AWJ8" i="9" s="1"/>
  <c r="AWK8" i="9" s="1"/>
  <c r="AWL8" i="9" s="1"/>
  <c r="AWM8" i="9" s="1"/>
  <c r="AWN8" i="9" s="1"/>
  <c r="AWO8" i="9" s="1"/>
  <c r="AWP8" i="9" s="1"/>
  <c r="AWQ8" i="9" s="1"/>
  <c r="AWR8" i="9" s="1"/>
  <c r="AWS8" i="9" s="1"/>
  <c r="AWT8" i="9" s="1"/>
  <c r="AWU8" i="9" s="1"/>
  <c r="AWV8" i="9" s="1"/>
  <c r="AWW8" i="9" s="1"/>
  <c r="AWX8" i="9" s="1"/>
  <c r="AWY8" i="9" s="1"/>
  <c r="AWZ8" i="9" s="1"/>
  <c r="AXA8" i="9" s="1"/>
  <c r="AXB8" i="9" s="1"/>
  <c r="AXC8" i="9" s="1"/>
  <c r="AXD8" i="9" s="1"/>
  <c r="AXE8" i="9" s="1"/>
  <c r="AXF8" i="9" s="1"/>
  <c r="AXG8" i="9" s="1"/>
  <c r="AXH8" i="9" s="1"/>
  <c r="AXI8" i="9" s="1"/>
  <c r="AXJ8" i="9" s="1"/>
  <c r="AXK8" i="9" s="1"/>
  <c r="AXL8" i="9" s="1"/>
  <c r="AXM8" i="9" s="1"/>
  <c r="AXN8" i="9" s="1"/>
  <c r="AXO8" i="9" s="1"/>
  <c r="AXP8" i="9" s="1"/>
  <c r="AXQ8" i="9" s="1"/>
  <c r="AXR8" i="9" s="1"/>
  <c r="AXS8" i="9" s="1"/>
  <c r="AXT8" i="9" s="1"/>
  <c r="AXU8" i="9" s="1"/>
  <c r="AXV8" i="9" s="1"/>
  <c r="AXW8" i="9" s="1"/>
  <c r="AXX8" i="9" s="1"/>
  <c r="AXY8" i="9" s="1"/>
  <c r="AXZ8" i="9" s="1"/>
  <c r="AYA8" i="9" s="1"/>
  <c r="AYB8" i="9" s="1"/>
  <c r="AYC8" i="9" s="1"/>
  <c r="AYD8" i="9" s="1"/>
  <c r="AYE8" i="9" s="1"/>
  <c r="AYF8" i="9" s="1"/>
  <c r="AYG8" i="9" s="1"/>
  <c r="AYH8" i="9" s="1"/>
  <c r="AYI8" i="9" s="1"/>
  <c r="AYJ8" i="9" s="1"/>
  <c r="AYK8" i="9" s="1"/>
  <c r="AYL8" i="9" s="1"/>
  <c r="AYM8" i="9" s="1"/>
  <c r="AYN8" i="9" s="1"/>
  <c r="AYO8" i="9" s="1"/>
  <c r="AYP8" i="9" s="1"/>
  <c r="AYQ8" i="9" s="1"/>
  <c r="AYR8" i="9" s="1"/>
  <c r="AYS8" i="9" s="1"/>
  <c r="AYT8" i="9" s="1"/>
  <c r="AYU8" i="9" s="1"/>
  <c r="AYV8" i="9" s="1"/>
  <c r="AYW8" i="9" s="1"/>
  <c r="AYX8" i="9" s="1"/>
  <c r="AYY8" i="9" s="1"/>
  <c r="AYZ8" i="9" s="1"/>
  <c r="AZA8" i="9" s="1"/>
  <c r="AZB8" i="9" s="1"/>
  <c r="AZC8" i="9" s="1"/>
  <c r="AZD8" i="9" s="1"/>
  <c r="AZE8" i="9" s="1"/>
  <c r="AZF8" i="9" s="1"/>
  <c r="AZG8" i="9" s="1"/>
  <c r="AZH8" i="9" s="1"/>
  <c r="AZI8" i="9" s="1"/>
  <c r="AZJ8" i="9" s="1"/>
  <c r="AZK8" i="9" s="1"/>
  <c r="AZL8" i="9" s="1"/>
  <c r="AZM8" i="9" s="1"/>
  <c r="AZN8" i="9" s="1"/>
  <c r="AZO8" i="9" s="1"/>
  <c r="AZP8" i="9" s="1"/>
  <c r="AZQ8" i="9" s="1"/>
  <c r="AZR8" i="9" s="1"/>
  <c r="AZS8" i="9" s="1"/>
  <c r="AZT8" i="9" s="1"/>
  <c r="AZU8" i="9" s="1"/>
  <c r="AZV8" i="9" s="1"/>
  <c r="AZW8" i="9" s="1"/>
  <c r="AZX8" i="9" s="1"/>
  <c r="AZY8" i="9" s="1"/>
  <c r="AZZ8" i="9" s="1"/>
  <c r="BAA8" i="9" s="1"/>
  <c r="BAB8" i="9" s="1"/>
  <c r="BAC8" i="9" s="1"/>
  <c r="BAD8" i="9" s="1"/>
  <c r="BAE8" i="9" s="1"/>
  <c r="BAF8" i="9" s="1"/>
  <c r="BAG8" i="9" s="1"/>
  <c r="BAH8" i="9" s="1"/>
  <c r="BAI8" i="9" s="1"/>
  <c r="BAJ8" i="9" s="1"/>
  <c r="BAK8" i="9" s="1"/>
  <c r="BAL8" i="9" s="1"/>
  <c r="BAM8" i="9" s="1"/>
  <c r="BAN8" i="9" s="1"/>
  <c r="BAO8" i="9" s="1"/>
  <c r="BAP8" i="9" s="1"/>
  <c r="BAQ8" i="9" s="1"/>
  <c r="BAR8" i="9" s="1"/>
  <c r="BAS8" i="9" s="1"/>
  <c r="BAT8" i="9" s="1"/>
  <c r="BAU8" i="9" s="1"/>
  <c r="BAV8" i="9" s="1"/>
  <c r="BAW8" i="9" s="1"/>
  <c r="BAX8" i="9" s="1"/>
  <c r="BAY8" i="9" s="1"/>
  <c r="BAZ8" i="9" s="1"/>
  <c r="BBA8" i="9" s="1"/>
  <c r="BBB8" i="9" s="1"/>
  <c r="BBC8" i="9" s="1"/>
  <c r="BBD8" i="9" s="1"/>
  <c r="BBE8" i="9" s="1"/>
  <c r="BBF8" i="9" s="1"/>
  <c r="BBG8" i="9" s="1"/>
  <c r="BBH8" i="9" s="1"/>
  <c r="BBI8" i="9" s="1"/>
  <c r="BBJ8" i="9" s="1"/>
  <c r="BBK8" i="9" s="1"/>
  <c r="BBL8" i="9" s="1"/>
  <c r="BBM8" i="9" s="1"/>
  <c r="BBN8" i="9" s="1"/>
  <c r="BBO8" i="9" s="1"/>
  <c r="BBP8" i="9" s="1"/>
  <c r="BBQ8" i="9" s="1"/>
  <c r="BBR8" i="9" s="1"/>
  <c r="BBS8" i="9" s="1"/>
  <c r="BBT8" i="9" s="1"/>
  <c r="BBU8" i="9" s="1"/>
  <c r="BBV8" i="9" s="1"/>
  <c r="BBW8" i="9" s="1"/>
  <c r="BBX8" i="9" s="1"/>
  <c r="BBY8" i="9" s="1"/>
  <c r="BBZ8" i="9" s="1"/>
  <c r="BCA8" i="9" s="1"/>
  <c r="BCB8" i="9" s="1"/>
  <c r="BCC8" i="9" s="1"/>
  <c r="BCD8" i="9" s="1"/>
  <c r="BCE8" i="9" s="1"/>
  <c r="BCF8" i="9" s="1"/>
  <c r="BCG8" i="9" s="1"/>
  <c r="BCH8" i="9" s="1"/>
  <c r="BCI8" i="9" s="1"/>
  <c r="BCJ8" i="9" s="1"/>
  <c r="BCK8" i="9" s="1"/>
  <c r="BCL8" i="9" s="1"/>
  <c r="BCM8" i="9" s="1"/>
  <c r="BCN8" i="9" s="1"/>
  <c r="BCO8" i="9" s="1"/>
  <c r="BCP8" i="9" s="1"/>
  <c r="BCQ8" i="9" s="1"/>
  <c r="BCR8" i="9" s="1"/>
  <c r="BCS8" i="9" s="1"/>
  <c r="BCT8" i="9" s="1"/>
  <c r="BCU8" i="9" s="1"/>
  <c r="BCV8" i="9" s="1"/>
  <c r="BCW8" i="9" s="1"/>
  <c r="BCX8" i="9" s="1"/>
  <c r="BCY8" i="9" s="1"/>
  <c r="BCZ8" i="9" s="1"/>
  <c r="BDA8" i="9" s="1"/>
  <c r="BDB8" i="9" s="1"/>
  <c r="BDC8" i="9" s="1"/>
  <c r="BDD8" i="9" s="1"/>
  <c r="BDE8" i="9" s="1"/>
  <c r="BDF8" i="9" s="1"/>
  <c r="BDG8" i="9" s="1"/>
  <c r="BDH8" i="9" s="1"/>
  <c r="BDI8" i="9" s="1"/>
  <c r="BDJ8" i="9" s="1"/>
  <c r="BDK8" i="9" s="1"/>
  <c r="BDL8" i="9" s="1"/>
  <c r="BDM8" i="9" s="1"/>
  <c r="BDN8" i="9" s="1"/>
  <c r="BDO8" i="9" s="1"/>
  <c r="BDP8" i="9" s="1"/>
  <c r="BDQ8" i="9" s="1"/>
  <c r="BDR8" i="9" s="1"/>
  <c r="BDS8" i="9" s="1"/>
  <c r="BDT8" i="9" s="1"/>
  <c r="BDU8" i="9" s="1"/>
  <c r="BDV8" i="9" s="1"/>
  <c r="BDW8" i="9" s="1"/>
  <c r="BDX8" i="9" s="1"/>
  <c r="BDY8" i="9" s="1"/>
  <c r="BDZ8" i="9" s="1"/>
  <c r="BEA8" i="9" s="1"/>
  <c r="BEB8" i="9" s="1"/>
  <c r="BEC8" i="9" s="1"/>
  <c r="BED8" i="9" s="1"/>
  <c r="BEE8" i="9" s="1"/>
  <c r="BEF8" i="9" s="1"/>
  <c r="BEG8" i="9" s="1"/>
  <c r="BEH8" i="9" s="1"/>
  <c r="BEI8" i="9" s="1"/>
  <c r="BEJ8" i="9" s="1"/>
  <c r="BEK8" i="9" s="1"/>
  <c r="BEL8" i="9" s="1"/>
  <c r="BEM8" i="9" s="1"/>
  <c r="BEN8" i="9" s="1"/>
  <c r="BEO8" i="9" s="1"/>
  <c r="BEP8" i="9" s="1"/>
  <c r="BEQ8" i="9" s="1"/>
  <c r="BER8" i="9" s="1"/>
  <c r="BES8" i="9" s="1"/>
  <c r="BET8" i="9" s="1"/>
  <c r="BEU8" i="9" s="1"/>
  <c r="BEV8" i="9" s="1"/>
  <c r="BEW8" i="9" s="1"/>
  <c r="BEX8" i="9" s="1"/>
  <c r="BEY8" i="9" s="1"/>
  <c r="BEZ8" i="9" s="1"/>
  <c r="BFA8" i="9" s="1"/>
  <c r="BFB8" i="9" s="1"/>
  <c r="BFC8" i="9" s="1"/>
  <c r="BFD8" i="9" s="1"/>
  <c r="BFE8" i="9" s="1"/>
  <c r="BFF8" i="9" s="1"/>
  <c r="BFG8" i="9" s="1"/>
  <c r="BFH8" i="9" s="1"/>
  <c r="BFI8" i="9" s="1"/>
  <c r="BFJ8" i="9" s="1"/>
  <c r="BFK8" i="9" s="1"/>
  <c r="BFL8" i="9" s="1"/>
  <c r="BFM8" i="9" s="1"/>
  <c r="BFN8" i="9" s="1"/>
  <c r="BFO8" i="9" s="1"/>
  <c r="BFP8" i="9" s="1"/>
  <c r="BFQ8" i="9" s="1"/>
  <c r="BFR8" i="9" s="1"/>
  <c r="BFS8" i="9" s="1"/>
  <c r="BFT8" i="9" s="1"/>
  <c r="BFU8" i="9" s="1"/>
  <c r="BFV8" i="9" s="1"/>
  <c r="BFW8" i="9" s="1"/>
  <c r="BFX8" i="9" s="1"/>
  <c r="BFY8" i="9" s="1"/>
  <c r="BFZ8" i="9" s="1"/>
  <c r="BGA8" i="9" s="1"/>
  <c r="BGB8" i="9" s="1"/>
  <c r="BGC8" i="9" s="1"/>
  <c r="BGD8" i="9" s="1"/>
  <c r="BGE8" i="9" s="1"/>
  <c r="BGF8" i="9" s="1"/>
  <c r="BGG8" i="9" s="1"/>
  <c r="BGH8" i="9" s="1"/>
  <c r="BGI8" i="9" s="1"/>
  <c r="BGJ8" i="9" s="1"/>
  <c r="BGK8" i="9" s="1"/>
  <c r="BGL8" i="9" s="1"/>
  <c r="BGM8" i="9" s="1"/>
  <c r="BGN8" i="9" s="1"/>
  <c r="BGO8" i="9" s="1"/>
  <c r="BGP8" i="9" s="1"/>
  <c r="BGQ8" i="9" s="1"/>
  <c r="BGR8" i="9" s="1"/>
  <c r="BGS8" i="9" s="1"/>
  <c r="BGT8" i="9" s="1"/>
  <c r="BGU8" i="9" s="1"/>
  <c r="BGV8" i="9" s="1"/>
  <c r="BGW8" i="9" s="1"/>
  <c r="BGX8" i="9" s="1"/>
  <c r="BGY8" i="9" s="1"/>
  <c r="BGZ8" i="9" s="1"/>
  <c r="BHA8" i="9" s="1"/>
  <c r="BHB8" i="9" s="1"/>
  <c r="BHC8" i="9" s="1"/>
  <c r="BHD8" i="9" s="1"/>
  <c r="BHE8" i="9" s="1"/>
  <c r="BHF8" i="9" s="1"/>
  <c r="BHG8" i="9" s="1"/>
  <c r="BHH8" i="9" s="1"/>
  <c r="BHI8" i="9" s="1"/>
  <c r="BHJ8" i="9" s="1"/>
  <c r="BHK8" i="9" s="1"/>
  <c r="BHL8" i="9" s="1"/>
  <c r="BHM8" i="9" s="1"/>
  <c r="BHN8" i="9" s="1"/>
  <c r="BHO8" i="9" s="1"/>
  <c r="BHP8" i="9" s="1"/>
  <c r="BHQ8" i="9" s="1"/>
  <c r="BHR8" i="9" s="1"/>
  <c r="BHS8" i="9" s="1"/>
  <c r="BHT8" i="9" s="1"/>
  <c r="BHU8" i="9" s="1"/>
  <c r="BHV8" i="9" s="1"/>
  <c r="BHW8" i="9" s="1"/>
  <c r="BHX8" i="9" s="1"/>
  <c r="BHY8" i="9" s="1"/>
  <c r="BHZ8" i="9" s="1"/>
  <c r="BIA8" i="9" s="1"/>
  <c r="BIB8" i="9" s="1"/>
  <c r="BIC8" i="9" s="1"/>
  <c r="BID8" i="9" s="1"/>
  <c r="BIE8" i="9" s="1"/>
  <c r="BIF8" i="9" s="1"/>
  <c r="BIG8" i="9" s="1"/>
  <c r="BIH8" i="9" s="1"/>
  <c r="BII8" i="9" s="1"/>
  <c r="BIJ8" i="9" s="1"/>
  <c r="BIK8" i="9" s="1"/>
  <c r="BIL8" i="9" s="1"/>
  <c r="BIM8" i="9" s="1"/>
  <c r="BIN8" i="9" s="1"/>
  <c r="BIO8" i="9" s="1"/>
  <c r="BIP8" i="9" s="1"/>
  <c r="BIQ8" i="9" s="1"/>
  <c r="BIR8" i="9" s="1"/>
  <c r="BIS8" i="9" s="1"/>
  <c r="BIT8" i="9" s="1"/>
  <c r="BIU8" i="9" s="1"/>
  <c r="BIV8" i="9" s="1"/>
  <c r="BIW8" i="9" s="1"/>
  <c r="BIX8" i="9" s="1"/>
  <c r="BIY8" i="9" s="1"/>
  <c r="BIZ8" i="9" s="1"/>
  <c r="BJA8" i="9" s="1"/>
  <c r="BJB8" i="9" s="1"/>
  <c r="BJC8" i="9" s="1"/>
  <c r="BJD8" i="9" s="1"/>
  <c r="BJE8" i="9" s="1"/>
  <c r="BJF8" i="9" s="1"/>
  <c r="BJG8" i="9" s="1"/>
  <c r="BJH8" i="9" s="1"/>
  <c r="BJI8" i="9" s="1"/>
  <c r="BJJ8" i="9" s="1"/>
  <c r="BJK8" i="9" s="1"/>
  <c r="BJL8" i="9" s="1"/>
  <c r="BJM8" i="9" s="1"/>
  <c r="BJN8" i="9" s="1"/>
  <c r="BJO8" i="9" s="1"/>
  <c r="BJP8" i="9" s="1"/>
  <c r="BJQ8" i="9" s="1"/>
  <c r="BJR8" i="9" s="1"/>
  <c r="BJS8" i="9" s="1"/>
  <c r="BJT8" i="9" s="1"/>
  <c r="BJU8" i="9" s="1"/>
  <c r="BJV8" i="9" s="1"/>
  <c r="BJW8" i="9" s="1"/>
  <c r="BJX8" i="9" s="1"/>
  <c r="BJY8" i="9" s="1"/>
  <c r="BJZ8" i="9" s="1"/>
  <c r="BKA8" i="9" s="1"/>
  <c r="BKB8" i="9" s="1"/>
  <c r="BKC8" i="9" s="1"/>
  <c r="BKD8" i="9" s="1"/>
  <c r="BKE8" i="9" s="1"/>
  <c r="BKF8" i="9" s="1"/>
  <c r="BKG8" i="9" s="1"/>
  <c r="BKH8" i="9" s="1"/>
  <c r="BKI8" i="9" s="1"/>
  <c r="BKJ8" i="9" s="1"/>
  <c r="BKK8" i="9" s="1"/>
  <c r="BKL8" i="9" s="1"/>
  <c r="BKM8" i="9" s="1"/>
  <c r="BKN8" i="9" s="1"/>
  <c r="BKO8" i="9" s="1"/>
  <c r="BKP8" i="9" s="1"/>
  <c r="BKQ8" i="9" s="1"/>
  <c r="BKR8" i="9" s="1"/>
  <c r="BKS8" i="9" s="1"/>
  <c r="BKT8" i="9" s="1"/>
  <c r="BKU8" i="9" s="1"/>
  <c r="BKV8" i="9" s="1"/>
  <c r="BKW8" i="9" s="1"/>
  <c r="BKX8" i="9" s="1"/>
  <c r="BKY8" i="9" s="1"/>
  <c r="BKZ8" i="9" s="1"/>
  <c r="BLA8" i="9" s="1"/>
  <c r="BLB8" i="9" s="1"/>
  <c r="BLC8" i="9" s="1"/>
  <c r="BLD8" i="9" s="1"/>
  <c r="BLE8" i="9" s="1"/>
  <c r="BLF8" i="9" s="1"/>
  <c r="BLG8" i="9" s="1"/>
  <c r="BLH8" i="9" s="1"/>
  <c r="BLI8" i="9" s="1"/>
  <c r="BLJ8" i="9" s="1"/>
  <c r="BLK8" i="9" s="1"/>
  <c r="BLL8" i="9" s="1"/>
  <c r="BLM8" i="9" s="1"/>
  <c r="BLN8" i="9" s="1"/>
  <c r="BLO8" i="9" s="1"/>
  <c r="BLP8" i="9" s="1"/>
  <c r="BLQ8" i="9" s="1"/>
  <c r="BLR8" i="9" s="1"/>
  <c r="BLS8" i="9" s="1"/>
  <c r="BLT8" i="9" s="1"/>
  <c r="BLU8" i="9" s="1"/>
  <c r="BLV8" i="9" s="1"/>
  <c r="BLW8" i="9" s="1"/>
  <c r="BLX8" i="9" s="1"/>
  <c r="BLY8" i="9" s="1"/>
  <c r="BLZ8" i="9" s="1"/>
  <c r="BMA8" i="9" s="1"/>
  <c r="BMB8" i="9" s="1"/>
  <c r="BMC8" i="9" s="1"/>
  <c r="BMD8" i="9" s="1"/>
  <c r="BME8" i="9" s="1"/>
  <c r="BMF8" i="9" s="1"/>
  <c r="BMG8" i="9" s="1"/>
  <c r="BMH8" i="9" s="1"/>
  <c r="BMI8" i="9" s="1"/>
  <c r="BMJ8" i="9" s="1"/>
  <c r="BMK8" i="9" s="1"/>
  <c r="BML8" i="9" s="1"/>
  <c r="BMM8" i="9" s="1"/>
  <c r="BMN8" i="9" s="1"/>
  <c r="BMO8" i="9" s="1"/>
  <c r="BMP8" i="9" s="1"/>
  <c r="BMQ8" i="9" s="1"/>
  <c r="BMR8" i="9" s="1"/>
  <c r="BMS8" i="9" s="1"/>
  <c r="BMT8" i="9" s="1"/>
  <c r="BMU8" i="9" s="1"/>
  <c r="BMV8" i="9" s="1"/>
  <c r="BMW8" i="9" s="1"/>
  <c r="BMX8" i="9" s="1"/>
  <c r="BMY8" i="9" s="1"/>
  <c r="BMZ8" i="9" s="1"/>
  <c r="BNA8" i="9" s="1"/>
  <c r="BNB8" i="9" s="1"/>
  <c r="BNC8" i="9" s="1"/>
  <c r="BND8" i="9" s="1"/>
  <c r="BNE8" i="9" s="1"/>
  <c r="BNF8" i="9" s="1"/>
  <c r="BNG8" i="9" s="1"/>
  <c r="BNH8" i="9" s="1"/>
  <c r="BNI8" i="9" s="1"/>
  <c r="BNJ8" i="9" s="1"/>
  <c r="BNK8" i="9" s="1"/>
  <c r="BNL8" i="9" s="1"/>
  <c r="BNM8" i="9" s="1"/>
  <c r="BNN8" i="9" s="1"/>
  <c r="BNO8" i="9" s="1"/>
  <c r="BNP8" i="9" s="1"/>
  <c r="BNQ8" i="9" s="1"/>
  <c r="BNR8" i="9" s="1"/>
  <c r="BNS8" i="9" s="1"/>
  <c r="BNT8" i="9" s="1"/>
  <c r="BNU8" i="9" s="1"/>
  <c r="BNV8" i="9" s="1"/>
  <c r="BNW8" i="9" s="1"/>
  <c r="BNX8" i="9" s="1"/>
  <c r="BNY8" i="9" s="1"/>
  <c r="BNZ8" i="9" s="1"/>
  <c r="BOA8" i="9" s="1"/>
  <c r="BOB8" i="9" s="1"/>
  <c r="BOC8" i="9" s="1"/>
  <c r="BOD8" i="9" s="1"/>
  <c r="BOE8" i="9" s="1"/>
  <c r="BOF8" i="9" s="1"/>
  <c r="BOG8" i="9" s="1"/>
  <c r="BOH8" i="9" s="1"/>
  <c r="BOI8" i="9" s="1"/>
  <c r="BOJ8" i="9" s="1"/>
  <c r="BOK8" i="9" s="1"/>
  <c r="BOL8" i="9" s="1"/>
  <c r="BOM8" i="9" s="1"/>
  <c r="BON8" i="9" s="1"/>
  <c r="BOO8" i="9" s="1"/>
  <c r="BOP8" i="9" s="1"/>
  <c r="BOQ8" i="9" s="1"/>
  <c r="BOR8" i="9" s="1"/>
  <c r="BOS8" i="9" s="1"/>
  <c r="BOT8" i="9" s="1"/>
  <c r="BOU8" i="9" s="1"/>
  <c r="BOV8" i="9" s="1"/>
  <c r="BOW8" i="9" s="1"/>
  <c r="BOX8" i="9" s="1"/>
  <c r="BOY8" i="9" s="1"/>
  <c r="BOZ8" i="9" s="1"/>
  <c r="BPA8" i="9" s="1"/>
  <c r="BPB8" i="9" s="1"/>
  <c r="BPC8" i="9" s="1"/>
  <c r="BPD8" i="9" s="1"/>
  <c r="BPE8" i="9" s="1"/>
  <c r="BPF8" i="9" s="1"/>
  <c r="BPG8" i="9" s="1"/>
  <c r="BPH8" i="9" s="1"/>
  <c r="BPI8" i="9" s="1"/>
  <c r="BPJ8" i="9" s="1"/>
  <c r="BPK8" i="9" s="1"/>
  <c r="BPL8" i="9" s="1"/>
  <c r="BPM8" i="9" s="1"/>
  <c r="BPN8" i="9" s="1"/>
  <c r="BPO8" i="9" s="1"/>
  <c r="BPP8" i="9" s="1"/>
  <c r="BPQ8" i="9" s="1"/>
  <c r="BPR8" i="9" s="1"/>
  <c r="BPS8" i="9" s="1"/>
  <c r="BPT8" i="9" s="1"/>
  <c r="BPU8" i="9" s="1"/>
  <c r="BPV8" i="9" s="1"/>
  <c r="BPW8" i="9" s="1"/>
  <c r="BPX8" i="9" s="1"/>
  <c r="BPY8" i="9" s="1"/>
  <c r="BPZ8" i="9" s="1"/>
  <c r="BQA8" i="9" s="1"/>
  <c r="BQB8" i="9" s="1"/>
  <c r="BQC8" i="9" s="1"/>
  <c r="BQD8" i="9" s="1"/>
  <c r="BQE8" i="9" s="1"/>
  <c r="BQF8" i="9" s="1"/>
  <c r="BQG8" i="9" s="1"/>
  <c r="BQH8" i="9" s="1"/>
  <c r="BQI8" i="9" s="1"/>
  <c r="BQJ8" i="9" s="1"/>
  <c r="BQK8" i="9" s="1"/>
  <c r="BQL8" i="9" s="1"/>
  <c r="BQM8" i="9" s="1"/>
  <c r="BQN8" i="9" s="1"/>
  <c r="BQO8" i="9" s="1"/>
  <c r="BQP8" i="9" s="1"/>
  <c r="BQQ8" i="9" s="1"/>
  <c r="BQR8" i="9" s="1"/>
  <c r="BQS8" i="9" s="1"/>
  <c r="BQT8" i="9" s="1"/>
  <c r="BQU8" i="9" s="1"/>
  <c r="BQV8" i="9" s="1"/>
  <c r="BQW8" i="9" s="1"/>
  <c r="BQX8" i="9" s="1"/>
  <c r="BQY8" i="9" s="1"/>
  <c r="BQZ8" i="9" s="1"/>
  <c r="BRA8" i="9" s="1"/>
  <c r="BRB8" i="9" s="1"/>
  <c r="BRC8" i="9" s="1"/>
  <c r="BRD8" i="9" s="1"/>
  <c r="BRE8" i="9" s="1"/>
  <c r="BRF8" i="9" s="1"/>
  <c r="BRG8" i="9" s="1"/>
  <c r="BRH8" i="9" s="1"/>
  <c r="BRI8" i="9" s="1"/>
  <c r="BRJ8" i="9" s="1"/>
  <c r="BRK8" i="9" s="1"/>
  <c r="BRL8" i="9" s="1"/>
  <c r="BRM8" i="9" s="1"/>
  <c r="BRN8" i="9" s="1"/>
  <c r="BRO8" i="9" s="1"/>
  <c r="BRP8" i="9" s="1"/>
  <c r="BRQ8" i="9" s="1"/>
  <c r="BRR8" i="9" s="1"/>
  <c r="BRS8" i="9" s="1"/>
  <c r="BRT8" i="9" s="1"/>
  <c r="BRU8" i="9" s="1"/>
  <c r="BRV8" i="9" s="1"/>
  <c r="BRW8" i="9" s="1"/>
  <c r="BRX8" i="9" s="1"/>
  <c r="BRY8" i="9" s="1"/>
  <c r="BRZ8" i="9" s="1"/>
  <c r="BSA8" i="9" s="1"/>
  <c r="BSB8" i="9" s="1"/>
  <c r="BSC8" i="9" s="1"/>
  <c r="BSD8" i="9" s="1"/>
  <c r="BSE8" i="9" s="1"/>
  <c r="BSF8" i="9" s="1"/>
  <c r="BSG8" i="9" s="1"/>
  <c r="BSH8" i="9" s="1"/>
  <c r="BSI8" i="9" s="1"/>
  <c r="BSJ8" i="9" s="1"/>
  <c r="BSK8" i="9" s="1"/>
  <c r="BSL8" i="9" s="1"/>
  <c r="BSM8" i="9" s="1"/>
  <c r="BSN8" i="9" s="1"/>
  <c r="BSO8" i="9" s="1"/>
  <c r="BSP8" i="9" s="1"/>
  <c r="BSQ8" i="9" s="1"/>
  <c r="BSR8" i="9" s="1"/>
  <c r="BSS8" i="9" s="1"/>
  <c r="BST8" i="9" s="1"/>
  <c r="BSU8" i="9" s="1"/>
  <c r="BSV8" i="9" s="1"/>
  <c r="BSW8" i="9" s="1"/>
  <c r="BSX8" i="9" s="1"/>
  <c r="BSY8" i="9" s="1"/>
  <c r="BSZ8" i="9" s="1"/>
  <c r="BTA8" i="9" s="1"/>
  <c r="BTB8" i="9" s="1"/>
  <c r="BTC8" i="9" s="1"/>
  <c r="BTD8" i="9" s="1"/>
  <c r="BTE8" i="9" s="1"/>
  <c r="BTF8" i="9" s="1"/>
  <c r="BTG8" i="9" s="1"/>
  <c r="BTH8" i="9" s="1"/>
  <c r="BTI8" i="9" s="1"/>
  <c r="BTJ8" i="9" s="1"/>
  <c r="BTK8" i="9" s="1"/>
  <c r="BTL8" i="9" s="1"/>
  <c r="BTM8" i="9" s="1"/>
  <c r="BTN8" i="9" s="1"/>
  <c r="BTO8" i="9" s="1"/>
  <c r="BTP8" i="9" s="1"/>
  <c r="BTQ8" i="9" s="1"/>
  <c r="BTR8" i="9" s="1"/>
  <c r="BTS8" i="9" s="1"/>
  <c r="BTT8" i="9" s="1"/>
  <c r="BTU8" i="9" s="1"/>
  <c r="BTV8" i="9" s="1"/>
  <c r="BTW8" i="9" s="1"/>
  <c r="BTX8" i="9" s="1"/>
  <c r="BTY8" i="9" s="1"/>
  <c r="BTZ8" i="9" s="1"/>
  <c r="BUA8" i="9" s="1"/>
  <c r="BUB8" i="9" s="1"/>
  <c r="BUC8" i="9" s="1"/>
  <c r="BUD8" i="9" s="1"/>
  <c r="BUE8" i="9" s="1"/>
  <c r="BUF8" i="9" s="1"/>
  <c r="BUG8" i="9" s="1"/>
  <c r="BUH8" i="9" s="1"/>
  <c r="BUI8" i="9" s="1"/>
  <c r="BUJ8" i="9" s="1"/>
  <c r="BUK8" i="9" s="1"/>
  <c r="BUL8" i="9" s="1"/>
  <c r="BUM8" i="9" s="1"/>
  <c r="BUN8" i="9" s="1"/>
  <c r="BUO8" i="9" s="1"/>
  <c r="BUP8" i="9" s="1"/>
  <c r="BUQ8" i="9" s="1"/>
  <c r="BUR8" i="9" s="1"/>
  <c r="BUS8" i="9" s="1"/>
  <c r="BUT8" i="9" s="1"/>
  <c r="BUU8" i="9" s="1"/>
  <c r="BUV8" i="9" s="1"/>
  <c r="BUW8" i="9" s="1"/>
  <c r="BUX8" i="9" s="1"/>
  <c r="BUY8" i="9" s="1"/>
  <c r="BUZ8" i="9" s="1"/>
  <c r="BVA8" i="9" s="1"/>
  <c r="BVB8" i="9" s="1"/>
  <c r="BVC8" i="9" s="1"/>
  <c r="BVD8" i="9" s="1"/>
  <c r="BVE8" i="9" s="1"/>
  <c r="BVF8" i="9" s="1"/>
  <c r="BVG8" i="9" s="1"/>
  <c r="BVH8" i="9" s="1"/>
  <c r="BVI8" i="9" s="1"/>
  <c r="BVJ8" i="9" s="1"/>
  <c r="BVK8" i="9" s="1"/>
  <c r="BVL8" i="9" s="1"/>
  <c r="BVM8" i="9" s="1"/>
  <c r="BVN8" i="9" s="1"/>
  <c r="BVO8" i="9" s="1"/>
  <c r="BVP8" i="9" s="1"/>
  <c r="BVQ8" i="9" s="1"/>
  <c r="BVR8" i="9" s="1"/>
  <c r="BVS8" i="9" s="1"/>
  <c r="BVT8" i="9" s="1"/>
  <c r="BVU8" i="9" s="1"/>
  <c r="BVV8" i="9" s="1"/>
  <c r="BVW8" i="9" s="1"/>
  <c r="BVX8" i="9" s="1"/>
  <c r="BVY8" i="9" s="1"/>
  <c r="BVZ8" i="9" s="1"/>
  <c r="BWA8" i="9" s="1"/>
  <c r="BWB8" i="9" s="1"/>
  <c r="BWC8" i="9" s="1"/>
  <c r="BWD8" i="9" s="1"/>
  <c r="BWE8" i="9" s="1"/>
  <c r="BWF8" i="9" s="1"/>
  <c r="BWG8" i="9" s="1"/>
  <c r="BWH8" i="9" s="1"/>
  <c r="BWI8" i="9" s="1"/>
  <c r="BWJ8" i="9" s="1"/>
  <c r="BWK8" i="9" s="1"/>
  <c r="BWL8" i="9" s="1"/>
  <c r="BWM8" i="9" s="1"/>
  <c r="BWN8" i="9" s="1"/>
  <c r="BWO8" i="9" s="1"/>
  <c r="BWP8" i="9" s="1"/>
  <c r="BWQ8" i="9" s="1"/>
  <c r="BWR8" i="9" s="1"/>
  <c r="BWS8" i="9" s="1"/>
  <c r="BWT8" i="9" s="1"/>
  <c r="BWU8" i="9" s="1"/>
  <c r="BWV8" i="9" s="1"/>
  <c r="BWW8" i="9" s="1"/>
  <c r="BWX8" i="9" s="1"/>
  <c r="BWY8" i="9" s="1"/>
  <c r="BWZ8" i="9" s="1"/>
  <c r="BXA8" i="9" s="1"/>
  <c r="BXB8" i="9" s="1"/>
  <c r="BXC8" i="9" s="1"/>
  <c r="BXD8" i="9" s="1"/>
  <c r="BXE8" i="9" s="1"/>
  <c r="BXF8" i="9" s="1"/>
  <c r="BXG8" i="9" s="1"/>
  <c r="BXH8" i="9" s="1"/>
  <c r="BXI8" i="9" s="1"/>
  <c r="BXJ8" i="9" s="1"/>
  <c r="BXK8" i="9" s="1"/>
  <c r="BXL8" i="9" s="1"/>
  <c r="BXM8" i="9" s="1"/>
  <c r="BXN8" i="9" s="1"/>
  <c r="BXO8" i="9" s="1"/>
  <c r="BXP8" i="9" s="1"/>
  <c r="BXQ8" i="9" s="1"/>
  <c r="BXR8" i="9" s="1"/>
  <c r="BXS8" i="9" s="1"/>
  <c r="BXT8" i="9" s="1"/>
  <c r="BXU8" i="9" s="1"/>
  <c r="BXV8" i="9" s="1"/>
  <c r="BXW8" i="9" s="1"/>
  <c r="BXX8" i="9" s="1"/>
  <c r="BXY8" i="9" s="1"/>
  <c r="BXZ8" i="9" s="1"/>
  <c r="BYA8" i="9" s="1"/>
  <c r="BYB8" i="9" s="1"/>
  <c r="BYC8" i="9" s="1"/>
  <c r="BYD8" i="9" s="1"/>
  <c r="BYE8" i="9" s="1"/>
  <c r="BYF8" i="9" s="1"/>
  <c r="BYG8" i="9" s="1"/>
  <c r="BYH8" i="9" s="1"/>
  <c r="BYI8" i="9" s="1"/>
  <c r="BYJ8" i="9" s="1"/>
  <c r="BYK8" i="9" s="1"/>
  <c r="BYL8" i="9" s="1"/>
  <c r="BYM8" i="9" s="1"/>
  <c r="BYN8" i="9" s="1"/>
  <c r="BYO8" i="9" s="1"/>
  <c r="BYP8" i="9" s="1"/>
  <c r="BYQ8" i="9" s="1"/>
  <c r="BYR8" i="9" s="1"/>
  <c r="BYS8" i="9" s="1"/>
  <c r="BYT8" i="9" s="1"/>
  <c r="BYU8" i="9" s="1"/>
  <c r="BYV8" i="9" s="1"/>
  <c r="BYW8" i="9" s="1"/>
  <c r="BYX8" i="9" s="1"/>
  <c r="BYY8" i="9" s="1"/>
  <c r="BYZ8" i="9" s="1"/>
  <c r="BZA8" i="9" s="1"/>
  <c r="BZB8" i="9" s="1"/>
  <c r="BZC8" i="9" s="1"/>
  <c r="BZD8" i="9" s="1"/>
  <c r="BZE8" i="9" s="1"/>
  <c r="BZF8" i="9" s="1"/>
  <c r="BZG8" i="9" s="1"/>
  <c r="BZH8" i="9" s="1"/>
  <c r="BZI8" i="9" s="1"/>
  <c r="BZJ8" i="9" s="1"/>
  <c r="BZK8" i="9" s="1"/>
  <c r="BZL8" i="9" s="1"/>
  <c r="BZM8" i="9" s="1"/>
  <c r="BZN8" i="9" s="1"/>
  <c r="BZO8" i="9" s="1"/>
  <c r="BZP8" i="9" s="1"/>
  <c r="BZQ8" i="9" s="1"/>
  <c r="BZR8" i="9" s="1"/>
  <c r="BZS8" i="9" s="1"/>
  <c r="BZT8" i="9" s="1"/>
  <c r="BZU8" i="9" s="1"/>
  <c r="BZV8" i="9" s="1"/>
  <c r="BZW8" i="9" s="1"/>
  <c r="BZX8" i="9" s="1"/>
  <c r="BZY8" i="9" s="1"/>
  <c r="BZZ8" i="9" s="1"/>
  <c r="CAA8" i="9" s="1"/>
  <c r="CAB8" i="9" s="1"/>
  <c r="CAC8" i="9" s="1"/>
  <c r="CAD8" i="9" s="1"/>
  <c r="CAE8" i="9" s="1"/>
  <c r="CAF8" i="9" s="1"/>
  <c r="CAG8" i="9" s="1"/>
  <c r="CAH8" i="9" s="1"/>
  <c r="CAI8" i="9" s="1"/>
  <c r="CAJ8" i="9" s="1"/>
  <c r="CAK8" i="9" s="1"/>
  <c r="CAL8" i="9" s="1"/>
  <c r="CAM8" i="9" s="1"/>
  <c r="CAN8" i="9" s="1"/>
  <c r="CAO8" i="9" s="1"/>
  <c r="CAP8" i="9" s="1"/>
  <c r="CAQ8" i="9" s="1"/>
  <c r="CAR8" i="9" s="1"/>
  <c r="CAS8" i="9" s="1"/>
  <c r="CAT8" i="9" s="1"/>
  <c r="CAU8" i="9" s="1"/>
  <c r="CAV8" i="9" s="1"/>
  <c r="CAW8" i="9" s="1"/>
  <c r="CAX8" i="9" s="1"/>
  <c r="CAY8" i="9" s="1"/>
  <c r="CAZ8" i="9" s="1"/>
  <c r="CBA8" i="9" s="1"/>
  <c r="CBB8" i="9" s="1"/>
  <c r="CBC8" i="9" s="1"/>
  <c r="CBD8" i="9" s="1"/>
  <c r="CBE8" i="9" s="1"/>
  <c r="CBF8" i="9" s="1"/>
  <c r="CBG8" i="9" s="1"/>
  <c r="CBH8" i="9" s="1"/>
  <c r="CBI8" i="9" s="1"/>
  <c r="CBJ8" i="9" s="1"/>
  <c r="CBK8" i="9" s="1"/>
  <c r="CBL8" i="9" s="1"/>
  <c r="CBM8" i="9" s="1"/>
  <c r="CBN8" i="9" s="1"/>
  <c r="CBO8" i="9" s="1"/>
  <c r="CBP8" i="9" s="1"/>
  <c r="CBQ8" i="9" s="1"/>
  <c r="CBR8" i="9" s="1"/>
  <c r="CBS8" i="9" s="1"/>
  <c r="CBT8" i="9" s="1"/>
  <c r="CBU8" i="9" s="1"/>
  <c r="CBV8" i="9" s="1"/>
  <c r="CBW8" i="9" s="1"/>
  <c r="CBX8" i="9" s="1"/>
  <c r="CBY8" i="9" s="1"/>
  <c r="CBZ8" i="9" s="1"/>
  <c r="CCA8" i="9" s="1"/>
  <c r="CCB8" i="9" s="1"/>
  <c r="CCC8" i="9" s="1"/>
  <c r="CCD8" i="9" s="1"/>
  <c r="CCE8" i="9" s="1"/>
  <c r="CCF8" i="9" s="1"/>
  <c r="CCG8" i="9" s="1"/>
  <c r="CCH8" i="9" s="1"/>
  <c r="CCI8" i="9" s="1"/>
  <c r="CCJ8" i="9" s="1"/>
  <c r="CCK8" i="9" s="1"/>
  <c r="CCL8" i="9" s="1"/>
  <c r="CCM8" i="9" s="1"/>
  <c r="CCN8" i="9" s="1"/>
  <c r="CCO8" i="9" s="1"/>
  <c r="CCP8" i="9" s="1"/>
  <c r="CCQ8" i="9" s="1"/>
  <c r="CCR8" i="9" s="1"/>
  <c r="CCS8" i="9" s="1"/>
  <c r="CCT8" i="9" s="1"/>
  <c r="CCU8" i="9" s="1"/>
  <c r="CCV8" i="9" s="1"/>
  <c r="CCW8" i="9" s="1"/>
  <c r="CCX8" i="9" s="1"/>
  <c r="CCY8" i="9" s="1"/>
  <c r="CCZ8" i="9" s="1"/>
  <c r="CDA8" i="9" s="1"/>
  <c r="CDB8" i="9" s="1"/>
  <c r="CDC8" i="9" s="1"/>
  <c r="CDD8" i="9" s="1"/>
  <c r="CDE8" i="9" s="1"/>
  <c r="CDF8" i="9" s="1"/>
  <c r="CDG8" i="9" s="1"/>
  <c r="CDH8" i="9" s="1"/>
  <c r="CDI8" i="9" s="1"/>
  <c r="CDJ8" i="9" s="1"/>
  <c r="CDK8" i="9" s="1"/>
  <c r="CDL8" i="9" s="1"/>
  <c r="CDM8" i="9" s="1"/>
  <c r="CDN8" i="9" s="1"/>
  <c r="CDO8" i="9" s="1"/>
  <c r="CDP8" i="9" s="1"/>
  <c r="CDQ8" i="9" s="1"/>
  <c r="CDR8" i="9" s="1"/>
  <c r="CDS8" i="9" s="1"/>
  <c r="CDT8" i="9" s="1"/>
  <c r="CDU8" i="9" s="1"/>
  <c r="CDV8" i="9" s="1"/>
  <c r="CDW8" i="9" s="1"/>
  <c r="CDX8" i="9" s="1"/>
  <c r="CDY8" i="9" s="1"/>
  <c r="CDZ8" i="9" s="1"/>
  <c r="CEA8" i="9" s="1"/>
  <c r="CEB8" i="9" s="1"/>
  <c r="CEC8" i="9" s="1"/>
  <c r="CED8" i="9" s="1"/>
  <c r="CEE8" i="9" s="1"/>
  <c r="CEF8" i="9" s="1"/>
  <c r="CEG8" i="9" s="1"/>
  <c r="CEH8" i="9" s="1"/>
  <c r="CEI8" i="9" s="1"/>
  <c r="CEJ8" i="9" s="1"/>
  <c r="CEK8" i="9" s="1"/>
  <c r="CEL8" i="9" s="1"/>
  <c r="CEM8" i="9" s="1"/>
  <c r="CEN8" i="9" s="1"/>
  <c r="CEO8" i="9" s="1"/>
  <c r="CEP8" i="9" s="1"/>
  <c r="CEQ8" i="9" s="1"/>
  <c r="CER8" i="9" s="1"/>
  <c r="CES8" i="9" s="1"/>
  <c r="CET8" i="9" s="1"/>
  <c r="CEU8" i="9" s="1"/>
  <c r="CEV8" i="9" s="1"/>
  <c r="CEW8" i="9" s="1"/>
  <c r="CEX8" i="9" s="1"/>
  <c r="CEY8" i="9" s="1"/>
  <c r="CEZ8" i="9" s="1"/>
  <c r="CFA8" i="9" s="1"/>
  <c r="CFB8" i="9" s="1"/>
  <c r="CFC8" i="9" s="1"/>
  <c r="CFD8" i="9" s="1"/>
  <c r="CFE8" i="9" s="1"/>
  <c r="CFF8" i="9" s="1"/>
  <c r="CFG8" i="9" s="1"/>
  <c r="CFH8" i="9" s="1"/>
  <c r="CFI8" i="9" s="1"/>
  <c r="CFJ8" i="9" s="1"/>
  <c r="CFK8" i="9" s="1"/>
  <c r="CFL8" i="9" s="1"/>
  <c r="CFM8" i="9" s="1"/>
  <c r="CFN8" i="9" s="1"/>
  <c r="CFO8" i="9" s="1"/>
  <c r="CFP8" i="9" s="1"/>
  <c r="CFQ8" i="9" s="1"/>
  <c r="CFR8" i="9" s="1"/>
  <c r="CFS8" i="9" s="1"/>
  <c r="CFT8" i="9" s="1"/>
  <c r="CFU8" i="9" s="1"/>
  <c r="CFV8" i="9" s="1"/>
  <c r="CFW8" i="9" s="1"/>
  <c r="CFX8" i="9" s="1"/>
  <c r="CFY8" i="9" s="1"/>
  <c r="CFZ8" i="9" s="1"/>
  <c r="CGA8" i="9" s="1"/>
  <c r="CGB8" i="9" s="1"/>
  <c r="CGC8" i="9" s="1"/>
  <c r="CGD8" i="9" s="1"/>
  <c r="CGE8" i="9" s="1"/>
  <c r="CGF8" i="9" s="1"/>
  <c r="CGG8" i="9" s="1"/>
  <c r="CGH8" i="9" s="1"/>
  <c r="CGI8" i="9" s="1"/>
  <c r="CGJ8" i="9" s="1"/>
  <c r="CGK8" i="9" s="1"/>
  <c r="CGL8" i="9" s="1"/>
  <c r="CGM8" i="9" s="1"/>
  <c r="CGN8" i="9" s="1"/>
  <c r="CGO8" i="9" s="1"/>
  <c r="CGP8" i="9" s="1"/>
  <c r="CGQ8" i="9" s="1"/>
  <c r="CGR8" i="9" s="1"/>
  <c r="CGS8" i="9" s="1"/>
  <c r="CGT8" i="9" s="1"/>
  <c r="CGU8" i="9" s="1"/>
  <c r="CGV8" i="9" s="1"/>
  <c r="CGW8" i="9" s="1"/>
  <c r="CGX8" i="9" s="1"/>
  <c r="CGY8" i="9" s="1"/>
  <c r="CGZ8" i="9" s="1"/>
  <c r="CHA8" i="9" s="1"/>
  <c r="CHB8" i="9" s="1"/>
  <c r="CHC8" i="9" s="1"/>
  <c r="CHD8" i="9" s="1"/>
  <c r="CHE8" i="9" s="1"/>
  <c r="CHF8" i="9" s="1"/>
  <c r="CHG8" i="9" s="1"/>
  <c r="CHH8" i="9" s="1"/>
  <c r="CHI8" i="9" s="1"/>
  <c r="CHJ8" i="9" s="1"/>
  <c r="CHK8" i="9" s="1"/>
  <c r="CHL8" i="9" s="1"/>
  <c r="CHM8" i="9" s="1"/>
  <c r="CHN8" i="9" s="1"/>
  <c r="CHO8" i="9" s="1"/>
  <c r="CHP8" i="9" s="1"/>
  <c r="CHQ8" i="9" s="1"/>
  <c r="CHR8" i="9" s="1"/>
  <c r="CHS8" i="9" s="1"/>
  <c r="CHT8" i="9" s="1"/>
  <c r="CHU8" i="9" s="1"/>
  <c r="CHV8" i="9" s="1"/>
  <c r="CHW8" i="9" s="1"/>
  <c r="CHX8" i="9" s="1"/>
  <c r="CHY8" i="9" s="1"/>
  <c r="CHZ8" i="9" s="1"/>
  <c r="CIA8" i="9" s="1"/>
  <c r="CIB8" i="9" s="1"/>
  <c r="CIC8" i="9" s="1"/>
  <c r="CID8" i="9" s="1"/>
  <c r="CIE8" i="9" s="1"/>
  <c r="CIF8" i="9" s="1"/>
  <c r="CIG8" i="9" s="1"/>
  <c r="CIH8" i="9" s="1"/>
  <c r="CII8" i="9" s="1"/>
  <c r="CIJ8" i="9" s="1"/>
  <c r="CIK8" i="9" s="1"/>
  <c r="CIL8" i="9" s="1"/>
  <c r="CIM8" i="9" s="1"/>
  <c r="CIN8" i="9" s="1"/>
  <c r="CIO8" i="9" s="1"/>
  <c r="CIP8" i="9" s="1"/>
  <c r="CIQ8" i="9" s="1"/>
  <c r="CIR8" i="9" s="1"/>
  <c r="CIS8" i="9" s="1"/>
  <c r="CIT8" i="9" s="1"/>
  <c r="CIU8" i="9" s="1"/>
  <c r="CIV8" i="9" s="1"/>
  <c r="CIW8" i="9" s="1"/>
  <c r="CIX8" i="9" s="1"/>
  <c r="CIY8" i="9" s="1"/>
  <c r="CIZ8" i="9" s="1"/>
  <c r="CJA8" i="9" s="1"/>
  <c r="CJB8" i="9" s="1"/>
  <c r="CJC8" i="9" s="1"/>
  <c r="CJD8" i="9" s="1"/>
  <c r="CJE8" i="9" s="1"/>
  <c r="CJF8" i="9" s="1"/>
  <c r="CJG8" i="9" s="1"/>
  <c r="CJH8" i="9" s="1"/>
  <c r="CJI8" i="9" s="1"/>
  <c r="CJJ8" i="9" s="1"/>
  <c r="CJK8" i="9" s="1"/>
  <c r="CJL8" i="9" s="1"/>
  <c r="CJM8" i="9" s="1"/>
  <c r="CJN8" i="9" s="1"/>
  <c r="CJO8" i="9" s="1"/>
  <c r="CJP8" i="9" s="1"/>
  <c r="CJQ8" i="9" s="1"/>
  <c r="CJR8" i="9" s="1"/>
  <c r="CJS8" i="9" s="1"/>
  <c r="CJT8" i="9" s="1"/>
  <c r="CJU8" i="9" s="1"/>
  <c r="CJV8" i="9" s="1"/>
  <c r="CJW8" i="9" s="1"/>
  <c r="CJX8" i="9" s="1"/>
  <c r="CJY8" i="9" s="1"/>
  <c r="CJZ8" i="9" s="1"/>
  <c r="CKA8" i="9" s="1"/>
  <c r="CKB8" i="9" s="1"/>
  <c r="CKC8" i="9" s="1"/>
  <c r="CKD8" i="9" s="1"/>
  <c r="CKE8" i="9" s="1"/>
  <c r="CKF8" i="9" s="1"/>
  <c r="CKG8" i="9" s="1"/>
  <c r="CKH8" i="9" s="1"/>
  <c r="CKI8" i="9" s="1"/>
  <c r="CKJ8" i="9" s="1"/>
  <c r="CKK8" i="9" s="1"/>
  <c r="CKL8" i="9" s="1"/>
  <c r="CKM8" i="9" s="1"/>
  <c r="CKN8" i="9" s="1"/>
  <c r="CKO8" i="9" s="1"/>
  <c r="CKP8" i="9" s="1"/>
  <c r="CKQ8" i="9" s="1"/>
  <c r="CKR8" i="9" s="1"/>
  <c r="CKS8" i="9" s="1"/>
  <c r="CKT8" i="9" s="1"/>
  <c r="CKU8" i="9" s="1"/>
  <c r="CKV8" i="9" s="1"/>
  <c r="CKW8" i="9" s="1"/>
  <c r="CKX8" i="9" s="1"/>
  <c r="CKY8" i="9" s="1"/>
  <c r="CKZ8" i="9" s="1"/>
  <c r="CLA8" i="9" s="1"/>
  <c r="CLB8" i="9" s="1"/>
  <c r="CLC8" i="9" s="1"/>
  <c r="CLD8" i="9" s="1"/>
  <c r="CLE8" i="9" s="1"/>
  <c r="CLF8" i="9" s="1"/>
  <c r="CLG8" i="9" s="1"/>
  <c r="CLH8" i="9" s="1"/>
  <c r="CLI8" i="9" s="1"/>
  <c r="CLJ8" i="9" s="1"/>
  <c r="CLK8" i="9" s="1"/>
  <c r="CLL8" i="9" s="1"/>
  <c r="CLM8" i="9" s="1"/>
  <c r="CLN8" i="9" s="1"/>
  <c r="CLO8" i="9" s="1"/>
  <c r="CLP8" i="9" s="1"/>
  <c r="CLQ8" i="9" s="1"/>
  <c r="CLR8" i="9" s="1"/>
  <c r="CLS8" i="9" s="1"/>
  <c r="CLT8" i="9" s="1"/>
  <c r="CLU8" i="9" s="1"/>
  <c r="CLV8" i="9" s="1"/>
  <c r="CLW8" i="9" s="1"/>
  <c r="CLX8" i="9" s="1"/>
  <c r="CLY8" i="9" s="1"/>
  <c r="CLZ8" i="9" s="1"/>
  <c r="CMA8" i="9" s="1"/>
  <c r="CMB8" i="9" s="1"/>
  <c r="CMC8" i="9" s="1"/>
  <c r="CMD8" i="9" s="1"/>
  <c r="CME8" i="9" s="1"/>
  <c r="CMF8" i="9" s="1"/>
  <c r="CMG8" i="9" s="1"/>
  <c r="CMH8" i="9" s="1"/>
  <c r="CMI8" i="9" s="1"/>
  <c r="CMJ8" i="9" s="1"/>
  <c r="CMK8" i="9" s="1"/>
  <c r="CML8" i="9" s="1"/>
  <c r="CMM8" i="9" s="1"/>
  <c r="CMN8" i="9" s="1"/>
  <c r="CMO8" i="9" s="1"/>
  <c r="CMP8" i="9" s="1"/>
  <c r="CMQ8" i="9" s="1"/>
  <c r="CMR8" i="9" s="1"/>
  <c r="CMS8" i="9" s="1"/>
  <c r="CMT8" i="9" s="1"/>
  <c r="CMU8" i="9" s="1"/>
  <c r="CMV8" i="9" s="1"/>
  <c r="CMW8" i="9" s="1"/>
  <c r="CMX8" i="9" s="1"/>
  <c r="CMY8" i="9" s="1"/>
  <c r="CMZ8" i="9" s="1"/>
  <c r="CNA8" i="9" s="1"/>
  <c r="CNB8" i="9" s="1"/>
  <c r="CNC8" i="9" s="1"/>
  <c r="CND8" i="9" s="1"/>
  <c r="CNE8" i="9" s="1"/>
  <c r="CNF8" i="9" s="1"/>
  <c r="CNG8" i="9" s="1"/>
  <c r="CNH8" i="9" s="1"/>
  <c r="CNI8" i="9" s="1"/>
  <c r="CNJ8" i="9" s="1"/>
  <c r="CNK8" i="9" s="1"/>
  <c r="CNL8" i="9" s="1"/>
  <c r="CNM8" i="9" s="1"/>
  <c r="CNN8" i="9" s="1"/>
  <c r="CNO8" i="9" s="1"/>
  <c r="CNP8" i="9" s="1"/>
  <c r="CNQ8" i="9" s="1"/>
  <c r="CNR8" i="9" s="1"/>
  <c r="CNS8" i="9" s="1"/>
  <c r="CNT8" i="9" s="1"/>
  <c r="CNU8" i="9" s="1"/>
  <c r="CNV8" i="9" s="1"/>
  <c r="CNW8" i="9" s="1"/>
  <c r="CNX8" i="9" s="1"/>
  <c r="CNY8" i="9" s="1"/>
  <c r="CNZ8" i="9" s="1"/>
  <c r="COA8" i="9" s="1"/>
  <c r="COB8" i="9" s="1"/>
  <c r="COC8" i="9" s="1"/>
  <c r="COD8" i="9" s="1"/>
  <c r="COE8" i="9" s="1"/>
  <c r="COF8" i="9" s="1"/>
  <c r="COG8" i="9" s="1"/>
  <c r="COH8" i="9" s="1"/>
  <c r="COI8" i="9" s="1"/>
  <c r="COJ8" i="9" s="1"/>
  <c r="COK8" i="9" s="1"/>
  <c r="COL8" i="9" s="1"/>
  <c r="COM8" i="9" s="1"/>
  <c r="CON8" i="9" s="1"/>
  <c r="COO8" i="9" s="1"/>
  <c r="COP8" i="9" s="1"/>
  <c r="COQ8" i="9" s="1"/>
  <c r="COR8" i="9" s="1"/>
  <c r="COS8" i="9" s="1"/>
  <c r="COT8" i="9" s="1"/>
  <c r="COU8" i="9" s="1"/>
  <c r="COV8" i="9" s="1"/>
  <c r="COW8" i="9" s="1"/>
  <c r="COX8" i="9" s="1"/>
  <c r="COY8" i="9" s="1"/>
  <c r="COZ8" i="9" s="1"/>
  <c r="CPA8" i="9" s="1"/>
  <c r="CPB8" i="9" s="1"/>
  <c r="CPC8" i="9" s="1"/>
  <c r="CPD8" i="9" s="1"/>
  <c r="CPE8" i="9" s="1"/>
  <c r="CPF8" i="9" s="1"/>
  <c r="CPG8" i="9" s="1"/>
  <c r="CPH8" i="9" s="1"/>
  <c r="CPI8" i="9" s="1"/>
  <c r="CPJ8" i="9" s="1"/>
  <c r="CPK8" i="9" s="1"/>
  <c r="CPL8" i="9" s="1"/>
  <c r="CPM8" i="9" s="1"/>
  <c r="CPN8" i="9" s="1"/>
  <c r="CPO8" i="9" s="1"/>
  <c r="CPP8" i="9" s="1"/>
  <c r="CPQ8" i="9" s="1"/>
  <c r="CPR8" i="9" s="1"/>
  <c r="CPS8" i="9" s="1"/>
  <c r="CPT8" i="9" s="1"/>
  <c r="CPU8" i="9" s="1"/>
  <c r="CPV8" i="9" s="1"/>
  <c r="CPW8" i="9" s="1"/>
  <c r="CPX8" i="9" s="1"/>
  <c r="CPY8" i="9" s="1"/>
  <c r="CPZ8" i="9" s="1"/>
  <c r="CQA8" i="9" s="1"/>
  <c r="CQB8" i="9" s="1"/>
  <c r="CQC8" i="9" s="1"/>
  <c r="CQD8" i="9" s="1"/>
  <c r="CQE8" i="9" s="1"/>
  <c r="CQF8" i="9" s="1"/>
  <c r="CQG8" i="9" s="1"/>
  <c r="CQH8" i="9" s="1"/>
  <c r="CQI8" i="9" s="1"/>
  <c r="CQJ8" i="9" s="1"/>
  <c r="CQK8" i="9" s="1"/>
  <c r="CQL8" i="9" s="1"/>
  <c r="CQM8" i="9" s="1"/>
  <c r="CQN8" i="9" s="1"/>
  <c r="CQO8" i="9" s="1"/>
  <c r="CQP8" i="9" s="1"/>
  <c r="CQQ8" i="9" s="1"/>
  <c r="CQR8" i="9" s="1"/>
  <c r="CQS8" i="9" s="1"/>
  <c r="CQT8" i="9" s="1"/>
  <c r="CQU8" i="9" s="1"/>
  <c r="CQV8" i="9" s="1"/>
  <c r="CQW8" i="9" s="1"/>
  <c r="CQX8" i="9" s="1"/>
  <c r="CQY8" i="9" s="1"/>
  <c r="CQZ8" i="9" s="1"/>
  <c r="CRA8" i="9" s="1"/>
  <c r="CRB8" i="9" s="1"/>
  <c r="CRC8" i="9" s="1"/>
  <c r="CRD8" i="9" s="1"/>
  <c r="CRE8" i="9" s="1"/>
  <c r="CRF8" i="9" s="1"/>
  <c r="CRG8" i="9" s="1"/>
  <c r="CRH8" i="9" s="1"/>
  <c r="CRI8" i="9" s="1"/>
  <c r="CRJ8" i="9" s="1"/>
  <c r="CRK8" i="9" s="1"/>
  <c r="CRL8" i="9" s="1"/>
  <c r="CRM8" i="9" s="1"/>
  <c r="CRN8" i="9" s="1"/>
  <c r="CRO8" i="9" s="1"/>
  <c r="CRP8" i="9" s="1"/>
  <c r="CRQ8" i="9" s="1"/>
  <c r="CRR8" i="9" s="1"/>
  <c r="CRS8" i="9" s="1"/>
  <c r="CRT8" i="9" s="1"/>
  <c r="CRU8" i="9" s="1"/>
  <c r="CRV8" i="9" s="1"/>
  <c r="CRW8" i="9" s="1"/>
  <c r="CRX8" i="9" s="1"/>
  <c r="CRY8" i="9" s="1"/>
  <c r="CRZ8" i="9" s="1"/>
  <c r="CSA8" i="9" s="1"/>
  <c r="CSB8" i="9" s="1"/>
  <c r="CSC8" i="9" s="1"/>
  <c r="CSD8" i="9" s="1"/>
  <c r="CSE8" i="9" s="1"/>
  <c r="CSF8" i="9" s="1"/>
  <c r="CSG8" i="9" s="1"/>
  <c r="CSH8" i="9" s="1"/>
  <c r="CSI8" i="9" s="1"/>
  <c r="CSJ8" i="9" s="1"/>
  <c r="CSK8" i="9" s="1"/>
  <c r="CSL8" i="9" s="1"/>
  <c r="CSM8" i="9" s="1"/>
  <c r="CSN8" i="9" s="1"/>
  <c r="CSO8" i="9" s="1"/>
  <c r="CSP8" i="9" s="1"/>
  <c r="CSQ8" i="9" s="1"/>
  <c r="CSR8" i="9" s="1"/>
  <c r="CSS8" i="9" s="1"/>
  <c r="CST8" i="9" s="1"/>
  <c r="CSU8" i="9" s="1"/>
  <c r="CSV8" i="9" s="1"/>
  <c r="CSW8" i="9" s="1"/>
  <c r="CSX8" i="9" s="1"/>
  <c r="CSY8" i="9" s="1"/>
  <c r="CSZ8" i="9" s="1"/>
  <c r="CTA8" i="9" s="1"/>
  <c r="CTB8" i="9" s="1"/>
  <c r="CTC8" i="9" s="1"/>
  <c r="CTD8" i="9" s="1"/>
  <c r="CTE8" i="9" s="1"/>
  <c r="CTF8" i="9" s="1"/>
  <c r="CTG8" i="9" s="1"/>
  <c r="CTH8" i="9" s="1"/>
  <c r="CTI8" i="9" s="1"/>
  <c r="CTJ8" i="9" s="1"/>
  <c r="CTK8" i="9" s="1"/>
  <c r="CTL8" i="9" s="1"/>
  <c r="CTM8" i="9" s="1"/>
  <c r="CTN8" i="9" s="1"/>
  <c r="CTO8" i="9" s="1"/>
  <c r="CTP8" i="9" s="1"/>
  <c r="CTQ8" i="9" s="1"/>
  <c r="CTR8" i="9" s="1"/>
  <c r="CTS8" i="9" s="1"/>
  <c r="CTT8" i="9" s="1"/>
  <c r="CTU8" i="9" s="1"/>
  <c r="CTV8" i="9" s="1"/>
  <c r="CTW8" i="9" s="1"/>
  <c r="CTX8" i="9" s="1"/>
  <c r="CTY8" i="9" s="1"/>
  <c r="CTZ8" i="9" s="1"/>
  <c r="CUA8" i="9" s="1"/>
  <c r="CUB8" i="9" s="1"/>
  <c r="CUC8" i="9" s="1"/>
  <c r="CUD8" i="9" s="1"/>
  <c r="CUE8" i="9" s="1"/>
  <c r="CUF8" i="9" s="1"/>
  <c r="CUG8" i="9" s="1"/>
  <c r="CUH8" i="9" s="1"/>
  <c r="CUI8" i="9" s="1"/>
  <c r="CUJ8" i="9" s="1"/>
  <c r="CUK8" i="9" s="1"/>
  <c r="CUL8" i="9" s="1"/>
  <c r="CUM8" i="9" s="1"/>
  <c r="CUN8" i="9" s="1"/>
  <c r="CUO8" i="9" s="1"/>
  <c r="CUP8" i="9" s="1"/>
  <c r="CUQ8" i="9" s="1"/>
  <c r="CUR8" i="9" s="1"/>
  <c r="CUS8" i="9" s="1"/>
  <c r="CUT8" i="9" s="1"/>
  <c r="CUU8" i="9" s="1"/>
  <c r="CUV8" i="9" s="1"/>
  <c r="CUW8" i="9" s="1"/>
  <c r="CUX8" i="9" s="1"/>
  <c r="CUY8" i="9" s="1"/>
  <c r="CUZ8" i="9" s="1"/>
  <c r="CVA8" i="9" s="1"/>
  <c r="CVB8" i="9" s="1"/>
  <c r="CVC8" i="9" s="1"/>
  <c r="CVD8" i="9" s="1"/>
  <c r="CVE8" i="9" s="1"/>
  <c r="CVF8" i="9" s="1"/>
  <c r="CVG8" i="9" s="1"/>
  <c r="CVH8" i="9" s="1"/>
  <c r="CVI8" i="9" s="1"/>
  <c r="CVJ8" i="9" s="1"/>
  <c r="CVK8" i="9" s="1"/>
  <c r="CVL8" i="9" s="1"/>
  <c r="CVM8" i="9" s="1"/>
  <c r="CVN8" i="9" s="1"/>
  <c r="CVO8" i="9" s="1"/>
  <c r="CVP8" i="9" s="1"/>
  <c r="CVQ8" i="9" s="1"/>
  <c r="CVR8" i="9" s="1"/>
  <c r="CVS8" i="9" s="1"/>
  <c r="CVT8" i="9" s="1"/>
  <c r="CVU8" i="9" s="1"/>
  <c r="CVV8" i="9" s="1"/>
  <c r="CVW8" i="9" s="1"/>
  <c r="CVX8" i="9" s="1"/>
  <c r="CVY8" i="9" s="1"/>
  <c r="CVZ8" i="9" s="1"/>
  <c r="CWA8" i="9" s="1"/>
  <c r="CWB8" i="9" s="1"/>
  <c r="CWC8" i="9" s="1"/>
  <c r="CWD8" i="9" s="1"/>
  <c r="CWE8" i="9" s="1"/>
  <c r="CWF8" i="9" s="1"/>
  <c r="CWG8" i="9" s="1"/>
  <c r="CWH8" i="9" s="1"/>
  <c r="CWI8" i="9" s="1"/>
  <c r="CWJ8" i="9" s="1"/>
  <c r="CWK8" i="9" s="1"/>
  <c r="CWL8" i="9" s="1"/>
  <c r="CWM8" i="9" s="1"/>
  <c r="CWN8" i="9" s="1"/>
  <c r="CWO8" i="9" s="1"/>
  <c r="CWP8" i="9" s="1"/>
  <c r="CWQ8" i="9" s="1"/>
  <c r="CWR8" i="9" s="1"/>
  <c r="CWS8" i="9" s="1"/>
  <c r="CWT8" i="9" s="1"/>
  <c r="CWU8" i="9" s="1"/>
  <c r="CWV8" i="9" s="1"/>
  <c r="CWW8" i="9" s="1"/>
  <c r="CWX8" i="9" s="1"/>
  <c r="CWY8" i="9" s="1"/>
  <c r="CWZ8" i="9" s="1"/>
  <c r="CXA8" i="9" s="1"/>
  <c r="CXB8" i="9" s="1"/>
  <c r="CXC8" i="9" s="1"/>
  <c r="CXD8" i="9" s="1"/>
  <c r="CXE8" i="9" s="1"/>
  <c r="CXF8" i="9" s="1"/>
  <c r="CXG8" i="9" s="1"/>
  <c r="CXH8" i="9" s="1"/>
  <c r="CXI8" i="9" s="1"/>
  <c r="CXJ8" i="9" s="1"/>
  <c r="CXK8" i="9" s="1"/>
  <c r="CXL8" i="9" s="1"/>
  <c r="CXM8" i="9" s="1"/>
  <c r="CXN8" i="9" s="1"/>
  <c r="CXO8" i="9" s="1"/>
  <c r="CXP8" i="9" s="1"/>
  <c r="CXQ8" i="9" s="1"/>
  <c r="CXR8" i="9" s="1"/>
  <c r="CXS8" i="9" s="1"/>
  <c r="CXT8" i="9" s="1"/>
  <c r="CXU8" i="9" s="1"/>
  <c r="CXV8" i="9" s="1"/>
  <c r="CXW8" i="9" s="1"/>
  <c r="CXX8" i="9" s="1"/>
  <c r="CXY8" i="9" s="1"/>
  <c r="CXZ8" i="9" s="1"/>
  <c r="CYA8" i="9" s="1"/>
  <c r="CYB8" i="9" s="1"/>
  <c r="CYC8" i="9" s="1"/>
  <c r="CYD8" i="9" s="1"/>
  <c r="CYE8" i="9" s="1"/>
  <c r="CYF8" i="9" s="1"/>
  <c r="CYG8" i="9" s="1"/>
  <c r="CYH8" i="9" s="1"/>
  <c r="CYI8" i="9" s="1"/>
  <c r="CYJ8" i="9" s="1"/>
  <c r="CYK8" i="9" s="1"/>
  <c r="CYL8" i="9" s="1"/>
  <c r="CYM8" i="9" s="1"/>
  <c r="CYN8" i="9" s="1"/>
  <c r="CYO8" i="9" s="1"/>
  <c r="CYP8" i="9" s="1"/>
  <c r="CYQ8" i="9" s="1"/>
  <c r="CYR8" i="9" s="1"/>
  <c r="CYS8" i="9" s="1"/>
  <c r="CYT8" i="9" s="1"/>
  <c r="CYU8" i="9" s="1"/>
  <c r="CYV8" i="9" s="1"/>
  <c r="CYW8" i="9" s="1"/>
  <c r="CYX8" i="9" s="1"/>
  <c r="CYY8" i="9" s="1"/>
  <c r="CYZ8" i="9" s="1"/>
  <c r="CZA8" i="9" s="1"/>
  <c r="CZB8" i="9" s="1"/>
  <c r="CZC8" i="9" s="1"/>
  <c r="CZD8" i="9" s="1"/>
  <c r="CZE8" i="9" s="1"/>
  <c r="CZF8" i="9" s="1"/>
  <c r="CZG8" i="9" s="1"/>
  <c r="CZH8" i="9" s="1"/>
  <c r="CZI8" i="9" s="1"/>
  <c r="CZJ8" i="9" s="1"/>
  <c r="CZK8" i="9" s="1"/>
  <c r="CZL8" i="9" s="1"/>
  <c r="CZM8" i="9" s="1"/>
  <c r="CZN8" i="9" s="1"/>
  <c r="CZO8" i="9" s="1"/>
  <c r="CZP8" i="9" s="1"/>
  <c r="CZQ8" i="9" s="1"/>
  <c r="CZR8" i="9" s="1"/>
  <c r="CZS8" i="9" s="1"/>
  <c r="CZT8" i="9" s="1"/>
  <c r="CZU8" i="9" s="1"/>
  <c r="CZV8" i="9" s="1"/>
  <c r="CZW8" i="9" s="1"/>
  <c r="CZX8" i="9" s="1"/>
  <c r="CZY8" i="9" s="1"/>
  <c r="CZZ8" i="9" s="1"/>
  <c r="DAA8" i="9" s="1"/>
  <c r="DAB8" i="9" s="1"/>
  <c r="DAC8" i="9" s="1"/>
  <c r="DAD8" i="9" s="1"/>
  <c r="DAE8" i="9" s="1"/>
  <c r="DAF8" i="9" s="1"/>
  <c r="DAG8" i="9" s="1"/>
  <c r="DAH8" i="9" s="1"/>
  <c r="DAI8" i="9" s="1"/>
  <c r="DAJ8" i="9" s="1"/>
  <c r="DAK8" i="9" s="1"/>
  <c r="DAL8" i="9" s="1"/>
  <c r="DAM8" i="9" s="1"/>
  <c r="DAN8" i="9" s="1"/>
  <c r="DAO8" i="9" s="1"/>
  <c r="DAP8" i="9" s="1"/>
  <c r="DAQ8" i="9" s="1"/>
  <c r="DAR8" i="9" s="1"/>
  <c r="DAS8" i="9" s="1"/>
  <c r="DAT8" i="9" s="1"/>
  <c r="DAU8" i="9" s="1"/>
  <c r="DAV8" i="9" s="1"/>
  <c r="DAW8" i="9" s="1"/>
  <c r="DAX8" i="9" s="1"/>
  <c r="DAY8" i="9" s="1"/>
  <c r="DAZ8" i="9" s="1"/>
  <c r="DBA8" i="9" s="1"/>
  <c r="DBB8" i="9" s="1"/>
  <c r="DBC8" i="9" s="1"/>
  <c r="DBD8" i="9" s="1"/>
  <c r="DBE8" i="9" s="1"/>
  <c r="DBF8" i="9" s="1"/>
  <c r="DBG8" i="9" s="1"/>
  <c r="DBH8" i="9" s="1"/>
  <c r="DBI8" i="9" s="1"/>
  <c r="DBJ8" i="9" s="1"/>
  <c r="DBK8" i="9" s="1"/>
  <c r="DBL8" i="9" s="1"/>
  <c r="DBM8" i="9" s="1"/>
  <c r="DBN8" i="9" s="1"/>
  <c r="DBO8" i="9" s="1"/>
  <c r="DBP8" i="9" s="1"/>
  <c r="DBQ8" i="9" s="1"/>
  <c r="DBR8" i="9" s="1"/>
  <c r="DBS8" i="9" s="1"/>
  <c r="DBT8" i="9" s="1"/>
  <c r="DBU8" i="9" s="1"/>
  <c r="DBV8" i="9" s="1"/>
  <c r="DBW8" i="9" s="1"/>
  <c r="DBX8" i="9" s="1"/>
  <c r="DBY8" i="9" s="1"/>
  <c r="DBZ8" i="9" s="1"/>
  <c r="DCA8" i="9" s="1"/>
  <c r="DCB8" i="9" s="1"/>
  <c r="DCC8" i="9" s="1"/>
  <c r="DCD8" i="9" s="1"/>
  <c r="DCE8" i="9" s="1"/>
  <c r="DCF8" i="9" s="1"/>
  <c r="DCG8" i="9" s="1"/>
  <c r="DCH8" i="9" s="1"/>
  <c r="DCI8" i="9" s="1"/>
  <c r="DCJ8" i="9" s="1"/>
  <c r="DCK8" i="9" s="1"/>
  <c r="DCL8" i="9" s="1"/>
  <c r="DCM8" i="9" s="1"/>
  <c r="DCN8" i="9" s="1"/>
  <c r="DCO8" i="9" s="1"/>
  <c r="DCP8" i="9" s="1"/>
  <c r="DCQ8" i="9" s="1"/>
  <c r="DCR8" i="9" s="1"/>
  <c r="DCS8" i="9" s="1"/>
  <c r="DCT8" i="9" s="1"/>
  <c r="DCU8" i="9" s="1"/>
  <c r="DCV8" i="9" s="1"/>
  <c r="DCW8" i="9" s="1"/>
  <c r="DCX8" i="9" s="1"/>
  <c r="DCY8" i="9" s="1"/>
  <c r="DCZ8" i="9" s="1"/>
  <c r="DDA8" i="9" s="1"/>
  <c r="DDB8" i="9" s="1"/>
  <c r="DDC8" i="9" s="1"/>
  <c r="DDD8" i="9" s="1"/>
  <c r="DDE8" i="9" s="1"/>
  <c r="DDF8" i="9" s="1"/>
  <c r="DDG8" i="9" s="1"/>
  <c r="DDH8" i="9" s="1"/>
  <c r="DDI8" i="9" s="1"/>
  <c r="DDJ8" i="9" s="1"/>
  <c r="DDK8" i="9" s="1"/>
  <c r="DDL8" i="9" s="1"/>
  <c r="DDM8" i="9" s="1"/>
  <c r="DDN8" i="9" s="1"/>
  <c r="DDO8" i="9" s="1"/>
  <c r="DDP8" i="9" s="1"/>
  <c r="DDQ8" i="9" s="1"/>
  <c r="DDR8" i="9" s="1"/>
  <c r="DDS8" i="9" s="1"/>
  <c r="DDT8" i="9" s="1"/>
  <c r="DDU8" i="9" s="1"/>
  <c r="DDV8" i="9" s="1"/>
  <c r="DDW8" i="9" s="1"/>
  <c r="DDX8" i="9" s="1"/>
  <c r="DDY8" i="9" s="1"/>
  <c r="DDZ8" i="9" s="1"/>
  <c r="DEA8" i="9" s="1"/>
  <c r="DEB8" i="9" s="1"/>
  <c r="DEC8" i="9" s="1"/>
  <c r="DED8" i="9" s="1"/>
  <c r="DEE8" i="9" s="1"/>
  <c r="DEF8" i="9" s="1"/>
  <c r="DEG8" i="9" s="1"/>
  <c r="DEH8" i="9" s="1"/>
  <c r="DEI8" i="9" s="1"/>
  <c r="DEJ8" i="9" s="1"/>
  <c r="DEK8" i="9" s="1"/>
  <c r="DEL8" i="9" s="1"/>
  <c r="DEM8" i="9" s="1"/>
  <c r="DEN8" i="9" s="1"/>
  <c r="DEO8" i="9" s="1"/>
  <c r="DEP8" i="9" s="1"/>
  <c r="DEQ8" i="9" s="1"/>
  <c r="DER8" i="9" s="1"/>
  <c r="DES8" i="9" s="1"/>
  <c r="DET8" i="9" s="1"/>
  <c r="DEU8" i="9" s="1"/>
  <c r="DEV8" i="9" s="1"/>
  <c r="DEW8" i="9" s="1"/>
  <c r="DEX8" i="9" s="1"/>
  <c r="DEY8" i="9" s="1"/>
  <c r="DEZ8" i="9" s="1"/>
  <c r="DFA8" i="9" s="1"/>
  <c r="DFB8" i="9" s="1"/>
  <c r="DFC8" i="9" s="1"/>
  <c r="DFD8" i="9" s="1"/>
  <c r="DFE8" i="9" s="1"/>
  <c r="DFF8" i="9" s="1"/>
  <c r="DFG8" i="9" s="1"/>
  <c r="DFH8" i="9" s="1"/>
  <c r="DFI8" i="9" s="1"/>
  <c r="DFJ8" i="9" s="1"/>
  <c r="DFK8" i="9" s="1"/>
  <c r="DFL8" i="9" s="1"/>
  <c r="DFM8" i="9" s="1"/>
  <c r="DFN8" i="9" s="1"/>
  <c r="DFO8" i="9" s="1"/>
  <c r="DFP8" i="9" s="1"/>
  <c r="DFQ8" i="9" s="1"/>
  <c r="DFR8" i="9" s="1"/>
  <c r="DFS8" i="9" s="1"/>
  <c r="DFT8" i="9" s="1"/>
  <c r="DFU8" i="9" s="1"/>
  <c r="DFV8" i="9" s="1"/>
  <c r="DFW8" i="9" s="1"/>
  <c r="DFX8" i="9" s="1"/>
  <c r="DFY8" i="9" s="1"/>
  <c r="DFZ8" i="9" s="1"/>
  <c r="DGA8" i="9" s="1"/>
  <c r="DGB8" i="9" s="1"/>
  <c r="DGC8" i="9" s="1"/>
  <c r="DGD8" i="9" s="1"/>
  <c r="DGE8" i="9" s="1"/>
  <c r="DGF8" i="9" s="1"/>
  <c r="DGG8" i="9" s="1"/>
  <c r="DGH8" i="9" s="1"/>
  <c r="DGI8" i="9" s="1"/>
  <c r="DGJ8" i="9" s="1"/>
  <c r="DGK8" i="9" s="1"/>
  <c r="DGL8" i="9" s="1"/>
  <c r="DGM8" i="9" s="1"/>
  <c r="DGN8" i="9" s="1"/>
  <c r="DGO8" i="9" s="1"/>
  <c r="DGP8" i="9" s="1"/>
  <c r="DGQ8" i="9" s="1"/>
  <c r="DGR8" i="9" s="1"/>
  <c r="DGS8" i="9" s="1"/>
  <c r="DGT8" i="9" s="1"/>
  <c r="DGU8" i="9" s="1"/>
  <c r="DGV8" i="9" s="1"/>
  <c r="DGW8" i="9" s="1"/>
  <c r="DGX8" i="9" s="1"/>
  <c r="DGY8" i="9" s="1"/>
  <c r="DGZ8" i="9" s="1"/>
  <c r="DHA8" i="9" s="1"/>
  <c r="DHB8" i="9" s="1"/>
  <c r="DHC8" i="9" s="1"/>
  <c r="DHD8" i="9" s="1"/>
  <c r="DHE8" i="9" s="1"/>
  <c r="DHF8" i="9" s="1"/>
  <c r="DHG8" i="9" s="1"/>
  <c r="DHH8" i="9" s="1"/>
  <c r="DHI8" i="9" s="1"/>
  <c r="DHJ8" i="9" s="1"/>
  <c r="DHK8" i="9" s="1"/>
  <c r="DHL8" i="9" s="1"/>
  <c r="DHM8" i="9" s="1"/>
  <c r="DHN8" i="9" s="1"/>
  <c r="DHO8" i="9" s="1"/>
  <c r="DHP8" i="9" s="1"/>
  <c r="DHQ8" i="9" s="1"/>
  <c r="DHR8" i="9" s="1"/>
  <c r="DHS8" i="9" s="1"/>
  <c r="DHT8" i="9" s="1"/>
  <c r="DHU8" i="9" s="1"/>
  <c r="DHV8" i="9" s="1"/>
  <c r="DHW8" i="9" s="1"/>
  <c r="DHX8" i="9" s="1"/>
  <c r="DHY8" i="9" s="1"/>
  <c r="DHZ8" i="9" s="1"/>
  <c r="DIA8" i="9" s="1"/>
  <c r="DIB8" i="9" s="1"/>
  <c r="DIC8" i="9" s="1"/>
  <c r="DID8" i="9" s="1"/>
  <c r="DIE8" i="9" s="1"/>
  <c r="DIF8" i="9" s="1"/>
  <c r="DIG8" i="9" s="1"/>
  <c r="DIH8" i="9" s="1"/>
  <c r="DII8" i="9" s="1"/>
  <c r="DIJ8" i="9" s="1"/>
  <c r="DIK8" i="9" s="1"/>
  <c r="DIL8" i="9" s="1"/>
  <c r="DIM8" i="9" s="1"/>
  <c r="DIN8" i="9" s="1"/>
  <c r="DIO8" i="9" s="1"/>
  <c r="DIP8" i="9" s="1"/>
  <c r="DIQ8" i="9" s="1"/>
  <c r="DIR8" i="9" s="1"/>
  <c r="DIS8" i="9" s="1"/>
  <c r="DIT8" i="9" s="1"/>
  <c r="DIU8" i="9" s="1"/>
  <c r="DIV8" i="9" s="1"/>
  <c r="DIW8" i="9" s="1"/>
  <c r="DIX8" i="9" s="1"/>
  <c r="DIY8" i="9" s="1"/>
  <c r="DIZ8" i="9" s="1"/>
  <c r="DJA8" i="9" s="1"/>
  <c r="DJB8" i="9" s="1"/>
  <c r="DJC8" i="9" s="1"/>
  <c r="DJD8" i="9" s="1"/>
  <c r="DJE8" i="9" s="1"/>
  <c r="DJF8" i="9" s="1"/>
  <c r="DJG8" i="9" s="1"/>
  <c r="DJH8" i="9" s="1"/>
  <c r="DJI8" i="9" s="1"/>
  <c r="DJJ8" i="9" s="1"/>
  <c r="DJK8" i="9" s="1"/>
  <c r="DJL8" i="9" s="1"/>
  <c r="DJM8" i="9" s="1"/>
  <c r="DJN8" i="9" s="1"/>
  <c r="DJO8" i="9" s="1"/>
  <c r="DJP8" i="9" s="1"/>
  <c r="DJQ8" i="9" s="1"/>
  <c r="DJR8" i="9" s="1"/>
  <c r="DJS8" i="9" s="1"/>
  <c r="DJT8" i="9" s="1"/>
  <c r="DJU8" i="9" s="1"/>
  <c r="DJV8" i="9" s="1"/>
  <c r="DJW8" i="9" s="1"/>
  <c r="DJX8" i="9" s="1"/>
  <c r="DJY8" i="9" s="1"/>
  <c r="DJZ8" i="9" s="1"/>
  <c r="DKA8" i="9" s="1"/>
  <c r="DKB8" i="9" s="1"/>
  <c r="DKC8" i="9" s="1"/>
  <c r="DKD8" i="9" s="1"/>
  <c r="DKE8" i="9" s="1"/>
  <c r="DKF8" i="9" s="1"/>
  <c r="DKG8" i="9" s="1"/>
  <c r="DKH8" i="9" s="1"/>
  <c r="DKI8" i="9" s="1"/>
  <c r="DKJ8" i="9" s="1"/>
  <c r="DKK8" i="9" s="1"/>
  <c r="DKL8" i="9" s="1"/>
  <c r="DKM8" i="9" s="1"/>
  <c r="DKN8" i="9" s="1"/>
  <c r="DKO8" i="9" s="1"/>
  <c r="DKP8" i="9" s="1"/>
  <c r="DKQ8" i="9" s="1"/>
  <c r="DKR8" i="9" s="1"/>
  <c r="DKS8" i="9" s="1"/>
  <c r="DKT8" i="9" s="1"/>
  <c r="DKU8" i="9" s="1"/>
  <c r="DKV8" i="9" s="1"/>
  <c r="DKW8" i="9" s="1"/>
  <c r="DKX8" i="9" s="1"/>
  <c r="DKY8" i="9" s="1"/>
  <c r="DKZ8" i="9" s="1"/>
  <c r="DLA8" i="9" s="1"/>
  <c r="DLB8" i="9" s="1"/>
  <c r="DLC8" i="9" s="1"/>
  <c r="DLD8" i="9" s="1"/>
  <c r="DLE8" i="9" s="1"/>
  <c r="DLF8" i="9" s="1"/>
  <c r="DLG8" i="9" s="1"/>
  <c r="DLH8" i="9" s="1"/>
  <c r="DLI8" i="9" s="1"/>
  <c r="DLJ8" i="9" s="1"/>
  <c r="DLK8" i="9" s="1"/>
  <c r="DLL8" i="9" s="1"/>
  <c r="DLM8" i="9" s="1"/>
  <c r="DLN8" i="9" s="1"/>
  <c r="DLO8" i="9" s="1"/>
  <c r="DLP8" i="9" s="1"/>
  <c r="DLQ8" i="9" s="1"/>
  <c r="DLR8" i="9" s="1"/>
  <c r="DLS8" i="9" s="1"/>
  <c r="DLT8" i="9" s="1"/>
  <c r="DLU8" i="9" s="1"/>
  <c r="DLV8" i="9" s="1"/>
  <c r="DLW8" i="9" s="1"/>
  <c r="DLX8" i="9" s="1"/>
  <c r="DLY8" i="9" s="1"/>
  <c r="DLZ8" i="9" s="1"/>
  <c r="DMA8" i="9" s="1"/>
  <c r="DMB8" i="9" s="1"/>
  <c r="DMC8" i="9" s="1"/>
  <c r="DMD8" i="9" s="1"/>
  <c r="DME8" i="9" s="1"/>
  <c r="DMF8" i="9" s="1"/>
  <c r="DMG8" i="9" s="1"/>
  <c r="DMH8" i="9" s="1"/>
  <c r="DMI8" i="9" s="1"/>
  <c r="DMJ8" i="9" s="1"/>
  <c r="DMK8" i="9" s="1"/>
  <c r="DML8" i="9" s="1"/>
  <c r="DMM8" i="9" s="1"/>
  <c r="DMN8" i="9" s="1"/>
  <c r="DMO8" i="9" s="1"/>
  <c r="DMP8" i="9" s="1"/>
  <c r="DMQ8" i="9" s="1"/>
  <c r="DMR8" i="9" s="1"/>
  <c r="DMS8" i="9" s="1"/>
  <c r="DMT8" i="9" s="1"/>
  <c r="DMU8" i="9" s="1"/>
  <c r="DMV8" i="9" s="1"/>
  <c r="DMW8" i="9" s="1"/>
  <c r="DMX8" i="9" s="1"/>
  <c r="DMY8" i="9" s="1"/>
  <c r="DMZ8" i="9" s="1"/>
  <c r="DNA8" i="9" s="1"/>
  <c r="DNB8" i="9" s="1"/>
  <c r="DNC8" i="9" s="1"/>
  <c r="DND8" i="9" s="1"/>
  <c r="DNE8" i="9" s="1"/>
  <c r="DNF8" i="9" s="1"/>
  <c r="DNG8" i="9" s="1"/>
  <c r="DNH8" i="9" s="1"/>
  <c r="DNI8" i="9" s="1"/>
  <c r="DNJ8" i="9" s="1"/>
  <c r="DNK8" i="9" s="1"/>
  <c r="DNL8" i="9" s="1"/>
  <c r="DNM8" i="9" s="1"/>
  <c r="DNN8" i="9" s="1"/>
  <c r="DNO8" i="9" s="1"/>
  <c r="DNP8" i="9" s="1"/>
  <c r="DNQ8" i="9" s="1"/>
  <c r="DNR8" i="9" s="1"/>
  <c r="DNS8" i="9" s="1"/>
  <c r="DNT8" i="9" s="1"/>
  <c r="DNU8" i="9" s="1"/>
  <c r="DNV8" i="9" s="1"/>
  <c r="DNW8" i="9" s="1"/>
  <c r="DNX8" i="9" s="1"/>
  <c r="DNY8" i="9" s="1"/>
  <c r="DNZ8" i="9" s="1"/>
  <c r="DOA8" i="9" s="1"/>
  <c r="DOB8" i="9" s="1"/>
  <c r="DOC8" i="9" s="1"/>
  <c r="DOD8" i="9" s="1"/>
  <c r="DOE8" i="9" s="1"/>
  <c r="DOF8" i="9" s="1"/>
  <c r="DOG8" i="9" s="1"/>
  <c r="DOH8" i="9" s="1"/>
  <c r="DOI8" i="9" s="1"/>
  <c r="DOJ8" i="9" s="1"/>
  <c r="DOK8" i="9" s="1"/>
  <c r="DOL8" i="9" s="1"/>
  <c r="DOM8" i="9" s="1"/>
  <c r="DON8" i="9" s="1"/>
  <c r="DOO8" i="9" s="1"/>
  <c r="DOP8" i="9" s="1"/>
  <c r="DOQ8" i="9" s="1"/>
  <c r="DOR8" i="9" s="1"/>
  <c r="DOS8" i="9" s="1"/>
  <c r="DOT8" i="9" s="1"/>
  <c r="DOU8" i="9" s="1"/>
  <c r="DOV8" i="9" s="1"/>
  <c r="DOW8" i="9" s="1"/>
  <c r="DOX8" i="9" s="1"/>
  <c r="DOY8" i="9" s="1"/>
  <c r="DOZ8" i="9" s="1"/>
  <c r="DPA8" i="9" s="1"/>
  <c r="DPB8" i="9" s="1"/>
  <c r="DPC8" i="9" s="1"/>
  <c r="DPD8" i="9" s="1"/>
  <c r="DPE8" i="9" s="1"/>
  <c r="DPF8" i="9" s="1"/>
  <c r="DPG8" i="9" s="1"/>
  <c r="DPH8" i="9" s="1"/>
  <c r="DPI8" i="9" s="1"/>
  <c r="DPJ8" i="9" s="1"/>
  <c r="DPK8" i="9" s="1"/>
  <c r="DPL8" i="9" s="1"/>
  <c r="DPM8" i="9" s="1"/>
  <c r="DPN8" i="9" s="1"/>
  <c r="DPO8" i="9" s="1"/>
  <c r="DPP8" i="9" s="1"/>
  <c r="DPQ8" i="9" s="1"/>
  <c r="DPR8" i="9" s="1"/>
  <c r="DPS8" i="9" s="1"/>
  <c r="DPT8" i="9" s="1"/>
  <c r="DPU8" i="9" s="1"/>
  <c r="DPV8" i="9" s="1"/>
  <c r="DPW8" i="9" s="1"/>
  <c r="DPX8" i="9" s="1"/>
  <c r="DPY8" i="9" s="1"/>
  <c r="DPZ8" i="9" s="1"/>
  <c r="DQA8" i="9" s="1"/>
  <c r="DQB8" i="9" s="1"/>
  <c r="DQC8" i="9" s="1"/>
  <c r="DQD8" i="9" s="1"/>
  <c r="DQE8" i="9" s="1"/>
  <c r="DQF8" i="9" s="1"/>
  <c r="DQG8" i="9" s="1"/>
  <c r="DQH8" i="9" s="1"/>
  <c r="DQI8" i="9" s="1"/>
  <c r="DQJ8" i="9" s="1"/>
  <c r="DQK8" i="9" s="1"/>
  <c r="DQL8" i="9" s="1"/>
  <c r="DQM8" i="9" s="1"/>
  <c r="DQN8" i="9" s="1"/>
  <c r="DQO8" i="9" s="1"/>
  <c r="DQP8" i="9" s="1"/>
  <c r="DQQ8" i="9" s="1"/>
  <c r="DQR8" i="9" s="1"/>
  <c r="DQS8" i="9" s="1"/>
  <c r="DQT8" i="9" s="1"/>
  <c r="DQU8" i="9" s="1"/>
  <c r="DQV8" i="9" s="1"/>
  <c r="DQW8" i="9" s="1"/>
  <c r="DQX8" i="9" s="1"/>
  <c r="DQY8" i="9" s="1"/>
  <c r="DQZ8" i="9" s="1"/>
  <c r="DRA8" i="9" s="1"/>
  <c r="DRB8" i="9" s="1"/>
  <c r="DRC8" i="9" s="1"/>
  <c r="DRD8" i="9" s="1"/>
  <c r="DRE8" i="9" s="1"/>
  <c r="DRF8" i="9" s="1"/>
  <c r="DRG8" i="9" s="1"/>
  <c r="DRH8" i="9" s="1"/>
  <c r="DRI8" i="9" s="1"/>
  <c r="DRJ8" i="9" s="1"/>
  <c r="DRK8" i="9" s="1"/>
  <c r="DRL8" i="9" s="1"/>
  <c r="DRM8" i="9" s="1"/>
  <c r="DRN8" i="9" s="1"/>
  <c r="DRO8" i="9" s="1"/>
  <c r="DRP8" i="9" s="1"/>
  <c r="DRQ8" i="9" s="1"/>
  <c r="DRR8" i="9" s="1"/>
  <c r="DRS8" i="9" s="1"/>
  <c r="DRT8" i="9" s="1"/>
  <c r="DRU8" i="9" s="1"/>
  <c r="DRV8" i="9" s="1"/>
  <c r="DRW8" i="9" s="1"/>
  <c r="DRX8" i="9" s="1"/>
  <c r="DRY8" i="9" s="1"/>
  <c r="DRZ8" i="9" s="1"/>
  <c r="DSA8" i="9" s="1"/>
  <c r="DSB8" i="9" s="1"/>
  <c r="DSC8" i="9" s="1"/>
  <c r="DSD8" i="9" s="1"/>
  <c r="DSE8" i="9" s="1"/>
  <c r="DSF8" i="9" s="1"/>
  <c r="DSG8" i="9" s="1"/>
  <c r="DSH8" i="9" s="1"/>
  <c r="DSI8" i="9" s="1"/>
  <c r="DSJ8" i="9" s="1"/>
  <c r="DSK8" i="9" s="1"/>
  <c r="DSL8" i="9" s="1"/>
  <c r="DSM8" i="9" s="1"/>
  <c r="DSN8" i="9" s="1"/>
  <c r="DSO8" i="9" s="1"/>
  <c r="DSP8" i="9" s="1"/>
  <c r="DSQ8" i="9" s="1"/>
  <c r="DSR8" i="9" s="1"/>
  <c r="DSS8" i="9" s="1"/>
  <c r="DST8" i="9" s="1"/>
  <c r="DSU8" i="9" s="1"/>
  <c r="DSV8" i="9" s="1"/>
  <c r="DSW8" i="9" s="1"/>
  <c r="DSX8" i="9" s="1"/>
  <c r="DSY8" i="9" s="1"/>
  <c r="DSZ8" i="9" s="1"/>
  <c r="DTA8" i="9" s="1"/>
  <c r="DTB8" i="9" s="1"/>
  <c r="DTC8" i="9" s="1"/>
  <c r="DTD8" i="9" s="1"/>
  <c r="DTE8" i="9" s="1"/>
  <c r="DTF8" i="9" s="1"/>
  <c r="DTG8" i="9" s="1"/>
  <c r="DTH8" i="9" s="1"/>
  <c r="DTI8" i="9" s="1"/>
  <c r="DTJ8" i="9" s="1"/>
  <c r="DTK8" i="9" s="1"/>
  <c r="DTL8" i="9" s="1"/>
  <c r="DTM8" i="9" s="1"/>
  <c r="DTN8" i="9" s="1"/>
  <c r="DTO8" i="9" s="1"/>
  <c r="DTP8" i="9" s="1"/>
  <c r="DTQ8" i="9" s="1"/>
  <c r="DTR8" i="9" s="1"/>
  <c r="DTS8" i="9" s="1"/>
  <c r="DTT8" i="9" s="1"/>
  <c r="DTU8" i="9" s="1"/>
  <c r="DTV8" i="9" s="1"/>
  <c r="DTW8" i="9" s="1"/>
  <c r="DTX8" i="9" s="1"/>
  <c r="DTY8" i="9" s="1"/>
  <c r="DTZ8" i="9" s="1"/>
  <c r="DUA8" i="9" s="1"/>
  <c r="DUB8" i="9" s="1"/>
  <c r="DUC8" i="9" s="1"/>
  <c r="DUD8" i="9" s="1"/>
  <c r="DUE8" i="9" s="1"/>
  <c r="DUF8" i="9" s="1"/>
  <c r="DUG8" i="9" s="1"/>
  <c r="DUH8" i="9" s="1"/>
  <c r="DUI8" i="9" s="1"/>
  <c r="DUJ8" i="9" s="1"/>
  <c r="DUK8" i="9" s="1"/>
  <c r="DUL8" i="9" s="1"/>
  <c r="DUM8" i="9" s="1"/>
  <c r="DUN8" i="9" s="1"/>
  <c r="DUO8" i="9" s="1"/>
  <c r="DUP8" i="9" s="1"/>
  <c r="DUQ8" i="9" s="1"/>
  <c r="DUR8" i="9" s="1"/>
  <c r="DUS8" i="9" s="1"/>
  <c r="DUT8" i="9" s="1"/>
  <c r="DUU8" i="9" s="1"/>
  <c r="DUV8" i="9" s="1"/>
  <c r="DUW8" i="9" s="1"/>
  <c r="DUX8" i="9" s="1"/>
  <c r="DUY8" i="9" s="1"/>
  <c r="DUZ8" i="9" s="1"/>
  <c r="DVA8" i="9" s="1"/>
  <c r="DVB8" i="9" s="1"/>
  <c r="DVC8" i="9" s="1"/>
  <c r="DVD8" i="9" s="1"/>
  <c r="DVE8" i="9" s="1"/>
  <c r="DVF8" i="9" s="1"/>
  <c r="DVG8" i="9" s="1"/>
  <c r="DVH8" i="9" s="1"/>
  <c r="DVI8" i="9" s="1"/>
  <c r="DVJ8" i="9" s="1"/>
  <c r="DVK8" i="9" s="1"/>
  <c r="DVL8" i="9" s="1"/>
  <c r="DVM8" i="9" s="1"/>
  <c r="DVN8" i="9" s="1"/>
  <c r="DVO8" i="9" s="1"/>
  <c r="DVP8" i="9" s="1"/>
  <c r="DVQ8" i="9" s="1"/>
  <c r="DVR8" i="9" s="1"/>
  <c r="DVS8" i="9" s="1"/>
  <c r="DVT8" i="9" s="1"/>
  <c r="DVU8" i="9" s="1"/>
  <c r="DVV8" i="9" s="1"/>
  <c r="DVW8" i="9" s="1"/>
  <c r="DVX8" i="9" s="1"/>
  <c r="DVY8" i="9" s="1"/>
  <c r="DVZ8" i="9" s="1"/>
  <c r="DWA8" i="9" s="1"/>
  <c r="DWB8" i="9" s="1"/>
  <c r="DWC8" i="9" s="1"/>
  <c r="DWD8" i="9" s="1"/>
  <c r="DWE8" i="9" s="1"/>
  <c r="DWF8" i="9" s="1"/>
  <c r="DWG8" i="9" s="1"/>
  <c r="DWH8" i="9" s="1"/>
  <c r="DWI8" i="9" s="1"/>
  <c r="DWJ8" i="9" s="1"/>
  <c r="DWK8" i="9" s="1"/>
  <c r="DWL8" i="9" s="1"/>
  <c r="DWM8" i="9" s="1"/>
  <c r="DWN8" i="9" s="1"/>
  <c r="DWO8" i="9" s="1"/>
  <c r="DWP8" i="9" s="1"/>
  <c r="DWQ8" i="9" s="1"/>
  <c r="DWR8" i="9" s="1"/>
  <c r="DWS8" i="9" s="1"/>
  <c r="DWT8" i="9" s="1"/>
  <c r="DWU8" i="9" s="1"/>
  <c r="DWV8" i="9" s="1"/>
  <c r="DWW8" i="9" s="1"/>
  <c r="DWX8" i="9" s="1"/>
  <c r="DWY8" i="9" s="1"/>
  <c r="DWZ8" i="9" s="1"/>
  <c r="DXA8" i="9" s="1"/>
  <c r="DXB8" i="9" s="1"/>
  <c r="DXC8" i="9" s="1"/>
  <c r="DXD8" i="9" s="1"/>
  <c r="DXE8" i="9" s="1"/>
  <c r="DXF8" i="9" s="1"/>
  <c r="DXG8" i="9" s="1"/>
  <c r="DXH8" i="9" s="1"/>
  <c r="DXI8" i="9" s="1"/>
  <c r="DXJ8" i="9" s="1"/>
  <c r="DXK8" i="9" s="1"/>
  <c r="DXL8" i="9" s="1"/>
  <c r="DXM8" i="9" s="1"/>
  <c r="DXN8" i="9" s="1"/>
  <c r="DXO8" i="9" s="1"/>
  <c r="DXP8" i="9" s="1"/>
  <c r="DXQ8" i="9" s="1"/>
  <c r="DXR8" i="9" s="1"/>
  <c r="DXS8" i="9" s="1"/>
  <c r="DXT8" i="9" s="1"/>
  <c r="DXU8" i="9" s="1"/>
  <c r="DXV8" i="9" s="1"/>
  <c r="DXW8" i="9" s="1"/>
  <c r="DXX8" i="9" s="1"/>
  <c r="DXY8" i="9" s="1"/>
  <c r="DXZ8" i="9" s="1"/>
  <c r="DYA8" i="9" s="1"/>
  <c r="DYB8" i="9" s="1"/>
  <c r="DYC8" i="9" s="1"/>
  <c r="DYD8" i="9" s="1"/>
  <c r="DYE8" i="9" s="1"/>
  <c r="DYF8" i="9" s="1"/>
  <c r="DYG8" i="9" s="1"/>
  <c r="DYH8" i="9" s="1"/>
  <c r="DYI8" i="9" s="1"/>
  <c r="DYJ8" i="9" s="1"/>
  <c r="DYK8" i="9" s="1"/>
  <c r="DYL8" i="9" s="1"/>
  <c r="DYM8" i="9" s="1"/>
  <c r="DYN8" i="9" s="1"/>
  <c r="DYO8" i="9" s="1"/>
  <c r="DYP8" i="9" s="1"/>
  <c r="DYQ8" i="9" s="1"/>
  <c r="DYR8" i="9" s="1"/>
  <c r="DYS8" i="9" s="1"/>
  <c r="DYT8" i="9" s="1"/>
  <c r="DYU8" i="9" s="1"/>
  <c r="DYV8" i="9" s="1"/>
  <c r="DYW8" i="9" s="1"/>
  <c r="DYX8" i="9" s="1"/>
  <c r="DYY8" i="9" s="1"/>
  <c r="DYZ8" i="9" s="1"/>
  <c r="DZA8" i="9" s="1"/>
  <c r="DZB8" i="9" s="1"/>
  <c r="DZC8" i="9" s="1"/>
  <c r="DZD8" i="9" s="1"/>
  <c r="DZE8" i="9" s="1"/>
  <c r="DZF8" i="9" s="1"/>
  <c r="DZG8" i="9" s="1"/>
  <c r="DZH8" i="9" s="1"/>
  <c r="DZI8" i="9" s="1"/>
  <c r="DZJ8" i="9" s="1"/>
  <c r="DZK8" i="9" s="1"/>
  <c r="DZL8" i="9" s="1"/>
  <c r="DZM8" i="9" s="1"/>
  <c r="DZN8" i="9" s="1"/>
  <c r="DZO8" i="9" s="1"/>
  <c r="DZP8" i="9" s="1"/>
  <c r="DZQ8" i="9" s="1"/>
  <c r="DZR8" i="9" s="1"/>
  <c r="DZS8" i="9" s="1"/>
  <c r="DZT8" i="9" s="1"/>
  <c r="DZU8" i="9" s="1"/>
  <c r="DZV8" i="9" s="1"/>
  <c r="DZW8" i="9" s="1"/>
  <c r="DZX8" i="9" s="1"/>
  <c r="DZY8" i="9" s="1"/>
  <c r="DZZ8" i="9" s="1"/>
  <c r="EAA8" i="9" s="1"/>
  <c r="EAB8" i="9" s="1"/>
  <c r="EAC8" i="9" s="1"/>
  <c r="EAD8" i="9" s="1"/>
  <c r="EAE8" i="9" s="1"/>
  <c r="EAF8" i="9" s="1"/>
  <c r="EAG8" i="9" s="1"/>
  <c r="EAH8" i="9" s="1"/>
  <c r="EAI8" i="9" s="1"/>
  <c r="EAJ8" i="9" s="1"/>
  <c r="EAK8" i="9" s="1"/>
  <c r="EAL8" i="9" s="1"/>
  <c r="EAM8" i="9" s="1"/>
  <c r="EAN8" i="9" s="1"/>
  <c r="EAO8" i="9" s="1"/>
  <c r="EAP8" i="9" s="1"/>
  <c r="EAQ8" i="9" s="1"/>
  <c r="EAR8" i="9" s="1"/>
  <c r="EAS8" i="9" s="1"/>
  <c r="EAT8" i="9" s="1"/>
  <c r="EAU8" i="9" s="1"/>
  <c r="EAV8" i="9" s="1"/>
  <c r="EAW8" i="9" s="1"/>
  <c r="EAX8" i="9" s="1"/>
  <c r="EAY8" i="9" s="1"/>
  <c r="EAZ8" i="9" s="1"/>
  <c r="EBA8" i="9" s="1"/>
  <c r="EBB8" i="9" s="1"/>
  <c r="EBC8" i="9" s="1"/>
  <c r="EBD8" i="9" s="1"/>
  <c r="EBE8" i="9" s="1"/>
  <c r="EBF8" i="9" s="1"/>
  <c r="EBG8" i="9" s="1"/>
  <c r="EBH8" i="9" s="1"/>
  <c r="EBI8" i="9" s="1"/>
  <c r="EBJ8" i="9" s="1"/>
  <c r="EBK8" i="9" s="1"/>
  <c r="EBL8" i="9" s="1"/>
  <c r="EBM8" i="9" s="1"/>
  <c r="EBN8" i="9" s="1"/>
  <c r="EBO8" i="9" s="1"/>
  <c r="EBP8" i="9" s="1"/>
  <c r="EBQ8" i="9" s="1"/>
  <c r="EBR8" i="9" s="1"/>
  <c r="EBS8" i="9" s="1"/>
  <c r="EBT8" i="9" s="1"/>
  <c r="EBU8" i="9" s="1"/>
  <c r="EBV8" i="9" s="1"/>
  <c r="EBW8" i="9" s="1"/>
  <c r="EBX8" i="9" s="1"/>
  <c r="EBY8" i="9" s="1"/>
  <c r="EBZ8" i="9" s="1"/>
  <c r="ECA8" i="9" s="1"/>
  <c r="ECB8" i="9" s="1"/>
  <c r="ECC8" i="9" s="1"/>
  <c r="ECD8" i="9" s="1"/>
  <c r="ECE8" i="9" s="1"/>
  <c r="ECF8" i="9" s="1"/>
  <c r="ECG8" i="9" s="1"/>
  <c r="ECH8" i="9" s="1"/>
  <c r="ECI8" i="9" s="1"/>
  <c r="ECJ8" i="9" s="1"/>
  <c r="ECK8" i="9" s="1"/>
  <c r="ECL8" i="9" s="1"/>
  <c r="ECM8" i="9" s="1"/>
  <c r="ECN8" i="9" s="1"/>
  <c r="ECO8" i="9" s="1"/>
  <c r="ECP8" i="9" s="1"/>
  <c r="ECQ8" i="9" s="1"/>
  <c r="ECR8" i="9" s="1"/>
  <c r="ECS8" i="9" s="1"/>
  <c r="ECT8" i="9" s="1"/>
  <c r="ECU8" i="9" s="1"/>
  <c r="ECV8" i="9" s="1"/>
  <c r="ECW8" i="9" s="1"/>
  <c r="ECX8" i="9" s="1"/>
  <c r="ECY8" i="9" s="1"/>
  <c r="ECZ8" i="9" s="1"/>
  <c r="EDA8" i="9" s="1"/>
  <c r="EDB8" i="9" s="1"/>
  <c r="EDC8" i="9" s="1"/>
  <c r="EDD8" i="9" s="1"/>
  <c r="EDE8" i="9" s="1"/>
  <c r="EDF8" i="9" s="1"/>
  <c r="EDG8" i="9" s="1"/>
  <c r="EDH8" i="9" s="1"/>
  <c r="EDI8" i="9" s="1"/>
  <c r="EDJ8" i="9" s="1"/>
  <c r="EDK8" i="9" s="1"/>
  <c r="EDL8" i="9" s="1"/>
  <c r="EDM8" i="9" s="1"/>
  <c r="EDN8" i="9" s="1"/>
  <c r="EDO8" i="9" s="1"/>
  <c r="EDP8" i="9" s="1"/>
  <c r="EDQ8" i="9" s="1"/>
  <c r="EDR8" i="9" s="1"/>
  <c r="EDS8" i="9" s="1"/>
  <c r="EDT8" i="9" s="1"/>
  <c r="EDU8" i="9" s="1"/>
  <c r="EDV8" i="9" s="1"/>
  <c r="EDW8" i="9" s="1"/>
  <c r="EDX8" i="9" s="1"/>
  <c r="EDY8" i="9" s="1"/>
  <c r="EDZ8" i="9" s="1"/>
  <c r="EEA8" i="9" s="1"/>
  <c r="EEB8" i="9" s="1"/>
  <c r="EEC8" i="9" s="1"/>
  <c r="EED8" i="9" s="1"/>
  <c r="EEE8" i="9" s="1"/>
  <c r="EEF8" i="9" s="1"/>
  <c r="EEG8" i="9" s="1"/>
  <c r="EEH8" i="9" s="1"/>
  <c r="EEI8" i="9" s="1"/>
  <c r="EEJ8" i="9" s="1"/>
  <c r="EEK8" i="9" s="1"/>
  <c r="EEL8" i="9" s="1"/>
  <c r="EEM8" i="9" s="1"/>
  <c r="EEN8" i="9" s="1"/>
  <c r="EEO8" i="9" s="1"/>
  <c r="EEP8" i="9" s="1"/>
  <c r="EEQ8" i="9" s="1"/>
  <c r="EER8" i="9" s="1"/>
  <c r="EES8" i="9" s="1"/>
  <c r="EET8" i="9" s="1"/>
  <c r="EEU8" i="9" s="1"/>
  <c r="EEV8" i="9" s="1"/>
  <c r="EEW8" i="9" s="1"/>
  <c r="EEX8" i="9" s="1"/>
  <c r="EEY8" i="9" s="1"/>
  <c r="EEZ8" i="9" s="1"/>
  <c r="EFA8" i="9" s="1"/>
  <c r="EFB8" i="9" s="1"/>
  <c r="EFC8" i="9" s="1"/>
  <c r="EFD8" i="9" s="1"/>
  <c r="EFE8" i="9" s="1"/>
  <c r="EFF8" i="9" s="1"/>
  <c r="EFG8" i="9" s="1"/>
  <c r="EFH8" i="9" s="1"/>
  <c r="EFI8" i="9" s="1"/>
  <c r="EFJ8" i="9" s="1"/>
  <c r="EFK8" i="9" s="1"/>
  <c r="EFL8" i="9" s="1"/>
  <c r="EFM8" i="9" s="1"/>
  <c r="EFN8" i="9" s="1"/>
  <c r="EFO8" i="9" s="1"/>
  <c r="EFP8" i="9" s="1"/>
  <c r="EFQ8" i="9" s="1"/>
  <c r="EFR8" i="9" s="1"/>
  <c r="EFS8" i="9" s="1"/>
  <c r="EFT8" i="9" s="1"/>
  <c r="EFU8" i="9" s="1"/>
  <c r="EFV8" i="9" s="1"/>
  <c r="EFW8" i="9" s="1"/>
  <c r="EFX8" i="9" s="1"/>
  <c r="EFY8" i="9" s="1"/>
  <c r="EFZ8" i="9" s="1"/>
  <c r="EGA8" i="9" s="1"/>
  <c r="EGB8" i="9" s="1"/>
  <c r="EGC8" i="9" s="1"/>
  <c r="EGD8" i="9" s="1"/>
  <c r="EGE8" i="9" s="1"/>
  <c r="EGF8" i="9" s="1"/>
  <c r="EGG8" i="9" s="1"/>
  <c r="EGH8" i="9" s="1"/>
  <c r="EGI8" i="9" s="1"/>
  <c r="EGJ8" i="9" s="1"/>
  <c r="EGK8" i="9" s="1"/>
  <c r="EGL8" i="9" s="1"/>
  <c r="EGM8" i="9" s="1"/>
  <c r="EGN8" i="9" s="1"/>
  <c r="EGO8" i="9" s="1"/>
  <c r="EGP8" i="9" s="1"/>
  <c r="EGQ8" i="9" s="1"/>
  <c r="EGR8" i="9" s="1"/>
  <c r="EGS8" i="9" s="1"/>
  <c r="EGT8" i="9" s="1"/>
  <c r="EGU8" i="9" s="1"/>
  <c r="EGV8" i="9" s="1"/>
  <c r="EGW8" i="9" s="1"/>
  <c r="EGX8" i="9" s="1"/>
  <c r="EGY8" i="9" s="1"/>
  <c r="EGZ8" i="9" s="1"/>
  <c r="EHA8" i="9" s="1"/>
  <c r="EHB8" i="9" s="1"/>
  <c r="EHC8" i="9" s="1"/>
  <c r="EHD8" i="9" s="1"/>
  <c r="EHE8" i="9" s="1"/>
  <c r="EHF8" i="9" s="1"/>
  <c r="EHG8" i="9" s="1"/>
  <c r="EHH8" i="9" s="1"/>
  <c r="EHI8" i="9" s="1"/>
  <c r="EHJ8" i="9" s="1"/>
  <c r="EHK8" i="9" s="1"/>
  <c r="EHL8" i="9" s="1"/>
  <c r="EHM8" i="9" s="1"/>
  <c r="EHN8" i="9" s="1"/>
  <c r="EHO8" i="9" s="1"/>
  <c r="EHP8" i="9" s="1"/>
  <c r="EHQ8" i="9" s="1"/>
  <c r="EHR8" i="9" s="1"/>
  <c r="EHS8" i="9" s="1"/>
  <c r="EHT8" i="9" s="1"/>
  <c r="EHU8" i="9" s="1"/>
  <c r="EHV8" i="9" s="1"/>
  <c r="EHW8" i="9" s="1"/>
  <c r="EHX8" i="9" s="1"/>
  <c r="EHY8" i="9" s="1"/>
  <c r="EHZ8" i="9" s="1"/>
  <c r="EIA8" i="9" s="1"/>
  <c r="EIB8" i="9" s="1"/>
  <c r="EIC8" i="9" s="1"/>
  <c r="EID8" i="9" s="1"/>
  <c r="EIE8" i="9" s="1"/>
  <c r="EIF8" i="9" s="1"/>
  <c r="EIG8" i="9" s="1"/>
  <c r="EIH8" i="9" s="1"/>
  <c r="EII8" i="9" s="1"/>
  <c r="EIJ8" i="9" s="1"/>
  <c r="EIK8" i="9" s="1"/>
  <c r="EIL8" i="9" s="1"/>
  <c r="EIM8" i="9" s="1"/>
  <c r="EIN8" i="9" s="1"/>
  <c r="EIO8" i="9" s="1"/>
  <c r="EIP8" i="9" s="1"/>
  <c r="EIQ8" i="9" s="1"/>
  <c r="EIR8" i="9" s="1"/>
  <c r="EIS8" i="9" s="1"/>
  <c r="EIT8" i="9" s="1"/>
  <c r="EIU8" i="9" s="1"/>
  <c r="EIV8" i="9" s="1"/>
  <c r="EIW8" i="9" s="1"/>
  <c r="EIX8" i="9" s="1"/>
  <c r="EIY8" i="9" s="1"/>
  <c r="EIZ8" i="9" s="1"/>
  <c r="EJA8" i="9" s="1"/>
  <c r="EJB8" i="9" s="1"/>
  <c r="EJC8" i="9" s="1"/>
  <c r="EJD8" i="9" s="1"/>
  <c r="EJE8" i="9" s="1"/>
  <c r="EJF8" i="9" s="1"/>
  <c r="EJG8" i="9" s="1"/>
  <c r="EJH8" i="9" s="1"/>
  <c r="EJI8" i="9" s="1"/>
  <c r="EJJ8" i="9" s="1"/>
  <c r="EJK8" i="9" s="1"/>
  <c r="EJL8" i="9" s="1"/>
  <c r="EJM8" i="9" s="1"/>
  <c r="EJN8" i="9" s="1"/>
  <c r="EJO8" i="9" s="1"/>
  <c r="EJP8" i="9" s="1"/>
  <c r="EJQ8" i="9" s="1"/>
  <c r="EJR8" i="9" s="1"/>
  <c r="EJS8" i="9" s="1"/>
  <c r="EJT8" i="9" s="1"/>
  <c r="EJU8" i="9" s="1"/>
  <c r="EJV8" i="9" s="1"/>
  <c r="EJW8" i="9" s="1"/>
  <c r="EJX8" i="9" s="1"/>
  <c r="EJY8" i="9" s="1"/>
  <c r="EJZ8" i="9" s="1"/>
  <c r="EKA8" i="9" s="1"/>
  <c r="EKB8" i="9" s="1"/>
  <c r="EKC8" i="9" s="1"/>
  <c r="EKD8" i="9" s="1"/>
  <c r="EKE8" i="9" s="1"/>
  <c r="EKF8" i="9" s="1"/>
  <c r="EKG8" i="9" s="1"/>
  <c r="EKH8" i="9" s="1"/>
  <c r="EKI8" i="9" s="1"/>
  <c r="EKJ8" i="9" s="1"/>
  <c r="EKK8" i="9" s="1"/>
  <c r="EKL8" i="9" s="1"/>
  <c r="EKM8" i="9" s="1"/>
  <c r="EKN8" i="9" s="1"/>
  <c r="EKO8" i="9" s="1"/>
  <c r="EKP8" i="9" s="1"/>
  <c r="EKQ8" i="9" s="1"/>
  <c r="EKR8" i="9" s="1"/>
  <c r="EKS8" i="9" s="1"/>
  <c r="EKT8" i="9" s="1"/>
  <c r="EKU8" i="9" s="1"/>
  <c r="EKV8" i="9" s="1"/>
  <c r="EKW8" i="9" s="1"/>
  <c r="EKX8" i="9" s="1"/>
  <c r="EKY8" i="9" s="1"/>
  <c r="EKZ8" i="9" s="1"/>
  <c r="ELA8" i="9" s="1"/>
  <c r="ELB8" i="9" s="1"/>
  <c r="ELC8" i="9" s="1"/>
  <c r="ELD8" i="9" s="1"/>
  <c r="ELE8" i="9" s="1"/>
  <c r="ELF8" i="9" s="1"/>
  <c r="ELG8" i="9" s="1"/>
  <c r="ELH8" i="9" s="1"/>
  <c r="ELI8" i="9" s="1"/>
  <c r="ELJ8" i="9" s="1"/>
  <c r="ELK8" i="9" s="1"/>
  <c r="ELL8" i="9" s="1"/>
  <c r="ELM8" i="9" s="1"/>
  <c r="ELN8" i="9" s="1"/>
  <c r="ELO8" i="9" s="1"/>
  <c r="ELP8" i="9" s="1"/>
  <c r="ELQ8" i="9" s="1"/>
  <c r="ELR8" i="9" s="1"/>
  <c r="ELS8" i="9" s="1"/>
  <c r="ELT8" i="9" s="1"/>
  <c r="ELU8" i="9" s="1"/>
  <c r="ELV8" i="9" s="1"/>
  <c r="ELW8" i="9" s="1"/>
  <c r="ELX8" i="9" s="1"/>
  <c r="ELY8" i="9" s="1"/>
  <c r="ELZ8" i="9" s="1"/>
  <c r="EMA8" i="9" s="1"/>
  <c r="EMB8" i="9" s="1"/>
  <c r="EMC8" i="9" s="1"/>
  <c r="EMD8" i="9" s="1"/>
  <c r="EME8" i="9" s="1"/>
  <c r="EMF8" i="9" s="1"/>
  <c r="EMG8" i="9" s="1"/>
  <c r="EMH8" i="9" s="1"/>
  <c r="EMI8" i="9" s="1"/>
  <c r="EMJ8" i="9" s="1"/>
  <c r="EMK8" i="9" s="1"/>
  <c r="EML8" i="9" s="1"/>
  <c r="EMM8" i="9" s="1"/>
  <c r="EMN8" i="9" s="1"/>
  <c r="EMO8" i="9" s="1"/>
  <c r="EMP8" i="9" s="1"/>
  <c r="EMQ8" i="9" s="1"/>
  <c r="EMR8" i="9" s="1"/>
  <c r="EMS8" i="9" s="1"/>
  <c r="EMT8" i="9" s="1"/>
  <c r="EMU8" i="9" s="1"/>
  <c r="EMV8" i="9" s="1"/>
  <c r="EMW8" i="9" s="1"/>
  <c r="EMX8" i="9" s="1"/>
  <c r="EMY8" i="9" s="1"/>
  <c r="EMZ8" i="9" s="1"/>
  <c r="ENA8" i="9" s="1"/>
  <c r="ENB8" i="9" s="1"/>
  <c r="ENC8" i="9" s="1"/>
  <c r="END8" i="9" s="1"/>
  <c r="ENE8" i="9" s="1"/>
  <c r="ENF8" i="9" s="1"/>
  <c r="ENG8" i="9" s="1"/>
  <c r="ENH8" i="9" s="1"/>
  <c r="ENI8" i="9" s="1"/>
  <c r="ENJ8" i="9" s="1"/>
  <c r="ENK8" i="9" s="1"/>
  <c r="ENL8" i="9" s="1"/>
  <c r="ENM8" i="9" s="1"/>
  <c r="ENN8" i="9" s="1"/>
  <c r="ENO8" i="9" s="1"/>
  <c r="ENP8" i="9" s="1"/>
  <c r="ENQ8" i="9" s="1"/>
  <c r="ENR8" i="9" s="1"/>
  <c r="ENS8" i="9" s="1"/>
  <c r="ENT8" i="9" s="1"/>
  <c r="ENU8" i="9" s="1"/>
  <c r="ENV8" i="9" s="1"/>
  <c r="ENW8" i="9" s="1"/>
  <c r="ENX8" i="9" s="1"/>
  <c r="ENY8" i="9" s="1"/>
  <c r="ENZ8" i="9" s="1"/>
  <c r="EOA8" i="9" s="1"/>
  <c r="EOB8" i="9" s="1"/>
  <c r="EOC8" i="9" s="1"/>
  <c r="EOD8" i="9" s="1"/>
  <c r="EOE8" i="9" s="1"/>
  <c r="EOF8" i="9" s="1"/>
  <c r="EOG8" i="9" s="1"/>
  <c r="EOH8" i="9" s="1"/>
  <c r="EOI8" i="9" s="1"/>
  <c r="EOJ8" i="9" s="1"/>
  <c r="EOK8" i="9" s="1"/>
  <c r="EOL8" i="9" s="1"/>
  <c r="EOM8" i="9" s="1"/>
  <c r="EON8" i="9" s="1"/>
  <c r="EOO8" i="9" s="1"/>
  <c r="EOP8" i="9" s="1"/>
  <c r="EOQ8" i="9" s="1"/>
  <c r="EOR8" i="9" s="1"/>
  <c r="EOS8" i="9" s="1"/>
  <c r="EOT8" i="9" s="1"/>
  <c r="EOU8" i="9" s="1"/>
  <c r="EOV8" i="9" s="1"/>
  <c r="EOW8" i="9" s="1"/>
  <c r="EOX8" i="9" s="1"/>
  <c r="EOY8" i="9" s="1"/>
  <c r="EOZ8" i="9" s="1"/>
  <c r="EPA8" i="9" s="1"/>
  <c r="EPB8" i="9" s="1"/>
  <c r="EPC8" i="9" s="1"/>
  <c r="EPD8" i="9" s="1"/>
  <c r="EPE8" i="9" s="1"/>
  <c r="EPF8" i="9" s="1"/>
  <c r="EPG8" i="9" s="1"/>
  <c r="EPH8" i="9" s="1"/>
  <c r="EPI8" i="9" s="1"/>
  <c r="EPJ8" i="9" s="1"/>
  <c r="EPK8" i="9" s="1"/>
  <c r="EPL8" i="9" s="1"/>
  <c r="EPM8" i="9" s="1"/>
  <c r="EPN8" i="9" s="1"/>
  <c r="EPO8" i="9" s="1"/>
  <c r="EPP8" i="9" s="1"/>
  <c r="EPQ8" i="9" s="1"/>
  <c r="EPR8" i="9" s="1"/>
  <c r="EPS8" i="9" s="1"/>
  <c r="EPT8" i="9" s="1"/>
  <c r="EPU8" i="9" s="1"/>
  <c r="EPV8" i="9" s="1"/>
  <c r="EPW8" i="9" s="1"/>
  <c r="EPX8" i="9" s="1"/>
  <c r="EPY8" i="9" s="1"/>
  <c r="EPZ8" i="9" s="1"/>
  <c r="EQA8" i="9" s="1"/>
  <c r="EQB8" i="9" s="1"/>
  <c r="EQC8" i="9" s="1"/>
  <c r="EQD8" i="9" s="1"/>
  <c r="EQE8" i="9" s="1"/>
  <c r="EQF8" i="9" s="1"/>
  <c r="EQG8" i="9" s="1"/>
  <c r="EQH8" i="9" s="1"/>
  <c r="EQI8" i="9" s="1"/>
  <c r="EQJ8" i="9" s="1"/>
  <c r="EQK8" i="9" s="1"/>
  <c r="EQL8" i="9" s="1"/>
  <c r="EQM8" i="9" s="1"/>
  <c r="EQN8" i="9" s="1"/>
  <c r="EQO8" i="9" s="1"/>
  <c r="EQP8" i="9" s="1"/>
  <c r="EQQ8" i="9" s="1"/>
  <c r="EQR8" i="9" s="1"/>
  <c r="EQS8" i="9" s="1"/>
  <c r="EQT8" i="9" s="1"/>
  <c r="EQU8" i="9" s="1"/>
  <c r="EQV8" i="9" s="1"/>
  <c r="EQW8" i="9" s="1"/>
  <c r="EQX8" i="9" s="1"/>
  <c r="EQY8" i="9" s="1"/>
  <c r="EQZ8" i="9" s="1"/>
  <c r="ERA8" i="9" s="1"/>
  <c r="ERB8" i="9" s="1"/>
  <c r="ERC8" i="9" s="1"/>
  <c r="ERD8" i="9" s="1"/>
  <c r="ERE8" i="9" s="1"/>
  <c r="ERF8" i="9" s="1"/>
  <c r="ERG8" i="9" s="1"/>
  <c r="ERH8" i="9" s="1"/>
  <c r="ERI8" i="9" s="1"/>
  <c r="ERJ8" i="9" s="1"/>
  <c r="ERK8" i="9" s="1"/>
  <c r="ERL8" i="9" s="1"/>
  <c r="ERM8" i="9" s="1"/>
  <c r="ERN8" i="9" s="1"/>
  <c r="ERO8" i="9" s="1"/>
  <c r="ERP8" i="9" s="1"/>
  <c r="ERQ8" i="9" s="1"/>
  <c r="ERR8" i="9" s="1"/>
  <c r="ERS8" i="9" s="1"/>
  <c r="ERT8" i="9" s="1"/>
  <c r="ERU8" i="9" s="1"/>
  <c r="ERV8" i="9" s="1"/>
  <c r="ERW8" i="9" s="1"/>
  <c r="ERX8" i="9" s="1"/>
  <c r="ERY8" i="9" s="1"/>
  <c r="ERZ8" i="9" s="1"/>
  <c r="ESA8" i="9" s="1"/>
  <c r="ESB8" i="9" s="1"/>
  <c r="ESC8" i="9" s="1"/>
  <c r="ESD8" i="9" s="1"/>
  <c r="ESE8" i="9" s="1"/>
  <c r="ESF8" i="9" s="1"/>
  <c r="ESG8" i="9" s="1"/>
  <c r="ESH8" i="9" s="1"/>
  <c r="ESI8" i="9" s="1"/>
  <c r="ESJ8" i="9" s="1"/>
  <c r="ESK8" i="9" s="1"/>
  <c r="ESL8" i="9" s="1"/>
  <c r="ESM8" i="9" s="1"/>
  <c r="ESN8" i="9" s="1"/>
  <c r="ESO8" i="9" s="1"/>
  <c r="ESP8" i="9" s="1"/>
  <c r="ESQ8" i="9" s="1"/>
  <c r="ESR8" i="9" s="1"/>
  <c r="ESS8" i="9" s="1"/>
  <c r="EST8" i="9" s="1"/>
  <c r="ESU8" i="9" s="1"/>
  <c r="ESV8" i="9" s="1"/>
  <c r="ESW8" i="9" s="1"/>
  <c r="ESX8" i="9" s="1"/>
  <c r="ESY8" i="9" s="1"/>
  <c r="ESZ8" i="9" s="1"/>
  <c r="ETA8" i="9" s="1"/>
  <c r="ETB8" i="9" s="1"/>
  <c r="ETC8" i="9" s="1"/>
  <c r="ETD8" i="9" s="1"/>
  <c r="ETE8" i="9" s="1"/>
  <c r="ETF8" i="9" s="1"/>
  <c r="ETG8" i="9" s="1"/>
  <c r="ETH8" i="9" s="1"/>
  <c r="ETI8" i="9" s="1"/>
  <c r="ETJ8" i="9" s="1"/>
  <c r="ETK8" i="9" s="1"/>
  <c r="ETL8" i="9" s="1"/>
  <c r="ETM8" i="9" s="1"/>
  <c r="ETN8" i="9" s="1"/>
  <c r="ETO8" i="9" s="1"/>
  <c r="ETP8" i="9" s="1"/>
  <c r="ETQ8" i="9" s="1"/>
  <c r="ETR8" i="9" s="1"/>
  <c r="ETS8" i="9" s="1"/>
  <c r="ETT8" i="9" s="1"/>
  <c r="ETU8" i="9" s="1"/>
  <c r="ETV8" i="9" s="1"/>
  <c r="ETW8" i="9" s="1"/>
  <c r="ETX8" i="9" s="1"/>
  <c r="ETY8" i="9" s="1"/>
  <c r="ETZ8" i="9" s="1"/>
  <c r="EUA8" i="9" s="1"/>
  <c r="EUB8" i="9" s="1"/>
  <c r="EUC8" i="9" s="1"/>
  <c r="EUD8" i="9" s="1"/>
  <c r="EUE8" i="9" s="1"/>
  <c r="EUF8" i="9" s="1"/>
  <c r="EUG8" i="9" s="1"/>
  <c r="EUH8" i="9" s="1"/>
  <c r="EUI8" i="9" s="1"/>
  <c r="EUJ8" i="9" s="1"/>
  <c r="EUK8" i="9" s="1"/>
  <c r="EUL8" i="9" s="1"/>
  <c r="EUM8" i="9" s="1"/>
  <c r="EUN8" i="9" s="1"/>
  <c r="EUO8" i="9" s="1"/>
  <c r="EUP8" i="9" s="1"/>
  <c r="EUQ8" i="9" s="1"/>
  <c r="EUR8" i="9" s="1"/>
  <c r="EUS8" i="9" s="1"/>
  <c r="EUT8" i="9" s="1"/>
  <c r="EUU8" i="9" s="1"/>
  <c r="EUV8" i="9" s="1"/>
  <c r="EUW8" i="9" s="1"/>
  <c r="EUX8" i="9" s="1"/>
  <c r="EUY8" i="9" s="1"/>
  <c r="EUZ8" i="9" s="1"/>
  <c r="EVA8" i="9" s="1"/>
  <c r="EVB8" i="9" s="1"/>
  <c r="EVC8" i="9" s="1"/>
  <c r="EVD8" i="9" s="1"/>
  <c r="EVE8" i="9" s="1"/>
  <c r="EVF8" i="9" s="1"/>
  <c r="EVG8" i="9" s="1"/>
  <c r="EVH8" i="9" s="1"/>
  <c r="EVI8" i="9" s="1"/>
  <c r="EVJ8" i="9" s="1"/>
  <c r="EVK8" i="9" s="1"/>
  <c r="EVL8" i="9" s="1"/>
  <c r="EVM8" i="9" s="1"/>
  <c r="EVN8" i="9" s="1"/>
  <c r="EVO8" i="9" s="1"/>
  <c r="EVP8" i="9" s="1"/>
  <c r="EVQ8" i="9" s="1"/>
  <c r="EVR8" i="9" s="1"/>
  <c r="EVS8" i="9" s="1"/>
  <c r="EVT8" i="9" s="1"/>
  <c r="EVU8" i="9" s="1"/>
  <c r="EVV8" i="9" s="1"/>
  <c r="EVW8" i="9" s="1"/>
  <c r="EVX8" i="9" s="1"/>
  <c r="EVY8" i="9" s="1"/>
  <c r="EVZ8" i="9" s="1"/>
  <c r="EWA8" i="9" s="1"/>
  <c r="EWB8" i="9" s="1"/>
  <c r="EWC8" i="9" s="1"/>
  <c r="EWD8" i="9" s="1"/>
  <c r="EWE8" i="9" s="1"/>
  <c r="EWF8" i="9" s="1"/>
  <c r="EWG8" i="9" s="1"/>
  <c r="EWH8" i="9" s="1"/>
  <c r="EWI8" i="9" s="1"/>
  <c r="EWJ8" i="9" s="1"/>
  <c r="EWK8" i="9" s="1"/>
  <c r="EWL8" i="9" s="1"/>
  <c r="EWM8" i="9" s="1"/>
  <c r="EWN8" i="9" s="1"/>
  <c r="EWO8" i="9" s="1"/>
  <c r="EWP8" i="9" s="1"/>
  <c r="EWQ8" i="9" s="1"/>
  <c r="EWR8" i="9" s="1"/>
  <c r="EWS8" i="9" s="1"/>
  <c r="EWT8" i="9" s="1"/>
  <c r="EWU8" i="9" s="1"/>
  <c r="EWV8" i="9" s="1"/>
  <c r="EWW8" i="9" s="1"/>
  <c r="EWX8" i="9" s="1"/>
  <c r="EWY8" i="9" s="1"/>
  <c r="EWZ8" i="9" s="1"/>
  <c r="EXA8" i="9" s="1"/>
  <c r="EXB8" i="9" s="1"/>
  <c r="EXC8" i="9" s="1"/>
  <c r="EXD8" i="9" s="1"/>
  <c r="EXE8" i="9" s="1"/>
  <c r="EXF8" i="9" s="1"/>
  <c r="EXG8" i="9" s="1"/>
  <c r="EXH8" i="9" s="1"/>
  <c r="EXI8" i="9" s="1"/>
  <c r="EXJ8" i="9" s="1"/>
  <c r="EXK8" i="9" s="1"/>
  <c r="EXL8" i="9" s="1"/>
  <c r="EXM8" i="9" s="1"/>
  <c r="EXN8" i="9" s="1"/>
  <c r="EXO8" i="9" s="1"/>
  <c r="EXP8" i="9" s="1"/>
  <c r="EXQ8" i="9" s="1"/>
  <c r="EXR8" i="9" s="1"/>
  <c r="EXS8" i="9" s="1"/>
  <c r="EXT8" i="9" s="1"/>
  <c r="EXU8" i="9" s="1"/>
  <c r="EXV8" i="9" s="1"/>
  <c r="EXW8" i="9" s="1"/>
  <c r="EXX8" i="9" s="1"/>
  <c r="EXY8" i="9" s="1"/>
  <c r="EXZ8" i="9" s="1"/>
  <c r="EYA8" i="9" s="1"/>
  <c r="EYB8" i="9" s="1"/>
  <c r="EYC8" i="9" s="1"/>
  <c r="EYD8" i="9" s="1"/>
  <c r="EYE8" i="9" s="1"/>
  <c r="EYF8" i="9" s="1"/>
  <c r="EYG8" i="9" s="1"/>
  <c r="EYH8" i="9" s="1"/>
  <c r="EYI8" i="9" s="1"/>
  <c r="EYJ8" i="9" s="1"/>
  <c r="EYK8" i="9" s="1"/>
  <c r="EYL8" i="9" s="1"/>
  <c r="EYM8" i="9" s="1"/>
  <c r="EYN8" i="9" s="1"/>
  <c r="EYO8" i="9" s="1"/>
  <c r="EYP8" i="9" s="1"/>
  <c r="EYQ8" i="9" s="1"/>
  <c r="EYR8" i="9" s="1"/>
  <c r="EYS8" i="9" s="1"/>
  <c r="EYT8" i="9" s="1"/>
  <c r="EYU8" i="9" s="1"/>
  <c r="EYV8" i="9" s="1"/>
  <c r="EYW8" i="9" s="1"/>
  <c r="EYX8" i="9" s="1"/>
  <c r="EYY8" i="9" s="1"/>
  <c r="EYZ8" i="9" s="1"/>
  <c r="EZA8" i="9" s="1"/>
  <c r="EZB8" i="9" s="1"/>
  <c r="EZC8" i="9" s="1"/>
  <c r="EZD8" i="9" s="1"/>
  <c r="EZE8" i="9" s="1"/>
  <c r="EZF8" i="9" s="1"/>
  <c r="EZG8" i="9" s="1"/>
  <c r="EZH8" i="9" s="1"/>
  <c r="EZI8" i="9" s="1"/>
  <c r="EZJ8" i="9" s="1"/>
  <c r="EZK8" i="9" s="1"/>
  <c r="EZL8" i="9" s="1"/>
  <c r="EZM8" i="9" s="1"/>
  <c r="EZN8" i="9" s="1"/>
  <c r="EZO8" i="9" s="1"/>
  <c r="EZP8" i="9" s="1"/>
  <c r="EZQ8" i="9" s="1"/>
  <c r="EZR8" i="9" s="1"/>
  <c r="EZS8" i="9" s="1"/>
  <c r="EZT8" i="9" s="1"/>
  <c r="EZU8" i="9" s="1"/>
  <c r="EZV8" i="9" s="1"/>
  <c r="EZW8" i="9" s="1"/>
  <c r="EZX8" i="9" s="1"/>
  <c r="EZY8" i="9" s="1"/>
  <c r="EZZ8" i="9" s="1"/>
  <c r="FAA8" i="9" s="1"/>
  <c r="FAB8" i="9" s="1"/>
  <c r="FAC8" i="9" s="1"/>
  <c r="FAD8" i="9" s="1"/>
  <c r="FAE8" i="9" s="1"/>
  <c r="FAF8" i="9" s="1"/>
  <c r="FAG8" i="9" s="1"/>
  <c r="FAH8" i="9" s="1"/>
  <c r="FAI8" i="9" s="1"/>
  <c r="FAJ8" i="9" s="1"/>
  <c r="FAK8" i="9" s="1"/>
  <c r="FAL8" i="9" s="1"/>
  <c r="FAM8" i="9" s="1"/>
  <c r="FAN8" i="9" s="1"/>
  <c r="FAO8" i="9" s="1"/>
  <c r="FAP8" i="9" s="1"/>
  <c r="FAQ8" i="9" s="1"/>
  <c r="FAR8" i="9" s="1"/>
  <c r="FAS8" i="9" s="1"/>
  <c r="FAT8" i="9" s="1"/>
  <c r="FAU8" i="9" s="1"/>
  <c r="FAV8" i="9" s="1"/>
  <c r="FAW8" i="9" s="1"/>
  <c r="FAX8" i="9" s="1"/>
  <c r="FAY8" i="9" s="1"/>
  <c r="FAZ8" i="9" s="1"/>
  <c r="FBA8" i="9" s="1"/>
  <c r="FBB8" i="9" s="1"/>
  <c r="FBC8" i="9" s="1"/>
  <c r="FBD8" i="9" s="1"/>
  <c r="FBE8" i="9" s="1"/>
  <c r="FBF8" i="9" s="1"/>
  <c r="FBG8" i="9" s="1"/>
  <c r="FBH8" i="9" s="1"/>
  <c r="FBI8" i="9" s="1"/>
  <c r="FBJ8" i="9" s="1"/>
  <c r="FBK8" i="9" s="1"/>
  <c r="FBL8" i="9" s="1"/>
  <c r="FBM8" i="9" s="1"/>
  <c r="FBN8" i="9" s="1"/>
  <c r="FBO8" i="9" s="1"/>
  <c r="FBP8" i="9" s="1"/>
  <c r="FBQ8" i="9" s="1"/>
  <c r="FBR8" i="9" s="1"/>
  <c r="FBS8" i="9" s="1"/>
  <c r="FBT8" i="9" s="1"/>
  <c r="FBU8" i="9" s="1"/>
  <c r="FBV8" i="9" s="1"/>
  <c r="FBW8" i="9" s="1"/>
  <c r="FBX8" i="9" s="1"/>
  <c r="FBY8" i="9" s="1"/>
  <c r="FBZ8" i="9" s="1"/>
  <c r="FCA8" i="9" s="1"/>
  <c r="FCB8" i="9" s="1"/>
  <c r="FCC8" i="9" s="1"/>
  <c r="FCD8" i="9" s="1"/>
  <c r="FCE8" i="9" s="1"/>
  <c r="FCF8" i="9" s="1"/>
  <c r="FCG8" i="9" s="1"/>
  <c r="FCH8" i="9" s="1"/>
  <c r="FCI8" i="9" s="1"/>
  <c r="FCJ8" i="9" s="1"/>
  <c r="FCK8" i="9" s="1"/>
  <c r="FCL8" i="9" s="1"/>
  <c r="FCM8" i="9" s="1"/>
  <c r="FCN8" i="9" s="1"/>
  <c r="FCO8" i="9" s="1"/>
  <c r="FCP8" i="9" s="1"/>
  <c r="FCQ8" i="9" s="1"/>
  <c r="FCR8" i="9" s="1"/>
  <c r="FCS8" i="9" s="1"/>
  <c r="FCT8" i="9" s="1"/>
  <c r="FCU8" i="9" s="1"/>
  <c r="FCV8" i="9" s="1"/>
  <c r="FCW8" i="9" s="1"/>
  <c r="FCX8" i="9" s="1"/>
  <c r="FCY8" i="9" s="1"/>
  <c r="FCZ8" i="9" s="1"/>
  <c r="FDA8" i="9" s="1"/>
  <c r="FDB8" i="9" s="1"/>
  <c r="FDC8" i="9" s="1"/>
  <c r="FDD8" i="9" s="1"/>
  <c r="FDE8" i="9" s="1"/>
  <c r="FDF8" i="9" s="1"/>
  <c r="FDG8" i="9" s="1"/>
  <c r="FDH8" i="9" s="1"/>
  <c r="FDI8" i="9" s="1"/>
  <c r="FDJ8" i="9" s="1"/>
  <c r="FDK8" i="9" s="1"/>
  <c r="FDL8" i="9" s="1"/>
  <c r="FDM8" i="9" s="1"/>
  <c r="FDN8" i="9" s="1"/>
  <c r="FDO8" i="9" s="1"/>
  <c r="FDP8" i="9" s="1"/>
  <c r="FDQ8" i="9" s="1"/>
  <c r="FDR8" i="9" s="1"/>
  <c r="FDS8" i="9" s="1"/>
  <c r="FDT8" i="9" s="1"/>
  <c r="FDU8" i="9" s="1"/>
  <c r="FDV8" i="9" s="1"/>
  <c r="FDW8" i="9" s="1"/>
  <c r="FDX8" i="9" s="1"/>
  <c r="FDY8" i="9" s="1"/>
  <c r="FDZ8" i="9" s="1"/>
  <c r="FEA8" i="9" s="1"/>
  <c r="FEB8" i="9" s="1"/>
  <c r="FEC8" i="9" s="1"/>
  <c r="FED8" i="9" s="1"/>
  <c r="FEE8" i="9" s="1"/>
  <c r="FEF8" i="9" s="1"/>
  <c r="FEG8" i="9" s="1"/>
  <c r="FEH8" i="9" s="1"/>
  <c r="FEI8" i="9" s="1"/>
  <c r="FEJ8" i="9" s="1"/>
  <c r="FEK8" i="9" s="1"/>
  <c r="FEL8" i="9" s="1"/>
  <c r="FEM8" i="9" s="1"/>
  <c r="FEN8" i="9" s="1"/>
  <c r="FEO8" i="9" s="1"/>
  <c r="FEP8" i="9" s="1"/>
  <c r="FEQ8" i="9" s="1"/>
  <c r="FER8" i="9" s="1"/>
  <c r="FES8" i="9" s="1"/>
  <c r="FET8" i="9" s="1"/>
  <c r="FEU8" i="9" s="1"/>
  <c r="FEV8" i="9" s="1"/>
  <c r="FEW8" i="9" s="1"/>
  <c r="FEX8" i="9" s="1"/>
  <c r="FEY8" i="9" s="1"/>
  <c r="FEZ8" i="9" s="1"/>
  <c r="FFA8" i="9" s="1"/>
  <c r="FFB8" i="9" s="1"/>
  <c r="FFC8" i="9" s="1"/>
  <c r="FFD8" i="9" s="1"/>
  <c r="FFE8" i="9" s="1"/>
  <c r="FFF8" i="9" s="1"/>
  <c r="FFG8" i="9" s="1"/>
  <c r="FFH8" i="9" s="1"/>
  <c r="FFI8" i="9" s="1"/>
  <c r="FFJ8" i="9" s="1"/>
  <c r="FFK8" i="9" s="1"/>
  <c r="FFL8" i="9" s="1"/>
  <c r="FFM8" i="9" s="1"/>
  <c r="FFN8" i="9" s="1"/>
  <c r="FFO8" i="9" s="1"/>
  <c r="FFP8" i="9" s="1"/>
  <c r="FFQ8" i="9" s="1"/>
  <c r="FFR8" i="9" s="1"/>
  <c r="FFS8" i="9" s="1"/>
  <c r="FFT8" i="9" s="1"/>
  <c r="FFU8" i="9" s="1"/>
  <c r="FFV8" i="9" s="1"/>
  <c r="FFW8" i="9" s="1"/>
  <c r="FFX8" i="9" s="1"/>
  <c r="FFY8" i="9" s="1"/>
  <c r="FFZ8" i="9" s="1"/>
  <c r="FGA8" i="9" s="1"/>
  <c r="FGB8" i="9" s="1"/>
  <c r="FGC8" i="9" s="1"/>
  <c r="FGD8" i="9" s="1"/>
  <c r="FGE8" i="9" s="1"/>
  <c r="FGF8" i="9" s="1"/>
  <c r="FGG8" i="9" s="1"/>
  <c r="FGH8" i="9" s="1"/>
  <c r="FGI8" i="9" s="1"/>
  <c r="FGJ8" i="9" s="1"/>
  <c r="FGK8" i="9" s="1"/>
  <c r="FGL8" i="9" s="1"/>
  <c r="FGM8" i="9" s="1"/>
  <c r="FGN8" i="9" s="1"/>
  <c r="FGO8" i="9" s="1"/>
  <c r="FGP8" i="9" s="1"/>
  <c r="FGQ8" i="9" s="1"/>
  <c r="FGR8" i="9" s="1"/>
  <c r="FGS8" i="9" s="1"/>
  <c r="FGT8" i="9" s="1"/>
  <c r="FGU8" i="9" s="1"/>
  <c r="FGV8" i="9" s="1"/>
  <c r="FGW8" i="9" s="1"/>
  <c r="FGX8" i="9" s="1"/>
  <c r="FGY8" i="9" s="1"/>
  <c r="FGZ8" i="9" s="1"/>
  <c r="FHA8" i="9" s="1"/>
  <c r="FHB8" i="9" s="1"/>
  <c r="FHC8" i="9" s="1"/>
  <c r="FHD8" i="9" s="1"/>
  <c r="FHE8" i="9" s="1"/>
  <c r="FHF8" i="9" s="1"/>
  <c r="FHG8" i="9" s="1"/>
  <c r="FHH8" i="9" s="1"/>
  <c r="FHI8" i="9" s="1"/>
  <c r="FHJ8" i="9" s="1"/>
  <c r="FHK8" i="9" s="1"/>
  <c r="FHL8" i="9" s="1"/>
  <c r="FHM8" i="9" s="1"/>
  <c r="FHN8" i="9" s="1"/>
  <c r="FHO8" i="9" s="1"/>
  <c r="FHP8" i="9" s="1"/>
  <c r="FHQ8" i="9" s="1"/>
  <c r="FHR8" i="9" s="1"/>
  <c r="FHS8" i="9" s="1"/>
  <c r="FHT8" i="9" s="1"/>
  <c r="FHU8" i="9" s="1"/>
  <c r="FHV8" i="9" s="1"/>
  <c r="FHW8" i="9" s="1"/>
  <c r="FHX8" i="9" s="1"/>
  <c r="FHY8" i="9" s="1"/>
  <c r="FHZ8" i="9" s="1"/>
  <c r="FIA8" i="9" s="1"/>
  <c r="FIB8" i="9" s="1"/>
  <c r="FIC8" i="9" s="1"/>
  <c r="FID8" i="9" s="1"/>
  <c r="FIE8" i="9" s="1"/>
  <c r="FIF8" i="9" s="1"/>
  <c r="FIG8" i="9" s="1"/>
  <c r="FIH8" i="9" s="1"/>
  <c r="FII8" i="9" s="1"/>
  <c r="FIJ8" i="9" s="1"/>
  <c r="FIK8" i="9" s="1"/>
  <c r="FIL8" i="9" s="1"/>
  <c r="FIM8" i="9" s="1"/>
  <c r="FIN8" i="9" s="1"/>
  <c r="FIO8" i="9" s="1"/>
  <c r="FIP8" i="9" s="1"/>
  <c r="FIQ8" i="9" s="1"/>
  <c r="FIR8" i="9" s="1"/>
  <c r="FIS8" i="9" s="1"/>
  <c r="FIT8" i="9" s="1"/>
  <c r="FIU8" i="9" s="1"/>
  <c r="FIV8" i="9" s="1"/>
  <c r="FIW8" i="9" s="1"/>
  <c r="FIX8" i="9" s="1"/>
  <c r="FIY8" i="9" s="1"/>
  <c r="FIZ8" i="9" s="1"/>
  <c r="FJA8" i="9" s="1"/>
  <c r="FJB8" i="9" s="1"/>
  <c r="FJC8" i="9" s="1"/>
  <c r="FJD8" i="9" s="1"/>
  <c r="FJE8" i="9" s="1"/>
  <c r="FJF8" i="9" s="1"/>
  <c r="FJG8" i="9" s="1"/>
  <c r="FJH8" i="9" s="1"/>
  <c r="FJI8" i="9" s="1"/>
  <c r="FJJ8" i="9" s="1"/>
  <c r="FJK8" i="9" s="1"/>
  <c r="FJL8" i="9" s="1"/>
  <c r="FJM8" i="9" s="1"/>
  <c r="FJN8" i="9" s="1"/>
  <c r="FJO8" i="9" s="1"/>
  <c r="FJP8" i="9" s="1"/>
  <c r="FJQ8" i="9" s="1"/>
  <c r="FJR8" i="9" s="1"/>
  <c r="FJS8" i="9" s="1"/>
  <c r="FJT8" i="9" s="1"/>
  <c r="FJU8" i="9" s="1"/>
  <c r="FJV8" i="9" s="1"/>
  <c r="FJW8" i="9" s="1"/>
  <c r="FJX8" i="9" s="1"/>
  <c r="FJY8" i="9" s="1"/>
  <c r="FJZ8" i="9" s="1"/>
  <c r="FKA8" i="9" s="1"/>
  <c r="FKB8" i="9" s="1"/>
  <c r="FKC8" i="9" s="1"/>
  <c r="FKD8" i="9" s="1"/>
  <c r="FKE8" i="9" s="1"/>
  <c r="FKF8" i="9" s="1"/>
  <c r="FKG8" i="9" s="1"/>
  <c r="FKH8" i="9" s="1"/>
  <c r="FKI8" i="9" s="1"/>
  <c r="FKJ8" i="9" s="1"/>
  <c r="FKK8" i="9" s="1"/>
  <c r="FKL8" i="9" s="1"/>
  <c r="FKM8" i="9" s="1"/>
  <c r="FKN8" i="9" s="1"/>
  <c r="FKO8" i="9" s="1"/>
  <c r="FKP8" i="9" s="1"/>
  <c r="FKQ8" i="9" s="1"/>
  <c r="FKR8" i="9" s="1"/>
  <c r="FKS8" i="9" s="1"/>
  <c r="FKT8" i="9" s="1"/>
  <c r="FKU8" i="9" s="1"/>
  <c r="FKV8" i="9" s="1"/>
  <c r="FKW8" i="9" s="1"/>
  <c r="FKX8" i="9" s="1"/>
  <c r="FKY8" i="9" s="1"/>
  <c r="FKZ8" i="9" s="1"/>
  <c r="FLA8" i="9" s="1"/>
  <c r="FLB8" i="9" s="1"/>
  <c r="FLC8" i="9" s="1"/>
  <c r="FLD8" i="9" s="1"/>
  <c r="FLE8" i="9" s="1"/>
  <c r="FLF8" i="9" s="1"/>
  <c r="FLG8" i="9" s="1"/>
  <c r="FLH8" i="9" s="1"/>
  <c r="FLI8" i="9" s="1"/>
  <c r="FLJ8" i="9" s="1"/>
  <c r="FLK8" i="9" s="1"/>
  <c r="FLL8" i="9" s="1"/>
  <c r="FLM8" i="9" s="1"/>
  <c r="FLN8" i="9" s="1"/>
  <c r="FLO8" i="9" s="1"/>
  <c r="FLP8" i="9" s="1"/>
  <c r="FLQ8" i="9" s="1"/>
  <c r="FLR8" i="9" s="1"/>
  <c r="FLS8" i="9" s="1"/>
  <c r="FLT8" i="9" s="1"/>
  <c r="FLU8" i="9" s="1"/>
  <c r="FLV8" i="9" s="1"/>
  <c r="FLW8" i="9" s="1"/>
  <c r="FLX8" i="9" s="1"/>
  <c r="FLY8" i="9" s="1"/>
  <c r="FLZ8" i="9" s="1"/>
  <c r="FMA8" i="9" s="1"/>
  <c r="FMB8" i="9" s="1"/>
  <c r="FMC8" i="9" s="1"/>
  <c r="FMD8" i="9" s="1"/>
  <c r="FME8" i="9" s="1"/>
  <c r="FMF8" i="9" s="1"/>
  <c r="FMG8" i="9" s="1"/>
  <c r="FMH8" i="9" s="1"/>
  <c r="FMI8" i="9" s="1"/>
  <c r="FMJ8" i="9" s="1"/>
  <c r="FMK8" i="9" s="1"/>
  <c r="FML8" i="9" s="1"/>
  <c r="FMM8" i="9" s="1"/>
  <c r="FMN8" i="9" s="1"/>
  <c r="FMO8" i="9" s="1"/>
  <c r="FMP8" i="9" s="1"/>
  <c r="FMQ8" i="9" s="1"/>
  <c r="FMR8" i="9" s="1"/>
  <c r="FMS8" i="9" s="1"/>
  <c r="FMT8" i="9" s="1"/>
  <c r="FMU8" i="9" s="1"/>
  <c r="FMV8" i="9" s="1"/>
  <c r="FMW8" i="9" s="1"/>
  <c r="FMX8" i="9" s="1"/>
  <c r="FMY8" i="9" s="1"/>
  <c r="FMZ8" i="9" s="1"/>
  <c r="FNA8" i="9" s="1"/>
  <c r="FNB8" i="9" s="1"/>
  <c r="FNC8" i="9" s="1"/>
  <c r="FND8" i="9" s="1"/>
  <c r="FNE8" i="9" s="1"/>
  <c r="FNF8" i="9" s="1"/>
  <c r="FNG8" i="9" s="1"/>
  <c r="FNH8" i="9" s="1"/>
  <c r="FNI8" i="9" s="1"/>
  <c r="FNJ8" i="9" s="1"/>
  <c r="FNK8" i="9" s="1"/>
  <c r="FNL8" i="9" s="1"/>
  <c r="FNM8" i="9" s="1"/>
  <c r="FNN8" i="9" s="1"/>
  <c r="FNO8" i="9" s="1"/>
  <c r="FNP8" i="9" s="1"/>
  <c r="FNQ8" i="9" s="1"/>
  <c r="FNR8" i="9" s="1"/>
  <c r="FNS8" i="9" s="1"/>
  <c r="FNT8" i="9" s="1"/>
  <c r="FNU8" i="9" s="1"/>
  <c r="FNV8" i="9" s="1"/>
  <c r="FNW8" i="9" s="1"/>
  <c r="FNX8" i="9" s="1"/>
  <c r="FNY8" i="9" s="1"/>
  <c r="FNZ8" i="9" s="1"/>
  <c r="FOA8" i="9" s="1"/>
  <c r="FOB8" i="9" s="1"/>
  <c r="FOC8" i="9" s="1"/>
  <c r="FOD8" i="9" s="1"/>
  <c r="FOE8" i="9" s="1"/>
  <c r="FOF8" i="9" s="1"/>
  <c r="FOG8" i="9" s="1"/>
  <c r="FOH8" i="9" s="1"/>
  <c r="FOI8" i="9" s="1"/>
  <c r="FOJ8" i="9" s="1"/>
  <c r="FOK8" i="9" s="1"/>
  <c r="FOL8" i="9" s="1"/>
  <c r="FOM8" i="9" s="1"/>
  <c r="FON8" i="9" s="1"/>
  <c r="FOO8" i="9" s="1"/>
  <c r="FOP8" i="9" s="1"/>
  <c r="FOQ8" i="9" s="1"/>
  <c r="FOR8" i="9" s="1"/>
  <c r="FOS8" i="9" s="1"/>
  <c r="FOT8" i="9" s="1"/>
  <c r="FOU8" i="9" s="1"/>
  <c r="FOV8" i="9" s="1"/>
  <c r="FOW8" i="9" s="1"/>
  <c r="FOX8" i="9" s="1"/>
  <c r="FOY8" i="9" s="1"/>
  <c r="FOZ8" i="9" s="1"/>
  <c r="FPA8" i="9" s="1"/>
  <c r="FPB8" i="9" s="1"/>
  <c r="FPC8" i="9" s="1"/>
  <c r="FPD8" i="9" s="1"/>
  <c r="FPE8" i="9" s="1"/>
  <c r="FPF8" i="9" s="1"/>
  <c r="FPG8" i="9" s="1"/>
  <c r="FPH8" i="9" s="1"/>
  <c r="FPI8" i="9" s="1"/>
  <c r="FPJ8" i="9" s="1"/>
  <c r="FPK8" i="9" s="1"/>
  <c r="FPL8" i="9" s="1"/>
  <c r="FPM8" i="9" s="1"/>
  <c r="FPN8" i="9" s="1"/>
  <c r="FPO8" i="9" s="1"/>
  <c r="FPP8" i="9" s="1"/>
  <c r="FPQ8" i="9" s="1"/>
  <c r="FPR8" i="9" s="1"/>
  <c r="FPS8" i="9" s="1"/>
  <c r="FPT8" i="9" s="1"/>
  <c r="FPU8" i="9" s="1"/>
  <c r="FPV8" i="9" s="1"/>
  <c r="FPW8" i="9" s="1"/>
  <c r="FPX8" i="9" s="1"/>
  <c r="FPY8" i="9" s="1"/>
  <c r="FPZ8" i="9" s="1"/>
  <c r="FQA8" i="9" s="1"/>
  <c r="FQB8" i="9" s="1"/>
  <c r="FQC8" i="9" s="1"/>
  <c r="FQD8" i="9" s="1"/>
  <c r="FQE8" i="9" s="1"/>
  <c r="FQF8" i="9" s="1"/>
  <c r="FQG8" i="9" s="1"/>
  <c r="FQH8" i="9" s="1"/>
  <c r="FQI8" i="9" s="1"/>
  <c r="FQJ8" i="9" s="1"/>
  <c r="FQK8" i="9" s="1"/>
  <c r="FQL8" i="9" s="1"/>
  <c r="FQM8" i="9" s="1"/>
  <c r="FQN8" i="9" s="1"/>
  <c r="FQO8" i="9" s="1"/>
  <c r="FQP8" i="9" s="1"/>
  <c r="FQQ8" i="9" s="1"/>
  <c r="FQR8" i="9" s="1"/>
  <c r="FQS8" i="9" s="1"/>
  <c r="FQT8" i="9" s="1"/>
  <c r="FQU8" i="9" s="1"/>
  <c r="FQV8" i="9" s="1"/>
  <c r="FQW8" i="9" s="1"/>
  <c r="FQX8" i="9" s="1"/>
  <c r="FQY8" i="9" s="1"/>
  <c r="FQZ8" i="9" s="1"/>
  <c r="FRA8" i="9" s="1"/>
  <c r="FRB8" i="9" s="1"/>
  <c r="FRC8" i="9" s="1"/>
  <c r="FRD8" i="9" s="1"/>
  <c r="FRE8" i="9" s="1"/>
  <c r="FRF8" i="9" s="1"/>
  <c r="FRG8" i="9" s="1"/>
  <c r="FRH8" i="9" s="1"/>
  <c r="FRI8" i="9" s="1"/>
  <c r="FRJ8" i="9" s="1"/>
  <c r="FRK8" i="9" s="1"/>
  <c r="FRL8" i="9" s="1"/>
  <c r="FRM8" i="9" s="1"/>
  <c r="FRN8" i="9" s="1"/>
  <c r="FRO8" i="9" s="1"/>
  <c r="FRP8" i="9" s="1"/>
  <c r="FRQ8" i="9" s="1"/>
  <c r="FRR8" i="9" s="1"/>
  <c r="FRS8" i="9" s="1"/>
  <c r="FRT8" i="9" s="1"/>
  <c r="FRU8" i="9" s="1"/>
  <c r="FRV8" i="9" s="1"/>
  <c r="FRW8" i="9" s="1"/>
  <c r="FRX8" i="9" s="1"/>
  <c r="FRY8" i="9" s="1"/>
  <c r="FRZ8" i="9" s="1"/>
  <c r="FSA8" i="9" s="1"/>
  <c r="FSB8" i="9" s="1"/>
  <c r="FSC8" i="9" s="1"/>
  <c r="FSD8" i="9" s="1"/>
  <c r="FSE8" i="9" s="1"/>
  <c r="FSF8" i="9" s="1"/>
  <c r="FSG8" i="9" s="1"/>
  <c r="FSH8" i="9" s="1"/>
  <c r="FSI8" i="9" s="1"/>
  <c r="FSJ8" i="9" s="1"/>
  <c r="FSK8" i="9" s="1"/>
  <c r="FSL8" i="9" s="1"/>
  <c r="FSM8" i="9" s="1"/>
  <c r="FSN8" i="9" s="1"/>
  <c r="FSO8" i="9" s="1"/>
  <c r="FSP8" i="9" s="1"/>
  <c r="FSQ8" i="9" s="1"/>
  <c r="FSR8" i="9" s="1"/>
  <c r="FSS8" i="9" s="1"/>
  <c r="FST8" i="9" s="1"/>
  <c r="FSU8" i="9" s="1"/>
  <c r="FSV8" i="9" s="1"/>
  <c r="FSW8" i="9" s="1"/>
  <c r="FSX8" i="9" s="1"/>
  <c r="FSY8" i="9" s="1"/>
  <c r="FSZ8" i="9" s="1"/>
  <c r="FTA8" i="9" s="1"/>
  <c r="FTB8" i="9" s="1"/>
  <c r="FTC8" i="9" s="1"/>
  <c r="FTD8" i="9" s="1"/>
  <c r="FTE8" i="9" s="1"/>
  <c r="FTF8" i="9" s="1"/>
  <c r="FTG8" i="9" s="1"/>
  <c r="FTH8" i="9" s="1"/>
  <c r="FTI8" i="9" s="1"/>
  <c r="FTJ8" i="9" s="1"/>
  <c r="FTK8" i="9" s="1"/>
  <c r="FTL8" i="9" s="1"/>
  <c r="FTM8" i="9" s="1"/>
  <c r="FTN8" i="9" s="1"/>
  <c r="FTO8" i="9" s="1"/>
  <c r="FTP8" i="9" s="1"/>
  <c r="FTQ8" i="9" s="1"/>
  <c r="FTR8" i="9" s="1"/>
  <c r="FTS8" i="9" s="1"/>
  <c r="FTT8" i="9" s="1"/>
  <c r="FTU8" i="9" s="1"/>
  <c r="FTV8" i="9" s="1"/>
  <c r="FTW8" i="9" s="1"/>
  <c r="FTX8" i="9" s="1"/>
  <c r="FTY8" i="9" s="1"/>
  <c r="FTZ8" i="9" s="1"/>
  <c r="FUA8" i="9" s="1"/>
  <c r="FUB8" i="9" s="1"/>
  <c r="FUC8" i="9" s="1"/>
  <c r="FUD8" i="9" s="1"/>
  <c r="FUE8" i="9" s="1"/>
  <c r="FUF8" i="9" s="1"/>
  <c r="FUG8" i="9" s="1"/>
  <c r="FUH8" i="9" s="1"/>
  <c r="FUI8" i="9" s="1"/>
  <c r="FUJ8" i="9" s="1"/>
  <c r="FUK8" i="9" s="1"/>
  <c r="FUL8" i="9" s="1"/>
  <c r="FUM8" i="9" s="1"/>
  <c r="FUN8" i="9" s="1"/>
  <c r="FUO8" i="9" s="1"/>
  <c r="FUP8" i="9" s="1"/>
  <c r="FUQ8" i="9" s="1"/>
  <c r="FUR8" i="9" s="1"/>
  <c r="FUS8" i="9" s="1"/>
  <c r="FUT8" i="9" s="1"/>
  <c r="FUU8" i="9" s="1"/>
  <c r="FUV8" i="9" s="1"/>
  <c r="FUW8" i="9" s="1"/>
  <c r="FUX8" i="9" s="1"/>
  <c r="FUY8" i="9" s="1"/>
  <c r="FUZ8" i="9" s="1"/>
  <c r="FVA8" i="9" s="1"/>
  <c r="FVB8" i="9" s="1"/>
  <c r="FVC8" i="9" s="1"/>
  <c r="FVD8" i="9" s="1"/>
  <c r="FVE8" i="9" s="1"/>
  <c r="FVF8" i="9" s="1"/>
  <c r="FVG8" i="9" s="1"/>
  <c r="FVH8" i="9" s="1"/>
  <c r="FVI8" i="9" s="1"/>
  <c r="FVJ8" i="9" s="1"/>
  <c r="FVK8" i="9" s="1"/>
  <c r="FVL8" i="9" s="1"/>
  <c r="FVM8" i="9" s="1"/>
  <c r="FVN8" i="9" s="1"/>
  <c r="FVO8" i="9" s="1"/>
  <c r="FVP8" i="9" s="1"/>
  <c r="FVQ8" i="9" s="1"/>
  <c r="FVR8" i="9" s="1"/>
  <c r="FVS8" i="9" s="1"/>
  <c r="FVT8" i="9" s="1"/>
  <c r="FVU8" i="9" s="1"/>
  <c r="FVV8" i="9" s="1"/>
  <c r="FVW8" i="9" s="1"/>
  <c r="FVX8" i="9" s="1"/>
  <c r="FVY8" i="9" s="1"/>
  <c r="FVZ8" i="9" s="1"/>
  <c r="FWA8" i="9" s="1"/>
  <c r="FWB8" i="9" s="1"/>
  <c r="FWC8" i="9" s="1"/>
  <c r="FWD8" i="9" s="1"/>
  <c r="FWE8" i="9" s="1"/>
  <c r="FWF8" i="9" s="1"/>
  <c r="FWG8" i="9" s="1"/>
  <c r="FWH8" i="9" s="1"/>
  <c r="FWI8" i="9" s="1"/>
  <c r="FWJ8" i="9" s="1"/>
  <c r="FWK8" i="9" s="1"/>
  <c r="FWL8" i="9" s="1"/>
  <c r="FWM8" i="9" s="1"/>
  <c r="FWN8" i="9" s="1"/>
  <c r="FWO8" i="9" s="1"/>
  <c r="FWP8" i="9" s="1"/>
  <c r="FWQ8" i="9" s="1"/>
  <c r="FWR8" i="9" s="1"/>
  <c r="FWS8" i="9" s="1"/>
  <c r="FWT8" i="9" s="1"/>
  <c r="FWU8" i="9" s="1"/>
  <c r="FWV8" i="9" s="1"/>
  <c r="FWW8" i="9" s="1"/>
  <c r="FWX8" i="9" s="1"/>
  <c r="FWY8" i="9" s="1"/>
  <c r="FWZ8" i="9" s="1"/>
  <c r="FXA8" i="9" s="1"/>
  <c r="FXB8" i="9" s="1"/>
  <c r="FXC8" i="9" s="1"/>
  <c r="FXD8" i="9" s="1"/>
  <c r="FXE8" i="9" s="1"/>
  <c r="FXF8" i="9" s="1"/>
  <c r="FXG8" i="9" s="1"/>
  <c r="FXH8" i="9" s="1"/>
  <c r="FXI8" i="9" s="1"/>
  <c r="FXJ8" i="9" s="1"/>
  <c r="FXK8" i="9" s="1"/>
  <c r="FXL8" i="9" s="1"/>
  <c r="FXM8" i="9" s="1"/>
  <c r="FXN8" i="9" s="1"/>
  <c r="FXO8" i="9" s="1"/>
  <c r="FXP8" i="9" s="1"/>
  <c r="FXQ8" i="9" s="1"/>
  <c r="FXR8" i="9" s="1"/>
  <c r="FXS8" i="9" s="1"/>
  <c r="FXT8" i="9" s="1"/>
  <c r="FXU8" i="9" s="1"/>
  <c r="FXV8" i="9" s="1"/>
  <c r="FXW8" i="9" s="1"/>
  <c r="FXX8" i="9" s="1"/>
  <c r="FXY8" i="9" s="1"/>
  <c r="FXZ8" i="9" s="1"/>
  <c r="FYA8" i="9" s="1"/>
  <c r="FYB8" i="9" s="1"/>
  <c r="FYC8" i="9" s="1"/>
  <c r="FYD8" i="9" s="1"/>
  <c r="FYE8" i="9" s="1"/>
  <c r="FYF8" i="9" s="1"/>
  <c r="FYG8" i="9" s="1"/>
  <c r="FYH8" i="9" s="1"/>
  <c r="FYI8" i="9" s="1"/>
  <c r="FYJ8" i="9" s="1"/>
  <c r="FYK8" i="9" s="1"/>
  <c r="FYL8" i="9" s="1"/>
  <c r="FYM8" i="9" s="1"/>
  <c r="FYN8" i="9" s="1"/>
  <c r="FYO8" i="9" s="1"/>
  <c r="FYP8" i="9" s="1"/>
  <c r="FYQ8" i="9" s="1"/>
  <c r="FYR8" i="9" s="1"/>
  <c r="FYS8" i="9" s="1"/>
  <c r="FYT8" i="9" s="1"/>
  <c r="FYU8" i="9" s="1"/>
  <c r="FYV8" i="9" s="1"/>
  <c r="FYW8" i="9" s="1"/>
  <c r="FYX8" i="9" s="1"/>
  <c r="FYY8" i="9" s="1"/>
  <c r="FYZ8" i="9" s="1"/>
  <c r="FZA8" i="9" s="1"/>
  <c r="FZB8" i="9" s="1"/>
  <c r="FZC8" i="9" s="1"/>
  <c r="FZD8" i="9" s="1"/>
  <c r="FZE8" i="9" s="1"/>
  <c r="FZF8" i="9" s="1"/>
  <c r="FZG8" i="9" s="1"/>
  <c r="FZH8" i="9" s="1"/>
  <c r="FZI8" i="9" s="1"/>
  <c r="FZJ8" i="9" s="1"/>
  <c r="FZK8" i="9" s="1"/>
  <c r="FZL8" i="9" s="1"/>
  <c r="FZM8" i="9" s="1"/>
  <c r="FZN8" i="9" s="1"/>
  <c r="FZO8" i="9" s="1"/>
  <c r="FZP8" i="9" s="1"/>
  <c r="FZQ8" i="9" s="1"/>
  <c r="FZR8" i="9" s="1"/>
  <c r="FZS8" i="9" s="1"/>
  <c r="FZT8" i="9" s="1"/>
  <c r="FZU8" i="9" s="1"/>
  <c r="FZV8" i="9" s="1"/>
  <c r="FZW8" i="9" s="1"/>
  <c r="FZX8" i="9" s="1"/>
  <c r="FZY8" i="9" s="1"/>
  <c r="FZZ8" i="9" s="1"/>
  <c r="GAA8" i="9" s="1"/>
  <c r="GAB8" i="9" s="1"/>
  <c r="GAC8" i="9" s="1"/>
  <c r="GAD8" i="9" s="1"/>
  <c r="GAE8" i="9" s="1"/>
  <c r="GAF8" i="9" s="1"/>
  <c r="GAG8" i="9" s="1"/>
  <c r="GAH8" i="9" s="1"/>
  <c r="GAI8" i="9" s="1"/>
  <c r="GAJ8" i="9" s="1"/>
  <c r="GAK8" i="9" s="1"/>
  <c r="GAL8" i="9" s="1"/>
  <c r="GAM8" i="9" s="1"/>
  <c r="GAN8" i="9" s="1"/>
  <c r="GAO8" i="9" s="1"/>
  <c r="GAP8" i="9" s="1"/>
  <c r="GAQ8" i="9" s="1"/>
  <c r="GAR8" i="9" s="1"/>
  <c r="GAS8" i="9" s="1"/>
  <c r="GAT8" i="9" s="1"/>
  <c r="GAU8" i="9" s="1"/>
  <c r="GAV8" i="9" s="1"/>
  <c r="GAW8" i="9" s="1"/>
  <c r="GAX8" i="9" s="1"/>
  <c r="GAY8" i="9" s="1"/>
  <c r="GAZ8" i="9" s="1"/>
  <c r="GBA8" i="9" s="1"/>
  <c r="GBB8" i="9" s="1"/>
  <c r="GBC8" i="9" s="1"/>
  <c r="GBD8" i="9" s="1"/>
  <c r="GBE8" i="9" s="1"/>
  <c r="GBF8" i="9" s="1"/>
  <c r="GBG8" i="9" s="1"/>
  <c r="GBH8" i="9" s="1"/>
  <c r="GBI8" i="9" s="1"/>
  <c r="GBJ8" i="9" s="1"/>
  <c r="GBK8" i="9" s="1"/>
  <c r="GBL8" i="9" s="1"/>
  <c r="GBM8" i="9" s="1"/>
  <c r="GBN8" i="9" s="1"/>
  <c r="GBO8" i="9" s="1"/>
  <c r="GBP8" i="9" s="1"/>
  <c r="GBQ8" i="9" s="1"/>
  <c r="GBR8" i="9" s="1"/>
  <c r="GBS8" i="9" s="1"/>
  <c r="GBT8" i="9" s="1"/>
  <c r="GBU8" i="9" s="1"/>
  <c r="GBV8" i="9" s="1"/>
  <c r="GBW8" i="9" s="1"/>
  <c r="GBX8" i="9" s="1"/>
  <c r="GBY8" i="9" s="1"/>
  <c r="GBZ8" i="9" s="1"/>
  <c r="GCA8" i="9" s="1"/>
  <c r="GCB8" i="9" s="1"/>
  <c r="GCC8" i="9" s="1"/>
  <c r="GCD8" i="9" s="1"/>
  <c r="GCE8" i="9" s="1"/>
  <c r="GCF8" i="9" s="1"/>
  <c r="GCG8" i="9" s="1"/>
  <c r="GCH8" i="9" s="1"/>
  <c r="GCI8" i="9" s="1"/>
  <c r="GCJ8" i="9" s="1"/>
  <c r="GCK8" i="9" s="1"/>
  <c r="GCL8" i="9" s="1"/>
  <c r="GCM8" i="9" s="1"/>
  <c r="GCN8" i="9" s="1"/>
  <c r="GCO8" i="9" s="1"/>
  <c r="GCP8" i="9" s="1"/>
  <c r="GCQ8" i="9" s="1"/>
  <c r="GCR8" i="9" s="1"/>
  <c r="GCS8" i="9" s="1"/>
  <c r="GCT8" i="9" s="1"/>
  <c r="GCU8" i="9" s="1"/>
  <c r="GCV8" i="9" s="1"/>
  <c r="GCW8" i="9" s="1"/>
  <c r="GCX8" i="9" s="1"/>
  <c r="GCY8" i="9" s="1"/>
  <c r="GCZ8" i="9" s="1"/>
  <c r="GDA8" i="9" s="1"/>
  <c r="GDB8" i="9" s="1"/>
  <c r="GDC8" i="9" s="1"/>
  <c r="GDD8" i="9" s="1"/>
  <c r="GDE8" i="9" s="1"/>
  <c r="GDF8" i="9" s="1"/>
  <c r="GDG8" i="9" s="1"/>
  <c r="GDH8" i="9" s="1"/>
  <c r="GDI8" i="9" s="1"/>
  <c r="GDJ8" i="9" s="1"/>
  <c r="GDK8" i="9" s="1"/>
  <c r="GDL8" i="9" s="1"/>
  <c r="GDM8" i="9" s="1"/>
  <c r="GDN8" i="9" s="1"/>
  <c r="GDO8" i="9" s="1"/>
  <c r="GDP8" i="9" s="1"/>
  <c r="GDQ8" i="9" s="1"/>
  <c r="GDR8" i="9" s="1"/>
  <c r="GDS8" i="9" s="1"/>
  <c r="GDT8" i="9" s="1"/>
  <c r="GDU8" i="9" s="1"/>
  <c r="GDV8" i="9" s="1"/>
  <c r="GDW8" i="9" s="1"/>
  <c r="GDX8" i="9" s="1"/>
  <c r="GDY8" i="9" s="1"/>
  <c r="GDZ8" i="9" s="1"/>
  <c r="GEA8" i="9" s="1"/>
  <c r="GEB8" i="9" s="1"/>
  <c r="GEC8" i="9" s="1"/>
  <c r="GED8" i="9" s="1"/>
  <c r="GEE8" i="9" s="1"/>
  <c r="GEF8" i="9" s="1"/>
  <c r="GEG8" i="9" s="1"/>
  <c r="GEH8" i="9" s="1"/>
  <c r="GEI8" i="9" s="1"/>
  <c r="GEJ8" i="9" s="1"/>
  <c r="GEK8" i="9" s="1"/>
  <c r="GEL8" i="9" s="1"/>
  <c r="GEM8" i="9" s="1"/>
  <c r="GEN8" i="9" s="1"/>
  <c r="GEO8" i="9" s="1"/>
  <c r="GEP8" i="9" s="1"/>
  <c r="GEQ8" i="9" s="1"/>
  <c r="GER8" i="9" s="1"/>
  <c r="GES8" i="9" s="1"/>
  <c r="GET8" i="9" s="1"/>
  <c r="GEU8" i="9" s="1"/>
  <c r="GEV8" i="9" s="1"/>
  <c r="GEW8" i="9" s="1"/>
  <c r="GEX8" i="9" s="1"/>
  <c r="GEY8" i="9" s="1"/>
  <c r="GEZ8" i="9" s="1"/>
  <c r="GFA8" i="9" s="1"/>
  <c r="GFB8" i="9" s="1"/>
  <c r="GFC8" i="9" s="1"/>
  <c r="GFD8" i="9" s="1"/>
  <c r="GFE8" i="9" s="1"/>
  <c r="GFF8" i="9" s="1"/>
  <c r="GFG8" i="9" s="1"/>
  <c r="GFH8" i="9" s="1"/>
  <c r="GFI8" i="9" s="1"/>
  <c r="GFJ8" i="9" s="1"/>
  <c r="GFK8" i="9" s="1"/>
  <c r="GFL8" i="9" s="1"/>
  <c r="GFM8" i="9" s="1"/>
  <c r="GFN8" i="9" s="1"/>
  <c r="GFO8" i="9" s="1"/>
  <c r="GFP8" i="9" s="1"/>
  <c r="GFQ8" i="9" s="1"/>
  <c r="GFR8" i="9" s="1"/>
  <c r="GFS8" i="9" s="1"/>
  <c r="GFT8" i="9" s="1"/>
  <c r="GFU8" i="9" s="1"/>
  <c r="GFV8" i="9" s="1"/>
  <c r="GFW8" i="9" s="1"/>
  <c r="GFX8" i="9" s="1"/>
  <c r="GFY8" i="9" s="1"/>
  <c r="GFZ8" i="9" s="1"/>
  <c r="GGA8" i="9" s="1"/>
  <c r="GGB8" i="9" s="1"/>
  <c r="GGC8" i="9" s="1"/>
  <c r="GGD8" i="9" s="1"/>
  <c r="GGE8" i="9" s="1"/>
  <c r="GGF8" i="9" s="1"/>
  <c r="GGG8" i="9" s="1"/>
  <c r="GGH8" i="9" s="1"/>
  <c r="GGI8" i="9" s="1"/>
  <c r="GGJ8" i="9" s="1"/>
  <c r="GGK8" i="9" s="1"/>
  <c r="GGL8" i="9" s="1"/>
  <c r="GGM8" i="9" s="1"/>
  <c r="GGN8" i="9" s="1"/>
  <c r="GGO8" i="9" s="1"/>
  <c r="GGP8" i="9" s="1"/>
  <c r="GGQ8" i="9" s="1"/>
  <c r="GGR8" i="9" s="1"/>
  <c r="GGS8" i="9" s="1"/>
  <c r="GGT8" i="9" s="1"/>
  <c r="GGU8" i="9" s="1"/>
  <c r="GGV8" i="9" s="1"/>
  <c r="GGW8" i="9" s="1"/>
  <c r="GGX8" i="9" s="1"/>
  <c r="GGY8" i="9" s="1"/>
  <c r="GGZ8" i="9" s="1"/>
  <c r="GHA8" i="9" s="1"/>
  <c r="GHB8" i="9" s="1"/>
  <c r="GHC8" i="9" s="1"/>
  <c r="GHD8" i="9" s="1"/>
  <c r="GHE8" i="9" s="1"/>
  <c r="GHF8" i="9" s="1"/>
  <c r="GHG8" i="9" s="1"/>
  <c r="GHH8" i="9" s="1"/>
  <c r="GHI8" i="9" s="1"/>
  <c r="GHJ8" i="9" s="1"/>
  <c r="GHK8" i="9" s="1"/>
  <c r="GHL8" i="9" s="1"/>
  <c r="GHM8" i="9" s="1"/>
  <c r="GHN8" i="9" s="1"/>
  <c r="GHO8" i="9" s="1"/>
  <c r="GHP8" i="9" s="1"/>
  <c r="GHQ8" i="9" s="1"/>
  <c r="GHR8" i="9" s="1"/>
  <c r="GHS8" i="9" s="1"/>
  <c r="GHT8" i="9" s="1"/>
  <c r="GHU8" i="9" s="1"/>
  <c r="GHV8" i="9" s="1"/>
  <c r="GHW8" i="9" s="1"/>
  <c r="GHX8" i="9" s="1"/>
  <c r="GHY8" i="9" s="1"/>
  <c r="GHZ8" i="9" s="1"/>
  <c r="GIA8" i="9" s="1"/>
  <c r="GIB8" i="9" s="1"/>
  <c r="GIC8" i="9" s="1"/>
  <c r="GID8" i="9" s="1"/>
  <c r="GIE8" i="9" s="1"/>
  <c r="GIF8" i="9" s="1"/>
  <c r="GIG8" i="9" s="1"/>
  <c r="GIH8" i="9" s="1"/>
  <c r="GII8" i="9" s="1"/>
  <c r="GIJ8" i="9" s="1"/>
  <c r="GIK8" i="9" s="1"/>
  <c r="GIL8" i="9" s="1"/>
  <c r="GIM8" i="9" s="1"/>
  <c r="GIN8" i="9" s="1"/>
  <c r="GIO8" i="9" s="1"/>
  <c r="GIP8" i="9" s="1"/>
  <c r="GIQ8" i="9" s="1"/>
  <c r="GIR8" i="9" s="1"/>
  <c r="GIS8" i="9" s="1"/>
  <c r="GIT8" i="9" s="1"/>
  <c r="GIU8" i="9" s="1"/>
  <c r="GIV8" i="9" s="1"/>
  <c r="GIW8" i="9" s="1"/>
  <c r="GIX8" i="9" s="1"/>
  <c r="GIY8" i="9" s="1"/>
  <c r="GIZ8" i="9" s="1"/>
  <c r="GJA8" i="9" s="1"/>
  <c r="GJB8" i="9" s="1"/>
  <c r="GJC8" i="9" s="1"/>
  <c r="GJD8" i="9" s="1"/>
  <c r="GJE8" i="9" s="1"/>
  <c r="GJF8" i="9" s="1"/>
  <c r="GJG8" i="9" s="1"/>
  <c r="GJH8" i="9" s="1"/>
  <c r="GJI8" i="9" s="1"/>
  <c r="GJJ8" i="9" s="1"/>
  <c r="GJK8" i="9" s="1"/>
  <c r="GJL8" i="9" s="1"/>
  <c r="GJM8" i="9" s="1"/>
  <c r="GJN8" i="9" s="1"/>
  <c r="GJO8" i="9" s="1"/>
  <c r="GJP8" i="9" s="1"/>
  <c r="GJQ8" i="9" s="1"/>
  <c r="GJR8" i="9" s="1"/>
  <c r="GJS8" i="9" s="1"/>
  <c r="GJT8" i="9" s="1"/>
  <c r="GJU8" i="9" s="1"/>
  <c r="GJV8" i="9" s="1"/>
  <c r="GJW8" i="9" s="1"/>
  <c r="GJX8" i="9" s="1"/>
  <c r="GJY8" i="9" s="1"/>
  <c r="GJZ8" i="9" s="1"/>
  <c r="GKA8" i="9" s="1"/>
  <c r="GKB8" i="9" s="1"/>
  <c r="GKC8" i="9" s="1"/>
  <c r="GKD8" i="9" s="1"/>
  <c r="GKE8" i="9" s="1"/>
  <c r="GKF8" i="9" s="1"/>
  <c r="GKG8" i="9" s="1"/>
  <c r="GKH8" i="9" s="1"/>
  <c r="GKI8" i="9" s="1"/>
  <c r="GKJ8" i="9" s="1"/>
  <c r="GKK8" i="9" s="1"/>
  <c r="GKL8" i="9" s="1"/>
  <c r="GKM8" i="9" s="1"/>
  <c r="GKN8" i="9" s="1"/>
  <c r="GKO8" i="9" s="1"/>
  <c r="GKP8" i="9" s="1"/>
  <c r="GKQ8" i="9" s="1"/>
  <c r="GKR8" i="9" s="1"/>
  <c r="GKS8" i="9" s="1"/>
  <c r="GKT8" i="9" s="1"/>
  <c r="GKU8" i="9" s="1"/>
  <c r="GKV8" i="9" s="1"/>
  <c r="GKW8" i="9" s="1"/>
  <c r="GKX8" i="9" s="1"/>
  <c r="GKY8" i="9" s="1"/>
  <c r="GKZ8" i="9" s="1"/>
  <c r="GLA8" i="9" s="1"/>
  <c r="GLB8" i="9" s="1"/>
  <c r="GLC8" i="9" s="1"/>
  <c r="GLD8" i="9" s="1"/>
  <c r="GLE8" i="9" s="1"/>
  <c r="GLF8" i="9" s="1"/>
  <c r="GLG8" i="9" s="1"/>
  <c r="GLH8" i="9" s="1"/>
  <c r="GLI8" i="9" s="1"/>
  <c r="GLJ8" i="9" s="1"/>
  <c r="GLK8" i="9" s="1"/>
  <c r="GLL8" i="9" s="1"/>
  <c r="GLM8" i="9" s="1"/>
  <c r="GLN8" i="9" s="1"/>
  <c r="GLO8" i="9" s="1"/>
  <c r="GLP8" i="9" s="1"/>
  <c r="GLQ8" i="9" s="1"/>
  <c r="GLR8" i="9" s="1"/>
  <c r="GLS8" i="9" s="1"/>
  <c r="GLT8" i="9" s="1"/>
  <c r="GLU8" i="9" s="1"/>
  <c r="GLV8" i="9" s="1"/>
  <c r="GLW8" i="9" s="1"/>
  <c r="GLX8" i="9" s="1"/>
  <c r="GLY8" i="9" s="1"/>
  <c r="GLZ8" i="9" s="1"/>
  <c r="GMA8" i="9" s="1"/>
  <c r="GMB8" i="9" s="1"/>
  <c r="GMC8" i="9" s="1"/>
  <c r="GMD8" i="9" s="1"/>
  <c r="GME8" i="9" s="1"/>
  <c r="GMF8" i="9" s="1"/>
  <c r="GMG8" i="9" s="1"/>
  <c r="GMH8" i="9" s="1"/>
  <c r="GMI8" i="9" s="1"/>
  <c r="GMJ8" i="9" s="1"/>
  <c r="GMK8" i="9" s="1"/>
  <c r="GML8" i="9" s="1"/>
  <c r="GMM8" i="9" s="1"/>
  <c r="GMN8" i="9" s="1"/>
  <c r="GMO8" i="9" s="1"/>
  <c r="GMP8" i="9" s="1"/>
  <c r="GMQ8" i="9" s="1"/>
  <c r="GMR8" i="9" s="1"/>
  <c r="GMS8" i="9" s="1"/>
  <c r="GMT8" i="9" s="1"/>
  <c r="GMU8" i="9" s="1"/>
  <c r="GMV8" i="9" s="1"/>
  <c r="GMW8" i="9" s="1"/>
  <c r="GMX8" i="9" s="1"/>
  <c r="GMY8" i="9" s="1"/>
  <c r="GMZ8" i="9" s="1"/>
  <c r="GNA8" i="9" s="1"/>
  <c r="GNB8" i="9" s="1"/>
  <c r="GNC8" i="9" s="1"/>
  <c r="GND8" i="9" s="1"/>
  <c r="GNE8" i="9" s="1"/>
  <c r="GNF8" i="9" s="1"/>
  <c r="GNG8" i="9" s="1"/>
  <c r="GNH8" i="9" s="1"/>
  <c r="GNI8" i="9" s="1"/>
  <c r="GNJ8" i="9" s="1"/>
  <c r="GNK8" i="9" s="1"/>
  <c r="GNL8" i="9" s="1"/>
  <c r="GNM8" i="9" s="1"/>
  <c r="GNN8" i="9" s="1"/>
  <c r="GNO8" i="9" s="1"/>
  <c r="GNP8" i="9" s="1"/>
  <c r="GNQ8" i="9" s="1"/>
  <c r="GNR8" i="9" s="1"/>
  <c r="GNS8" i="9" s="1"/>
  <c r="GNT8" i="9" s="1"/>
  <c r="GNU8" i="9" s="1"/>
  <c r="GNV8" i="9" s="1"/>
  <c r="GNW8" i="9" s="1"/>
  <c r="GNX8" i="9" s="1"/>
  <c r="GNY8" i="9" s="1"/>
  <c r="GNZ8" i="9" s="1"/>
  <c r="GOA8" i="9" s="1"/>
  <c r="GOB8" i="9" s="1"/>
  <c r="GOC8" i="9" s="1"/>
  <c r="GOD8" i="9" s="1"/>
  <c r="GOE8" i="9" s="1"/>
  <c r="GOF8" i="9" s="1"/>
  <c r="GOG8" i="9" s="1"/>
  <c r="GOH8" i="9" s="1"/>
  <c r="GOI8" i="9" s="1"/>
  <c r="GOJ8" i="9" s="1"/>
  <c r="GOK8" i="9" s="1"/>
  <c r="GOL8" i="9" s="1"/>
  <c r="GOM8" i="9" s="1"/>
  <c r="GON8" i="9" s="1"/>
  <c r="GOO8" i="9" s="1"/>
  <c r="GOP8" i="9" s="1"/>
  <c r="GOQ8" i="9" s="1"/>
  <c r="GOR8" i="9" s="1"/>
  <c r="GOS8" i="9" s="1"/>
  <c r="GOT8" i="9" s="1"/>
  <c r="GOU8" i="9" s="1"/>
  <c r="GOV8" i="9" s="1"/>
  <c r="GOW8" i="9" s="1"/>
  <c r="GOX8" i="9" s="1"/>
  <c r="GOY8" i="9" s="1"/>
  <c r="GOZ8" i="9" s="1"/>
  <c r="GPA8" i="9" s="1"/>
  <c r="GPB8" i="9" s="1"/>
  <c r="GPC8" i="9" s="1"/>
  <c r="GPD8" i="9" s="1"/>
  <c r="GPE8" i="9" s="1"/>
  <c r="GPF8" i="9" s="1"/>
  <c r="GPG8" i="9" s="1"/>
  <c r="GPH8" i="9" s="1"/>
  <c r="GPI8" i="9" s="1"/>
  <c r="GPJ8" i="9" s="1"/>
  <c r="GPK8" i="9" s="1"/>
  <c r="GPL8" i="9" s="1"/>
  <c r="GPM8" i="9" s="1"/>
  <c r="GPN8" i="9" s="1"/>
  <c r="GPO8" i="9" s="1"/>
  <c r="GPP8" i="9" s="1"/>
  <c r="GPQ8" i="9" s="1"/>
  <c r="GPR8" i="9" s="1"/>
  <c r="GPS8" i="9" s="1"/>
  <c r="GPT8" i="9" s="1"/>
  <c r="GPU8" i="9" s="1"/>
  <c r="GPV8" i="9" s="1"/>
  <c r="GPW8" i="9" s="1"/>
  <c r="GPX8" i="9" s="1"/>
  <c r="GPY8" i="9" s="1"/>
  <c r="GPZ8" i="9" s="1"/>
  <c r="GQA8" i="9" s="1"/>
  <c r="GQB8" i="9" s="1"/>
  <c r="GQC8" i="9" s="1"/>
  <c r="GQD8" i="9" s="1"/>
  <c r="GQE8" i="9" s="1"/>
  <c r="GQF8" i="9" s="1"/>
  <c r="GQG8" i="9" s="1"/>
  <c r="GQH8" i="9" s="1"/>
  <c r="GQI8" i="9" s="1"/>
  <c r="GQJ8" i="9" s="1"/>
  <c r="GQK8" i="9" s="1"/>
  <c r="GQL8" i="9" s="1"/>
  <c r="GQM8" i="9" s="1"/>
  <c r="GQN8" i="9" s="1"/>
  <c r="GQO8" i="9" s="1"/>
  <c r="GQP8" i="9" s="1"/>
  <c r="GQQ8" i="9" s="1"/>
  <c r="GQR8" i="9" s="1"/>
  <c r="GQS8" i="9" s="1"/>
  <c r="GQT8" i="9" s="1"/>
  <c r="GQU8" i="9" s="1"/>
  <c r="GQV8" i="9" s="1"/>
  <c r="GQW8" i="9" s="1"/>
  <c r="GQX8" i="9" s="1"/>
  <c r="GQY8" i="9" s="1"/>
  <c r="GQZ8" i="9" s="1"/>
  <c r="GRA8" i="9" s="1"/>
  <c r="GRB8" i="9" s="1"/>
  <c r="GRC8" i="9" s="1"/>
  <c r="GRD8" i="9" s="1"/>
  <c r="GRE8" i="9" s="1"/>
  <c r="GRF8" i="9" s="1"/>
  <c r="GRG8" i="9" s="1"/>
  <c r="GRH8" i="9" s="1"/>
  <c r="GRI8" i="9" s="1"/>
  <c r="GRJ8" i="9" s="1"/>
  <c r="GRK8" i="9" s="1"/>
  <c r="GRL8" i="9" s="1"/>
  <c r="GRM8" i="9" s="1"/>
  <c r="GRN8" i="9" s="1"/>
  <c r="GRO8" i="9" s="1"/>
  <c r="GRP8" i="9" s="1"/>
  <c r="GRQ8" i="9" s="1"/>
  <c r="GRR8" i="9" s="1"/>
  <c r="GRS8" i="9" s="1"/>
  <c r="GRT8" i="9" s="1"/>
  <c r="GRU8" i="9" s="1"/>
  <c r="GRV8" i="9" s="1"/>
  <c r="GRW8" i="9" s="1"/>
  <c r="GRX8" i="9" s="1"/>
  <c r="GRY8" i="9" s="1"/>
  <c r="GRZ8" i="9" s="1"/>
  <c r="GSA8" i="9" s="1"/>
  <c r="GSB8" i="9" s="1"/>
  <c r="GSC8" i="9" s="1"/>
  <c r="GSD8" i="9" s="1"/>
  <c r="GSE8" i="9" s="1"/>
  <c r="GSF8" i="9" s="1"/>
  <c r="GSG8" i="9" s="1"/>
  <c r="GSH8" i="9" s="1"/>
  <c r="GSI8" i="9" s="1"/>
  <c r="GSJ8" i="9" s="1"/>
  <c r="GSK8" i="9" s="1"/>
  <c r="GSL8" i="9" s="1"/>
  <c r="GSM8" i="9" s="1"/>
  <c r="GSN8" i="9" s="1"/>
  <c r="GSO8" i="9" s="1"/>
  <c r="GSP8" i="9" s="1"/>
  <c r="GSQ8" i="9" s="1"/>
  <c r="GSR8" i="9" s="1"/>
  <c r="GSS8" i="9" s="1"/>
  <c r="GST8" i="9" s="1"/>
  <c r="GSU8" i="9" s="1"/>
  <c r="GSV8" i="9" s="1"/>
  <c r="GSW8" i="9" s="1"/>
  <c r="GSX8" i="9" s="1"/>
  <c r="GSY8" i="9" s="1"/>
  <c r="GSZ8" i="9" s="1"/>
  <c r="GTA8" i="9" s="1"/>
  <c r="GTB8" i="9" s="1"/>
  <c r="GTC8" i="9" s="1"/>
  <c r="GTD8" i="9" s="1"/>
  <c r="GTE8" i="9" s="1"/>
  <c r="GTF8" i="9" s="1"/>
  <c r="GTG8" i="9" s="1"/>
  <c r="GTH8" i="9" s="1"/>
  <c r="GTI8" i="9" s="1"/>
  <c r="GTJ8" i="9" s="1"/>
  <c r="GTK8" i="9" s="1"/>
  <c r="GTL8" i="9" s="1"/>
  <c r="GTM8" i="9" s="1"/>
  <c r="GTN8" i="9" s="1"/>
  <c r="GTO8" i="9" s="1"/>
  <c r="GTP8" i="9" s="1"/>
  <c r="GTQ8" i="9" s="1"/>
  <c r="GTR8" i="9" s="1"/>
  <c r="GTS8" i="9" s="1"/>
  <c r="GTT8" i="9" s="1"/>
  <c r="GTU8" i="9" s="1"/>
  <c r="GTV8" i="9" s="1"/>
  <c r="GTW8" i="9" s="1"/>
  <c r="GTX8" i="9" s="1"/>
  <c r="GTY8" i="9" s="1"/>
  <c r="GTZ8" i="9" s="1"/>
  <c r="GUA8" i="9" s="1"/>
  <c r="GUB8" i="9" s="1"/>
  <c r="GUC8" i="9" s="1"/>
  <c r="GUD8" i="9" s="1"/>
  <c r="GUE8" i="9" s="1"/>
  <c r="GUF8" i="9" s="1"/>
  <c r="GUG8" i="9" s="1"/>
  <c r="GUH8" i="9" s="1"/>
  <c r="GUI8" i="9" s="1"/>
  <c r="GUJ8" i="9" s="1"/>
  <c r="GUK8" i="9" s="1"/>
  <c r="GUL8" i="9" s="1"/>
  <c r="GUM8" i="9" s="1"/>
  <c r="GUN8" i="9" s="1"/>
  <c r="GUO8" i="9" s="1"/>
  <c r="GUP8" i="9" s="1"/>
  <c r="GUQ8" i="9" s="1"/>
  <c r="GUR8" i="9" s="1"/>
  <c r="GUS8" i="9" s="1"/>
  <c r="GUT8" i="9" s="1"/>
  <c r="GUU8" i="9" s="1"/>
  <c r="GUV8" i="9" s="1"/>
  <c r="GUW8" i="9" s="1"/>
  <c r="GUX8" i="9" s="1"/>
  <c r="GUY8" i="9" s="1"/>
  <c r="GUZ8" i="9" s="1"/>
  <c r="GVA8" i="9" s="1"/>
  <c r="GVB8" i="9" s="1"/>
  <c r="GVC8" i="9" s="1"/>
  <c r="GVD8" i="9" s="1"/>
  <c r="GVE8" i="9" s="1"/>
  <c r="GVF8" i="9" s="1"/>
  <c r="GVG8" i="9" s="1"/>
  <c r="GVH8" i="9" s="1"/>
  <c r="GVI8" i="9" s="1"/>
  <c r="GVJ8" i="9" s="1"/>
  <c r="GVK8" i="9" s="1"/>
  <c r="GVL8" i="9" s="1"/>
  <c r="GVM8" i="9" s="1"/>
  <c r="GVN8" i="9" s="1"/>
  <c r="GVO8" i="9" s="1"/>
  <c r="GVP8" i="9" s="1"/>
  <c r="GVQ8" i="9" s="1"/>
  <c r="GVR8" i="9" s="1"/>
  <c r="GVS8" i="9" s="1"/>
  <c r="GVT8" i="9" s="1"/>
  <c r="GVU8" i="9" s="1"/>
  <c r="GVV8" i="9" s="1"/>
  <c r="GVW8" i="9" s="1"/>
  <c r="GVX8" i="9" s="1"/>
  <c r="GVY8" i="9" s="1"/>
  <c r="GVZ8" i="9" s="1"/>
  <c r="GWA8" i="9" s="1"/>
  <c r="GWB8" i="9" s="1"/>
  <c r="GWC8" i="9" s="1"/>
  <c r="GWD8" i="9" s="1"/>
  <c r="GWE8" i="9" s="1"/>
  <c r="GWF8" i="9" s="1"/>
  <c r="GWG8" i="9" s="1"/>
  <c r="GWH8" i="9" s="1"/>
  <c r="GWI8" i="9" s="1"/>
  <c r="GWJ8" i="9" s="1"/>
  <c r="GWK8" i="9" s="1"/>
  <c r="GWL8" i="9" s="1"/>
  <c r="GWM8" i="9" s="1"/>
  <c r="GWN8" i="9" s="1"/>
  <c r="GWO8" i="9" s="1"/>
  <c r="GWP8" i="9" s="1"/>
  <c r="GWQ8" i="9" s="1"/>
  <c r="GWR8" i="9" s="1"/>
  <c r="GWS8" i="9" s="1"/>
  <c r="GWT8" i="9" s="1"/>
  <c r="GWU8" i="9" s="1"/>
  <c r="GWV8" i="9" s="1"/>
  <c r="GWW8" i="9" s="1"/>
  <c r="GWX8" i="9" s="1"/>
  <c r="GWY8" i="9" s="1"/>
  <c r="GWZ8" i="9" s="1"/>
  <c r="GXA8" i="9" s="1"/>
  <c r="GXB8" i="9" s="1"/>
  <c r="GXC8" i="9" s="1"/>
  <c r="GXD8" i="9" s="1"/>
  <c r="GXE8" i="9" s="1"/>
  <c r="GXF8" i="9" s="1"/>
  <c r="GXG8" i="9" s="1"/>
  <c r="GXH8" i="9" s="1"/>
  <c r="GXI8" i="9" s="1"/>
  <c r="GXJ8" i="9" s="1"/>
  <c r="GXK8" i="9" s="1"/>
  <c r="GXL8" i="9" s="1"/>
  <c r="GXM8" i="9" s="1"/>
  <c r="GXN8" i="9" s="1"/>
  <c r="GXO8" i="9" s="1"/>
  <c r="GXP8" i="9" s="1"/>
  <c r="GXQ8" i="9" s="1"/>
  <c r="GXR8" i="9" s="1"/>
  <c r="GXS8" i="9" s="1"/>
  <c r="GXT8" i="9" s="1"/>
  <c r="GXU8" i="9" s="1"/>
  <c r="GXV8" i="9" s="1"/>
  <c r="GXW8" i="9" s="1"/>
  <c r="GXX8" i="9" s="1"/>
  <c r="GXY8" i="9" s="1"/>
  <c r="GXZ8" i="9" s="1"/>
  <c r="GYA8" i="9" s="1"/>
  <c r="GYB8" i="9" s="1"/>
  <c r="GYC8" i="9" s="1"/>
  <c r="GYD8" i="9" s="1"/>
  <c r="GYE8" i="9" s="1"/>
  <c r="GYF8" i="9" s="1"/>
  <c r="GYG8" i="9" s="1"/>
  <c r="GYH8" i="9" s="1"/>
  <c r="GYI8" i="9" s="1"/>
  <c r="GYJ8" i="9" s="1"/>
  <c r="GYK8" i="9" s="1"/>
  <c r="GYL8" i="9" s="1"/>
  <c r="GYM8" i="9" s="1"/>
  <c r="GYN8" i="9" s="1"/>
  <c r="GYO8" i="9" s="1"/>
  <c r="GYP8" i="9" s="1"/>
  <c r="GYQ8" i="9" s="1"/>
  <c r="GYR8" i="9" s="1"/>
  <c r="GYS8" i="9" s="1"/>
  <c r="GYT8" i="9" s="1"/>
  <c r="GYU8" i="9" s="1"/>
  <c r="GYV8" i="9" s="1"/>
  <c r="GYW8" i="9" s="1"/>
  <c r="GYX8" i="9" s="1"/>
  <c r="GYY8" i="9" s="1"/>
  <c r="GYZ8" i="9" s="1"/>
  <c r="GZA8" i="9" s="1"/>
  <c r="GZB8" i="9" s="1"/>
  <c r="GZC8" i="9" s="1"/>
  <c r="GZD8" i="9" s="1"/>
  <c r="GZE8" i="9" s="1"/>
  <c r="GZF8" i="9" s="1"/>
  <c r="GZG8" i="9" s="1"/>
  <c r="GZH8" i="9" s="1"/>
  <c r="GZI8" i="9" s="1"/>
  <c r="GZJ8" i="9" s="1"/>
  <c r="GZK8" i="9" s="1"/>
  <c r="GZL8" i="9" s="1"/>
  <c r="GZM8" i="9" s="1"/>
  <c r="GZN8" i="9" s="1"/>
  <c r="GZO8" i="9" s="1"/>
  <c r="GZP8" i="9" s="1"/>
  <c r="GZQ8" i="9" s="1"/>
  <c r="GZR8" i="9" s="1"/>
  <c r="GZS8" i="9" s="1"/>
  <c r="GZT8" i="9" s="1"/>
  <c r="GZU8" i="9" s="1"/>
  <c r="GZV8" i="9" s="1"/>
  <c r="GZW8" i="9" s="1"/>
  <c r="GZX8" i="9" s="1"/>
  <c r="GZY8" i="9" s="1"/>
  <c r="GZZ8" i="9" s="1"/>
  <c r="HAA8" i="9" s="1"/>
  <c r="HAB8" i="9" s="1"/>
  <c r="HAC8" i="9" s="1"/>
  <c r="HAD8" i="9" s="1"/>
  <c r="HAE8" i="9" s="1"/>
  <c r="HAF8" i="9" s="1"/>
  <c r="HAG8" i="9" s="1"/>
  <c r="HAH8" i="9" s="1"/>
  <c r="HAI8" i="9" s="1"/>
  <c r="HAJ8" i="9" s="1"/>
  <c r="HAK8" i="9" s="1"/>
  <c r="HAL8" i="9" s="1"/>
  <c r="HAM8" i="9" s="1"/>
  <c r="HAN8" i="9" s="1"/>
  <c r="HAO8" i="9" s="1"/>
  <c r="HAP8" i="9" s="1"/>
  <c r="HAQ8" i="9" s="1"/>
  <c r="HAR8" i="9" s="1"/>
  <c r="HAS8" i="9" s="1"/>
  <c r="HAT8" i="9" s="1"/>
  <c r="HAU8" i="9" s="1"/>
  <c r="HAV8" i="9" s="1"/>
  <c r="HAW8" i="9" s="1"/>
  <c r="HAX8" i="9" s="1"/>
  <c r="HAY8" i="9" s="1"/>
  <c r="HAZ8" i="9" s="1"/>
  <c r="HBA8" i="9" s="1"/>
  <c r="HBB8" i="9" s="1"/>
  <c r="HBC8" i="9" s="1"/>
  <c r="HBD8" i="9" s="1"/>
  <c r="HBE8" i="9" s="1"/>
  <c r="HBF8" i="9" s="1"/>
  <c r="HBG8" i="9" s="1"/>
  <c r="HBH8" i="9" s="1"/>
  <c r="HBI8" i="9" s="1"/>
  <c r="HBJ8" i="9" s="1"/>
  <c r="HBK8" i="9" s="1"/>
  <c r="HBL8" i="9" s="1"/>
  <c r="HBM8" i="9" s="1"/>
  <c r="HBN8" i="9" s="1"/>
  <c r="HBO8" i="9" s="1"/>
  <c r="HBP8" i="9" s="1"/>
  <c r="HBQ8" i="9" s="1"/>
  <c r="HBR8" i="9" s="1"/>
  <c r="HBS8" i="9" s="1"/>
  <c r="HBT8" i="9" s="1"/>
  <c r="HBU8" i="9" s="1"/>
  <c r="HBV8" i="9" s="1"/>
  <c r="HBW8" i="9" s="1"/>
  <c r="HBX8" i="9" s="1"/>
  <c r="HBY8" i="9" s="1"/>
  <c r="HBZ8" i="9" s="1"/>
  <c r="HCA8" i="9" s="1"/>
  <c r="HCB8" i="9" s="1"/>
  <c r="HCC8" i="9" s="1"/>
  <c r="HCD8" i="9" s="1"/>
  <c r="HCE8" i="9" s="1"/>
  <c r="HCF8" i="9" s="1"/>
  <c r="HCG8" i="9" s="1"/>
  <c r="HCH8" i="9" s="1"/>
  <c r="HCI8" i="9" s="1"/>
  <c r="HCJ8" i="9" s="1"/>
  <c r="HCK8" i="9" s="1"/>
  <c r="HCL8" i="9" s="1"/>
  <c r="HCM8" i="9" s="1"/>
  <c r="HCN8" i="9" s="1"/>
  <c r="HCO8" i="9" s="1"/>
  <c r="HCP8" i="9" s="1"/>
  <c r="HCQ8" i="9" s="1"/>
  <c r="HCR8" i="9" s="1"/>
  <c r="HCS8" i="9" s="1"/>
  <c r="HCT8" i="9" s="1"/>
  <c r="HCU8" i="9" s="1"/>
  <c r="HCV8" i="9" s="1"/>
  <c r="HCW8" i="9" s="1"/>
  <c r="HCX8" i="9" s="1"/>
  <c r="HCY8" i="9" s="1"/>
  <c r="HCZ8" i="9" s="1"/>
  <c r="HDA8" i="9" s="1"/>
  <c r="HDB8" i="9" s="1"/>
  <c r="HDC8" i="9" s="1"/>
  <c r="HDD8" i="9" s="1"/>
  <c r="HDE8" i="9" s="1"/>
  <c r="HDF8" i="9" s="1"/>
  <c r="HDG8" i="9" s="1"/>
  <c r="HDH8" i="9" s="1"/>
  <c r="HDI8" i="9" s="1"/>
  <c r="HDJ8" i="9" s="1"/>
  <c r="HDK8" i="9" s="1"/>
  <c r="HDL8" i="9" s="1"/>
  <c r="HDM8" i="9" s="1"/>
  <c r="HDN8" i="9" s="1"/>
  <c r="HDO8" i="9" s="1"/>
  <c r="HDP8" i="9" s="1"/>
  <c r="HDQ8" i="9" s="1"/>
  <c r="HDR8" i="9" s="1"/>
  <c r="HDS8" i="9" s="1"/>
  <c r="HDT8" i="9" s="1"/>
  <c r="HDU8" i="9" s="1"/>
  <c r="HDV8" i="9" s="1"/>
  <c r="HDW8" i="9" s="1"/>
  <c r="HDX8" i="9" s="1"/>
  <c r="HDY8" i="9" s="1"/>
  <c r="HDZ8" i="9" s="1"/>
  <c r="HEA8" i="9" s="1"/>
  <c r="HEB8" i="9" s="1"/>
  <c r="HEC8" i="9" s="1"/>
  <c r="HED8" i="9" s="1"/>
  <c r="HEE8" i="9" s="1"/>
  <c r="HEF8" i="9" s="1"/>
  <c r="HEG8" i="9" s="1"/>
  <c r="HEH8" i="9" s="1"/>
  <c r="HEI8" i="9" s="1"/>
  <c r="HEJ8" i="9" s="1"/>
  <c r="HEK8" i="9" s="1"/>
  <c r="HEL8" i="9" s="1"/>
  <c r="HEM8" i="9" s="1"/>
  <c r="HEN8" i="9" s="1"/>
  <c r="HEO8" i="9" s="1"/>
  <c r="HEP8" i="9" s="1"/>
  <c r="HEQ8" i="9" s="1"/>
  <c r="HER8" i="9" s="1"/>
  <c r="HES8" i="9" s="1"/>
  <c r="HET8" i="9" s="1"/>
  <c r="HEU8" i="9" s="1"/>
  <c r="HEV8" i="9" s="1"/>
  <c r="HEW8" i="9" s="1"/>
  <c r="HEX8" i="9" s="1"/>
  <c r="HEY8" i="9" s="1"/>
  <c r="HEZ8" i="9" s="1"/>
  <c r="HFA8" i="9" s="1"/>
  <c r="HFB8" i="9" s="1"/>
  <c r="HFC8" i="9" s="1"/>
  <c r="HFD8" i="9" s="1"/>
  <c r="HFE8" i="9" s="1"/>
  <c r="HFF8" i="9" s="1"/>
  <c r="HFG8" i="9" s="1"/>
  <c r="HFH8" i="9" s="1"/>
  <c r="HFI8" i="9" s="1"/>
  <c r="HFJ8" i="9" s="1"/>
  <c r="HFK8" i="9" s="1"/>
  <c r="HFL8" i="9" s="1"/>
  <c r="HFM8" i="9" s="1"/>
  <c r="HFN8" i="9" s="1"/>
  <c r="HFO8" i="9" s="1"/>
  <c r="HFP8" i="9" s="1"/>
  <c r="HFQ8" i="9" s="1"/>
  <c r="HFR8" i="9" s="1"/>
  <c r="HFS8" i="9" s="1"/>
  <c r="HFT8" i="9" s="1"/>
  <c r="HFU8" i="9" s="1"/>
  <c r="HFV8" i="9" s="1"/>
  <c r="HFW8" i="9" s="1"/>
  <c r="HFX8" i="9" s="1"/>
  <c r="HFY8" i="9" s="1"/>
  <c r="HFZ8" i="9" s="1"/>
  <c r="HGA8" i="9" s="1"/>
  <c r="HGB8" i="9" s="1"/>
  <c r="HGC8" i="9" s="1"/>
  <c r="HGD8" i="9" s="1"/>
  <c r="HGE8" i="9" s="1"/>
  <c r="HGF8" i="9" s="1"/>
  <c r="HGG8" i="9" s="1"/>
  <c r="HGH8" i="9" s="1"/>
  <c r="HGI8" i="9" s="1"/>
  <c r="HGJ8" i="9" s="1"/>
  <c r="HGK8" i="9" s="1"/>
  <c r="HGL8" i="9" s="1"/>
  <c r="HGM8" i="9" s="1"/>
  <c r="HGN8" i="9" s="1"/>
  <c r="HGO8" i="9" s="1"/>
  <c r="HGP8" i="9" s="1"/>
  <c r="HGQ8" i="9" s="1"/>
  <c r="HGR8" i="9" s="1"/>
  <c r="HGS8" i="9" s="1"/>
  <c r="HGT8" i="9" s="1"/>
  <c r="HGU8" i="9" s="1"/>
  <c r="HGV8" i="9" s="1"/>
  <c r="HGW8" i="9" s="1"/>
  <c r="HGX8" i="9" s="1"/>
  <c r="HGY8" i="9" s="1"/>
  <c r="HGZ8" i="9" s="1"/>
  <c r="HHA8" i="9" s="1"/>
  <c r="HHB8" i="9" s="1"/>
  <c r="HHC8" i="9" s="1"/>
  <c r="HHD8" i="9" s="1"/>
  <c r="HHE8" i="9" s="1"/>
  <c r="HHF8" i="9" s="1"/>
  <c r="HHG8" i="9" s="1"/>
  <c r="HHH8" i="9" s="1"/>
  <c r="HHI8" i="9" s="1"/>
  <c r="HHJ8" i="9" s="1"/>
  <c r="HHK8" i="9" s="1"/>
  <c r="HHL8" i="9" s="1"/>
  <c r="HHM8" i="9" s="1"/>
  <c r="HHN8" i="9" s="1"/>
  <c r="HHO8" i="9" s="1"/>
  <c r="HHP8" i="9" s="1"/>
  <c r="HHQ8" i="9" s="1"/>
  <c r="HHR8" i="9" s="1"/>
  <c r="HHS8" i="9" s="1"/>
  <c r="HHT8" i="9" s="1"/>
  <c r="HHU8" i="9" s="1"/>
  <c r="HHV8" i="9" s="1"/>
  <c r="HHW8" i="9" s="1"/>
  <c r="HHX8" i="9" s="1"/>
  <c r="HHY8" i="9" s="1"/>
  <c r="HHZ8" i="9" s="1"/>
  <c r="HIA8" i="9" s="1"/>
  <c r="HIB8" i="9" s="1"/>
  <c r="HIC8" i="9" s="1"/>
  <c r="HID8" i="9" s="1"/>
  <c r="HIE8" i="9" s="1"/>
  <c r="HIF8" i="9" s="1"/>
  <c r="HIG8" i="9" s="1"/>
  <c r="HIH8" i="9" s="1"/>
  <c r="HII8" i="9" s="1"/>
  <c r="HIJ8" i="9" s="1"/>
  <c r="HIK8" i="9" s="1"/>
  <c r="HIL8" i="9" s="1"/>
  <c r="HIM8" i="9" s="1"/>
  <c r="HIN8" i="9" s="1"/>
  <c r="HIO8" i="9" s="1"/>
  <c r="HIP8" i="9" s="1"/>
  <c r="HIQ8" i="9" s="1"/>
  <c r="HIR8" i="9" s="1"/>
  <c r="HIS8" i="9" s="1"/>
  <c r="HIT8" i="9" s="1"/>
  <c r="HIU8" i="9" s="1"/>
  <c r="HIV8" i="9" s="1"/>
  <c r="HIW8" i="9" s="1"/>
  <c r="HIX8" i="9" s="1"/>
  <c r="HIY8" i="9" s="1"/>
  <c r="HIZ8" i="9" s="1"/>
  <c r="HJA8" i="9" s="1"/>
  <c r="HJB8" i="9" s="1"/>
  <c r="HJC8" i="9" s="1"/>
  <c r="HJD8" i="9" s="1"/>
  <c r="HJE8" i="9" s="1"/>
  <c r="HJF8" i="9" s="1"/>
  <c r="HJG8" i="9" s="1"/>
  <c r="HJH8" i="9" s="1"/>
  <c r="HJI8" i="9" s="1"/>
  <c r="HJJ8" i="9" s="1"/>
  <c r="HJK8" i="9" s="1"/>
  <c r="HJL8" i="9" s="1"/>
  <c r="HJM8" i="9" s="1"/>
  <c r="HJN8" i="9" s="1"/>
  <c r="HJO8" i="9" s="1"/>
  <c r="HJP8" i="9" s="1"/>
  <c r="HJQ8" i="9" s="1"/>
  <c r="HJR8" i="9" s="1"/>
  <c r="HJS8" i="9" s="1"/>
  <c r="HJT8" i="9" s="1"/>
  <c r="HJU8" i="9" s="1"/>
  <c r="HJV8" i="9" s="1"/>
  <c r="HJW8" i="9" s="1"/>
  <c r="HJX8" i="9" s="1"/>
  <c r="HJY8" i="9" s="1"/>
  <c r="HJZ8" i="9" s="1"/>
  <c r="HKA8" i="9" s="1"/>
  <c r="HKB8" i="9" s="1"/>
  <c r="HKC8" i="9" s="1"/>
  <c r="HKD8" i="9" s="1"/>
  <c r="HKE8" i="9" s="1"/>
  <c r="HKF8" i="9" s="1"/>
  <c r="HKG8" i="9" s="1"/>
  <c r="HKH8" i="9" s="1"/>
  <c r="HKI8" i="9" s="1"/>
  <c r="HKJ8" i="9" s="1"/>
  <c r="HKK8" i="9" s="1"/>
  <c r="HKL8" i="9" s="1"/>
  <c r="HKM8" i="9" s="1"/>
  <c r="HKN8" i="9" s="1"/>
  <c r="HKO8" i="9" s="1"/>
  <c r="HKP8" i="9" s="1"/>
  <c r="HKQ8" i="9" s="1"/>
  <c r="HKR8" i="9" s="1"/>
  <c r="HKS8" i="9" s="1"/>
  <c r="HKT8" i="9" s="1"/>
  <c r="HKU8" i="9" s="1"/>
  <c r="HKV8" i="9" s="1"/>
  <c r="HKW8" i="9" s="1"/>
  <c r="HKX8" i="9" s="1"/>
  <c r="HKY8" i="9" s="1"/>
  <c r="HKZ8" i="9" s="1"/>
  <c r="HLA8" i="9" s="1"/>
  <c r="HLB8" i="9" s="1"/>
  <c r="HLC8" i="9" s="1"/>
  <c r="HLD8" i="9" s="1"/>
  <c r="HLE8" i="9" s="1"/>
  <c r="HLF8" i="9" s="1"/>
  <c r="HLG8" i="9" s="1"/>
  <c r="HLH8" i="9" s="1"/>
  <c r="HLI8" i="9" s="1"/>
  <c r="HLJ8" i="9" s="1"/>
  <c r="HLK8" i="9" s="1"/>
  <c r="HLL8" i="9" s="1"/>
  <c r="HLM8" i="9" s="1"/>
  <c r="HLN8" i="9" s="1"/>
  <c r="HLO8" i="9" s="1"/>
  <c r="HLP8" i="9" s="1"/>
  <c r="HLQ8" i="9" s="1"/>
  <c r="HLR8" i="9" s="1"/>
  <c r="HLS8" i="9" s="1"/>
  <c r="HLT8" i="9" s="1"/>
  <c r="HLU8" i="9" s="1"/>
  <c r="HLV8" i="9" s="1"/>
  <c r="HLW8" i="9" s="1"/>
  <c r="HLX8" i="9" s="1"/>
  <c r="HLY8" i="9" s="1"/>
  <c r="HLZ8" i="9" s="1"/>
  <c r="HMA8" i="9" s="1"/>
  <c r="HMB8" i="9" s="1"/>
  <c r="HMC8" i="9" s="1"/>
  <c r="HMD8" i="9" s="1"/>
  <c r="HME8" i="9" s="1"/>
  <c r="HMF8" i="9" s="1"/>
  <c r="HMG8" i="9" s="1"/>
  <c r="HMH8" i="9" s="1"/>
  <c r="HMI8" i="9" s="1"/>
  <c r="HMJ8" i="9" s="1"/>
  <c r="HMK8" i="9" s="1"/>
  <c r="HML8" i="9" s="1"/>
  <c r="HMM8" i="9" s="1"/>
  <c r="HMN8" i="9" s="1"/>
  <c r="HMO8" i="9" s="1"/>
  <c r="HMP8" i="9" s="1"/>
  <c r="HMQ8" i="9" s="1"/>
  <c r="HMR8" i="9" s="1"/>
  <c r="HMS8" i="9" s="1"/>
  <c r="HMT8" i="9" s="1"/>
  <c r="HMU8" i="9" s="1"/>
  <c r="HMV8" i="9" s="1"/>
  <c r="HMW8" i="9" s="1"/>
  <c r="HMX8" i="9" s="1"/>
  <c r="HMY8" i="9" s="1"/>
  <c r="HMZ8" i="9" s="1"/>
  <c r="HNA8" i="9" s="1"/>
  <c r="HNB8" i="9" s="1"/>
  <c r="HNC8" i="9" s="1"/>
  <c r="HND8" i="9" s="1"/>
  <c r="HNE8" i="9" s="1"/>
  <c r="HNF8" i="9" s="1"/>
  <c r="HNG8" i="9" s="1"/>
  <c r="HNH8" i="9" s="1"/>
  <c r="HNI8" i="9" s="1"/>
  <c r="HNJ8" i="9" s="1"/>
  <c r="HNK8" i="9" s="1"/>
  <c r="HNL8" i="9" s="1"/>
  <c r="HNM8" i="9" s="1"/>
  <c r="HNN8" i="9" s="1"/>
  <c r="HNO8" i="9" s="1"/>
  <c r="HNP8" i="9" s="1"/>
  <c r="HNQ8" i="9" s="1"/>
  <c r="HNR8" i="9" s="1"/>
  <c r="HNS8" i="9" s="1"/>
  <c r="HNT8" i="9" s="1"/>
  <c r="HNU8" i="9" s="1"/>
  <c r="HNV8" i="9" s="1"/>
  <c r="HNW8" i="9" s="1"/>
  <c r="HNX8" i="9" s="1"/>
  <c r="HNY8" i="9" s="1"/>
  <c r="HNZ8" i="9" s="1"/>
  <c r="HOA8" i="9" s="1"/>
  <c r="HOB8" i="9" s="1"/>
  <c r="HOC8" i="9" s="1"/>
  <c r="HOD8" i="9" s="1"/>
  <c r="HOE8" i="9" s="1"/>
  <c r="HOF8" i="9" s="1"/>
  <c r="HOG8" i="9" s="1"/>
  <c r="HOH8" i="9" s="1"/>
  <c r="HOI8" i="9" s="1"/>
  <c r="HOJ8" i="9" s="1"/>
  <c r="HOK8" i="9" s="1"/>
  <c r="HOL8" i="9" s="1"/>
  <c r="HOM8" i="9" s="1"/>
  <c r="HON8" i="9" s="1"/>
  <c r="HOO8" i="9" s="1"/>
  <c r="HOP8" i="9" s="1"/>
  <c r="HOQ8" i="9" s="1"/>
  <c r="HOR8" i="9" s="1"/>
  <c r="HOS8" i="9" s="1"/>
  <c r="HOT8" i="9" s="1"/>
  <c r="HOU8" i="9" s="1"/>
  <c r="HOV8" i="9" s="1"/>
  <c r="HOW8" i="9" s="1"/>
  <c r="HOX8" i="9" s="1"/>
  <c r="HOY8" i="9" s="1"/>
  <c r="HOZ8" i="9" s="1"/>
  <c r="HPA8" i="9" s="1"/>
  <c r="HPB8" i="9" s="1"/>
  <c r="HPC8" i="9" s="1"/>
  <c r="HPD8" i="9" s="1"/>
  <c r="HPE8" i="9" s="1"/>
  <c r="HPF8" i="9" s="1"/>
  <c r="HPG8" i="9" s="1"/>
  <c r="HPH8" i="9" s="1"/>
  <c r="HPI8" i="9" s="1"/>
  <c r="HPJ8" i="9" s="1"/>
  <c r="HPK8" i="9" s="1"/>
  <c r="HPL8" i="9" s="1"/>
  <c r="HPM8" i="9" s="1"/>
  <c r="HPN8" i="9" s="1"/>
  <c r="HPO8" i="9" s="1"/>
  <c r="HPP8" i="9" s="1"/>
  <c r="HPQ8" i="9" s="1"/>
  <c r="HPR8" i="9" s="1"/>
  <c r="HPS8" i="9" s="1"/>
  <c r="HPT8" i="9" s="1"/>
  <c r="HPU8" i="9" s="1"/>
  <c r="HPV8" i="9" s="1"/>
  <c r="HPW8" i="9" s="1"/>
  <c r="HPX8" i="9" s="1"/>
  <c r="HPY8" i="9" s="1"/>
  <c r="HPZ8" i="9" s="1"/>
  <c r="HQA8" i="9" s="1"/>
  <c r="HQB8" i="9" s="1"/>
  <c r="HQC8" i="9" s="1"/>
  <c r="HQD8" i="9" s="1"/>
  <c r="HQE8" i="9" s="1"/>
  <c r="HQF8" i="9" s="1"/>
  <c r="HQG8" i="9" s="1"/>
  <c r="HQH8" i="9" s="1"/>
  <c r="HQI8" i="9" s="1"/>
  <c r="HQJ8" i="9" s="1"/>
  <c r="HQK8" i="9" s="1"/>
  <c r="HQL8" i="9" s="1"/>
  <c r="HQM8" i="9" s="1"/>
  <c r="HQN8" i="9" s="1"/>
  <c r="HQO8" i="9" s="1"/>
  <c r="HQP8" i="9" s="1"/>
  <c r="HQQ8" i="9" s="1"/>
  <c r="HQR8" i="9" s="1"/>
  <c r="HQS8" i="9" s="1"/>
  <c r="HQT8" i="9" s="1"/>
  <c r="HQU8" i="9" s="1"/>
  <c r="HQV8" i="9" s="1"/>
  <c r="HQW8" i="9" s="1"/>
  <c r="HQX8" i="9" s="1"/>
  <c r="HQY8" i="9" s="1"/>
  <c r="HQZ8" i="9" s="1"/>
  <c r="HRA8" i="9" s="1"/>
  <c r="HRB8" i="9" s="1"/>
  <c r="HRC8" i="9" s="1"/>
  <c r="HRD8" i="9" s="1"/>
  <c r="HRE8" i="9" s="1"/>
  <c r="HRF8" i="9" s="1"/>
  <c r="HRG8" i="9" s="1"/>
  <c r="HRH8" i="9" s="1"/>
  <c r="HRI8" i="9" s="1"/>
  <c r="HRJ8" i="9" s="1"/>
  <c r="HRK8" i="9" s="1"/>
  <c r="HRL8" i="9" s="1"/>
  <c r="HRM8" i="9" s="1"/>
  <c r="HRN8" i="9" s="1"/>
  <c r="HRO8" i="9" s="1"/>
  <c r="HRP8" i="9" s="1"/>
  <c r="HRQ8" i="9" s="1"/>
  <c r="HRR8" i="9" s="1"/>
  <c r="HRS8" i="9" s="1"/>
  <c r="HRT8" i="9" s="1"/>
  <c r="HRU8" i="9" s="1"/>
  <c r="HRV8" i="9" s="1"/>
  <c r="HRW8" i="9" s="1"/>
  <c r="HRX8" i="9" s="1"/>
  <c r="HRY8" i="9" s="1"/>
  <c r="HRZ8" i="9" s="1"/>
  <c r="HSA8" i="9" s="1"/>
  <c r="HSB8" i="9" s="1"/>
  <c r="HSC8" i="9" s="1"/>
  <c r="HSD8" i="9" s="1"/>
  <c r="HSE8" i="9" s="1"/>
  <c r="HSF8" i="9" s="1"/>
  <c r="HSG8" i="9" s="1"/>
  <c r="HSH8" i="9" s="1"/>
  <c r="HSI8" i="9" s="1"/>
  <c r="HSJ8" i="9" s="1"/>
  <c r="HSK8" i="9" s="1"/>
  <c r="HSL8" i="9" s="1"/>
  <c r="HSM8" i="9" s="1"/>
  <c r="HSN8" i="9" s="1"/>
  <c r="HSO8" i="9" s="1"/>
  <c r="HSP8" i="9" s="1"/>
  <c r="HSQ8" i="9" s="1"/>
  <c r="HSR8" i="9" s="1"/>
  <c r="HSS8" i="9" s="1"/>
  <c r="HST8" i="9" s="1"/>
  <c r="HSU8" i="9" s="1"/>
  <c r="HSV8" i="9" s="1"/>
  <c r="HSW8" i="9" s="1"/>
  <c r="HSX8" i="9" s="1"/>
  <c r="HSY8" i="9" s="1"/>
  <c r="HSZ8" i="9" s="1"/>
  <c r="HTA8" i="9" s="1"/>
  <c r="HTB8" i="9" s="1"/>
  <c r="HTC8" i="9" s="1"/>
  <c r="HTD8" i="9" s="1"/>
  <c r="HTE8" i="9" s="1"/>
  <c r="HTF8" i="9" s="1"/>
  <c r="HTG8" i="9" s="1"/>
  <c r="HTH8" i="9" s="1"/>
  <c r="HTI8" i="9" s="1"/>
  <c r="HTJ8" i="9" s="1"/>
  <c r="HTK8" i="9" s="1"/>
  <c r="HTL8" i="9" s="1"/>
  <c r="HTM8" i="9" s="1"/>
  <c r="HTN8" i="9" s="1"/>
  <c r="HTO8" i="9" s="1"/>
  <c r="HTP8" i="9" s="1"/>
  <c r="HTQ8" i="9" s="1"/>
  <c r="HTR8" i="9" s="1"/>
  <c r="HTS8" i="9" s="1"/>
  <c r="HTT8" i="9" s="1"/>
  <c r="HTU8" i="9" s="1"/>
  <c r="HTV8" i="9" s="1"/>
  <c r="HTW8" i="9" s="1"/>
  <c r="HTX8" i="9" s="1"/>
  <c r="HTY8" i="9" s="1"/>
  <c r="HTZ8" i="9" s="1"/>
  <c r="HUA8" i="9" s="1"/>
  <c r="HUB8" i="9" s="1"/>
  <c r="HUC8" i="9" s="1"/>
  <c r="HUD8" i="9" s="1"/>
  <c r="HUE8" i="9" s="1"/>
  <c r="HUF8" i="9" s="1"/>
  <c r="HUG8" i="9" s="1"/>
  <c r="HUH8" i="9" s="1"/>
  <c r="HUI8" i="9" s="1"/>
  <c r="HUJ8" i="9" s="1"/>
  <c r="HUK8" i="9" s="1"/>
  <c r="HUL8" i="9" s="1"/>
  <c r="HUM8" i="9" s="1"/>
  <c r="HUN8" i="9" s="1"/>
  <c r="HUO8" i="9" s="1"/>
  <c r="HUP8" i="9" s="1"/>
  <c r="HUQ8" i="9" s="1"/>
  <c r="HUR8" i="9" s="1"/>
  <c r="HUS8" i="9" s="1"/>
  <c r="HUT8" i="9" s="1"/>
  <c r="HUU8" i="9" s="1"/>
  <c r="HUV8" i="9" s="1"/>
  <c r="HUW8" i="9" s="1"/>
  <c r="HUX8" i="9" s="1"/>
  <c r="HUY8" i="9" s="1"/>
  <c r="HUZ8" i="9" s="1"/>
  <c r="HVA8" i="9" s="1"/>
  <c r="HVB8" i="9" s="1"/>
  <c r="HVC8" i="9" s="1"/>
  <c r="HVD8" i="9" s="1"/>
  <c r="HVE8" i="9" s="1"/>
  <c r="HVF8" i="9" s="1"/>
  <c r="HVG8" i="9" s="1"/>
  <c r="HVH8" i="9" s="1"/>
  <c r="HVI8" i="9" s="1"/>
  <c r="HVJ8" i="9" s="1"/>
  <c r="HVK8" i="9" s="1"/>
  <c r="HVL8" i="9" s="1"/>
  <c r="HVM8" i="9" s="1"/>
  <c r="HVN8" i="9" s="1"/>
  <c r="HVO8" i="9" s="1"/>
  <c r="HVP8" i="9" s="1"/>
  <c r="HVQ8" i="9" s="1"/>
  <c r="HVR8" i="9" s="1"/>
  <c r="HVS8" i="9" s="1"/>
  <c r="HVT8" i="9" s="1"/>
  <c r="HVU8" i="9" s="1"/>
  <c r="HVV8" i="9" s="1"/>
  <c r="HVW8" i="9" s="1"/>
  <c r="HVX8" i="9" s="1"/>
  <c r="HVY8" i="9" s="1"/>
  <c r="HVZ8" i="9" s="1"/>
  <c r="HWA8" i="9" s="1"/>
  <c r="HWB8" i="9" s="1"/>
  <c r="HWC8" i="9" s="1"/>
  <c r="HWD8" i="9" s="1"/>
  <c r="HWE8" i="9" s="1"/>
  <c r="HWF8" i="9" s="1"/>
  <c r="HWG8" i="9" s="1"/>
  <c r="HWH8" i="9" s="1"/>
  <c r="HWI8" i="9" s="1"/>
  <c r="HWJ8" i="9" s="1"/>
  <c r="HWK8" i="9" s="1"/>
  <c r="HWL8" i="9" s="1"/>
  <c r="HWM8" i="9" s="1"/>
  <c r="HWN8" i="9" s="1"/>
  <c r="HWO8" i="9" s="1"/>
  <c r="HWP8" i="9" s="1"/>
  <c r="HWQ8" i="9" s="1"/>
  <c r="HWR8" i="9" s="1"/>
  <c r="HWS8" i="9" s="1"/>
  <c r="HWT8" i="9" s="1"/>
  <c r="HWU8" i="9" s="1"/>
  <c r="HWV8" i="9" s="1"/>
  <c r="HWW8" i="9" s="1"/>
  <c r="HWX8" i="9" s="1"/>
  <c r="HWY8" i="9" s="1"/>
  <c r="HWZ8" i="9" s="1"/>
  <c r="HXA8" i="9" s="1"/>
  <c r="HXB8" i="9" s="1"/>
  <c r="HXC8" i="9" s="1"/>
  <c r="HXD8" i="9" s="1"/>
  <c r="HXE8" i="9" s="1"/>
  <c r="HXF8" i="9" s="1"/>
  <c r="HXG8" i="9" s="1"/>
  <c r="HXH8" i="9" s="1"/>
  <c r="HXI8" i="9" s="1"/>
  <c r="HXJ8" i="9" s="1"/>
  <c r="HXK8" i="9" s="1"/>
  <c r="HXL8" i="9" s="1"/>
  <c r="HXM8" i="9" s="1"/>
  <c r="HXN8" i="9" s="1"/>
  <c r="HXO8" i="9" s="1"/>
  <c r="HXP8" i="9" s="1"/>
  <c r="HXQ8" i="9" s="1"/>
  <c r="HXR8" i="9" s="1"/>
  <c r="HXS8" i="9" s="1"/>
  <c r="HXT8" i="9" s="1"/>
  <c r="HXU8" i="9" s="1"/>
  <c r="HXV8" i="9" s="1"/>
  <c r="HXW8" i="9" s="1"/>
  <c r="HXX8" i="9" s="1"/>
  <c r="HXY8" i="9" s="1"/>
  <c r="HXZ8" i="9" s="1"/>
  <c r="HYA8" i="9" s="1"/>
  <c r="HYB8" i="9" s="1"/>
  <c r="HYC8" i="9" s="1"/>
  <c r="HYD8" i="9" s="1"/>
  <c r="HYE8" i="9" s="1"/>
  <c r="HYF8" i="9" s="1"/>
  <c r="HYG8" i="9" s="1"/>
  <c r="HYH8" i="9" s="1"/>
  <c r="HYI8" i="9" s="1"/>
  <c r="HYJ8" i="9" s="1"/>
  <c r="HYK8" i="9" s="1"/>
  <c r="HYL8" i="9" s="1"/>
  <c r="HYM8" i="9" s="1"/>
  <c r="HYN8" i="9" s="1"/>
  <c r="HYO8" i="9" s="1"/>
  <c r="HYP8" i="9" s="1"/>
  <c r="HYQ8" i="9" s="1"/>
  <c r="HYR8" i="9" s="1"/>
  <c r="HYS8" i="9" s="1"/>
  <c r="HYT8" i="9" s="1"/>
  <c r="HYU8" i="9" s="1"/>
  <c r="HYV8" i="9" s="1"/>
  <c r="HYW8" i="9" s="1"/>
  <c r="HYX8" i="9" s="1"/>
  <c r="HYY8" i="9" s="1"/>
  <c r="HYZ8" i="9" s="1"/>
  <c r="HZA8" i="9" s="1"/>
  <c r="HZB8" i="9" s="1"/>
  <c r="HZC8" i="9" s="1"/>
  <c r="HZD8" i="9" s="1"/>
  <c r="HZE8" i="9" s="1"/>
  <c r="HZF8" i="9" s="1"/>
  <c r="HZG8" i="9" s="1"/>
  <c r="HZH8" i="9" s="1"/>
  <c r="HZI8" i="9" s="1"/>
  <c r="HZJ8" i="9" s="1"/>
  <c r="HZK8" i="9" s="1"/>
  <c r="HZL8" i="9" s="1"/>
  <c r="HZM8" i="9" s="1"/>
  <c r="HZN8" i="9" s="1"/>
  <c r="HZO8" i="9" s="1"/>
  <c r="HZP8" i="9" s="1"/>
  <c r="HZQ8" i="9" s="1"/>
  <c r="HZR8" i="9" s="1"/>
  <c r="HZS8" i="9" s="1"/>
  <c r="HZT8" i="9" s="1"/>
  <c r="HZU8" i="9" s="1"/>
  <c r="HZV8" i="9" s="1"/>
  <c r="HZW8" i="9" s="1"/>
  <c r="HZX8" i="9" s="1"/>
  <c r="HZY8" i="9" s="1"/>
  <c r="HZZ8" i="9" s="1"/>
  <c r="IAA8" i="9" s="1"/>
  <c r="IAB8" i="9" s="1"/>
  <c r="IAC8" i="9" s="1"/>
  <c r="IAD8" i="9" s="1"/>
  <c r="IAE8" i="9" s="1"/>
  <c r="IAF8" i="9" s="1"/>
  <c r="IAG8" i="9" s="1"/>
  <c r="IAH8" i="9" s="1"/>
  <c r="IAI8" i="9" s="1"/>
  <c r="IAJ8" i="9" s="1"/>
  <c r="IAK8" i="9" s="1"/>
  <c r="IAL8" i="9" s="1"/>
  <c r="IAM8" i="9" s="1"/>
  <c r="IAN8" i="9" s="1"/>
  <c r="IAO8" i="9" s="1"/>
  <c r="IAP8" i="9" s="1"/>
  <c r="IAQ8" i="9" s="1"/>
  <c r="IAR8" i="9" s="1"/>
  <c r="IAS8" i="9" s="1"/>
  <c r="IAT8" i="9" s="1"/>
  <c r="IAU8" i="9" s="1"/>
  <c r="IAV8" i="9" s="1"/>
  <c r="IAW8" i="9" s="1"/>
  <c r="IAX8" i="9" s="1"/>
  <c r="IAY8" i="9" s="1"/>
  <c r="IAZ8" i="9" s="1"/>
  <c r="IBA8" i="9" s="1"/>
  <c r="IBB8" i="9" s="1"/>
  <c r="IBC8" i="9" s="1"/>
  <c r="IBD8" i="9" s="1"/>
  <c r="IBE8" i="9" s="1"/>
  <c r="IBF8" i="9" s="1"/>
  <c r="IBG8" i="9" s="1"/>
  <c r="IBH8" i="9" s="1"/>
  <c r="IBI8" i="9" s="1"/>
  <c r="IBJ8" i="9" s="1"/>
  <c r="IBK8" i="9" s="1"/>
  <c r="IBL8" i="9" s="1"/>
  <c r="IBM8" i="9" s="1"/>
  <c r="IBN8" i="9" s="1"/>
  <c r="IBO8" i="9" s="1"/>
  <c r="IBP8" i="9" s="1"/>
  <c r="IBQ8" i="9" s="1"/>
  <c r="IBR8" i="9" s="1"/>
  <c r="IBS8" i="9" s="1"/>
  <c r="IBT8" i="9" s="1"/>
  <c r="IBU8" i="9" s="1"/>
  <c r="IBV8" i="9" s="1"/>
  <c r="IBW8" i="9" s="1"/>
  <c r="IBX8" i="9" s="1"/>
  <c r="IBY8" i="9" s="1"/>
  <c r="IBZ8" i="9" s="1"/>
  <c r="ICA8" i="9" s="1"/>
  <c r="ICB8" i="9" s="1"/>
  <c r="ICC8" i="9" s="1"/>
  <c r="ICD8" i="9" s="1"/>
  <c r="ICE8" i="9" s="1"/>
  <c r="ICF8" i="9" s="1"/>
  <c r="ICG8" i="9" s="1"/>
  <c r="ICH8" i="9" s="1"/>
  <c r="ICI8" i="9" s="1"/>
  <c r="ICJ8" i="9" s="1"/>
  <c r="ICK8" i="9" s="1"/>
  <c r="ICL8" i="9" s="1"/>
  <c r="ICM8" i="9" s="1"/>
  <c r="ICN8" i="9" s="1"/>
  <c r="ICO8" i="9" s="1"/>
  <c r="ICP8" i="9" s="1"/>
  <c r="ICQ8" i="9" s="1"/>
  <c r="ICR8" i="9" s="1"/>
  <c r="ICS8" i="9" s="1"/>
  <c r="ICT8" i="9" s="1"/>
  <c r="ICU8" i="9" s="1"/>
  <c r="ICV8" i="9" s="1"/>
  <c r="ICW8" i="9" s="1"/>
  <c r="ICX8" i="9" s="1"/>
  <c r="ICY8" i="9" s="1"/>
  <c r="ICZ8" i="9" s="1"/>
  <c r="IDA8" i="9" s="1"/>
  <c r="IDB8" i="9" s="1"/>
  <c r="IDC8" i="9" s="1"/>
  <c r="IDD8" i="9" s="1"/>
  <c r="IDE8" i="9" s="1"/>
  <c r="IDF8" i="9" s="1"/>
  <c r="IDG8" i="9" s="1"/>
  <c r="IDH8" i="9" s="1"/>
  <c r="IDI8" i="9" s="1"/>
  <c r="IDJ8" i="9" s="1"/>
  <c r="IDK8" i="9" s="1"/>
  <c r="IDL8" i="9" s="1"/>
  <c r="IDM8" i="9" s="1"/>
  <c r="IDN8" i="9" s="1"/>
  <c r="IDO8" i="9" s="1"/>
  <c r="IDP8" i="9" s="1"/>
  <c r="IDQ8" i="9" s="1"/>
  <c r="IDR8" i="9" s="1"/>
  <c r="IDS8" i="9" s="1"/>
  <c r="IDT8" i="9" s="1"/>
  <c r="IDU8" i="9" s="1"/>
  <c r="IDV8" i="9" s="1"/>
  <c r="IDW8" i="9" s="1"/>
  <c r="IDX8" i="9" s="1"/>
  <c r="IDY8" i="9" s="1"/>
  <c r="IDZ8" i="9" s="1"/>
  <c r="IEA8" i="9" s="1"/>
  <c r="IEB8" i="9" s="1"/>
  <c r="IEC8" i="9" s="1"/>
  <c r="IED8" i="9" s="1"/>
  <c r="IEE8" i="9" s="1"/>
  <c r="IEF8" i="9" s="1"/>
  <c r="IEG8" i="9" s="1"/>
  <c r="IEH8" i="9" s="1"/>
  <c r="IEI8" i="9" s="1"/>
  <c r="IEJ8" i="9" s="1"/>
  <c r="IEK8" i="9" s="1"/>
  <c r="IEL8" i="9" s="1"/>
  <c r="IEM8" i="9" s="1"/>
  <c r="IEN8" i="9" s="1"/>
  <c r="IEO8" i="9" s="1"/>
  <c r="IEP8" i="9" s="1"/>
  <c r="IEQ8" i="9" s="1"/>
  <c r="IER8" i="9" s="1"/>
  <c r="IES8" i="9" s="1"/>
  <c r="IET8" i="9" s="1"/>
  <c r="IEU8" i="9" s="1"/>
  <c r="IEV8" i="9" s="1"/>
  <c r="IEW8" i="9" s="1"/>
  <c r="IEX8" i="9" s="1"/>
  <c r="IEY8" i="9" s="1"/>
  <c r="IEZ8" i="9" s="1"/>
  <c r="IFA8" i="9" s="1"/>
  <c r="IFB8" i="9" s="1"/>
  <c r="IFC8" i="9" s="1"/>
  <c r="IFD8" i="9" s="1"/>
  <c r="IFE8" i="9" s="1"/>
  <c r="IFF8" i="9" s="1"/>
  <c r="IFG8" i="9" s="1"/>
  <c r="IFH8" i="9" s="1"/>
  <c r="IFI8" i="9" s="1"/>
  <c r="IFJ8" i="9" s="1"/>
  <c r="IFK8" i="9" s="1"/>
  <c r="IFL8" i="9" s="1"/>
  <c r="IFM8" i="9" s="1"/>
  <c r="IFN8" i="9" s="1"/>
  <c r="IFO8" i="9" s="1"/>
  <c r="IFP8" i="9" s="1"/>
  <c r="IFQ8" i="9" s="1"/>
  <c r="IFR8" i="9" s="1"/>
  <c r="IFS8" i="9" s="1"/>
  <c r="IFT8" i="9" s="1"/>
  <c r="IFU8" i="9" s="1"/>
  <c r="IFV8" i="9" s="1"/>
  <c r="IFW8" i="9" s="1"/>
  <c r="IFX8" i="9" s="1"/>
  <c r="IFY8" i="9" s="1"/>
  <c r="IFZ8" i="9" s="1"/>
  <c r="IGA8" i="9" s="1"/>
  <c r="IGB8" i="9" s="1"/>
  <c r="IGC8" i="9" s="1"/>
  <c r="IGD8" i="9" s="1"/>
  <c r="IGE8" i="9" s="1"/>
  <c r="IGF8" i="9" s="1"/>
  <c r="IGG8" i="9" s="1"/>
  <c r="IGH8" i="9" s="1"/>
  <c r="IGI8" i="9" s="1"/>
  <c r="IGJ8" i="9" s="1"/>
  <c r="IGK8" i="9" s="1"/>
  <c r="IGL8" i="9" s="1"/>
  <c r="IGM8" i="9" s="1"/>
  <c r="IGN8" i="9" s="1"/>
  <c r="IGO8" i="9" s="1"/>
  <c r="IGP8" i="9" s="1"/>
  <c r="IGQ8" i="9" s="1"/>
  <c r="IGR8" i="9" s="1"/>
  <c r="IGS8" i="9" s="1"/>
  <c r="IGT8" i="9" s="1"/>
  <c r="IGU8" i="9" s="1"/>
  <c r="IGV8" i="9" s="1"/>
  <c r="IGW8" i="9" s="1"/>
  <c r="IGX8" i="9" s="1"/>
  <c r="IGY8" i="9" s="1"/>
  <c r="IGZ8" i="9" s="1"/>
  <c r="IHA8" i="9" s="1"/>
  <c r="IHB8" i="9" s="1"/>
  <c r="IHC8" i="9" s="1"/>
  <c r="IHD8" i="9" s="1"/>
  <c r="IHE8" i="9" s="1"/>
  <c r="IHF8" i="9" s="1"/>
  <c r="IHG8" i="9" s="1"/>
  <c r="IHH8" i="9" s="1"/>
  <c r="IHI8" i="9" s="1"/>
  <c r="IHJ8" i="9" s="1"/>
  <c r="IHK8" i="9" s="1"/>
  <c r="IHL8" i="9" s="1"/>
  <c r="IHM8" i="9" s="1"/>
  <c r="IHN8" i="9" s="1"/>
  <c r="IHO8" i="9" s="1"/>
  <c r="IHP8" i="9" s="1"/>
  <c r="IHQ8" i="9" s="1"/>
  <c r="IHR8" i="9" s="1"/>
  <c r="IHS8" i="9" s="1"/>
  <c r="IHT8" i="9" s="1"/>
  <c r="IHU8" i="9" s="1"/>
  <c r="IHV8" i="9" s="1"/>
  <c r="IHW8" i="9" s="1"/>
  <c r="IHX8" i="9" s="1"/>
  <c r="IHY8" i="9" s="1"/>
  <c r="IHZ8" i="9" s="1"/>
  <c r="IIA8" i="9" s="1"/>
  <c r="IIB8" i="9" s="1"/>
  <c r="IIC8" i="9" s="1"/>
  <c r="IID8" i="9" s="1"/>
  <c r="IIE8" i="9" s="1"/>
  <c r="IIF8" i="9" s="1"/>
  <c r="IIG8" i="9" s="1"/>
  <c r="IIH8" i="9" s="1"/>
  <c r="III8" i="9" s="1"/>
  <c r="IIJ8" i="9" s="1"/>
  <c r="IIK8" i="9" s="1"/>
  <c r="IIL8" i="9" s="1"/>
  <c r="IIM8" i="9" s="1"/>
  <c r="IIN8" i="9" s="1"/>
  <c r="IIO8" i="9" s="1"/>
  <c r="IIP8" i="9" s="1"/>
  <c r="IIQ8" i="9" s="1"/>
  <c r="IIR8" i="9" s="1"/>
  <c r="IIS8" i="9" s="1"/>
  <c r="IIT8" i="9" s="1"/>
  <c r="IIU8" i="9" s="1"/>
  <c r="IIV8" i="9" s="1"/>
  <c r="IIW8" i="9" s="1"/>
  <c r="IIX8" i="9" s="1"/>
  <c r="IIY8" i="9" s="1"/>
  <c r="IIZ8" i="9" s="1"/>
  <c r="IJA8" i="9" s="1"/>
  <c r="IJB8" i="9" s="1"/>
  <c r="IJC8" i="9" s="1"/>
  <c r="IJD8" i="9" s="1"/>
  <c r="IJE8" i="9" s="1"/>
  <c r="IJF8" i="9" s="1"/>
  <c r="IJG8" i="9" s="1"/>
  <c r="IJH8" i="9" s="1"/>
  <c r="IJI8" i="9" s="1"/>
  <c r="IJJ8" i="9" s="1"/>
  <c r="IJK8" i="9" s="1"/>
  <c r="IJL8" i="9" s="1"/>
  <c r="IJM8" i="9" s="1"/>
  <c r="IJN8" i="9" s="1"/>
  <c r="IJO8" i="9" s="1"/>
  <c r="IJP8" i="9" s="1"/>
  <c r="IJQ8" i="9" s="1"/>
  <c r="IJR8" i="9" s="1"/>
  <c r="IJS8" i="9" s="1"/>
  <c r="IJT8" i="9" s="1"/>
  <c r="IJU8" i="9" s="1"/>
  <c r="IJV8" i="9" s="1"/>
  <c r="IJW8" i="9" s="1"/>
  <c r="IJX8" i="9" s="1"/>
  <c r="IJY8" i="9" s="1"/>
  <c r="IJZ8" i="9" s="1"/>
  <c r="IKA8" i="9" s="1"/>
  <c r="IKB8" i="9" s="1"/>
  <c r="IKC8" i="9" s="1"/>
  <c r="IKD8" i="9" s="1"/>
  <c r="IKE8" i="9" s="1"/>
  <c r="IKF8" i="9" s="1"/>
  <c r="IKG8" i="9" s="1"/>
  <c r="IKH8" i="9" s="1"/>
  <c r="IKI8" i="9" s="1"/>
  <c r="IKJ8" i="9" s="1"/>
  <c r="IKK8" i="9" s="1"/>
  <c r="IKL8" i="9" s="1"/>
  <c r="IKM8" i="9" s="1"/>
  <c r="IKN8" i="9" s="1"/>
  <c r="IKO8" i="9" s="1"/>
  <c r="IKP8" i="9" s="1"/>
  <c r="IKQ8" i="9" s="1"/>
  <c r="IKR8" i="9" s="1"/>
  <c r="IKS8" i="9" s="1"/>
  <c r="IKT8" i="9" s="1"/>
  <c r="IKU8" i="9" s="1"/>
  <c r="IKV8" i="9" s="1"/>
  <c r="IKW8" i="9" s="1"/>
  <c r="IKX8" i="9" s="1"/>
  <c r="IKY8" i="9" s="1"/>
  <c r="IKZ8" i="9" s="1"/>
  <c r="ILA8" i="9" s="1"/>
  <c r="ILB8" i="9" s="1"/>
  <c r="ILC8" i="9" s="1"/>
  <c r="ILD8" i="9" s="1"/>
  <c r="ILE8" i="9" s="1"/>
  <c r="ILF8" i="9" s="1"/>
  <c r="ILG8" i="9" s="1"/>
  <c r="ILH8" i="9" s="1"/>
  <c r="ILI8" i="9" s="1"/>
  <c r="ILJ8" i="9" s="1"/>
  <c r="ILK8" i="9" s="1"/>
  <c r="ILL8" i="9" s="1"/>
  <c r="ILM8" i="9" s="1"/>
  <c r="ILN8" i="9" s="1"/>
  <c r="ILO8" i="9" s="1"/>
  <c r="ILP8" i="9" s="1"/>
  <c r="ILQ8" i="9" s="1"/>
  <c r="ILR8" i="9" s="1"/>
  <c r="ILS8" i="9" s="1"/>
  <c r="ILT8" i="9" s="1"/>
  <c r="ILU8" i="9" s="1"/>
  <c r="ILV8" i="9" s="1"/>
  <c r="ILW8" i="9" s="1"/>
  <c r="ILX8" i="9" s="1"/>
  <c r="ILY8" i="9" s="1"/>
  <c r="ILZ8" i="9" s="1"/>
  <c r="IMA8" i="9" s="1"/>
  <c r="IMB8" i="9" s="1"/>
  <c r="IMC8" i="9" s="1"/>
  <c r="IMD8" i="9" s="1"/>
  <c r="IME8" i="9" s="1"/>
  <c r="IMF8" i="9" s="1"/>
  <c r="IMG8" i="9" s="1"/>
  <c r="IMH8" i="9" s="1"/>
  <c r="IMI8" i="9" s="1"/>
  <c r="IMJ8" i="9" s="1"/>
  <c r="IMK8" i="9" s="1"/>
  <c r="IML8" i="9" s="1"/>
  <c r="IMM8" i="9" s="1"/>
  <c r="IMN8" i="9" s="1"/>
  <c r="IMO8" i="9" s="1"/>
  <c r="IMP8" i="9" s="1"/>
  <c r="IMQ8" i="9" s="1"/>
  <c r="IMR8" i="9" s="1"/>
  <c r="IMS8" i="9" s="1"/>
  <c r="IMT8" i="9" s="1"/>
  <c r="IMU8" i="9" s="1"/>
  <c r="IMV8" i="9" s="1"/>
  <c r="IMW8" i="9" s="1"/>
  <c r="IMX8" i="9" s="1"/>
  <c r="IMY8" i="9" s="1"/>
  <c r="IMZ8" i="9" s="1"/>
  <c r="INA8" i="9" s="1"/>
  <c r="INB8" i="9" s="1"/>
  <c r="INC8" i="9" s="1"/>
  <c r="IND8" i="9" s="1"/>
  <c r="INE8" i="9" s="1"/>
  <c r="INF8" i="9" s="1"/>
  <c r="ING8" i="9" s="1"/>
  <c r="INH8" i="9" s="1"/>
  <c r="INI8" i="9" s="1"/>
  <c r="INJ8" i="9" s="1"/>
  <c r="INK8" i="9" s="1"/>
  <c r="INL8" i="9" s="1"/>
  <c r="INM8" i="9" s="1"/>
  <c r="INN8" i="9" s="1"/>
  <c r="INO8" i="9" s="1"/>
  <c r="INP8" i="9" s="1"/>
  <c r="INQ8" i="9" s="1"/>
  <c r="INR8" i="9" s="1"/>
  <c r="INS8" i="9" s="1"/>
  <c r="INT8" i="9" s="1"/>
  <c r="INU8" i="9" s="1"/>
  <c r="INV8" i="9" s="1"/>
  <c r="INW8" i="9" s="1"/>
  <c r="INX8" i="9" s="1"/>
  <c r="INY8" i="9" s="1"/>
  <c r="INZ8" i="9" s="1"/>
  <c r="IOA8" i="9" s="1"/>
  <c r="IOB8" i="9" s="1"/>
  <c r="IOC8" i="9" s="1"/>
  <c r="IOD8" i="9" s="1"/>
  <c r="IOE8" i="9" s="1"/>
  <c r="IOF8" i="9" s="1"/>
  <c r="IOG8" i="9" s="1"/>
  <c r="IOH8" i="9" s="1"/>
  <c r="IOI8" i="9" s="1"/>
  <c r="IOJ8" i="9" s="1"/>
  <c r="IOK8" i="9" s="1"/>
  <c r="IOL8" i="9" s="1"/>
  <c r="IOM8" i="9" s="1"/>
  <c r="ION8" i="9" s="1"/>
  <c r="IOO8" i="9" s="1"/>
  <c r="IOP8" i="9" s="1"/>
  <c r="IOQ8" i="9" s="1"/>
  <c r="IOR8" i="9" s="1"/>
  <c r="IOS8" i="9" s="1"/>
  <c r="IOT8" i="9" s="1"/>
  <c r="IOU8" i="9" s="1"/>
  <c r="IOV8" i="9" s="1"/>
  <c r="IOW8" i="9" s="1"/>
  <c r="IOX8" i="9" s="1"/>
  <c r="IOY8" i="9" s="1"/>
  <c r="IOZ8" i="9" s="1"/>
  <c r="IPA8" i="9" s="1"/>
  <c r="IPB8" i="9" s="1"/>
  <c r="IPC8" i="9" s="1"/>
  <c r="IPD8" i="9" s="1"/>
  <c r="IPE8" i="9" s="1"/>
  <c r="IPF8" i="9" s="1"/>
  <c r="IPG8" i="9" s="1"/>
  <c r="IPH8" i="9" s="1"/>
  <c r="IPI8" i="9" s="1"/>
  <c r="IPJ8" i="9" s="1"/>
  <c r="IPK8" i="9" s="1"/>
  <c r="IPL8" i="9" s="1"/>
  <c r="IPM8" i="9" s="1"/>
  <c r="IPN8" i="9" s="1"/>
  <c r="IPO8" i="9" s="1"/>
  <c r="IPP8" i="9" s="1"/>
  <c r="IPQ8" i="9" s="1"/>
  <c r="IPR8" i="9" s="1"/>
  <c r="IPS8" i="9" s="1"/>
  <c r="IPT8" i="9" s="1"/>
  <c r="IPU8" i="9" s="1"/>
  <c r="IPV8" i="9" s="1"/>
  <c r="IPW8" i="9" s="1"/>
  <c r="IPX8" i="9" s="1"/>
  <c r="IPY8" i="9" s="1"/>
  <c r="IPZ8" i="9" s="1"/>
  <c r="IQA8" i="9" s="1"/>
  <c r="IQB8" i="9" s="1"/>
  <c r="IQC8" i="9" s="1"/>
  <c r="IQD8" i="9" s="1"/>
  <c r="IQE8" i="9" s="1"/>
  <c r="IQF8" i="9" s="1"/>
  <c r="IQG8" i="9" s="1"/>
  <c r="IQH8" i="9" s="1"/>
  <c r="IQI8" i="9" s="1"/>
  <c r="IQJ8" i="9" s="1"/>
  <c r="IQK8" i="9" s="1"/>
  <c r="IQL8" i="9" s="1"/>
  <c r="IQM8" i="9" s="1"/>
  <c r="IQN8" i="9" s="1"/>
  <c r="IQO8" i="9" s="1"/>
  <c r="IQP8" i="9" s="1"/>
  <c r="IQQ8" i="9" s="1"/>
  <c r="IQR8" i="9" s="1"/>
  <c r="IQS8" i="9" s="1"/>
  <c r="IQT8" i="9" s="1"/>
  <c r="IQU8" i="9" s="1"/>
  <c r="IQV8" i="9" s="1"/>
  <c r="IQW8" i="9" s="1"/>
  <c r="IQX8" i="9" s="1"/>
  <c r="IQY8" i="9" s="1"/>
  <c r="IQZ8" i="9" s="1"/>
  <c r="IRA8" i="9" s="1"/>
  <c r="IRB8" i="9" s="1"/>
  <c r="IRC8" i="9" s="1"/>
  <c r="IRD8" i="9" s="1"/>
  <c r="IRE8" i="9" s="1"/>
  <c r="IRF8" i="9" s="1"/>
  <c r="IRG8" i="9" s="1"/>
  <c r="IRH8" i="9" s="1"/>
  <c r="IRI8" i="9" s="1"/>
  <c r="IRJ8" i="9" s="1"/>
  <c r="IRK8" i="9" s="1"/>
  <c r="IRL8" i="9" s="1"/>
  <c r="IRM8" i="9" s="1"/>
  <c r="IRN8" i="9" s="1"/>
  <c r="IRO8" i="9" s="1"/>
  <c r="IRP8" i="9" s="1"/>
  <c r="IRQ8" i="9" s="1"/>
  <c r="IRR8" i="9" s="1"/>
  <c r="IRS8" i="9" s="1"/>
  <c r="IRT8" i="9" s="1"/>
  <c r="IRU8" i="9" s="1"/>
  <c r="IRV8" i="9" s="1"/>
  <c r="IRW8" i="9" s="1"/>
  <c r="IRX8" i="9" s="1"/>
  <c r="IRY8" i="9" s="1"/>
  <c r="IRZ8" i="9" s="1"/>
  <c r="ISA8" i="9" s="1"/>
  <c r="ISB8" i="9" s="1"/>
  <c r="ISC8" i="9" s="1"/>
  <c r="ISD8" i="9" s="1"/>
  <c r="ISE8" i="9" s="1"/>
  <c r="ISF8" i="9" s="1"/>
  <c r="ISG8" i="9" s="1"/>
  <c r="ISH8" i="9" s="1"/>
  <c r="ISI8" i="9" s="1"/>
  <c r="ISJ8" i="9" s="1"/>
  <c r="ISK8" i="9" s="1"/>
  <c r="ISL8" i="9" s="1"/>
  <c r="ISM8" i="9" s="1"/>
  <c r="ISN8" i="9" s="1"/>
  <c r="ISO8" i="9" s="1"/>
  <c r="ISP8" i="9" s="1"/>
  <c r="ISQ8" i="9" s="1"/>
  <c r="ISR8" i="9" s="1"/>
  <c r="ISS8" i="9" s="1"/>
  <c r="IST8" i="9" s="1"/>
  <c r="ISU8" i="9" s="1"/>
  <c r="ISV8" i="9" s="1"/>
  <c r="ISW8" i="9" s="1"/>
  <c r="ISX8" i="9" s="1"/>
  <c r="ISY8" i="9" s="1"/>
  <c r="ISZ8" i="9" s="1"/>
  <c r="ITA8" i="9" s="1"/>
  <c r="ITB8" i="9" s="1"/>
  <c r="ITC8" i="9" s="1"/>
  <c r="ITD8" i="9" s="1"/>
  <c r="ITE8" i="9" s="1"/>
  <c r="ITF8" i="9" s="1"/>
  <c r="ITG8" i="9" s="1"/>
  <c r="ITH8" i="9" s="1"/>
  <c r="ITI8" i="9" s="1"/>
  <c r="ITJ8" i="9" s="1"/>
  <c r="ITK8" i="9" s="1"/>
  <c r="ITL8" i="9" s="1"/>
  <c r="ITM8" i="9" s="1"/>
  <c r="ITN8" i="9" s="1"/>
  <c r="ITO8" i="9" s="1"/>
  <c r="ITP8" i="9" s="1"/>
  <c r="ITQ8" i="9" s="1"/>
  <c r="ITR8" i="9" s="1"/>
  <c r="ITS8" i="9" s="1"/>
  <c r="ITT8" i="9" s="1"/>
  <c r="ITU8" i="9" s="1"/>
  <c r="ITV8" i="9" s="1"/>
  <c r="ITW8" i="9" s="1"/>
  <c r="ITX8" i="9" s="1"/>
  <c r="ITY8" i="9" s="1"/>
  <c r="ITZ8" i="9" s="1"/>
  <c r="IUA8" i="9" s="1"/>
  <c r="IUB8" i="9" s="1"/>
  <c r="IUC8" i="9" s="1"/>
  <c r="IUD8" i="9" s="1"/>
  <c r="IUE8" i="9" s="1"/>
  <c r="IUF8" i="9" s="1"/>
  <c r="IUG8" i="9" s="1"/>
  <c r="IUH8" i="9" s="1"/>
  <c r="IUI8" i="9" s="1"/>
  <c r="IUJ8" i="9" s="1"/>
  <c r="IUK8" i="9" s="1"/>
  <c r="IUL8" i="9" s="1"/>
  <c r="IUM8" i="9" s="1"/>
  <c r="IUN8" i="9" s="1"/>
  <c r="IUO8" i="9" s="1"/>
  <c r="IUP8" i="9" s="1"/>
  <c r="IUQ8" i="9" s="1"/>
  <c r="IUR8" i="9" s="1"/>
  <c r="IUS8" i="9" s="1"/>
  <c r="IUT8" i="9" s="1"/>
  <c r="IUU8" i="9" s="1"/>
  <c r="IUV8" i="9" s="1"/>
  <c r="IUW8" i="9" s="1"/>
  <c r="IUX8" i="9" s="1"/>
  <c r="IUY8" i="9" s="1"/>
  <c r="IUZ8" i="9" s="1"/>
  <c r="IVA8" i="9" s="1"/>
  <c r="IVB8" i="9" s="1"/>
  <c r="IVC8" i="9" s="1"/>
  <c r="IVD8" i="9" s="1"/>
  <c r="IVE8" i="9" s="1"/>
  <c r="IVF8" i="9" s="1"/>
  <c r="IVG8" i="9" s="1"/>
  <c r="IVH8" i="9" s="1"/>
  <c r="IVI8" i="9" s="1"/>
  <c r="IVJ8" i="9" s="1"/>
  <c r="IVK8" i="9" s="1"/>
  <c r="IVL8" i="9" s="1"/>
  <c r="IVM8" i="9" s="1"/>
  <c r="IVN8" i="9" s="1"/>
  <c r="IVO8" i="9" s="1"/>
  <c r="IVP8" i="9" s="1"/>
  <c r="IVQ8" i="9" s="1"/>
  <c r="IVR8" i="9" s="1"/>
  <c r="IVS8" i="9" s="1"/>
  <c r="IVT8" i="9" s="1"/>
  <c r="IVU8" i="9" s="1"/>
  <c r="IVV8" i="9" s="1"/>
  <c r="IVW8" i="9" s="1"/>
  <c r="IVX8" i="9" s="1"/>
  <c r="IVY8" i="9" s="1"/>
  <c r="IVZ8" i="9" s="1"/>
  <c r="IWA8" i="9" s="1"/>
  <c r="IWB8" i="9" s="1"/>
  <c r="IWC8" i="9" s="1"/>
  <c r="IWD8" i="9" s="1"/>
  <c r="IWE8" i="9" s="1"/>
  <c r="IWF8" i="9" s="1"/>
  <c r="IWG8" i="9" s="1"/>
  <c r="IWH8" i="9" s="1"/>
  <c r="IWI8" i="9" s="1"/>
  <c r="IWJ8" i="9" s="1"/>
  <c r="IWK8" i="9" s="1"/>
  <c r="IWL8" i="9" s="1"/>
  <c r="IWM8" i="9" s="1"/>
  <c r="IWN8" i="9" s="1"/>
  <c r="IWO8" i="9" s="1"/>
  <c r="IWP8" i="9" s="1"/>
  <c r="IWQ8" i="9" s="1"/>
  <c r="IWR8" i="9" s="1"/>
  <c r="IWS8" i="9" s="1"/>
  <c r="IWT8" i="9" s="1"/>
  <c r="IWU8" i="9" s="1"/>
  <c r="IWV8" i="9" s="1"/>
  <c r="IWW8" i="9" s="1"/>
  <c r="IWX8" i="9" s="1"/>
  <c r="IWY8" i="9" s="1"/>
  <c r="IWZ8" i="9" s="1"/>
  <c r="IXA8" i="9" s="1"/>
  <c r="IXB8" i="9" s="1"/>
  <c r="IXC8" i="9" s="1"/>
  <c r="IXD8" i="9" s="1"/>
  <c r="IXE8" i="9" s="1"/>
  <c r="IXF8" i="9" s="1"/>
  <c r="IXG8" i="9" s="1"/>
  <c r="IXH8" i="9" s="1"/>
  <c r="IXI8" i="9" s="1"/>
  <c r="IXJ8" i="9" s="1"/>
  <c r="IXK8" i="9" s="1"/>
  <c r="IXL8" i="9" s="1"/>
  <c r="IXM8" i="9" s="1"/>
  <c r="IXN8" i="9" s="1"/>
  <c r="IXO8" i="9" s="1"/>
  <c r="IXP8" i="9" s="1"/>
  <c r="IXQ8" i="9" s="1"/>
  <c r="IXR8" i="9" s="1"/>
  <c r="IXS8" i="9" s="1"/>
  <c r="IXT8" i="9" s="1"/>
  <c r="IXU8" i="9" s="1"/>
  <c r="IXV8" i="9" s="1"/>
  <c r="IXW8" i="9" s="1"/>
  <c r="IXX8" i="9" s="1"/>
  <c r="IXY8" i="9" s="1"/>
  <c r="IXZ8" i="9" s="1"/>
  <c r="IYA8" i="9" s="1"/>
  <c r="IYB8" i="9" s="1"/>
  <c r="IYC8" i="9" s="1"/>
  <c r="IYD8" i="9" s="1"/>
  <c r="IYE8" i="9" s="1"/>
  <c r="IYF8" i="9" s="1"/>
  <c r="IYG8" i="9" s="1"/>
  <c r="IYH8" i="9" s="1"/>
  <c r="IYI8" i="9" s="1"/>
  <c r="IYJ8" i="9" s="1"/>
  <c r="IYK8" i="9" s="1"/>
  <c r="IYL8" i="9" s="1"/>
  <c r="IYM8" i="9" s="1"/>
  <c r="IYN8" i="9" s="1"/>
  <c r="IYO8" i="9" s="1"/>
  <c r="IYP8" i="9" s="1"/>
  <c r="IYQ8" i="9" s="1"/>
  <c r="IYR8" i="9" s="1"/>
  <c r="IYS8" i="9" s="1"/>
  <c r="IYT8" i="9" s="1"/>
  <c r="IYU8" i="9" s="1"/>
  <c r="IYV8" i="9" s="1"/>
  <c r="IYW8" i="9" s="1"/>
  <c r="IYX8" i="9" s="1"/>
  <c r="IYY8" i="9" s="1"/>
  <c r="IYZ8" i="9" s="1"/>
  <c r="IZA8" i="9" s="1"/>
  <c r="IZB8" i="9" s="1"/>
  <c r="IZC8" i="9" s="1"/>
  <c r="IZD8" i="9" s="1"/>
  <c r="IZE8" i="9" s="1"/>
  <c r="IZF8" i="9" s="1"/>
  <c r="IZG8" i="9" s="1"/>
  <c r="IZH8" i="9" s="1"/>
  <c r="IZI8" i="9" s="1"/>
  <c r="IZJ8" i="9" s="1"/>
  <c r="IZK8" i="9" s="1"/>
  <c r="IZL8" i="9" s="1"/>
  <c r="IZM8" i="9" s="1"/>
  <c r="IZN8" i="9" s="1"/>
  <c r="IZO8" i="9" s="1"/>
  <c r="IZP8" i="9" s="1"/>
  <c r="IZQ8" i="9" s="1"/>
  <c r="IZR8" i="9" s="1"/>
  <c r="IZS8" i="9" s="1"/>
  <c r="IZT8" i="9" s="1"/>
  <c r="IZU8" i="9" s="1"/>
  <c r="IZV8" i="9" s="1"/>
  <c r="IZW8" i="9" s="1"/>
  <c r="IZX8" i="9" s="1"/>
  <c r="IZY8" i="9" s="1"/>
  <c r="IZZ8" i="9" s="1"/>
  <c r="JAA8" i="9" s="1"/>
  <c r="JAB8" i="9" s="1"/>
  <c r="JAC8" i="9" s="1"/>
  <c r="JAD8" i="9" s="1"/>
  <c r="JAE8" i="9" s="1"/>
  <c r="JAF8" i="9" s="1"/>
  <c r="JAG8" i="9" s="1"/>
  <c r="JAH8" i="9" s="1"/>
  <c r="JAI8" i="9" s="1"/>
  <c r="JAJ8" i="9" s="1"/>
  <c r="JAK8" i="9" s="1"/>
  <c r="JAL8" i="9" s="1"/>
  <c r="JAM8" i="9" s="1"/>
  <c r="JAN8" i="9" s="1"/>
  <c r="JAO8" i="9" s="1"/>
  <c r="JAP8" i="9" s="1"/>
  <c r="JAQ8" i="9" s="1"/>
  <c r="JAR8" i="9" s="1"/>
  <c r="JAS8" i="9" s="1"/>
  <c r="JAT8" i="9" s="1"/>
  <c r="JAU8" i="9" s="1"/>
  <c r="JAV8" i="9" s="1"/>
  <c r="JAW8" i="9" s="1"/>
  <c r="JAX8" i="9" s="1"/>
  <c r="JAY8" i="9" s="1"/>
  <c r="JAZ8" i="9" s="1"/>
  <c r="JBA8" i="9" s="1"/>
  <c r="JBB8" i="9" s="1"/>
  <c r="JBC8" i="9" s="1"/>
  <c r="JBD8" i="9" s="1"/>
  <c r="JBE8" i="9" s="1"/>
  <c r="JBF8" i="9" s="1"/>
  <c r="JBG8" i="9" s="1"/>
  <c r="JBH8" i="9" s="1"/>
  <c r="JBI8" i="9" s="1"/>
  <c r="JBJ8" i="9" s="1"/>
  <c r="JBK8" i="9" s="1"/>
  <c r="JBL8" i="9" s="1"/>
  <c r="JBM8" i="9" s="1"/>
  <c r="JBN8" i="9" s="1"/>
  <c r="JBO8" i="9" s="1"/>
  <c r="JBP8" i="9" s="1"/>
  <c r="JBQ8" i="9" s="1"/>
  <c r="JBR8" i="9" s="1"/>
  <c r="JBS8" i="9" s="1"/>
  <c r="JBT8" i="9" s="1"/>
  <c r="JBU8" i="9" s="1"/>
  <c r="JBV8" i="9" s="1"/>
  <c r="JBW8" i="9" s="1"/>
  <c r="JBX8" i="9" s="1"/>
  <c r="JBY8" i="9" s="1"/>
  <c r="JBZ8" i="9" s="1"/>
  <c r="JCA8" i="9" s="1"/>
  <c r="JCB8" i="9" s="1"/>
  <c r="JCC8" i="9" s="1"/>
  <c r="JCD8" i="9" s="1"/>
  <c r="JCE8" i="9" s="1"/>
  <c r="JCF8" i="9" s="1"/>
  <c r="JCG8" i="9" s="1"/>
  <c r="JCH8" i="9" s="1"/>
  <c r="JCI8" i="9" s="1"/>
  <c r="JCJ8" i="9" s="1"/>
  <c r="JCK8" i="9" s="1"/>
  <c r="JCL8" i="9" s="1"/>
  <c r="JCM8" i="9" s="1"/>
  <c r="JCN8" i="9" s="1"/>
  <c r="JCO8" i="9" s="1"/>
  <c r="JCP8" i="9" s="1"/>
  <c r="JCQ8" i="9" s="1"/>
  <c r="JCR8" i="9" s="1"/>
  <c r="JCS8" i="9" s="1"/>
  <c r="JCT8" i="9" s="1"/>
  <c r="JCU8" i="9" s="1"/>
  <c r="JCV8" i="9" s="1"/>
  <c r="JCW8" i="9" s="1"/>
  <c r="JCX8" i="9" s="1"/>
  <c r="JCY8" i="9" s="1"/>
  <c r="JCZ8" i="9" s="1"/>
  <c r="JDA8" i="9" s="1"/>
  <c r="JDB8" i="9" s="1"/>
  <c r="JDC8" i="9" s="1"/>
  <c r="JDD8" i="9" s="1"/>
  <c r="JDE8" i="9" s="1"/>
  <c r="JDF8" i="9" s="1"/>
  <c r="JDG8" i="9" s="1"/>
  <c r="JDH8" i="9" s="1"/>
  <c r="JDI8" i="9" s="1"/>
  <c r="JDJ8" i="9" s="1"/>
  <c r="JDK8" i="9" s="1"/>
  <c r="JDL8" i="9" s="1"/>
  <c r="JDM8" i="9" s="1"/>
  <c r="JDN8" i="9" s="1"/>
  <c r="JDO8" i="9" s="1"/>
  <c r="JDP8" i="9" s="1"/>
  <c r="JDQ8" i="9" s="1"/>
  <c r="JDR8" i="9" s="1"/>
  <c r="JDS8" i="9" s="1"/>
  <c r="JDT8" i="9" s="1"/>
  <c r="JDU8" i="9" s="1"/>
  <c r="JDV8" i="9" s="1"/>
  <c r="JDW8" i="9" s="1"/>
  <c r="JDX8" i="9" s="1"/>
  <c r="JDY8" i="9" s="1"/>
  <c r="JDZ8" i="9" s="1"/>
  <c r="JEA8" i="9" s="1"/>
  <c r="JEB8" i="9" s="1"/>
  <c r="JEC8" i="9" s="1"/>
  <c r="JED8" i="9" s="1"/>
  <c r="JEE8" i="9" s="1"/>
  <c r="JEF8" i="9" s="1"/>
  <c r="JEG8" i="9" s="1"/>
  <c r="JEH8" i="9" s="1"/>
  <c r="JEI8" i="9" s="1"/>
  <c r="JEJ8" i="9" s="1"/>
  <c r="JEK8" i="9" s="1"/>
  <c r="JEL8" i="9" s="1"/>
  <c r="JEM8" i="9" s="1"/>
  <c r="JEN8" i="9" s="1"/>
  <c r="JEO8" i="9" s="1"/>
  <c r="JEP8" i="9" s="1"/>
  <c r="JEQ8" i="9" s="1"/>
  <c r="JER8" i="9" s="1"/>
  <c r="JES8" i="9" s="1"/>
  <c r="JET8" i="9" s="1"/>
  <c r="JEU8" i="9" s="1"/>
  <c r="JEV8" i="9" s="1"/>
  <c r="JEW8" i="9" s="1"/>
  <c r="JEX8" i="9" s="1"/>
  <c r="JEY8" i="9" s="1"/>
  <c r="JEZ8" i="9" s="1"/>
  <c r="JFA8" i="9" s="1"/>
  <c r="JFB8" i="9" s="1"/>
  <c r="JFC8" i="9" s="1"/>
  <c r="JFD8" i="9" s="1"/>
  <c r="JFE8" i="9" s="1"/>
  <c r="JFF8" i="9" s="1"/>
  <c r="JFG8" i="9" s="1"/>
  <c r="JFH8" i="9" s="1"/>
  <c r="JFI8" i="9" s="1"/>
  <c r="JFJ8" i="9" s="1"/>
  <c r="JFK8" i="9" s="1"/>
  <c r="JFL8" i="9" s="1"/>
  <c r="JFM8" i="9" s="1"/>
  <c r="JFN8" i="9" s="1"/>
  <c r="JFO8" i="9" s="1"/>
  <c r="JFP8" i="9" s="1"/>
  <c r="JFQ8" i="9" s="1"/>
  <c r="JFR8" i="9" s="1"/>
  <c r="JFS8" i="9" s="1"/>
  <c r="JFT8" i="9" s="1"/>
  <c r="JFU8" i="9" s="1"/>
  <c r="JFV8" i="9" s="1"/>
  <c r="JFW8" i="9" s="1"/>
  <c r="JFX8" i="9" s="1"/>
  <c r="JFY8" i="9" s="1"/>
  <c r="JFZ8" i="9" s="1"/>
  <c r="JGA8" i="9" s="1"/>
  <c r="JGB8" i="9" s="1"/>
  <c r="JGC8" i="9" s="1"/>
  <c r="JGD8" i="9" s="1"/>
  <c r="JGE8" i="9" s="1"/>
  <c r="JGF8" i="9" s="1"/>
  <c r="JGG8" i="9" s="1"/>
  <c r="JGH8" i="9" s="1"/>
  <c r="JGI8" i="9" s="1"/>
  <c r="JGJ8" i="9" s="1"/>
  <c r="JGK8" i="9" s="1"/>
  <c r="JGL8" i="9" s="1"/>
  <c r="JGM8" i="9" s="1"/>
  <c r="JGN8" i="9" s="1"/>
  <c r="JGO8" i="9" s="1"/>
  <c r="JGP8" i="9" s="1"/>
  <c r="JGQ8" i="9" s="1"/>
  <c r="JGR8" i="9" s="1"/>
  <c r="JGS8" i="9" s="1"/>
  <c r="JGT8" i="9" s="1"/>
  <c r="JGU8" i="9" s="1"/>
  <c r="JGV8" i="9" s="1"/>
  <c r="JGW8" i="9" s="1"/>
  <c r="JGX8" i="9" s="1"/>
  <c r="JGY8" i="9" s="1"/>
  <c r="JGZ8" i="9" s="1"/>
  <c r="JHA8" i="9" s="1"/>
  <c r="JHB8" i="9" s="1"/>
  <c r="JHC8" i="9" s="1"/>
  <c r="JHD8" i="9" s="1"/>
  <c r="JHE8" i="9" s="1"/>
  <c r="JHF8" i="9" s="1"/>
  <c r="JHG8" i="9" s="1"/>
  <c r="JHH8" i="9" s="1"/>
  <c r="JHI8" i="9" s="1"/>
  <c r="JHJ8" i="9" s="1"/>
  <c r="JHK8" i="9" s="1"/>
  <c r="JHL8" i="9" s="1"/>
  <c r="JHM8" i="9" s="1"/>
  <c r="JHN8" i="9" s="1"/>
  <c r="JHO8" i="9" s="1"/>
  <c r="JHP8" i="9" s="1"/>
  <c r="JHQ8" i="9" s="1"/>
  <c r="JHR8" i="9" s="1"/>
  <c r="JHS8" i="9" s="1"/>
  <c r="JHT8" i="9" s="1"/>
  <c r="JHU8" i="9" s="1"/>
  <c r="JHV8" i="9" s="1"/>
  <c r="JHW8" i="9" s="1"/>
  <c r="JHX8" i="9" s="1"/>
  <c r="JHY8" i="9" s="1"/>
  <c r="JHZ8" i="9" s="1"/>
  <c r="JIA8" i="9" s="1"/>
  <c r="JIB8" i="9" s="1"/>
  <c r="JIC8" i="9" s="1"/>
  <c r="JID8" i="9" s="1"/>
  <c r="JIE8" i="9" s="1"/>
  <c r="JIF8" i="9" s="1"/>
  <c r="JIG8" i="9" s="1"/>
  <c r="JIH8" i="9" s="1"/>
  <c r="JII8" i="9" s="1"/>
  <c r="JIJ8" i="9" s="1"/>
  <c r="JIK8" i="9" s="1"/>
  <c r="JIL8" i="9" s="1"/>
  <c r="JIM8" i="9" s="1"/>
  <c r="JIN8" i="9" s="1"/>
  <c r="JIO8" i="9" s="1"/>
  <c r="JIP8" i="9" s="1"/>
  <c r="JIQ8" i="9" s="1"/>
  <c r="JIR8" i="9" s="1"/>
  <c r="JIS8" i="9" s="1"/>
  <c r="JIT8" i="9" s="1"/>
  <c r="JIU8" i="9" s="1"/>
  <c r="JIV8" i="9" s="1"/>
  <c r="JIW8" i="9" s="1"/>
  <c r="JIX8" i="9" s="1"/>
  <c r="JIY8" i="9" s="1"/>
  <c r="JIZ8" i="9" s="1"/>
  <c r="JJA8" i="9" s="1"/>
  <c r="JJB8" i="9" s="1"/>
  <c r="JJC8" i="9" s="1"/>
  <c r="JJD8" i="9" s="1"/>
  <c r="JJE8" i="9" s="1"/>
  <c r="JJF8" i="9" s="1"/>
  <c r="JJG8" i="9" s="1"/>
  <c r="JJH8" i="9" s="1"/>
  <c r="JJI8" i="9" s="1"/>
  <c r="JJJ8" i="9" s="1"/>
  <c r="JJK8" i="9" s="1"/>
  <c r="JJL8" i="9" s="1"/>
  <c r="JJM8" i="9" s="1"/>
  <c r="JJN8" i="9" s="1"/>
  <c r="JJO8" i="9" s="1"/>
  <c r="JJP8" i="9" s="1"/>
  <c r="JJQ8" i="9" s="1"/>
  <c r="JJR8" i="9" s="1"/>
  <c r="JJS8" i="9" s="1"/>
  <c r="JJT8" i="9" s="1"/>
  <c r="JJU8" i="9" s="1"/>
  <c r="JJV8" i="9" s="1"/>
  <c r="JJW8" i="9" s="1"/>
  <c r="JJX8" i="9" s="1"/>
  <c r="JJY8" i="9" s="1"/>
  <c r="JJZ8" i="9" s="1"/>
  <c r="JKA8" i="9" s="1"/>
  <c r="JKB8" i="9" s="1"/>
  <c r="JKC8" i="9" s="1"/>
  <c r="JKD8" i="9" s="1"/>
  <c r="JKE8" i="9" s="1"/>
  <c r="JKF8" i="9" s="1"/>
  <c r="JKG8" i="9" s="1"/>
  <c r="JKH8" i="9" s="1"/>
  <c r="JKI8" i="9" s="1"/>
  <c r="JKJ8" i="9" s="1"/>
  <c r="JKK8" i="9" s="1"/>
  <c r="JKL8" i="9" s="1"/>
  <c r="JKM8" i="9" s="1"/>
  <c r="JKN8" i="9" s="1"/>
  <c r="JKO8" i="9" s="1"/>
  <c r="JKP8" i="9" s="1"/>
  <c r="JKQ8" i="9" s="1"/>
  <c r="JKR8" i="9" s="1"/>
  <c r="JKS8" i="9" s="1"/>
  <c r="JKT8" i="9" s="1"/>
  <c r="JKU8" i="9" s="1"/>
  <c r="JKV8" i="9" s="1"/>
  <c r="JKW8" i="9" s="1"/>
  <c r="JKX8" i="9" s="1"/>
  <c r="JKY8" i="9" s="1"/>
  <c r="JKZ8" i="9" s="1"/>
  <c r="JLA8" i="9" s="1"/>
  <c r="JLB8" i="9" s="1"/>
  <c r="JLC8" i="9" s="1"/>
  <c r="JLD8" i="9" s="1"/>
  <c r="JLE8" i="9" s="1"/>
  <c r="JLF8" i="9" s="1"/>
  <c r="JLG8" i="9" s="1"/>
  <c r="JLH8" i="9" s="1"/>
  <c r="JLI8" i="9" s="1"/>
  <c r="JLJ8" i="9" s="1"/>
  <c r="JLK8" i="9" s="1"/>
  <c r="JLL8" i="9" s="1"/>
  <c r="JLM8" i="9" s="1"/>
  <c r="JLN8" i="9" s="1"/>
  <c r="JLO8" i="9" s="1"/>
  <c r="JLP8" i="9" s="1"/>
  <c r="JLQ8" i="9" s="1"/>
  <c r="JLR8" i="9" s="1"/>
  <c r="JLS8" i="9" s="1"/>
  <c r="JLT8" i="9" s="1"/>
  <c r="JLU8" i="9" s="1"/>
  <c r="JLV8" i="9" s="1"/>
  <c r="JLW8" i="9" s="1"/>
  <c r="JLX8" i="9" s="1"/>
  <c r="JLY8" i="9" s="1"/>
  <c r="JLZ8" i="9" s="1"/>
  <c r="JMA8" i="9" s="1"/>
  <c r="JMB8" i="9" s="1"/>
  <c r="JMC8" i="9" s="1"/>
  <c r="JMD8" i="9" s="1"/>
  <c r="JME8" i="9" s="1"/>
  <c r="JMF8" i="9" s="1"/>
  <c r="JMG8" i="9" s="1"/>
  <c r="JMH8" i="9" s="1"/>
  <c r="JMI8" i="9" s="1"/>
  <c r="JMJ8" i="9" s="1"/>
  <c r="JMK8" i="9" s="1"/>
  <c r="JML8" i="9" s="1"/>
  <c r="JMM8" i="9" s="1"/>
  <c r="JMN8" i="9" s="1"/>
  <c r="JMO8" i="9" s="1"/>
  <c r="JMP8" i="9" s="1"/>
  <c r="JMQ8" i="9" s="1"/>
  <c r="JMR8" i="9" s="1"/>
  <c r="JMS8" i="9" s="1"/>
  <c r="JMT8" i="9" s="1"/>
  <c r="JMU8" i="9" s="1"/>
  <c r="JMV8" i="9" s="1"/>
  <c r="JMW8" i="9" s="1"/>
  <c r="JMX8" i="9" s="1"/>
  <c r="JMY8" i="9" s="1"/>
  <c r="JMZ8" i="9" s="1"/>
  <c r="JNA8" i="9" s="1"/>
  <c r="JNB8" i="9" s="1"/>
  <c r="JNC8" i="9" s="1"/>
  <c r="JND8" i="9" s="1"/>
  <c r="JNE8" i="9" s="1"/>
  <c r="JNF8" i="9" s="1"/>
  <c r="JNG8" i="9" s="1"/>
  <c r="JNH8" i="9" s="1"/>
  <c r="JNI8" i="9" s="1"/>
  <c r="JNJ8" i="9" s="1"/>
  <c r="JNK8" i="9" s="1"/>
  <c r="JNL8" i="9" s="1"/>
  <c r="JNM8" i="9" s="1"/>
  <c r="JNN8" i="9" s="1"/>
  <c r="JNO8" i="9" s="1"/>
  <c r="JNP8" i="9" s="1"/>
  <c r="JNQ8" i="9" s="1"/>
  <c r="JNR8" i="9" s="1"/>
  <c r="JNS8" i="9" s="1"/>
  <c r="JNT8" i="9" s="1"/>
  <c r="JNU8" i="9" s="1"/>
  <c r="JNV8" i="9" s="1"/>
  <c r="JNW8" i="9" s="1"/>
  <c r="JNX8" i="9" s="1"/>
  <c r="JNY8" i="9" s="1"/>
  <c r="JNZ8" i="9" s="1"/>
  <c r="JOA8" i="9" s="1"/>
  <c r="JOB8" i="9" s="1"/>
  <c r="JOC8" i="9" s="1"/>
  <c r="JOD8" i="9" s="1"/>
  <c r="JOE8" i="9" s="1"/>
  <c r="JOF8" i="9" s="1"/>
  <c r="JOG8" i="9" s="1"/>
  <c r="JOH8" i="9" s="1"/>
  <c r="JOI8" i="9" s="1"/>
  <c r="JOJ8" i="9" s="1"/>
  <c r="JOK8" i="9" s="1"/>
  <c r="JOL8" i="9" s="1"/>
  <c r="JOM8" i="9" s="1"/>
  <c r="JON8" i="9" s="1"/>
  <c r="JOO8" i="9" s="1"/>
  <c r="JOP8" i="9" s="1"/>
  <c r="JOQ8" i="9" s="1"/>
  <c r="JOR8" i="9" s="1"/>
  <c r="JOS8" i="9" s="1"/>
  <c r="JOT8" i="9" s="1"/>
  <c r="JOU8" i="9" s="1"/>
  <c r="JOV8" i="9" s="1"/>
  <c r="JOW8" i="9" s="1"/>
  <c r="JOX8" i="9" s="1"/>
  <c r="JOY8" i="9" s="1"/>
  <c r="JOZ8" i="9" s="1"/>
  <c r="JPA8" i="9" s="1"/>
  <c r="JPB8" i="9" s="1"/>
  <c r="JPC8" i="9" s="1"/>
  <c r="JPD8" i="9" s="1"/>
  <c r="JPE8" i="9" s="1"/>
  <c r="JPF8" i="9" s="1"/>
  <c r="JPG8" i="9" s="1"/>
  <c r="JPH8" i="9" s="1"/>
  <c r="JPI8" i="9" s="1"/>
  <c r="JPJ8" i="9" s="1"/>
  <c r="JPK8" i="9" s="1"/>
  <c r="JPL8" i="9" s="1"/>
  <c r="JPM8" i="9" s="1"/>
  <c r="JPN8" i="9" s="1"/>
  <c r="JPO8" i="9" s="1"/>
  <c r="JPP8" i="9" s="1"/>
  <c r="JPQ8" i="9" s="1"/>
  <c r="JPR8" i="9" s="1"/>
  <c r="JPS8" i="9" s="1"/>
  <c r="JPT8" i="9" s="1"/>
  <c r="JPU8" i="9" s="1"/>
  <c r="JPV8" i="9" s="1"/>
  <c r="JPW8" i="9" s="1"/>
  <c r="JPX8" i="9" s="1"/>
  <c r="JPY8" i="9" s="1"/>
  <c r="JPZ8" i="9" s="1"/>
  <c r="JQA8" i="9" s="1"/>
  <c r="JQB8" i="9" s="1"/>
  <c r="JQC8" i="9" s="1"/>
  <c r="JQD8" i="9" s="1"/>
  <c r="JQE8" i="9" s="1"/>
  <c r="JQF8" i="9" s="1"/>
  <c r="JQG8" i="9" s="1"/>
  <c r="JQH8" i="9" s="1"/>
  <c r="JQI8" i="9" s="1"/>
  <c r="JQJ8" i="9" s="1"/>
  <c r="JQK8" i="9" s="1"/>
  <c r="JQL8" i="9" s="1"/>
  <c r="JQM8" i="9" s="1"/>
  <c r="JQN8" i="9" s="1"/>
  <c r="JQO8" i="9" s="1"/>
  <c r="JQP8" i="9" s="1"/>
  <c r="JQQ8" i="9" s="1"/>
  <c r="JQR8" i="9" s="1"/>
  <c r="JQS8" i="9" s="1"/>
  <c r="JQT8" i="9" s="1"/>
  <c r="JQU8" i="9" s="1"/>
  <c r="JQV8" i="9" s="1"/>
  <c r="JQW8" i="9" s="1"/>
  <c r="JQX8" i="9" s="1"/>
  <c r="JQY8" i="9" s="1"/>
  <c r="JQZ8" i="9" s="1"/>
  <c r="JRA8" i="9" s="1"/>
  <c r="JRB8" i="9" s="1"/>
  <c r="JRC8" i="9" s="1"/>
  <c r="JRD8" i="9" s="1"/>
  <c r="JRE8" i="9" s="1"/>
  <c r="JRF8" i="9" s="1"/>
  <c r="JRG8" i="9" s="1"/>
  <c r="JRH8" i="9" s="1"/>
  <c r="JRI8" i="9" s="1"/>
  <c r="JRJ8" i="9" s="1"/>
  <c r="JRK8" i="9" s="1"/>
  <c r="JRL8" i="9" s="1"/>
  <c r="JRM8" i="9" s="1"/>
  <c r="JRN8" i="9" s="1"/>
  <c r="JRO8" i="9" s="1"/>
  <c r="JRP8" i="9" s="1"/>
  <c r="JRQ8" i="9" s="1"/>
  <c r="JRR8" i="9" s="1"/>
  <c r="JRS8" i="9" s="1"/>
  <c r="JRT8" i="9" s="1"/>
  <c r="JRU8" i="9" s="1"/>
  <c r="JRV8" i="9" s="1"/>
  <c r="JRW8" i="9" s="1"/>
  <c r="JRX8" i="9" s="1"/>
  <c r="JRY8" i="9" s="1"/>
  <c r="JRZ8" i="9" s="1"/>
  <c r="JSA8" i="9" s="1"/>
  <c r="JSB8" i="9" s="1"/>
  <c r="JSC8" i="9" s="1"/>
  <c r="JSD8" i="9" s="1"/>
  <c r="JSE8" i="9" s="1"/>
  <c r="JSF8" i="9" s="1"/>
  <c r="JSG8" i="9" s="1"/>
  <c r="JSH8" i="9" s="1"/>
  <c r="JSI8" i="9" s="1"/>
  <c r="JSJ8" i="9" s="1"/>
  <c r="JSK8" i="9" s="1"/>
  <c r="JSL8" i="9" s="1"/>
  <c r="JSM8" i="9" s="1"/>
  <c r="JSN8" i="9" s="1"/>
  <c r="JSO8" i="9" s="1"/>
  <c r="JSP8" i="9" s="1"/>
  <c r="JSQ8" i="9" s="1"/>
  <c r="JSR8" i="9" s="1"/>
  <c r="JSS8" i="9" s="1"/>
  <c r="JST8" i="9" s="1"/>
  <c r="JSU8" i="9" s="1"/>
  <c r="JSV8" i="9" s="1"/>
  <c r="JSW8" i="9" s="1"/>
  <c r="JSX8" i="9" s="1"/>
  <c r="JSY8" i="9" s="1"/>
  <c r="JSZ8" i="9" s="1"/>
  <c r="JTA8" i="9" s="1"/>
  <c r="JTB8" i="9" s="1"/>
  <c r="JTC8" i="9" s="1"/>
  <c r="JTD8" i="9" s="1"/>
  <c r="JTE8" i="9" s="1"/>
  <c r="JTF8" i="9" s="1"/>
  <c r="JTG8" i="9" s="1"/>
  <c r="JTH8" i="9" s="1"/>
  <c r="JTI8" i="9" s="1"/>
  <c r="JTJ8" i="9" s="1"/>
  <c r="JTK8" i="9" s="1"/>
  <c r="JTL8" i="9" s="1"/>
  <c r="JTM8" i="9" s="1"/>
  <c r="JTN8" i="9" s="1"/>
  <c r="JTO8" i="9" s="1"/>
  <c r="JTP8" i="9" s="1"/>
  <c r="JTQ8" i="9" s="1"/>
  <c r="JTR8" i="9" s="1"/>
  <c r="JTS8" i="9" s="1"/>
  <c r="JTT8" i="9" s="1"/>
  <c r="JTU8" i="9" s="1"/>
  <c r="JTV8" i="9" s="1"/>
  <c r="JTW8" i="9" s="1"/>
  <c r="JTX8" i="9" s="1"/>
  <c r="JTY8" i="9" s="1"/>
  <c r="JTZ8" i="9" s="1"/>
  <c r="JUA8" i="9" s="1"/>
  <c r="JUB8" i="9" s="1"/>
  <c r="JUC8" i="9" s="1"/>
  <c r="JUD8" i="9" s="1"/>
  <c r="JUE8" i="9" s="1"/>
  <c r="JUF8" i="9" s="1"/>
  <c r="JUG8" i="9" s="1"/>
  <c r="JUH8" i="9" s="1"/>
  <c r="JUI8" i="9" s="1"/>
  <c r="JUJ8" i="9" s="1"/>
  <c r="JUK8" i="9" s="1"/>
  <c r="JUL8" i="9" s="1"/>
  <c r="JUM8" i="9" s="1"/>
  <c r="JUN8" i="9" s="1"/>
  <c r="JUO8" i="9" s="1"/>
  <c r="JUP8" i="9" s="1"/>
  <c r="JUQ8" i="9" s="1"/>
  <c r="JUR8" i="9" s="1"/>
  <c r="JUS8" i="9" s="1"/>
  <c r="JUT8" i="9" s="1"/>
  <c r="JUU8" i="9" s="1"/>
  <c r="JUV8" i="9" s="1"/>
  <c r="JUW8" i="9" s="1"/>
  <c r="JUX8" i="9" s="1"/>
  <c r="JUY8" i="9" s="1"/>
  <c r="JUZ8" i="9" s="1"/>
  <c r="JVA8" i="9" s="1"/>
  <c r="JVB8" i="9" s="1"/>
  <c r="JVC8" i="9" s="1"/>
  <c r="JVD8" i="9" s="1"/>
  <c r="JVE8" i="9" s="1"/>
  <c r="JVF8" i="9" s="1"/>
  <c r="JVG8" i="9" s="1"/>
  <c r="JVH8" i="9" s="1"/>
  <c r="JVI8" i="9" s="1"/>
  <c r="JVJ8" i="9" s="1"/>
  <c r="JVK8" i="9" s="1"/>
  <c r="JVL8" i="9" s="1"/>
  <c r="JVM8" i="9" s="1"/>
  <c r="JVN8" i="9" s="1"/>
  <c r="JVO8" i="9" s="1"/>
  <c r="JVP8" i="9" s="1"/>
  <c r="JVQ8" i="9" s="1"/>
  <c r="JVR8" i="9" s="1"/>
  <c r="JVS8" i="9" s="1"/>
  <c r="JVT8" i="9" s="1"/>
  <c r="JVU8" i="9" s="1"/>
  <c r="JVV8" i="9" s="1"/>
  <c r="JVW8" i="9" s="1"/>
  <c r="JVX8" i="9" s="1"/>
  <c r="JVY8" i="9" s="1"/>
  <c r="JVZ8" i="9" s="1"/>
  <c r="JWA8" i="9" s="1"/>
  <c r="JWB8" i="9" s="1"/>
  <c r="JWC8" i="9" s="1"/>
  <c r="JWD8" i="9" s="1"/>
  <c r="JWE8" i="9" s="1"/>
  <c r="JWF8" i="9" s="1"/>
  <c r="JWG8" i="9" s="1"/>
  <c r="JWH8" i="9" s="1"/>
  <c r="JWI8" i="9" s="1"/>
  <c r="JWJ8" i="9" s="1"/>
  <c r="JWK8" i="9" s="1"/>
  <c r="JWL8" i="9" s="1"/>
  <c r="JWM8" i="9" s="1"/>
  <c r="JWN8" i="9" s="1"/>
  <c r="JWO8" i="9" s="1"/>
  <c r="JWP8" i="9" s="1"/>
  <c r="JWQ8" i="9" s="1"/>
  <c r="JWR8" i="9" s="1"/>
  <c r="JWS8" i="9" s="1"/>
  <c r="JWT8" i="9" s="1"/>
  <c r="JWU8" i="9" s="1"/>
  <c r="JWV8" i="9" s="1"/>
  <c r="JWW8" i="9" s="1"/>
  <c r="JWX8" i="9" s="1"/>
  <c r="JWY8" i="9" s="1"/>
  <c r="JWZ8" i="9" s="1"/>
  <c r="JXA8" i="9" s="1"/>
  <c r="JXB8" i="9" s="1"/>
  <c r="JXC8" i="9" s="1"/>
  <c r="JXD8" i="9" s="1"/>
  <c r="JXE8" i="9" s="1"/>
  <c r="JXF8" i="9" s="1"/>
  <c r="JXG8" i="9" s="1"/>
  <c r="JXH8" i="9" s="1"/>
  <c r="JXI8" i="9" s="1"/>
  <c r="JXJ8" i="9" s="1"/>
  <c r="JXK8" i="9" s="1"/>
  <c r="JXL8" i="9" s="1"/>
  <c r="JXM8" i="9" s="1"/>
  <c r="JXN8" i="9" s="1"/>
  <c r="JXO8" i="9" s="1"/>
  <c r="JXP8" i="9" s="1"/>
  <c r="JXQ8" i="9" s="1"/>
  <c r="JXR8" i="9" s="1"/>
  <c r="JXS8" i="9" s="1"/>
  <c r="JXT8" i="9" s="1"/>
  <c r="JXU8" i="9" s="1"/>
  <c r="JXV8" i="9" s="1"/>
  <c r="JXW8" i="9" s="1"/>
  <c r="JXX8" i="9" s="1"/>
  <c r="JXY8" i="9" s="1"/>
  <c r="JXZ8" i="9" s="1"/>
  <c r="JYA8" i="9" s="1"/>
  <c r="JYB8" i="9" s="1"/>
  <c r="JYC8" i="9" s="1"/>
  <c r="JYD8" i="9" s="1"/>
  <c r="JYE8" i="9" s="1"/>
  <c r="JYF8" i="9" s="1"/>
  <c r="JYG8" i="9" s="1"/>
  <c r="JYH8" i="9" s="1"/>
  <c r="JYI8" i="9" s="1"/>
  <c r="JYJ8" i="9" s="1"/>
  <c r="JYK8" i="9" s="1"/>
  <c r="JYL8" i="9" s="1"/>
  <c r="JYM8" i="9" s="1"/>
  <c r="JYN8" i="9" s="1"/>
  <c r="JYO8" i="9" s="1"/>
  <c r="JYP8" i="9" s="1"/>
  <c r="JYQ8" i="9" s="1"/>
  <c r="JYR8" i="9" s="1"/>
  <c r="JYS8" i="9" s="1"/>
  <c r="JYT8" i="9" s="1"/>
  <c r="JYU8" i="9" s="1"/>
  <c r="JYV8" i="9" s="1"/>
  <c r="JYW8" i="9" s="1"/>
  <c r="JYX8" i="9" s="1"/>
  <c r="JYY8" i="9" s="1"/>
  <c r="JYZ8" i="9" s="1"/>
  <c r="JZA8" i="9" s="1"/>
  <c r="JZB8" i="9" s="1"/>
  <c r="JZC8" i="9" s="1"/>
  <c r="JZD8" i="9" s="1"/>
  <c r="JZE8" i="9" s="1"/>
  <c r="JZF8" i="9" s="1"/>
  <c r="JZG8" i="9" s="1"/>
  <c r="JZH8" i="9" s="1"/>
  <c r="JZI8" i="9" s="1"/>
  <c r="JZJ8" i="9" s="1"/>
  <c r="JZK8" i="9" s="1"/>
  <c r="JZL8" i="9" s="1"/>
  <c r="JZM8" i="9" s="1"/>
  <c r="JZN8" i="9" s="1"/>
  <c r="JZO8" i="9" s="1"/>
  <c r="JZP8" i="9" s="1"/>
  <c r="JZQ8" i="9" s="1"/>
  <c r="JZR8" i="9" s="1"/>
  <c r="JZS8" i="9" s="1"/>
  <c r="JZT8" i="9" s="1"/>
  <c r="JZU8" i="9" s="1"/>
  <c r="JZV8" i="9" s="1"/>
  <c r="JZW8" i="9" s="1"/>
  <c r="JZX8" i="9" s="1"/>
  <c r="JZY8" i="9" s="1"/>
  <c r="JZZ8" i="9" s="1"/>
  <c r="KAA8" i="9" s="1"/>
  <c r="KAB8" i="9" s="1"/>
  <c r="KAC8" i="9" s="1"/>
  <c r="KAD8" i="9" s="1"/>
  <c r="KAE8" i="9" s="1"/>
  <c r="KAF8" i="9" s="1"/>
  <c r="KAG8" i="9" s="1"/>
  <c r="KAH8" i="9" s="1"/>
  <c r="KAI8" i="9" s="1"/>
  <c r="KAJ8" i="9" s="1"/>
  <c r="KAK8" i="9" s="1"/>
  <c r="KAL8" i="9" s="1"/>
  <c r="KAM8" i="9" s="1"/>
  <c r="KAN8" i="9" s="1"/>
  <c r="KAO8" i="9" s="1"/>
  <c r="KAP8" i="9" s="1"/>
  <c r="KAQ8" i="9" s="1"/>
  <c r="KAR8" i="9" s="1"/>
  <c r="KAS8" i="9" s="1"/>
  <c r="KAT8" i="9" s="1"/>
  <c r="KAU8" i="9" s="1"/>
  <c r="KAV8" i="9" s="1"/>
  <c r="KAW8" i="9" s="1"/>
  <c r="KAX8" i="9" s="1"/>
  <c r="KAY8" i="9" s="1"/>
  <c r="KAZ8" i="9" s="1"/>
  <c r="KBA8" i="9" s="1"/>
  <c r="KBB8" i="9" s="1"/>
  <c r="KBC8" i="9" s="1"/>
  <c r="KBD8" i="9" s="1"/>
  <c r="KBE8" i="9" s="1"/>
  <c r="KBF8" i="9" s="1"/>
  <c r="KBG8" i="9" s="1"/>
  <c r="KBH8" i="9" s="1"/>
  <c r="KBI8" i="9" s="1"/>
  <c r="KBJ8" i="9" s="1"/>
  <c r="KBK8" i="9" s="1"/>
  <c r="KBL8" i="9" s="1"/>
  <c r="KBM8" i="9" s="1"/>
  <c r="KBN8" i="9" s="1"/>
  <c r="KBO8" i="9" s="1"/>
  <c r="KBP8" i="9" s="1"/>
  <c r="KBQ8" i="9" s="1"/>
  <c r="KBR8" i="9" s="1"/>
  <c r="KBS8" i="9" s="1"/>
  <c r="KBT8" i="9" s="1"/>
  <c r="KBU8" i="9" s="1"/>
  <c r="KBV8" i="9" s="1"/>
  <c r="KBW8" i="9" s="1"/>
  <c r="KBX8" i="9" s="1"/>
  <c r="KBY8" i="9" s="1"/>
  <c r="KBZ8" i="9" s="1"/>
  <c r="KCA8" i="9" s="1"/>
  <c r="KCB8" i="9" s="1"/>
  <c r="KCC8" i="9" s="1"/>
  <c r="KCD8" i="9" s="1"/>
  <c r="KCE8" i="9" s="1"/>
  <c r="KCF8" i="9" s="1"/>
  <c r="KCG8" i="9" s="1"/>
  <c r="KCH8" i="9" s="1"/>
  <c r="KCI8" i="9" s="1"/>
  <c r="KCJ8" i="9" s="1"/>
  <c r="KCK8" i="9" s="1"/>
  <c r="KCL8" i="9" s="1"/>
  <c r="KCM8" i="9" s="1"/>
  <c r="KCN8" i="9" s="1"/>
  <c r="KCO8" i="9" s="1"/>
  <c r="KCP8" i="9" s="1"/>
  <c r="KCQ8" i="9" s="1"/>
  <c r="KCR8" i="9" s="1"/>
  <c r="KCS8" i="9" s="1"/>
  <c r="KCT8" i="9" s="1"/>
  <c r="KCU8" i="9" s="1"/>
  <c r="KCV8" i="9" s="1"/>
  <c r="KCW8" i="9" s="1"/>
  <c r="KCX8" i="9" s="1"/>
  <c r="KCY8" i="9" s="1"/>
  <c r="KCZ8" i="9" s="1"/>
  <c r="KDA8" i="9" s="1"/>
  <c r="KDB8" i="9" s="1"/>
  <c r="KDC8" i="9" s="1"/>
  <c r="KDD8" i="9" s="1"/>
  <c r="KDE8" i="9" s="1"/>
  <c r="KDF8" i="9" s="1"/>
  <c r="KDG8" i="9" s="1"/>
  <c r="KDH8" i="9" s="1"/>
  <c r="KDI8" i="9" s="1"/>
  <c r="KDJ8" i="9" s="1"/>
  <c r="KDK8" i="9" s="1"/>
  <c r="KDL8" i="9" s="1"/>
  <c r="KDM8" i="9" s="1"/>
  <c r="KDN8" i="9" s="1"/>
  <c r="KDO8" i="9" s="1"/>
  <c r="KDP8" i="9" s="1"/>
  <c r="KDQ8" i="9" s="1"/>
  <c r="KDR8" i="9" s="1"/>
  <c r="KDS8" i="9" s="1"/>
  <c r="KDT8" i="9" s="1"/>
  <c r="KDU8" i="9" s="1"/>
  <c r="KDV8" i="9" s="1"/>
  <c r="KDW8" i="9" s="1"/>
  <c r="KDX8" i="9" s="1"/>
  <c r="KDY8" i="9" s="1"/>
  <c r="KDZ8" i="9" s="1"/>
  <c r="KEA8" i="9" s="1"/>
  <c r="KEB8" i="9" s="1"/>
  <c r="KEC8" i="9" s="1"/>
  <c r="KED8" i="9" s="1"/>
  <c r="KEE8" i="9" s="1"/>
  <c r="KEF8" i="9" s="1"/>
  <c r="KEG8" i="9" s="1"/>
  <c r="KEH8" i="9" s="1"/>
  <c r="KEI8" i="9" s="1"/>
  <c r="KEJ8" i="9" s="1"/>
  <c r="KEK8" i="9" s="1"/>
  <c r="KEL8" i="9" s="1"/>
  <c r="KEM8" i="9" s="1"/>
  <c r="KEN8" i="9" s="1"/>
  <c r="KEO8" i="9" s="1"/>
  <c r="KEP8" i="9" s="1"/>
  <c r="KEQ8" i="9" s="1"/>
  <c r="KER8" i="9" s="1"/>
  <c r="KES8" i="9" s="1"/>
  <c r="KET8" i="9" s="1"/>
  <c r="KEU8" i="9" s="1"/>
  <c r="KEV8" i="9" s="1"/>
  <c r="KEW8" i="9" s="1"/>
  <c r="KEX8" i="9" s="1"/>
  <c r="KEY8" i="9" s="1"/>
  <c r="KEZ8" i="9" s="1"/>
  <c r="KFA8" i="9" s="1"/>
  <c r="KFB8" i="9" s="1"/>
  <c r="KFC8" i="9" s="1"/>
  <c r="KFD8" i="9" s="1"/>
  <c r="KFE8" i="9" s="1"/>
  <c r="KFF8" i="9" s="1"/>
  <c r="KFG8" i="9" s="1"/>
  <c r="KFH8" i="9" s="1"/>
  <c r="KFI8" i="9" s="1"/>
  <c r="KFJ8" i="9" s="1"/>
  <c r="KFK8" i="9" s="1"/>
  <c r="KFL8" i="9" s="1"/>
  <c r="KFM8" i="9" s="1"/>
  <c r="KFN8" i="9" s="1"/>
  <c r="KFO8" i="9" s="1"/>
  <c r="KFP8" i="9" s="1"/>
  <c r="KFQ8" i="9" s="1"/>
  <c r="KFR8" i="9" s="1"/>
  <c r="KFS8" i="9" s="1"/>
  <c r="KFT8" i="9" s="1"/>
  <c r="KFU8" i="9" s="1"/>
  <c r="KFV8" i="9" s="1"/>
  <c r="KFW8" i="9" s="1"/>
  <c r="KFX8" i="9" s="1"/>
  <c r="KFY8" i="9" s="1"/>
  <c r="KFZ8" i="9" s="1"/>
  <c r="KGA8" i="9" s="1"/>
  <c r="KGB8" i="9" s="1"/>
  <c r="KGC8" i="9" s="1"/>
  <c r="KGD8" i="9" s="1"/>
  <c r="KGE8" i="9" s="1"/>
  <c r="KGF8" i="9" s="1"/>
  <c r="KGG8" i="9" s="1"/>
  <c r="KGH8" i="9" s="1"/>
  <c r="KGI8" i="9" s="1"/>
  <c r="KGJ8" i="9" s="1"/>
  <c r="KGK8" i="9" s="1"/>
  <c r="KGL8" i="9" s="1"/>
  <c r="KGM8" i="9" s="1"/>
  <c r="KGN8" i="9" s="1"/>
  <c r="KGO8" i="9" s="1"/>
  <c r="KGP8" i="9" s="1"/>
  <c r="KGQ8" i="9" s="1"/>
  <c r="KGR8" i="9" s="1"/>
  <c r="KGS8" i="9" s="1"/>
  <c r="KGT8" i="9" s="1"/>
  <c r="KGU8" i="9" s="1"/>
  <c r="KGV8" i="9" s="1"/>
  <c r="KGW8" i="9" s="1"/>
  <c r="KGX8" i="9" s="1"/>
  <c r="KGY8" i="9" s="1"/>
  <c r="KGZ8" i="9" s="1"/>
  <c r="KHA8" i="9" s="1"/>
  <c r="KHB8" i="9" s="1"/>
  <c r="KHC8" i="9" s="1"/>
  <c r="KHD8" i="9" s="1"/>
  <c r="KHE8" i="9" s="1"/>
  <c r="KHF8" i="9" s="1"/>
  <c r="KHG8" i="9" s="1"/>
  <c r="KHH8" i="9" s="1"/>
  <c r="KHI8" i="9" s="1"/>
  <c r="KHJ8" i="9" s="1"/>
  <c r="KHK8" i="9" s="1"/>
  <c r="KHL8" i="9" s="1"/>
  <c r="KHM8" i="9" s="1"/>
  <c r="KHN8" i="9" s="1"/>
  <c r="KHO8" i="9" s="1"/>
  <c r="KHP8" i="9" s="1"/>
  <c r="KHQ8" i="9" s="1"/>
  <c r="KHR8" i="9" s="1"/>
  <c r="KHS8" i="9" s="1"/>
  <c r="KHT8" i="9" s="1"/>
  <c r="KHU8" i="9" s="1"/>
  <c r="KHV8" i="9" s="1"/>
  <c r="KHW8" i="9" s="1"/>
  <c r="KHX8" i="9" s="1"/>
  <c r="KHY8" i="9" s="1"/>
  <c r="KHZ8" i="9" s="1"/>
  <c r="KIA8" i="9" s="1"/>
  <c r="KIB8" i="9" s="1"/>
  <c r="KIC8" i="9" s="1"/>
  <c r="KID8" i="9" s="1"/>
  <c r="KIE8" i="9" s="1"/>
  <c r="KIF8" i="9" s="1"/>
  <c r="KIG8" i="9" s="1"/>
  <c r="KIH8" i="9" s="1"/>
  <c r="KII8" i="9" s="1"/>
  <c r="KIJ8" i="9" s="1"/>
  <c r="KIK8" i="9" s="1"/>
  <c r="KIL8" i="9" s="1"/>
  <c r="KIM8" i="9" s="1"/>
  <c r="KIN8" i="9" s="1"/>
  <c r="KIO8" i="9" s="1"/>
  <c r="KIP8" i="9" s="1"/>
  <c r="KIQ8" i="9" s="1"/>
  <c r="KIR8" i="9" s="1"/>
  <c r="KIS8" i="9" s="1"/>
  <c r="KIT8" i="9" s="1"/>
  <c r="KIU8" i="9" s="1"/>
  <c r="KIV8" i="9" s="1"/>
  <c r="KIW8" i="9" s="1"/>
  <c r="KIX8" i="9" s="1"/>
  <c r="KIY8" i="9" s="1"/>
  <c r="KIZ8" i="9" s="1"/>
  <c r="KJA8" i="9" s="1"/>
  <c r="KJB8" i="9" s="1"/>
  <c r="KJC8" i="9" s="1"/>
  <c r="KJD8" i="9" s="1"/>
  <c r="KJE8" i="9" s="1"/>
  <c r="KJF8" i="9" s="1"/>
  <c r="KJG8" i="9" s="1"/>
  <c r="KJH8" i="9" s="1"/>
  <c r="KJI8" i="9" s="1"/>
  <c r="KJJ8" i="9" s="1"/>
  <c r="KJK8" i="9" s="1"/>
  <c r="KJL8" i="9" s="1"/>
  <c r="KJM8" i="9" s="1"/>
  <c r="KJN8" i="9" s="1"/>
  <c r="KJO8" i="9" s="1"/>
  <c r="KJP8" i="9" s="1"/>
  <c r="KJQ8" i="9" s="1"/>
  <c r="KJR8" i="9" s="1"/>
  <c r="KJS8" i="9" s="1"/>
  <c r="KJT8" i="9" s="1"/>
  <c r="KJU8" i="9" s="1"/>
  <c r="KJV8" i="9" s="1"/>
  <c r="KJW8" i="9" s="1"/>
  <c r="KJX8" i="9" s="1"/>
  <c r="KJY8" i="9" s="1"/>
  <c r="KJZ8" i="9" s="1"/>
  <c r="KKA8" i="9" s="1"/>
  <c r="KKB8" i="9" s="1"/>
  <c r="KKC8" i="9" s="1"/>
  <c r="KKD8" i="9" s="1"/>
  <c r="KKE8" i="9" s="1"/>
  <c r="KKF8" i="9" s="1"/>
  <c r="KKG8" i="9" s="1"/>
  <c r="KKH8" i="9" s="1"/>
  <c r="KKI8" i="9" s="1"/>
  <c r="KKJ8" i="9" s="1"/>
  <c r="KKK8" i="9" s="1"/>
  <c r="KKL8" i="9" s="1"/>
  <c r="KKM8" i="9" s="1"/>
  <c r="KKN8" i="9" s="1"/>
  <c r="KKO8" i="9" s="1"/>
  <c r="KKP8" i="9" s="1"/>
  <c r="KKQ8" i="9" s="1"/>
  <c r="KKR8" i="9" s="1"/>
  <c r="KKS8" i="9" s="1"/>
  <c r="KKT8" i="9" s="1"/>
  <c r="KKU8" i="9" s="1"/>
  <c r="KKV8" i="9" s="1"/>
  <c r="KKW8" i="9" s="1"/>
  <c r="KKX8" i="9" s="1"/>
  <c r="KKY8" i="9" s="1"/>
  <c r="KKZ8" i="9" s="1"/>
  <c r="KLA8" i="9" s="1"/>
  <c r="KLB8" i="9" s="1"/>
  <c r="KLC8" i="9" s="1"/>
  <c r="KLD8" i="9" s="1"/>
  <c r="KLE8" i="9" s="1"/>
  <c r="KLF8" i="9" s="1"/>
  <c r="KLG8" i="9" s="1"/>
  <c r="KLH8" i="9" s="1"/>
  <c r="KLI8" i="9" s="1"/>
  <c r="KLJ8" i="9" s="1"/>
  <c r="KLK8" i="9" s="1"/>
  <c r="KLL8" i="9" s="1"/>
  <c r="KLM8" i="9" s="1"/>
  <c r="KLN8" i="9" s="1"/>
  <c r="KLO8" i="9" s="1"/>
  <c r="KLP8" i="9" s="1"/>
  <c r="KLQ8" i="9" s="1"/>
  <c r="KLR8" i="9" s="1"/>
  <c r="KLS8" i="9" s="1"/>
  <c r="KLT8" i="9" s="1"/>
  <c r="KLU8" i="9" s="1"/>
  <c r="KLV8" i="9" s="1"/>
  <c r="KLW8" i="9" s="1"/>
  <c r="KLX8" i="9" s="1"/>
  <c r="KLY8" i="9" s="1"/>
  <c r="KLZ8" i="9" s="1"/>
  <c r="KMA8" i="9" s="1"/>
  <c r="KMB8" i="9" s="1"/>
  <c r="KMC8" i="9" s="1"/>
  <c r="KMD8" i="9" s="1"/>
  <c r="KME8" i="9" s="1"/>
  <c r="KMF8" i="9" s="1"/>
  <c r="KMG8" i="9" s="1"/>
  <c r="KMH8" i="9" s="1"/>
  <c r="KMI8" i="9" s="1"/>
  <c r="KMJ8" i="9" s="1"/>
  <c r="KMK8" i="9" s="1"/>
  <c r="KML8" i="9" s="1"/>
  <c r="KMM8" i="9" s="1"/>
  <c r="KMN8" i="9" s="1"/>
  <c r="KMO8" i="9" s="1"/>
  <c r="KMP8" i="9" s="1"/>
  <c r="KMQ8" i="9" s="1"/>
  <c r="KMR8" i="9" s="1"/>
  <c r="KMS8" i="9" s="1"/>
  <c r="KMT8" i="9" s="1"/>
  <c r="KMU8" i="9" s="1"/>
  <c r="KMV8" i="9" s="1"/>
  <c r="KMW8" i="9" s="1"/>
  <c r="KMX8" i="9" s="1"/>
  <c r="KMY8" i="9" s="1"/>
  <c r="KMZ8" i="9" s="1"/>
  <c r="KNA8" i="9" s="1"/>
  <c r="KNB8" i="9" s="1"/>
  <c r="KNC8" i="9" s="1"/>
  <c r="KND8" i="9" s="1"/>
  <c r="KNE8" i="9" s="1"/>
  <c r="KNF8" i="9" s="1"/>
  <c r="KNG8" i="9" s="1"/>
  <c r="KNH8" i="9" s="1"/>
  <c r="KNI8" i="9" s="1"/>
  <c r="KNJ8" i="9" s="1"/>
  <c r="KNK8" i="9" s="1"/>
  <c r="KNL8" i="9" s="1"/>
  <c r="KNM8" i="9" s="1"/>
  <c r="KNN8" i="9" s="1"/>
  <c r="KNO8" i="9" s="1"/>
  <c r="KNP8" i="9" s="1"/>
  <c r="KNQ8" i="9" s="1"/>
  <c r="KNR8" i="9" s="1"/>
  <c r="KNS8" i="9" s="1"/>
  <c r="KNT8" i="9" s="1"/>
  <c r="KNU8" i="9" s="1"/>
  <c r="KNV8" i="9" s="1"/>
  <c r="KNW8" i="9" s="1"/>
  <c r="KNX8" i="9" s="1"/>
  <c r="KNY8" i="9" s="1"/>
  <c r="KNZ8" i="9" s="1"/>
  <c r="KOA8" i="9" s="1"/>
  <c r="KOB8" i="9" s="1"/>
  <c r="KOC8" i="9" s="1"/>
  <c r="KOD8" i="9" s="1"/>
  <c r="KOE8" i="9" s="1"/>
  <c r="KOF8" i="9" s="1"/>
  <c r="KOG8" i="9" s="1"/>
  <c r="KOH8" i="9" s="1"/>
  <c r="KOI8" i="9" s="1"/>
  <c r="KOJ8" i="9" s="1"/>
  <c r="KOK8" i="9" s="1"/>
  <c r="KOL8" i="9" s="1"/>
  <c r="KOM8" i="9" s="1"/>
  <c r="KON8" i="9" s="1"/>
  <c r="KOO8" i="9" s="1"/>
  <c r="KOP8" i="9" s="1"/>
  <c r="KOQ8" i="9" s="1"/>
  <c r="KOR8" i="9" s="1"/>
  <c r="KOS8" i="9" s="1"/>
  <c r="KOT8" i="9" s="1"/>
  <c r="KOU8" i="9" s="1"/>
  <c r="KOV8" i="9" s="1"/>
  <c r="KOW8" i="9" s="1"/>
  <c r="KOX8" i="9" s="1"/>
  <c r="KOY8" i="9" s="1"/>
  <c r="KOZ8" i="9" s="1"/>
  <c r="KPA8" i="9" s="1"/>
  <c r="KPB8" i="9" s="1"/>
  <c r="KPC8" i="9" s="1"/>
  <c r="KPD8" i="9" s="1"/>
  <c r="KPE8" i="9" s="1"/>
  <c r="KPF8" i="9" s="1"/>
  <c r="KPG8" i="9" s="1"/>
  <c r="KPH8" i="9" s="1"/>
  <c r="KPI8" i="9" s="1"/>
  <c r="KPJ8" i="9" s="1"/>
  <c r="KPK8" i="9" s="1"/>
  <c r="KPL8" i="9" s="1"/>
  <c r="KPM8" i="9" s="1"/>
  <c r="KPN8" i="9" s="1"/>
  <c r="KPO8" i="9" s="1"/>
  <c r="KPP8" i="9" s="1"/>
  <c r="KPQ8" i="9" s="1"/>
  <c r="KPR8" i="9" s="1"/>
  <c r="KPS8" i="9" s="1"/>
  <c r="KPT8" i="9" s="1"/>
  <c r="KPU8" i="9" s="1"/>
  <c r="KPV8" i="9" s="1"/>
  <c r="KPW8" i="9" s="1"/>
  <c r="KPX8" i="9" s="1"/>
  <c r="KPY8" i="9" s="1"/>
  <c r="KPZ8" i="9" s="1"/>
  <c r="KQA8" i="9" s="1"/>
  <c r="KQB8" i="9" s="1"/>
  <c r="KQC8" i="9" s="1"/>
  <c r="KQD8" i="9" s="1"/>
  <c r="KQE8" i="9" s="1"/>
  <c r="KQF8" i="9" s="1"/>
  <c r="KQG8" i="9" s="1"/>
  <c r="KQH8" i="9" s="1"/>
  <c r="KQI8" i="9" s="1"/>
  <c r="KQJ8" i="9" s="1"/>
  <c r="KQK8" i="9" s="1"/>
  <c r="KQL8" i="9" s="1"/>
  <c r="KQM8" i="9" s="1"/>
  <c r="KQN8" i="9" s="1"/>
  <c r="KQO8" i="9" s="1"/>
  <c r="KQP8" i="9" s="1"/>
  <c r="KQQ8" i="9" s="1"/>
  <c r="KQR8" i="9" s="1"/>
  <c r="KQS8" i="9" s="1"/>
  <c r="KQT8" i="9" s="1"/>
  <c r="KQU8" i="9" s="1"/>
  <c r="KQV8" i="9" s="1"/>
  <c r="KQW8" i="9" s="1"/>
  <c r="KQX8" i="9" s="1"/>
  <c r="KQY8" i="9" s="1"/>
  <c r="KQZ8" i="9" s="1"/>
  <c r="KRA8" i="9" s="1"/>
  <c r="KRB8" i="9" s="1"/>
  <c r="KRC8" i="9" s="1"/>
  <c r="KRD8" i="9" s="1"/>
  <c r="KRE8" i="9" s="1"/>
  <c r="KRF8" i="9" s="1"/>
  <c r="KRG8" i="9" s="1"/>
  <c r="KRH8" i="9" s="1"/>
  <c r="KRI8" i="9" s="1"/>
  <c r="KRJ8" i="9" s="1"/>
  <c r="KRK8" i="9" s="1"/>
  <c r="KRL8" i="9" s="1"/>
  <c r="KRM8" i="9" s="1"/>
  <c r="KRN8" i="9" s="1"/>
  <c r="KRO8" i="9" s="1"/>
  <c r="KRP8" i="9" s="1"/>
  <c r="KRQ8" i="9" s="1"/>
  <c r="KRR8" i="9" s="1"/>
  <c r="KRS8" i="9" s="1"/>
  <c r="KRT8" i="9" s="1"/>
  <c r="KRU8" i="9" s="1"/>
  <c r="KRV8" i="9" s="1"/>
  <c r="KRW8" i="9" s="1"/>
  <c r="KRX8" i="9" s="1"/>
  <c r="KRY8" i="9" s="1"/>
  <c r="KRZ8" i="9" s="1"/>
  <c r="KSA8" i="9" s="1"/>
  <c r="KSB8" i="9" s="1"/>
  <c r="KSC8" i="9" s="1"/>
  <c r="KSD8" i="9" s="1"/>
  <c r="KSE8" i="9" s="1"/>
  <c r="KSF8" i="9" s="1"/>
  <c r="KSG8" i="9" s="1"/>
  <c r="KSH8" i="9" s="1"/>
  <c r="KSI8" i="9" s="1"/>
  <c r="KSJ8" i="9" s="1"/>
  <c r="KSK8" i="9" s="1"/>
  <c r="KSL8" i="9" s="1"/>
  <c r="KSM8" i="9" s="1"/>
  <c r="KSN8" i="9" s="1"/>
  <c r="KSO8" i="9" s="1"/>
  <c r="KSP8" i="9" s="1"/>
  <c r="KSQ8" i="9" s="1"/>
  <c r="KSR8" i="9" s="1"/>
  <c r="KSS8" i="9" s="1"/>
  <c r="KST8" i="9" s="1"/>
  <c r="KSU8" i="9" s="1"/>
  <c r="KSV8" i="9" s="1"/>
  <c r="KSW8" i="9" s="1"/>
  <c r="KSX8" i="9" s="1"/>
  <c r="KSY8" i="9" s="1"/>
  <c r="KSZ8" i="9" s="1"/>
  <c r="KTA8" i="9" s="1"/>
  <c r="KTB8" i="9" s="1"/>
  <c r="KTC8" i="9" s="1"/>
  <c r="KTD8" i="9" s="1"/>
  <c r="KTE8" i="9" s="1"/>
  <c r="KTF8" i="9" s="1"/>
  <c r="KTG8" i="9" s="1"/>
  <c r="KTH8" i="9" s="1"/>
  <c r="KTI8" i="9" s="1"/>
  <c r="KTJ8" i="9" s="1"/>
  <c r="KTK8" i="9" s="1"/>
  <c r="KTL8" i="9" s="1"/>
  <c r="KTM8" i="9" s="1"/>
  <c r="KTN8" i="9" s="1"/>
  <c r="KTO8" i="9" s="1"/>
  <c r="KTP8" i="9" s="1"/>
  <c r="KTQ8" i="9" s="1"/>
  <c r="KTR8" i="9" s="1"/>
  <c r="KTS8" i="9" s="1"/>
  <c r="KTT8" i="9" s="1"/>
  <c r="KTU8" i="9" s="1"/>
  <c r="KTV8" i="9" s="1"/>
  <c r="KTW8" i="9" s="1"/>
  <c r="KTX8" i="9" s="1"/>
  <c r="KTY8" i="9" s="1"/>
  <c r="KTZ8" i="9" s="1"/>
  <c r="KUA8" i="9" s="1"/>
  <c r="KUB8" i="9" s="1"/>
  <c r="KUC8" i="9" s="1"/>
  <c r="KUD8" i="9" s="1"/>
  <c r="KUE8" i="9" s="1"/>
  <c r="KUF8" i="9" s="1"/>
  <c r="KUG8" i="9" s="1"/>
  <c r="KUH8" i="9" s="1"/>
  <c r="KUI8" i="9" s="1"/>
  <c r="KUJ8" i="9" s="1"/>
  <c r="KUK8" i="9" s="1"/>
  <c r="KUL8" i="9" s="1"/>
  <c r="KUM8" i="9" s="1"/>
  <c r="KUN8" i="9" s="1"/>
  <c r="KUO8" i="9" s="1"/>
  <c r="KUP8" i="9" s="1"/>
  <c r="KUQ8" i="9" s="1"/>
  <c r="KUR8" i="9" s="1"/>
  <c r="KUS8" i="9" s="1"/>
  <c r="KUT8" i="9" s="1"/>
  <c r="KUU8" i="9" s="1"/>
  <c r="KUV8" i="9" s="1"/>
  <c r="KUW8" i="9" s="1"/>
  <c r="KUX8" i="9" s="1"/>
  <c r="KUY8" i="9" s="1"/>
  <c r="KUZ8" i="9" s="1"/>
  <c r="KVA8" i="9" s="1"/>
  <c r="KVB8" i="9" s="1"/>
  <c r="KVC8" i="9" s="1"/>
  <c r="KVD8" i="9" s="1"/>
  <c r="KVE8" i="9" s="1"/>
  <c r="KVF8" i="9" s="1"/>
  <c r="KVG8" i="9" s="1"/>
  <c r="KVH8" i="9" s="1"/>
  <c r="KVI8" i="9" s="1"/>
  <c r="KVJ8" i="9" s="1"/>
  <c r="KVK8" i="9" s="1"/>
  <c r="KVL8" i="9" s="1"/>
  <c r="KVM8" i="9" s="1"/>
  <c r="KVN8" i="9" s="1"/>
  <c r="KVO8" i="9" s="1"/>
  <c r="KVP8" i="9" s="1"/>
  <c r="KVQ8" i="9" s="1"/>
  <c r="KVR8" i="9" s="1"/>
  <c r="KVS8" i="9" s="1"/>
  <c r="KVT8" i="9" s="1"/>
  <c r="KVU8" i="9" s="1"/>
  <c r="KVV8" i="9" s="1"/>
  <c r="KVW8" i="9" s="1"/>
  <c r="KVX8" i="9" s="1"/>
  <c r="KVY8" i="9" s="1"/>
  <c r="KVZ8" i="9" s="1"/>
  <c r="KWA8" i="9" s="1"/>
  <c r="KWB8" i="9" s="1"/>
  <c r="KWC8" i="9" s="1"/>
  <c r="KWD8" i="9" s="1"/>
  <c r="KWE8" i="9" s="1"/>
  <c r="KWF8" i="9" s="1"/>
  <c r="KWG8" i="9" s="1"/>
  <c r="KWH8" i="9" s="1"/>
  <c r="KWI8" i="9" s="1"/>
  <c r="KWJ8" i="9" s="1"/>
  <c r="KWK8" i="9" s="1"/>
  <c r="KWL8" i="9" s="1"/>
  <c r="KWM8" i="9" s="1"/>
  <c r="KWN8" i="9" s="1"/>
  <c r="KWO8" i="9" s="1"/>
  <c r="KWP8" i="9" s="1"/>
  <c r="KWQ8" i="9" s="1"/>
  <c r="KWR8" i="9" s="1"/>
  <c r="KWS8" i="9" s="1"/>
  <c r="KWT8" i="9" s="1"/>
  <c r="KWU8" i="9" s="1"/>
  <c r="KWV8" i="9" s="1"/>
  <c r="KWW8" i="9" s="1"/>
  <c r="KWX8" i="9" s="1"/>
  <c r="KWY8" i="9" s="1"/>
  <c r="KWZ8" i="9" s="1"/>
  <c r="KXA8" i="9" s="1"/>
  <c r="KXB8" i="9" s="1"/>
  <c r="KXC8" i="9" s="1"/>
  <c r="KXD8" i="9" s="1"/>
  <c r="KXE8" i="9" s="1"/>
  <c r="KXF8" i="9" s="1"/>
  <c r="KXG8" i="9" s="1"/>
  <c r="KXH8" i="9" s="1"/>
  <c r="KXI8" i="9" s="1"/>
  <c r="KXJ8" i="9" s="1"/>
  <c r="KXK8" i="9" s="1"/>
  <c r="KXL8" i="9" s="1"/>
  <c r="KXM8" i="9" s="1"/>
  <c r="KXN8" i="9" s="1"/>
  <c r="KXO8" i="9" s="1"/>
  <c r="KXP8" i="9" s="1"/>
  <c r="KXQ8" i="9" s="1"/>
  <c r="KXR8" i="9" s="1"/>
  <c r="KXS8" i="9" s="1"/>
  <c r="KXT8" i="9" s="1"/>
  <c r="KXU8" i="9" s="1"/>
  <c r="KXV8" i="9" s="1"/>
  <c r="KXW8" i="9" s="1"/>
  <c r="KXX8" i="9" s="1"/>
  <c r="KXY8" i="9" s="1"/>
  <c r="KXZ8" i="9" s="1"/>
  <c r="KYA8" i="9" s="1"/>
  <c r="KYB8" i="9" s="1"/>
  <c r="KYC8" i="9" s="1"/>
  <c r="KYD8" i="9" s="1"/>
  <c r="KYE8" i="9" s="1"/>
  <c r="KYF8" i="9" s="1"/>
  <c r="KYG8" i="9" s="1"/>
  <c r="KYH8" i="9" s="1"/>
  <c r="KYI8" i="9" s="1"/>
  <c r="KYJ8" i="9" s="1"/>
  <c r="KYK8" i="9" s="1"/>
  <c r="KYL8" i="9" s="1"/>
  <c r="KYM8" i="9" s="1"/>
  <c r="KYN8" i="9" s="1"/>
  <c r="KYO8" i="9" s="1"/>
  <c r="KYP8" i="9" s="1"/>
  <c r="KYQ8" i="9" s="1"/>
  <c r="KYR8" i="9" s="1"/>
  <c r="KYS8" i="9" s="1"/>
  <c r="KYT8" i="9" s="1"/>
  <c r="KYU8" i="9" s="1"/>
  <c r="KYV8" i="9" s="1"/>
  <c r="KYW8" i="9" s="1"/>
  <c r="KYX8" i="9" s="1"/>
  <c r="KYY8" i="9" s="1"/>
  <c r="KYZ8" i="9" s="1"/>
  <c r="KZA8" i="9" s="1"/>
  <c r="KZB8" i="9" s="1"/>
  <c r="KZC8" i="9" s="1"/>
  <c r="KZD8" i="9" s="1"/>
  <c r="KZE8" i="9" s="1"/>
  <c r="KZF8" i="9" s="1"/>
  <c r="KZG8" i="9" s="1"/>
  <c r="KZH8" i="9" s="1"/>
  <c r="KZI8" i="9" s="1"/>
  <c r="KZJ8" i="9" s="1"/>
  <c r="KZK8" i="9" s="1"/>
  <c r="KZL8" i="9" s="1"/>
  <c r="KZM8" i="9" s="1"/>
  <c r="KZN8" i="9" s="1"/>
  <c r="KZO8" i="9" s="1"/>
  <c r="KZP8" i="9" s="1"/>
  <c r="KZQ8" i="9" s="1"/>
  <c r="KZR8" i="9" s="1"/>
  <c r="KZS8" i="9" s="1"/>
  <c r="KZT8" i="9" s="1"/>
  <c r="KZU8" i="9" s="1"/>
  <c r="KZV8" i="9" s="1"/>
  <c r="KZW8" i="9" s="1"/>
  <c r="KZX8" i="9" s="1"/>
  <c r="KZY8" i="9" s="1"/>
  <c r="KZZ8" i="9" s="1"/>
  <c r="LAA8" i="9" s="1"/>
  <c r="LAB8" i="9" s="1"/>
  <c r="LAC8" i="9" s="1"/>
  <c r="LAD8" i="9" s="1"/>
  <c r="LAE8" i="9" s="1"/>
  <c r="LAF8" i="9" s="1"/>
  <c r="LAG8" i="9" s="1"/>
  <c r="LAH8" i="9" s="1"/>
  <c r="LAI8" i="9" s="1"/>
  <c r="LAJ8" i="9" s="1"/>
  <c r="LAK8" i="9" s="1"/>
  <c r="LAL8" i="9" s="1"/>
  <c r="LAM8" i="9" s="1"/>
  <c r="LAN8" i="9" s="1"/>
  <c r="LAO8" i="9" s="1"/>
  <c r="LAP8" i="9" s="1"/>
  <c r="LAQ8" i="9" s="1"/>
  <c r="LAR8" i="9" s="1"/>
  <c r="LAS8" i="9" s="1"/>
  <c r="LAT8" i="9" s="1"/>
  <c r="LAU8" i="9" s="1"/>
  <c r="LAV8" i="9" s="1"/>
  <c r="LAW8" i="9" s="1"/>
  <c r="LAX8" i="9" s="1"/>
  <c r="LAY8" i="9" s="1"/>
  <c r="LAZ8" i="9" s="1"/>
  <c r="LBA8" i="9" s="1"/>
  <c r="LBB8" i="9" s="1"/>
  <c r="LBC8" i="9" s="1"/>
  <c r="LBD8" i="9" s="1"/>
  <c r="LBE8" i="9" s="1"/>
  <c r="LBF8" i="9" s="1"/>
  <c r="LBG8" i="9" s="1"/>
  <c r="LBH8" i="9" s="1"/>
  <c r="LBI8" i="9" s="1"/>
  <c r="LBJ8" i="9" s="1"/>
  <c r="LBK8" i="9" s="1"/>
  <c r="LBL8" i="9" s="1"/>
  <c r="LBM8" i="9" s="1"/>
  <c r="LBN8" i="9" s="1"/>
  <c r="LBO8" i="9" s="1"/>
  <c r="LBP8" i="9" s="1"/>
  <c r="LBQ8" i="9" s="1"/>
  <c r="LBR8" i="9" s="1"/>
  <c r="LBS8" i="9" s="1"/>
  <c r="LBT8" i="9" s="1"/>
  <c r="LBU8" i="9" s="1"/>
  <c r="LBV8" i="9" s="1"/>
  <c r="LBW8" i="9" s="1"/>
  <c r="LBX8" i="9" s="1"/>
  <c r="LBY8" i="9" s="1"/>
  <c r="LBZ8" i="9" s="1"/>
  <c r="LCA8" i="9" s="1"/>
  <c r="LCB8" i="9" s="1"/>
  <c r="LCC8" i="9" s="1"/>
  <c r="LCD8" i="9" s="1"/>
  <c r="LCE8" i="9" s="1"/>
  <c r="LCF8" i="9" s="1"/>
  <c r="LCG8" i="9" s="1"/>
  <c r="LCH8" i="9" s="1"/>
  <c r="LCI8" i="9" s="1"/>
  <c r="LCJ8" i="9" s="1"/>
  <c r="LCK8" i="9" s="1"/>
  <c r="LCL8" i="9" s="1"/>
  <c r="LCM8" i="9" s="1"/>
  <c r="LCN8" i="9" s="1"/>
  <c r="LCO8" i="9" s="1"/>
  <c r="LCP8" i="9" s="1"/>
  <c r="LCQ8" i="9" s="1"/>
  <c r="LCR8" i="9" s="1"/>
  <c r="LCS8" i="9" s="1"/>
  <c r="LCT8" i="9" s="1"/>
  <c r="LCU8" i="9" s="1"/>
  <c r="LCV8" i="9" s="1"/>
  <c r="LCW8" i="9" s="1"/>
  <c r="LCX8" i="9" s="1"/>
  <c r="LCY8" i="9" s="1"/>
  <c r="LCZ8" i="9" s="1"/>
  <c r="LDA8" i="9" s="1"/>
  <c r="LDB8" i="9" s="1"/>
  <c r="LDC8" i="9" s="1"/>
  <c r="LDD8" i="9" s="1"/>
  <c r="LDE8" i="9" s="1"/>
  <c r="LDF8" i="9" s="1"/>
  <c r="LDG8" i="9" s="1"/>
  <c r="LDH8" i="9" s="1"/>
  <c r="LDI8" i="9" s="1"/>
  <c r="LDJ8" i="9" s="1"/>
  <c r="LDK8" i="9" s="1"/>
  <c r="LDL8" i="9" s="1"/>
  <c r="LDM8" i="9" s="1"/>
  <c r="LDN8" i="9" s="1"/>
  <c r="LDO8" i="9" s="1"/>
  <c r="LDP8" i="9" s="1"/>
  <c r="LDQ8" i="9" s="1"/>
  <c r="LDR8" i="9" s="1"/>
  <c r="LDS8" i="9" s="1"/>
  <c r="LDT8" i="9" s="1"/>
  <c r="LDU8" i="9" s="1"/>
  <c r="LDV8" i="9" s="1"/>
  <c r="LDW8" i="9" s="1"/>
  <c r="LDX8" i="9" s="1"/>
  <c r="LDY8" i="9" s="1"/>
  <c r="LDZ8" i="9" s="1"/>
  <c r="LEA8" i="9" s="1"/>
  <c r="LEB8" i="9" s="1"/>
  <c r="LEC8" i="9" s="1"/>
  <c r="LED8" i="9" s="1"/>
  <c r="LEE8" i="9" s="1"/>
  <c r="LEF8" i="9" s="1"/>
  <c r="LEG8" i="9" s="1"/>
  <c r="LEH8" i="9" s="1"/>
  <c r="LEI8" i="9" s="1"/>
  <c r="LEJ8" i="9" s="1"/>
  <c r="LEK8" i="9" s="1"/>
  <c r="LEL8" i="9" s="1"/>
  <c r="LEM8" i="9" s="1"/>
  <c r="LEN8" i="9" s="1"/>
  <c r="LEO8" i="9" s="1"/>
  <c r="LEP8" i="9" s="1"/>
  <c r="LEQ8" i="9" s="1"/>
  <c r="LER8" i="9" s="1"/>
  <c r="LES8" i="9" s="1"/>
  <c r="LET8" i="9" s="1"/>
  <c r="LEU8" i="9" s="1"/>
  <c r="LEV8" i="9" s="1"/>
  <c r="LEW8" i="9" s="1"/>
  <c r="LEX8" i="9" s="1"/>
  <c r="LEY8" i="9" s="1"/>
  <c r="LEZ8" i="9" s="1"/>
  <c r="LFA8" i="9" s="1"/>
  <c r="LFB8" i="9" s="1"/>
  <c r="LFC8" i="9" s="1"/>
  <c r="LFD8" i="9" s="1"/>
  <c r="LFE8" i="9" s="1"/>
  <c r="LFF8" i="9" s="1"/>
  <c r="LFG8" i="9" s="1"/>
  <c r="LFH8" i="9" s="1"/>
  <c r="LFI8" i="9" s="1"/>
  <c r="LFJ8" i="9" s="1"/>
  <c r="LFK8" i="9" s="1"/>
  <c r="LFL8" i="9" s="1"/>
  <c r="LFM8" i="9" s="1"/>
  <c r="LFN8" i="9" s="1"/>
  <c r="LFO8" i="9" s="1"/>
  <c r="LFP8" i="9" s="1"/>
  <c r="LFQ8" i="9" s="1"/>
  <c r="LFR8" i="9" s="1"/>
  <c r="LFS8" i="9" s="1"/>
  <c r="LFT8" i="9" s="1"/>
  <c r="LFU8" i="9" s="1"/>
  <c r="LFV8" i="9" s="1"/>
  <c r="LFW8" i="9" s="1"/>
  <c r="LFX8" i="9" s="1"/>
  <c r="LFY8" i="9" s="1"/>
  <c r="LFZ8" i="9" s="1"/>
  <c r="LGA8" i="9" s="1"/>
  <c r="LGB8" i="9" s="1"/>
  <c r="LGC8" i="9" s="1"/>
  <c r="LGD8" i="9" s="1"/>
  <c r="LGE8" i="9" s="1"/>
  <c r="LGF8" i="9" s="1"/>
  <c r="LGG8" i="9" s="1"/>
  <c r="LGH8" i="9" s="1"/>
  <c r="LGI8" i="9" s="1"/>
  <c r="LGJ8" i="9" s="1"/>
  <c r="LGK8" i="9" s="1"/>
  <c r="LGL8" i="9" s="1"/>
  <c r="LGM8" i="9" s="1"/>
  <c r="LGN8" i="9" s="1"/>
  <c r="LGO8" i="9" s="1"/>
  <c r="LGP8" i="9" s="1"/>
  <c r="LGQ8" i="9" s="1"/>
  <c r="LGR8" i="9" s="1"/>
  <c r="LGS8" i="9" s="1"/>
  <c r="LGT8" i="9" s="1"/>
  <c r="LGU8" i="9" s="1"/>
  <c r="LGV8" i="9" s="1"/>
  <c r="LGW8" i="9" s="1"/>
  <c r="LGX8" i="9" s="1"/>
  <c r="LGY8" i="9" s="1"/>
  <c r="LGZ8" i="9" s="1"/>
  <c r="LHA8" i="9" s="1"/>
  <c r="LHB8" i="9" s="1"/>
  <c r="LHC8" i="9" s="1"/>
  <c r="LHD8" i="9" s="1"/>
  <c r="LHE8" i="9" s="1"/>
  <c r="LHF8" i="9" s="1"/>
  <c r="LHG8" i="9" s="1"/>
  <c r="LHH8" i="9" s="1"/>
  <c r="LHI8" i="9" s="1"/>
  <c r="LHJ8" i="9" s="1"/>
  <c r="LHK8" i="9" s="1"/>
  <c r="LHL8" i="9" s="1"/>
  <c r="LHM8" i="9" s="1"/>
  <c r="LHN8" i="9" s="1"/>
  <c r="LHO8" i="9" s="1"/>
  <c r="LHP8" i="9" s="1"/>
  <c r="LHQ8" i="9" s="1"/>
  <c r="LHR8" i="9" s="1"/>
  <c r="LHS8" i="9" s="1"/>
  <c r="LHT8" i="9" s="1"/>
  <c r="LHU8" i="9" s="1"/>
  <c r="LHV8" i="9" s="1"/>
  <c r="LHW8" i="9" s="1"/>
  <c r="LHX8" i="9" s="1"/>
  <c r="LHY8" i="9" s="1"/>
  <c r="LHZ8" i="9" s="1"/>
  <c r="LIA8" i="9" s="1"/>
  <c r="LIB8" i="9" s="1"/>
  <c r="LIC8" i="9" s="1"/>
  <c r="LID8" i="9" s="1"/>
  <c r="LIE8" i="9" s="1"/>
  <c r="LIF8" i="9" s="1"/>
  <c r="LIG8" i="9" s="1"/>
  <c r="LIH8" i="9" s="1"/>
  <c r="LII8" i="9" s="1"/>
  <c r="LIJ8" i="9" s="1"/>
  <c r="LIK8" i="9" s="1"/>
  <c r="LIL8" i="9" s="1"/>
  <c r="LIM8" i="9" s="1"/>
  <c r="LIN8" i="9" s="1"/>
  <c r="LIO8" i="9" s="1"/>
  <c r="LIP8" i="9" s="1"/>
  <c r="LIQ8" i="9" s="1"/>
  <c r="LIR8" i="9" s="1"/>
  <c r="LIS8" i="9" s="1"/>
  <c r="LIT8" i="9" s="1"/>
  <c r="LIU8" i="9" s="1"/>
  <c r="LIV8" i="9" s="1"/>
  <c r="LIW8" i="9" s="1"/>
  <c r="LIX8" i="9" s="1"/>
  <c r="LIY8" i="9" s="1"/>
  <c r="LIZ8" i="9" s="1"/>
  <c r="LJA8" i="9" s="1"/>
  <c r="LJB8" i="9" s="1"/>
  <c r="LJC8" i="9" s="1"/>
  <c r="LJD8" i="9" s="1"/>
  <c r="LJE8" i="9" s="1"/>
  <c r="LJF8" i="9" s="1"/>
  <c r="LJG8" i="9" s="1"/>
  <c r="LJH8" i="9" s="1"/>
  <c r="LJI8" i="9" s="1"/>
  <c r="LJJ8" i="9" s="1"/>
  <c r="LJK8" i="9" s="1"/>
  <c r="LJL8" i="9" s="1"/>
  <c r="LJM8" i="9" s="1"/>
  <c r="LJN8" i="9" s="1"/>
  <c r="LJO8" i="9" s="1"/>
  <c r="LJP8" i="9" s="1"/>
  <c r="LJQ8" i="9" s="1"/>
  <c r="LJR8" i="9" s="1"/>
  <c r="LJS8" i="9" s="1"/>
  <c r="LJT8" i="9" s="1"/>
  <c r="LJU8" i="9" s="1"/>
  <c r="LJV8" i="9" s="1"/>
  <c r="LJW8" i="9" s="1"/>
  <c r="LJX8" i="9" s="1"/>
  <c r="LJY8" i="9" s="1"/>
  <c r="LJZ8" i="9" s="1"/>
  <c r="LKA8" i="9" s="1"/>
  <c r="LKB8" i="9" s="1"/>
  <c r="LKC8" i="9" s="1"/>
  <c r="LKD8" i="9" s="1"/>
  <c r="LKE8" i="9" s="1"/>
  <c r="LKF8" i="9" s="1"/>
  <c r="LKG8" i="9" s="1"/>
  <c r="LKH8" i="9" s="1"/>
  <c r="LKI8" i="9" s="1"/>
  <c r="LKJ8" i="9" s="1"/>
  <c r="LKK8" i="9" s="1"/>
  <c r="LKL8" i="9" s="1"/>
  <c r="LKM8" i="9" s="1"/>
  <c r="LKN8" i="9" s="1"/>
  <c r="LKO8" i="9" s="1"/>
  <c r="LKP8" i="9" s="1"/>
  <c r="LKQ8" i="9" s="1"/>
  <c r="LKR8" i="9" s="1"/>
  <c r="LKS8" i="9" s="1"/>
  <c r="LKT8" i="9" s="1"/>
  <c r="LKU8" i="9" s="1"/>
  <c r="LKV8" i="9" s="1"/>
  <c r="LKW8" i="9" s="1"/>
  <c r="LKX8" i="9" s="1"/>
  <c r="LKY8" i="9" s="1"/>
  <c r="LKZ8" i="9" s="1"/>
  <c r="LLA8" i="9" s="1"/>
  <c r="LLB8" i="9" s="1"/>
  <c r="LLC8" i="9" s="1"/>
  <c r="LLD8" i="9" s="1"/>
  <c r="LLE8" i="9" s="1"/>
  <c r="LLF8" i="9" s="1"/>
  <c r="LLG8" i="9" s="1"/>
  <c r="LLH8" i="9" s="1"/>
  <c r="LLI8" i="9" s="1"/>
  <c r="LLJ8" i="9" s="1"/>
  <c r="LLK8" i="9" s="1"/>
  <c r="LLL8" i="9" s="1"/>
  <c r="LLM8" i="9" s="1"/>
  <c r="LLN8" i="9" s="1"/>
  <c r="LLO8" i="9" s="1"/>
  <c r="LLP8" i="9" s="1"/>
  <c r="LLQ8" i="9" s="1"/>
  <c r="LLR8" i="9" s="1"/>
  <c r="LLS8" i="9" s="1"/>
  <c r="LLT8" i="9" s="1"/>
  <c r="LLU8" i="9" s="1"/>
  <c r="LLV8" i="9" s="1"/>
  <c r="LLW8" i="9" s="1"/>
  <c r="LLX8" i="9" s="1"/>
  <c r="LLY8" i="9" s="1"/>
  <c r="LLZ8" i="9" s="1"/>
  <c r="LMA8" i="9" s="1"/>
  <c r="LMB8" i="9" s="1"/>
  <c r="LMC8" i="9" s="1"/>
  <c r="LMD8" i="9" s="1"/>
  <c r="LME8" i="9" s="1"/>
  <c r="LMF8" i="9" s="1"/>
  <c r="LMG8" i="9" s="1"/>
  <c r="LMH8" i="9" s="1"/>
  <c r="LMI8" i="9" s="1"/>
  <c r="LMJ8" i="9" s="1"/>
  <c r="LMK8" i="9" s="1"/>
  <c r="LML8" i="9" s="1"/>
  <c r="LMM8" i="9" s="1"/>
  <c r="LMN8" i="9" s="1"/>
  <c r="LMO8" i="9" s="1"/>
  <c r="LMP8" i="9" s="1"/>
  <c r="LMQ8" i="9" s="1"/>
  <c r="LMR8" i="9" s="1"/>
  <c r="LMS8" i="9" s="1"/>
  <c r="LMT8" i="9" s="1"/>
  <c r="LMU8" i="9" s="1"/>
  <c r="LMV8" i="9" s="1"/>
  <c r="LMW8" i="9" s="1"/>
  <c r="LMX8" i="9" s="1"/>
  <c r="LMY8" i="9" s="1"/>
  <c r="LMZ8" i="9" s="1"/>
  <c r="LNA8" i="9" s="1"/>
  <c r="LNB8" i="9" s="1"/>
  <c r="LNC8" i="9" s="1"/>
  <c r="LND8" i="9" s="1"/>
  <c r="LNE8" i="9" s="1"/>
  <c r="LNF8" i="9" s="1"/>
  <c r="LNG8" i="9" s="1"/>
  <c r="LNH8" i="9" s="1"/>
  <c r="LNI8" i="9" s="1"/>
  <c r="LNJ8" i="9" s="1"/>
  <c r="LNK8" i="9" s="1"/>
  <c r="LNL8" i="9" s="1"/>
  <c r="LNM8" i="9" s="1"/>
  <c r="LNN8" i="9" s="1"/>
  <c r="LNO8" i="9" s="1"/>
  <c r="LNP8" i="9" s="1"/>
  <c r="LNQ8" i="9" s="1"/>
  <c r="LNR8" i="9" s="1"/>
  <c r="LNS8" i="9" s="1"/>
  <c r="LNT8" i="9" s="1"/>
  <c r="LNU8" i="9" s="1"/>
  <c r="LNV8" i="9" s="1"/>
  <c r="LNW8" i="9" s="1"/>
  <c r="LNX8" i="9" s="1"/>
  <c r="LNY8" i="9" s="1"/>
  <c r="LNZ8" i="9" s="1"/>
  <c r="LOA8" i="9" s="1"/>
  <c r="LOB8" i="9" s="1"/>
  <c r="LOC8" i="9" s="1"/>
  <c r="LOD8" i="9" s="1"/>
  <c r="LOE8" i="9" s="1"/>
  <c r="LOF8" i="9" s="1"/>
  <c r="LOG8" i="9" s="1"/>
  <c r="LOH8" i="9" s="1"/>
  <c r="LOI8" i="9" s="1"/>
  <c r="LOJ8" i="9" s="1"/>
  <c r="LOK8" i="9" s="1"/>
  <c r="LOL8" i="9" s="1"/>
  <c r="LOM8" i="9" s="1"/>
  <c r="LON8" i="9" s="1"/>
  <c r="LOO8" i="9" s="1"/>
  <c r="LOP8" i="9" s="1"/>
  <c r="LOQ8" i="9" s="1"/>
  <c r="LOR8" i="9" s="1"/>
  <c r="LOS8" i="9" s="1"/>
  <c r="LOT8" i="9" s="1"/>
  <c r="LOU8" i="9" s="1"/>
  <c r="LOV8" i="9" s="1"/>
  <c r="LOW8" i="9" s="1"/>
  <c r="LOX8" i="9" s="1"/>
  <c r="LOY8" i="9" s="1"/>
  <c r="LOZ8" i="9" s="1"/>
  <c r="LPA8" i="9" s="1"/>
  <c r="LPB8" i="9" s="1"/>
  <c r="LPC8" i="9" s="1"/>
  <c r="LPD8" i="9" s="1"/>
  <c r="LPE8" i="9" s="1"/>
  <c r="LPF8" i="9" s="1"/>
  <c r="LPG8" i="9" s="1"/>
  <c r="LPH8" i="9" s="1"/>
  <c r="LPI8" i="9" s="1"/>
  <c r="LPJ8" i="9" s="1"/>
  <c r="LPK8" i="9" s="1"/>
  <c r="LPL8" i="9" s="1"/>
  <c r="LPM8" i="9" s="1"/>
  <c r="LPN8" i="9" s="1"/>
  <c r="LPO8" i="9" s="1"/>
  <c r="LPP8" i="9" s="1"/>
  <c r="LPQ8" i="9" s="1"/>
  <c r="LPR8" i="9" s="1"/>
  <c r="LPS8" i="9" s="1"/>
  <c r="LPT8" i="9" s="1"/>
  <c r="LPU8" i="9" s="1"/>
  <c r="LPV8" i="9" s="1"/>
  <c r="LPW8" i="9" s="1"/>
  <c r="LPX8" i="9" s="1"/>
  <c r="LPY8" i="9" s="1"/>
  <c r="LPZ8" i="9" s="1"/>
  <c r="LQA8" i="9" s="1"/>
  <c r="LQB8" i="9" s="1"/>
  <c r="LQC8" i="9" s="1"/>
  <c r="LQD8" i="9" s="1"/>
  <c r="LQE8" i="9" s="1"/>
  <c r="LQF8" i="9" s="1"/>
  <c r="LQG8" i="9" s="1"/>
  <c r="LQH8" i="9" s="1"/>
  <c r="LQI8" i="9" s="1"/>
  <c r="LQJ8" i="9" s="1"/>
  <c r="LQK8" i="9" s="1"/>
  <c r="LQL8" i="9" s="1"/>
  <c r="LQM8" i="9" s="1"/>
  <c r="LQN8" i="9" s="1"/>
  <c r="LQO8" i="9" s="1"/>
  <c r="LQP8" i="9" s="1"/>
  <c r="LQQ8" i="9" s="1"/>
  <c r="LQR8" i="9" s="1"/>
  <c r="LQS8" i="9" s="1"/>
  <c r="LQT8" i="9" s="1"/>
  <c r="LQU8" i="9" s="1"/>
  <c r="LQV8" i="9" s="1"/>
  <c r="LQW8" i="9" s="1"/>
  <c r="LQX8" i="9" s="1"/>
  <c r="LQY8" i="9" s="1"/>
  <c r="LQZ8" i="9" s="1"/>
  <c r="LRA8" i="9" s="1"/>
  <c r="LRB8" i="9" s="1"/>
  <c r="LRC8" i="9" s="1"/>
  <c r="LRD8" i="9" s="1"/>
  <c r="LRE8" i="9" s="1"/>
  <c r="LRF8" i="9" s="1"/>
  <c r="LRG8" i="9" s="1"/>
  <c r="LRH8" i="9" s="1"/>
  <c r="LRI8" i="9" s="1"/>
  <c r="LRJ8" i="9" s="1"/>
  <c r="LRK8" i="9" s="1"/>
  <c r="LRL8" i="9" s="1"/>
  <c r="LRM8" i="9" s="1"/>
  <c r="LRN8" i="9" s="1"/>
  <c r="LRO8" i="9" s="1"/>
  <c r="LRP8" i="9" s="1"/>
  <c r="LRQ8" i="9" s="1"/>
  <c r="LRR8" i="9" s="1"/>
  <c r="LRS8" i="9" s="1"/>
  <c r="LRT8" i="9" s="1"/>
  <c r="LRU8" i="9" s="1"/>
  <c r="LRV8" i="9" s="1"/>
  <c r="LRW8" i="9" s="1"/>
  <c r="LRX8" i="9" s="1"/>
  <c r="LRY8" i="9" s="1"/>
  <c r="LRZ8" i="9" s="1"/>
  <c r="LSA8" i="9" s="1"/>
  <c r="LSB8" i="9" s="1"/>
  <c r="LSC8" i="9" s="1"/>
  <c r="LSD8" i="9" s="1"/>
  <c r="LSE8" i="9" s="1"/>
  <c r="LSF8" i="9" s="1"/>
  <c r="LSG8" i="9" s="1"/>
  <c r="LSH8" i="9" s="1"/>
  <c r="LSI8" i="9" s="1"/>
  <c r="LSJ8" i="9" s="1"/>
  <c r="LSK8" i="9" s="1"/>
  <c r="LSL8" i="9" s="1"/>
  <c r="LSM8" i="9" s="1"/>
  <c r="LSN8" i="9" s="1"/>
  <c r="LSO8" i="9" s="1"/>
  <c r="LSP8" i="9" s="1"/>
  <c r="LSQ8" i="9" s="1"/>
  <c r="LSR8" i="9" s="1"/>
  <c r="LSS8" i="9" s="1"/>
  <c r="LST8" i="9" s="1"/>
  <c r="LSU8" i="9" s="1"/>
  <c r="LSV8" i="9" s="1"/>
  <c r="LSW8" i="9" s="1"/>
  <c r="LSX8" i="9" s="1"/>
  <c r="LSY8" i="9" s="1"/>
  <c r="LSZ8" i="9" s="1"/>
  <c r="LTA8" i="9" s="1"/>
  <c r="LTB8" i="9" s="1"/>
  <c r="LTC8" i="9" s="1"/>
  <c r="LTD8" i="9" s="1"/>
  <c r="LTE8" i="9" s="1"/>
  <c r="LTF8" i="9" s="1"/>
  <c r="LTG8" i="9" s="1"/>
  <c r="LTH8" i="9" s="1"/>
  <c r="LTI8" i="9" s="1"/>
  <c r="LTJ8" i="9" s="1"/>
  <c r="LTK8" i="9" s="1"/>
  <c r="LTL8" i="9" s="1"/>
  <c r="LTM8" i="9" s="1"/>
  <c r="LTN8" i="9" s="1"/>
  <c r="LTO8" i="9" s="1"/>
  <c r="LTP8" i="9" s="1"/>
  <c r="LTQ8" i="9" s="1"/>
  <c r="LTR8" i="9" s="1"/>
  <c r="LTS8" i="9" s="1"/>
  <c r="LTT8" i="9" s="1"/>
  <c r="LTU8" i="9" s="1"/>
  <c r="LTV8" i="9" s="1"/>
  <c r="LTW8" i="9" s="1"/>
  <c r="LTX8" i="9" s="1"/>
  <c r="LTY8" i="9" s="1"/>
  <c r="LTZ8" i="9" s="1"/>
  <c r="LUA8" i="9" s="1"/>
  <c r="LUB8" i="9" s="1"/>
  <c r="LUC8" i="9" s="1"/>
  <c r="LUD8" i="9" s="1"/>
  <c r="LUE8" i="9" s="1"/>
  <c r="LUF8" i="9" s="1"/>
  <c r="LUG8" i="9" s="1"/>
  <c r="LUH8" i="9" s="1"/>
  <c r="LUI8" i="9" s="1"/>
  <c r="LUJ8" i="9" s="1"/>
  <c r="LUK8" i="9" s="1"/>
  <c r="LUL8" i="9" s="1"/>
  <c r="LUM8" i="9" s="1"/>
  <c r="LUN8" i="9" s="1"/>
  <c r="LUO8" i="9" s="1"/>
  <c r="LUP8" i="9" s="1"/>
  <c r="LUQ8" i="9" s="1"/>
  <c r="LUR8" i="9" s="1"/>
  <c r="LUS8" i="9" s="1"/>
  <c r="LUT8" i="9" s="1"/>
  <c r="LUU8" i="9" s="1"/>
  <c r="LUV8" i="9" s="1"/>
  <c r="LUW8" i="9" s="1"/>
  <c r="LUX8" i="9" s="1"/>
  <c r="LUY8" i="9" s="1"/>
  <c r="LUZ8" i="9" s="1"/>
  <c r="LVA8" i="9" s="1"/>
  <c r="LVB8" i="9" s="1"/>
  <c r="LVC8" i="9" s="1"/>
  <c r="LVD8" i="9" s="1"/>
  <c r="LVE8" i="9" s="1"/>
  <c r="LVF8" i="9" s="1"/>
  <c r="LVG8" i="9" s="1"/>
  <c r="LVH8" i="9" s="1"/>
  <c r="LVI8" i="9" s="1"/>
  <c r="LVJ8" i="9" s="1"/>
  <c r="LVK8" i="9" s="1"/>
  <c r="LVL8" i="9" s="1"/>
  <c r="LVM8" i="9" s="1"/>
  <c r="LVN8" i="9" s="1"/>
  <c r="LVO8" i="9" s="1"/>
  <c r="LVP8" i="9" s="1"/>
  <c r="LVQ8" i="9" s="1"/>
  <c r="LVR8" i="9" s="1"/>
  <c r="LVS8" i="9" s="1"/>
  <c r="LVT8" i="9" s="1"/>
  <c r="LVU8" i="9" s="1"/>
  <c r="LVV8" i="9" s="1"/>
  <c r="LVW8" i="9" s="1"/>
  <c r="LVX8" i="9" s="1"/>
  <c r="LVY8" i="9" s="1"/>
  <c r="LVZ8" i="9" s="1"/>
  <c r="LWA8" i="9" s="1"/>
  <c r="LWB8" i="9" s="1"/>
  <c r="LWC8" i="9" s="1"/>
  <c r="LWD8" i="9" s="1"/>
  <c r="LWE8" i="9" s="1"/>
  <c r="LWF8" i="9" s="1"/>
  <c r="LWG8" i="9" s="1"/>
  <c r="LWH8" i="9" s="1"/>
  <c r="LWI8" i="9" s="1"/>
  <c r="LWJ8" i="9" s="1"/>
  <c r="LWK8" i="9" s="1"/>
  <c r="LWL8" i="9" s="1"/>
  <c r="LWM8" i="9" s="1"/>
  <c r="LWN8" i="9" s="1"/>
  <c r="LWO8" i="9" s="1"/>
  <c r="LWP8" i="9" s="1"/>
  <c r="LWQ8" i="9" s="1"/>
  <c r="LWR8" i="9" s="1"/>
  <c r="LWS8" i="9" s="1"/>
  <c r="LWT8" i="9" s="1"/>
  <c r="LWU8" i="9" s="1"/>
  <c r="LWV8" i="9" s="1"/>
  <c r="LWW8" i="9" s="1"/>
  <c r="LWX8" i="9" s="1"/>
  <c r="LWY8" i="9" s="1"/>
  <c r="LWZ8" i="9" s="1"/>
  <c r="LXA8" i="9" s="1"/>
  <c r="LXB8" i="9" s="1"/>
  <c r="LXC8" i="9" s="1"/>
  <c r="LXD8" i="9" s="1"/>
  <c r="LXE8" i="9" s="1"/>
  <c r="LXF8" i="9" s="1"/>
  <c r="LXG8" i="9" s="1"/>
  <c r="LXH8" i="9" s="1"/>
  <c r="LXI8" i="9" s="1"/>
  <c r="LXJ8" i="9" s="1"/>
  <c r="LXK8" i="9" s="1"/>
  <c r="LXL8" i="9" s="1"/>
  <c r="LXM8" i="9" s="1"/>
  <c r="LXN8" i="9" s="1"/>
  <c r="LXO8" i="9" s="1"/>
  <c r="LXP8" i="9" s="1"/>
  <c r="LXQ8" i="9" s="1"/>
  <c r="LXR8" i="9" s="1"/>
  <c r="LXS8" i="9" s="1"/>
  <c r="LXT8" i="9" s="1"/>
  <c r="LXU8" i="9" s="1"/>
  <c r="LXV8" i="9" s="1"/>
  <c r="LXW8" i="9" s="1"/>
  <c r="LXX8" i="9" s="1"/>
  <c r="LXY8" i="9" s="1"/>
  <c r="LXZ8" i="9" s="1"/>
  <c r="LYA8" i="9" s="1"/>
  <c r="LYB8" i="9" s="1"/>
  <c r="LYC8" i="9" s="1"/>
  <c r="LYD8" i="9" s="1"/>
  <c r="LYE8" i="9" s="1"/>
  <c r="I7" i="9"/>
  <c r="J7" i="9" s="1"/>
  <c r="K7" i="9" s="1"/>
  <c r="L7" i="9" s="1"/>
  <c r="M7" i="9" s="1"/>
  <c r="N7" i="9" s="1"/>
  <c r="O7" i="9" s="1"/>
  <c r="P7" i="9" s="1"/>
  <c r="Q7" i="9" s="1"/>
  <c r="R7" i="9" s="1"/>
  <c r="S7" i="9" s="1"/>
  <c r="T7" i="9" s="1"/>
  <c r="U7" i="9" s="1"/>
  <c r="V7" i="9" s="1"/>
  <c r="W7" i="9" s="1"/>
  <c r="X7" i="9" s="1"/>
  <c r="Y7" i="9" s="1"/>
  <c r="Z7" i="9" s="1"/>
  <c r="AA7" i="9" s="1"/>
  <c r="AB7" i="9" s="1"/>
  <c r="AC7" i="9" s="1"/>
  <c r="AD7" i="9" s="1"/>
  <c r="AE7" i="9" s="1"/>
  <c r="AF7" i="9" s="1"/>
  <c r="AG7" i="9" s="1"/>
  <c r="AH7" i="9" s="1"/>
  <c r="AI7" i="9" s="1"/>
  <c r="AJ7" i="9" s="1"/>
  <c r="AK7" i="9" s="1"/>
  <c r="AL7" i="9" s="1"/>
  <c r="AM7" i="9" s="1"/>
  <c r="AN7" i="9" s="1"/>
  <c r="AO7" i="9" s="1"/>
  <c r="AP7" i="9" s="1"/>
  <c r="AQ7" i="9" s="1"/>
  <c r="AR7" i="9" s="1"/>
  <c r="AS7" i="9" s="1"/>
  <c r="AT7" i="9" s="1"/>
  <c r="AU7" i="9" s="1"/>
  <c r="AV7" i="9" s="1"/>
  <c r="AW7" i="9" s="1"/>
  <c r="AX7" i="9" s="1"/>
  <c r="AY7" i="9" s="1"/>
  <c r="AZ7" i="9" s="1"/>
  <c r="BA7" i="9" s="1"/>
  <c r="BB7" i="9" s="1"/>
  <c r="BC7" i="9" s="1"/>
  <c r="BD7" i="9" s="1"/>
  <c r="BE7" i="9" s="1"/>
  <c r="BF7" i="9" s="1"/>
  <c r="BG7" i="9" s="1"/>
  <c r="BH7" i="9" s="1"/>
  <c r="BI7" i="9" s="1"/>
  <c r="BJ7" i="9" s="1"/>
  <c r="BK7" i="9" s="1"/>
  <c r="BL7" i="9" s="1"/>
  <c r="BM7" i="9" s="1"/>
  <c r="BN7" i="9" s="1"/>
  <c r="BO7" i="9" s="1"/>
  <c r="BP7" i="9" s="1"/>
  <c r="BQ7" i="9" s="1"/>
  <c r="BR7" i="9" s="1"/>
  <c r="BS7" i="9" s="1"/>
  <c r="BT7" i="9" s="1"/>
  <c r="BU7" i="9" s="1"/>
  <c r="BV7" i="9" s="1"/>
  <c r="BW7" i="9" s="1"/>
  <c r="BX7" i="9" s="1"/>
  <c r="BY7" i="9" s="1"/>
  <c r="BZ7" i="9" s="1"/>
  <c r="CA7" i="9" s="1"/>
  <c r="CB7" i="9" s="1"/>
  <c r="CC7" i="9" s="1"/>
  <c r="CD7" i="9" s="1"/>
  <c r="CE7" i="9" s="1"/>
  <c r="CF7" i="9" s="1"/>
  <c r="CG7" i="9" s="1"/>
  <c r="CH7" i="9" s="1"/>
  <c r="CI7" i="9" s="1"/>
  <c r="CJ7" i="9" s="1"/>
  <c r="CK7" i="9" s="1"/>
  <c r="CL7" i="9" s="1"/>
  <c r="CM7" i="9" s="1"/>
  <c r="CN7" i="9" s="1"/>
  <c r="CO7" i="9" s="1"/>
  <c r="CP7" i="9" s="1"/>
  <c r="CQ7" i="9" s="1"/>
  <c r="CR7" i="9" s="1"/>
  <c r="CS7" i="9" s="1"/>
  <c r="CT7" i="9" s="1"/>
  <c r="CU7" i="9" s="1"/>
  <c r="CV7" i="9" s="1"/>
  <c r="CW7" i="9" s="1"/>
  <c r="CX7" i="9" s="1"/>
  <c r="CY7" i="9" s="1"/>
  <c r="CZ7" i="9" s="1"/>
  <c r="DA7" i="9" s="1"/>
  <c r="DB7" i="9" s="1"/>
  <c r="DC7" i="9" s="1"/>
  <c r="DD7" i="9" s="1"/>
  <c r="DE7" i="9" s="1"/>
  <c r="DF7" i="9" s="1"/>
  <c r="DG7" i="9" s="1"/>
  <c r="DH7" i="9" s="1"/>
  <c r="DI7" i="9" s="1"/>
  <c r="DJ7" i="9" s="1"/>
  <c r="DK7" i="9" s="1"/>
  <c r="DL7" i="9" s="1"/>
  <c r="DM7" i="9" s="1"/>
  <c r="DN7" i="9" s="1"/>
  <c r="DO7" i="9" s="1"/>
  <c r="DP7" i="9" s="1"/>
  <c r="DQ7" i="9" s="1"/>
  <c r="DR7" i="9" s="1"/>
  <c r="DS7" i="9" s="1"/>
  <c r="DT7" i="9" s="1"/>
  <c r="DU7" i="9" s="1"/>
  <c r="DV7" i="9" s="1"/>
  <c r="DW7" i="9" s="1"/>
  <c r="DX7" i="9" s="1"/>
  <c r="DY7" i="9" s="1"/>
  <c r="DZ7" i="9" s="1"/>
  <c r="EA7" i="9" s="1"/>
  <c r="EB7" i="9" s="1"/>
  <c r="EC7" i="9" s="1"/>
  <c r="ED7" i="9" s="1"/>
  <c r="EE7" i="9" s="1"/>
  <c r="EF7" i="9" s="1"/>
  <c r="EG7" i="9" s="1"/>
  <c r="EH7" i="9" s="1"/>
  <c r="EI7" i="9" s="1"/>
  <c r="EJ7" i="9" s="1"/>
  <c r="EK7" i="9" s="1"/>
  <c r="EL7" i="9" s="1"/>
  <c r="EM7" i="9" s="1"/>
  <c r="EN7" i="9" s="1"/>
  <c r="EO7" i="9" s="1"/>
  <c r="EP7" i="9" s="1"/>
  <c r="EQ7" i="9" s="1"/>
  <c r="ER7" i="9" s="1"/>
  <c r="ES7" i="9" s="1"/>
  <c r="ET7" i="9" s="1"/>
  <c r="EU7" i="9" s="1"/>
  <c r="EV7" i="9" s="1"/>
  <c r="EW7" i="9" s="1"/>
  <c r="EX7" i="9" s="1"/>
  <c r="EY7" i="9" s="1"/>
  <c r="EZ7" i="9" s="1"/>
  <c r="FA7" i="9" s="1"/>
  <c r="FB7" i="9" s="1"/>
  <c r="FC7" i="9" s="1"/>
  <c r="FD7" i="9" s="1"/>
  <c r="FE7" i="9" s="1"/>
  <c r="FF7" i="9" s="1"/>
  <c r="FG7" i="9" s="1"/>
  <c r="FH7" i="9" s="1"/>
  <c r="FI7" i="9" s="1"/>
  <c r="FJ7" i="9" s="1"/>
  <c r="FK7" i="9" s="1"/>
  <c r="FL7" i="9" s="1"/>
  <c r="FM7" i="9" s="1"/>
  <c r="FN7" i="9" s="1"/>
  <c r="FO7" i="9" s="1"/>
  <c r="FP7" i="9" s="1"/>
  <c r="FQ7" i="9" s="1"/>
  <c r="FR7" i="9" s="1"/>
  <c r="FS7" i="9" s="1"/>
  <c r="FT7" i="9" s="1"/>
  <c r="FU7" i="9" s="1"/>
  <c r="FV7" i="9" s="1"/>
  <c r="FW7" i="9" s="1"/>
  <c r="FX7" i="9" s="1"/>
  <c r="FY7" i="9" s="1"/>
  <c r="FZ7" i="9" s="1"/>
  <c r="GA7" i="9" s="1"/>
  <c r="GB7" i="9" s="1"/>
  <c r="GC7" i="9" s="1"/>
  <c r="GD7" i="9" s="1"/>
  <c r="GE7" i="9" s="1"/>
  <c r="GF7" i="9" s="1"/>
  <c r="GG7" i="9" s="1"/>
  <c r="GH7" i="9" s="1"/>
  <c r="GI7" i="9" s="1"/>
  <c r="GJ7" i="9" s="1"/>
  <c r="GK7" i="9" s="1"/>
  <c r="GL7" i="9" s="1"/>
  <c r="GM7" i="9" s="1"/>
  <c r="GN7" i="9" s="1"/>
  <c r="GO7" i="9" s="1"/>
  <c r="GP7" i="9" s="1"/>
  <c r="GQ7" i="9" s="1"/>
  <c r="GR7" i="9" s="1"/>
  <c r="GS7" i="9" s="1"/>
  <c r="GT7" i="9" s="1"/>
  <c r="GU7" i="9" s="1"/>
  <c r="GV7" i="9" s="1"/>
  <c r="GW7" i="9" s="1"/>
  <c r="GX7" i="9" s="1"/>
  <c r="GY7" i="9" s="1"/>
  <c r="GZ7" i="9" s="1"/>
  <c r="HA7" i="9" s="1"/>
  <c r="HB7" i="9" s="1"/>
  <c r="HC7" i="9" s="1"/>
  <c r="HD7" i="9" s="1"/>
  <c r="HE7" i="9" s="1"/>
  <c r="HF7" i="9" s="1"/>
  <c r="HG7" i="9" s="1"/>
  <c r="HH7" i="9" s="1"/>
  <c r="HI7" i="9" s="1"/>
  <c r="HJ7" i="9" s="1"/>
  <c r="HK7" i="9" s="1"/>
  <c r="HL7" i="9" s="1"/>
  <c r="HM7" i="9" s="1"/>
  <c r="HN7" i="9" s="1"/>
  <c r="HO7" i="9" s="1"/>
  <c r="HP7" i="9" s="1"/>
  <c r="HQ7" i="9" s="1"/>
  <c r="HR7" i="9" s="1"/>
  <c r="HS7" i="9" s="1"/>
  <c r="HT7" i="9" s="1"/>
  <c r="HU7" i="9" s="1"/>
  <c r="HV7" i="9" s="1"/>
  <c r="HW7" i="9" s="1"/>
  <c r="HX7" i="9" s="1"/>
  <c r="HY7" i="9" s="1"/>
  <c r="HZ7" i="9" s="1"/>
  <c r="IA7" i="9" s="1"/>
  <c r="IB7" i="9" s="1"/>
  <c r="IC7" i="9" s="1"/>
  <c r="ID7" i="9" s="1"/>
  <c r="IE7" i="9" s="1"/>
  <c r="IF7" i="9" s="1"/>
  <c r="IG7" i="9" s="1"/>
  <c r="IH7" i="9" s="1"/>
  <c r="II7" i="9" s="1"/>
  <c r="IJ7" i="9" s="1"/>
  <c r="IK7" i="9" s="1"/>
  <c r="IL7" i="9" s="1"/>
  <c r="IM7" i="9" s="1"/>
  <c r="IN7" i="9" s="1"/>
  <c r="IO7" i="9" s="1"/>
  <c r="IP7" i="9" s="1"/>
  <c r="IQ7" i="9" s="1"/>
  <c r="IR7" i="9" s="1"/>
  <c r="IS7" i="9" s="1"/>
  <c r="IT7" i="9" s="1"/>
  <c r="IU7" i="9" s="1"/>
  <c r="IV7" i="9" s="1"/>
  <c r="IW7" i="9" s="1"/>
  <c r="IX7" i="9" s="1"/>
  <c r="IY7" i="9" s="1"/>
  <c r="IZ7" i="9" s="1"/>
  <c r="JA7" i="9" s="1"/>
  <c r="JB7" i="9" s="1"/>
  <c r="JC7" i="9" s="1"/>
  <c r="JD7" i="9" s="1"/>
  <c r="JE7" i="9" s="1"/>
  <c r="JF7" i="9" s="1"/>
  <c r="JG7" i="9" s="1"/>
  <c r="JH7" i="9" s="1"/>
  <c r="JI7" i="9" s="1"/>
  <c r="JJ7" i="9" s="1"/>
  <c r="JK7" i="9" s="1"/>
  <c r="JL7" i="9" s="1"/>
  <c r="JM7" i="9" s="1"/>
  <c r="JN7" i="9" s="1"/>
  <c r="JO7" i="9" s="1"/>
  <c r="JP7" i="9" s="1"/>
  <c r="JQ7" i="9" s="1"/>
  <c r="JR7" i="9" s="1"/>
  <c r="JS7" i="9" s="1"/>
  <c r="JT7" i="9" s="1"/>
  <c r="JU7" i="9" s="1"/>
  <c r="JV7" i="9" s="1"/>
  <c r="JW7" i="9" s="1"/>
  <c r="JX7" i="9" s="1"/>
  <c r="JY7" i="9" s="1"/>
  <c r="JZ7" i="9" s="1"/>
  <c r="KA7" i="9" s="1"/>
  <c r="KB7" i="9" s="1"/>
  <c r="KC7" i="9" s="1"/>
  <c r="KD7" i="9" s="1"/>
  <c r="KE7" i="9" s="1"/>
  <c r="KF7" i="9" s="1"/>
  <c r="KG7" i="9" s="1"/>
  <c r="KH7" i="9" s="1"/>
  <c r="KI7" i="9" s="1"/>
  <c r="KJ7" i="9" s="1"/>
  <c r="KK7" i="9" s="1"/>
  <c r="KL7" i="9" s="1"/>
  <c r="KM7" i="9" s="1"/>
  <c r="KN7" i="9" s="1"/>
  <c r="KO7" i="9" s="1"/>
  <c r="KP7" i="9" s="1"/>
  <c r="KQ7" i="9" s="1"/>
  <c r="KR7" i="9" s="1"/>
  <c r="KS7" i="9" s="1"/>
  <c r="KT7" i="9" s="1"/>
  <c r="KU7" i="9" s="1"/>
  <c r="KV7" i="9" s="1"/>
  <c r="KW7" i="9" s="1"/>
  <c r="KX7" i="9" s="1"/>
  <c r="KY7" i="9" s="1"/>
  <c r="KZ7" i="9" s="1"/>
  <c r="LA7" i="9" s="1"/>
  <c r="LB7" i="9" s="1"/>
  <c r="LC7" i="9" s="1"/>
  <c r="LD7" i="9" s="1"/>
  <c r="LE7" i="9" s="1"/>
  <c r="LF7" i="9" s="1"/>
  <c r="LG7" i="9" s="1"/>
  <c r="LH7" i="9" s="1"/>
  <c r="LI7" i="9" s="1"/>
  <c r="LJ7" i="9" s="1"/>
  <c r="LK7" i="9" s="1"/>
  <c r="LL7" i="9" s="1"/>
  <c r="LM7" i="9" s="1"/>
  <c r="LN7" i="9" s="1"/>
  <c r="LO7" i="9" s="1"/>
  <c r="LP7" i="9" s="1"/>
  <c r="LQ7" i="9" s="1"/>
  <c r="LR7" i="9" s="1"/>
  <c r="LS7" i="9" s="1"/>
  <c r="LT7" i="9" s="1"/>
  <c r="LU7" i="9" s="1"/>
  <c r="LV7" i="9" s="1"/>
  <c r="LW7" i="9" s="1"/>
  <c r="LX7" i="9" s="1"/>
  <c r="LY7" i="9" s="1"/>
  <c r="LZ7" i="9" s="1"/>
  <c r="MA7" i="9" s="1"/>
  <c r="MB7" i="9" s="1"/>
  <c r="MC7" i="9" s="1"/>
  <c r="MD7" i="9" s="1"/>
  <c r="ME7" i="9" s="1"/>
  <c r="MF7" i="9" s="1"/>
  <c r="MG7" i="9" s="1"/>
  <c r="MH7" i="9" s="1"/>
  <c r="MI7" i="9" s="1"/>
  <c r="MJ7" i="9" s="1"/>
  <c r="MK7" i="9" s="1"/>
  <c r="ML7" i="9" s="1"/>
  <c r="MM7" i="9" s="1"/>
  <c r="MN7" i="9" s="1"/>
  <c r="MO7" i="9" s="1"/>
  <c r="MP7" i="9" s="1"/>
  <c r="MQ7" i="9" s="1"/>
  <c r="MR7" i="9" s="1"/>
  <c r="MS7" i="9" s="1"/>
  <c r="MT7" i="9" s="1"/>
  <c r="MU7" i="9" s="1"/>
  <c r="MV7" i="9" s="1"/>
  <c r="MW7" i="9" s="1"/>
  <c r="MX7" i="9" s="1"/>
  <c r="MY7" i="9" s="1"/>
  <c r="MZ7" i="9" s="1"/>
  <c r="NA7" i="9" s="1"/>
  <c r="NB7" i="9" s="1"/>
  <c r="NC7" i="9" s="1"/>
  <c r="ND7" i="9" s="1"/>
  <c r="NE7" i="9" s="1"/>
  <c r="NF7" i="9" s="1"/>
  <c r="NG7" i="9" s="1"/>
  <c r="NH7" i="9" s="1"/>
  <c r="NI7" i="9" s="1"/>
  <c r="NJ7" i="9" s="1"/>
  <c r="NK7" i="9" s="1"/>
  <c r="NL7" i="9" s="1"/>
  <c r="NM7" i="9" s="1"/>
  <c r="NN7" i="9" s="1"/>
  <c r="NO7" i="9" s="1"/>
  <c r="NP7" i="9" s="1"/>
  <c r="NQ7" i="9" s="1"/>
  <c r="NR7" i="9" s="1"/>
  <c r="NS7" i="9" s="1"/>
  <c r="NT7" i="9" s="1"/>
  <c r="NU7" i="9" s="1"/>
  <c r="NV7" i="9" s="1"/>
  <c r="NW7" i="9" s="1"/>
  <c r="NX7" i="9" s="1"/>
  <c r="NY7" i="9" s="1"/>
  <c r="NZ7" i="9" s="1"/>
  <c r="OA7" i="9" s="1"/>
  <c r="OB7" i="9" s="1"/>
  <c r="OC7" i="9" s="1"/>
  <c r="OD7" i="9" s="1"/>
  <c r="OE7" i="9" s="1"/>
  <c r="OF7" i="9" s="1"/>
  <c r="OG7" i="9" s="1"/>
  <c r="OH7" i="9" s="1"/>
  <c r="OI7" i="9" s="1"/>
  <c r="OJ7" i="9" s="1"/>
  <c r="OK7" i="9" s="1"/>
  <c r="OL7" i="9" s="1"/>
  <c r="OM7" i="9" s="1"/>
  <c r="ON7" i="9" s="1"/>
  <c r="OO7" i="9" s="1"/>
  <c r="OP7" i="9" s="1"/>
  <c r="OQ7" i="9" s="1"/>
  <c r="OR7" i="9" s="1"/>
  <c r="OS7" i="9" s="1"/>
  <c r="OT7" i="9" s="1"/>
  <c r="OU7" i="9" s="1"/>
  <c r="OV7" i="9" s="1"/>
  <c r="OW7" i="9" s="1"/>
  <c r="OX7" i="9" s="1"/>
  <c r="OY7" i="9" s="1"/>
  <c r="OZ7" i="9" s="1"/>
  <c r="PA7" i="9" s="1"/>
  <c r="PB7" i="9" s="1"/>
  <c r="PC7" i="9" s="1"/>
  <c r="PD7" i="9" s="1"/>
  <c r="PE7" i="9" s="1"/>
  <c r="PF7" i="9" s="1"/>
  <c r="PG7" i="9" s="1"/>
  <c r="PH7" i="9" s="1"/>
  <c r="PI7" i="9" s="1"/>
  <c r="PJ7" i="9" s="1"/>
  <c r="PK7" i="9" s="1"/>
  <c r="PL7" i="9" s="1"/>
  <c r="PM7" i="9" s="1"/>
  <c r="PN7" i="9" s="1"/>
  <c r="PO7" i="9" s="1"/>
  <c r="PP7" i="9" s="1"/>
  <c r="PQ7" i="9" s="1"/>
  <c r="PR7" i="9" s="1"/>
  <c r="PS7" i="9" s="1"/>
  <c r="PT7" i="9" s="1"/>
  <c r="PU7" i="9" s="1"/>
  <c r="PV7" i="9" s="1"/>
  <c r="PW7" i="9" s="1"/>
  <c r="PX7" i="9" s="1"/>
  <c r="PY7" i="9" s="1"/>
  <c r="PZ7" i="9" s="1"/>
  <c r="QA7" i="9" s="1"/>
  <c r="QB7" i="9" s="1"/>
  <c r="QC7" i="9" s="1"/>
  <c r="QD7" i="9" s="1"/>
  <c r="QE7" i="9" s="1"/>
  <c r="QF7" i="9" s="1"/>
  <c r="QG7" i="9" s="1"/>
  <c r="QH7" i="9" s="1"/>
  <c r="QI7" i="9" s="1"/>
  <c r="QJ7" i="9" s="1"/>
  <c r="QK7" i="9" s="1"/>
  <c r="QL7" i="9" s="1"/>
  <c r="QM7" i="9" s="1"/>
  <c r="QN7" i="9" s="1"/>
  <c r="QO7" i="9" s="1"/>
  <c r="QP7" i="9" s="1"/>
  <c r="QQ7" i="9" s="1"/>
  <c r="QR7" i="9" s="1"/>
  <c r="QS7" i="9" s="1"/>
  <c r="QT7" i="9" s="1"/>
  <c r="QU7" i="9" s="1"/>
  <c r="QV7" i="9" s="1"/>
  <c r="QW7" i="9" s="1"/>
  <c r="QX7" i="9" s="1"/>
  <c r="QY7" i="9" s="1"/>
  <c r="QZ7" i="9" s="1"/>
  <c r="RA7" i="9" s="1"/>
  <c r="RB7" i="9" s="1"/>
  <c r="RC7" i="9" s="1"/>
  <c r="RD7" i="9" s="1"/>
  <c r="RE7" i="9" s="1"/>
  <c r="RF7" i="9" s="1"/>
  <c r="RG7" i="9" s="1"/>
  <c r="RH7" i="9" s="1"/>
  <c r="RI7" i="9" s="1"/>
  <c r="RJ7" i="9" s="1"/>
  <c r="RK7" i="9" s="1"/>
  <c r="RL7" i="9" s="1"/>
  <c r="RM7" i="9" s="1"/>
  <c r="RN7" i="9" s="1"/>
  <c r="RO7" i="9" s="1"/>
  <c r="RP7" i="9" s="1"/>
  <c r="RQ7" i="9" s="1"/>
  <c r="RR7" i="9" s="1"/>
  <c r="RS7" i="9" s="1"/>
  <c r="RT7" i="9" s="1"/>
  <c r="RU7" i="9" s="1"/>
  <c r="RV7" i="9" s="1"/>
  <c r="RW7" i="9" s="1"/>
  <c r="RX7" i="9" s="1"/>
  <c r="RY7" i="9" s="1"/>
  <c r="RZ7" i="9" s="1"/>
  <c r="SA7" i="9" s="1"/>
  <c r="SB7" i="9" s="1"/>
  <c r="SC7" i="9" s="1"/>
  <c r="SD7" i="9" s="1"/>
  <c r="SE7" i="9" s="1"/>
  <c r="SF7" i="9" s="1"/>
  <c r="SG7" i="9" s="1"/>
  <c r="SH7" i="9" s="1"/>
  <c r="SI7" i="9" s="1"/>
  <c r="SJ7" i="9" s="1"/>
  <c r="SK7" i="9" s="1"/>
  <c r="SL7" i="9" s="1"/>
  <c r="SM7" i="9" s="1"/>
  <c r="SN7" i="9" s="1"/>
  <c r="SO7" i="9" s="1"/>
  <c r="SP7" i="9" s="1"/>
  <c r="SQ7" i="9" s="1"/>
  <c r="SR7" i="9" s="1"/>
  <c r="SS7" i="9" s="1"/>
  <c r="ST7" i="9" s="1"/>
  <c r="SU7" i="9" s="1"/>
  <c r="SV7" i="9" s="1"/>
  <c r="SW7" i="9" s="1"/>
  <c r="SX7" i="9" s="1"/>
  <c r="SY7" i="9" s="1"/>
  <c r="SZ7" i="9" s="1"/>
  <c r="TA7" i="9" s="1"/>
  <c r="TB7" i="9" s="1"/>
  <c r="TC7" i="9" s="1"/>
  <c r="TD7" i="9" s="1"/>
  <c r="TE7" i="9" s="1"/>
  <c r="TF7" i="9" s="1"/>
  <c r="TG7" i="9" s="1"/>
  <c r="TH7" i="9" s="1"/>
  <c r="TI7" i="9" s="1"/>
  <c r="TJ7" i="9" s="1"/>
  <c r="TK7" i="9" s="1"/>
  <c r="TL7" i="9" s="1"/>
  <c r="TM7" i="9" s="1"/>
  <c r="TN7" i="9" s="1"/>
  <c r="TO7" i="9" s="1"/>
  <c r="TP7" i="9" s="1"/>
  <c r="TQ7" i="9" s="1"/>
  <c r="TR7" i="9" s="1"/>
  <c r="TS7" i="9" s="1"/>
  <c r="TT7" i="9" s="1"/>
  <c r="TU7" i="9" s="1"/>
  <c r="TV7" i="9" s="1"/>
  <c r="TW7" i="9" s="1"/>
  <c r="TX7" i="9" s="1"/>
  <c r="TY7" i="9" s="1"/>
  <c r="TZ7" i="9" s="1"/>
  <c r="UA7" i="9" s="1"/>
  <c r="UB7" i="9" s="1"/>
  <c r="UC7" i="9" s="1"/>
  <c r="UD7" i="9" s="1"/>
  <c r="UE7" i="9" s="1"/>
  <c r="UF7" i="9" s="1"/>
  <c r="UG7" i="9" s="1"/>
  <c r="UH7" i="9" s="1"/>
  <c r="UI7" i="9" s="1"/>
  <c r="UJ7" i="9" s="1"/>
  <c r="UK7" i="9" s="1"/>
  <c r="UL7" i="9" s="1"/>
  <c r="UM7" i="9" s="1"/>
  <c r="UN7" i="9" s="1"/>
  <c r="UO7" i="9" s="1"/>
  <c r="UP7" i="9" s="1"/>
  <c r="UQ7" i="9" s="1"/>
  <c r="UR7" i="9" s="1"/>
  <c r="US7" i="9" s="1"/>
  <c r="UT7" i="9" s="1"/>
  <c r="UU7" i="9" s="1"/>
  <c r="UV7" i="9" s="1"/>
  <c r="UW7" i="9" s="1"/>
  <c r="UX7" i="9" s="1"/>
  <c r="UY7" i="9" s="1"/>
  <c r="UZ7" i="9" s="1"/>
  <c r="VA7" i="9" s="1"/>
  <c r="VB7" i="9" s="1"/>
  <c r="VC7" i="9" s="1"/>
  <c r="VD7" i="9" s="1"/>
  <c r="VE7" i="9" s="1"/>
  <c r="VF7" i="9" s="1"/>
  <c r="VG7" i="9" s="1"/>
  <c r="VH7" i="9" s="1"/>
  <c r="VI7" i="9" s="1"/>
  <c r="VJ7" i="9" s="1"/>
  <c r="VK7" i="9" s="1"/>
  <c r="VL7" i="9" s="1"/>
  <c r="VM7" i="9" s="1"/>
  <c r="VN7" i="9" s="1"/>
  <c r="VO7" i="9" s="1"/>
  <c r="VP7" i="9" s="1"/>
  <c r="VQ7" i="9" s="1"/>
  <c r="VR7" i="9" s="1"/>
  <c r="VS7" i="9" s="1"/>
  <c r="VT7" i="9" s="1"/>
  <c r="VU7" i="9" s="1"/>
  <c r="VV7" i="9" s="1"/>
  <c r="VW7" i="9" s="1"/>
  <c r="VX7" i="9" s="1"/>
  <c r="VY7" i="9" s="1"/>
  <c r="VZ7" i="9" s="1"/>
  <c r="WA7" i="9" s="1"/>
  <c r="WB7" i="9" s="1"/>
  <c r="WC7" i="9" s="1"/>
  <c r="WD7" i="9" s="1"/>
  <c r="WE7" i="9" s="1"/>
  <c r="WF7" i="9" s="1"/>
  <c r="WG7" i="9" s="1"/>
  <c r="WH7" i="9" s="1"/>
  <c r="WI7" i="9" s="1"/>
  <c r="WJ7" i="9" s="1"/>
  <c r="WK7" i="9" s="1"/>
  <c r="WL7" i="9" s="1"/>
  <c r="WM7" i="9" s="1"/>
  <c r="WN7" i="9" s="1"/>
  <c r="WO7" i="9" s="1"/>
  <c r="WP7" i="9" s="1"/>
  <c r="WQ7" i="9" s="1"/>
  <c r="WR7" i="9" s="1"/>
  <c r="WS7" i="9" s="1"/>
  <c r="WT7" i="9" s="1"/>
  <c r="WU7" i="9" s="1"/>
  <c r="WV7" i="9" s="1"/>
  <c r="WW7" i="9" s="1"/>
  <c r="WX7" i="9" s="1"/>
  <c r="WY7" i="9" s="1"/>
  <c r="WZ7" i="9" s="1"/>
  <c r="XA7" i="9" s="1"/>
  <c r="XB7" i="9" s="1"/>
  <c r="XC7" i="9" s="1"/>
  <c r="XD7" i="9" s="1"/>
  <c r="XE7" i="9" s="1"/>
  <c r="XF7" i="9" s="1"/>
  <c r="XG7" i="9" s="1"/>
  <c r="XH7" i="9" s="1"/>
  <c r="XI7" i="9" s="1"/>
  <c r="XJ7" i="9" s="1"/>
  <c r="XK7" i="9" s="1"/>
  <c r="XL7" i="9" s="1"/>
  <c r="XM7" i="9" s="1"/>
  <c r="XN7" i="9" s="1"/>
  <c r="XO7" i="9" s="1"/>
  <c r="XP7" i="9" s="1"/>
  <c r="XQ7" i="9" s="1"/>
  <c r="XR7" i="9" s="1"/>
  <c r="XS7" i="9" s="1"/>
  <c r="XT7" i="9" s="1"/>
  <c r="XU7" i="9" s="1"/>
  <c r="XV7" i="9" s="1"/>
  <c r="XW7" i="9" s="1"/>
  <c r="XX7" i="9" s="1"/>
  <c r="XY7" i="9" s="1"/>
  <c r="XZ7" i="9" s="1"/>
  <c r="YA7" i="9" s="1"/>
  <c r="YB7" i="9" s="1"/>
  <c r="YC7" i="9" s="1"/>
  <c r="YD7" i="9" s="1"/>
  <c r="YE7" i="9" s="1"/>
  <c r="YF7" i="9" s="1"/>
  <c r="YG7" i="9" s="1"/>
  <c r="YH7" i="9" s="1"/>
  <c r="YI7" i="9" s="1"/>
  <c r="YJ7" i="9" s="1"/>
  <c r="YK7" i="9" s="1"/>
  <c r="YL7" i="9" s="1"/>
  <c r="YM7" i="9" s="1"/>
  <c r="YN7" i="9" s="1"/>
  <c r="YO7" i="9" s="1"/>
  <c r="YP7" i="9" s="1"/>
  <c r="YQ7" i="9" s="1"/>
  <c r="YR7" i="9" s="1"/>
  <c r="YS7" i="9" s="1"/>
  <c r="YT7" i="9" s="1"/>
  <c r="YU7" i="9" s="1"/>
  <c r="YV7" i="9" s="1"/>
  <c r="YW7" i="9" s="1"/>
  <c r="YX7" i="9" s="1"/>
  <c r="YY7" i="9" s="1"/>
  <c r="YZ7" i="9" s="1"/>
  <c r="ZA7" i="9" s="1"/>
  <c r="ZB7" i="9" s="1"/>
  <c r="ZC7" i="9" s="1"/>
  <c r="ZD7" i="9" s="1"/>
  <c r="ZE7" i="9" s="1"/>
  <c r="ZF7" i="9" s="1"/>
  <c r="ZG7" i="9" s="1"/>
  <c r="ZH7" i="9" s="1"/>
  <c r="ZI7" i="9" s="1"/>
  <c r="ZJ7" i="9" s="1"/>
  <c r="ZK7" i="9" s="1"/>
  <c r="ZL7" i="9" s="1"/>
  <c r="ZM7" i="9" s="1"/>
  <c r="ZN7" i="9" s="1"/>
  <c r="ZO7" i="9" s="1"/>
  <c r="ZP7" i="9" s="1"/>
  <c r="ZQ7" i="9" s="1"/>
  <c r="ZR7" i="9" s="1"/>
  <c r="ZS7" i="9" s="1"/>
  <c r="ZT7" i="9" s="1"/>
  <c r="ZU7" i="9" s="1"/>
  <c r="ZV7" i="9" s="1"/>
  <c r="ZW7" i="9" s="1"/>
  <c r="ZX7" i="9" s="1"/>
  <c r="ZY7" i="9" s="1"/>
  <c r="ZZ7" i="9" s="1"/>
  <c r="AAA7" i="9" s="1"/>
  <c r="AAB7" i="9" s="1"/>
  <c r="AAC7" i="9" s="1"/>
  <c r="AAD7" i="9" s="1"/>
  <c r="AAE7" i="9" s="1"/>
  <c r="AAF7" i="9" s="1"/>
  <c r="AAG7" i="9" s="1"/>
  <c r="AAH7" i="9" s="1"/>
  <c r="AAI7" i="9" s="1"/>
  <c r="AAJ7" i="9" s="1"/>
  <c r="AAK7" i="9" s="1"/>
  <c r="AAL7" i="9" s="1"/>
  <c r="AAM7" i="9" s="1"/>
  <c r="AAN7" i="9" s="1"/>
  <c r="AAO7" i="9" s="1"/>
  <c r="AAP7" i="9" s="1"/>
  <c r="AAQ7" i="9" s="1"/>
  <c r="AAR7" i="9" s="1"/>
  <c r="AAS7" i="9" s="1"/>
  <c r="AAT7" i="9" s="1"/>
  <c r="AAU7" i="9" s="1"/>
  <c r="AAV7" i="9" s="1"/>
  <c r="AAW7" i="9" s="1"/>
  <c r="AAX7" i="9" s="1"/>
  <c r="AAY7" i="9" s="1"/>
  <c r="AAZ7" i="9" s="1"/>
  <c r="ABA7" i="9" s="1"/>
  <c r="ABB7" i="9" s="1"/>
  <c r="ABC7" i="9" s="1"/>
  <c r="ABD7" i="9" s="1"/>
  <c r="ABE7" i="9" s="1"/>
  <c r="ABF7" i="9" s="1"/>
  <c r="ABG7" i="9" s="1"/>
  <c r="ABH7" i="9" s="1"/>
  <c r="ABI7" i="9" s="1"/>
  <c r="ABJ7" i="9" s="1"/>
  <c r="ABK7" i="9" s="1"/>
  <c r="ABL7" i="9" s="1"/>
  <c r="ABM7" i="9" s="1"/>
  <c r="ABN7" i="9" s="1"/>
  <c r="ABO7" i="9" s="1"/>
  <c r="ABP7" i="9" s="1"/>
  <c r="ABQ7" i="9" s="1"/>
  <c r="ABR7" i="9" s="1"/>
  <c r="ABS7" i="9" s="1"/>
  <c r="ABT7" i="9" s="1"/>
  <c r="ABU7" i="9" s="1"/>
  <c r="ABV7" i="9" s="1"/>
  <c r="ABW7" i="9" s="1"/>
  <c r="ABX7" i="9" s="1"/>
  <c r="ABY7" i="9" s="1"/>
  <c r="ABZ7" i="9" s="1"/>
  <c r="ACA7" i="9" s="1"/>
  <c r="ACB7" i="9" s="1"/>
  <c r="ACC7" i="9" s="1"/>
  <c r="ACD7" i="9" s="1"/>
  <c r="ACE7" i="9" s="1"/>
  <c r="ACF7" i="9" s="1"/>
  <c r="ACG7" i="9" s="1"/>
  <c r="ACH7" i="9" s="1"/>
  <c r="ACI7" i="9" s="1"/>
  <c r="ACJ7" i="9" s="1"/>
  <c r="ACK7" i="9" s="1"/>
  <c r="ACL7" i="9" s="1"/>
  <c r="ACM7" i="9" s="1"/>
  <c r="ACN7" i="9" s="1"/>
  <c r="ACO7" i="9" s="1"/>
  <c r="ACP7" i="9" s="1"/>
  <c r="ACQ7" i="9" s="1"/>
  <c r="ACR7" i="9" s="1"/>
  <c r="ACS7" i="9" s="1"/>
  <c r="ACT7" i="9" s="1"/>
  <c r="ACU7" i="9" s="1"/>
  <c r="ACV7" i="9" s="1"/>
  <c r="ACW7" i="9" s="1"/>
  <c r="ACX7" i="9" s="1"/>
  <c r="ACY7" i="9" s="1"/>
  <c r="ACZ7" i="9" s="1"/>
  <c r="ADA7" i="9" s="1"/>
  <c r="ADB7" i="9" s="1"/>
  <c r="ADC7" i="9" s="1"/>
  <c r="ADD7" i="9" s="1"/>
  <c r="ADE7" i="9" s="1"/>
  <c r="ADF7" i="9" s="1"/>
  <c r="ADG7" i="9" s="1"/>
  <c r="ADH7" i="9" s="1"/>
  <c r="ADI7" i="9" s="1"/>
  <c r="ADJ7" i="9" s="1"/>
  <c r="ADK7" i="9" s="1"/>
  <c r="ADL7" i="9" s="1"/>
  <c r="ADM7" i="9" s="1"/>
  <c r="ADN7" i="9" s="1"/>
  <c r="ADO7" i="9" s="1"/>
  <c r="ADP7" i="9" s="1"/>
  <c r="ADQ7" i="9" s="1"/>
  <c r="ADR7" i="9" s="1"/>
  <c r="ADS7" i="9" s="1"/>
  <c r="ADT7" i="9" s="1"/>
  <c r="ADU7" i="9" s="1"/>
  <c r="ADV7" i="9" s="1"/>
  <c r="ADW7" i="9" s="1"/>
  <c r="ADX7" i="9" s="1"/>
  <c r="ADY7" i="9" s="1"/>
  <c r="ADZ7" i="9" s="1"/>
  <c r="AEA7" i="9" s="1"/>
  <c r="AEB7" i="9" s="1"/>
  <c r="AEC7" i="9" s="1"/>
  <c r="AED7" i="9" s="1"/>
  <c r="AEE7" i="9" s="1"/>
  <c r="AEF7" i="9" s="1"/>
  <c r="AEG7" i="9" s="1"/>
  <c r="AEH7" i="9" s="1"/>
  <c r="AEI7" i="9" s="1"/>
  <c r="AEJ7" i="9" s="1"/>
  <c r="AEK7" i="9" s="1"/>
  <c r="AEL7" i="9" s="1"/>
  <c r="AEM7" i="9" s="1"/>
  <c r="AEN7" i="9" s="1"/>
  <c r="AEO7" i="9" s="1"/>
  <c r="AEP7" i="9" s="1"/>
  <c r="AEQ7" i="9" s="1"/>
  <c r="AER7" i="9" s="1"/>
  <c r="AES7" i="9" s="1"/>
  <c r="AET7" i="9" s="1"/>
  <c r="AEU7" i="9" s="1"/>
  <c r="AEV7" i="9" s="1"/>
  <c r="AEW7" i="9" s="1"/>
  <c r="AEX7" i="9" s="1"/>
  <c r="AEY7" i="9" s="1"/>
  <c r="AEZ7" i="9" s="1"/>
  <c r="AFA7" i="9" s="1"/>
  <c r="AFB7" i="9" s="1"/>
  <c r="AFC7" i="9" s="1"/>
  <c r="AFD7" i="9" s="1"/>
  <c r="AFE7" i="9" s="1"/>
  <c r="AFF7" i="9" s="1"/>
  <c r="AFG7" i="9" s="1"/>
  <c r="AFH7" i="9" s="1"/>
  <c r="AFI7" i="9" s="1"/>
  <c r="AFJ7" i="9" s="1"/>
  <c r="AFK7" i="9" s="1"/>
  <c r="AFL7" i="9" s="1"/>
  <c r="AFM7" i="9" s="1"/>
  <c r="AFN7" i="9" s="1"/>
  <c r="AFO7" i="9" s="1"/>
  <c r="AFP7" i="9" s="1"/>
  <c r="AFQ7" i="9" s="1"/>
  <c r="AFR7" i="9" s="1"/>
  <c r="AFS7" i="9" s="1"/>
  <c r="AFT7" i="9" s="1"/>
  <c r="AFU7" i="9" s="1"/>
  <c r="AFV7" i="9" s="1"/>
  <c r="AFW7" i="9" s="1"/>
  <c r="AFX7" i="9" s="1"/>
  <c r="AFY7" i="9" s="1"/>
  <c r="AFZ7" i="9" s="1"/>
  <c r="AGA7" i="9" s="1"/>
  <c r="AGB7" i="9" s="1"/>
  <c r="AGC7" i="9" s="1"/>
  <c r="AGD7" i="9" s="1"/>
  <c r="AGE7" i="9" s="1"/>
  <c r="AGF7" i="9" s="1"/>
  <c r="AGG7" i="9" s="1"/>
  <c r="AGH7" i="9" s="1"/>
  <c r="AGI7" i="9" s="1"/>
  <c r="AGJ7" i="9" s="1"/>
  <c r="AGK7" i="9" s="1"/>
  <c r="AGL7" i="9" s="1"/>
  <c r="AGM7" i="9" s="1"/>
  <c r="AGN7" i="9" s="1"/>
  <c r="AGO7" i="9" s="1"/>
  <c r="AGP7" i="9" s="1"/>
  <c r="AGQ7" i="9" s="1"/>
  <c r="AGR7" i="9" s="1"/>
  <c r="AGS7" i="9" s="1"/>
  <c r="AGT7" i="9" s="1"/>
  <c r="AGU7" i="9" s="1"/>
  <c r="AGV7" i="9" s="1"/>
  <c r="AGW7" i="9" s="1"/>
  <c r="AGX7" i="9" s="1"/>
  <c r="AGY7" i="9" s="1"/>
  <c r="AGZ7" i="9" s="1"/>
  <c r="AHA7" i="9" s="1"/>
  <c r="AHB7" i="9" s="1"/>
  <c r="AHC7" i="9" s="1"/>
  <c r="AHD7" i="9" s="1"/>
  <c r="AHE7" i="9" s="1"/>
  <c r="AHF7" i="9" s="1"/>
  <c r="AHG7" i="9" s="1"/>
  <c r="AHH7" i="9" s="1"/>
  <c r="AHI7" i="9" s="1"/>
  <c r="AHJ7" i="9" s="1"/>
  <c r="AHK7" i="9" s="1"/>
  <c r="AHL7" i="9" s="1"/>
  <c r="AHM7" i="9" s="1"/>
  <c r="AHN7" i="9" s="1"/>
  <c r="AHO7" i="9" s="1"/>
  <c r="AHP7" i="9" s="1"/>
  <c r="AHQ7" i="9" s="1"/>
  <c r="AHR7" i="9" s="1"/>
  <c r="AHS7" i="9" s="1"/>
  <c r="AHT7" i="9" s="1"/>
  <c r="AHU7" i="9" s="1"/>
  <c r="AHV7" i="9" s="1"/>
  <c r="AHW7" i="9" s="1"/>
  <c r="AHX7" i="9" s="1"/>
  <c r="AHY7" i="9" s="1"/>
  <c r="AHZ7" i="9" s="1"/>
  <c r="AIA7" i="9" s="1"/>
  <c r="AIB7" i="9" s="1"/>
  <c r="AIC7" i="9" s="1"/>
  <c r="AID7" i="9" s="1"/>
  <c r="AIE7" i="9" s="1"/>
  <c r="AIF7" i="9" s="1"/>
  <c r="AIG7" i="9" s="1"/>
  <c r="AIH7" i="9" s="1"/>
  <c r="AII7" i="9" s="1"/>
  <c r="AIJ7" i="9" s="1"/>
  <c r="AIK7" i="9" s="1"/>
  <c r="AIL7" i="9" s="1"/>
  <c r="AIM7" i="9" s="1"/>
  <c r="AIN7" i="9" s="1"/>
  <c r="AIO7" i="9" s="1"/>
  <c r="AIP7" i="9" s="1"/>
  <c r="AIQ7" i="9" s="1"/>
  <c r="AIR7" i="9" s="1"/>
  <c r="AIS7" i="9" s="1"/>
  <c r="AIT7" i="9" s="1"/>
  <c r="AIU7" i="9" s="1"/>
  <c r="AIV7" i="9" s="1"/>
  <c r="AIW7" i="9" s="1"/>
  <c r="AIX7" i="9" s="1"/>
  <c r="AIY7" i="9" s="1"/>
  <c r="AIZ7" i="9" s="1"/>
  <c r="AJA7" i="9" s="1"/>
  <c r="AJB7" i="9" s="1"/>
  <c r="AJC7" i="9" s="1"/>
  <c r="AJD7" i="9" s="1"/>
  <c r="AJE7" i="9" s="1"/>
  <c r="AJF7" i="9" s="1"/>
  <c r="AJG7" i="9" s="1"/>
  <c r="AJH7" i="9" s="1"/>
  <c r="AJI7" i="9" s="1"/>
  <c r="AJJ7" i="9" s="1"/>
  <c r="AJK7" i="9" s="1"/>
  <c r="AJL7" i="9" s="1"/>
  <c r="AJM7" i="9" s="1"/>
  <c r="AJN7" i="9" s="1"/>
  <c r="AJO7" i="9" s="1"/>
  <c r="AJP7" i="9" s="1"/>
  <c r="AJQ7" i="9" s="1"/>
  <c r="AJR7" i="9" s="1"/>
  <c r="AJS7" i="9" s="1"/>
  <c r="AJT7" i="9" s="1"/>
  <c r="AJU7" i="9" s="1"/>
  <c r="AJV7" i="9" s="1"/>
  <c r="AJW7" i="9" s="1"/>
  <c r="AJX7" i="9" s="1"/>
  <c r="AJY7" i="9" s="1"/>
  <c r="AJZ7" i="9" s="1"/>
  <c r="AKA7" i="9" s="1"/>
  <c r="AKB7" i="9" s="1"/>
  <c r="AKC7" i="9" s="1"/>
  <c r="AKD7" i="9" s="1"/>
  <c r="AKE7" i="9" s="1"/>
  <c r="AKF7" i="9" s="1"/>
  <c r="AKG7" i="9" s="1"/>
  <c r="AKH7" i="9" s="1"/>
  <c r="AKI7" i="9" s="1"/>
  <c r="AKJ7" i="9" s="1"/>
  <c r="AKK7" i="9" s="1"/>
  <c r="AKL7" i="9" s="1"/>
  <c r="AKM7" i="9" s="1"/>
  <c r="AKN7" i="9" s="1"/>
  <c r="AKO7" i="9" s="1"/>
  <c r="AKP7" i="9" s="1"/>
  <c r="AKQ7" i="9" s="1"/>
  <c r="AKR7" i="9" s="1"/>
  <c r="AKS7" i="9" s="1"/>
  <c r="AKT7" i="9" s="1"/>
  <c r="AKU7" i="9" s="1"/>
  <c r="AKV7" i="9" s="1"/>
  <c r="AKW7" i="9" s="1"/>
  <c r="AKX7" i="9" s="1"/>
  <c r="AKY7" i="9" s="1"/>
  <c r="AKZ7" i="9" s="1"/>
  <c r="ALA7" i="9" s="1"/>
  <c r="ALB7" i="9" s="1"/>
  <c r="ALC7" i="9" s="1"/>
  <c r="ALD7" i="9" s="1"/>
  <c r="ALE7" i="9" s="1"/>
  <c r="ALF7" i="9" s="1"/>
  <c r="ALG7" i="9" s="1"/>
  <c r="ALH7" i="9" s="1"/>
  <c r="ALI7" i="9" s="1"/>
  <c r="ALJ7" i="9" s="1"/>
  <c r="ALK7" i="9" s="1"/>
  <c r="ALL7" i="9" s="1"/>
  <c r="ALM7" i="9" s="1"/>
  <c r="ALN7" i="9" s="1"/>
  <c r="ALO7" i="9" s="1"/>
  <c r="ALP7" i="9" s="1"/>
  <c r="ALQ7" i="9" s="1"/>
  <c r="ALR7" i="9" s="1"/>
  <c r="ALS7" i="9" s="1"/>
  <c r="ALT7" i="9" s="1"/>
  <c r="ALU7" i="9" s="1"/>
  <c r="ALV7" i="9" s="1"/>
  <c r="ALW7" i="9" s="1"/>
  <c r="ALX7" i="9" s="1"/>
  <c r="ALY7" i="9" s="1"/>
  <c r="ALZ7" i="9" s="1"/>
  <c r="AMA7" i="9" s="1"/>
  <c r="AMB7" i="9" s="1"/>
  <c r="AMC7" i="9" s="1"/>
  <c r="AMD7" i="9" s="1"/>
  <c r="AME7" i="9" s="1"/>
  <c r="AMF7" i="9" s="1"/>
  <c r="AMG7" i="9" s="1"/>
  <c r="AMH7" i="9" s="1"/>
  <c r="AMI7" i="9" s="1"/>
  <c r="AMJ7" i="9" s="1"/>
  <c r="AMK7" i="9" s="1"/>
  <c r="AML7" i="9" s="1"/>
  <c r="AMM7" i="9" s="1"/>
  <c r="AMN7" i="9" s="1"/>
  <c r="AMO7" i="9" s="1"/>
  <c r="AMP7" i="9" s="1"/>
  <c r="AMQ7" i="9" s="1"/>
  <c r="AMR7" i="9" s="1"/>
  <c r="AMS7" i="9" s="1"/>
  <c r="AMT7" i="9" s="1"/>
  <c r="AMU7" i="9" s="1"/>
  <c r="AMV7" i="9" s="1"/>
  <c r="AMW7" i="9" s="1"/>
  <c r="AMX7" i="9" s="1"/>
  <c r="AMY7" i="9" s="1"/>
  <c r="AMZ7" i="9" s="1"/>
  <c r="ANA7" i="9" s="1"/>
  <c r="ANB7" i="9" s="1"/>
  <c r="ANC7" i="9" s="1"/>
  <c r="AND7" i="9" s="1"/>
  <c r="ANE7" i="9" s="1"/>
  <c r="ANF7" i="9" s="1"/>
  <c r="ANG7" i="9" s="1"/>
  <c r="ANH7" i="9" s="1"/>
  <c r="ANI7" i="9" s="1"/>
  <c r="ANJ7" i="9" s="1"/>
  <c r="ANK7" i="9" s="1"/>
  <c r="ANL7" i="9" s="1"/>
  <c r="ANM7" i="9" s="1"/>
  <c r="ANN7" i="9" s="1"/>
  <c r="ANO7" i="9" s="1"/>
  <c r="ANP7" i="9" s="1"/>
  <c r="ANQ7" i="9" s="1"/>
  <c r="ANR7" i="9" s="1"/>
  <c r="ANS7" i="9" s="1"/>
  <c r="ANT7" i="9" s="1"/>
  <c r="ANU7" i="9" s="1"/>
  <c r="ANV7" i="9" s="1"/>
  <c r="ANW7" i="9" s="1"/>
  <c r="ANX7" i="9" s="1"/>
  <c r="ANY7" i="9" s="1"/>
  <c r="ANZ7" i="9" s="1"/>
  <c r="AOA7" i="9" s="1"/>
  <c r="AOB7" i="9" s="1"/>
  <c r="AOC7" i="9" s="1"/>
  <c r="AOD7" i="9" s="1"/>
  <c r="AOE7" i="9" s="1"/>
  <c r="AOF7" i="9" s="1"/>
  <c r="AOG7" i="9" s="1"/>
  <c r="AOH7" i="9" s="1"/>
  <c r="AOI7" i="9" s="1"/>
  <c r="AOJ7" i="9" s="1"/>
  <c r="AOK7" i="9" s="1"/>
  <c r="AOL7" i="9" s="1"/>
  <c r="AOM7" i="9" s="1"/>
  <c r="AON7" i="9" s="1"/>
  <c r="AOO7" i="9" s="1"/>
  <c r="AOP7" i="9" s="1"/>
  <c r="AOQ7" i="9" s="1"/>
  <c r="AOR7" i="9" s="1"/>
  <c r="AOS7" i="9" s="1"/>
  <c r="AOT7" i="9" s="1"/>
  <c r="AOU7" i="9" s="1"/>
  <c r="AOV7" i="9" s="1"/>
  <c r="AOW7" i="9" s="1"/>
  <c r="AOX7" i="9" s="1"/>
  <c r="AOY7" i="9" s="1"/>
  <c r="AOZ7" i="9" s="1"/>
  <c r="APA7" i="9" s="1"/>
  <c r="APB7" i="9" s="1"/>
  <c r="APC7" i="9" s="1"/>
  <c r="APD7" i="9" s="1"/>
  <c r="APE7" i="9" s="1"/>
  <c r="APF7" i="9" s="1"/>
  <c r="APG7" i="9" s="1"/>
  <c r="APH7" i="9" s="1"/>
  <c r="API7" i="9" s="1"/>
  <c r="APJ7" i="9" s="1"/>
  <c r="APK7" i="9" s="1"/>
  <c r="APL7" i="9" s="1"/>
  <c r="APM7" i="9" s="1"/>
  <c r="APN7" i="9" s="1"/>
  <c r="APO7" i="9" s="1"/>
  <c r="APP7" i="9" s="1"/>
  <c r="APQ7" i="9" s="1"/>
  <c r="APR7" i="9" s="1"/>
  <c r="APS7" i="9" s="1"/>
  <c r="APT7" i="9" s="1"/>
  <c r="APU7" i="9" s="1"/>
  <c r="APV7" i="9" s="1"/>
  <c r="APW7" i="9" s="1"/>
  <c r="APX7" i="9" s="1"/>
  <c r="APY7" i="9" s="1"/>
  <c r="APZ7" i="9" s="1"/>
  <c r="AQA7" i="9" s="1"/>
  <c r="AQB7" i="9" s="1"/>
  <c r="AQC7" i="9" s="1"/>
  <c r="AQD7" i="9" s="1"/>
  <c r="AQE7" i="9" s="1"/>
  <c r="AQF7" i="9" s="1"/>
  <c r="AQG7" i="9" s="1"/>
  <c r="AQH7" i="9" s="1"/>
  <c r="AQI7" i="9" s="1"/>
  <c r="AQJ7" i="9" s="1"/>
  <c r="AQK7" i="9" s="1"/>
  <c r="AQL7" i="9" s="1"/>
  <c r="AQM7" i="9" s="1"/>
  <c r="AQN7" i="9" s="1"/>
  <c r="AQO7" i="9" s="1"/>
  <c r="AQP7" i="9" s="1"/>
  <c r="AQQ7" i="9" s="1"/>
  <c r="AQR7" i="9" s="1"/>
  <c r="AQS7" i="9" s="1"/>
  <c r="AQT7" i="9" s="1"/>
  <c r="AQU7" i="9" s="1"/>
  <c r="AQV7" i="9" s="1"/>
  <c r="AQW7" i="9" s="1"/>
  <c r="AQX7" i="9" s="1"/>
  <c r="AQY7" i="9" s="1"/>
  <c r="AQZ7" i="9" s="1"/>
  <c r="ARA7" i="9" s="1"/>
  <c r="ARB7" i="9" s="1"/>
  <c r="ARC7" i="9" s="1"/>
  <c r="ARD7" i="9" s="1"/>
  <c r="ARE7" i="9" s="1"/>
  <c r="ARF7" i="9" s="1"/>
  <c r="ARG7" i="9" s="1"/>
  <c r="ARH7" i="9" s="1"/>
  <c r="ARI7" i="9" s="1"/>
  <c r="ARJ7" i="9" s="1"/>
  <c r="ARK7" i="9" s="1"/>
  <c r="ARL7" i="9" s="1"/>
  <c r="ARM7" i="9" s="1"/>
  <c r="ARN7" i="9" s="1"/>
  <c r="ARO7" i="9" s="1"/>
  <c r="ARP7" i="9" s="1"/>
  <c r="ARQ7" i="9" s="1"/>
  <c r="ARR7" i="9" s="1"/>
  <c r="ARS7" i="9" s="1"/>
  <c r="ART7" i="9" s="1"/>
  <c r="ARU7" i="9" s="1"/>
  <c r="ARV7" i="9" s="1"/>
  <c r="ARW7" i="9" s="1"/>
  <c r="ARX7" i="9" s="1"/>
  <c r="ARY7" i="9" s="1"/>
  <c r="ARZ7" i="9" s="1"/>
  <c r="ASA7" i="9" s="1"/>
  <c r="ASB7" i="9" s="1"/>
  <c r="ASC7" i="9" s="1"/>
  <c r="ASD7" i="9" s="1"/>
  <c r="ASE7" i="9" s="1"/>
  <c r="ASF7" i="9" s="1"/>
  <c r="ASG7" i="9" s="1"/>
  <c r="ASH7" i="9" s="1"/>
  <c r="ASI7" i="9" s="1"/>
  <c r="ASJ7" i="9" s="1"/>
  <c r="ASK7" i="9" s="1"/>
  <c r="ASL7" i="9" s="1"/>
  <c r="ASM7" i="9" s="1"/>
  <c r="ASN7" i="9" s="1"/>
  <c r="ASO7" i="9" s="1"/>
  <c r="ASP7" i="9" s="1"/>
  <c r="ASQ7" i="9" s="1"/>
  <c r="ASR7" i="9" s="1"/>
  <c r="ASS7" i="9" s="1"/>
  <c r="AST7" i="9" s="1"/>
  <c r="ASU7" i="9" s="1"/>
  <c r="ASV7" i="9" s="1"/>
  <c r="ASW7" i="9" s="1"/>
  <c r="ASX7" i="9" s="1"/>
  <c r="ASY7" i="9" s="1"/>
  <c r="ASZ7" i="9" s="1"/>
  <c r="ATA7" i="9" s="1"/>
  <c r="ATB7" i="9" s="1"/>
  <c r="ATC7" i="9" s="1"/>
  <c r="ATD7" i="9" s="1"/>
  <c r="ATE7" i="9" s="1"/>
  <c r="ATF7" i="9" s="1"/>
  <c r="ATG7" i="9" s="1"/>
  <c r="ATH7" i="9" s="1"/>
  <c r="ATI7" i="9" s="1"/>
  <c r="ATJ7" i="9" s="1"/>
  <c r="ATK7" i="9" s="1"/>
  <c r="ATL7" i="9" s="1"/>
  <c r="ATM7" i="9" s="1"/>
  <c r="ATN7" i="9" s="1"/>
  <c r="ATO7" i="9" s="1"/>
  <c r="ATP7" i="9" s="1"/>
  <c r="ATQ7" i="9" s="1"/>
  <c r="ATR7" i="9" s="1"/>
  <c r="ATS7" i="9" s="1"/>
  <c r="ATT7" i="9" s="1"/>
  <c r="ATU7" i="9" s="1"/>
  <c r="ATV7" i="9" s="1"/>
  <c r="ATW7" i="9" s="1"/>
  <c r="ATX7" i="9" s="1"/>
  <c r="ATY7" i="9" s="1"/>
  <c r="ATZ7" i="9" s="1"/>
  <c r="AUA7" i="9" s="1"/>
  <c r="AUB7" i="9" s="1"/>
  <c r="AUC7" i="9" s="1"/>
  <c r="AUD7" i="9" s="1"/>
  <c r="AUE7" i="9" s="1"/>
  <c r="AUF7" i="9" s="1"/>
  <c r="AUG7" i="9" s="1"/>
  <c r="AUH7" i="9" s="1"/>
  <c r="AUI7" i="9" s="1"/>
  <c r="AUJ7" i="9" s="1"/>
  <c r="AUK7" i="9" s="1"/>
  <c r="AUL7" i="9" s="1"/>
  <c r="AUM7" i="9" s="1"/>
  <c r="AUN7" i="9" s="1"/>
  <c r="AUO7" i="9" s="1"/>
  <c r="AUP7" i="9" s="1"/>
  <c r="AUQ7" i="9" s="1"/>
  <c r="AUR7" i="9" s="1"/>
  <c r="AUS7" i="9" s="1"/>
  <c r="AUT7" i="9" s="1"/>
  <c r="AUU7" i="9" s="1"/>
  <c r="AUV7" i="9" s="1"/>
  <c r="AUW7" i="9" s="1"/>
  <c r="AUX7" i="9" s="1"/>
  <c r="AUY7" i="9" s="1"/>
  <c r="AUZ7" i="9" s="1"/>
  <c r="AVA7" i="9" s="1"/>
  <c r="AVB7" i="9" s="1"/>
  <c r="AVC7" i="9" s="1"/>
  <c r="AVD7" i="9" s="1"/>
  <c r="AVE7" i="9" s="1"/>
  <c r="AVF7" i="9" s="1"/>
  <c r="AVG7" i="9" s="1"/>
  <c r="AVH7" i="9" s="1"/>
  <c r="AVI7" i="9" s="1"/>
  <c r="AVJ7" i="9" s="1"/>
  <c r="AVK7" i="9" s="1"/>
  <c r="AVL7" i="9" s="1"/>
  <c r="AVM7" i="9" s="1"/>
  <c r="AVN7" i="9" s="1"/>
  <c r="AVO7" i="9" s="1"/>
  <c r="AVP7" i="9" s="1"/>
  <c r="AVQ7" i="9" s="1"/>
  <c r="AVR7" i="9" s="1"/>
  <c r="AVS7" i="9" s="1"/>
  <c r="AVT7" i="9" s="1"/>
  <c r="AVU7" i="9" s="1"/>
  <c r="AVV7" i="9" s="1"/>
  <c r="AVW7" i="9" s="1"/>
  <c r="AVX7" i="9" s="1"/>
  <c r="AVY7" i="9" s="1"/>
  <c r="AVZ7" i="9" s="1"/>
  <c r="AWA7" i="9" s="1"/>
  <c r="AWB7" i="9" s="1"/>
  <c r="AWC7" i="9" s="1"/>
  <c r="AWD7" i="9" s="1"/>
  <c r="AWE7" i="9" s="1"/>
  <c r="AWF7" i="9" s="1"/>
  <c r="AWG7" i="9" s="1"/>
  <c r="AWH7" i="9" s="1"/>
  <c r="AWI7" i="9" s="1"/>
  <c r="AWJ7" i="9" s="1"/>
  <c r="AWK7" i="9" s="1"/>
  <c r="AWL7" i="9" s="1"/>
  <c r="AWM7" i="9" s="1"/>
  <c r="AWN7" i="9" s="1"/>
  <c r="AWO7" i="9" s="1"/>
  <c r="AWP7" i="9" s="1"/>
  <c r="AWQ7" i="9" s="1"/>
  <c r="AWR7" i="9" s="1"/>
  <c r="AWS7" i="9" s="1"/>
  <c r="AWT7" i="9" s="1"/>
  <c r="AWU7" i="9" s="1"/>
  <c r="AWV7" i="9" s="1"/>
  <c r="AWW7" i="9" s="1"/>
  <c r="AWX7" i="9" s="1"/>
  <c r="AWY7" i="9" s="1"/>
  <c r="AWZ7" i="9" s="1"/>
  <c r="AXA7" i="9" s="1"/>
  <c r="AXB7" i="9" s="1"/>
  <c r="AXC7" i="9" s="1"/>
  <c r="AXD7" i="9" s="1"/>
  <c r="AXE7" i="9" s="1"/>
  <c r="AXF7" i="9" s="1"/>
  <c r="AXG7" i="9" s="1"/>
  <c r="AXH7" i="9" s="1"/>
  <c r="AXI7" i="9" s="1"/>
  <c r="AXJ7" i="9" s="1"/>
  <c r="AXK7" i="9" s="1"/>
  <c r="AXL7" i="9" s="1"/>
  <c r="AXM7" i="9" s="1"/>
  <c r="AXN7" i="9" s="1"/>
  <c r="AXO7" i="9" s="1"/>
  <c r="AXP7" i="9" s="1"/>
  <c r="AXQ7" i="9" s="1"/>
  <c r="AXR7" i="9" s="1"/>
  <c r="AXS7" i="9" s="1"/>
  <c r="AXT7" i="9" s="1"/>
  <c r="AXU7" i="9" s="1"/>
  <c r="AXV7" i="9" s="1"/>
  <c r="AXW7" i="9" s="1"/>
  <c r="AXX7" i="9" s="1"/>
  <c r="AXY7" i="9" s="1"/>
  <c r="AXZ7" i="9" s="1"/>
  <c r="AYA7" i="9" s="1"/>
  <c r="AYB7" i="9" s="1"/>
  <c r="AYC7" i="9" s="1"/>
  <c r="AYD7" i="9" s="1"/>
  <c r="AYE7" i="9" s="1"/>
  <c r="AYF7" i="9" s="1"/>
  <c r="AYG7" i="9" s="1"/>
  <c r="AYH7" i="9" s="1"/>
  <c r="AYI7" i="9" s="1"/>
  <c r="AYJ7" i="9" s="1"/>
  <c r="AYK7" i="9" s="1"/>
  <c r="AYL7" i="9" s="1"/>
  <c r="AYM7" i="9" s="1"/>
  <c r="AYN7" i="9" s="1"/>
  <c r="AYO7" i="9" s="1"/>
  <c r="AYP7" i="9" s="1"/>
  <c r="AYQ7" i="9" s="1"/>
  <c r="AYR7" i="9" s="1"/>
  <c r="AYS7" i="9" s="1"/>
  <c r="AYT7" i="9" s="1"/>
  <c r="AYU7" i="9" s="1"/>
  <c r="AYV7" i="9" s="1"/>
  <c r="AYW7" i="9" s="1"/>
  <c r="AYX7" i="9" s="1"/>
  <c r="AYY7" i="9" s="1"/>
  <c r="AYZ7" i="9" s="1"/>
  <c r="AZA7" i="9" s="1"/>
  <c r="AZB7" i="9" s="1"/>
  <c r="AZC7" i="9" s="1"/>
  <c r="AZD7" i="9" s="1"/>
  <c r="AZE7" i="9" s="1"/>
  <c r="AZF7" i="9" s="1"/>
  <c r="AZG7" i="9" s="1"/>
  <c r="AZH7" i="9" s="1"/>
  <c r="AZI7" i="9" s="1"/>
  <c r="AZJ7" i="9" s="1"/>
  <c r="AZK7" i="9" s="1"/>
  <c r="AZL7" i="9" s="1"/>
  <c r="AZM7" i="9" s="1"/>
  <c r="AZN7" i="9" s="1"/>
  <c r="AZO7" i="9" s="1"/>
  <c r="AZP7" i="9" s="1"/>
  <c r="AZQ7" i="9" s="1"/>
  <c r="AZR7" i="9" s="1"/>
  <c r="AZS7" i="9" s="1"/>
  <c r="AZT7" i="9" s="1"/>
  <c r="AZU7" i="9" s="1"/>
  <c r="AZV7" i="9" s="1"/>
  <c r="AZW7" i="9" s="1"/>
  <c r="AZX7" i="9" s="1"/>
  <c r="AZY7" i="9" s="1"/>
  <c r="AZZ7" i="9" s="1"/>
  <c r="BAA7" i="9" s="1"/>
  <c r="BAB7" i="9" s="1"/>
  <c r="BAC7" i="9" s="1"/>
  <c r="BAD7" i="9" s="1"/>
  <c r="BAE7" i="9" s="1"/>
  <c r="BAF7" i="9" s="1"/>
  <c r="BAG7" i="9" s="1"/>
  <c r="BAH7" i="9" s="1"/>
  <c r="BAI7" i="9" s="1"/>
  <c r="BAJ7" i="9" s="1"/>
  <c r="BAK7" i="9" s="1"/>
  <c r="BAL7" i="9" s="1"/>
  <c r="BAM7" i="9" s="1"/>
  <c r="BAN7" i="9" s="1"/>
  <c r="BAO7" i="9" s="1"/>
  <c r="BAP7" i="9" s="1"/>
  <c r="BAQ7" i="9" s="1"/>
  <c r="BAR7" i="9" s="1"/>
  <c r="BAS7" i="9" s="1"/>
  <c r="BAT7" i="9" s="1"/>
  <c r="BAU7" i="9" s="1"/>
  <c r="BAV7" i="9" s="1"/>
  <c r="BAW7" i="9" s="1"/>
  <c r="BAX7" i="9" s="1"/>
  <c r="BAY7" i="9" s="1"/>
  <c r="BAZ7" i="9" s="1"/>
  <c r="BBA7" i="9" s="1"/>
  <c r="BBB7" i="9" s="1"/>
  <c r="BBC7" i="9" s="1"/>
  <c r="BBD7" i="9" s="1"/>
  <c r="BBE7" i="9" s="1"/>
  <c r="BBF7" i="9" s="1"/>
  <c r="BBG7" i="9" s="1"/>
  <c r="BBH7" i="9" s="1"/>
  <c r="BBI7" i="9" s="1"/>
  <c r="BBJ7" i="9" s="1"/>
  <c r="BBK7" i="9" s="1"/>
  <c r="BBL7" i="9" s="1"/>
  <c r="BBM7" i="9" s="1"/>
  <c r="BBN7" i="9" s="1"/>
  <c r="BBO7" i="9" s="1"/>
  <c r="BBP7" i="9" s="1"/>
  <c r="BBQ7" i="9" s="1"/>
  <c r="BBR7" i="9" s="1"/>
  <c r="BBS7" i="9" s="1"/>
  <c r="BBT7" i="9" s="1"/>
  <c r="BBU7" i="9" s="1"/>
  <c r="BBV7" i="9" s="1"/>
  <c r="BBW7" i="9" s="1"/>
  <c r="BBX7" i="9" s="1"/>
  <c r="BBY7" i="9" s="1"/>
  <c r="BBZ7" i="9" s="1"/>
  <c r="BCA7" i="9" s="1"/>
  <c r="BCB7" i="9" s="1"/>
  <c r="BCC7" i="9" s="1"/>
  <c r="BCD7" i="9" s="1"/>
  <c r="BCE7" i="9" s="1"/>
  <c r="BCF7" i="9" s="1"/>
  <c r="BCG7" i="9" s="1"/>
  <c r="BCH7" i="9" s="1"/>
  <c r="BCI7" i="9" s="1"/>
  <c r="BCJ7" i="9" s="1"/>
  <c r="BCK7" i="9" s="1"/>
  <c r="BCL7" i="9" s="1"/>
  <c r="BCM7" i="9" s="1"/>
  <c r="BCN7" i="9" s="1"/>
  <c r="BCO7" i="9" s="1"/>
  <c r="BCP7" i="9" s="1"/>
  <c r="BCQ7" i="9" s="1"/>
  <c r="BCR7" i="9" s="1"/>
  <c r="BCS7" i="9" s="1"/>
  <c r="BCT7" i="9" s="1"/>
  <c r="BCU7" i="9" s="1"/>
  <c r="BCV7" i="9" s="1"/>
  <c r="BCW7" i="9" s="1"/>
  <c r="BCX7" i="9" s="1"/>
  <c r="BCY7" i="9" s="1"/>
  <c r="BCZ7" i="9" s="1"/>
  <c r="BDA7" i="9" s="1"/>
  <c r="BDB7" i="9" s="1"/>
  <c r="BDC7" i="9" s="1"/>
  <c r="BDD7" i="9" s="1"/>
  <c r="BDE7" i="9" s="1"/>
  <c r="BDF7" i="9" s="1"/>
  <c r="BDG7" i="9" s="1"/>
  <c r="BDH7" i="9" s="1"/>
  <c r="BDI7" i="9" s="1"/>
  <c r="BDJ7" i="9" s="1"/>
  <c r="BDK7" i="9" s="1"/>
  <c r="BDL7" i="9" s="1"/>
  <c r="BDM7" i="9" s="1"/>
  <c r="BDN7" i="9" s="1"/>
  <c r="BDO7" i="9" s="1"/>
  <c r="BDP7" i="9" s="1"/>
  <c r="BDQ7" i="9" s="1"/>
  <c r="BDR7" i="9" s="1"/>
  <c r="BDS7" i="9" s="1"/>
  <c r="BDT7" i="9" s="1"/>
  <c r="BDU7" i="9" s="1"/>
  <c r="BDV7" i="9" s="1"/>
  <c r="BDW7" i="9" s="1"/>
  <c r="BDX7" i="9" s="1"/>
  <c r="BDY7" i="9" s="1"/>
  <c r="BDZ7" i="9" s="1"/>
  <c r="BEA7" i="9" s="1"/>
  <c r="BEB7" i="9" s="1"/>
  <c r="BEC7" i="9" s="1"/>
  <c r="BED7" i="9" s="1"/>
  <c r="BEE7" i="9" s="1"/>
  <c r="BEF7" i="9" s="1"/>
  <c r="BEG7" i="9" s="1"/>
  <c r="BEH7" i="9" s="1"/>
  <c r="BEI7" i="9" s="1"/>
  <c r="BEJ7" i="9" s="1"/>
  <c r="BEK7" i="9" s="1"/>
  <c r="BEL7" i="9" s="1"/>
  <c r="BEM7" i="9" s="1"/>
  <c r="BEN7" i="9" s="1"/>
  <c r="BEO7" i="9" s="1"/>
  <c r="BEP7" i="9" s="1"/>
  <c r="BEQ7" i="9" s="1"/>
  <c r="BER7" i="9" s="1"/>
  <c r="BES7" i="9" s="1"/>
  <c r="BET7" i="9" s="1"/>
  <c r="BEU7" i="9" s="1"/>
  <c r="BEV7" i="9" s="1"/>
  <c r="BEW7" i="9" s="1"/>
  <c r="BEX7" i="9" s="1"/>
  <c r="BEY7" i="9" s="1"/>
  <c r="BEZ7" i="9" s="1"/>
  <c r="BFA7" i="9" s="1"/>
  <c r="BFB7" i="9" s="1"/>
  <c r="BFC7" i="9" s="1"/>
  <c r="BFD7" i="9" s="1"/>
  <c r="BFE7" i="9" s="1"/>
  <c r="BFF7" i="9" s="1"/>
  <c r="BFG7" i="9" s="1"/>
  <c r="BFH7" i="9" s="1"/>
  <c r="BFI7" i="9" s="1"/>
  <c r="BFJ7" i="9" s="1"/>
  <c r="BFK7" i="9" s="1"/>
  <c r="BFL7" i="9" s="1"/>
  <c r="BFM7" i="9" s="1"/>
  <c r="BFN7" i="9" s="1"/>
  <c r="BFO7" i="9" s="1"/>
  <c r="BFP7" i="9" s="1"/>
  <c r="BFQ7" i="9" s="1"/>
  <c r="BFR7" i="9" s="1"/>
  <c r="BFS7" i="9" s="1"/>
  <c r="BFT7" i="9" s="1"/>
  <c r="BFU7" i="9" s="1"/>
  <c r="BFV7" i="9" s="1"/>
  <c r="BFW7" i="9" s="1"/>
  <c r="BFX7" i="9" s="1"/>
  <c r="BFY7" i="9" s="1"/>
  <c r="BFZ7" i="9" s="1"/>
  <c r="BGA7" i="9" s="1"/>
  <c r="BGB7" i="9" s="1"/>
  <c r="BGC7" i="9" s="1"/>
  <c r="BGD7" i="9" s="1"/>
  <c r="BGE7" i="9" s="1"/>
  <c r="BGF7" i="9" s="1"/>
  <c r="BGG7" i="9" s="1"/>
  <c r="BGH7" i="9" s="1"/>
  <c r="BGI7" i="9" s="1"/>
  <c r="BGJ7" i="9" s="1"/>
  <c r="BGK7" i="9" s="1"/>
  <c r="BGL7" i="9" s="1"/>
  <c r="BGM7" i="9" s="1"/>
  <c r="BGN7" i="9" s="1"/>
  <c r="BGO7" i="9" s="1"/>
  <c r="BGP7" i="9" s="1"/>
  <c r="BGQ7" i="9" s="1"/>
  <c r="BGR7" i="9" s="1"/>
  <c r="BGS7" i="9" s="1"/>
  <c r="BGT7" i="9" s="1"/>
  <c r="BGU7" i="9" s="1"/>
  <c r="BGV7" i="9" s="1"/>
  <c r="BGW7" i="9" s="1"/>
  <c r="BGX7" i="9" s="1"/>
  <c r="BGY7" i="9" s="1"/>
  <c r="BGZ7" i="9" s="1"/>
  <c r="BHA7" i="9" s="1"/>
  <c r="BHB7" i="9" s="1"/>
  <c r="BHC7" i="9" s="1"/>
  <c r="BHD7" i="9" s="1"/>
  <c r="BHE7" i="9" s="1"/>
  <c r="BHF7" i="9" s="1"/>
  <c r="BHG7" i="9" s="1"/>
  <c r="BHH7" i="9" s="1"/>
  <c r="BHI7" i="9" s="1"/>
  <c r="BHJ7" i="9" s="1"/>
  <c r="BHK7" i="9" s="1"/>
  <c r="BHL7" i="9" s="1"/>
  <c r="BHM7" i="9" s="1"/>
  <c r="BHN7" i="9" s="1"/>
  <c r="BHO7" i="9" s="1"/>
  <c r="BHP7" i="9" s="1"/>
  <c r="BHQ7" i="9" s="1"/>
  <c r="BHR7" i="9" s="1"/>
  <c r="BHS7" i="9" s="1"/>
  <c r="BHT7" i="9" s="1"/>
  <c r="BHU7" i="9" s="1"/>
  <c r="BHV7" i="9" s="1"/>
  <c r="BHW7" i="9" s="1"/>
  <c r="BHX7" i="9" s="1"/>
  <c r="BHY7" i="9" s="1"/>
  <c r="BHZ7" i="9" s="1"/>
  <c r="BIA7" i="9" s="1"/>
  <c r="BIB7" i="9" s="1"/>
  <c r="BIC7" i="9" s="1"/>
  <c r="BID7" i="9" s="1"/>
  <c r="BIE7" i="9" s="1"/>
  <c r="BIF7" i="9" s="1"/>
  <c r="BIG7" i="9" s="1"/>
  <c r="BIH7" i="9" s="1"/>
  <c r="BII7" i="9" s="1"/>
  <c r="BIJ7" i="9" s="1"/>
  <c r="BIK7" i="9" s="1"/>
  <c r="BIL7" i="9" s="1"/>
  <c r="BIM7" i="9" s="1"/>
  <c r="BIN7" i="9" s="1"/>
  <c r="BIO7" i="9" s="1"/>
  <c r="BIP7" i="9" s="1"/>
  <c r="BIQ7" i="9" s="1"/>
  <c r="BIR7" i="9" s="1"/>
  <c r="BIS7" i="9" s="1"/>
  <c r="BIT7" i="9" s="1"/>
  <c r="BIU7" i="9" s="1"/>
  <c r="BIV7" i="9" s="1"/>
  <c r="BIW7" i="9" s="1"/>
  <c r="BIX7" i="9" s="1"/>
  <c r="BIY7" i="9" s="1"/>
  <c r="BIZ7" i="9" s="1"/>
  <c r="BJA7" i="9" s="1"/>
  <c r="BJB7" i="9" s="1"/>
  <c r="BJC7" i="9" s="1"/>
  <c r="BJD7" i="9" s="1"/>
  <c r="BJE7" i="9" s="1"/>
  <c r="BJF7" i="9" s="1"/>
  <c r="BJG7" i="9" s="1"/>
  <c r="BJH7" i="9" s="1"/>
  <c r="BJI7" i="9" s="1"/>
  <c r="BJJ7" i="9" s="1"/>
  <c r="BJK7" i="9" s="1"/>
  <c r="BJL7" i="9" s="1"/>
  <c r="BJM7" i="9" s="1"/>
  <c r="BJN7" i="9" s="1"/>
  <c r="BJO7" i="9" s="1"/>
  <c r="BJP7" i="9" s="1"/>
  <c r="BJQ7" i="9" s="1"/>
  <c r="BJR7" i="9" s="1"/>
  <c r="BJS7" i="9" s="1"/>
  <c r="BJT7" i="9" s="1"/>
  <c r="BJU7" i="9" s="1"/>
  <c r="BJV7" i="9" s="1"/>
  <c r="BJW7" i="9" s="1"/>
  <c r="BJX7" i="9" s="1"/>
  <c r="BJY7" i="9" s="1"/>
  <c r="BJZ7" i="9" s="1"/>
  <c r="BKA7" i="9" s="1"/>
  <c r="BKB7" i="9" s="1"/>
  <c r="BKC7" i="9" s="1"/>
  <c r="BKD7" i="9" s="1"/>
  <c r="BKE7" i="9" s="1"/>
  <c r="BKF7" i="9" s="1"/>
  <c r="BKG7" i="9" s="1"/>
  <c r="BKH7" i="9" s="1"/>
  <c r="BKI7" i="9" s="1"/>
  <c r="BKJ7" i="9" s="1"/>
  <c r="BKK7" i="9" s="1"/>
  <c r="BKL7" i="9" s="1"/>
  <c r="BKM7" i="9" s="1"/>
  <c r="BKN7" i="9" s="1"/>
  <c r="BKO7" i="9" s="1"/>
  <c r="BKP7" i="9" s="1"/>
  <c r="BKQ7" i="9" s="1"/>
  <c r="BKR7" i="9" s="1"/>
  <c r="BKS7" i="9" s="1"/>
  <c r="BKT7" i="9" s="1"/>
  <c r="BKU7" i="9" s="1"/>
  <c r="BKV7" i="9" s="1"/>
  <c r="BKW7" i="9" s="1"/>
  <c r="BKX7" i="9" s="1"/>
  <c r="BKY7" i="9" s="1"/>
  <c r="BKZ7" i="9" s="1"/>
  <c r="BLA7" i="9" s="1"/>
  <c r="BLB7" i="9" s="1"/>
  <c r="BLC7" i="9" s="1"/>
  <c r="BLD7" i="9" s="1"/>
  <c r="BLE7" i="9" s="1"/>
  <c r="BLF7" i="9" s="1"/>
  <c r="BLG7" i="9" s="1"/>
  <c r="BLH7" i="9" s="1"/>
  <c r="BLI7" i="9" s="1"/>
  <c r="BLJ7" i="9" s="1"/>
  <c r="BLK7" i="9" s="1"/>
  <c r="BLL7" i="9" s="1"/>
  <c r="BLM7" i="9" s="1"/>
  <c r="BLN7" i="9" s="1"/>
  <c r="BLO7" i="9" s="1"/>
  <c r="BLP7" i="9" s="1"/>
  <c r="BLQ7" i="9" s="1"/>
  <c r="BLR7" i="9" s="1"/>
  <c r="BLS7" i="9" s="1"/>
  <c r="BLT7" i="9" s="1"/>
  <c r="BLU7" i="9" s="1"/>
  <c r="BLV7" i="9" s="1"/>
  <c r="BLW7" i="9" s="1"/>
  <c r="BLX7" i="9" s="1"/>
  <c r="BLY7" i="9" s="1"/>
  <c r="BLZ7" i="9" s="1"/>
  <c r="BMA7" i="9" s="1"/>
  <c r="BMB7" i="9" s="1"/>
  <c r="BMC7" i="9" s="1"/>
  <c r="BMD7" i="9" s="1"/>
  <c r="BME7" i="9" s="1"/>
  <c r="BMF7" i="9" s="1"/>
  <c r="BMG7" i="9" s="1"/>
  <c r="BMH7" i="9" s="1"/>
  <c r="BMI7" i="9" s="1"/>
  <c r="BMJ7" i="9" s="1"/>
  <c r="BMK7" i="9" s="1"/>
  <c r="BML7" i="9" s="1"/>
  <c r="BMM7" i="9" s="1"/>
  <c r="BMN7" i="9" s="1"/>
  <c r="BMO7" i="9" s="1"/>
  <c r="BMP7" i="9" s="1"/>
  <c r="BMQ7" i="9" s="1"/>
  <c r="BMR7" i="9" s="1"/>
  <c r="BMS7" i="9" s="1"/>
  <c r="BMT7" i="9" s="1"/>
  <c r="BMU7" i="9" s="1"/>
  <c r="BMV7" i="9" s="1"/>
  <c r="BMW7" i="9" s="1"/>
  <c r="BMX7" i="9" s="1"/>
  <c r="BMY7" i="9" s="1"/>
  <c r="BMZ7" i="9" s="1"/>
  <c r="BNA7" i="9" s="1"/>
  <c r="BNB7" i="9" s="1"/>
  <c r="BNC7" i="9" s="1"/>
  <c r="BND7" i="9" s="1"/>
  <c r="BNE7" i="9" s="1"/>
  <c r="BNF7" i="9" s="1"/>
  <c r="BNG7" i="9" s="1"/>
  <c r="BNH7" i="9" s="1"/>
  <c r="BNI7" i="9" s="1"/>
  <c r="BNJ7" i="9" s="1"/>
  <c r="BNK7" i="9" s="1"/>
  <c r="BNL7" i="9" s="1"/>
  <c r="BNM7" i="9" s="1"/>
  <c r="BNN7" i="9" s="1"/>
  <c r="BNO7" i="9" s="1"/>
  <c r="BNP7" i="9" s="1"/>
  <c r="BNQ7" i="9" s="1"/>
  <c r="BNR7" i="9" s="1"/>
  <c r="BNS7" i="9" s="1"/>
  <c r="BNT7" i="9" s="1"/>
  <c r="BNU7" i="9" s="1"/>
  <c r="BNV7" i="9" s="1"/>
  <c r="BNW7" i="9" s="1"/>
  <c r="BNX7" i="9" s="1"/>
  <c r="BNY7" i="9" s="1"/>
  <c r="BNZ7" i="9" s="1"/>
  <c r="BOA7" i="9" s="1"/>
  <c r="BOB7" i="9" s="1"/>
  <c r="BOC7" i="9" s="1"/>
  <c r="BOD7" i="9" s="1"/>
  <c r="BOE7" i="9" s="1"/>
  <c r="BOF7" i="9" s="1"/>
  <c r="BOG7" i="9" s="1"/>
  <c r="BOH7" i="9" s="1"/>
  <c r="BOI7" i="9" s="1"/>
  <c r="BOJ7" i="9" s="1"/>
  <c r="BOK7" i="9" s="1"/>
  <c r="BOL7" i="9" s="1"/>
  <c r="BOM7" i="9" s="1"/>
  <c r="BON7" i="9" s="1"/>
  <c r="BOO7" i="9" s="1"/>
  <c r="BOP7" i="9" s="1"/>
  <c r="BOQ7" i="9" s="1"/>
  <c r="BOR7" i="9" s="1"/>
  <c r="BOS7" i="9" s="1"/>
  <c r="BOT7" i="9" s="1"/>
  <c r="BOU7" i="9" s="1"/>
  <c r="BOV7" i="9" s="1"/>
  <c r="BOW7" i="9" s="1"/>
  <c r="BOX7" i="9" s="1"/>
  <c r="BOY7" i="9" s="1"/>
  <c r="BOZ7" i="9" s="1"/>
  <c r="BPA7" i="9" s="1"/>
  <c r="BPB7" i="9" s="1"/>
  <c r="BPC7" i="9" s="1"/>
  <c r="BPD7" i="9" s="1"/>
  <c r="BPE7" i="9" s="1"/>
  <c r="BPF7" i="9" s="1"/>
  <c r="BPG7" i="9" s="1"/>
  <c r="BPH7" i="9" s="1"/>
  <c r="BPI7" i="9" s="1"/>
  <c r="BPJ7" i="9" s="1"/>
  <c r="BPK7" i="9" s="1"/>
  <c r="BPL7" i="9" s="1"/>
  <c r="BPM7" i="9" s="1"/>
  <c r="BPN7" i="9" s="1"/>
  <c r="BPO7" i="9" s="1"/>
  <c r="BPP7" i="9" s="1"/>
  <c r="BPQ7" i="9" s="1"/>
  <c r="BPR7" i="9" s="1"/>
  <c r="BPS7" i="9" s="1"/>
  <c r="BPT7" i="9" s="1"/>
  <c r="BPU7" i="9" s="1"/>
  <c r="BPV7" i="9" s="1"/>
  <c r="BPW7" i="9" s="1"/>
  <c r="BPX7" i="9" s="1"/>
  <c r="BPY7" i="9" s="1"/>
  <c r="BPZ7" i="9" s="1"/>
  <c r="BQA7" i="9" s="1"/>
  <c r="BQB7" i="9" s="1"/>
  <c r="BQC7" i="9" s="1"/>
  <c r="BQD7" i="9" s="1"/>
  <c r="BQE7" i="9" s="1"/>
  <c r="BQF7" i="9" s="1"/>
  <c r="BQG7" i="9" s="1"/>
  <c r="BQH7" i="9" s="1"/>
  <c r="BQI7" i="9" s="1"/>
  <c r="BQJ7" i="9" s="1"/>
  <c r="BQK7" i="9" s="1"/>
  <c r="BQL7" i="9" s="1"/>
  <c r="BQM7" i="9" s="1"/>
  <c r="BQN7" i="9" s="1"/>
  <c r="BQO7" i="9" s="1"/>
  <c r="BQP7" i="9" s="1"/>
  <c r="BQQ7" i="9" s="1"/>
  <c r="BQR7" i="9" s="1"/>
  <c r="BQS7" i="9" s="1"/>
  <c r="BQT7" i="9" s="1"/>
  <c r="BQU7" i="9" s="1"/>
  <c r="BQV7" i="9" s="1"/>
  <c r="BQW7" i="9" s="1"/>
  <c r="BQX7" i="9" s="1"/>
  <c r="BQY7" i="9" s="1"/>
  <c r="BQZ7" i="9" s="1"/>
  <c r="BRA7" i="9" s="1"/>
  <c r="BRB7" i="9" s="1"/>
  <c r="BRC7" i="9" s="1"/>
  <c r="BRD7" i="9" s="1"/>
  <c r="BRE7" i="9" s="1"/>
  <c r="BRF7" i="9" s="1"/>
  <c r="BRG7" i="9" s="1"/>
  <c r="BRH7" i="9" s="1"/>
  <c r="BRI7" i="9" s="1"/>
  <c r="BRJ7" i="9" s="1"/>
  <c r="BRK7" i="9" s="1"/>
  <c r="BRL7" i="9" s="1"/>
  <c r="BRM7" i="9" s="1"/>
  <c r="BRN7" i="9" s="1"/>
  <c r="BRO7" i="9" s="1"/>
  <c r="BRP7" i="9" s="1"/>
  <c r="BRQ7" i="9" s="1"/>
  <c r="BRR7" i="9" s="1"/>
  <c r="BRS7" i="9" s="1"/>
  <c r="BRT7" i="9" s="1"/>
  <c r="BRU7" i="9" s="1"/>
  <c r="BRV7" i="9" s="1"/>
  <c r="BRW7" i="9" s="1"/>
  <c r="BRX7" i="9" s="1"/>
  <c r="BRY7" i="9" s="1"/>
  <c r="BRZ7" i="9" s="1"/>
  <c r="BSA7" i="9" s="1"/>
  <c r="BSB7" i="9" s="1"/>
  <c r="BSC7" i="9" s="1"/>
  <c r="BSD7" i="9" s="1"/>
  <c r="BSE7" i="9" s="1"/>
  <c r="BSF7" i="9" s="1"/>
  <c r="BSG7" i="9" s="1"/>
  <c r="BSH7" i="9" s="1"/>
  <c r="BSI7" i="9" s="1"/>
  <c r="BSJ7" i="9" s="1"/>
  <c r="BSK7" i="9" s="1"/>
  <c r="BSL7" i="9" s="1"/>
  <c r="BSM7" i="9" s="1"/>
  <c r="BSN7" i="9" s="1"/>
  <c r="BSO7" i="9" s="1"/>
  <c r="BSP7" i="9" s="1"/>
  <c r="BSQ7" i="9" s="1"/>
  <c r="BSR7" i="9" s="1"/>
  <c r="BSS7" i="9" s="1"/>
  <c r="BST7" i="9" s="1"/>
  <c r="BSU7" i="9" s="1"/>
  <c r="BSV7" i="9" s="1"/>
  <c r="BSW7" i="9" s="1"/>
  <c r="BSX7" i="9" s="1"/>
  <c r="BSY7" i="9" s="1"/>
  <c r="BSZ7" i="9" s="1"/>
  <c r="BTA7" i="9" s="1"/>
  <c r="BTB7" i="9" s="1"/>
  <c r="BTC7" i="9" s="1"/>
  <c r="BTD7" i="9" s="1"/>
  <c r="BTE7" i="9" s="1"/>
  <c r="BTF7" i="9" s="1"/>
  <c r="BTG7" i="9" s="1"/>
  <c r="BTH7" i="9" s="1"/>
  <c r="BTI7" i="9" s="1"/>
  <c r="BTJ7" i="9" s="1"/>
  <c r="BTK7" i="9" s="1"/>
  <c r="BTL7" i="9" s="1"/>
  <c r="BTM7" i="9" s="1"/>
  <c r="BTN7" i="9" s="1"/>
  <c r="BTO7" i="9" s="1"/>
  <c r="BTP7" i="9" s="1"/>
  <c r="BTQ7" i="9" s="1"/>
  <c r="BTR7" i="9" s="1"/>
  <c r="BTS7" i="9" s="1"/>
  <c r="BTT7" i="9" s="1"/>
  <c r="BTU7" i="9" s="1"/>
  <c r="BTV7" i="9" s="1"/>
  <c r="BTW7" i="9" s="1"/>
  <c r="BTX7" i="9" s="1"/>
  <c r="BTY7" i="9" s="1"/>
  <c r="BTZ7" i="9" s="1"/>
  <c r="BUA7" i="9" s="1"/>
  <c r="BUB7" i="9" s="1"/>
  <c r="BUC7" i="9" s="1"/>
  <c r="BUD7" i="9" s="1"/>
  <c r="BUE7" i="9" s="1"/>
  <c r="BUF7" i="9" s="1"/>
  <c r="BUG7" i="9" s="1"/>
  <c r="BUH7" i="9" s="1"/>
  <c r="BUI7" i="9" s="1"/>
  <c r="BUJ7" i="9" s="1"/>
  <c r="BUK7" i="9" s="1"/>
  <c r="BUL7" i="9" s="1"/>
  <c r="BUM7" i="9" s="1"/>
  <c r="BUN7" i="9" s="1"/>
  <c r="BUO7" i="9" s="1"/>
  <c r="BUP7" i="9" s="1"/>
  <c r="BUQ7" i="9" s="1"/>
  <c r="BUR7" i="9" s="1"/>
  <c r="BUS7" i="9" s="1"/>
  <c r="BUT7" i="9" s="1"/>
  <c r="BUU7" i="9" s="1"/>
  <c r="BUV7" i="9" s="1"/>
  <c r="BUW7" i="9" s="1"/>
  <c r="BUX7" i="9" s="1"/>
  <c r="BUY7" i="9" s="1"/>
  <c r="BUZ7" i="9" s="1"/>
  <c r="BVA7" i="9" s="1"/>
  <c r="BVB7" i="9" s="1"/>
  <c r="BVC7" i="9" s="1"/>
  <c r="BVD7" i="9" s="1"/>
  <c r="BVE7" i="9" s="1"/>
  <c r="BVF7" i="9" s="1"/>
  <c r="BVG7" i="9" s="1"/>
  <c r="BVH7" i="9" s="1"/>
  <c r="BVI7" i="9" s="1"/>
  <c r="BVJ7" i="9" s="1"/>
  <c r="BVK7" i="9" s="1"/>
  <c r="BVL7" i="9" s="1"/>
  <c r="BVM7" i="9" s="1"/>
  <c r="BVN7" i="9" s="1"/>
  <c r="BVO7" i="9" s="1"/>
  <c r="BVP7" i="9" s="1"/>
  <c r="BVQ7" i="9" s="1"/>
  <c r="BVR7" i="9" s="1"/>
  <c r="BVS7" i="9" s="1"/>
  <c r="BVT7" i="9" s="1"/>
  <c r="BVU7" i="9" s="1"/>
  <c r="BVV7" i="9" s="1"/>
  <c r="BVW7" i="9" s="1"/>
  <c r="BVX7" i="9" s="1"/>
  <c r="BVY7" i="9" s="1"/>
  <c r="BVZ7" i="9" s="1"/>
  <c r="BWA7" i="9" s="1"/>
  <c r="BWB7" i="9" s="1"/>
  <c r="BWC7" i="9" s="1"/>
  <c r="BWD7" i="9" s="1"/>
  <c r="BWE7" i="9" s="1"/>
  <c r="BWF7" i="9" s="1"/>
  <c r="BWG7" i="9" s="1"/>
  <c r="BWH7" i="9" s="1"/>
  <c r="BWI7" i="9" s="1"/>
  <c r="BWJ7" i="9" s="1"/>
  <c r="BWK7" i="9" s="1"/>
  <c r="BWL7" i="9" s="1"/>
  <c r="BWM7" i="9" s="1"/>
  <c r="BWN7" i="9" s="1"/>
  <c r="BWO7" i="9" s="1"/>
  <c r="BWP7" i="9" s="1"/>
  <c r="BWQ7" i="9" s="1"/>
  <c r="BWR7" i="9" s="1"/>
  <c r="BWS7" i="9" s="1"/>
  <c r="BWT7" i="9" s="1"/>
  <c r="BWU7" i="9" s="1"/>
  <c r="BWV7" i="9" s="1"/>
  <c r="BWW7" i="9" s="1"/>
  <c r="BWX7" i="9" s="1"/>
  <c r="BWY7" i="9" s="1"/>
  <c r="BWZ7" i="9" s="1"/>
  <c r="BXA7" i="9" s="1"/>
  <c r="BXB7" i="9" s="1"/>
  <c r="BXC7" i="9" s="1"/>
  <c r="BXD7" i="9" s="1"/>
  <c r="BXE7" i="9" s="1"/>
  <c r="BXF7" i="9" s="1"/>
  <c r="BXG7" i="9" s="1"/>
  <c r="BXH7" i="9" s="1"/>
  <c r="BXI7" i="9" s="1"/>
  <c r="BXJ7" i="9" s="1"/>
  <c r="BXK7" i="9" s="1"/>
  <c r="BXL7" i="9" s="1"/>
  <c r="BXM7" i="9" s="1"/>
  <c r="BXN7" i="9" s="1"/>
  <c r="BXO7" i="9" s="1"/>
  <c r="BXP7" i="9" s="1"/>
  <c r="BXQ7" i="9" s="1"/>
  <c r="BXR7" i="9" s="1"/>
  <c r="BXS7" i="9" s="1"/>
  <c r="BXT7" i="9" s="1"/>
  <c r="BXU7" i="9" s="1"/>
  <c r="BXV7" i="9" s="1"/>
  <c r="BXW7" i="9" s="1"/>
  <c r="BXX7" i="9" s="1"/>
  <c r="BXY7" i="9" s="1"/>
  <c r="BXZ7" i="9" s="1"/>
  <c r="BYA7" i="9" s="1"/>
  <c r="BYB7" i="9" s="1"/>
  <c r="BYC7" i="9" s="1"/>
  <c r="BYD7" i="9" s="1"/>
  <c r="BYE7" i="9" s="1"/>
  <c r="BYF7" i="9" s="1"/>
  <c r="BYG7" i="9" s="1"/>
  <c r="BYH7" i="9" s="1"/>
  <c r="BYI7" i="9" s="1"/>
  <c r="BYJ7" i="9" s="1"/>
  <c r="BYK7" i="9" s="1"/>
  <c r="BYL7" i="9" s="1"/>
  <c r="BYM7" i="9" s="1"/>
  <c r="BYN7" i="9" s="1"/>
  <c r="BYO7" i="9" s="1"/>
  <c r="BYP7" i="9" s="1"/>
  <c r="BYQ7" i="9" s="1"/>
  <c r="BYR7" i="9" s="1"/>
  <c r="BYS7" i="9" s="1"/>
  <c r="BYT7" i="9" s="1"/>
  <c r="BYU7" i="9" s="1"/>
  <c r="BYV7" i="9" s="1"/>
  <c r="BYW7" i="9" s="1"/>
  <c r="BYX7" i="9" s="1"/>
  <c r="BYY7" i="9" s="1"/>
  <c r="BYZ7" i="9" s="1"/>
  <c r="BZA7" i="9" s="1"/>
  <c r="BZB7" i="9" s="1"/>
  <c r="BZC7" i="9" s="1"/>
  <c r="BZD7" i="9" s="1"/>
  <c r="BZE7" i="9" s="1"/>
  <c r="BZF7" i="9" s="1"/>
  <c r="BZG7" i="9" s="1"/>
  <c r="BZH7" i="9" s="1"/>
  <c r="BZI7" i="9" s="1"/>
  <c r="BZJ7" i="9" s="1"/>
  <c r="BZK7" i="9" s="1"/>
  <c r="BZL7" i="9" s="1"/>
  <c r="BZM7" i="9" s="1"/>
  <c r="BZN7" i="9" s="1"/>
  <c r="BZO7" i="9" s="1"/>
  <c r="BZP7" i="9" s="1"/>
  <c r="BZQ7" i="9" s="1"/>
  <c r="BZR7" i="9" s="1"/>
  <c r="BZS7" i="9" s="1"/>
  <c r="BZT7" i="9" s="1"/>
  <c r="BZU7" i="9" s="1"/>
  <c r="BZV7" i="9" s="1"/>
  <c r="BZW7" i="9" s="1"/>
  <c r="BZX7" i="9" s="1"/>
  <c r="BZY7" i="9" s="1"/>
  <c r="BZZ7" i="9" s="1"/>
  <c r="CAA7" i="9" s="1"/>
  <c r="CAB7" i="9" s="1"/>
  <c r="CAC7" i="9" s="1"/>
  <c r="CAD7" i="9" s="1"/>
  <c r="CAE7" i="9" s="1"/>
  <c r="CAF7" i="9" s="1"/>
  <c r="CAG7" i="9" s="1"/>
  <c r="CAH7" i="9" s="1"/>
  <c r="CAI7" i="9" s="1"/>
  <c r="CAJ7" i="9" s="1"/>
  <c r="CAK7" i="9" s="1"/>
  <c r="CAL7" i="9" s="1"/>
  <c r="CAM7" i="9" s="1"/>
  <c r="CAN7" i="9" s="1"/>
  <c r="CAO7" i="9" s="1"/>
  <c r="CAP7" i="9" s="1"/>
  <c r="CAQ7" i="9" s="1"/>
  <c r="CAR7" i="9" s="1"/>
  <c r="CAS7" i="9" s="1"/>
  <c r="CAT7" i="9" s="1"/>
  <c r="CAU7" i="9" s="1"/>
  <c r="CAV7" i="9" s="1"/>
  <c r="CAW7" i="9" s="1"/>
  <c r="CAX7" i="9" s="1"/>
  <c r="CAY7" i="9" s="1"/>
  <c r="CAZ7" i="9" s="1"/>
  <c r="CBA7" i="9" s="1"/>
  <c r="CBB7" i="9" s="1"/>
  <c r="CBC7" i="9" s="1"/>
  <c r="CBD7" i="9" s="1"/>
  <c r="CBE7" i="9" s="1"/>
  <c r="CBF7" i="9" s="1"/>
  <c r="CBG7" i="9" s="1"/>
  <c r="CBH7" i="9" s="1"/>
  <c r="CBI7" i="9" s="1"/>
  <c r="CBJ7" i="9" s="1"/>
  <c r="CBK7" i="9" s="1"/>
  <c r="CBL7" i="9" s="1"/>
  <c r="CBM7" i="9" s="1"/>
  <c r="CBN7" i="9" s="1"/>
  <c r="CBO7" i="9" s="1"/>
  <c r="CBP7" i="9" s="1"/>
  <c r="CBQ7" i="9" s="1"/>
  <c r="CBR7" i="9" s="1"/>
  <c r="CBS7" i="9" s="1"/>
  <c r="CBT7" i="9" s="1"/>
  <c r="CBU7" i="9" s="1"/>
  <c r="CBV7" i="9" s="1"/>
  <c r="CBW7" i="9" s="1"/>
  <c r="CBX7" i="9" s="1"/>
  <c r="CBY7" i="9" s="1"/>
  <c r="CBZ7" i="9" s="1"/>
  <c r="CCA7" i="9" s="1"/>
  <c r="CCB7" i="9" s="1"/>
  <c r="CCC7" i="9" s="1"/>
  <c r="CCD7" i="9" s="1"/>
  <c r="CCE7" i="9" s="1"/>
  <c r="CCF7" i="9" s="1"/>
  <c r="CCG7" i="9" s="1"/>
  <c r="CCH7" i="9" s="1"/>
  <c r="CCI7" i="9" s="1"/>
  <c r="CCJ7" i="9" s="1"/>
  <c r="CCK7" i="9" s="1"/>
  <c r="CCL7" i="9" s="1"/>
  <c r="CCM7" i="9" s="1"/>
  <c r="CCN7" i="9" s="1"/>
  <c r="CCO7" i="9" s="1"/>
  <c r="CCP7" i="9" s="1"/>
  <c r="CCQ7" i="9" s="1"/>
  <c r="CCR7" i="9" s="1"/>
  <c r="CCS7" i="9" s="1"/>
  <c r="CCT7" i="9" s="1"/>
  <c r="CCU7" i="9" s="1"/>
  <c r="CCV7" i="9" s="1"/>
  <c r="CCW7" i="9" s="1"/>
  <c r="CCX7" i="9" s="1"/>
  <c r="CCY7" i="9" s="1"/>
  <c r="CCZ7" i="9" s="1"/>
  <c r="CDA7" i="9" s="1"/>
  <c r="CDB7" i="9" s="1"/>
  <c r="CDC7" i="9" s="1"/>
  <c r="CDD7" i="9" s="1"/>
  <c r="CDE7" i="9" s="1"/>
  <c r="CDF7" i="9" s="1"/>
  <c r="CDG7" i="9" s="1"/>
  <c r="CDH7" i="9" s="1"/>
  <c r="CDI7" i="9" s="1"/>
  <c r="CDJ7" i="9" s="1"/>
  <c r="CDK7" i="9" s="1"/>
  <c r="CDL7" i="9" s="1"/>
  <c r="CDM7" i="9" s="1"/>
  <c r="CDN7" i="9" s="1"/>
  <c r="CDO7" i="9" s="1"/>
  <c r="CDP7" i="9" s="1"/>
  <c r="CDQ7" i="9" s="1"/>
  <c r="CDR7" i="9" s="1"/>
  <c r="CDS7" i="9" s="1"/>
  <c r="CDT7" i="9" s="1"/>
  <c r="CDU7" i="9" s="1"/>
  <c r="CDV7" i="9" s="1"/>
  <c r="CDW7" i="9" s="1"/>
  <c r="CDX7" i="9" s="1"/>
  <c r="CDY7" i="9" s="1"/>
  <c r="CDZ7" i="9" s="1"/>
  <c r="CEA7" i="9" s="1"/>
  <c r="CEB7" i="9" s="1"/>
  <c r="CEC7" i="9" s="1"/>
  <c r="CED7" i="9" s="1"/>
  <c r="CEE7" i="9" s="1"/>
  <c r="CEF7" i="9" s="1"/>
  <c r="CEG7" i="9" s="1"/>
  <c r="CEH7" i="9" s="1"/>
  <c r="CEI7" i="9" s="1"/>
  <c r="CEJ7" i="9" s="1"/>
  <c r="CEK7" i="9" s="1"/>
  <c r="CEL7" i="9" s="1"/>
  <c r="CEM7" i="9" s="1"/>
  <c r="CEN7" i="9" s="1"/>
  <c r="CEO7" i="9" s="1"/>
  <c r="CEP7" i="9" s="1"/>
  <c r="CEQ7" i="9" s="1"/>
  <c r="CER7" i="9" s="1"/>
  <c r="CES7" i="9" s="1"/>
  <c r="CET7" i="9" s="1"/>
  <c r="CEU7" i="9" s="1"/>
  <c r="CEV7" i="9" s="1"/>
  <c r="CEW7" i="9" s="1"/>
  <c r="CEX7" i="9" s="1"/>
  <c r="CEY7" i="9" s="1"/>
  <c r="CEZ7" i="9" s="1"/>
  <c r="CFA7" i="9" s="1"/>
  <c r="CFB7" i="9" s="1"/>
  <c r="CFC7" i="9" s="1"/>
  <c r="CFD7" i="9" s="1"/>
  <c r="CFE7" i="9" s="1"/>
  <c r="CFF7" i="9" s="1"/>
  <c r="CFG7" i="9" s="1"/>
  <c r="CFH7" i="9" s="1"/>
  <c r="CFI7" i="9" s="1"/>
  <c r="CFJ7" i="9" s="1"/>
  <c r="CFK7" i="9" s="1"/>
  <c r="CFL7" i="9" s="1"/>
  <c r="CFM7" i="9" s="1"/>
  <c r="CFN7" i="9" s="1"/>
  <c r="CFO7" i="9" s="1"/>
  <c r="CFP7" i="9" s="1"/>
  <c r="CFQ7" i="9" s="1"/>
  <c r="CFR7" i="9" s="1"/>
  <c r="CFS7" i="9" s="1"/>
  <c r="CFT7" i="9" s="1"/>
  <c r="CFU7" i="9" s="1"/>
  <c r="CFV7" i="9" s="1"/>
  <c r="CFW7" i="9" s="1"/>
  <c r="CFX7" i="9" s="1"/>
  <c r="CFY7" i="9" s="1"/>
  <c r="CFZ7" i="9" s="1"/>
  <c r="CGA7" i="9" s="1"/>
  <c r="CGB7" i="9" s="1"/>
  <c r="CGC7" i="9" s="1"/>
  <c r="CGD7" i="9" s="1"/>
  <c r="CGE7" i="9" s="1"/>
  <c r="CGF7" i="9" s="1"/>
  <c r="CGG7" i="9" s="1"/>
  <c r="CGH7" i="9" s="1"/>
  <c r="CGI7" i="9" s="1"/>
  <c r="CGJ7" i="9" s="1"/>
  <c r="CGK7" i="9" s="1"/>
  <c r="CGL7" i="9" s="1"/>
  <c r="CGM7" i="9" s="1"/>
  <c r="CGN7" i="9" s="1"/>
  <c r="CGO7" i="9" s="1"/>
  <c r="CGP7" i="9" s="1"/>
  <c r="CGQ7" i="9" s="1"/>
  <c r="CGR7" i="9" s="1"/>
  <c r="CGS7" i="9" s="1"/>
  <c r="CGT7" i="9" s="1"/>
  <c r="CGU7" i="9" s="1"/>
  <c r="CGV7" i="9" s="1"/>
  <c r="CGW7" i="9" s="1"/>
  <c r="CGX7" i="9" s="1"/>
  <c r="CGY7" i="9" s="1"/>
  <c r="CGZ7" i="9" s="1"/>
  <c r="CHA7" i="9" s="1"/>
  <c r="CHB7" i="9" s="1"/>
  <c r="CHC7" i="9" s="1"/>
  <c r="CHD7" i="9" s="1"/>
  <c r="CHE7" i="9" s="1"/>
  <c r="CHF7" i="9" s="1"/>
  <c r="CHG7" i="9" s="1"/>
  <c r="CHH7" i="9" s="1"/>
  <c r="CHI7" i="9" s="1"/>
  <c r="CHJ7" i="9" s="1"/>
  <c r="CHK7" i="9" s="1"/>
  <c r="CHL7" i="9" s="1"/>
  <c r="CHM7" i="9" s="1"/>
  <c r="CHN7" i="9" s="1"/>
  <c r="CHO7" i="9" s="1"/>
  <c r="CHP7" i="9" s="1"/>
  <c r="CHQ7" i="9" s="1"/>
  <c r="CHR7" i="9" s="1"/>
  <c r="CHS7" i="9" s="1"/>
  <c r="CHT7" i="9" s="1"/>
  <c r="CHU7" i="9" s="1"/>
  <c r="CHV7" i="9" s="1"/>
  <c r="CHW7" i="9" s="1"/>
  <c r="CHX7" i="9" s="1"/>
  <c r="CHY7" i="9" s="1"/>
  <c r="CHZ7" i="9" s="1"/>
  <c r="CIA7" i="9" s="1"/>
  <c r="CIB7" i="9" s="1"/>
  <c r="CIC7" i="9" s="1"/>
  <c r="CID7" i="9" s="1"/>
  <c r="CIE7" i="9" s="1"/>
  <c r="CIF7" i="9" s="1"/>
  <c r="CIG7" i="9" s="1"/>
  <c r="CIH7" i="9" s="1"/>
  <c r="CII7" i="9" s="1"/>
  <c r="CIJ7" i="9" s="1"/>
  <c r="CIK7" i="9" s="1"/>
  <c r="CIL7" i="9" s="1"/>
  <c r="CIM7" i="9" s="1"/>
  <c r="CIN7" i="9" s="1"/>
  <c r="CIO7" i="9" s="1"/>
  <c r="CIP7" i="9" s="1"/>
  <c r="CIQ7" i="9" s="1"/>
  <c r="CIR7" i="9" s="1"/>
  <c r="CIS7" i="9" s="1"/>
  <c r="CIT7" i="9" s="1"/>
  <c r="CIU7" i="9" s="1"/>
  <c r="CIV7" i="9" s="1"/>
  <c r="CIW7" i="9" s="1"/>
  <c r="CIX7" i="9" s="1"/>
  <c r="CIY7" i="9" s="1"/>
  <c r="CIZ7" i="9" s="1"/>
  <c r="CJA7" i="9" s="1"/>
  <c r="CJB7" i="9" s="1"/>
  <c r="CJC7" i="9" s="1"/>
  <c r="CJD7" i="9" s="1"/>
  <c r="CJE7" i="9" s="1"/>
  <c r="CJF7" i="9" s="1"/>
  <c r="CJG7" i="9" s="1"/>
  <c r="CJH7" i="9" s="1"/>
  <c r="CJI7" i="9" s="1"/>
  <c r="CJJ7" i="9" s="1"/>
  <c r="CJK7" i="9" s="1"/>
  <c r="CJL7" i="9" s="1"/>
  <c r="CJM7" i="9" s="1"/>
  <c r="CJN7" i="9" s="1"/>
  <c r="CJO7" i="9" s="1"/>
  <c r="CJP7" i="9" s="1"/>
  <c r="CJQ7" i="9" s="1"/>
  <c r="CJR7" i="9" s="1"/>
  <c r="CJS7" i="9" s="1"/>
  <c r="CJT7" i="9" s="1"/>
  <c r="CJU7" i="9" s="1"/>
  <c r="CJV7" i="9" s="1"/>
  <c r="CJW7" i="9" s="1"/>
  <c r="CJX7" i="9" s="1"/>
  <c r="CJY7" i="9" s="1"/>
  <c r="CJZ7" i="9" s="1"/>
  <c r="CKA7" i="9" s="1"/>
  <c r="CKB7" i="9" s="1"/>
  <c r="CKC7" i="9" s="1"/>
  <c r="CKD7" i="9" s="1"/>
  <c r="CKE7" i="9" s="1"/>
  <c r="CKF7" i="9" s="1"/>
  <c r="CKG7" i="9" s="1"/>
  <c r="CKH7" i="9" s="1"/>
  <c r="CKI7" i="9" s="1"/>
  <c r="CKJ7" i="9" s="1"/>
  <c r="CKK7" i="9" s="1"/>
  <c r="CKL7" i="9" s="1"/>
  <c r="CKM7" i="9" s="1"/>
  <c r="CKN7" i="9" s="1"/>
  <c r="CKO7" i="9" s="1"/>
  <c r="CKP7" i="9" s="1"/>
  <c r="CKQ7" i="9" s="1"/>
  <c r="CKR7" i="9" s="1"/>
  <c r="CKS7" i="9" s="1"/>
  <c r="CKT7" i="9" s="1"/>
  <c r="CKU7" i="9" s="1"/>
  <c r="CKV7" i="9" s="1"/>
  <c r="CKW7" i="9" s="1"/>
  <c r="CKX7" i="9" s="1"/>
  <c r="CKY7" i="9" s="1"/>
  <c r="CKZ7" i="9" s="1"/>
  <c r="CLA7" i="9" s="1"/>
  <c r="CLB7" i="9" s="1"/>
  <c r="CLC7" i="9" s="1"/>
  <c r="CLD7" i="9" s="1"/>
  <c r="CLE7" i="9" s="1"/>
  <c r="CLF7" i="9" s="1"/>
  <c r="CLG7" i="9" s="1"/>
  <c r="CLH7" i="9" s="1"/>
  <c r="CLI7" i="9" s="1"/>
  <c r="CLJ7" i="9" s="1"/>
  <c r="CLK7" i="9" s="1"/>
  <c r="CLL7" i="9" s="1"/>
  <c r="CLM7" i="9" s="1"/>
  <c r="CLN7" i="9" s="1"/>
  <c r="CLO7" i="9" s="1"/>
  <c r="CLP7" i="9" s="1"/>
  <c r="CLQ7" i="9" s="1"/>
  <c r="CLR7" i="9" s="1"/>
  <c r="CLS7" i="9" s="1"/>
  <c r="CLT7" i="9" s="1"/>
  <c r="CLU7" i="9" s="1"/>
  <c r="CLV7" i="9" s="1"/>
  <c r="CLW7" i="9" s="1"/>
  <c r="CLX7" i="9" s="1"/>
  <c r="CLY7" i="9" s="1"/>
  <c r="CLZ7" i="9" s="1"/>
  <c r="CMA7" i="9" s="1"/>
  <c r="CMB7" i="9" s="1"/>
  <c r="CMC7" i="9" s="1"/>
  <c r="CMD7" i="9" s="1"/>
  <c r="CME7" i="9" s="1"/>
  <c r="CMF7" i="9" s="1"/>
  <c r="CMG7" i="9" s="1"/>
  <c r="CMH7" i="9" s="1"/>
  <c r="CMI7" i="9" s="1"/>
  <c r="CMJ7" i="9" s="1"/>
  <c r="CMK7" i="9" s="1"/>
  <c r="CML7" i="9" s="1"/>
  <c r="CMM7" i="9" s="1"/>
  <c r="CMN7" i="9" s="1"/>
  <c r="CMO7" i="9" s="1"/>
  <c r="CMP7" i="9" s="1"/>
  <c r="CMQ7" i="9" s="1"/>
  <c r="CMR7" i="9" s="1"/>
  <c r="CMS7" i="9" s="1"/>
  <c r="CMT7" i="9" s="1"/>
  <c r="CMU7" i="9" s="1"/>
  <c r="CMV7" i="9" s="1"/>
  <c r="CMW7" i="9" s="1"/>
  <c r="CMX7" i="9" s="1"/>
  <c r="CMY7" i="9" s="1"/>
  <c r="CMZ7" i="9" s="1"/>
  <c r="CNA7" i="9" s="1"/>
  <c r="CNB7" i="9" s="1"/>
  <c r="CNC7" i="9" s="1"/>
  <c r="CND7" i="9" s="1"/>
  <c r="CNE7" i="9" s="1"/>
  <c r="CNF7" i="9" s="1"/>
  <c r="CNG7" i="9" s="1"/>
  <c r="CNH7" i="9" s="1"/>
  <c r="CNI7" i="9" s="1"/>
  <c r="CNJ7" i="9" s="1"/>
  <c r="CNK7" i="9" s="1"/>
  <c r="CNL7" i="9" s="1"/>
  <c r="CNM7" i="9" s="1"/>
  <c r="CNN7" i="9" s="1"/>
  <c r="CNO7" i="9" s="1"/>
  <c r="CNP7" i="9" s="1"/>
  <c r="CNQ7" i="9" s="1"/>
  <c r="CNR7" i="9" s="1"/>
  <c r="CNS7" i="9" s="1"/>
  <c r="CNT7" i="9" s="1"/>
  <c r="CNU7" i="9" s="1"/>
  <c r="CNV7" i="9" s="1"/>
  <c r="CNW7" i="9" s="1"/>
  <c r="CNX7" i="9" s="1"/>
  <c r="CNY7" i="9" s="1"/>
  <c r="CNZ7" i="9" s="1"/>
  <c r="COA7" i="9" s="1"/>
  <c r="COB7" i="9" s="1"/>
  <c r="COC7" i="9" s="1"/>
  <c r="COD7" i="9" s="1"/>
  <c r="COE7" i="9" s="1"/>
  <c r="COF7" i="9" s="1"/>
  <c r="COG7" i="9" s="1"/>
  <c r="COH7" i="9" s="1"/>
  <c r="COI7" i="9" s="1"/>
  <c r="COJ7" i="9" s="1"/>
  <c r="COK7" i="9" s="1"/>
  <c r="COL7" i="9" s="1"/>
  <c r="COM7" i="9" s="1"/>
  <c r="CON7" i="9" s="1"/>
  <c r="COO7" i="9" s="1"/>
  <c r="COP7" i="9" s="1"/>
  <c r="COQ7" i="9" s="1"/>
  <c r="COR7" i="9" s="1"/>
  <c r="COS7" i="9" s="1"/>
  <c r="COT7" i="9" s="1"/>
  <c r="COU7" i="9" s="1"/>
  <c r="COV7" i="9" s="1"/>
  <c r="COW7" i="9" s="1"/>
  <c r="COX7" i="9" s="1"/>
  <c r="COY7" i="9" s="1"/>
  <c r="COZ7" i="9" s="1"/>
  <c r="CPA7" i="9" s="1"/>
  <c r="CPB7" i="9" s="1"/>
  <c r="CPC7" i="9" s="1"/>
  <c r="CPD7" i="9" s="1"/>
  <c r="CPE7" i="9" s="1"/>
  <c r="CPF7" i="9" s="1"/>
  <c r="CPG7" i="9" s="1"/>
  <c r="CPH7" i="9" s="1"/>
  <c r="CPI7" i="9" s="1"/>
  <c r="CPJ7" i="9" s="1"/>
  <c r="CPK7" i="9" s="1"/>
  <c r="CPL7" i="9" s="1"/>
  <c r="CPM7" i="9" s="1"/>
  <c r="CPN7" i="9" s="1"/>
  <c r="CPO7" i="9" s="1"/>
  <c r="CPP7" i="9" s="1"/>
  <c r="CPQ7" i="9" s="1"/>
  <c r="CPR7" i="9" s="1"/>
  <c r="CPS7" i="9" s="1"/>
  <c r="CPT7" i="9" s="1"/>
  <c r="CPU7" i="9" s="1"/>
  <c r="CPV7" i="9" s="1"/>
  <c r="CPW7" i="9" s="1"/>
  <c r="CPX7" i="9" s="1"/>
  <c r="CPY7" i="9" s="1"/>
  <c r="CPZ7" i="9" s="1"/>
  <c r="CQA7" i="9" s="1"/>
  <c r="CQB7" i="9" s="1"/>
  <c r="CQC7" i="9" s="1"/>
  <c r="CQD7" i="9" s="1"/>
  <c r="CQE7" i="9" s="1"/>
  <c r="CQF7" i="9" s="1"/>
  <c r="CQG7" i="9" s="1"/>
  <c r="CQH7" i="9" s="1"/>
  <c r="CQI7" i="9" s="1"/>
  <c r="CQJ7" i="9" s="1"/>
  <c r="CQK7" i="9" s="1"/>
  <c r="CQL7" i="9" s="1"/>
  <c r="CQM7" i="9" s="1"/>
  <c r="CQN7" i="9" s="1"/>
  <c r="CQO7" i="9" s="1"/>
  <c r="CQP7" i="9" s="1"/>
  <c r="CQQ7" i="9" s="1"/>
  <c r="CQR7" i="9" s="1"/>
  <c r="CQS7" i="9" s="1"/>
  <c r="CQT7" i="9" s="1"/>
  <c r="CQU7" i="9" s="1"/>
  <c r="CQV7" i="9" s="1"/>
  <c r="CQW7" i="9" s="1"/>
  <c r="CQX7" i="9" s="1"/>
  <c r="CQY7" i="9" s="1"/>
  <c r="CQZ7" i="9" s="1"/>
  <c r="CRA7" i="9" s="1"/>
  <c r="CRB7" i="9" s="1"/>
  <c r="CRC7" i="9" s="1"/>
  <c r="CRD7" i="9" s="1"/>
  <c r="CRE7" i="9" s="1"/>
  <c r="CRF7" i="9" s="1"/>
  <c r="CRG7" i="9" s="1"/>
  <c r="CRH7" i="9" s="1"/>
  <c r="CRI7" i="9" s="1"/>
  <c r="CRJ7" i="9" s="1"/>
  <c r="CRK7" i="9" s="1"/>
  <c r="CRL7" i="9" s="1"/>
  <c r="CRM7" i="9" s="1"/>
  <c r="CRN7" i="9" s="1"/>
  <c r="CRO7" i="9" s="1"/>
  <c r="CRP7" i="9" s="1"/>
  <c r="CRQ7" i="9" s="1"/>
  <c r="CRR7" i="9" s="1"/>
  <c r="CRS7" i="9" s="1"/>
  <c r="CRT7" i="9" s="1"/>
  <c r="CRU7" i="9" s="1"/>
  <c r="CRV7" i="9" s="1"/>
  <c r="CRW7" i="9" s="1"/>
  <c r="CRX7" i="9" s="1"/>
  <c r="CRY7" i="9" s="1"/>
  <c r="CRZ7" i="9" s="1"/>
  <c r="CSA7" i="9" s="1"/>
  <c r="CSB7" i="9" s="1"/>
  <c r="CSC7" i="9" s="1"/>
  <c r="CSD7" i="9" s="1"/>
  <c r="CSE7" i="9" s="1"/>
  <c r="CSF7" i="9" s="1"/>
  <c r="CSG7" i="9" s="1"/>
  <c r="CSH7" i="9" s="1"/>
  <c r="CSI7" i="9" s="1"/>
  <c r="CSJ7" i="9" s="1"/>
  <c r="CSK7" i="9" s="1"/>
  <c r="CSL7" i="9" s="1"/>
  <c r="CSM7" i="9" s="1"/>
  <c r="CSN7" i="9" s="1"/>
  <c r="CSO7" i="9" s="1"/>
  <c r="CSP7" i="9" s="1"/>
  <c r="CSQ7" i="9" s="1"/>
  <c r="CSR7" i="9" s="1"/>
  <c r="CSS7" i="9" s="1"/>
  <c r="CST7" i="9" s="1"/>
  <c r="CSU7" i="9" s="1"/>
  <c r="CSV7" i="9" s="1"/>
  <c r="CSW7" i="9" s="1"/>
  <c r="CSX7" i="9" s="1"/>
  <c r="CSY7" i="9" s="1"/>
  <c r="CSZ7" i="9" s="1"/>
  <c r="CTA7" i="9" s="1"/>
  <c r="CTB7" i="9" s="1"/>
  <c r="CTC7" i="9" s="1"/>
  <c r="CTD7" i="9" s="1"/>
  <c r="CTE7" i="9" s="1"/>
  <c r="CTF7" i="9" s="1"/>
  <c r="CTG7" i="9" s="1"/>
  <c r="CTH7" i="9" s="1"/>
  <c r="CTI7" i="9" s="1"/>
  <c r="CTJ7" i="9" s="1"/>
  <c r="CTK7" i="9" s="1"/>
  <c r="CTL7" i="9" s="1"/>
  <c r="CTM7" i="9" s="1"/>
  <c r="CTN7" i="9" s="1"/>
  <c r="CTO7" i="9" s="1"/>
  <c r="CTP7" i="9" s="1"/>
  <c r="CTQ7" i="9" s="1"/>
  <c r="CTR7" i="9" s="1"/>
  <c r="CTS7" i="9" s="1"/>
  <c r="CTT7" i="9" s="1"/>
  <c r="CTU7" i="9" s="1"/>
  <c r="CTV7" i="9" s="1"/>
  <c r="CTW7" i="9" s="1"/>
  <c r="CTX7" i="9" s="1"/>
  <c r="CTY7" i="9" s="1"/>
  <c r="CTZ7" i="9" s="1"/>
  <c r="CUA7" i="9" s="1"/>
  <c r="CUB7" i="9" s="1"/>
  <c r="CUC7" i="9" s="1"/>
  <c r="CUD7" i="9" s="1"/>
  <c r="CUE7" i="9" s="1"/>
  <c r="CUF7" i="9" s="1"/>
  <c r="CUG7" i="9" s="1"/>
  <c r="CUH7" i="9" s="1"/>
  <c r="CUI7" i="9" s="1"/>
  <c r="CUJ7" i="9" s="1"/>
  <c r="CUK7" i="9" s="1"/>
  <c r="CUL7" i="9" s="1"/>
  <c r="CUM7" i="9" s="1"/>
  <c r="CUN7" i="9" s="1"/>
  <c r="CUO7" i="9" s="1"/>
  <c r="CUP7" i="9" s="1"/>
  <c r="CUQ7" i="9" s="1"/>
  <c r="CUR7" i="9" s="1"/>
  <c r="CUS7" i="9" s="1"/>
  <c r="CUT7" i="9" s="1"/>
  <c r="CUU7" i="9" s="1"/>
  <c r="CUV7" i="9" s="1"/>
  <c r="CUW7" i="9" s="1"/>
  <c r="CUX7" i="9" s="1"/>
  <c r="CUY7" i="9" s="1"/>
  <c r="CUZ7" i="9" s="1"/>
  <c r="CVA7" i="9" s="1"/>
  <c r="CVB7" i="9" s="1"/>
  <c r="CVC7" i="9" s="1"/>
  <c r="CVD7" i="9" s="1"/>
  <c r="CVE7" i="9" s="1"/>
  <c r="CVF7" i="9" s="1"/>
  <c r="CVG7" i="9" s="1"/>
  <c r="CVH7" i="9" s="1"/>
  <c r="CVI7" i="9" s="1"/>
  <c r="CVJ7" i="9" s="1"/>
  <c r="CVK7" i="9" s="1"/>
  <c r="CVL7" i="9" s="1"/>
  <c r="CVM7" i="9" s="1"/>
  <c r="CVN7" i="9" s="1"/>
  <c r="CVO7" i="9" s="1"/>
  <c r="CVP7" i="9" s="1"/>
  <c r="CVQ7" i="9" s="1"/>
  <c r="CVR7" i="9" s="1"/>
  <c r="CVS7" i="9" s="1"/>
  <c r="CVT7" i="9" s="1"/>
  <c r="CVU7" i="9" s="1"/>
  <c r="CVV7" i="9" s="1"/>
  <c r="CVW7" i="9" s="1"/>
  <c r="CVX7" i="9" s="1"/>
  <c r="CVY7" i="9" s="1"/>
  <c r="CVZ7" i="9" s="1"/>
  <c r="CWA7" i="9" s="1"/>
  <c r="CWB7" i="9" s="1"/>
  <c r="CWC7" i="9" s="1"/>
  <c r="CWD7" i="9" s="1"/>
  <c r="CWE7" i="9" s="1"/>
  <c r="CWF7" i="9" s="1"/>
  <c r="CWG7" i="9" s="1"/>
  <c r="CWH7" i="9" s="1"/>
  <c r="CWI7" i="9" s="1"/>
  <c r="CWJ7" i="9" s="1"/>
  <c r="CWK7" i="9" s="1"/>
  <c r="CWL7" i="9" s="1"/>
  <c r="CWM7" i="9" s="1"/>
  <c r="CWN7" i="9" s="1"/>
  <c r="CWO7" i="9" s="1"/>
  <c r="CWP7" i="9" s="1"/>
  <c r="CWQ7" i="9" s="1"/>
  <c r="CWR7" i="9" s="1"/>
  <c r="CWS7" i="9" s="1"/>
  <c r="CWT7" i="9" s="1"/>
  <c r="CWU7" i="9" s="1"/>
  <c r="CWV7" i="9" s="1"/>
  <c r="CWW7" i="9" s="1"/>
  <c r="CWX7" i="9" s="1"/>
  <c r="CWY7" i="9" s="1"/>
  <c r="CWZ7" i="9" s="1"/>
  <c r="CXA7" i="9" s="1"/>
  <c r="CXB7" i="9" s="1"/>
  <c r="CXC7" i="9" s="1"/>
  <c r="CXD7" i="9" s="1"/>
  <c r="CXE7" i="9" s="1"/>
  <c r="CXF7" i="9" s="1"/>
  <c r="CXG7" i="9" s="1"/>
  <c r="CXH7" i="9" s="1"/>
  <c r="CXI7" i="9" s="1"/>
  <c r="CXJ7" i="9" s="1"/>
  <c r="CXK7" i="9" s="1"/>
  <c r="CXL7" i="9" s="1"/>
  <c r="CXM7" i="9" s="1"/>
  <c r="CXN7" i="9" s="1"/>
  <c r="CXO7" i="9" s="1"/>
  <c r="CXP7" i="9" s="1"/>
  <c r="CXQ7" i="9" s="1"/>
  <c r="CXR7" i="9" s="1"/>
  <c r="CXS7" i="9" s="1"/>
  <c r="CXT7" i="9" s="1"/>
  <c r="CXU7" i="9" s="1"/>
  <c r="CXV7" i="9" s="1"/>
  <c r="CXW7" i="9" s="1"/>
  <c r="CXX7" i="9" s="1"/>
  <c r="CXY7" i="9" s="1"/>
  <c r="CXZ7" i="9" s="1"/>
  <c r="CYA7" i="9" s="1"/>
  <c r="CYB7" i="9" s="1"/>
  <c r="CYC7" i="9" s="1"/>
  <c r="CYD7" i="9" s="1"/>
  <c r="CYE7" i="9" s="1"/>
  <c r="CYF7" i="9" s="1"/>
  <c r="CYG7" i="9" s="1"/>
  <c r="CYH7" i="9" s="1"/>
  <c r="CYI7" i="9" s="1"/>
  <c r="CYJ7" i="9" s="1"/>
  <c r="CYK7" i="9" s="1"/>
  <c r="CYL7" i="9" s="1"/>
  <c r="CYM7" i="9" s="1"/>
  <c r="CYN7" i="9" s="1"/>
  <c r="CYO7" i="9" s="1"/>
  <c r="CYP7" i="9" s="1"/>
  <c r="CYQ7" i="9" s="1"/>
  <c r="CYR7" i="9" s="1"/>
  <c r="CYS7" i="9" s="1"/>
  <c r="CYT7" i="9" s="1"/>
  <c r="CYU7" i="9" s="1"/>
  <c r="CYV7" i="9" s="1"/>
  <c r="CYW7" i="9" s="1"/>
  <c r="CYX7" i="9" s="1"/>
  <c r="CYY7" i="9" s="1"/>
  <c r="CYZ7" i="9" s="1"/>
  <c r="CZA7" i="9" s="1"/>
  <c r="CZB7" i="9" s="1"/>
  <c r="CZC7" i="9" s="1"/>
  <c r="CZD7" i="9" s="1"/>
  <c r="CZE7" i="9" s="1"/>
  <c r="CZF7" i="9" s="1"/>
  <c r="CZG7" i="9" s="1"/>
  <c r="CZH7" i="9" s="1"/>
  <c r="CZI7" i="9" s="1"/>
  <c r="CZJ7" i="9" s="1"/>
  <c r="CZK7" i="9" s="1"/>
  <c r="CZL7" i="9" s="1"/>
  <c r="CZM7" i="9" s="1"/>
  <c r="CZN7" i="9" s="1"/>
  <c r="CZO7" i="9" s="1"/>
  <c r="CZP7" i="9" s="1"/>
  <c r="CZQ7" i="9" s="1"/>
  <c r="CZR7" i="9" s="1"/>
  <c r="CZS7" i="9" s="1"/>
  <c r="CZT7" i="9" s="1"/>
  <c r="CZU7" i="9" s="1"/>
  <c r="CZV7" i="9" s="1"/>
  <c r="CZW7" i="9" s="1"/>
  <c r="CZX7" i="9" s="1"/>
  <c r="CZY7" i="9" s="1"/>
  <c r="CZZ7" i="9" s="1"/>
  <c r="DAA7" i="9" s="1"/>
  <c r="DAB7" i="9" s="1"/>
  <c r="DAC7" i="9" s="1"/>
  <c r="DAD7" i="9" s="1"/>
  <c r="DAE7" i="9" s="1"/>
  <c r="DAF7" i="9" s="1"/>
  <c r="DAG7" i="9" s="1"/>
  <c r="DAH7" i="9" s="1"/>
  <c r="DAI7" i="9" s="1"/>
  <c r="DAJ7" i="9" s="1"/>
  <c r="DAK7" i="9" s="1"/>
  <c r="DAL7" i="9" s="1"/>
  <c r="DAM7" i="9" s="1"/>
  <c r="DAN7" i="9" s="1"/>
  <c r="DAO7" i="9" s="1"/>
  <c r="DAP7" i="9" s="1"/>
  <c r="DAQ7" i="9" s="1"/>
  <c r="DAR7" i="9" s="1"/>
  <c r="DAS7" i="9" s="1"/>
  <c r="DAT7" i="9" s="1"/>
  <c r="DAU7" i="9" s="1"/>
  <c r="DAV7" i="9" s="1"/>
  <c r="DAW7" i="9" s="1"/>
  <c r="DAX7" i="9" s="1"/>
  <c r="DAY7" i="9" s="1"/>
  <c r="DAZ7" i="9" s="1"/>
  <c r="DBA7" i="9" s="1"/>
  <c r="DBB7" i="9" s="1"/>
  <c r="DBC7" i="9" s="1"/>
  <c r="DBD7" i="9" s="1"/>
  <c r="DBE7" i="9" s="1"/>
  <c r="DBF7" i="9" s="1"/>
  <c r="DBG7" i="9" s="1"/>
  <c r="DBH7" i="9" s="1"/>
  <c r="DBI7" i="9" s="1"/>
  <c r="DBJ7" i="9" s="1"/>
  <c r="DBK7" i="9" s="1"/>
  <c r="DBL7" i="9" s="1"/>
  <c r="DBM7" i="9" s="1"/>
  <c r="DBN7" i="9" s="1"/>
  <c r="DBO7" i="9" s="1"/>
  <c r="DBP7" i="9" s="1"/>
  <c r="DBQ7" i="9" s="1"/>
  <c r="DBR7" i="9" s="1"/>
  <c r="DBS7" i="9" s="1"/>
  <c r="DBT7" i="9" s="1"/>
  <c r="DBU7" i="9" s="1"/>
  <c r="DBV7" i="9" s="1"/>
  <c r="DBW7" i="9" s="1"/>
  <c r="DBX7" i="9" s="1"/>
  <c r="DBY7" i="9" s="1"/>
  <c r="DBZ7" i="9" s="1"/>
  <c r="DCA7" i="9" s="1"/>
  <c r="DCB7" i="9" s="1"/>
  <c r="DCC7" i="9" s="1"/>
  <c r="DCD7" i="9" s="1"/>
  <c r="DCE7" i="9" s="1"/>
  <c r="DCF7" i="9" s="1"/>
  <c r="DCG7" i="9" s="1"/>
  <c r="DCH7" i="9" s="1"/>
  <c r="DCI7" i="9" s="1"/>
  <c r="DCJ7" i="9" s="1"/>
  <c r="DCK7" i="9" s="1"/>
  <c r="DCL7" i="9" s="1"/>
  <c r="DCM7" i="9" s="1"/>
  <c r="DCN7" i="9" s="1"/>
  <c r="DCO7" i="9" s="1"/>
  <c r="DCP7" i="9" s="1"/>
  <c r="DCQ7" i="9" s="1"/>
  <c r="DCR7" i="9" s="1"/>
  <c r="DCS7" i="9" s="1"/>
  <c r="DCT7" i="9" s="1"/>
  <c r="DCU7" i="9" s="1"/>
  <c r="DCV7" i="9" s="1"/>
  <c r="DCW7" i="9" s="1"/>
  <c r="DCX7" i="9" s="1"/>
  <c r="DCY7" i="9" s="1"/>
  <c r="DCZ7" i="9" s="1"/>
  <c r="DDA7" i="9" s="1"/>
  <c r="DDB7" i="9" s="1"/>
  <c r="DDC7" i="9" s="1"/>
  <c r="DDD7" i="9" s="1"/>
  <c r="DDE7" i="9" s="1"/>
  <c r="DDF7" i="9" s="1"/>
  <c r="DDG7" i="9" s="1"/>
  <c r="DDH7" i="9" s="1"/>
  <c r="DDI7" i="9" s="1"/>
  <c r="DDJ7" i="9" s="1"/>
  <c r="DDK7" i="9" s="1"/>
  <c r="DDL7" i="9" s="1"/>
  <c r="DDM7" i="9" s="1"/>
  <c r="DDN7" i="9" s="1"/>
  <c r="DDO7" i="9" s="1"/>
  <c r="DDP7" i="9" s="1"/>
  <c r="DDQ7" i="9" s="1"/>
  <c r="DDR7" i="9" s="1"/>
  <c r="DDS7" i="9" s="1"/>
  <c r="DDT7" i="9" s="1"/>
  <c r="DDU7" i="9" s="1"/>
  <c r="DDV7" i="9" s="1"/>
  <c r="DDW7" i="9" s="1"/>
  <c r="DDX7" i="9" s="1"/>
  <c r="DDY7" i="9" s="1"/>
  <c r="DDZ7" i="9" s="1"/>
  <c r="DEA7" i="9" s="1"/>
  <c r="DEB7" i="9" s="1"/>
  <c r="DEC7" i="9" s="1"/>
  <c r="DED7" i="9" s="1"/>
  <c r="DEE7" i="9" s="1"/>
  <c r="DEF7" i="9" s="1"/>
  <c r="DEG7" i="9" s="1"/>
  <c r="DEH7" i="9" s="1"/>
  <c r="DEI7" i="9" s="1"/>
  <c r="DEJ7" i="9" s="1"/>
  <c r="DEK7" i="9" s="1"/>
  <c r="DEL7" i="9" s="1"/>
  <c r="DEM7" i="9" s="1"/>
  <c r="DEN7" i="9" s="1"/>
  <c r="DEO7" i="9" s="1"/>
  <c r="DEP7" i="9" s="1"/>
  <c r="DEQ7" i="9" s="1"/>
  <c r="DER7" i="9" s="1"/>
  <c r="DES7" i="9" s="1"/>
  <c r="DET7" i="9" s="1"/>
  <c r="DEU7" i="9" s="1"/>
  <c r="DEV7" i="9" s="1"/>
  <c r="DEW7" i="9" s="1"/>
  <c r="DEX7" i="9" s="1"/>
  <c r="DEY7" i="9" s="1"/>
  <c r="DEZ7" i="9" s="1"/>
  <c r="DFA7" i="9" s="1"/>
  <c r="DFB7" i="9" s="1"/>
  <c r="DFC7" i="9" s="1"/>
  <c r="DFD7" i="9" s="1"/>
  <c r="DFE7" i="9" s="1"/>
  <c r="DFF7" i="9" s="1"/>
  <c r="DFG7" i="9" s="1"/>
  <c r="DFH7" i="9" s="1"/>
  <c r="DFI7" i="9" s="1"/>
  <c r="DFJ7" i="9" s="1"/>
  <c r="DFK7" i="9" s="1"/>
  <c r="DFL7" i="9" s="1"/>
  <c r="DFM7" i="9" s="1"/>
  <c r="DFN7" i="9" s="1"/>
  <c r="DFO7" i="9" s="1"/>
  <c r="DFP7" i="9" s="1"/>
  <c r="DFQ7" i="9" s="1"/>
  <c r="DFR7" i="9" s="1"/>
  <c r="DFS7" i="9" s="1"/>
  <c r="DFT7" i="9" s="1"/>
  <c r="DFU7" i="9" s="1"/>
  <c r="DFV7" i="9" s="1"/>
  <c r="DFW7" i="9" s="1"/>
  <c r="DFX7" i="9" s="1"/>
  <c r="DFY7" i="9" s="1"/>
  <c r="DFZ7" i="9" s="1"/>
  <c r="DGA7" i="9" s="1"/>
  <c r="DGB7" i="9" s="1"/>
  <c r="DGC7" i="9" s="1"/>
  <c r="DGD7" i="9" s="1"/>
  <c r="DGE7" i="9" s="1"/>
  <c r="DGF7" i="9" s="1"/>
  <c r="DGG7" i="9" s="1"/>
  <c r="DGH7" i="9" s="1"/>
  <c r="DGI7" i="9" s="1"/>
  <c r="DGJ7" i="9" s="1"/>
  <c r="DGK7" i="9" s="1"/>
  <c r="DGL7" i="9" s="1"/>
  <c r="DGM7" i="9" s="1"/>
  <c r="DGN7" i="9" s="1"/>
  <c r="DGO7" i="9" s="1"/>
  <c r="DGP7" i="9" s="1"/>
  <c r="DGQ7" i="9" s="1"/>
  <c r="DGR7" i="9" s="1"/>
  <c r="DGS7" i="9" s="1"/>
  <c r="DGT7" i="9" s="1"/>
  <c r="DGU7" i="9" s="1"/>
  <c r="DGV7" i="9" s="1"/>
  <c r="DGW7" i="9" s="1"/>
  <c r="DGX7" i="9" s="1"/>
  <c r="DGY7" i="9" s="1"/>
  <c r="DGZ7" i="9" s="1"/>
  <c r="DHA7" i="9" s="1"/>
  <c r="DHB7" i="9" s="1"/>
  <c r="DHC7" i="9" s="1"/>
  <c r="DHD7" i="9" s="1"/>
  <c r="DHE7" i="9" s="1"/>
  <c r="DHF7" i="9" s="1"/>
  <c r="DHG7" i="9" s="1"/>
  <c r="DHH7" i="9" s="1"/>
  <c r="DHI7" i="9" s="1"/>
  <c r="DHJ7" i="9" s="1"/>
  <c r="DHK7" i="9" s="1"/>
  <c r="DHL7" i="9" s="1"/>
  <c r="DHM7" i="9" s="1"/>
  <c r="DHN7" i="9" s="1"/>
  <c r="DHO7" i="9" s="1"/>
  <c r="DHP7" i="9" s="1"/>
  <c r="DHQ7" i="9" s="1"/>
  <c r="DHR7" i="9" s="1"/>
  <c r="DHS7" i="9" s="1"/>
  <c r="DHT7" i="9" s="1"/>
  <c r="DHU7" i="9" s="1"/>
  <c r="DHV7" i="9" s="1"/>
  <c r="DHW7" i="9" s="1"/>
  <c r="DHX7" i="9" s="1"/>
  <c r="DHY7" i="9" s="1"/>
  <c r="DHZ7" i="9" s="1"/>
  <c r="DIA7" i="9" s="1"/>
  <c r="DIB7" i="9" s="1"/>
  <c r="DIC7" i="9" s="1"/>
  <c r="DID7" i="9" s="1"/>
  <c r="DIE7" i="9" s="1"/>
  <c r="DIF7" i="9" s="1"/>
  <c r="DIG7" i="9" s="1"/>
  <c r="DIH7" i="9" s="1"/>
  <c r="DII7" i="9" s="1"/>
  <c r="DIJ7" i="9" s="1"/>
  <c r="DIK7" i="9" s="1"/>
  <c r="DIL7" i="9" s="1"/>
  <c r="DIM7" i="9" s="1"/>
  <c r="DIN7" i="9" s="1"/>
  <c r="DIO7" i="9" s="1"/>
  <c r="DIP7" i="9" s="1"/>
  <c r="DIQ7" i="9" s="1"/>
  <c r="DIR7" i="9" s="1"/>
  <c r="DIS7" i="9" s="1"/>
  <c r="DIT7" i="9" s="1"/>
  <c r="DIU7" i="9" s="1"/>
  <c r="DIV7" i="9" s="1"/>
  <c r="DIW7" i="9" s="1"/>
  <c r="DIX7" i="9" s="1"/>
  <c r="DIY7" i="9" s="1"/>
  <c r="DIZ7" i="9" s="1"/>
  <c r="DJA7" i="9" s="1"/>
  <c r="DJB7" i="9" s="1"/>
  <c r="DJC7" i="9" s="1"/>
  <c r="DJD7" i="9" s="1"/>
  <c r="DJE7" i="9" s="1"/>
  <c r="DJF7" i="9" s="1"/>
  <c r="DJG7" i="9" s="1"/>
  <c r="DJH7" i="9" s="1"/>
  <c r="DJI7" i="9" s="1"/>
  <c r="DJJ7" i="9" s="1"/>
  <c r="DJK7" i="9" s="1"/>
  <c r="DJL7" i="9" s="1"/>
  <c r="DJM7" i="9" s="1"/>
  <c r="DJN7" i="9" s="1"/>
  <c r="DJO7" i="9" s="1"/>
  <c r="DJP7" i="9" s="1"/>
  <c r="DJQ7" i="9" s="1"/>
  <c r="DJR7" i="9" s="1"/>
  <c r="DJS7" i="9" s="1"/>
  <c r="DJT7" i="9" s="1"/>
  <c r="DJU7" i="9" s="1"/>
  <c r="DJV7" i="9" s="1"/>
  <c r="DJW7" i="9" s="1"/>
  <c r="DJX7" i="9" s="1"/>
  <c r="DJY7" i="9" s="1"/>
  <c r="DJZ7" i="9" s="1"/>
  <c r="DKA7" i="9" s="1"/>
  <c r="DKB7" i="9" s="1"/>
  <c r="DKC7" i="9" s="1"/>
  <c r="DKD7" i="9" s="1"/>
  <c r="DKE7" i="9" s="1"/>
  <c r="DKF7" i="9" s="1"/>
  <c r="DKG7" i="9" s="1"/>
  <c r="DKH7" i="9" s="1"/>
  <c r="DKI7" i="9" s="1"/>
  <c r="DKJ7" i="9" s="1"/>
  <c r="DKK7" i="9" s="1"/>
  <c r="DKL7" i="9" s="1"/>
  <c r="DKM7" i="9" s="1"/>
  <c r="DKN7" i="9" s="1"/>
  <c r="DKO7" i="9" s="1"/>
  <c r="DKP7" i="9" s="1"/>
  <c r="DKQ7" i="9" s="1"/>
  <c r="DKR7" i="9" s="1"/>
  <c r="DKS7" i="9" s="1"/>
  <c r="DKT7" i="9" s="1"/>
  <c r="DKU7" i="9" s="1"/>
  <c r="DKV7" i="9" s="1"/>
  <c r="DKW7" i="9" s="1"/>
  <c r="DKX7" i="9" s="1"/>
  <c r="DKY7" i="9" s="1"/>
  <c r="DKZ7" i="9" s="1"/>
  <c r="DLA7" i="9" s="1"/>
  <c r="DLB7" i="9" s="1"/>
  <c r="DLC7" i="9" s="1"/>
  <c r="DLD7" i="9" s="1"/>
  <c r="DLE7" i="9" s="1"/>
  <c r="DLF7" i="9" s="1"/>
  <c r="DLG7" i="9" s="1"/>
  <c r="DLH7" i="9" s="1"/>
  <c r="DLI7" i="9" s="1"/>
  <c r="DLJ7" i="9" s="1"/>
  <c r="DLK7" i="9" s="1"/>
  <c r="DLL7" i="9" s="1"/>
  <c r="DLM7" i="9" s="1"/>
  <c r="DLN7" i="9" s="1"/>
  <c r="DLO7" i="9" s="1"/>
  <c r="DLP7" i="9" s="1"/>
  <c r="DLQ7" i="9" s="1"/>
  <c r="DLR7" i="9" s="1"/>
  <c r="DLS7" i="9" s="1"/>
  <c r="DLT7" i="9" s="1"/>
  <c r="DLU7" i="9" s="1"/>
  <c r="DLV7" i="9" s="1"/>
  <c r="DLW7" i="9" s="1"/>
  <c r="DLX7" i="9" s="1"/>
  <c r="DLY7" i="9" s="1"/>
  <c r="DLZ7" i="9" s="1"/>
  <c r="DMA7" i="9" s="1"/>
  <c r="DMB7" i="9" s="1"/>
  <c r="DMC7" i="9" s="1"/>
  <c r="DMD7" i="9" s="1"/>
  <c r="DME7" i="9" s="1"/>
  <c r="DMF7" i="9" s="1"/>
  <c r="DMG7" i="9" s="1"/>
  <c r="DMH7" i="9" s="1"/>
  <c r="DMI7" i="9" s="1"/>
  <c r="DMJ7" i="9" s="1"/>
  <c r="DMK7" i="9" s="1"/>
  <c r="DML7" i="9" s="1"/>
  <c r="DMM7" i="9" s="1"/>
  <c r="DMN7" i="9" s="1"/>
  <c r="DMO7" i="9" s="1"/>
  <c r="DMP7" i="9" s="1"/>
  <c r="DMQ7" i="9" s="1"/>
  <c r="DMR7" i="9" s="1"/>
  <c r="DMS7" i="9" s="1"/>
  <c r="DMT7" i="9" s="1"/>
  <c r="DMU7" i="9" s="1"/>
  <c r="DMV7" i="9" s="1"/>
  <c r="DMW7" i="9" s="1"/>
  <c r="DMX7" i="9" s="1"/>
  <c r="DMY7" i="9" s="1"/>
  <c r="DMZ7" i="9" s="1"/>
  <c r="DNA7" i="9" s="1"/>
  <c r="DNB7" i="9" s="1"/>
  <c r="DNC7" i="9" s="1"/>
  <c r="DND7" i="9" s="1"/>
  <c r="DNE7" i="9" s="1"/>
  <c r="DNF7" i="9" s="1"/>
  <c r="DNG7" i="9" s="1"/>
  <c r="DNH7" i="9" s="1"/>
  <c r="DNI7" i="9" s="1"/>
  <c r="DNJ7" i="9" s="1"/>
  <c r="DNK7" i="9" s="1"/>
  <c r="DNL7" i="9" s="1"/>
  <c r="DNM7" i="9" s="1"/>
  <c r="DNN7" i="9" s="1"/>
  <c r="DNO7" i="9" s="1"/>
  <c r="DNP7" i="9" s="1"/>
  <c r="DNQ7" i="9" s="1"/>
  <c r="DNR7" i="9" s="1"/>
  <c r="DNS7" i="9" s="1"/>
  <c r="DNT7" i="9" s="1"/>
  <c r="DNU7" i="9" s="1"/>
  <c r="DNV7" i="9" s="1"/>
  <c r="DNW7" i="9" s="1"/>
  <c r="DNX7" i="9" s="1"/>
  <c r="DNY7" i="9" s="1"/>
  <c r="DNZ7" i="9" s="1"/>
  <c r="DOA7" i="9" s="1"/>
  <c r="DOB7" i="9" s="1"/>
  <c r="DOC7" i="9" s="1"/>
  <c r="DOD7" i="9" s="1"/>
  <c r="DOE7" i="9" s="1"/>
  <c r="DOF7" i="9" s="1"/>
  <c r="DOG7" i="9" s="1"/>
  <c r="DOH7" i="9" s="1"/>
  <c r="DOI7" i="9" s="1"/>
  <c r="DOJ7" i="9" s="1"/>
  <c r="DOK7" i="9" s="1"/>
  <c r="DOL7" i="9" s="1"/>
  <c r="DOM7" i="9" s="1"/>
  <c r="DON7" i="9" s="1"/>
  <c r="DOO7" i="9" s="1"/>
  <c r="DOP7" i="9" s="1"/>
  <c r="DOQ7" i="9" s="1"/>
  <c r="DOR7" i="9" s="1"/>
  <c r="DOS7" i="9" s="1"/>
  <c r="DOT7" i="9" s="1"/>
  <c r="DOU7" i="9" s="1"/>
  <c r="DOV7" i="9" s="1"/>
  <c r="DOW7" i="9" s="1"/>
  <c r="DOX7" i="9" s="1"/>
  <c r="DOY7" i="9" s="1"/>
  <c r="DOZ7" i="9" s="1"/>
  <c r="DPA7" i="9" s="1"/>
  <c r="DPB7" i="9" s="1"/>
  <c r="DPC7" i="9" s="1"/>
  <c r="DPD7" i="9" s="1"/>
  <c r="DPE7" i="9" s="1"/>
  <c r="DPF7" i="9" s="1"/>
  <c r="DPG7" i="9" s="1"/>
  <c r="DPH7" i="9" s="1"/>
  <c r="DPI7" i="9" s="1"/>
  <c r="DPJ7" i="9" s="1"/>
  <c r="DPK7" i="9" s="1"/>
  <c r="DPL7" i="9" s="1"/>
  <c r="DPM7" i="9" s="1"/>
  <c r="DPN7" i="9" s="1"/>
  <c r="DPO7" i="9" s="1"/>
  <c r="DPP7" i="9" s="1"/>
  <c r="DPQ7" i="9" s="1"/>
  <c r="DPR7" i="9" s="1"/>
  <c r="DPS7" i="9" s="1"/>
  <c r="DPT7" i="9" s="1"/>
  <c r="DPU7" i="9" s="1"/>
  <c r="DPV7" i="9" s="1"/>
  <c r="DPW7" i="9" s="1"/>
  <c r="DPX7" i="9" s="1"/>
  <c r="DPY7" i="9" s="1"/>
  <c r="DPZ7" i="9" s="1"/>
  <c r="DQA7" i="9" s="1"/>
  <c r="DQB7" i="9" s="1"/>
  <c r="DQC7" i="9" s="1"/>
  <c r="DQD7" i="9" s="1"/>
  <c r="DQE7" i="9" s="1"/>
  <c r="DQF7" i="9" s="1"/>
  <c r="DQG7" i="9" s="1"/>
  <c r="DQH7" i="9" s="1"/>
  <c r="DQI7" i="9" s="1"/>
  <c r="DQJ7" i="9" s="1"/>
  <c r="DQK7" i="9" s="1"/>
  <c r="DQL7" i="9" s="1"/>
  <c r="DQM7" i="9" s="1"/>
  <c r="DQN7" i="9" s="1"/>
  <c r="DQO7" i="9" s="1"/>
  <c r="DQP7" i="9" s="1"/>
  <c r="DQQ7" i="9" s="1"/>
  <c r="DQR7" i="9" s="1"/>
  <c r="DQS7" i="9" s="1"/>
  <c r="DQT7" i="9" s="1"/>
  <c r="DQU7" i="9" s="1"/>
  <c r="DQV7" i="9" s="1"/>
  <c r="DQW7" i="9" s="1"/>
  <c r="DQX7" i="9" s="1"/>
  <c r="DQY7" i="9" s="1"/>
  <c r="DQZ7" i="9" s="1"/>
  <c r="DRA7" i="9" s="1"/>
  <c r="DRB7" i="9" s="1"/>
  <c r="DRC7" i="9" s="1"/>
  <c r="DRD7" i="9" s="1"/>
  <c r="DRE7" i="9" s="1"/>
  <c r="DRF7" i="9" s="1"/>
  <c r="DRG7" i="9" s="1"/>
  <c r="DRH7" i="9" s="1"/>
  <c r="DRI7" i="9" s="1"/>
  <c r="DRJ7" i="9" s="1"/>
  <c r="DRK7" i="9" s="1"/>
  <c r="DRL7" i="9" s="1"/>
  <c r="DRM7" i="9" s="1"/>
  <c r="DRN7" i="9" s="1"/>
  <c r="DRO7" i="9" s="1"/>
  <c r="DRP7" i="9" s="1"/>
  <c r="DRQ7" i="9" s="1"/>
  <c r="DRR7" i="9" s="1"/>
  <c r="DRS7" i="9" s="1"/>
  <c r="DRT7" i="9" s="1"/>
  <c r="DRU7" i="9" s="1"/>
  <c r="DRV7" i="9" s="1"/>
  <c r="DRW7" i="9" s="1"/>
  <c r="DRX7" i="9" s="1"/>
  <c r="DRY7" i="9" s="1"/>
  <c r="DRZ7" i="9" s="1"/>
  <c r="DSA7" i="9" s="1"/>
  <c r="DSB7" i="9" s="1"/>
  <c r="DSC7" i="9" s="1"/>
  <c r="DSD7" i="9" s="1"/>
  <c r="DSE7" i="9" s="1"/>
  <c r="DSF7" i="9" s="1"/>
  <c r="DSG7" i="9" s="1"/>
  <c r="DSH7" i="9" s="1"/>
  <c r="DSI7" i="9" s="1"/>
  <c r="DSJ7" i="9" s="1"/>
  <c r="DSK7" i="9" s="1"/>
  <c r="DSL7" i="9" s="1"/>
  <c r="DSM7" i="9" s="1"/>
  <c r="DSN7" i="9" s="1"/>
  <c r="DSO7" i="9" s="1"/>
  <c r="DSP7" i="9" s="1"/>
  <c r="DSQ7" i="9" s="1"/>
  <c r="DSR7" i="9" s="1"/>
  <c r="DSS7" i="9" s="1"/>
  <c r="DST7" i="9" s="1"/>
  <c r="DSU7" i="9" s="1"/>
  <c r="DSV7" i="9" s="1"/>
  <c r="DSW7" i="9" s="1"/>
  <c r="DSX7" i="9" s="1"/>
  <c r="DSY7" i="9" s="1"/>
  <c r="DSZ7" i="9" s="1"/>
  <c r="DTA7" i="9" s="1"/>
  <c r="DTB7" i="9" s="1"/>
  <c r="DTC7" i="9" s="1"/>
  <c r="DTD7" i="9" s="1"/>
  <c r="DTE7" i="9" s="1"/>
  <c r="DTF7" i="9" s="1"/>
  <c r="DTG7" i="9" s="1"/>
  <c r="DTH7" i="9" s="1"/>
  <c r="DTI7" i="9" s="1"/>
  <c r="DTJ7" i="9" s="1"/>
  <c r="DTK7" i="9" s="1"/>
  <c r="DTL7" i="9" s="1"/>
  <c r="DTM7" i="9" s="1"/>
  <c r="DTN7" i="9" s="1"/>
  <c r="DTO7" i="9" s="1"/>
  <c r="DTP7" i="9" s="1"/>
  <c r="DTQ7" i="9" s="1"/>
  <c r="DTR7" i="9" s="1"/>
  <c r="DTS7" i="9" s="1"/>
  <c r="DTT7" i="9" s="1"/>
  <c r="DTU7" i="9" s="1"/>
  <c r="DTV7" i="9" s="1"/>
  <c r="DTW7" i="9" s="1"/>
  <c r="DTX7" i="9" s="1"/>
  <c r="DTY7" i="9" s="1"/>
  <c r="DTZ7" i="9" s="1"/>
  <c r="DUA7" i="9" s="1"/>
  <c r="DUB7" i="9" s="1"/>
  <c r="DUC7" i="9" s="1"/>
  <c r="DUD7" i="9" s="1"/>
  <c r="DUE7" i="9" s="1"/>
  <c r="DUF7" i="9" s="1"/>
  <c r="DUG7" i="9" s="1"/>
  <c r="DUH7" i="9" s="1"/>
  <c r="DUI7" i="9" s="1"/>
  <c r="DUJ7" i="9" s="1"/>
  <c r="DUK7" i="9" s="1"/>
  <c r="DUL7" i="9" s="1"/>
  <c r="DUM7" i="9" s="1"/>
  <c r="DUN7" i="9" s="1"/>
  <c r="DUO7" i="9" s="1"/>
  <c r="DUP7" i="9" s="1"/>
  <c r="DUQ7" i="9" s="1"/>
  <c r="DUR7" i="9" s="1"/>
  <c r="DUS7" i="9" s="1"/>
  <c r="DUT7" i="9" s="1"/>
  <c r="DUU7" i="9" s="1"/>
  <c r="DUV7" i="9" s="1"/>
  <c r="DUW7" i="9" s="1"/>
  <c r="DUX7" i="9" s="1"/>
  <c r="DUY7" i="9" s="1"/>
  <c r="DUZ7" i="9" s="1"/>
  <c r="DVA7" i="9" s="1"/>
  <c r="DVB7" i="9" s="1"/>
  <c r="DVC7" i="9" s="1"/>
  <c r="DVD7" i="9" s="1"/>
  <c r="DVE7" i="9" s="1"/>
  <c r="DVF7" i="9" s="1"/>
  <c r="DVG7" i="9" s="1"/>
  <c r="DVH7" i="9" s="1"/>
  <c r="DVI7" i="9" s="1"/>
  <c r="DVJ7" i="9" s="1"/>
  <c r="DVK7" i="9" s="1"/>
  <c r="DVL7" i="9" s="1"/>
  <c r="DVM7" i="9" s="1"/>
  <c r="DVN7" i="9" s="1"/>
  <c r="DVO7" i="9" s="1"/>
  <c r="DVP7" i="9" s="1"/>
  <c r="DVQ7" i="9" s="1"/>
  <c r="DVR7" i="9" s="1"/>
  <c r="DVS7" i="9" s="1"/>
  <c r="DVT7" i="9" s="1"/>
  <c r="DVU7" i="9" s="1"/>
  <c r="DVV7" i="9" s="1"/>
  <c r="DVW7" i="9" s="1"/>
  <c r="DVX7" i="9" s="1"/>
  <c r="DVY7" i="9" s="1"/>
  <c r="DVZ7" i="9" s="1"/>
  <c r="DWA7" i="9" s="1"/>
  <c r="DWB7" i="9" s="1"/>
  <c r="DWC7" i="9" s="1"/>
  <c r="DWD7" i="9" s="1"/>
  <c r="DWE7" i="9" s="1"/>
  <c r="DWF7" i="9" s="1"/>
  <c r="DWG7" i="9" s="1"/>
  <c r="DWH7" i="9" s="1"/>
  <c r="DWI7" i="9" s="1"/>
  <c r="DWJ7" i="9" s="1"/>
  <c r="DWK7" i="9" s="1"/>
  <c r="DWL7" i="9" s="1"/>
  <c r="DWM7" i="9" s="1"/>
  <c r="DWN7" i="9" s="1"/>
  <c r="DWO7" i="9" s="1"/>
  <c r="DWP7" i="9" s="1"/>
  <c r="DWQ7" i="9" s="1"/>
  <c r="DWR7" i="9" s="1"/>
  <c r="DWS7" i="9" s="1"/>
  <c r="DWT7" i="9" s="1"/>
  <c r="DWU7" i="9" s="1"/>
  <c r="DWV7" i="9" s="1"/>
  <c r="DWW7" i="9" s="1"/>
  <c r="DWX7" i="9" s="1"/>
  <c r="DWY7" i="9" s="1"/>
  <c r="DWZ7" i="9" s="1"/>
  <c r="DXA7" i="9" s="1"/>
  <c r="DXB7" i="9" s="1"/>
  <c r="DXC7" i="9" s="1"/>
  <c r="DXD7" i="9" s="1"/>
  <c r="DXE7" i="9" s="1"/>
  <c r="DXF7" i="9" s="1"/>
  <c r="DXG7" i="9" s="1"/>
  <c r="DXH7" i="9" s="1"/>
  <c r="DXI7" i="9" s="1"/>
  <c r="DXJ7" i="9" s="1"/>
  <c r="DXK7" i="9" s="1"/>
  <c r="DXL7" i="9" s="1"/>
  <c r="DXM7" i="9" s="1"/>
  <c r="DXN7" i="9" s="1"/>
  <c r="DXO7" i="9" s="1"/>
  <c r="DXP7" i="9" s="1"/>
  <c r="DXQ7" i="9" s="1"/>
  <c r="DXR7" i="9" s="1"/>
  <c r="DXS7" i="9" s="1"/>
  <c r="DXT7" i="9" s="1"/>
  <c r="DXU7" i="9" s="1"/>
  <c r="DXV7" i="9" s="1"/>
  <c r="DXW7" i="9" s="1"/>
  <c r="DXX7" i="9" s="1"/>
  <c r="DXY7" i="9" s="1"/>
  <c r="DXZ7" i="9" s="1"/>
  <c r="DYA7" i="9" s="1"/>
  <c r="DYB7" i="9" s="1"/>
  <c r="DYC7" i="9" s="1"/>
  <c r="DYD7" i="9" s="1"/>
  <c r="DYE7" i="9" s="1"/>
  <c r="DYF7" i="9" s="1"/>
  <c r="DYG7" i="9" s="1"/>
  <c r="DYH7" i="9" s="1"/>
  <c r="DYI7" i="9" s="1"/>
  <c r="DYJ7" i="9" s="1"/>
  <c r="DYK7" i="9" s="1"/>
  <c r="DYL7" i="9" s="1"/>
  <c r="DYM7" i="9" s="1"/>
  <c r="DYN7" i="9" s="1"/>
  <c r="DYO7" i="9" s="1"/>
  <c r="DYP7" i="9" s="1"/>
  <c r="DYQ7" i="9" s="1"/>
  <c r="DYR7" i="9" s="1"/>
  <c r="DYS7" i="9" s="1"/>
  <c r="DYT7" i="9" s="1"/>
  <c r="DYU7" i="9" s="1"/>
  <c r="DYV7" i="9" s="1"/>
  <c r="DYW7" i="9" s="1"/>
  <c r="DYX7" i="9" s="1"/>
  <c r="DYY7" i="9" s="1"/>
  <c r="DYZ7" i="9" s="1"/>
  <c r="DZA7" i="9" s="1"/>
  <c r="DZB7" i="9" s="1"/>
  <c r="DZC7" i="9" s="1"/>
  <c r="DZD7" i="9" s="1"/>
  <c r="DZE7" i="9" s="1"/>
  <c r="DZF7" i="9" s="1"/>
  <c r="DZG7" i="9" s="1"/>
  <c r="DZH7" i="9" s="1"/>
  <c r="DZI7" i="9" s="1"/>
  <c r="DZJ7" i="9" s="1"/>
  <c r="DZK7" i="9" s="1"/>
  <c r="DZL7" i="9" s="1"/>
  <c r="DZM7" i="9" s="1"/>
  <c r="DZN7" i="9" s="1"/>
  <c r="DZO7" i="9" s="1"/>
  <c r="DZP7" i="9" s="1"/>
  <c r="DZQ7" i="9" s="1"/>
  <c r="DZR7" i="9" s="1"/>
  <c r="DZS7" i="9" s="1"/>
  <c r="DZT7" i="9" s="1"/>
  <c r="DZU7" i="9" s="1"/>
  <c r="DZV7" i="9" s="1"/>
  <c r="DZW7" i="9" s="1"/>
  <c r="DZX7" i="9" s="1"/>
  <c r="DZY7" i="9" s="1"/>
  <c r="DZZ7" i="9" s="1"/>
  <c r="EAA7" i="9" s="1"/>
  <c r="EAB7" i="9" s="1"/>
  <c r="EAC7" i="9" s="1"/>
  <c r="EAD7" i="9" s="1"/>
  <c r="EAE7" i="9" s="1"/>
  <c r="EAF7" i="9" s="1"/>
  <c r="EAG7" i="9" s="1"/>
  <c r="EAH7" i="9" s="1"/>
  <c r="EAI7" i="9" s="1"/>
  <c r="EAJ7" i="9" s="1"/>
  <c r="EAK7" i="9" s="1"/>
  <c r="EAL7" i="9" s="1"/>
  <c r="EAM7" i="9" s="1"/>
  <c r="EAN7" i="9" s="1"/>
  <c r="EAO7" i="9" s="1"/>
  <c r="EAP7" i="9" s="1"/>
  <c r="EAQ7" i="9" s="1"/>
  <c r="EAR7" i="9" s="1"/>
  <c r="EAS7" i="9" s="1"/>
  <c r="EAT7" i="9" s="1"/>
  <c r="EAU7" i="9" s="1"/>
  <c r="EAV7" i="9" s="1"/>
  <c r="EAW7" i="9" s="1"/>
  <c r="EAX7" i="9" s="1"/>
  <c r="EAY7" i="9" s="1"/>
  <c r="EAZ7" i="9" s="1"/>
  <c r="EBA7" i="9" s="1"/>
  <c r="EBB7" i="9" s="1"/>
  <c r="EBC7" i="9" s="1"/>
  <c r="EBD7" i="9" s="1"/>
  <c r="EBE7" i="9" s="1"/>
  <c r="EBF7" i="9" s="1"/>
  <c r="EBG7" i="9" s="1"/>
  <c r="EBH7" i="9" s="1"/>
  <c r="EBI7" i="9" s="1"/>
  <c r="EBJ7" i="9" s="1"/>
  <c r="EBK7" i="9" s="1"/>
  <c r="EBL7" i="9" s="1"/>
  <c r="EBM7" i="9" s="1"/>
  <c r="EBN7" i="9" s="1"/>
  <c r="EBO7" i="9" s="1"/>
  <c r="EBP7" i="9" s="1"/>
  <c r="EBQ7" i="9" s="1"/>
  <c r="EBR7" i="9" s="1"/>
  <c r="EBS7" i="9" s="1"/>
  <c r="EBT7" i="9" s="1"/>
  <c r="EBU7" i="9" s="1"/>
  <c r="EBV7" i="9" s="1"/>
  <c r="EBW7" i="9" s="1"/>
  <c r="EBX7" i="9" s="1"/>
  <c r="EBY7" i="9" s="1"/>
  <c r="EBZ7" i="9" s="1"/>
  <c r="ECA7" i="9" s="1"/>
  <c r="ECB7" i="9" s="1"/>
  <c r="ECC7" i="9" s="1"/>
  <c r="ECD7" i="9" s="1"/>
  <c r="ECE7" i="9" s="1"/>
  <c r="ECF7" i="9" s="1"/>
  <c r="ECG7" i="9" s="1"/>
  <c r="ECH7" i="9" s="1"/>
  <c r="ECI7" i="9" s="1"/>
  <c r="ECJ7" i="9" s="1"/>
  <c r="ECK7" i="9" s="1"/>
  <c r="ECL7" i="9" s="1"/>
  <c r="ECM7" i="9" s="1"/>
  <c r="ECN7" i="9" s="1"/>
  <c r="ECO7" i="9" s="1"/>
  <c r="ECP7" i="9" s="1"/>
  <c r="ECQ7" i="9" s="1"/>
  <c r="ECR7" i="9" s="1"/>
  <c r="ECS7" i="9" s="1"/>
  <c r="ECT7" i="9" s="1"/>
  <c r="ECU7" i="9" s="1"/>
  <c r="ECV7" i="9" s="1"/>
  <c r="ECW7" i="9" s="1"/>
  <c r="ECX7" i="9" s="1"/>
  <c r="ECY7" i="9" s="1"/>
  <c r="ECZ7" i="9" s="1"/>
  <c r="EDA7" i="9" s="1"/>
  <c r="EDB7" i="9" s="1"/>
  <c r="EDC7" i="9" s="1"/>
  <c r="EDD7" i="9" s="1"/>
  <c r="EDE7" i="9" s="1"/>
  <c r="EDF7" i="9" s="1"/>
  <c r="EDG7" i="9" s="1"/>
  <c r="EDH7" i="9" s="1"/>
  <c r="EDI7" i="9" s="1"/>
  <c r="EDJ7" i="9" s="1"/>
  <c r="EDK7" i="9" s="1"/>
  <c r="EDL7" i="9" s="1"/>
  <c r="EDM7" i="9" s="1"/>
  <c r="EDN7" i="9" s="1"/>
  <c r="EDO7" i="9" s="1"/>
  <c r="EDP7" i="9" s="1"/>
  <c r="EDQ7" i="9" s="1"/>
  <c r="EDR7" i="9" s="1"/>
  <c r="EDS7" i="9" s="1"/>
  <c r="EDT7" i="9" s="1"/>
  <c r="EDU7" i="9" s="1"/>
  <c r="EDV7" i="9" s="1"/>
  <c r="EDW7" i="9" s="1"/>
  <c r="EDX7" i="9" s="1"/>
  <c r="EDY7" i="9" s="1"/>
  <c r="EDZ7" i="9" s="1"/>
  <c r="EEA7" i="9" s="1"/>
  <c r="EEB7" i="9" s="1"/>
  <c r="EEC7" i="9" s="1"/>
  <c r="EED7" i="9" s="1"/>
  <c r="EEE7" i="9" s="1"/>
  <c r="EEF7" i="9" s="1"/>
  <c r="EEG7" i="9" s="1"/>
  <c r="EEH7" i="9" s="1"/>
  <c r="EEI7" i="9" s="1"/>
  <c r="EEJ7" i="9" s="1"/>
  <c r="EEK7" i="9" s="1"/>
  <c r="EEL7" i="9" s="1"/>
  <c r="EEM7" i="9" s="1"/>
  <c r="EEN7" i="9" s="1"/>
  <c r="EEO7" i="9" s="1"/>
  <c r="EEP7" i="9" s="1"/>
  <c r="EEQ7" i="9" s="1"/>
  <c r="EER7" i="9" s="1"/>
  <c r="EES7" i="9" s="1"/>
  <c r="EET7" i="9" s="1"/>
  <c r="EEU7" i="9" s="1"/>
  <c r="EEV7" i="9" s="1"/>
  <c r="EEW7" i="9" s="1"/>
  <c r="EEX7" i="9" s="1"/>
  <c r="EEY7" i="9" s="1"/>
  <c r="EEZ7" i="9" s="1"/>
  <c r="EFA7" i="9" s="1"/>
  <c r="EFB7" i="9" s="1"/>
  <c r="EFC7" i="9" s="1"/>
  <c r="EFD7" i="9" s="1"/>
  <c r="EFE7" i="9" s="1"/>
  <c r="EFF7" i="9" s="1"/>
  <c r="EFG7" i="9" s="1"/>
  <c r="EFH7" i="9" s="1"/>
  <c r="EFI7" i="9" s="1"/>
  <c r="EFJ7" i="9" s="1"/>
  <c r="EFK7" i="9" s="1"/>
  <c r="EFL7" i="9" s="1"/>
  <c r="EFM7" i="9" s="1"/>
  <c r="EFN7" i="9" s="1"/>
  <c r="EFO7" i="9" s="1"/>
  <c r="EFP7" i="9" s="1"/>
  <c r="EFQ7" i="9" s="1"/>
  <c r="EFR7" i="9" s="1"/>
  <c r="EFS7" i="9" s="1"/>
  <c r="EFT7" i="9" s="1"/>
  <c r="EFU7" i="9" s="1"/>
  <c r="EFV7" i="9" s="1"/>
  <c r="EFW7" i="9" s="1"/>
  <c r="EFX7" i="9" s="1"/>
  <c r="EFY7" i="9" s="1"/>
  <c r="EFZ7" i="9" s="1"/>
  <c r="EGA7" i="9" s="1"/>
  <c r="EGB7" i="9" s="1"/>
  <c r="EGC7" i="9" s="1"/>
  <c r="EGD7" i="9" s="1"/>
  <c r="EGE7" i="9" s="1"/>
  <c r="EGF7" i="9" s="1"/>
  <c r="EGG7" i="9" s="1"/>
  <c r="EGH7" i="9" s="1"/>
  <c r="EGI7" i="9" s="1"/>
  <c r="EGJ7" i="9" s="1"/>
  <c r="EGK7" i="9" s="1"/>
  <c r="EGL7" i="9" s="1"/>
  <c r="EGM7" i="9" s="1"/>
  <c r="EGN7" i="9" s="1"/>
  <c r="EGO7" i="9" s="1"/>
  <c r="EGP7" i="9" s="1"/>
  <c r="EGQ7" i="9" s="1"/>
  <c r="EGR7" i="9" s="1"/>
  <c r="EGS7" i="9" s="1"/>
  <c r="EGT7" i="9" s="1"/>
  <c r="EGU7" i="9" s="1"/>
  <c r="EGV7" i="9" s="1"/>
  <c r="EGW7" i="9" s="1"/>
  <c r="EGX7" i="9" s="1"/>
  <c r="EGY7" i="9" s="1"/>
  <c r="EGZ7" i="9" s="1"/>
  <c r="EHA7" i="9" s="1"/>
  <c r="EHB7" i="9" s="1"/>
  <c r="EHC7" i="9" s="1"/>
  <c r="EHD7" i="9" s="1"/>
  <c r="EHE7" i="9" s="1"/>
  <c r="EHF7" i="9" s="1"/>
  <c r="EHG7" i="9" s="1"/>
  <c r="EHH7" i="9" s="1"/>
  <c r="EHI7" i="9" s="1"/>
  <c r="EHJ7" i="9" s="1"/>
  <c r="EHK7" i="9" s="1"/>
  <c r="EHL7" i="9" s="1"/>
  <c r="EHM7" i="9" s="1"/>
  <c r="EHN7" i="9" s="1"/>
  <c r="EHO7" i="9" s="1"/>
  <c r="EHP7" i="9" s="1"/>
  <c r="EHQ7" i="9" s="1"/>
  <c r="EHR7" i="9" s="1"/>
  <c r="EHS7" i="9" s="1"/>
  <c r="EHT7" i="9" s="1"/>
  <c r="EHU7" i="9" s="1"/>
  <c r="EHV7" i="9" s="1"/>
  <c r="EHW7" i="9" s="1"/>
  <c r="EHX7" i="9" s="1"/>
  <c r="EHY7" i="9" s="1"/>
  <c r="EHZ7" i="9" s="1"/>
  <c r="EIA7" i="9" s="1"/>
  <c r="EIB7" i="9" s="1"/>
  <c r="EIC7" i="9" s="1"/>
  <c r="EID7" i="9" s="1"/>
  <c r="EIE7" i="9" s="1"/>
  <c r="EIF7" i="9" s="1"/>
  <c r="EIG7" i="9" s="1"/>
  <c r="EIH7" i="9" s="1"/>
  <c r="EII7" i="9" s="1"/>
  <c r="EIJ7" i="9" s="1"/>
  <c r="EIK7" i="9" s="1"/>
  <c r="EIL7" i="9" s="1"/>
  <c r="EIM7" i="9" s="1"/>
  <c r="EIN7" i="9" s="1"/>
  <c r="EIO7" i="9" s="1"/>
  <c r="EIP7" i="9" s="1"/>
  <c r="EIQ7" i="9" s="1"/>
  <c r="EIR7" i="9" s="1"/>
  <c r="EIS7" i="9" s="1"/>
  <c r="EIT7" i="9" s="1"/>
  <c r="EIU7" i="9" s="1"/>
  <c r="EIV7" i="9" s="1"/>
  <c r="EIW7" i="9" s="1"/>
  <c r="EIX7" i="9" s="1"/>
  <c r="EIY7" i="9" s="1"/>
  <c r="EIZ7" i="9" s="1"/>
  <c r="EJA7" i="9" s="1"/>
  <c r="EJB7" i="9" s="1"/>
  <c r="EJC7" i="9" s="1"/>
  <c r="EJD7" i="9" s="1"/>
  <c r="EJE7" i="9" s="1"/>
  <c r="EJF7" i="9" s="1"/>
  <c r="EJG7" i="9" s="1"/>
  <c r="EJH7" i="9" s="1"/>
  <c r="EJI7" i="9" s="1"/>
  <c r="EJJ7" i="9" s="1"/>
  <c r="EJK7" i="9" s="1"/>
  <c r="EJL7" i="9" s="1"/>
  <c r="EJM7" i="9" s="1"/>
  <c r="EJN7" i="9" s="1"/>
  <c r="EJO7" i="9" s="1"/>
  <c r="EJP7" i="9" s="1"/>
  <c r="EJQ7" i="9" s="1"/>
  <c r="EJR7" i="9" s="1"/>
  <c r="EJS7" i="9" s="1"/>
  <c r="EJT7" i="9" s="1"/>
  <c r="EJU7" i="9" s="1"/>
  <c r="EJV7" i="9" s="1"/>
  <c r="EJW7" i="9" s="1"/>
  <c r="EJX7" i="9" s="1"/>
  <c r="EJY7" i="9" s="1"/>
  <c r="EJZ7" i="9" s="1"/>
  <c r="EKA7" i="9" s="1"/>
  <c r="EKB7" i="9" s="1"/>
  <c r="EKC7" i="9" s="1"/>
  <c r="EKD7" i="9" s="1"/>
  <c r="EKE7" i="9" s="1"/>
  <c r="EKF7" i="9" s="1"/>
  <c r="EKG7" i="9" s="1"/>
  <c r="EKH7" i="9" s="1"/>
  <c r="EKI7" i="9" s="1"/>
  <c r="EKJ7" i="9" s="1"/>
  <c r="EKK7" i="9" s="1"/>
  <c r="EKL7" i="9" s="1"/>
  <c r="EKM7" i="9" s="1"/>
  <c r="EKN7" i="9" s="1"/>
  <c r="EKO7" i="9" s="1"/>
  <c r="EKP7" i="9" s="1"/>
  <c r="EKQ7" i="9" s="1"/>
  <c r="EKR7" i="9" s="1"/>
  <c r="EKS7" i="9" s="1"/>
  <c r="EKT7" i="9" s="1"/>
  <c r="EKU7" i="9" s="1"/>
  <c r="EKV7" i="9" s="1"/>
  <c r="EKW7" i="9" s="1"/>
  <c r="EKX7" i="9" s="1"/>
  <c r="EKY7" i="9" s="1"/>
  <c r="EKZ7" i="9" s="1"/>
  <c r="ELA7" i="9" s="1"/>
  <c r="ELB7" i="9" s="1"/>
  <c r="ELC7" i="9" s="1"/>
  <c r="ELD7" i="9" s="1"/>
  <c r="ELE7" i="9" s="1"/>
  <c r="ELF7" i="9" s="1"/>
  <c r="ELG7" i="9" s="1"/>
  <c r="ELH7" i="9" s="1"/>
  <c r="ELI7" i="9" s="1"/>
  <c r="ELJ7" i="9" s="1"/>
  <c r="ELK7" i="9" s="1"/>
  <c r="ELL7" i="9" s="1"/>
  <c r="ELM7" i="9" s="1"/>
  <c r="ELN7" i="9" s="1"/>
  <c r="ELO7" i="9" s="1"/>
  <c r="ELP7" i="9" s="1"/>
  <c r="ELQ7" i="9" s="1"/>
  <c r="ELR7" i="9" s="1"/>
  <c r="ELS7" i="9" s="1"/>
  <c r="ELT7" i="9" s="1"/>
  <c r="ELU7" i="9" s="1"/>
  <c r="ELV7" i="9" s="1"/>
  <c r="ELW7" i="9" s="1"/>
  <c r="ELX7" i="9" s="1"/>
  <c r="ELY7" i="9" s="1"/>
  <c r="ELZ7" i="9" s="1"/>
  <c r="EMA7" i="9" s="1"/>
  <c r="EMB7" i="9" s="1"/>
  <c r="EMC7" i="9" s="1"/>
  <c r="EMD7" i="9" s="1"/>
  <c r="EME7" i="9" s="1"/>
  <c r="EMF7" i="9" s="1"/>
  <c r="EMG7" i="9" s="1"/>
  <c r="EMH7" i="9" s="1"/>
  <c r="EMI7" i="9" s="1"/>
  <c r="EMJ7" i="9" s="1"/>
  <c r="EMK7" i="9" s="1"/>
  <c r="EML7" i="9" s="1"/>
  <c r="EMM7" i="9" s="1"/>
  <c r="EMN7" i="9" s="1"/>
  <c r="EMO7" i="9" s="1"/>
  <c r="EMP7" i="9" s="1"/>
  <c r="EMQ7" i="9" s="1"/>
  <c r="EMR7" i="9" s="1"/>
  <c r="EMS7" i="9" s="1"/>
  <c r="EMT7" i="9" s="1"/>
  <c r="EMU7" i="9" s="1"/>
  <c r="EMV7" i="9" s="1"/>
  <c r="EMW7" i="9" s="1"/>
  <c r="EMX7" i="9" s="1"/>
  <c r="EMY7" i="9" s="1"/>
  <c r="EMZ7" i="9" s="1"/>
  <c r="ENA7" i="9" s="1"/>
  <c r="ENB7" i="9" s="1"/>
  <c r="ENC7" i="9" s="1"/>
  <c r="END7" i="9" s="1"/>
  <c r="ENE7" i="9" s="1"/>
  <c r="ENF7" i="9" s="1"/>
  <c r="ENG7" i="9" s="1"/>
  <c r="ENH7" i="9" s="1"/>
  <c r="ENI7" i="9" s="1"/>
  <c r="ENJ7" i="9" s="1"/>
  <c r="ENK7" i="9" s="1"/>
  <c r="ENL7" i="9" s="1"/>
  <c r="ENM7" i="9" s="1"/>
  <c r="ENN7" i="9" s="1"/>
  <c r="ENO7" i="9" s="1"/>
  <c r="ENP7" i="9" s="1"/>
  <c r="ENQ7" i="9" s="1"/>
  <c r="ENR7" i="9" s="1"/>
  <c r="ENS7" i="9" s="1"/>
  <c r="ENT7" i="9" s="1"/>
  <c r="ENU7" i="9" s="1"/>
  <c r="ENV7" i="9" s="1"/>
  <c r="ENW7" i="9" s="1"/>
  <c r="ENX7" i="9" s="1"/>
  <c r="ENY7" i="9" s="1"/>
  <c r="ENZ7" i="9" s="1"/>
  <c r="EOA7" i="9" s="1"/>
  <c r="EOB7" i="9" s="1"/>
  <c r="EOC7" i="9" s="1"/>
  <c r="EOD7" i="9" s="1"/>
  <c r="EOE7" i="9" s="1"/>
  <c r="EOF7" i="9" s="1"/>
  <c r="EOG7" i="9" s="1"/>
  <c r="EOH7" i="9" s="1"/>
  <c r="EOI7" i="9" s="1"/>
  <c r="EOJ7" i="9" s="1"/>
  <c r="EOK7" i="9" s="1"/>
  <c r="EOL7" i="9" s="1"/>
  <c r="EOM7" i="9" s="1"/>
  <c r="EON7" i="9" s="1"/>
  <c r="EOO7" i="9" s="1"/>
  <c r="EOP7" i="9" s="1"/>
  <c r="EOQ7" i="9" s="1"/>
  <c r="EOR7" i="9" s="1"/>
  <c r="EOS7" i="9" s="1"/>
  <c r="EOT7" i="9" s="1"/>
  <c r="EOU7" i="9" s="1"/>
  <c r="EOV7" i="9" s="1"/>
  <c r="EOW7" i="9" s="1"/>
  <c r="EOX7" i="9" s="1"/>
  <c r="EOY7" i="9" s="1"/>
  <c r="EOZ7" i="9" s="1"/>
  <c r="EPA7" i="9" s="1"/>
  <c r="EPB7" i="9" s="1"/>
  <c r="EPC7" i="9" s="1"/>
  <c r="EPD7" i="9" s="1"/>
  <c r="EPE7" i="9" s="1"/>
  <c r="EPF7" i="9" s="1"/>
  <c r="EPG7" i="9" s="1"/>
  <c r="EPH7" i="9" s="1"/>
  <c r="EPI7" i="9" s="1"/>
  <c r="EPJ7" i="9" s="1"/>
  <c r="EPK7" i="9" s="1"/>
  <c r="EPL7" i="9" s="1"/>
  <c r="EPM7" i="9" s="1"/>
  <c r="EPN7" i="9" s="1"/>
  <c r="EPO7" i="9" s="1"/>
  <c r="EPP7" i="9" s="1"/>
  <c r="EPQ7" i="9" s="1"/>
  <c r="EPR7" i="9" s="1"/>
  <c r="EPS7" i="9" s="1"/>
  <c r="EPT7" i="9" s="1"/>
  <c r="EPU7" i="9" s="1"/>
  <c r="EPV7" i="9" s="1"/>
  <c r="EPW7" i="9" s="1"/>
  <c r="EPX7" i="9" s="1"/>
  <c r="EPY7" i="9" s="1"/>
  <c r="EPZ7" i="9" s="1"/>
  <c r="EQA7" i="9" s="1"/>
  <c r="EQB7" i="9" s="1"/>
  <c r="EQC7" i="9" s="1"/>
  <c r="EQD7" i="9" s="1"/>
  <c r="EQE7" i="9" s="1"/>
  <c r="EQF7" i="9" s="1"/>
  <c r="EQG7" i="9" s="1"/>
  <c r="EQH7" i="9" s="1"/>
  <c r="EQI7" i="9" s="1"/>
  <c r="EQJ7" i="9" s="1"/>
  <c r="EQK7" i="9" s="1"/>
  <c r="EQL7" i="9" s="1"/>
  <c r="EQM7" i="9" s="1"/>
  <c r="EQN7" i="9" s="1"/>
  <c r="EQO7" i="9" s="1"/>
  <c r="EQP7" i="9" s="1"/>
  <c r="EQQ7" i="9" s="1"/>
  <c r="EQR7" i="9" s="1"/>
  <c r="EQS7" i="9" s="1"/>
  <c r="EQT7" i="9" s="1"/>
  <c r="EQU7" i="9" s="1"/>
  <c r="EQV7" i="9" s="1"/>
  <c r="EQW7" i="9" s="1"/>
  <c r="EQX7" i="9" s="1"/>
  <c r="EQY7" i="9" s="1"/>
  <c r="EQZ7" i="9" s="1"/>
  <c r="ERA7" i="9" s="1"/>
  <c r="ERB7" i="9" s="1"/>
  <c r="ERC7" i="9" s="1"/>
  <c r="ERD7" i="9" s="1"/>
  <c r="ERE7" i="9" s="1"/>
  <c r="ERF7" i="9" s="1"/>
  <c r="ERG7" i="9" s="1"/>
  <c r="ERH7" i="9" s="1"/>
  <c r="ERI7" i="9" s="1"/>
  <c r="ERJ7" i="9" s="1"/>
  <c r="ERK7" i="9" s="1"/>
  <c r="ERL7" i="9" s="1"/>
  <c r="ERM7" i="9" s="1"/>
  <c r="ERN7" i="9" s="1"/>
  <c r="ERO7" i="9" s="1"/>
  <c r="ERP7" i="9" s="1"/>
  <c r="ERQ7" i="9" s="1"/>
  <c r="ERR7" i="9" s="1"/>
  <c r="ERS7" i="9" s="1"/>
  <c r="ERT7" i="9" s="1"/>
  <c r="ERU7" i="9" s="1"/>
  <c r="ERV7" i="9" s="1"/>
  <c r="ERW7" i="9" s="1"/>
  <c r="ERX7" i="9" s="1"/>
  <c r="ERY7" i="9" s="1"/>
  <c r="ERZ7" i="9" s="1"/>
  <c r="ESA7" i="9" s="1"/>
  <c r="ESB7" i="9" s="1"/>
  <c r="ESC7" i="9" s="1"/>
  <c r="ESD7" i="9" s="1"/>
  <c r="ESE7" i="9" s="1"/>
  <c r="ESF7" i="9" s="1"/>
  <c r="ESG7" i="9" s="1"/>
  <c r="ESH7" i="9" s="1"/>
  <c r="ESI7" i="9" s="1"/>
  <c r="ESJ7" i="9" s="1"/>
  <c r="ESK7" i="9" s="1"/>
  <c r="ESL7" i="9" s="1"/>
  <c r="ESM7" i="9" s="1"/>
  <c r="ESN7" i="9" s="1"/>
  <c r="ESO7" i="9" s="1"/>
  <c r="ESP7" i="9" s="1"/>
  <c r="ESQ7" i="9" s="1"/>
  <c r="ESR7" i="9" s="1"/>
  <c r="ESS7" i="9" s="1"/>
  <c r="EST7" i="9" s="1"/>
  <c r="ESU7" i="9" s="1"/>
  <c r="ESV7" i="9" s="1"/>
  <c r="ESW7" i="9" s="1"/>
  <c r="ESX7" i="9" s="1"/>
  <c r="ESY7" i="9" s="1"/>
  <c r="ESZ7" i="9" s="1"/>
  <c r="ETA7" i="9" s="1"/>
  <c r="ETB7" i="9" s="1"/>
  <c r="ETC7" i="9" s="1"/>
  <c r="ETD7" i="9" s="1"/>
  <c r="ETE7" i="9" s="1"/>
  <c r="ETF7" i="9" s="1"/>
  <c r="ETG7" i="9" s="1"/>
  <c r="ETH7" i="9" s="1"/>
  <c r="ETI7" i="9" s="1"/>
  <c r="ETJ7" i="9" s="1"/>
  <c r="ETK7" i="9" s="1"/>
  <c r="ETL7" i="9" s="1"/>
  <c r="ETM7" i="9" s="1"/>
  <c r="ETN7" i="9" s="1"/>
  <c r="ETO7" i="9" s="1"/>
  <c r="ETP7" i="9" s="1"/>
  <c r="ETQ7" i="9" s="1"/>
  <c r="ETR7" i="9" s="1"/>
  <c r="ETS7" i="9" s="1"/>
  <c r="ETT7" i="9" s="1"/>
  <c r="ETU7" i="9" s="1"/>
  <c r="ETV7" i="9" s="1"/>
  <c r="ETW7" i="9" s="1"/>
  <c r="ETX7" i="9" s="1"/>
  <c r="ETY7" i="9" s="1"/>
  <c r="ETZ7" i="9" s="1"/>
  <c r="EUA7" i="9" s="1"/>
  <c r="EUB7" i="9" s="1"/>
  <c r="EUC7" i="9" s="1"/>
  <c r="EUD7" i="9" s="1"/>
  <c r="EUE7" i="9" s="1"/>
  <c r="EUF7" i="9" s="1"/>
  <c r="EUG7" i="9" s="1"/>
  <c r="EUH7" i="9" s="1"/>
  <c r="EUI7" i="9" s="1"/>
  <c r="EUJ7" i="9" s="1"/>
  <c r="EUK7" i="9" s="1"/>
  <c r="EUL7" i="9" s="1"/>
  <c r="EUM7" i="9" s="1"/>
  <c r="EUN7" i="9" s="1"/>
  <c r="EUO7" i="9" s="1"/>
  <c r="EUP7" i="9" s="1"/>
  <c r="EUQ7" i="9" s="1"/>
  <c r="EUR7" i="9" s="1"/>
  <c r="EUS7" i="9" s="1"/>
  <c r="EUT7" i="9" s="1"/>
  <c r="EUU7" i="9" s="1"/>
  <c r="EUV7" i="9" s="1"/>
  <c r="EUW7" i="9" s="1"/>
  <c r="EUX7" i="9" s="1"/>
  <c r="EUY7" i="9" s="1"/>
  <c r="EUZ7" i="9" s="1"/>
  <c r="EVA7" i="9" s="1"/>
  <c r="EVB7" i="9" s="1"/>
  <c r="EVC7" i="9" s="1"/>
  <c r="EVD7" i="9" s="1"/>
  <c r="EVE7" i="9" s="1"/>
  <c r="EVF7" i="9" s="1"/>
  <c r="EVG7" i="9" s="1"/>
  <c r="EVH7" i="9" s="1"/>
  <c r="EVI7" i="9" s="1"/>
  <c r="EVJ7" i="9" s="1"/>
  <c r="EVK7" i="9" s="1"/>
  <c r="EVL7" i="9" s="1"/>
  <c r="EVM7" i="9" s="1"/>
  <c r="EVN7" i="9" s="1"/>
  <c r="EVO7" i="9" s="1"/>
  <c r="EVP7" i="9" s="1"/>
  <c r="EVQ7" i="9" s="1"/>
  <c r="EVR7" i="9" s="1"/>
  <c r="EVS7" i="9" s="1"/>
  <c r="EVT7" i="9" s="1"/>
  <c r="EVU7" i="9" s="1"/>
  <c r="EVV7" i="9" s="1"/>
  <c r="EVW7" i="9" s="1"/>
  <c r="EVX7" i="9" s="1"/>
  <c r="EVY7" i="9" s="1"/>
  <c r="EVZ7" i="9" s="1"/>
  <c r="EWA7" i="9" s="1"/>
  <c r="EWB7" i="9" s="1"/>
  <c r="EWC7" i="9" s="1"/>
  <c r="EWD7" i="9" s="1"/>
  <c r="EWE7" i="9" s="1"/>
  <c r="EWF7" i="9" s="1"/>
  <c r="EWG7" i="9" s="1"/>
  <c r="EWH7" i="9" s="1"/>
  <c r="EWI7" i="9" s="1"/>
  <c r="EWJ7" i="9" s="1"/>
  <c r="EWK7" i="9" s="1"/>
  <c r="EWL7" i="9" s="1"/>
  <c r="EWM7" i="9" s="1"/>
  <c r="EWN7" i="9" s="1"/>
  <c r="EWO7" i="9" s="1"/>
  <c r="EWP7" i="9" s="1"/>
  <c r="EWQ7" i="9" s="1"/>
  <c r="EWR7" i="9" s="1"/>
  <c r="EWS7" i="9" s="1"/>
  <c r="EWT7" i="9" s="1"/>
  <c r="EWU7" i="9" s="1"/>
  <c r="EWV7" i="9" s="1"/>
  <c r="EWW7" i="9" s="1"/>
  <c r="EWX7" i="9" s="1"/>
  <c r="EWY7" i="9" s="1"/>
  <c r="EWZ7" i="9" s="1"/>
  <c r="EXA7" i="9" s="1"/>
  <c r="EXB7" i="9" s="1"/>
  <c r="EXC7" i="9" s="1"/>
  <c r="EXD7" i="9" s="1"/>
  <c r="EXE7" i="9" s="1"/>
  <c r="EXF7" i="9" s="1"/>
  <c r="EXG7" i="9" s="1"/>
  <c r="EXH7" i="9" s="1"/>
  <c r="EXI7" i="9" s="1"/>
  <c r="EXJ7" i="9" s="1"/>
  <c r="EXK7" i="9" s="1"/>
  <c r="EXL7" i="9" s="1"/>
  <c r="EXM7" i="9" s="1"/>
  <c r="EXN7" i="9" s="1"/>
  <c r="EXO7" i="9" s="1"/>
  <c r="EXP7" i="9" s="1"/>
  <c r="EXQ7" i="9" s="1"/>
  <c r="EXR7" i="9" s="1"/>
  <c r="EXS7" i="9" s="1"/>
  <c r="EXT7" i="9" s="1"/>
  <c r="EXU7" i="9" s="1"/>
  <c r="EXV7" i="9" s="1"/>
  <c r="EXW7" i="9" s="1"/>
  <c r="EXX7" i="9" s="1"/>
  <c r="EXY7" i="9" s="1"/>
  <c r="EXZ7" i="9" s="1"/>
  <c r="EYA7" i="9" s="1"/>
  <c r="EYB7" i="9" s="1"/>
  <c r="EYC7" i="9" s="1"/>
  <c r="EYD7" i="9" s="1"/>
  <c r="EYE7" i="9" s="1"/>
  <c r="EYF7" i="9" s="1"/>
  <c r="EYG7" i="9" s="1"/>
  <c r="EYH7" i="9" s="1"/>
  <c r="EYI7" i="9" s="1"/>
  <c r="EYJ7" i="9" s="1"/>
  <c r="EYK7" i="9" s="1"/>
  <c r="EYL7" i="9" s="1"/>
  <c r="EYM7" i="9" s="1"/>
  <c r="EYN7" i="9" s="1"/>
  <c r="EYO7" i="9" s="1"/>
  <c r="EYP7" i="9" s="1"/>
  <c r="EYQ7" i="9" s="1"/>
  <c r="EYR7" i="9" s="1"/>
  <c r="EYS7" i="9" s="1"/>
  <c r="EYT7" i="9" s="1"/>
  <c r="EYU7" i="9" s="1"/>
  <c r="EYV7" i="9" s="1"/>
  <c r="EYW7" i="9" s="1"/>
  <c r="EYX7" i="9" s="1"/>
  <c r="EYY7" i="9" s="1"/>
  <c r="EYZ7" i="9" s="1"/>
  <c r="EZA7" i="9" s="1"/>
  <c r="EZB7" i="9" s="1"/>
  <c r="EZC7" i="9" s="1"/>
  <c r="EZD7" i="9" s="1"/>
  <c r="EZE7" i="9" s="1"/>
  <c r="EZF7" i="9" s="1"/>
  <c r="EZG7" i="9" s="1"/>
  <c r="EZH7" i="9" s="1"/>
  <c r="EZI7" i="9" s="1"/>
  <c r="EZJ7" i="9" s="1"/>
  <c r="EZK7" i="9" s="1"/>
  <c r="EZL7" i="9" s="1"/>
  <c r="EZM7" i="9" s="1"/>
  <c r="EZN7" i="9" s="1"/>
  <c r="EZO7" i="9" s="1"/>
  <c r="EZP7" i="9" s="1"/>
  <c r="EZQ7" i="9" s="1"/>
  <c r="EZR7" i="9" s="1"/>
  <c r="EZS7" i="9" s="1"/>
  <c r="EZT7" i="9" s="1"/>
  <c r="EZU7" i="9" s="1"/>
  <c r="EZV7" i="9" s="1"/>
  <c r="EZW7" i="9" s="1"/>
  <c r="EZX7" i="9" s="1"/>
  <c r="EZY7" i="9" s="1"/>
  <c r="EZZ7" i="9" s="1"/>
  <c r="FAA7" i="9" s="1"/>
  <c r="FAB7" i="9" s="1"/>
  <c r="FAC7" i="9" s="1"/>
  <c r="FAD7" i="9" s="1"/>
  <c r="FAE7" i="9" s="1"/>
  <c r="FAF7" i="9" s="1"/>
  <c r="FAG7" i="9" s="1"/>
  <c r="FAH7" i="9" s="1"/>
  <c r="FAI7" i="9" s="1"/>
  <c r="FAJ7" i="9" s="1"/>
  <c r="FAK7" i="9" s="1"/>
  <c r="FAL7" i="9" s="1"/>
  <c r="FAM7" i="9" s="1"/>
  <c r="FAN7" i="9" s="1"/>
  <c r="FAO7" i="9" s="1"/>
  <c r="FAP7" i="9" s="1"/>
  <c r="FAQ7" i="9" s="1"/>
  <c r="FAR7" i="9" s="1"/>
  <c r="FAS7" i="9" s="1"/>
  <c r="FAT7" i="9" s="1"/>
  <c r="FAU7" i="9" s="1"/>
  <c r="FAV7" i="9" s="1"/>
  <c r="FAW7" i="9" s="1"/>
  <c r="FAX7" i="9" s="1"/>
  <c r="FAY7" i="9" s="1"/>
  <c r="FAZ7" i="9" s="1"/>
  <c r="FBA7" i="9" s="1"/>
  <c r="FBB7" i="9" s="1"/>
  <c r="FBC7" i="9" s="1"/>
  <c r="FBD7" i="9" s="1"/>
  <c r="FBE7" i="9" s="1"/>
  <c r="FBF7" i="9" s="1"/>
  <c r="FBG7" i="9" s="1"/>
  <c r="FBH7" i="9" s="1"/>
  <c r="FBI7" i="9" s="1"/>
  <c r="FBJ7" i="9" s="1"/>
  <c r="FBK7" i="9" s="1"/>
  <c r="FBL7" i="9" s="1"/>
  <c r="FBM7" i="9" s="1"/>
  <c r="FBN7" i="9" s="1"/>
  <c r="FBO7" i="9" s="1"/>
  <c r="FBP7" i="9" s="1"/>
  <c r="FBQ7" i="9" s="1"/>
  <c r="FBR7" i="9" s="1"/>
  <c r="FBS7" i="9" s="1"/>
  <c r="FBT7" i="9" s="1"/>
  <c r="FBU7" i="9" s="1"/>
  <c r="FBV7" i="9" s="1"/>
  <c r="FBW7" i="9" s="1"/>
  <c r="FBX7" i="9" s="1"/>
  <c r="FBY7" i="9" s="1"/>
  <c r="FBZ7" i="9" s="1"/>
  <c r="FCA7" i="9" s="1"/>
  <c r="FCB7" i="9" s="1"/>
  <c r="FCC7" i="9" s="1"/>
  <c r="FCD7" i="9" s="1"/>
  <c r="FCE7" i="9" s="1"/>
  <c r="FCF7" i="9" s="1"/>
  <c r="FCG7" i="9" s="1"/>
  <c r="FCH7" i="9" s="1"/>
  <c r="FCI7" i="9" s="1"/>
  <c r="FCJ7" i="9" s="1"/>
  <c r="FCK7" i="9" s="1"/>
  <c r="FCL7" i="9" s="1"/>
  <c r="FCM7" i="9" s="1"/>
  <c r="FCN7" i="9" s="1"/>
  <c r="FCO7" i="9" s="1"/>
  <c r="FCP7" i="9" s="1"/>
  <c r="FCQ7" i="9" s="1"/>
  <c r="FCR7" i="9" s="1"/>
  <c r="FCS7" i="9" s="1"/>
  <c r="FCT7" i="9" s="1"/>
  <c r="FCU7" i="9" s="1"/>
  <c r="FCV7" i="9" s="1"/>
  <c r="FCW7" i="9" s="1"/>
  <c r="FCX7" i="9" s="1"/>
  <c r="FCY7" i="9" s="1"/>
  <c r="FCZ7" i="9" s="1"/>
  <c r="FDA7" i="9" s="1"/>
  <c r="FDB7" i="9" s="1"/>
  <c r="FDC7" i="9" s="1"/>
  <c r="FDD7" i="9" s="1"/>
  <c r="FDE7" i="9" s="1"/>
  <c r="FDF7" i="9" s="1"/>
  <c r="FDG7" i="9" s="1"/>
  <c r="FDH7" i="9" s="1"/>
  <c r="FDI7" i="9" s="1"/>
  <c r="FDJ7" i="9" s="1"/>
  <c r="FDK7" i="9" s="1"/>
  <c r="FDL7" i="9" s="1"/>
  <c r="FDM7" i="9" s="1"/>
  <c r="FDN7" i="9" s="1"/>
  <c r="FDO7" i="9" s="1"/>
  <c r="FDP7" i="9" s="1"/>
  <c r="FDQ7" i="9" s="1"/>
  <c r="FDR7" i="9" s="1"/>
  <c r="FDS7" i="9" s="1"/>
  <c r="FDT7" i="9" s="1"/>
  <c r="FDU7" i="9" s="1"/>
  <c r="FDV7" i="9" s="1"/>
  <c r="FDW7" i="9" s="1"/>
  <c r="FDX7" i="9" s="1"/>
  <c r="FDY7" i="9" s="1"/>
  <c r="FDZ7" i="9" s="1"/>
  <c r="FEA7" i="9" s="1"/>
  <c r="FEB7" i="9" s="1"/>
  <c r="FEC7" i="9" s="1"/>
  <c r="FED7" i="9" s="1"/>
  <c r="FEE7" i="9" s="1"/>
  <c r="FEF7" i="9" s="1"/>
  <c r="FEG7" i="9" s="1"/>
  <c r="FEH7" i="9" s="1"/>
  <c r="FEI7" i="9" s="1"/>
  <c r="FEJ7" i="9" s="1"/>
  <c r="FEK7" i="9" s="1"/>
  <c r="FEL7" i="9" s="1"/>
  <c r="FEM7" i="9" s="1"/>
  <c r="FEN7" i="9" s="1"/>
  <c r="FEO7" i="9" s="1"/>
  <c r="FEP7" i="9" s="1"/>
  <c r="FEQ7" i="9" s="1"/>
  <c r="FER7" i="9" s="1"/>
  <c r="FES7" i="9" s="1"/>
  <c r="FET7" i="9" s="1"/>
  <c r="FEU7" i="9" s="1"/>
  <c r="FEV7" i="9" s="1"/>
  <c r="FEW7" i="9" s="1"/>
  <c r="FEX7" i="9" s="1"/>
  <c r="FEY7" i="9" s="1"/>
  <c r="FEZ7" i="9" s="1"/>
  <c r="FFA7" i="9" s="1"/>
  <c r="FFB7" i="9" s="1"/>
  <c r="FFC7" i="9" s="1"/>
  <c r="FFD7" i="9" s="1"/>
  <c r="FFE7" i="9" s="1"/>
  <c r="FFF7" i="9" s="1"/>
  <c r="FFG7" i="9" s="1"/>
  <c r="FFH7" i="9" s="1"/>
  <c r="FFI7" i="9" s="1"/>
  <c r="FFJ7" i="9" s="1"/>
  <c r="FFK7" i="9" s="1"/>
  <c r="FFL7" i="9" s="1"/>
  <c r="FFM7" i="9" s="1"/>
  <c r="FFN7" i="9" s="1"/>
  <c r="FFO7" i="9" s="1"/>
  <c r="FFP7" i="9" s="1"/>
  <c r="FFQ7" i="9" s="1"/>
  <c r="FFR7" i="9" s="1"/>
  <c r="FFS7" i="9" s="1"/>
  <c r="FFT7" i="9" s="1"/>
  <c r="FFU7" i="9" s="1"/>
  <c r="FFV7" i="9" s="1"/>
  <c r="FFW7" i="9" s="1"/>
  <c r="FFX7" i="9" s="1"/>
  <c r="FFY7" i="9" s="1"/>
  <c r="FFZ7" i="9" s="1"/>
  <c r="FGA7" i="9" s="1"/>
  <c r="FGB7" i="9" s="1"/>
  <c r="FGC7" i="9" s="1"/>
  <c r="FGD7" i="9" s="1"/>
  <c r="FGE7" i="9" s="1"/>
  <c r="FGF7" i="9" s="1"/>
  <c r="FGG7" i="9" s="1"/>
  <c r="FGH7" i="9" s="1"/>
  <c r="FGI7" i="9" s="1"/>
  <c r="FGJ7" i="9" s="1"/>
  <c r="FGK7" i="9" s="1"/>
  <c r="FGL7" i="9" s="1"/>
  <c r="FGM7" i="9" s="1"/>
  <c r="FGN7" i="9" s="1"/>
  <c r="FGO7" i="9" s="1"/>
  <c r="FGP7" i="9" s="1"/>
  <c r="FGQ7" i="9" s="1"/>
  <c r="FGR7" i="9" s="1"/>
  <c r="FGS7" i="9" s="1"/>
  <c r="FGT7" i="9" s="1"/>
  <c r="FGU7" i="9" s="1"/>
  <c r="FGV7" i="9" s="1"/>
  <c r="FGW7" i="9" s="1"/>
  <c r="FGX7" i="9" s="1"/>
  <c r="FGY7" i="9" s="1"/>
  <c r="FGZ7" i="9" s="1"/>
  <c r="FHA7" i="9" s="1"/>
  <c r="FHB7" i="9" s="1"/>
  <c r="FHC7" i="9" s="1"/>
  <c r="FHD7" i="9" s="1"/>
  <c r="FHE7" i="9" s="1"/>
  <c r="FHF7" i="9" s="1"/>
  <c r="FHG7" i="9" s="1"/>
  <c r="FHH7" i="9" s="1"/>
  <c r="FHI7" i="9" s="1"/>
  <c r="FHJ7" i="9" s="1"/>
  <c r="FHK7" i="9" s="1"/>
  <c r="FHL7" i="9" s="1"/>
  <c r="FHM7" i="9" s="1"/>
  <c r="FHN7" i="9" s="1"/>
  <c r="FHO7" i="9" s="1"/>
  <c r="FHP7" i="9" s="1"/>
  <c r="FHQ7" i="9" s="1"/>
  <c r="FHR7" i="9" s="1"/>
  <c r="FHS7" i="9" s="1"/>
  <c r="FHT7" i="9" s="1"/>
  <c r="FHU7" i="9" s="1"/>
  <c r="FHV7" i="9" s="1"/>
  <c r="FHW7" i="9" s="1"/>
  <c r="FHX7" i="9" s="1"/>
  <c r="FHY7" i="9" s="1"/>
  <c r="FHZ7" i="9" s="1"/>
  <c r="FIA7" i="9" s="1"/>
  <c r="FIB7" i="9" s="1"/>
  <c r="FIC7" i="9" s="1"/>
  <c r="FID7" i="9" s="1"/>
  <c r="FIE7" i="9" s="1"/>
  <c r="FIF7" i="9" s="1"/>
  <c r="FIG7" i="9" s="1"/>
  <c r="FIH7" i="9" s="1"/>
  <c r="FII7" i="9" s="1"/>
  <c r="FIJ7" i="9" s="1"/>
  <c r="FIK7" i="9" s="1"/>
  <c r="FIL7" i="9" s="1"/>
  <c r="FIM7" i="9" s="1"/>
  <c r="FIN7" i="9" s="1"/>
  <c r="FIO7" i="9" s="1"/>
  <c r="FIP7" i="9" s="1"/>
  <c r="FIQ7" i="9" s="1"/>
  <c r="FIR7" i="9" s="1"/>
  <c r="FIS7" i="9" s="1"/>
  <c r="FIT7" i="9" s="1"/>
  <c r="FIU7" i="9" s="1"/>
  <c r="FIV7" i="9" s="1"/>
  <c r="FIW7" i="9" s="1"/>
  <c r="FIX7" i="9" s="1"/>
  <c r="FIY7" i="9" s="1"/>
  <c r="FIZ7" i="9" s="1"/>
  <c r="FJA7" i="9" s="1"/>
  <c r="FJB7" i="9" s="1"/>
  <c r="FJC7" i="9" s="1"/>
  <c r="FJD7" i="9" s="1"/>
  <c r="FJE7" i="9" s="1"/>
  <c r="FJF7" i="9" s="1"/>
  <c r="FJG7" i="9" s="1"/>
  <c r="FJH7" i="9" s="1"/>
  <c r="FJI7" i="9" s="1"/>
  <c r="FJJ7" i="9" s="1"/>
  <c r="FJK7" i="9" s="1"/>
  <c r="FJL7" i="9" s="1"/>
  <c r="FJM7" i="9" s="1"/>
  <c r="FJN7" i="9" s="1"/>
  <c r="FJO7" i="9" s="1"/>
  <c r="FJP7" i="9" s="1"/>
  <c r="FJQ7" i="9" s="1"/>
  <c r="FJR7" i="9" s="1"/>
  <c r="FJS7" i="9" s="1"/>
  <c r="FJT7" i="9" s="1"/>
  <c r="FJU7" i="9" s="1"/>
  <c r="FJV7" i="9" s="1"/>
  <c r="FJW7" i="9" s="1"/>
  <c r="FJX7" i="9" s="1"/>
  <c r="FJY7" i="9" s="1"/>
  <c r="FJZ7" i="9" s="1"/>
  <c r="FKA7" i="9" s="1"/>
  <c r="FKB7" i="9" s="1"/>
  <c r="FKC7" i="9" s="1"/>
  <c r="FKD7" i="9" s="1"/>
  <c r="FKE7" i="9" s="1"/>
  <c r="FKF7" i="9" s="1"/>
  <c r="FKG7" i="9" s="1"/>
  <c r="FKH7" i="9" s="1"/>
  <c r="FKI7" i="9" s="1"/>
  <c r="FKJ7" i="9" s="1"/>
  <c r="FKK7" i="9" s="1"/>
  <c r="FKL7" i="9" s="1"/>
  <c r="FKM7" i="9" s="1"/>
  <c r="FKN7" i="9" s="1"/>
  <c r="FKO7" i="9" s="1"/>
  <c r="FKP7" i="9" s="1"/>
  <c r="FKQ7" i="9" s="1"/>
  <c r="FKR7" i="9" s="1"/>
  <c r="FKS7" i="9" s="1"/>
  <c r="FKT7" i="9" s="1"/>
  <c r="FKU7" i="9" s="1"/>
  <c r="FKV7" i="9" s="1"/>
  <c r="FKW7" i="9" s="1"/>
  <c r="FKX7" i="9" s="1"/>
  <c r="FKY7" i="9" s="1"/>
  <c r="FKZ7" i="9" s="1"/>
  <c r="FLA7" i="9" s="1"/>
  <c r="FLB7" i="9" s="1"/>
  <c r="FLC7" i="9" s="1"/>
  <c r="FLD7" i="9" s="1"/>
  <c r="FLE7" i="9" s="1"/>
  <c r="FLF7" i="9" s="1"/>
  <c r="FLG7" i="9" s="1"/>
  <c r="FLH7" i="9" s="1"/>
  <c r="FLI7" i="9" s="1"/>
  <c r="FLJ7" i="9" s="1"/>
  <c r="FLK7" i="9" s="1"/>
  <c r="FLL7" i="9" s="1"/>
  <c r="FLM7" i="9" s="1"/>
  <c r="FLN7" i="9" s="1"/>
  <c r="FLO7" i="9" s="1"/>
  <c r="FLP7" i="9" s="1"/>
  <c r="FLQ7" i="9" s="1"/>
  <c r="FLR7" i="9" s="1"/>
  <c r="FLS7" i="9" s="1"/>
  <c r="FLT7" i="9" s="1"/>
  <c r="FLU7" i="9" s="1"/>
  <c r="FLV7" i="9" s="1"/>
  <c r="FLW7" i="9" s="1"/>
  <c r="FLX7" i="9" s="1"/>
  <c r="FLY7" i="9" s="1"/>
  <c r="FLZ7" i="9" s="1"/>
  <c r="FMA7" i="9" s="1"/>
  <c r="FMB7" i="9" s="1"/>
  <c r="FMC7" i="9" s="1"/>
  <c r="FMD7" i="9" s="1"/>
  <c r="FME7" i="9" s="1"/>
  <c r="FMF7" i="9" s="1"/>
  <c r="FMG7" i="9" s="1"/>
  <c r="FMH7" i="9" s="1"/>
  <c r="FMI7" i="9" s="1"/>
  <c r="FMJ7" i="9" s="1"/>
  <c r="FMK7" i="9" s="1"/>
  <c r="FML7" i="9" s="1"/>
  <c r="FMM7" i="9" s="1"/>
  <c r="FMN7" i="9" s="1"/>
  <c r="FMO7" i="9" s="1"/>
  <c r="FMP7" i="9" s="1"/>
  <c r="FMQ7" i="9" s="1"/>
  <c r="FMR7" i="9" s="1"/>
  <c r="FMS7" i="9" s="1"/>
  <c r="FMT7" i="9" s="1"/>
  <c r="FMU7" i="9" s="1"/>
  <c r="FMV7" i="9" s="1"/>
  <c r="FMW7" i="9" s="1"/>
  <c r="FMX7" i="9" s="1"/>
  <c r="FMY7" i="9" s="1"/>
  <c r="FMZ7" i="9" s="1"/>
  <c r="FNA7" i="9" s="1"/>
  <c r="FNB7" i="9" s="1"/>
  <c r="FNC7" i="9" s="1"/>
  <c r="FND7" i="9" s="1"/>
  <c r="FNE7" i="9" s="1"/>
  <c r="FNF7" i="9" s="1"/>
  <c r="FNG7" i="9" s="1"/>
  <c r="FNH7" i="9" s="1"/>
  <c r="FNI7" i="9" s="1"/>
  <c r="FNJ7" i="9" s="1"/>
  <c r="FNK7" i="9" s="1"/>
  <c r="FNL7" i="9" s="1"/>
  <c r="FNM7" i="9" s="1"/>
  <c r="FNN7" i="9" s="1"/>
  <c r="FNO7" i="9" s="1"/>
  <c r="FNP7" i="9" s="1"/>
  <c r="FNQ7" i="9" s="1"/>
  <c r="FNR7" i="9" s="1"/>
  <c r="FNS7" i="9" s="1"/>
  <c r="FNT7" i="9" s="1"/>
  <c r="FNU7" i="9" s="1"/>
  <c r="FNV7" i="9" s="1"/>
  <c r="FNW7" i="9" s="1"/>
  <c r="FNX7" i="9" s="1"/>
  <c r="FNY7" i="9" s="1"/>
  <c r="FNZ7" i="9" s="1"/>
  <c r="FOA7" i="9" s="1"/>
  <c r="FOB7" i="9" s="1"/>
  <c r="FOC7" i="9" s="1"/>
  <c r="FOD7" i="9" s="1"/>
  <c r="FOE7" i="9" s="1"/>
  <c r="FOF7" i="9" s="1"/>
  <c r="FOG7" i="9" s="1"/>
  <c r="FOH7" i="9" s="1"/>
  <c r="FOI7" i="9" s="1"/>
  <c r="FOJ7" i="9" s="1"/>
  <c r="FOK7" i="9" s="1"/>
  <c r="FOL7" i="9" s="1"/>
  <c r="FOM7" i="9" s="1"/>
  <c r="FON7" i="9" s="1"/>
  <c r="FOO7" i="9" s="1"/>
  <c r="FOP7" i="9" s="1"/>
  <c r="FOQ7" i="9" s="1"/>
  <c r="FOR7" i="9" s="1"/>
  <c r="FOS7" i="9" s="1"/>
  <c r="FOT7" i="9" s="1"/>
  <c r="FOU7" i="9" s="1"/>
  <c r="FOV7" i="9" s="1"/>
  <c r="FOW7" i="9" s="1"/>
  <c r="FOX7" i="9" s="1"/>
  <c r="FOY7" i="9" s="1"/>
  <c r="FOZ7" i="9" s="1"/>
  <c r="FPA7" i="9" s="1"/>
  <c r="FPB7" i="9" s="1"/>
  <c r="FPC7" i="9" s="1"/>
  <c r="FPD7" i="9" s="1"/>
  <c r="FPE7" i="9" s="1"/>
  <c r="FPF7" i="9" s="1"/>
  <c r="FPG7" i="9" s="1"/>
  <c r="FPH7" i="9" s="1"/>
  <c r="FPI7" i="9" s="1"/>
  <c r="FPJ7" i="9" s="1"/>
  <c r="FPK7" i="9" s="1"/>
  <c r="FPL7" i="9" s="1"/>
  <c r="FPM7" i="9" s="1"/>
  <c r="FPN7" i="9" s="1"/>
  <c r="FPO7" i="9" s="1"/>
  <c r="FPP7" i="9" s="1"/>
  <c r="FPQ7" i="9" s="1"/>
  <c r="FPR7" i="9" s="1"/>
  <c r="FPS7" i="9" s="1"/>
  <c r="FPT7" i="9" s="1"/>
  <c r="FPU7" i="9" s="1"/>
  <c r="FPV7" i="9" s="1"/>
  <c r="FPW7" i="9" s="1"/>
  <c r="FPX7" i="9" s="1"/>
  <c r="FPY7" i="9" s="1"/>
  <c r="FPZ7" i="9" s="1"/>
  <c r="FQA7" i="9" s="1"/>
  <c r="FQB7" i="9" s="1"/>
  <c r="FQC7" i="9" s="1"/>
  <c r="FQD7" i="9" s="1"/>
  <c r="FQE7" i="9" s="1"/>
  <c r="FQF7" i="9" s="1"/>
  <c r="FQG7" i="9" s="1"/>
  <c r="FQH7" i="9" s="1"/>
  <c r="FQI7" i="9" s="1"/>
  <c r="FQJ7" i="9" s="1"/>
  <c r="FQK7" i="9" s="1"/>
  <c r="FQL7" i="9" s="1"/>
  <c r="FQM7" i="9" s="1"/>
  <c r="FQN7" i="9" s="1"/>
  <c r="FQO7" i="9" s="1"/>
  <c r="FQP7" i="9" s="1"/>
  <c r="FQQ7" i="9" s="1"/>
  <c r="FQR7" i="9" s="1"/>
  <c r="FQS7" i="9" s="1"/>
  <c r="FQT7" i="9" s="1"/>
  <c r="FQU7" i="9" s="1"/>
  <c r="FQV7" i="9" s="1"/>
  <c r="FQW7" i="9" s="1"/>
  <c r="FQX7" i="9" s="1"/>
  <c r="FQY7" i="9" s="1"/>
  <c r="FQZ7" i="9" s="1"/>
  <c r="FRA7" i="9" s="1"/>
  <c r="FRB7" i="9" s="1"/>
  <c r="FRC7" i="9" s="1"/>
  <c r="FRD7" i="9" s="1"/>
  <c r="FRE7" i="9" s="1"/>
  <c r="FRF7" i="9" s="1"/>
  <c r="FRG7" i="9" s="1"/>
  <c r="FRH7" i="9" s="1"/>
  <c r="FRI7" i="9" s="1"/>
  <c r="FRJ7" i="9" s="1"/>
  <c r="FRK7" i="9" s="1"/>
  <c r="FRL7" i="9" s="1"/>
  <c r="FRM7" i="9" s="1"/>
  <c r="FRN7" i="9" s="1"/>
  <c r="FRO7" i="9" s="1"/>
  <c r="FRP7" i="9" s="1"/>
  <c r="FRQ7" i="9" s="1"/>
  <c r="FRR7" i="9" s="1"/>
  <c r="FRS7" i="9" s="1"/>
  <c r="FRT7" i="9" s="1"/>
  <c r="FRU7" i="9" s="1"/>
  <c r="FRV7" i="9" s="1"/>
  <c r="FRW7" i="9" s="1"/>
  <c r="FRX7" i="9" s="1"/>
  <c r="FRY7" i="9" s="1"/>
  <c r="FRZ7" i="9" s="1"/>
  <c r="FSA7" i="9" s="1"/>
  <c r="FSB7" i="9" s="1"/>
  <c r="FSC7" i="9" s="1"/>
  <c r="FSD7" i="9" s="1"/>
  <c r="FSE7" i="9" s="1"/>
  <c r="FSF7" i="9" s="1"/>
  <c r="FSG7" i="9" s="1"/>
  <c r="FSH7" i="9" s="1"/>
  <c r="FSI7" i="9" s="1"/>
  <c r="FSJ7" i="9" s="1"/>
  <c r="FSK7" i="9" s="1"/>
  <c r="FSL7" i="9" s="1"/>
  <c r="FSM7" i="9" s="1"/>
  <c r="FSN7" i="9" s="1"/>
  <c r="FSO7" i="9" s="1"/>
  <c r="FSP7" i="9" s="1"/>
  <c r="FSQ7" i="9" s="1"/>
  <c r="FSR7" i="9" s="1"/>
  <c r="FSS7" i="9" s="1"/>
  <c r="FST7" i="9" s="1"/>
  <c r="FSU7" i="9" s="1"/>
  <c r="FSV7" i="9" s="1"/>
  <c r="FSW7" i="9" s="1"/>
  <c r="FSX7" i="9" s="1"/>
  <c r="FSY7" i="9" s="1"/>
  <c r="FSZ7" i="9" s="1"/>
  <c r="FTA7" i="9" s="1"/>
  <c r="FTB7" i="9" s="1"/>
  <c r="FTC7" i="9" s="1"/>
  <c r="FTD7" i="9" s="1"/>
  <c r="FTE7" i="9" s="1"/>
  <c r="FTF7" i="9" s="1"/>
  <c r="FTG7" i="9" s="1"/>
  <c r="FTH7" i="9" s="1"/>
  <c r="FTI7" i="9" s="1"/>
  <c r="FTJ7" i="9" s="1"/>
  <c r="FTK7" i="9" s="1"/>
  <c r="FTL7" i="9" s="1"/>
  <c r="FTM7" i="9" s="1"/>
  <c r="FTN7" i="9" s="1"/>
  <c r="FTO7" i="9" s="1"/>
  <c r="FTP7" i="9" s="1"/>
  <c r="FTQ7" i="9" s="1"/>
  <c r="FTR7" i="9" s="1"/>
  <c r="FTS7" i="9" s="1"/>
  <c r="FTT7" i="9" s="1"/>
  <c r="FTU7" i="9" s="1"/>
  <c r="FTV7" i="9" s="1"/>
  <c r="FTW7" i="9" s="1"/>
  <c r="FTX7" i="9" s="1"/>
  <c r="FTY7" i="9" s="1"/>
  <c r="FTZ7" i="9" s="1"/>
  <c r="FUA7" i="9" s="1"/>
  <c r="FUB7" i="9" s="1"/>
  <c r="FUC7" i="9" s="1"/>
  <c r="FUD7" i="9" s="1"/>
  <c r="FUE7" i="9" s="1"/>
  <c r="FUF7" i="9" s="1"/>
  <c r="FUG7" i="9" s="1"/>
  <c r="FUH7" i="9" s="1"/>
  <c r="FUI7" i="9" s="1"/>
  <c r="FUJ7" i="9" s="1"/>
  <c r="FUK7" i="9" s="1"/>
  <c r="FUL7" i="9" s="1"/>
  <c r="FUM7" i="9" s="1"/>
  <c r="FUN7" i="9" s="1"/>
  <c r="FUO7" i="9" s="1"/>
  <c r="FUP7" i="9" s="1"/>
  <c r="FUQ7" i="9" s="1"/>
  <c r="FUR7" i="9" s="1"/>
  <c r="FUS7" i="9" s="1"/>
  <c r="FUT7" i="9" s="1"/>
  <c r="FUU7" i="9" s="1"/>
  <c r="FUV7" i="9" s="1"/>
  <c r="FUW7" i="9" s="1"/>
  <c r="FUX7" i="9" s="1"/>
  <c r="FUY7" i="9" s="1"/>
  <c r="FUZ7" i="9" s="1"/>
  <c r="FVA7" i="9" s="1"/>
  <c r="FVB7" i="9" s="1"/>
  <c r="FVC7" i="9" s="1"/>
  <c r="FVD7" i="9" s="1"/>
  <c r="FVE7" i="9" s="1"/>
  <c r="FVF7" i="9" s="1"/>
  <c r="FVG7" i="9" s="1"/>
  <c r="FVH7" i="9" s="1"/>
  <c r="FVI7" i="9" s="1"/>
  <c r="FVJ7" i="9" s="1"/>
  <c r="FVK7" i="9" s="1"/>
  <c r="FVL7" i="9" s="1"/>
  <c r="FVM7" i="9" s="1"/>
  <c r="FVN7" i="9" s="1"/>
  <c r="FVO7" i="9" s="1"/>
  <c r="FVP7" i="9" s="1"/>
  <c r="FVQ7" i="9" s="1"/>
  <c r="FVR7" i="9" s="1"/>
  <c r="FVS7" i="9" s="1"/>
  <c r="FVT7" i="9" s="1"/>
  <c r="FVU7" i="9" s="1"/>
  <c r="FVV7" i="9" s="1"/>
  <c r="FVW7" i="9" s="1"/>
  <c r="FVX7" i="9" s="1"/>
  <c r="FVY7" i="9" s="1"/>
  <c r="FVZ7" i="9" s="1"/>
  <c r="FWA7" i="9" s="1"/>
  <c r="FWB7" i="9" s="1"/>
  <c r="FWC7" i="9" s="1"/>
  <c r="FWD7" i="9" s="1"/>
  <c r="FWE7" i="9" s="1"/>
  <c r="FWF7" i="9" s="1"/>
  <c r="FWG7" i="9" s="1"/>
  <c r="FWH7" i="9" s="1"/>
  <c r="FWI7" i="9" s="1"/>
  <c r="FWJ7" i="9" s="1"/>
  <c r="FWK7" i="9" s="1"/>
  <c r="FWL7" i="9" s="1"/>
  <c r="FWM7" i="9" s="1"/>
  <c r="FWN7" i="9" s="1"/>
  <c r="FWO7" i="9" s="1"/>
  <c r="FWP7" i="9" s="1"/>
  <c r="FWQ7" i="9" s="1"/>
  <c r="FWR7" i="9" s="1"/>
  <c r="FWS7" i="9" s="1"/>
  <c r="FWT7" i="9" s="1"/>
  <c r="FWU7" i="9" s="1"/>
  <c r="FWV7" i="9" s="1"/>
  <c r="FWW7" i="9" s="1"/>
  <c r="FWX7" i="9" s="1"/>
  <c r="FWY7" i="9" s="1"/>
  <c r="FWZ7" i="9" s="1"/>
  <c r="FXA7" i="9" s="1"/>
  <c r="FXB7" i="9" s="1"/>
  <c r="FXC7" i="9" s="1"/>
  <c r="FXD7" i="9" s="1"/>
  <c r="FXE7" i="9" s="1"/>
  <c r="FXF7" i="9" s="1"/>
  <c r="FXG7" i="9" s="1"/>
  <c r="FXH7" i="9" s="1"/>
  <c r="FXI7" i="9" s="1"/>
  <c r="FXJ7" i="9" s="1"/>
  <c r="FXK7" i="9" s="1"/>
  <c r="FXL7" i="9" s="1"/>
  <c r="FXM7" i="9" s="1"/>
  <c r="FXN7" i="9" s="1"/>
  <c r="FXO7" i="9" s="1"/>
  <c r="FXP7" i="9" s="1"/>
  <c r="FXQ7" i="9" s="1"/>
  <c r="FXR7" i="9" s="1"/>
  <c r="FXS7" i="9" s="1"/>
  <c r="FXT7" i="9" s="1"/>
  <c r="FXU7" i="9" s="1"/>
  <c r="FXV7" i="9" s="1"/>
  <c r="FXW7" i="9" s="1"/>
  <c r="FXX7" i="9" s="1"/>
  <c r="FXY7" i="9" s="1"/>
  <c r="FXZ7" i="9" s="1"/>
  <c r="FYA7" i="9" s="1"/>
  <c r="FYB7" i="9" s="1"/>
  <c r="FYC7" i="9" s="1"/>
  <c r="FYD7" i="9" s="1"/>
  <c r="FYE7" i="9" s="1"/>
  <c r="FYF7" i="9" s="1"/>
  <c r="FYG7" i="9" s="1"/>
  <c r="FYH7" i="9" s="1"/>
  <c r="FYI7" i="9" s="1"/>
  <c r="FYJ7" i="9" s="1"/>
  <c r="FYK7" i="9" s="1"/>
  <c r="FYL7" i="9" s="1"/>
  <c r="FYM7" i="9" s="1"/>
  <c r="FYN7" i="9" s="1"/>
  <c r="FYO7" i="9" s="1"/>
  <c r="FYP7" i="9" s="1"/>
  <c r="FYQ7" i="9" s="1"/>
  <c r="FYR7" i="9" s="1"/>
  <c r="FYS7" i="9" s="1"/>
  <c r="FYT7" i="9" s="1"/>
  <c r="FYU7" i="9" s="1"/>
  <c r="FYV7" i="9" s="1"/>
  <c r="FYW7" i="9" s="1"/>
  <c r="FYX7" i="9" s="1"/>
  <c r="FYY7" i="9" s="1"/>
  <c r="FYZ7" i="9" s="1"/>
  <c r="FZA7" i="9" s="1"/>
  <c r="FZB7" i="9" s="1"/>
  <c r="FZC7" i="9" s="1"/>
  <c r="FZD7" i="9" s="1"/>
  <c r="FZE7" i="9" s="1"/>
  <c r="FZF7" i="9" s="1"/>
  <c r="FZG7" i="9" s="1"/>
  <c r="FZH7" i="9" s="1"/>
  <c r="FZI7" i="9" s="1"/>
  <c r="FZJ7" i="9" s="1"/>
  <c r="FZK7" i="9" s="1"/>
  <c r="FZL7" i="9" s="1"/>
  <c r="FZM7" i="9" s="1"/>
  <c r="FZN7" i="9" s="1"/>
  <c r="FZO7" i="9" s="1"/>
  <c r="FZP7" i="9" s="1"/>
  <c r="FZQ7" i="9" s="1"/>
  <c r="FZR7" i="9" s="1"/>
  <c r="FZS7" i="9" s="1"/>
  <c r="FZT7" i="9" s="1"/>
  <c r="FZU7" i="9" s="1"/>
  <c r="FZV7" i="9" s="1"/>
  <c r="FZW7" i="9" s="1"/>
  <c r="FZX7" i="9" s="1"/>
  <c r="FZY7" i="9" s="1"/>
  <c r="FZZ7" i="9" s="1"/>
  <c r="GAA7" i="9" s="1"/>
  <c r="GAB7" i="9" s="1"/>
  <c r="GAC7" i="9" s="1"/>
  <c r="GAD7" i="9" s="1"/>
  <c r="GAE7" i="9" s="1"/>
  <c r="GAF7" i="9" s="1"/>
  <c r="GAG7" i="9" s="1"/>
  <c r="GAH7" i="9" s="1"/>
  <c r="GAI7" i="9" s="1"/>
  <c r="GAJ7" i="9" s="1"/>
  <c r="GAK7" i="9" s="1"/>
  <c r="GAL7" i="9" s="1"/>
  <c r="GAM7" i="9" s="1"/>
  <c r="GAN7" i="9" s="1"/>
  <c r="GAO7" i="9" s="1"/>
  <c r="GAP7" i="9" s="1"/>
  <c r="GAQ7" i="9" s="1"/>
  <c r="GAR7" i="9" s="1"/>
  <c r="GAS7" i="9" s="1"/>
  <c r="GAT7" i="9" s="1"/>
  <c r="GAU7" i="9" s="1"/>
  <c r="GAV7" i="9" s="1"/>
  <c r="GAW7" i="9" s="1"/>
  <c r="GAX7" i="9" s="1"/>
  <c r="GAY7" i="9" s="1"/>
  <c r="GAZ7" i="9" s="1"/>
  <c r="GBA7" i="9" s="1"/>
  <c r="GBB7" i="9" s="1"/>
  <c r="GBC7" i="9" s="1"/>
  <c r="GBD7" i="9" s="1"/>
  <c r="GBE7" i="9" s="1"/>
  <c r="GBF7" i="9" s="1"/>
  <c r="GBG7" i="9" s="1"/>
  <c r="GBH7" i="9" s="1"/>
  <c r="GBI7" i="9" s="1"/>
  <c r="GBJ7" i="9" s="1"/>
  <c r="GBK7" i="9" s="1"/>
  <c r="GBL7" i="9" s="1"/>
  <c r="GBM7" i="9" s="1"/>
  <c r="GBN7" i="9" s="1"/>
  <c r="GBO7" i="9" s="1"/>
  <c r="GBP7" i="9" s="1"/>
  <c r="GBQ7" i="9" s="1"/>
  <c r="GBR7" i="9" s="1"/>
  <c r="GBS7" i="9" s="1"/>
  <c r="GBT7" i="9" s="1"/>
  <c r="GBU7" i="9" s="1"/>
  <c r="GBV7" i="9" s="1"/>
  <c r="GBW7" i="9" s="1"/>
  <c r="GBX7" i="9" s="1"/>
  <c r="GBY7" i="9" s="1"/>
  <c r="GBZ7" i="9" s="1"/>
  <c r="GCA7" i="9" s="1"/>
  <c r="GCB7" i="9" s="1"/>
  <c r="GCC7" i="9" s="1"/>
  <c r="GCD7" i="9" s="1"/>
  <c r="GCE7" i="9" s="1"/>
  <c r="GCF7" i="9" s="1"/>
  <c r="GCG7" i="9" s="1"/>
  <c r="GCH7" i="9" s="1"/>
  <c r="GCI7" i="9" s="1"/>
  <c r="GCJ7" i="9" s="1"/>
  <c r="GCK7" i="9" s="1"/>
  <c r="GCL7" i="9" s="1"/>
  <c r="GCM7" i="9" s="1"/>
  <c r="GCN7" i="9" s="1"/>
  <c r="GCO7" i="9" s="1"/>
  <c r="GCP7" i="9" s="1"/>
  <c r="GCQ7" i="9" s="1"/>
  <c r="GCR7" i="9" s="1"/>
  <c r="GCS7" i="9" s="1"/>
  <c r="GCT7" i="9" s="1"/>
  <c r="GCU7" i="9" s="1"/>
  <c r="GCV7" i="9" s="1"/>
  <c r="GCW7" i="9" s="1"/>
  <c r="GCX7" i="9" s="1"/>
  <c r="GCY7" i="9" s="1"/>
  <c r="GCZ7" i="9" s="1"/>
  <c r="GDA7" i="9" s="1"/>
  <c r="GDB7" i="9" s="1"/>
  <c r="GDC7" i="9" s="1"/>
  <c r="GDD7" i="9" s="1"/>
  <c r="GDE7" i="9" s="1"/>
  <c r="GDF7" i="9" s="1"/>
  <c r="GDG7" i="9" s="1"/>
  <c r="GDH7" i="9" s="1"/>
  <c r="GDI7" i="9" s="1"/>
  <c r="GDJ7" i="9" s="1"/>
  <c r="GDK7" i="9" s="1"/>
  <c r="GDL7" i="9" s="1"/>
  <c r="GDM7" i="9" s="1"/>
  <c r="GDN7" i="9" s="1"/>
  <c r="GDO7" i="9" s="1"/>
  <c r="GDP7" i="9" s="1"/>
  <c r="GDQ7" i="9" s="1"/>
  <c r="GDR7" i="9" s="1"/>
  <c r="GDS7" i="9" s="1"/>
  <c r="GDT7" i="9" s="1"/>
  <c r="GDU7" i="9" s="1"/>
  <c r="GDV7" i="9" s="1"/>
  <c r="GDW7" i="9" s="1"/>
  <c r="GDX7" i="9" s="1"/>
  <c r="GDY7" i="9" s="1"/>
  <c r="GDZ7" i="9" s="1"/>
  <c r="GEA7" i="9" s="1"/>
  <c r="GEB7" i="9" s="1"/>
  <c r="GEC7" i="9" s="1"/>
  <c r="GED7" i="9" s="1"/>
  <c r="GEE7" i="9" s="1"/>
  <c r="GEF7" i="9" s="1"/>
  <c r="GEG7" i="9" s="1"/>
  <c r="GEH7" i="9" s="1"/>
  <c r="GEI7" i="9" s="1"/>
  <c r="GEJ7" i="9" s="1"/>
  <c r="GEK7" i="9" s="1"/>
  <c r="GEL7" i="9" s="1"/>
  <c r="GEM7" i="9" s="1"/>
  <c r="GEN7" i="9" s="1"/>
  <c r="GEO7" i="9" s="1"/>
  <c r="GEP7" i="9" s="1"/>
  <c r="GEQ7" i="9" s="1"/>
  <c r="GER7" i="9" s="1"/>
  <c r="GES7" i="9" s="1"/>
  <c r="GET7" i="9" s="1"/>
  <c r="GEU7" i="9" s="1"/>
  <c r="GEV7" i="9" s="1"/>
  <c r="GEW7" i="9" s="1"/>
  <c r="GEX7" i="9" s="1"/>
  <c r="GEY7" i="9" s="1"/>
  <c r="GEZ7" i="9" s="1"/>
  <c r="GFA7" i="9" s="1"/>
  <c r="GFB7" i="9" s="1"/>
  <c r="GFC7" i="9" s="1"/>
  <c r="GFD7" i="9" s="1"/>
  <c r="GFE7" i="9" s="1"/>
  <c r="GFF7" i="9" s="1"/>
  <c r="GFG7" i="9" s="1"/>
  <c r="GFH7" i="9" s="1"/>
  <c r="GFI7" i="9" s="1"/>
  <c r="GFJ7" i="9" s="1"/>
  <c r="GFK7" i="9" s="1"/>
  <c r="GFL7" i="9" s="1"/>
  <c r="GFM7" i="9" s="1"/>
  <c r="GFN7" i="9" s="1"/>
  <c r="GFO7" i="9" s="1"/>
  <c r="GFP7" i="9" s="1"/>
  <c r="GFQ7" i="9" s="1"/>
  <c r="GFR7" i="9" s="1"/>
  <c r="GFS7" i="9" s="1"/>
  <c r="GFT7" i="9" s="1"/>
  <c r="GFU7" i="9" s="1"/>
  <c r="GFV7" i="9" s="1"/>
  <c r="GFW7" i="9" s="1"/>
  <c r="GFX7" i="9" s="1"/>
  <c r="GFY7" i="9" s="1"/>
  <c r="GFZ7" i="9" s="1"/>
  <c r="GGA7" i="9" s="1"/>
  <c r="GGB7" i="9" s="1"/>
  <c r="GGC7" i="9" s="1"/>
  <c r="GGD7" i="9" s="1"/>
  <c r="GGE7" i="9" s="1"/>
  <c r="GGF7" i="9" s="1"/>
  <c r="GGG7" i="9" s="1"/>
  <c r="GGH7" i="9" s="1"/>
  <c r="GGI7" i="9" s="1"/>
  <c r="GGJ7" i="9" s="1"/>
  <c r="GGK7" i="9" s="1"/>
  <c r="GGL7" i="9" s="1"/>
  <c r="GGM7" i="9" s="1"/>
  <c r="GGN7" i="9" s="1"/>
  <c r="GGO7" i="9" s="1"/>
  <c r="GGP7" i="9" s="1"/>
  <c r="GGQ7" i="9" s="1"/>
  <c r="GGR7" i="9" s="1"/>
  <c r="GGS7" i="9" s="1"/>
  <c r="GGT7" i="9" s="1"/>
  <c r="GGU7" i="9" s="1"/>
  <c r="GGV7" i="9" s="1"/>
  <c r="GGW7" i="9" s="1"/>
  <c r="GGX7" i="9" s="1"/>
  <c r="GGY7" i="9" s="1"/>
  <c r="GGZ7" i="9" s="1"/>
  <c r="GHA7" i="9" s="1"/>
  <c r="GHB7" i="9" s="1"/>
  <c r="GHC7" i="9" s="1"/>
  <c r="GHD7" i="9" s="1"/>
  <c r="GHE7" i="9" s="1"/>
  <c r="GHF7" i="9" s="1"/>
  <c r="GHG7" i="9" s="1"/>
  <c r="GHH7" i="9" s="1"/>
  <c r="GHI7" i="9" s="1"/>
  <c r="GHJ7" i="9" s="1"/>
  <c r="GHK7" i="9" s="1"/>
  <c r="GHL7" i="9" s="1"/>
  <c r="GHM7" i="9" s="1"/>
  <c r="GHN7" i="9" s="1"/>
  <c r="GHO7" i="9" s="1"/>
  <c r="GHP7" i="9" s="1"/>
  <c r="GHQ7" i="9" s="1"/>
  <c r="GHR7" i="9" s="1"/>
  <c r="GHS7" i="9" s="1"/>
  <c r="GHT7" i="9" s="1"/>
  <c r="GHU7" i="9" s="1"/>
  <c r="GHV7" i="9" s="1"/>
  <c r="GHW7" i="9" s="1"/>
  <c r="GHX7" i="9" s="1"/>
  <c r="GHY7" i="9" s="1"/>
  <c r="GHZ7" i="9" s="1"/>
  <c r="GIA7" i="9" s="1"/>
  <c r="GIB7" i="9" s="1"/>
  <c r="GIC7" i="9" s="1"/>
  <c r="GID7" i="9" s="1"/>
  <c r="GIE7" i="9" s="1"/>
  <c r="GIF7" i="9" s="1"/>
  <c r="GIG7" i="9" s="1"/>
  <c r="GIH7" i="9" s="1"/>
  <c r="GII7" i="9" s="1"/>
  <c r="GIJ7" i="9" s="1"/>
  <c r="GIK7" i="9" s="1"/>
  <c r="GIL7" i="9" s="1"/>
  <c r="GIM7" i="9" s="1"/>
  <c r="GIN7" i="9" s="1"/>
  <c r="GIO7" i="9" s="1"/>
  <c r="GIP7" i="9" s="1"/>
  <c r="GIQ7" i="9" s="1"/>
  <c r="GIR7" i="9" s="1"/>
  <c r="GIS7" i="9" s="1"/>
  <c r="GIT7" i="9" s="1"/>
  <c r="GIU7" i="9" s="1"/>
  <c r="GIV7" i="9" s="1"/>
  <c r="GIW7" i="9" s="1"/>
  <c r="GIX7" i="9" s="1"/>
  <c r="GIY7" i="9" s="1"/>
  <c r="GIZ7" i="9" s="1"/>
  <c r="GJA7" i="9" s="1"/>
  <c r="GJB7" i="9" s="1"/>
  <c r="GJC7" i="9" s="1"/>
  <c r="GJD7" i="9" s="1"/>
  <c r="GJE7" i="9" s="1"/>
  <c r="GJF7" i="9" s="1"/>
  <c r="GJG7" i="9" s="1"/>
  <c r="GJH7" i="9" s="1"/>
  <c r="GJI7" i="9" s="1"/>
  <c r="GJJ7" i="9" s="1"/>
  <c r="GJK7" i="9" s="1"/>
  <c r="GJL7" i="9" s="1"/>
  <c r="GJM7" i="9" s="1"/>
  <c r="GJN7" i="9" s="1"/>
  <c r="GJO7" i="9" s="1"/>
  <c r="GJP7" i="9" s="1"/>
  <c r="GJQ7" i="9" s="1"/>
  <c r="GJR7" i="9" s="1"/>
  <c r="GJS7" i="9" s="1"/>
  <c r="GJT7" i="9" s="1"/>
  <c r="GJU7" i="9" s="1"/>
  <c r="GJV7" i="9" s="1"/>
  <c r="GJW7" i="9" s="1"/>
  <c r="GJX7" i="9" s="1"/>
  <c r="GJY7" i="9" s="1"/>
  <c r="GJZ7" i="9" s="1"/>
  <c r="GKA7" i="9" s="1"/>
  <c r="GKB7" i="9" s="1"/>
  <c r="GKC7" i="9" s="1"/>
  <c r="GKD7" i="9" s="1"/>
  <c r="GKE7" i="9" s="1"/>
  <c r="GKF7" i="9" s="1"/>
  <c r="GKG7" i="9" s="1"/>
  <c r="GKH7" i="9" s="1"/>
  <c r="GKI7" i="9" s="1"/>
  <c r="GKJ7" i="9" s="1"/>
  <c r="GKK7" i="9" s="1"/>
  <c r="GKL7" i="9" s="1"/>
  <c r="GKM7" i="9" s="1"/>
  <c r="GKN7" i="9" s="1"/>
  <c r="GKO7" i="9" s="1"/>
  <c r="GKP7" i="9" s="1"/>
  <c r="GKQ7" i="9" s="1"/>
  <c r="GKR7" i="9" s="1"/>
  <c r="GKS7" i="9" s="1"/>
  <c r="GKT7" i="9" s="1"/>
  <c r="GKU7" i="9" s="1"/>
  <c r="GKV7" i="9" s="1"/>
  <c r="GKW7" i="9" s="1"/>
  <c r="GKX7" i="9" s="1"/>
  <c r="GKY7" i="9" s="1"/>
  <c r="GKZ7" i="9" s="1"/>
  <c r="GLA7" i="9" s="1"/>
  <c r="GLB7" i="9" s="1"/>
  <c r="GLC7" i="9" s="1"/>
  <c r="GLD7" i="9" s="1"/>
  <c r="GLE7" i="9" s="1"/>
  <c r="GLF7" i="9" s="1"/>
  <c r="GLG7" i="9" s="1"/>
  <c r="GLH7" i="9" s="1"/>
  <c r="GLI7" i="9" s="1"/>
  <c r="GLJ7" i="9" s="1"/>
  <c r="GLK7" i="9" s="1"/>
  <c r="GLL7" i="9" s="1"/>
  <c r="GLM7" i="9" s="1"/>
  <c r="GLN7" i="9" s="1"/>
  <c r="GLO7" i="9" s="1"/>
  <c r="GLP7" i="9" s="1"/>
  <c r="GLQ7" i="9" s="1"/>
  <c r="GLR7" i="9" s="1"/>
  <c r="GLS7" i="9" s="1"/>
  <c r="GLT7" i="9" s="1"/>
  <c r="GLU7" i="9" s="1"/>
  <c r="GLV7" i="9" s="1"/>
  <c r="GLW7" i="9" s="1"/>
  <c r="GLX7" i="9" s="1"/>
  <c r="GLY7" i="9" s="1"/>
  <c r="GLZ7" i="9" s="1"/>
  <c r="GMA7" i="9" s="1"/>
  <c r="GMB7" i="9" s="1"/>
  <c r="GMC7" i="9" s="1"/>
  <c r="GMD7" i="9" s="1"/>
  <c r="GME7" i="9" s="1"/>
  <c r="GMF7" i="9" s="1"/>
  <c r="GMG7" i="9" s="1"/>
  <c r="GMH7" i="9" s="1"/>
  <c r="GMI7" i="9" s="1"/>
  <c r="GMJ7" i="9" s="1"/>
  <c r="GMK7" i="9" s="1"/>
  <c r="GML7" i="9" s="1"/>
  <c r="GMM7" i="9" s="1"/>
  <c r="GMN7" i="9" s="1"/>
  <c r="GMO7" i="9" s="1"/>
  <c r="GMP7" i="9" s="1"/>
  <c r="GMQ7" i="9" s="1"/>
  <c r="GMR7" i="9" s="1"/>
  <c r="GMS7" i="9" s="1"/>
  <c r="GMT7" i="9" s="1"/>
  <c r="GMU7" i="9" s="1"/>
  <c r="GMV7" i="9" s="1"/>
  <c r="GMW7" i="9" s="1"/>
  <c r="GMX7" i="9" s="1"/>
  <c r="GMY7" i="9" s="1"/>
  <c r="GMZ7" i="9" s="1"/>
  <c r="GNA7" i="9" s="1"/>
  <c r="GNB7" i="9" s="1"/>
  <c r="GNC7" i="9" s="1"/>
  <c r="GND7" i="9" s="1"/>
  <c r="GNE7" i="9" s="1"/>
  <c r="GNF7" i="9" s="1"/>
  <c r="GNG7" i="9" s="1"/>
  <c r="GNH7" i="9" s="1"/>
  <c r="GNI7" i="9" s="1"/>
  <c r="GNJ7" i="9" s="1"/>
  <c r="GNK7" i="9" s="1"/>
  <c r="GNL7" i="9" s="1"/>
  <c r="GNM7" i="9" s="1"/>
  <c r="GNN7" i="9" s="1"/>
  <c r="GNO7" i="9" s="1"/>
  <c r="GNP7" i="9" s="1"/>
  <c r="GNQ7" i="9" s="1"/>
  <c r="GNR7" i="9" s="1"/>
  <c r="GNS7" i="9" s="1"/>
  <c r="GNT7" i="9" s="1"/>
  <c r="GNU7" i="9" s="1"/>
  <c r="GNV7" i="9" s="1"/>
  <c r="GNW7" i="9" s="1"/>
  <c r="GNX7" i="9" s="1"/>
  <c r="GNY7" i="9" s="1"/>
  <c r="GNZ7" i="9" s="1"/>
  <c r="GOA7" i="9" s="1"/>
  <c r="GOB7" i="9" s="1"/>
  <c r="GOC7" i="9" s="1"/>
  <c r="GOD7" i="9" s="1"/>
  <c r="GOE7" i="9" s="1"/>
  <c r="GOF7" i="9" s="1"/>
  <c r="GOG7" i="9" s="1"/>
  <c r="GOH7" i="9" s="1"/>
  <c r="GOI7" i="9" s="1"/>
  <c r="GOJ7" i="9" s="1"/>
  <c r="GOK7" i="9" s="1"/>
  <c r="GOL7" i="9" s="1"/>
  <c r="GOM7" i="9" s="1"/>
  <c r="GON7" i="9" s="1"/>
  <c r="GOO7" i="9" s="1"/>
  <c r="GOP7" i="9" s="1"/>
  <c r="GOQ7" i="9" s="1"/>
  <c r="GOR7" i="9" s="1"/>
  <c r="GOS7" i="9" s="1"/>
  <c r="GOT7" i="9" s="1"/>
  <c r="GOU7" i="9" s="1"/>
  <c r="GOV7" i="9" s="1"/>
  <c r="GOW7" i="9" s="1"/>
  <c r="GOX7" i="9" s="1"/>
  <c r="GOY7" i="9" s="1"/>
  <c r="GOZ7" i="9" s="1"/>
  <c r="GPA7" i="9" s="1"/>
  <c r="GPB7" i="9" s="1"/>
  <c r="GPC7" i="9" s="1"/>
  <c r="GPD7" i="9" s="1"/>
  <c r="GPE7" i="9" s="1"/>
  <c r="GPF7" i="9" s="1"/>
  <c r="GPG7" i="9" s="1"/>
  <c r="GPH7" i="9" s="1"/>
  <c r="GPI7" i="9" s="1"/>
  <c r="GPJ7" i="9" s="1"/>
  <c r="GPK7" i="9" s="1"/>
  <c r="GPL7" i="9" s="1"/>
  <c r="GPM7" i="9" s="1"/>
  <c r="GPN7" i="9" s="1"/>
  <c r="GPO7" i="9" s="1"/>
  <c r="GPP7" i="9" s="1"/>
  <c r="GPQ7" i="9" s="1"/>
  <c r="GPR7" i="9" s="1"/>
  <c r="GPS7" i="9" s="1"/>
  <c r="GPT7" i="9" s="1"/>
  <c r="GPU7" i="9" s="1"/>
  <c r="GPV7" i="9" s="1"/>
  <c r="GPW7" i="9" s="1"/>
  <c r="GPX7" i="9" s="1"/>
  <c r="GPY7" i="9" s="1"/>
  <c r="GPZ7" i="9" s="1"/>
  <c r="GQA7" i="9" s="1"/>
  <c r="GQB7" i="9" s="1"/>
  <c r="GQC7" i="9" s="1"/>
  <c r="GQD7" i="9" s="1"/>
  <c r="GQE7" i="9" s="1"/>
  <c r="GQF7" i="9" s="1"/>
  <c r="GQG7" i="9" s="1"/>
  <c r="GQH7" i="9" s="1"/>
  <c r="GQI7" i="9" s="1"/>
  <c r="GQJ7" i="9" s="1"/>
  <c r="GQK7" i="9" s="1"/>
  <c r="GQL7" i="9" s="1"/>
  <c r="GQM7" i="9" s="1"/>
  <c r="GQN7" i="9" s="1"/>
  <c r="GQO7" i="9" s="1"/>
  <c r="GQP7" i="9" s="1"/>
  <c r="GQQ7" i="9" s="1"/>
  <c r="GQR7" i="9" s="1"/>
  <c r="GQS7" i="9" s="1"/>
  <c r="GQT7" i="9" s="1"/>
  <c r="GQU7" i="9" s="1"/>
  <c r="GQV7" i="9" s="1"/>
  <c r="GQW7" i="9" s="1"/>
  <c r="GQX7" i="9" s="1"/>
  <c r="GQY7" i="9" s="1"/>
  <c r="GQZ7" i="9" s="1"/>
  <c r="GRA7" i="9" s="1"/>
  <c r="GRB7" i="9" s="1"/>
  <c r="GRC7" i="9" s="1"/>
  <c r="GRD7" i="9" s="1"/>
  <c r="GRE7" i="9" s="1"/>
  <c r="GRF7" i="9" s="1"/>
  <c r="GRG7" i="9" s="1"/>
  <c r="GRH7" i="9" s="1"/>
  <c r="GRI7" i="9" s="1"/>
  <c r="GRJ7" i="9" s="1"/>
  <c r="GRK7" i="9" s="1"/>
  <c r="GRL7" i="9" s="1"/>
  <c r="GRM7" i="9" s="1"/>
  <c r="GRN7" i="9" s="1"/>
  <c r="GRO7" i="9" s="1"/>
  <c r="GRP7" i="9" s="1"/>
  <c r="GRQ7" i="9" s="1"/>
  <c r="GRR7" i="9" s="1"/>
  <c r="GRS7" i="9" s="1"/>
  <c r="GRT7" i="9" s="1"/>
  <c r="GRU7" i="9" s="1"/>
  <c r="GRV7" i="9" s="1"/>
  <c r="GRW7" i="9" s="1"/>
  <c r="GRX7" i="9" s="1"/>
  <c r="GRY7" i="9" s="1"/>
  <c r="GRZ7" i="9" s="1"/>
  <c r="GSA7" i="9" s="1"/>
  <c r="GSB7" i="9" s="1"/>
  <c r="GSC7" i="9" s="1"/>
  <c r="GSD7" i="9" s="1"/>
  <c r="GSE7" i="9" s="1"/>
  <c r="GSF7" i="9" s="1"/>
  <c r="GSG7" i="9" s="1"/>
  <c r="GSH7" i="9" s="1"/>
  <c r="GSI7" i="9" s="1"/>
  <c r="GSJ7" i="9" s="1"/>
  <c r="GSK7" i="9" s="1"/>
  <c r="GSL7" i="9" s="1"/>
  <c r="GSM7" i="9" s="1"/>
  <c r="GSN7" i="9" s="1"/>
  <c r="GSO7" i="9" s="1"/>
  <c r="GSP7" i="9" s="1"/>
  <c r="GSQ7" i="9" s="1"/>
  <c r="GSR7" i="9" s="1"/>
  <c r="GSS7" i="9" s="1"/>
  <c r="GST7" i="9" s="1"/>
  <c r="GSU7" i="9" s="1"/>
  <c r="GSV7" i="9" s="1"/>
  <c r="GSW7" i="9" s="1"/>
  <c r="GSX7" i="9" s="1"/>
  <c r="GSY7" i="9" s="1"/>
  <c r="GSZ7" i="9" s="1"/>
  <c r="GTA7" i="9" s="1"/>
  <c r="GTB7" i="9" s="1"/>
  <c r="GTC7" i="9" s="1"/>
  <c r="GTD7" i="9" s="1"/>
  <c r="GTE7" i="9" s="1"/>
  <c r="GTF7" i="9" s="1"/>
  <c r="GTG7" i="9" s="1"/>
  <c r="GTH7" i="9" s="1"/>
  <c r="GTI7" i="9" s="1"/>
  <c r="GTJ7" i="9" s="1"/>
  <c r="GTK7" i="9" s="1"/>
  <c r="GTL7" i="9" s="1"/>
  <c r="GTM7" i="9" s="1"/>
  <c r="GTN7" i="9" s="1"/>
  <c r="GTO7" i="9" s="1"/>
  <c r="GTP7" i="9" s="1"/>
  <c r="GTQ7" i="9" s="1"/>
  <c r="GTR7" i="9" s="1"/>
  <c r="GTS7" i="9" s="1"/>
  <c r="GTT7" i="9" s="1"/>
  <c r="GTU7" i="9" s="1"/>
  <c r="GTV7" i="9" s="1"/>
  <c r="GTW7" i="9" s="1"/>
  <c r="GTX7" i="9" s="1"/>
  <c r="GTY7" i="9" s="1"/>
  <c r="GTZ7" i="9" s="1"/>
  <c r="GUA7" i="9" s="1"/>
  <c r="GUB7" i="9" s="1"/>
  <c r="GUC7" i="9" s="1"/>
  <c r="GUD7" i="9" s="1"/>
  <c r="GUE7" i="9" s="1"/>
  <c r="GUF7" i="9" s="1"/>
  <c r="GUG7" i="9" s="1"/>
  <c r="GUH7" i="9" s="1"/>
  <c r="GUI7" i="9" s="1"/>
  <c r="GUJ7" i="9" s="1"/>
  <c r="GUK7" i="9" s="1"/>
  <c r="GUL7" i="9" s="1"/>
  <c r="GUM7" i="9" s="1"/>
  <c r="GUN7" i="9" s="1"/>
  <c r="GUO7" i="9" s="1"/>
  <c r="GUP7" i="9" s="1"/>
  <c r="GUQ7" i="9" s="1"/>
  <c r="GUR7" i="9" s="1"/>
  <c r="GUS7" i="9" s="1"/>
  <c r="GUT7" i="9" s="1"/>
  <c r="GUU7" i="9" s="1"/>
  <c r="GUV7" i="9" s="1"/>
  <c r="GUW7" i="9" s="1"/>
  <c r="GUX7" i="9" s="1"/>
  <c r="GUY7" i="9" s="1"/>
  <c r="GUZ7" i="9" s="1"/>
  <c r="GVA7" i="9" s="1"/>
  <c r="GVB7" i="9" s="1"/>
  <c r="GVC7" i="9" s="1"/>
  <c r="GVD7" i="9" s="1"/>
  <c r="GVE7" i="9" s="1"/>
  <c r="GVF7" i="9" s="1"/>
  <c r="GVG7" i="9" s="1"/>
  <c r="GVH7" i="9" s="1"/>
  <c r="GVI7" i="9" s="1"/>
  <c r="GVJ7" i="9" s="1"/>
  <c r="GVK7" i="9" s="1"/>
  <c r="GVL7" i="9" s="1"/>
  <c r="GVM7" i="9" s="1"/>
  <c r="GVN7" i="9" s="1"/>
  <c r="GVO7" i="9" s="1"/>
  <c r="GVP7" i="9" s="1"/>
  <c r="GVQ7" i="9" s="1"/>
  <c r="GVR7" i="9" s="1"/>
  <c r="GVS7" i="9" s="1"/>
  <c r="GVT7" i="9" s="1"/>
  <c r="GVU7" i="9" s="1"/>
  <c r="GVV7" i="9" s="1"/>
  <c r="GVW7" i="9" s="1"/>
  <c r="GVX7" i="9" s="1"/>
  <c r="GVY7" i="9" s="1"/>
  <c r="GVZ7" i="9" s="1"/>
  <c r="GWA7" i="9" s="1"/>
  <c r="GWB7" i="9" s="1"/>
  <c r="GWC7" i="9" s="1"/>
  <c r="GWD7" i="9" s="1"/>
  <c r="GWE7" i="9" s="1"/>
  <c r="GWF7" i="9" s="1"/>
  <c r="GWG7" i="9" s="1"/>
  <c r="GWH7" i="9" s="1"/>
  <c r="GWI7" i="9" s="1"/>
  <c r="GWJ7" i="9" s="1"/>
  <c r="GWK7" i="9" s="1"/>
  <c r="GWL7" i="9" s="1"/>
  <c r="GWM7" i="9" s="1"/>
  <c r="GWN7" i="9" s="1"/>
  <c r="GWO7" i="9" s="1"/>
  <c r="GWP7" i="9" s="1"/>
  <c r="GWQ7" i="9" s="1"/>
  <c r="GWR7" i="9" s="1"/>
  <c r="GWS7" i="9" s="1"/>
  <c r="GWT7" i="9" s="1"/>
  <c r="GWU7" i="9" s="1"/>
  <c r="GWV7" i="9" s="1"/>
  <c r="GWW7" i="9" s="1"/>
  <c r="GWX7" i="9" s="1"/>
  <c r="GWY7" i="9" s="1"/>
  <c r="GWZ7" i="9" s="1"/>
  <c r="GXA7" i="9" s="1"/>
  <c r="GXB7" i="9" s="1"/>
  <c r="GXC7" i="9" s="1"/>
  <c r="GXD7" i="9" s="1"/>
  <c r="GXE7" i="9" s="1"/>
  <c r="GXF7" i="9" s="1"/>
  <c r="GXG7" i="9" s="1"/>
  <c r="GXH7" i="9" s="1"/>
  <c r="GXI7" i="9" s="1"/>
  <c r="GXJ7" i="9" s="1"/>
  <c r="GXK7" i="9" s="1"/>
  <c r="GXL7" i="9" s="1"/>
  <c r="GXM7" i="9" s="1"/>
  <c r="GXN7" i="9" s="1"/>
  <c r="GXO7" i="9" s="1"/>
  <c r="GXP7" i="9" s="1"/>
  <c r="GXQ7" i="9" s="1"/>
  <c r="GXR7" i="9" s="1"/>
  <c r="GXS7" i="9" s="1"/>
  <c r="GXT7" i="9" s="1"/>
  <c r="GXU7" i="9" s="1"/>
  <c r="GXV7" i="9" s="1"/>
  <c r="GXW7" i="9" s="1"/>
  <c r="GXX7" i="9" s="1"/>
  <c r="GXY7" i="9" s="1"/>
  <c r="GXZ7" i="9" s="1"/>
  <c r="GYA7" i="9" s="1"/>
  <c r="GYB7" i="9" s="1"/>
  <c r="GYC7" i="9" s="1"/>
  <c r="GYD7" i="9" s="1"/>
  <c r="GYE7" i="9" s="1"/>
  <c r="GYF7" i="9" s="1"/>
  <c r="GYG7" i="9" s="1"/>
  <c r="GYH7" i="9" s="1"/>
  <c r="GYI7" i="9" s="1"/>
  <c r="GYJ7" i="9" s="1"/>
  <c r="GYK7" i="9" s="1"/>
  <c r="GYL7" i="9" s="1"/>
  <c r="GYM7" i="9" s="1"/>
  <c r="GYN7" i="9" s="1"/>
  <c r="GYO7" i="9" s="1"/>
  <c r="GYP7" i="9" s="1"/>
  <c r="GYQ7" i="9" s="1"/>
  <c r="GYR7" i="9" s="1"/>
  <c r="GYS7" i="9" s="1"/>
  <c r="GYT7" i="9" s="1"/>
  <c r="GYU7" i="9" s="1"/>
  <c r="GYV7" i="9" s="1"/>
  <c r="GYW7" i="9" s="1"/>
  <c r="GYX7" i="9" s="1"/>
  <c r="GYY7" i="9" s="1"/>
  <c r="GYZ7" i="9" s="1"/>
  <c r="GZA7" i="9" s="1"/>
  <c r="GZB7" i="9" s="1"/>
  <c r="GZC7" i="9" s="1"/>
  <c r="GZD7" i="9" s="1"/>
  <c r="GZE7" i="9" s="1"/>
  <c r="GZF7" i="9" s="1"/>
  <c r="GZG7" i="9" s="1"/>
  <c r="GZH7" i="9" s="1"/>
  <c r="GZI7" i="9" s="1"/>
  <c r="GZJ7" i="9" s="1"/>
  <c r="GZK7" i="9" s="1"/>
  <c r="GZL7" i="9" s="1"/>
  <c r="GZM7" i="9" s="1"/>
  <c r="GZN7" i="9" s="1"/>
  <c r="GZO7" i="9" s="1"/>
  <c r="GZP7" i="9" s="1"/>
  <c r="GZQ7" i="9" s="1"/>
  <c r="GZR7" i="9" s="1"/>
  <c r="GZS7" i="9" s="1"/>
  <c r="GZT7" i="9" s="1"/>
  <c r="GZU7" i="9" s="1"/>
  <c r="GZV7" i="9" s="1"/>
  <c r="GZW7" i="9" s="1"/>
  <c r="GZX7" i="9" s="1"/>
  <c r="GZY7" i="9" s="1"/>
  <c r="GZZ7" i="9" s="1"/>
  <c r="HAA7" i="9" s="1"/>
  <c r="HAB7" i="9" s="1"/>
  <c r="HAC7" i="9" s="1"/>
  <c r="HAD7" i="9" s="1"/>
  <c r="HAE7" i="9" s="1"/>
  <c r="HAF7" i="9" s="1"/>
  <c r="HAG7" i="9" s="1"/>
  <c r="HAH7" i="9" s="1"/>
  <c r="HAI7" i="9" s="1"/>
  <c r="HAJ7" i="9" s="1"/>
  <c r="HAK7" i="9" s="1"/>
  <c r="HAL7" i="9" s="1"/>
  <c r="HAM7" i="9" s="1"/>
  <c r="HAN7" i="9" s="1"/>
  <c r="HAO7" i="9" s="1"/>
  <c r="HAP7" i="9" s="1"/>
  <c r="HAQ7" i="9" s="1"/>
  <c r="HAR7" i="9" s="1"/>
  <c r="HAS7" i="9" s="1"/>
  <c r="HAT7" i="9" s="1"/>
  <c r="HAU7" i="9" s="1"/>
  <c r="HAV7" i="9" s="1"/>
  <c r="HAW7" i="9" s="1"/>
  <c r="HAX7" i="9" s="1"/>
  <c r="HAY7" i="9" s="1"/>
  <c r="HAZ7" i="9" s="1"/>
  <c r="HBA7" i="9" s="1"/>
  <c r="HBB7" i="9" s="1"/>
  <c r="HBC7" i="9" s="1"/>
  <c r="HBD7" i="9" s="1"/>
  <c r="HBE7" i="9" s="1"/>
  <c r="HBF7" i="9" s="1"/>
  <c r="HBG7" i="9" s="1"/>
  <c r="HBH7" i="9" s="1"/>
  <c r="HBI7" i="9" s="1"/>
  <c r="HBJ7" i="9" s="1"/>
  <c r="HBK7" i="9" s="1"/>
  <c r="HBL7" i="9" s="1"/>
  <c r="HBM7" i="9" s="1"/>
  <c r="HBN7" i="9" s="1"/>
  <c r="HBO7" i="9" s="1"/>
  <c r="HBP7" i="9" s="1"/>
  <c r="HBQ7" i="9" s="1"/>
  <c r="HBR7" i="9" s="1"/>
  <c r="HBS7" i="9" s="1"/>
  <c r="HBT7" i="9" s="1"/>
  <c r="HBU7" i="9" s="1"/>
  <c r="HBV7" i="9" s="1"/>
  <c r="HBW7" i="9" s="1"/>
  <c r="HBX7" i="9" s="1"/>
  <c r="HBY7" i="9" s="1"/>
  <c r="HBZ7" i="9" s="1"/>
  <c r="HCA7" i="9" s="1"/>
  <c r="HCB7" i="9" s="1"/>
  <c r="HCC7" i="9" s="1"/>
  <c r="HCD7" i="9" s="1"/>
  <c r="HCE7" i="9" s="1"/>
  <c r="HCF7" i="9" s="1"/>
  <c r="HCG7" i="9" s="1"/>
  <c r="HCH7" i="9" s="1"/>
  <c r="HCI7" i="9" s="1"/>
  <c r="HCJ7" i="9" s="1"/>
  <c r="HCK7" i="9" s="1"/>
  <c r="HCL7" i="9" s="1"/>
  <c r="HCM7" i="9" s="1"/>
  <c r="HCN7" i="9" s="1"/>
  <c r="HCO7" i="9" s="1"/>
  <c r="HCP7" i="9" s="1"/>
  <c r="HCQ7" i="9" s="1"/>
  <c r="HCR7" i="9" s="1"/>
  <c r="HCS7" i="9" s="1"/>
  <c r="HCT7" i="9" s="1"/>
  <c r="HCU7" i="9" s="1"/>
  <c r="HCV7" i="9" s="1"/>
  <c r="HCW7" i="9" s="1"/>
  <c r="HCX7" i="9" s="1"/>
  <c r="HCY7" i="9" s="1"/>
  <c r="HCZ7" i="9" s="1"/>
  <c r="HDA7" i="9" s="1"/>
  <c r="HDB7" i="9" s="1"/>
  <c r="HDC7" i="9" s="1"/>
  <c r="HDD7" i="9" s="1"/>
  <c r="HDE7" i="9" s="1"/>
  <c r="HDF7" i="9" s="1"/>
  <c r="HDG7" i="9" s="1"/>
  <c r="HDH7" i="9" s="1"/>
  <c r="HDI7" i="9" s="1"/>
  <c r="HDJ7" i="9" s="1"/>
  <c r="HDK7" i="9" s="1"/>
  <c r="HDL7" i="9" s="1"/>
  <c r="HDM7" i="9" s="1"/>
  <c r="HDN7" i="9" s="1"/>
  <c r="HDO7" i="9" s="1"/>
  <c r="HDP7" i="9" s="1"/>
  <c r="HDQ7" i="9" s="1"/>
  <c r="HDR7" i="9" s="1"/>
  <c r="HDS7" i="9" s="1"/>
  <c r="HDT7" i="9" s="1"/>
  <c r="HDU7" i="9" s="1"/>
  <c r="HDV7" i="9" s="1"/>
  <c r="HDW7" i="9" s="1"/>
  <c r="HDX7" i="9" s="1"/>
  <c r="HDY7" i="9" s="1"/>
  <c r="HDZ7" i="9" s="1"/>
  <c r="HEA7" i="9" s="1"/>
  <c r="HEB7" i="9" s="1"/>
  <c r="HEC7" i="9" s="1"/>
  <c r="HED7" i="9" s="1"/>
  <c r="HEE7" i="9" s="1"/>
  <c r="HEF7" i="9" s="1"/>
  <c r="HEG7" i="9" s="1"/>
  <c r="HEH7" i="9" s="1"/>
  <c r="HEI7" i="9" s="1"/>
  <c r="HEJ7" i="9" s="1"/>
  <c r="HEK7" i="9" s="1"/>
  <c r="HEL7" i="9" s="1"/>
  <c r="HEM7" i="9" s="1"/>
  <c r="HEN7" i="9" s="1"/>
  <c r="HEO7" i="9" s="1"/>
  <c r="HEP7" i="9" s="1"/>
  <c r="HEQ7" i="9" s="1"/>
  <c r="HER7" i="9" s="1"/>
  <c r="HES7" i="9" s="1"/>
  <c r="HET7" i="9" s="1"/>
  <c r="HEU7" i="9" s="1"/>
  <c r="HEV7" i="9" s="1"/>
  <c r="HEW7" i="9" s="1"/>
  <c r="HEX7" i="9" s="1"/>
  <c r="HEY7" i="9" s="1"/>
  <c r="HEZ7" i="9" s="1"/>
  <c r="HFA7" i="9" s="1"/>
  <c r="HFB7" i="9" s="1"/>
  <c r="HFC7" i="9" s="1"/>
  <c r="HFD7" i="9" s="1"/>
  <c r="HFE7" i="9" s="1"/>
  <c r="HFF7" i="9" s="1"/>
  <c r="HFG7" i="9" s="1"/>
  <c r="HFH7" i="9" s="1"/>
  <c r="HFI7" i="9" s="1"/>
  <c r="HFJ7" i="9" s="1"/>
  <c r="HFK7" i="9" s="1"/>
  <c r="HFL7" i="9" s="1"/>
  <c r="HFM7" i="9" s="1"/>
  <c r="HFN7" i="9" s="1"/>
  <c r="HFO7" i="9" s="1"/>
  <c r="HFP7" i="9" s="1"/>
  <c r="HFQ7" i="9" s="1"/>
  <c r="HFR7" i="9" s="1"/>
  <c r="HFS7" i="9" s="1"/>
  <c r="HFT7" i="9" s="1"/>
  <c r="HFU7" i="9" s="1"/>
  <c r="HFV7" i="9" s="1"/>
  <c r="HFW7" i="9" s="1"/>
  <c r="HFX7" i="9" s="1"/>
  <c r="HFY7" i="9" s="1"/>
  <c r="HFZ7" i="9" s="1"/>
  <c r="HGA7" i="9" s="1"/>
  <c r="HGB7" i="9" s="1"/>
  <c r="HGC7" i="9" s="1"/>
  <c r="HGD7" i="9" s="1"/>
  <c r="HGE7" i="9" s="1"/>
  <c r="HGF7" i="9" s="1"/>
  <c r="HGG7" i="9" s="1"/>
  <c r="HGH7" i="9" s="1"/>
  <c r="HGI7" i="9" s="1"/>
  <c r="HGJ7" i="9" s="1"/>
  <c r="HGK7" i="9" s="1"/>
  <c r="HGL7" i="9" s="1"/>
  <c r="HGM7" i="9" s="1"/>
  <c r="HGN7" i="9" s="1"/>
  <c r="HGO7" i="9" s="1"/>
  <c r="HGP7" i="9" s="1"/>
  <c r="HGQ7" i="9" s="1"/>
  <c r="HGR7" i="9" s="1"/>
  <c r="HGS7" i="9" s="1"/>
  <c r="HGT7" i="9" s="1"/>
  <c r="HGU7" i="9" s="1"/>
  <c r="HGV7" i="9" s="1"/>
  <c r="HGW7" i="9" s="1"/>
  <c r="HGX7" i="9" s="1"/>
  <c r="HGY7" i="9" s="1"/>
  <c r="HGZ7" i="9" s="1"/>
  <c r="HHA7" i="9" s="1"/>
  <c r="HHB7" i="9" s="1"/>
  <c r="HHC7" i="9" s="1"/>
  <c r="HHD7" i="9" s="1"/>
  <c r="HHE7" i="9" s="1"/>
  <c r="HHF7" i="9" s="1"/>
  <c r="HHG7" i="9" s="1"/>
  <c r="HHH7" i="9" s="1"/>
  <c r="HHI7" i="9" s="1"/>
  <c r="HHJ7" i="9" s="1"/>
  <c r="HHK7" i="9" s="1"/>
  <c r="HHL7" i="9" s="1"/>
  <c r="HHM7" i="9" s="1"/>
  <c r="HHN7" i="9" s="1"/>
  <c r="HHO7" i="9" s="1"/>
  <c r="HHP7" i="9" s="1"/>
  <c r="HHQ7" i="9" s="1"/>
  <c r="HHR7" i="9" s="1"/>
  <c r="HHS7" i="9" s="1"/>
  <c r="HHT7" i="9" s="1"/>
  <c r="HHU7" i="9" s="1"/>
  <c r="HHV7" i="9" s="1"/>
  <c r="HHW7" i="9" s="1"/>
  <c r="HHX7" i="9" s="1"/>
  <c r="HHY7" i="9" s="1"/>
  <c r="HHZ7" i="9" s="1"/>
  <c r="HIA7" i="9" s="1"/>
  <c r="HIB7" i="9" s="1"/>
  <c r="HIC7" i="9" s="1"/>
  <c r="HID7" i="9" s="1"/>
  <c r="HIE7" i="9" s="1"/>
  <c r="HIF7" i="9" s="1"/>
  <c r="HIG7" i="9" s="1"/>
  <c r="HIH7" i="9" s="1"/>
  <c r="HII7" i="9" s="1"/>
  <c r="HIJ7" i="9" s="1"/>
  <c r="HIK7" i="9" s="1"/>
  <c r="HIL7" i="9" s="1"/>
  <c r="HIM7" i="9" s="1"/>
  <c r="HIN7" i="9" s="1"/>
  <c r="HIO7" i="9" s="1"/>
  <c r="HIP7" i="9" s="1"/>
  <c r="HIQ7" i="9" s="1"/>
  <c r="HIR7" i="9" s="1"/>
  <c r="HIS7" i="9" s="1"/>
  <c r="HIT7" i="9" s="1"/>
  <c r="HIU7" i="9" s="1"/>
  <c r="HIV7" i="9" s="1"/>
  <c r="HIW7" i="9" s="1"/>
  <c r="HIX7" i="9" s="1"/>
  <c r="HIY7" i="9" s="1"/>
  <c r="HIZ7" i="9" s="1"/>
  <c r="HJA7" i="9" s="1"/>
  <c r="HJB7" i="9" s="1"/>
  <c r="HJC7" i="9" s="1"/>
  <c r="HJD7" i="9" s="1"/>
  <c r="HJE7" i="9" s="1"/>
  <c r="HJF7" i="9" s="1"/>
  <c r="HJG7" i="9" s="1"/>
  <c r="HJH7" i="9" s="1"/>
  <c r="HJI7" i="9" s="1"/>
  <c r="HJJ7" i="9" s="1"/>
  <c r="HJK7" i="9" s="1"/>
  <c r="HJL7" i="9" s="1"/>
  <c r="HJM7" i="9" s="1"/>
  <c r="HJN7" i="9" s="1"/>
  <c r="HJO7" i="9" s="1"/>
  <c r="HJP7" i="9" s="1"/>
  <c r="HJQ7" i="9" s="1"/>
  <c r="HJR7" i="9" s="1"/>
  <c r="HJS7" i="9" s="1"/>
  <c r="HJT7" i="9" s="1"/>
  <c r="HJU7" i="9" s="1"/>
  <c r="HJV7" i="9" s="1"/>
  <c r="HJW7" i="9" s="1"/>
  <c r="HJX7" i="9" s="1"/>
  <c r="HJY7" i="9" s="1"/>
  <c r="HJZ7" i="9" s="1"/>
  <c r="HKA7" i="9" s="1"/>
  <c r="HKB7" i="9" s="1"/>
  <c r="HKC7" i="9" s="1"/>
  <c r="HKD7" i="9" s="1"/>
  <c r="HKE7" i="9" s="1"/>
  <c r="HKF7" i="9" s="1"/>
  <c r="HKG7" i="9" s="1"/>
  <c r="HKH7" i="9" s="1"/>
  <c r="HKI7" i="9" s="1"/>
  <c r="HKJ7" i="9" s="1"/>
  <c r="HKK7" i="9" s="1"/>
  <c r="HKL7" i="9" s="1"/>
  <c r="HKM7" i="9" s="1"/>
  <c r="HKN7" i="9" s="1"/>
  <c r="HKO7" i="9" s="1"/>
  <c r="HKP7" i="9" s="1"/>
  <c r="HKQ7" i="9" s="1"/>
  <c r="HKR7" i="9" s="1"/>
  <c r="HKS7" i="9" s="1"/>
  <c r="HKT7" i="9" s="1"/>
  <c r="HKU7" i="9" s="1"/>
  <c r="HKV7" i="9" s="1"/>
  <c r="HKW7" i="9" s="1"/>
  <c r="HKX7" i="9" s="1"/>
  <c r="HKY7" i="9" s="1"/>
  <c r="HKZ7" i="9" s="1"/>
  <c r="HLA7" i="9" s="1"/>
  <c r="HLB7" i="9" s="1"/>
  <c r="HLC7" i="9" s="1"/>
  <c r="HLD7" i="9" s="1"/>
  <c r="HLE7" i="9" s="1"/>
  <c r="HLF7" i="9" s="1"/>
  <c r="HLG7" i="9" s="1"/>
  <c r="HLH7" i="9" s="1"/>
  <c r="HLI7" i="9" s="1"/>
  <c r="HLJ7" i="9" s="1"/>
  <c r="HLK7" i="9" s="1"/>
  <c r="HLL7" i="9" s="1"/>
  <c r="HLM7" i="9" s="1"/>
  <c r="HLN7" i="9" s="1"/>
  <c r="HLO7" i="9" s="1"/>
  <c r="HLP7" i="9" s="1"/>
  <c r="HLQ7" i="9" s="1"/>
  <c r="HLR7" i="9" s="1"/>
  <c r="HLS7" i="9" s="1"/>
  <c r="HLT7" i="9" s="1"/>
  <c r="HLU7" i="9" s="1"/>
  <c r="HLV7" i="9" s="1"/>
  <c r="HLW7" i="9" s="1"/>
  <c r="HLX7" i="9" s="1"/>
  <c r="HLY7" i="9" s="1"/>
  <c r="HLZ7" i="9" s="1"/>
  <c r="HMA7" i="9" s="1"/>
  <c r="HMB7" i="9" s="1"/>
  <c r="HMC7" i="9" s="1"/>
  <c r="HMD7" i="9" s="1"/>
  <c r="HME7" i="9" s="1"/>
  <c r="HMF7" i="9" s="1"/>
  <c r="HMG7" i="9" s="1"/>
  <c r="HMH7" i="9" s="1"/>
  <c r="HMI7" i="9" s="1"/>
  <c r="HMJ7" i="9" s="1"/>
  <c r="HMK7" i="9" s="1"/>
  <c r="HML7" i="9" s="1"/>
  <c r="HMM7" i="9" s="1"/>
  <c r="HMN7" i="9" s="1"/>
  <c r="HMO7" i="9" s="1"/>
  <c r="HMP7" i="9" s="1"/>
  <c r="HMQ7" i="9" s="1"/>
  <c r="HMR7" i="9" s="1"/>
  <c r="HMS7" i="9" s="1"/>
  <c r="HMT7" i="9" s="1"/>
  <c r="HMU7" i="9" s="1"/>
  <c r="HMV7" i="9" s="1"/>
  <c r="HMW7" i="9" s="1"/>
  <c r="HMX7" i="9" s="1"/>
  <c r="HMY7" i="9" s="1"/>
  <c r="HMZ7" i="9" s="1"/>
  <c r="HNA7" i="9" s="1"/>
  <c r="HNB7" i="9" s="1"/>
  <c r="HNC7" i="9" s="1"/>
  <c r="HND7" i="9" s="1"/>
  <c r="HNE7" i="9" s="1"/>
  <c r="HNF7" i="9" s="1"/>
  <c r="HNG7" i="9" s="1"/>
  <c r="HNH7" i="9" s="1"/>
  <c r="HNI7" i="9" s="1"/>
  <c r="HNJ7" i="9" s="1"/>
  <c r="HNK7" i="9" s="1"/>
  <c r="HNL7" i="9" s="1"/>
  <c r="HNM7" i="9" s="1"/>
  <c r="HNN7" i="9" s="1"/>
  <c r="HNO7" i="9" s="1"/>
  <c r="HNP7" i="9" s="1"/>
  <c r="HNQ7" i="9" s="1"/>
  <c r="HNR7" i="9" s="1"/>
  <c r="HNS7" i="9" s="1"/>
  <c r="HNT7" i="9" s="1"/>
  <c r="HNU7" i="9" s="1"/>
  <c r="HNV7" i="9" s="1"/>
  <c r="HNW7" i="9" s="1"/>
  <c r="HNX7" i="9" s="1"/>
  <c r="HNY7" i="9" s="1"/>
  <c r="HNZ7" i="9" s="1"/>
  <c r="HOA7" i="9" s="1"/>
  <c r="HOB7" i="9" s="1"/>
  <c r="HOC7" i="9" s="1"/>
  <c r="HOD7" i="9" s="1"/>
  <c r="HOE7" i="9" s="1"/>
  <c r="HOF7" i="9" s="1"/>
  <c r="HOG7" i="9" s="1"/>
  <c r="HOH7" i="9" s="1"/>
  <c r="HOI7" i="9" s="1"/>
  <c r="HOJ7" i="9" s="1"/>
  <c r="HOK7" i="9" s="1"/>
  <c r="HOL7" i="9" s="1"/>
  <c r="HOM7" i="9" s="1"/>
  <c r="HON7" i="9" s="1"/>
  <c r="HOO7" i="9" s="1"/>
  <c r="HOP7" i="9" s="1"/>
  <c r="HOQ7" i="9" s="1"/>
  <c r="HOR7" i="9" s="1"/>
  <c r="HOS7" i="9" s="1"/>
  <c r="HOT7" i="9" s="1"/>
  <c r="HOU7" i="9" s="1"/>
  <c r="HOV7" i="9" s="1"/>
  <c r="HOW7" i="9" s="1"/>
  <c r="HOX7" i="9" s="1"/>
  <c r="HOY7" i="9" s="1"/>
  <c r="HOZ7" i="9" s="1"/>
  <c r="HPA7" i="9" s="1"/>
  <c r="HPB7" i="9" s="1"/>
  <c r="HPC7" i="9" s="1"/>
  <c r="HPD7" i="9" s="1"/>
  <c r="HPE7" i="9" s="1"/>
  <c r="HPF7" i="9" s="1"/>
  <c r="HPG7" i="9" s="1"/>
  <c r="HPH7" i="9" s="1"/>
  <c r="HPI7" i="9" s="1"/>
  <c r="HPJ7" i="9" s="1"/>
  <c r="HPK7" i="9" s="1"/>
  <c r="HPL7" i="9" s="1"/>
  <c r="HPM7" i="9" s="1"/>
  <c r="HPN7" i="9" s="1"/>
  <c r="HPO7" i="9" s="1"/>
  <c r="HPP7" i="9" s="1"/>
  <c r="HPQ7" i="9" s="1"/>
  <c r="HPR7" i="9" s="1"/>
  <c r="HPS7" i="9" s="1"/>
  <c r="HPT7" i="9" s="1"/>
  <c r="HPU7" i="9" s="1"/>
  <c r="HPV7" i="9" s="1"/>
  <c r="HPW7" i="9" s="1"/>
  <c r="HPX7" i="9" s="1"/>
  <c r="HPY7" i="9" s="1"/>
  <c r="HPZ7" i="9" s="1"/>
  <c r="HQA7" i="9" s="1"/>
  <c r="HQB7" i="9" s="1"/>
  <c r="HQC7" i="9" s="1"/>
  <c r="HQD7" i="9" s="1"/>
  <c r="HQE7" i="9" s="1"/>
  <c r="HQF7" i="9" s="1"/>
  <c r="HQG7" i="9" s="1"/>
  <c r="HQH7" i="9" s="1"/>
  <c r="HQI7" i="9" s="1"/>
  <c r="HQJ7" i="9" s="1"/>
  <c r="HQK7" i="9" s="1"/>
  <c r="HQL7" i="9" s="1"/>
  <c r="HQM7" i="9" s="1"/>
  <c r="HQN7" i="9" s="1"/>
  <c r="HQO7" i="9" s="1"/>
  <c r="HQP7" i="9" s="1"/>
  <c r="HQQ7" i="9" s="1"/>
  <c r="HQR7" i="9" s="1"/>
  <c r="HQS7" i="9" s="1"/>
  <c r="HQT7" i="9" s="1"/>
  <c r="HQU7" i="9" s="1"/>
  <c r="HQV7" i="9" s="1"/>
  <c r="HQW7" i="9" s="1"/>
  <c r="HQX7" i="9" s="1"/>
  <c r="HQY7" i="9" s="1"/>
  <c r="HQZ7" i="9" s="1"/>
  <c r="HRA7" i="9" s="1"/>
  <c r="HRB7" i="9" s="1"/>
  <c r="HRC7" i="9" s="1"/>
  <c r="HRD7" i="9" s="1"/>
  <c r="HRE7" i="9" s="1"/>
  <c r="HRF7" i="9" s="1"/>
  <c r="HRG7" i="9" s="1"/>
  <c r="HRH7" i="9" s="1"/>
  <c r="HRI7" i="9" s="1"/>
  <c r="HRJ7" i="9" s="1"/>
  <c r="HRK7" i="9" s="1"/>
  <c r="HRL7" i="9" s="1"/>
  <c r="HRM7" i="9" s="1"/>
  <c r="HRN7" i="9" s="1"/>
  <c r="HRO7" i="9" s="1"/>
  <c r="HRP7" i="9" s="1"/>
  <c r="HRQ7" i="9" s="1"/>
  <c r="HRR7" i="9" s="1"/>
  <c r="HRS7" i="9" s="1"/>
  <c r="HRT7" i="9" s="1"/>
  <c r="HRU7" i="9" s="1"/>
  <c r="HRV7" i="9" s="1"/>
  <c r="HRW7" i="9" s="1"/>
  <c r="HRX7" i="9" s="1"/>
  <c r="HRY7" i="9" s="1"/>
  <c r="HRZ7" i="9" s="1"/>
  <c r="HSA7" i="9" s="1"/>
  <c r="HSB7" i="9" s="1"/>
  <c r="HSC7" i="9" s="1"/>
  <c r="HSD7" i="9" s="1"/>
  <c r="HSE7" i="9" s="1"/>
  <c r="HSF7" i="9" s="1"/>
  <c r="HSG7" i="9" s="1"/>
  <c r="HSH7" i="9" s="1"/>
  <c r="HSI7" i="9" s="1"/>
  <c r="HSJ7" i="9" s="1"/>
  <c r="HSK7" i="9" s="1"/>
  <c r="HSL7" i="9" s="1"/>
  <c r="HSM7" i="9" s="1"/>
  <c r="HSN7" i="9" s="1"/>
  <c r="HSO7" i="9" s="1"/>
  <c r="HSP7" i="9" s="1"/>
  <c r="HSQ7" i="9" s="1"/>
  <c r="HSR7" i="9" s="1"/>
  <c r="HSS7" i="9" s="1"/>
  <c r="HST7" i="9" s="1"/>
  <c r="HSU7" i="9" s="1"/>
  <c r="HSV7" i="9" s="1"/>
  <c r="HSW7" i="9" s="1"/>
  <c r="HSX7" i="9" s="1"/>
  <c r="HSY7" i="9" s="1"/>
  <c r="HSZ7" i="9" s="1"/>
  <c r="HTA7" i="9" s="1"/>
  <c r="HTB7" i="9" s="1"/>
  <c r="HTC7" i="9" s="1"/>
  <c r="HTD7" i="9" s="1"/>
  <c r="HTE7" i="9" s="1"/>
  <c r="HTF7" i="9" s="1"/>
  <c r="HTG7" i="9" s="1"/>
  <c r="HTH7" i="9" s="1"/>
  <c r="HTI7" i="9" s="1"/>
  <c r="HTJ7" i="9" s="1"/>
  <c r="HTK7" i="9" s="1"/>
  <c r="HTL7" i="9" s="1"/>
  <c r="HTM7" i="9" s="1"/>
  <c r="HTN7" i="9" s="1"/>
  <c r="HTO7" i="9" s="1"/>
  <c r="HTP7" i="9" s="1"/>
  <c r="HTQ7" i="9" s="1"/>
  <c r="HTR7" i="9" s="1"/>
  <c r="HTS7" i="9" s="1"/>
  <c r="HTT7" i="9" s="1"/>
  <c r="HTU7" i="9" s="1"/>
  <c r="HTV7" i="9" s="1"/>
  <c r="HTW7" i="9" s="1"/>
  <c r="HTX7" i="9" s="1"/>
  <c r="HTY7" i="9" s="1"/>
  <c r="HTZ7" i="9" s="1"/>
  <c r="HUA7" i="9" s="1"/>
  <c r="HUB7" i="9" s="1"/>
  <c r="HUC7" i="9" s="1"/>
  <c r="HUD7" i="9" s="1"/>
  <c r="HUE7" i="9" s="1"/>
  <c r="HUF7" i="9" s="1"/>
  <c r="HUG7" i="9" s="1"/>
  <c r="HUH7" i="9" s="1"/>
  <c r="HUI7" i="9" s="1"/>
  <c r="HUJ7" i="9" s="1"/>
  <c r="HUK7" i="9" s="1"/>
  <c r="HUL7" i="9" s="1"/>
  <c r="HUM7" i="9" s="1"/>
  <c r="HUN7" i="9" s="1"/>
  <c r="HUO7" i="9" s="1"/>
  <c r="HUP7" i="9" s="1"/>
  <c r="HUQ7" i="9" s="1"/>
  <c r="HUR7" i="9" s="1"/>
  <c r="HUS7" i="9" s="1"/>
  <c r="HUT7" i="9" s="1"/>
  <c r="HUU7" i="9" s="1"/>
  <c r="HUV7" i="9" s="1"/>
  <c r="HUW7" i="9" s="1"/>
  <c r="HUX7" i="9" s="1"/>
  <c r="HUY7" i="9" s="1"/>
  <c r="HUZ7" i="9" s="1"/>
  <c r="HVA7" i="9" s="1"/>
  <c r="HVB7" i="9" s="1"/>
  <c r="HVC7" i="9" s="1"/>
  <c r="HVD7" i="9" s="1"/>
  <c r="HVE7" i="9" s="1"/>
  <c r="HVF7" i="9" s="1"/>
  <c r="HVG7" i="9" s="1"/>
  <c r="HVH7" i="9" s="1"/>
  <c r="HVI7" i="9" s="1"/>
  <c r="HVJ7" i="9" s="1"/>
  <c r="HVK7" i="9" s="1"/>
  <c r="HVL7" i="9" s="1"/>
  <c r="HVM7" i="9" s="1"/>
  <c r="HVN7" i="9" s="1"/>
  <c r="HVO7" i="9" s="1"/>
  <c r="HVP7" i="9" s="1"/>
  <c r="HVQ7" i="9" s="1"/>
  <c r="HVR7" i="9" s="1"/>
  <c r="HVS7" i="9" s="1"/>
  <c r="HVT7" i="9" s="1"/>
  <c r="HVU7" i="9" s="1"/>
  <c r="HVV7" i="9" s="1"/>
  <c r="HVW7" i="9" s="1"/>
  <c r="HVX7" i="9" s="1"/>
  <c r="HVY7" i="9" s="1"/>
  <c r="HVZ7" i="9" s="1"/>
  <c r="HWA7" i="9" s="1"/>
  <c r="HWB7" i="9" s="1"/>
  <c r="HWC7" i="9" s="1"/>
  <c r="HWD7" i="9" s="1"/>
  <c r="HWE7" i="9" s="1"/>
  <c r="HWF7" i="9" s="1"/>
  <c r="HWG7" i="9" s="1"/>
  <c r="HWH7" i="9" s="1"/>
  <c r="HWI7" i="9" s="1"/>
  <c r="HWJ7" i="9" s="1"/>
  <c r="HWK7" i="9" s="1"/>
  <c r="HWL7" i="9" s="1"/>
  <c r="HWM7" i="9" s="1"/>
  <c r="HWN7" i="9" s="1"/>
  <c r="HWO7" i="9" s="1"/>
  <c r="HWP7" i="9" s="1"/>
  <c r="HWQ7" i="9" s="1"/>
  <c r="HWR7" i="9" s="1"/>
  <c r="HWS7" i="9" s="1"/>
  <c r="HWT7" i="9" s="1"/>
  <c r="HWU7" i="9" s="1"/>
  <c r="HWV7" i="9" s="1"/>
  <c r="HWW7" i="9" s="1"/>
  <c r="HWX7" i="9" s="1"/>
  <c r="HWY7" i="9" s="1"/>
  <c r="HWZ7" i="9" s="1"/>
  <c r="HXA7" i="9" s="1"/>
  <c r="HXB7" i="9" s="1"/>
  <c r="HXC7" i="9" s="1"/>
  <c r="HXD7" i="9" s="1"/>
  <c r="HXE7" i="9" s="1"/>
  <c r="HXF7" i="9" s="1"/>
  <c r="HXG7" i="9" s="1"/>
  <c r="HXH7" i="9" s="1"/>
  <c r="HXI7" i="9" s="1"/>
  <c r="HXJ7" i="9" s="1"/>
  <c r="HXK7" i="9" s="1"/>
  <c r="HXL7" i="9" s="1"/>
  <c r="HXM7" i="9" s="1"/>
  <c r="HXN7" i="9" s="1"/>
  <c r="HXO7" i="9" s="1"/>
  <c r="HXP7" i="9" s="1"/>
  <c r="HXQ7" i="9" s="1"/>
  <c r="HXR7" i="9" s="1"/>
  <c r="HXS7" i="9" s="1"/>
  <c r="HXT7" i="9" s="1"/>
  <c r="HXU7" i="9" s="1"/>
  <c r="HXV7" i="9" s="1"/>
  <c r="HXW7" i="9" s="1"/>
  <c r="HXX7" i="9" s="1"/>
  <c r="HXY7" i="9" s="1"/>
  <c r="HXZ7" i="9" s="1"/>
  <c r="HYA7" i="9" s="1"/>
  <c r="HYB7" i="9" s="1"/>
  <c r="HYC7" i="9" s="1"/>
  <c r="HYD7" i="9" s="1"/>
  <c r="HYE7" i="9" s="1"/>
  <c r="HYF7" i="9" s="1"/>
  <c r="HYG7" i="9" s="1"/>
  <c r="HYH7" i="9" s="1"/>
  <c r="HYI7" i="9" s="1"/>
  <c r="HYJ7" i="9" s="1"/>
  <c r="HYK7" i="9" s="1"/>
  <c r="HYL7" i="9" s="1"/>
  <c r="HYM7" i="9" s="1"/>
  <c r="HYN7" i="9" s="1"/>
  <c r="HYO7" i="9" s="1"/>
  <c r="HYP7" i="9" s="1"/>
  <c r="HYQ7" i="9" s="1"/>
  <c r="HYR7" i="9" s="1"/>
  <c r="HYS7" i="9" s="1"/>
  <c r="HYT7" i="9" s="1"/>
  <c r="HYU7" i="9" s="1"/>
  <c r="HYV7" i="9" s="1"/>
  <c r="HYW7" i="9" s="1"/>
  <c r="HYX7" i="9" s="1"/>
  <c r="HYY7" i="9" s="1"/>
  <c r="HYZ7" i="9" s="1"/>
  <c r="HZA7" i="9" s="1"/>
  <c r="HZB7" i="9" s="1"/>
  <c r="HZC7" i="9" s="1"/>
  <c r="HZD7" i="9" s="1"/>
  <c r="HZE7" i="9" s="1"/>
  <c r="HZF7" i="9" s="1"/>
  <c r="HZG7" i="9" s="1"/>
  <c r="HZH7" i="9" s="1"/>
  <c r="HZI7" i="9" s="1"/>
  <c r="HZJ7" i="9" s="1"/>
  <c r="HZK7" i="9" s="1"/>
  <c r="HZL7" i="9" s="1"/>
  <c r="HZM7" i="9" s="1"/>
  <c r="HZN7" i="9" s="1"/>
  <c r="HZO7" i="9" s="1"/>
  <c r="HZP7" i="9" s="1"/>
  <c r="HZQ7" i="9" s="1"/>
  <c r="HZR7" i="9" s="1"/>
  <c r="HZS7" i="9" s="1"/>
  <c r="HZT7" i="9" s="1"/>
  <c r="HZU7" i="9" s="1"/>
  <c r="HZV7" i="9" s="1"/>
  <c r="HZW7" i="9" s="1"/>
  <c r="HZX7" i="9" s="1"/>
  <c r="HZY7" i="9" s="1"/>
  <c r="HZZ7" i="9" s="1"/>
  <c r="IAA7" i="9" s="1"/>
  <c r="IAB7" i="9" s="1"/>
  <c r="IAC7" i="9" s="1"/>
  <c r="IAD7" i="9" s="1"/>
  <c r="IAE7" i="9" s="1"/>
  <c r="IAF7" i="9" s="1"/>
  <c r="IAG7" i="9" s="1"/>
  <c r="IAH7" i="9" s="1"/>
  <c r="IAI7" i="9" s="1"/>
  <c r="IAJ7" i="9" s="1"/>
  <c r="IAK7" i="9" s="1"/>
  <c r="IAL7" i="9" s="1"/>
  <c r="IAM7" i="9" s="1"/>
  <c r="IAN7" i="9" s="1"/>
  <c r="IAO7" i="9" s="1"/>
  <c r="IAP7" i="9" s="1"/>
  <c r="IAQ7" i="9" s="1"/>
  <c r="IAR7" i="9" s="1"/>
  <c r="IAS7" i="9" s="1"/>
  <c r="IAT7" i="9" s="1"/>
  <c r="IAU7" i="9" s="1"/>
  <c r="IAV7" i="9" s="1"/>
  <c r="IAW7" i="9" s="1"/>
  <c r="IAX7" i="9" s="1"/>
  <c r="IAY7" i="9" s="1"/>
  <c r="IAZ7" i="9" s="1"/>
  <c r="IBA7" i="9" s="1"/>
  <c r="IBB7" i="9" s="1"/>
  <c r="IBC7" i="9" s="1"/>
  <c r="IBD7" i="9" s="1"/>
  <c r="IBE7" i="9" s="1"/>
  <c r="IBF7" i="9" s="1"/>
  <c r="IBG7" i="9" s="1"/>
  <c r="IBH7" i="9" s="1"/>
  <c r="IBI7" i="9" s="1"/>
  <c r="IBJ7" i="9" s="1"/>
  <c r="IBK7" i="9" s="1"/>
  <c r="IBL7" i="9" s="1"/>
  <c r="IBM7" i="9" s="1"/>
  <c r="IBN7" i="9" s="1"/>
  <c r="IBO7" i="9" s="1"/>
  <c r="IBP7" i="9" s="1"/>
  <c r="IBQ7" i="9" s="1"/>
  <c r="IBR7" i="9" s="1"/>
  <c r="IBS7" i="9" s="1"/>
  <c r="IBT7" i="9" s="1"/>
  <c r="IBU7" i="9" s="1"/>
  <c r="IBV7" i="9" s="1"/>
  <c r="IBW7" i="9" s="1"/>
  <c r="IBX7" i="9" s="1"/>
  <c r="IBY7" i="9" s="1"/>
  <c r="IBZ7" i="9" s="1"/>
  <c r="ICA7" i="9" s="1"/>
  <c r="ICB7" i="9" s="1"/>
  <c r="ICC7" i="9" s="1"/>
  <c r="ICD7" i="9" s="1"/>
  <c r="ICE7" i="9" s="1"/>
  <c r="ICF7" i="9" s="1"/>
  <c r="ICG7" i="9" s="1"/>
  <c r="ICH7" i="9" s="1"/>
  <c r="ICI7" i="9" s="1"/>
  <c r="ICJ7" i="9" s="1"/>
  <c r="ICK7" i="9" s="1"/>
  <c r="ICL7" i="9" s="1"/>
  <c r="ICM7" i="9" s="1"/>
  <c r="ICN7" i="9" s="1"/>
  <c r="ICO7" i="9" s="1"/>
  <c r="ICP7" i="9" s="1"/>
  <c r="ICQ7" i="9" s="1"/>
  <c r="ICR7" i="9" s="1"/>
  <c r="ICS7" i="9" s="1"/>
  <c r="ICT7" i="9" s="1"/>
  <c r="ICU7" i="9" s="1"/>
  <c r="ICV7" i="9" s="1"/>
  <c r="ICW7" i="9" s="1"/>
  <c r="ICX7" i="9" s="1"/>
  <c r="ICY7" i="9" s="1"/>
  <c r="ICZ7" i="9" s="1"/>
  <c r="IDA7" i="9" s="1"/>
  <c r="IDB7" i="9" s="1"/>
  <c r="IDC7" i="9" s="1"/>
  <c r="IDD7" i="9" s="1"/>
  <c r="IDE7" i="9" s="1"/>
  <c r="IDF7" i="9" s="1"/>
  <c r="IDG7" i="9" s="1"/>
  <c r="IDH7" i="9" s="1"/>
  <c r="IDI7" i="9" s="1"/>
  <c r="IDJ7" i="9" s="1"/>
  <c r="IDK7" i="9" s="1"/>
  <c r="IDL7" i="9" s="1"/>
  <c r="IDM7" i="9" s="1"/>
  <c r="IDN7" i="9" s="1"/>
  <c r="IDO7" i="9" s="1"/>
  <c r="IDP7" i="9" s="1"/>
  <c r="IDQ7" i="9" s="1"/>
  <c r="IDR7" i="9" s="1"/>
  <c r="IDS7" i="9" s="1"/>
  <c r="IDT7" i="9" s="1"/>
  <c r="IDU7" i="9" s="1"/>
  <c r="IDV7" i="9" s="1"/>
  <c r="IDW7" i="9" s="1"/>
  <c r="IDX7" i="9" s="1"/>
  <c r="IDY7" i="9" s="1"/>
  <c r="IDZ7" i="9" s="1"/>
  <c r="IEA7" i="9" s="1"/>
  <c r="IEB7" i="9" s="1"/>
  <c r="IEC7" i="9" s="1"/>
  <c r="IED7" i="9" s="1"/>
  <c r="IEE7" i="9" s="1"/>
  <c r="IEF7" i="9" s="1"/>
  <c r="IEG7" i="9" s="1"/>
  <c r="IEH7" i="9" s="1"/>
  <c r="IEI7" i="9" s="1"/>
  <c r="IEJ7" i="9" s="1"/>
  <c r="IEK7" i="9" s="1"/>
  <c r="IEL7" i="9" s="1"/>
  <c r="IEM7" i="9" s="1"/>
  <c r="IEN7" i="9" s="1"/>
  <c r="IEO7" i="9" s="1"/>
  <c r="IEP7" i="9" s="1"/>
  <c r="IEQ7" i="9" s="1"/>
  <c r="IER7" i="9" s="1"/>
  <c r="IES7" i="9" s="1"/>
  <c r="IET7" i="9" s="1"/>
  <c r="IEU7" i="9" s="1"/>
  <c r="IEV7" i="9" s="1"/>
  <c r="IEW7" i="9" s="1"/>
  <c r="IEX7" i="9" s="1"/>
  <c r="IEY7" i="9" s="1"/>
  <c r="IEZ7" i="9" s="1"/>
  <c r="IFA7" i="9" s="1"/>
  <c r="IFB7" i="9" s="1"/>
  <c r="IFC7" i="9" s="1"/>
  <c r="IFD7" i="9" s="1"/>
  <c r="IFE7" i="9" s="1"/>
  <c r="IFF7" i="9" s="1"/>
  <c r="IFG7" i="9" s="1"/>
  <c r="IFH7" i="9" s="1"/>
  <c r="IFI7" i="9" s="1"/>
  <c r="IFJ7" i="9" s="1"/>
  <c r="IFK7" i="9" s="1"/>
  <c r="IFL7" i="9" s="1"/>
  <c r="IFM7" i="9" s="1"/>
  <c r="IFN7" i="9" s="1"/>
  <c r="IFO7" i="9" s="1"/>
  <c r="IFP7" i="9" s="1"/>
  <c r="IFQ7" i="9" s="1"/>
  <c r="IFR7" i="9" s="1"/>
  <c r="IFS7" i="9" s="1"/>
  <c r="IFT7" i="9" s="1"/>
  <c r="IFU7" i="9" s="1"/>
  <c r="IFV7" i="9" s="1"/>
  <c r="IFW7" i="9" s="1"/>
  <c r="IFX7" i="9" s="1"/>
  <c r="IFY7" i="9" s="1"/>
  <c r="IFZ7" i="9" s="1"/>
  <c r="IGA7" i="9" s="1"/>
  <c r="IGB7" i="9" s="1"/>
  <c r="IGC7" i="9" s="1"/>
  <c r="IGD7" i="9" s="1"/>
  <c r="IGE7" i="9" s="1"/>
  <c r="IGF7" i="9" s="1"/>
  <c r="IGG7" i="9" s="1"/>
  <c r="IGH7" i="9" s="1"/>
  <c r="IGI7" i="9" s="1"/>
  <c r="IGJ7" i="9" s="1"/>
  <c r="IGK7" i="9" s="1"/>
  <c r="IGL7" i="9" s="1"/>
  <c r="IGM7" i="9" s="1"/>
  <c r="IGN7" i="9" s="1"/>
  <c r="IGO7" i="9" s="1"/>
  <c r="IGP7" i="9" s="1"/>
  <c r="IGQ7" i="9" s="1"/>
  <c r="IGR7" i="9" s="1"/>
  <c r="IGS7" i="9" s="1"/>
  <c r="IGT7" i="9" s="1"/>
  <c r="IGU7" i="9" s="1"/>
  <c r="IGV7" i="9" s="1"/>
  <c r="IGW7" i="9" s="1"/>
  <c r="IGX7" i="9" s="1"/>
  <c r="IGY7" i="9" s="1"/>
  <c r="IGZ7" i="9" s="1"/>
  <c r="IHA7" i="9" s="1"/>
  <c r="IHB7" i="9" s="1"/>
  <c r="IHC7" i="9" s="1"/>
  <c r="IHD7" i="9" s="1"/>
  <c r="IHE7" i="9" s="1"/>
  <c r="IHF7" i="9" s="1"/>
  <c r="IHG7" i="9" s="1"/>
  <c r="IHH7" i="9" s="1"/>
  <c r="IHI7" i="9" s="1"/>
  <c r="IHJ7" i="9" s="1"/>
  <c r="IHK7" i="9" s="1"/>
  <c r="IHL7" i="9" s="1"/>
  <c r="IHM7" i="9" s="1"/>
  <c r="IHN7" i="9" s="1"/>
  <c r="IHO7" i="9" s="1"/>
  <c r="IHP7" i="9" s="1"/>
  <c r="IHQ7" i="9" s="1"/>
  <c r="IHR7" i="9" s="1"/>
  <c r="IHS7" i="9" s="1"/>
  <c r="IHT7" i="9" s="1"/>
  <c r="IHU7" i="9" s="1"/>
  <c r="IHV7" i="9" s="1"/>
  <c r="IHW7" i="9" s="1"/>
  <c r="IHX7" i="9" s="1"/>
  <c r="IHY7" i="9" s="1"/>
  <c r="IHZ7" i="9" s="1"/>
  <c r="IIA7" i="9" s="1"/>
  <c r="IIB7" i="9" s="1"/>
  <c r="IIC7" i="9" s="1"/>
  <c r="IID7" i="9" s="1"/>
  <c r="IIE7" i="9" s="1"/>
  <c r="IIF7" i="9" s="1"/>
  <c r="IIG7" i="9" s="1"/>
  <c r="IIH7" i="9" s="1"/>
  <c r="III7" i="9" s="1"/>
  <c r="IIJ7" i="9" s="1"/>
  <c r="IIK7" i="9" s="1"/>
  <c r="IIL7" i="9" s="1"/>
  <c r="IIM7" i="9" s="1"/>
  <c r="IIN7" i="9" s="1"/>
  <c r="IIO7" i="9" s="1"/>
  <c r="IIP7" i="9" s="1"/>
  <c r="IIQ7" i="9" s="1"/>
  <c r="IIR7" i="9" s="1"/>
  <c r="IIS7" i="9" s="1"/>
  <c r="IIT7" i="9" s="1"/>
  <c r="IIU7" i="9" s="1"/>
  <c r="IIV7" i="9" s="1"/>
  <c r="IIW7" i="9" s="1"/>
  <c r="IIX7" i="9" s="1"/>
  <c r="IIY7" i="9" s="1"/>
  <c r="IIZ7" i="9" s="1"/>
  <c r="IJA7" i="9" s="1"/>
  <c r="IJB7" i="9" s="1"/>
  <c r="IJC7" i="9" s="1"/>
  <c r="IJD7" i="9" s="1"/>
  <c r="IJE7" i="9" s="1"/>
  <c r="IJF7" i="9" s="1"/>
  <c r="IJG7" i="9" s="1"/>
  <c r="IJH7" i="9" s="1"/>
  <c r="IJI7" i="9" s="1"/>
  <c r="IJJ7" i="9" s="1"/>
  <c r="IJK7" i="9" s="1"/>
  <c r="IJL7" i="9" s="1"/>
  <c r="IJM7" i="9" s="1"/>
  <c r="IJN7" i="9" s="1"/>
  <c r="IJO7" i="9" s="1"/>
  <c r="IJP7" i="9" s="1"/>
  <c r="IJQ7" i="9" s="1"/>
  <c r="IJR7" i="9" s="1"/>
  <c r="IJS7" i="9" s="1"/>
  <c r="IJT7" i="9" s="1"/>
  <c r="IJU7" i="9" s="1"/>
  <c r="IJV7" i="9" s="1"/>
  <c r="IJW7" i="9" s="1"/>
  <c r="IJX7" i="9" s="1"/>
  <c r="IJY7" i="9" s="1"/>
  <c r="IJZ7" i="9" s="1"/>
  <c r="IKA7" i="9" s="1"/>
  <c r="IKB7" i="9" s="1"/>
  <c r="IKC7" i="9" s="1"/>
  <c r="IKD7" i="9" s="1"/>
  <c r="IKE7" i="9" s="1"/>
  <c r="IKF7" i="9" s="1"/>
  <c r="IKG7" i="9" s="1"/>
  <c r="IKH7" i="9" s="1"/>
  <c r="IKI7" i="9" s="1"/>
  <c r="IKJ7" i="9" s="1"/>
  <c r="IKK7" i="9" s="1"/>
  <c r="IKL7" i="9" s="1"/>
  <c r="IKM7" i="9" s="1"/>
  <c r="IKN7" i="9" s="1"/>
  <c r="IKO7" i="9" s="1"/>
  <c r="IKP7" i="9" s="1"/>
  <c r="IKQ7" i="9" s="1"/>
  <c r="IKR7" i="9" s="1"/>
  <c r="IKS7" i="9" s="1"/>
  <c r="IKT7" i="9" s="1"/>
  <c r="IKU7" i="9" s="1"/>
  <c r="IKV7" i="9" s="1"/>
  <c r="IKW7" i="9" s="1"/>
  <c r="IKX7" i="9" s="1"/>
  <c r="IKY7" i="9" s="1"/>
  <c r="IKZ7" i="9" s="1"/>
  <c r="ILA7" i="9" s="1"/>
  <c r="ILB7" i="9" s="1"/>
  <c r="ILC7" i="9" s="1"/>
  <c r="ILD7" i="9" s="1"/>
  <c r="ILE7" i="9" s="1"/>
  <c r="ILF7" i="9" s="1"/>
  <c r="ILG7" i="9" s="1"/>
  <c r="ILH7" i="9" s="1"/>
  <c r="ILI7" i="9" s="1"/>
  <c r="ILJ7" i="9" s="1"/>
  <c r="ILK7" i="9" s="1"/>
  <c r="ILL7" i="9" s="1"/>
  <c r="ILM7" i="9" s="1"/>
  <c r="ILN7" i="9" s="1"/>
  <c r="ILO7" i="9" s="1"/>
  <c r="ILP7" i="9" s="1"/>
  <c r="ILQ7" i="9" s="1"/>
  <c r="ILR7" i="9" s="1"/>
  <c r="ILS7" i="9" s="1"/>
  <c r="ILT7" i="9" s="1"/>
  <c r="ILU7" i="9" s="1"/>
  <c r="ILV7" i="9" s="1"/>
  <c r="ILW7" i="9" s="1"/>
  <c r="ILX7" i="9" s="1"/>
  <c r="ILY7" i="9" s="1"/>
  <c r="ILZ7" i="9" s="1"/>
  <c r="IMA7" i="9" s="1"/>
  <c r="IMB7" i="9" s="1"/>
  <c r="IMC7" i="9" s="1"/>
  <c r="IMD7" i="9" s="1"/>
  <c r="IME7" i="9" s="1"/>
  <c r="IMF7" i="9" s="1"/>
  <c r="IMG7" i="9" s="1"/>
  <c r="IMH7" i="9" s="1"/>
  <c r="IMI7" i="9" s="1"/>
  <c r="IMJ7" i="9" s="1"/>
  <c r="IMK7" i="9" s="1"/>
  <c r="IML7" i="9" s="1"/>
  <c r="IMM7" i="9" s="1"/>
  <c r="IMN7" i="9" s="1"/>
  <c r="IMO7" i="9" s="1"/>
  <c r="IMP7" i="9" s="1"/>
  <c r="IMQ7" i="9" s="1"/>
  <c r="IMR7" i="9" s="1"/>
  <c r="IMS7" i="9" s="1"/>
  <c r="IMT7" i="9" s="1"/>
  <c r="IMU7" i="9" s="1"/>
  <c r="IMV7" i="9" s="1"/>
  <c r="IMW7" i="9" s="1"/>
  <c r="IMX7" i="9" s="1"/>
  <c r="IMY7" i="9" s="1"/>
  <c r="IMZ7" i="9" s="1"/>
  <c r="INA7" i="9" s="1"/>
  <c r="INB7" i="9" s="1"/>
  <c r="INC7" i="9" s="1"/>
  <c r="IND7" i="9" s="1"/>
  <c r="INE7" i="9" s="1"/>
  <c r="INF7" i="9" s="1"/>
  <c r="ING7" i="9" s="1"/>
  <c r="INH7" i="9" s="1"/>
  <c r="INI7" i="9" s="1"/>
  <c r="INJ7" i="9" s="1"/>
  <c r="INK7" i="9" s="1"/>
  <c r="INL7" i="9" s="1"/>
  <c r="INM7" i="9" s="1"/>
  <c r="INN7" i="9" s="1"/>
  <c r="INO7" i="9" s="1"/>
  <c r="INP7" i="9" s="1"/>
  <c r="INQ7" i="9" s="1"/>
  <c r="INR7" i="9" s="1"/>
  <c r="INS7" i="9" s="1"/>
  <c r="INT7" i="9" s="1"/>
  <c r="INU7" i="9" s="1"/>
  <c r="INV7" i="9" s="1"/>
  <c r="INW7" i="9" s="1"/>
  <c r="INX7" i="9" s="1"/>
  <c r="INY7" i="9" s="1"/>
  <c r="INZ7" i="9" s="1"/>
  <c r="IOA7" i="9" s="1"/>
  <c r="IOB7" i="9" s="1"/>
  <c r="IOC7" i="9" s="1"/>
  <c r="IOD7" i="9" s="1"/>
  <c r="IOE7" i="9" s="1"/>
  <c r="IOF7" i="9" s="1"/>
  <c r="IOG7" i="9" s="1"/>
  <c r="IOH7" i="9" s="1"/>
  <c r="IOI7" i="9" s="1"/>
  <c r="IOJ7" i="9" s="1"/>
  <c r="IOK7" i="9" s="1"/>
  <c r="IOL7" i="9" s="1"/>
  <c r="IOM7" i="9" s="1"/>
  <c r="ION7" i="9" s="1"/>
  <c r="IOO7" i="9" s="1"/>
  <c r="IOP7" i="9" s="1"/>
  <c r="IOQ7" i="9" s="1"/>
  <c r="IOR7" i="9" s="1"/>
  <c r="IOS7" i="9" s="1"/>
  <c r="IOT7" i="9" s="1"/>
  <c r="IOU7" i="9" s="1"/>
  <c r="IOV7" i="9" s="1"/>
  <c r="IOW7" i="9" s="1"/>
  <c r="IOX7" i="9" s="1"/>
  <c r="IOY7" i="9" s="1"/>
  <c r="IOZ7" i="9" s="1"/>
  <c r="IPA7" i="9" s="1"/>
  <c r="IPB7" i="9" s="1"/>
  <c r="IPC7" i="9" s="1"/>
  <c r="IPD7" i="9" s="1"/>
  <c r="IPE7" i="9" s="1"/>
  <c r="IPF7" i="9" s="1"/>
  <c r="IPG7" i="9" s="1"/>
  <c r="IPH7" i="9" s="1"/>
  <c r="IPI7" i="9" s="1"/>
  <c r="IPJ7" i="9" s="1"/>
  <c r="IPK7" i="9" s="1"/>
  <c r="IPL7" i="9" s="1"/>
  <c r="IPM7" i="9" s="1"/>
  <c r="IPN7" i="9" s="1"/>
  <c r="IPO7" i="9" s="1"/>
  <c r="IPP7" i="9" s="1"/>
  <c r="IPQ7" i="9" s="1"/>
  <c r="IPR7" i="9" s="1"/>
  <c r="IPS7" i="9" s="1"/>
  <c r="IPT7" i="9" s="1"/>
  <c r="IPU7" i="9" s="1"/>
  <c r="IPV7" i="9" s="1"/>
  <c r="IPW7" i="9" s="1"/>
  <c r="IPX7" i="9" s="1"/>
  <c r="IPY7" i="9" s="1"/>
  <c r="IPZ7" i="9" s="1"/>
  <c r="IQA7" i="9" s="1"/>
  <c r="IQB7" i="9" s="1"/>
  <c r="IQC7" i="9" s="1"/>
  <c r="IQD7" i="9" s="1"/>
  <c r="IQE7" i="9" s="1"/>
  <c r="IQF7" i="9" s="1"/>
  <c r="IQG7" i="9" s="1"/>
  <c r="IQH7" i="9" s="1"/>
  <c r="IQI7" i="9" s="1"/>
  <c r="IQJ7" i="9" s="1"/>
  <c r="IQK7" i="9" s="1"/>
  <c r="IQL7" i="9" s="1"/>
  <c r="IQM7" i="9" s="1"/>
  <c r="IQN7" i="9" s="1"/>
  <c r="IQO7" i="9" s="1"/>
  <c r="IQP7" i="9" s="1"/>
  <c r="IQQ7" i="9" s="1"/>
  <c r="IQR7" i="9" s="1"/>
  <c r="IQS7" i="9" s="1"/>
  <c r="IQT7" i="9" s="1"/>
  <c r="IQU7" i="9" s="1"/>
  <c r="IQV7" i="9" s="1"/>
  <c r="IQW7" i="9" s="1"/>
  <c r="IQX7" i="9" s="1"/>
  <c r="IQY7" i="9" s="1"/>
  <c r="IQZ7" i="9" s="1"/>
  <c r="IRA7" i="9" s="1"/>
  <c r="IRB7" i="9" s="1"/>
  <c r="IRC7" i="9" s="1"/>
  <c r="IRD7" i="9" s="1"/>
  <c r="IRE7" i="9" s="1"/>
  <c r="IRF7" i="9" s="1"/>
  <c r="IRG7" i="9" s="1"/>
  <c r="IRH7" i="9" s="1"/>
  <c r="IRI7" i="9" s="1"/>
  <c r="IRJ7" i="9" s="1"/>
  <c r="IRK7" i="9" s="1"/>
  <c r="IRL7" i="9" s="1"/>
  <c r="IRM7" i="9" s="1"/>
  <c r="IRN7" i="9" s="1"/>
  <c r="IRO7" i="9" s="1"/>
  <c r="IRP7" i="9" s="1"/>
  <c r="IRQ7" i="9" s="1"/>
  <c r="IRR7" i="9" s="1"/>
  <c r="IRS7" i="9" s="1"/>
  <c r="IRT7" i="9" s="1"/>
  <c r="IRU7" i="9" s="1"/>
  <c r="IRV7" i="9" s="1"/>
  <c r="IRW7" i="9" s="1"/>
  <c r="IRX7" i="9" s="1"/>
  <c r="IRY7" i="9" s="1"/>
  <c r="IRZ7" i="9" s="1"/>
  <c r="ISA7" i="9" s="1"/>
  <c r="ISB7" i="9" s="1"/>
  <c r="ISC7" i="9" s="1"/>
  <c r="ISD7" i="9" s="1"/>
  <c r="ISE7" i="9" s="1"/>
  <c r="ISF7" i="9" s="1"/>
  <c r="ISG7" i="9" s="1"/>
  <c r="ISH7" i="9" s="1"/>
  <c r="ISI7" i="9" s="1"/>
  <c r="ISJ7" i="9" s="1"/>
  <c r="ISK7" i="9" s="1"/>
  <c r="ISL7" i="9" s="1"/>
  <c r="ISM7" i="9" s="1"/>
  <c r="ISN7" i="9" s="1"/>
  <c r="ISO7" i="9" s="1"/>
  <c r="ISP7" i="9" s="1"/>
  <c r="ISQ7" i="9" s="1"/>
  <c r="ISR7" i="9" s="1"/>
  <c r="ISS7" i="9" s="1"/>
  <c r="IST7" i="9" s="1"/>
  <c r="ISU7" i="9" s="1"/>
  <c r="ISV7" i="9" s="1"/>
  <c r="ISW7" i="9" s="1"/>
  <c r="ISX7" i="9" s="1"/>
  <c r="ISY7" i="9" s="1"/>
  <c r="ISZ7" i="9" s="1"/>
  <c r="ITA7" i="9" s="1"/>
  <c r="ITB7" i="9" s="1"/>
  <c r="ITC7" i="9" s="1"/>
  <c r="ITD7" i="9" s="1"/>
  <c r="ITE7" i="9" s="1"/>
  <c r="ITF7" i="9" s="1"/>
  <c r="ITG7" i="9" s="1"/>
  <c r="ITH7" i="9" s="1"/>
  <c r="ITI7" i="9" s="1"/>
  <c r="ITJ7" i="9" s="1"/>
  <c r="ITK7" i="9" s="1"/>
  <c r="ITL7" i="9" s="1"/>
  <c r="ITM7" i="9" s="1"/>
  <c r="ITN7" i="9" s="1"/>
  <c r="ITO7" i="9" s="1"/>
  <c r="ITP7" i="9" s="1"/>
  <c r="ITQ7" i="9" s="1"/>
  <c r="ITR7" i="9" s="1"/>
  <c r="ITS7" i="9" s="1"/>
  <c r="ITT7" i="9" s="1"/>
  <c r="ITU7" i="9" s="1"/>
  <c r="ITV7" i="9" s="1"/>
  <c r="ITW7" i="9" s="1"/>
  <c r="ITX7" i="9" s="1"/>
  <c r="ITY7" i="9" s="1"/>
  <c r="ITZ7" i="9" s="1"/>
  <c r="IUA7" i="9" s="1"/>
  <c r="IUB7" i="9" s="1"/>
  <c r="IUC7" i="9" s="1"/>
  <c r="IUD7" i="9" s="1"/>
  <c r="IUE7" i="9" s="1"/>
  <c r="IUF7" i="9" s="1"/>
  <c r="IUG7" i="9" s="1"/>
  <c r="IUH7" i="9" s="1"/>
  <c r="IUI7" i="9" s="1"/>
  <c r="IUJ7" i="9" s="1"/>
  <c r="IUK7" i="9" s="1"/>
  <c r="IUL7" i="9" s="1"/>
  <c r="IUM7" i="9" s="1"/>
  <c r="IUN7" i="9" s="1"/>
  <c r="IUO7" i="9" s="1"/>
  <c r="IUP7" i="9" s="1"/>
  <c r="IUQ7" i="9" s="1"/>
  <c r="IUR7" i="9" s="1"/>
  <c r="IUS7" i="9" s="1"/>
  <c r="IUT7" i="9" s="1"/>
  <c r="IUU7" i="9" s="1"/>
  <c r="IUV7" i="9" s="1"/>
  <c r="IUW7" i="9" s="1"/>
  <c r="IUX7" i="9" s="1"/>
  <c r="IUY7" i="9" s="1"/>
  <c r="IUZ7" i="9" s="1"/>
  <c r="IVA7" i="9" s="1"/>
  <c r="IVB7" i="9" s="1"/>
  <c r="IVC7" i="9" s="1"/>
  <c r="IVD7" i="9" s="1"/>
  <c r="IVE7" i="9" s="1"/>
  <c r="IVF7" i="9" s="1"/>
  <c r="IVG7" i="9" s="1"/>
  <c r="IVH7" i="9" s="1"/>
  <c r="IVI7" i="9" s="1"/>
  <c r="IVJ7" i="9" s="1"/>
  <c r="IVK7" i="9" s="1"/>
  <c r="IVL7" i="9" s="1"/>
  <c r="IVM7" i="9" s="1"/>
  <c r="IVN7" i="9" s="1"/>
  <c r="IVO7" i="9" s="1"/>
  <c r="IVP7" i="9" s="1"/>
  <c r="IVQ7" i="9" s="1"/>
  <c r="IVR7" i="9" s="1"/>
  <c r="IVS7" i="9" s="1"/>
  <c r="IVT7" i="9" s="1"/>
  <c r="IVU7" i="9" s="1"/>
  <c r="IVV7" i="9" s="1"/>
  <c r="IVW7" i="9" s="1"/>
  <c r="IVX7" i="9" s="1"/>
  <c r="IVY7" i="9" s="1"/>
  <c r="IVZ7" i="9" s="1"/>
  <c r="IWA7" i="9" s="1"/>
  <c r="IWB7" i="9" s="1"/>
  <c r="IWC7" i="9" s="1"/>
  <c r="IWD7" i="9" s="1"/>
  <c r="IWE7" i="9" s="1"/>
  <c r="IWF7" i="9" s="1"/>
  <c r="IWG7" i="9" s="1"/>
  <c r="IWH7" i="9" s="1"/>
  <c r="IWI7" i="9" s="1"/>
  <c r="IWJ7" i="9" s="1"/>
  <c r="IWK7" i="9" s="1"/>
  <c r="IWL7" i="9" s="1"/>
  <c r="IWM7" i="9" s="1"/>
  <c r="IWN7" i="9" s="1"/>
  <c r="IWO7" i="9" s="1"/>
  <c r="IWP7" i="9" s="1"/>
  <c r="IWQ7" i="9" s="1"/>
  <c r="IWR7" i="9" s="1"/>
  <c r="IWS7" i="9" s="1"/>
  <c r="IWT7" i="9" s="1"/>
  <c r="IWU7" i="9" s="1"/>
  <c r="IWV7" i="9" s="1"/>
  <c r="IWW7" i="9" s="1"/>
  <c r="IWX7" i="9" s="1"/>
  <c r="IWY7" i="9" s="1"/>
  <c r="IWZ7" i="9" s="1"/>
  <c r="IXA7" i="9" s="1"/>
  <c r="IXB7" i="9" s="1"/>
  <c r="IXC7" i="9" s="1"/>
  <c r="IXD7" i="9" s="1"/>
  <c r="IXE7" i="9" s="1"/>
  <c r="IXF7" i="9" s="1"/>
  <c r="IXG7" i="9" s="1"/>
  <c r="IXH7" i="9" s="1"/>
  <c r="IXI7" i="9" s="1"/>
  <c r="IXJ7" i="9" s="1"/>
  <c r="IXK7" i="9" s="1"/>
  <c r="IXL7" i="9" s="1"/>
  <c r="IXM7" i="9" s="1"/>
  <c r="IXN7" i="9" s="1"/>
  <c r="IXO7" i="9" s="1"/>
  <c r="IXP7" i="9" s="1"/>
  <c r="IXQ7" i="9" s="1"/>
  <c r="IXR7" i="9" s="1"/>
  <c r="IXS7" i="9" s="1"/>
  <c r="IXT7" i="9" s="1"/>
  <c r="IXU7" i="9" s="1"/>
  <c r="IXV7" i="9" s="1"/>
  <c r="IXW7" i="9" s="1"/>
  <c r="IXX7" i="9" s="1"/>
  <c r="IXY7" i="9" s="1"/>
  <c r="IXZ7" i="9" s="1"/>
  <c r="IYA7" i="9" s="1"/>
  <c r="IYB7" i="9" s="1"/>
  <c r="IYC7" i="9" s="1"/>
  <c r="IYD7" i="9" s="1"/>
  <c r="IYE7" i="9" s="1"/>
  <c r="IYF7" i="9" s="1"/>
  <c r="IYG7" i="9" s="1"/>
  <c r="IYH7" i="9" s="1"/>
  <c r="IYI7" i="9" s="1"/>
  <c r="IYJ7" i="9" s="1"/>
  <c r="IYK7" i="9" s="1"/>
  <c r="IYL7" i="9" s="1"/>
  <c r="IYM7" i="9" s="1"/>
  <c r="IYN7" i="9" s="1"/>
  <c r="IYO7" i="9" s="1"/>
  <c r="IYP7" i="9" s="1"/>
  <c r="IYQ7" i="9" s="1"/>
  <c r="IYR7" i="9" s="1"/>
  <c r="IYS7" i="9" s="1"/>
  <c r="IYT7" i="9" s="1"/>
  <c r="IYU7" i="9" s="1"/>
  <c r="IYV7" i="9" s="1"/>
  <c r="IYW7" i="9" s="1"/>
  <c r="IYX7" i="9" s="1"/>
  <c r="IYY7" i="9" s="1"/>
  <c r="IYZ7" i="9" s="1"/>
  <c r="IZA7" i="9" s="1"/>
  <c r="IZB7" i="9" s="1"/>
  <c r="IZC7" i="9" s="1"/>
  <c r="IZD7" i="9" s="1"/>
  <c r="IZE7" i="9" s="1"/>
  <c r="IZF7" i="9" s="1"/>
  <c r="IZG7" i="9" s="1"/>
  <c r="IZH7" i="9" s="1"/>
  <c r="IZI7" i="9" s="1"/>
  <c r="IZJ7" i="9" s="1"/>
  <c r="IZK7" i="9" s="1"/>
  <c r="IZL7" i="9" s="1"/>
  <c r="IZM7" i="9" s="1"/>
  <c r="IZN7" i="9" s="1"/>
  <c r="IZO7" i="9" s="1"/>
  <c r="IZP7" i="9" s="1"/>
  <c r="IZQ7" i="9" s="1"/>
  <c r="IZR7" i="9" s="1"/>
  <c r="IZS7" i="9" s="1"/>
  <c r="IZT7" i="9" s="1"/>
  <c r="IZU7" i="9" s="1"/>
  <c r="IZV7" i="9" s="1"/>
  <c r="IZW7" i="9" s="1"/>
  <c r="IZX7" i="9" s="1"/>
  <c r="IZY7" i="9" s="1"/>
  <c r="IZZ7" i="9" s="1"/>
  <c r="JAA7" i="9" s="1"/>
  <c r="JAB7" i="9" s="1"/>
  <c r="JAC7" i="9" s="1"/>
  <c r="JAD7" i="9" s="1"/>
  <c r="JAE7" i="9" s="1"/>
  <c r="JAF7" i="9" s="1"/>
  <c r="JAG7" i="9" s="1"/>
  <c r="JAH7" i="9" s="1"/>
  <c r="JAI7" i="9" s="1"/>
  <c r="JAJ7" i="9" s="1"/>
  <c r="JAK7" i="9" s="1"/>
  <c r="JAL7" i="9" s="1"/>
  <c r="JAM7" i="9" s="1"/>
  <c r="JAN7" i="9" s="1"/>
  <c r="JAO7" i="9" s="1"/>
  <c r="JAP7" i="9" s="1"/>
  <c r="JAQ7" i="9" s="1"/>
  <c r="JAR7" i="9" s="1"/>
  <c r="JAS7" i="9" s="1"/>
  <c r="JAT7" i="9" s="1"/>
  <c r="JAU7" i="9" s="1"/>
  <c r="JAV7" i="9" s="1"/>
  <c r="JAW7" i="9" s="1"/>
  <c r="JAX7" i="9" s="1"/>
  <c r="JAY7" i="9" s="1"/>
  <c r="JAZ7" i="9" s="1"/>
  <c r="JBA7" i="9" s="1"/>
  <c r="JBB7" i="9" s="1"/>
  <c r="JBC7" i="9" s="1"/>
  <c r="JBD7" i="9" s="1"/>
  <c r="JBE7" i="9" s="1"/>
  <c r="JBF7" i="9" s="1"/>
  <c r="JBG7" i="9" s="1"/>
  <c r="JBH7" i="9" s="1"/>
  <c r="JBI7" i="9" s="1"/>
  <c r="JBJ7" i="9" s="1"/>
  <c r="JBK7" i="9" s="1"/>
  <c r="JBL7" i="9" s="1"/>
  <c r="JBM7" i="9" s="1"/>
  <c r="JBN7" i="9" s="1"/>
  <c r="JBO7" i="9" s="1"/>
  <c r="JBP7" i="9" s="1"/>
  <c r="JBQ7" i="9" s="1"/>
  <c r="JBR7" i="9" s="1"/>
  <c r="JBS7" i="9" s="1"/>
  <c r="JBT7" i="9" s="1"/>
  <c r="JBU7" i="9" s="1"/>
  <c r="JBV7" i="9" s="1"/>
  <c r="JBW7" i="9" s="1"/>
  <c r="JBX7" i="9" s="1"/>
  <c r="JBY7" i="9" s="1"/>
  <c r="JBZ7" i="9" s="1"/>
  <c r="JCA7" i="9" s="1"/>
  <c r="JCB7" i="9" s="1"/>
  <c r="JCC7" i="9" s="1"/>
  <c r="JCD7" i="9" s="1"/>
  <c r="JCE7" i="9" s="1"/>
  <c r="JCF7" i="9" s="1"/>
  <c r="JCG7" i="9" s="1"/>
  <c r="JCH7" i="9" s="1"/>
  <c r="JCI7" i="9" s="1"/>
  <c r="JCJ7" i="9" s="1"/>
  <c r="JCK7" i="9" s="1"/>
  <c r="JCL7" i="9" s="1"/>
  <c r="JCM7" i="9" s="1"/>
  <c r="JCN7" i="9" s="1"/>
  <c r="JCO7" i="9" s="1"/>
  <c r="JCP7" i="9" s="1"/>
  <c r="JCQ7" i="9" s="1"/>
  <c r="JCR7" i="9" s="1"/>
  <c r="JCS7" i="9" s="1"/>
  <c r="JCT7" i="9" s="1"/>
  <c r="JCU7" i="9" s="1"/>
  <c r="JCV7" i="9" s="1"/>
  <c r="JCW7" i="9" s="1"/>
  <c r="JCX7" i="9" s="1"/>
  <c r="JCY7" i="9" s="1"/>
  <c r="JCZ7" i="9" s="1"/>
  <c r="JDA7" i="9" s="1"/>
  <c r="JDB7" i="9" s="1"/>
  <c r="JDC7" i="9" s="1"/>
  <c r="JDD7" i="9" s="1"/>
  <c r="JDE7" i="9" s="1"/>
  <c r="JDF7" i="9" s="1"/>
  <c r="JDG7" i="9" s="1"/>
  <c r="JDH7" i="9" s="1"/>
  <c r="JDI7" i="9" s="1"/>
  <c r="JDJ7" i="9" s="1"/>
  <c r="JDK7" i="9" s="1"/>
  <c r="JDL7" i="9" s="1"/>
  <c r="JDM7" i="9" s="1"/>
  <c r="JDN7" i="9" s="1"/>
  <c r="JDO7" i="9" s="1"/>
  <c r="JDP7" i="9" s="1"/>
  <c r="JDQ7" i="9" s="1"/>
  <c r="JDR7" i="9" s="1"/>
  <c r="JDS7" i="9" s="1"/>
  <c r="JDT7" i="9" s="1"/>
  <c r="JDU7" i="9" s="1"/>
  <c r="JDV7" i="9" s="1"/>
  <c r="JDW7" i="9" s="1"/>
  <c r="JDX7" i="9" s="1"/>
  <c r="JDY7" i="9" s="1"/>
  <c r="JDZ7" i="9" s="1"/>
  <c r="JEA7" i="9" s="1"/>
  <c r="JEB7" i="9" s="1"/>
  <c r="JEC7" i="9" s="1"/>
  <c r="JED7" i="9" s="1"/>
  <c r="JEE7" i="9" s="1"/>
  <c r="JEF7" i="9" s="1"/>
  <c r="JEG7" i="9" s="1"/>
  <c r="JEH7" i="9" s="1"/>
  <c r="JEI7" i="9" s="1"/>
  <c r="JEJ7" i="9" s="1"/>
  <c r="JEK7" i="9" s="1"/>
  <c r="JEL7" i="9" s="1"/>
  <c r="JEM7" i="9" s="1"/>
  <c r="JEN7" i="9" s="1"/>
  <c r="JEO7" i="9" s="1"/>
  <c r="JEP7" i="9" s="1"/>
  <c r="JEQ7" i="9" s="1"/>
  <c r="JER7" i="9" s="1"/>
  <c r="JES7" i="9" s="1"/>
  <c r="JET7" i="9" s="1"/>
  <c r="JEU7" i="9" s="1"/>
  <c r="JEV7" i="9" s="1"/>
  <c r="JEW7" i="9" s="1"/>
  <c r="JEX7" i="9" s="1"/>
  <c r="JEY7" i="9" s="1"/>
  <c r="JEZ7" i="9" s="1"/>
  <c r="JFA7" i="9" s="1"/>
  <c r="JFB7" i="9" s="1"/>
  <c r="JFC7" i="9" s="1"/>
  <c r="JFD7" i="9" s="1"/>
  <c r="JFE7" i="9" s="1"/>
  <c r="JFF7" i="9" s="1"/>
  <c r="JFG7" i="9" s="1"/>
  <c r="JFH7" i="9" s="1"/>
  <c r="JFI7" i="9" s="1"/>
  <c r="JFJ7" i="9" s="1"/>
  <c r="JFK7" i="9" s="1"/>
  <c r="JFL7" i="9" s="1"/>
  <c r="JFM7" i="9" s="1"/>
  <c r="JFN7" i="9" s="1"/>
  <c r="JFO7" i="9" s="1"/>
  <c r="JFP7" i="9" s="1"/>
  <c r="JFQ7" i="9" s="1"/>
  <c r="JFR7" i="9" s="1"/>
  <c r="JFS7" i="9" s="1"/>
  <c r="JFT7" i="9" s="1"/>
  <c r="JFU7" i="9" s="1"/>
  <c r="JFV7" i="9" s="1"/>
  <c r="JFW7" i="9" s="1"/>
  <c r="JFX7" i="9" s="1"/>
  <c r="JFY7" i="9" s="1"/>
  <c r="JFZ7" i="9" s="1"/>
  <c r="JGA7" i="9" s="1"/>
  <c r="JGB7" i="9" s="1"/>
  <c r="JGC7" i="9" s="1"/>
  <c r="JGD7" i="9" s="1"/>
  <c r="JGE7" i="9" s="1"/>
  <c r="JGF7" i="9" s="1"/>
  <c r="JGG7" i="9" s="1"/>
  <c r="JGH7" i="9" s="1"/>
  <c r="JGI7" i="9" s="1"/>
  <c r="JGJ7" i="9" s="1"/>
  <c r="JGK7" i="9" s="1"/>
  <c r="JGL7" i="9" s="1"/>
  <c r="JGM7" i="9" s="1"/>
  <c r="JGN7" i="9" s="1"/>
  <c r="JGO7" i="9" s="1"/>
  <c r="JGP7" i="9" s="1"/>
  <c r="JGQ7" i="9" s="1"/>
  <c r="JGR7" i="9" s="1"/>
  <c r="JGS7" i="9" s="1"/>
  <c r="JGT7" i="9" s="1"/>
  <c r="JGU7" i="9" s="1"/>
  <c r="JGV7" i="9" s="1"/>
  <c r="JGW7" i="9" s="1"/>
  <c r="JGX7" i="9" s="1"/>
  <c r="JGY7" i="9" s="1"/>
  <c r="JGZ7" i="9" s="1"/>
  <c r="JHA7" i="9" s="1"/>
  <c r="JHB7" i="9" s="1"/>
  <c r="JHC7" i="9" s="1"/>
  <c r="JHD7" i="9" s="1"/>
  <c r="JHE7" i="9" s="1"/>
  <c r="JHF7" i="9" s="1"/>
  <c r="JHG7" i="9" s="1"/>
  <c r="JHH7" i="9" s="1"/>
  <c r="JHI7" i="9" s="1"/>
  <c r="JHJ7" i="9" s="1"/>
  <c r="JHK7" i="9" s="1"/>
  <c r="JHL7" i="9" s="1"/>
  <c r="JHM7" i="9" s="1"/>
  <c r="JHN7" i="9" s="1"/>
  <c r="JHO7" i="9" s="1"/>
  <c r="JHP7" i="9" s="1"/>
  <c r="JHQ7" i="9" s="1"/>
  <c r="JHR7" i="9" s="1"/>
  <c r="JHS7" i="9" s="1"/>
  <c r="JHT7" i="9" s="1"/>
  <c r="JHU7" i="9" s="1"/>
  <c r="JHV7" i="9" s="1"/>
  <c r="JHW7" i="9" s="1"/>
  <c r="JHX7" i="9" s="1"/>
  <c r="JHY7" i="9" s="1"/>
  <c r="JHZ7" i="9" s="1"/>
  <c r="JIA7" i="9" s="1"/>
  <c r="JIB7" i="9" s="1"/>
  <c r="JIC7" i="9" s="1"/>
  <c r="JID7" i="9" s="1"/>
  <c r="JIE7" i="9" s="1"/>
  <c r="JIF7" i="9" s="1"/>
  <c r="JIG7" i="9" s="1"/>
  <c r="JIH7" i="9" s="1"/>
  <c r="JII7" i="9" s="1"/>
  <c r="JIJ7" i="9" s="1"/>
  <c r="JIK7" i="9" s="1"/>
  <c r="JIL7" i="9" s="1"/>
  <c r="JIM7" i="9" s="1"/>
  <c r="JIN7" i="9" s="1"/>
  <c r="JIO7" i="9" s="1"/>
  <c r="JIP7" i="9" s="1"/>
  <c r="JIQ7" i="9" s="1"/>
  <c r="JIR7" i="9" s="1"/>
  <c r="JIS7" i="9" s="1"/>
  <c r="JIT7" i="9" s="1"/>
  <c r="JIU7" i="9" s="1"/>
  <c r="JIV7" i="9" s="1"/>
  <c r="JIW7" i="9" s="1"/>
  <c r="JIX7" i="9" s="1"/>
  <c r="JIY7" i="9" s="1"/>
  <c r="JIZ7" i="9" s="1"/>
  <c r="JJA7" i="9" s="1"/>
  <c r="JJB7" i="9" s="1"/>
  <c r="JJC7" i="9" s="1"/>
  <c r="JJD7" i="9" s="1"/>
  <c r="JJE7" i="9" s="1"/>
  <c r="JJF7" i="9" s="1"/>
  <c r="JJG7" i="9" s="1"/>
  <c r="JJH7" i="9" s="1"/>
  <c r="JJI7" i="9" s="1"/>
  <c r="JJJ7" i="9" s="1"/>
  <c r="JJK7" i="9" s="1"/>
  <c r="JJL7" i="9" s="1"/>
  <c r="JJM7" i="9" s="1"/>
  <c r="JJN7" i="9" s="1"/>
  <c r="JJO7" i="9" s="1"/>
  <c r="JJP7" i="9" s="1"/>
  <c r="JJQ7" i="9" s="1"/>
  <c r="JJR7" i="9" s="1"/>
  <c r="JJS7" i="9" s="1"/>
  <c r="JJT7" i="9" s="1"/>
  <c r="JJU7" i="9" s="1"/>
  <c r="JJV7" i="9" s="1"/>
  <c r="JJW7" i="9" s="1"/>
  <c r="JJX7" i="9" s="1"/>
  <c r="JJY7" i="9" s="1"/>
  <c r="JJZ7" i="9" s="1"/>
  <c r="JKA7" i="9" s="1"/>
  <c r="JKB7" i="9" s="1"/>
  <c r="JKC7" i="9" s="1"/>
  <c r="JKD7" i="9" s="1"/>
  <c r="JKE7" i="9" s="1"/>
  <c r="JKF7" i="9" s="1"/>
  <c r="JKG7" i="9" s="1"/>
  <c r="JKH7" i="9" s="1"/>
  <c r="JKI7" i="9" s="1"/>
  <c r="JKJ7" i="9" s="1"/>
  <c r="JKK7" i="9" s="1"/>
  <c r="JKL7" i="9" s="1"/>
  <c r="JKM7" i="9" s="1"/>
  <c r="JKN7" i="9" s="1"/>
  <c r="JKO7" i="9" s="1"/>
  <c r="JKP7" i="9" s="1"/>
  <c r="JKQ7" i="9" s="1"/>
  <c r="JKR7" i="9" s="1"/>
  <c r="JKS7" i="9" s="1"/>
  <c r="JKT7" i="9" s="1"/>
  <c r="JKU7" i="9" s="1"/>
  <c r="JKV7" i="9" s="1"/>
  <c r="JKW7" i="9" s="1"/>
  <c r="JKX7" i="9" s="1"/>
  <c r="JKY7" i="9" s="1"/>
  <c r="JKZ7" i="9" s="1"/>
  <c r="JLA7" i="9" s="1"/>
  <c r="JLB7" i="9" s="1"/>
  <c r="JLC7" i="9" s="1"/>
  <c r="JLD7" i="9" s="1"/>
  <c r="JLE7" i="9" s="1"/>
  <c r="JLF7" i="9" s="1"/>
  <c r="JLG7" i="9" s="1"/>
  <c r="JLH7" i="9" s="1"/>
  <c r="JLI7" i="9" s="1"/>
  <c r="JLJ7" i="9" s="1"/>
  <c r="JLK7" i="9" s="1"/>
  <c r="JLL7" i="9" s="1"/>
  <c r="JLM7" i="9" s="1"/>
  <c r="JLN7" i="9" s="1"/>
  <c r="JLO7" i="9" s="1"/>
  <c r="JLP7" i="9" s="1"/>
  <c r="JLQ7" i="9" s="1"/>
  <c r="JLR7" i="9" s="1"/>
  <c r="JLS7" i="9" s="1"/>
  <c r="JLT7" i="9" s="1"/>
  <c r="JLU7" i="9" s="1"/>
  <c r="JLV7" i="9" s="1"/>
  <c r="JLW7" i="9" s="1"/>
  <c r="JLX7" i="9" s="1"/>
  <c r="JLY7" i="9" s="1"/>
  <c r="JLZ7" i="9" s="1"/>
  <c r="JMA7" i="9" s="1"/>
  <c r="JMB7" i="9" s="1"/>
  <c r="JMC7" i="9" s="1"/>
  <c r="JMD7" i="9" s="1"/>
  <c r="JME7" i="9" s="1"/>
  <c r="JMF7" i="9" s="1"/>
  <c r="JMG7" i="9" s="1"/>
  <c r="JMH7" i="9" s="1"/>
  <c r="JMI7" i="9" s="1"/>
  <c r="JMJ7" i="9" s="1"/>
  <c r="JMK7" i="9" s="1"/>
  <c r="JML7" i="9" s="1"/>
  <c r="JMM7" i="9" s="1"/>
  <c r="JMN7" i="9" s="1"/>
  <c r="JMO7" i="9" s="1"/>
  <c r="JMP7" i="9" s="1"/>
  <c r="JMQ7" i="9" s="1"/>
  <c r="JMR7" i="9" s="1"/>
  <c r="JMS7" i="9" s="1"/>
  <c r="JMT7" i="9" s="1"/>
  <c r="JMU7" i="9" s="1"/>
  <c r="JMV7" i="9" s="1"/>
  <c r="JMW7" i="9" s="1"/>
  <c r="JMX7" i="9" s="1"/>
  <c r="JMY7" i="9" s="1"/>
  <c r="JMZ7" i="9" s="1"/>
  <c r="JNA7" i="9" s="1"/>
  <c r="JNB7" i="9" s="1"/>
  <c r="JNC7" i="9" s="1"/>
  <c r="JND7" i="9" s="1"/>
  <c r="JNE7" i="9" s="1"/>
  <c r="JNF7" i="9" s="1"/>
  <c r="JNG7" i="9" s="1"/>
  <c r="JNH7" i="9" s="1"/>
  <c r="JNI7" i="9" s="1"/>
  <c r="JNJ7" i="9" s="1"/>
  <c r="JNK7" i="9" s="1"/>
  <c r="JNL7" i="9" s="1"/>
  <c r="JNM7" i="9" s="1"/>
  <c r="JNN7" i="9" s="1"/>
  <c r="JNO7" i="9" s="1"/>
  <c r="JNP7" i="9" s="1"/>
  <c r="JNQ7" i="9" s="1"/>
  <c r="JNR7" i="9" s="1"/>
  <c r="JNS7" i="9" s="1"/>
  <c r="JNT7" i="9" s="1"/>
  <c r="JNU7" i="9" s="1"/>
  <c r="JNV7" i="9" s="1"/>
  <c r="JNW7" i="9" s="1"/>
  <c r="JNX7" i="9" s="1"/>
  <c r="JNY7" i="9" s="1"/>
  <c r="JNZ7" i="9" s="1"/>
  <c r="JOA7" i="9" s="1"/>
  <c r="JOB7" i="9" s="1"/>
  <c r="JOC7" i="9" s="1"/>
  <c r="JOD7" i="9" s="1"/>
  <c r="JOE7" i="9" s="1"/>
  <c r="JOF7" i="9" s="1"/>
  <c r="JOG7" i="9" s="1"/>
  <c r="JOH7" i="9" s="1"/>
  <c r="JOI7" i="9" s="1"/>
  <c r="JOJ7" i="9" s="1"/>
  <c r="JOK7" i="9" s="1"/>
  <c r="JOL7" i="9" s="1"/>
  <c r="JOM7" i="9" s="1"/>
  <c r="JON7" i="9" s="1"/>
  <c r="JOO7" i="9" s="1"/>
  <c r="JOP7" i="9" s="1"/>
  <c r="JOQ7" i="9" s="1"/>
  <c r="JOR7" i="9" s="1"/>
  <c r="JOS7" i="9" s="1"/>
  <c r="JOT7" i="9" s="1"/>
  <c r="JOU7" i="9" s="1"/>
  <c r="JOV7" i="9" s="1"/>
  <c r="JOW7" i="9" s="1"/>
  <c r="JOX7" i="9" s="1"/>
  <c r="JOY7" i="9" s="1"/>
  <c r="JOZ7" i="9" s="1"/>
  <c r="JPA7" i="9" s="1"/>
  <c r="JPB7" i="9" s="1"/>
  <c r="JPC7" i="9" s="1"/>
  <c r="JPD7" i="9" s="1"/>
  <c r="JPE7" i="9" s="1"/>
  <c r="JPF7" i="9" s="1"/>
  <c r="JPG7" i="9" s="1"/>
  <c r="JPH7" i="9" s="1"/>
  <c r="JPI7" i="9" s="1"/>
  <c r="JPJ7" i="9" s="1"/>
  <c r="JPK7" i="9" s="1"/>
  <c r="JPL7" i="9" s="1"/>
  <c r="JPM7" i="9" s="1"/>
  <c r="JPN7" i="9" s="1"/>
  <c r="JPO7" i="9" s="1"/>
  <c r="JPP7" i="9" s="1"/>
  <c r="JPQ7" i="9" s="1"/>
  <c r="JPR7" i="9" s="1"/>
  <c r="JPS7" i="9" s="1"/>
  <c r="JPT7" i="9" s="1"/>
  <c r="JPU7" i="9" s="1"/>
  <c r="JPV7" i="9" s="1"/>
  <c r="JPW7" i="9" s="1"/>
  <c r="JPX7" i="9" s="1"/>
  <c r="JPY7" i="9" s="1"/>
  <c r="JPZ7" i="9" s="1"/>
  <c r="JQA7" i="9" s="1"/>
  <c r="JQB7" i="9" s="1"/>
  <c r="JQC7" i="9" s="1"/>
  <c r="JQD7" i="9" s="1"/>
  <c r="JQE7" i="9" s="1"/>
  <c r="JQF7" i="9" s="1"/>
  <c r="JQG7" i="9" s="1"/>
  <c r="JQH7" i="9" s="1"/>
  <c r="JQI7" i="9" s="1"/>
  <c r="JQJ7" i="9" s="1"/>
  <c r="JQK7" i="9" s="1"/>
  <c r="JQL7" i="9" s="1"/>
  <c r="JQM7" i="9" s="1"/>
  <c r="JQN7" i="9" s="1"/>
  <c r="JQO7" i="9" s="1"/>
  <c r="JQP7" i="9" s="1"/>
  <c r="JQQ7" i="9" s="1"/>
  <c r="JQR7" i="9" s="1"/>
  <c r="JQS7" i="9" s="1"/>
  <c r="JQT7" i="9" s="1"/>
  <c r="JQU7" i="9" s="1"/>
  <c r="JQV7" i="9" s="1"/>
  <c r="JQW7" i="9" s="1"/>
  <c r="JQX7" i="9" s="1"/>
  <c r="JQY7" i="9" s="1"/>
  <c r="JQZ7" i="9" s="1"/>
  <c r="JRA7" i="9" s="1"/>
  <c r="JRB7" i="9" s="1"/>
  <c r="JRC7" i="9" s="1"/>
  <c r="JRD7" i="9" s="1"/>
  <c r="JRE7" i="9" s="1"/>
  <c r="JRF7" i="9" s="1"/>
  <c r="JRG7" i="9" s="1"/>
  <c r="JRH7" i="9" s="1"/>
  <c r="JRI7" i="9" s="1"/>
  <c r="JRJ7" i="9" s="1"/>
  <c r="JRK7" i="9" s="1"/>
  <c r="JRL7" i="9" s="1"/>
  <c r="JRM7" i="9" s="1"/>
  <c r="JRN7" i="9" s="1"/>
  <c r="JRO7" i="9" s="1"/>
  <c r="JRP7" i="9" s="1"/>
  <c r="JRQ7" i="9" s="1"/>
  <c r="JRR7" i="9" s="1"/>
  <c r="JRS7" i="9" s="1"/>
  <c r="JRT7" i="9" s="1"/>
  <c r="JRU7" i="9" s="1"/>
  <c r="JRV7" i="9" s="1"/>
  <c r="JRW7" i="9" s="1"/>
  <c r="JRX7" i="9" s="1"/>
  <c r="JRY7" i="9" s="1"/>
  <c r="JRZ7" i="9" s="1"/>
  <c r="JSA7" i="9" s="1"/>
  <c r="JSB7" i="9" s="1"/>
  <c r="JSC7" i="9" s="1"/>
  <c r="JSD7" i="9" s="1"/>
  <c r="JSE7" i="9" s="1"/>
  <c r="JSF7" i="9" s="1"/>
  <c r="JSG7" i="9" s="1"/>
  <c r="JSH7" i="9" s="1"/>
  <c r="JSI7" i="9" s="1"/>
  <c r="JSJ7" i="9" s="1"/>
  <c r="JSK7" i="9" s="1"/>
  <c r="JSL7" i="9" s="1"/>
  <c r="JSM7" i="9" s="1"/>
  <c r="JSN7" i="9" s="1"/>
  <c r="JSO7" i="9" s="1"/>
  <c r="JSP7" i="9" s="1"/>
  <c r="JSQ7" i="9" s="1"/>
  <c r="JSR7" i="9" s="1"/>
  <c r="JSS7" i="9" s="1"/>
  <c r="JST7" i="9" s="1"/>
  <c r="JSU7" i="9" s="1"/>
  <c r="JSV7" i="9" s="1"/>
  <c r="JSW7" i="9" s="1"/>
  <c r="JSX7" i="9" s="1"/>
  <c r="JSY7" i="9" s="1"/>
  <c r="JSZ7" i="9" s="1"/>
  <c r="JTA7" i="9" s="1"/>
  <c r="JTB7" i="9" s="1"/>
  <c r="JTC7" i="9" s="1"/>
  <c r="JTD7" i="9" s="1"/>
  <c r="JTE7" i="9" s="1"/>
  <c r="JTF7" i="9" s="1"/>
  <c r="JTG7" i="9" s="1"/>
  <c r="JTH7" i="9" s="1"/>
  <c r="JTI7" i="9" s="1"/>
  <c r="JTJ7" i="9" s="1"/>
  <c r="JTK7" i="9" s="1"/>
  <c r="JTL7" i="9" s="1"/>
  <c r="JTM7" i="9" s="1"/>
  <c r="JTN7" i="9" s="1"/>
  <c r="JTO7" i="9" s="1"/>
  <c r="JTP7" i="9" s="1"/>
  <c r="JTQ7" i="9" s="1"/>
  <c r="JTR7" i="9" s="1"/>
  <c r="JTS7" i="9" s="1"/>
  <c r="JTT7" i="9" s="1"/>
  <c r="JTU7" i="9" s="1"/>
  <c r="JTV7" i="9" s="1"/>
  <c r="JTW7" i="9" s="1"/>
  <c r="JTX7" i="9" s="1"/>
  <c r="JTY7" i="9" s="1"/>
  <c r="JTZ7" i="9" s="1"/>
  <c r="JUA7" i="9" s="1"/>
  <c r="JUB7" i="9" s="1"/>
  <c r="JUC7" i="9" s="1"/>
  <c r="JUD7" i="9" s="1"/>
  <c r="JUE7" i="9" s="1"/>
  <c r="JUF7" i="9" s="1"/>
  <c r="JUG7" i="9" s="1"/>
  <c r="JUH7" i="9" s="1"/>
  <c r="JUI7" i="9" s="1"/>
  <c r="JUJ7" i="9" s="1"/>
  <c r="JUK7" i="9" s="1"/>
  <c r="JUL7" i="9" s="1"/>
  <c r="JUM7" i="9" s="1"/>
  <c r="JUN7" i="9" s="1"/>
  <c r="JUO7" i="9" s="1"/>
  <c r="JUP7" i="9" s="1"/>
  <c r="JUQ7" i="9" s="1"/>
  <c r="JUR7" i="9" s="1"/>
  <c r="JUS7" i="9" s="1"/>
  <c r="JUT7" i="9" s="1"/>
  <c r="JUU7" i="9" s="1"/>
  <c r="JUV7" i="9" s="1"/>
  <c r="JUW7" i="9" s="1"/>
  <c r="JUX7" i="9" s="1"/>
  <c r="JUY7" i="9" s="1"/>
  <c r="JUZ7" i="9" s="1"/>
  <c r="JVA7" i="9" s="1"/>
  <c r="JVB7" i="9" s="1"/>
  <c r="JVC7" i="9" s="1"/>
  <c r="JVD7" i="9" s="1"/>
  <c r="JVE7" i="9" s="1"/>
  <c r="JVF7" i="9" s="1"/>
  <c r="JVG7" i="9" s="1"/>
  <c r="JVH7" i="9" s="1"/>
  <c r="JVI7" i="9" s="1"/>
  <c r="JVJ7" i="9" s="1"/>
  <c r="JVK7" i="9" s="1"/>
  <c r="JVL7" i="9" s="1"/>
  <c r="JVM7" i="9" s="1"/>
  <c r="JVN7" i="9" s="1"/>
  <c r="JVO7" i="9" s="1"/>
  <c r="JVP7" i="9" s="1"/>
  <c r="JVQ7" i="9" s="1"/>
  <c r="JVR7" i="9" s="1"/>
  <c r="JVS7" i="9" s="1"/>
  <c r="JVT7" i="9" s="1"/>
  <c r="JVU7" i="9" s="1"/>
  <c r="JVV7" i="9" s="1"/>
  <c r="JVW7" i="9" s="1"/>
  <c r="JVX7" i="9" s="1"/>
  <c r="JVY7" i="9" s="1"/>
  <c r="JVZ7" i="9" s="1"/>
  <c r="JWA7" i="9" s="1"/>
  <c r="JWB7" i="9" s="1"/>
  <c r="JWC7" i="9" s="1"/>
  <c r="JWD7" i="9" s="1"/>
  <c r="JWE7" i="9" s="1"/>
  <c r="JWF7" i="9" s="1"/>
  <c r="JWG7" i="9" s="1"/>
  <c r="JWH7" i="9" s="1"/>
  <c r="JWI7" i="9" s="1"/>
  <c r="JWJ7" i="9" s="1"/>
  <c r="JWK7" i="9" s="1"/>
  <c r="JWL7" i="9" s="1"/>
  <c r="JWM7" i="9" s="1"/>
  <c r="JWN7" i="9" s="1"/>
  <c r="JWO7" i="9" s="1"/>
  <c r="JWP7" i="9" s="1"/>
  <c r="JWQ7" i="9" s="1"/>
  <c r="JWR7" i="9" s="1"/>
  <c r="JWS7" i="9" s="1"/>
  <c r="JWT7" i="9" s="1"/>
  <c r="JWU7" i="9" s="1"/>
  <c r="JWV7" i="9" s="1"/>
  <c r="JWW7" i="9" s="1"/>
  <c r="JWX7" i="9" s="1"/>
  <c r="JWY7" i="9" s="1"/>
  <c r="JWZ7" i="9" s="1"/>
  <c r="JXA7" i="9" s="1"/>
  <c r="JXB7" i="9" s="1"/>
  <c r="JXC7" i="9" s="1"/>
  <c r="JXD7" i="9" s="1"/>
  <c r="JXE7" i="9" s="1"/>
  <c r="JXF7" i="9" s="1"/>
  <c r="JXG7" i="9" s="1"/>
  <c r="JXH7" i="9" s="1"/>
  <c r="JXI7" i="9" s="1"/>
  <c r="JXJ7" i="9" s="1"/>
  <c r="JXK7" i="9" s="1"/>
  <c r="JXL7" i="9" s="1"/>
  <c r="JXM7" i="9" s="1"/>
  <c r="JXN7" i="9" s="1"/>
  <c r="JXO7" i="9" s="1"/>
  <c r="JXP7" i="9" s="1"/>
  <c r="JXQ7" i="9" s="1"/>
  <c r="JXR7" i="9" s="1"/>
  <c r="JXS7" i="9" s="1"/>
  <c r="JXT7" i="9" s="1"/>
  <c r="JXU7" i="9" s="1"/>
  <c r="JXV7" i="9" s="1"/>
  <c r="JXW7" i="9" s="1"/>
  <c r="JXX7" i="9" s="1"/>
  <c r="JXY7" i="9" s="1"/>
  <c r="JXZ7" i="9" s="1"/>
  <c r="JYA7" i="9" s="1"/>
  <c r="JYB7" i="9" s="1"/>
  <c r="JYC7" i="9" s="1"/>
  <c r="JYD7" i="9" s="1"/>
  <c r="JYE7" i="9" s="1"/>
  <c r="JYF7" i="9" s="1"/>
  <c r="JYG7" i="9" s="1"/>
  <c r="JYH7" i="9" s="1"/>
  <c r="JYI7" i="9" s="1"/>
  <c r="JYJ7" i="9" s="1"/>
  <c r="JYK7" i="9" s="1"/>
  <c r="JYL7" i="9" s="1"/>
  <c r="JYM7" i="9" s="1"/>
  <c r="JYN7" i="9" s="1"/>
  <c r="JYO7" i="9" s="1"/>
  <c r="JYP7" i="9" s="1"/>
  <c r="JYQ7" i="9" s="1"/>
  <c r="JYR7" i="9" s="1"/>
  <c r="JYS7" i="9" s="1"/>
  <c r="JYT7" i="9" s="1"/>
  <c r="JYU7" i="9" s="1"/>
  <c r="JYV7" i="9" s="1"/>
  <c r="JYW7" i="9" s="1"/>
  <c r="JYX7" i="9" s="1"/>
  <c r="JYY7" i="9" s="1"/>
  <c r="JYZ7" i="9" s="1"/>
  <c r="JZA7" i="9" s="1"/>
  <c r="JZB7" i="9" s="1"/>
  <c r="JZC7" i="9" s="1"/>
  <c r="JZD7" i="9" s="1"/>
  <c r="JZE7" i="9" s="1"/>
  <c r="JZF7" i="9" s="1"/>
  <c r="JZG7" i="9" s="1"/>
  <c r="JZH7" i="9" s="1"/>
  <c r="JZI7" i="9" s="1"/>
  <c r="JZJ7" i="9" s="1"/>
  <c r="JZK7" i="9" s="1"/>
  <c r="JZL7" i="9" s="1"/>
  <c r="JZM7" i="9" s="1"/>
  <c r="JZN7" i="9" s="1"/>
  <c r="JZO7" i="9" s="1"/>
  <c r="JZP7" i="9" s="1"/>
  <c r="JZQ7" i="9" s="1"/>
  <c r="JZR7" i="9" s="1"/>
  <c r="JZS7" i="9" s="1"/>
  <c r="JZT7" i="9" s="1"/>
  <c r="JZU7" i="9" s="1"/>
  <c r="JZV7" i="9" s="1"/>
  <c r="JZW7" i="9" s="1"/>
  <c r="JZX7" i="9" s="1"/>
  <c r="JZY7" i="9" s="1"/>
  <c r="JZZ7" i="9" s="1"/>
  <c r="KAA7" i="9" s="1"/>
  <c r="KAB7" i="9" s="1"/>
  <c r="KAC7" i="9" s="1"/>
  <c r="KAD7" i="9" s="1"/>
  <c r="KAE7" i="9" s="1"/>
  <c r="KAF7" i="9" s="1"/>
  <c r="KAG7" i="9" s="1"/>
  <c r="KAH7" i="9" s="1"/>
  <c r="KAI7" i="9" s="1"/>
  <c r="KAJ7" i="9" s="1"/>
  <c r="KAK7" i="9" s="1"/>
  <c r="KAL7" i="9" s="1"/>
  <c r="KAM7" i="9" s="1"/>
  <c r="KAN7" i="9" s="1"/>
  <c r="KAO7" i="9" s="1"/>
  <c r="KAP7" i="9" s="1"/>
  <c r="KAQ7" i="9" s="1"/>
  <c r="KAR7" i="9" s="1"/>
  <c r="KAS7" i="9" s="1"/>
  <c r="KAT7" i="9" s="1"/>
  <c r="KAU7" i="9" s="1"/>
  <c r="KAV7" i="9" s="1"/>
  <c r="KAW7" i="9" s="1"/>
  <c r="KAX7" i="9" s="1"/>
  <c r="KAY7" i="9" s="1"/>
  <c r="KAZ7" i="9" s="1"/>
  <c r="KBA7" i="9" s="1"/>
  <c r="KBB7" i="9" s="1"/>
  <c r="KBC7" i="9" s="1"/>
  <c r="KBD7" i="9" s="1"/>
  <c r="KBE7" i="9" s="1"/>
  <c r="KBF7" i="9" s="1"/>
  <c r="KBG7" i="9" s="1"/>
  <c r="KBH7" i="9" s="1"/>
  <c r="KBI7" i="9" s="1"/>
  <c r="KBJ7" i="9" s="1"/>
  <c r="KBK7" i="9" s="1"/>
  <c r="KBL7" i="9" s="1"/>
  <c r="KBM7" i="9" s="1"/>
  <c r="KBN7" i="9" s="1"/>
  <c r="KBO7" i="9" s="1"/>
  <c r="KBP7" i="9" s="1"/>
  <c r="KBQ7" i="9" s="1"/>
  <c r="KBR7" i="9" s="1"/>
  <c r="KBS7" i="9" s="1"/>
  <c r="KBT7" i="9" s="1"/>
  <c r="KBU7" i="9" s="1"/>
  <c r="KBV7" i="9" s="1"/>
  <c r="KBW7" i="9" s="1"/>
  <c r="KBX7" i="9" s="1"/>
  <c r="KBY7" i="9" s="1"/>
  <c r="KBZ7" i="9" s="1"/>
  <c r="KCA7" i="9" s="1"/>
  <c r="KCB7" i="9" s="1"/>
  <c r="KCC7" i="9" s="1"/>
  <c r="KCD7" i="9" s="1"/>
  <c r="KCE7" i="9" s="1"/>
  <c r="KCF7" i="9" s="1"/>
  <c r="KCG7" i="9" s="1"/>
  <c r="KCH7" i="9" s="1"/>
  <c r="KCI7" i="9" s="1"/>
  <c r="KCJ7" i="9" s="1"/>
  <c r="KCK7" i="9" s="1"/>
  <c r="KCL7" i="9" s="1"/>
  <c r="KCM7" i="9" s="1"/>
  <c r="KCN7" i="9" s="1"/>
  <c r="KCO7" i="9" s="1"/>
  <c r="KCP7" i="9" s="1"/>
  <c r="KCQ7" i="9" s="1"/>
  <c r="KCR7" i="9" s="1"/>
  <c r="KCS7" i="9" s="1"/>
  <c r="KCT7" i="9" s="1"/>
  <c r="KCU7" i="9" s="1"/>
  <c r="KCV7" i="9" s="1"/>
  <c r="KCW7" i="9" s="1"/>
  <c r="KCX7" i="9" s="1"/>
  <c r="KCY7" i="9" s="1"/>
  <c r="KCZ7" i="9" s="1"/>
  <c r="KDA7" i="9" s="1"/>
  <c r="KDB7" i="9" s="1"/>
  <c r="KDC7" i="9" s="1"/>
  <c r="KDD7" i="9" s="1"/>
  <c r="KDE7" i="9" s="1"/>
  <c r="KDF7" i="9" s="1"/>
  <c r="KDG7" i="9" s="1"/>
  <c r="KDH7" i="9" s="1"/>
  <c r="KDI7" i="9" s="1"/>
  <c r="KDJ7" i="9" s="1"/>
  <c r="KDK7" i="9" s="1"/>
  <c r="KDL7" i="9" s="1"/>
  <c r="KDM7" i="9" s="1"/>
  <c r="KDN7" i="9" s="1"/>
  <c r="KDO7" i="9" s="1"/>
  <c r="KDP7" i="9" s="1"/>
  <c r="KDQ7" i="9" s="1"/>
  <c r="KDR7" i="9" s="1"/>
  <c r="KDS7" i="9" s="1"/>
  <c r="KDT7" i="9" s="1"/>
  <c r="KDU7" i="9" s="1"/>
  <c r="KDV7" i="9" s="1"/>
  <c r="KDW7" i="9" s="1"/>
  <c r="KDX7" i="9" s="1"/>
  <c r="KDY7" i="9" s="1"/>
  <c r="KDZ7" i="9" s="1"/>
  <c r="KEA7" i="9" s="1"/>
  <c r="KEB7" i="9" s="1"/>
  <c r="KEC7" i="9" s="1"/>
  <c r="KED7" i="9" s="1"/>
  <c r="KEE7" i="9" s="1"/>
  <c r="KEF7" i="9" s="1"/>
  <c r="KEG7" i="9" s="1"/>
  <c r="KEH7" i="9" s="1"/>
  <c r="KEI7" i="9" s="1"/>
  <c r="KEJ7" i="9" s="1"/>
  <c r="KEK7" i="9" s="1"/>
  <c r="KEL7" i="9" s="1"/>
  <c r="KEM7" i="9" s="1"/>
  <c r="KEN7" i="9" s="1"/>
  <c r="KEO7" i="9" s="1"/>
  <c r="KEP7" i="9" s="1"/>
  <c r="KEQ7" i="9" s="1"/>
  <c r="KER7" i="9" s="1"/>
  <c r="KES7" i="9" s="1"/>
  <c r="KET7" i="9" s="1"/>
  <c r="KEU7" i="9" s="1"/>
  <c r="KEV7" i="9" s="1"/>
  <c r="KEW7" i="9" s="1"/>
  <c r="KEX7" i="9" s="1"/>
  <c r="KEY7" i="9" s="1"/>
  <c r="KEZ7" i="9" s="1"/>
  <c r="KFA7" i="9" s="1"/>
  <c r="KFB7" i="9" s="1"/>
  <c r="KFC7" i="9" s="1"/>
  <c r="KFD7" i="9" s="1"/>
  <c r="KFE7" i="9" s="1"/>
  <c r="KFF7" i="9" s="1"/>
  <c r="KFG7" i="9" s="1"/>
  <c r="KFH7" i="9" s="1"/>
  <c r="KFI7" i="9" s="1"/>
  <c r="KFJ7" i="9" s="1"/>
  <c r="KFK7" i="9" s="1"/>
  <c r="KFL7" i="9" s="1"/>
  <c r="KFM7" i="9" s="1"/>
  <c r="KFN7" i="9" s="1"/>
  <c r="KFO7" i="9" s="1"/>
  <c r="KFP7" i="9" s="1"/>
  <c r="KFQ7" i="9" s="1"/>
  <c r="KFR7" i="9" s="1"/>
  <c r="KFS7" i="9" s="1"/>
  <c r="KFT7" i="9" s="1"/>
  <c r="KFU7" i="9" s="1"/>
  <c r="KFV7" i="9" s="1"/>
  <c r="KFW7" i="9" s="1"/>
  <c r="KFX7" i="9" s="1"/>
  <c r="KFY7" i="9" s="1"/>
  <c r="KFZ7" i="9" s="1"/>
  <c r="KGA7" i="9" s="1"/>
  <c r="KGB7" i="9" s="1"/>
  <c r="KGC7" i="9" s="1"/>
  <c r="KGD7" i="9" s="1"/>
  <c r="KGE7" i="9" s="1"/>
  <c r="KGF7" i="9" s="1"/>
  <c r="KGG7" i="9" s="1"/>
  <c r="KGH7" i="9" s="1"/>
  <c r="KGI7" i="9" s="1"/>
  <c r="KGJ7" i="9" s="1"/>
  <c r="KGK7" i="9" s="1"/>
  <c r="KGL7" i="9" s="1"/>
  <c r="KGM7" i="9" s="1"/>
  <c r="KGN7" i="9" s="1"/>
  <c r="KGO7" i="9" s="1"/>
  <c r="KGP7" i="9" s="1"/>
  <c r="KGQ7" i="9" s="1"/>
  <c r="KGR7" i="9" s="1"/>
  <c r="KGS7" i="9" s="1"/>
  <c r="KGT7" i="9" s="1"/>
  <c r="KGU7" i="9" s="1"/>
  <c r="KGV7" i="9" s="1"/>
  <c r="KGW7" i="9" s="1"/>
  <c r="KGX7" i="9" s="1"/>
  <c r="KGY7" i="9" s="1"/>
  <c r="KGZ7" i="9" s="1"/>
  <c r="KHA7" i="9" s="1"/>
  <c r="KHB7" i="9" s="1"/>
  <c r="KHC7" i="9" s="1"/>
  <c r="KHD7" i="9" s="1"/>
  <c r="KHE7" i="9" s="1"/>
  <c r="KHF7" i="9" s="1"/>
  <c r="KHG7" i="9" s="1"/>
  <c r="KHH7" i="9" s="1"/>
  <c r="KHI7" i="9" s="1"/>
  <c r="KHJ7" i="9" s="1"/>
  <c r="KHK7" i="9" s="1"/>
  <c r="KHL7" i="9" s="1"/>
  <c r="KHM7" i="9" s="1"/>
  <c r="KHN7" i="9" s="1"/>
  <c r="KHO7" i="9" s="1"/>
  <c r="KHP7" i="9" s="1"/>
  <c r="KHQ7" i="9" s="1"/>
  <c r="KHR7" i="9" s="1"/>
  <c r="KHS7" i="9" s="1"/>
  <c r="KHT7" i="9" s="1"/>
  <c r="KHU7" i="9" s="1"/>
  <c r="KHV7" i="9" s="1"/>
  <c r="KHW7" i="9" s="1"/>
  <c r="KHX7" i="9" s="1"/>
  <c r="KHY7" i="9" s="1"/>
  <c r="KHZ7" i="9" s="1"/>
  <c r="KIA7" i="9" s="1"/>
  <c r="KIB7" i="9" s="1"/>
  <c r="KIC7" i="9" s="1"/>
  <c r="KID7" i="9" s="1"/>
  <c r="KIE7" i="9" s="1"/>
  <c r="KIF7" i="9" s="1"/>
  <c r="KIG7" i="9" s="1"/>
  <c r="KIH7" i="9" s="1"/>
  <c r="KII7" i="9" s="1"/>
  <c r="KIJ7" i="9" s="1"/>
  <c r="KIK7" i="9" s="1"/>
  <c r="KIL7" i="9" s="1"/>
  <c r="KIM7" i="9" s="1"/>
  <c r="KIN7" i="9" s="1"/>
  <c r="KIO7" i="9" s="1"/>
  <c r="KIP7" i="9" s="1"/>
  <c r="KIQ7" i="9" s="1"/>
  <c r="KIR7" i="9" s="1"/>
  <c r="KIS7" i="9" s="1"/>
  <c r="KIT7" i="9" s="1"/>
  <c r="KIU7" i="9" s="1"/>
  <c r="KIV7" i="9" s="1"/>
  <c r="KIW7" i="9" s="1"/>
  <c r="KIX7" i="9" s="1"/>
  <c r="KIY7" i="9" s="1"/>
  <c r="KIZ7" i="9" s="1"/>
  <c r="KJA7" i="9" s="1"/>
  <c r="KJB7" i="9" s="1"/>
  <c r="KJC7" i="9" s="1"/>
  <c r="KJD7" i="9" s="1"/>
  <c r="KJE7" i="9" s="1"/>
  <c r="KJF7" i="9" s="1"/>
  <c r="KJG7" i="9" s="1"/>
  <c r="KJH7" i="9" s="1"/>
  <c r="KJI7" i="9" s="1"/>
  <c r="KJJ7" i="9" s="1"/>
  <c r="KJK7" i="9" s="1"/>
  <c r="KJL7" i="9" s="1"/>
  <c r="KJM7" i="9" s="1"/>
  <c r="KJN7" i="9" s="1"/>
  <c r="KJO7" i="9" s="1"/>
  <c r="KJP7" i="9" s="1"/>
  <c r="KJQ7" i="9" s="1"/>
  <c r="KJR7" i="9" s="1"/>
  <c r="KJS7" i="9" s="1"/>
  <c r="KJT7" i="9" s="1"/>
  <c r="KJU7" i="9" s="1"/>
  <c r="KJV7" i="9" s="1"/>
  <c r="KJW7" i="9" s="1"/>
  <c r="KJX7" i="9" s="1"/>
  <c r="KJY7" i="9" s="1"/>
  <c r="KJZ7" i="9" s="1"/>
  <c r="KKA7" i="9" s="1"/>
  <c r="KKB7" i="9" s="1"/>
  <c r="KKC7" i="9" s="1"/>
  <c r="KKD7" i="9" s="1"/>
  <c r="KKE7" i="9" s="1"/>
  <c r="KKF7" i="9" s="1"/>
  <c r="KKG7" i="9" s="1"/>
  <c r="KKH7" i="9" s="1"/>
  <c r="KKI7" i="9" s="1"/>
  <c r="KKJ7" i="9" s="1"/>
  <c r="KKK7" i="9" s="1"/>
  <c r="KKL7" i="9" s="1"/>
  <c r="KKM7" i="9" s="1"/>
  <c r="KKN7" i="9" s="1"/>
  <c r="KKO7" i="9" s="1"/>
  <c r="KKP7" i="9" s="1"/>
  <c r="KKQ7" i="9" s="1"/>
  <c r="KKR7" i="9" s="1"/>
  <c r="KKS7" i="9" s="1"/>
  <c r="KKT7" i="9" s="1"/>
  <c r="KKU7" i="9" s="1"/>
  <c r="KKV7" i="9" s="1"/>
  <c r="KKW7" i="9" s="1"/>
  <c r="KKX7" i="9" s="1"/>
  <c r="KKY7" i="9" s="1"/>
  <c r="KKZ7" i="9" s="1"/>
  <c r="KLA7" i="9" s="1"/>
  <c r="KLB7" i="9" s="1"/>
  <c r="KLC7" i="9" s="1"/>
  <c r="KLD7" i="9" s="1"/>
  <c r="KLE7" i="9" s="1"/>
  <c r="KLF7" i="9" s="1"/>
  <c r="KLG7" i="9" s="1"/>
  <c r="KLH7" i="9" s="1"/>
  <c r="KLI7" i="9" s="1"/>
  <c r="KLJ7" i="9" s="1"/>
  <c r="KLK7" i="9" s="1"/>
  <c r="KLL7" i="9" s="1"/>
  <c r="KLM7" i="9" s="1"/>
  <c r="KLN7" i="9" s="1"/>
  <c r="KLO7" i="9" s="1"/>
  <c r="KLP7" i="9" s="1"/>
  <c r="KLQ7" i="9" s="1"/>
  <c r="KLR7" i="9" s="1"/>
  <c r="KLS7" i="9" s="1"/>
  <c r="KLT7" i="9" s="1"/>
  <c r="KLU7" i="9" s="1"/>
  <c r="KLV7" i="9" s="1"/>
  <c r="KLW7" i="9" s="1"/>
  <c r="KLX7" i="9" s="1"/>
  <c r="KLY7" i="9" s="1"/>
  <c r="KLZ7" i="9" s="1"/>
  <c r="KMA7" i="9" s="1"/>
  <c r="KMB7" i="9" s="1"/>
  <c r="KMC7" i="9" s="1"/>
  <c r="KMD7" i="9" s="1"/>
  <c r="KME7" i="9" s="1"/>
  <c r="KMF7" i="9" s="1"/>
  <c r="KMG7" i="9" s="1"/>
  <c r="KMH7" i="9" s="1"/>
  <c r="KMI7" i="9" s="1"/>
  <c r="KMJ7" i="9" s="1"/>
  <c r="KMK7" i="9" s="1"/>
  <c r="KML7" i="9" s="1"/>
  <c r="KMM7" i="9" s="1"/>
  <c r="KMN7" i="9" s="1"/>
  <c r="KMO7" i="9" s="1"/>
  <c r="KMP7" i="9" s="1"/>
  <c r="KMQ7" i="9" s="1"/>
  <c r="KMR7" i="9" s="1"/>
  <c r="KMS7" i="9" s="1"/>
  <c r="KMT7" i="9" s="1"/>
  <c r="KMU7" i="9" s="1"/>
  <c r="KMV7" i="9" s="1"/>
  <c r="KMW7" i="9" s="1"/>
  <c r="KMX7" i="9" s="1"/>
  <c r="KMY7" i="9" s="1"/>
  <c r="KMZ7" i="9" s="1"/>
  <c r="KNA7" i="9" s="1"/>
  <c r="KNB7" i="9" s="1"/>
  <c r="KNC7" i="9" s="1"/>
  <c r="KND7" i="9" s="1"/>
  <c r="KNE7" i="9" s="1"/>
  <c r="KNF7" i="9" s="1"/>
  <c r="KNG7" i="9" s="1"/>
  <c r="KNH7" i="9" s="1"/>
  <c r="KNI7" i="9" s="1"/>
  <c r="KNJ7" i="9" s="1"/>
  <c r="KNK7" i="9" s="1"/>
  <c r="KNL7" i="9" s="1"/>
  <c r="KNM7" i="9" s="1"/>
  <c r="KNN7" i="9" s="1"/>
  <c r="KNO7" i="9" s="1"/>
  <c r="KNP7" i="9" s="1"/>
  <c r="KNQ7" i="9" s="1"/>
  <c r="KNR7" i="9" s="1"/>
  <c r="KNS7" i="9" s="1"/>
  <c r="KNT7" i="9" s="1"/>
  <c r="KNU7" i="9" s="1"/>
  <c r="KNV7" i="9" s="1"/>
  <c r="KNW7" i="9" s="1"/>
  <c r="KNX7" i="9" s="1"/>
  <c r="KNY7" i="9" s="1"/>
  <c r="KNZ7" i="9" s="1"/>
  <c r="KOA7" i="9" s="1"/>
  <c r="KOB7" i="9" s="1"/>
  <c r="KOC7" i="9" s="1"/>
  <c r="KOD7" i="9" s="1"/>
  <c r="KOE7" i="9" s="1"/>
  <c r="KOF7" i="9" s="1"/>
  <c r="KOG7" i="9" s="1"/>
  <c r="KOH7" i="9" s="1"/>
  <c r="KOI7" i="9" s="1"/>
  <c r="KOJ7" i="9" s="1"/>
  <c r="KOK7" i="9" s="1"/>
  <c r="KOL7" i="9" s="1"/>
  <c r="KOM7" i="9" s="1"/>
  <c r="KON7" i="9" s="1"/>
  <c r="KOO7" i="9" s="1"/>
  <c r="KOP7" i="9" s="1"/>
  <c r="KOQ7" i="9" s="1"/>
  <c r="KOR7" i="9" s="1"/>
  <c r="KOS7" i="9" s="1"/>
  <c r="KOT7" i="9" s="1"/>
  <c r="KOU7" i="9" s="1"/>
  <c r="KOV7" i="9" s="1"/>
  <c r="KOW7" i="9" s="1"/>
  <c r="KOX7" i="9" s="1"/>
  <c r="KOY7" i="9" s="1"/>
  <c r="KOZ7" i="9" s="1"/>
  <c r="KPA7" i="9" s="1"/>
  <c r="KPB7" i="9" s="1"/>
  <c r="KPC7" i="9" s="1"/>
  <c r="KPD7" i="9" s="1"/>
  <c r="KPE7" i="9" s="1"/>
  <c r="KPF7" i="9" s="1"/>
  <c r="KPG7" i="9" s="1"/>
  <c r="KPH7" i="9" s="1"/>
  <c r="KPI7" i="9" s="1"/>
  <c r="KPJ7" i="9" s="1"/>
  <c r="KPK7" i="9" s="1"/>
  <c r="KPL7" i="9" s="1"/>
  <c r="KPM7" i="9" s="1"/>
  <c r="KPN7" i="9" s="1"/>
  <c r="KPO7" i="9" s="1"/>
  <c r="KPP7" i="9" s="1"/>
  <c r="KPQ7" i="9" s="1"/>
  <c r="KPR7" i="9" s="1"/>
  <c r="KPS7" i="9" s="1"/>
  <c r="KPT7" i="9" s="1"/>
  <c r="KPU7" i="9" s="1"/>
  <c r="KPV7" i="9" s="1"/>
  <c r="KPW7" i="9" s="1"/>
  <c r="KPX7" i="9" s="1"/>
  <c r="KPY7" i="9" s="1"/>
  <c r="KPZ7" i="9" s="1"/>
  <c r="KQA7" i="9" s="1"/>
  <c r="KQB7" i="9" s="1"/>
  <c r="KQC7" i="9" s="1"/>
  <c r="KQD7" i="9" s="1"/>
  <c r="KQE7" i="9" s="1"/>
  <c r="KQF7" i="9" s="1"/>
  <c r="KQG7" i="9" s="1"/>
  <c r="KQH7" i="9" s="1"/>
  <c r="KQI7" i="9" s="1"/>
  <c r="KQJ7" i="9" s="1"/>
  <c r="KQK7" i="9" s="1"/>
  <c r="KQL7" i="9" s="1"/>
  <c r="KQM7" i="9" s="1"/>
  <c r="KQN7" i="9" s="1"/>
  <c r="KQO7" i="9" s="1"/>
  <c r="KQP7" i="9" s="1"/>
  <c r="KQQ7" i="9" s="1"/>
  <c r="KQR7" i="9" s="1"/>
  <c r="KQS7" i="9" s="1"/>
  <c r="KQT7" i="9" s="1"/>
  <c r="KQU7" i="9" s="1"/>
  <c r="KQV7" i="9" s="1"/>
  <c r="KQW7" i="9" s="1"/>
  <c r="KQX7" i="9" s="1"/>
  <c r="KQY7" i="9" s="1"/>
  <c r="KQZ7" i="9" s="1"/>
  <c r="KRA7" i="9" s="1"/>
  <c r="KRB7" i="9" s="1"/>
  <c r="KRC7" i="9" s="1"/>
  <c r="KRD7" i="9" s="1"/>
  <c r="KRE7" i="9" s="1"/>
  <c r="KRF7" i="9" s="1"/>
  <c r="KRG7" i="9" s="1"/>
  <c r="KRH7" i="9" s="1"/>
  <c r="KRI7" i="9" s="1"/>
  <c r="KRJ7" i="9" s="1"/>
  <c r="KRK7" i="9" s="1"/>
  <c r="KRL7" i="9" s="1"/>
  <c r="KRM7" i="9" s="1"/>
  <c r="KRN7" i="9" s="1"/>
  <c r="KRO7" i="9" s="1"/>
  <c r="KRP7" i="9" s="1"/>
  <c r="KRQ7" i="9" s="1"/>
  <c r="KRR7" i="9" s="1"/>
  <c r="KRS7" i="9" s="1"/>
  <c r="KRT7" i="9" s="1"/>
  <c r="KRU7" i="9" s="1"/>
  <c r="KRV7" i="9" s="1"/>
  <c r="KRW7" i="9" s="1"/>
  <c r="KRX7" i="9" s="1"/>
  <c r="KRY7" i="9" s="1"/>
  <c r="KRZ7" i="9" s="1"/>
  <c r="KSA7" i="9" s="1"/>
  <c r="KSB7" i="9" s="1"/>
  <c r="KSC7" i="9" s="1"/>
  <c r="KSD7" i="9" s="1"/>
  <c r="KSE7" i="9" s="1"/>
  <c r="KSF7" i="9" s="1"/>
  <c r="KSG7" i="9" s="1"/>
  <c r="KSH7" i="9" s="1"/>
  <c r="KSI7" i="9" s="1"/>
  <c r="KSJ7" i="9" s="1"/>
  <c r="KSK7" i="9" s="1"/>
  <c r="KSL7" i="9" s="1"/>
  <c r="KSM7" i="9" s="1"/>
  <c r="KSN7" i="9" s="1"/>
  <c r="KSO7" i="9" s="1"/>
  <c r="KSP7" i="9" s="1"/>
  <c r="KSQ7" i="9" s="1"/>
  <c r="KSR7" i="9" s="1"/>
  <c r="KSS7" i="9" s="1"/>
  <c r="KST7" i="9" s="1"/>
  <c r="KSU7" i="9" s="1"/>
  <c r="KSV7" i="9" s="1"/>
  <c r="KSW7" i="9" s="1"/>
  <c r="KSX7" i="9" s="1"/>
  <c r="KSY7" i="9" s="1"/>
  <c r="KSZ7" i="9" s="1"/>
  <c r="KTA7" i="9" s="1"/>
  <c r="KTB7" i="9" s="1"/>
  <c r="KTC7" i="9" s="1"/>
  <c r="KTD7" i="9" s="1"/>
  <c r="KTE7" i="9" s="1"/>
  <c r="KTF7" i="9" s="1"/>
  <c r="KTG7" i="9" s="1"/>
  <c r="KTH7" i="9" s="1"/>
  <c r="KTI7" i="9" s="1"/>
  <c r="KTJ7" i="9" s="1"/>
  <c r="KTK7" i="9" s="1"/>
  <c r="KTL7" i="9" s="1"/>
  <c r="KTM7" i="9" s="1"/>
  <c r="KTN7" i="9" s="1"/>
  <c r="KTO7" i="9" s="1"/>
  <c r="KTP7" i="9" s="1"/>
  <c r="KTQ7" i="9" s="1"/>
  <c r="KTR7" i="9" s="1"/>
  <c r="KTS7" i="9" s="1"/>
  <c r="KTT7" i="9" s="1"/>
  <c r="KTU7" i="9" s="1"/>
  <c r="KTV7" i="9" s="1"/>
  <c r="KTW7" i="9" s="1"/>
  <c r="KTX7" i="9" s="1"/>
  <c r="KTY7" i="9" s="1"/>
  <c r="KTZ7" i="9" s="1"/>
  <c r="KUA7" i="9" s="1"/>
  <c r="KUB7" i="9" s="1"/>
  <c r="KUC7" i="9" s="1"/>
  <c r="KUD7" i="9" s="1"/>
  <c r="KUE7" i="9" s="1"/>
  <c r="KUF7" i="9" s="1"/>
  <c r="KUG7" i="9" s="1"/>
  <c r="KUH7" i="9" s="1"/>
  <c r="KUI7" i="9" s="1"/>
  <c r="KUJ7" i="9" s="1"/>
  <c r="KUK7" i="9" s="1"/>
  <c r="KUL7" i="9" s="1"/>
  <c r="KUM7" i="9" s="1"/>
  <c r="KUN7" i="9" s="1"/>
  <c r="KUO7" i="9" s="1"/>
  <c r="KUP7" i="9" s="1"/>
  <c r="KUQ7" i="9" s="1"/>
  <c r="KUR7" i="9" s="1"/>
  <c r="KUS7" i="9" s="1"/>
  <c r="KUT7" i="9" s="1"/>
  <c r="KUU7" i="9" s="1"/>
  <c r="KUV7" i="9" s="1"/>
  <c r="KUW7" i="9" s="1"/>
  <c r="KUX7" i="9" s="1"/>
  <c r="KUY7" i="9" s="1"/>
  <c r="KUZ7" i="9" s="1"/>
  <c r="KVA7" i="9" s="1"/>
  <c r="KVB7" i="9" s="1"/>
  <c r="KVC7" i="9" s="1"/>
  <c r="KVD7" i="9" s="1"/>
  <c r="KVE7" i="9" s="1"/>
  <c r="KVF7" i="9" s="1"/>
  <c r="KVG7" i="9" s="1"/>
  <c r="KVH7" i="9" s="1"/>
  <c r="KVI7" i="9" s="1"/>
  <c r="KVJ7" i="9" s="1"/>
  <c r="KVK7" i="9" s="1"/>
  <c r="KVL7" i="9" s="1"/>
  <c r="KVM7" i="9" s="1"/>
  <c r="KVN7" i="9" s="1"/>
  <c r="KVO7" i="9" s="1"/>
  <c r="KVP7" i="9" s="1"/>
  <c r="KVQ7" i="9" s="1"/>
  <c r="KVR7" i="9" s="1"/>
  <c r="KVS7" i="9" s="1"/>
  <c r="KVT7" i="9" s="1"/>
  <c r="KVU7" i="9" s="1"/>
  <c r="KVV7" i="9" s="1"/>
  <c r="KVW7" i="9" s="1"/>
  <c r="KVX7" i="9" s="1"/>
  <c r="KVY7" i="9" s="1"/>
  <c r="KVZ7" i="9" s="1"/>
  <c r="KWA7" i="9" s="1"/>
  <c r="KWB7" i="9" s="1"/>
  <c r="KWC7" i="9" s="1"/>
  <c r="KWD7" i="9" s="1"/>
  <c r="KWE7" i="9" s="1"/>
  <c r="KWF7" i="9" s="1"/>
  <c r="KWG7" i="9" s="1"/>
  <c r="KWH7" i="9" s="1"/>
  <c r="KWI7" i="9" s="1"/>
  <c r="KWJ7" i="9" s="1"/>
  <c r="KWK7" i="9" s="1"/>
  <c r="KWL7" i="9" s="1"/>
  <c r="KWM7" i="9" s="1"/>
  <c r="KWN7" i="9" s="1"/>
  <c r="KWO7" i="9" s="1"/>
  <c r="KWP7" i="9" s="1"/>
  <c r="KWQ7" i="9" s="1"/>
  <c r="KWR7" i="9" s="1"/>
  <c r="KWS7" i="9" s="1"/>
  <c r="KWT7" i="9" s="1"/>
  <c r="KWU7" i="9" s="1"/>
  <c r="KWV7" i="9" s="1"/>
  <c r="KWW7" i="9" s="1"/>
  <c r="KWX7" i="9" s="1"/>
  <c r="KWY7" i="9" s="1"/>
  <c r="KWZ7" i="9" s="1"/>
  <c r="KXA7" i="9" s="1"/>
  <c r="KXB7" i="9" s="1"/>
  <c r="KXC7" i="9" s="1"/>
  <c r="KXD7" i="9" s="1"/>
  <c r="KXE7" i="9" s="1"/>
  <c r="KXF7" i="9" s="1"/>
  <c r="KXG7" i="9" s="1"/>
  <c r="KXH7" i="9" s="1"/>
  <c r="KXI7" i="9" s="1"/>
  <c r="KXJ7" i="9" s="1"/>
  <c r="KXK7" i="9" s="1"/>
  <c r="KXL7" i="9" s="1"/>
  <c r="KXM7" i="9" s="1"/>
  <c r="KXN7" i="9" s="1"/>
  <c r="KXO7" i="9" s="1"/>
  <c r="KXP7" i="9" s="1"/>
  <c r="KXQ7" i="9" s="1"/>
  <c r="KXR7" i="9" s="1"/>
  <c r="KXS7" i="9" s="1"/>
  <c r="KXT7" i="9" s="1"/>
  <c r="KXU7" i="9" s="1"/>
  <c r="KXV7" i="9" s="1"/>
  <c r="KXW7" i="9" s="1"/>
  <c r="KXX7" i="9" s="1"/>
  <c r="KXY7" i="9" s="1"/>
  <c r="KXZ7" i="9" s="1"/>
  <c r="KYA7" i="9" s="1"/>
  <c r="KYB7" i="9" s="1"/>
  <c r="KYC7" i="9" s="1"/>
  <c r="KYD7" i="9" s="1"/>
  <c r="KYE7" i="9" s="1"/>
  <c r="KYF7" i="9" s="1"/>
  <c r="KYG7" i="9" s="1"/>
  <c r="KYH7" i="9" s="1"/>
  <c r="KYI7" i="9" s="1"/>
  <c r="KYJ7" i="9" s="1"/>
  <c r="KYK7" i="9" s="1"/>
  <c r="KYL7" i="9" s="1"/>
  <c r="KYM7" i="9" s="1"/>
  <c r="KYN7" i="9" s="1"/>
  <c r="KYO7" i="9" s="1"/>
  <c r="KYP7" i="9" s="1"/>
  <c r="KYQ7" i="9" s="1"/>
  <c r="KYR7" i="9" s="1"/>
  <c r="KYS7" i="9" s="1"/>
  <c r="KYT7" i="9" s="1"/>
  <c r="KYU7" i="9" s="1"/>
  <c r="KYV7" i="9" s="1"/>
  <c r="KYW7" i="9" s="1"/>
  <c r="KYX7" i="9" s="1"/>
  <c r="KYY7" i="9" s="1"/>
  <c r="KYZ7" i="9" s="1"/>
  <c r="KZA7" i="9" s="1"/>
  <c r="KZB7" i="9" s="1"/>
  <c r="KZC7" i="9" s="1"/>
  <c r="KZD7" i="9" s="1"/>
  <c r="KZE7" i="9" s="1"/>
  <c r="KZF7" i="9" s="1"/>
  <c r="KZG7" i="9" s="1"/>
  <c r="KZH7" i="9" s="1"/>
  <c r="KZI7" i="9" s="1"/>
  <c r="KZJ7" i="9" s="1"/>
  <c r="KZK7" i="9" s="1"/>
  <c r="KZL7" i="9" s="1"/>
  <c r="KZM7" i="9" s="1"/>
  <c r="KZN7" i="9" s="1"/>
  <c r="KZO7" i="9" s="1"/>
  <c r="KZP7" i="9" s="1"/>
  <c r="KZQ7" i="9" s="1"/>
  <c r="KZR7" i="9" s="1"/>
  <c r="KZS7" i="9" s="1"/>
  <c r="KZT7" i="9" s="1"/>
  <c r="KZU7" i="9" s="1"/>
  <c r="KZV7" i="9" s="1"/>
  <c r="KZW7" i="9" s="1"/>
  <c r="KZX7" i="9" s="1"/>
  <c r="KZY7" i="9" s="1"/>
  <c r="KZZ7" i="9" s="1"/>
  <c r="LAA7" i="9" s="1"/>
  <c r="LAB7" i="9" s="1"/>
  <c r="LAC7" i="9" s="1"/>
  <c r="LAD7" i="9" s="1"/>
  <c r="LAE7" i="9" s="1"/>
  <c r="LAF7" i="9" s="1"/>
  <c r="LAG7" i="9" s="1"/>
  <c r="LAH7" i="9" s="1"/>
  <c r="LAI7" i="9" s="1"/>
  <c r="LAJ7" i="9" s="1"/>
  <c r="LAK7" i="9" s="1"/>
  <c r="LAL7" i="9" s="1"/>
  <c r="LAM7" i="9" s="1"/>
  <c r="LAN7" i="9" s="1"/>
  <c r="LAO7" i="9" s="1"/>
  <c r="LAP7" i="9" s="1"/>
  <c r="LAQ7" i="9" s="1"/>
  <c r="LAR7" i="9" s="1"/>
  <c r="LAS7" i="9" s="1"/>
  <c r="LAT7" i="9" s="1"/>
  <c r="LAU7" i="9" s="1"/>
  <c r="LAV7" i="9" s="1"/>
  <c r="LAW7" i="9" s="1"/>
  <c r="LAX7" i="9" s="1"/>
  <c r="LAY7" i="9" s="1"/>
  <c r="LAZ7" i="9" s="1"/>
  <c r="LBA7" i="9" s="1"/>
  <c r="LBB7" i="9" s="1"/>
  <c r="LBC7" i="9" s="1"/>
  <c r="LBD7" i="9" s="1"/>
  <c r="LBE7" i="9" s="1"/>
  <c r="LBF7" i="9" s="1"/>
  <c r="LBG7" i="9" s="1"/>
  <c r="LBH7" i="9" s="1"/>
  <c r="LBI7" i="9" s="1"/>
  <c r="LBJ7" i="9" s="1"/>
  <c r="LBK7" i="9" s="1"/>
  <c r="LBL7" i="9" s="1"/>
  <c r="LBM7" i="9" s="1"/>
  <c r="LBN7" i="9" s="1"/>
  <c r="LBO7" i="9" s="1"/>
  <c r="LBP7" i="9" s="1"/>
  <c r="LBQ7" i="9" s="1"/>
  <c r="LBR7" i="9" s="1"/>
  <c r="LBS7" i="9" s="1"/>
  <c r="LBT7" i="9" s="1"/>
  <c r="LBU7" i="9" s="1"/>
  <c r="LBV7" i="9" s="1"/>
  <c r="LBW7" i="9" s="1"/>
  <c r="LBX7" i="9" s="1"/>
  <c r="LBY7" i="9" s="1"/>
  <c r="LBZ7" i="9" s="1"/>
  <c r="LCA7" i="9" s="1"/>
  <c r="LCB7" i="9" s="1"/>
  <c r="LCC7" i="9" s="1"/>
  <c r="LCD7" i="9" s="1"/>
  <c r="LCE7" i="9" s="1"/>
  <c r="LCF7" i="9" s="1"/>
  <c r="LCG7" i="9" s="1"/>
  <c r="LCH7" i="9" s="1"/>
  <c r="LCI7" i="9" s="1"/>
  <c r="LCJ7" i="9" s="1"/>
  <c r="LCK7" i="9" s="1"/>
  <c r="LCL7" i="9" s="1"/>
  <c r="LCM7" i="9" s="1"/>
  <c r="LCN7" i="9" s="1"/>
  <c r="LCO7" i="9" s="1"/>
  <c r="LCP7" i="9" s="1"/>
  <c r="LCQ7" i="9" s="1"/>
  <c r="LCR7" i="9" s="1"/>
  <c r="LCS7" i="9" s="1"/>
  <c r="LCT7" i="9" s="1"/>
  <c r="LCU7" i="9" s="1"/>
  <c r="LCV7" i="9" s="1"/>
  <c r="LCW7" i="9" s="1"/>
  <c r="LCX7" i="9" s="1"/>
  <c r="LCY7" i="9" s="1"/>
  <c r="LCZ7" i="9" s="1"/>
  <c r="LDA7" i="9" s="1"/>
  <c r="LDB7" i="9" s="1"/>
  <c r="LDC7" i="9" s="1"/>
  <c r="LDD7" i="9" s="1"/>
  <c r="LDE7" i="9" s="1"/>
  <c r="LDF7" i="9" s="1"/>
  <c r="LDG7" i="9" s="1"/>
  <c r="LDH7" i="9" s="1"/>
  <c r="LDI7" i="9" s="1"/>
  <c r="LDJ7" i="9" s="1"/>
  <c r="LDK7" i="9" s="1"/>
  <c r="LDL7" i="9" s="1"/>
  <c r="LDM7" i="9" s="1"/>
  <c r="LDN7" i="9" s="1"/>
  <c r="LDO7" i="9" s="1"/>
  <c r="LDP7" i="9" s="1"/>
  <c r="LDQ7" i="9" s="1"/>
  <c r="LDR7" i="9" s="1"/>
  <c r="LDS7" i="9" s="1"/>
  <c r="LDT7" i="9" s="1"/>
  <c r="LDU7" i="9" s="1"/>
  <c r="LDV7" i="9" s="1"/>
  <c r="LDW7" i="9" s="1"/>
  <c r="LDX7" i="9" s="1"/>
  <c r="LDY7" i="9" s="1"/>
  <c r="LDZ7" i="9" s="1"/>
  <c r="LEA7" i="9" s="1"/>
  <c r="LEB7" i="9" s="1"/>
  <c r="LEC7" i="9" s="1"/>
  <c r="LED7" i="9" s="1"/>
  <c r="LEE7" i="9" s="1"/>
  <c r="LEF7" i="9" s="1"/>
  <c r="LEG7" i="9" s="1"/>
  <c r="LEH7" i="9" s="1"/>
  <c r="LEI7" i="9" s="1"/>
  <c r="LEJ7" i="9" s="1"/>
  <c r="LEK7" i="9" s="1"/>
  <c r="LEL7" i="9" s="1"/>
  <c r="LEM7" i="9" s="1"/>
  <c r="LEN7" i="9" s="1"/>
  <c r="LEO7" i="9" s="1"/>
  <c r="LEP7" i="9" s="1"/>
  <c r="LEQ7" i="9" s="1"/>
  <c r="LER7" i="9" s="1"/>
  <c r="LES7" i="9" s="1"/>
  <c r="LET7" i="9" s="1"/>
  <c r="LEU7" i="9" s="1"/>
  <c r="LEV7" i="9" s="1"/>
  <c r="LEW7" i="9" s="1"/>
  <c r="LEX7" i="9" s="1"/>
  <c r="LEY7" i="9" s="1"/>
  <c r="LEZ7" i="9" s="1"/>
  <c r="LFA7" i="9" s="1"/>
  <c r="LFB7" i="9" s="1"/>
  <c r="LFC7" i="9" s="1"/>
  <c r="LFD7" i="9" s="1"/>
  <c r="LFE7" i="9" s="1"/>
  <c r="LFF7" i="9" s="1"/>
  <c r="LFG7" i="9" s="1"/>
  <c r="LFH7" i="9" s="1"/>
  <c r="LFI7" i="9" s="1"/>
  <c r="LFJ7" i="9" s="1"/>
  <c r="LFK7" i="9" s="1"/>
  <c r="LFL7" i="9" s="1"/>
  <c r="LFM7" i="9" s="1"/>
  <c r="LFN7" i="9" s="1"/>
  <c r="LFO7" i="9" s="1"/>
  <c r="LFP7" i="9" s="1"/>
  <c r="LFQ7" i="9" s="1"/>
  <c r="LFR7" i="9" s="1"/>
  <c r="LFS7" i="9" s="1"/>
  <c r="LFT7" i="9" s="1"/>
  <c r="LFU7" i="9" s="1"/>
  <c r="LFV7" i="9" s="1"/>
  <c r="LFW7" i="9" s="1"/>
  <c r="LFX7" i="9" s="1"/>
  <c r="LFY7" i="9" s="1"/>
  <c r="LFZ7" i="9" s="1"/>
  <c r="LGA7" i="9" s="1"/>
  <c r="LGB7" i="9" s="1"/>
  <c r="LGC7" i="9" s="1"/>
  <c r="LGD7" i="9" s="1"/>
  <c r="LGE7" i="9" s="1"/>
  <c r="LGF7" i="9" s="1"/>
  <c r="LGG7" i="9" s="1"/>
  <c r="LGH7" i="9" s="1"/>
  <c r="LGI7" i="9" s="1"/>
  <c r="LGJ7" i="9" s="1"/>
  <c r="LGK7" i="9" s="1"/>
  <c r="LGL7" i="9" s="1"/>
  <c r="LGM7" i="9" s="1"/>
  <c r="LGN7" i="9" s="1"/>
  <c r="LGO7" i="9" s="1"/>
  <c r="LGP7" i="9" s="1"/>
  <c r="LGQ7" i="9" s="1"/>
  <c r="LGR7" i="9" s="1"/>
  <c r="LGS7" i="9" s="1"/>
  <c r="LGT7" i="9" s="1"/>
  <c r="LGU7" i="9" s="1"/>
  <c r="LGV7" i="9" s="1"/>
  <c r="LGW7" i="9" s="1"/>
  <c r="LGX7" i="9" s="1"/>
  <c r="LGY7" i="9" s="1"/>
  <c r="LGZ7" i="9" s="1"/>
  <c r="LHA7" i="9" s="1"/>
  <c r="LHB7" i="9" s="1"/>
  <c r="LHC7" i="9" s="1"/>
  <c r="LHD7" i="9" s="1"/>
  <c r="LHE7" i="9" s="1"/>
  <c r="LHF7" i="9" s="1"/>
  <c r="LHG7" i="9" s="1"/>
  <c r="LHH7" i="9" s="1"/>
  <c r="LHI7" i="9" s="1"/>
  <c r="LHJ7" i="9" s="1"/>
  <c r="LHK7" i="9" s="1"/>
  <c r="LHL7" i="9" s="1"/>
  <c r="LHM7" i="9" s="1"/>
  <c r="LHN7" i="9" s="1"/>
  <c r="LHO7" i="9" s="1"/>
  <c r="LHP7" i="9" s="1"/>
  <c r="LHQ7" i="9" s="1"/>
  <c r="LHR7" i="9" s="1"/>
  <c r="LHS7" i="9" s="1"/>
  <c r="LHT7" i="9" s="1"/>
  <c r="LHU7" i="9" s="1"/>
  <c r="LHV7" i="9" s="1"/>
  <c r="LHW7" i="9" s="1"/>
  <c r="LHX7" i="9" s="1"/>
  <c r="LHY7" i="9" s="1"/>
  <c r="LHZ7" i="9" s="1"/>
  <c r="LIA7" i="9" s="1"/>
  <c r="LIB7" i="9" s="1"/>
  <c r="LIC7" i="9" s="1"/>
  <c r="LID7" i="9" s="1"/>
  <c r="LIE7" i="9" s="1"/>
  <c r="LIF7" i="9" s="1"/>
  <c r="LIG7" i="9" s="1"/>
  <c r="LIH7" i="9" s="1"/>
  <c r="LII7" i="9" s="1"/>
  <c r="LIJ7" i="9" s="1"/>
  <c r="LIK7" i="9" s="1"/>
  <c r="LIL7" i="9" s="1"/>
  <c r="LIM7" i="9" s="1"/>
  <c r="LIN7" i="9" s="1"/>
  <c r="LIO7" i="9" s="1"/>
  <c r="LIP7" i="9" s="1"/>
  <c r="LIQ7" i="9" s="1"/>
  <c r="LIR7" i="9" s="1"/>
  <c r="LIS7" i="9" s="1"/>
  <c r="LIT7" i="9" s="1"/>
  <c r="LIU7" i="9" s="1"/>
  <c r="LIV7" i="9" s="1"/>
  <c r="LIW7" i="9" s="1"/>
  <c r="LIX7" i="9" s="1"/>
  <c r="LIY7" i="9" s="1"/>
  <c r="LIZ7" i="9" s="1"/>
  <c r="LJA7" i="9" s="1"/>
  <c r="LJB7" i="9" s="1"/>
  <c r="LJC7" i="9" s="1"/>
  <c r="LJD7" i="9" s="1"/>
  <c r="LJE7" i="9" s="1"/>
  <c r="LJF7" i="9" s="1"/>
  <c r="LJG7" i="9" s="1"/>
  <c r="LJH7" i="9" s="1"/>
  <c r="LJI7" i="9" s="1"/>
  <c r="LJJ7" i="9" s="1"/>
  <c r="LJK7" i="9" s="1"/>
  <c r="LJL7" i="9" s="1"/>
  <c r="LJM7" i="9" s="1"/>
  <c r="LJN7" i="9" s="1"/>
  <c r="LJO7" i="9" s="1"/>
  <c r="LJP7" i="9" s="1"/>
  <c r="LJQ7" i="9" s="1"/>
  <c r="LJR7" i="9" s="1"/>
  <c r="LJS7" i="9" s="1"/>
  <c r="LJT7" i="9" s="1"/>
  <c r="LJU7" i="9" s="1"/>
  <c r="LJV7" i="9" s="1"/>
  <c r="LJW7" i="9" s="1"/>
  <c r="LJX7" i="9" s="1"/>
  <c r="LJY7" i="9" s="1"/>
  <c r="LJZ7" i="9" s="1"/>
  <c r="LKA7" i="9" s="1"/>
  <c r="LKB7" i="9" s="1"/>
  <c r="LKC7" i="9" s="1"/>
  <c r="LKD7" i="9" s="1"/>
  <c r="LKE7" i="9" s="1"/>
  <c r="LKF7" i="9" s="1"/>
  <c r="LKG7" i="9" s="1"/>
  <c r="LKH7" i="9" s="1"/>
  <c r="LKI7" i="9" s="1"/>
  <c r="LKJ7" i="9" s="1"/>
  <c r="LKK7" i="9" s="1"/>
  <c r="LKL7" i="9" s="1"/>
  <c r="LKM7" i="9" s="1"/>
  <c r="LKN7" i="9" s="1"/>
  <c r="LKO7" i="9" s="1"/>
  <c r="LKP7" i="9" s="1"/>
  <c r="LKQ7" i="9" s="1"/>
  <c r="LKR7" i="9" s="1"/>
  <c r="LKS7" i="9" s="1"/>
  <c r="LKT7" i="9" s="1"/>
  <c r="LKU7" i="9" s="1"/>
  <c r="LKV7" i="9" s="1"/>
  <c r="LKW7" i="9" s="1"/>
  <c r="LKX7" i="9" s="1"/>
  <c r="LKY7" i="9" s="1"/>
  <c r="LKZ7" i="9" s="1"/>
  <c r="LLA7" i="9" s="1"/>
  <c r="LLB7" i="9" s="1"/>
  <c r="LLC7" i="9" s="1"/>
  <c r="LLD7" i="9" s="1"/>
  <c r="LLE7" i="9" s="1"/>
  <c r="LLF7" i="9" s="1"/>
  <c r="LLG7" i="9" s="1"/>
  <c r="LLH7" i="9" s="1"/>
  <c r="LLI7" i="9" s="1"/>
  <c r="LLJ7" i="9" s="1"/>
  <c r="LLK7" i="9" s="1"/>
  <c r="LLL7" i="9" s="1"/>
  <c r="LLM7" i="9" s="1"/>
  <c r="LLN7" i="9" s="1"/>
  <c r="LLO7" i="9" s="1"/>
  <c r="LLP7" i="9" s="1"/>
  <c r="LLQ7" i="9" s="1"/>
  <c r="LLR7" i="9" s="1"/>
  <c r="LLS7" i="9" s="1"/>
  <c r="LLT7" i="9" s="1"/>
  <c r="LLU7" i="9" s="1"/>
  <c r="LLV7" i="9" s="1"/>
  <c r="LLW7" i="9" s="1"/>
  <c r="LLX7" i="9" s="1"/>
  <c r="LLY7" i="9" s="1"/>
  <c r="LLZ7" i="9" s="1"/>
  <c r="LMA7" i="9" s="1"/>
  <c r="LMB7" i="9" s="1"/>
  <c r="LMC7" i="9" s="1"/>
  <c r="LMD7" i="9" s="1"/>
  <c r="LME7" i="9" s="1"/>
  <c r="LMF7" i="9" s="1"/>
  <c r="LMG7" i="9" s="1"/>
  <c r="LMH7" i="9" s="1"/>
  <c r="LMI7" i="9" s="1"/>
  <c r="LMJ7" i="9" s="1"/>
  <c r="LMK7" i="9" s="1"/>
  <c r="LML7" i="9" s="1"/>
  <c r="LMM7" i="9" s="1"/>
  <c r="LMN7" i="9" s="1"/>
  <c r="LMO7" i="9" s="1"/>
  <c r="LMP7" i="9" s="1"/>
  <c r="LMQ7" i="9" s="1"/>
  <c r="LMR7" i="9" s="1"/>
  <c r="LMS7" i="9" s="1"/>
  <c r="LMT7" i="9" s="1"/>
  <c r="LMU7" i="9" s="1"/>
  <c r="LMV7" i="9" s="1"/>
  <c r="LMW7" i="9" s="1"/>
  <c r="LMX7" i="9" s="1"/>
  <c r="LMY7" i="9" s="1"/>
  <c r="LMZ7" i="9" s="1"/>
  <c r="LNA7" i="9" s="1"/>
  <c r="LNB7" i="9" s="1"/>
  <c r="LNC7" i="9" s="1"/>
  <c r="LND7" i="9" s="1"/>
  <c r="LNE7" i="9" s="1"/>
  <c r="LNF7" i="9" s="1"/>
  <c r="LNG7" i="9" s="1"/>
  <c r="LNH7" i="9" s="1"/>
  <c r="LNI7" i="9" s="1"/>
  <c r="LNJ7" i="9" s="1"/>
  <c r="LNK7" i="9" s="1"/>
  <c r="LNL7" i="9" s="1"/>
  <c r="LNM7" i="9" s="1"/>
  <c r="LNN7" i="9" s="1"/>
  <c r="LNO7" i="9" s="1"/>
  <c r="LNP7" i="9" s="1"/>
  <c r="LNQ7" i="9" s="1"/>
  <c r="LNR7" i="9" s="1"/>
  <c r="LNS7" i="9" s="1"/>
  <c r="LNT7" i="9" s="1"/>
  <c r="LNU7" i="9" s="1"/>
  <c r="LNV7" i="9" s="1"/>
  <c r="LNW7" i="9" s="1"/>
  <c r="LNX7" i="9" s="1"/>
  <c r="LNY7" i="9" s="1"/>
  <c r="LNZ7" i="9" s="1"/>
  <c r="LOA7" i="9" s="1"/>
  <c r="LOB7" i="9" s="1"/>
  <c r="LOC7" i="9" s="1"/>
  <c r="LOD7" i="9" s="1"/>
  <c r="LOE7" i="9" s="1"/>
  <c r="LOF7" i="9" s="1"/>
  <c r="LOG7" i="9" s="1"/>
  <c r="LOH7" i="9" s="1"/>
  <c r="LOI7" i="9" s="1"/>
  <c r="LOJ7" i="9" s="1"/>
  <c r="LOK7" i="9" s="1"/>
  <c r="LOL7" i="9" s="1"/>
  <c r="LOM7" i="9" s="1"/>
  <c r="LON7" i="9" s="1"/>
  <c r="LOO7" i="9" s="1"/>
  <c r="LOP7" i="9" s="1"/>
  <c r="LOQ7" i="9" s="1"/>
  <c r="LOR7" i="9" s="1"/>
  <c r="LOS7" i="9" s="1"/>
  <c r="LOT7" i="9" s="1"/>
  <c r="LOU7" i="9" s="1"/>
  <c r="LOV7" i="9" s="1"/>
  <c r="LOW7" i="9" s="1"/>
  <c r="LOX7" i="9" s="1"/>
  <c r="LOY7" i="9" s="1"/>
  <c r="LOZ7" i="9" s="1"/>
  <c r="LPA7" i="9" s="1"/>
  <c r="LPB7" i="9" s="1"/>
  <c r="LPC7" i="9" s="1"/>
  <c r="LPD7" i="9" s="1"/>
  <c r="LPE7" i="9" s="1"/>
  <c r="LPF7" i="9" s="1"/>
  <c r="LPG7" i="9" s="1"/>
  <c r="LPH7" i="9" s="1"/>
  <c r="LPI7" i="9" s="1"/>
  <c r="LPJ7" i="9" s="1"/>
  <c r="LPK7" i="9" s="1"/>
  <c r="LPL7" i="9" s="1"/>
  <c r="LPM7" i="9" s="1"/>
  <c r="LPN7" i="9" s="1"/>
  <c r="LPO7" i="9" s="1"/>
  <c r="LPP7" i="9" s="1"/>
  <c r="LPQ7" i="9" s="1"/>
  <c r="LPR7" i="9" s="1"/>
  <c r="LPS7" i="9" s="1"/>
  <c r="LPT7" i="9" s="1"/>
  <c r="LPU7" i="9" s="1"/>
  <c r="LPV7" i="9" s="1"/>
  <c r="LPW7" i="9" s="1"/>
  <c r="LPX7" i="9" s="1"/>
  <c r="LPY7" i="9" s="1"/>
  <c r="LPZ7" i="9" s="1"/>
  <c r="LQA7" i="9" s="1"/>
  <c r="LQB7" i="9" s="1"/>
  <c r="LQC7" i="9" s="1"/>
  <c r="LQD7" i="9" s="1"/>
  <c r="LQE7" i="9" s="1"/>
  <c r="LQF7" i="9" s="1"/>
  <c r="LQG7" i="9" s="1"/>
  <c r="LQH7" i="9" s="1"/>
  <c r="LQI7" i="9" s="1"/>
  <c r="LQJ7" i="9" s="1"/>
  <c r="LQK7" i="9" s="1"/>
  <c r="LQL7" i="9" s="1"/>
  <c r="LQM7" i="9" s="1"/>
  <c r="LQN7" i="9" s="1"/>
  <c r="LQO7" i="9" s="1"/>
  <c r="LQP7" i="9" s="1"/>
  <c r="LQQ7" i="9" s="1"/>
  <c r="LQR7" i="9" s="1"/>
  <c r="LQS7" i="9" s="1"/>
  <c r="LQT7" i="9" s="1"/>
  <c r="LQU7" i="9" s="1"/>
  <c r="LQV7" i="9" s="1"/>
  <c r="LQW7" i="9" s="1"/>
  <c r="LQX7" i="9" s="1"/>
  <c r="LQY7" i="9" s="1"/>
  <c r="LQZ7" i="9" s="1"/>
  <c r="LRA7" i="9" s="1"/>
  <c r="LRB7" i="9" s="1"/>
  <c r="LRC7" i="9" s="1"/>
  <c r="LRD7" i="9" s="1"/>
  <c r="LRE7" i="9" s="1"/>
  <c r="LRF7" i="9" s="1"/>
  <c r="LRG7" i="9" s="1"/>
  <c r="LRH7" i="9" s="1"/>
  <c r="LRI7" i="9" s="1"/>
  <c r="LRJ7" i="9" s="1"/>
  <c r="LRK7" i="9" s="1"/>
  <c r="LRL7" i="9" s="1"/>
  <c r="LRM7" i="9" s="1"/>
  <c r="LRN7" i="9" s="1"/>
  <c r="LRO7" i="9" s="1"/>
  <c r="LRP7" i="9" s="1"/>
  <c r="LRQ7" i="9" s="1"/>
  <c r="LRR7" i="9" s="1"/>
  <c r="LRS7" i="9" s="1"/>
  <c r="LRT7" i="9" s="1"/>
  <c r="LRU7" i="9" s="1"/>
  <c r="LRV7" i="9" s="1"/>
  <c r="LRW7" i="9" s="1"/>
  <c r="LRX7" i="9" s="1"/>
  <c r="LRY7" i="9" s="1"/>
  <c r="LRZ7" i="9" s="1"/>
  <c r="LSA7" i="9" s="1"/>
  <c r="LSB7" i="9" s="1"/>
  <c r="LSC7" i="9" s="1"/>
  <c r="LSD7" i="9" s="1"/>
  <c r="LSE7" i="9" s="1"/>
  <c r="LSF7" i="9" s="1"/>
  <c r="LSG7" i="9" s="1"/>
  <c r="LSH7" i="9" s="1"/>
  <c r="LSI7" i="9" s="1"/>
  <c r="LSJ7" i="9" s="1"/>
  <c r="LSK7" i="9" s="1"/>
  <c r="LSL7" i="9" s="1"/>
  <c r="LSM7" i="9" s="1"/>
  <c r="LSN7" i="9" s="1"/>
  <c r="LSO7" i="9" s="1"/>
  <c r="LSP7" i="9" s="1"/>
  <c r="LSQ7" i="9" s="1"/>
  <c r="LSR7" i="9" s="1"/>
  <c r="LSS7" i="9" s="1"/>
  <c r="LST7" i="9" s="1"/>
  <c r="LSU7" i="9" s="1"/>
  <c r="LSV7" i="9" s="1"/>
  <c r="LSW7" i="9" s="1"/>
  <c r="LSX7" i="9" s="1"/>
  <c r="LSY7" i="9" s="1"/>
  <c r="LSZ7" i="9" s="1"/>
  <c r="LTA7" i="9" s="1"/>
  <c r="LTB7" i="9" s="1"/>
  <c r="LTC7" i="9" s="1"/>
  <c r="LTD7" i="9" s="1"/>
  <c r="LTE7" i="9" s="1"/>
  <c r="LTF7" i="9" s="1"/>
  <c r="LTG7" i="9" s="1"/>
  <c r="LTH7" i="9" s="1"/>
  <c r="LTI7" i="9" s="1"/>
  <c r="LTJ7" i="9" s="1"/>
  <c r="LTK7" i="9" s="1"/>
  <c r="LTL7" i="9" s="1"/>
  <c r="LTM7" i="9" s="1"/>
  <c r="LTN7" i="9" s="1"/>
  <c r="LTO7" i="9" s="1"/>
  <c r="LTP7" i="9" s="1"/>
  <c r="LTQ7" i="9" s="1"/>
  <c r="LTR7" i="9" s="1"/>
  <c r="LTS7" i="9" s="1"/>
  <c r="LTT7" i="9" s="1"/>
  <c r="LTU7" i="9" s="1"/>
  <c r="LTV7" i="9" s="1"/>
  <c r="LTW7" i="9" s="1"/>
  <c r="LTX7" i="9" s="1"/>
  <c r="LTY7" i="9" s="1"/>
  <c r="LTZ7" i="9" s="1"/>
  <c r="LUA7" i="9" s="1"/>
  <c r="LUB7" i="9" s="1"/>
  <c r="LUC7" i="9" s="1"/>
  <c r="LUD7" i="9" s="1"/>
  <c r="LUE7" i="9" s="1"/>
  <c r="LUF7" i="9" s="1"/>
  <c r="LUG7" i="9" s="1"/>
  <c r="LUH7" i="9" s="1"/>
  <c r="LUI7" i="9" s="1"/>
  <c r="LUJ7" i="9" s="1"/>
  <c r="LUK7" i="9" s="1"/>
  <c r="LUL7" i="9" s="1"/>
  <c r="LUM7" i="9" s="1"/>
  <c r="LUN7" i="9" s="1"/>
  <c r="LUO7" i="9" s="1"/>
  <c r="LUP7" i="9" s="1"/>
  <c r="LUQ7" i="9" s="1"/>
  <c r="LUR7" i="9" s="1"/>
  <c r="LUS7" i="9" s="1"/>
  <c r="LUT7" i="9" s="1"/>
  <c r="LUU7" i="9" s="1"/>
  <c r="LUV7" i="9" s="1"/>
  <c r="LUW7" i="9" s="1"/>
  <c r="LUX7" i="9" s="1"/>
  <c r="LUY7" i="9" s="1"/>
  <c r="LUZ7" i="9" s="1"/>
  <c r="LVA7" i="9" s="1"/>
  <c r="LVB7" i="9" s="1"/>
  <c r="LVC7" i="9" s="1"/>
  <c r="LVD7" i="9" s="1"/>
  <c r="LVE7" i="9" s="1"/>
  <c r="LVF7" i="9" s="1"/>
  <c r="LVG7" i="9" s="1"/>
  <c r="LVH7" i="9" s="1"/>
  <c r="LVI7" i="9" s="1"/>
  <c r="LVJ7" i="9" s="1"/>
  <c r="LVK7" i="9" s="1"/>
  <c r="LVL7" i="9" s="1"/>
  <c r="LVM7" i="9" s="1"/>
  <c r="LVN7" i="9" s="1"/>
  <c r="LVO7" i="9" s="1"/>
  <c r="LVP7" i="9" s="1"/>
  <c r="LVQ7" i="9" s="1"/>
  <c r="LVR7" i="9" s="1"/>
  <c r="LVS7" i="9" s="1"/>
  <c r="LVT7" i="9" s="1"/>
  <c r="LVU7" i="9" s="1"/>
  <c r="LVV7" i="9" s="1"/>
  <c r="LVW7" i="9" s="1"/>
  <c r="LVX7" i="9" s="1"/>
  <c r="LVY7" i="9" s="1"/>
  <c r="LVZ7" i="9" s="1"/>
  <c r="LWA7" i="9" s="1"/>
  <c r="LWB7" i="9" s="1"/>
  <c r="LWC7" i="9" s="1"/>
  <c r="LWD7" i="9" s="1"/>
  <c r="LWE7" i="9" s="1"/>
  <c r="LWF7" i="9" s="1"/>
  <c r="LWG7" i="9" s="1"/>
  <c r="LWH7" i="9" s="1"/>
  <c r="LWI7" i="9" s="1"/>
  <c r="LWJ7" i="9" s="1"/>
  <c r="LWK7" i="9" s="1"/>
  <c r="LWL7" i="9" s="1"/>
  <c r="LWM7" i="9" s="1"/>
  <c r="LWN7" i="9" s="1"/>
  <c r="LWO7" i="9" s="1"/>
  <c r="LWP7" i="9" s="1"/>
  <c r="LWQ7" i="9" s="1"/>
  <c r="LWR7" i="9" s="1"/>
  <c r="LWS7" i="9" s="1"/>
  <c r="LWT7" i="9" s="1"/>
  <c r="LWU7" i="9" s="1"/>
  <c r="LWV7" i="9" s="1"/>
  <c r="LWW7" i="9" s="1"/>
  <c r="LWX7" i="9" s="1"/>
  <c r="LWY7" i="9" s="1"/>
  <c r="LWZ7" i="9" s="1"/>
  <c r="LXA7" i="9" s="1"/>
  <c r="LXB7" i="9" s="1"/>
  <c r="LXC7" i="9" s="1"/>
  <c r="LXD7" i="9" s="1"/>
  <c r="LXE7" i="9" s="1"/>
  <c r="LXF7" i="9" s="1"/>
  <c r="LXG7" i="9" s="1"/>
  <c r="LXH7" i="9" s="1"/>
  <c r="LXI7" i="9" s="1"/>
  <c r="LXJ7" i="9" s="1"/>
  <c r="LXK7" i="9" s="1"/>
  <c r="LXL7" i="9" s="1"/>
  <c r="LXM7" i="9" s="1"/>
  <c r="LXN7" i="9" s="1"/>
  <c r="LXO7" i="9" s="1"/>
  <c r="LXP7" i="9" s="1"/>
  <c r="LXQ7" i="9" s="1"/>
  <c r="LXR7" i="9" s="1"/>
  <c r="LXS7" i="9" s="1"/>
  <c r="LXT7" i="9" s="1"/>
  <c r="LXU7" i="9" s="1"/>
  <c r="LXV7" i="9" s="1"/>
  <c r="LXW7" i="9" s="1"/>
  <c r="LXX7" i="9" s="1"/>
  <c r="LXY7" i="9" s="1"/>
  <c r="LXZ7" i="9" s="1"/>
  <c r="LYA7" i="9" s="1"/>
  <c r="LYB7" i="9" s="1"/>
  <c r="LYC7" i="9" s="1"/>
  <c r="LYD7" i="9" s="1"/>
  <c r="LYE7" i="9" s="1"/>
  <c r="F13" i="18"/>
  <c r="G13" i="18" s="1"/>
  <c r="F12" i="18"/>
  <c r="G12" i="18" s="1"/>
  <c r="G10" i="18"/>
  <c r="G9" i="18"/>
  <c r="AM2" i="4" l="1"/>
  <c r="AL2" i="4"/>
  <c r="AK2" i="4"/>
  <c r="AG2" i="4"/>
  <c r="AB5" i="1" l="1"/>
  <c r="AB6" i="1" s="1"/>
  <c r="AB7" i="1" l="1"/>
  <c r="AB8" i="1" l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H2" i="18"/>
  <c r="H3" i="18"/>
  <c r="AB19" i="1" l="1"/>
  <c r="AB20" i="1" s="1"/>
  <c r="AB21" i="1" s="1"/>
  <c r="AB22" i="1" s="1"/>
  <c r="AB23" i="1" s="1"/>
  <c r="AB24" i="1" s="1"/>
  <c r="AB25" i="1" s="1"/>
  <c r="AB26" i="1" s="1"/>
  <c r="AB27" i="1" s="1"/>
  <c r="AB28" i="1" l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/>
  <c r="AB57" i="1" s="1"/>
  <c r="AB58" i="1" s="1"/>
  <c r="AB59" i="1" s="1"/>
  <c r="AB60" i="1" s="1"/>
  <c r="AB61" i="1" s="1"/>
  <c r="AB62" i="1" s="1"/>
  <c r="AB63" i="1" l="1"/>
  <c r="AB64" i="1" s="1"/>
  <c r="AB65" i="1" s="1"/>
  <c r="AB66" i="1" s="1"/>
  <c r="AB67" i="1" s="1"/>
  <c r="AB68" i="1" s="1"/>
  <c r="AB69" i="1" l="1"/>
  <c r="AB70" i="1" s="1"/>
  <c r="AB71" i="1" s="1"/>
  <c r="AB72" i="1" s="1"/>
  <c r="AB73" i="1" s="1"/>
  <c r="AB74" i="1" s="1"/>
  <c r="AB75" i="1" s="1"/>
  <c r="AB76" i="1" s="1"/>
  <c r="AB77" i="1" s="1"/>
  <c r="AB78" i="1"/>
  <c r="AB79" i="1" s="1"/>
  <c r="AB80" i="1" s="1"/>
  <c r="AB81" i="1" s="1"/>
  <c r="AB82" i="1" s="1"/>
  <c r="AB83" i="1" s="1"/>
  <c r="AB84" i="1" s="1"/>
  <c r="AB85" i="1" s="1"/>
  <c r="AB86" i="1" s="1"/>
  <c r="AB87" i="1" s="1"/>
  <c r="AB88" i="1"/>
  <c r="AB89" i="1" s="1"/>
  <c r="AF2" i="4"/>
  <c r="AB90" i="1" l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B9" i="4"/>
  <c r="C9" i="4"/>
  <c r="C8" i="4"/>
  <c r="B8" i="4"/>
  <c r="AA17" i="7" l="1"/>
  <c r="AA14" i="7"/>
  <c r="AA13" i="7"/>
  <c r="AA12" i="7"/>
  <c r="AA11" i="7"/>
  <c r="AA10" i="7"/>
  <c r="AA9" i="7"/>
  <c r="AA2" i="7"/>
  <c r="BD2" i="4"/>
  <c r="BC2" i="4"/>
  <c r="BB2" i="4"/>
  <c r="BA2" i="4"/>
  <c r="AZ2" i="4"/>
  <c r="AY2" i="4"/>
  <c r="F17" i="32" l="1"/>
  <c r="G17" i="32" s="1"/>
  <c r="F16" i="32"/>
  <c r="G16" i="32" s="1"/>
  <c r="F15" i="32"/>
  <c r="G15" i="32" s="1"/>
  <c r="G13" i="32"/>
  <c r="G12" i="32"/>
  <c r="G11" i="32"/>
  <c r="I3" i="26" l="1"/>
  <c r="N13" i="3" l="1"/>
  <c r="O13" i="3" s="1"/>
  <c r="K35" i="7"/>
  <c r="H3" i="1" l="1"/>
  <c r="BB3" i="1" l="1"/>
  <c r="BB4" i="1"/>
  <c r="BB5" i="1" s="1"/>
  <c r="BB6" i="1" s="1"/>
  <c r="B17" i="1"/>
  <c r="LXK6" i="9" l="1"/>
  <c r="LXJ6" i="9"/>
  <c r="LXI6" i="9"/>
  <c r="LXH6" i="9"/>
  <c r="LWM6" i="9"/>
  <c r="LWL6" i="9"/>
  <c r="LWK6" i="9"/>
  <c r="LWJ6" i="9"/>
  <c r="LVO6" i="9"/>
  <c r="LVN6" i="9"/>
  <c r="LVM6" i="9"/>
  <c r="LVL6" i="9"/>
  <c r="LUQ6" i="9"/>
  <c r="LUP6" i="9"/>
  <c r="LUO6" i="9"/>
  <c r="LUN6" i="9"/>
  <c r="LTS6" i="9"/>
  <c r="LTR6" i="9"/>
  <c r="LTQ6" i="9"/>
  <c r="LTP6" i="9"/>
  <c r="LSU6" i="9"/>
  <c r="LST6" i="9"/>
  <c r="LSS6" i="9"/>
  <c r="LSR6" i="9"/>
  <c r="LRW6" i="9"/>
  <c r="LRV6" i="9"/>
  <c r="LRU6" i="9"/>
  <c r="LRT6" i="9"/>
  <c r="LQY6" i="9"/>
  <c r="LQX6" i="9"/>
  <c r="LQW6" i="9"/>
  <c r="LQV6" i="9"/>
  <c r="LQA6" i="9"/>
  <c r="LPZ6" i="9"/>
  <c r="LPY6" i="9"/>
  <c r="LPX6" i="9"/>
  <c r="LPC6" i="9"/>
  <c r="LPB6" i="9"/>
  <c r="LPA6" i="9"/>
  <c r="LOZ6" i="9"/>
  <c r="LOE6" i="9"/>
  <c r="LOD6" i="9"/>
  <c r="LOC6" i="9"/>
  <c r="LOB6" i="9"/>
  <c r="LNG6" i="9"/>
  <c r="LNF6" i="9"/>
  <c r="LNE6" i="9"/>
  <c r="LND6" i="9"/>
  <c r="LMI6" i="9"/>
  <c r="LMH6" i="9"/>
  <c r="LMG6" i="9"/>
  <c r="LMF6" i="9"/>
  <c r="LLK6" i="9"/>
  <c r="LLJ6" i="9"/>
  <c r="LLI6" i="9"/>
  <c r="LLH6" i="9"/>
  <c r="LKM6" i="9"/>
  <c r="LKL6" i="9"/>
  <c r="LKK6" i="9"/>
  <c r="LKJ6" i="9"/>
  <c r="LJO6" i="9"/>
  <c r="LJN6" i="9"/>
  <c r="LJM6" i="9"/>
  <c r="LJL6" i="9"/>
  <c r="LIQ6" i="9"/>
  <c r="LIP6" i="9"/>
  <c r="LIO6" i="9"/>
  <c r="LIN6" i="9"/>
  <c r="LHS6" i="9"/>
  <c r="LHR6" i="9"/>
  <c r="LHQ6" i="9"/>
  <c r="LHP6" i="9"/>
  <c r="LGU6" i="9"/>
  <c r="LGT6" i="9"/>
  <c r="LGS6" i="9"/>
  <c r="LGR6" i="9"/>
  <c r="LFW6" i="9"/>
  <c r="LFV6" i="9"/>
  <c r="LFU6" i="9"/>
  <c r="LFT6" i="9"/>
  <c r="LEY6" i="9"/>
  <c r="LEX6" i="9"/>
  <c r="LEW6" i="9"/>
  <c r="LEV6" i="9"/>
  <c r="LEA6" i="9"/>
  <c r="LDZ6" i="9"/>
  <c r="LDY6" i="9"/>
  <c r="LDX6" i="9"/>
  <c r="LDC6" i="9"/>
  <c r="LDB6" i="9"/>
  <c r="LDA6" i="9"/>
  <c r="LCZ6" i="9"/>
  <c r="LCE6" i="9"/>
  <c r="LCD6" i="9"/>
  <c r="LCC6" i="9"/>
  <c r="LCB6" i="9"/>
  <c r="LBG6" i="9"/>
  <c r="LBF6" i="9"/>
  <c r="LBE6" i="9"/>
  <c r="LBD6" i="9"/>
  <c r="LAI6" i="9"/>
  <c r="LAH6" i="9"/>
  <c r="LAG6" i="9"/>
  <c r="LAF6" i="9"/>
  <c r="KZK6" i="9"/>
  <c r="KZJ6" i="9"/>
  <c r="KZI6" i="9"/>
  <c r="KZH6" i="9"/>
  <c r="KYM6" i="9"/>
  <c r="KYL6" i="9"/>
  <c r="KYK6" i="9"/>
  <c r="KYJ6" i="9"/>
  <c r="KXO6" i="9"/>
  <c r="KXN6" i="9"/>
  <c r="KXM6" i="9"/>
  <c r="KXL6" i="9"/>
  <c r="KWQ6" i="9"/>
  <c r="KWP6" i="9"/>
  <c r="KWO6" i="9"/>
  <c r="KWN6" i="9"/>
  <c r="KVS6" i="9"/>
  <c r="KVR6" i="9"/>
  <c r="KVQ6" i="9"/>
  <c r="KVP6" i="9"/>
  <c r="KUU6" i="9"/>
  <c r="KUT6" i="9"/>
  <c r="KUS6" i="9"/>
  <c r="KUR6" i="9"/>
  <c r="KTW6" i="9"/>
  <c r="KTV6" i="9"/>
  <c r="KTU6" i="9"/>
  <c r="KTT6" i="9"/>
  <c r="KSY6" i="9"/>
  <c r="KSX6" i="9"/>
  <c r="KSW6" i="9"/>
  <c r="KSV6" i="9"/>
  <c r="KSA6" i="9"/>
  <c r="KRZ6" i="9"/>
  <c r="KRY6" i="9"/>
  <c r="KRX6" i="9"/>
  <c r="KRC6" i="9"/>
  <c r="KRB6" i="9"/>
  <c r="KRA6" i="9"/>
  <c r="KQZ6" i="9"/>
  <c r="KQE6" i="9"/>
  <c r="KQD6" i="9"/>
  <c r="KQC6" i="9"/>
  <c r="KQB6" i="9"/>
  <c r="KPG6" i="9"/>
  <c r="KPF6" i="9"/>
  <c r="KPE6" i="9"/>
  <c r="KPD6" i="9"/>
  <c r="KOI6" i="9"/>
  <c r="KOH6" i="9"/>
  <c r="KOG6" i="9"/>
  <c r="KOF6" i="9"/>
  <c r="KNK6" i="9"/>
  <c r="KNJ6" i="9"/>
  <c r="KNI6" i="9"/>
  <c r="KNH6" i="9"/>
  <c r="KMM6" i="9"/>
  <c r="KML6" i="9"/>
  <c r="KMK6" i="9"/>
  <c r="KMJ6" i="9"/>
  <c r="KLO6" i="9"/>
  <c r="KLN6" i="9"/>
  <c r="KLM6" i="9"/>
  <c r="KLL6" i="9"/>
  <c r="KKQ6" i="9"/>
  <c r="KKP6" i="9"/>
  <c r="KKO6" i="9"/>
  <c r="KKN6" i="9"/>
  <c r="KJS6" i="9"/>
  <c r="KJR6" i="9"/>
  <c r="KJQ6" i="9"/>
  <c r="KJP6" i="9"/>
  <c r="KIU6" i="9"/>
  <c r="KIT6" i="9"/>
  <c r="KIS6" i="9"/>
  <c r="KIR6" i="9"/>
  <c r="KHW6" i="9"/>
  <c r="KHV6" i="9"/>
  <c r="KHU6" i="9"/>
  <c r="KHT6" i="9"/>
  <c r="KGY6" i="9"/>
  <c r="KGX6" i="9"/>
  <c r="KGW6" i="9"/>
  <c r="KGV6" i="9"/>
  <c r="KGA6" i="9"/>
  <c r="KFZ6" i="9"/>
  <c r="KFY6" i="9"/>
  <c r="KFX6" i="9"/>
  <c r="KFC6" i="9"/>
  <c r="KFB6" i="9"/>
  <c r="KFA6" i="9"/>
  <c r="KEZ6" i="9"/>
  <c r="KEE6" i="9"/>
  <c r="KED6" i="9"/>
  <c r="KEC6" i="9"/>
  <c r="KEB6" i="9"/>
  <c r="KDG6" i="9"/>
  <c r="KDF6" i="9"/>
  <c r="KDE6" i="9"/>
  <c r="KDD6" i="9"/>
  <c r="KCI6" i="9"/>
  <c r="KCH6" i="9"/>
  <c r="KCG6" i="9"/>
  <c r="KCF6" i="9"/>
  <c r="KBK6" i="9"/>
  <c r="KBJ6" i="9"/>
  <c r="KBI6" i="9"/>
  <c r="KBH6" i="9"/>
  <c r="KAM6" i="9"/>
  <c r="KAL6" i="9"/>
  <c r="KAK6" i="9"/>
  <c r="KAJ6" i="9"/>
  <c r="JZO6" i="9"/>
  <c r="JZN6" i="9"/>
  <c r="JZM6" i="9"/>
  <c r="JZL6" i="9"/>
  <c r="JYQ6" i="9"/>
  <c r="JYP6" i="9"/>
  <c r="JYO6" i="9"/>
  <c r="JYN6" i="9"/>
  <c r="JXS6" i="9"/>
  <c r="JXR6" i="9"/>
  <c r="JXQ6" i="9"/>
  <c r="JXP6" i="9"/>
  <c r="JWU6" i="9"/>
  <c r="JWT6" i="9"/>
  <c r="JWS6" i="9"/>
  <c r="JWR6" i="9"/>
  <c r="JVW6" i="9"/>
  <c r="JVV6" i="9"/>
  <c r="JVU6" i="9"/>
  <c r="JVT6" i="9"/>
  <c r="JUY6" i="9"/>
  <c r="JUX6" i="9"/>
  <c r="JUW6" i="9"/>
  <c r="JUV6" i="9"/>
  <c r="JUA6" i="9"/>
  <c r="JTZ6" i="9"/>
  <c r="JTY6" i="9"/>
  <c r="JTX6" i="9"/>
  <c r="JTC6" i="9"/>
  <c r="JTB6" i="9"/>
  <c r="JTA6" i="9"/>
  <c r="JSZ6" i="9"/>
  <c r="JSE6" i="9"/>
  <c r="JSD6" i="9"/>
  <c r="JSC6" i="9"/>
  <c r="JSB6" i="9"/>
  <c r="JRG6" i="9"/>
  <c r="JRF6" i="9"/>
  <c r="JRE6" i="9"/>
  <c r="JRD6" i="9"/>
  <c r="JQI6" i="9"/>
  <c r="JQH6" i="9"/>
  <c r="JQG6" i="9"/>
  <c r="JQF6" i="9"/>
  <c r="JPK6" i="9"/>
  <c r="JPJ6" i="9"/>
  <c r="JPI6" i="9"/>
  <c r="JPH6" i="9"/>
  <c r="JOM6" i="9"/>
  <c r="JOL6" i="9"/>
  <c r="JOK6" i="9"/>
  <c r="JOJ6" i="9"/>
  <c r="JNO6" i="9"/>
  <c r="JNN6" i="9"/>
  <c r="JNM6" i="9"/>
  <c r="JNL6" i="9"/>
  <c r="JMQ6" i="9"/>
  <c r="JMP6" i="9"/>
  <c r="JMO6" i="9"/>
  <c r="JMN6" i="9"/>
  <c r="JLS6" i="9"/>
  <c r="JLR6" i="9"/>
  <c r="JLQ6" i="9"/>
  <c r="JLP6" i="9"/>
  <c r="JKU6" i="9"/>
  <c r="JKT6" i="9"/>
  <c r="JKS6" i="9"/>
  <c r="JKR6" i="9"/>
  <c r="JJW6" i="9"/>
  <c r="JJV6" i="9"/>
  <c r="JJU6" i="9"/>
  <c r="JJT6" i="9"/>
  <c r="JIY6" i="9"/>
  <c r="JIX6" i="9"/>
  <c r="JIW6" i="9"/>
  <c r="JIV6" i="9"/>
  <c r="JIA6" i="9"/>
  <c r="JHZ6" i="9"/>
  <c r="JHY6" i="9"/>
  <c r="JHX6" i="9"/>
  <c r="JHC6" i="9"/>
  <c r="JHB6" i="9"/>
  <c r="JHA6" i="9"/>
  <c r="JGZ6" i="9"/>
  <c r="JGE6" i="9"/>
  <c r="JGD6" i="9"/>
  <c r="JGC6" i="9"/>
  <c r="JGB6" i="9"/>
  <c r="JFG6" i="9"/>
  <c r="JFF6" i="9"/>
  <c r="JFE6" i="9"/>
  <c r="JFD6" i="9"/>
  <c r="JEI6" i="9"/>
  <c r="JEH6" i="9"/>
  <c r="JEG6" i="9"/>
  <c r="JEF6" i="9"/>
  <c r="JDK6" i="9"/>
  <c r="JDJ6" i="9"/>
  <c r="JDI6" i="9"/>
  <c r="JDH6" i="9"/>
  <c r="JCM6" i="9"/>
  <c r="JCL6" i="9"/>
  <c r="JCK6" i="9"/>
  <c r="JCJ6" i="9"/>
  <c r="JBO6" i="9"/>
  <c r="JBN6" i="9"/>
  <c r="JBM6" i="9"/>
  <c r="JBL6" i="9"/>
  <c r="JAQ6" i="9"/>
  <c r="JAP6" i="9"/>
  <c r="JAO6" i="9"/>
  <c r="JAN6" i="9"/>
  <c r="IZS6" i="9"/>
  <c r="IZR6" i="9"/>
  <c r="IZQ6" i="9"/>
  <c r="IZP6" i="9"/>
  <c r="IYU6" i="9"/>
  <c r="IYT6" i="9"/>
  <c r="IYS6" i="9"/>
  <c r="IYR6" i="9"/>
  <c r="IXW6" i="9"/>
  <c r="IXV6" i="9"/>
  <c r="IXU6" i="9"/>
  <c r="IXT6" i="9"/>
  <c r="IWY6" i="9"/>
  <c r="IWX6" i="9"/>
  <c r="IWW6" i="9"/>
  <c r="IWV6" i="9"/>
  <c r="IWA6" i="9"/>
  <c r="IVZ6" i="9"/>
  <c r="IVY6" i="9"/>
  <c r="IVX6" i="9"/>
  <c r="IVC6" i="9"/>
  <c r="IVB6" i="9"/>
  <c r="IVA6" i="9"/>
  <c r="IUZ6" i="9"/>
  <c r="IUE6" i="9"/>
  <c r="IUD6" i="9"/>
  <c r="IUC6" i="9"/>
  <c r="IUB6" i="9"/>
  <c r="ITG6" i="9"/>
  <c r="ITF6" i="9"/>
  <c r="ITE6" i="9"/>
  <c r="ITD6" i="9"/>
  <c r="ISI6" i="9"/>
  <c r="ISH6" i="9"/>
  <c r="ISG6" i="9"/>
  <c r="ISF6" i="9"/>
  <c r="IRK6" i="9"/>
  <c r="IRJ6" i="9"/>
  <c r="IRI6" i="9"/>
  <c r="IRH6" i="9"/>
  <c r="IQM6" i="9"/>
  <c r="IQL6" i="9"/>
  <c r="IQK6" i="9"/>
  <c r="IQJ6" i="9"/>
  <c r="IPO6" i="9"/>
  <c r="IPN6" i="9"/>
  <c r="IPM6" i="9"/>
  <c r="IPL6" i="9"/>
  <c r="IOQ6" i="9"/>
  <c r="IOP6" i="9"/>
  <c r="IOO6" i="9"/>
  <c r="ION6" i="9"/>
  <c r="INS6" i="9"/>
  <c r="INR6" i="9"/>
  <c r="INQ6" i="9"/>
  <c r="INP6" i="9"/>
  <c r="IMU6" i="9"/>
  <c r="IMT6" i="9"/>
  <c r="IMS6" i="9"/>
  <c r="IMR6" i="9"/>
  <c r="ILW6" i="9"/>
  <c r="ILV6" i="9"/>
  <c r="ILU6" i="9"/>
  <c r="ILT6" i="9"/>
  <c r="IKY6" i="9"/>
  <c r="IKX6" i="9"/>
  <c r="IKW6" i="9"/>
  <c r="IKV6" i="9"/>
  <c r="IKA6" i="9"/>
  <c r="IJZ6" i="9"/>
  <c r="IJY6" i="9"/>
  <c r="IJX6" i="9"/>
  <c r="IJC6" i="9"/>
  <c r="IJB6" i="9"/>
  <c r="IJA6" i="9"/>
  <c r="IIZ6" i="9"/>
  <c r="IIE6" i="9"/>
  <c r="IID6" i="9"/>
  <c r="IIC6" i="9"/>
  <c r="IIB6" i="9"/>
  <c r="IHG6" i="9"/>
  <c r="IHF6" i="9"/>
  <c r="IHE6" i="9"/>
  <c r="IHD6" i="9"/>
  <c r="IGI6" i="9"/>
  <c r="IGH6" i="9"/>
  <c r="IGG6" i="9"/>
  <c r="IGF6" i="9"/>
  <c r="IFK6" i="9"/>
  <c r="IFJ6" i="9"/>
  <c r="IFI6" i="9"/>
  <c r="IFH6" i="9"/>
  <c r="IEM6" i="9"/>
  <c r="IEL6" i="9"/>
  <c r="IEK6" i="9"/>
  <c r="IEJ6" i="9"/>
  <c r="IDO6" i="9"/>
  <c r="IDN6" i="9"/>
  <c r="IDM6" i="9"/>
  <c r="IDL6" i="9"/>
  <c r="ICQ6" i="9"/>
  <c r="ICP6" i="9"/>
  <c r="ICO6" i="9"/>
  <c r="ICN6" i="9"/>
  <c r="IBS6" i="9"/>
  <c r="IBR6" i="9"/>
  <c r="IBQ6" i="9"/>
  <c r="IBP6" i="9"/>
  <c r="IAU6" i="9"/>
  <c r="IAT6" i="9"/>
  <c r="IAS6" i="9"/>
  <c r="IAR6" i="9"/>
  <c r="HZW6" i="9"/>
  <c r="HZV6" i="9"/>
  <c r="HZU6" i="9"/>
  <c r="HZT6" i="9"/>
  <c r="HYY6" i="9"/>
  <c r="HYX6" i="9"/>
  <c r="HYW6" i="9"/>
  <c r="HYV6" i="9"/>
  <c r="HYA6" i="9"/>
  <c r="HXZ6" i="9"/>
  <c r="HXY6" i="9"/>
  <c r="HXX6" i="9"/>
  <c r="HXC6" i="9"/>
  <c r="HXB6" i="9"/>
  <c r="HXA6" i="9"/>
  <c r="HWZ6" i="9"/>
  <c r="HWE6" i="9"/>
  <c r="HWD6" i="9"/>
  <c r="HWC6" i="9"/>
  <c r="HWB6" i="9"/>
  <c r="HVG6" i="9"/>
  <c r="HVF6" i="9"/>
  <c r="HVE6" i="9"/>
  <c r="HVD6" i="9"/>
  <c r="HUI6" i="9"/>
  <c r="HUH6" i="9"/>
  <c r="HUG6" i="9"/>
  <c r="HUF6" i="9"/>
  <c r="HTK6" i="9"/>
  <c r="HTJ6" i="9"/>
  <c r="HTI6" i="9"/>
  <c r="HTH6" i="9"/>
  <c r="HSM6" i="9"/>
  <c r="HSL6" i="9"/>
  <c r="HSK6" i="9"/>
  <c r="HSJ6" i="9"/>
  <c r="HRO6" i="9"/>
  <c r="HRN6" i="9"/>
  <c r="HRM6" i="9"/>
  <c r="HRL6" i="9"/>
  <c r="HQQ6" i="9"/>
  <c r="HQP6" i="9"/>
  <c r="HQO6" i="9"/>
  <c r="HQN6" i="9"/>
  <c r="HPS6" i="9"/>
  <c r="HPR6" i="9"/>
  <c r="HPQ6" i="9"/>
  <c r="HPP6" i="9"/>
  <c r="HOU6" i="9"/>
  <c r="HOT6" i="9"/>
  <c r="HOS6" i="9"/>
  <c r="HOR6" i="9"/>
  <c r="HNW6" i="9"/>
  <c r="HNV6" i="9"/>
  <c r="HNU6" i="9"/>
  <c r="HNT6" i="9"/>
  <c r="HMY6" i="9"/>
  <c r="HMX6" i="9"/>
  <c r="HMW6" i="9"/>
  <c r="HMV6" i="9"/>
  <c r="HMA6" i="9"/>
  <c r="HLZ6" i="9"/>
  <c r="HLY6" i="9"/>
  <c r="HLX6" i="9"/>
  <c r="HLC6" i="9"/>
  <c r="HLB6" i="9"/>
  <c r="HLA6" i="9"/>
  <c r="HKZ6" i="9"/>
  <c r="HKE6" i="9"/>
  <c r="HKD6" i="9"/>
  <c r="HKC6" i="9"/>
  <c r="HKB6" i="9"/>
  <c r="HJG6" i="9"/>
  <c r="HJF6" i="9"/>
  <c r="HJE6" i="9"/>
  <c r="HJD6" i="9"/>
  <c r="HII6" i="9"/>
  <c r="HIH6" i="9"/>
  <c r="HIG6" i="9"/>
  <c r="HIF6" i="9"/>
  <c r="HHK6" i="9"/>
  <c r="HHJ6" i="9"/>
  <c r="HHI6" i="9"/>
  <c r="HHH6" i="9"/>
  <c r="HGM6" i="9"/>
  <c r="HGL6" i="9"/>
  <c r="HGK6" i="9"/>
  <c r="HGJ6" i="9"/>
  <c r="HFO6" i="9"/>
  <c r="HFN6" i="9"/>
  <c r="HFM6" i="9"/>
  <c r="HFL6" i="9"/>
  <c r="HEQ6" i="9"/>
  <c r="HEP6" i="9"/>
  <c r="HEO6" i="9"/>
  <c r="HEN6" i="9"/>
  <c r="HDS6" i="9"/>
  <c r="HDR6" i="9"/>
  <c r="HDQ6" i="9"/>
  <c r="HDP6" i="9"/>
  <c r="HCU6" i="9"/>
  <c r="HCT6" i="9"/>
  <c r="HCS6" i="9"/>
  <c r="HCR6" i="9"/>
  <c r="HBW6" i="9"/>
  <c r="HBV6" i="9"/>
  <c r="HBU6" i="9"/>
  <c r="HBT6" i="9"/>
  <c r="HAY6" i="9"/>
  <c r="HAX6" i="9"/>
  <c r="HAW6" i="9"/>
  <c r="HAV6" i="9"/>
  <c r="HAA6" i="9"/>
  <c r="GZZ6" i="9"/>
  <c r="GZY6" i="9"/>
  <c r="GZX6" i="9"/>
  <c r="GZC6" i="9"/>
  <c r="GZB6" i="9"/>
  <c r="GZA6" i="9"/>
  <c r="GYZ6" i="9"/>
  <c r="GYE6" i="9"/>
  <c r="GYD6" i="9"/>
  <c r="GYC6" i="9"/>
  <c r="GYB6" i="9"/>
  <c r="GXG6" i="9"/>
  <c r="GXF6" i="9"/>
  <c r="GXE6" i="9"/>
  <c r="GXD6" i="9"/>
  <c r="GWI6" i="9"/>
  <c r="GWH6" i="9"/>
  <c r="GWG6" i="9"/>
  <c r="GWF6" i="9"/>
  <c r="GVK6" i="9"/>
  <c r="GVJ6" i="9"/>
  <c r="GVI6" i="9"/>
  <c r="GVH6" i="9"/>
  <c r="GUM6" i="9"/>
  <c r="GUL6" i="9"/>
  <c r="GUK6" i="9"/>
  <c r="GUJ6" i="9"/>
  <c r="GTO6" i="9"/>
  <c r="GTN6" i="9"/>
  <c r="GTM6" i="9"/>
  <c r="GTL6" i="9"/>
  <c r="GSQ6" i="9"/>
  <c r="GSP6" i="9"/>
  <c r="GSO6" i="9"/>
  <c r="GSN6" i="9"/>
  <c r="GRS6" i="9"/>
  <c r="GRR6" i="9"/>
  <c r="GRQ6" i="9"/>
  <c r="GRP6" i="9"/>
  <c r="GQU6" i="9"/>
  <c r="GQT6" i="9"/>
  <c r="GQS6" i="9"/>
  <c r="GQR6" i="9"/>
  <c r="GPW6" i="9"/>
  <c r="GPV6" i="9"/>
  <c r="GPU6" i="9"/>
  <c r="GPT6" i="9"/>
  <c r="GOY6" i="9"/>
  <c r="GOX6" i="9"/>
  <c r="GOW6" i="9"/>
  <c r="GOV6" i="9"/>
  <c r="GOA6" i="9"/>
  <c r="GNZ6" i="9"/>
  <c r="GNY6" i="9"/>
  <c r="GNX6" i="9"/>
  <c r="GNC6" i="9"/>
  <c r="GNB6" i="9"/>
  <c r="GNA6" i="9"/>
  <c r="GMZ6" i="9"/>
  <c r="GME6" i="9"/>
  <c r="GMD6" i="9"/>
  <c r="GMC6" i="9"/>
  <c r="GMB6" i="9"/>
  <c r="GLG6" i="9"/>
  <c r="GLF6" i="9"/>
  <c r="GLE6" i="9"/>
  <c r="GLD6" i="9"/>
  <c r="GKI6" i="9"/>
  <c r="GKH6" i="9"/>
  <c r="GKG6" i="9"/>
  <c r="GKF6" i="9"/>
  <c r="GJK6" i="9"/>
  <c r="GJJ6" i="9"/>
  <c r="GJI6" i="9"/>
  <c r="GJH6" i="9"/>
  <c r="GIM6" i="9"/>
  <c r="GIL6" i="9"/>
  <c r="GIK6" i="9"/>
  <c r="GIJ6" i="9"/>
  <c r="GHO6" i="9"/>
  <c r="GHN6" i="9"/>
  <c r="GHM6" i="9"/>
  <c r="GHL6" i="9"/>
  <c r="GGQ6" i="9"/>
  <c r="GGP6" i="9"/>
  <c r="GGO6" i="9"/>
  <c r="GGN6" i="9"/>
  <c r="GFS6" i="9"/>
  <c r="GFR6" i="9"/>
  <c r="GFQ6" i="9"/>
  <c r="GFP6" i="9"/>
  <c r="GEU6" i="9"/>
  <c r="GET6" i="9"/>
  <c r="GES6" i="9"/>
  <c r="GER6" i="9"/>
  <c r="GDW6" i="9"/>
  <c r="GDV6" i="9"/>
  <c r="GDU6" i="9"/>
  <c r="GDT6" i="9"/>
  <c r="GCY6" i="9"/>
  <c r="GCX6" i="9"/>
  <c r="GCW6" i="9"/>
  <c r="GCV6" i="9"/>
  <c r="GCA6" i="9"/>
  <c r="GBZ6" i="9"/>
  <c r="GBY6" i="9"/>
  <c r="GBX6" i="9"/>
  <c r="GBC6" i="9"/>
  <c r="GBB6" i="9"/>
  <c r="GBA6" i="9"/>
  <c r="GAZ6" i="9"/>
  <c r="GAE6" i="9"/>
  <c r="GAD6" i="9"/>
  <c r="GAC6" i="9"/>
  <c r="GAB6" i="9"/>
  <c r="FZG6" i="9"/>
  <c r="FZF6" i="9"/>
  <c r="FZE6" i="9"/>
  <c r="FZD6" i="9"/>
  <c r="FYI6" i="9"/>
  <c r="FYH6" i="9"/>
  <c r="FYG6" i="9"/>
  <c r="FYF6" i="9"/>
  <c r="FXK6" i="9"/>
  <c r="FXJ6" i="9"/>
  <c r="FXI6" i="9"/>
  <c r="FXH6" i="9"/>
  <c r="FWM6" i="9"/>
  <c r="FWL6" i="9"/>
  <c r="FWK6" i="9"/>
  <c r="FWJ6" i="9"/>
  <c r="FVO6" i="9"/>
  <c r="FVN6" i="9"/>
  <c r="FVM6" i="9"/>
  <c r="FVL6" i="9"/>
  <c r="FUQ6" i="9"/>
  <c r="FUP6" i="9"/>
  <c r="FUO6" i="9"/>
  <c r="FUN6" i="9"/>
  <c r="FTS6" i="9"/>
  <c r="FTR6" i="9"/>
  <c r="FTQ6" i="9"/>
  <c r="FTP6" i="9"/>
  <c r="FSU6" i="9"/>
  <c r="FST6" i="9"/>
  <c r="FSS6" i="9"/>
  <c r="FSR6" i="9"/>
  <c r="FRW6" i="9"/>
  <c r="FRV6" i="9"/>
  <c r="FRU6" i="9"/>
  <c r="FRT6" i="9"/>
  <c r="FQY6" i="9"/>
  <c r="FQX6" i="9"/>
  <c r="FQW6" i="9"/>
  <c r="FQV6" i="9"/>
  <c r="FQA6" i="9"/>
  <c r="FPZ6" i="9"/>
  <c r="FPY6" i="9"/>
  <c r="FPX6" i="9"/>
  <c r="FPC6" i="9"/>
  <c r="FPB6" i="9"/>
  <c r="FPA6" i="9"/>
  <c r="FOZ6" i="9"/>
  <c r="FOE6" i="9"/>
  <c r="FOD6" i="9"/>
  <c r="FOC6" i="9"/>
  <c r="FOB6" i="9"/>
  <c r="FNG6" i="9"/>
  <c r="FNF6" i="9"/>
  <c r="FNE6" i="9"/>
  <c r="FND6" i="9"/>
  <c r="FMI6" i="9"/>
  <c r="FMH6" i="9"/>
  <c r="FMG6" i="9"/>
  <c r="FMF6" i="9"/>
  <c r="FLK6" i="9"/>
  <c r="FLJ6" i="9"/>
  <c r="FLI6" i="9"/>
  <c r="FLH6" i="9"/>
  <c r="FKM6" i="9"/>
  <c r="FKL6" i="9"/>
  <c r="FKK6" i="9"/>
  <c r="FKJ6" i="9"/>
  <c r="FJO6" i="9"/>
  <c r="FJN6" i="9"/>
  <c r="FJM6" i="9"/>
  <c r="FJL6" i="9"/>
  <c r="FIQ6" i="9"/>
  <c r="FIP6" i="9"/>
  <c r="FIO6" i="9"/>
  <c r="FIN6" i="9"/>
  <c r="FHS6" i="9"/>
  <c r="FHR6" i="9"/>
  <c r="FHQ6" i="9"/>
  <c r="FHP6" i="9"/>
  <c r="FGU6" i="9"/>
  <c r="FGT6" i="9"/>
  <c r="FGS6" i="9"/>
  <c r="FGR6" i="9"/>
  <c r="FFW6" i="9"/>
  <c r="FFV6" i="9"/>
  <c r="FFU6" i="9"/>
  <c r="FFT6" i="9"/>
  <c r="FEY6" i="9"/>
  <c r="FEX6" i="9"/>
  <c r="FEW6" i="9"/>
  <c r="FEV6" i="9"/>
  <c r="FEA6" i="9"/>
  <c r="FDZ6" i="9"/>
  <c r="FDY6" i="9"/>
  <c r="FDX6" i="9"/>
  <c r="FDC6" i="9"/>
  <c r="FDB6" i="9"/>
  <c r="FDA6" i="9"/>
  <c r="FCZ6" i="9"/>
  <c r="FCE6" i="9"/>
  <c r="FCD6" i="9"/>
  <c r="FCC6" i="9"/>
  <c r="FCB6" i="9"/>
  <c r="FBG6" i="9"/>
  <c r="FBF6" i="9"/>
  <c r="FBE6" i="9"/>
  <c r="FBD6" i="9"/>
  <c r="FAI6" i="9"/>
  <c r="FAH6" i="9"/>
  <c r="FAG6" i="9"/>
  <c r="FAF6" i="9"/>
  <c r="EZK6" i="9"/>
  <c r="EZJ6" i="9"/>
  <c r="EZI6" i="9"/>
  <c r="EZH6" i="9"/>
  <c r="EYM6" i="9"/>
  <c r="EYL6" i="9"/>
  <c r="EYK6" i="9"/>
  <c r="EYJ6" i="9"/>
  <c r="EXO6" i="9"/>
  <c r="EXN6" i="9"/>
  <c r="EXM6" i="9"/>
  <c r="EXL6" i="9"/>
  <c r="EWQ6" i="9"/>
  <c r="EWP6" i="9"/>
  <c r="EWO6" i="9"/>
  <c r="EWN6" i="9"/>
  <c r="EVS6" i="9"/>
  <c r="EVR6" i="9"/>
  <c r="EVQ6" i="9"/>
  <c r="EVP6" i="9"/>
  <c r="EUU6" i="9"/>
  <c r="EUT6" i="9"/>
  <c r="EUS6" i="9"/>
  <c r="EUR6" i="9"/>
  <c r="ETW6" i="9"/>
  <c r="ETV6" i="9"/>
  <c r="ETU6" i="9"/>
  <c r="ETT6" i="9"/>
  <c r="ESY6" i="9"/>
  <c r="ESX6" i="9"/>
  <c r="ESW6" i="9"/>
  <c r="ESV6" i="9"/>
  <c r="ESA6" i="9"/>
  <c r="ERZ6" i="9"/>
  <c r="ERY6" i="9"/>
  <c r="ERX6" i="9"/>
  <c r="ERC6" i="9"/>
  <c r="ERB6" i="9"/>
  <c r="ERA6" i="9"/>
  <c r="EQZ6" i="9"/>
  <c r="EQE6" i="9"/>
  <c r="EQD6" i="9"/>
  <c r="EQC6" i="9"/>
  <c r="EQB6" i="9"/>
  <c r="EPG6" i="9"/>
  <c r="EPF6" i="9"/>
  <c r="EPE6" i="9"/>
  <c r="EPD6" i="9"/>
  <c r="EOI6" i="9"/>
  <c r="EOH6" i="9"/>
  <c r="EOG6" i="9"/>
  <c r="EOF6" i="9"/>
  <c r="ENK6" i="9"/>
  <c r="ENJ6" i="9"/>
  <c r="ENI6" i="9"/>
  <c r="ENH6" i="9"/>
  <c r="EMM6" i="9"/>
  <c r="EML6" i="9"/>
  <c r="EMK6" i="9"/>
  <c r="EMJ6" i="9"/>
  <c r="ELO6" i="9"/>
  <c r="ELN6" i="9"/>
  <c r="ELM6" i="9"/>
  <c r="ELL6" i="9"/>
  <c r="EKQ6" i="9"/>
  <c r="EKP6" i="9"/>
  <c r="EKO6" i="9"/>
  <c r="EKN6" i="9"/>
  <c r="EJS6" i="9"/>
  <c r="EJR6" i="9"/>
  <c r="EJQ6" i="9"/>
  <c r="EJP6" i="9"/>
  <c r="EIU6" i="9"/>
  <c r="EIT6" i="9"/>
  <c r="EIS6" i="9"/>
  <c r="EIR6" i="9"/>
  <c r="EHW6" i="9"/>
  <c r="EHV6" i="9"/>
  <c r="EHU6" i="9"/>
  <c r="EHT6" i="9"/>
  <c r="EGY6" i="9"/>
  <c r="EGX6" i="9"/>
  <c r="EGW6" i="9"/>
  <c r="EGV6" i="9"/>
  <c r="EGA6" i="9"/>
  <c r="EFZ6" i="9"/>
  <c r="EFY6" i="9"/>
  <c r="EFX6" i="9"/>
  <c r="EFC6" i="9"/>
  <c r="EFB6" i="9"/>
  <c r="EFA6" i="9"/>
  <c r="EEZ6" i="9"/>
  <c r="EEE6" i="9"/>
  <c r="EED6" i="9"/>
  <c r="EEC6" i="9"/>
  <c r="EEB6" i="9"/>
  <c r="EDG6" i="9"/>
  <c r="EDF6" i="9"/>
  <c r="EDE6" i="9"/>
  <c r="EDD6" i="9"/>
  <c r="ECI6" i="9"/>
  <c r="ECH6" i="9"/>
  <c r="ECG6" i="9"/>
  <c r="ECF6" i="9"/>
  <c r="EBK6" i="9"/>
  <c r="EBJ6" i="9"/>
  <c r="EBI6" i="9"/>
  <c r="EBH6" i="9"/>
  <c r="EAM6" i="9"/>
  <c r="EAL6" i="9"/>
  <c r="EAK6" i="9"/>
  <c r="EAJ6" i="9"/>
  <c r="DZO6" i="9"/>
  <c r="DZN6" i="9"/>
  <c r="DZM6" i="9"/>
  <c r="DZL6" i="9"/>
  <c r="DYQ6" i="9"/>
  <c r="DYP6" i="9"/>
  <c r="DYO6" i="9"/>
  <c r="DYN6" i="9"/>
  <c r="DXS6" i="9"/>
  <c r="DXR6" i="9"/>
  <c r="DXQ6" i="9"/>
  <c r="DXP6" i="9"/>
  <c r="DWU6" i="9"/>
  <c r="DWT6" i="9"/>
  <c r="DWS6" i="9"/>
  <c r="DWR6" i="9"/>
  <c r="DVW6" i="9"/>
  <c r="DVV6" i="9"/>
  <c r="DVU6" i="9"/>
  <c r="DVT6" i="9"/>
  <c r="DUY6" i="9"/>
  <c r="DUX6" i="9"/>
  <c r="DUW6" i="9"/>
  <c r="DUV6" i="9"/>
  <c r="DUA6" i="9"/>
  <c r="DTZ6" i="9"/>
  <c r="DTY6" i="9"/>
  <c r="DTX6" i="9"/>
  <c r="DTC6" i="9"/>
  <c r="DTB6" i="9"/>
  <c r="DTA6" i="9"/>
  <c r="DSZ6" i="9"/>
  <c r="DSE6" i="9"/>
  <c r="DSD6" i="9"/>
  <c r="DSC6" i="9"/>
  <c r="DSB6" i="9"/>
  <c r="DRG6" i="9"/>
  <c r="DRF6" i="9"/>
  <c r="DRE6" i="9"/>
  <c r="DRD6" i="9"/>
  <c r="DQI6" i="9"/>
  <c r="DQH6" i="9"/>
  <c r="DQG6" i="9"/>
  <c r="DQF6" i="9"/>
  <c r="DPK6" i="9"/>
  <c r="DPJ6" i="9"/>
  <c r="DPI6" i="9"/>
  <c r="DPH6" i="9"/>
  <c r="DOM6" i="9"/>
  <c r="DOL6" i="9"/>
  <c r="DOK6" i="9"/>
  <c r="DOJ6" i="9"/>
  <c r="DNO6" i="9"/>
  <c r="DNN6" i="9"/>
  <c r="DNM6" i="9"/>
  <c r="DNL6" i="9"/>
  <c r="DMQ6" i="9"/>
  <c r="DMP6" i="9"/>
  <c r="DMO6" i="9"/>
  <c r="DMN6" i="9"/>
  <c r="DLS6" i="9"/>
  <c r="DLR6" i="9"/>
  <c r="DLQ6" i="9"/>
  <c r="DLP6" i="9"/>
  <c r="DKU6" i="9"/>
  <c r="DKT6" i="9"/>
  <c r="DKS6" i="9"/>
  <c r="DKR6" i="9"/>
  <c r="DJW6" i="9"/>
  <c r="DJV6" i="9"/>
  <c r="DJU6" i="9"/>
  <c r="DJT6" i="9"/>
  <c r="DIY6" i="9"/>
  <c r="DIX6" i="9"/>
  <c r="DIW6" i="9"/>
  <c r="DIV6" i="9"/>
  <c r="DIA6" i="9"/>
  <c r="DHZ6" i="9"/>
  <c r="DHY6" i="9"/>
  <c r="DHX6" i="9"/>
  <c r="DHC6" i="9"/>
  <c r="DHB6" i="9"/>
  <c r="DHA6" i="9"/>
  <c r="DGZ6" i="9"/>
  <c r="DGE6" i="9"/>
  <c r="DGD6" i="9"/>
  <c r="DGC6" i="9"/>
  <c r="DGB6" i="9"/>
  <c r="DFG6" i="9"/>
  <c r="DFF6" i="9"/>
  <c r="DFE6" i="9"/>
  <c r="DFD6" i="9"/>
  <c r="DEI6" i="9"/>
  <c r="DEH6" i="9"/>
  <c r="DEG6" i="9"/>
  <c r="DEF6" i="9"/>
  <c r="DDK6" i="9"/>
  <c r="DDJ6" i="9"/>
  <c r="DDI6" i="9"/>
  <c r="DDH6" i="9"/>
  <c r="DCM6" i="9"/>
  <c r="DCL6" i="9"/>
  <c r="DCK6" i="9"/>
  <c r="DCJ6" i="9"/>
  <c r="DBO6" i="9"/>
  <c r="DBN6" i="9"/>
  <c r="DBM6" i="9"/>
  <c r="DBL6" i="9"/>
  <c r="DAQ6" i="9"/>
  <c r="DAP6" i="9"/>
  <c r="DAO6" i="9"/>
  <c r="DAN6" i="9"/>
  <c r="CZS6" i="9"/>
  <c r="CZR6" i="9"/>
  <c r="CZQ6" i="9"/>
  <c r="CZP6" i="9"/>
  <c r="CYU6" i="9"/>
  <c r="CYT6" i="9"/>
  <c r="CYS6" i="9"/>
  <c r="CYR6" i="9"/>
  <c r="CXW6" i="9"/>
  <c r="CXV6" i="9"/>
  <c r="CXU6" i="9"/>
  <c r="CXT6" i="9"/>
  <c r="CWY6" i="9"/>
  <c r="CWX6" i="9"/>
  <c r="CWW6" i="9"/>
  <c r="CWV6" i="9"/>
  <c r="CWA6" i="9"/>
  <c r="CVZ6" i="9"/>
  <c r="CVY6" i="9"/>
  <c r="CVX6" i="9"/>
  <c r="CVC6" i="9"/>
  <c r="CVB6" i="9"/>
  <c r="CVA6" i="9"/>
  <c r="CUZ6" i="9"/>
  <c r="CUE6" i="9"/>
  <c r="CUD6" i="9"/>
  <c r="CUC6" i="9"/>
  <c r="CUB6" i="9"/>
  <c r="CTG6" i="9"/>
  <c r="CTF6" i="9"/>
  <c r="CTE6" i="9"/>
  <c r="CTD6" i="9"/>
  <c r="CSI6" i="9"/>
  <c r="CSH6" i="9"/>
  <c r="CSG6" i="9"/>
  <c r="CSF6" i="9"/>
  <c r="CRK6" i="9"/>
  <c r="CRJ6" i="9"/>
  <c r="CRI6" i="9"/>
  <c r="CRH6" i="9"/>
  <c r="CQM6" i="9"/>
  <c r="CQL6" i="9"/>
  <c r="CQK6" i="9"/>
  <c r="CQJ6" i="9"/>
  <c r="CPO6" i="9"/>
  <c r="CPN6" i="9"/>
  <c r="CPM6" i="9"/>
  <c r="CPL6" i="9"/>
  <c r="COQ6" i="9"/>
  <c r="COP6" i="9"/>
  <c r="COO6" i="9"/>
  <c r="CON6" i="9"/>
  <c r="CNS6" i="9"/>
  <c r="CNR6" i="9"/>
  <c r="CNQ6" i="9"/>
  <c r="CNP6" i="9"/>
  <c r="CMU6" i="9"/>
  <c r="CMT6" i="9"/>
  <c r="CMS6" i="9"/>
  <c r="CMR6" i="9"/>
  <c r="CLW6" i="9"/>
  <c r="CLV6" i="9"/>
  <c r="CLU6" i="9"/>
  <c r="CLT6" i="9"/>
  <c r="CKY6" i="9"/>
  <c r="CKX6" i="9"/>
  <c r="CKW6" i="9"/>
  <c r="CKV6" i="9"/>
  <c r="CKA6" i="9"/>
  <c r="CJZ6" i="9"/>
  <c r="CJY6" i="9"/>
  <c r="CJX6" i="9"/>
  <c r="CJC6" i="9"/>
  <c r="CJB6" i="9"/>
  <c r="CJA6" i="9"/>
  <c r="CIZ6" i="9"/>
  <c r="CIE6" i="9"/>
  <c r="CID6" i="9"/>
  <c r="CIC6" i="9"/>
  <c r="CIB6" i="9"/>
  <c r="CHG6" i="9"/>
  <c r="CHF6" i="9"/>
  <c r="CHE6" i="9"/>
  <c r="CHD6" i="9"/>
  <c r="CGI6" i="9"/>
  <c r="CGH6" i="9"/>
  <c r="CGG6" i="9"/>
  <c r="CGF6" i="9"/>
  <c r="CFK6" i="9"/>
  <c r="CFJ6" i="9"/>
  <c r="CFI6" i="9"/>
  <c r="CFH6" i="9"/>
  <c r="CEM6" i="9"/>
  <c r="CEL6" i="9"/>
  <c r="CEK6" i="9"/>
  <c r="CEJ6" i="9"/>
  <c r="CDO6" i="9"/>
  <c r="CDN6" i="9"/>
  <c r="CDM6" i="9"/>
  <c r="CDL6" i="9"/>
  <c r="CCQ6" i="9"/>
  <c r="CCP6" i="9"/>
  <c r="CCO6" i="9"/>
  <c r="CCN6" i="9"/>
  <c r="CBS6" i="9"/>
  <c r="CBR6" i="9"/>
  <c r="CBQ6" i="9"/>
  <c r="CBP6" i="9"/>
  <c r="CAU6" i="9"/>
  <c r="CAT6" i="9"/>
  <c r="CAS6" i="9"/>
  <c r="CAR6" i="9"/>
  <c r="BZW6" i="9"/>
  <c r="BZV6" i="9"/>
  <c r="BZU6" i="9"/>
  <c r="BZT6" i="9"/>
  <c r="BYY6" i="9"/>
  <c r="BYX6" i="9"/>
  <c r="BYW6" i="9"/>
  <c r="BYV6" i="9"/>
  <c r="BYA6" i="9"/>
  <c r="BXZ6" i="9"/>
  <c r="BXY6" i="9"/>
  <c r="BXX6" i="9"/>
  <c r="BXC6" i="9"/>
  <c r="BXB6" i="9"/>
  <c r="BXA6" i="9"/>
  <c r="BWZ6" i="9"/>
  <c r="BWE6" i="9"/>
  <c r="BWD6" i="9"/>
  <c r="BWC6" i="9"/>
  <c r="BWB6" i="9"/>
  <c r="BVG6" i="9"/>
  <c r="BVF6" i="9"/>
  <c r="BVE6" i="9"/>
  <c r="BVD6" i="9"/>
  <c r="BUI6" i="9"/>
  <c r="BUH6" i="9"/>
  <c r="BUG6" i="9"/>
  <c r="BUF6" i="9"/>
  <c r="BTK6" i="9"/>
  <c r="BTJ6" i="9"/>
  <c r="BTI6" i="9"/>
  <c r="BTH6" i="9"/>
  <c r="BSM6" i="9"/>
  <c r="BSL6" i="9"/>
  <c r="BSK6" i="9"/>
  <c r="BSJ6" i="9"/>
  <c r="BRO6" i="9"/>
  <c r="BRN6" i="9"/>
  <c r="BRM6" i="9"/>
  <c r="BRL6" i="9"/>
  <c r="BQQ6" i="9"/>
  <c r="BQP6" i="9"/>
  <c r="BQO6" i="9"/>
  <c r="BQN6" i="9"/>
  <c r="BPS6" i="9"/>
  <c r="BPR6" i="9"/>
  <c r="BPQ6" i="9"/>
  <c r="BPP6" i="9"/>
  <c r="BOU6" i="9"/>
  <c r="BOT6" i="9"/>
  <c r="BOS6" i="9"/>
  <c r="BOR6" i="9"/>
  <c r="BNW6" i="9"/>
  <c r="BNV6" i="9"/>
  <c r="BNU6" i="9"/>
  <c r="BNT6" i="9"/>
  <c r="BMY6" i="9"/>
  <c r="BMX6" i="9"/>
  <c r="BMW6" i="9"/>
  <c r="BMV6" i="9"/>
  <c r="BMA6" i="9"/>
  <c r="BLZ6" i="9"/>
  <c r="BLY6" i="9"/>
  <c r="BLX6" i="9"/>
  <c r="BLC6" i="9"/>
  <c r="BLB6" i="9"/>
  <c r="BLA6" i="9"/>
  <c r="BKZ6" i="9"/>
  <c r="BKE6" i="9"/>
  <c r="BKD6" i="9"/>
  <c r="BKC6" i="9"/>
  <c r="BKB6" i="9"/>
  <c r="BJG6" i="9"/>
  <c r="BJF6" i="9"/>
  <c r="BJE6" i="9"/>
  <c r="BJD6" i="9"/>
  <c r="BII6" i="9"/>
  <c r="BIH6" i="9"/>
  <c r="BIG6" i="9"/>
  <c r="BIF6" i="9"/>
  <c r="BHK6" i="9"/>
  <c r="BHJ6" i="9"/>
  <c r="BHI6" i="9"/>
  <c r="BHH6" i="9"/>
  <c r="BGM6" i="9"/>
  <c r="BGL6" i="9"/>
  <c r="BGK6" i="9"/>
  <c r="BGJ6" i="9"/>
  <c r="BFO6" i="9"/>
  <c r="BFN6" i="9"/>
  <c r="BFM6" i="9"/>
  <c r="BFL6" i="9"/>
  <c r="BEQ6" i="9"/>
  <c r="BEP6" i="9"/>
  <c r="BEO6" i="9"/>
  <c r="BEN6" i="9"/>
  <c r="BDS6" i="9"/>
  <c r="BDR6" i="9"/>
  <c r="BDQ6" i="9"/>
  <c r="BDP6" i="9"/>
  <c r="BCU6" i="9"/>
  <c r="BCT6" i="9"/>
  <c r="BCS6" i="9"/>
  <c r="BCR6" i="9"/>
  <c r="BBW6" i="9"/>
  <c r="BBV6" i="9"/>
  <c r="BBU6" i="9"/>
  <c r="BBT6" i="9"/>
  <c r="BAY6" i="9"/>
  <c r="BAX6" i="9"/>
  <c r="BAW6" i="9"/>
  <c r="BAV6" i="9"/>
  <c r="BAA6" i="9"/>
  <c r="AZZ6" i="9"/>
  <c r="AZY6" i="9"/>
  <c r="AZX6" i="9"/>
  <c r="AZC6" i="9"/>
  <c r="AZB6" i="9"/>
  <c r="AZA6" i="9"/>
  <c r="AYZ6" i="9"/>
  <c r="AYE6" i="9"/>
  <c r="AYD6" i="9"/>
  <c r="AYC6" i="9"/>
  <c r="AYB6" i="9"/>
  <c r="AXG6" i="9"/>
  <c r="AXF6" i="9"/>
  <c r="AXE6" i="9"/>
  <c r="AXD6" i="9"/>
  <c r="AWI6" i="9"/>
  <c r="AWH6" i="9"/>
  <c r="AWG6" i="9"/>
  <c r="AWF6" i="9"/>
  <c r="AVK6" i="9"/>
  <c r="AVJ6" i="9"/>
  <c r="AVI6" i="9"/>
  <c r="AVH6" i="9"/>
  <c r="AUM6" i="9"/>
  <c r="AUL6" i="9"/>
  <c r="AUK6" i="9"/>
  <c r="AUJ6" i="9"/>
  <c r="ATO6" i="9"/>
  <c r="ATN6" i="9"/>
  <c r="ATM6" i="9"/>
  <c r="ATL6" i="9"/>
  <c r="ASQ6" i="9"/>
  <c r="ASP6" i="9"/>
  <c r="ASO6" i="9"/>
  <c r="ASN6" i="9"/>
  <c r="ARS6" i="9"/>
  <c r="ARR6" i="9"/>
  <c r="ARQ6" i="9"/>
  <c r="ARP6" i="9"/>
  <c r="AQU6" i="9"/>
  <c r="AQT6" i="9"/>
  <c r="AQS6" i="9"/>
  <c r="AQR6" i="9"/>
  <c r="APW6" i="9"/>
  <c r="APV6" i="9"/>
  <c r="APU6" i="9"/>
  <c r="APT6" i="9"/>
  <c r="AOY6" i="9"/>
  <c r="AOX6" i="9"/>
  <c r="AOW6" i="9"/>
  <c r="AOV6" i="9"/>
  <c r="AOA6" i="9"/>
  <c r="ANZ6" i="9"/>
  <c r="ANY6" i="9"/>
  <c r="ANX6" i="9"/>
  <c r="ANC6" i="9"/>
  <c r="ANB6" i="9"/>
  <c r="ANA6" i="9"/>
  <c r="AMZ6" i="9"/>
  <c r="AME6" i="9"/>
  <c r="AMD6" i="9"/>
  <c r="AMC6" i="9"/>
  <c r="AMB6" i="9"/>
  <c r="ALG6" i="9"/>
  <c r="ALF6" i="9"/>
  <c r="ALE6" i="9"/>
  <c r="ALD6" i="9"/>
  <c r="AKI6" i="9"/>
  <c r="AKH6" i="9"/>
  <c r="AKG6" i="9"/>
  <c r="AKF6" i="9"/>
  <c r="AJK6" i="9"/>
  <c r="AJJ6" i="9"/>
  <c r="AJI6" i="9"/>
  <c r="AJH6" i="9"/>
  <c r="AIM6" i="9"/>
  <c r="AIL6" i="9"/>
  <c r="AIK6" i="9"/>
  <c r="AIJ6" i="9"/>
  <c r="AHO6" i="9"/>
  <c r="AHN6" i="9"/>
  <c r="AHM6" i="9"/>
  <c r="AHL6" i="9"/>
  <c r="AGQ6" i="9"/>
  <c r="AGP6" i="9"/>
  <c r="AGO6" i="9"/>
  <c r="AGN6" i="9"/>
  <c r="AFS6" i="9"/>
  <c r="AFR6" i="9"/>
  <c r="AFQ6" i="9"/>
  <c r="AFP6" i="9"/>
  <c r="AEU6" i="9"/>
  <c r="AET6" i="9"/>
  <c r="AES6" i="9"/>
  <c r="AER6" i="9"/>
  <c r="ADW6" i="9"/>
  <c r="ADV6" i="9"/>
  <c r="ADU6" i="9"/>
  <c r="ADT6" i="9"/>
  <c r="ACY6" i="9"/>
  <c r="ACX6" i="9"/>
  <c r="ACW6" i="9"/>
  <c r="ACV6" i="9"/>
  <c r="ACA6" i="9"/>
  <c r="ABZ6" i="9"/>
  <c r="ABY6" i="9"/>
  <c r="ABX6" i="9"/>
  <c r="ABC6" i="9"/>
  <c r="ABB6" i="9"/>
  <c r="ABA6" i="9"/>
  <c r="AAZ6" i="9"/>
  <c r="AAE6" i="9"/>
  <c r="AAD6" i="9"/>
  <c r="AAC6" i="9"/>
  <c r="AAB6" i="9"/>
  <c r="ZG6" i="9"/>
  <c r="ZF6" i="9"/>
  <c r="ZE6" i="9"/>
  <c r="ZD6" i="9"/>
  <c r="YI6" i="9"/>
  <c r="YH6" i="9"/>
  <c r="YG6" i="9"/>
  <c r="YF6" i="9"/>
  <c r="XK6" i="9"/>
  <c r="XJ6" i="9"/>
  <c r="XI6" i="9"/>
  <c r="XH6" i="9"/>
  <c r="WM6" i="9"/>
  <c r="WL6" i="9"/>
  <c r="WK6" i="9"/>
  <c r="WJ6" i="9"/>
  <c r="VO6" i="9"/>
  <c r="VN6" i="9"/>
  <c r="VM6" i="9"/>
  <c r="VL6" i="9"/>
  <c r="UQ6" i="9"/>
  <c r="UP6" i="9"/>
  <c r="UO6" i="9"/>
  <c r="UN6" i="9"/>
  <c r="TS6" i="9"/>
  <c r="TR6" i="9"/>
  <c r="TQ6" i="9"/>
  <c r="TP6" i="9"/>
  <c r="SU6" i="9"/>
  <c r="ST6" i="9"/>
  <c r="SS6" i="9"/>
  <c r="SR6" i="9"/>
  <c r="RW6" i="9"/>
  <c r="RV6" i="9"/>
  <c r="RU6" i="9"/>
  <c r="RT6" i="9"/>
  <c r="QY6" i="9"/>
  <c r="QX6" i="9"/>
  <c r="QW6" i="9"/>
  <c r="QV6" i="9"/>
  <c r="QA6" i="9"/>
  <c r="PZ6" i="9"/>
  <c r="PY6" i="9"/>
  <c r="PX6" i="9"/>
  <c r="PC6" i="9"/>
  <c r="PB6" i="9"/>
  <c r="PA6" i="9"/>
  <c r="OZ6" i="9"/>
  <c r="OE6" i="9"/>
  <c r="OD6" i="9"/>
  <c r="OC6" i="9"/>
  <c r="OB6" i="9"/>
  <c r="NG6" i="9"/>
  <c r="NF6" i="9"/>
  <c r="NE6" i="9"/>
  <c r="ND6" i="9"/>
  <c r="MI6" i="9"/>
  <c r="MH6" i="9"/>
  <c r="MG6" i="9"/>
  <c r="MF6" i="9"/>
  <c r="LK6" i="9"/>
  <c r="LJ6" i="9"/>
  <c r="LI6" i="9"/>
  <c r="LH6" i="9"/>
  <c r="KM6" i="9"/>
  <c r="KL6" i="9"/>
  <c r="KK6" i="9"/>
  <c r="KJ6" i="9"/>
  <c r="JO6" i="9"/>
  <c r="JN6" i="9"/>
  <c r="JM6" i="9"/>
  <c r="JL6" i="9"/>
  <c r="IQ6" i="9"/>
  <c r="IP6" i="9"/>
  <c r="IO6" i="9"/>
  <c r="IN6" i="9"/>
  <c r="HS6" i="9"/>
  <c r="HR6" i="9"/>
  <c r="HQ6" i="9"/>
  <c r="HP6" i="9"/>
  <c r="GU6" i="9"/>
  <c r="GT6" i="9"/>
  <c r="GS6" i="9"/>
  <c r="GR6" i="9"/>
  <c r="FW6" i="9"/>
  <c r="FV6" i="9"/>
  <c r="FU6" i="9"/>
  <c r="FT6" i="9"/>
  <c r="EY6" i="9"/>
  <c r="EX6" i="9"/>
  <c r="EW6" i="9"/>
  <c r="EV6" i="9"/>
  <c r="EA6" i="9"/>
  <c r="DZ6" i="9"/>
  <c r="DY6" i="9"/>
  <c r="DX6" i="9"/>
  <c r="DC6" i="9"/>
  <c r="DB6" i="9"/>
  <c r="DA6" i="9"/>
  <c r="CZ6" i="9"/>
  <c r="CE6" i="9"/>
  <c r="CD6" i="9"/>
  <c r="CC6" i="9"/>
  <c r="CB6" i="9"/>
  <c r="BG6" i="9"/>
  <c r="BF6" i="9"/>
  <c r="BE6" i="9"/>
  <c r="BD6" i="9"/>
  <c r="AI6" i="9"/>
  <c r="AH6" i="9"/>
  <c r="AG6" i="9"/>
  <c r="AF6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LYE4" i="9"/>
  <c r="LYD4" i="9"/>
  <c r="LYC4" i="9"/>
  <c r="LYB4" i="9"/>
  <c r="LYA4" i="9"/>
  <c r="LXZ4" i="9"/>
  <c r="LXY4" i="9"/>
  <c r="LXX4" i="9"/>
  <c r="LXW4" i="9"/>
  <c r="LXV4" i="9"/>
  <c r="LXU4" i="9"/>
  <c r="LXT4" i="9"/>
  <c r="LXS4" i="9"/>
  <c r="LXR4" i="9"/>
  <c r="LXQ4" i="9"/>
  <c r="LXP4" i="9"/>
  <c r="LXO4" i="9"/>
  <c r="LXN4" i="9"/>
  <c r="LXM4" i="9"/>
  <c r="LXL4" i="9"/>
  <c r="LXK4" i="9"/>
  <c r="LXJ4" i="9"/>
  <c r="LXI4" i="9"/>
  <c r="LXH4" i="9"/>
  <c r="LXG4" i="9"/>
  <c r="LXF4" i="9"/>
  <c r="LXE4" i="9"/>
  <c r="LXD4" i="9"/>
  <c r="LXC4" i="9"/>
  <c r="LXB4" i="9"/>
  <c r="LXA4" i="9"/>
  <c r="LWZ4" i="9"/>
  <c r="LWY4" i="9"/>
  <c r="LWX4" i="9"/>
  <c r="LWW4" i="9"/>
  <c r="LWV4" i="9"/>
  <c r="LWU4" i="9"/>
  <c r="LWT4" i="9"/>
  <c r="LWS4" i="9"/>
  <c r="LWR4" i="9"/>
  <c r="LWQ4" i="9"/>
  <c r="LWP4" i="9"/>
  <c r="LWO4" i="9"/>
  <c r="LWN4" i="9"/>
  <c r="LWM4" i="9"/>
  <c r="LWL4" i="9"/>
  <c r="LWK4" i="9"/>
  <c r="LWJ4" i="9"/>
  <c r="LWI4" i="9"/>
  <c r="LWH4" i="9"/>
  <c r="LWG4" i="9"/>
  <c r="LWF4" i="9"/>
  <c r="LWE4" i="9"/>
  <c r="LWD4" i="9"/>
  <c r="LWC4" i="9"/>
  <c r="LWB4" i="9"/>
  <c r="LWA4" i="9"/>
  <c r="LVZ4" i="9"/>
  <c r="LVY4" i="9"/>
  <c r="LVX4" i="9"/>
  <c r="LVW4" i="9"/>
  <c r="LVV4" i="9"/>
  <c r="LVU4" i="9"/>
  <c r="LVT4" i="9"/>
  <c r="LVS4" i="9"/>
  <c r="LVR4" i="9"/>
  <c r="LVQ4" i="9"/>
  <c r="LVP4" i="9"/>
  <c r="LVO4" i="9"/>
  <c r="LVN4" i="9"/>
  <c r="LVM4" i="9"/>
  <c r="LVL4" i="9"/>
  <c r="LVK4" i="9"/>
  <c r="LVJ4" i="9"/>
  <c r="LVI4" i="9"/>
  <c r="LVH4" i="9"/>
  <c r="LVG4" i="9"/>
  <c r="LVF4" i="9"/>
  <c r="LVE4" i="9"/>
  <c r="LVD4" i="9"/>
  <c r="LVC4" i="9"/>
  <c r="LVB4" i="9"/>
  <c r="LVA4" i="9"/>
  <c r="LUZ4" i="9"/>
  <c r="LUY4" i="9"/>
  <c r="LUX4" i="9"/>
  <c r="LUW4" i="9"/>
  <c r="LUV4" i="9"/>
  <c r="LUU4" i="9"/>
  <c r="LUT4" i="9"/>
  <c r="LUS4" i="9"/>
  <c r="LUR4" i="9"/>
  <c r="LUQ4" i="9"/>
  <c r="LUP4" i="9"/>
  <c r="LUO4" i="9"/>
  <c r="LUN4" i="9"/>
  <c r="LUM4" i="9"/>
  <c r="LUL4" i="9"/>
  <c r="LUK4" i="9"/>
  <c r="LUJ4" i="9"/>
  <c r="LUI4" i="9"/>
  <c r="LUH4" i="9"/>
  <c r="LUG4" i="9"/>
  <c r="LUF4" i="9"/>
  <c r="LUE4" i="9"/>
  <c r="LUD4" i="9"/>
  <c r="LUC4" i="9"/>
  <c r="LUB4" i="9"/>
  <c r="LUA4" i="9"/>
  <c r="LTZ4" i="9"/>
  <c r="LTY4" i="9"/>
  <c r="LTX4" i="9"/>
  <c r="LTW4" i="9"/>
  <c r="LTV4" i="9"/>
  <c r="LTU4" i="9"/>
  <c r="LTT4" i="9"/>
  <c r="LTS4" i="9"/>
  <c r="LTR4" i="9"/>
  <c r="LTQ4" i="9"/>
  <c r="LTP4" i="9"/>
  <c r="LTO4" i="9"/>
  <c r="LTN4" i="9"/>
  <c r="LTM4" i="9"/>
  <c r="LTL4" i="9"/>
  <c r="LTK4" i="9"/>
  <c r="LTJ4" i="9"/>
  <c r="LTI4" i="9"/>
  <c r="LTH4" i="9"/>
  <c r="LTG4" i="9"/>
  <c r="LTF4" i="9"/>
  <c r="LTE4" i="9"/>
  <c r="LTD4" i="9"/>
  <c r="LTC4" i="9"/>
  <c r="LTB4" i="9"/>
  <c r="LTA4" i="9"/>
  <c r="LSZ4" i="9"/>
  <c r="LSY4" i="9"/>
  <c r="LSX4" i="9"/>
  <c r="LSW4" i="9"/>
  <c r="LSV4" i="9"/>
  <c r="LSU4" i="9"/>
  <c r="LST4" i="9"/>
  <c r="LSS4" i="9"/>
  <c r="LSR4" i="9"/>
  <c r="LSQ4" i="9"/>
  <c r="LSP4" i="9"/>
  <c r="LSO4" i="9"/>
  <c r="LSN4" i="9"/>
  <c r="LSM4" i="9"/>
  <c r="LSL4" i="9"/>
  <c r="LSK4" i="9"/>
  <c r="LSJ4" i="9"/>
  <c r="LSI4" i="9"/>
  <c r="LSH4" i="9"/>
  <c r="LSG4" i="9"/>
  <c r="LSF4" i="9"/>
  <c r="LSE4" i="9"/>
  <c r="LSD4" i="9"/>
  <c r="LSC4" i="9"/>
  <c r="LSB4" i="9"/>
  <c r="LSA4" i="9"/>
  <c r="LRZ4" i="9"/>
  <c r="LRY4" i="9"/>
  <c r="LRX4" i="9"/>
  <c r="LRW4" i="9"/>
  <c r="LRV4" i="9"/>
  <c r="LRU4" i="9"/>
  <c r="LRT4" i="9"/>
  <c r="LRS4" i="9"/>
  <c r="LRR4" i="9"/>
  <c r="LRQ4" i="9"/>
  <c r="LRP4" i="9"/>
  <c r="LRO4" i="9"/>
  <c r="LRN4" i="9"/>
  <c r="LRM4" i="9"/>
  <c r="LRL4" i="9"/>
  <c r="LRK4" i="9"/>
  <c r="LRJ4" i="9"/>
  <c r="LRI4" i="9"/>
  <c r="LRH4" i="9"/>
  <c r="LRG4" i="9"/>
  <c r="LRF4" i="9"/>
  <c r="LRE4" i="9"/>
  <c r="LRD4" i="9"/>
  <c r="LRC4" i="9"/>
  <c r="LRB4" i="9"/>
  <c r="LRA4" i="9"/>
  <c r="LQZ4" i="9"/>
  <c r="LQY4" i="9"/>
  <c r="LQX4" i="9"/>
  <c r="LQW4" i="9"/>
  <c r="LQV4" i="9"/>
  <c r="LQU4" i="9"/>
  <c r="LQT4" i="9"/>
  <c r="LQS4" i="9"/>
  <c r="LQR4" i="9"/>
  <c r="LQQ4" i="9"/>
  <c r="LQP4" i="9"/>
  <c r="LQO4" i="9"/>
  <c r="LQN4" i="9"/>
  <c r="LQM4" i="9"/>
  <c r="LQL4" i="9"/>
  <c r="LQK4" i="9"/>
  <c r="LQJ4" i="9"/>
  <c r="LQI4" i="9"/>
  <c r="LQH4" i="9"/>
  <c r="LQG4" i="9"/>
  <c r="LQF4" i="9"/>
  <c r="LQE4" i="9"/>
  <c r="LQD4" i="9"/>
  <c r="LQC4" i="9"/>
  <c r="LQB4" i="9"/>
  <c r="LQA4" i="9"/>
  <c r="LPZ4" i="9"/>
  <c r="LPY4" i="9"/>
  <c r="LPX4" i="9"/>
  <c r="LPW4" i="9"/>
  <c r="LPV4" i="9"/>
  <c r="LPU4" i="9"/>
  <c r="LPT4" i="9"/>
  <c r="LPS4" i="9"/>
  <c r="LPR4" i="9"/>
  <c r="LPQ4" i="9"/>
  <c r="LPP4" i="9"/>
  <c r="LPO4" i="9"/>
  <c r="LPN4" i="9"/>
  <c r="LPM4" i="9"/>
  <c r="LPL4" i="9"/>
  <c r="LPK4" i="9"/>
  <c r="LPJ4" i="9"/>
  <c r="LPI4" i="9"/>
  <c r="LPH4" i="9"/>
  <c r="LPG4" i="9"/>
  <c r="LPF4" i="9"/>
  <c r="LPE4" i="9"/>
  <c r="LPD4" i="9"/>
  <c r="LPC4" i="9"/>
  <c r="LPB4" i="9"/>
  <c r="LPA4" i="9"/>
  <c r="LOZ4" i="9"/>
  <c r="LOY4" i="9"/>
  <c r="LOX4" i="9"/>
  <c r="LOW4" i="9"/>
  <c r="LOV4" i="9"/>
  <c r="LOU4" i="9"/>
  <c r="LOT4" i="9"/>
  <c r="LOS4" i="9"/>
  <c r="LOR4" i="9"/>
  <c r="LOQ4" i="9"/>
  <c r="LOP4" i="9"/>
  <c r="LOO4" i="9"/>
  <c r="LON4" i="9"/>
  <c r="LOM4" i="9"/>
  <c r="LOL4" i="9"/>
  <c r="LOK4" i="9"/>
  <c r="LOJ4" i="9"/>
  <c r="LOI4" i="9"/>
  <c r="LOH4" i="9"/>
  <c r="LOG4" i="9"/>
  <c r="LOF4" i="9"/>
  <c r="LOE4" i="9"/>
  <c r="LOD4" i="9"/>
  <c r="LOC4" i="9"/>
  <c r="LOB4" i="9"/>
  <c r="LOA4" i="9"/>
  <c r="LNZ4" i="9"/>
  <c r="LNY4" i="9"/>
  <c r="LNX4" i="9"/>
  <c r="LNW4" i="9"/>
  <c r="LNV4" i="9"/>
  <c r="LNU4" i="9"/>
  <c r="LNT4" i="9"/>
  <c r="LNS4" i="9"/>
  <c r="LNR4" i="9"/>
  <c r="LNQ4" i="9"/>
  <c r="LNP4" i="9"/>
  <c r="LNO4" i="9"/>
  <c r="LNN4" i="9"/>
  <c r="LNM4" i="9"/>
  <c r="LNL4" i="9"/>
  <c r="LNK4" i="9"/>
  <c r="LNJ4" i="9"/>
  <c r="LNI4" i="9"/>
  <c r="LNH4" i="9"/>
  <c r="LNG4" i="9"/>
  <c r="LNF4" i="9"/>
  <c r="LNE4" i="9"/>
  <c r="LND4" i="9"/>
  <c r="LNC4" i="9"/>
  <c r="LNB4" i="9"/>
  <c r="LNA4" i="9"/>
  <c r="LMZ4" i="9"/>
  <c r="LMY4" i="9"/>
  <c r="LMX4" i="9"/>
  <c r="LMW4" i="9"/>
  <c r="LMV4" i="9"/>
  <c r="LMU4" i="9"/>
  <c r="LMT4" i="9"/>
  <c r="LMS4" i="9"/>
  <c r="LMR4" i="9"/>
  <c r="LMQ4" i="9"/>
  <c r="LMP4" i="9"/>
  <c r="LMO4" i="9"/>
  <c r="LMN4" i="9"/>
  <c r="LMM4" i="9"/>
  <c r="LML4" i="9"/>
  <c r="LMK4" i="9"/>
  <c r="LMJ4" i="9"/>
  <c r="LMI4" i="9"/>
  <c r="LMH4" i="9"/>
  <c r="LMG4" i="9"/>
  <c r="LMF4" i="9"/>
  <c r="LME4" i="9"/>
  <c r="LMD4" i="9"/>
  <c r="LMC4" i="9"/>
  <c r="LMB4" i="9"/>
  <c r="LMA4" i="9"/>
  <c r="LLZ4" i="9"/>
  <c r="LLY4" i="9"/>
  <c r="LLX4" i="9"/>
  <c r="LLW4" i="9"/>
  <c r="LLV4" i="9"/>
  <c r="LLU4" i="9"/>
  <c r="LLT4" i="9"/>
  <c r="LLS4" i="9"/>
  <c r="LLR4" i="9"/>
  <c r="LLQ4" i="9"/>
  <c r="LLP4" i="9"/>
  <c r="LLO4" i="9"/>
  <c r="LLN4" i="9"/>
  <c r="LLM4" i="9"/>
  <c r="LLL4" i="9"/>
  <c r="LLK4" i="9"/>
  <c r="LLJ4" i="9"/>
  <c r="LLI4" i="9"/>
  <c r="LLH4" i="9"/>
  <c r="LLG4" i="9"/>
  <c r="LLF4" i="9"/>
  <c r="LLE4" i="9"/>
  <c r="LLD4" i="9"/>
  <c r="LLC4" i="9"/>
  <c r="LLB4" i="9"/>
  <c r="LLA4" i="9"/>
  <c r="LKZ4" i="9"/>
  <c r="LKY4" i="9"/>
  <c r="LKX4" i="9"/>
  <c r="LKW4" i="9"/>
  <c r="LKV4" i="9"/>
  <c r="LKU4" i="9"/>
  <c r="LKT4" i="9"/>
  <c r="LKS4" i="9"/>
  <c r="LKR4" i="9"/>
  <c r="LKQ4" i="9"/>
  <c r="LKP4" i="9"/>
  <c r="LKO4" i="9"/>
  <c r="LKN4" i="9"/>
  <c r="LKM4" i="9"/>
  <c r="LKL4" i="9"/>
  <c r="LKK4" i="9"/>
  <c r="LKJ4" i="9"/>
  <c r="LKI4" i="9"/>
  <c r="LKH4" i="9"/>
  <c r="LKG4" i="9"/>
  <c r="LKF4" i="9"/>
  <c r="LKE4" i="9"/>
  <c r="LKD4" i="9"/>
  <c r="LKC4" i="9"/>
  <c r="LKB4" i="9"/>
  <c r="LKA4" i="9"/>
  <c r="LJZ4" i="9"/>
  <c r="LJY4" i="9"/>
  <c r="LJX4" i="9"/>
  <c r="LJW4" i="9"/>
  <c r="LJV4" i="9"/>
  <c r="LJU4" i="9"/>
  <c r="LJT4" i="9"/>
  <c r="LJS4" i="9"/>
  <c r="LJR4" i="9"/>
  <c r="LJQ4" i="9"/>
  <c r="LJP4" i="9"/>
  <c r="LJO4" i="9"/>
  <c r="LJN4" i="9"/>
  <c r="LJM4" i="9"/>
  <c r="LJL4" i="9"/>
  <c r="LJK4" i="9"/>
  <c r="LJJ4" i="9"/>
  <c r="LJI4" i="9"/>
  <c r="LJH4" i="9"/>
  <c r="LJG4" i="9"/>
  <c r="LJF4" i="9"/>
  <c r="LJE4" i="9"/>
  <c r="LJD4" i="9"/>
  <c r="LJC4" i="9"/>
  <c r="LJB4" i="9"/>
  <c r="LJA4" i="9"/>
  <c r="LIZ4" i="9"/>
  <c r="LIY4" i="9"/>
  <c r="LIX4" i="9"/>
  <c r="LIW4" i="9"/>
  <c r="LIV4" i="9"/>
  <c r="LIU4" i="9"/>
  <c r="LIT4" i="9"/>
  <c r="LIS4" i="9"/>
  <c r="LIR4" i="9"/>
  <c r="LIQ4" i="9"/>
  <c r="LIP4" i="9"/>
  <c r="LIO4" i="9"/>
  <c r="LIN4" i="9"/>
  <c r="LIM4" i="9"/>
  <c r="LIL4" i="9"/>
  <c r="LIK4" i="9"/>
  <c r="LIJ4" i="9"/>
  <c r="LII4" i="9"/>
  <c r="LIH4" i="9"/>
  <c r="LIG4" i="9"/>
  <c r="LIF4" i="9"/>
  <c r="LIE4" i="9"/>
  <c r="LID4" i="9"/>
  <c r="LIC4" i="9"/>
  <c r="LIB4" i="9"/>
  <c r="LIA4" i="9"/>
  <c r="LHZ4" i="9"/>
  <c r="LHY4" i="9"/>
  <c r="LHX4" i="9"/>
  <c r="LHW4" i="9"/>
  <c r="LHV4" i="9"/>
  <c r="LHU4" i="9"/>
  <c r="LHT4" i="9"/>
  <c r="LHS4" i="9"/>
  <c r="LHR4" i="9"/>
  <c r="LHQ4" i="9"/>
  <c r="LHP4" i="9"/>
  <c r="LHO4" i="9"/>
  <c r="LHN4" i="9"/>
  <c r="LHM4" i="9"/>
  <c r="LHL4" i="9"/>
  <c r="LHK4" i="9"/>
  <c r="LHJ4" i="9"/>
  <c r="LHI4" i="9"/>
  <c r="LHH4" i="9"/>
  <c r="LHG4" i="9"/>
  <c r="LHF4" i="9"/>
  <c r="LHE4" i="9"/>
  <c r="LHD4" i="9"/>
  <c r="LHC4" i="9"/>
  <c r="LHB4" i="9"/>
  <c r="LHA4" i="9"/>
  <c r="LGZ4" i="9"/>
  <c r="LGY4" i="9"/>
  <c r="LGX4" i="9"/>
  <c r="LGW4" i="9"/>
  <c r="LGV4" i="9"/>
  <c r="LGU4" i="9"/>
  <c r="LGT4" i="9"/>
  <c r="LGS4" i="9"/>
  <c r="LGR4" i="9"/>
  <c r="LGQ4" i="9"/>
  <c r="LGP4" i="9"/>
  <c r="LGO4" i="9"/>
  <c r="LGN4" i="9"/>
  <c r="LGM4" i="9"/>
  <c r="LGL4" i="9"/>
  <c r="LGK4" i="9"/>
  <c r="LGJ4" i="9"/>
  <c r="LGI4" i="9"/>
  <c r="LGH4" i="9"/>
  <c r="LGG4" i="9"/>
  <c r="LGF4" i="9"/>
  <c r="LGE4" i="9"/>
  <c r="LGD4" i="9"/>
  <c r="LGC4" i="9"/>
  <c r="LGB4" i="9"/>
  <c r="LGA4" i="9"/>
  <c r="LFZ4" i="9"/>
  <c r="LFY4" i="9"/>
  <c r="LFX4" i="9"/>
  <c r="LFW4" i="9"/>
  <c r="LFV4" i="9"/>
  <c r="LFU4" i="9"/>
  <c r="LFT4" i="9"/>
  <c r="LFS4" i="9"/>
  <c r="LFR4" i="9"/>
  <c r="LFQ4" i="9"/>
  <c r="LFP4" i="9"/>
  <c r="LFO4" i="9"/>
  <c r="LFN4" i="9"/>
  <c r="LFM4" i="9"/>
  <c r="LFL4" i="9"/>
  <c r="LFK4" i="9"/>
  <c r="LFJ4" i="9"/>
  <c r="LFI4" i="9"/>
  <c r="LFH4" i="9"/>
  <c r="LFG4" i="9"/>
  <c r="LFF4" i="9"/>
  <c r="LFE4" i="9"/>
  <c r="LFD4" i="9"/>
  <c r="LFC4" i="9"/>
  <c r="LFB4" i="9"/>
  <c r="LFA4" i="9"/>
  <c r="LEZ4" i="9"/>
  <c r="LEY4" i="9"/>
  <c r="LEX4" i="9"/>
  <c r="LEW4" i="9"/>
  <c r="LEV4" i="9"/>
  <c r="LEU4" i="9"/>
  <c r="LET4" i="9"/>
  <c r="LES4" i="9"/>
  <c r="LER4" i="9"/>
  <c r="LEQ4" i="9"/>
  <c r="LEP4" i="9"/>
  <c r="LEO4" i="9"/>
  <c r="LEN4" i="9"/>
  <c r="LEM4" i="9"/>
  <c r="LEL4" i="9"/>
  <c r="LEK4" i="9"/>
  <c r="LEJ4" i="9"/>
  <c r="LEI4" i="9"/>
  <c r="LEH4" i="9"/>
  <c r="LEG4" i="9"/>
  <c r="LEF4" i="9"/>
  <c r="LEE4" i="9"/>
  <c r="LED4" i="9"/>
  <c r="LEC4" i="9"/>
  <c r="LEB4" i="9"/>
  <c r="LEA4" i="9"/>
  <c r="LDZ4" i="9"/>
  <c r="LDY4" i="9"/>
  <c r="LDX4" i="9"/>
  <c r="LDW4" i="9"/>
  <c r="LDV4" i="9"/>
  <c r="LDU4" i="9"/>
  <c r="LDT4" i="9"/>
  <c r="LDS4" i="9"/>
  <c r="LDR4" i="9"/>
  <c r="LDQ4" i="9"/>
  <c r="LDP4" i="9"/>
  <c r="LDO4" i="9"/>
  <c r="LDN4" i="9"/>
  <c r="LDM4" i="9"/>
  <c r="LDL4" i="9"/>
  <c r="LDK4" i="9"/>
  <c r="LDJ4" i="9"/>
  <c r="LDI4" i="9"/>
  <c r="LDH4" i="9"/>
  <c r="LDG4" i="9"/>
  <c r="LDF4" i="9"/>
  <c r="LDE4" i="9"/>
  <c r="LDD4" i="9"/>
  <c r="LDC4" i="9"/>
  <c r="LDB4" i="9"/>
  <c r="LDA4" i="9"/>
  <c r="LCZ4" i="9"/>
  <c r="LCY4" i="9"/>
  <c r="LCX4" i="9"/>
  <c r="LCW4" i="9"/>
  <c r="LCV4" i="9"/>
  <c r="LCU4" i="9"/>
  <c r="LCT4" i="9"/>
  <c r="LCS4" i="9"/>
  <c r="LCR4" i="9"/>
  <c r="LCQ4" i="9"/>
  <c r="LCP4" i="9"/>
  <c r="LCO4" i="9"/>
  <c r="LCN4" i="9"/>
  <c r="LCM4" i="9"/>
  <c r="LCL4" i="9"/>
  <c r="LCK4" i="9"/>
  <c r="LCJ4" i="9"/>
  <c r="LCI4" i="9"/>
  <c r="LCH4" i="9"/>
  <c r="LCG4" i="9"/>
  <c r="LCF4" i="9"/>
  <c r="LCE4" i="9"/>
  <c r="LCD4" i="9"/>
  <c r="LCC4" i="9"/>
  <c r="LCB4" i="9"/>
  <c r="LCA4" i="9"/>
  <c r="LBZ4" i="9"/>
  <c r="LBY4" i="9"/>
  <c r="LBX4" i="9"/>
  <c r="LBW4" i="9"/>
  <c r="LBV4" i="9"/>
  <c r="LBU4" i="9"/>
  <c r="LBT4" i="9"/>
  <c r="LBS4" i="9"/>
  <c r="LBR4" i="9"/>
  <c r="LBQ4" i="9"/>
  <c r="LBP4" i="9"/>
  <c r="LBO4" i="9"/>
  <c r="LBN4" i="9"/>
  <c r="LBM4" i="9"/>
  <c r="LBL4" i="9"/>
  <c r="LBK4" i="9"/>
  <c r="LBJ4" i="9"/>
  <c r="LBI4" i="9"/>
  <c r="LBH4" i="9"/>
  <c r="LBG4" i="9"/>
  <c r="LBF4" i="9"/>
  <c r="LBE4" i="9"/>
  <c r="LBD4" i="9"/>
  <c r="LBC4" i="9"/>
  <c r="LBB4" i="9"/>
  <c r="LBA4" i="9"/>
  <c r="LAZ4" i="9"/>
  <c r="LAY4" i="9"/>
  <c r="LAX4" i="9"/>
  <c r="LAW4" i="9"/>
  <c r="LAV4" i="9"/>
  <c r="LAU4" i="9"/>
  <c r="LAT4" i="9"/>
  <c r="LAS4" i="9"/>
  <c r="LAR4" i="9"/>
  <c r="LAQ4" i="9"/>
  <c r="LAP4" i="9"/>
  <c r="LAO4" i="9"/>
  <c r="LAN4" i="9"/>
  <c r="LAM4" i="9"/>
  <c r="LAL4" i="9"/>
  <c r="LAK4" i="9"/>
  <c r="LAJ4" i="9"/>
  <c r="LAI4" i="9"/>
  <c r="LAH4" i="9"/>
  <c r="LAG4" i="9"/>
  <c r="LAF4" i="9"/>
  <c r="LAE4" i="9"/>
  <c r="LAD4" i="9"/>
  <c r="LAC4" i="9"/>
  <c r="LAB4" i="9"/>
  <c r="LAA4" i="9"/>
  <c r="KZZ4" i="9"/>
  <c r="KZY4" i="9"/>
  <c r="KZX4" i="9"/>
  <c r="KZW4" i="9"/>
  <c r="KZV4" i="9"/>
  <c r="KZU4" i="9"/>
  <c r="KZT4" i="9"/>
  <c r="KZS4" i="9"/>
  <c r="KZR4" i="9"/>
  <c r="KZQ4" i="9"/>
  <c r="KZP4" i="9"/>
  <c r="KZO4" i="9"/>
  <c r="KZN4" i="9"/>
  <c r="KZM4" i="9"/>
  <c r="KZL4" i="9"/>
  <c r="KZK4" i="9"/>
  <c r="KZJ4" i="9"/>
  <c r="KZI4" i="9"/>
  <c r="KZH4" i="9"/>
  <c r="KZG4" i="9"/>
  <c r="KZF4" i="9"/>
  <c r="KZE4" i="9"/>
  <c r="KZD4" i="9"/>
  <c r="KZC4" i="9"/>
  <c r="KZB4" i="9"/>
  <c r="KZA4" i="9"/>
  <c r="KYZ4" i="9"/>
  <c r="KYY4" i="9"/>
  <c r="KYX4" i="9"/>
  <c r="KYW4" i="9"/>
  <c r="KYV4" i="9"/>
  <c r="KYU4" i="9"/>
  <c r="KYT4" i="9"/>
  <c r="KYS4" i="9"/>
  <c r="KYR4" i="9"/>
  <c r="KYQ4" i="9"/>
  <c r="KYP4" i="9"/>
  <c r="KYO4" i="9"/>
  <c r="KYN4" i="9"/>
  <c r="KYM4" i="9"/>
  <c r="KYL4" i="9"/>
  <c r="KYK4" i="9"/>
  <c r="KYJ4" i="9"/>
  <c r="KYI4" i="9"/>
  <c r="KYH4" i="9"/>
  <c r="KYG4" i="9"/>
  <c r="KYF4" i="9"/>
  <c r="KYE4" i="9"/>
  <c r="KYD4" i="9"/>
  <c r="KYC4" i="9"/>
  <c r="KYB4" i="9"/>
  <c r="KYA4" i="9"/>
  <c r="KXZ4" i="9"/>
  <c r="KXY4" i="9"/>
  <c r="KXX4" i="9"/>
  <c r="KXW4" i="9"/>
  <c r="KXV4" i="9"/>
  <c r="KXU4" i="9"/>
  <c r="KXT4" i="9"/>
  <c r="KXS4" i="9"/>
  <c r="KXR4" i="9"/>
  <c r="KXQ4" i="9"/>
  <c r="KXP4" i="9"/>
  <c r="KXO4" i="9"/>
  <c r="KXN4" i="9"/>
  <c r="KXM4" i="9"/>
  <c r="KXL4" i="9"/>
  <c r="KXK4" i="9"/>
  <c r="KXJ4" i="9"/>
  <c r="KXI4" i="9"/>
  <c r="KXH4" i="9"/>
  <c r="KXG4" i="9"/>
  <c r="KXF4" i="9"/>
  <c r="KXE4" i="9"/>
  <c r="KXD4" i="9"/>
  <c r="KXC4" i="9"/>
  <c r="KXB4" i="9"/>
  <c r="KXA4" i="9"/>
  <c r="KWZ4" i="9"/>
  <c r="KWY4" i="9"/>
  <c r="KWX4" i="9"/>
  <c r="KWW4" i="9"/>
  <c r="KWV4" i="9"/>
  <c r="KWU4" i="9"/>
  <c r="KWT4" i="9"/>
  <c r="KWS4" i="9"/>
  <c r="KWR4" i="9"/>
  <c r="KWQ4" i="9"/>
  <c r="KWP4" i="9"/>
  <c r="KWO4" i="9"/>
  <c r="KWN4" i="9"/>
  <c r="KWM4" i="9"/>
  <c r="KWL4" i="9"/>
  <c r="KWK4" i="9"/>
  <c r="KWJ4" i="9"/>
  <c r="KWI4" i="9"/>
  <c r="KWH4" i="9"/>
  <c r="KWG4" i="9"/>
  <c r="KWF4" i="9"/>
  <c r="KWE4" i="9"/>
  <c r="KWD4" i="9"/>
  <c r="KWC4" i="9"/>
  <c r="KWB4" i="9"/>
  <c r="KWA4" i="9"/>
  <c r="KVZ4" i="9"/>
  <c r="KVY4" i="9"/>
  <c r="KVX4" i="9"/>
  <c r="KVW4" i="9"/>
  <c r="KVV4" i="9"/>
  <c r="KVU4" i="9"/>
  <c r="KVT4" i="9"/>
  <c r="KVS4" i="9"/>
  <c r="KVR4" i="9"/>
  <c r="KVQ4" i="9"/>
  <c r="KVP4" i="9"/>
  <c r="KVO4" i="9"/>
  <c r="KVN4" i="9"/>
  <c r="KVM4" i="9"/>
  <c r="KVL4" i="9"/>
  <c r="KVK4" i="9"/>
  <c r="KVJ4" i="9"/>
  <c r="KVI4" i="9"/>
  <c r="KVH4" i="9"/>
  <c r="KVG4" i="9"/>
  <c r="KVF4" i="9"/>
  <c r="KVE4" i="9"/>
  <c r="KVD4" i="9"/>
  <c r="KVC4" i="9"/>
  <c r="KVB4" i="9"/>
  <c r="KVA4" i="9"/>
  <c r="KUZ4" i="9"/>
  <c r="KUY4" i="9"/>
  <c r="KUX4" i="9"/>
  <c r="KUW4" i="9"/>
  <c r="KUV4" i="9"/>
  <c r="KUU4" i="9"/>
  <c r="KUT4" i="9"/>
  <c r="KUS4" i="9"/>
  <c r="KUR4" i="9"/>
  <c r="KUQ4" i="9"/>
  <c r="KUP4" i="9"/>
  <c r="KUO4" i="9"/>
  <c r="KUN4" i="9"/>
  <c r="KUM4" i="9"/>
  <c r="KUL4" i="9"/>
  <c r="KUK4" i="9"/>
  <c r="KUJ4" i="9"/>
  <c r="KUI4" i="9"/>
  <c r="KUH4" i="9"/>
  <c r="KUG4" i="9"/>
  <c r="KUF4" i="9"/>
  <c r="KUE4" i="9"/>
  <c r="KUD4" i="9"/>
  <c r="KUC4" i="9"/>
  <c r="KUB4" i="9"/>
  <c r="KUA4" i="9"/>
  <c r="KTZ4" i="9"/>
  <c r="KTY4" i="9"/>
  <c r="KTX4" i="9"/>
  <c r="KTW4" i="9"/>
  <c r="KTV4" i="9"/>
  <c r="KTU4" i="9"/>
  <c r="KTT4" i="9"/>
  <c r="KTS4" i="9"/>
  <c r="KTR4" i="9"/>
  <c r="KTQ4" i="9"/>
  <c r="KTP4" i="9"/>
  <c r="KTO4" i="9"/>
  <c r="KTN4" i="9"/>
  <c r="KTM4" i="9"/>
  <c r="KTL4" i="9"/>
  <c r="KTK4" i="9"/>
  <c r="KTJ4" i="9"/>
  <c r="KTI4" i="9"/>
  <c r="KTH4" i="9"/>
  <c r="KTG4" i="9"/>
  <c r="KTF4" i="9"/>
  <c r="KTE4" i="9"/>
  <c r="KTD4" i="9"/>
  <c r="KTC4" i="9"/>
  <c r="KTB4" i="9"/>
  <c r="KTA4" i="9"/>
  <c r="KSZ4" i="9"/>
  <c r="KSY4" i="9"/>
  <c r="KSX4" i="9"/>
  <c r="KSW4" i="9"/>
  <c r="KSV4" i="9"/>
  <c r="KSU4" i="9"/>
  <c r="KST4" i="9"/>
  <c r="KSS4" i="9"/>
  <c r="KSR4" i="9"/>
  <c r="KSQ4" i="9"/>
  <c r="KSP4" i="9"/>
  <c r="KSO4" i="9"/>
  <c r="KSN4" i="9"/>
  <c r="KSM4" i="9"/>
  <c r="KSL4" i="9"/>
  <c r="KSK4" i="9"/>
  <c r="KSJ4" i="9"/>
  <c r="KSI4" i="9"/>
  <c r="KSH4" i="9"/>
  <c r="KSG4" i="9"/>
  <c r="KSF4" i="9"/>
  <c r="KSE4" i="9"/>
  <c r="KSD4" i="9"/>
  <c r="KSC4" i="9"/>
  <c r="KSB4" i="9"/>
  <c r="KSA4" i="9"/>
  <c r="KRZ4" i="9"/>
  <c r="KRY4" i="9"/>
  <c r="KRX4" i="9"/>
  <c r="KRW4" i="9"/>
  <c r="KRV4" i="9"/>
  <c r="KRU4" i="9"/>
  <c r="KRT4" i="9"/>
  <c r="KRS4" i="9"/>
  <c r="KRR4" i="9"/>
  <c r="KRQ4" i="9"/>
  <c r="KRP4" i="9"/>
  <c r="KRO4" i="9"/>
  <c r="KRN4" i="9"/>
  <c r="KRM4" i="9"/>
  <c r="KRL4" i="9"/>
  <c r="KRK4" i="9"/>
  <c r="KRJ4" i="9"/>
  <c r="KRI4" i="9"/>
  <c r="KRH4" i="9"/>
  <c r="KRG4" i="9"/>
  <c r="KRF4" i="9"/>
  <c r="KRE4" i="9"/>
  <c r="KRD4" i="9"/>
  <c r="KRC4" i="9"/>
  <c r="KRB4" i="9"/>
  <c r="KRA4" i="9"/>
  <c r="KQZ4" i="9"/>
  <c r="KQY4" i="9"/>
  <c r="KQX4" i="9"/>
  <c r="KQW4" i="9"/>
  <c r="KQV4" i="9"/>
  <c r="KQU4" i="9"/>
  <c r="KQT4" i="9"/>
  <c r="KQS4" i="9"/>
  <c r="KQR4" i="9"/>
  <c r="KQQ4" i="9"/>
  <c r="KQP4" i="9"/>
  <c r="KQO4" i="9"/>
  <c r="KQN4" i="9"/>
  <c r="KQM4" i="9"/>
  <c r="KQL4" i="9"/>
  <c r="KQK4" i="9"/>
  <c r="KQJ4" i="9"/>
  <c r="KQI4" i="9"/>
  <c r="KQH4" i="9"/>
  <c r="KQG4" i="9"/>
  <c r="KQF4" i="9"/>
  <c r="KQE4" i="9"/>
  <c r="KQD4" i="9"/>
  <c r="KQC4" i="9"/>
  <c r="KQB4" i="9"/>
  <c r="KQA4" i="9"/>
  <c r="KPZ4" i="9"/>
  <c r="KPY4" i="9"/>
  <c r="KPX4" i="9"/>
  <c r="KPW4" i="9"/>
  <c r="KPV4" i="9"/>
  <c r="KPU4" i="9"/>
  <c r="KPT4" i="9"/>
  <c r="KPS4" i="9"/>
  <c r="KPR4" i="9"/>
  <c r="KPQ4" i="9"/>
  <c r="KPP4" i="9"/>
  <c r="KPO4" i="9"/>
  <c r="KPN4" i="9"/>
  <c r="KPM4" i="9"/>
  <c r="KPL4" i="9"/>
  <c r="KPK4" i="9"/>
  <c r="KPJ4" i="9"/>
  <c r="KPI4" i="9"/>
  <c r="KPH4" i="9"/>
  <c r="KPG4" i="9"/>
  <c r="KPF4" i="9"/>
  <c r="KPE4" i="9"/>
  <c r="KPD4" i="9"/>
  <c r="KPC4" i="9"/>
  <c r="KPB4" i="9"/>
  <c r="KPA4" i="9"/>
  <c r="KOZ4" i="9"/>
  <c r="KOY4" i="9"/>
  <c r="KOX4" i="9"/>
  <c r="KOW4" i="9"/>
  <c r="KOV4" i="9"/>
  <c r="KOU4" i="9"/>
  <c r="KOT4" i="9"/>
  <c r="KOS4" i="9"/>
  <c r="KOR4" i="9"/>
  <c r="KOQ4" i="9"/>
  <c r="KOP4" i="9"/>
  <c r="KOO4" i="9"/>
  <c r="KON4" i="9"/>
  <c r="KOM4" i="9"/>
  <c r="KOL4" i="9"/>
  <c r="KOK4" i="9"/>
  <c r="KOJ4" i="9"/>
  <c r="KOI4" i="9"/>
  <c r="KOH4" i="9"/>
  <c r="KOG4" i="9"/>
  <c r="KOF4" i="9"/>
  <c r="KOE4" i="9"/>
  <c r="KOD4" i="9"/>
  <c r="KOC4" i="9"/>
  <c r="KOB4" i="9"/>
  <c r="KOA4" i="9"/>
  <c r="KNZ4" i="9"/>
  <c r="KNY4" i="9"/>
  <c r="KNX4" i="9"/>
  <c r="KNW4" i="9"/>
  <c r="KNV4" i="9"/>
  <c r="KNU4" i="9"/>
  <c r="KNT4" i="9"/>
  <c r="KNS4" i="9"/>
  <c r="KNR4" i="9"/>
  <c r="KNQ4" i="9"/>
  <c r="KNP4" i="9"/>
  <c r="KNO4" i="9"/>
  <c r="KNN4" i="9"/>
  <c r="KNM4" i="9"/>
  <c r="KNL4" i="9"/>
  <c r="KNK4" i="9"/>
  <c r="KNJ4" i="9"/>
  <c r="KNI4" i="9"/>
  <c r="KNH4" i="9"/>
  <c r="KNG4" i="9"/>
  <c r="KNF4" i="9"/>
  <c r="KNE4" i="9"/>
  <c r="KND4" i="9"/>
  <c r="KNC4" i="9"/>
  <c r="KNB4" i="9"/>
  <c r="KNA4" i="9"/>
  <c r="KMZ4" i="9"/>
  <c r="KMY4" i="9"/>
  <c r="KMX4" i="9"/>
  <c r="KMW4" i="9"/>
  <c r="KMV4" i="9"/>
  <c r="KMU4" i="9"/>
  <c r="KMT4" i="9"/>
  <c r="KMS4" i="9"/>
  <c r="KMR4" i="9"/>
  <c r="KMQ4" i="9"/>
  <c r="KMP4" i="9"/>
  <c r="KMO4" i="9"/>
  <c r="KMN4" i="9"/>
  <c r="KMM4" i="9"/>
  <c r="KML4" i="9"/>
  <c r="KMK4" i="9"/>
  <c r="KMJ4" i="9"/>
  <c r="KMI4" i="9"/>
  <c r="KMH4" i="9"/>
  <c r="KMG4" i="9"/>
  <c r="KMF4" i="9"/>
  <c r="KME4" i="9"/>
  <c r="KMD4" i="9"/>
  <c r="KMC4" i="9"/>
  <c r="KMB4" i="9"/>
  <c r="KMA4" i="9"/>
  <c r="KLZ4" i="9"/>
  <c r="KLY4" i="9"/>
  <c r="KLX4" i="9"/>
  <c r="KLW4" i="9"/>
  <c r="KLV4" i="9"/>
  <c r="KLU4" i="9"/>
  <c r="KLT4" i="9"/>
  <c r="KLS4" i="9"/>
  <c r="KLR4" i="9"/>
  <c r="KLQ4" i="9"/>
  <c r="KLP4" i="9"/>
  <c r="KLO4" i="9"/>
  <c r="KLN4" i="9"/>
  <c r="KLM4" i="9"/>
  <c r="KLL4" i="9"/>
  <c r="KLK4" i="9"/>
  <c r="KLJ4" i="9"/>
  <c r="KLI4" i="9"/>
  <c r="KLH4" i="9"/>
  <c r="KLG4" i="9"/>
  <c r="KLF4" i="9"/>
  <c r="KLE4" i="9"/>
  <c r="KLD4" i="9"/>
  <c r="KLC4" i="9"/>
  <c r="KLB4" i="9"/>
  <c r="KLA4" i="9"/>
  <c r="KKZ4" i="9"/>
  <c r="KKY4" i="9"/>
  <c r="KKX4" i="9"/>
  <c r="KKW4" i="9"/>
  <c r="KKV4" i="9"/>
  <c r="KKU4" i="9"/>
  <c r="KKT4" i="9"/>
  <c r="KKS4" i="9"/>
  <c r="KKR4" i="9"/>
  <c r="KKQ4" i="9"/>
  <c r="KKP4" i="9"/>
  <c r="KKO4" i="9"/>
  <c r="KKN4" i="9"/>
  <c r="KKM4" i="9"/>
  <c r="KKL4" i="9"/>
  <c r="KKK4" i="9"/>
  <c r="KKJ4" i="9"/>
  <c r="KKI4" i="9"/>
  <c r="KKH4" i="9"/>
  <c r="KKG4" i="9"/>
  <c r="KKF4" i="9"/>
  <c r="KKE4" i="9"/>
  <c r="KKD4" i="9"/>
  <c r="KKC4" i="9"/>
  <c r="KKB4" i="9"/>
  <c r="KKA4" i="9"/>
  <c r="KJZ4" i="9"/>
  <c r="KJY4" i="9"/>
  <c r="KJX4" i="9"/>
  <c r="KJW4" i="9"/>
  <c r="KJV4" i="9"/>
  <c r="KJU4" i="9"/>
  <c r="KJT4" i="9"/>
  <c r="KJS4" i="9"/>
  <c r="KJR4" i="9"/>
  <c r="KJQ4" i="9"/>
  <c r="KJP4" i="9"/>
  <c r="KJO4" i="9"/>
  <c r="KJN4" i="9"/>
  <c r="KJM4" i="9"/>
  <c r="KJL4" i="9"/>
  <c r="KJK4" i="9"/>
  <c r="KJJ4" i="9"/>
  <c r="KJI4" i="9"/>
  <c r="KJH4" i="9"/>
  <c r="KJG4" i="9"/>
  <c r="KJF4" i="9"/>
  <c r="KJE4" i="9"/>
  <c r="KJD4" i="9"/>
  <c r="KJC4" i="9"/>
  <c r="KJB4" i="9"/>
  <c r="KJA4" i="9"/>
  <c r="KIZ4" i="9"/>
  <c r="KIY4" i="9"/>
  <c r="KIX4" i="9"/>
  <c r="KIW4" i="9"/>
  <c r="KIV4" i="9"/>
  <c r="KIU4" i="9"/>
  <c r="KIT4" i="9"/>
  <c r="KIS4" i="9"/>
  <c r="KIR4" i="9"/>
  <c r="KIQ4" i="9"/>
  <c r="KIP4" i="9"/>
  <c r="KIO4" i="9"/>
  <c r="KIN4" i="9"/>
  <c r="KIM4" i="9"/>
  <c r="KIL4" i="9"/>
  <c r="KIK4" i="9"/>
  <c r="KIJ4" i="9"/>
  <c r="KII4" i="9"/>
  <c r="KIH4" i="9"/>
  <c r="KIG4" i="9"/>
  <c r="KIF4" i="9"/>
  <c r="KIE4" i="9"/>
  <c r="KID4" i="9"/>
  <c r="KIC4" i="9"/>
  <c r="KIB4" i="9"/>
  <c r="KIA4" i="9"/>
  <c r="KHZ4" i="9"/>
  <c r="KHY4" i="9"/>
  <c r="KHX4" i="9"/>
  <c r="KHW4" i="9"/>
  <c r="KHV4" i="9"/>
  <c r="KHU4" i="9"/>
  <c r="KHT4" i="9"/>
  <c r="KHS4" i="9"/>
  <c r="KHR4" i="9"/>
  <c r="KHQ4" i="9"/>
  <c r="KHP4" i="9"/>
  <c r="KHO4" i="9"/>
  <c r="KHN4" i="9"/>
  <c r="KHM4" i="9"/>
  <c r="KHL4" i="9"/>
  <c r="KHK4" i="9"/>
  <c r="KHJ4" i="9"/>
  <c r="KHI4" i="9"/>
  <c r="KHH4" i="9"/>
  <c r="KHG4" i="9"/>
  <c r="KHF4" i="9"/>
  <c r="KHE4" i="9"/>
  <c r="KHD4" i="9"/>
  <c r="KHC4" i="9"/>
  <c r="KHB4" i="9"/>
  <c r="KHA4" i="9"/>
  <c r="KGZ4" i="9"/>
  <c r="KGY4" i="9"/>
  <c r="KGX4" i="9"/>
  <c r="KGW4" i="9"/>
  <c r="KGV4" i="9"/>
  <c r="KGU4" i="9"/>
  <c r="KGT4" i="9"/>
  <c r="KGS4" i="9"/>
  <c r="KGR4" i="9"/>
  <c r="KGQ4" i="9"/>
  <c r="KGP4" i="9"/>
  <c r="KGO4" i="9"/>
  <c r="KGN4" i="9"/>
  <c r="KGM4" i="9"/>
  <c r="KGL4" i="9"/>
  <c r="KGK4" i="9"/>
  <c r="KGJ4" i="9"/>
  <c r="KGI4" i="9"/>
  <c r="KGH4" i="9"/>
  <c r="KGG4" i="9"/>
  <c r="KGF4" i="9"/>
  <c r="KGE4" i="9"/>
  <c r="KGD4" i="9"/>
  <c r="KGC4" i="9"/>
  <c r="KGB4" i="9"/>
  <c r="KGA4" i="9"/>
  <c r="KFZ4" i="9"/>
  <c r="KFY4" i="9"/>
  <c r="KFX4" i="9"/>
  <c r="KFW4" i="9"/>
  <c r="KFV4" i="9"/>
  <c r="KFU4" i="9"/>
  <c r="KFT4" i="9"/>
  <c r="KFS4" i="9"/>
  <c r="KFR4" i="9"/>
  <c r="KFQ4" i="9"/>
  <c r="KFP4" i="9"/>
  <c r="KFO4" i="9"/>
  <c r="KFN4" i="9"/>
  <c r="KFM4" i="9"/>
  <c r="KFL4" i="9"/>
  <c r="KFK4" i="9"/>
  <c r="KFJ4" i="9"/>
  <c r="KFI4" i="9"/>
  <c r="KFH4" i="9"/>
  <c r="KFG4" i="9"/>
  <c r="KFF4" i="9"/>
  <c r="KFE4" i="9"/>
  <c r="KFD4" i="9"/>
  <c r="KFC4" i="9"/>
  <c r="KFB4" i="9"/>
  <c r="KFA4" i="9"/>
  <c r="KEZ4" i="9"/>
  <c r="KEY4" i="9"/>
  <c r="KEX4" i="9"/>
  <c r="KEW4" i="9"/>
  <c r="KEV4" i="9"/>
  <c r="KEU4" i="9"/>
  <c r="KET4" i="9"/>
  <c r="KES4" i="9"/>
  <c r="KER4" i="9"/>
  <c r="KEQ4" i="9"/>
  <c r="KEP4" i="9"/>
  <c r="KEO4" i="9"/>
  <c r="KEN4" i="9"/>
  <c r="KEM4" i="9"/>
  <c r="KEL4" i="9"/>
  <c r="KEK4" i="9"/>
  <c r="KEJ4" i="9"/>
  <c r="KEI4" i="9"/>
  <c r="KEH4" i="9"/>
  <c r="KEG4" i="9"/>
  <c r="KEF4" i="9"/>
  <c r="KEE4" i="9"/>
  <c r="KED4" i="9"/>
  <c r="KEC4" i="9"/>
  <c r="KEB4" i="9"/>
  <c r="KEA4" i="9"/>
  <c r="KDZ4" i="9"/>
  <c r="KDY4" i="9"/>
  <c r="KDX4" i="9"/>
  <c r="KDW4" i="9"/>
  <c r="KDV4" i="9"/>
  <c r="KDU4" i="9"/>
  <c r="KDT4" i="9"/>
  <c r="KDS4" i="9"/>
  <c r="KDR4" i="9"/>
  <c r="KDQ4" i="9"/>
  <c r="KDP4" i="9"/>
  <c r="KDO4" i="9"/>
  <c r="KDN4" i="9"/>
  <c r="KDM4" i="9"/>
  <c r="KDL4" i="9"/>
  <c r="KDK4" i="9"/>
  <c r="KDJ4" i="9"/>
  <c r="KDI4" i="9"/>
  <c r="KDH4" i="9"/>
  <c r="KDG4" i="9"/>
  <c r="KDF4" i="9"/>
  <c r="KDE4" i="9"/>
  <c r="KDD4" i="9"/>
  <c r="KDC4" i="9"/>
  <c r="KDB4" i="9"/>
  <c r="KDA4" i="9"/>
  <c r="KCZ4" i="9"/>
  <c r="KCY4" i="9"/>
  <c r="KCX4" i="9"/>
  <c r="KCW4" i="9"/>
  <c r="KCV4" i="9"/>
  <c r="KCU4" i="9"/>
  <c r="KCT4" i="9"/>
  <c r="KCS4" i="9"/>
  <c r="KCR4" i="9"/>
  <c r="KCQ4" i="9"/>
  <c r="KCP4" i="9"/>
  <c r="KCO4" i="9"/>
  <c r="KCN4" i="9"/>
  <c r="KCM4" i="9"/>
  <c r="KCL4" i="9"/>
  <c r="KCK4" i="9"/>
  <c r="KCJ4" i="9"/>
  <c r="KCI4" i="9"/>
  <c r="KCH4" i="9"/>
  <c r="KCG4" i="9"/>
  <c r="KCF4" i="9"/>
  <c r="KCE4" i="9"/>
  <c r="KCD4" i="9"/>
  <c r="KCC4" i="9"/>
  <c r="KCB4" i="9"/>
  <c r="KCA4" i="9"/>
  <c r="KBZ4" i="9"/>
  <c r="KBY4" i="9"/>
  <c r="KBX4" i="9"/>
  <c r="KBW4" i="9"/>
  <c r="KBV4" i="9"/>
  <c r="KBU4" i="9"/>
  <c r="KBT4" i="9"/>
  <c r="KBS4" i="9"/>
  <c r="KBR4" i="9"/>
  <c r="KBQ4" i="9"/>
  <c r="KBP4" i="9"/>
  <c r="KBO4" i="9"/>
  <c r="KBN4" i="9"/>
  <c r="KBM4" i="9"/>
  <c r="KBL4" i="9"/>
  <c r="KBK4" i="9"/>
  <c r="KBJ4" i="9"/>
  <c r="KBI4" i="9"/>
  <c r="KBH4" i="9"/>
  <c r="KBG4" i="9"/>
  <c r="KBF4" i="9"/>
  <c r="KBE4" i="9"/>
  <c r="KBD4" i="9"/>
  <c r="KBC4" i="9"/>
  <c r="KBB4" i="9"/>
  <c r="KBA4" i="9"/>
  <c r="KAZ4" i="9"/>
  <c r="KAY4" i="9"/>
  <c r="KAX4" i="9"/>
  <c r="KAW4" i="9"/>
  <c r="KAV4" i="9"/>
  <c r="KAU4" i="9"/>
  <c r="KAT4" i="9"/>
  <c r="KAS4" i="9"/>
  <c r="KAR4" i="9"/>
  <c r="KAQ4" i="9"/>
  <c r="KAP4" i="9"/>
  <c r="KAO4" i="9"/>
  <c r="KAN4" i="9"/>
  <c r="KAM4" i="9"/>
  <c r="KAL4" i="9"/>
  <c r="KAK4" i="9"/>
  <c r="KAJ4" i="9"/>
  <c r="KAI4" i="9"/>
  <c r="KAH4" i="9"/>
  <c r="KAG4" i="9"/>
  <c r="KAF4" i="9"/>
  <c r="KAE4" i="9"/>
  <c r="KAD4" i="9"/>
  <c r="KAC4" i="9"/>
  <c r="KAB4" i="9"/>
  <c r="KAA4" i="9"/>
  <c r="JZZ4" i="9"/>
  <c r="JZY4" i="9"/>
  <c r="JZX4" i="9"/>
  <c r="JZW4" i="9"/>
  <c r="JZV4" i="9"/>
  <c r="JZU4" i="9"/>
  <c r="JZT4" i="9"/>
  <c r="JZS4" i="9"/>
  <c r="JZR4" i="9"/>
  <c r="JZQ4" i="9"/>
  <c r="JZP4" i="9"/>
  <c r="JZO4" i="9"/>
  <c r="JZN4" i="9"/>
  <c r="JZM4" i="9"/>
  <c r="JZL4" i="9"/>
  <c r="JZK4" i="9"/>
  <c r="JZJ4" i="9"/>
  <c r="JZI4" i="9"/>
  <c r="JZH4" i="9"/>
  <c r="JZG4" i="9"/>
  <c r="JZF4" i="9"/>
  <c r="JZE4" i="9"/>
  <c r="JZD4" i="9"/>
  <c r="JZC4" i="9"/>
  <c r="JZB4" i="9"/>
  <c r="JZA4" i="9"/>
  <c r="JYZ4" i="9"/>
  <c r="JYY4" i="9"/>
  <c r="JYX4" i="9"/>
  <c r="JYW4" i="9"/>
  <c r="JYV4" i="9"/>
  <c r="JYU4" i="9"/>
  <c r="JYT4" i="9"/>
  <c r="JYS4" i="9"/>
  <c r="JYR4" i="9"/>
  <c r="JYQ4" i="9"/>
  <c r="JYP4" i="9"/>
  <c r="JYO4" i="9"/>
  <c r="JYN4" i="9"/>
  <c r="JYM4" i="9"/>
  <c r="JYL4" i="9"/>
  <c r="JYK4" i="9"/>
  <c r="JYJ4" i="9"/>
  <c r="JYI4" i="9"/>
  <c r="JYH4" i="9"/>
  <c r="JYG4" i="9"/>
  <c r="JYF4" i="9"/>
  <c r="JYE4" i="9"/>
  <c r="JYD4" i="9"/>
  <c r="JYC4" i="9"/>
  <c r="JYB4" i="9"/>
  <c r="JYA4" i="9"/>
  <c r="JXZ4" i="9"/>
  <c r="JXY4" i="9"/>
  <c r="JXX4" i="9"/>
  <c r="JXW4" i="9"/>
  <c r="JXV4" i="9"/>
  <c r="JXU4" i="9"/>
  <c r="JXT4" i="9"/>
  <c r="JXS4" i="9"/>
  <c r="JXR4" i="9"/>
  <c r="JXQ4" i="9"/>
  <c r="JXP4" i="9"/>
  <c r="JXO4" i="9"/>
  <c r="JXN4" i="9"/>
  <c r="JXM4" i="9"/>
  <c r="JXL4" i="9"/>
  <c r="JXK4" i="9"/>
  <c r="JXJ4" i="9"/>
  <c r="JXI4" i="9"/>
  <c r="JXH4" i="9"/>
  <c r="JXG4" i="9"/>
  <c r="JXF4" i="9"/>
  <c r="JXE4" i="9"/>
  <c r="JXD4" i="9"/>
  <c r="JXC4" i="9"/>
  <c r="JXB4" i="9"/>
  <c r="JXA4" i="9"/>
  <c r="JWZ4" i="9"/>
  <c r="JWY4" i="9"/>
  <c r="JWX4" i="9"/>
  <c r="JWW4" i="9"/>
  <c r="JWV4" i="9"/>
  <c r="JWU4" i="9"/>
  <c r="JWT4" i="9"/>
  <c r="JWS4" i="9"/>
  <c r="JWR4" i="9"/>
  <c r="JWQ4" i="9"/>
  <c r="JWP4" i="9"/>
  <c r="JWO4" i="9"/>
  <c r="JWN4" i="9"/>
  <c r="JWM4" i="9"/>
  <c r="JWL4" i="9"/>
  <c r="JWK4" i="9"/>
  <c r="JWJ4" i="9"/>
  <c r="JWI4" i="9"/>
  <c r="JWH4" i="9"/>
  <c r="JWG4" i="9"/>
  <c r="JWF4" i="9"/>
  <c r="JWE4" i="9"/>
  <c r="JWD4" i="9"/>
  <c r="JWC4" i="9"/>
  <c r="JWB4" i="9"/>
  <c r="JWA4" i="9"/>
  <c r="JVZ4" i="9"/>
  <c r="JVY4" i="9"/>
  <c r="JVX4" i="9"/>
  <c r="JVW4" i="9"/>
  <c r="JVV4" i="9"/>
  <c r="JVU4" i="9"/>
  <c r="JVT4" i="9"/>
  <c r="JVS4" i="9"/>
  <c r="JVR4" i="9"/>
  <c r="JVQ4" i="9"/>
  <c r="JVP4" i="9"/>
  <c r="JVO4" i="9"/>
  <c r="JVN4" i="9"/>
  <c r="JVM4" i="9"/>
  <c r="JVL4" i="9"/>
  <c r="JVK4" i="9"/>
  <c r="JVJ4" i="9"/>
  <c r="JVI4" i="9"/>
  <c r="JVH4" i="9"/>
  <c r="JVG4" i="9"/>
  <c r="JVF4" i="9"/>
  <c r="JVE4" i="9"/>
  <c r="JVD4" i="9"/>
  <c r="JVC4" i="9"/>
  <c r="JVB4" i="9"/>
  <c r="JVA4" i="9"/>
  <c r="JUZ4" i="9"/>
  <c r="JUY4" i="9"/>
  <c r="JUX4" i="9"/>
  <c r="JUW4" i="9"/>
  <c r="JUV4" i="9"/>
  <c r="JUU4" i="9"/>
  <c r="JUT4" i="9"/>
  <c r="JUS4" i="9"/>
  <c r="JUR4" i="9"/>
  <c r="JUQ4" i="9"/>
  <c r="JUP4" i="9"/>
  <c r="JUO4" i="9"/>
  <c r="JUN4" i="9"/>
  <c r="JUM4" i="9"/>
  <c r="JUL4" i="9"/>
  <c r="JUK4" i="9"/>
  <c r="JUJ4" i="9"/>
  <c r="JUI4" i="9"/>
  <c r="JUH4" i="9"/>
  <c r="JUG4" i="9"/>
  <c r="JUF4" i="9"/>
  <c r="JUE4" i="9"/>
  <c r="JUD4" i="9"/>
  <c r="JUC4" i="9"/>
  <c r="JUB4" i="9"/>
  <c r="JUA4" i="9"/>
  <c r="JTZ4" i="9"/>
  <c r="JTY4" i="9"/>
  <c r="JTX4" i="9"/>
  <c r="JTW4" i="9"/>
  <c r="JTV4" i="9"/>
  <c r="JTU4" i="9"/>
  <c r="JTT4" i="9"/>
  <c r="JTS4" i="9"/>
  <c r="JTR4" i="9"/>
  <c r="JTQ4" i="9"/>
  <c r="JTP4" i="9"/>
  <c r="JTO4" i="9"/>
  <c r="JTN4" i="9"/>
  <c r="JTM4" i="9"/>
  <c r="JTL4" i="9"/>
  <c r="JTK4" i="9"/>
  <c r="JTJ4" i="9"/>
  <c r="JTI4" i="9"/>
  <c r="JTH4" i="9"/>
  <c r="JTG4" i="9"/>
  <c r="JTF4" i="9"/>
  <c r="JTE4" i="9"/>
  <c r="JTD4" i="9"/>
  <c r="JTC4" i="9"/>
  <c r="JTB4" i="9"/>
  <c r="JTA4" i="9"/>
  <c r="JSZ4" i="9"/>
  <c r="JSY4" i="9"/>
  <c r="JSX4" i="9"/>
  <c r="JSW4" i="9"/>
  <c r="JSV4" i="9"/>
  <c r="JSU4" i="9"/>
  <c r="JST4" i="9"/>
  <c r="JSS4" i="9"/>
  <c r="JSR4" i="9"/>
  <c r="JSQ4" i="9"/>
  <c r="JSP4" i="9"/>
  <c r="JSO4" i="9"/>
  <c r="JSN4" i="9"/>
  <c r="JSM4" i="9"/>
  <c r="JSL4" i="9"/>
  <c r="JSK4" i="9"/>
  <c r="JSJ4" i="9"/>
  <c r="JSI4" i="9"/>
  <c r="JSH4" i="9"/>
  <c r="JSG4" i="9"/>
  <c r="JSF4" i="9"/>
  <c r="JSE4" i="9"/>
  <c r="JSD4" i="9"/>
  <c r="JSC4" i="9"/>
  <c r="JSB4" i="9"/>
  <c r="JSA4" i="9"/>
  <c r="JRZ4" i="9"/>
  <c r="JRY4" i="9"/>
  <c r="JRX4" i="9"/>
  <c r="JRW4" i="9"/>
  <c r="JRV4" i="9"/>
  <c r="JRU4" i="9"/>
  <c r="JRT4" i="9"/>
  <c r="JRS4" i="9"/>
  <c r="JRR4" i="9"/>
  <c r="JRQ4" i="9"/>
  <c r="JRP4" i="9"/>
  <c r="JRO4" i="9"/>
  <c r="JRN4" i="9"/>
  <c r="JRM4" i="9"/>
  <c r="JRL4" i="9"/>
  <c r="JRK4" i="9"/>
  <c r="JRJ4" i="9"/>
  <c r="JRI4" i="9"/>
  <c r="JRH4" i="9"/>
  <c r="JRG4" i="9"/>
  <c r="JRF4" i="9"/>
  <c r="JRE4" i="9"/>
  <c r="JRD4" i="9"/>
  <c r="JRC4" i="9"/>
  <c r="JRB4" i="9"/>
  <c r="JRA4" i="9"/>
  <c r="JQZ4" i="9"/>
  <c r="JQY4" i="9"/>
  <c r="JQX4" i="9"/>
  <c r="JQW4" i="9"/>
  <c r="JQV4" i="9"/>
  <c r="JQU4" i="9"/>
  <c r="JQT4" i="9"/>
  <c r="JQS4" i="9"/>
  <c r="JQR4" i="9"/>
  <c r="JQQ4" i="9"/>
  <c r="JQP4" i="9"/>
  <c r="JQO4" i="9"/>
  <c r="JQN4" i="9"/>
  <c r="JQM4" i="9"/>
  <c r="JQL4" i="9"/>
  <c r="JQK4" i="9"/>
  <c r="JQJ4" i="9"/>
  <c r="JQI4" i="9"/>
  <c r="JQH4" i="9"/>
  <c r="JQG4" i="9"/>
  <c r="JQF4" i="9"/>
  <c r="JQE4" i="9"/>
  <c r="JQD4" i="9"/>
  <c r="JQC4" i="9"/>
  <c r="JQB4" i="9"/>
  <c r="JQA4" i="9"/>
  <c r="JPZ4" i="9"/>
  <c r="JPY4" i="9"/>
  <c r="JPX4" i="9"/>
  <c r="JPW4" i="9"/>
  <c r="JPV4" i="9"/>
  <c r="JPU4" i="9"/>
  <c r="JPT4" i="9"/>
  <c r="JPS4" i="9"/>
  <c r="JPR4" i="9"/>
  <c r="JPQ4" i="9"/>
  <c r="JPP4" i="9"/>
  <c r="JPO4" i="9"/>
  <c r="JPN4" i="9"/>
  <c r="JPM4" i="9"/>
  <c r="JPL4" i="9"/>
  <c r="JPK4" i="9"/>
  <c r="JPJ4" i="9"/>
  <c r="JPI4" i="9"/>
  <c r="JPH4" i="9"/>
  <c r="JPG4" i="9"/>
  <c r="JPF4" i="9"/>
  <c r="JPE4" i="9"/>
  <c r="JPD4" i="9"/>
  <c r="JPC4" i="9"/>
  <c r="JPB4" i="9"/>
  <c r="JPA4" i="9"/>
  <c r="JOZ4" i="9"/>
  <c r="JOY4" i="9"/>
  <c r="JOX4" i="9"/>
  <c r="JOW4" i="9"/>
  <c r="JOV4" i="9"/>
  <c r="JOU4" i="9"/>
  <c r="JOT4" i="9"/>
  <c r="JOS4" i="9"/>
  <c r="JOR4" i="9"/>
  <c r="JOQ4" i="9"/>
  <c r="JOP4" i="9"/>
  <c r="JOO4" i="9"/>
  <c r="JON4" i="9"/>
  <c r="JOM4" i="9"/>
  <c r="JOL4" i="9"/>
  <c r="JOK4" i="9"/>
  <c r="JOJ4" i="9"/>
  <c r="JOI4" i="9"/>
  <c r="JOH4" i="9"/>
  <c r="JOG4" i="9"/>
  <c r="JOF4" i="9"/>
  <c r="JOE4" i="9"/>
  <c r="JOD4" i="9"/>
  <c r="JOC4" i="9"/>
  <c r="JOB4" i="9"/>
  <c r="JOA4" i="9"/>
  <c r="JNZ4" i="9"/>
  <c r="JNY4" i="9"/>
  <c r="JNX4" i="9"/>
  <c r="JNW4" i="9"/>
  <c r="JNV4" i="9"/>
  <c r="JNU4" i="9"/>
  <c r="JNT4" i="9"/>
  <c r="JNS4" i="9"/>
  <c r="JNR4" i="9"/>
  <c r="JNQ4" i="9"/>
  <c r="JNP4" i="9"/>
  <c r="JNO4" i="9"/>
  <c r="JNN4" i="9"/>
  <c r="JNM4" i="9"/>
  <c r="JNL4" i="9"/>
  <c r="JNK4" i="9"/>
  <c r="JNJ4" i="9"/>
  <c r="JNI4" i="9"/>
  <c r="JNH4" i="9"/>
  <c r="JNG4" i="9"/>
  <c r="JNF4" i="9"/>
  <c r="JNE4" i="9"/>
  <c r="JND4" i="9"/>
  <c r="JNC4" i="9"/>
  <c r="JNB4" i="9"/>
  <c r="JNA4" i="9"/>
  <c r="JMZ4" i="9"/>
  <c r="JMY4" i="9"/>
  <c r="JMX4" i="9"/>
  <c r="JMW4" i="9"/>
  <c r="JMV4" i="9"/>
  <c r="JMU4" i="9"/>
  <c r="JMT4" i="9"/>
  <c r="JMS4" i="9"/>
  <c r="JMR4" i="9"/>
  <c r="JMQ4" i="9"/>
  <c r="JMP4" i="9"/>
  <c r="JMO4" i="9"/>
  <c r="JMN4" i="9"/>
  <c r="JMM4" i="9"/>
  <c r="JML4" i="9"/>
  <c r="JMK4" i="9"/>
  <c r="JMJ4" i="9"/>
  <c r="JMI4" i="9"/>
  <c r="JMH4" i="9"/>
  <c r="JMG4" i="9"/>
  <c r="JMF4" i="9"/>
  <c r="JME4" i="9"/>
  <c r="JMD4" i="9"/>
  <c r="JMC4" i="9"/>
  <c r="JMB4" i="9"/>
  <c r="JMA4" i="9"/>
  <c r="JLZ4" i="9"/>
  <c r="JLY4" i="9"/>
  <c r="JLX4" i="9"/>
  <c r="JLW4" i="9"/>
  <c r="JLV4" i="9"/>
  <c r="JLU4" i="9"/>
  <c r="JLT4" i="9"/>
  <c r="JLS4" i="9"/>
  <c r="JLR4" i="9"/>
  <c r="JLQ4" i="9"/>
  <c r="JLP4" i="9"/>
  <c r="JLO4" i="9"/>
  <c r="JLN4" i="9"/>
  <c r="JLM4" i="9"/>
  <c r="JLL4" i="9"/>
  <c r="JLK4" i="9"/>
  <c r="JLJ4" i="9"/>
  <c r="JLI4" i="9"/>
  <c r="JLH4" i="9"/>
  <c r="JLG4" i="9"/>
  <c r="JLF4" i="9"/>
  <c r="JLE4" i="9"/>
  <c r="JLD4" i="9"/>
  <c r="JLC4" i="9"/>
  <c r="JLB4" i="9"/>
  <c r="JLA4" i="9"/>
  <c r="JKZ4" i="9"/>
  <c r="JKY4" i="9"/>
  <c r="JKX4" i="9"/>
  <c r="JKW4" i="9"/>
  <c r="JKV4" i="9"/>
  <c r="JKU4" i="9"/>
  <c r="JKT4" i="9"/>
  <c r="JKS4" i="9"/>
  <c r="JKR4" i="9"/>
  <c r="JKQ4" i="9"/>
  <c r="JKP4" i="9"/>
  <c r="JKO4" i="9"/>
  <c r="JKN4" i="9"/>
  <c r="JKM4" i="9"/>
  <c r="JKL4" i="9"/>
  <c r="JKK4" i="9"/>
  <c r="JKJ4" i="9"/>
  <c r="JKI4" i="9"/>
  <c r="JKH4" i="9"/>
  <c r="JKG4" i="9"/>
  <c r="JKF4" i="9"/>
  <c r="JKE4" i="9"/>
  <c r="JKD4" i="9"/>
  <c r="JKC4" i="9"/>
  <c r="JKB4" i="9"/>
  <c r="JKA4" i="9"/>
  <c r="JJZ4" i="9"/>
  <c r="JJY4" i="9"/>
  <c r="JJX4" i="9"/>
  <c r="JJW4" i="9"/>
  <c r="JJV4" i="9"/>
  <c r="JJU4" i="9"/>
  <c r="JJT4" i="9"/>
  <c r="JJS4" i="9"/>
  <c r="JJR4" i="9"/>
  <c r="JJQ4" i="9"/>
  <c r="JJP4" i="9"/>
  <c r="JJO4" i="9"/>
  <c r="JJN4" i="9"/>
  <c r="JJM4" i="9"/>
  <c r="JJL4" i="9"/>
  <c r="JJK4" i="9"/>
  <c r="JJJ4" i="9"/>
  <c r="JJI4" i="9"/>
  <c r="JJH4" i="9"/>
  <c r="JJG4" i="9"/>
  <c r="JJF4" i="9"/>
  <c r="JJE4" i="9"/>
  <c r="JJD4" i="9"/>
  <c r="JJC4" i="9"/>
  <c r="JJB4" i="9"/>
  <c r="JJA4" i="9"/>
  <c r="JIZ4" i="9"/>
  <c r="JIY4" i="9"/>
  <c r="JIX4" i="9"/>
  <c r="JIW4" i="9"/>
  <c r="JIV4" i="9"/>
  <c r="JIU4" i="9"/>
  <c r="JIT4" i="9"/>
  <c r="JIS4" i="9"/>
  <c r="JIR4" i="9"/>
  <c r="JIQ4" i="9"/>
  <c r="JIP4" i="9"/>
  <c r="JIO4" i="9"/>
  <c r="JIN4" i="9"/>
  <c r="JIM4" i="9"/>
  <c r="JIL4" i="9"/>
  <c r="JIK4" i="9"/>
  <c r="JIJ4" i="9"/>
  <c r="JII4" i="9"/>
  <c r="JIH4" i="9"/>
  <c r="JIG4" i="9"/>
  <c r="JIF4" i="9"/>
  <c r="JIE4" i="9"/>
  <c r="JID4" i="9"/>
  <c r="JIC4" i="9"/>
  <c r="JIB4" i="9"/>
  <c r="JIA4" i="9"/>
  <c r="JHZ4" i="9"/>
  <c r="JHY4" i="9"/>
  <c r="JHX4" i="9"/>
  <c r="JHW4" i="9"/>
  <c r="JHV4" i="9"/>
  <c r="JHU4" i="9"/>
  <c r="JHT4" i="9"/>
  <c r="JHS4" i="9"/>
  <c r="JHR4" i="9"/>
  <c r="JHQ4" i="9"/>
  <c r="JHP4" i="9"/>
  <c r="JHO4" i="9"/>
  <c r="JHN4" i="9"/>
  <c r="JHM4" i="9"/>
  <c r="JHL4" i="9"/>
  <c r="JHK4" i="9"/>
  <c r="JHJ4" i="9"/>
  <c r="JHI4" i="9"/>
  <c r="JHH4" i="9"/>
  <c r="JHG4" i="9"/>
  <c r="JHF4" i="9"/>
  <c r="JHE4" i="9"/>
  <c r="JHD4" i="9"/>
  <c r="JHC4" i="9"/>
  <c r="JHB4" i="9"/>
  <c r="JHA4" i="9"/>
  <c r="JGZ4" i="9"/>
  <c r="JGY4" i="9"/>
  <c r="JGX4" i="9"/>
  <c r="JGW4" i="9"/>
  <c r="JGV4" i="9"/>
  <c r="JGU4" i="9"/>
  <c r="JGT4" i="9"/>
  <c r="JGS4" i="9"/>
  <c r="JGR4" i="9"/>
  <c r="JGQ4" i="9"/>
  <c r="JGP4" i="9"/>
  <c r="JGO4" i="9"/>
  <c r="JGN4" i="9"/>
  <c r="JGM4" i="9"/>
  <c r="JGL4" i="9"/>
  <c r="JGK4" i="9"/>
  <c r="JGJ4" i="9"/>
  <c r="JGI4" i="9"/>
  <c r="JGH4" i="9"/>
  <c r="JGG4" i="9"/>
  <c r="JGF4" i="9"/>
  <c r="JGE4" i="9"/>
  <c r="JGD4" i="9"/>
  <c r="JGC4" i="9"/>
  <c r="JGB4" i="9"/>
  <c r="JGA4" i="9"/>
  <c r="JFZ4" i="9"/>
  <c r="JFY4" i="9"/>
  <c r="JFX4" i="9"/>
  <c r="JFW4" i="9"/>
  <c r="JFV4" i="9"/>
  <c r="JFU4" i="9"/>
  <c r="JFT4" i="9"/>
  <c r="JFS4" i="9"/>
  <c r="JFR4" i="9"/>
  <c r="JFQ4" i="9"/>
  <c r="JFP4" i="9"/>
  <c r="JFO4" i="9"/>
  <c r="JFN4" i="9"/>
  <c r="JFM4" i="9"/>
  <c r="JFL4" i="9"/>
  <c r="JFK4" i="9"/>
  <c r="JFJ4" i="9"/>
  <c r="JFI4" i="9"/>
  <c r="JFH4" i="9"/>
  <c r="JFG4" i="9"/>
  <c r="JFF4" i="9"/>
  <c r="JFE4" i="9"/>
  <c r="JFD4" i="9"/>
  <c r="JFC4" i="9"/>
  <c r="JFB4" i="9"/>
  <c r="JFA4" i="9"/>
  <c r="JEZ4" i="9"/>
  <c r="JEY4" i="9"/>
  <c r="JEX4" i="9"/>
  <c r="JEW4" i="9"/>
  <c r="JEV4" i="9"/>
  <c r="JEU4" i="9"/>
  <c r="JET4" i="9"/>
  <c r="JES4" i="9"/>
  <c r="JER4" i="9"/>
  <c r="JEQ4" i="9"/>
  <c r="JEP4" i="9"/>
  <c r="JEO4" i="9"/>
  <c r="JEN4" i="9"/>
  <c r="JEM4" i="9"/>
  <c r="JEL4" i="9"/>
  <c r="JEK4" i="9"/>
  <c r="JEJ4" i="9"/>
  <c r="JEI4" i="9"/>
  <c r="JEH4" i="9"/>
  <c r="JEG4" i="9"/>
  <c r="JEF4" i="9"/>
  <c r="JEE4" i="9"/>
  <c r="JED4" i="9"/>
  <c r="JEC4" i="9"/>
  <c r="JEB4" i="9"/>
  <c r="JEA4" i="9"/>
  <c r="JDZ4" i="9"/>
  <c r="JDY4" i="9"/>
  <c r="JDX4" i="9"/>
  <c r="JDW4" i="9"/>
  <c r="JDV4" i="9"/>
  <c r="JDU4" i="9"/>
  <c r="JDT4" i="9"/>
  <c r="JDS4" i="9"/>
  <c r="JDR4" i="9"/>
  <c r="JDQ4" i="9"/>
  <c r="JDP4" i="9"/>
  <c r="JDO4" i="9"/>
  <c r="JDN4" i="9"/>
  <c r="JDM4" i="9"/>
  <c r="JDL4" i="9"/>
  <c r="JDK4" i="9"/>
  <c r="JDJ4" i="9"/>
  <c r="JDI4" i="9"/>
  <c r="JDH4" i="9"/>
  <c r="JDG4" i="9"/>
  <c r="JDF4" i="9"/>
  <c r="JDE4" i="9"/>
  <c r="JDD4" i="9"/>
  <c r="JDC4" i="9"/>
  <c r="JDB4" i="9"/>
  <c r="JDA4" i="9"/>
  <c r="JCZ4" i="9"/>
  <c r="JCY4" i="9"/>
  <c r="JCX4" i="9"/>
  <c r="JCW4" i="9"/>
  <c r="JCV4" i="9"/>
  <c r="JCU4" i="9"/>
  <c r="JCT4" i="9"/>
  <c r="JCS4" i="9"/>
  <c r="JCR4" i="9"/>
  <c r="JCQ4" i="9"/>
  <c r="JCP4" i="9"/>
  <c r="JCO4" i="9"/>
  <c r="JCN4" i="9"/>
  <c r="JCM4" i="9"/>
  <c r="JCL4" i="9"/>
  <c r="JCK4" i="9"/>
  <c r="JCJ4" i="9"/>
  <c r="JCI4" i="9"/>
  <c r="JCH4" i="9"/>
  <c r="JCG4" i="9"/>
  <c r="JCF4" i="9"/>
  <c r="JCE4" i="9"/>
  <c r="JCD4" i="9"/>
  <c r="JCC4" i="9"/>
  <c r="JCB4" i="9"/>
  <c r="JCA4" i="9"/>
  <c r="JBZ4" i="9"/>
  <c r="JBY4" i="9"/>
  <c r="JBX4" i="9"/>
  <c r="JBW4" i="9"/>
  <c r="JBV4" i="9"/>
  <c r="JBU4" i="9"/>
  <c r="JBT4" i="9"/>
  <c r="JBS4" i="9"/>
  <c r="JBR4" i="9"/>
  <c r="JBQ4" i="9"/>
  <c r="JBP4" i="9"/>
  <c r="JBO4" i="9"/>
  <c r="JBN4" i="9"/>
  <c r="JBM4" i="9"/>
  <c r="JBL4" i="9"/>
  <c r="JBK4" i="9"/>
  <c r="JBJ4" i="9"/>
  <c r="JBI4" i="9"/>
  <c r="JBH4" i="9"/>
  <c r="JBG4" i="9"/>
  <c r="JBF4" i="9"/>
  <c r="JBE4" i="9"/>
  <c r="JBD4" i="9"/>
  <c r="JBC4" i="9"/>
  <c r="JBB4" i="9"/>
  <c r="JBA4" i="9"/>
  <c r="JAZ4" i="9"/>
  <c r="JAY4" i="9"/>
  <c r="JAX4" i="9"/>
  <c r="JAW4" i="9"/>
  <c r="JAV4" i="9"/>
  <c r="JAU4" i="9"/>
  <c r="JAT4" i="9"/>
  <c r="JAS4" i="9"/>
  <c r="JAR4" i="9"/>
  <c r="JAQ4" i="9"/>
  <c r="JAP4" i="9"/>
  <c r="JAO4" i="9"/>
  <c r="JAN4" i="9"/>
  <c r="JAM4" i="9"/>
  <c r="JAL4" i="9"/>
  <c r="JAK4" i="9"/>
  <c r="JAJ4" i="9"/>
  <c r="JAI4" i="9"/>
  <c r="JAH4" i="9"/>
  <c r="JAG4" i="9"/>
  <c r="JAF4" i="9"/>
  <c r="JAE4" i="9"/>
  <c r="JAD4" i="9"/>
  <c r="JAC4" i="9"/>
  <c r="JAB4" i="9"/>
  <c r="JAA4" i="9"/>
  <c r="IZZ4" i="9"/>
  <c r="IZY4" i="9"/>
  <c r="IZX4" i="9"/>
  <c r="IZW4" i="9"/>
  <c r="IZV4" i="9"/>
  <c r="IZU4" i="9"/>
  <c r="IZT4" i="9"/>
  <c r="IZS4" i="9"/>
  <c r="IZR4" i="9"/>
  <c r="IZQ4" i="9"/>
  <c r="IZP4" i="9"/>
  <c r="IZO4" i="9"/>
  <c r="IZN4" i="9"/>
  <c r="IZM4" i="9"/>
  <c r="IZL4" i="9"/>
  <c r="IZK4" i="9"/>
  <c r="IZJ4" i="9"/>
  <c r="IZI4" i="9"/>
  <c r="IZH4" i="9"/>
  <c r="IZG4" i="9"/>
  <c r="IZF4" i="9"/>
  <c r="IZE4" i="9"/>
  <c r="IZD4" i="9"/>
  <c r="IZC4" i="9"/>
  <c r="IZB4" i="9"/>
  <c r="IZA4" i="9"/>
  <c r="IYZ4" i="9"/>
  <c r="IYY4" i="9"/>
  <c r="IYX4" i="9"/>
  <c r="IYW4" i="9"/>
  <c r="IYV4" i="9"/>
  <c r="IYU4" i="9"/>
  <c r="IYT4" i="9"/>
  <c r="IYS4" i="9"/>
  <c r="IYR4" i="9"/>
  <c r="IYQ4" i="9"/>
  <c r="IYP4" i="9"/>
  <c r="IYO4" i="9"/>
  <c r="IYN4" i="9"/>
  <c r="IYM4" i="9"/>
  <c r="IYL4" i="9"/>
  <c r="IYK4" i="9"/>
  <c r="IYJ4" i="9"/>
  <c r="IYI4" i="9"/>
  <c r="IYH4" i="9"/>
  <c r="IYG4" i="9"/>
  <c r="IYF4" i="9"/>
  <c r="IYE4" i="9"/>
  <c r="IYD4" i="9"/>
  <c r="IYC4" i="9"/>
  <c r="IYB4" i="9"/>
  <c r="IYA4" i="9"/>
  <c r="IXZ4" i="9"/>
  <c r="IXY4" i="9"/>
  <c r="IXX4" i="9"/>
  <c r="IXW4" i="9"/>
  <c r="IXV4" i="9"/>
  <c r="IXU4" i="9"/>
  <c r="IXT4" i="9"/>
  <c r="IXS4" i="9"/>
  <c r="IXR4" i="9"/>
  <c r="IXQ4" i="9"/>
  <c r="IXP4" i="9"/>
  <c r="IXO4" i="9"/>
  <c r="IXN4" i="9"/>
  <c r="IXM4" i="9"/>
  <c r="IXL4" i="9"/>
  <c r="IXK4" i="9"/>
  <c r="IXJ4" i="9"/>
  <c r="IXI4" i="9"/>
  <c r="IXH4" i="9"/>
  <c r="IXG4" i="9"/>
  <c r="IXF4" i="9"/>
  <c r="IXE4" i="9"/>
  <c r="IXD4" i="9"/>
  <c r="IXC4" i="9"/>
  <c r="IXB4" i="9"/>
  <c r="IXA4" i="9"/>
  <c r="IWZ4" i="9"/>
  <c r="IWY4" i="9"/>
  <c r="IWX4" i="9"/>
  <c r="IWW4" i="9"/>
  <c r="IWV4" i="9"/>
  <c r="IWU4" i="9"/>
  <c r="IWT4" i="9"/>
  <c r="IWS4" i="9"/>
  <c r="IWR4" i="9"/>
  <c r="IWQ4" i="9"/>
  <c r="IWP4" i="9"/>
  <c r="IWO4" i="9"/>
  <c r="IWN4" i="9"/>
  <c r="IWM4" i="9"/>
  <c r="IWL4" i="9"/>
  <c r="IWK4" i="9"/>
  <c r="IWJ4" i="9"/>
  <c r="IWI4" i="9"/>
  <c r="IWH4" i="9"/>
  <c r="IWG4" i="9"/>
  <c r="IWF4" i="9"/>
  <c r="IWE4" i="9"/>
  <c r="IWD4" i="9"/>
  <c r="IWC4" i="9"/>
  <c r="IWB4" i="9"/>
  <c r="IWA4" i="9"/>
  <c r="IVZ4" i="9"/>
  <c r="IVY4" i="9"/>
  <c r="IVX4" i="9"/>
  <c r="IVW4" i="9"/>
  <c r="IVV4" i="9"/>
  <c r="IVU4" i="9"/>
  <c r="IVT4" i="9"/>
  <c r="IVS4" i="9"/>
  <c r="IVR4" i="9"/>
  <c r="IVQ4" i="9"/>
  <c r="IVP4" i="9"/>
  <c r="IVO4" i="9"/>
  <c r="IVN4" i="9"/>
  <c r="IVM4" i="9"/>
  <c r="IVL4" i="9"/>
  <c r="IVK4" i="9"/>
  <c r="IVJ4" i="9"/>
  <c r="IVI4" i="9"/>
  <c r="IVH4" i="9"/>
  <c r="IVG4" i="9"/>
  <c r="IVF4" i="9"/>
  <c r="IVE4" i="9"/>
  <c r="IVD4" i="9"/>
  <c r="IVC4" i="9"/>
  <c r="IVB4" i="9"/>
  <c r="IVA4" i="9"/>
  <c r="IUZ4" i="9"/>
  <c r="IUY4" i="9"/>
  <c r="IUX4" i="9"/>
  <c r="IUW4" i="9"/>
  <c r="IUV4" i="9"/>
  <c r="IUU4" i="9"/>
  <c r="IUT4" i="9"/>
  <c r="IUS4" i="9"/>
  <c r="IUR4" i="9"/>
  <c r="IUQ4" i="9"/>
  <c r="IUP4" i="9"/>
  <c r="IUO4" i="9"/>
  <c r="IUN4" i="9"/>
  <c r="IUM4" i="9"/>
  <c r="IUL4" i="9"/>
  <c r="IUK4" i="9"/>
  <c r="IUJ4" i="9"/>
  <c r="IUI4" i="9"/>
  <c r="IUH4" i="9"/>
  <c r="IUG4" i="9"/>
  <c r="IUF4" i="9"/>
  <c r="IUE4" i="9"/>
  <c r="IUD4" i="9"/>
  <c r="IUC4" i="9"/>
  <c r="IUB4" i="9"/>
  <c r="IUA4" i="9"/>
  <c r="ITZ4" i="9"/>
  <c r="ITY4" i="9"/>
  <c r="ITX4" i="9"/>
  <c r="ITW4" i="9"/>
  <c r="ITV4" i="9"/>
  <c r="ITU4" i="9"/>
  <c r="ITT4" i="9"/>
  <c r="ITS4" i="9"/>
  <c r="ITR4" i="9"/>
  <c r="ITQ4" i="9"/>
  <c r="ITP4" i="9"/>
  <c r="ITO4" i="9"/>
  <c r="ITN4" i="9"/>
  <c r="ITM4" i="9"/>
  <c r="ITL4" i="9"/>
  <c r="ITK4" i="9"/>
  <c r="ITJ4" i="9"/>
  <c r="ITI4" i="9"/>
  <c r="ITH4" i="9"/>
  <c r="ITG4" i="9"/>
  <c r="ITF4" i="9"/>
  <c r="ITE4" i="9"/>
  <c r="ITD4" i="9"/>
  <c r="ITC4" i="9"/>
  <c r="ITB4" i="9"/>
  <c r="ITA4" i="9"/>
  <c r="ISZ4" i="9"/>
  <c r="ISY4" i="9"/>
  <c r="ISX4" i="9"/>
  <c r="ISW4" i="9"/>
  <c r="ISV4" i="9"/>
  <c r="ISU4" i="9"/>
  <c r="IST4" i="9"/>
  <c r="ISS4" i="9"/>
  <c r="ISR4" i="9"/>
  <c r="ISQ4" i="9"/>
  <c r="ISP4" i="9"/>
  <c r="ISO4" i="9"/>
  <c r="ISN4" i="9"/>
  <c r="ISM4" i="9"/>
  <c r="ISL4" i="9"/>
  <c r="ISK4" i="9"/>
  <c r="ISJ4" i="9"/>
  <c r="ISI4" i="9"/>
  <c r="ISH4" i="9"/>
  <c r="ISG4" i="9"/>
  <c r="ISF4" i="9"/>
  <c r="ISE4" i="9"/>
  <c r="ISD4" i="9"/>
  <c r="ISC4" i="9"/>
  <c r="ISB4" i="9"/>
  <c r="ISA4" i="9"/>
  <c r="IRZ4" i="9"/>
  <c r="IRY4" i="9"/>
  <c r="IRX4" i="9"/>
  <c r="IRW4" i="9"/>
  <c r="IRV4" i="9"/>
  <c r="IRU4" i="9"/>
  <c r="IRT4" i="9"/>
  <c r="IRS4" i="9"/>
  <c r="IRR4" i="9"/>
  <c r="IRQ4" i="9"/>
  <c r="IRP4" i="9"/>
  <c r="IRO4" i="9"/>
  <c r="IRN4" i="9"/>
  <c r="IRM4" i="9"/>
  <c r="IRL4" i="9"/>
  <c r="IRK4" i="9"/>
  <c r="IRJ4" i="9"/>
  <c r="IRI4" i="9"/>
  <c r="IRH4" i="9"/>
  <c r="IRG4" i="9"/>
  <c r="IRF4" i="9"/>
  <c r="IRE4" i="9"/>
  <c r="IRD4" i="9"/>
  <c r="IRC4" i="9"/>
  <c r="IRB4" i="9"/>
  <c r="IRA4" i="9"/>
  <c r="IQZ4" i="9"/>
  <c r="IQY4" i="9"/>
  <c r="IQX4" i="9"/>
  <c r="IQW4" i="9"/>
  <c r="IQV4" i="9"/>
  <c r="IQU4" i="9"/>
  <c r="IQT4" i="9"/>
  <c r="IQS4" i="9"/>
  <c r="IQR4" i="9"/>
  <c r="IQQ4" i="9"/>
  <c r="IQP4" i="9"/>
  <c r="IQO4" i="9"/>
  <c r="IQN4" i="9"/>
  <c r="IQM4" i="9"/>
  <c r="IQL4" i="9"/>
  <c r="IQK4" i="9"/>
  <c r="IQJ4" i="9"/>
  <c r="IQI4" i="9"/>
  <c r="IQH4" i="9"/>
  <c r="IQG4" i="9"/>
  <c r="IQF4" i="9"/>
  <c r="IQE4" i="9"/>
  <c r="IQD4" i="9"/>
  <c r="IQC4" i="9"/>
  <c r="IQB4" i="9"/>
  <c r="IQA4" i="9"/>
  <c r="IPZ4" i="9"/>
  <c r="IPY4" i="9"/>
  <c r="IPX4" i="9"/>
  <c r="IPW4" i="9"/>
  <c r="IPV4" i="9"/>
  <c r="IPU4" i="9"/>
  <c r="IPT4" i="9"/>
  <c r="IPS4" i="9"/>
  <c r="IPR4" i="9"/>
  <c r="IPQ4" i="9"/>
  <c r="IPP4" i="9"/>
  <c r="IPO4" i="9"/>
  <c r="IPN4" i="9"/>
  <c r="IPM4" i="9"/>
  <c r="IPL4" i="9"/>
  <c r="IPK4" i="9"/>
  <c r="IPJ4" i="9"/>
  <c r="IPI4" i="9"/>
  <c r="IPH4" i="9"/>
  <c r="IPG4" i="9"/>
  <c r="IPF4" i="9"/>
  <c r="IPE4" i="9"/>
  <c r="IPD4" i="9"/>
  <c r="IPC4" i="9"/>
  <c r="IPB4" i="9"/>
  <c r="IPA4" i="9"/>
  <c r="IOZ4" i="9"/>
  <c r="IOY4" i="9"/>
  <c r="IOX4" i="9"/>
  <c r="IOW4" i="9"/>
  <c r="IOV4" i="9"/>
  <c r="IOU4" i="9"/>
  <c r="IOT4" i="9"/>
  <c r="IOS4" i="9"/>
  <c r="IOR4" i="9"/>
  <c r="IOQ4" i="9"/>
  <c r="IOP4" i="9"/>
  <c r="IOO4" i="9"/>
  <c r="ION4" i="9"/>
  <c r="IOM4" i="9"/>
  <c r="IOL4" i="9"/>
  <c r="IOK4" i="9"/>
  <c r="IOJ4" i="9"/>
  <c r="IOI4" i="9"/>
  <c r="IOH4" i="9"/>
  <c r="IOG4" i="9"/>
  <c r="IOF4" i="9"/>
  <c r="IOE4" i="9"/>
  <c r="IOD4" i="9"/>
  <c r="IOC4" i="9"/>
  <c r="IOB4" i="9"/>
  <c r="IOA4" i="9"/>
  <c r="INZ4" i="9"/>
  <c r="INY4" i="9"/>
  <c r="INX4" i="9"/>
  <c r="INW4" i="9"/>
  <c r="INV4" i="9"/>
  <c r="INU4" i="9"/>
  <c r="INT4" i="9"/>
  <c r="INS4" i="9"/>
  <c r="INR4" i="9"/>
  <c r="INQ4" i="9"/>
  <c r="INP4" i="9"/>
  <c r="INO4" i="9"/>
  <c r="INN4" i="9"/>
  <c r="INM4" i="9"/>
  <c r="INL4" i="9"/>
  <c r="INK4" i="9"/>
  <c r="INJ4" i="9"/>
  <c r="INI4" i="9"/>
  <c r="INH4" i="9"/>
  <c r="ING4" i="9"/>
  <c r="INF4" i="9"/>
  <c r="INE4" i="9"/>
  <c r="IND4" i="9"/>
  <c r="INC4" i="9"/>
  <c r="INB4" i="9"/>
  <c r="INA4" i="9"/>
  <c r="IMZ4" i="9"/>
  <c r="IMY4" i="9"/>
  <c r="IMX4" i="9"/>
  <c r="IMW4" i="9"/>
  <c r="IMV4" i="9"/>
  <c r="IMU4" i="9"/>
  <c r="IMT4" i="9"/>
  <c r="IMS4" i="9"/>
  <c r="IMR4" i="9"/>
  <c r="IMQ4" i="9"/>
  <c r="IMP4" i="9"/>
  <c r="IMO4" i="9"/>
  <c r="IMN4" i="9"/>
  <c r="IMM4" i="9"/>
  <c r="IML4" i="9"/>
  <c r="IMK4" i="9"/>
  <c r="IMJ4" i="9"/>
  <c r="IMI4" i="9"/>
  <c r="IMH4" i="9"/>
  <c r="IMG4" i="9"/>
  <c r="IMF4" i="9"/>
  <c r="IME4" i="9"/>
  <c r="IMD4" i="9"/>
  <c r="IMC4" i="9"/>
  <c r="IMB4" i="9"/>
  <c r="IMA4" i="9"/>
  <c r="ILZ4" i="9"/>
  <c r="ILY4" i="9"/>
  <c r="ILX4" i="9"/>
  <c r="ILW4" i="9"/>
  <c r="ILV4" i="9"/>
  <c r="ILU4" i="9"/>
  <c r="ILT4" i="9"/>
  <c r="ILS4" i="9"/>
  <c r="ILR4" i="9"/>
  <c r="ILQ4" i="9"/>
  <c r="ILP4" i="9"/>
  <c r="ILO4" i="9"/>
  <c r="ILN4" i="9"/>
  <c r="ILM4" i="9"/>
  <c r="ILL4" i="9"/>
  <c r="ILK4" i="9"/>
  <c r="ILJ4" i="9"/>
  <c r="ILI4" i="9"/>
  <c r="ILH4" i="9"/>
  <c r="ILG4" i="9"/>
  <c r="ILF4" i="9"/>
  <c r="ILE4" i="9"/>
  <c r="ILD4" i="9"/>
  <c r="ILC4" i="9"/>
  <c r="ILB4" i="9"/>
  <c r="ILA4" i="9"/>
  <c r="IKZ4" i="9"/>
  <c r="IKY4" i="9"/>
  <c r="IKX4" i="9"/>
  <c r="IKW4" i="9"/>
  <c r="IKV4" i="9"/>
  <c r="IKU4" i="9"/>
  <c r="IKT4" i="9"/>
  <c r="IKS4" i="9"/>
  <c r="IKR4" i="9"/>
  <c r="IKQ4" i="9"/>
  <c r="IKP4" i="9"/>
  <c r="IKO4" i="9"/>
  <c r="IKN4" i="9"/>
  <c r="IKM4" i="9"/>
  <c r="IKL4" i="9"/>
  <c r="IKK4" i="9"/>
  <c r="IKJ4" i="9"/>
  <c r="IKI4" i="9"/>
  <c r="IKH4" i="9"/>
  <c r="IKG4" i="9"/>
  <c r="IKF4" i="9"/>
  <c r="IKE4" i="9"/>
  <c r="IKD4" i="9"/>
  <c r="IKC4" i="9"/>
  <c r="IKB4" i="9"/>
  <c r="IKA4" i="9"/>
  <c r="IJZ4" i="9"/>
  <c r="IJY4" i="9"/>
  <c r="IJX4" i="9"/>
  <c r="IJW4" i="9"/>
  <c r="IJV4" i="9"/>
  <c r="IJU4" i="9"/>
  <c r="IJT4" i="9"/>
  <c r="IJS4" i="9"/>
  <c r="IJR4" i="9"/>
  <c r="IJQ4" i="9"/>
  <c r="IJP4" i="9"/>
  <c r="IJO4" i="9"/>
  <c r="IJN4" i="9"/>
  <c r="IJM4" i="9"/>
  <c r="IJL4" i="9"/>
  <c r="IJK4" i="9"/>
  <c r="IJJ4" i="9"/>
  <c r="IJI4" i="9"/>
  <c r="IJH4" i="9"/>
  <c r="IJG4" i="9"/>
  <c r="IJF4" i="9"/>
  <c r="IJE4" i="9"/>
  <c r="IJD4" i="9"/>
  <c r="IJC4" i="9"/>
  <c r="IJB4" i="9"/>
  <c r="IJA4" i="9"/>
  <c r="IIZ4" i="9"/>
  <c r="IIY4" i="9"/>
  <c r="IIX4" i="9"/>
  <c r="IIW4" i="9"/>
  <c r="IIV4" i="9"/>
  <c r="IIU4" i="9"/>
  <c r="IIT4" i="9"/>
  <c r="IIS4" i="9"/>
  <c r="IIR4" i="9"/>
  <c r="IIQ4" i="9"/>
  <c r="IIP4" i="9"/>
  <c r="IIO4" i="9"/>
  <c r="IIN4" i="9"/>
  <c r="IIM4" i="9"/>
  <c r="IIL4" i="9"/>
  <c r="IIK4" i="9"/>
  <c r="IIJ4" i="9"/>
  <c r="III4" i="9"/>
  <c r="IIH4" i="9"/>
  <c r="IIG4" i="9"/>
  <c r="IIF4" i="9"/>
  <c r="IIE4" i="9"/>
  <c r="IID4" i="9"/>
  <c r="IIC4" i="9"/>
  <c r="IIB4" i="9"/>
  <c r="IIA4" i="9"/>
  <c r="IHZ4" i="9"/>
  <c r="IHY4" i="9"/>
  <c r="IHX4" i="9"/>
  <c r="IHW4" i="9"/>
  <c r="IHV4" i="9"/>
  <c r="IHU4" i="9"/>
  <c r="IHT4" i="9"/>
  <c r="IHS4" i="9"/>
  <c r="IHR4" i="9"/>
  <c r="IHQ4" i="9"/>
  <c r="IHP4" i="9"/>
  <c r="IHO4" i="9"/>
  <c r="IHN4" i="9"/>
  <c r="IHM4" i="9"/>
  <c r="IHL4" i="9"/>
  <c r="IHK4" i="9"/>
  <c r="IHJ4" i="9"/>
  <c r="IHI4" i="9"/>
  <c r="IHH4" i="9"/>
  <c r="IHG4" i="9"/>
  <c r="IHF4" i="9"/>
  <c r="IHE4" i="9"/>
  <c r="IHD4" i="9"/>
  <c r="IHC4" i="9"/>
  <c r="IHB4" i="9"/>
  <c r="IHA4" i="9"/>
  <c r="IGZ4" i="9"/>
  <c r="IGY4" i="9"/>
  <c r="IGX4" i="9"/>
  <c r="IGW4" i="9"/>
  <c r="IGV4" i="9"/>
  <c r="IGU4" i="9"/>
  <c r="IGT4" i="9"/>
  <c r="IGS4" i="9"/>
  <c r="IGR4" i="9"/>
  <c r="IGQ4" i="9"/>
  <c r="IGP4" i="9"/>
  <c r="IGO4" i="9"/>
  <c r="IGN4" i="9"/>
  <c r="IGM4" i="9"/>
  <c r="IGL4" i="9"/>
  <c r="IGK4" i="9"/>
  <c r="IGJ4" i="9"/>
  <c r="IGI4" i="9"/>
  <c r="IGH4" i="9"/>
  <c r="IGG4" i="9"/>
  <c r="IGF4" i="9"/>
  <c r="IGE4" i="9"/>
  <c r="IGD4" i="9"/>
  <c r="IGC4" i="9"/>
  <c r="IGB4" i="9"/>
  <c r="IGA4" i="9"/>
  <c r="IFZ4" i="9"/>
  <c r="IFY4" i="9"/>
  <c r="IFX4" i="9"/>
  <c r="IFW4" i="9"/>
  <c r="IFV4" i="9"/>
  <c r="IFU4" i="9"/>
  <c r="IFT4" i="9"/>
  <c r="IFS4" i="9"/>
  <c r="IFR4" i="9"/>
  <c r="IFQ4" i="9"/>
  <c r="IFP4" i="9"/>
  <c r="IFO4" i="9"/>
  <c r="IFN4" i="9"/>
  <c r="IFM4" i="9"/>
  <c r="IFL4" i="9"/>
  <c r="IFK4" i="9"/>
  <c r="IFJ4" i="9"/>
  <c r="IFI4" i="9"/>
  <c r="IFH4" i="9"/>
  <c r="IFG4" i="9"/>
  <c r="IFF4" i="9"/>
  <c r="IFE4" i="9"/>
  <c r="IFD4" i="9"/>
  <c r="IFC4" i="9"/>
  <c r="IFB4" i="9"/>
  <c r="IFA4" i="9"/>
  <c r="IEZ4" i="9"/>
  <c r="IEY4" i="9"/>
  <c r="IEX4" i="9"/>
  <c r="IEW4" i="9"/>
  <c r="IEV4" i="9"/>
  <c r="IEU4" i="9"/>
  <c r="IET4" i="9"/>
  <c r="IES4" i="9"/>
  <c r="IER4" i="9"/>
  <c r="IEQ4" i="9"/>
  <c r="IEP4" i="9"/>
  <c r="IEO4" i="9"/>
  <c r="IEN4" i="9"/>
  <c r="IEM4" i="9"/>
  <c r="IEL4" i="9"/>
  <c r="IEK4" i="9"/>
  <c r="IEJ4" i="9"/>
  <c r="IEI4" i="9"/>
  <c r="IEH4" i="9"/>
  <c r="IEG4" i="9"/>
  <c r="IEF4" i="9"/>
  <c r="IEE4" i="9"/>
  <c r="IED4" i="9"/>
  <c r="IEC4" i="9"/>
  <c r="IEB4" i="9"/>
  <c r="IEA4" i="9"/>
  <c r="IDZ4" i="9"/>
  <c r="IDY4" i="9"/>
  <c r="IDX4" i="9"/>
  <c r="IDW4" i="9"/>
  <c r="IDV4" i="9"/>
  <c r="IDU4" i="9"/>
  <c r="IDT4" i="9"/>
  <c r="IDS4" i="9"/>
  <c r="IDR4" i="9"/>
  <c r="IDQ4" i="9"/>
  <c r="IDP4" i="9"/>
  <c r="IDO4" i="9"/>
  <c r="IDN4" i="9"/>
  <c r="IDM4" i="9"/>
  <c r="IDL4" i="9"/>
  <c r="IDK4" i="9"/>
  <c r="IDJ4" i="9"/>
  <c r="IDI4" i="9"/>
  <c r="IDH4" i="9"/>
  <c r="IDG4" i="9"/>
  <c r="IDF4" i="9"/>
  <c r="IDE4" i="9"/>
  <c r="IDD4" i="9"/>
  <c r="IDC4" i="9"/>
  <c r="IDB4" i="9"/>
  <c r="IDA4" i="9"/>
  <c r="ICZ4" i="9"/>
  <c r="ICY4" i="9"/>
  <c r="ICX4" i="9"/>
  <c r="ICW4" i="9"/>
  <c r="ICV4" i="9"/>
  <c r="ICU4" i="9"/>
  <c r="ICT4" i="9"/>
  <c r="ICS4" i="9"/>
  <c r="ICR4" i="9"/>
  <c r="ICQ4" i="9"/>
  <c r="ICP4" i="9"/>
  <c r="ICO4" i="9"/>
  <c r="ICN4" i="9"/>
  <c r="ICM4" i="9"/>
  <c r="ICL4" i="9"/>
  <c r="ICK4" i="9"/>
  <c r="ICJ4" i="9"/>
  <c r="ICI4" i="9"/>
  <c r="ICH4" i="9"/>
  <c r="ICG4" i="9"/>
  <c r="ICF4" i="9"/>
  <c r="ICE4" i="9"/>
  <c r="ICD4" i="9"/>
  <c r="ICC4" i="9"/>
  <c r="ICB4" i="9"/>
  <c r="ICA4" i="9"/>
  <c r="IBZ4" i="9"/>
  <c r="IBY4" i="9"/>
  <c r="IBX4" i="9"/>
  <c r="IBW4" i="9"/>
  <c r="IBV4" i="9"/>
  <c r="IBU4" i="9"/>
  <c r="IBT4" i="9"/>
  <c r="IBS4" i="9"/>
  <c r="IBR4" i="9"/>
  <c r="IBQ4" i="9"/>
  <c r="IBP4" i="9"/>
  <c r="IBO4" i="9"/>
  <c r="IBN4" i="9"/>
  <c r="IBM4" i="9"/>
  <c r="IBL4" i="9"/>
  <c r="IBK4" i="9"/>
  <c r="IBJ4" i="9"/>
  <c r="IBI4" i="9"/>
  <c r="IBH4" i="9"/>
  <c r="IBG4" i="9"/>
  <c r="IBF4" i="9"/>
  <c r="IBE4" i="9"/>
  <c r="IBD4" i="9"/>
  <c r="IBC4" i="9"/>
  <c r="IBB4" i="9"/>
  <c r="IBA4" i="9"/>
  <c r="IAZ4" i="9"/>
  <c r="IAY4" i="9"/>
  <c r="IAX4" i="9"/>
  <c r="IAW4" i="9"/>
  <c r="IAV4" i="9"/>
  <c r="IAU4" i="9"/>
  <c r="IAT4" i="9"/>
  <c r="IAS4" i="9"/>
  <c r="IAR4" i="9"/>
  <c r="IAQ4" i="9"/>
  <c r="IAP4" i="9"/>
  <c r="IAO4" i="9"/>
  <c r="IAN4" i="9"/>
  <c r="IAM4" i="9"/>
  <c r="IAL4" i="9"/>
  <c r="IAK4" i="9"/>
  <c r="IAJ4" i="9"/>
  <c r="IAI4" i="9"/>
  <c r="IAH4" i="9"/>
  <c r="IAG4" i="9"/>
  <c r="IAF4" i="9"/>
  <c r="IAE4" i="9"/>
  <c r="IAD4" i="9"/>
  <c r="IAC4" i="9"/>
  <c r="IAB4" i="9"/>
  <c r="IAA4" i="9"/>
  <c r="HZZ4" i="9"/>
  <c r="HZY4" i="9"/>
  <c r="HZX4" i="9"/>
  <c r="HZW4" i="9"/>
  <c r="HZV4" i="9"/>
  <c r="HZU4" i="9"/>
  <c r="HZT4" i="9"/>
  <c r="HZS4" i="9"/>
  <c r="HZR4" i="9"/>
  <c r="HZQ4" i="9"/>
  <c r="HZP4" i="9"/>
  <c r="HZO4" i="9"/>
  <c r="HZN4" i="9"/>
  <c r="HZM4" i="9"/>
  <c r="HZL4" i="9"/>
  <c r="HZK4" i="9"/>
  <c r="HZJ4" i="9"/>
  <c r="HZI4" i="9"/>
  <c r="HZH4" i="9"/>
  <c r="HZG4" i="9"/>
  <c r="HZF4" i="9"/>
  <c r="HZE4" i="9"/>
  <c r="HZD4" i="9"/>
  <c r="HZC4" i="9"/>
  <c r="HZB4" i="9"/>
  <c r="HZA4" i="9"/>
  <c r="HYZ4" i="9"/>
  <c r="HYY4" i="9"/>
  <c r="HYX4" i="9"/>
  <c r="HYW4" i="9"/>
  <c r="HYV4" i="9"/>
  <c r="HYU4" i="9"/>
  <c r="HYT4" i="9"/>
  <c r="HYS4" i="9"/>
  <c r="HYR4" i="9"/>
  <c r="HYQ4" i="9"/>
  <c r="HYP4" i="9"/>
  <c r="HYO4" i="9"/>
  <c r="HYN4" i="9"/>
  <c r="HYM4" i="9"/>
  <c r="HYL4" i="9"/>
  <c r="HYK4" i="9"/>
  <c r="HYJ4" i="9"/>
  <c r="HYI4" i="9"/>
  <c r="HYH4" i="9"/>
  <c r="HYG4" i="9"/>
  <c r="HYF4" i="9"/>
  <c r="HYE4" i="9"/>
  <c r="HYD4" i="9"/>
  <c r="HYC4" i="9"/>
  <c r="HYB4" i="9"/>
  <c r="HYA4" i="9"/>
  <c r="HXZ4" i="9"/>
  <c r="HXY4" i="9"/>
  <c r="HXX4" i="9"/>
  <c r="HXW4" i="9"/>
  <c r="HXV4" i="9"/>
  <c r="HXU4" i="9"/>
  <c r="HXT4" i="9"/>
  <c r="HXS4" i="9"/>
  <c r="HXR4" i="9"/>
  <c r="HXQ4" i="9"/>
  <c r="HXP4" i="9"/>
  <c r="HXO4" i="9"/>
  <c r="HXN4" i="9"/>
  <c r="HXM4" i="9"/>
  <c r="HXL4" i="9"/>
  <c r="HXK4" i="9"/>
  <c r="HXJ4" i="9"/>
  <c r="HXI4" i="9"/>
  <c r="HXH4" i="9"/>
  <c r="HXG4" i="9"/>
  <c r="HXF4" i="9"/>
  <c r="HXE4" i="9"/>
  <c r="HXD4" i="9"/>
  <c r="HXC4" i="9"/>
  <c r="HXB4" i="9"/>
  <c r="HXA4" i="9"/>
  <c r="HWZ4" i="9"/>
  <c r="HWY4" i="9"/>
  <c r="HWX4" i="9"/>
  <c r="HWW4" i="9"/>
  <c r="HWV4" i="9"/>
  <c r="HWU4" i="9"/>
  <c r="HWT4" i="9"/>
  <c r="HWS4" i="9"/>
  <c r="HWR4" i="9"/>
  <c r="HWQ4" i="9"/>
  <c r="HWP4" i="9"/>
  <c r="HWO4" i="9"/>
  <c r="HWN4" i="9"/>
  <c r="HWM4" i="9"/>
  <c r="HWL4" i="9"/>
  <c r="HWK4" i="9"/>
  <c r="HWJ4" i="9"/>
  <c r="HWI4" i="9"/>
  <c r="HWH4" i="9"/>
  <c r="HWG4" i="9"/>
  <c r="HWF4" i="9"/>
  <c r="HWE4" i="9"/>
  <c r="HWD4" i="9"/>
  <c r="HWC4" i="9"/>
  <c r="HWB4" i="9"/>
  <c r="HWA4" i="9"/>
  <c r="HVZ4" i="9"/>
  <c r="HVY4" i="9"/>
  <c r="HVX4" i="9"/>
  <c r="HVW4" i="9"/>
  <c r="HVV4" i="9"/>
  <c r="HVU4" i="9"/>
  <c r="HVT4" i="9"/>
  <c r="HVS4" i="9"/>
  <c r="HVR4" i="9"/>
  <c r="HVQ4" i="9"/>
  <c r="HVP4" i="9"/>
  <c r="HVO4" i="9"/>
  <c r="HVN4" i="9"/>
  <c r="HVM4" i="9"/>
  <c r="HVL4" i="9"/>
  <c r="HVK4" i="9"/>
  <c r="HVJ4" i="9"/>
  <c r="HVI4" i="9"/>
  <c r="HVH4" i="9"/>
  <c r="HVG4" i="9"/>
  <c r="HVF4" i="9"/>
  <c r="HVE4" i="9"/>
  <c r="HVD4" i="9"/>
  <c r="HVC4" i="9"/>
  <c r="HVB4" i="9"/>
  <c r="HVA4" i="9"/>
  <c r="HUZ4" i="9"/>
  <c r="HUY4" i="9"/>
  <c r="HUX4" i="9"/>
  <c r="HUW4" i="9"/>
  <c r="HUV4" i="9"/>
  <c r="HUU4" i="9"/>
  <c r="HUT4" i="9"/>
  <c r="HUS4" i="9"/>
  <c r="HUR4" i="9"/>
  <c r="HUQ4" i="9"/>
  <c r="HUP4" i="9"/>
  <c r="HUO4" i="9"/>
  <c r="HUN4" i="9"/>
  <c r="HUM4" i="9"/>
  <c r="HUL4" i="9"/>
  <c r="HUK4" i="9"/>
  <c r="HUJ4" i="9"/>
  <c r="HUI4" i="9"/>
  <c r="HUH4" i="9"/>
  <c r="HUG4" i="9"/>
  <c r="HUF4" i="9"/>
  <c r="HUE4" i="9"/>
  <c r="HUD4" i="9"/>
  <c r="HUC4" i="9"/>
  <c r="HUB4" i="9"/>
  <c r="HUA4" i="9"/>
  <c r="HTZ4" i="9"/>
  <c r="HTY4" i="9"/>
  <c r="HTX4" i="9"/>
  <c r="HTW4" i="9"/>
  <c r="HTV4" i="9"/>
  <c r="HTU4" i="9"/>
  <c r="HTT4" i="9"/>
  <c r="HTS4" i="9"/>
  <c r="HTR4" i="9"/>
  <c r="HTQ4" i="9"/>
  <c r="HTP4" i="9"/>
  <c r="HTO4" i="9"/>
  <c r="HTN4" i="9"/>
  <c r="HTM4" i="9"/>
  <c r="HTL4" i="9"/>
  <c r="HTK4" i="9"/>
  <c r="HTJ4" i="9"/>
  <c r="HTI4" i="9"/>
  <c r="HTH4" i="9"/>
  <c r="HTG4" i="9"/>
  <c r="HTF4" i="9"/>
  <c r="HTE4" i="9"/>
  <c r="HTD4" i="9"/>
  <c r="HTC4" i="9"/>
  <c r="HTB4" i="9"/>
  <c r="HTA4" i="9"/>
  <c r="HSZ4" i="9"/>
  <c r="HSY4" i="9"/>
  <c r="HSX4" i="9"/>
  <c r="HSW4" i="9"/>
  <c r="HSV4" i="9"/>
  <c r="HSU4" i="9"/>
  <c r="HST4" i="9"/>
  <c r="HSS4" i="9"/>
  <c r="HSR4" i="9"/>
  <c r="HSQ4" i="9"/>
  <c r="HSP4" i="9"/>
  <c r="HSO4" i="9"/>
  <c r="HSN4" i="9"/>
  <c r="HSM4" i="9"/>
  <c r="HSL4" i="9"/>
  <c r="HSK4" i="9"/>
  <c r="HSJ4" i="9"/>
  <c r="HSI4" i="9"/>
  <c r="HSH4" i="9"/>
  <c r="HSG4" i="9"/>
  <c r="HSF4" i="9"/>
  <c r="HSE4" i="9"/>
  <c r="HSD4" i="9"/>
  <c r="HSC4" i="9"/>
  <c r="HSB4" i="9"/>
  <c r="HSA4" i="9"/>
  <c r="HRZ4" i="9"/>
  <c r="HRY4" i="9"/>
  <c r="HRX4" i="9"/>
  <c r="HRW4" i="9"/>
  <c r="HRV4" i="9"/>
  <c r="HRU4" i="9"/>
  <c r="HRT4" i="9"/>
  <c r="HRS4" i="9"/>
  <c r="HRR4" i="9"/>
  <c r="HRQ4" i="9"/>
  <c r="HRP4" i="9"/>
  <c r="HRO4" i="9"/>
  <c r="HRN4" i="9"/>
  <c r="HRM4" i="9"/>
  <c r="HRL4" i="9"/>
  <c r="HRK4" i="9"/>
  <c r="HRJ4" i="9"/>
  <c r="HRI4" i="9"/>
  <c r="HRH4" i="9"/>
  <c r="HRG4" i="9"/>
  <c r="HRF4" i="9"/>
  <c r="HRE4" i="9"/>
  <c r="HRD4" i="9"/>
  <c r="HRC4" i="9"/>
  <c r="HRB4" i="9"/>
  <c r="HRA4" i="9"/>
  <c r="HQZ4" i="9"/>
  <c r="HQY4" i="9"/>
  <c r="HQX4" i="9"/>
  <c r="HQW4" i="9"/>
  <c r="HQV4" i="9"/>
  <c r="HQU4" i="9"/>
  <c r="HQT4" i="9"/>
  <c r="HQS4" i="9"/>
  <c r="HQR4" i="9"/>
  <c r="HQQ4" i="9"/>
  <c r="HQP4" i="9"/>
  <c r="HQO4" i="9"/>
  <c r="HQN4" i="9"/>
  <c r="HQM4" i="9"/>
  <c r="HQL4" i="9"/>
  <c r="HQK4" i="9"/>
  <c r="HQJ4" i="9"/>
  <c r="HQI4" i="9"/>
  <c r="HQH4" i="9"/>
  <c r="HQG4" i="9"/>
  <c r="HQF4" i="9"/>
  <c r="HQE4" i="9"/>
  <c r="HQD4" i="9"/>
  <c r="HQC4" i="9"/>
  <c r="HQB4" i="9"/>
  <c r="HQA4" i="9"/>
  <c r="HPZ4" i="9"/>
  <c r="HPY4" i="9"/>
  <c r="HPX4" i="9"/>
  <c r="HPW4" i="9"/>
  <c r="HPV4" i="9"/>
  <c r="HPU4" i="9"/>
  <c r="HPT4" i="9"/>
  <c r="HPS4" i="9"/>
  <c r="HPR4" i="9"/>
  <c r="HPQ4" i="9"/>
  <c r="HPP4" i="9"/>
  <c r="HPO4" i="9"/>
  <c r="HPN4" i="9"/>
  <c r="HPM4" i="9"/>
  <c r="HPL4" i="9"/>
  <c r="HPK4" i="9"/>
  <c r="HPJ4" i="9"/>
  <c r="HPI4" i="9"/>
  <c r="HPH4" i="9"/>
  <c r="HPG4" i="9"/>
  <c r="HPF4" i="9"/>
  <c r="HPE4" i="9"/>
  <c r="HPD4" i="9"/>
  <c r="HPC4" i="9"/>
  <c r="HPB4" i="9"/>
  <c r="HPA4" i="9"/>
  <c r="HOZ4" i="9"/>
  <c r="HOY4" i="9"/>
  <c r="HOX4" i="9"/>
  <c r="HOW4" i="9"/>
  <c r="HOV4" i="9"/>
  <c r="HOU4" i="9"/>
  <c r="HOT4" i="9"/>
  <c r="HOS4" i="9"/>
  <c r="HOR4" i="9"/>
  <c r="HOQ4" i="9"/>
  <c r="HOP4" i="9"/>
  <c r="HOO4" i="9"/>
  <c r="HON4" i="9"/>
  <c r="HOM4" i="9"/>
  <c r="HOL4" i="9"/>
  <c r="HOK4" i="9"/>
  <c r="HOJ4" i="9"/>
  <c r="HOI4" i="9"/>
  <c r="HOH4" i="9"/>
  <c r="HOG4" i="9"/>
  <c r="HOF4" i="9"/>
  <c r="HOE4" i="9"/>
  <c r="HOD4" i="9"/>
  <c r="HOC4" i="9"/>
  <c r="HOB4" i="9"/>
  <c r="HOA4" i="9"/>
  <c r="HNZ4" i="9"/>
  <c r="HNY4" i="9"/>
  <c r="HNX4" i="9"/>
  <c r="HNW4" i="9"/>
  <c r="HNV4" i="9"/>
  <c r="HNU4" i="9"/>
  <c r="HNT4" i="9"/>
  <c r="HNS4" i="9"/>
  <c r="HNR4" i="9"/>
  <c r="HNQ4" i="9"/>
  <c r="HNP4" i="9"/>
  <c r="HNO4" i="9"/>
  <c r="HNN4" i="9"/>
  <c r="HNM4" i="9"/>
  <c r="HNL4" i="9"/>
  <c r="HNK4" i="9"/>
  <c r="HNJ4" i="9"/>
  <c r="HNI4" i="9"/>
  <c r="HNH4" i="9"/>
  <c r="HNG4" i="9"/>
  <c r="HNF4" i="9"/>
  <c r="HNE4" i="9"/>
  <c r="HND4" i="9"/>
  <c r="HNC4" i="9"/>
  <c r="HNB4" i="9"/>
  <c r="HNA4" i="9"/>
  <c r="HMZ4" i="9"/>
  <c r="HMY4" i="9"/>
  <c r="HMX4" i="9"/>
  <c r="HMW4" i="9"/>
  <c r="HMV4" i="9"/>
  <c r="HMU4" i="9"/>
  <c r="HMT4" i="9"/>
  <c r="HMS4" i="9"/>
  <c r="HMR4" i="9"/>
  <c r="HMQ4" i="9"/>
  <c r="HMP4" i="9"/>
  <c r="HMO4" i="9"/>
  <c r="HMN4" i="9"/>
  <c r="HMM4" i="9"/>
  <c r="HML4" i="9"/>
  <c r="HMK4" i="9"/>
  <c r="HMJ4" i="9"/>
  <c r="HMI4" i="9"/>
  <c r="HMH4" i="9"/>
  <c r="HMG4" i="9"/>
  <c r="HMF4" i="9"/>
  <c r="HME4" i="9"/>
  <c r="HMD4" i="9"/>
  <c r="HMC4" i="9"/>
  <c r="HMB4" i="9"/>
  <c r="HMA4" i="9"/>
  <c r="HLZ4" i="9"/>
  <c r="HLY4" i="9"/>
  <c r="HLX4" i="9"/>
  <c r="HLW4" i="9"/>
  <c r="HLV4" i="9"/>
  <c r="HLU4" i="9"/>
  <c r="HLT4" i="9"/>
  <c r="HLS4" i="9"/>
  <c r="HLR4" i="9"/>
  <c r="HLQ4" i="9"/>
  <c r="HLP4" i="9"/>
  <c r="HLO4" i="9"/>
  <c r="HLN4" i="9"/>
  <c r="HLM4" i="9"/>
  <c r="HLL4" i="9"/>
  <c r="HLK4" i="9"/>
  <c r="HLJ4" i="9"/>
  <c r="HLI4" i="9"/>
  <c r="HLH4" i="9"/>
  <c r="HLG4" i="9"/>
  <c r="HLF4" i="9"/>
  <c r="HLE4" i="9"/>
  <c r="HLD4" i="9"/>
  <c r="HLC4" i="9"/>
  <c r="HLB4" i="9"/>
  <c r="HLA4" i="9"/>
  <c r="HKZ4" i="9"/>
  <c r="HKY4" i="9"/>
  <c r="HKX4" i="9"/>
  <c r="HKW4" i="9"/>
  <c r="HKV4" i="9"/>
  <c r="HKU4" i="9"/>
  <c r="HKT4" i="9"/>
  <c r="HKS4" i="9"/>
  <c r="HKR4" i="9"/>
  <c r="HKQ4" i="9"/>
  <c r="HKP4" i="9"/>
  <c r="HKO4" i="9"/>
  <c r="HKN4" i="9"/>
  <c r="HKM4" i="9"/>
  <c r="HKL4" i="9"/>
  <c r="HKK4" i="9"/>
  <c r="HKJ4" i="9"/>
  <c r="HKI4" i="9"/>
  <c r="HKH4" i="9"/>
  <c r="HKG4" i="9"/>
  <c r="HKF4" i="9"/>
  <c r="HKE4" i="9"/>
  <c r="HKD4" i="9"/>
  <c r="HKC4" i="9"/>
  <c r="HKB4" i="9"/>
  <c r="HKA4" i="9"/>
  <c r="HJZ4" i="9"/>
  <c r="HJY4" i="9"/>
  <c r="HJX4" i="9"/>
  <c r="HJW4" i="9"/>
  <c r="HJV4" i="9"/>
  <c r="HJU4" i="9"/>
  <c r="HJT4" i="9"/>
  <c r="HJS4" i="9"/>
  <c r="HJR4" i="9"/>
  <c r="HJQ4" i="9"/>
  <c r="HJP4" i="9"/>
  <c r="HJO4" i="9"/>
  <c r="HJN4" i="9"/>
  <c r="HJM4" i="9"/>
  <c r="HJL4" i="9"/>
  <c r="HJK4" i="9"/>
  <c r="HJJ4" i="9"/>
  <c r="HJI4" i="9"/>
  <c r="HJH4" i="9"/>
  <c r="HJG4" i="9"/>
  <c r="HJF4" i="9"/>
  <c r="HJE4" i="9"/>
  <c r="HJD4" i="9"/>
  <c r="HJC4" i="9"/>
  <c r="HJB4" i="9"/>
  <c r="HJA4" i="9"/>
  <c r="HIZ4" i="9"/>
  <c r="HIY4" i="9"/>
  <c r="HIX4" i="9"/>
  <c r="HIW4" i="9"/>
  <c r="HIV4" i="9"/>
  <c r="HIU4" i="9"/>
  <c r="HIT4" i="9"/>
  <c r="HIS4" i="9"/>
  <c r="HIR4" i="9"/>
  <c r="HIQ4" i="9"/>
  <c r="HIP4" i="9"/>
  <c r="HIO4" i="9"/>
  <c r="HIN4" i="9"/>
  <c r="HIM4" i="9"/>
  <c r="HIL4" i="9"/>
  <c r="HIK4" i="9"/>
  <c r="HIJ4" i="9"/>
  <c r="HII4" i="9"/>
  <c r="HIH4" i="9"/>
  <c r="HIG4" i="9"/>
  <c r="HIF4" i="9"/>
  <c r="HIE4" i="9"/>
  <c r="HID4" i="9"/>
  <c r="HIC4" i="9"/>
  <c r="HIB4" i="9"/>
  <c r="HIA4" i="9"/>
  <c r="HHZ4" i="9"/>
  <c r="HHY4" i="9"/>
  <c r="HHX4" i="9"/>
  <c r="HHW4" i="9"/>
  <c r="HHV4" i="9"/>
  <c r="HHU4" i="9"/>
  <c r="HHT4" i="9"/>
  <c r="HHS4" i="9"/>
  <c r="HHR4" i="9"/>
  <c r="HHQ4" i="9"/>
  <c r="HHP4" i="9"/>
  <c r="HHO4" i="9"/>
  <c r="HHN4" i="9"/>
  <c r="HHM4" i="9"/>
  <c r="HHL4" i="9"/>
  <c r="HHK4" i="9"/>
  <c r="HHJ4" i="9"/>
  <c r="HHI4" i="9"/>
  <c r="HHH4" i="9"/>
  <c r="HHG4" i="9"/>
  <c r="HHF4" i="9"/>
  <c r="HHE4" i="9"/>
  <c r="HHD4" i="9"/>
  <c r="HHC4" i="9"/>
  <c r="HHB4" i="9"/>
  <c r="HHA4" i="9"/>
  <c r="HGZ4" i="9"/>
  <c r="HGY4" i="9"/>
  <c r="HGX4" i="9"/>
  <c r="HGW4" i="9"/>
  <c r="HGV4" i="9"/>
  <c r="HGU4" i="9"/>
  <c r="HGT4" i="9"/>
  <c r="HGS4" i="9"/>
  <c r="HGR4" i="9"/>
  <c r="HGQ4" i="9"/>
  <c r="HGP4" i="9"/>
  <c r="HGO4" i="9"/>
  <c r="HGN4" i="9"/>
  <c r="HGM4" i="9"/>
  <c r="HGL4" i="9"/>
  <c r="HGK4" i="9"/>
  <c r="HGJ4" i="9"/>
  <c r="HGI4" i="9"/>
  <c r="HGH4" i="9"/>
  <c r="HGG4" i="9"/>
  <c r="HGF4" i="9"/>
  <c r="HGE4" i="9"/>
  <c r="HGD4" i="9"/>
  <c r="HGC4" i="9"/>
  <c r="HGB4" i="9"/>
  <c r="HGA4" i="9"/>
  <c r="HFZ4" i="9"/>
  <c r="HFY4" i="9"/>
  <c r="HFX4" i="9"/>
  <c r="HFW4" i="9"/>
  <c r="HFV4" i="9"/>
  <c r="HFU4" i="9"/>
  <c r="HFT4" i="9"/>
  <c r="HFS4" i="9"/>
  <c r="HFR4" i="9"/>
  <c r="HFQ4" i="9"/>
  <c r="HFP4" i="9"/>
  <c r="HFO4" i="9"/>
  <c r="HFN4" i="9"/>
  <c r="HFM4" i="9"/>
  <c r="HFL4" i="9"/>
  <c r="HFK4" i="9"/>
  <c r="HFJ4" i="9"/>
  <c r="HFI4" i="9"/>
  <c r="HFH4" i="9"/>
  <c r="HFG4" i="9"/>
  <c r="HFF4" i="9"/>
  <c r="HFE4" i="9"/>
  <c r="HFD4" i="9"/>
  <c r="HFC4" i="9"/>
  <c r="HFB4" i="9"/>
  <c r="HFA4" i="9"/>
  <c r="HEZ4" i="9"/>
  <c r="HEY4" i="9"/>
  <c r="HEX4" i="9"/>
  <c r="HEW4" i="9"/>
  <c r="HEV4" i="9"/>
  <c r="HEU4" i="9"/>
  <c r="HET4" i="9"/>
  <c r="HES4" i="9"/>
  <c r="HER4" i="9"/>
  <c r="HEQ4" i="9"/>
  <c r="HEP4" i="9"/>
  <c r="HEO4" i="9"/>
  <c r="HEN4" i="9"/>
  <c r="HEM4" i="9"/>
  <c r="HEL4" i="9"/>
  <c r="HEK4" i="9"/>
  <c r="HEJ4" i="9"/>
  <c r="HEI4" i="9"/>
  <c r="HEH4" i="9"/>
  <c r="HEG4" i="9"/>
  <c r="HEF4" i="9"/>
  <c r="HEE4" i="9"/>
  <c r="HED4" i="9"/>
  <c r="HEC4" i="9"/>
  <c r="HEB4" i="9"/>
  <c r="HEA4" i="9"/>
  <c r="HDZ4" i="9"/>
  <c r="HDY4" i="9"/>
  <c r="HDX4" i="9"/>
  <c r="HDW4" i="9"/>
  <c r="HDV4" i="9"/>
  <c r="HDU4" i="9"/>
  <c r="HDT4" i="9"/>
  <c r="HDS4" i="9"/>
  <c r="HDR4" i="9"/>
  <c r="HDQ4" i="9"/>
  <c r="HDP4" i="9"/>
  <c r="HDO4" i="9"/>
  <c r="HDN4" i="9"/>
  <c r="HDM4" i="9"/>
  <c r="HDL4" i="9"/>
  <c r="HDK4" i="9"/>
  <c r="HDJ4" i="9"/>
  <c r="HDI4" i="9"/>
  <c r="HDH4" i="9"/>
  <c r="HDG4" i="9"/>
  <c r="HDF4" i="9"/>
  <c r="HDE4" i="9"/>
  <c r="HDD4" i="9"/>
  <c r="HDC4" i="9"/>
  <c r="HDB4" i="9"/>
  <c r="HDA4" i="9"/>
  <c r="HCZ4" i="9"/>
  <c r="HCY4" i="9"/>
  <c r="HCX4" i="9"/>
  <c r="HCW4" i="9"/>
  <c r="HCV4" i="9"/>
  <c r="HCU4" i="9"/>
  <c r="HCT4" i="9"/>
  <c r="HCS4" i="9"/>
  <c r="HCR4" i="9"/>
  <c r="HCQ4" i="9"/>
  <c r="HCP4" i="9"/>
  <c r="HCO4" i="9"/>
  <c r="HCN4" i="9"/>
  <c r="HCM4" i="9"/>
  <c r="HCL4" i="9"/>
  <c r="HCK4" i="9"/>
  <c r="HCJ4" i="9"/>
  <c r="HCI4" i="9"/>
  <c r="HCH4" i="9"/>
  <c r="HCG4" i="9"/>
  <c r="HCF4" i="9"/>
  <c r="HCE4" i="9"/>
  <c r="HCD4" i="9"/>
  <c r="HCC4" i="9"/>
  <c r="HCB4" i="9"/>
  <c r="HCA4" i="9"/>
  <c r="HBZ4" i="9"/>
  <c r="HBY4" i="9"/>
  <c r="HBX4" i="9"/>
  <c r="HBW4" i="9"/>
  <c r="HBV4" i="9"/>
  <c r="HBU4" i="9"/>
  <c r="HBT4" i="9"/>
  <c r="HBS4" i="9"/>
  <c r="HBR4" i="9"/>
  <c r="HBQ4" i="9"/>
  <c r="HBP4" i="9"/>
  <c r="HBO4" i="9"/>
  <c r="HBN4" i="9"/>
  <c r="HBM4" i="9"/>
  <c r="HBL4" i="9"/>
  <c r="HBK4" i="9"/>
  <c r="HBJ4" i="9"/>
  <c r="HBI4" i="9"/>
  <c r="HBH4" i="9"/>
  <c r="HBG4" i="9"/>
  <c r="HBF4" i="9"/>
  <c r="HBE4" i="9"/>
  <c r="HBD4" i="9"/>
  <c r="HBC4" i="9"/>
  <c r="HBB4" i="9"/>
  <c r="HBA4" i="9"/>
  <c r="HAZ4" i="9"/>
  <c r="HAY4" i="9"/>
  <c r="HAX4" i="9"/>
  <c r="HAW4" i="9"/>
  <c r="HAV4" i="9"/>
  <c r="HAU4" i="9"/>
  <c r="HAT4" i="9"/>
  <c r="HAS4" i="9"/>
  <c r="HAR4" i="9"/>
  <c r="HAQ4" i="9"/>
  <c r="HAP4" i="9"/>
  <c r="HAO4" i="9"/>
  <c r="HAN4" i="9"/>
  <c r="HAM4" i="9"/>
  <c r="HAL4" i="9"/>
  <c r="HAK4" i="9"/>
  <c r="HAJ4" i="9"/>
  <c r="HAI4" i="9"/>
  <c r="HAH4" i="9"/>
  <c r="HAG4" i="9"/>
  <c r="HAF4" i="9"/>
  <c r="HAE4" i="9"/>
  <c r="HAD4" i="9"/>
  <c r="HAC4" i="9"/>
  <c r="HAB4" i="9"/>
  <c r="HAA4" i="9"/>
  <c r="GZZ4" i="9"/>
  <c r="GZY4" i="9"/>
  <c r="GZX4" i="9"/>
  <c r="GZW4" i="9"/>
  <c r="GZV4" i="9"/>
  <c r="GZU4" i="9"/>
  <c r="GZT4" i="9"/>
  <c r="GZS4" i="9"/>
  <c r="GZR4" i="9"/>
  <c r="GZQ4" i="9"/>
  <c r="GZP4" i="9"/>
  <c r="GZO4" i="9"/>
  <c r="GZN4" i="9"/>
  <c r="GZM4" i="9"/>
  <c r="GZL4" i="9"/>
  <c r="GZK4" i="9"/>
  <c r="GZJ4" i="9"/>
  <c r="GZI4" i="9"/>
  <c r="GZH4" i="9"/>
  <c r="GZG4" i="9"/>
  <c r="GZF4" i="9"/>
  <c r="GZE4" i="9"/>
  <c r="GZD4" i="9"/>
  <c r="GZC4" i="9"/>
  <c r="GZB4" i="9"/>
  <c r="GZA4" i="9"/>
  <c r="GYZ4" i="9"/>
  <c r="GYY4" i="9"/>
  <c r="GYX4" i="9"/>
  <c r="GYW4" i="9"/>
  <c r="GYV4" i="9"/>
  <c r="GYU4" i="9"/>
  <c r="GYT4" i="9"/>
  <c r="GYS4" i="9"/>
  <c r="GYR4" i="9"/>
  <c r="GYQ4" i="9"/>
  <c r="GYP4" i="9"/>
  <c r="GYO4" i="9"/>
  <c r="GYN4" i="9"/>
  <c r="GYM4" i="9"/>
  <c r="GYL4" i="9"/>
  <c r="GYK4" i="9"/>
  <c r="GYJ4" i="9"/>
  <c r="GYI4" i="9"/>
  <c r="GYH4" i="9"/>
  <c r="GYG4" i="9"/>
  <c r="GYF4" i="9"/>
  <c r="GYE4" i="9"/>
  <c r="GYD4" i="9"/>
  <c r="GYC4" i="9"/>
  <c r="GYB4" i="9"/>
  <c r="GYA4" i="9"/>
  <c r="GXZ4" i="9"/>
  <c r="GXY4" i="9"/>
  <c r="GXX4" i="9"/>
  <c r="GXW4" i="9"/>
  <c r="GXV4" i="9"/>
  <c r="GXU4" i="9"/>
  <c r="GXT4" i="9"/>
  <c r="GXS4" i="9"/>
  <c r="GXR4" i="9"/>
  <c r="GXQ4" i="9"/>
  <c r="GXP4" i="9"/>
  <c r="GXO4" i="9"/>
  <c r="GXN4" i="9"/>
  <c r="GXM4" i="9"/>
  <c r="GXL4" i="9"/>
  <c r="GXK4" i="9"/>
  <c r="GXJ4" i="9"/>
  <c r="GXI4" i="9"/>
  <c r="GXH4" i="9"/>
  <c r="GXG4" i="9"/>
  <c r="GXF4" i="9"/>
  <c r="GXE4" i="9"/>
  <c r="GXD4" i="9"/>
  <c r="GXC4" i="9"/>
  <c r="GXB4" i="9"/>
  <c r="GXA4" i="9"/>
  <c r="GWZ4" i="9"/>
  <c r="GWY4" i="9"/>
  <c r="GWX4" i="9"/>
  <c r="GWW4" i="9"/>
  <c r="GWV4" i="9"/>
  <c r="GWU4" i="9"/>
  <c r="GWT4" i="9"/>
  <c r="GWS4" i="9"/>
  <c r="GWR4" i="9"/>
  <c r="GWQ4" i="9"/>
  <c r="GWP4" i="9"/>
  <c r="GWO4" i="9"/>
  <c r="GWN4" i="9"/>
  <c r="GWM4" i="9"/>
  <c r="GWL4" i="9"/>
  <c r="GWK4" i="9"/>
  <c r="GWJ4" i="9"/>
  <c r="GWI4" i="9"/>
  <c r="GWH4" i="9"/>
  <c r="GWG4" i="9"/>
  <c r="GWF4" i="9"/>
  <c r="GWE4" i="9"/>
  <c r="GWD4" i="9"/>
  <c r="GWC4" i="9"/>
  <c r="GWB4" i="9"/>
  <c r="GWA4" i="9"/>
  <c r="GVZ4" i="9"/>
  <c r="GVY4" i="9"/>
  <c r="GVX4" i="9"/>
  <c r="GVW4" i="9"/>
  <c r="GVV4" i="9"/>
  <c r="GVU4" i="9"/>
  <c r="GVT4" i="9"/>
  <c r="GVS4" i="9"/>
  <c r="GVR4" i="9"/>
  <c r="GVQ4" i="9"/>
  <c r="GVP4" i="9"/>
  <c r="GVO4" i="9"/>
  <c r="GVN4" i="9"/>
  <c r="GVM4" i="9"/>
  <c r="GVL4" i="9"/>
  <c r="GVK4" i="9"/>
  <c r="GVJ4" i="9"/>
  <c r="GVI4" i="9"/>
  <c r="GVH4" i="9"/>
  <c r="GVG4" i="9"/>
  <c r="GVF4" i="9"/>
  <c r="GVE4" i="9"/>
  <c r="GVD4" i="9"/>
  <c r="GVC4" i="9"/>
  <c r="GVB4" i="9"/>
  <c r="GVA4" i="9"/>
  <c r="GUZ4" i="9"/>
  <c r="GUY4" i="9"/>
  <c r="GUX4" i="9"/>
  <c r="GUW4" i="9"/>
  <c r="GUV4" i="9"/>
  <c r="GUU4" i="9"/>
  <c r="GUT4" i="9"/>
  <c r="GUS4" i="9"/>
  <c r="GUR4" i="9"/>
  <c r="GUQ4" i="9"/>
  <c r="GUP4" i="9"/>
  <c r="GUO4" i="9"/>
  <c r="GUN4" i="9"/>
  <c r="GUM4" i="9"/>
  <c r="GUL4" i="9"/>
  <c r="GUK4" i="9"/>
  <c r="GUJ4" i="9"/>
  <c r="GUI4" i="9"/>
  <c r="GUH4" i="9"/>
  <c r="GUG4" i="9"/>
  <c r="GUF4" i="9"/>
  <c r="GUE4" i="9"/>
  <c r="GUD4" i="9"/>
  <c r="GUC4" i="9"/>
  <c r="GUB4" i="9"/>
  <c r="GUA4" i="9"/>
  <c r="GTZ4" i="9"/>
  <c r="GTY4" i="9"/>
  <c r="GTX4" i="9"/>
  <c r="GTW4" i="9"/>
  <c r="GTV4" i="9"/>
  <c r="GTU4" i="9"/>
  <c r="GTT4" i="9"/>
  <c r="GTS4" i="9"/>
  <c r="GTR4" i="9"/>
  <c r="GTQ4" i="9"/>
  <c r="GTP4" i="9"/>
  <c r="GTO4" i="9"/>
  <c r="GTN4" i="9"/>
  <c r="GTM4" i="9"/>
  <c r="GTL4" i="9"/>
  <c r="GTK4" i="9"/>
  <c r="GTJ4" i="9"/>
  <c r="GTI4" i="9"/>
  <c r="GTH4" i="9"/>
  <c r="GTG4" i="9"/>
  <c r="GTF4" i="9"/>
  <c r="GTE4" i="9"/>
  <c r="GTD4" i="9"/>
  <c r="GTC4" i="9"/>
  <c r="GTB4" i="9"/>
  <c r="GTA4" i="9"/>
  <c r="GSZ4" i="9"/>
  <c r="GSY4" i="9"/>
  <c r="GSX4" i="9"/>
  <c r="GSW4" i="9"/>
  <c r="GSV4" i="9"/>
  <c r="GSU4" i="9"/>
  <c r="GST4" i="9"/>
  <c r="GSS4" i="9"/>
  <c r="GSR4" i="9"/>
  <c r="GSQ4" i="9"/>
  <c r="GSP4" i="9"/>
  <c r="GSO4" i="9"/>
  <c r="GSN4" i="9"/>
  <c r="GSM4" i="9"/>
  <c r="GSL4" i="9"/>
  <c r="GSK4" i="9"/>
  <c r="GSJ4" i="9"/>
  <c r="GSI4" i="9"/>
  <c r="GSH4" i="9"/>
  <c r="GSG4" i="9"/>
  <c r="GSF4" i="9"/>
  <c r="GSE4" i="9"/>
  <c r="GSD4" i="9"/>
  <c r="GSC4" i="9"/>
  <c r="GSB4" i="9"/>
  <c r="GSA4" i="9"/>
  <c r="GRZ4" i="9"/>
  <c r="GRY4" i="9"/>
  <c r="GRX4" i="9"/>
  <c r="GRW4" i="9"/>
  <c r="GRV4" i="9"/>
  <c r="GRU4" i="9"/>
  <c r="GRT4" i="9"/>
  <c r="GRS4" i="9"/>
  <c r="GRR4" i="9"/>
  <c r="GRQ4" i="9"/>
  <c r="GRP4" i="9"/>
  <c r="GRO4" i="9"/>
  <c r="GRN4" i="9"/>
  <c r="GRM4" i="9"/>
  <c r="GRL4" i="9"/>
  <c r="GRK4" i="9"/>
  <c r="GRJ4" i="9"/>
  <c r="GRI4" i="9"/>
  <c r="GRH4" i="9"/>
  <c r="GRG4" i="9"/>
  <c r="GRF4" i="9"/>
  <c r="GRE4" i="9"/>
  <c r="GRD4" i="9"/>
  <c r="GRC4" i="9"/>
  <c r="GRB4" i="9"/>
  <c r="GRA4" i="9"/>
  <c r="GQZ4" i="9"/>
  <c r="GQY4" i="9"/>
  <c r="GQX4" i="9"/>
  <c r="GQW4" i="9"/>
  <c r="GQV4" i="9"/>
  <c r="GQU4" i="9"/>
  <c r="GQT4" i="9"/>
  <c r="GQS4" i="9"/>
  <c r="GQR4" i="9"/>
  <c r="GQQ4" i="9"/>
  <c r="GQP4" i="9"/>
  <c r="GQO4" i="9"/>
  <c r="GQN4" i="9"/>
  <c r="GQM4" i="9"/>
  <c r="GQL4" i="9"/>
  <c r="GQK4" i="9"/>
  <c r="GQJ4" i="9"/>
  <c r="GQI4" i="9"/>
  <c r="GQH4" i="9"/>
  <c r="GQG4" i="9"/>
  <c r="GQF4" i="9"/>
  <c r="GQE4" i="9"/>
  <c r="GQD4" i="9"/>
  <c r="GQC4" i="9"/>
  <c r="GQB4" i="9"/>
  <c r="GQA4" i="9"/>
  <c r="GPZ4" i="9"/>
  <c r="GPY4" i="9"/>
  <c r="GPX4" i="9"/>
  <c r="GPW4" i="9"/>
  <c r="GPV4" i="9"/>
  <c r="GPU4" i="9"/>
  <c r="GPT4" i="9"/>
  <c r="GPS4" i="9"/>
  <c r="GPR4" i="9"/>
  <c r="GPQ4" i="9"/>
  <c r="GPP4" i="9"/>
  <c r="GPO4" i="9"/>
  <c r="GPN4" i="9"/>
  <c r="GPM4" i="9"/>
  <c r="GPL4" i="9"/>
  <c r="GPK4" i="9"/>
  <c r="GPJ4" i="9"/>
  <c r="GPI4" i="9"/>
  <c r="GPH4" i="9"/>
  <c r="GPG4" i="9"/>
  <c r="GPF4" i="9"/>
  <c r="GPE4" i="9"/>
  <c r="GPD4" i="9"/>
  <c r="GPC4" i="9"/>
  <c r="GPB4" i="9"/>
  <c r="GPA4" i="9"/>
  <c r="GOZ4" i="9"/>
  <c r="GOY4" i="9"/>
  <c r="GOX4" i="9"/>
  <c r="GOW4" i="9"/>
  <c r="GOV4" i="9"/>
  <c r="GOU4" i="9"/>
  <c r="GOT4" i="9"/>
  <c r="GOS4" i="9"/>
  <c r="GOR4" i="9"/>
  <c r="GOQ4" i="9"/>
  <c r="GOP4" i="9"/>
  <c r="GOO4" i="9"/>
  <c r="GON4" i="9"/>
  <c r="GOM4" i="9"/>
  <c r="GOL4" i="9"/>
  <c r="GOK4" i="9"/>
  <c r="GOJ4" i="9"/>
  <c r="GOI4" i="9"/>
  <c r="GOH4" i="9"/>
  <c r="GOG4" i="9"/>
  <c r="GOF4" i="9"/>
  <c r="GOE4" i="9"/>
  <c r="GOD4" i="9"/>
  <c r="GOC4" i="9"/>
  <c r="GOB4" i="9"/>
  <c r="GOA4" i="9"/>
  <c r="GNZ4" i="9"/>
  <c r="GNY4" i="9"/>
  <c r="GNX4" i="9"/>
  <c r="GNW4" i="9"/>
  <c r="GNV4" i="9"/>
  <c r="GNU4" i="9"/>
  <c r="GNT4" i="9"/>
  <c r="GNS4" i="9"/>
  <c r="GNR4" i="9"/>
  <c r="GNQ4" i="9"/>
  <c r="GNP4" i="9"/>
  <c r="GNO4" i="9"/>
  <c r="GNN4" i="9"/>
  <c r="GNM4" i="9"/>
  <c r="GNL4" i="9"/>
  <c r="GNK4" i="9"/>
  <c r="GNJ4" i="9"/>
  <c r="GNI4" i="9"/>
  <c r="GNH4" i="9"/>
  <c r="GNG4" i="9"/>
  <c r="GNF4" i="9"/>
  <c r="GNE4" i="9"/>
  <c r="GND4" i="9"/>
  <c r="GNC4" i="9"/>
  <c r="GNB4" i="9"/>
  <c r="GNA4" i="9"/>
  <c r="GMZ4" i="9"/>
  <c r="GMY4" i="9"/>
  <c r="GMX4" i="9"/>
  <c r="GMW4" i="9"/>
  <c r="GMV4" i="9"/>
  <c r="GMU4" i="9"/>
  <c r="GMT4" i="9"/>
  <c r="GMS4" i="9"/>
  <c r="GMR4" i="9"/>
  <c r="GMQ4" i="9"/>
  <c r="GMP4" i="9"/>
  <c r="GMO4" i="9"/>
  <c r="GMN4" i="9"/>
  <c r="GMM4" i="9"/>
  <c r="GML4" i="9"/>
  <c r="GMK4" i="9"/>
  <c r="GMJ4" i="9"/>
  <c r="GMI4" i="9"/>
  <c r="GMH4" i="9"/>
  <c r="GMG4" i="9"/>
  <c r="GMF4" i="9"/>
  <c r="GME4" i="9"/>
  <c r="GMD4" i="9"/>
  <c r="GMC4" i="9"/>
  <c r="GMB4" i="9"/>
  <c r="GMA4" i="9"/>
  <c r="GLZ4" i="9"/>
  <c r="GLY4" i="9"/>
  <c r="GLX4" i="9"/>
  <c r="GLW4" i="9"/>
  <c r="GLV4" i="9"/>
  <c r="GLU4" i="9"/>
  <c r="GLT4" i="9"/>
  <c r="GLS4" i="9"/>
  <c r="GLR4" i="9"/>
  <c r="GLQ4" i="9"/>
  <c r="GLP4" i="9"/>
  <c r="GLO4" i="9"/>
  <c r="GLN4" i="9"/>
  <c r="GLM4" i="9"/>
  <c r="GLL4" i="9"/>
  <c r="GLK4" i="9"/>
  <c r="GLJ4" i="9"/>
  <c r="GLI4" i="9"/>
  <c r="GLH4" i="9"/>
  <c r="GLG4" i="9"/>
  <c r="GLF4" i="9"/>
  <c r="GLE4" i="9"/>
  <c r="GLD4" i="9"/>
  <c r="GLC4" i="9"/>
  <c r="GLB4" i="9"/>
  <c r="GLA4" i="9"/>
  <c r="GKZ4" i="9"/>
  <c r="GKY4" i="9"/>
  <c r="GKX4" i="9"/>
  <c r="GKW4" i="9"/>
  <c r="GKV4" i="9"/>
  <c r="GKU4" i="9"/>
  <c r="GKT4" i="9"/>
  <c r="GKS4" i="9"/>
  <c r="GKR4" i="9"/>
  <c r="GKQ4" i="9"/>
  <c r="GKP4" i="9"/>
  <c r="GKO4" i="9"/>
  <c r="GKN4" i="9"/>
  <c r="GKM4" i="9"/>
  <c r="GKL4" i="9"/>
  <c r="GKK4" i="9"/>
  <c r="GKJ4" i="9"/>
  <c r="GKI4" i="9"/>
  <c r="GKH4" i="9"/>
  <c r="GKG4" i="9"/>
  <c r="GKF4" i="9"/>
  <c r="GKE4" i="9"/>
  <c r="GKD4" i="9"/>
  <c r="GKC4" i="9"/>
  <c r="GKB4" i="9"/>
  <c r="GKA4" i="9"/>
  <c r="GJZ4" i="9"/>
  <c r="GJY4" i="9"/>
  <c r="GJX4" i="9"/>
  <c r="GJW4" i="9"/>
  <c r="GJV4" i="9"/>
  <c r="GJU4" i="9"/>
  <c r="GJT4" i="9"/>
  <c r="GJS4" i="9"/>
  <c r="GJR4" i="9"/>
  <c r="GJQ4" i="9"/>
  <c r="GJP4" i="9"/>
  <c r="GJO4" i="9"/>
  <c r="GJN4" i="9"/>
  <c r="GJM4" i="9"/>
  <c r="GJL4" i="9"/>
  <c r="GJK4" i="9"/>
  <c r="GJJ4" i="9"/>
  <c r="GJI4" i="9"/>
  <c r="GJH4" i="9"/>
  <c r="GJG4" i="9"/>
  <c r="GJF4" i="9"/>
  <c r="GJE4" i="9"/>
  <c r="GJD4" i="9"/>
  <c r="GJC4" i="9"/>
  <c r="GJB4" i="9"/>
  <c r="GJA4" i="9"/>
  <c r="GIZ4" i="9"/>
  <c r="GIY4" i="9"/>
  <c r="GIX4" i="9"/>
  <c r="GIW4" i="9"/>
  <c r="GIV4" i="9"/>
  <c r="GIU4" i="9"/>
  <c r="GIT4" i="9"/>
  <c r="GIS4" i="9"/>
  <c r="GIR4" i="9"/>
  <c r="GIQ4" i="9"/>
  <c r="GIP4" i="9"/>
  <c r="GIO4" i="9"/>
  <c r="GIN4" i="9"/>
  <c r="GIM4" i="9"/>
  <c r="GIL4" i="9"/>
  <c r="GIK4" i="9"/>
  <c r="GIJ4" i="9"/>
  <c r="GII4" i="9"/>
  <c r="GIH4" i="9"/>
  <c r="GIG4" i="9"/>
  <c r="GIF4" i="9"/>
  <c r="GIE4" i="9"/>
  <c r="GID4" i="9"/>
  <c r="GIC4" i="9"/>
  <c r="GIB4" i="9"/>
  <c r="GIA4" i="9"/>
  <c r="GHZ4" i="9"/>
  <c r="GHY4" i="9"/>
  <c r="GHX4" i="9"/>
  <c r="GHW4" i="9"/>
  <c r="GHV4" i="9"/>
  <c r="GHU4" i="9"/>
  <c r="GHT4" i="9"/>
  <c r="GHS4" i="9"/>
  <c r="GHR4" i="9"/>
  <c r="GHQ4" i="9"/>
  <c r="GHP4" i="9"/>
  <c r="GHO4" i="9"/>
  <c r="GHN4" i="9"/>
  <c r="GHM4" i="9"/>
  <c r="GHL4" i="9"/>
  <c r="GHK4" i="9"/>
  <c r="GHJ4" i="9"/>
  <c r="GHI4" i="9"/>
  <c r="GHH4" i="9"/>
  <c r="GHG4" i="9"/>
  <c r="GHF4" i="9"/>
  <c r="GHE4" i="9"/>
  <c r="GHD4" i="9"/>
  <c r="GHC4" i="9"/>
  <c r="GHB4" i="9"/>
  <c r="GHA4" i="9"/>
  <c r="GGZ4" i="9"/>
  <c r="GGY4" i="9"/>
  <c r="GGX4" i="9"/>
  <c r="GGW4" i="9"/>
  <c r="GGV4" i="9"/>
  <c r="GGU4" i="9"/>
  <c r="GGT4" i="9"/>
  <c r="GGS4" i="9"/>
  <c r="GGR4" i="9"/>
  <c r="GGQ4" i="9"/>
  <c r="GGP4" i="9"/>
  <c r="GGO4" i="9"/>
  <c r="GGN4" i="9"/>
  <c r="GGM4" i="9"/>
  <c r="GGL4" i="9"/>
  <c r="GGK4" i="9"/>
  <c r="GGJ4" i="9"/>
  <c r="GGI4" i="9"/>
  <c r="GGH4" i="9"/>
  <c r="GGG4" i="9"/>
  <c r="GGF4" i="9"/>
  <c r="GGE4" i="9"/>
  <c r="GGD4" i="9"/>
  <c r="GGC4" i="9"/>
  <c r="GGB4" i="9"/>
  <c r="GGA4" i="9"/>
  <c r="GFZ4" i="9"/>
  <c r="GFY4" i="9"/>
  <c r="GFX4" i="9"/>
  <c r="GFW4" i="9"/>
  <c r="GFV4" i="9"/>
  <c r="GFU4" i="9"/>
  <c r="GFT4" i="9"/>
  <c r="GFS4" i="9"/>
  <c r="GFR4" i="9"/>
  <c r="GFQ4" i="9"/>
  <c r="GFP4" i="9"/>
  <c r="GFO4" i="9"/>
  <c r="GFN4" i="9"/>
  <c r="GFM4" i="9"/>
  <c r="GFL4" i="9"/>
  <c r="GFK4" i="9"/>
  <c r="GFJ4" i="9"/>
  <c r="GFI4" i="9"/>
  <c r="GFH4" i="9"/>
  <c r="GFG4" i="9"/>
  <c r="GFF4" i="9"/>
  <c r="GFE4" i="9"/>
  <c r="GFD4" i="9"/>
  <c r="GFC4" i="9"/>
  <c r="GFB4" i="9"/>
  <c r="GFA4" i="9"/>
  <c r="GEZ4" i="9"/>
  <c r="GEY4" i="9"/>
  <c r="GEX4" i="9"/>
  <c r="GEW4" i="9"/>
  <c r="GEV4" i="9"/>
  <c r="GEU4" i="9"/>
  <c r="GET4" i="9"/>
  <c r="GES4" i="9"/>
  <c r="GER4" i="9"/>
  <c r="GEQ4" i="9"/>
  <c r="GEP4" i="9"/>
  <c r="GEO4" i="9"/>
  <c r="GEN4" i="9"/>
  <c r="GEM4" i="9"/>
  <c r="GEL4" i="9"/>
  <c r="GEK4" i="9"/>
  <c r="GEJ4" i="9"/>
  <c r="GEI4" i="9"/>
  <c r="GEH4" i="9"/>
  <c r="GEG4" i="9"/>
  <c r="GEF4" i="9"/>
  <c r="GEE4" i="9"/>
  <c r="GED4" i="9"/>
  <c r="GEC4" i="9"/>
  <c r="GEB4" i="9"/>
  <c r="GEA4" i="9"/>
  <c r="GDZ4" i="9"/>
  <c r="GDY4" i="9"/>
  <c r="GDX4" i="9"/>
  <c r="GDW4" i="9"/>
  <c r="GDV4" i="9"/>
  <c r="GDU4" i="9"/>
  <c r="GDT4" i="9"/>
  <c r="GDS4" i="9"/>
  <c r="GDR4" i="9"/>
  <c r="GDQ4" i="9"/>
  <c r="GDP4" i="9"/>
  <c r="GDO4" i="9"/>
  <c r="GDN4" i="9"/>
  <c r="GDM4" i="9"/>
  <c r="GDL4" i="9"/>
  <c r="GDK4" i="9"/>
  <c r="GDJ4" i="9"/>
  <c r="GDI4" i="9"/>
  <c r="GDH4" i="9"/>
  <c r="GDG4" i="9"/>
  <c r="GDF4" i="9"/>
  <c r="GDE4" i="9"/>
  <c r="GDD4" i="9"/>
  <c r="GDC4" i="9"/>
  <c r="GDB4" i="9"/>
  <c r="GDA4" i="9"/>
  <c r="GCZ4" i="9"/>
  <c r="GCY4" i="9"/>
  <c r="GCX4" i="9"/>
  <c r="GCW4" i="9"/>
  <c r="GCV4" i="9"/>
  <c r="GCU4" i="9"/>
  <c r="GCT4" i="9"/>
  <c r="GCS4" i="9"/>
  <c r="GCR4" i="9"/>
  <c r="GCQ4" i="9"/>
  <c r="GCP4" i="9"/>
  <c r="GCO4" i="9"/>
  <c r="GCN4" i="9"/>
  <c r="GCM4" i="9"/>
  <c r="GCL4" i="9"/>
  <c r="GCK4" i="9"/>
  <c r="GCJ4" i="9"/>
  <c r="GCI4" i="9"/>
  <c r="GCH4" i="9"/>
  <c r="GCG4" i="9"/>
  <c r="GCF4" i="9"/>
  <c r="GCE4" i="9"/>
  <c r="GCD4" i="9"/>
  <c r="GCC4" i="9"/>
  <c r="GCB4" i="9"/>
  <c r="GCA4" i="9"/>
  <c r="GBZ4" i="9"/>
  <c r="GBY4" i="9"/>
  <c r="GBX4" i="9"/>
  <c r="GBW4" i="9"/>
  <c r="GBV4" i="9"/>
  <c r="GBU4" i="9"/>
  <c r="GBT4" i="9"/>
  <c r="GBS4" i="9"/>
  <c r="GBR4" i="9"/>
  <c r="GBQ4" i="9"/>
  <c r="GBP4" i="9"/>
  <c r="GBO4" i="9"/>
  <c r="GBN4" i="9"/>
  <c r="GBM4" i="9"/>
  <c r="GBL4" i="9"/>
  <c r="GBK4" i="9"/>
  <c r="GBJ4" i="9"/>
  <c r="GBI4" i="9"/>
  <c r="GBH4" i="9"/>
  <c r="GBG4" i="9"/>
  <c r="GBF4" i="9"/>
  <c r="GBE4" i="9"/>
  <c r="GBD4" i="9"/>
  <c r="GBC4" i="9"/>
  <c r="GBB4" i="9"/>
  <c r="GBA4" i="9"/>
  <c r="GAZ4" i="9"/>
  <c r="GAY4" i="9"/>
  <c r="GAX4" i="9"/>
  <c r="GAW4" i="9"/>
  <c r="GAV4" i="9"/>
  <c r="GAU4" i="9"/>
  <c r="GAT4" i="9"/>
  <c r="GAS4" i="9"/>
  <c r="GAR4" i="9"/>
  <c r="GAQ4" i="9"/>
  <c r="GAP4" i="9"/>
  <c r="GAO4" i="9"/>
  <c r="GAN4" i="9"/>
  <c r="GAM4" i="9"/>
  <c r="GAL4" i="9"/>
  <c r="GAK4" i="9"/>
  <c r="GAJ4" i="9"/>
  <c r="GAI4" i="9"/>
  <c r="GAH4" i="9"/>
  <c r="GAG4" i="9"/>
  <c r="GAF4" i="9"/>
  <c r="GAE4" i="9"/>
  <c r="GAD4" i="9"/>
  <c r="GAC4" i="9"/>
  <c r="GAB4" i="9"/>
  <c r="GAA4" i="9"/>
  <c r="FZZ4" i="9"/>
  <c r="FZY4" i="9"/>
  <c r="FZX4" i="9"/>
  <c r="FZW4" i="9"/>
  <c r="FZV4" i="9"/>
  <c r="FZU4" i="9"/>
  <c r="FZT4" i="9"/>
  <c r="FZS4" i="9"/>
  <c r="FZR4" i="9"/>
  <c r="FZQ4" i="9"/>
  <c r="FZP4" i="9"/>
  <c r="FZO4" i="9"/>
  <c r="FZN4" i="9"/>
  <c r="FZM4" i="9"/>
  <c r="FZL4" i="9"/>
  <c r="FZK4" i="9"/>
  <c r="FZJ4" i="9"/>
  <c r="FZI4" i="9"/>
  <c r="FZH4" i="9"/>
  <c r="FZG4" i="9"/>
  <c r="FZF4" i="9"/>
  <c r="FZE4" i="9"/>
  <c r="FZD4" i="9"/>
  <c r="FZC4" i="9"/>
  <c r="FZB4" i="9"/>
  <c r="FZA4" i="9"/>
  <c r="FYZ4" i="9"/>
  <c r="FYY4" i="9"/>
  <c r="FYX4" i="9"/>
  <c r="FYW4" i="9"/>
  <c r="FYV4" i="9"/>
  <c r="FYU4" i="9"/>
  <c r="FYT4" i="9"/>
  <c r="FYS4" i="9"/>
  <c r="FYR4" i="9"/>
  <c r="FYQ4" i="9"/>
  <c r="FYP4" i="9"/>
  <c r="FYO4" i="9"/>
  <c r="FYN4" i="9"/>
  <c r="FYM4" i="9"/>
  <c r="FYL4" i="9"/>
  <c r="FYK4" i="9"/>
  <c r="FYJ4" i="9"/>
  <c r="FYI4" i="9"/>
  <c r="FYH4" i="9"/>
  <c r="FYG4" i="9"/>
  <c r="FYF4" i="9"/>
  <c r="FYE4" i="9"/>
  <c r="FYD4" i="9"/>
  <c r="FYC4" i="9"/>
  <c r="FYB4" i="9"/>
  <c r="FYA4" i="9"/>
  <c r="FXZ4" i="9"/>
  <c r="FXY4" i="9"/>
  <c r="FXX4" i="9"/>
  <c r="FXW4" i="9"/>
  <c r="FXV4" i="9"/>
  <c r="FXU4" i="9"/>
  <c r="FXT4" i="9"/>
  <c r="FXS4" i="9"/>
  <c r="FXR4" i="9"/>
  <c r="FXQ4" i="9"/>
  <c r="FXP4" i="9"/>
  <c r="FXO4" i="9"/>
  <c r="FXN4" i="9"/>
  <c r="FXM4" i="9"/>
  <c r="FXL4" i="9"/>
  <c r="FXK4" i="9"/>
  <c r="FXJ4" i="9"/>
  <c r="FXI4" i="9"/>
  <c r="FXH4" i="9"/>
  <c r="FXG4" i="9"/>
  <c r="FXF4" i="9"/>
  <c r="FXE4" i="9"/>
  <c r="FXD4" i="9"/>
  <c r="FXC4" i="9"/>
  <c r="FXB4" i="9"/>
  <c r="FXA4" i="9"/>
  <c r="FWZ4" i="9"/>
  <c r="FWY4" i="9"/>
  <c r="FWX4" i="9"/>
  <c r="FWW4" i="9"/>
  <c r="FWV4" i="9"/>
  <c r="FWU4" i="9"/>
  <c r="FWT4" i="9"/>
  <c r="FWS4" i="9"/>
  <c r="FWR4" i="9"/>
  <c r="FWQ4" i="9"/>
  <c r="FWP4" i="9"/>
  <c r="FWO4" i="9"/>
  <c r="FWN4" i="9"/>
  <c r="FWM4" i="9"/>
  <c r="FWL4" i="9"/>
  <c r="FWK4" i="9"/>
  <c r="FWJ4" i="9"/>
  <c r="FWI4" i="9"/>
  <c r="FWH4" i="9"/>
  <c r="FWG4" i="9"/>
  <c r="FWF4" i="9"/>
  <c r="FWE4" i="9"/>
  <c r="FWD4" i="9"/>
  <c r="FWC4" i="9"/>
  <c r="FWB4" i="9"/>
  <c r="FWA4" i="9"/>
  <c r="FVZ4" i="9"/>
  <c r="FVY4" i="9"/>
  <c r="FVX4" i="9"/>
  <c r="FVW4" i="9"/>
  <c r="FVV4" i="9"/>
  <c r="FVU4" i="9"/>
  <c r="FVT4" i="9"/>
  <c r="FVS4" i="9"/>
  <c r="FVR4" i="9"/>
  <c r="FVQ4" i="9"/>
  <c r="FVP4" i="9"/>
  <c r="FVO4" i="9"/>
  <c r="FVN4" i="9"/>
  <c r="FVM4" i="9"/>
  <c r="FVL4" i="9"/>
  <c r="FVK4" i="9"/>
  <c r="FVJ4" i="9"/>
  <c r="FVI4" i="9"/>
  <c r="FVH4" i="9"/>
  <c r="FVG4" i="9"/>
  <c r="FVF4" i="9"/>
  <c r="FVE4" i="9"/>
  <c r="FVD4" i="9"/>
  <c r="FVC4" i="9"/>
  <c r="FVB4" i="9"/>
  <c r="FVA4" i="9"/>
  <c r="FUZ4" i="9"/>
  <c r="FUY4" i="9"/>
  <c r="FUX4" i="9"/>
  <c r="FUW4" i="9"/>
  <c r="FUV4" i="9"/>
  <c r="FUU4" i="9"/>
  <c r="FUT4" i="9"/>
  <c r="FUS4" i="9"/>
  <c r="FUR4" i="9"/>
  <c r="FUQ4" i="9"/>
  <c r="FUP4" i="9"/>
  <c r="FUO4" i="9"/>
  <c r="FUN4" i="9"/>
  <c r="FUM4" i="9"/>
  <c r="FUL4" i="9"/>
  <c r="FUK4" i="9"/>
  <c r="FUJ4" i="9"/>
  <c r="FUI4" i="9"/>
  <c r="FUH4" i="9"/>
  <c r="FUG4" i="9"/>
  <c r="FUF4" i="9"/>
  <c r="FUE4" i="9"/>
  <c r="FUD4" i="9"/>
  <c r="FUC4" i="9"/>
  <c r="FUB4" i="9"/>
  <c r="FUA4" i="9"/>
  <c r="FTZ4" i="9"/>
  <c r="FTY4" i="9"/>
  <c r="FTX4" i="9"/>
  <c r="FTW4" i="9"/>
  <c r="FTV4" i="9"/>
  <c r="FTU4" i="9"/>
  <c r="FTT4" i="9"/>
  <c r="FTS4" i="9"/>
  <c r="FTR4" i="9"/>
  <c r="FTQ4" i="9"/>
  <c r="FTP4" i="9"/>
  <c r="FTO4" i="9"/>
  <c r="FTN4" i="9"/>
  <c r="FTM4" i="9"/>
  <c r="FTL4" i="9"/>
  <c r="FTK4" i="9"/>
  <c r="FTJ4" i="9"/>
  <c r="FTI4" i="9"/>
  <c r="FTH4" i="9"/>
  <c r="FTG4" i="9"/>
  <c r="FTF4" i="9"/>
  <c r="FTE4" i="9"/>
  <c r="FTD4" i="9"/>
  <c r="FTC4" i="9"/>
  <c r="FTB4" i="9"/>
  <c r="FTA4" i="9"/>
  <c r="FSZ4" i="9"/>
  <c r="FSY4" i="9"/>
  <c r="FSX4" i="9"/>
  <c r="FSW4" i="9"/>
  <c r="FSV4" i="9"/>
  <c r="FSU4" i="9"/>
  <c r="FST4" i="9"/>
  <c r="FSS4" i="9"/>
  <c r="FSR4" i="9"/>
  <c r="FSQ4" i="9"/>
  <c r="FSP4" i="9"/>
  <c r="FSO4" i="9"/>
  <c r="FSN4" i="9"/>
  <c r="FSM4" i="9"/>
  <c r="FSL4" i="9"/>
  <c r="FSK4" i="9"/>
  <c r="FSJ4" i="9"/>
  <c r="FSI4" i="9"/>
  <c r="FSH4" i="9"/>
  <c r="FSG4" i="9"/>
  <c r="FSF4" i="9"/>
  <c r="FSE4" i="9"/>
  <c r="FSD4" i="9"/>
  <c r="FSC4" i="9"/>
  <c r="FSB4" i="9"/>
  <c r="FSA4" i="9"/>
  <c r="FRZ4" i="9"/>
  <c r="FRY4" i="9"/>
  <c r="FRX4" i="9"/>
  <c r="FRW4" i="9"/>
  <c r="FRV4" i="9"/>
  <c r="FRU4" i="9"/>
  <c r="FRT4" i="9"/>
  <c r="FRS4" i="9"/>
  <c r="FRR4" i="9"/>
  <c r="FRQ4" i="9"/>
  <c r="FRP4" i="9"/>
  <c r="FRO4" i="9"/>
  <c r="FRN4" i="9"/>
  <c r="FRM4" i="9"/>
  <c r="FRL4" i="9"/>
  <c r="FRK4" i="9"/>
  <c r="FRJ4" i="9"/>
  <c r="FRI4" i="9"/>
  <c r="FRH4" i="9"/>
  <c r="FRG4" i="9"/>
  <c r="FRF4" i="9"/>
  <c r="FRE4" i="9"/>
  <c r="FRD4" i="9"/>
  <c r="FRC4" i="9"/>
  <c r="FRB4" i="9"/>
  <c r="FRA4" i="9"/>
  <c r="FQZ4" i="9"/>
  <c r="FQY4" i="9"/>
  <c r="FQX4" i="9"/>
  <c r="FQW4" i="9"/>
  <c r="FQV4" i="9"/>
  <c r="FQU4" i="9"/>
  <c r="FQT4" i="9"/>
  <c r="FQS4" i="9"/>
  <c r="FQR4" i="9"/>
  <c r="FQQ4" i="9"/>
  <c r="FQP4" i="9"/>
  <c r="FQO4" i="9"/>
  <c r="FQN4" i="9"/>
  <c r="FQM4" i="9"/>
  <c r="FQL4" i="9"/>
  <c r="FQK4" i="9"/>
  <c r="FQJ4" i="9"/>
  <c r="FQI4" i="9"/>
  <c r="FQH4" i="9"/>
  <c r="FQG4" i="9"/>
  <c r="FQF4" i="9"/>
  <c r="FQE4" i="9"/>
  <c r="FQD4" i="9"/>
  <c r="FQC4" i="9"/>
  <c r="FQB4" i="9"/>
  <c r="FQA4" i="9"/>
  <c r="FPZ4" i="9"/>
  <c r="FPY4" i="9"/>
  <c r="FPX4" i="9"/>
  <c r="FPW4" i="9"/>
  <c r="FPV4" i="9"/>
  <c r="FPU4" i="9"/>
  <c r="FPT4" i="9"/>
  <c r="FPS4" i="9"/>
  <c r="FPR4" i="9"/>
  <c r="FPQ4" i="9"/>
  <c r="FPP4" i="9"/>
  <c r="FPO4" i="9"/>
  <c r="FPN4" i="9"/>
  <c r="FPM4" i="9"/>
  <c r="FPL4" i="9"/>
  <c r="FPK4" i="9"/>
  <c r="FPJ4" i="9"/>
  <c r="FPI4" i="9"/>
  <c r="FPH4" i="9"/>
  <c r="FPG4" i="9"/>
  <c r="FPF4" i="9"/>
  <c r="FPE4" i="9"/>
  <c r="FPD4" i="9"/>
  <c r="FPC4" i="9"/>
  <c r="FPB4" i="9"/>
  <c r="FPA4" i="9"/>
  <c r="FOZ4" i="9"/>
  <c r="FOY4" i="9"/>
  <c r="FOX4" i="9"/>
  <c r="FOW4" i="9"/>
  <c r="FOV4" i="9"/>
  <c r="FOU4" i="9"/>
  <c r="FOT4" i="9"/>
  <c r="FOS4" i="9"/>
  <c r="FOR4" i="9"/>
  <c r="FOQ4" i="9"/>
  <c r="FOP4" i="9"/>
  <c r="FOO4" i="9"/>
  <c r="FON4" i="9"/>
  <c r="FOM4" i="9"/>
  <c r="FOL4" i="9"/>
  <c r="FOK4" i="9"/>
  <c r="FOJ4" i="9"/>
  <c r="FOI4" i="9"/>
  <c r="FOH4" i="9"/>
  <c r="FOG4" i="9"/>
  <c r="FOF4" i="9"/>
  <c r="FOE4" i="9"/>
  <c r="FOD4" i="9"/>
  <c r="FOC4" i="9"/>
  <c r="FOB4" i="9"/>
  <c r="FOA4" i="9"/>
  <c r="FNZ4" i="9"/>
  <c r="FNY4" i="9"/>
  <c r="FNX4" i="9"/>
  <c r="FNW4" i="9"/>
  <c r="FNV4" i="9"/>
  <c r="FNU4" i="9"/>
  <c r="FNT4" i="9"/>
  <c r="FNS4" i="9"/>
  <c r="FNR4" i="9"/>
  <c r="FNQ4" i="9"/>
  <c r="FNP4" i="9"/>
  <c r="FNO4" i="9"/>
  <c r="FNN4" i="9"/>
  <c r="FNM4" i="9"/>
  <c r="FNL4" i="9"/>
  <c r="FNK4" i="9"/>
  <c r="FNJ4" i="9"/>
  <c r="FNI4" i="9"/>
  <c r="FNH4" i="9"/>
  <c r="FNG4" i="9"/>
  <c r="FNF4" i="9"/>
  <c r="FNE4" i="9"/>
  <c r="FND4" i="9"/>
  <c r="FNC4" i="9"/>
  <c r="FNB4" i="9"/>
  <c r="FNA4" i="9"/>
  <c r="FMZ4" i="9"/>
  <c r="FMY4" i="9"/>
  <c r="FMX4" i="9"/>
  <c r="FMW4" i="9"/>
  <c r="FMV4" i="9"/>
  <c r="FMU4" i="9"/>
  <c r="FMT4" i="9"/>
  <c r="FMS4" i="9"/>
  <c r="FMR4" i="9"/>
  <c r="FMQ4" i="9"/>
  <c r="FMP4" i="9"/>
  <c r="FMO4" i="9"/>
  <c r="FMN4" i="9"/>
  <c r="FMM4" i="9"/>
  <c r="FML4" i="9"/>
  <c r="FMK4" i="9"/>
  <c r="FMJ4" i="9"/>
  <c r="FMI4" i="9"/>
  <c r="FMH4" i="9"/>
  <c r="FMG4" i="9"/>
  <c r="FMF4" i="9"/>
  <c r="FME4" i="9"/>
  <c r="FMD4" i="9"/>
  <c r="FMC4" i="9"/>
  <c r="FMB4" i="9"/>
  <c r="FMA4" i="9"/>
  <c r="FLZ4" i="9"/>
  <c r="FLY4" i="9"/>
  <c r="FLX4" i="9"/>
  <c r="FLW4" i="9"/>
  <c r="FLV4" i="9"/>
  <c r="FLU4" i="9"/>
  <c r="FLT4" i="9"/>
  <c r="FLS4" i="9"/>
  <c r="FLR4" i="9"/>
  <c r="FLQ4" i="9"/>
  <c r="FLP4" i="9"/>
  <c r="FLO4" i="9"/>
  <c r="FLN4" i="9"/>
  <c r="FLM4" i="9"/>
  <c r="FLL4" i="9"/>
  <c r="FLK4" i="9"/>
  <c r="FLJ4" i="9"/>
  <c r="FLI4" i="9"/>
  <c r="FLH4" i="9"/>
  <c r="FLG4" i="9"/>
  <c r="FLF4" i="9"/>
  <c r="FLE4" i="9"/>
  <c r="FLD4" i="9"/>
  <c r="FLC4" i="9"/>
  <c r="FLB4" i="9"/>
  <c r="FLA4" i="9"/>
  <c r="FKZ4" i="9"/>
  <c r="FKY4" i="9"/>
  <c r="FKX4" i="9"/>
  <c r="FKW4" i="9"/>
  <c r="FKV4" i="9"/>
  <c r="FKU4" i="9"/>
  <c r="FKT4" i="9"/>
  <c r="FKS4" i="9"/>
  <c r="FKR4" i="9"/>
  <c r="FKQ4" i="9"/>
  <c r="FKP4" i="9"/>
  <c r="FKO4" i="9"/>
  <c r="FKN4" i="9"/>
  <c r="FKM4" i="9"/>
  <c r="FKL4" i="9"/>
  <c r="FKK4" i="9"/>
  <c r="FKJ4" i="9"/>
  <c r="FKI4" i="9"/>
  <c r="FKH4" i="9"/>
  <c r="FKG4" i="9"/>
  <c r="FKF4" i="9"/>
  <c r="FKE4" i="9"/>
  <c r="FKD4" i="9"/>
  <c r="FKC4" i="9"/>
  <c r="FKB4" i="9"/>
  <c r="FKA4" i="9"/>
  <c r="FJZ4" i="9"/>
  <c r="FJY4" i="9"/>
  <c r="FJX4" i="9"/>
  <c r="FJW4" i="9"/>
  <c r="FJV4" i="9"/>
  <c r="FJU4" i="9"/>
  <c r="FJT4" i="9"/>
  <c r="FJS4" i="9"/>
  <c r="FJR4" i="9"/>
  <c r="FJQ4" i="9"/>
  <c r="FJP4" i="9"/>
  <c r="FJO4" i="9"/>
  <c r="FJN4" i="9"/>
  <c r="FJM4" i="9"/>
  <c r="FJL4" i="9"/>
  <c r="FJK4" i="9"/>
  <c r="FJJ4" i="9"/>
  <c r="FJI4" i="9"/>
  <c r="FJH4" i="9"/>
  <c r="FJG4" i="9"/>
  <c r="FJF4" i="9"/>
  <c r="FJE4" i="9"/>
  <c r="FJD4" i="9"/>
  <c r="FJC4" i="9"/>
  <c r="FJB4" i="9"/>
  <c r="FJA4" i="9"/>
  <c r="FIZ4" i="9"/>
  <c r="FIY4" i="9"/>
  <c r="FIX4" i="9"/>
  <c r="FIW4" i="9"/>
  <c r="FIV4" i="9"/>
  <c r="FIU4" i="9"/>
  <c r="FIT4" i="9"/>
  <c r="FIS4" i="9"/>
  <c r="FIR4" i="9"/>
  <c r="FIQ4" i="9"/>
  <c r="FIP4" i="9"/>
  <c r="FIO4" i="9"/>
  <c r="FIN4" i="9"/>
  <c r="FIM4" i="9"/>
  <c r="FIL4" i="9"/>
  <c r="FIK4" i="9"/>
  <c r="FIJ4" i="9"/>
  <c r="FII4" i="9"/>
  <c r="FIH4" i="9"/>
  <c r="FIG4" i="9"/>
  <c r="FIF4" i="9"/>
  <c r="FIE4" i="9"/>
  <c r="FID4" i="9"/>
  <c r="FIC4" i="9"/>
  <c r="FIB4" i="9"/>
  <c r="FIA4" i="9"/>
  <c r="FHZ4" i="9"/>
  <c r="FHY4" i="9"/>
  <c r="FHX4" i="9"/>
  <c r="FHW4" i="9"/>
  <c r="FHV4" i="9"/>
  <c r="FHU4" i="9"/>
  <c r="FHT4" i="9"/>
  <c r="FHS4" i="9"/>
  <c r="FHR4" i="9"/>
  <c r="FHQ4" i="9"/>
  <c r="FHP4" i="9"/>
  <c r="FHO4" i="9"/>
  <c r="FHN4" i="9"/>
  <c r="FHM4" i="9"/>
  <c r="FHL4" i="9"/>
  <c r="FHK4" i="9"/>
  <c r="FHJ4" i="9"/>
  <c r="FHI4" i="9"/>
  <c r="FHH4" i="9"/>
  <c r="FHG4" i="9"/>
  <c r="FHF4" i="9"/>
  <c r="FHE4" i="9"/>
  <c r="FHD4" i="9"/>
  <c r="FHC4" i="9"/>
  <c r="FHB4" i="9"/>
  <c r="FHA4" i="9"/>
  <c r="FGZ4" i="9"/>
  <c r="FGY4" i="9"/>
  <c r="FGX4" i="9"/>
  <c r="FGW4" i="9"/>
  <c r="FGV4" i="9"/>
  <c r="FGU4" i="9"/>
  <c r="FGT4" i="9"/>
  <c r="FGS4" i="9"/>
  <c r="FGR4" i="9"/>
  <c r="FGQ4" i="9"/>
  <c r="FGP4" i="9"/>
  <c r="FGO4" i="9"/>
  <c r="FGN4" i="9"/>
  <c r="FGM4" i="9"/>
  <c r="FGL4" i="9"/>
  <c r="FGK4" i="9"/>
  <c r="FGJ4" i="9"/>
  <c r="FGI4" i="9"/>
  <c r="FGH4" i="9"/>
  <c r="FGG4" i="9"/>
  <c r="FGF4" i="9"/>
  <c r="FGE4" i="9"/>
  <c r="FGD4" i="9"/>
  <c r="FGC4" i="9"/>
  <c r="FGB4" i="9"/>
  <c r="FGA4" i="9"/>
  <c r="FFZ4" i="9"/>
  <c r="FFY4" i="9"/>
  <c r="FFX4" i="9"/>
  <c r="FFW4" i="9"/>
  <c r="FFV4" i="9"/>
  <c r="FFU4" i="9"/>
  <c r="FFT4" i="9"/>
  <c r="FFS4" i="9"/>
  <c r="FFR4" i="9"/>
  <c r="FFQ4" i="9"/>
  <c r="FFP4" i="9"/>
  <c r="FFO4" i="9"/>
  <c r="FFN4" i="9"/>
  <c r="FFM4" i="9"/>
  <c r="FFL4" i="9"/>
  <c r="FFK4" i="9"/>
  <c r="FFJ4" i="9"/>
  <c r="FFI4" i="9"/>
  <c r="FFH4" i="9"/>
  <c r="FFG4" i="9"/>
  <c r="FFF4" i="9"/>
  <c r="FFE4" i="9"/>
  <c r="FFD4" i="9"/>
  <c r="FFC4" i="9"/>
  <c r="FFB4" i="9"/>
  <c r="FFA4" i="9"/>
  <c r="FEZ4" i="9"/>
  <c r="FEY4" i="9"/>
  <c r="FEX4" i="9"/>
  <c r="FEW4" i="9"/>
  <c r="FEV4" i="9"/>
  <c r="FEU4" i="9"/>
  <c r="FET4" i="9"/>
  <c r="FES4" i="9"/>
  <c r="FER4" i="9"/>
  <c r="FEQ4" i="9"/>
  <c r="FEP4" i="9"/>
  <c r="FEO4" i="9"/>
  <c r="FEN4" i="9"/>
  <c r="FEM4" i="9"/>
  <c r="FEL4" i="9"/>
  <c r="FEK4" i="9"/>
  <c r="FEJ4" i="9"/>
  <c r="FEI4" i="9"/>
  <c r="FEH4" i="9"/>
  <c r="FEG4" i="9"/>
  <c r="FEF4" i="9"/>
  <c r="FEE4" i="9"/>
  <c r="FED4" i="9"/>
  <c r="FEC4" i="9"/>
  <c r="FEB4" i="9"/>
  <c r="FEA4" i="9"/>
  <c r="FDZ4" i="9"/>
  <c r="FDY4" i="9"/>
  <c r="FDX4" i="9"/>
  <c r="FDW4" i="9"/>
  <c r="FDV4" i="9"/>
  <c r="FDU4" i="9"/>
  <c r="FDT4" i="9"/>
  <c r="FDS4" i="9"/>
  <c r="FDR4" i="9"/>
  <c r="FDQ4" i="9"/>
  <c r="FDP4" i="9"/>
  <c r="FDO4" i="9"/>
  <c r="FDN4" i="9"/>
  <c r="FDM4" i="9"/>
  <c r="FDL4" i="9"/>
  <c r="FDK4" i="9"/>
  <c r="FDJ4" i="9"/>
  <c r="FDI4" i="9"/>
  <c r="FDH4" i="9"/>
  <c r="FDG4" i="9"/>
  <c r="FDF4" i="9"/>
  <c r="FDE4" i="9"/>
  <c r="FDD4" i="9"/>
  <c r="FDC4" i="9"/>
  <c r="FDB4" i="9"/>
  <c r="FDA4" i="9"/>
  <c r="FCZ4" i="9"/>
  <c r="FCY4" i="9"/>
  <c r="FCX4" i="9"/>
  <c r="FCW4" i="9"/>
  <c r="FCV4" i="9"/>
  <c r="FCU4" i="9"/>
  <c r="FCT4" i="9"/>
  <c r="FCS4" i="9"/>
  <c r="FCR4" i="9"/>
  <c r="FCQ4" i="9"/>
  <c r="FCP4" i="9"/>
  <c r="FCO4" i="9"/>
  <c r="FCN4" i="9"/>
  <c r="FCM4" i="9"/>
  <c r="FCL4" i="9"/>
  <c r="FCK4" i="9"/>
  <c r="FCJ4" i="9"/>
  <c r="FCI4" i="9"/>
  <c r="FCH4" i="9"/>
  <c r="FCG4" i="9"/>
  <c r="FCF4" i="9"/>
  <c r="FCE4" i="9"/>
  <c r="FCD4" i="9"/>
  <c r="FCC4" i="9"/>
  <c r="FCB4" i="9"/>
  <c r="FCA4" i="9"/>
  <c r="FBZ4" i="9"/>
  <c r="FBY4" i="9"/>
  <c r="FBX4" i="9"/>
  <c r="FBW4" i="9"/>
  <c r="FBV4" i="9"/>
  <c r="FBU4" i="9"/>
  <c r="FBT4" i="9"/>
  <c r="FBS4" i="9"/>
  <c r="FBR4" i="9"/>
  <c r="FBQ4" i="9"/>
  <c r="FBP4" i="9"/>
  <c r="FBO4" i="9"/>
  <c r="FBN4" i="9"/>
  <c r="FBM4" i="9"/>
  <c r="FBL4" i="9"/>
  <c r="FBK4" i="9"/>
  <c r="FBJ4" i="9"/>
  <c r="FBI4" i="9"/>
  <c r="FBH4" i="9"/>
  <c r="FBG4" i="9"/>
  <c r="FBF4" i="9"/>
  <c r="FBE4" i="9"/>
  <c r="FBD4" i="9"/>
  <c r="FBC4" i="9"/>
  <c r="FBB4" i="9"/>
  <c r="FBA4" i="9"/>
  <c r="FAZ4" i="9"/>
  <c r="FAY4" i="9"/>
  <c r="FAX4" i="9"/>
  <c r="FAW4" i="9"/>
  <c r="FAV4" i="9"/>
  <c r="FAU4" i="9"/>
  <c r="FAT4" i="9"/>
  <c r="FAS4" i="9"/>
  <c r="FAR4" i="9"/>
  <c r="FAQ4" i="9"/>
  <c r="FAP4" i="9"/>
  <c r="FAO4" i="9"/>
  <c r="FAN4" i="9"/>
  <c r="FAM4" i="9"/>
  <c r="FAL4" i="9"/>
  <c r="FAK4" i="9"/>
  <c r="FAJ4" i="9"/>
  <c r="FAI4" i="9"/>
  <c r="FAH4" i="9"/>
  <c r="FAG4" i="9"/>
  <c r="FAF4" i="9"/>
  <c r="FAE4" i="9"/>
  <c r="FAD4" i="9"/>
  <c r="FAC4" i="9"/>
  <c r="FAB4" i="9"/>
  <c r="FAA4" i="9"/>
  <c r="EZZ4" i="9"/>
  <c r="EZY4" i="9"/>
  <c r="EZX4" i="9"/>
  <c r="EZW4" i="9"/>
  <c r="EZV4" i="9"/>
  <c r="EZU4" i="9"/>
  <c r="EZT4" i="9"/>
  <c r="EZS4" i="9"/>
  <c r="EZR4" i="9"/>
  <c r="EZQ4" i="9"/>
  <c r="EZP4" i="9"/>
  <c r="EZO4" i="9"/>
  <c r="EZN4" i="9"/>
  <c r="EZM4" i="9"/>
  <c r="EZL4" i="9"/>
  <c r="EZK4" i="9"/>
  <c r="EZJ4" i="9"/>
  <c r="EZI4" i="9"/>
  <c r="EZH4" i="9"/>
  <c r="EZG4" i="9"/>
  <c r="EZF4" i="9"/>
  <c r="EZE4" i="9"/>
  <c r="EZD4" i="9"/>
  <c r="EZC4" i="9"/>
  <c r="EZB4" i="9"/>
  <c r="EZA4" i="9"/>
  <c r="EYZ4" i="9"/>
  <c r="EYY4" i="9"/>
  <c r="EYX4" i="9"/>
  <c r="EYW4" i="9"/>
  <c r="EYV4" i="9"/>
  <c r="EYU4" i="9"/>
  <c r="EYT4" i="9"/>
  <c r="EYS4" i="9"/>
  <c r="EYR4" i="9"/>
  <c r="EYQ4" i="9"/>
  <c r="EYP4" i="9"/>
  <c r="EYO4" i="9"/>
  <c r="EYN4" i="9"/>
  <c r="EYM4" i="9"/>
  <c r="EYL4" i="9"/>
  <c r="EYK4" i="9"/>
  <c r="EYJ4" i="9"/>
  <c r="EYI4" i="9"/>
  <c r="EYH4" i="9"/>
  <c r="EYG4" i="9"/>
  <c r="EYF4" i="9"/>
  <c r="EYE4" i="9"/>
  <c r="EYD4" i="9"/>
  <c r="EYC4" i="9"/>
  <c r="EYB4" i="9"/>
  <c r="EYA4" i="9"/>
  <c r="EXZ4" i="9"/>
  <c r="EXY4" i="9"/>
  <c r="EXX4" i="9"/>
  <c r="EXW4" i="9"/>
  <c r="EXV4" i="9"/>
  <c r="EXU4" i="9"/>
  <c r="EXT4" i="9"/>
  <c r="EXS4" i="9"/>
  <c r="EXR4" i="9"/>
  <c r="EXQ4" i="9"/>
  <c r="EXP4" i="9"/>
  <c r="EXO4" i="9"/>
  <c r="EXN4" i="9"/>
  <c r="EXM4" i="9"/>
  <c r="EXL4" i="9"/>
  <c r="EXK4" i="9"/>
  <c r="EXJ4" i="9"/>
  <c r="EXI4" i="9"/>
  <c r="EXH4" i="9"/>
  <c r="EXG4" i="9"/>
  <c r="EXF4" i="9"/>
  <c r="EXE4" i="9"/>
  <c r="EXD4" i="9"/>
  <c r="EXC4" i="9"/>
  <c r="EXB4" i="9"/>
  <c r="EXA4" i="9"/>
  <c r="EWZ4" i="9"/>
  <c r="EWY4" i="9"/>
  <c r="EWX4" i="9"/>
  <c r="EWW4" i="9"/>
  <c r="EWV4" i="9"/>
  <c r="EWU4" i="9"/>
  <c r="EWT4" i="9"/>
  <c r="EWS4" i="9"/>
  <c r="EWR4" i="9"/>
  <c r="EWQ4" i="9"/>
  <c r="EWP4" i="9"/>
  <c r="EWO4" i="9"/>
  <c r="EWN4" i="9"/>
  <c r="EWM4" i="9"/>
  <c r="EWL4" i="9"/>
  <c r="EWK4" i="9"/>
  <c r="EWJ4" i="9"/>
  <c r="EWI4" i="9"/>
  <c r="EWH4" i="9"/>
  <c r="EWG4" i="9"/>
  <c r="EWF4" i="9"/>
  <c r="EWE4" i="9"/>
  <c r="EWD4" i="9"/>
  <c r="EWC4" i="9"/>
  <c r="EWB4" i="9"/>
  <c r="EWA4" i="9"/>
  <c r="EVZ4" i="9"/>
  <c r="EVY4" i="9"/>
  <c r="EVX4" i="9"/>
  <c r="EVW4" i="9"/>
  <c r="EVV4" i="9"/>
  <c r="EVU4" i="9"/>
  <c r="EVT4" i="9"/>
  <c r="EVS4" i="9"/>
  <c r="EVR4" i="9"/>
  <c r="EVQ4" i="9"/>
  <c r="EVP4" i="9"/>
  <c r="EVO4" i="9"/>
  <c r="EVN4" i="9"/>
  <c r="EVM4" i="9"/>
  <c r="EVL4" i="9"/>
  <c r="EVK4" i="9"/>
  <c r="EVJ4" i="9"/>
  <c r="EVI4" i="9"/>
  <c r="EVH4" i="9"/>
  <c r="EVG4" i="9"/>
  <c r="EVF4" i="9"/>
  <c r="EVE4" i="9"/>
  <c r="EVD4" i="9"/>
  <c r="EVC4" i="9"/>
  <c r="EVB4" i="9"/>
  <c r="EVA4" i="9"/>
  <c r="EUZ4" i="9"/>
  <c r="EUY4" i="9"/>
  <c r="EUX4" i="9"/>
  <c r="EUW4" i="9"/>
  <c r="EUV4" i="9"/>
  <c r="EUU4" i="9"/>
  <c r="EUT4" i="9"/>
  <c r="EUS4" i="9"/>
  <c r="EUR4" i="9"/>
  <c r="EUQ4" i="9"/>
  <c r="EUP4" i="9"/>
  <c r="EUO4" i="9"/>
  <c r="EUN4" i="9"/>
  <c r="EUM4" i="9"/>
  <c r="EUL4" i="9"/>
  <c r="EUK4" i="9"/>
  <c r="EUJ4" i="9"/>
  <c r="EUI4" i="9"/>
  <c r="EUH4" i="9"/>
  <c r="EUG4" i="9"/>
  <c r="EUF4" i="9"/>
  <c r="EUE4" i="9"/>
  <c r="EUD4" i="9"/>
  <c r="EUC4" i="9"/>
  <c r="EUB4" i="9"/>
  <c r="EUA4" i="9"/>
  <c r="ETZ4" i="9"/>
  <c r="ETY4" i="9"/>
  <c r="ETX4" i="9"/>
  <c r="ETW4" i="9"/>
  <c r="ETV4" i="9"/>
  <c r="ETU4" i="9"/>
  <c r="ETT4" i="9"/>
  <c r="ETS4" i="9"/>
  <c r="ETR4" i="9"/>
  <c r="ETQ4" i="9"/>
  <c r="ETP4" i="9"/>
  <c r="ETO4" i="9"/>
  <c r="ETN4" i="9"/>
  <c r="ETM4" i="9"/>
  <c r="ETL4" i="9"/>
  <c r="ETK4" i="9"/>
  <c r="ETJ4" i="9"/>
  <c r="ETI4" i="9"/>
  <c r="ETH4" i="9"/>
  <c r="ETG4" i="9"/>
  <c r="ETF4" i="9"/>
  <c r="ETE4" i="9"/>
  <c r="ETD4" i="9"/>
  <c r="ETC4" i="9"/>
  <c r="ETB4" i="9"/>
  <c r="ETA4" i="9"/>
  <c r="ESZ4" i="9"/>
  <c r="ESY4" i="9"/>
  <c r="ESX4" i="9"/>
  <c r="ESW4" i="9"/>
  <c r="ESV4" i="9"/>
  <c r="ESU4" i="9"/>
  <c r="EST4" i="9"/>
  <c r="ESS4" i="9"/>
  <c r="ESR4" i="9"/>
  <c r="ESQ4" i="9"/>
  <c r="ESP4" i="9"/>
  <c r="ESO4" i="9"/>
  <c r="ESN4" i="9"/>
  <c r="ESM4" i="9"/>
  <c r="ESL4" i="9"/>
  <c r="ESK4" i="9"/>
  <c r="ESJ4" i="9"/>
  <c r="ESI4" i="9"/>
  <c r="ESH4" i="9"/>
  <c r="ESG4" i="9"/>
  <c r="ESF4" i="9"/>
  <c r="ESE4" i="9"/>
  <c r="ESD4" i="9"/>
  <c r="ESC4" i="9"/>
  <c r="ESB4" i="9"/>
  <c r="ESA4" i="9"/>
  <c r="ERZ4" i="9"/>
  <c r="ERY4" i="9"/>
  <c r="ERX4" i="9"/>
  <c r="ERW4" i="9"/>
  <c r="ERV4" i="9"/>
  <c r="ERU4" i="9"/>
  <c r="ERT4" i="9"/>
  <c r="ERS4" i="9"/>
  <c r="ERR4" i="9"/>
  <c r="ERQ4" i="9"/>
  <c r="ERP4" i="9"/>
  <c r="ERO4" i="9"/>
  <c r="ERN4" i="9"/>
  <c r="ERM4" i="9"/>
  <c r="ERL4" i="9"/>
  <c r="ERK4" i="9"/>
  <c r="ERJ4" i="9"/>
  <c r="ERI4" i="9"/>
  <c r="ERH4" i="9"/>
  <c r="ERG4" i="9"/>
  <c r="ERF4" i="9"/>
  <c r="ERE4" i="9"/>
  <c r="ERD4" i="9"/>
  <c r="ERC4" i="9"/>
  <c r="ERB4" i="9"/>
  <c r="ERA4" i="9"/>
  <c r="EQZ4" i="9"/>
  <c r="EQY4" i="9"/>
  <c r="EQX4" i="9"/>
  <c r="EQW4" i="9"/>
  <c r="EQV4" i="9"/>
  <c r="EQU4" i="9"/>
  <c r="EQT4" i="9"/>
  <c r="EQS4" i="9"/>
  <c r="EQR4" i="9"/>
  <c r="EQQ4" i="9"/>
  <c r="EQP4" i="9"/>
  <c r="EQO4" i="9"/>
  <c r="EQN4" i="9"/>
  <c r="EQM4" i="9"/>
  <c r="EQL4" i="9"/>
  <c r="EQK4" i="9"/>
  <c r="EQJ4" i="9"/>
  <c r="EQI4" i="9"/>
  <c r="EQH4" i="9"/>
  <c r="EQG4" i="9"/>
  <c r="EQF4" i="9"/>
  <c r="EQE4" i="9"/>
  <c r="EQD4" i="9"/>
  <c r="EQC4" i="9"/>
  <c r="EQB4" i="9"/>
  <c r="EQA4" i="9"/>
  <c r="EPZ4" i="9"/>
  <c r="EPY4" i="9"/>
  <c r="EPX4" i="9"/>
  <c r="EPW4" i="9"/>
  <c r="EPV4" i="9"/>
  <c r="EPU4" i="9"/>
  <c r="EPT4" i="9"/>
  <c r="EPS4" i="9"/>
  <c r="EPR4" i="9"/>
  <c r="EPQ4" i="9"/>
  <c r="EPP4" i="9"/>
  <c r="EPO4" i="9"/>
  <c r="EPN4" i="9"/>
  <c r="EPM4" i="9"/>
  <c r="EPL4" i="9"/>
  <c r="EPK4" i="9"/>
  <c r="EPJ4" i="9"/>
  <c r="EPI4" i="9"/>
  <c r="EPH4" i="9"/>
  <c r="EPG4" i="9"/>
  <c r="EPF4" i="9"/>
  <c r="EPE4" i="9"/>
  <c r="EPD4" i="9"/>
  <c r="EPC4" i="9"/>
  <c r="EPB4" i="9"/>
  <c r="EPA4" i="9"/>
  <c r="EOZ4" i="9"/>
  <c r="EOY4" i="9"/>
  <c r="EOX4" i="9"/>
  <c r="EOW4" i="9"/>
  <c r="EOV4" i="9"/>
  <c r="EOU4" i="9"/>
  <c r="EOT4" i="9"/>
  <c r="EOS4" i="9"/>
  <c r="EOR4" i="9"/>
  <c r="EOQ4" i="9"/>
  <c r="EOP4" i="9"/>
  <c r="EOO4" i="9"/>
  <c r="EON4" i="9"/>
  <c r="EOM4" i="9"/>
  <c r="EOL4" i="9"/>
  <c r="EOK4" i="9"/>
  <c r="EOJ4" i="9"/>
  <c r="EOI4" i="9"/>
  <c r="EOH4" i="9"/>
  <c r="EOG4" i="9"/>
  <c r="EOF4" i="9"/>
  <c r="EOE4" i="9"/>
  <c r="EOD4" i="9"/>
  <c r="EOC4" i="9"/>
  <c r="EOB4" i="9"/>
  <c r="EOA4" i="9"/>
  <c r="ENZ4" i="9"/>
  <c r="ENY4" i="9"/>
  <c r="ENX4" i="9"/>
  <c r="ENW4" i="9"/>
  <c r="ENV4" i="9"/>
  <c r="ENU4" i="9"/>
  <c r="ENT4" i="9"/>
  <c r="ENS4" i="9"/>
  <c r="ENR4" i="9"/>
  <c r="ENQ4" i="9"/>
  <c r="ENP4" i="9"/>
  <c r="ENO4" i="9"/>
  <c r="ENN4" i="9"/>
  <c r="ENM4" i="9"/>
  <c r="ENL4" i="9"/>
  <c r="ENK4" i="9"/>
  <c r="ENJ4" i="9"/>
  <c r="ENI4" i="9"/>
  <c r="ENH4" i="9"/>
  <c r="ENG4" i="9"/>
  <c r="ENF4" i="9"/>
  <c r="ENE4" i="9"/>
  <c r="END4" i="9"/>
  <c r="ENC4" i="9"/>
  <c r="ENB4" i="9"/>
  <c r="ENA4" i="9"/>
  <c r="EMZ4" i="9"/>
  <c r="EMY4" i="9"/>
  <c r="EMX4" i="9"/>
  <c r="EMW4" i="9"/>
  <c r="EMV4" i="9"/>
  <c r="EMU4" i="9"/>
  <c r="EMT4" i="9"/>
  <c r="EMS4" i="9"/>
  <c r="EMR4" i="9"/>
  <c r="EMQ4" i="9"/>
  <c r="EMP4" i="9"/>
  <c r="EMO4" i="9"/>
  <c r="EMN4" i="9"/>
  <c r="EMM4" i="9"/>
  <c r="EML4" i="9"/>
  <c r="EMK4" i="9"/>
  <c r="EMJ4" i="9"/>
  <c r="EMI4" i="9"/>
  <c r="EMH4" i="9"/>
  <c r="EMG4" i="9"/>
  <c r="EMF4" i="9"/>
  <c r="EME4" i="9"/>
  <c r="EMD4" i="9"/>
  <c r="EMC4" i="9"/>
  <c r="EMB4" i="9"/>
  <c r="EMA4" i="9"/>
  <c r="ELZ4" i="9"/>
  <c r="ELY4" i="9"/>
  <c r="ELX4" i="9"/>
  <c r="ELW4" i="9"/>
  <c r="ELV4" i="9"/>
  <c r="ELU4" i="9"/>
  <c r="ELT4" i="9"/>
  <c r="ELS4" i="9"/>
  <c r="ELR4" i="9"/>
  <c r="ELQ4" i="9"/>
  <c r="ELP4" i="9"/>
  <c r="ELO4" i="9"/>
  <c r="ELN4" i="9"/>
  <c r="ELM4" i="9"/>
  <c r="ELL4" i="9"/>
  <c r="ELK4" i="9"/>
  <c r="ELJ4" i="9"/>
  <c r="ELI4" i="9"/>
  <c r="ELH4" i="9"/>
  <c r="ELG4" i="9"/>
  <c r="ELF4" i="9"/>
  <c r="ELE4" i="9"/>
  <c r="ELD4" i="9"/>
  <c r="ELC4" i="9"/>
  <c r="ELB4" i="9"/>
  <c r="ELA4" i="9"/>
  <c r="EKZ4" i="9"/>
  <c r="EKY4" i="9"/>
  <c r="EKX4" i="9"/>
  <c r="EKW4" i="9"/>
  <c r="EKV4" i="9"/>
  <c r="EKU4" i="9"/>
  <c r="EKT4" i="9"/>
  <c r="EKS4" i="9"/>
  <c r="EKR4" i="9"/>
  <c r="EKQ4" i="9"/>
  <c r="EKP4" i="9"/>
  <c r="EKO4" i="9"/>
  <c r="EKN4" i="9"/>
  <c r="EKM4" i="9"/>
  <c r="EKL4" i="9"/>
  <c r="EKK4" i="9"/>
  <c r="EKJ4" i="9"/>
  <c r="EKI4" i="9"/>
  <c r="EKH4" i="9"/>
  <c r="EKG4" i="9"/>
  <c r="EKF4" i="9"/>
  <c r="EKE4" i="9"/>
  <c r="EKD4" i="9"/>
  <c r="EKC4" i="9"/>
  <c r="EKB4" i="9"/>
  <c r="EKA4" i="9"/>
  <c r="EJZ4" i="9"/>
  <c r="EJY4" i="9"/>
  <c r="EJX4" i="9"/>
  <c r="EJW4" i="9"/>
  <c r="EJV4" i="9"/>
  <c r="EJU4" i="9"/>
  <c r="EJT4" i="9"/>
  <c r="EJS4" i="9"/>
  <c r="EJR4" i="9"/>
  <c r="EJQ4" i="9"/>
  <c r="EJP4" i="9"/>
  <c r="EJO4" i="9"/>
  <c r="EJN4" i="9"/>
  <c r="EJM4" i="9"/>
  <c r="EJL4" i="9"/>
  <c r="EJK4" i="9"/>
  <c r="EJJ4" i="9"/>
  <c r="EJI4" i="9"/>
  <c r="EJH4" i="9"/>
  <c r="EJG4" i="9"/>
  <c r="EJF4" i="9"/>
  <c r="EJE4" i="9"/>
  <c r="EJD4" i="9"/>
  <c r="EJC4" i="9"/>
  <c r="EJB4" i="9"/>
  <c r="EJA4" i="9"/>
  <c r="EIZ4" i="9"/>
  <c r="EIY4" i="9"/>
  <c r="EIX4" i="9"/>
  <c r="EIW4" i="9"/>
  <c r="EIV4" i="9"/>
  <c r="EIU4" i="9"/>
  <c r="EIT4" i="9"/>
  <c r="EIS4" i="9"/>
  <c r="EIR4" i="9"/>
  <c r="EIQ4" i="9"/>
  <c r="EIP4" i="9"/>
  <c r="EIO4" i="9"/>
  <c r="EIN4" i="9"/>
  <c r="EIM4" i="9"/>
  <c r="EIL4" i="9"/>
  <c r="EIK4" i="9"/>
  <c r="EIJ4" i="9"/>
  <c r="EII4" i="9"/>
  <c r="EIH4" i="9"/>
  <c r="EIG4" i="9"/>
  <c r="EIF4" i="9"/>
  <c r="EIE4" i="9"/>
  <c r="EID4" i="9"/>
  <c r="EIC4" i="9"/>
  <c r="EIB4" i="9"/>
  <c r="EIA4" i="9"/>
  <c r="EHZ4" i="9"/>
  <c r="EHY4" i="9"/>
  <c r="EHX4" i="9"/>
  <c r="EHW4" i="9"/>
  <c r="EHV4" i="9"/>
  <c r="EHU4" i="9"/>
  <c r="EHT4" i="9"/>
  <c r="EHS4" i="9"/>
  <c r="EHR4" i="9"/>
  <c r="EHQ4" i="9"/>
  <c r="EHP4" i="9"/>
  <c r="EHO4" i="9"/>
  <c r="EHN4" i="9"/>
  <c r="EHM4" i="9"/>
  <c r="EHL4" i="9"/>
  <c r="EHK4" i="9"/>
  <c r="EHJ4" i="9"/>
  <c r="EHI4" i="9"/>
  <c r="EHH4" i="9"/>
  <c r="EHG4" i="9"/>
  <c r="EHF4" i="9"/>
  <c r="EHE4" i="9"/>
  <c r="EHD4" i="9"/>
  <c r="EHC4" i="9"/>
  <c r="EHB4" i="9"/>
  <c r="EHA4" i="9"/>
  <c r="EGZ4" i="9"/>
  <c r="EGY4" i="9"/>
  <c r="EGX4" i="9"/>
  <c r="EGW4" i="9"/>
  <c r="EGV4" i="9"/>
  <c r="EGU4" i="9"/>
  <c r="EGT4" i="9"/>
  <c r="EGS4" i="9"/>
  <c r="EGR4" i="9"/>
  <c r="EGQ4" i="9"/>
  <c r="EGP4" i="9"/>
  <c r="EGO4" i="9"/>
  <c r="EGN4" i="9"/>
  <c r="EGM4" i="9"/>
  <c r="EGL4" i="9"/>
  <c r="EGK4" i="9"/>
  <c r="EGJ4" i="9"/>
  <c r="EGI4" i="9"/>
  <c r="EGH4" i="9"/>
  <c r="EGG4" i="9"/>
  <c r="EGF4" i="9"/>
  <c r="EGE4" i="9"/>
  <c r="EGD4" i="9"/>
  <c r="EGC4" i="9"/>
  <c r="EGB4" i="9"/>
  <c r="EGA4" i="9"/>
  <c r="EFZ4" i="9"/>
  <c r="EFY4" i="9"/>
  <c r="EFX4" i="9"/>
  <c r="EFW4" i="9"/>
  <c r="EFV4" i="9"/>
  <c r="EFU4" i="9"/>
  <c r="EFT4" i="9"/>
  <c r="EFS4" i="9"/>
  <c r="EFR4" i="9"/>
  <c r="EFQ4" i="9"/>
  <c r="EFP4" i="9"/>
  <c r="EFO4" i="9"/>
  <c r="EFN4" i="9"/>
  <c r="EFM4" i="9"/>
  <c r="EFL4" i="9"/>
  <c r="EFK4" i="9"/>
  <c r="EFJ4" i="9"/>
  <c r="EFI4" i="9"/>
  <c r="EFH4" i="9"/>
  <c r="EFG4" i="9"/>
  <c r="EFF4" i="9"/>
  <c r="EFE4" i="9"/>
  <c r="EFD4" i="9"/>
  <c r="EFC4" i="9"/>
  <c r="EFB4" i="9"/>
  <c r="EFA4" i="9"/>
  <c r="EEZ4" i="9"/>
  <c r="EEY4" i="9"/>
  <c r="EEX4" i="9"/>
  <c r="EEW4" i="9"/>
  <c r="EEV4" i="9"/>
  <c r="EEU4" i="9"/>
  <c r="EET4" i="9"/>
  <c r="EES4" i="9"/>
  <c r="EER4" i="9"/>
  <c r="EEQ4" i="9"/>
  <c r="EEP4" i="9"/>
  <c r="EEO4" i="9"/>
  <c r="EEN4" i="9"/>
  <c r="EEM4" i="9"/>
  <c r="EEL4" i="9"/>
  <c r="EEK4" i="9"/>
  <c r="EEJ4" i="9"/>
  <c r="EEI4" i="9"/>
  <c r="EEH4" i="9"/>
  <c r="EEG4" i="9"/>
  <c r="EEF4" i="9"/>
  <c r="EEE4" i="9"/>
  <c r="EED4" i="9"/>
  <c r="EEC4" i="9"/>
  <c r="EEB4" i="9"/>
  <c r="EEA4" i="9"/>
  <c r="EDZ4" i="9"/>
  <c r="EDY4" i="9"/>
  <c r="EDX4" i="9"/>
  <c r="EDW4" i="9"/>
  <c r="EDV4" i="9"/>
  <c r="EDU4" i="9"/>
  <c r="EDT4" i="9"/>
  <c r="EDS4" i="9"/>
  <c r="EDR4" i="9"/>
  <c r="EDQ4" i="9"/>
  <c r="EDP4" i="9"/>
  <c r="EDO4" i="9"/>
  <c r="EDN4" i="9"/>
  <c r="EDM4" i="9"/>
  <c r="EDL4" i="9"/>
  <c r="EDK4" i="9"/>
  <c r="EDJ4" i="9"/>
  <c r="EDI4" i="9"/>
  <c r="EDH4" i="9"/>
  <c r="EDG4" i="9"/>
  <c r="EDF4" i="9"/>
  <c r="EDE4" i="9"/>
  <c r="EDD4" i="9"/>
  <c r="EDC4" i="9"/>
  <c r="EDB4" i="9"/>
  <c r="EDA4" i="9"/>
  <c r="ECZ4" i="9"/>
  <c r="ECY4" i="9"/>
  <c r="ECX4" i="9"/>
  <c r="ECW4" i="9"/>
  <c r="ECV4" i="9"/>
  <c r="ECU4" i="9"/>
  <c r="ECT4" i="9"/>
  <c r="ECS4" i="9"/>
  <c r="ECR4" i="9"/>
  <c r="ECQ4" i="9"/>
  <c r="ECP4" i="9"/>
  <c r="ECO4" i="9"/>
  <c r="ECN4" i="9"/>
  <c r="ECM4" i="9"/>
  <c r="ECL4" i="9"/>
  <c r="ECK4" i="9"/>
  <c r="ECJ4" i="9"/>
  <c r="ECI4" i="9"/>
  <c r="ECH4" i="9"/>
  <c r="ECG4" i="9"/>
  <c r="ECF4" i="9"/>
  <c r="ECE4" i="9"/>
  <c r="ECD4" i="9"/>
  <c r="ECC4" i="9"/>
  <c r="ECB4" i="9"/>
  <c r="ECA4" i="9"/>
  <c r="EBZ4" i="9"/>
  <c r="EBY4" i="9"/>
  <c r="EBX4" i="9"/>
  <c r="EBW4" i="9"/>
  <c r="EBV4" i="9"/>
  <c r="EBU4" i="9"/>
  <c r="EBT4" i="9"/>
  <c r="EBS4" i="9"/>
  <c r="EBR4" i="9"/>
  <c r="EBQ4" i="9"/>
  <c r="EBP4" i="9"/>
  <c r="EBO4" i="9"/>
  <c r="EBN4" i="9"/>
  <c r="EBM4" i="9"/>
  <c r="EBL4" i="9"/>
  <c r="EBK4" i="9"/>
  <c r="EBJ4" i="9"/>
  <c r="EBI4" i="9"/>
  <c r="EBH4" i="9"/>
  <c r="EBG4" i="9"/>
  <c r="EBF4" i="9"/>
  <c r="EBE4" i="9"/>
  <c r="EBD4" i="9"/>
  <c r="EBC4" i="9"/>
  <c r="EBB4" i="9"/>
  <c r="EBA4" i="9"/>
  <c r="EAZ4" i="9"/>
  <c r="EAY4" i="9"/>
  <c r="EAX4" i="9"/>
  <c r="EAW4" i="9"/>
  <c r="EAV4" i="9"/>
  <c r="EAU4" i="9"/>
  <c r="EAT4" i="9"/>
  <c r="EAS4" i="9"/>
  <c r="EAR4" i="9"/>
  <c r="EAQ4" i="9"/>
  <c r="EAP4" i="9"/>
  <c r="EAO4" i="9"/>
  <c r="EAN4" i="9"/>
  <c r="EAM4" i="9"/>
  <c r="EAL4" i="9"/>
  <c r="EAK4" i="9"/>
  <c r="EAJ4" i="9"/>
  <c r="EAI4" i="9"/>
  <c r="EAH4" i="9"/>
  <c r="EAG4" i="9"/>
  <c r="EAF4" i="9"/>
  <c r="EAE4" i="9"/>
  <c r="EAD4" i="9"/>
  <c r="EAC4" i="9"/>
  <c r="EAB4" i="9"/>
  <c r="EAA4" i="9"/>
  <c r="DZZ4" i="9"/>
  <c r="DZY4" i="9"/>
  <c r="DZX4" i="9"/>
  <c r="DZW4" i="9"/>
  <c r="DZV4" i="9"/>
  <c r="DZU4" i="9"/>
  <c r="DZT4" i="9"/>
  <c r="DZS4" i="9"/>
  <c r="DZR4" i="9"/>
  <c r="DZQ4" i="9"/>
  <c r="DZP4" i="9"/>
  <c r="DZO4" i="9"/>
  <c r="DZN4" i="9"/>
  <c r="DZM4" i="9"/>
  <c r="DZL4" i="9"/>
  <c r="DZK4" i="9"/>
  <c r="DZJ4" i="9"/>
  <c r="DZI4" i="9"/>
  <c r="DZH4" i="9"/>
  <c r="DZG4" i="9"/>
  <c r="DZF4" i="9"/>
  <c r="DZE4" i="9"/>
  <c r="DZD4" i="9"/>
  <c r="DZC4" i="9"/>
  <c r="DZB4" i="9"/>
  <c r="DZA4" i="9"/>
  <c r="DYZ4" i="9"/>
  <c r="DYY4" i="9"/>
  <c r="DYX4" i="9"/>
  <c r="DYW4" i="9"/>
  <c r="DYV4" i="9"/>
  <c r="DYU4" i="9"/>
  <c r="DYT4" i="9"/>
  <c r="DYS4" i="9"/>
  <c r="DYR4" i="9"/>
  <c r="DYQ4" i="9"/>
  <c r="DYP4" i="9"/>
  <c r="DYO4" i="9"/>
  <c r="DYN4" i="9"/>
  <c r="DYM4" i="9"/>
  <c r="DYL4" i="9"/>
  <c r="DYK4" i="9"/>
  <c r="DYJ4" i="9"/>
  <c r="DYI4" i="9"/>
  <c r="DYH4" i="9"/>
  <c r="DYG4" i="9"/>
  <c r="DYF4" i="9"/>
  <c r="DYE4" i="9"/>
  <c r="DYD4" i="9"/>
  <c r="DYC4" i="9"/>
  <c r="DYB4" i="9"/>
  <c r="DYA4" i="9"/>
  <c r="DXZ4" i="9"/>
  <c r="DXY4" i="9"/>
  <c r="DXX4" i="9"/>
  <c r="DXW4" i="9"/>
  <c r="DXV4" i="9"/>
  <c r="DXU4" i="9"/>
  <c r="DXT4" i="9"/>
  <c r="DXS4" i="9"/>
  <c r="DXR4" i="9"/>
  <c r="DXQ4" i="9"/>
  <c r="DXP4" i="9"/>
  <c r="DXO4" i="9"/>
  <c r="DXN4" i="9"/>
  <c r="DXM4" i="9"/>
  <c r="DXL4" i="9"/>
  <c r="DXK4" i="9"/>
  <c r="DXJ4" i="9"/>
  <c r="DXI4" i="9"/>
  <c r="DXH4" i="9"/>
  <c r="DXG4" i="9"/>
  <c r="DXF4" i="9"/>
  <c r="DXE4" i="9"/>
  <c r="DXD4" i="9"/>
  <c r="DXC4" i="9"/>
  <c r="DXB4" i="9"/>
  <c r="DXA4" i="9"/>
  <c r="DWZ4" i="9"/>
  <c r="DWY4" i="9"/>
  <c r="DWX4" i="9"/>
  <c r="DWW4" i="9"/>
  <c r="DWV4" i="9"/>
  <c r="DWU4" i="9"/>
  <c r="DWT4" i="9"/>
  <c r="DWS4" i="9"/>
  <c r="DWR4" i="9"/>
  <c r="DWQ4" i="9"/>
  <c r="DWP4" i="9"/>
  <c r="DWO4" i="9"/>
  <c r="DWN4" i="9"/>
  <c r="DWM4" i="9"/>
  <c r="DWL4" i="9"/>
  <c r="DWK4" i="9"/>
  <c r="DWJ4" i="9"/>
  <c r="DWI4" i="9"/>
  <c r="DWH4" i="9"/>
  <c r="DWG4" i="9"/>
  <c r="DWF4" i="9"/>
  <c r="DWE4" i="9"/>
  <c r="DWD4" i="9"/>
  <c r="DWC4" i="9"/>
  <c r="DWB4" i="9"/>
  <c r="DWA4" i="9"/>
  <c r="DVZ4" i="9"/>
  <c r="DVY4" i="9"/>
  <c r="DVX4" i="9"/>
  <c r="DVW4" i="9"/>
  <c r="DVV4" i="9"/>
  <c r="DVU4" i="9"/>
  <c r="DVT4" i="9"/>
  <c r="DVS4" i="9"/>
  <c r="DVR4" i="9"/>
  <c r="DVQ4" i="9"/>
  <c r="DVP4" i="9"/>
  <c r="DVO4" i="9"/>
  <c r="DVN4" i="9"/>
  <c r="DVM4" i="9"/>
  <c r="DVL4" i="9"/>
  <c r="DVK4" i="9"/>
  <c r="DVJ4" i="9"/>
  <c r="DVI4" i="9"/>
  <c r="DVH4" i="9"/>
  <c r="DVG4" i="9"/>
  <c r="DVF4" i="9"/>
  <c r="DVE4" i="9"/>
  <c r="DVD4" i="9"/>
  <c r="DVC4" i="9"/>
  <c r="DVB4" i="9"/>
  <c r="DVA4" i="9"/>
  <c r="DUZ4" i="9"/>
  <c r="DUY4" i="9"/>
  <c r="DUX4" i="9"/>
  <c r="DUW4" i="9"/>
  <c r="DUV4" i="9"/>
  <c r="DUU4" i="9"/>
  <c r="DUT4" i="9"/>
  <c r="DUS4" i="9"/>
  <c r="DUR4" i="9"/>
  <c r="DUQ4" i="9"/>
  <c r="DUP4" i="9"/>
  <c r="DUO4" i="9"/>
  <c r="DUN4" i="9"/>
  <c r="DUM4" i="9"/>
  <c r="DUL4" i="9"/>
  <c r="DUK4" i="9"/>
  <c r="DUJ4" i="9"/>
  <c r="DUI4" i="9"/>
  <c r="DUH4" i="9"/>
  <c r="DUG4" i="9"/>
  <c r="DUF4" i="9"/>
  <c r="DUE4" i="9"/>
  <c r="DUD4" i="9"/>
  <c r="DUC4" i="9"/>
  <c r="DUB4" i="9"/>
  <c r="DUA4" i="9"/>
  <c r="DTZ4" i="9"/>
  <c r="DTY4" i="9"/>
  <c r="DTX4" i="9"/>
  <c r="DTW4" i="9"/>
  <c r="DTV4" i="9"/>
  <c r="DTU4" i="9"/>
  <c r="DTT4" i="9"/>
  <c r="DTS4" i="9"/>
  <c r="DTR4" i="9"/>
  <c r="DTQ4" i="9"/>
  <c r="DTP4" i="9"/>
  <c r="DTO4" i="9"/>
  <c r="DTN4" i="9"/>
  <c r="DTM4" i="9"/>
  <c r="DTL4" i="9"/>
  <c r="DTK4" i="9"/>
  <c r="DTJ4" i="9"/>
  <c r="DTI4" i="9"/>
  <c r="DTH4" i="9"/>
  <c r="DTG4" i="9"/>
  <c r="DTF4" i="9"/>
  <c r="DTE4" i="9"/>
  <c r="DTD4" i="9"/>
  <c r="DTC4" i="9"/>
  <c r="DTB4" i="9"/>
  <c r="DTA4" i="9"/>
  <c r="DSZ4" i="9"/>
  <c r="DSY4" i="9"/>
  <c r="DSX4" i="9"/>
  <c r="DSW4" i="9"/>
  <c r="DSV4" i="9"/>
  <c r="DSU4" i="9"/>
  <c r="DST4" i="9"/>
  <c r="DSS4" i="9"/>
  <c r="DSR4" i="9"/>
  <c r="DSQ4" i="9"/>
  <c r="DSP4" i="9"/>
  <c r="DSO4" i="9"/>
  <c r="DSN4" i="9"/>
  <c r="DSM4" i="9"/>
  <c r="DSL4" i="9"/>
  <c r="DSK4" i="9"/>
  <c r="DSJ4" i="9"/>
  <c r="DSI4" i="9"/>
  <c r="DSH4" i="9"/>
  <c r="DSG4" i="9"/>
  <c r="DSF4" i="9"/>
  <c r="DSE4" i="9"/>
  <c r="DSD4" i="9"/>
  <c r="DSC4" i="9"/>
  <c r="DSB4" i="9"/>
  <c r="DSA4" i="9"/>
  <c r="DRZ4" i="9"/>
  <c r="DRY4" i="9"/>
  <c r="DRX4" i="9"/>
  <c r="DRW4" i="9"/>
  <c r="DRV4" i="9"/>
  <c r="DRU4" i="9"/>
  <c r="DRT4" i="9"/>
  <c r="DRS4" i="9"/>
  <c r="DRR4" i="9"/>
  <c r="DRQ4" i="9"/>
  <c r="DRP4" i="9"/>
  <c r="DRO4" i="9"/>
  <c r="DRN4" i="9"/>
  <c r="DRM4" i="9"/>
  <c r="DRL4" i="9"/>
  <c r="DRK4" i="9"/>
  <c r="DRJ4" i="9"/>
  <c r="DRI4" i="9"/>
  <c r="DRH4" i="9"/>
  <c r="DRG4" i="9"/>
  <c r="DRF4" i="9"/>
  <c r="DRE4" i="9"/>
  <c r="DRD4" i="9"/>
  <c r="DRC4" i="9"/>
  <c r="DRB4" i="9"/>
  <c r="DRA4" i="9"/>
  <c r="DQZ4" i="9"/>
  <c r="DQY4" i="9"/>
  <c r="DQX4" i="9"/>
  <c r="DQW4" i="9"/>
  <c r="DQV4" i="9"/>
  <c r="DQU4" i="9"/>
  <c r="DQT4" i="9"/>
  <c r="DQS4" i="9"/>
  <c r="DQR4" i="9"/>
  <c r="DQQ4" i="9"/>
  <c r="DQP4" i="9"/>
  <c r="DQO4" i="9"/>
  <c r="DQN4" i="9"/>
  <c r="DQM4" i="9"/>
  <c r="DQL4" i="9"/>
  <c r="DQK4" i="9"/>
  <c r="DQJ4" i="9"/>
  <c r="DQI4" i="9"/>
  <c r="DQH4" i="9"/>
  <c r="DQG4" i="9"/>
  <c r="DQF4" i="9"/>
  <c r="DQE4" i="9"/>
  <c r="DQD4" i="9"/>
  <c r="DQC4" i="9"/>
  <c r="DQB4" i="9"/>
  <c r="DQA4" i="9"/>
  <c r="DPZ4" i="9"/>
  <c r="DPY4" i="9"/>
  <c r="DPX4" i="9"/>
  <c r="DPW4" i="9"/>
  <c r="DPV4" i="9"/>
  <c r="DPU4" i="9"/>
  <c r="DPT4" i="9"/>
  <c r="DPS4" i="9"/>
  <c r="DPR4" i="9"/>
  <c r="DPQ4" i="9"/>
  <c r="DPP4" i="9"/>
  <c r="DPO4" i="9"/>
  <c r="DPN4" i="9"/>
  <c r="DPM4" i="9"/>
  <c r="DPL4" i="9"/>
  <c r="DPK4" i="9"/>
  <c r="DPJ4" i="9"/>
  <c r="DPI4" i="9"/>
  <c r="DPH4" i="9"/>
  <c r="DPG4" i="9"/>
  <c r="DPF4" i="9"/>
  <c r="DPE4" i="9"/>
  <c r="DPD4" i="9"/>
  <c r="DPC4" i="9"/>
  <c r="DPB4" i="9"/>
  <c r="DPA4" i="9"/>
  <c r="DOZ4" i="9"/>
  <c r="DOY4" i="9"/>
  <c r="DOX4" i="9"/>
  <c r="DOW4" i="9"/>
  <c r="DOV4" i="9"/>
  <c r="DOU4" i="9"/>
  <c r="DOT4" i="9"/>
  <c r="DOS4" i="9"/>
  <c r="DOR4" i="9"/>
  <c r="DOQ4" i="9"/>
  <c r="DOP4" i="9"/>
  <c r="DOO4" i="9"/>
  <c r="DON4" i="9"/>
  <c r="DOM4" i="9"/>
  <c r="DOL4" i="9"/>
  <c r="DOK4" i="9"/>
  <c r="DOJ4" i="9"/>
  <c r="DOI4" i="9"/>
  <c r="DOH4" i="9"/>
  <c r="DOG4" i="9"/>
  <c r="DOF4" i="9"/>
  <c r="DOE4" i="9"/>
  <c r="DOD4" i="9"/>
  <c r="DOC4" i="9"/>
  <c r="DOB4" i="9"/>
  <c r="DOA4" i="9"/>
  <c r="DNZ4" i="9"/>
  <c r="DNY4" i="9"/>
  <c r="DNX4" i="9"/>
  <c r="DNW4" i="9"/>
  <c r="DNV4" i="9"/>
  <c r="DNU4" i="9"/>
  <c r="DNT4" i="9"/>
  <c r="DNS4" i="9"/>
  <c r="DNR4" i="9"/>
  <c r="DNQ4" i="9"/>
  <c r="DNP4" i="9"/>
  <c r="DNO4" i="9"/>
  <c r="DNN4" i="9"/>
  <c r="DNM4" i="9"/>
  <c r="DNL4" i="9"/>
  <c r="DNK4" i="9"/>
  <c r="DNJ4" i="9"/>
  <c r="DNI4" i="9"/>
  <c r="DNH4" i="9"/>
  <c r="DNG4" i="9"/>
  <c r="DNF4" i="9"/>
  <c r="DNE4" i="9"/>
  <c r="DND4" i="9"/>
  <c r="DNC4" i="9"/>
  <c r="DNB4" i="9"/>
  <c r="DNA4" i="9"/>
  <c r="DMZ4" i="9"/>
  <c r="DMY4" i="9"/>
  <c r="DMX4" i="9"/>
  <c r="DMW4" i="9"/>
  <c r="DMV4" i="9"/>
  <c r="DMU4" i="9"/>
  <c r="DMT4" i="9"/>
  <c r="DMS4" i="9"/>
  <c r="DMR4" i="9"/>
  <c r="DMQ4" i="9"/>
  <c r="DMP4" i="9"/>
  <c r="DMO4" i="9"/>
  <c r="DMN4" i="9"/>
  <c r="DMM4" i="9"/>
  <c r="DML4" i="9"/>
  <c r="DMK4" i="9"/>
  <c r="DMJ4" i="9"/>
  <c r="DMI4" i="9"/>
  <c r="DMH4" i="9"/>
  <c r="DMG4" i="9"/>
  <c r="DMF4" i="9"/>
  <c r="DME4" i="9"/>
  <c r="DMD4" i="9"/>
  <c r="DMC4" i="9"/>
  <c r="DMB4" i="9"/>
  <c r="DMA4" i="9"/>
  <c r="DLZ4" i="9"/>
  <c r="DLY4" i="9"/>
  <c r="DLX4" i="9"/>
  <c r="DLW4" i="9"/>
  <c r="DLV4" i="9"/>
  <c r="DLU4" i="9"/>
  <c r="DLT4" i="9"/>
  <c r="DLS4" i="9"/>
  <c r="DLR4" i="9"/>
  <c r="DLQ4" i="9"/>
  <c r="DLP4" i="9"/>
  <c r="DLO4" i="9"/>
  <c r="DLN4" i="9"/>
  <c r="DLM4" i="9"/>
  <c r="DLL4" i="9"/>
  <c r="DLK4" i="9"/>
  <c r="DLJ4" i="9"/>
  <c r="DLI4" i="9"/>
  <c r="DLH4" i="9"/>
  <c r="DLG4" i="9"/>
  <c r="DLF4" i="9"/>
  <c r="DLE4" i="9"/>
  <c r="DLD4" i="9"/>
  <c r="DLC4" i="9"/>
  <c r="DLB4" i="9"/>
  <c r="DLA4" i="9"/>
  <c r="DKZ4" i="9"/>
  <c r="DKY4" i="9"/>
  <c r="DKX4" i="9"/>
  <c r="DKW4" i="9"/>
  <c r="DKV4" i="9"/>
  <c r="DKU4" i="9"/>
  <c r="DKT4" i="9"/>
  <c r="DKS4" i="9"/>
  <c r="DKR4" i="9"/>
  <c r="DKQ4" i="9"/>
  <c r="DKP4" i="9"/>
  <c r="DKO4" i="9"/>
  <c r="DKN4" i="9"/>
  <c r="DKM4" i="9"/>
  <c r="DKL4" i="9"/>
  <c r="DKK4" i="9"/>
  <c r="DKJ4" i="9"/>
  <c r="DKI4" i="9"/>
  <c r="DKH4" i="9"/>
  <c r="DKG4" i="9"/>
  <c r="DKF4" i="9"/>
  <c r="DKE4" i="9"/>
  <c r="DKD4" i="9"/>
  <c r="DKC4" i="9"/>
  <c r="DKB4" i="9"/>
  <c r="DKA4" i="9"/>
  <c r="DJZ4" i="9"/>
  <c r="DJY4" i="9"/>
  <c r="DJX4" i="9"/>
  <c r="DJW4" i="9"/>
  <c r="DJV4" i="9"/>
  <c r="DJU4" i="9"/>
  <c r="DJT4" i="9"/>
  <c r="DJS4" i="9"/>
  <c r="DJR4" i="9"/>
  <c r="DJQ4" i="9"/>
  <c r="DJP4" i="9"/>
  <c r="DJO4" i="9"/>
  <c r="DJN4" i="9"/>
  <c r="DJM4" i="9"/>
  <c r="DJL4" i="9"/>
  <c r="DJK4" i="9"/>
  <c r="DJJ4" i="9"/>
  <c r="DJI4" i="9"/>
  <c r="DJH4" i="9"/>
  <c r="DJG4" i="9"/>
  <c r="DJF4" i="9"/>
  <c r="DJE4" i="9"/>
  <c r="DJD4" i="9"/>
  <c r="DJC4" i="9"/>
  <c r="DJB4" i="9"/>
  <c r="DJA4" i="9"/>
  <c r="DIZ4" i="9"/>
  <c r="DIY4" i="9"/>
  <c r="DIX4" i="9"/>
  <c r="DIW4" i="9"/>
  <c r="DIV4" i="9"/>
  <c r="DIU4" i="9"/>
  <c r="DIT4" i="9"/>
  <c r="DIS4" i="9"/>
  <c r="DIR4" i="9"/>
  <c r="DIQ4" i="9"/>
  <c r="DIP4" i="9"/>
  <c r="DIO4" i="9"/>
  <c r="DIN4" i="9"/>
  <c r="DIM4" i="9"/>
  <c r="DIL4" i="9"/>
  <c r="DIK4" i="9"/>
  <c r="DIJ4" i="9"/>
  <c r="DII4" i="9"/>
  <c r="DIH4" i="9"/>
  <c r="DIG4" i="9"/>
  <c r="DIF4" i="9"/>
  <c r="DIE4" i="9"/>
  <c r="DID4" i="9"/>
  <c r="DIC4" i="9"/>
  <c r="DIB4" i="9"/>
  <c r="DIA4" i="9"/>
  <c r="DHZ4" i="9"/>
  <c r="DHY4" i="9"/>
  <c r="DHX4" i="9"/>
  <c r="DHW4" i="9"/>
  <c r="DHV4" i="9"/>
  <c r="DHU4" i="9"/>
  <c r="DHT4" i="9"/>
  <c r="DHS4" i="9"/>
  <c r="DHR4" i="9"/>
  <c r="DHQ4" i="9"/>
  <c r="DHP4" i="9"/>
  <c r="DHO4" i="9"/>
  <c r="DHN4" i="9"/>
  <c r="DHM4" i="9"/>
  <c r="DHL4" i="9"/>
  <c r="DHK4" i="9"/>
  <c r="DHJ4" i="9"/>
  <c r="DHI4" i="9"/>
  <c r="DHH4" i="9"/>
  <c r="DHG4" i="9"/>
  <c r="DHF4" i="9"/>
  <c r="DHE4" i="9"/>
  <c r="DHD4" i="9"/>
  <c r="DHC4" i="9"/>
  <c r="DHB4" i="9"/>
  <c r="DHA4" i="9"/>
  <c r="DGZ4" i="9"/>
  <c r="DGY4" i="9"/>
  <c r="DGX4" i="9"/>
  <c r="DGW4" i="9"/>
  <c r="DGV4" i="9"/>
  <c r="DGU4" i="9"/>
  <c r="DGT4" i="9"/>
  <c r="DGS4" i="9"/>
  <c r="DGR4" i="9"/>
  <c r="DGQ4" i="9"/>
  <c r="DGP4" i="9"/>
  <c r="DGO4" i="9"/>
  <c r="DGN4" i="9"/>
  <c r="DGM4" i="9"/>
  <c r="DGL4" i="9"/>
  <c r="DGK4" i="9"/>
  <c r="DGJ4" i="9"/>
  <c r="DGI4" i="9"/>
  <c r="DGH4" i="9"/>
  <c r="DGG4" i="9"/>
  <c r="DGF4" i="9"/>
  <c r="DGE4" i="9"/>
  <c r="DGD4" i="9"/>
  <c r="DGC4" i="9"/>
  <c r="DGB4" i="9"/>
  <c r="DGA4" i="9"/>
  <c r="DFZ4" i="9"/>
  <c r="DFY4" i="9"/>
  <c r="DFX4" i="9"/>
  <c r="DFW4" i="9"/>
  <c r="DFV4" i="9"/>
  <c r="DFU4" i="9"/>
  <c r="DFT4" i="9"/>
  <c r="DFS4" i="9"/>
  <c r="DFR4" i="9"/>
  <c r="DFQ4" i="9"/>
  <c r="DFP4" i="9"/>
  <c r="DFO4" i="9"/>
  <c r="DFN4" i="9"/>
  <c r="DFM4" i="9"/>
  <c r="DFL4" i="9"/>
  <c r="DFK4" i="9"/>
  <c r="DFJ4" i="9"/>
  <c r="DFI4" i="9"/>
  <c r="DFH4" i="9"/>
  <c r="DFG4" i="9"/>
  <c r="DFF4" i="9"/>
  <c r="DFE4" i="9"/>
  <c r="DFD4" i="9"/>
  <c r="DFC4" i="9"/>
  <c r="DFB4" i="9"/>
  <c r="DFA4" i="9"/>
  <c r="DEZ4" i="9"/>
  <c r="DEY4" i="9"/>
  <c r="DEX4" i="9"/>
  <c r="DEW4" i="9"/>
  <c r="DEV4" i="9"/>
  <c r="DEU4" i="9"/>
  <c r="DET4" i="9"/>
  <c r="DES4" i="9"/>
  <c r="DER4" i="9"/>
  <c r="DEQ4" i="9"/>
  <c r="DEP4" i="9"/>
  <c r="DEO4" i="9"/>
  <c r="DEN4" i="9"/>
  <c r="DEM4" i="9"/>
  <c r="DEL4" i="9"/>
  <c r="DEK4" i="9"/>
  <c r="DEJ4" i="9"/>
  <c r="DEI4" i="9"/>
  <c r="DEH4" i="9"/>
  <c r="DEG4" i="9"/>
  <c r="DEF4" i="9"/>
  <c r="DEE4" i="9"/>
  <c r="DED4" i="9"/>
  <c r="DEC4" i="9"/>
  <c r="DEB4" i="9"/>
  <c r="DEA4" i="9"/>
  <c r="DDZ4" i="9"/>
  <c r="DDY4" i="9"/>
  <c r="DDX4" i="9"/>
  <c r="DDW4" i="9"/>
  <c r="DDV4" i="9"/>
  <c r="DDU4" i="9"/>
  <c r="DDT4" i="9"/>
  <c r="DDS4" i="9"/>
  <c r="DDR4" i="9"/>
  <c r="DDQ4" i="9"/>
  <c r="DDP4" i="9"/>
  <c r="DDO4" i="9"/>
  <c r="DDN4" i="9"/>
  <c r="DDM4" i="9"/>
  <c r="DDL4" i="9"/>
  <c r="DDK4" i="9"/>
  <c r="DDJ4" i="9"/>
  <c r="DDI4" i="9"/>
  <c r="DDH4" i="9"/>
  <c r="DDG4" i="9"/>
  <c r="DDF4" i="9"/>
  <c r="DDE4" i="9"/>
  <c r="DDD4" i="9"/>
  <c r="DDC4" i="9"/>
  <c r="DDB4" i="9"/>
  <c r="DDA4" i="9"/>
  <c r="DCZ4" i="9"/>
  <c r="DCY4" i="9"/>
  <c r="DCX4" i="9"/>
  <c r="DCW4" i="9"/>
  <c r="DCV4" i="9"/>
  <c r="DCU4" i="9"/>
  <c r="DCT4" i="9"/>
  <c r="DCS4" i="9"/>
  <c r="DCR4" i="9"/>
  <c r="DCQ4" i="9"/>
  <c r="DCP4" i="9"/>
  <c r="DCO4" i="9"/>
  <c r="DCN4" i="9"/>
  <c r="DCM4" i="9"/>
  <c r="DCL4" i="9"/>
  <c r="DCK4" i="9"/>
  <c r="DCJ4" i="9"/>
  <c r="DCI4" i="9"/>
  <c r="DCH4" i="9"/>
  <c r="DCG4" i="9"/>
  <c r="DCF4" i="9"/>
  <c r="DCE4" i="9"/>
  <c r="DCD4" i="9"/>
  <c r="DCC4" i="9"/>
  <c r="DCB4" i="9"/>
  <c r="DCA4" i="9"/>
  <c r="DBZ4" i="9"/>
  <c r="DBY4" i="9"/>
  <c r="DBX4" i="9"/>
  <c r="DBW4" i="9"/>
  <c r="DBV4" i="9"/>
  <c r="DBU4" i="9"/>
  <c r="DBT4" i="9"/>
  <c r="DBS4" i="9"/>
  <c r="DBR4" i="9"/>
  <c r="DBQ4" i="9"/>
  <c r="DBP4" i="9"/>
  <c r="DBO4" i="9"/>
  <c r="DBN4" i="9"/>
  <c r="DBM4" i="9"/>
  <c r="DBL4" i="9"/>
  <c r="DBK4" i="9"/>
  <c r="DBJ4" i="9"/>
  <c r="DBI4" i="9"/>
  <c r="DBH4" i="9"/>
  <c r="DBG4" i="9"/>
  <c r="DBF4" i="9"/>
  <c r="DBE4" i="9"/>
  <c r="DBD4" i="9"/>
  <c r="DBC4" i="9"/>
  <c r="DBB4" i="9"/>
  <c r="DBA4" i="9"/>
  <c r="DAZ4" i="9"/>
  <c r="DAY4" i="9"/>
  <c r="DAX4" i="9"/>
  <c r="DAW4" i="9"/>
  <c r="DAV4" i="9"/>
  <c r="DAU4" i="9"/>
  <c r="DAT4" i="9"/>
  <c r="DAS4" i="9"/>
  <c r="DAR4" i="9"/>
  <c r="DAQ4" i="9"/>
  <c r="DAP4" i="9"/>
  <c r="DAO4" i="9"/>
  <c r="DAN4" i="9"/>
  <c r="DAM4" i="9"/>
  <c r="DAL4" i="9"/>
  <c r="DAK4" i="9"/>
  <c r="DAJ4" i="9"/>
  <c r="DAI4" i="9"/>
  <c r="DAH4" i="9"/>
  <c r="DAG4" i="9"/>
  <c r="DAF4" i="9"/>
  <c r="DAE4" i="9"/>
  <c r="DAD4" i="9"/>
  <c r="DAC4" i="9"/>
  <c r="DAB4" i="9"/>
  <c r="DAA4" i="9"/>
  <c r="CZZ4" i="9"/>
  <c r="CZY4" i="9"/>
  <c r="CZX4" i="9"/>
  <c r="CZW4" i="9"/>
  <c r="CZV4" i="9"/>
  <c r="CZU4" i="9"/>
  <c r="CZT4" i="9"/>
  <c r="CZS4" i="9"/>
  <c r="CZR4" i="9"/>
  <c r="CZQ4" i="9"/>
  <c r="CZP4" i="9"/>
  <c r="CZO4" i="9"/>
  <c r="CZN4" i="9"/>
  <c r="CZM4" i="9"/>
  <c r="CZL4" i="9"/>
  <c r="CZK4" i="9"/>
  <c r="CZJ4" i="9"/>
  <c r="CZI4" i="9"/>
  <c r="CZH4" i="9"/>
  <c r="CZG4" i="9"/>
  <c r="CZF4" i="9"/>
  <c r="CZE4" i="9"/>
  <c r="CZD4" i="9"/>
  <c r="CZC4" i="9"/>
  <c r="CZB4" i="9"/>
  <c r="CZA4" i="9"/>
  <c r="CYZ4" i="9"/>
  <c r="CYY4" i="9"/>
  <c r="CYX4" i="9"/>
  <c r="CYW4" i="9"/>
  <c r="CYV4" i="9"/>
  <c r="CYU4" i="9"/>
  <c r="CYT4" i="9"/>
  <c r="CYS4" i="9"/>
  <c r="CYR4" i="9"/>
  <c r="CYQ4" i="9"/>
  <c r="CYP4" i="9"/>
  <c r="CYO4" i="9"/>
  <c r="CYN4" i="9"/>
  <c r="CYM4" i="9"/>
  <c r="CYL4" i="9"/>
  <c r="CYK4" i="9"/>
  <c r="CYJ4" i="9"/>
  <c r="CYI4" i="9"/>
  <c r="CYH4" i="9"/>
  <c r="CYG4" i="9"/>
  <c r="CYF4" i="9"/>
  <c r="CYE4" i="9"/>
  <c r="CYD4" i="9"/>
  <c r="CYC4" i="9"/>
  <c r="CYB4" i="9"/>
  <c r="CYA4" i="9"/>
  <c r="CXZ4" i="9"/>
  <c r="CXY4" i="9"/>
  <c r="CXX4" i="9"/>
  <c r="CXW4" i="9"/>
  <c r="CXV4" i="9"/>
  <c r="CXU4" i="9"/>
  <c r="CXT4" i="9"/>
  <c r="CXS4" i="9"/>
  <c r="CXR4" i="9"/>
  <c r="CXQ4" i="9"/>
  <c r="CXP4" i="9"/>
  <c r="CXO4" i="9"/>
  <c r="CXN4" i="9"/>
  <c r="CXM4" i="9"/>
  <c r="CXL4" i="9"/>
  <c r="CXK4" i="9"/>
  <c r="CXJ4" i="9"/>
  <c r="CXI4" i="9"/>
  <c r="CXH4" i="9"/>
  <c r="CXG4" i="9"/>
  <c r="CXF4" i="9"/>
  <c r="CXE4" i="9"/>
  <c r="CXD4" i="9"/>
  <c r="CXC4" i="9"/>
  <c r="CXB4" i="9"/>
  <c r="CXA4" i="9"/>
  <c r="CWZ4" i="9"/>
  <c r="CWY4" i="9"/>
  <c r="CWX4" i="9"/>
  <c r="CWW4" i="9"/>
  <c r="CWV4" i="9"/>
  <c r="CWU4" i="9"/>
  <c r="CWT4" i="9"/>
  <c r="CWS4" i="9"/>
  <c r="CWR4" i="9"/>
  <c r="CWQ4" i="9"/>
  <c r="CWP4" i="9"/>
  <c r="CWO4" i="9"/>
  <c r="CWN4" i="9"/>
  <c r="CWM4" i="9"/>
  <c r="CWL4" i="9"/>
  <c r="CWK4" i="9"/>
  <c r="CWJ4" i="9"/>
  <c r="CWI4" i="9"/>
  <c r="CWH4" i="9"/>
  <c r="CWG4" i="9"/>
  <c r="CWF4" i="9"/>
  <c r="CWE4" i="9"/>
  <c r="CWD4" i="9"/>
  <c r="CWC4" i="9"/>
  <c r="CWB4" i="9"/>
  <c r="CWA4" i="9"/>
  <c r="CVZ4" i="9"/>
  <c r="CVY4" i="9"/>
  <c r="CVX4" i="9"/>
  <c r="CVW4" i="9"/>
  <c r="CVV4" i="9"/>
  <c r="CVU4" i="9"/>
  <c r="CVT4" i="9"/>
  <c r="CVS4" i="9"/>
  <c r="CVR4" i="9"/>
  <c r="CVQ4" i="9"/>
  <c r="CVP4" i="9"/>
  <c r="CVO4" i="9"/>
  <c r="CVN4" i="9"/>
  <c r="CVM4" i="9"/>
  <c r="CVL4" i="9"/>
  <c r="CVK4" i="9"/>
  <c r="CVJ4" i="9"/>
  <c r="CVI4" i="9"/>
  <c r="CVH4" i="9"/>
  <c r="CVG4" i="9"/>
  <c r="CVF4" i="9"/>
  <c r="CVE4" i="9"/>
  <c r="CVD4" i="9"/>
  <c r="CVC4" i="9"/>
  <c r="CVB4" i="9"/>
  <c r="CVA4" i="9"/>
  <c r="CUZ4" i="9"/>
  <c r="CUY4" i="9"/>
  <c r="CUX4" i="9"/>
  <c r="CUW4" i="9"/>
  <c r="CUV4" i="9"/>
  <c r="CUU4" i="9"/>
  <c r="CUT4" i="9"/>
  <c r="CUS4" i="9"/>
  <c r="CUR4" i="9"/>
  <c r="CUQ4" i="9"/>
  <c r="CUP4" i="9"/>
  <c r="CUO4" i="9"/>
  <c r="CUN4" i="9"/>
  <c r="CUM4" i="9"/>
  <c r="CUL4" i="9"/>
  <c r="CUK4" i="9"/>
  <c r="CUJ4" i="9"/>
  <c r="CUI4" i="9"/>
  <c r="CUH4" i="9"/>
  <c r="CUG4" i="9"/>
  <c r="CUF4" i="9"/>
  <c r="CUE4" i="9"/>
  <c r="CUD4" i="9"/>
  <c r="CUC4" i="9"/>
  <c r="CUB4" i="9"/>
  <c r="CUA4" i="9"/>
  <c r="CTZ4" i="9"/>
  <c r="CTY4" i="9"/>
  <c r="CTX4" i="9"/>
  <c r="CTW4" i="9"/>
  <c r="CTV4" i="9"/>
  <c r="CTU4" i="9"/>
  <c r="CTT4" i="9"/>
  <c r="CTS4" i="9"/>
  <c r="CTR4" i="9"/>
  <c r="CTQ4" i="9"/>
  <c r="CTP4" i="9"/>
  <c r="CTO4" i="9"/>
  <c r="CTN4" i="9"/>
  <c r="CTM4" i="9"/>
  <c r="CTL4" i="9"/>
  <c r="CTK4" i="9"/>
  <c r="CTJ4" i="9"/>
  <c r="CTI4" i="9"/>
  <c r="CTH4" i="9"/>
  <c r="CTG4" i="9"/>
  <c r="CTF4" i="9"/>
  <c r="CTE4" i="9"/>
  <c r="CTD4" i="9"/>
  <c r="CTC4" i="9"/>
  <c r="CTB4" i="9"/>
  <c r="CTA4" i="9"/>
  <c r="CSZ4" i="9"/>
  <c r="CSY4" i="9"/>
  <c r="CSX4" i="9"/>
  <c r="CSW4" i="9"/>
  <c r="CSV4" i="9"/>
  <c r="CSU4" i="9"/>
  <c r="CST4" i="9"/>
  <c r="CSS4" i="9"/>
  <c r="CSR4" i="9"/>
  <c r="CSQ4" i="9"/>
  <c r="CSP4" i="9"/>
  <c r="CSO4" i="9"/>
  <c r="CSN4" i="9"/>
  <c r="CSM4" i="9"/>
  <c r="CSL4" i="9"/>
  <c r="CSK4" i="9"/>
  <c r="CSJ4" i="9"/>
  <c r="CSI4" i="9"/>
  <c r="CSH4" i="9"/>
  <c r="CSG4" i="9"/>
  <c r="CSF4" i="9"/>
  <c r="CSE4" i="9"/>
  <c r="CSD4" i="9"/>
  <c r="CSC4" i="9"/>
  <c r="CSB4" i="9"/>
  <c r="CSA4" i="9"/>
  <c r="CRZ4" i="9"/>
  <c r="CRY4" i="9"/>
  <c r="CRX4" i="9"/>
  <c r="CRW4" i="9"/>
  <c r="CRV4" i="9"/>
  <c r="CRU4" i="9"/>
  <c r="CRT4" i="9"/>
  <c r="CRS4" i="9"/>
  <c r="CRR4" i="9"/>
  <c r="CRQ4" i="9"/>
  <c r="CRP4" i="9"/>
  <c r="CRO4" i="9"/>
  <c r="CRN4" i="9"/>
  <c r="CRM4" i="9"/>
  <c r="CRL4" i="9"/>
  <c r="CRK4" i="9"/>
  <c r="CRJ4" i="9"/>
  <c r="CRI4" i="9"/>
  <c r="CRH4" i="9"/>
  <c r="CRG4" i="9"/>
  <c r="CRF4" i="9"/>
  <c r="CRE4" i="9"/>
  <c r="CRD4" i="9"/>
  <c r="CRC4" i="9"/>
  <c r="CRB4" i="9"/>
  <c r="CRA4" i="9"/>
  <c r="CQZ4" i="9"/>
  <c r="CQY4" i="9"/>
  <c r="CQX4" i="9"/>
  <c r="CQW4" i="9"/>
  <c r="CQV4" i="9"/>
  <c r="CQU4" i="9"/>
  <c r="CQT4" i="9"/>
  <c r="CQS4" i="9"/>
  <c r="CQR4" i="9"/>
  <c r="CQQ4" i="9"/>
  <c r="CQP4" i="9"/>
  <c r="CQO4" i="9"/>
  <c r="CQN4" i="9"/>
  <c r="CQM4" i="9"/>
  <c r="CQL4" i="9"/>
  <c r="CQK4" i="9"/>
  <c r="CQJ4" i="9"/>
  <c r="CQI4" i="9"/>
  <c r="CQH4" i="9"/>
  <c r="CQG4" i="9"/>
  <c r="CQF4" i="9"/>
  <c r="CQE4" i="9"/>
  <c r="CQD4" i="9"/>
  <c r="CQC4" i="9"/>
  <c r="CQB4" i="9"/>
  <c r="CQA4" i="9"/>
  <c r="CPZ4" i="9"/>
  <c r="CPY4" i="9"/>
  <c r="CPX4" i="9"/>
  <c r="CPW4" i="9"/>
  <c r="CPV4" i="9"/>
  <c r="CPU4" i="9"/>
  <c r="CPT4" i="9"/>
  <c r="CPS4" i="9"/>
  <c r="CPR4" i="9"/>
  <c r="CPQ4" i="9"/>
  <c r="CPP4" i="9"/>
  <c r="CPO4" i="9"/>
  <c r="CPN4" i="9"/>
  <c r="CPM4" i="9"/>
  <c r="CPL4" i="9"/>
  <c r="CPK4" i="9"/>
  <c r="CPJ4" i="9"/>
  <c r="CPI4" i="9"/>
  <c r="CPH4" i="9"/>
  <c r="CPG4" i="9"/>
  <c r="CPF4" i="9"/>
  <c r="CPE4" i="9"/>
  <c r="CPD4" i="9"/>
  <c r="CPC4" i="9"/>
  <c r="CPB4" i="9"/>
  <c r="CPA4" i="9"/>
  <c r="COZ4" i="9"/>
  <c r="COY4" i="9"/>
  <c r="COX4" i="9"/>
  <c r="COW4" i="9"/>
  <c r="COV4" i="9"/>
  <c r="COU4" i="9"/>
  <c r="COT4" i="9"/>
  <c r="COS4" i="9"/>
  <c r="COR4" i="9"/>
  <c r="COQ4" i="9"/>
  <c r="COP4" i="9"/>
  <c r="COO4" i="9"/>
  <c r="CON4" i="9"/>
  <c r="COM4" i="9"/>
  <c r="COL4" i="9"/>
  <c r="COK4" i="9"/>
  <c r="COJ4" i="9"/>
  <c r="COI4" i="9"/>
  <c r="COH4" i="9"/>
  <c r="COG4" i="9"/>
  <c r="COF4" i="9"/>
  <c r="COE4" i="9"/>
  <c r="COD4" i="9"/>
  <c r="COC4" i="9"/>
  <c r="COB4" i="9"/>
  <c r="COA4" i="9"/>
  <c r="CNZ4" i="9"/>
  <c r="CNY4" i="9"/>
  <c r="CNX4" i="9"/>
  <c r="CNW4" i="9"/>
  <c r="CNV4" i="9"/>
  <c r="CNU4" i="9"/>
  <c r="CNT4" i="9"/>
  <c r="CNS4" i="9"/>
  <c r="CNR4" i="9"/>
  <c r="CNQ4" i="9"/>
  <c r="CNP4" i="9"/>
  <c r="CNO4" i="9"/>
  <c r="CNN4" i="9"/>
  <c r="CNM4" i="9"/>
  <c r="CNL4" i="9"/>
  <c r="CNK4" i="9"/>
  <c r="CNJ4" i="9"/>
  <c r="CNI4" i="9"/>
  <c r="CNH4" i="9"/>
  <c r="CNG4" i="9"/>
  <c r="CNF4" i="9"/>
  <c r="CNE4" i="9"/>
  <c r="CND4" i="9"/>
  <c r="CNC4" i="9"/>
  <c r="CNB4" i="9"/>
  <c r="CNA4" i="9"/>
  <c r="CMZ4" i="9"/>
  <c r="CMY4" i="9"/>
  <c r="CMX4" i="9"/>
  <c r="CMW4" i="9"/>
  <c r="CMV4" i="9"/>
  <c r="CMU4" i="9"/>
  <c r="CMT4" i="9"/>
  <c r="CMS4" i="9"/>
  <c r="CMR4" i="9"/>
  <c r="CMQ4" i="9"/>
  <c r="CMP4" i="9"/>
  <c r="CMO4" i="9"/>
  <c r="CMN4" i="9"/>
  <c r="CMM4" i="9"/>
  <c r="CML4" i="9"/>
  <c r="CMK4" i="9"/>
  <c r="CMJ4" i="9"/>
  <c r="CMI4" i="9"/>
  <c r="CMH4" i="9"/>
  <c r="CMG4" i="9"/>
  <c r="CMF4" i="9"/>
  <c r="CME4" i="9"/>
  <c r="CMD4" i="9"/>
  <c r="CMC4" i="9"/>
  <c r="CMB4" i="9"/>
  <c r="CMA4" i="9"/>
  <c r="CLZ4" i="9"/>
  <c r="CLY4" i="9"/>
  <c r="CLX4" i="9"/>
  <c r="CLW4" i="9"/>
  <c r="CLV4" i="9"/>
  <c r="CLU4" i="9"/>
  <c r="CLT4" i="9"/>
  <c r="CLS4" i="9"/>
  <c r="CLR4" i="9"/>
  <c r="CLQ4" i="9"/>
  <c r="CLP4" i="9"/>
  <c r="CLO4" i="9"/>
  <c r="CLN4" i="9"/>
  <c r="CLM4" i="9"/>
  <c r="CLL4" i="9"/>
  <c r="CLK4" i="9"/>
  <c r="CLJ4" i="9"/>
  <c r="CLI4" i="9"/>
  <c r="CLH4" i="9"/>
  <c r="CLG4" i="9"/>
  <c r="CLF4" i="9"/>
  <c r="CLE4" i="9"/>
  <c r="CLD4" i="9"/>
  <c r="CLC4" i="9"/>
  <c r="CLB4" i="9"/>
  <c r="CLA4" i="9"/>
  <c r="CKZ4" i="9"/>
  <c r="CKY4" i="9"/>
  <c r="CKX4" i="9"/>
  <c r="CKW4" i="9"/>
  <c r="CKV4" i="9"/>
  <c r="CKU4" i="9"/>
  <c r="CKT4" i="9"/>
  <c r="CKS4" i="9"/>
  <c r="CKR4" i="9"/>
  <c r="CKQ4" i="9"/>
  <c r="CKP4" i="9"/>
  <c r="CKO4" i="9"/>
  <c r="CKN4" i="9"/>
  <c r="CKM4" i="9"/>
  <c r="CKL4" i="9"/>
  <c r="CKK4" i="9"/>
  <c r="CKJ4" i="9"/>
  <c r="CKI4" i="9"/>
  <c r="CKH4" i="9"/>
  <c r="CKG4" i="9"/>
  <c r="CKF4" i="9"/>
  <c r="CKE4" i="9"/>
  <c r="CKD4" i="9"/>
  <c r="CKC4" i="9"/>
  <c r="CKB4" i="9"/>
  <c r="CKA4" i="9"/>
  <c r="CJZ4" i="9"/>
  <c r="CJY4" i="9"/>
  <c r="CJX4" i="9"/>
  <c r="CJW4" i="9"/>
  <c r="CJV4" i="9"/>
  <c r="CJU4" i="9"/>
  <c r="CJT4" i="9"/>
  <c r="CJS4" i="9"/>
  <c r="CJR4" i="9"/>
  <c r="CJQ4" i="9"/>
  <c r="CJP4" i="9"/>
  <c r="CJO4" i="9"/>
  <c r="CJN4" i="9"/>
  <c r="CJM4" i="9"/>
  <c r="CJL4" i="9"/>
  <c r="CJK4" i="9"/>
  <c r="CJJ4" i="9"/>
  <c r="CJI4" i="9"/>
  <c r="CJH4" i="9"/>
  <c r="CJG4" i="9"/>
  <c r="CJF4" i="9"/>
  <c r="CJE4" i="9"/>
  <c r="CJD4" i="9"/>
  <c r="CJC4" i="9"/>
  <c r="CJB4" i="9"/>
  <c r="CJA4" i="9"/>
  <c r="CIZ4" i="9"/>
  <c r="CIY4" i="9"/>
  <c r="CIX4" i="9"/>
  <c r="CIW4" i="9"/>
  <c r="CIV4" i="9"/>
  <c r="CIU4" i="9"/>
  <c r="CIT4" i="9"/>
  <c r="CIS4" i="9"/>
  <c r="CIR4" i="9"/>
  <c r="CIQ4" i="9"/>
  <c r="CIP4" i="9"/>
  <c r="CIO4" i="9"/>
  <c r="CIN4" i="9"/>
  <c r="CIM4" i="9"/>
  <c r="CIL4" i="9"/>
  <c r="CIK4" i="9"/>
  <c r="CIJ4" i="9"/>
  <c r="CII4" i="9"/>
  <c r="CIH4" i="9"/>
  <c r="CIG4" i="9"/>
  <c r="CIF4" i="9"/>
  <c r="CIE4" i="9"/>
  <c r="CID4" i="9"/>
  <c r="CIC4" i="9"/>
  <c r="CIB4" i="9"/>
  <c r="CIA4" i="9"/>
  <c r="CHZ4" i="9"/>
  <c r="CHY4" i="9"/>
  <c r="CHX4" i="9"/>
  <c r="CHW4" i="9"/>
  <c r="CHV4" i="9"/>
  <c r="CHU4" i="9"/>
  <c r="CHT4" i="9"/>
  <c r="CHS4" i="9"/>
  <c r="CHR4" i="9"/>
  <c r="CHQ4" i="9"/>
  <c r="CHP4" i="9"/>
  <c r="CHO4" i="9"/>
  <c r="CHN4" i="9"/>
  <c r="CHM4" i="9"/>
  <c r="CHL4" i="9"/>
  <c r="CHK4" i="9"/>
  <c r="CHJ4" i="9"/>
  <c r="CHI4" i="9"/>
  <c r="CHH4" i="9"/>
  <c r="CHG4" i="9"/>
  <c r="CHF4" i="9"/>
  <c r="CHE4" i="9"/>
  <c r="CHD4" i="9"/>
  <c r="CHC4" i="9"/>
  <c r="CHB4" i="9"/>
  <c r="CHA4" i="9"/>
  <c r="CGZ4" i="9"/>
  <c r="CGY4" i="9"/>
  <c r="CGX4" i="9"/>
  <c r="CGW4" i="9"/>
  <c r="CGV4" i="9"/>
  <c r="CGU4" i="9"/>
  <c r="CGT4" i="9"/>
  <c r="CGS4" i="9"/>
  <c r="CGR4" i="9"/>
  <c r="CGQ4" i="9"/>
  <c r="CGP4" i="9"/>
  <c r="CGO4" i="9"/>
  <c r="CGN4" i="9"/>
  <c r="CGM4" i="9"/>
  <c r="CGL4" i="9"/>
  <c r="CGK4" i="9"/>
  <c r="CGJ4" i="9"/>
  <c r="CGI4" i="9"/>
  <c r="CGH4" i="9"/>
  <c r="CGG4" i="9"/>
  <c r="CGF4" i="9"/>
  <c r="CGE4" i="9"/>
  <c r="CGD4" i="9"/>
  <c r="CGC4" i="9"/>
  <c r="CGB4" i="9"/>
  <c r="CGA4" i="9"/>
  <c r="CFZ4" i="9"/>
  <c r="CFY4" i="9"/>
  <c r="CFX4" i="9"/>
  <c r="CFW4" i="9"/>
  <c r="CFV4" i="9"/>
  <c r="CFU4" i="9"/>
  <c r="CFT4" i="9"/>
  <c r="CFS4" i="9"/>
  <c r="CFR4" i="9"/>
  <c r="CFQ4" i="9"/>
  <c r="CFP4" i="9"/>
  <c r="CFO4" i="9"/>
  <c r="CFN4" i="9"/>
  <c r="CFM4" i="9"/>
  <c r="CFL4" i="9"/>
  <c r="CFK4" i="9"/>
  <c r="CFJ4" i="9"/>
  <c r="CFI4" i="9"/>
  <c r="CFH4" i="9"/>
  <c r="CFG4" i="9"/>
  <c r="CFF4" i="9"/>
  <c r="CFE4" i="9"/>
  <c r="CFD4" i="9"/>
  <c r="CFC4" i="9"/>
  <c r="CFB4" i="9"/>
  <c r="CFA4" i="9"/>
  <c r="CEZ4" i="9"/>
  <c r="CEY4" i="9"/>
  <c r="CEX4" i="9"/>
  <c r="CEW4" i="9"/>
  <c r="CEV4" i="9"/>
  <c r="CEU4" i="9"/>
  <c r="CET4" i="9"/>
  <c r="CES4" i="9"/>
  <c r="CER4" i="9"/>
  <c r="CEQ4" i="9"/>
  <c r="CEP4" i="9"/>
  <c r="CEO4" i="9"/>
  <c r="CEN4" i="9"/>
  <c r="CEM4" i="9"/>
  <c r="CEL4" i="9"/>
  <c r="CEK4" i="9"/>
  <c r="CEJ4" i="9"/>
  <c r="CEI4" i="9"/>
  <c r="CEH4" i="9"/>
  <c r="CEG4" i="9"/>
  <c r="CEF4" i="9"/>
  <c r="CEE4" i="9"/>
  <c r="CED4" i="9"/>
  <c r="CEC4" i="9"/>
  <c r="CEB4" i="9"/>
  <c r="CEA4" i="9"/>
  <c r="CDZ4" i="9"/>
  <c r="CDY4" i="9"/>
  <c r="CDX4" i="9"/>
  <c r="CDW4" i="9"/>
  <c r="CDV4" i="9"/>
  <c r="CDU4" i="9"/>
  <c r="CDT4" i="9"/>
  <c r="CDS4" i="9"/>
  <c r="CDR4" i="9"/>
  <c r="CDQ4" i="9"/>
  <c r="CDP4" i="9"/>
  <c r="CDO4" i="9"/>
  <c r="CDN4" i="9"/>
  <c r="CDM4" i="9"/>
  <c r="CDL4" i="9"/>
  <c r="CDK4" i="9"/>
  <c r="CDJ4" i="9"/>
  <c r="CDI4" i="9"/>
  <c r="CDH4" i="9"/>
  <c r="CDG4" i="9"/>
  <c r="CDF4" i="9"/>
  <c r="CDE4" i="9"/>
  <c r="CDD4" i="9"/>
  <c r="CDC4" i="9"/>
  <c r="CDB4" i="9"/>
  <c r="CDA4" i="9"/>
  <c r="CCZ4" i="9"/>
  <c r="CCY4" i="9"/>
  <c r="CCX4" i="9"/>
  <c r="CCW4" i="9"/>
  <c r="CCV4" i="9"/>
  <c r="CCU4" i="9"/>
  <c r="CCT4" i="9"/>
  <c r="CCS4" i="9"/>
  <c r="CCR4" i="9"/>
  <c r="CCQ4" i="9"/>
  <c r="CCP4" i="9"/>
  <c r="CCO4" i="9"/>
  <c r="CCN4" i="9"/>
  <c r="CCM4" i="9"/>
  <c r="CCL4" i="9"/>
  <c r="CCK4" i="9"/>
  <c r="CCJ4" i="9"/>
  <c r="CCI4" i="9"/>
  <c r="CCH4" i="9"/>
  <c r="CCG4" i="9"/>
  <c r="CCF4" i="9"/>
  <c r="CCE4" i="9"/>
  <c r="CCD4" i="9"/>
  <c r="CCC4" i="9"/>
  <c r="CCB4" i="9"/>
  <c r="CCA4" i="9"/>
  <c r="CBZ4" i="9"/>
  <c r="CBY4" i="9"/>
  <c r="CBX4" i="9"/>
  <c r="CBW4" i="9"/>
  <c r="CBV4" i="9"/>
  <c r="CBU4" i="9"/>
  <c r="CBT4" i="9"/>
  <c r="CBS4" i="9"/>
  <c r="CBR4" i="9"/>
  <c r="CBQ4" i="9"/>
  <c r="CBP4" i="9"/>
  <c r="CBO4" i="9"/>
  <c r="CBN4" i="9"/>
  <c r="CBM4" i="9"/>
  <c r="CBL4" i="9"/>
  <c r="CBK4" i="9"/>
  <c r="CBJ4" i="9"/>
  <c r="CBI4" i="9"/>
  <c r="CBH4" i="9"/>
  <c r="CBG4" i="9"/>
  <c r="CBF4" i="9"/>
  <c r="CBE4" i="9"/>
  <c r="CBD4" i="9"/>
  <c r="CBC4" i="9"/>
  <c r="CBB4" i="9"/>
  <c r="CBA4" i="9"/>
  <c r="CAZ4" i="9"/>
  <c r="CAY4" i="9"/>
  <c r="CAX4" i="9"/>
  <c r="CAW4" i="9"/>
  <c r="CAV4" i="9"/>
  <c r="CAU4" i="9"/>
  <c r="CAT4" i="9"/>
  <c r="CAS4" i="9"/>
  <c r="CAR4" i="9"/>
  <c r="CAQ4" i="9"/>
  <c r="CAP4" i="9"/>
  <c r="CAO4" i="9"/>
  <c r="CAN4" i="9"/>
  <c r="CAM4" i="9"/>
  <c r="CAL4" i="9"/>
  <c r="CAK4" i="9"/>
  <c r="CAJ4" i="9"/>
  <c r="CAI4" i="9"/>
  <c r="CAH4" i="9"/>
  <c r="CAG4" i="9"/>
  <c r="CAF4" i="9"/>
  <c r="CAE4" i="9"/>
  <c r="CAD4" i="9"/>
  <c r="CAC4" i="9"/>
  <c r="CAB4" i="9"/>
  <c r="CAA4" i="9"/>
  <c r="BZZ4" i="9"/>
  <c r="BZY4" i="9"/>
  <c r="BZX4" i="9"/>
  <c r="BZW4" i="9"/>
  <c r="BZV4" i="9"/>
  <c r="BZU4" i="9"/>
  <c r="BZT4" i="9"/>
  <c r="BZS4" i="9"/>
  <c r="BZR4" i="9"/>
  <c r="BZQ4" i="9"/>
  <c r="BZP4" i="9"/>
  <c r="BZO4" i="9"/>
  <c r="BZN4" i="9"/>
  <c r="BZM4" i="9"/>
  <c r="BZL4" i="9"/>
  <c r="BZK4" i="9"/>
  <c r="BZJ4" i="9"/>
  <c r="BZI4" i="9"/>
  <c r="BZH4" i="9"/>
  <c r="BZG4" i="9"/>
  <c r="BZF4" i="9"/>
  <c r="BZE4" i="9"/>
  <c r="BZD4" i="9"/>
  <c r="BZC4" i="9"/>
  <c r="BZB4" i="9"/>
  <c r="BZA4" i="9"/>
  <c r="BYZ4" i="9"/>
  <c r="BYY4" i="9"/>
  <c r="BYX4" i="9"/>
  <c r="BYW4" i="9"/>
  <c r="BYV4" i="9"/>
  <c r="BYU4" i="9"/>
  <c r="BYT4" i="9"/>
  <c r="BYS4" i="9"/>
  <c r="BYR4" i="9"/>
  <c r="BYQ4" i="9"/>
  <c r="BYP4" i="9"/>
  <c r="BYO4" i="9"/>
  <c r="BYN4" i="9"/>
  <c r="BYM4" i="9"/>
  <c r="BYL4" i="9"/>
  <c r="BYK4" i="9"/>
  <c r="BYJ4" i="9"/>
  <c r="BYI4" i="9"/>
  <c r="BYH4" i="9"/>
  <c r="BYG4" i="9"/>
  <c r="BYF4" i="9"/>
  <c r="BYE4" i="9"/>
  <c r="BYD4" i="9"/>
  <c r="BYC4" i="9"/>
  <c r="BYB4" i="9"/>
  <c r="BYA4" i="9"/>
  <c r="BXZ4" i="9"/>
  <c r="BXY4" i="9"/>
  <c r="BXX4" i="9"/>
  <c r="BXW4" i="9"/>
  <c r="BXV4" i="9"/>
  <c r="BXU4" i="9"/>
  <c r="BXT4" i="9"/>
  <c r="BXS4" i="9"/>
  <c r="BXR4" i="9"/>
  <c r="BXQ4" i="9"/>
  <c r="BXP4" i="9"/>
  <c r="BXO4" i="9"/>
  <c r="BXN4" i="9"/>
  <c r="BXM4" i="9"/>
  <c r="BXL4" i="9"/>
  <c r="BXK4" i="9"/>
  <c r="BXJ4" i="9"/>
  <c r="BXI4" i="9"/>
  <c r="BXH4" i="9"/>
  <c r="BXG4" i="9"/>
  <c r="BXF4" i="9"/>
  <c r="BXE4" i="9"/>
  <c r="BXD4" i="9"/>
  <c r="BXC4" i="9"/>
  <c r="BXB4" i="9"/>
  <c r="BXA4" i="9"/>
  <c r="BWZ4" i="9"/>
  <c r="BWY4" i="9"/>
  <c r="BWX4" i="9"/>
  <c r="BWW4" i="9"/>
  <c r="BWV4" i="9"/>
  <c r="BWU4" i="9"/>
  <c r="BWT4" i="9"/>
  <c r="BWS4" i="9"/>
  <c r="BWR4" i="9"/>
  <c r="BWQ4" i="9"/>
  <c r="BWP4" i="9"/>
  <c r="BWO4" i="9"/>
  <c r="BWN4" i="9"/>
  <c r="BWM4" i="9"/>
  <c r="BWL4" i="9"/>
  <c r="BWK4" i="9"/>
  <c r="BWJ4" i="9"/>
  <c r="BWI4" i="9"/>
  <c r="BWH4" i="9"/>
  <c r="BWG4" i="9"/>
  <c r="BWF4" i="9"/>
  <c r="BWE4" i="9"/>
  <c r="BWD4" i="9"/>
  <c r="BWC4" i="9"/>
  <c r="BWB4" i="9"/>
  <c r="BWA4" i="9"/>
  <c r="BVZ4" i="9"/>
  <c r="BVY4" i="9"/>
  <c r="BVX4" i="9"/>
  <c r="BVW4" i="9"/>
  <c r="BVV4" i="9"/>
  <c r="BVU4" i="9"/>
  <c r="BVT4" i="9"/>
  <c r="BVS4" i="9"/>
  <c r="BVR4" i="9"/>
  <c r="BVQ4" i="9"/>
  <c r="BVP4" i="9"/>
  <c r="BVO4" i="9"/>
  <c r="BVN4" i="9"/>
  <c r="BVM4" i="9"/>
  <c r="BVL4" i="9"/>
  <c r="BVK4" i="9"/>
  <c r="BVJ4" i="9"/>
  <c r="BVI4" i="9"/>
  <c r="BVH4" i="9"/>
  <c r="BVG4" i="9"/>
  <c r="BVF4" i="9"/>
  <c r="BVE4" i="9"/>
  <c r="BVD4" i="9"/>
  <c r="BVC4" i="9"/>
  <c r="BVB4" i="9"/>
  <c r="BVA4" i="9"/>
  <c r="BUZ4" i="9"/>
  <c r="BUY4" i="9"/>
  <c r="BUX4" i="9"/>
  <c r="BUW4" i="9"/>
  <c r="BUV4" i="9"/>
  <c r="BUU4" i="9"/>
  <c r="BUT4" i="9"/>
  <c r="BUS4" i="9"/>
  <c r="BUR4" i="9"/>
  <c r="BUQ4" i="9"/>
  <c r="BUP4" i="9"/>
  <c r="BUO4" i="9"/>
  <c r="BUN4" i="9"/>
  <c r="BUM4" i="9"/>
  <c r="BUL4" i="9"/>
  <c r="BUK4" i="9"/>
  <c r="BUJ4" i="9"/>
  <c r="BUI4" i="9"/>
  <c r="BUH4" i="9"/>
  <c r="BUG4" i="9"/>
  <c r="BUF4" i="9"/>
  <c r="BUE4" i="9"/>
  <c r="BUD4" i="9"/>
  <c r="BUC4" i="9"/>
  <c r="BUB4" i="9"/>
  <c r="BUA4" i="9"/>
  <c r="BTZ4" i="9"/>
  <c r="BTY4" i="9"/>
  <c r="BTX4" i="9"/>
  <c r="BTW4" i="9"/>
  <c r="BTV4" i="9"/>
  <c r="BTU4" i="9"/>
  <c r="BTT4" i="9"/>
  <c r="BTS4" i="9"/>
  <c r="BTR4" i="9"/>
  <c r="BTQ4" i="9"/>
  <c r="BTP4" i="9"/>
  <c r="BTO4" i="9"/>
  <c r="BTN4" i="9"/>
  <c r="BTM4" i="9"/>
  <c r="BTL4" i="9"/>
  <c r="BTK4" i="9"/>
  <c r="BTJ4" i="9"/>
  <c r="BTI4" i="9"/>
  <c r="BTH4" i="9"/>
  <c r="BTG4" i="9"/>
  <c r="BTF4" i="9"/>
  <c r="BTE4" i="9"/>
  <c r="BTD4" i="9"/>
  <c r="BTC4" i="9"/>
  <c r="BTB4" i="9"/>
  <c r="BTA4" i="9"/>
  <c r="BSZ4" i="9"/>
  <c r="BSY4" i="9"/>
  <c r="BSX4" i="9"/>
  <c r="BSW4" i="9"/>
  <c r="BSV4" i="9"/>
  <c r="BSU4" i="9"/>
  <c r="BST4" i="9"/>
  <c r="BSS4" i="9"/>
  <c r="BSR4" i="9"/>
  <c r="BSQ4" i="9"/>
  <c r="BSP4" i="9"/>
  <c r="BSO4" i="9"/>
  <c r="BSN4" i="9"/>
  <c r="BSM4" i="9"/>
  <c r="BSL4" i="9"/>
  <c r="BSK4" i="9"/>
  <c r="BSJ4" i="9"/>
  <c r="BSI4" i="9"/>
  <c r="BSH4" i="9"/>
  <c r="BSG4" i="9"/>
  <c r="BSF4" i="9"/>
  <c r="BSE4" i="9"/>
  <c r="BSD4" i="9"/>
  <c r="BSC4" i="9"/>
  <c r="BSB4" i="9"/>
  <c r="BSA4" i="9"/>
  <c r="BRZ4" i="9"/>
  <c r="BRY4" i="9"/>
  <c r="BRX4" i="9"/>
  <c r="BRW4" i="9"/>
  <c r="BRV4" i="9"/>
  <c r="BRU4" i="9"/>
  <c r="BRT4" i="9"/>
  <c r="BRS4" i="9"/>
  <c r="BRR4" i="9"/>
  <c r="BRQ4" i="9"/>
  <c r="BRP4" i="9"/>
  <c r="BRO4" i="9"/>
  <c r="BRN4" i="9"/>
  <c r="BRM4" i="9"/>
  <c r="BRL4" i="9"/>
  <c r="BRK4" i="9"/>
  <c r="BRJ4" i="9"/>
  <c r="BRI4" i="9"/>
  <c r="BRH4" i="9"/>
  <c r="BRG4" i="9"/>
  <c r="BRF4" i="9"/>
  <c r="BRE4" i="9"/>
  <c r="BRD4" i="9"/>
  <c r="BRC4" i="9"/>
  <c r="BRB4" i="9"/>
  <c r="BRA4" i="9"/>
  <c r="BQZ4" i="9"/>
  <c r="BQY4" i="9"/>
  <c r="BQX4" i="9"/>
  <c r="BQW4" i="9"/>
  <c r="BQV4" i="9"/>
  <c r="BQU4" i="9"/>
  <c r="BQT4" i="9"/>
  <c r="BQS4" i="9"/>
  <c r="BQR4" i="9"/>
  <c r="BQQ4" i="9"/>
  <c r="BQP4" i="9"/>
  <c r="BQO4" i="9"/>
  <c r="BQN4" i="9"/>
  <c r="BQM4" i="9"/>
  <c r="BQL4" i="9"/>
  <c r="BQK4" i="9"/>
  <c r="BQJ4" i="9"/>
  <c r="BQI4" i="9"/>
  <c r="BQH4" i="9"/>
  <c r="BQG4" i="9"/>
  <c r="BQF4" i="9"/>
  <c r="BQE4" i="9"/>
  <c r="BQD4" i="9"/>
  <c r="BQC4" i="9"/>
  <c r="BQB4" i="9"/>
  <c r="BQA4" i="9"/>
  <c r="BPZ4" i="9"/>
  <c r="BPY4" i="9"/>
  <c r="BPX4" i="9"/>
  <c r="BPW4" i="9"/>
  <c r="BPV4" i="9"/>
  <c r="BPU4" i="9"/>
  <c r="BPT4" i="9"/>
  <c r="BPS4" i="9"/>
  <c r="BPR4" i="9"/>
  <c r="BPQ4" i="9"/>
  <c r="BPP4" i="9"/>
  <c r="BPO4" i="9"/>
  <c r="BPN4" i="9"/>
  <c r="BPM4" i="9"/>
  <c r="BPL4" i="9"/>
  <c r="BPK4" i="9"/>
  <c r="BPJ4" i="9"/>
  <c r="BPI4" i="9"/>
  <c r="BPH4" i="9"/>
  <c r="BPG4" i="9"/>
  <c r="BPF4" i="9"/>
  <c r="BPE4" i="9"/>
  <c r="BPD4" i="9"/>
  <c r="BPC4" i="9"/>
  <c r="BPB4" i="9"/>
  <c r="BPA4" i="9"/>
  <c r="BOZ4" i="9"/>
  <c r="BOY4" i="9"/>
  <c r="BOX4" i="9"/>
  <c r="BOW4" i="9"/>
  <c r="BOV4" i="9"/>
  <c r="BOU4" i="9"/>
  <c r="BOT4" i="9"/>
  <c r="BOS4" i="9"/>
  <c r="BOR4" i="9"/>
  <c r="BOQ4" i="9"/>
  <c r="BOP4" i="9"/>
  <c r="BOO4" i="9"/>
  <c r="BON4" i="9"/>
  <c r="BOM4" i="9"/>
  <c r="BOL4" i="9"/>
  <c r="BOK4" i="9"/>
  <c r="BOJ4" i="9"/>
  <c r="BOI4" i="9"/>
  <c r="BOH4" i="9"/>
  <c r="BOG4" i="9"/>
  <c r="BOF4" i="9"/>
  <c r="BOE4" i="9"/>
  <c r="BOD4" i="9"/>
  <c r="BOC4" i="9"/>
  <c r="BOB4" i="9"/>
  <c r="BOA4" i="9"/>
  <c r="BNZ4" i="9"/>
  <c r="BNY4" i="9"/>
  <c r="BNX4" i="9"/>
  <c r="BNW4" i="9"/>
  <c r="BNV4" i="9"/>
  <c r="BNU4" i="9"/>
  <c r="BNT4" i="9"/>
  <c r="BNS4" i="9"/>
  <c r="BNR4" i="9"/>
  <c r="BNQ4" i="9"/>
  <c r="BNP4" i="9"/>
  <c r="BNO4" i="9"/>
  <c r="BNN4" i="9"/>
  <c r="BNM4" i="9"/>
  <c r="BNL4" i="9"/>
  <c r="BNK4" i="9"/>
  <c r="BNJ4" i="9"/>
  <c r="BNI4" i="9"/>
  <c r="BNH4" i="9"/>
  <c r="BNG4" i="9"/>
  <c r="BNF4" i="9"/>
  <c r="BNE4" i="9"/>
  <c r="BND4" i="9"/>
  <c r="BNC4" i="9"/>
  <c r="BNB4" i="9"/>
  <c r="BNA4" i="9"/>
  <c r="BMZ4" i="9"/>
  <c r="BMY4" i="9"/>
  <c r="BMX4" i="9"/>
  <c r="BMW4" i="9"/>
  <c r="BMV4" i="9"/>
  <c r="BMU4" i="9"/>
  <c r="BMT4" i="9"/>
  <c r="BMS4" i="9"/>
  <c r="BMR4" i="9"/>
  <c r="BMQ4" i="9"/>
  <c r="BMP4" i="9"/>
  <c r="BMO4" i="9"/>
  <c r="BMN4" i="9"/>
  <c r="BMM4" i="9"/>
  <c r="BML4" i="9"/>
  <c r="BMK4" i="9"/>
  <c r="BMJ4" i="9"/>
  <c r="BMI4" i="9"/>
  <c r="BMH4" i="9"/>
  <c r="BMG4" i="9"/>
  <c r="BMF4" i="9"/>
  <c r="BME4" i="9"/>
  <c r="BMD4" i="9"/>
  <c r="BMC4" i="9"/>
  <c r="BMB4" i="9"/>
  <c r="BMA4" i="9"/>
  <c r="BLZ4" i="9"/>
  <c r="BLY4" i="9"/>
  <c r="BLX4" i="9"/>
  <c r="BLW4" i="9"/>
  <c r="BLV4" i="9"/>
  <c r="BLU4" i="9"/>
  <c r="BLT4" i="9"/>
  <c r="BLS4" i="9"/>
  <c r="BLR4" i="9"/>
  <c r="BLQ4" i="9"/>
  <c r="BLP4" i="9"/>
  <c r="BLO4" i="9"/>
  <c r="BLN4" i="9"/>
  <c r="BLM4" i="9"/>
  <c r="BLL4" i="9"/>
  <c r="BLK4" i="9"/>
  <c r="BLJ4" i="9"/>
  <c r="BLI4" i="9"/>
  <c r="BLH4" i="9"/>
  <c r="BLG4" i="9"/>
  <c r="BLF4" i="9"/>
  <c r="BLE4" i="9"/>
  <c r="BLD4" i="9"/>
  <c r="BLC4" i="9"/>
  <c r="BLB4" i="9"/>
  <c r="BLA4" i="9"/>
  <c r="BKZ4" i="9"/>
  <c r="BKY4" i="9"/>
  <c r="BKX4" i="9"/>
  <c r="BKW4" i="9"/>
  <c r="BKV4" i="9"/>
  <c r="BKU4" i="9"/>
  <c r="BKT4" i="9"/>
  <c r="BKS4" i="9"/>
  <c r="BKR4" i="9"/>
  <c r="BKQ4" i="9"/>
  <c r="BKP4" i="9"/>
  <c r="BKO4" i="9"/>
  <c r="BKN4" i="9"/>
  <c r="BKM4" i="9"/>
  <c r="BKL4" i="9"/>
  <c r="BKK4" i="9"/>
  <c r="BKJ4" i="9"/>
  <c r="BKI4" i="9"/>
  <c r="BKH4" i="9"/>
  <c r="BKG4" i="9"/>
  <c r="BKF4" i="9"/>
  <c r="BKE4" i="9"/>
  <c r="BKD4" i="9"/>
  <c r="BKC4" i="9"/>
  <c r="BKB4" i="9"/>
  <c r="BKA4" i="9"/>
  <c r="BJZ4" i="9"/>
  <c r="BJY4" i="9"/>
  <c r="BJX4" i="9"/>
  <c r="BJW4" i="9"/>
  <c r="BJV4" i="9"/>
  <c r="BJU4" i="9"/>
  <c r="BJT4" i="9"/>
  <c r="BJS4" i="9"/>
  <c r="BJR4" i="9"/>
  <c r="BJQ4" i="9"/>
  <c r="BJP4" i="9"/>
  <c r="BJO4" i="9"/>
  <c r="BJN4" i="9"/>
  <c r="BJM4" i="9"/>
  <c r="BJL4" i="9"/>
  <c r="BJK4" i="9"/>
  <c r="BJJ4" i="9"/>
  <c r="BJI4" i="9"/>
  <c r="BJH4" i="9"/>
  <c r="BJG4" i="9"/>
  <c r="BJF4" i="9"/>
  <c r="BJE4" i="9"/>
  <c r="BJD4" i="9"/>
  <c r="BJC4" i="9"/>
  <c r="BJB4" i="9"/>
  <c r="BJA4" i="9"/>
  <c r="BIZ4" i="9"/>
  <c r="BIY4" i="9"/>
  <c r="BIX4" i="9"/>
  <c r="BIW4" i="9"/>
  <c r="BIV4" i="9"/>
  <c r="BIU4" i="9"/>
  <c r="BIT4" i="9"/>
  <c r="BIS4" i="9"/>
  <c r="BIR4" i="9"/>
  <c r="BIQ4" i="9"/>
  <c r="BIP4" i="9"/>
  <c r="BIO4" i="9"/>
  <c r="BIN4" i="9"/>
  <c r="BIM4" i="9"/>
  <c r="BIL4" i="9"/>
  <c r="BIK4" i="9"/>
  <c r="BIJ4" i="9"/>
  <c r="BII4" i="9"/>
  <c r="BIH4" i="9"/>
  <c r="BIG4" i="9"/>
  <c r="BIF4" i="9"/>
  <c r="BIE4" i="9"/>
  <c r="BID4" i="9"/>
  <c r="BIC4" i="9"/>
  <c r="BIB4" i="9"/>
  <c r="BIA4" i="9"/>
  <c r="BHZ4" i="9"/>
  <c r="BHY4" i="9"/>
  <c r="BHX4" i="9"/>
  <c r="BHW4" i="9"/>
  <c r="BHV4" i="9"/>
  <c r="BHU4" i="9"/>
  <c r="BHT4" i="9"/>
  <c r="BHS4" i="9"/>
  <c r="BHR4" i="9"/>
  <c r="BHQ4" i="9"/>
  <c r="BHP4" i="9"/>
  <c r="BHO4" i="9"/>
  <c r="BHN4" i="9"/>
  <c r="BHM4" i="9"/>
  <c r="BHL4" i="9"/>
  <c r="BHK4" i="9"/>
  <c r="BHJ4" i="9"/>
  <c r="BHI4" i="9"/>
  <c r="BHH4" i="9"/>
  <c r="BHG4" i="9"/>
  <c r="BHF4" i="9"/>
  <c r="BHE4" i="9"/>
  <c r="BHD4" i="9"/>
  <c r="BHC4" i="9"/>
  <c r="BHB4" i="9"/>
  <c r="BHA4" i="9"/>
  <c r="BGZ4" i="9"/>
  <c r="BGY4" i="9"/>
  <c r="BGX4" i="9"/>
  <c r="BGW4" i="9"/>
  <c r="BGV4" i="9"/>
  <c r="BGU4" i="9"/>
  <c r="BGT4" i="9"/>
  <c r="BGS4" i="9"/>
  <c r="BGR4" i="9"/>
  <c r="BGQ4" i="9"/>
  <c r="BGP4" i="9"/>
  <c r="BGO4" i="9"/>
  <c r="BGN4" i="9"/>
  <c r="BGM4" i="9"/>
  <c r="BGL4" i="9"/>
  <c r="BGK4" i="9"/>
  <c r="BGJ4" i="9"/>
  <c r="BGI4" i="9"/>
  <c r="BGH4" i="9"/>
  <c r="BGG4" i="9"/>
  <c r="BGF4" i="9"/>
  <c r="BGE4" i="9"/>
  <c r="BGD4" i="9"/>
  <c r="BGC4" i="9"/>
  <c r="BGB4" i="9"/>
  <c r="BGA4" i="9"/>
  <c r="BFZ4" i="9"/>
  <c r="BFY4" i="9"/>
  <c r="BFX4" i="9"/>
  <c r="BFW4" i="9"/>
  <c r="BFV4" i="9"/>
  <c r="BFU4" i="9"/>
  <c r="BFT4" i="9"/>
  <c r="BFS4" i="9"/>
  <c r="BFR4" i="9"/>
  <c r="BFQ4" i="9"/>
  <c r="BFP4" i="9"/>
  <c r="BFO4" i="9"/>
  <c r="BFN4" i="9"/>
  <c r="BFM4" i="9"/>
  <c r="BFL4" i="9"/>
  <c r="BFK4" i="9"/>
  <c r="BFJ4" i="9"/>
  <c r="BFI4" i="9"/>
  <c r="BFH4" i="9"/>
  <c r="BFG4" i="9"/>
  <c r="BFF4" i="9"/>
  <c r="BFE4" i="9"/>
  <c r="BFD4" i="9"/>
  <c r="BFC4" i="9"/>
  <c r="BFB4" i="9"/>
  <c r="BFA4" i="9"/>
  <c r="BEZ4" i="9"/>
  <c r="BEY4" i="9"/>
  <c r="BEX4" i="9"/>
  <c r="BEW4" i="9"/>
  <c r="BEV4" i="9"/>
  <c r="BEU4" i="9"/>
  <c r="BET4" i="9"/>
  <c r="BES4" i="9"/>
  <c r="BER4" i="9"/>
  <c r="BEQ4" i="9"/>
  <c r="BEP4" i="9"/>
  <c r="BEO4" i="9"/>
  <c r="BEN4" i="9"/>
  <c r="BEM4" i="9"/>
  <c r="BEL4" i="9"/>
  <c r="BEK4" i="9"/>
  <c r="BEJ4" i="9"/>
  <c r="BEI4" i="9"/>
  <c r="BEH4" i="9"/>
  <c r="BEG4" i="9"/>
  <c r="BEF4" i="9"/>
  <c r="BEE4" i="9"/>
  <c r="BED4" i="9"/>
  <c r="BEC4" i="9"/>
  <c r="BEB4" i="9"/>
  <c r="BEA4" i="9"/>
  <c r="BDZ4" i="9"/>
  <c r="BDY4" i="9"/>
  <c r="BDX4" i="9"/>
  <c r="BDW4" i="9"/>
  <c r="BDV4" i="9"/>
  <c r="BDU4" i="9"/>
  <c r="BDT4" i="9"/>
  <c r="BDS4" i="9"/>
  <c r="BDR4" i="9"/>
  <c r="BDQ4" i="9"/>
  <c r="BDP4" i="9"/>
  <c r="BDO4" i="9"/>
  <c r="BDN4" i="9"/>
  <c r="BDM4" i="9"/>
  <c r="BDL4" i="9"/>
  <c r="BDK4" i="9"/>
  <c r="BDJ4" i="9"/>
  <c r="BDI4" i="9"/>
  <c r="BDH4" i="9"/>
  <c r="BDG4" i="9"/>
  <c r="BDF4" i="9"/>
  <c r="BDE4" i="9"/>
  <c r="BDD4" i="9"/>
  <c r="BDC4" i="9"/>
  <c r="BDB4" i="9"/>
  <c r="BDA4" i="9"/>
  <c r="BCZ4" i="9"/>
  <c r="BCY4" i="9"/>
  <c r="BCX4" i="9"/>
  <c r="BCW4" i="9"/>
  <c r="BCV4" i="9"/>
  <c r="BCU4" i="9"/>
  <c r="BCT4" i="9"/>
  <c r="BCS4" i="9"/>
  <c r="BCR4" i="9"/>
  <c r="BCQ4" i="9"/>
  <c r="BCP4" i="9"/>
  <c r="BCO4" i="9"/>
  <c r="BCN4" i="9"/>
  <c r="BCM4" i="9"/>
  <c r="BCL4" i="9"/>
  <c r="BCK4" i="9"/>
  <c r="BCJ4" i="9"/>
  <c r="BCI4" i="9"/>
  <c r="BCH4" i="9"/>
  <c r="BCG4" i="9"/>
  <c r="BCF4" i="9"/>
  <c r="BCE4" i="9"/>
  <c r="BCD4" i="9"/>
  <c r="BCC4" i="9"/>
  <c r="BCB4" i="9"/>
  <c r="BCA4" i="9"/>
  <c r="BBZ4" i="9"/>
  <c r="BBY4" i="9"/>
  <c r="BBX4" i="9"/>
  <c r="BBW4" i="9"/>
  <c r="BBV4" i="9"/>
  <c r="BBU4" i="9"/>
  <c r="BBT4" i="9"/>
  <c r="BBS4" i="9"/>
  <c r="BBR4" i="9"/>
  <c r="BBQ4" i="9"/>
  <c r="BBP4" i="9"/>
  <c r="BBO4" i="9"/>
  <c r="BBN4" i="9"/>
  <c r="BBM4" i="9"/>
  <c r="BBL4" i="9"/>
  <c r="BBK4" i="9"/>
  <c r="BBJ4" i="9"/>
  <c r="BBI4" i="9"/>
  <c r="BBH4" i="9"/>
  <c r="BBG4" i="9"/>
  <c r="BBF4" i="9"/>
  <c r="BBE4" i="9"/>
  <c r="BBD4" i="9"/>
  <c r="BBC4" i="9"/>
  <c r="BBB4" i="9"/>
  <c r="BBA4" i="9"/>
  <c r="BAZ4" i="9"/>
  <c r="BAY4" i="9"/>
  <c r="BAX4" i="9"/>
  <c r="BAW4" i="9"/>
  <c r="BAV4" i="9"/>
  <c r="BAU4" i="9"/>
  <c r="BAT4" i="9"/>
  <c r="BAS4" i="9"/>
  <c r="BAR4" i="9"/>
  <c r="BAQ4" i="9"/>
  <c r="BAP4" i="9"/>
  <c r="BAO4" i="9"/>
  <c r="BAN4" i="9"/>
  <c r="BAM4" i="9"/>
  <c r="BAL4" i="9"/>
  <c r="BAK4" i="9"/>
  <c r="BAJ4" i="9"/>
  <c r="BAI4" i="9"/>
  <c r="BAH4" i="9"/>
  <c r="BAG4" i="9"/>
  <c r="BAF4" i="9"/>
  <c r="BAE4" i="9"/>
  <c r="BAD4" i="9"/>
  <c r="BAC4" i="9"/>
  <c r="BAB4" i="9"/>
  <c r="BAA4" i="9"/>
  <c r="AZZ4" i="9"/>
  <c r="AZY4" i="9"/>
  <c r="AZX4" i="9"/>
  <c r="AZW4" i="9"/>
  <c r="AZV4" i="9"/>
  <c r="AZU4" i="9"/>
  <c r="AZT4" i="9"/>
  <c r="AZS4" i="9"/>
  <c r="AZR4" i="9"/>
  <c r="AZQ4" i="9"/>
  <c r="AZP4" i="9"/>
  <c r="AZO4" i="9"/>
  <c r="AZN4" i="9"/>
  <c r="AZM4" i="9"/>
  <c r="AZL4" i="9"/>
  <c r="AZK4" i="9"/>
  <c r="AZJ4" i="9"/>
  <c r="AZI4" i="9"/>
  <c r="AZH4" i="9"/>
  <c r="AZG4" i="9"/>
  <c r="AZF4" i="9"/>
  <c r="AZE4" i="9"/>
  <c r="AZD4" i="9"/>
  <c r="AZC4" i="9"/>
  <c r="AZB4" i="9"/>
  <c r="AZA4" i="9"/>
  <c r="AYZ4" i="9"/>
  <c r="AYY4" i="9"/>
  <c r="AYX4" i="9"/>
  <c r="AYW4" i="9"/>
  <c r="AYV4" i="9"/>
  <c r="AYU4" i="9"/>
  <c r="AYT4" i="9"/>
  <c r="AYS4" i="9"/>
  <c r="AYR4" i="9"/>
  <c r="AYQ4" i="9"/>
  <c r="AYP4" i="9"/>
  <c r="AYO4" i="9"/>
  <c r="AYN4" i="9"/>
  <c r="AYM4" i="9"/>
  <c r="AYL4" i="9"/>
  <c r="AYK4" i="9"/>
  <c r="AYJ4" i="9"/>
  <c r="AYI4" i="9"/>
  <c r="AYH4" i="9"/>
  <c r="AYG4" i="9"/>
  <c r="AYF4" i="9"/>
  <c r="AYE4" i="9"/>
  <c r="AYD4" i="9"/>
  <c r="AYC4" i="9"/>
  <c r="AYB4" i="9"/>
  <c r="AYA4" i="9"/>
  <c r="AXZ4" i="9"/>
  <c r="AXY4" i="9"/>
  <c r="AXX4" i="9"/>
  <c r="AXW4" i="9"/>
  <c r="AXV4" i="9"/>
  <c r="AXU4" i="9"/>
  <c r="AXT4" i="9"/>
  <c r="AXS4" i="9"/>
  <c r="AXR4" i="9"/>
  <c r="AXQ4" i="9"/>
  <c r="AXP4" i="9"/>
  <c r="AXO4" i="9"/>
  <c r="AXN4" i="9"/>
  <c r="AXM4" i="9"/>
  <c r="AXL4" i="9"/>
  <c r="AXK4" i="9"/>
  <c r="AXJ4" i="9"/>
  <c r="AXI4" i="9"/>
  <c r="AXH4" i="9"/>
  <c r="AXG4" i="9"/>
  <c r="AXF4" i="9"/>
  <c r="AXE4" i="9"/>
  <c r="AXD4" i="9"/>
  <c r="AXC4" i="9"/>
  <c r="AXB4" i="9"/>
  <c r="AXA4" i="9"/>
  <c r="AWZ4" i="9"/>
  <c r="AWY4" i="9"/>
  <c r="AWX4" i="9"/>
  <c r="AWW4" i="9"/>
  <c r="AWV4" i="9"/>
  <c r="AWU4" i="9"/>
  <c r="AWT4" i="9"/>
  <c r="AWS4" i="9"/>
  <c r="AWR4" i="9"/>
  <c r="AWQ4" i="9"/>
  <c r="AWP4" i="9"/>
  <c r="AWO4" i="9"/>
  <c r="AWN4" i="9"/>
  <c r="AWM4" i="9"/>
  <c r="AWL4" i="9"/>
  <c r="AWK4" i="9"/>
  <c r="AWJ4" i="9"/>
  <c r="AWI4" i="9"/>
  <c r="AWH4" i="9"/>
  <c r="AWG4" i="9"/>
  <c r="AWF4" i="9"/>
  <c r="AWE4" i="9"/>
  <c r="AWD4" i="9"/>
  <c r="AWC4" i="9"/>
  <c r="AWB4" i="9"/>
  <c r="AWA4" i="9"/>
  <c r="AVZ4" i="9"/>
  <c r="AVY4" i="9"/>
  <c r="AVX4" i="9"/>
  <c r="AVW4" i="9"/>
  <c r="AVV4" i="9"/>
  <c r="AVU4" i="9"/>
  <c r="AVT4" i="9"/>
  <c r="AVS4" i="9"/>
  <c r="AVR4" i="9"/>
  <c r="AVQ4" i="9"/>
  <c r="AVP4" i="9"/>
  <c r="AVO4" i="9"/>
  <c r="AVN4" i="9"/>
  <c r="AVM4" i="9"/>
  <c r="AVL4" i="9"/>
  <c r="AVK4" i="9"/>
  <c r="AVJ4" i="9"/>
  <c r="AVI4" i="9"/>
  <c r="AVH4" i="9"/>
  <c r="AVG4" i="9"/>
  <c r="AVF4" i="9"/>
  <c r="AVE4" i="9"/>
  <c r="AVD4" i="9"/>
  <c r="AVC4" i="9"/>
  <c r="AVB4" i="9"/>
  <c r="AVA4" i="9"/>
  <c r="AUZ4" i="9"/>
  <c r="AUY4" i="9"/>
  <c r="AUX4" i="9"/>
  <c r="AUW4" i="9"/>
  <c r="AUV4" i="9"/>
  <c r="AUU4" i="9"/>
  <c r="AUT4" i="9"/>
  <c r="AUS4" i="9"/>
  <c r="AUR4" i="9"/>
  <c r="AUQ4" i="9"/>
  <c r="AUP4" i="9"/>
  <c r="AUO4" i="9"/>
  <c r="AUN4" i="9"/>
  <c r="AUM4" i="9"/>
  <c r="AUL4" i="9"/>
  <c r="AUK4" i="9"/>
  <c r="AUJ4" i="9"/>
  <c r="AUI4" i="9"/>
  <c r="AUH4" i="9"/>
  <c r="AUG4" i="9"/>
  <c r="AUF4" i="9"/>
  <c r="AUE4" i="9"/>
  <c r="AUD4" i="9"/>
  <c r="AUC4" i="9"/>
  <c r="AUB4" i="9"/>
  <c r="AUA4" i="9"/>
  <c r="ATZ4" i="9"/>
  <c r="ATY4" i="9"/>
  <c r="ATX4" i="9"/>
  <c r="ATW4" i="9"/>
  <c r="ATV4" i="9"/>
  <c r="ATU4" i="9"/>
  <c r="ATT4" i="9"/>
  <c r="ATS4" i="9"/>
  <c r="ATR4" i="9"/>
  <c r="ATQ4" i="9"/>
  <c r="ATP4" i="9"/>
  <c r="ATO4" i="9"/>
  <c r="ATN4" i="9"/>
  <c r="ATM4" i="9"/>
  <c r="ATL4" i="9"/>
  <c r="ATK4" i="9"/>
  <c r="ATJ4" i="9"/>
  <c r="ATI4" i="9"/>
  <c r="ATH4" i="9"/>
  <c r="ATG4" i="9"/>
  <c r="ATF4" i="9"/>
  <c r="ATE4" i="9"/>
  <c r="ATD4" i="9"/>
  <c r="ATC4" i="9"/>
  <c r="ATB4" i="9"/>
  <c r="ATA4" i="9"/>
  <c r="ASZ4" i="9"/>
  <c r="ASY4" i="9"/>
  <c r="ASX4" i="9"/>
  <c r="ASW4" i="9"/>
  <c r="ASV4" i="9"/>
  <c r="ASU4" i="9"/>
  <c r="AST4" i="9"/>
  <c r="ASS4" i="9"/>
  <c r="ASR4" i="9"/>
  <c r="ASQ4" i="9"/>
  <c r="ASP4" i="9"/>
  <c r="ASO4" i="9"/>
  <c r="ASN4" i="9"/>
  <c r="ASM4" i="9"/>
  <c r="ASL4" i="9"/>
  <c r="ASK4" i="9"/>
  <c r="ASJ4" i="9"/>
  <c r="ASI4" i="9"/>
  <c r="ASH4" i="9"/>
  <c r="ASG4" i="9"/>
  <c r="ASF4" i="9"/>
  <c r="ASE4" i="9"/>
  <c r="ASD4" i="9"/>
  <c r="ASC4" i="9"/>
  <c r="ASB4" i="9"/>
  <c r="ASA4" i="9"/>
  <c r="ARZ4" i="9"/>
  <c r="ARY4" i="9"/>
  <c r="ARX4" i="9"/>
  <c r="ARW4" i="9"/>
  <c r="ARV4" i="9"/>
  <c r="ARU4" i="9"/>
  <c r="ART4" i="9"/>
  <c r="ARS4" i="9"/>
  <c r="ARR4" i="9"/>
  <c r="ARQ4" i="9"/>
  <c r="ARP4" i="9"/>
  <c r="ARO4" i="9"/>
  <c r="ARN4" i="9"/>
  <c r="ARM4" i="9"/>
  <c r="ARL4" i="9"/>
  <c r="ARK4" i="9"/>
  <c r="ARJ4" i="9"/>
  <c r="ARI4" i="9"/>
  <c r="ARH4" i="9"/>
  <c r="ARG4" i="9"/>
  <c r="ARF4" i="9"/>
  <c r="ARE4" i="9"/>
  <c r="ARD4" i="9"/>
  <c r="ARC4" i="9"/>
  <c r="ARB4" i="9"/>
  <c r="ARA4" i="9"/>
  <c r="AQZ4" i="9"/>
  <c r="AQY4" i="9"/>
  <c r="AQX4" i="9"/>
  <c r="AQW4" i="9"/>
  <c r="AQV4" i="9"/>
  <c r="AQU4" i="9"/>
  <c r="AQT4" i="9"/>
  <c r="AQS4" i="9"/>
  <c r="AQR4" i="9"/>
  <c r="AQQ4" i="9"/>
  <c r="AQP4" i="9"/>
  <c r="AQO4" i="9"/>
  <c r="AQN4" i="9"/>
  <c r="AQM4" i="9"/>
  <c r="AQL4" i="9"/>
  <c r="AQK4" i="9"/>
  <c r="AQJ4" i="9"/>
  <c r="AQI4" i="9"/>
  <c r="AQH4" i="9"/>
  <c r="AQG4" i="9"/>
  <c r="AQF4" i="9"/>
  <c r="AQE4" i="9"/>
  <c r="AQD4" i="9"/>
  <c r="AQC4" i="9"/>
  <c r="AQB4" i="9"/>
  <c r="AQA4" i="9"/>
  <c r="APZ4" i="9"/>
  <c r="APY4" i="9"/>
  <c r="APX4" i="9"/>
  <c r="APW4" i="9"/>
  <c r="APV4" i="9"/>
  <c r="APU4" i="9"/>
  <c r="APT4" i="9"/>
  <c r="APS4" i="9"/>
  <c r="APR4" i="9"/>
  <c r="APQ4" i="9"/>
  <c r="APP4" i="9"/>
  <c r="APO4" i="9"/>
  <c r="APN4" i="9"/>
  <c r="APM4" i="9"/>
  <c r="APL4" i="9"/>
  <c r="APK4" i="9"/>
  <c r="APJ4" i="9"/>
  <c r="API4" i="9"/>
  <c r="APH4" i="9"/>
  <c r="APG4" i="9"/>
  <c r="APF4" i="9"/>
  <c r="APE4" i="9"/>
  <c r="APD4" i="9"/>
  <c r="APC4" i="9"/>
  <c r="APB4" i="9"/>
  <c r="APA4" i="9"/>
  <c r="AOZ4" i="9"/>
  <c r="AOY4" i="9"/>
  <c r="AOX4" i="9"/>
  <c r="AOW4" i="9"/>
  <c r="AOV4" i="9"/>
  <c r="AOU4" i="9"/>
  <c r="AOT4" i="9"/>
  <c r="AOS4" i="9"/>
  <c r="AOR4" i="9"/>
  <c r="AOQ4" i="9"/>
  <c r="AOP4" i="9"/>
  <c r="AOO4" i="9"/>
  <c r="AON4" i="9"/>
  <c r="AOM4" i="9"/>
  <c r="AOL4" i="9"/>
  <c r="AOK4" i="9"/>
  <c r="AOJ4" i="9"/>
  <c r="AOI4" i="9"/>
  <c r="AOH4" i="9"/>
  <c r="AOG4" i="9"/>
  <c r="AOF4" i="9"/>
  <c r="AOE4" i="9"/>
  <c r="AOD4" i="9"/>
  <c r="AOC4" i="9"/>
  <c r="AOB4" i="9"/>
  <c r="AOA4" i="9"/>
  <c r="ANZ4" i="9"/>
  <c r="ANY4" i="9"/>
  <c r="ANX4" i="9"/>
  <c r="ANW4" i="9"/>
  <c r="ANV4" i="9"/>
  <c r="ANU4" i="9"/>
  <c r="ANT4" i="9"/>
  <c r="ANS4" i="9"/>
  <c r="ANR4" i="9"/>
  <c r="ANQ4" i="9"/>
  <c r="ANP4" i="9"/>
  <c r="ANO4" i="9"/>
  <c r="ANN4" i="9"/>
  <c r="ANM4" i="9"/>
  <c r="ANL4" i="9"/>
  <c r="ANK4" i="9"/>
  <c r="ANJ4" i="9"/>
  <c r="ANI4" i="9"/>
  <c r="ANH4" i="9"/>
  <c r="ANG4" i="9"/>
  <c r="ANF4" i="9"/>
  <c r="ANE4" i="9"/>
  <c r="AND4" i="9"/>
  <c r="ANC4" i="9"/>
  <c r="ANB4" i="9"/>
  <c r="ANA4" i="9"/>
  <c r="AMZ4" i="9"/>
  <c r="AMY4" i="9"/>
  <c r="AMX4" i="9"/>
  <c r="AMW4" i="9"/>
  <c r="AMV4" i="9"/>
  <c r="AMU4" i="9"/>
  <c r="AMT4" i="9"/>
  <c r="AMS4" i="9"/>
  <c r="AMR4" i="9"/>
  <c r="AMQ4" i="9"/>
  <c r="AMP4" i="9"/>
  <c r="AMO4" i="9"/>
  <c r="AMN4" i="9"/>
  <c r="AMM4" i="9"/>
  <c r="AML4" i="9"/>
  <c r="AMK4" i="9"/>
  <c r="AMJ4" i="9"/>
  <c r="AMI4" i="9"/>
  <c r="AMH4" i="9"/>
  <c r="AMG4" i="9"/>
  <c r="AMF4" i="9"/>
  <c r="AME4" i="9"/>
  <c r="AMD4" i="9"/>
  <c r="AMC4" i="9"/>
  <c r="AMB4" i="9"/>
  <c r="AMA4" i="9"/>
  <c r="ALZ4" i="9"/>
  <c r="ALY4" i="9"/>
  <c r="ALX4" i="9"/>
  <c r="ALW4" i="9"/>
  <c r="ALV4" i="9"/>
  <c r="ALU4" i="9"/>
  <c r="ALT4" i="9"/>
  <c r="ALS4" i="9"/>
  <c r="ALR4" i="9"/>
  <c r="ALQ4" i="9"/>
  <c r="ALP4" i="9"/>
  <c r="ALO4" i="9"/>
  <c r="ALN4" i="9"/>
  <c r="ALM4" i="9"/>
  <c r="ALL4" i="9"/>
  <c r="ALK4" i="9"/>
  <c r="ALJ4" i="9"/>
  <c r="ALI4" i="9"/>
  <c r="ALH4" i="9"/>
  <c r="ALG4" i="9"/>
  <c r="ALF4" i="9"/>
  <c r="ALE4" i="9"/>
  <c r="ALD4" i="9"/>
  <c r="ALC4" i="9"/>
  <c r="ALB4" i="9"/>
  <c r="ALA4" i="9"/>
  <c r="AKZ4" i="9"/>
  <c r="AKY4" i="9"/>
  <c r="AKX4" i="9"/>
  <c r="AKW4" i="9"/>
  <c r="AKV4" i="9"/>
  <c r="AKU4" i="9"/>
  <c r="AKT4" i="9"/>
  <c r="AKS4" i="9"/>
  <c r="AKR4" i="9"/>
  <c r="AKQ4" i="9"/>
  <c r="AKP4" i="9"/>
  <c r="AKO4" i="9"/>
  <c r="AKN4" i="9"/>
  <c r="AKM4" i="9"/>
  <c r="AKL4" i="9"/>
  <c r="AKK4" i="9"/>
  <c r="AKJ4" i="9"/>
  <c r="AKI4" i="9"/>
  <c r="AKH4" i="9"/>
  <c r="AKG4" i="9"/>
  <c r="AKF4" i="9"/>
  <c r="AKE4" i="9"/>
  <c r="AKD4" i="9"/>
  <c r="AKC4" i="9"/>
  <c r="AKB4" i="9"/>
  <c r="AKA4" i="9"/>
  <c r="AJZ4" i="9"/>
  <c r="AJY4" i="9"/>
  <c r="AJX4" i="9"/>
  <c r="AJW4" i="9"/>
  <c r="AJV4" i="9"/>
  <c r="AJU4" i="9"/>
  <c r="AJT4" i="9"/>
  <c r="AJS4" i="9"/>
  <c r="AJR4" i="9"/>
  <c r="AJQ4" i="9"/>
  <c r="AJP4" i="9"/>
  <c r="AJO4" i="9"/>
  <c r="AJN4" i="9"/>
  <c r="AJM4" i="9"/>
  <c r="AJL4" i="9"/>
  <c r="AJK4" i="9"/>
  <c r="AJJ4" i="9"/>
  <c r="AJI4" i="9"/>
  <c r="AJH4" i="9"/>
  <c r="AJG4" i="9"/>
  <c r="AJF4" i="9"/>
  <c r="AJE4" i="9"/>
  <c r="AJD4" i="9"/>
  <c r="AJC4" i="9"/>
  <c r="AJB4" i="9"/>
  <c r="AJA4" i="9"/>
  <c r="AIZ4" i="9"/>
  <c r="AIY4" i="9"/>
  <c r="AIX4" i="9"/>
  <c r="AIW4" i="9"/>
  <c r="AIV4" i="9"/>
  <c r="AIU4" i="9"/>
  <c r="AIT4" i="9"/>
  <c r="AIS4" i="9"/>
  <c r="AIR4" i="9"/>
  <c r="AIQ4" i="9"/>
  <c r="AIP4" i="9"/>
  <c r="AIO4" i="9"/>
  <c r="AIN4" i="9"/>
  <c r="AIM4" i="9"/>
  <c r="AIL4" i="9"/>
  <c r="AIK4" i="9"/>
  <c r="AIJ4" i="9"/>
  <c r="AII4" i="9"/>
  <c r="AIH4" i="9"/>
  <c r="AIG4" i="9"/>
  <c r="AIF4" i="9"/>
  <c r="AIE4" i="9"/>
  <c r="AID4" i="9"/>
  <c r="AIC4" i="9"/>
  <c r="AIB4" i="9"/>
  <c r="AIA4" i="9"/>
  <c r="AHZ4" i="9"/>
  <c r="AHY4" i="9"/>
  <c r="AHX4" i="9"/>
  <c r="AHW4" i="9"/>
  <c r="AHV4" i="9"/>
  <c r="AHU4" i="9"/>
  <c r="AHT4" i="9"/>
  <c r="AHS4" i="9"/>
  <c r="AHR4" i="9"/>
  <c r="AHQ4" i="9"/>
  <c r="AHP4" i="9"/>
  <c r="AHO4" i="9"/>
  <c r="AHN4" i="9"/>
  <c r="AHM4" i="9"/>
  <c r="AHL4" i="9"/>
  <c r="AHK4" i="9"/>
  <c r="AHJ4" i="9"/>
  <c r="AHI4" i="9"/>
  <c r="AHH4" i="9"/>
  <c r="AHG4" i="9"/>
  <c r="AHF4" i="9"/>
  <c r="AHE4" i="9"/>
  <c r="AHD4" i="9"/>
  <c r="AHC4" i="9"/>
  <c r="AHB4" i="9"/>
  <c r="AHA4" i="9"/>
  <c r="AGZ4" i="9"/>
  <c r="AGY4" i="9"/>
  <c r="AGX4" i="9"/>
  <c r="AGW4" i="9"/>
  <c r="AGV4" i="9"/>
  <c r="AGU4" i="9"/>
  <c r="AGT4" i="9"/>
  <c r="AGS4" i="9"/>
  <c r="AGR4" i="9"/>
  <c r="AGQ4" i="9"/>
  <c r="AGP4" i="9"/>
  <c r="AGO4" i="9"/>
  <c r="AGN4" i="9"/>
  <c r="AGM4" i="9"/>
  <c r="AGL4" i="9"/>
  <c r="AGK4" i="9"/>
  <c r="AGJ4" i="9"/>
  <c r="AGI4" i="9"/>
  <c r="AGH4" i="9"/>
  <c r="AGG4" i="9"/>
  <c r="AGF4" i="9"/>
  <c r="AGE4" i="9"/>
  <c r="AGD4" i="9"/>
  <c r="AGC4" i="9"/>
  <c r="AGB4" i="9"/>
  <c r="AGA4" i="9"/>
  <c r="AFZ4" i="9"/>
  <c r="AFY4" i="9"/>
  <c r="AFX4" i="9"/>
  <c r="AFW4" i="9"/>
  <c r="AFV4" i="9"/>
  <c r="AFU4" i="9"/>
  <c r="AFT4" i="9"/>
  <c r="AFS4" i="9"/>
  <c r="AFR4" i="9"/>
  <c r="AFQ4" i="9"/>
  <c r="AFP4" i="9"/>
  <c r="AFO4" i="9"/>
  <c r="AFN4" i="9"/>
  <c r="AFM4" i="9"/>
  <c r="AFL4" i="9"/>
  <c r="AFK4" i="9"/>
  <c r="AFJ4" i="9"/>
  <c r="AFI4" i="9"/>
  <c r="AFH4" i="9"/>
  <c r="AFG4" i="9"/>
  <c r="AFF4" i="9"/>
  <c r="AFE4" i="9"/>
  <c r="AFD4" i="9"/>
  <c r="AFC4" i="9"/>
  <c r="AFB4" i="9"/>
  <c r="AFA4" i="9"/>
  <c r="AEZ4" i="9"/>
  <c r="AEY4" i="9"/>
  <c r="AEX4" i="9"/>
  <c r="AEW4" i="9"/>
  <c r="AEV4" i="9"/>
  <c r="AEU4" i="9"/>
  <c r="AET4" i="9"/>
  <c r="AES4" i="9"/>
  <c r="AER4" i="9"/>
  <c r="AEQ4" i="9"/>
  <c r="AEP4" i="9"/>
  <c r="AEO4" i="9"/>
  <c r="AEN4" i="9"/>
  <c r="AEM4" i="9"/>
  <c r="AEL4" i="9"/>
  <c r="AEK4" i="9"/>
  <c r="AEJ4" i="9"/>
  <c r="AEI4" i="9"/>
  <c r="AEH4" i="9"/>
  <c r="AEG4" i="9"/>
  <c r="AEF4" i="9"/>
  <c r="AEE4" i="9"/>
  <c r="AED4" i="9"/>
  <c r="AEC4" i="9"/>
  <c r="AEB4" i="9"/>
  <c r="AEA4" i="9"/>
  <c r="ADZ4" i="9"/>
  <c r="ADY4" i="9"/>
  <c r="ADX4" i="9"/>
  <c r="ADW4" i="9"/>
  <c r="ADV4" i="9"/>
  <c r="ADU4" i="9"/>
  <c r="ADT4" i="9"/>
  <c r="ADS4" i="9"/>
  <c r="ADR4" i="9"/>
  <c r="ADQ4" i="9"/>
  <c r="ADP4" i="9"/>
  <c r="ADO4" i="9"/>
  <c r="ADN4" i="9"/>
  <c r="ADM4" i="9"/>
  <c r="ADL4" i="9"/>
  <c r="ADK4" i="9"/>
  <c r="ADJ4" i="9"/>
  <c r="ADI4" i="9"/>
  <c r="ADH4" i="9"/>
  <c r="ADG4" i="9"/>
  <c r="ADF4" i="9"/>
  <c r="ADE4" i="9"/>
  <c r="ADD4" i="9"/>
  <c r="ADC4" i="9"/>
  <c r="ADB4" i="9"/>
  <c r="ADA4" i="9"/>
  <c r="ACZ4" i="9"/>
  <c r="ACY4" i="9"/>
  <c r="ACX4" i="9"/>
  <c r="ACW4" i="9"/>
  <c r="ACV4" i="9"/>
  <c r="ACU4" i="9"/>
  <c r="ACT4" i="9"/>
  <c r="ACS4" i="9"/>
  <c r="ACR4" i="9"/>
  <c r="ACQ4" i="9"/>
  <c r="ACP4" i="9"/>
  <c r="ACO4" i="9"/>
  <c r="ACN4" i="9"/>
  <c r="ACM4" i="9"/>
  <c r="ACL4" i="9"/>
  <c r="ACK4" i="9"/>
  <c r="ACJ4" i="9"/>
  <c r="ACI4" i="9"/>
  <c r="ACH4" i="9"/>
  <c r="ACG4" i="9"/>
  <c r="ACF4" i="9"/>
  <c r="ACE4" i="9"/>
  <c r="ACD4" i="9"/>
  <c r="ACC4" i="9"/>
  <c r="ACB4" i="9"/>
  <c r="ACA4" i="9"/>
  <c r="ABZ4" i="9"/>
  <c r="ABY4" i="9"/>
  <c r="ABX4" i="9"/>
  <c r="ABW4" i="9"/>
  <c r="ABV4" i="9"/>
  <c r="ABU4" i="9"/>
  <c r="ABT4" i="9"/>
  <c r="ABS4" i="9"/>
  <c r="ABR4" i="9"/>
  <c r="ABQ4" i="9"/>
  <c r="ABP4" i="9"/>
  <c r="ABO4" i="9"/>
  <c r="ABN4" i="9"/>
  <c r="ABM4" i="9"/>
  <c r="ABL4" i="9"/>
  <c r="ABK4" i="9"/>
  <c r="ABJ4" i="9"/>
  <c r="ABI4" i="9"/>
  <c r="ABH4" i="9"/>
  <c r="ABG4" i="9"/>
  <c r="ABF4" i="9"/>
  <c r="ABE4" i="9"/>
  <c r="ABD4" i="9"/>
  <c r="ABC4" i="9"/>
  <c r="ABB4" i="9"/>
  <c r="ABA4" i="9"/>
  <c r="AAZ4" i="9"/>
  <c r="AAY4" i="9"/>
  <c r="AAX4" i="9"/>
  <c r="AAW4" i="9"/>
  <c r="AAV4" i="9"/>
  <c r="AAU4" i="9"/>
  <c r="AAT4" i="9"/>
  <c r="AAS4" i="9"/>
  <c r="AAR4" i="9"/>
  <c r="AAQ4" i="9"/>
  <c r="AAP4" i="9"/>
  <c r="AAO4" i="9"/>
  <c r="AAN4" i="9"/>
  <c r="AAM4" i="9"/>
  <c r="AAL4" i="9"/>
  <c r="AAK4" i="9"/>
  <c r="AAJ4" i="9"/>
  <c r="AAI4" i="9"/>
  <c r="AAH4" i="9"/>
  <c r="AAG4" i="9"/>
  <c r="AAF4" i="9"/>
  <c r="AAE4" i="9"/>
  <c r="AAD4" i="9"/>
  <c r="AAC4" i="9"/>
  <c r="AAB4" i="9"/>
  <c r="AAA4" i="9"/>
  <c r="ZZ4" i="9"/>
  <c r="ZY4" i="9"/>
  <c r="ZX4" i="9"/>
  <c r="ZW4" i="9"/>
  <c r="ZV4" i="9"/>
  <c r="ZU4" i="9"/>
  <c r="ZT4" i="9"/>
  <c r="ZS4" i="9"/>
  <c r="ZR4" i="9"/>
  <c r="ZQ4" i="9"/>
  <c r="ZP4" i="9"/>
  <c r="ZO4" i="9"/>
  <c r="ZN4" i="9"/>
  <c r="ZM4" i="9"/>
  <c r="ZL4" i="9"/>
  <c r="ZK4" i="9"/>
  <c r="ZJ4" i="9"/>
  <c r="ZI4" i="9"/>
  <c r="ZH4" i="9"/>
  <c r="ZG4" i="9"/>
  <c r="ZF4" i="9"/>
  <c r="ZE4" i="9"/>
  <c r="ZD4" i="9"/>
  <c r="ZC4" i="9"/>
  <c r="ZB4" i="9"/>
  <c r="ZA4" i="9"/>
  <c r="YZ4" i="9"/>
  <c r="YY4" i="9"/>
  <c r="YX4" i="9"/>
  <c r="YW4" i="9"/>
  <c r="YV4" i="9"/>
  <c r="YU4" i="9"/>
  <c r="YT4" i="9"/>
  <c r="YS4" i="9"/>
  <c r="YR4" i="9"/>
  <c r="YQ4" i="9"/>
  <c r="YP4" i="9"/>
  <c r="YO4" i="9"/>
  <c r="YN4" i="9"/>
  <c r="YM4" i="9"/>
  <c r="YL4" i="9"/>
  <c r="YK4" i="9"/>
  <c r="YJ4" i="9"/>
  <c r="YI4" i="9"/>
  <c r="YH4" i="9"/>
  <c r="YG4" i="9"/>
  <c r="YF4" i="9"/>
  <c r="YE4" i="9"/>
  <c r="YD4" i="9"/>
  <c r="YC4" i="9"/>
  <c r="YB4" i="9"/>
  <c r="YA4" i="9"/>
  <c r="XZ4" i="9"/>
  <c r="XY4" i="9"/>
  <c r="XX4" i="9"/>
  <c r="XW4" i="9"/>
  <c r="XV4" i="9"/>
  <c r="XU4" i="9"/>
  <c r="XT4" i="9"/>
  <c r="XS4" i="9"/>
  <c r="XR4" i="9"/>
  <c r="XQ4" i="9"/>
  <c r="XP4" i="9"/>
  <c r="XO4" i="9"/>
  <c r="XN4" i="9"/>
  <c r="XM4" i="9"/>
  <c r="XL4" i="9"/>
  <c r="XK4" i="9"/>
  <c r="XJ4" i="9"/>
  <c r="XI4" i="9"/>
  <c r="XH4" i="9"/>
  <c r="XG4" i="9"/>
  <c r="XF4" i="9"/>
  <c r="XE4" i="9"/>
  <c r="XD4" i="9"/>
  <c r="XC4" i="9"/>
  <c r="XB4" i="9"/>
  <c r="XA4" i="9"/>
  <c r="WZ4" i="9"/>
  <c r="WY4" i="9"/>
  <c r="WX4" i="9"/>
  <c r="WW4" i="9"/>
  <c r="WV4" i="9"/>
  <c r="WU4" i="9"/>
  <c r="WT4" i="9"/>
  <c r="WS4" i="9"/>
  <c r="WR4" i="9"/>
  <c r="WQ4" i="9"/>
  <c r="WP4" i="9"/>
  <c r="WO4" i="9"/>
  <c r="WN4" i="9"/>
  <c r="WM4" i="9"/>
  <c r="WL4" i="9"/>
  <c r="WK4" i="9"/>
  <c r="WJ4" i="9"/>
  <c r="WI4" i="9"/>
  <c r="WH4" i="9"/>
  <c r="WG4" i="9"/>
  <c r="WF4" i="9"/>
  <c r="WE4" i="9"/>
  <c r="WD4" i="9"/>
  <c r="WC4" i="9"/>
  <c r="WB4" i="9"/>
  <c r="WA4" i="9"/>
  <c r="VZ4" i="9"/>
  <c r="VY4" i="9"/>
  <c r="VX4" i="9"/>
  <c r="VW4" i="9"/>
  <c r="VV4" i="9"/>
  <c r="VU4" i="9"/>
  <c r="VT4" i="9"/>
  <c r="VS4" i="9"/>
  <c r="VR4" i="9"/>
  <c r="VQ4" i="9"/>
  <c r="VP4" i="9"/>
  <c r="VO4" i="9"/>
  <c r="VN4" i="9"/>
  <c r="VM4" i="9"/>
  <c r="VL4" i="9"/>
  <c r="VK4" i="9"/>
  <c r="VJ4" i="9"/>
  <c r="VI4" i="9"/>
  <c r="VH4" i="9"/>
  <c r="VG4" i="9"/>
  <c r="VF4" i="9"/>
  <c r="VE4" i="9"/>
  <c r="VD4" i="9"/>
  <c r="VC4" i="9"/>
  <c r="VB4" i="9"/>
  <c r="VA4" i="9"/>
  <c r="UZ4" i="9"/>
  <c r="UY4" i="9"/>
  <c r="UX4" i="9"/>
  <c r="UW4" i="9"/>
  <c r="UV4" i="9"/>
  <c r="UU4" i="9"/>
  <c r="UT4" i="9"/>
  <c r="US4" i="9"/>
  <c r="UR4" i="9"/>
  <c r="UQ4" i="9"/>
  <c r="UP4" i="9"/>
  <c r="UO4" i="9"/>
  <c r="UN4" i="9"/>
  <c r="UM4" i="9"/>
  <c r="UL4" i="9"/>
  <c r="UK4" i="9"/>
  <c r="UJ4" i="9"/>
  <c r="UI4" i="9"/>
  <c r="UH4" i="9"/>
  <c r="UG4" i="9"/>
  <c r="UF4" i="9"/>
  <c r="UE4" i="9"/>
  <c r="UD4" i="9"/>
  <c r="UC4" i="9"/>
  <c r="UB4" i="9"/>
  <c r="UA4" i="9"/>
  <c r="TZ4" i="9"/>
  <c r="TY4" i="9"/>
  <c r="TX4" i="9"/>
  <c r="TW4" i="9"/>
  <c r="TV4" i="9"/>
  <c r="TU4" i="9"/>
  <c r="TT4" i="9"/>
  <c r="TS4" i="9"/>
  <c r="TR4" i="9"/>
  <c r="TQ4" i="9"/>
  <c r="TP4" i="9"/>
  <c r="TO4" i="9"/>
  <c r="TN4" i="9"/>
  <c r="TM4" i="9"/>
  <c r="TL4" i="9"/>
  <c r="TK4" i="9"/>
  <c r="TJ4" i="9"/>
  <c r="TI4" i="9"/>
  <c r="TH4" i="9"/>
  <c r="TG4" i="9"/>
  <c r="TF4" i="9"/>
  <c r="TE4" i="9"/>
  <c r="TD4" i="9"/>
  <c r="TC4" i="9"/>
  <c r="TB4" i="9"/>
  <c r="TA4" i="9"/>
  <c r="SZ4" i="9"/>
  <c r="SY4" i="9"/>
  <c r="SX4" i="9"/>
  <c r="SW4" i="9"/>
  <c r="SV4" i="9"/>
  <c r="SU4" i="9"/>
  <c r="ST4" i="9"/>
  <c r="SS4" i="9"/>
  <c r="SR4" i="9"/>
  <c r="SQ4" i="9"/>
  <c r="SP4" i="9"/>
  <c r="SO4" i="9"/>
  <c r="SN4" i="9"/>
  <c r="SM4" i="9"/>
  <c r="SL4" i="9"/>
  <c r="SK4" i="9"/>
  <c r="SJ4" i="9"/>
  <c r="SI4" i="9"/>
  <c r="SH4" i="9"/>
  <c r="SG4" i="9"/>
  <c r="SF4" i="9"/>
  <c r="SE4" i="9"/>
  <c r="SD4" i="9"/>
  <c r="SC4" i="9"/>
  <c r="SB4" i="9"/>
  <c r="SA4" i="9"/>
  <c r="RZ4" i="9"/>
  <c r="RY4" i="9"/>
  <c r="RX4" i="9"/>
  <c r="RW4" i="9"/>
  <c r="RV4" i="9"/>
  <c r="RU4" i="9"/>
  <c r="RT4" i="9"/>
  <c r="RS4" i="9"/>
  <c r="RR4" i="9"/>
  <c r="RQ4" i="9"/>
  <c r="RP4" i="9"/>
  <c r="RO4" i="9"/>
  <c r="RN4" i="9"/>
  <c r="RM4" i="9"/>
  <c r="RL4" i="9"/>
  <c r="RK4" i="9"/>
  <c r="RJ4" i="9"/>
  <c r="RI4" i="9"/>
  <c r="RH4" i="9"/>
  <c r="RG4" i="9"/>
  <c r="RF4" i="9"/>
  <c r="RE4" i="9"/>
  <c r="RD4" i="9"/>
  <c r="RC4" i="9"/>
  <c r="RB4" i="9"/>
  <c r="RA4" i="9"/>
  <c r="QZ4" i="9"/>
  <c r="QY4" i="9"/>
  <c r="QX4" i="9"/>
  <c r="QW4" i="9"/>
  <c r="QV4" i="9"/>
  <c r="QU4" i="9"/>
  <c r="QT4" i="9"/>
  <c r="QS4" i="9"/>
  <c r="QR4" i="9"/>
  <c r="QQ4" i="9"/>
  <c r="QP4" i="9"/>
  <c r="QO4" i="9"/>
  <c r="QN4" i="9"/>
  <c r="QM4" i="9"/>
  <c r="QL4" i="9"/>
  <c r="QK4" i="9"/>
  <c r="QJ4" i="9"/>
  <c r="QI4" i="9"/>
  <c r="QH4" i="9"/>
  <c r="QG4" i="9"/>
  <c r="QF4" i="9"/>
  <c r="QE4" i="9"/>
  <c r="QD4" i="9"/>
  <c r="QC4" i="9"/>
  <c r="QB4" i="9"/>
  <c r="QA4" i="9"/>
  <c r="PZ4" i="9"/>
  <c r="PY4" i="9"/>
  <c r="PX4" i="9"/>
  <c r="PW4" i="9"/>
  <c r="PV4" i="9"/>
  <c r="PU4" i="9"/>
  <c r="PT4" i="9"/>
  <c r="PS4" i="9"/>
  <c r="PR4" i="9"/>
  <c r="PQ4" i="9"/>
  <c r="PP4" i="9"/>
  <c r="PO4" i="9"/>
  <c r="PN4" i="9"/>
  <c r="PM4" i="9"/>
  <c r="PL4" i="9"/>
  <c r="PK4" i="9"/>
  <c r="PJ4" i="9"/>
  <c r="PI4" i="9"/>
  <c r="PH4" i="9"/>
  <c r="PG4" i="9"/>
  <c r="PF4" i="9"/>
  <c r="PE4" i="9"/>
  <c r="PD4" i="9"/>
  <c r="PC4" i="9"/>
  <c r="PB4" i="9"/>
  <c r="PA4" i="9"/>
  <c r="OZ4" i="9"/>
  <c r="OY4" i="9"/>
  <c r="OX4" i="9"/>
  <c r="OW4" i="9"/>
  <c r="OV4" i="9"/>
  <c r="OU4" i="9"/>
  <c r="OT4" i="9"/>
  <c r="OS4" i="9"/>
  <c r="OR4" i="9"/>
  <c r="OQ4" i="9"/>
  <c r="OP4" i="9"/>
  <c r="OO4" i="9"/>
  <c r="ON4" i="9"/>
  <c r="OM4" i="9"/>
  <c r="OL4" i="9"/>
  <c r="OK4" i="9"/>
  <c r="OJ4" i="9"/>
  <c r="OI4" i="9"/>
  <c r="OH4" i="9"/>
  <c r="OG4" i="9"/>
  <c r="OF4" i="9"/>
  <c r="OE4" i="9"/>
  <c r="OD4" i="9"/>
  <c r="OC4" i="9"/>
  <c r="OB4" i="9"/>
  <c r="OA4" i="9"/>
  <c r="NZ4" i="9"/>
  <c r="NY4" i="9"/>
  <c r="NX4" i="9"/>
  <c r="NW4" i="9"/>
  <c r="NV4" i="9"/>
  <c r="NU4" i="9"/>
  <c r="NT4" i="9"/>
  <c r="NS4" i="9"/>
  <c r="NR4" i="9"/>
  <c r="NQ4" i="9"/>
  <c r="NP4" i="9"/>
  <c r="NO4" i="9"/>
  <c r="NN4" i="9"/>
  <c r="NM4" i="9"/>
  <c r="NL4" i="9"/>
  <c r="NK4" i="9"/>
  <c r="NJ4" i="9"/>
  <c r="NI4" i="9"/>
  <c r="NH4" i="9"/>
  <c r="NG4" i="9"/>
  <c r="NF4" i="9"/>
  <c r="NE4" i="9"/>
  <c r="ND4" i="9"/>
  <c r="NC4" i="9"/>
  <c r="NB4" i="9"/>
  <c r="NA4" i="9"/>
  <c r="MZ4" i="9"/>
  <c r="MY4" i="9"/>
  <c r="MX4" i="9"/>
  <c r="MW4" i="9"/>
  <c r="MV4" i="9"/>
  <c r="MU4" i="9"/>
  <c r="MT4" i="9"/>
  <c r="MS4" i="9"/>
  <c r="MR4" i="9"/>
  <c r="MQ4" i="9"/>
  <c r="MP4" i="9"/>
  <c r="MO4" i="9"/>
  <c r="MN4" i="9"/>
  <c r="MM4" i="9"/>
  <c r="ML4" i="9"/>
  <c r="MK4" i="9"/>
  <c r="MJ4" i="9"/>
  <c r="MI4" i="9"/>
  <c r="MH4" i="9"/>
  <c r="MG4" i="9"/>
  <c r="MF4" i="9"/>
  <c r="ME4" i="9"/>
  <c r="MD4" i="9"/>
  <c r="MC4" i="9"/>
  <c r="MB4" i="9"/>
  <c r="MA4" i="9"/>
  <c r="LZ4" i="9"/>
  <c r="LY4" i="9"/>
  <c r="LX4" i="9"/>
  <c r="LW4" i="9"/>
  <c r="LV4" i="9"/>
  <c r="LU4" i="9"/>
  <c r="LT4" i="9"/>
  <c r="LS4" i="9"/>
  <c r="LR4" i="9"/>
  <c r="LQ4" i="9"/>
  <c r="LP4" i="9"/>
  <c r="LO4" i="9"/>
  <c r="LN4" i="9"/>
  <c r="LM4" i="9"/>
  <c r="LL4" i="9"/>
  <c r="LK4" i="9"/>
  <c r="LJ4" i="9"/>
  <c r="LI4" i="9"/>
  <c r="LH4" i="9"/>
  <c r="LG4" i="9"/>
  <c r="LF4" i="9"/>
  <c r="LE4" i="9"/>
  <c r="LD4" i="9"/>
  <c r="LC4" i="9"/>
  <c r="LB4" i="9"/>
  <c r="LA4" i="9"/>
  <c r="KZ4" i="9"/>
  <c r="KY4" i="9"/>
  <c r="KX4" i="9"/>
  <c r="KW4" i="9"/>
  <c r="KV4" i="9"/>
  <c r="KU4" i="9"/>
  <c r="KT4" i="9"/>
  <c r="KS4" i="9"/>
  <c r="KR4" i="9"/>
  <c r="KQ4" i="9"/>
  <c r="KP4" i="9"/>
  <c r="KO4" i="9"/>
  <c r="KN4" i="9"/>
  <c r="KM4" i="9"/>
  <c r="KL4" i="9"/>
  <c r="KK4" i="9"/>
  <c r="KJ4" i="9"/>
  <c r="KI4" i="9"/>
  <c r="KH4" i="9"/>
  <c r="KG4" i="9"/>
  <c r="KF4" i="9"/>
  <c r="KE4" i="9"/>
  <c r="KD4" i="9"/>
  <c r="KC4" i="9"/>
  <c r="KB4" i="9"/>
  <c r="KA4" i="9"/>
  <c r="JZ4" i="9"/>
  <c r="JY4" i="9"/>
  <c r="JX4" i="9"/>
  <c r="JW4" i="9"/>
  <c r="JV4" i="9"/>
  <c r="JU4" i="9"/>
  <c r="JT4" i="9"/>
  <c r="JS4" i="9"/>
  <c r="JR4" i="9"/>
  <c r="JQ4" i="9"/>
  <c r="JP4" i="9"/>
  <c r="JO4" i="9"/>
  <c r="JN4" i="9"/>
  <c r="JM4" i="9"/>
  <c r="JL4" i="9"/>
  <c r="JK4" i="9"/>
  <c r="JJ4" i="9"/>
  <c r="JI4" i="9"/>
  <c r="JH4" i="9"/>
  <c r="JG4" i="9"/>
  <c r="JF4" i="9"/>
  <c r="JE4" i="9"/>
  <c r="JD4" i="9"/>
  <c r="JC4" i="9"/>
  <c r="JB4" i="9"/>
  <c r="JA4" i="9"/>
  <c r="IZ4" i="9"/>
  <c r="IY4" i="9"/>
  <c r="IX4" i="9"/>
  <c r="IW4" i="9"/>
  <c r="IV4" i="9"/>
  <c r="IU4" i="9"/>
  <c r="IT4" i="9"/>
  <c r="IS4" i="9"/>
  <c r="IR4" i="9"/>
  <c r="IQ4" i="9"/>
  <c r="IP4" i="9"/>
  <c r="IO4" i="9"/>
  <c r="IN4" i="9"/>
  <c r="IM4" i="9"/>
  <c r="IL4" i="9"/>
  <c r="IK4" i="9"/>
  <c r="IJ4" i="9"/>
  <c r="II4" i="9"/>
  <c r="IH4" i="9"/>
  <c r="IG4" i="9"/>
  <c r="IF4" i="9"/>
  <c r="IE4" i="9"/>
  <c r="ID4" i="9"/>
  <c r="IC4" i="9"/>
  <c r="IB4" i="9"/>
  <c r="IA4" i="9"/>
  <c r="HZ4" i="9"/>
  <c r="HY4" i="9"/>
  <c r="HX4" i="9"/>
  <c r="HW4" i="9"/>
  <c r="HV4" i="9"/>
  <c r="HU4" i="9"/>
  <c r="HT4" i="9"/>
  <c r="HS4" i="9"/>
  <c r="HR4" i="9"/>
  <c r="HQ4" i="9"/>
  <c r="HP4" i="9"/>
  <c r="HO4" i="9"/>
  <c r="HN4" i="9"/>
  <c r="HM4" i="9"/>
  <c r="HL4" i="9"/>
  <c r="HK4" i="9"/>
  <c r="HJ4" i="9"/>
  <c r="HI4" i="9"/>
  <c r="HH4" i="9"/>
  <c r="HG4" i="9"/>
  <c r="HF4" i="9"/>
  <c r="HE4" i="9"/>
  <c r="HD4" i="9"/>
  <c r="HC4" i="9"/>
  <c r="HB4" i="9"/>
  <c r="HA4" i="9"/>
  <c r="GZ4" i="9"/>
  <c r="GY4" i="9"/>
  <c r="GX4" i="9"/>
  <c r="GW4" i="9"/>
  <c r="GV4" i="9"/>
  <c r="GU4" i="9"/>
  <c r="GT4" i="9"/>
  <c r="GS4" i="9"/>
  <c r="GR4" i="9"/>
  <c r="GQ4" i="9"/>
  <c r="GP4" i="9"/>
  <c r="GO4" i="9"/>
  <c r="GN4" i="9"/>
  <c r="GM4" i="9"/>
  <c r="GL4" i="9"/>
  <c r="GK4" i="9"/>
  <c r="GJ4" i="9"/>
  <c r="GI4" i="9"/>
  <c r="GH4" i="9"/>
  <c r="GG4" i="9"/>
  <c r="GF4" i="9"/>
  <c r="GE4" i="9"/>
  <c r="GD4" i="9"/>
  <c r="GC4" i="9"/>
  <c r="GB4" i="9"/>
  <c r="GA4" i="9"/>
  <c r="FZ4" i="9"/>
  <c r="FY4" i="9"/>
  <c r="FX4" i="9"/>
  <c r="FW4" i="9"/>
  <c r="FV4" i="9"/>
  <c r="FU4" i="9"/>
  <c r="FT4" i="9"/>
  <c r="FS4" i="9"/>
  <c r="FR4" i="9"/>
  <c r="FQ4" i="9"/>
  <c r="FP4" i="9"/>
  <c r="FO4" i="9"/>
  <c r="FN4" i="9"/>
  <c r="FM4" i="9"/>
  <c r="FL4" i="9"/>
  <c r="FK4" i="9"/>
  <c r="FJ4" i="9"/>
  <c r="FI4" i="9"/>
  <c r="FH4" i="9"/>
  <c r="FG4" i="9"/>
  <c r="FF4" i="9"/>
  <c r="FE4" i="9"/>
  <c r="FD4" i="9"/>
  <c r="FC4" i="9"/>
  <c r="FB4" i="9"/>
  <c r="FA4" i="9"/>
  <c r="EZ4" i="9"/>
  <c r="EY4" i="9"/>
  <c r="EX4" i="9"/>
  <c r="EW4" i="9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CY4" i="10"/>
  <c r="CX4" i="10"/>
  <c r="CW4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LYE5" i="10"/>
  <c r="LYD5" i="10"/>
  <c r="LYC5" i="10"/>
  <c r="LYB5" i="10"/>
  <c r="LYA5" i="10"/>
  <c r="LXZ5" i="10"/>
  <c r="LXY5" i="10"/>
  <c r="LXX5" i="10"/>
  <c r="LXW5" i="10"/>
  <c r="LXV5" i="10"/>
  <c r="LXU5" i="10"/>
  <c r="LXT5" i="10"/>
  <c r="LXS5" i="10"/>
  <c r="LXR5" i="10"/>
  <c r="LXQ5" i="10"/>
  <c r="LXP5" i="10"/>
  <c r="LXO5" i="10"/>
  <c r="LXN5" i="10"/>
  <c r="LXM5" i="10"/>
  <c r="LXL5" i="10"/>
  <c r="LXK5" i="10"/>
  <c r="LXJ5" i="10"/>
  <c r="LXI5" i="10"/>
  <c r="LXH5" i="10"/>
  <c r="LXG5" i="10"/>
  <c r="LXF5" i="10"/>
  <c r="LXE5" i="10"/>
  <c r="LXD5" i="10"/>
  <c r="LXC5" i="10"/>
  <c r="LXB5" i="10"/>
  <c r="LXA5" i="10"/>
  <c r="LWZ5" i="10"/>
  <c r="LWY5" i="10"/>
  <c r="LWX5" i="10"/>
  <c r="LWW5" i="10"/>
  <c r="LWV5" i="10"/>
  <c r="LWU5" i="10"/>
  <c r="LWT5" i="10"/>
  <c r="LWS5" i="10"/>
  <c r="LWR5" i="10"/>
  <c r="LWQ5" i="10"/>
  <c r="LWP5" i="10"/>
  <c r="LWO5" i="10"/>
  <c r="LWN5" i="10"/>
  <c r="LWM5" i="10"/>
  <c r="LWL5" i="10"/>
  <c r="LWK5" i="10"/>
  <c r="LWJ5" i="10"/>
  <c r="LWI5" i="10"/>
  <c r="LWH5" i="10"/>
  <c r="LWG5" i="10"/>
  <c r="LWF5" i="10"/>
  <c r="LWE5" i="10"/>
  <c r="LWD5" i="10"/>
  <c r="LWC5" i="10"/>
  <c r="LWB5" i="10"/>
  <c r="LWA5" i="10"/>
  <c r="LVZ5" i="10"/>
  <c r="LVY5" i="10"/>
  <c r="LVX5" i="10"/>
  <c r="LVW5" i="10"/>
  <c r="LVV5" i="10"/>
  <c r="LVU5" i="10"/>
  <c r="LVT5" i="10"/>
  <c r="LVS5" i="10"/>
  <c r="LVR5" i="10"/>
  <c r="LVQ5" i="10"/>
  <c r="LVP5" i="10"/>
  <c r="LVO5" i="10"/>
  <c r="LVN5" i="10"/>
  <c r="LVM5" i="10"/>
  <c r="LVL5" i="10"/>
  <c r="LVK5" i="10"/>
  <c r="LVJ5" i="10"/>
  <c r="LVI5" i="10"/>
  <c r="LVH5" i="10"/>
  <c r="LVG5" i="10"/>
  <c r="LVF5" i="10"/>
  <c r="LVE5" i="10"/>
  <c r="LVD5" i="10"/>
  <c r="LVC5" i="10"/>
  <c r="LVB5" i="10"/>
  <c r="LVA5" i="10"/>
  <c r="LUZ5" i="10"/>
  <c r="LUY5" i="10"/>
  <c r="LUX5" i="10"/>
  <c r="LUW5" i="10"/>
  <c r="LUV5" i="10"/>
  <c r="LUU5" i="10"/>
  <c r="LUT5" i="10"/>
  <c r="LUS5" i="10"/>
  <c r="LUR5" i="10"/>
  <c r="LUQ5" i="10"/>
  <c r="LUP5" i="10"/>
  <c r="LUO5" i="10"/>
  <c r="LUN5" i="10"/>
  <c r="LUM5" i="10"/>
  <c r="LUL5" i="10"/>
  <c r="LUK5" i="10"/>
  <c r="LUJ5" i="10"/>
  <c r="LUI5" i="10"/>
  <c r="LUH5" i="10"/>
  <c r="LUG5" i="10"/>
  <c r="LUF5" i="10"/>
  <c r="LUE5" i="10"/>
  <c r="LUD5" i="10"/>
  <c r="LUC5" i="10"/>
  <c r="LUB5" i="10"/>
  <c r="LUA5" i="10"/>
  <c r="LTZ5" i="10"/>
  <c r="LTY5" i="10"/>
  <c r="LTX5" i="10"/>
  <c r="LTW5" i="10"/>
  <c r="LTV5" i="10"/>
  <c r="LTU5" i="10"/>
  <c r="LTT5" i="10"/>
  <c r="LTS5" i="10"/>
  <c r="LTR5" i="10"/>
  <c r="LTQ5" i="10"/>
  <c r="LTP5" i="10"/>
  <c r="LTO5" i="10"/>
  <c r="LTN5" i="10"/>
  <c r="LTM5" i="10"/>
  <c r="LTL5" i="10"/>
  <c r="LTK5" i="10"/>
  <c r="LTJ5" i="10"/>
  <c r="LTI5" i="10"/>
  <c r="LTH5" i="10"/>
  <c r="LTG5" i="10"/>
  <c r="LTF5" i="10"/>
  <c r="LTE5" i="10"/>
  <c r="LTD5" i="10"/>
  <c r="LTC5" i="10"/>
  <c r="LTB5" i="10"/>
  <c r="LTA5" i="10"/>
  <c r="LSZ5" i="10"/>
  <c r="LSY5" i="10"/>
  <c r="LSX5" i="10"/>
  <c r="LSW5" i="10"/>
  <c r="LSV5" i="10"/>
  <c r="LSU5" i="10"/>
  <c r="LST5" i="10"/>
  <c r="LSS5" i="10"/>
  <c r="LSR5" i="10"/>
  <c r="LSQ5" i="10"/>
  <c r="LSP5" i="10"/>
  <c r="LSO5" i="10"/>
  <c r="LSN5" i="10"/>
  <c r="LSM5" i="10"/>
  <c r="LSL5" i="10"/>
  <c r="LSK5" i="10"/>
  <c r="LSJ5" i="10"/>
  <c r="LSI5" i="10"/>
  <c r="LSH5" i="10"/>
  <c r="LSG5" i="10"/>
  <c r="LSF5" i="10"/>
  <c r="LSE5" i="10"/>
  <c r="LSD5" i="10"/>
  <c r="LSC5" i="10"/>
  <c r="LSB5" i="10"/>
  <c r="LSA5" i="10"/>
  <c r="LRZ5" i="10"/>
  <c r="LRY5" i="10"/>
  <c r="LRX5" i="10"/>
  <c r="LRW5" i="10"/>
  <c r="LRV5" i="10"/>
  <c r="LRU5" i="10"/>
  <c r="LRT5" i="10"/>
  <c r="LRS5" i="10"/>
  <c r="LRR5" i="10"/>
  <c r="LRQ5" i="10"/>
  <c r="LRP5" i="10"/>
  <c r="LRO5" i="10"/>
  <c r="LRN5" i="10"/>
  <c r="LRM5" i="10"/>
  <c r="LRL5" i="10"/>
  <c r="LRK5" i="10"/>
  <c r="LRJ5" i="10"/>
  <c r="LRI5" i="10"/>
  <c r="LRH5" i="10"/>
  <c r="LRG5" i="10"/>
  <c r="LRF5" i="10"/>
  <c r="LRE5" i="10"/>
  <c r="LRD5" i="10"/>
  <c r="LRC5" i="10"/>
  <c r="LRB5" i="10"/>
  <c r="LRA5" i="10"/>
  <c r="LQZ5" i="10"/>
  <c r="LQY5" i="10"/>
  <c r="LQX5" i="10"/>
  <c r="LQW5" i="10"/>
  <c r="LQV5" i="10"/>
  <c r="LQU5" i="10"/>
  <c r="LQT5" i="10"/>
  <c r="LQS5" i="10"/>
  <c r="LQR5" i="10"/>
  <c r="LQQ5" i="10"/>
  <c r="LQP5" i="10"/>
  <c r="LQO5" i="10"/>
  <c r="LQN5" i="10"/>
  <c r="LQM5" i="10"/>
  <c r="LQL5" i="10"/>
  <c r="LQK5" i="10"/>
  <c r="LQJ5" i="10"/>
  <c r="LQI5" i="10"/>
  <c r="LQH5" i="10"/>
  <c r="LQG5" i="10"/>
  <c r="LQF5" i="10"/>
  <c r="LQE5" i="10"/>
  <c r="LQD5" i="10"/>
  <c r="LQC5" i="10"/>
  <c r="LQB5" i="10"/>
  <c r="LQA5" i="10"/>
  <c r="LPZ5" i="10"/>
  <c r="LPY5" i="10"/>
  <c r="LPX5" i="10"/>
  <c r="LPW5" i="10"/>
  <c r="LPV5" i="10"/>
  <c r="LPU5" i="10"/>
  <c r="LPT5" i="10"/>
  <c r="LPS5" i="10"/>
  <c r="LPR5" i="10"/>
  <c r="LPQ5" i="10"/>
  <c r="LPP5" i="10"/>
  <c r="LPO5" i="10"/>
  <c r="LPN5" i="10"/>
  <c r="LPM5" i="10"/>
  <c r="LPL5" i="10"/>
  <c r="LPK5" i="10"/>
  <c r="LPJ5" i="10"/>
  <c r="LPI5" i="10"/>
  <c r="LPH5" i="10"/>
  <c r="LPG5" i="10"/>
  <c r="LPF5" i="10"/>
  <c r="LPE5" i="10"/>
  <c r="LPD5" i="10"/>
  <c r="LPC5" i="10"/>
  <c r="LPB5" i="10"/>
  <c r="LPA5" i="10"/>
  <c r="LOZ5" i="10"/>
  <c r="LOY5" i="10"/>
  <c r="LOX5" i="10"/>
  <c r="LOW5" i="10"/>
  <c r="LOV5" i="10"/>
  <c r="LOU5" i="10"/>
  <c r="LOT5" i="10"/>
  <c r="LOS5" i="10"/>
  <c r="LOR5" i="10"/>
  <c r="LOQ5" i="10"/>
  <c r="LOP5" i="10"/>
  <c r="LOO5" i="10"/>
  <c r="LON5" i="10"/>
  <c r="LOM5" i="10"/>
  <c r="LOL5" i="10"/>
  <c r="LOK5" i="10"/>
  <c r="LOJ5" i="10"/>
  <c r="LOI5" i="10"/>
  <c r="LOH5" i="10"/>
  <c r="LOG5" i="10"/>
  <c r="LOF5" i="10"/>
  <c r="LOE5" i="10"/>
  <c r="LOD5" i="10"/>
  <c r="LOC5" i="10"/>
  <c r="LOB5" i="10"/>
  <c r="LOA5" i="10"/>
  <c r="LNZ5" i="10"/>
  <c r="LNY5" i="10"/>
  <c r="LNX5" i="10"/>
  <c r="LNW5" i="10"/>
  <c r="LNV5" i="10"/>
  <c r="LNU5" i="10"/>
  <c r="LNT5" i="10"/>
  <c r="LNS5" i="10"/>
  <c r="LNR5" i="10"/>
  <c r="LNQ5" i="10"/>
  <c r="LNP5" i="10"/>
  <c r="LNO5" i="10"/>
  <c r="LNN5" i="10"/>
  <c r="LNM5" i="10"/>
  <c r="LNL5" i="10"/>
  <c r="LNK5" i="10"/>
  <c r="LNJ5" i="10"/>
  <c r="LNI5" i="10"/>
  <c r="LNH5" i="10"/>
  <c r="LNG5" i="10"/>
  <c r="LNF5" i="10"/>
  <c r="LNE5" i="10"/>
  <c r="LND5" i="10"/>
  <c r="LNC5" i="10"/>
  <c r="LNB5" i="10"/>
  <c r="LNA5" i="10"/>
  <c r="LMZ5" i="10"/>
  <c r="LMY5" i="10"/>
  <c r="LMX5" i="10"/>
  <c r="LMW5" i="10"/>
  <c r="LMV5" i="10"/>
  <c r="LMU5" i="10"/>
  <c r="LMT5" i="10"/>
  <c r="LMS5" i="10"/>
  <c r="LMR5" i="10"/>
  <c r="LMQ5" i="10"/>
  <c r="LMP5" i="10"/>
  <c r="LMO5" i="10"/>
  <c r="LMN5" i="10"/>
  <c r="LMM5" i="10"/>
  <c r="LML5" i="10"/>
  <c r="LMK5" i="10"/>
  <c r="LMJ5" i="10"/>
  <c r="LMI5" i="10"/>
  <c r="LMH5" i="10"/>
  <c r="LMG5" i="10"/>
  <c r="LMF5" i="10"/>
  <c r="LME5" i="10"/>
  <c r="LMD5" i="10"/>
  <c r="LMC5" i="10"/>
  <c r="LMB5" i="10"/>
  <c r="LMA5" i="10"/>
  <c r="LLZ5" i="10"/>
  <c r="LLY5" i="10"/>
  <c r="LLX5" i="10"/>
  <c r="LLW5" i="10"/>
  <c r="LLV5" i="10"/>
  <c r="LLU5" i="10"/>
  <c r="LLT5" i="10"/>
  <c r="LLS5" i="10"/>
  <c r="LLR5" i="10"/>
  <c r="LLQ5" i="10"/>
  <c r="LLP5" i="10"/>
  <c r="LLO5" i="10"/>
  <c r="LLN5" i="10"/>
  <c r="LLM5" i="10"/>
  <c r="LLL5" i="10"/>
  <c r="LLK5" i="10"/>
  <c r="LLJ5" i="10"/>
  <c r="LLI5" i="10"/>
  <c r="LLH5" i="10"/>
  <c r="LLG5" i="10"/>
  <c r="LLF5" i="10"/>
  <c r="LLE5" i="10"/>
  <c r="LLD5" i="10"/>
  <c r="LLC5" i="10"/>
  <c r="LLB5" i="10"/>
  <c r="LLA5" i="10"/>
  <c r="LKZ5" i="10"/>
  <c r="LKY5" i="10"/>
  <c r="LKX5" i="10"/>
  <c r="LKW5" i="10"/>
  <c r="LKV5" i="10"/>
  <c r="LKU5" i="10"/>
  <c r="LKT5" i="10"/>
  <c r="LKS5" i="10"/>
  <c r="LKR5" i="10"/>
  <c r="LKQ5" i="10"/>
  <c r="LKP5" i="10"/>
  <c r="LKO5" i="10"/>
  <c r="LKN5" i="10"/>
  <c r="LKM5" i="10"/>
  <c r="LKL5" i="10"/>
  <c r="LKK5" i="10"/>
  <c r="LKJ5" i="10"/>
  <c r="LKI5" i="10"/>
  <c r="LKH5" i="10"/>
  <c r="LKG5" i="10"/>
  <c r="LKF5" i="10"/>
  <c r="LKE5" i="10"/>
  <c r="LKD5" i="10"/>
  <c r="LKC5" i="10"/>
  <c r="LKB5" i="10"/>
  <c r="LKA5" i="10"/>
  <c r="LJZ5" i="10"/>
  <c r="LJY5" i="10"/>
  <c r="LJX5" i="10"/>
  <c r="LJW5" i="10"/>
  <c r="LJV5" i="10"/>
  <c r="LJU5" i="10"/>
  <c r="LJT5" i="10"/>
  <c r="LJS5" i="10"/>
  <c r="LJR5" i="10"/>
  <c r="LJQ5" i="10"/>
  <c r="LJP5" i="10"/>
  <c r="LJO5" i="10"/>
  <c r="LJN5" i="10"/>
  <c r="LJM5" i="10"/>
  <c r="LJL5" i="10"/>
  <c r="LJK5" i="10"/>
  <c r="LJJ5" i="10"/>
  <c r="LJI5" i="10"/>
  <c r="LJH5" i="10"/>
  <c r="LJG5" i="10"/>
  <c r="LJF5" i="10"/>
  <c r="LJE5" i="10"/>
  <c r="LJD5" i="10"/>
  <c r="LJC5" i="10"/>
  <c r="LJB5" i="10"/>
  <c r="LJA5" i="10"/>
  <c r="LIZ5" i="10"/>
  <c r="LIY5" i="10"/>
  <c r="LIX5" i="10"/>
  <c r="LIW5" i="10"/>
  <c r="LIV5" i="10"/>
  <c r="LIU5" i="10"/>
  <c r="LIT5" i="10"/>
  <c r="LIS5" i="10"/>
  <c r="LIR5" i="10"/>
  <c r="LIQ5" i="10"/>
  <c r="LIP5" i="10"/>
  <c r="LIO5" i="10"/>
  <c r="LIN5" i="10"/>
  <c r="LIM5" i="10"/>
  <c r="LIL5" i="10"/>
  <c r="LIK5" i="10"/>
  <c r="LIJ5" i="10"/>
  <c r="LII5" i="10"/>
  <c r="LIH5" i="10"/>
  <c r="LIG5" i="10"/>
  <c r="LIF5" i="10"/>
  <c r="LIE5" i="10"/>
  <c r="LID5" i="10"/>
  <c r="LIC5" i="10"/>
  <c r="LIB5" i="10"/>
  <c r="LIA5" i="10"/>
  <c r="LHZ5" i="10"/>
  <c r="LHY5" i="10"/>
  <c r="LHX5" i="10"/>
  <c r="LHW5" i="10"/>
  <c r="LHV5" i="10"/>
  <c r="LHU5" i="10"/>
  <c r="LHT5" i="10"/>
  <c r="LHS5" i="10"/>
  <c r="LHR5" i="10"/>
  <c r="LHQ5" i="10"/>
  <c r="LHP5" i="10"/>
  <c r="LHO5" i="10"/>
  <c r="LHN5" i="10"/>
  <c r="LHM5" i="10"/>
  <c r="LHL5" i="10"/>
  <c r="LHK5" i="10"/>
  <c r="LHJ5" i="10"/>
  <c r="LHI5" i="10"/>
  <c r="LHH5" i="10"/>
  <c r="LHG5" i="10"/>
  <c r="LHF5" i="10"/>
  <c r="LHE5" i="10"/>
  <c r="LHD5" i="10"/>
  <c r="LHC5" i="10"/>
  <c r="LHB5" i="10"/>
  <c r="LHA5" i="10"/>
  <c r="LGZ5" i="10"/>
  <c r="LGY5" i="10"/>
  <c r="LGX5" i="10"/>
  <c r="LGW5" i="10"/>
  <c r="LGV5" i="10"/>
  <c r="LGU5" i="10"/>
  <c r="LGT5" i="10"/>
  <c r="LGS5" i="10"/>
  <c r="LGR5" i="10"/>
  <c r="LGQ5" i="10"/>
  <c r="LGP5" i="10"/>
  <c r="LGO5" i="10"/>
  <c r="LGN5" i="10"/>
  <c r="LGM5" i="10"/>
  <c r="LGL5" i="10"/>
  <c r="LGK5" i="10"/>
  <c r="LGJ5" i="10"/>
  <c r="LGI5" i="10"/>
  <c r="LGH5" i="10"/>
  <c r="LGG5" i="10"/>
  <c r="LGF5" i="10"/>
  <c r="LGE5" i="10"/>
  <c r="LGD5" i="10"/>
  <c r="LGC5" i="10"/>
  <c r="LGB5" i="10"/>
  <c r="LGA5" i="10"/>
  <c r="LFZ5" i="10"/>
  <c r="LFY5" i="10"/>
  <c r="LFX5" i="10"/>
  <c r="LFW5" i="10"/>
  <c r="LFV5" i="10"/>
  <c r="LFU5" i="10"/>
  <c r="LFT5" i="10"/>
  <c r="LFS5" i="10"/>
  <c r="LFR5" i="10"/>
  <c r="LFQ5" i="10"/>
  <c r="LFP5" i="10"/>
  <c r="LFO5" i="10"/>
  <c r="LFN5" i="10"/>
  <c r="LFM5" i="10"/>
  <c r="LFL5" i="10"/>
  <c r="LFK5" i="10"/>
  <c r="LFJ5" i="10"/>
  <c r="LFI5" i="10"/>
  <c r="LFH5" i="10"/>
  <c r="LFG5" i="10"/>
  <c r="LFF5" i="10"/>
  <c r="LFE5" i="10"/>
  <c r="LFD5" i="10"/>
  <c r="LFC5" i="10"/>
  <c r="LFB5" i="10"/>
  <c r="LFA5" i="10"/>
  <c r="LEZ5" i="10"/>
  <c r="LEY5" i="10"/>
  <c r="LEX5" i="10"/>
  <c r="LEW5" i="10"/>
  <c r="LEV5" i="10"/>
  <c r="LEU5" i="10"/>
  <c r="LET5" i="10"/>
  <c r="LES5" i="10"/>
  <c r="LER5" i="10"/>
  <c r="LEQ5" i="10"/>
  <c r="LEP5" i="10"/>
  <c r="LEO5" i="10"/>
  <c r="LEN5" i="10"/>
  <c r="LEM5" i="10"/>
  <c r="LEL5" i="10"/>
  <c r="LEK5" i="10"/>
  <c r="LEJ5" i="10"/>
  <c r="LEI5" i="10"/>
  <c r="LEH5" i="10"/>
  <c r="LEG5" i="10"/>
  <c r="LEF5" i="10"/>
  <c r="LEE5" i="10"/>
  <c r="LED5" i="10"/>
  <c r="LEC5" i="10"/>
  <c r="LEB5" i="10"/>
  <c r="LEA5" i="10"/>
  <c r="LDZ5" i="10"/>
  <c r="LDY5" i="10"/>
  <c r="LDX5" i="10"/>
  <c r="LDW5" i="10"/>
  <c r="LDV5" i="10"/>
  <c r="LDU5" i="10"/>
  <c r="LDT5" i="10"/>
  <c r="LDS5" i="10"/>
  <c r="LDR5" i="10"/>
  <c r="LDQ5" i="10"/>
  <c r="LDP5" i="10"/>
  <c r="LDO5" i="10"/>
  <c r="LDN5" i="10"/>
  <c r="LDM5" i="10"/>
  <c r="LDL5" i="10"/>
  <c r="LDK5" i="10"/>
  <c r="LDJ5" i="10"/>
  <c r="LDI5" i="10"/>
  <c r="LDH5" i="10"/>
  <c r="LDG5" i="10"/>
  <c r="LDF5" i="10"/>
  <c r="LDE5" i="10"/>
  <c r="LDD5" i="10"/>
  <c r="LDC5" i="10"/>
  <c r="LDB5" i="10"/>
  <c r="LDA5" i="10"/>
  <c r="LCZ5" i="10"/>
  <c r="LCY5" i="10"/>
  <c r="LCX5" i="10"/>
  <c r="LCW5" i="10"/>
  <c r="LCV5" i="10"/>
  <c r="LCU5" i="10"/>
  <c r="LCT5" i="10"/>
  <c r="LCS5" i="10"/>
  <c r="LCR5" i="10"/>
  <c r="LCQ5" i="10"/>
  <c r="LCP5" i="10"/>
  <c r="LCO5" i="10"/>
  <c r="LCN5" i="10"/>
  <c r="LCM5" i="10"/>
  <c r="LCL5" i="10"/>
  <c r="LCK5" i="10"/>
  <c r="LCJ5" i="10"/>
  <c r="LCI5" i="10"/>
  <c r="LCH5" i="10"/>
  <c r="LCG5" i="10"/>
  <c r="LCF5" i="10"/>
  <c r="LCE5" i="10"/>
  <c r="LCD5" i="10"/>
  <c r="LCC5" i="10"/>
  <c r="LCB5" i="10"/>
  <c r="LCA5" i="10"/>
  <c r="LBZ5" i="10"/>
  <c r="LBY5" i="10"/>
  <c r="LBX5" i="10"/>
  <c r="LBW5" i="10"/>
  <c r="LBV5" i="10"/>
  <c r="LBU5" i="10"/>
  <c r="LBT5" i="10"/>
  <c r="LBS5" i="10"/>
  <c r="LBR5" i="10"/>
  <c r="LBQ5" i="10"/>
  <c r="LBP5" i="10"/>
  <c r="LBO5" i="10"/>
  <c r="LBN5" i="10"/>
  <c r="LBM5" i="10"/>
  <c r="LBL5" i="10"/>
  <c r="LBK5" i="10"/>
  <c r="LBJ5" i="10"/>
  <c r="LBI5" i="10"/>
  <c r="LBH5" i="10"/>
  <c r="LBG5" i="10"/>
  <c r="LBF5" i="10"/>
  <c r="LBE5" i="10"/>
  <c r="LBD5" i="10"/>
  <c r="LBC5" i="10"/>
  <c r="LBB5" i="10"/>
  <c r="LBA5" i="10"/>
  <c r="LAZ5" i="10"/>
  <c r="LAY5" i="10"/>
  <c r="LAX5" i="10"/>
  <c r="LAW5" i="10"/>
  <c r="LAV5" i="10"/>
  <c r="LAU5" i="10"/>
  <c r="LAT5" i="10"/>
  <c r="LAS5" i="10"/>
  <c r="LAR5" i="10"/>
  <c r="LAQ5" i="10"/>
  <c r="LAP5" i="10"/>
  <c r="LAO5" i="10"/>
  <c r="LAN5" i="10"/>
  <c r="LAM5" i="10"/>
  <c r="LAL5" i="10"/>
  <c r="LAK5" i="10"/>
  <c r="LAJ5" i="10"/>
  <c r="LAI5" i="10"/>
  <c r="LAH5" i="10"/>
  <c r="LAG5" i="10"/>
  <c r="LAF5" i="10"/>
  <c r="LAE5" i="10"/>
  <c r="LAD5" i="10"/>
  <c r="LAC5" i="10"/>
  <c r="LAB5" i="10"/>
  <c r="LAA5" i="10"/>
  <c r="KZZ5" i="10"/>
  <c r="KZY5" i="10"/>
  <c r="KZX5" i="10"/>
  <c r="KZW5" i="10"/>
  <c r="KZV5" i="10"/>
  <c r="KZU5" i="10"/>
  <c r="KZT5" i="10"/>
  <c r="KZS5" i="10"/>
  <c r="KZR5" i="10"/>
  <c r="KZQ5" i="10"/>
  <c r="KZP5" i="10"/>
  <c r="KZO5" i="10"/>
  <c r="KZN5" i="10"/>
  <c r="KZM5" i="10"/>
  <c r="KZL5" i="10"/>
  <c r="KZK5" i="10"/>
  <c r="KZJ5" i="10"/>
  <c r="KZI5" i="10"/>
  <c r="KZH5" i="10"/>
  <c r="KZG5" i="10"/>
  <c r="KZF5" i="10"/>
  <c r="KZE5" i="10"/>
  <c r="KZD5" i="10"/>
  <c r="KZC5" i="10"/>
  <c r="KZB5" i="10"/>
  <c r="KZA5" i="10"/>
  <c r="KYZ5" i="10"/>
  <c r="KYY5" i="10"/>
  <c r="KYX5" i="10"/>
  <c r="KYW5" i="10"/>
  <c r="KYV5" i="10"/>
  <c r="KYU5" i="10"/>
  <c r="KYT5" i="10"/>
  <c r="KYS5" i="10"/>
  <c r="KYR5" i="10"/>
  <c r="KYQ5" i="10"/>
  <c r="KYP5" i="10"/>
  <c r="KYO5" i="10"/>
  <c r="KYN5" i="10"/>
  <c r="KYM5" i="10"/>
  <c r="KYL5" i="10"/>
  <c r="KYK5" i="10"/>
  <c r="KYJ5" i="10"/>
  <c r="KYI5" i="10"/>
  <c r="KYH5" i="10"/>
  <c r="KYG5" i="10"/>
  <c r="KYF5" i="10"/>
  <c r="KYE5" i="10"/>
  <c r="KYD5" i="10"/>
  <c r="KYC5" i="10"/>
  <c r="KYB5" i="10"/>
  <c r="KYA5" i="10"/>
  <c r="KXZ5" i="10"/>
  <c r="KXY5" i="10"/>
  <c r="KXX5" i="10"/>
  <c r="KXW5" i="10"/>
  <c r="KXV5" i="10"/>
  <c r="KXU5" i="10"/>
  <c r="KXT5" i="10"/>
  <c r="KXS5" i="10"/>
  <c r="KXR5" i="10"/>
  <c r="KXQ5" i="10"/>
  <c r="KXP5" i="10"/>
  <c r="KXO5" i="10"/>
  <c r="KXN5" i="10"/>
  <c r="KXM5" i="10"/>
  <c r="KXL5" i="10"/>
  <c r="KXK5" i="10"/>
  <c r="KXJ5" i="10"/>
  <c r="KXI5" i="10"/>
  <c r="KXH5" i="10"/>
  <c r="KXG5" i="10"/>
  <c r="KXF5" i="10"/>
  <c r="KXE5" i="10"/>
  <c r="KXD5" i="10"/>
  <c r="KXC5" i="10"/>
  <c r="KXB5" i="10"/>
  <c r="KXA5" i="10"/>
  <c r="KWZ5" i="10"/>
  <c r="KWY5" i="10"/>
  <c r="KWX5" i="10"/>
  <c r="KWW5" i="10"/>
  <c r="KWV5" i="10"/>
  <c r="KWU5" i="10"/>
  <c r="KWT5" i="10"/>
  <c r="KWS5" i="10"/>
  <c r="KWR5" i="10"/>
  <c r="KWQ5" i="10"/>
  <c r="KWP5" i="10"/>
  <c r="KWO5" i="10"/>
  <c r="KWN5" i="10"/>
  <c r="KWM5" i="10"/>
  <c r="KWL5" i="10"/>
  <c r="KWK5" i="10"/>
  <c r="KWJ5" i="10"/>
  <c r="KWI5" i="10"/>
  <c r="KWH5" i="10"/>
  <c r="KWG5" i="10"/>
  <c r="KWF5" i="10"/>
  <c r="KWE5" i="10"/>
  <c r="KWD5" i="10"/>
  <c r="KWC5" i="10"/>
  <c r="KWB5" i="10"/>
  <c r="KWA5" i="10"/>
  <c r="KVZ5" i="10"/>
  <c r="KVY5" i="10"/>
  <c r="KVX5" i="10"/>
  <c r="KVW5" i="10"/>
  <c r="KVV5" i="10"/>
  <c r="KVU5" i="10"/>
  <c r="KVT5" i="10"/>
  <c r="KVS5" i="10"/>
  <c r="KVR5" i="10"/>
  <c r="KVQ5" i="10"/>
  <c r="KVP5" i="10"/>
  <c r="KVO5" i="10"/>
  <c r="KVN5" i="10"/>
  <c r="KVM5" i="10"/>
  <c r="KVL5" i="10"/>
  <c r="KVK5" i="10"/>
  <c r="KVJ5" i="10"/>
  <c r="KVI5" i="10"/>
  <c r="KVH5" i="10"/>
  <c r="KVG5" i="10"/>
  <c r="KVF5" i="10"/>
  <c r="KVE5" i="10"/>
  <c r="KVD5" i="10"/>
  <c r="KVC5" i="10"/>
  <c r="KVB5" i="10"/>
  <c r="KVA5" i="10"/>
  <c r="KUZ5" i="10"/>
  <c r="KUY5" i="10"/>
  <c r="KUX5" i="10"/>
  <c r="KUW5" i="10"/>
  <c r="KUV5" i="10"/>
  <c r="KUU5" i="10"/>
  <c r="KUT5" i="10"/>
  <c r="KUS5" i="10"/>
  <c r="KUR5" i="10"/>
  <c r="KUQ5" i="10"/>
  <c r="KUP5" i="10"/>
  <c r="KUO5" i="10"/>
  <c r="KUN5" i="10"/>
  <c r="KUM5" i="10"/>
  <c r="KUL5" i="10"/>
  <c r="KUK5" i="10"/>
  <c r="KUJ5" i="10"/>
  <c r="KUI5" i="10"/>
  <c r="KUH5" i="10"/>
  <c r="KUG5" i="10"/>
  <c r="KUF5" i="10"/>
  <c r="KUE5" i="10"/>
  <c r="KUD5" i="10"/>
  <c r="KUC5" i="10"/>
  <c r="KUB5" i="10"/>
  <c r="KUA5" i="10"/>
  <c r="KTZ5" i="10"/>
  <c r="KTY5" i="10"/>
  <c r="KTX5" i="10"/>
  <c r="KTW5" i="10"/>
  <c r="KTV5" i="10"/>
  <c r="KTU5" i="10"/>
  <c r="KTT5" i="10"/>
  <c r="KTS5" i="10"/>
  <c r="KTR5" i="10"/>
  <c r="KTQ5" i="10"/>
  <c r="KTP5" i="10"/>
  <c r="KTO5" i="10"/>
  <c r="KTN5" i="10"/>
  <c r="KTM5" i="10"/>
  <c r="KTL5" i="10"/>
  <c r="KTK5" i="10"/>
  <c r="KTJ5" i="10"/>
  <c r="KTI5" i="10"/>
  <c r="KTH5" i="10"/>
  <c r="KTG5" i="10"/>
  <c r="KTF5" i="10"/>
  <c r="KTE5" i="10"/>
  <c r="KTD5" i="10"/>
  <c r="KTC5" i="10"/>
  <c r="KTB5" i="10"/>
  <c r="KTA5" i="10"/>
  <c r="KSZ5" i="10"/>
  <c r="KSY5" i="10"/>
  <c r="KSX5" i="10"/>
  <c r="KSW5" i="10"/>
  <c r="KSV5" i="10"/>
  <c r="KSU5" i="10"/>
  <c r="KST5" i="10"/>
  <c r="KSS5" i="10"/>
  <c r="KSR5" i="10"/>
  <c r="KSQ5" i="10"/>
  <c r="KSP5" i="10"/>
  <c r="KSO5" i="10"/>
  <c r="KSN5" i="10"/>
  <c r="KSM5" i="10"/>
  <c r="KSL5" i="10"/>
  <c r="KSK5" i="10"/>
  <c r="KSJ5" i="10"/>
  <c r="KSI5" i="10"/>
  <c r="KSH5" i="10"/>
  <c r="KSG5" i="10"/>
  <c r="KSF5" i="10"/>
  <c r="KSE5" i="10"/>
  <c r="KSD5" i="10"/>
  <c r="KSC5" i="10"/>
  <c r="KSB5" i="10"/>
  <c r="KSA5" i="10"/>
  <c r="KRZ5" i="10"/>
  <c r="KRY5" i="10"/>
  <c r="KRX5" i="10"/>
  <c r="KRW5" i="10"/>
  <c r="KRV5" i="10"/>
  <c r="KRU5" i="10"/>
  <c r="KRT5" i="10"/>
  <c r="KRS5" i="10"/>
  <c r="KRR5" i="10"/>
  <c r="KRQ5" i="10"/>
  <c r="KRP5" i="10"/>
  <c r="KRO5" i="10"/>
  <c r="KRN5" i="10"/>
  <c r="KRM5" i="10"/>
  <c r="KRL5" i="10"/>
  <c r="KRK5" i="10"/>
  <c r="KRJ5" i="10"/>
  <c r="KRI5" i="10"/>
  <c r="KRH5" i="10"/>
  <c r="KRG5" i="10"/>
  <c r="KRF5" i="10"/>
  <c r="KRE5" i="10"/>
  <c r="KRD5" i="10"/>
  <c r="KRC5" i="10"/>
  <c r="KRB5" i="10"/>
  <c r="KRA5" i="10"/>
  <c r="KQZ5" i="10"/>
  <c r="KQY5" i="10"/>
  <c r="KQX5" i="10"/>
  <c r="KQW5" i="10"/>
  <c r="KQV5" i="10"/>
  <c r="KQU5" i="10"/>
  <c r="KQT5" i="10"/>
  <c r="KQS5" i="10"/>
  <c r="KQR5" i="10"/>
  <c r="KQQ5" i="10"/>
  <c r="KQP5" i="10"/>
  <c r="KQO5" i="10"/>
  <c r="KQN5" i="10"/>
  <c r="KQM5" i="10"/>
  <c r="KQL5" i="10"/>
  <c r="KQK5" i="10"/>
  <c r="KQJ5" i="10"/>
  <c r="KQI5" i="10"/>
  <c r="KQH5" i="10"/>
  <c r="KQG5" i="10"/>
  <c r="KQF5" i="10"/>
  <c r="KQE5" i="10"/>
  <c r="KQD5" i="10"/>
  <c r="KQC5" i="10"/>
  <c r="KQB5" i="10"/>
  <c r="KQA5" i="10"/>
  <c r="KPZ5" i="10"/>
  <c r="KPY5" i="10"/>
  <c r="KPX5" i="10"/>
  <c r="KPW5" i="10"/>
  <c r="KPV5" i="10"/>
  <c r="KPU5" i="10"/>
  <c r="KPT5" i="10"/>
  <c r="KPS5" i="10"/>
  <c r="KPR5" i="10"/>
  <c r="KPQ5" i="10"/>
  <c r="KPP5" i="10"/>
  <c r="KPO5" i="10"/>
  <c r="KPN5" i="10"/>
  <c r="KPM5" i="10"/>
  <c r="KPL5" i="10"/>
  <c r="KPK5" i="10"/>
  <c r="KPJ5" i="10"/>
  <c r="KPI5" i="10"/>
  <c r="KPH5" i="10"/>
  <c r="KPG5" i="10"/>
  <c r="KPF5" i="10"/>
  <c r="KPE5" i="10"/>
  <c r="KPD5" i="10"/>
  <c r="KPC5" i="10"/>
  <c r="KPB5" i="10"/>
  <c r="KPA5" i="10"/>
  <c r="KOZ5" i="10"/>
  <c r="KOY5" i="10"/>
  <c r="KOX5" i="10"/>
  <c r="KOW5" i="10"/>
  <c r="KOV5" i="10"/>
  <c r="KOU5" i="10"/>
  <c r="KOT5" i="10"/>
  <c r="KOS5" i="10"/>
  <c r="KOR5" i="10"/>
  <c r="KOQ5" i="10"/>
  <c r="KOP5" i="10"/>
  <c r="KOO5" i="10"/>
  <c r="KON5" i="10"/>
  <c r="KOM5" i="10"/>
  <c r="KOL5" i="10"/>
  <c r="KOK5" i="10"/>
  <c r="KOJ5" i="10"/>
  <c r="KOI5" i="10"/>
  <c r="KOH5" i="10"/>
  <c r="KOG5" i="10"/>
  <c r="KOF5" i="10"/>
  <c r="KOE5" i="10"/>
  <c r="KOD5" i="10"/>
  <c r="KOC5" i="10"/>
  <c r="KOB5" i="10"/>
  <c r="KOA5" i="10"/>
  <c r="KNZ5" i="10"/>
  <c r="KNY5" i="10"/>
  <c r="KNX5" i="10"/>
  <c r="KNW5" i="10"/>
  <c r="KNV5" i="10"/>
  <c r="KNU5" i="10"/>
  <c r="KNT5" i="10"/>
  <c r="KNS5" i="10"/>
  <c r="KNR5" i="10"/>
  <c r="KNQ5" i="10"/>
  <c r="KNP5" i="10"/>
  <c r="KNO5" i="10"/>
  <c r="KNN5" i="10"/>
  <c r="KNM5" i="10"/>
  <c r="KNL5" i="10"/>
  <c r="KNK5" i="10"/>
  <c r="KNJ5" i="10"/>
  <c r="KNI5" i="10"/>
  <c r="KNH5" i="10"/>
  <c r="KNG5" i="10"/>
  <c r="KNF5" i="10"/>
  <c r="KNE5" i="10"/>
  <c r="KND5" i="10"/>
  <c r="KNC5" i="10"/>
  <c r="KNB5" i="10"/>
  <c r="KNA5" i="10"/>
  <c r="KMZ5" i="10"/>
  <c r="KMY5" i="10"/>
  <c r="KMX5" i="10"/>
  <c r="KMW5" i="10"/>
  <c r="KMV5" i="10"/>
  <c r="KMU5" i="10"/>
  <c r="KMT5" i="10"/>
  <c r="KMS5" i="10"/>
  <c r="KMR5" i="10"/>
  <c r="KMQ5" i="10"/>
  <c r="KMP5" i="10"/>
  <c r="KMO5" i="10"/>
  <c r="KMN5" i="10"/>
  <c r="KMM5" i="10"/>
  <c r="KML5" i="10"/>
  <c r="KMK5" i="10"/>
  <c r="KMJ5" i="10"/>
  <c r="KMI5" i="10"/>
  <c r="KMH5" i="10"/>
  <c r="KMG5" i="10"/>
  <c r="KMF5" i="10"/>
  <c r="KME5" i="10"/>
  <c r="KMD5" i="10"/>
  <c r="KMC5" i="10"/>
  <c r="KMB5" i="10"/>
  <c r="KMA5" i="10"/>
  <c r="KLZ5" i="10"/>
  <c r="KLY5" i="10"/>
  <c r="KLX5" i="10"/>
  <c r="KLW5" i="10"/>
  <c r="KLV5" i="10"/>
  <c r="KLU5" i="10"/>
  <c r="KLT5" i="10"/>
  <c r="KLS5" i="10"/>
  <c r="KLR5" i="10"/>
  <c r="KLQ5" i="10"/>
  <c r="KLP5" i="10"/>
  <c r="KLO5" i="10"/>
  <c r="KLN5" i="10"/>
  <c r="KLM5" i="10"/>
  <c r="KLL5" i="10"/>
  <c r="KLK5" i="10"/>
  <c r="KLJ5" i="10"/>
  <c r="KLI5" i="10"/>
  <c r="KLH5" i="10"/>
  <c r="KLG5" i="10"/>
  <c r="KLF5" i="10"/>
  <c r="KLE5" i="10"/>
  <c r="KLD5" i="10"/>
  <c r="KLC5" i="10"/>
  <c r="KLB5" i="10"/>
  <c r="KLA5" i="10"/>
  <c r="KKZ5" i="10"/>
  <c r="KKY5" i="10"/>
  <c r="KKX5" i="10"/>
  <c r="KKW5" i="10"/>
  <c r="KKV5" i="10"/>
  <c r="KKU5" i="10"/>
  <c r="KKT5" i="10"/>
  <c r="KKS5" i="10"/>
  <c r="KKR5" i="10"/>
  <c r="KKQ5" i="10"/>
  <c r="KKP5" i="10"/>
  <c r="KKO5" i="10"/>
  <c r="KKN5" i="10"/>
  <c r="KKM5" i="10"/>
  <c r="KKL5" i="10"/>
  <c r="KKK5" i="10"/>
  <c r="KKJ5" i="10"/>
  <c r="KKI5" i="10"/>
  <c r="KKH5" i="10"/>
  <c r="KKG5" i="10"/>
  <c r="KKF5" i="10"/>
  <c r="KKE5" i="10"/>
  <c r="KKD5" i="10"/>
  <c r="KKC5" i="10"/>
  <c r="KKB5" i="10"/>
  <c r="KKA5" i="10"/>
  <c r="KJZ5" i="10"/>
  <c r="KJY5" i="10"/>
  <c r="KJX5" i="10"/>
  <c r="KJW5" i="10"/>
  <c r="KJV5" i="10"/>
  <c r="KJU5" i="10"/>
  <c r="KJT5" i="10"/>
  <c r="KJS5" i="10"/>
  <c r="KJR5" i="10"/>
  <c r="KJQ5" i="10"/>
  <c r="KJP5" i="10"/>
  <c r="KJO5" i="10"/>
  <c r="KJN5" i="10"/>
  <c r="KJM5" i="10"/>
  <c r="KJL5" i="10"/>
  <c r="KJK5" i="10"/>
  <c r="KJJ5" i="10"/>
  <c r="KJI5" i="10"/>
  <c r="KJH5" i="10"/>
  <c r="KJG5" i="10"/>
  <c r="KJF5" i="10"/>
  <c r="KJE5" i="10"/>
  <c r="KJD5" i="10"/>
  <c r="KJC5" i="10"/>
  <c r="KJB5" i="10"/>
  <c r="KJA5" i="10"/>
  <c r="KIZ5" i="10"/>
  <c r="KIY5" i="10"/>
  <c r="KIX5" i="10"/>
  <c r="KIW5" i="10"/>
  <c r="KIV5" i="10"/>
  <c r="KIU5" i="10"/>
  <c r="KIT5" i="10"/>
  <c r="KIS5" i="10"/>
  <c r="KIR5" i="10"/>
  <c r="KIQ5" i="10"/>
  <c r="KIP5" i="10"/>
  <c r="KIO5" i="10"/>
  <c r="KIN5" i="10"/>
  <c r="KIM5" i="10"/>
  <c r="KIL5" i="10"/>
  <c r="KIK5" i="10"/>
  <c r="KIJ5" i="10"/>
  <c r="KII5" i="10"/>
  <c r="KIH5" i="10"/>
  <c r="KIG5" i="10"/>
  <c r="KIF5" i="10"/>
  <c r="KIE5" i="10"/>
  <c r="KID5" i="10"/>
  <c r="KIC5" i="10"/>
  <c r="KIB5" i="10"/>
  <c r="KIA5" i="10"/>
  <c r="KHZ5" i="10"/>
  <c r="KHY5" i="10"/>
  <c r="KHX5" i="10"/>
  <c r="KHW5" i="10"/>
  <c r="KHV5" i="10"/>
  <c r="KHU5" i="10"/>
  <c r="KHT5" i="10"/>
  <c r="KHS5" i="10"/>
  <c r="KHR5" i="10"/>
  <c r="KHQ5" i="10"/>
  <c r="KHP5" i="10"/>
  <c r="KHO5" i="10"/>
  <c r="KHN5" i="10"/>
  <c r="KHM5" i="10"/>
  <c r="KHL5" i="10"/>
  <c r="KHK5" i="10"/>
  <c r="KHJ5" i="10"/>
  <c r="KHI5" i="10"/>
  <c r="KHH5" i="10"/>
  <c r="KHG5" i="10"/>
  <c r="KHF5" i="10"/>
  <c r="KHE5" i="10"/>
  <c r="KHD5" i="10"/>
  <c r="KHC5" i="10"/>
  <c r="KHB5" i="10"/>
  <c r="KHA5" i="10"/>
  <c r="KGZ5" i="10"/>
  <c r="KGY5" i="10"/>
  <c r="KGX5" i="10"/>
  <c r="KGW5" i="10"/>
  <c r="KGV5" i="10"/>
  <c r="KGU5" i="10"/>
  <c r="KGT5" i="10"/>
  <c r="KGS5" i="10"/>
  <c r="KGR5" i="10"/>
  <c r="KGQ5" i="10"/>
  <c r="KGP5" i="10"/>
  <c r="KGO5" i="10"/>
  <c r="KGN5" i="10"/>
  <c r="KGM5" i="10"/>
  <c r="KGL5" i="10"/>
  <c r="KGK5" i="10"/>
  <c r="KGJ5" i="10"/>
  <c r="KGI5" i="10"/>
  <c r="KGH5" i="10"/>
  <c r="KGG5" i="10"/>
  <c r="KGF5" i="10"/>
  <c r="KGE5" i="10"/>
  <c r="KGD5" i="10"/>
  <c r="KGC5" i="10"/>
  <c r="KGB5" i="10"/>
  <c r="KGA5" i="10"/>
  <c r="KFZ5" i="10"/>
  <c r="KFY5" i="10"/>
  <c r="KFX5" i="10"/>
  <c r="KFW5" i="10"/>
  <c r="KFV5" i="10"/>
  <c r="KFU5" i="10"/>
  <c r="KFT5" i="10"/>
  <c r="KFS5" i="10"/>
  <c r="KFR5" i="10"/>
  <c r="KFQ5" i="10"/>
  <c r="KFP5" i="10"/>
  <c r="KFO5" i="10"/>
  <c r="KFN5" i="10"/>
  <c r="KFM5" i="10"/>
  <c r="KFL5" i="10"/>
  <c r="KFK5" i="10"/>
  <c r="KFJ5" i="10"/>
  <c r="KFI5" i="10"/>
  <c r="KFH5" i="10"/>
  <c r="KFG5" i="10"/>
  <c r="KFF5" i="10"/>
  <c r="KFE5" i="10"/>
  <c r="KFD5" i="10"/>
  <c r="KFC5" i="10"/>
  <c r="KFB5" i="10"/>
  <c r="KFA5" i="10"/>
  <c r="KEZ5" i="10"/>
  <c r="KEY5" i="10"/>
  <c r="KEX5" i="10"/>
  <c r="KEW5" i="10"/>
  <c r="KEV5" i="10"/>
  <c r="KEU5" i="10"/>
  <c r="KET5" i="10"/>
  <c r="KES5" i="10"/>
  <c r="KER5" i="10"/>
  <c r="KEQ5" i="10"/>
  <c r="KEP5" i="10"/>
  <c r="KEO5" i="10"/>
  <c r="KEN5" i="10"/>
  <c r="KEM5" i="10"/>
  <c r="KEL5" i="10"/>
  <c r="KEK5" i="10"/>
  <c r="KEJ5" i="10"/>
  <c r="KEI5" i="10"/>
  <c r="KEH5" i="10"/>
  <c r="KEG5" i="10"/>
  <c r="KEF5" i="10"/>
  <c r="KEE5" i="10"/>
  <c r="KED5" i="10"/>
  <c r="KEC5" i="10"/>
  <c r="KEB5" i="10"/>
  <c r="KEA5" i="10"/>
  <c r="KDZ5" i="10"/>
  <c r="KDY5" i="10"/>
  <c r="KDX5" i="10"/>
  <c r="KDW5" i="10"/>
  <c r="KDV5" i="10"/>
  <c r="KDU5" i="10"/>
  <c r="KDT5" i="10"/>
  <c r="KDS5" i="10"/>
  <c r="KDR5" i="10"/>
  <c r="KDQ5" i="10"/>
  <c r="KDP5" i="10"/>
  <c r="KDO5" i="10"/>
  <c r="KDN5" i="10"/>
  <c r="KDM5" i="10"/>
  <c r="KDL5" i="10"/>
  <c r="KDK5" i="10"/>
  <c r="KDJ5" i="10"/>
  <c r="KDI5" i="10"/>
  <c r="KDH5" i="10"/>
  <c r="KDG5" i="10"/>
  <c r="KDF5" i="10"/>
  <c r="KDE5" i="10"/>
  <c r="KDD5" i="10"/>
  <c r="KDC5" i="10"/>
  <c r="KDB5" i="10"/>
  <c r="KDA5" i="10"/>
  <c r="KCZ5" i="10"/>
  <c r="KCY5" i="10"/>
  <c r="KCX5" i="10"/>
  <c r="KCW5" i="10"/>
  <c r="KCV5" i="10"/>
  <c r="KCU5" i="10"/>
  <c r="KCT5" i="10"/>
  <c r="KCS5" i="10"/>
  <c r="KCR5" i="10"/>
  <c r="KCQ5" i="10"/>
  <c r="KCP5" i="10"/>
  <c r="KCO5" i="10"/>
  <c r="KCN5" i="10"/>
  <c r="KCM5" i="10"/>
  <c r="KCL5" i="10"/>
  <c r="KCK5" i="10"/>
  <c r="KCJ5" i="10"/>
  <c r="KCI5" i="10"/>
  <c r="KCH5" i="10"/>
  <c r="KCG5" i="10"/>
  <c r="KCF5" i="10"/>
  <c r="KCE5" i="10"/>
  <c r="KCD5" i="10"/>
  <c r="KCC5" i="10"/>
  <c r="KCB5" i="10"/>
  <c r="KCA5" i="10"/>
  <c r="KBZ5" i="10"/>
  <c r="KBY5" i="10"/>
  <c r="KBX5" i="10"/>
  <c r="KBW5" i="10"/>
  <c r="KBV5" i="10"/>
  <c r="KBU5" i="10"/>
  <c r="KBT5" i="10"/>
  <c r="KBS5" i="10"/>
  <c r="KBR5" i="10"/>
  <c r="KBQ5" i="10"/>
  <c r="KBP5" i="10"/>
  <c r="KBO5" i="10"/>
  <c r="KBN5" i="10"/>
  <c r="KBM5" i="10"/>
  <c r="KBL5" i="10"/>
  <c r="KBK5" i="10"/>
  <c r="KBJ5" i="10"/>
  <c r="KBI5" i="10"/>
  <c r="KBH5" i="10"/>
  <c r="KBG5" i="10"/>
  <c r="KBF5" i="10"/>
  <c r="KBE5" i="10"/>
  <c r="KBD5" i="10"/>
  <c r="KBC5" i="10"/>
  <c r="KBB5" i="10"/>
  <c r="KBA5" i="10"/>
  <c r="KAZ5" i="10"/>
  <c r="KAY5" i="10"/>
  <c r="KAX5" i="10"/>
  <c r="KAW5" i="10"/>
  <c r="KAV5" i="10"/>
  <c r="KAU5" i="10"/>
  <c r="KAT5" i="10"/>
  <c r="KAS5" i="10"/>
  <c r="KAR5" i="10"/>
  <c r="KAQ5" i="10"/>
  <c r="KAP5" i="10"/>
  <c r="KAO5" i="10"/>
  <c r="KAN5" i="10"/>
  <c r="KAM5" i="10"/>
  <c r="KAL5" i="10"/>
  <c r="KAK5" i="10"/>
  <c r="KAJ5" i="10"/>
  <c r="KAI5" i="10"/>
  <c r="KAH5" i="10"/>
  <c r="KAG5" i="10"/>
  <c r="KAF5" i="10"/>
  <c r="KAE5" i="10"/>
  <c r="KAD5" i="10"/>
  <c r="KAC5" i="10"/>
  <c r="KAB5" i="10"/>
  <c r="KAA5" i="10"/>
  <c r="JZZ5" i="10"/>
  <c r="JZY5" i="10"/>
  <c r="JZX5" i="10"/>
  <c r="JZW5" i="10"/>
  <c r="JZV5" i="10"/>
  <c r="JZU5" i="10"/>
  <c r="JZT5" i="10"/>
  <c r="JZS5" i="10"/>
  <c r="JZR5" i="10"/>
  <c r="JZQ5" i="10"/>
  <c r="JZP5" i="10"/>
  <c r="JZO5" i="10"/>
  <c r="JZN5" i="10"/>
  <c r="JZM5" i="10"/>
  <c r="JZL5" i="10"/>
  <c r="JZK5" i="10"/>
  <c r="JZJ5" i="10"/>
  <c r="JZI5" i="10"/>
  <c r="JZH5" i="10"/>
  <c r="JZG5" i="10"/>
  <c r="JZF5" i="10"/>
  <c r="JZE5" i="10"/>
  <c r="JZD5" i="10"/>
  <c r="JZC5" i="10"/>
  <c r="JZB5" i="10"/>
  <c r="JZA5" i="10"/>
  <c r="JYZ5" i="10"/>
  <c r="JYY5" i="10"/>
  <c r="JYX5" i="10"/>
  <c r="JYW5" i="10"/>
  <c r="JYV5" i="10"/>
  <c r="JYU5" i="10"/>
  <c r="JYT5" i="10"/>
  <c r="JYS5" i="10"/>
  <c r="JYR5" i="10"/>
  <c r="JYQ5" i="10"/>
  <c r="JYP5" i="10"/>
  <c r="JYO5" i="10"/>
  <c r="JYN5" i="10"/>
  <c r="JYM5" i="10"/>
  <c r="JYL5" i="10"/>
  <c r="JYK5" i="10"/>
  <c r="JYJ5" i="10"/>
  <c r="JYI5" i="10"/>
  <c r="JYH5" i="10"/>
  <c r="JYG5" i="10"/>
  <c r="JYF5" i="10"/>
  <c r="JYE5" i="10"/>
  <c r="JYD5" i="10"/>
  <c r="JYC5" i="10"/>
  <c r="JYB5" i="10"/>
  <c r="JYA5" i="10"/>
  <c r="JXZ5" i="10"/>
  <c r="JXY5" i="10"/>
  <c r="JXX5" i="10"/>
  <c r="JXW5" i="10"/>
  <c r="JXV5" i="10"/>
  <c r="JXU5" i="10"/>
  <c r="JXT5" i="10"/>
  <c r="JXS5" i="10"/>
  <c r="JXR5" i="10"/>
  <c r="JXQ5" i="10"/>
  <c r="JXP5" i="10"/>
  <c r="JXO5" i="10"/>
  <c r="JXN5" i="10"/>
  <c r="JXM5" i="10"/>
  <c r="JXL5" i="10"/>
  <c r="JXK5" i="10"/>
  <c r="JXJ5" i="10"/>
  <c r="JXI5" i="10"/>
  <c r="JXH5" i="10"/>
  <c r="JXG5" i="10"/>
  <c r="JXF5" i="10"/>
  <c r="JXE5" i="10"/>
  <c r="JXD5" i="10"/>
  <c r="JXC5" i="10"/>
  <c r="JXB5" i="10"/>
  <c r="JXA5" i="10"/>
  <c r="JWZ5" i="10"/>
  <c r="JWY5" i="10"/>
  <c r="JWX5" i="10"/>
  <c r="JWW5" i="10"/>
  <c r="JWV5" i="10"/>
  <c r="JWU5" i="10"/>
  <c r="JWT5" i="10"/>
  <c r="JWS5" i="10"/>
  <c r="JWR5" i="10"/>
  <c r="JWQ5" i="10"/>
  <c r="JWP5" i="10"/>
  <c r="JWO5" i="10"/>
  <c r="JWN5" i="10"/>
  <c r="JWM5" i="10"/>
  <c r="JWL5" i="10"/>
  <c r="JWK5" i="10"/>
  <c r="JWJ5" i="10"/>
  <c r="JWI5" i="10"/>
  <c r="JWH5" i="10"/>
  <c r="JWG5" i="10"/>
  <c r="JWF5" i="10"/>
  <c r="JWE5" i="10"/>
  <c r="JWD5" i="10"/>
  <c r="JWC5" i="10"/>
  <c r="JWB5" i="10"/>
  <c r="JWA5" i="10"/>
  <c r="JVZ5" i="10"/>
  <c r="JVY5" i="10"/>
  <c r="JVX5" i="10"/>
  <c r="JVW5" i="10"/>
  <c r="JVV5" i="10"/>
  <c r="JVU5" i="10"/>
  <c r="JVT5" i="10"/>
  <c r="JVS5" i="10"/>
  <c r="JVR5" i="10"/>
  <c r="JVQ5" i="10"/>
  <c r="JVP5" i="10"/>
  <c r="JVO5" i="10"/>
  <c r="JVN5" i="10"/>
  <c r="JVM5" i="10"/>
  <c r="JVL5" i="10"/>
  <c r="JVK5" i="10"/>
  <c r="JVJ5" i="10"/>
  <c r="JVI5" i="10"/>
  <c r="JVH5" i="10"/>
  <c r="JVG5" i="10"/>
  <c r="JVF5" i="10"/>
  <c r="JVE5" i="10"/>
  <c r="JVD5" i="10"/>
  <c r="JVC5" i="10"/>
  <c r="JVB5" i="10"/>
  <c r="JVA5" i="10"/>
  <c r="JUZ5" i="10"/>
  <c r="JUY5" i="10"/>
  <c r="JUX5" i="10"/>
  <c r="JUW5" i="10"/>
  <c r="JUV5" i="10"/>
  <c r="JUU5" i="10"/>
  <c r="JUT5" i="10"/>
  <c r="JUS5" i="10"/>
  <c r="JUR5" i="10"/>
  <c r="JUQ5" i="10"/>
  <c r="JUP5" i="10"/>
  <c r="JUO5" i="10"/>
  <c r="JUN5" i="10"/>
  <c r="JUM5" i="10"/>
  <c r="JUL5" i="10"/>
  <c r="JUK5" i="10"/>
  <c r="JUJ5" i="10"/>
  <c r="JUI5" i="10"/>
  <c r="JUH5" i="10"/>
  <c r="JUG5" i="10"/>
  <c r="JUF5" i="10"/>
  <c r="JUE5" i="10"/>
  <c r="JUD5" i="10"/>
  <c r="JUC5" i="10"/>
  <c r="JUB5" i="10"/>
  <c r="JUA5" i="10"/>
  <c r="JTZ5" i="10"/>
  <c r="JTY5" i="10"/>
  <c r="JTX5" i="10"/>
  <c r="JTW5" i="10"/>
  <c r="JTV5" i="10"/>
  <c r="JTU5" i="10"/>
  <c r="JTT5" i="10"/>
  <c r="JTS5" i="10"/>
  <c r="JTR5" i="10"/>
  <c r="JTQ5" i="10"/>
  <c r="JTP5" i="10"/>
  <c r="JTO5" i="10"/>
  <c r="JTN5" i="10"/>
  <c r="JTM5" i="10"/>
  <c r="JTL5" i="10"/>
  <c r="JTK5" i="10"/>
  <c r="JTJ5" i="10"/>
  <c r="JTI5" i="10"/>
  <c r="JTH5" i="10"/>
  <c r="JTG5" i="10"/>
  <c r="JTF5" i="10"/>
  <c r="JTE5" i="10"/>
  <c r="JTD5" i="10"/>
  <c r="JTC5" i="10"/>
  <c r="JTB5" i="10"/>
  <c r="JTA5" i="10"/>
  <c r="JSZ5" i="10"/>
  <c r="JSY5" i="10"/>
  <c r="JSX5" i="10"/>
  <c r="JSW5" i="10"/>
  <c r="JSV5" i="10"/>
  <c r="JSU5" i="10"/>
  <c r="JST5" i="10"/>
  <c r="JSS5" i="10"/>
  <c r="JSR5" i="10"/>
  <c r="JSQ5" i="10"/>
  <c r="JSP5" i="10"/>
  <c r="JSO5" i="10"/>
  <c r="JSN5" i="10"/>
  <c r="JSM5" i="10"/>
  <c r="JSL5" i="10"/>
  <c r="JSK5" i="10"/>
  <c r="JSJ5" i="10"/>
  <c r="JSI5" i="10"/>
  <c r="JSH5" i="10"/>
  <c r="JSG5" i="10"/>
  <c r="JSF5" i="10"/>
  <c r="JSE5" i="10"/>
  <c r="JSD5" i="10"/>
  <c r="JSC5" i="10"/>
  <c r="JSB5" i="10"/>
  <c r="JSA5" i="10"/>
  <c r="JRZ5" i="10"/>
  <c r="JRY5" i="10"/>
  <c r="JRX5" i="10"/>
  <c r="JRW5" i="10"/>
  <c r="JRV5" i="10"/>
  <c r="JRU5" i="10"/>
  <c r="JRT5" i="10"/>
  <c r="JRS5" i="10"/>
  <c r="JRR5" i="10"/>
  <c r="JRQ5" i="10"/>
  <c r="JRP5" i="10"/>
  <c r="JRO5" i="10"/>
  <c r="JRN5" i="10"/>
  <c r="JRM5" i="10"/>
  <c r="JRL5" i="10"/>
  <c r="JRK5" i="10"/>
  <c r="JRJ5" i="10"/>
  <c r="JRI5" i="10"/>
  <c r="JRH5" i="10"/>
  <c r="JRG5" i="10"/>
  <c r="JRF5" i="10"/>
  <c r="JRE5" i="10"/>
  <c r="JRD5" i="10"/>
  <c r="JRC5" i="10"/>
  <c r="JRB5" i="10"/>
  <c r="JRA5" i="10"/>
  <c r="JQZ5" i="10"/>
  <c r="JQY5" i="10"/>
  <c r="JQX5" i="10"/>
  <c r="JQW5" i="10"/>
  <c r="JQV5" i="10"/>
  <c r="JQU5" i="10"/>
  <c r="JQT5" i="10"/>
  <c r="JQS5" i="10"/>
  <c r="JQR5" i="10"/>
  <c r="JQQ5" i="10"/>
  <c r="JQP5" i="10"/>
  <c r="JQO5" i="10"/>
  <c r="JQN5" i="10"/>
  <c r="JQM5" i="10"/>
  <c r="JQL5" i="10"/>
  <c r="JQK5" i="10"/>
  <c r="JQJ5" i="10"/>
  <c r="JQI5" i="10"/>
  <c r="JQH5" i="10"/>
  <c r="JQG5" i="10"/>
  <c r="JQF5" i="10"/>
  <c r="JQE5" i="10"/>
  <c r="JQD5" i="10"/>
  <c r="JQC5" i="10"/>
  <c r="JQB5" i="10"/>
  <c r="JQA5" i="10"/>
  <c r="JPZ5" i="10"/>
  <c r="JPY5" i="10"/>
  <c r="JPX5" i="10"/>
  <c r="JPW5" i="10"/>
  <c r="JPV5" i="10"/>
  <c r="JPU5" i="10"/>
  <c r="JPT5" i="10"/>
  <c r="JPS5" i="10"/>
  <c r="JPR5" i="10"/>
  <c r="JPQ5" i="10"/>
  <c r="JPP5" i="10"/>
  <c r="JPO5" i="10"/>
  <c r="JPN5" i="10"/>
  <c r="JPM5" i="10"/>
  <c r="JPL5" i="10"/>
  <c r="JPK5" i="10"/>
  <c r="JPJ5" i="10"/>
  <c r="JPI5" i="10"/>
  <c r="JPH5" i="10"/>
  <c r="JPG5" i="10"/>
  <c r="JPF5" i="10"/>
  <c r="JPE5" i="10"/>
  <c r="JPD5" i="10"/>
  <c r="JPC5" i="10"/>
  <c r="JPB5" i="10"/>
  <c r="JPA5" i="10"/>
  <c r="JOZ5" i="10"/>
  <c r="JOY5" i="10"/>
  <c r="JOX5" i="10"/>
  <c r="JOW5" i="10"/>
  <c r="JOV5" i="10"/>
  <c r="JOU5" i="10"/>
  <c r="JOT5" i="10"/>
  <c r="JOS5" i="10"/>
  <c r="JOR5" i="10"/>
  <c r="JOQ5" i="10"/>
  <c r="JOP5" i="10"/>
  <c r="JOO5" i="10"/>
  <c r="JON5" i="10"/>
  <c r="JOM5" i="10"/>
  <c r="JOL5" i="10"/>
  <c r="JOK5" i="10"/>
  <c r="JOJ5" i="10"/>
  <c r="JOI5" i="10"/>
  <c r="JOH5" i="10"/>
  <c r="JOG5" i="10"/>
  <c r="JOF5" i="10"/>
  <c r="JOE5" i="10"/>
  <c r="JOD5" i="10"/>
  <c r="JOC5" i="10"/>
  <c r="JOB5" i="10"/>
  <c r="JOA5" i="10"/>
  <c r="JNZ5" i="10"/>
  <c r="JNY5" i="10"/>
  <c r="JNX5" i="10"/>
  <c r="JNW5" i="10"/>
  <c r="JNV5" i="10"/>
  <c r="JNU5" i="10"/>
  <c r="JNT5" i="10"/>
  <c r="JNS5" i="10"/>
  <c r="JNR5" i="10"/>
  <c r="JNQ5" i="10"/>
  <c r="JNP5" i="10"/>
  <c r="JNO5" i="10"/>
  <c r="JNN5" i="10"/>
  <c r="JNM5" i="10"/>
  <c r="JNL5" i="10"/>
  <c r="JNK5" i="10"/>
  <c r="JNJ5" i="10"/>
  <c r="JNI5" i="10"/>
  <c r="JNH5" i="10"/>
  <c r="JNG5" i="10"/>
  <c r="JNF5" i="10"/>
  <c r="JNE5" i="10"/>
  <c r="JND5" i="10"/>
  <c r="JNC5" i="10"/>
  <c r="JNB5" i="10"/>
  <c r="JNA5" i="10"/>
  <c r="JMZ5" i="10"/>
  <c r="JMY5" i="10"/>
  <c r="JMX5" i="10"/>
  <c r="JMW5" i="10"/>
  <c r="JMV5" i="10"/>
  <c r="JMU5" i="10"/>
  <c r="JMT5" i="10"/>
  <c r="JMS5" i="10"/>
  <c r="JMR5" i="10"/>
  <c r="JMQ5" i="10"/>
  <c r="JMP5" i="10"/>
  <c r="JMO5" i="10"/>
  <c r="JMN5" i="10"/>
  <c r="JMM5" i="10"/>
  <c r="JML5" i="10"/>
  <c r="JMK5" i="10"/>
  <c r="JMJ5" i="10"/>
  <c r="JMI5" i="10"/>
  <c r="JMH5" i="10"/>
  <c r="JMG5" i="10"/>
  <c r="JMF5" i="10"/>
  <c r="JME5" i="10"/>
  <c r="JMD5" i="10"/>
  <c r="JMC5" i="10"/>
  <c r="JMB5" i="10"/>
  <c r="JMA5" i="10"/>
  <c r="JLZ5" i="10"/>
  <c r="JLY5" i="10"/>
  <c r="JLX5" i="10"/>
  <c r="JLW5" i="10"/>
  <c r="JLV5" i="10"/>
  <c r="JLU5" i="10"/>
  <c r="JLT5" i="10"/>
  <c r="JLS5" i="10"/>
  <c r="JLR5" i="10"/>
  <c r="JLQ5" i="10"/>
  <c r="JLP5" i="10"/>
  <c r="JLO5" i="10"/>
  <c r="JLN5" i="10"/>
  <c r="JLM5" i="10"/>
  <c r="JLL5" i="10"/>
  <c r="JLK5" i="10"/>
  <c r="JLJ5" i="10"/>
  <c r="JLI5" i="10"/>
  <c r="JLH5" i="10"/>
  <c r="JLG5" i="10"/>
  <c r="JLF5" i="10"/>
  <c r="JLE5" i="10"/>
  <c r="JLD5" i="10"/>
  <c r="JLC5" i="10"/>
  <c r="JLB5" i="10"/>
  <c r="JLA5" i="10"/>
  <c r="JKZ5" i="10"/>
  <c r="JKY5" i="10"/>
  <c r="JKX5" i="10"/>
  <c r="JKW5" i="10"/>
  <c r="JKV5" i="10"/>
  <c r="JKU5" i="10"/>
  <c r="JKT5" i="10"/>
  <c r="JKS5" i="10"/>
  <c r="JKR5" i="10"/>
  <c r="JKQ5" i="10"/>
  <c r="JKP5" i="10"/>
  <c r="JKO5" i="10"/>
  <c r="JKN5" i="10"/>
  <c r="JKM5" i="10"/>
  <c r="JKL5" i="10"/>
  <c r="JKK5" i="10"/>
  <c r="JKJ5" i="10"/>
  <c r="JKI5" i="10"/>
  <c r="JKH5" i="10"/>
  <c r="JKG5" i="10"/>
  <c r="JKF5" i="10"/>
  <c r="JKE5" i="10"/>
  <c r="JKD5" i="10"/>
  <c r="JKC5" i="10"/>
  <c r="JKB5" i="10"/>
  <c r="JKA5" i="10"/>
  <c r="JJZ5" i="10"/>
  <c r="JJY5" i="10"/>
  <c r="JJX5" i="10"/>
  <c r="JJW5" i="10"/>
  <c r="JJV5" i="10"/>
  <c r="JJU5" i="10"/>
  <c r="JJT5" i="10"/>
  <c r="JJS5" i="10"/>
  <c r="JJR5" i="10"/>
  <c r="JJQ5" i="10"/>
  <c r="JJP5" i="10"/>
  <c r="JJO5" i="10"/>
  <c r="JJN5" i="10"/>
  <c r="JJM5" i="10"/>
  <c r="JJL5" i="10"/>
  <c r="JJK5" i="10"/>
  <c r="JJJ5" i="10"/>
  <c r="JJI5" i="10"/>
  <c r="JJH5" i="10"/>
  <c r="JJG5" i="10"/>
  <c r="JJF5" i="10"/>
  <c r="JJE5" i="10"/>
  <c r="JJD5" i="10"/>
  <c r="JJC5" i="10"/>
  <c r="JJB5" i="10"/>
  <c r="JJA5" i="10"/>
  <c r="JIZ5" i="10"/>
  <c r="JIY5" i="10"/>
  <c r="JIX5" i="10"/>
  <c r="JIW5" i="10"/>
  <c r="JIV5" i="10"/>
  <c r="JIU5" i="10"/>
  <c r="JIT5" i="10"/>
  <c r="JIS5" i="10"/>
  <c r="JIR5" i="10"/>
  <c r="JIQ5" i="10"/>
  <c r="JIP5" i="10"/>
  <c r="JIO5" i="10"/>
  <c r="JIN5" i="10"/>
  <c r="JIM5" i="10"/>
  <c r="JIL5" i="10"/>
  <c r="JIK5" i="10"/>
  <c r="JIJ5" i="10"/>
  <c r="JII5" i="10"/>
  <c r="JIH5" i="10"/>
  <c r="JIG5" i="10"/>
  <c r="JIF5" i="10"/>
  <c r="JIE5" i="10"/>
  <c r="JID5" i="10"/>
  <c r="JIC5" i="10"/>
  <c r="JIB5" i="10"/>
  <c r="JIA5" i="10"/>
  <c r="JHZ5" i="10"/>
  <c r="JHY5" i="10"/>
  <c r="JHX5" i="10"/>
  <c r="JHW5" i="10"/>
  <c r="JHV5" i="10"/>
  <c r="JHU5" i="10"/>
  <c r="JHT5" i="10"/>
  <c r="JHS5" i="10"/>
  <c r="JHR5" i="10"/>
  <c r="JHQ5" i="10"/>
  <c r="JHP5" i="10"/>
  <c r="JHO5" i="10"/>
  <c r="JHN5" i="10"/>
  <c r="JHM5" i="10"/>
  <c r="JHL5" i="10"/>
  <c r="JHK5" i="10"/>
  <c r="JHJ5" i="10"/>
  <c r="JHI5" i="10"/>
  <c r="JHH5" i="10"/>
  <c r="JHG5" i="10"/>
  <c r="JHF5" i="10"/>
  <c r="JHE5" i="10"/>
  <c r="JHD5" i="10"/>
  <c r="JHC5" i="10"/>
  <c r="JHB5" i="10"/>
  <c r="JHA5" i="10"/>
  <c r="JGZ5" i="10"/>
  <c r="JGY5" i="10"/>
  <c r="JGX5" i="10"/>
  <c r="JGW5" i="10"/>
  <c r="JGV5" i="10"/>
  <c r="JGU5" i="10"/>
  <c r="JGT5" i="10"/>
  <c r="JGS5" i="10"/>
  <c r="JGR5" i="10"/>
  <c r="JGQ5" i="10"/>
  <c r="JGP5" i="10"/>
  <c r="JGO5" i="10"/>
  <c r="JGN5" i="10"/>
  <c r="JGM5" i="10"/>
  <c r="JGL5" i="10"/>
  <c r="JGK5" i="10"/>
  <c r="JGJ5" i="10"/>
  <c r="JGI5" i="10"/>
  <c r="JGH5" i="10"/>
  <c r="JGG5" i="10"/>
  <c r="JGF5" i="10"/>
  <c r="JGE5" i="10"/>
  <c r="JGD5" i="10"/>
  <c r="JGC5" i="10"/>
  <c r="JGB5" i="10"/>
  <c r="JGA5" i="10"/>
  <c r="JFZ5" i="10"/>
  <c r="JFY5" i="10"/>
  <c r="JFX5" i="10"/>
  <c r="JFW5" i="10"/>
  <c r="JFV5" i="10"/>
  <c r="JFU5" i="10"/>
  <c r="JFT5" i="10"/>
  <c r="JFS5" i="10"/>
  <c r="JFR5" i="10"/>
  <c r="JFQ5" i="10"/>
  <c r="JFP5" i="10"/>
  <c r="JFO5" i="10"/>
  <c r="JFN5" i="10"/>
  <c r="JFM5" i="10"/>
  <c r="JFL5" i="10"/>
  <c r="JFK5" i="10"/>
  <c r="JFJ5" i="10"/>
  <c r="JFI5" i="10"/>
  <c r="JFH5" i="10"/>
  <c r="JFG5" i="10"/>
  <c r="JFF5" i="10"/>
  <c r="JFE5" i="10"/>
  <c r="JFD5" i="10"/>
  <c r="JFC5" i="10"/>
  <c r="JFB5" i="10"/>
  <c r="JFA5" i="10"/>
  <c r="JEZ5" i="10"/>
  <c r="JEY5" i="10"/>
  <c r="JEX5" i="10"/>
  <c r="JEW5" i="10"/>
  <c r="JEV5" i="10"/>
  <c r="JEU5" i="10"/>
  <c r="JET5" i="10"/>
  <c r="JES5" i="10"/>
  <c r="JER5" i="10"/>
  <c r="JEQ5" i="10"/>
  <c r="JEP5" i="10"/>
  <c r="JEO5" i="10"/>
  <c r="JEN5" i="10"/>
  <c r="JEM5" i="10"/>
  <c r="JEL5" i="10"/>
  <c r="JEK5" i="10"/>
  <c r="JEJ5" i="10"/>
  <c r="JEI5" i="10"/>
  <c r="JEH5" i="10"/>
  <c r="JEG5" i="10"/>
  <c r="JEF5" i="10"/>
  <c r="JEE5" i="10"/>
  <c r="JED5" i="10"/>
  <c r="JEC5" i="10"/>
  <c r="JEB5" i="10"/>
  <c r="JEA5" i="10"/>
  <c r="JDZ5" i="10"/>
  <c r="JDY5" i="10"/>
  <c r="JDX5" i="10"/>
  <c r="JDW5" i="10"/>
  <c r="JDV5" i="10"/>
  <c r="JDU5" i="10"/>
  <c r="JDT5" i="10"/>
  <c r="JDS5" i="10"/>
  <c r="JDR5" i="10"/>
  <c r="JDQ5" i="10"/>
  <c r="JDP5" i="10"/>
  <c r="JDO5" i="10"/>
  <c r="JDN5" i="10"/>
  <c r="JDM5" i="10"/>
  <c r="JDL5" i="10"/>
  <c r="JDK5" i="10"/>
  <c r="JDJ5" i="10"/>
  <c r="JDI5" i="10"/>
  <c r="JDH5" i="10"/>
  <c r="JDG5" i="10"/>
  <c r="JDF5" i="10"/>
  <c r="JDE5" i="10"/>
  <c r="JDD5" i="10"/>
  <c r="JDC5" i="10"/>
  <c r="JDB5" i="10"/>
  <c r="JDA5" i="10"/>
  <c r="JCZ5" i="10"/>
  <c r="JCY5" i="10"/>
  <c r="JCX5" i="10"/>
  <c r="JCW5" i="10"/>
  <c r="JCV5" i="10"/>
  <c r="JCU5" i="10"/>
  <c r="JCT5" i="10"/>
  <c r="JCS5" i="10"/>
  <c r="JCR5" i="10"/>
  <c r="JCQ5" i="10"/>
  <c r="JCP5" i="10"/>
  <c r="JCO5" i="10"/>
  <c r="JCN5" i="10"/>
  <c r="JCM5" i="10"/>
  <c r="JCL5" i="10"/>
  <c r="JCK5" i="10"/>
  <c r="JCJ5" i="10"/>
  <c r="JCI5" i="10"/>
  <c r="JCH5" i="10"/>
  <c r="JCG5" i="10"/>
  <c r="JCF5" i="10"/>
  <c r="JCE5" i="10"/>
  <c r="JCD5" i="10"/>
  <c r="JCC5" i="10"/>
  <c r="JCB5" i="10"/>
  <c r="JCA5" i="10"/>
  <c r="JBZ5" i="10"/>
  <c r="JBY5" i="10"/>
  <c r="JBX5" i="10"/>
  <c r="JBW5" i="10"/>
  <c r="JBV5" i="10"/>
  <c r="JBU5" i="10"/>
  <c r="JBT5" i="10"/>
  <c r="JBS5" i="10"/>
  <c r="JBR5" i="10"/>
  <c r="JBQ5" i="10"/>
  <c r="JBP5" i="10"/>
  <c r="JBO5" i="10"/>
  <c r="JBN5" i="10"/>
  <c r="JBM5" i="10"/>
  <c r="JBL5" i="10"/>
  <c r="JBK5" i="10"/>
  <c r="JBJ5" i="10"/>
  <c r="JBI5" i="10"/>
  <c r="JBH5" i="10"/>
  <c r="JBG5" i="10"/>
  <c r="JBF5" i="10"/>
  <c r="JBE5" i="10"/>
  <c r="JBD5" i="10"/>
  <c r="JBC5" i="10"/>
  <c r="JBB5" i="10"/>
  <c r="JBA5" i="10"/>
  <c r="JAZ5" i="10"/>
  <c r="JAY5" i="10"/>
  <c r="JAX5" i="10"/>
  <c r="JAW5" i="10"/>
  <c r="JAV5" i="10"/>
  <c r="JAU5" i="10"/>
  <c r="JAT5" i="10"/>
  <c r="JAS5" i="10"/>
  <c r="JAR5" i="10"/>
  <c r="JAQ5" i="10"/>
  <c r="JAP5" i="10"/>
  <c r="JAO5" i="10"/>
  <c r="JAN5" i="10"/>
  <c r="JAM5" i="10"/>
  <c r="JAL5" i="10"/>
  <c r="JAK5" i="10"/>
  <c r="JAJ5" i="10"/>
  <c r="JAI5" i="10"/>
  <c r="JAH5" i="10"/>
  <c r="JAG5" i="10"/>
  <c r="JAF5" i="10"/>
  <c r="JAE5" i="10"/>
  <c r="JAD5" i="10"/>
  <c r="JAC5" i="10"/>
  <c r="JAB5" i="10"/>
  <c r="JAA5" i="10"/>
  <c r="IZZ5" i="10"/>
  <c r="IZY5" i="10"/>
  <c r="IZX5" i="10"/>
  <c r="IZW5" i="10"/>
  <c r="IZV5" i="10"/>
  <c r="IZU5" i="10"/>
  <c r="IZT5" i="10"/>
  <c r="IZS5" i="10"/>
  <c r="IZR5" i="10"/>
  <c r="IZQ5" i="10"/>
  <c r="IZP5" i="10"/>
  <c r="IZO5" i="10"/>
  <c r="IZN5" i="10"/>
  <c r="IZM5" i="10"/>
  <c r="IZL5" i="10"/>
  <c r="IZK5" i="10"/>
  <c r="IZJ5" i="10"/>
  <c r="IZI5" i="10"/>
  <c r="IZH5" i="10"/>
  <c r="IZG5" i="10"/>
  <c r="IZF5" i="10"/>
  <c r="IZE5" i="10"/>
  <c r="IZD5" i="10"/>
  <c r="IZC5" i="10"/>
  <c r="IZB5" i="10"/>
  <c r="IZA5" i="10"/>
  <c r="IYZ5" i="10"/>
  <c r="IYY5" i="10"/>
  <c r="IYX5" i="10"/>
  <c r="IYW5" i="10"/>
  <c r="IYV5" i="10"/>
  <c r="IYU5" i="10"/>
  <c r="IYT5" i="10"/>
  <c r="IYS5" i="10"/>
  <c r="IYR5" i="10"/>
  <c r="IYQ5" i="10"/>
  <c r="IYP5" i="10"/>
  <c r="IYO5" i="10"/>
  <c r="IYN5" i="10"/>
  <c r="IYM5" i="10"/>
  <c r="IYL5" i="10"/>
  <c r="IYK5" i="10"/>
  <c r="IYJ5" i="10"/>
  <c r="IYI5" i="10"/>
  <c r="IYH5" i="10"/>
  <c r="IYG5" i="10"/>
  <c r="IYF5" i="10"/>
  <c r="IYE5" i="10"/>
  <c r="IYD5" i="10"/>
  <c r="IYC5" i="10"/>
  <c r="IYB5" i="10"/>
  <c r="IYA5" i="10"/>
  <c r="IXZ5" i="10"/>
  <c r="IXY5" i="10"/>
  <c r="IXX5" i="10"/>
  <c r="IXW5" i="10"/>
  <c r="IXV5" i="10"/>
  <c r="IXU5" i="10"/>
  <c r="IXT5" i="10"/>
  <c r="IXS5" i="10"/>
  <c r="IXR5" i="10"/>
  <c r="IXQ5" i="10"/>
  <c r="IXP5" i="10"/>
  <c r="IXO5" i="10"/>
  <c r="IXN5" i="10"/>
  <c r="IXM5" i="10"/>
  <c r="IXL5" i="10"/>
  <c r="IXK5" i="10"/>
  <c r="IXJ5" i="10"/>
  <c r="IXI5" i="10"/>
  <c r="IXH5" i="10"/>
  <c r="IXG5" i="10"/>
  <c r="IXF5" i="10"/>
  <c r="IXE5" i="10"/>
  <c r="IXD5" i="10"/>
  <c r="IXC5" i="10"/>
  <c r="IXB5" i="10"/>
  <c r="IXA5" i="10"/>
  <c r="IWZ5" i="10"/>
  <c r="IWY5" i="10"/>
  <c r="IWX5" i="10"/>
  <c r="IWW5" i="10"/>
  <c r="IWV5" i="10"/>
  <c r="IWU5" i="10"/>
  <c r="IWT5" i="10"/>
  <c r="IWS5" i="10"/>
  <c r="IWR5" i="10"/>
  <c r="IWQ5" i="10"/>
  <c r="IWP5" i="10"/>
  <c r="IWO5" i="10"/>
  <c r="IWN5" i="10"/>
  <c r="IWM5" i="10"/>
  <c r="IWL5" i="10"/>
  <c r="IWK5" i="10"/>
  <c r="IWJ5" i="10"/>
  <c r="IWI5" i="10"/>
  <c r="IWH5" i="10"/>
  <c r="IWG5" i="10"/>
  <c r="IWF5" i="10"/>
  <c r="IWE5" i="10"/>
  <c r="IWD5" i="10"/>
  <c r="IWC5" i="10"/>
  <c r="IWB5" i="10"/>
  <c r="IWA5" i="10"/>
  <c r="IVZ5" i="10"/>
  <c r="IVY5" i="10"/>
  <c r="IVX5" i="10"/>
  <c r="IVW5" i="10"/>
  <c r="IVV5" i="10"/>
  <c r="IVU5" i="10"/>
  <c r="IVT5" i="10"/>
  <c r="IVS5" i="10"/>
  <c r="IVR5" i="10"/>
  <c r="IVQ5" i="10"/>
  <c r="IVP5" i="10"/>
  <c r="IVO5" i="10"/>
  <c r="IVN5" i="10"/>
  <c r="IVM5" i="10"/>
  <c r="IVL5" i="10"/>
  <c r="IVK5" i="10"/>
  <c r="IVJ5" i="10"/>
  <c r="IVI5" i="10"/>
  <c r="IVH5" i="10"/>
  <c r="IVG5" i="10"/>
  <c r="IVF5" i="10"/>
  <c r="IVE5" i="10"/>
  <c r="IVD5" i="10"/>
  <c r="IVC5" i="10"/>
  <c r="IVB5" i="10"/>
  <c r="IVA5" i="10"/>
  <c r="IUZ5" i="10"/>
  <c r="IUY5" i="10"/>
  <c r="IUX5" i="10"/>
  <c r="IUW5" i="10"/>
  <c r="IUV5" i="10"/>
  <c r="IUU5" i="10"/>
  <c r="IUT5" i="10"/>
  <c r="IUS5" i="10"/>
  <c r="IUR5" i="10"/>
  <c r="IUQ5" i="10"/>
  <c r="IUP5" i="10"/>
  <c r="IUO5" i="10"/>
  <c r="IUN5" i="10"/>
  <c r="IUM5" i="10"/>
  <c r="IUL5" i="10"/>
  <c r="IUK5" i="10"/>
  <c r="IUJ5" i="10"/>
  <c r="IUI5" i="10"/>
  <c r="IUH5" i="10"/>
  <c r="IUG5" i="10"/>
  <c r="IUF5" i="10"/>
  <c r="IUE5" i="10"/>
  <c r="IUD5" i="10"/>
  <c r="IUC5" i="10"/>
  <c r="IUB5" i="10"/>
  <c r="IUA5" i="10"/>
  <c r="ITZ5" i="10"/>
  <c r="ITY5" i="10"/>
  <c r="ITX5" i="10"/>
  <c r="ITW5" i="10"/>
  <c r="ITV5" i="10"/>
  <c r="ITU5" i="10"/>
  <c r="ITT5" i="10"/>
  <c r="ITS5" i="10"/>
  <c r="ITR5" i="10"/>
  <c r="ITQ5" i="10"/>
  <c r="ITP5" i="10"/>
  <c r="ITO5" i="10"/>
  <c r="ITN5" i="10"/>
  <c r="ITM5" i="10"/>
  <c r="ITL5" i="10"/>
  <c r="ITK5" i="10"/>
  <c r="ITJ5" i="10"/>
  <c r="ITI5" i="10"/>
  <c r="ITH5" i="10"/>
  <c r="ITG5" i="10"/>
  <c r="ITF5" i="10"/>
  <c r="ITE5" i="10"/>
  <c r="ITD5" i="10"/>
  <c r="ITC5" i="10"/>
  <c r="ITB5" i="10"/>
  <c r="ITA5" i="10"/>
  <c r="ISZ5" i="10"/>
  <c r="ISY5" i="10"/>
  <c r="ISX5" i="10"/>
  <c r="ISW5" i="10"/>
  <c r="ISV5" i="10"/>
  <c r="ISU5" i="10"/>
  <c r="IST5" i="10"/>
  <c r="ISS5" i="10"/>
  <c r="ISR5" i="10"/>
  <c r="ISQ5" i="10"/>
  <c r="ISP5" i="10"/>
  <c r="ISO5" i="10"/>
  <c r="ISN5" i="10"/>
  <c r="ISM5" i="10"/>
  <c r="ISL5" i="10"/>
  <c r="ISK5" i="10"/>
  <c r="ISJ5" i="10"/>
  <c r="ISI5" i="10"/>
  <c r="ISH5" i="10"/>
  <c r="ISG5" i="10"/>
  <c r="ISF5" i="10"/>
  <c r="ISE5" i="10"/>
  <c r="ISD5" i="10"/>
  <c r="ISC5" i="10"/>
  <c r="ISB5" i="10"/>
  <c r="ISA5" i="10"/>
  <c r="IRZ5" i="10"/>
  <c r="IRY5" i="10"/>
  <c r="IRX5" i="10"/>
  <c r="IRW5" i="10"/>
  <c r="IRV5" i="10"/>
  <c r="IRU5" i="10"/>
  <c r="IRT5" i="10"/>
  <c r="IRS5" i="10"/>
  <c r="IRR5" i="10"/>
  <c r="IRQ5" i="10"/>
  <c r="IRP5" i="10"/>
  <c r="IRO5" i="10"/>
  <c r="IRN5" i="10"/>
  <c r="IRM5" i="10"/>
  <c r="IRL5" i="10"/>
  <c r="IRK5" i="10"/>
  <c r="IRJ5" i="10"/>
  <c r="IRI5" i="10"/>
  <c r="IRH5" i="10"/>
  <c r="IRG5" i="10"/>
  <c r="IRF5" i="10"/>
  <c r="IRE5" i="10"/>
  <c r="IRD5" i="10"/>
  <c r="IRC5" i="10"/>
  <c r="IRB5" i="10"/>
  <c r="IRA5" i="10"/>
  <c r="IQZ5" i="10"/>
  <c r="IQY5" i="10"/>
  <c r="IQX5" i="10"/>
  <c r="IQW5" i="10"/>
  <c r="IQV5" i="10"/>
  <c r="IQU5" i="10"/>
  <c r="IQT5" i="10"/>
  <c r="IQS5" i="10"/>
  <c r="IQR5" i="10"/>
  <c r="IQQ5" i="10"/>
  <c r="IQP5" i="10"/>
  <c r="IQO5" i="10"/>
  <c r="IQN5" i="10"/>
  <c r="IQM5" i="10"/>
  <c r="IQL5" i="10"/>
  <c r="IQK5" i="10"/>
  <c r="IQJ5" i="10"/>
  <c r="IQI5" i="10"/>
  <c r="IQH5" i="10"/>
  <c r="IQG5" i="10"/>
  <c r="IQF5" i="10"/>
  <c r="IQE5" i="10"/>
  <c r="IQD5" i="10"/>
  <c r="IQC5" i="10"/>
  <c r="IQB5" i="10"/>
  <c r="IQA5" i="10"/>
  <c r="IPZ5" i="10"/>
  <c r="IPY5" i="10"/>
  <c r="IPX5" i="10"/>
  <c r="IPW5" i="10"/>
  <c r="IPV5" i="10"/>
  <c r="IPU5" i="10"/>
  <c r="IPT5" i="10"/>
  <c r="IPS5" i="10"/>
  <c r="IPR5" i="10"/>
  <c r="IPQ5" i="10"/>
  <c r="IPP5" i="10"/>
  <c r="IPO5" i="10"/>
  <c r="IPN5" i="10"/>
  <c r="IPM5" i="10"/>
  <c r="IPL5" i="10"/>
  <c r="IPK5" i="10"/>
  <c r="IPJ5" i="10"/>
  <c r="IPI5" i="10"/>
  <c r="IPH5" i="10"/>
  <c r="IPG5" i="10"/>
  <c r="IPF5" i="10"/>
  <c r="IPE5" i="10"/>
  <c r="IPD5" i="10"/>
  <c r="IPC5" i="10"/>
  <c r="IPB5" i="10"/>
  <c r="IPA5" i="10"/>
  <c r="IOZ5" i="10"/>
  <c r="IOY5" i="10"/>
  <c r="IOX5" i="10"/>
  <c r="IOW5" i="10"/>
  <c r="IOV5" i="10"/>
  <c r="IOU5" i="10"/>
  <c r="IOT5" i="10"/>
  <c r="IOS5" i="10"/>
  <c r="IOR5" i="10"/>
  <c r="IOQ5" i="10"/>
  <c r="IOP5" i="10"/>
  <c r="IOO5" i="10"/>
  <c r="ION5" i="10"/>
  <c r="IOM5" i="10"/>
  <c r="IOL5" i="10"/>
  <c r="IOK5" i="10"/>
  <c r="IOJ5" i="10"/>
  <c r="IOI5" i="10"/>
  <c r="IOH5" i="10"/>
  <c r="IOG5" i="10"/>
  <c r="IOF5" i="10"/>
  <c r="IOE5" i="10"/>
  <c r="IOD5" i="10"/>
  <c r="IOC5" i="10"/>
  <c r="IOB5" i="10"/>
  <c r="IOA5" i="10"/>
  <c r="INZ5" i="10"/>
  <c r="INY5" i="10"/>
  <c r="INX5" i="10"/>
  <c r="INW5" i="10"/>
  <c r="INV5" i="10"/>
  <c r="INU5" i="10"/>
  <c r="INT5" i="10"/>
  <c r="INS5" i="10"/>
  <c r="INR5" i="10"/>
  <c r="INQ5" i="10"/>
  <c r="INP5" i="10"/>
  <c r="INO5" i="10"/>
  <c r="INN5" i="10"/>
  <c r="INM5" i="10"/>
  <c r="INL5" i="10"/>
  <c r="INK5" i="10"/>
  <c r="INJ5" i="10"/>
  <c r="INI5" i="10"/>
  <c r="INH5" i="10"/>
  <c r="ING5" i="10"/>
  <c r="INF5" i="10"/>
  <c r="INE5" i="10"/>
  <c r="IND5" i="10"/>
  <c r="INC5" i="10"/>
  <c r="INB5" i="10"/>
  <c r="INA5" i="10"/>
  <c r="IMZ5" i="10"/>
  <c r="IMY5" i="10"/>
  <c r="IMX5" i="10"/>
  <c r="IMW5" i="10"/>
  <c r="IMV5" i="10"/>
  <c r="IMU5" i="10"/>
  <c r="IMT5" i="10"/>
  <c r="IMS5" i="10"/>
  <c r="IMR5" i="10"/>
  <c r="IMQ5" i="10"/>
  <c r="IMP5" i="10"/>
  <c r="IMO5" i="10"/>
  <c r="IMN5" i="10"/>
  <c r="IMM5" i="10"/>
  <c r="IML5" i="10"/>
  <c r="IMK5" i="10"/>
  <c r="IMJ5" i="10"/>
  <c r="IMI5" i="10"/>
  <c r="IMH5" i="10"/>
  <c r="IMG5" i="10"/>
  <c r="IMF5" i="10"/>
  <c r="IME5" i="10"/>
  <c r="IMD5" i="10"/>
  <c r="IMC5" i="10"/>
  <c r="IMB5" i="10"/>
  <c r="IMA5" i="10"/>
  <c r="ILZ5" i="10"/>
  <c r="ILY5" i="10"/>
  <c r="ILX5" i="10"/>
  <c r="ILW5" i="10"/>
  <c r="ILV5" i="10"/>
  <c r="ILU5" i="10"/>
  <c r="ILT5" i="10"/>
  <c r="ILS5" i="10"/>
  <c r="ILR5" i="10"/>
  <c r="ILQ5" i="10"/>
  <c r="ILP5" i="10"/>
  <c r="ILO5" i="10"/>
  <c r="ILN5" i="10"/>
  <c r="ILM5" i="10"/>
  <c r="ILL5" i="10"/>
  <c r="ILK5" i="10"/>
  <c r="ILJ5" i="10"/>
  <c r="ILI5" i="10"/>
  <c r="ILH5" i="10"/>
  <c r="ILG5" i="10"/>
  <c r="ILF5" i="10"/>
  <c r="ILE5" i="10"/>
  <c r="ILD5" i="10"/>
  <c r="ILC5" i="10"/>
  <c r="ILB5" i="10"/>
  <c r="ILA5" i="10"/>
  <c r="IKZ5" i="10"/>
  <c r="IKY5" i="10"/>
  <c r="IKX5" i="10"/>
  <c r="IKW5" i="10"/>
  <c r="IKV5" i="10"/>
  <c r="IKU5" i="10"/>
  <c r="IKT5" i="10"/>
  <c r="IKS5" i="10"/>
  <c r="IKR5" i="10"/>
  <c r="IKQ5" i="10"/>
  <c r="IKP5" i="10"/>
  <c r="IKO5" i="10"/>
  <c r="IKN5" i="10"/>
  <c r="IKM5" i="10"/>
  <c r="IKL5" i="10"/>
  <c r="IKK5" i="10"/>
  <c r="IKJ5" i="10"/>
  <c r="IKI5" i="10"/>
  <c r="IKH5" i="10"/>
  <c r="IKG5" i="10"/>
  <c r="IKF5" i="10"/>
  <c r="IKE5" i="10"/>
  <c r="IKD5" i="10"/>
  <c r="IKC5" i="10"/>
  <c r="IKB5" i="10"/>
  <c r="IKA5" i="10"/>
  <c r="IJZ5" i="10"/>
  <c r="IJY5" i="10"/>
  <c r="IJX5" i="10"/>
  <c r="IJW5" i="10"/>
  <c r="IJV5" i="10"/>
  <c r="IJU5" i="10"/>
  <c r="IJT5" i="10"/>
  <c r="IJS5" i="10"/>
  <c r="IJR5" i="10"/>
  <c r="IJQ5" i="10"/>
  <c r="IJP5" i="10"/>
  <c r="IJO5" i="10"/>
  <c r="IJN5" i="10"/>
  <c r="IJM5" i="10"/>
  <c r="IJL5" i="10"/>
  <c r="IJK5" i="10"/>
  <c r="IJJ5" i="10"/>
  <c r="IJI5" i="10"/>
  <c r="IJH5" i="10"/>
  <c r="IJG5" i="10"/>
  <c r="IJF5" i="10"/>
  <c r="IJE5" i="10"/>
  <c r="IJD5" i="10"/>
  <c r="IJC5" i="10"/>
  <c r="IJB5" i="10"/>
  <c r="IJA5" i="10"/>
  <c r="IIZ5" i="10"/>
  <c r="IIY5" i="10"/>
  <c r="IIX5" i="10"/>
  <c r="IIW5" i="10"/>
  <c r="IIV5" i="10"/>
  <c r="IIU5" i="10"/>
  <c r="IIT5" i="10"/>
  <c r="IIS5" i="10"/>
  <c r="IIR5" i="10"/>
  <c r="IIQ5" i="10"/>
  <c r="IIP5" i="10"/>
  <c r="IIO5" i="10"/>
  <c r="IIN5" i="10"/>
  <c r="IIM5" i="10"/>
  <c r="IIL5" i="10"/>
  <c r="IIK5" i="10"/>
  <c r="IIJ5" i="10"/>
  <c r="III5" i="10"/>
  <c r="IIH5" i="10"/>
  <c r="IIG5" i="10"/>
  <c r="IIF5" i="10"/>
  <c r="IIE5" i="10"/>
  <c r="IID5" i="10"/>
  <c r="IIC5" i="10"/>
  <c r="IIB5" i="10"/>
  <c r="IIA5" i="10"/>
  <c r="IHZ5" i="10"/>
  <c r="IHY5" i="10"/>
  <c r="IHX5" i="10"/>
  <c r="IHW5" i="10"/>
  <c r="IHV5" i="10"/>
  <c r="IHU5" i="10"/>
  <c r="IHT5" i="10"/>
  <c r="IHS5" i="10"/>
  <c r="IHR5" i="10"/>
  <c r="IHQ5" i="10"/>
  <c r="IHP5" i="10"/>
  <c r="IHO5" i="10"/>
  <c r="IHN5" i="10"/>
  <c r="IHM5" i="10"/>
  <c r="IHL5" i="10"/>
  <c r="IHK5" i="10"/>
  <c r="IHJ5" i="10"/>
  <c r="IHI5" i="10"/>
  <c r="IHH5" i="10"/>
  <c r="IHG5" i="10"/>
  <c r="IHF5" i="10"/>
  <c r="IHE5" i="10"/>
  <c r="IHD5" i="10"/>
  <c r="IHC5" i="10"/>
  <c r="IHB5" i="10"/>
  <c r="IHA5" i="10"/>
  <c r="IGZ5" i="10"/>
  <c r="IGY5" i="10"/>
  <c r="IGX5" i="10"/>
  <c r="IGW5" i="10"/>
  <c r="IGV5" i="10"/>
  <c r="IGU5" i="10"/>
  <c r="IGT5" i="10"/>
  <c r="IGS5" i="10"/>
  <c r="IGR5" i="10"/>
  <c r="IGQ5" i="10"/>
  <c r="IGP5" i="10"/>
  <c r="IGO5" i="10"/>
  <c r="IGN5" i="10"/>
  <c r="IGM5" i="10"/>
  <c r="IGL5" i="10"/>
  <c r="IGK5" i="10"/>
  <c r="IGJ5" i="10"/>
  <c r="IGI5" i="10"/>
  <c r="IGH5" i="10"/>
  <c r="IGG5" i="10"/>
  <c r="IGF5" i="10"/>
  <c r="IGE5" i="10"/>
  <c r="IGD5" i="10"/>
  <c r="IGC5" i="10"/>
  <c r="IGB5" i="10"/>
  <c r="IGA5" i="10"/>
  <c r="IFZ5" i="10"/>
  <c r="IFY5" i="10"/>
  <c r="IFX5" i="10"/>
  <c r="IFW5" i="10"/>
  <c r="IFV5" i="10"/>
  <c r="IFU5" i="10"/>
  <c r="IFT5" i="10"/>
  <c r="IFS5" i="10"/>
  <c r="IFR5" i="10"/>
  <c r="IFQ5" i="10"/>
  <c r="IFP5" i="10"/>
  <c r="IFO5" i="10"/>
  <c r="IFN5" i="10"/>
  <c r="IFM5" i="10"/>
  <c r="IFL5" i="10"/>
  <c r="IFK5" i="10"/>
  <c r="IFJ5" i="10"/>
  <c r="IFI5" i="10"/>
  <c r="IFH5" i="10"/>
  <c r="IFG5" i="10"/>
  <c r="IFF5" i="10"/>
  <c r="IFE5" i="10"/>
  <c r="IFD5" i="10"/>
  <c r="IFC5" i="10"/>
  <c r="IFB5" i="10"/>
  <c r="IFA5" i="10"/>
  <c r="IEZ5" i="10"/>
  <c r="IEY5" i="10"/>
  <c r="IEX5" i="10"/>
  <c r="IEW5" i="10"/>
  <c r="IEV5" i="10"/>
  <c r="IEU5" i="10"/>
  <c r="IET5" i="10"/>
  <c r="IES5" i="10"/>
  <c r="IER5" i="10"/>
  <c r="IEQ5" i="10"/>
  <c r="IEP5" i="10"/>
  <c r="IEO5" i="10"/>
  <c r="IEN5" i="10"/>
  <c r="IEM5" i="10"/>
  <c r="IEL5" i="10"/>
  <c r="IEK5" i="10"/>
  <c r="IEJ5" i="10"/>
  <c r="IEI5" i="10"/>
  <c r="IEH5" i="10"/>
  <c r="IEG5" i="10"/>
  <c r="IEF5" i="10"/>
  <c r="IEE5" i="10"/>
  <c r="IED5" i="10"/>
  <c r="IEC5" i="10"/>
  <c r="IEB5" i="10"/>
  <c r="IEA5" i="10"/>
  <c r="IDZ5" i="10"/>
  <c r="IDY5" i="10"/>
  <c r="IDX5" i="10"/>
  <c r="IDW5" i="10"/>
  <c r="IDV5" i="10"/>
  <c r="IDU5" i="10"/>
  <c r="IDT5" i="10"/>
  <c r="IDS5" i="10"/>
  <c r="IDR5" i="10"/>
  <c r="IDQ5" i="10"/>
  <c r="IDP5" i="10"/>
  <c r="IDO5" i="10"/>
  <c r="IDN5" i="10"/>
  <c r="IDM5" i="10"/>
  <c r="IDL5" i="10"/>
  <c r="IDK5" i="10"/>
  <c r="IDJ5" i="10"/>
  <c r="IDI5" i="10"/>
  <c r="IDH5" i="10"/>
  <c r="IDG5" i="10"/>
  <c r="IDF5" i="10"/>
  <c r="IDE5" i="10"/>
  <c r="IDD5" i="10"/>
  <c r="IDC5" i="10"/>
  <c r="IDB5" i="10"/>
  <c r="IDA5" i="10"/>
  <c r="ICZ5" i="10"/>
  <c r="ICY5" i="10"/>
  <c r="ICX5" i="10"/>
  <c r="ICW5" i="10"/>
  <c r="ICV5" i="10"/>
  <c r="ICU5" i="10"/>
  <c r="ICT5" i="10"/>
  <c r="ICS5" i="10"/>
  <c r="ICR5" i="10"/>
  <c r="ICQ5" i="10"/>
  <c r="ICP5" i="10"/>
  <c r="ICO5" i="10"/>
  <c r="ICN5" i="10"/>
  <c r="ICM5" i="10"/>
  <c r="ICL5" i="10"/>
  <c r="ICK5" i="10"/>
  <c r="ICJ5" i="10"/>
  <c r="ICI5" i="10"/>
  <c r="ICH5" i="10"/>
  <c r="ICG5" i="10"/>
  <c r="ICF5" i="10"/>
  <c r="ICE5" i="10"/>
  <c r="ICD5" i="10"/>
  <c r="ICC5" i="10"/>
  <c r="ICB5" i="10"/>
  <c r="ICA5" i="10"/>
  <c r="IBZ5" i="10"/>
  <c r="IBY5" i="10"/>
  <c r="IBX5" i="10"/>
  <c r="IBW5" i="10"/>
  <c r="IBV5" i="10"/>
  <c r="IBU5" i="10"/>
  <c r="IBT5" i="10"/>
  <c r="IBS5" i="10"/>
  <c r="IBR5" i="10"/>
  <c r="IBQ5" i="10"/>
  <c r="IBP5" i="10"/>
  <c r="IBO5" i="10"/>
  <c r="IBN5" i="10"/>
  <c r="IBM5" i="10"/>
  <c r="IBL5" i="10"/>
  <c r="IBK5" i="10"/>
  <c r="IBJ5" i="10"/>
  <c r="IBI5" i="10"/>
  <c r="IBH5" i="10"/>
  <c r="IBG5" i="10"/>
  <c r="IBF5" i="10"/>
  <c r="IBE5" i="10"/>
  <c r="IBD5" i="10"/>
  <c r="IBC5" i="10"/>
  <c r="IBB5" i="10"/>
  <c r="IBA5" i="10"/>
  <c r="IAZ5" i="10"/>
  <c r="IAY5" i="10"/>
  <c r="IAX5" i="10"/>
  <c r="IAW5" i="10"/>
  <c r="IAV5" i="10"/>
  <c r="IAU5" i="10"/>
  <c r="IAT5" i="10"/>
  <c r="IAS5" i="10"/>
  <c r="IAR5" i="10"/>
  <c r="IAQ5" i="10"/>
  <c r="IAP5" i="10"/>
  <c r="IAO5" i="10"/>
  <c r="IAN5" i="10"/>
  <c r="IAM5" i="10"/>
  <c r="IAL5" i="10"/>
  <c r="IAK5" i="10"/>
  <c r="IAJ5" i="10"/>
  <c r="IAI5" i="10"/>
  <c r="IAH5" i="10"/>
  <c r="IAG5" i="10"/>
  <c r="IAF5" i="10"/>
  <c r="IAE5" i="10"/>
  <c r="IAD5" i="10"/>
  <c r="IAC5" i="10"/>
  <c r="IAB5" i="10"/>
  <c r="IAA5" i="10"/>
  <c r="HZZ5" i="10"/>
  <c r="HZY5" i="10"/>
  <c r="HZX5" i="10"/>
  <c r="HZW5" i="10"/>
  <c r="HZV5" i="10"/>
  <c r="HZU5" i="10"/>
  <c r="HZT5" i="10"/>
  <c r="HZS5" i="10"/>
  <c r="HZR5" i="10"/>
  <c r="HZQ5" i="10"/>
  <c r="HZP5" i="10"/>
  <c r="HZO5" i="10"/>
  <c r="HZN5" i="10"/>
  <c r="HZM5" i="10"/>
  <c r="HZL5" i="10"/>
  <c r="HZK5" i="10"/>
  <c r="HZJ5" i="10"/>
  <c r="HZI5" i="10"/>
  <c r="HZH5" i="10"/>
  <c r="HZG5" i="10"/>
  <c r="HZF5" i="10"/>
  <c r="HZE5" i="10"/>
  <c r="HZD5" i="10"/>
  <c r="HZC5" i="10"/>
  <c r="HZB5" i="10"/>
  <c r="HZA5" i="10"/>
  <c r="HYZ5" i="10"/>
  <c r="HYY5" i="10"/>
  <c r="HYX5" i="10"/>
  <c r="HYW5" i="10"/>
  <c r="HYV5" i="10"/>
  <c r="HYU5" i="10"/>
  <c r="HYT5" i="10"/>
  <c r="HYS5" i="10"/>
  <c r="HYR5" i="10"/>
  <c r="HYQ5" i="10"/>
  <c r="HYP5" i="10"/>
  <c r="HYO5" i="10"/>
  <c r="HYN5" i="10"/>
  <c r="HYM5" i="10"/>
  <c r="HYL5" i="10"/>
  <c r="HYK5" i="10"/>
  <c r="HYJ5" i="10"/>
  <c r="HYI5" i="10"/>
  <c r="HYH5" i="10"/>
  <c r="HYG5" i="10"/>
  <c r="HYF5" i="10"/>
  <c r="HYE5" i="10"/>
  <c r="HYD5" i="10"/>
  <c r="HYC5" i="10"/>
  <c r="HYB5" i="10"/>
  <c r="HYA5" i="10"/>
  <c r="HXZ5" i="10"/>
  <c r="HXY5" i="10"/>
  <c r="HXX5" i="10"/>
  <c r="HXW5" i="10"/>
  <c r="HXV5" i="10"/>
  <c r="HXU5" i="10"/>
  <c r="HXT5" i="10"/>
  <c r="HXS5" i="10"/>
  <c r="HXR5" i="10"/>
  <c r="HXQ5" i="10"/>
  <c r="HXP5" i="10"/>
  <c r="HXO5" i="10"/>
  <c r="HXN5" i="10"/>
  <c r="HXM5" i="10"/>
  <c r="HXL5" i="10"/>
  <c r="HXK5" i="10"/>
  <c r="HXJ5" i="10"/>
  <c r="HXI5" i="10"/>
  <c r="HXH5" i="10"/>
  <c r="HXG5" i="10"/>
  <c r="HXF5" i="10"/>
  <c r="HXE5" i="10"/>
  <c r="HXD5" i="10"/>
  <c r="HXC5" i="10"/>
  <c r="HXB5" i="10"/>
  <c r="HXA5" i="10"/>
  <c r="HWZ5" i="10"/>
  <c r="HWY5" i="10"/>
  <c r="HWX5" i="10"/>
  <c r="HWW5" i="10"/>
  <c r="HWV5" i="10"/>
  <c r="HWU5" i="10"/>
  <c r="HWT5" i="10"/>
  <c r="HWS5" i="10"/>
  <c r="HWR5" i="10"/>
  <c r="HWQ5" i="10"/>
  <c r="HWP5" i="10"/>
  <c r="HWO5" i="10"/>
  <c r="HWN5" i="10"/>
  <c r="HWM5" i="10"/>
  <c r="HWL5" i="10"/>
  <c r="HWK5" i="10"/>
  <c r="HWJ5" i="10"/>
  <c r="HWI5" i="10"/>
  <c r="HWH5" i="10"/>
  <c r="HWG5" i="10"/>
  <c r="HWF5" i="10"/>
  <c r="HWE5" i="10"/>
  <c r="HWD5" i="10"/>
  <c r="HWC5" i="10"/>
  <c r="HWB5" i="10"/>
  <c r="HWA5" i="10"/>
  <c r="HVZ5" i="10"/>
  <c r="HVY5" i="10"/>
  <c r="HVX5" i="10"/>
  <c r="HVW5" i="10"/>
  <c r="HVV5" i="10"/>
  <c r="HVU5" i="10"/>
  <c r="HVT5" i="10"/>
  <c r="HVS5" i="10"/>
  <c r="HVR5" i="10"/>
  <c r="HVQ5" i="10"/>
  <c r="HVP5" i="10"/>
  <c r="HVO5" i="10"/>
  <c r="HVN5" i="10"/>
  <c r="HVM5" i="10"/>
  <c r="HVL5" i="10"/>
  <c r="HVK5" i="10"/>
  <c r="HVJ5" i="10"/>
  <c r="HVI5" i="10"/>
  <c r="HVH5" i="10"/>
  <c r="HVG5" i="10"/>
  <c r="HVF5" i="10"/>
  <c r="HVE5" i="10"/>
  <c r="HVD5" i="10"/>
  <c r="HVC5" i="10"/>
  <c r="HVB5" i="10"/>
  <c r="HVA5" i="10"/>
  <c r="HUZ5" i="10"/>
  <c r="HUY5" i="10"/>
  <c r="HUX5" i="10"/>
  <c r="HUW5" i="10"/>
  <c r="HUV5" i="10"/>
  <c r="HUU5" i="10"/>
  <c r="HUT5" i="10"/>
  <c r="HUS5" i="10"/>
  <c r="HUR5" i="10"/>
  <c r="HUQ5" i="10"/>
  <c r="HUP5" i="10"/>
  <c r="HUO5" i="10"/>
  <c r="HUN5" i="10"/>
  <c r="HUM5" i="10"/>
  <c r="HUL5" i="10"/>
  <c r="HUK5" i="10"/>
  <c r="HUJ5" i="10"/>
  <c r="HUI5" i="10"/>
  <c r="HUH5" i="10"/>
  <c r="HUG5" i="10"/>
  <c r="HUF5" i="10"/>
  <c r="HUE5" i="10"/>
  <c r="HUD5" i="10"/>
  <c r="HUC5" i="10"/>
  <c r="HUB5" i="10"/>
  <c r="HUA5" i="10"/>
  <c r="HTZ5" i="10"/>
  <c r="HTY5" i="10"/>
  <c r="HTX5" i="10"/>
  <c r="HTW5" i="10"/>
  <c r="HTV5" i="10"/>
  <c r="HTU5" i="10"/>
  <c r="HTT5" i="10"/>
  <c r="HTS5" i="10"/>
  <c r="HTR5" i="10"/>
  <c r="HTQ5" i="10"/>
  <c r="HTP5" i="10"/>
  <c r="HTO5" i="10"/>
  <c r="HTN5" i="10"/>
  <c r="HTM5" i="10"/>
  <c r="HTL5" i="10"/>
  <c r="HTK5" i="10"/>
  <c r="HTJ5" i="10"/>
  <c r="HTI5" i="10"/>
  <c r="HTH5" i="10"/>
  <c r="HTG5" i="10"/>
  <c r="HTF5" i="10"/>
  <c r="HTE5" i="10"/>
  <c r="HTD5" i="10"/>
  <c r="HTC5" i="10"/>
  <c r="HTB5" i="10"/>
  <c r="HTA5" i="10"/>
  <c r="HSZ5" i="10"/>
  <c r="HSY5" i="10"/>
  <c r="HSX5" i="10"/>
  <c r="HSW5" i="10"/>
  <c r="HSV5" i="10"/>
  <c r="HSU5" i="10"/>
  <c r="HST5" i="10"/>
  <c r="HSS5" i="10"/>
  <c r="HSR5" i="10"/>
  <c r="HSQ5" i="10"/>
  <c r="HSP5" i="10"/>
  <c r="HSO5" i="10"/>
  <c r="HSN5" i="10"/>
  <c r="HSM5" i="10"/>
  <c r="HSL5" i="10"/>
  <c r="HSK5" i="10"/>
  <c r="HSJ5" i="10"/>
  <c r="HSI5" i="10"/>
  <c r="HSH5" i="10"/>
  <c r="HSG5" i="10"/>
  <c r="HSF5" i="10"/>
  <c r="HSE5" i="10"/>
  <c r="HSD5" i="10"/>
  <c r="HSC5" i="10"/>
  <c r="HSB5" i="10"/>
  <c r="HSA5" i="10"/>
  <c r="HRZ5" i="10"/>
  <c r="HRY5" i="10"/>
  <c r="HRX5" i="10"/>
  <c r="HRW5" i="10"/>
  <c r="HRV5" i="10"/>
  <c r="HRU5" i="10"/>
  <c r="HRT5" i="10"/>
  <c r="HRS5" i="10"/>
  <c r="HRR5" i="10"/>
  <c r="HRQ5" i="10"/>
  <c r="HRP5" i="10"/>
  <c r="HRO5" i="10"/>
  <c r="HRN5" i="10"/>
  <c r="HRM5" i="10"/>
  <c r="HRL5" i="10"/>
  <c r="HRK5" i="10"/>
  <c r="HRJ5" i="10"/>
  <c r="HRI5" i="10"/>
  <c r="HRH5" i="10"/>
  <c r="HRG5" i="10"/>
  <c r="HRF5" i="10"/>
  <c r="HRE5" i="10"/>
  <c r="HRD5" i="10"/>
  <c r="HRC5" i="10"/>
  <c r="HRB5" i="10"/>
  <c r="HRA5" i="10"/>
  <c r="HQZ5" i="10"/>
  <c r="HQY5" i="10"/>
  <c r="HQX5" i="10"/>
  <c r="HQW5" i="10"/>
  <c r="HQV5" i="10"/>
  <c r="HQU5" i="10"/>
  <c r="HQT5" i="10"/>
  <c r="HQS5" i="10"/>
  <c r="HQR5" i="10"/>
  <c r="HQQ5" i="10"/>
  <c r="HQP5" i="10"/>
  <c r="HQO5" i="10"/>
  <c r="HQN5" i="10"/>
  <c r="HQM5" i="10"/>
  <c r="HQL5" i="10"/>
  <c r="HQK5" i="10"/>
  <c r="HQJ5" i="10"/>
  <c r="HQI5" i="10"/>
  <c r="HQH5" i="10"/>
  <c r="HQG5" i="10"/>
  <c r="HQF5" i="10"/>
  <c r="HQE5" i="10"/>
  <c r="HQD5" i="10"/>
  <c r="HQC5" i="10"/>
  <c r="HQB5" i="10"/>
  <c r="HQA5" i="10"/>
  <c r="HPZ5" i="10"/>
  <c r="HPY5" i="10"/>
  <c r="HPX5" i="10"/>
  <c r="HPW5" i="10"/>
  <c r="HPV5" i="10"/>
  <c r="HPU5" i="10"/>
  <c r="HPT5" i="10"/>
  <c r="HPS5" i="10"/>
  <c r="HPR5" i="10"/>
  <c r="HPQ5" i="10"/>
  <c r="HPP5" i="10"/>
  <c r="HPO5" i="10"/>
  <c r="HPN5" i="10"/>
  <c r="HPM5" i="10"/>
  <c r="HPL5" i="10"/>
  <c r="HPK5" i="10"/>
  <c r="HPJ5" i="10"/>
  <c r="HPI5" i="10"/>
  <c r="HPH5" i="10"/>
  <c r="HPG5" i="10"/>
  <c r="HPF5" i="10"/>
  <c r="HPE5" i="10"/>
  <c r="HPD5" i="10"/>
  <c r="HPC5" i="10"/>
  <c r="HPB5" i="10"/>
  <c r="HPA5" i="10"/>
  <c r="HOZ5" i="10"/>
  <c r="HOY5" i="10"/>
  <c r="HOX5" i="10"/>
  <c r="HOW5" i="10"/>
  <c r="HOV5" i="10"/>
  <c r="HOU5" i="10"/>
  <c r="HOT5" i="10"/>
  <c r="HOS5" i="10"/>
  <c r="HOR5" i="10"/>
  <c r="HOQ5" i="10"/>
  <c r="HOP5" i="10"/>
  <c r="HOO5" i="10"/>
  <c r="HON5" i="10"/>
  <c r="HOM5" i="10"/>
  <c r="HOL5" i="10"/>
  <c r="HOK5" i="10"/>
  <c r="HOJ5" i="10"/>
  <c r="HOI5" i="10"/>
  <c r="HOH5" i="10"/>
  <c r="HOG5" i="10"/>
  <c r="HOF5" i="10"/>
  <c r="HOE5" i="10"/>
  <c r="HOD5" i="10"/>
  <c r="HOC5" i="10"/>
  <c r="HOB5" i="10"/>
  <c r="HOA5" i="10"/>
  <c r="HNZ5" i="10"/>
  <c r="HNY5" i="10"/>
  <c r="HNX5" i="10"/>
  <c r="HNW5" i="10"/>
  <c r="HNV5" i="10"/>
  <c r="HNU5" i="10"/>
  <c r="HNT5" i="10"/>
  <c r="HNS5" i="10"/>
  <c r="HNR5" i="10"/>
  <c r="HNQ5" i="10"/>
  <c r="HNP5" i="10"/>
  <c r="HNO5" i="10"/>
  <c r="HNN5" i="10"/>
  <c r="HNM5" i="10"/>
  <c r="HNL5" i="10"/>
  <c r="HNK5" i="10"/>
  <c r="HNJ5" i="10"/>
  <c r="HNI5" i="10"/>
  <c r="HNH5" i="10"/>
  <c r="HNG5" i="10"/>
  <c r="HNF5" i="10"/>
  <c r="HNE5" i="10"/>
  <c r="HND5" i="10"/>
  <c r="HNC5" i="10"/>
  <c r="HNB5" i="10"/>
  <c r="HNA5" i="10"/>
  <c r="HMZ5" i="10"/>
  <c r="HMY5" i="10"/>
  <c r="HMX5" i="10"/>
  <c r="HMW5" i="10"/>
  <c r="HMV5" i="10"/>
  <c r="HMU5" i="10"/>
  <c r="HMT5" i="10"/>
  <c r="HMS5" i="10"/>
  <c r="HMR5" i="10"/>
  <c r="HMQ5" i="10"/>
  <c r="HMP5" i="10"/>
  <c r="HMO5" i="10"/>
  <c r="HMN5" i="10"/>
  <c r="HMM5" i="10"/>
  <c r="HML5" i="10"/>
  <c r="HMK5" i="10"/>
  <c r="HMJ5" i="10"/>
  <c r="HMI5" i="10"/>
  <c r="HMH5" i="10"/>
  <c r="HMG5" i="10"/>
  <c r="HMF5" i="10"/>
  <c r="HME5" i="10"/>
  <c r="HMD5" i="10"/>
  <c r="HMC5" i="10"/>
  <c r="HMB5" i="10"/>
  <c r="HMA5" i="10"/>
  <c r="HLZ5" i="10"/>
  <c r="HLY5" i="10"/>
  <c r="HLX5" i="10"/>
  <c r="HLW5" i="10"/>
  <c r="HLV5" i="10"/>
  <c r="HLU5" i="10"/>
  <c r="HLT5" i="10"/>
  <c r="HLS5" i="10"/>
  <c r="HLR5" i="10"/>
  <c r="HLQ5" i="10"/>
  <c r="HLP5" i="10"/>
  <c r="HLO5" i="10"/>
  <c r="HLN5" i="10"/>
  <c r="HLM5" i="10"/>
  <c r="HLL5" i="10"/>
  <c r="HLK5" i="10"/>
  <c r="HLJ5" i="10"/>
  <c r="HLI5" i="10"/>
  <c r="HLH5" i="10"/>
  <c r="HLG5" i="10"/>
  <c r="HLF5" i="10"/>
  <c r="HLE5" i="10"/>
  <c r="HLD5" i="10"/>
  <c r="HLC5" i="10"/>
  <c r="HLB5" i="10"/>
  <c r="HLA5" i="10"/>
  <c r="HKZ5" i="10"/>
  <c r="HKY5" i="10"/>
  <c r="HKX5" i="10"/>
  <c r="HKW5" i="10"/>
  <c r="HKV5" i="10"/>
  <c r="HKU5" i="10"/>
  <c r="HKT5" i="10"/>
  <c r="HKS5" i="10"/>
  <c r="HKR5" i="10"/>
  <c r="HKQ5" i="10"/>
  <c r="HKP5" i="10"/>
  <c r="HKO5" i="10"/>
  <c r="HKN5" i="10"/>
  <c r="HKM5" i="10"/>
  <c r="HKL5" i="10"/>
  <c r="HKK5" i="10"/>
  <c r="HKJ5" i="10"/>
  <c r="HKI5" i="10"/>
  <c r="HKH5" i="10"/>
  <c r="HKG5" i="10"/>
  <c r="HKF5" i="10"/>
  <c r="HKE5" i="10"/>
  <c r="HKD5" i="10"/>
  <c r="HKC5" i="10"/>
  <c r="HKB5" i="10"/>
  <c r="HKA5" i="10"/>
  <c r="HJZ5" i="10"/>
  <c r="HJY5" i="10"/>
  <c r="HJX5" i="10"/>
  <c r="HJW5" i="10"/>
  <c r="HJV5" i="10"/>
  <c r="HJU5" i="10"/>
  <c r="HJT5" i="10"/>
  <c r="HJS5" i="10"/>
  <c r="HJR5" i="10"/>
  <c r="HJQ5" i="10"/>
  <c r="HJP5" i="10"/>
  <c r="HJO5" i="10"/>
  <c r="HJN5" i="10"/>
  <c r="HJM5" i="10"/>
  <c r="HJL5" i="10"/>
  <c r="HJK5" i="10"/>
  <c r="HJJ5" i="10"/>
  <c r="HJI5" i="10"/>
  <c r="HJH5" i="10"/>
  <c r="HJG5" i="10"/>
  <c r="HJF5" i="10"/>
  <c r="HJE5" i="10"/>
  <c r="HJD5" i="10"/>
  <c r="HJC5" i="10"/>
  <c r="HJB5" i="10"/>
  <c r="HJA5" i="10"/>
  <c r="HIZ5" i="10"/>
  <c r="HIY5" i="10"/>
  <c r="HIX5" i="10"/>
  <c r="HIW5" i="10"/>
  <c r="HIV5" i="10"/>
  <c r="HIU5" i="10"/>
  <c r="HIT5" i="10"/>
  <c r="HIS5" i="10"/>
  <c r="HIR5" i="10"/>
  <c r="HIQ5" i="10"/>
  <c r="HIP5" i="10"/>
  <c r="HIO5" i="10"/>
  <c r="HIN5" i="10"/>
  <c r="HIM5" i="10"/>
  <c r="HIL5" i="10"/>
  <c r="HIK5" i="10"/>
  <c r="HIJ5" i="10"/>
  <c r="HII5" i="10"/>
  <c r="HIH5" i="10"/>
  <c r="HIG5" i="10"/>
  <c r="HIF5" i="10"/>
  <c r="HIE5" i="10"/>
  <c r="HID5" i="10"/>
  <c r="HIC5" i="10"/>
  <c r="HIB5" i="10"/>
  <c r="HIA5" i="10"/>
  <c r="HHZ5" i="10"/>
  <c r="HHY5" i="10"/>
  <c r="HHX5" i="10"/>
  <c r="HHW5" i="10"/>
  <c r="HHV5" i="10"/>
  <c r="HHU5" i="10"/>
  <c r="HHT5" i="10"/>
  <c r="HHS5" i="10"/>
  <c r="HHR5" i="10"/>
  <c r="HHQ5" i="10"/>
  <c r="HHP5" i="10"/>
  <c r="HHO5" i="10"/>
  <c r="HHN5" i="10"/>
  <c r="HHM5" i="10"/>
  <c r="HHL5" i="10"/>
  <c r="HHK5" i="10"/>
  <c r="HHJ5" i="10"/>
  <c r="HHI5" i="10"/>
  <c r="HHH5" i="10"/>
  <c r="HHG5" i="10"/>
  <c r="HHF5" i="10"/>
  <c r="HHE5" i="10"/>
  <c r="HHD5" i="10"/>
  <c r="HHC5" i="10"/>
  <c r="HHB5" i="10"/>
  <c r="HHA5" i="10"/>
  <c r="HGZ5" i="10"/>
  <c r="HGY5" i="10"/>
  <c r="HGX5" i="10"/>
  <c r="HGW5" i="10"/>
  <c r="HGV5" i="10"/>
  <c r="HGU5" i="10"/>
  <c r="HGT5" i="10"/>
  <c r="HGS5" i="10"/>
  <c r="HGR5" i="10"/>
  <c r="HGQ5" i="10"/>
  <c r="HGP5" i="10"/>
  <c r="HGO5" i="10"/>
  <c r="HGN5" i="10"/>
  <c r="HGM5" i="10"/>
  <c r="HGL5" i="10"/>
  <c r="HGK5" i="10"/>
  <c r="HGJ5" i="10"/>
  <c r="HGI5" i="10"/>
  <c r="HGH5" i="10"/>
  <c r="HGG5" i="10"/>
  <c r="HGF5" i="10"/>
  <c r="HGE5" i="10"/>
  <c r="HGD5" i="10"/>
  <c r="HGC5" i="10"/>
  <c r="HGB5" i="10"/>
  <c r="HGA5" i="10"/>
  <c r="HFZ5" i="10"/>
  <c r="HFY5" i="10"/>
  <c r="HFX5" i="10"/>
  <c r="HFW5" i="10"/>
  <c r="HFV5" i="10"/>
  <c r="HFU5" i="10"/>
  <c r="HFT5" i="10"/>
  <c r="HFS5" i="10"/>
  <c r="HFR5" i="10"/>
  <c r="HFQ5" i="10"/>
  <c r="HFP5" i="10"/>
  <c r="HFO5" i="10"/>
  <c r="HFN5" i="10"/>
  <c r="HFM5" i="10"/>
  <c r="HFL5" i="10"/>
  <c r="HFK5" i="10"/>
  <c r="HFJ5" i="10"/>
  <c r="HFI5" i="10"/>
  <c r="HFH5" i="10"/>
  <c r="HFG5" i="10"/>
  <c r="HFF5" i="10"/>
  <c r="HFE5" i="10"/>
  <c r="HFD5" i="10"/>
  <c r="HFC5" i="10"/>
  <c r="HFB5" i="10"/>
  <c r="HFA5" i="10"/>
  <c r="HEZ5" i="10"/>
  <c r="HEY5" i="10"/>
  <c r="HEX5" i="10"/>
  <c r="HEW5" i="10"/>
  <c r="HEV5" i="10"/>
  <c r="HEU5" i="10"/>
  <c r="HET5" i="10"/>
  <c r="HES5" i="10"/>
  <c r="HER5" i="10"/>
  <c r="HEQ5" i="10"/>
  <c r="HEP5" i="10"/>
  <c r="HEO5" i="10"/>
  <c r="HEN5" i="10"/>
  <c r="HEM5" i="10"/>
  <c r="HEL5" i="10"/>
  <c r="HEK5" i="10"/>
  <c r="HEJ5" i="10"/>
  <c r="HEI5" i="10"/>
  <c r="HEH5" i="10"/>
  <c r="HEG5" i="10"/>
  <c r="HEF5" i="10"/>
  <c r="HEE5" i="10"/>
  <c r="HED5" i="10"/>
  <c r="HEC5" i="10"/>
  <c r="HEB5" i="10"/>
  <c r="HEA5" i="10"/>
  <c r="HDZ5" i="10"/>
  <c r="HDY5" i="10"/>
  <c r="HDX5" i="10"/>
  <c r="HDW5" i="10"/>
  <c r="HDV5" i="10"/>
  <c r="HDU5" i="10"/>
  <c r="HDT5" i="10"/>
  <c r="HDS5" i="10"/>
  <c r="HDR5" i="10"/>
  <c r="HDQ5" i="10"/>
  <c r="HDP5" i="10"/>
  <c r="HDO5" i="10"/>
  <c r="HDN5" i="10"/>
  <c r="HDM5" i="10"/>
  <c r="HDL5" i="10"/>
  <c r="HDK5" i="10"/>
  <c r="HDJ5" i="10"/>
  <c r="HDI5" i="10"/>
  <c r="HDH5" i="10"/>
  <c r="HDG5" i="10"/>
  <c r="HDF5" i="10"/>
  <c r="HDE5" i="10"/>
  <c r="HDD5" i="10"/>
  <c r="HDC5" i="10"/>
  <c r="HDB5" i="10"/>
  <c r="HDA5" i="10"/>
  <c r="HCZ5" i="10"/>
  <c r="HCY5" i="10"/>
  <c r="HCX5" i="10"/>
  <c r="HCW5" i="10"/>
  <c r="HCV5" i="10"/>
  <c r="HCU5" i="10"/>
  <c r="HCT5" i="10"/>
  <c r="HCS5" i="10"/>
  <c r="HCR5" i="10"/>
  <c r="HCQ5" i="10"/>
  <c r="HCP5" i="10"/>
  <c r="HCO5" i="10"/>
  <c r="HCN5" i="10"/>
  <c r="HCM5" i="10"/>
  <c r="HCL5" i="10"/>
  <c r="HCK5" i="10"/>
  <c r="HCJ5" i="10"/>
  <c r="HCI5" i="10"/>
  <c r="HCH5" i="10"/>
  <c r="HCG5" i="10"/>
  <c r="HCF5" i="10"/>
  <c r="HCE5" i="10"/>
  <c r="HCD5" i="10"/>
  <c r="HCC5" i="10"/>
  <c r="HCB5" i="10"/>
  <c r="HCA5" i="10"/>
  <c r="HBZ5" i="10"/>
  <c r="HBY5" i="10"/>
  <c r="HBX5" i="10"/>
  <c r="HBW5" i="10"/>
  <c r="HBV5" i="10"/>
  <c r="HBU5" i="10"/>
  <c r="HBT5" i="10"/>
  <c r="HBS5" i="10"/>
  <c r="HBR5" i="10"/>
  <c r="HBQ5" i="10"/>
  <c r="HBP5" i="10"/>
  <c r="HBO5" i="10"/>
  <c r="HBN5" i="10"/>
  <c r="HBM5" i="10"/>
  <c r="HBL5" i="10"/>
  <c r="HBK5" i="10"/>
  <c r="HBJ5" i="10"/>
  <c r="HBI5" i="10"/>
  <c r="HBH5" i="10"/>
  <c r="HBG5" i="10"/>
  <c r="HBF5" i="10"/>
  <c r="HBE5" i="10"/>
  <c r="HBD5" i="10"/>
  <c r="HBC5" i="10"/>
  <c r="HBB5" i="10"/>
  <c r="HBA5" i="10"/>
  <c r="HAZ5" i="10"/>
  <c r="HAY5" i="10"/>
  <c r="HAX5" i="10"/>
  <c r="HAW5" i="10"/>
  <c r="HAV5" i="10"/>
  <c r="HAU5" i="10"/>
  <c r="HAT5" i="10"/>
  <c r="HAS5" i="10"/>
  <c r="HAR5" i="10"/>
  <c r="HAQ5" i="10"/>
  <c r="HAP5" i="10"/>
  <c r="HAO5" i="10"/>
  <c r="HAN5" i="10"/>
  <c r="HAM5" i="10"/>
  <c r="HAL5" i="10"/>
  <c r="HAK5" i="10"/>
  <c r="HAJ5" i="10"/>
  <c r="HAI5" i="10"/>
  <c r="HAH5" i="10"/>
  <c r="HAG5" i="10"/>
  <c r="HAF5" i="10"/>
  <c r="HAE5" i="10"/>
  <c r="HAD5" i="10"/>
  <c r="HAC5" i="10"/>
  <c r="HAB5" i="10"/>
  <c r="HAA5" i="10"/>
  <c r="GZZ5" i="10"/>
  <c r="GZY5" i="10"/>
  <c r="GZX5" i="10"/>
  <c r="GZW5" i="10"/>
  <c r="GZV5" i="10"/>
  <c r="GZU5" i="10"/>
  <c r="GZT5" i="10"/>
  <c r="GZS5" i="10"/>
  <c r="GZR5" i="10"/>
  <c r="GZQ5" i="10"/>
  <c r="GZP5" i="10"/>
  <c r="GZO5" i="10"/>
  <c r="GZN5" i="10"/>
  <c r="GZM5" i="10"/>
  <c r="GZL5" i="10"/>
  <c r="GZK5" i="10"/>
  <c r="GZJ5" i="10"/>
  <c r="GZI5" i="10"/>
  <c r="GZH5" i="10"/>
  <c r="GZG5" i="10"/>
  <c r="GZF5" i="10"/>
  <c r="GZE5" i="10"/>
  <c r="GZD5" i="10"/>
  <c r="GZC5" i="10"/>
  <c r="GZB5" i="10"/>
  <c r="GZA5" i="10"/>
  <c r="GYZ5" i="10"/>
  <c r="GYY5" i="10"/>
  <c r="GYX5" i="10"/>
  <c r="GYW5" i="10"/>
  <c r="GYV5" i="10"/>
  <c r="GYU5" i="10"/>
  <c r="GYT5" i="10"/>
  <c r="GYS5" i="10"/>
  <c r="GYR5" i="10"/>
  <c r="GYQ5" i="10"/>
  <c r="GYP5" i="10"/>
  <c r="GYO5" i="10"/>
  <c r="GYN5" i="10"/>
  <c r="GYM5" i="10"/>
  <c r="GYL5" i="10"/>
  <c r="GYK5" i="10"/>
  <c r="GYJ5" i="10"/>
  <c r="GYI5" i="10"/>
  <c r="GYH5" i="10"/>
  <c r="GYG5" i="10"/>
  <c r="GYF5" i="10"/>
  <c r="GYE5" i="10"/>
  <c r="GYD5" i="10"/>
  <c r="GYC5" i="10"/>
  <c r="GYB5" i="10"/>
  <c r="GYA5" i="10"/>
  <c r="GXZ5" i="10"/>
  <c r="GXY5" i="10"/>
  <c r="GXX5" i="10"/>
  <c r="GXW5" i="10"/>
  <c r="GXV5" i="10"/>
  <c r="GXU5" i="10"/>
  <c r="GXT5" i="10"/>
  <c r="GXS5" i="10"/>
  <c r="GXR5" i="10"/>
  <c r="GXQ5" i="10"/>
  <c r="GXP5" i="10"/>
  <c r="GXO5" i="10"/>
  <c r="GXN5" i="10"/>
  <c r="GXM5" i="10"/>
  <c r="GXL5" i="10"/>
  <c r="GXK5" i="10"/>
  <c r="GXJ5" i="10"/>
  <c r="GXI5" i="10"/>
  <c r="GXH5" i="10"/>
  <c r="GXG5" i="10"/>
  <c r="GXF5" i="10"/>
  <c r="GXE5" i="10"/>
  <c r="GXD5" i="10"/>
  <c r="GXC5" i="10"/>
  <c r="GXB5" i="10"/>
  <c r="GXA5" i="10"/>
  <c r="GWZ5" i="10"/>
  <c r="GWY5" i="10"/>
  <c r="GWX5" i="10"/>
  <c r="GWW5" i="10"/>
  <c r="GWV5" i="10"/>
  <c r="GWU5" i="10"/>
  <c r="GWT5" i="10"/>
  <c r="GWS5" i="10"/>
  <c r="GWR5" i="10"/>
  <c r="GWQ5" i="10"/>
  <c r="GWP5" i="10"/>
  <c r="GWO5" i="10"/>
  <c r="GWN5" i="10"/>
  <c r="GWM5" i="10"/>
  <c r="GWL5" i="10"/>
  <c r="GWK5" i="10"/>
  <c r="GWJ5" i="10"/>
  <c r="GWI5" i="10"/>
  <c r="GWH5" i="10"/>
  <c r="GWG5" i="10"/>
  <c r="GWF5" i="10"/>
  <c r="GWE5" i="10"/>
  <c r="GWD5" i="10"/>
  <c r="GWC5" i="10"/>
  <c r="GWB5" i="10"/>
  <c r="GWA5" i="10"/>
  <c r="GVZ5" i="10"/>
  <c r="GVY5" i="10"/>
  <c r="GVX5" i="10"/>
  <c r="GVW5" i="10"/>
  <c r="GVV5" i="10"/>
  <c r="GVU5" i="10"/>
  <c r="GVT5" i="10"/>
  <c r="GVS5" i="10"/>
  <c r="GVR5" i="10"/>
  <c r="GVQ5" i="10"/>
  <c r="GVP5" i="10"/>
  <c r="GVO5" i="10"/>
  <c r="GVN5" i="10"/>
  <c r="GVM5" i="10"/>
  <c r="GVL5" i="10"/>
  <c r="GVK5" i="10"/>
  <c r="GVJ5" i="10"/>
  <c r="GVI5" i="10"/>
  <c r="GVH5" i="10"/>
  <c r="GVG5" i="10"/>
  <c r="GVF5" i="10"/>
  <c r="GVE5" i="10"/>
  <c r="GVD5" i="10"/>
  <c r="GVC5" i="10"/>
  <c r="GVB5" i="10"/>
  <c r="GVA5" i="10"/>
  <c r="GUZ5" i="10"/>
  <c r="GUY5" i="10"/>
  <c r="GUX5" i="10"/>
  <c r="GUW5" i="10"/>
  <c r="GUV5" i="10"/>
  <c r="GUU5" i="10"/>
  <c r="GUT5" i="10"/>
  <c r="GUS5" i="10"/>
  <c r="GUR5" i="10"/>
  <c r="GUQ5" i="10"/>
  <c r="GUP5" i="10"/>
  <c r="GUO5" i="10"/>
  <c r="GUN5" i="10"/>
  <c r="GUM5" i="10"/>
  <c r="GUL5" i="10"/>
  <c r="GUK5" i="10"/>
  <c r="GUJ5" i="10"/>
  <c r="GUI5" i="10"/>
  <c r="GUH5" i="10"/>
  <c r="GUG5" i="10"/>
  <c r="GUF5" i="10"/>
  <c r="GUE5" i="10"/>
  <c r="GUD5" i="10"/>
  <c r="GUC5" i="10"/>
  <c r="GUB5" i="10"/>
  <c r="GUA5" i="10"/>
  <c r="GTZ5" i="10"/>
  <c r="GTY5" i="10"/>
  <c r="GTX5" i="10"/>
  <c r="GTW5" i="10"/>
  <c r="GTV5" i="10"/>
  <c r="GTU5" i="10"/>
  <c r="GTT5" i="10"/>
  <c r="GTS5" i="10"/>
  <c r="GTR5" i="10"/>
  <c r="GTQ5" i="10"/>
  <c r="GTP5" i="10"/>
  <c r="GTO5" i="10"/>
  <c r="GTN5" i="10"/>
  <c r="GTM5" i="10"/>
  <c r="GTL5" i="10"/>
  <c r="GTK5" i="10"/>
  <c r="GTJ5" i="10"/>
  <c r="GTI5" i="10"/>
  <c r="GTH5" i="10"/>
  <c r="GTG5" i="10"/>
  <c r="GTF5" i="10"/>
  <c r="GTE5" i="10"/>
  <c r="GTD5" i="10"/>
  <c r="GTC5" i="10"/>
  <c r="GTB5" i="10"/>
  <c r="GTA5" i="10"/>
  <c r="GSZ5" i="10"/>
  <c r="GSY5" i="10"/>
  <c r="GSX5" i="10"/>
  <c r="GSW5" i="10"/>
  <c r="GSV5" i="10"/>
  <c r="GSU5" i="10"/>
  <c r="GST5" i="10"/>
  <c r="GSS5" i="10"/>
  <c r="GSR5" i="10"/>
  <c r="GSQ5" i="10"/>
  <c r="GSP5" i="10"/>
  <c r="GSO5" i="10"/>
  <c r="GSN5" i="10"/>
  <c r="GSM5" i="10"/>
  <c r="GSL5" i="10"/>
  <c r="GSK5" i="10"/>
  <c r="GSJ5" i="10"/>
  <c r="GSI5" i="10"/>
  <c r="GSH5" i="10"/>
  <c r="GSG5" i="10"/>
  <c r="GSF5" i="10"/>
  <c r="GSE5" i="10"/>
  <c r="GSD5" i="10"/>
  <c r="GSC5" i="10"/>
  <c r="GSB5" i="10"/>
  <c r="GSA5" i="10"/>
  <c r="GRZ5" i="10"/>
  <c r="GRY5" i="10"/>
  <c r="GRX5" i="10"/>
  <c r="GRW5" i="10"/>
  <c r="GRV5" i="10"/>
  <c r="GRU5" i="10"/>
  <c r="GRT5" i="10"/>
  <c r="GRS5" i="10"/>
  <c r="GRR5" i="10"/>
  <c r="GRQ5" i="10"/>
  <c r="GRP5" i="10"/>
  <c r="GRO5" i="10"/>
  <c r="GRN5" i="10"/>
  <c r="GRM5" i="10"/>
  <c r="GRL5" i="10"/>
  <c r="GRK5" i="10"/>
  <c r="GRJ5" i="10"/>
  <c r="GRI5" i="10"/>
  <c r="GRH5" i="10"/>
  <c r="GRG5" i="10"/>
  <c r="GRF5" i="10"/>
  <c r="GRE5" i="10"/>
  <c r="GRD5" i="10"/>
  <c r="GRC5" i="10"/>
  <c r="GRB5" i="10"/>
  <c r="GRA5" i="10"/>
  <c r="GQZ5" i="10"/>
  <c r="GQY5" i="10"/>
  <c r="GQX5" i="10"/>
  <c r="GQW5" i="10"/>
  <c r="GQV5" i="10"/>
  <c r="GQU5" i="10"/>
  <c r="GQT5" i="10"/>
  <c r="GQS5" i="10"/>
  <c r="GQR5" i="10"/>
  <c r="GQQ5" i="10"/>
  <c r="GQP5" i="10"/>
  <c r="GQO5" i="10"/>
  <c r="GQN5" i="10"/>
  <c r="GQM5" i="10"/>
  <c r="GQL5" i="10"/>
  <c r="GQK5" i="10"/>
  <c r="GQJ5" i="10"/>
  <c r="GQI5" i="10"/>
  <c r="GQH5" i="10"/>
  <c r="GQG5" i="10"/>
  <c r="GQF5" i="10"/>
  <c r="GQE5" i="10"/>
  <c r="GQD5" i="10"/>
  <c r="GQC5" i="10"/>
  <c r="GQB5" i="10"/>
  <c r="GQA5" i="10"/>
  <c r="GPZ5" i="10"/>
  <c r="GPY5" i="10"/>
  <c r="GPX5" i="10"/>
  <c r="GPW5" i="10"/>
  <c r="GPV5" i="10"/>
  <c r="GPU5" i="10"/>
  <c r="GPT5" i="10"/>
  <c r="GPS5" i="10"/>
  <c r="GPR5" i="10"/>
  <c r="GPQ5" i="10"/>
  <c r="GPP5" i="10"/>
  <c r="GPO5" i="10"/>
  <c r="GPN5" i="10"/>
  <c r="GPM5" i="10"/>
  <c r="GPL5" i="10"/>
  <c r="GPK5" i="10"/>
  <c r="GPJ5" i="10"/>
  <c r="GPI5" i="10"/>
  <c r="GPH5" i="10"/>
  <c r="GPG5" i="10"/>
  <c r="GPF5" i="10"/>
  <c r="GPE5" i="10"/>
  <c r="GPD5" i="10"/>
  <c r="GPC5" i="10"/>
  <c r="GPB5" i="10"/>
  <c r="GPA5" i="10"/>
  <c r="GOZ5" i="10"/>
  <c r="GOY5" i="10"/>
  <c r="GOX5" i="10"/>
  <c r="GOW5" i="10"/>
  <c r="GOV5" i="10"/>
  <c r="GOU5" i="10"/>
  <c r="GOT5" i="10"/>
  <c r="GOS5" i="10"/>
  <c r="GOR5" i="10"/>
  <c r="GOQ5" i="10"/>
  <c r="GOP5" i="10"/>
  <c r="GOO5" i="10"/>
  <c r="GON5" i="10"/>
  <c r="GOM5" i="10"/>
  <c r="GOL5" i="10"/>
  <c r="GOK5" i="10"/>
  <c r="GOJ5" i="10"/>
  <c r="GOI5" i="10"/>
  <c r="GOH5" i="10"/>
  <c r="GOG5" i="10"/>
  <c r="GOF5" i="10"/>
  <c r="GOE5" i="10"/>
  <c r="GOD5" i="10"/>
  <c r="GOC5" i="10"/>
  <c r="GOB5" i="10"/>
  <c r="GOA5" i="10"/>
  <c r="GNZ5" i="10"/>
  <c r="GNY5" i="10"/>
  <c r="GNX5" i="10"/>
  <c r="GNW5" i="10"/>
  <c r="GNV5" i="10"/>
  <c r="GNU5" i="10"/>
  <c r="GNT5" i="10"/>
  <c r="GNS5" i="10"/>
  <c r="GNR5" i="10"/>
  <c r="GNQ5" i="10"/>
  <c r="GNP5" i="10"/>
  <c r="GNO5" i="10"/>
  <c r="GNN5" i="10"/>
  <c r="GNM5" i="10"/>
  <c r="GNL5" i="10"/>
  <c r="GNK5" i="10"/>
  <c r="GNJ5" i="10"/>
  <c r="GNI5" i="10"/>
  <c r="GNH5" i="10"/>
  <c r="GNG5" i="10"/>
  <c r="GNF5" i="10"/>
  <c r="GNE5" i="10"/>
  <c r="GND5" i="10"/>
  <c r="GNC5" i="10"/>
  <c r="GNB5" i="10"/>
  <c r="GNA5" i="10"/>
  <c r="GMZ5" i="10"/>
  <c r="GMY5" i="10"/>
  <c r="GMX5" i="10"/>
  <c r="GMW5" i="10"/>
  <c r="GMV5" i="10"/>
  <c r="GMU5" i="10"/>
  <c r="GMT5" i="10"/>
  <c r="GMS5" i="10"/>
  <c r="GMR5" i="10"/>
  <c r="GMQ5" i="10"/>
  <c r="GMP5" i="10"/>
  <c r="GMO5" i="10"/>
  <c r="GMN5" i="10"/>
  <c r="GMM5" i="10"/>
  <c r="GML5" i="10"/>
  <c r="GMK5" i="10"/>
  <c r="GMJ5" i="10"/>
  <c r="GMI5" i="10"/>
  <c r="GMH5" i="10"/>
  <c r="GMG5" i="10"/>
  <c r="GMF5" i="10"/>
  <c r="GME5" i="10"/>
  <c r="GMD5" i="10"/>
  <c r="GMC5" i="10"/>
  <c r="GMB5" i="10"/>
  <c r="GMA5" i="10"/>
  <c r="GLZ5" i="10"/>
  <c r="GLY5" i="10"/>
  <c r="GLX5" i="10"/>
  <c r="GLW5" i="10"/>
  <c r="GLV5" i="10"/>
  <c r="GLU5" i="10"/>
  <c r="GLT5" i="10"/>
  <c r="GLS5" i="10"/>
  <c r="GLR5" i="10"/>
  <c r="GLQ5" i="10"/>
  <c r="GLP5" i="10"/>
  <c r="GLO5" i="10"/>
  <c r="GLN5" i="10"/>
  <c r="GLM5" i="10"/>
  <c r="GLL5" i="10"/>
  <c r="GLK5" i="10"/>
  <c r="GLJ5" i="10"/>
  <c r="GLI5" i="10"/>
  <c r="GLH5" i="10"/>
  <c r="GLG5" i="10"/>
  <c r="GLF5" i="10"/>
  <c r="GLE5" i="10"/>
  <c r="GLD5" i="10"/>
  <c r="GLC5" i="10"/>
  <c r="GLB5" i="10"/>
  <c r="GLA5" i="10"/>
  <c r="GKZ5" i="10"/>
  <c r="GKY5" i="10"/>
  <c r="GKX5" i="10"/>
  <c r="GKW5" i="10"/>
  <c r="GKV5" i="10"/>
  <c r="GKU5" i="10"/>
  <c r="GKT5" i="10"/>
  <c r="GKS5" i="10"/>
  <c r="GKR5" i="10"/>
  <c r="GKQ5" i="10"/>
  <c r="GKP5" i="10"/>
  <c r="GKO5" i="10"/>
  <c r="GKN5" i="10"/>
  <c r="GKM5" i="10"/>
  <c r="GKL5" i="10"/>
  <c r="GKK5" i="10"/>
  <c r="GKJ5" i="10"/>
  <c r="GKI5" i="10"/>
  <c r="GKH5" i="10"/>
  <c r="GKG5" i="10"/>
  <c r="GKF5" i="10"/>
  <c r="GKE5" i="10"/>
  <c r="GKD5" i="10"/>
  <c r="GKC5" i="10"/>
  <c r="GKB5" i="10"/>
  <c r="GKA5" i="10"/>
  <c r="GJZ5" i="10"/>
  <c r="GJY5" i="10"/>
  <c r="GJX5" i="10"/>
  <c r="GJW5" i="10"/>
  <c r="GJV5" i="10"/>
  <c r="GJU5" i="10"/>
  <c r="GJT5" i="10"/>
  <c r="GJS5" i="10"/>
  <c r="GJR5" i="10"/>
  <c r="GJQ5" i="10"/>
  <c r="GJP5" i="10"/>
  <c r="GJO5" i="10"/>
  <c r="GJN5" i="10"/>
  <c r="GJM5" i="10"/>
  <c r="GJL5" i="10"/>
  <c r="GJK5" i="10"/>
  <c r="GJJ5" i="10"/>
  <c r="GJI5" i="10"/>
  <c r="GJH5" i="10"/>
  <c r="GJG5" i="10"/>
  <c r="GJF5" i="10"/>
  <c r="GJE5" i="10"/>
  <c r="GJD5" i="10"/>
  <c r="GJC5" i="10"/>
  <c r="GJB5" i="10"/>
  <c r="GJA5" i="10"/>
  <c r="GIZ5" i="10"/>
  <c r="GIY5" i="10"/>
  <c r="GIX5" i="10"/>
  <c r="GIW5" i="10"/>
  <c r="GIV5" i="10"/>
  <c r="GIU5" i="10"/>
  <c r="GIT5" i="10"/>
  <c r="GIS5" i="10"/>
  <c r="GIR5" i="10"/>
  <c r="GIQ5" i="10"/>
  <c r="GIP5" i="10"/>
  <c r="GIO5" i="10"/>
  <c r="GIN5" i="10"/>
  <c r="GIM5" i="10"/>
  <c r="GIL5" i="10"/>
  <c r="GIK5" i="10"/>
  <c r="GIJ5" i="10"/>
  <c r="GII5" i="10"/>
  <c r="GIH5" i="10"/>
  <c r="GIG5" i="10"/>
  <c r="GIF5" i="10"/>
  <c r="GIE5" i="10"/>
  <c r="GID5" i="10"/>
  <c r="GIC5" i="10"/>
  <c r="GIB5" i="10"/>
  <c r="GIA5" i="10"/>
  <c r="GHZ5" i="10"/>
  <c r="GHY5" i="10"/>
  <c r="GHX5" i="10"/>
  <c r="GHW5" i="10"/>
  <c r="GHV5" i="10"/>
  <c r="GHU5" i="10"/>
  <c r="GHT5" i="10"/>
  <c r="GHS5" i="10"/>
  <c r="GHR5" i="10"/>
  <c r="GHQ5" i="10"/>
  <c r="GHP5" i="10"/>
  <c r="GHO5" i="10"/>
  <c r="GHN5" i="10"/>
  <c r="GHM5" i="10"/>
  <c r="GHL5" i="10"/>
  <c r="GHK5" i="10"/>
  <c r="GHJ5" i="10"/>
  <c r="GHI5" i="10"/>
  <c r="GHH5" i="10"/>
  <c r="GHG5" i="10"/>
  <c r="GHF5" i="10"/>
  <c r="GHE5" i="10"/>
  <c r="GHD5" i="10"/>
  <c r="GHC5" i="10"/>
  <c r="GHB5" i="10"/>
  <c r="GHA5" i="10"/>
  <c r="GGZ5" i="10"/>
  <c r="GGY5" i="10"/>
  <c r="GGX5" i="10"/>
  <c r="GGW5" i="10"/>
  <c r="GGV5" i="10"/>
  <c r="GGU5" i="10"/>
  <c r="GGT5" i="10"/>
  <c r="GGS5" i="10"/>
  <c r="GGR5" i="10"/>
  <c r="GGQ5" i="10"/>
  <c r="GGP5" i="10"/>
  <c r="GGO5" i="10"/>
  <c r="GGN5" i="10"/>
  <c r="GGM5" i="10"/>
  <c r="GGL5" i="10"/>
  <c r="GGK5" i="10"/>
  <c r="GGJ5" i="10"/>
  <c r="GGI5" i="10"/>
  <c r="GGH5" i="10"/>
  <c r="GGG5" i="10"/>
  <c r="GGF5" i="10"/>
  <c r="GGE5" i="10"/>
  <c r="GGD5" i="10"/>
  <c r="GGC5" i="10"/>
  <c r="GGB5" i="10"/>
  <c r="GGA5" i="10"/>
  <c r="GFZ5" i="10"/>
  <c r="GFY5" i="10"/>
  <c r="GFX5" i="10"/>
  <c r="GFW5" i="10"/>
  <c r="GFV5" i="10"/>
  <c r="GFU5" i="10"/>
  <c r="GFT5" i="10"/>
  <c r="GFS5" i="10"/>
  <c r="GFR5" i="10"/>
  <c r="GFQ5" i="10"/>
  <c r="GFP5" i="10"/>
  <c r="GFO5" i="10"/>
  <c r="GFN5" i="10"/>
  <c r="GFM5" i="10"/>
  <c r="GFL5" i="10"/>
  <c r="GFK5" i="10"/>
  <c r="GFJ5" i="10"/>
  <c r="GFI5" i="10"/>
  <c r="GFH5" i="10"/>
  <c r="GFG5" i="10"/>
  <c r="GFF5" i="10"/>
  <c r="GFE5" i="10"/>
  <c r="GFD5" i="10"/>
  <c r="GFC5" i="10"/>
  <c r="GFB5" i="10"/>
  <c r="GFA5" i="10"/>
  <c r="GEZ5" i="10"/>
  <c r="GEY5" i="10"/>
  <c r="GEX5" i="10"/>
  <c r="GEW5" i="10"/>
  <c r="GEV5" i="10"/>
  <c r="GEU5" i="10"/>
  <c r="GET5" i="10"/>
  <c r="GES5" i="10"/>
  <c r="GER5" i="10"/>
  <c r="GEQ5" i="10"/>
  <c r="GEP5" i="10"/>
  <c r="GEO5" i="10"/>
  <c r="GEN5" i="10"/>
  <c r="GEM5" i="10"/>
  <c r="GEL5" i="10"/>
  <c r="GEK5" i="10"/>
  <c r="GEJ5" i="10"/>
  <c r="GEI5" i="10"/>
  <c r="GEH5" i="10"/>
  <c r="GEG5" i="10"/>
  <c r="GEF5" i="10"/>
  <c r="GEE5" i="10"/>
  <c r="GED5" i="10"/>
  <c r="GEC5" i="10"/>
  <c r="GEB5" i="10"/>
  <c r="GEA5" i="10"/>
  <c r="GDZ5" i="10"/>
  <c r="GDY5" i="10"/>
  <c r="GDX5" i="10"/>
  <c r="GDW5" i="10"/>
  <c r="GDV5" i="10"/>
  <c r="GDU5" i="10"/>
  <c r="GDT5" i="10"/>
  <c r="GDS5" i="10"/>
  <c r="GDR5" i="10"/>
  <c r="GDQ5" i="10"/>
  <c r="GDP5" i="10"/>
  <c r="GDO5" i="10"/>
  <c r="GDN5" i="10"/>
  <c r="GDM5" i="10"/>
  <c r="GDL5" i="10"/>
  <c r="GDK5" i="10"/>
  <c r="GDJ5" i="10"/>
  <c r="GDI5" i="10"/>
  <c r="GDH5" i="10"/>
  <c r="GDG5" i="10"/>
  <c r="GDF5" i="10"/>
  <c r="GDE5" i="10"/>
  <c r="GDD5" i="10"/>
  <c r="GDC5" i="10"/>
  <c r="GDB5" i="10"/>
  <c r="GDA5" i="10"/>
  <c r="GCZ5" i="10"/>
  <c r="GCY5" i="10"/>
  <c r="GCX5" i="10"/>
  <c r="GCW5" i="10"/>
  <c r="GCV5" i="10"/>
  <c r="GCU5" i="10"/>
  <c r="GCT5" i="10"/>
  <c r="GCS5" i="10"/>
  <c r="GCR5" i="10"/>
  <c r="GCQ5" i="10"/>
  <c r="GCP5" i="10"/>
  <c r="GCO5" i="10"/>
  <c r="GCN5" i="10"/>
  <c r="GCM5" i="10"/>
  <c r="GCL5" i="10"/>
  <c r="GCK5" i="10"/>
  <c r="GCJ5" i="10"/>
  <c r="GCI5" i="10"/>
  <c r="GCH5" i="10"/>
  <c r="GCG5" i="10"/>
  <c r="GCF5" i="10"/>
  <c r="GCE5" i="10"/>
  <c r="GCD5" i="10"/>
  <c r="GCC5" i="10"/>
  <c r="GCB5" i="10"/>
  <c r="GCA5" i="10"/>
  <c r="GBZ5" i="10"/>
  <c r="GBY5" i="10"/>
  <c r="GBX5" i="10"/>
  <c r="GBW5" i="10"/>
  <c r="GBV5" i="10"/>
  <c r="GBU5" i="10"/>
  <c r="GBT5" i="10"/>
  <c r="GBS5" i="10"/>
  <c r="GBR5" i="10"/>
  <c r="GBQ5" i="10"/>
  <c r="GBP5" i="10"/>
  <c r="GBO5" i="10"/>
  <c r="GBN5" i="10"/>
  <c r="GBM5" i="10"/>
  <c r="GBL5" i="10"/>
  <c r="GBK5" i="10"/>
  <c r="GBJ5" i="10"/>
  <c r="GBI5" i="10"/>
  <c r="GBH5" i="10"/>
  <c r="GBG5" i="10"/>
  <c r="GBF5" i="10"/>
  <c r="GBE5" i="10"/>
  <c r="GBD5" i="10"/>
  <c r="GBC5" i="10"/>
  <c r="GBB5" i="10"/>
  <c r="GBA5" i="10"/>
  <c r="GAZ5" i="10"/>
  <c r="GAY5" i="10"/>
  <c r="GAX5" i="10"/>
  <c r="GAW5" i="10"/>
  <c r="GAV5" i="10"/>
  <c r="GAU5" i="10"/>
  <c r="GAT5" i="10"/>
  <c r="GAS5" i="10"/>
  <c r="GAR5" i="10"/>
  <c r="GAQ5" i="10"/>
  <c r="GAP5" i="10"/>
  <c r="GAO5" i="10"/>
  <c r="GAN5" i="10"/>
  <c r="GAM5" i="10"/>
  <c r="GAL5" i="10"/>
  <c r="GAK5" i="10"/>
  <c r="GAJ5" i="10"/>
  <c r="GAI5" i="10"/>
  <c r="GAH5" i="10"/>
  <c r="GAG5" i="10"/>
  <c r="GAF5" i="10"/>
  <c r="GAE5" i="10"/>
  <c r="GAD5" i="10"/>
  <c r="GAC5" i="10"/>
  <c r="GAB5" i="10"/>
  <c r="GAA5" i="10"/>
  <c r="FZZ5" i="10"/>
  <c r="FZY5" i="10"/>
  <c r="FZX5" i="10"/>
  <c r="FZW5" i="10"/>
  <c r="FZV5" i="10"/>
  <c r="FZU5" i="10"/>
  <c r="FZT5" i="10"/>
  <c r="FZS5" i="10"/>
  <c r="FZR5" i="10"/>
  <c r="FZQ5" i="10"/>
  <c r="FZP5" i="10"/>
  <c r="FZO5" i="10"/>
  <c r="FZN5" i="10"/>
  <c r="FZM5" i="10"/>
  <c r="FZL5" i="10"/>
  <c r="FZK5" i="10"/>
  <c r="FZJ5" i="10"/>
  <c r="FZI5" i="10"/>
  <c r="FZH5" i="10"/>
  <c r="FZG5" i="10"/>
  <c r="FZF5" i="10"/>
  <c r="FZE5" i="10"/>
  <c r="FZD5" i="10"/>
  <c r="FZC5" i="10"/>
  <c r="FZB5" i="10"/>
  <c r="FZA5" i="10"/>
  <c r="FYZ5" i="10"/>
  <c r="FYY5" i="10"/>
  <c r="FYX5" i="10"/>
  <c r="FYW5" i="10"/>
  <c r="FYV5" i="10"/>
  <c r="FYU5" i="10"/>
  <c r="FYT5" i="10"/>
  <c r="FYS5" i="10"/>
  <c r="FYR5" i="10"/>
  <c r="FYQ5" i="10"/>
  <c r="FYP5" i="10"/>
  <c r="FYO5" i="10"/>
  <c r="FYN5" i="10"/>
  <c r="FYM5" i="10"/>
  <c r="FYL5" i="10"/>
  <c r="FYK5" i="10"/>
  <c r="FYJ5" i="10"/>
  <c r="FYI5" i="10"/>
  <c r="FYH5" i="10"/>
  <c r="FYG5" i="10"/>
  <c r="FYF5" i="10"/>
  <c r="FYE5" i="10"/>
  <c r="FYD5" i="10"/>
  <c r="FYC5" i="10"/>
  <c r="FYB5" i="10"/>
  <c r="FYA5" i="10"/>
  <c r="FXZ5" i="10"/>
  <c r="FXY5" i="10"/>
  <c r="FXX5" i="10"/>
  <c r="FXW5" i="10"/>
  <c r="FXV5" i="10"/>
  <c r="FXU5" i="10"/>
  <c r="FXT5" i="10"/>
  <c r="FXS5" i="10"/>
  <c r="FXR5" i="10"/>
  <c r="FXQ5" i="10"/>
  <c r="FXP5" i="10"/>
  <c r="FXO5" i="10"/>
  <c r="FXN5" i="10"/>
  <c r="FXM5" i="10"/>
  <c r="FXL5" i="10"/>
  <c r="FXK5" i="10"/>
  <c r="FXJ5" i="10"/>
  <c r="FXI5" i="10"/>
  <c r="FXH5" i="10"/>
  <c r="FXG5" i="10"/>
  <c r="FXF5" i="10"/>
  <c r="FXE5" i="10"/>
  <c r="FXD5" i="10"/>
  <c r="FXC5" i="10"/>
  <c r="FXB5" i="10"/>
  <c r="FXA5" i="10"/>
  <c r="FWZ5" i="10"/>
  <c r="FWY5" i="10"/>
  <c r="FWX5" i="10"/>
  <c r="FWW5" i="10"/>
  <c r="FWV5" i="10"/>
  <c r="FWU5" i="10"/>
  <c r="FWT5" i="10"/>
  <c r="FWS5" i="10"/>
  <c r="FWR5" i="10"/>
  <c r="FWQ5" i="10"/>
  <c r="FWP5" i="10"/>
  <c r="FWO5" i="10"/>
  <c r="FWN5" i="10"/>
  <c r="FWM5" i="10"/>
  <c r="FWL5" i="10"/>
  <c r="FWK5" i="10"/>
  <c r="FWJ5" i="10"/>
  <c r="FWI5" i="10"/>
  <c r="FWH5" i="10"/>
  <c r="FWG5" i="10"/>
  <c r="FWF5" i="10"/>
  <c r="FWE5" i="10"/>
  <c r="FWD5" i="10"/>
  <c r="FWC5" i="10"/>
  <c r="FWB5" i="10"/>
  <c r="FWA5" i="10"/>
  <c r="FVZ5" i="10"/>
  <c r="FVY5" i="10"/>
  <c r="FVX5" i="10"/>
  <c r="FVW5" i="10"/>
  <c r="FVV5" i="10"/>
  <c r="FVU5" i="10"/>
  <c r="FVT5" i="10"/>
  <c r="FVS5" i="10"/>
  <c r="FVR5" i="10"/>
  <c r="FVQ5" i="10"/>
  <c r="FVP5" i="10"/>
  <c r="FVO5" i="10"/>
  <c r="FVN5" i="10"/>
  <c r="FVM5" i="10"/>
  <c r="FVL5" i="10"/>
  <c r="FVK5" i="10"/>
  <c r="FVJ5" i="10"/>
  <c r="FVI5" i="10"/>
  <c r="FVH5" i="10"/>
  <c r="FVG5" i="10"/>
  <c r="FVF5" i="10"/>
  <c r="FVE5" i="10"/>
  <c r="FVD5" i="10"/>
  <c r="FVC5" i="10"/>
  <c r="FVB5" i="10"/>
  <c r="FVA5" i="10"/>
  <c r="FUZ5" i="10"/>
  <c r="FUY5" i="10"/>
  <c r="FUX5" i="10"/>
  <c r="FUW5" i="10"/>
  <c r="FUV5" i="10"/>
  <c r="FUU5" i="10"/>
  <c r="FUT5" i="10"/>
  <c r="FUS5" i="10"/>
  <c r="FUR5" i="10"/>
  <c r="FUQ5" i="10"/>
  <c r="FUP5" i="10"/>
  <c r="FUO5" i="10"/>
  <c r="FUN5" i="10"/>
  <c r="FUM5" i="10"/>
  <c r="FUL5" i="10"/>
  <c r="FUK5" i="10"/>
  <c r="FUJ5" i="10"/>
  <c r="FUI5" i="10"/>
  <c r="FUH5" i="10"/>
  <c r="FUG5" i="10"/>
  <c r="FUF5" i="10"/>
  <c r="FUE5" i="10"/>
  <c r="FUD5" i="10"/>
  <c r="FUC5" i="10"/>
  <c r="FUB5" i="10"/>
  <c r="FUA5" i="10"/>
  <c r="FTZ5" i="10"/>
  <c r="FTY5" i="10"/>
  <c r="FTX5" i="10"/>
  <c r="FTW5" i="10"/>
  <c r="FTV5" i="10"/>
  <c r="FTU5" i="10"/>
  <c r="FTT5" i="10"/>
  <c r="FTS5" i="10"/>
  <c r="FTR5" i="10"/>
  <c r="FTQ5" i="10"/>
  <c r="FTP5" i="10"/>
  <c r="FTO5" i="10"/>
  <c r="FTN5" i="10"/>
  <c r="FTM5" i="10"/>
  <c r="FTL5" i="10"/>
  <c r="FTK5" i="10"/>
  <c r="FTJ5" i="10"/>
  <c r="FTI5" i="10"/>
  <c r="FTH5" i="10"/>
  <c r="FTG5" i="10"/>
  <c r="FTF5" i="10"/>
  <c r="FTE5" i="10"/>
  <c r="FTD5" i="10"/>
  <c r="FTC5" i="10"/>
  <c r="FTB5" i="10"/>
  <c r="FTA5" i="10"/>
  <c r="FSZ5" i="10"/>
  <c r="FSY5" i="10"/>
  <c r="FSX5" i="10"/>
  <c r="FSW5" i="10"/>
  <c r="FSV5" i="10"/>
  <c r="FSU5" i="10"/>
  <c r="FST5" i="10"/>
  <c r="FSS5" i="10"/>
  <c r="FSR5" i="10"/>
  <c r="FSQ5" i="10"/>
  <c r="FSP5" i="10"/>
  <c r="FSO5" i="10"/>
  <c r="FSN5" i="10"/>
  <c r="FSM5" i="10"/>
  <c r="FSL5" i="10"/>
  <c r="FSK5" i="10"/>
  <c r="FSJ5" i="10"/>
  <c r="FSI5" i="10"/>
  <c r="FSH5" i="10"/>
  <c r="FSG5" i="10"/>
  <c r="FSF5" i="10"/>
  <c r="FSE5" i="10"/>
  <c r="FSD5" i="10"/>
  <c r="FSC5" i="10"/>
  <c r="FSB5" i="10"/>
  <c r="FSA5" i="10"/>
  <c r="FRZ5" i="10"/>
  <c r="FRY5" i="10"/>
  <c r="FRX5" i="10"/>
  <c r="FRW5" i="10"/>
  <c r="FRV5" i="10"/>
  <c r="FRU5" i="10"/>
  <c r="FRT5" i="10"/>
  <c r="FRS5" i="10"/>
  <c r="FRR5" i="10"/>
  <c r="FRQ5" i="10"/>
  <c r="FRP5" i="10"/>
  <c r="FRO5" i="10"/>
  <c r="FRN5" i="10"/>
  <c r="FRM5" i="10"/>
  <c r="FRL5" i="10"/>
  <c r="FRK5" i="10"/>
  <c r="FRJ5" i="10"/>
  <c r="FRI5" i="10"/>
  <c r="FRH5" i="10"/>
  <c r="FRG5" i="10"/>
  <c r="FRF5" i="10"/>
  <c r="FRE5" i="10"/>
  <c r="FRD5" i="10"/>
  <c r="FRC5" i="10"/>
  <c r="FRB5" i="10"/>
  <c r="FRA5" i="10"/>
  <c r="FQZ5" i="10"/>
  <c r="FQY5" i="10"/>
  <c r="FQX5" i="10"/>
  <c r="FQW5" i="10"/>
  <c r="FQV5" i="10"/>
  <c r="FQU5" i="10"/>
  <c r="FQT5" i="10"/>
  <c r="FQS5" i="10"/>
  <c r="FQR5" i="10"/>
  <c r="FQQ5" i="10"/>
  <c r="FQP5" i="10"/>
  <c r="FQO5" i="10"/>
  <c r="FQN5" i="10"/>
  <c r="FQM5" i="10"/>
  <c r="FQL5" i="10"/>
  <c r="FQK5" i="10"/>
  <c r="FQJ5" i="10"/>
  <c r="FQI5" i="10"/>
  <c r="FQH5" i="10"/>
  <c r="FQG5" i="10"/>
  <c r="FQF5" i="10"/>
  <c r="FQE5" i="10"/>
  <c r="FQD5" i="10"/>
  <c r="FQC5" i="10"/>
  <c r="FQB5" i="10"/>
  <c r="FQA5" i="10"/>
  <c r="FPZ5" i="10"/>
  <c r="FPY5" i="10"/>
  <c r="FPX5" i="10"/>
  <c r="FPW5" i="10"/>
  <c r="FPV5" i="10"/>
  <c r="FPU5" i="10"/>
  <c r="FPT5" i="10"/>
  <c r="FPS5" i="10"/>
  <c r="FPR5" i="10"/>
  <c r="FPQ5" i="10"/>
  <c r="FPP5" i="10"/>
  <c r="FPO5" i="10"/>
  <c r="FPN5" i="10"/>
  <c r="FPM5" i="10"/>
  <c r="FPL5" i="10"/>
  <c r="FPK5" i="10"/>
  <c r="FPJ5" i="10"/>
  <c r="FPI5" i="10"/>
  <c r="FPH5" i="10"/>
  <c r="FPG5" i="10"/>
  <c r="FPF5" i="10"/>
  <c r="FPE5" i="10"/>
  <c r="FPD5" i="10"/>
  <c r="FPC5" i="10"/>
  <c r="FPB5" i="10"/>
  <c r="FPA5" i="10"/>
  <c r="FOZ5" i="10"/>
  <c r="FOY5" i="10"/>
  <c r="FOX5" i="10"/>
  <c r="FOW5" i="10"/>
  <c r="FOV5" i="10"/>
  <c r="FOU5" i="10"/>
  <c r="FOT5" i="10"/>
  <c r="FOS5" i="10"/>
  <c r="FOR5" i="10"/>
  <c r="FOQ5" i="10"/>
  <c r="FOP5" i="10"/>
  <c r="FOO5" i="10"/>
  <c r="FON5" i="10"/>
  <c r="FOM5" i="10"/>
  <c r="FOL5" i="10"/>
  <c r="FOK5" i="10"/>
  <c r="FOJ5" i="10"/>
  <c r="FOI5" i="10"/>
  <c r="FOH5" i="10"/>
  <c r="FOG5" i="10"/>
  <c r="FOF5" i="10"/>
  <c r="FOE5" i="10"/>
  <c r="FOD5" i="10"/>
  <c r="FOC5" i="10"/>
  <c r="FOB5" i="10"/>
  <c r="FOA5" i="10"/>
  <c r="FNZ5" i="10"/>
  <c r="FNY5" i="10"/>
  <c r="FNX5" i="10"/>
  <c r="FNW5" i="10"/>
  <c r="FNV5" i="10"/>
  <c r="FNU5" i="10"/>
  <c r="FNT5" i="10"/>
  <c r="FNS5" i="10"/>
  <c r="FNR5" i="10"/>
  <c r="FNQ5" i="10"/>
  <c r="FNP5" i="10"/>
  <c r="FNO5" i="10"/>
  <c r="FNN5" i="10"/>
  <c r="FNM5" i="10"/>
  <c r="FNL5" i="10"/>
  <c r="FNK5" i="10"/>
  <c r="FNJ5" i="10"/>
  <c r="FNI5" i="10"/>
  <c r="FNH5" i="10"/>
  <c r="FNG5" i="10"/>
  <c r="FNF5" i="10"/>
  <c r="FNE5" i="10"/>
  <c r="FND5" i="10"/>
  <c r="FNC5" i="10"/>
  <c r="FNB5" i="10"/>
  <c r="FNA5" i="10"/>
  <c r="FMZ5" i="10"/>
  <c r="FMY5" i="10"/>
  <c r="FMX5" i="10"/>
  <c r="FMW5" i="10"/>
  <c r="FMV5" i="10"/>
  <c r="FMU5" i="10"/>
  <c r="FMT5" i="10"/>
  <c r="FMS5" i="10"/>
  <c r="FMR5" i="10"/>
  <c r="FMQ5" i="10"/>
  <c r="FMP5" i="10"/>
  <c r="FMO5" i="10"/>
  <c r="FMN5" i="10"/>
  <c r="FMM5" i="10"/>
  <c r="FML5" i="10"/>
  <c r="FMK5" i="10"/>
  <c r="FMJ5" i="10"/>
  <c r="FMI5" i="10"/>
  <c r="FMH5" i="10"/>
  <c r="FMG5" i="10"/>
  <c r="FMF5" i="10"/>
  <c r="FME5" i="10"/>
  <c r="FMD5" i="10"/>
  <c r="FMC5" i="10"/>
  <c r="FMB5" i="10"/>
  <c r="FMA5" i="10"/>
  <c r="FLZ5" i="10"/>
  <c r="FLY5" i="10"/>
  <c r="FLX5" i="10"/>
  <c r="FLW5" i="10"/>
  <c r="FLV5" i="10"/>
  <c r="FLU5" i="10"/>
  <c r="FLT5" i="10"/>
  <c r="FLS5" i="10"/>
  <c r="FLR5" i="10"/>
  <c r="FLQ5" i="10"/>
  <c r="FLP5" i="10"/>
  <c r="FLO5" i="10"/>
  <c r="FLN5" i="10"/>
  <c r="FLM5" i="10"/>
  <c r="FLL5" i="10"/>
  <c r="FLK5" i="10"/>
  <c r="FLJ5" i="10"/>
  <c r="FLI5" i="10"/>
  <c r="FLH5" i="10"/>
  <c r="FLG5" i="10"/>
  <c r="FLF5" i="10"/>
  <c r="FLE5" i="10"/>
  <c r="FLD5" i="10"/>
  <c r="FLC5" i="10"/>
  <c r="FLB5" i="10"/>
  <c r="FLA5" i="10"/>
  <c r="FKZ5" i="10"/>
  <c r="FKY5" i="10"/>
  <c r="FKX5" i="10"/>
  <c r="FKW5" i="10"/>
  <c r="FKV5" i="10"/>
  <c r="FKU5" i="10"/>
  <c r="FKT5" i="10"/>
  <c r="FKS5" i="10"/>
  <c r="FKR5" i="10"/>
  <c r="FKQ5" i="10"/>
  <c r="FKP5" i="10"/>
  <c r="FKO5" i="10"/>
  <c r="FKN5" i="10"/>
  <c r="FKM5" i="10"/>
  <c r="FKL5" i="10"/>
  <c r="FKK5" i="10"/>
  <c r="FKJ5" i="10"/>
  <c r="FKI5" i="10"/>
  <c r="FKH5" i="10"/>
  <c r="FKG5" i="10"/>
  <c r="FKF5" i="10"/>
  <c r="FKE5" i="10"/>
  <c r="FKD5" i="10"/>
  <c r="FKC5" i="10"/>
  <c r="FKB5" i="10"/>
  <c r="FKA5" i="10"/>
  <c r="FJZ5" i="10"/>
  <c r="FJY5" i="10"/>
  <c r="FJX5" i="10"/>
  <c r="FJW5" i="10"/>
  <c r="FJV5" i="10"/>
  <c r="FJU5" i="10"/>
  <c r="FJT5" i="10"/>
  <c r="FJS5" i="10"/>
  <c r="FJR5" i="10"/>
  <c r="FJQ5" i="10"/>
  <c r="FJP5" i="10"/>
  <c r="FJO5" i="10"/>
  <c r="FJN5" i="10"/>
  <c r="FJM5" i="10"/>
  <c r="FJL5" i="10"/>
  <c r="FJK5" i="10"/>
  <c r="FJJ5" i="10"/>
  <c r="FJI5" i="10"/>
  <c r="FJH5" i="10"/>
  <c r="FJG5" i="10"/>
  <c r="FJF5" i="10"/>
  <c r="FJE5" i="10"/>
  <c r="FJD5" i="10"/>
  <c r="FJC5" i="10"/>
  <c r="FJB5" i="10"/>
  <c r="FJA5" i="10"/>
  <c r="FIZ5" i="10"/>
  <c r="FIY5" i="10"/>
  <c r="FIX5" i="10"/>
  <c r="FIW5" i="10"/>
  <c r="FIV5" i="10"/>
  <c r="FIU5" i="10"/>
  <c r="FIT5" i="10"/>
  <c r="FIS5" i="10"/>
  <c r="FIR5" i="10"/>
  <c r="FIQ5" i="10"/>
  <c r="FIP5" i="10"/>
  <c r="FIO5" i="10"/>
  <c r="FIN5" i="10"/>
  <c r="FIM5" i="10"/>
  <c r="FIL5" i="10"/>
  <c r="FIK5" i="10"/>
  <c r="FIJ5" i="10"/>
  <c r="FII5" i="10"/>
  <c r="FIH5" i="10"/>
  <c r="FIG5" i="10"/>
  <c r="FIF5" i="10"/>
  <c r="FIE5" i="10"/>
  <c r="FID5" i="10"/>
  <c r="FIC5" i="10"/>
  <c r="FIB5" i="10"/>
  <c r="FIA5" i="10"/>
  <c r="FHZ5" i="10"/>
  <c r="FHY5" i="10"/>
  <c r="FHX5" i="10"/>
  <c r="FHW5" i="10"/>
  <c r="FHV5" i="10"/>
  <c r="FHU5" i="10"/>
  <c r="FHT5" i="10"/>
  <c r="FHS5" i="10"/>
  <c r="FHR5" i="10"/>
  <c r="FHQ5" i="10"/>
  <c r="FHP5" i="10"/>
  <c r="FHO5" i="10"/>
  <c r="FHN5" i="10"/>
  <c r="FHM5" i="10"/>
  <c r="FHL5" i="10"/>
  <c r="FHK5" i="10"/>
  <c r="FHJ5" i="10"/>
  <c r="FHI5" i="10"/>
  <c r="FHH5" i="10"/>
  <c r="FHG5" i="10"/>
  <c r="FHF5" i="10"/>
  <c r="FHE5" i="10"/>
  <c r="FHD5" i="10"/>
  <c r="FHC5" i="10"/>
  <c r="FHB5" i="10"/>
  <c r="FHA5" i="10"/>
  <c r="FGZ5" i="10"/>
  <c r="FGY5" i="10"/>
  <c r="FGX5" i="10"/>
  <c r="FGW5" i="10"/>
  <c r="FGV5" i="10"/>
  <c r="FGU5" i="10"/>
  <c r="FGT5" i="10"/>
  <c r="FGS5" i="10"/>
  <c r="FGR5" i="10"/>
  <c r="FGQ5" i="10"/>
  <c r="FGP5" i="10"/>
  <c r="FGO5" i="10"/>
  <c r="FGN5" i="10"/>
  <c r="FGM5" i="10"/>
  <c r="FGL5" i="10"/>
  <c r="FGK5" i="10"/>
  <c r="FGJ5" i="10"/>
  <c r="FGI5" i="10"/>
  <c r="FGH5" i="10"/>
  <c r="FGG5" i="10"/>
  <c r="FGF5" i="10"/>
  <c r="FGE5" i="10"/>
  <c r="FGD5" i="10"/>
  <c r="FGC5" i="10"/>
  <c r="FGB5" i="10"/>
  <c r="FGA5" i="10"/>
  <c r="FFZ5" i="10"/>
  <c r="FFY5" i="10"/>
  <c r="FFX5" i="10"/>
  <c r="FFW5" i="10"/>
  <c r="FFV5" i="10"/>
  <c r="FFU5" i="10"/>
  <c r="FFT5" i="10"/>
  <c r="FFS5" i="10"/>
  <c r="FFR5" i="10"/>
  <c r="FFQ5" i="10"/>
  <c r="FFP5" i="10"/>
  <c r="FFO5" i="10"/>
  <c r="FFN5" i="10"/>
  <c r="FFM5" i="10"/>
  <c r="FFL5" i="10"/>
  <c r="FFK5" i="10"/>
  <c r="FFJ5" i="10"/>
  <c r="FFI5" i="10"/>
  <c r="FFH5" i="10"/>
  <c r="FFG5" i="10"/>
  <c r="FFF5" i="10"/>
  <c r="FFE5" i="10"/>
  <c r="FFD5" i="10"/>
  <c r="FFC5" i="10"/>
  <c r="FFB5" i="10"/>
  <c r="FFA5" i="10"/>
  <c r="FEZ5" i="10"/>
  <c r="FEY5" i="10"/>
  <c r="FEX5" i="10"/>
  <c r="FEW5" i="10"/>
  <c r="FEV5" i="10"/>
  <c r="FEU5" i="10"/>
  <c r="FET5" i="10"/>
  <c r="FES5" i="10"/>
  <c r="FER5" i="10"/>
  <c r="FEQ5" i="10"/>
  <c r="FEP5" i="10"/>
  <c r="FEO5" i="10"/>
  <c r="FEN5" i="10"/>
  <c r="FEM5" i="10"/>
  <c r="FEL5" i="10"/>
  <c r="FEK5" i="10"/>
  <c r="FEJ5" i="10"/>
  <c r="FEI5" i="10"/>
  <c r="FEH5" i="10"/>
  <c r="FEG5" i="10"/>
  <c r="FEF5" i="10"/>
  <c r="FEE5" i="10"/>
  <c r="FED5" i="10"/>
  <c r="FEC5" i="10"/>
  <c r="FEB5" i="10"/>
  <c r="FEA5" i="10"/>
  <c r="FDZ5" i="10"/>
  <c r="FDY5" i="10"/>
  <c r="FDX5" i="10"/>
  <c r="FDW5" i="10"/>
  <c r="FDV5" i="10"/>
  <c r="FDU5" i="10"/>
  <c r="FDT5" i="10"/>
  <c r="FDS5" i="10"/>
  <c r="FDR5" i="10"/>
  <c r="FDQ5" i="10"/>
  <c r="FDP5" i="10"/>
  <c r="FDO5" i="10"/>
  <c r="FDN5" i="10"/>
  <c r="FDM5" i="10"/>
  <c r="FDL5" i="10"/>
  <c r="FDK5" i="10"/>
  <c r="FDJ5" i="10"/>
  <c r="FDI5" i="10"/>
  <c r="FDH5" i="10"/>
  <c r="FDG5" i="10"/>
  <c r="FDF5" i="10"/>
  <c r="FDE5" i="10"/>
  <c r="FDD5" i="10"/>
  <c r="FDC5" i="10"/>
  <c r="FDB5" i="10"/>
  <c r="FDA5" i="10"/>
  <c r="FCZ5" i="10"/>
  <c r="FCY5" i="10"/>
  <c r="FCX5" i="10"/>
  <c r="FCW5" i="10"/>
  <c r="FCV5" i="10"/>
  <c r="FCU5" i="10"/>
  <c r="FCT5" i="10"/>
  <c r="FCS5" i="10"/>
  <c r="FCR5" i="10"/>
  <c r="FCQ5" i="10"/>
  <c r="FCP5" i="10"/>
  <c r="FCO5" i="10"/>
  <c r="FCN5" i="10"/>
  <c r="FCM5" i="10"/>
  <c r="FCL5" i="10"/>
  <c r="FCK5" i="10"/>
  <c r="FCJ5" i="10"/>
  <c r="FCI5" i="10"/>
  <c r="FCH5" i="10"/>
  <c r="FCG5" i="10"/>
  <c r="FCF5" i="10"/>
  <c r="FCE5" i="10"/>
  <c r="FCD5" i="10"/>
  <c r="FCC5" i="10"/>
  <c r="FCB5" i="10"/>
  <c r="FCA5" i="10"/>
  <c r="FBZ5" i="10"/>
  <c r="FBY5" i="10"/>
  <c r="FBX5" i="10"/>
  <c r="FBW5" i="10"/>
  <c r="FBV5" i="10"/>
  <c r="FBU5" i="10"/>
  <c r="FBT5" i="10"/>
  <c r="FBS5" i="10"/>
  <c r="FBR5" i="10"/>
  <c r="FBQ5" i="10"/>
  <c r="FBP5" i="10"/>
  <c r="FBO5" i="10"/>
  <c r="FBN5" i="10"/>
  <c r="FBM5" i="10"/>
  <c r="FBL5" i="10"/>
  <c r="FBK5" i="10"/>
  <c r="FBJ5" i="10"/>
  <c r="FBI5" i="10"/>
  <c r="FBH5" i="10"/>
  <c r="FBG5" i="10"/>
  <c r="FBF5" i="10"/>
  <c r="FBE5" i="10"/>
  <c r="FBD5" i="10"/>
  <c r="FBC5" i="10"/>
  <c r="FBB5" i="10"/>
  <c r="FBA5" i="10"/>
  <c r="FAZ5" i="10"/>
  <c r="FAY5" i="10"/>
  <c r="FAX5" i="10"/>
  <c r="FAW5" i="10"/>
  <c r="FAV5" i="10"/>
  <c r="FAU5" i="10"/>
  <c r="FAT5" i="10"/>
  <c r="FAS5" i="10"/>
  <c r="FAR5" i="10"/>
  <c r="FAQ5" i="10"/>
  <c r="FAP5" i="10"/>
  <c r="FAO5" i="10"/>
  <c r="FAN5" i="10"/>
  <c r="FAM5" i="10"/>
  <c r="FAL5" i="10"/>
  <c r="FAK5" i="10"/>
  <c r="FAJ5" i="10"/>
  <c r="FAI5" i="10"/>
  <c r="FAH5" i="10"/>
  <c r="FAG5" i="10"/>
  <c r="FAF5" i="10"/>
  <c r="FAE5" i="10"/>
  <c r="FAD5" i="10"/>
  <c r="FAC5" i="10"/>
  <c r="FAB5" i="10"/>
  <c r="FAA5" i="10"/>
  <c r="EZZ5" i="10"/>
  <c r="EZY5" i="10"/>
  <c r="EZX5" i="10"/>
  <c r="EZW5" i="10"/>
  <c r="EZV5" i="10"/>
  <c r="EZU5" i="10"/>
  <c r="EZT5" i="10"/>
  <c r="EZS5" i="10"/>
  <c r="EZR5" i="10"/>
  <c r="EZQ5" i="10"/>
  <c r="EZP5" i="10"/>
  <c r="EZO5" i="10"/>
  <c r="EZN5" i="10"/>
  <c r="EZM5" i="10"/>
  <c r="EZL5" i="10"/>
  <c r="EZK5" i="10"/>
  <c r="EZJ5" i="10"/>
  <c r="EZI5" i="10"/>
  <c r="EZH5" i="10"/>
  <c r="EZG5" i="10"/>
  <c r="EZF5" i="10"/>
  <c r="EZE5" i="10"/>
  <c r="EZD5" i="10"/>
  <c r="EZC5" i="10"/>
  <c r="EZB5" i="10"/>
  <c r="EZA5" i="10"/>
  <c r="EYZ5" i="10"/>
  <c r="EYY5" i="10"/>
  <c r="EYX5" i="10"/>
  <c r="EYW5" i="10"/>
  <c r="EYV5" i="10"/>
  <c r="EYU5" i="10"/>
  <c r="EYT5" i="10"/>
  <c r="EYS5" i="10"/>
  <c r="EYR5" i="10"/>
  <c r="EYQ5" i="10"/>
  <c r="EYP5" i="10"/>
  <c r="EYO5" i="10"/>
  <c r="EYN5" i="10"/>
  <c r="EYM5" i="10"/>
  <c r="EYL5" i="10"/>
  <c r="EYK5" i="10"/>
  <c r="EYJ5" i="10"/>
  <c r="EYI5" i="10"/>
  <c r="EYH5" i="10"/>
  <c r="EYG5" i="10"/>
  <c r="EYF5" i="10"/>
  <c r="EYE5" i="10"/>
  <c r="EYD5" i="10"/>
  <c r="EYC5" i="10"/>
  <c r="EYB5" i="10"/>
  <c r="EYA5" i="10"/>
  <c r="EXZ5" i="10"/>
  <c r="EXY5" i="10"/>
  <c r="EXX5" i="10"/>
  <c r="EXW5" i="10"/>
  <c r="EXV5" i="10"/>
  <c r="EXU5" i="10"/>
  <c r="EXT5" i="10"/>
  <c r="EXS5" i="10"/>
  <c r="EXR5" i="10"/>
  <c r="EXQ5" i="10"/>
  <c r="EXP5" i="10"/>
  <c r="EXO5" i="10"/>
  <c r="EXN5" i="10"/>
  <c r="EXM5" i="10"/>
  <c r="EXL5" i="10"/>
  <c r="EXK5" i="10"/>
  <c r="EXJ5" i="10"/>
  <c r="EXI5" i="10"/>
  <c r="EXH5" i="10"/>
  <c r="EXG5" i="10"/>
  <c r="EXF5" i="10"/>
  <c r="EXE5" i="10"/>
  <c r="EXD5" i="10"/>
  <c r="EXC5" i="10"/>
  <c r="EXB5" i="10"/>
  <c r="EXA5" i="10"/>
  <c r="EWZ5" i="10"/>
  <c r="EWY5" i="10"/>
  <c r="EWX5" i="10"/>
  <c r="EWW5" i="10"/>
  <c r="EWV5" i="10"/>
  <c r="EWU5" i="10"/>
  <c r="EWT5" i="10"/>
  <c r="EWS5" i="10"/>
  <c r="EWR5" i="10"/>
  <c r="EWQ5" i="10"/>
  <c r="EWP5" i="10"/>
  <c r="EWO5" i="10"/>
  <c r="EWN5" i="10"/>
  <c r="EWM5" i="10"/>
  <c r="EWL5" i="10"/>
  <c r="EWK5" i="10"/>
  <c r="EWJ5" i="10"/>
  <c r="EWI5" i="10"/>
  <c r="EWH5" i="10"/>
  <c r="EWG5" i="10"/>
  <c r="EWF5" i="10"/>
  <c r="EWE5" i="10"/>
  <c r="EWD5" i="10"/>
  <c r="EWC5" i="10"/>
  <c r="EWB5" i="10"/>
  <c r="EWA5" i="10"/>
  <c r="EVZ5" i="10"/>
  <c r="EVY5" i="10"/>
  <c r="EVX5" i="10"/>
  <c r="EVW5" i="10"/>
  <c r="EVV5" i="10"/>
  <c r="EVU5" i="10"/>
  <c r="EVT5" i="10"/>
  <c r="EVS5" i="10"/>
  <c r="EVR5" i="10"/>
  <c r="EVQ5" i="10"/>
  <c r="EVP5" i="10"/>
  <c r="EVO5" i="10"/>
  <c r="EVN5" i="10"/>
  <c r="EVM5" i="10"/>
  <c r="EVL5" i="10"/>
  <c r="EVK5" i="10"/>
  <c r="EVJ5" i="10"/>
  <c r="EVI5" i="10"/>
  <c r="EVH5" i="10"/>
  <c r="EVG5" i="10"/>
  <c r="EVF5" i="10"/>
  <c r="EVE5" i="10"/>
  <c r="EVD5" i="10"/>
  <c r="EVC5" i="10"/>
  <c r="EVB5" i="10"/>
  <c r="EVA5" i="10"/>
  <c r="EUZ5" i="10"/>
  <c r="EUY5" i="10"/>
  <c r="EUX5" i="10"/>
  <c r="EUW5" i="10"/>
  <c r="EUV5" i="10"/>
  <c r="EUU5" i="10"/>
  <c r="EUT5" i="10"/>
  <c r="EUS5" i="10"/>
  <c r="EUR5" i="10"/>
  <c r="EUQ5" i="10"/>
  <c r="EUP5" i="10"/>
  <c r="EUO5" i="10"/>
  <c r="EUN5" i="10"/>
  <c r="EUM5" i="10"/>
  <c r="EUL5" i="10"/>
  <c r="EUK5" i="10"/>
  <c r="EUJ5" i="10"/>
  <c r="EUI5" i="10"/>
  <c r="EUH5" i="10"/>
  <c r="EUG5" i="10"/>
  <c r="EUF5" i="10"/>
  <c r="EUE5" i="10"/>
  <c r="EUD5" i="10"/>
  <c r="EUC5" i="10"/>
  <c r="EUB5" i="10"/>
  <c r="EUA5" i="10"/>
  <c r="ETZ5" i="10"/>
  <c r="ETY5" i="10"/>
  <c r="ETX5" i="10"/>
  <c r="ETW5" i="10"/>
  <c r="ETV5" i="10"/>
  <c r="ETU5" i="10"/>
  <c r="ETT5" i="10"/>
  <c r="ETS5" i="10"/>
  <c r="ETR5" i="10"/>
  <c r="ETQ5" i="10"/>
  <c r="ETP5" i="10"/>
  <c r="ETO5" i="10"/>
  <c r="ETN5" i="10"/>
  <c r="ETM5" i="10"/>
  <c r="ETL5" i="10"/>
  <c r="ETK5" i="10"/>
  <c r="ETJ5" i="10"/>
  <c r="ETI5" i="10"/>
  <c r="ETH5" i="10"/>
  <c r="ETG5" i="10"/>
  <c r="ETF5" i="10"/>
  <c r="ETE5" i="10"/>
  <c r="ETD5" i="10"/>
  <c r="ETC5" i="10"/>
  <c r="ETB5" i="10"/>
  <c r="ETA5" i="10"/>
  <c r="ESZ5" i="10"/>
  <c r="ESY5" i="10"/>
  <c r="ESX5" i="10"/>
  <c r="ESW5" i="10"/>
  <c r="ESV5" i="10"/>
  <c r="ESU5" i="10"/>
  <c r="EST5" i="10"/>
  <c r="ESS5" i="10"/>
  <c r="ESR5" i="10"/>
  <c r="ESQ5" i="10"/>
  <c r="ESP5" i="10"/>
  <c r="ESO5" i="10"/>
  <c r="ESN5" i="10"/>
  <c r="ESM5" i="10"/>
  <c r="ESL5" i="10"/>
  <c r="ESK5" i="10"/>
  <c r="ESJ5" i="10"/>
  <c r="ESI5" i="10"/>
  <c r="ESH5" i="10"/>
  <c r="ESG5" i="10"/>
  <c r="ESF5" i="10"/>
  <c r="ESE5" i="10"/>
  <c r="ESD5" i="10"/>
  <c r="ESC5" i="10"/>
  <c r="ESB5" i="10"/>
  <c r="ESA5" i="10"/>
  <c r="ERZ5" i="10"/>
  <c r="ERY5" i="10"/>
  <c r="ERX5" i="10"/>
  <c r="ERW5" i="10"/>
  <c r="ERV5" i="10"/>
  <c r="ERU5" i="10"/>
  <c r="ERT5" i="10"/>
  <c r="ERS5" i="10"/>
  <c r="ERR5" i="10"/>
  <c r="ERQ5" i="10"/>
  <c r="ERP5" i="10"/>
  <c r="ERO5" i="10"/>
  <c r="ERN5" i="10"/>
  <c r="ERM5" i="10"/>
  <c r="ERL5" i="10"/>
  <c r="ERK5" i="10"/>
  <c r="ERJ5" i="10"/>
  <c r="ERI5" i="10"/>
  <c r="ERH5" i="10"/>
  <c r="ERG5" i="10"/>
  <c r="ERF5" i="10"/>
  <c r="ERE5" i="10"/>
  <c r="ERD5" i="10"/>
  <c r="ERC5" i="10"/>
  <c r="ERB5" i="10"/>
  <c r="ERA5" i="10"/>
  <c r="EQZ5" i="10"/>
  <c r="EQY5" i="10"/>
  <c r="EQX5" i="10"/>
  <c r="EQW5" i="10"/>
  <c r="EQV5" i="10"/>
  <c r="EQU5" i="10"/>
  <c r="EQT5" i="10"/>
  <c r="EQS5" i="10"/>
  <c r="EQR5" i="10"/>
  <c r="EQQ5" i="10"/>
  <c r="EQP5" i="10"/>
  <c r="EQO5" i="10"/>
  <c r="EQN5" i="10"/>
  <c r="EQM5" i="10"/>
  <c r="EQL5" i="10"/>
  <c r="EQK5" i="10"/>
  <c r="EQJ5" i="10"/>
  <c r="EQI5" i="10"/>
  <c r="EQH5" i="10"/>
  <c r="EQG5" i="10"/>
  <c r="EQF5" i="10"/>
  <c r="EQE5" i="10"/>
  <c r="EQD5" i="10"/>
  <c r="EQC5" i="10"/>
  <c r="EQB5" i="10"/>
  <c r="EQA5" i="10"/>
  <c r="EPZ5" i="10"/>
  <c r="EPY5" i="10"/>
  <c r="EPX5" i="10"/>
  <c r="EPW5" i="10"/>
  <c r="EPV5" i="10"/>
  <c r="EPU5" i="10"/>
  <c r="EPT5" i="10"/>
  <c r="EPS5" i="10"/>
  <c r="EPR5" i="10"/>
  <c r="EPQ5" i="10"/>
  <c r="EPP5" i="10"/>
  <c r="EPO5" i="10"/>
  <c r="EPN5" i="10"/>
  <c r="EPM5" i="10"/>
  <c r="EPL5" i="10"/>
  <c r="EPK5" i="10"/>
  <c r="EPJ5" i="10"/>
  <c r="EPI5" i="10"/>
  <c r="EPH5" i="10"/>
  <c r="EPG5" i="10"/>
  <c r="EPF5" i="10"/>
  <c r="EPE5" i="10"/>
  <c r="EPD5" i="10"/>
  <c r="EPC5" i="10"/>
  <c r="EPB5" i="10"/>
  <c r="EPA5" i="10"/>
  <c r="EOZ5" i="10"/>
  <c r="EOY5" i="10"/>
  <c r="EOX5" i="10"/>
  <c r="EOW5" i="10"/>
  <c r="EOV5" i="10"/>
  <c r="EOU5" i="10"/>
  <c r="EOT5" i="10"/>
  <c r="EOS5" i="10"/>
  <c r="EOR5" i="10"/>
  <c r="EOQ5" i="10"/>
  <c r="EOP5" i="10"/>
  <c r="EOO5" i="10"/>
  <c r="EON5" i="10"/>
  <c r="EOM5" i="10"/>
  <c r="EOL5" i="10"/>
  <c r="EOK5" i="10"/>
  <c r="EOJ5" i="10"/>
  <c r="EOI5" i="10"/>
  <c r="EOH5" i="10"/>
  <c r="EOG5" i="10"/>
  <c r="EOF5" i="10"/>
  <c r="EOE5" i="10"/>
  <c r="EOD5" i="10"/>
  <c r="EOC5" i="10"/>
  <c r="EOB5" i="10"/>
  <c r="EOA5" i="10"/>
  <c r="ENZ5" i="10"/>
  <c r="ENY5" i="10"/>
  <c r="ENX5" i="10"/>
  <c r="ENW5" i="10"/>
  <c r="ENV5" i="10"/>
  <c r="ENU5" i="10"/>
  <c r="ENT5" i="10"/>
  <c r="ENS5" i="10"/>
  <c r="ENR5" i="10"/>
  <c r="ENQ5" i="10"/>
  <c r="ENP5" i="10"/>
  <c r="ENO5" i="10"/>
  <c r="ENN5" i="10"/>
  <c r="ENM5" i="10"/>
  <c r="ENL5" i="10"/>
  <c r="ENK5" i="10"/>
  <c r="ENJ5" i="10"/>
  <c r="ENI5" i="10"/>
  <c r="ENH5" i="10"/>
  <c r="ENG5" i="10"/>
  <c r="ENF5" i="10"/>
  <c r="ENE5" i="10"/>
  <c r="END5" i="10"/>
  <c r="ENC5" i="10"/>
  <c r="ENB5" i="10"/>
  <c r="ENA5" i="10"/>
  <c r="EMZ5" i="10"/>
  <c r="EMY5" i="10"/>
  <c r="EMX5" i="10"/>
  <c r="EMW5" i="10"/>
  <c r="EMV5" i="10"/>
  <c r="EMU5" i="10"/>
  <c r="EMT5" i="10"/>
  <c r="EMS5" i="10"/>
  <c r="EMR5" i="10"/>
  <c r="EMQ5" i="10"/>
  <c r="EMP5" i="10"/>
  <c r="EMO5" i="10"/>
  <c r="EMN5" i="10"/>
  <c r="EMM5" i="10"/>
  <c r="EML5" i="10"/>
  <c r="EMK5" i="10"/>
  <c r="EMJ5" i="10"/>
  <c r="EMI5" i="10"/>
  <c r="EMH5" i="10"/>
  <c r="EMG5" i="10"/>
  <c r="EMF5" i="10"/>
  <c r="EME5" i="10"/>
  <c r="EMD5" i="10"/>
  <c r="EMC5" i="10"/>
  <c r="EMB5" i="10"/>
  <c r="EMA5" i="10"/>
  <c r="ELZ5" i="10"/>
  <c r="ELY5" i="10"/>
  <c r="ELX5" i="10"/>
  <c r="ELW5" i="10"/>
  <c r="ELV5" i="10"/>
  <c r="ELU5" i="10"/>
  <c r="ELT5" i="10"/>
  <c r="ELS5" i="10"/>
  <c r="ELR5" i="10"/>
  <c r="ELQ5" i="10"/>
  <c r="ELP5" i="10"/>
  <c r="ELO5" i="10"/>
  <c r="ELN5" i="10"/>
  <c r="ELM5" i="10"/>
  <c r="ELL5" i="10"/>
  <c r="ELK5" i="10"/>
  <c r="ELJ5" i="10"/>
  <c r="ELI5" i="10"/>
  <c r="ELH5" i="10"/>
  <c r="ELG5" i="10"/>
  <c r="ELF5" i="10"/>
  <c r="ELE5" i="10"/>
  <c r="ELD5" i="10"/>
  <c r="ELC5" i="10"/>
  <c r="ELB5" i="10"/>
  <c r="ELA5" i="10"/>
  <c r="EKZ5" i="10"/>
  <c r="EKY5" i="10"/>
  <c r="EKX5" i="10"/>
  <c r="EKW5" i="10"/>
  <c r="EKV5" i="10"/>
  <c r="EKU5" i="10"/>
  <c r="EKT5" i="10"/>
  <c r="EKS5" i="10"/>
  <c r="EKR5" i="10"/>
  <c r="EKQ5" i="10"/>
  <c r="EKP5" i="10"/>
  <c r="EKO5" i="10"/>
  <c r="EKN5" i="10"/>
  <c r="EKM5" i="10"/>
  <c r="EKL5" i="10"/>
  <c r="EKK5" i="10"/>
  <c r="EKJ5" i="10"/>
  <c r="EKI5" i="10"/>
  <c r="EKH5" i="10"/>
  <c r="EKG5" i="10"/>
  <c r="EKF5" i="10"/>
  <c r="EKE5" i="10"/>
  <c r="EKD5" i="10"/>
  <c r="EKC5" i="10"/>
  <c r="EKB5" i="10"/>
  <c r="EKA5" i="10"/>
  <c r="EJZ5" i="10"/>
  <c r="EJY5" i="10"/>
  <c r="EJX5" i="10"/>
  <c r="EJW5" i="10"/>
  <c r="EJV5" i="10"/>
  <c r="EJU5" i="10"/>
  <c r="EJT5" i="10"/>
  <c r="EJS5" i="10"/>
  <c r="EJR5" i="10"/>
  <c r="EJQ5" i="10"/>
  <c r="EJP5" i="10"/>
  <c r="EJO5" i="10"/>
  <c r="EJN5" i="10"/>
  <c r="EJM5" i="10"/>
  <c r="EJL5" i="10"/>
  <c r="EJK5" i="10"/>
  <c r="EJJ5" i="10"/>
  <c r="EJI5" i="10"/>
  <c r="EJH5" i="10"/>
  <c r="EJG5" i="10"/>
  <c r="EJF5" i="10"/>
  <c r="EJE5" i="10"/>
  <c r="EJD5" i="10"/>
  <c r="EJC5" i="10"/>
  <c r="EJB5" i="10"/>
  <c r="EJA5" i="10"/>
  <c r="EIZ5" i="10"/>
  <c r="EIY5" i="10"/>
  <c r="EIX5" i="10"/>
  <c r="EIW5" i="10"/>
  <c r="EIV5" i="10"/>
  <c r="EIU5" i="10"/>
  <c r="EIT5" i="10"/>
  <c r="EIS5" i="10"/>
  <c r="EIR5" i="10"/>
  <c r="EIQ5" i="10"/>
  <c r="EIP5" i="10"/>
  <c r="EIO5" i="10"/>
  <c r="EIN5" i="10"/>
  <c r="EIM5" i="10"/>
  <c r="EIL5" i="10"/>
  <c r="EIK5" i="10"/>
  <c r="EIJ5" i="10"/>
  <c r="EII5" i="10"/>
  <c r="EIH5" i="10"/>
  <c r="EIG5" i="10"/>
  <c r="EIF5" i="10"/>
  <c r="EIE5" i="10"/>
  <c r="EID5" i="10"/>
  <c r="EIC5" i="10"/>
  <c r="EIB5" i="10"/>
  <c r="EIA5" i="10"/>
  <c r="EHZ5" i="10"/>
  <c r="EHY5" i="10"/>
  <c r="EHX5" i="10"/>
  <c r="EHW5" i="10"/>
  <c r="EHV5" i="10"/>
  <c r="EHU5" i="10"/>
  <c r="EHT5" i="10"/>
  <c r="EHS5" i="10"/>
  <c r="EHR5" i="10"/>
  <c r="EHQ5" i="10"/>
  <c r="EHP5" i="10"/>
  <c r="EHO5" i="10"/>
  <c r="EHN5" i="10"/>
  <c r="EHM5" i="10"/>
  <c r="EHL5" i="10"/>
  <c r="EHK5" i="10"/>
  <c r="EHJ5" i="10"/>
  <c r="EHI5" i="10"/>
  <c r="EHH5" i="10"/>
  <c r="EHG5" i="10"/>
  <c r="EHF5" i="10"/>
  <c r="EHE5" i="10"/>
  <c r="EHD5" i="10"/>
  <c r="EHC5" i="10"/>
  <c r="EHB5" i="10"/>
  <c r="EHA5" i="10"/>
  <c r="EGZ5" i="10"/>
  <c r="EGY5" i="10"/>
  <c r="EGX5" i="10"/>
  <c r="EGW5" i="10"/>
  <c r="EGV5" i="10"/>
  <c r="EGU5" i="10"/>
  <c r="EGT5" i="10"/>
  <c r="EGS5" i="10"/>
  <c r="EGR5" i="10"/>
  <c r="EGQ5" i="10"/>
  <c r="EGP5" i="10"/>
  <c r="EGO5" i="10"/>
  <c r="EGN5" i="10"/>
  <c r="EGM5" i="10"/>
  <c r="EGL5" i="10"/>
  <c r="EGK5" i="10"/>
  <c r="EGJ5" i="10"/>
  <c r="EGI5" i="10"/>
  <c r="EGH5" i="10"/>
  <c r="EGG5" i="10"/>
  <c r="EGF5" i="10"/>
  <c r="EGE5" i="10"/>
  <c r="EGD5" i="10"/>
  <c r="EGC5" i="10"/>
  <c r="EGB5" i="10"/>
  <c r="EGA5" i="10"/>
  <c r="EFZ5" i="10"/>
  <c r="EFY5" i="10"/>
  <c r="EFX5" i="10"/>
  <c r="EFW5" i="10"/>
  <c r="EFV5" i="10"/>
  <c r="EFU5" i="10"/>
  <c r="EFT5" i="10"/>
  <c r="EFS5" i="10"/>
  <c r="EFR5" i="10"/>
  <c r="EFQ5" i="10"/>
  <c r="EFP5" i="10"/>
  <c r="EFO5" i="10"/>
  <c r="EFN5" i="10"/>
  <c r="EFM5" i="10"/>
  <c r="EFL5" i="10"/>
  <c r="EFK5" i="10"/>
  <c r="EFJ5" i="10"/>
  <c r="EFI5" i="10"/>
  <c r="EFH5" i="10"/>
  <c r="EFG5" i="10"/>
  <c r="EFF5" i="10"/>
  <c r="EFE5" i="10"/>
  <c r="EFD5" i="10"/>
  <c r="EFC5" i="10"/>
  <c r="EFB5" i="10"/>
  <c r="EFA5" i="10"/>
  <c r="EEZ5" i="10"/>
  <c r="EEY5" i="10"/>
  <c r="EEX5" i="10"/>
  <c r="EEW5" i="10"/>
  <c r="EEV5" i="10"/>
  <c r="EEU5" i="10"/>
  <c r="EET5" i="10"/>
  <c r="EES5" i="10"/>
  <c r="EER5" i="10"/>
  <c r="EEQ5" i="10"/>
  <c r="EEP5" i="10"/>
  <c r="EEO5" i="10"/>
  <c r="EEN5" i="10"/>
  <c r="EEM5" i="10"/>
  <c r="EEL5" i="10"/>
  <c r="EEK5" i="10"/>
  <c r="EEJ5" i="10"/>
  <c r="EEI5" i="10"/>
  <c r="EEH5" i="10"/>
  <c r="EEG5" i="10"/>
  <c r="EEF5" i="10"/>
  <c r="EEE5" i="10"/>
  <c r="EED5" i="10"/>
  <c r="EEC5" i="10"/>
  <c r="EEB5" i="10"/>
  <c r="EEA5" i="10"/>
  <c r="EDZ5" i="10"/>
  <c r="EDY5" i="10"/>
  <c r="EDX5" i="10"/>
  <c r="EDW5" i="10"/>
  <c r="EDV5" i="10"/>
  <c r="EDU5" i="10"/>
  <c r="EDT5" i="10"/>
  <c r="EDS5" i="10"/>
  <c r="EDR5" i="10"/>
  <c r="EDQ5" i="10"/>
  <c r="EDP5" i="10"/>
  <c r="EDO5" i="10"/>
  <c r="EDN5" i="10"/>
  <c r="EDM5" i="10"/>
  <c r="EDL5" i="10"/>
  <c r="EDK5" i="10"/>
  <c r="EDJ5" i="10"/>
  <c r="EDI5" i="10"/>
  <c r="EDH5" i="10"/>
  <c r="EDG5" i="10"/>
  <c r="EDF5" i="10"/>
  <c r="EDE5" i="10"/>
  <c r="EDD5" i="10"/>
  <c r="EDC5" i="10"/>
  <c r="EDB5" i="10"/>
  <c r="EDA5" i="10"/>
  <c r="ECZ5" i="10"/>
  <c r="ECY5" i="10"/>
  <c r="ECX5" i="10"/>
  <c r="ECW5" i="10"/>
  <c r="ECV5" i="10"/>
  <c r="ECU5" i="10"/>
  <c r="ECT5" i="10"/>
  <c r="ECS5" i="10"/>
  <c r="ECR5" i="10"/>
  <c r="ECQ5" i="10"/>
  <c r="ECP5" i="10"/>
  <c r="ECO5" i="10"/>
  <c r="ECN5" i="10"/>
  <c r="ECM5" i="10"/>
  <c r="ECL5" i="10"/>
  <c r="ECK5" i="10"/>
  <c r="ECJ5" i="10"/>
  <c r="ECI5" i="10"/>
  <c r="ECH5" i="10"/>
  <c r="ECG5" i="10"/>
  <c r="ECF5" i="10"/>
  <c r="ECE5" i="10"/>
  <c r="ECD5" i="10"/>
  <c r="ECC5" i="10"/>
  <c r="ECB5" i="10"/>
  <c r="ECA5" i="10"/>
  <c r="EBZ5" i="10"/>
  <c r="EBY5" i="10"/>
  <c r="EBX5" i="10"/>
  <c r="EBW5" i="10"/>
  <c r="EBV5" i="10"/>
  <c r="EBU5" i="10"/>
  <c r="EBT5" i="10"/>
  <c r="EBS5" i="10"/>
  <c r="EBR5" i="10"/>
  <c r="EBQ5" i="10"/>
  <c r="EBP5" i="10"/>
  <c r="EBO5" i="10"/>
  <c r="EBN5" i="10"/>
  <c r="EBM5" i="10"/>
  <c r="EBL5" i="10"/>
  <c r="EBK5" i="10"/>
  <c r="EBJ5" i="10"/>
  <c r="EBI5" i="10"/>
  <c r="EBH5" i="10"/>
  <c r="EBG5" i="10"/>
  <c r="EBF5" i="10"/>
  <c r="EBE5" i="10"/>
  <c r="EBD5" i="10"/>
  <c r="EBC5" i="10"/>
  <c r="EBB5" i="10"/>
  <c r="EBA5" i="10"/>
  <c r="EAZ5" i="10"/>
  <c r="EAY5" i="10"/>
  <c r="EAX5" i="10"/>
  <c r="EAW5" i="10"/>
  <c r="EAV5" i="10"/>
  <c r="EAU5" i="10"/>
  <c r="EAT5" i="10"/>
  <c r="EAS5" i="10"/>
  <c r="EAR5" i="10"/>
  <c r="EAQ5" i="10"/>
  <c r="EAP5" i="10"/>
  <c r="EAO5" i="10"/>
  <c r="EAN5" i="10"/>
  <c r="EAM5" i="10"/>
  <c r="EAL5" i="10"/>
  <c r="EAK5" i="10"/>
  <c r="EAJ5" i="10"/>
  <c r="EAI5" i="10"/>
  <c r="EAH5" i="10"/>
  <c r="EAG5" i="10"/>
  <c r="EAF5" i="10"/>
  <c r="EAE5" i="10"/>
  <c r="EAD5" i="10"/>
  <c r="EAC5" i="10"/>
  <c r="EAB5" i="10"/>
  <c r="EAA5" i="10"/>
  <c r="DZZ5" i="10"/>
  <c r="DZY5" i="10"/>
  <c r="DZX5" i="10"/>
  <c r="DZW5" i="10"/>
  <c r="DZV5" i="10"/>
  <c r="DZU5" i="10"/>
  <c r="DZT5" i="10"/>
  <c r="DZS5" i="10"/>
  <c r="DZR5" i="10"/>
  <c r="DZQ5" i="10"/>
  <c r="DZP5" i="10"/>
  <c r="DZO5" i="10"/>
  <c r="DZN5" i="10"/>
  <c r="DZM5" i="10"/>
  <c r="DZL5" i="10"/>
  <c r="DZK5" i="10"/>
  <c r="DZJ5" i="10"/>
  <c r="DZI5" i="10"/>
  <c r="DZH5" i="10"/>
  <c r="DZG5" i="10"/>
  <c r="DZF5" i="10"/>
  <c r="DZE5" i="10"/>
  <c r="DZD5" i="10"/>
  <c r="DZC5" i="10"/>
  <c r="DZB5" i="10"/>
  <c r="DZA5" i="10"/>
  <c r="DYZ5" i="10"/>
  <c r="DYY5" i="10"/>
  <c r="DYX5" i="10"/>
  <c r="DYW5" i="10"/>
  <c r="DYV5" i="10"/>
  <c r="DYU5" i="10"/>
  <c r="DYT5" i="10"/>
  <c r="DYS5" i="10"/>
  <c r="DYR5" i="10"/>
  <c r="DYQ5" i="10"/>
  <c r="DYP5" i="10"/>
  <c r="DYO5" i="10"/>
  <c r="DYN5" i="10"/>
  <c r="DYM5" i="10"/>
  <c r="DYL5" i="10"/>
  <c r="DYK5" i="10"/>
  <c r="DYJ5" i="10"/>
  <c r="DYI5" i="10"/>
  <c r="DYH5" i="10"/>
  <c r="DYG5" i="10"/>
  <c r="DYF5" i="10"/>
  <c r="DYE5" i="10"/>
  <c r="DYD5" i="10"/>
  <c r="DYC5" i="10"/>
  <c r="DYB5" i="10"/>
  <c r="DYA5" i="10"/>
  <c r="DXZ5" i="10"/>
  <c r="DXY5" i="10"/>
  <c r="DXX5" i="10"/>
  <c r="DXW5" i="10"/>
  <c r="DXV5" i="10"/>
  <c r="DXU5" i="10"/>
  <c r="DXT5" i="10"/>
  <c r="DXS5" i="10"/>
  <c r="DXR5" i="10"/>
  <c r="DXQ5" i="10"/>
  <c r="DXP5" i="10"/>
  <c r="DXO5" i="10"/>
  <c r="DXN5" i="10"/>
  <c r="DXM5" i="10"/>
  <c r="DXL5" i="10"/>
  <c r="DXK5" i="10"/>
  <c r="DXJ5" i="10"/>
  <c r="DXI5" i="10"/>
  <c r="DXH5" i="10"/>
  <c r="DXG5" i="10"/>
  <c r="DXF5" i="10"/>
  <c r="DXE5" i="10"/>
  <c r="DXD5" i="10"/>
  <c r="DXC5" i="10"/>
  <c r="DXB5" i="10"/>
  <c r="DXA5" i="10"/>
  <c r="DWZ5" i="10"/>
  <c r="DWY5" i="10"/>
  <c r="DWX5" i="10"/>
  <c r="DWW5" i="10"/>
  <c r="DWV5" i="10"/>
  <c r="DWU5" i="10"/>
  <c r="DWT5" i="10"/>
  <c r="DWS5" i="10"/>
  <c r="DWR5" i="10"/>
  <c r="DWQ5" i="10"/>
  <c r="DWP5" i="10"/>
  <c r="DWO5" i="10"/>
  <c r="DWN5" i="10"/>
  <c r="DWM5" i="10"/>
  <c r="DWL5" i="10"/>
  <c r="DWK5" i="10"/>
  <c r="DWJ5" i="10"/>
  <c r="DWI5" i="10"/>
  <c r="DWH5" i="10"/>
  <c r="DWG5" i="10"/>
  <c r="DWF5" i="10"/>
  <c r="DWE5" i="10"/>
  <c r="DWD5" i="10"/>
  <c r="DWC5" i="10"/>
  <c r="DWB5" i="10"/>
  <c r="DWA5" i="10"/>
  <c r="DVZ5" i="10"/>
  <c r="DVY5" i="10"/>
  <c r="DVX5" i="10"/>
  <c r="DVW5" i="10"/>
  <c r="DVV5" i="10"/>
  <c r="DVU5" i="10"/>
  <c r="DVT5" i="10"/>
  <c r="DVS5" i="10"/>
  <c r="DVR5" i="10"/>
  <c r="DVQ5" i="10"/>
  <c r="DVP5" i="10"/>
  <c r="DVO5" i="10"/>
  <c r="DVN5" i="10"/>
  <c r="DVM5" i="10"/>
  <c r="DVL5" i="10"/>
  <c r="DVK5" i="10"/>
  <c r="DVJ5" i="10"/>
  <c r="DVI5" i="10"/>
  <c r="DVH5" i="10"/>
  <c r="DVG5" i="10"/>
  <c r="DVF5" i="10"/>
  <c r="DVE5" i="10"/>
  <c r="DVD5" i="10"/>
  <c r="DVC5" i="10"/>
  <c r="DVB5" i="10"/>
  <c r="DVA5" i="10"/>
  <c r="DUZ5" i="10"/>
  <c r="DUY5" i="10"/>
  <c r="DUX5" i="10"/>
  <c r="DUW5" i="10"/>
  <c r="DUV5" i="10"/>
  <c r="DUU5" i="10"/>
  <c r="DUT5" i="10"/>
  <c r="DUS5" i="10"/>
  <c r="DUR5" i="10"/>
  <c r="DUQ5" i="10"/>
  <c r="DUP5" i="10"/>
  <c r="DUO5" i="10"/>
  <c r="DUN5" i="10"/>
  <c r="DUM5" i="10"/>
  <c r="DUL5" i="10"/>
  <c r="DUK5" i="10"/>
  <c r="DUJ5" i="10"/>
  <c r="DUI5" i="10"/>
  <c r="DUH5" i="10"/>
  <c r="DUG5" i="10"/>
  <c r="DUF5" i="10"/>
  <c r="DUE5" i="10"/>
  <c r="DUD5" i="10"/>
  <c r="DUC5" i="10"/>
  <c r="DUB5" i="10"/>
  <c r="DUA5" i="10"/>
  <c r="DTZ5" i="10"/>
  <c r="DTY5" i="10"/>
  <c r="DTX5" i="10"/>
  <c r="DTW5" i="10"/>
  <c r="DTV5" i="10"/>
  <c r="DTU5" i="10"/>
  <c r="DTT5" i="10"/>
  <c r="DTS5" i="10"/>
  <c r="DTR5" i="10"/>
  <c r="DTQ5" i="10"/>
  <c r="DTP5" i="10"/>
  <c r="DTO5" i="10"/>
  <c r="DTN5" i="10"/>
  <c r="DTM5" i="10"/>
  <c r="DTL5" i="10"/>
  <c r="DTK5" i="10"/>
  <c r="DTJ5" i="10"/>
  <c r="DTI5" i="10"/>
  <c r="DTH5" i="10"/>
  <c r="DTG5" i="10"/>
  <c r="DTF5" i="10"/>
  <c r="DTE5" i="10"/>
  <c r="DTD5" i="10"/>
  <c r="DTC5" i="10"/>
  <c r="DTB5" i="10"/>
  <c r="DTA5" i="10"/>
  <c r="DSZ5" i="10"/>
  <c r="DSY5" i="10"/>
  <c r="DSX5" i="10"/>
  <c r="DSW5" i="10"/>
  <c r="DSV5" i="10"/>
  <c r="DSU5" i="10"/>
  <c r="DST5" i="10"/>
  <c r="DSS5" i="10"/>
  <c r="DSR5" i="10"/>
  <c r="DSQ5" i="10"/>
  <c r="DSP5" i="10"/>
  <c r="DSO5" i="10"/>
  <c r="DSN5" i="10"/>
  <c r="DSM5" i="10"/>
  <c r="DSL5" i="10"/>
  <c r="DSK5" i="10"/>
  <c r="DSJ5" i="10"/>
  <c r="DSI5" i="10"/>
  <c r="DSH5" i="10"/>
  <c r="DSG5" i="10"/>
  <c r="DSF5" i="10"/>
  <c r="DSE5" i="10"/>
  <c r="DSD5" i="10"/>
  <c r="DSC5" i="10"/>
  <c r="DSB5" i="10"/>
  <c r="DSA5" i="10"/>
  <c r="DRZ5" i="10"/>
  <c r="DRY5" i="10"/>
  <c r="DRX5" i="10"/>
  <c r="DRW5" i="10"/>
  <c r="DRV5" i="10"/>
  <c r="DRU5" i="10"/>
  <c r="DRT5" i="10"/>
  <c r="DRS5" i="10"/>
  <c r="DRR5" i="10"/>
  <c r="DRQ5" i="10"/>
  <c r="DRP5" i="10"/>
  <c r="DRO5" i="10"/>
  <c r="DRN5" i="10"/>
  <c r="DRM5" i="10"/>
  <c r="DRL5" i="10"/>
  <c r="DRK5" i="10"/>
  <c r="DRJ5" i="10"/>
  <c r="DRI5" i="10"/>
  <c r="DRH5" i="10"/>
  <c r="DRG5" i="10"/>
  <c r="DRF5" i="10"/>
  <c r="DRE5" i="10"/>
  <c r="DRD5" i="10"/>
  <c r="DRC5" i="10"/>
  <c r="DRB5" i="10"/>
  <c r="DRA5" i="10"/>
  <c r="DQZ5" i="10"/>
  <c r="DQY5" i="10"/>
  <c r="DQX5" i="10"/>
  <c r="DQW5" i="10"/>
  <c r="DQV5" i="10"/>
  <c r="DQU5" i="10"/>
  <c r="DQT5" i="10"/>
  <c r="DQS5" i="10"/>
  <c r="DQR5" i="10"/>
  <c r="DQQ5" i="10"/>
  <c r="DQP5" i="10"/>
  <c r="DQO5" i="10"/>
  <c r="DQN5" i="10"/>
  <c r="DQM5" i="10"/>
  <c r="DQL5" i="10"/>
  <c r="DQK5" i="10"/>
  <c r="DQJ5" i="10"/>
  <c r="DQI5" i="10"/>
  <c r="DQH5" i="10"/>
  <c r="DQG5" i="10"/>
  <c r="DQF5" i="10"/>
  <c r="DQE5" i="10"/>
  <c r="DQD5" i="10"/>
  <c r="DQC5" i="10"/>
  <c r="DQB5" i="10"/>
  <c r="DQA5" i="10"/>
  <c r="DPZ5" i="10"/>
  <c r="DPY5" i="10"/>
  <c r="DPX5" i="10"/>
  <c r="DPW5" i="10"/>
  <c r="DPV5" i="10"/>
  <c r="DPU5" i="10"/>
  <c r="DPT5" i="10"/>
  <c r="DPS5" i="10"/>
  <c r="DPR5" i="10"/>
  <c r="DPQ5" i="10"/>
  <c r="DPP5" i="10"/>
  <c r="DPO5" i="10"/>
  <c r="DPN5" i="10"/>
  <c r="DPM5" i="10"/>
  <c r="DPL5" i="10"/>
  <c r="DPK5" i="10"/>
  <c r="DPJ5" i="10"/>
  <c r="DPI5" i="10"/>
  <c r="DPH5" i="10"/>
  <c r="DPG5" i="10"/>
  <c r="DPF5" i="10"/>
  <c r="DPE5" i="10"/>
  <c r="DPD5" i="10"/>
  <c r="DPC5" i="10"/>
  <c r="DPB5" i="10"/>
  <c r="DPA5" i="10"/>
  <c r="DOZ5" i="10"/>
  <c r="DOY5" i="10"/>
  <c r="DOX5" i="10"/>
  <c r="DOW5" i="10"/>
  <c r="DOV5" i="10"/>
  <c r="DOU5" i="10"/>
  <c r="DOT5" i="10"/>
  <c r="DOS5" i="10"/>
  <c r="DOR5" i="10"/>
  <c r="DOQ5" i="10"/>
  <c r="DOP5" i="10"/>
  <c r="DOO5" i="10"/>
  <c r="DON5" i="10"/>
  <c r="DOM5" i="10"/>
  <c r="DOL5" i="10"/>
  <c r="DOK5" i="10"/>
  <c r="DOJ5" i="10"/>
  <c r="DOI5" i="10"/>
  <c r="DOH5" i="10"/>
  <c r="DOG5" i="10"/>
  <c r="DOF5" i="10"/>
  <c r="DOE5" i="10"/>
  <c r="DOD5" i="10"/>
  <c r="DOC5" i="10"/>
  <c r="DOB5" i="10"/>
  <c r="DOA5" i="10"/>
  <c r="DNZ5" i="10"/>
  <c r="DNY5" i="10"/>
  <c r="DNX5" i="10"/>
  <c r="DNW5" i="10"/>
  <c r="DNV5" i="10"/>
  <c r="DNU5" i="10"/>
  <c r="DNT5" i="10"/>
  <c r="DNS5" i="10"/>
  <c r="DNR5" i="10"/>
  <c r="DNQ5" i="10"/>
  <c r="DNP5" i="10"/>
  <c r="DNO5" i="10"/>
  <c r="DNN5" i="10"/>
  <c r="DNM5" i="10"/>
  <c r="DNL5" i="10"/>
  <c r="DNK5" i="10"/>
  <c r="DNJ5" i="10"/>
  <c r="DNI5" i="10"/>
  <c r="DNH5" i="10"/>
  <c r="DNG5" i="10"/>
  <c r="DNF5" i="10"/>
  <c r="DNE5" i="10"/>
  <c r="DND5" i="10"/>
  <c r="DNC5" i="10"/>
  <c r="DNB5" i="10"/>
  <c r="DNA5" i="10"/>
  <c r="DMZ5" i="10"/>
  <c r="DMY5" i="10"/>
  <c r="DMX5" i="10"/>
  <c r="DMW5" i="10"/>
  <c r="DMV5" i="10"/>
  <c r="DMU5" i="10"/>
  <c r="DMT5" i="10"/>
  <c r="DMS5" i="10"/>
  <c r="DMR5" i="10"/>
  <c r="DMQ5" i="10"/>
  <c r="DMP5" i="10"/>
  <c r="DMO5" i="10"/>
  <c r="DMN5" i="10"/>
  <c r="DMM5" i="10"/>
  <c r="DML5" i="10"/>
  <c r="DMK5" i="10"/>
  <c r="DMJ5" i="10"/>
  <c r="DMI5" i="10"/>
  <c r="DMH5" i="10"/>
  <c r="DMG5" i="10"/>
  <c r="DMF5" i="10"/>
  <c r="DME5" i="10"/>
  <c r="DMD5" i="10"/>
  <c r="DMC5" i="10"/>
  <c r="DMB5" i="10"/>
  <c r="DMA5" i="10"/>
  <c r="DLZ5" i="10"/>
  <c r="DLY5" i="10"/>
  <c r="DLX5" i="10"/>
  <c r="DLW5" i="10"/>
  <c r="DLV5" i="10"/>
  <c r="DLU5" i="10"/>
  <c r="DLT5" i="10"/>
  <c r="DLS5" i="10"/>
  <c r="DLR5" i="10"/>
  <c r="DLQ5" i="10"/>
  <c r="DLP5" i="10"/>
  <c r="DLO5" i="10"/>
  <c r="DLN5" i="10"/>
  <c r="DLM5" i="10"/>
  <c r="DLL5" i="10"/>
  <c r="DLK5" i="10"/>
  <c r="DLJ5" i="10"/>
  <c r="DLI5" i="10"/>
  <c r="DLH5" i="10"/>
  <c r="DLG5" i="10"/>
  <c r="DLF5" i="10"/>
  <c r="DLE5" i="10"/>
  <c r="DLD5" i="10"/>
  <c r="DLC5" i="10"/>
  <c r="DLB5" i="10"/>
  <c r="DLA5" i="10"/>
  <c r="DKZ5" i="10"/>
  <c r="DKY5" i="10"/>
  <c r="DKX5" i="10"/>
  <c r="DKW5" i="10"/>
  <c r="DKV5" i="10"/>
  <c r="DKU5" i="10"/>
  <c r="DKT5" i="10"/>
  <c r="DKS5" i="10"/>
  <c r="DKR5" i="10"/>
  <c r="DKQ5" i="10"/>
  <c r="DKP5" i="10"/>
  <c r="DKO5" i="10"/>
  <c r="DKN5" i="10"/>
  <c r="DKM5" i="10"/>
  <c r="DKL5" i="10"/>
  <c r="DKK5" i="10"/>
  <c r="DKJ5" i="10"/>
  <c r="DKI5" i="10"/>
  <c r="DKH5" i="10"/>
  <c r="DKG5" i="10"/>
  <c r="DKF5" i="10"/>
  <c r="DKE5" i="10"/>
  <c r="DKD5" i="10"/>
  <c r="DKC5" i="10"/>
  <c r="DKB5" i="10"/>
  <c r="DKA5" i="10"/>
  <c r="DJZ5" i="10"/>
  <c r="DJY5" i="10"/>
  <c r="DJX5" i="10"/>
  <c r="DJW5" i="10"/>
  <c r="DJV5" i="10"/>
  <c r="DJU5" i="10"/>
  <c r="DJT5" i="10"/>
  <c r="DJS5" i="10"/>
  <c r="DJR5" i="10"/>
  <c r="DJQ5" i="10"/>
  <c r="DJP5" i="10"/>
  <c r="DJO5" i="10"/>
  <c r="DJN5" i="10"/>
  <c r="DJM5" i="10"/>
  <c r="DJL5" i="10"/>
  <c r="DJK5" i="10"/>
  <c r="DJJ5" i="10"/>
  <c r="DJI5" i="10"/>
  <c r="DJH5" i="10"/>
  <c r="DJG5" i="10"/>
  <c r="DJF5" i="10"/>
  <c r="DJE5" i="10"/>
  <c r="DJD5" i="10"/>
  <c r="DJC5" i="10"/>
  <c r="DJB5" i="10"/>
  <c r="DJA5" i="10"/>
  <c r="DIZ5" i="10"/>
  <c r="DIY5" i="10"/>
  <c r="DIX5" i="10"/>
  <c r="DIW5" i="10"/>
  <c r="DIV5" i="10"/>
  <c r="DIU5" i="10"/>
  <c r="DIT5" i="10"/>
  <c r="DIS5" i="10"/>
  <c r="DIR5" i="10"/>
  <c r="DIQ5" i="10"/>
  <c r="DIP5" i="10"/>
  <c r="DIO5" i="10"/>
  <c r="DIN5" i="10"/>
  <c r="DIM5" i="10"/>
  <c r="DIL5" i="10"/>
  <c r="DIK5" i="10"/>
  <c r="DIJ5" i="10"/>
  <c r="DII5" i="10"/>
  <c r="DIH5" i="10"/>
  <c r="DIG5" i="10"/>
  <c r="DIF5" i="10"/>
  <c r="DIE5" i="10"/>
  <c r="DID5" i="10"/>
  <c r="DIC5" i="10"/>
  <c r="DIB5" i="10"/>
  <c r="DIA5" i="10"/>
  <c r="DHZ5" i="10"/>
  <c r="DHY5" i="10"/>
  <c r="DHX5" i="10"/>
  <c r="DHW5" i="10"/>
  <c r="DHV5" i="10"/>
  <c r="DHU5" i="10"/>
  <c r="DHT5" i="10"/>
  <c r="DHS5" i="10"/>
  <c r="DHR5" i="10"/>
  <c r="DHQ5" i="10"/>
  <c r="DHP5" i="10"/>
  <c r="DHO5" i="10"/>
  <c r="DHN5" i="10"/>
  <c r="DHM5" i="10"/>
  <c r="DHL5" i="10"/>
  <c r="DHK5" i="10"/>
  <c r="DHJ5" i="10"/>
  <c r="DHI5" i="10"/>
  <c r="DHH5" i="10"/>
  <c r="DHG5" i="10"/>
  <c r="DHF5" i="10"/>
  <c r="DHE5" i="10"/>
  <c r="DHD5" i="10"/>
  <c r="DHC5" i="10"/>
  <c r="DHB5" i="10"/>
  <c r="DHA5" i="10"/>
  <c r="DGZ5" i="10"/>
  <c r="DGY5" i="10"/>
  <c r="DGX5" i="10"/>
  <c r="DGW5" i="10"/>
  <c r="DGV5" i="10"/>
  <c r="DGU5" i="10"/>
  <c r="DGT5" i="10"/>
  <c r="DGS5" i="10"/>
  <c r="DGR5" i="10"/>
  <c r="DGQ5" i="10"/>
  <c r="DGP5" i="10"/>
  <c r="DGO5" i="10"/>
  <c r="DGN5" i="10"/>
  <c r="DGM5" i="10"/>
  <c r="DGL5" i="10"/>
  <c r="DGK5" i="10"/>
  <c r="DGJ5" i="10"/>
  <c r="DGI5" i="10"/>
  <c r="DGH5" i="10"/>
  <c r="DGG5" i="10"/>
  <c r="DGF5" i="10"/>
  <c r="DGE5" i="10"/>
  <c r="DGD5" i="10"/>
  <c r="DGC5" i="10"/>
  <c r="DGB5" i="10"/>
  <c r="DGA5" i="10"/>
  <c r="DFZ5" i="10"/>
  <c r="DFY5" i="10"/>
  <c r="DFX5" i="10"/>
  <c r="DFW5" i="10"/>
  <c r="DFV5" i="10"/>
  <c r="DFU5" i="10"/>
  <c r="DFT5" i="10"/>
  <c r="DFS5" i="10"/>
  <c r="DFR5" i="10"/>
  <c r="DFQ5" i="10"/>
  <c r="DFP5" i="10"/>
  <c r="DFO5" i="10"/>
  <c r="DFN5" i="10"/>
  <c r="DFM5" i="10"/>
  <c r="DFL5" i="10"/>
  <c r="DFK5" i="10"/>
  <c r="DFJ5" i="10"/>
  <c r="DFI5" i="10"/>
  <c r="DFH5" i="10"/>
  <c r="DFG5" i="10"/>
  <c r="DFF5" i="10"/>
  <c r="DFE5" i="10"/>
  <c r="DFD5" i="10"/>
  <c r="DFC5" i="10"/>
  <c r="DFB5" i="10"/>
  <c r="DFA5" i="10"/>
  <c r="DEZ5" i="10"/>
  <c r="DEY5" i="10"/>
  <c r="DEX5" i="10"/>
  <c r="DEW5" i="10"/>
  <c r="DEV5" i="10"/>
  <c r="DEU5" i="10"/>
  <c r="DET5" i="10"/>
  <c r="DES5" i="10"/>
  <c r="DER5" i="10"/>
  <c r="DEQ5" i="10"/>
  <c r="DEP5" i="10"/>
  <c r="DEO5" i="10"/>
  <c r="DEN5" i="10"/>
  <c r="DEM5" i="10"/>
  <c r="DEL5" i="10"/>
  <c r="DEK5" i="10"/>
  <c r="DEJ5" i="10"/>
  <c r="DEI5" i="10"/>
  <c r="DEH5" i="10"/>
  <c r="DEG5" i="10"/>
  <c r="DEF5" i="10"/>
  <c r="DEE5" i="10"/>
  <c r="DED5" i="10"/>
  <c r="DEC5" i="10"/>
  <c r="DEB5" i="10"/>
  <c r="DEA5" i="10"/>
  <c r="DDZ5" i="10"/>
  <c r="DDY5" i="10"/>
  <c r="DDX5" i="10"/>
  <c r="DDW5" i="10"/>
  <c r="DDV5" i="10"/>
  <c r="DDU5" i="10"/>
  <c r="DDT5" i="10"/>
  <c r="DDS5" i="10"/>
  <c r="DDR5" i="10"/>
  <c r="DDQ5" i="10"/>
  <c r="DDP5" i="10"/>
  <c r="DDO5" i="10"/>
  <c r="DDN5" i="10"/>
  <c r="DDM5" i="10"/>
  <c r="DDL5" i="10"/>
  <c r="DDK5" i="10"/>
  <c r="DDJ5" i="10"/>
  <c r="DDI5" i="10"/>
  <c r="DDH5" i="10"/>
  <c r="DDG5" i="10"/>
  <c r="DDF5" i="10"/>
  <c r="DDE5" i="10"/>
  <c r="DDD5" i="10"/>
  <c r="DDC5" i="10"/>
  <c r="DDB5" i="10"/>
  <c r="DDA5" i="10"/>
  <c r="DCZ5" i="10"/>
  <c r="DCY5" i="10"/>
  <c r="DCX5" i="10"/>
  <c r="DCW5" i="10"/>
  <c r="DCV5" i="10"/>
  <c r="DCU5" i="10"/>
  <c r="DCT5" i="10"/>
  <c r="DCS5" i="10"/>
  <c r="DCR5" i="10"/>
  <c r="DCQ5" i="10"/>
  <c r="DCP5" i="10"/>
  <c r="DCO5" i="10"/>
  <c r="DCN5" i="10"/>
  <c r="DCM5" i="10"/>
  <c r="DCL5" i="10"/>
  <c r="DCK5" i="10"/>
  <c r="DCJ5" i="10"/>
  <c r="DCI5" i="10"/>
  <c r="DCH5" i="10"/>
  <c r="DCG5" i="10"/>
  <c r="DCF5" i="10"/>
  <c r="DCE5" i="10"/>
  <c r="DCD5" i="10"/>
  <c r="DCC5" i="10"/>
  <c r="DCB5" i="10"/>
  <c r="DCA5" i="10"/>
  <c r="DBZ5" i="10"/>
  <c r="DBY5" i="10"/>
  <c r="DBX5" i="10"/>
  <c r="DBW5" i="10"/>
  <c r="DBV5" i="10"/>
  <c r="DBU5" i="10"/>
  <c r="DBT5" i="10"/>
  <c r="DBS5" i="10"/>
  <c r="DBR5" i="10"/>
  <c r="DBQ5" i="10"/>
  <c r="DBP5" i="10"/>
  <c r="DBO5" i="10"/>
  <c r="DBN5" i="10"/>
  <c r="DBM5" i="10"/>
  <c r="DBL5" i="10"/>
  <c r="DBK5" i="10"/>
  <c r="DBJ5" i="10"/>
  <c r="DBI5" i="10"/>
  <c r="DBH5" i="10"/>
  <c r="DBG5" i="10"/>
  <c r="DBF5" i="10"/>
  <c r="DBE5" i="10"/>
  <c r="DBD5" i="10"/>
  <c r="DBC5" i="10"/>
  <c r="DBB5" i="10"/>
  <c r="DBA5" i="10"/>
  <c r="DAZ5" i="10"/>
  <c r="DAY5" i="10"/>
  <c r="DAX5" i="10"/>
  <c r="DAW5" i="10"/>
  <c r="DAV5" i="10"/>
  <c r="DAU5" i="10"/>
  <c r="DAT5" i="10"/>
  <c r="DAS5" i="10"/>
  <c r="DAR5" i="10"/>
  <c r="DAQ5" i="10"/>
  <c r="DAP5" i="10"/>
  <c r="DAO5" i="10"/>
  <c r="DAN5" i="10"/>
  <c r="DAM5" i="10"/>
  <c r="DAL5" i="10"/>
  <c r="DAK5" i="10"/>
  <c r="DAJ5" i="10"/>
  <c r="DAI5" i="10"/>
  <c r="DAH5" i="10"/>
  <c r="DAG5" i="10"/>
  <c r="DAF5" i="10"/>
  <c r="DAE5" i="10"/>
  <c r="DAD5" i="10"/>
  <c r="DAC5" i="10"/>
  <c r="DAB5" i="10"/>
  <c r="DAA5" i="10"/>
  <c r="CZZ5" i="10"/>
  <c r="CZY5" i="10"/>
  <c r="CZX5" i="10"/>
  <c r="CZW5" i="10"/>
  <c r="CZV5" i="10"/>
  <c r="CZU5" i="10"/>
  <c r="CZT5" i="10"/>
  <c r="CZS5" i="10"/>
  <c r="CZR5" i="10"/>
  <c r="CZQ5" i="10"/>
  <c r="CZP5" i="10"/>
  <c r="CZO5" i="10"/>
  <c r="CZN5" i="10"/>
  <c r="CZM5" i="10"/>
  <c r="CZL5" i="10"/>
  <c r="CZK5" i="10"/>
  <c r="CZJ5" i="10"/>
  <c r="CZI5" i="10"/>
  <c r="CZH5" i="10"/>
  <c r="CZG5" i="10"/>
  <c r="CZF5" i="10"/>
  <c r="CZE5" i="10"/>
  <c r="CZD5" i="10"/>
  <c r="CZC5" i="10"/>
  <c r="CZB5" i="10"/>
  <c r="CZA5" i="10"/>
  <c r="CYZ5" i="10"/>
  <c r="CYY5" i="10"/>
  <c r="CYX5" i="10"/>
  <c r="CYW5" i="10"/>
  <c r="CYV5" i="10"/>
  <c r="CYU5" i="10"/>
  <c r="CYT5" i="10"/>
  <c r="CYS5" i="10"/>
  <c r="CYR5" i="10"/>
  <c r="CYQ5" i="10"/>
  <c r="CYP5" i="10"/>
  <c r="CYO5" i="10"/>
  <c r="CYN5" i="10"/>
  <c r="CYM5" i="10"/>
  <c r="CYL5" i="10"/>
  <c r="CYK5" i="10"/>
  <c r="CYJ5" i="10"/>
  <c r="CYI5" i="10"/>
  <c r="CYH5" i="10"/>
  <c r="CYG5" i="10"/>
  <c r="CYF5" i="10"/>
  <c r="CYE5" i="10"/>
  <c r="CYD5" i="10"/>
  <c r="CYC5" i="10"/>
  <c r="CYB5" i="10"/>
  <c r="CYA5" i="10"/>
  <c r="CXZ5" i="10"/>
  <c r="CXY5" i="10"/>
  <c r="CXX5" i="10"/>
  <c r="CXW5" i="10"/>
  <c r="CXV5" i="10"/>
  <c r="CXU5" i="10"/>
  <c r="CXT5" i="10"/>
  <c r="CXS5" i="10"/>
  <c r="CXR5" i="10"/>
  <c r="CXQ5" i="10"/>
  <c r="CXP5" i="10"/>
  <c r="CXO5" i="10"/>
  <c r="CXN5" i="10"/>
  <c r="CXM5" i="10"/>
  <c r="CXL5" i="10"/>
  <c r="CXK5" i="10"/>
  <c r="CXJ5" i="10"/>
  <c r="CXI5" i="10"/>
  <c r="CXH5" i="10"/>
  <c r="CXG5" i="10"/>
  <c r="CXF5" i="10"/>
  <c r="CXE5" i="10"/>
  <c r="CXD5" i="10"/>
  <c r="CXC5" i="10"/>
  <c r="CXB5" i="10"/>
  <c r="CXA5" i="10"/>
  <c r="CWZ5" i="10"/>
  <c r="CWY5" i="10"/>
  <c r="CWX5" i="10"/>
  <c r="CWW5" i="10"/>
  <c r="CWV5" i="10"/>
  <c r="CWU5" i="10"/>
  <c r="CWT5" i="10"/>
  <c r="CWS5" i="10"/>
  <c r="CWR5" i="10"/>
  <c r="CWQ5" i="10"/>
  <c r="CWP5" i="10"/>
  <c r="CWO5" i="10"/>
  <c r="CWN5" i="10"/>
  <c r="CWM5" i="10"/>
  <c r="CWL5" i="10"/>
  <c r="CWK5" i="10"/>
  <c r="CWJ5" i="10"/>
  <c r="CWI5" i="10"/>
  <c r="CWH5" i="10"/>
  <c r="CWG5" i="10"/>
  <c r="CWF5" i="10"/>
  <c r="CWE5" i="10"/>
  <c r="CWD5" i="10"/>
  <c r="CWC5" i="10"/>
  <c r="CWB5" i="10"/>
  <c r="CWA5" i="10"/>
  <c r="CVZ5" i="10"/>
  <c r="CVY5" i="10"/>
  <c r="CVX5" i="10"/>
  <c r="CVW5" i="10"/>
  <c r="CVV5" i="10"/>
  <c r="CVU5" i="10"/>
  <c r="CVT5" i="10"/>
  <c r="CVS5" i="10"/>
  <c r="CVR5" i="10"/>
  <c r="CVQ5" i="10"/>
  <c r="CVP5" i="10"/>
  <c r="CVO5" i="10"/>
  <c r="CVN5" i="10"/>
  <c r="CVM5" i="10"/>
  <c r="CVL5" i="10"/>
  <c r="CVK5" i="10"/>
  <c r="CVJ5" i="10"/>
  <c r="CVI5" i="10"/>
  <c r="CVH5" i="10"/>
  <c r="CVG5" i="10"/>
  <c r="CVF5" i="10"/>
  <c r="CVE5" i="10"/>
  <c r="CVD5" i="10"/>
  <c r="CVC5" i="10"/>
  <c r="CVB5" i="10"/>
  <c r="CVA5" i="10"/>
  <c r="CUZ5" i="10"/>
  <c r="CUY5" i="10"/>
  <c r="CUX5" i="10"/>
  <c r="CUW5" i="10"/>
  <c r="CUV5" i="10"/>
  <c r="CUU5" i="10"/>
  <c r="CUT5" i="10"/>
  <c r="CUS5" i="10"/>
  <c r="CUR5" i="10"/>
  <c r="CUQ5" i="10"/>
  <c r="CUP5" i="10"/>
  <c r="CUO5" i="10"/>
  <c r="CUN5" i="10"/>
  <c r="CUM5" i="10"/>
  <c r="CUL5" i="10"/>
  <c r="CUK5" i="10"/>
  <c r="CUJ5" i="10"/>
  <c r="CUI5" i="10"/>
  <c r="CUH5" i="10"/>
  <c r="CUG5" i="10"/>
  <c r="CUF5" i="10"/>
  <c r="CUE5" i="10"/>
  <c r="CUD5" i="10"/>
  <c r="CUC5" i="10"/>
  <c r="CUB5" i="10"/>
  <c r="CUA5" i="10"/>
  <c r="CTZ5" i="10"/>
  <c r="CTY5" i="10"/>
  <c r="CTX5" i="10"/>
  <c r="CTW5" i="10"/>
  <c r="CTV5" i="10"/>
  <c r="CTU5" i="10"/>
  <c r="CTT5" i="10"/>
  <c r="CTS5" i="10"/>
  <c r="CTR5" i="10"/>
  <c r="CTQ5" i="10"/>
  <c r="CTP5" i="10"/>
  <c r="CTO5" i="10"/>
  <c r="CTN5" i="10"/>
  <c r="CTM5" i="10"/>
  <c r="CTL5" i="10"/>
  <c r="CTK5" i="10"/>
  <c r="CTJ5" i="10"/>
  <c r="CTI5" i="10"/>
  <c r="CTH5" i="10"/>
  <c r="CTG5" i="10"/>
  <c r="CTF5" i="10"/>
  <c r="CTE5" i="10"/>
  <c r="CTD5" i="10"/>
  <c r="CTC5" i="10"/>
  <c r="CTB5" i="10"/>
  <c r="CTA5" i="10"/>
  <c r="CSZ5" i="10"/>
  <c r="CSY5" i="10"/>
  <c r="CSX5" i="10"/>
  <c r="CSW5" i="10"/>
  <c r="CSV5" i="10"/>
  <c r="CSU5" i="10"/>
  <c r="CST5" i="10"/>
  <c r="CSS5" i="10"/>
  <c r="CSR5" i="10"/>
  <c r="CSQ5" i="10"/>
  <c r="CSP5" i="10"/>
  <c r="CSO5" i="10"/>
  <c r="CSN5" i="10"/>
  <c r="CSM5" i="10"/>
  <c r="CSL5" i="10"/>
  <c r="CSK5" i="10"/>
  <c r="CSJ5" i="10"/>
  <c r="CSI5" i="10"/>
  <c r="CSH5" i="10"/>
  <c r="CSG5" i="10"/>
  <c r="CSF5" i="10"/>
  <c r="CSE5" i="10"/>
  <c r="CSD5" i="10"/>
  <c r="CSC5" i="10"/>
  <c r="CSB5" i="10"/>
  <c r="CSA5" i="10"/>
  <c r="CRZ5" i="10"/>
  <c r="CRY5" i="10"/>
  <c r="CRX5" i="10"/>
  <c r="CRW5" i="10"/>
  <c r="CRV5" i="10"/>
  <c r="CRU5" i="10"/>
  <c r="CRT5" i="10"/>
  <c r="CRS5" i="10"/>
  <c r="CRR5" i="10"/>
  <c r="CRQ5" i="10"/>
  <c r="CRP5" i="10"/>
  <c r="CRO5" i="10"/>
  <c r="CRN5" i="10"/>
  <c r="CRM5" i="10"/>
  <c r="CRL5" i="10"/>
  <c r="CRK5" i="10"/>
  <c r="CRJ5" i="10"/>
  <c r="CRI5" i="10"/>
  <c r="CRH5" i="10"/>
  <c r="CRG5" i="10"/>
  <c r="CRF5" i="10"/>
  <c r="CRE5" i="10"/>
  <c r="CRD5" i="10"/>
  <c r="CRC5" i="10"/>
  <c r="CRB5" i="10"/>
  <c r="CRA5" i="10"/>
  <c r="CQZ5" i="10"/>
  <c r="CQY5" i="10"/>
  <c r="CQX5" i="10"/>
  <c r="CQW5" i="10"/>
  <c r="CQV5" i="10"/>
  <c r="CQU5" i="10"/>
  <c r="CQT5" i="10"/>
  <c r="CQS5" i="10"/>
  <c r="CQR5" i="10"/>
  <c r="CQQ5" i="10"/>
  <c r="CQP5" i="10"/>
  <c r="CQO5" i="10"/>
  <c r="CQN5" i="10"/>
  <c r="CQM5" i="10"/>
  <c r="CQL5" i="10"/>
  <c r="CQK5" i="10"/>
  <c r="CQJ5" i="10"/>
  <c r="CQI5" i="10"/>
  <c r="CQH5" i="10"/>
  <c r="CQG5" i="10"/>
  <c r="CQF5" i="10"/>
  <c r="CQE5" i="10"/>
  <c r="CQD5" i="10"/>
  <c r="CQC5" i="10"/>
  <c r="CQB5" i="10"/>
  <c r="CQA5" i="10"/>
  <c r="CPZ5" i="10"/>
  <c r="CPY5" i="10"/>
  <c r="CPX5" i="10"/>
  <c r="CPW5" i="10"/>
  <c r="CPV5" i="10"/>
  <c r="CPU5" i="10"/>
  <c r="CPT5" i="10"/>
  <c r="CPS5" i="10"/>
  <c r="CPR5" i="10"/>
  <c r="CPQ5" i="10"/>
  <c r="CPP5" i="10"/>
  <c r="CPO5" i="10"/>
  <c r="CPN5" i="10"/>
  <c r="CPM5" i="10"/>
  <c r="CPL5" i="10"/>
  <c r="CPK5" i="10"/>
  <c r="CPJ5" i="10"/>
  <c r="CPI5" i="10"/>
  <c r="CPH5" i="10"/>
  <c r="CPG5" i="10"/>
  <c r="CPF5" i="10"/>
  <c r="CPE5" i="10"/>
  <c r="CPD5" i="10"/>
  <c r="CPC5" i="10"/>
  <c r="CPB5" i="10"/>
  <c r="CPA5" i="10"/>
  <c r="COZ5" i="10"/>
  <c r="COY5" i="10"/>
  <c r="COX5" i="10"/>
  <c r="COW5" i="10"/>
  <c r="COV5" i="10"/>
  <c r="COU5" i="10"/>
  <c r="COT5" i="10"/>
  <c r="COS5" i="10"/>
  <c r="COR5" i="10"/>
  <c r="COQ5" i="10"/>
  <c r="COP5" i="10"/>
  <c r="COO5" i="10"/>
  <c r="CON5" i="10"/>
  <c r="COM5" i="10"/>
  <c r="COL5" i="10"/>
  <c r="COK5" i="10"/>
  <c r="COJ5" i="10"/>
  <c r="COI5" i="10"/>
  <c r="COH5" i="10"/>
  <c r="COG5" i="10"/>
  <c r="COF5" i="10"/>
  <c r="COE5" i="10"/>
  <c r="COD5" i="10"/>
  <c r="COC5" i="10"/>
  <c r="COB5" i="10"/>
  <c r="COA5" i="10"/>
  <c r="CNZ5" i="10"/>
  <c r="CNY5" i="10"/>
  <c r="CNX5" i="10"/>
  <c r="CNW5" i="10"/>
  <c r="CNV5" i="10"/>
  <c r="CNU5" i="10"/>
  <c r="CNT5" i="10"/>
  <c r="CNS5" i="10"/>
  <c r="CNR5" i="10"/>
  <c r="CNQ5" i="10"/>
  <c r="CNP5" i="10"/>
  <c r="CNO5" i="10"/>
  <c r="CNN5" i="10"/>
  <c r="CNM5" i="10"/>
  <c r="CNL5" i="10"/>
  <c r="CNK5" i="10"/>
  <c r="CNJ5" i="10"/>
  <c r="CNI5" i="10"/>
  <c r="CNH5" i="10"/>
  <c r="CNG5" i="10"/>
  <c r="CNF5" i="10"/>
  <c r="CNE5" i="10"/>
  <c r="CND5" i="10"/>
  <c r="CNC5" i="10"/>
  <c r="CNB5" i="10"/>
  <c r="CNA5" i="10"/>
  <c r="CMZ5" i="10"/>
  <c r="CMY5" i="10"/>
  <c r="CMX5" i="10"/>
  <c r="CMW5" i="10"/>
  <c r="CMV5" i="10"/>
  <c r="CMU5" i="10"/>
  <c r="CMT5" i="10"/>
  <c r="CMS5" i="10"/>
  <c r="CMR5" i="10"/>
  <c r="CMQ5" i="10"/>
  <c r="CMP5" i="10"/>
  <c r="CMO5" i="10"/>
  <c r="CMN5" i="10"/>
  <c r="CMM5" i="10"/>
  <c r="CML5" i="10"/>
  <c r="CMK5" i="10"/>
  <c r="CMJ5" i="10"/>
  <c r="CMI5" i="10"/>
  <c r="CMH5" i="10"/>
  <c r="CMG5" i="10"/>
  <c r="CMF5" i="10"/>
  <c r="CME5" i="10"/>
  <c r="CMD5" i="10"/>
  <c r="CMC5" i="10"/>
  <c r="CMB5" i="10"/>
  <c r="CMA5" i="10"/>
  <c r="CLZ5" i="10"/>
  <c r="CLY5" i="10"/>
  <c r="CLX5" i="10"/>
  <c r="CLW5" i="10"/>
  <c r="CLV5" i="10"/>
  <c r="CLU5" i="10"/>
  <c r="CLT5" i="10"/>
  <c r="CLS5" i="10"/>
  <c r="CLR5" i="10"/>
  <c r="CLQ5" i="10"/>
  <c r="CLP5" i="10"/>
  <c r="CLO5" i="10"/>
  <c r="CLN5" i="10"/>
  <c r="CLM5" i="10"/>
  <c r="CLL5" i="10"/>
  <c r="CLK5" i="10"/>
  <c r="CLJ5" i="10"/>
  <c r="CLI5" i="10"/>
  <c r="CLH5" i="10"/>
  <c r="CLG5" i="10"/>
  <c r="CLF5" i="10"/>
  <c r="CLE5" i="10"/>
  <c r="CLD5" i="10"/>
  <c r="CLC5" i="10"/>
  <c r="CLB5" i="10"/>
  <c r="CLA5" i="10"/>
  <c r="CKZ5" i="10"/>
  <c r="CKY5" i="10"/>
  <c r="CKX5" i="10"/>
  <c r="CKW5" i="10"/>
  <c r="CKV5" i="10"/>
  <c r="CKU5" i="10"/>
  <c r="CKT5" i="10"/>
  <c r="CKS5" i="10"/>
  <c r="CKR5" i="10"/>
  <c r="CKQ5" i="10"/>
  <c r="CKP5" i="10"/>
  <c r="CKO5" i="10"/>
  <c r="CKN5" i="10"/>
  <c r="CKM5" i="10"/>
  <c r="CKL5" i="10"/>
  <c r="CKK5" i="10"/>
  <c r="CKJ5" i="10"/>
  <c r="CKI5" i="10"/>
  <c r="CKH5" i="10"/>
  <c r="CKG5" i="10"/>
  <c r="CKF5" i="10"/>
  <c r="CKE5" i="10"/>
  <c r="CKD5" i="10"/>
  <c r="CKC5" i="10"/>
  <c r="CKB5" i="10"/>
  <c r="CKA5" i="10"/>
  <c r="CJZ5" i="10"/>
  <c r="CJY5" i="10"/>
  <c r="CJX5" i="10"/>
  <c r="CJW5" i="10"/>
  <c r="CJV5" i="10"/>
  <c r="CJU5" i="10"/>
  <c r="CJT5" i="10"/>
  <c r="CJS5" i="10"/>
  <c r="CJR5" i="10"/>
  <c r="CJQ5" i="10"/>
  <c r="CJP5" i="10"/>
  <c r="CJO5" i="10"/>
  <c r="CJN5" i="10"/>
  <c r="CJM5" i="10"/>
  <c r="CJL5" i="10"/>
  <c r="CJK5" i="10"/>
  <c r="CJJ5" i="10"/>
  <c r="CJI5" i="10"/>
  <c r="CJH5" i="10"/>
  <c r="CJG5" i="10"/>
  <c r="CJF5" i="10"/>
  <c r="CJE5" i="10"/>
  <c r="CJD5" i="10"/>
  <c r="CJC5" i="10"/>
  <c r="CJB5" i="10"/>
  <c r="CJA5" i="10"/>
  <c r="CIZ5" i="10"/>
  <c r="CIY5" i="10"/>
  <c r="CIX5" i="10"/>
  <c r="CIW5" i="10"/>
  <c r="CIV5" i="10"/>
  <c r="CIU5" i="10"/>
  <c r="CIT5" i="10"/>
  <c r="CIS5" i="10"/>
  <c r="CIR5" i="10"/>
  <c r="CIQ5" i="10"/>
  <c r="CIP5" i="10"/>
  <c r="CIO5" i="10"/>
  <c r="CIN5" i="10"/>
  <c r="CIM5" i="10"/>
  <c r="CIL5" i="10"/>
  <c r="CIK5" i="10"/>
  <c r="CIJ5" i="10"/>
  <c r="CII5" i="10"/>
  <c r="CIH5" i="10"/>
  <c r="CIG5" i="10"/>
  <c r="CIF5" i="10"/>
  <c r="CIE5" i="10"/>
  <c r="CID5" i="10"/>
  <c r="CIC5" i="10"/>
  <c r="CIB5" i="10"/>
  <c r="CIA5" i="10"/>
  <c r="CHZ5" i="10"/>
  <c r="CHY5" i="10"/>
  <c r="CHX5" i="10"/>
  <c r="CHW5" i="10"/>
  <c r="CHV5" i="10"/>
  <c r="CHU5" i="10"/>
  <c r="CHT5" i="10"/>
  <c r="CHS5" i="10"/>
  <c r="CHR5" i="10"/>
  <c r="CHQ5" i="10"/>
  <c r="CHP5" i="10"/>
  <c r="CHO5" i="10"/>
  <c r="CHN5" i="10"/>
  <c r="CHM5" i="10"/>
  <c r="CHL5" i="10"/>
  <c r="CHK5" i="10"/>
  <c r="CHJ5" i="10"/>
  <c r="CHI5" i="10"/>
  <c r="CHH5" i="10"/>
  <c r="CHG5" i="10"/>
  <c r="CHF5" i="10"/>
  <c r="CHE5" i="10"/>
  <c r="CHD5" i="10"/>
  <c r="CHC5" i="10"/>
  <c r="CHB5" i="10"/>
  <c r="CHA5" i="10"/>
  <c r="CGZ5" i="10"/>
  <c r="CGY5" i="10"/>
  <c r="CGX5" i="10"/>
  <c r="CGW5" i="10"/>
  <c r="CGV5" i="10"/>
  <c r="CGU5" i="10"/>
  <c r="CGT5" i="10"/>
  <c r="CGS5" i="10"/>
  <c r="CGR5" i="10"/>
  <c r="CGQ5" i="10"/>
  <c r="CGP5" i="10"/>
  <c r="CGO5" i="10"/>
  <c r="CGN5" i="10"/>
  <c r="CGM5" i="10"/>
  <c r="CGL5" i="10"/>
  <c r="CGK5" i="10"/>
  <c r="CGJ5" i="10"/>
  <c r="CGI5" i="10"/>
  <c r="CGH5" i="10"/>
  <c r="CGG5" i="10"/>
  <c r="CGF5" i="10"/>
  <c r="CGE5" i="10"/>
  <c r="CGD5" i="10"/>
  <c r="CGC5" i="10"/>
  <c r="CGB5" i="10"/>
  <c r="CGA5" i="10"/>
  <c r="CFZ5" i="10"/>
  <c r="CFY5" i="10"/>
  <c r="CFX5" i="10"/>
  <c r="CFW5" i="10"/>
  <c r="CFV5" i="10"/>
  <c r="CFU5" i="10"/>
  <c r="CFT5" i="10"/>
  <c r="CFS5" i="10"/>
  <c r="CFR5" i="10"/>
  <c r="CFQ5" i="10"/>
  <c r="CFP5" i="10"/>
  <c r="CFO5" i="10"/>
  <c r="CFN5" i="10"/>
  <c r="CFM5" i="10"/>
  <c r="CFL5" i="10"/>
  <c r="CFK5" i="10"/>
  <c r="CFJ5" i="10"/>
  <c r="CFI5" i="10"/>
  <c r="CFH5" i="10"/>
  <c r="CFG5" i="10"/>
  <c r="CFF5" i="10"/>
  <c r="CFE5" i="10"/>
  <c r="CFD5" i="10"/>
  <c r="CFC5" i="10"/>
  <c r="CFB5" i="10"/>
  <c r="CFA5" i="10"/>
  <c r="CEZ5" i="10"/>
  <c r="CEY5" i="10"/>
  <c r="CEX5" i="10"/>
  <c r="CEW5" i="10"/>
  <c r="CEV5" i="10"/>
  <c r="CEU5" i="10"/>
  <c r="CET5" i="10"/>
  <c r="CES5" i="10"/>
  <c r="CER5" i="10"/>
  <c r="CEQ5" i="10"/>
  <c r="CEP5" i="10"/>
  <c r="CEO5" i="10"/>
  <c r="CEN5" i="10"/>
  <c r="CEM5" i="10"/>
  <c r="CEL5" i="10"/>
  <c r="CEK5" i="10"/>
  <c r="CEJ5" i="10"/>
  <c r="CEI5" i="10"/>
  <c r="CEH5" i="10"/>
  <c r="CEG5" i="10"/>
  <c r="CEF5" i="10"/>
  <c r="CEE5" i="10"/>
  <c r="CED5" i="10"/>
  <c r="CEC5" i="10"/>
  <c r="CEB5" i="10"/>
  <c r="CEA5" i="10"/>
  <c r="CDZ5" i="10"/>
  <c r="CDY5" i="10"/>
  <c r="CDX5" i="10"/>
  <c r="CDW5" i="10"/>
  <c r="CDV5" i="10"/>
  <c r="CDU5" i="10"/>
  <c r="CDT5" i="10"/>
  <c r="CDS5" i="10"/>
  <c r="CDR5" i="10"/>
  <c r="CDQ5" i="10"/>
  <c r="CDP5" i="10"/>
  <c r="CDO5" i="10"/>
  <c r="CDN5" i="10"/>
  <c r="CDM5" i="10"/>
  <c r="CDL5" i="10"/>
  <c r="CDK5" i="10"/>
  <c r="CDJ5" i="10"/>
  <c r="CDI5" i="10"/>
  <c r="CDH5" i="10"/>
  <c r="CDG5" i="10"/>
  <c r="CDF5" i="10"/>
  <c r="CDE5" i="10"/>
  <c r="CDD5" i="10"/>
  <c r="CDC5" i="10"/>
  <c r="CDB5" i="10"/>
  <c r="CDA5" i="10"/>
  <c r="CCZ5" i="10"/>
  <c r="CCY5" i="10"/>
  <c r="CCX5" i="10"/>
  <c r="CCW5" i="10"/>
  <c r="CCV5" i="10"/>
  <c r="CCU5" i="10"/>
  <c r="CCT5" i="10"/>
  <c r="CCS5" i="10"/>
  <c r="CCR5" i="10"/>
  <c r="CCQ5" i="10"/>
  <c r="CCP5" i="10"/>
  <c r="CCO5" i="10"/>
  <c r="CCN5" i="10"/>
  <c r="CCM5" i="10"/>
  <c r="CCL5" i="10"/>
  <c r="CCK5" i="10"/>
  <c r="CCJ5" i="10"/>
  <c r="CCI5" i="10"/>
  <c r="CCH5" i="10"/>
  <c r="CCG5" i="10"/>
  <c r="CCF5" i="10"/>
  <c r="CCE5" i="10"/>
  <c r="CCD5" i="10"/>
  <c r="CCC5" i="10"/>
  <c r="CCB5" i="10"/>
  <c r="CCA5" i="10"/>
  <c r="CBZ5" i="10"/>
  <c r="CBY5" i="10"/>
  <c r="CBX5" i="10"/>
  <c r="CBW5" i="10"/>
  <c r="CBV5" i="10"/>
  <c r="CBU5" i="10"/>
  <c r="CBT5" i="10"/>
  <c r="CBS5" i="10"/>
  <c r="CBR5" i="10"/>
  <c r="CBQ5" i="10"/>
  <c r="CBP5" i="10"/>
  <c r="CBO5" i="10"/>
  <c r="CBN5" i="10"/>
  <c r="CBM5" i="10"/>
  <c r="CBL5" i="10"/>
  <c r="CBK5" i="10"/>
  <c r="CBJ5" i="10"/>
  <c r="CBI5" i="10"/>
  <c r="CBH5" i="10"/>
  <c r="CBG5" i="10"/>
  <c r="CBF5" i="10"/>
  <c r="CBE5" i="10"/>
  <c r="CBD5" i="10"/>
  <c r="CBC5" i="10"/>
  <c r="CBB5" i="10"/>
  <c r="CBA5" i="10"/>
  <c r="CAZ5" i="10"/>
  <c r="CAY5" i="10"/>
  <c r="CAX5" i="10"/>
  <c r="CAW5" i="10"/>
  <c r="CAV5" i="10"/>
  <c r="CAU5" i="10"/>
  <c r="CAT5" i="10"/>
  <c r="CAS5" i="10"/>
  <c r="CAR5" i="10"/>
  <c r="CAQ5" i="10"/>
  <c r="CAP5" i="10"/>
  <c r="CAO5" i="10"/>
  <c r="CAN5" i="10"/>
  <c r="CAM5" i="10"/>
  <c r="CAL5" i="10"/>
  <c r="CAK5" i="10"/>
  <c r="CAJ5" i="10"/>
  <c r="CAI5" i="10"/>
  <c r="CAH5" i="10"/>
  <c r="CAG5" i="10"/>
  <c r="CAF5" i="10"/>
  <c r="CAE5" i="10"/>
  <c r="CAD5" i="10"/>
  <c r="CAC5" i="10"/>
  <c r="CAB5" i="10"/>
  <c r="CAA5" i="10"/>
  <c r="BZZ5" i="10"/>
  <c r="BZY5" i="10"/>
  <c r="BZX5" i="10"/>
  <c r="BZW5" i="10"/>
  <c r="BZV5" i="10"/>
  <c r="BZU5" i="10"/>
  <c r="BZT5" i="10"/>
  <c r="BZS5" i="10"/>
  <c r="BZR5" i="10"/>
  <c r="BZQ5" i="10"/>
  <c r="BZP5" i="10"/>
  <c r="BZO5" i="10"/>
  <c r="BZN5" i="10"/>
  <c r="BZM5" i="10"/>
  <c r="BZL5" i="10"/>
  <c r="BZK5" i="10"/>
  <c r="BZJ5" i="10"/>
  <c r="BZI5" i="10"/>
  <c r="BZH5" i="10"/>
  <c r="BZG5" i="10"/>
  <c r="BZF5" i="10"/>
  <c r="BZE5" i="10"/>
  <c r="BZD5" i="10"/>
  <c r="BZC5" i="10"/>
  <c r="BZB5" i="10"/>
  <c r="BZA5" i="10"/>
  <c r="BYZ5" i="10"/>
  <c r="BYY5" i="10"/>
  <c r="BYX5" i="10"/>
  <c r="BYW5" i="10"/>
  <c r="BYV5" i="10"/>
  <c r="BYU5" i="10"/>
  <c r="BYT5" i="10"/>
  <c r="BYS5" i="10"/>
  <c r="BYR5" i="10"/>
  <c r="BYQ5" i="10"/>
  <c r="BYP5" i="10"/>
  <c r="BYO5" i="10"/>
  <c r="BYN5" i="10"/>
  <c r="BYM5" i="10"/>
  <c r="BYL5" i="10"/>
  <c r="BYK5" i="10"/>
  <c r="BYJ5" i="10"/>
  <c r="BYI5" i="10"/>
  <c r="BYH5" i="10"/>
  <c r="BYG5" i="10"/>
  <c r="BYF5" i="10"/>
  <c r="BYE5" i="10"/>
  <c r="BYD5" i="10"/>
  <c r="BYC5" i="10"/>
  <c r="BYB5" i="10"/>
  <c r="BYA5" i="10"/>
  <c r="BXZ5" i="10"/>
  <c r="BXY5" i="10"/>
  <c r="BXX5" i="10"/>
  <c r="BXW5" i="10"/>
  <c r="BXV5" i="10"/>
  <c r="BXU5" i="10"/>
  <c r="BXT5" i="10"/>
  <c r="BXS5" i="10"/>
  <c r="BXR5" i="10"/>
  <c r="BXQ5" i="10"/>
  <c r="BXP5" i="10"/>
  <c r="BXO5" i="10"/>
  <c r="BXN5" i="10"/>
  <c r="BXM5" i="10"/>
  <c r="BXL5" i="10"/>
  <c r="BXK5" i="10"/>
  <c r="BXJ5" i="10"/>
  <c r="BXI5" i="10"/>
  <c r="BXH5" i="10"/>
  <c r="BXG5" i="10"/>
  <c r="BXF5" i="10"/>
  <c r="BXE5" i="10"/>
  <c r="BXD5" i="10"/>
  <c r="BXC5" i="10"/>
  <c r="BXB5" i="10"/>
  <c r="BXA5" i="10"/>
  <c r="BWZ5" i="10"/>
  <c r="BWY5" i="10"/>
  <c r="BWX5" i="10"/>
  <c r="BWW5" i="10"/>
  <c r="BWV5" i="10"/>
  <c r="BWU5" i="10"/>
  <c r="BWT5" i="10"/>
  <c r="BWS5" i="10"/>
  <c r="BWR5" i="10"/>
  <c r="BWQ5" i="10"/>
  <c r="BWP5" i="10"/>
  <c r="BWO5" i="10"/>
  <c r="BWN5" i="10"/>
  <c r="BWM5" i="10"/>
  <c r="BWL5" i="10"/>
  <c r="BWK5" i="10"/>
  <c r="BWJ5" i="10"/>
  <c r="BWI5" i="10"/>
  <c r="BWH5" i="10"/>
  <c r="BWG5" i="10"/>
  <c r="BWF5" i="10"/>
  <c r="BWE5" i="10"/>
  <c r="BWD5" i="10"/>
  <c r="BWC5" i="10"/>
  <c r="BWB5" i="10"/>
  <c r="BWA5" i="10"/>
  <c r="BVZ5" i="10"/>
  <c r="BVY5" i="10"/>
  <c r="BVX5" i="10"/>
  <c r="BVW5" i="10"/>
  <c r="BVV5" i="10"/>
  <c r="BVU5" i="10"/>
  <c r="BVT5" i="10"/>
  <c r="BVS5" i="10"/>
  <c r="BVR5" i="10"/>
  <c r="BVQ5" i="10"/>
  <c r="BVP5" i="10"/>
  <c r="BVO5" i="10"/>
  <c r="BVN5" i="10"/>
  <c r="BVM5" i="10"/>
  <c r="BVL5" i="10"/>
  <c r="BVK5" i="10"/>
  <c r="BVJ5" i="10"/>
  <c r="BVI5" i="10"/>
  <c r="BVH5" i="10"/>
  <c r="BVG5" i="10"/>
  <c r="BVF5" i="10"/>
  <c r="BVE5" i="10"/>
  <c r="BVD5" i="10"/>
  <c r="BVC5" i="10"/>
  <c r="BVB5" i="10"/>
  <c r="BVA5" i="10"/>
  <c r="BUZ5" i="10"/>
  <c r="BUY5" i="10"/>
  <c r="BUX5" i="10"/>
  <c r="BUW5" i="10"/>
  <c r="BUV5" i="10"/>
  <c r="BUU5" i="10"/>
  <c r="BUT5" i="10"/>
  <c r="BUS5" i="10"/>
  <c r="BUR5" i="10"/>
  <c r="BUQ5" i="10"/>
  <c r="BUP5" i="10"/>
  <c r="BUO5" i="10"/>
  <c r="BUN5" i="10"/>
  <c r="BUM5" i="10"/>
  <c r="BUL5" i="10"/>
  <c r="BUK5" i="10"/>
  <c r="BUJ5" i="10"/>
  <c r="BUI5" i="10"/>
  <c r="BUH5" i="10"/>
  <c r="BUG5" i="10"/>
  <c r="BUF5" i="10"/>
  <c r="BUE5" i="10"/>
  <c r="BUD5" i="10"/>
  <c r="BUC5" i="10"/>
  <c r="BUB5" i="10"/>
  <c r="BUA5" i="10"/>
  <c r="BTZ5" i="10"/>
  <c r="BTY5" i="10"/>
  <c r="BTX5" i="10"/>
  <c r="BTW5" i="10"/>
  <c r="BTV5" i="10"/>
  <c r="BTU5" i="10"/>
  <c r="BTT5" i="10"/>
  <c r="BTS5" i="10"/>
  <c r="BTR5" i="10"/>
  <c r="BTQ5" i="10"/>
  <c r="BTP5" i="10"/>
  <c r="BTO5" i="10"/>
  <c r="BTN5" i="10"/>
  <c r="BTM5" i="10"/>
  <c r="BTL5" i="10"/>
  <c r="BTK5" i="10"/>
  <c r="BTJ5" i="10"/>
  <c r="BTI5" i="10"/>
  <c r="BTH5" i="10"/>
  <c r="BTG5" i="10"/>
  <c r="BTF5" i="10"/>
  <c r="BTE5" i="10"/>
  <c r="BTD5" i="10"/>
  <c r="BTC5" i="10"/>
  <c r="BTB5" i="10"/>
  <c r="BTA5" i="10"/>
  <c r="BSZ5" i="10"/>
  <c r="BSY5" i="10"/>
  <c r="BSX5" i="10"/>
  <c r="BSW5" i="10"/>
  <c r="BSV5" i="10"/>
  <c r="BSU5" i="10"/>
  <c r="BST5" i="10"/>
  <c r="BSS5" i="10"/>
  <c r="BSR5" i="10"/>
  <c r="BSQ5" i="10"/>
  <c r="BSP5" i="10"/>
  <c r="BSO5" i="10"/>
  <c r="BSN5" i="10"/>
  <c r="BSM5" i="10"/>
  <c r="BSL5" i="10"/>
  <c r="BSK5" i="10"/>
  <c r="BSJ5" i="10"/>
  <c r="BSI5" i="10"/>
  <c r="BSH5" i="10"/>
  <c r="BSG5" i="10"/>
  <c r="BSF5" i="10"/>
  <c r="BSE5" i="10"/>
  <c r="BSD5" i="10"/>
  <c r="BSC5" i="10"/>
  <c r="BSB5" i="10"/>
  <c r="BSA5" i="10"/>
  <c r="BRZ5" i="10"/>
  <c r="BRY5" i="10"/>
  <c r="BRX5" i="10"/>
  <c r="BRW5" i="10"/>
  <c r="BRV5" i="10"/>
  <c r="BRU5" i="10"/>
  <c r="BRT5" i="10"/>
  <c r="BRS5" i="10"/>
  <c r="BRR5" i="10"/>
  <c r="BRQ5" i="10"/>
  <c r="BRP5" i="10"/>
  <c r="BRO5" i="10"/>
  <c r="BRN5" i="10"/>
  <c r="BRM5" i="10"/>
  <c r="BRL5" i="10"/>
  <c r="BRK5" i="10"/>
  <c r="BRJ5" i="10"/>
  <c r="BRI5" i="10"/>
  <c r="BRH5" i="10"/>
  <c r="BRG5" i="10"/>
  <c r="BRF5" i="10"/>
  <c r="BRE5" i="10"/>
  <c r="BRD5" i="10"/>
  <c r="BRC5" i="10"/>
  <c r="BRB5" i="10"/>
  <c r="BRA5" i="10"/>
  <c r="BQZ5" i="10"/>
  <c r="BQY5" i="10"/>
  <c r="BQX5" i="10"/>
  <c r="BQW5" i="10"/>
  <c r="BQV5" i="10"/>
  <c r="BQU5" i="10"/>
  <c r="BQT5" i="10"/>
  <c r="BQS5" i="10"/>
  <c r="BQR5" i="10"/>
  <c r="BQQ5" i="10"/>
  <c r="BQP5" i="10"/>
  <c r="BQO5" i="10"/>
  <c r="BQN5" i="10"/>
  <c r="BQM5" i="10"/>
  <c r="BQL5" i="10"/>
  <c r="BQK5" i="10"/>
  <c r="BQJ5" i="10"/>
  <c r="BQI5" i="10"/>
  <c r="BQH5" i="10"/>
  <c r="BQG5" i="10"/>
  <c r="BQF5" i="10"/>
  <c r="BQE5" i="10"/>
  <c r="BQD5" i="10"/>
  <c r="BQC5" i="10"/>
  <c r="BQB5" i="10"/>
  <c r="BQA5" i="10"/>
  <c r="BPZ5" i="10"/>
  <c r="BPY5" i="10"/>
  <c r="BPX5" i="10"/>
  <c r="BPW5" i="10"/>
  <c r="BPV5" i="10"/>
  <c r="BPU5" i="10"/>
  <c r="BPT5" i="10"/>
  <c r="BPS5" i="10"/>
  <c r="BPR5" i="10"/>
  <c r="BPQ5" i="10"/>
  <c r="BPP5" i="10"/>
  <c r="BPO5" i="10"/>
  <c r="BPN5" i="10"/>
  <c r="BPM5" i="10"/>
  <c r="BPL5" i="10"/>
  <c r="BPK5" i="10"/>
  <c r="BPJ5" i="10"/>
  <c r="BPI5" i="10"/>
  <c r="BPH5" i="10"/>
  <c r="BPG5" i="10"/>
  <c r="BPF5" i="10"/>
  <c r="BPE5" i="10"/>
  <c r="BPD5" i="10"/>
  <c r="BPC5" i="10"/>
  <c r="BPB5" i="10"/>
  <c r="BPA5" i="10"/>
  <c r="BOZ5" i="10"/>
  <c r="BOY5" i="10"/>
  <c r="BOX5" i="10"/>
  <c r="BOW5" i="10"/>
  <c r="BOV5" i="10"/>
  <c r="BOU5" i="10"/>
  <c r="BOT5" i="10"/>
  <c r="BOS5" i="10"/>
  <c r="BOR5" i="10"/>
  <c r="BOQ5" i="10"/>
  <c r="BOP5" i="10"/>
  <c r="BOO5" i="10"/>
  <c r="BON5" i="10"/>
  <c r="BOM5" i="10"/>
  <c r="BOL5" i="10"/>
  <c r="BOK5" i="10"/>
  <c r="BOJ5" i="10"/>
  <c r="BOI5" i="10"/>
  <c r="BOH5" i="10"/>
  <c r="BOG5" i="10"/>
  <c r="BOF5" i="10"/>
  <c r="BOE5" i="10"/>
  <c r="BOD5" i="10"/>
  <c r="BOC5" i="10"/>
  <c r="BOB5" i="10"/>
  <c r="BOA5" i="10"/>
  <c r="BNZ5" i="10"/>
  <c r="BNY5" i="10"/>
  <c r="BNX5" i="10"/>
  <c r="BNW5" i="10"/>
  <c r="BNV5" i="10"/>
  <c r="BNU5" i="10"/>
  <c r="BNT5" i="10"/>
  <c r="BNS5" i="10"/>
  <c r="BNR5" i="10"/>
  <c r="BNQ5" i="10"/>
  <c r="BNP5" i="10"/>
  <c r="BNO5" i="10"/>
  <c r="BNN5" i="10"/>
  <c r="BNM5" i="10"/>
  <c r="BNL5" i="10"/>
  <c r="BNK5" i="10"/>
  <c r="BNJ5" i="10"/>
  <c r="BNI5" i="10"/>
  <c r="BNH5" i="10"/>
  <c r="BNG5" i="10"/>
  <c r="BNF5" i="10"/>
  <c r="BNE5" i="10"/>
  <c r="BND5" i="10"/>
  <c r="BNC5" i="10"/>
  <c r="BNB5" i="10"/>
  <c r="BNA5" i="10"/>
  <c r="BMZ5" i="10"/>
  <c r="BMY5" i="10"/>
  <c r="BMX5" i="10"/>
  <c r="BMW5" i="10"/>
  <c r="BMV5" i="10"/>
  <c r="BMU5" i="10"/>
  <c r="BMT5" i="10"/>
  <c r="BMS5" i="10"/>
  <c r="BMR5" i="10"/>
  <c r="BMQ5" i="10"/>
  <c r="BMP5" i="10"/>
  <c r="BMO5" i="10"/>
  <c r="BMN5" i="10"/>
  <c r="BMM5" i="10"/>
  <c r="BML5" i="10"/>
  <c r="BMK5" i="10"/>
  <c r="BMJ5" i="10"/>
  <c r="BMI5" i="10"/>
  <c r="BMH5" i="10"/>
  <c r="BMG5" i="10"/>
  <c r="BMF5" i="10"/>
  <c r="BME5" i="10"/>
  <c r="BMD5" i="10"/>
  <c r="BMC5" i="10"/>
  <c r="BMB5" i="10"/>
  <c r="BMA5" i="10"/>
  <c r="BLZ5" i="10"/>
  <c r="BLY5" i="10"/>
  <c r="BLX5" i="10"/>
  <c r="BLW5" i="10"/>
  <c r="BLV5" i="10"/>
  <c r="BLU5" i="10"/>
  <c r="BLT5" i="10"/>
  <c r="BLS5" i="10"/>
  <c r="BLR5" i="10"/>
  <c r="BLQ5" i="10"/>
  <c r="BLP5" i="10"/>
  <c r="BLO5" i="10"/>
  <c r="BLN5" i="10"/>
  <c r="BLM5" i="10"/>
  <c r="BLL5" i="10"/>
  <c r="BLK5" i="10"/>
  <c r="BLJ5" i="10"/>
  <c r="BLI5" i="10"/>
  <c r="BLH5" i="10"/>
  <c r="BLG5" i="10"/>
  <c r="BLF5" i="10"/>
  <c r="BLE5" i="10"/>
  <c r="BLD5" i="10"/>
  <c r="BLC5" i="10"/>
  <c r="BLB5" i="10"/>
  <c r="BLA5" i="10"/>
  <c r="BKZ5" i="10"/>
  <c r="BKY5" i="10"/>
  <c r="BKX5" i="10"/>
  <c r="BKW5" i="10"/>
  <c r="BKV5" i="10"/>
  <c r="BKU5" i="10"/>
  <c r="BKT5" i="10"/>
  <c r="BKS5" i="10"/>
  <c r="BKR5" i="10"/>
  <c r="BKQ5" i="10"/>
  <c r="BKP5" i="10"/>
  <c r="BKO5" i="10"/>
  <c r="BKN5" i="10"/>
  <c r="BKM5" i="10"/>
  <c r="BKL5" i="10"/>
  <c r="BKK5" i="10"/>
  <c r="BKJ5" i="10"/>
  <c r="BKI5" i="10"/>
  <c r="BKH5" i="10"/>
  <c r="BKG5" i="10"/>
  <c r="BKF5" i="10"/>
  <c r="BKE5" i="10"/>
  <c r="BKD5" i="10"/>
  <c r="BKC5" i="10"/>
  <c r="BKB5" i="10"/>
  <c r="BKA5" i="10"/>
  <c r="BJZ5" i="10"/>
  <c r="BJY5" i="10"/>
  <c r="BJX5" i="10"/>
  <c r="BJW5" i="10"/>
  <c r="BJV5" i="10"/>
  <c r="BJU5" i="10"/>
  <c r="BJT5" i="10"/>
  <c r="BJS5" i="10"/>
  <c r="BJR5" i="10"/>
  <c r="BJQ5" i="10"/>
  <c r="BJP5" i="10"/>
  <c r="BJO5" i="10"/>
  <c r="BJN5" i="10"/>
  <c r="BJM5" i="10"/>
  <c r="BJL5" i="10"/>
  <c r="BJK5" i="10"/>
  <c r="BJJ5" i="10"/>
  <c r="BJI5" i="10"/>
  <c r="BJH5" i="10"/>
  <c r="BJG5" i="10"/>
  <c r="BJF5" i="10"/>
  <c r="BJE5" i="10"/>
  <c r="BJD5" i="10"/>
  <c r="BJC5" i="10"/>
  <c r="BJB5" i="10"/>
  <c r="BJA5" i="10"/>
  <c r="BIZ5" i="10"/>
  <c r="BIY5" i="10"/>
  <c r="BIX5" i="10"/>
  <c r="BIW5" i="10"/>
  <c r="BIV5" i="10"/>
  <c r="BIU5" i="10"/>
  <c r="BIT5" i="10"/>
  <c r="BIS5" i="10"/>
  <c r="BIR5" i="10"/>
  <c r="BIQ5" i="10"/>
  <c r="BIP5" i="10"/>
  <c r="BIO5" i="10"/>
  <c r="BIN5" i="10"/>
  <c r="BIM5" i="10"/>
  <c r="BIL5" i="10"/>
  <c r="BIK5" i="10"/>
  <c r="BIJ5" i="10"/>
  <c r="BII5" i="10"/>
  <c r="BIH5" i="10"/>
  <c r="BIG5" i="10"/>
  <c r="BIF5" i="10"/>
  <c r="BIE5" i="10"/>
  <c r="BID5" i="10"/>
  <c r="BIC5" i="10"/>
  <c r="BIB5" i="10"/>
  <c r="BIA5" i="10"/>
  <c r="BHZ5" i="10"/>
  <c r="BHY5" i="10"/>
  <c r="BHX5" i="10"/>
  <c r="BHW5" i="10"/>
  <c r="BHV5" i="10"/>
  <c r="BHU5" i="10"/>
  <c r="BHT5" i="10"/>
  <c r="BHS5" i="10"/>
  <c r="BHR5" i="10"/>
  <c r="BHQ5" i="10"/>
  <c r="BHP5" i="10"/>
  <c r="BHO5" i="10"/>
  <c r="BHN5" i="10"/>
  <c r="BHM5" i="10"/>
  <c r="BHL5" i="10"/>
  <c r="BHK5" i="10"/>
  <c r="BHJ5" i="10"/>
  <c r="BHI5" i="10"/>
  <c r="BHH5" i="10"/>
  <c r="BHG5" i="10"/>
  <c r="BHF5" i="10"/>
  <c r="BHE5" i="10"/>
  <c r="BHD5" i="10"/>
  <c r="BHC5" i="10"/>
  <c r="BHB5" i="10"/>
  <c r="BHA5" i="10"/>
  <c r="BGZ5" i="10"/>
  <c r="BGY5" i="10"/>
  <c r="BGX5" i="10"/>
  <c r="BGW5" i="10"/>
  <c r="BGV5" i="10"/>
  <c r="BGU5" i="10"/>
  <c r="BGT5" i="10"/>
  <c r="BGS5" i="10"/>
  <c r="BGR5" i="10"/>
  <c r="BGQ5" i="10"/>
  <c r="BGP5" i="10"/>
  <c r="BGO5" i="10"/>
  <c r="BGN5" i="10"/>
  <c r="BGM5" i="10"/>
  <c r="BGL5" i="10"/>
  <c r="BGK5" i="10"/>
  <c r="BGJ5" i="10"/>
  <c r="BGI5" i="10"/>
  <c r="BGH5" i="10"/>
  <c r="BGG5" i="10"/>
  <c r="BGF5" i="10"/>
  <c r="BGE5" i="10"/>
  <c r="BGD5" i="10"/>
  <c r="BGC5" i="10"/>
  <c r="BGB5" i="10"/>
  <c r="BGA5" i="10"/>
  <c r="BFZ5" i="10"/>
  <c r="BFY5" i="10"/>
  <c r="BFX5" i="10"/>
  <c r="BFW5" i="10"/>
  <c r="BFV5" i="10"/>
  <c r="BFU5" i="10"/>
  <c r="BFT5" i="10"/>
  <c r="BFS5" i="10"/>
  <c r="BFR5" i="10"/>
  <c r="BFQ5" i="10"/>
  <c r="BFP5" i="10"/>
  <c r="BFO5" i="10"/>
  <c r="BFN5" i="10"/>
  <c r="BFM5" i="10"/>
  <c r="BFL5" i="10"/>
  <c r="BFK5" i="10"/>
  <c r="BFJ5" i="10"/>
  <c r="BFI5" i="10"/>
  <c r="BFH5" i="10"/>
  <c r="BFG5" i="10"/>
  <c r="BFF5" i="10"/>
  <c r="BFE5" i="10"/>
  <c r="BFD5" i="10"/>
  <c r="BFC5" i="10"/>
  <c r="BFB5" i="10"/>
  <c r="BFA5" i="10"/>
  <c r="BEZ5" i="10"/>
  <c r="BEY5" i="10"/>
  <c r="BEX5" i="10"/>
  <c r="BEW5" i="10"/>
  <c r="BEV5" i="10"/>
  <c r="BEU5" i="10"/>
  <c r="BET5" i="10"/>
  <c r="BES5" i="10"/>
  <c r="BER5" i="10"/>
  <c r="BEQ5" i="10"/>
  <c r="BEP5" i="10"/>
  <c r="BEO5" i="10"/>
  <c r="BEN5" i="10"/>
  <c r="BEM5" i="10"/>
  <c r="BEL5" i="10"/>
  <c r="BEK5" i="10"/>
  <c r="BEJ5" i="10"/>
  <c r="BEI5" i="10"/>
  <c r="BEH5" i="10"/>
  <c r="BEG5" i="10"/>
  <c r="BEF5" i="10"/>
  <c r="BEE5" i="10"/>
  <c r="BED5" i="10"/>
  <c r="BEC5" i="10"/>
  <c r="BEB5" i="10"/>
  <c r="BEA5" i="10"/>
  <c r="BDZ5" i="10"/>
  <c r="BDY5" i="10"/>
  <c r="BDX5" i="10"/>
  <c r="BDW5" i="10"/>
  <c r="BDV5" i="10"/>
  <c r="BDU5" i="10"/>
  <c r="BDT5" i="10"/>
  <c r="BDS5" i="10"/>
  <c r="BDR5" i="10"/>
  <c r="BDQ5" i="10"/>
  <c r="BDP5" i="10"/>
  <c r="BDO5" i="10"/>
  <c r="BDN5" i="10"/>
  <c r="BDM5" i="10"/>
  <c r="BDL5" i="10"/>
  <c r="BDK5" i="10"/>
  <c r="BDJ5" i="10"/>
  <c r="BDI5" i="10"/>
  <c r="BDH5" i="10"/>
  <c r="BDG5" i="10"/>
  <c r="BDF5" i="10"/>
  <c r="BDE5" i="10"/>
  <c r="BDD5" i="10"/>
  <c r="BDC5" i="10"/>
  <c r="BDB5" i="10"/>
  <c r="BDA5" i="10"/>
  <c r="BCZ5" i="10"/>
  <c r="BCY5" i="10"/>
  <c r="BCX5" i="10"/>
  <c r="BCW5" i="10"/>
  <c r="BCV5" i="10"/>
  <c r="BCU5" i="10"/>
  <c r="BCT5" i="10"/>
  <c r="BCS5" i="10"/>
  <c r="BCR5" i="10"/>
  <c r="BCQ5" i="10"/>
  <c r="BCP5" i="10"/>
  <c r="BCO5" i="10"/>
  <c r="BCN5" i="10"/>
  <c r="BCM5" i="10"/>
  <c r="BCL5" i="10"/>
  <c r="BCK5" i="10"/>
  <c r="BCJ5" i="10"/>
  <c r="BCI5" i="10"/>
  <c r="BCH5" i="10"/>
  <c r="BCG5" i="10"/>
  <c r="BCF5" i="10"/>
  <c r="BCE5" i="10"/>
  <c r="BCD5" i="10"/>
  <c r="BCC5" i="10"/>
  <c r="BCB5" i="10"/>
  <c r="BCA5" i="10"/>
  <c r="BBZ5" i="10"/>
  <c r="BBY5" i="10"/>
  <c r="BBX5" i="10"/>
  <c r="BBW5" i="10"/>
  <c r="BBV5" i="10"/>
  <c r="BBU5" i="10"/>
  <c r="BBT5" i="10"/>
  <c r="BBS5" i="10"/>
  <c r="BBR5" i="10"/>
  <c r="BBQ5" i="10"/>
  <c r="BBP5" i="10"/>
  <c r="BBO5" i="10"/>
  <c r="BBN5" i="10"/>
  <c r="BBM5" i="10"/>
  <c r="BBL5" i="10"/>
  <c r="BBK5" i="10"/>
  <c r="BBJ5" i="10"/>
  <c r="BBI5" i="10"/>
  <c r="BBH5" i="10"/>
  <c r="BBG5" i="10"/>
  <c r="BBF5" i="10"/>
  <c r="BBE5" i="10"/>
  <c r="BBD5" i="10"/>
  <c r="BBC5" i="10"/>
  <c r="BBB5" i="10"/>
  <c r="BBA5" i="10"/>
  <c r="BAZ5" i="10"/>
  <c r="BAY5" i="10"/>
  <c r="BAX5" i="10"/>
  <c r="BAW5" i="10"/>
  <c r="BAV5" i="10"/>
  <c r="BAU5" i="10"/>
  <c r="BAT5" i="10"/>
  <c r="BAS5" i="10"/>
  <c r="BAR5" i="10"/>
  <c r="BAQ5" i="10"/>
  <c r="BAP5" i="10"/>
  <c r="BAO5" i="10"/>
  <c r="BAN5" i="10"/>
  <c r="BAM5" i="10"/>
  <c r="BAL5" i="10"/>
  <c r="BAK5" i="10"/>
  <c r="BAJ5" i="10"/>
  <c r="BAI5" i="10"/>
  <c r="BAH5" i="10"/>
  <c r="BAG5" i="10"/>
  <c r="BAF5" i="10"/>
  <c r="BAE5" i="10"/>
  <c r="BAD5" i="10"/>
  <c r="BAC5" i="10"/>
  <c r="BAB5" i="10"/>
  <c r="BAA5" i="10"/>
  <c r="AZZ5" i="10"/>
  <c r="AZY5" i="10"/>
  <c r="AZX5" i="10"/>
  <c r="AZW5" i="10"/>
  <c r="AZV5" i="10"/>
  <c r="AZU5" i="10"/>
  <c r="AZT5" i="10"/>
  <c r="AZS5" i="10"/>
  <c r="AZR5" i="10"/>
  <c r="AZQ5" i="10"/>
  <c r="AZP5" i="10"/>
  <c r="AZO5" i="10"/>
  <c r="AZN5" i="10"/>
  <c r="AZM5" i="10"/>
  <c r="AZL5" i="10"/>
  <c r="AZK5" i="10"/>
  <c r="AZJ5" i="10"/>
  <c r="AZI5" i="10"/>
  <c r="AZH5" i="10"/>
  <c r="AZG5" i="10"/>
  <c r="AZF5" i="10"/>
  <c r="AZE5" i="10"/>
  <c r="AZD5" i="10"/>
  <c r="AZC5" i="10"/>
  <c r="AZB5" i="10"/>
  <c r="AZA5" i="10"/>
  <c r="AYZ5" i="10"/>
  <c r="AYY5" i="10"/>
  <c r="AYX5" i="10"/>
  <c r="AYW5" i="10"/>
  <c r="AYV5" i="10"/>
  <c r="AYU5" i="10"/>
  <c r="AYT5" i="10"/>
  <c r="AYS5" i="10"/>
  <c r="AYR5" i="10"/>
  <c r="AYQ5" i="10"/>
  <c r="AYP5" i="10"/>
  <c r="AYO5" i="10"/>
  <c r="AYN5" i="10"/>
  <c r="AYM5" i="10"/>
  <c r="AYL5" i="10"/>
  <c r="AYK5" i="10"/>
  <c r="AYJ5" i="10"/>
  <c r="AYI5" i="10"/>
  <c r="AYH5" i="10"/>
  <c r="AYG5" i="10"/>
  <c r="AYF5" i="10"/>
  <c r="AYE5" i="10"/>
  <c r="AYD5" i="10"/>
  <c r="AYC5" i="10"/>
  <c r="AYB5" i="10"/>
  <c r="AYA5" i="10"/>
  <c r="AXZ5" i="10"/>
  <c r="AXY5" i="10"/>
  <c r="AXX5" i="10"/>
  <c r="AXW5" i="10"/>
  <c r="AXV5" i="10"/>
  <c r="AXU5" i="10"/>
  <c r="AXT5" i="10"/>
  <c r="AXS5" i="10"/>
  <c r="AXR5" i="10"/>
  <c r="AXQ5" i="10"/>
  <c r="AXP5" i="10"/>
  <c r="AXO5" i="10"/>
  <c r="AXN5" i="10"/>
  <c r="AXM5" i="10"/>
  <c r="AXL5" i="10"/>
  <c r="AXK5" i="10"/>
  <c r="AXJ5" i="10"/>
  <c r="AXI5" i="10"/>
  <c r="AXH5" i="10"/>
  <c r="AXG5" i="10"/>
  <c r="AXF5" i="10"/>
  <c r="AXE5" i="10"/>
  <c r="AXD5" i="10"/>
  <c r="AXC5" i="10"/>
  <c r="AXB5" i="10"/>
  <c r="AXA5" i="10"/>
  <c r="AWZ5" i="10"/>
  <c r="AWY5" i="10"/>
  <c r="AWX5" i="10"/>
  <c r="AWW5" i="10"/>
  <c r="AWV5" i="10"/>
  <c r="AWU5" i="10"/>
  <c r="AWT5" i="10"/>
  <c r="AWS5" i="10"/>
  <c r="AWR5" i="10"/>
  <c r="AWQ5" i="10"/>
  <c r="AWP5" i="10"/>
  <c r="AWO5" i="10"/>
  <c r="AWN5" i="10"/>
  <c r="AWM5" i="10"/>
  <c r="AWL5" i="10"/>
  <c r="AWK5" i="10"/>
  <c r="AWJ5" i="10"/>
  <c r="AWI5" i="10"/>
  <c r="AWH5" i="10"/>
  <c r="AWG5" i="10"/>
  <c r="AWF5" i="10"/>
  <c r="AWE5" i="10"/>
  <c r="AWD5" i="10"/>
  <c r="AWC5" i="10"/>
  <c r="AWB5" i="10"/>
  <c r="AWA5" i="10"/>
  <c r="AVZ5" i="10"/>
  <c r="AVY5" i="10"/>
  <c r="AVX5" i="10"/>
  <c r="AVW5" i="10"/>
  <c r="AVV5" i="10"/>
  <c r="AVU5" i="10"/>
  <c r="AVT5" i="10"/>
  <c r="AVS5" i="10"/>
  <c r="AVR5" i="10"/>
  <c r="AVQ5" i="10"/>
  <c r="AVP5" i="10"/>
  <c r="AVO5" i="10"/>
  <c r="AVN5" i="10"/>
  <c r="AVM5" i="10"/>
  <c r="AVL5" i="10"/>
  <c r="AVK5" i="10"/>
  <c r="AVJ5" i="10"/>
  <c r="AVI5" i="10"/>
  <c r="AVH5" i="10"/>
  <c r="AVG5" i="10"/>
  <c r="AVF5" i="10"/>
  <c r="AVE5" i="10"/>
  <c r="AVD5" i="10"/>
  <c r="AVC5" i="10"/>
  <c r="AVB5" i="10"/>
  <c r="AVA5" i="10"/>
  <c r="AUZ5" i="10"/>
  <c r="AUY5" i="10"/>
  <c r="AUX5" i="10"/>
  <c r="AUW5" i="10"/>
  <c r="AUV5" i="10"/>
  <c r="AUU5" i="10"/>
  <c r="AUT5" i="10"/>
  <c r="AUS5" i="10"/>
  <c r="AUR5" i="10"/>
  <c r="AUQ5" i="10"/>
  <c r="AUP5" i="10"/>
  <c r="AUO5" i="10"/>
  <c r="AUN5" i="10"/>
  <c r="AUM5" i="10"/>
  <c r="AUL5" i="10"/>
  <c r="AUK5" i="10"/>
  <c r="AUJ5" i="10"/>
  <c r="AUI5" i="10"/>
  <c r="AUH5" i="10"/>
  <c r="AUG5" i="10"/>
  <c r="AUF5" i="10"/>
  <c r="AUE5" i="10"/>
  <c r="AUD5" i="10"/>
  <c r="AUC5" i="10"/>
  <c r="AUB5" i="10"/>
  <c r="AUA5" i="10"/>
  <c r="ATZ5" i="10"/>
  <c r="ATY5" i="10"/>
  <c r="ATX5" i="10"/>
  <c r="ATW5" i="10"/>
  <c r="ATV5" i="10"/>
  <c r="ATU5" i="10"/>
  <c r="ATT5" i="10"/>
  <c r="ATS5" i="10"/>
  <c r="ATR5" i="10"/>
  <c r="ATQ5" i="10"/>
  <c r="ATP5" i="10"/>
  <c r="ATO5" i="10"/>
  <c r="ATN5" i="10"/>
  <c r="ATM5" i="10"/>
  <c r="ATL5" i="10"/>
  <c r="ATK5" i="10"/>
  <c r="ATJ5" i="10"/>
  <c r="ATI5" i="10"/>
  <c r="ATH5" i="10"/>
  <c r="ATG5" i="10"/>
  <c r="ATF5" i="10"/>
  <c r="ATE5" i="10"/>
  <c r="ATD5" i="10"/>
  <c r="ATC5" i="10"/>
  <c r="ATB5" i="10"/>
  <c r="ATA5" i="10"/>
  <c r="ASZ5" i="10"/>
  <c r="ASY5" i="10"/>
  <c r="ASX5" i="10"/>
  <c r="ASW5" i="10"/>
  <c r="ASV5" i="10"/>
  <c r="ASU5" i="10"/>
  <c r="AST5" i="10"/>
  <c r="ASS5" i="10"/>
  <c r="ASR5" i="10"/>
  <c r="ASQ5" i="10"/>
  <c r="ASP5" i="10"/>
  <c r="ASO5" i="10"/>
  <c r="ASN5" i="10"/>
  <c r="ASM5" i="10"/>
  <c r="ASL5" i="10"/>
  <c r="ASK5" i="10"/>
  <c r="ASJ5" i="10"/>
  <c r="ASI5" i="10"/>
  <c r="ASH5" i="10"/>
  <c r="ASG5" i="10"/>
  <c r="ASF5" i="10"/>
  <c r="ASE5" i="10"/>
  <c r="ASD5" i="10"/>
  <c r="ASC5" i="10"/>
  <c r="ASB5" i="10"/>
  <c r="ASA5" i="10"/>
  <c r="ARZ5" i="10"/>
  <c r="ARY5" i="10"/>
  <c r="ARX5" i="10"/>
  <c r="ARW5" i="10"/>
  <c r="ARV5" i="10"/>
  <c r="ARU5" i="10"/>
  <c r="ART5" i="10"/>
  <c r="ARS5" i="10"/>
  <c r="ARR5" i="10"/>
  <c r="ARQ5" i="10"/>
  <c r="ARP5" i="10"/>
  <c r="ARO5" i="10"/>
  <c r="ARN5" i="10"/>
  <c r="ARM5" i="10"/>
  <c r="ARL5" i="10"/>
  <c r="ARK5" i="10"/>
  <c r="ARJ5" i="10"/>
  <c r="ARI5" i="10"/>
  <c r="ARH5" i="10"/>
  <c r="ARG5" i="10"/>
  <c r="ARF5" i="10"/>
  <c r="ARE5" i="10"/>
  <c r="ARD5" i="10"/>
  <c r="ARC5" i="10"/>
  <c r="ARB5" i="10"/>
  <c r="ARA5" i="10"/>
  <c r="AQZ5" i="10"/>
  <c r="AQY5" i="10"/>
  <c r="AQX5" i="10"/>
  <c r="AQW5" i="10"/>
  <c r="AQV5" i="10"/>
  <c r="AQU5" i="10"/>
  <c r="AQT5" i="10"/>
  <c r="AQS5" i="10"/>
  <c r="AQR5" i="10"/>
  <c r="AQQ5" i="10"/>
  <c r="AQP5" i="10"/>
  <c r="AQO5" i="10"/>
  <c r="AQN5" i="10"/>
  <c r="AQM5" i="10"/>
  <c r="AQL5" i="10"/>
  <c r="AQK5" i="10"/>
  <c r="AQJ5" i="10"/>
  <c r="AQI5" i="10"/>
  <c r="AQH5" i="10"/>
  <c r="AQG5" i="10"/>
  <c r="AQF5" i="10"/>
  <c r="AQE5" i="10"/>
  <c r="AQD5" i="10"/>
  <c r="AQC5" i="10"/>
  <c r="AQB5" i="10"/>
  <c r="AQA5" i="10"/>
  <c r="APZ5" i="10"/>
  <c r="APY5" i="10"/>
  <c r="APX5" i="10"/>
  <c r="APW5" i="10"/>
  <c r="APV5" i="10"/>
  <c r="APU5" i="10"/>
  <c r="APT5" i="10"/>
  <c r="APS5" i="10"/>
  <c r="APR5" i="10"/>
  <c r="APQ5" i="10"/>
  <c r="APP5" i="10"/>
  <c r="APO5" i="10"/>
  <c r="APN5" i="10"/>
  <c r="APM5" i="10"/>
  <c r="APL5" i="10"/>
  <c r="APK5" i="10"/>
  <c r="APJ5" i="10"/>
  <c r="API5" i="10"/>
  <c r="APH5" i="10"/>
  <c r="APG5" i="10"/>
  <c r="APF5" i="10"/>
  <c r="APE5" i="10"/>
  <c r="APD5" i="10"/>
  <c r="APC5" i="10"/>
  <c r="APB5" i="10"/>
  <c r="APA5" i="10"/>
  <c r="AOZ5" i="10"/>
  <c r="AOY5" i="10"/>
  <c r="AOX5" i="10"/>
  <c r="AOW5" i="10"/>
  <c r="AOV5" i="10"/>
  <c r="AOU5" i="10"/>
  <c r="AOT5" i="10"/>
  <c r="AOS5" i="10"/>
  <c r="AOR5" i="10"/>
  <c r="AOQ5" i="10"/>
  <c r="AOP5" i="10"/>
  <c r="AOO5" i="10"/>
  <c r="AON5" i="10"/>
  <c r="AOM5" i="10"/>
  <c r="AOL5" i="10"/>
  <c r="AOK5" i="10"/>
  <c r="AOJ5" i="10"/>
  <c r="AOI5" i="10"/>
  <c r="AOH5" i="10"/>
  <c r="AOG5" i="10"/>
  <c r="AOF5" i="10"/>
  <c r="AOE5" i="10"/>
  <c r="AOD5" i="10"/>
  <c r="AOC5" i="10"/>
  <c r="AOB5" i="10"/>
  <c r="AOA5" i="10"/>
  <c r="ANZ5" i="10"/>
  <c r="ANY5" i="10"/>
  <c r="ANX5" i="10"/>
  <c r="ANW5" i="10"/>
  <c r="ANV5" i="10"/>
  <c r="ANU5" i="10"/>
  <c r="ANT5" i="10"/>
  <c r="ANS5" i="10"/>
  <c r="ANR5" i="10"/>
  <c r="ANQ5" i="10"/>
  <c r="ANP5" i="10"/>
  <c r="ANO5" i="10"/>
  <c r="ANN5" i="10"/>
  <c r="ANM5" i="10"/>
  <c r="ANL5" i="10"/>
  <c r="ANK5" i="10"/>
  <c r="ANJ5" i="10"/>
  <c r="ANI5" i="10"/>
  <c r="ANH5" i="10"/>
  <c r="ANG5" i="10"/>
  <c r="ANF5" i="10"/>
  <c r="ANE5" i="10"/>
  <c r="AND5" i="10"/>
  <c r="ANC5" i="10"/>
  <c r="ANB5" i="10"/>
  <c r="ANA5" i="10"/>
  <c r="AMZ5" i="10"/>
  <c r="AMY5" i="10"/>
  <c r="AMX5" i="10"/>
  <c r="AMW5" i="10"/>
  <c r="AMV5" i="10"/>
  <c r="AMU5" i="10"/>
  <c r="AMT5" i="10"/>
  <c r="AMS5" i="10"/>
  <c r="AMR5" i="10"/>
  <c r="AMQ5" i="10"/>
  <c r="AMP5" i="10"/>
  <c r="AMO5" i="10"/>
  <c r="AMN5" i="10"/>
  <c r="AMM5" i="10"/>
  <c r="AML5" i="10"/>
  <c r="AMK5" i="10"/>
  <c r="AMJ5" i="10"/>
  <c r="AMI5" i="10"/>
  <c r="AMH5" i="10"/>
  <c r="AMG5" i="10"/>
  <c r="AMF5" i="10"/>
  <c r="AME5" i="10"/>
  <c r="AMD5" i="10"/>
  <c r="AMC5" i="10"/>
  <c r="AMB5" i="10"/>
  <c r="AMA5" i="10"/>
  <c r="ALZ5" i="10"/>
  <c r="ALY5" i="10"/>
  <c r="ALX5" i="10"/>
  <c r="ALW5" i="10"/>
  <c r="ALV5" i="10"/>
  <c r="ALU5" i="10"/>
  <c r="ALT5" i="10"/>
  <c r="ALS5" i="10"/>
  <c r="ALR5" i="10"/>
  <c r="ALQ5" i="10"/>
  <c r="ALP5" i="10"/>
  <c r="ALO5" i="10"/>
  <c r="ALN5" i="10"/>
  <c r="ALM5" i="10"/>
  <c r="ALL5" i="10"/>
  <c r="ALK5" i="10"/>
  <c r="ALJ5" i="10"/>
  <c r="ALI5" i="10"/>
  <c r="ALH5" i="10"/>
  <c r="ALG5" i="10"/>
  <c r="ALF5" i="10"/>
  <c r="ALE5" i="10"/>
  <c r="ALD5" i="10"/>
  <c r="ALC5" i="10"/>
  <c r="ALB5" i="10"/>
  <c r="ALA5" i="10"/>
  <c r="AKZ5" i="10"/>
  <c r="AKY5" i="10"/>
  <c r="AKX5" i="10"/>
  <c r="AKW5" i="10"/>
  <c r="AKV5" i="10"/>
  <c r="AKU5" i="10"/>
  <c r="AKT5" i="10"/>
  <c r="AKS5" i="10"/>
  <c r="AKR5" i="10"/>
  <c r="AKQ5" i="10"/>
  <c r="AKP5" i="10"/>
  <c r="AKO5" i="10"/>
  <c r="AKN5" i="10"/>
  <c r="AKM5" i="10"/>
  <c r="AKL5" i="10"/>
  <c r="AKK5" i="10"/>
  <c r="AKJ5" i="10"/>
  <c r="AKI5" i="10"/>
  <c r="AKH5" i="10"/>
  <c r="AKG5" i="10"/>
  <c r="AKF5" i="10"/>
  <c r="AKE5" i="10"/>
  <c r="AKD5" i="10"/>
  <c r="AKC5" i="10"/>
  <c r="AKB5" i="10"/>
  <c r="AKA5" i="10"/>
  <c r="AJZ5" i="10"/>
  <c r="AJY5" i="10"/>
  <c r="AJX5" i="10"/>
  <c r="AJW5" i="10"/>
  <c r="AJV5" i="10"/>
  <c r="AJU5" i="10"/>
  <c r="AJT5" i="10"/>
  <c r="AJS5" i="10"/>
  <c r="AJR5" i="10"/>
  <c r="AJQ5" i="10"/>
  <c r="AJP5" i="10"/>
  <c r="AJO5" i="10"/>
  <c r="AJN5" i="10"/>
  <c r="AJM5" i="10"/>
  <c r="AJL5" i="10"/>
  <c r="AJK5" i="10"/>
  <c r="AJJ5" i="10"/>
  <c r="AJI5" i="10"/>
  <c r="AJH5" i="10"/>
  <c r="AJG5" i="10"/>
  <c r="AJF5" i="10"/>
  <c r="AJE5" i="10"/>
  <c r="AJD5" i="10"/>
  <c r="AJC5" i="10"/>
  <c r="AJB5" i="10"/>
  <c r="AJA5" i="10"/>
  <c r="AIZ5" i="10"/>
  <c r="AIY5" i="10"/>
  <c r="AIX5" i="10"/>
  <c r="AIW5" i="10"/>
  <c r="AIV5" i="10"/>
  <c r="AIU5" i="10"/>
  <c r="AIT5" i="10"/>
  <c r="AIS5" i="10"/>
  <c r="AIR5" i="10"/>
  <c r="AIQ5" i="10"/>
  <c r="AIP5" i="10"/>
  <c r="AIO5" i="10"/>
  <c r="AIN5" i="10"/>
  <c r="AIM5" i="10"/>
  <c r="AIL5" i="10"/>
  <c r="AIK5" i="10"/>
  <c r="AIJ5" i="10"/>
  <c r="AII5" i="10"/>
  <c r="AIH5" i="10"/>
  <c r="AIG5" i="10"/>
  <c r="AIF5" i="10"/>
  <c r="AIE5" i="10"/>
  <c r="AID5" i="10"/>
  <c r="AIC5" i="10"/>
  <c r="AIB5" i="10"/>
  <c r="AIA5" i="10"/>
  <c r="AHZ5" i="10"/>
  <c r="AHY5" i="10"/>
  <c r="AHX5" i="10"/>
  <c r="AHW5" i="10"/>
  <c r="AHV5" i="10"/>
  <c r="AHU5" i="10"/>
  <c r="AHT5" i="10"/>
  <c r="AHS5" i="10"/>
  <c r="AHR5" i="10"/>
  <c r="AHQ5" i="10"/>
  <c r="AHP5" i="10"/>
  <c r="AHO5" i="10"/>
  <c r="AHN5" i="10"/>
  <c r="AHM5" i="10"/>
  <c r="AHL5" i="10"/>
  <c r="AHK5" i="10"/>
  <c r="AHJ5" i="10"/>
  <c r="AHI5" i="10"/>
  <c r="AHH5" i="10"/>
  <c r="AHG5" i="10"/>
  <c r="AHF5" i="10"/>
  <c r="AHE5" i="10"/>
  <c r="AHD5" i="10"/>
  <c r="AHC5" i="10"/>
  <c r="AHB5" i="10"/>
  <c r="AHA5" i="10"/>
  <c r="AGZ5" i="10"/>
  <c r="AGY5" i="10"/>
  <c r="AGX5" i="10"/>
  <c r="AGW5" i="10"/>
  <c r="AGV5" i="10"/>
  <c r="AGU5" i="10"/>
  <c r="AGT5" i="10"/>
  <c r="AGS5" i="10"/>
  <c r="AGR5" i="10"/>
  <c r="AGQ5" i="10"/>
  <c r="AGP5" i="10"/>
  <c r="AGO5" i="10"/>
  <c r="AGN5" i="10"/>
  <c r="AGM5" i="10"/>
  <c r="AGL5" i="10"/>
  <c r="AGK5" i="10"/>
  <c r="AGJ5" i="10"/>
  <c r="AGI5" i="10"/>
  <c r="AGH5" i="10"/>
  <c r="AGG5" i="10"/>
  <c r="AGF5" i="10"/>
  <c r="AGE5" i="10"/>
  <c r="AGD5" i="10"/>
  <c r="AGC5" i="10"/>
  <c r="AGB5" i="10"/>
  <c r="AGA5" i="10"/>
  <c r="AFZ5" i="10"/>
  <c r="AFY5" i="10"/>
  <c r="AFX5" i="10"/>
  <c r="AFW5" i="10"/>
  <c r="AFV5" i="10"/>
  <c r="AFU5" i="10"/>
  <c r="AFT5" i="10"/>
  <c r="AFS5" i="10"/>
  <c r="AFR5" i="10"/>
  <c r="AFQ5" i="10"/>
  <c r="AFP5" i="10"/>
  <c r="AFO5" i="10"/>
  <c r="AFN5" i="10"/>
  <c r="AFM5" i="10"/>
  <c r="AFL5" i="10"/>
  <c r="AFK5" i="10"/>
  <c r="AFJ5" i="10"/>
  <c r="AFI5" i="10"/>
  <c r="AFH5" i="10"/>
  <c r="AFG5" i="10"/>
  <c r="AFF5" i="10"/>
  <c r="AFE5" i="10"/>
  <c r="AFD5" i="10"/>
  <c r="AFC5" i="10"/>
  <c r="AFB5" i="10"/>
  <c r="AFA5" i="10"/>
  <c r="AEZ5" i="10"/>
  <c r="AEY5" i="10"/>
  <c r="AEX5" i="10"/>
  <c r="AEW5" i="10"/>
  <c r="AEV5" i="10"/>
  <c r="AEU5" i="10"/>
  <c r="AET5" i="10"/>
  <c r="AES5" i="10"/>
  <c r="AER5" i="10"/>
  <c r="AEQ5" i="10"/>
  <c r="AEP5" i="10"/>
  <c r="AEO5" i="10"/>
  <c r="AEN5" i="10"/>
  <c r="AEM5" i="10"/>
  <c r="AEL5" i="10"/>
  <c r="AEK5" i="10"/>
  <c r="AEJ5" i="10"/>
  <c r="AEI5" i="10"/>
  <c r="AEH5" i="10"/>
  <c r="AEG5" i="10"/>
  <c r="AEF5" i="10"/>
  <c r="AEE5" i="10"/>
  <c r="AED5" i="10"/>
  <c r="AEC5" i="10"/>
  <c r="AEB5" i="10"/>
  <c r="AEA5" i="10"/>
  <c r="ADZ5" i="10"/>
  <c r="ADY5" i="10"/>
  <c r="ADX5" i="10"/>
  <c r="ADW5" i="10"/>
  <c r="ADV5" i="10"/>
  <c r="ADU5" i="10"/>
  <c r="ADT5" i="10"/>
  <c r="ADS5" i="10"/>
  <c r="ADR5" i="10"/>
  <c r="ADQ5" i="10"/>
  <c r="ADP5" i="10"/>
  <c r="ADO5" i="10"/>
  <c r="ADN5" i="10"/>
  <c r="ADM5" i="10"/>
  <c r="ADL5" i="10"/>
  <c r="ADK5" i="10"/>
  <c r="ADJ5" i="10"/>
  <c r="ADI5" i="10"/>
  <c r="ADH5" i="10"/>
  <c r="ADG5" i="10"/>
  <c r="ADF5" i="10"/>
  <c r="ADE5" i="10"/>
  <c r="ADD5" i="10"/>
  <c r="ADC5" i="10"/>
  <c r="ADB5" i="10"/>
  <c r="ADA5" i="10"/>
  <c r="ACZ5" i="10"/>
  <c r="ACY5" i="10"/>
  <c r="ACX5" i="10"/>
  <c r="ACW5" i="10"/>
  <c r="ACV5" i="10"/>
  <c r="ACU5" i="10"/>
  <c r="ACT5" i="10"/>
  <c r="ACS5" i="10"/>
  <c r="ACR5" i="10"/>
  <c r="ACQ5" i="10"/>
  <c r="ACP5" i="10"/>
  <c r="ACO5" i="10"/>
  <c r="ACN5" i="10"/>
  <c r="ACM5" i="10"/>
  <c r="ACL5" i="10"/>
  <c r="ACK5" i="10"/>
  <c r="ACJ5" i="10"/>
  <c r="ACI5" i="10"/>
  <c r="ACH5" i="10"/>
  <c r="ACG5" i="10"/>
  <c r="ACF5" i="10"/>
  <c r="ACE5" i="10"/>
  <c r="ACD5" i="10"/>
  <c r="ACC5" i="10"/>
  <c r="ACB5" i="10"/>
  <c r="ACA5" i="10"/>
  <c r="ABZ5" i="10"/>
  <c r="ABY5" i="10"/>
  <c r="ABX5" i="10"/>
  <c r="ABW5" i="10"/>
  <c r="ABV5" i="10"/>
  <c r="ABU5" i="10"/>
  <c r="ABT5" i="10"/>
  <c r="ABS5" i="10"/>
  <c r="ABR5" i="10"/>
  <c r="ABQ5" i="10"/>
  <c r="ABP5" i="10"/>
  <c r="ABO5" i="10"/>
  <c r="ABN5" i="10"/>
  <c r="ABM5" i="10"/>
  <c r="ABL5" i="10"/>
  <c r="ABK5" i="10"/>
  <c r="ABJ5" i="10"/>
  <c r="ABI5" i="10"/>
  <c r="ABH5" i="10"/>
  <c r="ABG5" i="10"/>
  <c r="ABF5" i="10"/>
  <c r="ABE5" i="10"/>
  <c r="ABD5" i="10"/>
  <c r="ABC5" i="10"/>
  <c r="ABB5" i="10"/>
  <c r="ABA5" i="10"/>
  <c r="AAZ5" i="10"/>
  <c r="AAY5" i="10"/>
  <c r="AAX5" i="10"/>
  <c r="AAW5" i="10"/>
  <c r="AAV5" i="10"/>
  <c r="AAU5" i="10"/>
  <c r="AAT5" i="10"/>
  <c r="AAS5" i="10"/>
  <c r="AAR5" i="10"/>
  <c r="AAQ5" i="10"/>
  <c r="AAP5" i="10"/>
  <c r="AAO5" i="10"/>
  <c r="AAN5" i="10"/>
  <c r="AAM5" i="10"/>
  <c r="AAL5" i="10"/>
  <c r="AAK5" i="10"/>
  <c r="AAJ5" i="10"/>
  <c r="AAI5" i="10"/>
  <c r="AAH5" i="10"/>
  <c r="AAG5" i="10"/>
  <c r="AAF5" i="10"/>
  <c r="AAE5" i="10"/>
  <c r="AAD5" i="10"/>
  <c r="AAC5" i="10"/>
  <c r="AAB5" i="10"/>
  <c r="AAA5" i="10"/>
  <c r="ZZ5" i="10"/>
  <c r="ZY5" i="10"/>
  <c r="ZX5" i="10"/>
  <c r="ZW5" i="10"/>
  <c r="ZV5" i="10"/>
  <c r="ZU5" i="10"/>
  <c r="ZT5" i="10"/>
  <c r="ZS5" i="10"/>
  <c r="ZR5" i="10"/>
  <c r="ZQ5" i="10"/>
  <c r="ZP5" i="10"/>
  <c r="ZO5" i="10"/>
  <c r="ZN5" i="10"/>
  <c r="ZM5" i="10"/>
  <c r="ZL5" i="10"/>
  <c r="ZK5" i="10"/>
  <c r="ZJ5" i="10"/>
  <c r="ZI5" i="10"/>
  <c r="ZH5" i="10"/>
  <c r="ZG5" i="10"/>
  <c r="ZF5" i="10"/>
  <c r="ZE5" i="10"/>
  <c r="ZD5" i="10"/>
  <c r="ZC5" i="10"/>
  <c r="ZB5" i="10"/>
  <c r="ZA5" i="10"/>
  <c r="YZ5" i="10"/>
  <c r="YY5" i="10"/>
  <c r="YX5" i="10"/>
  <c r="YW5" i="10"/>
  <c r="YV5" i="10"/>
  <c r="YU5" i="10"/>
  <c r="YT5" i="10"/>
  <c r="YS5" i="10"/>
  <c r="YR5" i="10"/>
  <c r="YQ5" i="10"/>
  <c r="YP5" i="10"/>
  <c r="YO5" i="10"/>
  <c r="YN5" i="10"/>
  <c r="YM5" i="10"/>
  <c r="YL5" i="10"/>
  <c r="YK5" i="10"/>
  <c r="YJ5" i="10"/>
  <c r="YI5" i="10"/>
  <c r="YH5" i="10"/>
  <c r="YG5" i="10"/>
  <c r="YF5" i="10"/>
  <c r="YE5" i="10"/>
  <c r="YD5" i="10"/>
  <c r="YC5" i="10"/>
  <c r="YB5" i="10"/>
  <c r="YA5" i="10"/>
  <c r="XZ5" i="10"/>
  <c r="XY5" i="10"/>
  <c r="XX5" i="10"/>
  <c r="XW5" i="10"/>
  <c r="XV5" i="10"/>
  <c r="XU5" i="10"/>
  <c r="XT5" i="10"/>
  <c r="XS5" i="10"/>
  <c r="XR5" i="10"/>
  <c r="XQ5" i="10"/>
  <c r="XP5" i="10"/>
  <c r="XO5" i="10"/>
  <c r="XN5" i="10"/>
  <c r="XM5" i="10"/>
  <c r="XL5" i="10"/>
  <c r="XK5" i="10"/>
  <c r="XJ5" i="10"/>
  <c r="XI5" i="10"/>
  <c r="XH5" i="10"/>
  <c r="XG5" i="10"/>
  <c r="XF5" i="10"/>
  <c r="XE5" i="10"/>
  <c r="XD5" i="10"/>
  <c r="XC5" i="10"/>
  <c r="XB5" i="10"/>
  <c r="XA5" i="10"/>
  <c r="WZ5" i="10"/>
  <c r="WY5" i="10"/>
  <c r="WX5" i="10"/>
  <c r="WW5" i="10"/>
  <c r="WV5" i="10"/>
  <c r="WU5" i="10"/>
  <c r="WT5" i="10"/>
  <c r="WS5" i="10"/>
  <c r="WR5" i="10"/>
  <c r="WQ5" i="10"/>
  <c r="WP5" i="10"/>
  <c r="WO5" i="10"/>
  <c r="WN5" i="10"/>
  <c r="WM5" i="10"/>
  <c r="WL5" i="10"/>
  <c r="WK5" i="10"/>
  <c r="WJ5" i="10"/>
  <c r="WI5" i="10"/>
  <c r="WH5" i="10"/>
  <c r="WG5" i="10"/>
  <c r="WF5" i="10"/>
  <c r="WE5" i="10"/>
  <c r="WD5" i="10"/>
  <c r="WC5" i="10"/>
  <c r="WB5" i="10"/>
  <c r="WA5" i="10"/>
  <c r="VZ5" i="10"/>
  <c r="VY5" i="10"/>
  <c r="VX5" i="10"/>
  <c r="VW5" i="10"/>
  <c r="VV5" i="10"/>
  <c r="VU5" i="10"/>
  <c r="VT5" i="10"/>
  <c r="VS5" i="10"/>
  <c r="VR5" i="10"/>
  <c r="VQ5" i="10"/>
  <c r="VP5" i="10"/>
  <c r="VO5" i="10"/>
  <c r="VN5" i="10"/>
  <c r="VM5" i="10"/>
  <c r="VL5" i="10"/>
  <c r="VK5" i="10"/>
  <c r="VJ5" i="10"/>
  <c r="VI5" i="10"/>
  <c r="VH5" i="10"/>
  <c r="VG5" i="10"/>
  <c r="VF5" i="10"/>
  <c r="VE5" i="10"/>
  <c r="VD5" i="10"/>
  <c r="VC5" i="10"/>
  <c r="VB5" i="10"/>
  <c r="VA5" i="10"/>
  <c r="UZ5" i="10"/>
  <c r="UY5" i="10"/>
  <c r="UX5" i="10"/>
  <c r="UW5" i="10"/>
  <c r="UV5" i="10"/>
  <c r="UU5" i="10"/>
  <c r="UT5" i="10"/>
  <c r="US5" i="10"/>
  <c r="UR5" i="10"/>
  <c r="UQ5" i="10"/>
  <c r="UP5" i="10"/>
  <c r="UO5" i="10"/>
  <c r="UN5" i="10"/>
  <c r="UM5" i="10"/>
  <c r="UL5" i="10"/>
  <c r="UK5" i="10"/>
  <c r="UJ5" i="10"/>
  <c r="UI5" i="10"/>
  <c r="UH5" i="10"/>
  <c r="UG5" i="10"/>
  <c r="UF5" i="10"/>
  <c r="UE5" i="10"/>
  <c r="UD5" i="10"/>
  <c r="UC5" i="10"/>
  <c r="UB5" i="10"/>
  <c r="UA5" i="10"/>
  <c r="TZ5" i="10"/>
  <c r="TY5" i="10"/>
  <c r="TX5" i="10"/>
  <c r="TW5" i="10"/>
  <c r="TV5" i="10"/>
  <c r="TU5" i="10"/>
  <c r="TT5" i="10"/>
  <c r="TS5" i="10"/>
  <c r="TR5" i="10"/>
  <c r="TQ5" i="10"/>
  <c r="TP5" i="10"/>
  <c r="TO5" i="10"/>
  <c r="TN5" i="10"/>
  <c r="TM5" i="10"/>
  <c r="TL5" i="10"/>
  <c r="TK5" i="10"/>
  <c r="TJ5" i="10"/>
  <c r="TI5" i="10"/>
  <c r="TH5" i="10"/>
  <c r="TG5" i="10"/>
  <c r="TF5" i="10"/>
  <c r="TE5" i="10"/>
  <c r="TD5" i="10"/>
  <c r="TC5" i="10"/>
  <c r="TB5" i="10"/>
  <c r="TA5" i="10"/>
  <c r="SZ5" i="10"/>
  <c r="SY5" i="10"/>
  <c r="SX5" i="10"/>
  <c r="SW5" i="10"/>
  <c r="SV5" i="10"/>
  <c r="SU5" i="10"/>
  <c r="ST5" i="10"/>
  <c r="SS5" i="10"/>
  <c r="SR5" i="10"/>
  <c r="SQ5" i="10"/>
  <c r="SP5" i="10"/>
  <c r="SO5" i="10"/>
  <c r="SN5" i="10"/>
  <c r="SM5" i="10"/>
  <c r="SL5" i="10"/>
  <c r="SK5" i="10"/>
  <c r="SJ5" i="10"/>
  <c r="SI5" i="10"/>
  <c r="SH5" i="10"/>
  <c r="SG5" i="10"/>
  <c r="SF5" i="10"/>
  <c r="SE5" i="10"/>
  <c r="SD5" i="10"/>
  <c r="SC5" i="10"/>
  <c r="SB5" i="10"/>
  <c r="SA5" i="10"/>
  <c r="RZ5" i="10"/>
  <c r="RY5" i="10"/>
  <c r="RX5" i="10"/>
  <c r="RW5" i="10"/>
  <c r="RV5" i="10"/>
  <c r="RU5" i="10"/>
  <c r="RT5" i="10"/>
  <c r="RS5" i="10"/>
  <c r="RR5" i="10"/>
  <c r="RQ5" i="10"/>
  <c r="RP5" i="10"/>
  <c r="RO5" i="10"/>
  <c r="RN5" i="10"/>
  <c r="RM5" i="10"/>
  <c r="RL5" i="10"/>
  <c r="RK5" i="10"/>
  <c r="RJ5" i="10"/>
  <c r="RI5" i="10"/>
  <c r="RH5" i="10"/>
  <c r="RG5" i="10"/>
  <c r="RF5" i="10"/>
  <c r="RE5" i="10"/>
  <c r="RD5" i="10"/>
  <c r="RC5" i="10"/>
  <c r="RB5" i="10"/>
  <c r="RA5" i="10"/>
  <c r="QZ5" i="10"/>
  <c r="QY5" i="10"/>
  <c r="QX5" i="10"/>
  <c r="QW5" i="10"/>
  <c r="QV5" i="10"/>
  <c r="QU5" i="10"/>
  <c r="QT5" i="10"/>
  <c r="QS5" i="10"/>
  <c r="QR5" i="10"/>
  <c r="QQ5" i="10"/>
  <c r="QP5" i="10"/>
  <c r="QO5" i="10"/>
  <c r="QN5" i="10"/>
  <c r="QM5" i="10"/>
  <c r="QL5" i="10"/>
  <c r="QK5" i="10"/>
  <c r="QJ5" i="10"/>
  <c r="QI5" i="10"/>
  <c r="QH5" i="10"/>
  <c r="QG5" i="10"/>
  <c r="QF5" i="10"/>
  <c r="QE5" i="10"/>
  <c r="QD5" i="10"/>
  <c r="QC5" i="10"/>
  <c r="QB5" i="10"/>
  <c r="QA5" i="10"/>
  <c r="PZ5" i="10"/>
  <c r="PY5" i="10"/>
  <c r="PX5" i="10"/>
  <c r="PW5" i="10"/>
  <c r="PV5" i="10"/>
  <c r="PU5" i="10"/>
  <c r="PT5" i="10"/>
  <c r="PS5" i="10"/>
  <c r="PR5" i="10"/>
  <c r="PQ5" i="10"/>
  <c r="PP5" i="10"/>
  <c r="PO5" i="10"/>
  <c r="PN5" i="10"/>
  <c r="PM5" i="10"/>
  <c r="PL5" i="10"/>
  <c r="PK5" i="10"/>
  <c r="PJ5" i="10"/>
  <c r="PI5" i="10"/>
  <c r="PH5" i="10"/>
  <c r="PG5" i="10"/>
  <c r="PF5" i="10"/>
  <c r="PE5" i="10"/>
  <c r="PD5" i="10"/>
  <c r="PC5" i="10"/>
  <c r="PB5" i="10"/>
  <c r="PA5" i="10"/>
  <c r="OZ5" i="10"/>
  <c r="OY5" i="10"/>
  <c r="OX5" i="10"/>
  <c r="OW5" i="10"/>
  <c r="OV5" i="10"/>
  <c r="OU5" i="10"/>
  <c r="OT5" i="10"/>
  <c r="OS5" i="10"/>
  <c r="OR5" i="10"/>
  <c r="OQ5" i="10"/>
  <c r="OP5" i="10"/>
  <c r="OO5" i="10"/>
  <c r="ON5" i="10"/>
  <c r="OM5" i="10"/>
  <c r="OL5" i="10"/>
  <c r="OK5" i="10"/>
  <c r="OJ5" i="10"/>
  <c r="OI5" i="10"/>
  <c r="OH5" i="10"/>
  <c r="OG5" i="10"/>
  <c r="OF5" i="10"/>
  <c r="OE5" i="10"/>
  <c r="OD5" i="10"/>
  <c r="OC5" i="10"/>
  <c r="OB5" i="10"/>
  <c r="OA5" i="10"/>
  <c r="NZ5" i="10"/>
  <c r="NY5" i="10"/>
  <c r="NX5" i="10"/>
  <c r="NW5" i="10"/>
  <c r="NV5" i="10"/>
  <c r="NU5" i="10"/>
  <c r="NT5" i="10"/>
  <c r="NS5" i="10"/>
  <c r="NR5" i="10"/>
  <c r="NQ5" i="10"/>
  <c r="NP5" i="10"/>
  <c r="NO5" i="10"/>
  <c r="NN5" i="10"/>
  <c r="NM5" i="10"/>
  <c r="NL5" i="10"/>
  <c r="NK5" i="10"/>
  <c r="NJ5" i="10"/>
  <c r="NI5" i="10"/>
  <c r="NH5" i="10"/>
  <c r="NG5" i="10"/>
  <c r="NF5" i="10"/>
  <c r="NE5" i="10"/>
  <c r="ND5" i="10"/>
  <c r="NC5" i="10"/>
  <c r="NB5" i="10"/>
  <c r="NA5" i="10"/>
  <c r="MZ5" i="10"/>
  <c r="MY5" i="10"/>
  <c r="MX5" i="10"/>
  <c r="MW5" i="10"/>
  <c r="MV5" i="10"/>
  <c r="MU5" i="10"/>
  <c r="MT5" i="10"/>
  <c r="MS5" i="10"/>
  <c r="MR5" i="10"/>
  <c r="MQ5" i="10"/>
  <c r="MP5" i="10"/>
  <c r="MO5" i="10"/>
  <c r="MN5" i="10"/>
  <c r="MM5" i="10"/>
  <c r="ML5" i="10"/>
  <c r="MK5" i="10"/>
  <c r="MJ5" i="10"/>
  <c r="MI5" i="10"/>
  <c r="MH5" i="10"/>
  <c r="MG5" i="10"/>
  <c r="MF5" i="10"/>
  <c r="ME5" i="10"/>
  <c r="MD5" i="10"/>
  <c r="MC5" i="10"/>
  <c r="MB5" i="10"/>
  <c r="MA5" i="10"/>
  <c r="LZ5" i="10"/>
  <c r="LY5" i="10"/>
  <c r="LX5" i="10"/>
  <c r="LW5" i="10"/>
  <c r="LV5" i="10"/>
  <c r="LU5" i="10"/>
  <c r="LT5" i="10"/>
  <c r="LS5" i="10"/>
  <c r="LR5" i="10"/>
  <c r="LQ5" i="10"/>
  <c r="LP5" i="10"/>
  <c r="LO5" i="10"/>
  <c r="LN5" i="10"/>
  <c r="LM5" i="10"/>
  <c r="LL5" i="10"/>
  <c r="LK5" i="10"/>
  <c r="LJ5" i="10"/>
  <c r="LI5" i="10"/>
  <c r="LH5" i="10"/>
  <c r="LG5" i="10"/>
  <c r="LF5" i="10"/>
  <c r="LE5" i="10"/>
  <c r="LD5" i="10"/>
  <c r="LC5" i="10"/>
  <c r="LB5" i="10"/>
  <c r="LA5" i="10"/>
  <c r="KZ5" i="10"/>
  <c r="KY5" i="10"/>
  <c r="KX5" i="10"/>
  <c r="KW5" i="10"/>
  <c r="KV5" i="10"/>
  <c r="KU5" i="10"/>
  <c r="KT5" i="10"/>
  <c r="KS5" i="10"/>
  <c r="KR5" i="10"/>
  <c r="KQ5" i="10"/>
  <c r="KP5" i="10"/>
  <c r="KO5" i="10"/>
  <c r="KN5" i="10"/>
  <c r="KM5" i="10"/>
  <c r="KL5" i="10"/>
  <c r="KK5" i="10"/>
  <c r="KJ5" i="10"/>
  <c r="KI5" i="10"/>
  <c r="KH5" i="10"/>
  <c r="KG5" i="10"/>
  <c r="KF5" i="10"/>
  <c r="KE5" i="10"/>
  <c r="KD5" i="10"/>
  <c r="KC5" i="10"/>
  <c r="KB5" i="10"/>
  <c r="KA5" i="10"/>
  <c r="JZ5" i="10"/>
  <c r="JY5" i="10"/>
  <c r="JX5" i="10"/>
  <c r="JW5" i="10"/>
  <c r="JV5" i="10"/>
  <c r="JU5" i="10"/>
  <c r="JT5" i="10"/>
  <c r="JS5" i="10"/>
  <c r="JR5" i="10"/>
  <c r="JQ5" i="10"/>
  <c r="JP5" i="10"/>
  <c r="JO5" i="10"/>
  <c r="JN5" i="10"/>
  <c r="JM5" i="10"/>
  <c r="JL5" i="10"/>
  <c r="JK5" i="10"/>
  <c r="JJ5" i="10"/>
  <c r="JI5" i="10"/>
  <c r="JH5" i="10"/>
  <c r="JG5" i="10"/>
  <c r="JF5" i="10"/>
  <c r="JE5" i="10"/>
  <c r="JD5" i="10"/>
  <c r="JC5" i="10"/>
  <c r="JB5" i="10"/>
  <c r="JA5" i="10"/>
  <c r="IZ5" i="10"/>
  <c r="IY5" i="10"/>
  <c r="IX5" i="10"/>
  <c r="IW5" i="10"/>
  <c r="IV5" i="10"/>
  <c r="IU5" i="10"/>
  <c r="IT5" i="10"/>
  <c r="IS5" i="10"/>
  <c r="IR5" i="10"/>
  <c r="IQ5" i="10"/>
  <c r="IP5" i="10"/>
  <c r="IO5" i="10"/>
  <c r="IN5" i="10"/>
  <c r="IM5" i="10"/>
  <c r="IL5" i="10"/>
  <c r="IK5" i="10"/>
  <c r="IJ5" i="10"/>
  <c r="II5" i="10"/>
  <c r="IH5" i="10"/>
  <c r="IG5" i="10"/>
  <c r="IF5" i="10"/>
  <c r="IE5" i="10"/>
  <c r="ID5" i="10"/>
  <c r="IC5" i="10"/>
  <c r="IB5" i="10"/>
  <c r="IA5" i="10"/>
  <c r="HZ5" i="10"/>
  <c r="HY5" i="10"/>
  <c r="HX5" i="10"/>
  <c r="HW5" i="10"/>
  <c r="HV5" i="10"/>
  <c r="HU5" i="10"/>
  <c r="HT5" i="10"/>
  <c r="HS5" i="10"/>
  <c r="HR5" i="10"/>
  <c r="HQ5" i="10"/>
  <c r="HP5" i="10"/>
  <c r="HO5" i="10"/>
  <c r="HN5" i="10"/>
  <c r="HM5" i="10"/>
  <c r="HL5" i="10"/>
  <c r="HK5" i="10"/>
  <c r="HJ5" i="10"/>
  <c r="HI5" i="10"/>
  <c r="HH5" i="10"/>
  <c r="HG5" i="10"/>
  <c r="HF5" i="10"/>
  <c r="HE5" i="10"/>
  <c r="HD5" i="10"/>
  <c r="HC5" i="10"/>
  <c r="HB5" i="10"/>
  <c r="HA5" i="10"/>
  <c r="GZ5" i="10"/>
  <c r="GY5" i="10"/>
  <c r="GX5" i="10"/>
  <c r="GW5" i="10"/>
  <c r="GV5" i="10"/>
  <c r="GU5" i="10"/>
  <c r="GT5" i="10"/>
  <c r="GS5" i="10"/>
  <c r="GR5" i="10"/>
  <c r="GQ5" i="10"/>
  <c r="GP5" i="10"/>
  <c r="GO5" i="10"/>
  <c r="GN5" i="10"/>
  <c r="GM5" i="10"/>
  <c r="GL5" i="10"/>
  <c r="GK5" i="10"/>
  <c r="GJ5" i="10"/>
  <c r="GI5" i="10"/>
  <c r="GH5" i="10"/>
  <c r="GG5" i="10"/>
  <c r="GF5" i="10"/>
  <c r="GE5" i="10"/>
  <c r="GD5" i="10"/>
  <c r="GC5" i="10"/>
  <c r="GB5" i="10"/>
  <c r="GA5" i="10"/>
  <c r="FZ5" i="10"/>
  <c r="FY5" i="10"/>
  <c r="FX5" i="10"/>
  <c r="FW5" i="10"/>
  <c r="FV5" i="10"/>
  <c r="FU5" i="10"/>
  <c r="FT5" i="10"/>
  <c r="FS5" i="10"/>
  <c r="FR5" i="10"/>
  <c r="FQ5" i="10"/>
  <c r="FP5" i="10"/>
  <c r="FO5" i="10"/>
  <c r="FN5" i="10"/>
  <c r="FM5" i="10"/>
  <c r="FL5" i="10"/>
  <c r="FK5" i="10"/>
  <c r="FJ5" i="10"/>
  <c r="FI5" i="10"/>
  <c r="FH5" i="10"/>
  <c r="FG5" i="10"/>
  <c r="FF5" i="10"/>
  <c r="FE5" i="10"/>
  <c r="FD5" i="10"/>
  <c r="FC5" i="10"/>
  <c r="FB5" i="10"/>
  <c r="FA5" i="10"/>
  <c r="EZ5" i="10"/>
  <c r="EY5" i="10"/>
  <c r="EX5" i="10"/>
  <c r="EW5" i="10"/>
  <c r="EV5" i="10"/>
  <c r="EU5" i="10"/>
  <c r="ET5" i="10"/>
  <c r="ES5" i="10"/>
  <c r="ER5" i="10"/>
  <c r="EQ5" i="10"/>
  <c r="EP5" i="10"/>
  <c r="EO5" i="10"/>
  <c r="EN5" i="10"/>
  <c r="EM5" i="10"/>
  <c r="EL5" i="10"/>
  <c r="EK5" i="10"/>
  <c r="EJ5" i="10"/>
  <c r="EI5" i="10"/>
  <c r="EH5" i="10"/>
  <c r="EG5" i="10"/>
  <c r="EF5" i="10"/>
  <c r="EE5" i="10"/>
  <c r="ED5" i="10"/>
  <c r="EC5" i="10"/>
  <c r="EB5" i="10"/>
  <c r="EA5" i="10"/>
  <c r="DZ5" i="10"/>
  <c r="DY5" i="10"/>
  <c r="DX5" i="10"/>
  <c r="DW5" i="10"/>
  <c r="DV5" i="10"/>
  <c r="DU5" i="10"/>
  <c r="DT5" i="10"/>
  <c r="DS5" i="10"/>
  <c r="DR5" i="10"/>
  <c r="DQ5" i="10"/>
  <c r="DP5" i="10"/>
  <c r="DO5" i="10"/>
  <c r="DN5" i="10"/>
  <c r="DM5" i="10"/>
  <c r="DL5" i="10"/>
  <c r="DK5" i="10"/>
  <c r="DJ5" i="10"/>
  <c r="DI5" i="10"/>
  <c r="DH5" i="10"/>
  <c r="DG5" i="10"/>
  <c r="DF5" i="10"/>
  <c r="DE5" i="10"/>
  <c r="DD5" i="10"/>
  <c r="DC5" i="10"/>
  <c r="DB5" i="10"/>
  <c r="DA5" i="10"/>
  <c r="CZ5" i="10"/>
  <c r="CY5" i="10"/>
  <c r="CX5" i="10"/>
  <c r="CW5" i="10"/>
  <c r="CV5" i="10"/>
  <c r="CU5" i="10"/>
  <c r="CT5" i="10"/>
  <c r="CS5" i="10"/>
  <c r="CR5" i="10"/>
  <c r="CQ5" i="10"/>
  <c r="CP5" i="10"/>
  <c r="CO5" i="10"/>
  <c r="CN5" i="10"/>
  <c r="CM5" i="10"/>
  <c r="CL5" i="10"/>
  <c r="CK5" i="10"/>
  <c r="CJ5" i="10"/>
  <c r="CI5" i="10"/>
  <c r="CH5" i="10"/>
  <c r="CG5" i="10"/>
  <c r="CF5" i="10"/>
  <c r="CE5" i="10"/>
  <c r="CD5" i="10"/>
  <c r="CC5" i="10"/>
  <c r="CB5" i="10"/>
  <c r="CA5" i="10"/>
  <c r="BZ5" i="10"/>
  <c r="BY5" i="10"/>
  <c r="BX5" i="10"/>
  <c r="BW5" i="10"/>
  <c r="BV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AE4" i="10"/>
  <c r="AD4" i="10"/>
  <c r="AC4" i="10"/>
  <c r="AB4" i="10"/>
  <c r="AA4" i="10"/>
  <c r="Z4" i="10"/>
  <c r="Y4" i="10"/>
  <c r="X4" i="10"/>
  <c r="W4" i="10"/>
  <c r="BC3" i="10"/>
  <c r="BB3" i="10"/>
  <c r="BA3" i="10"/>
  <c r="AZ3" i="10"/>
  <c r="BX3" i="10" s="1"/>
  <c r="CV3" i="10" s="1"/>
  <c r="AY3" i="10"/>
  <c r="BW3" i="10" s="1"/>
  <c r="CU3" i="10" s="1"/>
  <c r="DS3" i="10" s="1"/>
  <c r="EQ3" i="10" s="1"/>
  <c r="FO3" i="10" s="1"/>
  <c r="AX3" i="10"/>
  <c r="AW3" i="10"/>
  <c r="BU3" i="10" s="1"/>
  <c r="AV3" i="10"/>
  <c r="AU3" i="10"/>
  <c r="AT3" i="10"/>
  <c r="AS3" i="10"/>
  <c r="BQ3" i="10" s="1"/>
  <c r="AR3" i="10"/>
  <c r="BP3" i="10" s="1"/>
  <c r="AQ3" i="10"/>
  <c r="BO3" i="10" s="1"/>
  <c r="CM3" i="10" s="1"/>
  <c r="AP3" i="10"/>
  <c r="AO3" i="10"/>
  <c r="AN3" i="10"/>
  <c r="AM3" i="10"/>
  <c r="BK3" i="10" s="1"/>
  <c r="CI3" i="10" s="1"/>
  <c r="AL3" i="10"/>
  <c r="AK3" i="10"/>
  <c r="AJ3" i="10"/>
  <c r="AI3" i="10"/>
  <c r="BG3" i="10" s="1"/>
  <c r="CE3" i="10" s="1"/>
  <c r="DC3" i="10" s="1"/>
  <c r="EA3" i="10" s="1"/>
  <c r="EY3" i="10" s="1"/>
  <c r="FW3" i="10" s="1"/>
  <c r="GU3" i="10" s="1"/>
  <c r="AH3" i="10"/>
  <c r="AH6" i="10" s="1"/>
  <c r="AG3" i="10"/>
  <c r="AF3" i="10"/>
  <c r="AF6" i="10" s="1"/>
  <c r="HS3" i="10" l="1"/>
  <c r="IQ3" i="10" s="1"/>
  <c r="JO3" i="10" s="1"/>
  <c r="GU6" i="10"/>
  <c r="DG3" i="10"/>
  <c r="EE3" i="10" s="1"/>
  <c r="DK3" i="10"/>
  <c r="EI3" i="10" s="1"/>
  <c r="FG3" i="10" s="1"/>
  <c r="GE3" i="10" s="1"/>
  <c r="HC3" i="10" s="1"/>
  <c r="IA3" i="10" s="1"/>
  <c r="IY3" i="10" s="1"/>
  <c r="JW3" i="10" s="1"/>
  <c r="KU3" i="10" s="1"/>
  <c r="LS3" i="10" s="1"/>
  <c r="MQ3" i="10" s="1"/>
  <c r="BS3" i="10"/>
  <c r="CQ3" i="10" s="1"/>
  <c r="DO3" i="10" s="1"/>
  <c r="GM3" i="10"/>
  <c r="HK3" i="10" s="1"/>
  <c r="II3" i="10" s="1"/>
  <c r="JG3" i="10" s="1"/>
  <c r="KE3" i="10" s="1"/>
  <c r="LC3" i="10" s="1"/>
  <c r="CA3" i="10"/>
  <c r="BG6" i="10"/>
  <c r="BL3" i="10"/>
  <c r="DC6" i="10"/>
  <c r="EY6" i="10"/>
  <c r="BE3" i="10"/>
  <c r="CC3" i="10" s="1"/>
  <c r="AG6" i="10"/>
  <c r="BI3" i="10"/>
  <c r="CG3" i="10" s="1"/>
  <c r="BM3" i="10"/>
  <c r="CK3" i="10" s="1"/>
  <c r="DI3" i="10" s="1"/>
  <c r="CS3" i="10"/>
  <c r="FW6" i="10"/>
  <c r="HS6" i="10"/>
  <c r="AI6" i="10"/>
  <c r="CE6" i="10"/>
  <c r="EA6" i="10"/>
  <c r="IQ6" i="10"/>
  <c r="EG3" i="10"/>
  <c r="BH3" i="10"/>
  <c r="CN3" i="10"/>
  <c r="DT3" i="10"/>
  <c r="CY3" i="10"/>
  <c r="DA3" i="10"/>
  <c r="CC6" i="10"/>
  <c r="BE6" i="10"/>
  <c r="CJ3" i="10"/>
  <c r="BT3" i="10"/>
  <c r="BD3" i="10"/>
  <c r="CO3" i="10"/>
  <c r="BY3" i="10"/>
  <c r="BJ3" i="10"/>
  <c r="BN3" i="10"/>
  <c r="BR3" i="10"/>
  <c r="BZ3" i="10"/>
  <c r="BF3" i="10"/>
  <c r="BV3" i="10"/>
  <c r="W5" i="9"/>
  <c r="V5" i="9"/>
  <c r="U5" i="9"/>
  <c r="T5" i="9"/>
  <c r="S5" i="9"/>
  <c r="R5" i="9"/>
  <c r="Q5" i="9"/>
  <c r="P5" i="9"/>
  <c r="O5" i="9"/>
  <c r="W4" i="9"/>
  <c r="V4" i="9"/>
  <c r="U4" i="9"/>
  <c r="T4" i="9"/>
  <c r="S4" i="9"/>
  <c r="R4" i="9"/>
  <c r="Q4" i="9"/>
  <c r="P4" i="9"/>
  <c r="O4" i="9"/>
  <c r="V5" i="10"/>
  <c r="U5" i="10"/>
  <c r="T5" i="10"/>
  <c r="S5" i="10"/>
  <c r="R5" i="10"/>
  <c r="Q5" i="10"/>
  <c r="P5" i="10"/>
  <c r="O5" i="10"/>
  <c r="V4" i="10"/>
  <c r="U4" i="10"/>
  <c r="T4" i="10"/>
  <c r="S4" i="10"/>
  <c r="R4" i="10"/>
  <c r="Q4" i="10"/>
  <c r="P4" i="10"/>
  <c r="O4" i="10"/>
  <c r="MA3" i="10" l="1"/>
  <c r="EM3" i="10"/>
  <c r="NO3" i="10"/>
  <c r="FC3" i="10"/>
  <c r="KM3" i="10"/>
  <c r="JO6" i="10"/>
  <c r="DQ3" i="10"/>
  <c r="CR3" i="10"/>
  <c r="BF6" i="10"/>
  <c r="CD3" i="10"/>
  <c r="CP3" i="10"/>
  <c r="CH3" i="10"/>
  <c r="DY3" i="10"/>
  <c r="DA6" i="10"/>
  <c r="CF3" i="10"/>
  <c r="CL3" i="10"/>
  <c r="CB3" i="10"/>
  <c r="BD6" i="10"/>
  <c r="CT3" i="10"/>
  <c r="CW3" i="10"/>
  <c r="DM3" i="10"/>
  <c r="ER3" i="10"/>
  <c r="CX3" i="10"/>
  <c r="DH3" i="10"/>
  <c r="DE3" i="10"/>
  <c r="DW3" i="10"/>
  <c r="DL3" i="10"/>
  <c r="FE3" i="10"/>
  <c r="B16" i="1"/>
  <c r="LK3" i="10" l="1"/>
  <c r="KM6" i="10"/>
  <c r="GA3" i="10"/>
  <c r="OM3" i="10"/>
  <c r="FK3" i="10"/>
  <c r="MY3" i="10"/>
  <c r="EO3" i="10"/>
  <c r="GC3" i="10"/>
  <c r="DU3" i="10"/>
  <c r="CZ3" i="10"/>
  <c r="CB6" i="10"/>
  <c r="DN3" i="10"/>
  <c r="DD3" i="10"/>
  <c r="DB3" i="10"/>
  <c r="CD6" i="10"/>
  <c r="EU3" i="10"/>
  <c r="EF3" i="10"/>
  <c r="DJ3" i="10"/>
  <c r="EW3" i="10"/>
  <c r="DY6" i="10"/>
  <c r="EJ3" i="10"/>
  <c r="EC3" i="10"/>
  <c r="DV3" i="10"/>
  <c r="FP3" i="10"/>
  <c r="EK3" i="10"/>
  <c r="DR3" i="10"/>
  <c r="DF3" i="10"/>
  <c r="DP3" i="10"/>
  <c r="NW3" i="10" l="1"/>
  <c r="GI3" i="10"/>
  <c r="PK3" i="10"/>
  <c r="GY3" i="10"/>
  <c r="MI3" i="10"/>
  <c r="LK6" i="10"/>
  <c r="FM3" i="10"/>
  <c r="EN3" i="10"/>
  <c r="FI3" i="10"/>
  <c r="FA3" i="10"/>
  <c r="EH3" i="10"/>
  <c r="DZ3" i="10"/>
  <c r="DB6" i="10"/>
  <c r="ES3" i="10"/>
  <c r="FD3" i="10"/>
  <c r="EL3" i="10"/>
  <c r="ED3" i="10"/>
  <c r="EP3" i="10"/>
  <c r="GN3" i="10"/>
  <c r="ET3" i="10"/>
  <c r="FH3" i="10"/>
  <c r="FU3" i="10"/>
  <c r="EW6" i="10"/>
  <c r="FS3" i="10"/>
  <c r="EB3" i="10"/>
  <c r="DX3" i="10"/>
  <c r="CZ6" i="10"/>
  <c r="HA3" i="10"/>
  <c r="NG3" i="10" l="1"/>
  <c r="MI6" i="10"/>
  <c r="HW3" i="10"/>
  <c r="QI3" i="10"/>
  <c r="HG3" i="10"/>
  <c r="OU3" i="10"/>
  <c r="GK3" i="10"/>
  <c r="HY3" i="10"/>
  <c r="EV3" i="10"/>
  <c r="DX6" i="10"/>
  <c r="GQ3" i="10"/>
  <c r="GS3" i="10"/>
  <c r="FU6" i="10"/>
  <c r="FR3" i="10"/>
  <c r="FN3" i="10"/>
  <c r="GB3" i="10"/>
  <c r="FQ3" i="10"/>
  <c r="FF3" i="10"/>
  <c r="GG3" i="10"/>
  <c r="EZ3" i="10"/>
  <c r="GF3" i="10"/>
  <c r="HL3" i="10"/>
  <c r="FB3" i="10"/>
  <c r="FJ3" i="10"/>
  <c r="EX3" i="10"/>
  <c r="DZ6" i="10"/>
  <c r="FY3" i="10"/>
  <c r="FL3" i="10"/>
  <c r="PS3" i="10" l="1"/>
  <c r="IE3" i="10"/>
  <c r="RG3" i="10"/>
  <c r="IU3" i="10"/>
  <c r="OE3" i="10"/>
  <c r="NG6" i="10"/>
  <c r="HI3" i="10"/>
  <c r="GJ3" i="10"/>
  <c r="HD3" i="10"/>
  <c r="GO3" i="10"/>
  <c r="HQ3" i="10"/>
  <c r="GS6" i="10"/>
  <c r="FV3" i="10"/>
  <c r="EX6" i="10"/>
  <c r="FZ3" i="10"/>
  <c r="FX3" i="10"/>
  <c r="HE3" i="10"/>
  <c r="GZ3" i="10"/>
  <c r="GL3" i="10"/>
  <c r="FT3" i="10"/>
  <c r="EV6" i="10"/>
  <c r="GW3" i="10"/>
  <c r="GH3" i="10"/>
  <c r="IJ3" i="10"/>
  <c r="GD3" i="10"/>
  <c r="GP3" i="10"/>
  <c r="HO3" i="10"/>
  <c r="IW3" i="10"/>
  <c r="PC3" i="10" l="1"/>
  <c r="OE6" i="10"/>
  <c r="JS3" i="10"/>
  <c r="SE3" i="10"/>
  <c r="JC3" i="10"/>
  <c r="QQ3" i="10"/>
  <c r="IG3" i="10"/>
  <c r="HN3" i="10"/>
  <c r="HX3" i="10"/>
  <c r="GT3" i="10"/>
  <c r="FV6" i="10"/>
  <c r="HM3" i="10"/>
  <c r="JU3" i="10"/>
  <c r="JH3" i="10"/>
  <c r="GR3" i="10"/>
  <c r="FT6" i="10"/>
  <c r="GV3" i="10"/>
  <c r="IM3" i="10"/>
  <c r="HB3" i="10"/>
  <c r="HF3" i="10"/>
  <c r="HU3" i="10"/>
  <c r="HJ3" i="10"/>
  <c r="IC3" i="10"/>
  <c r="GX3" i="10"/>
  <c r="IO3" i="10"/>
  <c r="HQ6" i="10"/>
  <c r="IB3" i="10"/>
  <c r="HH3" i="10"/>
  <c r="RO3" i="10" l="1"/>
  <c r="KA3" i="10"/>
  <c r="TC3" i="10"/>
  <c r="KQ3" i="10"/>
  <c r="QA3" i="10"/>
  <c r="PC6" i="10"/>
  <c r="JE3" i="10"/>
  <c r="IF3" i="10"/>
  <c r="JA3" i="10"/>
  <c r="IV3" i="10"/>
  <c r="JM3" i="10"/>
  <c r="IO6" i="10"/>
  <c r="IS3" i="10"/>
  <c r="HP3" i="10"/>
  <c r="GR6" i="10"/>
  <c r="IK3" i="10"/>
  <c r="IZ3" i="10"/>
  <c r="HV3" i="10"/>
  <c r="IH3" i="10"/>
  <c r="ID3" i="10"/>
  <c r="HZ3" i="10"/>
  <c r="JK3" i="10"/>
  <c r="HT3" i="10"/>
  <c r="KF3" i="10"/>
  <c r="KS3" i="10"/>
  <c r="HR3" i="10"/>
  <c r="GT6" i="10"/>
  <c r="IL3" i="10"/>
  <c r="AR3" i="1"/>
  <c r="AR4" i="1" s="1"/>
  <c r="AR5" i="1" s="1"/>
  <c r="AM3" i="1"/>
  <c r="AM4" i="1" s="1"/>
  <c r="AM5" i="1" s="1"/>
  <c r="AM6" i="1" s="1"/>
  <c r="QY3" i="10" l="1"/>
  <c r="QA6" i="10"/>
  <c r="LO3" i="10"/>
  <c r="UA3" i="10"/>
  <c r="KY3" i="10"/>
  <c r="SM3" i="10"/>
  <c r="KC3" i="10"/>
  <c r="JJ3" i="10"/>
  <c r="IP3" i="10"/>
  <c r="HR6" i="10"/>
  <c r="LD3" i="10"/>
  <c r="KI3" i="10"/>
  <c r="JB3" i="10"/>
  <c r="IT3" i="10"/>
  <c r="JI3" i="10"/>
  <c r="KK3" i="10"/>
  <c r="JM6" i="10"/>
  <c r="JT3" i="10"/>
  <c r="JY3" i="10"/>
  <c r="LQ3" i="10"/>
  <c r="IR3" i="10"/>
  <c r="IX3" i="10"/>
  <c r="JF3" i="10"/>
  <c r="JX3" i="10"/>
  <c r="IN3" i="10"/>
  <c r="HP6" i="10"/>
  <c r="JQ3" i="10"/>
  <c r="JD3" i="10"/>
  <c r="TK3" i="10" l="1"/>
  <c r="LW3" i="10"/>
  <c r="UY3" i="10"/>
  <c r="MM3" i="10"/>
  <c r="RW3" i="10"/>
  <c r="QY6" i="10"/>
  <c r="LA3" i="10"/>
  <c r="KB3" i="10"/>
  <c r="KO3" i="10"/>
  <c r="JV3" i="10"/>
  <c r="KW3" i="10"/>
  <c r="LG3" i="10"/>
  <c r="KV3" i="10"/>
  <c r="MO3" i="10"/>
  <c r="KR3" i="10"/>
  <c r="JR3" i="10"/>
  <c r="JN3" i="10"/>
  <c r="IP6" i="10"/>
  <c r="JL3" i="10"/>
  <c r="IN6" i="10"/>
  <c r="KD3" i="10"/>
  <c r="JP3" i="10"/>
  <c r="LI3" i="10"/>
  <c r="KK6" i="10"/>
  <c r="KG3" i="10"/>
  <c r="JZ3" i="10"/>
  <c r="MB3" i="10"/>
  <c r="KH3" i="10"/>
  <c r="AN6" i="14"/>
  <c r="AO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SU3" i="10" l="1"/>
  <c r="RW6" i="10"/>
  <c r="NK3" i="10"/>
  <c r="VW3" i="10"/>
  <c r="MU3" i="10"/>
  <c r="UI3" i="10"/>
  <c r="LY3" i="10"/>
  <c r="KX3" i="10"/>
  <c r="KL3" i="10"/>
  <c r="JN6" i="10"/>
  <c r="NM3" i="10"/>
  <c r="LU3" i="10"/>
  <c r="LF3" i="10"/>
  <c r="MG3" i="10"/>
  <c r="LI6" i="10"/>
  <c r="LB3" i="10"/>
  <c r="LM3" i="10"/>
  <c r="MZ3" i="10"/>
  <c r="LE3" i="10"/>
  <c r="KN3" i="10"/>
  <c r="KJ3" i="10"/>
  <c r="JL6" i="10"/>
  <c r="KP3" i="10"/>
  <c r="LP3" i="10"/>
  <c r="LT3" i="10"/>
  <c r="ME3" i="10"/>
  <c r="KT3" i="10"/>
  <c r="KZ3" i="10"/>
  <c r="CZ6" i="14"/>
  <c r="AP6" i="14"/>
  <c r="VG3" i="10" l="1"/>
  <c r="NS3" i="10"/>
  <c r="WU3" i="10"/>
  <c r="OI3" i="10"/>
  <c r="TS3" i="10"/>
  <c r="SU6" i="10"/>
  <c r="MW3" i="10"/>
  <c r="LX3" i="10"/>
  <c r="MN3" i="10"/>
  <c r="MC3" i="10"/>
  <c r="MS3" i="10"/>
  <c r="NC3" i="10"/>
  <c r="LL3" i="10"/>
  <c r="MK3" i="10"/>
  <c r="NE3" i="10"/>
  <c r="MG6" i="10"/>
  <c r="LJ3" i="10"/>
  <c r="KL6" i="10"/>
  <c r="LR3" i="10"/>
  <c r="MR3" i="10"/>
  <c r="LN3" i="10"/>
  <c r="LH3" i="10"/>
  <c r="KJ6" i="10"/>
  <c r="NX3" i="10"/>
  <c r="LZ3" i="10"/>
  <c r="MD3" i="10"/>
  <c r="OK3" i="10"/>
  <c r="LV3" i="10"/>
  <c r="DA6" i="14"/>
  <c r="AQ6" i="14"/>
  <c r="UQ3" i="10" l="1"/>
  <c r="TS6" i="10"/>
  <c r="PG3" i="10"/>
  <c r="XS3" i="10"/>
  <c r="OQ3" i="10"/>
  <c r="WE3" i="10"/>
  <c r="NU3" i="10"/>
  <c r="PI3" i="10"/>
  <c r="OV3" i="10"/>
  <c r="NP3" i="10"/>
  <c r="MH3" i="10"/>
  <c r="LJ6" i="10"/>
  <c r="OA3" i="10"/>
  <c r="NL3" i="10"/>
  <c r="MT3" i="10"/>
  <c r="MX3" i="10"/>
  <c r="MF3" i="10"/>
  <c r="LH6" i="10"/>
  <c r="NI3" i="10"/>
  <c r="NQ3" i="10"/>
  <c r="NA3" i="10"/>
  <c r="NB3" i="10"/>
  <c r="ML3" i="10"/>
  <c r="MP3" i="10"/>
  <c r="OC3" i="10"/>
  <c r="NE6" i="10"/>
  <c r="MJ3" i="10"/>
  <c r="MV3" i="10"/>
  <c r="DB6" i="14"/>
  <c r="AR6" i="14"/>
  <c r="XC3" i="10" l="1"/>
  <c r="PO3" i="10"/>
  <c r="YQ3" i="10"/>
  <c r="QE3" i="10"/>
  <c r="VO3" i="10"/>
  <c r="UQ6" i="10"/>
  <c r="OS3" i="10"/>
  <c r="NH3" i="10"/>
  <c r="NN3" i="10"/>
  <c r="NZ3" i="10"/>
  <c r="NY3" i="10"/>
  <c r="NV3" i="10"/>
  <c r="NF3" i="10"/>
  <c r="MH6" i="10"/>
  <c r="NT3" i="10"/>
  <c r="OG3" i="10"/>
  <c r="OJ3" i="10"/>
  <c r="PT3" i="10"/>
  <c r="PA3" i="10"/>
  <c r="OC6" i="10"/>
  <c r="NJ3" i="10"/>
  <c r="OO3" i="10"/>
  <c r="ND3" i="10"/>
  <c r="MF6" i="10"/>
  <c r="NR3" i="10"/>
  <c r="OY3" i="10"/>
  <c r="ON3" i="10"/>
  <c r="QG3" i="10"/>
  <c r="DC6" i="14"/>
  <c r="AS6" i="14"/>
  <c r="WM3" i="10" l="1"/>
  <c r="VO6" i="10"/>
  <c r="RC3" i="10"/>
  <c r="ZO3" i="10"/>
  <c r="QM3" i="10"/>
  <c r="YA3" i="10"/>
  <c r="PQ3" i="10"/>
  <c r="RE3" i="10"/>
  <c r="OB3" i="10"/>
  <c r="ND6" i="10"/>
  <c r="OH3" i="10"/>
  <c r="QR3" i="10"/>
  <c r="OD3" i="10"/>
  <c r="NF6" i="10"/>
  <c r="PW3" i="10"/>
  <c r="PE3" i="10"/>
  <c r="OW3" i="10"/>
  <c r="OF3" i="10"/>
  <c r="PL3" i="10"/>
  <c r="OP3" i="10"/>
  <c r="PM3" i="10"/>
  <c r="PY3" i="10"/>
  <c r="PA6" i="10"/>
  <c r="PH3" i="10"/>
  <c r="OR3" i="10"/>
  <c r="OT3" i="10"/>
  <c r="OX3" i="10"/>
  <c r="OL3" i="10"/>
  <c r="DD6" i="14"/>
  <c r="AT6" i="14"/>
  <c r="YY3" i="10" l="1"/>
  <c r="RK3" i="10"/>
  <c r="AAM3" i="10"/>
  <c r="SA3" i="10"/>
  <c r="XK3" i="10"/>
  <c r="WM6" i="10"/>
  <c r="QO3" i="10"/>
  <c r="PP3" i="10"/>
  <c r="PD3" i="10"/>
  <c r="RP3" i="10"/>
  <c r="PV3" i="10"/>
  <c r="PN3" i="10"/>
  <c r="QC3" i="10"/>
  <c r="OZ3" i="10"/>
  <c r="OB6" i="10"/>
  <c r="PJ3" i="10"/>
  <c r="PR3" i="10"/>
  <c r="QF3" i="10"/>
  <c r="QW3" i="10"/>
  <c r="PY6" i="10"/>
  <c r="QK3" i="10"/>
  <c r="QJ3" i="10"/>
  <c r="PU3" i="10"/>
  <c r="QU3" i="10"/>
  <c r="PB3" i="10"/>
  <c r="OD6" i="10"/>
  <c r="PF3" i="10"/>
  <c r="SC3" i="10"/>
  <c r="DE6" i="14"/>
  <c r="AU6" i="14"/>
  <c r="YI3" i="10" l="1"/>
  <c r="XK6" i="10"/>
  <c r="SY3" i="10"/>
  <c r="ABK3" i="10"/>
  <c r="SI3" i="10"/>
  <c r="ZW3" i="10"/>
  <c r="RM3" i="10"/>
  <c r="PZ3" i="10"/>
  <c r="PB6" i="10"/>
  <c r="RH3" i="10"/>
  <c r="PX3" i="10"/>
  <c r="OZ6" i="10"/>
  <c r="QN3" i="10"/>
  <c r="TA3" i="10"/>
  <c r="RU3" i="10"/>
  <c r="QW6" i="10"/>
  <c r="QP3" i="10"/>
  <c r="RA3" i="10"/>
  <c r="SN3" i="10"/>
  <c r="QB3" i="10"/>
  <c r="QD3" i="10"/>
  <c r="RS3" i="10"/>
  <c r="QS3" i="10"/>
  <c r="RI3" i="10"/>
  <c r="RD3" i="10"/>
  <c r="QH3" i="10"/>
  <c r="QL3" i="10"/>
  <c r="QT3" i="10"/>
  <c r="DF6" i="14"/>
  <c r="AV6" i="14"/>
  <c r="AAU3" i="10" l="1"/>
  <c r="TG3" i="10"/>
  <c r="ACI3" i="10"/>
  <c r="TW3" i="10"/>
  <c r="ZG3" i="10"/>
  <c r="YI6" i="10"/>
  <c r="SK3" i="10"/>
  <c r="RJ3" i="10"/>
  <c r="SG3" i="10"/>
  <c r="QZ3" i="10"/>
  <c r="SS3" i="10"/>
  <c r="RU6" i="10"/>
  <c r="RF3" i="10"/>
  <c r="SQ3" i="10"/>
  <c r="RY3" i="10"/>
  <c r="TY3" i="10"/>
  <c r="SF3" i="10"/>
  <c r="RR3" i="10"/>
  <c r="SB3" i="10"/>
  <c r="RQ3" i="10"/>
  <c r="RB3" i="10"/>
  <c r="TL3" i="10"/>
  <c r="RN3" i="10"/>
  <c r="RL3" i="10"/>
  <c r="QV3" i="10"/>
  <c r="PX6" i="10"/>
  <c r="QX3" i="10"/>
  <c r="PZ6" i="10"/>
  <c r="DG6" i="14"/>
  <c r="AW6" i="14"/>
  <c r="AAE3" i="10" l="1"/>
  <c r="ZG6" i="10"/>
  <c r="UU3" i="10"/>
  <c r="ADG3" i="10"/>
  <c r="UE3" i="10"/>
  <c r="ABS3" i="10"/>
  <c r="TI3" i="10"/>
  <c r="SJ3" i="10"/>
  <c r="RZ3" i="10"/>
  <c r="SP3" i="10"/>
  <c r="SD3" i="10"/>
  <c r="RX3" i="10"/>
  <c r="RV3" i="10"/>
  <c r="QX6" i="10"/>
  <c r="SL3" i="10"/>
  <c r="SZ3" i="10"/>
  <c r="TD3" i="10"/>
  <c r="SW3" i="10"/>
  <c r="SH3" i="10"/>
  <c r="RT3" i="10"/>
  <c r="QV6" i="10"/>
  <c r="UJ3" i="10"/>
  <c r="SO3" i="10"/>
  <c r="UW3" i="10"/>
  <c r="TO3" i="10"/>
  <c r="TQ3" i="10"/>
  <c r="SS6" i="10"/>
  <c r="TE3" i="10"/>
  <c r="DH6" i="14"/>
  <c r="AX6" i="14"/>
  <c r="ACQ3" i="10" l="1"/>
  <c r="VC3" i="10"/>
  <c r="AEE3" i="10"/>
  <c r="VS3" i="10"/>
  <c r="ABC3" i="10"/>
  <c r="AAE6" i="10"/>
  <c r="UG3" i="10"/>
  <c r="UM3" i="10"/>
  <c r="TM3" i="10"/>
  <c r="TF3" i="10"/>
  <c r="TX3" i="10"/>
  <c r="SX3" i="10"/>
  <c r="UO3" i="10"/>
  <c r="TQ6" i="10"/>
  <c r="TU3" i="10"/>
  <c r="ST3" i="10"/>
  <c r="RV6" i="10"/>
  <c r="TB3" i="10"/>
  <c r="UC3" i="10"/>
  <c r="VU3" i="10"/>
  <c r="VH3" i="10"/>
  <c r="SR3" i="10"/>
  <c r="RT6" i="10"/>
  <c r="UB3" i="10"/>
  <c r="TJ3" i="10"/>
  <c r="SV3" i="10"/>
  <c r="TN3" i="10"/>
  <c r="TH3" i="10"/>
  <c r="DI6" i="14"/>
  <c r="AY6" i="14"/>
  <c r="ACA3" i="10" l="1"/>
  <c r="ABC6" i="10"/>
  <c r="WQ3" i="10"/>
  <c r="AFC3" i="10"/>
  <c r="WA3" i="10"/>
  <c r="ADO3" i="10"/>
  <c r="VE3" i="10"/>
  <c r="UF3" i="10"/>
  <c r="UZ3" i="10"/>
  <c r="TZ3" i="10"/>
  <c r="UD3" i="10"/>
  <c r="TT3" i="10"/>
  <c r="TP3" i="10"/>
  <c r="SR6" i="10"/>
  <c r="US3" i="10"/>
  <c r="TV3" i="10"/>
  <c r="VK3" i="10"/>
  <c r="UL3" i="10"/>
  <c r="UH3" i="10"/>
  <c r="WF3" i="10"/>
  <c r="WS3" i="10"/>
  <c r="VA3" i="10"/>
  <c r="TR3" i="10"/>
  <c r="ST6" i="10"/>
  <c r="VM3" i="10"/>
  <c r="UO6" i="10"/>
  <c r="UV3" i="10"/>
  <c r="UK3" i="10"/>
  <c r="DJ6" i="14"/>
  <c r="AZ6" i="14"/>
  <c r="AEM3" i="10" l="1"/>
  <c r="WY3" i="10"/>
  <c r="AGA3" i="10"/>
  <c r="XO3" i="10"/>
  <c r="ACY3" i="10"/>
  <c r="ACA6" i="10"/>
  <c r="WC3" i="10"/>
  <c r="VY3" i="10"/>
  <c r="VF3" i="10"/>
  <c r="WI3" i="10"/>
  <c r="VQ3" i="10"/>
  <c r="UN3" i="10"/>
  <c r="TP6" i="10"/>
  <c r="VB3" i="10"/>
  <c r="UX3" i="10"/>
  <c r="VX3" i="10"/>
  <c r="VT3" i="10"/>
  <c r="XD3" i="10"/>
  <c r="VI3" i="10"/>
  <c r="WK3" i="10"/>
  <c r="VM6" i="10"/>
  <c r="UP3" i="10"/>
  <c r="TR6" i="10"/>
  <c r="XQ3" i="10"/>
  <c r="VJ3" i="10"/>
  <c r="UT3" i="10"/>
  <c r="UR3" i="10"/>
  <c r="VD3" i="10"/>
  <c r="DK6" i="14"/>
  <c r="BA6" i="14"/>
  <c r="ADW3" i="10" l="1"/>
  <c r="ACY6" i="10"/>
  <c r="YM3" i="10"/>
  <c r="AGY3" i="10"/>
  <c r="XW3" i="10"/>
  <c r="AFK3" i="10"/>
  <c r="XA3" i="10"/>
  <c r="WB3" i="10"/>
  <c r="WH3" i="10"/>
  <c r="YO3" i="10"/>
  <c r="XI3" i="10"/>
  <c r="WK6" i="10"/>
  <c r="YB3" i="10"/>
  <c r="VV3" i="10"/>
  <c r="VL3" i="10"/>
  <c r="UN6" i="10"/>
  <c r="XG3" i="10"/>
  <c r="WW3" i="10"/>
  <c r="VP3" i="10"/>
  <c r="VR3" i="10"/>
  <c r="VN3" i="10"/>
  <c r="UP6" i="10"/>
  <c r="WG3" i="10"/>
  <c r="WR3" i="10"/>
  <c r="WV3" i="10"/>
  <c r="VZ3" i="10"/>
  <c r="WO3" i="10"/>
  <c r="WD3" i="10"/>
  <c r="DL6" i="14"/>
  <c r="BB6" i="14"/>
  <c r="AGI3" i="10" l="1"/>
  <c r="YU3" i="10"/>
  <c r="AHW3" i="10"/>
  <c r="ZK3" i="10"/>
  <c r="AEU3" i="10"/>
  <c r="ADW6" i="10"/>
  <c r="XY3" i="10"/>
  <c r="XM3" i="10"/>
  <c r="XT3" i="10"/>
  <c r="XE3" i="10"/>
  <c r="WN3" i="10"/>
  <c r="XU3" i="10"/>
  <c r="WJ3" i="10"/>
  <c r="VL6" i="10"/>
  <c r="YG3" i="10"/>
  <c r="XI6" i="10"/>
  <c r="XF3" i="10"/>
  <c r="XB3" i="10"/>
  <c r="WX3" i="10"/>
  <c r="XP3" i="10"/>
  <c r="WL3" i="10"/>
  <c r="VN6" i="10"/>
  <c r="WP3" i="10"/>
  <c r="YE3" i="10"/>
  <c r="WT3" i="10"/>
  <c r="YZ3" i="10"/>
  <c r="ZM3" i="10"/>
  <c r="WZ3" i="10"/>
  <c r="DM6" i="14"/>
  <c r="BC6" i="14"/>
  <c r="AFS3" i="10" l="1"/>
  <c r="AEU6" i="10"/>
  <c r="AAI3" i="10"/>
  <c r="AIU3" i="10"/>
  <c r="ZS3" i="10"/>
  <c r="AHG3" i="10"/>
  <c r="YW3" i="10"/>
  <c r="XX3" i="10"/>
  <c r="AAK3" i="10"/>
  <c r="XR3" i="10"/>
  <c r="XJ3" i="10"/>
  <c r="WL6" i="10"/>
  <c r="XV3" i="10"/>
  <c r="ZE3" i="10"/>
  <c r="YG6" i="10"/>
  <c r="XH3" i="10"/>
  <c r="WJ6" i="10"/>
  <c r="XL3" i="10"/>
  <c r="YC3" i="10"/>
  <c r="YK3" i="10"/>
  <c r="ZX3" i="10"/>
  <c r="ZC3" i="10"/>
  <c r="XN3" i="10"/>
  <c r="YN3" i="10"/>
  <c r="XZ3" i="10"/>
  <c r="YD3" i="10"/>
  <c r="YS3" i="10"/>
  <c r="YR3" i="10"/>
  <c r="DN6" i="14"/>
  <c r="BD6" i="14"/>
  <c r="AIE3" i="10" l="1"/>
  <c r="AAQ3" i="10"/>
  <c r="AJS3" i="10"/>
  <c r="ABG3" i="10"/>
  <c r="AGQ3" i="10"/>
  <c r="AFS6" i="10"/>
  <c r="ZU3" i="10"/>
  <c r="YX3" i="10"/>
  <c r="YL3" i="10"/>
  <c r="AAV3" i="10"/>
  <c r="ZI3" i="10"/>
  <c r="YJ3" i="10"/>
  <c r="AAC3" i="10"/>
  <c r="ZE6" i="10"/>
  <c r="YT3" i="10"/>
  <c r="ABI3" i="10"/>
  <c r="ZP3" i="10"/>
  <c r="ZQ3" i="10"/>
  <c r="ZB3" i="10"/>
  <c r="ZL3" i="10"/>
  <c r="AAA3" i="10"/>
  <c r="ZA3" i="10"/>
  <c r="YF3" i="10"/>
  <c r="XH6" i="10"/>
  <c r="YH3" i="10"/>
  <c r="XJ6" i="10"/>
  <c r="YP3" i="10"/>
  <c r="YV3" i="10"/>
  <c r="DO6" i="14"/>
  <c r="BE6" i="14"/>
  <c r="AHO3" i="10" l="1"/>
  <c r="AGQ6" i="10"/>
  <c r="ACE3" i="10"/>
  <c r="AKQ3" i="10"/>
  <c r="ABO3" i="10"/>
  <c r="AJC3" i="10"/>
  <c r="AAS3" i="10"/>
  <c r="ZT3" i="10"/>
  <c r="ZF3" i="10"/>
  <c r="YH6" i="10"/>
  <c r="ZD3" i="10"/>
  <c r="YF6" i="10"/>
  <c r="AAJ3" i="10"/>
  <c r="AAO3" i="10"/>
  <c r="ACG3" i="10"/>
  <c r="ZR3" i="10"/>
  <c r="ZH3" i="10"/>
  <c r="ABT3" i="10"/>
  <c r="ZV3" i="10"/>
  <c r="ZN3" i="10"/>
  <c r="ZY3" i="10"/>
  <c r="AAY3" i="10"/>
  <c r="ZZ3" i="10"/>
  <c r="AAN3" i="10"/>
  <c r="ABA3" i="10"/>
  <c r="AAC6" i="10"/>
  <c r="AAG3" i="10"/>
  <c r="ZJ3" i="10"/>
  <c r="DP6" i="14"/>
  <c r="BF6" i="14"/>
  <c r="AKA3" i="10" l="1"/>
  <c r="ACM3" i="10"/>
  <c r="ALO3" i="10"/>
  <c r="ADC3" i="10"/>
  <c r="AIM3" i="10"/>
  <c r="AHO6" i="10"/>
  <c r="ABQ3" i="10"/>
  <c r="AAH3" i="10"/>
  <c r="ABY3" i="10"/>
  <c r="ABA6" i="10"/>
  <c r="ABL3" i="10"/>
  <c r="ABW3" i="10"/>
  <c r="ACR3" i="10"/>
  <c r="AAP3" i="10"/>
  <c r="ABM3" i="10"/>
  <c r="AAD3" i="10"/>
  <c r="ZF6" i="10"/>
  <c r="ABE3" i="10"/>
  <c r="AAX3" i="10"/>
  <c r="AAW3" i="10"/>
  <c r="AAL3" i="10"/>
  <c r="AAT3" i="10"/>
  <c r="AAF3" i="10"/>
  <c r="ADE3" i="10"/>
  <c r="ABH3" i="10"/>
  <c r="AAB3" i="10"/>
  <c r="ZD6" i="10"/>
  <c r="AAR3" i="10"/>
  <c r="DQ6" i="14"/>
  <c r="BG6" i="14"/>
  <c r="AJK3" i="10" l="1"/>
  <c r="AIM6" i="10"/>
  <c r="AEA3" i="10"/>
  <c r="AMM3" i="10"/>
  <c r="ADK3" i="10"/>
  <c r="AKY3" i="10"/>
  <c r="ACO3" i="10"/>
  <c r="ABP3" i="10"/>
  <c r="ACF3" i="10"/>
  <c r="ABD3" i="10"/>
  <c r="ABJ3" i="10"/>
  <c r="ABV3" i="10"/>
  <c r="ACC3" i="10"/>
  <c r="ABB3" i="10"/>
  <c r="AAD6" i="10"/>
  <c r="ACK3" i="10"/>
  <c r="ADP3" i="10"/>
  <c r="ACJ3" i="10"/>
  <c r="ABF3" i="10"/>
  <c r="AAZ3" i="10"/>
  <c r="AAB6" i="10"/>
  <c r="AEC3" i="10"/>
  <c r="ABR3" i="10"/>
  <c r="ABU3" i="10"/>
  <c r="ABN3" i="10"/>
  <c r="ACU3" i="10"/>
  <c r="ACW3" i="10"/>
  <c r="ABY6" i="10"/>
  <c r="DR6" i="14"/>
  <c r="BH6" i="14"/>
  <c r="ALW3" i="10" l="1"/>
  <c r="AEI3" i="10"/>
  <c r="ANK3" i="10"/>
  <c r="AEY3" i="10"/>
  <c r="AKI3" i="10"/>
  <c r="AJK6" i="10"/>
  <c r="ADM3" i="10"/>
  <c r="ADS3" i="10"/>
  <c r="ACL3" i="10"/>
  <c r="ACS3" i="10"/>
  <c r="AFA3" i="10"/>
  <c r="ACD3" i="10"/>
  <c r="ADI3" i="10"/>
  <c r="ADA3" i="10"/>
  <c r="ACH3" i="10"/>
  <c r="ADD3" i="10"/>
  <c r="ADU3" i="10"/>
  <c r="ACW6" i="10"/>
  <c r="ACP3" i="10"/>
  <c r="ABX3" i="10"/>
  <c r="AAZ6" i="10"/>
  <c r="ADH3" i="10"/>
  <c r="AEN3" i="10"/>
  <c r="ABZ3" i="10"/>
  <c r="ABB6" i="10"/>
  <c r="ACT3" i="10"/>
  <c r="ACB3" i="10"/>
  <c r="ACN3" i="10"/>
  <c r="DS6" i="14"/>
  <c r="BI6" i="14"/>
  <c r="ALG3" i="10" l="1"/>
  <c r="AKI6" i="10"/>
  <c r="AFW3" i="10"/>
  <c r="AOI3" i="10"/>
  <c r="AFG3" i="10"/>
  <c r="AMU3" i="10"/>
  <c r="AEK3" i="10"/>
  <c r="ADL3" i="10"/>
  <c r="ADR3" i="10"/>
  <c r="AFL3" i="10"/>
  <c r="ACV3" i="10"/>
  <c r="ABX6" i="10"/>
  <c r="AEB3" i="10"/>
  <c r="ADY3" i="10"/>
  <c r="AFY3" i="10"/>
  <c r="AEQ3" i="10"/>
  <c r="ACZ3" i="10"/>
  <c r="ACX3" i="10"/>
  <c r="ABZ6" i="10"/>
  <c r="AEF3" i="10"/>
  <c r="ADN3" i="10"/>
  <c r="AES3" i="10"/>
  <c r="ADU6" i="10"/>
  <c r="ADF3" i="10"/>
  <c r="AEG3" i="10"/>
  <c r="ADB3" i="10"/>
  <c r="ADQ3" i="10"/>
  <c r="ADJ3" i="10"/>
  <c r="DT6" i="14"/>
  <c r="BJ6" i="14"/>
  <c r="ANS3" i="10" l="1"/>
  <c r="AGE3" i="10"/>
  <c r="APG3" i="10"/>
  <c r="AGU3" i="10"/>
  <c r="AME3" i="10"/>
  <c r="ALG6" i="10"/>
  <c r="AFI3" i="10"/>
  <c r="AEO3" i="10"/>
  <c r="AFE3" i="10"/>
  <c r="AFQ3" i="10"/>
  <c r="AES6" i="10"/>
  <c r="AEL3" i="10"/>
  <c r="ADV3" i="10"/>
  <c r="ACX6" i="10"/>
  <c r="AFO3" i="10"/>
  <c r="AGW3" i="10"/>
  <c r="AEW3" i="10"/>
  <c r="ADT3" i="10"/>
  <c r="ACV6" i="10"/>
  <c r="AEP3" i="10"/>
  <c r="AEH3" i="10"/>
  <c r="ADZ3" i="10"/>
  <c r="AED3" i="10"/>
  <c r="AFD3" i="10"/>
  <c r="ADX3" i="10"/>
  <c r="AEZ3" i="10"/>
  <c r="AGJ3" i="10"/>
  <c r="AEJ3" i="10"/>
  <c r="DU6" i="14"/>
  <c r="BK6" i="14"/>
  <c r="ANC3" i="10" l="1"/>
  <c r="AME6" i="10"/>
  <c r="AHS3" i="10"/>
  <c r="AQE3" i="10"/>
  <c r="AHC3" i="10"/>
  <c r="AOQ3" i="10"/>
  <c r="AGG3" i="10"/>
  <c r="AFH3" i="10"/>
  <c r="AEV3" i="10"/>
  <c r="AEX3" i="10"/>
  <c r="AFN3" i="10"/>
  <c r="AHU3" i="10"/>
  <c r="AET3" i="10"/>
  <c r="ADV6" i="10"/>
  <c r="AGO3" i="10"/>
  <c r="AFQ6" i="10"/>
  <c r="AFM3" i="10"/>
  <c r="AHH3" i="10"/>
  <c r="AFX3" i="10"/>
  <c r="AGB3" i="10"/>
  <c r="AFB3" i="10"/>
  <c r="AFF3" i="10"/>
  <c r="AER3" i="10"/>
  <c r="ADT6" i="10"/>
  <c r="AFU3" i="10"/>
  <c r="AGM3" i="10"/>
  <c r="AFJ3" i="10"/>
  <c r="AGC3" i="10"/>
  <c r="DV6" i="14"/>
  <c r="BL6" i="14"/>
  <c r="APO3" i="10" l="1"/>
  <c r="AIA3" i="10"/>
  <c r="ARC3" i="10"/>
  <c r="AIQ3" i="10"/>
  <c r="AOA3" i="10"/>
  <c r="ANC6" i="10"/>
  <c r="AHE3" i="10"/>
  <c r="AGH3" i="10"/>
  <c r="AGS3" i="10"/>
  <c r="AGD3" i="10"/>
  <c r="AGZ3" i="10"/>
  <c r="AGV3" i="10"/>
  <c r="AGK3" i="10"/>
  <c r="AFR3" i="10"/>
  <c r="AET6" i="10"/>
  <c r="AFV3" i="10"/>
  <c r="AFT3" i="10"/>
  <c r="AHA3" i="10"/>
  <c r="AHK3" i="10"/>
  <c r="AFP3" i="10"/>
  <c r="AER6" i="10"/>
  <c r="AFZ3" i="10"/>
  <c r="AIF3" i="10"/>
  <c r="AHM3" i="10"/>
  <c r="AGO6" i="10"/>
  <c r="AIS3" i="10"/>
  <c r="AGL3" i="10"/>
  <c r="AGF3" i="10"/>
  <c r="DW6" i="14"/>
  <c r="BM6" i="14"/>
  <c r="AOY3" i="10" l="1"/>
  <c r="AOA6" i="10"/>
  <c r="AJO3" i="10"/>
  <c r="ASA3" i="10"/>
  <c r="AIY3" i="10"/>
  <c r="AQM3" i="10"/>
  <c r="AIC3" i="10"/>
  <c r="AHD3" i="10"/>
  <c r="AJQ3" i="10"/>
  <c r="AJD3" i="10"/>
  <c r="AGX3" i="10"/>
  <c r="AII3" i="10"/>
  <c r="AGT3" i="10"/>
  <c r="AGP3" i="10"/>
  <c r="AFR6" i="10"/>
  <c r="AHT3" i="10"/>
  <c r="AHB3" i="10"/>
  <c r="AHF3" i="10"/>
  <c r="AHJ3" i="10"/>
  <c r="AIK3" i="10"/>
  <c r="AHM6" i="10"/>
  <c r="AGN3" i="10"/>
  <c r="AFP6" i="10"/>
  <c r="AHY3" i="10"/>
  <c r="AGR3" i="10"/>
  <c r="AHI3" i="10"/>
  <c r="AHX3" i="10"/>
  <c r="AHQ3" i="10"/>
  <c r="DX6" i="14"/>
  <c r="BN6" i="14"/>
  <c r="ARK3" i="10" l="1"/>
  <c r="AJW3" i="10"/>
  <c r="ASY3" i="10"/>
  <c r="AKM3" i="10"/>
  <c r="APW3" i="10"/>
  <c r="AOY6" i="10"/>
  <c r="AJA3" i="10"/>
  <c r="AIV3" i="10"/>
  <c r="AIW3" i="10"/>
  <c r="AIH3" i="10"/>
  <c r="AID3" i="10"/>
  <c r="AIR3" i="10"/>
  <c r="AHR3" i="10"/>
  <c r="AJG3" i="10"/>
  <c r="AKB3" i="10"/>
  <c r="AIO3" i="10"/>
  <c r="AIG3" i="10"/>
  <c r="AHP3" i="10"/>
  <c r="AHL3" i="10"/>
  <c r="AGN6" i="10"/>
  <c r="AJI3" i="10"/>
  <c r="AIK6" i="10"/>
  <c r="AHZ3" i="10"/>
  <c r="AHN3" i="10"/>
  <c r="AGP6" i="10"/>
  <c r="AHV3" i="10"/>
  <c r="AKO3" i="10"/>
  <c r="AIB3" i="10"/>
  <c r="DY6" i="14"/>
  <c r="BO6" i="14"/>
  <c r="AQU3" i="10" l="1"/>
  <c r="APW6" i="10"/>
  <c r="ALK3" i="10"/>
  <c r="ATW3" i="10"/>
  <c r="AKU3" i="10"/>
  <c r="ASI3" i="10"/>
  <c r="AJY3" i="10"/>
  <c r="AIZ3" i="10"/>
  <c r="AIT3" i="10"/>
  <c r="AIL3" i="10"/>
  <c r="AHN6" i="10"/>
  <c r="AIJ3" i="10"/>
  <c r="AHL6" i="10"/>
  <c r="AJE3" i="10"/>
  <c r="AKE3" i="10"/>
  <c r="AJP3" i="10"/>
  <c r="AJF3" i="10"/>
  <c r="AJU3" i="10"/>
  <c r="AJT3" i="10"/>
  <c r="ALM3" i="10"/>
  <c r="AIX3" i="10"/>
  <c r="AKG3" i="10"/>
  <c r="AJI6" i="10"/>
  <c r="AIN3" i="10"/>
  <c r="AJM3" i="10"/>
  <c r="AKZ3" i="10"/>
  <c r="AIP3" i="10"/>
  <c r="AJB3" i="10"/>
  <c r="DZ6" i="14"/>
  <c r="BP6" i="14"/>
  <c r="ATG3" i="10" l="1"/>
  <c r="ALS3" i="10"/>
  <c r="AUU3" i="10"/>
  <c r="AMI3" i="10"/>
  <c r="ARS3" i="10"/>
  <c r="AQU6" i="10"/>
  <c r="AKW3" i="10"/>
  <c r="AJN3" i="10"/>
  <c r="AKK3" i="10"/>
  <c r="ALE3" i="10"/>
  <c r="AKG6" i="10"/>
  <c r="AKR3" i="10"/>
  <c r="AKD3" i="10"/>
  <c r="ALC3" i="10"/>
  <c r="AKC3" i="10"/>
  <c r="AJR3" i="10"/>
  <c r="AJZ3" i="10"/>
  <c r="ALX3" i="10"/>
  <c r="AJL3" i="10"/>
  <c r="AJV3" i="10"/>
  <c r="AMK3" i="10"/>
  <c r="AKS3" i="10"/>
  <c r="AKN3" i="10"/>
  <c r="AJH3" i="10"/>
  <c r="AIJ6" i="10"/>
  <c r="AJJ3" i="10"/>
  <c r="AIL6" i="10"/>
  <c r="AJX3" i="10"/>
  <c r="EA6" i="14"/>
  <c r="BQ6" i="14"/>
  <c r="ASQ3" i="10" l="1"/>
  <c r="ARS6" i="10"/>
  <c r="ANG3" i="10"/>
  <c r="AVS3" i="10"/>
  <c r="AMQ3" i="10"/>
  <c r="AUE3" i="10"/>
  <c r="ALU3" i="10"/>
  <c r="AKV3" i="10"/>
  <c r="AKF3" i="10"/>
  <c r="AJH6" i="10"/>
  <c r="ALL3" i="10"/>
  <c r="ANI3" i="10"/>
  <c r="AKJ3" i="10"/>
  <c r="AKX3" i="10"/>
  <c r="AKP3" i="10"/>
  <c r="ALA3" i="10"/>
  <c r="ALB3" i="10"/>
  <c r="ALI3" i="10"/>
  <c r="AKH3" i="10"/>
  <c r="AJJ6" i="10"/>
  <c r="ALQ3" i="10"/>
  <c r="AKT3" i="10"/>
  <c r="AMV3" i="10"/>
  <c r="AMA3" i="10"/>
  <c r="ALP3" i="10"/>
  <c r="AMC3" i="10"/>
  <c r="ALE6" i="10"/>
  <c r="AKL3" i="10"/>
  <c r="EB6" i="14"/>
  <c r="BR6" i="14"/>
  <c r="AVC3" i="10" l="1"/>
  <c r="ANO3" i="10"/>
  <c r="AWQ3" i="10"/>
  <c r="AOE3" i="10"/>
  <c r="ATO3" i="10"/>
  <c r="ASQ6" i="10"/>
  <c r="AMS3" i="10"/>
  <c r="ANA3" i="10"/>
  <c r="AMC6" i="10"/>
  <c r="AMY3" i="10"/>
  <c r="ALR3" i="10"/>
  <c r="ALY3" i="10"/>
  <c r="ALV3" i="10"/>
  <c r="AOG3" i="10"/>
  <c r="ALD3" i="10"/>
  <c r="AKF6" i="10"/>
  <c r="ALJ3" i="10"/>
  <c r="AMN3" i="10"/>
  <c r="ANT3" i="10"/>
  <c r="AMO3" i="10"/>
  <c r="ALF3" i="10"/>
  <c r="AKH6" i="10"/>
  <c r="AMG3" i="10"/>
  <c r="ALZ3" i="10"/>
  <c r="ALN3" i="10"/>
  <c r="ALH3" i="10"/>
  <c r="AMJ3" i="10"/>
  <c r="ALT3" i="10"/>
  <c r="EC6" i="14"/>
  <c r="BS6" i="14"/>
  <c r="AUM3" i="10" l="1"/>
  <c r="ATO6" i="10"/>
  <c r="APC3" i="10"/>
  <c r="AXO3" i="10"/>
  <c r="AOM3" i="10"/>
  <c r="AWA3" i="10"/>
  <c r="ANQ3" i="10"/>
  <c r="AMR3" i="10"/>
  <c r="AMF3" i="10"/>
  <c r="AMX3" i="10"/>
  <c r="AMD3" i="10"/>
  <c r="ALF6" i="10"/>
  <c r="AOR3" i="10"/>
  <c r="ANL3" i="10"/>
  <c r="AMB3" i="10"/>
  <c r="ALD6" i="10"/>
  <c r="AMT3" i="10"/>
  <c r="ANY3" i="10"/>
  <c r="ANA6" i="10"/>
  <c r="ANH3" i="10"/>
  <c r="AML3" i="10"/>
  <c r="ANE3" i="10"/>
  <c r="ANM3" i="10"/>
  <c r="AMH3" i="10"/>
  <c r="APE3" i="10"/>
  <c r="AMW3" i="10"/>
  <c r="AMP3" i="10"/>
  <c r="ANW3" i="10"/>
  <c r="ED6" i="14"/>
  <c r="BT6" i="14"/>
  <c r="AWY3" i="10" l="1"/>
  <c r="APK3" i="10"/>
  <c r="AYM3" i="10"/>
  <c r="AQA3" i="10"/>
  <c r="AVK3" i="10"/>
  <c r="AUM6" i="10"/>
  <c r="AOO3" i="10"/>
  <c r="ANN3" i="10"/>
  <c r="ANU3" i="10"/>
  <c r="ANF3" i="10"/>
  <c r="AOK3" i="10"/>
  <c r="ANJ3" i="10"/>
  <c r="AOW3" i="10"/>
  <c r="ANY6" i="10"/>
  <c r="ANR3" i="10"/>
  <c r="AOJ3" i="10"/>
  <c r="ANB3" i="10"/>
  <c r="AMD6" i="10"/>
  <c r="AND3" i="10"/>
  <c r="AOU3" i="10"/>
  <c r="AQC3" i="10"/>
  <c r="AOC3" i="10"/>
  <c r="AOF3" i="10"/>
  <c r="AMZ3" i="10"/>
  <c r="AMB6" i="10"/>
  <c r="APP3" i="10"/>
  <c r="ANV3" i="10"/>
  <c r="ANP3" i="10"/>
  <c r="EE6" i="14"/>
  <c r="BU6" i="14"/>
  <c r="AWI3" i="10" l="1"/>
  <c r="AVK6" i="10"/>
  <c r="AQY3" i="10"/>
  <c r="AZK3" i="10"/>
  <c r="AQI3" i="10"/>
  <c r="AXW3" i="10"/>
  <c r="APM3" i="10"/>
  <c r="AON3" i="10"/>
  <c r="AQN3" i="10"/>
  <c r="APD3" i="10"/>
  <c r="AOB3" i="10"/>
  <c r="APH3" i="10"/>
  <c r="AOH3" i="10"/>
  <c r="AOD3" i="10"/>
  <c r="AOL3" i="10"/>
  <c r="AOT3" i="10"/>
  <c r="ANX3" i="10"/>
  <c r="AMZ6" i="10"/>
  <c r="APA3" i="10"/>
  <c r="ARA3" i="10"/>
  <c r="APS3" i="10"/>
  <c r="ANZ3" i="10"/>
  <c r="ANB6" i="10"/>
  <c r="AOP3" i="10"/>
  <c r="APU3" i="10"/>
  <c r="AOW6" i="10"/>
  <c r="API3" i="10"/>
  <c r="AOS3" i="10"/>
  <c r="EF6" i="14"/>
  <c r="BV6" i="14"/>
  <c r="AYU3" i="10" l="1"/>
  <c r="ARG3" i="10"/>
  <c r="BAI3" i="10"/>
  <c r="ARW3" i="10"/>
  <c r="AXG3" i="10"/>
  <c r="AWI6" i="10"/>
  <c r="AQK3" i="10"/>
  <c r="AQG3" i="10"/>
  <c r="APN3" i="10"/>
  <c r="AQQ3" i="10"/>
  <c r="APY3" i="10"/>
  <c r="AOV3" i="10"/>
  <c r="ANX6" i="10"/>
  <c r="APJ3" i="10"/>
  <c r="APF3" i="10"/>
  <c r="AQF3" i="10"/>
  <c r="AQB3" i="10"/>
  <c r="ARL3" i="10"/>
  <c r="APQ3" i="10"/>
  <c r="AQS3" i="10"/>
  <c r="APU6" i="10"/>
  <c r="AOX3" i="10"/>
  <c r="ANZ6" i="10"/>
  <c r="ARY3" i="10"/>
  <c r="APR3" i="10"/>
  <c r="APB3" i="10"/>
  <c r="AOZ3" i="10"/>
  <c r="APL3" i="10"/>
  <c r="EG6" i="14"/>
  <c r="BW6" i="14"/>
  <c r="AYE3" i="10" l="1"/>
  <c r="AXG6" i="10"/>
  <c r="ASU3" i="10"/>
  <c r="BBG3" i="10"/>
  <c r="ASE3" i="10"/>
  <c r="AZS3" i="10"/>
  <c r="ARI3" i="10"/>
  <c r="AQJ3" i="10"/>
  <c r="AQP3" i="10"/>
  <c r="ASW3" i="10"/>
  <c r="ARQ3" i="10"/>
  <c r="AQS6" i="10"/>
  <c r="ASJ3" i="10"/>
  <c r="AQD3" i="10"/>
  <c r="APT3" i="10"/>
  <c r="AOV6" i="10"/>
  <c r="ARO3" i="10"/>
  <c r="ARE3" i="10"/>
  <c r="APX3" i="10"/>
  <c r="APZ3" i="10"/>
  <c r="APV3" i="10"/>
  <c r="AOX6" i="10"/>
  <c r="AQO3" i="10"/>
  <c r="AQZ3" i="10"/>
  <c r="ARD3" i="10"/>
  <c r="AQH3" i="10"/>
  <c r="AQW3" i="10"/>
  <c r="AQL3" i="10"/>
  <c r="EH6" i="14"/>
  <c r="BX6" i="14"/>
  <c r="BAQ3" i="10" l="1"/>
  <c r="ATC3" i="10"/>
  <c r="BCE3" i="10"/>
  <c r="ATS3" i="10"/>
  <c r="AZC3" i="10"/>
  <c r="AYE6" i="10"/>
  <c r="ASG3" i="10"/>
  <c r="ARU3" i="10"/>
  <c r="ASB3" i="10"/>
  <c r="ARM3" i="10"/>
  <c r="AQV3" i="10"/>
  <c r="ASC3" i="10"/>
  <c r="AQR3" i="10"/>
  <c r="APT6" i="10"/>
  <c r="ASO3" i="10"/>
  <c r="ARQ6" i="10"/>
  <c r="ARN3" i="10"/>
  <c r="ARJ3" i="10"/>
  <c r="ARF3" i="10"/>
  <c r="ARX3" i="10"/>
  <c r="AQT3" i="10"/>
  <c r="APV6" i="10"/>
  <c r="AQX3" i="10"/>
  <c r="ASM3" i="10"/>
  <c r="ARB3" i="10"/>
  <c r="ATH3" i="10"/>
  <c r="ATU3" i="10"/>
  <c r="ARH3" i="10"/>
  <c r="EI6" i="14"/>
  <c r="BY6" i="14"/>
  <c r="BAA3" i="10" l="1"/>
  <c r="AZC6" i="10"/>
  <c r="AUQ3" i="10"/>
  <c r="BDC3" i="10"/>
  <c r="AUA3" i="10"/>
  <c r="BBO3" i="10"/>
  <c r="ATE3" i="10"/>
  <c r="ASF3" i="10"/>
  <c r="AUS3" i="10"/>
  <c r="ARZ3" i="10"/>
  <c r="ARR3" i="10"/>
  <c r="AQT6" i="10"/>
  <c r="ASD3" i="10"/>
  <c r="ATM3" i="10"/>
  <c r="ASO6" i="10"/>
  <c r="ARP3" i="10"/>
  <c r="AQR6" i="10"/>
  <c r="ART3" i="10"/>
  <c r="ASK3" i="10"/>
  <c r="ASS3" i="10"/>
  <c r="AUF3" i="10"/>
  <c r="ATK3" i="10"/>
  <c r="ARV3" i="10"/>
  <c r="ASV3" i="10"/>
  <c r="ASH3" i="10"/>
  <c r="ASL3" i="10"/>
  <c r="ATA3" i="10"/>
  <c r="ASZ3" i="10"/>
  <c r="EJ6" i="14"/>
  <c r="BZ6" i="14"/>
  <c r="BCM3" i="10" l="1"/>
  <c r="AUY3" i="10"/>
  <c r="BEA3" i="10"/>
  <c r="AVO3" i="10"/>
  <c r="BAY3" i="10"/>
  <c r="BAA6" i="10"/>
  <c r="AUC3" i="10"/>
  <c r="ATF3" i="10"/>
  <c r="AST3" i="10"/>
  <c r="AVD3" i="10"/>
  <c r="ATQ3" i="10"/>
  <c r="ASR3" i="10"/>
  <c r="AUK3" i="10"/>
  <c r="ATM6" i="10"/>
  <c r="ATB3" i="10"/>
  <c r="AVQ3" i="10"/>
  <c r="ATX3" i="10"/>
  <c r="ATY3" i="10"/>
  <c r="ATJ3" i="10"/>
  <c r="ATT3" i="10"/>
  <c r="AUI3" i="10"/>
  <c r="ATI3" i="10"/>
  <c r="ASN3" i="10"/>
  <c r="ARP6" i="10"/>
  <c r="ASP3" i="10"/>
  <c r="ARR6" i="10"/>
  <c r="ASX3" i="10"/>
  <c r="ATD3" i="10"/>
  <c r="EK6" i="14"/>
  <c r="CA6" i="14"/>
  <c r="BBW3" i="10" l="1"/>
  <c r="BAY6" i="10"/>
  <c r="AWM3" i="10"/>
  <c r="BEY3" i="10"/>
  <c r="AVW3" i="10"/>
  <c r="BDK3" i="10"/>
  <c r="AVA3" i="10"/>
  <c r="AUB3" i="10"/>
  <c r="ATN3" i="10"/>
  <c r="ASP6" i="10"/>
  <c r="ATL3" i="10"/>
  <c r="ASN6" i="10"/>
  <c r="AUR3" i="10"/>
  <c r="AUW3" i="10"/>
  <c r="AWO3" i="10"/>
  <c r="ATZ3" i="10"/>
  <c r="ATP3" i="10"/>
  <c r="AWB3" i="10"/>
  <c r="AUD3" i="10"/>
  <c r="ATV3" i="10"/>
  <c r="AUG3" i="10"/>
  <c r="AVG3" i="10"/>
  <c r="AUH3" i="10"/>
  <c r="AUV3" i="10"/>
  <c r="AVI3" i="10"/>
  <c r="AUK6" i="10"/>
  <c r="AUO3" i="10"/>
  <c r="ATR3" i="10"/>
  <c r="EL6" i="14"/>
  <c r="CB6" i="14"/>
  <c r="BEI3" i="10" l="1"/>
  <c r="AWU3" i="10"/>
  <c r="BFW3" i="10"/>
  <c r="AXK3" i="10"/>
  <c r="BCU3" i="10"/>
  <c r="BBW6" i="10"/>
  <c r="AVY3" i="10"/>
  <c r="AUP3" i="10"/>
  <c r="AWG3" i="10"/>
  <c r="AVI6" i="10"/>
  <c r="AVT3" i="10"/>
  <c r="AWE3" i="10"/>
  <c r="AWZ3" i="10"/>
  <c r="AUX3" i="10"/>
  <c r="AVU3" i="10"/>
  <c r="AUL3" i="10"/>
  <c r="ATN6" i="10"/>
  <c r="AVM3" i="10"/>
  <c r="AVF3" i="10"/>
  <c r="AVE3" i="10"/>
  <c r="AUT3" i="10"/>
  <c r="AVB3" i="10"/>
  <c r="AUN3" i="10"/>
  <c r="AXM3" i="10"/>
  <c r="AVP3" i="10"/>
  <c r="AUJ3" i="10"/>
  <c r="ATL6" i="10"/>
  <c r="AUZ3" i="10"/>
  <c r="EM6" i="14"/>
  <c r="CC6" i="14"/>
  <c r="BDS3" i="10" l="1"/>
  <c r="BCU6" i="10"/>
  <c r="AYI3" i="10"/>
  <c r="BGU3" i="10"/>
  <c r="AXS3" i="10"/>
  <c r="BFG3" i="10"/>
  <c r="AWW3" i="10"/>
  <c r="AWR3" i="10"/>
  <c r="AVN3" i="10"/>
  <c r="AWN3" i="10"/>
  <c r="AVR3" i="10"/>
  <c r="AWS3" i="10"/>
  <c r="AVX3" i="10"/>
  <c r="AVL3" i="10"/>
  <c r="AWD3" i="10"/>
  <c r="AWK3" i="10"/>
  <c r="AVJ3" i="10"/>
  <c r="AUL6" i="10"/>
  <c r="AXX3" i="10"/>
  <c r="AVH3" i="10"/>
  <c r="AUJ6" i="10"/>
  <c r="AYK3" i="10"/>
  <c r="AVZ3" i="10"/>
  <c r="AWC3" i="10"/>
  <c r="AVV3" i="10"/>
  <c r="AXC3" i="10"/>
  <c r="AXE3" i="10"/>
  <c r="AWG6" i="10"/>
  <c r="EN6" i="14"/>
  <c r="CD6" i="14"/>
  <c r="BGE3" i="10" l="1"/>
  <c r="AYQ3" i="10"/>
  <c r="BHS3" i="10"/>
  <c r="AZG3" i="10"/>
  <c r="BEQ3" i="10"/>
  <c r="BDS6" i="10"/>
  <c r="AXU3" i="10"/>
  <c r="AYA3" i="10"/>
  <c r="AWT3" i="10"/>
  <c r="AXA3" i="10"/>
  <c r="AZI3" i="10"/>
  <c r="AYV3" i="10"/>
  <c r="AXI3" i="10"/>
  <c r="AWJ3" i="10"/>
  <c r="AXQ3" i="10"/>
  <c r="AXL3" i="10"/>
  <c r="AXP3" i="10"/>
  <c r="AYC3" i="10"/>
  <c r="AXE6" i="10"/>
  <c r="AWX3" i="10"/>
  <c r="AWF3" i="10"/>
  <c r="AVH6" i="10"/>
  <c r="AWH3" i="10"/>
  <c r="AVJ6" i="10"/>
  <c r="AXB3" i="10"/>
  <c r="AWV3" i="10"/>
  <c r="AWP3" i="10"/>
  <c r="AWL3" i="10"/>
  <c r="EO6" i="14"/>
  <c r="CE6" i="14"/>
  <c r="BFO3" i="10" l="1"/>
  <c r="BEQ6" i="10"/>
  <c r="BAE3" i="10"/>
  <c r="BIQ3" i="10"/>
  <c r="AZO3" i="10"/>
  <c r="BHC3" i="10"/>
  <c r="AYS3" i="10"/>
  <c r="AXN3" i="10"/>
  <c r="AXZ3" i="10"/>
  <c r="AXD3" i="10"/>
  <c r="AWF6" i="10"/>
  <c r="AYN3" i="10"/>
  <c r="AYO3" i="10"/>
  <c r="AYG3" i="10"/>
  <c r="BAG3" i="10"/>
  <c r="AYY3" i="10"/>
  <c r="AXJ3" i="10"/>
  <c r="AXT3" i="10"/>
  <c r="AXF3" i="10"/>
  <c r="AWH6" i="10"/>
  <c r="AXV3" i="10"/>
  <c r="AZA3" i="10"/>
  <c r="AYC6" i="10"/>
  <c r="AYJ3" i="10"/>
  <c r="AXH3" i="10"/>
  <c r="AZT3" i="10"/>
  <c r="AXY3" i="10"/>
  <c r="AXR3" i="10"/>
  <c r="EP6" i="14"/>
  <c r="CF6" i="14"/>
  <c r="BIA3" i="10" l="1"/>
  <c r="BAM3" i="10"/>
  <c r="BJO3" i="10"/>
  <c r="BBC3" i="10"/>
  <c r="BGM3" i="10"/>
  <c r="BFO6" i="10"/>
  <c r="AZQ3" i="10"/>
  <c r="AYW3" i="10"/>
  <c r="AYF3" i="10"/>
  <c r="AZY3" i="10"/>
  <c r="AZA6" i="10"/>
  <c r="AYT3" i="10"/>
  <c r="AYR3" i="10"/>
  <c r="AZW3" i="10"/>
  <c r="BBE3" i="10"/>
  <c r="AZM3" i="10"/>
  <c r="AYB3" i="10"/>
  <c r="AXD6" i="10"/>
  <c r="AYL3" i="10"/>
  <c r="AYP3" i="10"/>
  <c r="BAR3" i="10"/>
  <c r="AZH3" i="10"/>
  <c r="AYD3" i="10"/>
  <c r="AXF6" i="10"/>
  <c r="AYH3" i="10"/>
  <c r="AZE3" i="10"/>
  <c r="AZL3" i="10"/>
  <c r="AYX3" i="10"/>
  <c r="EQ6" i="14"/>
  <c r="CG6" i="14"/>
  <c r="BHK3" i="10" l="1"/>
  <c r="BGM6" i="10"/>
  <c r="BCA3" i="10"/>
  <c r="BKM3" i="10"/>
  <c r="BBK3" i="10"/>
  <c r="BIY3" i="10"/>
  <c r="BAO3" i="10"/>
  <c r="BAC3" i="10"/>
  <c r="AZF3" i="10"/>
  <c r="BBP3" i="10"/>
  <c r="AZJ3" i="10"/>
  <c r="BCC3" i="10"/>
  <c r="AZP3" i="10"/>
  <c r="BAW3" i="10"/>
  <c r="AZY6" i="10"/>
  <c r="AZU3" i="10"/>
  <c r="AZV3" i="10"/>
  <c r="BAJ3" i="10"/>
  <c r="AZB3" i="10"/>
  <c r="AYD6" i="10"/>
  <c r="BAF3" i="10"/>
  <c r="AZN3" i="10"/>
  <c r="AYZ3" i="10"/>
  <c r="AYB6" i="10"/>
  <c r="BAK3" i="10"/>
  <c r="BAU3" i="10"/>
  <c r="AZR3" i="10"/>
  <c r="AZD3" i="10"/>
  <c r="ER6" i="14"/>
  <c r="CH6" i="14"/>
  <c r="BJW3" i="10" l="1"/>
  <c r="BCI3" i="10"/>
  <c r="BLK3" i="10"/>
  <c r="BCY3" i="10"/>
  <c r="BII3" i="10"/>
  <c r="BHK6" i="10"/>
  <c r="BBM3" i="10"/>
  <c r="BBI3" i="10"/>
  <c r="AZZ3" i="10"/>
  <c r="AZB6" i="10"/>
  <c r="BBH3" i="10"/>
  <c r="BAS3" i="10"/>
  <c r="BAN3" i="10"/>
  <c r="BCN3" i="10"/>
  <c r="BAD3" i="10"/>
  <c r="BAL3" i="10"/>
  <c r="BAP3" i="10"/>
  <c r="BAB3" i="10"/>
  <c r="BBS3" i="10"/>
  <c r="AZX3" i="10"/>
  <c r="AYZ6" i="10"/>
  <c r="BBD3" i="10"/>
  <c r="BAT3" i="10"/>
  <c r="BBU3" i="10"/>
  <c r="BAW6" i="10"/>
  <c r="BDA3" i="10"/>
  <c r="BAH3" i="10"/>
  <c r="BBA3" i="10"/>
  <c r="ES6" i="14"/>
  <c r="CI6" i="14"/>
  <c r="BJG3" i="10" l="1"/>
  <c r="BII6" i="10"/>
  <c r="BDW3" i="10"/>
  <c r="BMI3" i="10"/>
  <c r="BDG3" i="10"/>
  <c r="BKU3" i="10"/>
  <c r="BCK3" i="10"/>
  <c r="BDY3" i="10"/>
  <c r="BBR3" i="10"/>
  <c r="BCB3" i="10"/>
  <c r="BCQ3" i="10"/>
  <c r="BBN3" i="10"/>
  <c r="BDL3" i="10"/>
  <c r="BBL3" i="10"/>
  <c r="BCF3" i="10"/>
  <c r="BCG3" i="10"/>
  <c r="BBY3" i="10"/>
  <c r="BBF3" i="10"/>
  <c r="BCS3" i="10"/>
  <c r="BBU6" i="10"/>
  <c r="BAV3" i="10"/>
  <c r="AZX6" i="10"/>
  <c r="BAZ3" i="10"/>
  <c r="BBJ3" i="10"/>
  <c r="BBB3" i="10"/>
  <c r="BBQ3" i="10"/>
  <c r="BAX3" i="10"/>
  <c r="AZZ6" i="10"/>
  <c r="ET6" i="14"/>
  <c r="CJ6" i="14"/>
  <c r="BLS3" i="10" l="1"/>
  <c r="BEE3" i="10"/>
  <c r="BNG3" i="10"/>
  <c r="BEU3" i="10"/>
  <c r="BKE3" i="10"/>
  <c r="BJG6" i="10"/>
  <c r="BDI3" i="10"/>
  <c r="BCO3" i="10"/>
  <c r="BBZ3" i="10"/>
  <c r="BBX3" i="10"/>
  <c r="BCD3" i="10"/>
  <c r="BDE3" i="10"/>
  <c r="BCJ3" i="10"/>
  <c r="BDO3" i="10"/>
  <c r="BCP3" i="10"/>
  <c r="BBV3" i="10"/>
  <c r="BAX6" i="10"/>
  <c r="BCH3" i="10"/>
  <c r="BBT3" i="10"/>
  <c r="BAV6" i="10"/>
  <c r="BDQ3" i="10"/>
  <c r="BCS6" i="10"/>
  <c r="BCW3" i="10"/>
  <c r="BDD3" i="10"/>
  <c r="BEJ3" i="10"/>
  <c r="BCL3" i="10"/>
  <c r="BCZ3" i="10"/>
  <c r="BEW3" i="10"/>
  <c r="EU6" i="14"/>
  <c r="CK6" i="14"/>
  <c r="BLC3" i="10" l="1"/>
  <c r="BKE6" i="10"/>
  <c r="BFS3" i="10"/>
  <c r="BOE3" i="10"/>
  <c r="BFC3" i="10"/>
  <c r="BMQ3" i="10"/>
  <c r="BEG3" i="10"/>
  <c r="BDX3" i="10"/>
  <c r="BFH3" i="10"/>
  <c r="BDU3" i="10"/>
  <c r="BCR3" i="10"/>
  <c r="BBT6" i="10"/>
  <c r="BEM3" i="10"/>
  <c r="BDH3" i="10"/>
  <c r="BDB3" i="10"/>
  <c r="BCV3" i="10"/>
  <c r="BDM3" i="10"/>
  <c r="BFU3" i="10"/>
  <c r="BDJ3" i="10"/>
  <c r="BEB3" i="10"/>
  <c r="BEO3" i="10"/>
  <c r="BDQ6" i="10"/>
  <c r="BDF3" i="10"/>
  <c r="BCT3" i="10"/>
  <c r="BBV6" i="10"/>
  <c r="BDN3" i="10"/>
  <c r="BEC3" i="10"/>
  <c r="BCX3" i="10"/>
  <c r="EV6" i="14"/>
  <c r="CL6" i="14"/>
  <c r="BNO3" i="10" l="1"/>
  <c r="BGA3" i="10"/>
  <c r="BPC3" i="10"/>
  <c r="BGQ3" i="10"/>
  <c r="BMA3" i="10"/>
  <c r="BLC6" i="10"/>
  <c r="BFE3" i="10"/>
  <c r="BDR3" i="10"/>
  <c r="BCT6" i="10"/>
  <c r="BFM3" i="10"/>
  <c r="BEO6" i="10"/>
  <c r="BEH3" i="10"/>
  <c r="BEK3" i="10"/>
  <c r="BDZ3" i="10"/>
  <c r="BFK3" i="10"/>
  <c r="BES3" i="10"/>
  <c r="BEV3" i="10"/>
  <c r="BDV3" i="10"/>
  <c r="BFA3" i="10"/>
  <c r="BEL3" i="10"/>
  <c r="BED3" i="10"/>
  <c r="BEZ3" i="10"/>
  <c r="BGS3" i="10"/>
  <c r="BDT3" i="10"/>
  <c r="BEF3" i="10"/>
  <c r="BDP3" i="10"/>
  <c r="BCR6" i="10"/>
  <c r="BGF3" i="10"/>
  <c r="EW6" i="14"/>
  <c r="CM6" i="14"/>
  <c r="BMY3" i="10" l="1"/>
  <c r="BMA6" i="10"/>
  <c r="BHO3" i="10"/>
  <c r="BQA3" i="10"/>
  <c r="BGY3" i="10"/>
  <c r="BOM3" i="10"/>
  <c r="BGC3" i="10"/>
  <c r="BEN3" i="10"/>
  <c r="BDP6" i="10"/>
  <c r="BFD3" i="10"/>
  <c r="BHQ3" i="10"/>
  <c r="BFB3" i="10"/>
  <c r="BFY3" i="10"/>
  <c r="BFT3" i="10"/>
  <c r="BEX3" i="10"/>
  <c r="BFF3" i="10"/>
  <c r="BEP3" i="10"/>
  <c r="BDR6" i="10"/>
  <c r="BHD3" i="10"/>
  <c r="BER3" i="10"/>
  <c r="BFX3" i="10"/>
  <c r="BFJ3" i="10"/>
  <c r="BET3" i="10"/>
  <c r="BFQ3" i="10"/>
  <c r="BGI3" i="10"/>
  <c r="BFI3" i="10"/>
  <c r="BGK3" i="10"/>
  <c r="BFM6" i="10"/>
  <c r="EX6" i="14"/>
  <c r="CN6" i="14"/>
  <c r="BPK3" i="10" l="1"/>
  <c r="BHW3" i="10"/>
  <c r="BQY3" i="10"/>
  <c r="BIM3" i="10"/>
  <c r="BNW3" i="10"/>
  <c r="BMY6" i="10"/>
  <c r="BHA3" i="10"/>
  <c r="BHI3" i="10"/>
  <c r="BGK6" i="10"/>
  <c r="BHG3" i="10"/>
  <c r="BFR3" i="10"/>
  <c r="BGV3" i="10"/>
  <c r="BGD3" i="10"/>
  <c r="BGW3" i="10"/>
  <c r="BIO3" i="10"/>
  <c r="BFL3" i="10"/>
  <c r="BEN6" i="10"/>
  <c r="BGG3" i="10"/>
  <c r="BGO3" i="10"/>
  <c r="BGH3" i="10"/>
  <c r="BFP3" i="10"/>
  <c r="BIB3" i="10"/>
  <c r="BFN3" i="10"/>
  <c r="BEP6" i="10"/>
  <c r="BFV3" i="10"/>
  <c r="BGR3" i="10"/>
  <c r="BFZ3" i="10"/>
  <c r="BGB3" i="10"/>
  <c r="EY6" i="14"/>
  <c r="CO6" i="14"/>
  <c r="BOU3" i="10" l="1"/>
  <c r="BNW6" i="10"/>
  <c r="BJK3" i="10"/>
  <c r="BRW3" i="10"/>
  <c r="BIU3" i="10"/>
  <c r="BQI3" i="10"/>
  <c r="BHY3" i="10"/>
  <c r="BGX3" i="10"/>
  <c r="BGT3" i="10"/>
  <c r="BIZ3" i="10"/>
  <c r="BHF3" i="10"/>
  <c r="BHE3" i="10"/>
  <c r="BGJ3" i="10"/>
  <c r="BFL6" i="10"/>
  <c r="BHU3" i="10"/>
  <c r="BHB3" i="10"/>
  <c r="BGP3" i="10"/>
  <c r="BIG3" i="10"/>
  <c r="BHI6" i="10"/>
  <c r="BGZ3" i="10"/>
  <c r="BHP3" i="10"/>
  <c r="BGL3" i="10"/>
  <c r="BFN6" i="10"/>
  <c r="BGN3" i="10"/>
  <c r="BHM3" i="10"/>
  <c r="BJM3" i="10"/>
  <c r="BHT3" i="10"/>
  <c r="BIE3" i="10"/>
  <c r="EZ6" i="14"/>
  <c r="CP6" i="14"/>
  <c r="BRG3" i="10" l="1"/>
  <c r="BJS3" i="10"/>
  <c r="BSU3" i="10"/>
  <c r="BKI3" i="10"/>
  <c r="BPS3" i="10"/>
  <c r="BOU6" i="10"/>
  <c r="BIW3" i="10"/>
  <c r="BIR3" i="10"/>
  <c r="BHL3" i="10"/>
  <c r="BIN3" i="10"/>
  <c r="BJE3" i="10"/>
  <c r="BIG6" i="10"/>
  <c r="BIS3" i="10"/>
  <c r="BIC3" i="10"/>
  <c r="BJX3" i="10"/>
  <c r="BHV3" i="10"/>
  <c r="BJC3" i="10"/>
  <c r="BKK3" i="10"/>
  <c r="BIK3" i="10"/>
  <c r="BHJ3" i="10"/>
  <c r="BGL6" i="10"/>
  <c r="BHX3" i="10"/>
  <c r="BHN3" i="10"/>
  <c r="BHZ3" i="10"/>
  <c r="BHH3" i="10"/>
  <c r="BGJ6" i="10"/>
  <c r="BID3" i="10"/>
  <c r="BHR3" i="10"/>
  <c r="FA6" i="14"/>
  <c r="CQ6" i="14"/>
  <c r="BQQ3" i="10" l="1"/>
  <c r="BPS6" i="10"/>
  <c r="BLG3" i="10"/>
  <c r="BTS3" i="10"/>
  <c r="BKQ3" i="10"/>
  <c r="BSE3" i="10"/>
  <c r="BJU3" i="10"/>
  <c r="BJB3" i="10"/>
  <c r="BIX3" i="10"/>
  <c r="BIV3" i="10"/>
  <c r="BJI3" i="10"/>
  <c r="BIT3" i="10"/>
  <c r="BJA3" i="10"/>
  <c r="BJL3" i="10"/>
  <c r="BJP3" i="10"/>
  <c r="BIP3" i="10"/>
  <c r="BIF3" i="10"/>
  <c r="BHH6" i="10"/>
  <c r="BIL3" i="10"/>
  <c r="BIH3" i="10"/>
  <c r="BHJ6" i="10"/>
  <c r="BLI3" i="10"/>
  <c r="BKA3" i="10"/>
  <c r="BKV3" i="10"/>
  <c r="BJQ3" i="10"/>
  <c r="BKC3" i="10"/>
  <c r="BJE6" i="10"/>
  <c r="BIJ3" i="10"/>
  <c r="FB6" i="14"/>
  <c r="CR6" i="14"/>
  <c r="BTC3" i="10" l="1"/>
  <c r="BLO3" i="10"/>
  <c r="BUQ3" i="10"/>
  <c r="BME3" i="10"/>
  <c r="BRO3" i="10"/>
  <c r="BQQ6" i="10"/>
  <c r="BKS3" i="10"/>
  <c r="BJH3" i="10"/>
  <c r="BKO3" i="10"/>
  <c r="BKY3" i="10"/>
  <c r="BJF3" i="10"/>
  <c r="BIH6" i="10"/>
  <c r="BJD3" i="10"/>
  <c r="BIF6" i="10"/>
  <c r="BKN3" i="10"/>
  <c r="BKJ3" i="10"/>
  <c r="BJY3" i="10"/>
  <c r="BJT3" i="10"/>
  <c r="BJZ3" i="10"/>
  <c r="BLA3" i="10"/>
  <c r="BKC6" i="10"/>
  <c r="BLT3" i="10"/>
  <c r="BMG3" i="10"/>
  <c r="BJJ3" i="10"/>
  <c r="BJN3" i="10"/>
  <c r="BJR3" i="10"/>
  <c r="BKG3" i="10"/>
  <c r="BJV3" i="10"/>
  <c r="FC6" i="14"/>
  <c r="CS6" i="14"/>
  <c r="BSM3" i="10" l="1"/>
  <c r="BRO6" i="10"/>
  <c r="BNC3" i="10"/>
  <c r="BVO3" i="10"/>
  <c r="BMM3" i="10"/>
  <c r="BUA3" i="10"/>
  <c r="BLQ3" i="10"/>
  <c r="BLE3" i="10"/>
  <c r="BKL3" i="10"/>
  <c r="BNE3" i="10"/>
  <c r="BLY3" i="10"/>
  <c r="BLA6" i="10"/>
  <c r="BKX3" i="10"/>
  <c r="BLH3" i="10"/>
  <c r="BKB3" i="10"/>
  <c r="BJD6" i="10"/>
  <c r="BLW3" i="10"/>
  <c r="BKF3" i="10"/>
  <c r="BKT3" i="10"/>
  <c r="BKP3" i="10"/>
  <c r="BKH3" i="10"/>
  <c r="BMR3" i="10"/>
  <c r="BKR3" i="10"/>
  <c r="BKW3" i="10"/>
  <c r="BLL3" i="10"/>
  <c r="BKD3" i="10"/>
  <c r="BJF6" i="10"/>
  <c r="BLM3" i="10"/>
  <c r="FD6" i="14"/>
  <c r="CT6" i="14"/>
  <c r="BUY3" i="10" l="1"/>
  <c r="BNK3" i="10"/>
  <c r="BWM3" i="10"/>
  <c r="BOA3" i="10"/>
  <c r="BTK3" i="10"/>
  <c r="BSM6" i="10"/>
  <c r="BMO3" i="10"/>
  <c r="BLB3" i="10"/>
  <c r="BKD6" i="10"/>
  <c r="BLU3" i="10"/>
  <c r="BLF3" i="10"/>
  <c r="BLN3" i="10"/>
  <c r="BLD3" i="10"/>
  <c r="BKZ3" i="10"/>
  <c r="BKB6" i="10"/>
  <c r="BMW3" i="10"/>
  <c r="BLY6" i="10"/>
  <c r="BLJ3" i="10"/>
  <c r="BMC3" i="10"/>
  <c r="BMK3" i="10"/>
  <c r="BMJ3" i="10"/>
  <c r="BLP3" i="10"/>
  <c r="BNP3" i="10"/>
  <c r="BLR3" i="10"/>
  <c r="BMU3" i="10"/>
  <c r="BMF3" i="10"/>
  <c r="BLV3" i="10"/>
  <c r="BOC3" i="10"/>
  <c r="FE6" i="14"/>
  <c r="CU6" i="14"/>
  <c r="BUI3" i="10" l="1"/>
  <c r="BTK6" i="10"/>
  <c r="BOY3" i="10"/>
  <c r="BXK3" i="10"/>
  <c r="BOI3" i="10"/>
  <c r="BVW3" i="10"/>
  <c r="BNM3" i="10"/>
  <c r="BPA3" i="10"/>
  <c r="BND3" i="10"/>
  <c r="BMP3" i="10"/>
  <c r="BON3" i="10"/>
  <c r="BNH3" i="10"/>
  <c r="BNA3" i="10"/>
  <c r="BNU3" i="10"/>
  <c r="BMW6" i="10"/>
  <c r="BLX3" i="10"/>
  <c r="BKZ6" i="10"/>
  <c r="BML3" i="10"/>
  <c r="BLZ3" i="10"/>
  <c r="BLB6" i="10"/>
  <c r="BMT3" i="10"/>
  <c r="BNS3" i="10"/>
  <c r="BMN3" i="10"/>
  <c r="BNI3" i="10"/>
  <c r="BMH3" i="10"/>
  <c r="BMB3" i="10"/>
  <c r="BMD3" i="10"/>
  <c r="BMS3" i="10"/>
  <c r="FF6" i="14"/>
  <c r="CV6" i="14"/>
  <c r="BWU3" i="10" l="1"/>
  <c r="BPG3" i="10"/>
  <c r="BYI3" i="10"/>
  <c r="BPW3" i="10"/>
  <c r="BVG3" i="10"/>
  <c r="BUI6" i="10"/>
  <c r="BOK3" i="10"/>
  <c r="BNB3" i="10"/>
  <c r="BOG3" i="10"/>
  <c r="BNR3" i="10"/>
  <c r="BMX3" i="10"/>
  <c r="BLZ6" i="10"/>
  <c r="BNJ3" i="10"/>
  <c r="BOS3" i="10"/>
  <c r="BNU6" i="10"/>
  <c r="BOF3" i="10"/>
  <c r="BNN3" i="10"/>
  <c r="BPY3" i="10"/>
  <c r="BNQ3" i="10"/>
  <c r="BMZ3" i="10"/>
  <c r="BNF3" i="10"/>
  <c r="BNL3" i="10"/>
  <c r="BOQ3" i="10"/>
  <c r="BMV3" i="10"/>
  <c r="BLX6" i="10"/>
  <c r="BNY3" i="10"/>
  <c r="BPL3" i="10"/>
  <c r="BOB3" i="10"/>
  <c r="FG6" i="14"/>
  <c r="CW6" i="14"/>
  <c r="BWE3" i="10" l="1"/>
  <c r="BVG6" i="10"/>
  <c r="BQU3" i="10"/>
  <c r="BZG3" i="10"/>
  <c r="BQE3" i="10"/>
  <c r="BXS3" i="10"/>
  <c r="BPI3" i="10"/>
  <c r="BQJ3" i="10"/>
  <c r="BNT3" i="10"/>
  <c r="BMV6" i="10"/>
  <c r="BOJ3" i="10"/>
  <c r="BNX3" i="10"/>
  <c r="BQW3" i="10"/>
  <c r="BPD3" i="10"/>
  <c r="BOH3" i="10"/>
  <c r="BOP3" i="10"/>
  <c r="BPE3" i="10"/>
  <c r="BNZ3" i="10"/>
  <c r="BOZ3" i="10"/>
  <c r="BOW3" i="10"/>
  <c r="BPO3" i="10"/>
  <c r="BOD3" i="10"/>
  <c r="BOO3" i="10"/>
  <c r="BOL3" i="10"/>
  <c r="BPQ3" i="10"/>
  <c r="BOS6" i="10"/>
  <c r="BNV3" i="10"/>
  <c r="BMX6" i="10"/>
  <c r="FH6" i="14"/>
  <c r="CY6" i="14"/>
  <c r="CX6" i="14"/>
  <c r="BYQ3" i="10" l="1"/>
  <c r="BRC3" i="10"/>
  <c r="CAE3" i="10"/>
  <c r="BRS3" i="10"/>
  <c r="BXC3" i="10"/>
  <c r="BWE6" i="10"/>
  <c r="BQG3" i="10"/>
  <c r="BQO3" i="10"/>
  <c r="BPQ6" i="10"/>
  <c r="BPM3" i="10"/>
  <c r="BQM3" i="10"/>
  <c r="BPU3" i="10"/>
  <c r="BOX3" i="10"/>
  <c r="BPN3" i="10"/>
  <c r="BQB3" i="10"/>
  <c r="BOV3" i="10"/>
  <c r="BRH3" i="10"/>
  <c r="BOT3" i="10"/>
  <c r="BNV6" i="10"/>
  <c r="BPJ3" i="10"/>
  <c r="BPB3" i="10"/>
  <c r="BPX3" i="10"/>
  <c r="BQC3" i="10"/>
  <c r="BPF3" i="10"/>
  <c r="BRU3" i="10"/>
  <c r="BPH3" i="10"/>
  <c r="BOR3" i="10"/>
  <c r="BNT6" i="10"/>
  <c r="FI6" i="14"/>
  <c r="BYA3" i="10" l="1"/>
  <c r="BXC6" i="10"/>
  <c r="BSQ3" i="10"/>
  <c r="CBC3" i="10"/>
  <c r="BSA3" i="10"/>
  <c r="BZO3" i="10"/>
  <c r="BRE3" i="10"/>
  <c r="BQF3" i="10"/>
  <c r="BQD3" i="10"/>
  <c r="BQV3" i="10"/>
  <c r="BPZ3" i="10"/>
  <c r="BPR3" i="10"/>
  <c r="BOT6" i="10"/>
  <c r="BSF3" i="10"/>
  <c r="BPT3" i="10"/>
  <c r="BQL3" i="10"/>
  <c r="BQS3" i="10"/>
  <c r="BQK3" i="10"/>
  <c r="BPP3" i="10"/>
  <c r="BOR6" i="10"/>
  <c r="BSS3" i="10"/>
  <c r="BRA3" i="10"/>
  <c r="BQH3" i="10"/>
  <c r="BQZ3" i="10"/>
  <c r="BPV3" i="10"/>
  <c r="BRK3" i="10"/>
  <c r="BRM3" i="10"/>
  <c r="BQO6" i="10"/>
  <c r="FJ6" i="14"/>
  <c r="CAM3" i="10" l="1"/>
  <c r="BSY3" i="10"/>
  <c r="CCA3" i="10"/>
  <c r="BTO3" i="10"/>
  <c r="BYY3" i="10"/>
  <c r="BYA6" i="10"/>
  <c r="BSC3" i="10"/>
  <c r="BSI3" i="10"/>
  <c r="BRX3" i="10"/>
  <c r="BTQ3" i="10"/>
  <c r="BRQ3" i="10"/>
  <c r="BQR3" i="10"/>
  <c r="BQP3" i="10"/>
  <c r="BPR6" i="10"/>
  <c r="BRT3" i="10"/>
  <c r="BRD3" i="10"/>
  <c r="BSK3" i="10"/>
  <c r="BRM6" i="10"/>
  <c r="BQT3" i="10"/>
  <c r="BRF3" i="10"/>
  <c r="BRY3" i="10"/>
  <c r="BQN3" i="10"/>
  <c r="BPP6" i="10"/>
  <c r="BRI3" i="10"/>
  <c r="BRJ3" i="10"/>
  <c r="BTD3" i="10"/>
  <c r="BQX3" i="10"/>
  <c r="BRB3" i="10"/>
  <c r="FK6" i="14"/>
  <c r="BZW3" i="10" l="1"/>
  <c r="BYY6" i="10"/>
  <c r="BUM3" i="10"/>
  <c r="CCY3" i="10"/>
  <c r="BTW3" i="10"/>
  <c r="CBK3" i="10"/>
  <c r="BTA3" i="10"/>
  <c r="BRV3" i="10"/>
  <c r="BSH3" i="10"/>
  <c r="BRL3" i="10"/>
  <c r="BQN6" i="10"/>
  <c r="BSD3" i="10"/>
  <c r="BRR3" i="10"/>
  <c r="BSB3" i="10"/>
  <c r="BRN3" i="10"/>
  <c r="BQP6" i="10"/>
  <c r="BSO3" i="10"/>
  <c r="BUO3" i="10"/>
  <c r="BTG3" i="10"/>
  <c r="BRZ3" i="10"/>
  <c r="BUB3" i="10"/>
  <c r="BSG3" i="10"/>
  <c r="BSW3" i="10"/>
  <c r="BTI3" i="10"/>
  <c r="BSK6" i="10"/>
  <c r="BSR3" i="10"/>
  <c r="BRP3" i="10"/>
  <c r="BSV3" i="10"/>
  <c r="FL6" i="14"/>
  <c r="CCI3" i="10" l="1"/>
  <c r="BUU3" i="10"/>
  <c r="CDW3" i="10"/>
  <c r="BVK3" i="10"/>
  <c r="CAU3" i="10"/>
  <c r="BZW6" i="10"/>
  <c r="BTY3" i="10"/>
  <c r="BSN3" i="10"/>
  <c r="BUG3" i="10"/>
  <c r="BTI6" i="10"/>
  <c r="BTU3" i="10"/>
  <c r="BUZ3" i="10"/>
  <c r="BUE3" i="10"/>
  <c r="BVM3" i="10"/>
  <c r="BSL3" i="10"/>
  <c r="BRN6" i="10"/>
  <c r="BSP3" i="10"/>
  <c r="BSJ3" i="10"/>
  <c r="BRL6" i="10"/>
  <c r="BST3" i="10"/>
  <c r="BTT3" i="10"/>
  <c r="BTP3" i="10"/>
  <c r="BTE3" i="10"/>
  <c r="BSX3" i="10"/>
  <c r="BTM3" i="10"/>
  <c r="BSZ3" i="10"/>
  <c r="BTB3" i="10"/>
  <c r="BTF3" i="10"/>
  <c r="FM6" i="14"/>
  <c r="CBS3" i="10" l="1"/>
  <c r="CAU6" i="10"/>
  <c r="BWI3" i="10"/>
  <c r="CEU3" i="10"/>
  <c r="BVS3" i="10"/>
  <c r="CDG3" i="10"/>
  <c r="BUW3" i="10"/>
  <c r="BTZ3" i="10"/>
  <c r="BUK3" i="10"/>
  <c r="BTV3" i="10"/>
  <c r="BTR3" i="10"/>
  <c r="BTN3" i="10"/>
  <c r="BWK3" i="10"/>
  <c r="BVX3" i="10"/>
  <c r="BVE3" i="10"/>
  <c r="BUG6" i="10"/>
  <c r="BUD3" i="10"/>
  <c r="BTX3" i="10"/>
  <c r="BUC3" i="10"/>
  <c r="BUN3" i="10"/>
  <c r="BUR3" i="10"/>
  <c r="BTH3" i="10"/>
  <c r="BSJ6" i="10"/>
  <c r="BTJ3" i="10"/>
  <c r="BSL6" i="10"/>
  <c r="BVC3" i="10"/>
  <c r="BUS3" i="10"/>
  <c r="BTL3" i="10"/>
  <c r="FN6" i="14"/>
  <c r="CEE3" i="10" l="1"/>
  <c r="BWQ3" i="10"/>
  <c r="CFS3" i="10"/>
  <c r="BXG3" i="10"/>
  <c r="CCQ3" i="10"/>
  <c r="CBS6" i="10"/>
  <c r="BVU3" i="10"/>
  <c r="BVQ3" i="10"/>
  <c r="BUH3" i="10"/>
  <c r="BTJ6" i="10"/>
  <c r="BVP3" i="10"/>
  <c r="BVA3" i="10"/>
  <c r="BUV3" i="10"/>
  <c r="BWV3" i="10"/>
  <c r="BUL3" i="10"/>
  <c r="BUT3" i="10"/>
  <c r="BUX3" i="10"/>
  <c r="BUJ3" i="10"/>
  <c r="BWA3" i="10"/>
  <c r="BUF3" i="10"/>
  <c r="BTH6" i="10"/>
  <c r="BVL3" i="10"/>
  <c r="BVB3" i="10"/>
  <c r="BWC3" i="10"/>
  <c r="BVE6" i="10"/>
  <c r="BXI3" i="10"/>
  <c r="BUP3" i="10"/>
  <c r="BVI3" i="10"/>
  <c r="FO6" i="14"/>
  <c r="CCQ6" i="10" l="1"/>
  <c r="CDO3" i="10"/>
  <c r="BYE3" i="10"/>
  <c r="CGQ3" i="10"/>
  <c r="BXO3" i="10"/>
  <c r="CFC3" i="10"/>
  <c r="BWS3" i="10"/>
  <c r="BYG3" i="10"/>
  <c r="BVZ3" i="10"/>
  <c r="BWJ3" i="10"/>
  <c r="BWY3" i="10"/>
  <c r="BVV3" i="10"/>
  <c r="BXT3" i="10"/>
  <c r="BVT3" i="10"/>
  <c r="BWN3" i="10"/>
  <c r="BWO3" i="10"/>
  <c r="BWG3" i="10"/>
  <c r="BVN3" i="10"/>
  <c r="BXA3" i="10"/>
  <c r="BWC6" i="10"/>
  <c r="BVD3" i="10"/>
  <c r="BUF6" i="10"/>
  <c r="BVH3" i="10"/>
  <c r="BVR3" i="10"/>
  <c r="BVJ3" i="10"/>
  <c r="BVY3" i="10"/>
  <c r="BVF3" i="10"/>
  <c r="BUH6" i="10"/>
  <c r="FP6" i="14"/>
  <c r="CGA3" i="10" l="1"/>
  <c r="BYM3" i="10"/>
  <c r="CHO3" i="10"/>
  <c r="BZC3" i="10"/>
  <c r="CDO6" i="10"/>
  <c r="CEM3" i="10"/>
  <c r="BXQ3" i="10"/>
  <c r="BWW3" i="10"/>
  <c r="BWH3" i="10"/>
  <c r="BWF3" i="10"/>
  <c r="BWL3" i="10"/>
  <c r="BXM3" i="10"/>
  <c r="BWR3" i="10"/>
  <c r="BXW3" i="10"/>
  <c r="BWX3" i="10"/>
  <c r="BWD3" i="10"/>
  <c r="BVF6" i="10"/>
  <c r="BWP3" i="10"/>
  <c r="BWB3" i="10"/>
  <c r="BVD6" i="10"/>
  <c r="BXY3" i="10"/>
  <c r="BXA6" i="10"/>
  <c r="BXE3" i="10"/>
  <c r="BXL3" i="10"/>
  <c r="BYR3" i="10"/>
  <c r="BWT3" i="10"/>
  <c r="BXH3" i="10"/>
  <c r="BZE3" i="10"/>
  <c r="FQ6" i="14"/>
  <c r="CFK3" i="10" l="1"/>
  <c r="CEM6" i="10"/>
  <c r="CAA3" i="10"/>
  <c r="CIM3" i="10"/>
  <c r="BZK3" i="10"/>
  <c r="CGY3" i="10"/>
  <c r="BYO3" i="10"/>
  <c r="BYF3" i="10"/>
  <c r="BZP3" i="10"/>
  <c r="BYC3" i="10"/>
  <c r="BWZ3" i="10"/>
  <c r="BWB6" i="10"/>
  <c r="BYU3" i="10"/>
  <c r="BXP3" i="10"/>
  <c r="BXJ3" i="10"/>
  <c r="BXD3" i="10"/>
  <c r="BXU3" i="10"/>
  <c r="CAC3" i="10"/>
  <c r="BXR3" i="10"/>
  <c r="BYJ3" i="10"/>
  <c r="BYW3" i="10"/>
  <c r="BXY6" i="10"/>
  <c r="BXN3" i="10"/>
  <c r="BXB3" i="10"/>
  <c r="BWD6" i="10"/>
  <c r="BXV3" i="10"/>
  <c r="BYK3" i="10"/>
  <c r="BXF3" i="10"/>
  <c r="FR6" i="14"/>
  <c r="CHW3" i="10" l="1"/>
  <c r="CAI3" i="10"/>
  <c r="CJK3" i="10"/>
  <c r="CAY3" i="10"/>
  <c r="CGI3" i="10"/>
  <c r="CFK6" i="10"/>
  <c r="BZM3" i="10"/>
  <c r="BXZ3" i="10"/>
  <c r="BXB6" i="10"/>
  <c r="BZU3" i="10"/>
  <c r="BYW6" i="10"/>
  <c r="BYP3" i="10"/>
  <c r="BYS3" i="10"/>
  <c r="BYH3" i="10"/>
  <c r="BZS3" i="10"/>
  <c r="BZA3" i="10"/>
  <c r="BZD3" i="10"/>
  <c r="BYD3" i="10"/>
  <c r="BZI3" i="10"/>
  <c r="BYT3" i="10"/>
  <c r="BYL3" i="10"/>
  <c r="BZH3" i="10"/>
  <c r="CBA3" i="10"/>
  <c r="BYB3" i="10"/>
  <c r="BYN3" i="10"/>
  <c r="BXX3" i="10"/>
  <c r="BWZ6" i="10"/>
  <c r="CAN3" i="10"/>
  <c r="FS6" i="14"/>
  <c r="CHG3" i="10" l="1"/>
  <c r="CGI6" i="10"/>
  <c r="CBW3" i="10"/>
  <c r="CKI3" i="10"/>
  <c r="CBG3" i="10"/>
  <c r="CIU3" i="10"/>
  <c r="CAK3" i="10"/>
  <c r="BYV3" i="10"/>
  <c r="BXX6" i="10"/>
  <c r="BZL3" i="10"/>
  <c r="CBY3" i="10"/>
  <c r="BZJ3" i="10"/>
  <c r="CAG3" i="10"/>
  <c r="CAB3" i="10"/>
  <c r="BZF3" i="10"/>
  <c r="BZN3" i="10"/>
  <c r="BYX3" i="10"/>
  <c r="BXZ6" i="10"/>
  <c r="CBL3" i="10"/>
  <c r="BYZ3" i="10"/>
  <c r="CAF3" i="10"/>
  <c r="BZR3" i="10"/>
  <c r="BZB3" i="10"/>
  <c r="BZY3" i="10"/>
  <c r="CAQ3" i="10"/>
  <c r="BZQ3" i="10"/>
  <c r="CAS3" i="10"/>
  <c r="BZU6" i="10"/>
  <c r="FT6" i="14"/>
  <c r="CJS3" i="10" l="1"/>
  <c r="CCE3" i="10"/>
  <c r="CLG3" i="10"/>
  <c r="CCU3" i="10"/>
  <c r="CIE3" i="10"/>
  <c r="CHG6" i="10"/>
  <c r="CBI3" i="10"/>
  <c r="CBQ3" i="10"/>
  <c r="CAS6" i="10"/>
  <c r="CBO3" i="10"/>
  <c r="BZZ3" i="10"/>
  <c r="CBD3" i="10"/>
  <c r="CAL3" i="10"/>
  <c r="CBE3" i="10"/>
  <c r="CCW3" i="10"/>
  <c r="BZT3" i="10"/>
  <c r="BYV6" i="10"/>
  <c r="CAO3" i="10"/>
  <c r="CAW3" i="10"/>
  <c r="CAP3" i="10"/>
  <c r="BZX3" i="10"/>
  <c r="CCJ3" i="10"/>
  <c r="BZV3" i="10"/>
  <c r="BYX6" i="10"/>
  <c r="CAD3" i="10"/>
  <c r="CAZ3" i="10"/>
  <c r="CAH3" i="10"/>
  <c r="CAJ3" i="10"/>
  <c r="FU6" i="14"/>
  <c r="CJC3" i="10" l="1"/>
  <c r="CIE6" i="10"/>
  <c r="CDS3" i="10"/>
  <c r="CME3" i="10"/>
  <c r="CDC3" i="10"/>
  <c r="CKQ3" i="10"/>
  <c r="CCG3" i="10"/>
  <c r="CBF3" i="10"/>
  <c r="CBB3" i="10"/>
  <c r="CDH3" i="10"/>
  <c r="CBN3" i="10"/>
  <c r="CBM3" i="10"/>
  <c r="CAR3" i="10"/>
  <c r="BZT6" i="10"/>
  <c r="CCC3" i="10"/>
  <c r="CBJ3" i="10"/>
  <c r="CAX3" i="10"/>
  <c r="CCO3" i="10"/>
  <c r="CBQ6" i="10"/>
  <c r="CBH3" i="10"/>
  <c r="CBX3" i="10"/>
  <c r="CAT3" i="10"/>
  <c r="BZV6" i="10"/>
  <c r="CAV3" i="10"/>
  <c r="CBU3" i="10"/>
  <c r="CDU3" i="10"/>
  <c r="CCB3" i="10"/>
  <c r="CCM3" i="10"/>
  <c r="FV6" i="14"/>
  <c r="CLO3" i="10" l="1"/>
  <c r="CEA3" i="10"/>
  <c r="CNC3" i="10"/>
  <c r="CEQ3" i="10"/>
  <c r="CKA3" i="10"/>
  <c r="CJC6" i="10"/>
  <c r="CDE3" i="10"/>
  <c r="CCZ3" i="10"/>
  <c r="CCV3" i="10"/>
  <c r="CCK3" i="10"/>
  <c r="CBT3" i="10"/>
  <c r="CDM3" i="10"/>
  <c r="CCO6" i="10"/>
  <c r="CDA3" i="10"/>
  <c r="CEF3" i="10"/>
  <c r="CCD3" i="10"/>
  <c r="CDK3" i="10"/>
  <c r="CES3" i="10"/>
  <c r="CCS3" i="10"/>
  <c r="CBR3" i="10"/>
  <c r="CAT6" i="10"/>
  <c r="CCF3" i="10"/>
  <c r="CBV3" i="10"/>
  <c r="CCH3" i="10"/>
  <c r="CBP3" i="10"/>
  <c r="CAR6" i="10"/>
  <c r="CCL3" i="10"/>
  <c r="CBZ3" i="10"/>
  <c r="FW6" i="14"/>
  <c r="CKY3" i="10" l="1"/>
  <c r="CKA6" i="10"/>
  <c r="CFO3" i="10"/>
  <c r="COA3" i="10"/>
  <c r="CEY3" i="10"/>
  <c r="CMM3" i="10"/>
  <c r="CEC3" i="10"/>
  <c r="CDJ3" i="10"/>
  <c r="CDF3" i="10"/>
  <c r="CDD3" i="10"/>
  <c r="CDQ3" i="10"/>
  <c r="CDB3" i="10"/>
  <c r="CDY3" i="10"/>
  <c r="CEK3" i="10"/>
  <c r="CDM6" i="10"/>
  <c r="CDI3" i="10"/>
  <c r="CCX3" i="10"/>
  <c r="CCN3" i="10"/>
  <c r="CBP6" i="10"/>
  <c r="CCT3" i="10"/>
  <c r="CCP3" i="10"/>
  <c r="CBR6" i="10"/>
  <c r="CFQ3" i="10"/>
  <c r="CEI3" i="10"/>
  <c r="CFD3" i="10"/>
  <c r="CCR3" i="10"/>
  <c r="CDT3" i="10"/>
  <c r="CDX3" i="10"/>
  <c r="FX6" i="14"/>
  <c r="CNK3" i="10" l="1"/>
  <c r="CFW3" i="10"/>
  <c r="COY3" i="10"/>
  <c r="CGM3" i="10"/>
  <c r="CLW3" i="10"/>
  <c r="CKY6" i="10"/>
  <c r="CFA3" i="10"/>
  <c r="CDN3" i="10"/>
  <c r="CCP6" i="10"/>
  <c r="CEV3" i="10"/>
  <c r="CFG3" i="10"/>
  <c r="CDL3" i="10"/>
  <c r="CCN6" i="10"/>
  <c r="CEW3" i="10"/>
  <c r="CEB3" i="10"/>
  <c r="CEH3" i="10"/>
  <c r="CER3" i="10"/>
  <c r="CDP3" i="10"/>
  <c r="CGB3" i="10"/>
  <c r="CGO3" i="10"/>
  <c r="CDR3" i="10"/>
  <c r="CDV3" i="10"/>
  <c r="CEG3" i="10"/>
  <c r="CFI3" i="10"/>
  <c r="CEK6" i="10"/>
  <c r="CDZ3" i="10"/>
  <c r="CEO3" i="10"/>
  <c r="CED3" i="10"/>
  <c r="FY6" i="14"/>
  <c r="CMU3" i="10" l="1"/>
  <c r="CLW6" i="10"/>
  <c r="CHK3" i="10"/>
  <c r="CPW3" i="10"/>
  <c r="CGU3" i="10"/>
  <c r="COI3" i="10"/>
  <c r="CFY3" i="10"/>
  <c r="CGG3" i="10"/>
  <c r="CFI6" i="10"/>
  <c r="CFT3" i="10"/>
  <c r="CHM3" i="10"/>
  <c r="CFM3" i="10"/>
  <c r="CET3" i="10"/>
  <c r="CEN3" i="10"/>
  <c r="CFF3" i="10"/>
  <c r="CEJ3" i="10"/>
  <c r="CDL6" i="10"/>
  <c r="CFB3" i="10"/>
  <c r="CEX3" i="10"/>
  <c r="CFE3" i="10"/>
  <c r="CEP3" i="10"/>
  <c r="CGZ3" i="10"/>
  <c r="CFP3" i="10"/>
  <c r="CEZ3" i="10"/>
  <c r="CFU3" i="10"/>
  <c r="CGE3" i="10"/>
  <c r="CEL3" i="10"/>
  <c r="CDN6" i="10"/>
  <c r="FZ6" i="14"/>
  <c r="CPG3" i="10" l="1"/>
  <c r="CHS3" i="10"/>
  <c r="CQU3" i="10"/>
  <c r="CII3" i="10"/>
  <c r="CMU6" i="10"/>
  <c r="CNS3" i="10"/>
  <c r="CGW3" i="10"/>
  <c r="CFJ3" i="10"/>
  <c r="CEL6" i="10"/>
  <c r="CHC3" i="10"/>
  <c r="CGS3" i="10"/>
  <c r="CGN3" i="10"/>
  <c r="CFN3" i="10"/>
  <c r="CFV3" i="10"/>
  <c r="CFL3" i="10"/>
  <c r="CGK3" i="10"/>
  <c r="CIK3" i="10"/>
  <c r="CGR3" i="10"/>
  <c r="CFX3" i="10"/>
  <c r="CHX3" i="10"/>
  <c r="CGC3" i="10"/>
  <c r="CFZ3" i="10"/>
  <c r="CFH3" i="10"/>
  <c r="CEJ6" i="10"/>
  <c r="CGD3" i="10"/>
  <c r="CFR3" i="10"/>
  <c r="CHE3" i="10"/>
  <c r="CGG6" i="10"/>
  <c r="GA6" i="14"/>
  <c r="COQ3" i="10" l="1"/>
  <c r="CNS6" i="10"/>
  <c r="CJG3" i="10"/>
  <c r="CRS3" i="10"/>
  <c r="CIQ3" i="10"/>
  <c r="CQE3" i="10"/>
  <c r="CHU3" i="10"/>
  <c r="CHB3" i="10"/>
  <c r="CGX3" i="10"/>
  <c r="CIV3" i="10"/>
  <c r="CHP3" i="10"/>
  <c r="CHI3" i="10"/>
  <c r="CGT3" i="10"/>
  <c r="CHL3" i="10"/>
  <c r="CIA3" i="10"/>
  <c r="CIC3" i="10"/>
  <c r="CHE6" i="10"/>
  <c r="CGP3" i="10"/>
  <c r="CGF3" i="10"/>
  <c r="CFH6" i="10"/>
  <c r="CHA3" i="10"/>
  <c r="CGV3" i="10"/>
  <c r="CJI3" i="10"/>
  <c r="CGJ3" i="10"/>
  <c r="CGL3" i="10"/>
  <c r="CHQ3" i="10"/>
  <c r="CGH3" i="10"/>
  <c r="CFJ6" i="10"/>
  <c r="GB6" i="14"/>
  <c r="CRC3" i="10" l="1"/>
  <c r="CJO3" i="10"/>
  <c r="CSQ3" i="10"/>
  <c r="CKE3" i="10"/>
  <c r="CPO3" i="10"/>
  <c r="COQ6" i="10"/>
  <c r="CIS3" i="10"/>
  <c r="CHF3" i="10"/>
  <c r="CGH6" i="10"/>
  <c r="CHJ3" i="10"/>
  <c r="CHH3" i="10"/>
  <c r="CHY3" i="10"/>
  <c r="CHN3" i="10"/>
  <c r="CJA3" i="10"/>
  <c r="CIC6" i="10"/>
  <c r="CIJ3" i="10"/>
  <c r="CIN3" i="10"/>
  <c r="CJT3" i="10"/>
  <c r="CHZ3" i="10"/>
  <c r="CIO3" i="10"/>
  <c r="CKG3" i="10"/>
  <c r="CHT3" i="10"/>
  <c r="CHD3" i="10"/>
  <c r="CGF6" i="10"/>
  <c r="CIY3" i="10"/>
  <c r="CHR3" i="10"/>
  <c r="CIG3" i="10"/>
  <c r="CHV3" i="10"/>
  <c r="GC6" i="14"/>
  <c r="CQM3" i="10" l="1"/>
  <c r="CPO6" i="10"/>
  <c r="CLC3" i="10"/>
  <c r="CTO3" i="10"/>
  <c r="CKM3" i="10"/>
  <c r="CSA3" i="10"/>
  <c r="CJQ3" i="10"/>
  <c r="CIT3" i="10"/>
  <c r="CJW3" i="10"/>
  <c r="CIB3" i="10"/>
  <c r="CHD6" i="10"/>
  <c r="CJM3" i="10"/>
  <c r="CKR3" i="10"/>
  <c r="CIP3" i="10"/>
  <c r="CIR3" i="10"/>
  <c r="CIX3" i="10"/>
  <c r="CJL3" i="10"/>
  <c r="CJH3" i="10"/>
  <c r="CIL3" i="10"/>
  <c r="CIH3" i="10"/>
  <c r="CJE3" i="10"/>
  <c r="CLE3" i="10"/>
  <c r="CJY3" i="10"/>
  <c r="CJA6" i="10"/>
  <c r="CIW3" i="10"/>
  <c r="CIF3" i="10"/>
  <c r="CID3" i="10"/>
  <c r="CHF6" i="10"/>
  <c r="GD6" i="14"/>
  <c r="CSY3" i="10" l="1"/>
  <c r="CLK3" i="10"/>
  <c r="CUM3" i="10"/>
  <c r="CMA3" i="10"/>
  <c r="CQM6" i="10"/>
  <c r="CRK3" i="10"/>
  <c r="CKO3" i="10"/>
  <c r="CJB3" i="10"/>
  <c r="CID6" i="10"/>
  <c r="CJU3" i="10"/>
  <c r="CKC3" i="10"/>
  <c r="CKF3" i="10"/>
  <c r="CJV3" i="10"/>
  <c r="CJP3" i="10"/>
  <c r="CJN3" i="10"/>
  <c r="CKK3" i="10"/>
  <c r="CKU3" i="10"/>
  <c r="CJD3" i="10"/>
  <c r="CKW3" i="10"/>
  <c r="CJY6" i="10"/>
  <c r="CMC3" i="10"/>
  <c r="CJF3" i="10"/>
  <c r="CJJ3" i="10"/>
  <c r="CKJ3" i="10"/>
  <c r="CLP3" i="10"/>
  <c r="CIZ3" i="10"/>
  <c r="CIB6" i="10"/>
  <c r="CJR3" i="10"/>
  <c r="GE6" i="14"/>
  <c r="CSI3" i="10" l="1"/>
  <c r="CRK6" i="10"/>
  <c r="CMY3" i="10"/>
  <c r="CVK3" i="10"/>
  <c r="CMI3" i="10"/>
  <c r="CTW3" i="10"/>
  <c r="CLM3" i="10"/>
  <c r="CKP3" i="10"/>
  <c r="CMN3" i="10"/>
  <c r="CLH3" i="10"/>
  <c r="CKD3" i="10"/>
  <c r="CLU3" i="10"/>
  <c r="CKW6" i="10"/>
  <c r="CLS3" i="10"/>
  <c r="CKN3" i="10"/>
  <c r="CLD3" i="10"/>
  <c r="CLA3" i="10"/>
  <c r="CKS3" i="10"/>
  <c r="CJX3" i="10"/>
  <c r="CIZ6" i="10"/>
  <c r="CKH3" i="10"/>
  <c r="CNA3" i="10"/>
  <c r="CKB3" i="10"/>
  <c r="CLI3" i="10"/>
  <c r="CKL3" i="10"/>
  <c r="CKT3" i="10"/>
  <c r="CJZ3" i="10"/>
  <c r="CJB6" i="10"/>
  <c r="GF6" i="14"/>
  <c r="CUU3" i="10" l="1"/>
  <c r="CNG3" i="10"/>
  <c r="CWI3" i="10"/>
  <c r="CNW3" i="10"/>
  <c r="CTG3" i="10"/>
  <c r="CSI6" i="10"/>
  <c r="CMK3" i="10"/>
  <c r="CKX3" i="10"/>
  <c r="CJZ6" i="10"/>
  <c r="CLJ3" i="10"/>
  <c r="CKZ3" i="10"/>
  <c r="CLF3" i="10"/>
  <c r="CLQ3" i="10"/>
  <c r="CMB3" i="10"/>
  <c r="CMS3" i="10"/>
  <c r="CLU6" i="10"/>
  <c r="CMF3" i="10"/>
  <c r="CNL3" i="10"/>
  <c r="CLR3" i="10"/>
  <c r="CMG3" i="10"/>
  <c r="CNY3" i="10"/>
  <c r="CKV3" i="10"/>
  <c r="CJX6" i="10"/>
  <c r="CLY3" i="10"/>
  <c r="CLL3" i="10"/>
  <c r="CMQ3" i="10"/>
  <c r="CLB3" i="10"/>
  <c r="CLN3" i="10"/>
  <c r="GG6" i="14"/>
  <c r="CUE3" i="10" l="1"/>
  <c r="CTG6" i="10"/>
  <c r="COU3" i="10"/>
  <c r="CXG3" i="10"/>
  <c r="COE3" i="10"/>
  <c r="CVS3" i="10"/>
  <c r="CNI3" i="10"/>
  <c r="CML3" i="10"/>
  <c r="CLZ3" i="10"/>
  <c r="CMJ3" i="10"/>
  <c r="CLT3" i="10"/>
  <c r="CKV6" i="10"/>
  <c r="COW3" i="10"/>
  <c r="CMP3" i="10"/>
  <c r="COJ3" i="10"/>
  <c r="CNQ3" i="10"/>
  <c r="CMS6" i="10"/>
  <c r="CMZ3" i="10"/>
  <c r="CLX3" i="10"/>
  <c r="CNO3" i="10"/>
  <c r="CMW3" i="10"/>
  <c r="CNE3" i="10"/>
  <c r="CND3" i="10"/>
  <c r="CMO3" i="10"/>
  <c r="CMD3" i="10"/>
  <c r="CMH3" i="10"/>
  <c r="CLV3" i="10"/>
  <c r="CKX6" i="10"/>
  <c r="GH6" i="14"/>
  <c r="CWQ3" i="10" l="1"/>
  <c r="CPC3" i="10"/>
  <c r="CYE3" i="10"/>
  <c r="CPS3" i="10"/>
  <c r="CVC3" i="10"/>
  <c r="CUE6" i="10"/>
  <c r="COG3" i="10"/>
  <c r="COM3" i="10"/>
  <c r="COO3" i="10"/>
  <c r="CNQ6" i="10"/>
  <c r="CNN3" i="10"/>
  <c r="CMR3" i="10"/>
  <c r="CLT6" i="10"/>
  <c r="CMX3" i="10"/>
  <c r="CMT3" i="10"/>
  <c r="CLV6" i="10"/>
  <c r="CNB3" i="10"/>
  <c r="CNF3" i="10"/>
  <c r="CNM3" i="10"/>
  <c r="COB3" i="10"/>
  <c r="COC3" i="10"/>
  <c r="CNU3" i="10"/>
  <c r="CMV3" i="10"/>
  <c r="CNX3" i="10"/>
  <c r="CPH3" i="10"/>
  <c r="CPU3" i="10"/>
  <c r="CNH3" i="10"/>
  <c r="CNJ3" i="10"/>
  <c r="GI6" i="14"/>
  <c r="CWA3" i="10" l="1"/>
  <c r="CVC6" i="10"/>
  <c r="CQQ3" i="10"/>
  <c r="CZC3" i="10"/>
  <c r="CQA3" i="10"/>
  <c r="CXO3" i="10"/>
  <c r="CPE3" i="10"/>
  <c r="COH3" i="10"/>
  <c r="CQS3" i="10"/>
  <c r="COV3" i="10"/>
  <c r="CPA3" i="10"/>
  <c r="COK3" i="10"/>
  <c r="CNV3" i="10"/>
  <c r="COL3" i="10"/>
  <c r="COF3" i="10"/>
  <c r="CQF3" i="10"/>
  <c r="CNT3" i="10"/>
  <c r="COS3" i="10"/>
  <c r="COZ3" i="10"/>
  <c r="COD3" i="10"/>
  <c r="CNZ3" i="10"/>
  <c r="CNR3" i="10"/>
  <c r="CMT6" i="10"/>
  <c r="CNP3" i="10"/>
  <c r="CMR6" i="10"/>
  <c r="CPM3" i="10"/>
  <c r="COO6" i="10"/>
  <c r="CPK3" i="10"/>
  <c r="GJ6" i="14"/>
  <c r="CYM3" i="10" l="1"/>
  <c r="CQY3" i="10"/>
  <c r="DAA3" i="10"/>
  <c r="CRO3" i="10"/>
  <c r="CWY3" i="10"/>
  <c r="CWA6" i="10"/>
  <c r="CQC3" i="10"/>
  <c r="CQK3" i="10"/>
  <c r="CPM6" i="10"/>
  <c r="COP3" i="10"/>
  <c r="CNR6" i="10"/>
  <c r="CPB3" i="10"/>
  <c r="CPQ3" i="10"/>
  <c r="CRD3" i="10"/>
  <c r="CPJ3" i="10"/>
  <c r="CPI3" i="10"/>
  <c r="CRQ3" i="10"/>
  <c r="CQI3" i="10"/>
  <c r="CON3" i="10"/>
  <c r="CNP6" i="10"/>
  <c r="COX3" i="10"/>
  <c r="CPX3" i="10"/>
  <c r="COR3" i="10"/>
  <c r="CPD3" i="10"/>
  <c r="COT3" i="10"/>
  <c r="CPY3" i="10"/>
  <c r="CPT3" i="10"/>
  <c r="CPF3" i="10"/>
  <c r="GK6" i="14"/>
  <c r="CXW3" i="10" l="1"/>
  <c r="CWY6" i="10"/>
  <c r="CSM3" i="10"/>
  <c r="DAY3" i="10"/>
  <c r="CRW3" i="10"/>
  <c r="CZK3" i="10"/>
  <c r="CRA3" i="10"/>
  <c r="CQD3" i="10"/>
  <c r="CQW3" i="10"/>
  <c r="CPR3" i="10"/>
  <c r="CQB3" i="10"/>
  <c r="CQV3" i="10"/>
  <c r="CPL3" i="10"/>
  <c r="CON6" i="10"/>
  <c r="CSO3" i="10"/>
  <c r="CQG3" i="10"/>
  <c r="CQH3" i="10"/>
  <c r="CSB3" i="10"/>
  <c r="CPZ3" i="10"/>
  <c r="CRI3" i="10"/>
  <c r="CQK6" i="10"/>
  <c r="CQR3" i="10"/>
  <c r="CPP3" i="10"/>
  <c r="CPV3" i="10"/>
  <c r="CRG3" i="10"/>
  <c r="CQO3" i="10"/>
  <c r="CPN3" i="10"/>
  <c r="COP6" i="10"/>
  <c r="GL6" i="14"/>
  <c r="DAI3" i="10" l="1"/>
  <c r="CSU3" i="10"/>
  <c r="DBW3" i="10"/>
  <c r="CTK3" i="10"/>
  <c r="CYU3" i="10"/>
  <c r="CXW6" i="10"/>
  <c r="CRY3" i="10"/>
  <c r="CRM3" i="10"/>
  <c r="CSE3" i="10"/>
  <c r="CQN3" i="10"/>
  <c r="CSG3" i="10"/>
  <c r="CRI6" i="10"/>
  <c r="CSZ3" i="10"/>
  <c r="CRE3" i="10"/>
  <c r="CQJ3" i="10"/>
  <c r="CPL6" i="10"/>
  <c r="CQZ3" i="10"/>
  <c r="CRU3" i="10"/>
  <c r="CQL3" i="10"/>
  <c r="CPN6" i="10"/>
  <c r="CQT3" i="10"/>
  <c r="CRP3" i="10"/>
  <c r="CQX3" i="10"/>
  <c r="CRF3" i="10"/>
  <c r="CTM3" i="10"/>
  <c r="CRT3" i="10"/>
  <c r="CQP3" i="10"/>
  <c r="CRB3" i="10"/>
  <c r="GM6" i="14"/>
  <c r="CZS3" i="10" l="1"/>
  <c r="CYU6" i="10"/>
  <c r="CUI3" i="10"/>
  <c r="DCU3" i="10"/>
  <c r="CTS3" i="10"/>
  <c r="DBG3" i="10"/>
  <c r="CSW3" i="10"/>
  <c r="CRZ3" i="10"/>
  <c r="CSR3" i="10"/>
  <c r="CSD3" i="10"/>
  <c r="CSN3" i="10"/>
  <c r="CRR3" i="10"/>
  <c r="CSS3" i="10"/>
  <c r="CRH3" i="10"/>
  <c r="CQJ6" i="10"/>
  <c r="CTX3" i="10"/>
  <c r="CTC3" i="10"/>
  <c r="CSK3" i="10"/>
  <c r="CRN3" i="10"/>
  <c r="CUK3" i="10"/>
  <c r="CRV3" i="10"/>
  <c r="CRJ3" i="10"/>
  <c r="CQL6" i="10"/>
  <c r="CRX3" i="10"/>
  <c r="CSC3" i="10"/>
  <c r="CTE3" i="10"/>
  <c r="CSG6" i="10"/>
  <c r="CRL3" i="10"/>
  <c r="GN6" i="14"/>
  <c r="DCE3" i="10" l="1"/>
  <c r="CUQ3" i="10"/>
  <c r="DDS3" i="10"/>
  <c r="CVG3" i="10"/>
  <c r="DAQ3" i="10"/>
  <c r="CZS6" i="10"/>
  <c r="CTU3" i="10"/>
  <c r="CSJ3" i="10"/>
  <c r="CTA3" i="10"/>
  <c r="CSH3" i="10"/>
  <c r="CRJ6" i="10"/>
  <c r="CVI3" i="10"/>
  <c r="CTI3" i="10"/>
  <c r="CSF3" i="10"/>
  <c r="CRH6" i="10"/>
  <c r="CTL3" i="10"/>
  <c r="CTP3" i="10"/>
  <c r="CUC3" i="10"/>
  <c r="CTE6" i="10"/>
  <c r="CSV3" i="10"/>
  <c r="CST3" i="10"/>
  <c r="CSL3" i="10"/>
  <c r="CUA3" i="10"/>
  <c r="CUV3" i="10"/>
  <c r="CTQ3" i="10"/>
  <c r="CSP3" i="10"/>
  <c r="CTB3" i="10"/>
  <c r="CSX3" i="10"/>
  <c r="GO6" i="14"/>
  <c r="DBO3" i="10" l="1"/>
  <c r="DAQ6" i="10"/>
  <c r="CWE3" i="10"/>
  <c r="DEQ3" i="10"/>
  <c r="CVO3" i="10"/>
  <c r="DDC3" i="10"/>
  <c r="CUS3" i="10"/>
  <c r="CTR3" i="10"/>
  <c r="CUG3" i="10"/>
  <c r="CUO3" i="10"/>
  <c r="CUY3" i="10"/>
  <c r="CTT3" i="10"/>
  <c r="CUJ3" i="10"/>
  <c r="CTD3" i="10"/>
  <c r="CSF6" i="10"/>
  <c r="CTV3" i="10"/>
  <c r="CTN3" i="10"/>
  <c r="CVT3" i="10"/>
  <c r="CTJ3" i="10"/>
  <c r="CVA3" i="10"/>
  <c r="CUC6" i="10"/>
  <c r="CUN3" i="10"/>
  <c r="CWG3" i="10"/>
  <c r="CTF3" i="10"/>
  <c r="CSH6" i="10"/>
  <c r="CTH3" i="10"/>
  <c r="CTZ3" i="10"/>
  <c r="CTY3" i="10"/>
  <c r="GP6" i="14"/>
  <c r="DEA3" i="10" l="1"/>
  <c r="CWM3" i="10"/>
  <c r="DFO3" i="10"/>
  <c r="CXC3" i="10"/>
  <c r="DCM3" i="10"/>
  <c r="DBO6" i="10"/>
  <c r="CVQ3" i="10"/>
  <c r="CUF3" i="10"/>
  <c r="CXE3" i="10"/>
  <c r="CVY3" i="10"/>
  <c r="CVA6" i="10"/>
  <c r="CUH3" i="10"/>
  <c r="CUL3" i="10"/>
  <c r="CUB3" i="10"/>
  <c r="CTD6" i="10"/>
  <c r="CVW3" i="10"/>
  <c r="CVE3" i="10"/>
  <c r="CUW3" i="10"/>
  <c r="CUX3" i="10"/>
  <c r="CUD3" i="10"/>
  <c r="CTF6" i="10"/>
  <c r="CVL3" i="10"/>
  <c r="CWR3" i="10"/>
  <c r="CUT3" i="10"/>
  <c r="CVH3" i="10"/>
  <c r="CUR3" i="10"/>
  <c r="CVM3" i="10"/>
  <c r="CUP3" i="10"/>
  <c r="GQ6" i="14"/>
  <c r="DDK3" i="10" l="1"/>
  <c r="DCM6" i="10"/>
  <c r="CYA3" i="10"/>
  <c r="DGM3" i="10"/>
  <c r="CXK3" i="10"/>
  <c r="DEY3" i="10"/>
  <c r="CWO3" i="10"/>
  <c r="CVN3" i="10"/>
  <c r="CVP3" i="10"/>
  <c r="CVR3" i="10"/>
  <c r="CVV3" i="10"/>
  <c r="CWC3" i="10"/>
  <c r="CVJ3" i="10"/>
  <c r="CWW3" i="10"/>
  <c r="CVY6" i="10"/>
  <c r="CYC3" i="10"/>
  <c r="CWK3" i="10"/>
  <c r="CWF3" i="10"/>
  <c r="CXP3" i="10"/>
  <c r="CWJ3" i="10"/>
  <c r="CVB3" i="10"/>
  <c r="CUD6" i="10"/>
  <c r="CVU3" i="10"/>
  <c r="CWU3" i="10"/>
  <c r="CUZ3" i="10"/>
  <c r="CUB6" i="10"/>
  <c r="CVF3" i="10"/>
  <c r="CVD3" i="10"/>
  <c r="GR6" i="14"/>
  <c r="DFW3" i="10" l="1"/>
  <c r="CYI3" i="10"/>
  <c r="DHK3" i="10"/>
  <c r="CYY3" i="10"/>
  <c r="DDK6" i="10"/>
  <c r="DEI3" i="10"/>
  <c r="CXM3" i="10"/>
  <c r="CVX3" i="10"/>
  <c r="CUZ6" i="10"/>
  <c r="CWS3" i="10"/>
  <c r="CXH3" i="10"/>
  <c r="CXD3" i="10"/>
  <c r="CXU3" i="10"/>
  <c r="CWW6" i="10"/>
  <c r="CWT3" i="10"/>
  <c r="CWN3" i="10"/>
  <c r="CWB3" i="10"/>
  <c r="CWD3" i="10"/>
  <c r="CXS3" i="10"/>
  <c r="CVZ3" i="10"/>
  <c r="CVB6" i="10"/>
  <c r="CYN3" i="10"/>
  <c r="CXI3" i="10"/>
  <c r="CZA3" i="10"/>
  <c r="CWH3" i="10"/>
  <c r="CXA3" i="10"/>
  <c r="CWP3" i="10"/>
  <c r="CWL3" i="10"/>
  <c r="GS6" i="14"/>
  <c r="DFG3" i="10" l="1"/>
  <c r="DEI6" i="10"/>
  <c r="CZW3" i="10"/>
  <c r="DII3" i="10"/>
  <c r="CZG3" i="10"/>
  <c r="DGU3" i="10"/>
  <c r="CYK3" i="10"/>
  <c r="CXJ3" i="10"/>
  <c r="CXF3" i="10"/>
  <c r="CYG3" i="10"/>
  <c r="CWX3" i="10"/>
  <c r="CVZ6" i="10"/>
  <c r="CXB3" i="10"/>
  <c r="CXL3" i="10"/>
  <c r="CXR3" i="10"/>
  <c r="CYS3" i="10"/>
  <c r="CXU6" i="10"/>
  <c r="CYB3" i="10"/>
  <c r="CXQ3" i="10"/>
  <c r="CXN3" i="10"/>
  <c r="CXY3" i="10"/>
  <c r="CZY3" i="10"/>
  <c r="CZL3" i="10"/>
  <c r="CYQ3" i="10"/>
  <c r="CWZ3" i="10"/>
  <c r="CYF3" i="10"/>
  <c r="CWV3" i="10"/>
  <c r="CVX6" i="10"/>
  <c r="GT6" i="14"/>
  <c r="DHS3" i="10" l="1"/>
  <c r="DAE3" i="10"/>
  <c r="DJG3" i="10"/>
  <c r="DAU3" i="10"/>
  <c r="DFG6" i="10"/>
  <c r="DGE3" i="10"/>
  <c r="CZI3" i="10"/>
  <c r="CZD3" i="10"/>
  <c r="CXX3" i="10"/>
  <c r="DAJ3" i="10"/>
  <c r="CYW3" i="10"/>
  <c r="CYZ3" i="10"/>
  <c r="CYP3" i="10"/>
  <c r="CXZ3" i="10"/>
  <c r="CZE3" i="10"/>
  <c r="CXT3" i="10"/>
  <c r="CWV6" i="10"/>
  <c r="CZO3" i="10"/>
  <c r="DAW3" i="10"/>
  <c r="CYL3" i="10"/>
  <c r="CYO3" i="10"/>
  <c r="CZQ3" i="10"/>
  <c r="CYS6" i="10"/>
  <c r="CYJ3" i="10"/>
  <c r="CXV3" i="10"/>
  <c r="CWX6" i="10"/>
  <c r="CYD3" i="10"/>
  <c r="CYH3" i="10"/>
  <c r="GU6" i="14"/>
  <c r="DHC3" i="10" l="1"/>
  <c r="DGE6" i="10"/>
  <c r="DBS3" i="10"/>
  <c r="DKE3" i="10"/>
  <c r="DBC3" i="10"/>
  <c r="DIQ3" i="10"/>
  <c r="DAG3" i="10"/>
  <c r="CZF3" i="10"/>
  <c r="CYT3" i="10"/>
  <c r="CXV6" i="10"/>
  <c r="DAO3" i="10"/>
  <c r="CZQ6" i="10"/>
  <c r="CZJ3" i="10"/>
  <c r="DAM3" i="10"/>
  <c r="CYX3" i="10"/>
  <c r="CZX3" i="10"/>
  <c r="CZU3" i="10"/>
  <c r="CYV3" i="10"/>
  <c r="DAB3" i="10"/>
  <c r="CZB3" i="10"/>
  <c r="CZH3" i="10"/>
  <c r="CZM3" i="10"/>
  <c r="DBU3" i="10"/>
  <c r="CYR3" i="10"/>
  <c r="CXT6" i="10"/>
  <c r="DAC3" i="10"/>
  <c r="CZN3" i="10"/>
  <c r="DBH3" i="10"/>
  <c r="GV6" i="14"/>
  <c r="DJO3" i="10" l="1"/>
  <c r="DCA3" i="10"/>
  <c r="DLC3" i="10"/>
  <c r="DCQ3" i="10"/>
  <c r="DIA3" i="10"/>
  <c r="DHC6" i="10"/>
  <c r="DBE3" i="10"/>
  <c r="DCF3" i="10"/>
  <c r="DAL3" i="10"/>
  <c r="CZP3" i="10"/>
  <c r="CYR6" i="10"/>
  <c r="DCS3" i="10"/>
  <c r="DAF3" i="10"/>
  <c r="DAZ3" i="10"/>
  <c r="DAS3" i="10"/>
  <c r="CZV3" i="10"/>
  <c r="DAH3" i="10"/>
  <c r="CZR3" i="10"/>
  <c r="CYT6" i="10"/>
  <c r="DBA3" i="10"/>
  <c r="DAK3" i="10"/>
  <c r="CZZ3" i="10"/>
  <c r="CZT3" i="10"/>
  <c r="DAV3" i="10"/>
  <c r="DBK3" i="10"/>
  <c r="DBM3" i="10"/>
  <c r="DAO6" i="10"/>
  <c r="DAD3" i="10"/>
  <c r="GW6" i="14"/>
  <c r="DIY3" i="10" l="1"/>
  <c r="DIA6" i="10"/>
  <c r="DDO3" i="10"/>
  <c r="DMA3" i="10"/>
  <c r="DCY3" i="10"/>
  <c r="DKM3" i="10"/>
  <c r="DCC3" i="10"/>
  <c r="DBB3" i="10"/>
  <c r="DCI3" i="10"/>
  <c r="DBT3" i="10"/>
  <c r="DAX3" i="10"/>
  <c r="DAP3" i="10"/>
  <c r="CZR6" i="10"/>
  <c r="DBQ3" i="10"/>
  <c r="DBD3" i="10"/>
  <c r="DAN3" i="10"/>
  <c r="CZP6" i="10"/>
  <c r="DDD3" i="10"/>
  <c r="DCK3" i="10"/>
  <c r="DBM6" i="10"/>
  <c r="DAR3" i="10"/>
  <c r="DBI3" i="10"/>
  <c r="DBY3" i="10"/>
  <c r="DBF3" i="10"/>
  <c r="DAT3" i="10"/>
  <c r="DBX3" i="10"/>
  <c r="DDQ3" i="10"/>
  <c r="DBJ3" i="10"/>
  <c r="GX6" i="14"/>
  <c r="DLK3" i="10" l="1"/>
  <c r="DDW3" i="10"/>
  <c r="DMY3" i="10"/>
  <c r="DEM3" i="10"/>
  <c r="DIY6" i="10"/>
  <c r="DJW3" i="10"/>
  <c r="DDA3" i="10"/>
  <c r="DEO3" i="10"/>
  <c r="DBR3" i="10"/>
  <c r="DCG3" i="10"/>
  <c r="DEB3" i="10"/>
  <c r="DCB3" i="10"/>
  <c r="DBV3" i="10"/>
  <c r="DDG3" i="10"/>
  <c r="DCH3" i="10"/>
  <c r="DCV3" i="10"/>
  <c r="DCD3" i="10"/>
  <c r="DCW3" i="10"/>
  <c r="DBP3" i="10"/>
  <c r="DDI3" i="10"/>
  <c r="DCK6" i="10"/>
  <c r="DBL3" i="10"/>
  <c r="DAN6" i="10"/>
  <c r="DCO3" i="10"/>
  <c r="DBN3" i="10"/>
  <c r="DAP6" i="10"/>
  <c r="DCR3" i="10"/>
  <c r="DBZ3" i="10"/>
  <c r="GY6" i="14"/>
  <c r="DKU3" i="10" l="1"/>
  <c r="DJW6" i="10"/>
  <c r="DFK3" i="10"/>
  <c r="DNW3" i="10"/>
  <c r="DEU3" i="10"/>
  <c r="DMI3" i="10"/>
  <c r="DDY3" i="10"/>
  <c r="DCX3" i="10"/>
  <c r="DDM3" i="10"/>
  <c r="DEG3" i="10"/>
  <c r="DDI6" i="10"/>
  <c r="DDU3" i="10"/>
  <c r="DDT3" i="10"/>
  <c r="DEE3" i="10"/>
  <c r="DCZ3" i="10"/>
  <c r="DFM3" i="10"/>
  <c r="DDP3" i="10"/>
  <c r="DCL3" i="10"/>
  <c r="DBN6" i="10"/>
  <c r="DCJ3" i="10"/>
  <c r="DBL6" i="10"/>
  <c r="DCN3" i="10"/>
  <c r="DDB3" i="10"/>
  <c r="DDF3" i="10"/>
  <c r="DCT3" i="10"/>
  <c r="DEZ3" i="10"/>
  <c r="DDE3" i="10"/>
  <c r="DCP3" i="10"/>
  <c r="GZ6" i="14"/>
  <c r="DNG3" i="10" l="1"/>
  <c r="DFS3" i="10"/>
  <c r="DOU3" i="10"/>
  <c r="DGI3" i="10"/>
  <c r="DLS3" i="10"/>
  <c r="DKU6" i="10"/>
  <c r="DEW3" i="10"/>
  <c r="DEC3" i="10"/>
  <c r="DED3" i="10"/>
  <c r="DDL3" i="10"/>
  <c r="DDJ3" i="10"/>
  <c r="DCL6" i="10"/>
  <c r="DGK3" i="10"/>
  <c r="DER3" i="10"/>
  <c r="DFE3" i="10"/>
  <c r="DEG6" i="10"/>
  <c r="DDN3" i="10"/>
  <c r="DFX3" i="10"/>
  <c r="DDR3" i="10"/>
  <c r="DDZ3" i="10"/>
  <c r="DDH3" i="10"/>
  <c r="DCJ6" i="10"/>
  <c r="DEN3" i="10"/>
  <c r="DDX3" i="10"/>
  <c r="DFC3" i="10"/>
  <c r="DES3" i="10"/>
  <c r="DEK3" i="10"/>
  <c r="DDV3" i="10"/>
  <c r="HA6" i="14"/>
  <c r="DMQ3" i="10" l="1"/>
  <c r="DLS6" i="10"/>
  <c r="DHG3" i="10"/>
  <c r="DPS3" i="10"/>
  <c r="DGQ3" i="10"/>
  <c r="DOE3" i="10"/>
  <c r="DFU3" i="10"/>
  <c r="DET3" i="10"/>
  <c r="DFQ3" i="10"/>
  <c r="DEV3" i="10"/>
  <c r="DFL3" i="10"/>
  <c r="DEX3" i="10"/>
  <c r="DGV3" i="10"/>
  <c r="DFP3" i="10"/>
  <c r="DEH3" i="10"/>
  <c r="DDJ6" i="10"/>
  <c r="DFB3" i="10"/>
  <c r="DFA3" i="10"/>
  <c r="DFI3" i="10"/>
  <c r="DGA3" i="10"/>
  <c r="DEF3" i="10"/>
  <c r="DDH6" i="10"/>
  <c r="DEP3" i="10"/>
  <c r="DEL3" i="10"/>
  <c r="DGC3" i="10"/>
  <c r="DFE6" i="10"/>
  <c r="DHI3" i="10"/>
  <c r="DEJ3" i="10"/>
  <c r="HB6" i="14"/>
  <c r="DPC3" i="10" l="1"/>
  <c r="DHO3" i="10"/>
  <c r="DQQ3" i="10"/>
  <c r="DIE3" i="10"/>
  <c r="DNO3" i="10"/>
  <c r="DMQ6" i="10"/>
  <c r="DGS3" i="10"/>
  <c r="DFH3" i="10"/>
  <c r="DFJ3" i="10"/>
  <c r="DFD3" i="10"/>
  <c r="DEF6" i="10"/>
  <c r="DGY3" i="10"/>
  <c r="DFY3" i="10"/>
  <c r="DFF3" i="10"/>
  <c r="DEH6" i="10"/>
  <c r="DGN3" i="10"/>
  <c r="DHT3" i="10"/>
  <c r="DGJ3" i="10"/>
  <c r="DGO3" i="10"/>
  <c r="DIG3" i="10"/>
  <c r="DHA3" i="10"/>
  <c r="DGC6" i="10"/>
  <c r="DFN3" i="10"/>
  <c r="DGG3" i="10"/>
  <c r="DFZ3" i="10"/>
  <c r="DFV3" i="10"/>
  <c r="DFT3" i="10"/>
  <c r="DFR3" i="10"/>
  <c r="HC6" i="14"/>
  <c r="DOM3" i="10" l="1"/>
  <c r="DNO6" i="10"/>
  <c r="DJC3" i="10"/>
  <c r="DRO3" i="10"/>
  <c r="DIM3" i="10"/>
  <c r="DQA3" i="10"/>
  <c r="DHQ3" i="10"/>
  <c r="DGP3" i="10"/>
  <c r="DGT3" i="10"/>
  <c r="DHE3" i="10"/>
  <c r="DGL3" i="10"/>
  <c r="DJE3" i="10"/>
  <c r="DHM3" i="10"/>
  <c r="DIR3" i="10"/>
  <c r="DGD3" i="10"/>
  <c r="DFF6" i="10"/>
  <c r="DHW3" i="10"/>
  <c r="DGH3" i="10"/>
  <c r="DGF3" i="10"/>
  <c r="DGR3" i="10"/>
  <c r="DGX3" i="10"/>
  <c r="DHY3" i="10"/>
  <c r="DHA6" i="10"/>
  <c r="DHH3" i="10"/>
  <c r="DHL3" i="10"/>
  <c r="DGW3" i="10"/>
  <c r="DGB3" i="10"/>
  <c r="DFD6" i="10"/>
  <c r="HD6" i="14"/>
  <c r="DQY3" i="10" l="1"/>
  <c r="DJK3" i="10"/>
  <c r="DSM3" i="10"/>
  <c r="DKA3" i="10"/>
  <c r="DPK3" i="10"/>
  <c r="DOM6" i="10"/>
  <c r="DIO3" i="10"/>
  <c r="DGZ3" i="10"/>
  <c r="DGB6" i="10"/>
  <c r="DIJ3" i="10"/>
  <c r="DHD3" i="10"/>
  <c r="DIU3" i="10"/>
  <c r="DJP3" i="10"/>
  <c r="DKC3" i="10"/>
  <c r="DIC3" i="10"/>
  <c r="DHR3" i="10"/>
  <c r="DHU3" i="10"/>
  <c r="DIF3" i="10"/>
  <c r="DIW3" i="10"/>
  <c r="DHY6" i="10"/>
  <c r="DHV3" i="10"/>
  <c r="DHP3" i="10"/>
  <c r="DHF3" i="10"/>
  <c r="DHB3" i="10"/>
  <c r="DGD6" i="10"/>
  <c r="DIK3" i="10"/>
  <c r="DHJ3" i="10"/>
  <c r="DHN3" i="10"/>
  <c r="HE6" i="14"/>
  <c r="DQI3" i="10" l="1"/>
  <c r="DPK6" i="10"/>
  <c r="DKY3" i="10"/>
  <c r="DTK3" i="10"/>
  <c r="DKI3" i="10"/>
  <c r="DRW3" i="10"/>
  <c r="DJM3" i="10"/>
  <c r="DIL3" i="10"/>
  <c r="DIH3" i="10"/>
  <c r="DHZ3" i="10"/>
  <c r="DHB6" i="10"/>
  <c r="DIN3" i="10"/>
  <c r="DJU3" i="10"/>
  <c r="DIW6" i="10"/>
  <c r="DIS3" i="10"/>
  <c r="DIP3" i="10"/>
  <c r="DLA3" i="10"/>
  <c r="DJS3" i="10"/>
  <c r="DHX3" i="10"/>
  <c r="DGZ6" i="10"/>
  <c r="DJI3" i="10"/>
  <c r="DID3" i="10"/>
  <c r="DIT3" i="10"/>
  <c r="DJD3" i="10"/>
  <c r="DJA3" i="10"/>
  <c r="DKN3" i="10"/>
  <c r="DIB3" i="10"/>
  <c r="DJH3" i="10"/>
  <c r="HF6" i="14"/>
  <c r="DSU3" i="10" l="1"/>
  <c r="DLG3" i="10"/>
  <c r="DUI3" i="10"/>
  <c r="DLW3" i="10"/>
  <c r="DRG3" i="10"/>
  <c r="DQI6" i="10"/>
  <c r="DKK3" i="10"/>
  <c r="DLL3" i="10"/>
  <c r="DJR3" i="10"/>
  <c r="DKG3" i="10"/>
  <c r="DIV3" i="10"/>
  <c r="DHX6" i="10"/>
  <c r="DLY3" i="10"/>
  <c r="DJQ3" i="10"/>
  <c r="DJL3" i="10"/>
  <c r="DJF3" i="10"/>
  <c r="DKF3" i="10"/>
  <c r="DIZ3" i="10"/>
  <c r="DJY3" i="10"/>
  <c r="DKB3" i="10"/>
  <c r="DJB3" i="10"/>
  <c r="DKQ3" i="10"/>
  <c r="DJN3" i="10"/>
  <c r="DKS3" i="10"/>
  <c r="DJU6" i="10"/>
  <c r="DIX3" i="10"/>
  <c r="DHZ6" i="10"/>
  <c r="DJJ3" i="10"/>
  <c r="HG6" i="14"/>
  <c r="DSE3" i="10" l="1"/>
  <c r="DRG6" i="10"/>
  <c r="DMU3" i="10"/>
  <c r="DVG3" i="10"/>
  <c r="DME3" i="10"/>
  <c r="DTS3" i="10"/>
  <c r="DLI3" i="10"/>
  <c r="DKH3" i="10"/>
  <c r="DLQ3" i="10"/>
  <c r="DKS6" i="10"/>
  <c r="DLO3" i="10"/>
  <c r="DKZ3" i="10"/>
  <c r="DJX3" i="10"/>
  <c r="DKD3" i="10"/>
  <c r="DKO3" i="10"/>
  <c r="DLE3" i="10"/>
  <c r="DJV3" i="10"/>
  <c r="DIX6" i="10"/>
  <c r="DKL3" i="10"/>
  <c r="DJZ3" i="10"/>
  <c r="DKW3" i="10"/>
  <c r="DLD3" i="10"/>
  <c r="DKJ3" i="10"/>
  <c r="DMW3" i="10"/>
  <c r="DJT3" i="10"/>
  <c r="DIV6" i="10"/>
  <c r="DKP3" i="10"/>
  <c r="DMJ3" i="10"/>
  <c r="HH6" i="14"/>
  <c r="DUQ3" i="10" l="1"/>
  <c r="DNC3" i="10"/>
  <c r="DWE3" i="10"/>
  <c r="DNS3" i="10"/>
  <c r="DTC3" i="10"/>
  <c r="DSE6" i="10"/>
  <c r="DMG3" i="10"/>
  <c r="DLN3" i="10"/>
  <c r="DNU3" i="10"/>
  <c r="DMB3" i="10"/>
  <c r="DKX3" i="10"/>
  <c r="DLJ3" i="10"/>
  <c r="DMC3" i="10"/>
  <c r="DLM3" i="10"/>
  <c r="DKV3" i="10"/>
  <c r="DMO3" i="10"/>
  <c r="DLQ6" i="10"/>
  <c r="DNH3" i="10"/>
  <c r="DKR3" i="10"/>
  <c r="DJT6" i="10"/>
  <c r="DLH3" i="10"/>
  <c r="DLU3" i="10"/>
  <c r="DKT3" i="10"/>
  <c r="DJV6" i="10"/>
  <c r="DLB3" i="10"/>
  <c r="DLX3" i="10"/>
  <c r="DMM3" i="10"/>
  <c r="DLF3" i="10"/>
  <c r="HI6" i="14"/>
  <c r="DUA3" i="10" l="1"/>
  <c r="DTC6" i="10"/>
  <c r="DOQ3" i="10"/>
  <c r="DXC3" i="10"/>
  <c r="DOA3" i="10"/>
  <c r="DVO3" i="10"/>
  <c r="DNE3" i="10"/>
  <c r="DMD3" i="10"/>
  <c r="DMV3" i="10"/>
  <c r="DLR3" i="10"/>
  <c r="DKT6" i="10"/>
  <c r="DMS3" i="10"/>
  <c r="DLP3" i="10"/>
  <c r="DKR6" i="10"/>
  <c r="DNM3" i="10"/>
  <c r="DMO6" i="10"/>
  <c r="DLT3" i="10"/>
  <c r="DNA3" i="10"/>
  <c r="DMH3" i="10"/>
  <c r="DMZ3" i="10"/>
  <c r="DML3" i="10"/>
  <c r="DNK3" i="10"/>
  <c r="DLZ3" i="10"/>
  <c r="DMF3" i="10"/>
  <c r="DOF3" i="10"/>
  <c r="DMK3" i="10"/>
  <c r="DLV3" i="10"/>
  <c r="DOS3" i="10"/>
  <c r="HJ6" i="14"/>
  <c r="DWM3" i="10" l="1"/>
  <c r="DOY3" i="10"/>
  <c r="DYA3" i="10"/>
  <c r="DPO3" i="10"/>
  <c r="DUY3" i="10"/>
  <c r="DUA6" i="10"/>
  <c r="DOC3" i="10"/>
  <c r="DMT3" i="10"/>
  <c r="DNI3" i="10"/>
  <c r="DPD3" i="10"/>
  <c r="DMX3" i="10"/>
  <c r="DNJ3" i="10"/>
  <c r="DNF3" i="10"/>
  <c r="DMR3" i="10"/>
  <c r="DMN3" i="10"/>
  <c r="DLP6" i="10"/>
  <c r="DMP3" i="10"/>
  <c r="DLR6" i="10"/>
  <c r="DNT3" i="10"/>
  <c r="DPQ3" i="10"/>
  <c r="DND3" i="10"/>
  <c r="DOI3" i="10"/>
  <c r="DNX3" i="10"/>
  <c r="DNY3" i="10"/>
  <c r="DOK3" i="10"/>
  <c r="DNM6" i="10"/>
  <c r="DNQ3" i="10"/>
  <c r="DNB3" i="10"/>
  <c r="HK6" i="14"/>
  <c r="DVW3" i="10" l="1"/>
  <c r="DUY6" i="10"/>
  <c r="DQM3" i="10"/>
  <c r="DYY3" i="10"/>
  <c r="DPW3" i="10"/>
  <c r="DXK3" i="10"/>
  <c r="DPA3" i="10"/>
  <c r="DNZ3" i="10"/>
  <c r="DOO3" i="10"/>
  <c r="DOW3" i="10"/>
  <c r="DPG3" i="10"/>
  <c r="DOB3" i="10"/>
  <c r="DOR3" i="10"/>
  <c r="DNL3" i="10"/>
  <c r="DMN6" i="10"/>
  <c r="DOD3" i="10"/>
  <c r="DNV3" i="10"/>
  <c r="DQB3" i="10"/>
  <c r="DNR3" i="10"/>
  <c r="DPI3" i="10"/>
  <c r="DOK6" i="10"/>
  <c r="DOV3" i="10"/>
  <c r="DQO3" i="10"/>
  <c r="DNN3" i="10"/>
  <c r="DMP6" i="10"/>
  <c r="DNP3" i="10"/>
  <c r="DOH3" i="10"/>
  <c r="DOG3" i="10"/>
  <c r="HL6" i="14"/>
  <c r="DYI3" i="10" l="1"/>
  <c r="DQU3" i="10"/>
  <c r="DZW3" i="10"/>
  <c r="DRK3" i="10"/>
  <c r="DVW6" i="10"/>
  <c r="DWU3" i="10"/>
  <c r="DPY3" i="10"/>
  <c r="DON3" i="10"/>
  <c r="DRM3" i="10"/>
  <c r="DQG3" i="10"/>
  <c r="DPI6" i="10"/>
  <c r="DOP3" i="10"/>
  <c r="DOT3" i="10"/>
  <c r="DOJ3" i="10"/>
  <c r="DNL6" i="10"/>
  <c r="DQE3" i="10"/>
  <c r="DPM3" i="10"/>
  <c r="DPE3" i="10"/>
  <c r="DPF3" i="10"/>
  <c r="DOL3" i="10"/>
  <c r="DNN6" i="10"/>
  <c r="DPT3" i="10"/>
  <c r="DQZ3" i="10"/>
  <c r="DPB3" i="10"/>
  <c r="DPP3" i="10"/>
  <c r="DOZ3" i="10"/>
  <c r="DPU3" i="10"/>
  <c r="DOX3" i="10"/>
  <c r="HM6" i="14"/>
  <c r="DXS3" i="10" l="1"/>
  <c r="DWU6" i="10"/>
  <c r="DSI3" i="10"/>
  <c r="EAU3" i="10"/>
  <c r="DRS3" i="10"/>
  <c r="DZG3" i="10"/>
  <c r="DQW3" i="10"/>
  <c r="DPV3" i="10"/>
  <c r="DPX3" i="10"/>
  <c r="DPZ3" i="10"/>
  <c r="DQD3" i="10"/>
  <c r="DQK3" i="10"/>
  <c r="DPR3" i="10"/>
  <c r="DRE3" i="10"/>
  <c r="DQG6" i="10"/>
  <c r="DSK3" i="10"/>
  <c r="DQS3" i="10"/>
  <c r="DQN3" i="10"/>
  <c r="DRX3" i="10"/>
  <c r="DQR3" i="10"/>
  <c r="DPJ3" i="10"/>
  <c r="DOL6" i="10"/>
  <c r="DQC3" i="10"/>
  <c r="DRC3" i="10"/>
  <c r="DPH3" i="10"/>
  <c r="DOJ6" i="10"/>
  <c r="DPN3" i="10"/>
  <c r="DPL3" i="10"/>
  <c r="HN6" i="14"/>
  <c r="EAE3" i="10" l="1"/>
  <c r="DSQ3" i="10"/>
  <c r="EBS3" i="10"/>
  <c r="DTG3" i="10"/>
  <c r="DXS6" i="10"/>
  <c r="DYQ3" i="10"/>
  <c r="DRU3" i="10"/>
  <c r="DQF3" i="10"/>
  <c r="DPH6" i="10"/>
  <c r="DRA3" i="10"/>
  <c r="DRP3" i="10"/>
  <c r="DRL3" i="10"/>
  <c r="DSC3" i="10"/>
  <c r="DRE6" i="10"/>
  <c r="DRB3" i="10"/>
  <c r="DQV3" i="10"/>
  <c r="DQJ3" i="10"/>
  <c r="DQL3" i="10"/>
  <c r="DSA3" i="10"/>
  <c r="DQH3" i="10"/>
  <c r="DPJ6" i="10"/>
  <c r="DSV3" i="10"/>
  <c r="DRQ3" i="10"/>
  <c r="DTI3" i="10"/>
  <c r="DQP3" i="10"/>
  <c r="DRI3" i="10"/>
  <c r="DQX3" i="10"/>
  <c r="DQT3" i="10"/>
  <c r="HO6" i="14"/>
  <c r="DZO3" i="10" l="1"/>
  <c r="DYQ6" i="10"/>
  <c r="DUE3" i="10"/>
  <c r="ECQ3" i="10"/>
  <c r="DTO3" i="10"/>
  <c r="EBC3" i="10"/>
  <c r="DSS3" i="10"/>
  <c r="DRR3" i="10"/>
  <c r="DRN3" i="10"/>
  <c r="DSO3" i="10"/>
  <c r="DRF3" i="10"/>
  <c r="DQH6" i="10"/>
  <c r="DRJ3" i="10"/>
  <c r="DRT3" i="10"/>
  <c r="DRZ3" i="10"/>
  <c r="DTA3" i="10"/>
  <c r="DSC6" i="10"/>
  <c r="DSJ3" i="10"/>
  <c r="DRY3" i="10"/>
  <c r="DRV3" i="10"/>
  <c r="DSG3" i="10"/>
  <c r="DUG3" i="10"/>
  <c r="DTT3" i="10"/>
  <c r="DSY3" i="10"/>
  <c r="DRH3" i="10"/>
  <c r="DSN3" i="10"/>
  <c r="DRD3" i="10"/>
  <c r="DQF6" i="10"/>
  <c r="HP6" i="14"/>
  <c r="ECA3" i="10" l="1"/>
  <c r="DUM3" i="10"/>
  <c r="EDO3" i="10"/>
  <c r="DVC3" i="10"/>
  <c r="EAM3" i="10"/>
  <c r="DZO6" i="10"/>
  <c r="DTQ3" i="10"/>
  <c r="DTL3" i="10"/>
  <c r="DSF3" i="10"/>
  <c r="DUR3" i="10"/>
  <c r="DTE3" i="10"/>
  <c r="DTH3" i="10"/>
  <c r="DSX3" i="10"/>
  <c r="DSH3" i="10"/>
  <c r="DTM3" i="10"/>
  <c r="DSB3" i="10"/>
  <c r="DRD6" i="10"/>
  <c r="DTW3" i="10"/>
  <c r="DVE3" i="10"/>
  <c r="DST3" i="10"/>
  <c r="DSW3" i="10"/>
  <c r="DTY3" i="10"/>
  <c r="DTA6" i="10"/>
  <c r="DSR3" i="10"/>
  <c r="DSD3" i="10"/>
  <c r="DRF6" i="10"/>
  <c r="DSL3" i="10"/>
  <c r="DSP3" i="10"/>
  <c r="HQ6" i="14"/>
  <c r="EBK3" i="10" l="1"/>
  <c r="EAM6" i="10"/>
  <c r="DWA3" i="10"/>
  <c r="EEM3" i="10"/>
  <c r="DVK3" i="10"/>
  <c r="ECY3" i="10"/>
  <c r="DUO3" i="10"/>
  <c r="DTN3" i="10"/>
  <c r="DTB3" i="10"/>
  <c r="DSD6" i="10"/>
  <c r="DUW3" i="10"/>
  <c r="DTY6" i="10"/>
  <c r="DTR3" i="10"/>
  <c r="DUU3" i="10"/>
  <c r="DTF3" i="10"/>
  <c r="DUF3" i="10"/>
  <c r="DUC3" i="10"/>
  <c r="DTD3" i="10"/>
  <c r="DUJ3" i="10"/>
  <c r="DTJ3" i="10"/>
  <c r="DTP3" i="10"/>
  <c r="DTU3" i="10"/>
  <c r="DWC3" i="10"/>
  <c r="DSZ3" i="10"/>
  <c r="DSB6" i="10"/>
  <c r="DUK3" i="10"/>
  <c r="DTV3" i="10"/>
  <c r="DVP3" i="10"/>
  <c r="HR6" i="14"/>
  <c r="EDW3" i="10" l="1"/>
  <c r="DWI3" i="10"/>
  <c r="EFK3" i="10"/>
  <c r="DWY3" i="10"/>
  <c r="ECI3" i="10"/>
  <c r="EBK6" i="10"/>
  <c r="DVM3" i="10"/>
  <c r="DWN3" i="10"/>
  <c r="DUT3" i="10"/>
  <c r="DTX3" i="10"/>
  <c r="DSZ6" i="10"/>
  <c r="DXA3" i="10"/>
  <c r="DUN3" i="10"/>
  <c r="DVH3" i="10"/>
  <c r="DVA3" i="10"/>
  <c r="DUD3" i="10"/>
  <c r="DUP3" i="10"/>
  <c r="DTZ3" i="10"/>
  <c r="DTB6" i="10"/>
  <c r="DVI3" i="10"/>
  <c r="DUS3" i="10"/>
  <c r="DUH3" i="10"/>
  <c r="DUB3" i="10"/>
  <c r="DVD3" i="10"/>
  <c r="DVS3" i="10"/>
  <c r="DVU3" i="10"/>
  <c r="DUW6" i="10"/>
  <c r="DUL3" i="10"/>
  <c r="HS6" i="14"/>
  <c r="EDG3" i="10" l="1"/>
  <c r="ECI6" i="10"/>
  <c r="DXW3" i="10"/>
  <c r="EGI3" i="10"/>
  <c r="DXG3" i="10"/>
  <c r="EEU3" i="10"/>
  <c r="DWK3" i="10"/>
  <c r="DVJ3" i="10"/>
  <c r="DWQ3" i="10"/>
  <c r="DWB3" i="10"/>
  <c r="DVF3" i="10"/>
  <c r="DUX3" i="10"/>
  <c r="DTZ6" i="10"/>
  <c r="DVY3" i="10"/>
  <c r="DVL3" i="10"/>
  <c r="DUV3" i="10"/>
  <c r="DTX6" i="10"/>
  <c r="DXL3" i="10"/>
  <c r="DWS3" i="10"/>
  <c r="DVU6" i="10"/>
  <c r="DUZ3" i="10"/>
  <c r="DVQ3" i="10"/>
  <c r="DWG3" i="10"/>
  <c r="DVN3" i="10"/>
  <c r="DVB3" i="10"/>
  <c r="DWF3" i="10"/>
  <c r="DXY3" i="10"/>
  <c r="DVR3" i="10"/>
  <c r="HT6" i="14"/>
  <c r="EFS3" i="10" l="1"/>
  <c r="DYE3" i="10"/>
  <c r="EHG3" i="10"/>
  <c r="DYU3" i="10"/>
  <c r="EDG6" i="10"/>
  <c r="EEE3" i="10"/>
  <c r="DXI3" i="10"/>
  <c r="DYW3" i="10"/>
  <c r="DVZ3" i="10"/>
  <c r="DWO3" i="10"/>
  <c r="DYJ3" i="10"/>
  <c r="DWJ3" i="10"/>
  <c r="DWD3" i="10"/>
  <c r="DXO3" i="10"/>
  <c r="DWP3" i="10"/>
  <c r="DXD3" i="10"/>
  <c r="DWL3" i="10"/>
  <c r="DXE3" i="10"/>
  <c r="DVX3" i="10"/>
  <c r="DXQ3" i="10"/>
  <c r="DWS6" i="10"/>
  <c r="DVT3" i="10"/>
  <c r="DUV6" i="10"/>
  <c r="DWW3" i="10"/>
  <c r="DVV3" i="10"/>
  <c r="DUX6" i="10"/>
  <c r="DWZ3" i="10"/>
  <c r="DWH3" i="10"/>
  <c r="HU6" i="14"/>
  <c r="EFC3" i="10" l="1"/>
  <c r="EEE6" i="10"/>
  <c r="DZS3" i="10"/>
  <c r="EIE3" i="10"/>
  <c r="DZC3" i="10"/>
  <c r="EGQ3" i="10"/>
  <c r="DYG3" i="10"/>
  <c r="DXF3" i="10"/>
  <c r="DXU3" i="10"/>
  <c r="DYO3" i="10"/>
  <c r="DXQ6" i="10"/>
  <c r="DYC3" i="10"/>
  <c r="DYB3" i="10"/>
  <c r="DYM3" i="10"/>
  <c r="DXH3" i="10"/>
  <c r="DZU3" i="10"/>
  <c r="DXX3" i="10"/>
  <c r="DWT3" i="10"/>
  <c r="DVV6" i="10"/>
  <c r="DWR3" i="10"/>
  <c r="DVT6" i="10"/>
  <c r="DWV3" i="10"/>
  <c r="DXJ3" i="10"/>
  <c r="DXN3" i="10"/>
  <c r="DXB3" i="10"/>
  <c r="DZH3" i="10"/>
  <c r="DXM3" i="10"/>
  <c r="DWX3" i="10"/>
  <c r="HV6" i="14"/>
  <c r="EHO3" i="10" l="1"/>
  <c r="EAA3" i="10"/>
  <c r="EJC3" i="10"/>
  <c r="EAQ3" i="10"/>
  <c r="EGA3" i="10"/>
  <c r="EFC6" i="10"/>
  <c r="DZE3" i="10"/>
  <c r="DYK3" i="10"/>
  <c r="DYL3" i="10"/>
  <c r="DXT3" i="10"/>
  <c r="DXR3" i="10"/>
  <c r="DWT6" i="10"/>
  <c r="EAS3" i="10"/>
  <c r="DYZ3" i="10"/>
  <c r="DZM3" i="10"/>
  <c r="DYO6" i="10"/>
  <c r="DXV3" i="10"/>
  <c r="EAF3" i="10"/>
  <c r="DXZ3" i="10"/>
  <c r="DYH3" i="10"/>
  <c r="DXP3" i="10"/>
  <c r="DWR6" i="10"/>
  <c r="DYV3" i="10"/>
  <c r="DYF3" i="10"/>
  <c r="DZK3" i="10"/>
  <c r="DZA3" i="10"/>
  <c r="DYS3" i="10"/>
  <c r="DYD3" i="10"/>
  <c r="HW6" i="14"/>
  <c r="EGY3" i="10" l="1"/>
  <c r="EGA6" i="10"/>
  <c r="EBO3" i="10"/>
  <c r="EKA3" i="10"/>
  <c r="EAY3" i="10"/>
  <c r="EIM3" i="10"/>
  <c r="EAC3" i="10"/>
  <c r="DZB3" i="10"/>
  <c r="DZY3" i="10"/>
  <c r="DZD3" i="10"/>
  <c r="DZT3" i="10"/>
  <c r="DZF3" i="10"/>
  <c r="EBD3" i="10"/>
  <c r="DZX3" i="10"/>
  <c r="DYP3" i="10"/>
  <c r="DXR6" i="10"/>
  <c r="DZJ3" i="10"/>
  <c r="DZI3" i="10"/>
  <c r="DZQ3" i="10"/>
  <c r="EAI3" i="10"/>
  <c r="DYN3" i="10"/>
  <c r="DXP6" i="10"/>
  <c r="DYX3" i="10"/>
  <c r="DYT3" i="10"/>
  <c r="EAK3" i="10"/>
  <c r="DZM6" i="10"/>
  <c r="EBQ3" i="10"/>
  <c r="DYR3" i="10"/>
  <c r="HX6" i="14"/>
  <c r="EJK3" i="10" l="1"/>
  <c r="EBW3" i="10"/>
  <c r="EKY3" i="10"/>
  <c r="ECM3" i="10"/>
  <c r="EHW3" i="10"/>
  <c r="EGY6" i="10"/>
  <c r="EBA3" i="10"/>
  <c r="DZP3" i="10"/>
  <c r="DZR3" i="10"/>
  <c r="DZL3" i="10"/>
  <c r="DYN6" i="10"/>
  <c r="EBG3" i="10"/>
  <c r="EAG3" i="10"/>
  <c r="DZN3" i="10"/>
  <c r="DYP6" i="10"/>
  <c r="EAV3" i="10"/>
  <c r="ECB3" i="10"/>
  <c r="EAR3" i="10"/>
  <c r="EAW3" i="10"/>
  <c r="ECO3" i="10"/>
  <c r="EBI3" i="10"/>
  <c r="EAK6" i="10"/>
  <c r="DZV3" i="10"/>
  <c r="EAO3" i="10"/>
  <c r="EAH3" i="10"/>
  <c r="EAD3" i="10"/>
  <c r="EAB3" i="10"/>
  <c r="DZZ3" i="10"/>
  <c r="HY6" i="14"/>
  <c r="EIU3" i="10" l="1"/>
  <c r="EHW6" i="10"/>
  <c r="EDK3" i="10"/>
  <c r="ELW3" i="10"/>
  <c r="ECU3" i="10"/>
  <c r="EKI3" i="10"/>
  <c r="EBY3" i="10"/>
  <c r="EAX3" i="10"/>
  <c r="EBB3" i="10"/>
  <c r="EBM3" i="10"/>
  <c r="EAT3" i="10"/>
  <c r="EDM3" i="10"/>
  <c r="EBU3" i="10"/>
  <c r="ECZ3" i="10"/>
  <c r="EAL3" i="10"/>
  <c r="DZN6" i="10"/>
  <c r="ECE3" i="10"/>
  <c r="EAP3" i="10"/>
  <c r="EAN3" i="10"/>
  <c r="EAZ3" i="10"/>
  <c r="EBF3" i="10"/>
  <c r="ECG3" i="10"/>
  <c r="EBI6" i="10"/>
  <c r="EBP3" i="10"/>
  <c r="EBT3" i="10"/>
  <c r="EBE3" i="10"/>
  <c r="EAJ3" i="10"/>
  <c r="DZL6" i="10"/>
  <c r="HZ6" i="14"/>
  <c r="ELG3" i="10" l="1"/>
  <c r="EDS3" i="10"/>
  <c r="EMU3" i="10"/>
  <c r="EEI3" i="10"/>
  <c r="EJS3" i="10"/>
  <c r="EIU6" i="10"/>
  <c r="ECW3" i="10"/>
  <c r="EBH3" i="10"/>
  <c r="EAJ6" i="10"/>
  <c r="ECR3" i="10"/>
  <c r="EBL3" i="10"/>
  <c r="EDC3" i="10"/>
  <c r="EDX3" i="10"/>
  <c r="EEK3" i="10"/>
  <c r="ECK3" i="10"/>
  <c r="EBZ3" i="10"/>
  <c r="ECC3" i="10"/>
  <c r="ECN3" i="10"/>
  <c r="EDE3" i="10"/>
  <c r="ECG6" i="10"/>
  <c r="ECD3" i="10"/>
  <c r="EBX3" i="10"/>
  <c r="EBN3" i="10"/>
  <c r="EBJ3" i="10"/>
  <c r="EAL6" i="10"/>
  <c r="ECS3" i="10"/>
  <c r="EBR3" i="10"/>
  <c r="EBV3" i="10"/>
  <c r="IA6" i="14"/>
  <c r="EKQ3" i="10" l="1"/>
  <c r="EJS6" i="10"/>
  <c r="EFG3" i="10"/>
  <c r="ENS3" i="10"/>
  <c r="EEQ3" i="10"/>
  <c r="EME3" i="10"/>
  <c r="EDU3" i="10"/>
  <c r="ECT3" i="10"/>
  <c r="ECP3" i="10"/>
  <c r="ECH3" i="10"/>
  <c r="EBJ6" i="10"/>
  <c r="ECV3" i="10"/>
  <c r="EEC3" i="10"/>
  <c r="EDE6" i="10"/>
  <c r="EDA3" i="10"/>
  <c r="ECX3" i="10"/>
  <c r="EFI3" i="10"/>
  <c r="EEA3" i="10"/>
  <c r="ECF3" i="10"/>
  <c r="EBH6" i="10"/>
  <c r="EDQ3" i="10"/>
  <c r="ECL3" i="10"/>
  <c r="EDB3" i="10"/>
  <c r="EDL3" i="10"/>
  <c r="EDI3" i="10"/>
  <c r="EEV3" i="10"/>
  <c r="ECJ3" i="10"/>
  <c r="EDP3" i="10"/>
  <c r="IB6" i="14"/>
  <c r="ENC3" i="10" l="1"/>
  <c r="EFO3" i="10"/>
  <c r="EOQ3" i="10"/>
  <c r="EGE3" i="10"/>
  <c r="ELO3" i="10"/>
  <c r="EKQ6" i="10"/>
  <c r="EES3" i="10"/>
  <c r="EFT3" i="10"/>
  <c r="EDZ3" i="10"/>
  <c r="EEO3" i="10"/>
  <c r="EDD3" i="10"/>
  <c r="ECF6" i="10"/>
  <c r="EGG3" i="10"/>
  <c r="EDY3" i="10"/>
  <c r="EDT3" i="10"/>
  <c r="EDN3" i="10"/>
  <c r="EEN3" i="10"/>
  <c r="EDH3" i="10"/>
  <c r="EEG3" i="10"/>
  <c r="EEJ3" i="10"/>
  <c r="EDJ3" i="10"/>
  <c r="EEY3" i="10"/>
  <c r="EDV3" i="10"/>
  <c r="EFA3" i="10"/>
  <c r="EEC6" i="10"/>
  <c r="EDF3" i="10"/>
  <c r="ECH6" i="10"/>
  <c r="EDR3" i="10"/>
  <c r="IC6" i="14"/>
  <c r="EMM3" i="10" l="1"/>
  <c r="ELO6" i="10"/>
  <c r="EHC3" i="10"/>
  <c r="EPO3" i="10"/>
  <c r="EGM3" i="10"/>
  <c r="EOA3" i="10"/>
  <c r="EFQ3" i="10"/>
  <c r="EEP3" i="10"/>
  <c r="EFY3" i="10"/>
  <c r="EFA6" i="10"/>
  <c r="EFW3" i="10"/>
  <c r="EFH3" i="10"/>
  <c r="EEF3" i="10"/>
  <c r="EEL3" i="10"/>
  <c r="EEW3" i="10"/>
  <c r="EFM3" i="10"/>
  <c r="EED3" i="10"/>
  <c r="EDF6" i="10"/>
  <c r="EET3" i="10"/>
  <c r="EEH3" i="10"/>
  <c r="EFE3" i="10"/>
  <c r="EFL3" i="10"/>
  <c r="EER3" i="10"/>
  <c r="EHE3" i="10"/>
  <c r="EEB3" i="10"/>
  <c r="EDD6" i="10"/>
  <c r="EEX3" i="10"/>
  <c r="EGR3" i="10"/>
  <c r="ID6" i="14"/>
  <c r="EOY3" i="10" l="1"/>
  <c r="EHK3" i="10"/>
  <c r="EQM3" i="10"/>
  <c r="EIA3" i="10"/>
  <c r="ENK3" i="10"/>
  <c r="EMM6" i="10"/>
  <c r="EGO3" i="10"/>
  <c r="EFV3" i="10"/>
  <c r="EIC3" i="10"/>
  <c r="EGJ3" i="10"/>
  <c r="EFF3" i="10"/>
  <c r="EFR3" i="10"/>
  <c r="EGK3" i="10"/>
  <c r="EFU3" i="10"/>
  <c r="EFD3" i="10"/>
  <c r="EGW3" i="10"/>
  <c r="EFY6" i="10"/>
  <c r="EHP3" i="10"/>
  <c r="EEZ3" i="10"/>
  <c r="EEB6" i="10"/>
  <c r="EFP3" i="10"/>
  <c r="EGC3" i="10"/>
  <c r="EFB3" i="10"/>
  <c r="EED6" i="10"/>
  <c r="EFJ3" i="10"/>
  <c r="EGF3" i="10"/>
  <c r="EGU3" i="10"/>
  <c r="EFN3" i="10"/>
  <c r="IE6" i="14"/>
  <c r="EOI3" i="10" l="1"/>
  <c r="ENK6" i="10"/>
  <c r="EIY3" i="10"/>
  <c r="ERK3" i="10"/>
  <c r="EII3" i="10"/>
  <c r="EPW3" i="10"/>
  <c r="EHM3" i="10"/>
  <c r="EGL3" i="10"/>
  <c r="EHD3" i="10"/>
  <c r="EFZ3" i="10"/>
  <c r="EFB6" i="10"/>
  <c r="EHA3" i="10"/>
  <c r="EFX3" i="10"/>
  <c r="EEZ6" i="10"/>
  <c r="EHU3" i="10"/>
  <c r="EGW6" i="10"/>
  <c r="EGB3" i="10"/>
  <c r="EHI3" i="10"/>
  <c r="EGP3" i="10"/>
  <c r="EHH3" i="10"/>
  <c r="EGT3" i="10"/>
  <c r="EHS3" i="10"/>
  <c r="EGH3" i="10"/>
  <c r="EGN3" i="10"/>
  <c r="EIN3" i="10"/>
  <c r="EGS3" i="10"/>
  <c r="EGD3" i="10"/>
  <c r="EJA3" i="10"/>
  <c r="IF6" i="14"/>
  <c r="EQU3" i="10" l="1"/>
  <c r="EJG3" i="10"/>
  <c r="ESI3" i="10"/>
  <c r="EJW3" i="10"/>
  <c r="EPG3" i="10"/>
  <c r="EOI6" i="10"/>
  <c r="EIK3" i="10"/>
  <c r="EHB3" i="10"/>
  <c r="EHQ3" i="10"/>
  <c r="EJL3" i="10"/>
  <c r="EHF3" i="10"/>
  <c r="EHR3" i="10"/>
  <c r="EHN3" i="10"/>
  <c r="EGZ3" i="10"/>
  <c r="EGV3" i="10"/>
  <c r="EFX6" i="10"/>
  <c r="EGX3" i="10"/>
  <c r="EFZ6" i="10"/>
  <c r="EIB3" i="10"/>
  <c r="EJY3" i="10"/>
  <c r="EHL3" i="10"/>
  <c r="EIQ3" i="10"/>
  <c r="EIF3" i="10"/>
  <c r="EIG3" i="10"/>
  <c r="EIS3" i="10"/>
  <c r="EHU6" i="10"/>
  <c r="EHY3" i="10"/>
  <c r="EHJ3" i="10"/>
  <c r="IG6" i="14"/>
  <c r="EQE3" i="10" l="1"/>
  <c r="EPG6" i="10"/>
  <c r="EKU3" i="10"/>
  <c r="ETG3" i="10"/>
  <c r="EKE3" i="10"/>
  <c r="ERS3" i="10"/>
  <c r="EJI3" i="10"/>
  <c r="EIH3" i="10"/>
  <c r="EIW3" i="10"/>
  <c r="EJE3" i="10"/>
  <c r="EJO3" i="10"/>
  <c r="EIJ3" i="10"/>
  <c r="EIZ3" i="10"/>
  <c r="EHT3" i="10"/>
  <c r="EGV6" i="10"/>
  <c r="EIL3" i="10"/>
  <c r="EID3" i="10"/>
  <c r="EKJ3" i="10"/>
  <c r="EHZ3" i="10"/>
  <c r="EJQ3" i="10"/>
  <c r="EIS6" i="10"/>
  <c r="EJD3" i="10"/>
  <c r="EKW3" i="10"/>
  <c r="EHV3" i="10"/>
  <c r="EGX6" i="10"/>
  <c r="EHX3" i="10"/>
  <c r="EIP3" i="10"/>
  <c r="EIO3" i="10"/>
  <c r="IH6" i="14"/>
  <c r="ESQ3" i="10" l="1"/>
  <c r="ELC3" i="10"/>
  <c r="EUE3" i="10"/>
  <c r="ELS3" i="10"/>
  <c r="EQE6" i="10"/>
  <c r="ERC3" i="10"/>
  <c r="EKG3" i="10"/>
  <c r="EIV3" i="10"/>
  <c r="ELU3" i="10"/>
  <c r="EKO3" i="10"/>
  <c r="EJQ6" i="10"/>
  <c r="EIX3" i="10"/>
  <c r="EJB3" i="10"/>
  <c r="EIR3" i="10"/>
  <c r="EHT6" i="10"/>
  <c r="EKM3" i="10"/>
  <c r="EJU3" i="10"/>
  <c r="EJM3" i="10"/>
  <c r="EJN3" i="10"/>
  <c r="EIT3" i="10"/>
  <c r="EHV6" i="10"/>
  <c r="EKB3" i="10"/>
  <c r="ELH3" i="10"/>
  <c r="EJJ3" i="10"/>
  <c r="EJX3" i="10"/>
  <c r="EJH3" i="10"/>
  <c r="EKC3" i="10"/>
  <c r="EJF3" i="10"/>
  <c r="II6" i="14"/>
  <c r="ESA3" i="10" l="1"/>
  <c r="ERC6" i="10"/>
  <c r="EMQ3" i="10"/>
  <c r="EVC3" i="10"/>
  <c r="EMA3" i="10"/>
  <c r="ETO3" i="10"/>
  <c r="ELE3" i="10"/>
  <c r="EKD3" i="10"/>
  <c r="EKF3" i="10"/>
  <c r="EKH3" i="10"/>
  <c r="EKL3" i="10"/>
  <c r="EKS3" i="10"/>
  <c r="EJZ3" i="10"/>
  <c r="ELM3" i="10"/>
  <c r="EKO6" i="10"/>
  <c r="EMS3" i="10"/>
  <c r="ELA3" i="10"/>
  <c r="EKV3" i="10"/>
  <c r="EMF3" i="10"/>
  <c r="EKZ3" i="10"/>
  <c r="EJR3" i="10"/>
  <c r="EIT6" i="10"/>
  <c r="EKK3" i="10"/>
  <c r="ELK3" i="10"/>
  <c r="EJP3" i="10"/>
  <c r="EIR6" i="10"/>
  <c r="EJV3" i="10"/>
  <c r="EJT3" i="10"/>
  <c r="IJ6" i="14"/>
  <c r="EUM3" i="10" l="1"/>
  <c r="EMY3" i="10"/>
  <c r="EWA3" i="10"/>
  <c r="ENO3" i="10"/>
  <c r="ESY3" i="10"/>
  <c r="ESA6" i="10"/>
  <c r="EMC3" i="10"/>
  <c r="EKN3" i="10"/>
  <c r="EJP6" i="10"/>
  <c r="ELI3" i="10"/>
  <c r="ELX3" i="10"/>
  <c r="ELT3" i="10"/>
  <c r="EMK3" i="10"/>
  <c r="ELM6" i="10"/>
  <c r="ELJ3" i="10"/>
  <c r="ELD3" i="10"/>
  <c r="EKR3" i="10"/>
  <c r="EKT3" i="10"/>
  <c r="EMI3" i="10"/>
  <c r="EKP3" i="10"/>
  <c r="EJR6" i="10"/>
  <c r="END3" i="10"/>
  <c r="ELY3" i="10"/>
  <c r="ENQ3" i="10"/>
  <c r="EKX3" i="10"/>
  <c r="ELQ3" i="10"/>
  <c r="ELF3" i="10"/>
  <c r="ELB3" i="10"/>
  <c r="IK6" i="14"/>
  <c r="ETW3" i="10" l="1"/>
  <c r="ESY6" i="10"/>
  <c r="EOM3" i="10"/>
  <c r="EWY3" i="10"/>
  <c r="ENW3" i="10"/>
  <c r="EVK3" i="10"/>
  <c r="ENA3" i="10"/>
  <c r="ELZ3" i="10"/>
  <c r="ELV3" i="10"/>
  <c r="EMW3" i="10"/>
  <c r="ELN3" i="10"/>
  <c r="EKP6" i="10"/>
  <c r="ELR3" i="10"/>
  <c r="EMB3" i="10"/>
  <c r="EMH3" i="10"/>
  <c r="ENI3" i="10"/>
  <c r="EMK6" i="10"/>
  <c r="EMR3" i="10"/>
  <c r="EMG3" i="10"/>
  <c r="EMD3" i="10"/>
  <c r="EMO3" i="10"/>
  <c r="EOO3" i="10"/>
  <c r="EOB3" i="10"/>
  <c r="ENG3" i="10"/>
  <c r="ELP3" i="10"/>
  <c r="EMV3" i="10"/>
  <c r="ELL3" i="10"/>
  <c r="EKN6" i="10"/>
  <c r="IL6" i="14"/>
  <c r="EWI3" i="10" l="1"/>
  <c r="EOU3" i="10"/>
  <c r="EXW3" i="10"/>
  <c r="EPK3" i="10"/>
  <c r="ETW6" i="10"/>
  <c r="EUU3" i="10"/>
  <c r="ENY3" i="10"/>
  <c r="ENT3" i="10"/>
  <c r="EMN3" i="10"/>
  <c r="EOZ3" i="10"/>
  <c r="ENM3" i="10"/>
  <c r="ENP3" i="10"/>
  <c r="ENF3" i="10"/>
  <c r="EMP3" i="10"/>
  <c r="ENU3" i="10"/>
  <c r="EMJ3" i="10"/>
  <c r="ELL6" i="10"/>
  <c r="EOE3" i="10"/>
  <c r="EPM3" i="10"/>
  <c r="ENB3" i="10"/>
  <c r="ENE3" i="10"/>
  <c r="EOG3" i="10"/>
  <c r="ENI6" i="10"/>
  <c r="EMZ3" i="10"/>
  <c r="EML3" i="10"/>
  <c r="ELN6" i="10"/>
  <c r="EMT3" i="10"/>
  <c r="EMX3" i="10"/>
  <c r="IM6" i="14"/>
  <c r="EVS3" i="10" l="1"/>
  <c r="EUU6" i="10"/>
  <c r="EQI3" i="10"/>
  <c r="EYU3" i="10"/>
  <c r="EPS3" i="10"/>
  <c r="EXG3" i="10"/>
  <c r="EOW3" i="10"/>
  <c r="ENV3" i="10"/>
  <c r="ENJ3" i="10"/>
  <c r="EML6" i="10"/>
  <c r="EPE3" i="10"/>
  <c r="EOG6" i="10"/>
  <c r="ENZ3" i="10"/>
  <c r="EPC3" i="10"/>
  <c r="ENN3" i="10"/>
  <c r="EON3" i="10"/>
  <c r="EOK3" i="10"/>
  <c r="ENL3" i="10"/>
  <c r="EOR3" i="10"/>
  <c r="ENR3" i="10"/>
  <c r="ENX3" i="10"/>
  <c r="EOC3" i="10"/>
  <c r="EQK3" i="10"/>
  <c r="ENH3" i="10"/>
  <c r="EMJ6" i="10"/>
  <c r="EOS3" i="10"/>
  <c r="EOD3" i="10"/>
  <c r="EPX3" i="10"/>
  <c r="IN6" i="14"/>
  <c r="EYE3" i="10" l="1"/>
  <c r="EQQ3" i="10"/>
  <c r="EZS3" i="10"/>
  <c r="ERG3" i="10"/>
  <c r="EVS6" i="10"/>
  <c r="EWQ3" i="10"/>
  <c r="EPU3" i="10"/>
  <c r="EQV3" i="10"/>
  <c r="EPB3" i="10"/>
  <c r="EOF3" i="10"/>
  <c r="ENH6" i="10"/>
  <c r="ERI3" i="10"/>
  <c r="EOV3" i="10"/>
  <c r="EPP3" i="10"/>
  <c r="EPI3" i="10"/>
  <c r="EOL3" i="10"/>
  <c r="EOX3" i="10"/>
  <c r="EOH3" i="10"/>
  <c r="ENJ6" i="10"/>
  <c r="EPQ3" i="10"/>
  <c r="EPA3" i="10"/>
  <c r="EOP3" i="10"/>
  <c r="EOJ3" i="10"/>
  <c r="EPL3" i="10"/>
  <c r="EQA3" i="10"/>
  <c r="EQC3" i="10"/>
  <c r="EPE6" i="10"/>
  <c r="EOT3" i="10"/>
  <c r="IO6" i="14"/>
  <c r="EXO3" i="10" l="1"/>
  <c r="EWQ6" i="10"/>
  <c r="ESE3" i="10"/>
  <c r="FAQ3" i="10"/>
  <c r="ERO3" i="10"/>
  <c r="EZC3" i="10"/>
  <c r="EQS3" i="10"/>
  <c r="EPR3" i="10"/>
  <c r="EQY3" i="10"/>
  <c r="EQJ3" i="10"/>
  <c r="EPN3" i="10"/>
  <c r="EPF3" i="10"/>
  <c r="EOH6" i="10"/>
  <c r="EQG3" i="10"/>
  <c r="EPT3" i="10"/>
  <c r="EPD3" i="10"/>
  <c r="EOF6" i="10"/>
  <c r="ERT3" i="10"/>
  <c r="ERA3" i="10"/>
  <c r="EQC6" i="10"/>
  <c r="EPH3" i="10"/>
  <c r="EPY3" i="10"/>
  <c r="EQO3" i="10"/>
  <c r="EPV3" i="10"/>
  <c r="EPJ3" i="10"/>
  <c r="EQN3" i="10"/>
  <c r="ESG3" i="10"/>
  <c r="EPZ3" i="10"/>
  <c r="IP6" i="14"/>
  <c r="FAA3" i="10" l="1"/>
  <c r="ESM3" i="10"/>
  <c r="FBO3" i="10"/>
  <c r="ETC3" i="10"/>
  <c r="EYM3" i="10"/>
  <c r="EXO6" i="10"/>
  <c r="ERQ3" i="10"/>
  <c r="EQH3" i="10"/>
  <c r="EQW3" i="10"/>
  <c r="ESR3" i="10"/>
  <c r="EQR3" i="10"/>
  <c r="EQL3" i="10"/>
  <c r="ERW3" i="10"/>
  <c r="ETE3" i="10"/>
  <c r="EQX3" i="10"/>
  <c r="ERL3" i="10"/>
  <c r="EQT3" i="10"/>
  <c r="ERM3" i="10"/>
  <c r="EQF3" i="10"/>
  <c r="ERY3" i="10"/>
  <c r="ERA6" i="10"/>
  <c r="EQB3" i="10"/>
  <c r="EPD6" i="10"/>
  <c r="ERE3" i="10"/>
  <c r="EQD3" i="10"/>
  <c r="EPF6" i="10"/>
  <c r="ERH3" i="10"/>
  <c r="EQP3" i="10"/>
  <c r="IQ6" i="14"/>
  <c r="EZK3" i="10" l="1"/>
  <c r="EYM6" i="10"/>
  <c r="EUA3" i="10"/>
  <c r="FCM3" i="10"/>
  <c r="ETK3" i="10"/>
  <c r="FAY3" i="10"/>
  <c r="ESO3" i="10"/>
  <c r="ERN3" i="10"/>
  <c r="ESC3" i="10"/>
  <c r="ESW3" i="10"/>
  <c r="ERY6" i="10"/>
  <c r="ESK3" i="10"/>
  <c r="ESJ3" i="10"/>
  <c r="EUC3" i="10"/>
  <c r="ERJ3" i="10"/>
  <c r="ETP3" i="10"/>
  <c r="ERU3" i="10"/>
  <c r="ERF3" i="10"/>
  <c r="ESF3" i="10"/>
  <c r="ERB3" i="10"/>
  <c r="EQD6" i="10"/>
  <c r="EQZ3" i="10"/>
  <c r="EQB6" i="10"/>
  <c r="ERD3" i="10"/>
  <c r="ERR3" i="10"/>
  <c r="ERV3" i="10"/>
  <c r="ESU3" i="10"/>
  <c r="ERP3" i="10"/>
  <c r="IR6" i="14"/>
  <c r="FBW3" i="10" l="1"/>
  <c r="EUI3" i="10"/>
  <c r="FDK3" i="10"/>
  <c r="EUY3" i="10"/>
  <c r="FAI3" i="10"/>
  <c r="EZK6" i="10"/>
  <c r="ETM3" i="10"/>
  <c r="EST3" i="10"/>
  <c r="ESB3" i="10"/>
  <c r="ERZ3" i="10"/>
  <c r="ERB6" i="10"/>
  <c r="ESD3" i="10"/>
  <c r="EUN3" i="10"/>
  <c r="ESH3" i="10"/>
  <c r="ETH3" i="10"/>
  <c r="ETU3" i="10"/>
  <c r="ESW6" i="10"/>
  <c r="ESN3" i="10"/>
  <c r="ETS3" i="10"/>
  <c r="ESP3" i="10"/>
  <c r="ERX3" i="10"/>
  <c r="EQZ6" i="10"/>
  <c r="ETD3" i="10"/>
  <c r="ESS3" i="10"/>
  <c r="EVA3" i="10"/>
  <c r="ETI3" i="10"/>
  <c r="ETA3" i="10"/>
  <c r="ESL3" i="10"/>
  <c r="IS6" i="14"/>
  <c r="FBG3" i="10" l="1"/>
  <c r="FAI6" i="10"/>
  <c r="EVW3" i="10"/>
  <c r="FEI3" i="10"/>
  <c r="EVG3" i="10"/>
  <c r="FCU3" i="10"/>
  <c r="EUK3" i="10"/>
  <c r="EUG3" i="10"/>
  <c r="EUB3" i="10"/>
  <c r="ETN3" i="10"/>
  <c r="ETL3" i="10"/>
  <c r="EUF3" i="10"/>
  <c r="EVL3" i="10"/>
  <c r="ESX3" i="10"/>
  <c r="ERZ6" i="10"/>
  <c r="ETR3" i="10"/>
  <c r="ETJ3" i="10"/>
  <c r="ETY3" i="10"/>
  <c r="EVY3" i="10"/>
  <c r="ETQ3" i="10"/>
  <c r="ESV3" i="10"/>
  <c r="ERX6" i="10"/>
  <c r="EUQ3" i="10"/>
  <c r="EUS3" i="10"/>
  <c r="ETU6" i="10"/>
  <c r="ETF3" i="10"/>
  <c r="ETB3" i="10"/>
  <c r="ESZ3" i="10"/>
  <c r="IT6" i="14"/>
  <c r="FDS3" i="10" l="1"/>
  <c r="EWE3" i="10"/>
  <c r="FFG3" i="10"/>
  <c r="EWU3" i="10"/>
  <c r="FCE3" i="10"/>
  <c r="FBG6" i="10"/>
  <c r="EVI3" i="10"/>
  <c r="ETX3" i="10"/>
  <c r="EUD3" i="10"/>
  <c r="ETT3" i="10"/>
  <c r="ESV6" i="10"/>
  <c r="EWW3" i="10"/>
  <c r="EUH3" i="10"/>
  <c r="EUP3" i="10"/>
  <c r="EWJ3" i="10"/>
  <c r="EUL3" i="10"/>
  <c r="ETZ3" i="10"/>
  <c r="EVQ3" i="10"/>
  <c r="EUS6" i="10"/>
  <c r="EVO3" i="10"/>
  <c r="EUO3" i="10"/>
  <c r="EUW3" i="10"/>
  <c r="ETV3" i="10"/>
  <c r="ESX6" i="10"/>
  <c r="EVD3" i="10"/>
  <c r="EUJ3" i="10"/>
  <c r="EUZ3" i="10"/>
  <c r="EVE3" i="10"/>
  <c r="IU6" i="14"/>
  <c r="FDC3" i="10" l="1"/>
  <c r="FCE6" i="10"/>
  <c r="EXS3" i="10"/>
  <c r="FGE3" i="10"/>
  <c r="EXC3" i="10"/>
  <c r="FEQ3" i="10"/>
  <c r="EWG3" i="10"/>
  <c r="EWC3" i="10"/>
  <c r="EVH3" i="10"/>
  <c r="EUT3" i="10"/>
  <c r="ETV6" i="10"/>
  <c r="EVU3" i="10"/>
  <c r="EWM3" i="10"/>
  <c r="EUX3" i="10"/>
  <c r="EVJ3" i="10"/>
  <c r="EXH3" i="10"/>
  <c r="EVF3" i="10"/>
  <c r="EUR3" i="10"/>
  <c r="ETT6" i="10"/>
  <c r="EVB3" i="10"/>
  <c r="EVX3" i="10"/>
  <c r="EWB3" i="10"/>
  <c r="EVM3" i="10"/>
  <c r="EWO3" i="10"/>
  <c r="EVQ6" i="10"/>
  <c r="EVN3" i="10"/>
  <c r="EXU3" i="10"/>
  <c r="EUV3" i="10"/>
  <c r="IV6" i="14"/>
  <c r="FFO3" i="10" l="1"/>
  <c r="EYA3" i="10"/>
  <c r="FHC3" i="10"/>
  <c r="EYQ3" i="10"/>
  <c r="FEA3" i="10"/>
  <c r="FDC6" i="10"/>
  <c r="EXE3" i="10"/>
  <c r="EVT3" i="10"/>
  <c r="EYS3" i="10"/>
  <c r="EWK3" i="10"/>
  <c r="EWZ3" i="10"/>
  <c r="EVZ3" i="10"/>
  <c r="EWD3" i="10"/>
  <c r="EWH3" i="10"/>
  <c r="EVV3" i="10"/>
  <c r="EWS3" i="10"/>
  <c r="EWF3" i="10"/>
  <c r="EWL3" i="10"/>
  <c r="EXM3" i="10"/>
  <c r="EWO6" i="10"/>
  <c r="EWV3" i="10"/>
  <c r="EVP3" i="10"/>
  <c r="EUR6" i="10"/>
  <c r="EYF3" i="10"/>
  <c r="EXK3" i="10"/>
  <c r="EVR3" i="10"/>
  <c r="EUT6" i="10"/>
  <c r="EXA3" i="10"/>
  <c r="IW6" i="14"/>
  <c r="FEY3" i="10" l="1"/>
  <c r="FEA6" i="10"/>
  <c r="EZO3" i="10"/>
  <c r="FIA3" i="10"/>
  <c r="EYY3" i="10"/>
  <c r="FGM3" i="10"/>
  <c r="EYC3" i="10"/>
  <c r="EXY3" i="10"/>
  <c r="EYI3" i="10"/>
  <c r="EZD3" i="10"/>
  <c r="EXT3" i="10"/>
  <c r="EYK3" i="10"/>
  <c r="EXM6" i="10"/>
  <c r="EXJ3" i="10"/>
  <c r="EXD3" i="10"/>
  <c r="EWT3" i="10"/>
  <c r="EXB3" i="10"/>
  <c r="EXX3" i="10"/>
  <c r="EZQ3" i="10"/>
  <c r="EWP3" i="10"/>
  <c r="EVR6" i="10"/>
  <c r="EWN3" i="10"/>
  <c r="EVP6" i="10"/>
  <c r="EXQ3" i="10"/>
  <c r="EXF3" i="10"/>
  <c r="EWX3" i="10"/>
  <c r="EXI3" i="10"/>
  <c r="EWR3" i="10"/>
  <c r="IX6" i="14"/>
  <c r="FHK3" i="10" l="1"/>
  <c r="EZW3" i="10"/>
  <c r="FIY3" i="10"/>
  <c r="FAM3" i="10"/>
  <c r="FFW3" i="10"/>
  <c r="FEY6" i="10"/>
  <c r="EZA3" i="10"/>
  <c r="EXP3" i="10"/>
  <c r="EYG3" i="10"/>
  <c r="EYD3" i="10"/>
  <c r="FAO3" i="10"/>
  <c r="EYV3" i="10"/>
  <c r="EXR3" i="10"/>
  <c r="EYH3" i="10"/>
  <c r="EYR3" i="10"/>
  <c r="EZG3" i="10"/>
  <c r="EXV3" i="10"/>
  <c r="EYO3" i="10"/>
  <c r="EXL3" i="10"/>
  <c r="EWN6" i="10"/>
  <c r="EXN3" i="10"/>
  <c r="EWP6" i="10"/>
  <c r="EXZ3" i="10"/>
  <c r="EYB3" i="10"/>
  <c r="EZI3" i="10"/>
  <c r="EYK6" i="10"/>
  <c r="FAB3" i="10"/>
  <c r="EYW3" i="10"/>
  <c r="IY6" i="14"/>
  <c r="FGU3" i="10" l="1"/>
  <c r="FFW6" i="10"/>
  <c r="FBK3" i="10"/>
  <c r="FJW3" i="10"/>
  <c r="FAU3" i="10"/>
  <c r="FII3" i="10"/>
  <c r="EZY3" i="10"/>
  <c r="EZU3" i="10"/>
  <c r="FAG3" i="10"/>
  <c r="EZI6" i="10"/>
  <c r="EYX3" i="10"/>
  <c r="EYL3" i="10"/>
  <c r="EXN6" i="10"/>
  <c r="EYT3" i="10"/>
  <c r="FAE3" i="10"/>
  <c r="EZF3" i="10"/>
  <c r="EZT3" i="10"/>
  <c r="EZE3" i="10"/>
  <c r="FAZ3" i="10"/>
  <c r="EYZ3" i="10"/>
  <c r="EYJ3" i="10"/>
  <c r="EXL6" i="10"/>
  <c r="EZM3" i="10"/>
  <c r="EZP3" i="10"/>
  <c r="EYP3" i="10"/>
  <c r="FBM3" i="10"/>
  <c r="EZB3" i="10"/>
  <c r="EYN3" i="10"/>
  <c r="IZ6" i="14"/>
  <c r="FJG3" i="10" l="1"/>
  <c r="FBS3" i="10"/>
  <c r="FKU3" i="10"/>
  <c r="FCI3" i="10"/>
  <c r="FHS3" i="10"/>
  <c r="FGU6" i="10"/>
  <c r="FAW3" i="10"/>
  <c r="EZL3" i="10"/>
  <c r="EZN3" i="10"/>
  <c r="EZH3" i="10"/>
  <c r="EYJ6" i="10"/>
  <c r="EZX3" i="10"/>
  <c r="FAC3" i="10"/>
  <c r="FAD3" i="10"/>
  <c r="EZR3" i="10"/>
  <c r="EZJ3" i="10"/>
  <c r="EYL6" i="10"/>
  <c r="FBE3" i="10"/>
  <c r="FAG6" i="10"/>
  <c r="EZZ3" i="10"/>
  <c r="FCK3" i="10"/>
  <c r="FAN3" i="10"/>
  <c r="FAK3" i="10"/>
  <c r="FBX3" i="10"/>
  <c r="FAR3" i="10"/>
  <c r="FBC3" i="10"/>
  <c r="EZV3" i="10"/>
  <c r="FAS3" i="10"/>
  <c r="JA6" i="14"/>
  <c r="FIQ3" i="10" l="1"/>
  <c r="FHS6" i="10"/>
  <c r="FDG3" i="10"/>
  <c r="FLS3" i="10"/>
  <c r="FCQ3" i="10"/>
  <c r="FKE3" i="10"/>
  <c r="FBU3" i="10"/>
  <c r="FBQ3" i="10"/>
  <c r="FBP3" i="10"/>
  <c r="FCV3" i="10"/>
  <c r="FBI3" i="10"/>
  <c r="FDI3" i="10"/>
  <c r="FCC3" i="10"/>
  <c r="FBE6" i="10"/>
  <c r="FAP3" i="10"/>
  <c r="FAV3" i="10"/>
  <c r="FAT3" i="10"/>
  <c r="FCA3" i="10"/>
  <c r="FBL3" i="10"/>
  <c r="FAX3" i="10"/>
  <c r="FAH3" i="10"/>
  <c r="EZJ6" i="10"/>
  <c r="FBB3" i="10"/>
  <c r="FBA3" i="10"/>
  <c r="FAF3" i="10"/>
  <c r="EZH6" i="10"/>
  <c r="FAL3" i="10"/>
  <c r="FAJ3" i="10"/>
  <c r="JB6" i="14"/>
  <c r="FLC3" i="10" l="1"/>
  <c r="FDO3" i="10"/>
  <c r="FMQ3" i="10"/>
  <c r="FEE3" i="10"/>
  <c r="FJO3" i="10"/>
  <c r="FIQ6" i="10"/>
  <c r="FCS3" i="10"/>
  <c r="FBD3" i="10"/>
  <c r="FAF6" i="10"/>
  <c r="FBZ3" i="10"/>
  <c r="FBV3" i="10"/>
  <c r="FCY3" i="10"/>
  <c r="FBT3" i="10"/>
  <c r="FBN3" i="10"/>
  <c r="FEG3" i="10"/>
  <c r="FDT3" i="10"/>
  <c r="FBH3" i="10"/>
  <c r="FBJ3" i="10"/>
  <c r="FBY3" i="10"/>
  <c r="FBF3" i="10"/>
  <c r="FAH6" i="10"/>
  <c r="FCJ3" i="10"/>
  <c r="FBR3" i="10"/>
  <c r="FDA3" i="10"/>
  <c r="FCC6" i="10"/>
  <c r="FCG3" i="10"/>
  <c r="FCN3" i="10"/>
  <c r="FCO3" i="10"/>
  <c r="JC6" i="14"/>
  <c r="FKM3" i="10" l="1"/>
  <c r="FJO6" i="10"/>
  <c r="FFC3" i="10"/>
  <c r="FNO3" i="10"/>
  <c r="FEM3" i="10"/>
  <c r="FMA3" i="10"/>
  <c r="FDQ3" i="10"/>
  <c r="FDM3" i="10"/>
  <c r="FDE3" i="10"/>
  <c r="FCP3" i="10"/>
  <c r="FDH3" i="10"/>
  <c r="FCW3" i="10"/>
  <c r="FCF3" i="10"/>
  <c r="FER3" i="10"/>
  <c r="FCL3" i="10"/>
  <c r="FCX3" i="10"/>
  <c r="FDL3" i="10"/>
  <c r="FDY3" i="10"/>
  <c r="FDA6" i="10"/>
  <c r="FCD3" i="10"/>
  <c r="FBF6" i="10"/>
  <c r="FCH3" i="10"/>
  <c r="FFE3" i="10"/>
  <c r="FCR3" i="10"/>
  <c r="FDW3" i="10"/>
  <c r="FCT3" i="10"/>
  <c r="FCB3" i="10"/>
  <c r="FBD6" i="10"/>
  <c r="JD6" i="14"/>
  <c r="FMY3" i="10" l="1"/>
  <c r="FFK3" i="10"/>
  <c r="FOM3" i="10"/>
  <c r="FGA3" i="10"/>
  <c r="FKM6" i="10"/>
  <c r="FLK3" i="10"/>
  <c r="FEO3" i="10"/>
  <c r="FCZ3" i="10"/>
  <c r="FCB6" i="10"/>
  <c r="FEU3" i="10"/>
  <c r="FGC3" i="10"/>
  <c r="FDF3" i="10"/>
  <c r="FEW3" i="10"/>
  <c r="FDY6" i="10"/>
  <c r="FDV3" i="10"/>
  <c r="FFP3" i="10"/>
  <c r="FDU3" i="10"/>
  <c r="FDN3" i="10"/>
  <c r="FEC3" i="10"/>
  <c r="FDR3" i="10"/>
  <c r="FDP3" i="10"/>
  <c r="FDB3" i="10"/>
  <c r="FCD6" i="10"/>
  <c r="FEJ3" i="10"/>
  <c r="FDJ3" i="10"/>
  <c r="FDD3" i="10"/>
  <c r="FEF3" i="10"/>
  <c r="FEK3" i="10"/>
  <c r="JE6" i="14"/>
  <c r="FLK6" i="10" l="1"/>
  <c r="FMI3" i="10"/>
  <c r="FGY3" i="10"/>
  <c r="FPK3" i="10"/>
  <c r="FGI3" i="10"/>
  <c r="FNW3" i="10"/>
  <c r="FFM3" i="10"/>
  <c r="FFI3" i="10"/>
  <c r="FFD3" i="10"/>
  <c r="FEH3" i="10"/>
  <c r="FFH3" i="10"/>
  <c r="FDZ3" i="10"/>
  <c r="FDB6" i="10"/>
  <c r="FEN3" i="10"/>
  <c r="FFA3" i="10"/>
  <c r="FES3" i="10"/>
  <c r="FFU3" i="10"/>
  <c r="FEW6" i="10"/>
  <c r="FED3" i="10"/>
  <c r="FFS3" i="10"/>
  <c r="FEB3" i="10"/>
  <c r="FEP3" i="10"/>
  <c r="FEL3" i="10"/>
  <c r="FGN3" i="10"/>
  <c r="FET3" i="10"/>
  <c r="FHA3" i="10"/>
  <c r="FDX3" i="10"/>
  <c r="FCZ6" i="10"/>
  <c r="JF6" i="14"/>
  <c r="FOU3" i="10" l="1"/>
  <c r="FHG3" i="10"/>
  <c r="FQI3" i="10"/>
  <c r="FHW3" i="10"/>
  <c r="FNG3" i="10"/>
  <c r="FMI6" i="10"/>
  <c r="FGK3" i="10"/>
  <c r="FEV3" i="10"/>
  <c r="FDX6" i="10"/>
  <c r="FHL3" i="10"/>
  <c r="FFN3" i="10"/>
  <c r="FEZ3" i="10"/>
  <c r="FGQ3" i="10"/>
  <c r="FGS3" i="10"/>
  <c r="FFU6" i="10"/>
  <c r="FFQ3" i="10"/>
  <c r="FFL3" i="10"/>
  <c r="FGF3" i="10"/>
  <c r="FGB3" i="10"/>
  <c r="FHY3" i="10"/>
  <c r="FFR3" i="10"/>
  <c r="FFJ3" i="10"/>
  <c r="FFB3" i="10"/>
  <c r="FFY3" i="10"/>
  <c r="FEX3" i="10"/>
  <c r="FDZ6" i="10"/>
  <c r="FFF3" i="10"/>
  <c r="FGG3" i="10"/>
  <c r="JG6" i="14"/>
  <c r="FOE3" i="10" l="1"/>
  <c r="FNG6" i="10"/>
  <c r="FIU3" i="10"/>
  <c r="FRG3" i="10"/>
  <c r="FIE3" i="10"/>
  <c r="FPS3" i="10"/>
  <c r="FHI3" i="10"/>
  <c r="FHE3" i="10"/>
  <c r="FFV3" i="10"/>
  <c r="FEX6" i="10"/>
  <c r="FGP3" i="10"/>
  <c r="FGZ3" i="10"/>
  <c r="FGJ3" i="10"/>
  <c r="FHQ3" i="10"/>
  <c r="FGS6" i="10"/>
  <c r="FFX3" i="10"/>
  <c r="FGL3" i="10"/>
  <c r="FGD3" i="10"/>
  <c r="FGW3" i="10"/>
  <c r="FFZ3" i="10"/>
  <c r="FGH3" i="10"/>
  <c r="FIW3" i="10"/>
  <c r="FHD3" i="10"/>
  <c r="FGO3" i="10"/>
  <c r="FHO3" i="10"/>
  <c r="FIJ3" i="10"/>
  <c r="FFT3" i="10"/>
  <c r="FEV6" i="10"/>
  <c r="JH6" i="14"/>
  <c r="FQQ3" i="10" l="1"/>
  <c r="FJC3" i="10"/>
  <c r="FSE3" i="10"/>
  <c r="FJS3" i="10"/>
  <c r="FOE6" i="10"/>
  <c r="FPC3" i="10"/>
  <c r="FIG3" i="10"/>
  <c r="FGR3" i="10"/>
  <c r="FFT6" i="10"/>
  <c r="FHM3" i="10"/>
  <c r="FJU3" i="10"/>
  <c r="FHU3" i="10"/>
  <c r="FGV3" i="10"/>
  <c r="FHH3" i="10"/>
  <c r="FHN3" i="10"/>
  <c r="FGT3" i="10"/>
  <c r="FFV6" i="10"/>
  <c r="FJH3" i="10"/>
  <c r="FIM3" i="10"/>
  <c r="FIB3" i="10"/>
  <c r="FHF3" i="10"/>
  <c r="FGX3" i="10"/>
  <c r="FHB3" i="10"/>
  <c r="FHJ3" i="10"/>
  <c r="FIO3" i="10"/>
  <c r="FHQ6" i="10"/>
  <c r="FHX3" i="10"/>
  <c r="FIC3" i="10"/>
  <c r="JI6" i="14"/>
  <c r="FPC6" i="10" l="1"/>
  <c r="FQA3" i="10"/>
  <c r="FKQ3" i="10"/>
  <c r="FTC3" i="10"/>
  <c r="FKA3" i="10"/>
  <c r="FRO3" i="10"/>
  <c r="FJE3" i="10"/>
  <c r="FJA3" i="10"/>
  <c r="FJM3" i="10"/>
  <c r="FIO6" i="10"/>
  <c r="FHZ3" i="10"/>
  <c r="FID3" i="10"/>
  <c r="FJK3" i="10"/>
  <c r="FHR3" i="10"/>
  <c r="FGT6" i="10"/>
  <c r="FIL3" i="10"/>
  <c r="FHT3" i="10"/>
  <c r="FIS3" i="10"/>
  <c r="FKS3" i="10"/>
  <c r="FIV3" i="10"/>
  <c r="FIH3" i="10"/>
  <c r="FHV3" i="10"/>
  <c r="FIZ3" i="10"/>
  <c r="FKF3" i="10"/>
  <c r="FIF3" i="10"/>
  <c r="FIK3" i="10"/>
  <c r="FHP3" i="10"/>
  <c r="FGR6" i="10"/>
  <c r="JJ6" i="14"/>
  <c r="FSM3" i="10" l="1"/>
  <c r="FKY3" i="10"/>
  <c r="FUA3" i="10"/>
  <c r="FLO3" i="10"/>
  <c r="FQY3" i="10"/>
  <c r="FQA6" i="10"/>
  <c r="FKC3" i="10"/>
  <c r="FIN3" i="10"/>
  <c r="FHP6" i="10"/>
  <c r="FJD3" i="10"/>
  <c r="FLD3" i="10"/>
  <c r="FIT3" i="10"/>
  <c r="FJT3" i="10"/>
  <c r="FJQ3" i="10"/>
  <c r="FJJ3" i="10"/>
  <c r="FKI3" i="10"/>
  <c r="FIX3" i="10"/>
  <c r="FJI3" i="10"/>
  <c r="FJX3" i="10"/>
  <c r="FJF3" i="10"/>
  <c r="FLQ3" i="10"/>
  <c r="FIR3" i="10"/>
  <c r="FIP3" i="10"/>
  <c r="FHR6" i="10"/>
  <c r="FJB3" i="10"/>
  <c r="FKK3" i="10"/>
  <c r="FJM6" i="10"/>
  <c r="FJY3" i="10"/>
  <c r="JK6" i="14"/>
  <c r="FQY6" i="10" l="1"/>
  <c r="FRW3" i="10"/>
  <c r="FMM3" i="10"/>
  <c r="FUY3" i="10"/>
  <c r="FLW3" i="10"/>
  <c r="FTK3" i="10"/>
  <c r="FLA3" i="10"/>
  <c r="FKW3" i="10"/>
  <c r="FJZ3" i="10"/>
  <c r="FJP3" i="10"/>
  <c r="FKV3" i="10"/>
  <c r="FLG3" i="10"/>
  <c r="FKO3" i="10"/>
  <c r="FKR3" i="10"/>
  <c r="FMB3" i="10"/>
  <c r="FLI3" i="10"/>
  <c r="FKK6" i="10"/>
  <c r="FJN3" i="10"/>
  <c r="FIP6" i="10"/>
  <c r="FMO3" i="10"/>
  <c r="FKD3" i="10"/>
  <c r="FKG3" i="10"/>
  <c r="FJV3" i="10"/>
  <c r="FKH3" i="10"/>
  <c r="FJR3" i="10"/>
  <c r="FKB3" i="10"/>
  <c r="FJL3" i="10"/>
  <c r="FIN6" i="10"/>
  <c r="JL6" i="14"/>
  <c r="FUI3" i="10" l="1"/>
  <c r="FMU3" i="10"/>
  <c r="FVW3" i="10"/>
  <c r="FNK3" i="10"/>
  <c r="FSU3" i="10"/>
  <c r="FRW6" i="10"/>
  <c r="FLY3" i="10"/>
  <c r="FKJ3" i="10"/>
  <c r="FJL6" i="10"/>
  <c r="FKP3" i="10"/>
  <c r="FLF3" i="10"/>
  <c r="FLE3" i="10"/>
  <c r="FLB3" i="10"/>
  <c r="FKL3" i="10"/>
  <c r="FJN6" i="10"/>
  <c r="FLP3" i="10"/>
  <c r="FME3" i="10"/>
  <c r="FKX3" i="10"/>
  <c r="FKZ3" i="10"/>
  <c r="FKT3" i="10"/>
  <c r="FNM3" i="10"/>
  <c r="FMG3" i="10"/>
  <c r="FLI6" i="10"/>
  <c r="FMZ3" i="10"/>
  <c r="FLM3" i="10"/>
  <c r="FLT3" i="10"/>
  <c r="FKN3" i="10"/>
  <c r="FLU3" i="10"/>
  <c r="JM6" i="14"/>
  <c r="FSU6" i="10" l="1"/>
  <c r="FTS3" i="10"/>
  <c r="FOI3" i="10"/>
  <c r="FWU3" i="10"/>
  <c r="FNS3" i="10"/>
  <c r="FVG3" i="10"/>
  <c r="FMW3" i="10"/>
  <c r="FMS3" i="10"/>
  <c r="FMR3" i="10"/>
  <c r="FMK3" i="10"/>
  <c r="FNE3" i="10"/>
  <c r="FMG6" i="10"/>
  <c r="FLV3" i="10"/>
  <c r="FMN3" i="10"/>
  <c r="FLJ3" i="10"/>
  <c r="FKL6" i="10"/>
  <c r="FMC3" i="10"/>
  <c r="FLN3" i="10"/>
  <c r="FLL3" i="10"/>
  <c r="FNX3" i="10"/>
  <c r="FOK3" i="10"/>
  <c r="FLR3" i="10"/>
  <c r="FLX3" i="10"/>
  <c r="FNC3" i="10"/>
  <c r="FLZ3" i="10"/>
  <c r="FMD3" i="10"/>
  <c r="FLH3" i="10"/>
  <c r="FKJ6" i="10"/>
  <c r="JN6" i="14"/>
  <c r="FWE3" i="10" l="1"/>
  <c r="FOQ3" i="10"/>
  <c r="FXS3" i="10"/>
  <c r="FPG3" i="10"/>
  <c r="FUQ3" i="10"/>
  <c r="FTS6" i="10"/>
  <c r="FNU3" i="10"/>
  <c r="FMF3" i="10"/>
  <c r="FLH6" i="10"/>
  <c r="FMX3" i="10"/>
  <c r="FOA3" i="10"/>
  <c r="FMV3" i="10"/>
  <c r="FPI3" i="10"/>
  <c r="FML3" i="10"/>
  <c r="FMH3" i="10"/>
  <c r="FLJ6" i="10"/>
  <c r="FOC3" i="10"/>
  <c r="FNE6" i="10"/>
  <c r="FNP3" i="10"/>
  <c r="FNB3" i="10"/>
  <c r="FMP3" i="10"/>
  <c r="FOV3" i="10"/>
  <c r="FMJ3" i="10"/>
  <c r="FNA3" i="10"/>
  <c r="FNL3" i="10"/>
  <c r="FMT3" i="10"/>
  <c r="FNI3" i="10"/>
  <c r="FNQ3" i="10"/>
  <c r="JO6" i="14"/>
  <c r="FVO3" i="10" l="1"/>
  <c r="FUQ6" i="10"/>
  <c r="FQE3" i="10"/>
  <c r="FYQ3" i="10"/>
  <c r="FPO3" i="10"/>
  <c r="FXC3" i="10"/>
  <c r="FOS3" i="10"/>
  <c r="FOO3" i="10"/>
  <c r="FOJ3" i="10"/>
  <c r="FNH3" i="10"/>
  <c r="FNN3" i="10"/>
  <c r="FON3" i="10"/>
  <c r="FNF3" i="10"/>
  <c r="FMH6" i="10"/>
  <c r="FNT3" i="10"/>
  <c r="FNV3" i="10"/>
  <c r="FOG3" i="10"/>
  <c r="FNR3" i="10"/>
  <c r="FNY3" i="10"/>
  <c r="FPT3" i="10"/>
  <c r="FNZ3" i="10"/>
  <c r="FPA3" i="10"/>
  <c r="FOC6" i="10"/>
  <c r="FNJ3" i="10"/>
  <c r="FQG3" i="10"/>
  <c r="FOY3" i="10"/>
  <c r="FND3" i="10"/>
  <c r="FMF6" i="10"/>
  <c r="JP6" i="14"/>
  <c r="FYA3" i="10" l="1"/>
  <c r="FQM3" i="10"/>
  <c r="FZO3" i="10"/>
  <c r="FRC3" i="10"/>
  <c r="FVO6" i="10"/>
  <c r="FWM3" i="10"/>
  <c r="FPQ3" i="10"/>
  <c r="FOB3" i="10"/>
  <c r="FND6" i="10"/>
  <c r="FRE3" i="10"/>
  <c r="FOX3" i="10"/>
  <c r="FQR3" i="10"/>
  <c r="FOP3" i="10"/>
  <c r="FOT3" i="10"/>
  <c r="FOF3" i="10"/>
  <c r="FPW3" i="10"/>
  <c r="FOH3" i="10"/>
  <c r="FPY3" i="10"/>
  <c r="FPA6" i="10"/>
  <c r="FOW3" i="10"/>
  <c r="FPE3" i="10"/>
  <c r="FOR3" i="10"/>
  <c r="FOD3" i="10"/>
  <c r="FNF6" i="10"/>
  <c r="FPL3" i="10"/>
  <c r="FOL3" i="10"/>
  <c r="FPH3" i="10"/>
  <c r="FPM3" i="10"/>
  <c r="JQ6" i="14"/>
  <c r="FXK3" i="10" l="1"/>
  <c r="FWM6" i="10"/>
  <c r="FSA3" i="10"/>
  <c r="GAM3" i="10"/>
  <c r="FRK3" i="10"/>
  <c r="FYY3" i="10"/>
  <c r="FQO3" i="10"/>
  <c r="FQK3" i="10"/>
  <c r="FPJ3" i="10"/>
  <c r="FPB3" i="10"/>
  <c r="FOD6" i="10"/>
  <c r="FQC3" i="10"/>
  <c r="FPF3" i="10"/>
  <c r="FPN3" i="10"/>
  <c r="FPV3" i="10"/>
  <c r="FSC3" i="10"/>
  <c r="FQF3" i="10"/>
  <c r="FQJ3" i="10"/>
  <c r="FPP3" i="10"/>
  <c r="FPU3" i="10"/>
  <c r="FQW3" i="10"/>
  <c r="FPY6" i="10"/>
  <c r="FQU3" i="10"/>
  <c r="FPD3" i="10"/>
  <c r="FPR3" i="10"/>
  <c r="FRP3" i="10"/>
  <c r="FOZ3" i="10"/>
  <c r="FOB6" i="10"/>
  <c r="JR6" i="14"/>
  <c r="FZW3" i="10" l="1"/>
  <c r="FSI3" i="10"/>
  <c r="GBK3" i="10"/>
  <c r="FSY3" i="10"/>
  <c r="FYI3" i="10"/>
  <c r="FXK6" i="10"/>
  <c r="FRM3" i="10"/>
  <c r="FPX3" i="10"/>
  <c r="FOZ6" i="10"/>
  <c r="FSN3" i="10"/>
  <c r="FRS3" i="10"/>
  <c r="FQS3" i="10"/>
  <c r="FRH3" i="10"/>
  <c r="FTA3" i="10"/>
  <c r="FQL3" i="10"/>
  <c r="FQD3" i="10"/>
  <c r="FRA3" i="10"/>
  <c r="FQH3" i="10"/>
  <c r="FQP3" i="10"/>
  <c r="FQB3" i="10"/>
  <c r="FRU3" i="10"/>
  <c r="FQW6" i="10"/>
  <c r="FQN3" i="10"/>
  <c r="FRD3" i="10"/>
  <c r="FQT3" i="10"/>
  <c r="FPZ3" i="10"/>
  <c r="FPB6" i="10"/>
  <c r="FRI3" i="10"/>
  <c r="JS6" i="14"/>
  <c r="FZG3" i="10" l="1"/>
  <c r="FYI6" i="10"/>
  <c r="FTW3" i="10"/>
  <c r="GCI3" i="10"/>
  <c r="FTG3" i="10"/>
  <c r="GAU3" i="10"/>
  <c r="FSK3" i="10"/>
  <c r="FSG3" i="10"/>
  <c r="FSB3" i="10"/>
  <c r="FSS3" i="10"/>
  <c r="FRU6" i="10"/>
  <c r="FRN3" i="10"/>
  <c r="FRF3" i="10"/>
  <c r="FRB3" i="10"/>
  <c r="FRJ3" i="10"/>
  <c r="FSF3" i="10"/>
  <c r="FSQ3" i="10"/>
  <c r="FTL3" i="10"/>
  <c r="FQX3" i="10"/>
  <c r="FPZ6" i="10"/>
  <c r="FRR3" i="10"/>
  <c r="FRL3" i="10"/>
  <c r="FQZ3" i="10"/>
  <c r="FRY3" i="10"/>
  <c r="FTY3" i="10"/>
  <c r="FRQ3" i="10"/>
  <c r="FQV3" i="10"/>
  <c r="FPX6" i="10"/>
  <c r="JT6" i="14"/>
  <c r="GBS3" i="10" l="1"/>
  <c r="FUE3" i="10"/>
  <c r="GDG3" i="10"/>
  <c r="FUU3" i="10"/>
  <c r="GAE3" i="10"/>
  <c r="FZG6" i="10"/>
  <c r="FTI3" i="10"/>
  <c r="FRT3" i="10"/>
  <c r="FQV6" i="10"/>
  <c r="FSO3" i="10"/>
  <c r="FSJ3" i="10"/>
  <c r="FUJ3" i="10"/>
  <c r="FTD3" i="10"/>
  <c r="FRZ3" i="10"/>
  <c r="FSL3" i="10"/>
  <c r="FSZ3" i="10"/>
  <c r="FUW3" i="10"/>
  <c r="FSW3" i="10"/>
  <c r="FRX3" i="10"/>
  <c r="FSP3" i="10"/>
  <c r="FRV3" i="10"/>
  <c r="FQX6" i="10"/>
  <c r="FTO3" i="10"/>
  <c r="FSH3" i="10"/>
  <c r="FSD3" i="10"/>
  <c r="FTQ3" i="10"/>
  <c r="FSS6" i="10"/>
  <c r="FTE3" i="10"/>
  <c r="JU6" i="14"/>
  <c r="GBC3" i="10" l="1"/>
  <c r="GAE6" i="10"/>
  <c r="FVS3" i="10"/>
  <c r="GEE3" i="10"/>
  <c r="FVC3" i="10"/>
  <c r="GCQ3" i="10"/>
  <c r="FUG3" i="10"/>
  <c r="FUC3" i="10"/>
  <c r="FUO3" i="10"/>
  <c r="FTQ6" i="10"/>
  <c r="FTF3" i="10"/>
  <c r="FST3" i="10"/>
  <c r="FRV6" i="10"/>
  <c r="FSV3" i="10"/>
  <c r="FVU3" i="10"/>
  <c r="FTJ3" i="10"/>
  <c r="FUB3" i="10"/>
  <c r="FTM3" i="10"/>
  <c r="FTB3" i="10"/>
  <c r="FUM3" i="10"/>
  <c r="FTN3" i="10"/>
  <c r="FTU3" i="10"/>
  <c r="FTX3" i="10"/>
  <c r="FSX3" i="10"/>
  <c r="FVH3" i="10"/>
  <c r="FTH3" i="10"/>
  <c r="FSR3" i="10"/>
  <c r="FRT6" i="10"/>
  <c r="JV6" i="14"/>
  <c r="GDO3" i="10" l="1"/>
  <c r="FWA3" i="10"/>
  <c r="GFC3" i="10"/>
  <c r="FWQ3" i="10"/>
  <c r="GCA3" i="10"/>
  <c r="GBC6" i="10"/>
  <c r="FVE3" i="10"/>
  <c r="FTP3" i="10"/>
  <c r="FSR6" i="10"/>
  <c r="FUF3" i="10"/>
  <c r="FTV3" i="10"/>
  <c r="FUL3" i="10"/>
  <c r="FTZ3" i="10"/>
  <c r="FUK3" i="10"/>
  <c r="FUH3" i="10"/>
  <c r="FWS3" i="10"/>
  <c r="FTR3" i="10"/>
  <c r="FST6" i="10"/>
  <c r="FVM3" i="10"/>
  <c r="FUO6" i="10"/>
  <c r="FWF3" i="10"/>
  <c r="FUV3" i="10"/>
  <c r="FUS3" i="10"/>
  <c r="FVK3" i="10"/>
  <c r="FUZ3" i="10"/>
  <c r="FTT3" i="10"/>
  <c r="FUD3" i="10"/>
  <c r="FVA3" i="10"/>
  <c r="JW6" i="14"/>
  <c r="GCY3" i="10" l="1"/>
  <c r="GCA6" i="10"/>
  <c r="FXO3" i="10"/>
  <c r="GGA3" i="10"/>
  <c r="FWY3" i="10"/>
  <c r="GEM3" i="10"/>
  <c r="FWC3" i="10"/>
  <c r="FVY3" i="10"/>
  <c r="FUR3" i="10"/>
  <c r="FVX3" i="10"/>
  <c r="FVQ3" i="10"/>
  <c r="FXD3" i="10"/>
  <c r="FWK3" i="10"/>
  <c r="FVM6" i="10"/>
  <c r="FXQ3" i="10"/>
  <c r="FUX3" i="10"/>
  <c r="FVD3" i="10"/>
  <c r="FVB3" i="10"/>
  <c r="FWI3" i="10"/>
  <c r="FVT3" i="10"/>
  <c r="FUP3" i="10"/>
  <c r="FTR6" i="10"/>
  <c r="FVF3" i="10"/>
  <c r="FVI3" i="10"/>
  <c r="FVJ3" i="10"/>
  <c r="FUT3" i="10"/>
  <c r="FUN3" i="10"/>
  <c r="FTP6" i="10"/>
  <c r="JX6" i="14"/>
  <c r="GFK3" i="10" l="1"/>
  <c r="FXW3" i="10"/>
  <c r="GGY3" i="10"/>
  <c r="FYM3" i="10"/>
  <c r="GDW3" i="10"/>
  <c r="GCY6" i="10"/>
  <c r="FXA3" i="10"/>
  <c r="FVL3" i="10"/>
  <c r="FUN6" i="10"/>
  <c r="FWH3" i="10"/>
  <c r="FWD3" i="10"/>
  <c r="FXG3" i="10"/>
  <c r="FWB3" i="10"/>
  <c r="FVV3" i="10"/>
  <c r="FYO3" i="10"/>
  <c r="FYB3" i="10"/>
  <c r="FVP3" i="10"/>
  <c r="FVR3" i="10"/>
  <c r="FWG3" i="10"/>
  <c r="FVN3" i="10"/>
  <c r="FUP6" i="10"/>
  <c r="FWR3" i="10"/>
  <c r="FVZ3" i="10"/>
  <c r="FXI3" i="10"/>
  <c r="FWK6" i="10"/>
  <c r="FWO3" i="10"/>
  <c r="FWV3" i="10"/>
  <c r="FWW3" i="10"/>
  <c r="JY6" i="14"/>
  <c r="GEU3" i="10" l="1"/>
  <c r="GDW6" i="10"/>
  <c r="FZK3" i="10"/>
  <c r="GHW3" i="10"/>
  <c r="FYU3" i="10"/>
  <c r="GGI3" i="10"/>
  <c r="FXY3" i="10"/>
  <c r="FXU3" i="10"/>
  <c r="FXM3" i="10"/>
  <c r="FWX3" i="10"/>
  <c r="FXP3" i="10"/>
  <c r="FXE3" i="10"/>
  <c r="FWN3" i="10"/>
  <c r="FYZ3" i="10"/>
  <c r="FWT3" i="10"/>
  <c r="FXF3" i="10"/>
  <c r="FXT3" i="10"/>
  <c r="FYG3" i="10"/>
  <c r="FXI6" i="10"/>
  <c r="FWL3" i="10"/>
  <c r="FVN6" i="10"/>
  <c r="FWP3" i="10"/>
  <c r="FZM3" i="10"/>
  <c r="FWZ3" i="10"/>
  <c r="FYE3" i="10"/>
  <c r="FXB3" i="10"/>
  <c r="FWJ3" i="10"/>
  <c r="FVL6" i="10"/>
  <c r="JZ6" i="14"/>
  <c r="GHG3" i="10" l="1"/>
  <c r="FZS3" i="10"/>
  <c r="GIU3" i="10"/>
  <c r="GAI3" i="10"/>
  <c r="GFS3" i="10"/>
  <c r="GEU6" i="10"/>
  <c r="FYW3" i="10"/>
  <c r="FXH3" i="10"/>
  <c r="FWJ6" i="10"/>
  <c r="FZC3" i="10"/>
  <c r="GAK3" i="10"/>
  <c r="FXN3" i="10"/>
  <c r="FZE3" i="10"/>
  <c r="FYG6" i="10"/>
  <c r="FYD3" i="10"/>
  <c r="FZX3" i="10"/>
  <c r="FYC3" i="10"/>
  <c r="FXV3" i="10"/>
  <c r="FYK3" i="10"/>
  <c r="FXZ3" i="10"/>
  <c r="FXX3" i="10"/>
  <c r="FXJ3" i="10"/>
  <c r="FWL6" i="10"/>
  <c r="FYR3" i="10"/>
  <c r="FXR3" i="10"/>
  <c r="FXL3" i="10"/>
  <c r="FYN3" i="10"/>
  <c r="FYS3" i="10"/>
  <c r="KA6" i="14"/>
  <c r="GGQ3" i="10" l="1"/>
  <c r="GFS6" i="10"/>
  <c r="GBG3" i="10"/>
  <c r="GJS3" i="10"/>
  <c r="GAQ3" i="10"/>
  <c r="GIE3" i="10"/>
  <c r="FZU3" i="10"/>
  <c r="FZQ3" i="10"/>
  <c r="FZL3" i="10"/>
  <c r="FYP3" i="10"/>
  <c r="FZP3" i="10"/>
  <c r="FYH3" i="10"/>
  <c r="FXJ6" i="10"/>
  <c r="FYV3" i="10"/>
  <c r="FZI3" i="10"/>
  <c r="FZA3" i="10"/>
  <c r="GAC3" i="10"/>
  <c r="FZE6" i="10"/>
  <c r="FYL3" i="10"/>
  <c r="GAA3" i="10"/>
  <c r="FYJ3" i="10"/>
  <c r="FYX3" i="10"/>
  <c r="FYT3" i="10"/>
  <c r="GAV3" i="10"/>
  <c r="FZB3" i="10"/>
  <c r="GBI3" i="10"/>
  <c r="FYF3" i="10"/>
  <c r="FXH6" i="10"/>
  <c r="KB6" i="14"/>
  <c r="GJC3" i="10" l="1"/>
  <c r="GBO3" i="10"/>
  <c r="GKQ3" i="10"/>
  <c r="GCE3" i="10"/>
  <c r="GHO3" i="10"/>
  <c r="GGQ6" i="10"/>
  <c r="GAS3" i="10"/>
  <c r="FZD3" i="10"/>
  <c r="FYF6" i="10"/>
  <c r="GBT3" i="10"/>
  <c r="FZV3" i="10"/>
  <c r="FZH3" i="10"/>
  <c r="GAY3" i="10"/>
  <c r="GBA3" i="10"/>
  <c r="GAC6" i="10"/>
  <c r="FZY3" i="10"/>
  <c r="FZT3" i="10"/>
  <c r="GAN3" i="10"/>
  <c r="GAJ3" i="10"/>
  <c r="GCG3" i="10"/>
  <c r="FZZ3" i="10"/>
  <c r="FZR3" i="10"/>
  <c r="FZJ3" i="10"/>
  <c r="GAG3" i="10"/>
  <c r="FZF3" i="10"/>
  <c r="FYH6" i="10"/>
  <c r="FZN3" i="10"/>
  <c r="GAO3" i="10"/>
  <c r="KC6" i="14"/>
  <c r="GHO6" i="10" l="1"/>
  <c r="GIM3" i="10"/>
  <c r="GDC3" i="10"/>
  <c r="GLO3" i="10"/>
  <c r="GCM3" i="10"/>
  <c r="GKA3" i="10"/>
  <c r="GBQ3" i="10"/>
  <c r="GBM3" i="10"/>
  <c r="GAD3" i="10"/>
  <c r="FZF6" i="10"/>
  <c r="GAX3" i="10"/>
  <c r="GBH3" i="10"/>
  <c r="GAR3" i="10"/>
  <c r="GBY3" i="10"/>
  <c r="GBA6" i="10"/>
  <c r="GAF3" i="10"/>
  <c r="GAT3" i="10"/>
  <c r="GAL3" i="10"/>
  <c r="GBE3" i="10"/>
  <c r="GAH3" i="10"/>
  <c r="GAP3" i="10"/>
  <c r="GDE3" i="10"/>
  <c r="GBL3" i="10"/>
  <c r="GAW3" i="10"/>
  <c r="GBW3" i="10"/>
  <c r="GCR3" i="10"/>
  <c r="GAB3" i="10"/>
  <c r="FZD6" i="10"/>
  <c r="KD6" i="14"/>
  <c r="GKY3" i="10" l="1"/>
  <c r="GDK3" i="10"/>
  <c r="GMM3" i="10"/>
  <c r="GEA3" i="10"/>
  <c r="GJK3" i="10"/>
  <c r="GIM6" i="10"/>
  <c r="GCO3" i="10"/>
  <c r="GAZ3" i="10"/>
  <c r="GAB6" i="10"/>
  <c r="GBU3" i="10"/>
  <c r="GEC3" i="10"/>
  <c r="GCC3" i="10"/>
  <c r="GBD3" i="10"/>
  <c r="GBP3" i="10"/>
  <c r="GBV3" i="10"/>
  <c r="GBB3" i="10"/>
  <c r="GAD6" i="10"/>
  <c r="GDP3" i="10"/>
  <c r="GCU3" i="10"/>
  <c r="GCJ3" i="10"/>
  <c r="GBN3" i="10"/>
  <c r="GBF3" i="10"/>
  <c r="GBJ3" i="10"/>
  <c r="GBR3" i="10"/>
  <c r="GCW3" i="10"/>
  <c r="GBY6" i="10"/>
  <c r="GCF3" i="10"/>
  <c r="GCK3" i="10"/>
  <c r="KE6" i="14"/>
  <c r="GKI3" i="10" l="1"/>
  <c r="GJK6" i="10"/>
  <c r="GEY3" i="10"/>
  <c r="GNK3" i="10"/>
  <c r="GEI3" i="10"/>
  <c r="GLW3" i="10"/>
  <c r="GDM3" i="10"/>
  <c r="GDI3" i="10"/>
  <c r="GDU3" i="10"/>
  <c r="GCW6" i="10"/>
  <c r="GCH3" i="10"/>
  <c r="GCL3" i="10"/>
  <c r="GDS3" i="10"/>
  <c r="GBZ3" i="10"/>
  <c r="GBB6" i="10"/>
  <c r="GCT3" i="10"/>
  <c r="GCB3" i="10"/>
  <c r="GDA3" i="10"/>
  <c r="GFA3" i="10"/>
  <c r="GDD3" i="10"/>
  <c r="GCP3" i="10"/>
  <c r="GCD3" i="10"/>
  <c r="GDH3" i="10"/>
  <c r="GEN3" i="10"/>
  <c r="GCN3" i="10"/>
  <c r="GCS3" i="10"/>
  <c r="GBX3" i="10"/>
  <c r="GAZ6" i="10"/>
  <c r="KF6" i="14"/>
  <c r="GMU3" i="10" l="1"/>
  <c r="GFG3" i="10"/>
  <c r="GOI3" i="10"/>
  <c r="GFW3" i="10"/>
  <c r="GLG3" i="10"/>
  <c r="GKI6" i="10"/>
  <c r="GEK3" i="10"/>
  <c r="GCV3" i="10"/>
  <c r="GBX6" i="10"/>
  <c r="GDL3" i="10"/>
  <c r="GFL3" i="10"/>
  <c r="GDB3" i="10"/>
  <c r="GEB3" i="10"/>
  <c r="GDY3" i="10"/>
  <c r="GDR3" i="10"/>
  <c r="GEQ3" i="10"/>
  <c r="GDF3" i="10"/>
  <c r="GDQ3" i="10"/>
  <c r="GEF3" i="10"/>
  <c r="GDN3" i="10"/>
  <c r="GFY3" i="10"/>
  <c r="GCZ3" i="10"/>
  <c r="GCX3" i="10"/>
  <c r="GBZ6" i="10"/>
  <c r="GDJ3" i="10"/>
  <c r="GES3" i="10"/>
  <c r="GDU6" i="10"/>
  <c r="GEG3" i="10"/>
  <c r="KG6" i="14"/>
  <c r="GME3" i="10" l="1"/>
  <c r="GLG6" i="10"/>
  <c r="GGU3" i="10"/>
  <c r="GPG3" i="10"/>
  <c r="GGE3" i="10"/>
  <c r="GNS3" i="10"/>
  <c r="GFI3" i="10"/>
  <c r="GFE3" i="10"/>
  <c r="GEH3" i="10"/>
  <c r="GDX3" i="10"/>
  <c r="GFD3" i="10"/>
  <c r="GFO3" i="10"/>
  <c r="GEW3" i="10"/>
  <c r="GEZ3" i="10"/>
  <c r="GGJ3" i="10"/>
  <c r="GFQ3" i="10"/>
  <c r="GES6" i="10"/>
  <c r="GDV3" i="10"/>
  <c r="GCX6" i="10"/>
  <c r="GGW3" i="10"/>
  <c r="GEL3" i="10"/>
  <c r="GEO3" i="10"/>
  <c r="GED3" i="10"/>
  <c r="GEP3" i="10"/>
  <c r="GDZ3" i="10"/>
  <c r="GEJ3" i="10"/>
  <c r="GDT3" i="10"/>
  <c r="GCV6" i="10"/>
  <c r="KH6" i="14"/>
  <c r="GOQ3" i="10" l="1"/>
  <c r="GHC3" i="10"/>
  <c r="GQE3" i="10"/>
  <c r="GHS3" i="10"/>
  <c r="GNC3" i="10"/>
  <c r="GME6" i="10"/>
  <c r="GGG3" i="10"/>
  <c r="GER3" i="10"/>
  <c r="GDT6" i="10"/>
  <c r="GEX3" i="10"/>
  <c r="GFN3" i="10"/>
  <c r="GFM3" i="10"/>
  <c r="GFJ3" i="10"/>
  <c r="GET3" i="10"/>
  <c r="GDV6" i="10"/>
  <c r="GFX3" i="10"/>
  <c r="GGM3" i="10"/>
  <c r="GFF3" i="10"/>
  <c r="GFH3" i="10"/>
  <c r="GFB3" i="10"/>
  <c r="GHU3" i="10"/>
  <c r="GGO3" i="10"/>
  <c r="GFQ6" i="10"/>
  <c r="GHH3" i="10"/>
  <c r="GFU3" i="10"/>
  <c r="GGB3" i="10"/>
  <c r="GEV3" i="10"/>
  <c r="GGC3" i="10"/>
  <c r="KI6" i="14"/>
  <c r="GOA3" i="10" l="1"/>
  <c r="GNC6" i="10"/>
  <c r="GIQ3" i="10"/>
  <c r="GRC3" i="10"/>
  <c r="GIA3" i="10"/>
  <c r="GPO3" i="10"/>
  <c r="GHE3" i="10"/>
  <c r="GHA3" i="10"/>
  <c r="GGZ3" i="10"/>
  <c r="GGS3" i="10"/>
  <c r="GHM3" i="10"/>
  <c r="GGO6" i="10"/>
  <c r="GGD3" i="10"/>
  <c r="GGV3" i="10"/>
  <c r="GFR3" i="10"/>
  <c r="GET6" i="10"/>
  <c r="GGK3" i="10"/>
  <c r="GFV3" i="10"/>
  <c r="GFT3" i="10"/>
  <c r="GIF3" i="10"/>
  <c r="GIS3" i="10"/>
  <c r="GFZ3" i="10"/>
  <c r="GGF3" i="10"/>
  <c r="GHK3" i="10"/>
  <c r="GGH3" i="10"/>
  <c r="GGL3" i="10"/>
  <c r="GFP3" i="10"/>
  <c r="GER6" i="10"/>
  <c r="KJ6" i="14"/>
  <c r="GQM3" i="10" l="1"/>
  <c r="GIY3" i="10"/>
  <c r="GSA3" i="10"/>
  <c r="GJO3" i="10"/>
  <c r="GOY3" i="10"/>
  <c r="GOA6" i="10"/>
  <c r="GIC3" i="10"/>
  <c r="GGN3" i="10"/>
  <c r="GFP6" i="10"/>
  <c r="GHF3" i="10"/>
  <c r="GII3" i="10"/>
  <c r="GHD3" i="10"/>
  <c r="GJQ3" i="10"/>
  <c r="GGT3" i="10"/>
  <c r="GGP3" i="10"/>
  <c r="GFR6" i="10"/>
  <c r="GIK3" i="10"/>
  <c r="GHM6" i="10"/>
  <c r="GHX3" i="10"/>
  <c r="GHJ3" i="10"/>
  <c r="GGX3" i="10"/>
  <c r="GJD3" i="10"/>
  <c r="GGR3" i="10"/>
  <c r="GHI3" i="10"/>
  <c r="GHT3" i="10"/>
  <c r="GHB3" i="10"/>
  <c r="GHQ3" i="10"/>
  <c r="GHY3" i="10"/>
  <c r="KK6" i="14"/>
  <c r="GPW3" i="10" l="1"/>
  <c r="GOY6" i="10"/>
  <c r="GKM3" i="10"/>
  <c r="GSY3" i="10"/>
  <c r="GJW3" i="10"/>
  <c r="GRK3" i="10"/>
  <c r="GJA3" i="10"/>
  <c r="GIW3" i="10"/>
  <c r="GIR3" i="10"/>
  <c r="GHP3" i="10"/>
  <c r="GHV3" i="10"/>
  <c r="GIV3" i="10"/>
  <c r="GHN3" i="10"/>
  <c r="GGP6" i="10"/>
  <c r="GIB3" i="10"/>
  <c r="GID3" i="10"/>
  <c r="GIO3" i="10"/>
  <c r="GHZ3" i="10"/>
  <c r="GIG3" i="10"/>
  <c r="GKB3" i="10"/>
  <c r="GIH3" i="10"/>
  <c r="GJI3" i="10"/>
  <c r="GIK6" i="10"/>
  <c r="GHR3" i="10"/>
  <c r="GKO3" i="10"/>
  <c r="GJG3" i="10"/>
  <c r="GHL3" i="10"/>
  <c r="GGN6" i="10"/>
  <c r="KL6" i="14"/>
  <c r="GSI3" i="10" l="1"/>
  <c r="GKU3" i="10"/>
  <c r="GTW3" i="10"/>
  <c r="GLK3" i="10"/>
  <c r="GQU3" i="10"/>
  <c r="GPW6" i="10"/>
  <c r="GJY3" i="10"/>
  <c r="GIJ3" i="10"/>
  <c r="GHL6" i="10"/>
  <c r="GLM3" i="10"/>
  <c r="GJF3" i="10"/>
  <c r="GKZ3" i="10"/>
  <c r="GIX3" i="10"/>
  <c r="GJB3" i="10"/>
  <c r="GIN3" i="10"/>
  <c r="GKE3" i="10"/>
  <c r="GIP3" i="10"/>
  <c r="GKG3" i="10"/>
  <c r="GJI6" i="10"/>
  <c r="GJE3" i="10"/>
  <c r="GJM3" i="10"/>
  <c r="GIZ3" i="10"/>
  <c r="GIL3" i="10"/>
  <c r="GHN6" i="10"/>
  <c r="GJT3" i="10"/>
  <c r="GIT3" i="10"/>
  <c r="GJP3" i="10"/>
  <c r="GJU3" i="10"/>
  <c r="KM6" i="14"/>
  <c r="GRS3" i="10" l="1"/>
  <c r="GQU6" i="10"/>
  <c r="GMI3" i="10"/>
  <c r="GUU3" i="10"/>
  <c r="GLS3" i="10"/>
  <c r="GTG3" i="10"/>
  <c r="GKW3" i="10"/>
  <c r="GKS3" i="10"/>
  <c r="GJR3" i="10"/>
  <c r="GJJ3" i="10"/>
  <c r="GIL6" i="10"/>
  <c r="GKK3" i="10"/>
  <c r="GJN3" i="10"/>
  <c r="GJV3" i="10"/>
  <c r="GKD3" i="10"/>
  <c r="GMK3" i="10"/>
  <c r="GKN3" i="10"/>
  <c r="GKR3" i="10"/>
  <c r="GJX3" i="10"/>
  <c r="GKC3" i="10"/>
  <c r="GLE3" i="10"/>
  <c r="GKG6" i="10"/>
  <c r="GLC3" i="10"/>
  <c r="GJL3" i="10"/>
  <c r="GJZ3" i="10"/>
  <c r="GLX3" i="10"/>
  <c r="GJH3" i="10"/>
  <c r="GIJ6" i="10"/>
  <c r="KN6" i="14"/>
  <c r="GUE3" i="10" l="1"/>
  <c r="GMQ3" i="10"/>
  <c r="GVS3" i="10"/>
  <c r="GNG3" i="10"/>
  <c r="GSQ3" i="10"/>
  <c r="GRS6" i="10"/>
  <c r="GLU3" i="10"/>
  <c r="GKF3" i="10"/>
  <c r="GJH6" i="10"/>
  <c r="GMV3" i="10"/>
  <c r="GMA3" i="10"/>
  <c r="GLA3" i="10"/>
  <c r="GLP3" i="10"/>
  <c r="GNI3" i="10"/>
  <c r="GKT3" i="10"/>
  <c r="GKL3" i="10"/>
  <c r="GLI3" i="10"/>
  <c r="GKP3" i="10"/>
  <c r="GKX3" i="10"/>
  <c r="GKJ3" i="10"/>
  <c r="GMC3" i="10"/>
  <c r="GLE6" i="10"/>
  <c r="GKV3" i="10"/>
  <c r="GLL3" i="10"/>
  <c r="GLB3" i="10"/>
  <c r="GKH3" i="10"/>
  <c r="GJJ6" i="10"/>
  <c r="GLQ3" i="10"/>
  <c r="KO6" i="14"/>
  <c r="GTO3" i="10" l="1"/>
  <c r="GSQ6" i="10"/>
  <c r="GOE3" i="10"/>
  <c r="GWQ3" i="10"/>
  <c r="GNO3" i="10"/>
  <c r="GVC3" i="10"/>
  <c r="GMS3" i="10"/>
  <c r="GMO3" i="10"/>
  <c r="GMJ3" i="10"/>
  <c r="GNA3" i="10"/>
  <c r="GMC6" i="10"/>
  <c r="GLV3" i="10"/>
  <c r="GLN3" i="10"/>
  <c r="GLJ3" i="10"/>
  <c r="GLR3" i="10"/>
  <c r="GMN3" i="10"/>
  <c r="GMY3" i="10"/>
  <c r="GNT3" i="10"/>
  <c r="GLF3" i="10"/>
  <c r="GKH6" i="10"/>
  <c r="GLZ3" i="10"/>
  <c r="GLT3" i="10"/>
  <c r="GLH3" i="10"/>
  <c r="GMG3" i="10"/>
  <c r="GOG3" i="10"/>
  <c r="GLY3" i="10"/>
  <c r="GLD3" i="10"/>
  <c r="GKF6" i="10"/>
  <c r="KP6" i="14"/>
  <c r="GWA3" i="10" l="1"/>
  <c r="GOM3" i="10"/>
  <c r="GXO3" i="10"/>
  <c r="GPC3" i="10"/>
  <c r="GUM3" i="10"/>
  <c r="GTO6" i="10"/>
  <c r="GNQ3" i="10"/>
  <c r="GMB3" i="10"/>
  <c r="GLD6" i="10"/>
  <c r="GMW3" i="10"/>
  <c r="GMR3" i="10"/>
  <c r="GOR3" i="10"/>
  <c r="GNL3" i="10"/>
  <c r="GMH3" i="10"/>
  <c r="GMT3" i="10"/>
  <c r="GNH3" i="10"/>
  <c r="GPE3" i="10"/>
  <c r="GNE3" i="10"/>
  <c r="GMF3" i="10"/>
  <c r="GMX3" i="10"/>
  <c r="GMD3" i="10"/>
  <c r="GLF6" i="10"/>
  <c r="GNW3" i="10"/>
  <c r="GMP3" i="10"/>
  <c r="GML3" i="10"/>
  <c r="GNY3" i="10"/>
  <c r="GNA6" i="10"/>
  <c r="GNM3" i="10"/>
  <c r="KQ6" i="14"/>
  <c r="GVK3" i="10" l="1"/>
  <c r="GUM6" i="10"/>
  <c r="GQA3" i="10"/>
  <c r="GYM3" i="10"/>
  <c r="GPK3" i="10"/>
  <c r="GWY3" i="10"/>
  <c r="GOO3" i="10"/>
  <c r="GOK3" i="10"/>
  <c r="GOW3" i="10"/>
  <c r="GNY6" i="10"/>
  <c r="GNN3" i="10"/>
  <c r="GNB3" i="10"/>
  <c r="GMD6" i="10"/>
  <c r="GND3" i="10"/>
  <c r="GQC3" i="10"/>
  <c r="GNR3" i="10"/>
  <c r="GOJ3" i="10"/>
  <c r="GNU3" i="10"/>
  <c r="GNJ3" i="10"/>
  <c r="GOU3" i="10"/>
  <c r="GNV3" i="10"/>
  <c r="GOC3" i="10"/>
  <c r="GOF3" i="10"/>
  <c r="GNF3" i="10"/>
  <c r="GPP3" i="10"/>
  <c r="GNP3" i="10"/>
  <c r="GMZ3" i="10"/>
  <c r="GMB6" i="10"/>
  <c r="KR6" i="14"/>
  <c r="GXW3" i="10" l="1"/>
  <c r="GQI3" i="10"/>
  <c r="GZK3" i="10"/>
  <c r="GQY3" i="10"/>
  <c r="GWI3" i="10"/>
  <c r="GVK6" i="10"/>
  <c r="GPM3" i="10"/>
  <c r="GNX3" i="10"/>
  <c r="GMZ6" i="10"/>
  <c r="GON3" i="10"/>
  <c r="GOD3" i="10"/>
  <c r="GOT3" i="10"/>
  <c r="GOH3" i="10"/>
  <c r="GOS3" i="10"/>
  <c r="GOP3" i="10"/>
  <c r="GRA3" i="10"/>
  <c r="GNZ3" i="10"/>
  <c r="GNB6" i="10"/>
  <c r="GPU3" i="10"/>
  <c r="GOW6" i="10"/>
  <c r="GQN3" i="10"/>
  <c r="GPD3" i="10"/>
  <c r="GPA3" i="10"/>
  <c r="GPS3" i="10"/>
  <c r="GPH3" i="10"/>
  <c r="GOB3" i="10"/>
  <c r="GOL3" i="10"/>
  <c r="GPI3" i="10"/>
  <c r="KS6" i="14"/>
  <c r="GXG3" i="10" l="1"/>
  <c r="GWI6" i="10"/>
  <c r="GRW3" i="10"/>
  <c r="HAI3" i="10"/>
  <c r="GRG3" i="10"/>
  <c r="GYU3" i="10"/>
  <c r="GQK3" i="10"/>
  <c r="GQG3" i="10"/>
  <c r="GOZ3" i="10"/>
  <c r="GQF3" i="10"/>
  <c r="GPY3" i="10"/>
  <c r="GRL3" i="10"/>
  <c r="GQS3" i="10"/>
  <c r="GPU6" i="10"/>
  <c r="GRY3" i="10"/>
  <c r="GPF3" i="10"/>
  <c r="GPL3" i="10"/>
  <c r="GPJ3" i="10"/>
  <c r="GQQ3" i="10"/>
  <c r="GQB3" i="10"/>
  <c r="GOX3" i="10"/>
  <c r="GNZ6" i="10"/>
  <c r="GPN3" i="10"/>
  <c r="GPQ3" i="10"/>
  <c r="GPR3" i="10"/>
  <c r="GPB3" i="10"/>
  <c r="GOV3" i="10"/>
  <c r="GNX6" i="10"/>
  <c r="KT6" i="14"/>
  <c r="GZS3" i="10" l="1"/>
  <c r="GSE3" i="10"/>
  <c r="HBG3" i="10"/>
  <c r="GSU3" i="10"/>
  <c r="GYE3" i="10"/>
  <c r="GXG6" i="10"/>
  <c r="GRI3" i="10"/>
  <c r="GPT3" i="10"/>
  <c r="GOV6" i="10"/>
  <c r="GQP3" i="10"/>
  <c r="GQL3" i="10"/>
  <c r="GRO3" i="10"/>
  <c r="GQJ3" i="10"/>
  <c r="GQD3" i="10"/>
  <c r="GSW3" i="10"/>
  <c r="GSJ3" i="10"/>
  <c r="GPX3" i="10"/>
  <c r="GPZ3" i="10"/>
  <c r="GQO3" i="10"/>
  <c r="GPV3" i="10"/>
  <c r="GOX6" i="10"/>
  <c r="GQZ3" i="10"/>
  <c r="GQH3" i="10"/>
  <c r="GRQ3" i="10"/>
  <c r="GQS6" i="10"/>
  <c r="GQW3" i="10"/>
  <c r="GRD3" i="10"/>
  <c r="GRE3" i="10"/>
  <c r="KU6" i="14"/>
  <c r="GZC3" i="10" l="1"/>
  <c r="GYE6" i="10"/>
  <c r="GTS3" i="10"/>
  <c r="HCE3" i="10"/>
  <c r="GTC3" i="10"/>
  <c r="HAQ3" i="10"/>
  <c r="GSG3" i="10"/>
  <c r="GSC3" i="10"/>
  <c r="GRU3" i="10"/>
  <c r="GRF3" i="10"/>
  <c r="GRX3" i="10"/>
  <c r="GRM3" i="10"/>
  <c r="GQV3" i="10"/>
  <c r="GTH3" i="10"/>
  <c r="GRB3" i="10"/>
  <c r="GRN3" i="10"/>
  <c r="GSB3" i="10"/>
  <c r="GSO3" i="10"/>
  <c r="GRQ6" i="10"/>
  <c r="GQT3" i="10"/>
  <c r="GPV6" i="10"/>
  <c r="GQX3" i="10"/>
  <c r="GTU3" i="10"/>
  <c r="GRH3" i="10"/>
  <c r="GSM3" i="10"/>
  <c r="GRJ3" i="10"/>
  <c r="GQR3" i="10"/>
  <c r="GPT6" i="10"/>
  <c r="KV6" i="14"/>
  <c r="HBO3" i="10" l="1"/>
  <c r="GUA3" i="10"/>
  <c r="HDC3" i="10"/>
  <c r="GUQ3" i="10"/>
  <c r="HAA3" i="10"/>
  <c r="GZC6" i="10"/>
  <c r="GTE3" i="10"/>
  <c r="GRP3" i="10"/>
  <c r="GQR6" i="10"/>
  <c r="GTK3" i="10"/>
  <c r="GUS3" i="10"/>
  <c r="GRV3" i="10"/>
  <c r="GTM3" i="10"/>
  <c r="GSO6" i="10"/>
  <c r="GSL3" i="10"/>
  <c r="GUF3" i="10"/>
  <c r="GSK3" i="10"/>
  <c r="GSD3" i="10"/>
  <c r="GSS3" i="10"/>
  <c r="GSH3" i="10"/>
  <c r="GSF3" i="10"/>
  <c r="GRR3" i="10"/>
  <c r="GQT6" i="10"/>
  <c r="GSZ3" i="10"/>
  <c r="GRZ3" i="10"/>
  <c r="GRT3" i="10"/>
  <c r="GSV3" i="10"/>
  <c r="GTA3" i="10"/>
  <c r="KW6" i="14"/>
  <c r="HAY3" i="10" l="1"/>
  <c r="HAA6" i="10"/>
  <c r="GVO3" i="10"/>
  <c r="HEA3" i="10"/>
  <c r="GUY3" i="10"/>
  <c r="HCM3" i="10"/>
  <c r="GUC3" i="10"/>
  <c r="GTY3" i="10"/>
  <c r="GTT3" i="10"/>
  <c r="GSX3" i="10"/>
  <c r="GTX3" i="10"/>
  <c r="GSP3" i="10"/>
  <c r="GRR6" i="10"/>
  <c r="GTD3" i="10"/>
  <c r="GTQ3" i="10"/>
  <c r="GTI3" i="10"/>
  <c r="GUK3" i="10"/>
  <c r="GTM6" i="10"/>
  <c r="GST3" i="10"/>
  <c r="GUI3" i="10"/>
  <c r="GSR3" i="10"/>
  <c r="GTF3" i="10"/>
  <c r="GTB3" i="10"/>
  <c r="GVD3" i="10"/>
  <c r="GTJ3" i="10"/>
  <c r="GVQ3" i="10"/>
  <c r="GSN3" i="10"/>
  <c r="GRP6" i="10"/>
  <c r="KX6" i="14"/>
  <c r="HDK3" i="10" l="1"/>
  <c r="GVW3" i="10"/>
  <c r="HEY3" i="10"/>
  <c r="GWM3" i="10"/>
  <c r="HBW3" i="10"/>
  <c r="HAY6" i="10"/>
  <c r="GVA3" i="10"/>
  <c r="GTL3" i="10"/>
  <c r="GSN6" i="10"/>
  <c r="GWB3" i="10"/>
  <c r="GUD3" i="10"/>
  <c r="GTP3" i="10"/>
  <c r="GVG3" i="10"/>
  <c r="GVI3" i="10"/>
  <c r="GUK6" i="10"/>
  <c r="GUG3" i="10"/>
  <c r="GUB3" i="10"/>
  <c r="GUV3" i="10"/>
  <c r="GUR3" i="10"/>
  <c r="GWO3" i="10"/>
  <c r="GUH3" i="10"/>
  <c r="GTZ3" i="10"/>
  <c r="GTR3" i="10"/>
  <c r="GUO3" i="10"/>
  <c r="GTN3" i="10"/>
  <c r="GSP6" i="10"/>
  <c r="GTV3" i="10"/>
  <c r="GUW3" i="10"/>
  <c r="KY6" i="14"/>
  <c r="HCU3" i="10" l="1"/>
  <c r="HBW6" i="10"/>
  <c r="GXK3" i="10"/>
  <c r="HFW3" i="10"/>
  <c r="GWU3" i="10"/>
  <c r="HEI3" i="10"/>
  <c r="GVY3" i="10"/>
  <c r="GVU3" i="10"/>
  <c r="GUL3" i="10"/>
  <c r="GTN6" i="10"/>
  <c r="GVF3" i="10"/>
  <c r="GVP3" i="10"/>
  <c r="GUZ3" i="10"/>
  <c r="GWG3" i="10"/>
  <c r="GVI6" i="10"/>
  <c r="GUN3" i="10"/>
  <c r="GVB3" i="10"/>
  <c r="GUT3" i="10"/>
  <c r="GVM3" i="10"/>
  <c r="GUP3" i="10"/>
  <c r="GUX3" i="10"/>
  <c r="GXM3" i="10"/>
  <c r="GVT3" i="10"/>
  <c r="GVE3" i="10"/>
  <c r="GWE3" i="10"/>
  <c r="GWZ3" i="10"/>
  <c r="GUJ3" i="10"/>
  <c r="GTL6" i="10"/>
  <c r="KZ6" i="14"/>
  <c r="HFG3" i="10" l="1"/>
  <c r="GXS3" i="10"/>
  <c r="HGU3" i="10"/>
  <c r="GYI3" i="10"/>
  <c r="HDS3" i="10"/>
  <c r="HCU6" i="10"/>
  <c r="GWW3" i="10"/>
  <c r="GVH3" i="10"/>
  <c r="GUJ6" i="10"/>
  <c r="GWC3" i="10"/>
  <c r="GYK3" i="10"/>
  <c r="GWK3" i="10"/>
  <c r="GVL3" i="10"/>
  <c r="GVX3" i="10"/>
  <c r="GWD3" i="10"/>
  <c r="GVJ3" i="10"/>
  <c r="GUL6" i="10"/>
  <c r="GXX3" i="10"/>
  <c r="GXC3" i="10"/>
  <c r="GWR3" i="10"/>
  <c r="GVV3" i="10"/>
  <c r="GVN3" i="10"/>
  <c r="GVR3" i="10"/>
  <c r="GVZ3" i="10"/>
  <c r="GXE3" i="10"/>
  <c r="GWG6" i="10"/>
  <c r="GWN3" i="10"/>
  <c r="GWS3" i="10"/>
  <c r="LA6" i="14"/>
  <c r="HEQ3" i="10" l="1"/>
  <c r="HDS6" i="10"/>
  <c r="GZG3" i="10"/>
  <c r="HHS3" i="10"/>
  <c r="GYQ3" i="10"/>
  <c r="HGE3" i="10"/>
  <c r="GXU3" i="10"/>
  <c r="GXQ3" i="10"/>
  <c r="GYC3" i="10"/>
  <c r="GXE6" i="10"/>
  <c r="GWP3" i="10"/>
  <c r="GWT3" i="10"/>
  <c r="GYA3" i="10"/>
  <c r="GWH3" i="10"/>
  <c r="GVJ6" i="10"/>
  <c r="GXB3" i="10"/>
  <c r="GWJ3" i="10"/>
  <c r="GXI3" i="10"/>
  <c r="GZI3" i="10"/>
  <c r="GXL3" i="10"/>
  <c r="GWX3" i="10"/>
  <c r="GWL3" i="10"/>
  <c r="GXP3" i="10"/>
  <c r="GYV3" i="10"/>
  <c r="GWV3" i="10"/>
  <c r="GXA3" i="10"/>
  <c r="GWF3" i="10"/>
  <c r="GVH6" i="10"/>
  <c r="LB6" i="14"/>
  <c r="HHC3" i="10" l="1"/>
  <c r="GZO3" i="10"/>
  <c r="HIQ3" i="10"/>
  <c r="HAE3" i="10"/>
  <c r="HFO3" i="10"/>
  <c r="HEQ6" i="10"/>
  <c r="GYS3" i="10"/>
  <c r="GXD3" i="10"/>
  <c r="GWF6" i="10"/>
  <c r="GXT3" i="10"/>
  <c r="GZT3" i="10"/>
  <c r="GXJ3" i="10"/>
  <c r="GYJ3" i="10"/>
  <c r="GYG3" i="10"/>
  <c r="GXZ3" i="10"/>
  <c r="GYY3" i="10"/>
  <c r="GXN3" i="10"/>
  <c r="GXY3" i="10"/>
  <c r="GYN3" i="10"/>
  <c r="GXV3" i="10"/>
  <c r="HAG3" i="10"/>
  <c r="GXH3" i="10"/>
  <c r="GXF3" i="10"/>
  <c r="GWH6" i="10"/>
  <c r="GXR3" i="10"/>
  <c r="GZA3" i="10"/>
  <c r="GYC6" i="10"/>
  <c r="GYO3" i="10"/>
  <c r="LC6" i="14"/>
  <c r="HGM3" i="10" l="1"/>
  <c r="HFO6" i="10"/>
  <c r="HBC3" i="10"/>
  <c r="HJO3" i="10"/>
  <c r="HAM3" i="10"/>
  <c r="HIA3" i="10"/>
  <c r="GZQ3" i="10"/>
  <c r="GZM3" i="10"/>
  <c r="GYP3" i="10"/>
  <c r="GYF3" i="10"/>
  <c r="GZL3" i="10"/>
  <c r="GZW3" i="10"/>
  <c r="GZE3" i="10"/>
  <c r="GZH3" i="10"/>
  <c r="HAR3" i="10"/>
  <c r="GZY3" i="10"/>
  <c r="GZA6" i="10"/>
  <c r="GYD3" i="10"/>
  <c r="GXF6" i="10"/>
  <c r="HBE3" i="10"/>
  <c r="GYT3" i="10"/>
  <c r="GYW3" i="10"/>
  <c r="GYL3" i="10"/>
  <c r="GYX3" i="10"/>
  <c r="GYH3" i="10"/>
  <c r="GYR3" i="10"/>
  <c r="GYB3" i="10"/>
  <c r="GXD6" i="10"/>
  <c r="LD6" i="14"/>
  <c r="HIY3" i="10" l="1"/>
  <c r="HBK3" i="10"/>
  <c r="HKM3" i="10"/>
  <c r="HCA3" i="10"/>
  <c r="HHK3" i="10"/>
  <c r="HGM6" i="10"/>
  <c r="HAO3" i="10"/>
  <c r="GYZ3" i="10"/>
  <c r="GYB6" i="10"/>
  <c r="GZF3" i="10"/>
  <c r="GZV3" i="10"/>
  <c r="GZU3" i="10"/>
  <c r="GZR3" i="10"/>
  <c r="GZB3" i="10"/>
  <c r="GYD6" i="10"/>
  <c r="HAF3" i="10"/>
  <c r="HAU3" i="10"/>
  <c r="GZN3" i="10"/>
  <c r="GZP3" i="10"/>
  <c r="GZJ3" i="10"/>
  <c r="HCC3" i="10"/>
  <c r="HAW3" i="10"/>
  <c r="GZY6" i="10"/>
  <c r="HBP3" i="10"/>
  <c r="HAC3" i="10"/>
  <c r="HAJ3" i="10"/>
  <c r="GZD3" i="10"/>
  <c r="HAK3" i="10"/>
  <c r="LE6" i="14"/>
  <c r="HII3" i="10" l="1"/>
  <c r="HHK6" i="10"/>
  <c r="HCY3" i="10"/>
  <c r="HLK3" i="10"/>
  <c r="HCI3" i="10"/>
  <c r="HJW3" i="10"/>
  <c r="HBM3" i="10"/>
  <c r="HBI3" i="10"/>
  <c r="HBH3" i="10"/>
  <c r="HBA3" i="10"/>
  <c r="HBU3" i="10"/>
  <c r="HAW6" i="10"/>
  <c r="HAL3" i="10"/>
  <c r="HBD3" i="10"/>
  <c r="GZZ3" i="10"/>
  <c r="GZB6" i="10"/>
  <c r="HAS3" i="10"/>
  <c r="HAD3" i="10"/>
  <c r="HAB3" i="10"/>
  <c r="HCN3" i="10"/>
  <c r="HDA3" i="10"/>
  <c r="HAH3" i="10"/>
  <c r="HAN3" i="10"/>
  <c r="HBS3" i="10"/>
  <c r="HAP3" i="10"/>
  <c r="HAT3" i="10"/>
  <c r="GZX3" i="10"/>
  <c r="GYZ6" i="10"/>
  <c r="LF6" i="14"/>
  <c r="HKU3" i="10" l="1"/>
  <c r="HDG3" i="10"/>
  <c r="HMI3" i="10"/>
  <c r="HDW3" i="10"/>
  <c r="HJG3" i="10"/>
  <c r="HII6" i="10"/>
  <c r="HCK3" i="10"/>
  <c r="HAV3" i="10"/>
  <c r="GZX6" i="10"/>
  <c r="HBN3" i="10"/>
  <c r="HCQ3" i="10"/>
  <c r="HBL3" i="10"/>
  <c r="HDY3" i="10"/>
  <c r="HBB3" i="10"/>
  <c r="HAX3" i="10"/>
  <c r="GZZ6" i="10"/>
  <c r="HCS3" i="10"/>
  <c r="HBU6" i="10"/>
  <c r="HCF3" i="10"/>
  <c r="HBR3" i="10"/>
  <c r="HBF3" i="10"/>
  <c r="HDL3" i="10"/>
  <c r="HAZ3" i="10"/>
  <c r="HBQ3" i="10"/>
  <c r="HCB3" i="10"/>
  <c r="HBJ3" i="10"/>
  <c r="HBY3" i="10"/>
  <c r="HCG3" i="10"/>
  <c r="LG6" i="14"/>
  <c r="HKE3" i="10" l="1"/>
  <c r="HJG6" i="10"/>
  <c r="HEU3" i="10"/>
  <c r="HNG3" i="10"/>
  <c r="HEE3" i="10"/>
  <c r="HLS3" i="10"/>
  <c r="HDI3" i="10"/>
  <c r="HDE3" i="10"/>
  <c r="HCZ3" i="10"/>
  <c r="HBX3" i="10"/>
  <c r="HCD3" i="10"/>
  <c r="HDD3" i="10"/>
  <c r="HBV3" i="10"/>
  <c r="HAX6" i="10"/>
  <c r="HCJ3" i="10"/>
  <c r="HCL3" i="10"/>
  <c r="HCW3" i="10"/>
  <c r="HCH3" i="10"/>
  <c r="HCO3" i="10"/>
  <c r="HEJ3" i="10"/>
  <c r="HCP3" i="10"/>
  <c r="HDQ3" i="10"/>
  <c r="HCS6" i="10"/>
  <c r="HBZ3" i="10"/>
  <c r="HEW3" i="10"/>
  <c r="HDO3" i="10"/>
  <c r="HBT3" i="10"/>
  <c r="HAV6" i="10"/>
  <c r="LH6" i="14"/>
  <c r="HMQ3" i="10" l="1"/>
  <c r="HFC3" i="10"/>
  <c r="HOE3" i="10"/>
  <c r="HFS3" i="10"/>
  <c r="HLC3" i="10"/>
  <c r="HKE6" i="10"/>
  <c r="HEG3" i="10"/>
  <c r="HCR3" i="10"/>
  <c r="HBT6" i="10"/>
  <c r="HFU3" i="10"/>
  <c r="HDN3" i="10"/>
  <c r="HFH3" i="10"/>
  <c r="HDF3" i="10"/>
  <c r="HDJ3" i="10"/>
  <c r="HCV3" i="10"/>
  <c r="HEM3" i="10"/>
  <c r="HCX3" i="10"/>
  <c r="HEO3" i="10"/>
  <c r="HDQ6" i="10"/>
  <c r="HDM3" i="10"/>
  <c r="HDU3" i="10"/>
  <c r="HDH3" i="10"/>
  <c r="HCT3" i="10"/>
  <c r="HBV6" i="10"/>
  <c r="HEB3" i="10"/>
  <c r="HDB3" i="10"/>
  <c r="HDX3" i="10"/>
  <c r="HEC3" i="10"/>
  <c r="LI6" i="14"/>
  <c r="HMA3" i="10" l="1"/>
  <c r="HLC6" i="10"/>
  <c r="HGQ3" i="10"/>
  <c r="HPC3" i="10"/>
  <c r="HGA3" i="10"/>
  <c r="HNO3" i="10"/>
  <c r="HFE3" i="10"/>
  <c r="HFA3" i="10"/>
  <c r="HDZ3" i="10"/>
  <c r="HDR3" i="10"/>
  <c r="HCT6" i="10"/>
  <c r="HES3" i="10"/>
  <c r="HDV3" i="10"/>
  <c r="HED3" i="10"/>
  <c r="HEL3" i="10"/>
  <c r="HGS3" i="10"/>
  <c r="HEV3" i="10"/>
  <c r="HEZ3" i="10"/>
  <c r="HEF3" i="10"/>
  <c r="HEK3" i="10"/>
  <c r="HFM3" i="10"/>
  <c r="HEO6" i="10"/>
  <c r="HFK3" i="10"/>
  <c r="HDT3" i="10"/>
  <c r="HEH3" i="10"/>
  <c r="HGF3" i="10"/>
  <c r="HDP3" i="10"/>
  <c r="HCR6" i="10"/>
  <c r="LJ6" i="14"/>
  <c r="HOM3" i="10" l="1"/>
  <c r="HGY3" i="10"/>
  <c r="HQA3" i="10"/>
  <c r="HHO3" i="10"/>
  <c r="HMY3" i="10"/>
  <c r="HMA6" i="10"/>
  <c r="HGC3" i="10"/>
  <c r="HEN3" i="10"/>
  <c r="HDP6" i="10"/>
  <c r="HHD3" i="10"/>
  <c r="HGI3" i="10"/>
  <c r="HFI3" i="10"/>
  <c r="HFX3" i="10"/>
  <c r="HHQ3" i="10"/>
  <c r="HFB3" i="10"/>
  <c r="HET3" i="10"/>
  <c r="HFQ3" i="10"/>
  <c r="HEX3" i="10"/>
  <c r="HFF3" i="10"/>
  <c r="HER3" i="10"/>
  <c r="HGK3" i="10"/>
  <c r="HFM6" i="10"/>
  <c r="HFD3" i="10"/>
  <c r="HFT3" i="10"/>
  <c r="HFJ3" i="10"/>
  <c r="HEP3" i="10"/>
  <c r="HDR6" i="10"/>
  <c r="HFY3" i="10"/>
  <c r="LK6" i="14"/>
  <c r="HNW3" i="10" l="1"/>
  <c r="HMY6" i="10"/>
  <c r="HIM3" i="10"/>
  <c r="HQY3" i="10"/>
  <c r="HHW3" i="10"/>
  <c r="HPK3" i="10"/>
  <c r="HHA3" i="10"/>
  <c r="HGW3" i="10"/>
  <c r="HGR3" i="10"/>
  <c r="HHI3" i="10"/>
  <c r="HGK6" i="10"/>
  <c r="HGD3" i="10"/>
  <c r="HFV3" i="10"/>
  <c r="HFR3" i="10"/>
  <c r="HFZ3" i="10"/>
  <c r="HGV3" i="10"/>
  <c r="HHG3" i="10"/>
  <c r="HIB3" i="10"/>
  <c r="HFN3" i="10"/>
  <c r="HEP6" i="10"/>
  <c r="HGH3" i="10"/>
  <c r="HGB3" i="10"/>
  <c r="HFP3" i="10"/>
  <c r="HGO3" i="10"/>
  <c r="HIO3" i="10"/>
  <c r="HGG3" i="10"/>
  <c r="HFL3" i="10"/>
  <c r="HEN6" i="10"/>
  <c r="LL6" i="14"/>
  <c r="HQI3" i="10" l="1"/>
  <c r="HIU3" i="10"/>
  <c r="HRW3" i="10"/>
  <c r="HJK3" i="10"/>
  <c r="HOU3" i="10"/>
  <c r="HNW6" i="10"/>
  <c r="HHY3" i="10"/>
  <c r="HGJ3" i="10"/>
  <c r="HFL6" i="10"/>
  <c r="HHE3" i="10"/>
  <c r="HGZ3" i="10"/>
  <c r="HIZ3" i="10"/>
  <c r="HHT3" i="10"/>
  <c r="HGP3" i="10"/>
  <c r="HHB3" i="10"/>
  <c r="HHP3" i="10"/>
  <c r="HJM3" i="10"/>
  <c r="HHM3" i="10"/>
  <c r="HGN3" i="10"/>
  <c r="HHF3" i="10"/>
  <c r="HGL3" i="10"/>
  <c r="HFN6" i="10"/>
  <c r="HIE3" i="10"/>
  <c r="HGX3" i="10"/>
  <c r="HGT3" i="10"/>
  <c r="HIG3" i="10"/>
  <c r="HHI6" i="10"/>
  <c r="HHU3" i="10"/>
  <c r="LM6" i="14"/>
  <c r="HPS3" i="10" l="1"/>
  <c r="HOU6" i="10"/>
  <c r="HKI3" i="10"/>
  <c r="HSU3" i="10"/>
  <c r="HJS3" i="10"/>
  <c r="HRG3" i="10"/>
  <c r="HIW3" i="10"/>
  <c r="HIS3" i="10"/>
  <c r="HJE3" i="10"/>
  <c r="HIG6" i="10"/>
  <c r="HHV3" i="10"/>
  <c r="HHJ3" i="10"/>
  <c r="HGL6" i="10"/>
  <c r="HHL3" i="10"/>
  <c r="HKK3" i="10"/>
  <c r="HHZ3" i="10"/>
  <c r="HIR3" i="10"/>
  <c r="HIC3" i="10"/>
  <c r="HHR3" i="10"/>
  <c r="HJC3" i="10"/>
  <c r="HID3" i="10"/>
  <c r="HIK3" i="10"/>
  <c r="HIN3" i="10"/>
  <c r="HHN3" i="10"/>
  <c r="HJX3" i="10"/>
  <c r="HHX3" i="10"/>
  <c r="HHH3" i="10"/>
  <c r="HGJ6" i="10"/>
  <c r="LN6" i="14"/>
  <c r="HSE3" i="10" l="1"/>
  <c r="HKQ3" i="10"/>
  <c r="HTS3" i="10"/>
  <c r="HLG3" i="10"/>
  <c r="HQQ3" i="10"/>
  <c r="HPS6" i="10"/>
  <c r="HJU3" i="10"/>
  <c r="HIF3" i="10"/>
  <c r="HHH6" i="10"/>
  <c r="HIL3" i="10"/>
  <c r="HJB3" i="10"/>
  <c r="HIP3" i="10"/>
  <c r="HJA3" i="10"/>
  <c r="HIX3" i="10"/>
  <c r="HLI3" i="10"/>
  <c r="HIH3" i="10"/>
  <c r="HHJ6" i="10"/>
  <c r="HKC3" i="10"/>
  <c r="HJE6" i="10"/>
  <c r="HIV3" i="10"/>
  <c r="HKV3" i="10"/>
  <c r="HJL3" i="10"/>
  <c r="HJI3" i="10"/>
  <c r="HKA3" i="10"/>
  <c r="HJP3" i="10"/>
  <c r="HIJ3" i="10"/>
  <c r="HIT3" i="10"/>
  <c r="HJQ3" i="10"/>
  <c r="LO6" i="14"/>
  <c r="HRO3" i="10" l="1"/>
  <c r="HQQ6" i="10"/>
  <c r="HME3" i="10"/>
  <c r="HUQ3" i="10"/>
  <c r="HLO3" i="10"/>
  <c r="HTC3" i="10"/>
  <c r="HKS3" i="10"/>
  <c r="HKO3" i="10"/>
  <c r="HJH3" i="10"/>
  <c r="HKN3" i="10"/>
  <c r="HKG3" i="10"/>
  <c r="HLT3" i="10"/>
  <c r="HJT3" i="10"/>
  <c r="HJF3" i="10"/>
  <c r="HIH6" i="10"/>
  <c r="HJV3" i="10"/>
  <c r="HJY3" i="10"/>
  <c r="HJZ3" i="10"/>
  <c r="HJJ3" i="10"/>
  <c r="HJR3" i="10"/>
  <c r="HKY3" i="10"/>
  <c r="HKJ3" i="10"/>
  <c r="HLA3" i="10"/>
  <c r="HKC6" i="10"/>
  <c r="HMG3" i="10"/>
  <c r="HJN3" i="10"/>
  <c r="HJD3" i="10"/>
  <c r="HIF6" i="10"/>
  <c r="LP6" i="14"/>
  <c r="HUA3" i="10" l="1"/>
  <c r="HMM3" i="10"/>
  <c r="HVO3" i="10"/>
  <c r="HNC3" i="10"/>
  <c r="HSM3" i="10"/>
  <c r="HRO6" i="10"/>
  <c r="HLQ3" i="10"/>
  <c r="HKB3" i="10"/>
  <c r="HJD6" i="10"/>
  <c r="HKL3" i="10"/>
  <c r="HNE3" i="10"/>
  <c r="HLW3" i="10"/>
  <c r="HKH3" i="10"/>
  <c r="HKW3" i="10"/>
  <c r="HKD3" i="10"/>
  <c r="HJF6" i="10"/>
  <c r="HMR3" i="10"/>
  <c r="HKF3" i="10"/>
  <c r="HLY3" i="10"/>
  <c r="HLA6" i="10"/>
  <c r="HLH3" i="10"/>
  <c r="HKP3" i="10"/>
  <c r="HKX3" i="10"/>
  <c r="HKT3" i="10"/>
  <c r="HKR3" i="10"/>
  <c r="HLE3" i="10"/>
  <c r="HLL3" i="10"/>
  <c r="HLM3" i="10"/>
  <c r="LQ6" i="14"/>
  <c r="HTK3" i="10" l="1"/>
  <c r="HSM6" i="10"/>
  <c r="HOA3" i="10"/>
  <c r="HWM3" i="10"/>
  <c r="HNK3" i="10"/>
  <c r="HUY3" i="10"/>
  <c r="HMO3" i="10"/>
  <c r="HMC3" i="10"/>
  <c r="HLN3" i="10"/>
  <c r="HNP3" i="10"/>
  <c r="HMK3" i="10"/>
  <c r="HLR3" i="10"/>
  <c r="HMF3" i="10"/>
  <c r="HLD3" i="10"/>
  <c r="HLU3" i="10"/>
  <c r="HLJ3" i="10"/>
  <c r="HMJ3" i="10"/>
  <c r="HLP3" i="10"/>
  <c r="HLV3" i="10"/>
  <c r="HMW3" i="10"/>
  <c r="HLY6" i="10"/>
  <c r="HLB3" i="10"/>
  <c r="HKD6" i="10"/>
  <c r="HLF3" i="10"/>
  <c r="HMU3" i="10"/>
  <c r="HOC3" i="10"/>
  <c r="HKZ3" i="10"/>
  <c r="HKB6" i="10"/>
  <c r="LR6" i="14"/>
  <c r="HVW3" i="10" l="1"/>
  <c r="HOI3" i="10"/>
  <c r="HXK3" i="10"/>
  <c r="HOY3" i="10"/>
  <c r="HUI3" i="10"/>
  <c r="HTK6" i="10"/>
  <c r="HNM3" i="10"/>
  <c r="HLX3" i="10"/>
  <c r="HKZ6" i="10"/>
  <c r="HNS3" i="10"/>
  <c r="HLZ3" i="10"/>
  <c r="HLB6" i="10"/>
  <c r="HMN3" i="10"/>
  <c r="HMH3" i="10"/>
  <c r="HMS3" i="10"/>
  <c r="HND3" i="10"/>
  <c r="HNI3" i="10"/>
  <c r="HON3" i="10"/>
  <c r="HML3" i="10"/>
  <c r="HPA3" i="10"/>
  <c r="HMD3" i="10"/>
  <c r="HNU3" i="10"/>
  <c r="HMW6" i="10"/>
  <c r="HMT3" i="10"/>
  <c r="HNH3" i="10"/>
  <c r="HMB3" i="10"/>
  <c r="HMP3" i="10"/>
  <c r="HNA3" i="10"/>
  <c r="LS6" i="14"/>
  <c r="HVG3" i="10" l="1"/>
  <c r="HUI6" i="10"/>
  <c r="HPW3" i="10"/>
  <c r="HYI3" i="10"/>
  <c r="HPG3" i="10"/>
  <c r="HWU3" i="10"/>
  <c r="HOK3" i="10"/>
  <c r="HNY3" i="10"/>
  <c r="HMZ3" i="10"/>
  <c r="HOF3" i="10"/>
  <c r="HOS3" i="10"/>
  <c r="HNU6" i="10"/>
  <c r="HNB3" i="10"/>
  <c r="HNJ3" i="10"/>
  <c r="HOG3" i="10"/>
  <c r="HNQ3" i="10"/>
  <c r="HNL3" i="10"/>
  <c r="HOQ3" i="10"/>
  <c r="HNN3" i="10"/>
  <c r="HNR3" i="10"/>
  <c r="HPY3" i="10"/>
  <c r="HPL3" i="10"/>
  <c r="HOB3" i="10"/>
  <c r="HNF3" i="10"/>
  <c r="HMX3" i="10"/>
  <c r="HLZ6" i="10"/>
  <c r="HMV3" i="10"/>
  <c r="HLX6" i="10"/>
  <c r="LT6" i="14"/>
  <c r="HXS3" i="10" l="1"/>
  <c r="HQE3" i="10"/>
  <c r="HZG3" i="10"/>
  <c r="HQU3" i="10"/>
  <c r="HWE3" i="10"/>
  <c r="HVG6" i="10"/>
  <c r="HPI3" i="10"/>
  <c r="HNT3" i="10"/>
  <c r="HMV6" i="10"/>
  <c r="HOZ3" i="10"/>
  <c r="HQW3" i="10"/>
  <c r="HOP3" i="10"/>
  <c r="HOL3" i="10"/>
  <c r="HPO3" i="10"/>
  <c r="HOJ3" i="10"/>
  <c r="HPE3" i="10"/>
  <c r="HNZ3" i="10"/>
  <c r="HPD3" i="10"/>
  <c r="HNV3" i="10"/>
  <c r="HMX6" i="10"/>
  <c r="HOD3" i="10"/>
  <c r="HQJ3" i="10"/>
  <c r="HOO3" i="10"/>
  <c r="HOH3" i="10"/>
  <c r="HPQ3" i="10"/>
  <c r="HOS6" i="10"/>
  <c r="HNX3" i="10"/>
  <c r="HOW3" i="10"/>
  <c r="LU6" i="14"/>
  <c r="HXC3" i="10" l="1"/>
  <c r="HWE6" i="10"/>
  <c r="HRS3" i="10"/>
  <c r="IAE3" i="10"/>
  <c r="HRC3" i="10"/>
  <c r="HYQ3" i="10"/>
  <c r="HQG3" i="10"/>
  <c r="HPU3" i="10"/>
  <c r="HQO3" i="10"/>
  <c r="HPQ6" i="10"/>
  <c r="HPM3" i="10"/>
  <c r="HPB3" i="10"/>
  <c r="HOX3" i="10"/>
  <c r="HPH3" i="10"/>
  <c r="HPJ3" i="10"/>
  <c r="HRU3" i="10"/>
  <c r="HOV3" i="10"/>
  <c r="HPF3" i="10"/>
  <c r="HRH3" i="10"/>
  <c r="HOT3" i="10"/>
  <c r="HNV6" i="10"/>
  <c r="HQB3" i="10"/>
  <c r="HQC3" i="10"/>
  <c r="HQM3" i="10"/>
  <c r="HPN3" i="10"/>
  <c r="HPX3" i="10"/>
  <c r="HOR3" i="10"/>
  <c r="HNT6" i="10"/>
  <c r="LV6" i="14"/>
  <c r="HZO3" i="10" l="1"/>
  <c r="HSA3" i="10"/>
  <c r="IBC3" i="10"/>
  <c r="HSQ3" i="10"/>
  <c r="HYA3" i="10"/>
  <c r="HXC6" i="10"/>
  <c r="HRE3" i="10"/>
  <c r="HPP3" i="10"/>
  <c r="HOR6" i="10"/>
  <c r="HQL3" i="10"/>
  <c r="HRA3" i="10"/>
  <c r="HPR3" i="10"/>
  <c r="HOT6" i="10"/>
  <c r="HQD3" i="10"/>
  <c r="HQH3" i="10"/>
  <c r="HPV3" i="10"/>
  <c r="HPZ3" i="10"/>
  <c r="HRM3" i="10"/>
  <c r="HQO6" i="10"/>
  <c r="HQV3" i="10"/>
  <c r="HRK3" i="10"/>
  <c r="HQZ3" i="10"/>
  <c r="HSF3" i="10"/>
  <c r="HPT3" i="10"/>
  <c r="HSS3" i="10"/>
  <c r="HQF3" i="10"/>
  <c r="HQK3" i="10"/>
  <c r="HQS3" i="10"/>
  <c r="LW6" i="14"/>
  <c r="HYY3" i="10" l="1"/>
  <c r="HYA6" i="10"/>
  <c r="HTO3" i="10"/>
  <c r="ICA3" i="10"/>
  <c r="HSY3" i="10"/>
  <c r="IAM3" i="10"/>
  <c r="HSC3" i="10"/>
  <c r="HRQ3" i="10"/>
  <c r="HRD3" i="10"/>
  <c r="HQR3" i="10"/>
  <c r="HTD3" i="10"/>
  <c r="HSI3" i="10"/>
  <c r="HSK3" i="10"/>
  <c r="HRM6" i="10"/>
  <c r="HQX3" i="10"/>
  <c r="HRF3" i="10"/>
  <c r="HRB3" i="10"/>
  <c r="HQP3" i="10"/>
  <c r="HPR6" i="10"/>
  <c r="HRJ3" i="10"/>
  <c r="HRI3" i="10"/>
  <c r="HTQ3" i="10"/>
  <c r="HRX3" i="10"/>
  <c r="HRT3" i="10"/>
  <c r="HQT3" i="10"/>
  <c r="HRY3" i="10"/>
  <c r="HQN3" i="10"/>
  <c r="HPP6" i="10"/>
  <c r="LX6" i="14"/>
  <c r="IBK3" i="10" l="1"/>
  <c r="HTW3" i="10"/>
  <c r="ICY3" i="10"/>
  <c r="HUM3" i="10"/>
  <c r="HZW3" i="10"/>
  <c r="HYY6" i="10"/>
  <c r="HTA3" i="10"/>
  <c r="HRL3" i="10"/>
  <c r="HQN6" i="10"/>
  <c r="HRR3" i="10"/>
  <c r="HSR3" i="10"/>
  <c r="HSH3" i="10"/>
  <c r="HRZ3" i="10"/>
  <c r="HRV3" i="10"/>
  <c r="HTG3" i="10"/>
  <c r="HRP3" i="10"/>
  <c r="HSW3" i="10"/>
  <c r="HSV3" i="10"/>
  <c r="HUO3" i="10"/>
  <c r="HSG3" i="10"/>
  <c r="HRN3" i="10"/>
  <c r="HQP6" i="10"/>
  <c r="HSD3" i="10"/>
  <c r="HTI3" i="10"/>
  <c r="HSK6" i="10"/>
  <c r="HUB3" i="10"/>
  <c r="HSB3" i="10"/>
  <c r="HSO3" i="10"/>
  <c r="LY6" i="14"/>
  <c r="IAU3" i="10" l="1"/>
  <c r="HZW6" i="10"/>
  <c r="HVK3" i="10"/>
  <c r="IDW3" i="10"/>
  <c r="HUU3" i="10"/>
  <c r="ICI3" i="10"/>
  <c r="HTY3" i="10"/>
  <c r="HTM3" i="10"/>
  <c r="HUZ3" i="10"/>
  <c r="HTB3" i="10"/>
  <c r="HTE3" i="10"/>
  <c r="HTT3" i="10"/>
  <c r="HUE3" i="10"/>
  <c r="HSX3" i="10"/>
  <c r="HTP3" i="10"/>
  <c r="HSZ3" i="10"/>
  <c r="HUG3" i="10"/>
  <c r="HTI6" i="10"/>
  <c r="HSL3" i="10"/>
  <c r="HRN6" i="10"/>
  <c r="HVM3" i="10"/>
  <c r="HTU3" i="10"/>
  <c r="HSN3" i="10"/>
  <c r="HST3" i="10"/>
  <c r="HTF3" i="10"/>
  <c r="HSP3" i="10"/>
  <c r="HSJ3" i="10"/>
  <c r="HRL6" i="10"/>
  <c r="LZ6" i="14"/>
  <c r="IDG3" i="10" l="1"/>
  <c r="HVS3" i="10"/>
  <c r="IEU3" i="10"/>
  <c r="HWI3" i="10"/>
  <c r="IBS3" i="10"/>
  <c r="IAU6" i="10"/>
  <c r="HUW3" i="10"/>
  <c r="HTH3" i="10"/>
  <c r="HSJ6" i="10"/>
  <c r="HTR3" i="10"/>
  <c r="HUS3" i="10"/>
  <c r="HWK3" i="10"/>
  <c r="HVE3" i="10"/>
  <c r="HUG6" i="10"/>
  <c r="HVC3" i="10"/>
  <c r="HUC3" i="10"/>
  <c r="HVX3" i="10"/>
  <c r="HTN3" i="10"/>
  <c r="HUD3" i="10"/>
  <c r="HTL3" i="10"/>
  <c r="HTJ3" i="10"/>
  <c r="HSL6" i="10"/>
  <c r="HTX3" i="10"/>
  <c r="HUN3" i="10"/>
  <c r="HTV3" i="10"/>
  <c r="HUR3" i="10"/>
  <c r="HTZ3" i="10"/>
  <c r="HUK3" i="10"/>
  <c r="MA6" i="14"/>
  <c r="ICQ3" i="10" l="1"/>
  <c r="IBS6" i="10"/>
  <c r="HXG3" i="10"/>
  <c r="IFS3" i="10"/>
  <c r="HWQ3" i="10"/>
  <c r="IEE3" i="10"/>
  <c r="HVU3" i="10"/>
  <c r="HVI3" i="10"/>
  <c r="HVP3" i="10"/>
  <c r="HUT3" i="10"/>
  <c r="HUV3" i="10"/>
  <c r="HVB3" i="10"/>
  <c r="HWV3" i="10"/>
  <c r="HWC3" i="10"/>
  <c r="HVE6" i="10"/>
  <c r="HVQ3" i="10"/>
  <c r="HUX3" i="10"/>
  <c r="HVL3" i="10"/>
  <c r="HUH3" i="10"/>
  <c r="HTJ6" i="10"/>
  <c r="HUJ3" i="10"/>
  <c r="HUL3" i="10"/>
  <c r="HVA3" i="10"/>
  <c r="HWA3" i="10"/>
  <c r="HXI3" i="10"/>
  <c r="HUP3" i="10"/>
  <c r="HUF3" i="10"/>
  <c r="HTH6" i="10"/>
  <c r="MB6" i="14"/>
  <c r="IFC3" i="10" l="1"/>
  <c r="HXO3" i="10"/>
  <c r="IGQ3" i="10"/>
  <c r="HYE3" i="10"/>
  <c r="IDO3" i="10"/>
  <c r="ICQ6" i="10"/>
  <c r="HWS3" i="10"/>
  <c r="HVD3" i="10"/>
  <c r="HUF6" i="10"/>
  <c r="HYG3" i="10"/>
  <c r="HWY3" i="10"/>
  <c r="HVJ3" i="10"/>
  <c r="HVF3" i="10"/>
  <c r="HUH6" i="10"/>
  <c r="HXA3" i="10"/>
  <c r="HWC6" i="10"/>
  <c r="HVZ3" i="10"/>
  <c r="HVT3" i="10"/>
  <c r="HWN3" i="10"/>
  <c r="HVN3" i="10"/>
  <c r="HVY3" i="10"/>
  <c r="HVH3" i="10"/>
  <c r="HWJ3" i="10"/>
  <c r="HVV3" i="10"/>
  <c r="HWO3" i="10"/>
  <c r="HXT3" i="10"/>
  <c r="HVR3" i="10"/>
  <c r="HWG3" i="10"/>
  <c r="MC6" i="14"/>
  <c r="IEM3" i="10" l="1"/>
  <c r="IDO6" i="10"/>
  <c r="HZC3" i="10"/>
  <c r="IHO3" i="10"/>
  <c r="HYM3" i="10"/>
  <c r="IGA3" i="10"/>
  <c r="HXQ3" i="10"/>
  <c r="HXE3" i="10"/>
  <c r="HWT3" i="10"/>
  <c r="HWF3" i="10"/>
  <c r="HXL3" i="10"/>
  <c r="HWX3" i="10"/>
  <c r="HXY3" i="10"/>
  <c r="HXA6" i="10"/>
  <c r="HWH3" i="10"/>
  <c r="HZE3" i="10"/>
  <c r="HWP3" i="10"/>
  <c r="HYR3" i="10"/>
  <c r="HXM3" i="10"/>
  <c r="HXH3" i="10"/>
  <c r="HWW3" i="10"/>
  <c r="HWL3" i="10"/>
  <c r="HWR3" i="10"/>
  <c r="HWD3" i="10"/>
  <c r="HVF6" i="10"/>
  <c r="HXW3" i="10"/>
  <c r="HWB3" i="10"/>
  <c r="HVD6" i="10"/>
  <c r="MD6" i="14"/>
  <c r="IGY3" i="10" l="1"/>
  <c r="HZK3" i="10"/>
  <c r="IIM3" i="10"/>
  <c r="IAA3" i="10"/>
  <c r="IFK3" i="10"/>
  <c r="IEM6" i="10"/>
  <c r="HYO3" i="10"/>
  <c r="HWZ3" i="10"/>
  <c r="HWB6" i="10"/>
  <c r="HXB3" i="10"/>
  <c r="HWD6" i="10"/>
  <c r="HXJ3" i="10"/>
  <c r="HYF3" i="10"/>
  <c r="HZP3" i="10"/>
  <c r="IAC3" i="10"/>
  <c r="HXV3" i="10"/>
  <c r="HXR3" i="10"/>
  <c r="HYU3" i="10"/>
  <c r="HXP3" i="10"/>
  <c r="HXU3" i="10"/>
  <c r="HYK3" i="10"/>
  <c r="HXN3" i="10"/>
  <c r="HXF3" i="10"/>
  <c r="HYW3" i="10"/>
  <c r="HXY6" i="10"/>
  <c r="HYJ3" i="10"/>
  <c r="HXD3" i="10"/>
  <c r="HYC3" i="10"/>
  <c r="ME6" i="14"/>
  <c r="IGI3" i="10" l="1"/>
  <c r="IFK6" i="10"/>
  <c r="IAY3" i="10"/>
  <c r="IJK3" i="10"/>
  <c r="IAI3" i="10"/>
  <c r="IHW3" i="10"/>
  <c r="HZM3" i="10"/>
  <c r="HZA3" i="10"/>
  <c r="HYB3" i="10"/>
  <c r="HZU3" i="10"/>
  <c r="HYW6" i="10"/>
  <c r="HYL3" i="10"/>
  <c r="HYS3" i="10"/>
  <c r="IAN3" i="10"/>
  <c r="HYH3" i="10"/>
  <c r="HXZ3" i="10"/>
  <c r="HXB6" i="10"/>
  <c r="HZH3" i="10"/>
  <c r="HYD3" i="10"/>
  <c r="HZI3" i="10"/>
  <c r="HYN3" i="10"/>
  <c r="HZS3" i="10"/>
  <c r="HYP3" i="10"/>
  <c r="HYT3" i="10"/>
  <c r="IBA3" i="10"/>
  <c r="HZD3" i="10"/>
  <c r="HXX3" i="10"/>
  <c r="HWZ6" i="10"/>
  <c r="MF6" i="14"/>
  <c r="IIU3" i="10" l="1"/>
  <c r="IBG3" i="10"/>
  <c r="IKI3" i="10"/>
  <c r="IBW3" i="10"/>
  <c r="IHG3" i="10"/>
  <c r="IGI6" i="10"/>
  <c r="IAK3" i="10"/>
  <c r="HYV3" i="10"/>
  <c r="HXX6" i="10"/>
  <c r="IAB3" i="10"/>
  <c r="HZR3" i="10"/>
  <c r="IAQ3" i="10"/>
  <c r="IAG3" i="10"/>
  <c r="IAF3" i="10"/>
  <c r="HYX3" i="10"/>
  <c r="HXZ6" i="10"/>
  <c r="IBL3" i="10"/>
  <c r="HZJ3" i="10"/>
  <c r="HYZ3" i="10"/>
  <c r="IBY3" i="10"/>
  <c r="HZN3" i="10"/>
  <c r="HZL3" i="10"/>
  <c r="HZB3" i="10"/>
  <c r="HZF3" i="10"/>
  <c r="HZQ3" i="10"/>
  <c r="IAS3" i="10"/>
  <c r="HZU6" i="10"/>
  <c r="HZY3" i="10"/>
  <c r="MG6" i="14"/>
  <c r="IIE3" i="10" l="1"/>
  <c r="IHG6" i="10"/>
  <c r="ICU3" i="10"/>
  <c r="ILG3" i="10"/>
  <c r="ICE3" i="10"/>
  <c r="IJS3" i="10"/>
  <c r="IBI3" i="10"/>
  <c r="IAW3" i="10"/>
  <c r="IAO3" i="10"/>
  <c r="IAJ3" i="10"/>
  <c r="ICW3" i="10"/>
  <c r="HZX3" i="10"/>
  <c r="ICJ3" i="10"/>
  <c r="IBD3" i="10"/>
  <c r="IBO3" i="10"/>
  <c r="IAZ3" i="10"/>
  <c r="IBQ3" i="10"/>
  <c r="IAS6" i="10"/>
  <c r="IAD3" i="10"/>
  <c r="HZZ3" i="10"/>
  <c r="IAL3" i="10"/>
  <c r="IAH3" i="10"/>
  <c r="HZV3" i="10"/>
  <c r="HYX6" i="10"/>
  <c r="IBE3" i="10"/>
  <c r="IAP3" i="10"/>
  <c r="HZT3" i="10"/>
  <c r="HYV6" i="10"/>
  <c r="MH6" i="14"/>
  <c r="IKQ3" i="10" l="1"/>
  <c r="IDC3" i="10"/>
  <c r="IME3" i="10"/>
  <c r="IDS3" i="10"/>
  <c r="IJC3" i="10"/>
  <c r="IIE6" i="10"/>
  <c r="ICG3" i="10"/>
  <c r="IAR3" i="10"/>
  <c r="HZT6" i="10"/>
  <c r="ICC3" i="10"/>
  <c r="IAX3" i="10"/>
  <c r="IBX3" i="10"/>
  <c r="ICB3" i="10"/>
  <c r="IDU3" i="10"/>
  <c r="IBM3" i="10"/>
  <c r="IBN3" i="10"/>
  <c r="IAT3" i="10"/>
  <c r="HZV6" i="10"/>
  <c r="IBF3" i="10"/>
  <c r="IBJ3" i="10"/>
  <c r="IBB3" i="10"/>
  <c r="ICO3" i="10"/>
  <c r="IBQ6" i="10"/>
  <c r="ICM3" i="10"/>
  <c r="IDH3" i="10"/>
  <c r="IAV3" i="10"/>
  <c r="IBH3" i="10"/>
  <c r="IBU3" i="10"/>
  <c r="MI6" i="14"/>
  <c r="IKA3" i="10" l="1"/>
  <c r="IJC6" i="10"/>
  <c r="IEQ3" i="10"/>
  <c r="INC3" i="10"/>
  <c r="IEA3" i="10"/>
  <c r="ILO3" i="10"/>
  <c r="IDE3" i="10"/>
  <c r="ICS3" i="10"/>
  <c r="ICF3" i="10"/>
  <c r="IEF3" i="10"/>
  <c r="IDM3" i="10"/>
  <c r="ICO6" i="10"/>
  <c r="ICH3" i="10"/>
  <c r="IBR3" i="10"/>
  <c r="IAT6" i="10"/>
  <c r="ICK3" i="10"/>
  <c r="IES3" i="10"/>
  <c r="ICZ3" i="10"/>
  <c r="IDA3" i="10"/>
  <c r="IBT3" i="10"/>
  <c r="IDK3" i="10"/>
  <c r="IBZ3" i="10"/>
  <c r="ICD3" i="10"/>
  <c r="ICL3" i="10"/>
  <c r="ICV3" i="10"/>
  <c r="IBV3" i="10"/>
  <c r="IBP3" i="10"/>
  <c r="IAR6" i="10"/>
  <c r="MJ6" i="14"/>
  <c r="IMM3" i="10" l="1"/>
  <c r="IEY3" i="10"/>
  <c r="IOA3" i="10"/>
  <c r="IFO3" i="10"/>
  <c r="IKY3" i="10"/>
  <c r="IKA6" i="10"/>
  <c r="IEC3" i="10"/>
  <c r="ICN3" i="10"/>
  <c r="IBP6" i="10"/>
  <c r="ICT3" i="10"/>
  <c r="IDJ3" i="10"/>
  <c r="ICX3" i="10"/>
  <c r="ICR3" i="10"/>
  <c r="IDY3" i="10"/>
  <c r="IFQ3" i="10"/>
  <c r="ICP3" i="10"/>
  <c r="IBR6" i="10"/>
  <c r="IEK3" i="10"/>
  <c r="IDM6" i="10"/>
  <c r="IDD3" i="10"/>
  <c r="IDT3" i="10"/>
  <c r="IDB3" i="10"/>
  <c r="IEI3" i="10"/>
  <c r="IDX3" i="10"/>
  <c r="IDI3" i="10"/>
  <c r="IDF3" i="10"/>
  <c r="IFD3" i="10"/>
  <c r="IDQ3" i="10"/>
  <c r="MK6" i="14"/>
  <c r="ILW3" i="10" l="1"/>
  <c r="IKY6" i="10"/>
  <c r="IGM3" i="10"/>
  <c r="IOY3" i="10"/>
  <c r="IFW3" i="10"/>
  <c r="INK3" i="10"/>
  <c r="IFA3" i="10"/>
  <c r="IEO3" i="10"/>
  <c r="IED3" i="10"/>
  <c r="IEV3" i="10"/>
  <c r="IDZ3" i="10"/>
  <c r="IER3" i="10"/>
  <c r="IEB3" i="10"/>
  <c r="IDN3" i="10"/>
  <c r="ICP6" i="10"/>
  <c r="IDP3" i="10"/>
  <c r="IEH3" i="10"/>
  <c r="IDR3" i="10"/>
  <c r="IGB3" i="10"/>
  <c r="IEG3" i="10"/>
  <c r="IFG3" i="10"/>
  <c r="IFI3" i="10"/>
  <c r="IEK6" i="10"/>
  <c r="IGO3" i="10"/>
  <c r="IEW3" i="10"/>
  <c r="IDV3" i="10"/>
  <c r="IDL3" i="10"/>
  <c r="ICN6" i="10"/>
  <c r="ML6" i="14"/>
  <c r="IOI3" i="10" l="1"/>
  <c r="IGU3" i="10"/>
  <c r="IPW3" i="10"/>
  <c r="IHK3" i="10"/>
  <c r="IMU3" i="10"/>
  <c r="ILW6" i="10"/>
  <c r="IFY3" i="10"/>
  <c r="IEJ3" i="10"/>
  <c r="IDL6" i="10"/>
  <c r="IET3" i="10"/>
  <c r="IHM3" i="10"/>
  <c r="IGE3" i="10"/>
  <c r="IFE3" i="10"/>
  <c r="IEP3" i="10"/>
  <c r="IEN3" i="10"/>
  <c r="IEL3" i="10"/>
  <c r="IDN6" i="10"/>
  <c r="IFP3" i="10"/>
  <c r="IFB3" i="10"/>
  <c r="IFU3" i="10"/>
  <c r="IGG3" i="10"/>
  <c r="IFI6" i="10"/>
  <c r="IGZ3" i="10"/>
  <c r="IFF3" i="10"/>
  <c r="IEZ3" i="10"/>
  <c r="IEX3" i="10"/>
  <c r="IFT3" i="10"/>
  <c r="IFM3" i="10"/>
  <c r="MM6" i="14"/>
  <c r="INS3" i="10" l="1"/>
  <c r="IMU6" i="10"/>
  <c r="III3" i="10"/>
  <c r="IQU3" i="10"/>
  <c r="IHS3" i="10"/>
  <c r="IPG3" i="10"/>
  <c r="IGW3" i="10"/>
  <c r="IGK3" i="10"/>
  <c r="IFV3" i="10"/>
  <c r="IHX3" i="10"/>
  <c r="IGS3" i="10"/>
  <c r="IFZ3" i="10"/>
  <c r="IGN3" i="10"/>
  <c r="IFL3" i="10"/>
  <c r="IGC3" i="10"/>
  <c r="IFR3" i="10"/>
  <c r="IGR3" i="10"/>
  <c r="IFX3" i="10"/>
  <c r="IGD3" i="10"/>
  <c r="IHE3" i="10"/>
  <c r="IGG6" i="10"/>
  <c r="IFJ3" i="10"/>
  <c r="IEL6" i="10"/>
  <c r="IFN3" i="10"/>
  <c r="IHC3" i="10"/>
  <c r="IIK3" i="10"/>
  <c r="IFH3" i="10"/>
  <c r="IEJ6" i="10"/>
  <c r="MN6" i="14"/>
  <c r="IQE3" i="10" l="1"/>
  <c r="IIQ3" i="10"/>
  <c r="IRS3" i="10"/>
  <c r="IJG3" i="10"/>
  <c r="IOQ3" i="10"/>
  <c r="INS6" i="10"/>
  <c r="IHU3" i="10"/>
  <c r="IGF3" i="10"/>
  <c r="IFH6" i="10"/>
  <c r="IIA3" i="10"/>
  <c r="IGH3" i="10"/>
  <c r="IFJ6" i="10"/>
  <c r="IGV3" i="10"/>
  <c r="IGP3" i="10"/>
  <c r="IHA3" i="10"/>
  <c r="IHL3" i="10"/>
  <c r="IHQ3" i="10"/>
  <c r="IIV3" i="10"/>
  <c r="IGT3" i="10"/>
  <c r="IJI3" i="10"/>
  <c r="IGL3" i="10"/>
  <c r="IIC3" i="10"/>
  <c r="IHE6" i="10"/>
  <c r="IHB3" i="10"/>
  <c r="IHP3" i="10"/>
  <c r="IGJ3" i="10"/>
  <c r="IGX3" i="10"/>
  <c r="IHI3" i="10"/>
  <c r="MO6" i="14"/>
  <c r="IPO3" i="10" l="1"/>
  <c r="IOQ6" i="10"/>
  <c r="IKE3" i="10"/>
  <c r="ISQ3" i="10"/>
  <c r="IJO3" i="10"/>
  <c r="IRC3" i="10"/>
  <c r="IIS3" i="10"/>
  <c r="IIG3" i="10"/>
  <c r="IHH3" i="10"/>
  <c r="IIN3" i="10"/>
  <c r="IJA3" i="10"/>
  <c r="IIC6" i="10"/>
  <c r="IHJ3" i="10"/>
  <c r="IHR3" i="10"/>
  <c r="IIO3" i="10"/>
  <c r="IHY3" i="10"/>
  <c r="IHT3" i="10"/>
  <c r="IIY3" i="10"/>
  <c r="IHV3" i="10"/>
  <c r="IHZ3" i="10"/>
  <c r="IKG3" i="10"/>
  <c r="IJT3" i="10"/>
  <c r="IIJ3" i="10"/>
  <c r="IHN3" i="10"/>
  <c r="IHF3" i="10"/>
  <c r="IGH6" i="10"/>
  <c r="IHD3" i="10"/>
  <c r="IGF6" i="10"/>
  <c r="MP6" i="14"/>
  <c r="ISA3" i="10" l="1"/>
  <c r="IKM3" i="10"/>
  <c r="ITO3" i="10"/>
  <c r="ILC3" i="10"/>
  <c r="IQM3" i="10"/>
  <c r="IPO6" i="10"/>
  <c r="IJQ3" i="10"/>
  <c r="IIB3" i="10"/>
  <c r="IHD6" i="10"/>
  <c r="IJH3" i="10"/>
  <c r="ILE3" i="10"/>
  <c r="IIX3" i="10"/>
  <c r="IIT3" i="10"/>
  <c r="IJW3" i="10"/>
  <c r="IIR3" i="10"/>
  <c r="IJM3" i="10"/>
  <c r="IIH3" i="10"/>
  <c r="IJL3" i="10"/>
  <c r="IID3" i="10"/>
  <c r="IHF6" i="10"/>
  <c r="IIL3" i="10"/>
  <c r="IKR3" i="10"/>
  <c r="IIW3" i="10"/>
  <c r="IIP3" i="10"/>
  <c r="IJY3" i="10"/>
  <c r="IJA6" i="10"/>
  <c r="IIF3" i="10"/>
  <c r="IJE3" i="10"/>
  <c r="MQ6" i="14"/>
  <c r="IRK3" i="10" l="1"/>
  <c r="IQM6" i="10"/>
  <c r="IMA3" i="10"/>
  <c r="IUM3" i="10"/>
  <c r="ILK3" i="10"/>
  <c r="ISY3" i="10"/>
  <c r="IKO3" i="10"/>
  <c r="IKC3" i="10"/>
  <c r="IKW3" i="10"/>
  <c r="IJY6" i="10"/>
  <c r="IJU3" i="10"/>
  <c r="IJJ3" i="10"/>
  <c r="IJF3" i="10"/>
  <c r="IJP3" i="10"/>
  <c r="IJR3" i="10"/>
  <c r="IMC3" i="10"/>
  <c r="IJD3" i="10"/>
  <c r="IJN3" i="10"/>
  <c r="ILP3" i="10"/>
  <c r="IJB3" i="10"/>
  <c r="IID6" i="10"/>
  <c r="IKJ3" i="10"/>
  <c r="IKK3" i="10"/>
  <c r="IKU3" i="10"/>
  <c r="IJV3" i="10"/>
  <c r="IKF3" i="10"/>
  <c r="IIZ3" i="10"/>
  <c r="IIB6" i="10"/>
  <c r="MR6" i="14"/>
  <c r="ITW3" i="10" l="1"/>
  <c r="IMI3" i="10"/>
  <c r="IVK3" i="10"/>
  <c r="IMY3" i="10"/>
  <c r="ISI3" i="10"/>
  <c r="IRK6" i="10"/>
  <c r="ILM3" i="10"/>
  <c r="IJX3" i="10"/>
  <c r="IIZ6" i="10"/>
  <c r="IKT3" i="10"/>
  <c r="ILI3" i="10"/>
  <c r="IJZ3" i="10"/>
  <c r="IJB6" i="10"/>
  <c r="IKL3" i="10"/>
  <c r="IKP3" i="10"/>
  <c r="IKD3" i="10"/>
  <c r="IKH3" i="10"/>
  <c r="ILU3" i="10"/>
  <c r="IKW6" i="10"/>
  <c r="ILD3" i="10"/>
  <c r="ILS3" i="10"/>
  <c r="ILH3" i="10"/>
  <c r="IMN3" i="10"/>
  <c r="IKB3" i="10"/>
  <c r="INA3" i="10"/>
  <c r="IKN3" i="10"/>
  <c r="IKS3" i="10"/>
  <c r="ILA3" i="10"/>
  <c r="MS6" i="14"/>
  <c r="ITG3" i="10" l="1"/>
  <c r="ISI6" i="10"/>
  <c r="INW3" i="10"/>
  <c r="IWI3" i="10"/>
  <c r="ING3" i="10"/>
  <c r="IUU3" i="10"/>
  <c r="IMK3" i="10"/>
  <c r="ILY3" i="10"/>
  <c r="ILL3" i="10"/>
  <c r="IKZ3" i="10"/>
  <c r="INL3" i="10"/>
  <c r="IMQ3" i="10"/>
  <c r="IMS3" i="10"/>
  <c r="ILU6" i="10"/>
  <c r="ILF3" i="10"/>
  <c r="ILN3" i="10"/>
  <c r="ILJ3" i="10"/>
  <c r="IKX3" i="10"/>
  <c r="IJZ6" i="10"/>
  <c r="ILR3" i="10"/>
  <c r="ILQ3" i="10"/>
  <c r="INY3" i="10"/>
  <c r="IMF3" i="10"/>
  <c r="IMB3" i="10"/>
  <c r="ILB3" i="10"/>
  <c r="IMG3" i="10"/>
  <c r="IKV3" i="10"/>
  <c r="IJX6" i="10"/>
  <c r="MT6" i="14"/>
  <c r="IVS3" i="10" l="1"/>
  <c r="IOE3" i="10"/>
  <c r="IXG3" i="10"/>
  <c r="IOU3" i="10"/>
  <c r="IUE3" i="10"/>
  <c r="ITG6" i="10"/>
  <c r="INI3" i="10"/>
  <c r="ILT3" i="10"/>
  <c r="IKV6" i="10"/>
  <c r="ILZ3" i="10"/>
  <c r="IMZ3" i="10"/>
  <c r="IMP3" i="10"/>
  <c r="IMH3" i="10"/>
  <c r="IMD3" i="10"/>
  <c r="INO3" i="10"/>
  <c r="ILX3" i="10"/>
  <c r="INE3" i="10"/>
  <c r="IND3" i="10"/>
  <c r="IOW3" i="10"/>
  <c r="IMO3" i="10"/>
  <c r="ILV3" i="10"/>
  <c r="IKX6" i="10"/>
  <c r="IML3" i="10"/>
  <c r="INQ3" i="10"/>
  <c r="IMS6" i="10"/>
  <c r="IOJ3" i="10"/>
  <c r="IMJ3" i="10"/>
  <c r="IMW3" i="10"/>
  <c r="MU6" i="14"/>
  <c r="IVC3" i="10" l="1"/>
  <c r="IUE6" i="10"/>
  <c r="IPS3" i="10"/>
  <c r="IYE3" i="10"/>
  <c r="IPC3" i="10"/>
  <c r="IWQ3" i="10"/>
  <c r="IOG3" i="10"/>
  <c r="IPH3" i="10"/>
  <c r="IOB3" i="10"/>
  <c r="INF3" i="10"/>
  <c r="INU3" i="10"/>
  <c r="INJ3" i="10"/>
  <c r="INM3" i="10"/>
  <c r="IOM3" i="10"/>
  <c r="INX3" i="10"/>
  <c r="INH3" i="10"/>
  <c r="IOO3" i="10"/>
  <c r="INQ6" i="10"/>
  <c r="IMT3" i="10"/>
  <c r="ILV6" i="10"/>
  <c r="IPU3" i="10"/>
  <c r="IOC3" i="10"/>
  <c r="IMV3" i="10"/>
  <c r="INB3" i="10"/>
  <c r="INN3" i="10"/>
  <c r="IMX3" i="10"/>
  <c r="IMR3" i="10"/>
  <c r="ILT6" i="10"/>
  <c r="MV6" i="14"/>
  <c r="IXO3" i="10" l="1"/>
  <c r="IQA3" i="10"/>
  <c r="IZC3" i="10"/>
  <c r="IQQ3" i="10"/>
  <c r="IWA3" i="10"/>
  <c r="IVC6" i="10"/>
  <c r="IPE3" i="10"/>
  <c r="IPM3" i="10"/>
  <c r="IOO6" i="10"/>
  <c r="IOD3" i="10"/>
  <c r="IPA3" i="10"/>
  <c r="INP3" i="10"/>
  <c r="IMR6" i="10"/>
  <c r="INZ3" i="10"/>
  <c r="IQS3" i="10"/>
  <c r="IOV3" i="10"/>
  <c r="IOH3" i="10"/>
  <c r="IOZ3" i="10"/>
  <c r="INV3" i="10"/>
  <c r="IOL3" i="10"/>
  <c r="INT3" i="10"/>
  <c r="INR3" i="10"/>
  <c r="IMT6" i="10"/>
  <c r="IOF3" i="10"/>
  <c r="IPK3" i="10"/>
  <c r="IOK3" i="10"/>
  <c r="IOS3" i="10"/>
  <c r="IQF3" i="10"/>
  <c r="MW6" i="14"/>
  <c r="IWY3" i="10" l="1"/>
  <c r="IWA6" i="10"/>
  <c r="IRO3" i="10"/>
  <c r="JAA3" i="10"/>
  <c r="IQY3" i="10"/>
  <c r="IYM3" i="10"/>
  <c r="IQC3" i="10"/>
  <c r="IRD3" i="10"/>
  <c r="IPI3" i="10"/>
  <c r="IPD3" i="10"/>
  <c r="IPJ3" i="10"/>
  <c r="IPX3" i="10"/>
  <c r="IPF3" i="10"/>
  <c r="IPT3" i="10"/>
  <c r="IOX3" i="10"/>
  <c r="IPY3" i="10"/>
  <c r="IQK3" i="10"/>
  <c r="IPM6" i="10"/>
  <c r="IPQ3" i="10"/>
  <c r="IQI3" i="10"/>
  <c r="IOP3" i="10"/>
  <c r="INR6" i="10"/>
  <c r="IOR3" i="10"/>
  <c r="IOT3" i="10"/>
  <c r="IRQ3" i="10"/>
  <c r="ION3" i="10"/>
  <c r="INP6" i="10"/>
  <c r="IPB3" i="10"/>
  <c r="MX6" i="14"/>
  <c r="IZK3" i="10" l="1"/>
  <c r="IRW3" i="10"/>
  <c r="JAY3" i="10"/>
  <c r="ISM3" i="10"/>
  <c r="IXW3" i="10"/>
  <c r="IWY6" i="10"/>
  <c r="IRA3" i="10"/>
  <c r="IPL3" i="10"/>
  <c r="ION6" i="10"/>
  <c r="IPR3" i="10"/>
  <c r="IPN3" i="10"/>
  <c r="IOP6" i="10"/>
  <c r="IQO3" i="10"/>
  <c r="IRI3" i="10"/>
  <c r="IQK6" i="10"/>
  <c r="IPV3" i="10"/>
  <c r="IQD3" i="10"/>
  <c r="IQH3" i="10"/>
  <c r="IQB3" i="10"/>
  <c r="IPZ3" i="10"/>
  <c r="ISO3" i="10"/>
  <c r="IPP3" i="10"/>
  <c r="IRG3" i="10"/>
  <c r="IQW3" i="10"/>
  <c r="IQR3" i="10"/>
  <c r="IQV3" i="10"/>
  <c r="IQG3" i="10"/>
  <c r="ISB3" i="10"/>
  <c r="MY6" i="14"/>
  <c r="IYU3" i="10" l="1"/>
  <c r="IXW6" i="10"/>
  <c r="ITK3" i="10"/>
  <c r="JBW3" i="10"/>
  <c r="ISU3" i="10"/>
  <c r="JAI3" i="10"/>
  <c r="IRY3" i="10"/>
  <c r="ISZ3" i="10"/>
  <c r="IRP3" i="10"/>
  <c r="IQN3" i="10"/>
  <c r="ITM3" i="10"/>
  <c r="IRF3" i="10"/>
  <c r="IQT3" i="10"/>
  <c r="IRM3" i="10"/>
  <c r="IQP3" i="10"/>
  <c r="IQJ3" i="10"/>
  <c r="IPL6" i="10"/>
  <c r="IRE3" i="10"/>
  <c r="IRT3" i="10"/>
  <c r="IRU3" i="10"/>
  <c r="ISE3" i="10"/>
  <c r="IQX3" i="10"/>
  <c r="IQZ3" i="10"/>
  <c r="IRB3" i="10"/>
  <c r="ISG3" i="10"/>
  <c r="IRI6" i="10"/>
  <c r="IQL3" i="10"/>
  <c r="IPN6" i="10"/>
  <c r="MZ6" i="14"/>
  <c r="JBG3" i="10" l="1"/>
  <c r="ITS3" i="10"/>
  <c r="JCU3" i="10"/>
  <c r="IUI3" i="10"/>
  <c r="IZS3" i="10"/>
  <c r="IYU6" i="10"/>
  <c r="ISW3" i="10"/>
  <c r="IRJ3" i="10"/>
  <c r="IQL6" i="10"/>
  <c r="IRZ3" i="10"/>
  <c r="IRV3" i="10"/>
  <c r="ITC3" i="10"/>
  <c r="ISR3" i="10"/>
  <c r="IRH3" i="10"/>
  <c r="IQJ6" i="10"/>
  <c r="ISK3" i="10"/>
  <c r="ISD3" i="10"/>
  <c r="IUK3" i="10"/>
  <c r="ITE3" i="10"/>
  <c r="ISG6" i="10"/>
  <c r="IRX3" i="10"/>
  <c r="ISS3" i="10"/>
  <c r="ISC3" i="10"/>
  <c r="IRN3" i="10"/>
  <c r="IRR3" i="10"/>
  <c r="IRL3" i="10"/>
  <c r="ISN3" i="10"/>
  <c r="ITX3" i="10"/>
  <c r="NA6" i="14"/>
  <c r="JAQ3" i="10" l="1"/>
  <c r="IZS6" i="10"/>
  <c r="IVG3" i="10"/>
  <c r="JDS3" i="10"/>
  <c r="IUQ3" i="10"/>
  <c r="JCE3" i="10"/>
  <c r="ITU3" i="10"/>
  <c r="IUV3" i="10"/>
  <c r="ISJ3" i="10"/>
  <c r="ISP3" i="10"/>
  <c r="ITA3" i="10"/>
  <c r="IUC3" i="10"/>
  <c r="ITE6" i="10"/>
  <c r="IVI3" i="10"/>
  <c r="ITI3" i="10"/>
  <c r="ITP3" i="10"/>
  <c r="IST3" i="10"/>
  <c r="ISH3" i="10"/>
  <c r="IRJ6" i="10"/>
  <c r="ITL3" i="10"/>
  <c r="ISL3" i="10"/>
  <c r="ITQ3" i="10"/>
  <c r="ISV3" i="10"/>
  <c r="ITB3" i="10"/>
  <c r="ISF3" i="10"/>
  <c r="IRH6" i="10"/>
  <c r="IUA3" i="10"/>
  <c r="ISX3" i="10"/>
  <c r="NB6" i="14"/>
  <c r="JDC3" i="10" l="1"/>
  <c r="IVO3" i="10"/>
  <c r="JEQ3" i="10"/>
  <c r="IWE3" i="10"/>
  <c r="JBO3" i="10"/>
  <c r="JAQ6" i="10"/>
  <c r="IUS3" i="10"/>
  <c r="IUY3" i="10"/>
  <c r="ITZ3" i="10"/>
  <c r="IUO3" i="10"/>
  <c r="ITF3" i="10"/>
  <c r="ISH6" i="10"/>
  <c r="IUN3" i="10"/>
  <c r="IWG3" i="10"/>
  <c r="IVA3" i="10"/>
  <c r="IUC6" i="10"/>
  <c r="ITY3" i="10"/>
  <c r="ITH3" i="10"/>
  <c r="ITV3" i="10"/>
  <c r="ITD3" i="10"/>
  <c r="ISF6" i="10"/>
  <c r="ITT3" i="10"/>
  <c r="ITJ3" i="10"/>
  <c r="IUJ3" i="10"/>
  <c r="ITR3" i="10"/>
  <c r="IUG3" i="10"/>
  <c r="ITN3" i="10"/>
  <c r="IVT3" i="10"/>
  <c r="NC6" i="14"/>
  <c r="JCM3" i="10" l="1"/>
  <c r="JBO6" i="10"/>
  <c r="IXC3" i="10"/>
  <c r="JFO3" i="10"/>
  <c r="IWM3" i="10"/>
  <c r="JEA3" i="10"/>
  <c r="IVQ3" i="10"/>
  <c r="IWR3" i="10"/>
  <c r="IVE3" i="10"/>
  <c r="IVH3" i="10"/>
  <c r="IUR3" i="10"/>
  <c r="IUB3" i="10"/>
  <c r="ITD6" i="10"/>
  <c r="IUF3" i="10"/>
  <c r="IVY3" i="10"/>
  <c r="IVA6" i="10"/>
  <c r="IVL3" i="10"/>
  <c r="IVW3" i="10"/>
  <c r="IUL3" i="10"/>
  <c r="IUP3" i="10"/>
  <c r="IUH3" i="10"/>
  <c r="IUT3" i="10"/>
  <c r="IUW3" i="10"/>
  <c r="IXE3" i="10"/>
  <c r="IUD3" i="10"/>
  <c r="ITF6" i="10"/>
  <c r="IVM3" i="10"/>
  <c r="IUX3" i="10"/>
  <c r="ND6" i="14"/>
  <c r="JEY3" i="10" l="1"/>
  <c r="IXK3" i="10"/>
  <c r="JGM3" i="10"/>
  <c r="IYA3" i="10"/>
  <c r="JDK3" i="10"/>
  <c r="JCM6" i="10"/>
  <c r="IWO3" i="10"/>
  <c r="IWK3" i="10"/>
  <c r="IYC3" i="10"/>
  <c r="IVR3" i="10"/>
  <c r="IVF3" i="10"/>
  <c r="IWU3" i="10"/>
  <c r="IWW3" i="10"/>
  <c r="IVY6" i="10"/>
  <c r="IUZ3" i="10"/>
  <c r="IUB6" i="10"/>
  <c r="IWF3" i="10"/>
  <c r="IVV3" i="10"/>
  <c r="IVB3" i="10"/>
  <c r="IUD6" i="10"/>
  <c r="IVU3" i="10"/>
  <c r="IVN3" i="10"/>
  <c r="IVJ3" i="10"/>
  <c r="IWJ3" i="10"/>
  <c r="IVD3" i="10"/>
  <c r="IVP3" i="10"/>
  <c r="IWC3" i="10"/>
  <c r="IXP3" i="10"/>
  <c r="NE6" i="14"/>
  <c r="JEI3" i="10" l="1"/>
  <c r="JDK6" i="10"/>
  <c r="IYY3" i="10"/>
  <c r="JHK3" i="10"/>
  <c r="IYI3" i="10"/>
  <c r="JFW3" i="10"/>
  <c r="IXM3" i="10"/>
  <c r="IYN3" i="10"/>
  <c r="IWN3" i="10"/>
  <c r="IXH3" i="10"/>
  <c r="IWH3" i="10"/>
  <c r="IVZ3" i="10"/>
  <c r="IVB6" i="10"/>
  <c r="IVX3" i="10"/>
  <c r="IUZ6" i="10"/>
  <c r="IWP3" i="10"/>
  <c r="IXI3" i="10"/>
  <c r="IXA3" i="10"/>
  <c r="IWB3" i="10"/>
  <c r="IWL3" i="10"/>
  <c r="IWS3" i="10"/>
  <c r="IWT3" i="10"/>
  <c r="IXD3" i="10"/>
  <c r="IXU3" i="10"/>
  <c r="IWW6" i="10"/>
  <c r="IXS3" i="10"/>
  <c r="IWD3" i="10"/>
  <c r="IZA3" i="10"/>
  <c r="NF6" i="14"/>
  <c r="JGU3" i="10" l="1"/>
  <c r="IZG3" i="10"/>
  <c r="JII3" i="10"/>
  <c r="IZW3" i="10"/>
  <c r="JFG3" i="10"/>
  <c r="JEI6" i="10"/>
  <c r="IYK3" i="10"/>
  <c r="IZY3" i="10"/>
  <c r="IYB3" i="10"/>
  <c r="IXB3" i="10"/>
  <c r="IYS3" i="10"/>
  <c r="IXU6" i="10"/>
  <c r="IXR3" i="10"/>
  <c r="IXJ3" i="10"/>
  <c r="IWZ3" i="10"/>
  <c r="IYG3" i="10"/>
  <c r="IWV3" i="10"/>
  <c r="IVX6" i="10"/>
  <c r="IWX3" i="10"/>
  <c r="IVZ6" i="10"/>
  <c r="IXF3" i="10"/>
  <c r="IXL3" i="10"/>
  <c r="IYQ3" i="10"/>
  <c r="IXQ3" i="10"/>
  <c r="IXY3" i="10"/>
  <c r="IXN3" i="10"/>
  <c r="IYF3" i="10"/>
  <c r="IZL3" i="10"/>
  <c r="NH6" i="14"/>
  <c r="NG6" i="14"/>
  <c r="JGE3" i="10" l="1"/>
  <c r="JFG6" i="10"/>
  <c r="JAU3" i="10"/>
  <c r="JJG3" i="10"/>
  <c r="JAE3" i="10"/>
  <c r="JHS3" i="10"/>
  <c r="IZI3" i="10"/>
  <c r="JAJ3" i="10"/>
  <c r="IYW3" i="10"/>
  <c r="IYO3" i="10"/>
  <c r="IYJ3" i="10"/>
  <c r="IXV3" i="10"/>
  <c r="IWX6" i="10"/>
  <c r="IXX3" i="10"/>
  <c r="IYP3" i="10"/>
  <c r="IXZ3" i="10"/>
  <c r="IYZ3" i="10"/>
  <c r="IZD3" i="10"/>
  <c r="IYL3" i="10"/>
  <c r="IZO3" i="10"/>
  <c r="IYD3" i="10"/>
  <c r="IXT3" i="10"/>
  <c r="IWV6" i="10"/>
  <c r="IZE3" i="10"/>
  <c r="IYH3" i="10"/>
  <c r="IZQ3" i="10"/>
  <c r="IYS6" i="10"/>
  <c r="JAW3" i="10"/>
  <c r="K2" i="14"/>
  <c r="J2" i="14"/>
  <c r="I2" i="14"/>
  <c r="JIQ3" i="10" l="1"/>
  <c r="JBC3" i="10"/>
  <c r="JKE3" i="10"/>
  <c r="JBS3" i="10"/>
  <c r="JHC3" i="10"/>
  <c r="JGE6" i="10"/>
  <c r="JAG3" i="10"/>
  <c r="JBU3" i="10"/>
  <c r="JAO3" i="10"/>
  <c r="IZQ6" i="10"/>
  <c r="JAC3" i="10"/>
  <c r="IZB3" i="10"/>
  <c r="IZX3" i="10"/>
  <c r="IZN3" i="10"/>
  <c r="IZH3" i="10"/>
  <c r="IZU3" i="10"/>
  <c r="IZF3" i="10"/>
  <c r="IYR3" i="10"/>
  <c r="IXT6" i="10"/>
  <c r="JAM3" i="10"/>
  <c r="IZJ3" i="10"/>
  <c r="JAB3" i="10"/>
  <c r="IYX3" i="10"/>
  <c r="IYV3" i="10"/>
  <c r="IYT3" i="10"/>
  <c r="IXV6" i="10"/>
  <c r="IZM3" i="10"/>
  <c r="JBH3" i="10"/>
  <c r="JIA3" i="10" l="1"/>
  <c r="JHC6" i="10"/>
  <c r="JCQ3" i="10"/>
  <c r="JLC3" i="10"/>
  <c r="JCA3" i="10"/>
  <c r="JJO3" i="10"/>
  <c r="JBE3" i="10"/>
  <c r="IZR3" i="10"/>
  <c r="IYT6" i="10"/>
  <c r="IZV3" i="10"/>
  <c r="JAH3" i="10"/>
  <c r="IZP3" i="10"/>
  <c r="IYR6" i="10"/>
  <c r="JAS3" i="10"/>
  <c r="JAV3" i="10"/>
  <c r="IZZ3" i="10"/>
  <c r="JBM3" i="10"/>
  <c r="JAO6" i="10"/>
  <c r="JCF3" i="10"/>
  <c r="JAK3" i="10"/>
  <c r="IZT3" i="10"/>
  <c r="JAZ3" i="10"/>
  <c r="JBK3" i="10"/>
  <c r="JAD3" i="10"/>
  <c r="JAF3" i="10"/>
  <c r="JAL3" i="10"/>
  <c r="JBA3" i="10"/>
  <c r="JCS3" i="10"/>
  <c r="J21" i="31"/>
  <c r="J11" i="31"/>
  <c r="J2" i="31"/>
  <c r="DQ2" i="4"/>
  <c r="DL2" i="4"/>
  <c r="JKM3" i="10" l="1"/>
  <c r="JCY3" i="10"/>
  <c r="JMA3" i="10"/>
  <c r="JDO3" i="10"/>
  <c r="JIY3" i="10"/>
  <c r="JIA6" i="10"/>
  <c r="JCC3" i="10"/>
  <c r="JDQ3" i="10"/>
  <c r="JBJ3" i="10"/>
  <c r="JBB3" i="10"/>
  <c r="JBX3" i="10"/>
  <c r="JBI3" i="10"/>
  <c r="JCK3" i="10"/>
  <c r="JBM6" i="10"/>
  <c r="JBT3" i="10"/>
  <c r="JAN3" i="10"/>
  <c r="IZP6" i="10"/>
  <c r="JAT3" i="10"/>
  <c r="JBY3" i="10"/>
  <c r="JBD3" i="10"/>
  <c r="JCI3" i="10"/>
  <c r="JAR3" i="10"/>
  <c r="JDD3" i="10"/>
  <c r="JAX3" i="10"/>
  <c r="JBQ3" i="10"/>
  <c r="JBF3" i="10"/>
  <c r="JAP3" i="10"/>
  <c r="IZR6" i="10"/>
  <c r="JJW3" i="10" l="1"/>
  <c r="JIY6" i="10"/>
  <c r="JEM3" i="10"/>
  <c r="JMY3" i="10"/>
  <c r="JDW3" i="10"/>
  <c r="JLK3" i="10"/>
  <c r="JDA3" i="10"/>
  <c r="JBN3" i="10"/>
  <c r="JAP6" i="10"/>
  <c r="JCO3" i="10"/>
  <c r="JEB3" i="10"/>
  <c r="JDG3" i="10"/>
  <c r="JCW3" i="10"/>
  <c r="JBL3" i="10"/>
  <c r="JAN6" i="10"/>
  <c r="JDI3" i="10"/>
  <c r="JCK6" i="10"/>
  <c r="JCV3" i="10"/>
  <c r="JCH3" i="10"/>
  <c r="JCD3" i="10"/>
  <c r="JBV3" i="10"/>
  <c r="JBP3" i="10"/>
  <c r="JCB3" i="10"/>
  <c r="JBR3" i="10"/>
  <c r="JCR3" i="10"/>
  <c r="JCG3" i="10"/>
  <c r="JBZ3" i="10"/>
  <c r="JEO3" i="10"/>
  <c r="N35" i="7"/>
  <c r="JMI3" i="10" l="1"/>
  <c r="JEU3" i="10"/>
  <c r="JNW3" i="10"/>
  <c r="JFK3" i="10"/>
  <c r="JJW6" i="10"/>
  <c r="JKU3" i="10"/>
  <c r="JDY3" i="10"/>
  <c r="JFM3" i="10"/>
  <c r="JDE3" i="10"/>
  <c r="JCP3" i="10"/>
  <c r="JCN3" i="10"/>
  <c r="JDB3" i="10"/>
  <c r="JDT3" i="10"/>
  <c r="JCJ3" i="10"/>
  <c r="JBL6" i="10"/>
  <c r="JEE3" i="10"/>
  <c r="JDM3" i="10"/>
  <c r="JCX3" i="10"/>
  <c r="JDP3" i="10"/>
  <c r="JCZ3" i="10"/>
  <c r="JCT3" i="10"/>
  <c r="JDF3" i="10"/>
  <c r="JEG3" i="10"/>
  <c r="JDI6" i="10"/>
  <c r="JDU3" i="10"/>
  <c r="JEZ3" i="10"/>
  <c r="JCL3" i="10"/>
  <c r="JBN6" i="10"/>
  <c r="JKU6" i="10" l="1"/>
  <c r="JLS3" i="10"/>
  <c r="JGI3" i="10"/>
  <c r="JOU3" i="10"/>
  <c r="JFS3" i="10"/>
  <c r="JNG3" i="10"/>
  <c r="JEW3" i="10"/>
  <c r="JDJ3" i="10"/>
  <c r="JCL6" i="10"/>
  <c r="JES3" i="10"/>
  <c r="JED3" i="10"/>
  <c r="JDX3" i="10"/>
  <c r="JDV3" i="10"/>
  <c r="JFC3" i="10"/>
  <c r="JER3" i="10"/>
  <c r="JDL3" i="10"/>
  <c r="JEC3" i="10"/>
  <c r="JFX3" i="10"/>
  <c r="JFE3" i="10"/>
  <c r="JEG6" i="10"/>
  <c r="JDR3" i="10"/>
  <c r="JEN3" i="10"/>
  <c r="JEK3" i="10"/>
  <c r="JDH3" i="10"/>
  <c r="JCJ6" i="10"/>
  <c r="JDZ3" i="10"/>
  <c r="JDN3" i="10"/>
  <c r="JGK3" i="10"/>
  <c r="N12" i="3"/>
  <c r="O12" i="3" s="1"/>
  <c r="JOE3" i="10" l="1"/>
  <c r="JGQ3" i="10"/>
  <c r="JPS3" i="10"/>
  <c r="JHG3" i="10"/>
  <c r="JMQ3" i="10"/>
  <c r="JLS6" i="10"/>
  <c r="JFU3" i="10"/>
  <c r="JHI3" i="10"/>
  <c r="JEX3" i="10"/>
  <c r="JFI3" i="10"/>
  <c r="JEP3" i="10"/>
  <c r="JGV3" i="10"/>
  <c r="JEJ3" i="10"/>
  <c r="JGA3" i="10"/>
  <c r="JEV3" i="10"/>
  <c r="JFQ3" i="10"/>
  <c r="JEL3" i="10"/>
  <c r="JEF3" i="10"/>
  <c r="JDH6" i="10"/>
  <c r="JFL3" i="10"/>
  <c r="JGC3" i="10"/>
  <c r="JFE6" i="10"/>
  <c r="JFA3" i="10"/>
  <c r="JFP3" i="10"/>
  <c r="JET3" i="10"/>
  <c r="JFB3" i="10"/>
  <c r="JEH3" i="10"/>
  <c r="JDJ6" i="10"/>
  <c r="JNO3" i="10" l="1"/>
  <c r="JMQ6" i="10"/>
  <c r="JIE3" i="10"/>
  <c r="JQQ3" i="10"/>
  <c r="JHO3" i="10"/>
  <c r="JPC3" i="10"/>
  <c r="JGS3" i="10"/>
  <c r="JFF3" i="10"/>
  <c r="JEH6" i="10"/>
  <c r="JFR3" i="10"/>
  <c r="JFY3" i="10"/>
  <c r="JGJ3" i="10"/>
  <c r="JFJ3" i="10"/>
  <c r="JFT3" i="10"/>
  <c r="JFH3" i="10"/>
  <c r="JFN3" i="10"/>
  <c r="JFV3" i="10"/>
  <c r="JFZ3" i="10"/>
  <c r="JGN3" i="10"/>
  <c r="JHA3" i="10"/>
  <c r="JGC6" i="10"/>
  <c r="JFD3" i="10"/>
  <c r="JEF6" i="10"/>
  <c r="JGO3" i="10"/>
  <c r="JGY3" i="10"/>
  <c r="JHT3" i="10"/>
  <c r="JGG3" i="10"/>
  <c r="JIG3" i="10"/>
  <c r="JQA3" i="10" l="1"/>
  <c r="JIM3" i="10"/>
  <c r="JRO3" i="10"/>
  <c r="JJC3" i="10"/>
  <c r="JOM3" i="10"/>
  <c r="JNO6" i="10"/>
  <c r="JHQ3" i="10"/>
  <c r="JGT3" i="10"/>
  <c r="JGF3" i="10"/>
  <c r="JGH3" i="10"/>
  <c r="JGW3" i="10"/>
  <c r="JGD3" i="10"/>
  <c r="JFF6" i="10"/>
  <c r="JHE3" i="10"/>
  <c r="JHW3" i="10"/>
  <c r="JGB3" i="10"/>
  <c r="JFD6" i="10"/>
  <c r="JHL3" i="10"/>
  <c r="JGL3" i="10"/>
  <c r="JGR3" i="10"/>
  <c r="JHH3" i="10"/>
  <c r="JGP3" i="10"/>
  <c r="JJE3" i="10"/>
  <c r="JIR3" i="10"/>
  <c r="JHM3" i="10"/>
  <c r="JHY3" i="10"/>
  <c r="JHA6" i="10"/>
  <c r="JGX3" i="10"/>
  <c r="JPK3" i="10" l="1"/>
  <c r="JOM6" i="10"/>
  <c r="JKA3" i="10"/>
  <c r="JSM3" i="10"/>
  <c r="JJK3" i="10"/>
  <c r="JQY3" i="10"/>
  <c r="JIO3" i="10"/>
  <c r="JHV3" i="10"/>
  <c r="JIK3" i="10"/>
  <c r="JKC3" i="10"/>
  <c r="JIF3" i="10"/>
  <c r="JHJ3" i="10"/>
  <c r="JGZ3" i="10"/>
  <c r="JGB6" i="10"/>
  <c r="JIC3" i="10"/>
  <c r="JHU3" i="10"/>
  <c r="JHD3" i="10"/>
  <c r="JIW3" i="10"/>
  <c r="JHY6" i="10"/>
  <c r="JJP3" i="10"/>
  <c r="JHN3" i="10"/>
  <c r="JHP3" i="10"/>
  <c r="JIJ3" i="10"/>
  <c r="JIU3" i="10"/>
  <c r="JHB3" i="10"/>
  <c r="JGD6" i="10"/>
  <c r="JHF3" i="10"/>
  <c r="JHR3" i="10"/>
  <c r="JRW3" i="10" l="1"/>
  <c r="JKI3" i="10"/>
  <c r="JTK3" i="10"/>
  <c r="JKY3" i="10"/>
  <c r="JQI3" i="10"/>
  <c r="JPK6" i="10"/>
  <c r="JJM3" i="10"/>
  <c r="JIP3" i="10"/>
  <c r="JHZ3" i="10"/>
  <c r="JHB6" i="10"/>
  <c r="JJH3" i="10"/>
  <c r="JIL3" i="10"/>
  <c r="JJU3" i="10"/>
  <c r="JIW6" i="10"/>
  <c r="JIS3" i="10"/>
  <c r="JHX3" i="10"/>
  <c r="JGZ6" i="10"/>
  <c r="JJD3" i="10"/>
  <c r="JJI3" i="10"/>
  <c r="JID3" i="10"/>
  <c r="JJS3" i="10"/>
  <c r="JIN3" i="10"/>
  <c r="JKN3" i="10"/>
  <c r="JIB3" i="10"/>
  <c r="JJA3" i="10"/>
  <c r="JIH3" i="10"/>
  <c r="JLA3" i="10"/>
  <c r="JIT3" i="10"/>
  <c r="JRG3" i="10" l="1"/>
  <c r="JQI6" i="10"/>
  <c r="JLW3" i="10"/>
  <c r="JUI3" i="10"/>
  <c r="JLG3" i="10"/>
  <c r="JSU3" i="10"/>
  <c r="JKK3" i="10"/>
  <c r="JJR3" i="10"/>
  <c r="JJF3" i="10"/>
  <c r="JIZ3" i="10"/>
  <c r="JJL3" i="10"/>
  <c r="JJB3" i="10"/>
  <c r="JKB3" i="10"/>
  <c r="JJQ3" i="10"/>
  <c r="JJJ3" i="10"/>
  <c r="JIX3" i="10"/>
  <c r="JHZ6" i="10"/>
  <c r="JLY3" i="10"/>
  <c r="JJY3" i="10"/>
  <c r="JLL3" i="10"/>
  <c r="JKQ3" i="10"/>
  <c r="JKG3" i="10"/>
  <c r="JIV3" i="10"/>
  <c r="JHX6" i="10"/>
  <c r="JKS3" i="10"/>
  <c r="JJU6" i="10"/>
  <c r="JKF3" i="10"/>
  <c r="JJN3" i="10"/>
  <c r="JTS3" i="10" l="1"/>
  <c r="JME3" i="10"/>
  <c r="JVG3" i="10"/>
  <c r="JMU3" i="10"/>
  <c r="JSE3" i="10"/>
  <c r="JRG6" i="10"/>
  <c r="JLI3" i="10"/>
  <c r="JKL3" i="10"/>
  <c r="JLQ3" i="10"/>
  <c r="JKS6" i="10"/>
  <c r="JLE3" i="10"/>
  <c r="JMJ3" i="10"/>
  <c r="JMW3" i="10"/>
  <c r="JKH3" i="10"/>
  <c r="JKZ3" i="10"/>
  <c r="JKJ3" i="10"/>
  <c r="JKD3" i="10"/>
  <c r="JLD3" i="10"/>
  <c r="JJT3" i="10"/>
  <c r="JIV6" i="10"/>
  <c r="JLO3" i="10"/>
  <c r="JKW3" i="10"/>
  <c r="JJV3" i="10"/>
  <c r="JIX6" i="10"/>
  <c r="JKO3" i="10"/>
  <c r="JJZ3" i="10"/>
  <c r="JJX3" i="10"/>
  <c r="JKP3" i="10"/>
  <c r="JTC3" i="10" l="1"/>
  <c r="JSE6" i="10"/>
  <c r="JNS3" i="10"/>
  <c r="JWE3" i="10"/>
  <c r="JNC3" i="10"/>
  <c r="JUQ3" i="10"/>
  <c r="JMG3" i="10"/>
  <c r="JLN3" i="10"/>
  <c r="JKX3" i="10"/>
  <c r="JKT3" i="10"/>
  <c r="JJV6" i="10"/>
  <c r="JMM3" i="10"/>
  <c r="JMB3" i="10"/>
  <c r="JLH3" i="10"/>
  <c r="JLF3" i="10"/>
  <c r="JNH3" i="10"/>
  <c r="JMO3" i="10"/>
  <c r="JLQ6" i="10"/>
  <c r="JKV3" i="10"/>
  <c r="JLM3" i="10"/>
  <c r="JLU3" i="10"/>
  <c r="JKR3" i="10"/>
  <c r="JJT6" i="10"/>
  <c r="JLB3" i="10"/>
  <c r="JLX3" i="10"/>
  <c r="JNU3" i="10"/>
  <c r="JMC3" i="10"/>
  <c r="JLJ3" i="10"/>
  <c r="JVO3" i="10" l="1"/>
  <c r="JOA3" i="10"/>
  <c r="JXC3" i="10"/>
  <c r="JOQ3" i="10"/>
  <c r="JUA3" i="10"/>
  <c r="JTC6" i="10"/>
  <c r="JNE3" i="10"/>
  <c r="JMH3" i="10"/>
  <c r="JOS3" i="10"/>
  <c r="JLZ3" i="10"/>
  <c r="JMS3" i="10"/>
  <c r="JLT3" i="10"/>
  <c r="JOF3" i="10"/>
  <c r="JMF3" i="10"/>
  <c r="JNK3" i="10"/>
  <c r="JLV3" i="10"/>
  <c r="JNA3" i="10"/>
  <c r="JMV3" i="10"/>
  <c r="JLP3" i="10"/>
  <c r="JKR6" i="10"/>
  <c r="JMK3" i="10"/>
  <c r="JNM3" i="10"/>
  <c r="JMO6" i="10"/>
  <c r="JMD3" i="10"/>
  <c r="JMZ3" i="10"/>
  <c r="JLR3" i="10"/>
  <c r="JKT6" i="10"/>
  <c r="JML3" i="10"/>
  <c r="JUY3" i="10" l="1"/>
  <c r="JUA6" i="10"/>
  <c r="JPO3" i="10"/>
  <c r="JYA3" i="10"/>
  <c r="JOY3" i="10"/>
  <c r="JWM3" i="10"/>
  <c r="JOC3" i="10"/>
  <c r="JNJ3" i="10"/>
  <c r="JNX3" i="10"/>
  <c r="JOK3" i="10"/>
  <c r="JNM6" i="10"/>
  <c r="JMN3" i="10"/>
  <c r="JLP6" i="10"/>
  <c r="JNY3" i="10"/>
  <c r="JOI3" i="10"/>
  <c r="JPD3" i="10"/>
  <c r="JNQ3" i="10"/>
  <c r="JPQ3" i="10"/>
  <c r="JMP3" i="10"/>
  <c r="JLR6" i="10"/>
  <c r="JNB3" i="10"/>
  <c r="JNI3" i="10"/>
  <c r="JNT3" i="10"/>
  <c r="JMT3" i="10"/>
  <c r="JND3" i="10"/>
  <c r="JMR3" i="10"/>
  <c r="JMX3" i="10"/>
  <c r="JNF3" i="10"/>
  <c r="JXK3" i="10" l="1"/>
  <c r="JPW3" i="10"/>
  <c r="JYY3" i="10"/>
  <c r="JQM3" i="10"/>
  <c r="JVW3" i="10"/>
  <c r="JUY6" i="10"/>
  <c r="JPA3" i="10"/>
  <c r="JOD3" i="10"/>
  <c r="JNP3" i="10"/>
  <c r="JNR3" i="10"/>
  <c r="JOG3" i="10"/>
  <c r="JNN3" i="10"/>
  <c r="JMP6" i="10"/>
  <c r="JOO3" i="10"/>
  <c r="JPG3" i="10"/>
  <c r="JNL3" i="10"/>
  <c r="JMN6" i="10"/>
  <c r="JOV3" i="10"/>
  <c r="JNV3" i="10"/>
  <c r="JOB3" i="10"/>
  <c r="JOR3" i="10"/>
  <c r="JNZ3" i="10"/>
  <c r="JQO3" i="10"/>
  <c r="JQB3" i="10"/>
  <c r="JOW3" i="10"/>
  <c r="JPI3" i="10"/>
  <c r="JOK6" i="10"/>
  <c r="JOH3" i="10"/>
  <c r="JWU3" i="10" l="1"/>
  <c r="JVW6" i="10"/>
  <c r="JRK3" i="10"/>
  <c r="JZW3" i="10"/>
  <c r="JQU3" i="10"/>
  <c r="JYI3" i="10"/>
  <c r="JPY3" i="10"/>
  <c r="JPF3" i="10"/>
  <c r="JPU3" i="10"/>
  <c r="JRM3" i="10"/>
  <c r="JPP3" i="10"/>
  <c r="JOT3" i="10"/>
  <c r="JOJ3" i="10"/>
  <c r="JNL6" i="10"/>
  <c r="JPM3" i="10"/>
  <c r="JPE3" i="10"/>
  <c r="JON3" i="10"/>
  <c r="JQG3" i="10"/>
  <c r="JPI6" i="10"/>
  <c r="JQZ3" i="10"/>
  <c r="JOX3" i="10"/>
  <c r="JOZ3" i="10"/>
  <c r="JPT3" i="10"/>
  <c r="JQE3" i="10"/>
  <c r="JOL3" i="10"/>
  <c r="JNN6" i="10"/>
  <c r="JOP3" i="10"/>
  <c r="JPB3" i="10"/>
  <c r="M35" i="7"/>
  <c r="L35" i="7"/>
  <c r="JZG3" i="10" l="1"/>
  <c r="JRS3" i="10"/>
  <c r="KAU3" i="10"/>
  <c r="JSI3" i="10"/>
  <c r="JXS3" i="10"/>
  <c r="JWU6" i="10"/>
  <c r="JQW3" i="10"/>
  <c r="JPZ3" i="10"/>
  <c r="JPJ3" i="10"/>
  <c r="JOL6" i="10"/>
  <c r="JQR3" i="10"/>
  <c r="JPV3" i="10"/>
  <c r="JRE3" i="10"/>
  <c r="JQG6" i="10"/>
  <c r="JQC3" i="10"/>
  <c r="JPH3" i="10"/>
  <c r="JOJ6" i="10"/>
  <c r="JQN3" i="10"/>
  <c r="JQS3" i="10"/>
  <c r="JPN3" i="10"/>
  <c r="JRC3" i="10"/>
  <c r="JPX3" i="10"/>
  <c r="JRX3" i="10"/>
  <c r="JPL3" i="10"/>
  <c r="JQK3" i="10"/>
  <c r="JPR3" i="10"/>
  <c r="JSK3" i="10"/>
  <c r="JQD3" i="10"/>
  <c r="O35" i="7"/>
  <c r="V35" i="7"/>
  <c r="JYQ3" i="10" l="1"/>
  <c r="JXS6" i="10"/>
  <c r="JTG3" i="10"/>
  <c r="KBS3" i="10"/>
  <c r="JSQ3" i="10"/>
  <c r="KAE3" i="10"/>
  <c r="JRU3" i="10"/>
  <c r="JRB3" i="10"/>
  <c r="JQP3" i="10"/>
  <c r="JQJ3" i="10"/>
  <c r="JQV3" i="10"/>
  <c r="JQL3" i="10"/>
  <c r="JRL3" i="10"/>
  <c r="JRA3" i="10"/>
  <c r="JQT3" i="10"/>
  <c r="JQH3" i="10"/>
  <c r="JPJ6" i="10"/>
  <c r="JTI3" i="10"/>
  <c r="JRI3" i="10"/>
  <c r="JSV3" i="10"/>
  <c r="JSA3" i="10"/>
  <c r="JRQ3" i="10"/>
  <c r="JQF3" i="10"/>
  <c r="JPH6" i="10"/>
  <c r="JSC3" i="10"/>
  <c r="JRE6" i="10"/>
  <c r="JRP3" i="10"/>
  <c r="JQX3" i="10"/>
  <c r="KBC3" i="10" l="1"/>
  <c r="JTO3" i="10"/>
  <c r="KCQ3" i="10"/>
  <c r="JUE3" i="10"/>
  <c r="JZO3" i="10"/>
  <c r="JYQ6" i="10"/>
  <c r="JSS3" i="10"/>
  <c r="JRV3" i="10"/>
  <c r="JTA3" i="10"/>
  <c r="JSC6" i="10"/>
  <c r="JSO3" i="10"/>
  <c r="JTT3" i="10"/>
  <c r="JUG3" i="10"/>
  <c r="JRR3" i="10"/>
  <c r="JSJ3" i="10"/>
  <c r="JRT3" i="10"/>
  <c r="JRN3" i="10"/>
  <c r="JSN3" i="10"/>
  <c r="JRD3" i="10"/>
  <c r="JQF6" i="10"/>
  <c r="JSY3" i="10"/>
  <c r="JSG3" i="10"/>
  <c r="JRF3" i="10"/>
  <c r="JQH6" i="10"/>
  <c r="JRY3" i="10"/>
  <c r="JRJ3" i="10"/>
  <c r="JRH3" i="10"/>
  <c r="JRZ3" i="10"/>
  <c r="KAM3" i="10" l="1"/>
  <c r="JZO6" i="10"/>
  <c r="JVC3" i="10"/>
  <c r="KDO3" i="10"/>
  <c r="JUM3" i="10"/>
  <c r="KCA3" i="10"/>
  <c r="JTQ3" i="10"/>
  <c r="JSX3" i="10"/>
  <c r="JSH3" i="10"/>
  <c r="JSD3" i="10"/>
  <c r="JRF6" i="10"/>
  <c r="JTW3" i="10"/>
  <c r="JTL3" i="10"/>
  <c r="JSR3" i="10"/>
  <c r="JSP3" i="10"/>
  <c r="JUR3" i="10"/>
  <c r="JTY3" i="10"/>
  <c r="JTA6" i="10"/>
  <c r="JSF3" i="10"/>
  <c r="JSW3" i="10"/>
  <c r="JTE3" i="10"/>
  <c r="JSB3" i="10"/>
  <c r="JRD6" i="10"/>
  <c r="JSL3" i="10"/>
  <c r="JTH3" i="10"/>
  <c r="JVE3" i="10"/>
  <c r="JTM3" i="10"/>
  <c r="JST3" i="10"/>
  <c r="H19" i="31"/>
  <c r="KCY3" i="10" l="1"/>
  <c r="JVK3" i="10"/>
  <c r="KEM3" i="10"/>
  <c r="JWA3" i="10"/>
  <c r="KBK3" i="10"/>
  <c r="KAM6" i="10"/>
  <c r="JUO3" i="10"/>
  <c r="JTR3" i="10"/>
  <c r="JWC3" i="10"/>
  <c r="JTJ3" i="10"/>
  <c r="JUC3" i="10"/>
  <c r="JTD3" i="10"/>
  <c r="JVP3" i="10"/>
  <c r="JTP3" i="10"/>
  <c r="JUU3" i="10"/>
  <c r="JTF3" i="10"/>
  <c r="JUK3" i="10"/>
  <c r="JUF3" i="10"/>
  <c r="JSZ3" i="10"/>
  <c r="JSB6" i="10"/>
  <c r="JTU3" i="10"/>
  <c r="JUW3" i="10"/>
  <c r="JTY6" i="10"/>
  <c r="JTN3" i="10"/>
  <c r="JUJ3" i="10"/>
  <c r="JTB3" i="10"/>
  <c r="JSD6" i="10"/>
  <c r="JTV3" i="10"/>
  <c r="KCI3" i="10" l="1"/>
  <c r="KBK6" i="10"/>
  <c r="JWY3" i="10"/>
  <c r="KFK3" i="10"/>
  <c r="JWI3" i="10"/>
  <c r="KDW3" i="10"/>
  <c r="JVM3" i="10"/>
  <c r="JUT3" i="10"/>
  <c r="JVH3" i="10"/>
  <c r="JVU3" i="10"/>
  <c r="JUW6" i="10"/>
  <c r="JTX3" i="10"/>
  <c r="JSZ6" i="10"/>
  <c r="JVI3" i="10"/>
  <c r="JVS3" i="10"/>
  <c r="JWN3" i="10"/>
  <c r="JVA3" i="10"/>
  <c r="JXA3" i="10"/>
  <c r="JTZ3" i="10"/>
  <c r="JTB6" i="10"/>
  <c r="JUL3" i="10"/>
  <c r="JUS3" i="10"/>
  <c r="JVD3" i="10"/>
  <c r="JUD3" i="10"/>
  <c r="JUN3" i="10"/>
  <c r="JUB3" i="10"/>
  <c r="JUH3" i="10"/>
  <c r="JUP3" i="10"/>
  <c r="C2" i="32"/>
  <c r="D3" i="19"/>
  <c r="D4" i="19"/>
  <c r="KEU3" i="10" l="1"/>
  <c r="JXG3" i="10"/>
  <c r="KGI3" i="10"/>
  <c r="JXW3" i="10"/>
  <c r="KDG3" i="10"/>
  <c r="KCI6" i="10"/>
  <c r="JWK3" i="10"/>
  <c r="JVN3" i="10"/>
  <c r="JUZ3" i="10"/>
  <c r="JVB3" i="10"/>
  <c r="JVQ3" i="10"/>
  <c r="JUX3" i="10"/>
  <c r="JTZ6" i="10"/>
  <c r="JVY3" i="10"/>
  <c r="JWQ3" i="10"/>
  <c r="JUV3" i="10"/>
  <c r="JTX6" i="10"/>
  <c r="JWF3" i="10"/>
  <c r="JVF3" i="10"/>
  <c r="JVL3" i="10"/>
  <c r="JWB3" i="10"/>
  <c r="JVJ3" i="10"/>
  <c r="JXY3" i="10"/>
  <c r="JXL3" i="10"/>
  <c r="JWG3" i="10"/>
  <c r="JWS3" i="10"/>
  <c r="JVU6" i="10"/>
  <c r="JVR3" i="10"/>
  <c r="KEE3" i="10" l="1"/>
  <c r="KDG6" i="10"/>
  <c r="JYU3" i="10"/>
  <c r="KHG3" i="10"/>
  <c r="JYE3" i="10"/>
  <c r="KFS3" i="10"/>
  <c r="JXI3" i="10"/>
  <c r="JWP3" i="10"/>
  <c r="JXE3" i="10"/>
  <c r="JYW3" i="10"/>
  <c r="JWZ3" i="10"/>
  <c r="JWD3" i="10"/>
  <c r="JVT3" i="10"/>
  <c r="JUV6" i="10"/>
  <c r="JWW3" i="10"/>
  <c r="JWO3" i="10"/>
  <c r="JVX3" i="10"/>
  <c r="JXQ3" i="10"/>
  <c r="JWS6" i="10"/>
  <c r="JYJ3" i="10"/>
  <c r="JWH3" i="10"/>
  <c r="JWJ3" i="10"/>
  <c r="JXD3" i="10"/>
  <c r="JXO3" i="10"/>
  <c r="JVV3" i="10"/>
  <c r="JUX6" i="10"/>
  <c r="JVZ3" i="10"/>
  <c r="JWL3" i="10"/>
  <c r="KGQ3" i="10" l="1"/>
  <c r="JZC3" i="10"/>
  <c r="KIE3" i="10"/>
  <c r="JZS3" i="10"/>
  <c r="KFC3" i="10"/>
  <c r="KEE6" i="10"/>
  <c r="JYG3" i="10"/>
  <c r="JXJ3" i="10"/>
  <c r="JWT3" i="10"/>
  <c r="JVV6" i="10"/>
  <c r="JYB3" i="10"/>
  <c r="JXF3" i="10"/>
  <c r="JYO3" i="10"/>
  <c r="JXQ6" i="10"/>
  <c r="JXM3" i="10"/>
  <c r="JWR3" i="10"/>
  <c r="JVT6" i="10"/>
  <c r="JXX3" i="10"/>
  <c r="JYC3" i="10"/>
  <c r="JWX3" i="10"/>
  <c r="JYM3" i="10"/>
  <c r="JXH3" i="10"/>
  <c r="JZH3" i="10"/>
  <c r="JWV3" i="10"/>
  <c r="JXU3" i="10"/>
  <c r="JXB3" i="10"/>
  <c r="JZU3" i="10"/>
  <c r="JXN3" i="10"/>
  <c r="B3" i="9"/>
  <c r="B15" i="1"/>
  <c r="B14" i="1"/>
  <c r="B2" i="1"/>
  <c r="KGA3" i="10" l="1"/>
  <c r="KFC6" i="10"/>
  <c r="KAQ3" i="10"/>
  <c r="KJC3" i="10"/>
  <c r="KAA3" i="10"/>
  <c r="KHO3" i="10"/>
  <c r="JZE3" i="10"/>
  <c r="JYL3" i="10"/>
  <c r="JXZ3" i="10"/>
  <c r="JXT3" i="10"/>
  <c r="JYF3" i="10"/>
  <c r="JXV3" i="10"/>
  <c r="JYV3" i="10"/>
  <c r="JYK3" i="10"/>
  <c r="JYD3" i="10"/>
  <c r="JXR3" i="10"/>
  <c r="JWT6" i="10"/>
  <c r="KAS3" i="10"/>
  <c r="JYS3" i="10"/>
  <c r="KAF3" i="10"/>
  <c r="JZK3" i="10"/>
  <c r="JZA3" i="10"/>
  <c r="JXP3" i="10"/>
  <c r="JWR6" i="10"/>
  <c r="JZM3" i="10"/>
  <c r="JYO6" i="10"/>
  <c r="JYZ3" i="10"/>
  <c r="JYH3" i="10"/>
  <c r="KIM3" i="10" l="1"/>
  <c r="KAY3" i="10"/>
  <c r="KKA3" i="10"/>
  <c r="KBO3" i="10"/>
  <c r="KGY3" i="10"/>
  <c r="KGA6" i="10"/>
  <c r="KAC3" i="10"/>
  <c r="JZF3" i="10"/>
  <c r="KAK3" i="10"/>
  <c r="JZM6" i="10"/>
  <c r="JZY3" i="10"/>
  <c r="KBD3" i="10"/>
  <c r="KBQ3" i="10"/>
  <c r="JZB3" i="10"/>
  <c r="JZT3" i="10"/>
  <c r="JZD3" i="10"/>
  <c r="JYX3" i="10"/>
  <c r="JZX3" i="10"/>
  <c r="JYN3" i="10"/>
  <c r="JXP6" i="10"/>
  <c r="KAI3" i="10"/>
  <c r="JZQ3" i="10"/>
  <c r="JYP3" i="10"/>
  <c r="JXR6" i="10"/>
  <c r="JZI3" i="10"/>
  <c r="JYT3" i="10"/>
  <c r="JYR3" i="10"/>
  <c r="JZJ3" i="10"/>
  <c r="KHW3" i="10" l="1"/>
  <c r="KGY6" i="10"/>
  <c r="KCM3" i="10"/>
  <c r="KKY3" i="10"/>
  <c r="KBW3" i="10"/>
  <c r="KJK3" i="10"/>
  <c r="KBA3" i="10"/>
  <c r="KAH3" i="10"/>
  <c r="JZR3" i="10"/>
  <c r="JZN3" i="10"/>
  <c r="JYP6" i="10"/>
  <c r="KBG3" i="10"/>
  <c r="KAV3" i="10"/>
  <c r="KAB3" i="10"/>
  <c r="JZZ3" i="10"/>
  <c r="KCB3" i="10"/>
  <c r="KBI3" i="10"/>
  <c r="KAK6" i="10"/>
  <c r="JZP3" i="10"/>
  <c r="KAG3" i="10"/>
  <c r="KAO3" i="10"/>
  <c r="JZL3" i="10"/>
  <c r="JYN6" i="10"/>
  <c r="JZV3" i="10"/>
  <c r="KAR3" i="10"/>
  <c r="KCO3" i="10"/>
  <c r="KAW3" i="10"/>
  <c r="KAD3" i="10"/>
  <c r="KKI3" i="10" l="1"/>
  <c r="KCU3" i="10"/>
  <c r="KLW3" i="10"/>
  <c r="KDK3" i="10"/>
  <c r="KIU3" i="10"/>
  <c r="KHW6" i="10"/>
  <c r="KBY3" i="10"/>
  <c r="KBB3" i="10"/>
  <c r="KDM3" i="10"/>
  <c r="KAT3" i="10"/>
  <c r="KBM3" i="10"/>
  <c r="KAN3" i="10"/>
  <c r="KCZ3" i="10"/>
  <c r="KAZ3" i="10"/>
  <c r="KCE3" i="10"/>
  <c r="KAP3" i="10"/>
  <c r="KBU3" i="10"/>
  <c r="KBP3" i="10"/>
  <c r="KAJ3" i="10"/>
  <c r="JZL6" i="10"/>
  <c r="KBE3" i="10"/>
  <c r="KCG3" i="10"/>
  <c r="KBI6" i="10"/>
  <c r="KAX3" i="10"/>
  <c r="KBT3" i="10"/>
  <c r="KAL3" i="10"/>
  <c r="JZN6" i="10"/>
  <c r="KBF3" i="10"/>
  <c r="KJS3" i="10" l="1"/>
  <c r="KIU6" i="10"/>
  <c r="KEI3" i="10"/>
  <c r="KMU3" i="10"/>
  <c r="KDS3" i="10"/>
  <c r="KLG3" i="10"/>
  <c r="KCW3" i="10"/>
  <c r="KCD3" i="10"/>
  <c r="KCR3" i="10"/>
  <c r="KDE3" i="10"/>
  <c r="KCG6" i="10"/>
  <c r="KBH3" i="10"/>
  <c r="KAJ6" i="10"/>
  <c r="KCS3" i="10"/>
  <c r="KDC3" i="10"/>
  <c r="KDX3" i="10"/>
  <c r="KCK3" i="10"/>
  <c r="KEK3" i="10"/>
  <c r="KBJ3" i="10"/>
  <c r="KAL6" i="10"/>
  <c r="KBV3" i="10"/>
  <c r="KCC3" i="10"/>
  <c r="KCN3" i="10"/>
  <c r="KBN3" i="10"/>
  <c r="KBX3" i="10"/>
  <c r="KBL3" i="10"/>
  <c r="KBR3" i="10"/>
  <c r="KBZ3" i="10"/>
  <c r="KME3" i="10" l="1"/>
  <c r="KEQ3" i="10"/>
  <c r="KNS3" i="10"/>
  <c r="KFG3" i="10"/>
  <c r="KKQ3" i="10"/>
  <c r="KJS6" i="10"/>
  <c r="KDU3" i="10"/>
  <c r="KCX3" i="10"/>
  <c r="KCJ3" i="10"/>
  <c r="KCL3" i="10"/>
  <c r="KDA3" i="10"/>
  <c r="KCH3" i="10"/>
  <c r="KBJ6" i="10"/>
  <c r="KDI3" i="10"/>
  <c r="KEA3" i="10"/>
  <c r="KCF3" i="10"/>
  <c r="KBH6" i="10"/>
  <c r="KDP3" i="10"/>
  <c r="KCP3" i="10"/>
  <c r="KCV3" i="10"/>
  <c r="KDL3" i="10"/>
  <c r="KCT3" i="10"/>
  <c r="KFI3" i="10"/>
  <c r="KEV3" i="10"/>
  <c r="KDQ3" i="10"/>
  <c r="KEC3" i="10"/>
  <c r="KDE6" i="10"/>
  <c r="KDB3" i="10"/>
  <c r="F14" i="32"/>
  <c r="G14" i="32" s="1"/>
  <c r="G10" i="32"/>
  <c r="C8" i="32"/>
  <c r="B8" i="32"/>
  <c r="C7" i="32"/>
  <c r="B7" i="32"/>
  <c r="C6" i="32"/>
  <c r="B6" i="32"/>
  <c r="C5" i="32"/>
  <c r="B5" i="32"/>
  <c r="C4" i="32"/>
  <c r="B4" i="32"/>
  <c r="B2" i="32"/>
  <c r="F1" i="31"/>
  <c r="B5" i="31"/>
  <c r="C5" i="31"/>
  <c r="C7" i="31"/>
  <c r="C6" i="31"/>
  <c r="B7" i="31"/>
  <c r="B6" i="31"/>
  <c r="C4" i="31"/>
  <c r="B4" i="31"/>
  <c r="C3" i="31"/>
  <c r="B3" i="31"/>
  <c r="C2" i="31"/>
  <c r="AP1" i="1"/>
  <c r="B2" i="31"/>
  <c r="G12" i="31"/>
  <c r="I11" i="31"/>
  <c r="H11" i="31"/>
  <c r="G11" i="31"/>
  <c r="I2" i="31"/>
  <c r="H2" i="31"/>
  <c r="G2" i="31"/>
  <c r="B7" i="1"/>
  <c r="AK1" i="1"/>
  <c r="KLO3" i="10" l="1"/>
  <c r="KKQ6" i="10"/>
  <c r="KGE3" i="10"/>
  <c r="KOQ3" i="10"/>
  <c r="KFO3" i="10"/>
  <c r="KNC3" i="10"/>
  <c r="KES3" i="10"/>
  <c r="KDZ3" i="10"/>
  <c r="KEO3" i="10"/>
  <c r="KGG3" i="10"/>
  <c r="KEJ3" i="10"/>
  <c r="KDN3" i="10"/>
  <c r="KDD3" i="10"/>
  <c r="KCF6" i="10"/>
  <c r="KEG3" i="10"/>
  <c r="KDY3" i="10"/>
  <c r="KDH3" i="10"/>
  <c r="KFA3" i="10"/>
  <c r="KEC6" i="10"/>
  <c r="KFT3" i="10"/>
  <c r="KDR3" i="10"/>
  <c r="KDT3" i="10"/>
  <c r="KEN3" i="10"/>
  <c r="KEY3" i="10"/>
  <c r="KDF3" i="10"/>
  <c r="KCH6" i="10"/>
  <c r="KDJ3" i="10"/>
  <c r="KDV3" i="10"/>
  <c r="KOA3" i="10" l="1"/>
  <c r="KGM3" i="10"/>
  <c r="KPO3" i="10"/>
  <c r="KHC3" i="10"/>
  <c r="KMM3" i="10"/>
  <c r="KLO6" i="10"/>
  <c r="KFQ3" i="10"/>
  <c r="KET3" i="10"/>
  <c r="KED3" i="10"/>
  <c r="KDF6" i="10"/>
  <c r="KFL3" i="10"/>
  <c r="KEP3" i="10"/>
  <c r="KFY3" i="10"/>
  <c r="KFA6" i="10"/>
  <c r="KEW3" i="10"/>
  <c r="KEB3" i="10"/>
  <c r="KDD6" i="10"/>
  <c r="KFH3" i="10"/>
  <c r="KFM3" i="10"/>
  <c r="KEH3" i="10"/>
  <c r="KFW3" i="10"/>
  <c r="KER3" i="10"/>
  <c r="KGR3" i="10"/>
  <c r="KEF3" i="10"/>
  <c r="KFE3" i="10"/>
  <c r="KEL3" i="10"/>
  <c r="KHE3" i="10"/>
  <c r="KEX3" i="10"/>
  <c r="E43" i="4"/>
  <c r="KNK3" i="10" l="1"/>
  <c r="KMM6" i="10"/>
  <c r="KIA3" i="10"/>
  <c r="KQM3" i="10"/>
  <c r="KHK3" i="10"/>
  <c r="KOY3" i="10"/>
  <c r="KGO3" i="10"/>
  <c r="KFV3" i="10"/>
  <c r="KFJ3" i="10"/>
  <c r="KFD3" i="10"/>
  <c r="KFP3" i="10"/>
  <c r="KFF3" i="10"/>
  <c r="KGF3" i="10"/>
  <c r="KFU3" i="10"/>
  <c r="KFN3" i="10"/>
  <c r="KFB3" i="10"/>
  <c r="KED6" i="10"/>
  <c r="KIC3" i="10"/>
  <c r="KGC3" i="10"/>
  <c r="KHP3" i="10"/>
  <c r="KGU3" i="10"/>
  <c r="KGK3" i="10"/>
  <c r="KEZ3" i="10"/>
  <c r="KEB6" i="10"/>
  <c r="KGW3" i="10"/>
  <c r="KFY6" i="10"/>
  <c r="KGJ3" i="10"/>
  <c r="KFR3" i="10"/>
  <c r="KPW3" i="10" l="1"/>
  <c r="KII3" i="10"/>
  <c r="KRK3" i="10"/>
  <c r="KIY3" i="10"/>
  <c r="KOI3" i="10"/>
  <c r="KNK6" i="10"/>
  <c r="KHM3" i="10"/>
  <c r="KGP3" i="10"/>
  <c r="KHU3" i="10"/>
  <c r="KGW6" i="10"/>
  <c r="KHI3" i="10"/>
  <c r="KIN3" i="10"/>
  <c r="KJA3" i="10"/>
  <c r="KGL3" i="10"/>
  <c r="KHD3" i="10"/>
  <c r="KGN3" i="10"/>
  <c r="KGH3" i="10"/>
  <c r="KHH3" i="10"/>
  <c r="KFX3" i="10"/>
  <c r="KEZ6" i="10"/>
  <c r="KHS3" i="10"/>
  <c r="KHA3" i="10"/>
  <c r="KFZ3" i="10"/>
  <c r="KFB6" i="10"/>
  <c r="KGS3" i="10"/>
  <c r="KGD3" i="10"/>
  <c r="KGB3" i="10"/>
  <c r="KGT3" i="10"/>
  <c r="KPG3" i="10" l="1"/>
  <c r="KOI6" i="10"/>
  <c r="KJW3" i="10"/>
  <c r="KSI3" i="10"/>
  <c r="KJG3" i="10"/>
  <c r="KQU3" i="10"/>
  <c r="KIK3" i="10"/>
  <c r="KHR3" i="10"/>
  <c r="KHB3" i="10"/>
  <c r="KGX3" i="10"/>
  <c r="KFZ6" i="10"/>
  <c r="KIQ3" i="10"/>
  <c r="KIF3" i="10"/>
  <c r="KHL3" i="10"/>
  <c r="KHJ3" i="10"/>
  <c r="KJL3" i="10"/>
  <c r="KIS3" i="10"/>
  <c r="KHU6" i="10"/>
  <c r="KGZ3" i="10"/>
  <c r="KHQ3" i="10"/>
  <c r="KHY3" i="10"/>
  <c r="KGV3" i="10"/>
  <c r="KFX6" i="10"/>
  <c r="KHF3" i="10"/>
  <c r="KIB3" i="10"/>
  <c r="KJY3" i="10"/>
  <c r="KIG3" i="10"/>
  <c r="KHN3" i="10"/>
  <c r="KRS3" i="10" l="1"/>
  <c r="KKE3" i="10"/>
  <c r="KTG3" i="10"/>
  <c r="KKU3" i="10"/>
  <c r="KQE3" i="10"/>
  <c r="KPG6" i="10"/>
  <c r="KJI3" i="10"/>
  <c r="KIL3" i="10"/>
  <c r="KKW3" i="10"/>
  <c r="KID3" i="10"/>
  <c r="KIW3" i="10"/>
  <c r="KHX3" i="10"/>
  <c r="KKJ3" i="10"/>
  <c r="KIJ3" i="10"/>
  <c r="KJO3" i="10"/>
  <c r="KHZ3" i="10"/>
  <c r="KJE3" i="10"/>
  <c r="KIZ3" i="10"/>
  <c r="KHT3" i="10"/>
  <c r="KGV6" i="10"/>
  <c r="KIO3" i="10"/>
  <c r="KJQ3" i="10"/>
  <c r="KIS6" i="10"/>
  <c r="KIH3" i="10"/>
  <c r="KJD3" i="10"/>
  <c r="KHV3" i="10"/>
  <c r="KGX6" i="10"/>
  <c r="KIP3" i="10"/>
  <c r="KRC3" i="10" l="1"/>
  <c r="KQE6" i="10"/>
  <c r="KLS3" i="10"/>
  <c r="KUE3" i="10"/>
  <c r="KLC3" i="10"/>
  <c r="KSQ3" i="10"/>
  <c r="KKG3" i="10"/>
  <c r="KJN3" i="10"/>
  <c r="KKB3" i="10"/>
  <c r="KKO3" i="10"/>
  <c r="KJQ6" i="10"/>
  <c r="KIR3" i="10"/>
  <c r="KHT6" i="10"/>
  <c r="KKC3" i="10"/>
  <c r="KKM3" i="10"/>
  <c r="KLH3" i="10"/>
  <c r="KJU3" i="10"/>
  <c r="KLU3" i="10"/>
  <c r="KIT3" i="10"/>
  <c r="KHV6" i="10"/>
  <c r="KJF3" i="10"/>
  <c r="KJM3" i="10"/>
  <c r="KJX3" i="10"/>
  <c r="KIX3" i="10"/>
  <c r="KJH3" i="10"/>
  <c r="KIV3" i="10"/>
  <c r="KJB3" i="10"/>
  <c r="KJJ3" i="10"/>
  <c r="KTO3" i="10" l="1"/>
  <c r="KMA3" i="10"/>
  <c r="KVC3" i="10"/>
  <c r="KMQ3" i="10"/>
  <c r="KSA3" i="10"/>
  <c r="KRC6" i="10"/>
  <c r="KLE3" i="10"/>
  <c r="KKH3" i="10"/>
  <c r="KJT3" i="10"/>
  <c r="KJV3" i="10"/>
  <c r="KKK3" i="10"/>
  <c r="KJR3" i="10"/>
  <c r="KIT6" i="10"/>
  <c r="KKS3" i="10"/>
  <c r="KLK3" i="10"/>
  <c r="KJP3" i="10"/>
  <c r="KIR6" i="10"/>
  <c r="KKZ3" i="10"/>
  <c r="KJZ3" i="10"/>
  <c r="KKF3" i="10"/>
  <c r="KKV3" i="10"/>
  <c r="KKD3" i="10"/>
  <c r="KMS3" i="10"/>
  <c r="KMF3" i="10"/>
  <c r="KLA3" i="10"/>
  <c r="KLM3" i="10"/>
  <c r="KKO6" i="10"/>
  <c r="KKL3" i="10"/>
  <c r="KSY3" i="10" l="1"/>
  <c r="KSA6" i="10"/>
  <c r="KNO3" i="10"/>
  <c r="KWA3" i="10"/>
  <c r="KMY3" i="10"/>
  <c r="KUM3" i="10"/>
  <c r="KMC3" i="10"/>
  <c r="KLJ3" i="10"/>
  <c r="KLY3" i="10"/>
  <c r="KNQ3" i="10"/>
  <c r="KLT3" i="10"/>
  <c r="KKX3" i="10"/>
  <c r="KKN3" i="10"/>
  <c r="KJP6" i="10"/>
  <c r="KLQ3" i="10"/>
  <c r="KLI3" i="10"/>
  <c r="KKR3" i="10"/>
  <c r="KMK3" i="10"/>
  <c r="KLM6" i="10"/>
  <c r="KND3" i="10"/>
  <c r="KLB3" i="10"/>
  <c r="KLD3" i="10"/>
  <c r="KLX3" i="10"/>
  <c r="KMI3" i="10"/>
  <c r="KKP3" i="10"/>
  <c r="KJR6" i="10"/>
  <c r="KKT3" i="10"/>
  <c r="KLF3" i="10"/>
  <c r="KVK3" i="10" l="1"/>
  <c r="KNW3" i="10"/>
  <c r="KWY3" i="10"/>
  <c r="KOM3" i="10"/>
  <c r="KTW3" i="10"/>
  <c r="KSY6" i="10"/>
  <c r="KNA3" i="10"/>
  <c r="KMD3" i="10"/>
  <c r="KLN3" i="10"/>
  <c r="KKP6" i="10"/>
  <c r="KMV3" i="10"/>
  <c r="KLZ3" i="10"/>
  <c r="KNI3" i="10"/>
  <c r="KMK6" i="10"/>
  <c r="KMG3" i="10"/>
  <c r="KLL3" i="10"/>
  <c r="KKN6" i="10"/>
  <c r="KMR3" i="10"/>
  <c r="KMW3" i="10"/>
  <c r="KLR3" i="10"/>
  <c r="KNG3" i="10"/>
  <c r="KMB3" i="10"/>
  <c r="KOB3" i="10"/>
  <c r="KLP3" i="10"/>
  <c r="KMO3" i="10"/>
  <c r="KLV3" i="10"/>
  <c r="KOO3" i="10"/>
  <c r="KMH3" i="10"/>
  <c r="KUU3" i="10" l="1"/>
  <c r="KTW6" i="10"/>
  <c r="KPK3" i="10"/>
  <c r="KXW3" i="10"/>
  <c r="KOU3" i="10"/>
  <c r="KWI3" i="10"/>
  <c r="KNY3" i="10"/>
  <c r="KNF3" i="10"/>
  <c r="KMT3" i="10"/>
  <c r="KMN3" i="10"/>
  <c r="KMZ3" i="10"/>
  <c r="KMP3" i="10"/>
  <c r="KNP3" i="10"/>
  <c r="KNE3" i="10"/>
  <c r="KMX3" i="10"/>
  <c r="KML3" i="10"/>
  <c r="KLN6" i="10"/>
  <c r="KPM3" i="10"/>
  <c r="KNM3" i="10"/>
  <c r="KOZ3" i="10"/>
  <c r="KOE3" i="10"/>
  <c r="KNU3" i="10"/>
  <c r="KMJ3" i="10"/>
  <c r="KLL6" i="10"/>
  <c r="KOG3" i="10"/>
  <c r="KNI6" i="10"/>
  <c r="KNT3" i="10"/>
  <c r="KNB3" i="10"/>
  <c r="B9" i="7"/>
  <c r="KXG3" i="10" l="1"/>
  <c r="KPS3" i="10"/>
  <c r="KYU3" i="10"/>
  <c r="KQI3" i="10"/>
  <c r="KVS3" i="10"/>
  <c r="KUU6" i="10"/>
  <c r="KOW3" i="10"/>
  <c r="KNZ3" i="10"/>
  <c r="KPE3" i="10"/>
  <c r="KOG6" i="10"/>
  <c r="KOS3" i="10"/>
  <c r="KPX3" i="10"/>
  <c r="KQK3" i="10"/>
  <c r="KNV3" i="10"/>
  <c r="KON3" i="10"/>
  <c r="KNX3" i="10"/>
  <c r="KNR3" i="10"/>
  <c r="KOR3" i="10"/>
  <c r="KNH3" i="10"/>
  <c r="KMJ6" i="10"/>
  <c r="KPC3" i="10"/>
  <c r="KOK3" i="10"/>
  <c r="KNJ3" i="10"/>
  <c r="KML6" i="10"/>
  <c r="KOC3" i="10"/>
  <c r="KNN3" i="10"/>
  <c r="KNL3" i="10"/>
  <c r="KOD3" i="10"/>
  <c r="KWQ3" i="10" l="1"/>
  <c r="KVS6" i="10"/>
  <c r="KRG3" i="10"/>
  <c r="KZS3" i="10"/>
  <c r="KQQ3" i="10"/>
  <c r="KYE3" i="10"/>
  <c r="KPU3" i="10"/>
  <c r="KPB3" i="10"/>
  <c r="KOL3" i="10"/>
  <c r="KOH3" i="10"/>
  <c r="KNJ6" i="10"/>
  <c r="KQA3" i="10"/>
  <c r="KPP3" i="10"/>
  <c r="KOV3" i="10"/>
  <c r="KOT3" i="10"/>
  <c r="KQV3" i="10"/>
  <c r="KQC3" i="10"/>
  <c r="KPE6" i="10"/>
  <c r="KOJ3" i="10"/>
  <c r="KPA3" i="10"/>
  <c r="KPI3" i="10"/>
  <c r="KOF3" i="10"/>
  <c r="KNH6" i="10"/>
  <c r="KOP3" i="10"/>
  <c r="KPL3" i="10"/>
  <c r="KRI3" i="10"/>
  <c r="KPQ3" i="10"/>
  <c r="KOX3" i="10"/>
  <c r="KZC3" i="10" l="1"/>
  <c r="KRO3" i="10"/>
  <c r="LAQ3" i="10"/>
  <c r="KSE3" i="10"/>
  <c r="KXO3" i="10"/>
  <c r="KWQ6" i="10"/>
  <c r="KQS3" i="10"/>
  <c r="KPV3" i="10"/>
  <c r="KSG3" i="10"/>
  <c r="KPN3" i="10"/>
  <c r="KQG3" i="10"/>
  <c r="KPH3" i="10"/>
  <c r="KRT3" i="10"/>
  <c r="KPT3" i="10"/>
  <c r="KQY3" i="10"/>
  <c r="KPJ3" i="10"/>
  <c r="KQO3" i="10"/>
  <c r="KQJ3" i="10"/>
  <c r="KPD3" i="10"/>
  <c r="KOF6" i="10"/>
  <c r="KPY3" i="10"/>
  <c r="KRA3" i="10"/>
  <c r="KQC6" i="10"/>
  <c r="KPR3" i="10"/>
  <c r="KQN3" i="10"/>
  <c r="KPF3" i="10"/>
  <c r="KOH6" i="10"/>
  <c r="KPZ3" i="10"/>
  <c r="B13" i="1"/>
  <c r="N5" i="10"/>
  <c r="M5" i="10"/>
  <c r="L5" i="10"/>
  <c r="K5" i="10"/>
  <c r="J5" i="10"/>
  <c r="I5" i="10"/>
  <c r="H5" i="10"/>
  <c r="KYM3" i="10" l="1"/>
  <c r="KXO6" i="10"/>
  <c r="KTC3" i="10"/>
  <c r="LBO3" i="10"/>
  <c r="KSM3" i="10"/>
  <c r="LAA3" i="10"/>
  <c r="KRQ3" i="10"/>
  <c r="KQX3" i="10"/>
  <c r="KRL3" i="10"/>
  <c r="KRY3" i="10"/>
  <c r="KRA6" i="10"/>
  <c r="KQB3" i="10"/>
  <c r="KPD6" i="10"/>
  <c r="KRM3" i="10"/>
  <c r="KRW3" i="10"/>
  <c r="KSR3" i="10"/>
  <c r="KRE3" i="10"/>
  <c r="KTE3" i="10"/>
  <c r="KQD3" i="10"/>
  <c r="KPF6" i="10"/>
  <c r="KQP3" i="10"/>
  <c r="KQW3" i="10"/>
  <c r="KRH3" i="10"/>
  <c r="KQH3" i="10"/>
  <c r="KQR3" i="10"/>
  <c r="KQF3" i="10"/>
  <c r="KQL3" i="10"/>
  <c r="KQT3" i="10"/>
  <c r="K6" i="10"/>
  <c r="J6" i="10"/>
  <c r="N4" i="10"/>
  <c r="M4" i="10"/>
  <c r="L4" i="10"/>
  <c r="K4" i="10"/>
  <c r="J4" i="10"/>
  <c r="LAY3" i="10" l="1"/>
  <c r="KTK3" i="10"/>
  <c r="LCM3" i="10"/>
  <c r="KUA3" i="10"/>
  <c r="KZK3" i="10"/>
  <c r="KYM6" i="10"/>
  <c r="KSO3" i="10"/>
  <c r="KRR3" i="10"/>
  <c r="KRD3" i="10"/>
  <c r="KRF3" i="10"/>
  <c r="KRU3" i="10"/>
  <c r="KRB3" i="10"/>
  <c r="KQD6" i="10"/>
  <c r="KSC3" i="10"/>
  <c r="KSU3" i="10"/>
  <c r="KQZ3" i="10"/>
  <c r="KQB6" i="10"/>
  <c r="KSJ3" i="10"/>
  <c r="KRJ3" i="10"/>
  <c r="KRP3" i="10"/>
  <c r="KSF3" i="10"/>
  <c r="KRN3" i="10"/>
  <c r="KUC3" i="10"/>
  <c r="KTP3" i="10"/>
  <c r="KSK3" i="10"/>
  <c r="KSW3" i="10"/>
  <c r="KRY6" i="10"/>
  <c r="KRV3" i="10"/>
  <c r="LAI3" i="10" l="1"/>
  <c r="KZK6" i="10"/>
  <c r="KUY3" i="10"/>
  <c r="LDK3" i="10"/>
  <c r="KUI3" i="10"/>
  <c r="LBW3" i="10"/>
  <c r="KTM3" i="10"/>
  <c r="KST3" i="10"/>
  <c r="KTI3" i="10"/>
  <c r="KVA3" i="10"/>
  <c r="KTD3" i="10"/>
  <c r="KSH3" i="10"/>
  <c r="KRX3" i="10"/>
  <c r="KQZ6" i="10"/>
  <c r="KTA3" i="10"/>
  <c r="KSS3" i="10"/>
  <c r="KSB3" i="10"/>
  <c r="KTU3" i="10"/>
  <c r="KSW6" i="10"/>
  <c r="KUN3" i="10"/>
  <c r="KSL3" i="10"/>
  <c r="KSN3" i="10"/>
  <c r="KTH3" i="10"/>
  <c r="KTS3" i="10"/>
  <c r="KRZ3" i="10"/>
  <c r="KRB6" i="10"/>
  <c r="KSD3" i="10"/>
  <c r="KSP3" i="10"/>
  <c r="LCU3" i="10" l="1"/>
  <c r="KVG3" i="10"/>
  <c r="LEI3" i="10"/>
  <c r="KVW3" i="10"/>
  <c r="LBG3" i="10"/>
  <c r="LAI6" i="10"/>
  <c r="KUK3" i="10"/>
  <c r="KTN3" i="10"/>
  <c r="KSX3" i="10"/>
  <c r="KRZ6" i="10"/>
  <c r="KUF3" i="10"/>
  <c r="KTJ3" i="10"/>
  <c r="KUS3" i="10"/>
  <c r="KTU6" i="10"/>
  <c r="KTQ3" i="10"/>
  <c r="KSV3" i="10"/>
  <c r="KRX6" i="10"/>
  <c r="KUB3" i="10"/>
  <c r="KUG3" i="10"/>
  <c r="KTB3" i="10"/>
  <c r="KUQ3" i="10"/>
  <c r="KTL3" i="10"/>
  <c r="KVL3" i="10"/>
  <c r="KSZ3" i="10"/>
  <c r="KTY3" i="10"/>
  <c r="KTF3" i="10"/>
  <c r="KVY3" i="10"/>
  <c r="KTR3" i="10"/>
  <c r="LCE3" i="10" l="1"/>
  <c r="LBG6" i="10"/>
  <c r="KWU3" i="10"/>
  <c r="LFG3" i="10"/>
  <c r="KWE3" i="10"/>
  <c r="LDS3" i="10"/>
  <c r="KVI3" i="10"/>
  <c r="KUP3" i="10"/>
  <c r="KUD3" i="10"/>
  <c r="KTX3" i="10"/>
  <c r="KUJ3" i="10"/>
  <c r="KTZ3" i="10"/>
  <c r="KUZ3" i="10"/>
  <c r="KUO3" i="10"/>
  <c r="KUH3" i="10"/>
  <c r="KTV3" i="10"/>
  <c r="KSX6" i="10"/>
  <c r="KWW3" i="10"/>
  <c r="KUW3" i="10"/>
  <c r="KWJ3" i="10"/>
  <c r="KVO3" i="10"/>
  <c r="KVE3" i="10"/>
  <c r="KTT3" i="10"/>
  <c r="KSV6" i="10"/>
  <c r="KVQ3" i="10"/>
  <c r="KUS6" i="10"/>
  <c r="KVD3" i="10"/>
  <c r="KUL3" i="10"/>
  <c r="LEQ3" i="10" l="1"/>
  <c r="KXC3" i="10"/>
  <c r="LGE3" i="10"/>
  <c r="KXS3" i="10"/>
  <c r="LCE6" i="10"/>
  <c r="LDC3" i="10"/>
  <c r="KWG3" i="10"/>
  <c r="KVJ3" i="10"/>
  <c r="KWO3" i="10"/>
  <c r="KVQ6" i="10"/>
  <c r="KWC3" i="10"/>
  <c r="KXH3" i="10"/>
  <c r="KXU3" i="10"/>
  <c r="KVF3" i="10"/>
  <c r="KVX3" i="10"/>
  <c r="KVH3" i="10"/>
  <c r="KVB3" i="10"/>
  <c r="KWB3" i="10"/>
  <c r="KUR3" i="10"/>
  <c r="KTT6" i="10"/>
  <c r="KWM3" i="10"/>
  <c r="KVU3" i="10"/>
  <c r="KUT3" i="10"/>
  <c r="KTV6" i="10"/>
  <c r="KVM3" i="10"/>
  <c r="KUX3" i="10"/>
  <c r="KUV3" i="10"/>
  <c r="KVN3" i="10"/>
  <c r="LEA3" i="10" l="1"/>
  <c r="LDC6" i="10"/>
  <c r="KYQ3" i="10"/>
  <c r="LHC3" i="10"/>
  <c r="KYA3" i="10"/>
  <c r="LFO3" i="10"/>
  <c r="KXE3" i="10"/>
  <c r="KWL3" i="10"/>
  <c r="KVV3" i="10"/>
  <c r="KVR3" i="10"/>
  <c r="KUT6" i="10"/>
  <c r="KXK3" i="10"/>
  <c r="KWZ3" i="10"/>
  <c r="KWF3" i="10"/>
  <c r="KWD3" i="10"/>
  <c r="KYF3" i="10"/>
  <c r="KXM3" i="10"/>
  <c r="KWO6" i="10"/>
  <c r="KVT3" i="10"/>
  <c r="KWK3" i="10"/>
  <c r="KWS3" i="10"/>
  <c r="KVP3" i="10"/>
  <c r="KUR6" i="10"/>
  <c r="KVZ3" i="10"/>
  <c r="KWV3" i="10"/>
  <c r="KYS3" i="10"/>
  <c r="KXA3" i="10"/>
  <c r="KWH3" i="10"/>
  <c r="LGM3" i="10" l="1"/>
  <c r="KYY3" i="10"/>
  <c r="LIA3" i="10"/>
  <c r="KZO3" i="10"/>
  <c r="LEY3" i="10"/>
  <c r="LEA6" i="10"/>
  <c r="KYC3" i="10"/>
  <c r="KXF3" i="10"/>
  <c r="KZQ3" i="10"/>
  <c r="KWX3" i="10"/>
  <c r="KXQ3" i="10"/>
  <c r="KWR3" i="10"/>
  <c r="KZD3" i="10"/>
  <c r="KXD3" i="10"/>
  <c r="KYI3" i="10"/>
  <c r="KWT3" i="10"/>
  <c r="KXY3" i="10"/>
  <c r="KXT3" i="10"/>
  <c r="KWN3" i="10"/>
  <c r="KVP6" i="10"/>
  <c r="KXI3" i="10"/>
  <c r="KYK3" i="10"/>
  <c r="KXM6" i="10"/>
  <c r="KXB3" i="10"/>
  <c r="KXX3" i="10"/>
  <c r="KWP3" i="10"/>
  <c r="KVR6" i="10"/>
  <c r="KXJ3" i="10"/>
  <c r="LFW3" i="10" l="1"/>
  <c r="LEY6" i="10"/>
  <c r="LAM3" i="10"/>
  <c r="LIY3" i="10"/>
  <c r="KZW3" i="10"/>
  <c r="LHK3" i="10"/>
  <c r="KZA3" i="10"/>
  <c r="KYH3" i="10"/>
  <c r="KYV3" i="10"/>
  <c r="KZI3" i="10"/>
  <c r="KYK6" i="10"/>
  <c r="KXL3" i="10"/>
  <c r="KWN6" i="10"/>
  <c r="KYW3" i="10"/>
  <c r="KZG3" i="10"/>
  <c r="LAB3" i="10"/>
  <c r="KYO3" i="10"/>
  <c r="LAO3" i="10"/>
  <c r="KXN3" i="10"/>
  <c r="KWP6" i="10"/>
  <c r="KXZ3" i="10"/>
  <c r="KYG3" i="10"/>
  <c r="KYR3" i="10"/>
  <c r="KXR3" i="10"/>
  <c r="KYB3" i="10"/>
  <c r="KXP3" i="10"/>
  <c r="KXV3" i="10"/>
  <c r="KYD3" i="10"/>
  <c r="LII3" i="10" l="1"/>
  <c r="LAU3" i="10"/>
  <c r="LJW3" i="10"/>
  <c r="LBK3" i="10"/>
  <c r="LGU3" i="10"/>
  <c r="LFW6" i="10"/>
  <c r="KZY3" i="10"/>
  <c r="KZB3" i="10"/>
  <c r="KYN3" i="10"/>
  <c r="KYP3" i="10"/>
  <c r="KZE3" i="10"/>
  <c r="KYL3" i="10"/>
  <c r="KXN6" i="10"/>
  <c r="KZM3" i="10"/>
  <c r="LAE3" i="10"/>
  <c r="KYJ3" i="10"/>
  <c r="KXL6" i="10"/>
  <c r="KZT3" i="10"/>
  <c r="KYT3" i="10"/>
  <c r="KYZ3" i="10"/>
  <c r="KZP3" i="10"/>
  <c r="KYX3" i="10"/>
  <c r="LBM3" i="10"/>
  <c r="LAZ3" i="10"/>
  <c r="KZU3" i="10"/>
  <c r="LAG3" i="10"/>
  <c r="KZI6" i="10"/>
  <c r="KZF3" i="10"/>
  <c r="LHS3" i="10" l="1"/>
  <c r="LGU6" i="10"/>
  <c r="LCI3" i="10"/>
  <c r="LKU3" i="10"/>
  <c r="LBS3" i="10"/>
  <c r="LJG3" i="10"/>
  <c r="LAW3" i="10"/>
  <c r="LAD3" i="10"/>
  <c r="LAS3" i="10"/>
  <c r="LCK3" i="10"/>
  <c r="LAN3" i="10"/>
  <c r="KZR3" i="10"/>
  <c r="KZH3" i="10"/>
  <c r="KYJ6" i="10"/>
  <c r="LAK3" i="10"/>
  <c r="LAC3" i="10"/>
  <c r="KZL3" i="10"/>
  <c r="LBE3" i="10"/>
  <c r="LAG6" i="10"/>
  <c r="LBX3" i="10"/>
  <c r="KZV3" i="10"/>
  <c r="KZX3" i="10"/>
  <c r="LAR3" i="10"/>
  <c r="LBC3" i="10"/>
  <c r="KZJ3" i="10"/>
  <c r="KYL6" i="10"/>
  <c r="KZN3" i="10"/>
  <c r="KZZ3" i="10"/>
  <c r="LKE3" i="10" l="1"/>
  <c r="LCQ3" i="10"/>
  <c r="LLS3" i="10"/>
  <c r="LDG3" i="10"/>
  <c r="LIQ3" i="10"/>
  <c r="LHS6" i="10"/>
  <c r="LBU3" i="10"/>
  <c r="LAX3" i="10"/>
  <c r="LAH3" i="10"/>
  <c r="KZJ6" i="10"/>
  <c r="LBP3" i="10"/>
  <c r="LAT3" i="10"/>
  <c r="LCC3" i="10"/>
  <c r="LBE6" i="10"/>
  <c r="LBA3" i="10"/>
  <c r="LAF3" i="10"/>
  <c r="KZH6" i="10"/>
  <c r="LBL3" i="10"/>
  <c r="LBQ3" i="10"/>
  <c r="LAL3" i="10"/>
  <c r="LCA3" i="10"/>
  <c r="LAV3" i="10"/>
  <c r="LCV3" i="10"/>
  <c r="LAJ3" i="10"/>
  <c r="LBI3" i="10"/>
  <c r="LAP3" i="10"/>
  <c r="LDI3" i="10"/>
  <c r="LBB3" i="10"/>
  <c r="LJO3" i="10" l="1"/>
  <c r="LIQ6" i="10"/>
  <c r="LEE3" i="10"/>
  <c r="LMQ3" i="10"/>
  <c r="LDO3" i="10"/>
  <c r="LLC3" i="10"/>
  <c r="LCS3" i="10"/>
  <c r="LBZ3" i="10"/>
  <c r="LBN3" i="10"/>
  <c r="LBH3" i="10"/>
  <c r="LBT3" i="10"/>
  <c r="LBJ3" i="10"/>
  <c r="LCJ3" i="10"/>
  <c r="LBY3" i="10"/>
  <c r="LBR3" i="10"/>
  <c r="LBF3" i="10"/>
  <c r="LAH6" i="10"/>
  <c r="LEG3" i="10"/>
  <c r="LCG3" i="10"/>
  <c r="LDT3" i="10"/>
  <c r="LCY3" i="10"/>
  <c r="LCO3" i="10"/>
  <c r="LBD3" i="10"/>
  <c r="LAF6" i="10"/>
  <c r="LDA3" i="10"/>
  <c r="LCC6" i="10"/>
  <c r="LCN3" i="10"/>
  <c r="LBV3" i="10"/>
  <c r="F41" i="4"/>
  <c r="F40" i="4"/>
  <c r="F39" i="4"/>
  <c r="F32" i="4"/>
  <c r="F31" i="4"/>
  <c r="F30" i="4"/>
  <c r="F29" i="4"/>
  <c r="F28" i="4"/>
  <c r="F27" i="4"/>
  <c r="F21" i="4"/>
  <c r="F20" i="4"/>
  <c r="F19" i="4"/>
  <c r="G24" i="4"/>
  <c r="LMA3" i="10" l="1"/>
  <c r="LEM3" i="10"/>
  <c r="LNO3" i="10"/>
  <c r="LFC3" i="10"/>
  <c r="LKM3" i="10"/>
  <c r="LJO6" i="10"/>
  <c r="LDQ3" i="10"/>
  <c r="LCT3" i="10"/>
  <c r="LDY3" i="10"/>
  <c r="LDA6" i="10"/>
  <c r="LDM3" i="10"/>
  <c r="LER3" i="10"/>
  <c r="LFE3" i="10"/>
  <c r="LCP3" i="10"/>
  <c r="LDH3" i="10"/>
  <c r="LCR3" i="10"/>
  <c r="LCL3" i="10"/>
  <c r="LDL3" i="10"/>
  <c r="LCB3" i="10"/>
  <c r="LBD6" i="10"/>
  <c r="LDW3" i="10"/>
  <c r="LDE3" i="10"/>
  <c r="LCD3" i="10"/>
  <c r="LBF6" i="10"/>
  <c r="LCW3" i="10"/>
  <c r="LCH3" i="10"/>
  <c r="LCF3" i="10"/>
  <c r="LCX3" i="10"/>
  <c r="LLK3" i="10" l="1"/>
  <c r="LKM6" i="10"/>
  <c r="LGA3" i="10"/>
  <c r="LOM3" i="10"/>
  <c r="LFK3" i="10"/>
  <c r="LMY3" i="10"/>
  <c r="LEO3" i="10"/>
  <c r="LDV3" i="10"/>
  <c r="LDF3" i="10"/>
  <c r="LDB3" i="10"/>
  <c r="LCD6" i="10"/>
  <c r="LEU3" i="10"/>
  <c r="LEJ3" i="10"/>
  <c r="LDP3" i="10"/>
  <c r="LDN3" i="10"/>
  <c r="LFP3" i="10"/>
  <c r="LEW3" i="10"/>
  <c r="LDY6" i="10"/>
  <c r="LDD3" i="10"/>
  <c r="LDU3" i="10"/>
  <c r="LEC3" i="10"/>
  <c r="LCZ3" i="10"/>
  <c r="LCB6" i="10"/>
  <c r="LDJ3" i="10"/>
  <c r="LEF3" i="10"/>
  <c r="LGC3" i="10"/>
  <c r="LEK3" i="10"/>
  <c r="LDR3" i="10"/>
  <c r="LNW3" i="10" l="1"/>
  <c r="LGI3" i="10"/>
  <c r="LPK3" i="10"/>
  <c r="LGY3" i="10"/>
  <c r="LMI3" i="10"/>
  <c r="LLK6" i="10"/>
  <c r="LFM3" i="10"/>
  <c r="LEP3" i="10"/>
  <c r="LHA3" i="10"/>
  <c r="LEH3" i="10"/>
  <c r="LFA3" i="10"/>
  <c r="LEB3" i="10"/>
  <c r="LGN3" i="10"/>
  <c r="LEN3" i="10"/>
  <c r="LFS3" i="10"/>
  <c r="LED3" i="10"/>
  <c r="LFI3" i="10"/>
  <c r="LFD3" i="10"/>
  <c r="LDX3" i="10"/>
  <c r="LCZ6" i="10"/>
  <c r="LES3" i="10"/>
  <c r="LFU3" i="10"/>
  <c r="LEW6" i="10"/>
  <c r="LEL3" i="10"/>
  <c r="LFH3" i="10"/>
  <c r="LDZ3" i="10"/>
  <c r="LDB6" i="10"/>
  <c r="LET3" i="10"/>
  <c r="LNG3" i="10" l="1"/>
  <c r="LMI6" i="10"/>
  <c r="LHW3" i="10"/>
  <c r="LQI3" i="10"/>
  <c r="LHG3" i="10"/>
  <c r="LOU3" i="10"/>
  <c r="LGK3" i="10"/>
  <c r="LFR3" i="10"/>
  <c r="LGF3" i="10"/>
  <c r="LGS3" i="10"/>
  <c r="LFU6" i="10"/>
  <c r="LEV3" i="10"/>
  <c r="LDX6" i="10"/>
  <c r="LGG3" i="10"/>
  <c r="LGQ3" i="10"/>
  <c r="LHL3" i="10"/>
  <c r="LFY3" i="10"/>
  <c r="LHY3" i="10"/>
  <c r="LEX3" i="10"/>
  <c r="LDZ6" i="10"/>
  <c r="LFJ3" i="10"/>
  <c r="LFQ3" i="10"/>
  <c r="LGB3" i="10"/>
  <c r="LFB3" i="10"/>
  <c r="LFL3" i="10"/>
  <c r="LEZ3" i="10"/>
  <c r="LFF3" i="10"/>
  <c r="LFN3" i="10"/>
  <c r="LPS3" i="10" l="1"/>
  <c r="LIE3" i="10"/>
  <c r="LRG3" i="10"/>
  <c r="LIU3" i="10"/>
  <c r="LOE3" i="10"/>
  <c r="LNG6" i="10"/>
  <c r="LHI3" i="10"/>
  <c r="LGL3" i="10"/>
  <c r="LFX3" i="10"/>
  <c r="LFZ3" i="10"/>
  <c r="LGO3" i="10"/>
  <c r="LFV3" i="10"/>
  <c r="LEX6" i="10"/>
  <c r="LGW3" i="10"/>
  <c r="LHO3" i="10"/>
  <c r="LFT3" i="10"/>
  <c r="LEV6" i="10"/>
  <c r="LHD3" i="10"/>
  <c r="LGD3" i="10"/>
  <c r="LGJ3" i="10"/>
  <c r="LGZ3" i="10"/>
  <c r="LGH3" i="10"/>
  <c r="LIW3" i="10"/>
  <c r="LIJ3" i="10"/>
  <c r="LHE3" i="10"/>
  <c r="LHQ3" i="10"/>
  <c r="LGS6" i="10"/>
  <c r="LGP3" i="10"/>
  <c r="LPC3" i="10" l="1"/>
  <c r="LOE6" i="10"/>
  <c r="LJS3" i="10"/>
  <c r="LSE3" i="10"/>
  <c r="LJC3" i="10"/>
  <c r="LQQ3" i="10"/>
  <c r="LIG3" i="10"/>
  <c r="LHN3" i="10"/>
  <c r="LIC3" i="10"/>
  <c r="LJU3" i="10"/>
  <c r="LHX3" i="10"/>
  <c r="LHB3" i="10"/>
  <c r="LGR3" i="10"/>
  <c r="LFT6" i="10"/>
  <c r="LHU3" i="10"/>
  <c r="LHM3" i="10"/>
  <c r="LGV3" i="10"/>
  <c r="LIO3" i="10"/>
  <c r="LHQ6" i="10"/>
  <c r="LJH3" i="10"/>
  <c r="LHF3" i="10"/>
  <c r="LHH3" i="10"/>
  <c r="LIB3" i="10"/>
  <c r="LIM3" i="10"/>
  <c r="LGT3" i="10"/>
  <c r="LFV6" i="10"/>
  <c r="LGX3" i="10"/>
  <c r="LHJ3" i="10"/>
  <c r="LRO3" i="10" l="1"/>
  <c r="LKA3" i="10"/>
  <c r="LTC3" i="10"/>
  <c r="LKQ3" i="10"/>
  <c r="LQA3" i="10"/>
  <c r="LPC6" i="10"/>
  <c r="LJE3" i="10"/>
  <c r="LIH3" i="10"/>
  <c r="LHR3" i="10"/>
  <c r="LGT6" i="10"/>
  <c r="LIZ3" i="10"/>
  <c r="LID3" i="10"/>
  <c r="LJM3" i="10"/>
  <c r="LIO6" i="10"/>
  <c r="LIK3" i="10"/>
  <c r="LHP3" i="10"/>
  <c r="LGR6" i="10"/>
  <c r="LIV3" i="10"/>
  <c r="LJA3" i="10"/>
  <c r="LHV3" i="10"/>
  <c r="LJK3" i="10"/>
  <c r="LIF3" i="10"/>
  <c r="LKF3" i="10"/>
  <c r="LHT3" i="10"/>
  <c r="LIS3" i="10"/>
  <c r="LHZ3" i="10"/>
  <c r="LKS3" i="10"/>
  <c r="LIL3" i="10"/>
  <c r="LQY3" i="10" l="1"/>
  <c r="LQA6" i="10"/>
  <c r="LLO3" i="10"/>
  <c r="LUA3" i="10"/>
  <c r="LKY3" i="10"/>
  <c r="LSM3" i="10"/>
  <c r="LKC3" i="10"/>
  <c r="LJJ3" i="10"/>
  <c r="LIX3" i="10"/>
  <c r="LIR3" i="10"/>
  <c r="LJD3" i="10"/>
  <c r="LIT3" i="10"/>
  <c r="LJT3" i="10"/>
  <c r="LJI3" i="10"/>
  <c r="LJB3" i="10"/>
  <c r="LIP3" i="10"/>
  <c r="LHR6" i="10"/>
  <c r="LLQ3" i="10"/>
  <c r="LJQ3" i="10"/>
  <c r="LLD3" i="10"/>
  <c r="LKI3" i="10"/>
  <c r="LJY3" i="10"/>
  <c r="LIN3" i="10"/>
  <c r="LHP6" i="10"/>
  <c r="LKK3" i="10"/>
  <c r="LJM6" i="10"/>
  <c r="LJX3" i="10"/>
  <c r="LJF3" i="10"/>
  <c r="LTK3" i="10" l="1"/>
  <c r="LLW3" i="10"/>
  <c r="LUY3" i="10"/>
  <c r="LMM3" i="10"/>
  <c r="LRW3" i="10"/>
  <c r="LQY6" i="10"/>
  <c r="LLA3" i="10"/>
  <c r="LKD3" i="10"/>
  <c r="LLI3" i="10"/>
  <c r="LKK6" i="10"/>
  <c r="LKW3" i="10"/>
  <c r="LMB3" i="10"/>
  <c r="LMO3" i="10"/>
  <c r="LJZ3" i="10"/>
  <c r="LKR3" i="10"/>
  <c r="LKB3" i="10"/>
  <c r="LJV3" i="10"/>
  <c r="LKV3" i="10"/>
  <c r="LJL3" i="10"/>
  <c r="LIN6" i="10"/>
  <c r="LLG3" i="10"/>
  <c r="LKO3" i="10"/>
  <c r="LJN3" i="10"/>
  <c r="LIP6" i="10"/>
  <c r="LKG3" i="10"/>
  <c r="LJR3" i="10"/>
  <c r="LJP3" i="10"/>
  <c r="LKH3" i="10"/>
  <c r="LSU3" i="10" l="1"/>
  <c r="LRW6" i="10"/>
  <c r="LNK3" i="10"/>
  <c r="LVW3" i="10"/>
  <c r="LMU3" i="10"/>
  <c r="LUI3" i="10"/>
  <c r="LLY3" i="10"/>
  <c r="LLF3" i="10"/>
  <c r="LKP3" i="10"/>
  <c r="LKL3" i="10"/>
  <c r="LJN6" i="10"/>
  <c r="LME3" i="10"/>
  <c r="LLT3" i="10"/>
  <c r="LKZ3" i="10"/>
  <c r="LKX3" i="10"/>
  <c r="LMZ3" i="10"/>
  <c r="LMG3" i="10"/>
  <c r="LLI6" i="10"/>
  <c r="LKN3" i="10"/>
  <c r="LLE3" i="10"/>
  <c r="LLM3" i="10"/>
  <c r="LKJ3" i="10"/>
  <c r="LJL6" i="10"/>
  <c r="LKT3" i="10"/>
  <c r="LLP3" i="10"/>
  <c r="LNM3" i="10"/>
  <c r="LLU3" i="10"/>
  <c r="LLB3" i="10"/>
  <c r="LVG3" i="10" l="1"/>
  <c r="LNS3" i="10"/>
  <c r="LWU3" i="10"/>
  <c r="LOI3" i="10"/>
  <c r="LTS3" i="10"/>
  <c r="LSU6" i="10"/>
  <c r="LMW3" i="10"/>
  <c r="LLZ3" i="10"/>
  <c r="LOK3" i="10"/>
  <c r="LLR3" i="10"/>
  <c r="LMK3" i="10"/>
  <c r="LLL3" i="10"/>
  <c r="LNX3" i="10"/>
  <c r="LLX3" i="10"/>
  <c r="LNC3" i="10"/>
  <c r="LLN3" i="10"/>
  <c r="LMS3" i="10"/>
  <c r="LMN3" i="10"/>
  <c r="LLH3" i="10"/>
  <c r="LKJ6" i="10"/>
  <c r="LMC3" i="10"/>
  <c r="LNE3" i="10"/>
  <c r="LMG6" i="10"/>
  <c r="LLV3" i="10"/>
  <c r="LMR3" i="10"/>
  <c r="LLJ3" i="10"/>
  <c r="LKL6" i="10"/>
  <c r="LMD3" i="10"/>
  <c r="LUQ3" i="10" l="1"/>
  <c r="LTS6" i="10"/>
  <c r="LPG3" i="10"/>
  <c r="LXS3" i="10"/>
  <c r="LOQ3" i="10"/>
  <c r="LWE3" i="10"/>
  <c r="LNU3" i="10"/>
  <c r="LNB3" i="10"/>
  <c r="LNP3" i="10"/>
  <c r="LOC3" i="10"/>
  <c r="LNE6" i="10"/>
  <c r="LMF3" i="10"/>
  <c r="LLH6" i="10"/>
  <c r="LNQ3" i="10"/>
  <c r="LOA3" i="10"/>
  <c r="LOV3" i="10"/>
  <c r="LNI3" i="10"/>
  <c r="LPI3" i="10"/>
  <c r="LMH3" i="10"/>
  <c r="LLJ6" i="10"/>
  <c r="LMT3" i="10"/>
  <c r="LNA3" i="10"/>
  <c r="LNL3" i="10"/>
  <c r="LML3" i="10"/>
  <c r="LMV3" i="10"/>
  <c r="LMJ3" i="10"/>
  <c r="LMP3" i="10"/>
  <c r="LMX3" i="10"/>
  <c r="LXC3" i="10" l="1"/>
  <c r="LPO3" i="10"/>
  <c r="LQE3" i="10"/>
  <c r="LVO3" i="10"/>
  <c r="LUQ6" i="10"/>
  <c r="LOS3" i="10"/>
  <c r="LNV3" i="10"/>
  <c r="LNH3" i="10"/>
  <c r="LNJ3" i="10"/>
  <c r="LNY3" i="10"/>
  <c r="LNF3" i="10"/>
  <c r="LMH6" i="10"/>
  <c r="LOG3" i="10"/>
  <c r="LOY3" i="10"/>
  <c r="LND3" i="10"/>
  <c r="LMF6" i="10"/>
  <c r="LON3" i="10"/>
  <c r="LNN3" i="10"/>
  <c r="LNT3" i="10"/>
  <c r="LOJ3" i="10"/>
  <c r="LNR3" i="10"/>
  <c r="LQG3" i="10"/>
  <c r="LPT3" i="10"/>
  <c r="LOO3" i="10"/>
  <c r="LPA3" i="10"/>
  <c r="LOC6" i="10"/>
  <c r="LNZ3" i="10"/>
  <c r="LWM3" i="10" l="1"/>
  <c r="LVO6" i="10"/>
  <c r="LRC3" i="10"/>
  <c r="LQM3" i="10"/>
  <c r="LYA3" i="10"/>
  <c r="LPQ3" i="10"/>
  <c r="LOX3" i="10"/>
  <c r="LPM3" i="10"/>
  <c r="LRE3" i="10"/>
  <c r="LPH3" i="10"/>
  <c r="LOL3" i="10"/>
  <c r="LOB3" i="10"/>
  <c r="LND6" i="10"/>
  <c r="LPE3" i="10"/>
  <c r="LOW3" i="10"/>
  <c r="LOF3" i="10"/>
  <c r="LPY3" i="10"/>
  <c r="LPA6" i="10"/>
  <c r="LQR3" i="10"/>
  <c r="LOP3" i="10"/>
  <c r="LOR3" i="10"/>
  <c r="LPL3" i="10"/>
  <c r="LPW3" i="10"/>
  <c r="LOD3" i="10"/>
  <c r="LNF6" i="10"/>
  <c r="LOH3" i="10"/>
  <c r="LOT3" i="10"/>
  <c r="LRK3" i="10" l="1"/>
  <c r="LSA3" i="10"/>
  <c r="LXK3" i="10"/>
  <c r="LXK6" i="10" s="1"/>
  <c r="LWM6" i="10"/>
  <c r="LQO3" i="10"/>
  <c r="LPR3" i="10"/>
  <c r="LPB3" i="10"/>
  <c r="LOD6" i="10"/>
  <c r="LQJ3" i="10"/>
  <c r="LPN3" i="10"/>
  <c r="LQW3" i="10"/>
  <c r="LPY6" i="10"/>
  <c r="LPU3" i="10"/>
  <c r="LOZ3" i="10"/>
  <c r="LOB6" i="10"/>
  <c r="LQF3" i="10"/>
  <c r="LQK3" i="10"/>
  <c r="LPF3" i="10"/>
  <c r="LQU3" i="10"/>
  <c r="LPP3" i="10"/>
  <c r="LRP3" i="10"/>
  <c r="LPD3" i="10"/>
  <c r="LQC3" i="10"/>
  <c r="LPJ3" i="10"/>
  <c r="LSC3" i="10"/>
  <c r="LPV3" i="10"/>
  <c r="LSY3" i="10" l="1"/>
  <c r="LSI3" i="10"/>
  <c r="LRM3" i="10"/>
  <c r="LQT3" i="10"/>
  <c r="LQH3" i="10"/>
  <c r="LQB3" i="10"/>
  <c r="LQN3" i="10"/>
  <c r="LQD3" i="10"/>
  <c r="LRD3" i="10"/>
  <c r="LQS3" i="10"/>
  <c r="LQL3" i="10"/>
  <c r="LPZ3" i="10"/>
  <c r="LPB6" i="10"/>
  <c r="LTA3" i="10"/>
  <c r="LRA3" i="10"/>
  <c r="LSN3" i="10"/>
  <c r="LRS3" i="10"/>
  <c r="LRI3" i="10"/>
  <c r="LPX3" i="10"/>
  <c r="LOZ6" i="10"/>
  <c r="LRU3" i="10"/>
  <c r="LQW6" i="10"/>
  <c r="LRH3" i="10"/>
  <c r="LQP3" i="10"/>
  <c r="LTG3" i="10" l="1"/>
  <c r="LTW3" i="10"/>
  <c r="LSK3" i="10"/>
  <c r="LRN3" i="10"/>
  <c r="LSS3" i="10"/>
  <c r="LRU6" i="10"/>
  <c r="LSG3" i="10"/>
  <c r="LTL3" i="10"/>
  <c r="LTY3" i="10"/>
  <c r="LRJ3" i="10"/>
  <c r="LSB3" i="10"/>
  <c r="LRL3" i="10"/>
  <c r="LRF3" i="10"/>
  <c r="LSF3" i="10"/>
  <c r="LQV3" i="10"/>
  <c r="LPX6" i="10"/>
  <c r="LSQ3" i="10"/>
  <c r="LRY3" i="10"/>
  <c r="LQX3" i="10"/>
  <c r="LPZ6" i="10"/>
  <c r="LRQ3" i="10"/>
  <c r="LRB3" i="10"/>
  <c r="LQZ3" i="10"/>
  <c r="LRR3" i="10"/>
  <c r="LUU3" i="10" l="1"/>
  <c r="LUE3" i="10"/>
  <c r="LTI3" i="10"/>
  <c r="LSP3" i="10"/>
  <c r="LRZ3" i="10"/>
  <c r="LRV3" i="10"/>
  <c r="LQX6" i="10"/>
  <c r="LTO3" i="10"/>
  <c r="LTD3" i="10"/>
  <c r="LSJ3" i="10"/>
  <c r="LSH3" i="10"/>
  <c r="LUJ3" i="10"/>
  <c r="LTQ3" i="10"/>
  <c r="LSS6" i="10"/>
  <c r="LRX3" i="10"/>
  <c r="LSO3" i="10"/>
  <c r="LSW3" i="10"/>
  <c r="LRT3" i="10"/>
  <c r="LQV6" i="10"/>
  <c r="LSD3" i="10"/>
  <c r="LSZ3" i="10"/>
  <c r="LUW3" i="10"/>
  <c r="LTE3" i="10"/>
  <c r="LSL3" i="10"/>
  <c r="LVC3" i="10" l="1"/>
  <c r="LVS3" i="10"/>
  <c r="LUG3" i="10"/>
  <c r="LTJ3" i="10"/>
  <c r="LVU3" i="10"/>
  <c r="LTB3" i="10"/>
  <c r="LTU3" i="10"/>
  <c r="LSV3" i="10"/>
  <c r="LVH3" i="10"/>
  <c r="LTH3" i="10"/>
  <c r="LUM3" i="10"/>
  <c r="LSX3" i="10"/>
  <c r="LUC3" i="10"/>
  <c r="LTX3" i="10"/>
  <c r="LSR3" i="10"/>
  <c r="LRT6" i="10"/>
  <c r="LTM3" i="10"/>
  <c r="LUO3" i="10"/>
  <c r="LTQ6" i="10"/>
  <c r="LTF3" i="10"/>
  <c r="LUB3" i="10"/>
  <c r="LST3" i="10"/>
  <c r="LRV6" i="10"/>
  <c r="LTN3" i="10"/>
  <c r="LWQ3" i="10" l="1"/>
  <c r="LWA3" i="10"/>
  <c r="LVE3" i="10"/>
  <c r="LUL3" i="10"/>
  <c r="LUZ3" i="10"/>
  <c r="LVM3" i="10"/>
  <c r="LUO6" i="10"/>
  <c r="LTP3" i="10"/>
  <c r="LSR6" i="10"/>
  <c r="LVA3" i="10"/>
  <c r="LVK3" i="10"/>
  <c r="LWF3" i="10"/>
  <c r="LUS3" i="10"/>
  <c r="LWS3" i="10"/>
  <c r="LTR3" i="10"/>
  <c r="LST6" i="10"/>
  <c r="LUD3" i="10"/>
  <c r="LUK3" i="10"/>
  <c r="LUV3" i="10"/>
  <c r="LTV3" i="10"/>
  <c r="LUF3" i="10"/>
  <c r="LTT3" i="10"/>
  <c r="LTZ3" i="10"/>
  <c r="LUH3" i="10"/>
  <c r="B28" i="1"/>
  <c r="B27" i="1"/>
  <c r="DD2" i="4"/>
  <c r="LWY3" i="10" l="1"/>
  <c r="LXO3" i="10"/>
  <c r="LWC3" i="10"/>
  <c r="LVF3" i="10"/>
  <c r="LUR3" i="10"/>
  <c r="LUT3" i="10"/>
  <c r="LVI3" i="10"/>
  <c r="LUP3" i="10"/>
  <c r="LTR6" i="10"/>
  <c r="LVQ3" i="10"/>
  <c r="LWI3" i="10"/>
  <c r="LUN3" i="10"/>
  <c r="LTP6" i="10"/>
  <c r="LVX3" i="10"/>
  <c r="LUX3" i="10"/>
  <c r="LVD3" i="10"/>
  <c r="LVT3" i="10"/>
  <c r="LVB3" i="10"/>
  <c r="LXQ3" i="10"/>
  <c r="LXD3" i="10"/>
  <c r="LVY3" i="10"/>
  <c r="LWK3" i="10"/>
  <c r="LVM6" i="10"/>
  <c r="LVJ3" i="10"/>
  <c r="LXW3" i="10" l="1"/>
  <c r="LXA3" i="10"/>
  <c r="LWH3" i="10"/>
  <c r="LWW3" i="10"/>
  <c r="LWR3" i="10"/>
  <c r="LVV3" i="10"/>
  <c r="LVL3" i="10"/>
  <c r="LUN6" i="10"/>
  <c r="LWO3" i="10"/>
  <c r="LWG3" i="10"/>
  <c r="LVP3" i="10"/>
  <c r="LXI3" i="10"/>
  <c r="LXI6" i="10" s="1"/>
  <c r="LWK6" i="10"/>
  <c r="LYB3" i="10"/>
  <c r="LVZ3" i="10"/>
  <c r="LWB3" i="10"/>
  <c r="LWV3" i="10"/>
  <c r="LXG3" i="10"/>
  <c r="LVN3" i="10"/>
  <c r="LUP6" i="10"/>
  <c r="LVR3" i="10"/>
  <c r="LWD3" i="10"/>
  <c r="LXY3" i="10" l="1"/>
  <c r="LWP3" i="10"/>
  <c r="LYE3" i="10"/>
  <c r="LWZ3" i="10"/>
  <c r="LWN3" i="10"/>
  <c r="LXM3" i="10"/>
  <c r="LWT3" i="10"/>
  <c r="LXU3" i="10"/>
  <c r="LXB3" i="10"/>
  <c r="LWL3" i="10"/>
  <c r="LVN6" i="10"/>
  <c r="LXT3" i="10"/>
  <c r="LWX3" i="10"/>
  <c r="LXE3" i="10"/>
  <c r="LWJ3" i="10"/>
  <c r="LVL6" i="10"/>
  <c r="LXP3" i="10"/>
  <c r="LXF3" i="10"/>
  <c r="LYC3" i="10" l="1"/>
  <c r="LXZ3" i="10"/>
  <c r="LXR3" i="10"/>
  <c r="LXL3" i="10"/>
  <c r="LYD3" i="10"/>
  <c r="LXH3" i="10"/>
  <c r="LXH6" i="10" s="1"/>
  <c r="LWJ6" i="10"/>
  <c r="LXV3" i="10"/>
  <c r="LXJ3" i="10"/>
  <c r="LXJ6" i="10" s="1"/>
  <c r="LWL6" i="10"/>
  <c r="LXX3" i="10"/>
  <c r="LXN3" i="10"/>
  <c r="C6" i="4"/>
  <c r="B4" i="1"/>
  <c r="B3" i="1"/>
  <c r="B1" i="1"/>
  <c r="L9" i="3" l="1"/>
  <c r="M9" i="3" s="1"/>
  <c r="N9" i="3" s="1"/>
  <c r="O9" i="3" s="1"/>
  <c r="B4" i="3"/>
  <c r="C3" i="28" l="1"/>
  <c r="B3" i="28"/>
  <c r="G3" i="28"/>
  <c r="F3" i="28"/>
  <c r="C2" i="28"/>
  <c r="B2" i="28"/>
  <c r="H2" i="28"/>
  <c r="B2" i="4" l="1"/>
  <c r="BF2" i="7" l="1"/>
  <c r="C6" i="3" l="1"/>
  <c r="B6" i="3"/>
  <c r="C5" i="3"/>
  <c r="B5" i="3"/>
  <c r="F12" i="3" l="1"/>
  <c r="C4" i="3"/>
  <c r="H10" i="3"/>
  <c r="H9" i="3"/>
  <c r="H8" i="3"/>
  <c r="C3" i="3" l="1"/>
  <c r="T9" i="3" l="1"/>
  <c r="U7" i="3"/>
  <c r="V10" i="3" s="1"/>
  <c r="U8" i="3"/>
  <c r="T12" i="3" l="1"/>
  <c r="K6" i="11" s="1"/>
  <c r="T13" i="3"/>
  <c r="K7" i="11" s="1"/>
  <c r="U9" i="3"/>
  <c r="U12" i="3" l="1"/>
  <c r="V12" i="3" s="1"/>
  <c r="U13" i="3"/>
  <c r="V13" i="3" s="1"/>
  <c r="P9" i="3"/>
  <c r="Q9" i="3" l="1"/>
  <c r="E6" i="11"/>
  <c r="K4" i="11"/>
  <c r="K3" i="11"/>
  <c r="CR2" i="4"/>
  <c r="F6" i="11" l="1"/>
  <c r="C2" i="19" l="1"/>
  <c r="H12" i="14" l="1"/>
  <c r="R17" i="7" s="1"/>
  <c r="AP17" i="7" l="1"/>
  <c r="AL17" i="7"/>
  <c r="AK17" i="7"/>
  <c r="AO17" i="7"/>
  <c r="AJ17" i="7"/>
  <c r="Q67" i="26"/>
  <c r="Q70" i="26"/>
  <c r="Q68" i="26" l="1"/>
  <c r="Q69" i="26" s="1"/>
  <c r="Q71" i="26" l="1"/>
  <c r="Q72" i="26" s="1"/>
  <c r="Q73" i="26" l="1"/>
  <c r="AI14" i="7" l="1"/>
  <c r="AI13" i="7"/>
  <c r="AI12" i="7"/>
  <c r="AI11" i="7"/>
  <c r="AI10" i="7"/>
  <c r="AI9" i="7"/>
  <c r="AI2" i="7"/>
  <c r="AI17" i="7" s="1"/>
  <c r="W2" i="7"/>
  <c r="BS2" i="4"/>
  <c r="AE2" i="4"/>
  <c r="C3" i="26" l="1"/>
  <c r="J3" i="26" s="1"/>
  <c r="W14" i="7" l="1"/>
  <c r="W13" i="7"/>
  <c r="W12" i="7"/>
  <c r="W11" i="7"/>
  <c r="W10" i="7"/>
  <c r="W9" i="7"/>
  <c r="AH14" i="7" l="1"/>
  <c r="AG14" i="7"/>
  <c r="AD14" i="7"/>
  <c r="AC14" i="7"/>
  <c r="AB14" i="7"/>
  <c r="Z14" i="7"/>
  <c r="Y14" i="7"/>
  <c r="X14" i="7"/>
  <c r="V14" i="7"/>
  <c r="U14" i="7"/>
  <c r="T14" i="7"/>
  <c r="M14" i="7"/>
  <c r="L14" i="7"/>
  <c r="K14" i="7"/>
  <c r="AH13" i="7"/>
  <c r="AG13" i="7"/>
  <c r="AD13" i="7"/>
  <c r="AC13" i="7"/>
  <c r="AB13" i="7"/>
  <c r="Z13" i="7"/>
  <c r="Y13" i="7"/>
  <c r="X13" i="7"/>
  <c r="V13" i="7"/>
  <c r="U13" i="7"/>
  <c r="T13" i="7"/>
  <c r="M13" i="7"/>
  <c r="L13" i="7"/>
  <c r="K13" i="7"/>
  <c r="AH12" i="7"/>
  <c r="AG12" i="7"/>
  <c r="AD12" i="7"/>
  <c r="AC12" i="7"/>
  <c r="AB12" i="7"/>
  <c r="Z12" i="7"/>
  <c r="Y12" i="7"/>
  <c r="X12" i="7"/>
  <c r="V12" i="7"/>
  <c r="U12" i="7"/>
  <c r="T12" i="7"/>
  <c r="M12" i="7"/>
  <c r="L12" i="7"/>
  <c r="K12" i="7"/>
  <c r="AH11" i="7"/>
  <c r="AG11" i="7"/>
  <c r="AD11" i="7"/>
  <c r="AC11" i="7"/>
  <c r="AB11" i="7"/>
  <c r="Z11" i="7"/>
  <c r="Y11" i="7"/>
  <c r="X11" i="7"/>
  <c r="V11" i="7"/>
  <c r="U11" i="7"/>
  <c r="T11" i="7"/>
  <c r="M11" i="7"/>
  <c r="L11" i="7"/>
  <c r="K11" i="7"/>
  <c r="B6" i="15" l="1"/>
  <c r="B5" i="7" l="1"/>
  <c r="B6" i="7" l="1"/>
  <c r="A2" i="26" l="1"/>
  <c r="B2" i="26"/>
  <c r="D2" i="26" l="1"/>
  <c r="K2" i="26" s="1"/>
  <c r="C5" i="4"/>
  <c r="C4" i="4"/>
  <c r="B5" i="4"/>
  <c r="B4" i="4"/>
  <c r="B6" i="4"/>
  <c r="B3" i="4"/>
  <c r="F7" i="9" l="1"/>
  <c r="C6" i="7"/>
  <c r="C5" i="7"/>
  <c r="H25" i="7"/>
  <c r="B10" i="1" l="1"/>
  <c r="B18" i="1" s="1"/>
  <c r="B11" i="1"/>
  <c r="B19" i="1" s="1"/>
  <c r="C59" i="1" l="1"/>
  <c r="B62" i="1"/>
  <c r="C58" i="1"/>
  <c r="B64" i="1"/>
  <c r="C6" i="15" l="1"/>
  <c r="AH17" i="7" l="1"/>
  <c r="AH10" i="7"/>
  <c r="AG10" i="7"/>
  <c r="AH9" i="7"/>
  <c r="AG9" i="7"/>
  <c r="AH2" i="7"/>
  <c r="AG2" i="7"/>
  <c r="AG17" i="7" s="1"/>
  <c r="X10" i="7"/>
  <c r="X9" i="7"/>
  <c r="X2" i="7"/>
  <c r="BP2" i="4"/>
  <c r="AN2" i="4"/>
  <c r="F1" i="1" l="1"/>
  <c r="V17" i="7" l="1"/>
  <c r="V10" i="7"/>
  <c r="V9" i="7"/>
  <c r="V2" i="7"/>
  <c r="AJ2" i="4"/>
  <c r="J4" i="11"/>
  <c r="I4" i="11"/>
  <c r="J3" i="11"/>
  <c r="I3" i="11"/>
  <c r="C7" i="18" l="1"/>
  <c r="B7" i="18"/>
  <c r="B8" i="18"/>
  <c r="C3" i="18" l="1"/>
  <c r="B3" i="18"/>
  <c r="F11" i="18" l="1"/>
  <c r="G11" i="18" s="1"/>
  <c r="K17" i="7" l="1"/>
  <c r="AH5" i="1" l="1"/>
  <c r="AH6" i="1" s="1"/>
  <c r="AH7" i="1" l="1"/>
  <c r="AH8" i="1" s="1"/>
  <c r="AH9" i="1" s="1"/>
  <c r="AH10" i="1" s="1"/>
  <c r="AH11" i="1" s="1"/>
  <c r="AH12" i="1" s="1"/>
  <c r="AH13" i="1" s="1"/>
  <c r="B4" i="14"/>
  <c r="C4" i="14"/>
  <c r="AH14" i="1" l="1"/>
  <c r="AH15" i="1" s="1"/>
  <c r="AH16" i="1" s="1"/>
  <c r="C5" i="15"/>
  <c r="AH17" i="1" l="1"/>
  <c r="AH18" i="1" s="1"/>
  <c r="G8" i="18"/>
  <c r="AH19" i="1" l="1"/>
  <c r="M17" i="7"/>
  <c r="L10" i="7"/>
  <c r="M9" i="7"/>
  <c r="L9" i="7"/>
  <c r="M2" i="7"/>
  <c r="L2" i="7"/>
  <c r="L17" i="7" s="1"/>
  <c r="K10" i="7"/>
  <c r="K9" i="7"/>
  <c r="K2" i="7"/>
  <c r="M2" i="4"/>
  <c r="L2" i="4"/>
  <c r="K2" i="4"/>
  <c r="AH20" i="1" l="1"/>
  <c r="AH21" i="1" s="1"/>
  <c r="AH22" i="1" s="1"/>
  <c r="AH23" i="1" s="1"/>
  <c r="AH24" i="1" s="1"/>
  <c r="AH25" i="1" s="1"/>
  <c r="AH26" i="1" l="1"/>
  <c r="AH27" i="1" s="1"/>
  <c r="AH28" i="1" s="1"/>
  <c r="AH29" i="1" s="1"/>
  <c r="AH30" i="1" s="1"/>
  <c r="AH31" i="1" s="1"/>
  <c r="DC2" i="4"/>
  <c r="DB2" i="4"/>
  <c r="DA2" i="4"/>
  <c r="CZ2" i="4"/>
  <c r="CY2" i="4"/>
  <c r="CX2" i="4"/>
  <c r="CW2" i="4"/>
  <c r="CV2" i="4"/>
  <c r="AH32" i="1" l="1"/>
  <c r="AH33" i="1" s="1"/>
  <c r="AH34" i="1" s="1"/>
  <c r="AH35" i="1" s="1"/>
  <c r="AH36" i="1"/>
  <c r="AH37" i="1" s="1"/>
  <c r="AH38" i="1" s="1"/>
  <c r="AH39" i="1" s="1"/>
  <c r="AH40" i="1" s="1"/>
  <c r="AH41" i="1" s="1"/>
  <c r="AH42" i="1" s="1"/>
  <c r="AH43" i="1" s="1"/>
  <c r="AH44" i="1" s="1"/>
  <c r="AH45" i="1"/>
  <c r="AH46" i="1" s="1"/>
  <c r="AH47" i="1" s="1"/>
  <c r="AH48" i="1" s="1"/>
  <c r="AH49" i="1" s="1"/>
  <c r="AH50" i="1" s="1"/>
  <c r="AH51" i="1" s="1"/>
  <c r="H2" i="15"/>
  <c r="G2" i="15"/>
  <c r="AD17" i="7" l="1"/>
  <c r="AD10" i="7"/>
  <c r="AD2" i="7"/>
  <c r="C16" i="7" l="1"/>
  <c r="C17" i="7"/>
  <c r="B16" i="7"/>
  <c r="B17" i="7"/>
  <c r="A37" i="1" l="1"/>
  <c r="B6" i="18" l="1"/>
  <c r="B5" i="11" l="1"/>
  <c r="D7" i="11"/>
  <c r="C7" i="11" s="1"/>
  <c r="E8" i="9"/>
  <c r="D8" i="9" s="1"/>
  <c r="E13" i="3"/>
  <c r="A4" i="19"/>
  <c r="H37" i="7" l="1"/>
  <c r="E7" i="11"/>
  <c r="F7" i="11"/>
  <c r="D13" i="3"/>
  <c r="F38" i="7"/>
  <c r="G8" i="9"/>
  <c r="G13" i="3"/>
  <c r="G30" i="7"/>
  <c r="B4" i="19"/>
  <c r="E38" i="7" l="1"/>
  <c r="G37" i="7"/>
  <c r="F13" i="3"/>
  <c r="H38" i="7"/>
  <c r="F8" i="9"/>
  <c r="F45" i="4"/>
  <c r="E45" i="4" l="1"/>
  <c r="G38" i="7"/>
  <c r="B2" i="11" l="1"/>
  <c r="C8" i="18" l="1"/>
  <c r="C6" i="18"/>
  <c r="C4" i="15" l="1"/>
  <c r="B5" i="15"/>
  <c r="B4" i="15"/>
  <c r="B5" i="18"/>
  <c r="AC17" i="7" l="1"/>
  <c r="AC10" i="7"/>
  <c r="AB10" i="7"/>
  <c r="AC2" i="7"/>
  <c r="AB2" i="7"/>
  <c r="AB17" i="7" l="1"/>
  <c r="B2" i="19" l="1"/>
  <c r="A2" i="19"/>
  <c r="F1" i="11"/>
  <c r="A1" i="19"/>
  <c r="N1" i="1" l="1"/>
  <c r="B3" i="19"/>
  <c r="B58" i="1" l="1"/>
  <c r="B59" i="1"/>
  <c r="C5" i="18"/>
  <c r="B6" i="1"/>
  <c r="C4" i="18"/>
  <c r="C2" i="18"/>
  <c r="B4" i="18"/>
  <c r="B2" i="18"/>
  <c r="B61" i="1" l="1"/>
  <c r="C20" i="7"/>
  <c r="C19" i="7"/>
  <c r="B20" i="7"/>
  <c r="B19" i="7"/>
  <c r="G7" i="9" l="1"/>
  <c r="G12" i="3"/>
  <c r="D8" i="10"/>
  <c r="F8" i="10" s="1"/>
  <c r="G8" i="10" l="1"/>
  <c r="D9" i="10"/>
  <c r="F9" i="10" s="1"/>
  <c r="D10" i="10" l="1"/>
  <c r="F10" i="10" s="1"/>
  <c r="G9" i="10"/>
  <c r="D11" i="10" l="1"/>
  <c r="F11" i="10" s="1"/>
  <c r="G10" i="10"/>
  <c r="Z17" i="7"/>
  <c r="Z10" i="7"/>
  <c r="Z2" i="7"/>
  <c r="F1" i="15"/>
  <c r="Z1" i="1"/>
  <c r="D12" i="10" l="1"/>
  <c r="F12" i="10" s="1"/>
  <c r="G11" i="10"/>
  <c r="D13" i="10" l="1"/>
  <c r="D14" i="10" s="1"/>
  <c r="G12" i="10"/>
  <c r="B2" i="15"/>
  <c r="C2" i="15"/>
  <c r="C3" i="15"/>
  <c r="B3" i="15"/>
  <c r="F13" i="10" l="1"/>
  <c r="F14" i="10" s="1"/>
  <c r="G14" i="10"/>
  <c r="D15" i="10"/>
  <c r="G13" i="10"/>
  <c r="F15" i="10" l="1"/>
  <c r="D16" i="10"/>
  <c r="D17" i="10" s="1"/>
  <c r="D18" i="10" s="1"/>
  <c r="G15" i="10"/>
  <c r="B5" i="1"/>
  <c r="B60" i="1" s="1"/>
  <c r="C7" i="15"/>
  <c r="B7" i="15"/>
  <c r="G17" i="10" l="1"/>
  <c r="F16" i="10"/>
  <c r="F17" i="10" s="1"/>
  <c r="F18" i="10" s="1"/>
  <c r="G16" i="10"/>
  <c r="G18" i="10" l="1"/>
  <c r="F24" i="4" l="1"/>
  <c r="F42" i="4"/>
  <c r="F38" i="4"/>
  <c r="F37" i="4"/>
  <c r="F36" i="4"/>
  <c r="F35" i="4"/>
  <c r="F25" i="4"/>
  <c r="F34" i="4"/>
  <c r="F26" i="4"/>
  <c r="F15" i="4"/>
  <c r="F23" i="4"/>
  <c r="C5" i="14" l="1"/>
  <c r="U17" i="7" l="1"/>
  <c r="T17" i="7"/>
  <c r="Y16" i="7" l="1"/>
  <c r="Y17" i="7" l="1"/>
  <c r="H16" i="7"/>
  <c r="C4" i="7"/>
  <c r="B4" i="7"/>
  <c r="C3" i="14" l="1"/>
  <c r="B5" i="14"/>
  <c r="B3" i="14"/>
  <c r="B2" i="14"/>
  <c r="C2" i="14"/>
  <c r="H2" i="14"/>
  <c r="W17" i="7" l="1"/>
  <c r="X17" i="7"/>
  <c r="BM3" i="1"/>
  <c r="BM4" i="1" l="1"/>
  <c r="BM5" i="1" s="1"/>
  <c r="BM6" i="1" s="1"/>
  <c r="BM7" i="1" l="1"/>
  <c r="BM8" i="1" s="1"/>
  <c r="BM9" i="1" s="1"/>
  <c r="BM10" i="1" s="1"/>
  <c r="BM11" i="1" s="1"/>
  <c r="BM12" i="1" s="1"/>
  <c r="BM13" i="1" s="1"/>
  <c r="BM14" i="1" s="1"/>
  <c r="BM15" i="1" s="1"/>
  <c r="BM16" i="1" s="1"/>
  <c r="BM17" i="1" s="1"/>
  <c r="BM18" i="1" s="1"/>
  <c r="BM19" i="1" s="1"/>
  <c r="BM20" i="1" s="1"/>
  <c r="BM21" i="1" s="1"/>
  <c r="BM22" i="1" s="1"/>
  <c r="BM23" i="1" s="1"/>
  <c r="BM24" i="1" s="1"/>
  <c r="BM25" i="1" s="1"/>
  <c r="BM26" i="1" s="1"/>
  <c r="BM27" i="1" s="1"/>
  <c r="BM28" i="1" s="1"/>
  <c r="BM29" i="1" s="1"/>
  <c r="BM30" i="1" s="1"/>
  <c r="BM31" i="1" s="1"/>
  <c r="BM32" i="1" s="1"/>
  <c r="BM33" i="1" s="1"/>
  <c r="BM34" i="1" s="1"/>
  <c r="BM35" i="1" s="1"/>
  <c r="BM36" i="1" s="1"/>
  <c r="BM37" i="1" s="1"/>
  <c r="BM38" i="1" s="1"/>
  <c r="BM39" i="1" s="1"/>
  <c r="BM40" i="1" s="1"/>
  <c r="BM41" i="1" s="1"/>
  <c r="BM42" i="1" s="1"/>
  <c r="BM43" i="1" s="1"/>
  <c r="BM44" i="1" s="1"/>
  <c r="BM45" i="1" s="1"/>
  <c r="BM46" i="1" s="1"/>
  <c r="BM47" i="1" s="1"/>
  <c r="BM48" i="1" s="1"/>
  <c r="BM49" i="1" s="1"/>
  <c r="BM50" i="1" s="1"/>
  <c r="BM51" i="1" s="1"/>
  <c r="BM52" i="1" s="1"/>
  <c r="BM53" i="1" s="1"/>
  <c r="BM54" i="1" s="1"/>
  <c r="BM55" i="1" s="1"/>
  <c r="BM56" i="1" s="1"/>
  <c r="BM57" i="1" s="1"/>
  <c r="BM58" i="1" s="1"/>
  <c r="BM59" i="1" s="1"/>
  <c r="BM60" i="1" s="1"/>
  <c r="BM61" i="1" s="1"/>
  <c r="BM62" i="1" s="1"/>
  <c r="BM63" i="1" s="1"/>
  <c r="BM64" i="1" s="1"/>
  <c r="BM65" i="1" s="1"/>
  <c r="BM66" i="1" s="1"/>
  <c r="BM67" i="1" s="1"/>
  <c r="BM68" i="1" s="1"/>
  <c r="BM69" i="1" s="1"/>
  <c r="BM70" i="1" s="1"/>
  <c r="BM71" i="1" s="1"/>
  <c r="BM72" i="1" s="1"/>
  <c r="BM73" i="1" s="1"/>
  <c r="BM74" i="1" s="1"/>
  <c r="BM75" i="1" s="1"/>
  <c r="BM76" i="1" s="1"/>
  <c r="BM77" i="1" s="1"/>
  <c r="BM78" i="1" s="1"/>
  <c r="BM79" i="1" s="1"/>
  <c r="BM80" i="1" s="1"/>
  <c r="BM81" i="1" s="1"/>
  <c r="BM82" i="1" s="1"/>
  <c r="BM83" i="1" s="1"/>
  <c r="BM84" i="1" s="1"/>
  <c r="BM85" i="1" s="1"/>
  <c r="BM86" i="1" s="1"/>
  <c r="BM87" i="1" s="1"/>
  <c r="BM88" i="1" s="1"/>
  <c r="BM89" i="1" s="1"/>
  <c r="BM90" i="1" s="1"/>
  <c r="BM91" i="1" s="1"/>
  <c r="BM92" i="1" s="1"/>
  <c r="BM93" i="1" s="1"/>
  <c r="BM94" i="1" s="1"/>
  <c r="BM95" i="1" s="1"/>
  <c r="BM96" i="1" s="1"/>
  <c r="BM97" i="1" s="1"/>
  <c r="BM98" i="1" s="1"/>
  <c r="BM99" i="1" s="1"/>
  <c r="BM100" i="1" s="1"/>
  <c r="BM101" i="1" s="1"/>
  <c r="BM102" i="1" s="1"/>
  <c r="BM103" i="1" s="1"/>
  <c r="BM104" i="1" s="1"/>
  <c r="BM105" i="1" s="1"/>
  <c r="BM106" i="1" s="1"/>
  <c r="BM107" i="1" s="1"/>
  <c r="BM108" i="1" s="1"/>
  <c r="BM109" i="1" s="1"/>
  <c r="BM110" i="1" s="1"/>
  <c r="BM111" i="1" s="1"/>
  <c r="BM112" i="1" s="1"/>
  <c r="BM113" i="1" s="1"/>
  <c r="BM114" i="1" s="1"/>
  <c r="BM115" i="1" s="1"/>
  <c r="BM116" i="1" s="1"/>
  <c r="BM117" i="1" s="1"/>
  <c r="BM118" i="1" s="1"/>
  <c r="BM119" i="1" s="1"/>
  <c r="BM120" i="1" s="1"/>
  <c r="BM121" i="1" s="1"/>
  <c r="BM122" i="1" s="1"/>
  <c r="BM123" i="1" s="1"/>
  <c r="BM124" i="1" s="1"/>
  <c r="BM125" i="1" s="1"/>
  <c r="BM126" i="1" s="1"/>
  <c r="BM127" i="1" s="1"/>
  <c r="BM128" i="1" s="1"/>
  <c r="BM129" i="1" s="1"/>
  <c r="BM130" i="1" s="1"/>
  <c r="BM131" i="1" s="1"/>
  <c r="BM132" i="1" s="1"/>
  <c r="BM133" i="1" s="1"/>
  <c r="BM134" i="1" s="1"/>
  <c r="BM135" i="1" s="1"/>
  <c r="BM136" i="1" s="1"/>
  <c r="BM137" i="1" s="1"/>
  <c r="BM138" i="1" s="1"/>
  <c r="BM139" i="1" s="1"/>
  <c r="BM140" i="1" s="1"/>
  <c r="BM141" i="1" s="1"/>
  <c r="BM142" i="1" s="1"/>
  <c r="BM143" i="1" s="1"/>
  <c r="BM144" i="1" s="1"/>
  <c r="BM145" i="1" s="1"/>
  <c r="BM146" i="1" s="1"/>
  <c r="BM147" i="1" s="1"/>
  <c r="BM148" i="1" s="1"/>
  <c r="BM149" i="1" s="1"/>
  <c r="BM150" i="1" s="1"/>
  <c r="BM151" i="1" s="1"/>
  <c r="BM152" i="1" s="1"/>
  <c r="BM153" i="1" s="1"/>
  <c r="BM154" i="1" s="1"/>
  <c r="BM155" i="1" s="1"/>
  <c r="BM156" i="1" s="1"/>
  <c r="BM157" i="1" s="1"/>
  <c r="BM158" i="1" s="1"/>
  <c r="BM159" i="1" s="1"/>
  <c r="BM160" i="1" s="1"/>
  <c r="BM161" i="1" s="1"/>
  <c r="BM162" i="1" s="1"/>
  <c r="BM163" i="1" s="1"/>
  <c r="BM164" i="1" s="1"/>
  <c r="BM165" i="1" s="1"/>
  <c r="BM166" i="1" s="1"/>
  <c r="BM167" i="1" s="1"/>
  <c r="BM168" i="1" s="1"/>
  <c r="BM169" i="1" s="1"/>
  <c r="BM170" i="1" s="1"/>
  <c r="BM171" i="1" s="1"/>
  <c r="BM172" i="1" s="1"/>
  <c r="BM173" i="1" s="1"/>
  <c r="BM174" i="1" s="1"/>
  <c r="BM175" i="1" s="1"/>
  <c r="BM176" i="1" s="1"/>
  <c r="BM177" i="1" s="1"/>
  <c r="BM178" i="1" s="1"/>
  <c r="BM179" i="1" s="1"/>
  <c r="BM180" i="1" s="1"/>
  <c r="BM181" i="1" s="1"/>
  <c r="BM182" i="1" s="1"/>
  <c r="BM183" i="1" s="1"/>
  <c r="BM184" i="1" s="1"/>
  <c r="BM185" i="1" s="1"/>
  <c r="BM186" i="1" s="1"/>
  <c r="BM187" i="1" s="1"/>
  <c r="BM188" i="1" s="1"/>
  <c r="BM189" i="1" s="1"/>
  <c r="BM190" i="1" s="1"/>
  <c r="BM191" i="1" s="1"/>
  <c r="BM192" i="1" s="1"/>
  <c r="BM193" i="1" s="1"/>
  <c r="BM194" i="1" s="1"/>
  <c r="BM195" i="1" s="1"/>
  <c r="BM196" i="1" s="1"/>
  <c r="BM197" i="1" s="1"/>
  <c r="BM198" i="1" s="1"/>
  <c r="BM199" i="1" s="1"/>
  <c r="BM200" i="1" s="1"/>
  <c r="BM201" i="1" s="1"/>
  <c r="BM202" i="1" s="1"/>
  <c r="BM203" i="1" s="1"/>
  <c r="BM204" i="1" s="1"/>
  <c r="BM205" i="1" s="1"/>
  <c r="BM206" i="1" s="1"/>
  <c r="BM207" i="1" s="1"/>
  <c r="BM208" i="1" s="1"/>
  <c r="BM209" i="1" s="1"/>
  <c r="BM210" i="1" s="1"/>
  <c r="BM211" i="1" s="1"/>
  <c r="BM212" i="1" s="1"/>
  <c r="BM213" i="1" s="1"/>
  <c r="BM214" i="1" s="1"/>
  <c r="BM215" i="1" s="1"/>
  <c r="BM216" i="1" s="1"/>
  <c r="BM217" i="1" s="1"/>
  <c r="BM218" i="1" s="1"/>
  <c r="BM219" i="1" s="1"/>
  <c r="BM220" i="1" s="1"/>
  <c r="BM221" i="1" s="1"/>
  <c r="BM222" i="1" s="1"/>
  <c r="BM223" i="1" s="1"/>
  <c r="BM224" i="1" s="1"/>
  <c r="BM225" i="1" s="1"/>
  <c r="BM226" i="1" s="1"/>
  <c r="BM227" i="1" s="1"/>
  <c r="BM228" i="1" s="1"/>
  <c r="BM229" i="1" s="1"/>
  <c r="BM230" i="1" s="1"/>
  <c r="BM231" i="1" s="1"/>
  <c r="BM232" i="1" s="1"/>
  <c r="BM233" i="1" s="1"/>
  <c r="BM234" i="1" s="1"/>
  <c r="BM235" i="1" s="1"/>
  <c r="BM236" i="1" s="1"/>
  <c r="BM237" i="1" s="1"/>
  <c r="BM238" i="1" s="1"/>
  <c r="BM239" i="1" s="1"/>
  <c r="BM240" i="1" s="1"/>
  <c r="BM241" i="1" s="1"/>
  <c r="BM242" i="1" s="1"/>
  <c r="BM243" i="1" s="1"/>
  <c r="BM244" i="1" s="1"/>
  <c r="BM245" i="1" s="1"/>
  <c r="BM246" i="1" s="1"/>
  <c r="BM247" i="1" s="1"/>
  <c r="BM248" i="1" s="1"/>
  <c r="BM249" i="1" s="1"/>
  <c r="BM250" i="1" s="1"/>
  <c r="BM251" i="1" s="1"/>
  <c r="BM252" i="1" s="1"/>
  <c r="BM253" i="1" s="1"/>
  <c r="BM254" i="1" s="1"/>
  <c r="BM255" i="1" s="1"/>
  <c r="BM256" i="1" s="1"/>
  <c r="BM257" i="1" s="1"/>
  <c r="BM258" i="1" s="1"/>
  <c r="BM259" i="1" s="1"/>
  <c r="BM260" i="1" s="1"/>
  <c r="BM261" i="1" s="1"/>
  <c r="BM262" i="1" s="1"/>
  <c r="BM263" i="1" s="1"/>
  <c r="BM264" i="1" s="1"/>
  <c r="BM265" i="1" s="1"/>
  <c r="BM266" i="1" s="1"/>
  <c r="BM267" i="1" s="1"/>
  <c r="BM268" i="1" s="1"/>
  <c r="BM269" i="1" s="1"/>
  <c r="BM270" i="1" s="1"/>
  <c r="BM271" i="1" s="1"/>
  <c r="BM272" i="1" s="1"/>
  <c r="BM273" i="1" s="1"/>
  <c r="BM274" i="1" s="1"/>
  <c r="BM275" i="1" s="1"/>
  <c r="BM276" i="1" s="1"/>
  <c r="BM277" i="1" s="1"/>
  <c r="BM278" i="1" s="1"/>
  <c r="BM279" i="1" s="1"/>
  <c r="BM280" i="1" s="1"/>
  <c r="BM281" i="1" s="1"/>
  <c r="BM282" i="1" s="1"/>
  <c r="BM283" i="1" s="1"/>
  <c r="BM284" i="1" s="1"/>
  <c r="BM285" i="1" s="1"/>
  <c r="BM286" i="1" s="1"/>
  <c r="BM287" i="1" s="1"/>
  <c r="BM288" i="1" s="1"/>
  <c r="BM289" i="1" s="1"/>
  <c r="BM290" i="1" s="1"/>
  <c r="BM291" i="1" s="1"/>
  <c r="BM292" i="1" s="1"/>
  <c r="BM293" i="1" s="1"/>
  <c r="BM294" i="1" s="1"/>
  <c r="BM295" i="1" s="1"/>
  <c r="BM296" i="1" s="1"/>
  <c r="BM297" i="1" s="1"/>
  <c r="BM298" i="1" s="1"/>
  <c r="BM299" i="1" s="1"/>
  <c r="BM300" i="1" s="1"/>
  <c r="BM301" i="1" s="1"/>
  <c r="BM302" i="1" s="1"/>
  <c r="BM303" i="1" s="1"/>
  <c r="BM304" i="1" s="1"/>
  <c r="BM305" i="1" s="1"/>
  <c r="BM306" i="1" s="1"/>
  <c r="BM307" i="1" s="1"/>
  <c r="BM308" i="1" s="1"/>
  <c r="BM309" i="1" s="1"/>
  <c r="BM310" i="1" s="1"/>
  <c r="BM311" i="1" s="1"/>
  <c r="BM312" i="1" s="1"/>
  <c r="BM313" i="1" s="1"/>
  <c r="BM314" i="1" s="1"/>
  <c r="BM315" i="1" s="1"/>
  <c r="BM316" i="1" s="1"/>
  <c r="BM317" i="1" s="1"/>
  <c r="BM318" i="1" s="1"/>
  <c r="BM319" i="1" s="1"/>
  <c r="BM320" i="1" s="1"/>
  <c r="BM321" i="1" s="1"/>
  <c r="BM322" i="1" s="1"/>
  <c r="BM323" i="1" s="1"/>
  <c r="BM324" i="1" s="1"/>
  <c r="BM325" i="1" s="1"/>
  <c r="BM326" i="1" s="1"/>
  <c r="BM327" i="1" s="1"/>
  <c r="BM328" i="1" s="1"/>
  <c r="BM329" i="1" s="1"/>
  <c r="BM330" i="1" s="1"/>
  <c r="BM331" i="1" s="1"/>
  <c r="BM332" i="1" s="1"/>
  <c r="BM333" i="1" s="1"/>
  <c r="BM334" i="1" s="1"/>
  <c r="BM335" i="1" s="1"/>
  <c r="BM336" i="1" s="1"/>
  <c r="BM337" i="1" s="1"/>
  <c r="BM338" i="1" s="1"/>
  <c r="BM339" i="1" s="1"/>
  <c r="BM340" i="1" s="1"/>
  <c r="BM341" i="1" s="1"/>
  <c r="BM342" i="1" s="1"/>
  <c r="BM343" i="1" s="1"/>
  <c r="BM344" i="1" s="1"/>
  <c r="BM345" i="1" s="1"/>
  <c r="BM346" i="1" s="1"/>
  <c r="BM347" i="1" s="1"/>
  <c r="BM348" i="1" s="1"/>
  <c r="BM349" i="1" s="1"/>
  <c r="BM350" i="1" s="1"/>
  <c r="BM351" i="1" s="1"/>
  <c r="BM352" i="1" s="1"/>
  <c r="BM353" i="1" s="1"/>
  <c r="BM354" i="1" s="1"/>
  <c r="BM355" i="1" s="1"/>
  <c r="BM356" i="1" s="1"/>
  <c r="BM357" i="1" s="1"/>
  <c r="BM358" i="1" s="1"/>
  <c r="BM359" i="1" s="1"/>
  <c r="BM360" i="1" s="1"/>
  <c r="BM361" i="1" s="1"/>
  <c r="BM362" i="1" s="1"/>
  <c r="BM363" i="1" s="1"/>
  <c r="BM364" i="1" s="1"/>
  <c r="BM365" i="1" s="1"/>
  <c r="BM366" i="1" s="1"/>
  <c r="LYE5" i="9"/>
  <c r="LYD5" i="9"/>
  <c r="LYC5" i="9"/>
  <c r="LYB5" i="9"/>
  <c r="LYA5" i="9"/>
  <c r="LXZ5" i="9"/>
  <c r="LXY5" i="9"/>
  <c r="LXX5" i="9"/>
  <c r="LXW5" i="9"/>
  <c r="LXV5" i="9"/>
  <c r="LXU5" i="9"/>
  <c r="LXT5" i="9"/>
  <c r="LXS5" i="9"/>
  <c r="LXR5" i="9"/>
  <c r="LXQ5" i="9"/>
  <c r="LXP5" i="9"/>
  <c r="LXO5" i="9"/>
  <c r="LXN5" i="9"/>
  <c r="LXM5" i="9"/>
  <c r="LXL5" i="9"/>
  <c r="LXK5" i="9"/>
  <c r="LXJ5" i="9"/>
  <c r="LXI5" i="9"/>
  <c r="LXH5" i="9"/>
  <c r="LXG5" i="9"/>
  <c r="LXF5" i="9"/>
  <c r="LXE5" i="9"/>
  <c r="LXD5" i="9"/>
  <c r="LXC5" i="9"/>
  <c r="LXB5" i="9"/>
  <c r="LXA5" i="9"/>
  <c r="LWZ5" i="9"/>
  <c r="LWY5" i="9"/>
  <c r="LWX5" i="9"/>
  <c r="LWW5" i="9"/>
  <c r="LWV5" i="9"/>
  <c r="LWU5" i="9"/>
  <c r="LWT5" i="9"/>
  <c r="LWS5" i="9"/>
  <c r="LWR5" i="9"/>
  <c r="LWQ5" i="9"/>
  <c r="LWP5" i="9"/>
  <c r="LWO5" i="9"/>
  <c r="LWN5" i="9"/>
  <c r="LWM5" i="9"/>
  <c r="LWL5" i="9"/>
  <c r="LWK5" i="9"/>
  <c r="LWJ5" i="9"/>
  <c r="LWI5" i="9"/>
  <c r="LWH5" i="9"/>
  <c r="LWG5" i="9"/>
  <c r="LWF5" i="9"/>
  <c r="LWE5" i="9"/>
  <c r="LWD5" i="9"/>
  <c r="LWC5" i="9"/>
  <c r="LWB5" i="9"/>
  <c r="LWA5" i="9"/>
  <c r="LVZ5" i="9"/>
  <c r="LVY5" i="9"/>
  <c r="LVX5" i="9"/>
  <c r="LVW5" i="9"/>
  <c r="LVV5" i="9"/>
  <c r="LVU5" i="9"/>
  <c r="LVT5" i="9"/>
  <c r="LVS5" i="9"/>
  <c r="LVR5" i="9"/>
  <c r="LVQ5" i="9"/>
  <c r="LVP5" i="9"/>
  <c r="LVO5" i="9"/>
  <c r="LVN5" i="9"/>
  <c r="LVM5" i="9"/>
  <c r="LVL5" i="9"/>
  <c r="LVK5" i="9"/>
  <c r="LVJ5" i="9"/>
  <c r="LVI5" i="9"/>
  <c r="LVH5" i="9"/>
  <c r="LVG5" i="9"/>
  <c r="LVF5" i="9"/>
  <c r="LVE5" i="9"/>
  <c r="LVD5" i="9"/>
  <c r="LVC5" i="9"/>
  <c r="LVB5" i="9"/>
  <c r="LVA5" i="9"/>
  <c r="LUZ5" i="9"/>
  <c r="LUY5" i="9"/>
  <c r="LUX5" i="9"/>
  <c r="LUW5" i="9"/>
  <c r="LUV5" i="9"/>
  <c r="LUU5" i="9"/>
  <c r="LUT5" i="9"/>
  <c r="LUS5" i="9"/>
  <c r="LUR5" i="9"/>
  <c r="LUQ5" i="9"/>
  <c r="LUP5" i="9"/>
  <c r="LUO5" i="9"/>
  <c r="LUN5" i="9"/>
  <c r="LUM5" i="9"/>
  <c r="LUL5" i="9"/>
  <c r="LUK5" i="9"/>
  <c r="LUJ5" i="9"/>
  <c r="LUI5" i="9"/>
  <c r="LUH5" i="9"/>
  <c r="LUG5" i="9"/>
  <c r="LUF5" i="9"/>
  <c r="LUE5" i="9"/>
  <c r="LUD5" i="9"/>
  <c r="LUC5" i="9"/>
  <c r="LUB5" i="9"/>
  <c r="LUA5" i="9"/>
  <c r="LTZ5" i="9"/>
  <c r="LTY5" i="9"/>
  <c r="LTX5" i="9"/>
  <c r="LTW5" i="9"/>
  <c r="LTV5" i="9"/>
  <c r="LTU5" i="9"/>
  <c r="LTT5" i="9"/>
  <c r="LTS5" i="9"/>
  <c r="LTR5" i="9"/>
  <c r="LTQ5" i="9"/>
  <c r="LTP5" i="9"/>
  <c r="LTO5" i="9"/>
  <c r="LTN5" i="9"/>
  <c r="LTM5" i="9"/>
  <c r="LTL5" i="9"/>
  <c r="LTK5" i="9"/>
  <c r="LTJ5" i="9"/>
  <c r="LTI5" i="9"/>
  <c r="LTH5" i="9"/>
  <c r="LTG5" i="9"/>
  <c r="LTF5" i="9"/>
  <c r="LTE5" i="9"/>
  <c r="LTD5" i="9"/>
  <c r="LTC5" i="9"/>
  <c r="LTB5" i="9"/>
  <c r="LTA5" i="9"/>
  <c r="LSZ5" i="9"/>
  <c r="LSY5" i="9"/>
  <c r="LSX5" i="9"/>
  <c r="LSW5" i="9"/>
  <c r="LSV5" i="9"/>
  <c r="LSU5" i="9"/>
  <c r="LST5" i="9"/>
  <c r="LSS5" i="9"/>
  <c r="LSR5" i="9"/>
  <c r="LSQ5" i="9"/>
  <c r="LSP5" i="9"/>
  <c r="LSO5" i="9"/>
  <c r="LSN5" i="9"/>
  <c r="LSM5" i="9"/>
  <c r="LSL5" i="9"/>
  <c r="LSK5" i="9"/>
  <c r="LSJ5" i="9"/>
  <c r="LSI5" i="9"/>
  <c r="LSH5" i="9"/>
  <c r="LSG5" i="9"/>
  <c r="LSF5" i="9"/>
  <c r="LSE5" i="9"/>
  <c r="LSD5" i="9"/>
  <c r="LSC5" i="9"/>
  <c r="LSB5" i="9"/>
  <c r="LSA5" i="9"/>
  <c r="LRZ5" i="9"/>
  <c r="LRY5" i="9"/>
  <c r="LRX5" i="9"/>
  <c r="LRW5" i="9"/>
  <c r="LRV5" i="9"/>
  <c r="LRU5" i="9"/>
  <c r="LRT5" i="9"/>
  <c r="LRS5" i="9"/>
  <c r="LRR5" i="9"/>
  <c r="LRQ5" i="9"/>
  <c r="LRP5" i="9"/>
  <c r="LRO5" i="9"/>
  <c r="LRN5" i="9"/>
  <c r="LRM5" i="9"/>
  <c r="LRL5" i="9"/>
  <c r="LRK5" i="9"/>
  <c r="LRJ5" i="9"/>
  <c r="LRI5" i="9"/>
  <c r="LRH5" i="9"/>
  <c r="LRG5" i="9"/>
  <c r="LRF5" i="9"/>
  <c r="LRE5" i="9"/>
  <c r="LRD5" i="9"/>
  <c r="LRC5" i="9"/>
  <c r="LRB5" i="9"/>
  <c r="LRA5" i="9"/>
  <c r="LQZ5" i="9"/>
  <c r="LQY5" i="9"/>
  <c r="LQX5" i="9"/>
  <c r="LQW5" i="9"/>
  <c r="LQV5" i="9"/>
  <c r="LQU5" i="9"/>
  <c r="LQT5" i="9"/>
  <c r="LQS5" i="9"/>
  <c r="LQR5" i="9"/>
  <c r="LQQ5" i="9"/>
  <c r="LQP5" i="9"/>
  <c r="LQO5" i="9"/>
  <c r="LQN5" i="9"/>
  <c r="LQM5" i="9"/>
  <c r="LQL5" i="9"/>
  <c r="LQK5" i="9"/>
  <c r="LQJ5" i="9"/>
  <c r="LQI5" i="9"/>
  <c r="LQH5" i="9"/>
  <c r="LQG5" i="9"/>
  <c r="LQF5" i="9"/>
  <c r="LQE5" i="9"/>
  <c r="LQD5" i="9"/>
  <c r="LQC5" i="9"/>
  <c r="LQB5" i="9"/>
  <c r="LQA5" i="9"/>
  <c r="LPZ5" i="9"/>
  <c r="LPY5" i="9"/>
  <c r="LPX5" i="9"/>
  <c r="LPW5" i="9"/>
  <c r="LPV5" i="9"/>
  <c r="LPU5" i="9"/>
  <c r="LPT5" i="9"/>
  <c r="LPS5" i="9"/>
  <c r="LPR5" i="9"/>
  <c r="LPQ5" i="9"/>
  <c r="LPP5" i="9"/>
  <c r="LPO5" i="9"/>
  <c r="LPN5" i="9"/>
  <c r="LPM5" i="9"/>
  <c r="LPL5" i="9"/>
  <c r="LPK5" i="9"/>
  <c r="LPJ5" i="9"/>
  <c r="LPI5" i="9"/>
  <c r="LPH5" i="9"/>
  <c r="LPG5" i="9"/>
  <c r="LPF5" i="9"/>
  <c r="LPE5" i="9"/>
  <c r="LPD5" i="9"/>
  <c r="LPC5" i="9"/>
  <c r="LPB5" i="9"/>
  <c r="LPA5" i="9"/>
  <c r="LOZ5" i="9"/>
  <c r="LOY5" i="9"/>
  <c r="LOX5" i="9"/>
  <c r="LOW5" i="9"/>
  <c r="LOV5" i="9"/>
  <c r="LOU5" i="9"/>
  <c r="LOT5" i="9"/>
  <c r="LOS5" i="9"/>
  <c r="LOR5" i="9"/>
  <c r="LOQ5" i="9"/>
  <c r="LOP5" i="9"/>
  <c r="LOO5" i="9"/>
  <c r="LON5" i="9"/>
  <c r="LOM5" i="9"/>
  <c r="LOL5" i="9"/>
  <c r="LOK5" i="9"/>
  <c r="LOJ5" i="9"/>
  <c r="LOI5" i="9"/>
  <c r="LOH5" i="9"/>
  <c r="LOG5" i="9"/>
  <c r="LOF5" i="9"/>
  <c r="LOE5" i="9"/>
  <c r="LOD5" i="9"/>
  <c r="LOC5" i="9"/>
  <c r="LOB5" i="9"/>
  <c r="LOA5" i="9"/>
  <c r="LNZ5" i="9"/>
  <c r="LNY5" i="9"/>
  <c r="LNX5" i="9"/>
  <c r="LNW5" i="9"/>
  <c r="LNV5" i="9"/>
  <c r="LNU5" i="9"/>
  <c r="LNT5" i="9"/>
  <c r="LNS5" i="9"/>
  <c r="LNR5" i="9"/>
  <c r="LNQ5" i="9"/>
  <c r="LNP5" i="9"/>
  <c r="LNO5" i="9"/>
  <c r="LNN5" i="9"/>
  <c r="LNM5" i="9"/>
  <c r="LNL5" i="9"/>
  <c r="LNK5" i="9"/>
  <c r="LNJ5" i="9"/>
  <c r="LNI5" i="9"/>
  <c r="LNH5" i="9"/>
  <c r="LNG5" i="9"/>
  <c r="LNF5" i="9"/>
  <c r="LNE5" i="9"/>
  <c r="LND5" i="9"/>
  <c r="LNC5" i="9"/>
  <c r="LNB5" i="9"/>
  <c r="LNA5" i="9"/>
  <c r="LMZ5" i="9"/>
  <c r="LMY5" i="9"/>
  <c r="LMX5" i="9"/>
  <c r="LMW5" i="9"/>
  <c r="LMV5" i="9"/>
  <c r="LMU5" i="9"/>
  <c r="LMT5" i="9"/>
  <c r="LMS5" i="9"/>
  <c r="LMR5" i="9"/>
  <c r="LMQ5" i="9"/>
  <c r="LMP5" i="9"/>
  <c r="LMO5" i="9"/>
  <c r="LMN5" i="9"/>
  <c r="LMM5" i="9"/>
  <c r="LML5" i="9"/>
  <c r="LMK5" i="9"/>
  <c r="LMJ5" i="9"/>
  <c r="LMI5" i="9"/>
  <c r="LMH5" i="9"/>
  <c r="LMG5" i="9"/>
  <c r="LMF5" i="9"/>
  <c r="LME5" i="9"/>
  <c r="LMD5" i="9"/>
  <c r="LMC5" i="9"/>
  <c r="LMB5" i="9"/>
  <c r="LMA5" i="9"/>
  <c r="LLZ5" i="9"/>
  <c r="LLY5" i="9"/>
  <c r="LLX5" i="9"/>
  <c r="LLW5" i="9"/>
  <c r="LLV5" i="9"/>
  <c r="LLU5" i="9"/>
  <c r="LLT5" i="9"/>
  <c r="LLS5" i="9"/>
  <c r="LLR5" i="9"/>
  <c r="LLQ5" i="9"/>
  <c r="LLP5" i="9"/>
  <c r="LLO5" i="9"/>
  <c r="LLN5" i="9"/>
  <c r="LLM5" i="9"/>
  <c r="LLL5" i="9"/>
  <c r="LLK5" i="9"/>
  <c r="LLJ5" i="9"/>
  <c r="LLI5" i="9"/>
  <c r="LLH5" i="9"/>
  <c r="LLG5" i="9"/>
  <c r="LLF5" i="9"/>
  <c r="LLE5" i="9"/>
  <c r="LLD5" i="9"/>
  <c r="LLC5" i="9"/>
  <c r="LLB5" i="9"/>
  <c r="LLA5" i="9"/>
  <c r="LKZ5" i="9"/>
  <c r="LKY5" i="9"/>
  <c r="LKX5" i="9"/>
  <c r="LKW5" i="9"/>
  <c r="LKV5" i="9"/>
  <c r="LKU5" i="9"/>
  <c r="LKT5" i="9"/>
  <c r="LKS5" i="9"/>
  <c r="LKR5" i="9"/>
  <c r="LKQ5" i="9"/>
  <c r="LKP5" i="9"/>
  <c r="LKO5" i="9"/>
  <c r="LKN5" i="9"/>
  <c r="LKM5" i="9"/>
  <c r="LKL5" i="9"/>
  <c r="LKK5" i="9"/>
  <c r="LKJ5" i="9"/>
  <c r="LKI5" i="9"/>
  <c r="LKH5" i="9"/>
  <c r="LKG5" i="9"/>
  <c r="LKF5" i="9"/>
  <c r="LKE5" i="9"/>
  <c r="LKD5" i="9"/>
  <c r="LKC5" i="9"/>
  <c r="LKB5" i="9"/>
  <c r="LKA5" i="9"/>
  <c r="LJZ5" i="9"/>
  <c r="LJY5" i="9"/>
  <c r="LJX5" i="9"/>
  <c r="LJW5" i="9"/>
  <c r="LJV5" i="9"/>
  <c r="LJU5" i="9"/>
  <c r="LJT5" i="9"/>
  <c r="LJS5" i="9"/>
  <c r="LJR5" i="9"/>
  <c r="LJQ5" i="9"/>
  <c r="LJP5" i="9"/>
  <c r="LJO5" i="9"/>
  <c r="LJN5" i="9"/>
  <c r="LJM5" i="9"/>
  <c r="LJL5" i="9"/>
  <c r="LJK5" i="9"/>
  <c r="LJJ5" i="9"/>
  <c r="LJI5" i="9"/>
  <c r="LJH5" i="9"/>
  <c r="LJG5" i="9"/>
  <c r="LJF5" i="9"/>
  <c r="LJE5" i="9"/>
  <c r="LJD5" i="9"/>
  <c r="LJC5" i="9"/>
  <c r="LJB5" i="9"/>
  <c r="LJA5" i="9"/>
  <c r="LIZ5" i="9"/>
  <c r="LIY5" i="9"/>
  <c r="LIX5" i="9"/>
  <c r="LIW5" i="9"/>
  <c r="LIV5" i="9"/>
  <c r="LIU5" i="9"/>
  <c r="LIT5" i="9"/>
  <c r="LIS5" i="9"/>
  <c r="LIR5" i="9"/>
  <c r="LIQ5" i="9"/>
  <c r="LIP5" i="9"/>
  <c r="LIO5" i="9"/>
  <c r="LIN5" i="9"/>
  <c r="LIM5" i="9"/>
  <c r="LIL5" i="9"/>
  <c r="LIK5" i="9"/>
  <c r="LIJ5" i="9"/>
  <c r="LII5" i="9"/>
  <c r="LIH5" i="9"/>
  <c r="LIG5" i="9"/>
  <c r="LIF5" i="9"/>
  <c r="LIE5" i="9"/>
  <c r="LID5" i="9"/>
  <c r="LIC5" i="9"/>
  <c r="LIB5" i="9"/>
  <c r="LIA5" i="9"/>
  <c r="LHZ5" i="9"/>
  <c r="LHY5" i="9"/>
  <c r="LHX5" i="9"/>
  <c r="LHW5" i="9"/>
  <c r="LHV5" i="9"/>
  <c r="LHU5" i="9"/>
  <c r="LHT5" i="9"/>
  <c r="LHS5" i="9"/>
  <c r="LHR5" i="9"/>
  <c r="LHQ5" i="9"/>
  <c r="LHP5" i="9"/>
  <c r="LHO5" i="9"/>
  <c r="LHN5" i="9"/>
  <c r="LHM5" i="9"/>
  <c r="LHL5" i="9"/>
  <c r="LHK5" i="9"/>
  <c r="LHJ5" i="9"/>
  <c r="LHI5" i="9"/>
  <c r="LHH5" i="9"/>
  <c r="LHG5" i="9"/>
  <c r="LHF5" i="9"/>
  <c r="LHE5" i="9"/>
  <c r="LHD5" i="9"/>
  <c r="LHC5" i="9"/>
  <c r="LHB5" i="9"/>
  <c r="LHA5" i="9"/>
  <c r="LGZ5" i="9"/>
  <c r="LGY5" i="9"/>
  <c r="LGX5" i="9"/>
  <c r="LGW5" i="9"/>
  <c r="LGV5" i="9"/>
  <c r="LGU5" i="9"/>
  <c r="LGT5" i="9"/>
  <c r="LGS5" i="9"/>
  <c r="LGR5" i="9"/>
  <c r="LGQ5" i="9"/>
  <c r="LGP5" i="9"/>
  <c r="LGO5" i="9"/>
  <c r="LGN5" i="9"/>
  <c r="LGM5" i="9"/>
  <c r="LGL5" i="9"/>
  <c r="LGK5" i="9"/>
  <c r="LGJ5" i="9"/>
  <c r="LGI5" i="9"/>
  <c r="LGH5" i="9"/>
  <c r="LGG5" i="9"/>
  <c r="LGF5" i="9"/>
  <c r="LGE5" i="9"/>
  <c r="LGD5" i="9"/>
  <c r="LGC5" i="9"/>
  <c r="LGB5" i="9"/>
  <c r="LGA5" i="9"/>
  <c r="LFZ5" i="9"/>
  <c r="LFY5" i="9"/>
  <c r="LFX5" i="9"/>
  <c r="LFW5" i="9"/>
  <c r="LFV5" i="9"/>
  <c r="LFU5" i="9"/>
  <c r="LFT5" i="9"/>
  <c r="LFS5" i="9"/>
  <c r="LFR5" i="9"/>
  <c r="LFQ5" i="9"/>
  <c r="LFP5" i="9"/>
  <c r="LFO5" i="9"/>
  <c r="LFN5" i="9"/>
  <c r="LFM5" i="9"/>
  <c r="LFL5" i="9"/>
  <c r="LFK5" i="9"/>
  <c r="LFJ5" i="9"/>
  <c r="LFI5" i="9"/>
  <c r="LFH5" i="9"/>
  <c r="LFG5" i="9"/>
  <c r="LFF5" i="9"/>
  <c r="LFE5" i="9"/>
  <c r="LFD5" i="9"/>
  <c r="LFC5" i="9"/>
  <c r="LFB5" i="9"/>
  <c r="LFA5" i="9"/>
  <c r="LEZ5" i="9"/>
  <c r="LEY5" i="9"/>
  <c r="LEX5" i="9"/>
  <c r="LEW5" i="9"/>
  <c r="LEV5" i="9"/>
  <c r="LEU5" i="9"/>
  <c r="LET5" i="9"/>
  <c r="LES5" i="9"/>
  <c r="LER5" i="9"/>
  <c r="LEQ5" i="9"/>
  <c r="LEP5" i="9"/>
  <c r="LEO5" i="9"/>
  <c r="LEN5" i="9"/>
  <c r="LEM5" i="9"/>
  <c r="LEL5" i="9"/>
  <c r="LEK5" i="9"/>
  <c r="LEJ5" i="9"/>
  <c r="LEI5" i="9"/>
  <c r="LEH5" i="9"/>
  <c r="LEG5" i="9"/>
  <c r="LEF5" i="9"/>
  <c r="LEE5" i="9"/>
  <c r="LED5" i="9"/>
  <c r="LEC5" i="9"/>
  <c r="LEB5" i="9"/>
  <c r="LEA5" i="9"/>
  <c r="LDZ5" i="9"/>
  <c r="LDY5" i="9"/>
  <c r="LDX5" i="9"/>
  <c r="LDW5" i="9"/>
  <c r="LDV5" i="9"/>
  <c r="LDU5" i="9"/>
  <c r="LDT5" i="9"/>
  <c r="LDS5" i="9"/>
  <c r="LDR5" i="9"/>
  <c r="LDQ5" i="9"/>
  <c r="LDP5" i="9"/>
  <c r="LDO5" i="9"/>
  <c r="LDN5" i="9"/>
  <c r="LDM5" i="9"/>
  <c r="LDL5" i="9"/>
  <c r="LDK5" i="9"/>
  <c r="LDJ5" i="9"/>
  <c r="LDI5" i="9"/>
  <c r="LDH5" i="9"/>
  <c r="LDG5" i="9"/>
  <c r="LDF5" i="9"/>
  <c r="LDE5" i="9"/>
  <c r="LDD5" i="9"/>
  <c r="LDC5" i="9"/>
  <c r="LDB5" i="9"/>
  <c r="LDA5" i="9"/>
  <c r="LCZ5" i="9"/>
  <c r="LCY5" i="9"/>
  <c r="LCX5" i="9"/>
  <c r="LCW5" i="9"/>
  <c r="LCV5" i="9"/>
  <c r="LCU5" i="9"/>
  <c r="LCT5" i="9"/>
  <c r="LCS5" i="9"/>
  <c r="LCR5" i="9"/>
  <c r="LCQ5" i="9"/>
  <c r="LCP5" i="9"/>
  <c r="LCO5" i="9"/>
  <c r="LCN5" i="9"/>
  <c r="LCM5" i="9"/>
  <c r="LCL5" i="9"/>
  <c r="LCK5" i="9"/>
  <c r="LCJ5" i="9"/>
  <c r="LCI5" i="9"/>
  <c r="LCH5" i="9"/>
  <c r="LCG5" i="9"/>
  <c r="LCF5" i="9"/>
  <c r="LCE5" i="9"/>
  <c r="LCD5" i="9"/>
  <c r="LCC5" i="9"/>
  <c r="LCB5" i="9"/>
  <c r="LCA5" i="9"/>
  <c r="LBZ5" i="9"/>
  <c r="LBY5" i="9"/>
  <c r="LBX5" i="9"/>
  <c r="LBW5" i="9"/>
  <c r="LBV5" i="9"/>
  <c r="LBU5" i="9"/>
  <c r="LBT5" i="9"/>
  <c r="LBS5" i="9"/>
  <c r="LBR5" i="9"/>
  <c r="LBQ5" i="9"/>
  <c r="LBP5" i="9"/>
  <c r="LBO5" i="9"/>
  <c r="LBN5" i="9"/>
  <c r="LBM5" i="9"/>
  <c r="LBL5" i="9"/>
  <c r="LBK5" i="9"/>
  <c r="LBJ5" i="9"/>
  <c r="LBI5" i="9"/>
  <c r="LBH5" i="9"/>
  <c r="LBG5" i="9"/>
  <c r="LBF5" i="9"/>
  <c r="LBE5" i="9"/>
  <c r="LBD5" i="9"/>
  <c r="LBC5" i="9"/>
  <c r="LBB5" i="9"/>
  <c r="LBA5" i="9"/>
  <c r="LAZ5" i="9"/>
  <c r="LAY5" i="9"/>
  <c r="LAX5" i="9"/>
  <c r="LAW5" i="9"/>
  <c r="LAV5" i="9"/>
  <c r="LAU5" i="9"/>
  <c r="LAT5" i="9"/>
  <c r="LAS5" i="9"/>
  <c r="LAR5" i="9"/>
  <c r="LAQ5" i="9"/>
  <c r="LAP5" i="9"/>
  <c r="LAO5" i="9"/>
  <c r="LAN5" i="9"/>
  <c r="LAM5" i="9"/>
  <c r="LAL5" i="9"/>
  <c r="LAK5" i="9"/>
  <c r="LAJ5" i="9"/>
  <c r="LAI5" i="9"/>
  <c r="LAH5" i="9"/>
  <c r="LAG5" i="9"/>
  <c r="LAF5" i="9"/>
  <c r="LAE5" i="9"/>
  <c r="LAD5" i="9"/>
  <c r="LAC5" i="9"/>
  <c r="LAB5" i="9"/>
  <c r="LAA5" i="9"/>
  <c r="KZZ5" i="9"/>
  <c r="KZY5" i="9"/>
  <c r="KZX5" i="9"/>
  <c r="KZW5" i="9"/>
  <c r="KZV5" i="9"/>
  <c r="KZU5" i="9"/>
  <c r="KZT5" i="9"/>
  <c r="KZS5" i="9"/>
  <c r="KZR5" i="9"/>
  <c r="KZQ5" i="9"/>
  <c r="KZP5" i="9"/>
  <c r="KZO5" i="9"/>
  <c r="KZN5" i="9"/>
  <c r="KZM5" i="9"/>
  <c r="KZL5" i="9"/>
  <c r="KZK5" i="9"/>
  <c r="KZJ5" i="9"/>
  <c r="KZI5" i="9"/>
  <c r="KZH5" i="9"/>
  <c r="KZG5" i="9"/>
  <c r="KZF5" i="9"/>
  <c r="KZE5" i="9"/>
  <c r="KZD5" i="9"/>
  <c r="KZC5" i="9"/>
  <c r="KZB5" i="9"/>
  <c r="KZA5" i="9"/>
  <c r="KYZ5" i="9"/>
  <c r="KYY5" i="9"/>
  <c r="KYX5" i="9"/>
  <c r="KYW5" i="9"/>
  <c r="KYV5" i="9"/>
  <c r="KYU5" i="9"/>
  <c r="KYT5" i="9"/>
  <c r="KYS5" i="9"/>
  <c r="KYR5" i="9"/>
  <c r="KYQ5" i="9"/>
  <c r="KYP5" i="9"/>
  <c r="KYO5" i="9"/>
  <c r="KYN5" i="9"/>
  <c r="KYM5" i="9"/>
  <c r="KYL5" i="9"/>
  <c r="KYK5" i="9"/>
  <c r="KYJ5" i="9"/>
  <c r="KYI5" i="9"/>
  <c r="KYH5" i="9"/>
  <c r="KYG5" i="9"/>
  <c r="KYF5" i="9"/>
  <c r="KYE5" i="9"/>
  <c r="KYD5" i="9"/>
  <c r="KYC5" i="9"/>
  <c r="KYB5" i="9"/>
  <c r="KYA5" i="9"/>
  <c r="KXZ5" i="9"/>
  <c r="KXY5" i="9"/>
  <c r="KXX5" i="9"/>
  <c r="KXW5" i="9"/>
  <c r="KXV5" i="9"/>
  <c r="KXU5" i="9"/>
  <c r="KXT5" i="9"/>
  <c r="KXS5" i="9"/>
  <c r="KXR5" i="9"/>
  <c r="KXQ5" i="9"/>
  <c r="KXP5" i="9"/>
  <c r="KXO5" i="9"/>
  <c r="KXN5" i="9"/>
  <c r="KXM5" i="9"/>
  <c r="KXL5" i="9"/>
  <c r="KXK5" i="9"/>
  <c r="KXJ5" i="9"/>
  <c r="KXI5" i="9"/>
  <c r="KXH5" i="9"/>
  <c r="KXG5" i="9"/>
  <c r="KXF5" i="9"/>
  <c r="KXE5" i="9"/>
  <c r="KXD5" i="9"/>
  <c r="KXC5" i="9"/>
  <c r="KXB5" i="9"/>
  <c r="KXA5" i="9"/>
  <c r="KWZ5" i="9"/>
  <c r="KWY5" i="9"/>
  <c r="KWX5" i="9"/>
  <c r="KWW5" i="9"/>
  <c r="KWV5" i="9"/>
  <c r="KWU5" i="9"/>
  <c r="KWT5" i="9"/>
  <c r="KWS5" i="9"/>
  <c r="KWR5" i="9"/>
  <c r="KWQ5" i="9"/>
  <c r="KWP5" i="9"/>
  <c r="KWO5" i="9"/>
  <c r="KWN5" i="9"/>
  <c r="KWM5" i="9"/>
  <c r="KWL5" i="9"/>
  <c r="KWK5" i="9"/>
  <c r="KWJ5" i="9"/>
  <c r="KWI5" i="9"/>
  <c r="KWH5" i="9"/>
  <c r="KWG5" i="9"/>
  <c r="KWF5" i="9"/>
  <c r="KWE5" i="9"/>
  <c r="KWD5" i="9"/>
  <c r="KWC5" i="9"/>
  <c r="KWB5" i="9"/>
  <c r="KWA5" i="9"/>
  <c r="KVZ5" i="9"/>
  <c r="KVY5" i="9"/>
  <c r="KVX5" i="9"/>
  <c r="KVW5" i="9"/>
  <c r="KVV5" i="9"/>
  <c r="KVU5" i="9"/>
  <c r="KVT5" i="9"/>
  <c r="KVS5" i="9"/>
  <c r="KVR5" i="9"/>
  <c r="KVQ5" i="9"/>
  <c r="KVP5" i="9"/>
  <c r="KVO5" i="9"/>
  <c r="KVN5" i="9"/>
  <c r="KVM5" i="9"/>
  <c r="KVL5" i="9"/>
  <c r="KVK5" i="9"/>
  <c r="KVJ5" i="9"/>
  <c r="KVI5" i="9"/>
  <c r="KVH5" i="9"/>
  <c r="KVG5" i="9"/>
  <c r="KVF5" i="9"/>
  <c r="KVE5" i="9"/>
  <c r="KVD5" i="9"/>
  <c r="KVC5" i="9"/>
  <c r="KVB5" i="9"/>
  <c r="KVA5" i="9"/>
  <c r="KUZ5" i="9"/>
  <c r="KUY5" i="9"/>
  <c r="KUX5" i="9"/>
  <c r="KUW5" i="9"/>
  <c r="KUV5" i="9"/>
  <c r="KUU5" i="9"/>
  <c r="KUT5" i="9"/>
  <c r="KUS5" i="9"/>
  <c r="KUR5" i="9"/>
  <c r="KUQ5" i="9"/>
  <c r="KUP5" i="9"/>
  <c r="KUO5" i="9"/>
  <c r="KUN5" i="9"/>
  <c r="KUM5" i="9"/>
  <c r="KUL5" i="9"/>
  <c r="KUK5" i="9"/>
  <c r="KUJ5" i="9"/>
  <c r="KUI5" i="9"/>
  <c r="KUH5" i="9"/>
  <c r="KUG5" i="9"/>
  <c r="KUF5" i="9"/>
  <c r="KUE5" i="9"/>
  <c r="KUD5" i="9"/>
  <c r="KUC5" i="9"/>
  <c r="KUB5" i="9"/>
  <c r="KUA5" i="9"/>
  <c r="KTZ5" i="9"/>
  <c r="KTY5" i="9"/>
  <c r="KTX5" i="9"/>
  <c r="KTW5" i="9"/>
  <c r="KTV5" i="9"/>
  <c r="KTU5" i="9"/>
  <c r="KTT5" i="9"/>
  <c r="KTS5" i="9"/>
  <c r="KTR5" i="9"/>
  <c r="KTQ5" i="9"/>
  <c r="KTP5" i="9"/>
  <c r="KTO5" i="9"/>
  <c r="KTN5" i="9"/>
  <c r="KTM5" i="9"/>
  <c r="KTL5" i="9"/>
  <c r="KTK5" i="9"/>
  <c r="KTJ5" i="9"/>
  <c r="KTI5" i="9"/>
  <c r="KTH5" i="9"/>
  <c r="KTG5" i="9"/>
  <c r="KTF5" i="9"/>
  <c r="KTE5" i="9"/>
  <c r="KTD5" i="9"/>
  <c r="KTC5" i="9"/>
  <c r="KTB5" i="9"/>
  <c r="KTA5" i="9"/>
  <c r="KSZ5" i="9"/>
  <c r="KSY5" i="9"/>
  <c r="KSX5" i="9"/>
  <c r="KSW5" i="9"/>
  <c r="KSV5" i="9"/>
  <c r="KSU5" i="9"/>
  <c r="KST5" i="9"/>
  <c r="KSS5" i="9"/>
  <c r="KSR5" i="9"/>
  <c r="KSQ5" i="9"/>
  <c r="KSP5" i="9"/>
  <c r="KSO5" i="9"/>
  <c r="KSN5" i="9"/>
  <c r="KSM5" i="9"/>
  <c r="KSL5" i="9"/>
  <c r="KSK5" i="9"/>
  <c r="KSJ5" i="9"/>
  <c r="KSI5" i="9"/>
  <c r="KSH5" i="9"/>
  <c r="KSG5" i="9"/>
  <c r="KSF5" i="9"/>
  <c r="KSE5" i="9"/>
  <c r="KSD5" i="9"/>
  <c r="KSC5" i="9"/>
  <c r="KSB5" i="9"/>
  <c r="KSA5" i="9"/>
  <c r="KRZ5" i="9"/>
  <c r="KRY5" i="9"/>
  <c r="KRX5" i="9"/>
  <c r="KRW5" i="9"/>
  <c r="KRV5" i="9"/>
  <c r="KRU5" i="9"/>
  <c r="KRT5" i="9"/>
  <c r="KRS5" i="9"/>
  <c r="KRR5" i="9"/>
  <c r="KRQ5" i="9"/>
  <c r="KRP5" i="9"/>
  <c r="KRO5" i="9"/>
  <c r="KRN5" i="9"/>
  <c r="KRM5" i="9"/>
  <c r="KRL5" i="9"/>
  <c r="KRK5" i="9"/>
  <c r="KRJ5" i="9"/>
  <c r="KRI5" i="9"/>
  <c r="KRH5" i="9"/>
  <c r="KRG5" i="9"/>
  <c r="KRF5" i="9"/>
  <c r="KRE5" i="9"/>
  <c r="KRD5" i="9"/>
  <c r="KRC5" i="9"/>
  <c r="KRB5" i="9"/>
  <c r="KRA5" i="9"/>
  <c r="KQZ5" i="9"/>
  <c r="KQY5" i="9"/>
  <c r="KQX5" i="9"/>
  <c r="KQW5" i="9"/>
  <c r="KQV5" i="9"/>
  <c r="KQU5" i="9"/>
  <c r="KQT5" i="9"/>
  <c r="KQS5" i="9"/>
  <c r="KQR5" i="9"/>
  <c r="KQQ5" i="9"/>
  <c r="KQP5" i="9"/>
  <c r="KQO5" i="9"/>
  <c r="KQN5" i="9"/>
  <c r="KQM5" i="9"/>
  <c r="KQL5" i="9"/>
  <c r="KQK5" i="9"/>
  <c r="KQJ5" i="9"/>
  <c r="KQI5" i="9"/>
  <c r="KQH5" i="9"/>
  <c r="KQG5" i="9"/>
  <c r="KQF5" i="9"/>
  <c r="KQE5" i="9"/>
  <c r="KQD5" i="9"/>
  <c r="KQC5" i="9"/>
  <c r="KQB5" i="9"/>
  <c r="KQA5" i="9"/>
  <c r="KPZ5" i="9"/>
  <c r="KPY5" i="9"/>
  <c r="KPX5" i="9"/>
  <c r="KPW5" i="9"/>
  <c r="KPV5" i="9"/>
  <c r="KPU5" i="9"/>
  <c r="KPT5" i="9"/>
  <c r="KPS5" i="9"/>
  <c r="KPR5" i="9"/>
  <c r="KPQ5" i="9"/>
  <c r="KPP5" i="9"/>
  <c r="KPO5" i="9"/>
  <c r="KPN5" i="9"/>
  <c r="KPM5" i="9"/>
  <c r="KPL5" i="9"/>
  <c r="KPK5" i="9"/>
  <c r="KPJ5" i="9"/>
  <c r="KPI5" i="9"/>
  <c r="KPH5" i="9"/>
  <c r="KPG5" i="9"/>
  <c r="KPF5" i="9"/>
  <c r="KPE5" i="9"/>
  <c r="KPD5" i="9"/>
  <c r="KPC5" i="9"/>
  <c r="KPB5" i="9"/>
  <c r="KPA5" i="9"/>
  <c r="KOZ5" i="9"/>
  <c r="KOY5" i="9"/>
  <c r="KOX5" i="9"/>
  <c r="KOW5" i="9"/>
  <c r="KOV5" i="9"/>
  <c r="KOU5" i="9"/>
  <c r="KOT5" i="9"/>
  <c r="KOS5" i="9"/>
  <c r="KOR5" i="9"/>
  <c r="KOQ5" i="9"/>
  <c r="KOP5" i="9"/>
  <c r="KOO5" i="9"/>
  <c r="KON5" i="9"/>
  <c r="KOM5" i="9"/>
  <c r="KOL5" i="9"/>
  <c r="KOK5" i="9"/>
  <c r="KOJ5" i="9"/>
  <c r="KOI5" i="9"/>
  <c r="KOH5" i="9"/>
  <c r="KOG5" i="9"/>
  <c r="KOF5" i="9"/>
  <c r="KOE5" i="9"/>
  <c r="KOD5" i="9"/>
  <c r="KOC5" i="9"/>
  <c r="KOB5" i="9"/>
  <c r="KOA5" i="9"/>
  <c r="KNZ5" i="9"/>
  <c r="KNY5" i="9"/>
  <c r="KNX5" i="9"/>
  <c r="KNW5" i="9"/>
  <c r="KNV5" i="9"/>
  <c r="KNU5" i="9"/>
  <c r="KNT5" i="9"/>
  <c r="KNS5" i="9"/>
  <c r="KNR5" i="9"/>
  <c r="KNQ5" i="9"/>
  <c r="KNP5" i="9"/>
  <c r="KNO5" i="9"/>
  <c r="KNN5" i="9"/>
  <c r="KNM5" i="9"/>
  <c r="KNL5" i="9"/>
  <c r="KNK5" i="9"/>
  <c r="KNJ5" i="9"/>
  <c r="KNI5" i="9"/>
  <c r="KNH5" i="9"/>
  <c r="KNG5" i="9"/>
  <c r="KNF5" i="9"/>
  <c r="KNE5" i="9"/>
  <c r="KND5" i="9"/>
  <c r="KNC5" i="9"/>
  <c r="KNB5" i="9"/>
  <c r="KNA5" i="9"/>
  <c r="KMZ5" i="9"/>
  <c r="KMY5" i="9"/>
  <c r="KMX5" i="9"/>
  <c r="KMW5" i="9"/>
  <c r="KMV5" i="9"/>
  <c r="KMU5" i="9"/>
  <c r="KMT5" i="9"/>
  <c r="KMS5" i="9"/>
  <c r="KMR5" i="9"/>
  <c r="KMQ5" i="9"/>
  <c r="KMP5" i="9"/>
  <c r="KMO5" i="9"/>
  <c r="KMN5" i="9"/>
  <c r="KMM5" i="9"/>
  <c r="KML5" i="9"/>
  <c r="KMK5" i="9"/>
  <c r="KMJ5" i="9"/>
  <c r="KMI5" i="9"/>
  <c r="KMH5" i="9"/>
  <c r="KMG5" i="9"/>
  <c r="KMF5" i="9"/>
  <c r="KME5" i="9"/>
  <c r="KMD5" i="9"/>
  <c r="KMC5" i="9"/>
  <c r="KMB5" i="9"/>
  <c r="KMA5" i="9"/>
  <c r="KLZ5" i="9"/>
  <c r="KLY5" i="9"/>
  <c r="KLX5" i="9"/>
  <c r="KLW5" i="9"/>
  <c r="KLV5" i="9"/>
  <c r="KLU5" i="9"/>
  <c r="KLT5" i="9"/>
  <c r="KLS5" i="9"/>
  <c r="KLR5" i="9"/>
  <c r="KLQ5" i="9"/>
  <c r="KLP5" i="9"/>
  <c r="KLO5" i="9"/>
  <c r="KLN5" i="9"/>
  <c r="KLM5" i="9"/>
  <c r="KLL5" i="9"/>
  <c r="KLK5" i="9"/>
  <c r="KLJ5" i="9"/>
  <c r="KLI5" i="9"/>
  <c r="KLH5" i="9"/>
  <c r="KLG5" i="9"/>
  <c r="KLF5" i="9"/>
  <c r="KLE5" i="9"/>
  <c r="KLD5" i="9"/>
  <c r="KLC5" i="9"/>
  <c r="KLB5" i="9"/>
  <c r="KLA5" i="9"/>
  <c r="KKZ5" i="9"/>
  <c r="KKY5" i="9"/>
  <c r="KKX5" i="9"/>
  <c r="KKW5" i="9"/>
  <c r="KKV5" i="9"/>
  <c r="KKU5" i="9"/>
  <c r="KKT5" i="9"/>
  <c r="KKS5" i="9"/>
  <c r="KKR5" i="9"/>
  <c r="KKQ5" i="9"/>
  <c r="KKP5" i="9"/>
  <c r="KKO5" i="9"/>
  <c r="KKN5" i="9"/>
  <c r="KKM5" i="9"/>
  <c r="KKL5" i="9"/>
  <c r="KKK5" i="9"/>
  <c r="KKJ5" i="9"/>
  <c r="KKI5" i="9"/>
  <c r="KKH5" i="9"/>
  <c r="KKG5" i="9"/>
  <c r="KKF5" i="9"/>
  <c r="KKE5" i="9"/>
  <c r="KKD5" i="9"/>
  <c r="KKC5" i="9"/>
  <c r="KKB5" i="9"/>
  <c r="KKA5" i="9"/>
  <c r="KJZ5" i="9"/>
  <c r="KJY5" i="9"/>
  <c r="KJX5" i="9"/>
  <c r="KJW5" i="9"/>
  <c r="KJV5" i="9"/>
  <c r="KJU5" i="9"/>
  <c r="KJT5" i="9"/>
  <c r="KJS5" i="9"/>
  <c r="KJR5" i="9"/>
  <c r="KJQ5" i="9"/>
  <c r="KJP5" i="9"/>
  <c r="KJO5" i="9"/>
  <c r="KJN5" i="9"/>
  <c r="KJM5" i="9"/>
  <c r="KJL5" i="9"/>
  <c r="KJK5" i="9"/>
  <c r="KJJ5" i="9"/>
  <c r="KJI5" i="9"/>
  <c r="KJH5" i="9"/>
  <c r="KJG5" i="9"/>
  <c r="KJF5" i="9"/>
  <c r="KJE5" i="9"/>
  <c r="KJD5" i="9"/>
  <c r="KJC5" i="9"/>
  <c r="KJB5" i="9"/>
  <c r="KJA5" i="9"/>
  <c r="KIZ5" i="9"/>
  <c r="KIY5" i="9"/>
  <c r="KIX5" i="9"/>
  <c r="KIW5" i="9"/>
  <c r="KIV5" i="9"/>
  <c r="KIU5" i="9"/>
  <c r="KIT5" i="9"/>
  <c r="KIS5" i="9"/>
  <c r="KIR5" i="9"/>
  <c r="KIQ5" i="9"/>
  <c r="KIP5" i="9"/>
  <c r="KIO5" i="9"/>
  <c r="KIN5" i="9"/>
  <c r="KIM5" i="9"/>
  <c r="KIL5" i="9"/>
  <c r="KIK5" i="9"/>
  <c r="KIJ5" i="9"/>
  <c r="KII5" i="9"/>
  <c r="KIH5" i="9"/>
  <c r="KIG5" i="9"/>
  <c r="KIF5" i="9"/>
  <c r="KIE5" i="9"/>
  <c r="KID5" i="9"/>
  <c r="KIC5" i="9"/>
  <c r="KIB5" i="9"/>
  <c r="KIA5" i="9"/>
  <c r="KHZ5" i="9"/>
  <c r="KHY5" i="9"/>
  <c r="KHX5" i="9"/>
  <c r="KHW5" i="9"/>
  <c r="KHV5" i="9"/>
  <c r="KHU5" i="9"/>
  <c r="KHT5" i="9"/>
  <c r="KHS5" i="9"/>
  <c r="KHR5" i="9"/>
  <c r="KHQ5" i="9"/>
  <c r="KHP5" i="9"/>
  <c r="KHO5" i="9"/>
  <c r="KHN5" i="9"/>
  <c r="KHM5" i="9"/>
  <c r="KHL5" i="9"/>
  <c r="KHK5" i="9"/>
  <c r="KHJ5" i="9"/>
  <c r="KHI5" i="9"/>
  <c r="KHH5" i="9"/>
  <c r="KHG5" i="9"/>
  <c r="KHF5" i="9"/>
  <c r="KHE5" i="9"/>
  <c r="KHD5" i="9"/>
  <c r="KHC5" i="9"/>
  <c r="KHB5" i="9"/>
  <c r="KHA5" i="9"/>
  <c r="KGZ5" i="9"/>
  <c r="KGY5" i="9"/>
  <c r="KGX5" i="9"/>
  <c r="KGW5" i="9"/>
  <c r="KGV5" i="9"/>
  <c r="KGU5" i="9"/>
  <c r="KGT5" i="9"/>
  <c r="KGS5" i="9"/>
  <c r="KGR5" i="9"/>
  <c r="KGQ5" i="9"/>
  <c r="KGP5" i="9"/>
  <c r="KGO5" i="9"/>
  <c r="KGN5" i="9"/>
  <c r="KGM5" i="9"/>
  <c r="KGL5" i="9"/>
  <c r="KGK5" i="9"/>
  <c r="KGJ5" i="9"/>
  <c r="KGI5" i="9"/>
  <c r="KGH5" i="9"/>
  <c r="KGG5" i="9"/>
  <c r="KGF5" i="9"/>
  <c r="KGE5" i="9"/>
  <c r="KGD5" i="9"/>
  <c r="KGC5" i="9"/>
  <c r="KGB5" i="9"/>
  <c r="KGA5" i="9"/>
  <c r="KFZ5" i="9"/>
  <c r="KFY5" i="9"/>
  <c r="KFX5" i="9"/>
  <c r="KFW5" i="9"/>
  <c r="KFV5" i="9"/>
  <c r="KFU5" i="9"/>
  <c r="KFT5" i="9"/>
  <c r="KFS5" i="9"/>
  <c r="KFR5" i="9"/>
  <c r="KFQ5" i="9"/>
  <c r="KFP5" i="9"/>
  <c r="KFO5" i="9"/>
  <c r="KFN5" i="9"/>
  <c r="KFM5" i="9"/>
  <c r="KFL5" i="9"/>
  <c r="KFK5" i="9"/>
  <c r="KFJ5" i="9"/>
  <c r="KFI5" i="9"/>
  <c r="KFH5" i="9"/>
  <c r="KFG5" i="9"/>
  <c r="KFF5" i="9"/>
  <c r="KFE5" i="9"/>
  <c r="KFD5" i="9"/>
  <c r="KFC5" i="9"/>
  <c r="KFB5" i="9"/>
  <c r="KFA5" i="9"/>
  <c r="KEZ5" i="9"/>
  <c r="KEY5" i="9"/>
  <c r="KEX5" i="9"/>
  <c r="KEW5" i="9"/>
  <c r="KEV5" i="9"/>
  <c r="KEU5" i="9"/>
  <c r="KET5" i="9"/>
  <c r="KES5" i="9"/>
  <c r="KER5" i="9"/>
  <c r="KEQ5" i="9"/>
  <c r="KEP5" i="9"/>
  <c r="KEO5" i="9"/>
  <c r="KEN5" i="9"/>
  <c r="KEM5" i="9"/>
  <c r="KEL5" i="9"/>
  <c r="KEK5" i="9"/>
  <c r="KEJ5" i="9"/>
  <c r="KEI5" i="9"/>
  <c r="KEH5" i="9"/>
  <c r="KEG5" i="9"/>
  <c r="KEF5" i="9"/>
  <c r="KEE5" i="9"/>
  <c r="KED5" i="9"/>
  <c r="KEC5" i="9"/>
  <c r="KEB5" i="9"/>
  <c r="KEA5" i="9"/>
  <c r="KDZ5" i="9"/>
  <c r="KDY5" i="9"/>
  <c r="KDX5" i="9"/>
  <c r="KDW5" i="9"/>
  <c r="KDV5" i="9"/>
  <c r="KDU5" i="9"/>
  <c r="KDT5" i="9"/>
  <c r="KDS5" i="9"/>
  <c r="KDR5" i="9"/>
  <c r="KDQ5" i="9"/>
  <c r="KDP5" i="9"/>
  <c r="KDO5" i="9"/>
  <c r="KDN5" i="9"/>
  <c r="KDM5" i="9"/>
  <c r="KDL5" i="9"/>
  <c r="KDK5" i="9"/>
  <c r="KDJ5" i="9"/>
  <c r="KDI5" i="9"/>
  <c r="KDH5" i="9"/>
  <c r="KDG5" i="9"/>
  <c r="KDF5" i="9"/>
  <c r="KDE5" i="9"/>
  <c r="KDD5" i="9"/>
  <c r="KDC5" i="9"/>
  <c r="KDB5" i="9"/>
  <c r="KDA5" i="9"/>
  <c r="KCZ5" i="9"/>
  <c r="KCY5" i="9"/>
  <c r="KCX5" i="9"/>
  <c r="KCW5" i="9"/>
  <c r="KCV5" i="9"/>
  <c r="KCU5" i="9"/>
  <c r="KCT5" i="9"/>
  <c r="KCS5" i="9"/>
  <c r="KCR5" i="9"/>
  <c r="KCQ5" i="9"/>
  <c r="KCP5" i="9"/>
  <c r="KCO5" i="9"/>
  <c r="KCN5" i="9"/>
  <c r="KCM5" i="9"/>
  <c r="KCL5" i="9"/>
  <c r="KCK5" i="9"/>
  <c r="KCJ5" i="9"/>
  <c r="KCI5" i="9"/>
  <c r="KCH5" i="9"/>
  <c r="KCG5" i="9"/>
  <c r="KCF5" i="9"/>
  <c r="KCE5" i="9"/>
  <c r="KCD5" i="9"/>
  <c r="KCC5" i="9"/>
  <c r="KCB5" i="9"/>
  <c r="KCA5" i="9"/>
  <c r="KBZ5" i="9"/>
  <c r="KBY5" i="9"/>
  <c r="KBX5" i="9"/>
  <c r="KBW5" i="9"/>
  <c r="KBV5" i="9"/>
  <c r="KBU5" i="9"/>
  <c r="KBT5" i="9"/>
  <c r="KBS5" i="9"/>
  <c r="KBR5" i="9"/>
  <c r="KBQ5" i="9"/>
  <c r="KBP5" i="9"/>
  <c r="KBO5" i="9"/>
  <c r="KBN5" i="9"/>
  <c r="KBM5" i="9"/>
  <c r="KBL5" i="9"/>
  <c r="KBK5" i="9"/>
  <c r="KBJ5" i="9"/>
  <c r="KBI5" i="9"/>
  <c r="KBH5" i="9"/>
  <c r="KBG5" i="9"/>
  <c r="KBF5" i="9"/>
  <c r="KBE5" i="9"/>
  <c r="KBD5" i="9"/>
  <c r="KBC5" i="9"/>
  <c r="KBB5" i="9"/>
  <c r="KBA5" i="9"/>
  <c r="KAZ5" i="9"/>
  <c r="KAY5" i="9"/>
  <c r="KAX5" i="9"/>
  <c r="KAW5" i="9"/>
  <c r="KAV5" i="9"/>
  <c r="KAU5" i="9"/>
  <c r="KAT5" i="9"/>
  <c r="KAS5" i="9"/>
  <c r="KAR5" i="9"/>
  <c r="KAQ5" i="9"/>
  <c r="KAP5" i="9"/>
  <c r="KAO5" i="9"/>
  <c r="KAN5" i="9"/>
  <c r="KAM5" i="9"/>
  <c r="KAL5" i="9"/>
  <c r="KAK5" i="9"/>
  <c r="KAJ5" i="9"/>
  <c r="KAI5" i="9"/>
  <c r="KAH5" i="9"/>
  <c r="KAG5" i="9"/>
  <c r="KAF5" i="9"/>
  <c r="KAE5" i="9"/>
  <c r="KAD5" i="9"/>
  <c r="KAC5" i="9"/>
  <c r="KAB5" i="9"/>
  <c r="KAA5" i="9"/>
  <c r="JZZ5" i="9"/>
  <c r="JZY5" i="9"/>
  <c r="JZX5" i="9"/>
  <c r="JZW5" i="9"/>
  <c r="JZV5" i="9"/>
  <c r="JZU5" i="9"/>
  <c r="JZT5" i="9"/>
  <c r="JZS5" i="9"/>
  <c r="JZR5" i="9"/>
  <c r="JZQ5" i="9"/>
  <c r="JZP5" i="9"/>
  <c r="JZO5" i="9"/>
  <c r="JZN5" i="9"/>
  <c r="JZM5" i="9"/>
  <c r="JZL5" i="9"/>
  <c r="JZK5" i="9"/>
  <c r="JZJ5" i="9"/>
  <c r="JZI5" i="9"/>
  <c r="JZH5" i="9"/>
  <c r="JZG5" i="9"/>
  <c r="JZF5" i="9"/>
  <c r="JZE5" i="9"/>
  <c r="JZD5" i="9"/>
  <c r="JZC5" i="9"/>
  <c r="JZB5" i="9"/>
  <c r="JZA5" i="9"/>
  <c r="JYZ5" i="9"/>
  <c r="JYY5" i="9"/>
  <c r="JYX5" i="9"/>
  <c r="JYW5" i="9"/>
  <c r="JYV5" i="9"/>
  <c r="JYU5" i="9"/>
  <c r="JYT5" i="9"/>
  <c r="JYS5" i="9"/>
  <c r="JYR5" i="9"/>
  <c r="JYQ5" i="9"/>
  <c r="JYP5" i="9"/>
  <c r="JYO5" i="9"/>
  <c r="JYN5" i="9"/>
  <c r="JYM5" i="9"/>
  <c r="JYL5" i="9"/>
  <c r="JYK5" i="9"/>
  <c r="JYJ5" i="9"/>
  <c r="JYI5" i="9"/>
  <c r="JYH5" i="9"/>
  <c r="JYG5" i="9"/>
  <c r="JYF5" i="9"/>
  <c r="JYE5" i="9"/>
  <c r="JYD5" i="9"/>
  <c r="JYC5" i="9"/>
  <c r="JYB5" i="9"/>
  <c r="JYA5" i="9"/>
  <c r="JXZ5" i="9"/>
  <c r="JXY5" i="9"/>
  <c r="JXX5" i="9"/>
  <c r="JXW5" i="9"/>
  <c r="JXV5" i="9"/>
  <c r="JXU5" i="9"/>
  <c r="JXT5" i="9"/>
  <c r="JXS5" i="9"/>
  <c r="JXR5" i="9"/>
  <c r="JXQ5" i="9"/>
  <c r="JXP5" i="9"/>
  <c r="JXO5" i="9"/>
  <c r="JXN5" i="9"/>
  <c r="JXM5" i="9"/>
  <c r="JXL5" i="9"/>
  <c r="JXK5" i="9"/>
  <c r="JXJ5" i="9"/>
  <c r="JXI5" i="9"/>
  <c r="JXH5" i="9"/>
  <c r="JXG5" i="9"/>
  <c r="JXF5" i="9"/>
  <c r="JXE5" i="9"/>
  <c r="JXD5" i="9"/>
  <c r="JXC5" i="9"/>
  <c r="JXB5" i="9"/>
  <c r="JXA5" i="9"/>
  <c r="JWZ5" i="9"/>
  <c r="JWY5" i="9"/>
  <c r="JWX5" i="9"/>
  <c r="JWW5" i="9"/>
  <c r="JWV5" i="9"/>
  <c r="JWU5" i="9"/>
  <c r="JWT5" i="9"/>
  <c r="JWS5" i="9"/>
  <c r="JWR5" i="9"/>
  <c r="JWQ5" i="9"/>
  <c r="JWP5" i="9"/>
  <c r="JWO5" i="9"/>
  <c r="JWN5" i="9"/>
  <c r="JWM5" i="9"/>
  <c r="JWL5" i="9"/>
  <c r="JWK5" i="9"/>
  <c r="JWJ5" i="9"/>
  <c r="JWI5" i="9"/>
  <c r="JWH5" i="9"/>
  <c r="JWG5" i="9"/>
  <c r="JWF5" i="9"/>
  <c r="JWE5" i="9"/>
  <c r="JWD5" i="9"/>
  <c r="JWC5" i="9"/>
  <c r="JWB5" i="9"/>
  <c r="JWA5" i="9"/>
  <c r="JVZ5" i="9"/>
  <c r="JVY5" i="9"/>
  <c r="JVX5" i="9"/>
  <c r="JVW5" i="9"/>
  <c r="JVV5" i="9"/>
  <c r="JVU5" i="9"/>
  <c r="JVT5" i="9"/>
  <c r="JVS5" i="9"/>
  <c r="JVR5" i="9"/>
  <c r="JVQ5" i="9"/>
  <c r="JVP5" i="9"/>
  <c r="JVO5" i="9"/>
  <c r="JVN5" i="9"/>
  <c r="JVM5" i="9"/>
  <c r="JVL5" i="9"/>
  <c r="JVK5" i="9"/>
  <c r="JVJ5" i="9"/>
  <c r="JVI5" i="9"/>
  <c r="JVH5" i="9"/>
  <c r="JVG5" i="9"/>
  <c r="JVF5" i="9"/>
  <c r="JVE5" i="9"/>
  <c r="JVD5" i="9"/>
  <c r="JVC5" i="9"/>
  <c r="JVB5" i="9"/>
  <c r="JVA5" i="9"/>
  <c r="JUZ5" i="9"/>
  <c r="JUY5" i="9"/>
  <c r="JUX5" i="9"/>
  <c r="JUW5" i="9"/>
  <c r="JUV5" i="9"/>
  <c r="JUU5" i="9"/>
  <c r="JUT5" i="9"/>
  <c r="JUS5" i="9"/>
  <c r="JUR5" i="9"/>
  <c r="JUQ5" i="9"/>
  <c r="JUP5" i="9"/>
  <c r="JUO5" i="9"/>
  <c r="JUN5" i="9"/>
  <c r="JUM5" i="9"/>
  <c r="JUL5" i="9"/>
  <c r="JUK5" i="9"/>
  <c r="JUJ5" i="9"/>
  <c r="JUI5" i="9"/>
  <c r="JUH5" i="9"/>
  <c r="JUG5" i="9"/>
  <c r="JUF5" i="9"/>
  <c r="JUE5" i="9"/>
  <c r="JUD5" i="9"/>
  <c r="JUC5" i="9"/>
  <c r="JUB5" i="9"/>
  <c r="JUA5" i="9"/>
  <c r="JTZ5" i="9"/>
  <c r="JTY5" i="9"/>
  <c r="JTX5" i="9"/>
  <c r="JTW5" i="9"/>
  <c r="JTV5" i="9"/>
  <c r="JTU5" i="9"/>
  <c r="JTT5" i="9"/>
  <c r="JTS5" i="9"/>
  <c r="JTR5" i="9"/>
  <c r="JTQ5" i="9"/>
  <c r="JTP5" i="9"/>
  <c r="JTO5" i="9"/>
  <c r="JTN5" i="9"/>
  <c r="JTM5" i="9"/>
  <c r="JTL5" i="9"/>
  <c r="JTK5" i="9"/>
  <c r="JTJ5" i="9"/>
  <c r="JTI5" i="9"/>
  <c r="JTH5" i="9"/>
  <c r="JTG5" i="9"/>
  <c r="JTF5" i="9"/>
  <c r="JTE5" i="9"/>
  <c r="JTD5" i="9"/>
  <c r="JTC5" i="9"/>
  <c r="JTB5" i="9"/>
  <c r="JTA5" i="9"/>
  <c r="JSZ5" i="9"/>
  <c r="JSY5" i="9"/>
  <c r="JSX5" i="9"/>
  <c r="JSW5" i="9"/>
  <c r="JSV5" i="9"/>
  <c r="JSU5" i="9"/>
  <c r="JST5" i="9"/>
  <c r="JSS5" i="9"/>
  <c r="JSR5" i="9"/>
  <c r="JSQ5" i="9"/>
  <c r="JSP5" i="9"/>
  <c r="JSO5" i="9"/>
  <c r="JSN5" i="9"/>
  <c r="JSM5" i="9"/>
  <c r="JSL5" i="9"/>
  <c r="JSK5" i="9"/>
  <c r="JSJ5" i="9"/>
  <c r="JSI5" i="9"/>
  <c r="JSH5" i="9"/>
  <c r="JSG5" i="9"/>
  <c r="JSF5" i="9"/>
  <c r="JSE5" i="9"/>
  <c r="JSD5" i="9"/>
  <c r="JSC5" i="9"/>
  <c r="JSB5" i="9"/>
  <c r="JSA5" i="9"/>
  <c r="JRZ5" i="9"/>
  <c r="JRY5" i="9"/>
  <c r="JRX5" i="9"/>
  <c r="JRW5" i="9"/>
  <c r="JRV5" i="9"/>
  <c r="JRU5" i="9"/>
  <c r="JRT5" i="9"/>
  <c r="JRS5" i="9"/>
  <c r="JRR5" i="9"/>
  <c r="JRQ5" i="9"/>
  <c r="JRP5" i="9"/>
  <c r="JRO5" i="9"/>
  <c r="JRN5" i="9"/>
  <c r="JRM5" i="9"/>
  <c r="JRL5" i="9"/>
  <c r="JRK5" i="9"/>
  <c r="JRJ5" i="9"/>
  <c r="JRI5" i="9"/>
  <c r="JRH5" i="9"/>
  <c r="JRG5" i="9"/>
  <c r="JRF5" i="9"/>
  <c r="JRE5" i="9"/>
  <c r="JRD5" i="9"/>
  <c r="JRC5" i="9"/>
  <c r="JRB5" i="9"/>
  <c r="JRA5" i="9"/>
  <c r="JQZ5" i="9"/>
  <c r="JQY5" i="9"/>
  <c r="JQX5" i="9"/>
  <c r="JQW5" i="9"/>
  <c r="JQV5" i="9"/>
  <c r="JQU5" i="9"/>
  <c r="JQT5" i="9"/>
  <c r="JQS5" i="9"/>
  <c r="JQR5" i="9"/>
  <c r="JQQ5" i="9"/>
  <c r="JQP5" i="9"/>
  <c r="JQO5" i="9"/>
  <c r="JQN5" i="9"/>
  <c r="JQM5" i="9"/>
  <c r="JQL5" i="9"/>
  <c r="JQK5" i="9"/>
  <c r="JQJ5" i="9"/>
  <c r="JQI5" i="9"/>
  <c r="JQH5" i="9"/>
  <c r="JQG5" i="9"/>
  <c r="JQF5" i="9"/>
  <c r="JQE5" i="9"/>
  <c r="JQD5" i="9"/>
  <c r="JQC5" i="9"/>
  <c r="JQB5" i="9"/>
  <c r="JQA5" i="9"/>
  <c r="JPZ5" i="9"/>
  <c r="JPY5" i="9"/>
  <c r="JPX5" i="9"/>
  <c r="JPW5" i="9"/>
  <c r="JPV5" i="9"/>
  <c r="JPU5" i="9"/>
  <c r="JPT5" i="9"/>
  <c r="JPS5" i="9"/>
  <c r="JPR5" i="9"/>
  <c r="JPQ5" i="9"/>
  <c r="JPP5" i="9"/>
  <c r="JPO5" i="9"/>
  <c r="JPN5" i="9"/>
  <c r="JPM5" i="9"/>
  <c r="JPL5" i="9"/>
  <c r="JPK5" i="9"/>
  <c r="JPJ5" i="9"/>
  <c r="JPI5" i="9"/>
  <c r="JPH5" i="9"/>
  <c r="JPG5" i="9"/>
  <c r="JPF5" i="9"/>
  <c r="JPE5" i="9"/>
  <c r="JPD5" i="9"/>
  <c r="JPC5" i="9"/>
  <c r="JPB5" i="9"/>
  <c r="JPA5" i="9"/>
  <c r="JOZ5" i="9"/>
  <c r="JOY5" i="9"/>
  <c r="JOX5" i="9"/>
  <c r="JOW5" i="9"/>
  <c r="JOV5" i="9"/>
  <c r="JOU5" i="9"/>
  <c r="JOT5" i="9"/>
  <c r="JOS5" i="9"/>
  <c r="JOR5" i="9"/>
  <c r="JOQ5" i="9"/>
  <c r="JOP5" i="9"/>
  <c r="JOO5" i="9"/>
  <c r="JON5" i="9"/>
  <c r="JOM5" i="9"/>
  <c r="JOL5" i="9"/>
  <c r="JOK5" i="9"/>
  <c r="JOJ5" i="9"/>
  <c r="JOI5" i="9"/>
  <c r="JOH5" i="9"/>
  <c r="JOG5" i="9"/>
  <c r="JOF5" i="9"/>
  <c r="JOE5" i="9"/>
  <c r="JOD5" i="9"/>
  <c r="JOC5" i="9"/>
  <c r="JOB5" i="9"/>
  <c r="JOA5" i="9"/>
  <c r="JNZ5" i="9"/>
  <c r="JNY5" i="9"/>
  <c r="JNX5" i="9"/>
  <c r="JNW5" i="9"/>
  <c r="JNV5" i="9"/>
  <c r="JNU5" i="9"/>
  <c r="JNT5" i="9"/>
  <c r="JNS5" i="9"/>
  <c r="JNR5" i="9"/>
  <c r="JNQ5" i="9"/>
  <c r="JNP5" i="9"/>
  <c r="JNO5" i="9"/>
  <c r="JNN5" i="9"/>
  <c r="JNM5" i="9"/>
  <c r="JNL5" i="9"/>
  <c r="JNK5" i="9"/>
  <c r="JNJ5" i="9"/>
  <c r="JNI5" i="9"/>
  <c r="JNH5" i="9"/>
  <c r="JNG5" i="9"/>
  <c r="JNF5" i="9"/>
  <c r="JNE5" i="9"/>
  <c r="JND5" i="9"/>
  <c r="JNC5" i="9"/>
  <c r="JNB5" i="9"/>
  <c r="JNA5" i="9"/>
  <c r="JMZ5" i="9"/>
  <c r="JMY5" i="9"/>
  <c r="JMX5" i="9"/>
  <c r="JMW5" i="9"/>
  <c r="JMV5" i="9"/>
  <c r="JMU5" i="9"/>
  <c r="JMT5" i="9"/>
  <c r="JMS5" i="9"/>
  <c r="JMR5" i="9"/>
  <c r="JMQ5" i="9"/>
  <c r="JMP5" i="9"/>
  <c r="JMO5" i="9"/>
  <c r="JMN5" i="9"/>
  <c r="JMM5" i="9"/>
  <c r="JML5" i="9"/>
  <c r="JMK5" i="9"/>
  <c r="JMJ5" i="9"/>
  <c r="JMI5" i="9"/>
  <c r="JMH5" i="9"/>
  <c r="JMG5" i="9"/>
  <c r="JMF5" i="9"/>
  <c r="JME5" i="9"/>
  <c r="JMD5" i="9"/>
  <c r="JMC5" i="9"/>
  <c r="JMB5" i="9"/>
  <c r="JMA5" i="9"/>
  <c r="JLZ5" i="9"/>
  <c r="JLY5" i="9"/>
  <c r="JLX5" i="9"/>
  <c r="JLW5" i="9"/>
  <c r="JLV5" i="9"/>
  <c r="JLU5" i="9"/>
  <c r="JLT5" i="9"/>
  <c r="JLS5" i="9"/>
  <c r="JLR5" i="9"/>
  <c r="JLQ5" i="9"/>
  <c r="JLP5" i="9"/>
  <c r="JLO5" i="9"/>
  <c r="JLN5" i="9"/>
  <c r="JLM5" i="9"/>
  <c r="JLL5" i="9"/>
  <c r="JLK5" i="9"/>
  <c r="JLJ5" i="9"/>
  <c r="JLI5" i="9"/>
  <c r="JLH5" i="9"/>
  <c r="JLG5" i="9"/>
  <c r="JLF5" i="9"/>
  <c r="JLE5" i="9"/>
  <c r="JLD5" i="9"/>
  <c r="JLC5" i="9"/>
  <c r="JLB5" i="9"/>
  <c r="JLA5" i="9"/>
  <c r="JKZ5" i="9"/>
  <c r="JKY5" i="9"/>
  <c r="JKX5" i="9"/>
  <c r="JKW5" i="9"/>
  <c r="JKV5" i="9"/>
  <c r="JKU5" i="9"/>
  <c r="JKT5" i="9"/>
  <c r="JKS5" i="9"/>
  <c r="JKR5" i="9"/>
  <c r="JKQ5" i="9"/>
  <c r="JKP5" i="9"/>
  <c r="JKO5" i="9"/>
  <c r="JKN5" i="9"/>
  <c r="JKM5" i="9"/>
  <c r="JKL5" i="9"/>
  <c r="JKK5" i="9"/>
  <c r="JKJ5" i="9"/>
  <c r="JKI5" i="9"/>
  <c r="JKH5" i="9"/>
  <c r="JKG5" i="9"/>
  <c r="JKF5" i="9"/>
  <c r="JKE5" i="9"/>
  <c r="JKD5" i="9"/>
  <c r="JKC5" i="9"/>
  <c r="JKB5" i="9"/>
  <c r="JKA5" i="9"/>
  <c r="JJZ5" i="9"/>
  <c r="JJY5" i="9"/>
  <c r="JJX5" i="9"/>
  <c r="JJW5" i="9"/>
  <c r="JJV5" i="9"/>
  <c r="JJU5" i="9"/>
  <c r="JJT5" i="9"/>
  <c r="JJS5" i="9"/>
  <c r="JJR5" i="9"/>
  <c r="JJQ5" i="9"/>
  <c r="JJP5" i="9"/>
  <c r="JJO5" i="9"/>
  <c r="JJN5" i="9"/>
  <c r="JJM5" i="9"/>
  <c r="JJL5" i="9"/>
  <c r="JJK5" i="9"/>
  <c r="JJJ5" i="9"/>
  <c r="JJI5" i="9"/>
  <c r="JJH5" i="9"/>
  <c r="JJG5" i="9"/>
  <c r="JJF5" i="9"/>
  <c r="JJE5" i="9"/>
  <c r="JJD5" i="9"/>
  <c r="JJC5" i="9"/>
  <c r="JJB5" i="9"/>
  <c r="JJA5" i="9"/>
  <c r="JIZ5" i="9"/>
  <c r="JIY5" i="9"/>
  <c r="JIX5" i="9"/>
  <c r="JIW5" i="9"/>
  <c r="JIV5" i="9"/>
  <c r="JIU5" i="9"/>
  <c r="JIT5" i="9"/>
  <c r="JIS5" i="9"/>
  <c r="JIR5" i="9"/>
  <c r="JIQ5" i="9"/>
  <c r="JIP5" i="9"/>
  <c r="JIO5" i="9"/>
  <c r="JIN5" i="9"/>
  <c r="JIM5" i="9"/>
  <c r="JIL5" i="9"/>
  <c r="JIK5" i="9"/>
  <c r="JIJ5" i="9"/>
  <c r="JII5" i="9"/>
  <c r="JIH5" i="9"/>
  <c r="JIG5" i="9"/>
  <c r="JIF5" i="9"/>
  <c r="JIE5" i="9"/>
  <c r="JID5" i="9"/>
  <c r="JIC5" i="9"/>
  <c r="JIB5" i="9"/>
  <c r="JIA5" i="9"/>
  <c r="JHZ5" i="9"/>
  <c r="JHY5" i="9"/>
  <c r="JHX5" i="9"/>
  <c r="JHW5" i="9"/>
  <c r="JHV5" i="9"/>
  <c r="JHU5" i="9"/>
  <c r="JHT5" i="9"/>
  <c r="JHS5" i="9"/>
  <c r="JHR5" i="9"/>
  <c r="JHQ5" i="9"/>
  <c r="JHP5" i="9"/>
  <c r="JHO5" i="9"/>
  <c r="JHN5" i="9"/>
  <c r="JHM5" i="9"/>
  <c r="JHL5" i="9"/>
  <c r="JHK5" i="9"/>
  <c r="JHJ5" i="9"/>
  <c r="JHI5" i="9"/>
  <c r="JHH5" i="9"/>
  <c r="JHG5" i="9"/>
  <c r="JHF5" i="9"/>
  <c r="JHE5" i="9"/>
  <c r="JHD5" i="9"/>
  <c r="JHC5" i="9"/>
  <c r="JHB5" i="9"/>
  <c r="JHA5" i="9"/>
  <c r="JGZ5" i="9"/>
  <c r="JGY5" i="9"/>
  <c r="JGX5" i="9"/>
  <c r="JGW5" i="9"/>
  <c r="JGV5" i="9"/>
  <c r="JGU5" i="9"/>
  <c r="JGT5" i="9"/>
  <c r="JGS5" i="9"/>
  <c r="JGR5" i="9"/>
  <c r="JGQ5" i="9"/>
  <c r="JGP5" i="9"/>
  <c r="JGO5" i="9"/>
  <c r="JGN5" i="9"/>
  <c r="JGM5" i="9"/>
  <c r="JGL5" i="9"/>
  <c r="JGK5" i="9"/>
  <c r="JGJ5" i="9"/>
  <c r="JGI5" i="9"/>
  <c r="JGH5" i="9"/>
  <c r="JGG5" i="9"/>
  <c r="JGF5" i="9"/>
  <c r="JGE5" i="9"/>
  <c r="JGD5" i="9"/>
  <c r="JGC5" i="9"/>
  <c r="JGB5" i="9"/>
  <c r="JGA5" i="9"/>
  <c r="JFZ5" i="9"/>
  <c r="JFY5" i="9"/>
  <c r="JFX5" i="9"/>
  <c r="JFW5" i="9"/>
  <c r="JFV5" i="9"/>
  <c r="JFU5" i="9"/>
  <c r="JFT5" i="9"/>
  <c r="JFS5" i="9"/>
  <c r="JFR5" i="9"/>
  <c r="JFQ5" i="9"/>
  <c r="JFP5" i="9"/>
  <c r="JFO5" i="9"/>
  <c r="JFN5" i="9"/>
  <c r="JFM5" i="9"/>
  <c r="JFL5" i="9"/>
  <c r="JFK5" i="9"/>
  <c r="JFJ5" i="9"/>
  <c r="JFI5" i="9"/>
  <c r="JFH5" i="9"/>
  <c r="JFG5" i="9"/>
  <c r="JFF5" i="9"/>
  <c r="JFE5" i="9"/>
  <c r="JFD5" i="9"/>
  <c r="JFC5" i="9"/>
  <c r="JFB5" i="9"/>
  <c r="JFA5" i="9"/>
  <c r="JEZ5" i="9"/>
  <c r="JEY5" i="9"/>
  <c r="JEX5" i="9"/>
  <c r="JEW5" i="9"/>
  <c r="JEV5" i="9"/>
  <c r="JEU5" i="9"/>
  <c r="JET5" i="9"/>
  <c r="JES5" i="9"/>
  <c r="JER5" i="9"/>
  <c r="JEQ5" i="9"/>
  <c r="JEP5" i="9"/>
  <c r="JEO5" i="9"/>
  <c r="JEN5" i="9"/>
  <c r="JEM5" i="9"/>
  <c r="JEL5" i="9"/>
  <c r="JEK5" i="9"/>
  <c r="JEJ5" i="9"/>
  <c r="JEI5" i="9"/>
  <c r="JEH5" i="9"/>
  <c r="JEG5" i="9"/>
  <c r="JEF5" i="9"/>
  <c r="JEE5" i="9"/>
  <c r="JED5" i="9"/>
  <c r="JEC5" i="9"/>
  <c r="JEB5" i="9"/>
  <c r="JEA5" i="9"/>
  <c r="JDZ5" i="9"/>
  <c r="JDY5" i="9"/>
  <c r="JDX5" i="9"/>
  <c r="JDW5" i="9"/>
  <c r="JDV5" i="9"/>
  <c r="JDU5" i="9"/>
  <c r="JDT5" i="9"/>
  <c r="JDS5" i="9"/>
  <c r="JDR5" i="9"/>
  <c r="JDQ5" i="9"/>
  <c r="JDP5" i="9"/>
  <c r="JDO5" i="9"/>
  <c r="JDN5" i="9"/>
  <c r="JDM5" i="9"/>
  <c r="JDL5" i="9"/>
  <c r="JDK5" i="9"/>
  <c r="JDJ5" i="9"/>
  <c r="JDI5" i="9"/>
  <c r="JDH5" i="9"/>
  <c r="JDG5" i="9"/>
  <c r="JDF5" i="9"/>
  <c r="JDE5" i="9"/>
  <c r="JDD5" i="9"/>
  <c r="JDC5" i="9"/>
  <c r="JDB5" i="9"/>
  <c r="JDA5" i="9"/>
  <c r="JCZ5" i="9"/>
  <c r="JCY5" i="9"/>
  <c r="JCX5" i="9"/>
  <c r="JCW5" i="9"/>
  <c r="JCV5" i="9"/>
  <c r="JCU5" i="9"/>
  <c r="JCT5" i="9"/>
  <c r="JCS5" i="9"/>
  <c r="JCR5" i="9"/>
  <c r="JCQ5" i="9"/>
  <c r="JCP5" i="9"/>
  <c r="JCO5" i="9"/>
  <c r="JCN5" i="9"/>
  <c r="JCM5" i="9"/>
  <c r="JCL5" i="9"/>
  <c r="JCK5" i="9"/>
  <c r="JCJ5" i="9"/>
  <c r="JCI5" i="9"/>
  <c r="JCH5" i="9"/>
  <c r="JCG5" i="9"/>
  <c r="JCF5" i="9"/>
  <c r="JCE5" i="9"/>
  <c r="JCD5" i="9"/>
  <c r="JCC5" i="9"/>
  <c r="JCB5" i="9"/>
  <c r="JCA5" i="9"/>
  <c r="JBZ5" i="9"/>
  <c r="JBY5" i="9"/>
  <c r="JBX5" i="9"/>
  <c r="JBW5" i="9"/>
  <c r="JBV5" i="9"/>
  <c r="JBU5" i="9"/>
  <c r="JBT5" i="9"/>
  <c r="JBS5" i="9"/>
  <c r="JBR5" i="9"/>
  <c r="JBQ5" i="9"/>
  <c r="JBP5" i="9"/>
  <c r="JBO5" i="9"/>
  <c r="JBN5" i="9"/>
  <c r="JBM5" i="9"/>
  <c r="JBL5" i="9"/>
  <c r="JBK5" i="9"/>
  <c r="JBJ5" i="9"/>
  <c r="JBI5" i="9"/>
  <c r="JBH5" i="9"/>
  <c r="JBG5" i="9"/>
  <c r="JBF5" i="9"/>
  <c r="JBE5" i="9"/>
  <c r="JBD5" i="9"/>
  <c r="JBC5" i="9"/>
  <c r="JBB5" i="9"/>
  <c r="JBA5" i="9"/>
  <c r="JAZ5" i="9"/>
  <c r="JAY5" i="9"/>
  <c r="JAX5" i="9"/>
  <c r="JAW5" i="9"/>
  <c r="JAV5" i="9"/>
  <c r="JAU5" i="9"/>
  <c r="JAT5" i="9"/>
  <c r="JAS5" i="9"/>
  <c r="JAR5" i="9"/>
  <c r="JAQ5" i="9"/>
  <c r="JAP5" i="9"/>
  <c r="JAO5" i="9"/>
  <c r="JAN5" i="9"/>
  <c r="JAM5" i="9"/>
  <c r="JAL5" i="9"/>
  <c r="JAK5" i="9"/>
  <c r="JAJ5" i="9"/>
  <c r="JAI5" i="9"/>
  <c r="JAH5" i="9"/>
  <c r="JAG5" i="9"/>
  <c r="JAF5" i="9"/>
  <c r="JAE5" i="9"/>
  <c r="JAD5" i="9"/>
  <c r="JAC5" i="9"/>
  <c r="JAB5" i="9"/>
  <c r="JAA5" i="9"/>
  <c r="IZZ5" i="9"/>
  <c r="IZY5" i="9"/>
  <c r="IZX5" i="9"/>
  <c r="IZW5" i="9"/>
  <c r="IZV5" i="9"/>
  <c r="IZU5" i="9"/>
  <c r="IZT5" i="9"/>
  <c r="IZS5" i="9"/>
  <c r="IZR5" i="9"/>
  <c r="IZQ5" i="9"/>
  <c r="IZP5" i="9"/>
  <c r="IZO5" i="9"/>
  <c r="IZN5" i="9"/>
  <c r="IZM5" i="9"/>
  <c r="IZL5" i="9"/>
  <c r="IZK5" i="9"/>
  <c r="IZJ5" i="9"/>
  <c r="IZI5" i="9"/>
  <c r="IZH5" i="9"/>
  <c r="IZG5" i="9"/>
  <c r="IZF5" i="9"/>
  <c r="IZE5" i="9"/>
  <c r="IZD5" i="9"/>
  <c r="IZC5" i="9"/>
  <c r="IZB5" i="9"/>
  <c r="IZA5" i="9"/>
  <c r="IYZ5" i="9"/>
  <c r="IYY5" i="9"/>
  <c r="IYX5" i="9"/>
  <c r="IYW5" i="9"/>
  <c r="IYV5" i="9"/>
  <c r="IYU5" i="9"/>
  <c r="IYT5" i="9"/>
  <c r="IYS5" i="9"/>
  <c r="IYR5" i="9"/>
  <c r="IYQ5" i="9"/>
  <c r="IYP5" i="9"/>
  <c r="IYO5" i="9"/>
  <c r="IYN5" i="9"/>
  <c r="IYM5" i="9"/>
  <c r="IYL5" i="9"/>
  <c r="IYK5" i="9"/>
  <c r="IYJ5" i="9"/>
  <c r="IYI5" i="9"/>
  <c r="IYH5" i="9"/>
  <c r="IYG5" i="9"/>
  <c r="IYF5" i="9"/>
  <c r="IYE5" i="9"/>
  <c r="IYD5" i="9"/>
  <c r="IYC5" i="9"/>
  <c r="IYB5" i="9"/>
  <c r="IYA5" i="9"/>
  <c r="IXZ5" i="9"/>
  <c r="IXY5" i="9"/>
  <c r="IXX5" i="9"/>
  <c r="IXW5" i="9"/>
  <c r="IXV5" i="9"/>
  <c r="IXU5" i="9"/>
  <c r="IXT5" i="9"/>
  <c r="IXS5" i="9"/>
  <c r="IXR5" i="9"/>
  <c r="IXQ5" i="9"/>
  <c r="IXP5" i="9"/>
  <c r="IXO5" i="9"/>
  <c r="IXN5" i="9"/>
  <c r="IXM5" i="9"/>
  <c r="IXL5" i="9"/>
  <c r="IXK5" i="9"/>
  <c r="IXJ5" i="9"/>
  <c r="IXI5" i="9"/>
  <c r="IXH5" i="9"/>
  <c r="IXG5" i="9"/>
  <c r="IXF5" i="9"/>
  <c r="IXE5" i="9"/>
  <c r="IXD5" i="9"/>
  <c r="IXC5" i="9"/>
  <c r="IXB5" i="9"/>
  <c r="IXA5" i="9"/>
  <c r="IWZ5" i="9"/>
  <c r="IWY5" i="9"/>
  <c r="IWX5" i="9"/>
  <c r="IWW5" i="9"/>
  <c r="IWV5" i="9"/>
  <c r="IWU5" i="9"/>
  <c r="IWT5" i="9"/>
  <c r="IWS5" i="9"/>
  <c r="IWR5" i="9"/>
  <c r="IWQ5" i="9"/>
  <c r="IWP5" i="9"/>
  <c r="IWO5" i="9"/>
  <c r="IWN5" i="9"/>
  <c r="IWM5" i="9"/>
  <c r="IWL5" i="9"/>
  <c r="IWK5" i="9"/>
  <c r="IWJ5" i="9"/>
  <c r="IWI5" i="9"/>
  <c r="IWH5" i="9"/>
  <c r="IWG5" i="9"/>
  <c r="IWF5" i="9"/>
  <c r="IWE5" i="9"/>
  <c r="IWD5" i="9"/>
  <c r="IWC5" i="9"/>
  <c r="IWB5" i="9"/>
  <c r="IWA5" i="9"/>
  <c r="IVZ5" i="9"/>
  <c r="IVY5" i="9"/>
  <c r="IVX5" i="9"/>
  <c r="IVW5" i="9"/>
  <c r="IVV5" i="9"/>
  <c r="IVU5" i="9"/>
  <c r="IVT5" i="9"/>
  <c r="IVS5" i="9"/>
  <c r="IVR5" i="9"/>
  <c r="IVQ5" i="9"/>
  <c r="IVP5" i="9"/>
  <c r="IVO5" i="9"/>
  <c r="IVN5" i="9"/>
  <c r="IVM5" i="9"/>
  <c r="IVL5" i="9"/>
  <c r="IVK5" i="9"/>
  <c r="IVJ5" i="9"/>
  <c r="IVI5" i="9"/>
  <c r="IVH5" i="9"/>
  <c r="IVG5" i="9"/>
  <c r="IVF5" i="9"/>
  <c r="IVE5" i="9"/>
  <c r="IVD5" i="9"/>
  <c r="IVC5" i="9"/>
  <c r="IVB5" i="9"/>
  <c r="IVA5" i="9"/>
  <c r="IUZ5" i="9"/>
  <c r="IUY5" i="9"/>
  <c r="IUX5" i="9"/>
  <c r="IUW5" i="9"/>
  <c r="IUV5" i="9"/>
  <c r="IUU5" i="9"/>
  <c r="IUT5" i="9"/>
  <c r="IUS5" i="9"/>
  <c r="IUR5" i="9"/>
  <c r="IUQ5" i="9"/>
  <c r="IUP5" i="9"/>
  <c r="IUO5" i="9"/>
  <c r="IUN5" i="9"/>
  <c r="IUM5" i="9"/>
  <c r="IUL5" i="9"/>
  <c r="IUK5" i="9"/>
  <c r="IUJ5" i="9"/>
  <c r="IUI5" i="9"/>
  <c r="IUH5" i="9"/>
  <c r="IUG5" i="9"/>
  <c r="IUF5" i="9"/>
  <c r="IUE5" i="9"/>
  <c r="IUD5" i="9"/>
  <c r="IUC5" i="9"/>
  <c r="IUB5" i="9"/>
  <c r="IUA5" i="9"/>
  <c r="ITZ5" i="9"/>
  <c r="ITY5" i="9"/>
  <c r="ITX5" i="9"/>
  <c r="ITW5" i="9"/>
  <c r="ITV5" i="9"/>
  <c r="ITU5" i="9"/>
  <c r="ITT5" i="9"/>
  <c r="ITS5" i="9"/>
  <c r="ITR5" i="9"/>
  <c r="ITQ5" i="9"/>
  <c r="ITP5" i="9"/>
  <c r="ITO5" i="9"/>
  <c r="ITN5" i="9"/>
  <c r="ITM5" i="9"/>
  <c r="ITL5" i="9"/>
  <c r="ITK5" i="9"/>
  <c r="ITJ5" i="9"/>
  <c r="ITI5" i="9"/>
  <c r="ITH5" i="9"/>
  <c r="ITG5" i="9"/>
  <c r="ITF5" i="9"/>
  <c r="ITE5" i="9"/>
  <c r="ITD5" i="9"/>
  <c r="ITC5" i="9"/>
  <c r="ITB5" i="9"/>
  <c r="ITA5" i="9"/>
  <c r="ISZ5" i="9"/>
  <c r="ISY5" i="9"/>
  <c r="ISX5" i="9"/>
  <c r="ISW5" i="9"/>
  <c r="ISV5" i="9"/>
  <c r="ISU5" i="9"/>
  <c r="IST5" i="9"/>
  <c r="ISS5" i="9"/>
  <c r="ISR5" i="9"/>
  <c r="ISQ5" i="9"/>
  <c r="ISP5" i="9"/>
  <c r="ISO5" i="9"/>
  <c r="ISN5" i="9"/>
  <c r="ISM5" i="9"/>
  <c r="ISL5" i="9"/>
  <c r="ISK5" i="9"/>
  <c r="ISJ5" i="9"/>
  <c r="ISI5" i="9"/>
  <c r="ISH5" i="9"/>
  <c r="ISG5" i="9"/>
  <c r="ISF5" i="9"/>
  <c r="ISE5" i="9"/>
  <c r="ISD5" i="9"/>
  <c r="ISC5" i="9"/>
  <c r="ISB5" i="9"/>
  <c r="ISA5" i="9"/>
  <c r="IRZ5" i="9"/>
  <c r="IRY5" i="9"/>
  <c r="IRX5" i="9"/>
  <c r="IRW5" i="9"/>
  <c r="IRV5" i="9"/>
  <c r="IRU5" i="9"/>
  <c r="IRT5" i="9"/>
  <c r="IRS5" i="9"/>
  <c r="IRR5" i="9"/>
  <c r="IRQ5" i="9"/>
  <c r="IRP5" i="9"/>
  <c r="IRO5" i="9"/>
  <c r="IRN5" i="9"/>
  <c r="IRM5" i="9"/>
  <c r="IRL5" i="9"/>
  <c r="IRK5" i="9"/>
  <c r="IRJ5" i="9"/>
  <c r="IRI5" i="9"/>
  <c r="IRH5" i="9"/>
  <c r="IRG5" i="9"/>
  <c r="IRF5" i="9"/>
  <c r="IRE5" i="9"/>
  <c r="IRD5" i="9"/>
  <c r="IRC5" i="9"/>
  <c r="IRB5" i="9"/>
  <c r="IRA5" i="9"/>
  <c r="IQZ5" i="9"/>
  <c r="IQY5" i="9"/>
  <c r="IQX5" i="9"/>
  <c r="IQW5" i="9"/>
  <c r="IQV5" i="9"/>
  <c r="IQU5" i="9"/>
  <c r="IQT5" i="9"/>
  <c r="IQS5" i="9"/>
  <c r="IQR5" i="9"/>
  <c r="IQQ5" i="9"/>
  <c r="IQP5" i="9"/>
  <c r="IQO5" i="9"/>
  <c r="IQN5" i="9"/>
  <c r="IQM5" i="9"/>
  <c r="IQL5" i="9"/>
  <c r="IQK5" i="9"/>
  <c r="IQJ5" i="9"/>
  <c r="IQI5" i="9"/>
  <c r="IQH5" i="9"/>
  <c r="IQG5" i="9"/>
  <c r="IQF5" i="9"/>
  <c r="IQE5" i="9"/>
  <c r="IQD5" i="9"/>
  <c r="IQC5" i="9"/>
  <c r="IQB5" i="9"/>
  <c r="IQA5" i="9"/>
  <c r="IPZ5" i="9"/>
  <c r="IPY5" i="9"/>
  <c r="IPX5" i="9"/>
  <c r="IPW5" i="9"/>
  <c r="IPV5" i="9"/>
  <c r="IPU5" i="9"/>
  <c r="IPT5" i="9"/>
  <c r="IPS5" i="9"/>
  <c r="IPR5" i="9"/>
  <c r="IPQ5" i="9"/>
  <c r="IPP5" i="9"/>
  <c r="IPO5" i="9"/>
  <c r="IPN5" i="9"/>
  <c r="IPM5" i="9"/>
  <c r="IPL5" i="9"/>
  <c r="IPK5" i="9"/>
  <c r="IPJ5" i="9"/>
  <c r="IPI5" i="9"/>
  <c r="IPH5" i="9"/>
  <c r="IPG5" i="9"/>
  <c r="IPF5" i="9"/>
  <c r="IPE5" i="9"/>
  <c r="IPD5" i="9"/>
  <c r="IPC5" i="9"/>
  <c r="IPB5" i="9"/>
  <c r="IPA5" i="9"/>
  <c r="IOZ5" i="9"/>
  <c r="IOY5" i="9"/>
  <c r="IOX5" i="9"/>
  <c r="IOW5" i="9"/>
  <c r="IOV5" i="9"/>
  <c r="IOU5" i="9"/>
  <c r="IOT5" i="9"/>
  <c r="IOS5" i="9"/>
  <c r="IOR5" i="9"/>
  <c r="IOQ5" i="9"/>
  <c r="IOP5" i="9"/>
  <c r="IOO5" i="9"/>
  <c r="ION5" i="9"/>
  <c r="IOM5" i="9"/>
  <c r="IOL5" i="9"/>
  <c r="IOK5" i="9"/>
  <c r="IOJ5" i="9"/>
  <c r="IOI5" i="9"/>
  <c r="IOH5" i="9"/>
  <c r="IOG5" i="9"/>
  <c r="IOF5" i="9"/>
  <c r="IOE5" i="9"/>
  <c r="IOD5" i="9"/>
  <c r="IOC5" i="9"/>
  <c r="IOB5" i="9"/>
  <c r="IOA5" i="9"/>
  <c r="INZ5" i="9"/>
  <c r="INY5" i="9"/>
  <c r="INX5" i="9"/>
  <c r="INW5" i="9"/>
  <c r="INV5" i="9"/>
  <c r="INU5" i="9"/>
  <c r="INT5" i="9"/>
  <c r="INS5" i="9"/>
  <c r="INR5" i="9"/>
  <c r="INQ5" i="9"/>
  <c r="INP5" i="9"/>
  <c r="INO5" i="9"/>
  <c r="INN5" i="9"/>
  <c r="INM5" i="9"/>
  <c r="INL5" i="9"/>
  <c r="INK5" i="9"/>
  <c r="INJ5" i="9"/>
  <c r="INI5" i="9"/>
  <c r="INH5" i="9"/>
  <c r="ING5" i="9"/>
  <c r="INF5" i="9"/>
  <c r="INE5" i="9"/>
  <c r="IND5" i="9"/>
  <c r="INC5" i="9"/>
  <c r="INB5" i="9"/>
  <c r="INA5" i="9"/>
  <c r="IMZ5" i="9"/>
  <c r="IMY5" i="9"/>
  <c r="IMX5" i="9"/>
  <c r="IMW5" i="9"/>
  <c r="IMV5" i="9"/>
  <c r="IMU5" i="9"/>
  <c r="IMT5" i="9"/>
  <c r="IMS5" i="9"/>
  <c r="IMR5" i="9"/>
  <c r="IMQ5" i="9"/>
  <c r="IMP5" i="9"/>
  <c r="IMO5" i="9"/>
  <c r="IMN5" i="9"/>
  <c r="IMM5" i="9"/>
  <c r="IML5" i="9"/>
  <c r="IMK5" i="9"/>
  <c r="IMJ5" i="9"/>
  <c r="IMI5" i="9"/>
  <c r="IMH5" i="9"/>
  <c r="IMG5" i="9"/>
  <c r="IMF5" i="9"/>
  <c r="IME5" i="9"/>
  <c r="IMD5" i="9"/>
  <c r="IMC5" i="9"/>
  <c r="IMB5" i="9"/>
  <c r="IMA5" i="9"/>
  <c r="ILZ5" i="9"/>
  <c r="ILY5" i="9"/>
  <c r="ILX5" i="9"/>
  <c r="ILW5" i="9"/>
  <c r="ILV5" i="9"/>
  <c r="ILU5" i="9"/>
  <c r="ILT5" i="9"/>
  <c r="ILS5" i="9"/>
  <c r="ILR5" i="9"/>
  <c r="ILQ5" i="9"/>
  <c r="ILP5" i="9"/>
  <c r="ILO5" i="9"/>
  <c r="ILN5" i="9"/>
  <c r="ILM5" i="9"/>
  <c r="ILL5" i="9"/>
  <c r="ILK5" i="9"/>
  <c r="ILJ5" i="9"/>
  <c r="ILI5" i="9"/>
  <c r="ILH5" i="9"/>
  <c r="ILG5" i="9"/>
  <c r="ILF5" i="9"/>
  <c r="ILE5" i="9"/>
  <c r="ILD5" i="9"/>
  <c r="ILC5" i="9"/>
  <c r="ILB5" i="9"/>
  <c r="ILA5" i="9"/>
  <c r="IKZ5" i="9"/>
  <c r="IKY5" i="9"/>
  <c r="IKX5" i="9"/>
  <c r="IKW5" i="9"/>
  <c r="IKV5" i="9"/>
  <c r="IKU5" i="9"/>
  <c r="IKT5" i="9"/>
  <c r="IKS5" i="9"/>
  <c r="IKR5" i="9"/>
  <c r="IKQ5" i="9"/>
  <c r="IKP5" i="9"/>
  <c r="IKO5" i="9"/>
  <c r="IKN5" i="9"/>
  <c r="IKM5" i="9"/>
  <c r="IKL5" i="9"/>
  <c r="IKK5" i="9"/>
  <c r="IKJ5" i="9"/>
  <c r="IKI5" i="9"/>
  <c r="IKH5" i="9"/>
  <c r="IKG5" i="9"/>
  <c r="IKF5" i="9"/>
  <c r="IKE5" i="9"/>
  <c r="IKD5" i="9"/>
  <c r="IKC5" i="9"/>
  <c r="IKB5" i="9"/>
  <c r="IKA5" i="9"/>
  <c r="IJZ5" i="9"/>
  <c r="IJY5" i="9"/>
  <c r="IJX5" i="9"/>
  <c r="IJW5" i="9"/>
  <c r="IJV5" i="9"/>
  <c r="IJU5" i="9"/>
  <c r="IJT5" i="9"/>
  <c r="IJS5" i="9"/>
  <c r="IJR5" i="9"/>
  <c r="IJQ5" i="9"/>
  <c r="IJP5" i="9"/>
  <c r="IJO5" i="9"/>
  <c r="IJN5" i="9"/>
  <c r="IJM5" i="9"/>
  <c r="IJL5" i="9"/>
  <c r="IJK5" i="9"/>
  <c r="IJJ5" i="9"/>
  <c r="IJI5" i="9"/>
  <c r="IJH5" i="9"/>
  <c r="IJG5" i="9"/>
  <c r="IJF5" i="9"/>
  <c r="IJE5" i="9"/>
  <c r="IJD5" i="9"/>
  <c r="IJC5" i="9"/>
  <c r="IJB5" i="9"/>
  <c r="IJA5" i="9"/>
  <c r="IIZ5" i="9"/>
  <c r="IIY5" i="9"/>
  <c r="IIX5" i="9"/>
  <c r="IIW5" i="9"/>
  <c r="IIV5" i="9"/>
  <c r="IIU5" i="9"/>
  <c r="IIT5" i="9"/>
  <c r="IIS5" i="9"/>
  <c r="IIR5" i="9"/>
  <c r="IIQ5" i="9"/>
  <c r="IIP5" i="9"/>
  <c r="IIO5" i="9"/>
  <c r="IIN5" i="9"/>
  <c r="IIM5" i="9"/>
  <c r="IIL5" i="9"/>
  <c r="IIK5" i="9"/>
  <c r="IIJ5" i="9"/>
  <c r="III5" i="9"/>
  <c r="IIH5" i="9"/>
  <c r="IIG5" i="9"/>
  <c r="IIF5" i="9"/>
  <c r="IIE5" i="9"/>
  <c r="IID5" i="9"/>
  <c r="IIC5" i="9"/>
  <c r="IIB5" i="9"/>
  <c r="IIA5" i="9"/>
  <c r="IHZ5" i="9"/>
  <c r="IHY5" i="9"/>
  <c r="IHX5" i="9"/>
  <c r="IHW5" i="9"/>
  <c r="IHV5" i="9"/>
  <c r="IHU5" i="9"/>
  <c r="IHT5" i="9"/>
  <c r="IHS5" i="9"/>
  <c r="IHR5" i="9"/>
  <c r="IHQ5" i="9"/>
  <c r="IHP5" i="9"/>
  <c r="IHO5" i="9"/>
  <c r="IHN5" i="9"/>
  <c r="IHM5" i="9"/>
  <c r="IHL5" i="9"/>
  <c r="IHK5" i="9"/>
  <c r="IHJ5" i="9"/>
  <c r="IHI5" i="9"/>
  <c r="IHH5" i="9"/>
  <c r="IHG5" i="9"/>
  <c r="IHF5" i="9"/>
  <c r="IHE5" i="9"/>
  <c r="IHD5" i="9"/>
  <c r="IHC5" i="9"/>
  <c r="IHB5" i="9"/>
  <c r="IHA5" i="9"/>
  <c r="IGZ5" i="9"/>
  <c r="IGY5" i="9"/>
  <c r="IGX5" i="9"/>
  <c r="IGW5" i="9"/>
  <c r="IGV5" i="9"/>
  <c r="IGU5" i="9"/>
  <c r="IGT5" i="9"/>
  <c r="IGS5" i="9"/>
  <c r="IGR5" i="9"/>
  <c r="IGQ5" i="9"/>
  <c r="IGP5" i="9"/>
  <c r="IGO5" i="9"/>
  <c r="IGN5" i="9"/>
  <c r="IGM5" i="9"/>
  <c r="IGL5" i="9"/>
  <c r="IGK5" i="9"/>
  <c r="IGJ5" i="9"/>
  <c r="IGI5" i="9"/>
  <c r="IGH5" i="9"/>
  <c r="IGG5" i="9"/>
  <c r="IGF5" i="9"/>
  <c r="IGE5" i="9"/>
  <c r="IGD5" i="9"/>
  <c r="IGC5" i="9"/>
  <c r="IGB5" i="9"/>
  <c r="IGA5" i="9"/>
  <c r="IFZ5" i="9"/>
  <c r="IFY5" i="9"/>
  <c r="IFX5" i="9"/>
  <c r="IFW5" i="9"/>
  <c r="IFV5" i="9"/>
  <c r="IFU5" i="9"/>
  <c r="IFT5" i="9"/>
  <c r="IFS5" i="9"/>
  <c r="IFR5" i="9"/>
  <c r="IFQ5" i="9"/>
  <c r="IFP5" i="9"/>
  <c r="IFO5" i="9"/>
  <c r="IFN5" i="9"/>
  <c r="IFM5" i="9"/>
  <c r="IFL5" i="9"/>
  <c r="IFK5" i="9"/>
  <c r="IFJ5" i="9"/>
  <c r="IFI5" i="9"/>
  <c r="IFH5" i="9"/>
  <c r="IFG5" i="9"/>
  <c r="IFF5" i="9"/>
  <c r="IFE5" i="9"/>
  <c r="IFD5" i="9"/>
  <c r="IFC5" i="9"/>
  <c r="IFB5" i="9"/>
  <c r="IFA5" i="9"/>
  <c r="IEZ5" i="9"/>
  <c r="IEY5" i="9"/>
  <c r="IEX5" i="9"/>
  <c r="IEW5" i="9"/>
  <c r="IEV5" i="9"/>
  <c r="IEU5" i="9"/>
  <c r="IET5" i="9"/>
  <c r="IES5" i="9"/>
  <c r="IER5" i="9"/>
  <c r="IEQ5" i="9"/>
  <c r="IEP5" i="9"/>
  <c r="IEO5" i="9"/>
  <c r="IEN5" i="9"/>
  <c r="IEM5" i="9"/>
  <c r="IEL5" i="9"/>
  <c r="IEK5" i="9"/>
  <c r="IEJ5" i="9"/>
  <c r="IEI5" i="9"/>
  <c r="IEH5" i="9"/>
  <c r="IEG5" i="9"/>
  <c r="IEF5" i="9"/>
  <c r="IEE5" i="9"/>
  <c r="IED5" i="9"/>
  <c r="IEC5" i="9"/>
  <c r="IEB5" i="9"/>
  <c r="IEA5" i="9"/>
  <c r="IDZ5" i="9"/>
  <c r="IDY5" i="9"/>
  <c r="IDX5" i="9"/>
  <c r="IDW5" i="9"/>
  <c r="IDV5" i="9"/>
  <c r="IDU5" i="9"/>
  <c r="IDT5" i="9"/>
  <c r="IDS5" i="9"/>
  <c r="IDR5" i="9"/>
  <c r="IDQ5" i="9"/>
  <c r="IDP5" i="9"/>
  <c r="IDO5" i="9"/>
  <c r="IDN5" i="9"/>
  <c r="IDM5" i="9"/>
  <c r="IDL5" i="9"/>
  <c r="IDK5" i="9"/>
  <c r="IDJ5" i="9"/>
  <c r="IDI5" i="9"/>
  <c r="IDH5" i="9"/>
  <c r="IDG5" i="9"/>
  <c r="IDF5" i="9"/>
  <c r="IDE5" i="9"/>
  <c r="IDD5" i="9"/>
  <c r="IDC5" i="9"/>
  <c r="IDB5" i="9"/>
  <c r="IDA5" i="9"/>
  <c r="ICZ5" i="9"/>
  <c r="ICY5" i="9"/>
  <c r="ICX5" i="9"/>
  <c r="ICW5" i="9"/>
  <c r="ICV5" i="9"/>
  <c r="ICU5" i="9"/>
  <c r="ICT5" i="9"/>
  <c r="ICS5" i="9"/>
  <c r="ICR5" i="9"/>
  <c r="ICQ5" i="9"/>
  <c r="ICP5" i="9"/>
  <c r="ICO5" i="9"/>
  <c r="ICN5" i="9"/>
  <c r="ICM5" i="9"/>
  <c r="ICL5" i="9"/>
  <c r="ICK5" i="9"/>
  <c r="ICJ5" i="9"/>
  <c r="ICI5" i="9"/>
  <c r="ICH5" i="9"/>
  <c r="ICG5" i="9"/>
  <c r="ICF5" i="9"/>
  <c r="ICE5" i="9"/>
  <c r="ICD5" i="9"/>
  <c r="ICC5" i="9"/>
  <c r="ICB5" i="9"/>
  <c r="ICA5" i="9"/>
  <c r="IBZ5" i="9"/>
  <c r="IBY5" i="9"/>
  <c r="IBX5" i="9"/>
  <c r="IBW5" i="9"/>
  <c r="IBV5" i="9"/>
  <c r="IBU5" i="9"/>
  <c r="IBT5" i="9"/>
  <c r="IBS5" i="9"/>
  <c r="IBR5" i="9"/>
  <c r="IBQ5" i="9"/>
  <c r="IBP5" i="9"/>
  <c r="IBO5" i="9"/>
  <c r="IBN5" i="9"/>
  <c r="IBM5" i="9"/>
  <c r="IBL5" i="9"/>
  <c r="IBK5" i="9"/>
  <c r="IBJ5" i="9"/>
  <c r="IBI5" i="9"/>
  <c r="IBH5" i="9"/>
  <c r="IBG5" i="9"/>
  <c r="IBF5" i="9"/>
  <c r="IBE5" i="9"/>
  <c r="IBD5" i="9"/>
  <c r="IBC5" i="9"/>
  <c r="IBB5" i="9"/>
  <c r="IBA5" i="9"/>
  <c r="IAZ5" i="9"/>
  <c r="IAY5" i="9"/>
  <c r="IAX5" i="9"/>
  <c r="IAW5" i="9"/>
  <c r="IAV5" i="9"/>
  <c r="IAU5" i="9"/>
  <c r="IAT5" i="9"/>
  <c r="IAS5" i="9"/>
  <c r="IAR5" i="9"/>
  <c r="IAQ5" i="9"/>
  <c r="IAP5" i="9"/>
  <c r="IAO5" i="9"/>
  <c r="IAN5" i="9"/>
  <c r="IAM5" i="9"/>
  <c r="IAL5" i="9"/>
  <c r="IAK5" i="9"/>
  <c r="IAJ5" i="9"/>
  <c r="IAI5" i="9"/>
  <c r="IAH5" i="9"/>
  <c r="IAG5" i="9"/>
  <c r="IAF5" i="9"/>
  <c r="IAE5" i="9"/>
  <c r="IAD5" i="9"/>
  <c r="IAC5" i="9"/>
  <c r="IAB5" i="9"/>
  <c r="IAA5" i="9"/>
  <c r="HZZ5" i="9"/>
  <c r="HZY5" i="9"/>
  <c r="HZX5" i="9"/>
  <c r="HZW5" i="9"/>
  <c r="HZV5" i="9"/>
  <c r="HZU5" i="9"/>
  <c r="HZT5" i="9"/>
  <c r="HZS5" i="9"/>
  <c r="HZR5" i="9"/>
  <c r="HZQ5" i="9"/>
  <c r="HZP5" i="9"/>
  <c r="HZO5" i="9"/>
  <c r="HZN5" i="9"/>
  <c r="HZM5" i="9"/>
  <c r="HZL5" i="9"/>
  <c r="HZK5" i="9"/>
  <c r="HZJ5" i="9"/>
  <c r="HZI5" i="9"/>
  <c r="HZH5" i="9"/>
  <c r="HZG5" i="9"/>
  <c r="HZF5" i="9"/>
  <c r="HZE5" i="9"/>
  <c r="HZD5" i="9"/>
  <c r="HZC5" i="9"/>
  <c r="HZB5" i="9"/>
  <c r="HZA5" i="9"/>
  <c r="HYZ5" i="9"/>
  <c r="HYY5" i="9"/>
  <c r="HYX5" i="9"/>
  <c r="HYW5" i="9"/>
  <c r="HYV5" i="9"/>
  <c r="HYU5" i="9"/>
  <c r="HYT5" i="9"/>
  <c r="HYS5" i="9"/>
  <c r="HYR5" i="9"/>
  <c r="HYQ5" i="9"/>
  <c r="HYP5" i="9"/>
  <c r="HYO5" i="9"/>
  <c r="HYN5" i="9"/>
  <c r="HYM5" i="9"/>
  <c r="HYL5" i="9"/>
  <c r="HYK5" i="9"/>
  <c r="HYJ5" i="9"/>
  <c r="HYI5" i="9"/>
  <c r="HYH5" i="9"/>
  <c r="HYG5" i="9"/>
  <c r="HYF5" i="9"/>
  <c r="HYE5" i="9"/>
  <c r="HYD5" i="9"/>
  <c r="HYC5" i="9"/>
  <c r="HYB5" i="9"/>
  <c r="HYA5" i="9"/>
  <c r="HXZ5" i="9"/>
  <c r="HXY5" i="9"/>
  <c r="HXX5" i="9"/>
  <c r="HXW5" i="9"/>
  <c r="HXV5" i="9"/>
  <c r="HXU5" i="9"/>
  <c r="HXT5" i="9"/>
  <c r="HXS5" i="9"/>
  <c r="HXR5" i="9"/>
  <c r="HXQ5" i="9"/>
  <c r="HXP5" i="9"/>
  <c r="HXO5" i="9"/>
  <c r="HXN5" i="9"/>
  <c r="HXM5" i="9"/>
  <c r="HXL5" i="9"/>
  <c r="HXK5" i="9"/>
  <c r="HXJ5" i="9"/>
  <c r="HXI5" i="9"/>
  <c r="HXH5" i="9"/>
  <c r="HXG5" i="9"/>
  <c r="HXF5" i="9"/>
  <c r="HXE5" i="9"/>
  <c r="HXD5" i="9"/>
  <c r="HXC5" i="9"/>
  <c r="HXB5" i="9"/>
  <c r="HXA5" i="9"/>
  <c r="HWZ5" i="9"/>
  <c r="HWY5" i="9"/>
  <c r="HWX5" i="9"/>
  <c r="HWW5" i="9"/>
  <c r="HWV5" i="9"/>
  <c r="HWU5" i="9"/>
  <c r="HWT5" i="9"/>
  <c r="HWS5" i="9"/>
  <c r="HWR5" i="9"/>
  <c r="HWQ5" i="9"/>
  <c r="HWP5" i="9"/>
  <c r="HWO5" i="9"/>
  <c r="HWN5" i="9"/>
  <c r="HWM5" i="9"/>
  <c r="HWL5" i="9"/>
  <c r="HWK5" i="9"/>
  <c r="HWJ5" i="9"/>
  <c r="HWI5" i="9"/>
  <c r="HWH5" i="9"/>
  <c r="HWG5" i="9"/>
  <c r="HWF5" i="9"/>
  <c r="HWE5" i="9"/>
  <c r="HWD5" i="9"/>
  <c r="HWC5" i="9"/>
  <c r="HWB5" i="9"/>
  <c r="HWA5" i="9"/>
  <c r="HVZ5" i="9"/>
  <c r="HVY5" i="9"/>
  <c r="HVX5" i="9"/>
  <c r="HVW5" i="9"/>
  <c r="HVV5" i="9"/>
  <c r="HVU5" i="9"/>
  <c r="HVT5" i="9"/>
  <c r="HVS5" i="9"/>
  <c r="HVR5" i="9"/>
  <c r="HVQ5" i="9"/>
  <c r="HVP5" i="9"/>
  <c r="HVO5" i="9"/>
  <c r="HVN5" i="9"/>
  <c r="HVM5" i="9"/>
  <c r="HVL5" i="9"/>
  <c r="HVK5" i="9"/>
  <c r="HVJ5" i="9"/>
  <c r="HVI5" i="9"/>
  <c r="HVH5" i="9"/>
  <c r="HVG5" i="9"/>
  <c r="HVF5" i="9"/>
  <c r="HVE5" i="9"/>
  <c r="HVD5" i="9"/>
  <c r="HVC5" i="9"/>
  <c r="HVB5" i="9"/>
  <c r="HVA5" i="9"/>
  <c r="HUZ5" i="9"/>
  <c r="HUY5" i="9"/>
  <c r="HUX5" i="9"/>
  <c r="HUW5" i="9"/>
  <c r="HUV5" i="9"/>
  <c r="HUU5" i="9"/>
  <c r="HUT5" i="9"/>
  <c r="HUS5" i="9"/>
  <c r="HUR5" i="9"/>
  <c r="HUQ5" i="9"/>
  <c r="HUP5" i="9"/>
  <c r="HUO5" i="9"/>
  <c r="HUN5" i="9"/>
  <c r="HUM5" i="9"/>
  <c r="HUL5" i="9"/>
  <c r="HUK5" i="9"/>
  <c r="HUJ5" i="9"/>
  <c r="HUI5" i="9"/>
  <c r="HUH5" i="9"/>
  <c r="HUG5" i="9"/>
  <c r="HUF5" i="9"/>
  <c r="HUE5" i="9"/>
  <c r="HUD5" i="9"/>
  <c r="HUC5" i="9"/>
  <c r="HUB5" i="9"/>
  <c r="HUA5" i="9"/>
  <c r="HTZ5" i="9"/>
  <c r="HTY5" i="9"/>
  <c r="HTX5" i="9"/>
  <c r="HTW5" i="9"/>
  <c r="HTV5" i="9"/>
  <c r="HTU5" i="9"/>
  <c r="HTT5" i="9"/>
  <c r="HTS5" i="9"/>
  <c r="HTR5" i="9"/>
  <c r="HTQ5" i="9"/>
  <c r="HTP5" i="9"/>
  <c r="HTO5" i="9"/>
  <c r="HTN5" i="9"/>
  <c r="HTM5" i="9"/>
  <c r="HTL5" i="9"/>
  <c r="HTK5" i="9"/>
  <c r="HTJ5" i="9"/>
  <c r="HTI5" i="9"/>
  <c r="HTH5" i="9"/>
  <c r="HTG5" i="9"/>
  <c r="HTF5" i="9"/>
  <c r="HTE5" i="9"/>
  <c r="HTD5" i="9"/>
  <c r="HTC5" i="9"/>
  <c r="HTB5" i="9"/>
  <c r="HTA5" i="9"/>
  <c r="HSZ5" i="9"/>
  <c r="HSY5" i="9"/>
  <c r="HSX5" i="9"/>
  <c r="HSW5" i="9"/>
  <c r="HSV5" i="9"/>
  <c r="HSU5" i="9"/>
  <c r="HST5" i="9"/>
  <c r="HSS5" i="9"/>
  <c r="HSR5" i="9"/>
  <c r="HSQ5" i="9"/>
  <c r="HSP5" i="9"/>
  <c r="HSO5" i="9"/>
  <c r="HSN5" i="9"/>
  <c r="HSM5" i="9"/>
  <c r="HSL5" i="9"/>
  <c r="HSK5" i="9"/>
  <c r="HSJ5" i="9"/>
  <c r="HSI5" i="9"/>
  <c r="HSH5" i="9"/>
  <c r="HSG5" i="9"/>
  <c r="HSF5" i="9"/>
  <c r="HSE5" i="9"/>
  <c r="HSD5" i="9"/>
  <c r="HSC5" i="9"/>
  <c r="HSB5" i="9"/>
  <c r="HSA5" i="9"/>
  <c r="HRZ5" i="9"/>
  <c r="HRY5" i="9"/>
  <c r="HRX5" i="9"/>
  <c r="HRW5" i="9"/>
  <c r="HRV5" i="9"/>
  <c r="HRU5" i="9"/>
  <c r="HRT5" i="9"/>
  <c r="HRS5" i="9"/>
  <c r="HRR5" i="9"/>
  <c r="HRQ5" i="9"/>
  <c r="HRP5" i="9"/>
  <c r="HRO5" i="9"/>
  <c r="HRN5" i="9"/>
  <c r="HRM5" i="9"/>
  <c r="HRL5" i="9"/>
  <c r="HRK5" i="9"/>
  <c r="HRJ5" i="9"/>
  <c r="HRI5" i="9"/>
  <c r="HRH5" i="9"/>
  <c r="HRG5" i="9"/>
  <c r="HRF5" i="9"/>
  <c r="HRE5" i="9"/>
  <c r="HRD5" i="9"/>
  <c r="HRC5" i="9"/>
  <c r="HRB5" i="9"/>
  <c r="HRA5" i="9"/>
  <c r="HQZ5" i="9"/>
  <c r="HQY5" i="9"/>
  <c r="HQX5" i="9"/>
  <c r="HQW5" i="9"/>
  <c r="HQV5" i="9"/>
  <c r="HQU5" i="9"/>
  <c r="HQT5" i="9"/>
  <c r="HQS5" i="9"/>
  <c r="HQR5" i="9"/>
  <c r="HQQ5" i="9"/>
  <c r="HQP5" i="9"/>
  <c r="HQO5" i="9"/>
  <c r="HQN5" i="9"/>
  <c r="HQM5" i="9"/>
  <c r="HQL5" i="9"/>
  <c r="HQK5" i="9"/>
  <c r="HQJ5" i="9"/>
  <c r="HQI5" i="9"/>
  <c r="HQH5" i="9"/>
  <c r="HQG5" i="9"/>
  <c r="HQF5" i="9"/>
  <c r="HQE5" i="9"/>
  <c r="HQD5" i="9"/>
  <c r="HQC5" i="9"/>
  <c r="HQB5" i="9"/>
  <c r="HQA5" i="9"/>
  <c r="HPZ5" i="9"/>
  <c r="HPY5" i="9"/>
  <c r="HPX5" i="9"/>
  <c r="HPW5" i="9"/>
  <c r="HPV5" i="9"/>
  <c r="HPU5" i="9"/>
  <c r="HPT5" i="9"/>
  <c r="HPS5" i="9"/>
  <c r="HPR5" i="9"/>
  <c r="HPQ5" i="9"/>
  <c r="HPP5" i="9"/>
  <c r="HPO5" i="9"/>
  <c r="HPN5" i="9"/>
  <c r="HPM5" i="9"/>
  <c r="HPL5" i="9"/>
  <c r="HPK5" i="9"/>
  <c r="HPJ5" i="9"/>
  <c r="HPI5" i="9"/>
  <c r="HPH5" i="9"/>
  <c r="HPG5" i="9"/>
  <c r="HPF5" i="9"/>
  <c r="HPE5" i="9"/>
  <c r="HPD5" i="9"/>
  <c r="HPC5" i="9"/>
  <c r="HPB5" i="9"/>
  <c r="HPA5" i="9"/>
  <c r="HOZ5" i="9"/>
  <c r="HOY5" i="9"/>
  <c r="HOX5" i="9"/>
  <c r="HOW5" i="9"/>
  <c r="HOV5" i="9"/>
  <c r="HOU5" i="9"/>
  <c r="HOT5" i="9"/>
  <c r="HOS5" i="9"/>
  <c r="HOR5" i="9"/>
  <c r="HOQ5" i="9"/>
  <c r="HOP5" i="9"/>
  <c r="HOO5" i="9"/>
  <c r="HON5" i="9"/>
  <c r="HOM5" i="9"/>
  <c r="HOL5" i="9"/>
  <c r="HOK5" i="9"/>
  <c r="HOJ5" i="9"/>
  <c r="HOI5" i="9"/>
  <c r="HOH5" i="9"/>
  <c r="HOG5" i="9"/>
  <c r="HOF5" i="9"/>
  <c r="HOE5" i="9"/>
  <c r="HOD5" i="9"/>
  <c r="HOC5" i="9"/>
  <c r="HOB5" i="9"/>
  <c r="HOA5" i="9"/>
  <c r="HNZ5" i="9"/>
  <c r="HNY5" i="9"/>
  <c r="HNX5" i="9"/>
  <c r="HNW5" i="9"/>
  <c r="HNV5" i="9"/>
  <c r="HNU5" i="9"/>
  <c r="HNT5" i="9"/>
  <c r="HNS5" i="9"/>
  <c r="HNR5" i="9"/>
  <c r="HNQ5" i="9"/>
  <c r="HNP5" i="9"/>
  <c r="HNO5" i="9"/>
  <c r="HNN5" i="9"/>
  <c r="HNM5" i="9"/>
  <c r="HNL5" i="9"/>
  <c r="HNK5" i="9"/>
  <c r="HNJ5" i="9"/>
  <c r="HNI5" i="9"/>
  <c r="HNH5" i="9"/>
  <c r="HNG5" i="9"/>
  <c r="HNF5" i="9"/>
  <c r="HNE5" i="9"/>
  <c r="HND5" i="9"/>
  <c r="HNC5" i="9"/>
  <c r="HNB5" i="9"/>
  <c r="HNA5" i="9"/>
  <c r="HMZ5" i="9"/>
  <c r="HMY5" i="9"/>
  <c r="HMX5" i="9"/>
  <c r="HMW5" i="9"/>
  <c r="HMV5" i="9"/>
  <c r="HMU5" i="9"/>
  <c r="HMT5" i="9"/>
  <c r="HMS5" i="9"/>
  <c r="HMR5" i="9"/>
  <c r="HMQ5" i="9"/>
  <c r="HMP5" i="9"/>
  <c r="HMO5" i="9"/>
  <c r="HMN5" i="9"/>
  <c r="HMM5" i="9"/>
  <c r="HML5" i="9"/>
  <c r="HMK5" i="9"/>
  <c r="HMJ5" i="9"/>
  <c r="HMI5" i="9"/>
  <c r="HMH5" i="9"/>
  <c r="HMG5" i="9"/>
  <c r="HMF5" i="9"/>
  <c r="HME5" i="9"/>
  <c r="HMD5" i="9"/>
  <c r="HMC5" i="9"/>
  <c r="HMB5" i="9"/>
  <c r="HMA5" i="9"/>
  <c r="HLZ5" i="9"/>
  <c r="HLY5" i="9"/>
  <c r="HLX5" i="9"/>
  <c r="HLW5" i="9"/>
  <c r="HLV5" i="9"/>
  <c r="HLU5" i="9"/>
  <c r="HLT5" i="9"/>
  <c r="HLS5" i="9"/>
  <c r="HLR5" i="9"/>
  <c r="HLQ5" i="9"/>
  <c r="HLP5" i="9"/>
  <c r="HLO5" i="9"/>
  <c r="HLN5" i="9"/>
  <c r="HLM5" i="9"/>
  <c r="HLL5" i="9"/>
  <c r="HLK5" i="9"/>
  <c r="HLJ5" i="9"/>
  <c r="HLI5" i="9"/>
  <c r="HLH5" i="9"/>
  <c r="HLG5" i="9"/>
  <c r="HLF5" i="9"/>
  <c r="HLE5" i="9"/>
  <c r="HLD5" i="9"/>
  <c r="HLC5" i="9"/>
  <c r="HLB5" i="9"/>
  <c r="HLA5" i="9"/>
  <c r="HKZ5" i="9"/>
  <c r="HKY5" i="9"/>
  <c r="HKX5" i="9"/>
  <c r="HKW5" i="9"/>
  <c r="HKV5" i="9"/>
  <c r="HKU5" i="9"/>
  <c r="HKT5" i="9"/>
  <c r="HKS5" i="9"/>
  <c r="HKR5" i="9"/>
  <c r="HKQ5" i="9"/>
  <c r="HKP5" i="9"/>
  <c r="HKO5" i="9"/>
  <c r="HKN5" i="9"/>
  <c r="HKM5" i="9"/>
  <c r="HKL5" i="9"/>
  <c r="HKK5" i="9"/>
  <c r="HKJ5" i="9"/>
  <c r="HKI5" i="9"/>
  <c r="HKH5" i="9"/>
  <c r="HKG5" i="9"/>
  <c r="HKF5" i="9"/>
  <c r="HKE5" i="9"/>
  <c r="HKD5" i="9"/>
  <c r="HKC5" i="9"/>
  <c r="HKB5" i="9"/>
  <c r="HKA5" i="9"/>
  <c r="HJZ5" i="9"/>
  <c r="HJY5" i="9"/>
  <c r="HJX5" i="9"/>
  <c r="HJW5" i="9"/>
  <c r="HJV5" i="9"/>
  <c r="HJU5" i="9"/>
  <c r="HJT5" i="9"/>
  <c r="HJS5" i="9"/>
  <c r="HJR5" i="9"/>
  <c r="HJQ5" i="9"/>
  <c r="HJP5" i="9"/>
  <c r="HJO5" i="9"/>
  <c r="HJN5" i="9"/>
  <c r="HJM5" i="9"/>
  <c r="HJL5" i="9"/>
  <c r="HJK5" i="9"/>
  <c r="HJJ5" i="9"/>
  <c r="HJI5" i="9"/>
  <c r="HJH5" i="9"/>
  <c r="HJG5" i="9"/>
  <c r="HJF5" i="9"/>
  <c r="HJE5" i="9"/>
  <c r="HJD5" i="9"/>
  <c r="HJC5" i="9"/>
  <c r="HJB5" i="9"/>
  <c r="HJA5" i="9"/>
  <c r="HIZ5" i="9"/>
  <c r="HIY5" i="9"/>
  <c r="HIX5" i="9"/>
  <c r="HIW5" i="9"/>
  <c r="HIV5" i="9"/>
  <c r="HIU5" i="9"/>
  <c r="HIT5" i="9"/>
  <c r="HIS5" i="9"/>
  <c r="HIR5" i="9"/>
  <c r="HIQ5" i="9"/>
  <c r="HIP5" i="9"/>
  <c r="HIO5" i="9"/>
  <c r="HIN5" i="9"/>
  <c r="HIM5" i="9"/>
  <c r="HIL5" i="9"/>
  <c r="HIK5" i="9"/>
  <c r="HIJ5" i="9"/>
  <c r="HII5" i="9"/>
  <c r="HIH5" i="9"/>
  <c r="HIG5" i="9"/>
  <c r="HIF5" i="9"/>
  <c r="HIE5" i="9"/>
  <c r="HID5" i="9"/>
  <c r="HIC5" i="9"/>
  <c r="HIB5" i="9"/>
  <c r="HIA5" i="9"/>
  <c r="HHZ5" i="9"/>
  <c r="HHY5" i="9"/>
  <c r="HHX5" i="9"/>
  <c r="HHW5" i="9"/>
  <c r="HHV5" i="9"/>
  <c r="HHU5" i="9"/>
  <c r="HHT5" i="9"/>
  <c r="HHS5" i="9"/>
  <c r="HHR5" i="9"/>
  <c r="HHQ5" i="9"/>
  <c r="HHP5" i="9"/>
  <c r="HHO5" i="9"/>
  <c r="HHN5" i="9"/>
  <c r="HHM5" i="9"/>
  <c r="HHL5" i="9"/>
  <c r="HHK5" i="9"/>
  <c r="HHJ5" i="9"/>
  <c r="HHI5" i="9"/>
  <c r="HHH5" i="9"/>
  <c r="HHG5" i="9"/>
  <c r="HHF5" i="9"/>
  <c r="HHE5" i="9"/>
  <c r="HHD5" i="9"/>
  <c r="HHC5" i="9"/>
  <c r="HHB5" i="9"/>
  <c r="HHA5" i="9"/>
  <c r="HGZ5" i="9"/>
  <c r="HGY5" i="9"/>
  <c r="HGX5" i="9"/>
  <c r="HGW5" i="9"/>
  <c r="HGV5" i="9"/>
  <c r="HGU5" i="9"/>
  <c r="HGT5" i="9"/>
  <c r="HGS5" i="9"/>
  <c r="HGR5" i="9"/>
  <c r="HGQ5" i="9"/>
  <c r="HGP5" i="9"/>
  <c r="HGO5" i="9"/>
  <c r="HGN5" i="9"/>
  <c r="HGM5" i="9"/>
  <c r="HGL5" i="9"/>
  <c r="HGK5" i="9"/>
  <c r="HGJ5" i="9"/>
  <c r="HGI5" i="9"/>
  <c r="HGH5" i="9"/>
  <c r="HGG5" i="9"/>
  <c r="HGF5" i="9"/>
  <c r="HGE5" i="9"/>
  <c r="HGD5" i="9"/>
  <c r="HGC5" i="9"/>
  <c r="HGB5" i="9"/>
  <c r="HGA5" i="9"/>
  <c r="HFZ5" i="9"/>
  <c r="HFY5" i="9"/>
  <c r="HFX5" i="9"/>
  <c r="HFW5" i="9"/>
  <c r="HFV5" i="9"/>
  <c r="HFU5" i="9"/>
  <c r="HFT5" i="9"/>
  <c r="HFS5" i="9"/>
  <c r="HFR5" i="9"/>
  <c r="HFQ5" i="9"/>
  <c r="HFP5" i="9"/>
  <c r="HFO5" i="9"/>
  <c r="HFN5" i="9"/>
  <c r="HFM5" i="9"/>
  <c r="HFL5" i="9"/>
  <c r="HFK5" i="9"/>
  <c r="HFJ5" i="9"/>
  <c r="HFI5" i="9"/>
  <c r="HFH5" i="9"/>
  <c r="HFG5" i="9"/>
  <c r="HFF5" i="9"/>
  <c r="HFE5" i="9"/>
  <c r="HFD5" i="9"/>
  <c r="HFC5" i="9"/>
  <c r="HFB5" i="9"/>
  <c r="HFA5" i="9"/>
  <c r="HEZ5" i="9"/>
  <c r="HEY5" i="9"/>
  <c r="HEX5" i="9"/>
  <c r="HEW5" i="9"/>
  <c r="HEV5" i="9"/>
  <c r="HEU5" i="9"/>
  <c r="HET5" i="9"/>
  <c r="HES5" i="9"/>
  <c r="HER5" i="9"/>
  <c r="HEQ5" i="9"/>
  <c r="HEP5" i="9"/>
  <c r="HEO5" i="9"/>
  <c r="HEN5" i="9"/>
  <c r="HEM5" i="9"/>
  <c r="HEL5" i="9"/>
  <c r="HEK5" i="9"/>
  <c r="HEJ5" i="9"/>
  <c r="HEI5" i="9"/>
  <c r="HEH5" i="9"/>
  <c r="HEG5" i="9"/>
  <c r="HEF5" i="9"/>
  <c r="HEE5" i="9"/>
  <c r="HED5" i="9"/>
  <c r="HEC5" i="9"/>
  <c r="HEB5" i="9"/>
  <c r="HEA5" i="9"/>
  <c r="HDZ5" i="9"/>
  <c r="HDY5" i="9"/>
  <c r="HDX5" i="9"/>
  <c r="HDW5" i="9"/>
  <c r="HDV5" i="9"/>
  <c r="HDU5" i="9"/>
  <c r="HDT5" i="9"/>
  <c r="HDS5" i="9"/>
  <c r="HDR5" i="9"/>
  <c r="HDQ5" i="9"/>
  <c r="HDP5" i="9"/>
  <c r="HDO5" i="9"/>
  <c r="HDN5" i="9"/>
  <c r="HDM5" i="9"/>
  <c r="HDL5" i="9"/>
  <c r="HDK5" i="9"/>
  <c r="HDJ5" i="9"/>
  <c r="HDI5" i="9"/>
  <c r="HDH5" i="9"/>
  <c r="HDG5" i="9"/>
  <c r="HDF5" i="9"/>
  <c r="HDE5" i="9"/>
  <c r="HDD5" i="9"/>
  <c r="HDC5" i="9"/>
  <c r="HDB5" i="9"/>
  <c r="HDA5" i="9"/>
  <c r="HCZ5" i="9"/>
  <c r="HCY5" i="9"/>
  <c r="HCX5" i="9"/>
  <c r="HCW5" i="9"/>
  <c r="HCV5" i="9"/>
  <c r="HCU5" i="9"/>
  <c r="HCT5" i="9"/>
  <c r="HCS5" i="9"/>
  <c r="HCR5" i="9"/>
  <c r="HCQ5" i="9"/>
  <c r="HCP5" i="9"/>
  <c r="HCO5" i="9"/>
  <c r="HCN5" i="9"/>
  <c r="HCM5" i="9"/>
  <c r="HCL5" i="9"/>
  <c r="HCK5" i="9"/>
  <c r="HCJ5" i="9"/>
  <c r="HCI5" i="9"/>
  <c r="HCH5" i="9"/>
  <c r="HCG5" i="9"/>
  <c r="HCF5" i="9"/>
  <c r="HCE5" i="9"/>
  <c r="HCD5" i="9"/>
  <c r="HCC5" i="9"/>
  <c r="HCB5" i="9"/>
  <c r="HCA5" i="9"/>
  <c r="HBZ5" i="9"/>
  <c r="HBY5" i="9"/>
  <c r="HBX5" i="9"/>
  <c r="HBW5" i="9"/>
  <c r="HBV5" i="9"/>
  <c r="HBU5" i="9"/>
  <c r="HBT5" i="9"/>
  <c r="HBS5" i="9"/>
  <c r="HBR5" i="9"/>
  <c r="HBQ5" i="9"/>
  <c r="HBP5" i="9"/>
  <c r="HBO5" i="9"/>
  <c r="HBN5" i="9"/>
  <c r="HBM5" i="9"/>
  <c r="HBL5" i="9"/>
  <c r="HBK5" i="9"/>
  <c r="HBJ5" i="9"/>
  <c r="HBI5" i="9"/>
  <c r="HBH5" i="9"/>
  <c r="HBG5" i="9"/>
  <c r="HBF5" i="9"/>
  <c r="HBE5" i="9"/>
  <c r="HBD5" i="9"/>
  <c r="HBC5" i="9"/>
  <c r="HBB5" i="9"/>
  <c r="HBA5" i="9"/>
  <c r="HAZ5" i="9"/>
  <c r="HAY5" i="9"/>
  <c r="HAX5" i="9"/>
  <c r="HAW5" i="9"/>
  <c r="HAV5" i="9"/>
  <c r="HAU5" i="9"/>
  <c r="HAT5" i="9"/>
  <c r="HAS5" i="9"/>
  <c r="HAR5" i="9"/>
  <c r="HAQ5" i="9"/>
  <c r="HAP5" i="9"/>
  <c r="HAO5" i="9"/>
  <c r="HAN5" i="9"/>
  <c r="HAM5" i="9"/>
  <c r="HAL5" i="9"/>
  <c r="HAK5" i="9"/>
  <c r="HAJ5" i="9"/>
  <c r="HAI5" i="9"/>
  <c r="HAH5" i="9"/>
  <c r="HAG5" i="9"/>
  <c r="HAF5" i="9"/>
  <c r="HAE5" i="9"/>
  <c r="HAD5" i="9"/>
  <c r="HAC5" i="9"/>
  <c r="HAB5" i="9"/>
  <c r="HAA5" i="9"/>
  <c r="GZZ5" i="9"/>
  <c r="GZY5" i="9"/>
  <c r="GZX5" i="9"/>
  <c r="GZW5" i="9"/>
  <c r="GZV5" i="9"/>
  <c r="GZU5" i="9"/>
  <c r="GZT5" i="9"/>
  <c r="GZS5" i="9"/>
  <c r="GZR5" i="9"/>
  <c r="GZQ5" i="9"/>
  <c r="GZP5" i="9"/>
  <c r="GZO5" i="9"/>
  <c r="GZN5" i="9"/>
  <c r="GZM5" i="9"/>
  <c r="GZL5" i="9"/>
  <c r="GZK5" i="9"/>
  <c r="GZJ5" i="9"/>
  <c r="GZI5" i="9"/>
  <c r="GZH5" i="9"/>
  <c r="GZG5" i="9"/>
  <c r="GZF5" i="9"/>
  <c r="GZE5" i="9"/>
  <c r="GZD5" i="9"/>
  <c r="GZC5" i="9"/>
  <c r="GZB5" i="9"/>
  <c r="GZA5" i="9"/>
  <c r="GYZ5" i="9"/>
  <c r="GYY5" i="9"/>
  <c r="GYX5" i="9"/>
  <c r="GYW5" i="9"/>
  <c r="GYV5" i="9"/>
  <c r="GYU5" i="9"/>
  <c r="GYT5" i="9"/>
  <c r="GYS5" i="9"/>
  <c r="GYR5" i="9"/>
  <c r="GYQ5" i="9"/>
  <c r="GYP5" i="9"/>
  <c r="GYO5" i="9"/>
  <c r="GYN5" i="9"/>
  <c r="GYM5" i="9"/>
  <c r="GYL5" i="9"/>
  <c r="GYK5" i="9"/>
  <c r="GYJ5" i="9"/>
  <c r="GYI5" i="9"/>
  <c r="GYH5" i="9"/>
  <c r="GYG5" i="9"/>
  <c r="GYF5" i="9"/>
  <c r="GYE5" i="9"/>
  <c r="GYD5" i="9"/>
  <c r="GYC5" i="9"/>
  <c r="GYB5" i="9"/>
  <c r="GYA5" i="9"/>
  <c r="GXZ5" i="9"/>
  <c r="GXY5" i="9"/>
  <c r="GXX5" i="9"/>
  <c r="GXW5" i="9"/>
  <c r="GXV5" i="9"/>
  <c r="GXU5" i="9"/>
  <c r="GXT5" i="9"/>
  <c r="GXS5" i="9"/>
  <c r="GXR5" i="9"/>
  <c r="GXQ5" i="9"/>
  <c r="GXP5" i="9"/>
  <c r="GXO5" i="9"/>
  <c r="GXN5" i="9"/>
  <c r="GXM5" i="9"/>
  <c r="GXL5" i="9"/>
  <c r="GXK5" i="9"/>
  <c r="GXJ5" i="9"/>
  <c r="GXI5" i="9"/>
  <c r="GXH5" i="9"/>
  <c r="GXG5" i="9"/>
  <c r="GXF5" i="9"/>
  <c r="GXE5" i="9"/>
  <c r="GXD5" i="9"/>
  <c r="GXC5" i="9"/>
  <c r="GXB5" i="9"/>
  <c r="GXA5" i="9"/>
  <c r="GWZ5" i="9"/>
  <c r="GWY5" i="9"/>
  <c r="GWX5" i="9"/>
  <c r="GWW5" i="9"/>
  <c r="GWV5" i="9"/>
  <c r="GWU5" i="9"/>
  <c r="GWT5" i="9"/>
  <c r="GWS5" i="9"/>
  <c r="GWR5" i="9"/>
  <c r="GWQ5" i="9"/>
  <c r="GWP5" i="9"/>
  <c r="GWO5" i="9"/>
  <c r="GWN5" i="9"/>
  <c r="GWM5" i="9"/>
  <c r="GWL5" i="9"/>
  <c r="GWK5" i="9"/>
  <c r="GWJ5" i="9"/>
  <c r="GWI5" i="9"/>
  <c r="GWH5" i="9"/>
  <c r="GWG5" i="9"/>
  <c r="GWF5" i="9"/>
  <c r="GWE5" i="9"/>
  <c r="GWD5" i="9"/>
  <c r="GWC5" i="9"/>
  <c r="GWB5" i="9"/>
  <c r="GWA5" i="9"/>
  <c r="GVZ5" i="9"/>
  <c r="GVY5" i="9"/>
  <c r="GVX5" i="9"/>
  <c r="GVW5" i="9"/>
  <c r="GVV5" i="9"/>
  <c r="GVU5" i="9"/>
  <c r="GVT5" i="9"/>
  <c r="GVS5" i="9"/>
  <c r="GVR5" i="9"/>
  <c r="GVQ5" i="9"/>
  <c r="GVP5" i="9"/>
  <c r="GVO5" i="9"/>
  <c r="GVN5" i="9"/>
  <c r="GVM5" i="9"/>
  <c r="GVL5" i="9"/>
  <c r="GVK5" i="9"/>
  <c r="GVJ5" i="9"/>
  <c r="GVI5" i="9"/>
  <c r="GVH5" i="9"/>
  <c r="GVG5" i="9"/>
  <c r="GVF5" i="9"/>
  <c r="GVE5" i="9"/>
  <c r="GVD5" i="9"/>
  <c r="GVC5" i="9"/>
  <c r="GVB5" i="9"/>
  <c r="GVA5" i="9"/>
  <c r="GUZ5" i="9"/>
  <c r="GUY5" i="9"/>
  <c r="GUX5" i="9"/>
  <c r="GUW5" i="9"/>
  <c r="GUV5" i="9"/>
  <c r="GUU5" i="9"/>
  <c r="GUT5" i="9"/>
  <c r="GUS5" i="9"/>
  <c r="GUR5" i="9"/>
  <c r="GUQ5" i="9"/>
  <c r="GUP5" i="9"/>
  <c r="GUO5" i="9"/>
  <c r="GUN5" i="9"/>
  <c r="GUM5" i="9"/>
  <c r="GUL5" i="9"/>
  <c r="GUK5" i="9"/>
  <c r="GUJ5" i="9"/>
  <c r="GUI5" i="9"/>
  <c r="GUH5" i="9"/>
  <c r="GUG5" i="9"/>
  <c r="GUF5" i="9"/>
  <c r="GUE5" i="9"/>
  <c r="GUD5" i="9"/>
  <c r="GUC5" i="9"/>
  <c r="GUB5" i="9"/>
  <c r="GUA5" i="9"/>
  <c r="GTZ5" i="9"/>
  <c r="GTY5" i="9"/>
  <c r="GTX5" i="9"/>
  <c r="GTW5" i="9"/>
  <c r="GTV5" i="9"/>
  <c r="GTU5" i="9"/>
  <c r="GTT5" i="9"/>
  <c r="GTS5" i="9"/>
  <c r="GTR5" i="9"/>
  <c r="GTQ5" i="9"/>
  <c r="GTP5" i="9"/>
  <c r="GTO5" i="9"/>
  <c r="GTN5" i="9"/>
  <c r="GTM5" i="9"/>
  <c r="GTL5" i="9"/>
  <c r="GTK5" i="9"/>
  <c r="GTJ5" i="9"/>
  <c r="GTI5" i="9"/>
  <c r="GTH5" i="9"/>
  <c r="GTG5" i="9"/>
  <c r="GTF5" i="9"/>
  <c r="GTE5" i="9"/>
  <c r="GTD5" i="9"/>
  <c r="GTC5" i="9"/>
  <c r="GTB5" i="9"/>
  <c r="GTA5" i="9"/>
  <c r="GSZ5" i="9"/>
  <c r="GSY5" i="9"/>
  <c r="GSX5" i="9"/>
  <c r="GSW5" i="9"/>
  <c r="GSV5" i="9"/>
  <c r="GSU5" i="9"/>
  <c r="GST5" i="9"/>
  <c r="GSS5" i="9"/>
  <c r="GSR5" i="9"/>
  <c r="GSQ5" i="9"/>
  <c r="GSP5" i="9"/>
  <c r="GSO5" i="9"/>
  <c r="GSN5" i="9"/>
  <c r="GSM5" i="9"/>
  <c r="GSL5" i="9"/>
  <c r="GSK5" i="9"/>
  <c r="GSJ5" i="9"/>
  <c r="GSI5" i="9"/>
  <c r="GSH5" i="9"/>
  <c r="GSG5" i="9"/>
  <c r="GSF5" i="9"/>
  <c r="GSE5" i="9"/>
  <c r="GSD5" i="9"/>
  <c r="GSC5" i="9"/>
  <c r="GSB5" i="9"/>
  <c r="GSA5" i="9"/>
  <c r="GRZ5" i="9"/>
  <c r="GRY5" i="9"/>
  <c r="GRX5" i="9"/>
  <c r="GRW5" i="9"/>
  <c r="GRV5" i="9"/>
  <c r="GRU5" i="9"/>
  <c r="GRT5" i="9"/>
  <c r="GRS5" i="9"/>
  <c r="GRR5" i="9"/>
  <c r="GRQ5" i="9"/>
  <c r="GRP5" i="9"/>
  <c r="GRO5" i="9"/>
  <c r="GRN5" i="9"/>
  <c r="GRM5" i="9"/>
  <c r="GRL5" i="9"/>
  <c r="GRK5" i="9"/>
  <c r="GRJ5" i="9"/>
  <c r="GRI5" i="9"/>
  <c r="GRH5" i="9"/>
  <c r="GRG5" i="9"/>
  <c r="GRF5" i="9"/>
  <c r="GRE5" i="9"/>
  <c r="GRD5" i="9"/>
  <c r="GRC5" i="9"/>
  <c r="GRB5" i="9"/>
  <c r="GRA5" i="9"/>
  <c r="GQZ5" i="9"/>
  <c r="GQY5" i="9"/>
  <c r="GQX5" i="9"/>
  <c r="GQW5" i="9"/>
  <c r="GQV5" i="9"/>
  <c r="GQU5" i="9"/>
  <c r="GQT5" i="9"/>
  <c r="GQS5" i="9"/>
  <c r="GQR5" i="9"/>
  <c r="GQQ5" i="9"/>
  <c r="GQP5" i="9"/>
  <c r="GQO5" i="9"/>
  <c r="GQN5" i="9"/>
  <c r="GQM5" i="9"/>
  <c r="GQL5" i="9"/>
  <c r="GQK5" i="9"/>
  <c r="GQJ5" i="9"/>
  <c r="GQI5" i="9"/>
  <c r="GQH5" i="9"/>
  <c r="GQG5" i="9"/>
  <c r="GQF5" i="9"/>
  <c r="GQE5" i="9"/>
  <c r="GQD5" i="9"/>
  <c r="GQC5" i="9"/>
  <c r="GQB5" i="9"/>
  <c r="GQA5" i="9"/>
  <c r="GPZ5" i="9"/>
  <c r="GPY5" i="9"/>
  <c r="GPX5" i="9"/>
  <c r="GPW5" i="9"/>
  <c r="GPV5" i="9"/>
  <c r="GPU5" i="9"/>
  <c r="GPT5" i="9"/>
  <c r="GPS5" i="9"/>
  <c r="GPR5" i="9"/>
  <c r="GPQ5" i="9"/>
  <c r="GPP5" i="9"/>
  <c r="GPO5" i="9"/>
  <c r="GPN5" i="9"/>
  <c r="GPM5" i="9"/>
  <c r="GPL5" i="9"/>
  <c r="GPK5" i="9"/>
  <c r="GPJ5" i="9"/>
  <c r="GPI5" i="9"/>
  <c r="GPH5" i="9"/>
  <c r="GPG5" i="9"/>
  <c r="GPF5" i="9"/>
  <c r="GPE5" i="9"/>
  <c r="GPD5" i="9"/>
  <c r="GPC5" i="9"/>
  <c r="GPB5" i="9"/>
  <c r="GPA5" i="9"/>
  <c r="GOZ5" i="9"/>
  <c r="GOY5" i="9"/>
  <c r="GOX5" i="9"/>
  <c r="GOW5" i="9"/>
  <c r="GOV5" i="9"/>
  <c r="GOU5" i="9"/>
  <c r="GOT5" i="9"/>
  <c r="GOS5" i="9"/>
  <c r="GOR5" i="9"/>
  <c r="GOQ5" i="9"/>
  <c r="GOP5" i="9"/>
  <c r="GOO5" i="9"/>
  <c r="GON5" i="9"/>
  <c r="GOM5" i="9"/>
  <c r="GOL5" i="9"/>
  <c r="GOK5" i="9"/>
  <c r="GOJ5" i="9"/>
  <c r="GOI5" i="9"/>
  <c r="GOH5" i="9"/>
  <c r="GOG5" i="9"/>
  <c r="GOF5" i="9"/>
  <c r="GOE5" i="9"/>
  <c r="GOD5" i="9"/>
  <c r="GOC5" i="9"/>
  <c r="GOB5" i="9"/>
  <c r="GOA5" i="9"/>
  <c r="GNZ5" i="9"/>
  <c r="GNY5" i="9"/>
  <c r="GNX5" i="9"/>
  <c r="GNW5" i="9"/>
  <c r="GNV5" i="9"/>
  <c r="GNU5" i="9"/>
  <c r="GNT5" i="9"/>
  <c r="GNS5" i="9"/>
  <c r="GNR5" i="9"/>
  <c r="GNQ5" i="9"/>
  <c r="GNP5" i="9"/>
  <c r="GNO5" i="9"/>
  <c r="GNN5" i="9"/>
  <c r="GNM5" i="9"/>
  <c r="GNL5" i="9"/>
  <c r="GNK5" i="9"/>
  <c r="GNJ5" i="9"/>
  <c r="GNI5" i="9"/>
  <c r="GNH5" i="9"/>
  <c r="GNG5" i="9"/>
  <c r="GNF5" i="9"/>
  <c r="GNE5" i="9"/>
  <c r="GND5" i="9"/>
  <c r="GNC5" i="9"/>
  <c r="GNB5" i="9"/>
  <c r="GNA5" i="9"/>
  <c r="GMZ5" i="9"/>
  <c r="GMY5" i="9"/>
  <c r="GMX5" i="9"/>
  <c r="GMW5" i="9"/>
  <c r="GMV5" i="9"/>
  <c r="GMU5" i="9"/>
  <c r="GMT5" i="9"/>
  <c r="GMS5" i="9"/>
  <c r="GMR5" i="9"/>
  <c r="GMQ5" i="9"/>
  <c r="GMP5" i="9"/>
  <c r="GMO5" i="9"/>
  <c r="GMN5" i="9"/>
  <c r="GMM5" i="9"/>
  <c r="GML5" i="9"/>
  <c r="GMK5" i="9"/>
  <c r="GMJ5" i="9"/>
  <c r="GMI5" i="9"/>
  <c r="GMH5" i="9"/>
  <c r="GMG5" i="9"/>
  <c r="GMF5" i="9"/>
  <c r="GME5" i="9"/>
  <c r="GMD5" i="9"/>
  <c r="GMC5" i="9"/>
  <c r="GMB5" i="9"/>
  <c r="GMA5" i="9"/>
  <c r="GLZ5" i="9"/>
  <c r="GLY5" i="9"/>
  <c r="GLX5" i="9"/>
  <c r="GLW5" i="9"/>
  <c r="GLV5" i="9"/>
  <c r="GLU5" i="9"/>
  <c r="GLT5" i="9"/>
  <c r="GLS5" i="9"/>
  <c r="GLR5" i="9"/>
  <c r="GLQ5" i="9"/>
  <c r="GLP5" i="9"/>
  <c r="GLO5" i="9"/>
  <c r="GLN5" i="9"/>
  <c r="GLM5" i="9"/>
  <c r="GLL5" i="9"/>
  <c r="GLK5" i="9"/>
  <c r="GLJ5" i="9"/>
  <c r="GLI5" i="9"/>
  <c r="GLH5" i="9"/>
  <c r="GLG5" i="9"/>
  <c r="GLF5" i="9"/>
  <c r="GLE5" i="9"/>
  <c r="GLD5" i="9"/>
  <c r="GLC5" i="9"/>
  <c r="GLB5" i="9"/>
  <c r="GLA5" i="9"/>
  <c r="GKZ5" i="9"/>
  <c r="GKY5" i="9"/>
  <c r="GKX5" i="9"/>
  <c r="GKW5" i="9"/>
  <c r="GKV5" i="9"/>
  <c r="GKU5" i="9"/>
  <c r="GKT5" i="9"/>
  <c r="GKS5" i="9"/>
  <c r="GKR5" i="9"/>
  <c r="GKQ5" i="9"/>
  <c r="GKP5" i="9"/>
  <c r="GKO5" i="9"/>
  <c r="GKN5" i="9"/>
  <c r="GKM5" i="9"/>
  <c r="GKL5" i="9"/>
  <c r="GKK5" i="9"/>
  <c r="GKJ5" i="9"/>
  <c r="GKI5" i="9"/>
  <c r="GKH5" i="9"/>
  <c r="GKG5" i="9"/>
  <c r="GKF5" i="9"/>
  <c r="GKE5" i="9"/>
  <c r="GKD5" i="9"/>
  <c r="GKC5" i="9"/>
  <c r="GKB5" i="9"/>
  <c r="GKA5" i="9"/>
  <c r="GJZ5" i="9"/>
  <c r="GJY5" i="9"/>
  <c r="GJX5" i="9"/>
  <c r="GJW5" i="9"/>
  <c r="GJV5" i="9"/>
  <c r="GJU5" i="9"/>
  <c r="GJT5" i="9"/>
  <c r="GJS5" i="9"/>
  <c r="GJR5" i="9"/>
  <c r="GJQ5" i="9"/>
  <c r="GJP5" i="9"/>
  <c r="GJO5" i="9"/>
  <c r="GJN5" i="9"/>
  <c r="GJM5" i="9"/>
  <c r="GJL5" i="9"/>
  <c r="GJK5" i="9"/>
  <c r="GJJ5" i="9"/>
  <c r="GJI5" i="9"/>
  <c r="GJH5" i="9"/>
  <c r="GJG5" i="9"/>
  <c r="GJF5" i="9"/>
  <c r="GJE5" i="9"/>
  <c r="GJD5" i="9"/>
  <c r="GJC5" i="9"/>
  <c r="GJB5" i="9"/>
  <c r="GJA5" i="9"/>
  <c r="GIZ5" i="9"/>
  <c r="GIY5" i="9"/>
  <c r="GIX5" i="9"/>
  <c r="GIW5" i="9"/>
  <c r="GIV5" i="9"/>
  <c r="GIU5" i="9"/>
  <c r="GIT5" i="9"/>
  <c r="GIS5" i="9"/>
  <c r="GIR5" i="9"/>
  <c r="GIQ5" i="9"/>
  <c r="GIP5" i="9"/>
  <c r="GIO5" i="9"/>
  <c r="GIN5" i="9"/>
  <c r="GIM5" i="9"/>
  <c r="GIL5" i="9"/>
  <c r="GIK5" i="9"/>
  <c r="GIJ5" i="9"/>
  <c r="GII5" i="9"/>
  <c r="GIH5" i="9"/>
  <c r="GIG5" i="9"/>
  <c r="GIF5" i="9"/>
  <c r="GIE5" i="9"/>
  <c r="GID5" i="9"/>
  <c r="GIC5" i="9"/>
  <c r="GIB5" i="9"/>
  <c r="GIA5" i="9"/>
  <c r="GHZ5" i="9"/>
  <c r="GHY5" i="9"/>
  <c r="GHX5" i="9"/>
  <c r="GHW5" i="9"/>
  <c r="GHV5" i="9"/>
  <c r="GHU5" i="9"/>
  <c r="GHT5" i="9"/>
  <c r="GHS5" i="9"/>
  <c r="GHR5" i="9"/>
  <c r="GHQ5" i="9"/>
  <c r="GHP5" i="9"/>
  <c r="GHO5" i="9"/>
  <c r="GHN5" i="9"/>
  <c r="GHM5" i="9"/>
  <c r="GHL5" i="9"/>
  <c r="GHK5" i="9"/>
  <c r="GHJ5" i="9"/>
  <c r="GHI5" i="9"/>
  <c r="GHH5" i="9"/>
  <c r="GHG5" i="9"/>
  <c r="GHF5" i="9"/>
  <c r="GHE5" i="9"/>
  <c r="GHD5" i="9"/>
  <c r="GHC5" i="9"/>
  <c r="GHB5" i="9"/>
  <c r="GHA5" i="9"/>
  <c r="GGZ5" i="9"/>
  <c r="GGY5" i="9"/>
  <c r="GGX5" i="9"/>
  <c r="GGW5" i="9"/>
  <c r="GGV5" i="9"/>
  <c r="GGU5" i="9"/>
  <c r="GGT5" i="9"/>
  <c r="GGS5" i="9"/>
  <c r="GGR5" i="9"/>
  <c r="GGQ5" i="9"/>
  <c r="GGP5" i="9"/>
  <c r="GGO5" i="9"/>
  <c r="GGN5" i="9"/>
  <c r="GGM5" i="9"/>
  <c r="GGL5" i="9"/>
  <c r="GGK5" i="9"/>
  <c r="GGJ5" i="9"/>
  <c r="GGI5" i="9"/>
  <c r="GGH5" i="9"/>
  <c r="GGG5" i="9"/>
  <c r="GGF5" i="9"/>
  <c r="GGE5" i="9"/>
  <c r="GGD5" i="9"/>
  <c r="GGC5" i="9"/>
  <c r="GGB5" i="9"/>
  <c r="GGA5" i="9"/>
  <c r="GFZ5" i="9"/>
  <c r="GFY5" i="9"/>
  <c r="GFX5" i="9"/>
  <c r="GFW5" i="9"/>
  <c r="GFV5" i="9"/>
  <c r="GFU5" i="9"/>
  <c r="GFT5" i="9"/>
  <c r="GFS5" i="9"/>
  <c r="GFR5" i="9"/>
  <c r="GFQ5" i="9"/>
  <c r="GFP5" i="9"/>
  <c r="GFO5" i="9"/>
  <c r="GFN5" i="9"/>
  <c r="GFM5" i="9"/>
  <c r="GFL5" i="9"/>
  <c r="GFK5" i="9"/>
  <c r="GFJ5" i="9"/>
  <c r="GFI5" i="9"/>
  <c r="GFH5" i="9"/>
  <c r="GFG5" i="9"/>
  <c r="GFF5" i="9"/>
  <c r="GFE5" i="9"/>
  <c r="GFD5" i="9"/>
  <c r="GFC5" i="9"/>
  <c r="GFB5" i="9"/>
  <c r="GFA5" i="9"/>
  <c r="GEZ5" i="9"/>
  <c r="GEY5" i="9"/>
  <c r="GEX5" i="9"/>
  <c r="GEW5" i="9"/>
  <c r="GEV5" i="9"/>
  <c r="GEU5" i="9"/>
  <c r="GET5" i="9"/>
  <c r="GES5" i="9"/>
  <c r="GER5" i="9"/>
  <c r="GEQ5" i="9"/>
  <c r="GEP5" i="9"/>
  <c r="GEO5" i="9"/>
  <c r="GEN5" i="9"/>
  <c r="GEM5" i="9"/>
  <c r="GEL5" i="9"/>
  <c r="GEK5" i="9"/>
  <c r="GEJ5" i="9"/>
  <c r="GEI5" i="9"/>
  <c r="GEH5" i="9"/>
  <c r="GEG5" i="9"/>
  <c r="GEF5" i="9"/>
  <c r="GEE5" i="9"/>
  <c r="GED5" i="9"/>
  <c r="GEC5" i="9"/>
  <c r="GEB5" i="9"/>
  <c r="GEA5" i="9"/>
  <c r="GDZ5" i="9"/>
  <c r="GDY5" i="9"/>
  <c r="GDX5" i="9"/>
  <c r="GDW5" i="9"/>
  <c r="GDV5" i="9"/>
  <c r="GDU5" i="9"/>
  <c r="GDT5" i="9"/>
  <c r="GDS5" i="9"/>
  <c r="GDR5" i="9"/>
  <c r="GDQ5" i="9"/>
  <c r="GDP5" i="9"/>
  <c r="GDO5" i="9"/>
  <c r="GDN5" i="9"/>
  <c r="GDM5" i="9"/>
  <c r="GDL5" i="9"/>
  <c r="GDK5" i="9"/>
  <c r="GDJ5" i="9"/>
  <c r="GDI5" i="9"/>
  <c r="GDH5" i="9"/>
  <c r="GDG5" i="9"/>
  <c r="GDF5" i="9"/>
  <c r="GDE5" i="9"/>
  <c r="GDD5" i="9"/>
  <c r="GDC5" i="9"/>
  <c r="GDB5" i="9"/>
  <c r="GDA5" i="9"/>
  <c r="GCZ5" i="9"/>
  <c r="GCY5" i="9"/>
  <c r="GCX5" i="9"/>
  <c r="GCW5" i="9"/>
  <c r="GCV5" i="9"/>
  <c r="GCU5" i="9"/>
  <c r="GCT5" i="9"/>
  <c r="GCS5" i="9"/>
  <c r="GCR5" i="9"/>
  <c r="GCQ5" i="9"/>
  <c r="GCP5" i="9"/>
  <c r="GCO5" i="9"/>
  <c r="GCN5" i="9"/>
  <c r="GCM5" i="9"/>
  <c r="GCL5" i="9"/>
  <c r="GCK5" i="9"/>
  <c r="GCJ5" i="9"/>
  <c r="GCI5" i="9"/>
  <c r="GCH5" i="9"/>
  <c r="GCG5" i="9"/>
  <c r="GCF5" i="9"/>
  <c r="GCE5" i="9"/>
  <c r="GCD5" i="9"/>
  <c r="GCC5" i="9"/>
  <c r="GCB5" i="9"/>
  <c r="GCA5" i="9"/>
  <c r="GBZ5" i="9"/>
  <c r="GBY5" i="9"/>
  <c r="GBX5" i="9"/>
  <c r="GBW5" i="9"/>
  <c r="GBV5" i="9"/>
  <c r="GBU5" i="9"/>
  <c r="GBT5" i="9"/>
  <c r="GBS5" i="9"/>
  <c r="GBR5" i="9"/>
  <c r="GBQ5" i="9"/>
  <c r="GBP5" i="9"/>
  <c r="GBO5" i="9"/>
  <c r="GBN5" i="9"/>
  <c r="GBM5" i="9"/>
  <c r="GBL5" i="9"/>
  <c r="GBK5" i="9"/>
  <c r="GBJ5" i="9"/>
  <c r="GBI5" i="9"/>
  <c r="GBH5" i="9"/>
  <c r="GBG5" i="9"/>
  <c r="GBF5" i="9"/>
  <c r="GBE5" i="9"/>
  <c r="GBD5" i="9"/>
  <c r="GBC5" i="9"/>
  <c r="GBB5" i="9"/>
  <c r="GBA5" i="9"/>
  <c r="GAZ5" i="9"/>
  <c r="GAY5" i="9"/>
  <c r="GAX5" i="9"/>
  <c r="GAW5" i="9"/>
  <c r="GAV5" i="9"/>
  <c r="GAU5" i="9"/>
  <c r="GAT5" i="9"/>
  <c r="GAS5" i="9"/>
  <c r="GAR5" i="9"/>
  <c r="GAQ5" i="9"/>
  <c r="GAP5" i="9"/>
  <c r="GAO5" i="9"/>
  <c r="GAN5" i="9"/>
  <c r="GAM5" i="9"/>
  <c r="GAL5" i="9"/>
  <c r="GAK5" i="9"/>
  <c r="GAJ5" i="9"/>
  <c r="GAI5" i="9"/>
  <c r="GAH5" i="9"/>
  <c r="GAG5" i="9"/>
  <c r="GAF5" i="9"/>
  <c r="GAE5" i="9"/>
  <c r="GAD5" i="9"/>
  <c r="GAC5" i="9"/>
  <c r="GAB5" i="9"/>
  <c r="GAA5" i="9"/>
  <c r="FZZ5" i="9"/>
  <c r="FZY5" i="9"/>
  <c r="FZX5" i="9"/>
  <c r="FZW5" i="9"/>
  <c r="FZV5" i="9"/>
  <c r="FZU5" i="9"/>
  <c r="FZT5" i="9"/>
  <c r="FZS5" i="9"/>
  <c r="FZR5" i="9"/>
  <c r="FZQ5" i="9"/>
  <c r="FZP5" i="9"/>
  <c r="FZO5" i="9"/>
  <c r="FZN5" i="9"/>
  <c r="FZM5" i="9"/>
  <c r="FZL5" i="9"/>
  <c r="FZK5" i="9"/>
  <c r="FZJ5" i="9"/>
  <c r="FZI5" i="9"/>
  <c r="FZH5" i="9"/>
  <c r="FZG5" i="9"/>
  <c r="FZF5" i="9"/>
  <c r="FZE5" i="9"/>
  <c r="FZD5" i="9"/>
  <c r="FZC5" i="9"/>
  <c r="FZB5" i="9"/>
  <c r="FZA5" i="9"/>
  <c r="FYZ5" i="9"/>
  <c r="FYY5" i="9"/>
  <c r="FYX5" i="9"/>
  <c r="FYW5" i="9"/>
  <c r="FYV5" i="9"/>
  <c r="FYU5" i="9"/>
  <c r="FYT5" i="9"/>
  <c r="FYS5" i="9"/>
  <c r="FYR5" i="9"/>
  <c r="FYQ5" i="9"/>
  <c r="FYP5" i="9"/>
  <c r="FYO5" i="9"/>
  <c r="FYN5" i="9"/>
  <c r="FYM5" i="9"/>
  <c r="FYL5" i="9"/>
  <c r="FYK5" i="9"/>
  <c r="FYJ5" i="9"/>
  <c r="FYI5" i="9"/>
  <c r="FYH5" i="9"/>
  <c r="FYG5" i="9"/>
  <c r="FYF5" i="9"/>
  <c r="FYE5" i="9"/>
  <c r="FYD5" i="9"/>
  <c r="FYC5" i="9"/>
  <c r="FYB5" i="9"/>
  <c r="FYA5" i="9"/>
  <c r="FXZ5" i="9"/>
  <c r="FXY5" i="9"/>
  <c r="FXX5" i="9"/>
  <c r="FXW5" i="9"/>
  <c r="FXV5" i="9"/>
  <c r="FXU5" i="9"/>
  <c r="FXT5" i="9"/>
  <c r="FXS5" i="9"/>
  <c r="FXR5" i="9"/>
  <c r="FXQ5" i="9"/>
  <c r="FXP5" i="9"/>
  <c r="FXO5" i="9"/>
  <c r="FXN5" i="9"/>
  <c r="FXM5" i="9"/>
  <c r="FXL5" i="9"/>
  <c r="FXK5" i="9"/>
  <c r="FXJ5" i="9"/>
  <c r="FXI5" i="9"/>
  <c r="FXH5" i="9"/>
  <c r="FXG5" i="9"/>
  <c r="FXF5" i="9"/>
  <c r="FXE5" i="9"/>
  <c r="FXD5" i="9"/>
  <c r="FXC5" i="9"/>
  <c r="FXB5" i="9"/>
  <c r="FXA5" i="9"/>
  <c r="FWZ5" i="9"/>
  <c r="FWY5" i="9"/>
  <c r="FWX5" i="9"/>
  <c r="FWW5" i="9"/>
  <c r="FWV5" i="9"/>
  <c r="FWU5" i="9"/>
  <c r="FWT5" i="9"/>
  <c r="FWS5" i="9"/>
  <c r="FWR5" i="9"/>
  <c r="FWQ5" i="9"/>
  <c r="FWP5" i="9"/>
  <c r="FWO5" i="9"/>
  <c r="FWN5" i="9"/>
  <c r="FWM5" i="9"/>
  <c r="FWL5" i="9"/>
  <c r="FWK5" i="9"/>
  <c r="FWJ5" i="9"/>
  <c r="FWI5" i="9"/>
  <c r="FWH5" i="9"/>
  <c r="FWG5" i="9"/>
  <c r="FWF5" i="9"/>
  <c r="FWE5" i="9"/>
  <c r="FWD5" i="9"/>
  <c r="FWC5" i="9"/>
  <c r="FWB5" i="9"/>
  <c r="FWA5" i="9"/>
  <c r="FVZ5" i="9"/>
  <c r="FVY5" i="9"/>
  <c r="FVX5" i="9"/>
  <c r="FVW5" i="9"/>
  <c r="FVV5" i="9"/>
  <c r="FVU5" i="9"/>
  <c r="FVT5" i="9"/>
  <c r="FVS5" i="9"/>
  <c r="FVR5" i="9"/>
  <c r="FVQ5" i="9"/>
  <c r="FVP5" i="9"/>
  <c r="FVO5" i="9"/>
  <c r="FVN5" i="9"/>
  <c r="FVM5" i="9"/>
  <c r="FVL5" i="9"/>
  <c r="FVK5" i="9"/>
  <c r="FVJ5" i="9"/>
  <c r="FVI5" i="9"/>
  <c r="FVH5" i="9"/>
  <c r="FVG5" i="9"/>
  <c r="FVF5" i="9"/>
  <c r="FVE5" i="9"/>
  <c r="FVD5" i="9"/>
  <c r="FVC5" i="9"/>
  <c r="FVB5" i="9"/>
  <c r="FVA5" i="9"/>
  <c r="FUZ5" i="9"/>
  <c r="FUY5" i="9"/>
  <c r="FUX5" i="9"/>
  <c r="FUW5" i="9"/>
  <c r="FUV5" i="9"/>
  <c r="FUU5" i="9"/>
  <c r="FUT5" i="9"/>
  <c r="FUS5" i="9"/>
  <c r="FUR5" i="9"/>
  <c r="FUQ5" i="9"/>
  <c r="FUP5" i="9"/>
  <c r="FUO5" i="9"/>
  <c r="FUN5" i="9"/>
  <c r="FUM5" i="9"/>
  <c r="FUL5" i="9"/>
  <c r="FUK5" i="9"/>
  <c r="FUJ5" i="9"/>
  <c r="FUI5" i="9"/>
  <c r="FUH5" i="9"/>
  <c r="FUG5" i="9"/>
  <c r="FUF5" i="9"/>
  <c r="FUE5" i="9"/>
  <c r="FUD5" i="9"/>
  <c r="FUC5" i="9"/>
  <c r="FUB5" i="9"/>
  <c r="FUA5" i="9"/>
  <c r="FTZ5" i="9"/>
  <c r="FTY5" i="9"/>
  <c r="FTX5" i="9"/>
  <c r="FTW5" i="9"/>
  <c r="FTV5" i="9"/>
  <c r="FTU5" i="9"/>
  <c r="FTT5" i="9"/>
  <c r="FTS5" i="9"/>
  <c r="FTR5" i="9"/>
  <c r="FTQ5" i="9"/>
  <c r="FTP5" i="9"/>
  <c r="FTO5" i="9"/>
  <c r="FTN5" i="9"/>
  <c r="FTM5" i="9"/>
  <c r="FTL5" i="9"/>
  <c r="FTK5" i="9"/>
  <c r="FTJ5" i="9"/>
  <c r="FTI5" i="9"/>
  <c r="FTH5" i="9"/>
  <c r="FTG5" i="9"/>
  <c r="FTF5" i="9"/>
  <c r="FTE5" i="9"/>
  <c r="FTD5" i="9"/>
  <c r="FTC5" i="9"/>
  <c r="FTB5" i="9"/>
  <c r="FTA5" i="9"/>
  <c r="FSZ5" i="9"/>
  <c r="FSY5" i="9"/>
  <c r="FSX5" i="9"/>
  <c r="FSW5" i="9"/>
  <c r="FSV5" i="9"/>
  <c r="FSU5" i="9"/>
  <c r="FST5" i="9"/>
  <c r="FSS5" i="9"/>
  <c r="FSR5" i="9"/>
  <c r="FSQ5" i="9"/>
  <c r="FSP5" i="9"/>
  <c r="FSO5" i="9"/>
  <c r="FSN5" i="9"/>
  <c r="FSM5" i="9"/>
  <c r="FSL5" i="9"/>
  <c r="FSK5" i="9"/>
  <c r="FSJ5" i="9"/>
  <c r="FSI5" i="9"/>
  <c r="FSH5" i="9"/>
  <c r="FSG5" i="9"/>
  <c r="FSF5" i="9"/>
  <c r="FSE5" i="9"/>
  <c r="FSD5" i="9"/>
  <c r="FSC5" i="9"/>
  <c r="FSB5" i="9"/>
  <c r="FSA5" i="9"/>
  <c r="FRZ5" i="9"/>
  <c r="FRY5" i="9"/>
  <c r="FRX5" i="9"/>
  <c r="FRW5" i="9"/>
  <c r="FRV5" i="9"/>
  <c r="FRU5" i="9"/>
  <c r="FRT5" i="9"/>
  <c r="FRS5" i="9"/>
  <c r="FRR5" i="9"/>
  <c r="FRQ5" i="9"/>
  <c r="FRP5" i="9"/>
  <c r="FRO5" i="9"/>
  <c r="FRN5" i="9"/>
  <c r="FRM5" i="9"/>
  <c r="FRL5" i="9"/>
  <c r="FRK5" i="9"/>
  <c r="FRJ5" i="9"/>
  <c r="FRI5" i="9"/>
  <c r="FRH5" i="9"/>
  <c r="FRG5" i="9"/>
  <c r="FRF5" i="9"/>
  <c r="FRE5" i="9"/>
  <c r="FRD5" i="9"/>
  <c r="FRC5" i="9"/>
  <c r="FRB5" i="9"/>
  <c r="FRA5" i="9"/>
  <c r="FQZ5" i="9"/>
  <c r="FQY5" i="9"/>
  <c r="FQX5" i="9"/>
  <c r="FQW5" i="9"/>
  <c r="FQV5" i="9"/>
  <c r="FQU5" i="9"/>
  <c r="FQT5" i="9"/>
  <c r="FQS5" i="9"/>
  <c r="FQR5" i="9"/>
  <c r="FQQ5" i="9"/>
  <c r="FQP5" i="9"/>
  <c r="FQO5" i="9"/>
  <c r="FQN5" i="9"/>
  <c r="FQM5" i="9"/>
  <c r="FQL5" i="9"/>
  <c r="FQK5" i="9"/>
  <c r="FQJ5" i="9"/>
  <c r="FQI5" i="9"/>
  <c r="FQH5" i="9"/>
  <c r="FQG5" i="9"/>
  <c r="FQF5" i="9"/>
  <c r="FQE5" i="9"/>
  <c r="FQD5" i="9"/>
  <c r="FQC5" i="9"/>
  <c r="FQB5" i="9"/>
  <c r="FQA5" i="9"/>
  <c r="FPZ5" i="9"/>
  <c r="FPY5" i="9"/>
  <c r="FPX5" i="9"/>
  <c r="FPW5" i="9"/>
  <c r="FPV5" i="9"/>
  <c r="FPU5" i="9"/>
  <c r="FPT5" i="9"/>
  <c r="FPS5" i="9"/>
  <c r="FPR5" i="9"/>
  <c r="FPQ5" i="9"/>
  <c r="FPP5" i="9"/>
  <c r="FPO5" i="9"/>
  <c r="FPN5" i="9"/>
  <c r="FPM5" i="9"/>
  <c r="FPL5" i="9"/>
  <c r="FPK5" i="9"/>
  <c r="FPJ5" i="9"/>
  <c r="FPI5" i="9"/>
  <c r="FPH5" i="9"/>
  <c r="FPG5" i="9"/>
  <c r="FPF5" i="9"/>
  <c r="FPE5" i="9"/>
  <c r="FPD5" i="9"/>
  <c r="FPC5" i="9"/>
  <c r="FPB5" i="9"/>
  <c r="FPA5" i="9"/>
  <c r="FOZ5" i="9"/>
  <c r="FOY5" i="9"/>
  <c r="FOX5" i="9"/>
  <c r="FOW5" i="9"/>
  <c r="FOV5" i="9"/>
  <c r="FOU5" i="9"/>
  <c r="FOT5" i="9"/>
  <c r="FOS5" i="9"/>
  <c r="FOR5" i="9"/>
  <c r="FOQ5" i="9"/>
  <c r="FOP5" i="9"/>
  <c r="FOO5" i="9"/>
  <c r="FON5" i="9"/>
  <c r="FOM5" i="9"/>
  <c r="FOL5" i="9"/>
  <c r="FOK5" i="9"/>
  <c r="FOJ5" i="9"/>
  <c r="FOI5" i="9"/>
  <c r="FOH5" i="9"/>
  <c r="FOG5" i="9"/>
  <c r="FOF5" i="9"/>
  <c r="FOE5" i="9"/>
  <c r="FOD5" i="9"/>
  <c r="FOC5" i="9"/>
  <c r="FOB5" i="9"/>
  <c r="FOA5" i="9"/>
  <c r="FNZ5" i="9"/>
  <c r="FNY5" i="9"/>
  <c r="FNX5" i="9"/>
  <c r="FNW5" i="9"/>
  <c r="FNV5" i="9"/>
  <c r="FNU5" i="9"/>
  <c r="FNT5" i="9"/>
  <c r="FNS5" i="9"/>
  <c r="FNR5" i="9"/>
  <c r="FNQ5" i="9"/>
  <c r="FNP5" i="9"/>
  <c r="FNO5" i="9"/>
  <c r="FNN5" i="9"/>
  <c r="FNM5" i="9"/>
  <c r="FNL5" i="9"/>
  <c r="FNK5" i="9"/>
  <c r="FNJ5" i="9"/>
  <c r="FNI5" i="9"/>
  <c r="FNH5" i="9"/>
  <c r="FNG5" i="9"/>
  <c r="FNF5" i="9"/>
  <c r="FNE5" i="9"/>
  <c r="FND5" i="9"/>
  <c r="FNC5" i="9"/>
  <c r="FNB5" i="9"/>
  <c r="FNA5" i="9"/>
  <c r="FMZ5" i="9"/>
  <c r="FMY5" i="9"/>
  <c r="FMX5" i="9"/>
  <c r="FMW5" i="9"/>
  <c r="FMV5" i="9"/>
  <c r="FMU5" i="9"/>
  <c r="FMT5" i="9"/>
  <c r="FMS5" i="9"/>
  <c r="FMR5" i="9"/>
  <c r="FMQ5" i="9"/>
  <c r="FMP5" i="9"/>
  <c r="FMO5" i="9"/>
  <c r="FMN5" i="9"/>
  <c r="FMM5" i="9"/>
  <c r="FML5" i="9"/>
  <c r="FMK5" i="9"/>
  <c r="FMJ5" i="9"/>
  <c r="FMI5" i="9"/>
  <c r="FMH5" i="9"/>
  <c r="FMG5" i="9"/>
  <c r="FMF5" i="9"/>
  <c r="FME5" i="9"/>
  <c r="FMD5" i="9"/>
  <c r="FMC5" i="9"/>
  <c r="FMB5" i="9"/>
  <c r="FMA5" i="9"/>
  <c r="FLZ5" i="9"/>
  <c r="FLY5" i="9"/>
  <c r="FLX5" i="9"/>
  <c r="FLW5" i="9"/>
  <c r="FLV5" i="9"/>
  <c r="FLU5" i="9"/>
  <c r="FLT5" i="9"/>
  <c r="FLS5" i="9"/>
  <c r="FLR5" i="9"/>
  <c r="FLQ5" i="9"/>
  <c r="FLP5" i="9"/>
  <c r="FLO5" i="9"/>
  <c r="FLN5" i="9"/>
  <c r="FLM5" i="9"/>
  <c r="FLL5" i="9"/>
  <c r="FLK5" i="9"/>
  <c r="FLJ5" i="9"/>
  <c r="FLI5" i="9"/>
  <c r="FLH5" i="9"/>
  <c r="FLG5" i="9"/>
  <c r="FLF5" i="9"/>
  <c r="FLE5" i="9"/>
  <c r="FLD5" i="9"/>
  <c r="FLC5" i="9"/>
  <c r="FLB5" i="9"/>
  <c r="FLA5" i="9"/>
  <c r="FKZ5" i="9"/>
  <c r="FKY5" i="9"/>
  <c r="FKX5" i="9"/>
  <c r="FKW5" i="9"/>
  <c r="FKV5" i="9"/>
  <c r="FKU5" i="9"/>
  <c r="FKT5" i="9"/>
  <c r="FKS5" i="9"/>
  <c r="FKR5" i="9"/>
  <c r="FKQ5" i="9"/>
  <c r="FKP5" i="9"/>
  <c r="FKO5" i="9"/>
  <c r="FKN5" i="9"/>
  <c r="FKM5" i="9"/>
  <c r="FKL5" i="9"/>
  <c r="FKK5" i="9"/>
  <c r="FKJ5" i="9"/>
  <c r="FKI5" i="9"/>
  <c r="FKH5" i="9"/>
  <c r="FKG5" i="9"/>
  <c r="FKF5" i="9"/>
  <c r="FKE5" i="9"/>
  <c r="FKD5" i="9"/>
  <c r="FKC5" i="9"/>
  <c r="FKB5" i="9"/>
  <c r="FKA5" i="9"/>
  <c r="FJZ5" i="9"/>
  <c r="FJY5" i="9"/>
  <c r="FJX5" i="9"/>
  <c r="FJW5" i="9"/>
  <c r="FJV5" i="9"/>
  <c r="FJU5" i="9"/>
  <c r="FJT5" i="9"/>
  <c r="FJS5" i="9"/>
  <c r="FJR5" i="9"/>
  <c r="FJQ5" i="9"/>
  <c r="FJP5" i="9"/>
  <c r="FJO5" i="9"/>
  <c r="FJN5" i="9"/>
  <c r="FJM5" i="9"/>
  <c r="FJL5" i="9"/>
  <c r="FJK5" i="9"/>
  <c r="FJJ5" i="9"/>
  <c r="FJI5" i="9"/>
  <c r="FJH5" i="9"/>
  <c r="FJG5" i="9"/>
  <c r="FJF5" i="9"/>
  <c r="FJE5" i="9"/>
  <c r="FJD5" i="9"/>
  <c r="FJC5" i="9"/>
  <c r="FJB5" i="9"/>
  <c r="FJA5" i="9"/>
  <c r="FIZ5" i="9"/>
  <c r="FIY5" i="9"/>
  <c r="FIX5" i="9"/>
  <c r="FIW5" i="9"/>
  <c r="FIV5" i="9"/>
  <c r="FIU5" i="9"/>
  <c r="FIT5" i="9"/>
  <c r="FIS5" i="9"/>
  <c r="FIR5" i="9"/>
  <c r="FIQ5" i="9"/>
  <c r="FIP5" i="9"/>
  <c r="FIO5" i="9"/>
  <c r="FIN5" i="9"/>
  <c r="FIM5" i="9"/>
  <c r="FIL5" i="9"/>
  <c r="FIK5" i="9"/>
  <c r="FIJ5" i="9"/>
  <c r="FII5" i="9"/>
  <c r="FIH5" i="9"/>
  <c r="FIG5" i="9"/>
  <c r="FIF5" i="9"/>
  <c r="FIE5" i="9"/>
  <c r="FID5" i="9"/>
  <c r="FIC5" i="9"/>
  <c r="FIB5" i="9"/>
  <c r="FIA5" i="9"/>
  <c r="FHZ5" i="9"/>
  <c r="FHY5" i="9"/>
  <c r="FHX5" i="9"/>
  <c r="FHW5" i="9"/>
  <c r="FHV5" i="9"/>
  <c r="FHU5" i="9"/>
  <c r="FHT5" i="9"/>
  <c r="FHS5" i="9"/>
  <c r="FHR5" i="9"/>
  <c r="FHQ5" i="9"/>
  <c r="FHP5" i="9"/>
  <c r="FHO5" i="9"/>
  <c r="FHN5" i="9"/>
  <c r="FHM5" i="9"/>
  <c r="FHL5" i="9"/>
  <c r="FHK5" i="9"/>
  <c r="FHJ5" i="9"/>
  <c r="FHI5" i="9"/>
  <c r="FHH5" i="9"/>
  <c r="FHG5" i="9"/>
  <c r="FHF5" i="9"/>
  <c r="FHE5" i="9"/>
  <c r="FHD5" i="9"/>
  <c r="FHC5" i="9"/>
  <c r="FHB5" i="9"/>
  <c r="FHA5" i="9"/>
  <c r="FGZ5" i="9"/>
  <c r="FGY5" i="9"/>
  <c r="FGX5" i="9"/>
  <c r="FGW5" i="9"/>
  <c r="FGV5" i="9"/>
  <c r="FGU5" i="9"/>
  <c r="FGT5" i="9"/>
  <c r="FGS5" i="9"/>
  <c r="FGR5" i="9"/>
  <c r="FGQ5" i="9"/>
  <c r="FGP5" i="9"/>
  <c r="FGO5" i="9"/>
  <c r="FGN5" i="9"/>
  <c r="FGM5" i="9"/>
  <c r="FGL5" i="9"/>
  <c r="FGK5" i="9"/>
  <c r="FGJ5" i="9"/>
  <c r="FGI5" i="9"/>
  <c r="FGH5" i="9"/>
  <c r="FGG5" i="9"/>
  <c r="FGF5" i="9"/>
  <c r="FGE5" i="9"/>
  <c r="FGD5" i="9"/>
  <c r="FGC5" i="9"/>
  <c r="FGB5" i="9"/>
  <c r="FGA5" i="9"/>
  <c r="FFZ5" i="9"/>
  <c r="FFY5" i="9"/>
  <c r="FFX5" i="9"/>
  <c r="FFW5" i="9"/>
  <c r="FFV5" i="9"/>
  <c r="FFU5" i="9"/>
  <c r="FFT5" i="9"/>
  <c r="FFS5" i="9"/>
  <c r="FFR5" i="9"/>
  <c r="FFQ5" i="9"/>
  <c r="FFP5" i="9"/>
  <c r="FFO5" i="9"/>
  <c r="FFN5" i="9"/>
  <c r="FFM5" i="9"/>
  <c r="FFL5" i="9"/>
  <c r="FFK5" i="9"/>
  <c r="FFJ5" i="9"/>
  <c r="FFI5" i="9"/>
  <c r="FFH5" i="9"/>
  <c r="FFG5" i="9"/>
  <c r="FFF5" i="9"/>
  <c r="FFE5" i="9"/>
  <c r="FFD5" i="9"/>
  <c r="FFC5" i="9"/>
  <c r="FFB5" i="9"/>
  <c r="FFA5" i="9"/>
  <c r="FEZ5" i="9"/>
  <c r="FEY5" i="9"/>
  <c r="FEX5" i="9"/>
  <c r="FEW5" i="9"/>
  <c r="FEV5" i="9"/>
  <c r="FEU5" i="9"/>
  <c r="FET5" i="9"/>
  <c r="FES5" i="9"/>
  <c r="FER5" i="9"/>
  <c r="FEQ5" i="9"/>
  <c r="FEP5" i="9"/>
  <c r="FEO5" i="9"/>
  <c r="FEN5" i="9"/>
  <c r="FEM5" i="9"/>
  <c r="FEL5" i="9"/>
  <c r="FEK5" i="9"/>
  <c r="FEJ5" i="9"/>
  <c r="FEI5" i="9"/>
  <c r="FEH5" i="9"/>
  <c r="FEG5" i="9"/>
  <c r="FEF5" i="9"/>
  <c r="FEE5" i="9"/>
  <c r="FED5" i="9"/>
  <c r="FEC5" i="9"/>
  <c r="FEB5" i="9"/>
  <c r="FEA5" i="9"/>
  <c r="FDZ5" i="9"/>
  <c r="FDY5" i="9"/>
  <c r="FDX5" i="9"/>
  <c r="FDW5" i="9"/>
  <c r="FDV5" i="9"/>
  <c r="FDU5" i="9"/>
  <c r="FDT5" i="9"/>
  <c r="FDS5" i="9"/>
  <c r="FDR5" i="9"/>
  <c r="FDQ5" i="9"/>
  <c r="FDP5" i="9"/>
  <c r="FDO5" i="9"/>
  <c r="FDN5" i="9"/>
  <c r="FDM5" i="9"/>
  <c r="FDL5" i="9"/>
  <c r="FDK5" i="9"/>
  <c r="FDJ5" i="9"/>
  <c r="FDI5" i="9"/>
  <c r="FDH5" i="9"/>
  <c r="FDG5" i="9"/>
  <c r="FDF5" i="9"/>
  <c r="FDE5" i="9"/>
  <c r="FDD5" i="9"/>
  <c r="FDC5" i="9"/>
  <c r="FDB5" i="9"/>
  <c r="FDA5" i="9"/>
  <c r="FCZ5" i="9"/>
  <c r="FCY5" i="9"/>
  <c r="FCX5" i="9"/>
  <c r="FCW5" i="9"/>
  <c r="FCV5" i="9"/>
  <c r="FCU5" i="9"/>
  <c r="FCT5" i="9"/>
  <c r="FCS5" i="9"/>
  <c r="FCR5" i="9"/>
  <c r="FCQ5" i="9"/>
  <c r="FCP5" i="9"/>
  <c r="FCO5" i="9"/>
  <c r="FCN5" i="9"/>
  <c r="FCM5" i="9"/>
  <c r="FCL5" i="9"/>
  <c r="FCK5" i="9"/>
  <c r="FCJ5" i="9"/>
  <c r="FCI5" i="9"/>
  <c r="FCH5" i="9"/>
  <c r="FCG5" i="9"/>
  <c r="FCF5" i="9"/>
  <c r="FCE5" i="9"/>
  <c r="FCD5" i="9"/>
  <c r="FCC5" i="9"/>
  <c r="FCB5" i="9"/>
  <c r="FCA5" i="9"/>
  <c r="FBZ5" i="9"/>
  <c r="FBY5" i="9"/>
  <c r="FBX5" i="9"/>
  <c r="FBW5" i="9"/>
  <c r="FBV5" i="9"/>
  <c r="FBU5" i="9"/>
  <c r="FBT5" i="9"/>
  <c r="FBS5" i="9"/>
  <c r="FBR5" i="9"/>
  <c r="FBQ5" i="9"/>
  <c r="FBP5" i="9"/>
  <c r="FBO5" i="9"/>
  <c r="FBN5" i="9"/>
  <c r="FBM5" i="9"/>
  <c r="FBL5" i="9"/>
  <c r="FBK5" i="9"/>
  <c r="FBJ5" i="9"/>
  <c r="FBI5" i="9"/>
  <c r="FBH5" i="9"/>
  <c r="FBG5" i="9"/>
  <c r="FBF5" i="9"/>
  <c r="FBE5" i="9"/>
  <c r="FBD5" i="9"/>
  <c r="FBC5" i="9"/>
  <c r="FBB5" i="9"/>
  <c r="FBA5" i="9"/>
  <c r="FAZ5" i="9"/>
  <c r="FAY5" i="9"/>
  <c r="FAX5" i="9"/>
  <c r="FAW5" i="9"/>
  <c r="FAV5" i="9"/>
  <c r="FAU5" i="9"/>
  <c r="FAT5" i="9"/>
  <c r="FAS5" i="9"/>
  <c r="FAR5" i="9"/>
  <c r="FAQ5" i="9"/>
  <c r="FAP5" i="9"/>
  <c r="FAO5" i="9"/>
  <c r="FAN5" i="9"/>
  <c r="FAM5" i="9"/>
  <c r="FAL5" i="9"/>
  <c r="FAK5" i="9"/>
  <c r="FAJ5" i="9"/>
  <c r="FAI5" i="9"/>
  <c r="FAH5" i="9"/>
  <c r="FAG5" i="9"/>
  <c r="FAF5" i="9"/>
  <c r="FAE5" i="9"/>
  <c r="FAD5" i="9"/>
  <c r="FAC5" i="9"/>
  <c r="FAB5" i="9"/>
  <c r="FAA5" i="9"/>
  <c r="EZZ5" i="9"/>
  <c r="EZY5" i="9"/>
  <c r="EZX5" i="9"/>
  <c r="EZW5" i="9"/>
  <c r="EZV5" i="9"/>
  <c r="EZU5" i="9"/>
  <c r="EZT5" i="9"/>
  <c r="EZS5" i="9"/>
  <c r="EZR5" i="9"/>
  <c r="EZQ5" i="9"/>
  <c r="EZP5" i="9"/>
  <c r="EZO5" i="9"/>
  <c r="EZN5" i="9"/>
  <c r="EZM5" i="9"/>
  <c r="EZL5" i="9"/>
  <c r="EZK5" i="9"/>
  <c r="EZJ5" i="9"/>
  <c r="EZI5" i="9"/>
  <c r="EZH5" i="9"/>
  <c r="EZG5" i="9"/>
  <c r="EZF5" i="9"/>
  <c r="EZE5" i="9"/>
  <c r="EZD5" i="9"/>
  <c r="EZC5" i="9"/>
  <c r="EZB5" i="9"/>
  <c r="EZA5" i="9"/>
  <c r="EYZ5" i="9"/>
  <c r="EYY5" i="9"/>
  <c r="EYX5" i="9"/>
  <c r="EYW5" i="9"/>
  <c r="EYV5" i="9"/>
  <c r="EYU5" i="9"/>
  <c r="EYT5" i="9"/>
  <c r="EYS5" i="9"/>
  <c r="EYR5" i="9"/>
  <c r="EYQ5" i="9"/>
  <c r="EYP5" i="9"/>
  <c r="EYO5" i="9"/>
  <c r="EYN5" i="9"/>
  <c r="EYM5" i="9"/>
  <c r="EYL5" i="9"/>
  <c r="EYK5" i="9"/>
  <c r="EYJ5" i="9"/>
  <c r="EYI5" i="9"/>
  <c r="EYH5" i="9"/>
  <c r="EYG5" i="9"/>
  <c r="EYF5" i="9"/>
  <c r="EYE5" i="9"/>
  <c r="EYD5" i="9"/>
  <c r="EYC5" i="9"/>
  <c r="EYB5" i="9"/>
  <c r="EYA5" i="9"/>
  <c r="EXZ5" i="9"/>
  <c r="EXY5" i="9"/>
  <c r="EXX5" i="9"/>
  <c r="EXW5" i="9"/>
  <c r="EXV5" i="9"/>
  <c r="EXU5" i="9"/>
  <c r="EXT5" i="9"/>
  <c r="EXS5" i="9"/>
  <c r="EXR5" i="9"/>
  <c r="EXQ5" i="9"/>
  <c r="EXP5" i="9"/>
  <c r="EXO5" i="9"/>
  <c r="EXN5" i="9"/>
  <c r="EXM5" i="9"/>
  <c r="EXL5" i="9"/>
  <c r="EXK5" i="9"/>
  <c r="EXJ5" i="9"/>
  <c r="EXI5" i="9"/>
  <c r="EXH5" i="9"/>
  <c r="EXG5" i="9"/>
  <c r="EXF5" i="9"/>
  <c r="EXE5" i="9"/>
  <c r="EXD5" i="9"/>
  <c r="EXC5" i="9"/>
  <c r="EXB5" i="9"/>
  <c r="EXA5" i="9"/>
  <c r="EWZ5" i="9"/>
  <c r="EWY5" i="9"/>
  <c r="EWX5" i="9"/>
  <c r="EWW5" i="9"/>
  <c r="EWV5" i="9"/>
  <c r="EWU5" i="9"/>
  <c r="EWT5" i="9"/>
  <c r="EWS5" i="9"/>
  <c r="EWR5" i="9"/>
  <c r="EWQ5" i="9"/>
  <c r="EWP5" i="9"/>
  <c r="EWO5" i="9"/>
  <c r="EWN5" i="9"/>
  <c r="EWM5" i="9"/>
  <c r="EWL5" i="9"/>
  <c r="EWK5" i="9"/>
  <c r="EWJ5" i="9"/>
  <c r="EWI5" i="9"/>
  <c r="EWH5" i="9"/>
  <c r="EWG5" i="9"/>
  <c r="EWF5" i="9"/>
  <c r="EWE5" i="9"/>
  <c r="EWD5" i="9"/>
  <c r="EWC5" i="9"/>
  <c r="EWB5" i="9"/>
  <c r="EWA5" i="9"/>
  <c r="EVZ5" i="9"/>
  <c r="EVY5" i="9"/>
  <c r="EVX5" i="9"/>
  <c r="EVW5" i="9"/>
  <c r="EVV5" i="9"/>
  <c r="EVU5" i="9"/>
  <c r="EVT5" i="9"/>
  <c r="EVS5" i="9"/>
  <c r="EVR5" i="9"/>
  <c r="EVQ5" i="9"/>
  <c r="EVP5" i="9"/>
  <c r="EVO5" i="9"/>
  <c r="EVN5" i="9"/>
  <c r="EVM5" i="9"/>
  <c r="EVL5" i="9"/>
  <c r="EVK5" i="9"/>
  <c r="EVJ5" i="9"/>
  <c r="EVI5" i="9"/>
  <c r="EVH5" i="9"/>
  <c r="EVG5" i="9"/>
  <c r="EVF5" i="9"/>
  <c r="EVE5" i="9"/>
  <c r="EVD5" i="9"/>
  <c r="EVC5" i="9"/>
  <c r="EVB5" i="9"/>
  <c r="EVA5" i="9"/>
  <c r="EUZ5" i="9"/>
  <c r="EUY5" i="9"/>
  <c r="EUX5" i="9"/>
  <c r="EUW5" i="9"/>
  <c r="EUV5" i="9"/>
  <c r="EUU5" i="9"/>
  <c r="EUT5" i="9"/>
  <c r="EUS5" i="9"/>
  <c r="EUR5" i="9"/>
  <c r="EUQ5" i="9"/>
  <c r="EUP5" i="9"/>
  <c r="EUO5" i="9"/>
  <c r="EUN5" i="9"/>
  <c r="EUM5" i="9"/>
  <c r="EUL5" i="9"/>
  <c r="EUK5" i="9"/>
  <c r="EUJ5" i="9"/>
  <c r="EUI5" i="9"/>
  <c r="EUH5" i="9"/>
  <c r="EUG5" i="9"/>
  <c r="EUF5" i="9"/>
  <c r="EUE5" i="9"/>
  <c r="EUD5" i="9"/>
  <c r="EUC5" i="9"/>
  <c r="EUB5" i="9"/>
  <c r="EUA5" i="9"/>
  <c r="ETZ5" i="9"/>
  <c r="ETY5" i="9"/>
  <c r="ETX5" i="9"/>
  <c r="ETW5" i="9"/>
  <c r="ETV5" i="9"/>
  <c r="ETU5" i="9"/>
  <c r="ETT5" i="9"/>
  <c r="ETS5" i="9"/>
  <c r="ETR5" i="9"/>
  <c r="ETQ5" i="9"/>
  <c r="ETP5" i="9"/>
  <c r="ETO5" i="9"/>
  <c r="ETN5" i="9"/>
  <c r="ETM5" i="9"/>
  <c r="ETL5" i="9"/>
  <c r="ETK5" i="9"/>
  <c r="ETJ5" i="9"/>
  <c r="ETI5" i="9"/>
  <c r="ETH5" i="9"/>
  <c r="ETG5" i="9"/>
  <c r="ETF5" i="9"/>
  <c r="ETE5" i="9"/>
  <c r="ETD5" i="9"/>
  <c r="ETC5" i="9"/>
  <c r="ETB5" i="9"/>
  <c r="ETA5" i="9"/>
  <c r="ESZ5" i="9"/>
  <c r="ESY5" i="9"/>
  <c r="ESX5" i="9"/>
  <c r="ESW5" i="9"/>
  <c r="ESV5" i="9"/>
  <c r="ESU5" i="9"/>
  <c r="EST5" i="9"/>
  <c r="ESS5" i="9"/>
  <c r="ESR5" i="9"/>
  <c r="ESQ5" i="9"/>
  <c r="ESP5" i="9"/>
  <c r="ESO5" i="9"/>
  <c r="ESN5" i="9"/>
  <c r="ESM5" i="9"/>
  <c r="ESL5" i="9"/>
  <c r="ESK5" i="9"/>
  <c r="ESJ5" i="9"/>
  <c r="ESI5" i="9"/>
  <c r="ESH5" i="9"/>
  <c r="ESG5" i="9"/>
  <c r="ESF5" i="9"/>
  <c r="ESE5" i="9"/>
  <c r="ESD5" i="9"/>
  <c r="ESC5" i="9"/>
  <c r="ESB5" i="9"/>
  <c r="ESA5" i="9"/>
  <c r="ERZ5" i="9"/>
  <c r="ERY5" i="9"/>
  <c r="ERX5" i="9"/>
  <c r="ERW5" i="9"/>
  <c r="ERV5" i="9"/>
  <c r="ERU5" i="9"/>
  <c r="ERT5" i="9"/>
  <c r="ERS5" i="9"/>
  <c r="ERR5" i="9"/>
  <c r="ERQ5" i="9"/>
  <c r="ERP5" i="9"/>
  <c r="ERO5" i="9"/>
  <c r="ERN5" i="9"/>
  <c r="ERM5" i="9"/>
  <c r="ERL5" i="9"/>
  <c r="ERK5" i="9"/>
  <c r="ERJ5" i="9"/>
  <c r="ERI5" i="9"/>
  <c r="ERH5" i="9"/>
  <c r="ERG5" i="9"/>
  <c r="ERF5" i="9"/>
  <c r="ERE5" i="9"/>
  <c r="ERD5" i="9"/>
  <c r="ERC5" i="9"/>
  <c r="ERB5" i="9"/>
  <c r="ERA5" i="9"/>
  <c r="EQZ5" i="9"/>
  <c r="EQY5" i="9"/>
  <c r="EQX5" i="9"/>
  <c r="EQW5" i="9"/>
  <c r="EQV5" i="9"/>
  <c r="EQU5" i="9"/>
  <c r="EQT5" i="9"/>
  <c r="EQS5" i="9"/>
  <c r="EQR5" i="9"/>
  <c r="EQQ5" i="9"/>
  <c r="EQP5" i="9"/>
  <c r="EQO5" i="9"/>
  <c r="EQN5" i="9"/>
  <c r="EQM5" i="9"/>
  <c r="EQL5" i="9"/>
  <c r="EQK5" i="9"/>
  <c r="EQJ5" i="9"/>
  <c r="EQI5" i="9"/>
  <c r="EQH5" i="9"/>
  <c r="EQG5" i="9"/>
  <c r="EQF5" i="9"/>
  <c r="EQE5" i="9"/>
  <c r="EQD5" i="9"/>
  <c r="EQC5" i="9"/>
  <c r="EQB5" i="9"/>
  <c r="EQA5" i="9"/>
  <c r="EPZ5" i="9"/>
  <c r="EPY5" i="9"/>
  <c r="EPX5" i="9"/>
  <c r="EPW5" i="9"/>
  <c r="EPV5" i="9"/>
  <c r="EPU5" i="9"/>
  <c r="EPT5" i="9"/>
  <c r="EPS5" i="9"/>
  <c r="EPR5" i="9"/>
  <c r="EPQ5" i="9"/>
  <c r="EPP5" i="9"/>
  <c r="EPO5" i="9"/>
  <c r="EPN5" i="9"/>
  <c r="EPM5" i="9"/>
  <c r="EPL5" i="9"/>
  <c r="EPK5" i="9"/>
  <c r="EPJ5" i="9"/>
  <c r="EPI5" i="9"/>
  <c r="EPH5" i="9"/>
  <c r="EPG5" i="9"/>
  <c r="EPF5" i="9"/>
  <c r="EPE5" i="9"/>
  <c r="EPD5" i="9"/>
  <c r="EPC5" i="9"/>
  <c r="EPB5" i="9"/>
  <c r="EPA5" i="9"/>
  <c r="EOZ5" i="9"/>
  <c r="EOY5" i="9"/>
  <c r="EOX5" i="9"/>
  <c r="EOW5" i="9"/>
  <c r="EOV5" i="9"/>
  <c r="EOU5" i="9"/>
  <c r="EOT5" i="9"/>
  <c r="EOS5" i="9"/>
  <c r="EOR5" i="9"/>
  <c r="EOQ5" i="9"/>
  <c r="EOP5" i="9"/>
  <c r="EOO5" i="9"/>
  <c r="EON5" i="9"/>
  <c r="EOM5" i="9"/>
  <c r="EOL5" i="9"/>
  <c r="EOK5" i="9"/>
  <c r="EOJ5" i="9"/>
  <c r="EOI5" i="9"/>
  <c r="EOH5" i="9"/>
  <c r="EOG5" i="9"/>
  <c r="EOF5" i="9"/>
  <c r="EOE5" i="9"/>
  <c r="EOD5" i="9"/>
  <c r="EOC5" i="9"/>
  <c r="EOB5" i="9"/>
  <c r="EOA5" i="9"/>
  <c r="ENZ5" i="9"/>
  <c r="ENY5" i="9"/>
  <c r="ENX5" i="9"/>
  <c r="ENW5" i="9"/>
  <c r="ENV5" i="9"/>
  <c r="ENU5" i="9"/>
  <c r="ENT5" i="9"/>
  <c r="ENS5" i="9"/>
  <c r="ENR5" i="9"/>
  <c r="ENQ5" i="9"/>
  <c r="ENP5" i="9"/>
  <c r="ENO5" i="9"/>
  <c r="ENN5" i="9"/>
  <c r="ENM5" i="9"/>
  <c r="ENL5" i="9"/>
  <c r="ENK5" i="9"/>
  <c r="ENJ5" i="9"/>
  <c r="ENI5" i="9"/>
  <c r="ENH5" i="9"/>
  <c r="ENG5" i="9"/>
  <c r="ENF5" i="9"/>
  <c r="ENE5" i="9"/>
  <c r="END5" i="9"/>
  <c r="ENC5" i="9"/>
  <c r="ENB5" i="9"/>
  <c r="ENA5" i="9"/>
  <c r="EMZ5" i="9"/>
  <c r="EMY5" i="9"/>
  <c r="EMX5" i="9"/>
  <c r="EMW5" i="9"/>
  <c r="EMV5" i="9"/>
  <c r="EMU5" i="9"/>
  <c r="EMT5" i="9"/>
  <c r="EMS5" i="9"/>
  <c r="EMR5" i="9"/>
  <c r="EMQ5" i="9"/>
  <c r="EMP5" i="9"/>
  <c r="EMO5" i="9"/>
  <c r="EMN5" i="9"/>
  <c r="EMM5" i="9"/>
  <c r="EML5" i="9"/>
  <c r="EMK5" i="9"/>
  <c r="EMJ5" i="9"/>
  <c r="EMI5" i="9"/>
  <c r="EMH5" i="9"/>
  <c r="EMG5" i="9"/>
  <c r="EMF5" i="9"/>
  <c r="EME5" i="9"/>
  <c r="EMD5" i="9"/>
  <c r="EMC5" i="9"/>
  <c r="EMB5" i="9"/>
  <c r="EMA5" i="9"/>
  <c r="ELZ5" i="9"/>
  <c r="ELY5" i="9"/>
  <c r="ELX5" i="9"/>
  <c r="ELW5" i="9"/>
  <c r="ELV5" i="9"/>
  <c r="ELU5" i="9"/>
  <c r="ELT5" i="9"/>
  <c r="ELS5" i="9"/>
  <c r="ELR5" i="9"/>
  <c r="ELQ5" i="9"/>
  <c r="ELP5" i="9"/>
  <c r="ELO5" i="9"/>
  <c r="ELN5" i="9"/>
  <c r="ELM5" i="9"/>
  <c r="ELL5" i="9"/>
  <c r="ELK5" i="9"/>
  <c r="ELJ5" i="9"/>
  <c r="ELI5" i="9"/>
  <c r="ELH5" i="9"/>
  <c r="ELG5" i="9"/>
  <c r="ELF5" i="9"/>
  <c r="ELE5" i="9"/>
  <c r="ELD5" i="9"/>
  <c r="ELC5" i="9"/>
  <c r="ELB5" i="9"/>
  <c r="ELA5" i="9"/>
  <c r="EKZ5" i="9"/>
  <c r="EKY5" i="9"/>
  <c r="EKX5" i="9"/>
  <c r="EKW5" i="9"/>
  <c r="EKV5" i="9"/>
  <c r="EKU5" i="9"/>
  <c r="EKT5" i="9"/>
  <c r="EKS5" i="9"/>
  <c r="EKR5" i="9"/>
  <c r="EKQ5" i="9"/>
  <c r="EKP5" i="9"/>
  <c r="EKO5" i="9"/>
  <c r="EKN5" i="9"/>
  <c r="EKM5" i="9"/>
  <c r="EKL5" i="9"/>
  <c r="EKK5" i="9"/>
  <c r="EKJ5" i="9"/>
  <c r="EKI5" i="9"/>
  <c r="EKH5" i="9"/>
  <c r="EKG5" i="9"/>
  <c r="EKF5" i="9"/>
  <c r="EKE5" i="9"/>
  <c r="EKD5" i="9"/>
  <c r="EKC5" i="9"/>
  <c r="EKB5" i="9"/>
  <c r="EKA5" i="9"/>
  <c r="EJZ5" i="9"/>
  <c r="EJY5" i="9"/>
  <c r="EJX5" i="9"/>
  <c r="EJW5" i="9"/>
  <c r="EJV5" i="9"/>
  <c r="EJU5" i="9"/>
  <c r="EJT5" i="9"/>
  <c r="EJS5" i="9"/>
  <c r="EJR5" i="9"/>
  <c r="EJQ5" i="9"/>
  <c r="EJP5" i="9"/>
  <c r="EJO5" i="9"/>
  <c r="EJN5" i="9"/>
  <c r="EJM5" i="9"/>
  <c r="EJL5" i="9"/>
  <c r="EJK5" i="9"/>
  <c r="EJJ5" i="9"/>
  <c r="EJI5" i="9"/>
  <c r="EJH5" i="9"/>
  <c r="EJG5" i="9"/>
  <c r="EJF5" i="9"/>
  <c r="EJE5" i="9"/>
  <c r="EJD5" i="9"/>
  <c r="EJC5" i="9"/>
  <c r="EJB5" i="9"/>
  <c r="EJA5" i="9"/>
  <c r="EIZ5" i="9"/>
  <c r="EIY5" i="9"/>
  <c r="EIX5" i="9"/>
  <c r="EIW5" i="9"/>
  <c r="EIV5" i="9"/>
  <c r="EIU5" i="9"/>
  <c r="EIT5" i="9"/>
  <c r="EIS5" i="9"/>
  <c r="EIR5" i="9"/>
  <c r="EIQ5" i="9"/>
  <c r="EIP5" i="9"/>
  <c r="EIO5" i="9"/>
  <c r="EIN5" i="9"/>
  <c r="EIM5" i="9"/>
  <c r="EIL5" i="9"/>
  <c r="EIK5" i="9"/>
  <c r="EIJ5" i="9"/>
  <c r="EII5" i="9"/>
  <c r="EIH5" i="9"/>
  <c r="EIG5" i="9"/>
  <c r="EIF5" i="9"/>
  <c r="EIE5" i="9"/>
  <c r="EID5" i="9"/>
  <c r="EIC5" i="9"/>
  <c r="EIB5" i="9"/>
  <c r="EIA5" i="9"/>
  <c r="EHZ5" i="9"/>
  <c r="EHY5" i="9"/>
  <c r="EHX5" i="9"/>
  <c r="EHW5" i="9"/>
  <c r="EHV5" i="9"/>
  <c r="EHU5" i="9"/>
  <c r="EHT5" i="9"/>
  <c r="EHS5" i="9"/>
  <c r="EHR5" i="9"/>
  <c r="EHQ5" i="9"/>
  <c r="EHP5" i="9"/>
  <c r="EHO5" i="9"/>
  <c r="EHN5" i="9"/>
  <c r="EHM5" i="9"/>
  <c r="EHL5" i="9"/>
  <c r="EHK5" i="9"/>
  <c r="EHJ5" i="9"/>
  <c r="EHI5" i="9"/>
  <c r="EHH5" i="9"/>
  <c r="EHG5" i="9"/>
  <c r="EHF5" i="9"/>
  <c r="EHE5" i="9"/>
  <c r="EHD5" i="9"/>
  <c r="EHC5" i="9"/>
  <c r="EHB5" i="9"/>
  <c r="EHA5" i="9"/>
  <c r="EGZ5" i="9"/>
  <c r="EGY5" i="9"/>
  <c r="EGX5" i="9"/>
  <c r="EGW5" i="9"/>
  <c r="EGV5" i="9"/>
  <c r="EGU5" i="9"/>
  <c r="EGT5" i="9"/>
  <c r="EGS5" i="9"/>
  <c r="EGR5" i="9"/>
  <c r="EGQ5" i="9"/>
  <c r="EGP5" i="9"/>
  <c r="EGO5" i="9"/>
  <c r="EGN5" i="9"/>
  <c r="EGM5" i="9"/>
  <c r="EGL5" i="9"/>
  <c r="EGK5" i="9"/>
  <c r="EGJ5" i="9"/>
  <c r="EGI5" i="9"/>
  <c r="EGH5" i="9"/>
  <c r="EGG5" i="9"/>
  <c r="EGF5" i="9"/>
  <c r="EGE5" i="9"/>
  <c r="EGD5" i="9"/>
  <c r="EGC5" i="9"/>
  <c r="EGB5" i="9"/>
  <c r="EGA5" i="9"/>
  <c r="EFZ5" i="9"/>
  <c r="EFY5" i="9"/>
  <c r="EFX5" i="9"/>
  <c r="EFW5" i="9"/>
  <c r="EFV5" i="9"/>
  <c r="EFU5" i="9"/>
  <c r="EFT5" i="9"/>
  <c r="EFS5" i="9"/>
  <c r="EFR5" i="9"/>
  <c r="EFQ5" i="9"/>
  <c r="EFP5" i="9"/>
  <c r="EFO5" i="9"/>
  <c r="EFN5" i="9"/>
  <c r="EFM5" i="9"/>
  <c r="EFL5" i="9"/>
  <c r="EFK5" i="9"/>
  <c r="EFJ5" i="9"/>
  <c r="EFI5" i="9"/>
  <c r="EFH5" i="9"/>
  <c r="EFG5" i="9"/>
  <c r="EFF5" i="9"/>
  <c r="EFE5" i="9"/>
  <c r="EFD5" i="9"/>
  <c r="EFC5" i="9"/>
  <c r="EFB5" i="9"/>
  <c r="EFA5" i="9"/>
  <c r="EEZ5" i="9"/>
  <c r="EEY5" i="9"/>
  <c r="EEX5" i="9"/>
  <c r="EEW5" i="9"/>
  <c r="EEV5" i="9"/>
  <c r="EEU5" i="9"/>
  <c r="EET5" i="9"/>
  <c r="EES5" i="9"/>
  <c r="EER5" i="9"/>
  <c r="EEQ5" i="9"/>
  <c r="EEP5" i="9"/>
  <c r="EEO5" i="9"/>
  <c r="EEN5" i="9"/>
  <c r="EEM5" i="9"/>
  <c r="EEL5" i="9"/>
  <c r="EEK5" i="9"/>
  <c r="EEJ5" i="9"/>
  <c r="EEI5" i="9"/>
  <c r="EEH5" i="9"/>
  <c r="EEG5" i="9"/>
  <c r="EEF5" i="9"/>
  <c r="EEE5" i="9"/>
  <c r="EED5" i="9"/>
  <c r="EEC5" i="9"/>
  <c r="EEB5" i="9"/>
  <c r="EEA5" i="9"/>
  <c r="EDZ5" i="9"/>
  <c r="EDY5" i="9"/>
  <c r="EDX5" i="9"/>
  <c r="EDW5" i="9"/>
  <c r="EDV5" i="9"/>
  <c r="EDU5" i="9"/>
  <c r="EDT5" i="9"/>
  <c r="EDS5" i="9"/>
  <c r="EDR5" i="9"/>
  <c r="EDQ5" i="9"/>
  <c r="EDP5" i="9"/>
  <c r="EDO5" i="9"/>
  <c r="EDN5" i="9"/>
  <c r="EDM5" i="9"/>
  <c r="EDL5" i="9"/>
  <c r="EDK5" i="9"/>
  <c r="EDJ5" i="9"/>
  <c r="EDI5" i="9"/>
  <c r="EDH5" i="9"/>
  <c r="EDG5" i="9"/>
  <c r="EDF5" i="9"/>
  <c r="EDE5" i="9"/>
  <c r="EDD5" i="9"/>
  <c r="EDC5" i="9"/>
  <c r="EDB5" i="9"/>
  <c r="EDA5" i="9"/>
  <c r="ECZ5" i="9"/>
  <c r="ECY5" i="9"/>
  <c r="ECX5" i="9"/>
  <c r="ECW5" i="9"/>
  <c r="ECV5" i="9"/>
  <c r="ECU5" i="9"/>
  <c r="ECT5" i="9"/>
  <c r="ECS5" i="9"/>
  <c r="ECR5" i="9"/>
  <c r="ECQ5" i="9"/>
  <c r="ECP5" i="9"/>
  <c r="ECO5" i="9"/>
  <c r="ECN5" i="9"/>
  <c r="ECM5" i="9"/>
  <c r="ECL5" i="9"/>
  <c r="ECK5" i="9"/>
  <c r="ECJ5" i="9"/>
  <c r="ECI5" i="9"/>
  <c r="ECH5" i="9"/>
  <c r="ECG5" i="9"/>
  <c r="ECF5" i="9"/>
  <c r="ECE5" i="9"/>
  <c r="ECD5" i="9"/>
  <c r="ECC5" i="9"/>
  <c r="ECB5" i="9"/>
  <c r="ECA5" i="9"/>
  <c r="EBZ5" i="9"/>
  <c r="EBY5" i="9"/>
  <c r="EBX5" i="9"/>
  <c r="EBW5" i="9"/>
  <c r="EBV5" i="9"/>
  <c r="EBU5" i="9"/>
  <c r="EBT5" i="9"/>
  <c r="EBS5" i="9"/>
  <c r="EBR5" i="9"/>
  <c r="EBQ5" i="9"/>
  <c r="EBP5" i="9"/>
  <c r="EBO5" i="9"/>
  <c r="EBN5" i="9"/>
  <c r="EBM5" i="9"/>
  <c r="EBL5" i="9"/>
  <c r="EBK5" i="9"/>
  <c r="EBJ5" i="9"/>
  <c r="EBI5" i="9"/>
  <c r="EBH5" i="9"/>
  <c r="EBG5" i="9"/>
  <c r="EBF5" i="9"/>
  <c r="EBE5" i="9"/>
  <c r="EBD5" i="9"/>
  <c r="EBC5" i="9"/>
  <c r="EBB5" i="9"/>
  <c r="EBA5" i="9"/>
  <c r="EAZ5" i="9"/>
  <c r="EAY5" i="9"/>
  <c r="EAX5" i="9"/>
  <c r="EAW5" i="9"/>
  <c r="EAV5" i="9"/>
  <c r="EAU5" i="9"/>
  <c r="EAT5" i="9"/>
  <c r="EAS5" i="9"/>
  <c r="EAR5" i="9"/>
  <c r="EAQ5" i="9"/>
  <c r="EAP5" i="9"/>
  <c r="EAO5" i="9"/>
  <c r="EAN5" i="9"/>
  <c r="EAM5" i="9"/>
  <c r="EAL5" i="9"/>
  <c r="EAK5" i="9"/>
  <c r="EAJ5" i="9"/>
  <c r="EAI5" i="9"/>
  <c r="EAH5" i="9"/>
  <c r="EAG5" i="9"/>
  <c r="EAF5" i="9"/>
  <c r="EAE5" i="9"/>
  <c r="EAD5" i="9"/>
  <c r="EAC5" i="9"/>
  <c r="EAB5" i="9"/>
  <c r="EAA5" i="9"/>
  <c r="DZZ5" i="9"/>
  <c r="DZY5" i="9"/>
  <c r="DZX5" i="9"/>
  <c r="DZW5" i="9"/>
  <c r="DZV5" i="9"/>
  <c r="DZU5" i="9"/>
  <c r="DZT5" i="9"/>
  <c r="DZS5" i="9"/>
  <c r="DZR5" i="9"/>
  <c r="DZQ5" i="9"/>
  <c r="DZP5" i="9"/>
  <c r="DZO5" i="9"/>
  <c r="DZN5" i="9"/>
  <c r="DZM5" i="9"/>
  <c r="DZL5" i="9"/>
  <c r="DZK5" i="9"/>
  <c r="DZJ5" i="9"/>
  <c r="DZI5" i="9"/>
  <c r="DZH5" i="9"/>
  <c r="DZG5" i="9"/>
  <c r="DZF5" i="9"/>
  <c r="DZE5" i="9"/>
  <c r="DZD5" i="9"/>
  <c r="DZC5" i="9"/>
  <c r="DZB5" i="9"/>
  <c r="DZA5" i="9"/>
  <c r="DYZ5" i="9"/>
  <c r="DYY5" i="9"/>
  <c r="DYX5" i="9"/>
  <c r="DYW5" i="9"/>
  <c r="DYV5" i="9"/>
  <c r="DYU5" i="9"/>
  <c r="DYT5" i="9"/>
  <c r="DYS5" i="9"/>
  <c r="DYR5" i="9"/>
  <c r="DYQ5" i="9"/>
  <c r="DYP5" i="9"/>
  <c r="DYO5" i="9"/>
  <c r="DYN5" i="9"/>
  <c r="DYM5" i="9"/>
  <c r="DYL5" i="9"/>
  <c r="DYK5" i="9"/>
  <c r="DYJ5" i="9"/>
  <c r="DYI5" i="9"/>
  <c r="DYH5" i="9"/>
  <c r="DYG5" i="9"/>
  <c r="DYF5" i="9"/>
  <c r="DYE5" i="9"/>
  <c r="DYD5" i="9"/>
  <c r="DYC5" i="9"/>
  <c r="DYB5" i="9"/>
  <c r="DYA5" i="9"/>
  <c r="DXZ5" i="9"/>
  <c r="DXY5" i="9"/>
  <c r="DXX5" i="9"/>
  <c r="DXW5" i="9"/>
  <c r="DXV5" i="9"/>
  <c r="DXU5" i="9"/>
  <c r="DXT5" i="9"/>
  <c r="DXS5" i="9"/>
  <c r="DXR5" i="9"/>
  <c r="DXQ5" i="9"/>
  <c r="DXP5" i="9"/>
  <c r="DXO5" i="9"/>
  <c r="DXN5" i="9"/>
  <c r="DXM5" i="9"/>
  <c r="DXL5" i="9"/>
  <c r="DXK5" i="9"/>
  <c r="DXJ5" i="9"/>
  <c r="DXI5" i="9"/>
  <c r="DXH5" i="9"/>
  <c r="DXG5" i="9"/>
  <c r="DXF5" i="9"/>
  <c r="DXE5" i="9"/>
  <c r="DXD5" i="9"/>
  <c r="DXC5" i="9"/>
  <c r="DXB5" i="9"/>
  <c r="DXA5" i="9"/>
  <c r="DWZ5" i="9"/>
  <c r="DWY5" i="9"/>
  <c r="DWX5" i="9"/>
  <c r="DWW5" i="9"/>
  <c r="DWV5" i="9"/>
  <c r="DWU5" i="9"/>
  <c r="DWT5" i="9"/>
  <c r="DWS5" i="9"/>
  <c r="DWR5" i="9"/>
  <c r="DWQ5" i="9"/>
  <c r="DWP5" i="9"/>
  <c r="DWO5" i="9"/>
  <c r="DWN5" i="9"/>
  <c r="DWM5" i="9"/>
  <c r="DWL5" i="9"/>
  <c r="DWK5" i="9"/>
  <c r="DWJ5" i="9"/>
  <c r="DWI5" i="9"/>
  <c r="DWH5" i="9"/>
  <c r="DWG5" i="9"/>
  <c r="DWF5" i="9"/>
  <c r="DWE5" i="9"/>
  <c r="DWD5" i="9"/>
  <c r="DWC5" i="9"/>
  <c r="DWB5" i="9"/>
  <c r="DWA5" i="9"/>
  <c r="DVZ5" i="9"/>
  <c r="DVY5" i="9"/>
  <c r="DVX5" i="9"/>
  <c r="DVW5" i="9"/>
  <c r="DVV5" i="9"/>
  <c r="DVU5" i="9"/>
  <c r="DVT5" i="9"/>
  <c r="DVS5" i="9"/>
  <c r="DVR5" i="9"/>
  <c r="DVQ5" i="9"/>
  <c r="DVP5" i="9"/>
  <c r="DVO5" i="9"/>
  <c r="DVN5" i="9"/>
  <c r="DVM5" i="9"/>
  <c r="DVL5" i="9"/>
  <c r="DVK5" i="9"/>
  <c r="DVJ5" i="9"/>
  <c r="DVI5" i="9"/>
  <c r="DVH5" i="9"/>
  <c r="DVG5" i="9"/>
  <c r="DVF5" i="9"/>
  <c r="DVE5" i="9"/>
  <c r="DVD5" i="9"/>
  <c r="DVC5" i="9"/>
  <c r="DVB5" i="9"/>
  <c r="DVA5" i="9"/>
  <c r="DUZ5" i="9"/>
  <c r="DUY5" i="9"/>
  <c r="DUX5" i="9"/>
  <c r="DUW5" i="9"/>
  <c r="DUV5" i="9"/>
  <c r="DUU5" i="9"/>
  <c r="DUT5" i="9"/>
  <c r="DUS5" i="9"/>
  <c r="DUR5" i="9"/>
  <c r="DUQ5" i="9"/>
  <c r="DUP5" i="9"/>
  <c r="DUO5" i="9"/>
  <c r="DUN5" i="9"/>
  <c r="DUM5" i="9"/>
  <c r="DUL5" i="9"/>
  <c r="DUK5" i="9"/>
  <c r="DUJ5" i="9"/>
  <c r="DUI5" i="9"/>
  <c r="DUH5" i="9"/>
  <c r="DUG5" i="9"/>
  <c r="DUF5" i="9"/>
  <c r="DUE5" i="9"/>
  <c r="DUD5" i="9"/>
  <c r="DUC5" i="9"/>
  <c r="DUB5" i="9"/>
  <c r="DUA5" i="9"/>
  <c r="DTZ5" i="9"/>
  <c r="DTY5" i="9"/>
  <c r="DTX5" i="9"/>
  <c r="DTW5" i="9"/>
  <c r="DTV5" i="9"/>
  <c r="DTU5" i="9"/>
  <c r="DTT5" i="9"/>
  <c r="DTS5" i="9"/>
  <c r="DTR5" i="9"/>
  <c r="DTQ5" i="9"/>
  <c r="DTP5" i="9"/>
  <c r="DTO5" i="9"/>
  <c r="DTN5" i="9"/>
  <c r="DTM5" i="9"/>
  <c r="DTL5" i="9"/>
  <c r="DTK5" i="9"/>
  <c r="DTJ5" i="9"/>
  <c r="DTI5" i="9"/>
  <c r="DTH5" i="9"/>
  <c r="DTG5" i="9"/>
  <c r="DTF5" i="9"/>
  <c r="DTE5" i="9"/>
  <c r="DTD5" i="9"/>
  <c r="DTC5" i="9"/>
  <c r="DTB5" i="9"/>
  <c r="DTA5" i="9"/>
  <c r="DSZ5" i="9"/>
  <c r="DSY5" i="9"/>
  <c r="DSX5" i="9"/>
  <c r="DSW5" i="9"/>
  <c r="DSV5" i="9"/>
  <c r="DSU5" i="9"/>
  <c r="DST5" i="9"/>
  <c r="DSS5" i="9"/>
  <c r="DSR5" i="9"/>
  <c r="DSQ5" i="9"/>
  <c r="DSP5" i="9"/>
  <c r="DSO5" i="9"/>
  <c r="DSN5" i="9"/>
  <c r="DSM5" i="9"/>
  <c r="DSL5" i="9"/>
  <c r="DSK5" i="9"/>
  <c r="DSJ5" i="9"/>
  <c r="DSI5" i="9"/>
  <c r="DSH5" i="9"/>
  <c r="DSG5" i="9"/>
  <c r="DSF5" i="9"/>
  <c r="DSE5" i="9"/>
  <c r="DSD5" i="9"/>
  <c r="DSC5" i="9"/>
  <c r="DSB5" i="9"/>
  <c r="DSA5" i="9"/>
  <c r="DRZ5" i="9"/>
  <c r="DRY5" i="9"/>
  <c r="DRX5" i="9"/>
  <c r="DRW5" i="9"/>
  <c r="DRV5" i="9"/>
  <c r="DRU5" i="9"/>
  <c r="DRT5" i="9"/>
  <c r="DRS5" i="9"/>
  <c r="DRR5" i="9"/>
  <c r="DRQ5" i="9"/>
  <c r="DRP5" i="9"/>
  <c r="DRO5" i="9"/>
  <c r="DRN5" i="9"/>
  <c r="DRM5" i="9"/>
  <c r="DRL5" i="9"/>
  <c r="DRK5" i="9"/>
  <c r="DRJ5" i="9"/>
  <c r="DRI5" i="9"/>
  <c r="DRH5" i="9"/>
  <c r="DRG5" i="9"/>
  <c r="DRF5" i="9"/>
  <c r="DRE5" i="9"/>
  <c r="DRD5" i="9"/>
  <c r="DRC5" i="9"/>
  <c r="DRB5" i="9"/>
  <c r="DRA5" i="9"/>
  <c r="DQZ5" i="9"/>
  <c r="DQY5" i="9"/>
  <c r="DQX5" i="9"/>
  <c r="DQW5" i="9"/>
  <c r="DQV5" i="9"/>
  <c r="DQU5" i="9"/>
  <c r="DQT5" i="9"/>
  <c r="DQS5" i="9"/>
  <c r="DQR5" i="9"/>
  <c r="DQQ5" i="9"/>
  <c r="DQP5" i="9"/>
  <c r="DQO5" i="9"/>
  <c r="DQN5" i="9"/>
  <c r="DQM5" i="9"/>
  <c r="DQL5" i="9"/>
  <c r="DQK5" i="9"/>
  <c r="DQJ5" i="9"/>
  <c r="DQI5" i="9"/>
  <c r="DQH5" i="9"/>
  <c r="DQG5" i="9"/>
  <c r="DQF5" i="9"/>
  <c r="DQE5" i="9"/>
  <c r="DQD5" i="9"/>
  <c r="DQC5" i="9"/>
  <c r="DQB5" i="9"/>
  <c r="DQA5" i="9"/>
  <c r="DPZ5" i="9"/>
  <c r="DPY5" i="9"/>
  <c r="DPX5" i="9"/>
  <c r="DPW5" i="9"/>
  <c r="DPV5" i="9"/>
  <c r="DPU5" i="9"/>
  <c r="DPT5" i="9"/>
  <c r="DPS5" i="9"/>
  <c r="DPR5" i="9"/>
  <c r="DPQ5" i="9"/>
  <c r="DPP5" i="9"/>
  <c r="DPO5" i="9"/>
  <c r="DPN5" i="9"/>
  <c r="DPM5" i="9"/>
  <c r="DPL5" i="9"/>
  <c r="DPK5" i="9"/>
  <c r="DPJ5" i="9"/>
  <c r="DPI5" i="9"/>
  <c r="DPH5" i="9"/>
  <c r="DPG5" i="9"/>
  <c r="DPF5" i="9"/>
  <c r="DPE5" i="9"/>
  <c r="DPD5" i="9"/>
  <c r="DPC5" i="9"/>
  <c r="DPB5" i="9"/>
  <c r="DPA5" i="9"/>
  <c r="DOZ5" i="9"/>
  <c r="DOY5" i="9"/>
  <c r="DOX5" i="9"/>
  <c r="DOW5" i="9"/>
  <c r="DOV5" i="9"/>
  <c r="DOU5" i="9"/>
  <c r="DOT5" i="9"/>
  <c r="DOS5" i="9"/>
  <c r="DOR5" i="9"/>
  <c r="DOQ5" i="9"/>
  <c r="DOP5" i="9"/>
  <c r="DOO5" i="9"/>
  <c r="DON5" i="9"/>
  <c r="DOM5" i="9"/>
  <c r="DOL5" i="9"/>
  <c r="DOK5" i="9"/>
  <c r="DOJ5" i="9"/>
  <c r="DOI5" i="9"/>
  <c r="DOH5" i="9"/>
  <c r="DOG5" i="9"/>
  <c r="DOF5" i="9"/>
  <c r="DOE5" i="9"/>
  <c r="DOD5" i="9"/>
  <c r="DOC5" i="9"/>
  <c r="DOB5" i="9"/>
  <c r="DOA5" i="9"/>
  <c r="DNZ5" i="9"/>
  <c r="DNY5" i="9"/>
  <c r="DNX5" i="9"/>
  <c r="DNW5" i="9"/>
  <c r="DNV5" i="9"/>
  <c r="DNU5" i="9"/>
  <c r="DNT5" i="9"/>
  <c r="DNS5" i="9"/>
  <c r="DNR5" i="9"/>
  <c r="DNQ5" i="9"/>
  <c r="DNP5" i="9"/>
  <c r="DNO5" i="9"/>
  <c r="DNN5" i="9"/>
  <c r="DNM5" i="9"/>
  <c r="DNL5" i="9"/>
  <c r="DNK5" i="9"/>
  <c r="DNJ5" i="9"/>
  <c r="DNI5" i="9"/>
  <c r="DNH5" i="9"/>
  <c r="DNG5" i="9"/>
  <c r="DNF5" i="9"/>
  <c r="DNE5" i="9"/>
  <c r="DND5" i="9"/>
  <c r="DNC5" i="9"/>
  <c r="DNB5" i="9"/>
  <c r="DNA5" i="9"/>
  <c r="DMZ5" i="9"/>
  <c r="DMY5" i="9"/>
  <c r="DMX5" i="9"/>
  <c r="DMW5" i="9"/>
  <c r="DMV5" i="9"/>
  <c r="DMU5" i="9"/>
  <c r="DMT5" i="9"/>
  <c r="DMS5" i="9"/>
  <c r="DMR5" i="9"/>
  <c r="DMQ5" i="9"/>
  <c r="DMP5" i="9"/>
  <c r="DMO5" i="9"/>
  <c r="DMN5" i="9"/>
  <c r="DMM5" i="9"/>
  <c r="DML5" i="9"/>
  <c r="DMK5" i="9"/>
  <c r="DMJ5" i="9"/>
  <c r="DMI5" i="9"/>
  <c r="DMH5" i="9"/>
  <c r="DMG5" i="9"/>
  <c r="DMF5" i="9"/>
  <c r="DME5" i="9"/>
  <c r="DMD5" i="9"/>
  <c r="DMC5" i="9"/>
  <c r="DMB5" i="9"/>
  <c r="DMA5" i="9"/>
  <c r="DLZ5" i="9"/>
  <c r="DLY5" i="9"/>
  <c r="DLX5" i="9"/>
  <c r="DLW5" i="9"/>
  <c r="DLV5" i="9"/>
  <c r="DLU5" i="9"/>
  <c r="DLT5" i="9"/>
  <c r="DLS5" i="9"/>
  <c r="DLR5" i="9"/>
  <c r="DLQ5" i="9"/>
  <c r="DLP5" i="9"/>
  <c r="DLO5" i="9"/>
  <c r="DLN5" i="9"/>
  <c r="DLM5" i="9"/>
  <c r="DLL5" i="9"/>
  <c r="DLK5" i="9"/>
  <c r="DLJ5" i="9"/>
  <c r="DLI5" i="9"/>
  <c r="DLH5" i="9"/>
  <c r="DLG5" i="9"/>
  <c r="DLF5" i="9"/>
  <c r="DLE5" i="9"/>
  <c r="DLD5" i="9"/>
  <c r="DLC5" i="9"/>
  <c r="DLB5" i="9"/>
  <c r="DLA5" i="9"/>
  <c r="DKZ5" i="9"/>
  <c r="DKY5" i="9"/>
  <c r="DKX5" i="9"/>
  <c r="DKW5" i="9"/>
  <c r="DKV5" i="9"/>
  <c r="DKU5" i="9"/>
  <c r="DKT5" i="9"/>
  <c r="DKS5" i="9"/>
  <c r="DKR5" i="9"/>
  <c r="DKQ5" i="9"/>
  <c r="DKP5" i="9"/>
  <c r="DKO5" i="9"/>
  <c r="DKN5" i="9"/>
  <c r="DKM5" i="9"/>
  <c r="DKL5" i="9"/>
  <c r="DKK5" i="9"/>
  <c r="DKJ5" i="9"/>
  <c r="DKI5" i="9"/>
  <c r="DKH5" i="9"/>
  <c r="DKG5" i="9"/>
  <c r="DKF5" i="9"/>
  <c r="DKE5" i="9"/>
  <c r="DKD5" i="9"/>
  <c r="DKC5" i="9"/>
  <c r="DKB5" i="9"/>
  <c r="DKA5" i="9"/>
  <c r="DJZ5" i="9"/>
  <c r="DJY5" i="9"/>
  <c r="DJX5" i="9"/>
  <c r="DJW5" i="9"/>
  <c r="DJV5" i="9"/>
  <c r="DJU5" i="9"/>
  <c r="DJT5" i="9"/>
  <c r="DJS5" i="9"/>
  <c r="DJR5" i="9"/>
  <c r="DJQ5" i="9"/>
  <c r="DJP5" i="9"/>
  <c r="DJO5" i="9"/>
  <c r="DJN5" i="9"/>
  <c r="DJM5" i="9"/>
  <c r="DJL5" i="9"/>
  <c r="DJK5" i="9"/>
  <c r="DJJ5" i="9"/>
  <c r="DJI5" i="9"/>
  <c r="DJH5" i="9"/>
  <c r="DJG5" i="9"/>
  <c r="DJF5" i="9"/>
  <c r="DJE5" i="9"/>
  <c r="DJD5" i="9"/>
  <c r="DJC5" i="9"/>
  <c r="DJB5" i="9"/>
  <c r="DJA5" i="9"/>
  <c r="DIZ5" i="9"/>
  <c r="DIY5" i="9"/>
  <c r="DIX5" i="9"/>
  <c r="DIW5" i="9"/>
  <c r="DIV5" i="9"/>
  <c r="DIU5" i="9"/>
  <c r="DIT5" i="9"/>
  <c r="DIS5" i="9"/>
  <c r="DIR5" i="9"/>
  <c r="DIQ5" i="9"/>
  <c r="DIP5" i="9"/>
  <c r="DIO5" i="9"/>
  <c r="DIN5" i="9"/>
  <c r="DIM5" i="9"/>
  <c r="DIL5" i="9"/>
  <c r="DIK5" i="9"/>
  <c r="DIJ5" i="9"/>
  <c r="DII5" i="9"/>
  <c r="DIH5" i="9"/>
  <c r="DIG5" i="9"/>
  <c r="DIF5" i="9"/>
  <c r="DIE5" i="9"/>
  <c r="DID5" i="9"/>
  <c r="DIC5" i="9"/>
  <c r="DIB5" i="9"/>
  <c r="DIA5" i="9"/>
  <c r="DHZ5" i="9"/>
  <c r="DHY5" i="9"/>
  <c r="DHX5" i="9"/>
  <c r="DHW5" i="9"/>
  <c r="DHV5" i="9"/>
  <c r="DHU5" i="9"/>
  <c r="DHT5" i="9"/>
  <c r="DHS5" i="9"/>
  <c r="DHR5" i="9"/>
  <c r="DHQ5" i="9"/>
  <c r="DHP5" i="9"/>
  <c r="DHO5" i="9"/>
  <c r="DHN5" i="9"/>
  <c r="DHM5" i="9"/>
  <c r="DHL5" i="9"/>
  <c r="DHK5" i="9"/>
  <c r="DHJ5" i="9"/>
  <c r="DHI5" i="9"/>
  <c r="DHH5" i="9"/>
  <c r="DHG5" i="9"/>
  <c r="DHF5" i="9"/>
  <c r="DHE5" i="9"/>
  <c r="DHD5" i="9"/>
  <c r="DHC5" i="9"/>
  <c r="DHB5" i="9"/>
  <c r="DHA5" i="9"/>
  <c r="DGZ5" i="9"/>
  <c r="DGY5" i="9"/>
  <c r="DGX5" i="9"/>
  <c r="DGW5" i="9"/>
  <c r="DGV5" i="9"/>
  <c r="DGU5" i="9"/>
  <c r="DGT5" i="9"/>
  <c r="DGS5" i="9"/>
  <c r="DGR5" i="9"/>
  <c r="DGQ5" i="9"/>
  <c r="DGP5" i="9"/>
  <c r="DGO5" i="9"/>
  <c r="DGN5" i="9"/>
  <c r="DGM5" i="9"/>
  <c r="DGL5" i="9"/>
  <c r="DGK5" i="9"/>
  <c r="DGJ5" i="9"/>
  <c r="DGI5" i="9"/>
  <c r="DGH5" i="9"/>
  <c r="DGG5" i="9"/>
  <c r="DGF5" i="9"/>
  <c r="DGE5" i="9"/>
  <c r="DGD5" i="9"/>
  <c r="DGC5" i="9"/>
  <c r="DGB5" i="9"/>
  <c r="DGA5" i="9"/>
  <c r="DFZ5" i="9"/>
  <c r="DFY5" i="9"/>
  <c r="DFX5" i="9"/>
  <c r="DFW5" i="9"/>
  <c r="DFV5" i="9"/>
  <c r="DFU5" i="9"/>
  <c r="DFT5" i="9"/>
  <c r="DFS5" i="9"/>
  <c r="DFR5" i="9"/>
  <c r="DFQ5" i="9"/>
  <c r="DFP5" i="9"/>
  <c r="DFO5" i="9"/>
  <c r="DFN5" i="9"/>
  <c r="DFM5" i="9"/>
  <c r="DFL5" i="9"/>
  <c r="DFK5" i="9"/>
  <c r="DFJ5" i="9"/>
  <c r="DFI5" i="9"/>
  <c r="DFH5" i="9"/>
  <c r="DFG5" i="9"/>
  <c r="DFF5" i="9"/>
  <c r="DFE5" i="9"/>
  <c r="DFD5" i="9"/>
  <c r="DFC5" i="9"/>
  <c r="DFB5" i="9"/>
  <c r="DFA5" i="9"/>
  <c r="DEZ5" i="9"/>
  <c r="DEY5" i="9"/>
  <c r="DEX5" i="9"/>
  <c r="DEW5" i="9"/>
  <c r="DEV5" i="9"/>
  <c r="DEU5" i="9"/>
  <c r="DET5" i="9"/>
  <c r="DES5" i="9"/>
  <c r="DER5" i="9"/>
  <c r="DEQ5" i="9"/>
  <c r="DEP5" i="9"/>
  <c r="DEO5" i="9"/>
  <c r="DEN5" i="9"/>
  <c r="DEM5" i="9"/>
  <c r="DEL5" i="9"/>
  <c r="DEK5" i="9"/>
  <c r="DEJ5" i="9"/>
  <c r="DEI5" i="9"/>
  <c r="DEH5" i="9"/>
  <c r="DEG5" i="9"/>
  <c r="DEF5" i="9"/>
  <c r="DEE5" i="9"/>
  <c r="DED5" i="9"/>
  <c r="DEC5" i="9"/>
  <c r="DEB5" i="9"/>
  <c r="DEA5" i="9"/>
  <c r="DDZ5" i="9"/>
  <c r="DDY5" i="9"/>
  <c r="DDX5" i="9"/>
  <c r="DDW5" i="9"/>
  <c r="DDV5" i="9"/>
  <c r="DDU5" i="9"/>
  <c r="DDT5" i="9"/>
  <c r="DDS5" i="9"/>
  <c r="DDR5" i="9"/>
  <c r="DDQ5" i="9"/>
  <c r="DDP5" i="9"/>
  <c r="DDO5" i="9"/>
  <c r="DDN5" i="9"/>
  <c r="DDM5" i="9"/>
  <c r="DDL5" i="9"/>
  <c r="DDK5" i="9"/>
  <c r="DDJ5" i="9"/>
  <c r="DDI5" i="9"/>
  <c r="DDH5" i="9"/>
  <c r="DDG5" i="9"/>
  <c r="DDF5" i="9"/>
  <c r="DDE5" i="9"/>
  <c r="DDD5" i="9"/>
  <c r="DDC5" i="9"/>
  <c r="DDB5" i="9"/>
  <c r="DDA5" i="9"/>
  <c r="DCZ5" i="9"/>
  <c r="DCY5" i="9"/>
  <c r="DCX5" i="9"/>
  <c r="DCW5" i="9"/>
  <c r="DCV5" i="9"/>
  <c r="DCU5" i="9"/>
  <c r="DCT5" i="9"/>
  <c r="DCS5" i="9"/>
  <c r="DCR5" i="9"/>
  <c r="DCQ5" i="9"/>
  <c r="DCP5" i="9"/>
  <c r="DCO5" i="9"/>
  <c r="DCN5" i="9"/>
  <c r="DCM5" i="9"/>
  <c r="DCL5" i="9"/>
  <c r="DCK5" i="9"/>
  <c r="DCJ5" i="9"/>
  <c r="DCI5" i="9"/>
  <c r="DCH5" i="9"/>
  <c r="DCG5" i="9"/>
  <c r="DCF5" i="9"/>
  <c r="DCE5" i="9"/>
  <c r="DCD5" i="9"/>
  <c r="DCC5" i="9"/>
  <c r="DCB5" i="9"/>
  <c r="DCA5" i="9"/>
  <c r="DBZ5" i="9"/>
  <c r="DBY5" i="9"/>
  <c r="DBX5" i="9"/>
  <c r="DBW5" i="9"/>
  <c r="DBV5" i="9"/>
  <c r="DBU5" i="9"/>
  <c r="DBT5" i="9"/>
  <c r="DBS5" i="9"/>
  <c r="DBR5" i="9"/>
  <c r="DBQ5" i="9"/>
  <c r="DBP5" i="9"/>
  <c r="DBO5" i="9"/>
  <c r="DBN5" i="9"/>
  <c r="DBM5" i="9"/>
  <c r="DBL5" i="9"/>
  <c r="DBK5" i="9"/>
  <c r="DBJ5" i="9"/>
  <c r="DBI5" i="9"/>
  <c r="DBH5" i="9"/>
  <c r="DBG5" i="9"/>
  <c r="DBF5" i="9"/>
  <c r="DBE5" i="9"/>
  <c r="DBD5" i="9"/>
  <c r="DBC5" i="9"/>
  <c r="DBB5" i="9"/>
  <c r="DBA5" i="9"/>
  <c r="DAZ5" i="9"/>
  <c r="DAY5" i="9"/>
  <c r="DAX5" i="9"/>
  <c r="DAW5" i="9"/>
  <c r="DAV5" i="9"/>
  <c r="DAU5" i="9"/>
  <c r="DAT5" i="9"/>
  <c r="DAS5" i="9"/>
  <c r="DAR5" i="9"/>
  <c r="DAQ5" i="9"/>
  <c r="DAP5" i="9"/>
  <c r="DAO5" i="9"/>
  <c r="DAN5" i="9"/>
  <c r="DAM5" i="9"/>
  <c r="DAL5" i="9"/>
  <c r="DAK5" i="9"/>
  <c r="DAJ5" i="9"/>
  <c r="DAI5" i="9"/>
  <c r="DAH5" i="9"/>
  <c r="DAG5" i="9"/>
  <c r="DAF5" i="9"/>
  <c r="DAE5" i="9"/>
  <c r="DAD5" i="9"/>
  <c r="DAC5" i="9"/>
  <c r="DAB5" i="9"/>
  <c r="DAA5" i="9"/>
  <c r="CZZ5" i="9"/>
  <c r="CZY5" i="9"/>
  <c r="CZX5" i="9"/>
  <c r="CZW5" i="9"/>
  <c r="CZV5" i="9"/>
  <c r="CZU5" i="9"/>
  <c r="CZT5" i="9"/>
  <c r="CZS5" i="9"/>
  <c r="CZR5" i="9"/>
  <c r="CZQ5" i="9"/>
  <c r="CZP5" i="9"/>
  <c r="CZO5" i="9"/>
  <c r="CZN5" i="9"/>
  <c r="CZM5" i="9"/>
  <c r="CZL5" i="9"/>
  <c r="CZK5" i="9"/>
  <c r="CZJ5" i="9"/>
  <c r="CZI5" i="9"/>
  <c r="CZH5" i="9"/>
  <c r="CZG5" i="9"/>
  <c r="CZF5" i="9"/>
  <c r="CZE5" i="9"/>
  <c r="CZD5" i="9"/>
  <c r="CZC5" i="9"/>
  <c r="CZB5" i="9"/>
  <c r="CZA5" i="9"/>
  <c r="CYZ5" i="9"/>
  <c r="CYY5" i="9"/>
  <c r="CYX5" i="9"/>
  <c r="CYW5" i="9"/>
  <c r="CYV5" i="9"/>
  <c r="CYU5" i="9"/>
  <c r="CYT5" i="9"/>
  <c r="CYS5" i="9"/>
  <c r="CYR5" i="9"/>
  <c r="CYQ5" i="9"/>
  <c r="CYP5" i="9"/>
  <c r="CYO5" i="9"/>
  <c r="CYN5" i="9"/>
  <c r="CYM5" i="9"/>
  <c r="CYL5" i="9"/>
  <c r="CYK5" i="9"/>
  <c r="CYJ5" i="9"/>
  <c r="CYI5" i="9"/>
  <c r="CYH5" i="9"/>
  <c r="CYG5" i="9"/>
  <c r="CYF5" i="9"/>
  <c r="CYE5" i="9"/>
  <c r="CYD5" i="9"/>
  <c r="CYC5" i="9"/>
  <c r="CYB5" i="9"/>
  <c r="CYA5" i="9"/>
  <c r="CXZ5" i="9"/>
  <c r="CXY5" i="9"/>
  <c r="CXX5" i="9"/>
  <c r="CXW5" i="9"/>
  <c r="CXV5" i="9"/>
  <c r="CXU5" i="9"/>
  <c r="CXT5" i="9"/>
  <c r="CXS5" i="9"/>
  <c r="CXR5" i="9"/>
  <c r="CXQ5" i="9"/>
  <c r="CXP5" i="9"/>
  <c r="CXO5" i="9"/>
  <c r="CXN5" i="9"/>
  <c r="CXM5" i="9"/>
  <c r="CXL5" i="9"/>
  <c r="CXK5" i="9"/>
  <c r="CXJ5" i="9"/>
  <c r="CXI5" i="9"/>
  <c r="CXH5" i="9"/>
  <c r="CXG5" i="9"/>
  <c r="CXF5" i="9"/>
  <c r="CXE5" i="9"/>
  <c r="CXD5" i="9"/>
  <c r="CXC5" i="9"/>
  <c r="CXB5" i="9"/>
  <c r="CXA5" i="9"/>
  <c r="CWZ5" i="9"/>
  <c r="CWY5" i="9"/>
  <c r="CWX5" i="9"/>
  <c r="CWW5" i="9"/>
  <c r="CWV5" i="9"/>
  <c r="CWU5" i="9"/>
  <c r="CWT5" i="9"/>
  <c r="CWS5" i="9"/>
  <c r="CWR5" i="9"/>
  <c r="CWQ5" i="9"/>
  <c r="CWP5" i="9"/>
  <c r="CWO5" i="9"/>
  <c r="CWN5" i="9"/>
  <c r="CWM5" i="9"/>
  <c r="CWL5" i="9"/>
  <c r="CWK5" i="9"/>
  <c r="CWJ5" i="9"/>
  <c r="CWI5" i="9"/>
  <c r="CWH5" i="9"/>
  <c r="CWG5" i="9"/>
  <c r="CWF5" i="9"/>
  <c r="CWE5" i="9"/>
  <c r="CWD5" i="9"/>
  <c r="CWC5" i="9"/>
  <c r="CWB5" i="9"/>
  <c r="CWA5" i="9"/>
  <c r="CVZ5" i="9"/>
  <c r="CVY5" i="9"/>
  <c r="CVX5" i="9"/>
  <c r="CVW5" i="9"/>
  <c r="CVV5" i="9"/>
  <c r="CVU5" i="9"/>
  <c r="CVT5" i="9"/>
  <c r="CVS5" i="9"/>
  <c r="CVR5" i="9"/>
  <c r="CVQ5" i="9"/>
  <c r="CVP5" i="9"/>
  <c r="CVO5" i="9"/>
  <c r="CVN5" i="9"/>
  <c r="CVM5" i="9"/>
  <c r="CVL5" i="9"/>
  <c r="CVK5" i="9"/>
  <c r="CVJ5" i="9"/>
  <c r="CVI5" i="9"/>
  <c r="CVH5" i="9"/>
  <c r="CVG5" i="9"/>
  <c r="CVF5" i="9"/>
  <c r="CVE5" i="9"/>
  <c r="CVD5" i="9"/>
  <c r="CVC5" i="9"/>
  <c r="CVB5" i="9"/>
  <c r="CVA5" i="9"/>
  <c r="CUZ5" i="9"/>
  <c r="CUY5" i="9"/>
  <c r="CUX5" i="9"/>
  <c r="CUW5" i="9"/>
  <c r="CUV5" i="9"/>
  <c r="CUU5" i="9"/>
  <c r="CUT5" i="9"/>
  <c r="CUS5" i="9"/>
  <c r="CUR5" i="9"/>
  <c r="CUQ5" i="9"/>
  <c r="CUP5" i="9"/>
  <c r="CUO5" i="9"/>
  <c r="CUN5" i="9"/>
  <c r="CUM5" i="9"/>
  <c r="CUL5" i="9"/>
  <c r="CUK5" i="9"/>
  <c r="CUJ5" i="9"/>
  <c r="CUI5" i="9"/>
  <c r="CUH5" i="9"/>
  <c r="CUG5" i="9"/>
  <c r="CUF5" i="9"/>
  <c r="CUE5" i="9"/>
  <c r="CUD5" i="9"/>
  <c r="CUC5" i="9"/>
  <c r="CUB5" i="9"/>
  <c r="CUA5" i="9"/>
  <c r="CTZ5" i="9"/>
  <c r="CTY5" i="9"/>
  <c r="CTX5" i="9"/>
  <c r="CTW5" i="9"/>
  <c r="CTV5" i="9"/>
  <c r="CTU5" i="9"/>
  <c r="CTT5" i="9"/>
  <c r="CTS5" i="9"/>
  <c r="CTR5" i="9"/>
  <c r="CTQ5" i="9"/>
  <c r="CTP5" i="9"/>
  <c r="CTO5" i="9"/>
  <c r="CTN5" i="9"/>
  <c r="CTM5" i="9"/>
  <c r="CTL5" i="9"/>
  <c r="CTK5" i="9"/>
  <c r="CTJ5" i="9"/>
  <c r="CTI5" i="9"/>
  <c r="CTH5" i="9"/>
  <c r="CTG5" i="9"/>
  <c r="CTF5" i="9"/>
  <c r="CTE5" i="9"/>
  <c r="CTD5" i="9"/>
  <c r="CTC5" i="9"/>
  <c r="CTB5" i="9"/>
  <c r="CTA5" i="9"/>
  <c r="CSZ5" i="9"/>
  <c r="CSY5" i="9"/>
  <c r="CSX5" i="9"/>
  <c r="CSW5" i="9"/>
  <c r="CSV5" i="9"/>
  <c r="CSU5" i="9"/>
  <c r="CST5" i="9"/>
  <c r="CSS5" i="9"/>
  <c r="CSR5" i="9"/>
  <c r="CSQ5" i="9"/>
  <c r="CSP5" i="9"/>
  <c r="CSO5" i="9"/>
  <c r="CSN5" i="9"/>
  <c r="CSM5" i="9"/>
  <c r="CSL5" i="9"/>
  <c r="CSK5" i="9"/>
  <c r="CSJ5" i="9"/>
  <c r="CSI5" i="9"/>
  <c r="CSH5" i="9"/>
  <c r="CSG5" i="9"/>
  <c r="CSF5" i="9"/>
  <c r="CSE5" i="9"/>
  <c r="CSD5" i="9"/>
  <c r="CSC5" i="9"/>
  <c r="CSB5" i="9"/>
  <c r="CSA5" i="9"/>
  <c r="CRZ5" i="9"/>
  <c r="CRY5" i="9"/>
  <c r="CRX5" i="9"/>
  <c r="CRW5" i="9"/>
  <c r="CRV5" i="9"/>
  <c r="CRU5" i="9"/>
  <c r="CRT5" i="9"/>
  <c r="CRS5" i="9"/>
  <c r="CRR5" i="9"/>
  <c r="CRQ5" i="9"/>
  <c r="CRP5" i="9"/>
  <c r="CRO5" i="9"/>
  <c r="CRN5" i="9"/>
  <c r="CRM5" i="9"/>
  <c r="CRL5" i="9"/>
  <c r="CRK5" i="9"/>
  <c r="CRJ5" i="9"/>
  <c r="CRI5" i="9"/>
  <c r="CRH5" i="9"/>
  <c r="CRG5" i="9"/>
  <c r="CRF5" i="9"/>
  <c r="CRE5" i="9"/>
  <c r="CRD5" i="9"/>
  <c r="CRC5" i="9"/>
  <c r="CRB5" i="9"/>
  <c r="CRA5" i="9"/>
  <c r="CQZ5" i="9"/>
  <c r="CQY5" i="9"/>
  <c r="CQX5" i="9"/>
  <c r="CQW5" i="9"/>
  <c r="CQV5" i="9"/>
  <c r="CQU5" i="9"/>
  <c r="CQT5" i="9"/>
  <c r="CQS5" i="9"/>
  <c r="CQR5" i="9"/>
  <c r="CQQ5" i="9"/>
  <c r="CQP5" i="9"/>
  <c r="CQO5" i="9"/>
  <c r="CQN5" i="9"/>
  <c r="CQM5" i="9"/>
  <c r="CQL5" i="9"/>
  <c r="CQK5" i="9"/>
  <c r="CQJ5" i="9"/>
  <c r="CQI5" i="9"/>
  <c r="CQH5" i="9"/>
  <c r="CQG5" i="9"/>
  <c r="CQF5" i="9"/>
  <c r="CQE5" i="9"/>
  <c r="CQD5" i="9"/>
  <c r="CQC5" i="9"/>
  <c r="CQB5" i="9"/>
  <c r="CQA5" i="9"/>
  <c r="CPZ5" i="9"/>
  <c r="CPY5" i="9"/>
  <c r="CPX5" i="9"/>
  <c r="CPW5" i="9"/>
  <c r="CPV5" i="9"/>
  <c r="CPU5" i="9"/>
  <c r="CPT5" i="9"/>
  <c r="CPS5" i="9"/>
  <c r="CPR5" i="9"/>
  <c r="CPQ5" i="9"/>
  <c r="CPP5" i="9"/>
  <c r="CPO5" i="9"/>
  <c r="CPN5" i="9"/>
  <c r="CPM5" i="9"/>
  <c r="CPL5" i="9"/>
  <c r="CPK5" i="9"/>
  <c r="CPJ5" i="9"/>
  <c r="CPI5" i="9"/>
  <c r="CPH5" i="9"/>
  <c r="CPG5" i="9"/>
  <c r="CPF5" i="9"/>
  <c r="CPE5" i="9"/>
  <c r="CPD5" i="9"/>
  <c r="CPC5" i="9"/>
  <c r="CPB5" i="9"/>
  <c r="CPA5" i="9"/>
  <c r="COZ5" i="9"/>
  <c r="COY5" i="9"/>
  <c r="COX5" i="9"/>
  <c r="COW5" i="9"/>
  <c r="COV5" i="9"/>
  <c r="COU5" i="9"/>
  <c r="COT5" i="9"/>
  <c r="COS5" i="9"/>
  <c r="COR5" i="9"/>
  <c r="COQ5" i="9"/>
  <c r="COP5" i="9"/>
  <c r="COO5" i="9"/>
  <c r="CON5" i="9"/>
  <c r="COM5" i="9"/>
  <c r="COL5" i="9"/>
  <c r="COK5" i="9"/>
  <c r="COJ5" i="9"/>
  <c r="COI5" i="9"/>
  <c r="COH5" i="9"/>
  <c r="COG5" i="9"/>
  <c r="COF5" i="9"/>
  <c r="COE5" i="9"/>
  <c r="COD5" i="9"/>
  <c r="COC5" i="9"/>
  <c r="COB5" i="9"/>
  <c r="COA5" i="9"/>
  <c r="CNZ5" i="9"/>
  <c r="CNY5" i="9"/>
  <c r="CNX5" i="9"/>
  <c r="CNW5" i="9"/>
  <c r="CNV5" i="9"/>
  <c r="CNU5" i="9"/>
  <c r="CNT5" i="9"/>
  <c r="CNS5" i="9"/>
  <c r="CNR5" i="9"/>
  <c r="CNQ5" i="9"/>
  <c r="CNP5" i="9"/>
  <c r="CNO5" i="9"/>
  <c r="CNN5" i="9"/>
  <c r="CNM5" i="9"/>
  <c r="CNL5" i="9"/>
  <c r="CNK5" i="9"/>
  <c r="CNJ5" i="9"/>
  <c r="CNI5" i="9"/>
  <c r="CNH5" i="9"/>
  <c r="CNG5" i="9"/>
  <c r="CNF5" i="9"/>
  <c r="CNE5" i="9"/>
  <c r="CND5" i="9"/>
  <c r="CNC5" i="9"/>
  <c r="CNB5" i="9"/>
  <c r="CNA5" i="9"/>
  <c r="CMZ5" i="9"/>
  <c r="CMY5" i="9"/>
  <c r="CMX5" i="9"/>
  <c r="CMW5" i="9"/>
  <c r="CMV5" i="9"/>
  <c r="CMU5" i="9"/>
  <c r="CMT5" i="9"/>
  <c r="CMS5" i="9"/>
  <c r="CMR5" i="9"/>
  <c r="CMQ5" i="9"/>
  <c r="CMP5" i="9"/>
  <c r="CMO5" i="9"/>
  <c r="CMN5" i="9"/>
  <c r="CMM5" i="9"/>
  <c r="CML5" i="9"/>
  <c r="CMK5" i="9"/>
  <c r="CMJ5" i="9"/>
  <c r="CMI5" i="9"/>
  <c r="CMH5" i="9"/>
  <c r="CMG5" i="9"/>
  <c r="CMF5" i="9"/>
  <c r="CME5" i="9"/>
  <c r="CMD5" i="9"/>
  <c r="CMC5" i="9"/>
  <c r="CMB5" i="9"/>
  <c r="CMA5" i="9"/>
  <c r="CLZ5" i="9"/>
  <c r="CLY5" i="9"/>
  <c r="CLX5" i="9"/>
  <c r="CLW5" i="9"/>
  <c r="CLV5" i="9"/>
  <c r="CLU5" i="9"/>
  <c r="CLT5" i="9"/>
  <c r="CLS5" i="9"/>
  <c r="CLR5" i="9"/>
  <c r="CLQ5" i="9"/>
  <c r="CLP5" i="9"/>
  <c r="CLO5" i="9"/>
  <c r="CLN5" i="9"/>
  <c r="CLM5" i="9"/>
  <c r="CLL5" i="9"/>
  <c r="CLK5" i="9"/>
  <c r="CLJ5" i="9"/>
  <c r="CLI5" i="9"/>
  <c r="CLH5" i="9"/>
  <c r="CLG5" i="9"/>
  <c r="CLF5" i="9"/>
  <c r="CLE5" i="9"/>
  <c r="CLD5" i="9"/>
  <c r="CLC5" i="9"/>
  <c r="CLB5" i="9"/>
  <c r="CLA5" i="9"/>
  <c r="CKZ5" i="9"/>
  <c r="CKY5" i="9"/>
  <c r="CKX5" i="9"/>
  <c r="CKW5" i="9"/>
  <c r="CKV5" i="9"/>
  <c r="CKU5" i="9"/>
  <c r="CKT5" i="9"/>
  <c r="CKS5" i="9"/>
  <c r="CKR5" i="9"/>
  <c r="CKQ5" i="9"/>
  <c r="CKP5" i="9"/>
  <c r="CKO5" i="9"/>
  <c r="CKN5" i="9"/>
  <c r="CKM5" i="9"/>
  <c r="CKL5" i="9"/>
  <c r="CKK5" i="9"/>
  <c r="CKJ5" i="9"/>
  <c r="CKI5" i="9"/>
  <c r="CKH5" i="9"/>
  <c r="CKG5" i="9"/>
  <c r="CKF5" i="9"/>
  <c r="CKE5" i="9"/>
  <c r="CKD5" i="9"/>
  <c r="CKC5" i="9"/>
  <c r="CKB5" i="9"/>
  <c r="CKA5" i="9"/>
  <c r="CJZ5" i="9"/>
  <c r="CJY5" i="9"/>
  <c r="CJX5" i="9"/>
  <c r="CJW5" i="9"/>
  <c r="CJV5" i="9"/>
  <c r="CJU5" i="9"/>
  <c r="CJT5" i="9"/>
  <c r="CJS5" i="9"/>
  <c r="CJR5" i="9"/>
  <c r="CJQ5" i="9"/>
  <c r="CJP5" i="9"/>
  <c r="CJO5" i="9"/>
  <c r="CJN5" i="9"/>
  <c r="CJM5" i="9"/>
  <c r="CJL5" i="9"/>
  <c r="CJK5" i="9"/>
  <c r="CJJ5" i="9"/>
  <c r="CJI5" i="9"/>
  <c r="CJH5" i="9"/>
  <c r="CJG5" i="9"/>
  <c r="CJF5" i="9"/>
  <c r="CJE5" i="9"/>
  <c r="CJD5" i="9"/>
  <c r="CJC5" i="9"/>
  <c r="CJB5" i="9"/>
  <c r="CJA5" i="9"/>
  <c r="CIZ5" i="9"/>
  <c r="CIY5" i="9"/>
  <c r="CIX5" i="9"/>
  <c r="CIW5" i="9"/>
  <c r="CIV5" i="9"/>
  <c r="CIU5" i="9"/>
  <c r="CIT5" i="9"/>
  <c r="CIS5" i="9"/>
  <c r="CIR5" i="9"/>
  <c r="CIQ5" i="9"/>
  <c r="CIP5" i="9"/>
  <c r="CIO5" i="9"/>
  <c r="CIN5" i="9"/>
  <c r="CIM5" i="9"/>
  <c r="CIL5" i="9"/>
  <c r="CIK5" i="9"/>
  <c r="CIJ5" i="9"/>
  <c r="CII5" i="9"/>
  <c r="CIH5" i="9"/>
  <c r="CIG5" i="9"/>
  <c r="CIF5" i="9"/>
  <c r="CIE5" i="9"/>
  <c r="CID5" i="9"/>
  <c r="CIC5" i="9"/>
  <c r="CIB5" i="9"/>
  <c r="CIA5" i="9"/>
  <c r="CHZ5" i="9"/>
  <c r="CHY5" i="9"/>
  <c r="CHX5" i="9"/>
  <c r="CHW5" i="9"/>
  <c r="CHV5" i="9"/>
  <c r="CHU5" i="9"/>
  <c r="CHT5" i="9"/>
  <c r="CHS5" i="9"/>
  <c r="CHR5" i="9"/>
  <c r="CHQ5" i="9"/>
  <c r="CHP5" i="9"/>
  <c r="CHO5" i="9"/>
  <c r="CHN5" i="9"/>
  <c r="CHM5" i="9"/>
  <c r="CHL5" i="9"/>
  <c r="CHK5" i="9"/>
  <c r="CHJ5" i="9"/>
  <c r="CHI5" i="9"/>
  <c r="CHH5" i="9"/>
  <c r="CHG5" i="9"/>
  <c r="CHF5" i="9"/>
  <c r="CHE5" i="9"/>
  <c r="CHD5" i="9"/>
  <c r="CHC5" i="9"/>
  <c r="CHB5" i="9"/>
  <c r="CHA5" i="9"/>
  <c r="CGZ5" i="9"/>
  <c r="CGY5" i="9"/>
  <c r="CGX5" i="9"/>
  <c r="CGW5" i="9"/>
  <c r="CGV5" i="9"/>
  <c r="CGU5" i="9"/>
  <c r="CGT5" i="9"/>
  <c r="CGS5" i="9"/>
  <c r="CGR5" i="9"/>
  <c r="CGQ5" i="9"/>
  <c r="CGP5" i="9"/>
  <c r="CGO5" i="9"/>
  <c r="CGN5" i="9"/>
  <c r="CGM5" i="9"/>
  <c r="CGL5" i="9"/>
  <c r="CGK5" i="9"/>
  <c r="CGJ5" i="9"/>
  <c r="CGI5" i="9"/>
  <c r="CGH5" i="9"/>
  <c r="CGG5" i="9"/>
  <c r="CGF5" i="9"/>
  <c r="CGE5" i="9"/>
  <c r="CGD5" i="9"/>
  <c r="CGC5" i="9"/>
  <c r="CGB5" i="9"/>
  <c r="CGA5" i="9"/>
  <c r="CFZ5" i="9"/>
  <c r="CFY5" i="9"/>
  <c r="CFX5" i="9"/>
  <c r="CFW5" i="9"/>
  <c r="CFV5" i="9"/>
  <c r="CFU5" i="9"/>
  <c r="CFT5" i="9"/>
  <c r="CFS5" i="9"/>
  <c r="CFR5" i="9"/>
  <c r="CFQ5" i="9"/>
  <c r="CFP5" i="9"/>
  <c r="CFO5" i="9"/>
  <c r="CFN5" i="9"/>
  <c r="CFM5" i="9"/>
  <c r="CFL5" i="9"/>
  <c r="CFK5" i="9"/>
  <c r="CFJ5" i="9"/>
  <c r="CFI5" i="9"/>
  <c r="CFH5" i="9"/>
  <c r="CFG5" i="9"/>
  <c r="CFF5" i="9"/>
  <c r="CFE5" i="9"/>
  <c r="CFD5" i="9"/>
  <c r="CFC5" i="9"/>
  <c r="CFB5" i="9"/>
  <c r="CFA5" i="9"/>
  <c r="CEZ5" i="9"/>
  <c r="CEY5" i="9"/>
  <c r="CEX5" i="9"/>
  <c r="CEW5" i="9"/>
  <c r="CEV5" i="9"/>
  <c r="CEU5" i="9"/>
  <c r="CET5" i="9"/>
  <c r="CES5" i="9"/>
  <c r="CER5" i="9"/>
  <c r="CEQ5" i="9"/>
  <c r="CEP5" i="9"/>
  <c r="CEO5" i="9"/>
  <c r="CEN5" i="9"/>
  <c r="CEM5" i="9"/>
  <c r="CEL5" i="9"/>
  <c r="CEK5" i="9"/>
  <c r="CEJ5" i="9"/>
  <c r="CEI5" i="9"/>
  <c r="CEH5" i="9"/>
  <c r="CEG5" i="9"/>
  <c r="CEF5" i="9"/>
  <c r="CEE5" i="9"/>
  <c r="CED5" i="9"/>
  <c r="CEC5" i="9"/>
  <c r="CEB5" i="9"/>
  <c r="CEA5" i="9"/>
  <c r="CDZ5" i="9"/>
  <c r="CDY5" i="9"/>
  <c r="CDX5" i="9"/>
  <c r="CDW5" i="9"/>
  <c r="CDV5" i="9"/>
  <c r="CDU5" i="9"/>
  <c r="CDT5" i="9"/>
  <c r="CDS5" i="9"/>
  <c r="CDR5" i="9"/>
  <c r="CDQ5" i="9"/>
  <c r="CDP5" i="9"/>
  <c r="CDO5" i="9"/>
  <c r="CDN5" i="9"/>
  <c r="CDM5" i="9"/>
  <c r="CDL5" i="9"/>
  <c r="CDK5" i="9"/>
  <c r="CDJ5" i="9"/>
  <c r="CDI5" i="9"/>
  <c r="CDH5" i="9"/>
  <c r="CDG5" i="9"/>
  <c r="CDF5" i="9"/>
  <c r="CDE5" i="9"/>
  <c r="CDD5" i="9"/>
  <c r="CDC5" i="9"/>
  <c r="CDB5" i="9"/>
  <c r="CDA5" i="9"/>
  <c r="CCZ5" i="9"/>
  <c r="CCY5" i="9"/>
  <c r="CCX5" i="9"/>
  <c r="CCW5" i="9"/>
  <c r="CCV5" i="9"/>
  <c r="CCU5" i="9"/>
  <c r="CCT5" i="9"/>
  <c r="CCS5" i="9"/>
  <c r="CCR5" i="9"/>
  <c r="CCQ5" i="9"/>
  <c r="CCP5" i="9"/>
  <c r="CCO5" i="9"/>
  <c r="CCN5" i="9"/>
  <c r="CCM5" i="9"/>
  <c r="CCL5" i="9"/>
  <c r="CCK5" i="9"/>
  <c r="CCJ5" i="9"/>
  <c r="CCI5" i="9"/>
  <c r="CCH5" i="9"/>
  <c r="CCG5" i="9"/>
  <c r="CCF5" i="9"/>
  <c r="CCE5" i="9"/>
  <c r="CCD5" i="9"/>
  <c r="CCC5" i="9"/>
  <c r="CCB5" i="9"/>
  <c r="CCA5" i="9"/>
  <c r="CBZ5" i="9"/>
  <c r="CBY5" i="9"/>
  <c r="CBX5" i="9"/>
  <c r="CBW5" i="9"/>
  <c r="CBV5" i="9"/>
  <c r="CBU5" i="9"/>
  <c r="CBT5" i="9"/>
  <c r="CBS5" i="9"/>
  <c r="CBR5" i="9"/>
  <c r="CBQ5" i="9"/>
  <c r="CBP5" i="9"/>
  <c r="CBO5" i="9"/>
  <c r="CBN5" i="9"/>
  <c r="CBM5" i="9"/>
  <c r="CBL5" i="9"/>
  <c r="CBK5" i="9"/>
  <c r="CBJ5" i="9"/>
  <c r="CBI5" i="9"/>
  <c r="CBH5" i="9"/>
  <c r="CBG5" i="9"/>
  <c r="CBF5" i="9"/>
  <c r="CBE5" i="9"/>
  <c r="CBD5" i="9"/>
  <c r="CBC5" i="9"/>
  <c r="CBB5" i="9"/>
  <c r="CBA5" i="9"/>
  <c r="CAZ5" i="9"/>
  <c r="CAY5" i="9"/>
  <c r="CAX5" i="9"/>
  <c r="CAW5" i="9"/>
  <c r="CAV5" i="9"/>
  <c r="CAU5" i="9"/>
  <c r="CAT5" i="9"/>
  <c r="CAS5" i="9"/>
  <c r="CAR5" i="9"/>
  <c r="CAQ5" i="9"/>
  <c r="CAP5" i="9"/>
  <c r="CAO5" i="9"/>
  <c r="CAN5" i="9"/>
  <c r="CAM5" i="9"/>
  <c r="CAL5" i="9"/>
  <c r="CAK5" i="9"/>
  <c r="CAJ5" i="9"/>
  <c r="CAI5" i="9"/>
  <c r="CAH5" i="9"/>
  <c r="CAG5" i="9"/>
  <c r="CAF5" i="9"/>
  <c r="CAE5" i="9"/>
  <c r="CAD5" i="9"/>
  <c r="CAC5" i="9"/>
  <c r="CAB5" i="9"/>
  <c r="CAA5" i="9"/>
  <c r="BZZ5" i="9"/>
  <c r="BZY5" i="9"/>
  <c r="BZX5" i="9"/>
  <c r="BZW5" i="9"/>
  <c r="BZV5" i="9"/>
  <c r="BZU5" i="9"/>
  <c r="BZT5" i="9"/>
  <c r="BZS5" i="9"/>
  <c r="BZR5" i="9"/>
  <c r="BZQ5" i="9"/>
  <c r="BZP5" i="9"/>
  <c r="BZO5" i="9"/>
  <c r="BZN5" i="9"/>
  <c r="BZM5" i="9"/>
  <c r="BZL5" i="9"/>
  <c r="BZK5" i="9"/>
  <c r="BZJ5" i="9"/>
  <c r="BZI5" i="9"/>
  <c r="BZH5" i="9"/>
  <c r="BZG5" i="9"/>
  <c r="BZF5" i="9"/>
  <c r="BZE5" i="9"/>
  <c r="BZD5" i="9"/>
  <c r="BZC5" i="9"/>
  <c r="BZB5" i="9"/>
  <c r="BZA5" i="9"/>
  <c r="BYZ5" i="9"/>
  <c r="BYY5" i="9"/>
  <c r="BYX5" i="9"/>
  <c r="BYW5" i="9"/>
  <c r="BYV5" i="9"/>
  <c r="BYU5" i="9"/>
  <c r="BYT5" i="9"/>
  <c r="BYS5" i="9"/>
  <c r="BYR5" i="9"/>
  <c r="BYQ5" i="9"/>
  <c r="BYP5" i="9"/>
  <c r="BYO5" i="9"/>
  <c r="BYN5" i="9"/>
  <c r="BYM5" i="9"/>
  <c r="BYL5" i="9"/>
  <c r="BYK5" i="9"/>
  <c r="BYJ5" i="9"/>
  <c r="BYI5" i="9"/>
  <c r="BYH5" i="9"/>
  <c r="BYG5" i="9"/>
  <c r="BYF5" i="9"/>
  <c r="BYE5" i="9"/>
  <c r="BYD5" i="9"/>
  <c r="BYC5" i="9"/>
  <c r="BYB5" i="9"/>
  <c r="BYA5" i="9"/>
  <c r="BXZ5" i="9"/>
  <c r="BXY5" i="9"/>
  <c r="BXX5" i="9"/>
  <c r="BXW5" i="9"/>
  <c r="BXV5" i="9"/>
  <c r="BXU5" i="9"/>
  <c r="BXT5" i="9"/>
  <c r="BXS5" i="9"/>
  <c r="BXR5" i="9"/>
  <c r="BXQ5" i="9"/>
  <c r="BXP5" i="9"/>
  <c r="BXO5" i="9"/>
  <c r="BXN5" i="9"/>
  <c r="BXM5" i="9"/>
  <c r="BXL5" i="9"/>
  <c r="BXK5" i="9"/>
  <c r="BXJ5" i="9"/>
  <c r="BXI5" i="9"/>
  <c r="BXH5" i="9"/>
  <c r="BXG5" i="9"/>
  <c r="BXF5" i="9"/>
  <c r="BXE5" i="9"/>
  <c r="BXD5" i="9"/>
  <c r="BXC5" i="9"/>
  <c r="BXB5" i="9"/>
  <c r="BXA5" i="9"/>
  <c r="BWZ5" i="9"/>
  <c r="BWY5" i="9"/>
  <c r="BWX5" i="9"/>
  <c r="BWW5" i="9"/>
  <c r="BWV5" i="9"/>
  <c r="BWU5" i="9"/>
  <c r="BWT5" i="9"/>
  <c r="BWS5" i="9"/>
  <c r="BWR5" i="9"/>
  <c r="BWQ5" i="9"/>
  <c r="BWP5" i="9"/>
  <c r="BWO5" i="9"/>
  <c r="BWN5" i="9"/>
  <c r="BWM5" i="9"/>
  <c r="BWL5" i="9"/>
  <c r="BWK5" i="9"/>
  <c r="BWJ5" i="9"/>
  <c r="BWI5" i="9"/>
  <c r="BWH5" i="9"/>
  <c r="BWG5" i="9"/>
  <c r="BWF5" i="9"/>
  <c r="BWE5" i="9"/>
  <c r="BWD5" i="9"/>
  <c r="BWC5" i="9"/>
  <c r="BWB5" i="9"/>
  <c r="BWA5" i="9"/>
  <c r="BVZ5" i="9"/>
  <c r="BVY5" i="9"/>
  <c r="BVX5" i="9"/>
  <c r="BVW5" i="9"/>
  <c r="BVV5" i="9"/>
  <c r="BVU5" i="9"/>
  <c r="BVT5" i="9"/>
  <c r="BVS5" i="9"/>
  <c r="BVR5" i="9"/>
  <c r="BVQ5" i="9"/>
  <c r="BVP5" i="9"/>
  <c r="BVO5" i="9"/>
  <c r="BVN5" i="9"/>
  <c r="BVM5" i="9"/>
  <c r="BVL5" i="9"/>
  <c r="BVK5" i="9"/>
  <c r="BVJ5" i="9"/>
  <c r="BVI5" i="9"/>
  <c r="BVH5" i="9"/>
  <c r="BVG5" i="9"/>
  <c r="BVF5" i="9"/>
  <c r="BVE5" i="9"/>
  <c r="BVD5" i="9"/>
  <c r="BVC5" i="9"/>
  <c r="BVB5" i="9"/>
  <c r="BVA5" i="9"/>
  <c r="BUZ5" i="9"/>
  <c r="BUY5" i="9"/>
  <c r="BUX5" i="9"/>
  <c r="BUW5" i="9"/>
  <c r="BUV5" i="9"/>
  <c r="BUU5" i="9"/>
  <c r="BUT5" i="9"/>
  <c r="BUS5" i="9"/>
  <c r="BUR5" i="9"/>
  <c r="BUQ5" i="9"/>
  <c r="BUP5" i="9"/>
  <c r="BUO5" i="9"/>
  <c r="BUN5" i="9"/>
  <c r="BUM5" i="9"/>
  <c r="BUL5" i="9"/>
  <c r="BUK5" i="9"/>
  <c r="BUJ5" i="9"/>
  <c r="BUI5" i="9"/>
  <c r="BUH5" i="9"/>
  <c r="BUG5" i="9"/>
  <c r="BUF5" i="9"/>
  <c r="BUE5" i="9"/>
  <c r="BUD5" i="9"/>
  <c r="BUC5" i="9"/>
  <c r="BUB5" i="9"/>
  <c r="BUA5" i="9"/>
  <c r="BTZ5" i="9"/>
  <c r="BTY5" i="9"/>
  <c r="BTX5" i="9"/>
  <c r="BTW5" i="9"/>
  <c r="BTV5" i="9"/>
  <c r="BTU5" i="9"/>
  <c r="BTT5" i="9"/>
  <c r="BTS5" i="9"/>
  <c r="BTR5" i="9"/>
  <c r="BTQ5" i="9"/>
  <c r="BTP5" i="9"/>
  <c r="BTO5" i="9"/>
  <c r="BTN5" i="9"/>
  <c r="BTM5" i="9"/>
  <c r="BTL5" i="9"/>
  <c r="BTK5" i="9"/>
  <c r="BTJ5" i="9"/>
  <c r="BTI5" i="9"/>
  <c r="BTH5" i="9"/>
  <c r="BTG5" i="9"/>
  <c r="BTF5" i="9"/>
  <c r="BTE5" i="9"/>
  <c r="BTD5" i="9"/>
  <c r="BTC5" i="9"/>
  <c r="BTB5" i="9"/>
  <c r="BTA5" i="9"/>
  <c r="BSZ5" i="9"/>
  <c r="BSY5" i="9"/>
  <c r="BSX5" i="9"/>
  <c r="BSW5" i="9"/>
  <c r="BSV5" i="9"/>
  <c r="BSU5" i="9"/>
  <c r="BST5" i="9"/>
  <c r="BSS5" i="9"/>
  <c r="BSR5" i="9"/>
  <c r="BSQ5" i="9"/>
  <c r="BSP5" i="9"/>
  <c r="BSO5" i="9"/>
  <c r="BSN5" i="9"/>
  <c r="BSM5" i="9"/>
  <c r="BSL5" i="9"/>
  <c r="BSK5" i="9"/>
  <c r="BSJ5" i="9"/>
  <c r="BSI5" i="9"/>
  <c r="BSH5" i="9"/>
  <c r="BSG5" i="9"/>
  <c r="BSF5" i="9"/>
  <c r="BSE5" i="9"/>
  <c r="BSD5" i="9"/>
  <c r="BSC5" i="9"/>
  <c r="BSB5" i="9"/>
  <c r="BSA5" i="9"/>
  <c r="BRZ5" i="9"/>
  <c r="BRY5" i="9"/>
  <c r="BRX5" i="9"/>
  <c r="BRW5" i="9"/>
  <c r="BRV5" i="9"/>
  <c r="BRU5" i="9"/>
  <c r="BRT5" i="9"/>
  <c r="BRS5" i="9"/>
  <c r="BRR5" i="9"/>
  <c r="BRQ5" i="9"/>
  <c r="BRP5" i="9"/>
  <c r="BRO5" i="9"/>
  <c r="BRN5" i="9"/>
  <c r="BRM5" i="9"/>
  <c r="BRL5" i="9"/>
  <c r="BRK5" i="9"/>
  <c r="BRJ5" i="9"/>
  <c r="BRI5" i="9"/>
  <c r="BRH5" i="9"/>
  <c r="BRG5" i="9"/>
  <c r="BRF5" i="9"/>
  <c r="BRE5" i="9"/>
  <c r="BRD5" i="9"/>
  <c r="BRC5" i="9"/>
  <c r="BRB5" i="9"/>
  <c r="BRA5" i="9"/>
  <c r="BQZ5" i="9"/>
  <c r="BQY5" i="9"/>
  <c r="BQX5" i="9"/>
  <c r="BQW5" i="9"/>
  <c r="BQV5" i="9"/>
  <c r="BQU5" i="9"/>
  <c r="BQT5" i="9"/>
  <c r="BQS5" i="9"/>
  <c r="BQR5" i="9"/>
  <c r="BQQ5" i="9"/>
  <c r="BQP5" i="9"/>
  <c r="BQO5" i="9"/>
  <c r="BQN5" i="9"/>
  <c r="BQM5" i="9"/>
  <c r="BQL5" i="9"/>
  <c r="BQK5" i="9"/>
  <c r="BQJ5" i="9"/>
  <c r="BQI5" i="9"/>
  <c r="BQH5" i="9"/>
  <c r="BQG5" i="9"/>
  <c r="BQF5" i="9"/>
  <c r="BQE5" i="9"/>
  <c r="BQD5" i="9"/>
  <c r="BQC5" i="9"/>
  <c r="BQB5" i="9"/>
  <c r="BQA5" i="9"/>
  <c r="BPZ5" i="9"/>
  <c r="BPY5" i="9"/>
  <c r="BPX5" i="9"/>
  <c r="BPW5" i="9"/>
  <c r="BPV5" i="9"/>
  <c r="BPU5" i="9"/>
  <c r="BPT5" i="9"/>
  <c r="BPS5" i="9"/>
  <c r="BPR5" i="9"/>
  <c r="BPQ5" i="9"/>
  <c r="BPP5" i="9"/>
  <c r="BPO5" i="9"/>
  <c r="BPN5" i="9"/>
  <c r="BPM5" i="9"/>
  <c r="BPL5" i="9"/>
  <c r="BPK5" i="9"/>
  <c r="BPJ5" i="9"/>
  <c r="BPI5" i="9"/>
  <c r="BPH5" i="9"/>
  <c r="BPG5" i="9"/>
  <c r="BPF5" i="9"/>
  <c r="BPE5" i="9"/>
  <c r="BPD5" i="9"/>
  <c r="BPC5" i="9"/>
  <c r="BPB5" i="9"/>
  <c r="BPA5" i="9"/>
  <c r="BOZ5" i="9"/>
  <c r="BOY5" i="9"/>
  <c r="BOX5" i="9"/>
  <c r="BOW5" i="9"/>
  <c r="BOV5" i="9"/>
  <c r="BOU5" i="9"/>
  <c r="BOT5" i="9"/>
  <c r="BOS5" i="9"/>
  <c r="BOR5" i="9"/>
  <c r="BOQ5" i="9"/>
  <c r="BOP5" i="9"/>
  <c r="BOO5" i="9"/>
  <c r="BON5" i="9"/>
  <c r="BOM5" i="9"/>
  <c r="BOL5" i="9"/>
  <c r="BOK5" i="9"/>
  <c r="BOJ5" i="9"/>
  <c r="BOI5" i="9"/>
  <c r="BOH5" i="9"/>
  <c r="BOG5" i="9"/>
  <c r="BOF5" i="9"/>
  <c r="BOE5" i="9"/>
  <c r="BOD5" i="9"/>
  <c r="BOC5" i="9"/>
  <c r="BOB5" i="9"/>
  <c r="BOA5" i="9"/>
  <c r="BNZ5" i="9"/>
  <c r="BNY5" i="9"/>
  <c r="BNX5" i="9"/>
  <c r="BNW5" i="9"/>
  <c r="BNV5" i="9"/>
  <c r="BNU5" i="9"/>
  <c r="BNT5" i="9"/>
  <c r="BNS5" i="9"/>
  <c r="BNR5" i="9"/>
  <c r="BNQ5" i="9"/>
  <c r="BNP5" i="9"/>
  <c r="BNO5" i="9"/>
  <c r="BNN5" i="9"/>
  <c r="BNM5" i="9"/>
  <c r="BNL5" i="9"/>
  <c r="BNK5" i="9"/>
  <c r="BNJ5" i="9"/>
  <c r="BNI5" i="9"/>
  <c r="BNH5" i="9"/>
  <c r="BNG5" i="9"/>
  <c r="BNF5" i="9"/>
  <c r="BNE5" i="9"/>
  <c r="BND5" i="9"/>
  <c r="BNC5" i="9"/>
  <c r="BNB5" i="9"/>
  <c r="BNA5" i="9"/>
  <c r="BMZ5" i="9"/>
  <c r="BMY5" i="9"/>
  <c r="BMX5" i="9"/>
  <c r="BMW5" i="9"/>
  <c r="BMV5" i="9"/>
  <c r="BMU5" i="9"/>
  <c r="BMT5" i="9"/>
  <c r="BMS5" i="9"/>
  <c r="BMR5" i="9"/>
  <c r="BMQ5" i="9"/>
  <c r="BMP5" i="9"/>
  <c r="BMO5" i="9"/>
  <c r="BMN5" i="9"/>
  <c r="BMM5" i="9"/>
  <c r="BML5" i="9"/>
  <c r="BMK5" i="9"/>
  <c r="BMJ5" i="9"/>
  <c r="BMI5" i="9"/>
  <c r="BMH5" i="9"/>
  <c r="BMG5" i="9"/>
  <c r="BMF5" i="9"/>
  <c r="BME5" i="9"/>
  <c r="BMD5" i="9"/>
  <c r="BMC5" i="9"/>
  <c r="BMB5" i="9"/>
  <c r="BMA5" i="9"/>
  <c r="BLZ5" i="9"/>
  <c r="BLY5" i="9"/>
  <c r="BLX5" i="9"/>
  <c r="BLW5" i="9"/>
  <c r="BLV5" i="9"/>
  <c r="BLU5" i="9"/>
  <c r="BLT5" i="9"/>
  <c r="BLS5" i="9"/>
  <c r="BLR5" i="9"/>
  <c r="BLQ5" i="9"/>
  <c r="BLP5" i="9"/>
  <c r="BLO5" i="9"/>
  <c r="BLN5" i="9"/>
  <c r="BLM5" i="9"/>
  <c r="BLL5" i="9"/>
  <c r="BLK5" i="9"/>
  <c r="BLJ5" i="9"/>
  <c r="BLI5" i="9"/>
  <c r="BLH5" i="9"/>
  <c r="BLG5" i="9"/>
  <c r="BLF5" i="9"/>
  <c r="BLE5" i="9"/>
  <c r="BLD5" i="9"/>
  <c r="BLC5" i="9"/>
  <c r="BLB5" i="9"/>
  <c r="BLA5" i="9"/>
  <c r="BKZ5" i="9"/>
  <c r="BKY5" i="9"/>
  <c r="BKX5" i="9"/>
  <c r="BKW5" i="9"/>
  <c r="BKV5" i="9"/>
  <c r="BKU5" i="9"/>
  <c r="BKT5" i="9"/>
  <c r="BKS5" i="9"/>
  <c r="BKR5" i="9"/>
  <c r="BKQ5" i="9"/>
  <c r="BKP5" i="9"/>
  <c r="BKO5" i="9"/>
  <c r="BKN5" i="9"/>
  <c r="BKM5" i="9"/>
  <c r="BKL5" i="9"/>
  <c r="BKK5" i="9"/>
  <c r="BKJ5" i="9"/>
  <c r="BKI5" i="9"/>
  <c r="BKH5" i="9"/>
  <c r="BKG5" i="9"/>
  <c r="BKF5" i="9"/>
  <c r="BKE5" i="9"/>
  <c r="BKD5" i="9"/>
  <c r="BKC5" i="9"/>
  <c r="BKB5" i="9"/>
  <c r="BKA5" i="9"/>
  <c r="BJZ5" i="9"/>
  <c r="BJY5" i="9"/>
  <c r="BJX5" i="9"/>
  <c r="BJW5" i="9"/>
  <c r="BJV5" i="9"/>
  <c r="BJU5" i="9"/>
  <c r="BJT5" i="9"/>
  <c r="BJS5" i="9"/>
  <c r="BJR5" i="9"/>
  <c r="BJQ5" i="9"/>
  <c r="BJP5" i="9"/>
  <c r="BJO5" i="9"/>
  <c r="BJN5" i="9"/>
  <c r="BJM5" i="9"/>
  <c r="BJL5" i="9"/>
  <c r="BJK5" i="9"/>
  <c r="BJJ5" i="9"/>
  <c r="BJI5" i="9"/>
  <c r="BJH5" i="9"/>
  <c r="BJG5" i="9"/>
  <c r="BJF5" i="9"/>
  <c r="BJE5" i="9"/>
  <c r="BJD5" i="9"/>
  <c r="BJC5" i="9"/>
  <c r="BJB5" i="9"/>
  <c r="BJA5" i="9"/>
  <c r="BIZ5" i="9"/>
  <c r="BIY5" i="9"/>
  <c r="BIX5" i="9"/>
  <c r="BIW5" i="9"/>
  <c r="BIV5" i="9"/>
  <c r="BIU5" i="9"/>
  <c r="BIT5" i="9"/>
  <c r="BIS5" i="9"/>
  <c r="BIR5" i="9"/>
  <c r="BIQ5" i="9"/>
  <c r="BIP5" i="9"/>
  <c r="BIO5" i="9"/>
  <c r="BIN5" i="9"/>
  <c r="BIM5" i="9"/>
  <c r="BIL5" i="9"/>
  <c r="BIK5" i="9"/>
  <c r="BIJ5" i="9"/>
  <c r="BII5" i="9"/>
  <c r="BIH5" i="9"/>
  <c r="BIG5" i="9"/>
  <c r="BIF5" i="9"/>
  <c r="BIE5" i="9"/>
  <c r="BID5" i="9"/>
  <c r="BIC5" i="9"/>
  <c r="BIB5" i="9"/>
  <c r="BIA5" i="9"/>
  <c r="BHZ5" i="9"/>
  <c r="BHY5" i="9"/>
  <c r="BHX5" i="9"/>
  <c r="BHW5" i="9"/>
  <c r="BHV5" i="9"/>
  <c r="BHU5" i="9"/>
  <c r="BHT5" i="9"/>
  <c r="BHS5" i="9"/>
  <c r="BHR5" i="9"/>
  <c r="BHQ5" i="9"/>
  <c r="BHP5" i="9"/>
  <c r="BHO5" i="9"/>
  <c r="BHN5" i="9"/>
  <c r="BHM5" i="9"/>
  <c r="BHL5" i="9"/>
  <c r="BHK5" i="9"/>
  <c r="BHJ5" i="9"/>
  <c r="BHI5" i="9"/>
  <c r="BHH5" i="9"/>
  <c r="BHG5" i="9"/>
  <c r="BHF5" i="9"/>
  <c r="BHE5" i="9"/>
  <c r="BHD5" i="9"/>
  <c r="BHC5" i="9"/>
  <c r="BHB5" i="9"/>
  <c r="BHA5" i="9"/>
  <c r="BGZ5" i="9"/>
  <c r="BGY5" i="9"/>
  <c r="BGX5" i="9"/>
  <c r="BGW5" i="9"/>
  <c r="BGV5" i="9"/>
  <c r="BGU5" i="9"/>
  <c r="BGT5" i="9"/>
  <c r="BGS5" i="9"/>
  <c r="BGR5" i="9"/>
  <c r="BGQ5" i="9"/>
  <c r="BGP5" i="9"/>
  <c r="BGO5" i="9"/>
  <c r="BGN5" i="9"/>
  <c r="BGM5" i="9"/>
  <c r="BGL5" i="9"/>
  <c r="BGK5" i="9"/>
  <c r="BGJ5" i="9"/>
  <c r="BGI5" i="9"/>
  <c r="BGH5" i="9"/>
  <c r="BGG5" i="9"/>
  <c r="BGF5" i="9"/>
  <c r="BGE5" i="9"/>
  <c r="BGD5" i="9"/>
  <c r="BGC5" i="9"/>
  <c r="BGB5" i="9"/>
  <c r="BGA5" i="9"/>
  <c r="BFZ5" i="9"/>
  <c r="BFY5" i="9"/>
  <c r="BFX5" i="9"/>
  <c r="BFW5" i="9"/>
  <c r="BFV5" i="9"/>
  <c r="BFU5" i="9"/>
  <c r="BFT5" i="9"/>
  <c r="BFS5" i="9"/>
  <c r="BFR5" i="9"/>
  <c r="BFQ5" i="9"/>
  <c r="BFP5" i="9"/>
  <c r="BFO5" i="9"/>
  <c r="BFN5" i="9"/>
  <c r="BFM5" i="9"/>
  <c r="BFL5" i="9"/>
  <c r="BFK5" i="9"/>
  <c r="BFJ5" i="9"/>
  <c r="BFI5" i="9"/>
  <c r="BFH5" i="9"/>
  <c r="BFG5" i="9"/>
  <c r="BFF5" i="9"/>
  <c r="BFE5" i="9"/>
  <c r="BFD5" i="9"/>
  <c r="BFC5" i="9"/>
  <c r="BFB5" i="9"/>
  <c r="BFA5" i="9"/>
  <c r="BEZ5" i="9"/>
  <c r="BEY5" i="9"/>
  <c r="BEX5" i="9"/>
  <c r="BEW5" i="9"/>
  <c r="BEV5" i="9"/>
  <c r="BEU5" i="9"/>
  <c r="BET5" i="9"/>
  <c r="BES5" i="9"/>
  <c r="BER5" i="9"/>
  <c r="BEQ5" i="9"/>
  <c r="BEP5" i="9"/>
  <c r="BEO5" i="9"/>
  <c r="BEN5" i="9"/>
  <c r="BEM5" i="9"/>
  <c r="BEL5" i="9"/>
  <c r="BEK5" i="9"/>
  <c r="BEJ5" i="9"/>
  <c r="BEI5" i="9"/>
  <c r="BEH5" i="9"/>
  <c r="BEG5" i="9"/>
  <c r="BEF5" i="9"/>
  <c r="BEE5" i="9"/>
  <c r="BED5" i="9"/>
  <c r="BEC5" i="9"/>
  <c r="BEB5" i="9"/>
  <c r="BEA5" i="9"/>
  <c r="BDZ5" i="9"/>
  <c r="BDY5" i="9"/>
  <c r="BDX5" i="9"/>
  <c r="BDW5" i="9"/>
  <c r="BDV5" i="9"/>
  <c r="BDU5" i="9"/>
  <c r="BDT5" i="9"/>
  <c r="BDS5" i="9"/>
  <c r="BDR5" i="9"/>
  <c r="BDQ5" i="9"/>
  <c r="BDP5" i="9"/>
  <c r="BDO5" i="9"/>
  <c r="BDN5" i="9"/>
  <c r="BDM5" i="9"/>
  <c r="BDL5" i="9"/>
  <c r="BDK5" i="9"/>
  <c r="BDJ5" i="9"/>
  <c r="BDI5" i="9"/>
  <c r="BDH5" i="9"/>
  <c r="BDG5" i="9"/>
  <c r="BDF5" i="9"/>
  <c r="BDE5" i="9"/>
  <c r="BDD5" i="9"/>
  <c r="BDC5" i="9"/>
  <c r="BDB5" i="9"/>
  <c r="BDA5" i="9"/>
  <c r="BCZ5" i="9"/>
  <c r="BCY5" i="9"/>
  <c r="BCX5" i="9"/>
  <c r="BCW5" i="9"/>
  <c r="BCV5" i="9"/>
  <c r="BCU5" i="9"/>
  <c r="BCT5" i="9"/>
  <c r="BCS5" i="9"/>
  <c r="BCR5" i="9"/>
  <c r="BCQ5" i="9"/>
  <c r="BCP5" i="9"/>
  <c r="BCO5" i="9"/>
  <c r="BCN5" i="9"/>
  <c r="BCM5" i="9"/>
  <c r="BCL5" i="9"/>
  <c r="BCK5" i="9"/>
  <c r="BCJ5" i="9"/>
  <c r="BCI5" i="9"/>
  <c r="BCH5" i="9"/>
  <c r="BCG5" i="9"/>
  <c r="BCF5" i="9"/>
  <c r="BCE5" i="9"/>
  <c r="BCD5" i="9"/>
  <c r="BCC5" i="9"/>
  <c r="BCB5" i="9"/>
  <c r="BCA5" i="9"/>
  <c r="BBZ5" i="9"/>
  <c r="BBY5" i="9"/>
  <c r="BBX5" i="9"/>
  <c r="BBW5" i="9"/>
  <c r="BBV5" i="9"/>
  <c r="BBU5" i="9"/>
  <c r="BBT5" i="9"/>
  <c r="BBS5" i="9"/>
  <c r="BBR5" i="9"/>
  <c r="BBQ5" i="9"/>
  <c r="BBP5" i="9"/>
  <c r="BBO5" i="9"/>
  <c r="BBN5" i="9"/>
  <c r="BBM5" i="9"/>
  <c r="BBL5" i="9"/>
  <c r="BBK5" i="9"/>
  <c r="BBJ5" i="9"/>
  <c r="BBI5" i="9"/>
  <c r="BBH5" i="9"/>
  <c r="BBG5" i="9"/>
  <c r="BBF5" i="9"/>
  <c r="BBE5" i="9"/>
  <c r="BBD5" i="9"/>
  <c r="BBC5" i="9"/>
  <c r="BBB5" i="9"/>
  <c r="BBA5" i="9"/>
  <c r="BAZ5" i="9"/>
  <c r="BAY5" i="9"/>
  <c r="BAX5" i="9"/>
  <c r="BAW5" i="9"/>
  <c r="BAV5" i="9"/>
  <c r="BAU5" i="9"/>
  <c r="BAT5" i="9"/>
  <c r="BAS5" i="9"/>
  <c r="BAR5" i="9"/>
  <c r="BAQ5" i="9"/>
  <c r="BAP5" i="9"/>
  <c r="BAO5" i="9"/>
  <c r="BAN5" i="9"/>
  <c r="BAM5" i="9"/>
  <c r="BAL5" i="9"/>
  <c r="BAK5" i="9"/>
  <c r="BAJ5" i="9"/>
  <c r="BAI5" i="9"/>
  <c r="BAH5" i="9"/>
  <c r="BAG5" i="9"/>
  <c r="BAF5" i="9"/>
  <c r="BAE5" i="9"/>
  <c r="BAD5" i="9"/>
  <c r="BAC5" i="9"/>
  <c r="BAB5" i="9"/>
  <c r="BAA5" i="9"/>
  <c r="AZZ5" i="9"/>
  <c r="AZY5" i="9"/>
  <c r="AZX5" i="9"/>
  <c r="AZW5" i="9"/>
  <c r="AZV5" i="9"/>
  <c r="AZU5" i="9"/>
  <c r="AZT5" i="9"/>
  <c r="AZS5" i="9"/>
  <c r="AZR5" i="9"/>
  <c r="AZQ5" i="9"/>
  <c r="AZP5" i="9"/>
  <c r="AZO5" i="9"/>
  <c r="AZN5" i="9"/>
  <c r="AZM5" i="9"/>
  <c r="AZL5" i="9"/>
  <c r="AZK5" i="9"/>
  <c r="AZJ5" i="9"/>
  <c r="AZI5" i="9"/>
  <c r="AZH5" i="9"/>
  <c r="AZG5" i="9"/>
  <c r="AZF5" i="9"/>
  <c r="AZE5" i="9"/>
  <c r="AZD5" i="9"/>
  <c r="AZC5" i="9"/>
  <c r="AZB5" i="9"/>
  <c r="AZA5" i="9"/>
  <c r="AYZ5" i="9"/>
  <c r="AYY5" i="9"/>
  <c r="AYX5" i="9"/>
  <c r="AYW5" i="9"/>
  <c r="AYV5" i="9"/>
  <c r="AYU5" i="9"/>
  <c r="AYT5" i="9"/>
  <c r="AYS5" i="9"/>
  <c r="AYR5" i="9"/>
  <c r="AYQ5" i="9"/>
  <c r="AYP5" i="9"/>
  <c r="AYO5" i="9"/>
  <c r="AYN5" i="9"/>
  <c r="AYM5" i="9"/>
  <c r="AYL5" i="9"/>
  <c r="AYK5" i="9"/>
  <c r="AYJ5" i="9"/>
  <c r="AYI5" i="9"/>
  <c r="AYH5" i="9"/>
  <c r="AYG5" i="9"/>
  <c r="AYF5" i="9"/>
  <c r="AYE5" i="9"/>
  <c r="AYD5" i="9"/>
  <c r="AYC5" i="9"/>
  <c r="AYB5" i="9"/>
  <c r="AYA5" i="9"/>
  <c r="AXZ5" i="9"/>
  <c r="AXY5" i="9"/>
  <c r="AXX5" i="9"/>
  <c r="AXW5" i="9"/>
  <c r="AXV5" i="9"/>
  <c r="AXU5" i="9"/>
  <c r="AXT5" i="9"/>
  <c r="AXS5" i="9"/>
  <c r="AXR5" i="9"/>
  <c r="AXQ5" i="9"/>
  <c r="AXP5" i="9"/>
  <c r="AXO5" i="9"/>
  <c r="AXN5" i="9"/>
  <c r="AXM5" i="9"/>
  <c r="AXL5" i="9"/>
  <c r="AXK5" i="9"/>
  <c r="AXJ5" i="9"/>
  <c r="AXI5" i="9"/>
  <c r="AXH5" i="9"/>
  <c r="AXG5" i="9"/>
  <c r="AXF5" i="9"/>
  <c r="AXE5" i="9"/>
  <c r="AXD5" i="9"/>
  <c r="AXC5" i="9"/>
  <c r="AXB5" i="9"/>
  <c r="AXA5" i="9"/>
  <c r="AWZ5" i="9"/>
  <c r="AWY5" i="9"/>
  <c r="AWX5" i="9"/>
  <c r="AWW5" i="9"/>
  <c r="AWV5" i="9"/>
  <c r="AWU5" i="9"/>
  <c r="AWT5" i="9"/>
  <c r="AWS5" i="9"/>
  <c r="AWR5" i="9"/>
  <c r="AWQ5" i="9"/>
  <c r="AWP5" i="9"/>
  <c r="AWO5" i="9"/>
  <c r="AWN5" i="9"/>
  <c r="AWM5" i="9"/>
  <c r="AWL5" i="9"/>
  <c r="AWK5" i="9"/>
  <c r="AWJ5" i="9"/>
  <c r="AWI5" i="9"/>
  <c r="AWH5" i="9"/>
  <c r="AWG5" i="9"/>
  <c r="AWF5" i="9"/>
  <c r="AWE5" i="9"/>
  <c r="AWD5" i="9"/>
  <c r="AWC5" i="9"/>
  <c r="AWB5" i="9"/>
  <c r="AWA5" i="9"/>
  <c r="AVZ5" i="9"/>
  <c r="AVY5" i="9"/>
  <c r="AVX5" i="9"/>
  <c r="AVW5" i="9"/>
  <c r="AVV5" i="9"/>
  <c r="AVU5" i="9"/>
  <c r="AVT5" i="9"/>
  <c r="AVS5" i="9"/>
  <c r="AVR5" i="9"/>
  <c r="AVQ5" i="9"/>
  <c r="AVP5" i="9"/>
  <c r="AVO5" i="9"/>
  <c r="AVN5" i="9"/>
  <c r="AVM5" i="9"/>
  <c r="AVL5" i="9"/>
  <c r="AVK5" i="9"/>
  <c r="AVJ5" i="9"/>
  <c r="AVI5" i="9"/>
  <c r="AVH5" i="9"/>
  <c r="AVG5" i="9"/>
  <c r="AVF5" i="9"/>
  <c r="AVE5" i="9"/>
  <c r="AVD5" i="9"/>
  <c r="AVC5" i="9"/>
  <c r="AVB5" i="9"/>
  <c r="AVA5" i="9"/>
  <c r="AUZ5" i="9"/>
  <c r="AUY5" i="9"/>
  <c r="AUX5" i="9"/>
  <c r="AUW5" i="9"/>
  <c r="AUV5" i="9"/>
  <c r="AUU5" i="9"/>
  <c r="AUT5" i="9"/>
  <c r="AUS5" i="9"/>
  <c r="AUR5" i="9"/>
  <c r="AUQ5" i="9"/>
  <c r="AUP5" i="9"/>
  <c r="AUO5" i="9"/>
  <c r="AUN5" i="9"/>
  <c r="AUM5" i="9"/>
  <c r="AUL5" i="9"/>
  <c r="AUK5" i="9"/>
  <c r="AUJ5" i="9"/>
  <c r="AUI5" i="9"/>
  <c r="AUH5" i="9"/>
  <c r="AUG5" i="9"/>
  <c r="AUF5" i="9"/>
  <c r="AUE5" i="9"/>
  <c r="AUD5" i="9"/>
  <c r="AUC5" i="9"/>
  <c r="AUB5" i="9"/>
  <c r="AUA5" i="9"/>
  <c r="ATZ5" i="9"/>
  <c r="ATY5" i="9"/>
  <c r="ATX5" i="9"/>
  <c r="ATW5" i="9"/>
  <c r="ATV5" i="9"/>
  <c r="ATU5" i="9"/>
  <c r="ATT5" i="9"/>
  <c r="ATS5" i="9"/>
  <c r="ATR5" i="9"/>
  <c r="ATQ5" i="9"/>
  <c r="ATP5" i="9"/>
  <c r="ATO5" i="9"/>
  <c r="ATN5" i="9"/>
  <c r="ATM5" i="9"/>
  <c r="ATL5" i="9"/>
  <c r="ATK5" i="9"/>
  <c r="ATJ5" i="9"/>
  <c r="ATI5" i="9"/>
  <c r="ATH5" i="9"/>
  <c r="ATG5" i="9"/>
  <c r="ATF5" i="9"/>
  <c r="ATE5" i="9"/>
  <c r="ATD5" i="9"/>
  <c r="ATC5" i="9"/>
  <c r="ATB5" i="9"/>
  <c r="ATA5" i="9"/>
  <c r="ASZ5" i="9"/>
  <c r="ASY5" i="9"/>
  <c r="ASX5" i="9"/>
  <c r="ASW5" i="9"/>
  <c r="ASV5" i="9"/>
  <c r="ASU5" i="9"/>
  <c r="AST5" i="9"/>
  <c r="ASS5" i="9"/>
  <c r="ASR5" i="9"/>
  <c r="ASQ5" i="9"/>
  <c r="ASP5" i="9"/>
  <c r="ASO5" i="9"/>
  <c r="ASN5" i="9"/>
  <c r="ASM5" i="9"/>
  <c r="ASL5" i="9"/>
  <c r="ASK5" i="9"/>
  <c r="ASJ5" i="9"/>
  <c r="ASI5" i="9"/>
  <c r="ASH5" i="9"/>
  <c r="ASG5" i="9"/>
  <c r="ASF5" i="9"/>
  <c r="ASE5" i="9"/>
  <c r="ASD5" i="9"/>
  <c r="ASC5" i="9"/>
  <c r="ASB5" i="9"/>
  <c r="ASA5" i="9"/>
  <c r="ARZ5" i="9"/>
  <c r="ARY5" i="9"/>
  <c r="ARX5" i="9"/>
  <c r="ARW5" i="9"/>
  <c r="ARV5" i="9"/>
  <c r="ARU5" i="9"/>
  <c r="ART5" i="9"/>
  <c r="ARS5" i="9"/>
  <c r="ARR5" i="9"/>
  <c r="ARQ5" i="9"/>
  <c r="ARP5" i="9"/>
  <c r="ARO5" i="9"/>
  <c r="ARN5" i="9"/>
  <c r="ARM5" i="9"/>
  <c r="ARL5" i="9"/>
  <c r="ARK5" i="9"/>
  <c r="ARJ5" i="9"/>
  <c r="ARI5" i="9"/>
  <c r="ARH5" i="9"/>
  <c r="ARG5" i="9"/>
  <c r="ARF5" i="9"/>
  <c r="ARE5" i="9"/>
  <c r="ARD5" i="9"/>
  <c r="ARC5" i="9"/>
  <c r="ARB5" i="9"/>
  <c r="ARA5" i="9"/>
  <c r="AQZ5" i="9"/>
  <c r="AQY5" i="9"/>
  <c r="AQX5" i="9"/>
  <c r="AQW5" i="9"/>
  <c r="AQV5" i="9"/>
  <c r="AQU5" i="9"/>
  <c r="AQT5" i="9"/>
  <c r="AQS5" i="9"/>
  <c r="AQR5" i="9"/>
  <c r="AQQ5" i="9"/>
  <c r="AQP5" i="9"/>
  <c r="AQO5" i="9"/>
  <c r="AQN5" i="9"/>
  <c r="AQM5" i="9"/>
  <c r="AQL5" i="9"/>
  <c r="AQK5" i="9"/>
  <c r="AQJ5" i="9"/>
  <c r="AQI5" i="9"/>
  <c r="AQH5" i="9"/>
  <c r="AQG5" i="9"/>
  <c r="AQF5" i="9"/>
  <c r="AQE5" i="9"/>
  <c r="AQD5" i="9"/>
  <c r="AQC5" i="9"/>
  <c r="AQB5" i="9"/>
  <c r="AQA5" i="9"/>
  <c r="APZ5" i="9"/>
  <c r="APY5" i="9"/>
  <c r="APX5" i="9"/>
  <c r="APW5" i="9"/>
  <c r="APV5" i="9"/>
  <c r="APU5" i="9"/>
  <c r="APT5" i="9"/>
  <c r="APS5" i="9"/>
  <c r="APR5" i="9"/>
  <c r="APQ5" i="9"/>
  <c r="APP5" i="9"/>
  <c r="APO5" i="9"/>
  <c r="APN5" i="9"/>
  <c r="APM5" i="9"/>
  <c r="APL5" i="9"/>
  <c r="APK5" i="9"/>
  <c r="APJ5" i="9"/>
  <c r="API5" i="9"/>
  <c r="APH5" i="9"/>
  <c r="APG5" i="9"/>
  <c r="APF5" i="9"/>
  <c r="APE5" i="9"/>
  <c r="APD5" i="9"/>
  <c r="APC5" i="9"/>
  <c r="APB5" i="9"/>
  <c r="APA5" i="9"/>
  <c r="AOZ5" i="9"/>
  <c r="AOY5" i="9"/>
  <c r="AOX5" i="9"/>
  <c r="AOW5" i="9"/>
  <c r="AOV5" i="9"/>
  <c r="AOU5" i="9"/>
  <c r="AOT5" i="9"/>
  <c r="AOS5" i="9"/>
  <c r="AOR5" i="9"/>
  <c r="AOQ5" i="9"/>
  <c r="AOP5" i="9"/>
  <c r="AOO5" i="9"/>
  <c r="AON5" i="9"/>
  <c r="AOM5" i="9"/>
  <c r="AOL5" i="9"/>
  <c r="AOK5" i="9"/>
  <c r="AOJ5" i="9"/>
  <c r="AOI5" i="9"/>
  <c r="AOH5" i="9"/>
  <c r="AOG5" i="9"/>
  <c r="AOF5" i="9"/>
  <c r="AOE5" i="9"/>
  <c r="AOD5" i="9"/>
  <c r="AOC5" i="9"/>
  <c r="AOB5" i="9"/>
  <c r="AOA5" i="9"/>
  <c r="ANZ5" i="9"/>
  <c r="ANY5" i="9"/>
  <c r="ANX5" i="9"/>
  <c r="ANW5" i="9"/>
  <c r="ANV5" i="9"/>
  <c r="ANU5" i="9"/>
  <c r="ANT5" i="9"/>
  <c r="ANS5" i="9"/>
  <c r="ANR5" i="9"/>
  <c r="ANQ5" i="9"/>
  <c r="ANP5" i="9"/>
  <c r="ANO5" i="9"/>
  <c r="ANN5" i="9"/>
  <c r="ANM5" i="9"/>
  <c r="ANL5" i="9"/>
  <c r="ANK5" i="9"/>
  <c r="ANJ5" i="9"/>
  <c r="ANI5" i="9"/>
  <c r="ANH5" i="9"/>
  <c r="ANG5" i="9"/>
  <c r="ANF5" i="9"/>
  <c r="ANE5" i="9"/>
  <c r="AND5" i="9"/>
  <c r="ANC5" i="9"/>
  <c r="ANB5" i="9"/>
  <c r="ANA5" i="9"/>
  <c r="AMZ5" i="9"/>
  <c r="AMY5" i="9"/>
  <c r="AMX5" i="9"/>
  <c r="AMW5" i="9"/>
  <c r="AMV5" i="9"/>
  <c r="AMU5" i="9"/>
  <c r="AMT5" i="9"/>
  <c r="AMS5" i="9"/>
  <c r="AMR5" i="9"/>
  <c r="AMQ5" i="9"/>
  <c r="AMP5" i="9"/>
  <c r="AMO5" i="9"/>
  <c r="AMN5" i="9"/>
  <c r="AMM5" i="9"/>
  <c r="AML5" i="9"/>
  <c r="AMK5" i="9"/>
  <c r="AMJ5" i="9"/>
  <c r="AMI5" i="9"/>
  <c r="AMH5" i="9"/>
  <c r="AMG5" i="9"/>
  <c r="AMF5" i="9"/>
  <c r="AME5" i="9"/>
  <c r="AMD5" i="9"/>
  <c r="AMC5" i="9"/>
  <c r="AMB5" i="9"/>
  <c r="AMA5" i="9"/>
  <c r="ALZ5" i="9"/>
  <c r="ALY5" i="9"/>
  <c r="ALX5" i="9"/>
  <c r="ALW5" i="9"/>
  <c r="ALV5" i="9"/>
  <c r="ALU5" i="9"/>
  <c r="ALT5" i="9"/>
  <c r="ALS5" i="9"/>
  <c r="ALR5" i="9"/>
  <c r="ALQ5" i="9"/>
  <c r="ALP5" i="9"/>
  <c r="ALO5" i="9"/>
  <c r="ALN5" i="9"/>
  <c r="ALM5" i="9"/>
  <c r="ALL5" i="9"/>
  <c r="ALK5" i="9"/>
  <c r="ALJ5" i="9"/>
  <c r="ALI5" i="9"/>
  <c r="ALH5" i="9"/>
  <c r="ALG5" i="9"/>
  <c r="ALF5" i="9"/>
  <c r="ALE5" i="9"/>
  <c r="ALD5" i="9"/>
  <c r="ALC5" i="9"/>
  <c r="ALB5" i="9"/>
  <c r="ALA5" i="9"/>
  <c r="AKZ5" i="9"/>
  <c r="AKY5" i="9"/>
  <c r="AKX5" i="9"/>
  <c r="AKW5" i="9"/>
  <c r="AKV5" i="9"/>
  <c r="AKU5" i="9"/>
  <c r="AKT5" i="9"/>
  <c r="AKS5" i="9"/>
  <c r="AKR5" i="9"/>
  <c r="AKQ5" i="9"/>
  <c r="AKP5" i="9"/>
  <c r="AKO5" i="9"/>
  <c r="AKN5" i="9"/>
  <c r="AKM5" i="9"/>
  <c r="AKL5" i="9"/>
  <c r="AKK5" i="9"/>
  <c r="AKJ5" i="9"/>
  <c r="AKI5" i="9"/>
  <c r="AKH5" i="9"/>
  <c r="AKG5" i="9"/>
  <c r="AKF5" i="9"/>
  <c r="AKE5" i="9"/>
  <c r="AKD5" i="9"/>
  <c r="AKC5" i="9"/>
  <c r="AKB5" i="9"/>
  <c r="AKA5" i="9"/>
  <c r="AJZ5" i="9"/>
  <c r="AJY5" i="9"/>
  <c r="AJX5" i="9"/>
  <c r="AJW5" i="9"/>
  <c r="AJV5" i="9"/>
  <c r="AJU5" i="9"/>
  <c r="AJT5" i="9"/>
  <c r="AJS5" i="9"/>
  <c r="AJR5" i="9"/>
  <c r="AJQ5" i="9"/>
  <c r="AJP5" i="9"/>
  <c r="AJO5" i="9"/>
  <c r="AJN5" i="9"/>
  <c r="AJM5" i="9"/>
  <c r="AJL5" i="9"/>
  <c r="AJK5" i="9"/>
  <c r="AJJ5" i="9"/>
  <c r="AJI5" i="9"/>
  <c r="AJH5" i="9"/>
  <c r="AJG5" i="9"/>
  <c r="AJF5" i="9"/>
  <c r="AJE5" i="9"/>
  <c r="AJD5" i="9"/>
  <c r="AJC5" i="9"/>
  <c r="AJB5" i="9"/>
  <c r="AJA5" i="9"/>
  <c r="AIZ5" i="9"/>
  <c r="AIY5" i="9"/>
  <c r="AIX5" i="9"/>
  <c r="AIW5" i="9"/>
  <c r="AIV5" i="9"/>
  <c r="AIU5" i="9"/>
  <c r="AIT5" i="9"/>
  <c r="AIS5" i="9"/>
  <c r="AIR5" i="9"/>
  <c r="AIQ5" i="9"/>
  <c r="AIP5" i="9"/>
  <c r="AIO5" i="9"/>
  <c r="AIN5" i="9"/>
  <c r="AIM5" i="9"/>
  <c r="AIL5" i="9"/>
  <c r="AIK5" i="9"/>
  <c r="AIJ5" i="9"/>
  <c r="AII5" i="9"/>
  <c r="AIH5" i="9"/>
  <c r="AIG5" i="9"/>
  <c r="AIF5" i="9"/>
  <c r="AIE5" i="9"/>
  <c r="AID5" i="9"/>
  <c r="AIC5" i="9"/>
  <c r="AIB5" i="9"/>
  <c r="AIA5" i="9"/>
  <c r="AHZ5" i="9"/>
  <c r="AHY5" i="9"/>
  <c r="AHX5" i="9"/>
  <c r="AHW5" i="9"/>
  <c r="AHV5" i="9"/>
  <c r="AHU5" i="9"/>
  <c r="AHT5" i="9"/>
  <c r="AHS5" i="9"/>
  <c r="AHR5" i="9"/>
  <c r="AHQ5" i="9"/>
  <c r="AHP5" i="9"/>
  <c r="AHO5" i="9"/>
  <c r="AHN5" i="9"/>
  <c r="AHM5" i="9"/>
  <c r="AHL5" i="9"/>
  <c r="AHK5" i="9"/>
  <c r="AHJ5" i="9"/>
  <c r="AHI5" i="9"/>
  <c r="AHH5" i="9"/>
  <c r="AHG5" i="9"/>
  <c r="AHF5" i="9"/>
  <c r="AHE5" i="9"/>
  <c r="AHD5" i="9"/>
  <c r="AHC5" i="9"/>
  <c r="AHB5" i="9"/>
  <c r="AHA5" i="9"/>
  <c r="AGZ5" i="9"/>
  <c r="AGY5" i="9"/>
  <c r="AGX5" i="9"/>
  <c r="AGW5" i="9"/>
  <c r="AGV5" i="9"/>
  <c r="AGU5" i="9"/>
  <c r="AGT5" i="9"/>
  <c r="AGS5" i="9"/>
  <c r="AGR5" i="9"/>
  <c r="AGQ5" i="9"/>
  <c r="AGP5" i="9"/>
  <c r="AGO5" i="9"/>
  <c r="AGN5" i="9"/>
  <c r="AGM5" i="9"/>
  <c r="AGL5" i="9"/>
  <c r="AGK5" i="9"/>
  <c r="AGJ5" i="9"/>
  <c r="AGI5" i="9"/>
  <c r="AGH5" i="9"/>
  <c r="AGG5" i="9"/>
  <c r="AGF5" i="9"/>
  <c r="AGE5" i="9"/>
  <c r="AGD5" i="9"/>
  <c r="AGC5" i="9"/>
  <c r="AGB5" i="9"/>
  <c r="AGA5" i="9"/>
  <c r="AFZ5" i="9"/>
  <c r="AFY5" i="9"/>
  <c r="AFX5" i="9"/>
  <c r="AFW5" i="9"/>
  <c r="AFV5" i="9"/>
  <c r="AFU5" i="9"/>
  <c r="AFT5" i="9"/>
  <c r="AFS5" i="9"/>
  <c r="AFR5" i="9"/>
  <c r="AFQ5" i="9"/>
  <c r="AFP5" i="9"/>
  <c r="AFO5" i="9"/>
  <c r="AFN5" i="9"/>
  <c r="AFM5" i="9"/>
  <c r="AFL5" i="9"/>
  <c r="AFK5" i="9"/>
  <c r="AFJ5" i="9"/>
  <c r="AFI5" i="9"/>
  <c r="AFH5" i="9"/>
  <c r="AFG5" i="9"/>
  <c r="AFF5" i="9"/>
  <c r="AFE5" i="9"/>
  <c r="AFD5" i="9"/>
  <c r="AFC5" i="9"/>
  <c r="AFB5" i="9"/>
  <c r="AFA5" i="9"/>
  <c r="AEZ5" i="9"/>
  <c r="AEY5" i="9"/>
  <c r="AEX5" i="9"/>
  <c r="AEW5" i="9"/>
  <c r="AEV5" i="9"/>
  <c r="AEU5" i="9"/>
  <c r="AET5" i="9"/>
  <c r="AES5" i="9"/>
  <c r="AER5" i="9"/>
  <c r="AEQ5" i="9"/>
  <c r="AEP5" i="9"/>
  <c r="AEO5" i="9"/>
  <c r="AEN5" i="9"/>
  <c r="AEM5" i="9"/>
  <c r="AEL5" i="9"/>
  <c r="AEK5" i="9"/>
  <c r="AEJ5" i="9"/>
  <c r="AEI5" i="9"/>
  <c r="AEH5" i="9"/>
  <c r="AEG5" i="9"/>
  <c r="AEF5" i="9"/>
  <c r="AEE5" i="9"/>
  <c r="AED5" i="9"/>
  <c r="AEC5" i="9"/>
  <c r="AEB5" i="9"/>
  <c r="AEA5" i="9"/>
  <c r="ADZ5" i="9"/>
  <c r="ADY5" i="9"/>
  <c r="ADX5" i="9"/>
  <c r="ADW5" i="9"/>
  <c r="ADV5" i="9"/>
  <c r="ADU5" i="9"/>
  <c r="ADT5" i="9"/>
  <c r="ADS5" i="9"/>
  <c r="ADR5" i="9"/>
  <c r="ADQ5" i="9"/>
  <c r="ADP5" i="9"/>
  <c r="ADO5" i="9"/>
  <c r="ADN5" i="9"/>
  <c r="ADM5" i="9"/>
  <c r="ADL5" i="9"/>
  <c r="ADK5" i="9"/>
  <c r="ADJ5" i="9"/>
  <c r="ADI5" i="9"/>
  <c r="ADH5" i="9"/>
  <c r="ADG5" i="9"/>
  <c r="ADF5" i="9"/>
  <c r="ADE5" i="9"/>
  <c r="ADD5" i="9"/>
  <c r="ADC5" i="9"/>
  <c r="ADB5" i="9"/>
  <c r="ADA5" i="9"/>
  <c r="ACZ5" i="9"/>
  <c r="ACY5" i="9"/>
  <c r="ACX5" i="9"/>
  <c r="ACW5" i="9"/>
  <c r="ACV5" i="9"/>
  <c r="ACU5" i="9"/>
  <c r="ACT5" i="9"/>
  <c r="ACS5" i="9"/>
  <c r="ACR5" i="9"/>
  <c r="ACQ5" i="9"/>
  <c r="ACP5" i="9"/>
  <c r="ACO5" i="9"/>
  <c r="ACN5" i="9"/>
  <c r="ACM5" i="9"/>
  <c r="ACL5" i="9"/>
  <c r="ACK5" i="9"/>
  <c r="ACJ5" i="9"/>
  <c r="ACI5" i="9"/>
  <c r="ACH5" i="9"/>
  <c r="ACG5" i="9"/>
  <c r="ACF5" i="9"/>
  <c r="ACE5" i="9"/>
  <c r="ACD5" i="9"/>
  <c r="ACC5" i="9"/>
  <c r="ACB5" i="9"/>
  <c r="ACA5" i="9"/>
  <c r="ABZ5" i="9"/>
  <c r="ABY5" i="9"/>
  <c r="ABX5" i="9"/>
  <c r="ABW5" i="9"/>
  <c r="ABV5" i="9"/>
  <c r="ABU5" i="9"/>
  <c r="ABT5" i="9"/>
  <c r="ABS5" i="9"/>
  <c r="ABR5" i="9"/>
  <c r="ABQ5" i="9"/>
  <c r="ABP5" i="9"/>
  <c r="ABO5" i="9"/>
  <c r="ABN5" i="9"/>
  <c r="ABM5" i="9"/>
  <c r="ABL5" i="9"/>
  <c r="ABK5" i="9"/>
  <c r="ABJ5" i="9"/>
  <c r="ABI5" i="9"/>
  <c r="ABH5" i="9"/>
  <c r="ABG5" i="9"/>
  <c r="ABF5" i="9"/>
  <c r="ABE5" i="9"/>
  <c r="ABD5" i="9"/>
  <c r="ABC5" i="9"/>
  <c r="ABB5" i="9"/>
  <c r="ABA5" i="9"/>
  <c r="AAZ5" i="9"/>
  <c r="AAY5" i="9"/>
  <c r="AAX5" i="9"/>
  <c r="AAW5" i="9"/>
  <c r="AAV5" i="9"/>
  <c r="AAU5" i="9"/>
  <c r="AAT5" i="9"/>
  <c r="AAS5" i="9"/>
  <c r="AAR5" i="9"/>
  <c r="AAQ5" i="9"/>
  <c r="AAP5" i="9"/>
  <c r="AAO5" i="9"/>
  <c r="AAN5" i="9"/>
  <c r="AAM5" i="9"/>
  <c r="AAL5" i="9"/>
  <c r="AAK5" i="9"/>
  <c r="AAJ5" i="9"/>
  <c r="AAI5" i="9"/>
  <c r="AAH5" i="9"/>
  <c r="AAG5" i="9"/>
  <c r="AAF5" i="9"/>
  <c r="AAE5" i="9"/>
  <c r="AAD5" i="9"/>
  <c r="AAC5" i="9"/>
  <c r="AAB5" i="9"/>
  <c r="AAA5" i="9"/>
  <c r="ZZ5" i="9"/>
  <c r="ZY5" i="9"/>
  <c r="ZX5" i="9"/>
  <c r="ZW5" i="9"/>
  <c r="ZV5" i="9"/>
  <c r="ZU5" i="9"/>
  <c r="ZT5" i="9"/>
  <c r="ZS5" i="9"/>
  <c r="ZR5" i="9"/>
  <c r="ZQ5" i="9"/>
  <c r="ZP5" i="9"/>
  <c r="ZO5" i="9"/>
  <c r="ZN5" i="9"/>
  <c r="ZM5" i="9"/>
  <c r="ZL5" i="9"/>
  <c r="ZK5" i="9"/>
  <c r="ZJ5" i="9"/>
  <c r="ZI5" i="9"/>
  <c r="ZH5" i="9"/>
  <c r="ZG5" i="9"/>
  <c r="ZF5" i="9"/>
  <c r="ZE5" i="9"/>
  <c r="ZD5" i="9"/>
  <c r="ZC5" i="9"/>
  <c r="ZB5" i="9"/>
  <c r="ZA5" i="9"/>
  <c r="YZ5" i="9"/>
  <c r="YY5" i="9"/>
  <c r="YX5" i="9"/>
  <c r="YW5" i="9"/>
  <c r="YV5" i="9"/>
  <c r="YU5" i="9"/>
  <c r="YT5" i="9"/>
  <c r="YS5" i="9"/>
  <c r="YR5" i="9"/>
  <c r="YQ5" i="9"/>
  <c r="YP5" i="9"/>
  <c r="YO5" i="9"/>
  <c r="YN5" i="9"/>
  <c r="YM5" i="9"/>
  <c r="YL5" i="9"/>
  <c r="YK5" i="9"/>
  <c r="YJ5" i="9"/>
  <c r="YI5" i="9"/>
  <c r="YH5" i="9"/>
  <c r="YG5" i="9"/>
  <c r="YF5" i="9"/>
  <c r="YE5" i="9"/>
  <c r="YD5" i="9"/>
  <c r="YC5" i="9"/>
  <c r="YB5" i="9"/>
  <c r="YA5" i="9"/>
  <c r="XZ5" i="9"/>
  <c r="XY5" i="9"/>
  <c r="XX5" i="9"/>
  <c r="XW5" i="9"/>
  <c r="XV5" i="9"/>
  <c r="XU5" i="9"/>
  <c r="XT5" i="9"/>
  <c r="XS5" i="9"/>
  <c r="XR5" i="9"/>
  <c r="XQ5" i="9"/>
  <c r="XP5" i="9"/>
  <c r="XO5" i="9"/>
  <c r="XN5" i="9"/>
  <c r="XM5" i="9"/>
  <c r="XL5" i="9"/>
  <c r="XK5" i="9"/>
  <c r="XJ5" i="9"/>
  <c r="XI5" i="9"/>
  <c r="XH5" i="9"/>
  <c r="XG5" i="9"/>
  <c r="XF5" i="9"/>
  <c r="XE5" i="9"/>
  <c r="XD5" i="9"/>
  <c r="XC5" i="9"/>
  <c r="XB5" i="9"/>
  <c r="XA5" i="9"/>
  <c r="WZ5" i="9"/>
  <c r="WY5" i="9"/>
  <c r="WX5" i="9"/>
  <c r="WW5" i="9"/>
  <c r="WV5" i="9"/>
  <c r="WU5" i="9"/>
  <c r="WT5" i="9"/>
  <c r="WS5" i="9"/>
  <c r="WR5" i="9"/>
  <c r="WQ5" i="9"/>
  <c r="WP5" i="9"/>
  <c r="WO5" i="9"/>
  <c r="WN5" i="9"/>
  <c r="WM5" i="9"/>
  <c r="WL5" i="9"/>
  <c r="WK5" i="9"/>
  <c r="WJ5" i="9"/>
  <c r="WI5" i="9"/>
  <c r="WH5" i="9"/>
  <c r="WG5" i="9"/>
  <c r="WF5" i="9"/>
  <c r="WE5" i="9"/>
  <c r="WD5" i="9"/>
  <c r="WC5" i="9"/>
  <c r="WB5" i="9"/>
  <c r="WA5" i="9"/>
  <c r="VZ5" i="9"/>
  <c r="VY5" i="9"/>
  <c r="VX5" i="9"/>
  <c r="VW5" i="9"/>
  <c r="VV5" i="9"/>
  <c r="VU5" i="9"/>
  <c r="VT5" i="9"/>
  <c r="VS5" i="9"/>
  <c r="VR5" i="9"/>
  <c r="VQ5" i="9"/>
  <c r="VP5" i="9"/>
  <c r="VO5" i="9"/>
  <c r="VN5" i="9"/>
  <c r="VM5" i="9"/>
  <c r="VL5" i="9"/>
  <c r="VK5" i="9"/>
  <c r="VJ5" i="9"/>
  <c r="VI5" i="9"/>
  <c r="VH5" i="9"/>
  <c r="VG5" i="9"/>
  <c r="VF5" i="9"/>
  <c r="VE5" i="9"/>
  <c r="VD5" i="9"/>
  <c r="VC5" i="9"/>
  <c r="VB5" i="9"/>
  <c r="VA5" i="9"/>
  <c r="UZ5" i="9"/>
  <c r="UY5" i="9"/>
  <c r="UX5" i="9"/>
  <c r="UW5" i="9"/>
  <c r="UV5" i="9"/>
  <c r="UU5" i="9"/>
  <c r="UT5" i="9"/>
  <c r="US5" i="9"/>
  <c r="UR5" i="9"/>
  <c r="UQ5" i="9"/>
  <c r="UP5" i="9"/>
  <c r="UO5" i="9"/>
  <c r="UN5" i="9"/>
  <c r="UM5" i="9"/>
  <c r="UL5" i="9"/>
  <c r="UK5" i="9"/>
  <c r="UJ5" i="9"/>
  <c r="UI5" i="9"/>
  <c r="UH5" i="9"/>
  <c r="UG5" i="9"/>
  <c r="UF5" i="9"/>
  <c r="UE5" i="9"/>
  <c r="UD5" i="9"/>
  <c r="UC5" i="9"/>
  <c r="UB5" i="9"/>
  <c r="UA5" i="9"/>
  <c r="TZ5" i="9"/>
  <c r="TY5" i="9"/>
  <c r="TX5" i="9"/>
  <c r="TW5" i="9"/>
  <c r="TV5" i="9"/>
  <c r="TU5" i="9"/>
  <c r="TT5" i="9"/>
  <c r="TS5" i="9"/>
  <c r="TR5" i="9"/>
  <c r="TQ5" i="9"/>
  <c r="TP5" i="9"/>
  <c r="TO5" i="9"/>
  <c r="TN5" i="9"/>
  <c r="TM5" i="9"/>
  <c r="TL5" i="9"/>
  <c r="TK5" i="9"/>
  <c r="TJ5" i="9"/>
  <c r="TI5" i="9"/>
  <c r="TH5" i="9"/>
  <c r="TG5" i="9"/>
  <c r="TF5" i="9"/>
  <c r="TE5" i="9"/>
  <c r="TD5" i="9"/>
  <c r="TC5" i="9"/>
  <c r="TB5" i="9"/>
  <c r="TA5" i="9"/>
  <c r="SZ5" i="9"/>
  <c r="SY5" i="9"/>
  <c r="SX5" i="9"/>
  <c r="SW5" i="9"/>
  <c r="SV5" i="9"/>
  <c r="SU5" i="9"/>
  <c r="ST5" i="9"/>
  <c r="SS5" i="9"/>
  <c r="SR5" i="9"/>
  <c r="SQ5" i="9"/>
  <c r="SP5" i="9"/>
  <c r="SO5" i="9"/>
  <c r="SN5" i="9"/>
  <c r="SM5" i="9"/>
  <c r="SL5" i="9"/>
  <c r="SK5" i="9"/>
  <c r="SJ5" i="9"/>
  <c r="SI5" i="9"/>
  <c r="SH5" i="9"/>
  <c r="SG5" i="9"/>
  <c r="SF5" i="9"/>
  <c r="SE5" i="9"/>
  <c r="SD5" i="9"/>
  <c r="SC5" i="9"/>
  <c r="SB5" i="9"/>
  <c r="SA5" i="9"/>
  <c r="RZ5" i="9"/>
  <c r="RY5" i="9"/>
  <c r="RX5" i="9"/>
  <c r="RW5" i="9"/>
  <c r="RV5" i="9"/>
  <c r="RU5" i="9"/>
  <c r="RT5" i="9"/>
  <c r="RS5" i="9"/>
  <c r="RR5" i="9"/>
  <c r="RQ5" i="9"/>
  <c r="RP5" i="9"/>
  <c r="RO5" i="9"/>
  <c r="RN5" i="9"/>
  <c r="RM5" i="9"/>
  <c r="RL5" i="9"/>
  <c r="RK5" i="9"/>
  <c r="RJ5" i="9"/>
  <c r="RI5" i="9"/>
  <c r="RH5" i="9"/>
  <c r="RG5" i="9"/>
  <c r="RF5" i="9"/>
  <c r="RE5" i="9"/>
  <c r="RD5" i="9"/>
  <c r="RC5" i="9"/>
  <c r="RB5" i="9"/>
  <c r="RA5" i="9"/>
  <c r="QZ5" i="9"/>
  <c r="QY5" i="9"/>
  <c r="QX5" i="9"/>
  <c r="QW5" i="9"/>
  <c r="QV5" i="9"/>
  <c r="QU5" i="9"/>
  <c r="QT5" i="9"/>
  <c r="QS5" i="9"/>
  <c r="QR5" i="9"/>
  <c r="QQ5" i="9"/>
  <c r="QP5" i="9"/>
  <c r="QO5" i="9"/>
  <c r="QN5" i="9"/>
  <c r="QM5" i="9"/>
  <c r="QL5" i="9"/>
  <c r="QK5" i="9"/>
  <c r="QJ5" i="9"/>
  <c r="QI5" i="9"/>
  <c r="QH5" i="9"/>
  <c r="QG5" i="9"/>
  <c r="QF5" i="9"/>
  <c r="QE5" i="9"/>
  <c r="QD5" i="9"/>
  <c r="QC5" i="9"/>
  <c r="QB5" i="9"/>
  <c r="QA5" i="9"/>
  <c r="PZ5" i="9"/>
  <c r="PY5" i="9"/>
  <c r="PX5" i="9"/>
  <c r="PW5" i="9"/>
  <c r="PV5" i="9"/>
  <c r="PU5" i="9"/>
  <c r="PT5" i="9"/>
  <c r="PS5" i="9"/>
  <c r="PR5" i="9"/>
  <c r="PQ5" i="9"/>
  <c r="PP5" i="9"/>
  <c r="PO5" i="9"/>
  <c r="PN5" i="9"/>
  <c r="PM5" i="9"/>
  <c r="PL5" i="9"/>
  <c r="PK5" i="9"/>
  <c r="PJ5" i="9"/>
  <c r="PI5" i="9"/>
  <c r="PH5" i="9"/>
  <c r="PG5" i="9"/>
  <c r="PF5" i="9"/>
  <c r="PE5" i="9"/>
  <c r="PD5" i="9"/>
  <c r="PC5" i="9"/>
  <c r="PB5" i="9"/>
  <c r="PA5" i="9"/>
  <c r="OZ5" i="9"/>
  <c r="OY5" i="9"/>
  <c r="OX5" i="9"/>
  <c r="OW5" i="9"/>
  <c r="OV5" i="9"/>
  <c r="OU5" i="9"/>
  <c r="OT5" i="9"/>
  <c r="OS5" i="9"/>
  <c r="OR5" i="9"/>
  <c r="OQ5" i="9"/>
  <c r="OP5" i="9"/>
  <c r="OO5" i="9"/>
  <c r="ON5" i="9"/>
  <c r="OM5" i="9"/>
  <c r="OL5" i="9"/>
  <c r="OK5" i="9"/>
  <c r="OJ5" i="9"/>
  <c r="OI5" i="9"/>
  <c r="OH5" i="9"/>
  <c r="OG5" i="9"/>
  <c r="OF5" i="9"/>
  <c r="OE5" i="9"/>
  <c r="OD5" i="9"/>
  <c r="OC5" i="9"/>
  <c r="OB5" i="9"/>
  <c r="OA5" i="9"/>
  <c r="NZ5" i="9"/>
  <c r="NY5" i="9"/>
  <c r="NX5" i="9"/>
  <c r="NW5" i="9"/>
  <c r="NV5" i="9"/>
  <c r="NU5" i="9"/>
  <c r="NT5" i="9"/>
  <c r="NS5" i="9"/>
  <c r="NR5" i="9"/>
  <c r="NQ5" i="9"/>
  <c r="NP5" i="9"/>
  <c r="NO5" i="9"/>
  <c r="NN5" i="9"/>
  <c r="NM5" i="9"/>
  <c r="NL5" i="9"/>
  <c r="NK5" i="9"/>
  <c r="NJ5" i="9"/>
  <c r="NI5" i="9"/>
  <c r="NH5" i="9"/>
  <c r="NG5" i="9"/>
  <c r="NF5" i="9"/>
  <c r="NE5" i="9"/>
  <c r="ND5" i="9"/>
  <c r="NC5" i="9"/>
  <c r="NB5" i="9"/>
  <c r="NA5" i="9"/>
  <c r="MZ5" i="9"/>
  <c r="MY5" i="9"/>
  <c r="MX5" i="9"/>
  <c r="MW5" i="9"/>
  <c r="MV5" i="9"/>
  <c r="MU5" i="9"/>
  <c r="MT5" i="9"/>
  <c r="MS5" i="9"/>
  <c r="MR5" i="9"/>
  <c r="MQ5" i="9"/>
  <c r="MP5" i="9"/>
  <c r="MO5" i="9"/>
  <c r="MN5" i="9"/>
  <c r="MM5" i="9"/>
  <c r="ML5" i="9"/>
  <c r="MK5" i="9"/>
  <c r="MJ5" i="9"/>
  <c r="MI5" i="9"/>
  <c r="MH5" i="9"/>
  <c r="MG5" i="9"/>
  <c r="MF5" i="9"/>
  <c r="ME5" i="9"/>
  <c r="MD5" i="9"/>
  <c r="MC5" i="9"/>
  <c r="MB5" i="9"/>
  <c r="MA5" i="9"/>
  <c r="LZ5" i="9"/>
  <c r="LY5" i="9"/>
  <c r="LX5" i="9"/>
  <c r="LW5" i="9"/>
  <c r="LV5" i="9"/>
  <c r="LU5" i="9"/>
  <c r="LT5" i="9"/>
  <c r="LS5" i="9"/>
  <c r="LR5" i="9"/>
  <c r="LQ5" i="9"/>
  <c r="LP5" i="9"/>
  <c r="LO5" i="9"/>
  <c r="LN5" i="9"/>
  <c r="LM5" i="9"/>
  <c r="LL5" i="9"/>
  <c r="LK5" i="9"/>
  <c r="LJ5" i="9"/>
  <c r="LI5" i="9"/>
  <c r="LH5" i="9"/>
  <c r="LG5" i="9"/>
  <c r="LF5" i="9"/>
  <c r="LE5" i="9"/>
  <c r="LD5" i="9"/>
  <c r="LC5" i="9"/>
  <c r="LB5" i="9"/>
  <c r="LA5" i="9"/>
  <c r="KZ5" i="9"/>
  <c r="KY5" i="9"/>
  <c r="KX5" i="9"/>
  <c r="KW5" i="9"/>
  <c r="KV5" i="9"/>
  <c r="KU5" i="9"/>
  <c r="KT5" i="9"/>
  <c r="KS5" i="9"/>
  <c r="KR5" i="9"/>
  <c r="KQ5" i="9"/>
  <c r="KP5" i="9"/>
  <c r="KO5" i="9"/>
  <c r="KN5" i="9"/>
  <c r="KM5" i="9"/>
  <c r="KL5" i="9"/>
  <c r="KK5" i="9"/>
  <c r="KJ5" i="9"/>
  <c r="KI5" i="9"/>
  <c r="KH5" i="9"/>
  <c r="KG5" i="9"/>
  <c r="KF5" i="9"/>
  <c r="KE5" i="9"/>
  <c r="KD5" i="9"/>
  <c r="KC5" i="9"/>
  <c r="KB5" i="9"/>
  <c r="KA5" i="9"/>
  <c r="JZ5" i="9"/>
  <c r="JY5" i="9"/>
  <c r="JX5" i="9"/>
  <c r="JW5" i="9"/>
  <c r="JV5" i="9"/>
  <c r="JU5" i="9"/>
  <c r="JT5" i="9"/>
  <c r="JS5" i="9"/>
  <c r="JR5" i="9"/>
  <c r="JQ5" i="9"/>
  <c r="JP5" i="9"/>
  <c r="JO5" i="9"/>
  <c r="JN5" i="9"/>
  <c r="JM5" i="9"/>
  <c r="JL5" i="9"/>
  <c r="JK5" i="9"/>
  <c r="JJ5" i="9"/>
  <c r="JI5" i="9"/>
  <c r="JH5" i="9"/>
  <c r="JG5" i="9"/>
  <c r="JF5" i="9"/>
  <c r="JE5" i="9"/>
  <c r="JD5" i="9"/>
  <c r="JC5" i="9"/>
  <c r="JB5" i="9"/>
  <c r="JA5" i="9"/>
  <c r="IZ5" i="9"/>
  <c r="IY5" i="9"/>
  <c r="IX5" i="9"/>
  <c r="IW5" i="9"/>
  <c r="IV5" i="9"/>
  <c r="IU5" i="9"/>
  <c r="IT5" i="9"/>
  <c r="IS5" i="9"/>
  <c r="IR5" i="9"/>
  <c r="IQ5" i="9"/>
  <c r="IP5" i="9"/>
  <c r="IO5" i="9"/>
  <c r="IN5" i="9"/>
  <c r="IM5" i="9"/>
  <c r="IL5" i="9"/>
  <c r="IK5" i="9"/>
  <c r="IJ5" i="9"/>
  <c r="II5" i="9"/>
  <c r="IH5" i="9"/>
  <c r="IG5" i="9"/>
  <c r="IF5" i="9"/>
  <c r="IE5" i="9"/>
  <c r="ID5" i="9"/>
  <c r="IC5" i="9"/>
  <c r="IB5" i="9"/>
  <c r="IA5" i="9"/>
  <c r="HZ5" i="9"/>
  <c r="HY5" i="9"/>
  <c r="HX5" i="9"/>
  <c r="HW5" i="9"/>
  <c r="HV5" i="9"/>
  <c r="HU5" i="9"/>
  <c r="HT5" i="9"/>
  <c r="HS5" i="9"/>
  <c r="HR5" i="9"/>
  <c r="HQ5" i="9"/>
  <c r="HP5" i="9"/>
  <c r="HO5" i="9"/>
  <c r="HN5" i="9"/>
  <c r="HM5" i="9"/>
  <c r="HL5" i="9"/>
  <c r="HK5" i="9"/>
  <c r="HJ5" i="9"/>
  <c r="HI5" i="9"/>
  <c r="HH5" i="9"/>
  <c r="HG5" i="9"/>
  <c r="HF5" i="9"/>
  <c r="HE5" i="9"/>
  <c r="HD5" i="9"/>
  <c r="HC5" i="9"/>
  <c r="HB5" i="9"/>
  <c r="HA5" i="9"/>
  <c r="GZ5" i="9"/>
  <c r="GY5" i="9"/>
  <c r="GX5" i="9"/>
  <c r="GW5" i="9"/>
  <c r="GV5" i="9"/>
  <c r="GU5" i="9"/>
  <c r="GT5" i="9"/>
  <c r="GS5" i="9"/>
  <c r="GR5" i="9"/>
  <c r="GQ5" i="9"/>
  <c r="GP5" i="9"/>
  <c r="GO5" i="9"/>
  <c r="GN5" i="9"/>
  <c r="GM5" i="9"/>
  <c r="GL5" i="9"/>
  <c r="GK5" i="9"/>
  <c r="GJ5" i="9"/>
  <c r="GI5" i="9"/>
  <c r="GH5" i="9"/>
  <c r="GG5" i="9"/>
  <c r="GF5" i="9"/>
  <c r="GE5" i="9"/>
  <c r="GD5" i="9"/>
  <c r="GC5" i="9"/>
  <c r="GB5" i="9"/>
  <c r="GA5" i="9"/>
  <c r="FZ5" i="9"/>
  <c r="FY5" i="9"/>
  <c r="FX5" i="9"/>
  <c r="FW5" i="9"/>
  <c r="FV5" i="9"/>
  <c r="FU5" i="9"/>
  <c r="FT5" i="9"/>
  <c r="FS5" i="9"/>
  <c r="FR5" i="9"/>
  <c r="FQ5" i="9"/>
  <c r="FP5" i="9"/>
  <c r="FO5" i="9"/>
  <c r="FN5" i="9"/>
  <c r="FM5" i="9"/>
  <c r="FL5" i="9"/>
  <c r="FK5" i="9"/>
  <c r="FJ5" i="9"/>
  <c r="FI5" i="9"/>
  <c r="FH5" i="9"/>
  <c r="FG5" i="9"/>
  <c r="FF5" i="9"/>
  <c r="FE5" i="9"/>
  <c r="FD5" i="9"/>
  <c r="FC5" i="9"/>
  <c r="FB5" i="9"/>
  <c r="FA5" i="9"/>
  <c r="EZ5" i="9"/>
  <c r="EY5" i="9"/>
  <c r="EX5" i="9"/>
  <c r="EW5" i="9"/>
  <c r="EV5" i="9"/>
  <c r="EU5" i="9"/>
  <c r="ET5" i="9"/>
  <c r="ES5" i="9"/>
  <c r="ER5" i="9"/>
  <c r="EQ5" i="9"/>
  <c r="EP5" i="9"/>
  <c r="EO5" i="9"/>
  <c r="EN5" i="9"/>
  <c r="EM5" i="9"/>
  <c r="EL5" i="9"/>
  <c r="EK5" i="9"/>
  <c r="EJ5" i="9"/>
  <c r="EI5" i="9"/>
  <c r="EH5" i="9"/>
  <c r="EG5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L5" i="9"/>
  <c r="DK5" i="9"/>
  <c r="DJ5" i="9"/>
  <c r="DI5" i="9"/>
  <c r="DH5" i="9"/>
  <c r="DG5" i="9"/>
  <c r="DF5" i="9"/>
  <c r="DE5" i="9"/>
  <c r="DD5" i="9"/>
  <c r="DC5" i="9"/>
  <c r="DB5" i="9"/>
  <c r="DA5" i="9"/>
  <c r="CZ5" i="9"/>
  <c r="LYE4" i="10"/>
  <c r="LYD4" i="10"/>
  <c r="LYC4" i="10"/>
  <c r="LYB4" i="10"/>
  <c r="LYA4" i="10"/>
  <c r="LXZ4" i="10"/>
  <c r="LXY4" i="10"/>
  <c r="LXX4" i="10"/>
  <c r="LXW4" i="10"/>
  <c r="LXV4" i="10"/>
  <c r="LXU4" i="10"/>
  <c r="LXT4" i="10"/>
  <c r="LXS4" i="10"/>
  <c r="LXR4" i="10"/>
  <c r="LXQ4" i="10"/>
  <c r="LXP4" i="10"/>
  <c r="LXO4" i="10"/>
  <c r="LXN4" i="10"/>
  <c r="LXM4" i="10"/>
  <c r="LXL4" i="10"/>
  <c r="LXK4" i="10"/>
  <c r="LXJ4" i="10"/>
  <c r="LXI4" i="10"/>
  <c r="LXH4" i="10"/>
  <c r="LXG4" i="10"/>
  <c r="LXF4" i="10"/>
  <c r="LXE4" i="10"/>
  <c r="LXD4" i="10"/>
  <c r="LXC4" i="10"/>
  <c r="LXB4" i="10"/>
  <c r="LXA4" i="10"/>
  <c r="LWZ4" i="10"/>
  <c r="LWY4" i="10"/>
  <c r="LWX4" i="10"/>
  <c r="LWW4" i="10"/>
  <c r="LWV4" i="10"/>
  <c r="LWU4" i="10"/>
  <c r="LWT4" i="10"/>
  <c r="LWS4" i="10"/>
  <c r="LWR4" i="10"/>
  <c r="LWQ4" i="10"/>
  <c r="LWP4" i="10"/>
  <c r="LWO4" i="10"/>
  <c r="LWN4" i="10"/>
  <c r="LWM4" i="10"/>
  <c r="LWL4" i="10"/>
  <c r="LWK4" i="10"/>
  <c r="LWJ4" i="10"/>
  <c r="LWI4" i="10"/>
  <c r="LWH4" i="10"/>
  <c r="LWG4" i="10"/>
  <c r="LWF4" i="10"/>
  <c r="LWE4" i="10"/>
  <c r="LWD4" i="10"/>
  <c r="LWC4" i="10"/>
  <c r="LWB4" i="10"/>
  <c r="LWA4" i="10"/>
  <c r="LVZ4" i="10"/>
  <c r="LVY4" i="10"/>
  <c r="LVX4" i="10"/>
  <c r="LVW4" i="10"/>
  <c r="LVV4" i="10"/>
  <c r="LVU4" i="10"/>
  <c r="LVT4" i="10"/>
  <c r="LVS4" i="10"/>
  <c r="LVR4" i="10"/>
  <c r="LVQ4" i="10"/>
  <c r="LVP4" i="10"/>
  <c r="LVO4" i="10"/>
  <c r="LVN4" i="10"/>
  <c r="LVM4" i="10"/>
  <c r="LVL4" i="10"/>
  <c r="LVK4" i="10"/>
  <c r="LVJ4" i="10"/>
  <c r="LVI4" i="10"/>
  <c r="LVH4" i="10"/>
  <c r="LVG4" i="10"/>
  <c r="LVF4" i="10"/>
  <c r="LVE4" i="10"/>
  <c r="LVD4" i="10"/>
  <c r="LVC4" i="10"/>
  <c r="LVB4" i="10"/>
  <c r="LVA4" i="10"/>
  <c r="LUZ4" i="10"/>
  <c r="LUY4" i="10"/>
  <c r="LUX4" i="10"/>
  <c r="LUW4" i="10"/>
  <c r="LUV4" i="10"/>
  <c r="LUU4" i="10"/>
  <c r="LUT4" i="10"/>
  <c r="LUS4" i="10"/>
  <c r="LUR4" i="10"/>
  <c r="LUQ4" i="10"/>
  <c r="LUP4" i="10"/>
  <c r="LUO4" i="10"/>
  <c r="LUN4" i="10"/>
  <c r="LUM4" i="10"/>
  <c r="LUL4" i="10"/>
  <c r="LUK4" i="10"/>
  <c r="LUJ4" i="10"/>
  <c r="LUI4" i="10"/>
  <c r="LUH4" i="10"/>
  <c r="LUG4" i="10"/>
  <c r="LUF4" i="10"/>
  <c r="LUE4" i="10"/>
  <c r="LUD4" i="10"/>
  <c r="LUC4" i="10"/>
  <c r="LUB4" i="10"/>
  <c r="LUA4" i="10"/>
  <c r="LTZ4" i="10"/>
  <c r="LTY4" i="10"/>
  <c r="LTX4" i="10"/>
  <c r="LTW4" i="10"/>
  <c r="LTV4" i="10"/>
  <c r="LTU4" i="10"/>
  <c r="LTT4" i="10"/>
  <c r="LTS4" i="10"/>
  <c r="LTR4" i="10"/>
  <c r="LTQ4" i="10"/>
  <c r="LTP4" i="10"/>
  <c r="LTO4" i="10"/>
  <c r="LTN4" i="10"/>
  <c r="LTM4" i="10"/>
  <c r="LTL4" i="10"/>
  <c r="LTK4" i="10"/>
  <c r="LTJ4" i="10"/>
  <c r="LTI4" i="10"/>
  <c r="LTH4" i="10"/>
  <c r="LTG4" i="10"/>
  <c r="LTF4" i="10"/>
  <c r="LTE4" i="10"/>
  <c r="LTD4" i="10"/>
  <c r="LTC4" i="10"/>
  <c r="LTB4" i="10"/>
  <c r="LTA4" i="10"/>
  <c r="LSZ4" i="10"/>
  <c r="LSY4" i="10"/>
  <c r="LSX4" i="10"/>
  <c r="LSW4" i="10"/>
  <c r="LSV4" i="10"/>
  <c r="LSU4" i="10"/>
  <c r="LST4" i="10"/>
  <c r="LSS4" i="10"/>
  <c r="LSR4" i="10"/>
  <c r="LSQ4" i="10"/>
  <c r="LSP4" i="10"/>
  <c r="LSO4" i="10"/>
  <c r="LSN4" i="10"/>
  <c r="LSM4" i="10"/>
  <c r="LSL4" i="10"/>
  <c r="LSK4" i="10"/>
  <c r="LSJ4" i="10"/>
  <c r="LSI4" i="10"/>
  <c r="LSH4" i="10"/>
  <c r="LSG4" i="10"/>
  <c r="LSF4" i="10"/>
  <c r="LSE4" i="10"/>
  <c r="LSD4" i="10"/>
  <c r="LSC4" i="10"/>
  <c r="LSB4" i="10"/>
  <c r="LSA4" i="10"/>
  <c r="LRZ4" i="10"/>
  <c r="LRY4" i="10"/>
  <c r="LRX4" i="10"/>
  <c r="LRW4" i="10"/>
  <c r="LRV4" i="10"/>
  <c r="LRU4" i="10"/>
  <c r="LRT4" i="10"/>
  <c r="LRS4" i="10"/>
  <c r="LRR4" i="10"/>
  <c r="LRQ4" i="10"/>
  <c r="LRP4" i="10"/>
  <c r="LRO4" i="10"/>
  <c r="LRN4" i="10"/>
  <c r="LRM4" i="10"/>
  <c r="LRL4" i="10"/>
  <c r="LRK4" i="10"/>
  <c r="LRJ4" i="10"/>
  <c r="LRI4" i="10"/>
  <c r="LRH4" i="10"/>
  <c r="LRG4" i="10"/>
  <c r="LRF4" i="10"/>
  <c r="LRE4" i="10"/>
  <c r="LRD4" i="10"/>
  <c r="LRC4" i="10"/>
  <c r="LRB4" i="10"/>
  <c r="LRA4" i="10"/>
  <c r="LQZ4" i="10"/>
  <c r="LQY4" i="10"/>
  <c r="LQX4" i="10"/>
  <c r="LQW4" i="10"/>
  <c r="LQV4" i="10"/>
  <c r="LQU4" i="10"/>
  <c r="LQT4" i="10"/>
  <c r="LQS4" i="10"/>
  <c r="LQR4" i="10"/>
  <c r="LQQ4" i="10"/>
  <c r="LQP4" i="10"/>
  <c r="LQO4" i="10"/>
  <c r="LQN4" i="10"/>
  <c r="LQM4" i="10"/>
  <c r="LQL4" i="10"/>
  <c r="LQK4" i="10"/>
  <c r="LQJ4" i="10"/>
  <c r="LQI4" i="10"/>
  <c r="LQH4" i="10"/>
  <c r="LQG4" i="10"/>
  <c r="LQF4" i="10"/>
  <c r="LQE4" i="10"/>
  <c r="LQD4" i="10"/>
  <c r="LQC4" i="10"/>
  <c r="LQB4" i="10"/>
  <c r="LQA4" i="10"/>
  <c r="LPZ4" i="10"/>
  <c r="LPY4" i="10"/>
  <c r="LPX4" i="10"/>
  <c r="LPW4" i="10"/>
  <c r="LPV4" i="10"/>
  <c r="LPU4" i="10"/>
  <c r="LPT4" i="10"/>
  <c r="LPS4" i="10"/>
  <c r="LPR4" i="10"/>
  <c r="LPQ4" i="10"/>
  <c r="LPP4" i="10"/>
  <c r="LPO4" i="10"/>
  <c r="LPN4" i="10"/>
  <c r="LPM4" i="10"/>
  <c r="LPL4" i="10"/>
  <c r="LPK4" i="10"/>
  <c r="LPJ4" i="10"/>
  <c r="LPI4" i="10"/>
  <c r="LPH4" i="10"/>
  <c r="LPG4" i="10"/>
  <c r="LPF4" i="10"/>
  <c r="LPE4" i="10"/>
  <c r="LPD4" i="10"/>
  <c r="LPC4" i="10"/>
  <c r="LPB4" i="10"/>
  <c r="LPA4" i="10"/>
  <c r="LOZ4" i="10"/>
  <c r="LOY4" i="10"/>
  <c r="LOX4" i="10"/>
  <c r="LOW4" i="10"/>
  <c r="LOV4" i="10"/>
  <c r="LOU4" i="10"/>
  <c r="LOT4" i="10"/>
  <c r="LOS4" i="10"/>
  <c r="LOR4" i="10"/>
  <c r="LOQ4" i="10"/>
  <c r="LOP4" i="10"/>
  <c r="LOO4" i="10"/>
  <c r="LON4" i="10"/>
  <c r="LOM4" i="10"/>
  <c r="LOL4" i="10"/>
  <c r="LOK4" i="10"/>
  <c r="LOJ4" i="10"/>
  <c r="LOI4" i="10"/>
  <c r="LOH4" i="10"/>
  <c r="LOG4" i="10"/>
  <c r="LOF4" i="10"/>
  <c r="LOE4" i="10"/>
  <c r="LOD4" i="10"/>
  <c r="LOC4" i="10"/>
  <c r="LOB4" i="10"/>
  <c r="LOA4" i="10"/>
  <c r="LNZ4" i="10"/>
  <c r="LNY4" i="10"/>
  <c r="LNX4" i="10"/>
  <c r="LNW4" i="10"/>
  <c r="LNV4" i="10"/>
  <c r="LNU4" i="10"/>
  <c r="LNT4" i="10"/>
  <c r="LNS4" i="10"/>
  <c r="LNR4" i="10"/>
  <c r="LNQ4" i="10"/>
  <c r="LNP4" i="10"/>
  <c r="LNO4" i="10"/>
  <c r="LNN4" i="10"/>
  <c r="LNM4" i="10"/>
  <c r="LNL4" i="10"/>
  <c r="LNK4" i="10"/>
  <c r="LNJ4" i="10"/>
  <c r="LNI4" i="10"/>
  <c r="LNH4" i="10"/>
  <c r="LNG4" i="10"/>
  <c r="LNF4" i="10"/>
  <c r="LNE4" i="10"/>
  <c r="LND4" i="10"/>
  <c r="LNC4" i="10"/>
  <c r="LNB4" i="10"/>
  <c r="LNA4" i="10"/>
  <c r="LMZ4" i="10"/>
  <c r="LMY4" i="10"/>
  <c r="LMX4" i="10"/>
  <c r="LMW4" i="10"/>
  <c r="LMV4" i="10"/>
  <c r="LMU4" i="10"/>
  <c r="LMT4" i="10"/>
  <c r="LMS4" i="10"/>
  <c r="LMR4" i="10"/>
  <c r="LMQ4" i="10"/>
  <c r="LMP4" i="10"/>
  <c r="LMO4" i="10"/>
  <c r="LMN4" i="10"/>
  <c r="LMM4" i="10"/>
  <c r="LML4" i="10"/>
  <c r="LMK4" i="10"/>
  <c r="LMJ4" i="10"/>
  <c r="LMI4" i="10"/>
  <c r="LMH4" i="10"/>
  <c r="LMG4" i="10"/>
  <c r="LMF4" i="10"/>
  <c r="LME4" i="10"/>
  <c r="LMD4" i="10"/>
  <c r="LMC4" i="10"/>
  <c r="LMB4" i="10"/>
  <c r="LMA4" i="10"/>
  <c r="LLZ4" i="10"/>
  <c r="LLY4" i="10"/>
  <c r="LLX4" i="10"/>
  <c r="LLW4" i="10"/>
  <c r="LLV4" i="10"/>
  <c r="LLU4" i="10"/>
  <c r="LLT4" i="10"/>
  <c r="LLS4" i="10"/>
  <c r="LLR4" i="10"/>
  <c r="LLQ4" i="10"/>
  <c r="LLP4" i="10"/>
  <c r="LLO4" i="10"/>
  <c r="LLN4" i="10"/>
  <c r="LLM4" i="10"/>
  <c r="LLL4" i="10"/>
  <c r="LLK4" i="10"/>
  <c r="LLJ4" i="10"/>
  <c r="LLI4" i="10"/>
  <c r="LLH4" i="10"/>
  <c r="LLG4" i="10"/>
  <c r="LLF4" i="10"/>
  <c r="LLE4" i="10"/>
  <c r="LLD4" i="10"/>
  <c r="LLC4" i="10"/>
  <c r="LLB4" i="10"/>
  <c r="LLA4" i="10"/>
  <c r="LKZ4" i="10"/>
  <c r="LKY4" i="10"/>
  <c r="LKX4" i="10"/>
  <c r="LKW4" i="10"/>
  <c r="LKV4" i="10"/>
  <c r="LKU4" i="10"/>
  <c r="LKT4" i="10"/>
  <c r="LKS4" i="10"/>
  <c r="LKR4" i="10"/>
  <c r="LKQ4" i="10"/>
  <c r="LKP4" i="10"/>
  <c r="LKO4" i="10"/>
  <c r="LKN4" i="10"/>
  <c r="LKM4" i="10"/>
  <c r="LKL4" i="10"/>
  <c r="LKK4" i="10"/>
  <c r="LKJ4" i="10"/>
  <c r="LKI4" i="10"/>
  <c r="LKH4" i="10"/>
  <c r="LKG4" i="10"/>
  <c r="LKF4" i="10"/>
  <c r="LKE4" i="10"/>
  <c r="LKD4" i="10"/>
  <c r="LKC4" i="10"/>
  <c r="LKB4" i="10"/>
  <c r="LKA4" i="10"/>
  <c r="LJZ4" i="10"/>
  <c r="LJY4" i="10"/>
  <c r="LJX4" i="10"/>
  <c r="LJW4" i="10"/>
  <c r="LJV4" i="10"/>
  <c r="LJU4" i="10"/>
  <c r="LJT4" i="10"/>
  <c r="LJS4" i="10"/>
  <c r="LJR4" i="10"/>
  <c r="LJQ4" i="10"/>
  <c r="LJP4" i="10"/>
  <c r="LJO4" i="10"/>
  <c r="LJN4" i="10"/>
  <c r="LJM4" i="10"/>
  <c r="LJL4" i="10"/>
  <c r="LJK4" i="10"/>
  <c r="LJJ4" i="10"/>
  <c r="LJI4" i="10"/>
  <c r="LJH4" i="10"/>
  <c r="LJG4" i="10"/>
  <c r="LJF4" i="10"/>
  <c r="LJE4" i="10"/>
  <c r="LJD4" i="10"/>
  <c r="LJC4" i="10"/>
  <c r="LJB4" i="10"/>
  <c r="LJA4" i="10"/>
  <c r="LIZ4" i="10"/>
  <c r="LIY4" i="10"/>
  <c r="LIX4" i="10"/>
  <c r="LIW4" i="10"/>
  <c r="LIV4" i="10"/>
  <c r="LIU4" i="10"/>
  <c r="LIT4" i="10"/>
  <c r="LIS4" i="10"/>
  <c r="LIR4" i="10"/>
  <c r="LIQ4" i="10"/>
  <c r="LIP4" i="10"/>
  <c r="LIO4" i="10"/>
  <c r="LIN4" i="10"/>
  <c r="LIM4" i="10"/>
  <c r="LIL4" i="10"/>
  <c r="LIK4" i="10"/>
  <c r="LIJ4" i="10"/>
  <c r="LII4" i="10"/>
  <c r="LIH4" i="10"/>
  <c r="LIG4" i="10"/>
  <c r="LIF4" i="10"/>
  <c r="LIE4" i="10"/>
  <c r="LID4" i="10"/>
  <c r="LIC4" i="10"/>
  <c r="LIB4" i="10"/>
  <c r="LIA4" i="10"/>
  <c r="LHZ4" i="10"/>
  <c r="LHY4" i="10"/>
  <c r="LHX4" i="10"/>
  <c r="LHW4" i="10"/>
  <c r="LHV4" i="10"/>
  <c r="LHU4" i="10"/>
  <c r="LHT4" i="10"/>
  <c r="LHS4" i="10"/>
  <c r="LHR4" i="10"/>
  <c r="LHQ4" i="10"/>
  <c r="LHP4" i="10"/>
  <c r="LHO4" i="10"/>
  <c r="LHN4" i="10"/>
  <c r="LHM4" i="10"/>
  <c r="LHL4" i="10"/>
  <c r="LHK4" i="10"/>
  <c r="LHJ4" i="10"/>
  <c r="LHI4" i="10"/>
  <c r="LHH4" i="10"/>
  <c r="LHG4" i="10"/>
  <c r="LHF4" i="10"/>
  <c r="LHE4" i="10"/>
  <c r="LHD4" i="10"/>
  <c r="LHC4" i="10"/>
  <c r="LHB4" i="10"/>
  <c r="LHA4" i="10"/>
  <c r="LGZ4" i="10"/>
  <c r="LGY4" i="10"/>
  <c r="LGX4" i="10"/>
  <c r="LGW4" i="10"/>
  <c r="LGV4" i="10"/>
  <c r="LGU4" i="10"/>
  <c r="LGT4" i="10"/>
  <c r="LGS4" i="10"/>
  <c r="LGR4" i="10"/>
  <c r="LGQ4" i="10"/>
  <c r="LGP4" i="10"/>
  <c r="LGO4" i="10"/>
  <c r="LGN4" i="10"/>
  <c r="LGM4" i="10"/>
  <c r="LGL4" i="10"/>
  <c r="LGK4" i="10"/>
  <c r="LGJ4" i="10"/>
  <c r="LGI4" i="10"/>
  <c r="LGH4" i="10"/>
  <c r="LGG4" i="10"/>
  <c r="LGF4" i="10"/>
  <c r="LGE4" i="10"/>
  <c r="LGD4" i="10"/>
  <c r="LGC4" i="10"/>
  <c r="LGB4" i="10"/>
  <c r="LGA4" i="10"/>
  <c r="LFZ4" i="10"/>
  <c r="LFY4" i="10"/>
  <c r="LFX4" i="10"/>
  <c r="LFW4" i="10"/>
  <c r="LFV4" i="10"/>
  <c r="LFU4" i="10"/>
  <c r="LFT4" i="10"/>
  <c r="LFS4" i="10"/>
  <c r="LFR4" i="10"/>
  <c r="LFQ4" i="10"/>
  <c r="LFP4" i="10"/>
  <c r="LFO4" i="10"/>
  <c r="LFN4" i="10"/>
  <c r="LFM4" i="10"/>
  <c r="LFL4" i="10"/>
  <c r="LFK4" i="10"/>
  <c r="LFJ4" i="10"/>
  <c r="LFI4" i="10"/>
  <c r="LFH4" i="10"/>
  <c r="LFG4" i="10"/>
  <c r="LFF4" i="10"/>
  <c r="LFE4" i="10"/>
  <c r="LFD4" i="10"/>
  <c r="LFC4" i="10"/>
  <c r="LFB4" i="10"/>
  <c r="LFA4" i="10"/>
  <c r="LEZ4" i="10"/>
  <c r="LEY4" i="10"/>
  <c r="LEX4" i="10"/>
  <c r="LEW4" i="10"/>
  <c r="LEV4" i="10"/>
  <c r="LEU4" i="10"/>
  <c r="LET4" i="10"/>
  <c r="LES4" i="10"/>
  <c r="LER4" i="10"/>
  <c r="LEQ4" i="10"/>
  <c r="LEP4" i="10"/>
  <c r="LEO4" i="10"/>
  <c r="LEN4" i="10"/>
  <c r="LEM4" i="10"/>
  <c r="LEL4" i="10"/>
  <c r="LEK4" i="10"/>
  <c r="LEJ4" i="10"/>
  <c r="LEI4" i="10"/>
  <c r="LEH4" i="10"/>
  <c r="LEG4" i="10"/>
  <c r="LEF4" i="10"/>
  <c r="LEE4" i="10"/>
  <c r="LED4" i="10"/>
  <c r="LEC4" i="10"/>
  <c r="LEB4" i="10"/>
  <c r="LEA4" i="10"/>
  <c r="LDZ4" i="10"/>
  <c r="LDY4" i="10"/>
  <c r="LDX4" i="10"/>
  <c r="LDW4" i="10"/>
  <c r="LDV4" i="10"/>
  <c r="LDU4" i="10"/>
  <c r="LDT4" i="10"/>
  <c r="LDS4" i="10"/>
  <c r="LDR4" i="10"/>
  <c r="LDQ4" i="10"/>
  <c r="LDP4" i="10"/>
  <c r="LDO4" i="10"/>
  <c r="LDN4" i="10"/>
  <c r="LDM4" i="10"/>
  <c r="LDL4" i="10"/>
  <c r="LDK4" i="10"/>
  <c r="LDJ4" i="10"/>
  <c r="LDI4" i="10"/>
  <c r="LDH4" i="10"/>
  <c r="LDG4" i="10"/>
  <c r="LDF4" i="10"/>
  <c r="LDE4" i="10"/>
  <c r="LDD4" i="10"/>
  <c r="LDC4" i="10"/>
  <c r="LDB4" i="10"/>
  <c r="LDA4" i="10"/>
  <c r="LCZ4" i="10"/>
  <c r="LCY4" i="10"/>
  <c r="LCX4" i="10"/>
  <c r="LCW4" i="10"/>
  <c r="LCV4" i="10"/>
  <c r="LCU4" i="10"/>
  <c r="LCT4" i="10"/>
  <c r="LCS4" i="10"/>
  <c r="LCR4" i="10"/>
  <c r="LCQ4" i="10"/>
  <c r="LCP4" i="10"/>
  <c r="LCO4" i="10"/>
  <c r="LCN4" i="10"/>
  <c r="LCM4" i="10"/>
  <c r="LCL4" i="10"/>
  <c r="LCK4" i="10"/>
  <c r="LCJ4" i="10"/>
  <c r="LCI4" i="10"/>
  <c r="LCH4" i="10"/>
  <c r="LCG4" i="10"/>
  <c r="LCF4" i="10"/>
  <c r="LCE4" i="10"/>
  <c r="LCD4" i="10"/>
  <c r="LCC4" i="10"/>
  <c r="LCB4" i="10"/>
  <c r="LCA4" i="10"/>
  <c r="LBZ4" i="10"/>
  <c r="LBY4" i="10"/>
  <c r="LBX4" i="10"/>
  <c r="LBW4" i="10"/>
  <c r="LBV4" i="10"/>
  <c r="LBU4" i="10"/>
  <c r="LBT4" i="10"/>
  <c r="LBS4" i="10"/>
  <c r="LBR4" i="10"/>
  <c r="LBQ4" i="10"/>
  <c r="LBP4" i="10"/>
  <c r="LBO4" i="10"/>
  <c r="LBN4" i="10"/>
  <c r="LBM4" i="10"/>
  <c r="LBL4" i="10"/>
  <c r="LBK4" i="10"/>
  <c r="LBJ4" i="10"/>
  <c r="LBI4" i="10"/>
  <c r="LBH4" i="10"/>
  <c r="LBG4" i="10"/>
  <c r="LBF4" i="10"/>
  <c r="LBE4" i="10"/>
  <c r="LBD4" i="10"/>
  <c r="LBC4" i="10"/>
  <c r="LBB4" i="10"/>
  <c r="LBA4" i="10"/>
  <c r="LAZ4" i="10"/>
  <c r="LAY4" i="10"/>
  <c r="LAX4" i="10"/>
  <c r="LAW4" i="10"/>
  <c r="LAV4" i="10"/>
  <c r="LAU4" i="10"/>
  <c r="LAT4" i="10"/>
  <c r="LAS4" i="10"/>
  <c r="LAR4" i="10"/>
  <c r="LAQ4" i="10"/>
  <c r="LAP4" i="10"/>
  <c r="LAO4" i="10"/>
  <c r="LAN4" i="10"/>
  <c r="LAM4" i="10"/>
  <c r="LAL4" i="10"/>
  <c r="LAK4" i="10"/>
  <c r="LAJ4" i="10"/>
  <c r="LAI4" i="10"/>
  <c r="LAH4" i="10"/>
  <c r="LAG4" i="10"/>
  <c r="LAF4" i="10"/>
  <c r="LAE4" i="10"/>
  <c r="LAD4" i="10"/>
  <c r="LAC4" i="10"/>
  <c r="LAB4" i="10"/>
  <c r="LAA4" i="10"/>
  <c r="KZZ4" i="10"/>
  <c r="KZY4" i="10"/>
  <c r="KZX4" i="10"/>
  <c r="KZW4" i="10"/>
  <c r="KZV4" i="10"/>
  <c r="KZU4" i="10"/>
  <c r="KZT4" i="10"/>
  <c r="KZS4" i="10"/>
  <c r="KZR4" i="10"/>
  <c r="KZQ4" i="10"/>
  <c r="KZP4" i="10"/>
  <c r="KZO4" i="10"/>
  <c r="KZN4" i="10"/>
  <c r="KZM4" i="10"/>
  <c r="KZL4" i="10"/>
  <c r="KZK4" i="10"/>
  <c r="KZJ4" i="10"/>
  <c r="KZI4" i="10"/>
  <c r="KZH4" i="10"/>
  <c r="KZG4" i="10"/>
  <c r="KZF4" i="10"/>
  <c r="KZE4" i="10"/>
  <c r="KZD4" i="10"/>
  <c r="KZC4" i="10"/>
  <c r="KZB4" i="10"/>
  <c r="KZA4" i="10"/>
  <c r="KYZ4" i="10"/>
  <c r="KYY4" i="10"/>
  <c r="KYX4" i="10"/>
  <c r="KYW4" i="10"/>
  <c r="KYV4" i="10"/>
  <c r="KYU4" i="10"/>
  <c r="KYT4" i="10"/>
  <c r="KYS4" i="10"/>
  <c r="KYR4" i="10"/>
  <c r="KYQ4" i="10"/>
  <c r="KYP4" i="10"/>
  <c r="KYO4" i="10"/>
  <c r="KYN4" i="10"/>
  <c r="KYM4" i="10"/>
  <c r="KYL4" i="10"/>
  <c r="KYK4" i="10"/>
  <c r="KYJ4" i="10"/>
  <c r="KYI4" i="10"/>
  <c r="KYH4" i="10"/>
  <c r="KYG4" i="10"/>
  <c r="KYF4" i="10"/>
  <c r="KYE4" i="10"/>
  <c r="KYD4" i="10"/>
  <c r="KYC4" i="10"/>
  <c r="KYB4" i="10"/>
  <c r="KYA4" i="10"/>
  <c r="KXZ4" i="10"/>
  <c r="KXY4" i="10"/>
  <c r="KXX4" i="10"/>
  <c r="KXW4" i="10"/>
  <c r="KXV4" i="10"/>
  <c r="KXU4" i="10"/>
  <c r="KXT4" i="10"/>
  <c r="KXS4" i="10"/>
  <c r="KXR4" i="10"/>
  <c r="KXQ4" i="10"/>
  <c r="KXP4" i="10"/>
  <c r="KXO4" i="10"/>
  <c r="KXN4" i="10"/>
  <c r="KXM4" i="10"/>
  <c r="KXL4" i="10"/>
  <c r="KXK4" i="10"/>
  <c r="KXJ4" i="10"/>
  <c r="KXI4" i="10"/>
  <c r="KXH4" i="10"/>
  <c r="KXG4" i="10"/>
  <c r="KXF4" i="10"/>
  <c r="KXE4" i="10"/>
  <c r="KXD4" i="10"/>
  <c r="KXC4" i="10"/>
  <c r="KXB4" i="10"/>
  <c r="KXA4" i="10"/>
  <c r="KWZ4" i="10"/>
  <c r="KWY4" i="10"/>
  <c r="KWX4" i="10"/>
  <c r="KWW4" i="10"/>
  <c r="KWV4" i="10"/>
  <c r="KWU4" i="10"/>
  <c r="KWT4" i="10"/>
  <c r="KWS4" i="10"/>
  <c r="KWR4" i="10"/>
  <c r="KWQ4" i="10"/>
  <c r="KWP4" i="10"/>
  <c r="KWO4" i="10"/>
  <c r="KWN4" i="10"/>
  <c r="KWM4" i="10"/>
  <c r="KWL4" i="10"/>
  <c r="KWK4" i="10"/>
  <c r="KWJ4" i="10"/>
  <c r="KWI4" i="10"/>
  <c r="KWH4" i="10"/>
  <c r="KWG4" i="10"/>
  <c r="KWF4" i="10"/>
  <c r="KWE4" i="10"/>
  <c r="KWD4" i="10"/>
  <c r="KWC4" i="10"/>
  <c r="KWB4" i="10"/>
  <c r="KWA4" i="10"/>
  <c r="KVZ4" i="10"/>
  <c r="KVY4" i="10"/>
  <c r="KVX4" i="10"/>
  <c r="KVW4" i="10"/>
  <c r="KVV4" i="10"/>
  <c r="KVU4" i="10"/>
  <c r="KVT4" i="10"/>
  <c r="KVS4" i="10"/>
  <c r="KVR4" i="10"/>
  <c r="KVQ4" i="10"/>
  <c r="KVP4" i="10"/>
  <c r="KVO4" i="10"/>
  <c r="KVN4" i="10"/>
  <c r="KVM4" i="10"/>
  <c r="KVL4" i="10"/>
  <c r="KVK4" i="10"/>
  <c r="KVJ4" i="10"/>
  <c r="KVI4" i="10"/>
  <c r="KVH4" i="10"/>
  <c r="KVG4" i="10"/>
  <c r="KVF4" i="10"/>
  <c r="KVE4" i="10"/>
  <c r="KVD4" i="10"/>
  <c r="KVC4" i="10"/>
  <c r="KVB4" i="10"/>
  <c r="KVA4" i="10"/>
  <c r="KUZ4" i="10"/>
  <c r="KUY4" i="10"/>
  <c r="KUX4" i="10"/>
  <c r="KUW4" i="10"/>
  <c r="KUV4" i="10"/>
  <c r="KUU4" i="10"/>
  <c r="KUT4" i="10"/>
  <c r="KUS4" i="10"/>
  <c r="KUR4" i="10"/>
  <c r="KUQ4" i="10"/>
  <c r="KUP4" i="10"/>
  <c r="KUO4" i="10"/>
  <c r="KUN4" i="10"/>
  <c r="KUM4" i="10"/>
  <c r="KUL4" i="10"/>
  <c r="KUK4" i="10"/>
  <c r="KUJ4" i="10"/>
  <c r="KUI4" i="10"/>
  <c r="KUH4" i="10"/>
  <c r="KUG4" i="10"/>
  <c r="KUF4" i="10"/>
  <c r="KUE4" i="10"/>
  <c r="KUD4" i="10"/>
  <c r="KUC4" i="10"/>
  <c r="KUB4" i="10"/>
  <c r="KUA4" i="10"/>
  <c r="KTZ4" i="10"/>
  <c r="KTY4" i="10"/>
  <c r="KTX4" i="10"/>
  <c r="KTW4" i="10"/>
  <c r="KTV4" i="10"/>
  <c r="KTU4" i="10"/>
  <c r="KTT4" i="10"/>
  <c r="KTS4" i="10"/>
  <c r="KTR4" i="10"/>
  <c r="KTQ4" i="10"/>
  <c r="KTP4" i="10"/>
  <c r="KTO4" i="10"/>
  <c r="KTN4" i="10"/>
  <c r="KTM4" i="10"/>
  <c r="KTL4" i="10"/>
  <c r="KTK4" i="10"/>
  <c r="KTJ4" i="10"/>
  <c r="KTI4" i="10"/>
  <c r="KTH4" i="10"/>
  <c r="KTG4" i="10"/>
  <c r="KTF4" i="10"/>
  <c r="KTE4" i="10"/>
  <c r="KTD4" i="10"/>
  <c r="KTC4" i="10"/>
  <c r="KTB4" i="10"/>
  <c r="KTA4" i="10"/>
  <c r="KSZ4" i="10"/>
  <c r="KSY4" i="10"/>
  <c r="KSX4" i="10"/>
  <c r="KSW4" i="10"/>
  <c r="KSV4" i="10"/>
  <c r="KSU4" i="10"/>
  <c r="KST4" i="10"/>
  <c r="KSS4" i="10"/>
  <c r="KSR4" i="10"/>
  <c r="KSQ4" i="10"/>
  <c r="KSP4" i="10"/>
  <c r="KSO4" i="10"/>
  <c r="KSN4" i="10"/>
  <c r="KSM4" i="10"/>
  <c r="KSL4" i="10"/>
  <c r="KSK4" i="10"/>
  <c r="KSJ4" i="10"/>
  <c r="KSI4" i="10"/>
  <c r="KSH4" i="10"/>
  <c r="KSG4" i="10"/>
  <c r="KSF4" i="10"/>
  <c r="KSE4" i="10"/>
  <c r="KSD4" i="10"/>
  <c r="KSC4" i="10"/>
  <c r="KSB4" i="10"/>
  <c r="KSA4" i="10"/>
  <c r="KRZ4" i="10"/>
  <c r="KRY4" i="10"/>
  <c r="KRX4" i="10"/>
  <c r="KRW4" i="10"/>
  <c r="KRV4" i="10"/>
  <c r="KRU4" i="10"/>
  <c r="KRT4" i="10"/>
  <c r="KRS4" i="10"/>
  <c r="KRR4" i="10"/>
  <c r="KRQ4" i="10"/>
  <c r="KRP4" i="10"/>
  <c r="KRO4" i="10"/>
  <c r="KRN4" i="10"/>
  <c r="KRM4" i="10"/>
  <c r="KRL4" i="10"/>
  <c r="KRK4" i="10"/>
  <c r="KRJ4" i="10"/>
  <c r="KRI4" i="10"/>
  <c r="KRH4" i="10"/>
  <c r="KRG4" i="10"/>
  <c r="KRF4" i="10"/>
  <c r="KRE4" i="10"/>
  <c r="KRD4" i="10"/>
  <c r="KRC4" i="10"/>
  <c r="KRB4" i="10"/>
  <c r="KRA4" i="10"/>
  <c r="KQZ4" i="10"/>
  <c r="KQY4" i="10"/>
  <c r="KQX4" i="10"/>
  <c r="KQW4" i="10"/>
  <c r="KQV4" i="10"/>
  <c r="KQU4" i="10"/>
  <c r="KQT4" i="10"/>
  <c r="KQS4" i="10"/>
  <c r="KQR4" i="10"/>
  <c r="KQQ4" i="10"/>
  <c r="KQP4" i="10"/>
  <c r="KQO4" i="10"/>
  <c r="KQN4" i="10"/>
  <c r="KQM4" i="10"/>
  <c r="KQL4" i="10"/>
  <c r="KQK4" i="10"/>
  <c r="KQJ4" i="10"/>
  <c r="KQI4" i="10"/>
  <c r="KQH4" i="10"/>
  <c r="KQG4" i="10"/>
  <c r="KQF4" i="10"/>
  <c r="KQE4" i="10"/>
  <c r="KQD4" i="10"/>
  <c r="KQC4" i="10"/>
  <c r="KQB4" i="10"/>
  <c r="KQA4" i="10"/>
  <c r="KPZ4" i="10"/>
  <c r="KPY4" i="10"/>
  <c r="KPX4" i="10"/>
  <c r="KPW4" i="10"/>
  <c r="KPV4" i="10"/>
  <c r="KPU4" i="10"/>
  <c r="KPT4" i="10"/>
  <c r="KPS4" i="10"/>
  <c r="KPR4" i="10"/>
  <c r="KPQ4" i="10"/>
  <c r="KPP4" i="10"/>
  <c r="KPO4" i="10"/>
  <c r="KPN4" i="10"/>
  <c r="KPM4" i="10"/>
  <c r="KPL4" i="10"/>
  <c r="KPK4" i="10"/>
  <c r="KPJ4" i="10"/>
  <c r="KPI4" i="10"/>
  <c r="KPH4" i="10"/>
  <c r="KPG4" i="10"/>
  <c r="KPF4" i="10"/>
  <c r="KPE4" i="10"/>
  <c r="KPD4" i="10"/>
  <c r="KPC4" i="10"/>
  <c r="KPB4" i="10"/>
  <c r="KPA4" i="10"/>
  <c r="KOZ4" i="10"/>
  <c r="KOY4" i="10"/>
  <c r="KOX4" i="10"/>
  <c r="KOW4" i="10"/>
  <c r="KOV4" i="10"/>
  <c r="KOU4" i="10"/>
  <c r="KOT4" i="10"/>
  <c r="KOS4" i="10"/>
  <c r="KOR4" i="10"/>
  <c r="KOQ4" i="10"/>
  <c r="KOP4" i="10"/>
  <c r="KOO4" i="10"/>
  <c r="KON4" i="10"/>
  <c r="KOM4" i="10"/>
  <c r="KOL4" i="10"/>
  <c r="KOK4" i="10"/>
  <c r="KOJ4" i="10"/>
  <c r="KOI4" i="10"/>
  <c r="KOH4" i="10"/>
  <c r="KOG4" i="10"/>
  <c r="KOF4" i="10"/>
  <c r="KOE4" i="10"/>
  <c r="KOD4" i="10"/>
  <c r="KOC4" i="10"/>
  <c r="KOB4" i="10"/>
  <c r="KOA4" i="10"/>
  <c r="KNZ4" i="10"/>
  <c r="KNY4" i="10"/>
  <c r="KNX4" i="10"/>
  <c r="KNW4" i="10"/>
  <c r="KNV4" i="10"/>
  <c r="KNU4" i="10"/>
  <c r="KNT4" i="10"/>
  <c r="KNS4" i="10"/>
  <c r="KNR4" i="10"/>
  <c r="KNQ4" i="10"/>
  <c r="KNP4" i="10"/>
  <c r="KNO4" i="10"/>
  <c r="KNN4" i="10"/>
  <c r="KNM4" i="10"/>
  <c r="KNL4" i="10"/>
  <c r="KNK4" i="10"/>
  <c r="KNJ4" i="10"/>
  <c r="KNI4" i="10"/>
  <c r="KNH4" i="10"/>
  <c r="KNG4" i="10"/>
  <c r="KNF4" i="10"/>
  <c r="KNE4" i="10"/>
  <c r="KND4" i="10"/>
  <c r="KNC4" i="10"/>
  <c r="KNB4" i="10"/>
  <c r="KNA4" i="10"/>
  <c r="KMZ4" i="10"/>
  <c r="KMY4" i="10"/>
  <c r="KMX4" i="10"/>
  <c r="KMW4" i="10"/>
  <c r="KMV4" i="10"/>
  <c r="KMU4" i="10"/>
  <c r="KMT4" i="10"/>
  <c r="KMS4" i="10"/>
  <c r="KMR4" i="10"/>
  <c r="KMQ4" i="10"/>
  <c r="KMP4" i="10"/>
  <c r="KMO4" i="10"/>
  <c r="KMN4" i="10"/>
  <c r="KMM4" i="10"/>
  <c r="KML4" i="10"/>
  <c r="KMK4" i="10"/>
  <c r="KMJ4" i="10"/>
  <c r="KMI4" i="10"/>
  <c r="KMH4" i="10"/>
  <c r="KMG4" i="10"/>
  <c r="KMF4" i="10"/>
  <c r="KME4" i="10"/>
  <c r="KMD4" i="10"/>
  <c r="KMC4" i="10"/>
  <c r="KMB4" i="10"/>
  <c r="KMA4" i="10"/>
  <c r="KLZ4" i="10"/>
  <c r="KLY4" i="10"/>
  <c r="KLX4" i="10"/>
  <c r="KLW4" i="10"/>
  <c r="KLV4" i="10"/>
  <c r="KLU4" i="10"/>
  <c r="KLT4" i="10"/>
  <c r="KLS4" i="10"/>
  <c r="KLR4" i="10"/>
  <c r="KLQ4" i="10"/>
  <c r="KLP4" i="10"/>
  <c r="KLO4" i="10"/>
  <c r="KLN4" i="10"/>
  <c r="KLM4" i="10"/>
  <c r="KLL4" i="10"/>
  <c r="KLK4" i="10"/>
  <c r="KLJ4" i="10"/>
  <c r="KLI4" i="10"/>
  <c r="KLH4" i="10"/>
  <c r="KLG4" i="10"/>
  <c r="KLF4" i="10"/>
  <c r="KLE4" i="10"/>
  <c r="KLD4" i="10"/>
  <c r="KLC4" i="10"/>
  <c r="KLB4" i="10"/>
  <c r="KLA4" i="10"/>
  <c r="KKZ4" i="10"/>
  <c r="KKY4" i="10"/>
  <c r="KKX4" i="10"/>
  <c r="KKW4" i="10"/>
  <c r="KKV4" i="10"/>
  <c r="KKU4" i="10"/>
  <c r="KKT4" i="10"/>
  <c r="KKS4" i="10"/>
  <c r="KKR4" i="10"/>
  <c r="KKQ4" i="10"/>
  <c r="KKP4" i="10"/>
  <c r="KKO4" i="10"/>
  <c r="KKN4" i="10"/>
  <c r="KKM4" i="10"/>
  <c r="KKL4" i="10"/>
  <c r="KKK4" i="10"/>
  <c r="KKJ4" i="10"/>
  <c r="KKI4" i="10"/>
  <c r="KKH4" i="10"/>
  <c r="KKG4" i="10"/>
  <c r="KKF4" i="10"/>
  <c r="KKE4" i="10"/>
  <c r="KKD4" i="10"/>
  <c r="KKC4" i="10"/>
  <c r="KKB4" i="10"/>
  <c r="KKA4" i="10"/>
  <c r="KJZ4" i="10"/>
  <c r="KJY4" i="10"/>
  <c r="KJX4" i="10"/>
  <c r="KJW4" i="10"/>
  <c r="KJV4" i="10"/>
  <c r="KJU4" i="10"/>
  <c r="KJT4" i="10"/>
  <c r="KJS4" i="10"/>
  <c r="KJR4" i="10"/>
  <c r="KJQ4" i="10"/>
  <c r="KJP4" i="10"/>
  <c r="KJO4" i="10"/>
  <c r="KJN4" i="10"/>
  <c r="KJM4" i="10"/>
  <c r="KJL4" i="10"/>
  <c r="KJK4" i="10"/>
  <c r="KJJ4" i="10"/>
  <c r="KJI4" i="10"/>
  <c r="KJH4" i="10"/>
  <c r="KJG4" i="10"/>
  <c r="KJF4" i="10"/>
  <c r="KJE4" i="10"/>
  <c r="KJD4" i="10"/>
  <c r="KJC4" i="10"/>
  <c r="KJB4" i="10"/>
  <c r="KJA4" i="10"/>
  <c r="KIZ4" i="10"/>
  <c r="KIY4" i="10"/>
  <c r="KIX4" i="10"/>
  <c r="KIW4" i="10"/>
  <c r="KIV4" i="10"/>
  <c r="KIU4" i="10"/>
  <c r="KIT4" i="10"/>
  <c r="KIS4" i="10"/>
  <c r="KIR4" i="10"/>
  <c r="KIQ4" i="10"/>
  <c r="KIP4" i="10"/>
  <c r="KIO4" i="10"/>
  <c r="KIN4" i="10"/>
  <c r="KIM4" i="10"/>
  <c r="KIL4" i="10"/>
  <c r="KIK4" i="10"/>
  <c r="KIJ4" i="10"/>
  <c r="KII4" i="10"/>
  <c r="KIH4" i="10"/>
  <c r="KIG4" i="10"/>
  <c r="KIF4" i="10"/>
  <c r="KIE4" i="10"/>
  <c r="KID4" i="10"/>
  <c r="KIC4" i="10"/>
  <c r="KIB4" i="10"/>
  <c r="KIA4" i="10"/>
  <c r="KHZ4" i="10"/>
  <c r="KHY4" i="10"/>
  <c r="KHX4" i="10"/>
  <c r="KHW4" i="10"/>
  <c r="KHV4" i="10"/>
  <c r="KHU4" i="10"/>
  <c r="KHT4" i="10"/>
  <c r="KHS4" i="10"/>
  <c r="KHR4" i="10"/>
  <c r="KHQ4" i="10"/>
  <c r="KHP4" i="10"/>
  <c r="KHO4" i="10"/>
  <c r="KHN4" i="10"/>
  <c r="KHM4" i="10"/>
  <c r="KHL4" i="10"/>
  <c r="KHK4" i="10"/>
  <c r="KHJ4" i="10"/>
  <c r="KHI4" i="10"/>
  <c r="KHH4" i="10"/>
  <c r="KHG4" i="10"/>
  <c r="KHF4" i="10"/>
  <c r="KHE4" i="10"/>
  <c r="KHD4" i="10"/>
  <c r="KHC4" i="10"/>
  <c r="KHB4" i="10"/>
  <c r="KHA4" i="10"/>
  <c r="KGZ4" i="10"/>
  <c r="KGY4" i="10"/>
  <c r="KGX4" i="10"/>
  <c r="KGW4" i="10"/>
  <c r="KGV4" i="10"/>
  <c r="KGU4" i="10"/>
  <c r="KGT4" i="10"/>
  <c r="KGS4" i="10"/>
  <c r="KGR4" i="10"/>
  <c r="KGQ4" i="10"/>
  <c r="KGP4" i="10"/>
  <c r="KGO4" i="10"/>
  <c r="KGN4" i="10"/>
  <c r="KGM4" i="10"/>
  <c r="KGL4" i="10"/>
  <c r="KGK4" i="10"/>
  <c r="KGJ4" i="10"/>
  <c r="KGI4" i="10"/>
  <c r="KGH4" i="10"/>
  <c r="KGG4" i="10"/>
  <c r="KGF4" i="10"/>
  <c r="KGE4" i="10"/>
  <c r="KGD4" i="10"/>
  <c r="KGC4" i="10"/>
  <c r="KGB4" i="10"/>
  <c r="KGA4" i="10"/>
  <c r="KFZ4" i="10"/>
  <c r="KFY4" i="10"/>
  <c r="KFX4" i="10"/>
  <c r="KFW4" i="10"/>
  <c r="KFV4" i="10"/>
  <c r="KFU4" i="10"/>
  <c r="KFT4" i="10"/>
  <c r="KFS4" i="10"/>
  <c r="KFR4" i="10"/>
  <c r="KFQ4" i="10"/>
  <c r="KFP4" i="10"/>
  <c r="KFO4" i="10"/>
  <c r="KFN4" i="10"/>
  <c r="KFM4" i="10"/>
  <c r="KFL4" i="10"/>
  <c r="KFK4" i="10"/>
  <c r="KFJ4" i="10"/>
  <c r="KFI4" i="10"/>
  <c r="KFH4" i="10"/>
  <c r="KFG4" i="10"/>
  <c r="KFF4" i="10"/>
  <c r="KFE4" i="10"/>
  <c r="KFD4" i="10"/>
  <c r="KFC4" i="10"/>
  <c r="KFB4" i="10"/>
  <c r="KFA4" i="10"/>
  <c r="KEZ4" i="10"/>
  <c r="KEY4" i="10"/>
  <c r="KEX4" i="10"/>
  <c r="KEW4" i="10"/>
  <c r="KEV4" i="10"/>
  <c r="KEU4" i="10"/>
  <c r="KET4" i="10"/>
  <c r="KES4" i="10"/>
  <c r="KER4" i="10"/>
  <c r="KEQ4" i="10"/>
  <c r="KEP4" i="10"/>
  <c r="KEO4" i="10"/>
  <c r="KEN4" i="10"/>
  <c r="KEM4" i="10"/>
  <c r="KEL4" i="10"/>
  <c r="KEK4" i="10"/>
  <c r="KEJ4" i="10"/>
  <c r="KEI4" i="10"/>
  <c r="KEH4" i="10"/>
  <c r="KEG4" i="10"/>
  <c r="KEF4" i="10"/>
  <c r="KEE4" i="10"/>
  <c r="KED4" i="10"/>
  <c r="KEC4" i="10"/>
  <c r="KEB4" i="10"/>
  <c r="KEA4" i="10"/>
  <c r="KDZ4" i="10"/>
  <c r="KDY4" i="10"/>
  <c r="KDX4" i="10"/>
  <c r="KDW4" i="10"/>
  <c r="KDV4" i="10"/>
  <c r="KDU4" i="10"/>
  <c r="KDT4" i="10"/>
  <c r="KDS4" i="10"/>
  <c r="KDR4" i="10"/>
  <c r="KDQ4" i="10"/>
  <c r="KDP4" i="10"/>
  <c r="KDO4" i="10"/>
  <c r="KDN4" i="10"/>
  <c r="KDM4" i="10"/>
  <c r="KDL4" i="10"/>
  <c r="KDK4" i="10"/>
  <c r="KDJ4" i="10"/>
  <c r="KDI4" i="10"/>
  <c r="KDH4" i="10"/>
  <c r="KDG4" i="10"/>
  <c r="KDF4" i="10"/>
  <c r="KDE4" i="10"/>
  <c r="KDD4" i="10"/>
  <c r="KDC4" i="10"/>
  <c r="KDB4" i="10"/>
  <c r="KDA4" i="10"/>
  <c r="KCZ4" i="10"/>
  <c r="KCY4" i="10"/>
  <c r="KCX4" i="10"/>
  <c r="KCW4" i="10"/>
  <c r="KCV4" i="10"/>
  <c r="KCU4" i="10"/>
  <c r="KCT4" i="10"/>
  <c r="KCS4" i="10"/>
  <c r="KCR4" i="10"/>
  <c r="KCQ4" i="10"/>
  <c r="KCP4" i="10"/>
  <c r="KCO4" i="10"/>
  <c r="KCN4" i="10"/>
  <c r="KCM4" i="10"/>
  <c r="KCL4" i="10"/>
  <c r="KCK4" i="10"/>
  <c r="KCJ4" i="10"/>
  <c r="KCI4" i="10"/>
  <c r="KCH4" i="10"/>
  <c r="KCG4" i="10"/>
  <c r="KCF4" i="10"/>
  <c r="KCE4" i="10"/>
  <c r="KCD4" i="10"/>
  <c r="KCC4" i="10"/>
  <c r="KCB4" i="10"/>
  <c r="KCA4" i="10"/>
  <c r="KBZ4" i="10"/>
  <c r="KBY4" i="10"/>
  <c r="KBX4" i="10"/>
  <c r="KBW4" i="10"/>
  <c r="KBV4" i="10"/>
  <c r="KBU4" i="10"/>
  <c r="KBT4" i="10"/>
  <c r="KBS4" i="10"/>
  <c r="KBR4" i="10"/>
  <c r="KBQ4" i="10"/>
  <c r="KBP4" i="10"/>
  <c r="KBO4" i="10"/>
  <c r="KBN4" i="10"/>
  <c r="KBM4" i="10"/>
  <c r="KBL4" i="10"/>
  <c r="KBK4" i="10"/>
  <c r="KBJ4" i="10"/>
  <c r="KBI4" i="10"/>
  <c r="KBH4" i="10"/>
  <c r="KBG4" i="10"/>
  <c r="KBF4" i="10"/>
  <c r="KBE4" i="10"/>
  <c r="KBD4" i="10"/>
  <c r="KBC4" i="10"/>
  <c r="KBB4" i="10"/>
  <c r="KBA4" i="10"/>
  <c r="KAZ4" i="10"/>
  <c r="KAY4" i="10"/>
  <c r="KAX4" i="10"/>
  <c r="KAW4" i="10"/>
  <c r="KAV4" i="10"/>
  <c r="KAU4" i="10"/>
  <c r="KAT4" i="10"/>
  <c r="KAS4" i="10"/>
  <c r="KAR4" i="10"/>
  <c r="KAQ4" i="10"/>
  <c r="KAP4" i="10"/>
  <c r="KAO4" i="10"/>
  <c r="KAN4" i="10"/>
  <c r="KAM4" i="10"/>
  <c r="KAL4" i="10"/>
  <c r="KAK4" i="10"/>
  <c r="KAJ4" i="10"/>
  <c r="KAI4" i="10"/>
  <c r="KAH4" i="10"/>
  <c r="KAG4" i="10"/>
  <c r="KAF4" i="10"/>
  <c r="KAE4" i="10"/>
  <c r="KAD4" i="10"/>
  <c r="KAC4" i="10"/>
  <c r="KAB4" i="10"/>
  <c r="KAA4" i="10"/>
  <c r="JZZ4" i="10"/>
  <c r="JZY4" i="10"/>
  <c r="JZX4" i="10"/>
  <c r="JZW4" i="10"/>
  <c r="JZV4" i="10"/>
  <c r="JZU4" i="10"/>
  <c r="JZT4" i="10"/>
  <c r="JZS4" i="10"/>
  <c r="JZR4" i="10"/>
  <c r="JZQ4" i="10"/>
  <c r="JZP4" i="10"/>
  <c r="JZO4" i="10"/>
  <c r="JZN4" i="10"/>
  <c r="JZM4" i="10"/>
  <c r="JZL4" i="10"/>
  <c r="JZK4" i="10"/>
  <c r="JZJ4" i="10"/>
  <c r="JZI4" i="10"/>
  <c r="JZH4" i="10"/>
  <c r="JZG4" i="10"/>
  <c r="JZF4" i="10"/>
  <c r="JZE4" i="10"/>
  <c r="JZD4" i="10"/>
  <c r="JZC4" i="10"/>
  <c r="JZB4" i="10"/>
  <c r="JZA4" i="10"/>
  <c r="JYZ4" i="10"/>
  <c r="JYY4" i="10"/>
  <c r="JYX4" i="10"/>
  <c r="JYW4" i="10"/>
  <c r="JYV4" i="10"/>
  <c r="JYU4" i="10"/>
  <c r="JYT4" i="10"/>
  <c r="JYS4" i="10"/>
  <c r="JYR4" i="10"/>
  <c r="JYQ4" i="10"/>
  <c r="JYP4" i="10"/>
  <c r="JYO4" i="10"/>
  <c r="JYN4" i="10"/>
  <c r="JYM4" i="10"/>
  <c r="JYL4" i="10"/>
  <c r="JYK4" i="10"/>
  <c r="JYJ4" i="10"/>
  <c r="JYI4" i="10"/>
  <c r="JYH4" i="10"/>
  <c r="JYG4" i="10"/>
  <c r="JYF4" i="10"/>
  <c r="JYE4" i="10"/>
  <c r="JYD4" i="10"/>
  <c r="JYC4" i="10"/>
  <c r="JYB4" i="10"/>
  <c r="JYA4" i="10"/>
  <c r="JXZ4" i="10"/>
  <c r="JXY4" i="10"/>
  <c r="JXX4" i="10"/>
  <c r="JXW4" i="10"/>
  <c r="JXV4" i="10"/>
  <c r="JXU4" i="10"/>
  <c r="JXT4" i="10"/>
  <c r="JXS4" i="10"/>
  <c r="JXR4" i="10"/>
  <c r="JXQ4" i="10"/>
  <c r="JXP4" i="10"/>
  <c r="JXO4" i="10"/>
  <c r="JXN4" i="10"/>
  <c r="JXM4" i="10"/>
  <c r="JXL4" i="10"/>
  <c r="JXK4" i="10"/>
  <c r="JXJ4" i="10"/>
  <c r="JXI4" i="10"/>
  <c r="JXH4" i="10"/>
  <c r="JXG4" i="10"/>
  <c r="JXF4" i="10"/>
  <c r="JXE4" i="10"/>
  <c r="JXD4" i="10"/>
  <c r="JXC4" i="10"/>
  <c r="JXB4" i="10"/>
  <c r="JXA4" i="10"/>
  <c r="JWZ4" i="10"/>
  <c r="JWY4" i="10"/>
  <c r="JWX4" i="10"/>
  <c r="JWW4" i="10"/>
  <c r="JWV4" i="10"/>
  <c r="JWU4" i="10"/>
  <c r="JWT4" i="10"/>
  <c r="JWS4" i="10"/>
  <c r="JWR4" i="10"/>
  <c r="JWQ4" i="10"/>
  <c r="JWP4" i="10"/>
  <c r="JWO4" i="10"/>
  <c r="JWN4" i="10"/>
  <c r="JWM4" i="10"/>
  <c r="JWL4" i="10"/>
  <c r="JWK4" i="10"/>
  <c r="JWJ4" i="10"/>
  <c r="JWI4" i="10"/>
  <c r="JWH4" i="10"/>
  <c r="JWG4" i="10"/>
  <c r="JWF4" i="10"/>
  <c r="JWE4" i="10"/>
  <c r="JWD4" i="10"/>
  <c r="JWC4" i="10"/>
  <c r="JWB4" i="10"/>
  <c r="JWA4" i="10"/>
  <c r="JVZ4" i="10"/>
  <c r="JVY4" i="10"/>
  <c r="JVX4" i="10"/>
  <c r="JVW4" i="10"/>
  <c r="JVV4" i="10"/>
  <c r="JVU4" i="10"/>
  <c r="JVT4" i="10"/>
  <c r="JVS4" i="10"/>
  <c r="JVR4" i="10"/>
  <c r="JVQ4" i="10"/>
  <c r="JVP4" i="10"/>
  <c r="JVO4" i="10"/>
  <c r="JVN4" i="10"/>
  <c r="JVM4" i="10"/>
  <c r="JVL4" i="10"/>
  <c r="JVK4" i="10"/>
  <c r="JVJ4" i="10"/>
  <c r="JVI4" i="10"/>
  <c r="JVH4" i="10"/>
  <c r="JVG4" i="10"/>
  <c r="JVF4" i="10"/>
  <c r="JVE4" i="10"/>
  <c r="JVD4" i="10"/>
  <c r="JVC4" i="10"/>
  <c r="JVB4" i="10"/>
  <c r="JVA4" i="10"/>
  <c r="JUZ4" i="10"/>
  <c r="JUY4" i="10"/>
  <c r="JUX4" i="10"/>
  <c r="JUW4" i="10"/>
  <c r="JUV4" i="10"/>
  <c r="JUU4" i="10"/>
  <c r="JUT4" i="10"/>
  <c r="JUS4" i="10"/>
  <c r="JUR4" i="10"/>
  <c r="JUQ4" i="10"/>
  <c r="JUP4" i="10"/>
  <c r="JUO4" i="10"/>
  <c r="JUN4" i="10"/>
  <c r="JUM4" i="10"/>
  <c r="JUL4" i="10"/>
  <c r="JUK4" i="10"/>
  <c r="JUJ4" i="10"/>
  <c r="JUI4" i="10"/>
  <c r="JUH4" i="10"/>
  <c r="JUG4" i="10"/>
  <c r="JUF4" i="10"/>
  <c r="JUE4" i="10"/>
  <c r="JUD4" i="10"/>
  <c r="JUC4" i="10"/>
  <c r="JUB4" i="10"/>
  <c r="JUA4" i="10"/>
  <c r="JTZ4" i="10"/>
  <c r="JTY4" i="10"/>
  <c r="JTX4" i="10"/>
  <c r="JTW4" i="10"/>
  <c r="JTV4" i="10"/>
  <c r="JTU4" i="10"/>
  <c r="JTT4" i="10"/>
  <c r="JTS4" i="10"/>
  <c r="JTR4" i="10"/>
  <c r="JTQ4" i="10"/>
  <c r="JTP4" i="10"/>
  <c r="JTO4" i="10"/>
  <c r="JTN4" i="10"/>
  <c r="JTM4" i="10"/>
  <c r="JTL4" i="10"/>
  <c r="JTK4" i="10"/>
  <c r="JTJ4" i="10"/>
  <c r="JTI4" i="10"/>
  <c r="JTH4" i="10"/>
  <c r="JTG4" i="10"/>
  <c r="JTF4" i="10"/>
  <c r="JTE4" i="10"/>
  <c r="JTD4" i="10"/>
  <c r="JTC4" i="10"/>
  <c r="JTB4" i="10"/>
  <c r="JTA4" i="10"/>
  <c r="JSZ4" i="10"/>
  <c r="JSY4" i="10"/>
  <c r="JSX4" i="10"/>
  <c r="JSW4" i="10"/>
  <c r="JSV4" i="10"/>
  <c r="JSU4" i="10"/>
  <c r="JST4" i="10"/>
  <c r="JSS4" i="10"/>
  <c r="JSR4" i="10"/>
  <c r="JSQ4" i="10"/>
  <c r="JSP4" i="10"/>
  <c r="JSO4" i="10"/>
  <c r="JSN4" i="10"/>
  <c r="JSM4" i="10"/>
  <c r="JSL4" i="10"/>
  <c r="JSK4" i="10"/>
  <c r="JSJ4" i="10"/>
  <c r="JSI4" i="10"/>
  <c r="JSH4" i="10"/>
  <c r="JSG4" i="10"/>
  <c r="JSF4" i="10"/>
  <c r="JSE4" i="10"/>
  <c r="JSD4" i="10"/>
  <c r="JSC4" i="10"/>
  <c r="JSB4" i="10"/>
  <c r="JSA4" i="10"/>
  <c r="JRZ4" i="10"/>
  <c r="JRY4" i="10"/>
  <c r="JRX4" i="10"/>
  <c r="JRW4" i="10"/>
  <c r="JRV4" i="10"/>
  <c r="JRU4" i="10"/>
  <c r="JRT4" i="10"/>
  <c r="JRS4" i="10"/>
  <c r="JRR4" i="10"/>
  <c r="JRQ4" i="10"/>
  <c r="JRP4" i="10"/>
  <c r="JRO4" i="10"/>
  <c r="JRN4" i="10"/>
  <c r="JRM4" i="10"/>
  <c r="JRL4" i="10"/>
  <c r="JRK4" i="10"/>
  <c r="JRJ4" i="10"/>
  <c r="JRI4" i="10"/>
  <c r="JRH4" i="10"/>
  <c r="JRG4" i="10"/>
  <c r="JRF4" i="10"/>
  <c r="JRE4" i="10"/>
  <c r="JRD4" i="10"/>
  <c r="JRC4" i="10"/>
  <c r="JRB4" i="10"/>
  <c r="JRA4" i="10"/>
  <c r="JQZ4" i="10"/>
  <c r="JQY4" i="10"/>
  <c r="JQX4" i="10"/>
  <c r="JQW4" i="10"/>
  <c r="JQV4" i="10"/>
  <c r="JQU4" i="10"/>
  <c r="JQT4" i="10"/>
  <c r="JQS4" i="10"/>
  <c r="JQR4" i="10"/>
  <c r="JQQ4" i="10"/>
  <c r="JQP4" i="10"/>
  <c r="JQO4" i="10"/>
  <c r="JQN4" i="10"/>
  <c r="JQM4" i="10"/>
  <c r="JQL4" i="10"/>
  <c r="JQK4" i="10"/>
  <c r="JQJ4" i="10"/>
  <c r="JQI4" i="10"/>
  <c r="JQH4" i="10"/>
  <c r="JQG4" i="10"/>
  <c r="JQF4" i="10"/>
  <c r="JQE4" i="10"/>
  <c r="JQD4" i="10"/>
  <c r="JQC4" i="10"/>
  <c r="JQB4" i="10"/>
  <c r="JQA4" i="10"/>
  <c r="JPZ4" i="10"/>
  <c r="JPY4" i="10"/>
  <c r="JPX4" i="10"/>
  <c r="JPW4" i="10"/>
  <c r="JPV4" i="10"/>
  <c r="JPU4" i="10"/>
  <c r="JPT4" i="10"/>
  <c r="JPS4" i="10"/>
  <c r="JPR4" i="10"/>
  <c r="JPQ4" i="10"/>
  <c r="JPP4" i="10"/>
  <c r="JPO4" i="10"/>
  <c r="JPN4" i="10"/>
  <c r="JPM4" i="10"/>
  <c r="JPL4" i="10"/>
  <c r="JPK4" i="10"/>
  <c r="JPJ4" i="10"/>
  <c r="JPI4" i="10"/>
  <c r="JPH4" i="10"/>
  <c r="JPG4" i="10"/>
  <c r="JPF4" i="10"/>
  <c r="JPE4" i="10"/>
  <c r="JPD4" i="10"/>
  <c r="JPC4" i="10"/>
  <c r="JPB4" i="10"/>
  <c r="JPA4" i="10"/>
  <c r="JOZ4" i="10"/>
  <c r="JOY4" i="10"/>
  <c r="JOX4" i="10"/>
  <c r="JOW4" i="10"/>
  <c r="JOV4" i="10"/>
  <c r="JOU4" i="10"/>
  <c r="JOT4" i="10"/>
  <c r="JOS4" i="10"/>
  <c r="JOR4" i="10"/>
  <c r="JOQ4" i="10"/>
  <c r="JOP4" i="10"/>
  <c r="JOO4" i="10"/>
  <c r="JON4" i="10"/>
  <c r="JOM4" i="10"/>
  <c r="JOL4" i="10"/>
  <c r="JOK4" i="10"/>
  <c r="JOJ4" i="10"/>
  <c r="JOI4" i="10"/>
  <c r="JOH4" i="10"/>
  <c r="JOG4" i="10"/>
  <c r="JOF4" i="10"/>
  <c r="JOE4" i="10"/>
  <c r="JOD4" i="10"/>
  <c r="JOC4" i="10"/>
  <c r="JOB4" i="10"/>
  <c r="JOA4" i="10"/>
  <c r="JNZ4" i="10"/>
  <c r="JNY4" i="10"/>
  <c r="JNX4" i="10"/>
  <c r="JNW4" i="10"/>
  <c r="JNV4" i="10"/>
  <c r="JNU4" i="10"/>
  <c r="JNT4" i="10"/>
  <c r="JNS4" i="10"/>
  <c r="JNR4" i="10"/>
  <c r="JNQ4" i="10"/>
  <c r="JNP4" i="10"/>
  <c r="JNO4" i="10"/>
  <c r="JNN4" i="10"/>
  <c r="JNM4" i="10"/>
  <c r="JNL4" i="10"/>
  <c r="JNK4" i="10"/>
  <c r="JNJ4" i="10"/>
  <c r="JNI4" i="10"/>
  <c r="JNH4" i="10"/>
  <c r="JNG4" i="10"/>
  <c r="JNF4" i="10"/>
  <c r="JNE4" i="10"/>
  <c r="JND4" i="10"/>
  <c r="JNC4" i="10"/>
  <c r="JNB4" i="10"/>
  <c r="JNA4" i="10"/>
  <c r="JMZ4" i="10"/>
  <c r="JMY4" i="10"/>
  <c r="JMX4" i="10"/>
  <c r="JMW4" i="10"/>
  <c r="JMV4" i="10"/>
  <c r="JMU4" i="10"/>
  <c r="JMT4" i="10"/>
  <c r="JMS4" i="10"/>
  <c r="JMR4" i="10"/>
  <c r="JMQ4" i="10"/>
  <c r="JMP4" i="10"/>
  <c r="JMO4" i="10"/>
  <c r="JMN4" i="10"/>
  <c r="JMM4" i="10"/>
  <c r="JML4" i="10"/>
  <c r="JMK4" i="10"/>
  <c r="JMJ4" i="10"/>
  <c r="JMI4" i="10"/>
  <c r="JMH4" i="10"/>
  <c r="JMG4" i="10"/>
  <c r="JMF4" i="10"/>
  <c r="JME4" i="10"/>
  <c r="JMD4" i="10"/>
  <c r="JMC4" i="10"/>
  <c r="JMB4" i="10"/>
  <c r="JMA4" i="10"/>
  <c r="JLZ4" i="10"/>
  <c r="JLY4" i="10"/>
  <c r="JLX4" i="10"/>
  <c r="JLW4" i="10"/>
  <c r="JLV4" i="10"/>
  <c r="JLU4" i="10"/>
  <c r="JLT4" i="10"/>
  <c r="JLS4" i="10"/>
  <c r="JLR4" i="10"/>
  <c r="JLQ4" i="10"/>
  <c r="JLP4" i="10"/>
  <c r="JLO4" i="10"/>
  <c r="JLN4" i="10"/>
  <c r="JLM4" i="10"/>
  <c r="JLL4" i="10"/>
  <c r="JLK4" i="10"/>
  <c r="JLJ4" i="10"/>
  <c r="JLI4" i="10"/>
  <c r="JLH4" i="10"/>
  <c r="JLG4" i="10"/>
  <c r="JLF4" i="10"/>
  <c r="JLE4" i="10"/>
  <c r="JLD4" i="10"/>
  <c r="JLC4" i="10"/>
  <c r="JLB4" i="10"/>
  <c r="JLA4" i="10"/>
  <c r="JKZ4" i="10"/>
  <c r="JKY4" i="10"/>
  <c r="JKX4" i="10"/>
  <c r="JKW4" i="10"/>
  <c r="JKV4" i="10"/>
  <c r="JKU4" i="10"/>
  <c r="JKT4" i="10"/>
  <c r="JKS4" i="10"/>
  <c r="JKR4" i="10"/>
  <c r="JKQ4" i="10"/>
  <c r="JKP4" i="10"/>
  <c r="JKO4" i="10"/>
  <c r="JKN4" i="10"/>
  <c r="JKM4" i="10"/>
  <c r="JKL4" i="10"/>
  <c r="JKK4" i="10"/>
  <c r="JKJ4" i="10"/>
  <c r="JKI4" i="10"/>
  <c r="JKH4" i="10"/>
  <c r="JKG4" i="10"/>
  <c r="JKF4" i="10"/>
  <c r="JKE4" i="10"/>
  <c r="JKD4" i="10"/>
  <c r="JKC4" i="10"/>
  <c r="JKB4" i="10"/>
  <c r="JKA4" i="10"/>
  <c r="JJZ4" i="10"/>
  <c r="JJY4" i="10"/>
  <c r="JJX4" i="10"/>
  <c r="JJW4" i="10"/>
  <c r="JJV4" i="10"/>
  <c r="JJU4" i="10"/>
  <c r="JJT4" i="10"/>
  <c r="JJS4" i="10"/>
  <c r="JJR4" i="10"/>
  <c r="JJQ4" i="10"/>
  <c r="JJP4" i="10"/>
  <c r="JJO4" i="10"/>
  <c r="JJN4" i="10"/>
  <c r="JJM4" i="10"/>
  <c r="JJL4" i="10"/>
  <c r="JJK4" i="10"/>
  <c r="JJJ4" i="10"/>
  <c r="JJI4" i="10"/>
  <c r="JJH4" i="10"/>
  <c r="JJG4" i="10"/>
  <c r="JJF4" i="10"/>
  <c r="JJE4" i="10"/>
  <c r="JJD4" i="10"/>
  <c r="JJC4" i="10"/>
  <c r="JJB4" i="10"/>
  <c r="JJA4" i="10"/>
  <c r="JIZ4" i="10"/>
  <c r="JIY4" i="10"/>
  <c r="JIX4" i="10"/>
  <c r="JIW4" i="10"/>
  <c r="JIV4" i="10"/>
  <c r="JIU4" i="10"/>
  <c r="JIT4" i="10"/>
  <c r="JIS4" i="10"/>
  <c r="JIR4" i="10"/>
  <c r="JIQ4" i="10"/>
  <c r="JIP4" i="10"/>
  <c r="JIO4" i="10"/>
  <c r="JIN4" i="10"/>
  <c r="JIM4" i="10"/>
  <c r="JIL4" i="10"/>
  <c r="JIK4" i="10"/>
  <c r="JIJ4" i="10"/>
  <c r="JII4" i="10"/>
  <c r="JIH4" i="10"/>
  <c r="JIG4" i="10"/>
  <c r="JIF4" i="10"/>
  <c r="JIE4" i="10"/>
  <c r="JID4" i="10"/>
  <c r="JIC4" i="10"/>
  <c r="JIB4" i="10"/>
  <c r="JIA4" i="10"/>
  <c r="JHZ4" i="10"/>
  <c r="JHY4" i="10"/>
  <c r="JHX4" i="10"/>
  <c r="JHW4" i="10"/>
  <c r="JHV4" i="10"/>
  <c r="JHU4" i="10"/>
  <c r="JHT4" i="10"/>
  <c r="JHS4" i="10"/>
  <c r="JHR4" i="10"/>
  <c r="JHQ4" i="10"/>
  <c r="JHP4" i="10"/>
  <c r="JHO4" i="10"/>
  <c r="JHN4" i="10"/>
  <c r="JHM4" i="10"/>
  <c r="JHL4" i="10"/>
  <c r="JHK4" i="10"/>
  <c r="JHJ4" i="10"/>
  <c r="JHI4" i="10"/>
  <c r="JHH4" i="10"/>
  <c r="JHG4" i="10"/>
  <c r="JHF4" i="10"/>
  <c r="JHE4" i="10"/>
  <c r="JHD4" i="10"/>
  <c r="JHC4" i="10"/>
  <c r="JHB4" i="10"/>
  <c r="JHA4" i="10"/>
  <c r="JGZ4" i="10"/>
  <c r="JGY4" i="10"/>
  <c r="JGX4" i="10"/>
  <c r="JGW4" i="10"/>
  <c r="JGV4" i="10"/>
  <c r="JGU4" i="10"/>
  <c r="JGT4" i="10"/>
  <c r="JGS4" i="10"/>
  <c r="JGR4" i="10"/>
  <c r="JGQ4" i="10"/>
  <c r="JGP4" i="10"/>
  <c r="JGO4" i="10"/>
  <c r="JGN4" i="10"/>
  <c r="JGM4" i="10"/>
  <c r="JGL4" i="10"/>
  <c r="JGK4" i="10"/>
  <c r="JGJ4" i="10"/>
  <c r="JGI4" i="10"/>
  <c r="JGH4" i="10"/>
  <c r="JGG4" i="10"/>
  <c r="JGF4" i="10"/>
  <c r="JGE4" i="10"/>
  <c r="JGD4" i="10"/>
  <c r="JGC4" i="10"/>
  <c r="JGB4" i="10"/>
  <c r="JGA4" i="10"/>
  <c r="JFZ4" i="10"/>
  <c r="JFY4" i="10"/>
  <c r="JFX4" i="10"/>
  <c r="JFW4" i="10"/>
  <c r="JFV4" i="10"/>
  <c r="JFU4" i="10"/>
  <c r="JFT4" i="10"/>
  <c r="JFS4" i="10"/>
  <c r="JFR4" i="10"/>
  <c r="JFQ4" i="10"/>
  <c r="JFP4" i="10"/>
  <c r="JFO4" i="10"/>
  <c r="JFN4" i="10"/>
  <c r="JFM4" i="10"/>
  <c r="JFL4" i="10"/>
  <c r="JFK4" i="10"/>
  <c r="JFJ4" i="10"/>
  <c r="JFI4" i="10"/>
  <c r="JFH4" i="10"/>
  <c r="JFG4" i="10"/>
  <c r="JFF4" i="10"/>
  <c r="JFE4" i="10"/>
  <c r="JFD4" i="10"/>
  <c r="JFC4" i="10"/>
  <c r="JFB4" i="10"/>
  <c r="JFA4" i="10"/>
  <c r="JEZ4" i="10"/>
  <c r="JEY4" i="10"/>
  <c r="JEX4" i="10"/>
  <c r="JEW4" i="10"/>
  <c r="JEV4" i="10"/>
  <c r="JEU4" i="10"/>
  <c r="JET4" i="10"/>
  <c r="JES4" i="10"/>
  <c r="JER4" i="10"/>
  <c r="JEQ4" i="10"/>
  <c r="JEP4" i="10"/>
  <c r="JEO4" i="10"/>
  <c r="JEN4" i="10"/>
  <c r="JEM4" i="10"/>
  <c r="JEL4" i="10"/>
  <c r="JEK4" i="10"/>
  <c r="JEJ4" i="10"/>
  <c r="JEI4" i="10"/>
  <c r="JEH4" i="10"/>
  <c r="JEG4" i="10"/>
  <c r="JEF4" i="10"/>
  <c r="JEE4" i="10"/>
  <c r="JED4" i="10"/>
  <c r="JEC4" i="10"/>
  <c r="JEB4" i="10"/>
  <c r="JEA4" i="10"/>
  <c r="JDZ4" i="10"/>
  <c r="JDY4" i="10"/>
  <c r="JDX4" i="10"/>
  <c r="JDW4" i="10"/>
  <c r="JDV4" i="10"/>
  <c r="JDU4" i="10"/>
  <c r="JDT4" i="10"/>
  <c r="JDS4" i="10"/>
  <c r="JDR4" i="10"/>
  <c r="JDQ4" i="10"/>
  <c r="JDP4" i="10"/>
  <c r="JDO4" i="10"/>
  <c r="JDN4" i="10"/>
  <c r="JDM4" i="10"/>
  <c r="JDL4" i="10"/>
  <c r="JDK4" i="10"/>
  <c r="JDJ4" i="10"/>
  <c r="JDI4" i="10"/>
  <c r="JDH4" i="10"/>
  <c r="JDG4" i="10"/>
  <c r="JDF4" i="10"/>
  <c r="JDE4" i="10"/>
  <c r="JDD4" i="10"/>
  <c r="JDC4" i="10"/>
  <c r="JDB4" i="10"/>
  <c r="JDA4" i="10"/>
  <c r="JCZ4" i="10"/>
  <c r="JCY4" i="10"/>
  <c r="JCX4" i="10"/>
  <c r="JCW4" i="10"/>
  <c r="JCV4" i="10"/>
  <c r="JCU4" i="10"/>
  <c r="JCT4" i="10"/>
  <c r="JCS4" i="10"/>
  <c r="JCR4" i="10"/>
  <c r="JCQ4" i="10"/>
  <c r="JCP4" i="10"/>
  <c r="JCO4" i="10"/>
  <c r="JCN4" i="10"/>
  <c r="JCM4" i="10"/>
  <c r="JCL4" i="10"/>
  <c r="JCK4" i="10"/>
  <c r="JCJ4" i="10"/>
  <c r="JCI4" i="10"/>
  <c r="JCH4" i="10"/>
  <c r="JCG4" i="10"/>
  <c r="JCF4" i="10"/>
  <c r="JCE4" i="10"/>
  <c r="JCD4" i="10"/>
  <c r="JCC4" i="10"/>
  <c r="JCB4" i="10"/>
  <c r="JCA4" i="10"/>
  <c r="JBZ4" i="10"/>
  <c r="JBY4" i="10"/>
  <c r="JBX4" i="10"/>
  <c r="JBW4" i="10"/>
  <c r="JBV4" i="10"/>
  <c r="JBU4" i="10"/>
  <c r="JBT4" i="10"/>
  <c r="JBS4" i="10"/>
  <c r="JBR4" i="10"/>
  <c r="JBQ4" i="10"/>
  <c r="JBP4" i="10"/>
  <c r="JBO4" i="10"/>
  <c r="JBN4" i="10"/>
  <c r="JBM4" i="10"/>
  <c r="JBL4" i="10"/>
  <c r="JBK4" i="10"/>
  <c r="JBJ4" i="10"/>
  <c r="JBI4" i="10"/>
  <c r="JBH4" i="10"/>
  <c r="JBG4" i="10"/>
  <c r="JBF4" i="10"/>
  <c r="JBE4" i="10"/>
  <c r="JBD4" i="10"/>
  <c r="JBC4" i="10"/>
  <c r="JBB4" i="10"/>
  <c r="JBA4" i="10"/>
  <c r="JAZ4" i="10"/>
  <c r="JAY4" i="10"/>
  <c r="JAX4" i="10"/>
  <c r="JAW4" i="10"/>
  <c r="JAV4" i="10"/>
  <c r="JAU4" i="10"/>
  <c r="JAT4" i="10"/>
  <c r="JAS4" i="10"/>
  <c r="JAR4" i="10"/>
  <c r="JAQ4" i="10"/>
  <c r="JAP4" i="10"/>
  <c r="JAO4" i="10"/>
  <c r="JAN4" i="10"/>
  <c r="JAM4" i="10"/>
  <c r="JAL4" i="10"/>
  <c r="JAK4" i="10"/>
  <c r="JAJ4" i="10"/>
  <c r="JAI4" i="10"/>
  <c r="JAH4" i="10"/>
  <c r="JAG4" i="10"/>
  <c r="JAF4" i="10"/>
  <c r="JAE4" i="10"/>
  <c r="JAD4" i="10"/>
  <c r="JAC4" i="10"/>
  <c r="JAB4" i="10"/>
  <c r="JAA4" i="10"/>
  <c r="IZZ4" i="10"/>
  <c r="IZY4" i="10"/>
  <c r="IZX4" i="10"/>
  <c r="IZW4" i="10"/>
  <c r="IZV4" i="10"/>
  <c r="IZU4" i="10"/>
  <c r="IZT4" i="10"/>
  <c r="IZS4" i="10"/>
  <c r="IZR4" i="10"/>
  <c r="IZQ4" i="10"/>
  <c r="IZP4" i="10"/>
  <c r="IZO4" i="10"/>
  <c r="IZN4" i="10"/>
  <c r="IZM4" i="10"/>
  <c r="IZL4" i="10"/>
  <c r="IZK4" i="10"/>
  <c r="IZJ4" i="10"/>
  <c r="IZI4" i="10"/>
  <c r="IZH4" i="10"/>
  <c r="IZG4" i="10"/>
  <c r="IZF4" i="10"/>
  <c r="IZE4" i="10"/>
  <c r="IZD4" i="10"/>
  <c r="IZC4" i="10"/>
  <c r="IZB4" i="10"/>
  <c r="IZA4" i="10"/>
  <c r="IYZ4" i="10"/>
  <c r="IYY4" i="10"/>
  <c r="IYX4" i="10"/>
  <c r="IYW4" i="10"/>
  <c r="IYV4" i="10"/>
  <c r="IYU4" i="10"/>
  <c r="IYT4" i="10"/>
  <c r="IYS4" i="10"/>
  <c r="IYR4" i="10"/>
  <c r="IYQ4" i="10"/>
  <c r="IYP4" i="10"/>
  <c r="IYO4" i="10"/>
  <c r="IYN4" i="10"/>
  <c r="IYM4" i="10"/>
  <c r="IYL4" i="10"/>
  <c r="IYK4" i="10"/>
  <c r="IYJ4" i="10"/>
  <c r="IYI4" i="10"/>
  <c r="IYH4" i="10"/>
  <c r="IYG4" i="10"/>
  <c r="IYF4" i="10"/>
  <c r="IYE4" i="10"/>
  <c r="IYD4" i="10"/>
  <c r="IYC4" i="10"/>
  <c r="IYB4" i="10"/>
  <c r="IYA4" i="10"/>
  <c r="IXZ4" i="10"/>
  <c r="IXY4" i="10"/>
  <c r="IXX4" i="10"/>
  <c r="IXW4" i="10"/>
  <c r="IXV4" i="10"/>
  <c r="IXU4" i="10"/>
  <c r="IXT4" i="10"/>
  <c r="IXS4" i="10"/>
  <c r="IXR4" i="10"/>
  <c r="IXQ4" i="10"/>
  <c r="IXP4" i="10"/>
  <c r="IXO4" i="10"/>
  <c r="IXN4" i="10"/>
  <c r="IXM4" i="10"/>
  <c r="IXL4" i="10"/>
  <c r="IXK4" i="10"/>
  <c r="IXJ4" i="10"/>
  <c r="IXI4" i="10"/>
  <c r="IXH4" i="10"/>
  <c r="IXG4" i="10"/>
  <c r="IXF4" i="10"/>
  <c r="IXE4" i="10"/>
  <c r="IXD4" i="10"/>
  <c r="IXC4" i="10"/>
  <c r="IXB4" i="10"/>
  <c r="IXA4" i="10"/>
  <c r="IWZ4" i="10"/>
  <c r="IWY4" i="10"/>
  <c r="IWX4" i="10"/>
  <c r="IWW4" i="10"/>
  <c r="IWV4" i="10"/>
  <c r="IWU4" i="10"/>
  <c r="IWT4" i="10"/>
  <c r="IWS4" i="10"/>
  <c r="IWR4" i="10"/>
  <c r="IWQ4" i="10"/>
  <c r="IWP4" i="10"/>
  <c r="IWO4" i="10"/>
  <c r="IWN4" i="10"/>
  <c r="IWM4" i="10"/>
  <c r="IWL4" i="10"/>
  <c r="IWK4" i="10"/>
  <c r="IWJ4" i="10"/>
  <c r="IWI4" i="10"/>
  <c r="IWH4" i="10"/>
  <c r="IWG4" i="10"/>
  <c r="IWF4" i="10"/>
  <c r="IWE4" i="10"/>
  <c r="IWD4" i="10"/>
  <c r="IWC4" i="10"/>
  <c r="IWB4" i="10"/>
  <c r="IWA4" i="10"/>
  <c r="IVZ4" i="10"/>
  <c r="IVY4" i="10"/>
  <c r="IVX4" i="10"/>
  <c r="IVW4" i="10"/>
  <c r="IVV4" i="10"/>
  <c r="IVU4" i="10"/>
  <c r="IVT4" i="10"/>
  <c r="IVS4" i="10"/>
  <c r="IVR4" i="10"/>
  <c r="IVQ4" i="10"/>
  <c r="IVP4" i="10"/>
  <c r="IVO4" i="10"/>
  <c r="IVN4" i="10"/>
  <c r="IVM4" i="10"/>
  <c r="IVL4" i="10"/>
  <c r="IVK4" i="10"/>
  <c r="IVJ4" i="10"/>
  <c r="IVI4" i="10"/>
  <c r="IVH4" i="10"/>
  <c r="IVG4" i="10"/>
  <c r="IVF4" i="10"/>
  <c r="IVE4" i="10"/>
  <c r="IVD4" i="10"/>
  <c r="IVC4" i="10"/>
  <c r="IVB4" i="10"/>
  <c r="IVA4" i="10"/>
  <c r="IUZ4" i="10"/>
  <c r="IUY4" i="10"/>
  <c r="IUX4" i="10"/>
  <c r="IUW4" i="10"/>
  <c r="IUV4" i="10"/>
  <c r="IUU4" i="10"/>
  <c r="IUT4" i="10"/>
  <c r="IUS4" i="10"/>
  <c r="IUR4" i="10"/>
  <c r="IUQ4" i="10"/>
  <c r="IUP4" i="10"/>
  <c r="IUO4" i="10"/>
  <c r="IUN4" i="10"/>
  <c r="IUM4" i="10"/>
  <c r="IUL4" i="10"/>
  <c r="IUK4" i="10"/>
  <c r="IUJ4" i="10"/>
  <c r="IUI4" i="10"/>
  <c r="IUH4" i="10"/>
  <c r="IUG4" i="10"/>
  <c r="IUF4" i="10"/>
  <c r="IUE4" i="10"/>
  <c r="IUD4" i="10"/>
  <c r="IUC4" i="10"/>
  <c r="IUB4" i="10"/>
  <c r="IUA4" i="10"/>
  <c r="ITZ4" i="10"/>
  <c r="ITY4" i="10"/>
  <c r="ITX4" i="10"/>
  <c r="ITW4" i="10"/>
  <c r="ITV4" i="10"/>
  <c r="ITU4" i="10"/>
  <c r="ITT4" i="10"/>
  <c r="ITS4" i="10"/>
  <c r="ITR4" i="10"/>
  <c r="ITQ4" i="10"/>
  <c r="ITP4" i="10"/>
  <c r="ITO4" i="10"/>
  <c r="ITN4" i="10"/>
  <c r="ITM4" i="10"/>
  <c r="ITL4" i="10"/>
  <c r="ITK4" i="10"/>
  <c r="ITJ4" i="10"/>
  <c r="ITI4" i="10"/>
  <c r="ITH4" i="10"/>
  <c r="ITG4" i="10"/>
  <c r="ITF4" i="10"/>
  <c r="ITE4" i="10"/>
  <c r="ITD4" i="10"/>
  <c r="ITC4" i="10"/>
  <c r="ITB4" i="10"/>
  <c r="ITA4" i="10"/>
  <c r="ISZ4" i="10"/>
  <c r="ISY4" i="10"/>
  <c r="ISX4" i="10"/>
  <c r="ISW4" i="10"/>
  <c r="ISV4" i="10"/>
  <c r="ISU4" i="10"/>
  <c r="IST4" i="10"/>
  <c r="ISS4" i="10"/>
  <c r="ISR4" i="10"/>
  <c r="ISQ4" i="10"/>
  <c r="ISP4" i="10"/>
  <c r="ISO4" i="10"/>
  <c r="ISN4" i="10"/>
  <c r="ISM4" i="10"/>
  <c r="ISL4" i="10"/>
  <c r="ISK4" i="10"/>
  <c r="ISJ4" i="10"/>
  <c r="ISI4" i="10"/>
  <c r="ISH4" i="10"/>
  <c r="ISG4" i="10"/>
  <c r="ISF4" i="10"/>
  <c r="ISE4" i="10"/>
  <c r="ISD4" i="10"/>
  <c r="ISC4" i="10"/>
  <c r="ISB4" i="10"/>
  <c r="ISA4" i="10"/>
  <c r="IRZ4" i="10"/>
  <c r="IRY4" i="10"/>
  <c r="IRX4" i="10"/>
  <c r="IRW4" i="10"/>
  <c r="IRV4" i="10"/>
  <c r="IRU4" i="10"/>
  <c r="IRT4" i="10"/>
  <c r="IRS4" i="10"/>
  <c r="IRR4" i="10"/>
  <c r="IRQ4" i="10"/>
  <c r="IRP4" i="10"/>
  <c r="IRO4" i="10"/>
  <c r="IRN4" i="10"/>
  <c r="IRM4" i="10"/>
  <c r="IRL4" i="10"/>
  <c r="IRK4" i="10"/>
  <c r="IRJ4" i="10"/>
  <c r="IRI4" i="10"/>
  <c r="IRH4" i="10"/>
  <c r="IRG4" i="10"/>
  <c r="IRF4" i="10"/>
  <c r="IRE4" i="10"/>
  <c r="IRD4" i="10"/>
  <c r="IRC4" i="10"/>
  <c r="IRB4" i="10"/>
  <c r="IRA4" i="10"/>
  <c r="IQZ4" i="10"/>
  <c r="IQY4" i="10"/>
  <c r="IQX4" i="10"/>
  <c r="IQW4" i="10"/>
  <c r="IQV4" i="10"/>
  <c r="IQU4" i="10"/>
  <c r="IQT4" i="10"/>
  <c r="IQS4" i="10"/>
  <c r="IQR4" i="10"/>
  <c r="IQQ4" i="10"/>
  <c r="IQP4" i="10"/>
  <c r="IQO4" i="10"/>
  <c r="IQN4" i="10"/>
  <c r="IQM4" i="10"/>
  <c r="IQL4" i="10"/>
  <c r="IQK4" i="10"/>
  <c r="IQJ4" i="10"/>
  <c r="IQI4" i="10"/>
  <c r="IQH4" i="10"/>
  <c r="IQG4" i="10"/>
  <c r="IQF4" i="10"/>
  <c r="IQE4" i="10"/>
  <c r="IQD4" i="10"/>
  <c r="IQC4" i="10"/>
  <c r="IQB4" i="10"/>
  <c r="IQA4" i="10"/>
  <c r="IPZ4" i="10"/>
  <c r="IPY4" i="10"/>
  <c r="IPX4" i="10"/>
  <c r="IPW4" i="10"/>
  <c r="IPV4" i="10"/>
  <c r="IPU4" i="10"/>
  <c r="IPT4" i="10"/>
  <c r="IPS4" i="10"/>
  <c r="IPR4" i="10"/>
  <c r="IPQ4" i="10"/>
  <c r="IPP4" i="10"/>
  <c r="IPO4" i="10"/>
  <c r="IPN4" i="10"/>
  <c r="IPM4" i="10"/>
  <c r="IPL4" i="10"/>
  <c r="IPK4" i="10"/>
  <c r="IPJ4" i="10"/>
  <c r="IPI4" i="10"/>
  <c r="IPH4" i="10"/>
  <c r="IPG4" i="10"/>
  <c r="IPF4" i="10"/>
  <c r="IPE4" i="10"/>
  <c r="IPD4" i="10"/>
  <c r="IPC4" i="10"/>
  <c r="IPB4" i="10"/>
  <c r="IPA4" i="10"/>
  <c r="IOZ4" i="10"/>
  <c r="IOY4" i="10"/>
  <c r="IOX4" i="10"/>
  <c r="IOW4" i="10"/>
  <c r="IOV4" i="10"/>
  <c r="IOU4" i="10"/>
  <c r="IOT4" i="10"/>
  <c r="IOS4" i="10"/>
  <c r="IOR4" i="10"/>
  <c r="IOQ4" i="10"/>
  <c r="IOP4" i="10"/>
  <c r="IOO4" i="10"/>
  <c r="ION4" i="10"/>
  <c r="IOM4" i="10"/>
  <c r="IOL4" i="10"/>
  <c r="IOK4" i="10"/>
  <c r="IOJ4" i="10"/>
  <c r="IOI4" i="10"/>
  <c r="IOH4" i="10"/>
  <c r="IOG4" i="10"/>
  <c r="IOF4" i="10"/>
  <c r="IOE4" i="10"/>
  <c r="IOD4" i="10"/>
  <c r="IOC4" i="10"/>
  <c r="IOB4" i="10"/>
  <c r="IOA4" i="10"/>
  <c r="INZ4" i="10"/>
  <c r="INY4" i="10"/>
  <c r="INX4" i="10"/>
  <c r="INW4" i="10"/>
  <c r="INV4" i="10"/>
  <c r="INU4" i="10"/>
  <c r="INT4" i="10"/>
  <c r="INS4" i="10"/>
  <c r="INR4" i="10"/>
  <c r="INQ4" i="10"/>
  <c r="INP4" i="10"/>
  <c r="INO4" i="10"/>
  <c r="INN4" i="10"/>
  <c r="INM4" i="10"/>
  <c r="INL4" i="10"/>
  <c r="INK4" i="10"/>
  <c r="INJ4" i="10"/>
  <c r="INI4" i="10"/>
  <c r="INH4" i="10"/>
  <c r="ING4" i="10"/>
  <c r="INF4" i="10"/>
  <c r="INE4" i="10"/>
  <c r="IND4" i="10"/>
  <c r="INC4" i="10"/>
  <c r="INB4" i="10"/>
  <c r="INA4" i="10"/>
  <c r="IMZ4" i="10"/>
  <c r="IMY4" i="10"/>
  <c r="IMX4" i="10"/>
  <c r="IMW4" i="10"/>
  <c r="IMV4" i="10"/>
  <c r="IMU4" i="10"/>
  <c r="IMT4" i="10"/>
  <c r="IMS4" i="10"/>
  <c r="IMR4" i="10"/>
  <c r="IMQ4" i="10"/>
  <c r="IMP4" i="10"/>
  <c r="IMO4" i="10"/>
  <c r="IMN4" i="10"/>
  <c r="IMM4" i="10"/>
  <c r="IML4" i="10"/>
  <c r="IMK4" i="10"/>
  <c r="IMJ4" i="10"/>
  <c r="IMI4" i="10"/>
  <c r="IMH4" i="10"/>
  <c r="IMG4" i="10"/>
  <c r="IMF4" i="10"/>
  <c r="IME4" i="10"/>
  <c r="IMD4" i="10"/>
  <c r="IMC4" i="10"/>
  <c r="IMB4" i="10"/>
  <c r="IMA4" i="10"/>
  <c r="ILZ4" i="10"/>
  <c r="ILY4" i="10"/>
  <c r="ILX4" i="10"/>
  <c r="ILW4" i="10"/>
  <c r="ILV4" i="10"/>
  <c r="ILU4" i="10"/>
  <c r="ILT4" i="10"/>
  <c r="ILS4" i="10"/>
  <c r="ILR4" i="10"/>
  <c r="ILQ4" i="10"/>
  <c r="ILP4" i="10"/>
  <c r="ILO4" i="10"/>
  <c r="ILN4" i="10"/>
  <c r="ILM4" i="10"/>
  <c r="ILL4" i="10"/>
  <c r="ILK4" i="10"/>
  <c r="ILJ4" i="10"/>
  <c r="ILI4" i="10"/>
  <c r="ILH4" i="10"/>
  <c r="ILG4" i="10"/>
  <c r="ILF4" i="10"/>
  <c r="ILE4" i="10"/>
  <c r="ILD4" i="10"/>
  <c r="ILC4" i="10"/>
  <c r="ILB4" i="10"/>
  <c r="ILA4" i="10"/>
  <c r="IKZ4" i="10"/>
  <c r="IKY4" i="10"/>
  <c r="IKX4" i="10"/>
  <c r="IKW4" i="10"/>
  <c r="IKV4" i="10"/>
  <c r="IKU4" i="10"/>
  <c r="IKT4" i="10"/>
  <c r="IKS4" i="10"/>
  <c r="IKR4" i="10"/>
  <c r="IKQ4" i="10"/>
  <c r="IKP4" i="10"/>
  <c r="IKO4" i="10"/>
  <c r="IKN4" i="10"/>
  <c r="IKM4" i="10"/>
  <c r="IKL4" i="10"/>
  <c r="IKK4" i="10"/>
  <c r="IKJ4" i="10"/>
  <c r="IKI4" i="10"/>
  <c r="IKH4" i="10"/>
  <c r="IKG4" i="10"/>
  <c r="IKF4" i="10"/>
  <c r="IKE4" i="10"/>
  <c r="IKD4" i="10"/>
  <c r="IKC4" i="10"/>
  <c r="IKB4" i="10"/>
  <c r="IKA4" i="10"/>
  <c r="IJZ4" i="10"/>
  <c r="IJY4" i="10"/>
  <c r="IJX4" i="10"/>
  <c r="IJW4" i="10"/>
  <c r="IJV4" i="10"/>
  <c r="IJU4" i="10"/>
  <c r="IJT4" i="10"/>
  <c r="IJS4" i="10"/>
  <c r="IJR4" i="10"/>
  <c r="IJQ4" i="10"/>
  <c r="IJP4" i="10"/>
  <c r="IJO4" i="10"/>
  <c r="IJN4" i="10"/>
  <c r="IJM4" i="10"/>
  <c r="IJL4" i="10"/>
  <c r="IJK4" i="10"/>
  <c r="IJJ4" i="10"/>
  <c r="IJI4" i="10"/>
  <c r="IJH4" i="10"/>
  <c r="IJG4" i="10"/>
  <c r="IJF4" i="10"/>
  <c r="IJE4" i="10"/>
  <c r="IJD4" i="10"/>
  <c r="IJC4" i="10"/>
  <c r="IJB4" i="10"/>
  <c r="IJA4" i="10"/>
  <c r="IIZ4" i="10"/>
  <c r="IIY4" i="10"/>
  <c r="IIX4" i="10"/>
  <c r="IIW4" i="10"/>
  <c r="IIV4" i="10"/>
  <c r="IIU4" i="10"/>
  <c r="IIT4" i="10"/>
  <c r="IIS4" i="10"/>
  <c r="IIR4" i="10"/>
  <c r="IIQ4" i="10"/>
  <c r="IIP4" i="10"/>
  <c r="IIO4" i="10"/>
  <c r="IIN4" i="10"/>
  <c r="IIM4" i="10"/>
  <c r="IIL4" i="10"/>
  <c r="IIK4" i="10"/>
  <c r="IIJ4" i="10"/>
  <c r="III4" i="10"/>
  <c r="IIH4" i="10"/>
  <c r="IIG4" i="10"/>
  <c r="IIF4" i="10"/>
  <c r="IIE4" i="10"/>
  <c r="IID4" i="10"/>
  <c r="IIC4" i="10"/>
  <c r="IIB4" i="10"/>
  <c r="IIA4" i="10"/>
  <c r="IHZ4" i="10"/>
  <c r="IHY4" i="10"/>
  <c r="IHX4" i="10"/>
  <c r="IHW4" i="10"/>
  <c r="IHV4" i="10"/>
  <c r="IHU4" i="10"/>
  <c r="IHT4" i="10"/>
  <c r="IHS4" i="10"/>
  <c r="IHR4" i="10"/>
  <c r="IHQ4" i="10"/>
  <c r="IHP4" i="10"/>
  <c r="IHO4" i="10"/>
  <c r="IHN4" i="10"/>
  <c r="IHM4" i="10"/>
  <c r="IHL4" i="10"/>
  <c r="IHK4" i="10"/>
  <c r="IHJ4" i="10"/>
  <c r="IHI4" i="10"/>
  <c r="IHH4" i="10"/>
  <c r="IHG4" i="10"/>
  <c r="IHF4" i="10"/>
  <c r="IHE4" i="10"/>
  <c r="IHD4" i="10"/>
  <c r="IHC4" i="10"/>
  <c r="IHB4" i="10"/>
  <c r="IHA4" i="10"/>
  <c r="IGZ4" i="10"/>
  <c r="IGY4" i="10"/>
  <c r="IGX4" i="10"/>
  <c r="IGW4" i="10"/>
  <c r="IGV4" i="10"/>
  <c r="IGU4" i="10"/>
  <c r="IGT4" i="10"/>
  <c r="IGS4" i="10"/>
  <c r="IGR4" i="10"/>
  <c r="IGQ4" i="10"/>
  <c r="IGP4" i="10"/>
  <c r="IGO4" i="10"/>
  <c r="IGN4" i="10"/>
  <c r="IGM4" i="10"/>
  <c r="IGL4" i="10"/>
  <c r="IGK4" i="10"/>
  <c r="IGJ4" i="10"/>
  <c r="IGI4" i="10"/>
  <c r="IGH4" i="10"/>
  <c r="IGG4" i="10"/>
  <c r="IGF4" i="10"/>
  <c r="IGE4" i="10"/>
  <c r="IGD4" i="10"/>
  <c r="IGC4" i="10"/>
  <c r="IGB4" i="10"/>
  <c r="IGA4" i="10"/>
  <c r="IFZ4" i="10"/>
  <c r="IFY4" i="10"/>
  <c r="IFX4" i="10"/>
  <c r="IFW4" i="10"/>
  <c r="IFV4" i="10"/>
  <c r="IFU4" i="10"/>
  <c r="IFT4" i="10"/>
  <c r="IFS4" i="10"/>
  <c r="IFR4" i="10"/>
  <c r="IFQ4" i="10"/>
  <c r="IFP4" i="10"/>
  <c r="IFO4" i="10"/>
  <c r="IFN4" i="10"/>
  <c r="IFM4" i="10"/>
  <c r="IFL4" i="10"/>
  <c r="IFK4" i="10"/>
  <c r="IFJ4" i="10"/>
  <c r="IFI4" i="10"/>
  <c r="IFH4" i="10"/>
  <c r="IFG4" i="10"/>
  <c r="IFF4" i="10"/>
  <c r="IFE4" i="10"/>
  <c r="IFD4" i="10"/>
  <c r="IFC4" i="10"/>
  <c r="IFB4" i="10"/>
  <c r="IFA4" i="10"/>
  <c r="IEZ4" i="10"/>
  <c r="IEY4" i="10"/>
  <c r="IEX4" i="10"/>
  <c r="IEW4" i="10"/>
  <c r="IEV4" i="10"/>
  <c r="IEU4" i="10"/>
  <c r="IET4" i="10"/>
  <c r="IES4" i="10"/>
  <c r="IER4" i="10"/>
  <c r="IEQ4" i="10"/>
  <c r="IEP4" i="10"/>
  <c r="IEO4" i="10"/>
  <c r="IEN4" i="10"/>
  <c r="IEM4" i="10"/>
  <c r="IEL4" i="10"/>
  <c r="IEK4" i="10"/>
  <c r="IEJ4" i="10"/>
  <c r="IEI4" i="10"/>
  <c r="IEH4" i="10"/>
  <c r="IEG4" i="10"/>
  <c r="IEF4" i="10"/>
  <c r="IEE4" i="10"/>
  <c r="IED4" i="10"/>
  <c r="IEC4" i="10"/>
  <c r="IEB4" i="10"/>
  <c r="IEA4" i="10"/>
  <c r="IDZ4" i="10"/>
  <c r="IDY4" i="10"/>
  <c r="IDX4" i="10"/>
  <c r="IDW4" i="10"/>
  <c r="IDV4" i="10"/>
  <c r="IDU4" i="10"/>
  <c r="IDT4" i="10"/>
  <c r="IDS4" i="10"/>
  <c r="IDR4" i="10"/>
  <c r="IDQ4" i="10"/>
  <c r="IDP4" i="10"/>
  <c r="IDO4" i="10"/>
  <c r="IDN4" i="10"/>
  <c r="IDM4" i="10"/>
  <c r="IDL4" i="10"/>
  <c r="IDK4" i="10"/>
  <c r="IDJ4" i="10"/>
  <c r="IDI4" i="10"/>
  <c r="IDH4" i="10"/>
  <c r="IDG4" i="10"/>
  <c r="IDF4" i="10"/>
  <c r="IDE4" i="10"/>
  <c r="IDD4" i="10"/>
  <c r="IDC4" i="10"/>
  <c r="IDB4" i="10"/>
  <c r="IDA4" i="10"/>
  <c r="ICZ4" i="10"/>
  <c r="ICY4" i="10"/>
  <c r="ICX4" i="10"/>
  <c r="ICW4" i="10"/>
  <c r="ICV4" i="10"/>
  <c r="ICU4" i="10"/>
  <c r="ICT4" i="10"/>
  <c r="ICS4" i="10"/>
  <c r="ICR4" i="10"/>
  <c r="ICQ4" i="10"/>
  <c r="ICP4" i="10"/>
  <c r="ICO4" i="10"/>
  <c r="ICN4" i="10"/>
  <c r="ICM4" i="10"/>
  <c r="ICL4" i="10"/>
  <c r="ICK4" i="10"/>
  <c r="ICJ4" i="10"/>
  <c r="ICI4" i="10"/>
  <c r="ICH4" i="10"/>
  <c r="ICG4" i="10"/>
  <c r="ICF4" i="10"/>
  <c r="ICE4" i="10"/>
  <c r="ICD4" i="10"/>
  <c r="ICC4" i="10"/>
  <c r="ICB4" i="10"/>
  <c r="ICA4" i="10"/>
  <c r="IBZ4" i="10"/>
  <c r="IBY4" i="10"/>
  <c r="IBX4" i="10"/>
  <c r="IBW4" i="10"/>
  <c r="IBV4" i="10"/>
  <c r="IBU4" i="10"/>
  <c r="IBT4" i="10"/>
  <c r="IBS4" i="10"/>
  <c r="IBR4" i="10"/>
  <c r="IBQ4" i="10"/>
  <c r="IBP4" i="10"/>
  <c r="IBO4" i="10"/>
  <c r="IBN4" i="10"/>
  <c r="IBM4" i="10"/>
  <c r="IBL4" i="10"/>
  <c r="IBK4" i="10"/>
  <c r="IBJ4" i="10"/>
  <c r="IBI4" i="10"/>
  <c r="IBH4" i="10"/>
  <c r="IBG4" i="10"/>
  <c r="IBF4" i="10"/>
  <c r="IBE4" i="10"/>
  <c r="IBD4" i="10"/>
  <c r="IBC4" i="10"/>
  <c r="IBB4" i="10"/>
  <c r="IBA4" i="10"/>
  <c r="IAZ4" i="10"/>
  <c r="IAY4" i="10"/>
  <c r="IAX4" i="10"/>
  <c r="IAW4" i="10"/>
  <c r="IAV4" i="10"/>
  <c r="IAU4" i="10"/>
  <c r="IAT4" i="10"/>
  <c r="IAS4" i="10"/>
  <c r="IAR4" i="10"/>
  <c r="IAQ4" i="10"/>
  <c r="IAP4" i="10"/>
  <c r="IAO4" i="10"/>
  <c r="IAN4" i="10"/>
  <c r="IAM4" i="10"/>
  <c r="IAL4" i="10"/>
  <c r="IAK4" i="10"/>
  <c r="IAJ4" i="10"/>
  <c r="IAI4" i="10"/>
  <c r="IAH4" i="10"/>
  <c r="IAG4" i="10"/>
  <c r="IAF4" i="10"/>
  <c r="IAE4" i="10"/>
  <c r="IAD4" i="10"/>
  <c r="IAC4" i="10"/>
  <c r="IAB4" i="10"/>
  <c r="IAA4" i="10"/>
  <c r="HZZ4" i="10"/>
  <c r="HZY4" i="10"/>
  <c r="HZX4" i="10"/>
  <c r="HZW4" i="10"/>
  <c r="HZV4" i="10"/>
  <c r="HZU4" i="10"/>
  <c r="HZT4" i="10"/>
  <c r="HZS4" i="10"/>
  <c r="HZR4" i="10"/>
  <c r="HZQ4" i="10"/>
  <c r="HZP4" i="10"/>
  <c r="HZO4" i="10"/>
  <c r="HZN4" i="10"/>
  <c r="HZM4" i="10"/>
  <c r="HZL4" i="10"/>
  <c r="HZK4" i="10"/>
  <c r="HZJ4" i="10"/>
  <c r="HZI4" i="10"/>
  <c r="HZH4" i="10"/>
  <c r="HZG4" i="10"/>
  <c r="HZF4" i="10"/>
  <c r="HZE4" i="10"/>
  <c r="HZD4" i="10"/>
  <c r="HZC4" i="10"/>
  <c r="HZB4" i="10"/>
  <c r="HZA4" i="10"/>
  <c r="HYZ4" i="10"/>
  <c r="HYY4" i="10"/>
  <c r="HYX4" i="10"/>
  <c r="HYW4" i="10"/>
  <c r="HYV4" i="10"/>
  <c r="HYU4" i="10"/>
  <c r="HYT4" i="10"/>
  <c r="HYS4" i="10"/>
  <c r="HYR4" i="10"/>
  <c r="HYQ4" i="10"/>
  <c r="HYP4" i="10"/>
  <c r="HYO4" i="10"/>
  <c r="HYN4" i="10"/>
  <c r="HYM4" i="10"/>
  <c r="HYL4" i="10"/>
  <c r="HYK4" i="10"/>
  <c r="HYJ4" i="10"/>
  <c r="HYI4" i="10"/>
  <c r="HYH4" i="10"/>
  <c r="HYG4" i="10"/>
  <c r="HYF4" i="10"/>
  <c r="HYE4" i="10"/>
  <c r="HYD4" i="10"/>
  <c r="HYC4" i="10"/>
  <c r="HYB4" i="10"/>
  <c r="HYA4" i="10"/>
  <c r="HXZ4" i="10"/>
  <c r="HXY4" i="10"/>
  <c r="HXX4" i="10"/>
  <c r="HXW4" i="10"/>
  <c r="HXV4" i="10"/>
  <c r="HXU4" i="10"/>
  <c r="HXT4" i="10"/>
  <c r="HXS4" i="10"/>
  <c r="HXR4" i="10"/>
  <c r="HXQ4" i="10"/>
  <c r="HXP4" i="10"/>
  <c r="HXO4" i="10"/>
  <c r="HXN4" i="10"/>
  <c r="HXM4" i="10"/>
  <c r="HXL4" i="10"/>
  <c r="HXK4" i="10"/>
  <c r="HXJ4" i="10"/>
  <c r="HXI4" i="10"/>
  <c r="HXH4" i="10"/>
  <c r="HXG4" i="10"/>
  <c r="HXF4" i="10"/>
  <c r="HXE4" i="10"/>
  <c r="HXD4" i="10"/>
  <c r="HXC4" i="10"/>
  <c r="HXB4" i="10"/>
  <c r="HXA4" i="10"/>
  <c r="HWZ4" i="10"/>
  <c r="HWY4" i="10"/>
  <c r="HWX4" i="10"/>
  <c r="HWW4" i="10"/>
  <c r="HWV4" i="10"/>
  <c r="HWU4" i="10"/>
  <c r="HWT4" i="10"/>
  <c r="HWS4" i="10"/>
  <c r="HWR4" i="10"/>
  <c r="HWQ4" i="10"/>
  <c r="HWP4" i="10"/>
  <c r="HWO4" i="10"/>
  <c r="HWN4" i="10"/>
  <c r="HWM4" i="10"/>
  <c r="HWL4" i="10"/>
  <c r="HWK4" i="10"/>
  <c r="HWJ4" i="10"/>
  <c r="HWI4" i="10"/>
  <c r="HWH4" i="10"/>
  <c r="HWG4" i="10"/>
  <c r="HWF4" i="10"/>
  <c r="HWE4" i="10"/>
  <c r="HWD4" i="10"/>
  <c r="HWC4" i="10"/>
  <c r="HWB4" i="10"/>
  <c r="HWA4" i="10"/>
  <c r="HVZ4" i="10"/>
  <c r="HVY4" i="10"/>
  <c r="HVX4" i="10"/>
  <c r="HVW4" i="10"/>
  <c r="HVV4" i="10"/>
  <c r="HVU4" i="10"/>
  <c r="HVT4" i="10"/>
  <c r="HVS4" i="10"/>
  <c r="HVR4" i="10"/>
  <c r="HVQ4" i="10"/>
  <c r="HVP4" i="10"/>
  <c r="HVO4" i="10"/>
  <c r="HVN4" i="10"/>
  <c r="HVM4" i="10"/>
  <c r="HVL4" i="10"/>
  <c r="HVK4" i="10"/>
  <c r="HVJ4" i="10"/>
  <c r="HVI4" i="10"/>
  <c r="HVH4" i="10"/>
  <c r="HVG4" i="10"/>
  <c r="HVF4" i="10"/>
  <c r="HVE4" i="10"/>
  <c r="HVD4" i="10"/>
  <c r="HVC4" i="10"/>
  <c r="HVB4" i="10"/>
  <c r="HVA4" i="10"/>
  <c r="HUZ4" i="10"/>
  <c r="HUY4" i="10"/>
  <c r="HUX4" i="10"/>
  <c r="HUW4" i="10"/>
  <c r="HUV4" i="10"/>
  <c r="HUU4" i="10"/>
  <c r="HUT4" i="10"/>
  <c r="HUS4" i="10"/>
  <c r="HUR4" i="10"/>
  <c r="HUQ4" i="10"/>
  <c r="HUP4" i="10"/>
  <c r="HUO4" i="10"/>
  <c r="HUN4" i="10"/>
  <c r="HUM4" i="10"/>
  <c r="HUL4" i="10"/>
  <c r="HUK4" i="10"/>
  <c r="HUJ4" i="10"/>
  <c r="HUI4" i="10"/>
  <c r="HUH4" i="10"/>
  <c r="HUG4" i="10"/>
  <c r="HUF4" i="10"/>
  <c r="HUE4" i="10"/>
  <c r="HUD4" i="10"/>
  <c r="HUC4" i="10"/>
  <c r="HUB4" i="10"/>
  <c r="HUA4" i="10"/>
  <c r="HTZ4" i="10"/>
  <c r="HTY4" i="10"/>
  <c r="HTX4" i="10"/>
  <c r="HTW4" i="10"/>
  <c r="HTV4" i="10"/>
  <c r="HTU4" i="10"/>
  <c r="HTT4" i="10"/>
  <c r="HTS4" i="10"/>
  <c r="HTR4" i="10"/>
  <c r="HTQ4" i="10"/>
  <c r="HTP4" i="10"/>
  <c r="HTO4" i="10"/>
  <c r="HTN4" i="10"/>
  <c r="HTM4" i="10"/>
  <c r="HTL4" i="10"/>
  <c r="HTK4" i="10"/>
  <c r="HTJ4" i="10"/>
  <c r="HTI4" i="10"/>
  <c r="HTH4" i="10"/>
  <c r="HTG4" i="10"/>
  <c r="HTF4" i="10"/>
  <c r="HTE4" i="10"/>
  <c r="HTD4" i="10"/>
  <c r="HTC4" i="10"/>
  <c r="HTB4" i="10"/>
  <c r="HTA4" i="10"/>
  <c r="HSZ4" i="10"/>
  <c r="HSY4" i="10"/>
  <c r="HSX4" i="10"/>
  <c r="HSW4" i="10"/>
  <c r="HSV4" i="10"/>
  <c r="HSU4" i="10"/>
  <c r="HST4" i="10"/>
  <c r="HSS4" i="10"/>
  <c r="HSR4" i="10"/>
  <c r="HSQ4" i="10"/>
  <c r="HSP4" i="10"/>
  <c r="HSO4" i="10"/>
  <c r="HSN4" i="10"/>
  <c r="HSM4" i="10"/>
  <c r="HSL4" i="10"/>
  <c r="HSK4" i="10"/>
  <c r="HSJ4" i="10"/>
  <c r="HSI4" i="10"/>
  <c r="HSH4" i="10"/>
  <c r="HSG4" i="10"/>
  <c r="HSF4" i="10"/>
  <c r="HSE4" i="10"/>
  <c r="HSD4" i="10"/>
  <c r="HSC4" i="10"/>
  <c r="HSB4" i="10"/>
  <c r="HSA4" i="10"/>
  <c r="HRZ4" i="10"/>
  <c r="HRY4" i="10"/>
  <c r="HRX4" i="10"/>
  <c r="HRW4" i="10"/>
  <c r="HRV4" i="10"/>
  <c r="HRU4" i="10"/>
  <c r="HRT4" i="10"/>
  <c r="HRS4" i="10"/>
  <c r="HRR4" i="10"/>
  <c r="HRQ4" i="10"/>
  <c r="HRP4" i="10"/>
  <c r="HRO4" i="10"/>
  <c r="HRN4" i="10"/>
  <c r="HRM4" i="10"/>
  <c r="HRL4" i="10"/>
  <c r="HRK4" i="10"/>
  <c r="HRJ4" i="10"/>
  <c r="HRI4" i="10"/>
  <c r="HRH4" i="10"/>
  <c r="HRG4" i="10"/>
  <c r="HRF4" i="10"/>
  <c r="HRE4" i="10"/>
  <c r="HRD4" i="10"/>
  <c r="HRC4" i="10"/>
  <c r="HRB4" i="10"/>
  <c r="HRA4" i="10"/>
  <c r="HQZ4" i="10"/>
  <c r="HQY4" i="10"/>
  <c r="HQX4" i="10"/>
  <c r="HQW4" i="10"/>
  <c r="HQV4" i="10"/>
  <c r="HQU4" i="10"/>
  <c r="HQT4" i="10"/>
  <c r="HQS4" i="10"/>
  <c r="HQR4" i="10"/>
  <c r="HQQ4" i="10"/>
  <c r="HQP4" i="10"/>
  <c r="HQO4" i="10"/>
  <c r="HQN4" i="10"/>
  <c r="HQM4" i="10"/>
  <c r="HQL4" i="10"/>
  <c r="HQK4" i="10"/>
  <c r="HQJ4" i="10"/>
  <c r="HQI4" i="10"/>
  <c r="HQH4" i="10"/>
  <c r="HQG4" i="10"/>
  <c r="HQF4" i="10"/>
  <c r="HQE4" i="10"/>
  <c r="HQD4" i="10"/>
  <c r="HQC4" i="10"/>
  <c r="HQB4" i="10"/>
  <c r="HQA4" i="10"/>
  <c r="HPZ4" i="10"/>
  <c r="HPY4" i="10"/>
  <c r="HPX4" i="10"/>
  <c r="HPW4" i="10"/>
  <c r="HPV4" i="10"/>
  <c r="HPU4" i="10"/>
  <c r="HPT4" i="10"/>
  <c r="HPS4" i="10"/>
  <c r="HPR4" i="10"/>
  <c r="HPQ4" i="10"/>
  <c r="HPP4" i="10"/>
  <c r="HPO4" i="10"/>
  <c r="HPN4" i="10"/>
  <c r="HPM4" i="10"/>
  <c r="HPL4" i="10"/>
  <c r="HPK4" i="10"/>
  <c r="HPJ4" i="10"/>
  <c r="HPI4" i="10"/>
  <c r="HPH4" i="10"/>
  <c r="HPG4" i="10"/>
  <c r="HPF4" i="10"/>
  <c r="HPE4" i="10"/>
  <c r="HPD4" i="10"/>
  <c r="HPC4" i="10"/>
  <c r="HPB4" i="10"/>
  <c r="HPA4" i="10"/>
  <c r="HOZ4" i="10"/>
  <c r="HOY4" i="10"/>
  <c r="HOX4" i="10"/>
  <c r="HOW4" i="10"/>
  <c r="HOV4" i="10"/>
  <c r="HOU4" i="10"/>
  <c r="HOT4" i="10"/>
  <c r="HOS4" i="10"/>
  <c r="HOR4" i="10"/>
  <c r="HOQ4" i="10"/>
  <c r="HOP4" i="10"/>
  <c r="HOO4" i="10"/>
  <c r="HON4" i="10"/>
  <c r="HOM4" i="10"/>
  <c r="HOL4" i="10"/>
  <c r="HOK4" i="10"/>
  <c r="HOJ4" i="10"/>
  <c r="HOI4" i="10"/>
  <c r="HOH4" i="10"/>
  <c r="HOG4" i="10"/>
  <c r="HOF4" i="10"/>
  <c r="HOE4" i="10"/>
  <c r="HOD4" i="10"/>
  <c r="HOC4" i="10"/>
  <c r="HOB4" i="10"/>
  <c r="HOA4" i="10"/>
  <c r="HNZ4" i="10"/>
  <c r="HNY4" i="10"/>
  <c r="HNX4" i="10"/>
  <c r="HNW4" i="10"/>
  <c r="HNV4" i="10"/>
  <c r="HNU4" i="10"/>
  <c r="HNT4" i="10"/>
  <c r="HNS4" i="10"/>
  <c r="HNR4" i="10"/>
  <c r="HNQ4" i="10"/>
  <c r="HNP4" i="10"/>
  <c r="HNO4" i="10"/>
  <c r="HNN4" i="10"/>
  <c r="HNM4" i="10"/>
  <c r="HNL4" i="10"/>
  <c r="HNK4" i="10"/>
  <c r="HNJ4" i="10"/>
  <c r="HNI4" i="10"/>
  <c r="HNH4" i="10"/>
  <c r="HNG4" i="10"/>
  <c r="HNF4" i="10"/>
  <c r="HNE4" i="10"/>
  <c r="HND4" i="10"/>
  <c r="HNC4" i="10"/>
  <c r="HNB4" i="10"/>
  <c r="HNA4" i="10"/>
  <c r="HMZ4" i="10"/>
  <c r="HMY4" i="10"/>
  <c r="HMX4" i="10"/>
  <c r="HMW4" i="10"/>
  <c r="HMV4" i="10"/>
  <c r="HMU4" i="10"/>
  <c r="HMT4" i="10"/>
  <c r="HMS4" i="10"/>
  <c r="HMR4" i="10"/>
  <c r="HMQ4" i="10"/>
  <c r="HMP4" i="10"/>
  <c r="HMO4" i="10"/>
  <c r="HMN4" i="10"/>
  <c r="HMM4" i="10"/>
  <c r="HML4" i="10"/>
  <c r="HMK4" i="10"/>
  <c r="HMJ4" i="10"/>
  <c r="HMI4" i="10"/>
  <c r="HMH4" i="10"/>
  <c r="HMG4" i="10"/>
  <c r="HMF4" i="10"/>
  <c r="HME4" i="10"/>
  <c r="HMD4" i="10"/>
  <c r="HMC4" i="10"/>
  <c r="HMB4" i="10"/>
  <c r="HMA4" i="10"/>
  <c r="HLZ4" i="10"/>
  <c r="HLY4" i="10"/>
  <c r="HLX4" i="10"/>
  <c r="HLW4" i="10"/>
  <c r="HLV4" i="10"/>
  <c r="HLU4" i="10"/>
  <c r="HLT4" i="10"/>
  <c r="HLS4" i="10"/>
  <c r="HLR4" i="10"/>
  <c r="HLQ4" i="10"/>
  <c r="HLP4" i="10"/>
  <c r="HLO4" i="10"/>
  <c r="HLN4" i="10"/>
  <c r="HLM4" i="10"/>
  <c r="HLL4" i="10"/>
  <c r="HLK4" i="10"/>
  <c r="HLJ4" i="10"/>
  <c r="HLI4" i="10"/>
  <c r="HLH4" i="10"/>
  <c r="HLG4" i="10"/>
  <c r="HLF4" i="10"/>
  <c r="HLE4" i="10"/>
  <c r="HLD4" i="10"/>
  <c r="HLC4" i="10"/>
  <c r="HLB4" i="10"/>
  <c r="HLA4" i="10"/>
  <c r="HKZ4" i="10"/>
  <c r="HKY4" i="10"/>
  <c r="HKX4" i="10"/>
  <c r="HKW4" i="10"/>
  <c r="HKV4" i="10"/>
  <c r="HKU4" i="10"/>
  <c r="HKT4" i="10"/>
  <c r="HKS4" i="10"/>
  <c r="HKR4" i="10"/>
  <c r="HKQ4" i="10"/>
  <c r="HKP4" i="10"/>
  <c r="HKO4" i="10"/>
  <c r="HKN4" i="10"/>
  <c r="HKM4" i="10"/>
  <c r="HKL4" i="10"/>
  <c r="HKK4" i="10"/>
  <c r="HKJ4" i="10"/>
  <c r="HKI4" i="10"/>
  <c r="HKH4" i="10"/>
  <c r="HKG4" i="10"/>
  <c r="HKF4" i="10"/>
  <c r="HKE4" i="10"/>
  <c r="HKD4" i="10"/>
  <c r="HKC4" i="10"/>
  <c r="HKB4" i="10"/>
  <c r="HKA4" i="10"/>
  <c r="HJZ4" i="10"/>
  <c r="HJY4" i="10"/>
  <c r="HJX4" i="10"/>
  <c r="HJW4" i="10"/>
  <c r="HJV4" i="10"/>
  <c r="HJU4" i="10"/>
  <c r="HJT4" i="10"/>
  <c r="HJS4" i="10"/>
  <c r="HJR4" i="10"/>
  <c r="HJQ4" i="10"/>
  <c r="HJP4" i="10"/>
  <c r="HJO4" i="10"/>
  <c r="HJN4" i="10"/>
  <c r="HJM4" i="10"/>
  <c r="HJL4" i="10"/>
  <c r="HJK4" i="10"/>
  <c r="HJJ4" i="10"/>
  <c r="HJI4" i="10"/>
  <c r="HJH4" i="10"/>
  <c r="HJG4" i="10"/>
  <c r="HJF4" i="10"/>
  <c r="HJE4" i="10"/>
  <c r="HJD4" i="10"/>
  <c r="HJC4" i="10"/>
  <c r="HJB4" i="10"/>
  <c r="HJA4" i="10"/>
  <c r="HIZ4" i="10"/>
  <c r="HIY4" i="10"/>
  <c r="HIX4" i="10"/>
  <c r="HIW4" i="10"/>
  <c r="HIV4" i="10"/>
  <c r="HIU4" i="10"/>
  <c r="HIT4" i="10"/>
  <c r="HIS4" i="10"/>
  <c r="HIR4" i="10"/>
  <c r="HIQ4" i="10"/>
  <c r="HIP4" i="10"/>
  <c r="HIO4" i="10"/>
  <c r="HIN4" i="10"/>
  <c r="HIM4" i="10"/>
  <c r="HIL4" i="10"/>
  <c r="HIK4" i="10"/>
  <c r="HIJ4" i="10"/>
  <c r="HII4" i="10"/>
  <c r="HIH4" i="10"/>
  <c r="HIG4" i="10"/>
  <c r="HIF4" i="10"/>
  <c r="HIE4" i="10"/>
  <c r="HID4" i="10"/>
  <c r="HIC4" i="10"/>
  <c r="HIB4" i="10"/>
  <c r="HIA4" i="10"/>
  <c r="HHZ4" i="10"/>
  <c r="HHY4" i="10"/>
  <c r="HHX4" i="10"/>
  <c r="HHW4" i="10"/>
  <c r="HHV4" i="10"/>
  <c r="HHU4" i="10"/>
  <c r="HHT4" i="10"/>
  <c r="HHS4" i="10"/>
  <c r="HHR4" i="10"/>
  <c r="HHQ4" i="10"/>
  <c r="HHP4" i="10"/>
  <c r="HHO4" i="10"/>
  <c r="HHN4" i="10"/>
  <c r="HHM4" i="10"/>
  <c r="HHL4" i="10"/>
  <c r="HHK4" i="10"/>
  <c r="HHJ4" i="10"/>
  <c r="HHI4" i="10"/>
  <c r="HHH4" i="10"/>
  <c r="HHG4" i="10"/>
  <c r="HHF4" i="10"/>
  <c r="HHE4" i="10"/>
  <c r="HHD4" i="10"/>
  <c r="HHC4" i="10"/>
  <c r="HHB4" i="10"/>
  <c r="HHA4" i="10"/>
  <c r="HGZ4" i="10"/>
  <c r="HGY4" i="10"/>
  <c r="HGX4" i="10"/>
  <c r="HGW4" i="10"/>
  <c r="HGV4" i="10"/>
  <c r="HGU4" i="10"/>
  <c r="HGT4" i="10"/>
  <c r="HGS4" i="10"/>
  <c r="HGR4" i="10"/>
  <c r="HGQ4" i="10"/>
  <c r="HGP4" i="10"/>
  <c r="HGO4" i="10"/>
  <c r="HGN4" i="10"/>
  <c r="HGM4" i="10"/>
  <c r="HGL4" i="10"/>
  <c r="HGK4" i="10"/>
  <c r="HGJ4" i="10"/>
  <c r="HGI4" i="10"/>
  <c r="HGH4" i="10"/>
  <c r="HGG4" i="10"/>
  <c r="HGF4" i="10"/>
  <c r="HGE4" i="10"/>
  <c r="HGD4" i="10"/>
  <c r="HGC4" i="10"/>
  <c r="HGB4" i="10"/>
  <c r="HGA4" i="10"/>
  <c r="HFZ4" i="10"/>
  <c r="HFY4" i="10"/>
  <c r="HFX4" i="10"/>
  <c r="HFW4" i="10"/>
  <c r="HFV4" i="10"/>
  <c r="HFU4" i="10"/>
  <c r="HFT4" i="10"/>
  <c r="HFS4" i="10"/>
  <c r="HFR4" i="10"/>
  <c r="HFQ4" i="10"/>
  <c r="HFP4" i="10"/>
  <c r="HFO4" i="10"/>
  <c r="HFN4" i="10"/>
  <c r="HFM4" i="10"/>
  <c r="HFL4" i="10"/>
  <c r="HFK4" i="10"/>
  <c r="HFJ4" i="10"/>
  <c r="HFI4" i="10"/>
  <c r="HFH4" i="10"/>
  <c r="HFG4" i="10"/>
  <c r="HFF4" i="10"/>
  <c r="HFE4" i="10"/>
  <c r="HFD4" i="10"/>
  <c r="HFC4" i="10"/>
  <c r="HFB4" i="10"/>
  <c r="HFA4" i="10"/>
  <c r="HEZ4" i="10"/>
  <c r="HEY4" i="10"/>
  <c r="HEX4" i="10"/>
  <c r="HEW4" i="10"/>
  <c r="HEV4" i="10"/>
  <c r="HEU4" i="10"/>
  <c r="HET4" i="10"/>
  <c r="HES4" i="10"/>
  <c r="HER4" i="10"/>
  <c r="HEQ4" i="10"/>
  <c r="HEP4" i="10"/>
  <c r="HEO4" i="10"/>
  <c r="HEN4" i="10"/>
  <c r="HEM4" i="10"/>
  <c r="HEL4" i="10"/>
  <c r="HEK4" i="10"/>
  <c r="HEJ4" i="10"/>
  <c r="HEI4" i="10"/>
  <c r="HEH4" i="10"/>
  <c r="HEG4" i="10"/>
  <c r="HEF4" i="10"/>
  <c r="HEE4" i="10"/>
  <c r="HED4" i="10"/>
  <c r="HEC4" i="10"/>
  <c r="HEB4" i="10"/>
  <c r="HEA4" i="10"/>
  <c r="HDZ4" i="10"/>
  <c r="HDY4" i="10"/>
  <c r="HDX4" i="10"/>
  <c r="HDW4" i="10"/>
  <c r="HDV4" i="10"/>
  <c r="HDU4" i="10"/>
  <c r="HDT4" i="10"/>
  <c r="HDS4" i="10"/>
  <c r="HDR4" i="10"/>
  <c r="HDQ4" i="10"/>
  <c r="HDP4" i="10"/>
  <c r="HDO4" i="10"/>
  <c r="HDN4" i="10"/>
  <c r="HDM4" i="10"/>
  <c r="HDL4" i="10"/>
  <c r="HDK4" i="10"/>
  <c r="HDJ4" i="10"/>
  <c r="HDI4" i="10"/>
  <c r="HDH4" i="10"/>
  <c r="HDG4" i="10"/>
  <c r="HDF4" i="10"/>
  <c r="HDE4" i="10"/>
  <c r="HDD4" i="10"/>
  <c r="HDC4" i="10"/>
  <c r="HDB4" i="10"/>
  <c r="HDA4" i="10"/>
  <c r="HCZ4" i="10"/>
  <c r="HCY4" i="10"/>
  <c r="HCX4" i="10"/>
  <c r="HCW4" i="10"/>
  <c r="HCV4" i="10"/>
  <c r="HCU4" i="10"/>
  <c r="HCT4" i="10"/>
  <c r="HCS4" i="10"/>
  <c r="HCR4" i="10"/>
  <c r="HCQ4" i="10"/>
  <c r="HCP4" i="10"/>
  <c r="HCO4" i="10"/>
  <c r="HCN4" i="10"/>
  <c r="HCM4" i="10"/>
  <c r="HCL4" i="10"/>
  <c r="HCK4" i="10"/>
  <c r="HCJ4" i="10"/>
  <c r="HCI4" i="10"/>
  <c r="HCH4" i="10"/>
  <c r="HCG4" i="10"/>
  <c r="HCF4" i="10"/>
  <c r="HCE4" i="10"/>
  <c r="HCD4" i="10"/>
  <c r="HCC4" i="10"/>
  <c r="HCB4" i="10"/>
  <c r="HCA4" i="10"/>
  <c r="HBZ4" i="10"/>
  <c r="HBY4" i="10"/>
  <c r="HBX4" i="10"/>
  <c r="HBW4" i="10"/>
  <c r="HBV4" i="10"/>
  <c r="HBU4" i="10"/>
  <c r="HBT4" i="10"/>
  <c r="HBS4" i="10"/>
  <c r="HBR4" i="10"/>
  <c r="HBQ4" i="10"/>
  <c r="HBP4" i="10"/>
  <c r="HBO4" i="10"/>
  <c r="HBN4" i="10"/>
  <c r="HBM4" i="10"/>
  <c r="HBL4" i="10"/>
  <c r="HBK4" i="10"/>
  <c r="HBJ4" i="10"/>
  <c r="HBI4" i="10"/>
  <c r="HBH4" i="10"/>
  <c r="HBG4" i="10"/>
  <c r="HBF4" i="10"/>
  <c r="HBE4" i="10"/>
  <c r="HBD4" i="10"/>
  <c r="HBC4" i="10"/>
  <c r="HBB4" i="10"/>
  <c r="HBA4" i="10"/>
  <c r="HAZ4" i="10"/>
  <c r="HAY4" i="10"/>
  <c r="HAX4" i="10"/>
  <c r="HAW4" i="10"/>
  <c r="HAV4" i="10"/>
  <c r="HAU4" i="10"/>
  <c r="HAT4" i="10"/>
  <c r="HAS4" i="10"/>
  <c r="HAR4" i="10"/>
  <c r="HAQ4" i="10"/>
  <c r="HAP4" i="10"/>
  <c r="HAO4" i="10"/>
  <c r="HAN4" i="10"/>
  <c r="HAM4" i="10"/>
  <c r="HAL4" i="10"/>
  <c r="HAK4" i="10"/>
  <c r="HAJ4" i="10"/>
  <c r="HAI4" i="10"/>
  <c r="HAH4" i="10"/>
  <c r="HAG4" i="10"/>
  <c r="HAF4" i="10"/>
  <c r="HAE4" i="10"/>
  <c r="HAD4" i="10"/>
  <c r="HAC4" i="10"/>
  <c r="HAB4" i="10"/>
  <c r="HAA4" i="10"/>
  <c r="GZZ4" i="10"/>
  <c r="GZY4" i="10"/>
  <c r="GZX4" i="10"/>
  <c r="GZW4" i="10"/>
  <c r="GZV4" i="10"/>
  <c r="GZU4" i="10"/>
  <c r="GZT4" i="10"/>
  <c r="GZS4" i="10"/>
  <c r="GZR4" i="10"/>
  <c r="GZQ4" i="10"/>
  <c r="GZP4" i="10"/>
  <c r="GZO4" i="10"/>
  <c r="GZN4" i="10"/>
  <c r="GZM4" i="10"/>
  <c r="GZL4" i="10"/>
  <c r="GZK4" i="10"/>
  <c r="GZJ4" i="10"/>
  <c r="GZI4" i="10"/>
  <c r="GZH4" i="10"/>
  <c r="GZG4" i="10"/>
  <c r="GZF4" i="10"/>
  <c r="GZE4" i="10"/>
  <c r="GZD4" i="10"/>
  <c r="GZC4" i="10"/>
  <c r="GZB4" i="10"/>
  <c r="GZA4" i="10"/>
  <c r="GYZ4" i="10"/>
  <c r="GYY4" i="10"/>
  <c r="GYX4" i="10"/>
  <c r="GYW4" i="10"/>
  <c r="GYV4" i="10"/>
  <c r="GYU4" i="10"/>
  <c r="GYT4" i="10"/>
  <c r="GYS4" i="10"/>
  <c r="GYR4" i="10"/>
  <c r="GYQ4" i="10"/>
  <c r="GYP4" i="10"/>
  <c r="GYO4" i="10"/>
  <c r="GYN4" i="10"/>
  <c r="GYM4" i="10"/>
  <c r="GYL4" i="10"/>
  <c r="GYK4" i="10"/>
  <c r="GYJ4" i="10"/>
  <c r="GYI4" i="10"/>
  <c r="GYH4" i="10"/>
  <c r="GYG4" i="10"/>
  <c r="GYF4" i="10"/>
  <c r="GYE4" i="10"/>
  <c r="GYD4" i="10"/>
  <c r="GYC4" i="10"/>
  <c r="GYB4" i="10"/>
  <c r="GYA4" i="10"/>
  <c r="GXZ4" i="10"/>
  <c r="GXY4" i="10"/>
  <c r="GXX4" i="10"/>
  <c r="GXW4" i="10"/>
  <c r="GXV4" i="10"/>
  <c r="GXU4" i="10"/>
  <c r="GXT4" i="10"/>
  <c r="GXS4" i="10"/>
  <c r="GXR4" i="10"/>
  <c r="GXQ4" i="10"/>
  <c r="GXP4" i="10"/>
  <c r="GXO4" i="10"/>
  <c r="GXN4" i="10"/>
  <c r="GXM4" i="10"/>
  <c r="GXL4" i="10"/>
  <c r="GXK4" i="10"/>
  <c r="GXJ4" i="10"/>
  <c r="GXI4" i="10"/>
  <c r="GXH4" i="10"/>
  <c r="GXG4" i="10"/>
  <c r="GXF4" i="10"/>
  <c r="GXE4" i="10"/>
  <c r="GXD4" i="10"/>
  <c r="GXC4" i="10"/>
  <c r="GXB4" i="10"/>
  <c r="GXA4" i="10"/>
  <c r="GWZ4" i="10"/>
  <c r="GWY4" i="10"/>
  <c r="GWX4" i="10"/>
  <c r="GWW4" i="10"/>
  <c r="GWV4" i="10"/>
  <c r="GWU4" i="10"/>
  <c r="GWT4" i="10"/>
  <c r="GWS4" i="10"/>
  <c r="GWR4" i="10"/>
  <c r="GWQ4" i="10"/>
  <c r="GWP4" i="10"/>
  <c r="GWO4" i="10"/>
  <c r="GWN4" i="10"/>
  <c r="GWM4" i="10"/>
  <c r="GWL4" i="10"/>
  <c r="GWK4" i="10"/>
  <c r="GWJ4" i="10"/>
  <c r="GWI4" i="10"/>
  <c r="GWH4" i="10"/>
  <c r="GWG4" i="10"/>
  <c r="GWF4" i="10"/>
  <c r="GWE4" i="10"/>
  <c r="GWD4" i="10"/>
  <c r="GWC4" i="10"/>
  <c r="GWB4" i="10"/>
  <c r="GWA4" i="10"/>
  <c r="GVZ4" i="10"/>
  <c r="GVY4" i="10"/>
  <c r="GVX4" i="10"/>
  <c r="GVW4" i="10"/>
  <c r="GVV4" i="10"/>
  <c r="GVU4" i="10"/>
  <c r="GVT4" i="10"/>
  <c r="GVS4" i="10"/>
  <c r="GVR4" i="10"/>
  <c r="GVQ4" i="10"/>
  <c r="GVP4" i="10"/>
  <c r="GVO4" i="10"/>
  <c r="GVN4" i="10"/>
  <c r="GVM4" i="10"/>
  <c r="GVL4" i="10"/>
  <c r="GVK4" i="10"/>
  <c r="GVJ4" i="10"/>
  <c r="GVI4" i="10"/>
  <c r="GVH4" i="10"/>
  <c r="GVG4" i="10"/>
  <c r="GVF4" i="10"/>
  <c r="GVE4" i="10"/>
  <c r="GVD4" i="10"/>
  <c r="GVC4" i="10"/>
  <c r="GVB4" i="10"/>
  <c r="GVA4" i="10"/>
  <c r="GUZ4" i="10"/>
  <c r="GUY4" i="10"/>
  <c r="GUX4" i="10"/>
  <c r="GUW4" i="10"/>
  <c r="GUV4" i="10"/>
  <c r="GUU4" i="10"/>
  <c r="GUT4" i="10"/>
  <c r="GUS4" i="10"/>
  <c r="GUR4" i="10"/>
  <c r="GUQ4" i="10"/>
  <c r="GUP4" i="10"/>
  <c r="GUO4" i="10"/>
  <c r="GUN4" i="10"/>
  <c r="GUM4" i="10"/>
  <c r="GUL4" i="10"/>
  <c r="GUK4" i="10"/>
  <c r="GUJ4" i="10"/>
  <c r="GUI4" i="10"/>
  <c r="GUH4" i="10"/>
  <c r="GUG4" i="10"/>
  <c r="GUF4" i="10"/>
  <c r="GUE4" i="10"/>
  <c r="GUD4" i="10"/>
  <c r="GUC4" i="10"/>
  <c r="GUB4" i="10"/>
  <c r="GUA4" i="10"/>
  <c r="GTZ4" i="10"/>
  <c r="GTY4" i="10"/>
  <c r="GTX4" i="10"/>
  <c r="GTW4" i="10"/>
  <c r="GTV4" i="10"/>
  <c r="GTU4" i="10"/>
  <c r="GTT4" i="10"/>
  <c r="GTS4" i="10"/>
  <c r="GTR4" i="10"/>
  <c r="GTQ4" i="10"/>
  <c r="GTP4" i="10"/>
  <c r="GTO4" i="10"/>
  <c r="GTN4" i="10"/>
  <c r="GTM4" i="10"/>
  <c r="GTL4" i="10"/>
  <c r="GTK4" i="10"/>
  <c r="GTJ4" i="10"/>
  <c r="GTI4" i="10"/>
  <c r="GTH4" i="10"/>
  <c r="GTG4" i="10"/>
  <c r="GTF4" i="10"/>
  <c r="GTE4" i="10"/>
  <c r="GTD4" i="10"/>
  <c r="GTC4" i="10"/>
  <c r="GTB4" i="10"/>
  <c r="GTA4" i="10"/>
  <c r="GSZ4" i="10"/>
  <c r="GSY4" i="10"/>
  <c r="GSX4" i="10"/>
  <c r="GSW4" i="10"/>
  <c r="GSV4" i="10"/>
  <c r="GSU4" i="10"/>
  <c r="GST4" i="10"/>
  <c r="GSS4" i="10"/>
  <c r="GSR4" i="10"/>
  <c r="GSQ4" i="10"/>
  <c r="GSP4" i="10"/>
  <c r="GSO4" i="10"/>
  <c r="GSN4" i="10"/>
  <c r="GSM4" i="10"/>
  <c r="GSL4" i="10"/>
  <c r="GSK4" i="10"/>
  <c r="GSJ4" i="10"/>
  <c r="GSI4" i="10"/>
  <c r="GSH4" i="10"/>
  <c r="GSG4" i="10"/>
  <c r="GSF4" i="10"/>
  <c r="GSE4" i="10"/>
  <c r="GSD4" i="10"/>
  <c r="GSC4" i="10"/>
  <c r="GSB4" i="10"/>
  <c r="GSA4" i="10"/>
  <c r="GRZ4" i="10"/>
  <c r="GRY4" i="10"/>
  <c r="GRX4" i="10"/>
  <c r="GRW4" i="10"/>
  <c r="GRV4" i="10"/>
  <c r="GRU4" i="10"/>
  <c r="GRT4" i="10"/>
  <c r="GRS4" i="10"/>
  <c r="GRR4" i="10"/>
  <c r="GRQ4" i="10"/>
  <c r="GRP4" i="10"/>
  <c r="GRO4" i="10"/>
  <c r="GRN4" i="10"/>
  <c r="GRM4" i="10"/>
  <c r="GRL4" i="10"/>
  <c r="GRK4" i="10"/>
  <c r="GRJ4" i="10"/>
  <c r="GRI4" i="10"/>
  <c r="GRH4" i="10"/>
  <c r="GRG4" i="10"/>
  <c r="GRF4" i="10"/>
  <c r="GRE4" i="10"/>
  <c r="GRD4" i="10"/>
  <c r="GRC4" i="10"/>
  <c r="GRB4" i="10"/>
  <c r="GRA4" i="10"/>
  <c r="GQZ4" i="10"/>
  <c r="GQY4" i="10"/>
  <c r="GQX4" i="10"/>
  <c r="GQW4" i="10"/>
  <c r="GQV4" i="10"/>
  <c r="GQU4" i="10"/>
  <c r="GQT4" i="10"/>
  <c r="GQS4" i="10"/>
  <c r="GQR4" i="10"/>
  <c r="GQQ4" i="10"/>
  <c r="GQP4" i="10"/>
  <c r="GQO4" i="10"/>
  <c r="GQN4" i="10"/>
  <c r="GQM4" i="10"/>
  <c r="GQL4" i="10"/>
  <c r="GQK4" i="10"/>
  <c r="GQJ4" i="10"/>
  <c r="GQI4" i="10"/>
  <c r="GQH4" i="10"/>
  <c r="GQG4" i="10"/>
  <c r="GQF4" i="10"/>
  <c r="GQE4" i="10"/>
  <c r="GQD4" i="10"/>
  <c r="GQC4" i="10"/>
  <c r="GQB4" i="10"/>
  <c r="GQA4" i="10"/>
  <c r="GPZ4" i="10"/>
  <c r="GPY4" i="10"/>
  <c r="GPX4" i="10"/>
  <c r="GPW4" i="10"/>
  <c r="GPV4" i="10"/>
  <c r="GPU4" i="10"/>
  <c r="GPT4" i="10"/>
  <c r="GPS4" i="10"/>
  <c r="GPR4" i="10"/>
  <c r="GPQ4" i="10"/>
  <c r="GPP4" i="10"/>
  <c r="GPO4" i="10"/>
  <c r="GPN4" i="10"/>
  <c r="GPM4" i="10"/>
  <c r="GPL4" i="10"/>
  <c r="GPK4" i="10"/>
  <c r="GPJ4" i="10"/>
  <c r="GPI4" i="10"/>
  <c r="GPH4" i="10"/>
  <c r="GPG4" i="10"/>
  <c r="GPF4" i="10"/>
  <c r="GPE4" i="10"/>
  <c r="GPD4" i="10"/>
  <c r="GPC4" i="10"/>
  <c r="GPB4" i="10"/>
  <c r="GPA4" i="10"/>
  <c r="GOZ4" i="10"/>
  <c r="GOY4" i="10"/>
  <c r="GOX4" i="10"/>
  <c r="GOW4" i="10"/>
  <c r="GOV4" i="10"/>
  <c r="GOU4" i="10"/>
  <c r="GOT4" i="10"/>
  <c r="GOS4" i="10"/>
  <c r="GOR4" i="10"/>
  <c r="GOQ4" i="10"/>
  <c r="GOP4" i="10"/>
  <c r="GOO4" i="10"/>
  <c r="GON4" i="10"/>
  <c r="GOM4" i="10"/>
  <c r="GOL4" i="10"/>
  <c r="GOK4" i="10"/>
  <c r="GOJ4" i="10"/>
  <c r="GOI4" i="10"/>
  <c r="GOH4" i="10"/>
  <c r="GOG4" i="10"/>
  <c r="GOF4" i="10"/>
  <c r="GOE4" i="10"/>
  <c r="GOD4" i="10"/>
  <c r="GOC4" i="10"/>
  <c r="GOB4" i="10"/>
  <c r="GOA4" i="10"/>
  <c r="GNZ4" i="10"/>
  <c r="GNY4" i="10"/>
  <c r="GNX4" i="10"/>
  <c r="GNW4" i="10"/>
  <c r="GNV4" i="10"/>
  <c r="GNU4" i="10"/>
  <c r="GNT4" i="10"/>
  <c r="GNS4" i="10"/>
  <c r="GNR4" i="10"/>
  <c r="GNQ4" i="10"/>
  <c r="GNP4" i="10"/>
  <c r="GNO4" i="10"/>
  <c r="GNN4" i="10"/>
  <c r="GNM4" i="10"/>
  <c r="GNL4" i="10"/>
  <c r="GNK4" i="10"/>
  <c r="GNJ4" i="10"/>
  <c r="GNI4" i="10"/>
  <c r="GNH4" i="10"/>
  <c r="GNG4" i="10"/>
  <c r="GNF4" i="10"/>
  <c r="GNE4" i="10"/>
  <c r="GND4" i="10"/>
  <c r="GNC4" i="10"/>
  <c r="GNB4" i="10"/>
  <c r="GNA4" i="10"/>
  <c r="GMZ4" i="10"/>
  <c r="GMY4" i="10"/>
  <c r="GMX4" i="10"/>
  <c r="GMW4" i="10"/>
  <c r="GMV4" i="10"/>
  <c r="GMU4" i="10"/>
  <c r="GMT4" i="10"/>
  <c r="GMS4" i="10"/>
  <c r="GMR4" i="10"/>
  <c r="GMQ4" i="10"/>
  <c r="GMP4" i="10"/>
  <c r="GMO4" i="10"/>
  <c r="GMN4" i="10"/>
  <c r="GMM4" i="10"/>
  <c r="GML4" i="10"/>
  <c r="GMK4" i="10"/>
  <c r="GMJ4" i="10"/>
  <c r="GMI4" i="10"/>
  <c r="GMH4" i="10"/>
  <c r="GMG4" i="10"/>
  <c r="GMF4" i="10"/>
  <c r="GME4" i="10"/>
  <c r="GMD4" i="10"/>
  <c r="GMC4" i="10"/>
  <c r="GMB4" i="10"/>
  <c r="GMA4" i="10"/>
  <c r="GLZ4" i="10"/>
  <c r="GLY4" i="10"/>
  <c r="GLX4" i="10"/>
  <c r="GLW4" i="10"/>
  <c r="GLV4" i="10"/>
  <c r="GLU4" i="10"/>
  <c r="GLT4" i="10"/>
  <c r="GLS4" i="10"/>
  <c r="GLR4" i="10"/>
  <c r="GLQ4" i="10"/>
  <c r="GLP4" i="10"/>
  <c r="GLO4" i="10"/>
  <c r="GLN4" i="10"/>
  <c r="GLM4" i="10"/>
  <c r="GLL4" i="10"/>
  <c r="GLK4" i="10"/>
  <c r="GLJ4" i="10"/>
  <c r="GLI4" i="10"/>
  <c r="GLH4" i="10"/>
  <c r="GLG4" i="10"/>
  <c r="GLF4" i="10"/>
  <c r="GLE4" i="10"/>
  <c r="GLD4" i="10"/>
  <c r="GLC4" i="10"/>
  <c r="GLB4" i="10"/>
  <c r="GLA4" i="10"/>
  <c r="GKZ4" i="10"/>
  <c r="GKY4" i="10"/>
  <c r="GKX4" i="10"/>
  <c r="GKW4" i="10"/>
  <c r="GKV4" i="10"/>
  <c r="GKU4" i="10"/>
  <c r="GKT4" i="10"/>
  <c r="GKS4" i="10"/>
  <c r="GKR4" i="10"/>
  <c r="GKQ4" i="10"/>
  <c r="GKP4" i="10"/>
  <c r="GKO4" i="10"/>
  <c r="GKN4" i="10"/>
  <c r="GKM4" i="10"/>
  <c r="GKL4" i="10"/>
  <c r="GKK4" i="10"/>
  <c r="GKJ4" i="10"/>
  <c r="GKI4" i="10"/>
  <c r="GKH4" i="10"/>
  <c r="GKG4" i="10"/>
  <c r="GKF4" i="10"/>
  <c r="GKE4" i="10"/>
  <c r="GKD4" i="10"/>
  <c r="GKC4" i="10"/>
  <c r="GKB4" i="10"/>
  <c r="GKA4" i="10"/>
  <c r="GJZ4" i="10"/>
  <c r="GJY4" i="10"/>
  <c r="GJX4" i="10"/>
  <c r="GJW4" i="10"/>
  <c r="GJV4" i="10"/>
  <c r="GJU4" i="10"/>
  <c r="GJT4" i="10"/>
  <c r="GJS4" i="10"/>
  <c r="GJR4" i="10"/>
  <c r="GJQ4" i="10"/>
  <c r="GJP4" i="10"/>
  <c r="GJO4" i="10"/>
  <c r="GJN4" i="10"/>
  <c r="GJM4" i="10"/>
  <c r="GJL4" i="10"/>
  <c r="GJK4" i="10"/>
  <c r="GJJ4" i="10"/>
  <c r="GJI4" i="10"/>
  <c r="GJH4" i="10"/>
  <c r="GJG4" i="10"/>
  <c r="GJF4" i="10"/>
  <c r="GJE4" i="10"/>
  <c r="GJD4" i="10"/>
  <c r="GJC4" i="10"/>
  <c r="GJB4" i="10"/>
  <c r="GJA4" i="10"/>
  <c r="GIZ4" i="10"/>
  <c r="GIY4" i="10"/>
  <c r="GIX4" i="10"/>
  <c r="GIW4" i="10"/>
  <c r="GIV4" i="10"/>
  <c r="GIU4" i="10"/>
  <c r="GIT4" i="10"/>
  <c r="GIS4" i="10"/>
  <c r="GIR4" i="10"/>
  <c r="GIQ4" i="10"/>
  <c r="GIP4" i="10"/>
  <c r="GIO4" i="10"/>
  <c r="GIN4" i="10"/>
  <c r="GIM4" i="10"/>
  <c r="GIL4" i="10"/>
  <c r="GIK4" i="10"/>
  <c r="GIJ4" i="10"/>
  <c r="GII4" i="10"/>
  <c r="GIH4" i="10"/>
  <c r="GIG4" i="10"/>
  <c r="GIF4" i="10"/>
  <c r="GIE4" i="10"/>
  <c r="GID4" i="10"/>
  <c r="GIC4" i="10"/>
  <c r="GIB4" i="10"/>
  <c r="GIA4" i="10"/>
  <c r="GHZ4" i="10"/>
  <c r="GHY4" i="10"/>
  <c r="GHX4" i="10"/>
  <c r="GHW4" i="10"/>
  <c r="GHV4" i="10"/>
  <c r="GHU4" i="10"/>
  <c r="GHT4" i="10"/>
  <c r="GHS4" i="10"/>
  <c r="GHR4" i="10"/>
  <c r="GHQ4" i="10"/>
  <c r="GHP4" i="10"/>
  <c r="GHO4" i="10"/>
  <c r="GHN4" i="10"/>
  <c r="GHM4" i="10"/>
  <c r="GHL4" i="10"/>
  <c r="GHK4" i="10"/>
  <c r="GHJ4" i="10"/>
  <c r="GHI4" i="10"/>
  <c r="GHH4" i="10"/>
  <c r="GHG4" i="10"/>
  <c r="GHF4" i="10"/>
  <c r="GHE4" i="10"/>
  <c r="GHD4" i="10"/>
  <c r="GHC4" i="10"/>
  <c r="GHB4" i="10"/>
  <c r="GHA4" i="10"/>
  <c r="GGZ4" i="10"/>
  <c r="GGY4" i="10"/>
  <c r="GGX4" i="10"/>
  <c r="GGW4" i="10"/>
  <c r="GGV4" i="10"/>
  <c r="GGU4" i="10"/>
  <c r="GGT4" i="10"/>
  <c r="GGS4" i="10"/>
  <c r="GGR4" i="10"/>
  <c r="GGQ4" i="10"/>
  <c r="GGP4" i="10"/>
  <c r="GGO4" i="10"/>
  <c r="GGN4" i="10"/>
  <c r="GGM4" i="10"/>
  <c r="GGL4" i="10"/>
  <c r="GGK4" i="10"/>
  <c r="GGJ4" i="10"/>
  <c r="GGI4" i="10"/>
  <c r="GGH4" i="10"/>
  <c r="GGG4" i="10"/>
  <c r="GGF4" i="10"/>
  <c r="GGE4" i="10"/>
  <c r="GGD4" i="10"/>
  <c r="GGC4" i="10"/>
  <c r="GGB4" i="10"/>
  <c r="GGA4" i="10"/>
  <c r="GFZ4" i="10"/>
  <c r="GFY4" i="10"/>
  <c r="GFX4" i="10"/>
  <c r="GFW4" i="10"/>
  <c r="GFV4" i="10"/>
  <c r="GFU4" i="10"/>
  <c r="GFT4" i="10"/>
  <c r="GFS4" i="10"/>
  <c r="GFR4" i="10"/>
  <c r="GFQ4" i="10"/>
  <c r="GFP4" i="10"/>
  <c r="GFO4" i="10"/>
  <c r="GFN4" i="10"/>
  <c r="GFM4" i="10"/>
  <c r="GFL4" i="10"/>
  <c r="GFK4" i="10"/>
  <c r="GFJ4" i="10"/>
  <c r="GFI4" i="10"/>
  <c r="GFH4" i="10"/>
  <c r="GFG4" i="10"/>
  <c r="GFF4" i="10"/>
  <c r="GFE4" i="10"/>
  <c r="GFD4" i="10"/>
  <c r="GFC4" i="10"/>
  <c r="GFB4" i="10"/>
  <c r="GFA4" i="10"/>
  <c r="GEZ4" i="10"/>
  <c r="GEY4" i="10"/>
  <c r="GEX4" i="10"/>
  <c r="GEW4" i="10"/>
  <c r="GEV4" i="10"/>
  <c r="GEU4" i="10"/>
  <c r="GET4" i="10"/>
  <c r="GES4" i="10"/>
  <c r="GER4" i="10"/>
  <c r="GEQ4" i="10"/>
  <c r="GEP4" i="10"/>
  <c r="GEO4" i="10"/>
  <c r="GEN4" i="10"/>
  <c r="GEM4" i="10"/>
  <c r="GEL4" i="10"/>
  <c r="GEK4" i="10"/>
  <c r="GEJ4" i="10"/>
  <c r="GEI4" i="10"/>
  <c r="GEH4" i="10"/>
  <c r="GEG4" i="10"/>
  <c r="GEF4" i="10"/>
  <c r="GEE4" i="10"/>
  <c r="GED4" i="10"/>
  <c r="GEC4" i="10"/>
  <c r="GEB4" i="10"/>
  <c r="GEA4" i="10"/>
  <c r="GDZ4" i="10"/>
  <c r="GDY4" i="10"/>
  <c r="GDX4" i="10"/>
  <c r="GDW4" i="10"/>
  <c r="GDV4" i="10"/>
  <c r="GDU4" i="10"/>
  <c r="GDT4" i="10"/>
  <c r="GDS4" i="10"/>
  <c r="GDR4" i="10"/>
  <c r="GDQ4" i="10"/>
  <c r="GDP4" i="10"/>
  <c r="GDO4" i="10"/>
  <c r="GDN4" i="10"/>
  <c r="GDM4" i="10"/>
  <c r="GDL4" i="10"/>
  <c r="GDK4" i="10"/>
  <c r="GDJ4" i="10"/>
  <c r="GDI4" i="10"/>
  <c r="GDH4" i="10"/>
  <c r="GDG4" i="10"/>
  <c r="GDF4" i="10"/>
  <c r="GDE4" i="10"/>
  <c r="GDD4" i="10"/>
  <c r="GDC4" i="10"/>
  <c r="GDB4" i="10"/>
  <c r="GDA4" i="10"/>
  <c r="GCZ4" i="10"/>
  <c r="GCY4" i="10"/>
  <c r="GCX4" i="10"/>
  <c r="GCW4" i="10"/>
  <c r="GCV4" i="10"/>
  <c r="GCU4" i="10"/>
  <c r="GCT4" i="10"/>
  <c r="GCS4" i="10"/>
  <c r="GCR4" i="10"/>
  <c r="GCQ4" i="10"/>
  <c r="GCP4" i="10"/>
  <c r="GCO4" i="10"/>
  <c r="GCN4" i="10"/>
  <c r="GCM4" i="10"/>
  <c r="GCL4" i="10"/>
  <c r="GCK4" i="10"/>
  <c r="GCJ4" i="10"/>
  <c r="GCI4" i="10"/>
  <c r="GCH4" i="10"/>
  <c r="GCG4" i="10"/>
  <c r="GCF4" i="10"/>
  <c r="GCE4" i="10"/>
  <c r="GCD4" i="10"/>
  <c r="GCC4" i="10"/>
  <c r="GCB4" i="10"/>
  <c r="GCA4" i="10"/>
  <c r="GBZ4" i="10"/>
  <c r="GBY4" i="10"/>
  <c r="GBX4" i="10"/>
  <c r="GBW4" i="10"/>
  <c r="GBV4" i="10"/>
  <c r="GBU4" i="10"/>
  <c r="GBT4" i="10"/>
  <c r="GBS4" i="10"/>
  <c r="GBR4" i="10"/>
  <c r="GBQ4" i="10"/>
  <c r="GBP4" i="10"/>
  <c r="GBO4" i="10"/>
  <c r="GBN4" i="10"/>
  <c r="GBM4" i="10"/>
  <c r="GBL4" i="10"/>
  <c r="GBK4" i="10"/>
  <c r="GBJ4" i="10"/>
  <c r="GBI4" i="10"/>
  <c r="GBH4" i="10"/>
  <c r="GBG4" i="10"/>
  <c r="GBF4" i="10"/>
  <c r="GBE4" i="10"/>
  <c r="GBD4" i="10"/>
  <c r="GBC4" i="10"/>
  <c r="GBB4" i="10"/>
  <c r="GBA4" i="10"/>
  <c r="GAZ4" i="10"/>
  <c r="GAY4" i="10"/>
  <c r="GAX4" i="10"/>
  <c r="GAW4" i="10"/>
  <c r="GAV4" i="10"/>
  <c r="GAU4" i="10"/>
  <c r="GAT4" i="10"/>
  <c r="GAS4" i="10"/>
  <c r="GAR4" i="10"/>
  <c r="GAQ4" i="10"/>
  <c r="GAP4" i="10"/>
  <c r="GAO4" i="10"/>
  <c r="GAN4" i="10"/>
  <c r="GAM4" i="10"/>
  <c r="GAL4" i="10"/>
  <c r="GAK4" i="10"/>
  <c r="GAJ4" i="10"/>
  <c r="GAI4" i="10"/>
  <c r="GAH4" i="10"/>
  <c r="GAG4" i="10"/>
  <c r="GAF4" i="10"/>
  <c r="GAE4" i="10"/>
  <c r="GAD4" i="10"/>
  <c r="GAC4" i="10"/>
  <c r="GAB4" i="10"/>
  <c r="GAA4" i="10"/>
  <c r="FZZ4" i="10"/>
  <c r="FZY4" i="10"/>
  <c r="FZX4" i="10"/>
  <c r="FZW4" i="10"/>
  <c r="FZV4" i="10"/>
  <c r="FZU4" i="10"/>
  <c r="FZT4" i="10"/>
  <c r="FZS4" i="10"/>
  <c r="FZR4" i="10"/>
  <c r="FZQ4" i="10"/>
  <c r="FZP4" i="10"/>
  <c r="FZO4" i="10"/>
  <c r="FZN4" i="10"/>
  <c r="FZM4" i="10"/>
  <c r="FZL4" i="10"/>
  <c r="FZK4" i="10"/>
  <c r="FZJ4" i="10"/>
  <c r="FZI4" i="10"/>
  <c r="FZH4" i="10"/>
  <c r="FZG4" i="10"/>
  <c r="FZF4" i="10"/>
  <c r="FZE4" i="10"/>
  <c r="FZD4" i="10"/>
  <c r="FZC4" i="10"/>
  <c r="FZB4" i="10"/>
  <c r="FZA4" i="10"/>
  <c r="FYZ4" i="10"/>
  <c r="FYY4" i="10"/>
  <c r="FYX4" i="10"/>
  <c r="FYW4" i="10"/>
  <c r="FYV4" i="10"/>
  <c r="FYU4" i="10"/>
  <c r="FYT4" i="10"/>
  <c r="FYS4" i="10"/>
  <c r="FYR4" i="10"/>
  <c r="FYQ4" i="10"/>
  <c r="FYP4" i="10"/>
  <c r="FYO4" i="10"/>
  <c r="FYN4" i="10"/>
  <c r="FYM4" i="10"/>
  <c r="FYL4" i="10"/>
  <c r="FYK4" i="10"/>
  <c r="FYJ4" i="10"/>
  <c r="FYI4" i="10"/>
  <c r="FYH4" i="10"/>
  <c r="FYG4" i="10"/>
  <c r="FYF4" i="10"/>
  <c r="FYE4" i="10"/>
  <c r="FYD4" i="10"/>
  <c r="FYC4" i="10"/>
  <c r="FYB4" i="10"/>
  <c r="FYA4" i="10"/>
  <c r="FXZ4" i="10"/>
  <c r="FXY4" i="10"/>
  <c r="FXX4" i="10"/>
  <c r="FXW4" i="10"/>
  <c r="FXV4" i="10"/>
  <c r="FXU4" i="10"/>
  <c r="FXT4" i="10"/>
  <c r="FXS4" i="10"/>
  <c r="FXR4" i="10"/>
  <c r="FXQ4" i="10"/>
  <c r="FXP4" i="10"/>
  <c r="FXO4" i="10"/>
  <c r="FXN4" i="10"/>
  <c r="FXM4" i="10"/>
  <c r="FXL4" i="10"/>
  <c r="FXK4" i="10"/>
  <c r="FXJ4" i="10"/>
  <c r="FXI4" i="10"/>
  <c r="FXH4" i="10"/>
  <c r="FXG4" i="10"/>
  <c r="FXF4" i="10"/>
  <c r="FXE4" i="10"/>
  <c r="FXD4" i="10"/>
  <c r="FXC4" i="10"/>
  <c r="FXB4" i="10"/>
  <c r="FXA4" i="10"/>
  <c r="FWZ4" i="10"/>
  <c r="FWY4" i="10"/>
  <c r="FWX4" i="10"/>
  <c r="FWW4" i="10"/>
  <c r="FWV4" i="10"/>
  <c r="FWU4" i="10"/>
  <c r="FWT4" i="10"/>
  <c r="FWS4" i="10"/>
  <c r="FWR4" i="10"/>
  <c r="FWQ4" i="10"/>
  <c r="FWP4" i="10"/>
  <c r="FWO4" i="10"/>
  <c r="FWN4" i="10"/>
  <c r="FWM4" i="10"/>
  <c r="FWL4" i="10"/>
  <c r="FWK4" i="10"/>
  <c r="FWJ4" i="10"/>
  <c r="FWI4" i="10"/>
  <c r="FWH4" i="10"/>
  <c r="FWG4" i="10"/>
  <c r="FWF4" i="10"/>
  <c r="FWE4" i="10"/>
  <c r="FWD4" i="10"/>
  <c r="FWC4" i="10"/>
  <c r="FWB4" i="10"/>
  <c r="FWA4" i="10"/>
  <c r="FVZ4" i="10"/>
  <c r="FVY4" i="10"/>
  <c r="FVX4" i="10"/>
  <c r="FVW4" i="10"/>
  <c r="FVV4" i="10"/>
  <c r="FVU4" i="10"/>
  <c r="FVT4" i="10"/>
  <c r="FVS4" i="10"/>
  <c r="FVR4" i="10"/>
  <c r="FVQ4" i="10"/>
  <c r="FVP4" i="10"/>
  <c r="FVO4" i="10"/>
  <c r="FVN4" i="10"/>
  <c r="FVM4" i="10"/>
  <c r="FVL4" i="10"/>
  <c r="FVK4" i="10"/>
  <c r="FVJ4" i="10"/>
  <c r="FVI4" i="10"/>
  <c r="FVH4" i="10"/>
  <c r="FVG4" i="10"/>
  <c r="FVF4" i="10"/>
  <c r="FVE4" i="10"/>
  <c r="FVD4" i="10"/>
  <c r="FVC4" i="10"/>
  <c r="FVB4" i="10"/>
  <c r="FVA4" i="10"/>
  <c r="FUZ4" i="10"/>
  <c r="FUY4" i="10"/>
  <c r="FUX4" i="10"/>
  <c r="FUW4" i="10"/>
  <c r="FUV4" i="10"/>
  <c r="FUU4" i="10"/>
  <c r="FUT4" i="10"/>
  <c r="FUS4" i="10"/>
  <c r="FUR4" i="10"/>
  <c r="FUQ4" i="10"/>
  <c r="FUP4" i="10"/>
  <c r="FUO4" i="10"/>
  <c r="FUN4" i="10"/>
  <c r="FUM4" i="10"/>
  <c r="FUL4" i="10"/>
  <c r="FUK4" i="10"/>
  <c r="FUJ4" i="10"/>
  <c r="FUI4" i="10"/>
  <c r="FUH4" i="10"/>
  <c r="FUG4" i="10"/>
  <c r="FUF4" i="10"/>
  <c r="FUE4" i="10"/>
  <c r="FUD4" i="10"/>
  <c r="FUC4" i="10"/>
  <c r="FUB4" i="10"/>
  <c r="FUA4" i="10"/>
  <c r="FTZ4" i="10"/>
  <c r="FTY4" i="10"/>
  <c r="FTX4" i="10"/>
  <c r="FTW4" i="10"/>
  <c r="FTV4" i="10"/>
  <c r="FTU4" i="10"/>
  <c r="FTT4" i="10"/>
  <c r="FTS4" i="10"/>
  <c r="FTR4" i="10"/>
  <c r="FTQ4" i="10"/>
  <c r="FTP4" i="10"/>
  <c r="FTO4" i="10"/>
  <c r="FTN4" i="10"/>
  <c r="FTM4" i="10"/>
  <c r="FTL4" i="10"/>
  <c r="FTK4" i="10"/>
  <c r="FTJ4" i="10"/>
  <c r="FTI4" i="10"/>
  <c r="FTH4" i="10"/>
  <c r="FTG4" i="10"/>
  <c r="FTF4" i="10"/>
  <c r="FTE4" i="10"/>
  <c r="FTD4" i="10"/>
  <c r="FTC4" i="10"/>
  <c r="FTB4" i="10"/>
  <c r="FTA4" i="10"/>
  <c r="FSZ4" i="10"/>
  <c r="FSY4" i="10"/>
  <c r="FSX4" i="10"/>
  <c r="FSW4" i="10"/>
  <c r="FSV4" i="10"/>
  <c r="FSU4" i="10"/>
  <c r="FST4" i="10"/>
  <c r="FSS4" i="10"/>
  <c r="FSR4" i="10"/>
  <c r="FSQ4" i="10"/>
  <c r="FSP4" i="10"/>
  <c r="FSO4" i="10"/>
  <c r="FSN4" i="10"/>
  <c r="FSM4" i="10"/>
  <c r="FSL4" i="10"/>
  <c r="FSK4" i="10"/>
  <c r="FSJ4" i="10"/>
  <c r="FSI4" i="10"/>
  <c r="FSH4" i="10"/>
  <c r="FSG4" i="10"/>
  <c r="FSF4" i="10"/>
  <c r="FSE4" i="10"/>
  <c r="FSD4" i="10"/>
  <c r="FSC4" i="10"/>
  <c r="FSB4" i="10"/>
  <c r="FSA4" i="10"/>
  <c r="FRZ4" i="10"/>
  <c r="FRY4" i="10"/>
  <c r="FRX4" i="10"/>
  <c r="FRW4" i="10"/>
  <c r="FRV4" i="10"/>
  <c r="FRU4" i="10"/>
  <c r="FRT4" i="10"/>
  <c r="FRS4" i="10"/>
  <c r="FRR4" i="10"/>
  <c r="FRQ4" i="10"/>
  <c r="FRP4" i="10"/>
  <c r="FRO4" i="10"/>
  <c r="FRN4" i="10"/>
  <c r="FRM4" i="10"/>
  <c r="FRL4" i="10"/>
  <c r="FRK4" i="10"/>
  <c r="FRJ4" i="10"/>
  <c r="FRI4" i="10"/>
  <c r="FRH4" i="10"/>
  <c r="FRG4" i="10"/>
  <c r="FRF4" i="10"/>
  <c r="FRE4" i="10"/>
  <c r="FRD4" i="10"/>
  <c r="FRC4" i="10"/>
  <c r="FRB4" i="10"/>
  <c r="FRA4" i="10"/>
  <c r="FQZ4" i="10"/>
  <c r="FQY4" i="10"/>
  <c r="FQX4" i="10"/>
  <c r="FQW4" i="10"/>
  <c r="FQV4" i="10"/>
  <c r="FQU4" i="10"/>
  <c r="FQT4" i="10"/>
  <c r="FQS4" i="10"/>
  <c r="FQR4" i="10"/>
  <c r="FQQ4" i="10"/>
  <c r="FQP4" i="10"/>
  <c r="FQO4" i="10"/>
  <c r="FQN4" i="10"/>
  <c r="FQM4" i="10"/>
  <c r="FQL4" i="10"/>
  <c r="FQK4" i="10"/>
  <c r="FQJ4" i="10"/>
  <c r="FQI4" i="10"/>
  <c r="FQH4" i="10"/>
  <c r="FQG4" i="10"/>
  <c r="FQF4" i="10"/>
  <c r="FQE4" i="10"/>
  <c r="FQD4" i="10"/>
  <c r="FQC4" i="10"/>
  <c r="FQB4" i="10"/>
  <c r="FQA4" i="10"/>
  <c r="FPZ4" i="10"/>
  <c r="FPY4" i="10"/>
  <c r="FPX4" i="10"/>
  <c r="FPW4" i="10"/>
  <c r="FPV4" i="10"/>
  <c r="FPU4" i="10"/>
  <c r="FPT4" i="10"/>
  <c r="FPS4" i="10"/>
  <c r="FPR4" i="10"/>
  <c r="FPQ4" i="10"/>
  <c r="FPP4" i="10"/>
  <c r="FPO4" i="10"/>
  <c r="FPN4" i="10"/>
  <c r="FPM4" i="10"/>
  <c r="FPL4" i="10"/>
  <c r="FPK4" i="10"/>
  <c r="FPJ4" i="10"/>
  <c r="FPI4" i="10"/>
  <c r="FPH4" i="10"/>
  <c r="FPG4" i="10"/>
  <c r="FPF4" i="10"/>
  <c r="FPE4" i="10"/>
  <c r="FPD4" i="10"/>
  <c r="FPC4" i="10"/>
  <c r="FPB4" i="10"/>
  <c r="FPA4" i="10"/>
  <c r="FOZ4" i="10"/>
  <c r="FOY4" i="10"/>
  <c r="FOX4" i="10"/>
  <c r="FOW4" i="10"/>
  <c r="FOV4" i="10"/>
  <c r="FOU4" i="10"/>
  <c r="FOT4" i="10"/>
  <c r="FOS4" i="10"/>
  <c r="FOR4" i="10"/>
  <c r="FOQ4" i="10"/>
  <c r="FOP4" i="10"/>
  <c r="FOO4" i="10"/>
  <c r="FON4" i="10"/>
  <c r="FOM4" i="10"/>
  <c r="FOL4" i="10"/>
  <c r="FOK4" i="10"/>
  <c r="FOJ4" i="10"/>
  <c r="FOI4" i="10"/>
  <c r="FOH4" i="10"/>
  <c r="FOG4" i="10"/>
  <c r="FOF4" i="10"/>
  <c r="FOE4" i="10"/>
  <c r="FOD4" i="10"/>
  <c r="FOC4" i="10"/>
  <c r="FOB4" i="10"/>
  <c r="FOA4" i="10"/>
  <c r="FNZ4" i="10"/>
  <c r="FNY4" i="10"/>
  <c r="FNX4" i="10"/>
  <c r="FNW4" i="10"/>
  <c r="FNV4" i="10"/>
  <c r="FNU4" i="10"/>
  <c r="FNT4" i="10"/>
  <c r="FNS4" i="10"/>
  <c r="FNR4" i="10"/>
  <c r="FNQ4" i="10"/>
  <c r="FNP4" i="10"/>
  <c r="FNO4" i="10"/>
  <c r="FNN4" i="10"/>
  <c r="FNM4" i="10"/>
  <c r="FNL4" i="10"/>
  <c r="FNK4" i="10"/>
  <c r="FNJ4" i="10"/>
  <c r="FNI4" i="10"/>
  <c r="FNH4" i="10"/>
  <c r="FNG4" i="10"/>
  <c r="FNF4" i="10"/>
  <c r="FNE4" i="10"/>
  <c r="FND4" i="10"/>
  <c r="FNC4" i="10"/>
  <c r="FNB4" i="10"/>
  <c r="FNA4" i="10"/>
  <c r="FMZ4" i="10"/>
  <c r="FMY4" i="10"/>
  <c r="FMX4" i="10"/>
  <c r="FMW4" i="10"/>
  <c r="FMV4" i="10"/>
  <c r="FMU4" i="10"/>
  <c r="FMT4" i="10"/>
  <c r="FMS4" i="10"/>
  <c r="FMR4" i="10"/>
  <c r="FMQ4" i="10"/>
  <c r="FMP4" i="10"/>
  <c r="FMO4" i="10"/>
  <c r="FMN4" i="10"/>
  <c r="FMM4" i="10"/>
  <c r="FML4" i="10"/>
  <c r="FMK4" i="10"/>
  <c r="FMJ4" i="10"/>
  <c r="FMI4" i="10"/>
  <c r="FMH4" i="10"/>
  <c r="FMG4" i="10"/>
  <c r="FMF4" i="10"/>
  <c r="FME4" i="10"/>
  <c r="FMD4" i="10"/>
  <c r="FMC4" i="10"/>
  <c r="FMB4" i="10"/>
  <c r="FMA4" i="10"/>
  <c r="FLZ4" i="10"/>
  <c r="FLY4" i="10"/>
  <c r="FLX4" i="10"/>
  <c r="FLW4" i="10"/>
  <c r="FLV4" i="10"/>
  <c r="FLU4" i="10"/>
  <c r="FLT4" i="10"/>
  <c r="FLS4" i="10"/>
  <c r="FLR4" i="10"/>
  <c r="FLQ4" i="10"/>
  <c r="FLP4" i="10"/>
  <c r="FLO4" i="10"/>
  <c r="FLN4" i="10"/>
  <c r="FLM4" i="10"/>
  <c r="FLL4" i="10"/>
  <c r="FLK4" i="10"/>
  <c r="FLJ4" i="10"/>
  <c r="FLI4" i="10"/>
  <c r="FLH4" i="10"/>
  <c r="FLG4" i="10"/>
  <c r="FLF4" i="10"/>
  <c r="FLE4" i="10"/>
  <c r="FLD4" i="10"/>
  <c r="FLC4" i="10"/>
  <c r="FLB4" i="10"/>
  <c r="FLA4" i="10"/>
  <c r="FKZ4" i="10"/>
  <c r="FKY4" i="10"/>
  <c r="FKX4" i="10"/>
  <c r="FKW4" i="10"/>
  <c r="FKV4" i="10"/>
  <c r="FKU4" i="10"/>
  <c r="FKT4" i="10"/>
  <c r="FKS4" i="10"/>
  <c r="FKR4" i="10"/>
  <c r="FKQ4" i="10"/>
  <c r="FKP4" i="10"/>
  <c r="FKO4" i="10"/>
  <c r="FKN4" i="10"/>
  <c r="FKM4" i="10"/>
  <c r="FKL4" i="10"/>
  <c r="FKK4" i="10"/>
  <c r="FKJ4" i="10"/>
  <c r="FKI4" i="10"/>
  <c r="FKH4" i="10"/>
  <c r="FKG4" i="10"/>
  <c r="FKF4" i="10"/>
  <c r="FKE4" i="10"/>
  <c r="FKD4" i="10"/>
  <c r="FKC4" i="10"/>
  <c r="FKB4" i="10"/>
  <c r="FKA4" i="10"/>
  <c r="FJZ4" i="10"/>
  <c r="FJY4" i="10"/>
  <c r="FJX4" i="10"/>
  <c r="FJW4" i="10"/>
  <c r="FJV4" i="10"/>
  <c r="FJU4" i="10"/>
  <c r="FJT4" i="10"/>
  <c r="FJS4" i="10"/>
  <c r="FJR4" i="10"/>
  <c r="FJQ4" i="10"/>
  <c r="FJP4" i="10"/>
  <c r="FJO4" i="10"/>
  <c r="FJN4" i="10"/>
  <c r="FJM4" i="10"/>
  <c r="FJL4" i="10"/>
  <c r="FJK4" i="10"/>
  <c r="FJJ4" i="10"/>
  <c r="FJI4" i="10"/>
  <c r="FJH4" i="10"/>
  <c r="FJG4" i="10"/>
  <c r="FJF4" i="10"/>
  <c r="FJE4" i="10"/>
  <c r="FJD4" i="10"/>
  <c r="FJC4" i="10"/>
  <c r="FJB4" i="10"/>
  <c r="FJA4" i="10"/>
  <c r="FIZ4" i="10"/>
  <c r="FIY4" i="10"/>
  <c r="FIX4" i="10"/>
  <c r="FIW4" i="10"/>
  <c r="FIV4" i="10"/>
  <c r="FIU4" i="10"/>
  <c r="FIT4" i="10"/>
  <c r="FIS4" i="10"/>
  <c r="FIR4" i="10"/>
  <c r="FIQ4" i="10"/>
  <c r="FIP4" i="10"/>
  <c r="FIO4" i="10"/>
  <c r="FIN4" i="10"/>
  <c r="FIM4" i="10"/>
  <c r="FIL4" i="10"/>
  <c r="FIK4" i="10"/>
  <c r="FIJ4" i="10"/>
  <c r="FII4" i="10"/>
  <c r="FIH4" i="10"/>
  <c r="FIG4" i="10"/>
  <c r="FIF4" i="10"/>
  <c r="FIE4" i="10"/>
  <c r="FID4" i="10"/>
  <c r="FIC4" i="10"/>
  <c r="FIB4" i="10"/>
  <c r="FIA4" i="10"/>
  <c r="FHZ4" i="10"/>
  <c r="FHY4" i="10"/>
  <c r="FHX4" i="10"/>
  <c r="FHW4" i="10"/>
  <c r="FHV4" i="10"/>
  <c r="FHU4" i="10"/>
  <c r="FHT4" i="10"/>
  <c r="FHS4" i="10"/>
  <c r="FHR4" i="10"/>
  <c r="FHQ4" i="10"/>
  <c r="FHP4" i="10"/>
  <c r="FHO4" i="10"/>
  <c r="FHN4" i="10"/>
  <c r="FHM4" i="10"/>
  <c r="FHL4" i="10"/>
  <c r="FHK4" i="10"/>
  <c r="FHJ4" i="10"/>
  <c r="FHI4" i="10"/>
  <c r="FHH4" i="10"/>
  <c r="FHG4" i="10"/>
  <c r="FHF4" i="10"/>
  <c r="FHE4" i="10"/>
  <c r="FHD4" i="10"/>
  <c r="FHC4" i="10"/>
  <c r="FHB4" i="10"/>
  <c r="FHA4" i="10"/>
  <c r="FGZ4" i="10"/>
  <c r="FGY4" i="10"/>
  <c r="FGX4" i="10"/>
  <c r="FGW4" i="10"/>
  <c r="FGV4" i="10"/>
  <c r="FGU4" i="10"/>
  <c r="FGT4" i="10"/>
  <c r="FGS4" i="10"/>
  <c r="FGR4" i="10"/>
  <c r="FGQ4" i="10"/>
  <c r="FGP4" i="10"/>
  <c r="FGO4" i="10"/>
  <c r="FGN4" i="10"/>
  <c r="FGM4" i="10"/>
  <c r="FGL4" i="10"/>
  <c r="FGK4" i="10"/>
  <c r="FGJ4" i="10"/>
  <c r="FGI4" i="10"/>
  <c r="FGH4" i="10"/>
  <c r="FGG4" i="10"/>
  <c r="FGF4" i="10"/>
  <c r="FGE4" i="10"/>
  <c r="FGD4" i="10"/>
  <c r="FGC4" i="10"/>
  <c r="FGB4" i="10"/>
  <c r="FGA4" i="10"/>
  <c r="FFZ4" i="10"/>
  <c r="FFY4" i="10"/>
  <c r="FFX4" i="10"/>
  <c r="FFW4" i="10"/>
  <c r="FFV4" i="10"/>
  <c r="FFU4" i="10"/>
  <c r="FFT4" i="10"/>
  <c r="FFS4" i="10"/>
  <c r="FFR4" i="10"/>
  <c r="FFQ4" i="10"/>
  <c r="FFP4" i="10"/>
  <c r="FFO4" i="10"/>
  <c r="FFN4" i="10"/>
  <c r="FFM4" i="10"/>
  <c r="FFL4" i="10"/>
  <c r="FFK4" i="10"/>
  <c r="FFJ4" i="10"/>
  <c r="FFI4" i="10"/>
  <c r="FFH4" i="10"/>
  <c r="FFG4" i="10"/>
  <c r="FFF4" i="10"/>
  <c r="FFE4" i="10"/>
  <c r="FFD4" i="10"/>
  <c r="FFC4" i="10"/>
  <c r="FFB4" i="10"/>
  <c r="FFA4" i="10"/>
  <c r="FEZ4" i="10"/>
  <c r="FEY4" i="10"/>
  <c r="FEX4" i="10"/>
  <c r="FEW4" i="10"/>
  <c r="FEV4" i="10"/>
  <c r="FEU4" i="10"/>
  <c r="FET4" i="10"/>
  <c r="FES4" i="10"/>
  <c r="FER4" i="10"/>
  <c r="FEQ4" i="10"/>
  <c r="FEP4" i="10"/>
  <c r="FEO4" i="10"/>
  <c r="FEN4" i="10"/>
  <c r="FEM4" i="10"/>
  <c r="FEL4" i="10"/>
  <c r="FEK4" i="10"/>
  <c r="FEJ4" i="10"/>
  <c r="FEI4" i="10"/>
  <c r="FEH4" i="10"/>
  <c r="FEG4" i="10"/>
  <c r="FEF4" i="10"/>
  <c r="FEE4" i="10"/>
  <c r="FED4" i="10"/>
  <c r="FEC4" i="10"/>
  <c r="FEB4" i="10"/>
  <c r="FEA4" i="10"/>
  <c r="FDZ4" i="10"/>
  <c r="FDY4" i="10"/>
  <c r="FDX4" i="10"/>
  <c r="FDW4" i="10"/>
  <c r="FDV4" i="10"/>
  <c r="FDU4" i="10"/>
  <c r="FDT4" i="10"/>
  <c r="FDS4" i="10"/>
  <c r="FDR4" i="10"/>
  <c r="FDQ4" i="10"/>
  <c r="FDP4" i="10"/>
  <c r="FDO4" i="10"/>
  <c r="FDN4" i="10"/>
  <c r="FDM4" i="10"/>
  <c r="FDL4" i="10"/>
  <c r="FDK4" i="10"/>
  <c r="FDJ4" i="10"/>
  <c r="FDI4" i="10"/>
  <c r="FDH4" i="10"/>
  <c r="FDG4" i="10"/>
  <c r="FDF4" i="10"/>
  <c r="FDE4" i="10"/>
  <c r="FDD4" i="10"/>
  <c r="FDC4" i="10"/>
  <c r="FDB4" i="10"/>
  <c r="FDA4" i="10"/>
  <c r="FCZ4" i="10"/>
  <c r="FCY4" i="10"/>
  <c r="FCX4" i="10"/>
  <c r="FCW4" i="10"/>
  <c r="FCV4" i="10"/>
  <c r="FCU4" i="10"/>
  <c r="FCT4" i="10"/>
  <c r="FCS4" i="10"/>
  <c r="FCR4" i="10"/>
  <c r="FCQ4" i="10"/>
  <c r="FCP4" i="10"/>
  <c r="FCO4" i="10"/>
  <c r="FCN4" i="10"/>
  <c r="FCM4" i="10"/>
  <c r="FCL4" i="10"/>
  <c r="FCK4" i="10"/>
  <c r="FCJ4" i="10"/>
  <c r="FCI4" i="10"/>
  <c r="FCH4" i="10"/>
  <c r="FCG4" i="10"/>
  <c r="FCF4" i="10"/>
  <c r="FCE4" i="10"/>
  <c r="FCD4" i="10"/>
  <c r="FCC4" i="10"/>
  <c r="FCB4" i="10"/>
  <c r="FCA4" i="10"/>
  <c r="FBZ4" i="10"/>
  <c r="FBY4" i="10"/>
  <c r="FBX4" i="10"/>
  <c r="FBW4" i="10"/>
  <c r="FBV4" i="10"/>
  <c r="FBU4" i="10"/>
  <c r="FBT4" i="10"/>
  <c r="FBS4" i="10"/>
  <c r="FBR4" i="10"/>
  <c r="FBQ4" i="10"/>
  <c r="FBP4" i="10"/>
  <c r="FBO4" i="10"/>
  <c r="FBN4" i="10"/>
  <c r="FBM4" i="10"/>
  <c r="FBL4" i="10"/>
  <c r="FBK4" i="10"/>
  <c r="FBJ4" i="10"/>
  <c r="FBI4" i="10"/>
  <c r="FBH4" i="10"/>
  <c r="FBG4" i="10"/>
  <c r="FBF4" i="10"/>
  <c r="FBE4" i="10"/>
  <c r="FBD4" i="10"/>
  <c r="FBC4" i="10"/>
  <c r="FBB4" i="10"/>
  <c r="FBA4" i="10"/>
  <c r="FAZ4" i="10"/>
  <c r="FAY4" i="10"/>
  <c r="FAX4" i="10"/>
  <c r="FAW4" i="10"/>
  <c r="FAV4" i="10"/>
  <c r="FAU4" i="10"/>
  <c r="FAT4" i="10"/>
  <c r="FAS4" i="10"/>
  <c r="FAR4" i="10"/>
  <c r="FAQ4" i="10"/>
  <c r="FAP4" i="10"/>
  <c r="FAO4" i="10"/>
  <c r="FAN4" i="10"/>
  <c r="FAM4" i="10"/>
  <c r="FAL4" i="10"/>
  <c r="FAK4" i="10"/>
  <c r="FAJ4" i="10"/>
  <c r="FAI4" i="10"/>
  <c r="FAH4" i="10"/>
  <c r="FAG4" i="10"/>
  <c r="FAF4" i="10"/>
  <c r="FAE4" i="10"/>
  <c r="FAD4" i="10"/>
  <c r="FAC4" i="10"/>
  <c r="FAB4" i="10"/>
  <c r="FAA4" i="10"/>
  <c r="EZZ4" i="10"/>
  <c r="EZY4" i="10"/>
  <c r="EZX4" i="10"/>
  <c r="EZW4" i="10"/>
  <c r="EZV4" i="10"/>
  <c r="EZU4" i="10"/>
  <c r="EZT4" i="10"/>
  <c r="EZS4" i="10"/>
  <c r="EZR4" i="10"/>
  <c r="EZQ4" i="10"/>
  <c r="EZP4" i="10"/>
  <c r="EZO4" i="10"/>
  <c r="EZN4" i="10"/>
  <c r="EZM4" i="10"/>
  <c r="EZL4" i="10"/>
  <c r="EZK4" i="10"/>
  <c r="EZJ4" i="10"/>
  <c r="EZI4" i="10"/>
  <c r="EZH4" i="10"/>
  <c r="EZG4" i="10"/>
  <c r="EZF4" i="10"/>
  <c r="EZE4" i="10"/>
  <c r="EZD4" i="10"/>
  <c r="EZC4" i="10"/>
  <c r="EZB4" i="10"/>
  <c r="EZA4" i="10"/>
  <c r="EYZ4" i="10"/>
  <c r="EYY4" i="10"/>
  <c r="EYX4" i="10"/>
  <c r="EYW4" i="10"/>
  <c r="EYV4" i="10"/>
  <c r="EYU4" i="10"/>
  <c r="EYT4" i="10"/>
  <c r="EYS4" i="10"/>
  <c r="EYR4" i="10"/>
  <c r="EYQ4" i="10"/>
  <c r="EYP4" i="10"/>
  <c r="EYO4" i="10"/>
  <c r="EYN4" i="10"/>
  <c r="EYM4" i="10"/>
  <c r="EYL4" i="10"/>
  <c r="EYK4" i="10"/>
  <c r="EYJ4" i="10"/>
  <c r="EYI4" i="10"/>
  <c r="EYH4" i="10"/>
  <c r="EYG4" i="10"/>
  <c r="EYF4" i="10"/>
  <c r="EYE4" i="10"/>
  <c r="EYD4" i="10"/>
  <c r="EYC4" i="10"/>
  <c r="EYB4" i="10"/>
  <c r="EYA4" i="10"/>
  <c r="EXZ4" i="10"/>
  <c r="EXY4" i="10"/>
  <c r="EXX4" i="10"/>
  <c r="EXW4" i="10"/>
  <c r="EXV4" i="10"/>
  <c r="EXU4" i="10"/>
  <c r="EXT4" i="10"/>
  <c r="EXS4" i="10"/>
  <c r="EXR4" i="10"/>
  <c r="EXQ4" i="10"/>
  <c r="EXP4" i="10"/>
  <c r="EXO4" i="10"/>
  <c r="EXN4" i="10"/>
  <c r="EXM4" i="10"/>
  <c r="EXL4" i="10"/>
  <c r="EXK4" i="10"/>
  <c r="EXJ4" i="10"/>
  <c r="EXI4" i="10"/>
  <c r="EXH4" i="10"/>
  <c r="EXG4" i="10"/>
  <c r="EXF4" i="10"/>
  <c r="EXE4" i="10"/>
  <c r="EXD4" i="10"/>
  <c r="EXC4" i="10"/>
  <c r="EXB4" i="10"/>
  <c r="EXA4" i="10"/>
  <c r="EWZ4" i="10"/>
  <c r="EWY4" i="10"/>
  <c r="EWX4" i="10"/>
  <c r="EWW4" i="10"/>
  <c r="EWV4" i="10"/>
  <c r="EWU4" i="10"/>
  <c r="EWT4" i="10"/>
  <c r="EWS4" i="10"/>
  <c r="EWR4" i="10"/>
  <c r="EWQ4" i="10"/>
  <c r="EWP4" i="10"/>
  <c r="EWO4" i="10"/>
  <c r="EWN4" i="10"/>
  <c r="EWM4" i="10"/>
  <c r="EWL4" i="10"/>
  <c r="EWK4" i="10"/>
  <c r="EWJ4" i="10"/>
  <c r="EWI4" i="10"/>
  <c r="EWH4" i="10"/>
  <c r="EWG4" i="10"/>
  <c r="EWF4" i="10"/>
  <c r="EWE4" i="10"/>
  <c r="EWD4" i="10"/>
  <c r="EWC4" i="10"/>
  <c r="EWB4" i="10"/>
  <c r="EWA4" i="10"/>
  <c r="EVZ4" i="10"/>
  <c r="EVY4" i="10"/>
  <c r="EVX4" i="10"/>
  <c r="EVW4" i="10"/>
  <c r="EVV4" i="10"/>
  <c r="EVU4" i="10"/>
  <c r="EVT4" i="10"/>
  <c r="EVS4" i="10"/>
  <c r="EVR4" i="10"/>
  <c r="EVQ4" i="10"/>
  <c r="EVP4" i="10"/>
  <c r="EVO4" i="10"/>
  <c r="EVN4" i="10"/>
  <c r="EVM4" i="10"/>
  <c r="EVL4" i="10"/>
  <c r="EVK4" i="10"/>
  <c r="EVJ4" i="10"/>
  <c r="EVI4" i="10"/>
  <c r="EVH4" i="10"/>
  <c r="EVG4" i="10"/>
  <c r="EVF4" i="10"/>
  <c r="EVE4" i="10"/>
  <c r="EVD4" i="10"/>
  <c r="EVC4" i="10"/>
  <c r="EVB4" i="10"/>
  <c r="EVA4" i="10"/>
  <c r="EUZ4" i="10"/>
  <c r="EUY4" i="10"/>
  <c r="EUX4" i="10"/>
  <c r="EUW4" i="10"/>
  <c r="EUV4" i="10"/>
  <c r="EUU4" i="10"/>
  <c r="EUT4" i="10"/>
  <c r="EUS4" i="10"/>
  <c r="EUR4" i="10"/>
  <c r="EUQ4" i="10"/>
  <c r="EUP4" i="10"/>
  <c r="EUO4" i="10"/>
  <c r="EUN4" i="10"/>
  <c r="EUM4" i="10"/>
  <c r="EUL4" i="10"/>
  <c r="EUK4" i="10"/>
  <c r="EUJ4" i="10"/>
  <c r="EUI4" i="10"/>
  <c r="EUH4" i="10"/>
  <c r="EUG4" i="10"/>
  <c r="EUF4" i="10"/>
  <c r="EUE4" i="10"/>
  <c r="EUD4" i="10"/>
  <c r="EUC4" i="10"/>
  <c r="EUB4" i="10"/>
  <c r="EUA4" i="10"/>
  <c r="ETZ4" i="10"/>
  <c r="ETY4" i="10"/>
  <c r="ETX4" i="10"/>
  <c r="ETW4" i="10"/>
  <c r="ETV4" i="10"/>
  <c r="ETU4" i="10"/>
  <c r="ETT4" i="10"/>
  <c r="ETS4" i="10"/>
  <c r="ETR4" i="10"/>
  <c r="ETQ4" i="10"/>
  <c r="ETP4" i="10"/>
  <c r="ETO4" i="10"/>
  <c r="ETN4" i="10"/>
  <c r="ETM4" i="10"/>
  <c r="ETL4" i="10"/>
  <c r="ETK4" i="10"/>
  <c r="ETJ4" i="10"/>
  <c r="ETI4" i="10"/>
  <c r="ETH4" i="10"/>
  <c r="ETG4" i="10"/>
  <c r="ETF4" i="10"/>
  <c r="ETE4" i="10"/>
  <c r="ETD4" i="10"/>
  <c r="ETC4" i="10"/>
  <c r="ETB4" i="10"/>
  <c r="ETA4" i="10"/>
  <c r="ESZ4" i="10"/>
  <c r="ESY4" i="10"/>
  <c r="ESX4" i="10"/>
  <c r="ESW4" i="10"/>
  <c r="ESV4" i="10"/>
  <c r="ESU4" i="10"/>
  <c r="EST4" i="10"/>
  <c r="ESS4" i="10"/>
  <c r="ESR4" i="10"/>
  <c r="ESQ4" i="10"/>
  <c r="ESP4" i="10"/>
  <c r="ESO4" i="10"/>
  <c r="ESN4" i="10"/>
  <c r="ESM4" i="10"/>
  <c r="ESL4" i="10"/>
  <c r="ESK4" i="10"/>
  <c r="ESJ4" i="10"/>
  <c r="ESI4" i="10"/>
  <c r="ESH4" i="10"/>
  <c r="ESG4" i="10"/>
  <c r="ESF4" i="10"/>
  <c r="ESE4" i="10"/>
  <c r="ESD4" i="10"/>
  <c r="ESC4" i="10"/>
  <c r="ESB4" i="10"/>
  <c r="ESA4" i="10"/>
  <c r="ERZ4" i="10"/>
  <c r="ERY4" i="10"/>
  <c r="ERX4" i="10"/>
  <c r="ERW4" i="10"/>
  <c r="ERV4" i="10"/>
  <c r="ERU4" i="10"/>
  <c r="ERT4" i="10"/>
  <c r="ERS4" i="10"/>
  <c r="ERR4" i="10"/>
  <c r="ERQ4" i="10"/>
  <c r="ERP4" i="10"/>
  <c r="ERO4" i="10"/>
  <c r="ERN4" i="10"/>
  <c r="ERM4" i="10"/>
  <c r="ERL4" i="10"/>
  <c r="ERK4" i="10"/>
  <c r="ERJ4" i="10"/>
  <c r="ERI4" i="10"/>
  <c r="ERH4" i="10"/>
  <c r="ERG4" i="10"/>
  <c r="ERF4" i="10"/>
  <c r="ERE4" i="10"/>
  <c r="ERD4" i="10"/>
  <c r="ERC4" i="10"/>
  <c r="ERB4" i="10"/>
  <c r="ERA4" i="10"/>
  <c r="EQZ4" i="10"/>
  <c r="EQY4" i="10"/>
  <c r="EQX4" i="10"/>
  <c r="EQW4" i="10"/>
  <c r="EQV4" i="10"/>
  <c r="EQU4" i="10"/>
  <c r="EQT4" i="10"/>
  <c r="EQS4" i="10"/>
  <c r="EQR4" i="10"/>
  <c r="EQQ4" i="10"/>
  <c r="EQP4" i="10"/>
  <c r="EQO4" i="10"/>
  <c r="EQN4" i="10"/>
  <c r="EQM4" i="10"/>
  <c r="EQL4" i="10"/>
  <c r="EQK4" i="10"/>
  <c r="EQJ4" i="10"/>
  <c r="EQI4" i="10"/>
  <c r="EQH4" i="10"/>
  <c r="EQG4" i="10"/>
  <c r="EQF4" i="10"/>
  <c r="EQE4" i="10"/>
  <c r="EQD4" i="10"/>
  <c r="EQC4" i="10"/>
  <c r="EQB4" i="10"/>
  <c r="EQA4" i="10"/>
  <c r="EPZ4" i="10"/>
  <c r="EPY4" i="10"/>
  <c r="EPX4" i="10"/>
  <c r="EPW4" i="10"/>
  <c r="EPV4" i="10"/>
  <c r="EPU4" i="10"/>
  <c r="EPT4" i="10"/>
  <c r="EPS4" i="10"/>
  <c r="EPR4" i="10"/>
  <c r="EPQ4" i="10"/>
  <c r="EPP4" i="10"/>
  <c r="EPO4" i="10"/>
  <c r="EPN4" i="10"/>
  <c r="EPM4" i="10"/>
  <c r="EPL4" i="10"/>
  <c r="EPK4" i="10"/>
  <c r="EPJ4" i="10"/>
  <c r="EPI4" i="10"/>
  <c r="EPH4" i="10"/>
  <c r="EPG4" i="10"/>
  <c r="EPF4" i="10"/>
  <c r="EPE4" i="10"/>
  <c r="EPD4" i="10"/>
  <c r="EPC4" i="10"/>
  <c r="EPB4" i="10"/>
  <c r="EPA4" i="10"/>
  <c r="EOZ4" i="10"/>
  <c r="EOY4" i="10"/>
  <c r="EOX4" i="10"/>
  <c r="EOW4" i="10"/>
  <c r="EOV4" i="10"/>
  <c r="EOU4" i="10"/>
  <c r="EOT4" i="10"/>
  <c r="EOS4" i="10"/>
  <c r="EOR4" i="10"/>
  <c r="EOQ4" i="10"/>
  <c r="EOP4" i="10"/>
  <c r="EOO4" i="10"/>
  <c r="EON4" i="10"/>
  <c r="EOM4" i="10"/>
  <c r="EOL4" i="10"/>
  <c r="EOK4" i="10"/>
  <c r="EOJ4" i="10"/>
  <c r="EOI4" i="10"/>
  <c r="EOH4" i="10"/>
  <c r="EOG4" i="10"/>
  <c r="EOF4" i="10"/>
  <c r="EOE4" i="10"/>
  <c r="EOD4" i="10"/>
  <c r="EOC4" i="10"/>
  <c r="EOB4" i="10"/>
  <c r="EOA4" i="10"/>
  <c r="ENZ4" i="10"/>
  <c r="ENY4" i="10"/>
  <c r="ENX4" i="10"/>
  <c r="ENW4" i="10"/>
  <c r="ENV4" i="10"/>
  <c r="ENU4" i="10"/>
  <c r="ENT4" i="10"/>
  <c r="ENS4" i="10"/>
  <c r="ENR4" i="10"/>
  <c r="ENQ4" i="10"/>
  <c r="ENP4" i="10"/>
  <c r="ENO4" i="10"/>
  <c r="ENN4" i="10"/>
  <c r="ENM4" i="10"/>
  <c r="ENL4" i="10"/>
  <c r="ENK4" i="10"/>
  <c r="ENJ4" i="10"/>
  <c r="ENI4" i="10"/>
  <c r="ENH4" i="10"/>
  <c r="ENG4" i="10"/>
  <c r="ENF4" i="10"/>
  <c r="ENE4" i="10"/>
  <c r="END4" i="10"/>
  <c r="ENC4" i="10"/>
  <c r="ENB4" i="10"/>
  <c r="ENA4" i="10"/>
  <c r="EMZ4" i="10"/>
  <c r="EMY4" i="10"/>
  <c r="EMX4" i="10"/>
  <c r="EMW4" i="10"/>
  <c r="EMV4" i="10"/>
  <c r="EMU4" i="10"/>
  <c r="EMT4" i="10"/>
  <c r="EMS4" i="10"/>
  <c r="EMR4" i="10"/>
  <c r="EMQ4" i="10"/>
  <c r="EMP4" i="10"/>
  <c r="EMO4" i="10"/>
  <c r="EMN4" i="10"/>
  <c r="EMM4" i="10"/>
  <c r="EML4" i="10"/>
  <c r="EMK4" i="10"/>
  <c r="EMJ4" i="10"/>
  <c r="EMI4" i="10"/>
  <c r="EMH4" i="10"/>
  <c r="EMG4" i="10"/>
  <c r="EMF4" i="10"/>
  <c r="EME4" i="10"/>
  <c r="EMD4" i="10"/>
  <c r="EMC4" i="10"/>
  <c r="EMB4" i="10"/>
  <c r="EMA4" i="10"/>
  <c r="ELZ4" i="10"/>
  <c r="ELY4" i="10"/>
  <c r="ELX4" i="10"/>
  <c r="ELW4" i="10"/>
  <c r="ELV4" i="10"/>
  <c r="ELU4" i="10"/>
  <c r="ELT4" i="10"/>
  <c r="ELS4" i="10"/>
  <c r="ELR4" i="10"/>
  <c r="ELQ4" i="10"/>
  <c r="ELP4" i="10"/>
  <c r="ELO4" i="10"/>
  <c r="ELN4" i="10"/>
  <c r="ELM4" i="10"/>
  <c r="ELL4" i="10"/>
  <c r="ELK4" i="10"/>
  <c r="ELJ4" i="10"/>
  <c r="ELI4" i="10"/>
  <c r="ELH4" i="10"/>
  <c r="ELG4" i="10"/>
  <c r="ELF4" i="10"/>
  <c r="ELE4" i="10"/>
  <c r="ELD4" i="10"/>
  <c r="ELC4" i="10"/>
  <c r="ELB4" i="10"/>
  <c r="ELA4" i="10"/>
  <c r="EKZ4" i="10"/>
  <c r="EKY4" i="10"/>
  <c r="EKX4" i="10"/>
  <c r="EKW4" i="10"/>
  <c r="EKV4" i="10"/>
  <c r="EKU4" i="10"/>
  <c r="EKT4" i="10"/>
  <c r="EKS4" i="10"/>
  <c r="EKR4" i="10"/>
  <c r="EKQ4" i="10"/>
  <c r="EKP4" i="10"/>
  <c r="EKO4" i="10"/>
  <c r="EKN4" i="10"/>
  <c r="EKM4" i="10"/>
  <c r="EKL4" i="10"/>
  <c r="EKK4" i="10"/>
  <c r="EKJ4" i="10"/>
  <c r="EKI4" i="10"/>
  <c r="EKH4" i="10"/>
  <c r="EKG4" i="10"/>
  <c r="EKF4" i="10"/>
  <c r="EKE4" i="10"/>
  <c r="EKD4" i="10"/>
  <c r="EKC4" i="10"/>
  <c r="EKB4" i="10"/>
  <c r="EKA4" i="10"/>
  <c r="EJZ4" i="10"/>
  <c r="EJY4" i="10"/>
  <c r="EJX4" i="10"/>
  <c r="EJW4" i="10"/>
  <c r="EJV4" i="10"/>
  <c r="EJU4" i="10"/>
  <c r="EJT4" i="10"/>
  <c r="EJS4" i="10"/>
  <c r="EJR4" i="10"/>
  <c r="EJQ4" i="10"/>
  <c r="EJP4" i="10"/>
  <c r="EJO4" i="10"/>
  <c r="EJN4" i="10"/>
  <c r="EJM4" i="10"/>
  <c r="EJL4" i="10"/>
  <c r="EJK4" i="10"/>
  <c r="EJJ4" i="10"/>
  <c r="EJI4" i="10"/>
  <c r="EJH4" i="10"/>
  <c r="EJG4" i="10"/>
  <c r="EJF4" i="10"/>
  <c r="EJE4" i="10"/>
  <c r="EJD4" i="10"/>
  <c r="EJC4" i="10"/>
  <c r="EJB4" i="10"/>
  <c r="EJA4" i="10"/>
  <c r="EIZ4" i="10"/>
  <c r="EIY4" i="10"/>
  <c r="EIX4" i="10"/>
  <c r="EIW4" i="10"/>
  <c r="EIV4" i="10"/>
  <c r="EIU4" i="10"/>
  <c r="EIT4" i="10"/>
  <c r="EIS4" i="10"/>
  <c r="EIR4" i="10"/>
  <c r="EIQ4" i="10"/>
  <c r="EIP4" i="10"/>
  <c r="EIO4" i="10"/>
  <c r="EIN4" i="10"/>
  <c r="EIM4" i="10"/>
  <c r="EIL4" i="10"/>
  <c r="EIK4" i="10"/>
  <c r="EIJ4" i="10"/>
  <c r="EII4" i="10"/>
  <c r="EIH4" i="10"/>
  <c r="EIG4" i="10"/>
  <c r="EIF4" i="10"/>
  <c r="EIE4" i="10"/>
  <c r="EID4" i="10"/>
  <c r="EIC4" i="10"/>
  <c r="EIB4" i="10"/>
  <c r="EIA4" i="10"/>
  <c r="EHZ4" i="10"/>
  <c r="EHY4" i="10"/>
  <c r="EHX4" i="10"/>
  <c r="EHW4" i="10"/>
  <c r="EHV4" i="10"/>
  <c r="EHU4" i="10"/>
  <c r="EHT4" i="10"/>
  <c r="EHS4" i="10"/>
  <c r="EHR4" i="10"/>
  <c r="EHQ4" i="10"/>
  <c r="EHP4" i="10"/>
  <c r="EHO4" i="10"/>
  <c r="EHN4" i="10"/>
  <c r="EHM4" i="10"/>
  <c r="EHL4" i="10"/>
  <c r="EHK4" i="10"/>
  <c r="EHJ4" i="10"/>
  <c r="EHI4" i="10"/>
  <c r="EHH4" i="10"/>
  <c r="EHG4" i="10"/>
  <c r="EHF4" i="10"/>
  <c r="EHE4" i="10"/>
  <c r="EHD4" i="10"/>
  <c r="EHC4" i="10"/>
  <c r="EHB4" i="10"/>
  <c r="EHA4" i="10"/>
  <c r="EGZ4" i="10"/>
  <c r="EGY4" i="10"/>
  <c r="EGX4" i="10"/>
  <c r="EGW4" i="10"/>
  <c r="EGV4" i="10"/>
  <c r="EGU4" i="10"/>
  <c r="EGT4" i="10"/>
  <c r="EGS4" i="10"/>
  <c r="EGR4" i="10"/>
  <c r="EGQ4" i="10"/>
  <c r="EGP4" i="10"/>
  <c r="EGO4" i="10"/>
  <c r="EGN4" i="10"/>
  <c r="EGM4" i="10"/>
  <c r="EGL4" i="10"/>
  <c r="EGK4" i="10"/>
  <c r="EGJ4" i="10"/>
  <c r="EGI4" i="10"/>
  <c r="EGH4" i="10"/>
  <c r="EGG4" i="10"/>
  <c r="EGF4" i="10"/>
  <c r="EGE4" i="10"/>
  <c r="EGD4" i="10"/>
  <c r="EGC4" i="10"/>
  <c r="EGB4" i="10"/>
  <c r="EGA4" i="10"/>
  <c r="EFZ4" i="10"/>
  <c r="EFY4" i="10"/>
  <c r="EFX4" i="10"/>
  <c r="EFW4" i="10"/>
  <c r="EFV4" i="10"/>
  <c r="EFU4" i="10"/>
  <c r="EFT4" i="10"/>
  <c r="EFS4" i="10"/>
  <c r="EFR4" i="10"/>
  <c r="EFQ4" i="10"/>
  <c r="EFP4" i="10"/>
  <c r="EFO4" i="10"/>
  <c r="EFN4" i="10"/>
  <c r="EFM4" i="10"/>
  <c r="EFL4" i="10"/>
  <c r="EFK4" i="10"/>
  <c r="EFJ4" i="10"/>
  <c r="EFI4" i="10"/>
  <c r="EFH4" i="10"/>
  <c r="EFG4" i="10"/>
  <c r="EFF4" i="10"/>
  <c r="EFE4" i="10"/>
  <c r="EFD4" i="10"/>
  <c r="EFC4" i="10"/>
  <c r="EFB4" i="10"/>
  <c r="EFA4" i="10"/>
  <c r="EEZ4" i="10"/>
  <c r="EEY4" i="10"/>
  <c r="EEX4" i="10"/>
  <c r="EEW4" i="10"/>
  <c r="EEV4" i="10"/>
  <c r="EEU4" i="10"/>
  <c r="EET4" i="10"/>
  <c r="EES4" i="10"/>
  <c r="EER4" i="10"/>
  <c r="EEQ4" i="10"/>
  <c r="EEP4" i="10"/>
  <c r="EEO4" i="10"/>
  <c r="EEN4" i="10"/>
  <c r="EEM4" i="10"/>
  <c r="EEL4" i="10"/>
  <c r="EEK4" i="10"/>
  <c r="EEJ4" i="10"/>
  <c r="EEI4" i="10"/>
  <c r="EEH4" i="10"/>
  <c r="EEG4" i="10"/>
  <c r="EEF4" i="10"/>
  <c r="EEE4" i="10"/>
  <c r="EED4" i="10"/>
  <c r="EEC4" i="10"/>
  <c r="EEB4" i="10"/>
  <c r="EEA4" i="10"/>
  <c r="EDZ4" i="10"/>
  <c r="EDY4" i="10"/>
  <c r="EDX4" i="10"/>
  <c r="EDW4" i="10"/>
  <c r="EDV4" i="10"/>
  <c r="EDU4" i="10"/>
  <c r="EDT4" i="10"/>
  <c r="EDS4" i="10"/>
  <c r="EDR4" i="10"/>
  <c r="EDQ4" i="10"/>
  <c r="EDP4" i="10"/>
  <c r="EDO4" i="10"/>
  <c r="EDN4" i="10"/>
  <c r="EDM4" i="10"/>
  <c r="EDL4" i="10"/>
  <c r="EDK4" i="10"/>
  <c r="EDJ4" i="10"/>
  <c r="EDI4" i="10"/>
  <c r="EDH4" i="10"/>
  <c r="EDG4" i="10"/>
  <c r="EDF4" i="10"/>
  <c r="EDE4" i="10"/>
  <c r="EDD4" i="10"/>
  <c r="EDC4" i="10"/>
  <c r="EDB4" i="10"/>
  <c r="EDA4" i="10"/>
  <c r="ECZ4" i="10"/>
  <c r="ECY4" i="10"/>
  <c r="ECX4" i="10"/>
  <c r="ECW4" i="10"/>
  <c r="ECV4" i="10"/>
  <c r="ECU4" i="10"/>
  <c r="ECT4" i="10"/>
  <c r="ECS4" i="10"/>
  <c r="ECR4" i="10"/>
  <c r="ECQ4" i="10"/>
  <c r="ECP4" i="10"/>
  <c r="ECO4" i="10"/>
  <c r="ECN4" i="10"/>
  <c r="ECM4" i="10"/>
  <c r="ECL4" i="10"/>
  <c r="ECK4" i="10"/>
  <c r="ECJ4" i="10"/>
  <c r="ECI4" i="10"/>
  <c r="ECH4" i="10"/>
  <c r="ECG4" i="10"/>
  <c r="ECF4" i="10"/>
  <c r="ECE4" i="10"/>
  <c r="ECD4" i="10"/>
  <c r="ECC4" i="10"/>
  <c r="ECB4" i="10"/>
  <c r="ECA4" i="10"/>
  <c r="EBZ4" i="10"/>
  <c r="EBY4" i="10"/>
  <c r="EBX4" i="10"/>
  <c r="EBW4" i="10"/>
  <c r="EBV4" i="10"/>
  <c r="EBU4" i="10"/>
  <c r="EBT4" i="10"/>
  <c r="EBS4" i="10"/>
  <c r="EBR4" i="10"/>
  <c r="EBQ4" i="10"/>
  <c r="EBP4" i="10"/>
  <c r="EBO4" i="10"/>
  <c r="EBN4" i="10"/>
  <c r="EBM4" i="10"/>
  <c r="EBL4" i="10"/>
  <c r="EBK4" i="10"/>
  <c r="EBJ4" i="10"/>
  <c r="EBI4" i="10"/>
  <c r="EBH4" i="10"/>
  <c r="EBG4" i="10"/>
  <c r="EBF4" i="10"/>
  <c r="EBE4" i="10"/>
  <c r="EBD4" i="10"/>
  <c r="EBC4" i="10"/>
  <c r="EBB4" i="10"/>
  <c r="EBA4" i="10"/>
  <c r="EAZ4" i="10"/>
  <c r="EAY4" i="10"/>
  <c r="EAX4" i="10"/>
  <c r="EAW4" i="10"/>
  <c r="EAV4" i="10"/>
  <c r="EAU4" i="10"/>
  <c r="EAT4" i="10"/>
  <c r="EAS4" i="10"/>
  <c r="EAR4" i="10"/>
  <c r="EAQ4" i="10"/>
  <c r="EAP4" i="10"/>
  <c r="EAO4" i="10"/>
  <c r="EAN4" i="10"/>
  <c r="EAM4" i="10"/>
  <c r="EAL4" i="10"/>
  <c r="EAK4" i="10"/>
  <c r="EAJ4" i="10"/>
  <c r="EAI4" i="10"/>
  <c r="EAH4" i="10"/>
  <c r="EAG4" i="10"/>
  <c r="EAF4" i="10"/>
  <c r="EAE4" i="10"/>
  <c r="EAD4" i="10"/>
  <c r="EAC4" i="10"/>
  <c r="EAB4" i="10"/>
  <c r="EAA4" i="10"/>
  <c r="DZZ4" i="10"/>
  <c r="DZY4" i="10"/>
  <c r="DZX4" i="10"/>
  <c r="DZW4" i="10"/>
  <c r="DZV4" i="10"/>
  <c r="DZU4" i="10"/>
  <c r="DZT4" i="10"/>
  <c r="DZS4" i="10"/>
  <c r="DZR4" i="10"/>
  <c r="DZQ4" i="10"/>
  <c r="DZP4" i="10"/>
  <c r="DZO4" i="10"/>
  <c r="DZN4" i="10"/>
  <c r="DZM4" i="10"/>
  <c r="DZL4" i="10"/>
  <c r="DZK4" i="10"/>
  <c r="DZJ4" i="10"/>
  <c r="DZI4" i="10"/>
  <c r="DZH4" i="10"/>
  <c r="DZG4" i="10"/>
  <c r="DZF4" i="10"/>
  <c r="DZE4" i="10"/>
  <c r="DZD4" i="10"/>
  <c r="DZC4" i="10"/>
  <c r="DZB4" i="10"/>
  <c r="DZA4" i="10"/>
  <c r="DYZ4" i="10"/>
  <c r="DYY4" i="10"/>
  <c r="DYX4" i="10"/>
  <c r="DYW4" i="10"/>
  <c r="DYV4" i="10"/>
  <c r="DYU4" i="10"/>
  <c r="DYT4" i="10"/>
  <c r="DYS4" i="10"/>
  <c r="DYR4" i="10"/>
  <c r="DYQ4" i="10"/>
  <c r="DYP4" i="10"/>
  <c r="DYO4" i="10"/>
  <c r="DYN4" i="10"/>
  <c r="DYM4" i="10"/>
  <c r="DYL4" i="10"/>
  <c r="DYK4" i="10"/>
  <c r="DYJ4" i="10"/>
  <c r="DYI4" i="10"/>
  <c r="DYH4" i="10"/>
  <c r="DYG4" i="10"/>
  <c r="DYF4" i="10"/>
  <c r="DYE4" i="10"/>
  <c r="DYD4" i="10"/>
  <c r="DYC4" i="10"/>
  <c r="DYB4" i="10"/>
  <c r="DYA4" i="10"/>
  <c r="DXZ4" i="10"/>
  <c r="DXY4" i="10"/>
  <c r="DXX4" i="10"/>
  <c r="DXW4" i="10"/>
  <c r="DXV4" i="10"/>
  <c r="DXU4" i="10"/>
  <c r="DXT4" i="10"/>
  <c r="DXS4" i="10"/>
  <c r="DXR4" i="10"/>
  <c r="DXQ4" i="10"/>
  <c r="DXP4" i="10"/>
  <c r="DXO4" i="10"/>
  <c r="DXN4" i="10"/>
  <c r="DXM4" i="10"/>
  <c r="DXL4" i="10"/>
  <c r="DXK4" i="10"/>
  <c r="DXJ4" i="10"/>
  <c r="DXI4" i="10"/>
  <c r="DXH4" i="10"/>
  <c r="DXG4" i="10"/>
  <c r="DXF4" i="10"/>
  <c r="DXE4" i="10"/>
  <c r="DXD4" i="10"/>
  <c r="DXC4" i="10"/>
  <c r="DXB4" i="10"/>
  <c r="DXA4" i="10"/>
  <c r="DWZ4" i="10"/>
  <c r="DWY4" i="10"/>
  <c r="DWX4" i="10"/>
  <c r="DWW4" i="10"/>
  <c r="DWV4" i="10"/>
  <c r="DWU4" i="10"/>
  <c r="DWT4" i="10"/>
  <c r="DWS4" i="10"/>
  <c r="DWR4" i="10"/>
  <c r="DWQ4" i="10"/>
  <c r="DWP4" i="10"/>
  <c r="DWO4" i="10"/>
  <c r="DWN4" i="10"/>
  <c r="DWM4" i="10"/>
  <c r="DWL4" i="10"/>
  <c r="DWK4" i="10"/>
  <c r="DWJ4" i="10"/>
  <c r="DWI4" i="10"/>
  <c r="DWH4" i="10"/>
  <c r="DWG4" i="10"/>
  <c r="DWF4" i="10"/>
  <c r="DWE4" i="10"/>
  <c r="DWD4" i="10"/>
  <c r="DWC4" i="10"/>
  <c r="DWB4" i="10"/>
  <c r="DWA4" i="10"/>
  <c r="DVZ4" i="10"/>
  <c r="DVY4" i="10"/>
  <c r="DVX4" i="10"/>
  <c r="DVW4" i="10"/>
  <c r="DVV4" i="10"/>
  <c r="DVU4" i="10"/>
  <c r="DVT4" i="10"/>
  <c r="DVS4" i="10"/>
  <c r="DVR4" i="10"/>
  <c r="DVQ4" i="10"/>
  <c r="DVP4" i="10"/>
  <c r="DVO4" i="10"/>
  <c r="DVN4" i="10"/>
  <c r="DVM4" i="10"/>
  <c r="DVL4" i="10"/>
  <c r="DVK4" i="10"/>
  <c r="DVJ4" i="10"/>
  <c r="DVI4" i="10"/>
  <c r="DVH4" i="10"/>
  <c r="DVG4" i="10"/>
  <c r="DVF4" i="10"/>
  <c r="DVE4" i="10"/>
  <c r="DVD4" i="10"/>
  <c r="DVC4" i="10"/>
  <c r="DVB4" i="10"/>
  <c r="DVA4" i="10"/>
  <c r="DUZ4" i="10"/>
  <c r="DUY4" i="10"/>
  <c r="DUX4" i="10"/>
  <c r="DUW4" i="10"/>
  <c r="DUV4" i="10"/>
  <c r="DUU4" i="10"/>
  <c r="DUT4" i="10"/>
  <c r="DUS4" i="10"/>
  <c r="DUR4" i="10"/>
  <c r="DUQ4" i="10"/>
  <c r="DUP4" i="10"/>
  <c r="DUO4" i="10"/>
  <c r="DUN4" i="10"/>
  <c r="DUM4" i="10"/>
  <c r="DUL4" i="10"/>
  <c r="DUK4" i="10"/>
  <c r="DUJ4" i="10"/>
  <c r="DUI4" i="10"/>
  <c r="DUH4" i="10"/>
  <c r="DUG4" i="10"/>
  <c r="DUF4" i="10"/>
  <c r="DUE4" i="10"/>
  <c r="DUD4" i="10"/>
  <c r="DUC4" i="10"/>
  <c r="DUB4" i="10"/>
  <c r="DUA4" i="10"/>
  <c r="DTZ4" i="10"/>
  <c r="DTY4" i="10"/>
  <c r="DTX4" i="10"/>
  <c r="DTW4" i="10"/>
  <c r="DTV4" i="10"/>
  <c r="DTU4" i="10"/>
  <c r="DTT4" i="10"/>
  <c r="DTS4" i="10"/>
  <c r="DTR4" i="10"/>
  <c r="DTQ4" i="10"/>
  <c r="DTP4" i="10"/>
  <c r="DTO4" i="10"/>
  <c r="DTN4" i="10"/>
  <c r="DTM4" i="10"/>
  <c r="DTL4" i="10"/>
  <c r="DTK4" i="10"/>
  <c r="DTJ4" i="10"/>
  <c r="DTI4" i="10"/>
  <c r="DTH4" i="10"/>
  <c r="DTG4" i="10"/>
  <c r="DTF4" i="10"/>
  <c r="DTE4" i="10"/>
  <c r="DTD4" i="10"/>
  <c r="DTC4" i="10"/>
  <c r="DTB4" i="10"/>
  <c r="DTA4" i="10"/>
  <c r="DSZ4" i="10"/>
  <c r="DSY4" i="10"/>
  <c r="DSX4" i="10"/>
  <c r="DSW4" i="10"/>
  <c r="DSV4" i="10"/>
  <c r="DSU4" i="10"/>
  <c r="DST4" i="10"/>
  <c r="DSS4" i="10"/>
  <c r="DSR4" i="10"/>
  <c r="DSQ4" i="10"/>
  <c r="DSP4" i="10"/>
  <c r="DSO4" i="10"/>
  <c r="DSN4" i="10"/>
  <c r="DSM4" i="10"/>
  <c r="DSL4" i="10"/>
  <c r="DSK4" i="10"/>
  <c r="DSJ4" i="10"/>
  <c r="DSI4" i="10"/>
  <c r="DSH4" i="10"/>
  <c r="DSG4" i="10"/>
  <c r="DSF4" i="10"/>
  <c r="DSE4" i="10"/>
  <c r="DSD4" i="10"/>
  <c r="DSC4" i="10"/>
  <c r="DSB4" i="10"/>
  <c r="DSA4" i="10"/>
  <c r="DRZ4" i="10"/>
  <c r="DRY4" i="10"/>
  <c r="DRX4" i="10"/>
  <c r="DRW4" i="10"/>
  <c r="DRV4" i="10"/>
  <c r="DRU4" i="10"/>
  <c r="DRT4" i="10"/>
  <c r="DRS4" i="10"/>
  <c r="DRR4" i="10"/>
  <c r="DRQ4" i="10"/>
  <c r="DRP4" i="10"/>
  <c r="DRO4" i="10"/>
  <c r="DRN4" i="10"/>
  <c r="DRM4" i="10"/>
  <c r="DRL4" i="10"/>
  <c r="DRK4" i="10"/>
  <c r="DRJ4" i="10"/>
  <c r="DRI4" i="10"/>
  <c r="DRH4" i="10"/>
  <c r="DRG4" i="10"/>
  <c r="DRF4" i="10"/>
  <c r="DRE4" i="10"/>
  <c r="DRD4" i="10"/>
  <c r="DRC4" i="10"/>
  <c r="DRB4" i="10"/>
  <c r="DRA4" i="10"/>
  <c r="DQZ4" i="10"/>
  <c r="DQY4" i="10"/>
  <c r="DQX4" i="10"/>
  <c r="DQW4" i="10"/>
  <c r="DQV4" i="10"/>
  <c r="DQU4" i="10"/>
  <c r="DQT4" i="10"/>
  <c r="DQS4" i="10"/>
  <c r="DQR4" i="10"/>
  <c r="DQQ4" i="10"/>
  <c r="DQP4" i="10"/>
  <c r="DQO4" i="10"/>
  <c r="DQN4" i="10"/>
  <c r="DQM4" i="10"/>
  <c r="DQL4" i="10"/>
  <c r="DQK4" i="10"/>
  <c r="DQJ4" i="10"/>
  <c r="DQI4" i="10"/>
  <c r="DQH4" i="10"/>
  <c r="DQG4" i="10"/>
  <c r="DQF4" i="10"/>
  <c r="DQE4" i="10"/>
  <c r="DQD4" i="10"/>
  <c r="DQC4" i="10"/>
  <c r="DQB4" i="10"/>
  <c r="DQA4" i="10"/>
  <c r="DPZ4" i="10"/>
  <c r="DPY4" i="10"/>
  <c r="DPX4" i="10"/>
  <c r="DPW4" i="10"/>
  <c r="DPV4" i="10"/>
  <c r="DPU4" i="10"/>
  <c r="DPT4" i="10"/>
  <c r="DPS4" i="10"/>
  <c r="DPR4" i="10"/>
  <c r="DPQ4" i="10"/>
  <c r="DPP4" i="10"/>
  <c r="DPO4" i="10"/>
  <c r="DPN4" i="10"/>
  <c r="DPM4" i="10"/>
  <c r="DPL4" i="10"/>
  <c r="DPK4" i="10"/>
  <c r="DPJ4" i="10"/>
  <c r="DPI4" i="10"/>
  <c r="DPH4" i="10"/>
  <c r="DPG4" i="10"/>
  <c r="DPF4" i="10"/>
  <c r="DPE4" i="10"/>
  <c r="DPD4" i="10"/>
  <c r="DPC4" i="10"/>
  <c r="DPB4" i="10"/>
  <c r="DPA4" i="10"/>
  <c r="DOZ4" i="10"/>
  <c r="DOY4" i="10"/>
  <c r="DOX4" i="10"/>
  <c r="DOW4" i="10"/>
  <c r="DOV4" i="10"/>
  <c r="DOU4" i="10"/>
  <c r="DOT4" i="10"/>
  <c r="DOS4" i="10"/>
  <c r="DOR4" i="10"/>
  <c r="DOQ4" i="10"/>
  <c r="DOP4" i="10"/>
  <c r="DOO4" i="10"/>
  <c r="DON4" i="10"/>
  <c r="DOM4" i="10"/>
  <c r="DOL4" i="10"/>
  <c r="DOK4" i="10"/>
  <c r="DOJ4" i="10"/>
  <c r="DOI4" i="10"/>
  <c r="DOH4" i="10"/>
  <c r="DOG4" i="10"/>
  <c r="DOF4" i="10"/>
  <c r="DOE4" i="10"/>
  <c r="DOD4" i="10"/>
  <c r="DOC4" i="10"/>
  <c r="DOB4" i="10"/>
  <c r="DOA4" i="10"/>
  <c r="DNZ4" i="10"/>
  <c r="DNY4" i="10"/>
  <c r="DNX4" i="10"/>
  <c r="DNW4" i="10"/>
  <c r="DNV4" i="10"/>
  <c r="DNU4" i="10"/>
  <c r="DNT4" i="10"/>
  <c r="DNS4" i="10"/>
  <c r="DNR4" i="10"/>
  <c r="DNQ4" i="10"/>
  <c r="DNP4" i="10"/>
  <c r="DNO4" i="10"/>
  <c r="DNN4" i="10"/>
  <c r="DNM4" i="10"/>
  <c r="DNL4" i="10"/>
  <c r="DNK4" i="10"/>
  <c r="DNJ4" i="10"/>
  <c r="DNI4" i="10"/>
  <c r="DNH4" i="10"/>
  <c r="DNG4" i="10"/>
  <c r="DNF4" i="10"/>
  <c r="DNE4" i="10"/>
  <c r="DND4" i="10"/>
  <c r="DNC4" i="10"/>
  <c r="DNB4" i="10"/>
  <c r="DNA4" i="10"/>
  <c r="DMZ4" i="10"/>
  <c r="DMY4" i="10"/>
  <c r="DMX4" i="10"/>
  <c r="DMW4" i="10"/>
  <c r="DMV4" i="10"/>
  <c r="DMU4" i="10"/>
  <c r="DMT4" i="10"/>
  <c r="DMS4" i="10"/>
  <c r="DMR4" i="10"/>
  <c r="DMQ4" i="10"/>
  <c r="DMP4" i="10"/>
  <c r="DMO4" i="10"/>
  <c r="DMN4" i="10"/>
  <c r="DMM4" i="10"/>
  <c r="DML4" i="10"/>
  <c r="DMK4" i="10"/>
  <c r="DMJ4" i="10"/>
  <c r="DMI4" i="10"/>
  <c r="DMH4" i="10"/>
  <c r="DMG4" i="10"/>
  <c r="DMF4" i="10"/>
  <c r="DME4" i="10"/>
  <c r="DMD4" i="10"/>
  <c r="DMC4" i="10"/>
  <c r="DMB4" i="10"/>
  <c r="DMA4" i="10"/>
  <c r="DLZ4" i="10"/>
  <c r="DLY4" i="10"/>
  <c r="DLX4" i="10"/>
  <c r="DLW4" i="10"/>
  <c r="DLV4" i="10"/>
  <c r="DLU4" i="10"/>
  <c r="DLT4" i="10"/>
  <c r="DLS4" i="10"/>
  <c r="DLR4" i="10"/>
  <c r="DLQ4" i="10"/>
  <c r="DLP4" i="10"/>
  <c r="DLO4" i="10"/>
  <c r="DLN4" i="10"/>
  <c r="DLM4" i="10"/>
  <c r="DLL4" i="10"/>
  <c r="DLK4" i="10"/>
  <c r="DLJ4" i="10"/>
  <c r="DLI4" i="10"/>
  <c r="DLH4" i="10"/>
  <c r="DLG4" i="10"/>
  <c r="DLF4" i="10"/>
  <c r="DLE4" i="10"/>
  <c r="DLD4" i="10"/>
  <c r="DLC4" i="10"/>
  <c r="DLB4" i="10"/>
  <c r="DLA4" i="10"/>
  <c r="DKZ4" i="10"/>
  <c r="DKY4" i="10"/>
  <c r="DKX4" i="10"/>
  <c r="DKW4" i="10"/>
  <c r="DKV4" i="10"/>
  <c r="DKU4" i="10"/>
  <c r="DKT4" i="10"/>
  <c r="DKS4" i="10"/>
  <c r="DKR4" i="10"/>
  <c r="DKQ4" i="10"/>
  <c r="DKP4" i="10"/>
  <c r="DKO4" i="10"/>
  <c r="DKN4" i="10"/>
  <c r="DKM4" i="10"/>
  <c r="DKL4" i="10"/>
  <c r="DKK4" i="10"/>
  <c r="DKJ4" i="10"/>
  <c r="DKI4" i="10"/>
  <c r="DKH4" i="10"/>
  <c r="DKG4" i="10"/>
  <c r="DKF4" i="10"/>
  <c r="DKE4" i="10"/>
  <c r="DKD4" i="10"/>
  <c r="DKC4" i="10"/>
  <c r="DKB4" i="10"/>
  <c r="DKA4" i="10"/>
  <c r="DJZ4" i="10"/>
  <c r="DJY4" i="10"/>
  <c r="DJX4" i="10"/>
  <c r="DJW4" i="10"/>
  <c r="DJV4" i="10"/>
  <c r="DJU4" i="10"/>
  <c r="DJT4" i="10"/>
  <c r="DJS4" i="10"/>
  <c r="DJR4" i="10"/>
  <c r="DJQ4" i="10"/>
  <c r="DJP4" i="10"/>
  <c r="DJO4" i="10"/>
  <c r="DJN4" i="10"/>
  <c r="DJM4" i="10"/>
  <c r="DJL4" i="10"/>
  <c r="DJK4" i="10"/>
  <c r="DJJ4" i="10"/>
  <c r="DJI4" i="10"/>
  <c r="DJH4" i="10"/>
  <c r="DJG4" i="10"/>
  <c r="DJF4" i="10"/>
  <c r="DJE4" i="10"/>
  <c r="DJD4" i="10"/>
  <c r="DJC4" i="10"/>
  <c r="DJB4" i="10"/>
  <c r="DJA4" i="10"/>
  <c r="DIZ4" i="10"/>
  <c r="DIY4" i="10"/>
  <c r="DIX4" i="10"/>
  <c r="DIW4" i="10"/>
  <c r="DIV4" i="10"/>
  <c r="DIU4" i="10"/>
  <c r="DIT4" i="10"/>
  <c r="DIS4" i="10"/>
  <c r="DIR4" i="10"/>
  <c r="DIQ4" i="10"/>
  <c r="DIP4" i="10"/>
  <c r="DIO4" i="10"/>
  <c r="DIN4" i="10"/>
  <c r="DIM4" i="10"/>
  <c r="DIL4" i="10"/>
  <c r="DIK4" i="10"/>
  <c r="DIJ4" i="10"/>
  <c r="DII4" i="10"/>
  <c r="DIH4" i="10"/>
  <c r="DIG4" i="10"/>
  <c r="DIF4" i="10"/>
  <c r="DIE4" i="10"/>
  <c r="DID4" i="10"/>
  <c r="DIC4" i="10"/>
  <c r="DIB4" i="10"/>
  <c r="DIA4" i="10"/>
  <c r="DHZ4" i="10"/>
  <c r="DHY4" i="10"/>
  <c r="DHX4" i="10"/>
  <c r="DHW4" i="10"/>
  <c r="DHV4" i="10"/>
  <c r="DHU4" i="10"/>
  <c r="DHT4" i="10"/>
  <c r="DHS4" i="10"/>
  <c r="DHR4" i="10"/>
  <c r="DHQ4" i="10"/>
  <c r="DHP4" i="10"/>
  <c r="DHO4" i="10"/>
  <c r="DHN4" i="10"/>
  <c r="DHM4" i="10"/>
  <c r="DHL4" i="10"/>
  <c r="DHK4" i="10"/>
  <c r="DHJ4" i="10"/>
  <c r="DHI4" i="10"/>
  <c r="DHH4" i="10"/>
  <c r="DHG4" i="10"/>
  <c r="DHF4" i="10"/>
  <c r="DHE4" i="10"/>
  <c r="DHD4" i="10"/>
  <c r="DHC4" i="10"/>
  <c r="DHB4" i="10"/>
  <c r="DHA4" i="10"/>
  <c r="DGZ4" i="10"/>
  <c r="DGY4" i="10"/>
  <c r="DGX4" i="10"/>
  <c r="DGW4" i="10"/>
  <c r="DGV4" i="10"/>
  <c r="DGU4" i="10"/>
  <c r="DGT4" i="10"/>
  <c r="DGS4" i="10"/>
  <c r="DGR4" i="10"/>
  <c r="DGQ4" i="10"/>
  <c r="DGP4" i="10"/>
  <c r="DGO4" i="10"/>
  <c r="DGN4" i="10"/>
  <c r="DGM4" i="10"/>
  <c r="DGL4" i="10"/>
  <c r="DGK4" i="10"/>
  <c r="DGJ4" i="10"/>
  <c r="DGI4" i="10"/>
  <c r="DGH4" i="10"/>
  <c r="DGG4" i="10"/>
  <c r="DGF4" i="10"/>
  <c r="DGE4" i="10"/>
  <c r="DGD4" i="10"/>
  <c r="DGC4" i="10"/>
  <c r="DGB4" i="10"/>
  <c r="DGA4" i="10"/>
  <c r="DFZ4" i="10"/>
  <c r="DFY4" i="10"/>
  <c r="DFX4" i="10"/>
  <c r="DFW4" i="10"/>
  <c r="DFV4" i="10"/>
  <c r="DFU4" i="10"/>
  <c r="DFT4" i="10"/>
  <c r="DFS4" i="10"/>
  <c r="DFR4" i="10"/>
  <c r="DFQ4" i="10"/>
  <c r="DFP4" i="10"/>
  <c r="DFO4" i="10"/>
  <c r="DFN4" i="10"/>
  <c r="DFM4" i="10"/>
  <c r="DFL4" i="10"/>
  <c r="DFK4" i="10"/>
  <c r="DFJ4" i="10"/>
  <c r="DFI4" i="10"/>
  <c r="DFH4" i="10"/>
  <c r="DFG4" i="10"/>
  <c r="DFF4" i="10"/>
  <c r="DFE4" i="10"/>
  <c r="DFD4" i="10"/>
  <c r="DFC4" i="10"/>
  <c r="DFB4" i="10"/>
  <c r="DFA4" i="10"/>
  <c r="DEZ4" i="10"/>
  <c r="DEY4" i="10"/>
  <c r="DEX4" i="10"/>
  <c r="DEW4" i="10"/>
  <c r="DEV4" i="10"/>
  <c r="DEU4" i="10"/>
  <c r="DET4" i="10"/>
  <c r="DES4" i="10"/>
  <c r="DER4" i="10"/>
  <c r="DEQ4" i="10"/>
  <c r="DEP4" i="10"/>
  <c r="DEO4" i="10"/>
  <c r="DEN4" i="10"/>
  <c r="DEM4" i="10"/>
  <c r="DEL4" i="10"/>
  <c r="DEK4" i="10"/>
  <c r="DEJ4" i="10"/>
  <c r="DEI4" i="10"/>
  <c r="DEH4" i="10"/>
  <c r="DEG4" i="10"/>
  <c r="DEF4" i="10"/>
  <c r="DEE4" i="10"/>
  <c r="DED4" i="10"/>
  <c r="DEC4" i="10"/>
  <c r="DEB4" i="10"/>
  <c r="DEA4" i="10"/>
  <c r="DDZ4" i="10"/>
  <c r="DDY4" i="10"/>
  <c r="DDX4" i="10"/>
  <c r="DDW4" i="10"/>
  <c r="DDV4" i="10"/>
  <c r="DDU4" i="10"/>
  <c r="DDT4" i="10"/>
  <c r="DDS4" i="10"/>
  <c r="DDR4" i="10"/>
  <c r="DDQ4" i="10"/>
  <c r="DDP4" i="10"/>
  <c r="DDO4" i="10"/>
  <c r="DDN4" i="10"/>
  <c r="DDM4" i="10"/>
  <c r="DDL4" i="10"/>
  <c r="DDK4" i="10"/>
  <c r="DDJ4" i="10"/>
  <c r="DDI4" i="10"/>
  <c r="DDH4" i="10"/>
  <c r="DDG4" i="10"/>
  <c r="DDF4" i="10"/>
  <c r="DDE4" i="10"/>
  <c r="DDD4" i="10"/>
  <c r="DDC4" i="10"/>
  <c r="DDB4" i="10"/>
  <c r="DDA4" i="10"/>
  <c r="DCZ4" i="10"/>
  <c r="DCY4" i="10"/>
  <c r="DCX4" i="10"/>
  <c r="DCW4" i="10"/>
  <c r="DCV4" i="10"/>
  <c r="DCU4" i="10"/>
  <c r="DCT4" i="10"/>
  <c r="DCS4" i="10"/>
  <c r="DCR4" i="10"/>
  <c r="DCQ4" i="10"/>
  <c r="DCP4" i="10"/>
  <c r="DCO4" i="10"/>
  <c r="DCN4" i="10"/>
  <c r="DCM4" i="10"/>
  <c r="DCL4" i="10"/>
  <c r="DCK4" i="10"/>
  <c r="DCJ4" i="10"/>
  <c r="DCI4" i="10"/>
  <c r="DCH4" i="10"/>
  <c r="DCG4" i="10"/>
  <c r="DCF4" i="10"/>
  <c r="DCE4" i="10"/>
  <c r="DCD4" i="10"/>
  <c r="DCC4" i="10"/>
  <c r="DCB4" i="10"/>
  <c r="DCA4" i="10"/>
  <c r="DBZ4" i="10"/>
  <c r="DBY4" i="10"/>
  <c r="DBX4" i="10"/>
  <c r="DBW4" i="10"/>
  <c r="DBV4" i="10"/>
  <c r="DBU4" i="10"/>
  <c r="DBT4" i="10"/>
  <c r="DBS4" i="10"/>
  <c r="DBR4" i="10"/>
  <c r="DBQ4" i="10"/>
  <c r="DBP4" i="10"/>
  <c r="DBO4" i="10"/>
  <c r="DBN4" i="10"/>
  <c r="DBM4" i="10"/>
  <c r="DBL4" i="10"/>
  <c r="DBK4" i="10"/>
  <c r="DBJ4" i="10"/>
  <c r="DBI4" i="10"/>
  <c r="DBH4" i="10"/>
  <c r="DBG4" i="10"/>
  <c r="DBF4" i="10"/>
  <c r="DBE4" i="10"/>
  <c r="DBD4" i="10"/>
  <c r="DBC4" i="10"/>
  <c r="DBB4" i="10"/>
  <c r="DBA4" i="10"/>
  <c r="DAZ4" i="10"/>
  <c r="DAY4" i="10"/>
  <c r="DAX4" i="10"/>
  <c r="DAW4" i="10"/>
  <c r="DAV4" i="10"/>
  <c r="DAU4" i="10"/>
  <c r="DAT4" i="10"/>
  <c r="DAS4" i="10"/>
  <c r="DAR4" i="10"/>
  <c r="DAQ4" i="10"/>
  <c r="DAP4" i="10"/>
  <c r="DAO4" i="10"/>
  <c r="DAN4" i="10"/>
  <c r="DAM4" i="10"/>
  <c r="DAL4" i="10"/>
  <c r="DAK4" i="10"/>
  <c r="DAJ4" i="10"/>
  <c r="DAI4" i="10"/>
  <c r="DAH4" i="10"/>
  <c r="DAG4" i="10"/>
  <c r="DAF4" i="10"/>
  <c r="DAE4" i="10"/>
  <c r="DAD4" i="10"/>
  <c r="DAC4" i="10"/>
  <c r="DAB4" i="10"/>
  <c r="DAA4" i="10"/>
  <c r="CZZ4" i="10"/>
  <c r="CZY4" i="10"/>
  <c r="CZX4" i="10"/>
  <c r="CZW4" i="10"/>
  <c r="CZV4" i="10"/>
  <c r="CZU4" i="10"/>
  <c r="CZT4" i="10"/>
  <c r="CZS4" i="10"/>
  <c r="CZR4" i="10"/>
  <c r="CZQ4" i="10"/>
  <c r="CZP4" i="10"/>
  <c r="CZO4" i="10"/>
  <c r="CZN4" i="10"/>
  <c r="CZM4" i="10"/>
  <c r="CZL4" i="10"/>
  <c r="CZK4" i="10"/>
  <c r="CZJ4" i="10"/>
  <c r="CZI4" i="10"/>
  <c r="CZH4" i="10"/>
  <c r="CZG4" i="10"/>
  <c r="CZF4" i="10"/>
  <c r="CZE4" i="10"/>
  <c r="CZD4" i="10"/>
  <c r="CZC4" i="10"/>
  <c r="CZB4" i="10"/>
  <c r="CZA4" i="10"/>
  <c r="CYZ4" i="10"/>
  <c r="CYY4" i="10"/>
  <c r="CYX4" i="10"/>
  <c r="CYW4" i="10"/>
  <c r="CYV4" i="10"/>
  <c r="CYU4" i="10"/>
  <c r="CYT4" i="10"/>
  <c r="CYS4" i="10"/>
  <c r="CYR4" i="10"/>
  <c r="CYQ4" i="10"/>
  <c r="CYP4" i="10"/>
  <c r="CYO4" i="10"/>
  <c r="CYN4" i="10"/>
  <c r="CYM4" i="10"/>
  <c r="CYL4" i="10"/>
  <c r="CYK4" i="10"/>
  <c r="CYJ4" i="10"/>
  <c r="CYI4" i="10"/>
  <c r="CYH4" i="10"/>
  <c r="CYG4" i="10"/>
  <c r="CYF4" i="10"/>
  <c r="CYE4" i="10"/>
  <c r="CYD4" i="10"/>
  <c r="CYC4" i="10"/>
  <c r="CYB4" i="10"/>
  <c r="CYA4" i="10"/>
  <c r="CXZ4" i="10"/>
  <c r="CXY4" i="10"/>
  <c r="CXX4" i="10"/>
  <c r="CXW4" i="10"/>
  <c r="CXV4" i="10"/>
  <c r="CXU4" i="10"/>
  <c r="CXT4" i="10"/>
  <c r="CXS4" i="10"/>
  <c r="CXR4" i="10"/>
  <c r="CXQ4" i="10"/>
  <c r="CXP4" i="10"/>
  <c r="CXO4" i="10"/>
  <c r="CXN4" i="10"/>
  <c r="CXM4" i="10"/>
  <c r="CXL4" i="10"/>
  <c r="CXK4" i="10"/>
  <c r="CXJ4" i="10"/>
  <c r="CXI4" i="10"/>
  <c r="CXH4" i="10"/>
  <c r="CXG4" i="10"/>
  <c r="CXF4" i="10"/>
  <c r="CXE4" i="10"/>
  <c r="CXD4" i="10"/>
  <c r="CXC4" i="10"/>
  <c r="CXB4" i="10"/>
  <c r="CXA4" i="10"/>
  <c r="CWZ4" i="10"/>
  <c r="CWY4" i="10"/>
  <c r="CWX4" i="10"/>
  <c r="CWW4" i="10"/>
  <c r="CWV4" i="10"/>
  <c r="CWU4" i="10"/>
  <c r="CWT4" i="10"/>
  <c r="CWS4" i="10"/>
  <c r="CWR4" i="10"/>
  <c r="CWQ4" i="10"/>
  <c r="CWP4" i="10"/>
  <c r="CWO4" i="10"/>
  <c r="CWN4" i="10"/>
  <c r="CWM4" i="10"/>
  <c r="CWL4" i="10"/>
  <c r="CWK4" i="10"/>
  <c r="CWJ4" i="10"/>
  <c r="CWI4" i="10"/>
  <c r="CWH4" i="10"/>
  <c r="CWG4" i="10"/>
  <c r="CWF4" i="10"/>
  <c r="CWE4" i="10"/>
  <c r="CWD4" i="10"/>
  <c r="CWC4" i="10"/>
  <c r="CWB4" i="10"/>
  <c r="CWA4" i="10"/>
  <c r="CVZ4" i="10"/>
  <c r="CVY4" i="10"/>
  <c r="CVX4" i="10"/>
  <c r="CVW4" i="10"/>
  <c r="CVV4" i="10"/>
  <c r="CVU4" i="10"/>
  <c r="CVT4" i="10"/>
  <c r="CVS4" i="10"/>
  <c r="CVR4" i="10"/>
  <c r="CVQ4" i="10"/>
  <c r="CVP4" i="10"/>
  <c r="CVO4" i="10"/>
  <c r="CVN4" i="10"/>
  <c r="CVM4" i="10"/>
  <c r="CVL4" i="10"/>
  <c r="CVK4" i="10"/>
  <c r="CVJ4" i="10"/>
  <c r="CVI4" i="10"/>
  <c r="CVH4" i="10"/>
  <c r="CVG4" i="10"/>
  <c r="CVF4" i="10"/>
  <c r="CVE4" i="10"/>
  <c r="CVD4" i="10"/>
  <c r="CVC4" i="10"/>
  <c r="CVB4" i="10"/>
  <c r="CVA4" i="10"/>
  <c r="CUZ4" i="10"/>
  <c r="CUY4" i="10"/>
  <c r="CUX4" i="10"/>
  <c r="CUW4" i="10"/>
  <c r="CUV4" i="10"/>
  <c r="CUU4" i="10"/>
  <c r="CUT4" i="10"/>
  <c r="CUS4" i="10"/>
  <c r="CUR4" i="10"/>
  <c r="CUQ4" i="10"/>
  <c r="CUP4" i="10"/>
  <c r="CUO4" i="10"/>
  <c r="CUN4" i="10"/>
  <c r="CUM4" i="10"/>
  <c r="CUL4" i="10"/>
  <c r="CUK4" i="10"/>
  <c r="CUJ4" i="10"/>
  <c r="CUI4" i="10"/>
  <c r="CUH4" i="10"/>
  <c r="CUG4" i="10"/>
  <c r="CUF4" i="10"/>
  <c r="CUE4" i="10"/>
  <c r="CUD4" i="10"/>
  <c r="CUC4" i="10"/>
  <c r="CUB4" i="10"/>
  <c r="CUA4" i="10"/>
  <c r="CTZ4" i="10"/>
  <c r="CTY4" i="10"/>
  <c r="CTX4" i="10"/>
  <c r="CTW4" i="10"/>
  <c r="CTV4" i="10"/>
  <c r="CTU4" i="10"/>
  <c r="CTT4" i="10"/>
  <c r="CTS4" i="10"/>
  <c r="CTR4" i="10"/>
  <c r="CTQ4" i="10"/>
  <c r="CTP4" i="10"/>
  <c r="CTO4" i="10"/>
  <c r="CTN4" i="10"/>
  <c r="CTM4" i="10"/>
  <c r="CTL4" i="10"/>
  <c r="CTK4" i="10"/>
  <c r="CTJ4" i="10"/>
  <c r="CTI4" i="10"/>
  <c r="CTH4" i="10"/>
  <c r="CTG4" i="10"/>
  <c r="CTF4" i="10"/>
  <c r="CTE4" i="10"/>
  <c r="CTD4" i="10"/>
  <c r="CTC4" i="10"/>
  <c r="CTB4" i="10"/>
  <c r="CTA4" i="10"/>
  <c r="CSZ4" i="10"/>
  <c r="CSY4" i="10"/>
  <c r="CSX4" i="10"/>
  <c r="CSW4" i="10"/>
  <c r="CSV4" i="10"/>
  <c r="CSU4" i="10"/>
  <c r="CST4" i="10"/>
  <c r="CSS4" i="10"/>
  <c r="CSR4" i="10"/>
  <c r="CSQ4" i="10"/>
  <c r="CSP4" i="10"/>
  <c r="CSO4" i="10"/>
  <c r="CSN4" i="10"/>
  <c r="CSM4" i="10"/>
  <c r="CSL4" i="10"/>
  <c r="CSK4" i="10"/>
  <c r="CSJ4" i="10"/>
  <c r="CSI4" i="10"/>
  <c r="CSH4" i="10"/>
  <c r="CSG4" i="10"/>
  <c r="CSF4" i="10"/>
  <c r="CSE4" i="10"/>
  <c r="CSD4" i="10"/>
  <c r="CSC4" i="10"/>
  <c r="CSB4" i="10"/>
  <c r="CSA4" i="10"/>
  <c r="CRZ4" i="10"/>
  <c r="CRY4" i="10"/>
  <c r="CRX4" i="10"/>
  <c r="CRW4" i="10"/>
  <c r="CRV4" i="10"/>
  <c r="CRU4" i="10"/>
  <c r="CRT4" i="10"/>
  <c r="CRS4" i="10"/>
  <c r="CRR4" i="10"/>
  <c r="CRQ4" i="10"/>
  <c r="CRP4" i="10"/>
  <c r="CRO4" i="10"/>
  <c r="CRN4" i="10"/>
  <c r="CRM4" i="10"/>
  <c r="CRL4" i="10"/>
  <c r="CRK4" i="10"/>
  <c r="CRJ4" i="10"/>
  <c r="CRI4" i="10"/>
  <c r="CRH4" i="10"/>
  <c r="CRG4" i="10"/>
  <c r="CRF4" i="10"/>
  <c r="CRE4" i="10"/>
  <c r="CRD4" i="10"/>
  <c r="CRC4" i="10"/>
  <c r="CRB4" i="10"/>
  <c r="CRA4" i="10"/>
  <c r="CQZ4" i="10"/>
  <c r="CQY4" i="10"/>
  <c r="CQX4" i="10"/>
  <c r="CQW4" i="10"/>
  <c r="CQV4" i="10"/>
  <c r="CQU4" i="10"/>
  <c r="CQT4" i="10"/>
  <c r="CQS4" i="10"/>
  <c r="CQR4" i="10"/>
  <c r="CQQ4" i="10"/>
  <c r="CQP4" i="10"/>
  <c r="CQO4" i="10"/>
  <c r="CQN4" i="10"/>
  <c r="CQM4" i="10"/>
  <c r="CQL4" i="10"/>
  <c r="CQK4" i="10"/>
  <c r="CQJ4" i="10"/>
  <c r="CQI4" i="10"/>
  <c r="CQH4" i="10"/>
  <c r="CQG4" i="10"/>
  <c r="CQF4" i="10"/>
  <c r="CQE4" i="10"/>
  <c r="CQD4" i="10"/>
  <c r="CQC4" i="10"/>
  <c r="CQB4" i="10"/>
  <c r="CQA4" i="10"/>
  <c r="CPZ4" i="10"/>
  <c r="CPY4" i="10"/>
  <c r="CPX4" i="10"/>
  <c r="CPW4" i="10"/>
  <c r="CPV4" i="10"/>
  <c r="CPU4" i="10"/>
  <c r="CPT4" i="10"/>
  <c r="CPS4" i="10"/>
  <c r="CPR4" i="10"/>
  <c r="CPQ4" i="10"/>
  <c r="CPP4" i="10"/>
  <c r="CPO4" i="10"/>
  <c r="CPN4" i="10"/>
  <c r="CPM4" i="10"/>
  <c r="CPL4" i="10"/>
  <c r="CPK4" i="10"/>
  <c r="CPJ4" i="10"/>
  <c r="CPI4" i="10"/>
  <c r="CPH4" i="10"/>
  <c r="CPG4" i="10"/>
  <c r="CPF4" i="10"/>
  <c r="CPE4" i="10"/>
  <c r="CPD4" i="10"/>
  <c r="CPC4" i="10"/>
  <c r="CPB4" i="10"/>
  <c r="CPA4" i="10"/>
  <c r="COZ4" i="10"/>
  <c r="COY4" i="10"/>
  <c r="COX4" i="10"/>
  <c r="COW4" i="10"/>
  <c r="COV4" i="10"/>
  <c r="COU4" i="10"/>
  <c r="COT4" i="10"/>
  <c r="COS4" i="10"/>
  <c r="COR4" i="10"/>
  <c r="COQ4" i="10"/>
  <c r="COP4" i="10"/>
  <c r="COO4" i="10"/>
  <c r="CON4" i="10"/>
  <c r="COM4" i="10"/>
  <c r="COL4" i="10"/>
  <c r="COK4" i="10"/>
  <c r="COJ4" i="10"/>
  <c r="COI4" i="10"/>
  <c r="COH4" i="10"/>
  <c r="COG4" i="10"/>
  <c r="COF4" i="10"/>
  <c r="COE4" i="10"/>
  <c r="COD4" i="10"/>
  <c r="COC4" i="10"/>
  <c r="COB4" i="10"/>
  <c r="COA4" i="10"/>
  <c r="CNZ4" i="10"/>
  <c r="CNY4" i="10"/>
  <c r="CNX4" i="10"/>
  <c r="CNW4" i="10"/>
  <c r="CNV4" i="10"/>
  <c r="CNU4" i="10"/>
  <c r="CNT4" i="10"/>
  <c r="CNS4" i="10"/>
  <c r="CNR4" i="10"/>
  <c r="CNQ4" i="10"/>
  <c r="CNP4" i="10"/>
  <c r="CNO4" i="10"/>
  <c r="CNN4" i="10"/>
  <c r="CNM4" i="10"/>
  <c r="CNL4" i="10"/>
  <c r="CNK4" i="10"/>
  <c r="CNJ4" i="10"/>
  <c r="CNI4" i="10"/>
  <c r="CNH4" i="10"/>
  <c r="CNG4" i="10"/>
  <c r="CNF4" i="10"/>
  <c r="CNE4" i="10"/>
  <c r="CND4" i="10"/>
  <c r="CNC4" i="10"/>
  <c r="CNB4" i="10"/>
  <c r="CNA4" i="10"/>
  <c r="CMZ4" i="10"/>
  <c r="CMY4" i="10"/>
  <c r="CMX4" i="10"/>
  <c r="CMW4" i="10"/>
  <c r="CMV4" i="10"/>
  <c r="CMU4" i="10"/>
  <c r="CMT4" i="10"/>
  <c r="CMS4" i="10"/>
  <c r="CMR4" i="10"/>
  <c r="CMQ4" i="10"/>
  <c r="CMP4" i="10"/>
  <c r="CMO4" i="10"/>
  <c r="CMN4" i="10"/>
  <c r="CMM4" i="10"/>
  <c r="CML4" i="10"/>
  <c r="CMK4" i="10"/>
  <c r="CMJ4" i="10"/>
  <c r="CMI4" i="10"/>
  <c r="CMH4" i="10"/>
  <c r="CMG4" i="10"/>
  <c r="CMF4" i="10"/>
  <c r="CME4" i="10"/>
  <c r="CMD4" i="10"/>
  <c r="CMC4" i="10"/>
  <c r="CMB4" i="10"/>
  <c r="CMA4" i="10"/>
  <c r="CLZ4" i="10"/>
  <c r="CLY4" i="10"/>
  <c r="CLX4" i="10"/>
  <c r="CLW4" i="10"/>
  <c r="CLV4" i="10"/>
  <c r="CLU4" i="10"/>
  <c r="CLT4" i="10"/>
  <c r="CLS4" i="10"/>
  <c r="CLR4" i="10"/>
  <c r="CLQ4" i="10"/>
  <c r="CLP4" i="10"/>
  <c r="CLO4" i="10"/>
  <c r="CLN4" i="10"/>
  <c r="CLM4" i="10"/>
  <c r="CLL4" i="10"/>
  <c r="CLK4" i="10"/>
  <c r="CLJ4" i="10"/>
  <c r="CLI4" i="10"/>
  <c r="CLH4" i="10"/>
  <c r="CLG4" i="10"/>
  <c r="CLF4" i="10"/>
  <c r="CLE4" i="10"/>
  <c r="CLD4" i="10"/>
  <c r="CLC4" i="10"/>
  <c r="CLB4" i="10"/>
  <c r="CLA4" i="10"/>
  <c r="CKZ4" i="10"/>
  <c r="CKY4" i="10"/>
  <c r="CKX4" i="10"/>
  <c r="CKW4" i="10"/>
  <c r="CKV4" i="10"/>
  <c r="CKU4" i="10"/>
  <c r="CKT4" i="10"/>
  <c r="CKS4" i="10"/>
  <c r="CKR4" i="10"/>
  <c r="CKQ4" i="10"/>
  <c r="CKP4" i="10"/>
  <c r="CKO4" i="10"/>
  <c r="CKN4" i="10"/>
  <c r="CKM4" i="10"/>
  <c r="CKL4" i="10"/>
  <c r="CKK4" i="10"/>
  <c r="CKJ4" i="10"/>
  <c r="CKI4" i="10"/>
  <c r="CKH4" i="10"/>
  <c r="CKG4" i="10"/>
  <c r="CKF4" i="10"/>
  <c r="CKE4" i="10"/>
  <c r="CKD4" i="10"/>
  <c r="CKC4" i="10"/>
  <c r="CKB4" i="10"/>
  <c r="CKA4" i="10"/>
  <c r="CJZ4" i="10"/>
  <c r="CJY4" i="10"/>
  <c r="CJX4" i="10"/>
  <c r="CJW4" i="10"/>
  <c r="CJV4" i="10"/>
  <c r="CJU4" i="10"/>
  <c r="CJT4" i="10"/>
  <c r="CJS4" i="10"/>
  <c r="CJR4" i="10"/>
  <c r="CJQ4" i="10"/>
  <c r="CJP4" i="10"/>
  <c r="CJO4" i="10"/>
  <c r="CJN4" i="10"/>
  <c r="CJM4" i="10"/>
  <c r="CJL4" i="10"/>
  <c r="CJK4" i="10"/>
  <c r="CJJ4" i="10"/>
  <c r="CJI4" i="10"/>
  <c r="CJH4" i="10"/>
  <c r="CJG4" i="10"/>
  <c r="CJF4" i="10"/>
  <c r="CJE4" i="10"/>
  <c r="CJD4" i="10"/>
  <c r="CJC4" i="10"/>
  <c r="CJB4" i="10"/>
  <c r="CJA4" i="10"/>
  <c r="CIZ4" i="10"/>
  <c r="CIY4" i="10"/>
  <c r="CIX4" i="10"/>
  <c r="CIW4" i="10"/>
  <c r="CIV4" i="10"/>
  <c r="CIU4" i="10"/>
  <c r="CIT4" i="10"/>
  <c r="CIS4" i="10"/>
  <c r="CIR4" i="10"/>
  <c r="CIQ4" i="10"/>
  <c r="CIP4" i="10"/>
  <c r="CIO4" i="10"/>
  <c r="CIN4" i="10"/>
  <c r="CIM4" i="10"/>
  <c r="CIL4" i="10"/>
  <c r="CIK4" i="10"/>
  <c r="CIJ4" i="10"/>
  <c r="CII4" i="10"/>
  <c r="CIH4" i="10"/>
  <c r="CIG4" i="10"/>
  <c r="CIF4" i="10"/>
  <c r="CIE4" i="10"/>
  <c r="CID4" i="10"/>
  <c r="CIC4" i="10"/>
  <c r="CIB4" i="10"/>
  <c r="CIA4" i="10"/>
  <c r="CHZ4" i="10"/>
  <c r="CHY4" i="10"/>
  <c r="CHX4" i="10"/>
  <c r="CHW4" i="10"/>
  <c r="CHV4" i="10"/>
  <c r="CHU4" i="10"/>
  <c r="CHT4" i="10"/>
  <c r="CHS4" i="10"/>
  <c r="CHR4" i="10"/>
  <c r="CHQ4" i="10"/>
  <c r="CHP4" i="10"/>
  <c r="CHO4" i="10"/>
  <c r="CHN4" i="10"/>
  <c r="CHM4" i="10"/>
  <c r="CHL4" i="10"/>
  <c r="CHK4" i="10"/>
  <c r="CHJ4" i="10"/>
  <c r="CHI4" i="10"/>
  <c r="CHH4" i="10"/>
  <c r="CHG4" i="10"/>
  <c r="CHF4" i="10"/>
  <c r="CHE4" i="10"/>
  <c r="CHD4" i="10"/>
  <c r="CHC4" i="10"/>
  <c r="CHB4" i="10"/>
  <c r="CHA4" i="10"/>
  <c r="CGZ4" i="10"/>
  <c r="CGY4" i="10"/>
  <c r="CGX4" i="10"/>
  <c r="CGW4" i="10"/>
  <c r="CGV4" i="10"/>
  <c r="CGU4" i="10"/>
  <c r="CGT4" i="10"/>
  <c r="CGS4" i="10"/>
  <c r="CGR4" i="10"/>
  <c r="CGQ4" i="10"/>
  <c r="CGP4" i="10"/>
  <c r="CGO4" i="10"/>
  <c r="CGN4" i="10"/>
  <c r="CGM4" i="10"/>
  <c r="CGL4" i="10"/>
  <c r="CGK4" i="10"/>
  <c r="CGJ4" i="10"/>
  <c r="CGI4" i="10"/>
  <c r="CGH4" i="10"/>
  <c r="CGG4" i="10"/>
  <c r="CGF4" i="10"/>
  <c r="CGE4" i="10"/>
  <c r="CGD4" i="10"/>
  <c r="CGC4" i="10"/>
  <c r="CGB4" i="10"/>
  <c r="CGA4" i="10"/>
  <c r="CFZ4" i="10"/>
  <c r="CFY4" i="10"/>
  <c r="CFX4" i="10"/>
  <c r="CFW4" i="10"/>
  <c r="CFV4" i="10"/>
  <c r="CFU4" i="10"/>
  <c r="CFT4" i="10"/>
  <c r="CFS4" i="10"/>
  <c r="CFR4" i="10"/>
  <c r="CFQ4" i="10"/>
  <c r="CFP4" i="10"/>
  <c r="CFO4" i="10"/>
  <c r="CFN4" i="10"/>
  <c r="CFM4" i="10"/>
  <c r="CFL4" i="10"/>
  <c r="CFK4" i="10"/>
  <c r="CFJ4" i="10"/>
  <c r="CFI4" i="10"/>
  <c r="CFH4" i="10"/>
  <c r="CFG4" i="10"/>
  <c r="CFF4" i="10"/>
  <c r="CFE4" i="10"/>
  <c r="CFD4" i="10"/>
  <c r="CFC4" i="10"/>
  <c r="CFB4" i="10"/>
  <c r="CFA4" i="10"/>
  <c r="CEZ4" i="10"/>
  <c r="CEY4" i="10"/>
  <c r="CEX4" i="10"/>
  <c r="CEW4" i="10"/>
  <c r="CEV4" i="10"/>
  <c r="CEU4" i="10"/>
  <c r="CET4" i="10"/>
  <c r="CES4" i="10"/>
  <c r="CER4" i="10"/>
  <c r="CEQ4" i="10"/>
  <c r="CEP4" i="10"/>
  <c r="CEO4" i="10"/>
  <c r="CEN4" i="10"/>
  <c r="CEM4" i="10"/>
  <c r="CEL4" i="10"/>
  <c r="CEK4" i="10"/>
  <c r="CEJ4" i="10"/>
  <c r="CEI4" i="10"/>
  <c r="CEH4" i="10"/>
  <c r="CEG4" i="10"/>
  <c r="CEF4" i="10"/>
  <c r="CEE4" i="10"/>
  <c r="CED4" i="10"/>
  <c r="CEC4" i="10"/>
  <c r="CEB4" i="10"/>
  <c r="CEA4" i="10"/>
  <c r="CDZ4" i="10"/>
  <c r="CDY4" i="10"/>
  <c r="CDX4" i="10"/>
  <c r="CDW4" i="10"/>
  <c r="CDV4" i="10"/>
  <c r="CDU4" i="10"/>
  <c r="CDT4" i="10"/>
  <c r="CDS4" i="10"/>
  <c r="CDR4" i="10"/>
  <c r="CDQ4" i="10"/>
  <c r="CDP4" i="10"/>
  <c r="CDO4" i="10"/>
  <c r="CDN4" i="10"/>
  <c r="CDM4" i="10"/>
  <c r="CDL4" i="10"/>
  <c r="CDK4" i="10"/>
  <c r="CDJ4" i="10"/>
  <c r="CDI4" i="10"/>
  <c r="CDH4" i="10"/>
  <c r="CDG4" i="10"/>
  <c r="CDF4" i="10"/>
  <c r="CDE4" i="10"/>
  <c r="CDD4" i="10"/>
  <c r="CDC4" i="10"/>
  <c r="CDB4" i="10"/>
  <c r="CDA4" i="10"/>
  <c r="CCZ4" i="10"/>
  <c r="CCY4" i="10"/>
  <c r="CCX4" i="10"/>
  <c r="CCW4" i="10"/>
  <c r="CCV4" i="10"/>
  <c r="CCU4" i="10"/>
  <c r="CCT4" i="10"/>
  <c r="CCS4" i="10"/>
  <c r="CCR4" i="10"/>
  <c r="CCQ4" i="10"/>
  <c r="CCP4" i="10"/>
  <c r="CCO4" i="10"/>
  <c r="CCN4" i="10"/>
  <c r="CCM4" i="10"/>
  <c r="CCL4" i="10"/>
  <c r="CCK4" i="10"/>
  <c r="CCJ4" i="10"/>
  <c r="CCI4" i="10"/>
  <c r="CCH4" i="10"/>
  <c r="CCG4" i="10"/>
  <c r="CCF4" i="10"/>
  <c r="CCE4" i="10"/>
  <c r="CCD4" i="10"/>
  <c r="CCC4" i="10"/>
  <c r="CCB4" i="10"/>
  <c r="CCA4" i="10"/>
  <c r="CBZ4" i="10"/>
  <c r="CBY4" i="10"/>
  <c r="CBX4" i="10"/>
  <c r="CBW4" i="10"/>
  <c r="CBV4" i="10"/>
  <c r="CBU4" i="10"/>
  <c r="CBT4" i="10"/>
  <c r="CBS4" i="10"/>
  <c r="CBR4" i="10"/>
  <c r="CBQ4" i="10"/>
  <c r="CBP4" i="10"/>
  <c r="CBO4" i="10"/>
  <c r="CBN4" i="10"/>
  <c r="CBM4" i="10"/>
  <c r="CBL4" i="10"/>
  <c r="CBK4" i="10"/>
  <c r="CBJ4" i="10"/>
  <c r="CBI4" i="10"/>
  <c r="CBH4" i="10"/>
  <c r="CBG4" i="10"/>
  <c r="CBF4" i="10"/>
  <c r="CBE4" i="10"/>
  <c r="CBD4" i="10"/>
  <c r="CBC4" i="10"/>
  <c r="CBB4" i="10"/>
  <c r="CBA4" i="10"/>
  <c r="CAZ4" i="10"/>
  <c r="CAY4" i="10"/>
  <c r="CAX4" i="10"/>
  <c r="CAW4" i="10"/>
  <c r="CAV4" i="10"/>
  <c r="CAU4" i="10"/>
  <c r="CAT4" i="10"/>
  <c r="CAS4" i="10"/>
  <c r="CAR4" i="10"/>
  <c r="CAQ4" i="10"/>
  <c r="CAP4" i="10"/>
  <c r="CAO4" i="10"/>
  <c r="CAN4" i="10"/>
  <c r="CAM4" i="10"/>
  <c r="CAL4" i="10"/>
  <c r="CAK4" i="10"/>
  <c r="CAJ4" i="10"/>
  <c r="CAI4" i="10"/>
  <c r="CAH4" i="10"/>
  <c r="CAG4" i="10"/>
  <c r="CAF4" i="10"/>
  <c r="CAE4" i="10"/>
  <c r="CAD4" i="10"/>
  <c r="CAC4" i="10"/>
  <c r="CAB4" i="10"/>
  <c r="CAA4" i="10"/>
  <c r="BZZ4" i="10"/>
  <c r="BZY4" i="10"/>
  <c r="BZX4" i="10"/>
  <c r="BZW4" i="10"/>
  <c r="BZV4" i="10"/>
  <c r="BZU4" i="10"/>
  <c r="BZT4" i="10"/>
  <c r="BZS4" i="10"/>
  <c r="BZR4" i="10"/>
  <c r="BZQ4" i="10"/>
  <c r="BZP4" i="10"/>
  <c r="BZO4" i="10"/>
  <c r="BZN4" i="10"/>
  <c r="BZM4" i="10"/>
  <c r="BZL4" i="10"/>
  <c r="BZK4" i="10"/>
  <c r="BZJ4" i="10"/>
  <c r="BZI4" i="10"/>
  <c r="BZH4" i="10"/>
  <c r="BZG4" i="10"/>
  <c r="BZF4" i="10"/>
  <c r="BZE4" i="10"/>
  <c r="BZD4" i="10"/>
  <c r="BZC4" i="10"/>
  <c r="BZB4" i="10"/>
  <c r="BZA4" i="10"/>
  <c r="BYZ4" i="10"/>
  <c r="BYY4" i="10"/>
  <c r="BYX4" i="10"/>
  <c r="BYW4" i="10"/>
  <c r="BYV4" i="10"/>
  <c r="BYU4" i="10"/>
  <c r="BYT4" i="10"/>
  <c r="BYS4" i="10"/>
  <c r="BYR4" i="10"/>
  <c r="BYQ4" i="10"/>
  <c r="BYP4" i="10"/>
  <c r="BYO4" i="10"/>
  <c r="BYN4" i="10"/>
  <c r="BYM4" i="10"/>
  <c r="BYL4" i="10"/>
  <c r="BYK4" i="10"/>
  <c r="BYJ4" i="10"/>
  <c r="BYI4" i="10"/>
  <c r="BYH4" i="10"/>
  <c r="BYG4" i="10"/>
  <c r="BYF4" i="10"/>
  <c r="BYE4" i="10"/>
  <c r="BYD4" i="10"/>
  <c r="BYC4" i="10"/>
  <c r="BYB4" i="10"/>
  <c r="BYA4" i="10"/>
  <c r="BXZ4" i="10"/>
  <c r="BXY4" i="10"/>
  <c r="BXX4" i="10"/>
  <c r="BXW4" i="10"/>
  <c r="BXV4" i="10"/>
  <c r="BXU4" i="10"/>
  <c r="BXT4" i="10"/>
  <c r="BXS4" i="10"/>
  <c r="BXR4" i="10"/>
  <c r="BXQ4" i="10"/>
  <c r="BXP4" i="10"/>
  <c r="BXO4" i="10"/>
  <c r="BXN4" i="10"/>
  <c r="BXM4" i="10"/>
  <c r="BXL4" i="10"/>
  <c r="BXK4" i="10"/>
  <c r="BXJ4" i="10"/>
  <c r="BXI4" i="10"/>
  <c r="BXH4" i="10"/>
  <c r="BXG4" i="10"/>
  <c r="BXF4" i="10"/>
  <c r="BXE4" i="10"/>
  <c r="BXD4" i="10"/>
  <c r="BXC4" i="10"/>
  <c r="BXB4" i="10"/>
  <c r="BXA4" i="10"/>
  <c r="BWZ4" i="10"/>
  <c r="BWY4" i="10"/>
  <c r="BWX4" i="10"/>
  <c r="BWW4" i="10"/>
  <c r="BWV4" i="10"/>
  <c r="BWU4" i="10"/>
  <c r="BWT4" i="10"/>
  <c r="BWS4" i="10"/>
  <c r="BWR4" i="10"/>
  <c r="BWQ4" i="10"/>
  <c r="BWP4" i="10"/>
  <c r="BWO4" i="10"/>
  <c r="BWN4" i="10"/>
  <c r="BWM4" i="10"/>
  <c r="BWL4" i="10"/>
  <c r="BWK4" i="10"/>
  <c r="BWJ4" i="10"/>
  <c r="BWI4" i="10"/>
  <c r="BWH4" i="10"/>
  <c r="BWG4" i="10"/>
  <c r="BWF4" i="10"/>
  <c r="BWE4" i="10"/>
  <c r="BWD4" i="10"/>
  <c r="BWC4" i="10"/>
  <c r="BWB4" i="10"/>
  <c r="BWA4" i="10"/>
  <c r="BVZ4" i="10"/>
  <c r="BVY4" i="10"/>
  <c r="BVX4" i="10"/>
  <c r="BVW4" i="10"/>
  <c r="BVV4" i="10"/>
  <c r="BVU4" i="10"/>
  <c r="BVT4" i="10"/>
  <c r="BVS4" i="10"/>
  <c r="BVR4" i="10"/>
  <c r="BVQ4" i="10"/>
  <c r="BVP4" i="10"/>
  <c r="BVO4" i="10"/>
  <c r="BVN4" i="10"/>
  <c r="BVM4" i="10"/>
  <c r="BVL4" i="10"/>
  <c r="BVK4" i="10"/>
  <c r="BVJ4" i="10"/>
  <c r="BVI4" i="10"/>
  <c r="BVH4" i="10"/>
  <c r="BVG4" i="10"/>
  <c r="BVF4" i="10"/>
  <c r="BVE4" i="10"/>
  <c r="BVD4" i="10"/>
  <c r="BVC4" i="10"/>
  <c r="BVB4" i="10"/>
  <c r="BVA4" i="10"/>
  <c r="BUZ4" i="10"/>
  <c r="BUY4" i="10"/>
  <c r="BUX4" i="10"/>
  <c r="BUW4" i="10"/>
  <c r="BUV4" i="10"/>
  <c r="BUU4" i="10"/>
  <c r="BUT4" i="10"/>
  <c r="BUS4" i="10"/>
  <c r="BUR4" i="10"/>
  <c r="BUQ4" i="10"/>
  <c r="BUP4" i="10"/>
  <c r="BUO4" i="10"/>
  <c r="BUN4" i="10"/>
  <c r="BUM4" i="10"/>
  <c r="BUL4" i="10"/>
  <c r="BUK4" i="10"/>
  <c r="BUJ4" i="10"/>
  <c r="BUI4" i="10"/>
  <c r="BUH4" i="10"/>
  <c r="BUG4" i="10"/>
  <c r="BUF4" i="10"/>
  <c r="BUE4" i="10"/>
  <c r="BUD4" i="10"/>
  <c r="BUC4" i="10"/>
  <c r="BUB4" i="10"/>
  <c r="BUA4" i="10"/>
  <c r="BTZ4" i="10"/>
  <c r="BTY4" i="10"/>
  <c r="BTX4" i="10"/>
  <c r="BTW4" i="10"/>
  <c r="BTV4" i="10"/>
  <c r="BTU4" i="10"/>
  <c r="BTT4" i="10"/>
  <c r="BTS4" i="10"/>
  <c r="BTR4" i="10"/>
  <c r="BTQ4" i="10"/>
  <c r="BTP4" i="10"/>
  <c r="BTO4" i="10"/>
  <c r="BTN4" i="10"/>
  <c r="BTM4" i="10"/>
  <c r="BTL4" i="10"/>
  <c r="BTK4" i="10"/>
  <c r="BTJ4" i="10"/>
  <c r="BTI4" i="10"/>
  <c r="BTH4" i="10"/>
  <c r="BTG4" i="10"/>
  <c r="BTF4" i="10"/>
  <c r="BTE4" i="10"/>
  <c r="BTD4" i="10"/>
  <c r="BTC4" i="10"/>
  <c r="BTB4" i="10"/>
  <c r="BTA4" i="10"/>
  <c r="BSZ4" i="10"/>
  <c r="BSY4" i="10"/>
  <c r="BSX4" i="10"/>
  <c r="BSW4" i="10"/>
  <c r="BSV4" i="10"/>
  <c r="BSU4" i="10"/>
  <c r="BST4" i="10"/>
  <c r="BSS4" i="10"/>
  <c r="BSR4" i="10"/>
  <c r="BSQ4" i="10"/>
  <c r="BSP4" i="10"/>
  <c r="BSO4" i="10"/>
  <c r="BSN4" i="10"/>
  <c r="BSM4" i="10"/>
  <c r="BSL4" i="10"/>
  <c r="BSK4" i="10"/>
  <c r="BSJ4" i="10"/>
  <c r="BSI4" i="10"/>
  <c r="BSH4" i="10"/>
  <c r="BSG4" i="10"/>
  <c r="BSF4" i="10"/>
  <c r="BSE4" i="10"/>
  <c r="BSD4" i="10"/>
  <c r="BSC4" i="10"/>
  <c r="BSB4" i="10"/>
  <c r="BSA4" i="10"/>
  <c r="BRZ4" i="10"/>
  <c r="BRY4" i="10"/>
  <c r="BRX4" i="10"/>
  <c r="BRW4" i="10"/>
  <c r="BRV4" i="10"/>
  <c r="BRU4" i="10"/>
  <c r="BRT4" i="10"/>
  <c r="BRS4" i="10"/>
  <c r="BRR4" i="10"/>
  <c r="BRQ4" i="10"/>
  <c r="BRP4" i="10"/>
  <c r="BRO4" i="10"/>
  <c r="BRN4" i="10"/>
  <c r="BRM4" i="10"/>
  <c r="BRL4" i="10"/>
  <c r="BRK4" i="10"/>
  <c r="BRJ4" i="10"/>
  <c r="BRI4" i="10"/>
  <c r="BRH4" i="10"/>
  <c r="BRG4" i="10"/>
  <c r="BRF4" i="10"/>
  <c r="BRE4" i="10"/>
  <c r="BRD4" i="10"/>
  <c r="BRC4" i="10"/>
  <c r="BRB4" i="10"/>
  <c r="BRA4" i="10"/>
  <c r="BQZ4" i="10"/>
  <c r="BQY4" i="10"/>
  <c r="BQX4" i="10"/>
  <c r="BQW4" i="10"/>
  <c r="BQV4" i="10"/>
  <c r="BQU4" i="10"/>
  <c r="BQT4" i="10"/>
  <c r="BQS4" i="10"/>
  <c r="BQR4" i="10"/>
  <c r="BQQ4" i="10"/>
  <c r="BQP4" i="10"/>
  <c r="BQO4" i="10"/>
  <c r="BQN4" i="10"/>
  <c r="BQM4" i="10"/>
  <c r="BQL4" i="10"/>
  <c r="BQK4" i="10"/>
  <c r="BQJ4" i="10"/>
  <c r="BQI4" i="10"/>
  <c r="BQH4" i="10"/>
  <c r="BQG4" i="10"/>
  <c r="BQF4" i="10"/>
  <c r="BQE4" i="10"/>
  <c r="BQD4" i="10"/>
  <c r="BQC4" i="10"/>
  <c r="BQB4" i="10"/>
  <c r="BQA4" i="10"/>
  <c r="BPZ4" i="10"/>
  <c r="BPY4" i="10"/>
  <c r="BPX4" i="10"/>
  <c r="BPW4" i="10"/>
  <c r="BPV4" i="10"/>
  <c r="BPU4" i="10"/>
  <c r="BPT4" i="10"/>
  <c r="BPS4" i="10"/>
  <c r="BPR4" i="10"/>
  <c r="BPQ4" i="10"/>
  <c r="BPP4" i="10"/>
  <c r="BPO4" i="10"/>
  <c r="BPN4" i="10"/>
  <c r="BPM4" i="10"/>
  <c r="BPL4" i="10"/>
  <c r="BPK4" i="10"/>
  <c r="BPJ4" i="10"/>
  <c r="BPI4" i="10"/>
  <c r="BPH4" i="10"/>
  <c r="BPG4" i="10"/>
  <c r="BPF4" i="10"/>
  <c r="BPE4" i="10"/>
  <c r="BPD4" i="10"/>
  <c r="BPC4" i="10"/>
  <c r="BPB4" i="10"/>
  <c r="BPA4" i="10"/>
  <c r="BOZ4" i="10"/>
  <c r="BOY4" i="10"/>
  <c r="BOX4" i="10"/>
  <c r="BOW4" i="10"/>
  <c r="BOV4" i="10"/>
  <c r="BOU4" i="10"/>
  <c r="BOT4" i="10"/>
  <c r="BOS4" i="10"/>
  <c r="BOR4" i="10"/>
  <c r="BOQ4" i="10"/>
  <c r="BOP4" i="10"/>
  <c r="BOO4" i="10"/>
  <c r="BON4" i="10"/>
  <c r="BOM4" i="10"/>
  <c r="BOL4" i="10"/>
  <c r="BOK4" i="10"/>
  <c r="BOJ4" i="10"/>
  <c r="BOI4" i="10"/>
  <c r="BOH4" i="10"/>
  <c r="BOG4" i="10"/>
  <c r="BOF4" i="10"/>
  <c r="BOE4" i="10"/>
  <c r="BOD4" i="10"/>
  <c r="BOC4" i="10"/>
  <c r="BOB4" i="10"/>
  <c r="BOA4" i="10"/>
  <c r="BNZ4" i="10"/>
  <c r="BNY4" i="10"/>
  <c r="BNX4" i="10"/>
  <c r="BNW4" i="10"/>
  <c r="BNV4" i="10"/>
  <c r="BNU4" i="10"/>
  <c r="BNT4" i="10"/>
  <c r="BNS4" i="10"/>
  <c r="BNR4" i="10"/>
  <c r="BNQ4" i="10"/>
  <c r="BNP4" i="10"/>
  <c r="BNO4" i="10"/>
  <c r="BNN4" i="10"/>
  <c r="BNM4" i="10"/>
  <c r="BNL4" i="10"/>
  <c r="BNK4" i="10"/>
  <c r="BNJ4" i="10"/>
  <c r="BNI4" i="10"/>
  <c r="BNH4" i="10"/>
  <c r="BNG4" i="10"/>
  <c r="BNF4" i="10"/>
  <c r="BNE4" i="10"/>
  <c r="BND4" i="10"/>
  <c r="BNC4" i="10"/>
  <c r="BNB4" i="10"/>
  <c r="BNA4" i="10"/>
  <c r="BMZ4" i="10"/>
  <c r="BMY4" i="10"/>
  <c r="BMX4" i="10"/>
  <c r="BMW4" i="10"/>
  <c r="BMV4" i="10"/>
  <c r="BMU4" i="10"/>
  <c r="BMT4" i="10"/>
  <c r="BMS4" i="10"/>
  <c r="BMR4" i="10"/>
  <c r="BMQ4" i="10"/>
  <c r="BMP4" i="10"/>
  <c r="BMO4" i="10"/>
  <c r="BMN4" i="10"/>
  <c r="BMM4" i="10"/>
  <c r="BML4" i="10"/>
  <c r="BMK4" i="10"/>
  <c r="BMJ4" i="10"/>
  <c r="BMI4" i="10"/>
  <c r="BMH4" i="10"/>
  <c r="BMG4" i="10"/>
  <c r="BMF4" i="10"/>
  <c r="BME4" i="10"/>
  <c r="BMD4" i="10"/>
  <c r="BMC4" i="10"/>
  <c r="BMB4" i="10"/>
  <c r="BMA4" i="10"/>
  <c r="BLZ4" i="10"/>
  <c r="BLY4" i="10"/>
  <c r="BLX4" i="10"/>
  <c r="BLW4" i="10"/>
  <c r="BLV4" i="10"/>
  <c r="BLU4" i="10"/>
  <c r="BLT4" i="10"/>
  <c r="BLS4" i="10"/>
  <c r="BLR4" i="10"/>
  <c r="BLQ4" i="10"/>
  <c r="BLP4" i="10"/>
  <c r="BLO4" i="10"/>
  <c r="BLN4" i="10"/>
  <c r="BLM4" i="10"/>
  <c r="BLL4" i="10"/>
  <c r="BLK4" i="10"/>
  <c r="BLJ4" i="10"/>
  <c r="BLI4" i="10"/>
  <c r="BLH4" i="10"/>
  <c r="BLG4" i="10"/>
  <c r="BLF4" i="10"/>
  <c r="BLE4" i="10"/>
  <c r="BLD4" i="10"/>
  <c r="BLC4" i="10"/>
  <c r="BLB4" i="10"/>
  <c r="BLA4" i="10"/>
  <c r="BKZ4" i="10"/>
  <c r="BKY4" i="10"/>
  <c r="BKX4" i="10"/>
  <c r="BKW4" i="10"/>
  <c r="BKV4" i="10"/>
  <c r="BKU4" i="10"/>
  <c r="BKT4" i="10"/>
  <c r="BKS4" i="10"/>
  <c r="BKR4" i="10"/>
  <c r="BKQ4" i="10"/>
  <c r="BKP4" i="10"/>
  <c r="BKO4" i="10"/>
  <c r="BKN4" i="10"/>
  <c r="BKM4" i="10"/>
  <c r="BKL4" i="10"/>
  <c r="BKK4" i="10"/>
  <c r="BKJ4" i="10"/>
  <c r="BKI4" i="10"/>
  <c r="BKH4" i="10"/>
  <c r="BKG4" i="10"/>
  <c r="BKF4" i="10"/>
  <c r="BKE4" i="10"/>
  <c r="BKD4" i="10"/>
  <c r="BKC4" i="10"/>
  <c r="BKB4" i="10"/>
  <c r="BKA4" i="10"/>
  <c r="BJZ4" i="10"/>
  <c r="BJY4" i="10"/>
  <c r="BJX4" i="10"/>
  <c r="BJW4" i="10"/>
  <c r="BJV4" i="10"/>
  <c r="BJU4" i="10"/>
  <c r="BJT4" i="10"/>
  <c r="BJS4" i="10"/>
  <c r="BJR4" i="10"/>
  <c r="BJQ4" i="10"/>
  <c r="BJP4" i="10"/>
  <c r="BJO4" i="10"/>
  <c r="BJN4" i="10"/>
  <c r="BJM4" i="10"/>
  <c r="BJL4" i="10"/>
  <c r="BJK4" i="10"/>
  <c r="BJJ4" i="10"/>
  <c r="BJI4" i="10"/>
  <c r="BJH4" i="10"/>
  <c r="BJG4" i="10"/>
  <c r="BJF4" i="10"/>
  <c r="BJE4" i="10"/>
  <c r="BJD4" i="10"/>
  <c r="BJC4" i="10"/>
  <c r="BJB4" i="10"/>
  <c r="BJA4" i="10"/>
  <c r="BIZ4" i="10"/>
  <c r="BIY4" i="10"/>
  <c r="BIX4" i="10"/>
  <c r="BIW4" i="10"/>
  <c r="BIV4" i="10"/>
  <c r="BIU4" i="10"/>
  <c r="BIT4" i="10"/>
  <c r="BIS4" i="10"/>
  <c r="BIR4" i="10"/>
  <c r="BIQ4" i="10"/>
  <c r="BIP4" i="10"/>
  <c r="BIO4" i="10"/>
  <c r="BIN4" i="10"/>
  <c r="BIM4" i="10"/>
  <c r="BIL4" i="10"/>
  <c r="BIK4" i="10"/>
  <c r="BIJ4" i="10"/>
  <c r="BII4" i="10"/>
  <c r="BIH4" i="10"/>
  <c r="BIG4" i="10"/>
  <c r="BIF4" i="10"/>
  <c r="BIE4" i="10"/>
  <c r="BID4" i="10"/>
  <c r="BIC4" i="10"/>
  <c r="BIB4" i="10"/>
  <c r="BIA4" i="10"/>
  <c r="BHZ4" i="10"/>
  <c r="BHY4" i="10"/>
  <c r="BHX4" i="10"/>
  <c r="BHW4" i="10"/>
  <c r="BHV4" i="10"/>
  <c r="BHU4" i="10"/>
  <c r="BHT4" i="10"/>
  <c r="BHS4" i="10"/>
  <c r="BHR4" i="10"/>
  <c r="BHQ4" i="10"/>
  <c r="BHP4" i="10"/>
  <c r="BHO4" i="10"/>
  <c r="BHN4" i="10"/>
  <c r="BHM4" i="10"/>
  <c r="BHL4" i="10"/>
  <c r="BHK4" i="10"/>
  <c r="BHJ4" i="10"/>
  <c r="BHI4" i="10"/>
  <c r="BHH4" i="10"/>
  <c r="BHG4" i="10"/>
  <c r="BHF4" i="10"/>
  <c r="BHE4" i="10"/>
  <c r="BHD4" i="10"/>
  <c r="BHC4" i="10"/>
  <c r="BHB4" i="10"/>
  <c r="BHA4" i="10"/>
  <c r="BGZ4" i="10"/>
  <c r="BGY4" i="10"/>
  <c r="BGX4" i="10"/>
  <c r="BGW4" i="10"/>
  <c r="BGV4" i="10"/>
  <c r="BGU4" i="10"/>
  <c r="BGT4" i="10"/>
  <c r="BGS4" i="10"/>
  <c r="BGR4" i="10"/>
  <c r="BGQ4" i="10"/>
  <c r="BGP4" i="10"/>
  <c r="BGO4" i="10"/>
  <c r="BGN4" i="10"/>
  <c r="BGM4" i="10"/>
  <c r="BGL4" i="10"/>
  <c r="BGK4" i="10"/>
  <c r="BGJ4" i="10"/>
  <c r="BGI4" i="10"/>
  <c r="BGH4" i="10"/>
  <c r="BGG4" i="10"/>
  <c r="BGF4" i="10"/>
  <c r="BGE4" i="10"/>
  <c r="BGD4" i="10"/>
  <c r="BGC4" i="10"/>
  <c r="BGB4" i="10"/>
  <c r="BGA4" i="10"/>
  <c r="BFZ4" i="10"/>
  <c r="BFY4" i="10"/>
  <c r="BFX4" i="10"/>
  <c r="BFW4" i="10"/>
  <c r="BFV4" i="10"/>
  <c r="BFU4" i="10"/>
  <c r="BFT4" i="10"/>
  <c r="BFS4" i="10"/>
  <c r="BFR4" i="10"/>
  <c r="BFQ4" i="10"/>
  <c r="BFP4" i="10"/>
  <c r="BFO4" i="10"/>
  <c r="BFN4" i="10"/>
  <c r="BFM4" i="10"/>
  <c r="BFL4" i="10"/>
  <c r="BFK4" i="10"/>
  <c r="BFJ4" i="10"/>
  <c r="BFI4" i="10"/>
  <c r="BFH4" i="10"/>
  <c r="BFG4" i="10"/>
  <c r="BFF4" i="10"/>
  <c r="BFE4" i="10"/>
  <c r="BFD4" i="10"/>
  <c r="BFC4" i="10"/>
  <c r="BFB4" i="10"/>
  <c r="BFA4" i="10"/>
  <c r="BEZ4" i="10"/>
  <c r="BEY4" i="10"/>
  <c r="BEX4" i="10"/>
  <c r="BEW4" i="10"/>
  <c r="BEV4" i="10"/>
  <c r="BEU4" i="10"/>
  <c r="BET4" i="10"/>
  <c r="BES4" i="10"/>
  <c r="BER4" i="10"/>
  <c r="BEQ4" i="10"/>
  <c r="BEP4" i="10"/>
  <c r="BEO4" i="10"/>
  <c r="BEN4" i="10"/>
  <c r="BEM4" i="10"/>
  <c r="BEL4" i="10"/>
  <c r="BEK4" i="10"/>
  <c r="BEJ4" i="10"/>
  <c r="BEI4" i="10"/>
  <c r="BEH4" i="10"/>
  <c r="BEG4" i="10"/>
  <c r="BEF4" i="10"/>
  <c r="BEE4" i="10"/>
  <c r="BED4" i="10"/>
  <c r="BEC4" i="10"/>
  <c r="BEB4" i="10"/>
  <c r="BEA4" i="10"/>
  <c r="BDZ4" i="10"/>
  <c r="BDY4" i="10"/>
  <c r="BDX4" i="10"/>
  <c r="BDW4" i="10"/>
  <c r="BDV4" i="10"/>
  <c r="BDU4" i="10"/>
  <c r="BDT4" i="10"/>
  <c r="BDS4" i="10"/>
  <c r="BDR4" i="10"/>
  <c r="BDQ4" i="10"/>
  <c r="BDP4" i="10"/>
  <c r="BDO4" i="10"/>
  <c r="BDN4" i="10"/>
  <c r="BDM4" i="10"/>
  <c r="BDL4" i="10"/>
  <c r="BDK4" i="10"/>
  <c r="BDJ4" i="10"/>
  <c r="BDI4" i="10"/>
  <c r="BDH4" i="10"/>
  <c r="BDG4" i="10"/>
  <c r="BDF4" i="10"/>
  <c r="BDE4" i="10"/>
  <c r="BDD4" i="10"/>
  <c r="BDC4" i="10"/>
  <c r="BDB4" i="10"/>
  <c r="BDA4" i="10"/>
  <c r="BCZ4" i="10"/>
  <c r="BCY4" i="10"/>
  <c r="BCX4" i="10"/>
  <c r="BCW4" i="10"/>
  <c r="BCV4" i="10"/>
  <c r="BCU4" i="10"/>
  <c r="BCT4" i="10"/>
  <c r="BCS4" i="10"/>
  <c r="BCR4" i="10"/>
  <c r="BCQ4" i="10"/>
  <c r="BCP4" i="10"/>
  <c r="BCO4" i="10"/>
  <c r="BCN4" i="10"/>
  <c r="BCM4" i="10"/>
  <c r="BCL4" i="10"/>
  <c r="BCK4" i="10"/>
  <c r="BCJ4" i="10"/>
  <c r="BCI4" i="10"/>
  <c r="BCH4" i="10"/>
  <c r="BCG4" i="10"/>
  <c r="BCF4" i="10"/>
  <c r="BCE4" i="10"/>
  <c r="BCD4" i="10"/>
  <c r="BCC4" i="10"/>
  <c r="BCB4" i="10"/>
  <c r="BCA4" i="10"/>
  <c r="BBZ4" i="10"/>
  <c r="BBY4" i="10"/>
  <c r="BBX4" i="10"/>
  <c r="BBW4" i="10"/>
  <c r="BBV4" i="10"/>
  <c r="BBU4" i="10"/>
  <c r="BBT4" i="10"/>
  <c r="BBS4" i="10"/>
  <c r="BBR4" i="10"/>
  <c r="BBQ4" i="10"/>
  <c r="BBP4" i="10"/>
  <c r="BBO4" i="10"/>
  <c r="BBN4" i="10"/>
  <c r="BBM4" i="10"/>
  <c r="BBL4" i="10"/>
  <c r="BBK4" i="10"/>
  <c r="BBJ4" i="10"/>
  <c r="BBI4" i="10"/>
  <c r="BBH4" i="10"/>
  <c r="BBG4" i="10"/>
  <c r="BBF4" i="10"/>
  <c r="BBE4" i="10"/>
  <c r="BBD4" i="10"/>
  <c r="BBC4" i="10"/>
  <c r="BBB4" i="10"/>
  <c r="BBA4" i="10"/>
  <c r="BAZ4" i="10"/>
  <c r="BAY4" i="10"/>
  <c r="BAX4" i="10"/>
  <c r="BAW4" i="10"/>
  <c r="BAV4" i="10"/>
  <c r="BAU4" i="10"/>
  <c r="BAT4" i="10"/>
  <c r="BAS4" i="10"/>
  <c r="BAR4" i="10"/>
  <c r="BAQ4" i="10"/>
  <c r="BAP4" i="10"/>
  <c r="BAO4" i="10"/>
  <c r="BAN4" i="10"/>
  <c r="BAM4" i="10"/>
  <c r="BAL4" i="10"/>
  <c r="BAK4" i="10"/>
  <c r="BAJ4" i="10"/>
  <c r="BAI4" i="10"/>
  <c r="BAH4" i="10"/>
  <c r="BAG4" i="10"/>
  <c r="BAF4" i="10"/>
  <c r="BAE4" i="10"/>
  <c r="BAD4" i="10"/>
  <c r="BAC4" i="10"/>
  <c r="BAB4" i="10"/>
  <c r="BAA4" i="10"/>
  <c r="AZZ4" i="10"/>
  <c r="AZY4" i="10"/>
  <c r="AZX4" i="10"/>
  <c r="AZW4" i="10"/>
  <c r="AZV4" i="10"/>
  <c r="AZU4" i="10"/>
  <c r="AZT4" i="10"/>
  <c r="AZS4" i="10"/>
  <c r="AZR4" i="10"/>
  <c r="AZQ4" i="10"/>
  <c r="AZP4" i="10"/>
  <c r="AZO4" i="10"/>
  <c r="AZN4" i="10"/>
  <c r="AZM4" i="10"/>
  <c r="AZL4" i="10"/>
  <c r="AZK4" i="10"/>
  <c r="AZJ4" i="10"/>
  <c r="AZI4" i="10"/>
  <c r="AZH4" i="10"/>
  <c r="AZG4" i="10"/>
  <c r="AZF4" i="10"/>
  <c r="AZE4" i="10"/>
  <c r="AZD4" i="10"/>
  <c r="AZC4" i="10"/>
  <c r="AZB4" i="10"/>
  <c r="AZA4" i="10"/>
  <c r="AYZ4" i="10"/>
  <c r="AYY4" i="10"/>
  <c r="AYX4" i="10"/>
  <c r="AYW4" i="10"/>
  <c r="AYV4" i="10"/>
  <c r="AYU4" i="10"/>
  <c r="AYT4" i="10"/>
  <c r="AYS4" i="10"/>
  <c r="AYR4" i="10"/>
  <c r="AYQ4" i="10"/>
  <c r="AYP4" i="10"/>
  <c r="AYO4" i="10"/>
  <c r="AYN4" i="10"/>
  <c r="AYM4" i="10"/>
  <c r="AYL4" i="10"/>
  <c r="AYK4" i="10"/>
  <c r="AYJ4" i="10"/>
  <c r="AYI4" i="10"/>
  <c r="AYH4" i="10"/>
  <c r="AYG4" i="10"/>
  <c r="AYF4" i="10"/>
  <c r="AYE4" i="10"/>
  <c r="AYD4" i="10"/>
  <c r="AYC4" i="10"/>
  <c r="AYB4" i="10"/>
  <c r="AYA4" i="10"/>
  <c r="AXZ4" i="10"/>
  <c r="AXY4" i="10"/>
  <c r="AXX4" i="10"/>
  <c r="AXW4" i="10"/>
  <c r="AXV4" i="10"/>
  <c r="AXU4" i="10"/>
  <c r="AXT4" i="10"/>
  <c r="AXS4" i="10"/>
  <c r="AXR4" i="10"/>
  <c r="AXQ4" i="10"/>
  <c r="AXP4" i="10"/>
  <c r="AXO4" i="10"/>
  <c r="AXN4" i="10"/>
  <c r="AXM4" i="10"/>
  <c r="AXL4" i="10"/>
  <c r="AXK4" i="10"/>
  <c r="AXJ4" i="10"/>
  <c r="AXI4" i="10"/>
  <c r="AXH4" i="10"/>
  <c r="AXG4" i="10"/>
  <c r="AXF4" i="10"/>
  <c r="AXE4" i="10"/>
  <c r="AXD4" i="10"/>
  <c r="AXC4" i="10"/>
  <c r="AXB4" i="10"/>
  <c r="AXA4" i="10"/>
  <c r="AWZ4" i="10"/>
  <c r="AWY4" i="10"/>
  <c r="AWX4" i="10"/>
  <c r="AWW4" i="10"/>
  <c r="AWV4" i="10"/>
  <c r="AWU4" i="10"/>
  <c r="AWT4" i="10"/>
  <c r="AWS4" i="10"/>
  <c r="AWR4" i="10"/>
  <c r="AWQ4" i="10"/>
  <c r="AWP4" i="10"/>
  <c r="AWO4" i="10"/>
  <c r="AWN4" i="10"/>
  <c r="AWM4" i="10"/>
  <c r="AWL4" i="10"/>
  <c r="AWK4" i="10"/>
  <c r="AWJ4" i="10"/>
  <c r="AWI4" i="10"/>
  <c r="AWH4" i="10"/>
  <c r="AWG4" i="10"/>
  <c r="AWF4" i="10"/>
  <c r="AWE4" i="10"/>
  <c r="AWD4" i="10"/>
  <c r="AWC4" i="10"/>
  <c r="AWB4" i="10"/>
  <c r="AWA4" i="10"/>
  <c r="AVZ4" i="10"/>
  <c r="AVY4" i="10"/>
  <c r="AVX4" i="10"/>
  <c r="AVW4" i="10"/>
  <c r="AVV4" i="10"/>
  <c r="AVU4" i="10"/>
  <c r="AVT4" i="10"/>
  <c r="AVS4" i="10"/>
  <c r="AVR4" i="10"/>
  <c r="AVQ4" i="10"/>
  <c r="AVP4" i="10"/>
  <c r="AVO4" i="10"/>
  <c r="AVN4" i="10"/>
  <c r="AVM4" i="10"/>
  <c r="AVL4" i="10"/>
  <c r="AVK4" i="10"/>
  <c r="AVJ4" i="10"/>
  <c r="AVI4" i="10"/>
  <c r="AVH4" i="10"/>
  <c r="AVG4" i="10"/>
  <c r="AVF4" i="10"/>
  <c r="AVE4" i="10"/>
  <c r="AVD4" i="10"/>
  <c r="AVC4" i="10"/>
  <c r="AVB4" i="10"/>
  <c r="AVA4" i="10"/>
  <c r="AUZ4" i="10"/>
  <c r="AUY4" i="10"/>
  <c r="AUX4" i="10"/>
  <c r="AUW4" i="10"/>
  <c r="AUV4" i="10"/>
  <c r="AUU4" i="10"/>
  <c r="AUT4" i="10"/>
  <c r="AUS4" i="10"/>
  <c r="AUR4" i="10"/>
  <c r="AUQ4" i="10"/>
  <c r="AUP4" i="10"/>
  <c r="AUO4" i="10"/>
  <c r="AUN4" i="10"/>
  <c r="AUM4" i="10"/>
  <c r="AUL4" i="10"/>
  <c r="AUK4" i="10"/>
  <c r="AUJ4" i="10"/>
  <c r="AUI4" i="10"/>
  <c r="AUH4" i="10"/>
  <c r="AUG4" i="10"/>
  <c r="AUF4" i="10"/>
  <c r="AUE4" i="10"/>
  <c r="AUD4" i="10"/>
  <c r="AUC4" i="10"/>
  <c r="AUB4" i="10"/>
  <c r="AUA4" i="10"/>
  <c r="ATZ4" i="10"/>
  <c r="ATY4" i="10"/>
  <c r="ATX4" i="10"/>
  <c r="ATW4" i="10"/>
  <c r="ATV4" i="10"/>
  <c r="ATU4" i="10"/>
  <c r="ATT4" i="10"/>
  <c r="ATS4" i="10"/>
  <c r="ATR4" i="10"/>
  <c r="ATQ4" i="10"/>
  <c r="ATP4" i="10"/>
  <c r="ATO4" i="10"/>
  <c r="ATN4" i="10"/>
  <c r="ATM4" i="10"/>
  <c r="ATL4" i="10"/>
  <c r="ATK4" i="10"/>
  <c r="ATJ4" i="10"/>
  <c r="ATI4" i="10"/>
  <c r="ATH4" i="10"/>
  <c r="ATG4" i="10"/>
  <c r="ATF4" i="10"/>
  <c r="ATE4" i="10"/>
  <c r="ATD4" i="10"/>
  <c r="ATC4" i="10"/>
  <c r="ATB4" i="10"/>
  <c r="ATA4" i="10"/>
  <c r="ASZ4" i="10"/>
  <c r="ASY4" i="10"/>
  <c r="ASX4" i="10"/>
  <c r="ASW4" i="10"/>
  <c r="ASV4" i="10"/>
  <c r="ASU4" i="10"/>
  <c r="AST4" i="10"/>
  <c r="ASS4" i="10"/>
  <c r="ASR4" i="10"/>
  <c r="ASQ4" i="10"/>
  <c r="ASP4" i="10"/>
  <c r="ASO4" i="10"/>
  <c r="ASN4" i="10"/>
  <c r="ASM4" i="10"/>
  <c r="ASL4" i="10"/>
  <c r="ASK4" i="10"/>
  <c r="ASJ4" i="10"/>
  <c r="ASI4" i="10"/>
  <c r="ASH4" i="10"/>
  <c r="ASG4" i="10"/>
  <c r="ASF4" i="10"/>
  <c r="ASE4" i="10"/>
  <c r="ASD4" i="10"/>
  <c r="ASC4" i="10"/>
  <c r="ASB4" i="10"/>
  <c r="ASA4" i="10"/>
  <c r="ARZ4" i="10"/>
  <c r="ARY4" i="10"/>
  <c r="ARX4" i="10"/>
  <c r="ARW4" i="10"/>
  <c r="ARV4" i="10"/>
  <c r="ARU4" i="10"/>
  <c r="ART4" i="10"/>
  <c r="ARS4" i="10"/>
  <c r="ARR4" i="10"/>
  <c r="ARQ4" i="10"/>
  <c r="ARP4" i="10"/>
  <c r="ARO4" i="10"/>
  <c r="ARN4" i="10"/>
  <c r="ARM4" i="10"/>
  <c r="ARL4" i="10"/>
  <c r="ARK4" i="10"/>
  <c r="ARJ4" i="10"/>
  <c r="ARI4" i="10"/>
  <c r="ARH4" i="10"/>
  <c r="ARG4" i="10"/>
  <c r="ARF4" i="10"/>
  <c r="ARE4" i="10"/>
  <c r="ARD4" i="10"/>
  <c r="ARC4" i="10"/>
  <c r="ARB4" i="10"/>
  <c r="ARA4" i="10"/>
  <c r="AQZ4" i="10"/>
  <c r="AQY4" i="10"/>
  <c r="AQX4" i="10"/>
  <c r="AQW4" i="10"/>
  <c r="AQV4" i="10"/>
  <c r="AQU4" i="10"/>
  <c r="AQT4" i="10"/>
  <c r="AQS4" i="10"/>
  <c r="AQR4" i="10"/>
  <c r="AQQ4" i="10"/>
  <c r="AQP4" i="10"/>
  <c r="AQO4" i="10"/>
  <c r="AQN4" i="10"/>
  <c r="AQM4" i="10"/>
  <c r="AQL4" i="10"/>
  <c r="AQK4" i="10"/>
  <c r="AQJ4" i="10"/>
  <c r="AQI4" i="10"/>
  <c r="AQH4" i="10"/>
  <c r="AQG4" i="10"/>
  <c r="AQF4" i="10"/>
  <c r="AQE4" i="10"/>
  <c r="AQD4" i="10"/>
  <c r="AQC4" i="10"/>
  <c r="AQB4" i="10"/>
  <c r="AQA4" i="10"/>
  <c r="APZ4" i="10"/>
  <c r="APY4" i="10"/>
  <c r="APX4" i="10"/>
  <c r="APW4" i="10"/>
  <c r="APV4" i="10"/>
  <c r="APU4" i="10"/>
  <c r="APT4" i="10"/>
  <c r="APS4" i="10"/>
  <c r="APR4" i="10"/>
  <c r="APQ4" i="10"/>
  <c r="APP4" i="10"/>
  <c r="APO4" i="10"/>
  <c r="APN4" i="10"/>
  <c r="APM4" i="10"/>
  <c r="APL4" i="10"/>
  <c r="APK4" i="10"/>
  <c r="APJ4" i="10"/>
  <c r="API4" i="10"/>
  <c r="APH4" i="10"/>
  <c r="APG4" i="10"/>
  <c r="APF4" i="10"/>
  <c r="APE4" i="10"/>
  <c r="APD4" i="10"/>
  <c r="APC4" i="10"/>
  <c r="APB4" i="10"/>
  <c r="APA4" i="10"/>
  <c r="AOZ4" i="10"/>
  <c r="AOY4" i="10"/>
  <c r="AOX4" i="10"/>
  <c r="AOW4" i="10"/>
  <c r="AOV4" i="10"/>
  <c r="AOU4" i="10"/>
  <c r="AOT4" i="10"/>
  <c r="AOS4" i="10"/>
  <c r="AOR4" i="10"/>
  <c r="AOQ4" i="10"/>
  <c r="AOP4" i="10"/>
  <c r="AOO4" i="10"/>
  <c r="AON4" i="10"/>
  <c r="AOM4" i="10"/>
  <c r="AOL4" i="10"/>
  <c r="AOK4" i="10"/>
  <c r="AOJ4" i="10"/>
  <c r="AOI4" i="10"/>
  <c r="AOH4" i="10"/>
  <c r="AOG4" i="10"/>
  <c r="AOF4" i="10"/>
  <c r="AOE4" i="10"/>
  <c r="AOD4" i="10"/>
  <c r="AOC4" i="10"/>
  <c r="AOB4" i="10"/>
  <c r="AOA4" i="10"/>
  <c r="ANZ4" i="10"/>
  <c r="ANY4" i="10"/>
  <c r="ANX4" i="10"/>
  <c r="ANW4" i="10"/>
  <c r="ANV4" i="10"/>
  <c r="ANU4" i="10"/>
  <c r="ANT4" i="10"/>
  <c r="ANS4" i="10"/>
  <c r="ANR4" i="10"/>
  <c r="ANQ4" i="10"/>
  <c r="ANP4" i="10"/>
  <c r="ANO4" i="10"/>
  <c r="ANN4" i="10"/>
  <c r="ANM4" i="10"/>
  <c r="ANL4" i="10"/>
  <c r="ANK4" i="10"/>
  <c r="ANJ4" i="10"/>
  <c r="ANI4" i="10"/>
  <c r="ANH4" i="10"/>
  <c r="ANG4" i="10"/>
  <c r="ANF4" i="10"/>
  <c r="ANE4" i="10"/>
  <c r="AND4" i="10"/>
  <c r="ANC4" i="10"/>
  <c r="ANB4" i="10"/>
  <c r="ANA4" i="10"/>
  <c r="AMZ4" i="10"/>
  <c r="AMY4" i="10"/>
  <c r="AMX4" i="10"/>
  <c r="AMW4" i="10"/>
  <c r="AMV4" i="10"/>
  <c r="AMU4" i="10"/>
  <c r="AMT4" i="10"/>
  <c r="AMS4" i="10"/>
  <c r="AMR4" i="10"/>
  <c r="AMQ4" i="10"/>
  <c r="AMP4" i="10"/>
  <c r="AMO4" i="10"/>
  <c r="AMN4" i="10"/>
  <c r="AMM4" i="10"/>
  <c r="AML4" i="10"/>
  <c r="AMK4" i="10"/>
  <c r="AMJ4" i="10"/>
  <c r="AMI4" i="10"/>
  <c r="AMH4" i="10"/>
  <c r="AMG4" i="10"/>
  <c r="AMF4" i="10"/>
  <c r="AME4" i="10"/>
  <c r="AMD4" i="10"/>
  <c r="AMC4" i="10"/>
  <c r="AMB4" i="10"/>
  <c r="AMA4" i="10"/>
  <c r="ALZ4" i="10"/>
  <c r="ALY4" i="10"/>
  <c r="ALX4" i="10"/>
  <c r="ALW4" i="10"/>
  <c r="ALV4" i="10"/>
  <c r="ALU4" i="10"/>
  <c r="ALT4" i="10"/>
  <c r="ALS4" i="10"/>
  <c r="ALR4" i="10"/>
  <c r="ALQ4" i="10"/>
  <c r="ALP4" i="10"/>
  <c r="ALO4" i="10"/>
  <c r="ALN4" i="10"/>
  <c r="ALM4" i="10"/>
  <c r="ALL4" i="10"/>
  <c r="ALK4" i="10"/>
  <c r="ALJ4" i="10"/>
  <c r="ALI4" i="10"/>
  <c r="ALH4" i="10"/>
  <c r="ALG4" i="10"/>
  <c r="ALF4" i="10"/>
  <c r="ALE4" i="10"/>
  <c r="ALD4" i="10"/>
  <c r="ALC4" i="10"/>
  <c r="ALB4" i="10"/>
  <c r="ALA4" i="10"/>
  <c r="AKZ4" i="10"/>
  <c r="AKY4" i="10"/>
  <c r="AKX4" i="10"/>
  <c r="AKW4" i="10"/>
  <c r="AKV4" i="10"/>
  <c r="AKU4" i="10"/>
  <c r="AKT4" i="10"/>
  <c r="AKS4" i="10"/>
  <c r="AKR4" i="10"/>
  <c r="AKQ4" i="10"/>
  <c r="AKP4" i="10"/>
  <c r="AKO4" i="10"/>
  <c r="AKN4" i="10"/>
  <c r="AKM4" i="10"/>
  <c r="AKL4" i="10"/>
  <c r="AKK4" i="10"/>
  <c r="AKJ4" i="10"/>
  <c r="AKI4" i="10"/>
  <c r="AKH4" i="10"/>
  <c r="AKG4" i="10"/>
  <c r="AKF4" i="10"/>
  <c r="AKE4" i="10"/>
  <c r="AKD4" i="10"/>
  <c r="AKC4" i="10"/>
  <c r="AKB4" i="10"/>
  <c r="AKA4" i="10"/>
  <c r="AJZ4" i="10"/>
  <c r="AJY4" i="10"/>
  <c r="AJX4" i="10"/>
  <c r="AJW4" i="10"/>
  <c r="AJV4" i="10"/>
  <c r="AJU4" i="10"/>
  <c r="AJT4" i="10"/>
  <c r="AJS4" i="10"/>
  <c r="AJR4" i="10"/>
  <c r="AJQ4" i="10"/>
  <c r="AJP4" i="10"/>
  <c r="AJO4" i="10"/>
  <c r="AJN4" i="10"/>
  <c r="AJM4" i="10"/>
  <c r="AJL4" i="10"/>
  <c r="AJK4" i="10"/>
  <c r="AJJ4" i="10"/>
  <c r="AJI4" i="10"/>
  <c r="AJH4" i="10"/>
  <c r="AJG4" i="10"/>
  <c r="AJF4" i="10"/>
  <c r="AJE4" i="10"/>
  <c r="AJD4" i="10"/>
  <c r="AJC4" i="10"/>
  <c r="AJB4" i="10"/>
  <c r="AJA4" i="10"/>
  <c r="AIZ4" i="10"/>
  <c r="AIY4" i="10"/>
  <c r="AIX4" i="10"/>
  <c r="AIW4" i="10"/>
  <c r="AIV4" i="10"/>
  <c r="AIU4" i="10"/>
  <c r="AIT4" i="10"/>
  <c r="AIS4" i="10"/>
  <c r="AIR4" i="10"/>
  <c r="AIQ4" i="10"/>
  <c r="AIP4" i="10"/>
  <c r="AIO4" i="10"/>
  <c r="AIN4" i="10"/>
  <c r="AIM4" i="10"/>
  <c r="AIL4" i="10"/>
  <c r="AIK4" i="10"/>
  <c r="AIJ4" i="10"/>
  <c r="AII4" i="10"/>
  <c r="AIH4" i="10"/>
  <c r="AIG4" i="10"/>
  <c r="AIF4" i="10"/>
  <c r="AIE4" i="10"/>
  <c r="AID4" i="10"/>
  <c r="AIC4" i="10"/>
  <c r="AIB4" i="10"/>
  <c r="AIA4" i="10"/>
  <c r="AHZ4" i="10"/>
  <c r="AHY4" i="10"/>
  <c r="AHX4" i="10"/>
  <c r="AHW4" i="10"/>
  <c r="AHV4" i="10"/>
  <c r="AHU4" i="10"/>
  <c r="AHT4" i="10"/>
  <c r="AHS4" i="10"/>
  <c r="AHR4" i="10"/>
  <c r="AHQ4" i="10"/>
  <c r="AHP4" i="10"/>
  <c r="AHO4" i="10"/>
  <c r="AHN4" i="10"/>
  <c r="AHM4" i="10"/>
  <c r="AHL4" i="10"/>
  <c r="AHK4" i="10"/>
  <c r="AHJ4" i="10"/>
  <c r="AHI4" i="10"/>
  <c r="AHH4" i="10"/>
  <c r="AHG4" i="10"/>
  <c r="AHF4" i="10"/>
  <c r="AHE4" i="10"/>
  <c r="AHD4" i="10"/>
  <c r="AHC4" i="10"/>
  <c r="AHB4" i="10"/>
  <c r="AHA4" i="10"/>
  <c r="AGZ4" i="10"/>
  <c r="AGY4" i="10"/>
  <c r="AGX4" i="10"/>
  <c r="AGW4" i="10"/>
  <c r="AGV4" i="10"/>
  <c r="AGU4" i="10"/>
  <c r="AGT4" i="10"/>
  <c r="AGS4" i="10"/>
  <c r="AGR4" i="10"/>
  <c r="AGQ4" i="10"/>
  <c r="AGP4" i="10"/>
  <c r="AGO4" i="10"/>
  <c r="AGN4" i="10"/>
  <c r="AGM4" i="10"/>
  <c r="AGL4" i="10"/>
  <c r="AGK4" i="10"/>
  <c r="AGJ4" i="10"/>
  <c r="AGI4" i="10"/>
  <c r="AGH4" i="10"/>
  <c r="AGG4" i="10"/>
  <c r="AGF4" i="10"/>
  <c r="AGE4" i="10"/>
  <c r="AGD4" i="10"/>
  <c r="AGC4" i="10"/>
  <c r="AGB4" i="10"/>
  <c r="AGA4" i="10"/>
  <c r="AFZ4" i="10"/>
  <c r="AFY4" i="10"/>
  <c r="AFX4" i="10"/>
  <c r="AFW4" i="10"/>
  <c r="AFV4" i="10"/>
  <c r="AFU4" i="10"/>
  <c r="AFT4" i="10"/>
  <c r="AFS4" i="10"/>
  <c r="AFR4" i="10"/>
  <c r="AFQ4" i="10"/>
  <c r="AFP4" i="10"/>
  <c r="AFO4" i="10"/>
  <c r="AFN4" i="10"/>
  <c r="AFM4" i="10"/>
  <c r="AFL4" i="10"/>
  <c r="AFK4" i="10"/>
  <c r="AFJ4" i="10"/>
  <c r="AFI4" i="10"/>
  <c r="AFH4" i="10"/>
  <c r="AFG4" i="10"/>
  <c r="AFF4" i="10"/>
  <c r="AFE4" i="10"/>
  <c r="AFD4" i="10"/>
  <c r="AFC4" i="10"/>
  <c r="AFB4" i="10"/>
  <c r="AFA4" i="10"/>
  <c r="AEZ4" i="10"/>
  <c r="AEY4" i="10"/>
  <c r="AEX4" i="10"/>
  <c r="AEW4" i="10"/>
  <c r="AEV4" i="10"/>
  <c r="AEU4" i="10"/>
  <c r="AET4" i="10"/>
  <c r="AES4" i="10"/>
  <c r="AER4" i="10"/>
  <c r="AEQ4" i="10"/>
  <c r="AEP4" i="10"/>
  <c r="AEO4" i="10"/>
  <c r="AEN4" i="10"/>
  <c r="AEM4" i="10"/>
  <c r="AEL4" i="10"/>
  <c r="AEK4" i="10"/>
  <c r="AEJ4" i="10"/>
  <c r="AEI4" i="10"/>
  <c r="AEH4" i="10"/>
  <c r="AEG4" i="10"/>
  <c r="AEF4" i="10"/>
  <c r="AEE4" i="10"/>
  <c r="AED4" i="10"/>
  <c r="AEC4" i="10"/>
  <c r="AEB4" i="10"/>
  <c r="AEA4" i="10"/>
  <c r="ADZ4" i="10"/>
  <c r="ADY4" i="10"/>
  <c r="ADX4" i="10"/>
  <c r="ADW4" i="10"/>
  <c r="ADV4" i="10"/>
  <c r="ADU4" i="10"/>
  <c r="ADT4" i="10"/>
  <c r="ADS4" i="10"/>
  <c r="ADR4" i="10"/>
  <c r="ADQ4" i="10"/>
  <c r="ADP4" i="10"/>
  <c r="ADO4" i="10"/>
  <c r="ADN4" i="10"/>
  <c r="ADM4" i="10"/>
  <c r="ADL4" i="10"/>
  <c r="ADK4" i="10"/>
  <c r="ADJ4" i="10"/>
  <c r="ADI4" i="10"/>
  <c r="ADH4" i="10"/>
  <c r="ADG4" i="10"/>
  <c r="ADF4" i="10"/>
  <c r="ADE4" i="10"/>
  <c r="ADD4" i="10"/>
  <c r="ADC4" i="10"/>
  <c r="ADB4" i="10"/>
  <c r="ADA4" i="10"/>
  <c r="ACZ4" i="10"/>
  <c r="ACY4" i="10"/>
  <c r="ACX4" i="10"/>
  <c r="ACW4" i="10"/>
  <c r="ACV4" i="10"/>
  <c r="ACU4" i="10"/>
  <c r="ACT4" i="10"/>
  <c r="ACS4" i="10"/>
  <c r="ACR4" i="10"/>
  <c r="ACQ4" i="10"/>
  <c r="ACP4" i="10"/>
  <c r="ACO4" i="10"/>
  <c r="ACN4" i="10"/>
  <c r="ACM4" i="10"/>
  <c r="ACL4" i="10"/>
  <c r="ACK4" i="10"/>
  <c r="ACJ4" i="10"/>
  <c r="ACI4" i="10"/>
  <c r="ACH4" i="10"/>
  <c r="ACG4" i="10"/>
  <c r="ACF4" i="10"/>
  <c r="ACE4" i="10"/>
  <c r="ACD4" i="10"/>
  <c r="ACC4" i="10"/>
  <c r="ACB4" i="10"/>
  <c r="ACA4" i="10"/>
  <c r="ABZ4" i="10"/>
  <c r="ABY4" i="10"/>
  <c r="ABX4" i="10"/>
  <c r="ABW4" i="10"/>
  <c r="ABV4" i="10"/>
  <c r="ABU4" i="10"/>
  <c r="ABT4" i="10"/>
  <c r="ABS4" i="10"/>
  <c r="ABR4" i="10"/>
  <c r="ABQ4" i="10"/>
  <c r="ABP4" i="10"/>
  <c r="ABO4" i="10"/>
  <c r="ABN4" i="10"/>
  <c r="ABM4" i="10"/>
  <c r="ABL4" i="10"/>
  <c r="ABK4" i="10"/>
  <c r="ABJ4" i="10"/>
  <c r="ABI4" i="10"/>
  <c r="ABH4" i="10"/>
  <c r="ABG4" i="10"/>
  <c r="ABF4" i="10"/>
  <c r="ABE4" i="10"/>
  <c r="ABD4" i="10"/>
  <c r="ABC4" i="10"/>
  <c r="ABB4" i="10"/>
  <c r="ABA4" i="10"/>
  <c r="AAZ4" i="10"/>
  <c r="AAY4" i="10"/>
  <c r="AAX4" i="10"/>
  <c r="AAW4" i="10"/>
  <c r="AAV4" i="10"/>
  <c r="AAU4" i="10"/>
  <c r="AAT4" i="10"/>
  <c r="AAS4" i="10"/>
  <c r="AAR4" i="10"/>
  <c r="AAQ4" i="10"/>
  <c r="AAP4" i="10"/>
  <c r="AAO4" i="10"/>
  <c r="AAN4" i="10"/>
  <c r="AAM4" i="10"/>
  <c r="AAL4" i="10"/>
  <c r="AAK4" i="10"/>
  <c r="AAJ4" i="10"/>
  <c r="AAI4" i="10"/>
  <c r="AAH4" i="10"/>
  <c r="AAG4" i="10"/>
  <c r="AAF4" i="10"/>
  <c r="AAE4" i="10"/>
  <c r="AAD4" i="10"/>
  <c r="AAC4" i="10"/>
  <c r="AAB4" i="10"/>
  <c r="AAA4" i="10"/>
  <c r="ZZ4" i="10"/>
  <c r="ZY4" i="10"/>
  <c r="ZX4" i="10"/>
  <c r="ZW4" i="10"/>
  <c r="ZV4" i="10"/>
  <c r="ZU4" i="10"/>
  <c r="ZT4" i="10"/>
  <c r="ZS4" i="10"/>
  <c r="ZR4" i="10"/>
  <c r="ZQ4" i="10"/>
  <c r="ZP4" i="10"/>
  <c r="ZO4" i="10"/>
  <c r="ZN4" i="10"/>
  <c r="ZM4" i="10"/>
  <c r="ZL4" i="10"/>
  <c r="ZK4" i="10"/>
  <c r="ZJ4" i="10"/>
  <c r="ZI4" i="10"/>
  <c r="ZH4" i="10"/>
  <c r="ZG4" i="10"/>
  <c r="ZF4" i="10"/>
  <c r="ZE4" i="10"/>
  <c r="ZD4" i="10"/>
  <c r="ZC4" i="10"/>
  <c r="ZB4" i="10"/>
  <c r="ZA4" i="10"/>
  <c r="YZ4" i="10"/>
  <c r="YY4" i="10"/>
  <c r="YX4" i="10"/>
  <c r="YW4" i="10"/>
  <c r="YV4" i="10"/>
  <c r="YU4" i="10"/>
  <c r="YT4" i="10"/>
  <c r="YS4" i="10"/>
  <c r="YR4" i="10"/>
  <c r="YQ4" i="10"/>
  <c r="YP4" i="10"/>
  <c r="YO4" i="10"/>
  <c r="YN4" i="10"/>
  <c r="YM4" i="10"/>
  <c r="YL4" i="10"/>
  <c r="YK4" i="10"/>
  <c r="YJ4" i="10"/>
  <c r="YI4" i="10"/>
  <c r="YH4" i="10"/>
  <c r="YG4" i="10"/>
  <c r="YF4" i="10"/>
  <c r="YE4" i="10"/>
  <c r="YD4" i="10"/>
  <c r="YC4" i="10"/>
  <c r="YB4" i="10"/>
  <c r="YA4" i="10"/>
  <c r="XZ4" i="10"/>
  <c r="XY4" i="10"/>
  <c r="XX4" i="10"/>
  <c r="XW4" i="10"/>
  <c r="XV4" i="10"/>
  <c r="XU4" i="10"/>
  <c r="XT4" i="10"/>
  <c r="XS4" i="10"/>
  <c r="XR4" i="10"/>
  <c r="XQ4" i="10"/>
  <c r="XP4" i="10"/>
  <c r="XO4" i="10"/>
  <c r="XN4" i="10"/>
  <c r="XM4" i="10"/>
  <c r="XL4" i="10"/>
  <c r="XK4" i="10"/>
  <c r="XJ4" i="10"/>
  <c r="XI4" i="10"/>
  <c r="XH4" i="10"/>
  <c r="XG4" i="10"/>
  <c r="XF4" i="10"/>
  <c r="XE4" i="10"/>
  <c r="XD4" i="10"/>
  <c r="XC4" i="10"/>
  <c r="XB4" i="10"/>
  <c r="XA4" i="10"/>
  <c r="WZ4" i="10"/>
  <c r="WY4" i="10"/>
  <c r="WX4" i="10"/>
  <c r="WW4" i="10"/>
  <c r="WV4" i="10"/>
  <c r="WU4" i="10"/>
  <c r="WT4" i="10"/>
  <c r="WS4" i="10"/>
  <c r="WR4" i="10"/>
  <c r="WQ4" i="10"/>
  <c r="WP4" i="10"/>
  <c r="WO4" i="10"/>
  <c r="WN4" i="10"/>
  <c r="WM4" i="10"/>
  <c r="WL4" i="10"/>
  <c r="WK4" i="10"/>
  <c r="WJ4" i="10"/>
  <c r="WI4" i="10"/>
  <c r="WH4" i="10"/>
  <c r="WG4" i="10"/>
  <c r="WF4" i="10"/>
  <c r="WE4" i="10"/>
  <c r="WD4" i="10"/>
  <c r="WC4" i="10"/>
  <c r="WB4" i="10"/>
  <c r="WA4" i="10"/>
  <c r="VZ4" i="10"/>
  <c r="VY4" i="10"/>
  <c r="VX4" i="10"/>
  <c r="VW4" i="10"/>
  <c r="VV4" i="10"/>
  <c r="VU4" i="10"/>
  <c r="VT4" i="10"/>
  <c r="VS4" i="10"/>
  <c r="VR4" i="10"/>
  <c r="VQ4" i="10"/>
  <c r="VP4" i="10"/>
  <c r="VO4" i="10"/>
  <c r="VN4" i="10"/>
  <c r="VM4" i="10"/>
  <c r="VL4" i="10"/>
  <c r="VK4" i="10"/>
  <c r="VJ4" i="10"/>
  <c r="VI4" i="10"/>
  <c r="VH4" i="10"/>
  <c r="VG4" i="10"/>
  <c r="VF4" i="10"/>
  <c r="VE4" i="10"/>
  <c r="VD4" i="10"/>
  <c r="VC4" i="10"/>
  <c r="VB4" i="10"/>
  <c r="VA4" i="10"/>
  <c r="UZ4" i="10"/>
  <c r="UY4" i="10"/>
  <c r="UX4" i="10"/>
  <c r="UW4" i="10"/>
  <c r="UV4" i="10"/>
  <c r="UU4" i="10"/>
  <c r="UT4" i="10"/>
  <c r="US4" i="10"/>
  <c r="UR4" i="10"/>
  <c r="UQ4" i="10"/>
  <c r="UP4" i="10"/>
  <c r="UO4" i="10"/>
  <c r="UN4" i="10"/>
  <c r="UM4" i="10"/>
  <c r="UL4" i="10"/>
  <c r="UK4" i="10"/>
  <c r="UJ4" i="10"/>
  <c r="UI4" i="10"/>
  <c r="UH4" i="10"/>
  <c r="UG4" i="10"/>
  <c r="UF4" i="10"/>
  <c r="UE4" i="10"/>
  <c r="UD4" i="10"/>
  <c r="UC4" i="10"/>
  <c r="UB4" i="10"/>
  <c r="UA4" i="10"/>
  <c r="TZ4" i="10"/>
  <c r="TY4" i="10"/>
  <c r="TX4" i="10"/>
  <c r="TW4" i="10"/>
  <c r="TV4" i="10"/>
  <c r="TU4" i="10"/>
  <c r="TT4" i="10"/>
  <c r="TS4" i="10"/>
  <c r="TR4" i="10"/>
  <c r="TQ4" i="10"/>
  <c r="TP4" i="10"/>
  <c r="TO4" i="10"/>
  <c r="TN4" i="10"/>
  <c r="TM4" i="10"/>
  <c r="TL4" i="10"/>
  <c r="TK4" i="10"/>
  <c r="TJ4" i="10"/>
  <c r="TI4" i="10"/>
  <c r="TH4" i="10"/>
  <c r="TG4" i="10"/>
  <c r="TF4" i="10"/>
  <c r="TE4" i="10"/>
  <c r="TD4" i="10"/>
  <c r="TC4" i="10"/>
  <c r="TB4" i="10"/>
  <c r="TA4" i="10"/>
  <c r="SZ4" i="10"/>
  <c r="SY4" i="10"/>
  <c r="SX4" i="10"/>
  <c r="SW4" i="10"/>
  <c r="SV4" i="10"/>
  <c r="SU4" i="10"/>
  <c r="ST4" i="10"/>
  <c r="SS4" i="10"/>
  <c r="SR4" i="10"/>
  <c r="SQ4" i="10"/>
  <c r="SP4" i="10"/>
  <c r="SO4" i="10"/>
  <c r="SN4" i="10"/>
  <c r="SM4" i="10"/>
  <c r="SL4" i="10"/>
  <c r="SK4" i="10"/>
  <c r="SJ4" i="10"/>
  <c r="SI4" i="10"/>
  <c r="SH4" i="10"/>
  <c r="SG4" i="10"/>
  <c r="SF4" i="10"/>
  <c r="SE4" i="10"/>
  <c r="SD4" i="10"/>
  <c r="SC4" i="10"/>
  <c r="SB4" i="10"/>
  <c r="SA4" i="10"/>
  <c r="RZ4" i="10"/>
  <c r="RY4" i="10"/>
  <c r="RX4" i="10"/>
  <c r="RW4" i="10"/>
  <c r="RV4" i="10"/>
  <c r="RU4" i="10"/>
  <c r="RT4" i="10"/>
  <c r="RS4" i="10"/>
  <c r="RR4" i="10"/>
  <c r="RQ4" i="10"/>
  <c r="RP4" i="10"/>
  <c r="RO4" i="10"/>
  <c r="RN4" i="10"/>
  <c r="RM4" i="10"/>
  <c r="RL4" i="10"/>
  <c r="RK4" i="10"/>
  <c r="RJ4" i="10"/>
  <c r="RI4" i="10"/>
  <c r="RH4" i="10"/>
  <c r="RG4" i="10"/>
  <c r="RF4" i="10"/>
  <c r="RE4" i="10"/>
  <c r="RD4" i="10"/>
  <c r="RC4" i="10"/>
  <c r="RB4" i="10"/>
  <c r="RA4" i="10"/>
  <c r="QZ4" i="10"/>
  <c r="QY4" i="10"/>
  <c r="QX4" i="10"/>
  <c r="QW4" i="10"/>
  <c r="QV4" i="10"/>
  <c r="QU4" i="10"/>
  <c r="QT4" i="10"/>
  <c r="QS4" i="10"/>
  <c r="QR4" i="10"/>
  <c r="QQ4" i="10"/>
  <c r="QP4" i="10"/>
  <c r="QO4" i="10"/>
  <c r="QN4" i="10"/>
  <c r="QM4" i="10"/>
  <c r="QL4" i="10"/>
  <c r="QK4" i="10"/>
  <c r="QJ4" i="10"/>
  <c r="QI4" i="10"/>
  <c r="QH4" i="10"/>
  <c r="QG4" i="10"/>
  <c r="QF4" i="10"/>
  <c r="QE4" i="10"/>
  <c r="QD4" i="10"/>
  <c r="QC4" i="10"/>
  <c r="QB4" i="10"/>
  <c r="QA4" i="10"/>
  <c r="PZ4" i="10"/>
  <c r="PY4" i="10"/>
  <c r="PX4" i="10"/>
  <c r="PW4" i="10"/>
  <c r="PV4" i="10"/>
  <c r="PU4" i="10"/>
  <c r="PT4" i="10"/>
  <c r="PS4" i="10"/>
  <c r="PR4" i="10"/>
  <c r="PQ4" i="10"/>
  <c r="PP4" i="10"/>
  <c r="PO4" i="10"/>
  <c r="PN4" i="10"/>
  <c r="PM4" i="10"/>
  <c r="PL4" i="10"/>
  <c r="PK4" i="10"/>
  <c r="PJ4" i="10"/>
  <c r="PI4" i="10"/>
  <c r="PH4" i="10"/>
  <c r="PG4" i="10"/>
  <c r="PF4" i="10"/>
  <c r="PE4" i="10"/>
  <c r="PD4" i="10"/>
  <c r="PC4" i="10"/>
  <c r="PB4" i="10"/>
  <c r="PA4" i="10"/>
  <c r="OZ4" i="10"/>
  <c r="OY4" i="10"/>
  <c r="OX4" i="10"/>
  <c r="OW4" i="10"/>
  <c r="OV4" i="10"/>
  <c r="OU4" i="10"/>
  <c r="OT4" i="10"/>
  <c r="OS4" i="10"/>
  <c r="OR4" i="10"/>
  <c r="OQ4" i="10"/>
  <c r="OP4" i="10"/>
  <c r="OO4" i="10"/>
  <c r="ON4" i="10"/>
  <c r="OM4" i="10"/>
  <c r="OL4" i="10"/>
  <c r="OK4" i="10"/>
  <c r="OJ4" i="10"/>
  <c r="OI4" i="10"/>
  <c r="OH4" i="10"/>
  <c r="OG4" i="10"/>
  <c r="OF4" i="10"/>
  <c r="OE4" i="10"/>
  <c r="OD4" i="10"/>
  <c r="OC4" i="10"/>
  <c r="OB4" i="10"/>
  <c r="OA4" i="10"/>
  <c r="NZ4" i="10"/>
  <c r="NY4" i="10"/>
  <c r="NX4" i="10"/>
  <c r="NW4" i="10"/>
  <c r="NV4" i="10"/>
  <c r="NU4" i="10"/>
  <c r="NT4" i="10"/>
  <c r="NS4" i="10"/>
  <c r="NR4" i="10"/>
  <c r="NQ4" i="10"/>
  <c r="NP4" i="10"/>
  <c r="NO4" i="10"/>
  <c r="NN4" i="10"/>
  <c r="NM4" i="10"/>
  <c r="NL4" i="10"/>
  <c r="NK4" i="10"/>
  <c r="NJ4" i="10"/>
  <c r="NI4" i="10"/>
  <c r="NH4" i="10"/>
  <c r="NG4" i="10"/>
  <c r="NF4" i="10"/>
  <c r="NE4" i="10"/>
  <c r="ND4" i="10"/>
  <c r="NC4" i="10"/>
  <c r="NB4" i="10"/>
  <c r="NA4" i="10"/>
  <c r="MZ4" i="10"/>
  <c r="MY4" i="10"/>
  <c r="MX4" i="10"/>
  <c r="MW4" i="10"/>
  <c r="MV4" i="10"/>
  <c r="MU4" i="10"/>
  <c r="MT4" i="10"/>
  <c r="MS4" i="10"/>
  <c r="MR4" i="10"/>
  <c r="MQ4" i="10"/>
  <c r="MP4" i="10"/>
  <c r="MO4" i="10"/>
  <c r="MN4" i="10"/>
  <c r="MM4" i="10"/>
  <c r="ML4" i="10"/>
  <c r="MK4" i="10"/>
  <c r="MJ4" i="10"/>
  <c r="MI4" i="10"/>
  <c r="MH4" i="10"/>
  <c r="MG4" i="10"/>
  <c r="MF4" i="10"/>
  <c r="ME4" i="10"/>
  <c r="MD4" i="10"/>
  <c r="MC4" i="10"/>
  <c r="MB4" i="10"/>
  <c r="MA4" i="10"/>
  <c r="LZ4" i="10"/>
  <c r="LY4" i="10"/>
  <c r="LX4" i="10"/>
  <c r="LW4" i="10"/>
  <c r="LV4" i="10"/>
  <c r="LU4" i="10"/>
  <c r="LT4" i="10"/>
  <c r="LS4" i="10"/>
  <c r="LR4" i="10"/>
  <c r="LQ4" i="10"/>
  <c r="LP4" i="10"/>
  <c r="LO4" i="10"/>
  <c r="LN4" i="10"/>
  <c r="LM4" i="10"/>
  <c r="LL4" i="10"/>
  <c r="LK4" i="10"/>
  <c r="LJ4" i="10"/>
  <c r="LI4" i="10"/>
  <c r="LH4" i="10"/>
  <c r="LG4" i="10"/>
  <c r="LF4" i="10"/>
  <c r="LE4" i="10"/>
  <c r="LD4" i="10"/>
  <c r="LC4" i="10"/>
  <c r="LB4" i="10"/>
  <c r="LA4" i="10"/>
  <c r="KZ4" i="10"/>
  <c r="KY4" i="10"/>
  <c r="KX4" i="10"/>
  <c r="KW4" i="10"/>
  <c r="KV4" i="10"/>
  <c r="KU4" i="10"/>
  <c r="KT4" i="10"/>
  <c r="KS4" i="10"/>
  <c r="KR4" i="10"/>
  <c r="KQ4" i="10"/>
  <c r="KP4" i="10"/>
  <c r="KO4" i="10"/>
  <c r="KN4" i="10"/>
  <c r="KM4" i="10"/>
  <c r="KL4" i="10"/>
  <c r="KK4" i="10"/>
  <c r="KJ4" i="10"/>
  <c r="KI4" i="10"/>
  <c r="KH4" i="10"/>
  <c r="KG4" i="10"/>
  <c r="KF4" i="10"/>
  <c r="KE4" i="10"/>
  <c r="KD4" i="10"/>
  <c r="KC4" i="10"/>
  <c r="KB4" i="10"/>
  <c r="KA4" i="10"/>
  <c r="JZ4" i="10"/>
  <c r="JY4" i="10"/>
  <c r="JX4" i="10"/>
  <c r="JW4" i="10"/>
  <c r="JV4" i="10"/>
  <c r="JU4" i="10"/>
  <c r="JT4" i="10"/>
  <c r="JS4" i="10"/>
  <c r="JR4" i="10"/>
  <c r="JQ4" i="10"/>
  <c r="JP4" i="10"/>
  <c r="JO4" i="10"/>
  <c r="JN4" i="10"/>
  <c r="JM4" i="10"/>
  <c r="JL4" i="10"/>
  <c r="JK4" i="10"/>
  <c r="JJ4" i="10"/>
  <c r="JI4" i="10"/>
  <c r="JH4" i="10"/>
  <c r="JG4" i="10"/>
  <c r="JF4" i="10"/>
  <c r="JE4" i="10"/>
  <c r="JD4" i="10"/>
  <c r="JC4" i="10"/>
  <c r="JB4" i="10"/>
  <c r="JA4" i="10"/>
  <c r="IZ4" i="10"/>
  <c r="IY4" i="10"/>
  <c r="IX4" i="10"/>
  <c r="IW4" i="10"/>
  <c r="IV4" i="10"/>
  <c r="IU4" i="10"/>
  <c r="IT4" i="10"/>
  <c r="IS4" i="10"/>
  <c r="IR4" i="10"/>
  <c r="IQ4" i="10"/>
  <c r="IP4" i="10"/>
  <c r="IO4" i="10"/>
  <c r="IN4" i="10"/>
  <c r="IM4" i="10"/>
  <c r="IL4" i="10"/>
  <c r="IK4" i="10"/>
  <c r="IJ4" i="10"/>
  <c r="II4" i="10"/>
  <c r="IH4" i="10"/>
  <c r="IG4" i="10"/>
  <c r="IF4" i="10"/>
  <c r="IE4" i="10"/>
  <c r="ID4" i="10"/>
  <c r="IC4" i="10"/>
  <c r="IB4" i="10"/>
  <c r="IA4" i="10"/>
  <c r="HZ4" i="10"/>
  <c r="HY4" i="10"/>
  <c r="HX4" i="10"/>
  <c r="HW4" i="10"/>
  <c r="HV4" i="10"/>
  <c r="HU4" i="10"/>
  <c r="HT4" i="10"/>
  <c r="HS4" i="10"/>
  <c r="HR4" i="10"/>
  <c r="HQ4" i="10"/>
  <c r="HP4" i="10"/>
  <c r="HO4" i="10"/>
  <c r="HN4" i="10"/>
  <c r="HM4" i="10"/>
  <c r="HL4" i="10"/>
  <c r="HK4" i="10"/>
  <c r="HJ4" i="10"/>
  <c r="HI4" i="10"/>
  <c r="HH4" i="10"/>
  <c r="HG4" i="10"/>
  <c r="HF4" i="10"/>
  <c r="HE4" i="10"/>
  <c r="HD4" i="10"/>
  <c r="HC4" i="10"/>
  <c r="HB4" i="10"/>
  <c r="HA4" i="10"/>
  <c r="GZ4" i="10"/>
  <c r="GY4" i="10"/>
  <c r="GX4" i="10"/>
  <c r="GW4" i="10"/>
  <c r="GV4" i="10"/>
  <c r="GU4" i="10"/>
  <c r="GT4" i="10"/>
  <c r="GS4" i="10"/>
  <c r="GR4" i="10"/>
  <c r="GQ4" i="10"/>
  <c r="GP4" i="10"/>
  <c r="GO4" i="10"/>
  <c r="GN4" i="10"/>
  <c r="GM4" i="10"/>
  <c r="GL4" i="10"/>
  <c r="GK4" i="10"/>
  <c r="GJ4" i="10"/>
  <c r="GI4" i="10"/>
  <c r="GH4" i="10"/>
  <c r="GG4" i="10"/>
  <c r="GF4" i="10"/>
  <c r="GE4" i="10"/>
  <c r="GD4" i="10"/>
  <c r="GC4" i="10"/>
  <c r="GB4" i="10"/>
  <c r="GA4" i="10"/>
  <c r="FZ4" i="10"/>
  <c r="FY4" i="10"/>
  <c r="FX4" i="10"/>
  <c r="FW4" i="10"/>
  <c r="FV4" i="10"/>
  <c r="FU4" i="10"/>
  <c r="FT4" i="10"/>
  <c r="FS4" i="10"/>
  <c r="FR4" i="10"/>
  <c r="FQ4" i="10"/>
  <c r="FP4" i="10"/>
  <c r="FO4" i="10"/>
  <c r="FN4" i="10"/>
  <c r="FM4" i="10"/>
  <c r="FL4" i="10"/>
  <c r="FK4" i="10"/>
  <c r="FJ4" i="10"/>
  <c r="FI4" i="10"/>
  <c r="FH4" i="10"/>
  <c r="FG4" i="10"/>
  <c r="FF4" i="10"/>
  <c r="FE4" i="10"/>
  <c r="FD4" i="10"/>
  <c r="FC4" i="10"/>
  <c r="FB4" i="10"/>
  <c r="FA4" i="10"/>
  <c r="EZ4" i="10"/>
  <c r="EY4" i="10"/>
  <c r="EX4" i="10"/>
  <c r="EW4" i="10"/>
  <c r="EV4" i="10"/>
  <c r="EU4" i="10"/>
  <c r="ET4" i="10"/>
  <c r="ES4" i="10"/>
  <c r="ER4" i="10"/>
  <c r="EQ4" i="10"/>
  <c r="EP4" i="10"/>
  <c r="EO4" i="10"/>
  <c r="EN4" i="10"/>
  <c r="EM4" i="10"/>
  <c r="EL4" i="10"/>
  <c r="EK4" i="10"/>
  <c r="EJ4" i="10"/>
  <c r="EI4" i="10"/>
  <c r="EH4" i="10"/>
  <c r="EG4" i="10"/>
  <c r="EF4" i="10"/>
  <c r="EE4" i="10"/>
  <c r="ED4" i="10"/>
  <c r="EC4" i="10"/>
  <c r="EB4" i="10"/>
  <c r="EA4" i="10"/>
  <c r="DZ4" i="10"/>
  <c r="DY4" i="10"/>
  <c r="DX4" i="10"/>
  <c r="DW4" i="10"/>
  <c r="DV4" i="10"/>
  <c r="DU4" i="10"/>
  <c r="DT4" i="10"/>
  <c r="DS4" i="10"/>
  <c r="DR4" i="10"/>
  <c r="DQ4" i="10"/>
  <c r="DP4" i="10"/>
  <c r="DO4" i="10"/>
  <c r="DN4" i="10"/>
  <c r="DM4" i="10"/>
  <c r="DL4" i="10"/>
  <c r="DK4" i="10"/>
  <c r="DJ4" i="10"/>
  <c r="DI4" i="10"/>
  <c r="DH4" i="10"/>
  <c r="DG4" i="10"/>
  <c r="DF4" i="10"/>
  <c r="DE4" i="10"/>
  <c r="DD4" i="10"/>
  <c r="DC4" i="10"/>
  <c r="DB4" i="10"/>
  <c r="DA4" i="10"/>
  <c r="CZ4" i="10"/>
  <c r="NF2" i="14"/>
  <c r="NE2" i="14"/>
  <c r="ND2" i="14"/>
  <c r="NC2" i="14"/>
  <c r="NB2" i="14"/>
  <c r="NA2" i="14"/>
  <c r="MZ2" i="14"/>
  <c r="MY2" i="14"/>
  <c r="MX2" i="14"/>
  <c r="MW2" i="14"/>
  <c r="MV2" i="14"/>
  <c r="MU2" i="14"/>
  <c r="MT2" i="14"/>
  <c r="MS2" i="14"/>
  <c r="MR2" i="14"/>
  <c r="MQ2" i="14"/>
  <c r="MP2" i="14"/>
  <c r="MO2" i="14"/>
  <c r="MN2" i="14"/>
  <c r="MM2" i="14"/>
  <c r="ML2" i="14"/>
  <c r="MK2" i="14"/>
  <c r="MJ2" i="14"/>
  <c r="MI2" i="14"/>
  <c r="MH2" i="14"/>
  <c r="MG2" i="14"/>
  <c r="MF2" i="14"/>
  <c r="ME2" i="14"/>
  <c r="MD2" i="14"/>
  <c r="MC2" i="14"/>
  <c r="MB2" i="14"/>
  <c r="MA2" i="14"/>
  <c r="LZ2" i="14"/>
  <c r="LY2" i="14"/>
  <c r="LX2" i="14"/>
  <c r="LW2" i="14"/>
  <c r="LV2" i="14"/>
  <c r="LU2" i="14"/>
  <c r="LT2" i="14"/>
  <c r="LS2" i="14"/>
  <c r="LR2" i="14"/>
  <c r="LQ2" i="14"/>
  <c r="LP2" i="14"/>
  <c r="LO2" i="14"/>
  <c r="LN2" i="14"/>
  <c r="LM2" i="14"/>
  <c r="LL2" i="14"/>
  <c r="LK2" i="14"/>
  <c r="LJ2" i="14"/>
  <c r="LI2" i="14"/>
  <c r="LH2" i="14"/>
  <c r="LG2" i="14"/>
  <c r="LF2" i="14"/>
  <c r="LE2" i="14"/>
  <c r="LD2" i="14"/>
  <c r="LC2" i="14"/>
  <c r="LB2" i="14"/>
  <c r="LA2" i="14"/>
  <c r="KZ2" i="14"/>
  <c r="KY2" i="14"/>
  <c r="KX2" i="14"/>
  <c r="KW2" i="14"/>
  <c r="KV2" i="14"/>
  <c r="KU2" i="14"/>
  <c r="KT2" i="14"/>
  <c r="KS2" i="14"/>
  <c r="KR2" i="14"/>
  <c r="KQ2" i="14"/>
  <c r="KP2" i="14"/>
  <c r="KO2" i="14"/>
  <c r="KN2" i="14"/>
  <c r="KM2" i="14"/>
  <c r="KL2" i="14"/>
  <c r="KK2" i="14"/>
  <c r="KJ2" i="14"/>
  <c r="KI2" i="14"/>
  <c r="KH2" i="14"/>
  <c r="KG2" i="14"/>
  <c r="KF2" i="14"/>
  <c r="KE2" i="14"/>
  <c r="KD2" i="14"/>
  <c r="KC2" i="14"/>
  <c r="KB2" i="14"/>
  <c r="KA2" i="14"/>
  <c r="JZ2" i="14"/>
  <c r="JY2" i="14"/>
  <c r="JX2" i="14"/>
  <c r="JW2" i="14"/>
  <c r="JV2" i="14"/>
  <c r="JU2" i="14"/>
  <c r="JT2" i="14"/>
  <c r="JS2" i="14"/>
  <c r="JR2" i="14"/>
  <c r="JQ2" i="14"/>
  <c r="JP2" i="14"/>
  <c r="JO2" i="14"/>
  <c r="JN2" i="14"/>
  <c r="JM2" i="14"/>
  <c r="JL2" i="14"/>
  <c r="JK2" i="14"/>
  <c r="JJ2" i="14"/>
  <c r="JI2" i="14"/>
  <c r="JH2" i="14"/>
  <c r="JG2" i="14"/>
  <c r="JF2" i="14"/>
  <c r="JE2" i="14"/>
  <c r="JD2" i="14"/>
  <c r="JC2" i="14"/>
  <c r="JB2" i="14"/>
  <c r="JA2" i="14"/>
  <c r="IZ2" i="14"/>
  <c r="IY2" i="14"/>
  <c r="IX2" i="14"/>
  <c r="IW2" i="14"/>
  <c r="IV2" i="14"/>
  <c r="IU2" i="14"/>
  <c r="IT2" i="14"/>
  <c r="IS2" i="14"/>
  <c r="IR2" i="14"/>
  <c r="IQ2" i="14"/>
  <c r="IP2" i="14"/>
  <c r="IO2" i="14"/>
  <c r="IN2" i="14"/>
  <c r="IM2" i="14"/>
  <c r="IL2" i="14"/>
  <c r="IK2" i="14"/>
  <c r="IJ2" i="14"/>
  <c r="II2" i="14"/>
  <c r="IH2" i="14"/>
  <c r="IG2" i="14"/>
  <c r="IF2" i="14"/>
  <c r="IE2" i="14"/>
  <c r="ID2" i="14"/>
  <c r="IC2" i="14"/>
  <c r="IB2" i="14"/>
  <c r="IA2" i="14"/>
  <c r="HZ2" i="14"/>
  <c r="HY2" i="14"/>
  <c r="HX2" i="14"/>
  <c r="HW2" i="14"/>
  <c r="HV2" i="14"/>
  <c r="HU2" i="14"/>
  <c r="HT2" i="14"/>
  <c r="HS2" i="14"/>
  <c r="HR2" i="14"/>
  <c r="HQ2" i="14"/>
  <c r="HP2" i="14"/>
  <c r="HO2" i="14"/>
  <c r="HN2" i="14"/>
  <c r="HM2" i="14"/>
  <c r="HL2" i="14"/>
  <c r="HK2" i="14"/>
  <c r="HJ2" i="14"/>
  <c r="HI2" i="14"/>
  <c r="HH2" i="14"/>
  <c r="HG2" i="14"/>
  <c r="HF2" i="14"/>
  <c r="HE2" i="14"/>
  <c r="HD2" i="14"/>
  <c r="HC2" i="14"/>
  <c r="HB2" i="14"/>
  <c r="HA2" i="14"/>
  <c r="GZ2" i="14"/>
  <c r="GY2" i="14"/>
  <c r="GX2" i="14"/>
  <c r="GW2" i="14"/>
  <c r="GV2" i="14"/>
  <c r="GU2" i="14"/>
  <c r="GT2" i="14"/>
  <c r="GS2" i="14"/>
  <c r="GR2" i="14"/>
  <c r="GQ2" i="14"/>
  <c r="GP2" i="14"/>
  <c r="GO2" i="14"/>
  <c r="GN2" i="14"/>
  <c r="GM2" i="14"/>
  <c r="GL2" i="14"/>
  <c r="GK2" i="14"/>
  <c r="GJ2" i="14"/>
  <c r="GI2" i="14"/>
  <c r="GH2" i="14"/>
  <c r="GG2" i="14"/>
  <c r="GF2" i="14"/>
  <c r="GE2" i="14"/>
  <c r="GD2" i="14"/>
  <c r="GC2" i="14"/>
  <c r="GB2" i="14"/>
  <c r="GA2" i="14"/>
  <c r="FZ2" i="14"/>
  <c r="FY2" i="14"/>
  <c r="FX2" i="14"/>
  <c r="FW2" i="14"/>
  <c r="FV2" i="14"/>
  <c r="FU2" i="14"/>
  <c r="FT2" i="14"/>
  <c r="FS2" i="14"/>
  <c r="FR2" i="14"/>
  <c r="FQ2" i="14"/>
  <c r="FP2" i="14"/>
  <c r="FO2" i="14"/>
  <c r="FN2" i="14"/>
  <c r="FM2" i="14"/>
  <c r="FL2" i="14"/>
  <c r="FK2" i="14"/>
  <c r="FJ2" i="14"/>
  <c r="FI2" i="14"/>
  <c r="FH2" i="14"/>
  <c r="FG2" i="14"/>
  <c r="FF2" i="14"/>
  <c r="FE2" i="14"/>
  <c r="FD2" i="14"/>
  <c r="FC2" i="14"/>
  <c r="FB2" i="14"/>
  <c r="FA2" i="14"/>
  <c r="EZ2" i="14"/>
  <c r="EY2" i="14"/>
  <c r="EX2" i="14"/>
  <c r="EW2" i="14"/>
  <c r="EV2" i="14"/>
  <c r="EU2" i="14"/>
  <c r="ET2" i="14"/>
  <c r="ES2" i="14"/>
  <c r="ER2" i="14"/>
  <c r="EQ2" i="14"/>
  <c r="EP2" i="14"/>
  <c r="EO2" i="14"/>
  <c r="EN2" i="14"/>
  <c r="EM2" i="14"/>
  <c r="EL2" i="14"/>
  <c r="EK2" i="14"/>
  <c r="EJ2" i="14"/>
  <c r="EI2" i="14"/>
  <c r="EH2" i="14"/>
  <c r="EG2" i="14"/>
  <c r="EF2" i="14"/>
  <c r="EE2" i="14"/>
  <c r="ED2" i="14"/>
  <c r="EC2" i="14"/>
  <c r="EB2" i="14"/>
  <c r="EA2" i="14"/>
  <c r="DZ2" i="14"/>
  <c r="DY2" i="14"/>
  <c r="DX2" i="14"/>
  <c r="DW2" i="14"/>
  <c r="DV2" i="14"/>
  <c r="DU2" i="14"/>
  <c r="DT2" i="14"/>
  <c r="DS2" i="14"/>
  <c r="DR2" i="14"/>
  <c r="DQ2" i="14"/>
  <c r="DP2" i="14"/>
  <c r="DO2" i="14"/>
  <c r="DN2" i="14"/>
  <c r="DM2" i="14"/>
  <c r="DL2" i="14"/>
  <c r="DK2" i="14"/>
  <c r="DJ2" i="14"/>
  <c r="DI2" i="14"/>
  <c r="DH2" i="14"/>
  <c r="DG2" i="14"/>
  <c r="DF2" i="14"/>
  <c r="DE2" i="14"/>
  <c r="DD2" i="14"/>
  <c r="DC2" i="14"/>
  <c r="DB2" i="14"/>
  <c r="DA2" i="14"/>
  <c r="CZ2" i="14"/>
  <c r="CY2" i="14"/>
  <c r="CX2" i="14"/>
  <c r="CW2" i="14"/>
  <c r="CV2" i="14"/>
  <c r="CU2" i="14"/>
  <c r="CT2" i="14"/>
  <c r="CS2" i="14"/>
  <c r="CR2" i="14"/>
  <c r="CQ2" i="14"/>
  <c r="CP2" i="14"/>
  <c r="CO2" i="14"/>
  <c r="CN2" i="14"/>
  <c r="CM2" i="14"/>
  <c r="CL2" i="14"/>
  <c r="CK2" i="14"/>
  <c r="CJ2" i="14"/>
  <c r="CI2" i="14"/>
  <c r="CH2" i="14"/>
  <c r="CG2" i="14"/>
  <c r="CF2" i="14"/>
  <c r="CE2" i="14"/>
  <c r="CD2" i="14"/>
  <c r="CC2" i="14"/>
  <c r="CB2" i="14"/>
  <c r="CA2" i="14"/>
  <c r="BZ2" i="14"/>
  <c r="BY2" i="14"/>
  <c r="BX2" i="14"/>
  <c r="BW2" i="14"/>
  <c r="BV2" i="14"/>
  <c r="BU2" i="14"/>
  <c r="BT2" i="14"/>
  <c r="BS2" i="14"/>
  <c r="BR2" i="14"/>
  <c r="BQ2" i="14"/>
  <c r="BP2" i="14"/>
  <c r="BO2" i="14"/>
  <c r="BN2" i="14"/>
  <c r="BM2" i="14"/>
  <c r="BL2" i="14"/>
  <c r="BK2" i="14"/>
  <c r="BJ2" i="14"/>
  <c r="BI2" i="14"/>
  <c r="BH2" i="14"/>
  <c r="BG2" i="14"/>
  <c r="BF2" i="14"/>
  <c r="BE2" i="14"/>
  <c r="BD2" i="14"/>
  <c r="BC2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NH2" i="14"/>
  <c r="NG2" i="14"/>
  <c r="C18" i="7" l="1"/>
  <c r="B18" i="7"/>
  <c r="I35" i="7"/>
  <c r="Y10" i="7"/>
  <c r="Y2" i="7"/>
  <c r="U2" i="7"/>
  <c r="B9" i="1" l="1"/>
  <c r="C4" i="11"/>
  <c r="C3" i="11"/>
  <c r="B4" i="11"/>
  <c r="B3" i="11"/>
  <c r="C2" i="11"/>
  <c r="C5" i="11"/>
  <c r="H4" i="11"/>
  <c r="G4" i="11"/>
  <c r="H3" i="11"/>
  <c r="G3" i="11"/>
  <c r="C64" i="1" l="1"/>
  <c r="T9" i="7"/>
  <c r="T2" i="7"/>
  <c r="C2" i="10"/>
  <c r="C3" i="10"/>
  <c r="B3" i="10"/>
  <c r="B2" i="10"/>
  <c r="I6" i="10" l="1"/>
  <c r="I4" i="10"/>
  <c r="H6" i="10"/>
  <c r="H4" i="10"/>
  <c r="H5" i="9"/>
  <c r="N5" i="9" l="1"/>
  <c r="M5" i="9"/>
  <c r="L5" i="9"/>
  <c r="K6" i="9"/>
  <c r="J6" i="9"/>
  <c r="I6" i="9"/>
  <c r="H6" i="9"/>
  <c r="B2" i="9" l="1"/>
  <c r="C3" i="9"/>
  <c r="K5" i="9"/>
  <c r="J5" i="9"/>
  <c r="I5" i="9"/>
  <c r="H4" i="9"/>
  <c r="C2" i="9"/>
  <c r="I4" i="9"/>
  <c r="C2" i="3"/>
  <c r="B3" i="3"/>
  <c r="B2" i="3"/>
  <c r="B8" i="1"/>
  <c r="BX3" i="1"/>
  <c r="BX4" i="1" s="1"/>
  <c r="BX5" i="1" l="1"/>
  <c r="BX6" i="1" s="1"/>
  <c r="F18" i="4"/>
  <c r="F17" i="4"/>
  <c r="F16" i="4"/>
  <c r="C3" i="4"/>
  <c r="BX7" i="1" l="1"/>
  <c r="LYE6" i="9"/>
  <c r="LYD6" i="9"/>
  <c r="LYC6" i="9"/>
  <c r="LYB6" i="9"/>
  <c r="LYA6" i="9"/>
  <c r="LXZ6" i="9"/>
  <c r="LXY6" i="9"/>
  <c r="LXX6" i="9"/>
  <c r="LXW6" i="9"/>
  <c r="LXV6" i="9"/>
  <c r="LXU6" i="9"/>
  <c r="LXT6" i="9"/>
  <c r="LXS6" i="9"/>
  <c r="LXR6" i="9"/>
  <c r="LXQ6" i="9"/>
  <c r="LXP6" i="9"/>
  <c r="LXO6" i="9"/>
  <c r="LXN6" i="9"/>
  <c r="LXM6" i="9"/>
  <c r="LXL6" i="9"/>
  <c r="LXG6" i="9"/>
  <c r="LXF6" i="9"/>
  <c r="LXE6" i="9"/>
  <c r="LXD6" i="9"/>
  <c r="LXC6" i="9"/>
  <c r="LXB6" i="9"/>
  <c r="LXA6" i="9"/>
  <c r="LWZ6" i="9"/>
  <c r="LWY6" i="9"/>
  <c r="LWX6" i="9"/>
  <c r="LWW6" i="9"/>
  <c r="LWV6" i="9"/>
  <c r="LWU6" i="9"/>
  <c r="LWT6" i="9"/>
  <c r="LWS6" i="9"/>
  <c r="LWR6" i="9"/>
  <c r="LWQ6" i="9"/>
  <c r="LWP6" i="9"/>
  <c r="LWO6" i="9"/>
  <c r="LWN6" i="9"/>
  <c r="LWI6" i="9"/>
  <c r="LWH6" i="9"/>
  <c r="LWG6" i="9"/>
  <c r="LWF6" i="9"/>
  <c r="LWE6" i="9"/>
  <c r="LWD6" i="9"/>
  <c r="LWC6" i="9"/>
  <c r="LWB6" i="9"/>
  <c r="LWA6" i="9"/>
  <c r="LVZ6" i="9"/>
  <c r="LVY6" i="9"/>
  <c r="LVX6" i="9"/>
  <c r="LVW6" i="9"/>
  <c r="LVV6" i="9"/>
  <c r="LVU6" i="9"/>
  <c r="LVT6" i="9"/>
  <c r="LVS6" i="9"/>
  <c r="LVR6" i="9"/>
  <c r="LVQ6" i="9"/>
  <c r="LVP6" i="9"/>
  <c r="LVK6" i="9"/>
  <c r="LVJ6" i="9"/>
  <c r="LVI6" i="9"/>
  <c r="LVH6" i="9"/>
  <c r="LVG6" i="9"/>
  <c r="LVF6" i="9"/>
  <c r="LVE6" i="9"/>
  <c r="LVD6" i="9"/>
  <c r="LVC6" i="9"/>
  <c r="LVB6" i="9"/>
  <c r="LVA6" i="9"/>
  <c r="LUZ6" i="9"/>
  <c r="LUY6" i="9"/>
  <c r="LUX6" i="9"/>
  <c r="LUW6" i="9"/>
  <c r="LUV6" i="9"/>
  <c r="LUU6" i="9"/>
  <c r="LUT6" i="9"/>
  <c r="LUS6" i="9"/>
  <c r="LUR6" i="9"/>
  <c r="LUM6" i="9"/>
  <c r="LUL6" i="9"/>
  <c r="LUK6" i="9"/>
  <c r="LUJ6" i="9"/>
  <c r="LUI6" i="9"/>
  <c r="LUH6" i="9"/>
  <c r="LUG6" i="9"/>
  <c r="LUF6" i="9"/>
  <c r="LUE6" i="9"/>
  <c r="LUD6" i="9"/>
  <c r="LUC6" i="9"/>
  <c r="LUB6" i="9"/>
  <c r="LUA6" i="9"/>
  <c r="LTZ6" i="9"/>
  <c r="LTY6" i="9"/>
  <c r="LTX6" i="9"/>
  <c r="LTW6" i="9"/>
  <c r="LTV6" i="9"/>
  <c r="LTU6" i="9"/>
  <c r="LTT6" i="9"/>
  <c r="LTO6" i="9"/>
  <c r="LTN6" i="9"/>
  <c r="LTM6" i="9"/>
  <c r="LTL6" i="9"/>
  <c r="LTK6" i="9"/>
  <c r="LTJ6" i="9"/>
  <c r="LTI6" i="9"/>
  <c r="LTH6" i="9"/>
  <c r="LTG6" i="9"/>
  <c r="LTF6" i="9"/>
  <c r="LTE6" i="9"/>
  <c r="LTD6" i="9"/>
  <c r="LTC6" i="9"/>
  <c r="LTB6" i="9"/>
  <c r="LTA6" i="9"/>
  <c r="LSZ6" i="9"/>
  <c r="LSY6" i="9"/>
  <c r="LSX6" i="9"/>
  <c r="LSW6" i="9"/>
  <c r="LSV6" i="9"/>
  <c r="LSQ6" i="9"/>
  <c r="LSP6" i="9"/>
  <c r="LSO6" i="9"/>
  <c r="LSN6" i="9"/>
  <c r="LSM6" i="9"/>
  <c r="LSL6" i="9"/>
  <c r="LSK6" i="9"/>
  <c r="LSJ6" i="9"/>
  <c r="LSI6" i="9"/>
  <c r="LSH6" i="9"/>
  <c r="LSG6" i="9"/>
  <c r="LSF6" i="9"/>
  <c r="LSE6" i="9"/>
  <c r="LSD6" i="9"/>
  <c r="LSC6" i="9"/>
  <c r="LSB6" i="9"/>
  <c r="LSA6" i="9"/>
  <c r="LRZ6" i="9"/>
  <c r="LRY6" i="9"/>
  <c r="LRX6" i="9"/>
  <c r="LRS6" i="9"/>
  <c r="LRR6" i="9"/>
  <c r="LRQ6" i="9"/>
  <c r="LRP6" i="9"/>
  <c r="LRO6" i="9"/>
  <c r="LRN6" i="9"/>
  <c r="LRM6" i="9"/>
  <c r="LRL6" i="9"/>
  <c r="LRK6" i="9"/>
  <c r="LRJ6" i="9"/>
  <c r="LRI6" i="9"/>
  <c r="LRH6" i="9"/>
  <c r="LRG6" i="9"/>
  <c r="LRF6" i="9"/>
  <c r="LRE6" i="9"/>
  <c r="LRD6" i="9"/>
  <c r="LRC6" i="9"/>
  <c r="LRB6" i="9"/>
  <c r="LRA6" i="9"/>
  <c r="LQZ6" i="9"/>
  <c r="LQU6" i="9"/>
  <c r="LQT6" i="9"/>
  <c r="LQS6" i="9"/>
  <c r="LQR6" i="9"/>
  <c r="LQQ6" i="9"/>
  <c r="LQP6" i="9"/>
  <c r="LQO6" i="9"/>
  <c r="LQN6" i="9"/>
  <c r="LQM6" i="9"/>
  <c r="LQL6" i="9"/>
  <c r="LQK6" i="9"/>
  <c r="LQJ6" i="9"/>
  <c r="LQI6" i="9"/>
  <c r="LQH6" i="9"/>
  <c r="LQG6" i="9"/>
  <c r="LQF6" i="9"/>
  <c r="LQE6" i="9"/>
  <c r="LQD6" i="9"/>
  <c r="LQC6" i="9"/>
  <c r="LQB6" i="9"/>
  <c r="LPW6" i="9"/>
  <c r="LPV6" i="9"/>
  <c r="LPU6" i="9"/>
  <c r="LPT6" i="9"/>
  <c r="LPS6" i="9"/>
  <c r="LPR6" i="9"/>
  <c r="LPQ6" i="9"/>
  <c r="LPP6" i="9"/>
  <c r="LPO6" i="9"/>
  <c r="LPN6" i="9"/>
  <c r="LPM6" i="9"/>
  <c r="LPL6" i="9"/>
  <c r="LPK6" i="9"/>
  <c r="LPJ6" i="9"/>
  <c r="LPI6" i="9"/>
  <c r="LPH6" i="9"/>
  <c r="LPG6" i="9"/>
  <c r="LPF6" i="9"/>
  <c r="LPE6" i="9"/>
  <c r="LPD6" i="9"/>
  <c r="LOY6" i="9"/>
  <c r="LOX6" i="9"/>
  <c r="LOW6" i="9"/>
  <c r="LOV6" i="9"/>
  <c r="LOU6" i="9"/>
  <c r="LOT6" i="9"/>
  <c r="LOS6" i="9"/>
  <c r="LOR6" i="9"/>
  <c r="LOQ6" i="9"/>
  <c r="LOP6" i="9"/>
  <c r="LOO6" i="9"/>
  <c r="LON6" i="9"/>
  <c r="LOM6" i="9"/>
  <c r="LOL6" i="9"/>
  <c r="LOK6" i="9"/>
  <c r="LOJ6" i="9"/>
  <c r="LOI6" i="9"/>
  <c r="LOH6" i="9"/>
  <c r="LOG6" i="9"/>
  <c r="LOF6" i="9"/>
  <c r="LOA6" i="9"/>
  <c r="LNZ6" i="9"/>
  <c r="LNY6" i="9"/>
  <c r="LNX6" i="9"/>
  <c r="LNW6" i="9"/>
  <c r="LNV6" i="9"/>
  <c r="LNU6" i="9"/>
  <c r="LNT6" i="9"/>
  <c r="LNS6" i="9"/>
  <c r="LNR6" i="9"/>
  <c r="LNQ6" i="9"/>
  <c r="LNP6" i="9"/>
  <c r="LNO6" i="9"/>
  <c r="LNN6" i="9"/>
  <c r="LNM6" i="9"/>
  <c r="LNL6" i="9"/>
  <c r="LNK6" i="9"/>
  <c r="LNJ6" i="9"/>
  <c r="LNI6" i="9"/>
  <c r="LNH6" i="9"/>
  <c r="LNC6" i="9"/>
  <c r="LNB6" i="9"/>
  <c r="LNA6" i="9"/>
  <c r="LMZ6" i="9"/>
  <c r="LMY6" i="9"/>
  <c r="LMX6" i="9"/>
  <c r="LMW6" i="9"/>
  <c r="LMV6" i="9"/>
  <c r="LMU6" i="9"/>
  <c r="LMT6" i="9"/>
  <c r="LMS6" i="9"/>
  <c r="LMR6" i="9"/>
  <c r="LMQ6" i="9"/>
  <c r="LMP6" i="9"/>
  <c r="LMO6" i="9"/>
  <c r="LMN6" i="9"/>
  <c r="LMM6" i="9"/>
  <c r="LML6" i="9"/>
  <c r="LMK6" i="9"/>
  <c r="LMJ6" i="9"/>
  <c r="LME6" i="9"/>
  <c r="LMD6" i="9"/>
  <c r="LMC6" i="9"/>
  <c r="LMB6" i="9"/>
  <c r="LMA6" i="9"/>
  <c r="LLZ6" i="9"/>
  <c r="LLY6" i="9"/>
  <c r="LLX6" i="9"/>
  <c r="LLW6" i="9"/>
  <c r="LLV6" i="9"/>
  <c r="LLU6" i="9"/>
  <c r="LLT6" i="9"/>
  <c r="LLS6" i="9"/>
  <c r="LLR6" i="9"/>
  <c r="LLQ6" i="9"/>
  <c r="LLP6" i="9"/>
  <c r="LLO6" i="9"/>
  <c r="LLN6" i="9"/>
  <c r="LLM6" i="9"/>
  <c r="LLL6" i="9"/>
  <c r="LLG6" i="9"/>
  <c r="LLF6" i="9"/>
  <c r="LLE6" i="9"/>
  <c r="LLD6" i="9"/>
  <c r="LLC6" i="9"/>
  <c r="LLB6" i="9"/>
  <c r="LLA6" i="9"/>
  <c r="LKZ6" i="9"/>
  <c r="LKY6" i="9"/>
  <c r="LKX6" i="9"/>
  <c r="LKW6" i="9"/>
  <c r="LKV6" i="9"/>
  <c r="LKU6" i="9"/>
  <c r="LKT6" i="9"/>
  <c r="LKS6" i="9"/>
  <c r="LKR6" i="9"/>
  <c r="LKQ6" i="9"/>
  <c r="LKP6" i="9"/>
  <c r="LKO6" i="9"/>
  <c r="LKN6" i="9"/>
  <c r="LKI6" i="9"/>
  <c r="LKH6" i="9"/>
  <c r="LKG6" i="9"/>
  <c r="LKF6" i="9"/>
  <c r="LKE6" i="9"/>
  <c r="LKD6" i="9"/>
  <c r="LKC6" i="9"/>
  <c r="LKB6" i="9"/>
  <c r="LKA6" i="9"/>
  <c r="LJZ6" i="9"/>
  <c r="LJY6" i="9"/>
  <c r="LJX6" i="9"/>
  <c r="LJW6" i="9"/>
  <c r="LJV6" i="9"/>
  <c r="LJU6" i="9"/>
  <c r="LJT6" i="9"/>
  <c r="LJS6" i="9"/>
  <c r="LJR6" i="9"/>
  <c r="LJQ6" i="9"/>
  <c r="LJP6" i="9"/>
  <c r="LJK6" i="9"/>
  <c r="LJJ6" i="9"/>
  <c r="LJI6" i="9"/>
  <c r="LJH6" i="9"/>
  <c r="LJG6" i="9"/>
  <c r="LJF6" i="9"/>
  <c r="LJE6" i="9"/>
  <c r="LJD6" i="9"/>
  <c r="LJC6" i="9"/>
  <c r="LJB6" i="9"/>
  <c r="LJA6" i="9"/>
  <c r="LIZ6" i="9"/>
  <c r="LIY6" i="9"/>
  <c r="LIX6" i="9"/>
  <c r="LIW6" i="9"/>
  <c r="LIV6" i="9"/>
  <c r="LIU6" i="9"/>
  <c r="LIT6" i="9"/>
  <c r="LIS6" i="9"/>
  <c r="LIR6" i="9"/>
  <c r="LIM6" i="9"/>
  <c r="LIL6" i="9"/>
  <c r="LIK6" i="9"/>
  <c r="LIJ6" i="9"/>
  <c r="LII6" i="9"/>
  <c r="LIH6" i="9"/>
  <c r="LIG6" i="9"/>
  <c r="LIF6" i="9"/>
  <c r="LIE6" i="9"/>
  <c r="LID6" i="9"/>
  <c r="LIC6" i="9"/>
  <c r="LIB6" i="9"/>
  <c r="LIA6" i="9"/>
  <c r="LHZ6" i="9"/>
  <c r="LHY6" i="9"/>
  <c r="LHX6" i="9"/>
  <c r="LHW6" i="9"/>
  <c r="LHV6" i="9"/>
  <c r="LHU6" i="9"/>
  <c r="LHT6" i="9"/>
  <c r="LHO6" i="9"/>
  <c r="LHN6" i="9"/>
  <c r="LHM6" i="9"/>
  <c r="LHL6" i="9"/>
  <c r="LHK6" i="9"/>
  <c r="LHJ6" i="9"/>
  <c r="LHI6" i="9"/>
  <c r="LHH6" i="9"/>
  <c r="LHG6" i="9"/>
  <c r="LHF6" i="9"/>
  <c r="LHE6" i="9"/>
  <c r="LHD6" i="9"/>
  <c r="LHC6" i="9"/>
  <c r="LHB6" i="9"/>
  <c r="LHA6" i="9"/>
  <c r="LGZ6" i="9"/>
  <c r="LGY6" i="9"/>
  <c r="LGX6" i="9"/>
  <c r="LGW6" i="9"/>
  <c r="LGV6" i="9"/>
  <c r="LGQ6" i="9"/>
  <c r="LGP6" i="9"/>
  <c r="LGO6" i="9"/>
  <c r="LGN6" i="9"/>
  <c r="LGM6" i="9"/>
  <c r="LGL6" i="9"/>
  <c r="LGK6" i="9"/>
  <c r="LGJ6" i="9"/>
  <c r="LGI6" i="9"/>
  <c r="LGH6" i="9"/>
  <c r="LGG6" i="9"/>
  <c r="LGF6" i="9"/>
  <c r="LGE6" i="9"/>
  <c r="LGD6" i="9"/>
  <c r="LGC6" i="9"/>
  <c r="LGB6" i="9"/>
  <c r="LGA6" i="9"/>
  <c r="LFZ6" i="9"/>
  <c r="LFY6" i="9"/>
  <c r="LFX6" i="9"/>
  <c r="LFS6" i="9"/>
  <c r="LFR6" i="9"/>
  <c r="LFQ6" i="9"/>
  <c r="LFP6" i="9"/>
  <c r="LFO6" i="9"/>
  <c r="LFN6" i="9"/>
  <c r="LFM6" i="9"/>
  <c r="LFL6" i="9"/>
  <c r="LFK6" i="9"/>
  <c r="LFJ6" i="9"/>
  <c r="LFI6" i="9"/>
  <c r="LFH6" i="9"/>
  <c r="LFG6" i="9"/>
  <c r="LFF6" i="9"/>
  <c r="LFE6" i="9"/>
  <c r="LFD6" i="9"/>
  <c r="LFC6" i="9"/>
  <c r="LFB6" i="9"/>
  <c r="LFA6" i="9"/>
  <c r="LEZ6" i="9"/>
  <c r="LEU6" i="9"/>
  <c r="LET6" i="9"/>
  <c r="LES6" i="9"/>
  <c r="LER6" i="9"/>
  <c r="LEQ6" i="9"/>
  <c r="LEP6" i="9"/>
  <c r="LEO6" i="9"/>
  <c r="LEN6" i="9"/>
  <c r="LEM6" i="9"/>
  <c r="LEL6" i="9"/>
  <c r="LEK6" i="9"/>
  <c r="LEJ6" i="9"/>
  <c r="LEI6" i="9"/>
  <c r="LEH6" i="9"/>
  <c r="LEG6" i="9"/>
  <c r="LEF6" i="9"/>
  <c r="LEE6" i="9"/>
  <c r="LED6" i="9"/>
  <c r="LEC6" i="9"/>
  <c r="LEB6" i="9"/>
  <c r="LDW6" i="9"/>
  <c r="LDV6" i="9"/>
  <c r="LDU6" i="9"/>
  <c r="LDT6" i="9"/>
  <c r="LDS6" i="9"/>
  <c r="LDR6" i="9"/>
  <c r="LDQ6" i="9"/>
  <c r="LDP6" i="9"/>
  <c r="LDO6" i="9"/>
  <c r="LDN6" i="9"/>
  <c r="LDM6" i="9"/>
  <c r="LDL6" i="9"/>
  <c r="LDK6" i="9"/>
  <c r="LDJ6" i="9"/>
  <c r="LDI6" i="9"/>
  <c r="LDH6" i="9"/>
  <c r="LDG6" i="9"/>
  <c r="LDF6" i="9"/>
  <c r="LDE6" i="9"/>
  <c r="LDD6" i="9"/>
  <c r="LCY6" i="9"/>
  <c r="LCX6" i="9"/>
  <c r="LCW6" i="9"/>
  <c r="LCV6" i="9"/>
  <c r="LCU6" i="9"/>
  <c r="LCT6" i="9"/>
  <c r="LCS6" i="9"/>
  <c r="LCR6" i="9"/>
  <c r="LCQ6" i="9"/>
  <c r="LCP6" i="9"/>
  <c r="LCO6" i="9"/>
  <c r="LCN6" i="9"/>
  <c r="LCM6" i="9"/>
  <c r="LCL6" i="9"/>
  <c r="LCK6" i="9"/>
  <c r="LCJ6" i="9"/>
  <c r="LCI6" i="9"/>
  <c r="LCH6" i="9"/>
  <c r="LCG6" i="9"/>
  <c r="LCF6" i="9"/>
  <c r="LCA6" i="9"/>
  <c r="LBZ6" i="9"/>
  <c r="LBY6" i="9"/>
  <c r="LBX6" i="9"/>
  <c r="LBW6" i="9"/>
  <c r="LBV6" i="9"/>
  <c r="LBU6" i="9"/>
  <c r="LBT6" i="9"/>
  <c r="LBS6" i="9"/>
  <c r="LBR6" i="9"/>
  <c r="LBQ6" i="9"/>
  <c r="LBP6" i="9"/>
  <c r="LBO6" i="9"/>
  <c r="LBN6" i="9"/>
  <c r="LBM6" i="9"/>
  <c r="LBL6" i="9"/>
  <c r="LBK6" i="9"/>
  <c r="LBJ6" i="9"/>
  <c r="LBI6" i="9"/>
  <c r="LBH6" i="9"/>
  <c r="LBC6" i="9"/>
  <c r="LBB6" i="9"/>
  <c r="LBA6" i="9"/>
  <c r="LAZ6" i="9"/>
  <c r="LAY6" i="9"/>
  <c r="LAX6" i="9"/>
  <c r="LAW6" i="9"/>
  <c r="LAV6" i="9"/>
  <c r="LAU6" i="9"/>
  <c r="LAT6" i="9"/>
  <c r="LAS6" i="9"/>
  <c r="LAR6" i="9"/>
  <c r="LAQ6" i="9"/>
  <c r="LAP6" i="9"/>
  <c r="LAO6" i="9"/>
  <c r="LAN6" i="9"/>
  <c r="LAM6" i="9"/>
  <c r="LAL6" i="9"/>
  <c r="LAK6" i="9"/>
  <c r="LAJ6" i="9"/>
  <c r="LAE6" i="9"/>
  <c r="LAD6" i="9"/>
  <c r="LAC6" i="9"/>
  <c r="LAB6" i="9"/>
  <c r="LAA6" i="9"/>
  <c r="KZZ6" i="9"/>
  <c r="KZY6" i="9"/>
  <c r="KZX6" i="9"/>
  <c r="KZW6" i="9"/>
  <c r="KZV6" i="9"/>
  <c r="KZU6" i="9"/>
  <c r="KZT6" i="9"/>
  <c r="KZS6" i="9"/>
  <c r="KZR6" i="9"/>
  <c r="KZQ6" i="9"/>
  <c r="KZP6" i="9"/>
  <c r="KZO6" i="9"/>
  <c r="KZN6" i="9"/>
  <c r="KZM6" i="9"/>
  <c r="KZL6" i="9"/>
  <c r="KZG6" i="9"/>
  <c r="KZF6" i="9"/>
  <c r="KZE6" i="9"/>
  <c r="KZD6" i="9"/>
  <c r="KZC6" i="9"/>
  <c r="KZB6" i="9"/>
  <c r="KZA6" i="9"/>
  <c r="KYZ6" i="9"/>
  <c r="KYY6" i="9"/>
  <c r="KYX6" i="9"/>
  <c r="KYW6" i="9"/>
  <c r="KYV6" i="9"/>
  <c r="KYU6" i="9"/>
  <c r="KYT6" i="9"/>
  <c r="KYS6" i="9"/>
  <c r="KYR6" i="9"/>
  <c r="KYQ6" i="9"/>
  <c r="KYP6" i="9"/>
  <c r="KYO6" i="9"/>
  <c r="KYN6" i="9"/>
  <c r="KYI6" i="9"/>
  <c r="KYH6" i="9"/>
  <c r="KYG6" i="9"/>
  <c r="KYF6" i="9"/>
  <c r="KYE6" i="9"/>
  <c r="KYD6" i="9"/>
  <c r="KYC6" i="9"/>
  <c r="KYB6" i="9"/>
  <c r="KYA6" i="9"/>
  <c r="KXZ6" i="9"/>
  <c r="KXY6" i="9"/>
  <c r="KXX6" i="9"/>
  <c r="KXW6" i="9"/>
  <c r="KXV6" i="9"/>
  <c r="KXU6" i="9"/>
  <c r="KXT6" i="9"/>
  <c r="KXS6" i="9"/>
  <c r="KXR6" i="9"/>
  <c r="KXQ6" i="9"/>
  <c r="KXP6" i="9"/>
  <c r="KXK6" i="9"/>
  <c r="KXJ6" i="9"/>
  <c r="KXI6" i="9"/>
  <c r="KXH6" i="9"/>
  <c r="KXG6" i="9"/>
  <c r="KXF6" i="9"/>
  <c r="KXE6" i="9"/>
  <c r="KXD6" i="9"/>
  <c r="KXC6" i="9"/>
  <c r="KXB6" i="9"/>
  <c r="KXA6" i="9"/>
  <c r="KWZ6" i="9"/>
  <c r="KWY6" i="9"/>
  <c r="KWX6" i="9"/>
  <c r="KWW6" i="9"/>
  <c r="KWV6" i="9"/>
  <c r="KWU6" i="9"/>
  <c r="KWT6" i="9"/>
  <c r="KWS6" i="9"/>
  <c r="KWR6" i="9"/>
  <c r="KWM6" i="9"/>
  <c r="KWL6" i="9"/>
  <c r="KWK6" i="9"/>
  <c r="KWJ6" i="9"/>
  <c r="KWI6" i="9"/>
  <c r="KWH6" i="9"/>
  <c r="KWG6" i="9"/>
  <c r="KWF6" i="9"/>
  <c r="KWE6" i="9"/>
  <c r="KWD6" i="9"/>
  <c r="KWC6" i="9"/>
  <c r="KWB6" i="9"/>
  <c r="KWA6" i="9"/>
  <c r="KVZ6" i="9"/>
  <c r="KVY6" i="9"/>
  <c r="KVX6" i="9"/>
  <c r="KVW6" i="9"/>
  <c r="KVV6" i="9"/>
  <c r="KVU6" i="9"/>
  <c r="KVT6" i="9"/>
  <c r="KVO6" i="9"/>
  <c r="KVN6" i="9"/>
  <c r="KVM6" i="9"/>
  <c r="KVL6" i="9"/>
  <c r="KVK6" i="9"/>
  <c r="KVJ6" i="9"/>
  <c r="KVI6" i="9"/>
  <c r="KVH6" i="9"/>
  <c r="KVG6" i="9"/>
  <c r="KVF6" i="9"/>
  <c r="KVE6" i="9"/>
  <c r="KVD6" i="9"/>
  <c r="KVC6" i="9"/>
  <c r="KVB6" i="9"/>
  <c r="KVA6" i="9"/>
  <c r="KUZ6" i="9"/>
  <c r="KUY6" i="9"/>
  <c r="KUX6" i="9"/>
  <c r="KUW6" i="9"/>
  <c r="KUV6" i="9"/>
  <c r="KUQ6" i="9"/>
  <c r="KUP6" i="9"/>
  <c r="KUO6" i="9"/>
  <c r="KUN6" i="9"/>
  <c r="KUM6" i="9"/>
  <c r="KUL6" i="9"/>
  <c r="KUK6" i="9"/>
  <c r="KUJ6" i="9"/>
  <c r="KUI6" i="9"/>
  <c r="KUH6" i="9"/>
  <c r="KUG6" i="9"/>
  <c r="KUF6" i="9"/>
  <c r="KUE6" i="9"/>
  <c r="KUD6" i="9"/>
  <c r="KUC6" i="9"/>
  <c r="KUB6" i="9"/>
  <c r="KUA6" i="9"/>
  <c r="KTZ6" i="9"/>
  <c r="KTY6" i="9"/>
  <c r="KTX6" i="9"/>
  <c r="KTS6" i="9"/>
  <c r="KTR6" i="9"/>
  <c r="KTQ6" i="9"/>
  <c r="KTP6" i="9"/>
  <c r="KTO6" i="9"/>
  <c r="KTN6" i="9"/>
  <c r="KTM6" i="9"/>
  <c r="KTL6" i="9"/>
  <c r="KTK6" i="9"/>
  <c r="KTJ6" i="9"/>
  <c r="KTI6" i="9"/>
  <c r="KTH6" i="9"/>
  <c r="KTG6" i="9"/>
  <c r="KTF6" i="9"/>
  <c r="KTE6" i="9"/>
  <c r="KTD6" i="9"/>
  <c r="KTC6" i="9"/>
  <c r="KTB6" i="9"/>
  <c r="KTA6" i="9"/>
  <c r="KSZ6" i="9"/>
  <c r="KSU6" i="9"/>
  <c r="KST6" i="9"/>
  <c r="KSS6" i="9"/>
  <c r="KSR6" i="9"/>
  <c r="KSQ6" i="9"/>
  <c r="KSP6" i="9"/>
  <c r="KSO6" i="9"/>
  <c r="KSN6" i="9"/>
  <c r="KSM6" i="9"/>
  <c r="KSL6" i="9"/>
  <c r="KSK6" i="9"/>
  <c r="KSJ6" i="9"/>
  <c r="KSI6" i="9"/>
  <c r="KSH6" i="9"/>
  <c r="KSG6" i="9"/>
  <c r="KSF6" i="9"/>
  <c r="KSE6" i="9"/>
  <c r="KSD6" i="9"/>
  <c r="KSC6" i="9"/>
  <c r="KSB6" i="9"/>
  <c r="KRW6" i="9"/>
  <c r="KRV6" i="9"/>
  <c r="KRU6" i="9"/>
  <c r="KRT6" i="9"/>
  <c r="KRS6" i="9"/>
  <c r="KRR6" i="9"/>
  <c r="KRQ6" i="9"/>
  <c r="KRP6" i="9"/>
  <c r="KRO6" i="9"/>
  <c r="KRN6" i="9"/>
  <c r="KRM6" i="9"/>
  <c r="KRL6" i="9"/>
  <c r="KRK6" i="9"/>
  <c r="KRJ6" i="9"/>
  <c r="KRI6" i="9"/>
  <c r="KRH6" i="9"/>
  <c r="KRG6" i="9"/>
  <c r="KRF6" i="9"/>
  <c r="KRE6" i="9"/>
  <c r="KRD6" i="9"/>
  <c r="KQY6" i="9"/>
  <c r="KQX6" i="9"/>
  <c r="KQW6" i="9"/>
  <c r="KQV6" i="9"/>
  <c r="KQU6" i="9"/>
  <c r="KQT6" i="9"/>
  <c r="KQS6" i="9"/>
  <c r="KQR6" i="9"/>
  <c r="KQQ6" i="9"/>
  <c r="KQP6" i="9"/>
  <c r="KQO6" i="9"/>
  <c r="KQN6" i="9"/>
  <c r="KQM6" i="9"/>
  <c r="KQL6" i="9"/>
  <c r="KQK6" i="9"/>
  <c r="KQJ6" i="9"/>
  <c r="KQI6" i="9"/>
  <c r="KQH6" i="9"/>
  <c r="KQG6" i="9"/>
  <c r="KQF6" i="9"/>
  <c r="KQA6" i="9"/>
  <c r="KPZ6" i="9"/>
  <c r="KPY6" i="9"/>
  <c r="KPX6" i="9"/>
  <c r="KPW6" i="9"/>
  <c r="KPV6" i="9"/>
  <c r="KPU6" i="9"/>
  <c r="KPT6" i="9"/>
  <c r="KPS6" i="9"/>
  <c r="KPR6" i="9"/>
  <c r="KPQ6" i="9"/>
  <c r="KPP6" i="9"/>
  <c r="KPO6" i="9"/>
  <c r="KPN6" i="9"/>
  <c r="KPM6" i="9"/>
  <c r="KPL6" i="9"/>
  <c r="KPK6" i="9"/>
  <c r="KPJ6" i="9"/>
  <c r="KPI6" i="9"/>
  <c r="KPH6" i="9"/>
  <c r="KPC6" i="9"/>
  <c r="KPB6" i="9"/>
  <c r="KPA6" i="9"/>
  <c r="KOZ6" i="9"/>
  <c r="KOY6" i="9"/>
  <c r="KOX6" i="9"/>
  <c r="KOW6" i="9"/>
  <c r="KOV6" i="9"/>
  <c r="KOU6" i="9"/>
  <c r="KOT6" i="9"/>
  <c r="KOS6" i="9"/>
  <c r="KOR6" i="9"/>
  <c r="KOQ6" i="9"/>
  <c r="KOP6" i="9"/>
  <c r="KOO6" i="9"/>
  <c r="KON6" i="9"/>
  <c r="KOM6" i="9"/>
  <c r="KOL6" i="9"/>
  <c r="KOK6" i="9"/>
  <c r="KOJ6" i="9"/>
  <c r="KOE6" i="9"/>
  <c r="KOD6" i="9"/>
  <c r="KOC6" i="9"/>
  <c r="KOB6" i="9"/>
  <c r="KOA6" i="9"/>
  <c r="KNZ6" i="9"/>
  <c r="KNY6" i="9"/>
  <c r="KNX6" i="9"/>
  <c r="KNW6" i="9"/>
  <c r="KNV6" i="9"/>
  <c r="KNU6" i="9"/>
  <c r="KNT6" i="9"/>
  <c r="KNS6" i="9"/>
  <c r="KNR6" i="9"/>
  <c r="KNQ6" i="9"/>
  <c r="KNP6" i="9"/>
  <c r="KNO6" i="9"/>
  <c r="KNN6" i="9"/>
  <c r="KNM6" i="9"/>
  <c r="KNL6" i="9"/>
  <c r="KNG6" i="9"/>
  <c r="KNF6" i="9"/>
  <c r="KNE6" i="9"/>
  <c r="KND6" i="9"/>
  <c r="KNC6" i="9"/>
  <c r="KNB6" i="9"/>
  <c r="KNA6" i="9"/>
  <c r="KMZ6" i="9"/>
  <c r="KMY6" i="9"/>
  <c r="KMX6" i="9"/>
  <c r="KMW6" i="9"/>
  <c r="KMV6" i="9"/>
  <c r="KMU6" i="9"/>
  <c r="KMT6" i="9"/>
  <c r="KMS6" i="9"/>
  <c r="KMR6" i="9"/>
  <c r="KMQ6" i="9"/>
  <c r="KMP6" i="9"/>
  <c r="KMO6" i="9"/>
  <c r="KMN6" i="9"/>
  <c r="KMI6" i="9"/>
  <c r="KMH6" i="9"/>
  <c r="KMG6" i="9"/>
  <c r="KMF6" i="9"/>
  <c r="KME6" i="9"/>
  <c r="KMD6" i="9"/>
  <c r="KMC6" i="9"/>
  <c r="KMB6" i="9"/>
  <c r="KMA6" i="9"/>
  <c r="KLZ6" i="9"/>
  <c r="KLY6" i="9"/>
  <c r="KLX6" i="9"/>
  <c r="KLW6" i="9"/>
  <c r="KLV6" i="9"/>
  <c r="KLU6" i="9"/>
  <c r="KLT6" i="9"/>
  <c r="KLS6" i="9"/>
  <c r="KLR6" i="9"/>
  <c r="KLQ6" i="9"/>
  <c r="KLP6" i="9"/>
  <c r="KLK6" i="9"/>
  <c r="KLJ6" i="9"/>
  <c r="KLI6" i="9"/>
  <c r="KLH6" i="9"/>
  <c r="KLG6" i="9"/>
  <c r="KLF6" i="9"/>
  <c r="KLE6" i="9"/>
  <c r="KLD6" i="9"/>
  <c r="KLC6" i="9"/>
  <c r="KLB6" i="9"/>
  <c r="KLA6" i="9"/>
  <c r="KKZ6" i="9"/>
  <c r="KKY6" i="9"/>
  <c r="KKX6" i="9"/>
  <c r="KKW6" i="9"/>
  <c r="KKV6" i="9"/>
  <c r="KKU6" i="9"/>
  <c r="KKT6" i="9"/>
  <c r="KKS6" i="9"/>
  <c r="KKR6" i="9"/>
  <c r="KKM6" i="9"/>
  <c r="KKL6" i="9"/>
  <c r="KKK6" i="9"/>
  <c r="KKJ6" i="9"/>
  <c r="KKI6" i="9"/>
  <c r="KKH6" i="9"/>
  <c r="KKG6" i="9"/>
  <c r="KKF6" i="9"/>
  <c r="KKE6" i="9"/>
  <c r="KKD6" i="9"/>
  <c r="KKC6" i="9"/>
  <c r="KKB6" i="9"/>
  <c r="KKA6" i="9"/>
  <c r="KJZ6" i="9"/>
  <c r="KJY6" i="9"/>
  <c r="KJX6" i="9"/>
  <c r="KJW6" i="9"/>
  <c r="KJV6" i="9"/>
  <c r="KJU6" i="9"/>
  <c r="KJT6" i="9"/>
  <c r="KJO6" i="9"/>
  <c r="KJN6" i="9"/>
  <c r="KJM6" i="9"/>
  <c r="KJL6" i="9"/>
  <c r="KJK6" i="9"/>
  <c r="KJJ6" i="9"/>
  <c r="KJI6" i="9"/>
  <c r="KJH6" i="9"/>
  <c r="KJG6" i="9"/>
  <c r="KJF6" i="9"/>
  <c r="KJE6" i="9"/>
  <c r="KJD6" i="9"/>
  <c r="KJC6" i="9"/>
  <c r="KJB6" i="9"/>
  <c r="KJA6" i="9"/>
  <c r="KIZ6" i="9"/>
  <c r="KIY6" i="9"/>
  <c r="KIX6" i="9"/>
  <c r="KIW6" i="9"/>
  <c r="KIV6" i="9"/>
  <c r="KIQ6" i="9"/>
  <c r="KIP6" i="9"/>
  <c r="KIO6" i="9"/>
  <c r="KIN6" i="9"/>
  <c r="KIM6" i="9"/>
  <c r="KIL6" i="9"/>
  <c r="KIK6" i="9"/>
  <c r="KIJ6" i="9"/>
  <c r="KII6" i="9"/>
  <c r="KIH6" i="9"/>
  <c r="KIG6" i="9"/>
  <c r="KIF6" i="9"/>
  <c r="KIE6" i="9"/>
  <c r="KID6" i="9"/>
  <c r="KIC6" i="9"/>
  <c r="KIB6" i="9"/>
  <c r="KIA6" i="9"/>
  <c r="KHZ6" i="9"/>
  <c r="KHY6" i="9"/>
  <c r="KHX6" i="9"/>
  <c r="KHS6" i="9"/>
  <c r="KHR6" i="9"/>
  <c r="KHQ6" i="9"/>
  <c r="KHP6" i="9"/>
  <c r="KHO6" i="9"/>
  <c r="KHN6" i="9"/>
  <c r="KHM6" i="9"/>
  <c r="KHL6" i="9"/>
  <c r="KHK6" i="9"/>
  <c r="KHJ6" i="9"/>
  <c r="KHI6" i="9"/>
  <c r="KHH6" i="9"/>
  <c r="KHG6" i="9"/>
  <c r="KHF6" i="9"/>
  <c r="KHE6" i="9"/>
  <c r="KHD6" i="9"/>
  <c r="KHC6" i="9"/>
  <c r="KHB6" i="9"/>
  <c r="KHA6" i="9"/>
  <c r="KGZ6" i="9"/>
  <c r="KGU6" i="9"/>
  <c r="KGT6" i="9"/>
  <c r="KGS6" i="9"/>
  <c r="KGR6" i="9"/>
  <c r="KGQ6" i="9"/>
  <c r="KGP6" i="9"/>
  <c r="KGO6" i="9"/>
  <c r="KGN6" i="9"/>
  <c r="KGM6" i="9"/>
  <c r="KGL6" i="9"/>
  <c r="KGK6" i="9"/>
  <c r="KGJ6" i="9"/>
  <c r="KGI6" i="9"/>
  <c r="KGH6" i="9"/>
  <c r="KGG6" i="9"/>
  <c r="KGF6" i="9"/>
  <c r="KGE6" i="9"/>
  <c r="KGD6" i="9"/>
  <c r="KGC6" i="9"/>
  <c r="KGB6" i="9"/>
  <c r="KFW6" i="9"/>
  <c r="KFV6" i="9"/>
  <c r="KFU6" i="9"/>
  <c r="KFT6" i="9"/>
  <c r="KFS6" i="9"/>
  <c r="KFR6" i="9"/>
  <c r="KFQ6" i="9"/>
  <c r="KFP6" i="9"/>
  <c r="KFO6" i="9"/>
  <c r="KFN6" i="9"/>
  <c r="KFM6" i="9"/>
  <c r="KFL6" i="9"/>
  <c r="KFK6" i="9"/>
  <c r="KFJ6" i="9"/>
  <c r="KFI6" i="9"/>
  <c r="KFH6" i="9"/>
  <c r="KFG6" i="9"/>
  <c r="KFF6" i="9"/>
  <c r="KFE6" i="9"/>
  <c r="KFD6" i="9"/>
  <c r="KEY6" i="9"/>
  <c r="KEX6" i="9"/>
  <c r="KEW6" i="9"/>
  <c r="KEV6" i="9"/>
  <c r="KEU6" i="9"/>
  <c r="KET6" i="9"/>
  <c r="KES6" i="9"/>
  <c r="KER6" i="9"/>
  <c r="KEQ6" i="9"/>
  <c r="KEP6" i="9"/>
  <c r="KEO6" i="9"/>
  <c r="KEN6" i="9"/>
  <c r="KEM6" i="9"/>
  <c r="KEL6" i="9"/>
  <c r="KEK6" i="9"/>
  <c r="KEJ6" i="9"/>
  <c r="KEI6" i="9"/>
  <c r="KEH6" i="9"/>
  <c r="KEG6" i="9"/>
  <c r="KEF6" i="9"/>
  <c r="KEA6" i="9"/>
  <c r="KDZ6" i="9"/>
  <c r="KDY6" i="9"/>
  <c r="KDX6" i="9"/>
  <c r="KDW6" i="9"/>
  <c r="KDV6" i="9"/>
  <c r="KDU6" i="9"/>
  <c r="KDT6" i="9"/>
  <c r="KDS6" i="9"/>
  <c r="KDR6" i="9"/>
  <c r="KDQ6" i="9"/>
  <c r="KDP6" i="9"/>
  <c r="KDO6" i="9"/>
  <c r="KDN6" i="9"/>
  <c r="KDM6" i="9"/>
  <c r="KDL6" i="9"/>
  <c r="KDK6" i="9"/>
  <c r="KDJ6" i="9"/>
  <c r="KDI6" i="9"/>
  <c r="KDH6" i="9"/>
  <c r="KDC6" i="9"/>
  <c r="KDB6" i="9"/>
  <c r="KDA6" i="9"/>
  <c r="KCZ6" i="9"/>
  <c r="KCY6" i="9"/>
  <c r="KCX6" i="9"/>
  <c r="KCW6" i="9"/>
  <c r="KCV6" i="9"/>
  <c r="KCU6" i="9"/>
  <c r="KCT6" i="9"/>
  <c r="KCS6" i="9"/>
  <c r="KCR6" i="9"/>
  <c r="KCQ6" i="9"/>
  <c r="KCP6" i="9"/>
  <c r="KCO6" i="9"/>
  <c r="KCN6" i="9"/>
  <c r="KCM6" i="9"/>
  <c r="KCL6" i="9"/>
  <c r="KCK6" i="9"/>
  <c r="KCJ6" i="9"/>
  <c r="KCE6" i="9"/>
  <c r="KCD6" i="9"/>
  <c r="KCC6" i="9"/>
  <c r="KCB6" i="9"/>
  <c r="KCA6" i="9"/>
  <c r="KBZ6" i="9"/>
  <c r="KBY6" i="9"/>
  <c r="KBX6" i="9"/>
  <c r="KBW6" i="9"/>
  <c r="KBV6" i="9"/>
  <c r="KBU6" i="9"/>
  <c r="KBT6" i="9"/>
  <c r="KBS6" i="9"/>
  <c r="KBR6" i="9"/>
  <c r="KBQ6" i="9"/>
  <c r="KBP6" i="9"/>
  <c r="KBO6" i="9"/>
  <c r="KBN6" i="9"/>
  <c r="KBM6" i="9"/>
  <c r="KBL6" i="9"/>
  <c r="KBG6" i="9"/>
  <c r="KBF6" i="9"/>
  <c r="KBE6" i="9"/>
  <c r="KBD6" i="9"/>
  <c r="KBC6" i="9"/>
  <c r="KBB6" i="9"/>
  <c r="KBA6" i="9"/>
  <c r="KAZ6" i="9"/>
  <c r="KAY6" i="9"/>
  <c r="KAX6" i="9"/>
  <c r="KAW6" i="9"/>
  <c r="KAV6" i="9"/>
  <c r="KAU6" i="9"/>
  <c r="KAT6" i="9"/>
  <c r="KAS6" i="9"/>
  <c r="KAR6" i="9"/>
  <c r="KAQ6" i="9"/>
  <c r="KAP6" i="9"/>
  <c r="KAO6" i="9"/>
  <c r="KAN6" i="9"/>
  <c r="KAI6" i="9"/>
  <c r="KAH6" i="9"/>
  <c r="KAG6" i="9"/>
  <c r="KAF6" i="9"/>
  <c r="KAE6" i="9"/>
  <c r="KAD6" i="9"/>
  <c r="KAC6" i="9"/>
  <c r="KAB6" i="9"/>
  <c r="KAA6" i="9"/>
  <c r="JZZ6" i="9"/>
  <c r="JZY6" i="9"/>
  <c r="JZX6" i="9"/>
  <c r="JZW6" i="9"/>
  <c r="JZV6" i="9"/>
  <c r="JZU6" i="9"/>
  <c r="JZT6" i="9"/>
  <c r="JZS6" i="9"/>
  <c r="JZR6" i="9"/>
  <c r="JZQ6" i="9"/>
  <c r="JZP6" i="9"/>
  <c r="JZK6" i="9"/>
  <c r="JZJ6" i="9"/>
  <c r="JZI6" i="9"/>
  <c r="JZH6" i="9"/>
  <c r="JZG6" i="9"/>
  <c r="JZF6" i="9"/>
  <c r="JZE6" i="9"/>
  <c r="JZD6" i="9"/>
  <c r="JZC6" i="9"/>
  <c r="JZB6" i="9"/>
  <c r="JZA6" i="9"/>
  <c r="JYZ6" i="9"/>
  <c r="JYY6" i="9"/>
  <c r="JYX6" i="9"/>
  <c r="JYW6" i="9"/>
  <c r="JYV6" i="9"/>
  <c r="JYU6" i="9"/>
  <c r="JYT6" i="9"/>
  <c r="JYS6" i="9"/>
  <c r="JYR6" i="9"/>
  <c r="JYM6" i="9"/>
  <c r="JYL6" i="9"/>
  <c r="JYK6" i="9"/>
  <c r="JYJ6" i="9"/>
  <c r="JYI6" i="9"/>
  <c r="JYH6" i="9"/>
  <c r="JYG6" i="9"/>
  <c r="JYF6" i="9"/>
  <c r="JYE6" i="9"/>
  <c r="JYD6" i="9"/>
  <c r="JYC6" i="9"/>
  <c r="JYB6" i="9"/>
  <c r="JYA6" i="9"/>
  <c r="JXZ6" i="9"/>
  <c r="JXY6" i="9"/>
  <c r="JXX6" i="9"/>
  <c r="JXW6" i="9"/>
  <c r="JXV6" i="9"/>
  <c r="JXU6" i="9"/>
  <c r="JXT6" i="9"/>
  <c r="JXO6" i="9"/>
  <c r="JXN6" i="9"/>
  <c r="JXM6" i="9"/>
  <c r="JXL6" i="9"/>
  <c r="JXK6" i="9"/>
  <c r="JXJ6" i="9"/>
  <c r="JXI6" i="9"/>
  <c r="JXH6" i="9"/>
  <c r="JXG6" i="9"/>
  <c r="JXF6" i="9"/>
  <c r="JXE6" i="9"/>
  <c r="JXD6" i="9"/>
  <c r="JXC6" i="9"/>
  <c r="JXB6" i="9"/>
  <c r="JXA6" i="9"/>
  <c r="JWZ6" i="9"/>
  <c r="JWY6" i="9"/>
  <c r="JWX6" i="9"/>
  <c r="JWW6" i="9"/>
  <c r="JWV6" i="9"/>
  <c r="JWQ6" i="9"/>
  <c r="JWP6" i="9"/>
  <c r="JWO6" i="9"/>
  <c r="JWN6" i="9"/>
  <c r="JWM6" i="9"/>
  <c r="JWL6" i="9"/>
  <c r="JWK6" i="9"/>
  <c r="JWJ6" i="9"/>
  <c r="JWI6" i="9"/>
  <c r="JWH6" i="9"/>
  <c r="JWG6" i="9"/>
  <c r="JWF6" i="9"/>
  <c r="JWE6" i="9"/>
  <c r="JWD6" i="9"/>
  <c r="JWC6" i="9"/>
  <c r="JWB6" i="9"/>
  <c r="JWA6" i="9"/>
  <c r="JVZ6" i="9"/>
  <c r="JVY6" i="9"/>
  <c r="JVX6" i="9"/>
  <c r="JVS6" i="9"/>
  <c r="JVR6" i="9"/>
  <c r="JVQ6" i="9"/>
  <c r="JVP6" i="9"/>
  <c r="JVO6" i="9"/>
  <c r="JVN6" i="9"/>
  <c r="JVM6" i="9"/>
  <c r="JVL6" i="9"/>
  <c r="JVK6" i="9"/>
  <c r="JVJ6" i="9"/>
  <c r="JVI6" i="9"/>
  <c r="JVH6" i="9"/>
  <c r="JVG6" i="9"/>
  <c r="JVF6" i="9"/>
  <c r="JVE6" i="9"/>
  <c r="JVD6" i="9"/>
  <c r="JVC6" i="9"/>
  <c r="JVB6" i="9"/>
  <c r="JVA6" i="9"/>
  <c r="JUZ6" i="9"/>
  <c r="JUU6" i="9"/>
  <c r="JUT6" i="9"/>
  <c r="JUS6" i="9"/>
  <c r="JUR6" i="9"/>
  <c r="JUQ6" i="9"/>
  <c r="JUP6" i="9"/>
  <c r="JUO6" i="9"/>
  <c r="JUN6" i="9"/>
  <c r="JUM6" i="9"/>
  <c r="JUL6" i="9"/>
  <c r="JUK6" i="9"/>
  <c r="JUJ6" i="9"/>
  <c r="JUI6" i="9"/>
  <c r="JUH6" i="9"/>
  <c r="JUG6" i="9"/>
  <c r="JUF6" i="9"/>
  <c r="JUE6" i="9"/>
  <c r="JUD6" i="9"/>
  <c r="JUC6" i="9"/>
  <c r="JUB6" i="9"/>
  <c r="JTW6" i="9"/>
  <c r="JTV6" i="9"/>
  <c r="JTU6" i="9"/>
  <c r="JTT6" i="9"/>
  <c r="JTS6" i="9"/>
  <c r="JTR6" i="9"/>
  <c r="JTQ6" i="9"/>
  <c r="JTP6" i="9"/>
  <c r="JTO6" i="9"/>
  <c r="JTN6" i="9"/>
  <c r="JTM6" i="9"/>
  <c r="JTL6" i="9"/>
  <c r="JTK6" i="9"/>
  <c r="JTJ6" i="9"/>
  <c r="JTI6" i="9"/>
  <c r="JTH6" i="9"/>
  <c r="JTG6" i="9"/>
  <c r="JTF6" i="9"/>
  <c r="JTE6" i="9"/>
  <c r="JTD6" i="9"/>
  <c r="JSY6" i="9"/>
  <c r="JSX6" i="9"/>
  <c r="JSW6" i="9"/>
  <c r="JSV6" i="9"/>
  <c r="JSU6" i="9"/>
  <c r="JST6" i="9"/>
  <c r="JSS6" i="9"/>
  <c r="JSR6" i="9"/>
  <c r="JSQ6" i="9"/>
  <c r="JSP6" i="9"/>
  <c r="JSO6" i="9"/>
  <c r="JSN6" i="9"/>
  <c r="JSM6" i="9"/>
  <c r="JSL6" i="9"/>
  <c r="JSK6" i="9"/>
  <c r="JSJ6" i="9"/>
  <c r="JSI6" i="9"/>
  <c r="JSH6" i="9"/>
  <c r="JSG6" i="9"/>
  <c r="JSF6" i="9"/>
  <c r="JSA6" i="9"/>
  <c r="JRZ6" i="9"/>
  <c r="JRY6" i="9"/>
  <c r="JRX6" i="9"/>
  <c r="JRW6" i="9"/>
  <c r="JRV6" i="9"/>
  <c r="JRU6" i="9"/>
  <c r="JRT6" i="9"/>
  <c r="JRS6" i="9"/>
  <c r="JRR6" i="9"/>
  <c r="JRQ6" i="9"/>
  <c r="JRP6" i="9"/>
  <c r="JRO6" i="9"/>
  <c r="JRN6" i="9"/>
  <c r="JRM6" i="9"/>
  <c r="JRL6" i="9"/>
  <c r="JRK6" i="9"/>
  <c r="JRJ6" i="9"/>
  <c r="JRI6" i="9"/>
  <c r="JRH6" i="9"/>
  <c r="JRC6" i="9"/>
  <c r="JRB6" i="9"/>
  <c r="JRA6" i="9"/>
  <c r="JQZ6" i="9"/>
  <c r="JQY6" i="9"/>
  <c r="JQX6" i="9"/>
  <c r="JQW6" i="9"/>
  <c r="JQV6" i="9"/>
  <c r="JQU6" i="9"/>
  <c r="JQT6" i="9"/>
  <c r="JQS6" i="9"/>
  <c r="JQR6" i="9"/>
  <c r="JQQ6" i="9"/>
  <c r="JQP6" i="9"/>
  <c r="JQO6" i="9"/>
  <c r="JQN6" i="9"/>
  <c r="JQM6" i="9"/>
  <c r="JQL6" i="9"/>
  <c r="JQK6" i="9"/>
  <c r="JQJ6" i="9"/>
  <c r="JQE6" i="9"/>
  <c r="JQD6" i="9"/>
  <c r="JQC6" i="9"/>
  <c r="JQB6" i="9"/>
  <c r="JQA6" i="9"/>
  <c r="JPZ6" i="9"/>
  <c r="JPY6" i="9"/>
  <c r="JPX6" i="9"/>
  <c r="JPW6" i="9"/>
  <c r="JPV6" i="9"/>
  <c r="JPU6" i="9"/>
  <c r="JPT6" i="9"/>
  <c r="JPS6" i="9"/>
  <c r="JPR6" i="9"/>
  <c r="JPQ6" i="9"/>
  <c r="JPP6" i="9"/>
  <c r="JPO6" i="9"/>
  <c r="JPN6" i="9"/>
  <c r="JPM6" i="9"/>
  <c r="JPL6" i="9"/>
  <c r="JPG6" i="9"/>
  <c r="JPF6" i="9"/>
  <c r="JPE6" i="9"/>
  <c r="JPD6" i="9"/>
  <c r="JPC6" i="9"/>
  <c r="JPB6" i="9"/>
  <c r="JPA6" i="9"/>
  <c r="JOZ6" i="9"/>
  <c r="JOY6" i="9"/>
  <c r="JOX6" i="9"/>
  <c r="JOW6" i="9"/>
  <c r="JOV6" i="9"/>
  <c r="JOU6" i="9"/>
  <c r="JOT6" i="9"/>
  <c r="JOS6" i="9"/>
  <c r="JOR6" i="9"/>
  <c r="JOQ6" i="9"/>
  <c r="JOP6" i="9"/>
  <c r="JOO6" i="9"/>
  <c r="JON6" i="9"/>
  <c r="JOI6" i="9"/>
  <c r="JOH6" i="9"/>
  <c r="JOG6" i="9"/>
  <c r="JOF6" i="9"/>
  <c r="JOE6" i="9"/>
  <c r="JOD6" i="9"/>
  <c r="JOC6" i="9"/>
  <c r="JOB6" i="9"/>
  <c r="JOA6" i="9"/>
  <c r="JNZ6" i="9"/>
  <c r="JNY6" i="9"/>
  <c r="JNX6" i="9"/>
  <c r="JNW6" i="9"/>
  <c r="JNV6" i="9"/>
  <c r="JNU6" i="9"/>
  <c r="JNT6" i="9"/>
  <c r="JNS6" i="9"/>
  <c r="JNR6" i="9"/>
  <c r="JNQ6" i="9"/>
  <c r="JNP6" i="9"/>
  <c r="JNK6" i="9"/>
  <c r="JNJ6" i="9"/>
  <c r="JNI6" i="9"/>
  <c r="JNH6" i="9"/>
  <c r="JNG6" i="9"/>
  <c r="JNF6" i="9"/>
  <c r="JNE6" i="9"/>
  <c r="JND6" i="9"/>
  <c r="JNC6" i="9"/>
  <c r="JNB6" i="9"/>
  <c r="JNA6" i="9"/>
  <c r="JMZ6" i="9"/>
  <c r="JMY6" i="9"/>
  <c r="JMX6" i="9"/>
  <c r="JMW6" i="9"/>
  <c r="JMV6" i="9"/>
  <c r="JMU6" i="9"/>
  <c r="JMT6" i="9"/>
  <c r="JMS6" i="9"/>
  <c r="JMR6" i="9"/>
  <c r="JMM6" i="9"/>
  <c r="JML6" i="9"/>
  <c r="JMK6" i="9"/>
  <c r="JMJ6" i="9"/>
  <c r="JMI6" i="9"/>
  <c r="JMH6" i="9"/>
  <c r="JMG6" i="9"/>
  <c r="JMF6" i="9"/>
  <c r="JME6" i="9"/>
  <c r="JMD6" i="9"/>
  <c r="JMC6" i="9"/>
  <c r="JMB6" i="9"/>
  <c r="JMA6" i="9"/>
  <c r="JLZ6" i="9"/>
  <c r="JLY6" i="9"/>
  <c r="JLX6" i="9"/>
  <c r="JLW6" i="9"/>
  <c r="JLV6" i="9"/>
  <c r="JLU6" i="9"/>
  <c r="JLT6" i="9"/>
  <c r="JLO6" i="9"/>
  <c r="JLN6" i="9"/>
  <c r="JLM6" i="9"/>
  <c r="JLL6" i="9"/>
  <c r="JLK6" i="9"/>
  <c r="JLJ6" i="9"/>
  <c r="JLI6" i="9"/>
  <c r="JLH6" i="9"/>
  <c r="JLG6" i="9"/>
  <c r="JLF6" i="9"/>
  <c r="JLE6" i="9"/>
  <c r="JLD6" i="9"/>
  <c r="JLC6" i="9"/>
  <c r="JLB6" i="9"/>
  <c r="JLA6" i="9"/>
  <c r="JKZ6" i="9"/>
  <c r="JKY6" i="9"/>
  <c r="JKX6" i="9"/>
  <c r="JKW6" i="9"/>
  <c r="JKV6" i="9"/>
  <c r="JKQ6" i="9"/>
  <c r="JKP6" i="9"/>
  <c r="JKO6" i="9"/>
  <c r="JKN6" i="9"/>
  <c r="JKM6" i="9"/>
  <c r="JKL6" i="9"/>
  <c r="JKK6" i="9"/>
  <c r="JKJ6" i="9"/>
  <c r="JKI6" i="9"/>
  <c r="JKH6" i="9"/>
  <c r="JKG6" i="9"/>
  <c r="JKF6" i="9"/>
  <c r="JKE6" i="9"/>
  <c r="JKD6" i="9"/>
  <c r="JKC6" i="9"/>
  <c r="JKB6" i="9"/>
  <c r="JKA6" i="9"/>
  <c r="JJZ6" i="9"/>
  <c r="JJY6" i="9"/>
  <c r="JJX6" i="9"/>
  <c r="JJS6" i="9"/>
  <c r="JJR6" i="9"/>
  <c r="JJQ6" i="9"/>
  <c r="JJP6" i="9"/>
  <c r="JJO6" i="9"/>
  <c r="JJN6" i="9"/>
  <c r="JJM6" i="9"/>
  <c r="JJL6" i="9"/>
  <c r="JJK6" i="9"/>
  <c r="JJJ6" i="9"/>
  <c r="JJI6" i="9"/>
  <c r="JJH6" i="9"/>
  <c r="JJG6" i="9"/>
  <c r="JJF6" i="9"/>
  <c r="JJE6" i="9"/>
  <c r="JJD6" i="9"/>
  <c r="JJC6" i="9"/>
  <c r="JJB6" i="9"/>
  <c r="JJA6" i="9"/>
  <c r="JIZ6" i="9"/>
  <c r="JIU6" i="9"/>
  <c r="JIT6" i="9"/>
  <c r="JIS6" i="9"/>
  <c r="JIR6" i="9"/>
  <c r="JIQ6" i="9"/>
  <c r="JIP6" i="9"/>
  <c r="JIO6" i="9"/>
  <c r="JIN6" i="9"/>
  <c r="JIM6" i="9"/>
  <c r="JIL6" i="9"/>
  <c r="JIK6" i="9"/>
  <c r="JIJ6" i="9"/>
  <c r="JII6" i="9"/>
  <c r="JIH6" i="9"/>
  <c r="JIG6" i="9"/>
  <c r="JIF6" i="9"/>
  <c r="JIE6" i="9"/>
  <c r="JID6" i="9"/>
  <c r="JIC6" i="9"/>
  <c r="JIB6" i="9"/>
  <c r="JHW6" i="9"/>
  <c r="JHV6" i="9"/>
  <c r="JHU6" i="9"/>
  <c r="JHT6" i="9"/>
  <c r="JHS6" i="9"/>
  <c r="JHR6" i="9"/>
  <c r="JHQ6" i="9"/>
  <c r="JHP6" i="9"/>
  <c r="JHO6" i="9"/>
  <c r="JHN6" i="9"/>
  <c r="JHM6" i="9"/>
  <c r="JHL6" i="9"/>
  <c r="JHK6" i="9"/>
  <c r="JHJ6" i="9"/>
  <c r="JHI6" i="9"/>
  <c r="JHH6" i="9"/>
  <c r="JHG6" i="9"/>
  <c r="JHF6" i="9"/>
  <c r="JHE6" i="9"/>
  <c r="JHD6" i="9"/>
  <c r="JGY6" i="9"/>
  <c r="JGX6" i="9"/>
  <c r="JGW6" i="9"/>
  <c r="JGV6" i="9"/>
  <c r="JGU6" i="9"/>
  <c r="JGT6" i="9"/>
  <c r="JGS6" i="9"/>
  <c r="JGR6" i="9"/>
  <c r="JGQ6" i="9"/>
  <c r="JGP6" i="9"/>
  <c r="JGO6" i="9"/>
  <c r="JGN6" i="9"/>
  <c r="JGM6" i="9"/>
  <c r="JGL6" i="9"/>
  <c r="JGK6" i="9"/>
  <c r="JGJ6" i="9"/>
  <c r="JGI6" i="9"/>
  <c r="JGH6" i="9"/>
  <c r="JGG6" i="9"/>
  <c r="JGF6" i="9"/>
  <c r="JGA6" i="9"/>
  <c r="JFZ6" i="9"/>
  <c r="JFY6" i="9"/>
  <c r="JFX6" i="9"/>
  <c r="JFW6" i="9"/>
  <c r="JFV6" i="9"/>
  <c r="JFU6" i="9"/>
  <c r="JFT6" i="9"/>
  <c r="JFS6" i="9"/>
  <c r="JFR6" i="9"/>
  <c r="JFQ6" i="9"/>
  <c r="JFP6" i="9"/>
  <c r="JFO6" i="9"/>
  <c r="JFN6" i="9"/>
  <c r="JFM6" i="9"/>
  <c r="JFL6" i="9"/>
  <c r="JFK6" i="9"/>
  <c r="JFJ6" i="9"/>
  <c r="JFI6" i="9"/>
  <c r="JFH6" i="9"/>
  <c r="JFC6" i="9"/>
  <c r="JFB6" i="9"/>
  <c r="JFA6" i="9"/>
  <c r="JEZ6" i="9"/>
  <c r="JEY6" i="9"/>
  <c r="JEX6" i="9"/>
  <c r="JEW6" i="9"/>
  <c r="JEV6" i="9"/>
  <c r="JEU6" i="9"/>
  <c r="JET6" i="9"/>
  <c r="JES6" i="9"/>
  <c r="JER6" i="9"/>
  <c r="JEQ6" i="9"/>
  <c r="JEP6" i="9"/>
  <c r="JEO6" i="9"/>
  <c r="JEN6" i="9"/>
  <c r="JEM6" i="9"/>
  <c r="JEL6" i="9"/>
  <c r="JEK6" i="9"/>
  <c r="JEJ6" i="9"/>
  <c r="JEE6" i="9"/>
  <c r="JED6" i="9"/>
  <c r="JEC6" i="9"/>
  <c r="JEB6" i="9"/>
  <c r="JEA6" i="9"/>
  <c r="JDZ6" i="9"/>
  <c r="JDY6" i="9"/>
  <c r="JDX6" i="9"/>
  <c r="JDW6" i="9"/>
  <c r="JDV6" i="9"/>
  <c r="JDU6" i="9"/>
  <c r="JDT6" i="9"/>
  <c r="JDS6" i="9"/>
  <c r="JDR6" i="9"/>
  <c r="JDQ6" i="9"/>
  <c r="JDP6" i="9"/>
  <c r="JDO6" i="9"/>
  <c r="JDN6" i="9"/>
  <c r="JDM6" i="9"/>
  <c r="JDL6" i="9"/>
  <c r="JDG6" i="9"/>
  <c r="JDF6" i="9"/>
  <c r="JDE6" i="9"/>
  <c r="JDD6" i="9"/>
  <c r="JDC6" i="9"/>
  <c r="JDB6" i="9"/>
  <c r="JDA6" i="9"/>
  <c r="JCZ6" i="9"/>
  <c r="JCY6" i="9"/>
  <c r="JCX6" i="9"/>
  <c r="JCW6" i="9"/>
  <c r="JCV6" i="9"/>
  <c r="JCU6" i="9"/>
  <c r="JCT6" i="9"/>
  <c r="JCS6" i="9"/>
  <c r="JCR6" i="9"/>
  <c r="JCQ6" i="9"/>
  <c r="JCP6" i="9"/>
  <c r="JCO6" i="9"/>
  <c r="JCN6" i="9"/>
  <c r="JCI6" i="9"/>
  <c r="JCH6" i="9"/>
  <c r="JCG6" i="9"/>
  <c r="JCF6" i="9"/>
  <c r="JCE6" i="9"/>
  <c r="JCD6" i="9"/>
  <c r="JCC6" i="9"/>
  <c r="JCB6" i="9"/>
  <c r="JCA6" i="9"/>
  <c r="JBZ6" i="9"/>
  <c r="JBY6" i="9"/>
  <c r="JBX6" i="9"/>
  <c r="JBW6" i="9"/>
  <c r="JBV6" i="9"/>
  <c r="JBU6" i="9"/>
  <c r="JBT6" i="9"/>
  <c r="JBS6" i="9"/>
  <c r="JBR6" i="9"/>
  <c r="JBQ6" i="9"/>
  <c r="JBP6" i="9"/>
  <c r="JBK6" i="9"/>
  <c r="JBJ6" i="9"/>
  <c r="JBI6" i="9"/>
  <c r="JBH6" i="9"/>
  <c r="JBG6" i="9"/>
  <c r="JBF6" i="9"/>
  <c r="JBE6" i="9"/>
  <c r="JBD6" i="9"/>
  <c r="JBC6" i="9"/>
  <c r="JBB6" i="9"/>
  <c r="JBA6" i="9"/>
  <c r="JAZ6" i="9"/>
  <c r="JAY6" i="9"/>
  <c r="JAX6" i="9"/>
  <c r="JAW6" i="9"/>
  <c r="JAV6" i="9"/>
  <c r="JAU6" i="9"/>
  <c r="JAT6" i="9"/>
  <c r="JAS6" i="9"/>
  <c r="JAR6" i="9"/>
  <c r="JAM6" i="9"/>
  <c r="JAL6" i="9"/>
  <c r="JAK6" i="9"/>
  <c r="JAJ6" i="9"/>
  <c r="JAI6" i="9"/>
  <c r="JAH6" i="9"/>
  <c r="JAG6" i="9"/>
  <c r="JAF6" i="9"/>
  <c r="JAE6" i="9"/>
  <c r="JAD6" i="9"/>
  <c r="JAC6" i="9"/>
  <c r="JAB6" i="9"/>
  <c r="JAA6" i="9"/>
  <c r="IZZ6" i="9"/>
  <c r="IZY6" i="9"/>
  <c r="IZX6" i="9"/>
  <c r="IZW6" i="9"/>
  <c r="IZV6" i="9"/>
  <c r="IZU6" i="9"/>
  <c r="IZT6" i="9"/>
  <c r="IZO6" i="9"/>
  <c r="IZN6" i="9"/>
  <c r="IZM6" i="9"/>
  <c r="IZL6" i="9"/>
  <c r="IZK6" i="9"/>
  <c r="IZJ6" i="9"/>
  <c r="IZI6" i="9"/>
  <c r="IZH6" i="9"/>
  <c r="IZG6" i="9"/>
  <c r="IZF6" i="9"/>
  <c r="IZE6" i="9"/>
  <c r="IZD6" i="9"/>
  <c r="IZC6" i="9"/>
  <c r="IZB6" i="9"/>
  <c r="IZA6" i="9"/>
  <c r="IYZ6" i="9"/>
  <c r="IYY6" i="9"/>
  <c r="IYX6" i="9"/>
  <c r="IYW6" i="9"/>
  <c r="IYV6" i="9"/>
  <c r="IYQ6" i="9"/>
  <c r="IYP6" i="9"/>
  <c r="IYO6" i="9"/>
  <c r="IYN6" i="9"/>
  <c r="IYM6" i="9"/>
  <c r="IYL6" i="9"/>
  <c r="IYK6" i="9"/>
  <c r="IYJ6" i="9"/>
  <c r="IYI6" i="9"/>
  <c r="IYH6" i="9"/>
  <c r="IYG6" i="9"/>
  <c r="IYF6" i="9"/>
  <c r="IYE6" i="9"/>
  <c r="IYD6" i="9"/>
  <c r="IYC6" i="9"/>
  <c r="IYB6" i="9"/>
  <c r="IYA6" i="9"/>
  <c r="IXZ6" i="9"/>
  <c r="IXY6" i="9"/>
  <c r="IXX6" i="9"/>
  <c r="IXS6" i="9"/>
  <c r="IXR6" i="9"/>
  <c r="IXQ6" i="9"/>
  <c r="IXP6" i="9"/>
  <c r="IXO6" i="9"/>
  <c r="IXN6" i="9"/>
  <c r="IXM6" i="9"/>
  <c r="IXL6" i="9"/>
  <c r="IXK6" i="9"/>
  <c r="IXJ6" i="9"/>
  <c r="IXI6" i="9"/>
  <c r="IXH6" i="9"/>
  <c r="IXG6" i="9"/>
  <c r="IXF6" i="9"/>
  <c r="IXE6" i="9"/>
  <c r="IXD6" i="9"/>
  <c r="IXC6" i="9"/>
  <c r="IXB6" i="9"/>
  <c r="IXA6" i="9"/>
  <c r="IWZ6" i="9"/>
  <c r="IWU6" i="9"/>
  <c r="IWT6" i="9"/>
  <c r="IWS6" i="9"/>
  <c r="IWR6" i="9"/>
  <c r="IWQ6" i="9"/>
  <c r="IWP6" i="9"/>
  <c r="IWO6" i="9"/>
  <c r="IWN6" i="9"/>
  <c r="IWM6" i="9"/>
  <c r="IWL6" i="9"/>
  <c r="IWK6" i="9"/>
  <c r="IWJ6" i="9"/>
  <c r="IWI6" i="9"/>
  <c r="IWH6" i="9"/>
  <c r="IWG6" i="9"/>
  <c r="IWF6" i="9"/>
  <c r="IWE6" i="9"/>
  <c r="IWD6" i="9"/>
  <c r="IWC6" i="9"/>
  <c r="IWB6" i="9"/>
  <c r="IVW6" i="9"/>
  <c r="IVV6" i="9"/>
  <c r="IVU6" i="9"/>
  <c r="IVT6" i="9"/>
  <c r="IVS6" i="9"/>
  <c r="IVR6" i="9"/>
  <c r="IVQ6" i="9"/>
  <c r="IVP6" i="9"/>
  <c r="IVO6" i="9"/>
  <c r="IVN6" i="9"/>
  <c r="IVM6" i="9"/>
  <c r="IVL6" i="9"/>
  <c r="IVK6" i="9"/>
  <c r="IVJ6" i="9"/>
  <c r="IVI6" i="9"/>
  <c r="IVH6" i="9"/>
  <c r="IVG6" i="9"/>
  <c r="IVF6" i="9"/>
  <c r="IVE6" i="9"/>
  <c r="IVD6" i="9"/>
  <c r="IUY6" i="9"/>
  <c r="IUX6" i="9"/>
  <c r="IUW6" i="9"/>
  <c r="IUV6" i="9"/>
  <c r="IUU6" i="9"/>
  <c r="IUT6" i="9"/>
  <c r="IUS6" i="9"/>
  <c r="IUR6" i="9"/>
  <c r="IUQ6" i="9"/>
  <c r="IUP6" i="9"/>
  <c r="IUO6" i="9"/>
  <c r="IUN6" i="9"/>
  <c r="IUM6" i="9"/>
  <c r="IUL6" i="9"/>
  <c r="IUK6" i="9"/>
  <c r="IUJ6" i="9"/>
  <c r="IUI6" i="9"/>
  <c r="IUH6" i="9"/>
  <c r="IUG6" i="9"/>
  <c r="IUF6" i="9"/>
  <c r="IUA6" i="9"/>
  <c r="ITZ6" i="9"/>
  <c r="ITY6" i="9"/>
  <c r="ITX6" i="9"/>
  <c r="ITW6" i="9"/>
  <c r="ITV6" i="9"/>
  <c r="ITU6" i="9"/>
  <c r="ITT6" i="9"/>
  <c r="ITS6" i="9"/>
  <c r="ITR6" i="9"/>
  <c r="ITQ6" i="9"/>
  <c r="ITP6" i="9"/>
  <c r="ITO6" i="9"/>
  <c r="ITN6" i="9"/>
  <c r="ITM6" i="9"/>
  <c r="ITL6" i="9"/>
  <c r="ITK6" i="9"/>
  <c r="ITJ6" i="9"/>
  <c r="ITI6" i="9"/>
  <c r="ITH6" i="9"/>
  <c r="ITC6" i="9"/>
  <c r="ITB6" i="9"/>
  <c r="ITA6" i="9"/>
  <c r="ISZ6" i="9"/>
  <c r="ISY6" i="9"/>
  <c r="ISX6" i="9"/>
  <c r="ISW6" i="9"/>
  <c r="ISV6" i="9"/>
  <c r="ISU6" i="9"/>
  <c r="IST6" i="9"/>
  <c r="ISS6" i="9"/>
  <c r="ISR6" i="9"/>
  <c r="ISQ6" i="9"/>
  <c r="ISP6" i="9"/>
  <c r="ISO6" i="9"/>
  <c r="ISN6" i="9"/>
  <c r="ISM6" i="9"/>
  <c r="ISL6" i="9"/>
  <c r="ISK6" i="9"/>
  <c r="ISJ6" i="9"/>
  <c r="ISE6" i="9"/>
  <c r="ISD6" i="9"/>
  <c r="ISC6" i="9"/>
  <c r="ISB6" i="9"/>
  <c r="ISA6" i="9"/>
  <c r="IRZ6" i="9"/>
  <c r="IRY6" i="9"/>
  <c r="IRX6" i="9"/>
  <c r="IRW6" i="9"/>
  <c r="IRV6" i="9"/>
  <c r="IRU6" i="9"/>
  <c r="IRT6" i="9"/>
  <c r="IRS6" i="9"/>
  <c r="IRR6" i="9"/>
  <c r="IRQ6" i="9"/>
  <c r="IRP6" i="9"/>
  <c r="IRO6" i="9"/>
  <c r="IRN6" i="9"/>
  <c r="IRM6" i="9"/>
  <c r="IRL6" i="9"/>
  <c r="IRG6" i="9"/>
  <c r="IRF6" i="9"/>
  <c r="IRE6" i="9"/>
  <c r="IRD6" i="9"/>
  <c r="IRC6" i="9"/>
  <c r="IRB6" i="9"/>
  <c r="IRA6" i="9"/>
  <c r="IQZ6" i="9"/>
  <c r="IQY6" i="9"/>
  <c r="IQX6" i="9"/>
  <c r="IQW6" i="9"/>
  <c r="IQV6" i="9"/>
  <c r="IQU6" i="9"/>
  <c r="IQT6" i="9"/>
  <c r="IQS6" i="9"/>
  <c r="IQR6" i="9"/>
  <c r="IQQ6" i="9"/>
  <c r="IQP6" i="9"/>
  <c r="IQO6" i="9"/>
  <c r="IQN6" i="9"/>
  <c r="IQI6" i="9"/>
  <c r="IQH6" i="9"/>
  <c r="IQG6" i="9"/>
  <c r="IQF6" i="9"/>
  <c r="IQE6" i="9"/>
  <c r="IQD6" i="9"/>
  <c r="IQC6" i="9"/>
  <c r="IQB6" i="9"/>
  <c r="IQA6" i="9"/>
  <c r="IPZ6" i="9"/>
  <c r="IPY6" i="9"/>
  <c r="IPX6" i="9"/>
  <c r="IPW6" i="9"/>
  <c r="IPV6" i="9"/>
  <c r="IPU6" i="9"/>
  <c r="IPT6" i="9"/>
  <c r="IPS6" i="9"/>
  <c r="IPR6" i="9"/>
  <c r="IPQ6" i="9"/>
  <c r="IPP6" i="9"/>
  <c r="IPK6" i="9"/>
  <c r="IPJ6" i="9"/>
  <c r="IPI6" i="9"/>
  <c r="IPH6" i="9"/>
  <c r="IPG6" i="9"/>
  <c r="IPF6" i="9"/>
  <c r="IPE6" i="9"/>
  <c r="IPD6" i="9"/>
  <c r="IPC6" i="9"/>
  <c r="IPB6" i="9"/>
  <c r="IPA6" i="9"/>
  <c r="IOZ6" i="9"/>
  <c r="IOY6" i="9"/>
  <c r="IOX6" i="9"/>
  <c r="IOW6" i="9"/>
  <c r="IOV6" i="9"/>
  <c r="IOU6" i="9"/>
  <c r="IOT6" i="9"/>
  <c r="IOS6" i="9"/>
  <c r="IOR6" i="9"/>
  <c r="IOM6" i="9"/>
  <c r="IOL6" i="9"/>
  <c r="IOK6" i="9"/>
  <c r="IOJ6" i="9"/>
  <c r="IOI6" i="9"/>
  <c r="IOH6" i="9"/>
  <c r="IOG6" i="9"/>
  <c r="IOF6" i="9"/>
  <c r="IOE6" i="9"/>
  <c r="IOD6" i="9"/>
  <c r="IOC6" i="9"/>
  <c r="IOB6" i="9"/>
  <c r="IOA6" i="9"/>
  <c r="INZ6" i="9"/>
  <c r="INY6" i="9"/>
  <c r="INX6" i="9"/>
  <c r="INW6" i="9"/>
  <c r="INV6" i="9"/>
  <c r="INU6" i="9"/>
  <c r="INT6" i="9"/>
  <c r="INO6" i="9"/>
  <c r="INN6" i="9"/>
  <c r="INM6" i="9"/>
  <c r="INL6" i="9"/>
  <c r="INK6" i="9"/>
  <c r="INJ6" i="9"/>
  <c r="INI6" i="9"/>
  <c r="INH6" i="9"/>
  <c r="ING6" i="9"/>
  <c r="INF6" i="9"/>
  <c r="INE6" i="9"/>
  <c r="IND6" i="9"/>
  <c r="INC6" i="9"/>
  <c r="INB6" i="9"/>
  <c r="INA6" i="9"/>
  <c r="IMZ6" i="9"/>
  <c r="IMY6" i="9"/>
  <c r="IMX6" i="9"/>
  <c r="IMW6" i="9"/>
  <c r="IMV6" i="9"/>
  <c r="IMQ6" i="9"/>
  <c r="IMP6" i="9"/>
  <c r="IMO6" i="9"/>
  <c r="IMN6" i="9"/>
  <c r="IMM6" i="9"/>
  <c r="IML6" i="9"/>
  <c r="IMK6" i="9"/>
  <c r="IMJ6" i="9"/>
  <c r="IMI6" i="9"/>
  <c r="IMH6" i="9"/>
  <c r="IMG6" i="9"/>
  <c r="IMF6" i="9"/>
  <c r="IME6" i="9"/>
  <c r="IMD6" i="9"/>
  <c r="IMC6" i="9"/>
  <c r="IMB6" i="9"/>
  <c r="IMA6" i="9"/>
  <c r="ILZ6" i="9"/>
  <c r="ILY6" i="9"/>
  <c r="ILX6" i="9"/>
  <c r="ILS6" i="9"/>
  <c r="ILR6" i="9"/>
  <c r="ILQ6" i="9"/>
  <c r="ILP6" i="9"/>
  <c r="ILO6" i="9"/>
  <c r="ILN6" i="9"/>
  <c r="ILM6" i="9"/>
  <c r="ILL6" i="9"/>
  <c r="ILK6" i="9"/>
  <c r="ILJ6" i="9"/>
  <c r="ILI6" i="9"/>
  <c r="ILH6" i="9"/>
  <c r="ILG6" i="9"/>
  <c r="ILF6" i="9"/>
  <c r="ILE6" i="9"/>
  <c r="ILD6" i="9"/>
  <c r="ILC6" i="9"/>
  <c r="ILB6" i="9"/>
  <c r="ILA6" i="9"/>
  <c r="IKZ6" i="9"/>
  <c r="IKU6" i="9"/>
  <c r="IKT6" i="9"/>
  <c r="IKS6" i="9"/>
  <c r="IKR6" i="9"/>
  <c r="IKQ6" i="9"/>
  <c r="IKP6" i="9"/>
  <c r="IKO6" i="9"/>
  <c r="IKN6" i="9"/>
  <c r="IKM6" i="9"/>
  <c r="IKL6" i="9"/>
  <c r="IKK6" i="9"/>
  <c r="IKJ6" i="9"/>
  <c r="IKI6" i="9"/>
  <c r="IKH6" i="9"/>
  <c r="IKG6" i="9"/>
  <c r="IKF6" i="9"/>
  <c r="IKE6" i="9"/>
  <c r="IKD6" i="9"/>
  <c r="IKC6" i="9"/>
  <c r="IKB6" i="9"/>
  <c r="IJW6" i="9"/>
  <c r="IJV6" i="9"/>
  <c r="IJU6" i="9"/>
  <c r="IJT6" i="9"/>
  <c r="IJS6" i="9"/>
  <c r="IJR6" i="9"/>
  <c r="IJQ6" i="9"/>
  <c r="IJP6" i="9"/>
  <c r="IJO6" i="9"/>
  <c r="IJN6" i="9"/>
  <c r="IJM6" i="9"/>
  <c r="IJL6" i="9"/>
  <c r="IJK6" i="9"/>
  <c r="IJJ6" i="9"/>
  <c r="IJI6" i="9"/>
  <c r="IJH6" i="9"/>
  <c r="IJG6" i="9"/>
  <c r="IJF6" i="9"/>
  <c r="IJE6" i="9"/>
  <c r="IJD6" i="9"/>
  <c r="IIY6" i="9"/>
  <c r="IIX6" i="9"/>
  <c r="IIW6" i="9"/>
  <c r="IIV6" i="9"/>
  <c r="IIU6" i="9"/>
  <c r="IIT6" i="9"/>
  <c r="IIS6" i="9"/>
  <c r="IIR6" i="9"/>
  <c r="IIQ6" i="9"/>
  <c r="IIP6" i="9"/>
  <c r="IIO6" i="9"/>
  <c r="IIN6" i="9"/>
  <c r="IIM6" i="9"/>
  <c r="IIL6" i="9"/>
  <c r="IIK6" i="9"/>
  <c r="IIJ6" i="9"/>
  <c r="III6" i="9"/>
  <c r="IIH6" i="9"/>
  <c r="IIG6" i="9"/>
  <c r="IIF6" i="9"/>
  <c r="IIA6" i="9"/>
  <c r="IHZ6" i="9"/>
  <c r="IHY6" i="9"/>
  <c r="IHX6" i="9"/>
  <c r="IHW6" i="9"/>
  <c r="IHV6" i="9"/>
  <c r="IHU6" i="9"/>
  <c r="IHT6" i="9"/>
  <c r="IHS6" i="9"/>
  <c r="IHR6" i="9"/>
  <c r="IHQ6" i="9"/>
  <c r="IHP6" i="9"/>
  <c r="IHO6" i="9"/>
  <c r="IHN6" i="9"/>
  <c r="IHM6" i="9"/>
  <c r="IHL6" i="9"/>
  <c r="IHK6" i="9"/>
  <c r="IHJ6" i="9"/>
  <c r="IHI6" i="9"/>
  <c r="IHH6" i="9"/>
  <c r="IHC6" i="9"/>
  <c r="IHB6" i="9"/>
  <c r="IHA6" i="9"/>
  <c r="IGZ6" i="9"/>
  <c r="IGY6" i="9"/>
  <c r="IGX6" i="9"/>
  <c r="IGW6" i="9"/>
  <c r="IGV6" i="9"/>
  <c r="IGU6" i="9"/>
  <c r="IGT6" i="9"/>
  <c r="IGS6" i="9"/>
  <c r="IGR6" i="9"/>
  <c r="IGQ6" i="9"/>
  <c r="IGP6" i="9"/>
  <c r="IGO6" i="9"/>
  <c r="IGN6" i="9"/>
  <c r="IGM6" i="9"/>
  <c r="IGL6" i="9"/>
  <c r="IGK6" i="9"/>
  <c r="IGJ6" i="9"/>
  <c r="IGE6" i="9"/>
  <c r="IGD6" i="9"/>
  <c r="IGC6" i="9"/>
  <c r="IGB6" i="9"/>
  <c r="IGA6" i="9"/>
  <c r="IFZ6" i="9"/>
  <c r="IFY6" i="9"/>
  <c r="IFX6" i="9"/>
  <c r="IFW6" i="9"/>
  <c r="IFV6" i="9"/>
  <c r="IFU6" i="9"/>
  <c r="IFT6" i="9"/>
  <c r="IFS6" i="9"/>
  <c r="IFR6" i="9"/>
  <c r="IFQ6" i="9"/>
  <c r="IFP6" i="9"/>
  <c r="IFO6" i="9"/>
  <c r="IFN6" i="9"/>
  <c r="IFM6" i="9"/>
  <c r="IFL6" i="9"/>
  <c r="IFG6" i="9"/>
  <c r="IFF6" i="9"/>
  <c r="IFE6" i="9"/>
  <c r="IFD6" i="9"/>
  <c r="IFC6" i="9"/>
  <c r="IFB6" i="9"/>
  <c r="IFA6" i="9"/>
  <c r="IEZ6" i="9"/>
  <c r="IEY6" i="9"/>
  <c r="IEX6" i="9"/>
  <c r="IEW6" i="9"/>
  <c r="IEV6" i="9"/>
  <c r="IEU6" i="9"/>
  <c r="IET6" i="9"/>
  <c r="IES6" i="9"/>
  <c r="IER6" i="9"/>
  <c r="IEQ6" i="9"/>
  <c r="IEP6" i="9"/>
  <c r="IEO6" i="9"/>
  <c r="IEN6" i="9"/>
  <c r="IEI6" i="9"/>
  <c r="IEH6" i="9"/>
  <c r="IEG6" i="9"/>
  <c r="IEF6" i="9"/>
  <c r="IEE6" i="9"/>
  <c r="IED6" i="9"/>
  <c r="IEC6" i="9"/>
  <c r="IEB6" i="9"/>
  <c r="IEA6" i="9"/>
  <c r="IDZ6" i="9"/>
  <c r="IDY6" i="9"/>
  <c r="IDX6" i="9"/>
  <c r="IDW6" i="9"/>
  <c r="IDV6" i="9"/>
  <c r="IDU6" i="9"/>
  <c r="IDT6" i="9"/>
  <c r="IDS6" i="9"/>
  <c r="IDR6" i="9"/>
  <c r="IDQ6" i="9"/>
  <c r="IDP6" i="9"/>
  <c r="IDK6" i="9"/>
  <c r="IDJ6" i="9"/>
  <c r="IDI6" i="9"/>
  <c r="IDH6" i="9"/>
  <c r="IDG6" i="9"/>
  <c r="IDF6" i="9"/>
  <c r="IDE6" i="9"/>
  <c r="IDD6" i="9"/>
  <c r="IDC6" i="9"/>
  <c r="IDB6" i="9"/>
  <c r="IDA6" i="9"/>
  <c r="ICZ6" i="9"/>
  <c r="ICY6" i="9"/>
  <c r="ICX6" i="9"/>
  <c r="ICW6" i="9"/>
  <c r="ICV6" i="9"/>
  <c r="ICU6" i="9"/>
  <c r="ICT6" i="9"/>
  <c r="ICS6" i="9"/>
  <c r="ICR6" i="9"/>
  <c r="ICM6" i="9"/>
  <c r="ICL6" i="9"/>
  <c r="ICK6" i="9"/>
  <c r="ICJ6" i="9"/>
  <c r="ICI6" i="9"/>
  <c r="ICH6" i="9"/>
  <c r="ICG6" i="9"/>
  <c r="ICF6" i="9"/>
  <c r="ICE6" i="9"/>
  <c r="ICD6" i="9"/>
  <c r="ICC6" i="9"/>
  <c r="ICB6" i="9"/>
  <c r="ICA6" i="9"/>
  <c r="IBZ6" i="9"/>
  <c r="IBY6" i="9"/>
  <c r="IBX6" i="9"/>
  <c r="IBW6" i="9"/>
  <c r="IBV6" i="9"/>
  <c r="IBU6" i="9"/>
  <c r="IBT6" i="9"/>
  <c r="IBO6" i="9"/>
  <c r="IBN6" i="9"/>
  <c r="IBM6" i="9"/>
  <c r="IBL6" i="9"/>
  <c r="IBK6" i="9"/>
  <c r="IBJ6" i="9"/>
  <c r="IBI6" i="9"/>
  <c r="IBH6" i="9"/>
  <c r="IBG6" i="9"/>
  <c r="IBF6" i="9"/>
  <c r="IBE6" i="9"/>
  <c r="IBD6" i="9"/>
  <c r="IBC6" i="9"/>
  <c r="IBB6" i="9"/>
  <c r="IBA6" i="9"/>
  <c r="IAZ6" i="9"/>
  <c r="IAY6" i="9"/>
  <c r="IAX6" i="9"/>
  <c r="IAW6" i="9"/>
  <c r="IAV6" i="9"/>
  <c r="IAQ6" i="9"/>
  <c r="IAP6" i="9"/>
  <c r="IAO6" i="9"/>
  <c r="IAN6" i="9"/>
  <c r="IAM6" i="9"/>
  <c r="IAL6" i="9"/>
  <c r="IAK6" i="9"/>
  <c r="IAJ6" i="9"/>
  <c r="IAI6" i="9"/>
  <c r="IAH6" i="9"/>
  <c r="IAG6" i="9"/>
  <c r="IAF6" i="9"/>
  <c r="IAE6" i="9"/>
  <c r="IAD6" i="9"/>
  <c r="IAC6" i="9"/>
  <c r="IAB6" i="9"/>
  <c r="IAA6" i="9"/>
  <c r="HZZ6" i="9"/>
  <c r="HZY6" i="9"/>
  <c r="HZX6" i="9"/>
  <c r="HZS6" i="9"/>
  <c r="HZR6" i="9"/>
  <c r="HZQ6" i="9"/>
  <c r="HZP6" i="9"/>
  <c r="HZO6" i="9"/>
  <c r="HZN6" i="9"/>
  <c r="HZM6" i="9"/>
  <c r="HZL6" i="9"/>
  <c r="HZK6" i="9"/>
  <c r="HZJ6" i="9"/>
  <c r="HZI6" i="9"/>
  <c r="HZH6" i="9"/>
  <c r="HZG6" i="9"/>
  <c r="HZF6" i="9"/>
  <c r="HZE6" i="9"/>
  <c r="HZD6" i="9"/>
  <c r="HZC6" i="9"/>
  <c r="HZB6" i="9"/>
  <c r="HZA6" i="9"/>
  <c r="HYZ6" i="9"/>
  <c r="HYU6" i="9"/>
  <c r="HYT6" i="9"/>
  <c r="HYS6" i="9"/>
  <c r="HYR6" i="9"/>
  <c r="HYQ6" i="9"/>
  <c r="HYP6" i="9"/>
  <c r="HYO6" i="9"/>
  <c r="HYN6" i="9"/>
  <c r="HYM6" i="9"/>
  <c r="HYL6" i="9"/>
  <c r="HYK6" i="9"/>
  <c r="HYJ6" i="9"/>
  <c r="HYI6" i="9"/>
  <c r="HYH6" i="9"/>
  <c r="HYG6" i="9"/>
  <c r="HYF6" i="9"/>
  <c r="HYE6" i="9"/>
  <c r="HYD6" i="9"/>
  <c r="HYC6" i="9"/>
  <c r="HYB6" i="9"/>
  <c r="HXW6" i="9"/>
  <c r="HXV6" i="9"/>
  <c r="HXU6" i="9"/>
  <c r="HXT6" i="9"/>
  <c r="HXS6" i="9"/>
  <c r="HXR6" i="9"/>
  <c r="HXQ6" i="9"/>
  <c r="HXP6" i="9"/>
  <c r="HXO6" i="9"/>
  <c r="HXN6" i="9"/>
  <c r="HXM6" i="9"/>
  <c r="HXL6" i="9"/>
  <c r="HXK6" i="9"/>
  <c r="HXJ6" i="9"/>
  <c r="HXI6" i="9"/>
  <c r="HXH6" i="9"/>
  <c r="HXG6" i="9"/>
  <c r="HXF6" i="9"/>
  <c r="HXE6" i="9"/>
  <c r="HXD6" i="9"/>
  <c r="HWY6" i="9"/>
  <c r="HWX6" i="9"/>
  <c r="HWW6" i="9"/>
  <c r="HWV6" i="9"/>
  <c r="HWU6" i="9"/>
  <c r="HWT6" i="9"/>
  <c r="HWS6" i="9"/>
  <c r="HWR6" i="9"/>
  <c r="HWQ6" i="9"/>
  <c r="HWP6" i="9"/>
  <c r="HWO6" i="9"/>
  <c r="HWN6" i="9"/>
  <c r="HWM6" i="9"/>
  <c r="HWL6" i="9"/>
  <c r="HWK6" i="9"/>
  <c r="HWJ6" i="9"/>
  <c r="HWI6" i="9"/>
  <c r="HWH6" i="9"/>
  <c r="HWG6" i="9"/>
  <c r="HWF6" i="9"/>
  <c r="HWA6" i="9"/>
  <c r="HVZ6" i="9"/>
  <c r="HVY6" i="9"/>
  <c r="HVX6" i="9"/>
  <c r="HVW6" i="9"/>
  <c r="HVV6" i="9"/>
  <c r="HVU6" i="9"/>
  <c r="HVT6" i="9"/>
  <c r="HVS6" i="9"/>
  <c r="HVR6" i="9"/>
  <c r="HVQ6" i="9"/>
  <c r="HVP6" i="9"/>
  <c r="HVO6" i="9"/>
  <c r="HVN6" i="9"/>
  <c r="HVM6" i="9"/>
  <c r="HVL6" i="9"/>
  <c r="HVK6" i="9"/>
  <c r="HVJ6" i="9"/>
  <c r="HVI6" i="9"/>
  <c r="HVH6" i="9"/>
  <c r="HVC6" i="9"/>
  <c r="HVB6" i="9"/>
  <c r="HVA6" i="9"/>
  <c r="HUZ6" i="9"/>
  <c r="HUY6" i="9"/>
  <c r="HUX6" i="9"/>
  <c r="HUW6" i="9"/>
  <c r="HUV6" i="9"/>
  <c r="HUU6" i="9"/>
  <c r="HUT6" i="9"/>
  <c r="HUS6" i="9"/>
  <c r="HUR6" i="9"/>
  <c r="HUQ6" i="9"/>
  <c r="HUP6" i="9"/>
  <c r="HUO6" i="9"/>
  <c r="HUN6" i="9"/>
  <c r="HUM6" i="9"/>
  <c r="HUL6" i="9"/>
  <c r="HUK6" i="9"/>
  <c r="HUJ6" i="9"/>
  <c r="HUE6" i="9"/>
  <c r="HUD6" i="9"/>
  <c r="HUC6" i="9"/>
  <c r="HUB6" i="9"/>
  <c r="HUA6" i="9"/>
  <c r="HTZ6" i="9"/>
  <c r="HTY6" i="9"/>
  <c r="HTX6" i="9"/>
  <c r="HTW6" i="9"/>
  <c r="HTV6" i="9"/>
  <c r="HTU6" i="9"/>
  <c r="HTT6" i="9"/>
  <c r="HTS6" i="9"/>
  <c r="HTR6" i="9"/>
  <c r="HTQ6" i="9"/>
  <c r="HTP6" i="9"/>
  <c r="HTO6" i="9"/>
  <c r="HTN6" i="9"/>
  <c r="HTM6" i="9"/>
  <c r="HTL6" i="9"/>
  <c r="HTG6" i="9"/>
  <c r="HTF6" i="9"/>
  <c r="HTE6" i="9"/>
  <c r="HTD6" i="9"/>
  <c r="HTC6" i="9"/>
  <c r="HTB6" i="9"/>
  <c r="HTA6" i="9"/>
  <c r="HSZ6" i="9"/>
  <c r="HSY6" i="9"/>
  <c r="HSX6" i="9"/>
  <c r="HSW6" i="9"/>
  <c r="HSV6" i="9"/>
  <c r="HSU6" i="9"/>
  <c r="HST6" i="9"/>
  <c r="HSS6" i="9"/>
  <c r="HSR6" i="9"/>
  <c r="HSQ6" i="9"/>
  <c r="HSP6" i="9"/>
  <c r="HSO6" i="9"/>
  <c r="HSN6" i="9"/>
  <c r="HSI6" i="9"/>
  <c r="HSH6" i="9"/>
  <c r="HSG6" i="9"/>
  <c r="HSF6" i="9"/>
  <c r="HSE6" i="9"/>
  <c r="HSD6" i="9"/>
  <c r="HSC6" i="9"/>
  <c r="HSB6" i="9"/>
  <c r="HSA6" i="9"/>
  <c r="HRZ6" i="9"/>
  <c r="HRY6" i="9"/>
  <c r="HRX6" i="9"/>
  <c r="HRW6" i="9"/>
  <c r="HRV6" i="9"/>
  <c r="HRU6" i="9"/>
  <c r="HRT6" i="9"/>
  <c r="HRS6" i="9"/>
  <c r="HRR6" i="9"/>
  <c r="HRQ6" i="9"/>
  <c r="HRP6" i="9"/>
  <c r="HRK6" i="9"/>
  <c r="HRJ6" i="9"/>
  <c r="HRI6" i="9"/>
  <c r="HRH6" i="9"/>
  <c r="HRG6" i="9"/>
  <c r="HRF6" i="9"/>
  <c r="HRE6" i="9"/>
  <c r="HRD6" i="9"/>
  <c r="HRC6" i="9"/>
  <c r="HRB6" i="9"/>
  <c r="HRA6" i="9"/>
  <c r="HQZ6" i="9"/>
  <c r="HQY6" i="9"/>
  <c r="HQX6" i="9"/>
  <c r="HQW6" i="9"/>
  <c r="HQV6" i="9"/>
  <c r="HQU6" i="9"/>
  <c r="HQT6" i="9"/>
  <c r="HQS6" i="9"/>
  <c r="HQR6" i="9"/>
  <c r="HQM6" i="9"/>
  <c r="HQL6" i="9"/>
  <c r="HQK6" i="9"/>
  <c r="HQJ6" i="9"/>
  <c r="HQI6" i="9"/>
  <c r="HQH6" i="9"/>
  <c r="HQG6" i="9"/>
  <c r="HQF6" i="9"/>
  <c r="HQE6" i="9"/>
  <c r="HQD6" i="9"/>
  <c r="HQC6" i="9"/>
  <c r="HQB6" i="9"/>
  <c r="HQA6" i="9"/>
  <c r="HPZ6" i="9"/>
  <c r="HPY6" i="9"/>
  <c r="HPX6" i="9"/>
  <c r="HPW6" i="9"/>
  <c r="HPV6" i="9"/>
  <c r="HPU6" i="9"/>
  <c r="HPT6" i="9"/>
  <c r="HPO6" i="9"/>
  <c r="HPN6" i="9"/>
  <c r="HPM6" i="9"/>
  <c r="HPL6" i="9"/>
  <c r="HPK6" i="9"/>
  <c r="HPJ6" i="9"/>
  <c r="HPI6" i="9"/>
  <c r="HPH6" i="9"/>
  <c r="HPG6" i="9"/>
  <c r="HPF6" i="9"/>
  <c r="HPE6" i="9"/>
  <c r="HPD6" i="9"/>
  <c r="HPC6" i="9"/>
  <c r="HPB6" i="9"/>
  <c r="HPA6" i="9"/>
  <c r="HOZ6" i="9"/>
  <c r="HOY6" i="9"/>
  <c r="HOX6" i="9"/>
  <c r="HOW6" i="9"/>
  <c r="HOV6" i="9"/>
  <c r="HOQ6" i="9"/>
  <c r="HOP6" i="9"/>
  <c r="HOO6" i="9"/>
  <c r="HON6" i="9"/>
  <c r="HOM6" i="9"/>
  <c r="HOL6" i="9"/>
  <c r="HOK6" i="9"/>
  <c r="HOJ6" i="9"/>
  <c r="HOI6" i="9"/>
  <c r="HOH6" i="9"/>
  <c r="HOG6" i="9"/>
  <c r="HOF6" i="9"/>
  <c r="HOE6" i="9"/>
  <c r="HOD6" i="9"/>
  <c r="HOC6" i="9"/>
  <c r="HOB6" i="9"/>
  <c r="HOA6" i="9"/>
  <c r="HNZ6" i="9"/>
  <c r="HNY6" i="9"/>
  <c r="HNX6" i="9"/>
  <c r="HNS6" i="9"/>
  <c r="HNR6" i="9"/>
  <c r="HNQ6" i="9"/>
  <c r="HNP6" i="9"/>
  <c r="HNO6" i="9"/>
  <c r="HNN6" i="9"/>
  <c r="HNM6" i="9"/>
  <c r="HNL6" i="9"/>
  <c r="HNK6" i="9"/>
  <c r="HNJ6" i="9"/>
  <c r="HNI6" i="9"/>
  <c r="HNH6" i="9"/>
  <c r="HNG6" i="9"/>
  <c r="HNF6" i="9"/>
  <c r="HNE6" i="9"/>
  <c r="HND6" i="9"/>
  <c r="HNC6" i="9"/>
  <c r="HNB6" i="9"/>
  <c r="HNA6" i="9"/>
  <c r="HMZ6" i="9"/>
  <c r="HMU6" i="9"/>
  <c r="HMT6" i="9"/>
  <c r="HMS6" i="9"/>
  <c r="HMR6" i="9"/>
  <c r="HMQ6" i="9"/>
  <c r="HMP6" i="9"/>
  <c r="HMO6" i="9"/>
  <c r="HMN6" i="9"/>
  <c r="HMM6" i="9"/>
  <c r="HML6" i="9"/>
  <c r="HMK6" i="9"/>
  <c r="HMJ6" i="9"/>
  <c r="HMI6" i="9"/>
  <c r="HMH6" i="9"/>
  <c r="HMG6" i="9"/>
  <c r="HMF6" i="9"/>
  <c r="HME6" i="9"/>
  <c r="HMD6" i="9"/>
  <c r="HMC6" i="9"/>
  <c r="HMB6" i="9"/>
  <c r="HLW6" i="9"/>
  <c r="HLV6" i="9"/>
  <c r="HLU6" i="9"/>
  <c r="HLT6" i="9"/>
  <c r="HLS6" i="9"/>
  <c r="HLR6" i="9"/>
  <c r="HLQ6" i="9"/>
  <c r="HLP6" i="9"/>
  <c r="HLO6" i="9"/>
  <c r="HLN6" i="9"/>
  <c r="HLM6" i="9"/>
  <c r="HLL6" i="9"/>
  <c r="HLK6" i="9"/>
  <c r="HLJ6" i="9"/>
  <c r="HLI6" i="9"/>
  <c r="HLH6" i="9"/>
  <c r="HLG6" i="9"/>
  <c r="HLF6" i="9"/>
  <c r="HLE6" i="9"/>
  <c r="HLD6" i="9"/>
  <c r="HKY6" i="9"/>
  <c r="HKX6" i="9"/>
  <c r="HKW6" i="9"/>
  <c r="HKV6" i="9"/>
  <c r="HKU6" i="9"/>
  <c r="HKT6" i="9"/>
  <c r="HKS6" i="9"/>
  <c r="HKR6" i="9"/>
  <c r="HKQ6" i="9"/>
  <c r="HKP6" i="9"/>
  <c r="HKO6" i="9"/>
  <c r="HKN6" i="9"/>
  <c r="HKM6" i="9"/>
  <c r="HKL6" i="9"/>
  <c r="HKK6" i="9"/>
  <c r="HKJ6" i="9"/>
  <c r="HKI6" i="9"/>
  <c r="HKH6" i="9"/>
  <c r="HKG6" i="9"/>
  <c r="HKF6" i="9"/>
  <c r="HKA6" i="9"/>
  <c r="HJZ6" i="9"/>
  <c r="HJY6" i="9"/>
  <c r="HJX6" i="9"/>
  <c r="HJW6" i="9"/>
  <c r="HJV6" i="9"/>
  <c r="HJU6" i="9"/>
  <c r="HJT6" i="9"/>
  <c r="HJS6" i="9"/>
  <c r="HJR6" i="9"/>
  <c r="HJQ6" i="9"/>
  <c r="HJP6" i="9"/>
  <c r="HJO6" i="9"/>
  <c r="HJN6" i="9"/>
  <c r="HJM6" i="9"/>
  <c r="HJL6" i="9"/>
  <c r="HJK6" i="9"/>
  <c r="HJJ6" i="9"/>
  <c r="HJI6" i="9"/>
  <c r="HJH6" i="9"/>
  <c r="HJC6" i="9"/>
  <c r="HJB6" i="9"/>
  <c r="HJA6" i="9"/>
  <c r="HIZ6" i="9"/>
  <c r="HIY6" i="9"/>
  <c r="HIX6" i="9"/>
  <c r="HIW6" i="9"/>
  <c r="HIV6" i="9"/>
  <c r="HIU6" i="9"/>
  <c r="HIT6" i="9"/>
  <c r="HIS6" i="9"/>
  <c r="HIR6" i="9"/>
  <c r="HIQ6" i="9"/>
  <c r="HIP6" i="9"/>
  <c r="HIO6" i="9"/>
  <c r="HIN6" i="9"/>
  <c r="HIM6" i="9"/>
  <c r="HIL6" i="9"/>
  <c r="HIK6" i="9"/>
  <c r="HIJ6" i="9"/>
  <c r="HIE6" i="9"/>
  <c r="HID6" i="9"/>
  <c r="HIC6" i="9"/>
  <c r="HIB6" i="9"/>
  <c r="HIA6" i="9"/>
  <c r="HHZ6" i="9"/>
  <c r="HHY6" i="9"/>
  <c r="HHX6" i="9"/>
  <c r="HHW6" i="9"/>
  <c r="HHV6" i="9"/>
  <c r="HHU6" i="9"/>
  <c r="HHT6" i="9"/>
  <c r="HHS6" i="9"/>
  <c r="HHR6" i="9"/>
  <c r="HHQ6" i="9"/>
  <c r="HHP6" i="9"/>
  <c r="HHO6" i="9"/>
  <c r="HHN6" i="9"/>
  <c r="HHM6" i="9"/>
  <c r="HHL6" i="9"/>
  <c r="HHG6" i="9"/>
  <c r="HHF6" i="9"/>
  <c r="HHE6" i="9"/>
  <c r="HHD6" i="9"/>
  <c r="HHC6" i="9"/>
  <c r="HHB6" i="9"/>
  <c r="HHA6" i="9"/>
  <c r="HGZ6" i="9"/>
  <c r="HGY6" i="9"/>
  <c r="HGX6" i="9"/>
  <c r="HGW6" i="9"/>
  <c r="HGV6" i="9"/>
  <c r="HGU6" i="9"/>
  <c r="HGT6" i="9"/>
  <c r="HGS6" i="9"/>
  <c r="HGR6" i="9"/>
  <c r="HGQ6" i="9"/>
  <c r="HGP6" i="9"/>
  <c r="HGO6" i="9"/>
  <c r="HGN6" i="9"/>
  <c r="HGI6" i="9"/>
  <c r="HGH6" i="9"/>
  <c r="HGG6" i="9"/>
  <c r="HGF6" i="9"/>
  <c r="HGE6" i="9"/>
  <c r="HGD6" i="9"/>
  <c r="HGC6" i="9"/>
  <c r="HGB6" i="9"/>
  <c r="HGA6" i="9"/>
  <c r="HFZ6" i="9"/>
  <c r="HFY6" i="9"/>
  <c r="HFX6" i="9"/>
  <c r="HFW6" i="9"/>
  <c r="HFV6" i="9"/>
  <c r="HFU6" i="9"/>
  <c r="HFT6" i="9"/>
  <c r="HFS6" i="9"/>
  <c r="HFR6" i="9"/>
  <c r="HFQ6" i="9"/>
  <c r="HFP6" i="9"/>
  <c r="HFK6" i="9"/>
  <c r="HFJ6" i="9"/>
  <c r="HFI6" i="9"/>
  <c r="HFH6" i="9"/>
  <c r="HFG6" i="9"/>
  <c r="HFF6" i="9"/>
  <c r="HFE6" i="9"/>
  <c r="HFD6" i="9"/>
  <c r="HFC6" i="9"/>
  <c r="HFB6" i="9"/>
  <c r="HFA6" i="9"/>
  <c r="HEZ6" i="9"/>
  <c r="HEY6" i="9"/>
  <c r="HEX6" i="9"/>
  <c r="HEW6" i="9"/>
  <c r="HEV6" i="9"/>
  <c r="HEU6" i="9"/>
  <c r="HET6" i="9"/>
  <c r="HES6" i="9"/>
  <c r="HER6" i="9"/>
  <c r="HEM6" i="9"/>
  <c r="HEL6" i="9"/>
  <c r="HEK6" i="9"/>
  <c r="HEJ6" i="9"/>
  <c r="HEI6" i="9"/>
  <c r="HEH6" i="9"/>
  <c r="HEG6" i="9"/>
  <c r="HEF6" i="9"/>
  <c r="HEE6" i="9"/>
  <c r="HED6" i="9"/>
  <c r="HEC6" i="9"/>
  <c r="HEB6" i="9"/>
  <c r="HEA6" i="9"/>
  <c r="HDZ6" i="9"/>
  <c r="HDY6" i="9"/>
  <c r="HDX6" i="9"/>
  <c r="HDW6" i="9"/>
  <c r="HDV6" i="9"/>
  <c r="HDU6" i="9"/>
  <c r="HDT6" i="9"/>
  <c r="HDO6" i="9"/>
  <c r="HDN6" i="9"/>
  <c r="HDM6" i="9"/>
  <c r="HDL6" i="9"/>
  <c r="HDK6" i="9"/>
  <c r="HDJ6" i="9"/>
  <c r="HDI6" i="9"/>
  <c r="HDH6" i="9"/>
  <c r="HDG6" i="9"/>
  <c r="HDF6" i="9"/>
  <c r="HDE6" i="9"/>
  <c r="HDD6" i="9"/>
  <c r="HDC6" i="9"/>
  <c r="HDB6" i="9"/>
  <c r="HDA6" i="9"/>
  <c r="HCZ6" i="9"/>
  <c r="HCY6" i="9"/>
  <c r="HCX6" i="9"/>
  <c r="HCW6" i="9"/>
  <c r="HCV6" i="9"/>
  <c r="HCQ6" i="9"/>
  <c r="HCP6" i="9"/>
  <c r="HCO6" i="9"/>
  <c r="HCN6" i="9"/>
  <c r="HCM6" i="9"/>
  <c r="HCL6" i="9"/>
  <c r="HCK6" i="9"/>
  <c r="HCJ6" i="9"/>
  <c r="HCI6" i="9"/>
  <c r="HCH6" i="9"/>
  <c r="HCG6" i="9"/>
  <c r="HCF6" i="9"/>
  <c r="HCE6" i="9"/>
  <c r="HCD6" i="9"/>
  <c r="HCC6" i="9"/>
  <c r="HCB6" i="9"/>
  <c r="HCA6" i="9"/>
  <c r="HBZ6" i="9"/>
  <c r="HBY6" i="9"/>
  <c r="HBX6" i="9"/>
  <c r="HBS6" i="9"/>
  <c r="HBR6" i="9"/>
  <c r="HBQ6" i="9"/>
  <c r="HBP6" i="9"/>
  <c r="HBO6" i="9"/>
  <c r="HBN6" i="9"/>
  <c r="HBM6" i="9"/>
  <c r="HBL6" i="9"/>
  <c r="HBK6" i="9"/>
  <c r="HBJ6" i="9"/>
  <c r="HBI6" i="9"/>
  <c r="HBH6" i="9"/>
  <c r="HBG6" i="9"/>
  <c r="HBF6" i="9"/>
  <c r="HBE6" i="9"/>
  <c r="HBD6" i="9"/>
  <c r="HBC6" i="9"/>
  <c r="HBB6" i="9"/>
  <c r="HBA6" i="9"/>
  <c r="HAZ6" i="9"/>
  <c r="HAU6" i="9"/>
  <c r="HAT6" i="9"/>
  <c r="HAS6" i="9"/>
  <c r="HAR6" i="9"/>
  <c r="HAQ6" i="9"/>
  <c r="HAP6" i="9"/>
  <c r="HAO6" i="9"/>
  <c r="HAN6" i="9"/>
  <c r="HAM6" i="9"/>
  <c r="HAL6" i="9"/>
  <c r="HAK6" i="9"/>
  <c r="HAJ6" i="9"/>
  <c r="HAI6" i="9"/>
  <c r="HAH6" i="9"/>
  <c r="HAG6" i="9"/>
  <c r="HAF6" i="9"/>
  <c r="HAE6" i="9"/>
  <c r="HAD6" i="9"/>
  <c r="HAC6" i="9"/>
  <c r="HAB6" i="9"/>
  <c r="GZW6" i="9"/>
  <c r="GZV6" i="9"/>
  <c r="GZU6" i="9"/>
  <c r="GZT6" i="9"/>
  <c r="GZS6" i="9"/>
  <c r="GZR6" i="9"/>
  <c r="GZQ6" i="9"/>
  <c r="GZP6" i="9"/>
  <c r="GZO6" i="9"/>
  <c r="GZN6" i="9"/>
  <c r="GZM6" i="9"/>
  <c r="GZL6" i="9"/>
  <c r="GZK6" i="9"/>
  <c r="GZJ6" i="9"/>
  <c r="GZI6" i="9"/>
  <c r="GZH6" i="9"/>
  <c r="GZG6" i="9"/>
  <c r="GZF6" i="9"/>
  <c r="GZE6" i="9"/>
  <c r="GZD6" i="9"/>
  <c r="GYY6" i="9"/>
  <c r="GYX6" i="9"/>
  <c r="GYW6" i="9"/>
  <c r="GYV6" i="9"/>
  <c r="GYU6" i="9"/>
  <c r="GYT6" i="9"/>
  <c r="GYS6" i="9"/>
  <c r="GYR6" i="9"/>
  <c r="GYQ6" i="9"/>
  <c r="GYP6" i="9"/>
  <c r="GYO6" i="9"/>
  <c r="GYN6" i="9"/>
  <c r="GYM6" i="9"/>
  <c r="GYL6" i="9"/>
  <c r="GYK6" i="9"/>
  <c r="GYJ6" i="9"/>
  <c r="GYI6" i="9"/>
  <c r="GYH6" i="9"/>
  <c r="GYG6" i="9"/>
  <c r="GYF6" i="9"/>
  <c r="GYA6" i="9"/>
  <c r="GXZ6" i="9"/>
  <c r="GXY6" i="9"/>
  <c r="GXX6" i="9"/>
  <c r="GXW6" i="9"/>
  <c r="GXV6" i="9"/>
  <c r="GXU6" i="9"/>
  <c r="GXT6" i="9"/>
  <c r="GXS6" i="9"/>
  <c r="GXR6" i="9"/>
  <c r="GXQ6" i="9"/>
  <c r="GXP6" i="9"/>
  <c r="GXO6" i="9"/>
  <c r="GXN6" i="9"/>
  <c r="GXM6" i="9"/>
  <c r="GXL6" i="9"/>
  <c r="GXK6" i="9"/>
  <c r="GXJ6" i="9"/>
  <c r="GXI6" i="9"/>
  <c r="GXH6" i="9"/>
  <c r="GXC6" i="9"/>
  <c r="GXB6" i="9"/>
  <c r="GXA6" i="9"/>
  <c r="GWZ6" i="9"/>
  <c r="GWY6" i="9"/>
  <c r="GWX6" i="9"/>
  <c r="GWW6" i="9"/>
  <c r="GWV6" i="9"/>
  <c r="GWU6" i="9"/>
  <c r="GWT6" i="9"/>
  <c r="GWS6" i="9"/>
  <c r="GWR6" i="9"/>
  <c r="GWQ6" i="9"/>
  <c r="GWP6" i="9"/>
  <c r="GWO6" i="9"/>
  <c r="GWN6" i="9"/>
  <c r="GWM6" i="9"/>
  <c r="GWL6" i="9"/>
  <c r="GWK6" i="9"/>
  <c r="GWJ6" i="9"/>
  <c r="GWE6" i="9"/>
  <c r="GWD6" i="9"/>
  <c r="GWC6" i="9"/>
  <c r="GWB6" i="9"/>
  <c r="GWA6" i="9"/>
  <c r="GVZ6" i="9"/>
  <c r="GVY6" i="9"/>
  <c r="GVX6" i="9"/>
  <c r="GVW6" i="9"/>
  <c r="GVV6" i="9"/>
  <c r="GVU6" i="9"/>
  <c r="GVT6" i="9"/>
  <c r="GVS6" i="9"/>
  <c r="GVR6" i="9"/>
  <c r="GVQ6" i="9"/>
  <c r="GVP6" i="9"/>
  <c r="GVO6" i="9"/>
  <c r="GVN6" i="9"/>
  <c r="GVM6" i="9"/>
  <c r="GVL6" i="9"/>
  <c r="GVG6" i="9"/>
  <c r="GVF6" i="9"/>
  <c r="GVE6" i="9"/>
  <c r="GVD6" i="9"/>
  <c r="GVC6" i="9"/>
  <c r="GVB6" i="9"/>
  <c r="GVA6" i="9"/>
  <c r="GUZ6" i="9"/>
  <c r="GUY6" i="9"/>
  <c r="GUX6" i="9"/>
  <c r="GUW6" i="9"/>
  <c r="GUV6" i="9"/>
  <c r="GUU6" i="9"/>
  <c r="GUT6" i="9"/>
  <c r="GUS6" i="9"/>
  <c r="GUR6" i="9"/>
  <c r="GUQ6" i="9"/>
  <c r="GUP6" i="9"/>
  <c r="GUO6" i="9"/>
  <c r="GUN6" i="9"/>
  <c r="GUI6" i="9"/>
  <c r="GUH6" i="9"/>
  <c r="GUG6" i="9"/>
  <c r="GUF6" i="9"/>
  <c r="GUE6" i="9"/>
  <c r="GUD6" i="9"/>
  <c r="GUC6" i="9"/>
  <c r="GUB6" i="9"/>
  <c r="GUA6" i="9"/>
  <c r="GTZ6" i="9"/>
  <c r="GTY6" i="9"/>
  <c r="GTX6" i="9"/>
  <c r="GTW6" i="9"/>
  <c r="GTV6" i="9"/>
  <c r="GTU6" i="9"/>
  <c r="GTT6" i="9"/>
  <c r="GTS6" i="9"/>
  <c r="GTR6" i="9"/>
  <c r="GTQ6" i="9"/>
  <c r="GTP6" i="9"/>
  <c r="GTK6" i="9"/>
  <c r="GTJ6" i="9"/>
  <c r="GTI6" i="9"/>
  <c r="GTH6" i="9"/>
  <c r="GTG6" i="9"/>
  <c r="GTF6" i="9"/>
  <c r="GTE6" i="9"/>
  <c r="GTD6" i="9"/>
  <c r="GTC6" i="9"/>
  <c r="GTB6" i="9"/>
  <c r="GTA6" i="9"/>
  <c r="GSZ6" i="9"/>
  <c r="GSY6" i="9"/>
  <c r="GSX6" i="9"/>
  <c r="GSW6" i="9"/>
  <c r="GSV6" i="9"/>
  <c r="GSU6" i="9"/>
  <c r="GST6" i="9"/>
  <c r="GSS6" i="9"/>
  <c r="GSR6" i="9"/>
  <c r="GSM6" i="9"/>
  <c r="GSL6" i="9"/>
  <c r="GSK6" i="9"/>
  <c r="GSJ6" i="9"/>
  <c r="GSI6" i="9"/>
  <c r="GSH6" i="9"/>
  <c r="GSG6" i="9"/>
  <c r="GSF6" i="9"/>
  <c r="GSE6" i="9"/>
  <c r="GSD6" i="9"/>
  <c r="GSC6" i="9"/>
  <c r="GSB6" i="9"/>
  <c r="GSA6" i="9"/>
  <c r="GRZ6" i="9"/>
  <c r="GRY6" i="9"/>
  <c r="GRX6" i="9"/>
  <c r="GRW6" i="9"/>
  <c r="GRV6" i="9"/>
  <c r="GRU6" i="9"/>
  <c r="GRT6" i="9"/>
  <c r="GRO6" i="9"/>
  <c r="GRN6" i="9"/>
  <c r="GRM6" i="9"/>
  <c r="GRL6" i="9"/>
  <c r="GRK6" i="9"/>
  <c r="GRJ6" i="9"/>
  <c r="GRI6" i="9"/>
  <c r="GRH6" i="9"/>
  <c r="GRG6" i="9"/>
  <c r="GRF6" i="9"/>
  <c r="GRE6" i="9"/>
  <c r="GRD6" i="9"/>
  <c r="GRC6" i="9"/>
  <c r="GRB6" i="9"/>
  <c r="GRA6" i="9"/>
  <c r="GQZ6" i="9"/>
  <c r="GQY6" i="9"/>
  <c r="GQX6" i="9"/>
  <c r="GQW6" i="9"/>
  <c r="GQV6" i="9"/>
  <c r="GQQ6" i="9"/>
  <c r="GQP6" i="9"/>
  <c r="GQO6" i="9"/>
  <c r="GQN6" i="9"/>
  <c r="GQM6" i="9"/>
  <c r="GQL6" i="9"/>
  <c r="GQK6" i="9"/>
  <c r="GQJ6" i="9"/>
  <c r="GQI6" i="9"/>
  <c r="GQH6" i="9"/>
  <c r="GQG6" i="9"/>
  <c r="GQF6" i="9"/>
  <c r="GQE6" i="9"/>
  <c r="GQD6" i="9"/>
  <c r="GQC6" i="9"/>
  <c r="GQB6" i="9"/>
  <c r="GQA6" i="9"/>
  <c r="GPZ6" i="9"/>
  <c r="GPY6" i="9"/>
  <c r="GPX6" i="9"/>
  <c r="GPS6" i="9"/>
  <c r="GPR6" i="9"/>
  <c r="GPQ6" i="9"/>
  <c r="GPP6" i="9"/>
  <c r="GPO6" i="9"/>
  <c r="GPN6" i="9"/>
  <c r="GPM6" i="9"/>
  <c r="GPL6" i="9"/>
  <c r="GPK6" i="9"/>
  <c r="GPJ6" i="9"/>
  <c r="GPI6" i="9"/>
  <c r="GPH6" i="9"/>
  <c r="GPG6" i="9"/>
  <c r="GPF6" i="9"/>
  <c r="GPE6" i="9"/>
  <c r="GPD6" i="9"/>
  <c r="GPC6" i="9"/>
  <c r="GPB6" i="9"/>
  <c r="GPA6" i="9"/>
  <c r="GOZ6" i="9"/>
  <c r="GOU6" i="9"/>
  <c r="GOT6" i="9"/>
  <c r="GOS6" i="9"/>
  <c r="GOR6" i="9"/>
  <c r="GOQ6" i="9"/>
  <c r="GOP6" i="9"/>
  <c r="GOO6" i="9"/>
  <c r="GON6" i="9"/>
  <c r="GOM6" i="9"/>
  <c r="GOL6" i="9"/>
  <c r="GOK6" i="9"/>
  <c r="GOJ6" i="9"/>
  <c r="GOI6" i="9"/>
  <c r="GOH6" i="9"/>
  <c r="GOG6" i="9"/>
  <c r="GOF6" i="9"/>
  <c r="GOE6" i="9"/>
  <c r="GOD6" i="9"/>
  <c r="GOC6" i="9"/>
  <c r="GOB6" i="9"/>
  <c r="GNW6" i="9"/>
  <c r="GNV6" i="9"/>
  <c r="GNU6" i="9"/>
  <c r="GNT6" i="9"/>
  <c r="GNS6" i="9"/>
  <c r="GNR6" i="9"/>
  <c r="GNQ6" i="9"/>
  <c r="GNP6" i="9"/>
  <c r="GNO6" i="9"/>
  <c r="GNN6" i="9"/>
  <c r="GNM6" i="9"/>
  <c r="GNL6" i="9"/>
  <c r="GNK6" i="9"/>
  <c r="GNJ6" i="9"/>
  <c r="GNI6" i="9"/>
  <c r="GNH6" i="9"/>
  <c r="GNG6" i="9"/>
  <c r="GNF6" i="9"/>
  <c r="GNE6" i="9"/>
  <c r="GND6" i="9"/>
  <c r="GMY6" i="9"/>
  <c r="GMX6" i="9"/>
  <c r="GMW6" i="9"/>
  <c r="GMV6" i="9"/>
  <c r="GMU6" i="9"/>
  <c r="GMT6" i="9"/>
  <c r="GMS6" i="9"/>
  <c r="GMR6" i="9"/>
  <c r="GMQ6" i="9"/>
  <c r="GMP6" i="9"/>
  <c r="GMO6" i="9"/>
  <c r="GMN6" i="9"/>
  <c r="GMM6" i="9"/>
  <c r="GML6" i="9"/>
  <c r="GMK6" i="9"/>
  <c r="GMJ6" i="9"/>
  <c r="GMI6" i="9"/>
  <c r="GMH6" i="9"/>
  <c r="GMG6" i="9"/>
  <c r="GMF6" i="9"/>
  <c r="GMA6" i="9"/>
  <c r="GLZ6" i="9"/>
  <c r="GLY6" i="9"/>
  <c r="GLX6" i="9"/>
  <c r="GLW6" i="9"/>
  <c r="GLV6" i="9"/>
  <c r="GLU6" i="9"/>
  <c r="GLT6" i="9"/>
  <c r="GLS6" i="9"/>
  <c r="GLR6" i="9"/>
  <c r="GLQ6" i="9"/>
  <c r="GLP6" i="9"/>
  <c r="GLO6" i="9"/>
  <c r="GLN6" i="9"/>
  <c r="GLM6" i="9"/>
  <c r="GLL6" i="9"/>
  <c r="GLK6" i="9"/>
  <c r="GLJ6" i="9"/>
  <c r="GLI6" i="9"/>
  <c r="GLH6" i="9"/>
  <c r="GLC6" i="9"/>
  <c r="GLB6" i="9"/>
  <c r="GLA6" i="9"/>
  <c r="GKZ6" i="9"/>
  <c r="GKY6" i="9"/>
  <c r="GKX6" i="9"/>
  <c r="GKW6" i="9"/>
  <c r="GKV6" i="9"/>
  <c r="GKU6" i="9"/>
  <c r="GKT6" i="9"/>
  <c r="GKS6" i="9"/>
  <c r="GKR6" i="9"/>
  <c r="GKQ6" i="9"/>
  <c r="GKP6" i="9"/>
  <c r="GKO6" i="9"/>
  <c r="GKN6" i="9"/>
  <c r="GKM6" i="9"/>
  <c r="GKL6" i="9"/>
  <c r="GKK6" i="9"/>
  <c r="GKJ6" i="9"/>
  <c r="GKE6" i="9"/>
  <c r="GKD6" i="9"/>
  <c r="GKC6" i="9"/>
  <c r="GKB6" i="9"/>
  <c r="GKA6" i="9"/>
  <c r="GJZ6" i="9"/>
  <c r="GJY6" i="9"/>
  <c r="GJX6" i="9"/>
  <c r="GJW6" i="9"/>
  <c r="GJV6" i="9"/>
  <c r="GJU6" i="9"/>
  <c r="GJT6" i="9"/>
  <c r="GJS6" i="9"/>
  <c r="GJR6" i="9"/>
  <c r="GJQ6" i="9"/>
  <c r="GJP6" i="9"/>
  <c r="GJO6" i="9"/>
  <c r="GJN6" i="9"/>
  <c r="GJM6" i="9"/>
  <c r="GJL6" i="9"/>
  <c r="GJG6" i="9"/>
  <c r="GJF6" i="9"/>
  <c r="GJE6" i="9"/>
  <c r="GJD6" i="9"/>
  <c r="GJC6" i="9"/>
  <c r="GJB6" i="9"/>
  <c r="GJA6" i="9"/>
  <c r="GIZ6" i="9"/>
  <c r="GIY6" i="9"/>
  <c r="GIX6" i="9"/>
  <c r="GIW6" i="9"/>
  <c r="GIV6" i="9"/>
  <c r="GIU6" i="9"/>
  <c r="GIT6" i="9"/>
  <c r="GIS6" i="9"/>
  <c r="GIR6" i="9"/>
  <c r="GIQ6" i="9"/>
  <c r="GIP6" i="9"/>
  <c r="GIO6" i="9"/>
  <c r="GIN6" i="9"/>
  <c r="GII6" i="9"/>
  <c r="GIH6" i="9"/>
  <c r="GIG6" i="9"/>
  <c r="GIF6" i="9"/>
  <c r="GIE6" i="9"/>
  <c r="GID6" i="9"/>
  <c r="GIC6" i="9"/>
  <c r="GIB6" i="9"/>
  <c r="GIA6" i="9"/>
  <c r="GHZ6" i="9"/>
  <c r="GHY6" i="9"/>
  <c r="GHX6" i="9"/>
  <c r="GHW6" i="9"/>
  <c r="GHV6" i="9"/>
  <c r="GHU6" i="9"/>
  <c r="GHT6" i="9"/>
  <c r="GHS6" i="9"/>
  <c r="GHR6" i="9"/>
  <c r="GHQ6" i="9"/>
  <c r="GHP6" i="9"/>
  <c r="GHK6" i="9"/>
  <c r="GHJ6" i="9"/>
  <c r="GHI6" i="9"/>
  <c r="GHH6" i="9"/>
  <c r="GHG6" i="9"/>
  <c r="GHF6" i="9"/>
  <c r="GHE6" i="9"/>
  <c r="GHD6" i="9"/>
  <c r="GHC6" i="9"/>
  <c r="GHB6" i="9"/>
  <c r="GHA6" i="9"/>
  <c r="GGZ6" i="9"/>
  <c r="GGY6" i="9"/>
  <c r="GGX6" i="9"/>
  <c r="GGW6" i="9"/>
  <c r="GGV6" i="9"/>
  <c r="GGU6" i="9"/>
  <c r="GGT6" i="9"/>
  <c r="GGS6" i="9"/>
  <c r="GGR6" i="9"/>
  <c r="GGM6" i="9"/>
  <c r="GGL6" i="9"/>
  <c r="GGK6" i="9"/>
  <c r="GGJ6" i="9"/>
  <c r="GGI6" i="9"/>
  <c r="GGH6" i="9"/>
  <c r="GGG6" i="9"/>
  <c r="GGF6" i="9"/>
  <c r="GGE6" i="9"/>
  <c r="GGD6" i="9"/>
  <c r="GGC6" i="9"/>
  <c r="GGB6" i="9"/>
  <c r="GGA6" i="9"/>
  <c r="GFZ6" i="9"/>
  <c r="GFY6" i="9"/>
  <c r="GFX6" i="9"/>
  <c r="GFW6" i="9"/>
  <c r="GFV6" i="9"/>
  <c r="GFU6" i="9"/>
  <c r="GFT6" i="9"/>
  <c r="GFO6" i="9"/>
  <c r="GFN6" i="9"/>
  <c r="GFM6" i="9"/>
  <c r="GFL6" i="9"/>
  <c r="GFK6" i="9"/>
  <c r="GFJ6" i="9"/>
  <c r="GFI6" i="9"/>
  <c r="GFH6" i="9"/>
  <c r="GFG6" i="9"/>
  <c r="GFF6" i="9"/>
  <c r="GFE6" i="9"/>
  <c r="GFD6" i="9"/>
  <c r="GFC6" i="9"/>
  <c r="GFB6" i="9"/>
  <c r="GFA6" i="9"/>
  <c r="GEZ6" i="9"/>
  <c r="GEY6" i="9"/>
  <c r="GEX6" i="9"/>
  <c r="GEW6" i="9"/>
  <c r="GEV6" i="9"/>
  <c r="GEQ6" i="9"/>
  <c r="GEP6" i="9"/>
  <c r="GEO6" i="9"/>
  <c r="GEN6" i="9"/>
  <c r="GEM6" i="9"/>
  <c r="GEL6" i="9"/>
  <c r="GEK6" i="9"/>
  <c r="GEJ6" i="9"/>
  <c r="GEI6" i="9"/>
  <c r="GEH6" i="9"/>
  <c r="GEG6" i="9"/>
  <c r="GEF6" i="9"/>
  <c r="GEE6" i="9"/>
  <c r="GED6" i="9"/>
  <c r="GEC6" i="9"/>
  <c r="GEB6" i="9"/>
  <c r="GEA6" i="9"/>
  <c r="GDZ6" i="9"/>
  <c r="GDY6" i="9"/>
  <c r="GDX6" i="9"/>
  <c r="GDS6" i="9"/>
  <c r="GDR6" i="9"/>
  <c r="GDQ6" i="9"/>
  <c r="GDP6" i="9"/>
  <c r="GDO6" i="9"/>
  <c r="GDN6" i="9"/>
  <c r="GDM6" i="9"/>
  <c r="GDL6" i="9"/>
  <c r="GDK6" i="9"/>
  <c r="GDJ6" i="9"/>
  <c r="GDI6" i="9"/>
  <c r="GDH6" i="9"/>
  <c r="GDG6" i="9"/>
  <c r="GDF6" i="9"/>
  <c r="GDE6" i="9"/>
  <c r="GDD6" i="9"/>
  <c r="GDC6" i="9"/>
  <c r="GDB6" i="9"/>
  <c r="GDA6" i="9"/>
  <c r="GCZ6" i="9"/>
  <c r="GCU6" i="9"/>
  <c r="GCT6" i="9"/>
  <c r="GCS6" i="9"/>
  <c r="GCR6" i="9"/>
  <c r="GCQ6" i="9"/>
  <c r="GCP6" i="9"/>
  <c r="GCO6" i="9"/>
  <c r="GCN6" i="9"/>
  <c r="GCM6" i="9"/>
  <c r="GCL6" i="9"/>
  <c r="GCK6" i="9"/>
  <c r="GCJ6" i="9"/>
  <c r="GCI6" i="9"/>
  <c r="GCH6" i="9"/>
  <c r="GCG6" i="9"/>
  <c r="GCF6" i="9"/>
  <c r="GCE6" i="9"/>
  <c r="GCD6" i="9"/>
  <c r="GCC6" i="9"/>
  <c r="GCB6" i="9"/>
  <c r="GBW6" i="9"/>
  <c r="GBV6" i="9"/>
  <c r="GBU6" i="9"/>
  <c r="GBT6" i="9"/>
  <c r="GBS6" i="9"/>
  <c r="GBR6" i="9"/>
  <c r="GBQ6" i="9"/>
  <c r="GBP6" i="9"/>
  <c r="GBO6" i="9"/>
  <c r="GBN6" i="9"/>
  <c r="GBM6" i="9"/>
  <c r="GBL6" i="9"/>
  <c r="GBK6" i="9"/>
  <c r="GBJ6" i="9"/>
  <c r="GBI6" i="9"/>
  <c r="GBH6" i="9"/>
  <c r="GBG6" i="9"/>
  <c r="GBF6" i="9"/>
  <c r="GBE6" i="9"/>
  <c r="GBD6" i="9"/>
  <c r="GAY6" i="9"/>
  <c r="GAX6" i="9"/>
  <c r="GAW6" i="9"/>
  <c r="GAV6" i="9"/>
  <c r="GAU6" i="9"/>
  <c r="GAT6" i="9"/>
  <c r="GAS6" i="9"/>
  <c r="GAR6" i="9"/>
  <c r="GAQ6" i="9"/>
  <c r="GAP6" i="9"/>
  <c r="GAO6" i="9"/>
  <c r="GAN6" i="9"/>
  <c r="GAM6" i="9"/>
  <c r="GAL6" i="9"/>
  <c r="GAK6" i="9"/>
  <c r="GAJ6" i="9"/>
  <c r="GAI6" i="9"/>
  <c r="GAH6" i="9"/>
  <c r="GAG6" i="9"/>
  <c r="GAF6" i="9"/>
  <c r="GAA6" i="9"/>
  <c r="FZZ6" i="9"/>
  <c r="FZY6" i="9"/>
  <c r="FZX6" i="9"/>
  <c r="FZW6" i="9"/>
  <c r="FZV6" i="9"/>
  <c r="FZU6" i="9"/>
  <c r="FZT6" i="9"/>
  <c r="FZS6" i="9"/>
  <c r="FZR6" i="9"/>
  <c r="FZQ6" i="9"/>
  <c r="FZP6" i="9"/>
  <c r="FZO6" i="9"/>
  <c r="FZN6" i="9"/>
  <c r="FZM6" i="9"/>
  <c r="FZL6" i="9"/>
  <c r="FZK6" i="9"/>
  <c r="FZJ6" i="9"/>
  <c r="FZI6" i="9"/>
  <c r="FZH6" i="9"/>
  <c r="FZC6" i="9"/>
  <c r="FZB6" i="9"/>
  <c r="FZA6" i="9"/>
  <c r="FYZ6" i="9"/>
  <c r="FYY6" i="9"/>
  <c r="FYX6" i="9"/>
  <c r="FYW6" i="9"/>
  <c r="FYV6" i="9"/>
  <c r="FYU6" i="9"/>
  <c r="FYT6" i="9"/>
  <c r="FYS6" i="9"/>
  <c r="FYR6" i="9"/>
  <c r="FYQ6" i="9"/>
  <c r="FYP6" i="9"/>
  <c r="FYO6" i="9"/>
  <c r="FYN6" i="9"/>
  <c r="FYM6" i="9"/>
  <c r="FYL6" i="9"/>
  <c r="FYK6" i="9"/>
  <c r="FYJ6" i="9"/>
  <c r="FYE6" i="9"/>
  <c r="FYD6" i="9"/>
  <c r="FYC6" i="9"/>
  <c r="FYB6" i="9"/>
  <c r="FYA6" i="9"/>
  <c r="FXZ6" i="9"/>
  <c r="FXY6" i="9"/>
  <c r="FXX6" i="9"/>
  <c r="FXW6" i="9"/>
  <c r="FXV6" i="9"/>
  <c r="FXU6" i="9"/>
  <c r="FXT6" i="9"/>
  <c r="FXS6" i="9"/>
  <c r="FXR6" i="9"/>
  <c r="FXQ6" i="9"/>
  <c r="FXP6" i="9"/>
  <c r="FXO6" i="9"/>
  <c r="FXN6" i="9"/>
  <c r="FXM6" i="9"/>
  <c r="FXL6" i="9"/>
  <c r="FXG6" i="9"/>
  <c r="FXF6" i="9"/>
  <c r="FXE6" i="9"/>
  <c r="FXD6" i="9"/>
  <c r="FXC6" i="9"/>
  <c r="FXB6" i="9"/>
  <c r="FXA6" i="9"/>
  <c r="FWZ6" i="9"/>
  <c r="FWY6" i="9"/>
  <c r="FWX6" i="9"/>
  <c r="FWW6" i="9"/>
  <c r="FWV6" i="9"/>
  <c r="FWU6" i="9"/>
  <c r="FWT6" i="9"/>
  <c r="FWS6" i="9"/>
  <c r="FWR6" i="9"/>
  <c r="FWQ6" i="9"/>
  <c r="FWP6" i="9"/>
  <c r="FWO6" i="9"/>
  <c r="FWN6" i="9"/>
  <c r="FWI6" i="9"/>
  <c r="FWH6" i="9"/>
  <c r="FWG6" i="9"/>
  <c r="FWF6" i="9"/>
  <c r="FWE6" i="9"/>
  <c r="FWD6" i="9"/>
  <c r="FWC6" i="9"/>
  <c r="FWB6" i="9"/>
  <c r="FWA6" i="9"/>
  <c r="FVZ6" i="9"/>
  <c r="FVY6" i="9"/>
  <c r="FVX6" i="9"/>
  <c r="FVW6" i="9"/>
  <c r="FVV6" i="9"/>
  <c r="FVU6" i="9"/>
  <c r="FVT6" i="9"/>
  <c r="FVS6" i="9"/>
  <c r="FVR6" i="9"/>
  <c r="FVQ6" i="9"/>
  <c r="FVP6" i="9"/>
  <c r="FVK6" i="9"/>
  <c r="FVJ6" i="9"/>
  <c r="FVI6" i="9"/>
  <c r="FVH6" i="9"/>
  <c r="FVG6" i="9"/>
  <c r="FVF6" i="9"/>
  <c r="FVE6" i="9"/>
  <c r="FVD6" i="9"/>
  <c r="FVC6" i="9"/>
  <c r="FVB6" i="9"/>
  <c r="FVA6" i="9"/>
  <c r="FUZ6" i="9"/>
  <c r="FUY6" i="9"/>
  <c r="FUX6" i="9"/>
  <c r="FUW6" i="9"/>
  <c r="FUV6" i="9"/>
  <c r="FUU6" i="9"/>
  <c r="FUT6" i="9"/>
  <c r="FUS6" i="9"/>
  <c r="FUR6" i="9"/>
  <c r="FUM6" i="9"/>
  <c r="FUL6" i="9"/>
  <c r="FUK6" i="9"/>
  <c r="FUJ6" i="9"/>
  <c r="FUI6" i="9"/>
  <c r="FUH6" i="9"/>
  <c r="FUG6" i="9"/>
  <c r="FUF6" i="9"/>
  <c r="FUE6" i="9"/>
  <c r="FUD6" i="9"/>
  <c r="FUC6" i="9"/>
  <c r="FUB6" i="9"/>
  <c r="FUA6" i="9"/>
  <c r="FTZ6" i="9"/>
  <c r="FTY6" i="9"/>
  <c r="FTX6" i="9"/>
  <c r="FTW6" i="9"/>
  <c r="FTV6" i="9"/>
  <c r="FTU6" i="9"/>
  <c r="FTT6" i="9"/>
  <c r="FTO6" i="9"/>
  <c r="FTN6" i="9"/>
  <c r="FTM6" i="9"/>
  <c r="FTL6" i="9"/>
  <c r="FTK6" i="9"/>
  <c r="FTJ6" i="9"/>
  <c r="FTI6" i="9"/>
  <c r="FTH6" i="9"/>
  <c r="FTG6" i="9"/>
  <c r="FTF6" i="9"/>
  <c r="FTE6" i="9"/>
  <c r="FTD6" i="9"/>
  <c r="FTC6" i="9"/>
  <c r="FTB6" i="9"/>
  <c r="FTA6" i="9"/>
  <c r="FSZ6" i="9"/>
  <c r="FSY6" i="9"/>
  <c r="FSX6" i="9"/>
  <c r="FSW6" i="9"/>
  <c r="FSV6" i="9"/>
  <c r="FSQ6" i="9"/>
  <c r="FSP6" i="9"/>
  <c r="FSO6" i="9"/>
  <c r="FSN6" i="9"/>
  <c r="FSM6" i="9"/>
  <c r="FSL6" i="9"/>
  <c r="FSK6" i="9"/>
  <c r="FSJ6" i="9"/>
  <c r="FSI6" i="9"/>
  <c r="FSH6" i="9"/>
  <c r="FSG6" i="9"/>
  <c r="FSF6" i="9"/>
  <c r="FSE6" i="9"/>
  <c r="FSD6" i="9"/>
  <c r="FSC6" i="9"/>
  <c r="FSB6" i="9"/>
  <c r="FSA6" i="9"/>
  <c r="FRZ6" i="9"/>
  <c r="FRY6" i="9"/>
  <c r="FRX6" i="9"/>
  <c r="FRS6" i="9"/>
  <c r="FRR6" i="9"/>
  <c r="FRQ6" i="9"/>
  <c r="FRP6" i="9"/>
  <c r="FRO6" i="9"/>
  <c r="FRN6" i="9"/>
  <c r="FRM6" i="9"/>
  <c r="FRL6" i="9"/>
  <c r="FRK6" i="9"/>
  <c r="FRJ6" i="9"/>
  <c r="FRI6" i="9"/>
  <c r="FRH6" i="9"/>
  <c r="FRG6" i="9"/>
  <c r="FRF6" i="9"/>
  <c r="FRE6" i="9"/>
  <c r="FRD6" i="9"/>
  <c r="FRC6" i="9"/>
  <c r="FRB6" i="9"/>
  <c r="FRA6" i="9"/>
  <c r="FQZ6" i="9"/>
  <c r="FQU6" i="9"/>
  <c r="FQT6" i="9"/>
  <c r="FQS6" i="9"/>
  <c r="FQR6" i="9"/>
  <c r="FQQ6" i="9"/>
  <c r="FQP6" i="9"/>
  <c r="FQO6" i="9"/>
  <c r="FQN6" i="9"/>
  <c r="FQM6" i="9"/>
  <c r="FQL6" i="9"/>
  <c r="FQK6" i="9"/>
  <c r="FQJ6" i="9"/>
  <c r="FQI6" i="9"/>
  <c r="FQH6" i="9"/>
  <c r="FQG6" i="9"/>
  <c r="FQF6" i="9"/>
  <c r="FQE6" i="9"/>
  <c r="FQD6" i="9"/>
  <c r="FQC6" i="9"/>
  <c r="FQB6" i="9"/>
  <c r="FPW6" i="9"/>
  <c r="FPV6" i="9"/>
  <c r="FPU6" i="9"/>
  <c r="FPT6" i="9"/>
  <c r="FPS6" i="9"/>
  <c r="FPR6" i="9"/>
  <c r="FPQ6" i="9"/>
  <c r="FPP6" i="9"/>
  <c r="FPO6" i="9"/>
  <c r="FPN6" i="9"/>
  <c r="FPM6" i="9"/>
  <c r="FPL6" i="9"/>
  <c r="FPK6" i="9"/>
  <c r="FPJ6" i="9"/>
  <c r="FPI6" i="9"/>
  <c r="FPH6" i="9"/>
  <c r="FPG6" i="9"/>
  <c r="FPF6" i="9"/>
  <c r="FPE6" i="9"/>
  <c r="FPD6" i="9"/>
  <c r="FOY6" i="9"/>
  <c r="FOX6" i="9"/>
  <c r="FOW6" i="9"/>
  <c r="FOV6" i="9"/>
  <c r="FOU6" i="9"/>
  <c r="FOT6" i="9"/>
  <c r="FOS6" i="9"/>
  <c r="FOR6" i="9"/>
  <c r="FOQ6" i="9"/>
  <c r="FOP6" i="9"/>
  <c r="FOO6" i="9"/>
  <c r="FON6" i="9"/>
  <c r="FOM6" i="9"/>
  <c r="FOL6" i="9"/>
  <c r="FOK6" i="9"/>
  <c r="FOJ6" i="9"/>
  <c r="FOI6" i="9"/>
  <c r="FOH6" i="9"/>
  <c r="FOG6" i="9"/>
  <c r="FOF6" i="9"/>
  <c r="FOA6" i="9"/>
  <c r="FNZ6" i="9"/>
  <c r="FNY6" i="9"/>
  <c r="FNX6" i="9"/>
  <c r="FNW6" i="9"/>
  <c r="FNV6" i="9"/>
  <c r="FNU6" i="9"/>
  <c r="FNT6" i="9"/>
  <c r="FNS6" i="9"/>
  <c r="FNR6" i="9"/>
  <c r="FNQ6" i="9"/>
  <c r="FNP6" i="9"/>
  <c r="FNO6" i="9"/>
  <c r="FNN6" i="9"/>
  <c r="FNM6" i="9"/>
  <c r="FNL6" i="9"/>
  <c r="FNK6" i="9"/>
  <c r="FNJ6" i="9"/>
  <c r="FNI6" i="9"/>
  <c r="FNH6" i="9"/>
  <c r="FNC6" i="9"/>
  <c r="FNB6" i="9"/>
  <c r="FNA6" i="9"/>
  <c r="FMZ6" i="9"/>
  <c r="FMY6" i="9"/>
  <c r="FMX6" i="9"/>
  <c r="FMW6" i="9"/>
  <c r="FMV6" i="9"/>
  <c r="FMU6" i="9"/>
  <c r="FMT6" i="9"/>
  <c r="FMS6" i="9"/>
  <c r="FMR6" i="9"/>
  <c r="FMQ6" i="9"/>
  <c r="FMP6" i="9"/>
  <c r="FMO6" i="9"/>
  <c r="FMN6" i="9"/>
  <c r="FMM6" i="9"/>
  <c r="FML6" i="9"/>
  <c r="FMK6" i="9"/>
  <c r="FMJ6" i="9"/>
  <c r="FME6" i="9"/>
  <c r="FMD6" i="9"/>
  <c r="FMC6" i="9"/>
  <c r="FMB6" i="9"/>
  <c r="FMA6" i="9"/>
  <c r="FLZ6" i="9"/>
  <c r="FLY6" i="9"/>
  <c r="FLX6" i="9"/>
  <c r="FLW6" i="9"/>
  <c r="FLV6" i="9"/>
  <c r="FLU6" i="9"/>
  <c r="FLT6" i="9"/>
  <c r="FLS6" i="9"/>
  <c r="FLR6" i="9"/>
  <c r="FLQ6" i="9"/>
  <c r="FLP6" i="9"/>
  <c r="FLO6" i="9"/>
  <c r="FLN6" i="9"/>
  <c r="FLM6" i="9"/>
  <c r="FLL6" i="9"/>
  <c r="FLG6" i="9"/>
  <c r="FLF6" i="9"/>
  <c r="FLE6" i="9"/>
  <c r="FLD6" i="9"/>
  <c r="FLC6" i="9"/>
  <c r="FLB6" i="9"/>
  <c r="FLA6" i="9"/>
  <c r="FKZ6" i="9"/>
  <c r="FKY6" i="9"/>
  <c r="FKX6" i="9"/>
  <c r="FKW6" i="9"/>
  <c r="FKV6" i="9"/>
  <c r="FKU6" i="9"/>
  <c r="FKT6" i="9"/>
  <c r="FKS6" i="9"/>
  <c r="FKR6" i="9"/>
  <c r="FKQ6" i="9"/>
  <c r="FKP6" i="9"/>
  <c r="FKO6" i="9"/>
  <c r="FKN6" i="9"/>
  <c r="FKI6" i="9"/>
  <c r="FKH6" i="9"/>
  <c r="FKG6" i="9"/>
  <c r="FKF6" i="9"/>
  <c r="FKE6" i="9"/>
  <c r="FKD6" i="9"/>
  <c r="FKC6" i="9"/>
  <c r="FKB6" i="9"/>
  <c r="FKA6" i="9"/>
  <c r="FJZ6" i="9"/>
  <c r="FJY6" i="9"/>
  <c r="FJX6" i="9"/>
  <c r="FJW6" i="9"/>
  <c r="FJV6" i="9"/>
  <c r="FJU6" i="9"/>
  <c r="FJT6" i="9"/>
  <c r="FJS6" i="9"/>
  <c r="FJR6" i="9"/>
  <c r="FJQ6" i="9"/>
  <c r="FJP6" i="9"/>
  <c r="FJK6" i="9"/>
  <c r="FJJ6" i="9"/>
  <c r="FJI6" i="9"/>
  <c r="FJH6" i="9"/>
  <c r="FJG6" i="9"/>
  <c r="FJF6" i="9"/>
  <c r="FJE6" i="9"/>
  <c r="FJD6" i="9"/>
  <c r="FJC6" i="9"/>
  <c r="FJB6" i="9"/>
  <c r="FJA6" i="9"/>
  <c r="FIZ6" i="9"/>
  <c r="FIY6" i="9"/>
  <c r="FIX6" i="9"/>
  <c r="FIW6" i="9"/>
  <c r="FIV6" i="9"/>
  <c r="FIU6" i="9"/>
  <c r="FIT6" i="9"/>
  <c r="FIS6" i="9"/>
  <c r="FIR6" i="9"/>
  <c r="FIM6" i="9"/>
  <c r="FIL6" i="9"/>
  <c r="FIK6" i="9"/>
  <c r="FIJ6" i="9"/>
  <c r="FII6" i="9"/>
  <c r="FIH6" i="9"/>
  <c r="FIG6" i="9"/>
  <c r="FIF6" i="9"/>
  <c r="FIE6" i="9"/>
  <c r="FID6" i="9"/>
  <c r="FIC6" i="9"/>
  <c r="FIB6" i="9"/>
  <c r="FIA6" i="9"/>
  <c r="FHZ6" i="9"/>
  <c r="FHY6" i="9"/>
  <c r="FHX6" i="9"/>
  <c r="FHW6" i="9"/>
  <c r="FHV6" i="9"/>
  <c r="FHU6" i="9"/>
  <c r="FHT6" i="9"/>
  <c r="FHO6" i="9"/>
  <c r="FHN6" i="9"/>
  <c r="FHM6" i="9"/>
  <c r="FHL6" i="9"/>
  <c r="FHK6" i="9"/>
  <c r="FHJ6" i="9"/>
  <c r="FHI6" i="9"/>
  <c r="FHH6" i="9"/>
  <c r="FHG6" i="9"/>
  <c r="FHF6" i="9"/>
  <c r="FHE6" i="9"/>
  <c r="FHD6" i="9"/>
  <c r="FHC6" i="9"/>
  <c r="FHB6" i="9"/>
  <c r="FHA6" i="9"/>
  <c r="FGZ6" i="9"/>
  <c r="FGY6" i="9"/>
  <c r="FGX6" i="9"/>
  <c r="FGW6" i="9"/>
  <c r="FGV6" i="9"/>
  <c r="FGQ6" i="9"/>
  <c r="FGP6" i="9"/>
  <c r="FGO6" i="9"/>
  <c r="FGN6" i="9"/>
  <c r="FGM6" i="9"/>
  <c r="FGL6" i="9"/>
  <c r="FGK6" i="9"/>
  <c r="FGJ6" i="9"/>
  <c r="FGI6" i="9"/>
  <c r="FGH6" i="9"/>
  <c r="FGG6" i="9"/>
  <c r="FGF6" i="9"/>
  <c r="FGE6" i="9"/>
  <c r="FGD6" i="9"/>
  <c r="FGC6" i="9"/>
  <c r="FGB6" i="9"/>
  <c r="FGA6" i="9"/>
  <c r="FFZ6" i="9"/>
  <c r="FFY6" i="9"/>
  <c r="FFX6" i="9"/>
  <c r="FFS6" i="9"/>
  <c r="FFR6" i="9"/>
  <c r="FFQ6" i="9"/>
  <c r="FFP6" i="9"/>
  <c r="FFO6" i="9"/>
  <c r="FFN6" i="9"/>
  <c r="FFM6" i="9"/>
  <c r="FFL6" i="9"/>
  <c r="FFK6" i="9"/>
  <c r="FFJ6" i="9"/>
  <c r="FFI6" i="9"/>
  <c r="FFH6" i="9"/>
  <c r="FFG6" i="9"/>
  <c r="FFF6" i="9"/>
  <c r="FFE6" i="9"/>
  <c r="FFD6" i="9"/>
  <c r="FFC6" i="9"/>
  <c r="FFB6" i="9"/>
  <c r="FFA6" i="9"/>
  <c r="FEZ6" i="9"/>
  <c r="FEU6" i="9"/>
  <c r="FET6" i="9"/>
  <c r="FES6" i="9"/>
  <c r="FER6" i="9"/>
  <c r="FEQ6" i="9"/>
  <c r="FEP6" i="9"/>
  <c r="FEO6" i="9"/>
  <c r="FEN6" i="9"/>
  <c r="FEM6" i="9"/>
  <c r="FEL6" i="9"/>
  <c r="FEK6" i="9"/>
  <c r="FEJ6" i="9"/>
  <c r="FEI6" i="9"/>
  <c r="FEH6" i="9"/>
  <c r="FEG6" i="9"/>
  <c r="FEF6" i="9"/>
  <c r="FEE6" i="9"/>
  <c r="FED6" i="9"/>
  <c r="FEC6" i="9"/>
  <c r="FEB6" i="9"/>
  <c r="FDW6" i="9"/>
  <c r="FDV6" i="9"/>
  <c r="FDU6" i="9"/>
  <c r="FDT6" i="9"/>
  <c r="FDS6" i="9"/>
  <c r="FDR6" i="9"/>
  <c r="FDQ6" i="9"/>
  <c r="FDP6" i="9"/>
  <c r="FDO6" i="9"/>
  <c r="FDN6" i="9"/>
  <c r="FDM6" i="9"/>
  <c r="FDL6" i="9"/>
  <c r="FDK6" i="9"/>
  <c r="FDJ6" i="9"/>
  <c r="FDI6" i="9"/>
  <c r="FDH6" i="9"/>
  <c r="FDG6" i="9"/>
  <c r="FDF6" i="9"/>
  <c r="FDE6" i="9"/>
  <c r="FDD6" i="9"/>
  <c r="FCY6" i="9"/>
  <c r="FCX6" i="9"/>
  <c r="FCW6" i="9"/>
  <c r="FCV6" i="9"/>
  <c r="FCU6" i="9"/>
  <c r="FCT6" i="9"/>
  <c r="FCS6" i="9"/>
  <c r="FCR6" i="9"/>
  <c r="FCQ6" i="9"/>
  <c r="FCP6" i="9"/>
  <c r="FCO6" i="9"/>
  <c r="FCN6" i="9"/>
  <c r="FCM6" i="9"/>
  <c r="FCL6" i="9"/>
  <c r="FCK6" i="9"/>
  <c r="FCJ6" i="9"/>
  <c r="FCI6" i="9"/>
  <c r="FCH6" i="9"/>
  <c r="FCG6" i="9"/>
  <c r="FCF6" i="9"/>
  <c r="FCA6" i="9"/>
  <c r="FBZ6" i="9"/>
  <c r="FBY6" i="9"/>
  <c r="FBX6" i="9"/>
  <c r="FBW6" i="9"/>
  <c r="FBV6" i="9"/>
  <c r="FBU6" i="9"/>
  <c r="FBT6" i="9"/>
  <c r="FBS6" i="9"/>
  <c r="FBR6" i="9"/>
  <c r="FBQ6" i="9"/>
  <c r="FBP6" i="9"/>
  <c r="FBO6" i="9"/>
  <c r="FBN6" i="9"/>
  <c r="FBM6" i="9"/>
  <c r="FBL6" i="9"/>
  <c r="FBK6" i="9"/>
  <c r="FBJ6" i="9"/>
  <c r="FBI6" i="9"/>
  <c r="FBH6" i="9"/>
  <c r="FBC6" i="9"/>
  <c r="FBB6" i="9"/>
  <c r="FBA6" i="9"/>
  <c r="FAZ6" i="9"/>
  <c r="FAY6" i="9"/>
  <c r="FAX6" i="9"/>
  <c r="FAW6" i="9"/>
  <c r="FAV6" i="9"/>
  <c r="FAU6" i="9"/>
  <c r="FAT6" i="9"/>
  <c r="FAS6" i="9"/>
  <c r="FAR6" i="9"/>
  <c r="FAQ6" i="9"/>
  <c r="FAP6" i="9"/>
  <c r="FAO6" i="9"/>
  <c r="FAN6" i="9"/>
  <c r="FAM6" i="9"/>
  <c r="FAL6" i="9"/>
  <c r="FAK6" i="9"/>
  <c r="FAJ6" i="9"/>
  <c r="FAE6" i="9"/>
  <c r="FAD6" i="9"/>
  <c r="FAC6" i="9"/>
  <c r="FAB6" i="9"/>
  <c r="FAA6" i="9"/>
  <c r="EZZ6" i="9"/>
  <c r="EZY6" i="9"/>
  <c r="EZX6" i="9"/>
  <c r="EZW6" i="9"/>
  <c r="EZV6" i="9"/>
  <c r="EZU6" i="9"/>
  <c r="EZT6" i="9"/>
  <c r="EZS6" i="9"/>
  <c r="EZR6" i="9"/>
  <c r="EZQ6" i="9"/>
  <c r="EZP6" i="9"/>
  <c r="EZO6" i="9"/>
  <c r="EZN6" i="9"/>
  <c r="EZM6" i="9"/>
  <c r="EZL6" i="9"/>
  <c r="EZG6" i="9"/>
  <c r="EZF6" i="9"/>
  <c r="EZE6" i="9"/>
  <c r="EZD6" i="9"/>
  <c r="EZC6" i="9"/>
  <c r="EZB6" i="9"/>
  <c r="EZA6" i="9"/>
  <c r="EYZ6" i="9"/>
  <c r="EYY6" i="9"/>
  <c r="EYX6" i="9"/>
  <c r="EYW6" i="9"/>
  <c r="EYV6" i="9"/>
  <c r="EYU6" i="9"/>
  <c r="EYT6" i="9"/>
  <c r="EYS6" i="9"/>
  <c r="EYR6" i="9"/>
  <c r="EYQ6" i="9"/>
  <c r="EYP6" i="9"/>
  <c r="EYO6" i="9"/>
  <c r="EYN6" i="9"/>
  <c r="EYI6" i="9"/>
  <c r="EYH6" i="9"/>
  <c r="EYG6" i="9"/>
  <c r="EYF6" i="9"/>
  <c r="EYE6" i="9"/>
  <c r="EYD6" i="9"/>
  <c r="EYC6" i="9"/>
  <c r="EYB6" i="9"/>
  <c r="EYA6" i="9"/>
  <c r="EXZ6" i="9"/>
  <c r="EXY6" i="9"/>
  <c r="EXX6" i="9"/>
  <c r="EXW6" i="9"/>
  <c r="EXV6" i="9"/>
  <c r="EXU6" i="9"/>
  <c r="EXT6" i="9"/>
  <c r="EXS6" i="9"/>
  <c r="EXR6" i="9"/>
  <c r="EXQ6" i="9"/>
  <c r="EXP6" i="9"/>
  <c r="EXK6" i="9"/>
  <c r="EXJ6" i="9"/>
  <c r="EXI6" i="9"/>
  <c r="EXH6" i="9"/>
  <c r="EXG6" i="9"/>
  <c r="EXF6" i="9"/>
  <c r="EXE6" i="9"/>
  <c r="EXD6" i="9"/>
  <c r="EXC6" i="9"/>
  <c r="EXB6" i="9"/>
  <c r="EXA6" i="9"/>
  <c r="EWZ6" i="9"/>
  <c r="EWY6" i="9"/>
  <c r="EWX6" i="9"/>
  <c r="EWW6" i="9"/>
  <c r="EWV6" i="9"/>
  <c r="EWU6" i="9"/>
  <c r="EWT6" i="9"/>
  <c r="EWS6" i="9"/>
  <c r="EWR6" i="9"/>
  <c r="EWM6" i="9"/>
  <c r="EWL6" i="9"/>
  <c r="EWK6" i="9"/>
  <c r="EWJ6" i="9"/>
  <c r="EWI6" i="9"/>
  <c r="EWH6" i="9"/>
  <c r="EWG6" i="9"/>
  <c r="EWF6" i="9"/>
  <c r="EWE6" i="9"/>
  <c r="EWD6" i="9"/>
  <c r="EWC6" i="9"/>
  <c r="EWB6" i="9"/>
  <c r="EWA6" i="9"/>
  <c r="EVZ6" i="9"/>
  <c r="EVY6" i="9"/>
  <c r="EVX6" i="9"/>
  <c r="EVW6" i="9"/>
  <c r="EVV6" i="9"/>
  <c r="EVU6" i="9"/>
  <c r="EVT6" i="9"/>
  <c r="EVO6" i="9"/>
  <c r="EVN6" i="9"/>
  <c r="EVM6" i="9"/>
  <c r="EVL6" i="9"/>
  <c r="EVK6" i="9"/>
  <c r="EVJ6" i="9"/>
  <c r="EVI6" i="9"/>
  <c r="EVH6" i="9"/>
  <c r="EVG6" i="9"/>
  <c r="EVF6" i="9"/>
  <c r="EVE6" i="9"/>
  <c r="EVD6" i="9"/>
  <c r="EVC6" i="9"/>
  <c r="EVB6" i="9"/>
  <c r="EVA6" i="9"/>
  <c r="EUZ6" i="9"/>
  <c r="EUY6" i="9"/>
  <c r="EUX6" i="9"/>
  <c r="EUW6" i="9"/>
  <c r="EUV6" i="9"/>
  <c r="EUQ6" i="9"/>
  <c r="EUP6" i="9"/>
  <c r="EUO6" i="9"/>
  <c r="EUN6" i="9"/>
  <c r="EUM6" i="9"/>
  <c r="EUL6" i="9"/>
  <c r="EUK6" i="9"/>
  <c r="EUJ6" i="9"/>
  <c r="EUI6" i="9"/>
  <c r="EUH6" i="9"/>
  <c r="EUG6" i="9"/>
  <c r="EUF6" i="9"/>
  <c r="EUE6" i="9"/>
  <c r="EUD6" i="9"/>
  <c r="EUC6" i="9"/>
  <c r="EUB6" i="9"/>
  <c r="EUA6" i="9"/>
  <c r="ETZ6" i="9"/>
  <c r="ETY6" i="9"/>
  <c r="ETX6" i="9"/>
  <c r="ETS6" i="9"/>
  <c r="ETR6" i="9"/>
  <c r="ETQ6" i="9"/>
  <c r="ETP6" i="9"/>
  <c r="ETO6" i="9"/>
  <c r="ETN6" i="9"/>
  <c r="ETM6" i="9"/>
  <c r="ETL6" i="9"/>
  <c r="ETK6" i="9"/>
  <c r="ETJ6" i="9"/>
  <c r="ETI6" i="9"/>
  <c r="ETH6" i="9"/>
  <c r="ETG6" i="9"/>
  <c r="ETF6" i="9"/>
  <c r="ETE6" i="9"/>
  <c r="ETD6" i="9"/>
  <c r="ETC6" i="9"/>
  <c r="ETB6" i="9"/>
  <c r="ETA6" i="9"/>
  <c r="ESZ6" i="9"/>
  <c r="ESU6" i="9"/>
  <c r="EST6" i="9"/>
  <c r="ESS6" i="9"/>
  <c r="ESR6" i="9"/>
  <c r="ESQ6" i="9"/>
  <c r="ESP6" i="9"/>
  <c r="ESO6" i="9"/>
  <c r="ESN6" i="9"/>
  <c r="ESM6" i="9"/>
  <c r="ESL6" i="9"/>
  <c r="ESK6" i="9"/>
  <c r="ESJ6" i="9"/>
  <c r="ESI6" i="9"/>
  <c r="ESH6" i="9"/>
  <c r="ESG6" i="9"/>
  <c r="ESF6" i="9"/>
  <c r="ESE6" i="9"/>
  <c r="ESD6" i="9"/>
  <c r="ESC6" i="9"/>
  <c r="ESB6" i="9"/>
  <c r="ERW6" i="9"/>
  <c r="ERV6" i="9"/>
  <c r="ERU6" i="9"/>
  <c r="ERT6" i="9"/>
  <c r="ERS6" i="9"/>
  <c r="ERR6" i="9"/>
  <c r="ERQ6" i="9"/>
  <c r="ERP6" i="9"/>
  <c r="ERO6" i="9"/>
  <c r="ERN6" i="9"/>
  <c r="ERM6" i="9"/>
  <c r="ERL6" i="9"/>
  <c r="ERK6" i="9"/>
  <c r="ERJ6" i="9"/>
  <c r="ERI6" i="9"/>
  <c r="ERH6" i="9"/>
  <c r="ERG6" i="9"/>
  <c r="ERF6" i="9"/>
  <c r="ERE6" i="9"/>
  <c r="ERD6" i="9"/>
  <c r="EQY6" i="9"/>
  <c r="EQX6" i="9"/>
  <c r="EQW6" i="9"/>
  <c r="EQV6" i="9"/>
  <c r="EQU6" i="9"/>
  <c r="EQT6" i="9"/>
  <c r="EQS6" i="9"/>
  <c r="EQR6" i="9"/>
  <c r="EQQ6" i="9"/>
  <c r="EQP6" i="9"/>
  <c r="EQO6" i="9"/>
  <c r="EQN6" i="9"/>
  <c r="EQM6" i="9"/>
  <c r="EQL6" i="9"/>
  <c r="EQK6" i="9"/>
  <c r="EQJ6" i="9"/>
  <c r="EQI6" i="9"/>
  <c r="EQH6" i="9"/>
  <c r="EQG6" i="9"/>
  <c r="EQF6" i="9"/>
  <c r="EQA6" i="9"/>
  <c r="EPZ6" i="9"/>
  <c r="EPY6" i="9"/>
  <c r="EPX6" i="9"/>
  <c r="EPW6" i="9"/>
  <c r="EPV6" i="9"/>
  <c r="EPU6" i="9"/>
  <c r="EPT6" i="9"/>
  <c r="EPS6" i="9"/>
  <c r="EPR6" i="9"/>
  <c r="EPQ6" i="9"/>
  <c r="EPP6" i="9"/>
  <c r="EPO6" i="9"/>
  <c r="EPN6" i="9"/>
  <c r="EPM6" i="9"/>
  <c r="EPL6" i="9"/>
  <c r="EPK6" i="9"/>
  <c r="EPJ6" i="9"/>
  <c r="EPI6" i="9"/>
  <c r="EPH6" i="9"/>
  <c r="EPC6" i="9"/>
  <c r="EPB6" i="9"/>
  <c r="EPA6" i="9"/>
  <c r="EOZ6" i="9"/>
  <c r="EOY6" i="9"/>
  <c r="EOX6" i="9"/>
  <c r="EOW6" i="9"/>
  <c r="EOV6" i="9"/>
  <c r="EOU6" i="9"/>
  <c r="EOT6" i="9"/>
  <c r="EOS6" i="9"/>
  <c r="EOR6" i="9"/>
  <c r="EOQ6" i="9"/>
  <c r="EOP6" i="9"/>
  <c r="EOO6" i="9"/>
  <c r="EON6" i="9"/>
  <c r="EOM6" i="9"/>
  <c r="EOL6" i="9"/>
  <c r="EOK6" i="9"/>
  <c r="EOJ6" i="9"/>
  <c r="EOE6" i="9"/>
  <c r="EOD6" i="9"/>
  <c r="EOC6" i="9"/>
  <c r="EOB6" i="9"/>
  <c r="EOA6" i="9"/>
  <c r="ENZ6" i="9"/>
  <c r="ENY6" i="9"/>
  <c r="ENX6" i="9"/>
  <c r="ENW6" i="9"/>
  <c r="ENV6" i="9"/>
  <c r="ENU6" i="9"/>
  <c r="ENT6" i="9"/>
  <c r="ENS6" i="9"/>
  <c r="ENR6" i="9"/>
  <c r="ENQ6" i="9"/>
  <c r="ENP6" i="9"/>
  <c r="ENO6" i="9"/>
  <c r="ENN6" i="9"/>
  <c r="ENM6" i="9"/>
  <c r="ENL6" i="9"/>
  <c r="ENG6" i="9"/>
  <c r="ENF6" i="9"/>
  <c r="ENE6" i="9"/>
  <c r="END6" i="9"/>
  <c r="ENC6" i="9"/>
  <c r="ENB6" i="9"/>
  <c r="ENA6" i="9"/>
  <c r="EMZ6" i="9"/>
  <c r="EMY6" i="9"/>
  <c r="EMX6" i="9"/>
  <c r="EMW6" i="9"/>
  <c r="EMV6" i="9"/>
  <c r="EMU6" i="9"/>
  <c r="EMT6" i="9"/>
  <c r="EMS6" i="9"/>
  <c r="EMR6" i="9"/>
  <c r="EMQ6" i="9"/>
  <c r="EMP6" i="9"/>
  <c r="EMO6" i="9"/>
  <c r="EMN6" i="9"/>
  <c r="EMI6" i="9"/>
  <c r="EMH6" i="9"/>
  <c r="EMG6" i="9"/>
  <c r="EMF6" i="9"/>
  <c r="EME6" i="9"/>
  <c r="EMD6" i="9"/>
  <c r="EMC6" i="9"/>
  <c r="EMB6" i="9"/>
  <c r="EMA6" i="9"/>
  <c r="ELZ6" i="9"/>
  <c r="ELY6" i="9"/>
  <c r="ELX6" i="9"/>
  <c r="ELW6" i="9"/>
  <c r="ELV6" i="9"/>
  <c r="ELU6" i="9"/>
  <c r="ELT6" i="9"/>
  <c r="ELS6" i="9"/>
  <c r="ELR6" i="9"/>
  <c r="ELQ6" i="9"/>
  <c r="ELP6" i="9"/>
  <c r="ELK6" i="9"/>
  <c r="ELJ6" i="9"/>
  <c r="ELI6" i="9"/>
  <c r="ELH6" i="9"/>
  <c r="ELG6" i="9"/>
  <c r="ELF6" i="9"/>
  <c r="ELE6" i="9"/>
  <c r="ELD6" i="9"/>
  <c r="ELC6" i="9"/>
  <c r="ELB6" i="9"/>
  <c r="ELA6" i="9"/>
  <c r="EKZ6" i="9"/>
  <c r="EKY6" i="9"/>
  <c r="EKX6" i="9"/>
  <c r="EKW6" i="9"/>
  <c r="EKV6" i="9"/>
  <c r="EKU6" i="9"/>
  <c r="EKT6" i="9"/>
  <c r="EKS6" i="9"/>
  <c r="EKR6" i="9"/>
  <c r="EKM6" i="9"/>
  <c r="EKL6" i="9"/>
  <c r="EKK6" i="9"/>
  <c r="EKJ6" i="9"/>
  <c r="EKI6" i="9"/>
  <c r="EKH6" i="9"/>
  <c r="EKG6" i="9"/>
  <c r="EKF6" i="9"/>
  <c r="EKE6" i="9"/>
  <c r="EKD6" i="9"/>
  <c r="EKC6" i="9"/>
  <c r="EKB6" i="9"/>
  <c r="EKA6" i="9"/>
  <c r="EJZ6" i="9"/>
  <c r="EJY6" i="9"/>
  <c r="EJX6" i="9"/>
  <c r="EJW6" i="9"/>
  <c r="EJV6" i="9"/>
  <c r="EJU6" i="9"/>
  <c r="EJT6" i="9"/>
  <c r="EJO6" i="9"/>
  <c r="EJN6" i="9"/>
  <c r="EJM6" i="9"/>
  <c r="EJL6" i="9"/>
  <c r="EJK6" i="9"/>
  <c r="EJJ6" i="9"/>
  <c r="EJI6" i="9"/>
  <c r="EJH6" i="9"/>
  <c r="EJG6" i="9"/>
  <c r="EJF6" i="9"/>
  <c r="EJE6" i="9"/>
  <c r="EJD6" i="9"/>
  <c r="EJC6" i="9"/>
  <c r="EJB6" i="9"/>
  <c r="EJA6" i="9"/>
  <c r="EIZ6" i="9"/>
  <c r="EIY6" i="9"/>
  <c r="EIX6" i="9"/>
  <c r="EIW6" i="9"/>
  <c r="EIV6" i="9"/>
  <c r="EIQ6" i="9"/>
  <c r="EIP6" i="9"/>
  <c r="EIO6" i="9"/>
  <c r="EIN6" i="9"/>
  <c r="EIM6" i="9"/>
  <c r="EIL6" i="9"/>
  <c r="EIK6" i="9"/>
  <c r="EIJ6" i="9"/>
  <c r="EII6" i="9"/>
  <c r="EIH6" i="9"/>
  <c r="EIG6" i="9"/>
  <c r="EIF6" i="9"/>
  <c r="EIE6" i="9"/>
  <c r="EID6" i="9"/>
  <c r="EIC6" i="9"/>
  <c r="EIB6" i="9"/>
  <c r="EIA6" i="9"/>
  <c r="EHZ6" i="9"/>
  <c r="EHY6" i="9"/>
  <c r="EHX6" i="9"/>
  <c r="EHS6" i="9"/>
  <c r="EHR6" i="9"/>
  <c r="EHQ6" i="9"/>
  <c r="EHP6" i="9"/>
  <c r="EHO6" i="9"/>
  <c r="EHN6" i="9"/>
  <c r="EHM6" i="9"/>
  <c r="EHL6" i="9"/>
  <c r="EHK6" i="9"/>
  <c r="EHJ6" i="9"/>
  <c r="EHI6" i="9"/>
  <c r="EHH6" i="9"/>
  <c r="EHG6" i="9"/>
  <c r="EHF6" i="9"/>
  <c r="EHE6" i="9"/>
  <c r="EHD6" i="9"/>
  <c r="EHC6" i="9"/>
  <c r="EHB6" i="9"/>
  <c r="EHA6" i="9"/>
  <c r="EGZ6" i="9"/>
  <c r="EGU6" i="9"/>
  <c r="EGT6" i="9"/>
  <c r="EGS6" i="9"/>
  <c r="EGR6" i="9"/>
  <c r="EGQ6" i="9"/>
  <c r="EGP6" i="9"/>
  <c r="EGO6" i="9"/>
  <c r="EGN6" i="9"/>
  <c r="EGM6" i="9"/>
  <c r="EGL6" i="9"/>
  <c r="EGK6" i="9"/>
  <c r="EGJ6" i="9"/>
  <c r="EGI6" i="9"/>
  <c r="EGH6" i="9"/>
  <c r="EGG6" i="9"/>
  <c r="EGF6" i="9"/>
  <c r="EGE6" i="9"/>
  <c r="EGD6" i="9"/>
  <c r="EGC6" i="9"/>
  <c r="EGB6" i="9"/>
  <c r="EFW6" i="9"/>
  <c r="EFV6" i="9"/>
  <c r="EFU6" i="9"/>
  <c r="EFT6" i="9"/>
  <c r="EFS6" i="9"/>
  <c r="EFR6" i="9"/>
  <c r="EFQ6" i="9"/>
  <c r="EFP6" i="9"/>
  <c r="EFO6" i="9"/>
  <c r="EFN6" i="9"/>
  <c r="EFM6" i="9"/>
  <c r="EFL6" i="9"/>
  <c r="EFK6" i="9"/>
  <c r="EFJ6" i="9"/>
  <c r="EFI6" i="9"/>
  <c r="EFH6" i="9"/>
  <c r="EFG6" i="9"/>
  <c r="EFF6" i="9"/>
  <c r="EFE6" i="9"/>
  <c r="EFD6" i="9"/>
  <c r="EEY6" i="9"/>
  <c r="EEX6" i="9"/>
  <c r="EEW6" i="9"/>
  <c r="EEV6" i="9"/>
  <c r="EEU6" i="9"/>
  <c r="EET6" i="9"/>
  <c r="EES6" i="9"/>
  <c r="EER6" i="9"/>
  <c r="EEQ6" i="9"/>
  <c r="EEP6" i="9"/>
  <c r="EEO6" i="9"/>
  <c r="EEN6" i="9"/>
  <c r="EEM6" i="9"/>
  <c r="EEL6" i="9"/>
  <c r="EEK6" i="9"/>
  <c r="EEJ6" i="9"/>
  <c r="EEI6" i="9"/>
  <c r="EEH6" i="9"/>
  <c r="EEG6" i="9"/>
  <c r="EEF6" i="9"/>
  <c r="EEA6" i="9"/>
  <c r="EDZ6" i="9"/>
  <c r="EDY6" i="9"/>
  <c r="EDX6" i="9"/>
  <c r="EDW6" i="9"/>
  <c r="EDV6" i="9"/>
  <c r="EDU6" i="9"/>
  <c r="EDT6" i="9"/>
  <c r="EDS6" i="9"/>
  <c r="EDR6" i="9"/>
  <c r="EDQ6" i="9"/>
  <c r="EDP6" i="9"/>
  <c r="EDO6" i="9"/>
  <c r="EDN6" i="9"/>
  <c r="EDM6" i="9"/>
  <c r="EDL6" i="9"/>
  <c r="EDK6" i="9"/>
  <c r="EDJ6" i="9"/>
  <c r="EDI6" i="9"/>
  <c r="EDH6" i="9"/>
  <c r="EDC6" i="9"/>
  <c r="EDB6" i="9"/>
  <c r="EDA6" i="9"/>
  <c r="ECZ6" i="9"/>
  <c r="ECY6" i="9"/>
  <c r="ECX6" i="9"/>
  <c r="ECW6" i="9"/>
  <c r="ECV6" i="9"/>
  <c r="ECU6" i="9"/>
  <c r="ECT6" i="9"/>
  <c r="ECS6" i="9"/>
  <c r="ECR6" i="9"/>
  <c r="ECQ6" i="9"/>
  <c r="ECP6" i="9"/>
  <c r="ECO6" i="9"/>
  <c r="ECN6" i="9"/>
  <c r="ECM6" i="9"/>
  <c r="ECL6" i="9"/>
  <c r="ECK6" i="9"/>
  <c r="ECJ6" i="9"/>
  <c r="ECE6" i="9"/>
  <c r="ECD6" i="9"/>
  <c r="ECC6" i="9"/>
  <c r="ECB6" i="9"/>
  <c r="ECA6" i="9"/>
  <c r="EBZ6" i="9"/>
  <c r="EBY6" i="9"/>
  <c r="EBX6" i="9"/>
  <c r="EBW6" i="9"/>
  <c r="EBV6" i="9"/>
  <c r="EBU6" i="9"/>
  <c r="EBT6" i="9"/>
  <c r="EBS6" i="9"/>
  <c r="EBR6" i="9"/>
  <c r="EBQ6" i="9"/>
  <c r="EBP6" i="9"/>
  <c r="EBO6" i="9"/>
  <c r="EBN6" i="9"/>
  <c r="EBM6" i="9"/>
  <c r="EBL6" i="9"/>
  <c r="EBG6" i="9"/>
  <c r="EBF6" i="9"/>
  <c r="EBE6" i="9"/>
  <c r="EBD6" i="9"/>
  <c r="EBC6" i="9"/>
  <c r="EBB6" i="9"/>
  <c r="EBA6" i="9"/>
  <c r="EAZ6" i="9"/>
  <c r="EAY6" i="9"/>
  <c r="EAX6" i="9"/>
  <c r="EAW6" i="9"/>
  <c r="EAV6" i="9"/>
  <c r="EAU6" i="9"/>
  <c r="EAT6" i="9"/>
  <c r="EAS6" i="9"/>
  <c r="EAR6" i="9"/>
  <c r="EAQ6" i="9"/>
  <c r="EAP6" i="9"/>
  <c r="EAO6" i="9"/>
  <c r="EAN6" i="9"/>
  <c r="EAI6" i="9"/>
  <c r="EAH6" i="9"/>
  <c r="EAG6" i="9"/>
  <c r="EAF6" i="9"/>
  <c r="EAE6" i="9"/>
  <c r="EAD6" i="9"/>
  <c r="EAC6" i="9"/>
  <c r="EAB6" i="9"/>
  <c r="EAA6" i="9"/>
  <c r="DZZ6" i="9"/>
  <c r="DZY6" i="9"/>
  <c r="DZX6" i="9"/>
  <c r="DZW6" i="9"/>
  <c r="DZV6" i="9"/>
  <c r="DZU6" i="9"/>
  <c r="DZT6" i="9"/>
  <c r="DZS6" i="9"/>
  <c r="DZR6" i="9"/>
  <c r="DZQ6" i="9"/>
  <c r="DZP6" i="9"/>
  <c r="DZK6" i="9"/>
  <c r="DZJ6" i="9"/>
  <c r="DZI6" i="9"/>
  <c r="DZH6" i="9"/>
  <c r="DZG6" i="9"/>
  <c r="DZF6" i="9"/>
  <c r="DZE6" i="9"/>
  <c r="DZD6" i="9"/>
  <c r="DZC6" i="9"/>
  <c r="DZB6" i="9"/>
  <c r="DZA6" i="9"/>
  <c r="DYZ6" i="9"/>
  <c r="DYY6" i="9"/>
  <c r="DYX6" i="9"/>
  <c r="DYW6" i="9"/>
  <c r="DYV6" i="9"/>
  <c r="DYU6" i="9"/>
  <c r="DYT6" i="9"/>
  <c r="DYS6" i="9"/>
  <c r="DYR6" i="9"/>
  <c r="DYM6" i="9"/>
  <c r="DYL6" i="9"/>
  <c r="DYK6" i="9"/>
  <c r="DYJ6" i="9"/>
  <c r="DYI6" i="9"/>
  <c r="DYH6" i="9"/>
  <c r="DYG6" i="9"/>
  <c r="DYF6" i="9"/>
  <c r="DYE6" i="9"/>
  <c r="DYD6" i="9"/>
  <c r="DYC6" i="9"/>
  <c r="DYB6" i="9"/>
  <c r="DYA6" i="9"/>
  <c r="DXZ6" i="9"/>
  <c r="DXY6" i="9"/>
  <c r="DXX6" i="9"/>
  <c r="DXW6" i="9"/>
  <c r="DXV6" i="9"/>
  <c r="DXU6" i="9"/>
  <c r="DXT6" i="9"/>
  <c r="DXO6" i="9"/>
  <c r="DXN6" i="9"/>
  <c r="DXM6" i="9"/>
  <c r="DXL6" i="9"/>
  <c r="DXK6" i="9"/>
  <c r="DXJ6" i="9"/>
  <c r="DXI6" i="9"/>
  <c r="DXH6" i="9"/>
  <c r="DXG6" i="9"/>
  <c r="DXF6" i="9"/>
  <c r="DXE6" i="9"/>
  <c r="DXD6" i="9"/>
  <c r="DXC6" i="9"/>
  <c r="DXB6" i="9"/>
  <c r="DXA6" i="9"/>
  <c r="DWZ6" i="9"/>
  <c r="DWY6" i="9"/>
  <c r="DWX6" i="9"/>
  <c r="DWW6" i="9"/>
  <c r="DWV6" i="9"/>
  <c r="DWQ6" i="9"/>
  <c r="DWP6" i="9"/>
  <c r="DWO6" i="9"/>
  <c r="DWN6" i="9"/>
  <c r="DWM6" i="9"/>
  <c r="DWL6" i="9"/>
  <c r="DWK6" i="9"/>
  <c r="DWJ6" i="9"/>
  <c r="DWI6" i="9"/>
  <c r="DWH6" i="9"/>
  <c r="DWG6" i="9"/>
  <c r="DWF6" i="9"/>
  <c r="DWE6" i="9"/>
  <c r="DWD6" i="9"/>
  <c r="DWC6" i="9"/>
  <c r="DWB6" i="9"/>
  <c r="DWA6" i="9"/>
  <c r="DVZ6" i="9"/>
  <c r="DVY6" i="9"/>
  <c r="DVX6" i="9"/>
  <c r="DVS6" i="9"/>
  <c r="DVR6" i="9"/>
  <c r="DVQ6" i="9"/>
  <c r="DVP6" i="9"/>
  <c r="DVO6" i="9"/>
  <c r="DVN6" i="9"/>
  <c r="DVM6" i="9"/>
  <c r="DVL6" i="9"/>
  <c r="DVK6" i="9"/>
  <c r="DVJ6" i="9"/>
  <c r="DVI6" i="9"/>
  <c r="DVH6" i="9"/>
  <c r="DVG6" i="9"/>
  <c r="DVF6" i="9"/>
  <c r="DVE6" i="9"/>
  <c r="DVD6" i="9"/>
  <c r="DVC6" i="9"/>
  <c r="DVB6" i="9"/>
  <c r="DVA6" i="9"/>
  <c r="DUZ6" i="9"/>
  <c r="DUU6" i="9"/>
  <c r="DUT6" i="9"/>
  <c r="DUS6" i="9"/>
  <c r="DUR6" i="9"/>
  <c r="DUQ6" i="9"/>
  <c r="DUP6" i="9"/>
  <c r="DUO6" i="9"/>
  <c r="DUN6" i="9"/>
  <c r="DUM6" i="9"/>
  <c r="DUL6" i="9"/>
  <c r="DUK6" i="9"/>
  <c r="DUJ6" i="9"/>
  <c r="DUI6" i="9"/>
  <c r="DUH6" i="9"/>
  <c r="DUG6" i="9"/>
  <c r="DUF6" i="9"/>
  <c r="DUE6" i="9"/>
  <c r="DUD6" i="9"/>
  <c r="DUC6" i="9"/>
  <c r="DUB6" i="9"/>
  <c r="DTW6" i="9"/>
  <c r="DTV6" i="9"/>
  <c r="DTU6" i="9"/>
  <c r="DTT6" i="9"/>
  <c r="DTS6" i="9"/>
  <c r="DTR6" i="9"/>
  <c r="DTQ6" i="9"/>
  <c r="DTP6" i="9"/>
  <c r="DTO6" i="9"/>
  <c r="DTN6" i="9"/>
  <c r="DTM6" i="9"/>
  <c r="DTL6" i="9"/>
  <c r="DTK6" i="9"/>
  <c r="DTJ6" i="9"/>
  <c r="DTI6" i="9"/>
  <c r="DTH6" i="9"/>
  <c r="DTG6" i="9"/>
  <c r="DTF6" i="9"/>
  <c r="DTE6" i="9"/>
  <c r="DTD6" i="9"/>
  <c r="DSY6" i="9"/>
  <c r="DSX6" i="9"/>
  <c r="DSW6" i="9"/>
  <c r="DSV6" i="9"/>
  <c r="DSU6" i="9"/>
  <c r="DST6" i="9"/>
  <c r="DSS6" i="9"/>
  <c r="DSR6" i="9"/>
  <c r="DSQ6" i="9"/>
  <c r="DSP6" i="9"/>
  <c r="DSO6" i="9"/>
  <c r="DSN6" i="9"/>
  <c r="DSM6" i="9"/>
  <c r="DSL6" i="9"/>
  <c r="DSK6" i="9"/>
  <c r="DSJ6" i="9"/>
  <c r="DSI6" i="9"/>
  <c r="DSH6" i="9"/>
  <c r="DSG6" i="9"/>
  <c r="DSF6" i="9"/>
  <c r="DSA6" i="9"/>
  <c r="DRZ6" i="9"/>
  <c r="DRY6" i="9"/>
  <c r="DRX6" i="9"/>
  <c r="DRW6" i="9"/>
  <c r="DRV6" i="9"/>
  <c r="DRU6" i="9"/>
  <c r="DRT6" i="9"/>
  <c r="DRS6" i="9"/>
  <c r="DRR6" i="9"/>
  <c r="DRQ6" i="9"/>
  <c r="DRP6" i="9"/>
  <c r="DRO6" i="9"/>
  <c r="DRN6" i="9"/>
  <c r="DRM6" i="9"/>
  <c r="DRL6" i="9"/>
  <c r="DRK6" i="9"/>
  <c r="DRJ6" i="9"/>
  <c r="DRI6" i="9"/>
  <c r="DRH6" i="9"/>
  <c r="DRC6" i="9"/>
  <c r="DRB6" i="9"/>
  <c r="DRA6" i="9"/>
  <c r="DQZ6" i="9"/>
  <c r="DQY6" i="9"/>
  <c r="DQX6" i="9"/>
  <c r="DQW6" i="9"/>
  <c r="DQV6" i="9"/>
  <c r="DQU6" i="9"/>
  <c r="DQT6" i="9"/>
  <c r="DQS6" i="9"/>
  <c r="DQR6" i="9"/>
  <c r="DQQ6" i="9"/>
  <c r="DQP6" i="9"/>
  <c r="DQO6" i="9"/>
  <c r="DQN6" i="9"/>
  <c r="DQM6" i="9"/>
  <c r="DQL6" i="9"/>
  <c r="DQK6" i="9"/>
  <c r="DQJ6" i="9"/>
  <c r="DQE6" i="9"/>
  <c r="DQD6" i="9"/>
  <c r="DQC6" i="9"/>
  <c r="DQB6" i="9"/>
  <c r="DQA6" i="9"/>
  <c r="DPZ6" i="9"/>
  <c r="DPY6" i="9"/>
  <c r="DPX6" i="9"/>
  <c r="DPW6" i="9"/>
  <c r="DPV6" i="9"/>
  <c r="DPU6" i="9"/>
  <c r="DPT6" i="9"/>
  <c r="DPS6" i="9"/>
  <c r="DPR6" i="9"/>
  <c r="DPQ6" i="9"/>
  <c r="DPP6" i="9"/>
  <c r="DPO6" i="9"/>
  <c r="DPN6" i="9"/>
  <c r="DPM6" i="9"/>
  <c r="DPL6" i="9"/>
  <c r="DPG6" i="9"/>
  <c r="DPF6" i="9"/>
  <c r="DPE6" i="9"/>
  <c r="DPD6" i="9"/>
  <c r="DPC6" i="9"/>
  <c r="DPB6" i="9"/>
  <c r="DPA6" i="9"/>
  <c r="DOZ6" i="9"/>
  <c r="DOY6" i="9"/>
  <c r="DOX6" i="9"/>
  <c r="DOW6" i="9"/>
  <c r="DOV6" i="9"/>
  <c r="DOU6" i="9"/>
  <c r="DOT6" i="9"/>
  <c r="DOS6" i="9"/>
  <c r="DOR6" i="9"/>
  <c r="DOQ6" i="9"/>
  <c r="DOP6" i="9"/>
  <c r="DOO6" i="9"/>
  <c r="DON6" i="9"/>
  <c r="DOI6" i="9"/>
  <c r="DOH6" i="9"/>
  <c r="DOG6" i="9"/>
  <c r="DOF6" i="9"/>
  <c r="DOE6" i="9"/>
  <c r="DOD6" i="9"/>
  <c r="DOC6" i="9"/>
  <c r="DOB6" i="9"/>
  <c r="DOA6" i="9"/>
  <c r="DNZ6" i="9"/>
  <c r="DNY6" i="9"/>
  <c r="DNX6" i="9"/>
  <c r="DNW6" i="9"/>
  <c r="DNV6" i="9"/>
  <c r="DNU6" i="9"/>
  <c r="DNT6" i="9"/>
  <c r="DNS6" i="9"/>
  <c r="DNR6" i="9"/>
  <c r="DNQ6" i="9"/>
  <c r="DNP6" i="9"/>
  <c r="DNK6" i="9"/>
  <c r="DNJ6" i="9"/>
  <c r="DNI6" i="9"/>
  <c r="DNH6" i="9"/>
  <c r="DNG6" i="9"/>
  <c r="DNF6" i="9"/>
  <c r="DNE6" i="9"/>
  <c r="DND6" i="9"/>
  <c r="DNC6" i="9"/>
  <c r="DNB6" i="9"/>
  <c r="DNA6" i="9"/>
  <c r="DMZ6" i="9"/>
  <c r="DMY6" i="9"/>
  <c r="DMX6" i="9"/>
  <c r="DMW6" i="9"/>
  <c r="DMV6" i="9"/>
  <c r="DMU6" i="9"/>
  <c r="DMT6" i="9"/>
  <c r="DMS6" i="9"/>
  <c r="DMR6" i="9"/>
  <c r="DMM6" i="9"/>
  <c r="DML6" i="9"/>
  <c r="DMK6" i="9"/>
  <c r="DMJ6" i="9"/>
  <c r="DMI6" i="9"/>
  <c r="DMH6" i="9"/>
  <c r="DMG6" i="9"/>
  <c r="DMF6" i="9"/>
  <c r="DME6" i="9"/>
  <c r="DMD6" i="9"/>
  <c r="DMC6" i="9"/>
  <c r="DMB6" i="9"/>
  <c r="DMA6" i="9"/>
  <c r="DLZ6" i="9"/>
  <c r="DLY6" i="9"/>
  <c r="DLX6" i="9"/>
  <c r="DLW6" i="9"/>
  <c r="DLV6" i="9"/>
  <c r="DLU6" i="9"/>
  <c r="DLT6" i="9"/>
  <c r="DLO6" i="9"/>
  <c r="DLN6" i="9"/>
  <c r="DLM6" i="9"/>
  <c r="DLL6" i="9"/>
  <c r="DLK6" i="9"/>
  <c r="DLJ6" i="9"/>
  <c r="DLI6" i="9"/>
  <c r="DLH6" i="9"/>
  <c r="DLG6" i="9"/>
  <c r="DLF6" i="9"/>
  <c r="DLE6" i="9"/>
  <c r="DLD6" i="9"/>
  <c r="DLC6" i="9"/>
  <c r="DLB6" i="9"/>
  <c r="DLA6" i="9"/>
  <c r="DKZ6" i="9"/>
  <c r="DKY6" i="9"/>
  <c r="DKX6" i="9"/>
  <c r="DKW6" i="9"/>
  <c r="DKV6" i="9"/>
  <c r="DKQ6" i="9"/>
  <c r="DKP6" i="9"/>
  <c r="DKO6" i="9"/>
  <c r="DKN6" i="9"/>
  <c r="DKM6" i="9"/>
  <c r="DKL6" i="9"/>
  <c r="DKK6" i="9"/>
  <c r="DKJ6" i="9"/>
  <c r="DKI6" i="9"/>
  <c r="DKH6" i="9"/>
  <c r="DKG6" i="9"/>
  <c r="DKF6" i="9"/>
  <c r="DKE6" i="9"/>
  <c r="DKD6" i="9"/>
  <c r="DKC6" i="9"/>
  <c r="DKB6" i="9"/>
  <c r="DKA6" i="9"/>
  <c r="DJZ6" i="9"/>
  <c r="DJY6" i="9"/>
  <c r="DJX6" i="9"/>
  <c r="DJS6" i="9"/>
  <c r="DJR6" i="9"/>
  <c r="DJQ6" i="9"/>
  <c r="DJP6" i="9"/>
  <c r="DJO6" i="9"/>
  <c r="DJN6" i="9"/>
  <c r="DJM6" i="9"/>
  <c r="DJL6" i="9"/>
  <c r="DJK6" i="9"/>
  <c r="DJJ6" i="9"/>
  <c r="DJI6" i="9"/>
  <c r="DJH6" i="9"/>
  <c r="DJG6" i="9"/>
  <c r="DJF6" i="9"/>
  <c r="DJE6" i="9"/>
  <c r="DJD6" i="9"/>
  <c r="DJC6" i="9"/>
  <c r="DJB6" i="9"/>
  <c r="DJA6" i="9"/>
  <c r="DIZ6" i="9"/>
  <c r="DIU6" i="9"/>
  <c r="DIT6" i="9"/>
  <c r="DIS6" i="9"/>
  <c r="DIR6" i="9"/>
  <c r="DIQ6" i="9"/>
  <c r="DIP6" i="9"/>
  <c r="DIO6" i="9"/>
  <c r="DIN6" i="9"/>
  <c r="DIM6" i="9"/>
  <c r="DIL6" i="9"/>
  <c r="DIK6" i="9"/>
  <c r="DIJ6" i="9"/>
  <c r="DII6" i="9"/>
  <c r="DIH6" i="9"/>
  <c r="DIG6" i="9"/>
  <c r="DIF6" i="9"/>
  <c r="DIE6" i="9"/>
  <c r="DID6" i="9"/>
  <c r="DIC6" i="9"/>
  <c r="DIB6" i="9"/>
  <c r="DHW6" i="9"/>
  <c r="DHV6" i="9"/>
  <c r="DHU6" i="9"/>
  <c r="DHT6" i="9"/>
  <c r="DHS6" i="9"/>
  <c r="DHR6" i="9"/>
  <c r="DHQ6" i="9"/>
  <c r="DHP6" i="9"/>
  <c r="DHO6" i="9"/>
  <c r="DHN6" i="9"/>
  <c r="DHM6" i="9"/>
  <c r="DHL6" i="9"/>
  <c r="DHK6" i="9"/>
  <c r="DHJ6" i="9"/>
  <c r="DHI6" i="9"/>
  <c r="DHH6" i="9"/>
  <c r="DHG6" i="9"/>
  <c r="DHF6" i="9"/>
  <c r="DHE6" i="9"/>
  <c r="DHD6" i="9"/>
  <c r="DGY6" i="9"/>
  <c r="DGX6" i="9"/>
  <c r="DGW6" i="9"/>
  <c r="DGV6" i="9"/>
  <c r="DGU6" i="9"/>
  <c r="DGT6" i="9"/>
  <c r="DGS6" i="9"/>
  <c r="DGR6" i="9"/>
  <c r="DGQ6" i="9"/>
  <c r="DGP6" i="9"/>
  <c r="DGO6" i="9"/>
  <c r="DGN6" i="9"/>
  <c r="DGM6" i="9"/>
  <c r="DGL6" i="9"/>
  <c r="DGK6" i="9"/>
  <c r="DGJ6" i="9"/>
  <c r="DGI6" i="9"/>
  <c r="DGH6" i="9"/>
  <c r="DGG6" i="9"/>
  <c r="DGF6" i="9"/>
  <c r="DGA6" i="9"/>
  <c r="DFZ6" i="9"/>
  <c r="DFY6" i="9"/>
  <c r="DFX6" i="9"/>
  <c r="DFW6" i="9"/>
  <c r="DFV6" i="9"/>
  <c r="DFU6" i="9"/>
  <c r="DFT6" i="9"/>
  <c r="DFS6" i="9"/>
  <c r="DFR6" i="9"/>
  <c r="DFQ6" i="9"/>
  <c r="DFP6" i="9"/>
  <c r="DFO6" i="9"/>
  <c r="DFN6" i="9"/>
  <c r="DFM6" i="9"/>
  <c r="DFL6" i="9"/>
  <c r="DFK6" i="9"/>
  <c r="DFJ6" i="9"/>
  <c r="DFI6" i="9"/>
  <c r="DFH6" i="9"/>
  <c r="DFC6" i="9"/>
  <c r="DFB6" i="9"/>
  <c r="DFA6" i="9"/>
  <c r="DEZ6" i="9"/>
  <c r="DEY6" i="9"/>
  <c r="DEX6" i="9"/>
  <c r="DEW6" i="9"/>
  <c r="DEV6" i="9"/>
  <c r="DEU6" i="9"/>
  <c r="DET6" i="9"/>
  <c r="DES6" i="9"/>
  <c r="DER6" i="9"/>
  <c r="DEQ6" i="9"/>
  <c r="DEP6" i="9"/>
  <c r="DEO6" i="9"/>
  <c r="DEN6" i="9"/>
  <c r="DEM6" i="9"/>
  <c r="DEL6" i="9"/>
  <c r="DEK6" i="9"/>
  <c r="DEJ6" i="9"/>
  <c r="DEE6" i="9"/>
  <c r="DED6" i="9"/>
  <c r="DEC6" i="9"/>
  <c r="DEB6" i="9"/>
  <c r="DEA6" i="9"/>
  <c r="DDZ6" i="9"/>
  <c r="DDY6" i="9"/>
  <c r="DDX6" i="9"/>
  <c r="DDW6" i="9"/>
  <c r="DDV6" i="9"/>
  <c r="DDU6" i="9"/>
  <c r="DDT6" i="9"/>
  <c r="DDS6" i="9"/>
  <c r="DDR6" i="9"/>
  <c r="DDQ6" i="9"/>
  <c r="DDP6" i="9"/>
  <c r="DDO6" i="9"/>
  <c r="DDN6" i="9"/>
  <c r="DDM6" i="9"/>
  <c r="DDL6" i="9"/>
  <c r="DDG6" i="9"/>
  <c r="DDF6" i="9"/>
  <c r="DDE6" i="9"/>
  <c r="DDD6" i="9"/>
  <c r="DDC6" i="9"/>
  <c r="DDB6" i="9"/>
  <c r="DDA6" i="9"/>
  <c r="DCZ6" i="9"/>
  <c r="DCY6" i="9"/>
  <c r="DCX6" i="9"/>
  <c r="DCW6" i="9"/>
  <c r="DCV6" i="9"/>
  <c r="DCU6" i="9"/>
  <c r="DCT6" i="9"/>
  <c r="DCS6" i="9"/>
  <c r="DCR6" i="9"/>
  <c r="DCQ6" i="9"/>
  <c r="DCP6" i="9"/>
  <c r="DCO6" i="9"/>
  <c r="DCN6" i="9"/>
  <c r="DCI6" i="9"/>
  <c r="DCH6" i="9"/>
  <c r="DCG6" i="9"/>
  <c r="DCF6" i="9"/>
  <c r="DCE6" i="9"/>
  <c r="DCD6" i="9"/>
  <c r="DCC6" i="9"/>
  <c r="DCB6" i="9"/>
  <c r="DCA6" i="9"/>
  <c r="DBZ6" i="9"/>
  <c r="DBY6" i="9"/>
  <c r="DBX6" i="9"/>
  <c r="DBW6" i="9"/>
  <c r="DBV6" i="9"/>
  <c r="DBU6" i="9"/>
  <c r="DBT6" i="9"/>
  <c r="DBS6" i="9"/>
  <c r="DBR6" i="9"/>
  <c r="DBQ6" i="9"/>
  <c r="DBP6" i="9"/>
  <c r="DBK6" i="9"/>
  <c r="DBJ6" i="9"/>
  <c r="DBI6" i="9"/>
  <c r="DBH6" i="9"/>
  <c r="DBG6" i="9"/>
  <c r="DBF6" i="9"/>
  <c r="DBE6" i="9"/>
  <c r="DBD6" i="9"/>
  <c r="DBC6" i="9"/>
  <c r="DBB6" i="9"/>
  <c r="DBA6" i="9"/>
  <c r="DAZ6" i="9"/>
  <c r="DAY6" i="9"/>
  <c r="DAX6" i="9"/>
  <c r="DAW6" i="9"/>
  <c r="DAV6" i="9"/>
  <c r="DAU6" i="9"/>
  <c r="DAT6" i="9"/>
  <c r="DAS6" i="9"/>
  <c r="DAR6" i="9"/>
  <c r="DAM6" i="9"/>
  <c r="DAL6" i="9"/>
  <c r="DAK6" i="9"/>
  <c r="DAJ6" i="9"/>
  <c r="DAI6" i="9"/>
  <c r="DAH6" i="9"/>
  <c r="DAG6" i="9"/>
  <c r="DAF6" i="9"/>
  <c r="DAE6" i="9"/>
  <c r="DAD6" i="9"/>
  <c r="DAC6" i="9"/>
  <c r="DAB6" i="9"/>
  <c r="DAA6" i="9"/>
  <c r="CZZ6" i="9"/>
  <c r="CZY6" i="9"/>
  <c r="CZX6" i="9"/>
  <c r="CZW6" i="9"/>
  <c r="CZV6" i="9"/>
  <c r="CZU6" i="9"/>
  <c r="CZT6" i="9"/>
  <c r="CZO6" i="9"/>
  <c r="CZN6" i="9"/>
  <c r="CZM6" i="9"/>
  <c r="CZL6" i="9"/>
  <c r="CZK6" i="9"/>
  <c r="CZJ6" i="9"/>
  <c r="CZI6" i="9"/>
  <c r="CZH6" i="9"/>
  <c r="CZG6" i="9"/>
  <c r="CZF6" i="9"/>
  <c r="CZE6" i="9"/>
  <c r="CZD6" i="9"/>
  <c r="CZC6" i="9"/>
  <c r="CZB6" i="9"/>
  <c r="CZA6" i="9"/>
  <c r="CYZ6" i="9"/>
  <c r="CYY6" i="9"/>
  <c r="CYX6" i="9"/>
  <c r="CYW6" i="9"/>
  <c r="CYV6" i="9"/>
  <c r="CYQ6" i="9"/>
  <c r="CYP6" i="9"/>
  <c r="CYO6" i="9"/>
  <c r="CYN6" i="9"/>
  <c r="CYM6" i="9"/>
  <c r="CYL6" i="9"/>
  <c r="CYK6" i="9"/>
  <c r="CYJ6" i="9"/>
  <c r="CYI6" i="9"/>
  <c r="CYH6" i="9"/>
  <c r="CYG6" i="9"/>
  <c r="CYF6" i="9"/>
  <c r="CYE6" i="9"/>
  <c r="CYD6" i="9"/>
  <c r="CYC6" i="9"/>
  <c r="CYB6" i="9"/>
  <c r="CYA6" i="9"/>
  <c r="CXZ6" i="9"/>
  <c r="CXY6" i="9"/>
  <c r="CXX6" i="9"/>
  <c r="CXS6" i="9"/>
  <c r="CXR6" i="9"/>
  <c r="CXQ6" i="9"/>
  <c r="CXP6" i="9"/>
  <c r="CXO6" i="9"/>
  <c r="CXN6" i="9"/>
  <c r="CXM6" i="9"/>
  <c r="CXL6" i="9"/>
  <c r="CXK6" i="9"/>
  <c r="CXJ6" i="9"/>
  <c r="CXI6" i="9"/>
  <c r="CXH6" i="9"/>
  <c r="CXG6" i="9"/>
  <c r="CXF6" i="9"/>
  <c r="CXE6" i="9"/>
  <c r="CXD6" i="9"/>
  <c r="CXC6" i="9"/>
  <c r="CXB6" i="9"/>
  <c r="CXA6" i="9"/>
  <c r="CWZ6" i="9"/>
  <c r="CWU6" i="9"/>
  <c r="CWT6" i="9"/>
  <c r="CWS6" i="9"/>
  <c r="CWR6" i="9"/>
  <c r="CWQ6" i="9"/>
  <c r="CWP6" i="9"/>
  <c r="CWO6" i="9"/>
  <c r="CWN6" i="9"/>
  <c r="CWM6" i="9"/>
  <c r="CWL6" i="9"/>
  <c r="CWK6" i="9"/>
  <c r="CWJ6" i="9"/>
  <c r="CWI6" i="9"/>
  <c r="CWH6" i="9"/>
  <c r="CWG6" i="9"/>
  <c r="CWF6" i="9"/>
  <c r="CWE6" i="9"/>
  <c r="CWD6" i="9"/>
  <c r="CWC6" i="9"/>
  <c r="CWB6" i="9"/>
  <c r="CVW6" i="9"/>
  <c r="CVV6" i="9"/>
  <c r="CVU6" i="9"/>
  <c r="CVT6" i="9"/>
  <c r="CVS6" i="9"/>
  <c r="CVR6" i="9"/>
  <c r="CVQ6" i="9"/>
  <c r="CVP6" i="9"/>
  <c r="CVO6" i="9"/>
  <c r="CVN6" i="9"/>
  <c r="CVM6" i="9"/>
  <c r="CVL6" i="9"/>
  <c r="CVK6" i="9"/>
  <c r="CVJ6" i="9"/>
  <c r="CVI6" i="9"/>
  <c r="CVH6" i="9"/>
  <c r="CVG6" i="9"/>
  <c r="CVF6" i="9"/>
  <c r="CVE6" i="9"/>
  <c r="CVD6" i="9"/>
  <c r="CUY6" i="9"/>
  <c r="CUX6" i="9"/>
  <c r="CUW6" i="9"/>
  <c r="CUV6" i="9"/>
  <c r="CUU6" i="9"/>
  <c r="CUT6" i="9"/>
  <c r="CUS6" i="9"/>
  <c r="CUR6" i="9"/>
  <c r="CUQ6" i="9"/>
  <c r="CUP6" i="9"/>
  <c r="CUO6" i="9"/>
  <c r="CUN6" i="9"/>
  <c r="CUM6" i="9"/>
  <c r="CUL6" i="9"/>
  <c r="CUK6" i="9"/>
  <c r="CUJ6" i="9"/>
  <c r="CUI6" i="9"/>
  <c r="CUH6" i="9"/>
  <c r="CUG6" i="9"/>
  <c r="CUF6" i="9"/>
  <c r="CUA6" i="9"/>
  <c r="CTZ6" i="9"/>
  <c r="CTY6" i="9"/>
  <c r="CTX6" i="9"/>
  <c r="CTW6" i="9"/>
  <c r="CTV6" i="9"/>
  <c r="CTU6" i="9"/>
  <c r="CTT6" i="9"/>
  <c r="CTS6" i="9"/>
  <c r="CTR6" i="9"/>
  <c r="CTQ6" i="9"/>
  <c r="CTP6" i="9"/>
  <c r="CTO6" i="9"/>
  <c r="CTN6" i="9"/>
  <c r="CTM6" i="9"/>
  <c r="CTL6" i="9"/>
  <c r="CTK6" i="9"/>
  <c r="CTJ6" i="9"/>
  <c r="CTI6" i="9"/>
  <c r="CTH6" i="9"/>
  <c r="CTC6" i="9"/>
  <c r="CTB6" i="9"/>
  <c r="CTA6" i="9"/>
  <c r="CSZ6" i="9"/>
  <c r="CSY6" i="9"/>
  <c r="CSX6" i="9"/>
  <c r="CSW6" i="9"/>
  <c r="CSV6" i="9"/>
  <c r="CSU6" i="9"/>
  <c r="CST6" i="9"/>
  <c r="CSS6" i="9"/>
  <c r="CSR6" i="9"/>
  <c r="CSQ6" i="9"/>
  <c r="CSP6" i="9"/>
  <c r="CSO6" i="9"/>
  <c r="CSN6" i="9"/>
  <c r="CSM6" i="9"/>
  <c r="CSL6" i="9"/>
  <c r="CSK6" i="9"/>
  <c r="CSJ6" i="9"/>
  <c r="CSE6" i="9"/>
  <c r="CSD6" i="9"/>
  <c r="CSC6" i="9"/>
  <c r="CSB6" i="9"/>
  <c r="CSA6" i="9"/>
  <c r="CRZ6" i="9"/>
  <c r="CRY6" i="9"/>
  <c r="CRX6" i="9"/>
  <c r="CRW6" i="9"/>
  <c r="CRV6" i="9"/>
  <c r="CRU6" i="9"/>
  <c r="CRT6" i="9"/>
  <c r="CRS6" i="9"/>
  <c r="CRR6" i="9"/>
  <c r="CRQ6" i="9"/>
  <c r="CRP6" i="9"/>
  <c r="CRO6" i="9"/>
  <c r="CRN6" i="9"/>
  <c r="CRM6" i="9"/>
  <c r="CRL6" i="9"/>
  <c r="CRG6" i="9"/>
  <c r="CRF6" i="9"/>
  <c r="CRE6" i="9"/>
  <c r="CRD6" i="9"/>
  <c r="CRC6" i="9"/>
  <c r="CRB6" i="9"/>
  <c r="CRA6" i="9"/>
  <c r="CQZ6" i="9"/>
  <c r="CQY6" i="9"/>
  <c r="CQX6" i="9"/>
  <c r="CQW6" i="9"/>
  <c r="CQV6" i="9"/>
  <c r="CQU6" i="9"/>
  <c r="CQT6" i="9"/>
  <c r="CQS6" i="9"/>
  <c r="CQR6" i="9"/>
  <c r="CQQ6" i="9"/>
  <c r="CQP6" i="9"/>
  <c r="CQO6" i="9"/>
  <c r="CQN6" i="9"/>
  <c r="CQI6" i="9"/>
  <c r="CQH6" i="9"/>
  <c r="CQG6" i="9"/>
  <c r="CQF6" i="9"/>
  <c r="CQE6" i="9"/>
  <c r="CQD6" i="9"/>
  <c r="CQC6" i="9"/>
  <c r="CQB6" i="9"/>
  <c r="CQA6" i="9"/>
  <c r="CPZ6" i="9"/>
  <c r="CPY6" i="9"/>
  <c r="CPX6" i="9"/>
  <c r="CPW6" i="9"/>
  <c r="CPV6" i="9"/>
  <c r="CPU6" i="9"/>
  <c r="CPT6" i="9"/>
  <c r="CPS6" i="9"/>
  <c r="CPR6" i="9"/>
  <c r="CPQ6" i="9"/>
  <c r="CPP6" i="9"/>
  <c r="CPK6" i="9"/>
  <c r="CPJ6" i="9"/>
  <c r="CPI6" i="9"/>
  <c r="CPH6" i="9"/>
  <c r="CPG6" i="9"/>
  <c r="CPF6" i="9"/>
  <c r="CPE6" i="9"/>
  <c r="CPD6" i="9"/>
  <c r="CPC6" i="9"/>
  <c r="CPB6" i="9"/>
  <c r="CPA6" i="9"/>
  <c r="COZ6" i="9"/>
  <c r="COY6" i="9"/>
  <c r="COX6" i="9"/>
  <c r="COW6" i="9"/>
  <c r="COV6" i="9"/>
  <c r="COU6" i="9"/>
  <c r="COT6" i="9"/>
  <c r="COS6" i="9"/>
  <c r="COR6" i="9"/>
  <c r="COM6" i="9"/>
  <c r="COL6" i="9"/>
  <c r="COK6" i="9"/>
  <c r="COJ6" i="9"/>
  <c r="COI6" i="9"/>
  <c r="COH6" i="9"/>
  <c r="COG6" i="9"/>
  <c r="COF6" i="9"/>
  <c r="COE6" i="9"/>
  <c r="COD6" i="9"/>
  <c r="COC6" i="9"/>
  <c r="COB6" i="9"/>
  <c r="COA6" i="9"/>
  <c r="CNZ6" i="9"/>
  <c r="CNY6" i="9"/>
  <c r="CNX6" i="9"/>
  <c r="CNW6" i="9"/>
  <c r="CNV6" i="9"/>
  <c r="CNU6" i="9"/>
  <c r="CNT6" i="9"/>
  <c r="CNO6" i="9"/>
  <c r="CNN6" i="9"/>
  <c r="CNM6" i="9"/>
  <c r="CNL6" i="9"/>
  <c r="CNK6" i="9"/>
  <c r="CNJ6" i="9"/>
  <c r="CNI6" i="9"/>
  <c r="CNH6" i="9"/>
  <c r="CNG6" i="9"/>
  <c r="CNF6" i="9"/>
  <c r="CNE6" i="9"/>
  <c r="CND6" i="9"/>
  <c r="CNC6" i="9"/>
  <c r="CNB6" i="9"/>
  <c r="CNA6" i="9"/>
  <c r="CMZ6" i="9"/>
  <c r="CMY6" i="9"/>
  <c r="CMX6" i="9"/>
  <c r="CMW6" i="9"/>
  <c r="CMV6" i="9"/>
  <c r="CMQ6" i="9"/>
  <c r="CMP6" i="9"/>
  <c r="CMO6" i="9"/>
  <c r="CMN6" i="9"/>
  <c r="CMM6" i="9"/>
  <c r="CML6" i="9"/>
  <c r="CMK6" i="9"/>
  <c r="CMJ6" i="9"/>
  <c r="CMI6" i="9"/>
  <c r="CMH6" i="9"/>
  <c r="CMG6" i="9"/>
  <c r="CMF6" i="9"/>
  <c r="CME6" i="9"/>
  <c r="CMD6" i="9"/>
  <c r="CMC6" i="9"/>
  <c r="CMB6" i="9"/>
  <c r="CMA6" i="9"/>
  <c r="CLZ6" i="9"/>
  <c r="CLY6" i="9"/>
  <c r="CLX6" i="9"/>
  <c r="CLS6" i="9"/>
  <c r="CLR6" i="9"/>
  <c r="CLQ6" i="9"/>
  <c r="CLP6" i="9"/>
  <c r="CLO6" i="9"/>
  <c r="CLN6" i="9"/>
  <c r="CLM6" i="9"/>
  <c r="CLL6" i="9"/>
  <c r="CLK6" i="9"/>
  <c r="CLJ6" i="9"/>
  <c r="CLI6" i="9"/>
  <c r="CLH6" i="9"/>
  <c r="CLG6" i="9"/>
  <c r="CLF6" i="9"/>
  <c r="CLE6" i="9"/>
  <c r="CLD6" i="9"/>
  <c r="CLC6" i="9"/>
  <c r="CLB6" i="9"/>
  <c r="CLA6" i="9"/>
  <c r="CKZ6" i="9"/>
  <c r="CKU6" i="9"/>
  <c r="CKT6" i="9"/>
  <c r="CKS6" i="9"/>
  <c r="CKR6" i="9"/>
  <c r="CKQ6" i="9"/>
  <c r="CKP6" i="9"/>
  <c r="CKO6" i="9"/>
  <c r="CKN6" i="9"/>
  <c r="CKM6" i="9"/>
  <c r="CKL6" i="9"/>
  <c r="CKK6" i="9"/>
  <c r="CKJ6" i="9"/>
  <c r="CKI6" i="9"/>
  <c r="CKH6" i="9"/>
  <c r="CKG6" i="9"/>
  <c r="CKF6" i="9"/>
  <c r="CKE6" i="9"/>
  <c r="CKD6" i="9"/>
  <c r="CKC6" i="9"/>
  <c r="CKB6" i="9"/>
  <c r="CJW6" i="9"/>
  <c r="CJV6" i="9"/>
  <c r="CJU6" i="9"/>
  <c r="CJT6" i="9"/>
  <c r="CJS6" i="9"/>
  <c r="CJR6" i="9"/>
  <c r="CJQ6" i="9"/>
  <c r="CJP6" i="9"/>
  <c r="CJO6" i="9"/>
  <c r="CJN6" i="9"/>
  <c r="CJM6" i="9"/>
  <c r="CJL6" i="9"/>
  <c r="CJK6" i="9"/>
  <c r="CJJ6" i="9"/>
  <c r="CJI6" i="9"/>
  <c r="CJH6" i="9"/>
  <c r="CJG6" i="9"/>
  <c r="CJF6" i="9"/>
  <c r="CJE6" i="9"/>
  <c r="CJD6" i="9"/>
  <c r="CIY6" i="9"/>
  <c r="CIX6" i="9"/>
  <c r="CIW6" i="9"/>
  <c r="CIV6" i="9"/>
  <c r="CIU6" i="9"/>
  <c r="CIT6" i="9"/>
  <c r="CIS6" i="9"/>
  <c r="CIR6" i="9"/>
  <c r="CIQ6" i="9"/>
  <c r="CIP6" i="9"/>
  <c r="CIO6" i="9"/>
  <c r="CIN6" i="9"/>
  <c r="CIM6" i="9"/>
  <c r="CIL6" i="9"/>
  <c r="CIK6" i="9"/>
  <c r="CIJ6" i="9"/>
  <c r="CII6" i="9"/>
  <c r="CIH6" i="9"/>
  <c r="CIG6" i="9"/>
  <c r="CIF6" i="9"/>
  <c r="CIA6" i="9"/>
  <c r="CHZ6" i="9"/>
  <c r="CHY6" i="9"/>
  <c r="CHX6" i="9"/>
  <c r="CHW6" i="9"/>
  <c r="CHV6" i="9"/>
  <c r="CHU6" i="9"/>
  <c r="CHT6" i="9"/>
  <c r="CHS6" i="9"/>
  <c r="CHR6" i="9"/>
  <c r="CHQ6" i="9"/>
  <c r="CHP6" i="9"/>
  <c r="CHO6" i="9"/>
  <c r="CHN6" i="9"/>
  <c r="CHM6" i="9"/>
  <c r="CHL6" i="9"/>
  <c r="CHK6" i="9"/>
  <c r="CHJ6" i="9"/>
  <c r="CHI6" i="9"/>
  <c r="CHH6" i="9"/>
  <c r="CHC6" i="9"/>
  <c r="CHB6" i="9"/>
  <c r="CHA6" i="9"/>
  <c r="CGZ6" i="9"/>
  <c r="CGY6" i="9"/>
  <c r="CGX6" i="9"/>
  <c r="CGW6" i="9"/>
  <c r="CGV6" i="9"/>
  <c r="CGU6" i="9"/>
  <c r="CGT6" i="9"/>
  <c r="CGS6" i="9"/>
  <c r="CGR6" i="9"/>
  <c r="CGQ6" i="9"/>
  <c r="CGP6" i="9"/>
  <c r="CGO6" i="9"/>
  <c r="CGN6" i="9"/>
  <c r="CGM6" i="9"/>
  <c r="CGL6" i="9"/>
  <c r="CGK6" i="9"/>
  <c r="CGJ6" i="9"/>
  <c r="CGE6" i="9"/>
  <c r="CGD6" i="9"/>
  <c r="CGC6" i="9"/>
  <c r="CGB6" i="9"/>
  <c r="CGA6" i="9"/>
  <c r="CFZ6" i="9"/>
  <c r="CFY6" i="9"/>
  <c r="CFX6" i="9"/>
  <c r="CFW6" i="9"/>
  <c r="CFV6" i="9"/>
  <c r="CFU6" i="9"/>
  <c r="CFT6" i="9"/>
  <c r="CFS6" i="9"/>
  <c r="CFR6" i="9"/>
  <c r="CFQ6" i="9"/>
  <c r="CFP6" i="9"/>
  <c r="CFO6" i="9"/>
  <c r="CFN6" i="9"/>
  <c r="CFM6" i="9"/>
  <c r="CFL6" i="9"/>
  <c r="CFG6" i="9"/>
  <c r="CFF6" i="9"/>
  <c r="CFE6" i="9"/>
  <c r="CFD6" i="9"/>
  <c r="CFC6" i="9"/>
  <c r="CFB6" i="9"/>
  <c r="CFA6" i="9"/>
  <c r="CEZ6" i="9"/>
  <c r="CEY6" i="9"/>
  <c r="CEX6" i="9"/>
  <c r="CEW6" i="9"/>
  <c r="CEV6" i="9"/>
  <c r="CEU6" i="9"/>
  <c r="CET6" i="9"/>
  <c r="CES6" i="9"/>
  <c r="CER6" i="9"/>
  <c r="CEQ6" i="9"/>
  <c r="CEP6" i="9"/>
  <c r="CEO6" i="9"/>
  <c r="CEN6" i="9"/>
  <c r="CEI6" i="9"/>
  <c r="CEH6" i="9"/>
  <c r="CEG6" i="9"/>
  <c r="CEF6" i="9"/>
  <c r="CEE6" i="9"/>
  <c r="CED6" i="9"/>
  <c r="CEC6" i="9"/>
  <c r="CEB6" i="9"/>
  <c r="CEA6" i="9"/>
  <c r="CDZ6" i="9"/>
  <c r="CDY6" i="9"/>
  <c r="CDX6" i="9"/>
  <c r="CDW6" i="9"/>
  <c r="CDV6" i="9"/>
  <c r="CDU6" i="9"/>
  <c r="CDT6" i="9"/>
  <c r="CDS6" i="9"/>
  <c r="CDR6" i="9"/>
  <c r="CDQ6" i="9"/>
  <c r="CDP6" i="9"/>
  <c r="CDK6" i="9"/>
  <c r="CDJ6" i="9"/>
  <c r="CDI6" i="9"/>
  <c r="CDH6" i="9"/>
  <c r="CDG6" i="9"/>
  <c r="CDF6" i="9"/>
  <c r="CDE6" i="9"/>
  <c r="CDD6" i="9"/>
  <c r="CDC6" i="9"/>
  <c r="CDB6" i="9"/>
  <c r="CDA6" i="9"/>
  <c r="CCZ6" i="9"/>
  <c r="CCY6" i="9"/>
  <c r="CCX6" i="9"/>
  <c r="CCW6" i="9"/>
  <c r="CCV6" i="9"/>
  <c r="CCU6" i="9"/>
  <c r="CCT6" i="9"/>
  <c r="CCS6" i="9"/>
  <c r="CCR6" i="9"/>
  <c r="CCM6" i="9"/>
  <c r="CCL6" i="9"/>
  <c r="CCK6" i="9"/>
  <c r="CCJ6" i="9"/>
  <c r="CCI6" i="9"/>
  <c r="CCH6" i="9"/>
  <c r="CCG6" i="9"/>
  <c r="CCF6" i="9"/>
  <c r="CCE6" i="9"/>
  <c r="CCD6" i="9"/>
  <c r="CCC6" i="9"/>
  <c r="CCB6" i="9"/>
  <c r="CCA6" i="9"/>
  <c r="CBZ6" i="9"/>
  <c r="CBY6" i="9"/>
  <c r="CBX6" i="9"/>
  <c r="CBW6" i="9"/>
  <c r="CBV6" i="9"/>
  <c r="CBU6" i="9"/>
  <c r="CBT6" i="9"/>
  <c r="CBO6" i="9"/>
  <c r="CBN6" i="9"/>
  <c r="CBM6" i="9"/>
  <c r="CBL6" i="9"/>
  <c r="CBK6" i="9"/>
  <c r="CBJ6" i="9"/>
  <c r="CBI6" i="9"/>
  <c r="CBH6" i="9"/>
  <c r="CBG6" i="9"/>
  <c r="CBF6" i="9"/>
  <c r="CBE6" i="9"/>
  <c r="CBD6" i="9"/>
  <c r="CBC6" i="9"/>
  <c r="CBB6" i="9"/>
  <c r="CBA6" i="9"/>
  <c r="CAZ6" i="9"/>
  <c r="CAY6" i="9"/>
  <c r="CAX6" i="9"/>
  <c r="CAW6" i="9"/>
  <c r="CAV6" i="9"/>
  <c r="CAQ6" i="9"/>
  <c r="CAP6" i="9"/>
  <c r="CAO6" i="9"/>
  <c r="CAN6" i="9"/>
  <c r="CAM6" i="9"/>
  <c r="CAL6" i="9"/>
  <c r="CAK6" i="9"/>
  <c r="CAJ6" i="9"/>
  <c r="CAI6" i="9"/>
  <c r="CAH6" i="9"/>
  <c r="CAG6" i="9"/>
  <c r="CAF6" i="9"/>
  <c r="CAE6" i="9"/>
  <c r="CAD6" i="9"/>
  <c r="CAC6" i="9"/>
  <c r="CAB6" i="9"/>
  <c r="CAA6" i="9"/>
  <c r="BZZ6" i="9"/>
  <c r="BZY6" i="9"/>
  <c r="BZX6" i="9"/>
  <c r="BZS6" i="9"/>
  <c r="BZR6" i="9"/>
  <c r="BZQ6" i="9"/>
  <c r="BZP6" i="9"/>
  <c r="BZO6" i="9"/>
  <c r="BZN6" i="9"/>
  <c r="BZM6" i="9"/>
  <c r="BZL6" i="9"/>
  <c r="BZK6" i="9"/>
  <c r="BZJ6" i="9"/>
  <c r="BZI6" i="9"/>
  <c r="BZH6" i="9"/>
  <c r="BZG6" i="9"/>
  <c r="BZF6" i="9"/>
  <c r="BZE6" i="9"/>
  <c r="BZD6" i="9"/>
  <c r="BZC6" i="9"/>
  <c r="BZB6" i="9"/>
  <c r="BZA6" i="9"/>
  <c r="BYZ6" i="9"/>
  <c r="BYU6" i="9"/>
  <c r="BYT6" i="9"/>
  <c r="BYS6" i="9"/>
  <c r="BYR6" i="9"/>
  <c r="BYQ6" i="9"/>
  <c r="BYP6" i="9"/>
  <c r="BYO6" i="9"/>
  <c r="BYN6" i="9"/>
  <c r="BYM6" i="9"/>
  <c r="BYL6" i="9"/>
  <c r="BYK6" i="9"/>
  <c r="BYJ6" i="9"/>
  <c r="BYI6" i="9"/>
  <c r="BYH6" i="9"/>
  <c r="BYG6" i="9"/>
  <c r="BYF6" i="9"/>
  <c r="BYE6" i="9"/>
  <c r="BYD6" i="9"/>
  <c r="BYC6" i="9"/>
  <c r="BYB6" i="9"/>
  <c r="BXW6" i="9"/>
  <c r="BXV6" i="9"/>
  <c r="BXU6" i="9"/>
  <c r="BXT6" i="9"/>
  <c r="BXS6" i="9"/>
  <c r="BXR6" i="9"/>
  <c r="BXQ6" i="9"/>
  <c r="BXP6" i="9"/>
  <c r="BXO6" i="9"/>
  <c r="BXN6" i="9"/>
  <c r="BXM6" i="9"/>
  <c r="BXL6" i="9"/>
  <c r="BXK6" i="9"/>
  <c r="BXJ6" i="9"/>
  <c r="BXI6" i="9"/>
  <c r="BXH6" i="9"/>
  <c r="BXG6" i="9"/>
  <c r="BXF6" i="9"/>
  <c r="BXE6" i="9"/>
  <c r="BXD6" i="9"/>
  <c r="BWY6" i="9"/>
  <c r="BWX6" i="9"/>
  <c r="BWW6" i="9"/>
  <c r="BWV6" i="9"/>
  <c r="BWU6" i="9"/>
  <c r="BWT6" i="9"/>
  <c r="BWS6" i="9"/>
  <c r="BWR6" i="9"/>
  <c r="BWQ6" i="9"/>
  <c r="BWP6" i="9"/>
  <c r="BWO6" i="9"/>
  <c r="BWN6" i="9"/>
  <c r="BWM6" i="9"/>
  <c r="BWL6" i="9"/>
  <c r="BWK6" i="9"/>
  <c r="BWJ6" i="9"/>
  <c r="BWI6" i="9"/>
  <c r="BWH6" i="9"/>
  <c r="BWG6" i="9"/>
  <c r="BWF6" i="9"/>
  <c r="BWA6" i="9"/>
  <c r="BVZ6" i="9"/>
  <c r="BVY6" i="9"/>
  <c r="BVX6" i="9"/>
  <c r="BVW6" i="9"/>
  <c r="BVV6" i="9"/>
  <c r="BVU6" i="9"/>
  <c r="BVT6" i="9"/>
  <c r="BVS6" i="9"/>
  <c r="BVR6" i="9"/>
  <c r="BVQ6" i="9"/>
  <c r="BVP6" i="9"/>
  <c r="BVO6" i="9"/>
  <c r="BVN6" i="9"/>
  <c r="BVM6" i="9"/>
  <c r="BVL6" i="9"/>
  <c r="BVK6" i="9"/>
  <c r="BVJ6" i="9"/>
  <c r="BVI6" i="9"/>
  <c r="BVH6" i="9"/>
  <c r="BVC6" i="9"/>
  <c r="BVB6" i="9"/>
  <c r="BVA6" i="9"/>
  <c r="BUZ6" i="9"/>
  <c r="BUY6" i="9"/>
  <c r="BUX6" i="9"/>
  <c r="BUW6" i="9"/>
  <c r="BUV6" i="9"/>
  <c r="BUU6" i="9"/>
  <c r="BUT6" i="9"/>
  <c r="BUS6" i="9"/>
  <c r="BUR6" i="9"/>
  <c r="BUQ6" i="9"/>
  <c r="BUP6" i="9"/>
  <c r="BUO6" i="9"/>
  <c r="BUN6" i="9"/>
  <c r="BUM6" i="9"/>
  <c r="BUL6" i="9"/>
  <c r="BUK6" i="9"/>
  <c r="BUJ6" i="9"/>
  <c r="BUE6" i="9"/>
  <c r="BUD6" i="9"/>
  <c r="BUC6" i="9"/>
  <c r="BUB6" i="9"/>
  <c r="BUA6" i="9"/>
  <c r="BTZ6" i="9"/>
  <c r="BTY6" i="9"/>
  <c r="BTX6" i="9"/>
  <c r="BTW6" i="9"/>
  <c r="BTV6" i="9"/>
  <c r="BTU6" i="9"/>
  <c r="BTT6" i="9"/>
  <c r="BTS6" i="9"/>
  <c r="BTR6" i="9"/>
  <c r="BTQ6" i="9"/>
  <c r="BTP6" i="9"/>
  <c r="BTO6" i="9"/>
  <c r="BTN6" i="9"/>
  <c r="BTM6" i="9"/>
  <c r="BTL6" i="9"/>
  <c r="BTG6" i="9"/>
  <c r="BTF6" i="9"/>
  <c r="BTE6" i="9"/>
  <c r="BTD6" i="9"/>
  <c r="BTC6" i="9"/>
  <c r="BTB6" i="9"/>
  <c r="BTA6" i="9"/>
  <c r="BSZ6" i="9"/>
  <c r="BSY6" i="9"/>
  <c r="BSX6" i="9"/>
  <c r="BSW6" i="9"/>
  <c r="BSV6" i="9"/>
  <c r="BSU6" i="9"/>
  <c r="BST6" i="9"/>
  <c r="BSS6" i="9"/>
  <c r="BSR6" i="9"/>
  <c r="BSQ6" i="9"/>
  <c r="BSP6" i="9"/>
  <c r="BSO6" i="9"/>
  <c r="BSN6" i="9"/>
  <c r="BSI6" i="9"/>
  <c r="BSH6" i="9"/>
  <c r="BSG6" i="9"/>
  <c r="BSF6" i="9"/>
  <c r="BSE6" i="9"/>
  <c r="BSD6" i="9"/>
  <c r="BSC6" i="9"/>
  <c r="BSB6" i="9"/>
  <c r="BSA6" i="9"/>
  <c r="BRZ6" i="9"/>
  <c r="BRY6" i="9"/>
  <c r="BRX6" i="9"/>
  <c r="BRW6" i="9"/>
  <c r="BRV6" i="9"/>
  <c r="BRU6" i="9"/>
  <c r="BRT6" i="9"/>
  <c r="BRS6" i="9"/>
  <c r="BRR6" i="9"/>
  <c r="BRQ6" i="9"/>
  <c r="BRP6" i="9"/>
  <c r="BRK6" i="9"/>
  <c r="BRJ6" i="9"/>
  <c r="BRI6" i="9"/>
  <c r="BRH6" i="9"/>
  <c r="BRG6" i="9"/>
  <c r="BRF6" i="9"/>
  <c r="BRE6" i="9"/>
  <c r="BRD6" i="9"/>
  <c r="BRC6" i="9"/>
  <c r="BRB6" i="9"/>
  <c r="BRA6" i="9"/>
  <c r="BQZ6" i="9"/>
  <c r="BQY6" i="9"/>
  <c r="BQX6" i="9"/>
  <c r="BQW6" i="9"/>
  <c r="BQV6" i="9"/>
  <c r="BQU6" i="9"/>
  <c r="BQT6" i="9"/>
  <c r="BQS6" i="9"/>
  <c r="BQR6" i="9"/>
  <c r="BQM6" i="9"/>
  <c r="BQL6" i="9"/>
  <c r="BQK6" i="9"/>
  <c r="BQJ6" i="9"/>
  <c r="BQI6" i="9"/>
  <c r="BQH6" i="9"/>
  <c r="BQG6" i="9"/>
  <c r="BQF6" i="9"/>
  <c r="BQE6" i="9"/>
  <c r="BQD6" i="9"/>
  <c r="BQC6" i="9"/>
  <c r="BQB6" i="9"/>
  <c r="BQA6" i="9"/>
  <c r="BPZ6" i="9"/>
  <c r="BPY6" i="9"/>
  <c r="BPX6" i="9"/>
  <c r="BPW6" i="9"/>
  <c r="BPV6" i="9"/>
  <c r="BPU6" i="9"/>
  <c r="BPT6" i="9"/>
  <c r="BPO6" i="9"/>
  <c r="BPN6" i="9"/>
  <c r="BPM6" i="9"/>
  <c r="BPL6" i="9"/>
  <c r="BPK6" i="9"/>
  <c r="BPJ6" i="9"/>
  <c r="BPI6" i="9"/>
  <c r="BPH6" i="9"/>
  <c r="BPG6" i="9"/>
  <c r="BPF6" i="9"/>
  <c r="BPE6" i="9"/>
  <c r="BPD6" i="9"/>
  <c r="BPC6" i="9"/>
  <c r="BPB6" i="9"/>
  <c r="BPA6" i="9"/>
  <c r="BOZ6" i="9"/>
  <c r="BOY6" i="9"/>
  <c r="BOX6" i="9"/>
  <c r="BOW6" i="9"/>
  <c r="BOV6" i="9"/>
  <c r="BOQ6" i="9"/>
  <c r="BOP6" i="9"/>
  <c r="BOO6" i="9"/>
  <c r="BON6" i="9"/>
  <c r="BOM6" i="9"/>
  <c r="BOL6" i="9"/>
  <c r="BOK6" i="9"/>
  <c r="BOJ6" i="9"/>
  <c r="BOI6" i="9"/>
  <c r="BOH6" i="9"/>
  <c r="BOG6" i="9"/>
  <c r="BOF6" i="9"/>
  <c r="BOE6" i="9"/>
  <c r="BOD6" i="9"/>
  <c r="BOC6" i="9"/>
  <c r="BOB6" i="9"/>
  <c r="BOA6" i="9"/>
  <c r="BNZ6" i="9"/>
  <c r="BNY6" i="9"/>
  <c r="BNX6" i="9"/>
  <c r="BNS6" i="9"/>
  <c r="BNR6" i="9"/>
  <c r="BNQ6" i="9"/>
  <c r="BNP6" i="9"/>
  <c r="BNO6" i="9"/>
  <c r="BNN6" i="9"/>
  <c r="BNM6" i="9"/>
  <c r="BNL6" i="9"/>
  <c r="BNK6" i="9"/>
  <c r="BNJ6" i="9"/>
  <c r="BNI6" i="9"/>
  <c r="BNH6" i="9"/>
  <c r="BNG6" i="9"/>
  <c r="BNF6" i="9"/>
  <c r="BNE6" i="9"/>
  <c r="BND6" i="9"/>
  <c r="BNC6" i="9"/>
  <c r="BNB6" i="9"/>
  <c r="BNA6" i="9"/>
  <c r="BMZ6" i="9"/>
  <c r="BMU6" i="9"/>
  <c r="BMT6" i="9"/>
  <c r="BMS6" i="9"/>
  <c r="BMR6" i="9"/>
  <c r="BMQ6" i="9"/>
  <c r="BMP6" i="9"/>
  <c r="BMO6" i="9"/>
  <c r="BMN6" i="9"/>
  <c r="BMM6" i="9"/>
  <c r="BML6" i="9"/>
  <c r="BMK6" i="9"/>
  <c r="BMJ6" i="9"/>
  <c r="BMI6" i="9"/>
  <c r="BMH6" i="9"/>
  <c r="BMG6" i="9"/>
  <c r="BMF6" i="9"/>
  <c r="BME6" i="9"/>
  <c r="BMD6" i="9"/>
  <c r="BMC6" i="9"/>
  <c r="BMB6" i="9"/>
  <c r="BLW6" i="9"/>
  <c r="BLV6" i="9"/>
  <c r="BLU6" i="9"/>
  <c r="BLT6" i="9"/>
  <c r="BLS6" i="9"/>
  <c r="BLR6" i="9"/>
  <c r="BLQ6" i="9"/>
  <c r="BLP6" i="9"/>
  <c r="BLO6" i="9"/>
  <c r="BLN6" i="9"/>
  <c r="BLM6" i="9"/>
  <c r="BLL6" i="9"/>
  <c r="BLK6" i="9"/>
  <c r="BLJ6" i="9"/>
  <c r="BLI6" i="9"/>
  <c r="BLH6" i="9"/>
  <c r="BLG6" i="9"/>
  <c r="BLF6" i="9"/>
  <c r="BLE6" i="9"/>
  <c r="BLD6" i="9"/>
  <c r="BKY6" i="9"/>
  <c r="BKX6" i="9"/>
  <c r="BKW6" i="9"/>
  <c r="BKV6" i="9"/>
  <c r="BKU6" i="9"/>
  <c r="BKT6" i="9"/>
  <c r="BKS6" i="9"/>
  <c r="BKR6" i="9"/>
  <c r="BKQ6" i="9"/>
  <c r="BKP6" i="9"/>
  <c r="BKO6" i="9"/>
  <c r="BKN6" i="9"/>
  <c r="BKM6" i="9"/>
  <c r="BKL6" i="9"/>
  <c r="BKK6" i="9"/>
  <c r="BKJ6" i="9"/>
  <c r="BKI6" i="9"/>
  <c r="BKH6" i="9"/>
  <c r="BKG6" i="9"/>
  <c r="BKF6" i="9"/>
  <c r="BKA6" i="9"/>
  <c r="BJZ6" i="9"/>
  <c r="BJY6" i="9"/>
  <c r="BJX6" i="9"/>
  <c r="BJW6" i="9"/>
  <c r="BJV6" i="9"/>
  <c r="BJU6" i="9"/>
  <c r="BJT6" i="9"/>
  <c r="BJS6" i="9"/>
  <c r="BJR6" i="9"/>
  <c r="BJQ6" i="9"/>
  <c r="BJP6" i="9"/>
  <c r="BJO6" i="9"/>
  <c r="BJN6" i="9"/>
  <c r="BJM6" i="9"/>
  <c r="BJL6" i="9"/>
  <c r="BJK6" i="9"/>
  <c r="BJJ6" i="9"/>
  <c r="BJI6" i="9"/>
  <c r="BJH6" i="9"/>
  <c r="BJC6" i="9"/>
  <c r="BJB6" i="9"/>
  <c r="BJA6" i="9"/>
  <c r="BIZ6" i="9"/>
  <c r="BIY6" i="9"/>
  <c r="BIX6" i="9"/>
  <c r="BIW6" i="9"/>
  <c r="BIV6" i="9"/>
  <c r="BIU6" i="9"/>
  <c r="BIT6" i="9"/>
  <c r="BIS6" i="9"/>
  <c r="BIR6" i="9"/>
  <c r="BIQ6" i="9"/>
  <c r="BIP6" i="9"/>
  <c r="BIO6" i="9"/>
  <c r="BIN6" i="9"/>
  <c r="BIM6" i="9"/>
  <c r="BIL6" i="9"/>
  <c r="BIK6" i="9"/>
  <c r="BIJ6" i="9"/>
  <c r="BIE6" i="9"/>
  <c r="BID6" i="9"/>
  <c r="BIC6" i="9"/>
  <c r="BIB6" i="9"/>
  <c r="BIA6" i="9"/>
  <c r="BHZ6" i="9"/>
  <c r="BHY6" i="9"/>
  <c r="BHX6" i="9"/>
  <c r="BHW6" i="9"/>
  <c r="BHV6" i="9"/>
  <c r="BHU6" i="9"/>
  <c r="BHT6" i="9"/>
  <c r="BHS6" i="9"/>
  <c r="BHR6" i="9"/>
  <c r="BHQ6" i="9"/>
  <c r="BHP6" i="9"/>
  <c r="BHO6" i="9"/>
  <c r="BHN6" i="9"/>
  <c r="BHM6" i="9"/>
  <c r="BHL6" i="9"/>
  <c r="BHG6" i="9"/>
  <c r="BHF6" i="9"/>
  <c r="BHE6" i="9"/>
  <c r="BHD6" i="9"/>
  <c r="BHC6" i="9"/>
  <c r="BHB6" i="9"/>
  <c r="BHA6" i="9"/>
  <c r="BGZ6" i="9"/>
  <c r="BGY6" i="9"/>
  <c r="BGX6" i="9"/>
  <c r="BGW6" i="9"/>
  <c r="BGV6" i="9"/>
  <c r="BGU6" i="9"/>
  <c r="BGT6" i="9"/>
  <c r="BGS6" i="9"/>
  <c r="BGR6" i="9"/>
  <c r="BGQ6" i="9"/>
  <c r="BGP6" i="9"/>
  <c r="BGO6" i="9"/>
  <c r="BGN6" i="9"/>
  <c r="BGI6" i="9"/>
  <c r="BGH6" i="9"/>
  <c r="BGG6" i="9"/>
  <c r="BGF6" i="9"/>
  <c r="BGE6" i="9"/>
  <c r="BGD6" i="9"/>
  <c r="BGC6" i="9"/>
  <c r="BGB6" i="9"/>
  <c r="BGA6" i="9"/>
  <c r="BFZ6" i="9"/>
  <c r="BFY6" i="9"/>
  <c r="BFX6" i="9"/>
  <c r="BFW6" i="9"/>
  <c r="BFV6" i="9"/>
  <c r="BFU6" i="9"/>
  <c r="BFT6" i="9"/>
  <c r="BFS6" i="9"/>
  <c r="BFR6" i="9"/>
  <c r="BFQ6" i="9"/>
  <c r="BFP6" i="9"/>
  <c r="BFK6" i="9"/>
  <c r="BFJ6" i="9"/>
  <c r="BFI6" i="9"/>
  <c r="BFH6" i="9"/>
  <c r="BFG6" i="9"/>
  <c r="BFF6" i="9"/>
  <c r="BFE6" i="9"/>
  <c r="BFD6" i="9"/>
  <c r="BFC6" i="9"/>
  <c r="BFB6" i="9"/>
  <c r="BFA6" i="9"/>
  <c r="BEZ6" i="9"/>
  <c r="BEY6" i="9"/>
  <c r="BEX6" i="9"/>
  <c r="BEW6" i="9"/>
  <c r="BEV6" i="9"/>
  <c r="BEU6" i="9"/>
  <c r="BET6" i="9"/>
  <c r="BES6" i="9"/>
  <c r="BER6" i="9"/>
  <c r="BEM6" i="9"/>
  <c r="BEL6" i="9"/>
  <c r="BEK6" i="9"/>
  <c r="BEJ6" i="9"/>
  <c r="BEI6" i="9"/>
  <c r="BEH6" i="9"/>
  <c r="BEG6" i="9"/>
  <c r="BEF6" i="9"/>
  <c r="BEE6" i="9"/>
  <c r="BED6" i="9"/>
  <c r="BEC6" i="9"/>
  <c r="BEB6" i="9"/>
  <c r="BEA6" i="9"/>
  <c r="BDZ6" i="9"/>
  <c r="BDY6" i="9"/>
  <c r="BDX6" i="9"/>
  <c r="BDW6" i="9"/>
  <c r="BDV6" i="9"/>
  <c r="BDU6" i="9"/>
  <c r="BDT6" i="9"/>
  <c r="BDO6" i="9"/>
  <c r="BDN6" i="9"/>
  <c r="BDM6" i="9"/>
  <c r="BDL6" i="9"/>
  <c r="BDK6" i="9"/>
  <c r="BDJ6" i="9"/>
  <c r="BDI6" i="9"/>
  <c r="BDH6" i="9"/>
  <c r="BDG6" i="9"/>
  <c r="BDF6" i="9"/>
  <c r="BDE6" i="9"/>
  <c r="BDD6" i="9"/>
  <c r="BDC6" i="9"/>
  <c r="BDB6" i="9"/>
  <c r="BDA6" i="9"/>
  <c r="BCZ6" i="9"/>
  <c r="BCY6" i="9"/>
  <c r="BCX6" i="9"/>
  <c r="BCW6" i="9"/>
  <c r="BCV6" i="9"/>
  <c r="BCQ6" i="9"/>
  <c r="BCP6" i="9"/>
  <c r="BCO6" i="9"/>
  <c r="BCN6" i="9"/>
  <c r="BCM6" i="9"/>
  <c r="BCL6" i="9"/>
  <c r="BCK6" i="9"/>
  <c r="BCJ6" i="9"/>
  <c r="BCI6" i="9"/>
  <c r="BCH6" i="9"/>
  <c r="BCG6" i="9"/>
  <c r="BCF6" i="9"/>
  <c r="BCE6" i="9"/>
  <c r="BCD6" i="9"/>
  <c r="BCC6" i="9"/>
  <c r="BCB6" i="9"/>
  <c r="BCA6" i="9"/>
  <c r="BBZ6" i="9"/>
  <c r="BBY6" i="9"/>
  <c r="BBX6" i="9"/>
  <c r="BBS6" i="9"/>
  <c r="BBR6" i="9"/>
  <c r="BBQ6" i="9"/>
  <c r="BBP6" i="9"/>
  <c r="BBO6" i="9"/>
  <c r="BBN6" i="9"/>
  <c r="BBM6" i="9"/>
  <c r="BBL6" i="9"/>
  <c r="BBK6" i="9"/>
  <c r="BBJ6" i="9"/>
  <c r="BBI6" i="9"/>
  <c r="BBH6" i="9"/>
  <c r="BBG6" i="9"/>
  <c r="BBF6" i="9"/>
  <c r="BBE6" i="9"/>
  <c r="BBD6" i="9"/>
  <c r="BBC6" i="9"/>
  <c r="BBB6" i="9"/>
  <c r="BBA6" i="9"/>
  <c r="BAZ6" i="9"/>
  <c r="BAU6" i="9"/>
  <c r="BAT6" i="9"/>
  <c r="BAS6" i="9"/>
  <c r="BAR6" i="9"/>
  <c r="BAQ6" i="9"/>
  <c r="BAP6" i="9"/>
  <c r="BAO6" i="9"/>
  <c r="BAN6" i="9"/>
  <c r="BAM6" i="9"/>
  <c r="BAL6" i="9"/>
  <c r="BAK6" i="9"/>
  <c r="BAJ6" i="9"/>
  <c r="BAI6" i="9"/>
  <c r="BAH6" i="9"/>
  <c r="BAG6" i="9"/>
  <c r="BAF6" i="9"/>
  <c r="BAE6" i="9"/>
  <c r="BAD6" i="9"/>
  <c r="BAC6" i="9"/>
  <c r="BAB6" i="9"/>
  <c r="AZW6" i="9"/>
  <c r="AZV6" i="9"/>
  <c r="AZU6" i="9"/>
  <c r="AZT6" i="9"/>
  <c r="AZS6" i="9"/>
  <c r="AZR6" i="9"/>
  <c r="AZQ6" i="9"/>
  <c r="AZP6" i="9"/>
  <c r="AZO6" i="9"/>
  <c r="AZN6" i="9"/>
  <c r="AZM6" i="9"/>
  <c r="AZL6" i="9"/>
  <c r="AZK6" i="9"/>
  <c r="AZJ6" i="9"/>
  <c r="AZI6" i="9"/>
  <c r="AZH6" i="9"/>
  <c r="AZG6" i="9"/>
  <c r="AZF6" i="9"/>
  <c r="AZE6" i="9"/>
  <c r="AZD6" i="9"/>
  <c r="AYY6" i="9"/>
  <c r="AYX6" i="9"/>
  <c r="AYW6" i="9"/>
  <c r="AYV6" i="9"/>
  <c r="AYU6" i="9"/>
  <c r="AYT6" i="9"/>
  <c r="AYS6" i="9"/>
  <c r="AYR6" i="9"/>
  <c r="AYQ6" i="9"/>
  <c r="AYP6" i="9"/>
  <c r="AYO6" i="9"/>
  <c r="AYN6" i="9"/>
  <c r="AYM6" i="9"/>
  <c r="AYL6" i="9"/>
  <c r="AYK6" i="9"/>
  <c r="AYJ6" i="9"/>
  <c r="AYI6" i="9"/>
  <c r="AYH6" i="9"/>
  <c r="AYG6" i="9"/>
  <c r="AYF6" i="9"/>
  <c r="AYA6" i="9"/>
  <c r="AXZ6" i="9"/>
  <c r="AXY6" i="9"/>
  <c r="AXX6" i="9"/>
  <c r="AXW6" i="9"/>
  <c r="AXV6" i="9"/>
  <c r="AXU6" i="9"/>
  <c r="AXT6" i="9"/>
  <c r="AXS6" i="9"/>
  <c r="AXR6" i="9"/>
  <c r="AXQ6" i="9"/>
  <c r="AXP6" i="9"/>
  <c r="AXO6" i="9"/>
  <c r="AXN6" i="9"/>
  <c r="AXM6" i="9"/>
  <c r="AXL6" i="9"/>
  <c r="AXK6" i="9"/>
  <c r="AXJ6" i="9"/>
  <c r="AXI6" i="9"/>
  <c r="AXH6" i="9"/>
  <c r="AXC6" i="9"/>
  <c r="AXB6" i="9"/>
  <c r="AXA6" i="9"/>
  <c r="AWZ6" i="9"/>
  <c r="AWY6" i="9"/>
  <c r="AWX6" i="9"/>
  <c r="AWW6" i="9"/>
  <c r="AWV6" i="9"/>
  <c r="AWU6" i="9"/>
  <c r="AWT6" i="9"/>
  <c r="AWS6" i="9"/>
  <c r="AWR6" i="9"/>
  <c r="AWQ6" i="9"/>
  <c r="AWP6" i="9"/>
  <c r="AWO6" i="9"/>
  <c r="AWN6" i="9"/>
  <c r="AWM6" i="9"/>
  <c r="AWL6" i="9"/>
  <c r="AWK6" i="9"/>
  <c r="AWJ6" i="9"/>
  <c r="AWE6" i="9"/>
  <c r="AWD6" i="9"/>
  <c r="AWC6" i="9"/>
  <c r="AWB6" i="9"/>
  <c r="AWA6" i="9"/>
  <c r="AVZ6" i="9"/>
  <c r="AVY6" i="9"/>
  <c r="AVX6" i="9"/>
  <c r="AVW6" i="9"/>
  <c r="AVV6" i="9"/>
  <c r="AVU6" i="9"/>
  <c r="AVT6" i="9"/>
  <c r="AVS6" i="9"/>
  <c r="AVR6" i="9"/>
  <c r="AVQ6" i="9"/>
  <c r="AVP6" i="9"/>
  <c r="AVO6" i="9"/>
  <c r="AVN6" i="9"/>
  <c r="AVM6" i="9"/>
  <c r="AVL6" i="9"/>
  <c r="AVG6" i="9"/>
  <c r="AVF6" i="9"/>
  <c r="AVE6" i="9"/>
  <c r="AVD6" i="9"/>
  <c r="AVC6" i="9"/>
  <c r="AVB6" i="9"/>
  <c r="AVA6" i="9"/>
  <c r="AUZ6" i="9"/>
  <c r="AUY6" i="9"/>
  <c r="AUX6" i="9"/>
  <c r="AUW6" i="9"/>
  <c r="AUV6" i="9"/>
  <c r="AUU6" i="9"/>
  <c r="AUT6" i="9"/>
  <c r="AUS6" i="9"/>
  <c r="AUR6" i="9"/>
  <c r="AUQ6" i="9"/>
  <c r="AUP6" i="9"/>
  <c r="AUO6" i="9"/>
  <c r="AUN6" i="9"/>
  <c r="AUI6" i="9"/>
  <c r="AUH6" i="9"/>
  <c r="AUG6" i="9"/>
  <c r="AUF6" i="9"/>
  <c r="AUE6" i="9"/>
  <c r="AUD6" i="9"/>
  <c r="AUC6" i="9"/>
  <c r="AUB6" i="9"/>
  <c r="AUA6" i="9"/>
  <c r="ATZ6" i="9"/>
  <c r="ATY6" i="9"/>
  <c r="ATX6" i="9"/>
  <c r="ATW6" i="9"/>
  <c r="ATV6" i="9"/>
  <c r="ATU6" i="9"/>
  <c r="ATT6" i="9"/>
  <c r="ATS6" i="9"/>
  <c r="ATR6" i="9"/>
  <c r="ATQ6" i="9"/>
  <c r="ATP6" i="9"/>
  <c r="ATK6" i="9"/>
  <c r="ATJ6" i="9"/>
  <c r="ATI6" i="9"/>
  <c r="ATH6" i="9"/>
  <c r="ATG6" i="9"/>
  <c r="ATF6" i="9"/>
  <c r="ATE6" i="9"/>
  <c r="ATD6" i="9"/>
  <c r="ATC6" i="9"/>
  <c r="ATB6" i="9"/>
  <c r="ATA6" i="9"/>
  <c r="ASZ6" i="9"/>
  <c r="ASY6" i="9"/>
  <c r="ASX6" i="9"/>
  <c r="ASW6" i="9"/>
  <c r="ASV6" i="9"/>
  <c r="ASU6" i="9"/>
  <c r="AST6" i="9"/>
  <c r="ASS6" i="9"/>
  <c r="ASR6" i="9"/>
  <c r="ASM6" i="9"/>
  <c r="ASL6" i="9"/>
  <c r="ASK6" i="9"/>
  <c r="ASJ6" i="9"/>
  <c r="ASI6" i="9"/>
  <c r="ASH6" i="9"/>
  <c r="ASG6" i="9"/>
  <c r="ASF6" i="9"/>
  <c r="ASE6" i="9"/>
  <c r="ASD6" i="9"/>
  <c r="ASC6" i="9"/>
  <c r="ASB6" i="9"/>
  <c r="ASA6" i="9"/>
  <c r="ARZ6" i="9"/>
  <c r="ARY6" i="9"/>
  <c r="ARX6" i="9"/>
  <c r="ARW6" i="9"/>
  <c r="ARV6" i="9"/>
  <c r="ARU6" i="9"/>
  <c r="ART6" i="9"/>
  <c r="ARO6" i="9"/>
  <c r="ARN6" i="9"/>
  <c r="ARM6" i="9"/>
  <c r="ARL6" i="9"/>
  <c r="ARK6" i="9"/>
  <c r="ARJ6" i="9"/>
  <c r="ARI6" i="9"/>
  <c r="ARH6" i="9"/>
  <c r="ARG6" i="9"/>
  <c r="ARF6" i="9"/>
  <c r="ARE6" i="9"/>
  <c r="ARD6" i="9"/>
  <c r="ARC6" i="9"/>
  <c r="ARB6" i="9"/>
  <c r="ARA6" i="9"/>
  <c r="AQZ6" i="9"/>
  <c r="AQY6" i="9"/>
  <c r="AQX6" i="9"/>
  <c r="AQW6" i="9"/>
  <c r="AQV6" i="9"/>
  <c r="AQQ6" i="9"/>
  <c r="AQP6" i="9"/>
  <c r="AQO6" i="9"/>
  <c r="AQN6" i="9"/>
  <c r="AQM6" i="9"/>
  <c r="AQL6" i="9"/>
  <c r="AQK6" i="9"/>
  <c r="AQJ6" i="9"/>
  <c r="AQI6" i="9"/>
  <c r="AQH6" i="9"/>
  <c r="AQG6" i="9"/>
  <c r="AQF6" i="9"/>
  <c r="AQE6" i="9"/>
  <c r="AQD6" i="9"/>
  <c r="AQC6" i="9"/>
  <c r="AQB6" i="9"/>
  <c r="AQA6" i="9"/>
  <c r="APZ6" i="9"/>
  <c r="APY6" i="9"/>
  <c r="APX6" i="9"/>
  <c r="APS6" i="9"/>
  <c r="APR6" i="9"/>
  <c r="APQ6" i="9"/>
  <c r="APP6" i="9"/>
  <c r="APO6" i="9"/>
  <c r="APN6" i="9"/>
  <c r="APM6" i="9"/>
  <c r="APL6" i="9"/>
  <c r="APK6" i="9"/>
  <c r="APJ6" i="9"/>
  <c r="API6" i="9"/>
  <c r="APH6" i="9"/>
  <c r="APG6" i="9"/>
  <c r="APF6" i="9"/>
  <c r="APE6" i="9"/>
  <c r="APD6" i="9"/>
  <c r="APC6" i="9"/>
  <c r="APB6" i="9"/>
  <c r="APA6" i="9"/>
  <c r="AOZ6" i="9"/>
  <c r="AOU6" i="9"/>
  <c r="AOT6" i="9"/>
  <c r="AOS6" i="9"/>
  <c r="AOR6" i="9"/>
  <c r="AOQ6" i="9"/>
  <c r="AOP6" i="9"/>
  <c r="AOO6" i="9"/>
  <c r="AON6" i="9"/>
  <c r="AOM6" i="9"/>
  <c r="AOL6" i="9"/>
  <c r="AOK6" i="9"/>
  <c r="AOJ6" i="9"/>
  <c r="AOI6" i="9"/>
  <c r="AOH6" i="9"/>
  <c r="AOG6" i="9"/>
  <c r="AOF6" i="9"/>
  <c r="AOE6" i="9"/>
  <c r="AOD6" i="9"/>
  <c r="AOC6" i="9"/>
  <c r="AOB6" i="9"/>
  <c r="ANW6" i="9"/>
  <c r="ANV6" i="9"/>
  <c r="ANU6" i="9"/>
  <c r="ANT6" i="9"/>
  <c r="ANS6" i="9"/>
  <c r="ANR6" i="9"/>
  <c r="ANQ6" i="9"/>
  <c r="ANP6" i="9"/>
  <c r="ANO6" i="9"/>
  <c r="ANN6" i="9"/>
  <c r="ANM6" i="9"/>
  <c r="ANL6" i="9"/>
  <c r="ANK6" i="9"/>
  <c r="ANJ6" i="9"/>
  <c r="ANI6" i="9"/>
  <c r="ANH6" i="9"/>
  <c r="ANG6" i="9"/>
  <c r="ANF6" i="9"/>
  <c r="ANE6" i="9"/>
  <c r="AND6" i="9"/>
  <c r="AMY6" i="9"/>
  <c r="AMX6" i="9"/>
  <c r="AMW6" i="9"/>
  <c r="AMV6" i="9"/>
  <c r="AMU6" i="9"/>
  <c r="AMT6" i="9"/>
  <c r="AMS6" i="9"/>
  <c r="AMR6" i="9"/>
  <c r="AMQ6" i="9"/>
  <c r="AMP6" i="9"/>
  <c r="AMO6" i="9"/>
  <c r="AMN6" i="9"/>
  <c r="AMM6" i="9"/>
  <c r="AML6" i="9"/>
  <c r="AMK6" i="9"/>
  <c r="AMJ6" i="9"/>
  <c r="AMI6" i="9"/>
  <c r="AMH6" i="9"/>
  <c r="AMG6" i="9"/>
  <c r="AMF6" i="9"/>
  <c r="AMA6" i="9"/>
  <c r="ALZ6" i="9"/>
  <c r="ALY6" i="9"/>
  <c r="ALX6" i="9"/>
  <c r="ALW6" i="9"/>
  <c r="ALV6" i="9"/>
  <c r="ALU6" i="9"/>
  <c r="ALT6" i="9"/>
  <c r="ALS6" i="9"/>
  <c r="ALR6" i="9"/>
  <c r="ALQ6" i="9"/>
  <c r="ALP6" i="9"/>
  <c r="ALO6" i="9"/>
  <c r="ALN6" i="9"/>
  <c r="ALM6" i="9"/>
  <c r="ALL6" i="9"/>
  <c r="ALK6" i="9"/>
  <c r="ALJ6" i="9"/>
  <c r="ALI6" i="9"/>
  <c r="ALH6" i="9"/>
  <c r="ALC6" i="9"/>
  <c r="ALB6" i="9"/>
  <c r="ALA6" i="9"/>
  <c r="AKZ6" i="9"/>
  <c r="AKY6" i="9"/>
  <c r="AKX6" i="9"/>
  <c r="AKW6" i="9"/>
  <c r="AKV6" i="9"/>
  <c r="AKU6" i="9"/>
  <c r="AKT6" i="9"/>
  <c r="AKS6" i="9"/>
  <c r="AKR6" i="9"/>
  <c r="AKQ6" i="9"/>
  <c r="AKP6" i="9"/>
  <c r="AKO6" i="9"/>
  <c r="AKN6" i="9"/>
  <c r="AKM6" i="9"/>
  <c r="AKL6" i="9"/>
  <c r="AKK6" i="9"/>
  <c r="AKJ6" i="9"/>
  <c r="AKE6" i="9"/>
  <c r="AKD6" i="9"/>
  <c r="AKC6" i="9"/>
  <c r="AKB6" i="9"/>
  <c r="AKA6" i="9"/>
  <c r="AJZ6" i="9"/>
  <c r="AJY6" i="9"/>
  <c r="AJX6" i="9"/>
  <c r="AJW6" i="9"/>
  <c r="AJV6" i="9"/>
  <c r="AJU6" i="9"/>
  <c r="AJT6" i="9"/>
  <c r="AJS6" i="9"/>
  <c r="AJR6" i="9"/>
  <c r="AJQ6" i="9"/>
  <c r="AJP6" i="9"/>
  <c r="AJO6" i="9"/>
  <c r="AJN6" i="9"/>
  <c r="AJM6" i="9"/>
  <c r="AJL6" i="9"/>
  <c r="AJG6" i="9"/>
  <c r="AJF6" i="9"/>
  <c r="AJE6" i="9"/>
  <c r="AJD6" i="9"/>
  <c r="AJC6" i="9"/>
  <c r="AJB6" i="9"/>
  <c r="AJA6" i="9"/>
  <c r="AIZ6" i="9"/>
  <c r="AIY6" i="9"/>
  <c r="AIX6" i="9"/>
  <c r="AIW6" i="9"/>
  <c r="AIV6" i="9"/>
  <c r="AIU6" i="9"/>
  <c r="AIT6" i="9"/>
  <c r="AIS6" i="9"/>
  <c r="AIR6" i="9"/>
  <c r="AIQ6" i="9"/>
  <c r="AIP6" i="9"/>
  <c r="AIO6" i="9"/>
  <c r="AIN6" i="9"/>
  <c r="AII6" i="9"/>
  <c r="AIH6" i="9"/>
  <c r="AIG6" i="9"/>
  <c r="AIF6" i="9"/>
  <c r="AIE6" i="9"/>
  <c r="AID6" i="9"/>
  <c r="AIC6" i="9"/>
  <c r="AIB6" i="9"/>
  <c r="AIA6" i="9"/>
  <c r="AHZ6" i="9"/>
  <c r="AHY6" i="9"/>
  <c r="AHX6" i="9"/>
  <c r="AHW6" i="9"/>
  <c r="AHV6" i="9"/>
  <c r="AHU6" i="9"/>
  <c r="AHT6" i="9"/>
  <c r="AHS6" i="9"/>
  <c r="AHR6" i="9"/>
  <c r="AHQ6" i="9"/>
  <c r="AHP6" i="9"/>
  <c r="AHK6" i="9"/>
  <c r="AHJ6" i="9"/>
  <c r="AHI6" i="9"/>
  <c r="AHH6" i="9"/>
  <c r="AHG6" i="9"/>
  <c r="AHF6" i="9"/>
  <c r="AHE6" i="9"/>
  <c r="AHD6" i="9"/>
  <c r="AHC6" i="9"/>
  <c r="AHB6" i="9"/>
  <c r="AHA6" i="9"/>
  <c r="AGZ6" i="9"/>
  <c r="AGY6" i="9"/>
  <c r="AGX6" i="9"/>
  <c r="AGW6" i="9"/>
  <c r="AGV6" i="9"/>
  <c r="AGU6" i="9"/>
  <c r="AGT6" i="9"/>
  <c r="AGS6" i="9"/>
  <c r="AGR6" i="9"/>
  <c r="AGM6" i="9"/>
  <c r="AGL6" i="9"/>
  <c r="AGK6" i="9"/>
  <c r="AGJ6" i="9"/>
  <c r="AGI6" i="9"/>
  <c r="AGH6" i="9"/>
  <c r="AGG6" i="9"/>
  <c r="AGF6" i="9"/>
  <c r="AGE6" i="9"/>
  <c r="AGD6" i="9"/>
  <c r="AGC6" i="9"/>
  <c r="AGB6" i="9"/>
  <c r="AGA6" i="9"/>
  <c r="AFZ6" i="9"/>
  <c r="AFY6" i="9"/>
  <c r="AFX6" i="9"/>
  <c r="AFW6" i="9"/>
  <c r="AFV6" i="9"/>
  <c r="AFU6" i="9"/>
  <c r="AFT6" i="9"/>
  <c r="AFO6" i="9"/>
  <c r="AFN6" i="9"/>
  <c r="AFM6" i="9"/>
  <c r="AFL6" i="9"/>
  <c r="AFK6" i="9"/>
  <c r="AFJ6" i="9"/>
  <c r="AFI6" i="9"/>
  <c r="AFH6" i="9"/>
  <c r="AFG6" i="9"/>
  <c r="AFF6" i="9"/>
  <c r="AFE6" i="9"/>
  <c r="AFD6" i="9"/>
  <c r="AFC6" i="9"/>
  <c r="AFB6" i="9"/>
  <c r="AFA6" i="9"/>
  <c r="AEZ6" i="9"/>
  <c r="AEY6" i="9"/>
  <c r="AEX6" i="9"/>
  <c r="AEW6" i="9"/>
  <c r="AEV6" i="9"/>
  <c r="AEQ6" i="9"/>
  <c r="AEP6" i="9"/>
  <c r="AEO6" i="9"/>
  <c r="AEN6" i="9"/>
  <c r="AEM6" i="9"/>
  <c r="AEL6" i="9"/>
  <c r="AEK6" i="9"/>
  <c r="AEJ6" i="9"/>
  <c r="AEI6" i="9"/>
  <c r="AEH6" i="9"/>
  <c r="AEG6" i="9"/>
  <c r="AEF6" i="9"/>
  <c r="AEE6" i="9"/>
  <c r="AED6" i="9"/>
  <c r="AEC6" i="9"/>
  <c r="AEB6" i="9"/>
  <c r="AEA6" i="9"/>
  <c r="ADZ6" i="9"/>
  <c r="ADY6" i="9"/>
  <c r="ADX6" i="9"/>
  <c r="ADS6" i="9"/>
  <c r="ADR6" i="9"/>
  <c r="ADQ6" i="9"/>
  <c r="ADP6" i="9"/>
  <c r="ADO6" i="9"/>
  <c r="ADN6" i="9"/>
  <c r="ADM6" i="9"/>
  <c r="ADL6" i="9"/>
  <c r="ADK6" i="9"/>
  <c r="ADJ6" i="9"/>
  <c r="ADI6" i="9"/>
  <c r="ADH6" i="9"/>
  <c r="ADG6" i="9"/>
  <c r="ADF6" i="9"/>
  <c r="ADE6" i="9"/>
  <c r="ADD6" i="9"/>
  <c r="ADC6" i="9"/>
  <c r="ADB6" i="9"/>
  <c r="ADA6" i="9"/>
  <c r="ACZ6" i="9"/>
  <c r="ACU6" i="9"/>
  <c r="ACT6" i="9"/>
  <c r="ACS6" i="9"/>
  <c r="ACR6" i="9"/>
  <c r="ACQ6" i="9"/>
  <c r="ACP6" i="9"/>
  <c r="ACO6" i="9"/>
  <c r="ACN6" i="9"/>
  <c r="ACM6" i="9"/>
  <c r="ACL6" i="9"/>
  <c r="ACK6" i="9"/>
  <c r="ACJ6" i="9"/>
  <c r="ACI6" i="9"/>
  <c r="ACH6" i="9"/>
  <c r="ACG6" i="9"/>
  <c r="ACF6" i="9"/>
  <c r="ACE6" i="9"/>
  <c r="ACD6" i="9"/>
  <c r="ACC6" i="9"/>
  <c r="ACB6" i="9"/>
  <c r="ABW6" i="9"/>
  <c r="ABV6" i="9"/>
  <c r="ABU6" i="9"/>
  <c r="ABT6" i="9"/>
  <c r="ABS6" i="9"/>
  <c r="ABR6" i="9"/>
  <c r="ABQ6" i="9"/>
  <c r="ABP6" i="9"/>
  <c r="ABO6" i="9"/>
  <c r="ABN6" i="9"/>
  <c r="ABM6" i="9"/>
  <c r="ABL6" i="9"/>
  <c r="ABK6" i="9"/>
  <c r="ABJ6" i="9"/>
  <c r="ABI6" i="9"/>
  <c r="ABH6" i="9"/>
  <c r="ABG6" i="9"/>
  <c r="ABF6" i="9"/>
  <c r="ABE6" i="9"/>
  <c r="ABD6" i="9"/>
  <c r="AAY6" i="9"/>
  <c r="AAX6" i="9"/>
  <c r="AAW6" i="9"/>
  <c r="AAV6" i="9"/>
  <c r="AAU6" i="9"/>
  <c r="AAT6" i="9"/>
  <c r="AAS6" i="9"/>
  <c r="AAR6" i="9"/>
  <c r="AAQ6" i="9"/>
  <c r="AAP6" i="9"/>
  <c r="AAO6" i="9"/>
  <c r="AAN6" i="9"/>
  <c r="AAM6" i="9"/>
  <c r="AAL6" i="9"/>
  <c r="AAK6" i="9"/>
  <c r="AAJ6" i="9"/>
  <c r="AAI6" i="9"/>
  <c r="AAH6" i="9"/>
  <c r="AAG6" i="9"/>
  <c r="AAF6" i="9"/>
  <c r="AAA6" i="9"/>
  <c r="ZZ6" i="9"/>
  <c r="ZY6" i="9"/>
  <c r="ZX6" i="9"/>
  <c r="ZW6" i="9"/>
  <c r="ZV6" i="9"/>
  <c r="ZU6" i="9"/>
  <c r="ZT6" i="9"/>
  <c r="ZS6" i="9"/>
  <c r="ZR6" i="9"/>
  <c r="ZQ6" i="9"/>
  <c r="ZP6" i="9"/>
  <c r="ZO6" i="9"/>
  <c r="ZN6" i="9"/>
  <c r="ZM6" i="9"/>
  <c r="ZL6" i="9"/>
  <c r="ZK6" i="9"/>
  <c r="ZJ6" i="9"/>
  <c r="ZI6" i="9"/>
  <c r="ZH6" i="9"/>
  <c r="ZC6" i="9"/>
  <c r="ZB6" i="9"/>
  <c r="ZA6" i="9"/>
  <c r="YZ6" i="9"/>
  <c r="YY6" i="9"/>
  <c r="YX6" i="9"/>
  <c r="YW6" i="9"/>
  <c r="YV6" i="9"/>
  <c r="YU6" i="9"/>
  <c r="YT6" i="9"/>
  <c r="YS6" i="9"/>
  <c r="YR6" i="9"/>
  <c r="YQ6" i="9"/>
  <c r="YP6" i="9"/>
  <c r="YO6" i="9"/>
  <c r="YN6" i="9"/>
  <c r="YM6" i="9"/>
  <c r="YL6" i="9"/>
  <c r="YK6" i="9"/>
  <c r="YJ6" i="9"/>
  <c r="YE6" i="9"/>
  <c r="YD6" i="9"/>
  <c r="YC6" i="9"/>
  <c r="YB6" i="9"/>
  <c r="YA6" i="9"/>
  <c r="XZ6" i="9"/>
  <c r="XY6" i="9"/>
  <c r="XX6" i="9"/>
  <c r="XW6" i="9"/>
  <c r="XV6" i="9"/>
  <c r="XU6" i="9"/>
  <c r="XT6" i="9"/>
  <c r="XS6" i="9"/>
  <c r="XR6" i="9"/>
  <c r="XQ6" i="9"/>
  <c r="XP6" i="9"/>
  <c r="XO6" i="9"/>
  <c r="XN6" i="9"/>
  <c r="XM6" i="9"/>
  <c r="XL6" i="9"/>
  <c r="XG6" i="9"/>
  <c r="XF6" i="9"/>
  <c r="XE6" i="9"/>
  <c r="XD6" i="9"/>
  <c r="XC6" i="9"/>
  <c r="XB6" i="9"/>
  <c r="XA6" i="9"/>
  <c r="WZ6" i="9"/>
  <c r="WY6" i="9"/>
  <c r="WX6" i="9"/>
  <c r="WW6" i="9"/>
  <c r="WV6" i="9"/>
  <c r="WU6" i="9"/>
  <c r="WT6" i="9"/>
  <c r="WS6" i="9"/>
  <c r="WR6" i="9"/>
  <c r="WQ6" i="9"/>
  <c r="WP6" i="9"/>
  <c r="WO6" i="9"/>
  <c r="WN6" i="9"/>
  <c r="WI6" i="9"/>
  <c r="WH6" i="9"/>
  <c r="WG6" i="9"/>
  <c r="WF6" i="9"/>
  <c r="WE6" i="9"/>
  <c r="WD6" i="9"/>
  <c r="WC6" i="9"/>
  <c r="WB6" i="9"/>
  <c r="WA6" i="9"/>
  <c r="VZ6" i="9"/>
  <c r="VY6" i="9"/>
  <c r="VX6" i="9"/>
  <c r="VW6" i="9"/>
  <c r="VV6" i="9"/>
  <c r="VU6" i="9"/>
  <c r="VT6" i="9"/>
  <c r="VS6" i="9"/>
  <c r="VR6" i="9"/>
  <c r="VQ6" i="9"/>
  <c r="VP6" i="9"/>
  <c r="VK6" i="9"/>
  <c r="VJ6" i="9"/>
  <c r="VI6" i="9"/>
  <c r="VH6" i="9"/>
  <c r="VG6" i="9"/>
  <c r="VF6" i="9"/>
  <c r="VE6" i="9"/>
  <c r="VD6" i="9"/>
  <c r="VC6" i="9"/>
  <c r="VB6" i="9"/>
  <c r="VA6" i="9"/>
  <c r="UZ6" i="9"/>
  <c r="UY6" i="9"/>
  <c r="UX6" i="9"/>
  <c r="UW6" i="9"/>
  <c r="UV6" i="9"/>
  <c r="UU6" i="9"/>
  <c r="UT6" i="9"/>
  <c r="US6" i="9"/>
  <c r="UR6" i="9"/>
  <c r="UM6" i="9"/>
  <c r="UL6" i="9"/>
  <c r="UK6" i="9"/>
  <c r="UJ6" i="9"/>
  <c r="UI6" i="9"/>
  <c r="UH6" i="9"/>
  <c r="UG6" i="9"/>
  <c r="UF6" i="9"/>
  <c r="UE6" i="9"/>
  <c r="UD6" i="9"/>
  <c r="UC6" i="9"/>
  <c r="UB6" i="9"/>
  <c r="UA6" i="9"/>
  <c r="TZ6" i="9"/>
  <c r="TY6" i="9"/>
  <c r="TX6" i="9"/>
  <c r="TW6" i="9"/>
  <c r="TV6" i="9"/>
  <c r="TU6" i="9"/>
  <c r="TT6" i="9"/>
  <c r="TO6" i="9"/>
  <c r="TN6" i="9"/>
  <c r="TM6" i="9"/>
  <c r="TL6" i="9"/>
  <c r="TK6" i="9"/>
  <c r="TJ6" i="9"/>
  <c r="TI6" i="9"/>
  <c r="TH6" i="9"/>
  <c r="TG6" i="9"/>
  <c r="TF6" i="9"/>
  <c r="TE6" i="9"/>
  <c r="TD6" i="9"/>
  <c r="TC6" i="9"/>
  <c r="TB6" i="9"/>
  <c r="TA6" i="9"/>
  <c r="SZ6" i="9"/>
  <c r="SY6" i="9"/>
  <c r="SX6" i="9"/>
  <c r="SW6" i="9"/>
  <c r="SV6" i="9"/>
  <c r="SQ6" i="9"/>
  <c r="SP6" i="9"/>
  <c r="SO6" i="9"/>
  <c r="SN6" i="9"/>
  <c r="SM6" i="9"/>
  <c r="SL6" i="9"/>
  <c r="SK6" i="9"/>
  <c r="SJ6" i="9"/>
  <c r="SI6" i="9"/>
  <c r="SH6" i="9"/>
  <c r="SG6" i="9"/>
  <c r="SF6" i="9"/>
  <c r="SE6" i="9"/>
  <c r="SD6" i="9"/>
  <c r="SC6" i="9"/>
  <c r="SB6" i="9"/>
  <c r="SA6" i="9"/>
  <c r="RZ6" i="9"/>
  <c r="RY6" i="9"/>
  <c r="RX6" i="9"/>
  <c r="RS6" i="9"/>
  <c r="RR6" i="9"/>
  <c r="RQ6" i="9"/>
  <c r="RP6" i="9"/>
  <c r="RO6" i="9"/>
  <c r="RN6" i="9"/>
  <c r="RM6" i="9"/>
  <c r="RL6" i="9"/>
  <c r="RK6" i="9"/>
  <c r="RJ6" i="9"/>
  <c r="RI6" i="9"/>
  <c r="RH6" i="9"/>
  <c r="RG6" i="9"/>
  <c r="RF6" i="9"/>
  <c r="RE6" i="9"/>
  <c r="RD6" i="9"/>
  <c r="RC6" i="9"/>
  <c r="RB6" i="9"/>
  <c r="RA6" i="9"/>
  <c r="QZ6" i="9"/>
  <c r="QU6" i="9"/>
  <c r="QT6" i="9"/>
  <c r="QS6" i="9"/>
  <c r="QR6" i="9"/>
  <c r="QQ6" i="9"/>
  <c r="QP6" i="9"/>
  <c r="QO6" i="9"/>
  <c r="QN6" i="9"/>
  <c r="QM6" i="9"/>
  <c r="QL6" i="9"/>
  <c r="QK6" i="9"/>
  <c r="QJ6" i="9"/>
  <c r="QI6" i="9"/>
  <c r="QH6" i="9"/>
  <c r="QG6" i="9"/>
  <c r="QF6" i="9"/>
  <c r="QE6" i="9"/>
  <c r="QD6" i="9"/>
  <c r="QC6" i="9"/>
  <c r="QB6" i="9"/>
  <c r="PW6" i="9"/>
  <c r="PV6" i="9"/>
  <c r="PU6" i="9"/>
  <c r="PT6" i="9"/>
  <c r="PS6" i="9"/>
  <c r="PR6" i="9"/>
  <c r="PQ6" i="9"/>
  <c r="PP6" i="9"/>
  <c r="PO6" i="9"/>
  <c r="PN6" i="9"/>
  <c r="PM6" i="9"/>
  <c r="PL6" i="9"/>
  <c r="PK6" i="9"/>
  <c r="PJ6" i="9"/>
  <c r="PI6" i="9"/>
  <c r="PH6" i="9"/>
  <c r="PG6" i="9"/>
  <c r="PF6" i="9"/>
  <c r="PE6" i="9"/>
  <c r="PD6" i="9"/>
  <c r="OY6" i="9"/>
  <c r="OX6" i="9"/>
  <c r="OW6" i="9"/>
  <c r="OV6" i="9"/>
  <c r="OU6" i="9"/>
  <c r="OT6" i="9"/>
  <c r="OS6" i="9"/>
  <c r="OR6" i="9"/>
  <c r="OQ6" i="9"/>
  <c r="OP6" i="9"/>
  <c r="OO6" i="9"/>
  <c r="ON6" i="9"/>
  <c r="OM6" i="9"/>
  <c r="OL6" i="9"/>
  <c r="OK6" i="9"/>
  <c r="OJ6" i="9"/>
  <c r="OI6" i="9"/>
  <c r="OH6" i="9"/>
  <c r="OG6" i="9"/>
  <c r="OF6" i="9"/>
  <c r="OA6" i="9"/>
  <c r="NZ6" i="9"/>
  <c r="NY6" i="9"/>
  <c r="NX6" i="9"/>
  <c r="NW6" i="9"/>
  <c r="NV6" i="9"/>
  <c r="NU6" i="9"/>
  <c r="NT6" i="9"/>
  <c r="NS6" i="9"/>
  <c r="NR6" i="9"/>
  <c r="NQ6" i="9"/>
  <c r="NP6" i="9"/>
  <c r="NO6" i="9"/>
  <c r="NN6" i="9"/>
  <c r="NM6" i="9"/>
  <c r="NL6" i="9"/>
  <c r="NK6" i="9"/>
  <c r="NJ6" i="9"/>
  <c r="NI6" i="9"/>
  <c r="NH6" i="9"/>
  <c r="NC6" i="9"/>
  <c r="NB6" i="9"/>
  <c r="NA6" i="9"/>
  <c r="MZ6" i="9"/>
  <c r="MY6" i="9"/>
  <c r="MX6" i="9"/>
  <c r="MW6" i="9"/>
  <c r="MV6" i="9"/>
  <c r="MU6" i="9"/>
  <c r="MT6" i="9"/>
  <c r="MS6" i="9"/>
  <c r="MR6" i="9"/>
  <c r="MQ6" i="9"/>
  <c r="MP6" i="9"/>
  <c r="MO6" i="9"/>
  <c r="MN6" i="9"/>
  <c r="MM6" i="9"/>
  <c r="ML6" i="9"/>
  <c r="MK6" i="9"/>
  <c r="MJ6" i="9"/>
  <c r="ME6" i="9"/>
  <c r="MD6" i="9"/>
  <c r="MC6" i="9"/>
  <c r="MB6" i="9"/>
  <c r="MA6" i="9"/>
  <c r="LZ6" i="9"/>
  <c r="LY6" i="9"/>
  <c r="LX6" i="9"/>
  <c r="LW6" i="9"/>
  <c r="LV6" i="9"/>
  <c r="LU6" i="9"/>
  <c r="LT6" i="9"/>
  <c r="LS6" i="9"/>
  <c r="LR6" i="9"/>
  <c r="LQ6" i="9"/>
  <c r="LP6" i="9"/>
  <c r="LO6" i="9"/>
  <c r="LN6" i="9"/>
  <c r="LM6" i="9"/>
  <c r="LL6" i="9"/>
  <c r="LG6" i="9"/>
  <c r="LF6" i="9"/>
  <c r="LE6" i="9"/>
  <c r="LD6" i="9"/>
  <c r="LC6" i="9"/>
  <c r="LB6" i="9"/>
  <c r="LA6" i="9"/>
  <c r="KZ6" i="9"/>
  <c r="KY6" i="9"/>
  <c r="KX6" i="9"/>
  <c r="KW6" i="9"/>
  <c r="KV6" i="9"/>
  <c r="KU6" i="9"/>
  <c r="KT6" i="9"/>
  <c r="KS6" i="9"/>
  <c r="KR6" i="9"/>
  <c r="KQ6" i="9"/>
  <c r="KP6" i="9"/>
  <c r="KO6" i="9"/>
  <c r="KN6" i="9"/>
  <c r="KI6" i="9"/>
  <c r="KH6" i="9"/>
  <c r="KG6" i="9"/>
  <c r="KF6" i="9"/>
  <c r="KE6" i="9"/>
  <c r="KD6" i="9"/>
  <c r="KC6" i="9"/>
  <c r="KB6" i="9"/>
  <c r="KA6" i="9"/>
  <c r="JZ6" i="9"/>
  <c r="JY6" i="9"/>
  <c r="JX6" i="9"/>
  <c r="JW6" i="9"/>
  <c r="JV6" i="9"/>
  <c r="JU6" i="9"/>
  <c r="JT6" i="9"/>
  <c r="JS6" i="9"/>
  <c r="JR6" i="9"/>
  <c r="JQ6" i="9"/>
  <c r="JP6" i="9"/>
  <c r="JK6" i="9"/>
  <c r="JJ6" i="9"/>
  <c r="JI6" i="9"/>
  <c r="JH6" i="9"/>
  <c r="JG6" i="9"/>
  <c r="JF6" i="9"/>
  <c r="JE6" i="9"/>
  <c r="JD6" i="9"/>
  <c r="JC6" i="9"/>
  <c r="JB6" i="9"/>
  <c r="JA6" i="9"/>
  <c r="IZ6" i="9"/>
  <c r="IY6" i="9"/>
  <c r="IX6" i="9"/>
  <c r="IW6" i="9"/>
  <c r="IV6" i="9"/>
  <c r="IU6" i="9"/>
  <c r="IT6" i="9"/>
  <c r="IS6" i="9"/>
  <c r="IR6" i="9"/>
  <c r="IM6" i="9"/>
  <c r="IL6" i="9"/>
  <c r="IK6" i="9"/>
  <c r="IJ6" i="9"/>
  <c r="II6" i="9"/>
  <c r="IH6" i="9"/>
  <c r="IG6" i="9"/>
  <c r="IF6" i="9"/>
  <c r="IE6" i="9"/>
  <c r="ID6" i="9"/>
  <c r="IC6" i="9"/>
  <c r="IB6" i="9"/>
  <c r="IA6" i="9"/>
  <c r="HZ6" i="9"/>
  <c r="HY6" i="9"/>
  <c r="HX6" i="9"/>
  <c r="HW6" i="9"/>
  <c r="HV6" i="9"/>
  <c r="HU6" i="9"/>
  <c r="HT6" i="9"/>
  <c r="HO6" i="9"/>
  <c r="HN6" i="9"/>
  <c r="HM6" i="9"/>
  <c r="HL6" i="9"/>
  <c r="HK6" i="9"/>
  <c r="HJ6" i="9"/>
  <c r="HI6" i="9"/>
  <c r="HH6" i="9"/>
  <c r="HG6" i="9"/>
  <c r="HF6" i="9"/>
  <c r="HE6" i="9"/>
  <c r="HD6" i="9"/>
  <c r="HC6" i="9"/>
  <c r="HB6" i="9"/>
  <c r="HA6" i="9"/>
  <c r="GZ6" i="9"/>
  <c r="GY6" i="9"/>
  <c r="GX6" i="9"/>
  <c r="GW6" i="9"/>
  <c r="GV6" i="9"/>
  <c r="GQ6" i="9"/>
  <c r="GP6" i="9"/>
  <c r="GO6" i="9"/>
  <c r="GN6" i="9"/>
  <c r="GM6" i="9"/>
  <c r="GL6" i="9"/>
  <c r="GK6" i="9"/>
  <c r="GJ6" i="9"/>
  <c r="GI6" i="9"/>
  <c r="GH6" i="9"/>
  <c r="GG6" i="9"/>
  <c r="GF6" i="9"/>
  <c r="GE6" i="9"/>
  <c r="GD6" i="9"/>
  <c r="GC6" i="9"/>
  <c r="GB6" i="9"/>
  <c r="GA6" i="9"/>
  <c r="FZ6" i="9"/>
  <c r="FY6" i="9"/>
  <c r="FX6" i="9"/>
  <c r="FS6" i="9"/>
  <c r="FR6" i="9"/>
  <c r="FQ6" i="9"/>
  <c r="FP6" i="9"/>
  <c r="FO6" i="9"/>
  <c r="FN6" i="9"/>
  <c r="FM6" i="9"/>
  <c r="FL6" i="9"/>
  <c r="FK6" i="9"/>
  <c r="FJ6" i="9"/>
  <c r="FI6" i="9"/>
  <c r="FH6" i="9"/>
  <c r="FG6" i="9"/>
  <c r="FF6" i="9"/>
  <c r="FE6" i="9"/>
  <c r="FD6" i="9"/>
  <c r="FC6" i="9"/>
  <c r="FB6" i="9"/>
  <c r="FA6" i="9"/>
  <c r="EZ6" i="9"/>
  <c r="EU6" i="9"/>
  <c r="ET6" i="9"/>
  <c r="ES6" i="9"/>
  <c r="ER6" i="9"/>
  <c r="EQ6" i="9"/>
  <c r="EP6" i="9"/>
  <c r="EO6" i="9"/>
  <c r="EN6" i="9"/>
  <c r="EM6" i="9"/>
  <c r="EL6" i="9"/>
  <c r="EK6" i="9"/>
  <c r="EJ6" i="9"/>
  <c r="EI6" i="9"/>
  <c r="EH6" i="9"/>
  <c r="EG6" i="9"/>
  <c r="EF6" i="9"/>
  <c r="EE6" i="9"/>
  <c r="ED6" i="9"/>
  <c r="EC6" i="9"/>
  <c r="EB6" i="9"/>
  <c r="DW6" i="9"/>
  <c r="DV6" i="9"/>
  <c r="DU6" i="9"/>
  <c r="DT6" i="9"/>
  <c r="DS6" i="9"/>
  <c r="DR6" i="9"/>
  <c r="DQ6" i="9"/>
  <c r="DP6" i="9"/>
  <c r="DO6" i="9"/>
  <c r="DN6" i="9"/>
  <c r="DM6" i="9"/>
  <c r="DL6" i="9"/>
  <c r="DK6" i="9"/>
  <c r="DJ6" i="9"/>
  <c r="DI6" i="9"/>
  <c r="DH6" i="9"/>
  <c r="DG6" i="9"/>
  <c r="DF6" i="9"/>
  <c r="DE6" i="9"/>
  <c r="DD6" i="9"/>
  <c r="CY6" i="9"/>
  <c r="CX6" i="9"/>
  <c r="CW6" i="9"/>
  <c r="CV6" i="9"/>
  <c r="CU6" i="9"/>
  <c r="CT6" i="9"/>
  <c r="CS6" i="9"/>
  <c r="CR6" i="9"/>
  <c r="CQ6" i="9"/>
  <c r="CP6" i="9"/>
  <c r="CO6" i="9"/>
  <c r="CN6" i="9"/>
  <c r="CM6" i="9"/>
  <c r="CL6" i="9"/>
  <c r="CK6" i="9"/>
  <c r="CJ6" i="9"/>
  <c r="CI6" i="9"/>
  <c r="CH6" i="9"/>
  <c r="CG6" i="9"/>
  <c r="CF6" i="9"/>
  <c r="CA6" i="9"/>
  <c r="BZ6" i="9"/>
  <c r="BY6" i="9"/>
  <c r="BX6" i="9"/>
  <c r="BW6" i="9"/>
  <c r="BV6" i="9"/>
  <c r="BU6" i="9"/>
  <c r="BT6" i="9"/>
  <c r="BS6" i="9"/>
  <c r="BR6" i="9"/>
  <c r="BQ6" i="9"/>
  <c r="BP6" i="9"/>
  <c r="BO6" i="9"/>
  <c r="BN6" i="9"/>
  <c r="BM6" i="9"/>
  <c r="BL6" i="9"/>
  <c r="BK6" i="9"/>
  <c r="BJ6" i="9"/>
  <c r="BI6" i="9"/>
  <c r="BH6" i="9"/>
  <c r="BC6" i="9"/>
  <c r="BB6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E6" i="9"/>
  <c r="AD6" i="9"/>
  <c r="AC6" i="9"/>
  <c r="AB6" i="9"/>
  <c r="AA6" i="9"/>
  <c r="Z6" i="9"/>
  <c r="Y6" i="9"/>
  <c r="X6" i="9"/>
  <c r="AE6" i="10"/>
  <c r="AD6" i="10"/>
  <c r="AC6" i="10"/>
  <c r="AB6" i="10"/>
  <c r="AA6" i="10"/>
  <c r="Z6" i="10"/>
  <c r="Y6" i="10"/>
  <c r="X6" i="10"/>
  <c r="W6" i="10"/>
  <c r="AN6" i="10"/>
  <c r="AX6" i="10"/>
  <c r="CI6" i="10"/>
  <c r="CM6" i="10"/>
  <c r="AU6" i="10"/>
  <c r="FO6" i="10"/>
  <c r="BC6" i="10"/>
  <c r="GE6" i="10"/>
  <c r="CU6" i="10"/>
  <c r="EI6" i="10"/>
  <c r="HK6" i="10"/>
  <c r="IY6" i="10"/>
  <c r="AM6" i="10"/>
  <c r="BS6" i="10"/>
  <c r="IA6" i="10"/>
  <c r="JG6" i="10"/>
  <c r="KU6" i="10"/>
  <c r="AK6" i="10"/>
  <c r="AO6" i="10"/>
  <c r="BU6" i="10"/>
  <c r="AS6" i="10"/>
  <c r="AQ6" i="10"/>
  <c r="BK6" i="10"/>
  <c r="CQ6" i="10"/>
  <c r="HC6" i="10"/>
  <c r="II6" i="10"/>
  <c r="AY6" i="10"/>
  <c r="BW6" i="10"/>
  <c r="DG6" i="10"/>
  <c r="DS6" i="10"/>
  <c r="FG6" i="10"/>
  <c r="KE6" i="10"/>
  <c r="AR6" i="10"/>
  <c r="AZ6" i="10"/>
  <c r="BO6" i="10"/>
  <c r="DK6" i="10"/>
  <c r="EQ6" i="10"/>
  <c r="GM6" i="10"/>
  <c r="JW6" i="10"/>
  <c r="LS6" i="10"/>
  <c r="DI6" i="10"/>
  <c r="AJ6" i="10"/>
  <c r="BP6" i="10"/>
  <c r="CV6" i="10"/>
  <c r="CA6" i="10"/>
  <c r="CK6" i="10"/>
  <c r="BL6" i="10"/>
  <c r="BX6" i="10"/>
  <c r="AV6" i="10"/>
  <c r="BM6" i="10"/>
  <c r="BQ6" i="10"/>
  <c r="BA6" i="10"/>
  <c r="AW6" i="10"/>
  <c r="AL6" i="10"/>
  <c r="AP6" i="10"/>
  <c r="AT6" i="10"/>
  <c r="BB6" i="10"/>
  <c r="W6" i="9"/>
  <c r="V6" i="9"/>
  <c r="U6" i="9"/>
  <c r="T6" i="9"/>
  <c r="S6" i="9"/>
  <c r="R6" i="9"/>
  <c r="Q6" i="9"/>
  <c r="P6" i="9"/>
  <c r="O6" i="9"/>
  <c r="V6" i="10"/>
  <c r="U6" i="10"/>
  <c r="T6" i="10"/>
  <c r="S6" i="10"/>
  <c r="R6" i="10"/>
  <c r="Q6" i="10"/>
  <c r="P6" i="10"/>
  <c r="O6" i="10"/>
  <c r="LC6" i="10"/>
  <c r="DO6" i="10"/>
  <c r="MQ6" i="10"/>
  <c r="EE6" i="10"/>
  <c r="BI6" i="10"/>
  <c r="CS6" i="10"/>
  <c r="BT6" i="10"/>
  <c r="BR6" i="10"/>
  <c r="BJ6" i="10"/>
  <c r="BH6" i="10"/>
  <c r="BN6" i="10"/>
  <c r="BV6" i="10"/>
  <c r="BY6" i="10"/>
  <c r="CO6" i="10"/>
  <c r="DT6" i="10"/>
  <c r="BZ6" i="10"/>
  <c r="CJ6" i="10"/>
  <c r="CG6" i="10"/>
  <c r="CY6" i="10"/>
  <c r="CN6" i="10"/>
  <c r="EG6" i="10"/>
  <c r="FC6" i="10"/>
  <c r="NO6" i="10"/>
  <c r="EM6" i="10"/>
  <c r="MA6" i="10"/>
  <c r="DQ6" i="10"/>
  <c r="FE6" i="10"/>
  <c r="CW6" i="10"/>
  <c r="CP6" i="10"/>
  <c r="CF6" i="10"/>
  <c r="DW6" i="10"/>
  <c r="DH6" i="10"/>
  <c r="CL6" i="10"/>
  <c r="DL6" i="10"/>
  <c r="DE6" i="10"/>
  <c r="CX6" i="10"/>
  <c r="ER6" i="10"/>
  <c r="DM6" i="10"/>
  <c r="CT6" i="10"/>
  <c r="CH6" i="10"/>
  <c r="CR6" i="10"/>
  <c r="MY6" i="10"/>
  <c r="FK6" i="10"/>
  <c r="OM6" i="10"/>
  <c r="GA6" i="10"/>
  <c r="EO6" i="10"/>
  <c r="DP6" i="10"/>
  <c r="EK6" i="10"/>
  <c r="EC6" i="10"/>
  <c r="DJ6" i="10"/>
  <c r="DU6" i="10"/>
  <c r="EF6" i="10"/>
  <c r="DN6" i="10"/>
  <c r="DF6" i="10"/>
  <c r="DR6" i="10"/>
  <c r="FP6" i="10"/>
  <c r="DV6" i="10"/>
  <c r="EJ6" i="10"/>
  <c r="EU6" i="10"/>
  <c r="DD6" i="10"/>
  <c r="GC6" i="10"/>
  <c r="GY6" i="10"/>
  <c r="PK6" i="10"/>
  <c r="GI6" i="10"/>
  <c r="NW6" i="10"/>
  <c r="FM6" i="10"/>
  <c r="HA6" i="10"/>
  <c r="FS6" i="10"/>
  <c r="ET6" i="10"/>
  <c r="EP6" i="10"/>
  <c r="FD6" i="10"/>
  <c r="ES6" i="10"/>
  <c r="EH6" i="10"/>
  <c r="FI6" i="10"/>
  <c r="EB6" i="10"/>
  <c r="FH6" i="10"/>
  <c r="GN6" i="10"/>
  <c r="ED6" i="10"/>
  <c r="EL6" i="10"/>
  <c r="FA6" i="10"/>
  <c r="EN6" i="10"/>
  <c r="OU6" i="10"/>
  <c r="HG6" i="10"/>
  <c r="QI6" i="10"/>
  <c r="HW6" i="10"/>
  <c r="GK6" i="10"/>
  <c r="FL6" i="10"/>
  <c r="GF6" i="10"/>
  <c r="FQ6" i="10"/>
  <c r="FB6" i="10"/>
  <c r="EZ6" i="10"/>
  <c r="GG6" i="10"/>
  <c r="GB6" i="10"/>
  <c r="FN6" i="10"/>
  <c r="FY6" i="10"/>
  <c r="FJ6" i="10"/>
  <c r="HL6" i="10"/>
  <c r="FF6" i="10"/>
  <c r="FR6" i="10"/>
  <c r="GQ6" i="10"/>
  <c r="HY6" i="10"/>
  <c r="IU6" i="10"/>
  <c r="RG6" i="10"/>
  <c r="IE6" i="10"/>
  <c r="PS6" i="10"/>
  <c r="HI6" i="10"/>
  <c r="GP6" i="10"/>
  <c r="GZ6" i="10"/>
  <c r="GO6" i="10"/>
  <c r="IW6" i="10"/>
  <c r="IJ6" i="10"/>
  <c r="FX6" i="10"/>
  <c r="HO6" i="10"/>
  <c r="GD6" i="10"/>
  <c r="GH6" i="10"/>
  <c r="GW6" i="10"/>
  <c r="GL6" i="10"/>
  <c r="HE6" i="10"/>
  <c r="FZ6" i="10"/>
  <c r="HD6" i="10"/>
  <c r="GJ6" i="10"/>
  <c r="QQ6" i="10"/>
  <c r="JC6" i="10"/>
  <c r="SE6" i="10"/>
  <c r="JS6" i="10"/>
  <c r="IG6" i="10"/>
  <c r="HH6" i="10"/>
  <c r="IC6" i="10"/>
  <c r="HX6" i="10"/>
  <c r="HU6" i="10"/>
  <c r="HM6" i="10"/>
  <c r="IB6" i="10"/>
  <c r="GX6" i="10"/>
  <c r="HJ6" i="10"/>
  <c r="HF6" i="10"/>
  <c r="HB6" i="10"/>
  <c r="IM6" i="10"/>
  <c r="GV6" i="10"/>
  <c r="JH6" i="10"/>
  <c r="JU6" i="10"/>
  <c r="HN6" i="10"/>
  <c r="KQ6" i="10"/>
  <c r="TC6" i="10"/>
  <c r="KA6" i="10"/>
  <c r="RO6" i="10"/>
  <c r="JE6" i="10"/>
  <c r="IL6" i="10"/>
  <c r="KF6" i="10"/>
  <c r="JK6" i="10"/>
  <c r="ID6" i="10"/>
  <c r="HV6" i="10"/>
  <c r="IK6" i="10"/>
  <c r="IV6" i="10"/>
  <c r="JA6" i="10"/>
  <c r="KS6" i="10"/>
  <c r="HT6" i="10"/>
  <c r="HZ6" i="10"/>
  <c r="IH6" i="10"/>
  <c r="IZ6" i="10"/>
  <c r="IS6" i="10"/>
  <c r="IF6" i="10"/>
  <c r="N6" i="10"/>
  <c r="SM6" i="10"/>
  <c r="KY6" i="10"/>
  <c r="UA6" i="10"/>
  <c r="LO6" i="10"/>
  <c r="KC6" i="10"/>
  <c r="JD6" i="10"/>
  <c r="JQ6" i="10"/>
  <c r="IX6" i="10"/>
  <c r="JY6" i="10"/>
  <c r="KI6" i="10"/>
  <c r="JX6" i="10"/>
  <c r="LQ6" i="10"/>
  <c r="JT6" i="10"/>
  <c r="IT6" i="10"/>
  <c r="JF6" i="10"/>
  <c r="IR6" i="10"/>
  <c r="JI6" i="10"/>
  <c r="JB6" i="10"/>
  <c r="LD6" i="10"/>
  <c r="JJ6" i="10"/>
  <c r="MM6" i="10"/>
  <c r="UY6" i="10"/>
  <c r="LW6" i="10"/>
  <c r="TK6" i="10"/>
  <c r="LA6" i="10"/>
  <c r="JZ6" i="10"/>
  <c r="MO6" i="10"/>
  <c r="KW6" i="10"/>
  <c r="KH6" i="10"/>
  <c r="KD6" i="10"/>
  <c r="KO6" i="10"/>
  <c r="MB6" i="10"/>
  <c r="KG6" i="10"/>
  <c r="JP6" i="10"/>
  <c r="JR6" i="10"/>
  <c r="KR6" i="10"/>
  <c r="KV6" i="10"/>
  <c r="LG6" i="10"/>
  <c r="JV6" i="10"/>
  <c r="KB6" i="10"/>
  <c r="UI6" i="10"/>
  <c r="MU6" i="10"/>
  <c r="VW6" i="10"/>
  <c r="NK6" i="10"/>
  <c r="LY6" i="10"/>
  <c r="KZ6" i="10"/>
  <c r="LP6" i="10"/>
  <c r="LE6" i="10"/>
  <c r="LU6" i="10"/>
  <c r="ME6" i="10"/>
  <c r="KN6" i="10"/>
  <c r="LM6" i="10"/>
  <c r="KT6" i="10"/>
  <c r="LT6" i="10"/>
  <c r="KP6" i="10"/>
  <c r="MZ6" i="10"/>
  <c r="LB6" i="10"/>
  <c r="LF6" i="10"/>
  <c r="NM6" i="10"/>
  <c r="KX6" i="10"/>
  <c r="OI6" i="10"/>
  <c r="WU6" i="10"/>
  <c r="NS6" i="10"/>
  <c r="VG6" i="10"/>
  <c r="MW6" i="10"/>
  <c r="OK6" i="10"/>
  <c r="NX6" i="10"/>
  <c r="MR6" i="10"/>
  <c r="NC6" i="10"/>
  <c r="MN6" i="10"/>
  <c r="LV6" i="10"/>
  <c r="LZ6" i="10"/>
  <c r="MK6" i="10"/>
  <c r="MS6" i="10"/>
  <c r="MC6" i="10"/>
  <c r="MD6" i="10"/>
  <c r="LN6" i="10"/>
  <c r="LR6" i="10"/>
  <c r="LL6" i="10"/>
  <c r="LX6" i="10"/>
  <c r="WE6" i="10"/>
  <c r="OQ6" i="10"/>
  <c r="XS6" i="10"/>
  <c r="PG6" i="10"/>
  <c r="NU6" i="10"/>
  <c r="MJ6" i="10"/>
  <c r="MP6" i="10"/>
  <c r="NB6" i="10"/>
  <c r="NA6" i="10"/>
  <c r="MX6" i="10"/>
  <c r="MV6" i="10"/>
  <c r="NI6" i="10"/>
  <c r="NL6" i="10"/>
  <c r="OV6" i="10"/>
  <c r="ML6" i="10"/>
  <c r="NQ6" i="10"/>
  <c r="MT6" i="10"/>
  <c r="OA6" i="10"/>
  <c r="NP6" i="10"/>
  <c r="PI6" i="10"/>
  <c r="QE6" i="10"/>
  <c r="YQ6" i="10"/>
  <c r="PO6" i="10"/>
  <c r="XC6" i="10"/>
  <c r="OS6" i="10"/>
  <c r="QG6" i="10"/>
  <c r="NJ6" i="10"/>
  <c r="PT6" i="10"/>
  <c r="OY6" i="10"/>
  <c r="OG6" i="10"/>
  <c r="NY6" i="10"/>
  <c r="NH6" i="10"/>
  <c r="ON6" i="10"/>
  <c r="NR6" i="10"/>
  <c r="OO6" i="10"/>
  <c r="OJ6" i="10"/>
  <c r="NT6" i="10"/>
  <c r="NV6" i="10"/>
  <c r="NZ6" i="10"/>
  <c r="NN6" i="10"/>
  <c r="YA6" i="10"/>
  <c r="QM6" i="10"/>
  <c r="ZO6" i="10"/>
  <c r="RC6" i="10"/>
  <c r="PQ6" i="10"/>
  <c r="OR6" i="10"/>
  <c r="OF6" i="10"/>
  <c r="QR6" i="10"/>
  <c r="OX6" i="10"/>
  <c r="OP6" i="10"/>
  <c r="PE6" i="10"/>
  <c r="OL6" i="10"/>
  <c r="OT6" i="10"/>
  <c r="PH6" i="10"/>
  <c r="PM6" i="10"/>
  <c r="PL6" i="10"/>
  <c r="OW6" i="10"/>
  <c r="PW6" i="10"/>
  <c r="OH6" i="10"/>
  <c r="RE6" i="10"/>
  <c r="SA6" i="10"/>
  <c r="AAM6" i="10"/>
  <c r="RK6" i="10"/>
  <c r="YY6" i="10"/>
  <c r="QO6" i="10"/>
  <c r="QJ6" i="10"/>
  <c r="PP6" i="10"/>
  <c r="SC6" i="10"/>
  <c r="PR6" i="10"/>
  <c r="QC6" i="10"/>
  <c r="RP6" i="10"/>
  <c r="PD6" i="10"/>
  <c r="PF6" i="10"/>
  <c r="QU6" i="10"/>
  <c r="PU6" i="10"/>
  <c r="QK6" i="10"/>
  <c r="QF6" i="10"/>
  <c r="PJ6" i="10"/>
  <c r="PN6" i="10"/>
  <c r="PV6" i="10"/>
  <c r="ZW6" i="10"/>
  <c r="SI6" i="10"/>
  <c r="ABK6" i="10"/>
  <c r="SY6" i="10"/>
  <c r="RM6" i="10"/>
  <c r="QL6" i="10"/>
  <c r="RI6" i="10"/>
  <c r="QB6" i="10"/>
  <c r="QH6" i="10"/>
  <c r="RS6" i="10"/>
  <c r="RA6" i="10"/>
  <c r="TA6" i="10"/>
  <c r="RH6" i="10"/>
  <c r="QT6" i="10"/>
  <c r="RD6" i="10"/>
  <c r="QS6" i="10"/>
  <c r="QD6" i="10"/>
  <c r="SN6" i="10"/>
  <c r="QP6" i="10"/>
  <c r="QN6" i="10"/>
  <c r="TW6" i="10"/>
  <c r="ACI6" i="10"/>
  <c r="TG6" i="10"/>
  <c r="AAU6" i="10"/>
  <c r="SK6" i="10"/>
  <c r="RL6" i="10"/>
  <c r="RB6" i="10"/>
  <c r="RR6" i="10"/>
  <c r="RF6" i="10"/>
  <c r="QZ6" i="10"/>
  <c r="RN6" i="10"/>
  <c r="SB6" i="10"/>
  <c r="SF6" i="10"/>
  <c r="RY6" i="10"/>
  <c r="RJ6" i="10"/>
  <c r="TL6" i="10"/>
  <c r="RQ6" i="10"/>
  <c r="TY6" i="10"/>
  <c r="SQ6" i="10"/>
  <c r="SG6" i="10"/>
  <c r="ABS6" i="10"/>
  <c r="UE6" i="10"/>
  <c r="ADG6" i="10"/>
  <c r="UU6" i="10"/>
  <c r="TI6" i="10"/>
  <c r="TO6" i="10"/>
  <c r="SO6" i="10"/>
  <c r="SH6" i="10"/>
  <c r="SZ6" i="10"/>
  <c r="RZ6" i="10"/>
  <c r="SW6" i="10"/>
  <c r="SD6" i="10"/>
  <c r="TE6" i="10"/>
  <c r="UW6" i="10"/>
  <c r="UJ6" i="10"/>
  <c r="TD6" i="10"/>
  <c r="SL6" i="10"/>
  <c r="RX6" i="10"/>
  <c r="SP6" i="10"/>
  <c r="SJ6" i="10"/>
  <c r="VS6" i="10"/>
  <c r="AEE6" i="10"/>
  <c r="VC6" i="10"/>
  <c r="ACQ6" i="10"/>
  <c r="UG6" i="10"/>
  <c r="TH6" i="10"/>
  <c r="UB6" i="10"/>
  <c r="TB6" i="10"/>
  <c r="TF6" i="10"/>
  <c r="SV6" i="10"/>
  <c r="TU6" i="10"/>
  <c r="SX6" i="10"/>
  <c r="UM6" i="10"/>
  <c r="TN6" i="10"/>
  <c r="TJ6" i="10"/>
  <c r="VH6" i="10"/>
  <c r="VU6" i="10"/>
  <c r="UC6" i="10"/>
  <c r="TX6" i="10"/>
  <c r="TM6" i="10"/>
  <c r="ADO6" i="10"/>
  <c r="WA6" i="10"/>
  <c r="AFC6" i="10"/>
  <c r="WQ6" i="10"/>
  <c r="VE6" i="10"/>
  <c r="VA6" i="10"/>
  <c r="UH6" i="10"/>
  <c r="VK6" i="10"/>
  <c r="US6" i="10"/>
  <c r="UD6" i="10"/>
  <c r="TZ6" i="10"/>
  <c r="UZ6" i="10"/>
  <c r="UV6" i="10"/>
  <c r="WF6" i="10"/>
  <c r="UK6" i="10"/>
  <c r="WS6" i="10"/>
  <c r="UL6" i="10"/>
  <c r="TV6" i="10"/>
  <c r="TT6" i="10"/>
  <c r="UF6" i="10"/>
  <c r="XO6" i="10"/>
  <c r="AGA6" i="10"/>
  <c r="WY6" i="10"/>
  <c r="AEM6" i="10"/>
  <c r="WC6" i="10"/>
  <c r="VD6" i="10"/>
  <c r="VJ6" i="10"/>
  <c r="XQ6" i="10"/>
  <c r="XD6" i="10"/>
  <c r="UX6" i="10"/>
  <c r="WI6" i="10"/>
  <c r="VY6" i="10"/>
  <c r="UR6" i="10"/>
  <c r="UT6" i="10"/>
  <c r="VI6" i="10"/>
  <c r="VT6" i="10"/>
  <c r="VX6" i="10"/>
  <c r="VB6" i="10"/>
  <c r="VQ6" i="10"/>
  <c r="VF6" i="10"/>
  <c r="AFK6" i="10"/>
  <c r="XW6" i="10"/>
  <c r="AGY6" i="10"/>
  <c r="YM6" i="10"/>
  <c r="XA6" i="10"/>
  <c r="WO6" i="10"/>
  <c r="WV6" i="10"/>
  <c r="WG6" i="10"/>
  <c r="VP6" i="10"/>
  <c r="WW6" i="10"/>
  <c r="WH6" i="10"/>
  <c r="WD6" i="10"/>
  <c r="VZ6" i="10"/>
  <c r="WR6" i="10"/>
  <c r="VR6" i="10"/>
  <c r="XG6" i="10"/>
  <c r="VV6" i="10"/>
  <c r="YB6" i="10"/>
  <c r="YO6" i="10"/>
  <c r="WB6" i="10"/>
  <c r="ZK6" i="10"/>
  <c r="AHW6" i="10"/>
  <c r="YU6" i="10"/>
  <c r="AGI6" i="10"/>
  <c r="XY6" i="10"/>
  <c r="WZ6" i="10"/>
  <c r="ZM6" i="10"/>
  <c r="WT6" i="10"/>
  <c r="WX6" i="10"/>
  <c r="WN6" i="10"/>
  <c r="XE6" i="10"/>
  <c r="XM6" i="10"/>
  <c r="YZ6" i="10"/>
  <c r="YE6" i="10"/>
  <c r="WP6" i="10"/>
  <c r="XP6" i="10"/>
  <c r="XB6" i="10"/>
  <c r="XF6" i="10"/>
  <c r="XU6" i="10"/>
  <c r="XT6" i="10"/>
  <c r="AHG6" i="10"/>
  <c r="ZS6" i="10"/>
  <c r="AIU6" i="10"/>
  <c r="AAI6" i="10"/>
  <c r="YW6" i="10"/>
  <c r="XZ6" i="10"/>
  <c r="XN6" i="10"/>
  <c r="ZX6" i="10"/>
  <c r="YK6" i="10"/>
  <c r="XL6" i="10"/>
  <c r="XV6" i="10"/>
  <c r="AAK6" i="10"/>
  <c r="YR6" i="10"/>
  <c r="YS6" i="10"/>
  <c r="YD6" i="10"/>
  <c r="YN6" i="10"/>
  <c r="ZC6" i="10"/>
  <c r="YC6" i="10"/>
  <c r="XR6" i="10"/>
  <c r="XX6" i="10"/>
  <c r="ABG6" i="10"/>
  <c r="AJS6" i="10"/>
  <c r="AAQ6" i="10"/>
  <c r="AIE6" i="10"/>
  <c r="ZU6" i="10"/>
  <c r="YV6" i="10"/>
  <c r="ZL6" i="10"/>
  <c r="ZQ6" i="10"/>
  <c r="ABI6" i="10"/>
  <c r="YT6" i="10"/>
  <c r="YJ6" i="10"/>
  <c r="AAV6" i="10"/>
  <c r="YX6" i="10"/>
  <c r="YP6" i="10"/>
  <c r="ZA6" i="10"/>
  <c r="AAA6" i="10"/>
  <c r="ZB6" i="10"/>
  <c r="ZP6" i="10"/>
  <c r="ZI6" i="10"/>
  <c r="YL6" i="10"/>
  <c r="AJC6" i="10"/>
  <c r="ABO6" i="10"/>
  <c r="AKQ6" i="10"/>
  <c r="ACE6" i="10"/>
  <c r="AAS6" i="10"/>
  <c r="ZJ6" i="10"/>
  <c r="AAN6" i="10"/>
  <c r="AAY6" i="10"/>
  <c r="ABT6" i="10"/>
  <c r="ZR6" i="10"/>
  <c r="AAO6" i="10"/>
  <c r="AAG6" i="10"/>
  <c r="ZZ6" i="10"/>
  <c r="ZY6" i="10"/>
  <c r="ZN6" i="10"/>
  <c r="ZV6" i="10"/>
  <c r="ZH6" i="10"/>
  <c r="ACG6" i="10"/>
  <c r="AAJ6" i="10"/>
  <c r="ZT6" i="10"/>
  <c r="ADC6" i="10"/>
  <c r="ALO6" i="10"/>
  <c r="ACM6" i="10"/>
  <c r="AKA6" i="10"/>
  <c r="ABQ6" i="10"/>
  <c r="AAR6" i="10"/>
  <c r="ABH6" i="10"/>
  <c r="AAF6" i="10"/>
  <c r="AAL6" i="10"/>
  <c r="AAX6" i="10"/>
  <c r="ABE6" i="10"/>
  <c r="ABM6" i="10"/>
  <c r="ACR6" i="10"/>
  <c r="ABL6" i="10"/>
  <c r="AAH6" i="10"/>
  <c r="ADE6" i="10"/>
  <c r="AAT6" i="10"/>
  <c r="AAW6" i="10"/>
  <c r="AAP6" i="10"/>
  <c r="ABW6" i="10"/>
  <c r="AKY6" i="10"/>
  <c r="ADK6" i="10"/>
  <c r="AMM6" i="10"/>
  <c r="AEA6" i="10"/>
  <c r="ACO6" i="10"/>
  <c r="ACU6" i="10"/>
  <c r="ABN6" i="10"/>
  <c r="ABU6" i="10"/>
  <c r="AEC6" i="10"/>
  <c r="ABF6" i="10"/>
  <c r="ACK6" i="10"/>
  <c r="ACC6" i="10"/>
  <c r="ABJ6" i="10"/>
  <c r="ACF6" i="10"/>
  <c r="ABR6" i="10"/>
  <c r="ACJ6" i="10"/>
  <c r="ADP6" i="10"/>
  <c r="ABV6" i="10"/>
  <c r="ABD6" i="10"/>
  <c r="ABP6" i="10"/>
  <c r="AEY6" i="10"/>
  <c r="ANK6" i="10"/>
  <c r="AEI6" i="10"/>
  <c r="ALW6" i="10"/>
  <c r="ADM6" i="10"/>
  <c r="ACN6" i="10"/>
  <c r="ACT6" i="10"/>
  <c r="AEN6" i="10"/>
  <c r="ADD6" i="10"/>
  <c r="ADA6" i="10"/>
  <c r="AFA6" i="10"/>
  <c r="ADS6" i="10"/>
  <c r="ACB6" i="10"/>
  <c r="ADH6" i="10"/>
  <c r="ACP6" i="10"/>
  <c r="ACH6" i="10"/>
  <c r="ADI6" i="10"/>
  <c r="ACD6" i="10"/>
  <c r="ACS6" i="10"/>
  <c r="ACL6" i="10"/>
  <c r="AMU6" i="10"/>
  <c r="AFG6" i="10"/>
  <c r="AOI6" i="10"/>
  <c r="AFW6" i="10"/>
  <c r="AEK6" i="10"/>
  <c r="ADQ6" i="10"/>
  <c r="AEG6" i="10"/>
  <c r="ADN6" i="10"/>
  <c r="AEQ6" i="10"/>
  <c r="AFY6" i="10"/>
  <c r="ADY6" i="10"/>
  <c r="ADR6" i="10"/>
  <c r="ADJ6" i="10"/>
  <c r="ADB6" i="10"/>
  <c r="ADF6" i="10"/>
  <c r="AEF6" i="10"/>
  <c r="ACZ6" i="10"/>
  <c r="AEB6" i="10"/>
  <c r="AFL6" i="10"/>
  <c r="ADL6" i="10"/>
  <c r="AGU6" i="10"/>
  <c r="APG6" i="10"/>
  <c r="AGE6" i="10"/>
  <c r="ANS6" i="10"/>
  <c r="AFI6" i="10"/>
  <c r="AEJ6" i="10"/>
  <c r="ADX6" i="10"/>
  <c r="ADZ6" i="10"/>
  <c r="AEP6" i="10"/>
  <c r="AGW6" i="10"/>
  <c r="AEO6" i="10"/>
  <c r="AGJ6" i="10"/>
  <c r="AEZ6" i="10"/>
  <c r="AFD6" i="10"/>
  <c r="AED6" i="10"/>
  <c r="AEH6" i="10"/>
  <c r="AEW6" i="10"/>
  <c r="AFO6" i="10"/>
  <c r="AEL6" i="10"/>
  <c r="AFE6" i="10"/>
  <c r="AOQ6" i="10"/>
  <c r="AHC6" i="10"/>
  <c r="AQE6" i="10"/>
  <c r="AHS6" i="10"/>
  <c r="AGG6" i="10"/>
  <c r="AFJ6" i="10"/>
  <c r="AFU6" i="10"/>
  <c r="AFF6" i="10"/>
  <c r="AGB6" i="10"/>
  <c r="AFX6" i="10"/>
  <c r="AFM6" i="10"/>
  <c r="AEX6" i="10"/>
  <c r="AEV6" i="10"/>
  <c r="AGC6" i="10"/>
  <c r="AGM6" i="10"/>
  <c r="AFB6" i="10"/>
  <c r="AHH6" i="10"/>
  <c r="AHU6" i="10"/>
  <c r="AFN6" i="10"/>
  <c r="AFH6" i="10"/>
  <c r="AIQ6" i="10"/>
  <c r="ARC6" i="10"/>
  <c r="AIA6" i="10"/>
  <c r="APO6" i="10"/>
  <c r="AHE6" i="10"/>
  <c r="AGF6" i="10"/>
  <c r="AIS6" i="10"/>
  <c r="AIF6" i="10"/>
  <c r="AFZ6" i="10"/>
  <c r="AHK6" i="10"/>
  <c r="AFV6" i="10"/>
  <c r="AGV6" i="10"/>
  <c r="AGD6" i="10"/>
  <c r="AGH6" i="10"/>
  <c r="AGL6" i="10"/>
  <c r="AHA6" i="10"/>
  <c r="AFT6" i="10"/>
  <c r="AGK6" i="10"/>
  <c r="AGZ6" i="10"/>
  <c r="AGS6" i="10"/>
  <c r="AQM6" i="10"/>
  <c r="AIY6" i="10"/>
  <c r="ASA6" i="10"/>
  <c r="AJO6" i="10"/>
  <c r="AIC6" i="10"/>
  <c r="AHX6" i="10"/>
  <c r="AHY6" i="10"/>
  <c r="AHJ6" i="10"/>
  <c r="AHF6" i="10"/>
  <c r="AHT6" i="10"/>
  <c r="AGT6" i="10"/>
  <c r="AII6" i="10"/>
  <c r="AJD6" i="10"/>
  <c r="AHQ6" i="10"/>
  <c r="AHI6" i="10"/>
  <c r="AGR6" i="10"/>
  <c r="AHB6" i="10"/>
  <c r="AGX6" i="10"/>
  <c r="AJQ6" i="10"/>
  <c r="AHD6" i="10"/>
  <c r="AKM6" i="10"/>
  <c r="ASY6" i="10"/>
  <c r="AJW6" i="10"/>
  <c r="ARK6" i="10"/>
  <c r="AJA6" i="10"/>
  <c r="AIB6" i="10"/>
  <c r="AHV6" i="10"/>
  <c r="AIG6" i="10"/>
  <c r="AJG6" i="10"/>
  <c r="AIR6" i="10"/>
  <c r="AIH6" i="10"/>
  <c r="AIW6" i="10"/>
  <c r="AIV6" i="10"/>
  <c r="AKO6" i="10"/>
  <c r="AHZ6" i="10"/>
  <c r="AHP6" i="10"/>
  <c r="AIO6" i="10"/>
  <c r="AKB6" i="10"/>
  <c r="AHR6" i="10"/>
  <c r="AID6" i="10"/>
  <c r="ASI6" i="10"/>
  <c r="AKU6" i="10"/>
  <c r="ATW6" i="10"/>
  <c r="ALK6" i="10"/>
  <c r="AJY6" i="10"/>
  <c r="AIP6" i="10"/>
  <c r="AJM6" i="10"/>
  <c r="AJT6" i="10"/>
  <c r="AJF6" i="10"/>
  <c r="AKE6" i="10"/>
  <c r="AJE6" i="10"/>
  <c r="AIT6" i="10"/>
  <c r="AJB6" i="10"/>
  <c r="AKZ6" i="10"/>
  <c r="AIN6" i="10"/>
  <c r="AIX6" i="10"/>
  <c r="ALM6" i="10"/>
  <c r="AJU6" i="10"/>
  <c r="AJP6" i="10"/>
  <c r="AIZ6" i="10"/>
  <c r="AMI6" i="10"/>
  <c r="AUU6" i="10"/>
  <c r="ALS6" i="10"/>
  <c r="ATG6" i="10"/>
  <c r="AKW6" i="10"/>
  <c r="AJX6" i="10"/>
  <c r="AKN6" i="10"/>
  <c r="AMK6" i="10"/>
  <c r="AJL6" i="10"/>
  <c r="AJZ6" i="10"/>
  <c r="AJR6" i="10"/>
  <c r="AKC6" i="10"/>
  <c r="AKD6" i="10"/>
  <c r="AKK6" i="10"/>
  <c r="AKS6" i="10"/>
  <c r="AJV6" i="10"/>
  <c r="ALX6" i="10"/>
  <c r="ALC6" i="10"/>
  <c r="AKR6" i="10"/>
  <c r="AJN6" i="10"/>
  <c r="AUE6" i="10"/>
  <c r="AMQ6" i="10"/>
  <c r="AVS6" i="10"/>
  <c r="ANG6" i="10"/>
  <c r="ALU6" i="10"/>
  <c r="AMA6" i="10"/>
  <c r="AKT6" i="10"/>
  <c r="ALA6" i="10"/>
  <c r="AKX6" i="10"/>
  <c r="ANI6" i="10"/>
  <c r="AKL6" i="10"/>
  <c r="ALP6" i="10"/>
  <c r="AMV6" i="10"/>
  <c r="ALQ6" i="10"/>
  <c r="ALI6" i="10"/>
  <c r="ALB6" i="10"/>
  <c r="AKP6" i="10"/>
  <c r="AKJ6" i="10"/>
  <c r="ALL6" i="10"/>
  <c r="AKV6" i="10"/>
  <c r="AOE6" i="10"/>
  <c r="AWQ6" i="10"/>
  <c r="ANO6" i="10"/>
  <c r="AVC6" i="10"/>
  <c r="AMS6" i="10"/>
  <c r="ALT6" i="10"/>
  <c r="ALH6" i="10"/>
  <c r="ALZ6" i="10"/>
  <c r="ANT6" i="10"/>
  <c r="AMN6" i="10"/>
  <c r="ALV6" i="10"/>
  <c r="AMJ6" i="10"/>
  <c r="ALN6" i="10"/>
  <c r="AMG6" i="10"/>
  <c r="AMO6" i="10"/>
  <c r="ALJ6" i="10"/>
  <c r="AOG6" i="10"/>
  <c r="ALY6" i="10"/>
  <c r="ALR6" i="10"/>
  <c r="AMY6" i="10"/>
  <c r="AWA6" i="10"/>
  <c r="AOM6" i="10"/>
  <c r="AXO6" i="10"/>
  <c r="APC6" i="10"/>
  <c r="ANQ6" i="10"/>
  <c r="AMP6" i="10"/>
  <c r="AMW6" i="10"/>
  <c r="AMH6" i="10"/>
  <c r="ANM6" i="10"/>
  <c r="AML6" i="10"/>
  <c r="AMT6" i="10"/>
  <c r="ANL6" i="10"/>
  <c r="AMF6" i="10"/>
  <c r="ANW6" i="10"/>
  <c r="APE6" i="10"/>
  <c r="ANE6" i="10"/>
  <c r="ANH6" i="10"/>
  <c r="AOR6" i="10"/>
  <c r="AMX6" i="10"/>
  <c r="AMR6" i="10"/>
  <c r="AQA6" i="10"/>
  <c r="AYM6" i="10"/>
  <c r="APK6" i="10"/>
  <c r="AWY6" i="10"/>
  <c r="AOO6" i="10"/>
  <c r="ANP6" i="10"/>
  <c r="APP6" i="10"/>
  <c r="AOF6" i="10"/>
  <c r="AND6" i="10"/>
  <c r="AOJ6" i="10"/>
  <c r="ANJ6" i="10"/>
  <c r="ANF6" i="10"/>
  <c r="ANN6" i="10"/>
  <c r="ANV6" i="10"/>
  <c r="AOC6" i="10"/>
  <c r="AQC6" i="10"/>
  <c r="AOU6" i="10"/>
  <c r="ANR6" i="10"/>
  <c r="AOK6" i="10"/>
  <c r="ANU6" i="10"/>
  <c r="AXW6" i="10"/>
  <c r="AQI6" i="10"/>
  <c r="AZK6" i="10"/>
  <c r="AQY6" i="10"/>
  <c r="APM6" i="10"/>
  <c r="API6" i="10"/>
  <c r="AOP6" i="10"/>
  <c r="APS6" i="10"/>
  <c r="APA6" i="10"/>
  <c r="AOL6" i="10"/>
  <c r="AOH6" i="10"/>
  <c r="APH6" i="10"/>
  <c r="APD6" i="10"/>
  <c r="AQN6" i="10"/>
  <c r="AOS6" i="10"/>
  <c r="ARA6" i="10"/>
  <c r="AOT6" i="10"/>
  <c r="AOD6" i="10"/>
  <c r="AOB6" i="10"/>
  <c r="AON6" i="10"/>
  <c r="ARW6" i="10"/>
  <c r="BAI6" i="10"/>
  <c r="ARG6" i="10"/>
  <c r="AYU6" i="10"/>
  <c r="AQK6" i="10"/>
  <c r="APL6" i="10"/>
  <c r="APR6" i="10"/>
  <c r="ARY6" i="10"/>
  <c r="ARL6" i="10"/>
  <c r="APF6" i="10"/>
  <c r="AQQ6" i="10"/>
  <c r="AQG6" i="10"/>
  <c r="AOZ6" i="10"/>
  <c r="APB6" i="10"/>
  <c r="APQ6" i="10"/>
  <c r="AQB6" i="10"/>
  <c r="AQF6" i="10"/>
  <c r="APJ6" i="10"/>
  <c r="APY6" i="10"/>
  <c r="APN6" i="10"/>
  <c r="AZS6" i="10"/>
  <c r="ASE6" i="10"/>
  <c r="BBG6" i="10"/>
  <c r="ASU6" i="10"/>
  <c r="ARI6" i="10"/>
  <c r="AQW6" i="10"/>
  <c r="ARD6" i="10"/>
  <c r="AQO6" i="10"/>
  <c r="APX6" i="10"/>
  <c r="ARE6" i="10"/>
  <c r="AQP6" i="10"/>
  <c r="AQL6" i="10"/>
  <c r="AQH6" i="10"/>
  <c r="AQZ6" i="10"/>
  <c r="APZ6" i="10"/>
  <c r="ARO6" i="10"/>
  <c r="AQD6" i="10"/>
  <c r="ASJ6" i="10"/>
  <c r="ASW6" i="10"/>
  <c r="AQJ6" i="10"/>
  <c r="ATS6" i="10"/>
  <c r="BCE6" i="10"/>
  <c r="ATC6" i="10"/>
  <c r="BAQ6" i="10"/>
  <c r="ASG6" i="10"/>
  <c r="ARH6" i="10"/>
  <c r="ATU6" i="10"/>
  <c r="ARB6" i="10"/>
  <c r="ARF6" i="10"/>
  <c r="AQV6" i="10"/>
  <c r="ARM6" i="10"/>
  <c r="ARU6" i="10"/>
  <c r="ATH6" i="10"/>
  <c r="ASM6" i="10"/>
  <c r="AQX6" i="10"/>
  <c r="ARX6" i="10"/>
  <c r="ARJ6" i="10"/>
  <c r="ARN6" i="10"/>
  <c r="ASC6" i="10"/>
  <c r="ASB6" i="10"/>
  <c r="BBO6" i="10"/>
  <c r="AUA6" i="10"/>
  <c r="BDC6" i="10"/>
  <c r="AUQ6" i="10"/>
  <c r="ATE6" i="10"/>
  <c r="ASH6" i="10"/>
  <c r="ARV6" i="10"/>
  <c r="AUF6" i="10"/>
  <c r="ASS6" i="10"/>
  <c r="ART6" i="10"/>
  <c r="ASD6" i="10"/>
  <c r="AUS6" i="10"/>
  <c r="ASZ6" i="10"/>
  <c r="ATA6" i="10"/>
  <c r="ASL6" i="10"/>
  <c r="ASV6" i="10"/>
  <c r="ATK6" i="10"/>
  <c r="ASK6" i="10"/>
  <c r="ARZ6" i="10"/>
  <c r="ASF6" i="10"/>
  <c r="AVO6" i="10"/>
  <c r="BEA6" i="10"/>
  <c r="AUY6" i="10"/>
  <c r="BCM6" i="10"/>
  <c r="AUC6" i="10"/>
  <c r="ATD6" i="10"/>
  <c r="ATT6" i="10"/>
  <c r="ATY6" i="10"/>
  <c r="AVQ6" i="10"/>
  <c r="ATB6" i="10"/>
  <c r="ASR6" i="10"/>
  <c r="AVD6" i="10"/>
  <c r="ATF6" i="10"/>
  <c r="ASX6" i="10"/>
  <c r="ATI6" i="10"/>
  <c r="AUI6" i="10"/>
  <c r="ATJ6" i="10"/>
  <c r="ATX6" i="10"/>
  <c r="ATQ6" i="10"/>
  <c r="AST6" i="10"/>
  <c r="BDK6" i="10"/>
  <c r="AVW6" i="10"/>
  <c r="BEY6" i="10"/>
  <c r="AWM6" i="10"/>
  <c r="AVA6" i="10"/>
  <c r="ATR6" i="10"/>
  <c r="AUV6" i="10"/>
  <c r="AVG6" i="10"/>
  <c r="AWB6" i="10"/>
  <c r="ATZ6" i="10"/>
  <c r="AUW6" i="10"/>
  <c r="AUO6" i="10"/>
  <c r="AUH6" i="10"/>
  <c r="AUG6" i="10"/>
  <c r="ATV6" i="10"/>
  <c r="AUD6" i="10"/>
  <c r="ATP6" i="10"/>
  <c r="AWO6" i="10"/>
  <c r="AUR6" i="10"/>
  <c r="AUB6" i="10"/>
  <c r="AXK6" i="10"/>
  <c r="BFW6" i="10"/>
  <c r="AWU6" i="10"/>
  <c r="BEI6" i="10"/>
  <c r="AVY6" i="10"/>
  <c r="AVT6" i="10"/>
  <c r="AUP6" i="10"/>
  <c r="AVP6" i="10"/>
  <c r="AUT6" i="10"/>
  <c r="AVU6" i="10"/>
  <c r="AUZ6" i="10"/>
  <c r="AUN6" i="10"/>
  <c r="AVF6" i="10"/>
  <c r="AVM6" i="10"/>
  <c r="AWZ6" i="10"/>
  <c r="AXM6" i="10"/>
  <c r="AVB6" i="10"/>
  <c r="AVE6" i="10"/>
  <c r="AUX6" i="10"/>
  <c r="AWE6" i="10"/>
  <c r="BFG6" i="10"/>
  <c r="AXS6" i="10"/>
  <c r="BGU6" i="10"/>
  <c r="AYI6" i="10"/>
  <c r="AWW6" i="10"/>
  <c r="AXC6" i="10"/>
  <c r="AVV6" i="10"/>
  <c r="AWC6" i="10"/>
  <c r="AYK6" i="10"/>
  <c r="AXX6" i="10"/>
  <c r="AWK6" i="10"/>
  <c r="AVL6" i="10"/>
  <c r="AWS6" i="10"/>
  <c r="AWN6" i="10"/>
  <c r="AWR6" i="10"/>
  <c r="AVZ6" i="10"/>
  <c r="AWD6" i="10"/>
  <c r="AVX6" i="10"/>
  <c r="AVR6" i="10"/>
  <c r="AVN6" i="10"/>
  <c r="AZG6" i="10"/>
  <c r="BHS6" i="10"/>
  <c r="AYQ6" i="10"/>
  <c r="BGE6" i="10"/>
  <c r="AXU6" i="10"/>
  <c r="AWP6" i="10"/>
  <c r="AXB6" i="10"/>
  <c r="AXP6" i="10"/>
  <c r="AXQ6" i="10"/>
  <c r="AXI6" i="10"/>
  <c r="AZI6" i="10"/>
  <c r="AYA6" i="10"/>
  <c r="AWL6" i="10"/>
  <c r="AWV6" i="10"/>
  <c r="AWX6" i="10"/>
  <c r="AXL6" i="10"/>
  <c r="AWJ6" i="10"/>
  <c r="AYV6" i="10"/>
  <c r="AXA6" i="10"/>
  <c r="AWT6" i="10"/>
  <c r="BHC6" i="10"/>
  <c r="AZO6" i="10"/>
  <c r="BIQ6" i="10"/>
  <c r="BAE6" i="10"/>
  <c r="AYS6" i="10"/>
  <c r="AXY6" i="10"/>
  <c r="AXH6" i="10"/>
  <c r="AXV6" i="10"/>
  <c r="AXT6" i="10"/>
  <c r="AYY6" i="10"/>
  <c r="BAG6" i="10"/>
  <c r="AYO6" i="10"/>
  <c r="AXN6" i="10"/>
  <c r="AXR6" i="10"/>
  <c r="AZT6" i="10"/>
  <c r="AYJ6" i="10"/>
  <c r="AXJ6" i="10"/>
  <c r="AYG6" i="10"/>
  <c r="AYN6" i="10"/>
  <c r="AXZ6" i="10"/>
  <c r="BBC6" i="10"/>
  <c r="BJO6" i="10"/>
  <c r="BAM6" i="10"/>
  <c r="BIA6" i="10"/>
  <c r="AZQ6" i="10"/>
  <c r="AZE6" i="10"/>
  <c r="AYH6" i="10"/>
  <c r="BAR6" i="10"/>
  <c r="AYL6" i="10"/>
  <c r="BBE6" i="10"/>
  <c r="AYR6" i="10"/>
  <c r="AYW6" i="10"/>
  <c r="AYX6" i="10"/>
  <c r="AZL6" i="10"/>
  <c r="AZH6" i="10"/>
  <c r="AYP6" i="10"/>
  <c r="AZM6" i="10"/>
  <c r="AZW6" i="10"/>
  <c r="AYT6" i="10"/>
  <c r="AYF6" i="10"/>
  <c r="BIY6" i="10"/>
  <c r="BBK6" i="10"/>
  <c r="BKM6" i="10"/>
  <c r="BCA6" i="10"/>
  <c r="BAO6" i="10"/>
  <c r="BAK6" i="10"/>
  <c r="BAJ6" i="10"/>
  <c r="AZU6" i="10"/>
  <c r="AZP6" i="10"/>
  <c r="BBP6" i="10"/>
  <c r="AZF6" i="10"/>
  <c r="AZN6" i="10"/>
  <c r="AZR6" i="10"/>
  <c r="AZD6" i="10"/>
  <c r="BAU6" i="10"/>
  <c r="BAF6" i="10"/>
  <c r="AZV6" i="10"/>
  <c r="BCC6" i="10"/>
  <c r="AZJ6" i="10"/>
  <c r="BAC6" i="10"/>
  <c r="BCY6" i="10"/>
  <c r="BLK6" i="10"/>
  <c r="BCI6" i="10"/>
  <c r="BJW6" i="10"/>
  <c r="BBM6" i="10"/>
  <c r="BDA6" i="10"/>
  <c r="BAT6" i="10"/>
  <c r="BBD6" i="10"/>
  <c r="BBS6" i="10"/>
  <c r="BAP6" i="10"/>
  <c r="BCN6" i="10"/>
  <c r="BAN6" i="10"/>
  <c r="BBH6" i="10"/>
  <c r="BBI6" i="10"/>
  <c r="BBA6" i="10"/>
  <c r="BAH6" i="10"/>
  <c r="BAB6" i="10"/>
  <c r="BAL6" i="10"/>
  <c r="BAD6" i="10"/>
  <c r="BAS6" i="10"/>
  <c r="BKU6" i="10"/>
  <c r="BDG6" i="10"/>
  <c r="BMI6" i="10"/>
  <c r="BDW6" i="10"/>
  <c r="BCK6" i="10"/>
  <c r="BBQ6" i="10"/>
  <c r="BBB6" i="10"/>
  <c r="BAZ6" i="10"/>
  <c r="BBF6" i="10"/>
  <c r="BCG6" i="10"/>
  <c r="BBL6" i="10"/>
  <c r="BCQ6" i="10"/>
  <c r="BBR6" i="10"/>
  <c r="BBJ6" i="10"/>
  <c r="BBY6" i="10"/>
  <c r="BCF6" i="10"/>
  <c r="BDL6" i="10"/>
  <c r="BBN6" i="10"/>
  <c r="BCB6" i="10"/>
  <c r="BDY6" i="10"/>
  <c r="BEU6" i="10"/>
  <c r="BNG6" i="10"/>
  <c r="BEE6" i="10"/>
  <c r="BLS6" i="10"/>
  <c r="BDI6" i="10"/>
  <c r="BCZ6" i="10"/>
  <c r="BEJ6" i="10"/>
  <c r="BCW6" i="10"/>
  <c r="BDO6" i="10"/>
  <c r="BCJ6" i="10"/>
  <c r="BCD6" i="10"/>
  <c r="BBX6" i="10"/>
  <c r="BCO6" i="10"/>
  <c r="BEW6" i="10"/>
  <c r="BCL6" i="10"/>
  <c r="BDD6" i="10"/>
  <c r="BCH6" i="10"/>
  <c r="BCP6" i="10"/>
  <c r="BDE6" i="10"/>
  <c r="BBZ6" i="10"/>
  <c r="BMQ6" i="10"/>
  <c r="BFC6" i="10"/>
  <c r="BOE6" i="10"/>
  <c r="BFS6" i="10"/>
  <c r="BEG6" i="10"/>
  <c r="BDJ6" i="10"/>
  <c r="BDM6" i="10"/>
  <c r="BDB6" i="10"/>
  <c r="BEM6" i="10"/>
  <c r="BDU6" i="10"/>
  <c r="BDX6" i="10"/>
  <c r="BCX6" i="10"/>
  <c r="BEC6" i="10"/>
  <c r="BDN6" i="10"/>
  <c r="BDF6" i="10"/>
  <c r="BEB6" i="10"/>
  <c r="BFU6" i="10"/>
  <c r="BCV6" i="10"/>
  <c r="BDH6" i="10"/>
  <c r="BFH6" i="10"/>
  <c r="BGQ6" i="10"/>
  <c r="BPC6" i="10"/>
  <c r="BGA6" i="10"/>
  <c r="BNO6" i="10"/>
  <c r="BFE6" i="10"/>
  <c r="BEF6" i="10"/>
  <c r="BGS6" i="10"/>
  <c r="BED6" i="10"/>
  <c r="BFA6" i="10"/>
  <c r="BEV6" i="10"/>
  <c r="BDZ6" i="10"/>
  <c r="BEH6" i="10"/>
  <c r="BGF6" i="10"/>
  <c r="BDT6" i="10"/>
  <c r="BEZ6" i="10"/>
  <c r="BEL6" i="10"/>
  <c r="BDV6" i="10"/>
  <c r="BES6" i="10"/>
  <c r="BFK6" i="10"/>
  <c r="BEK6" i="10"/>
  <c r="BOM6" i="10"/>
  <c r="BGY6" i="10"/>
  <c r="BQA6" i="10"/>
  <c r="BHO6" i="10"/>
  <c r="BGC6" i="10"/>
  <c r="BGI6" i="10"/>
  <c r="BET6" i="10"/>
  <c r="BFX6" i="10"/>
  <c r="BFF6" i="10"/>
  <c r="BFY6" i="10"/>
  <c r="BHQ6" i="10"/>
  <c r="BFI6" i="10"/>
  <c r="BFQ6" i="10"/>
  <c r="BFJ6" i="10"/>
  <c r="BER6" i="10"/>
  <c r="BHD6" i="10"/>
  <c r="BEX6" i="10"/>
  <c r="BFT6" i="10"/>
  <c r="BFB6" i="10"/>
  <c r="BFD6" i="10"/>
  <c r="BIM6" i="10"/>
  <c r="BQY6" i="10"/>
  <c r="BHW6" i="10"/>
  <c r="BPK6" i="10"/>
  <c r="BHA6" i="10"/>
  <c r="BFZ6" i="10"/>
  <c r="BFV6" i="10"/>
  <c r="BIB6" i="10"/>
  <c r="BGH6" i="10"/>
  <c r="BGG6" i="10"/>
  <c r="BGW6" i="10"/>
  <c r="BGD6" i="10"/>
  <c r="BFR6" i="10"/>
  <c r="BGB6" i="10"/>
  <c r="BGR6" i="10"/>
  <c r="BFP6" i="10"/>
  <c r="BGO6" i="10"/>
  <c r="BIO6" i="10"/>
  <c r="BGV6" i="10"/>
  <c r="BHG6" i="10"/>
  <c r="BQI6" i="10"/>
  <c r="BIU6" i="10"/>
  <c r="BRW6" i="10"/>
  <c r="BJK6" i="10"/>
  <c r="BHY6" i="10"/>
  <c r="BHT6" i="10"/>
  <c r="BGN6" i="10"/>
  <c r="BHP6" i="10"/>
  <c r="BHU6" i="10"/>
  <c r="BHE6" i="10"/>
  <c r="BIZ6" i="10"/>
  <c r="BGX6" i="10"/>
  <c r="BIE6" i="10"/>
  <c r="BJM6" i="10"/>
  <c r="BHM6" i="10"/>
  <c r="BGZ6" i="10"/>
  <c r="BGP6" i="10"/>
  <c r="BHB6" i="10"/>
  <c r="BHF6" i="10"/>
  <c r="BGT6" i="10"/>
  <c r="BKI6" i="10"/>
  <c r="BSU6" i="10"/>
  <c r="BJS6" i="10"/>
  <c r="BRG6" i="10"/>
  <c r="BIW6" i="10"/>
  <c r="BID6" i="10"/>
  <c r="BHZ6" i="10"/>
  <c r="BHX6" i="10"/>
  <c r="BIK6" i="10"/>
  <c r="BHV6" i="10"/>
  <c r="BIC6" i="10"/>
  <c r="BIN6" i="10"/>
  <c r="BIR6" i="10"/>
  <c r="BHR6" i="10"/>
  <c r="BHN6" i="10"/>
  <c r="BKK6" i="10"/>
  <c r="BJC6" i="10"/>
  <c r="BJX6" i="10"/>
  <c r="BIS6" i="10"/>
  <c r="BHL6" i="10"/>
  <c r="BSE6" i="10"/>
  <c r="BKQ6" i="10"/>
  <c r="BTS6" i="10"/>
  <c r="BLG6" i="10"/>
  <c r="BJU6" i="10"/>
  <c r="BIJ6" i="10"/>
  <c r="BJQ6" i="10"/>
  <c r="BKA6" i="10"/>
  <c r="BJP6" i="10"/>
  <c r="BJL6" i="10"/>
  <c r="BJA6" i="10"/>
  <c r="BIV6" i="10"/>
  <c r="BJB6" i="10"/>
  <c r="BKV6" i="10"/>
  <c r="BLI6" i="10"/>
  <c r="BIL6" i="10"/>
  <c r="BIP6" i="10"/>
  <c r="BIT6" i="10"/>
  <c r="BJI6" i="10"/>
  <c r="BIX6" i="10"/>
  <c r="BME6" i="10"/>
  <c r="BUQ6" i="10"/>
  <c r="BLO6" i="10"/>
  <c r="BTC6" i="10"/>
  <c r="BKS6" i="10"/>
  <c r="BKG6" i="10"/>
  <c r="BJN6" i="10"/>
  <c r="BMG6" i="10"/>
  <c r="BJZ6" i="10"/>
  <c r="BKJ6" i="10"/>
  <c r="BKY6" i="10"/>
  <c r="BJH6" i="10"/>
  <c r="BJV6" i="10"/>
  <c r="BJR6" i="10"/>
  <c r="BJJ6" i="10"/>
  <c r="BLT6" i="10"/>
  <c r="BJT6" i="10"/>
  <c r="BJY6" i="10"/>
  <c r="BKN6" i="10"/>
  <c r="BKO6" i="10"/>
  <c r="BUA6" i="10"/>
  <c r="BMM6" i="10"/>
  <c r="BVO6" i="10"/>
  <c r="BNC6" i="10"/>
  <c r="BLQ6" i="10"/>
  <c r="BKW6" i="10"/>
  <c r="BKH6" i="10"/>
  <c r="BKP6" i="10"/>
  <c r="BKF6" i="10"/>
  <c r="BKL6" i="10"/>
  <c r="BLE6" i="10"/>
  <c r="BLM6" i="10"/>
  <c r="BLL6" i="10"/>
  <c r="BKR6" i="10"/>
  <c r="BMR6" i="10"/>
  <c r="BKT6" i="10"/>
  <c r="BLW6" i="10"/>
  <c r="BLH6" i="10"/>
  <c r="BKX6" i="10"/>
  <c r="BNE6" i="10"/>
  <c r="BOA6" i="10"/>
  <c r="BWM6" i="10"/>
  <c r="BNK6" i="10"/>
  <c r="BUY6" i="10"/>
  <c r="BMO6" i="10"/>
  <c r="BOC6" i="10"/>
  <c r="BMF6" i="10"/>
  <c r="BLR6" i="10"/>
  <c r="BNP6" i="10"/>
  <c r="BMJ6" i="10"/>
  <c r="BMC6" i="10"/>
  <c r="BLN6" i="10"/>
  <c r="BLV6" i="10"/>
  <c r="BMU6" i="10"/>
  <c r="BLP6" i="10"/>
  <c r="BMK6" i="10"/>
  <c r="BLJ6" i="10"/>
  <c r="BLD6" i="10"/>
  <c r="BLF6" i="10"/>
  <c r="BLU6" i="10"/>
  <c r="BVW6" i="10"/>
  <c r="BOI6" i="10"/>
  <c r="BXK6" i="10"/>
  <c r="BOY6" i="10"/>
  <c r="BNM6" i="10"/>
  <c r="BMD6" i="10"/>
  <c r="BNI6" i="10"/>
  <c r="BMT6" i="10"/>
  <c r="BML6" i="10"/>
  <c r="BNH6" i="10"/>
  <c r="BMP6" i="10"/>
  <c r="BPA6" i="10"/>
  <c r="BMS6" i="10"/>
  <c r="BMB6" i="10"/>
  <c r="BMH6" i="10"/>
  <c r="BMN6" i="10"/>
  <c r="BNS6" i="10"/>
  <c r="BNA6" i="10"/>
  <c r="BON6" i="10"/>
  <c r="BND6" i="10"/>
  <c r="BPW6" i="10"/>
  <c r="BYI6" i="10"/>
  <c r="BPG6" i="10"/>
  <c r="BWU6" i="10"/>
  <c r="BOK6" i="10"/>
  <c r="BPL6" i="10"/>
  <c r="BNL6" i="10"/>
  <c r="BMZ6" i="10"/>
  <c r="BPY6" i="10"/>
  <c r="BOF6" i="10"/>
  <c r="BNJ6" i="10"/>
  <c r="BNR6" i="10"/>
  <c r="BOG6" i="10"/>
  <c r="BNB6" i="10"/>
  <c r="BOB6" i="10"/>
  <c r="BNY6" i="10"/>
  <c r="BOQ6" i="10"/>
  <c r="BNF6" i="10"/>
  <c r="BNQ6" i="10"/>
  <c r="BNN6" i="10"/>
  <c r="BXS6" i="10"/>
  <c r="BQE6" i="10"/>
  <c r="BZG6" i="10"/>
  <c r="BQU6" i="10"/>
  <c r="BPI6" i="10"/>
  <c r="BOO6" i="10"/>
  <c r="BPO6" i="10"/>
  <c r="BOW6" i="10"/>
  <c r="BNZ6" i="10"/>
  <c r="BOP6" i="10"/>
  <c r="BPD6" i="10"/>
  <c r="BNX6" i="10"/>
  <c r="BQJ6" i="10"/>
  <c r="BOL6" i="10"/>
  <c r="BOD6" i="10"/>
  <c r="BOZ6" i="10"/>
  <c r="BPE6" i="10"/>
  <c r="BOH6" i="10"/>
  <c r="BQW6" i="10"/>
  <c r="BOJ6" i="10"/>
  <c r="BRS6" i="10"/>
  <c r="CAE6" i="10"/>
  <c r="BRC6" i="10"/>
  <c r="BYQ6" i="10"/>
  <c r="BQG6" i="10"/>
  <c r="BPH6" i="10"/>
  <c r="BPF6" i="10"/>
  <c r="BPX6" i="10"/>
  <c r="BPB6" i="10"/>
  <c r="BRH6" i="10"/>
  <c r="BOV6" i="10"/>
  <c r="BPN6" i="10"/>
  <c r="BPU6" i="10"/>
  <c r="BPM6" i="10"/>
  <c r="BRU6" i="10"/>
  <c r="BQC6" i="10"/>
  <c r="BPJ6" i="10"/>
  <c r="BQB6" i="10"/>
  <c r="BOX6" i="10"/>
  <c r="BQM6" i="10"/>
  <c r="BZO6" i="10"/>
  <c r="BSA6" i="10"/>
  <c r="CBC6" i="10"/>
  <c r="BSQ6" i="10"/>
  <c r="BRE6" i="10"/>
  <c r="BRK6" i="10"/>
  <c r="BQZ6" i="10"/>
  <c r="BSS6" i="10"/>
  <c r="BQS6" i="10"/>
  <c r="BPT6" i="10"/>
  <c r="BQV6" i="10"/>
  <c r="BQF6" i="10"/>
  <c r="BPV6" i="10"/>
  <c r="BQH6" i="10"/>
  <c r="BRA6" i="10"/>
  <c r="BQK6" i="10"/>
  <c r="BQL6" i="10"/>
  <c r="BSF6" i="10"/>
  <c r="BPZ6" i="10"/>
  <c r="BQD6" i="10"/>
  <c r="BTO6" i="10"/>
  <c r="CCA6" i="10"/>
  <c r="BSY6" i="10"/>
  <c r="CAM6" i="10"/>
  <c r="BSC6" i="10"/>
  <c r="BQX6" i="10"/>
  <c r="BRJ6" i="10"/>
  <c r="BRF6" i="10"/>
  <c r="BQT6" i="10"/>
  <c r="BRD6" i="10"/>
  <c r="BRQ6" i="10"/>
  <c r="BTQ6" i="10"/>
  <c r="BSI6" i="10"/>
  <c r="BRB6" i="10"/>
  <c r="BTD6" i="10"/>
  <c r="BRI6" i="10"/>
  <c r="BRY6" i="10"/>
  <c r="BRT6" i="10"/>
  <c r="BQR6" i="10"/>
  <c r="BRX6" i="10"/>
  <c r="CBK6" i="10"/>
  <c r="BTW6" i="10"/>
  <c r="CCY6" i="10"/>
  <c r="BUM6" i="10"/>
  <c r="BTA6" i="10"/>
  <c r="BRP6" i="10"/>
  <c r="BSW6" i="10"/>
  <c r="BUB6" i="10"/>
  <c r="BTG6" i="10"/>
  <c r="BUO6" i="10"/>
  <c r="BRR6" i="10"/>
  <c r="BRV6" i="10"/>
  <c r="BSV6" i="10"/>
  <c r="BSR6" i="10"/>
  <c r="BSG6" i="10"/>
  <c r="BRZ6" i="10"/>
  <c r="BSO6" i="10"/>
  <c r="BSB6" i="10"/>
  <c r="BSD6" i="10"/>
  <c r="BSH6" i="10"/>
  <c r="BVK6" i="10"/>
  <c r="CDW6" i="10"/>
  <c r="BUU6" i="10"/>
  <c r="CCI6" i="10"/>
  <c r="BTY6" i="10"/>
  <c r="BTB6" i="10"/>
  <c r="BTM6" i="10"/>
  <c r="BSX6" i="10"/>
  <c r="BST6" i="10"/>
  <c r="BSP6" i="10"/>
  <c r="BVM6" i="10"/>
  <c r="BUZ6" i="10"/>
  <c r="BTF6" i="10"/>
  <c r="BSZ6" i="10"/>
  <c r="BTE6" i="10"/>
  <c r="BTP6" i="10"/>
  <c r="BTT6" i="10"/>
  <c r="BUE6" i="10"/>
  <c r="BTU6" i="10"/>
  <c r="BSN6" i="10"/>
  <c r="CDG6" i="10"/>
  <c r="BVS6" i="10"/>
  <c r="CEU6" i="10"/>
  <c r="BWI6" i="10"/>
  <c r="BUW6" i="10"/>
  <c r="BUS6" i="10"/>
  <c r="BUR6" i="10"/>
  <c r="BUC6" i="10"/>
  <c r="BTX6" i="10"/>
  <c r="BVX6" i="10"/>
  <c r="BTN6" i="10"/>
  <c r="BTV6" i="10"/>
  <c r="BTZ6" i="10"/>
  <c r="BTL6" i="10"/>
  <c r="BVC6" i="10"/>
  <c r="BUN6" i="10"/>
  <c r="BUD6" i="10"/>
  <c r="BWK6" i="10"/>
  <c r="BTR6" i="10"/>
  <c r="BUK6" i="10"/>
  <c r="BXG6" i="10"/>
  <c r="CFS6" i="10"/>
  <c r="BWQ6" i="10"/>
  <c r="CEE6" i="10"/>
  <c r="BVU6" i="10"/>
  <c r="BXI6" i="10"/>
  <c r="BVB6" i="10"/>
  <c r="BVL6" i="10"/>
  <c r="BWA6" i="10"/>
  <c r="BUX6" i="10"/>
  <c r="BWV6" i="10"/>
  <c r="BUV6" i="10"/>
  <c r="BVP6" i="10"/>
  <c r="BVQ6" i="10"/>
  <c r="BVI6" i="10"/>
  <c r="BUP6" i="10"/>
  <c r="BUJ6" i="10"/>
  <c r="BUT6" i="10"/>
  <c r="BUL6" i="10"/>
  <c r="BVA6" i="10"/>
  <c r="CFC6" i="10"/>
  <c r="BXO6" i="10"/>
  <c r="CGQ6" i="10"/>
  <c r="BYE6" i="10"/>
  <c r="BWS6" i="10"/>
  <c r="BVY6" i="10"/>
  <c r="BVJ6" i="10"/>
  <c r="BVH6" i="10"/>
  <c r="BVN6" i="10"/>
  <c r="BWO6" i="10"/>
  <c r="BVT6" i="10"/>
  <c r="BWY6" i="10"/>
  <c r="BVZ6" i="10"/>
  <c r="BVR6" i="10"/>
  <c r="BWG6" i="10"/>
  <c r="BWN6" i="10"/>
  <c r="BXT6" i="10"/>
  <c r="BVV6" i="10"/>
  <c r="BWJ6" i="10"/>
  <c r="BYG6" i="10"/>
  <c r="BZC6" i="10"/>
  <c r="CHO6" i="10"/>
  <c r="BYM6" i="10"/>
  <c r="CGA6" i="10"/>
  <c r="BXQ6" i="10"/>
  <c r="BXH6" i="10"/>
  <c r="BYR6" i="10"/>
  <c r="BXE6" i="10"/>
  <c r="BXW6" i="10"/>
  <c r="BWR6" i="10"/>
  <c r="BWL6" i="10"/>
  <c r="BWF6" i="10"/>
  <c r="BWW6" i="10"/>
  <c r="BZE6" i="10"/>
  <c r="BWT6" i="10"/>
  <c r="BXL6" i="10"/>
  <c r="BWP6" i="10"/>
  <c r="BWX6" i="10"/>
  <c r="BXM6" i="10"/>
  <c r="BWH6" i="10"/>
  <c r="CGY6" i="10"/>
  <c r="BZK6" i="10"/>
  <c r="CIM6" i="10"/>
  <c r="CAA6" i="10"/>
  <c r="BYO6" i="10"/>
  <c r="BXR6" i="10"/>
  <c r="BXU6" i="10"/>
  <c r="BXJ6" i="10"/>
  <c r="BYU6" i="10"/>
  <c r="BYC6" i="10"/>
  <c r="BYF6" i="10"/>
  <c r="BXF6" i="10"/>
  <c r="BYK6" i="10"/>
  <c r="BXV6" i="10"/>
  <c r="BXN6" i="10"/>
  <c r="BYJ6" i="10"/>
  <c r="CAC6" i="10"/>
  <c r="BXD6" i="10"/>
  <c r="BXP6" i="10"/>
  <c r="BZP6" i="10"/>
  <c r="CAY6" i="10"/>
  <c r="CJK6" i="10"/>
  <c r="CAI6" i="10"/>
  <c r="CHW6" i="10"/>
  <c r="BZM6" i="10"/>
  <c r="BYN6" i="10"/>
  <c r="CBA6" i="10"/>
  <c r="BYL6" i="10"/>
  <c r="BZI6" i="10"/>
  <c r="BZD6" i="10"/>
  <c r="BYH6" i="10"/>
  <c r="BYP6" i="10"/>
  <c r="CAN6" i="10"/>
  <c r="BYB6" i="10"/>
  <c r="BZH6" i="10"/>
  <c r="BYT6" i="10"/>
  <c r="BYD6" i="10"/>
  <c r="BZA6" i="10"/>
  <c r="BZS6" i="10"/>
  <c r="BYS6" i="10"/>
  <c r="CIU6" i="10"/>
  <c r="CBG6" i="10"/>
  <c r="CKI6" i="10"/>
  <c r="CBW6" i="10"/>
  <c r="CAK6" i="10"/>
  <c r="CAQ6" i="10"/>
  <c r="BZB6" i="10"/>
  <c r="CAF6" i="10"/>
  <c r="BZN6" i="10"/>
  <c r="CAG6" i="10"/>
  <c r="CBY6" i="10"/>
  <c r="BZQ6" i="10"/>
  <c r="BZY6" i="10"/>
  <c r="BZR6" i="10"/>
  <c r="BYZ6" i="10"/>
  <c r="CBL6" i="10"/>
  <c r="BZF6" i="10"/>
  <c r="CAB6" i="10"/>
  <c r="BZJ6" i="10"/>
  <c r="BZL6" i="10"/>
  <c r="CCU6" i="10"/>
  <c r="CLG6" i="10"/>
  <c r="CCE6" i="10"/>
  <c r="CJS6" i="10"/>
  <c r="CBI6" i="10"/>
  <c r="CAH6" i="10"/>
  <c r="CAD6" i="10"/>
  <c r="CCJ6" i="10"/>
  <c r="CAP6" i="10"/>
  <c r="CAO6" i="10"/>
  <c r="CBE6" i="10"/>
  <c r="CAL6" i="10"/>
  <c r="BZZ6" i="10"/>
  <c r="CAJ6" i="10"/>
  <c r="CAZ6" i="10"/>
  <c r="BZX6" i="10"/>
  <c r="CAW6" i="10"/>
  <c r="CCW6" i="10"/>
  <c r="CBD6" i="10"/>
  <c r="CBO6" i="10"/>
  <c r="CKQ6" i="10"/>
  <c r="CDC6" i="10"/>
  <c r="CME6" i="10"/>
  <c r="CDS6" i="10"/>
  <c r="CCG6" i="10"/>
  <c r="CCB6" i="10"/>
  <c r="CBX6" i="10"/>
  <c r="CBM6" i="10"/>
  <c r="CAV6" i="10"/>
  <c r="CCC6" i="10"/>
  <c r="CDH6" i="10"/>
  <c r="CBF6" i="10"/>
  <c r="CCM6" i="10"/>
  <c r="CDU6" i="10"/>
  <c r="CBU6" i="10"/>
  <c r="CBH6" i="10"/>
  <c r="CAX6" i="10"/>
  <c r="CBJ6" i="10"/>
  <c r="CBN6" i="10"/>
  <c r="CBB6" i="10"/>
  <c r="CEQ6" i="10"/>
  <c r="CNC6" i="10"/>
  <c r="CEA6" i="10"/>
  <c r="CLO6" i="10"/>
  <c r="CDE6" i="10"/>
  <c r="CCL6" i="10"/>
  <c r="CCH6" i="10"/>
  <c r="CCF6" i="10"/>
  <c r="CCS6" i="10"/>
  <c r="CCD6" i="10"/>
  <c r="CDA6" i="10"/>
  <c r="CCK6" i="10"/>
  <c r="CBZ6" i="10"/>
  <c r="CBV6" i="10"/>
  <c r="CES6" i="10"/>
  <c r="CDK6" i="10"/>
  <c r="CEF6" i="10"/>
  <c r="CBT6" i="10"/>
  <c r="CCV6" i="10"/>
  <c r="CCZ6" i="10"/>
  <c r="CMM6" i="10"/>
  <c r="CEY6" i="10"/>
  <c r="COA6" i="10"/>
  <c r="CFO6" i="10"/>
  <c r="CEC6" i="10"/>
  <c r="CDX6" i="10"/>
  <c r="CEI6" i="10"/>
  <c r="CDY6" i="10"/>
  <c r="CDD6" i="10"/>
  <c r="CDJ6" i="10"/>
  <c r="CDT6" i="10"/>
  <c r="CCR6" i="10"/>
  <c r="CFD6" i="10"/>
  <c r="CFQ6" i="10"/>
  <c r="CCT6" i="10"/>
  <c r="CCX6" i="10"/>
  <c r="CDI6" i="10"/>
  <c r="CDB6" i="10"/>
  <c r="CDQ6" i="10"/>
  <c r="CDF6" i="10"/>
  <c r="CGM6" i="10"/>
  <c r="COY6" i="10"/>
  <c r="CFW6" i="10"/>
  <c r="CNK6" i="10"/>
  <c r="CFA6" i="10"/>
  <c r="CEV6" i="10"/>
  <c r="CGO6" i="10"/>
  <c r="CEO6" i="10"/>
  <c r="CDV6" i="10"/>
  <c r="CDP6" i="10"/>
  <c r="CEH6" i="10"/>
  <c r="CED6" i="10"/>
  <c r="CDZ6" i="10"/>
  <c r="CEG6" i="10"/>
  <c r="CDR6" i="10"/>
  <c r="CGB6" i="10"/>
  <c r="CER6" i="10"/>
  <c r="CEB6" i="10"/>
  <c r="CEW6" i="10"/>
  <c r="CFG6" i="10"/>
  <c r="COI6" i="10"/>
  <c r="CGU6" i="10"/>
  <c r="CPW6" i="10"/>
  <c r="CHK6" i="10"/>
  <c r="CFY6" i="10"/>
  <c r="CGE6" i="10"/>
  <c r="CFU6" i="10"/>
  <c r="CFP6" i="10"/>
  <c r="CEP6" i="10"/>
  <c r="CEX6" i="10"/>
  <c r="CEN6" i="10"/>
  <c r="CFM6" i="10"/>
  <c r="CHM6" i="10"/>
  <c r="CFT6" i="10"/>
  <c r="CEZ6" i="10"/>
  <c r="CGZ6" i="10"/>
  <c r="CFE6" i="10"/>
  <c r="CFB6" i="10"/>
  <c r="CFF6" i="10"/>
  <c r="CET6" i="10"/>
  <c r="CII6" i="10"/>
  <c r="CQU6" i="10"/>
  <c r="CHS6" i="10"/>
  <c r="CPG6" i="10"/>
  <c r="CGW6" i="10"/>
  <c r="CGD6" i="10"/>
  <c r="CFZ6" i="10"/>
  <c r="CHX6" i="10"/>
  <c r="CGR6" i="10"/>
  <c r="CGK6" i="10"/>
  <c r="CFV6" i="10"/>
  <c r="CGN6" i="10"/>
  <c r="CHC6" i="10"/>
  <c r="CFR6" i="10"/>
  <c r="CGC6" i="10"/>
  <c r="CFX6" i="10"/>
  <c r="CIK6" i="10"/>
  <c r="CFL6" i="10"/>
  <c r="CFN6" i="10"/>
  <c r="CGS6" i="10"/>
  <c r="CQE6" i="10"/>
  <c r="CIQ6" i="10"/>
  <c r="CRS6" i="10"/>
  <c r="CJG6" i="10"/>
  <c r="CHU6" i="10"/>
  <c r="CGL6" i="10"/>
  <c r="CGJ6" i="10"/>
  <c r="CHA6" i="10"/>
  <c r="CGP6" i="10"/>
  <c r="CHL6" i="10"/>
  <c r="CHP6" i="10"/>
  <c r="CIV6" i="10"/>
  <c r="CHB6" i="10"/>
  <c r="CHQ6" i="10"/>
  <c r="CJI6" i="10"/>
  <c r="CGV6" i="10"/>
  <c r="CIA6" i="10"/>
  <c r="CGT6" i="10"/>
  <c r="CHI6" i="10"/>
  <c r="CGX6" i="10"/>
  <c r="CKE6" i="10"/>
  <c r="CSQ6" i="10"/>
  <c r="CJO6" i="10"/>
  <c r="CRC6" i="10"/>
  <c r="CIS6" i="10"/>
  <c r="CHV6" i="10"/>
  <c r="CIY6" i="10"/>
  <c r="CIO6" i="10"/>
  <c r="CJT6" i="10"/>
  <c r="CHR6" i="10"/>
  <c r="CHT6" i="10"/>
  <c r="CHZ6" i="10"/>
  <c r="CIN6" i="10"/>
  <c r="CIJ6" i="10"/>
  <c r="CHN6" i="10"/>
  <c r="CHJ6" i="10"/>
  <c r="CIG6" i="10"/>
  <c r="CKG6" i="10"/>
  <c r="CHY6" i="10"/>
  <c r="CHH6" i="10"/>
  <c r="CSA6" i="10"/>
  <c r="CKM6" i="10"/>
  <c r="CTO6" i="10"/>
  <c r="CLC6" i="10"/>
  <c r="CJQ6" i="10"/>
  <c r="CIW6" i="10"/>
  <c r="CJE6" i="10"/>
  <c r="CJH6" i="10"/>
  <c r="CIX6" i="10"/>
  <c r="CIR6" i="10"/>
  <c r="CIP6" i="10"/>
  <c r="CJM6" i="10"/>
  <c r="CJW6" i="10"/>
  <c r="CIF6" i="10"/>
  <c r="CLE6" i="10"/>
  <c r="CIH6" i="10"/>
  <c r="CIL6" i="10"/>
  <c r="CJL6" i="10"/>
  <c r="CKR6" i="10"/>
  <c r="CIT6" i="10"/>
  <c r="CMA6" i="10"/>
  <c r="CUM6" i="10"/>
  <c r="CLK6" i="10"/>
  <c r="CSY6" i="10"/>
  <c r="CKO6" i="10"/>
  <c r="CJR6" i="10"/>
  <c r="CLP6" i="10"/>
  <c r="CKJ6" i="10"/>
  <c r="CJF6" i="10"/>
  <c r="CKU6" i="10"/>
  <c r="CJP6" i="10"/>
  <c r="CKF6" i="10"/>
  <c r="CKC6" i="10"/>
  <c r="CJU6" i="10"/>
  <c r="CJJ6" i="10"/>
  <c r="CMC6" i="10"/>
  <c r="CJD6" i="10"/>
  <c r="CKK6" i="10"/>
  <c r="CJN6" i="10"/>
  <c r="CJV6" i="10"/>
  <c r="CTW6" i="10"/>
  <c r="CMI6" i="10"/>
  <c r="CVK6" i="10"/>
  <c r="CMY6" i="10"/>
  <c r="CLM6" i="10"/>
  <c r="CKL6" i="10"/>
  <c r="CKB6" i="10"/>
  <c r="CKH6" i="10"/>
  <c r="CKS6" i="10"/>
  <c r="CLD6" i="10"/>
  <c r="CLH6" i="10"/>
  <c r="CMN6" i="10"/>
  <c r="CKT6" i="10"/>
  <c r="CLI6" i="10"/>
  <c r="CNA6" i="10"/>
  <c r="CLA6" i="10"/>
  <c r="CKN6" i="10"/>
  <c r="CLS6" i="10"/>
  <c r="CKD6" i="10"/>
  <c r="CKP6" i="10"/>
  <c r="CNW6" i="10"/>
  <c r="CWI6" i="10"/>
  <c r="CNG6" i="10"/>
  <c r="CUU6" i="10"/>
  <c r="CMK6" i="10"/>
  <c r="CLN6" i="10"/>
  <c r="CLB6" i="10"/>
  <c r="CLL6" i="10"/>
  <c r="CNY6" i="10"/>
  <c r="CLR6" i="10"/>
  <c r="CNL6" i="10"/>
  <c r="CMB6" i="10"/>
  <c r="CKZ6" i="10"/>
  <c r="CMQ6" i="10"/>
  <c r="CLY6" i="10"/>
  <c r="CMG6" i="10"/>
  <c r="CMF6" i="10"/>
  <c r="CLQ6" i="10"/>
  <c r="CLF6" i="10"/>
  <c r="CLJ6" i="10"/>
  <c r="CVS6" i="10"/>
  <c r="COE6" i="10"/>
  <c r="CXG6" i="10"/>
  <c r="COU6" i="10"/>
  <c r="CNI6" i="10"/>
  <c r="CNO6" i="10"/>
  <c r="CMP6" i="10"/>
  <c r="CLZ6" i="10"/>
  <c r="CMD6" i="10"/>
  <c r="CMH6" i="10"/>
  <c r="CMO6" i="10"/>
  <c r="CND6" i="10"/>
  <c r="CNE6" i="10"/>
  <c r="CMW6" i="10"/>
  <c r="CLX6" i="10"/>
  <c r="CMZ6" i="10"/>
  <c r="COJ6" i="10"/>
  <c r="COW6" i="10"/>
  <c r="CMJ6" i="10"/>
  <c r="CML6" i="10"/>
  <c r="CPS6" i="10"/>
  <c r="CYE6" i="10"/>
  <c r="CPC6" i="10"/>
  <c r="CWQ6" i="10"/>
  <c r="COG6" i="10"/>
  <c r="CNJ6" i="10"/>
  <c r="CPU6" i="10"/>
  <c r="CNX6" i="10"/>
  <c r="COC6" i="10"/>
  <c r="CNM6" i="10"/>
  <c r="CMX6" i="10"/>
  <c r="CNN6" i="10"/>
  <c r="CNH6" i="10"/>
  <c r="CPH6" i="10"/>
  <c r="CMV6" i="10"/>
  <c r="CNU6" i="10"/>
  <c r="COB6" i="10"/>
  <c r="CNF6" i="10"/>
  <c r="CNB6" i="10"/>
  <c r="COM6" i="10"/>
  <c r="CXO6" i="10"/>
  <c r="CQA6" i="10"/>
  <c r="CZC6" i="10"/>
  <c r="CQQ6" i="10"/>
  <c r="CPE6" i="10"/>
  <c r="COD6" i="10"/>
  <c r="COS6" i="10"/>
  <c r="CQF6" i="10"/>
  <c r="COL6" i="10"/>
  <c r="COK6" i="10"/>
  <c r="CQS6" i="10"/>
  <c r="CPK6" i="10"/>
  <c r="CNZ6" i="10"/>
  <c r="COZ6" i="10"/>
  <c r="CNT6" i="10"/>
  <c r="COF6" i="10"/>
  <c r="CNV6" i="10"/>
  <c r="CPA6" i="10"/>
  <c r="COV6" i="10"/>
  <c r="COH6" i="10"/>
  <c r="CRO6" i="10"/>
  <c r="DAA6" i="10"/>
  <c r="CQY6" i="10"/>
  <c r="CYM6" i="10"/>
  <c r="CQC6" i="10"/>
  <c r="CPF6" i="10"/>
  <c r="CPY6" i="10"/>
  <c r="COT6" i="10"/>
  <c r="CPD6" i="10"/>
  <c r="CPX6" i="10"/>
  <c r="CRQ6" i="10"/>
  <c r="CPI6" i="10"/>
  <c r="CPJ6" i="10"/>
  <c r="CRD6" i="10"/>
  <c r="CPB6" i="10"/>
  <c r="CPT6" i="10"/>
  <c r="COR6" i="10"/>
  <c r="COX6" i="10"/>
  <c r="CQI6" i="10"/>
  <c r="CPQ6" i="10"/>
  <c r="CZK6" i="10"/>
  <c r="CRW6" i="10"/>
  <c r="DAY6" i="10"/>
  <c r="CSM6" i="10"/>
  <c r="CRA6" i="10"/>
  <c r="CQO6" i="10"/>
  <c r="CRG6" i="10"/>
  <c r="CPP6" i="10"/>
  <c r="CSB6" i="10"/>
  <c r="CQG6" i="10"/>
  <c r="CQB6" i="10"/>
  <c r="CQW6" i="10"/>
  <c r="CPV6" i="10"/>
  <c r="CQR6" i="10"/>
  <c r="CPZ6" i="10"/>
  <c r="CQH6" i="10"/>
  <c r="CSO6" i="10"/>
  <c r="CQV6" i="10"/>
  <c r="CPR6" i="10"/>
  <c r="CQD6" i="10"/>
  <c r="CTK6" i="10"/>
  <c r="DBW6" i="10"/>
  <c r="CSU6" i="10"/>
  <c r="DAI6" i="10"/>
  <c r="CRY6" i="10"/>
  <c r="CRB6" i="10"/>
  <c r="CRT6" i="10"/>
  <c r="CRF6" i="10"/>
  <c r="CRP6" i="10"/>
  <c r="CQT6" i="10"/>
  <c r="CRU6" i="10"/>
  <c r="CSZ6" i="10"/>
  <c r="CSE6" i="10"/>
  <c r="CRM6" i="10"/>
  <c r="CQP6" i="10"/>
  <c r="CTM6" i="10"/>
  <c r="CQX6" i="10"/>
  <c r="CQZ6" i="10"/>
  <c r="CRE6" i="10"/>
  <c r="CQN6" i="10"/>
  <c r="DBG6" i="10"/>
  <c r="CTS6" i="10"/>
  <c r="DCU6" i="10"/>
  <c r="CUI6" i="10"/>
  <c r="CSW6" i="10"/>
  <c r="CRL6" i="10"/>
  <c r="CSC6" i="10"/>
  <c r="CUK6" i="10"/>
  <c r="CSK6" i="10"/>
  <c r="CSN6" i="10"/>
  <c r="CSR6" i="10"/>
  <c r="CRX6" i="10"/>
  <c r="CRV6" i="10"/>
  <c r="CRN6" i="10"/>
  <c r="CTC6" i="10"/>
  <c r="CTX6" i="10"/>
  <c r="CSS6" i="10"/>
  <c r="CRR6" i="10"/>
  <c r="CSD6" i="10"/>
  <c r="CRZ6" i="10"/>
  <c r="CVG6" i="10"/>
  <c r="DDS6" i="10"/>
  <c r="CUQ6" i="10"/>
  <c r="DCE6" i="10"/>
  <c r="CTU6" i="10"/>
  <c r="CST6" i="10"/>
  <c r="CTI6" i="10"/>
  <c r="CTQ6" i="10"/>
  <c r="CUA6" i="10"/>
  <c r="CSV6" i="10"/>
  <c r="CTL6" i="10"/>
  <c r="CSX6" i="10"/>
  <c r="CSP6" i="10"/>
  <c r="CUV6" i="10"/>
  <c r="CSL6" i="10"/>
  <c r="CTP6" i="10"/>
  <c r="CVI6" i="10"/>
  <c r="CSJ6" i="10"/>
  <c r="CTB6" i="10"/>
  <c r="CTA6" i="10"/>
  <c r="DDC6" i="10"/>
  <c r="CVO6" i="10"/>
  <c r="DEQ6" i="10"/>
  <c r="CWE6" i="10"/>
  <c r="CUS6" i="10"/>
  <c r="CTH6" i="10"/>
  <c r="CWG6" i="10"/>
  <c r="CTJ6" i="10"/>
  <c r="CTN6" i="10"/>
  <c r="CUY6" i="10"/>
  <c r="CUG6" i="10"/>
  <c r="CTY6" i="10"/>
  <c r="CTZ6" i="10"/>
  <c r="CUN6" i="10"/>
  <c r="CVT6" i="10"/>
  <c r="CTV6" i="10"/>
  <c r="CUJ6" i="10"/>
  <c r="CTT6" i="10"/>
  <c r="CUO6" i="10"/>
  <c r="CTR6" i="10"/>
  <c r="CXC6" i="10"/>
  <c r="DFO6" i="10"/>
  <c r="CWM6" i="10"/>
  <c r="DEA6" i="10"/>
  <c r="CVQ6" i="10"/>
  <c r="CUP6" i="10"/>
  <c r="CUR6" i="10"/>
  <c r="CUT6" i="10"/>
  <c r="CUX6" i="10"/>
  <c r="CVE6" i="10"/>
  <c r="CUL6" i="10"/>
  <c r="CXE6" i="10"/>
  <c r="CVM6" i="10"/>
  <c r="CVH6" i="10"/>
  <c r="CWR6" i="10"/>
  <c r="CVL6" i="10"/>
  <c r="CUW6" i="10"/>
  <c r="CVW6" i="10"/>
  <c r="CUH6" i="10"/>
  <c r="CUF6" i="10"/>
  <c r="DEY6" i="10"/>
  <c r="CXK6" i="10"/>
  <c r="DGM6" i="10"/>
  <c r="CYA6" i="10"/>
  <c r="CWO6" i="10"/>
  <c r="CVU6" i="10"/>
  <c r="CWJ6" i="10"/>
  <c r="CWF6" i="10"/>
  <c r="CVV6" i="10"/>
  <c r="CVP6" i="10"/>
  <c r="CVD6" i="10"/>
  <c r="CVF6" i="10"/>
  <c r="CWU6" i="10"/>
  <c r="CXP6" i="10"/>
  <c r="CWK6" i="10"/>
  <c r="CYC6" i="10"/>
  <c r="CVJ6" i="10"/>
  <c r="CWC6" i="10"/>
  <c r="CVR6" i="10"/>
  <c r="CVN6" i="10"/>
  <c r="CYY6" i="10"/>
  <c r="DHK6" i="10"/>
  <c r="CYI6" i="10"/>
  <c r="DFW6" i="10"/>
  <c r="CXM6" i="10"/>
  <c r="CWL6" i="10"/>
  <c r="CWH6" i="10"/>
  <c r="CXI6" i="10"/>
  <c r="CWD6" i="10"/>
  <c r="CWN6" i="10"/>
  <c r="CWT6" i="10"/>
  <c r="CXD6" i="10"/>
  <c r="CWS6" i="10"/>
  <c r="CWP6" i="10"/>
  <c r="CXA6" i="10"/>
  <c r="CZA6" i="10"/>
  <c r="CYN6" i="10"/>
  <c r="CXS6" i="10"/>
  <c r="CWB6" i="10"/>
  <c r="CXH6" i="10"/>
  <c r="DGU6" i="10"/>
  <c r="CZG6" i="10"/>
  <c r="DII6" i="10"/>
  <c r="CZW6" i="10"/>
  <c r="CYK6" i="10"/>
  <c r="CYF6" i="10"/>
  <c r="CWZ6" i="10"/>
  <c r="CZL6" i="10"/>
  <c r="CXY6" i="10"/>
  <c r="CYB6" i="10"/>
  <c r="CXR6" i="10"/>
  <c r="CXB6" i="10"/>
  <c r="CYG6" i="10"/>
  <c r="CYQ6" i="10"/>
  <c r="CZY6" i="10"/>
  <c r="CXN6" i="10"/>
  <c r="CXQ6" i="10"/>
  <c r="CXL6" i="10"/>
  <c r="CXF6" i="10"/>
  <c r="CXJ6" i="10"/>
  <c r="DAU6" i="10"/>
  <c r="DJG6" i="10"/>
  <c r="DAE6" i="10"/>
  <c r="DHS6" i="10"/>
  <c r="CZI6" i="10"/>
  <c r="CYH6" i="10"/>
  <c r="CYL6" i="10"/>
  <c r="CZO6" i="10"/>
  <c r="CXZ6" i="10"/>
  <c r="CYZ6" i="10"/>
  <c r="CYW6" i="10"/>
  <c r="CXX6" i="10"/>
  <c r="CZD6" i="10"/>
  <c r="CYD6" i="10"/>
  <c r="CYJ6" i="10"/>
  <c r="CYO6" i="10"/>
  <c r="DAW6" i="10"/>
  <c r="CZE6" i="10"/>
  <c r="CYP6" i="10"/>
  <c r="DAJ6" i="10"/>
  <c r="DIQ6" i="10"/>
  <c r="DBC6" i="10"/>
  <c r="DKE6" i="10"/>
  <c r="DBS6" i="10"/>
  <c r="DAG6" i="10"/>
  <c r="DBH6" i="10"/>
  <c r="CZN6" i="10"/>
  <c r="DBU6" i="10"/>
  <c r="CZH6" i="10"/>
  <c r="DAB6" i="10"/>
  <c r="CZU6" i="10"/>
  <c r="CYX6" i="10"/>
  <c r="CZJ6" i="10"/>
  <c r="DAC6" i="10"/>
  <c r="CZM6" i="10"/>
  <c r="CZB6" i="10"/>
  <c r="CYV6" i="10"/>
  <c r="CZX6" i="10"/>
  <c r="DAM6" i="10"/>
  <c r="CZF6" i="10"/>
  <c r="DCQ6" i="10"/>
  <c r="DLC6" i="10"/>
  <c r="DCA6" i="10"/>
  <c r="DJO6" i="10"/>
  <c r="DBE6" i="10"/>
  <c r="DAD6" i="10"/>
  <c r="DBK6" i="10"/>
  <c r="DAV6" i="10"/>
  <c r="CZZ6" i="10"/>
  <c r="DAS6" i="10"/>
  <c r="DAF6" i="10"/>
  <c r="DCF6" i="10"/>
  <c r="CZT6" i="10"/>
  <c r="DAK6" i="10"/>
  <c r="DBA6" i="10"/>
  <c r="DAH6" i="10"/>
  <c r="CZV6" i="10"/>
  <c r="DAZ6" i="10"/>
  <c r="DCS6" i="10"/>
  <c r="DAL6" i="10"/>
  <c r="DKM6" i="10"/>
  <c r="DCY6" i="10"/>
  <c r="DMA6" i="10"/>
  <c r="DDO6" i="10"/>
  <c r="DCC6" i="10"/>
  <c r="DDQ6" i="10"/>
  <c r="DAT6" i="10"/>
  <c r="DBI6" i="10"/>
  <c r="DDD6" i="10"/>
  <c r="DBD6" i="10"/>
  <c r="DAX6" i="10"/>
  <c r="DCI6" i="10"/>
  <c r="DBJ6" i="10"/>
  <c r="DBX6" i="10"/>
  <c r="DBF6" i="10"/>
  <c r="DBY6" i="10"/>
  <c r="DAR6" i="10"/>
  <c r="DBQ6" i="10"/>
  <c r="DBT6" i="10"/>
  <c r="DBB6" i="10"/>
  <c r="DEM6" i="10"/>
  <c r="DMY6" i="10"/>
  <c r="DDW6" i="10"/>
  <c r="DLK6" i="10"/>
  <c r="DDA6" i="10"/>
  <c r="DBZ6" i="10"/>
  <c r="DCO6" i="10"/>
  <c r="DCW6" i="10"/>
  <c r="DCV6" i="10"/>
  <c r="DDG6" i="10"/>
  <c r="DCB6" i="10"/>
  <c r="DEO6" i="10"/>
  <c r="DCR6" i="10"/>
  <c r="DBP6" i="10"/>
  <c r="DCD6" i="10"/>
  <c r="DCH6" i="10"/>
  <c r="DBV6" i="10"/>
  <c r="DEB6" i="10"/>
  <c r="DCG6" i="10"/>
  <c r="DBR6" i="10"/>
  <c r="DMI6" i="10"/>
  <c r="DEU6" i="10"/>
  <c r="DNW6" i="10"/>
  <c r="DFK6" i="10"/>
  <c r="DDY6" i="10"/>
  <c r="DDE6" i="10"/>
  <c r="DDF6" i="10"/>
  <c r="DCN6" i="10"/>
  <c r="DFM6" i="10"/>
  <c r="DDT6" i="10"/>
  <c r="DCP6" i="10"/>
  <c r="DEZ6" i="10"/>
  <c r="DCT6" i="10"/>
  <c r="DDB6" i="10"/>
  <c r="DDP6" i="10"/>
  <c r="DCZ6" i="10"/>
  <c r="DEE6" i="10"/>
  <c r="DDU6" i="10"/>
  <c r="DDM6" i="10"/>
  <c r="DCX6" i="10"/>
  <c r="DGI6" i="10"/>
  <c r="DOU6" i="10"/>
  <c r="DFS6" i="10"/>
  <c r="DNG6" i="10"/>
  <c r="DEW6" i="10"/>
  <c r="DDV6" i="10"/>
  <c r="DES6" i="10"/>
  <c r="DDX6" i="10"/>
  <c r="DEN6" i="10"/>
  <c r="DDZ6" i="10"/>
  <c r="DFX6" i="10"/>
  <c r="DER6" i="10"/>
  <c r="DED6" i="10"/>
  <c r="DEC6" i="10"/>
  <c r="DEK6" i="10"/>
  <c r="DFC6" i="10"/>
  <c r="DDR6" i="10"/>
  <c r="DDN6" i="10"/>
  <c r="DGK6" i="10"/>
  <c r="DDL6" i="10"/>
  <c r="DOE6" i="10"/>
  <c r="DGQ6" i="10"/>
  <c r="DPS6" i="10"/>
  <c r="DHG6" i="10"/>
  <c r="DFU6" i="10"/>
  <c r="DEJ6" i="10"/>
  <c r="DEL6" i="10"/>
  <c r="DGA6" i="10"/>
  <c r="DFA6" i="10"/>
  <c r="DFP6" i="10"/>
  <c r="DGV6" i="10"/>
  <c r="DFL6" i="10"/>
  <c r="DFQ6" i="10"/>
  <c r="DHI6" i="10"/>
  <c r="DEP6" i="10"/>
  <c r="DFI6" i="10"/>
  <c r="DFB6" i="10"/>
  <c r="DEX6" i="10"/>
  <c r="DEV6" i="10"/>
  <c r="DET6" i="10"/>
  <c r="DIE6" i="10"/>
  <c r="DQQ6" i="10"/>
  <c r="DHO6" i="10"/>
  <c r="DPC6" i="10"/>
  <c r="DGS6" i="10"/>
  <c r="DFR6" i="10"/>
  <c r="DFV6" i="10"/>
  <c r="DGG6" i="10"/>
  <c r="DFN6" i="10"/>
  <c r="DIG6" i="10"/>
  <c r="DGO6" i="10"/>
  <c r="DHT6" i="10"/>
  <c r="DGY6" i="10"/>
  <c r="DFJ6" i="10"/>
  <c r="DFH6" i="10"/>
  <c r="DFT6" i="10"/>
  <c r="DFZ6" i="10"/>
  <c r="DGJ6" i="10"/>
  <c r="DGN6" i="10"/>
  <c r="DFY6" i="10"/>
  <c r="DQA6" i="10"/>
  <c r="DIM6" i="10"/>
  <c r="DRO6" i="10"/>
  <c r="DJC6" i="10"/>
  <c r="DHQ6" i="10"/>
  <c r="DHL6" i="10"/>
  <c r="DGF6" i="10"/>
  <c r="DHW6" i="10"/>
  <c r="DIR6" i="10"/>
  <c r="DJE6" i="10"/>
  <c r="DHE6" i="10"/>
  <c r="DGT6" i="10"/>
  <c r="DGW6" i="10"/>
  <c r="DHH6" i="10"/>
  <c r="DGX6" i="10"/>
  <c r="DGR6" i="10"/>
  <c r="DGH6" i="10"/>
  <c r="DHM6" i="10"/>
  <c r="DGL6" i="10"/>
  <c r="DGP6" i="10"/>
  <c r="DKA6" i="10"/>
  <c r="DSM6" i="10"/>
  <c r="DJK6" i="10"/>
  <c r="DQY6" i="10"/>
  <c r="DIO6" i="10"/>
  <c r="DHN6" i="10"/>
  <c r="DHJ6" i="10"/>
  <c r="DHP6" i="10"/>
  <c r="DHU6" i="10"/>
  <c r="DHR6" i="10"/>
  <c r="DKC6" i="10"/>
  <c r="DIU6" i="10"/>
  <c r="DIK6" i="10"/>
  <c r="DHF6" i="10"/>
  <c r="DHV6" i="10"/>
  <c r="DIF6" i="10"/>
  <c r="DIC6" i="10"/>
  <c r="DJP6" i="10"/>
  <c r="DHD6" i="10"/>
  <c r="DIJ6" i="10"/>
  <c r="DRW6" i="10"/>
  <c r="DKI6" i="10"/>
  <c r="DTK6" i="10"/>
  <c r="DKY6" i="10"/>
  <c r="DJM6" i="10"/>
  <c r="DKN6" i="10"/>
  <c r="DIT6" i="10"/>
  <c r="DJI6" i="10"/>
  <c r="DLA6" i="10"/>
  <c r="DIS6" i="10"/>
  <c r="DIN6" i="10"/>
  <c r="DIH6" i="10"/>
  <c r="DJH6" i="10"/>
  <c r="DIB6" i="10"/>
  <c r="DJA6" i="10"/>
  <c r="DJD6" i="10"/>
  <c r="DID6" i="10"/>
  <c r="DJS6" i="10"/>
  <c r="DIP6" i="10"/>
  <c r="DIL6" i="10"/>
  <c r="DLW6" i="10"/>
  <c r="DUI6" i="10"/>
  <c r="DLG6" i="10"/>
  <c r="DSU6" i="10"/>
  <c r="DKK6" i="10"/>
  <c r="DJJ6" i="10"/>
  <c r="DKQ6" i="10"/>
  <c r="DKB6" i="10"/>
  <c r="DIZ6" i="10"/>
  <c r="DJF6" i="10"/>
  <c r="DJQ6" i="10"/>
  <c r="DKG6" i="10"/>
  <c r="DJN6" i="10"/>
  <c r="DJB6" i="10"/>
  <c r="DJY6" i="10"/>
  <c r="DKF6" i="10"/>
  <c r="DJL6" i="10"/>
  <c r="DLY6" i="10"/>
  <c r="DJR6" i="10"/>
  <c r="DLL6" i="10"/>
  <c r="DTS6" i="10"/>
  <c r="DME6" i="10"/>
  <c r="DVG6" i="10"/>
  <c r="DMU6" i="10"/>
  <c r="DLI6" i="10"/>
  <c r="DKP6" i="10"/>
  <c r="DMW6" i="10"/>
  <c r="DLD6" i="10"/>
  <c r="DJZ6" i="10"/>
  <c r="DKL6" i="10"/>
  <c r="DLE6" i="10"/>
  <c r="DKO6" i="10"/>
  <c r="DJX6" i="10"/>
  <c r="DMJ6" i="10"/>
  <c r="DKJ6" i="10"/>
  <c r="DKW6" i="10"/>
  <c r="DKD6" i="10"/>
  <c r="DKZ6" i="10"/>
  <c r="DLO6" i="10"/>
  <c r="DKH6" i="10"/>
  <c r="DNS6" i="10"/>
  <c r="DWE6" i="10"/>
  <c r="DNC6" i="10"/>
  <c r="DUQ6" i="10"/>
  <c r="DMG6" i="10"/>
  <c r="DLF6" i="10"/>
  <c r="DLX6" i="10"/>
  <c r="DLU6" i="10"/>
  <c r="DKV6" i="10"/>
  <c r="DMC6" i="10"/>
  <c r="DLJ6" i="10"/>
  <c r="DMB6" i="10"/>
  <c r="DLN6" i="10"/>
  <c r="DMM6" i="10"/>
  <c r="DLB6" i="10"/>
  <c r="DLH6" i="10"/>
  <c r="DNH6" i="10"/>
  <c r="DLM6" i="10"/>
  <c r="DKX6" i="10"/>
  <c r="DNU6" i="10"/>
  <c r="DVO6" i="10"/>
  <c r="DOA6" i="10"/>
  <c r="DXC6" i="10"/>
  <c r="DOQ6" i="10"/>
  <c r="DNE6" i="10"/>
  <c r="DLV6" i="10"/>
  <c r="DMK6" i="10"/>
  <c r="DOF6" i="10"/>
  <c r="DLZ6" i="10"/>
  <c r="DML6" i="10"/>
  <c r="DMH6" i="10"/>
  <c r="DLT6" i="10"/>
  <c r="DMV6" i="10"/>
  <c r="DOS6" i="10"/>
  <c r="DMF6" i="10"/>
  <c r="DNK6" i="10"/>
  <c r="DMZ6" i="10"/>
  <c r="DNA6" i="10"/>
  <c r="DMS6" i="10"/>
  <c r="DMD6" i="10"/>
  <c r="DPO6" i="10"/>
  <c r="DYA6" i="10"/>
  <c r="DOY6" i="10"/>
  <c r="DWM6" i="10"/>
  <c r="DOC6" i="10"/>
  <c r="DNB6" i="10"/>
  <c r="DNQ6" i="10"/>
  <c r="DNY6" i="10"/>
  <c r="DOI6" i="10"/>
  <c r="DND6" i="10"/>
  <c r="DNT6" i="10"/>
  <c r="DNF6" i="10"/>
  <c r="DMX6" i="10"/>
  <c r="DPD6" i="10"/>
  <c r="DMT6" i="10"/>
  <c r="DNX6" i="10"/>
  <c r="DPQ6" i="10"/>
  <c r="DMR6" i="10"/>
  <c r="DNJ6" i="10"/>
  <c r="DNI6" i="10"/>
  <c r="DXK6" i="10"/>
  <c r="DPW6" i="10"/>
  <c r="DYY6" i="10"/>
  <c r="DQM6" i="10"/>
  <c r="DPA6" i="10"/>
  <c r="DNP6" i="10"/>
  <c r="DQO6" i="10"/>
  <c r="DNR6" i="10"/>
  <c r="DNV6" i="10"/>
  <c r="DPG6" i="10"/>
  <c r="DOO6" i="10"/>
  <c r="DOG6" i="10"/>
  <c r="DOH6" i="10"/>
  <c r="DOV6" i="10"/>
  <c r="DQB6" i="10"/>
  <c r="DOD6" i="10"/>
  <c r="DOR6" i="10"/>
  <c r="DOB6" i="10"/>
  <c r="DOW6" i="10"/>
  <c r="DNZ6" i="10"/>
  <c r="DRK6" i="10"/>
  <c r="DZW6" i="10"/>
  <c r="DQU6" i="10"/>
  <c r="DYI6" i="10"/>
  <c r="DPY6" i="10"/>
  <c r="DOX6" i="10"/>
  <c r="DOZ6" i="10"/>
  <c r="DPB6" i="10"/>
  <c r="DPF6" i="10"/>
  <c r="DPM6" i="10"/>
  <c r="DOT6" i="10"/>
  <c r="DRM6" i="10"/>
  <c r="DPU6" i="10"/>
  <c r="DPP6" i="10"/>
  <c r="DQZ6" i="10"/>
  <c r="DPT6" i="10"/>
  <c r="DPE6" i="10"/>
  <c r="DQE6" i="10"/>
  <c r="DOP6" i="10"/>
  <c r="DON6" i="10"/>
  <c r="DZG6" i="10"/>
  <c r="DRS6" i="10"/>
  <c r="EAU6" i="10"/>
  <c r="DSI6" i="10"/>
  <c r="DQW6" i="10"/>
  <c r="DQC6" i="10"/>
  <c r="DQR6" i="10"/>
  <c r="DQN6" i="10"/>
  <c r="DQD6" i="10"/>
  <c r="DPX6" i="10"/>
  <c r="DPL6" i="10"/>
  <c r="DPN6" i="10"/>
  <c r="DRC6" i="10"/>
  <c r="DRX6" i="10"/>
  <c r="DQS6" i="10"/>
  <c r="DSK6" i="10"/>
  <c r="DPR6" i="10"/>
  <c r="DQK6" i="10"/>
  <c r="DPZ6" i="10"/>
  <c r="DPV6" i="10"/>
  <c r="DTG6" i="10"/>
  <c r="EBS6" i="10"/>
  <c r="DSQ6" i="10"/>
  <c r="EAE6" i="10"/>
  <c r="DRU6" i="10"/>
  <c r="DQT6" i="10"/>
  <c r="DQP6" i="10"/>
  <c r="DRQ6" i="10"/>
  <c r="DQL6" i="10"/>
  <c r="DQV6" i="10"/>
  <c r="DRB6" i="10"/>
  <c r="DRL6" i="10"/>
  <c r="DRA6" i="10"/>
  <c r="DQX6" i="10"/>
  <c r="DRI6" i="10"/>
  <c r="DTI6" i="10"/>
  <c r="DSV6" i="10"/>
  <c r="DSA6" i="10"/>
  <c r="DQJ6" i="10"/>
  <c r="DRP6" i="10"/>
  <c r="EBC6" i="10"/>
  <c r="DTO6" i="10"/>
  <c r="ECQ6" i="10"/>
  <c r="DUE6" i="10"/>
  <c r="DSS6" i="10"/>
  <c r="DSN6" i="10"/>
  <c r="DRH6" i="10"/>
  <c r="DTT6" i="10"/>
  <c r="DSG6" i="10"/>
  <c r="DSJ6" i="10"/>
  <c r="DRZ6" i="10"/>
  <c r="DRJ6" i="10"/>
  <c r="DSO6" i="10"/>
  <c r="DSY6" i="10"/>
  <c r="DUG6" i="10"/>
  <c r="DRV6" i="10"/>
  <c r="DRY6" i="10"/>
  <c r="DRT6" i="10"/>
  <c r="DRN6" i="10"/>
  <c r="DRR6" i="10"/>
  <c r="DVC6" i="10"/>
  <c r="EDO6" i="10"/>
  <c r="DUM6" i="10"/>
  <c r="ECA6" i="10"/>
  <c r="DTQ6" i="10"/>
  <c r="DSP6" i="10"/>
  <c r="DST6" i="10"/>
  <c r="DTW6" i="10"/>
  <c r="DSH6" i="10"/>
  <c r="DTH6" i="10"/>
  <c r="DTE6" i="10"/>
  <c r="DSF6" i="10"/>
  <c r="DTL6" i="10"/>
  <c r="DSL6" i="10"/>
  <c r="DSR6" i="10"/>
  <c r="DSW6" i="10"/>
  <c r="DVE6" i="10"/>
  <c r="DTM6" i="10"/>
  <c r="DSX6" i="10"/>
  <c r="DUR6" i="10"/>
  <c r="ECY6" i="10"/>
  <c r="DVK6" i="10"/>
  <c r="EEM6" i="10"/>
  <c r="DWA6" i="10"/>
  <c r="DUO6" i="10"/>
  <c r="DVP6" i="10"/>
  <c r="DTV6" i="10"/>
  <c r="DWC6" i="10"/>
  <c r="DTP6" i="10"/>
  <c r="DUJ6" i="10"/>
  <c r="DUC6" i="10"/>
  <c r="DTF6" i="10"/>
  <c r="DTR6" i="10"/>
  <c r="DUK6" i="10"/>
  <c r="DTU6" i="10"/>
  <c r="DTJ6" i="10"/>
  <c r="DTD6" i="10"/>
  <c r="DUF6" i="10"/>
  <c r="DUU6" i="10"/>
  <c r="DTN6" i="10"/>
  <c r="DWY6" i="10"/>
  <c r="EFK6" i="10"/>
  <c r="DWI6" i="10"/>
  <c r="EDW6" i="10"/>
  <c r="DVM6" i="10"/>
  <c r="DUL6" i="10"/>
  <c r="DVS6" i="10"/>
  <c r="DVD6" i="10"/>
  <c r="DUH6" i="10"/>
  <c r="DVA6" i="10"/>
  <c r="DUN6" i="10"/>
  <c r="DWN6" i="10"/>
  <c r="DUB6" i="10"/>
  <c r="DUS6" i="10"/>
  <c r="DVI6" i="10"/>
  <c r="DUP6" i="10"/>
  <c r="DUD6" i="10"/>
  <c r="DVH6" i="10"/>
  <c r="DXA6" i="10"/>
  <c r="DUT6" i="10"/>
  <c r="EEU6" i="10"/>
  <c r="DXG6" i="10"/>
  <c r="EGI6" i="10"/>
  <c r="DXW6" i="10"/>
  <c r="DWK6" i="10"/>
  <c r="DXY6" i="10"/>
  <c r="DVB6" i="10"/>
  <c r="DVQ6" i="10"/>
  <c r="DXL6" i="10"/>
  <c r="DVL6" i="10"/>
  <c r="DVF6" i="10"/>
  <c r="DWQ6" i="10"/>
  <c r="DVR6" i="10"/>
  <c r="DWF6" i="10"/>
  <c r="DVN6" i="10"/>
  <c r="DWG6" i="10"/>
  <c r="DUZ6" i="10"/>
  <c r="DVY6" i="10"/>
  <c r="DWB6" i="10"/>
  <c r="DVJ6" i="10"/>
  <c r="DYU6" i="10"/>
  <c r="EHG6" i="10"/>
  <c r="DYE6" i="10"/>
  <c r="EFS6" i="10"/>
  <c r="DXI6" i="10"/>
  <c r="DWH6" i="10"/>
  <c r="DWW6" i="10"/>
  <c r="DXE6" i="10"/>
  <c r="DXD6" i="10"/>
  <c r="DXO6" i="10"/>
  <c r="DWJ6" i="10"/>
  <c r="DYW6" i="10"/>
  <c r="DWZ6" i="10"/>
  <c r="DVX6" i="10"/>
  <c r="DWL6" i="10"/>
  <c r="DWP6" i="10"/>
  <c r="DWD6" i="10"/>
  <c r="DYJ6" i="10"/>
  <c r="DWO6" i="10"/>
  <c r="DVZ6" i="10"/>
  <c r="EGQ6" i="10"/>
  <c r="DZC6" i="10"/>
  <c r="EIE6" i="10"/>
  <c r="DZS6" i="10"/>
  <c r="DYG6" i="10"/>
  <c r="DXM6" i="10"/>
  <c r="DXN6" i="10"/>
  <c r="DWV6" i="10"/>
  <c r="DZU6" i="10"/>
  <c r="DYB6" i="10"/>
  <c r="DWX6" i="10"/>
  <c r="DZH6" i="10"/>
  <c r="DXB6" i="10"/>
  <c r="DXJ6" i="10"/>
  <c r="DXX6" i="10"/>
  <c r="DXH6" i="10"/>
  <c r="DYM6" i="10"/>
  <c r="DYC6" i="10"/>
  <c r="DXU6" i="10"/>
  <c r="DXF6" i="10"/>
  <c r="EAQ6" i="10"/>
  <c r="EJC6" i="10"/>
  <c r="EAA6" i="10"/>
  <c r="EHO6" i="10"/>
  <c r="DZE6" i="10"/>
  <c r="DYD6" i="10"/>
  <c r="DZA6" i="10"/>
  <c r="DYF6" i="10"/>
  <c r="DYV6" i="10"/>
  <c r="DYH6" i="10"/>
  <c r="EAF6" i="10"/>
  <c r="DYZ6" i="10"/>
  <c r="DYL6" i="10"/>
  <c r="DYK6" i="10"/>
  <c r="DYS6" i="10"/>
  <c r="DZK6" i="10"/>
  <c r="DXZ6" i="10"/>
  <c r="DXV6" i="10"/>
  <c r="EAS6" i="10"/>
  <c r="DXT6" i="10"/>
  <c r="EIM6" i="10"/>
  <c r="EAY6" i="10"/>
  <c r="EKA6" i="10"/>
  <c r="EBO6" i="10"/>
  <c r="EAC6" i="10"/>
  <c r="DYR6" i="10"/>
  <c r="DYT6" i="10"/>
  <c r="EAI6" i="10"/>
  <c r="DZI6" i="10"/>
  <c r="DZX6" i="10"/>
  <c r="EBD6" i="10"/>
  <c r="DZT6" i="10"/>
  <c r="DZY6" i="10"/>
  <c r="EBQ6" i="10"/>
  <c r="DYX6" i="10"/>
  <c r="DZQ6" i="10"/>
  <c r="DZJ6" i="10"/>
  <c r="DZF6" i="10"/>
  <c r="DZD6" i="10"/>
  <c r="DZB6" i="10"/>
  <c r="ECM6" i="10"/>
  <c r="EKY6" i="10"/>
  <c r="EBW6" i="10"/>
  <c r="EJK6" i="10"/>
  <c r="EBA6" i="10"/>
  <c r="DZZ6" i="10"/>
  <c r="EAD6" i="10"/>
  <c r="EAO6" i="10"/>
  <c r="DZV6" i="10"/>
  <c r="ECO6" i="10"/>
  <c r="EAW6" i="10"/>
  <c r="ECB6" i="10"/>
  <c r="EBG6" i="10"/>
  <c r="DZR6" i="10"/>
  <c r="DZP6" i="10"/>
  <c r="EAB6" i="10"/>
  <c r="EAH6" i="10"/>
  <c r="EAR6" i="10"/>
  <c r="EAV6" i="10"/>
  <c r="EAG6" i="10"/>
  <c r="EKI6" i="10"/>
  <c r="ECU6" i="10"/>
  <c r="ELW6" i="10"/>
  <c r="EDK6" i="10"/>
  <c r="EBY6" i="10"/>
  <c r="EBT6" i="10"/>
  <c r="EAN6" i="10"/>
  <c r="ECE6" i="10"/>
  <c r="ECZ6" i="10"/>
  <c r="EDM6" i="10"/>
  <c r="EBM6" i="10"/>
  <c r="EBB6" i="10"/>
  <c r="EBE6" i="10"/>
  <c r="EBP6" i="10"/>
  <c r="EBF6" i="10"/>
  <c r="EAZ6" i="10"/>
  <c r="EAP6" i="10"/>
  <c r="EBU6" i="10"/>
  <c r="EAT6" i="10"/>
  <c r="EAX6" i="10"/>
  <c r="EEI6" i="10"/>
  <c r="EMU6" i="10"/>
  <c r="EDS6" i="10"/>
  <c r="ELG6" i="10"/>
  <c r="ECW6" i="10"/>
  <c r="EBV6" i="10"/>
  <c r="EBR6" i="10"/>
  <c r="EBX6" i="10"/>
  <c r="ECC6" i="10"/>
  <c r="EBZ6" i="10"/>
  <c r="EEK6" i="10"/>
  <c r="EDC6" i="10"/>
  <c r="ECS6" i="10"/>
  <c r="EBN6" i="10"/>
  <c r="ECD6" i="10"/>
  <c r="ECN6" i="10"/>
  <c r="ECK6" i="10"/>
  <c r="EDX6" i="10"/>
  <c r="EBL6" i="10"/>
  <c r="ECR6" i="10"/>
  <c r="EME6" i="10"/>
  <c r="EEQ6" i="10"/>
  <c r="ENS6" i="10"/>
  <c r="EFG6" i="10"/>
  <c r="EDU6" i="10"/>
  <c r="EEV6" i="10"/>
  <c r="EDB6" i="10"/>
  <c r="EDQ6" i="10"/>
  <c r="EFI6" i="10"/>
  <c r="EDA6" i="10"/>
  <c r="ECV6" i="10"/>
  <c r="ECP6" i="10"/>
  <c r="EDP6" i="10"/>
  <c r="ECJ6" i="10"/>
  <c r="EDI6" i="10"/>
  <c r="EDL6" i="10"/>
  <c r="ECL6" i="10"/>
  <c r="EEA6" i="10"/>
  <c r="ECX6" i="10"/>
  <c r="ECT6" i="10"/>
  <c r="EGE6" i="10"/>
  <c r="EOQ6" i="10"/>
  <c r="EFO6" i="10"/>
  <c r="ENC6" i="10"/>
  <c r="EES6" i="10"/>
  <c r="EDR6" i="10"/>
  <c r="EEY6" i="10"/>
  <c r="EEJ6" i="10"/>
  <c r="EDH6" i="10"/>
  <c r="EDN6" i="10"/>
  <c r="EDY6" i="10"/>
  <c r="EEO6" i="10"/>
  <c r="EDV6" i="10"/>
  <c r="EDJ6" i="10"/>
  <c r="EEG6" i="10"/>
  <c r="EEN6" i="10"/>
  <c r="EDT6" i="10"/>
  <c r="EGG6" i="10"/>
  <c r="EDZ6" i="10"/>
  <c r="EFT6" i="10"/>
  <c r="EOA6" i="10"/>
  <c r="EGM6" i="10"/>
  <c r="EPO6" i="10"/>
  <c r="EHC6" i="10"/>
  <c r="EFQ6" i="10"/>
  <c r="EEX6" i="10"/>
  <c r="EHE6" i="10"/>
  <c r="EFL6" i="10"/>
  <c r="EEH6" i="10"/>
  <c r="EET6" i="10"/>
  <c r="EFM6" i="10"/>
  <c r="EEW6" i="10"/>
  <c r="EEF6" i="10"/>
  <c r="EGR6" i="10"/>
  <c r="EER6" i="10"/>
  <c r="EFE6" i="10"/>
  <c r="EEL6" i="10"/>
  <c r="EFH6" i="10"/>
  <c r="EFW6" i="10"/>
  <c r="EEP6" i="10"/>
  <c r="EIA6" i="10"/>
  <c r="EQM6" i="10"/>
  <c r="EHK6" i="10"/>
  <c r="EOY6" i="10"/>
  <c r="EGO6" i="10"/>
  <c r="EFN6" i="10"/>
  <c r="EGF6" i="10"/>
  <c r="EGC6" i="10"/>
  <c r="EFD6" i="10"/>
  <c r="EGK6" i="10"/>
  <c r="EFR6" i="10"/>
  <c r="EGJ6" i="10"/>
  <c r="EFV6" i="10"/>
  <c r="EGU6" i="10"/>
  <c r="EFJ6" i="10"/>
  <c r="EFP6" i="10"/>
  <c r="EHP6" i="10"/>
  <c r="EFU6" i="10"/>
  <c r="EFF6" i="10"/>
  <c r="EIC6" i="10"/>
  <c r="EPW6" i="10"/>
  <c r="EII6" i="10"/>
  <c r="ERK6" i="10"/>
  <c r="EIY6" i="10"/>
  <c r="EHM6" i="10"/>
  <c r="EGD6" i="10"/>
  <c r="EGS6" i="10"/>
  <c r="EIN6" i="10"/>
  <c r="EGH6" i="10"/>
  <c r="EGT6" i="10"/>
  <c r="EGP6" i="10"/>
  <c r="EGB6" i="10"/>
  <c r="EHD6" i="10"/>
  <c r="EJA6" i="10"/>
  <c r="EGN6" i="10"/>
  <c r="EHS6" i="10"/>
  <c r="EHH6" i="10"/>
  <c r="EHI6" i="10"/>
  <c r="EHA6" i="10"/>
  <c r="EGL6" i="10"/>
  <c r="EJW6" i="10"/>
  <c r="ESI6" i="10"/>
  <c r="EJG6" i="10"/>
  <c r="EQU6" i="10"/>
  <c r="EIK6" i="10"/>
  <c r="EHJ6" i="10"/>
  <c r="EHY6" i="10"/>
  <c r="EIG6" i="10"/>
  <c r="EIQ6" i="10"/>
  <c r="EHL6" i="10"/>
  <c r="EIB6" i="10"/>
  <c r="EHN6" i="10"/>
  <c r="EHF6" i="10"/>
  <c r="EJL6" i="10"/>
  <c r="EHB6" i="10"/>
  <c r="EIF6" i="10"/>
  <c r="EJY6" i="10"/>
  <c r="EGZ6" i="10"/>
  <c r="EHR6" i="10"/>
  <c r="EHQ6" i="10"/>
  <c r="ERS6" i="10"/>
  <c r="EKE6" i="10"/>
  <c r="ETG6" i="10"/>
  <c r="EKU6" i="10"/>
  <c r="EJI6" i="10"/>
  <c r="EHX6" i="10"/>
  <c r="EKW6" i="10"/>
  <c r="EHZ6" i="10"/>
  <c r="EID6" i="10"/>
  <c r="EJO6" i="10"/>
  <c r="EIW6" i="10"/>
  <c r="EIO6" i="10"/>
  <c r="EIP6" i="10"/>
  <c r="EJD6" i="10"/>
  <c r="EKJ6" i="10"/>
  <c r="EIL6" i="10"/>
  <c r="EIZ6" i="10"/>
  <c r="EIJ6" i="10"/>
  <c r="EJE6" i="10"/>
  <c r="EIH6" i="10"/>
  <c r="ELS6" i="10"/>
  <c r="EUE6" i="10"/>
  <c r="ELC6" i="10"/>
  <c r="ESQ6" i="10"/>
  <c r="EKG6" i="10"/>
  <c r="EJF6" i="10"/>
  <c r="EJH6" i="10"/>
  <c r="EJJ6" i="10"/>
  <c r="EJN6" i="10"/>
  <c r="EJU6" i="10"/>
  <c r="EJB6" i="10"/>
  <c r="ELU6" i="10"/>
  <c r="EKC6" i="10"/>
  <c r="EJX6" i="10"/>
  <c r="ELH6" i="10"/>
  <c r="EKB6" i="10"/>
  <c r="EJM6" i="10"/>
  <c r="EKM6" i="10"/>
  <c r="EIX6" i="10"/>
  <c r="EIV6" i="10"/>
  <c r="ETO6" i="10"/>
  <c r="EMA6" i="10"/>
  <c r="EVC6" i="10"/>
  <c r="EMQ6" i="10"/>
  <c r="ELE6" i="10"/>
  <c r="EKK6" i="10"/>
  <c r="EKZ6" i="10"/>
  <c r="EKV6" i="10"/>
  <c r="EKL6" i="10"/>
  <c r="EKF6" i="10"/>
  <c r="EJT6" i="10"/>
  <c r="EJV6" i="10"/>
  <c r="ELK6" i="10"/>
  <c r="EMF6" i="10"/>
  <c r="ELA6" i="10"/>
  <c r="EMS6" i="10"/>
  <c r="EJZ6" i="10"/>
  <c r="EKS6" i="10"/>
  <c r="EKH6" i="10"/>
  <c r="EKD6" i="10"/>
  <c r="ENO6" i="10"/>
  <c r="EWA6" i="10"/>
  <c r="EMY6" i="10"/>
  <c r="EUM6" i="10"/>
  <c r="EMC6" i="10"/>
  <c r="ELB6" i="10"/>
  <c r="EKX6" i="10"/>
  <c r="ELY6" i="10"/>
  <c r="EKT6" i="10"/>
  <c r="ELD6" i="10"/>
  <c r="ELJ6" i="10"/>
  <c r="ELT6" i="10"/>
  <c r="ELI6" i="10"/>
  <c r="ELF6" i="10"/>
  <c r="ELQ6" i="10"/>
  <c r="ENQ6" i="10"/>
  <c r="END6" i="10"/>
  <c r="EMI6" i="10"/>
  <c r="EKR6" i="10"/>
  <c r="ELX6" i="10"/>
  <c r="EVK6" i="10"/>
  <c r="ENW6" i="10"/>
  <c r="EWY6" i="10"/>
  <c r="EOM6" i="10"/>
  <c r="ENA6" i="10"/>
  <c r="EMV6" i="10"/>
  <c r="ELP6" i="10"/>
  <c r="EOB6" i="10"/>
  <c r="EMO6" i="10"/>
  <c r="EMR6" i="10"/>
  <c r="EMH6" i="10"/>
  <c r="ELR6" i="10"/>
  <c r="EMW6" i="10"/>
  <c r="ENG6" i="10"/>
  <c r="EOO6" i="10"/>
  <c r="EMD6" i="10"/>
  <c r="EMG6" i="10"/>
  <c r="EMB6" i="10"/>
  <c r="ELV6" i="10"/>
  <c r="ELZ6" i="10"/>
  <c r="EPK6" i="10"/>
  <c r="EXW6" i="10"/>
  <c r="EOU6" i="10"/>
  <c r="EWI6" i="10"/>
  <c r="ENY6" i="10"/>
  <c r="EMX6" i="10"/>
  <c r="ENB6" i="10"/>
  <c r="EOE6" i="10"/>
  <c r="EMP6" i="10"/>
  <c r="ENP6" i="10"/>
  <c r="ENM6" i="10"/>
  <c r="EMN6" i="10"/>
  <c r="ENT6" i="10"/>
  <c r="EMT6" i="10"/>
  <c r="EMZ6" i="10"/>
  <c r="ENE6" i="10"/>
  <c r="EPM6" i="10"/>
  <c r="ENU6" i="10"/>
  <c r="ENF6" i="10"/>
  <c r="EOZ6" i="10"/>
  <c r="EXG6" i="10"/>
  <c r="EPS6" i="10"/>
  <c r="EYU6" i="10"/>
  <c r="EQI6" i="10"/>
  <c r="EOW6" i="10"/>
  <c r="EPX6" i="10"/>
  <c r="EOD6" i="10"/>
  <c r="EQK6" i="10"/>
  <c r="ENX6" i="10"/>
  <c r="EOR6" i="10"/>
  <c r="EOK6" i="10"/>
  <c r="ENN6" i="10"/>
  <c r="ENZ6" i="10"/>
  <c r="EOS6" i="10"/>
  <c r="EOC6" i="10"/>
  <c r="ENR6" i="10"/>
  <c r="ENL6" i="10"/>
  <c r="EON6" i="10"/>
  <c r="EPC6" i="10"/>
  <c r="ENV6" i="10"/>
  <c r="ERG6" i="10"/>
  <c r="EZS6" i="10"/>
  <c r="EQQ6" i="10"/>
  <c r="EYE6" i="10"/>
  <c r="EPU6" i="10"/>
  <c r="EOT6" i="10"/>
  <c r="EQA6" i="10"/>
  <c r="EPL6" i="10"/>
  <c r="EOP6" i="10"/>
  <c r="EPI6" i="10"/>
  <c r="EOV6" i="10"/>
  <c r="EQV6" i="10"/>
  <c r="EOJ6" i="10"/>
  <c r="EPA6" i="10"/>
  <c r="EPQ6" i="10"/>
  <c r="EOX6" i="10"/>
  <c r="EOL6" i="10"/>
  <c r="EPP6" i="10"/>
  <c r="ERI6" i="10"/>
  <c r="EPB6" i="10"/>
  <c r="EZC6" i="10"/>
  <c r="ERO6" i="10"/>
  <c r="FAQ6" i="10"/>
  <c r="ESE6" i="10"/>
  <c r="EQS6" i="10"/>
  <c r="EPJ6" i="10"/>
  <c r="EPY6" i="10"/>
  <c r="ERT6" i="10"/>
  <c r="EPT6" i="10"/>
  <c r="EPN6" i="10"/>
  <c r="EQY6" i="10"/>
  <c r="ESG6" i="10"/>
  <c r="EPZ6" i="10"/>
  <c r="EQN6" i="10"/>
  <c r="EPV6" i="10"/>
  <c r="EQO6" i="10"/>
  <c r="EPH6" i="10"/>
  <c r="EQG6" i="10"/>
  <c r="EQJ6" i="10"/>
  <c r="EPR6" i="10"/>
  <c r="ETC6" i="10"/>
  <c r="FBO6" i="10"/>
  <c r="ESM6" i="10"/>
  <c r="FAA6" i="10"/>
  <c r="ERQ6" i="10"/>
  <c r="EQP6" i="10"/>
  <c r="ERE6" i="10"/>
  <c r="ERM6" i="10"/>
  <c r="ERL6" i="10"/>
  <c r="ETE6" i="10"/>
  <c r="EQL6" i="10"/>
  <c r="ESR6" i="10"/>
  <c r="EQW6" i="10"/>
  <c r="EQH6" i="10"/>
  <c r="ERH6" i="10"/>
  <c r="EQF6" i="10"/>
  <c r="EQT6" i="10"/>
  <c r="EQX6" i="10"/>
  <c r="ERW6" i="10"/>
  <c r="EQR6" i="10"/>
  <c r="FAY6" i="10"/>
  <c r="ETK6" i="10"/>
  <c r="FCM6" i="10"/>
  <c r="EUA6" i="10"/>
  <c r="ESO6" i="10"/>
  <c r="ERV6" i="10"/>
  <c r="ERD6" i="10"/>
  <c r="ERF6" i="10"/>
  <c r="ETP6" i="10"/>
  <c r="ERJ6" i="10"/>
  <c r="ESJ6" i="10"/>
  <c r="ERP6" i="10"/>
  <c r="ESU6" i="10"/>
  <c r="ERR6" i="10"/>
  <c r="ESF6" i="10"/>
  <c r="ERU6" i="10"/>
  <c r="EUC6" i="10"/>
  <c r="ESK6" i="10"/>
  <c r="ESC6" i="10"/>
  <c r="ERN6" i="10"/>
  <c r="EUY6" i="10"/>
  <c r="FDK6" i="10"/>
  <c r="EUI6" i="10"/>
  <c r="FBW6" i="10"/>
  <c r="ETM6" i="10"/>
  <c r="ETI6" i="10"/>
  <c r="ETD6" i="10"/>
  <c r="ESP6" i="10"/>
  <c r="ESN6" i="10"/>
  <c r="ETH6" i="10"/>
  <c r="EUN6" i="10"/>
  <c r="EST6" i="10"/>
  <c r="ESL6" i="10"/>
  <c r="ETA6" i="10"/>
  <c r="EVA6" i="10"/>
  <c r="ESS6" i="10"/>
  <c r="ETS6" i="10"/>
  <c r="ESH6" i="10"/>
  <c r="ESD6" i="10"/>
  <c r="ESB6" i="10"/>
  <c r="FCU6" i="10"/>
  <c r="EVG6" i="10"/>
  <c r="FEI6" i="10"/>
  <c r="EVW6" i="10"/>
  <c r="EUK6" i="10"/>
  <c r="ESZ6" i="10"/>
  <c r="ETF6" i="10"/>
  <c r="EVY6" i="10"/>
  <c r="ETJ6" i="10"/>
  <c r="ETR6" i="10"/>
  <c r="EVL6" i="10"/>
  <c r="ETN6" i="10"/>
  <c r="ETB6" i="10"/>
  <c r="EUQ6" i="10"/>
  <c r="ETQ6" i="10"/>
  <c r="ETY6" i="10"/>
  <c r="EUF6" i="10"/>
  <c r="ETL6" i="10"/>
  <c r="EUB6" i="10"/>
  <c r="EUG6" i="10"/>
  <c r="EWU6" i="10"/>
  <c r="FFG6" i="10"/>
  <c r="EWE6" i="10"/>
  <c r="FDS6" i="10"/>
  <c r="EVI6" i="10"/>
  <c r="EVE6" i="10"/>
  <c r="EUJ6" i="10"/>
  <c r="EUW6" i="10"/>
  <c r="EVO6" i="10"/>
  <c r="ETZ6" i="10"/>
  <c r="EUL6" i="10"/>
  <c r="EWJ6" i="10"/>
  <c r="EUH6" i="10"/>
  <c r="EUD6" i="10"/>
  <c r="EUZ6" i="10"/>
  <c r="EVD6" i="10"/>
  <c r="EUO6" i="10"/>
  <c r="EUP6" i="10"/>
  <c r="EWW6" i="10"/>
  <c r="ETX6" i="10"/>
  <c r="FEQ6" i="10"/>
  <c r="EXC6" i="10"/>
  <c r="FGE6" i="10"/>
  <c r="EXS6" i="10"/>
  <c r="EWG6" i="10"/>
  <c r="EUV6" i="10"/>
  <c r="EXU6" i="10"/>
  <c r="EVM6" i="10"/>
  <c r="EWB6" i="10"/>
  <c r="EVB6" i="10"/>
  <c r="EVF6" i="10"/>
  <c r="EVJ6" i="10"/>
  <c r="EUX6" i="10"/>
  <c r="EVU6" i="10"/>
  <c r="EVH6" i="10"/>
  <c r="EVN6" i="10"/>
  <c r="EVX6" i="10"/>
  <c r="EXH6" i="10"/>
  <c r="EWM6" i="10"/>
  <c r="EWC6" i="10"/>
  <c r="EYQ6" i="10"/>
  <c r="FHC6" i="10"/>
  <c r="EYA6" i="10"/>
  <c r="FFO6" i="10"/>
  <c r="EXE6" i="10"/>
  <c r="EXA6" i="10"/>
  <c r="EXK6" i="10"/>
  <c r="EYF6" i="10"/>
  <c r="EWV6" i="10"/>
  <c r="EWL6" i="10"/>
  <c r="EWF6" i="10"/>
  <c r="EVV6" i="10"/>
  <c r="EWD6" i="10"/>
  <c r="EWZ6" i="10"/>
  <c r="EYS6" i="10"/>
  <c r="EWS6" i="10"/>
  <c r="EWH6" i="10"/>
  <c r="EVZ6" i="10"/>
  <c r="EWK6" i="10"/>
  <c r="EVT6" i="10"/>
  <c r="FGM6" i="10"/>
  <c r="EYY6" i="10"/>
  <c r="FIA6" i="10"/>
  <c r="EZO6" i="10"/>
  <c r="EYC6" i="10"/>
  <c r="EWR6" i="10"/>
  <c r="EXI6" i="10"/>
  <c r="EXF6" i="10"/>
  <c r="EZQ6" i="10"/>
  <c r="EXX6" i="10"/>
  <c r="EWT6" i="10"/>
  <c r="EXJ6" i="10"/>
  <c r="EXT6" i="10"/>
  <c r="EYI6" i="10"/>
  <c r="EWX6" i="10"/>
  <c r="EXQ6" i="10"/>
  <c r="EXB6" i="10"/>
  <c r="EXD6" i="10"/>
  <c r="EZD6" i="10"/>
  <c r="EXY6" i="10"/>
  <c r="FAM6" i="10"/>
  <c r="FIY6" i="10"/>
  <c r="EZW6" i="10"/>
  <c r="FHK6" i="10"/>
  <c r="EZA6" i="10"/>
  <c r="EYW6" i="10"/>
  <c r="EXZ6" i="10"/>
  <c r="EXV6" i="10"/>
  <c r="EZG6" i="10"/>
  <c r="EYH6" i="10"/>
  <c r="EYV6" i="10"/>
  <c r="EYG6" i="10"/>
  <c r="FAB6" i="10"/>
  <c r="EYB6" i="10"/>
  <c r="EYO6" i="10"/>
  <c r="EYR6" i="10"/>
  <c r="EXR6" i="10"/>
  <c r="FAO6" i="10"/>
  <c r="EYD6" i="10"/>
  <c r="EXP6" i="10"/>
  <c r="FII6" i="10"/>
  <c r="FAU6" i="10"/>
  <c r="FJW6" i="10"/>
  <c r="FBK6" i="10"/>
  <c r="EZY6" i="10"/>
  <c r="EYN6" i="10"/>
  <c r="EYP6" i="10"/>
  <c r="EYZ6" i="10"/>
  <c r="EZE6" i="10"/>
  <c r="EZF6" i="10"/>
  <c r="EYT6" i="10"/>
  <c r="EZB6" i="10"/>
  <c r="FBM6" i="10"/>
  <c r="EZP6" i="10"/>
  <c r="EZM6" i="10"/>
  <c r="FAZ6" i="10"/>
  <c r="EZT6" i="10"/>
  <c r="FAE6" i="10"/>
  <c r="EYX6" i="10"/>
  <c r="EZU6" i="10"/>
  <c r="FCI6" i="10"/>
  <c r="FKU6" i="10"/>
  <c r="FBS6" i="10"/>
  <c r="FJG6" i="10"/>
  <c r="FAW6" i="10"/>
  <c r="FAS6" i="10"/>
  <c r="FAR6" i="10"/>
  <c r="FBX6" i="10"/>
  <c r="FAK6" i="10"/>
  <c r="FCK6" i="10"/>
  <c r="EZR6" i="10"/>
  <c r="EZX6" i="10"/>
  <c r="EZV6" i="10"/>
  <c r="FBC6" i="10"/>
  <c r="FAN6" i="10"/>
  <c r="EZZ6" i="10"/>
  <c r="FAD6" i="10"/>
  <c r="FAC6" i="10"/>
  <c r="EZN6" i="10"/>
  <c r="EZL6" i="10"/>
  <c r="FKE6" i="10"/>
  <c r="FCQ6" i="10"/>
  <c r="FLS6" i="10"/>
  <c r="FDG6" i="10"/>
  <c r="FBU6" i="10"/>
  <c r="FBB6" i="10"/>
  <c r="FAX6" i="10"/>
  <c r="FCA6" i="10"/>
  <c r="FAV6" i="10"/>
  <c r="FAP6" i="10"/>
  <c r="FDI6" i="10"/>
  <c r="FCV6" i="10"/>
  <c r="FAJ6" i="10"/>
  <c r="FAL6" i="10"/>
  <c r="FBA6" i="10"/>
  <c r="FBL6" i="10"/>
  <c r="FAT6" i="10"/>
  <c r="FBI6" i="10"/>
  <c r="FBP6" i="10"/>
  <c r="FBQ6" i="10"/>
  <c r="FEE6" i="10"/>
  <c r="FMQ6" i="10"/>
  <c r="FDO6" i="10"/>
  <c r="FLC6" i="10"/>
  <c r="FCS6" i="10"/>
  <c r="FCO6" i="10"/>
  <c r="FCG6" i="10"/>
  <c r="FBR6" i="10"/>
  <c r="FCJ6" i="10"/>
  <c r="FBY6" i="10"/>
  <c r="FBH6" i="10"/>
  <c r="FDT6" i="10"/>
  <c r="FBN6" i="10"/>
  <c r="FBZ6" i="10"/>
  <c r="FCN6" i="10"/>
  <c r="FBJ6" i="10"/>
  <c r="FEG6" i="10"/>
  <c r="FBT6" i="10"/>
  <c r="FCY6" i="10"/>
  <c r="FBV6" i="10"/>
  <c r="FMA6" i="10"/>
  <c r="FEM6" i="10"/>
  <c r="FNO6" i="10"/>
  <c r="FFC6" i="10"/>
  <c r="FDQ6" i="10"/>
  <c r="FDW6" i="10"/>
  <c r="FFE6" i="10"/>
  <c r="FCH6" i="10"/>
  <c r="FCX6" i="10"/>
  <c r="FER6" i="10"/>
  <c r="FCW6" i="10"/>
  <c r="FCP6" i="10"/>
  <c r="FDE6" i="10"/>
  <c r="FCT6" i="10"/>
  <c r="FCR6" i="10"/>
  <c r="FDL6" i="10"/>
  <c r="FCL6" i="10"/>
  <c r="FCF6" i="10"/>
  <c r="FDH6" i="10"/>
  <c r="FDM6" i="10"/>
  <c r="FGA6" i="10"/>
  <c r="FOM6" i="10"/>
  <c r="FFK6" i="10"/>
  <c r="FMY6" i="10"/>
  <c r="FEO6" i="10"/>
  <c r="FEK6" i="10"/>
  <c r="FEF6" i="10"/>
  <c r="FDJ6" i="10"/>
  <c r="FEJ6" i="10"/>
  <c r="FDP6" i="10"/>
  <c r="FEC6" i="10"/>
  <c r="FDU6" i="10"/>
  <c r="FDF6" i="10"/>
  <c r="FEU6" i="10"/>
  <c r="FDD6" i="10"/>
  <c r="FDR6" i="10"/>
  <c r="FDN6" i="10"/>
  <c r="FFP6" i="10"/>
  <c r="FDV6" i="10"/>
  <c r="FGC6" i="10"/>
  <c r="FNW6" i="10"/>
  <c r="FGI6" i="10"/>
  <c r="FPK6" i="10"/>
  <c r="FGY6" i="10"/>
  <c r="FFM6" i="10"/>
  <c r="FGN6" i="10"/>
  <c r="FEP6" i="10"/>
  <c r="FEB6" i="10"/>
  <c r="FFS6" i="10"/>
  <c r="FES6" i="10"/>
  <c r="FEN6" i="10"/>
  <c r="FFH6" i="10"/>
  <c r="FFD6" i="10"/>
  <c r="FHA6" i="10"/>
  <c r="FET6" i="10"/>
  <c r="FEL6" i="10"/>
  <c r="FED6" i="10"/>
  <c r="FFA6" i="10"/>
  <c r="FEH6" i="10"/>
  <c r="FFI6" i="10"/>
  <c r="FHW6" i="10"/>
  <c r="FQI6" i="10"/>
  <c r="FHG6" i="10"/>
  <c r="FOU6" i="10"/>
  <c r="FGK6" i="10"/>
  <c r="FGG6" i="10"/>
  <c r="FFR6" i="10"/>
  <c r="FGB6" i="10"/>
  <c r="FFL6" i="10"/>
  <c r="FEZ6" i="10"/>
  <c r="FFN6" i="10"/>
  <c r="FFF6" i="10"/>
  <c r="FFY6" i="10"/>
  <c r="FFB6" i="10"/>
  <c r="FFJ6" i="10"/>
  <c r="FHY6" i="10"/>
  <c r="FGF6" i="10"/>
  <c r="FFQ6" i="10"/>
  <c r="FGQ6" i="10"/>
  <c r="FHL6" i="10"/>
  <c r="FPS6" i="10"/>
  <c r="FIE6" i="10"/>
  <c r="FRG6" i="10"/>
  <c r="FIU6" i="10"/>
  <c r="FHI6" i="10"/>
  <c r="FGO6" i="10"/>
  <c r="FIW6" i="10"/>
  <c r="FGW6" i="10"/>
  <c r="FFX6" i="10"/>
  <c r="FGJ6" i="10"/>
  <c r="FGP6" i="10"/>
  <c r="FIJ6" i="10"/>
  <c r="FHO6" i="10"/>
  <c r="FHD6" i="10"/>
  <c r="FGH6" i="10"/>
  <c r="FFZ6" i="10"/>
  <c r="FGD6" i="10"/>
  <c r="FGL6" i="10"/>
  <c r="FGZ6" i="10"/>
  <c r="FHE6" i="10"/>
  <c r="FJS6" i="10"/>
  <c r="FSE6" i="10"/>
  <c r="FJC6" i="10"/>
  <c r="FQQ6" i="10"/>
  <c r="FIG6" i="10"/>
  <c r="FIC6" i="10"/>
  <c r="FHB6" i="10"/>
  <c r="FHF6" i="10"/>
  <c r="FIM6" i="10"/>
  <c r="FHN6" i="10"/>
  <c r="FGV6" i="10"/>
  <c r="FHU6" i="10"/>
  <c r="FJU6" i="10"/>
  <c r="FHX6" i="10"/>
  <c r="FHJ6" i="10"/>
  <c r="FGX6" i="10"/>
  <c r="FIB6" i="10"/>
  <c r="FJH6" i="10"/>
  <c r="FHH6" i="10"/>
  <c r="FHM6" i="10"/>
  <c r="FRO6" i="10"/>
  <c r="FKA6" i="10"/>
  <c r="FTC6" i="10"/>
  <c r="FKQ6" i="10"/>
  <c r="FJE6" i="10"/>
  <c r="FIF6" i="10"/>
  <c r="FKF6" i="10"/>
  <c r="FHV6" i="10"/>
  <c r="FIV6" i="10"/>
  <c r="FIS6" i="10"/>
  <c r="FIL6" i="10"/>
  <c r="FJK6" i="10"/>
  <c r="FHZ6" i="10"/>
  <c r="FIK6" i="10"/>
  <c r="FIZ6" i="10"/>
  <c r="FIH6" i="10"/>
  <c r="FKS6" i="10"/>
  <c r="FHT6" i="10"/>
  <c r="FID6" i="10"/>
  <c r="FJA6" i="10"/>
  <c r="FLO6" i="10"/>
  <c r="FUA6" i="10"/>
  <c r="FKY6" i="10"/>
  <c r="FSM6" i="10"/>
  <c r="FKC6" i="10"/>
  <c r="FJY6" i="10"/>
  <c r="FJB6" i="10"/>
  <c r="FIR6" i="10"/>
  <c r="FJX6" i="10"/>
  <c r="FKI6" i="10"/>
  <c r="FJQ6" i="10"/>
  <c r="FJT6" i="10"/>
  <c r="FLD6" i="10"/>
  <c r="FLQ6" i="10"/>
  <c r="FJF6" i="10"/>
  <c r="FJI6" i="10"/>
  <c r="FIX6" i="10"/>
  <c r="FJJ6" i="10"/>
  <c r="FIT6" i="10"/>
  <c r="FJD6" i="10"/>
  <c r="FTK6" i="10"/>
  <c r="FLW6" i="10"/>
  <c r="FUY6" i="10"/>
  <c r="FMM6" i="10"/>
  <c r="FLA6" i="10"/>
  <c r="FJR6" i="10"/>
  <c r="FKH6" i="10"/>
  <c r="FKG6" i="10"/>
  <c r="FKD6" i="10"/>
  <c r="FKR6" i="10"/>
  <c r="FLG6" i="10"/>
  <c r="FJZ6" i="10"/>
  <c r="FKB6" i="10"/>
  <c r="FJV6" i="10"/>
  <c r="FMO6" i="10"/>
  <c r="FMB6" i="10"/>
  <c r="FKO6" i="10"/>
  <c r="FKV6" i="10"/>
  <c r="FJP6" i="10"/>
  <c r="FKW6" i="10"/>
  <c r="FNK6" i="10"/>
  <c r="FVW6" i="10"/>
  <c r="FMU6" i="10"/>
  <c r="FUI6" i="10"/>
  <c r="FLY6" i="10"/>
  <c r="FLU6" i="10"/>
  <c r="FLT6" i="10"/>
  <c r="FLM6" i="10"/>
  <c r="FKX6" i="10"/>
  <c r="FLP6" i="10"/>
  <c r="FLE6" i="10"/>
  <c r="FKP6" i="10"/>
  <c r="FKN6" i="10"/>
  <c r="FMZ6" i="10"/>
  <c r="FNM6" i="10"/>
  <c r="FKT6" i="10"/>
  <c r="FKZ6" i="10"/>
  <c r="FME6" i="10"/>
  <c r="FLB6" i="10"/>
  <c r="FLF6" i="10"/>
  <c r="FVG6" i="10"/>
  <c r="FNS6" i="10"/>
  <c r="FWU6" i="10"/>
  <c r="FOI6" i="10"/>
  <c r="FMW6" i="10"/>
  <c r="FLZ6" i="10"/>
  <c r="FNC6" i="10"/>
  <c r="FLX6" i="10"/>
  <c r="FOK6" i="10"/>
  <c r="FLN6" i="10"/>
  <c r="FMR6" i="10"/>
  <c r="FMD6" i="10"/>
  <c r="FLR6" i="10"/>
  <c r="FNX6" i="10"/>
  <c r="FLL6" i="10"/>
  <c r="FMC6" i="10"/>
  <c r="FMN6" i="10"/>
  <c r="FLV6" i="10"/>
  <c r="FMK6" i="10"/>
  <c r="FMS6" i="10"/>
  <c r="FPG6" i="10"/>
  <c r="FXS6" i="10"/>
  <c r="FOQ6" i="10"/>
  <c r="FWE6" i="10"/>
  <c r="FNU6" i="10"/>
  <c r="FNQ6" i="10"/>
  <c r="FNL6" i="10"/>
  <c r="FMJ6" i="10"/>
  <c r="FMP6" i="10"/>
  <c r="FNP6" i="10"/>
  <c r="FMV6" i="10"/>
  <c r="FMX6" i="10"/>
  <c r="FNI6" i="10"/>
  <c r="FMT6" i="10"/>
  <c r="FNA6" i="10"/>
  <c r="FOV6" i="10"/>
  <c r="FNB6" i="10"/>
  <c r="FML6" i="10"/>
  <c r="FPI6" i="10"/>
  <c r="FOA6" i="10"/>
  <c r="FXC6" i="10"/>
  <c r="FPO6" i="10"/>
  <c r="FYQ6" i="10"/>
  <c r="FQE6" i="10"/>
  <c r="FOS6" i="10"/>
  <c r="FQG6" i="10"/>
  <c r="FNZ6" i="10"/>
  <c r="FPT6" i="10"/>
  <c r="FNR6" i="10"/>
  <c r="FNV6" i="10"/>
  <c r="FNH6" i="10"/>
  <c r="FOY6" i="10"/>
  <c r="FNJ6" i="10"/>
  <c r="FNY6" i="10"/>
  <c r="FOG6" i="10"/>
  <c r="FNT6" i="10"/>
  <c r="FON6" i="10"/>
  <c r="FNN6" i="10"/>
  <c r="FOJ6" i="10"/>
  <c r="FOO6" i="10"/>
  <c r="FRC6" i="10"/>
  <c r="FZO6" i="10"/>
  <c r="FQM6" i="10"/>
  <c r="FYA6" i="10"/>
  <c r="FPQ6" i="10"/>
  <c r="FPM6" i="10"/>
  <c r="FOL6" i="10"/>
  <c r="FPE6" i="10"/>
  <c r="FOH6" i="10"/>
  <c r="FOP6" i="10"/>
  <c r="FOX6" i="10"/>
  <c r="FRE6" i="10"/>
  <c r="FPH6" i="10"/>
  <c r="FPL6" i="10"/>
  <c r="FOR6" i="10"/>
  <c r="FOW6" i="10"/>
  <c r="FPW6" i="10"/>
  <c r="FOF6" i="10"/>
  <c r="FOT6" i="10"/>
  <c r="FQR6" i="10"/>
  <c r="FYY6" i="10"/>
  <c r="FRK6" i="10"/>
  <c r="GAM6" i="10"/>
  <c r="FSA6" i="10"/>
  <c r="FQO6" i="10"/>
  <c r="FRP6" i="10"/>
  <c r="FQU6" i="10"/>
  <c r="FPU6" i="10"/>
  <c r="FQJ6" i="10"/>
  <c r="FSC6" i="10"/>
  <c r="FPN6" i="10"/>
  <c r="FPF6" i="10"/>
  <c r="FQC6" i="10"/>
  <c r="FPJ6" i="10"/>
  <c r="FPR6" i="10"/>
  <c r="FPD6" i="10"/>
  <c r="FPP6" i="10"/>
  <c r="FQF6" i="10"/>
  <c r="FPV6" i="10"/>
  <c r="FQK6" i="10"/>
  <c r="FSY6" i="10"/>
  <c r="GBK6" i="10"/>
  <c r="FSI6" i="10"/>
  <c r="FZW6" i="10"/>
  <c r="FRM6" i="10"/>
  <c r="FRI6" i="10"/>
  <c r="FRD6" i="10"/>
  <c r="FQP6" i="10"/>
  <c r="FQH6" i="10"/>
  <c r="FQD6" i="10"/>
  <c r="FQL6" i="10"/>
  <c r="FRH6" i="10"/>
  <c r="FRS6" i="10"/>
  <c r="FSN6" i="10"/>
  <c r="FQT6" i="10"/>
  <c r="FQN6" i="10"/>
  <c r="FQB6" i="10"/>
  <c r="FRA6" i="10"/>
  <c r="FTA6" i="10"/>
  <c r="FQS6" i="10"/>
  <c r="GAU6" i="10"/>
  <c r="FTG6" i="10"/>
  <c r="GCI6" i="10"/>
  <c r="FTW6" i="10"/>
  <c r="FSK6" i="10"/>
  <c r="FRQ6" i="10"/>
  <c r="FRL6" i="10"/>
  <c r="FTL6" i="10"/>
  <c r="FSF6" i="10"/>
  <c r="FRB6" i="10"/>
  <c r="FRN6" i="10"/>
  <c r="FSB6" i="10"/>
  <c r="FTY6" i="10"/>
  <c r="FRY6" i="10"/>
  <c r="FQZ6" i="10"/>
  <c r="FRR6" i="10"/>
  <c r="FSQ6" i="10"/>
  <c r="FRJ6" i="10"/>
  <c r="FRF6" i="10"/>
  <c r="FSG6" i="10"/>
  <c r="FUU6" i="10"/>
  <c r="GDG6" i="10"/>
  <c r="FUE6" i="10"/>
  <c r="GBS6" i="10"/>
  <c r="FTI6" i="10"/>
  <c r="FTE6" i="10"/>
  <c r="FSH6" i="10"/>
  <c r="FRX6" i="10"/>
  <c r="FUW6" i="10"/>
  <c r="FSL6" i="10"/>
  <c r="FTD6" i="10"/>
  <c r="FSO6" i="10"/>
  <c r="FSD6" i="10"/>
  <c r="FTO6" i="10"/>
  <c r="FSP6" i="10"/>
  <c r="FSW6" i="10"/>
  <c r="FSZ6" i="10"/>
  <c r="FRZ6" i="10"/>
  <c r="FUJ6" i="10"/>
  <c r="FSJ6" i="10"/>
  <c r="GCQ6" i="10"/>
  <c r="FVC6" i="10"/>
  <c r="GEE6" i="10"/>
  <c r="FVS6" i="10"/>
  <c r="FUG6" i="10"/>
  <c r="FTH6" i="10"/>
  <c r="FSX6" i="10"/>
  <c r="FTN6" i="10"/>
  <c r="FTB6" i="10"/>
  <c r="FTM6" i="10"/>
  <c r="FTJ6" i="10"/>
  <c r="FVU6" i="10"/>
  <c r="FVH6" i="10"/>
  <c r="FTX6" i="10"/>
  <c r="FTU6" i="10"/>
  <c r="FUM6" i="10"/>
  <c r="FUB6" i="10"/>
  <c r="FSV6" i="10"/>
  <c r="FTF6" i="10"/>
  <c r="FUC6" i="10"/>
  <c r="FWQ6" i="10"/>
  <c r="GFC6" i="10"/>
  <c r="FWA6" i="10"/>
  <c r="GDO6" i="10"/>
  <c r="FVE6" i="10"/>
  <c r="FVA6" i="10"/>
  <c r="FTT6" i="10"/>
  <c r="FUZ6" i="10"/>
  <c r="FUS6" i="10"/>
  <c r="FWF6" i="10"/>
  <c r="FWS6" i="10"/>
  <c r="FTZ6" i="10"/>
  <c r="FUF6" i="10"/>
  <c r="FUD6" i="10"/>
  <c r="FVK6" i="10"/>
  <c r="FUV6" i="10"/>
  <c r="FUH6" i="10"/>
  <c r="FUK6" i="10"/>
  <c r="FUL6" i="10"/>
  <c r="FTV6" i="10"/>
  <c r="GEM6" i="10"/>
  <c r="FWY6" i="10"/>
  <c r="GGA6" i="10"/>
  <c r="FXO6" i="10"/>
  <c r="FWC6" i="10"/>
  <c r="FVJ6" i="10"/>
  <c r="FVF6" i="10"/>
  <c r="FWI6" i="10"/>
  <c r="FVD6" i="10"/>
  <c r="FUX6" i="10"/>
  <c r="FXQ6" i="10"/>
  <c r="FXD6" i="10"/>
  <c r="FUR6" i="10"/>
  <c r="FUT6" i="10"/>
  <c r="FVI6" i="10"/>
  <c r="FVT6" i="10"/>
  <c r="FVB6" i="10"/>
  <c r="FVQ6" i="10"/>
  <c r="FVX6" i="10"/>
  <c r="FVY6" i="10"/>
  <c r="FYM6" i="10"/>
  <c r="GGY6" i="10"/>
  <c r="FXW6" i="10"/>
  <c r="GFK6" i="10"/>
  <c r="FXA6" i="10"/>
  <c r="FWW6" i="10"/>
  <c r="FWO6" i="10"/>
  <c r="FVZ6" i="10"/>
  <c r="FWR6" i="10"/>
  <c r="FWG6" i="10"/>
  <c r="FVP6" i="10"/>
  <c r="FYB6" i="10"/>
  <c r="FVV6" i="10"/>
  <c r="FWH6" i="10"/>
  <c r="FWV6" i="10"/>
  <c r="FVR6" i="10"/>
  <c r="FYO6" i="10"/>
  <c r="FWB6" i="10"/>
  <c r="FXG6" i="10"/>
  <c r="FWD6" i="10"/>
  <c r="GGI6" i="10"/>
  <c r="FYU6" i="10"/>
  <c r="GHW6" i="10"/>
  <c r="FZK6" i="10"/>
  <c r="FXY6" i="10"/>
  <c r="FYE6" i="10"/>
  <c r="FZM6" i="10"/>
  <c r="FWP6" i="10"/>
  <c r="FXF6" i="10"/>
  <c r="FYZ6" i="10"/>
  <c r="FXE6" i="10"/>
  <c r="FWX6" i="10"/>
  <c r="FXM6" i="10"/>
  <c r="FXB6" i="10"/>
  <c r="FWZ6" i="10"/>
  <c r="FXT6" i="10"/>
  <c r="FWT6" i="10"/>
  <c r="FWN6" i="10"/>
  <c r="FXP6" i="10"/>
  <c r="FXU6" i="10"/>
  <c r="GAI6" i="10"/>
  <c r="GIU6" i="10"/>
  <c r="FZS6" i="10"/>
  <c r="GHG6" i="10"/>
  <c r="FYW6" i="10"/>
  <c r="FYS6" i="10"/>
  <c r="FYN6" i="10"/>
  <c r="FXR6" i="10"/>
  <c r="FYR6" i="10"/>
  <c r="FXX6" i="10"/>
  <c r="FYK6" i="10"/>
  <c r="FYC6" i="10"/>
  <c r="FXN6" i="10"/>
  <c r="FZC6" i="10"/>
  <c r="FXL6" i="10"/>
  <c r="FXZ6" i="10"/>
  <c r="FXV6" i="10"/>
  <c r="FZX6" i="10"/>
  <c r="FYD6" i="10"/>
  <c r="GAK6" i="10"/>
  <c r="GIE6" i="10"/>
  <c r="GAQ6" i="10"/>
  <c r="GJS6" i="10"/>
  <c r="GBG6" i="10"/>
  <c r="FZU6" i="10"/>
  <c r="GAV6" i="10"/>
  <c r="FYX6" i="10"/>
  <c r="FYJ6" i="10"/>
  <c r="GAA6" i="10"/>
  <c r="FZA6" i="10"/>
  <c r="FYV6" i="10"/>
  <c r="FZP6" i="10"/>
  <c r="FZL6" i="10"/>
  <c r="GBI6" i="10"/>
  <c r="FZB6" i="10"/>
  <c r="FYT6" i="10"/>
  <c r="FYL6" i="10"/>
  <c r="FZI6" i="10"/>
  <c r="FYP6" i="10"/>
  <c r="FZQ6" i="10"/>
  <c r="GCE6" i="10"/>
  <c r="GKQ6" i="10"/>
  <c r="GBO6" i="10"/>
  <c r="GJC6" i="10"/>
  <c r="GAS6" i="10"/>
  <c r="GAO6" i="10"/>
  <c r="FZZ6" i="10"/>
  <c r="GAJ6" i="10"/>
  <c r="FZT6" i="10"/>
  <c r="FZH6" i="10"/>
  <c r="FZV6" i="10"/>
  <c r="FZN6" i="10"/>
  <c r="GAG6" i="10"/>
  <c r="FZJ6" i="10"/>
  <c r="FZR6" i="10"/>
  <c r="GCG6" i="10"/>
  <c r="GAN6" i="10"/>
  <c r="FZY6" i="10"/>
  <c r="GAY6" i="10"/>
  <c r="GBT6" i="10"/>
  <c r="GKA6" i="10"/>
  <c r="GCM6" i="10"/>
  <c r="GLO6" i="10"/>
  <c r="GDC6" i="10"/>
  <c r="GBQ6" i="10"/>
  <c r="GAW6" i="10"/>
  <c r="GDE6" i="10"/>
  <c r="GBE6" i="10"/>
  <c r="GAF6" i="10"/>
  <c r="GAR6" i="10"/>
  <c r="GAX6" i="10"/>
  <c r="GCR6" i="10"/>
  <c r="GBW6" i="10"/>
  <c r="GBL6" i="10"/>
  <c r="GAP6" i="10"/>
  <c r="GAH6" i="10"/>
  <c r="GAL6" i="10"/>
  <c r="GAT6" i="10"/>
  <c r="GBH6" i="10"/>
  <c r="GBM6" i="10"/>
  <c r="GEA6" i="10"/>
  <c r="GMM6" i="10"/>
  <c r="GDK6" i="10"/>
  <c r="GKY6" i="10"/>
  <c r="GCO6" i="10"/>
  <c r="GCK6" i="10"/>
  <c r="GBJ6" i="10"/>
  <c r="GBN6" i="10"/>
  <c r="GCU6" i="10"/>
  <c r="GBV6" i="10"/>
  <c r="GBD6" i="10"/>
  <c r="GCC6" i="10"/>
  <c r="GEC6" i="10"/>
  <c r="GCF6" i="10"/>
  <c r="GBR6" i="10"/>
  <c r="GBF6" i="10"/>
  <c r="GCJ6" i="10"/>
  <c r="GDP6" i="10"/>
  <c r="GBP6" i="10"/>
  <c r="GBU6" i="10"/>
  <c r="GLW6" i="10"/>
  <c r="GEI6" i="10"/>
  <c r="GNK6" i="10"/>
  <c r="GEY6" i="10"/>
  <c r="GDM6" i="10"/>
  <c r="GCN6" i="10"/>
  <c r="GEN6" i="10"/>
  <c r="GCD6" i="10"/>
  <c r="GDD6" i="10"/>
  <c r="GDA6" i="10"/>
  <c r="GCT6" i="10"/>
  <c r="GDS6" i="10"/>
  <c r="GCH6" i="10"/>
  <c r="GCS6" i="10"/>
  <c r="GDH6" i="10"/>
  <c r="GCP6" i="10"/>
  <c r="GFA6" i="10"/>
  <c r="GCB6" i="10"/>
  <c r="GCL6" i="10"/>
  <c r="GDI6" i="10"/>
  <c r="GFW6" i="10"/>
  <c r="GOI6" i="10"/>
  <c r="GFG6" i="10"/>
  <c r="GMU6" i="10"/>
  <c r="GEK6" i="10"/>
  <c r="GEG6" i="10"/>
  <c r="GDJ6" i="10"/>
  <c r="GCZ6" i="10"/>
  <c r="GEF6" i="10"/>
  <c r="GEQ6" i="10"/>
  <c r="GDY6" i="10"/>
  <c r="GEB6" i="10"/>
  <c r="GFL6" i="10"/>
  <c r="GFY6" i="10"/>
  <c r="GDN6" i="10"/>
  <c r="GDQ6" i="10"/>
  <c r="GDF6" i="10"/>
  <c r="GDR6" i="10"/>
  <c r="GDB6" i="10"/>
  <c r="GDL6" i="10"/>
  <c r="GNS6" i="10"/>
  <c r="GGE6" i="10"/>
  <c r="GPG6" i="10"/>
  <c r="GGU6" i="10"/>
  <c r="GFI6" i="10"/>
  <c r="GDZ6" i="10"/>
  <c r="GEP6" i="10"/>
  <c r="GEO6" i="10"/>
  <c r="GEL6" i="10"/>
  <c r="GEZ6" i="10"/>
  <c r="GFO6" i="10"/>
  <c r="GEH6" i="10"/>
  <c r="GEJ6" i="10"/>
  <c r="GED6" i="10"/>
  <c r="GGW6" i="10"/>
  <c r="GGJ6" i="10"/>
  <c r="GEW6" i="10"/>
  <c r="GFD6" i="10"/>
  <c r="GDX6" i="10"/>
  <c r="GFE6" i="10"/>
  <c r="GHS6" i="10"/>
  <c r="GQE6" i="10"/>
  <c r="GHC6" i="10"/>
  <c r="GOQ6" i="10"/>
  <c r="GGG6" i="10"/>
  <c r="GGC6" i="10"/>
  <c r="GGB6" i="10"/>
  <c r="GFU6" i="10"/>
  <c r="GFF6" i="10"/>
  <c r="GFX6" i="10"/>
  <c r="GFM6" i="10"/>
  <c r="GEX6" i="10"/>
  <c r="GEV6" i="10"/>
  <c r="GHH6" i="10"/>
  <c r="GHU6" i="10"/>
  <c r="GFB6" i="10"/>
  <c r="GFH6" i="10"/>
  <c r="GGM6" i="10"/>
  <c r="GFJ6" i="10"/>
  <c r="GFN6" i="10"/>
  <c r="GPO6" i="10"/>
  <c r="GIA6" i="10"/>
  <c r="GRC6" i="10"/>
  <c r="GIQ6" i="10"/>
  <c r="GHE6" i="10"/>
  <c r="GGH6" i="10"/>
  <c r="GHK6" i="10"/>
  <c r="GGF6" i="10"/>
  <c r="GIS6" i="10"/>
  <c r="GFV6" i="10"/>
  <c r="GGZ6" i="10"/>
  <c r="GGL6" i="10"/>
  <c r="GFZ6" i="10"/>
  <c r="GIF6" i="10"/>
  <c r="GFT6" i="10"/>
  <c r="GGK6" i="10"/>
  <c r="GGV6" i="10"/>
  <c r="GGD6" i="10"/>
  <c r="GGS6" i="10"/>
  <c r="GHA6" i="10"/>
  <c r="GJO6" i="10"/>
  <c r="GSA6" i="10"/>
  <c r="GIY6" i="10"/>
  <c r="GQM6" i="10"/>
  <c r="GIC6" i="10"/>
  <c r="GHY6" i="10"/>
  <c r="GHT6" i="10"/>
  <c r="GGR6" i="10"/>
  <c r="GGX6" i="10"/>
  <c r="GHX6" i="10"/>
  <c r="GHD6" i="10"/>
  <c r="GHF6" i="10"/>
  <c r="GHQ6" i="10"/>
  <c r="GHB6" i="10"/>
  <c r="GHI6" i="10"/>
  <c r="GJD6" i="10"/>
  <c r="GHJ6" i="10"/>
  <c r="GGT6" i="10"/>
  <c r="GJQ6" i="10"/>
  <c r="GII6" i="10"/>
  <c r="GRK6" i="10"/>
  <c r="GJW6" i="10"/>
  <c r="GSY6" i="10"/>
  <c r="GKM6" i="10"/>
  <c r="GJA6" i="10"/>
  <c r="GKO6" i="10"/>
  <c r="GIH6" i="10"/>
  <c r="GKB6" i="10"/>
  <c r="GHZ6" i="10"/>
  <c r="GID6" i="10"/>
  <c r="GHP6" i="10"/>
  <c r="GJG6" i="10"/>
  <c r="GHR6" i="10"/>
  <c r="GIG6" i="10"/>
  <c r="GIO6" i="10"/>
  <c r="GIB6" i="10"/>
  <c r="GIV6" i="10"/>
  <c r="GHV6" i="10"/>
  <c r="GIR6" i="10"/>
  <c r="GIW6" i="10"/>
  <c r="GLK6" i="10"/>
  <c r="GTW6" i="10"/>
  <c r="GKU6" i="10"/>
  <c r="GSI6" i="10"/>
  <c r="GJY6" i="10"/>
  <c r="GJU6" i="10"/>
  <c r="GIT6" i="10"/>
  <c r="GJM6" i="10"/>
  <c r="GIP6" i="10"/>
  <c r="GIX6" i="10"/>
  <c r="GJF6" i="10"/>
  <c r="GLM6" i="10"/>
  <c r="GJP6" i="10"/>
  <c r="GJT6" i="10"/>
  <c r="GIZ6" i="10"/>
  <c r="GJE6" i="10"/>
  <c r="GKE6" i="10"/>
  <c r="GIN6" i="10"/>
  <c r="GJB6" i="10"/>
  <c r="GKZ6" i="10"/>
  <c r="GTG6" i="10"/>
  <c r="GLS6" i="10"/>
  <c r="GUU6" i="10"/>
  <c r="GMI6" i="10"/>
  <c r="GKW6" i="10"/>
  <c r="GLX6" i="10"/>
  <c r="GLC6" i="10"/>
  <c r="GKC6" i="10"/>
  <c r="GKR6" i="10"/>
  <c r="GMK6" i="10"/>
  <c r="GJV6" i="10"/>
  <c r="GJN6" i="10"/>
  <c r="GKK6" i="10"/>
  <c r="GJR6" i="10"/>
  <c r="GJZ6" i="10"/>
  <c r="GJL6" i="10"/>
  <c r="GJX6" i="10"/>
  <c r="GKN6" i="10"/>
  <c r="GKD6" i="10"/>
  <c r="GKS6" i="10"/>
  <c r="GNG6" i="10"/>
  <c r="GVS6" i="10"/>
  <c r="GMQ6" i="10"/>
  <c r="GUE6" i="10"/>
  <c r="GLU6" i="10"/>
  <c r="GLQ6" i="10"/>
  <c r="GLL6" i="10"/>
  <c r="GKX6" i="10"/>
  <c r="GKP6" i="10"/>
  <c r="GKL6" i="10"/>
  <c r="GKT6" i="10"/>
  <c r="GLP6" i="10"/>
  <c r="GMA6" i="10"/>
  <c r="GMV6" i="10"/>
  <c r="GLB6" i="10"/>
  <c r="GKV6" i="10"/>
  <c r="GKJ6" i="10"/>
  <c r="GLI6" i="10"/>
  <c r="GNI6" i="10"/>
  <c r="GLA6" i="10"/>
  <c r="GVC6" i="10"/>
  <c r="GNO6" i="10"/>
  <c r="GWQ6" i="10"/>
  <c r="GOE6" i="10"/>
  <c r="GMS6" i="10"/>
  <c r="GLY6" i="10"/>
  <c r="GLT6" i="10"/>
  <c r="GNT6" i="10"/>
  <c r="GMN6" i="10"/>
  <c r="GLJ6" i="10"/>
  <c r="GLV6" i="10"/>
  <c r="GMJ6" i="10"/>
  <c r="GOG6" i="10"/>
  <c r="GMG6" i="10"/>
  <c r="GLH6" i="10"/>
  <c r="GLZ6" i="10"/>
  <c r="GMY6" i="10"/>
  <c r="GLR6" i="10"/>
  <c r="GLN6" i="10"/>
  <c r="GMO6" i="10"/>
  <c r="GPC6" i="10"/>
  <c r="GXO6" i="10"/>
  <c r="GOM6" i="10"/>
  <c r="GWA6" i="10"/>
  <c r="GNQ6" i="10"/>
  <c r="GNM6" i="10"/>
  <c r="GMP6" i="10"/>
  <c r="GMF6" i="10"/>
  <c r="GPE6" i="10"/>
  <c r="GMT6" i="10"/>
  <c r="GNL6" i="10"/>
  <c r="GMW6" i="10"/>
  <c r="GML6" i="10"/>
  <c r="GNW6" i="10"/>
  <c r="GMX6" i="10"/>
  <c r="GNE6" i="10"/>
  <c r="GNH6" i="10"/>
  <c r="GMH6" i="10"/>
  <c r="GOR6" i="10"/>
  <c r="GMR6" i="10"/>
  <c r="GWY6" i="10"/>
  <c r="GPK6" i="10"/>
  <c r="GYM6" i="10"/>
  <c r="GQA6" i="10"/>
  <c r="GOO6" i="10"/>
  <c r="GNP6" i="10"/>
  <c r="GNF6" i="10"/>
  <c r="GNV6" i="10"/>
  <c r="GNJ6" i="10"/>
  <c r="GNU6" i="10"/>
  <c r="GNR6" i="10"/>
  <c r="GQC6" i="10"/>
  <c r="GPP6" i="10"/>
  <c r="GOF6" i="10"/>
  <c r="GOC6" i="10"/>
  <c r="GOU6" i="10"/>
  <c r="GOJ6" i="10"/>
  <c r="GND6" i="10"/>
  <c r="GNN6" i="10"/>
  <c r="GOK6" i="10"/>
  <c r="GQY6" i="10"/>
  <c r="GZK6" i="10"/>
  <c r="GQI6" i="10"/>
  <c r="GXW6" i="10"/>
  <c r="GPM6" i="10"/>
  <c r="GPI6" i="10"/>
  <c r="GOB6" i="10"/>
  <c r="GPH6" i="10"/>
  <c r="GPA6" i="10"/>
  <c r="GQN6" i="10"/>
  <c r="GRA6" i="10"/>
  <c r="GOH6" i="10"/>
  <c r="GON6" i="10"/>
  <c r="GOL6" i="10"/>
  <c r="GPS6" i="10"/>
  <c r="GPD6" i="10"/>
  <c r="GOP6" i="10"/>
  <c r="GOS6" i="10"/>
  <c r="GOT6" i="10"/>
  <c r="GOD6" i="10"/>
  <c r="GYU6" i="10"/>
  <c r="GRG6" i="10"/>
  <c r="HAI6" i="10"/>
  <c r="GRW6" i="10"/>
  <c r="GQK6" i="10"/>
  <c r="GPR6" i="10"/>
  <c r="GPN6" i="10"/>
  <c r="GQQ6" i="10"/>
  <c r="GPL6" i="10"/>
  <c r="GPF6" i="10"/>
  <c r="GRY6" i="10"/>
  <c r="GRL6" i="10"/>
  <c r="GOZ6" i="10"/>
  <c r="GPB6" i="10"/>
  <c r="GPQ6" i="10"/>
  <c r="GQB6" i="10"/>
  <c r="GPJ6" i="10"/>
  <c r="GPY6" i="10"/>
  <c r="GQF6" i="10"/>
  <c r="GQG6" i="10"/>
  <c r="GSU6" i="10"/>
  <c r="HBG6" i="10"/>
  <c r="GSE6" i="10"/>
  <c r="GZS6" i="10"/>
  <c r="GRI6" i="10"/>
  <c r="GRE6" i="10"/>
  <c r="GQW6" i="10"/>
  <c r="GQH6" i="10"/>
  <c r="GQZ6" i="10"/>
  <c r="GQO6" i="10"/>
  <c r="GPX6" i="10"/>
  <c r="GSJ6" i="10"/>
  <c r="GQD6" i="10"/>
  <c r="GQP6" i="10"/>
  <c r="GRD6" i="10"/>
  <c r="GPZ6" i="10"/>
  <c r="GSW6" i="10"/>
  <c r="GQJ6" i="10"/>
  <c r="GRO6" i="10"/>
  <c r="GQL6" i="10"/>
  <c r="HAQ6" i="10"/>
  <c r="GTC6" i="10"/>
  <c r="HCE6" i="10"/>
  <c r="GTS6" i="10"/>
  <c r="GSG6" i="10"/>
  <c r="GSM6" i="10"/>
  <c r="GTU6" i="10"/>
  <c r="GQX6" i="10"/>
  <c r="GRN6" i="10"/>
  <c r="GTH6" i="10"/>
  <c r="GRM6" i="10"/>
  <c r="GRF6" i="10"/>
  <c r="GRU6" i="10"/>
  <c r="GRJ6" i="10"/>
  <c r="GRH6" i="10"/>
  <c r="GSB6" i="10"/>
  <c r="GRB6" i="10"/>
  <c r="GQV6" i="10"/>
  <c r="GRX6" i="10"/>
  <c r="GSC6" i="10"/>
  <c r="GUQ6" i="10"/>
  <c r="HDC6" i="10"/>
  <c r="GUA6" i="10"/>
  <c r="HBO6" i="10"/>
  <c r="GTE6" i="10"/>
  <c r="GTA6" i="10"/>
  <c r="GSV6" i="10"/>
  <c r="GRZ6" i="10"/>
  <c r="GSZ6" i="10"/>
  <c r="GSF6" i="10"/>
  <c r="GSS6" i="10"/>
  <c r="GSK6" i="10"/>
  <c r="GRV6" i="10"/>
  <c r="GTK6" i="10"/>
  <c r="GRT6" i="10"/>
  <c r="GSH6" i="10"/>
  <c r="GSD6" i="10"/>
  <c r="GUF6" i="10"/>
  <c r="GSL6" i="10"/>
  <c r="GUS6" i="10"/>
  <c r="HCM6" i="10"/>
  <c r="GUY6" i="10"/>
  <c r="HEA6" i="10"/>
  <c r="GVO6" i="10"/>
  <c r="GUC6" i="10"/>
  <c r="GVD6" i="10"/>
  <c r="GTF6" i="10"/>
  <c r="GSR6" i="10"/>
  <c r="GUI6" i="10"/>
  <c r="GTI6" i="10"/>
  <c r="GTD6" i="10"/>
  <c r="GTX6" i="10"/>
  <c r="GTT6" i="10"/>
  <c r="GVQ6" i="10"/>
  <c r="GTJ6" i="10"/>
  <c r="GTB6" i="10"/>
  <c r="GST6" i="10"/>
  <c r="GTQ6" i="10"/>
  <c r="GSX6" i="10"/>
  <c r="GTY6" i="10"/>
  <c r="GWM6" i="10"/>
  <c r="HEY6" i="10"/>
  <c r="GVW6" i="10"/>
  <c r="HDK6" i="10"/>
  <c r="GVA6" i="10"/>
  <c r="GUW6" i="10"/>
  <c r="GUH6" i="10"/>
  <c r="GUR6" i="10"/>
  <c r="GUB6" i="10"/>
  <c r="GTP6" i="10"/>
  <c r="GUD6" i="10"/>
  <c r="GTV6" i="10"/>
  <c r="GUO6" i="10"/>
  <c r="GTR6" i="10"/>
  <c r="GTZ6" i="10"/>
  <c r="GWO6" i="10"/>
  <c r="GUV6" i="10"/>
  <c r="GUG6" i="10"/>
  <c r="GVG6" i="10"/>
  <c r="GWB6" i="10"/>
  <c r="HEI6" i="10"/>
  <c r="GWU6" i="10"/>
  <c r="HFW6" i="10"/>
  <c r="GXK6" i="10"/>
  <c r="GVY6" i="10"/>
  <c r="GVE6" i="10"/>
  <c r="GXM6" i="10"/>
  <c r="GVM6" i="10"/>
  <c r="GUN6" i="10"/>
  <c r="GUZ6" i="10"/>
  <c r="GVF6" i="10"/>
  <c r="GWZ6" i="10"/>
  <c r="GWE6" i="10"/>
  <c r="GVT6" i="10"/>
  <c r="GUX6" i="10"/>
  <c r="GUP6" i="10"/>
  <c r="GUT6" i="10"/>
  <c r="GVB6" i="10"/>
  <c r="GVP6" i="10"/>
  <c r="GVU6" i="10"/>
  <c r="GYI6" i="10"/>
  <c r="HGU6" i="10"/>
  <c r="GXS6" i="10"/>
  <c r="HFG6" i="10"/>
  <c r="GWW6" i="10"/>
  <c r="GWS6" i="10"/>
  <c r="GVR6" i="10"/>
  <c r="GVV6" i="10"/>
  <c r="GXC6" i="10"/>
  <c r="GWD6" i="10"/>
  <c r="GVL6" i="10"/>
  <c r="GWK6" i="10"/>
  <c r="GYK6" i="10"/>
  <c r="GWN6" i="10"/>
  <c r="GVZ6" i="10"/>
  <c r="GVN6" i="10"/>
  <c r="GWR6" i="10"/>
  <c r="GXX6" i="10"/>
  <c r="GVX6" i="10"/>
  <c r="GWC6" i="10"/>
  <c r="HGE6" i="10"/>
  <c r="GYQ6" i="10"/>
  <c r="HHS6" i="10"/>
  <c r="GZG6" i="10"/>
  <c r="GXU6" i="10"/>
  <c r="GWV6" i="10"/>
  <c r="GYV6" i="10"/>
  <c r="GWL6" i="10"/>
  <c r="GXL6" i="10"/>
  <c r="GXI6" i="10"/>
  <c r="GXB6" i="10"/>
  <c r="GYA6" i="10"/>
  <c r="GWP6" i="10"/>
  <c r="GXA6" i="10"/>
  <c r="GXP6" i="10"/>
  <c r="GWX6" i="10"/>
  <c r="GZI6" i="10"/>
  <c r="GWJ6" i="10"/>
  <c r="GWT6" i="10"/>
  <c r="GXQ6" i="10"/>
  <c r="HAE6" i="10"/>
  <c r="HIQ6" i="10"/>
  <c r="GZO6" i="10"/>
  <c r="HHC6" i="10"/>
  <c r="GYS6" i="10"/>
  <c r="GYO6" i="10"/>
  <c r="GXR6" i="10"/>
  <c r="GXH6" i="10"/>
  <c r="GYN6" i="10"/>
  <c r="GYY6" i="10"/>
  <c r="GYG6" i="10"/>
  <c r="GYJ6" i="10"/>
  <c r="GZT6" i="10"/>
  <c r="HAG6" i="10"/>
  <c r="GXV6" i="10"/>
  <c r="GXY6" i="10"/>
  <c r="GXN6" i="10"/>
  <c r="GXZ6" i="10"/>
  <c r="GXJ6" i="10"/>
  <c r="GXT6" i="10"/>
  <c r="HIA6" i="10"/>
  <c r="HAM6" i="10"/>
  <c r="HJO6" i="10"/>
  <c r="HBC6" i="10"/>
  <c r="GZQ6" i="10"/>
  <c r="GYH6" i="10"/>
  <c r="GYX6" i="10"/>
  <c r="GYW6" i="10"/>
  <c r="GYT6" i="10"/>
  <c r="GZH6" i="10"/>
  <c r="GZW6" i="10"/>
  <c r="GYP6" i="10"/>
  <c r="GYR6" i="10"/>
  <c r="GYL6" i="10"/>
  <c r="HBE6" i="10"/>
  <c r="HAR6" i="10"/>
  <c r="GZE6" i="10"/>
  <c r="GZL6" i="10"/>
  <c r="GYF6" i="10"/>
  <c r="GZM6" i="10"/>
  <c r="HCA6" i="10"/>
  <c r="HKM6" i="10"/>
  <c r="HBK6" i="10"/>
  <c r="HIY6" i="10"/>
  <c r="HAO6" i="10"/>
  <c r="HAK6" i="10"/>
  <c r="HAJ6" i="10"/>
  <c r="HAC6" i="10"/>
  <c r="GZN6" i="10"/>
  <c r="HAF6" i="10"/>
  <c r="GZU6" i="10"/>
  <c r="GZF6" i="10"/>
  <c r="GZD6" i="10"/>
  <c r="HBP6" i="10"/>
  <c r="HCC6" i="10"/>
  <c r="GZJ6" i="10"/>
  <c r="GZP6" i="10"/>
  <c r="HAU6" i="10"/>
  <c r="GZR6" i="10"/>
  <c r="GZV6" i="10"/>
  <c r="HJW6" i="10"/>
  <c r="HCI6" i="10"/>
  <c r="HLK6" i="10"/>
  <c r="HCY6" i="10"/>
  <c r="HBM6" i="10"/>
  <c r="HAP6" i="10"/>
  <c r="HBS6" i="10"/>
  <c r="HAN6" i="10"/>
  <c r="HDA6" i="10"/>
  <c r="HAD6" i="10"/>
  <c r="HBH6" i="10"/>
  <c r="HAT6" i="10"/>
  <c r="HAH6" i="10"/>
  <c r="HCN6" i="10"/>
  <c r="HAB6" i="10"/>
  <c r="HAS6" i="10"/>
  <c r="HBD6" i="10"/>
  <c r="HAL6" i="10"/>
  <c r="HBA6" i="10"/>
  <c r="HBI6" i="10"/>
  <c r="HDW6" i="10"/>
  <c r="HMI6" i="10"/>
  <c r="HDG6" i="10"/>
  <c r="HKU6" i="10"/>
  <c r="HCK6" i="10"/>
  <c r="HCG6" i="10"/>
  <c r="HCB6" i="10"/>
  <c r="HAZ6" i="10"/>
  <c r="HBF6" i="10"/>
  <c r="HCF6" i="10"/>
  <c r="HBL6" i="10"/>
  <c r="HBN6" i="10"/>
  <c r="HBY6" i="10"/>
  <c r="HBJ6" i="10"/>
  <c r="HBQ6" i="10"/>
  <c r="HDL6" i="10"/>
  <c r="HBR6" i="10"/>
  <c r="HBB6" i="10"/>
  <c r="HDY6" i="10"/>
  <c r="HCQ6" i="10"/>
  <c r="HLS6" i="10"/>
  <c r="HEE6" i="10"/>
  <c r="HNG6" i="10"/>
  <c r="HEU6" i="10"/>
  <c r="HDI6" i="10"/>
  <c r="HEW6" i="10"/>
  <c r="HCP6" i="10"/>
  <c r="HEJ6" i="10"/>
  <c r="HCH6" i="10"/>
  <c r="HCL6" i="10"/>
  <c r="HBX6" i="10"/>
  <c r="HDO6" i="10"/>
  <c r="HBZ6" i="10"/>
  <c r="HCO6" i="10"/>
  <c r="HCW6" i="10"/>
  <c r="HCJ6" i="10"/>
  <c r="HDD6" i="10"/>
  <c r="HCD6" i="10"/>
  <c r="HCZ6" i="10"/>
  <c r="HDE6" i="10"/>
  <c r="HFS6" i="10"/>
  <c r="HOE6" i="10"/>
  <c r="HFC6" i="10"/>
  <c r="HMQ6" i="10"/>
  <c r="HEG6" i="10"/>
  <c r="HEC6" i="10"/>
  <c r="HDB6" i="10"/>
  <c r="HDU6" i="10"/>
  <c r="HCX6" i="10"/>
  <c r="HDF6" i="10"/>
  <c r="HDN6" i="10"/>
  <c r="HFU6" i="10"/>
  <c r="HDX6" i="10"/>
  <c r="HEB6" i="10"/>
  <c r="HDH6" i="10"/>
  <c r="HDM6" i="10"/>
  <c r="HEM6" i="10"/>
  <c r="HCV6" i="10"/>
  <c r="HDJ6" i="10"/>
  <c r="HFH6" i="10"/>
  <c r="HNO6" i="10"/>
  <c r="HGA6" i="10"/>
  <c r="HPC6" i="10"/>
  <c r="HGQ6" i="10"/>
  <c r="HFE6" i="10"/>
  <c r="HGF6" i="10"/>
  <c r="HFK6" i="10"/>
  <c r="HEK6" i="10"/>
  <c r="HEZ6" i="10"/>
  <c r="HGS6" i="10"/>
  <c r="HED6" i="10"/>
  <c r="HDV6" i="10"/>
  <c r="HES6" i="10"/>
  <c r="HDZ6" i="10"/>
  <c r="HEH6" i="10"/>
  <c r="HDT6" i="10"/>
  <c r="HEF6" i="10"/>
  <c r="HEV6" i="10"/>
  <c r="HEL6" i="10"/>
  <c r="HFA6" i="10"/>
  <c r="HHO6" i="10"/>
  <c r="HQA6" i="10"/>
  <c r="HGY6" i="10"/>
  <c r="HOM6" i="10"/>
  <c r="HGC6" i="10"/>
  <c r="HFY6" i="10"/>
  <c r="HFT6" i="10"/>
  <c r="HFF6" i="10"/>
  <c r="HEX6" i="10"/>
  <c r="HET6" i="10"/>
  <c r="HFB6" i="10"/>
  <c r="HFX6" i="10"/>
  <c r="HGI6" i="10"/>
  <c r="HHD6" i="10"/>
  <c r="HFJ6" i="10"/>
  <c r="HFD6" i="10"/>
  <c r="HER6" i="10"/>
  <c r="HFQ6" i="10"/>
  <c r="HHQ6" i="10"/>
  <c r="HFI6" i="10"/>
  <c r="HPK6" i="10"/>
  <c r="HHW6" i="10"/>
  <c r="HQY6" i="10"/>
  <c r="HIM6" i="10"/>
  <c r="HHA6" i="10"/>
  <c r="HGG6" i="10"/>
  <c r="HGB6" i="10"/>
  <c r="HIB6" i="10"/>
  <c r="HGV6" i="10"/>
  <c r="HFR6" i="10"/>
  <c r="HGD6" i="10"/>
  <c r="HGR6" i="10"/>
  <c r="HIO6" i="10"/>
  <c r="HGO6" i="10"/>
  <c r="HFP6" i="10"/>
  <c r="HGH6" i="10"/>
  <c r="HHG6" i="10"/>
  <c r="HFZ6" i="10"/>
  <c r="HFV6" i="10"/>
  <c r="HGW6" i="10"/>
  <c r="HJK6" i="10"/>
  <c r="HRW6" i="10"/>
  <c r="HIU6" i="10"/>
  <c r="HQI6" i="10"/>
  <c r="HHY6" i="10"/>
  <c r="HHU6" i="10"/>
  <c r="HGX6" i="10"/>
  <c r="HGN6" i="10"/>
  <c r="HJM6" i="10"/>
  <c r="HHB6" i="10"/>
  <c r="HHT6" i="10"/>
  <c r="HHE6" i="10"/>
  <c r="HGT6" i="10"/>
  <c r="HIE6" i="10"/>
  <c r="HHF6" i="10"/>
  <c r="HHM6" i="10"/>
  <c r="HHP6" i="10"/>
  <c r="HGP6" i="10"/>
  <c r="HIZ6" i="10"/>
  <c r="HGZ6" i="10"/>
  <c r="HRG6" i="10"/>
  <c r="HJS6" i="10"/>
  <c r="HSU6" i="10"/>
  <c r="HKI6" i="10"/>
  <c r="HIW6" i="10"/>
  <c r="HHN6" i="10"/>
  <c r="HID6" i="10"/>
  <c r="HHR6" i="10"/>
  <c r="HIC6" i="10"/>
  <c r="HHZ6" i="10"/>
  <c r="HKK6" i="10"/>
  <c r="HHX6" i="10"/>
  <c r="HJX6" i="10"/>
  <c r="HIN6" i="10"/>
  <c r="HIK6" i="10"/>
  <c r="HJC6" i="10"/>
  <c r="HIR6" i="10"/>
  <c r="HHL6" i="10"/>
  <c r="HHV6" i="10"/>
  <c r="HIS6" i="10"/>
  <c r="HLG6" i="10"/>
  <c r="HTS6" i="10"/>
  <c r="HKQ6" i="10"/>
  <c r="HSE6" i="10"/>
  <c r="HJU6" i="10"/>
  <c r="HJQ6" i="10"/>
  <c r="HIJ6" i="10"/>
  <c r="HJP6" i="10"/>
  <c r="HJI6" i="10"/>
  <c r="HKV6" i="10"/>
  <c r="HIV6" i="10"/>
  <c r="HIX6" i="10"/>
  <c r="HJA6" i="10"/>
  <c r="HJB6" i="10"/>
  <c r="HIL6" i="10"/>
  <c r="HIT6" i="10"/>
  <c r="HKA6" i="10"/>
  <c r="HJL6" i="10"/>
  <c r="HLI6" i="10"/>
  <c r="HIP6" i="10"/>
  <c r="HTC6" i="10"/>
  <c r="HLO6" i="10"/>
  <c r="HUQ6" i="10"/>
  <c r="HME6" i="10"/>
  <c r="HKS6" i="10"/>
  <c r="HJN6" i="10"/>
  <c r="HMG6" i="10"/>
  <c r="HKY6" i="10"/>
  <c r="HJJ6" i="10"/>
  <c r="HJY6" i="10"/>
  <c r="HLT6" i="10"/>
  <c r="HJH6" i="10"/>
  <c r="HKJ6" i="10"/>
  <c r="HJR6" i="10"/>
  <c r="HJZ6" i="10"/>
  <c r="HJV6" i="10"/>
  <c r="HJT6" i="10"/>
  <c r="HKG6" i="10"/>
  <c r="HKN6" i="10"/>
  <c r="HKO6" i="10"/>
  <c r="HNC6" i="10"/>
  <c r="HVO6" i="10"/>
  <c r="HMM6" i="10"/>
  <c r="HUA6" i="10"/>
  <c r="HLQ6" i="10"/>
  <c r="HLE6" i="10"/>
  <c r="HKP6" i="10"/>
  <c r="HMR6" i="10"/>
  <c r="HLM6" i="10"/>
  <c r="HKT6" i="10"/>
  <c r="HLH6" i="10"/>
  <c r="HKF6" i="10"/>
  <c r="HKW6" i="10"/>
  <c r="HKL6" i="10"/>
  <c r="HLL6" i="10"/>
  <c r="HKR6" i="10"/>
  <c r="HKX6" i="10"/>
  <c r="HKH6" i="10"/>
  <c r="HLW6" i="10"/>
  <c r="HNE6" i="10"/>
  <c r="HUY6" i="10"/>
  <c r="HNK6" i="10"/>
  <c r="HWM6" i="10"/>
  <c r="HOA6" i="10"/>
  <c r="HMO6" i="10"/>
  <c r="HMU6" i="10"/>
  <c r="HLP6" i="10"/>
  <c r="HLJ6" i="10"/>
  <c r="HLU6" i="10"/>
  <c r="HMF6" i="10"/>
  <c r="HMK6" i="10"/>
  <c r="HNP6" i="10"/>
  <c r="HLN6" i="10"/>
  <c r="HOC6" i="10"/>
  <c r="HLF6" i="10"/>
  <c r="HLV6" i="10"/>
  <c r="HMJ6" i="10"/>
  <c r="HLD6" i="10"/>
  <c r="HLR6" i="10"/>
  <c r="HMC6" i="10"/>
  <c r="HOY6" i="10"/>
  <c r="HXK6" i="10"/>
  <c r="HOI6" i="10"/>
  <c r="HVW6" i="10"/>
  <c r="HNM6" i="10"/>
  <c r="HNA6" i="10"/>
  <c r="HMB6" i="10"/>
  <c r="HNH6" i="10"/>
  <c r="HMD6" i="10"/>
  <c r="HML6" i="10"/>
  <c r="HNI6" i="10"/>
  <c r="HMS6" i="10"/>
  <c r="HMN6" i="10"/>
  <c r="HNS6" i="10"/>
  <c r="HMP6" i="10"/>
  <c r="HMT6" i="10"/>
  <c r="HPA6" i="10"/>
  <c r="HON6" i="10"/>
  <c r="HND6" i="10"/>
  <c r="HMH6" i="10"/>
  <c r="HWU6" i="10"/>
  <c r="HPG6" i="10"/>
  <c r="HYI6" i="10"/>
  <c r="HPW6" i="10"/>
  <c r="HOK6" i="10"/>
  <c r="HOB6" i="10"/>
  <c r="HPY6" i="10"/>
  <c r="HNR6" i="10"/>
  <c r="HNN6" i="10"/>
  <c r="HOQ6" i="10"/>
  <c r="HNL6" i="10"/>
  <c r="HOG6" i="10"/>
  <c r="HNB6" i="10"/>
  <c r="HOF6" i="10"/>
  <c r="HNF6" i="10"/>
  <c r="HPL6" i="10"/>
  <c r="HNQ6" i="10"/>
  <c r="HNJ6" i="10"/>
  <c r="HMZ6" i="10"/>
  <c r="HNY6" i="10"/>
  <c r="HQU6" i="10"/>
  <c r="HZG6" i="10"/>
  <c r="HQE6" i="10"/>
  <c r="HXS6" i="10"/>
  <c r="HPI6" i="10"/>
  <c r="HOW6" i="10"/>
  <c r="HOO6" i="10"/>
  <c r="HOD6" i="10"/>
  <c r="HNZ6" i="10"/>
  <c r="HOJ6" i="10"/>
  <c r="HOL6" i="10"/>
  <c r="HQW6" i="10"/>
  <c r="HNX6" i="10"/>
  <c r="HOH6" i="10"/>
  <c r="HQJ6" i="10"/>
  <c r="HPD6" i="10"/>
  <c r="HPE6" i="10"/>
  <c r="HPO6" i="10"/>
  <c r="HOP6" i="10"/>
  <c r="HOZ6" i="10"/>
  <c r="HYQ6" i="10"/>
  <c r="HRC6" i="10"/>
  <c r="IAE6" i="10"/>
  <c r="HRS6" i="10"/>
  <c r="HQG6" i="10"/>
  <c r="HPN6" i="10"/>
  <c r="HQC6" i="10"/>
  <c r="HPF6" i="10"/>
  <c r="HPJ6" i="10"/>
  <c r="HOX6" i="10"/>
  <c r="HPB6" i="10"/>
  <c r="HPX6" i="10"/>
  <c r="HQM6" i="10"/>
  <c r="HQB6" i="10"/>
  <c r="HRH6" i="10"/>
  <c r="HOV6" i="10"/>
  <c r="HRU6" i="10"/>
  <c r="HPH6" i="10"/>
  <c r="HPM6" i="10"/>
  <c r="HPU6" i="10"/>
  <c r="HSQ6" i="10"/>
  <c r="IBC6" i="10"/>
  <c r="HSA6" i="10"/>
  <c r="HZO6" i="10"/>
  <c r="HRE6" i="10"/>
  <c r="HQS6" i="10"/>
  <c r="HQF6" i="10"/>
  <c r="HPT6" i="10"/>
  <c r="HSF6" i="10"/>
  <c r="HRK6" i="10"/>
  <c r="HPZ6" i="10"/>
  <c r="HQH6" i="10"/>
  <c r="HQD6" i="10"/>
  <c r="HQL6" i="10"/>
  <c r="HQK6" i="10"/>
  <c r="HSS6" i="10"/>
  <c r="HQZ6" i="10"/>
  <c r="HQV6" i="10"/>
  <c r="HPV6" i="10"/>
  <c r="HRA6" i="10"/>
  <c r="IAM6" i="10"/>
  <c r="HSY6" i="10"/>
  <c r="ICA6" i="10"/>
  <c r="HTO6" i="10"/>
  <c r="HSC6" i="10"/>
  <c r="HQT6" i="10"/>
  <c r="HRT6" i="10"/>
  <c r="HRJ6" i="10"/>
  <c r="HRB6" i="10"/>
  <c r="HQX6" i="10"/>
  <c r="HSI6" i="10"/>
  <c r="HQR6" i="10"/>
  <c r="HRY6" i="10"/>
  <c r="HRX6" i="10"/>
  <c r="HTQ6" i="10"/>
  <c r="HRI6" i="10"/>
  <c r="HRF6" i="10"/>
  <c r="HTD6" i="10"/>
  <c r="HRD6" i="10"/>
  <c r="HRQ6" i="10"/>
  <c r="HUM6" i="10"/>
  <c r="ICY6" i="10"/>
  <c r="HTW6" i="10"/>
  <c r="IBK6" i="10"/>
  <c r="HTA6" i="10"/>
  <c r="HSO6" i="10"/>
  <c r="HUB6" i="10"/>
  <c r="HSD6" i="10"/>
  <c r="HSG6" i="10"/>
  <c r="HSV6" i="10"/>
  <c r="HTG6" i="10"/>
  <c r="HRZ6" i="10"/>
  <c r="HSR6" i="10"/>
  <c r="HSB6" i="10"/>
  <c r="HUO6" i="10"/>
  <c r="HSW6" i="10"/>
  <c r="HRP6" i="10"/>
  <c r="HRV6" i="10"/>
  <c r="HSH6" i="10"/>
  <c r="HRR6" i="10"/>
  <c r="ICI6" i="10"/>
  <c r="HUU6" i="10"/>
  <c r="IDW6" i="10"/>
  <c r="HVK6" i="10"/>
  <c r="HTY6" i="10"/>
  <c r="HST6" i="10"/>
  <c r="HTU6" i="10"/>
  <c r="HVM6" i="10"/>
  <c r="HUE6" i="10"/>
  <c r="HTE6" i="10"/>
  <c r="HUZ6" i="10"/>
  <c r="HSP6" i="10"/>
  <c r="HTF6" i="10"/>
  <c r="HSN6" i="10"/>
  <c r="HSZ6" i="10"/>
  <c r="HTP6" i="10"/>
  <c r="HSX6" i="10"/>
  <c r="HTT6" i="10"/>
  <c r="HTB6" i="10"/>
  <c r="HTM6" i="10"/>
  <c r="HWI6" i="10"/>
  <c r="IEU6" i="10"/>
  <c r="HVS6" i="10"/>
  <c r="IDG6" i="10"/>
  <c r="HUW6" i="10"/>
  <c r="HUK6" i="10"/>
  <c r="HUR6" i="10"/>
  <c r="HTV6" i="10"/>
  <c r="HTX6" i="10"/>
  <c r="HUD6" i="10"/>
  <c r="HVX6" i="10"/>
  <c r="HUS6" i="10"/>
  <c r="HTZ6" i="10"/>
  <c r="HUN6" i="10"/>
  <c r="HTL6" i="10"/>
  <c r="HTN6" i="10"/>
  <c r="HUC6" i="10"/>
  <c r="HVC6" i="10"/>
  <c r="HWK6" i="10"/>
  <c r="HTR6" i="10"/>
  <c r="IEE6" i="10"/>
  <c r="HWQ6" i="10"/>
  <c r="IFS6" i="10"/>
  <c r="HXG6" i="10"/>
  <c r="HVU6" i="10"/>
  <c r="HXI6" i="10"/>
  <c r="HWA6" i="10"/>
  <c r="HUL6" i="10"/>
  <c r="HVB6" i="10"/>
  <c r="HUV6" i="10"/>
  <c r="HVP6" i="10"/>
  <c r="HUP6" i="10"/>
  <c r="HVA6" i="10"/>
  <c r="HUJ6" i="10"/>
  <c r="HVL6" i="10"/>
  <c r="HUX6" i="10"/>
  <c r="HVQ6" i="10"/>
  <c r="HWV6" i="10"/>
  <c r="HUT6" i="10"/>
  <c r="HVI6" i="10"/>
  <c r="HYE6" i="10"/>
  <c r="IGQ6" i="10"/>
  <c r="HXO6" i="10"/>
  <c r="IFC6" i="10"/>
  <c r="HWS6" i="10"/>
  <c r="HWG6" i="10"/>
  <c r="HVV6" i="10"/>
  <c r="HVH6" i="10"/>
  <c r="HWN6" i="10"/>
  <c r="HVZ6" i="10"/>
  <c r="HVJ6" i="10"/>
  <c r="HYG6" i="10"/>
  <c r="HVR6" i="10"/>
  <c r="HXT6" i="10"/>
  <c r="HWO6" i="10"/>
  <c r="HWJ6" i="10"/>
  <c r="HVY6" i="10"/>
  <c r="HVN6" i="10"/>
  <c r="HVT6" i="10"/>
  <c r="HWY6" i="10"/>
  <c r="IGA6" i="10"/>
  <c r="HYM6" i="10"/>
  <c r="IHO6" i="10"/>
  <c r="HZC6" i="10"/>
  <c r="HXQ6" i="10"/>
  <c r="HWL6" i="10"/>
  <c r="HXH6" i="10"/>
  <c r="HYR6" i="10"/>
  <c r="HZE6" i="10"/>
  <c r="HWX6" i="10"/>
  <c r="HWT6" i="10"/>
  <c r="HXW6" i="10"/>
  <c r="HWR6" i="10"/>
  <c r="HWW6" i="10"/>
  <c r="HXM6" i="10"/>
  <c r="HWP6" i="10"/>
  <c r="HWH6" i="10"/>
  <c r="HXL6" i="10"/>
  <c r="HWF6" i="10"/>
  <c r="HXE6" i="10"/>
  <c r="IAA6" i="10"/>
  <c r="IIM6" i="10"/>
  <c r="HZK6" i="10"/>
  <c r="IGY6" i="10"/>
  <c r="HYO6" i="10"/>
  <c r="HYC6" i="10"/>
  <c r="HXD6" i="10"/>
  <c r="HXN6" i="10"/>
  <c r="HXU6" i="10"/>
  <c r="HZP6" i="10"/>
  <c r="HXJ6" i="10"/>
  <c r="HYJ6" i="10"/>
  <c r="HXF6" i="10"/>
  <c r="HYK6" i="10"/>
  <c r="HXP6" i="10"/>
  <c r="HYU6" i="10"/>
  <c r="HXR6" i="10"/>
  <c r="HXV6" i="10"/>
  <c r="IAC6" i="10"/>
  <c r="HYF6" i="10"/>
  <c r="IHW6" i="10"/>
  <c r="IAI6" i="10"/>
  <c r="IJK6" i="10"/>
  <c r="IAY6" i="10"/>
  <c r="HZM6" i="10"/>
  <c r="HZD6" i="10"/>
  <c r="HYT6" i="10"/>
  <c r="HZS6" i="10"/>
  <c r="HZI6" i="10"/>
  <c r="HZH6" i="10"/>
  <c r="IAN6" i="10"/>
  <c r="HYL6" i="10"/>
  <c r="HYB6" i="10"/>
  <c r="IBA6" i="10"/>
  <c r="HYP6" i="10"/>
  <c r="HYN6" i="10"/>
  <c r="HYD6" i="10"/>
  <c r="HYH6" i="10"/>
  <c r="HYS6" i="10"/>
  <c r="HZA6" i="10"/>
  <c r="IBW6" i="10"/>
  <c r="IKI6" i="10"/>
  <c r="IBG6" i="10"/>
  <c r="IIU6" i="10"/>
  <c r="IAK6" i="10"/>
  <c r="HZY6" i="10"/>
  <c r="HZQ6" i="10"/>
  <c r="HZL6" i="10"/>
  <c r="IBY6" i="10"/>
  <c r="HYZ6" i="10"/>
  <c r="IBL6" i="10"/>
  <c r="IAF6" i="10"/>
  <c r="IAQ6" i="10"/>
  <c r="IAB6" i="10"/>
  <c r="HZF6" i="10"/>
  <c r="HZB6" i="10"/>
  <c r="HZN6" i="10"/>
  <c r="HZJ6" i="10"/>
  <c r="IAG6" i="10"/>
  <c r="HZR6" i="10"/>
  <c r="IJS6" i="10"/>
  <c r="ICE6" i="10"/>
  <c r="ILG6" i="10"/>
  <c r="ICU6" i="10"/>
  <c r="IBI6" i="10"/>
  <c r="IBE6" i="10"/>
  <c r="HZZ6" i="10"/>
  <c r="IAZ6" i="10"/>
  <c r="IBD6" i="10"/>
  <c r="ICW6" i="10"/>
  <c r="IAO6" i="10"/>
  <c r="IAP6" i="10"/>
  <c r="IAH6" i="10"/>
  <c r="IAL6" i="10"/>
  <c r="IAD6" i="10"/>
  <c r="IBO6" i="10"/>
  <c r="ICJ6" i="10"/>
  <c r="HZX6" i="10"/>
  <c r="IAJ6" i="10"/>
  <c r="IAW6" i="10"/>
  <c r="IDS6" i="10"/>
  <c r="IME6" i="10"/>
  <c r="IDC6" i="10"/>
  <c r="IKQ6" i="10"/>
  <c r="ICG6" i="10"/>
  <c r="IBU6" i="10"/>
  <c r="IBH6" i="10"/>
  <c r="IDH6" i="10"/>
  <c r="IBJ6" i="10"/>
  <c r="IBM6" i="10"/>
  <c r="IDU6" i="10"/>
  <c r="ICB6" i="10"/>
  <c r="ICC6" i="10"/>
  <c r="IAV6" i="10"/>
  <c r="ICM6" i="10"/>
  <c r="IBB6" i="10"/>
  <c r="IBF6" i="10"/>
  <c r="IBN6" i="10"/>
  <c r="IBX6" i="10"/>
  <c r="IAX6" i="10"/>
  <c r="ILO6" i="10"/>
  <c r="IEA6" i="10"/>
  <c r="INC6" i="10"/>
  <c r="IEQ6" i="10"/>
  <c r="IDE6" i="10"/>
  <c r="IBV6" i="10"/>
  <c r="ICL6" i="10"/>
  <c r="IBZ6" i="10"/>
  <c r="IBT6" i="10"/>
  <c r="IDA6" i="10"/>
  <c r="IES6" i="10"/>
  <c r="ICF6" i="10"/>
  <c r="ICV6" i="10"/>
  <c r="ICD6" i="10"/>
  <c r="IDK6" i="10"/>
  <c r="ICZ6" i="10"/>
  <c r="ICK6" i="10"/>
  <c r="ICH6" i="10"/>
  <c r="IEF6" i="10"/>
  <c r="ICS6" i="10"/>
  <c r="IFO6" i="10"/>
  <c r="IOA6" i="10"/>
  <c r="IEY6" i="10"/>
  <c r="IMM6" i="10"/>
  <c r="IEC6" i="10"/>
  <c r="IDQ6" i="10"/>
  <c r="IDF6" i="10"/>
  <c r="IDX6" i="10"/>
  <c r="IDB6" i="10"/>
  <c r="IDT6" i="10"/>
  <c r="IDD6" i="10"/>
  <c r="ICR6" i="10"/>
  <c r="IDJ6" i="10"/>
  <c r="ICT6" i="10"/>
  <c r="IFD6" i="10"/>
  <c r="IDI6" i="10"/>
  <c r="IEI6" i="10"/>
  <c r="IFQ6" i="10"/>
  <c r="IDY6" i="10"/>
  <c r="ICX6" i="10"/>
  <c r="INK6" i="10"/>
  <c r="IFW6" i="10"/>
  <c r="IOY6" i="10"/>
  <c r="IGM6" i="10"/>
  <c r="IFA6" i="10"/>
  <c r="IDV6" i="10"/>
  <c r="IGO6" i="10"/>
  <c r="IFG6" i="10"/>
  <c r="IEG6" i="10"/>
  <c r="IDR6" i="10"/>
  <c r="IDP6" i="10"/>
  <c r="IER6" i="10"/>
  <c r="IED6" i="10"/>
  <c r="IEW6" i="10"/>
  <c r="IGB6" i="10"/>
  <c r="IEH6" i="10"/>
  <c r="IEB6" i="10"/>
  <c r="IDZ6" i="10"/>
  <c r="IEV6" i="10"/>
  <c r="IEO6" i="10"/>
  <c r="IHK6" i="10"/>
  <c r="IPW6" i="10"/>
  <c r="IGU6" i="10"/>
  <c r="IOI6" i="10"/>
  <c r="IFY6" i="10"/>
  <c r="IFM6" i="10"/>
  <c r="IEX6" i="10"/>
  <c r="IGZ6" i="10"/>
  <c r="IFU6" i="10"/>
  <c r="IFB6" i="10"/>
  <c r="IFP6" i="10"/>
  <c r="IEN6" i="10"/>
  <c r="IFE6" i="10"/>
  <c r="IET6" i="10"/>
  <c r="IFT6" i="10"/>
  <c r="IEZ6" i="10"/>
  <c r="IFF6" i="10"/>
  <c r="IEP6" i="10"/>
  <c r="IGE6" i="10"/>
  <c r="IHM6" i="10"/>
  <c r="IPG6" i="10"/>
  <c r="IHS6" i="10"/>
  <c r="IQU6" i="10"/>
  <c r="III6" i="10"/>
  <c r="IGW6" i="10"/>
  <c r="IHC6" i="10"/>
  <c r="IFX6" i="10"/>
  <c r="IFR6" i="10"/>
  <c r="IGC6" i="10"/>
  <c r="IGN6" i="10"/>
  <c r="IGS6" i="10"/>
  <c r="IHX6" i="10"/>
  <c r="IFV6" i="10"/>
  <c r="IIK6" i="10"/>
  <c r="IFN6" i="10"/>
  <c r="IGD6" i="10"/>
  <c r="IGR6" i="10"/>
  <c r="IFL6" i="10"/>
  <c r="IFZ6" i="10"/>
  <c r="IGK6" i="10"/>
  <c r="IJG6" i="10"/>
  <c r="IRS6" i="10"/>
  <c r="IIQ6" i="10"/>
  <c r="IQE6" i="10"/>
  <c r="IHU6" i="10"/>
  <c r="IHI6" i="10"/>
  <c r="IGJ6" i="10"/>
  <c r="IHP6" i="10"/>
  <c r="IGL6" i="10"/>
  <c r="IGT6" i="10"/>
  <c r="IHQ6" i="10"/>
  <c r="IHA6" i="10"/>
  <c r="IGV6" i="10"/>
  <c r="IIA6" i="10"/>
  <c r="IGX6" i="10"/>
  <c r="IHB6" i="10"/>
  <c r="IJI6" i="10"/>
  <c r="IIV6" i="10"/>
  <c r="IHL6" i="10"/>
  <c r="IGP6" i="10"/>
  <c r="IRC6" i="10"/>
  <c r="IJO6" i="10"/>
  <c r="ISQ6" i="10"/>
  <c r="IKE6" i="10"/>
  <c r="IIS6" i="10"/>
  <c r="IIJ6" i="10"/>
  <c r="IKG6" i="10"/>
  <c r="IHZ6" i="10"/>
  <c r="IHV6" i="10"/>
  <c r="IIY6" i="10"/>
  <c r="IHT6" i="10"/>
  <c r="IIO6" i="10"/>
  <c r="IHJ6" i="10"/>
  <c r="IIN6" i="10"/>
  <c r="IHN6" i="10"/>
  <c r="IJT6" i="10"/>
  <c r="IHY6" i="10"/>
  <c r="IHR6" i="10"/>
  <c r="IHH6" i="10"/>
  <c r="IIG6" i="10"/>
  <c r="ILC6" i="10"/>
  <c r="ITO6" i="10"/>
  <c r="IKM6" i="10"/>
  <c r="ISA6" i="10"/>
  <c r="IJQ6" i="10"/>
  <c r="IJE6" i="10"/>
  <c r="IIW6" i="10"/>
  <c r="IIL6" i="10"/>
  <c r="IIH6" i="10"/>
  <c r="IIR6" i="10"/>
  <c r="IIT6" i="10"/>
  <c r="ILE6" i="10"/>
  <c r="IIF6" i="10"/>
  <c r="IIP6" i="10"/>
  <c r="IKR6" i="10"/>
  <c r="IJL6" i="10"/>
  <c r="IJM6" i="10"/>
  <c r="IJW6" i="10"/>
  <c r="IIX6" i="10"/>
  <c r="IJH6" i="10"/>
  <c r="ISY6" i="10"/>
  <c r="ILK6" i="10"/>
  <c r="IUM6" i="10"/>
  <c r="IMA6" i="10"/>
  <c r="IKO6" i="10"/>
  <c r="IJV6" i="10"/>
  <c r="IKK6" i="10"/>
  <c r="IJN6" i="10"/>
  <c r="IJR6" i="10"/>
  <c r="IJF6" i="10"/>
  <c r="IJJ6" i="10"/>
  <c r="IKF6" i="10"/>
  <c r="IKU6" i="10"/>
  <c r="IKJ6" i="10"/>
  <c r="ILP6" i="10"/>
  <c r="IJD6" i="10"/>
  <c r="IMC6" i="10"/>
  <c r="IJP6" i="10"/>
  <c r="IJU6" i="10"/>
  <c r="IKC6" i="10"/>
  <c r="IMY6" i="10"/>
  <c r="IVK6" i="10"/>
  <c r="IMI6" i="10"/>
  <c r="ITW6" i="10"/>
  <c r="ILM6" i="10"/>
  <c r="ILA6" i="10"/>
  <c r="IKN6" i="10"/>
  <c r="IKB6" i="10"/>
  <c r="IMN6" i="10"/>
  <c r="ILS6" i="10"/>
  <c r="IKH6" i="10"/>
  <c r="IKP6" i="10"/>
  <c r="IKL6" i="10"/>
  <c r="IKT6" i="10"/>
  <c r="IKS6" i="10"/>
  <c r="INA6" i="10"/>
  <c r="ILH6" i="10"/>
  <c r="ILD6" i="10"/>
  <c r="IKD6" i="10"/>
  <c r="ILI6" i="10"/>
  <c r="IUU6" i="10"/>
  <c r="ING6" i="10"/>
  <c r="IWI6" i="10"/>
  <c r="INW6" i="10"/>
  <c r="IMK6" i="10"/>
  <c r="ILB6" i="10"/>
  <c r="IMB6" i="10"/>
  <c r="ILR6" i="10"/>
  <c r="ILJ6" i="10"/>
  <c r="ILF6" i="10"/>
  <c r="IMQ6" i="10"/>
  <c r="IKZ6" i="10"/>
  <c r="IMG6" i="10"/>
  <c r="IMF6" i="10"/>
  <c r="INY6" i="10"/>
  <c r="ILQ6" i="10"/>
  <c r="ILN6" i="10"/>
  <c r="INL6" i="10"/>
  <c r="ILL6" i="10"/>
  <c r="ILY6" i="10"/>
  <c r="IOU6" i="10"/>
  <c r="IXG6" i="10"/>
  <c r="IOE6" i="10"/>
  <c r="IVS6" i="10"/>
  <c r="INI6" i="10"/>
  <c r="IOJ6" i="10"/>
  <c r="IND6" i="10"/>
  <c r="IMH6" i="10"/>
  <c r="IMW6" i="10"/>
  <c r="IML6" i="10"/>
  <c r="IMO6" i="10"/>
  <c r="INO6" i="10"/>
  <c r="IMZ6" i="10"/>
  <c r="IMJ6" i="10"/>
  <c r="IOW6" i="10"/>
  <c r="INE6" i="10"/>
  <c r="ILX6" i="10"/>
  <c r="IMD6" i="10"/>
  <c r="IMP6" i="10"/>
  <c r="ILZ6" i="10"/>
  <c r="IWQ6" i="10"/>
  <c r="IPC6" i="10"/>
  <c r="IYE6" i="10"/>
  <c r="IPS6" i="10"/>
  <c r="IOG6" i="10"/>
  <c r="INF6" i="10"/>
  <c r="IOC6" i="10"/>
  <c r="INB6" i="10"/>
  <c r="IPU6" i="10"/>
  <c r="INX6" i="10"/>
  <c r="INJ6" i="10"/>
  <c r="IOB6" i="10"/>
  <c r="IMX6" i="10"/>
  <c r="INN6" i="10"/>
  <c r="IMV6" i="10"/>
  <c r="INH6" i="10"/>
  <c r="IOM6" i="10"/>
  <c r="INM6" i="10"/>
  <c r="INU6" i="10"/>
  <c r="IPH6" i="10"/>
  <c r="IQQ6" i="10"/>
  <c r="IZC6" i="10"/>
  <c r="IQA6" i="10"/>
  <c r="IXO6" i="10"/>
  <c r="IPE6" i="10"/>
  <c r="IQF6" i="10"/>
  <c r="IOK6" i="10"/>
  <c r="IOF6" i="10"/>
  <c r="IOL6" i="10"/>
  <c r="IOZ6" i="10"/>
  <c r="IOH6" i="10"/>
  <c r="IOV6" i="10"/>
  <c r="INZ6" i="10"/>
  <c r="IPA6" i="10"/>
  <c r="IOS6" i="10"/>
  <c r="IPK6" i="10"/>
  <c r="INT6" i="10"/>
  <c r="INV6" i="10"/>
  <c r="IQS6" i="10"/>
  <c r="IOD6" i="10"/>
  <c r="IYM6" i="10"/>
  <c r="IQY6" i="10"/>
  <c r="JAA6" i="10"/>
  <c r="IRO6" i="10"/>
  <c r="IQC6" i="10"/>
  <c r="IOT6" i="10"/>
  <c r="IPQ6" i="10"/>
  <c r="IOX6" i="10"/>
  <c r="IPF6" i="10"/>
  <c r="IPJ6" i="10"/>
  <c r="IPD6" i="10"/>
  <c r="IPB6" i="10"/>
  <c r="IRQ6" i="10"/>
  <c r="IOR6" i="10"/>
  <c r="IQI6" i="10"/>
  <c r="IPY6" i="10"/>
  <c r="IPT6" i="10"/>
  <c r="IPX6" i="10"/>
  <c r="IPI6" i="10"/>
  <c r="IRD6" i="10"/>
  <c r="ISM6" i="10"/>
  <c r="JAY6" i="10"/>
  <c r="IRW6" i="10"/>
  <c r="IZK6" i="10"/>
  <c r="IRA6" i="10"/>
  <c r="ISB6" i="10"/>
  <c r="IQR6" i="10"/>
  <c r="IPP6" i="10"/>
  <c r="ISO6" i="10"/>
  <c r="IQH6" i="10"/>
  <c r="IPV6" i="10"/>
  <c r="IQO6" i="10"/>
  <c r="IPR6" i="10"/>
  <c r="IQG6" i="10"/>
  <c r="IQV6" i="10"/>
  <c r="IQW6" i="10"/>
  <c r="IRG6" i="10"/>
  <c r="IPZ6" i="10"/>
  <c r="IQB6" i="10"/>
  <c r="IQD6" i="10"/>
  <c r="JAI6" i="10"/>
  <c r="ISU6" i="10"/>
  <c r="JBW6" i="10"/>
  <c r="ITK6" i="10"/>
  <c r="IRY6" i="10"/>
  <c r="IRB6" i="10"/>
  <c r="IQX6" i="10"/>
  <c r="ISE6" i="10"/>
  <c r="IRT6" i="10"/>
  <c r="IRM6" i="10"/>
  <c r="IRF6" i="10"/>
  <c r="ITM6" i="10"/>
  <c r="IQZ6" i="10"/>
  <c r="IRU6" i="10"/>
  <c r="IRE6" i="10"/>
  <c r="IQP6" i="10"/>
  <c r="IQT6" i="10"/>
  <c r="IQN6" i="10"/>
  <c r="IRP6" i="10"/>
  <c r="ISZ6" i="10"/>
  <c r="IUI6" i="10"/>
  <c r="JCU6" i="10"/>
  <c r="ITS6" i="10"/>
  <c r="JBG6" i="10"/>
  <c r="ISW6" i="10"/>
  <c r="ITX6" i="10"/>
  <c r="IRL6" i="10"/>
  <c r="IRR6" i="10"/>
  <c r="ISC6" i="10"/>
  <c r="IUK6" i="10"/>
  <c r="ISK6" i="10"/>
  <c r="ISR6" i="10"/>
  <c r="IRV6" i="10"/>
  <c r="ISN6" i="10"/>
  <c r="IRN6" i="10"/>
  <c r="ISS6" i="10"/>
  <c r="IRX6" i="10"/>
  <c r="ISD6" i="10"/>
  <c r="ITC6" i="10"/>
  <c r="IRZ6" i="10"/>
  <c r="JCE6" i="10"/>
  <c r="IUQ6" i="10"/>
  <c r="JDS6" i="10"/>
  <c r="IVG6" i="10"/>
  <c r="ITU6" i="10"/>
  <c r="IUA6" i="10"/>
  <c r="ITB6" i="10"/>
  <c r="ITQ6" i="10"/>
  <c r="ITP6" i="10"/>
  <c r="IVI6" i="10"/>
  <c r="ITA6" i="10"/>
  <c r="ISJ6" i="10"/>
  <c r="ISX6" i="10"/>
  <c r="ISV6" i="10"/>
  <c r="ISL6" i="10"/>
  <c r="ITL6" i="10"/>
  <c r="IST6" i="10"/>
  <c r="ITI6" i="10"/>
  <c r="ISP6" i="10"/>
  <c r="IUV6" i="10"/>
  <c r="IWE6" i="10"/>
  <c r="JEQ6" i="10"/>
  <c r="IVO6" i="10"/>
  <c r="JDC6" i="10"/>
  <c r="IUS6" i="10"/>
  <c r="IVT6" i="10"/>
  <c r="IUG6" i="10"/>
  <c r="IUJ6" i="10"/>
  <c r="ITT6" i="10"/>
  <c r="ITH6" i="10"/>
  <c r="IUN6" i="10"/>
  <c r="IUY6" i="10"/>
  <c r="ITN6" i="10"/>
  <c r="ITR6" i="10"/>
  <c r="ITJ6" i="10"/>
  <c r="ITV6" i="10"/>
  <c r="ITY6" i="10"/>
  <c r="IWG6" i="10"/>
  <c r="IUO6" i="10"/>
  <c r="ITZ6" i="10"/>
  <c r="JEA6" i="10"/>
  <c r="IWM6" i="10"/>
  <c r="JFO6" i="10"/>
  <c r="IXC6" i="10"/>
  <c r="IVQ6" i="10"/>
  <c r="IVM6" i="10"/>
  <c r="IXE6" i="10"/>
  <c r="IUT6" i="10"/>
  <c r="IUH6" i="10"/>
  <c r="IVW6" i="10"/>
  <c r="IVH6" i="10"/>
  <c r="IUX6" i="10"/>
  <c r="IUW6" i="10"/>
  <c r="IUP6" i="10"/>
  <c r="IUL6" i="10"/>
  <c r="IVL6" i="10"/>
  <c r="IUF6" i="10"/>
  <c r="IUR6" i="10"/>
  <c r="IVE6" i="10"/>
  <c r="IWR6" i="10"/>
  <c r="IYA6" i="10"/>
  <c r="JGM6" i="10"/>
  <c r="IXK6" i="10"/>
  <c r="JEY6" i="10"/>
  <c r="IWO6" i="10"/>
  <c r="IXP6" i="10"/>
  <c r="IVP6" i="10"/>
  <c r="IWJ6" i="10"/>
  <c r="IVJ6" i="10"/>
  <c r="IVR6" i="10"/>
  <c r="IWK6" i="10"/>
  <c r="IWC6" i="10"/>
  <c r="IVD6" i="10"/>
  <c r="IVN6" i="10"/>
  <c r="IVU6" i="10"/>
  <c r="IVV6" i="10"/>
  <c r="IWF6" i="10"/>
  <c r="IWU6" i="10"/>
  <c r="IVF6" i="10"/>
  <c r="IYC6" i="10"/>
  <c r="JFW6" i="10"/>
  <c r="IYI6" i="10"/>
  <c r="JHK6" i="10"/>
  <c r="IYY6" i="10"/>
  <c r="IXM6" i="10"/>
  <c r="IZA6" i="10"/>
  <c r="IXD6" i="10"/>
  <c r="IWD6" i="10"/>
  <c r="IWT6" i="10"/>
  <c r="IWL6" i="10"/>
  <c r="IWB6" i="10"/>
  <c r="IXI6" i="10"/>
  <c r="IWH6" i="10"/>
  <c r="IWN6" i="10"/>
  <c r="IXS6" i="10"/>
  <c r="IWS6" i="10"/>
  <c r="IXA6" i="10"/>
  <c r="IWP6" i="10"/>
  <c r="IXH6" i="10"/>
  <c r="IYN6" i="10"/>
  <c r="IZW6" i="10"/>
  <c r="JII6" i="10"/>
  <c r="IZG6" i="10"/>
  <c r="JGU6" i="10"/>
  <c r="IYK6" i="10"/>
  <c r="IZL6" i="10"/>
  <c r="IXY6" i="10"/>
  <c r="IXQ6" i="10"/>
  <c r="IXL6" i="10"/>
  <c r="IWZ6" i="10"/>
  <c r="IXR6" i="10"/>
  <c r="IXB6" i="10"/>
  <c r="IYB6" i="10"/>
  <c r="IYF6" i="10"/>
  <c r="IXN6" i="10"/>
  <c r="IYQ6" i="10"/>
  <c r="IXF6" i="10"/>
  <c r="IYG6" i="10"/>
  <c r="IXJ6" i="10"/>
  <c r="IZY6" i="10"/>
  <c r="JHS6" i="10"/>
  <c r="JAE6" i="10"/>
  <c r="JJG6" i="10"/>
  <c r="JAU6" i="10"/>
  <c r="IZI6" i="10"/>
  <c r="JAW6" i="10"/>
  <c r="IZE6" i="10"/>
  <c r="IYD6" i="10"/>
  <c r="IYZ6" i="10"/>
  <c r="IYP6" i="10"/>
  <c r="IYJ6" i="10"/>
  <c r="IYW6" i="10"/>
  <c r="IYH6" i="10"/>
  <c r="IZO6" i="10"/>
  <c r="IYL6" i="10"/>
  <c r="IZD6" i="10"/>
  <c r="IXZ6" i="10"/>
  <c r="IXX6" i="10"/>
  <c r="IYO6" i="10"/>
  <c r="JAJ6" i="10"/>
  <c r="JBS6" i="10"/>
  <c r="JKE6" i="10"/>
  <c r="JBC6" i="10"/>
  <c r="JIQ6" i="10"/>
  <c r="JAG6" i="10"/>
  <c r="IYX6" i="10"/>
  <c r="IZJ6" i="10"/>
  <c r="IZU6" i="10"/>
  <c r="IZX6" i="10"/>
  <c r="IZB6" i="10"/>
  <c r="JBH6" i="10"/>
  <c r="IZM6" i="10"/>
  <c r="IYV6" i="10"/>
  <c r="JAB6" i="10"/>
  <c r="JAM6" i="10"/>
  <c r="IZF6" i="10"/>
  <c r="IZH6" i="10"/>
  <c r="IZN6" i="10"/>
  <c r="JAC6" i="10"/>
  <c r="JBU6" i="10"/>
  <c r="JJO6" i="10"/>
  <c r="JCA6" i="10"/>
  <c r="JLC6" i="10"/>
  <c r="JCQ6" i="10"/>
  <c r="JBE6" i="10"/>
  <c r="JCS6" i="10"/>
  <c r="JAL6" i="10"/>
  <c r="JAD6" i="10"/>
  <c r="JAZ6" i="10"/>
  <c r="JAK6" i="10"/>
  <c r="JAV6" i="10"/>
  <c r="IZV6" i="10"/>
  <c r="JBA6" i="10"/>
  <c r="JAF6" i="10"/>
  <c r="JBK6" i="10"/>
  <c r="IZT6" i="10"/>
  <c r="JCF6" i="10"/>
  <c r="IZZ6" i="10"/>
  <c r="JAS6" i="10"/>
  <c r="JAH6" i="10"/>
  <c r="JDO6" i="10"/>
  <c r="JMA6" i="10"/>
  <c r="JCY6" i="10"/>
  <c r="JKM6" i="10"/>
  <c r="JCC6" i="10"/>
  <c r="JBQ6" i="10"/>
  <c r="JDD6" i="10"/>
  <c r="JCI6" i="10"/>
  <c r="JBY6" i="10"/>
  <c r="JBX6" i="10"/>
  <c r="JBJ6" i="10"/>
  <c r="JBF6" i="10"/>
  <c r="JAX6" i="10"/>
  <c r="JAR6" i="10"/>
  <c r="JBD6" i="10"/>
  <c r="JAT6" i="10"/>
  <c r="JBT6" i="10"/>
  <c r="JBI6" i="10"/>
  <c r="JBB6" i="10"/>
  <c r="JDQ6" i="10"/>
  <c r="JLK6" i="10"/>
  <c r="JDW6" i="10"/>
  <c r="JMY6" i="10"/>
  <c r="JEM6" i="10"/>
  <c r="JDA6" i="10"/>
  <c r="JEO6" i="10"/>
  <c r="JCG6" i="10"/>
  <c r="JBR6" i="10"/>
  <c r="JBP6" i="10"/>
  <c r="JCD6" i="10"/>
  <c r="JCV6" i="10"/>
  <c r="JDG6" i="10"/>
  <c r="JCO6" i="10"/>
  <c r="JBZ6" i="10"/>
  <c r="JCR6" i="10"/>
  <c r="JCB6" i="10"/>
  <c r="JBV6" i="10"/>
  <c r="JCH6" i="10"/>
  <c r="JCW6" i="10"/>
  <c r="JEB6" i="10"/>
  <c r="JFK6" i="10"/>
  <c r="JNW6" i="10"/>
  <c r="JEU6" i="10"/>
  <c r="JMI6" i="10"/>
  <c r="JDY6" i="10"/>
  <c r="JDU6" i="10"/>
  <c r="JDF6" i="10"/>
  <c r="JCZ6" i="10"/>
  <c r="JCX6" i="10"/>
  <c r="JEE6" i="10"/>
  <c r="JDT6" i="10"/>
  <c r="JCN6" i="10"/>
  <c r="JDE6" i="10"/>
  <c r="JEZ6" i="10"/>
  <c r="JCT6" i="10"/>
  <c r="JDP6" i="10"/>
  <c r="JDM6" i="10"/>
  <c r="JDB6" i="10"/>
  <c r="JCP6" i="10"/>
  <c r="JFM6" i="10"/>
  <c r="JNG6" i="10"/>
  <c r="JFS6" i="10"/>
  <c r="JOU6" i="10"/>
  <c r="JGI6" i="10"/>
  <c r="JEW6" i="10"/>
  <c r="JGK6" i="10"/>
  <c r="JDZ6" i="10"/>
  <c r="JEK6" i="10"/>
  <c r="JDR6" i="10"/>
  <c r="JFX6" i="10"/>
  <c r="JDL6" i="10"/>
  <c r="JFC6" i="10"/>
  <c r="JDX6" i="10"/>
  <c r="JES6" i="10"/>
  <c r="JDN6" i="10"/>
  <c r="JEN6" i="10"/>
  <c r="JEC6" i="10"/>
  <c r="JER6" i="10"/>
  <c r="JDV6" i="10"/>
  <c r="JED6" i="10"/>
  <c r="JHG6" i="10"/>
  <c r="JPS6" i="10"/>
  <c r="JGQ6" i="10"/>
  <c r="JOE6" i="10"/>
  <c r="JFU6" i="10"/>
  <c r="JET6" i="10"/>
  <c r="JFA6" i="10"/>
  <c r="JFL6" i="10"/>
  <c r="JEL6" i="10"/>
  <c r="JEV6" i="10"/>
  <c r="JEJ6" i="10"/>
  <c r="JEP6" i="10"/>
  <c r="JEX6" i="10"/>
  <c r="JFB6" i="10"/>
  <c r="JFP6" i="10"/>
  <c r="JFQ6" i="10"/>
  <c r="JGA6" i="10"/>
  <c r="JGV6" i="10"/>
  <c r="JFI6" i="10"/>
  <c r="JHI6" i="10"/>
  <c r="JPC6" i="10"/>
  <c r="JHO6" i="10"/>
  <c r="JQQ6" i="10"/>
  <c r="JIE6" i="10"/>
  <c r="JGS6" i="10"/>
  <c r="JFV6" i="10"/>
  <c r="JFH6" i="10"/>
  <c r="JFJ6" i="10"/>
  <c r="JFY6" i="10"/>
  <c r="JGG6" i="10"/>
  <c r="JGY6" i="10"/>
  <c r="JGN6" i="10"/>
  <c r="JFN6" i="10"/>
  <c r="JFT6" i="10"/>
  <c r="JGJ6" i="10"/>
  <c r="JFR6" i="10"/>
  <c r="JIG6" i="10"/>
  <c r="JHT6" i="10"/>
  <c r="JGO6" i="10"/>
  <c r="JFZ6" i="10"/>
  <c r="JJC6" i="10"/>
  <c r="JRO6" i="10"/>
  <c r="JIM6" i="10"/>
  <c r="JQA6" i="10"/>
  <c r="JHQ6" i="10"/>
  <c r="JGX6" i="10"/>
  <c r="JHM6" i="10"/>
  <c r="JJE6" i="10"/>
  <c r="JHH6" i="10"/>
  <c r="JGL6" i="10"/>
  <c r="JHE6" i="10"/>
  <c r="JGW6" i="10"/>
  <c r="JGF6" i="10"/>
  <c r="JIR6" i="10"/>
  <c r="JGP6" i="10"/>
  <c r="JGR6" i="10"/>
  <c r="JHL6" i="10"/>
  <c r="JHW6" i="10"/>
  <c r="JGH6" i="10"/>
  <c r="JGT6" i="10"/>
  <c r="JQY6" i="10"/>
  <c r="JJK6" i="10"/>
  <c r="JSM6" i="10"/>
  <c r="JKA6" i="10"/>
  <c r="JIO6" i="10"/>
  <c r="JHR6" i="10"/>
  <c r="JIJ6" i="10"/>
  <c r="JHN6" i="10"/>
  <c r="JHU6" i="10"/>
  <c r="JIF6" i="10"/>
  <c r="JIK6" i="10"/>
  <c r="JHF6" i="10"/>
  <c r="JIU6" i="10"/>
  <c r="JHP6" i="10"/>
  <c r="JJP6" i="10"/>
  <c r="JHD6" i="10"/>
  <c r="JIC6" i="10"/>
  <c r="JHJ6" i="10"/>
  <c r="JKC6" i="10"/>
  <c r="JHV6" i="10"/>
  <c r="JKY6" i="10"/>
  <c r="JTK6" i="10"/>
  <c r="JKI6" i="10"/>
  <c r="JRW6" i="10"/>
  <c r="JJM6" i="10"/>
  <c r="JIT6" i="10"/>
  <c r="JIH6" i="10"/>
  <c r="JIB6" i="10"/>
  <c r="JIN6" i="10"/>
  <c r="JID6" i="10"/>
  <c r="JJD6" i="10"/>
  <c r="JIS6" i="10"/>
  <c r="JIL6" i="10"/>
  <c r="JLA6" i="10"/>
  <c r="JJA6" i="10"/>
  <c r="JKN6" i="10"/>
  <c r="JJS6" i="10"/>
  <c r="JJI6" i="10"/>
  <c r="JJH6" i="10"/>
  <c r="JIP6" i="10"/>
  <c r="JSU6" i="10"/>
  <c r="JLG6" i="10"/>
  <c r="JUI6" i="10"/>
  <c r="JLW6" i="10"/>
  <c r="JKK6" i="10"/>
  <c r="JJN6" i="10"/>
  <c r="JKG6" i="10"/>
  <c r="JLL6" i="10"/>
  <c r="JLY6" i="10"/>
  <c r="JJJ6" i="10"/>
  <c r="JKB6" i="10"/>
  <c r="JJL6" i="10"/>
  <c r="JJF6" i="10"/>
  <c r="JKF6" i="10"/>
  <c r="JKQ6" i="10"/>
  <c r="JJY6" i="10"/>
  <c r="JJQ6" i="10"/>
  <c r="JJB6" i="10"/>
  <c r="JIZ6" i="10"/>
  <c r="JJR6" i="10"/>
  <c r="JMU6" i="10"/>
  <c r="JVG6" i="10"/>
  <c r="JME6" i="10"/>
  <c r="JTS6" i="10"/>
  <c r="JLI6" i="10"/>
  <c r="JKP6" i="10"/>
  <c r="JJZ6" i="10"/>
  <c r="JLO6" i="10"/>
  <c r="JLD6" i="10"/>
  <c r="JKJ6" i="10"/>
  <c r="JKH6" i="10"/>
  <c r="JMJ6" i="10"/>
  <c r="JJX6" i="10"/>
  <c r="JKO6" i="10"/>
  <c r="JKW6" i="10"/>
  <c r="JKD6" i="10"/>
  <c r="JKZ6" i="10"/>
  <c r="JMW6" i="10"/>
  <c r="JLE6" i="10"/>
  <c r="JKL6" i="10"/>
  <c r="JUQ6" i="10"/>
  <c r="JNC6" i="10"/>
  <c r="JWE6" i="10"/>
  <c r="JNS6" i="10"/>
  <c r="JMG6" i="10"/>
  <c r="JLJ6" i="10"/>
  <c r="JNU6" i="10"/>
  <c r="JLB6" i="10"/>
  <c r="JLU6" i="10"/>
  <c r="JKV6" i="10"/>
  <c r="JNH6" i="10"/>
  <c r="JLH6" i="10"/>
  <c r="JMM6" i="10"/>
  <c r="JKX6" i="10"/>
  <c r="JMC6" i="10"/>
  <c r="JLX6" i="10"/>
  <c r="JLM6" i="10"/>
  <c r="JLF6" i="10"/>
  <c r="JMB6" i="10"/>
  <c r="JLN6" i="10"/>
  <c r="JOQ6" i="10"/>
  <c r="JXC6" i="10"/>
  <c r="JOA6" i="10"/>
  <c r="JVO6" i="10"/>
  <c r="JNE6" i="10"/>
  <c r="JML6" i="10"/>
  <c r="JMZ6" i="10"/>
  <c r="JNA6" i="10"/>
  <c r="JNK6" i="10"/>
  <c r="JOF6" i="10"/>
  <c r="JMS6" i="10"/>
  <c r="JOS6" i="10"/>
  <c r="JMD6" i="10"/>
  <c r="JMK6" i="10"/>
  <c r="JMV6" i="10"/>
  <c r="JLV6" i="10"/>
  <c r="JMF6" i="10"/>
  <c r="JLT6" i="10"/>
  <c r="JLZ6" i="10"/>
  <c r="JMH6" i="10"/>
  <c r="JWM6" i="10"/>
  <c r="JOY6" i="10"/>
  <c r="JYA6" i="10"/>
  <c r="JPO6" i="10"/>
  <c r="JOC6" i="10"/>
  <c r="JNF6" i="10"/>
  <c r="JMR6" i="10"/>
  <c r="JMT6" i="10"/>
  <c r="JNI6" i="10"/>
  <c r="JNQ6" i="10"/>
  <c r="JOI6" i="10"/>
  <c r="JNX6" i="10"/>
  <c r="JMX6" i="10"/>
  <c r="JND6" i="10"/>
  <c r="JNT6" i="10"/>
  <c r="JNB6" i="10"/>
  <c r="JPQ6" i="10"/>
  <c r="JPD6" i="10"/>
  <c r="JNY6" i="10"/>
  <c r="JNJ6" i="10"/>
  <c r="JQM6" i="10"/>
  <c r="JYY6" i="10"/>
  <c r="JPW6" i="10"/>
  <c r="JXK6" i="10"/>
  <c r="JPA6" i="10"/>
  <c r="JOH6" i="10"/>
  <c r="JOW6" i="10"/>
  <c r="JQO6" i="10"/>
  <c r="JOR6" i="10"/>
  <c r="JNV6" i="10"/>
  <c r="JOO6" i="10"/>
  <c r="JOG6" i="10"/>
  <c r="JNP6" i="10"/>
  <c r="JQB6" i="10"/>
  <c r="JNZ6" i="10"/>
  <c r="JOB6" i="10"/>
  <c r="JOV6" i="10"/>
  <c r="JPG6" i="10"/>
  <c r="JNR6" i="10"/>
  <c r="JOD6" i="10"/>
  <c r="JYI6" i="10"/>
  <c r="JQU6" i="10"/>
  <c r="JZW6" i="10"/>
  <c r="JRK6" i="10"/>
  <c r="JPY6" i="10"/>
  <c r="JPB6" i="10"/>
  <c r="JPT6" i="10"/>
  <c r="JOX6" i="10"/>
  <c r="JPE6" i="10"/>
  <c r="JPP6" i="10"/>
  <c r="JPU6" i="10"/>
  <c r="JOP6" i="10"/>
  <c r="JQE6" i="10"/>
  <c r="JOZ6" i="10"/>
  <c r="JQZ6" i="10"/>
  <c r="JON6" i="10"/>
  <c r="JPM6" i="10"/>
  <c r="JOT6" i="10"/>
  <c r="JRM6" i="10"/>
  <c r="JPF6" i="10"/>
  <c r="JSI6" i="10"/>
  <c r="KAU6" i="10"/>
  <c r="JRS6" i="10"/>
  <c r="JZG6" i="10"/>
  <c r="JQW6" i="10"/>
  <c r="JQD6" i="10"/>
  <c r="JPR6" i="10"/>
  <c r="JPL6" i="10"/>
  <c r="JPX6" i="10"/>
  <c r="JPN6" i="10"/>
  <c r="JQN6" i="10"/>
  <c r="JQC6" i="10"/>
  <c r="JPV6" i="10"/>
  <c r="JSK6" i="10"/>
  <c r="JQK6" i="10"/>
  <c r="JRX6" i="10"/>
  <c r="JRC6" i="10"/>
  <c r="JQS6" i="10"/>
  <c r="JQR6" i="10"/>
  <c r="JPZ6" i="10"/>
  <c r="KAE6" i="10"/>
  <c r="JSQ6" i="10"/>
  <c r="KBS6" i="10"/>
  <c r="JTG6" i="10"/>
  <c r="JRU6" i="10"/>
  <c r="JQX6" i="10"/>
  <c r="JRQ6" i="10"/>
  <c r="JSV6" i="10"/>
  <c r="JTI6" i="10"/>
  <c r="JQT6" i="10"/>
  <c r="JRL6" i="10"/>
  <c r="JQV6" i="10"/>
  <c r="JQP6" i="10"/>
  <c r="JRP6" i="10"/>
  <c r="JSA6" i="10"/>
  <c r="JRI6" i="10"/>
  <c r="JRA6" i="10"/>
  <c r="JQL6" i="10"/>
  <c r="JQJ6" i="10"/>
  <c r="JRB6" i="10"/>
  <c r="JUE6" i="10"/>
  <c r="KCQ6" i="10"/>
  <c r="JTO6" i="10"/>
  <c r="KBC6" i="10"/>
  <c r="JSS6" i="10"/>
  <c r="JRZ6" i="10"/>
  <c r="JRJ6" i="10"/>
  <c r="JSY6" i="10"/>
  <c r="JSN6" i="10"/>
  <c r="JRT6" i="10"/>
  <c r="JRR6" i="10"/>
  <c r="JTT6" i="10"/>
  <c r="JRH6" i="10"/>
  <c r="JRY6" i="10"/>
  <c r="JSG6" i="10"/>
  <c r="JRN6" i="10"/>
  <c r="JSJ6" i="10"/>
  <c r="JUG6" i="10"/>
  <c r="JSO6" i="10"/>
  <c r="JRV6" i="10"/>
  <c r="KCA6" i="10"/>
  <c r="JUM6" i="10"/>
  <c r="KDO6" i="10"/>
  <c r="JVC6" i="10"/>
  <c r="JTQ6" i="10"/>
  <c r="JST6" i="10"/>
  <c r="JVE6" i="10"/>
  <c r="JSL6" i="10"/>
  <c r="JTE6" i="10"/>
  <c r="JSF6" i="10"/>
  <c r="JUR6" i="10"/>
  <c r="JSR6" i="10"/>
  <c r="JTW6" i="10"/>
  <c r="JSH6" i="10"/>
  <c r="JTM6" i="10"/>
  <c r="JTH6" i="10"/>
  <c r="JSW6" i="10"/>
  <c r="JSP6" i="10"/>
  <c r="JTL6" i="10"/>
  <c r="JSX6" i="10"/>
  <c r="JWA6" i="10"/>
  <c r="KEM6" i="10"/>
  <c r="JVK6" i="10"/>
  <c r="KCY6" i="10"/>
  <c r="JUO6" i="10"/>
  <c r="JTV6" i="10"/>
  <c r="JUJ6" i="10"/>
  <c r="JUK6" i="10"/>
  <c r="JUU6" i="10"/>
  <c r="JVP6" i="10"/>
  <c r="JUC6" i="10"/>
  <c r="JWC6" i="10"/>
  <c r="JTN6" i="10"/>
  <c r="JTU6" i="10"/>
  <c r="JUF6" i="10"/>
  <c r="JTF6" i="10"/>
  <c r="JTP6" i="10"/>
  <c r="JTD6" i="10"/>
  <c r="JTJ6" i="10"/>
  <c r="JTR6" i="10"/>
  <c r="KDW6" i="10"/>
  <c r="JWI6" i="10"/>
  <c r="KFK6" i="10"/>
  <c r="JWY6" i="10"/>
  <c r="JVM6" i="10"/>
  <c r="JUP6" i="10"/>
  <c r="JUB6" i="10"/>
  <c r="JUD6" i="10"/>
  <c r="JUS6" i="10"/>
  <c r="JVA6" i="10"/>
  <c r="JVS6" i="10"/>
  <c r="JVH6" i="10"/>
  <c r="JUH6" i="10"/>
  <c r="JUN6" i="10"/>
  <c r="JVD6" i="10"/>
  <c r="JUL6" i="10"/>
  <c r="JXA6" i="10"/>
  <c r="JWN6" i="10"/>
  <c r="JVI6" i="10"/>
  <c r="JUT6" i="10"/>
  <c r="JXW6" i="10"/>
  <c r="KGI6" i="10"/>
  <c r="JXG6" i="10"/>
  <c r="KEU6" i="10"/>
  <c r="JWK6" i="10"/>
  <c r="JVR6" i="10"/>
  <c r="JWG6" i="10"/>
  <c r="JXY6" i="10"/>
  <c r="JWB6" i="10"/>
  <c r="JVF6" i="10"/>
  <c r="JVY6" i="10"/>
  <c r="JVQ6" i="10"/>
  <c r="JUZ6" i="10"/>
  <c r="JXL6" i="10"/>
  <c r="JVJ6" i="10"/>
  <c r="JVL6" i="10"/>
  <c r="JWF6" i="10"/>
  <c r="JWQ6" i="10"/>
  <c r="JVB6" i="10"/>
  <c r="JVN6" i="10"/>
  <c r="KFS6" i="10"/>
  <c r="JYE6" i="10"/>
  <c r="KHG6" i="10"/>
  <c r="JYU6" i="10"/>
  <c r="JXI6" i="10"/>
  <c r="JWL6" i="10"/>
  <c r="JXD6" i="10"/>
  <c r="JWH6" i="10"/>
  <c r="JWO6" i="10"/>
  <c r="JWZ6" i="10"/>
  <c r="JXE6" i="10"/>
  <c r="JVZ6" i="10"/>
  <c r="JXO6" i="10"/>
  <c r="JWJ6" i="10"/>
  <c r="JYJ6" i="10"/>
  <c r="JVX6" i="10"/>
  <c r="JWW6" i="10"/>
  <c r="JWD6" i="10"/>
  <c r="JYW6" i="10"/>
  <c r="JWP6" i="10"/>
  <c r="JZS6" i="10"/>
  <c r="KIE6" i="10"/>
  <c r="JZC6" i="10"/>
  <c r="KGQ6" i="10"/>
  <c r="JYG6" i="10"/>
  <c r="JXN6" i="10"/>
  <c r="JXB6" i="10"/>
  <c r="JWV6" i="10"/>
  <c r="JXH6" i="10"/>
  <c r="JWX6" i="10"/>
  <c r="JXX6" i="10"/>
  <c r="JXM6" i="10"/>
  <c r="JXF6" i="10"/>
  <c r="JZU6" i="10"/>
  <c r="JXU6" i="10"/>
  <c r="JZH6" i="10"/>
  <c r="JYM6" i="10"/>
  <c r="JYC6" i="10"/>
  <c r="JYB6" i="10"/>
  <c r="JXJ6" i="10"/>
  <c r="KHO6" i="10"/>
  <c r="KAA6" i="10"/>
  <c r="KJC6" i="10"/>
  <c r="KAQ6" i="10"/>
  <c r="JZE6" i="10"/>
  <c r="JYH6" i="10"/>
  <c r="JZA6" i="10"/>
  <c r="KAF6" i="10"/>
  <c r="KAS6" i="10"/>
  <c r="JYD6" i="10"/>
  <c r="JYV6" i="10"/>
  <c r="JYF6" i="10"/>
  <c r="JXZ6" i="10"/>
  <c r="JYZ6" i="10"/>
  <c r="JZK6" i="10"/>
  <c r="JYS6" i="10"/>
  <c r="JYK6" i="10"/>
  <c r="JXV6" i="10"/>
  <c r="JXT6" i="10"/>
  <c r="JYL6" i="10"/>
  <c r="KBO6" i="10"/>
  <c r="KKA6" i="10"/>
  <c r="KAY6" i="10"/>
  <c r="KIM6" i="10"/>
  <c r="KAC6" i="10"/>
  <c r="JZJ6" i="10"/>
  <c r="JYT6" i="10"/>
  <c r="KAI6" i="10"/>
  <c r="JZX6" i="10"/>
  <c r="JZD6" i="10"/>
  <c r="JZB6" i="10"/>
  <c r="KBD6" i="10"/>
  <c r="JYR6" i="10"/>
  <c r="JZI6" i="10"/>
  <c r="JZQ6" i="10"/>
  <c r="JYX6" i="10"/>
  <c r="JZT6" i="10"/>
  <c r="KBQ6" i="10"/>
  <c r="JZY6" i="10"/>
  <c r="JZF6" i="10"/>
  <c r="KJK6" i="10"/>
  <c r="KBW6" i="10"/>
  <c r="KKY6" i="10"/>
  <c r="KCM6" i="10"/>
  <c r="KBA6" i="10"/>
  <c r="KAD6" i="10"/>
  <c r="KCO6" i="10"/>
  <c r="JZV6" i="10"/>
  <c r="KAO6" i="10"/>
  <c r="JZP6" i="10"/>
  <c r="KCB6" i="10"/>
  <c r="KAB6" i="10"/>
  <c r="KBG6" i="10"/>
  <c r="JZR6" i="10"/>
  <c r="KAW6" i="10"/>
  <c r="KAR6" i="10"/>
  <c r="KAG6" i="10"/>
  <c r="JZZ6" i="10"/>
  <c r="KAV6" i="10"/>
  <c r="KAH6" i="10"/>
  <c r="KDK6" i="10"/>
  <c r="KLW6" i="10"/>
  <c r="KCU6" i="10"/>
  <c r="KKI6" i="10"/>
  <c r="KBY6" i="10"/>
  <c r="KBF6" i="10"/>
  <c r="KBT6" i="10"/>
  <c r="KBU6" i="10"/>
  <c r="KCE6" i="10"/>
  <c r="KCZ6" i="10"/>
  <c r="KBM6" i="10"/>
  <c r="KDM6" i="10"/>
  <c r="KAX6" i="10"/>
  <c r="KBE6" i="10"/>
  <c r="KBP6" i="10"/>
  <c r="KAP6" i="10"/>
  <c r="KAZ6" i="10"/>
  <c r="KAN6" i="10"/>
  <c r="KAT6" i="10"/>
  <c r="KBB6" i="10"/>
  <c r="KLG6" i="10"/>
  <c r="KDS6" i="10"/>
  <c r="KMU6" i="10"/>
  <c r="KEI6" i="10"/>
  <c r="KCW6" i="10"/>
  <c r="KBZ6" i="10"/>
  <c r="KBL6" i="10"/>
  <c r="KBN6" i="10"/>
  <c r="KCC6" i="10"/>
  <c r="KCK6" i="10"/>
  <c r="KDC6" i="10"/>
  <c r="KCR6" i="10"/>
  <c r="KBR6" i="10"/>
  <c r="KBX6" i="10"/>
  <c r="KCN6" i="10"/>
  <c r="KBV6" i="10"/>
  <c r="KEK6" i="10"/>
  <c r="KDX6" i="10"/>
  <c r="KCS6" i="10"/>
  <c r="KCD6" i="10"/>
  <c r="KFG6" i="10"/>
  <c r="KNS6" i="10"/>
  <c r="KEQ6" i="10"/>
  <c r="KME6" i="10"/>
  <c r="KDU6" i="10"/>
  <c r="KDB6" i="10"/>
  <c r="KDQ6" i="10"/>
  <c r="KFI6" i="10"/>
  <c r="KDL6" i="10"/>
  <c r="KCP6" i="10"/>
  <c r="KDI6" i="10"/>
  <c r="KDA6" i="10"/>
  <c r="KCJ6" i="10"/>
  <c r="KEV6" i="10"/>
  <c r="KCT6" i="10"/>
  <c r="KCV6" i="10"/>
  <c r="KDP6" i="10"/>
  <c r="KEA6" i="10"/>
  <c r="KCL6" i="10"/>
  <c r="KCX6" i="10"/>
  <c r="KNC6" i="10"/>
  <c r="KFO6" i="10"/>
  <c r="KOQ6" i="10"/>
  <c r="KGE6" i="10"/>
  <c r="KES6" i="10"/>
  <c r="KDV6" i="10"/>
  <c r="KEN6" i="10"/>
  <c r="KDR6" i="10"/>
  <c r="KDY6" i="10"/>
  <c r="KEJ6" i="10"/>
  <c r="KEO6" i="10"/>
  <c r="KDJ6" i="10"/>
  <c r="KEY6" i="10"/>
  <c r="KDT6" i="10"/>
  <c r="KFT6" i="10"/>
  <c r="KDH6" i="10"/>
  <c r="KEG6" i="10"/>
  <c r="KDN6" i="10"/>
  <c r="KGG6" i="10"/>
  <c r="KDZ6" i="10"/>
  <c r="KHC6" i="10"/>
  <c r="KPO6" i="10"/>
  <c r="KGM6" i="10"/>
  <c r="KOA6" i="10"/>
  <c r="KFQ6" i="10"/>
  <c r="KEX6" i="10"/>
  <c r="KEL6" i="10"/>
  <c r="KEF6" i="10"/>
  <c r="KER6" i="10"/>
  <c r="KEH6" i="10"/>
  <c r="KFH6" i="10"/>
  <c r="KEW6" i="10"/>
  <c r="KEP6" i="10"/>
  <c r="KHE6" i="10"/>
  <c r="KFE6" i="10"/>
  <c r="KGR6" i="10"/>
  <c r="KFW6" i="10"/>
  <c r="KFM6" i="10"/>
  <c r="KFL6" i="10"/>
  <c r="KET6" i="10"/>
  <c r="KOY6" i="10"/>
  <c r="KHK6" i="10"/>
  <c r="KQM6" i="10"/>
  <c r="KIA6" i="10"/>
  <c r="KGO6" i="10"/>
  <c r="KFR6" i="10"/>
  <c r="KGK6" i="10"/>
  <c r="KHP6" i="10"/>
  <c r="KIC6" i="10"/>
  <c r="KFN6" i="10"/>
  <c r="KGF6" i="10"/>
  <c r="KFP6" i="10"/>
  <c r="KFJ6" i="10"/>
  <c r="KGJ6" i="10"/>
  <c r="KGU6" i="10"/>
  <c r="KGC6" i="10"/>
  <c r="KFU6" i="10"/>
  <c r="KFF6" i="10"/>
  <c r="KFD6" i="10"/>
  <c r="KFV6" i="10"/>
  <c r="KIY6" i="10"/>
  <c r="KRK6" i="10"/>
  <c r="KII6" i="10"/>
  <c r="KPW6" i="10"/>
  <c r="KHM6" i="10"/>
  <c r="KGT6" i="10"/>
  <c r="KGD6" i="10"/>
  <c r="KHS6" i="10"/>
  <c r="KHH6" i="10"/>
  <c r="KGN6" i="10"/>
  <c r="KGL6" i="10"/>
  <c r="KIN6" i="10"/>
  <c r="KGB6" i="10"/>
  <c r="KGS6" i="10"/>
  <c r="KHA6" i="10"/>
  <c r="KGH6" i="10"/>
  <c r="KHD6" i="10"/>
  <c r="KJA6" i="10"/>
  <c r="KHI6" i="10"/>
  <c r="KGP6" i="10"/>
  <c r="KQU6" i="10"/>
  <c r="KJG6" i="10"/>
  <c r="KSI6" i="10"/>
  <c r="KJW6" i="10"/>
  <c r="KIK6" i="10"/>
  <c r="KHN6" i="10"/>
  <c r="KJY6" i="10"/>
  <c r="KHF6" i="10"/>
  <c r="KHY6" i="10"/>
  <c r="KGZ6" i="10"/>
  <c r="KJL6" i="10"/>
  <c r="KHL6" i="10"/>
  <c r="KIQ6" i="10"/>
  <c r="KHB6" i="10"/>
  <c r="KIG6" i="10"/>
  <c r="KIB6" i="10"/>
  <c r="KHQ6" i="10"/>
  <c r="KHJ6" i="10"/>
  <c r="KIF6" i="10"/>
  <c r="KHR6" i="10"/>
  <c r="KKU6" i="10"/>
  <c r="KTG6" i="10"/>
  <c r="KKE6" i="10"/>
  <c r="KRS6" i="10"/>
  <c r="KJI6" i="10"/>
  <c r="KIP6" i="10"/>
  <c r="KJD6" i="10"/>
  <c r="KJE6" i="10"/>
  <c r="KJO6" i="10"/>
  <c r="KKJ6" i="10"/>
  <c r="KIW6" i="10"/>
  <c r="KKW6" i="10"/>
  <c r="KIH6" i="10"/>
  <c r="KIO6" i="10"/>
  <c r="KIZ6" i="10"/>
  <c r="KHZ6" i="10"/>
  <c r="KIJ6" i="10"/>
  <c r="KHX6" i="10"/>
  <c r="KID6" i="10"/>
  <c r="KIL6" i="10"/>
  <c r="KSQ6" i="10"/>
  <c r="KLC6" i="10"/>
  <c r="KUE6" i="10"/>
  <c r="KLS6" i="10"/>
  <c r="KKG6" i="10"/>
  <c r="KJJ6" i="10"/>
  <c r="KIV6" i="10"/>
  <c r="KIX6" i="10"/>
  <c r="KJM6" i="10"/>
  <c r="KJU6" i="10"/>
  <c r="KKM6" i="10"/>
  <c r="KKB6" i="10"/>
  <c r="KJB6" i="10"/>
  <c r="KJH6" i="10"/>
  <c r="KJX6" i="10"/>
  <c r="KJF6" i="10"/>
  <c r="KLU6" i="10"/>
  <c r="KLH6" i="10"/>
  <c r="KKC6" i="10"/>
  <c r="KJN6" i="10"/>
  <c r="KMQ6" i="10"/>
  <c r="KVC6" i="10"/>
  <c r="KMA6" i="10"/>
  <c r="KTO6" i="10"/>
  <c r="KLE6" i="10"/>
  <c r="KKL6" i="10"/>
  <c r="KLA6" i="10"/>
  <c r="KMS6" i="10"/>
  <c r="KKV6" i="10"/>
  <c r="KJZ6" i="10"/>
  <c r="KKS6" i="10"/>
  <c r="KKK6" i="10"/>
  <c r="KJT6" i="10"/>
  <c r="KMF6" i="10"/>
  <c r="KKD6" i="10"/>
  <c r="KKF6" i="10"/>
  <c r="KKZ6" i="10"/>
  <c r="KLK6" i="10"/>
  <c r="KJV6" i="10"/>
  <c r="KKH6" i="10"/>
  <c r="KUM6" i="10"/>
  <c r="KMY6" i="10"/>
  <c r="KWA6" i="10"/>
  <c r="KNO6" i="10"/>
  <c r="KMC6" i="10"/>
  <c r="KLF6" i="10"/>
  <c r="KLX6" i="10"/>
  <c r="KLB6" i="10"/>
  <c r="KLI6" i="10"/>
  <c r="KLT6" i="10"/>
  <c r="KLY6" i="10"/>
  <c r="KKT6" i="10"/>
  <c r="KMI6" i="10"/>
  <c r="KLD6" i="10"/>
  <c r="KND6" i="10"/>
  <c r="KKR6" i="10"/>
  <c r="KLQ6" i="10"/>
  <c r="KKX6" i="10"/>
  <c r="KNQ6" i="10"/>
  <c r="KLJ6" i="10"/>
  <c r="KOM6" i="10"/>
  <c r="KWY6" i="10"/>
  <c r="KNW6" i="10"/>
  <c r="KVK6" i="10"/>
  <c r="KNA6" i="10"/>
  <c r="KMH6" i="10"/>
  <c r="KLV6" i="10"/>
  <c r="KLP6" i="10"/>
  <c r="KMB6" i="10"/>
  <c r="KLR6" i="10"/>
  <c r="KMR6" i="10"/>
  <c r="KMG6" i="10"/>
  <c r="KLZ6" i="10"/>
  <c r="KOO6" i="10"/>
  <c r="KMO6" i="10"/>
  <c r="KOB6" i="10"/>
  <c r="KNG6" i="10"/>
  <c r="KMW6" i="10"/>
  <c r="KMV6" i="10"/>
  <c r="KMD6" i="10"/>
  <c r="KWI6" i="10"/>
  <c r="KOU6" i="10"/>
  <c r="KXW6" i="10"/>
  <c r="KPK6" i="10"/>
  <c r="KNY6" i="10"/>
  <c r="KNB6" i="10"/>
  <c r="KNU6" i="10"/>
  <c r="KOZ6" i="10"/>
  <c r="KPM6" i="10"/>
  <c r="KMX6" i="10"/>
  <c r="KNP6" i="10"/>
  <c r="KMZ6" i="10"/>
  <c r="KMT6" i="10"/>
  <c r="KNT6" i="10"/>
  <c r="KOE6" i="10"/>
  <c r="KNM6" i="10"/>
  <c r="KNE6" i="10"/>
  <c r="KMP6" i="10"/>
  <c r="KMN6" i="10"/>
  <c r="KNF6" i="10"/>
  <c r="KQI6" i="10"/>
  <c r="KYU6" i="10"/>
  <c r="KPS6" i="10"/>
  <c r="KXG6" i="10"/>
  <c r="KOW6" i="10"/>
  <c r="KOD6" i="10"/>
  <c r="KNN6" i="10"/>
  <c r="KPC6" i="10"/>
  <c r="KOR6" i="10"/>
  <c r="KNX6" i="10"/>
  <c r="KNV6" i="10"/>
  <c r="KPX6" i="10"/>
  <c r="KNL6" i="10"/>
  <c r="KOC6" i="10"/>
  <c r="KOK6" i="10"/>
  <c r="KNR6" i="10"/>
  <c r="KON6" i="10"/>
  <c r="KQK6" i="10"/>
  <c r="KOS6" i="10"/>
  <c r="KNZ6" i="10"/>
  <c r="KYE6" i="10"/>
  <c r="KQQ6" i="10"/>
  <c r="KZS6" i="10"/>
  <c r="KRG6" i="10"/>
  <c r="KPU6" i="10"/>
  <c r="KOX6" i="10"/>
  <c r="KRI6" i="10"/>
  <c r="KOP6" i="10"/>
  <c r="KPI6" i="10"/>
  <c r="KOJ6" i="10"/>
  <c r="KQV6" i="10"/>
  <c r="KOV6" i="10"/>
  <c r="KQA6" i="10"/>
  <c r="KOL6" i="10"/>
  <c r="KPQ6" i="10"/>
  <c r="KPL6" i="10"/>
  <c r="KPA6" i="10"/>
  <c r="KOT6" i="10"/>
  <c r="KPP6" i="10"/>
  <c r="KPB6" i="10"/>
  <c r="KSE6" i="10"/>
  <c r="LAQ6" i="10"/>
  <c r="KRO6" i="10"/>
  <c r="KZC6" i="10"/>
  <c r="KQS6" i="10"/>
  <c r="KPZ6" i="10"/>
  <c r="KQN6" i="10"/>
  <c r="KQO6" i="10"/>
  <c r="KQY6" i="10"/>
  <c r="KRT6" i="10"/>
  <c r="KQG6" i="10"/>
  <c r="KSG6" i="10"/>
  <c r="KPR6" i="10"/>
  <c r="KPY6" i="10"/>
  <c r="KQJ6" i="10"/>
  <c r="KPJ6" i="10"/>
  <c r="KPT6" i="10"/>
  <c r="KPH6" i="10"/>
  <c r="KPN6" i="10"/>
  <c r="KPV6" i="10"/>
  <c r="M6" i="10"/>
  <c r="L6" i="10"/>
  <c r="LAA6" i="10"/>
  <c r="KSM6" i="10"/>
  <c r="LBO6" i="10"/>
  <c r="KTC6" i="10"/>
  <c r="KRQ6" i="10"/>
  <c r="KQT6" i="10"/>
  <c r="KQF6" i="10"/>
  <c r="KQH6" i="10"/>
  <c r="KQW6" i="10"/>
  <c r="KRE6" i="10"/>
  <c r="KRW6" i="10"/>
  <c r="KRL6" i="10"/>
  <c r="KQL6" i="10"/>
  <c r="KQR6" i="10"/>
  <c r="KRH6" i="10"/>
  <c r="KQP6" i="10"/>
  <c r="KTE6" i="10"/>
  <c r="KSR6" i="10"/>
  <c r="KRM6" i="10"/>
  <c r="KQX6" i="10"/>
  <c r="KUA6" i="10"/>
  <c r="LCM6" i="10"/>
  <c r="KTK6" i="10"/>
  <c r="LAY6" i="10"/>
  <c r="KSO6" i="10"/>
  <c r="KRV6" i="10"/>
  <c r="KSK6" i="10"/>
  <c r="KUC6" i="10"/>
  <c r="KSF6" i="10"/>
  <c r="KRJ6" i="10"/>
  <c r="KSC6" i="10"/>
  <c r="KRU6" i="10"/>
  <c r="KRD6" i="10"/>
  <c r="KTP6" i="10"/>
  <c r="KRN6" i="10"/>
  <c r="KRP6" i="10"/>
  <c r="KSJ6" i="10"/>
  <c r="KSU6" i="10"/>
  <c r="KRF6" i="10"/>
  <c r="KRR6" i="10"/>
  <c r="LBW6" i="10"/>
  <c r="KUI6" i="10"/>
  <c r="LDK6" i="10"/>
  <c r="KUY6" i="10"/>
  <c r="KTM6" i="10"/>
  <c r="KSP6" i="10"/>
  <c r="KTH6" i="10"/>
  <c r="KSL6" i="10"/>
  <c r="KSS6" i="10"/>
  <c r="KTD6" i="10"/>
  <c r="KTI6" i="10"/>
  <c r="KSD6" i="10"/>
  <c r="KTS6" i="10"/>
  <c r="KSN6" i="10"/>
  <c r="KUN6" i="10"/>
  <c r="KSB6" i="10"/>
  <c r="KTA6" i="10"/>
  <c r="KSH6" i="10"/>
  <c r="KVA6" i="10"/>
  <c r="KST6" i="10"/>
  <c r="KVW6" i="10"/>
  <c r="LEI6" i="10"/>
  <c r="KVG6" i="10"/>
  <c r="LCU6" i="10"/>
  <c r="KUK6" i="10"/>
  <c r="KTR6" i="10"/>
  <c r="KTF6" i="10"/>
  <c r="KSZ6" i="10"/>
  <c r="KTL6" i="10"/>
  <c r="KTB6" i="10"/>
  <c r="KUB6" i="10"/>
  <c r="KTQ6" i="10"/>
  <c r="KTJ6" i="10"/>
  <c r="KVY6" i="10"/>
  <c r="KTY6" i="10"/>
  <c r="KVL6" i="10"/>
  <c r="KUQ6" i="10"/>
  <c r="KUG6" i="10"/>
  <c r="KUF6" i="10"/>
  <c r="KTN6" i="10"/>
  <c r="LDS6" i="10"/>
  <c r="KWE6" i="10"/>
  <c r="LFG6" i="10"/>
  <c r="KWU6" i="10"/>
  <c r="KVI6" i="10"/>
  <c r="KUL6" i="10"/>
  <c r="KVE6" i="10"/>
  <c r="KWJ6" i="10"/>
  <c r="KWW6" i="10"/>
  <c r="KUH6" i="10"/>
  <c r="KUZ6" i="10"/>
  <c r="KUJ6" i="10"/>
  <c r="KUD6" i="10"/>
  <c r="KVD6" i="10"/>
  <c r="KVO6" i="10"/>
  <c r="KUW6" i="10"/>
  <c r="KUO6" i="10"/>
  <c r="KTZ6" i="10"/>
  <c r="KTX6" i="10"/>
  <c r="KUP6" i="10"/>
  <c r="KXS6" i="10"/>
  <c r="LGE6" i="10"/>
  <c r="KXC6" i="10"/>
  <c r="LEQ6" i="10"/>
  <c r="KWG6" i="10"/>
  <c r="KVN6" i="10"/>
  <c r="KUX6" i="10"/>
  <c r="KWM6" i="10"/>
  <c r="KWB6" i="10"/>
  <c r="KVH6" i="10"/>
  <c r="KVF6" i="10"/>
  <c r="KXH6" i="10"/>
  <c r="KUV6" i="10"/>
  <c r="KVM6" i="10"/>
  <c r="KVU6" i="10"/>
  <c r="KVB6" i="10"/>
  <c r="KVX6" i="10"/>
  <c r="KXU6" i="10"/>
  <c r="KWC6" i="10"/>
  <c r="KVJ6" i="10"/>
  <c r="LFO6" i="10"/>
  <c r="KYA6" i="10"/>
  <c r="LHC6" i="10"/>
  <c r="KYQ6" i="10"/>
  <c r="KXE6" i="10"/>
  <c r="KWH6" i="10"/>
  <c r="KYS6" i="10"/>
  <c r="KVZ6" i="10"/>
  <c r="KWS6" i="10"/>
  <c r="KVT6" i="10"/>
  <c r="KYF6" i="10"/>
  <c r="KWF6" i="10"/>
  <c r="KXK6" i="10"/>
  <c r="KVV6" i="10"/>
  <c r="KXA6" i="10"/>
  <c r="KWV6" i="10"/>
  <c r="KWK6" i="10"/>
  <c r="KWD6" i="10"/>
  <c r="KWZ6" i="10"/>
  <c r="KWL6" i="10"/>
  <c r="KZO6" i="10"/>
  <c r="LIA6" i="10"/>
  <c r="KYY6" i="10"/>
  <c r="LGM6" i="10"/>
  <c r="KYC6" i="10"/>
  <c r="KXJ6" i="10"/>
  <c r="KXX6" i="10"/>
  <c r="KXY6" i="10"/>
  <c r="KYI6" i="10"/>
  <c r="KZD6" i="10"/>
  <c r="KXQ6" i="10"/>
  <c r="KZQ6" i="10"/>
  <c r="KXB6" i="10"/>
  <c r="KXI6" i="10"/>
  <c r="KXT6" i="10"/>
  <c r="KWT6" i="10"/>
  <c r="KXD6" i="10"/>
  <c r="KWR6" i="10"/>
  <c r="KWX6" i="10"/>
  <c r="KXF6" i="10"/>
  <c r="LHK6" i="10"/>
  <c r="KZW6" i="10"/>
  <c r="LIY6" i="10"/>
  <c r="LAM6" i="10"/>
  <c r="KZA6" i="10"/>
  <c r="KYD6" i="10"/>
  <c r="KXP6" i="10"/>
  <c r="KXR6" i="10"/>
  <c r="KYG6" i="10"/>
  <c r="KYO6" i="10"/>
  <c r="KZG6" i="10"/>
  <c r="KYV6" i="10"/>
  <c r="KXV6" i="10"/>
  <c r="KYB6" i="10"/>
  <c r="KYR6" i="10"/>
  <c r="KXZ6" i="10"/>
  <c r="LAO6" i="10"/>
  <c r="LAB6" i="10"/>
  <c r="KYW6" i="10"/>
  <c r="KYH6" i="10"/>
  <c r="LBK6" i="10"/>
  <c r="LJW6" i="10"/>
  <c r="LAU6" i="10"/>
  <c r="LII6" i="10"/>
  <c r="KZY6" i="10"/>
  <c r="KZF6" i="10"/>
  <c r="KZU6" i="10"/>
  <c r="LBM6" i="10"/>
  <c r="KZP6" i="10"/>
  <c r="KYT6" i="10"/>
  <c r="KZM6" i="10"/>
  <c r="KZE6" i="10"/>
  <c r="KYN6" i="10"/>
  <c r="LAZ6" i="10"/>
  <c r="KYX6" i="10"/>
  <c r="KYZ6" i="10"/>
  <c r="KZT6" i="10"/>
  <c r="LAE6" i="10"/>
  <c r="KYP6" i="10"/>
  <c r="KZB6" i="10"/>
  <c r="LJG6" i="10"/>
  <c r="LBS6" i="10"/>
  <c r="LKU6" i="10"/>
  <c r="LCI6" i="10"/>
  <c r="LAW6" i="10"/>
  <c r="KZZ6" i="10"/>
  <c r="LAR6" i="10"/>
  <c r="KZV6" i="10"/>
  <c r="LAC6" i="10"/>
  <c r="LAN6" i="10"/>
  <c r="LAS6" i="10"/>
  <c r="KZN6" i="10"/>
  <c r="LBC6" i="10"/>
  <c r="KZX6" i="10"/>
  <c r="LBX6" i="10"/>
  <c r="KZL6" i="10"/>
  <c r="LAK6" i="10"/>
  <c r="KZR6" i="10"/>
  <c r="LCK6" i="10"/>
  <c r="LAD6" i="10"/>
  <c r="LDG6" i="10"/>
  <c r="LLS6" i="10"/>
  <c r="LCQ6" i="10"/>
  <c r="LKE6" i="10"/>
  <c r="LBU6" i="10"/>
  <c r="LBB6" i="10"/>
  <c r="LAP6" i="10"/>
  <c r="LAJ6" i="10"/>
  <c r="LAV6" i="10"/>
  <c r="LAL6" i="10"/>
  <c r="LBL6" i="10"/>
  <c r="LBA6" i="10"/>
  <c r="LAT6" i="10"/>
  <c r="LDI6" i="10"/>
  <c r="LBI6" i="10"/>
  <c r="LCV6" i="10"/>
  <c r="LCA6" i="10"/>
  <c r="LBQ6" i="10"/>
  <c r="LBP6" i="10"/>
  <c r="LAX6" i="10"/>
  <c r="LLC6" i="10"/>
  <c r="LDO6" i="10"/>
  <c r="LMQ6" i="10"/>
  <c r="LEE6" i="10"/>
  <c r="LCS6" i="10"/>
  <c r="LBV6" i="10"/>
  <c r="LCO6" i="10"/>
  <c r="LDT6" i="10"/>
  <c r="LEG6" i="10"/>
  <c r="LBR6" i="10"/>
  <c r="LCJ6" i="10"/>
  <c r="LBT6" i="10"/>
  <c r="LBN6" i="10"/>
  <c r="LCN6" i="10"/>
  <c r="LCY6" i="10"/>
  <c r="LCG6" i="10"/>
  <c r="LBY6" i="10"/>
  <c r="LBJ6" i="10"/>
  <c r="LBH6" i="10"/>
  <c r="LBZ6" i="10"/>
  <c r="LFC6" i="10"/>
  <c r="LNO6" i="10"/>
  <c r="LEM6" i="10"/>
  <c r="LMA6" i="10"/>
  <c r="LDQ6" i="10"/>
  <c r="LCX6" i="10"/>
  <c r="LCH6" i="10"/>
  <c r="LDW6" i="10"/>
  <c r="LDL6" i="10"/>
  <c r="LCR6" i="10"/>
  <c r="LCP6" i="10"/>
  <c r="LER6" i="10"/>
  <c r="LCF6" i="10"/>
  <c r="LCW6" i="10"/>
  <c r="LDE6" i="10"/>
  <c r="LCL6" i="10"/>
  <c r="LDH6" i="10"/>
  <c r="LFE6" i="10"/>
  <c r="LDM6" i="10"/>
  <c r="LCT6" i="10"/>
  <c r="LMY6" i="10"/>
  <c r="LFK6" i="10"/>
  <c r="LOM6" i="10"/>
  <c r="LGA6" i="10"/>
  <c r="LEO6" i="10"/>
  <c r="LDR6" i="10"/>
  <c r="LGC6" i="10"/>
  <c r="LDJ6" i="10"/>
  <c r="LEC6" i="10"/>
  <c r="LDD6" i="10"/>
  <c r="LFP6" i="10"/>
  <c r="LDP6" i="10"/>
  <c r="LEU6" i="10"/>
  <c r="LDF6" i="10"/>
  <c r="LEK6" i="10"/>
  <c r="LEF6" i="10"/>
  <c r="LDU6" i="10"/>
  <c r="LDN6" i="10"/>
  <c r="LEJ6" i="10"/>
  <c r="LDV6" i="10"/>
  <c r="LGY6" i="10"/>
  <c r="LPK6" i="10"/>
  <c r="LGI6" i="10"/>
  <c r="LNW6" i="10"/>
  <c r="LFM6" i="10"/>
  <c r="LET6" i="10"/>
  <c r="LFH6" i="10"/>
  <c r="LFI6" i="10"/>
  <c r="LFS6" i="10"/>
  <c r="LGN6" i="10"/>
  <c r="LFA6" i="10"/>
  <c r="LHA6" i="10"/>
  <c r="LEL6" i="10"/>
  <c r="LES6" i="10"/>
  <c r="LFD6" i="10"/>
  <c r="LED6" i="10"/>
  <c r="LEN6" i="10"/>
  <c r="LEB6" i="10"/>
  <c r="LEH6" i="10"/>
  <c r="LEP6" i="10"/>
  <c r="LOU6" i="10"/>
  <c r="LHG6" i="10"/>
  <c r="LQI6" i="10"/>
  <c r="LHW6" i="10"/>
  <c r="LGK6" i="10"/>
  <c r="LFN6" i="10"/>
  <c r="LEZ6" i="10"/>
  <c r="LFB6" i="10"/>
  <c r="LFQ6" i="10"/>
  <c r="LFY6" i="10"/>
  <c r="LGQ6" i="10"/>
  <c r="LGF6" i="10"/>
  <c r="LFF6" i="10"/>
  <c r="LFL6" i="10"/>
  <c r="LGB6" i="10"/>
  <c r="LFJ6" i="10"/>
  <c r="LHY6" i="10"/>
  <c r="LHL6" i="10"/>
  <c r="LGG6" i="10"/>
  <c r="LFR6" i="10"/>
  <c r="LIU6" i="10"/>
  <c r="LRG6" i="10"/>
  <c r="LIE6" i="10"/>
  <c r="LPS6" i="10"/>
  <c r="LHI6" i="10"/>
  <c r="LGP6" i="10"/>
  <c r="LHE6" i="10"/>
  <c r="LIW6" i="10"/>
  <c r="LGZ6" i="10"/>
  <c r="LGD6" i="10"/>
  <c r="LGW6" i="10"/>
  <c r="LGO6" i="10"/>
  <c r="LFX6" i="10"/>
  <c r="LIJ6" i="10"/>
  <c r="LGH6" i="10"/>
  <c r="LGJ6" i="10"/>
  <c r="LHD6" i="10"/>
  <c r="LHO6" i="10"/>
  <c r="LFZ6" i="10"/>
  <c r="LGL6" i="10"/>
  <c r="LQQ6" i="10"/>
  <c r="LJC6" i="10"/>
  <c r="LSE6" i="10"/>
  <c r="LJS6" i="10"/>
  <c r="LIG6" i="10"/>
  <c r="LHJ6" i="10"/>
  <c r="LIB6" i="10"/>
  <c r="LHF6" i="10"/>
  <c r="LHM6" i="10"/>
  <c r="LHX6" i="10"/>
  <c r="LIC6" i="10"/>
  <c r="LGX6" i="10"/>
  <c r="LIM6" i="10"/>
  <c r="LHH6" i="10"/>
  <c r="LJH6" i="10"/>
  <c r="LGV6" i="10"/>
  <c r="LHU6" i="10"/>
  <c r="LHB6" i="10"/>
  <c r="LJU6" i="10"/>
  <c r="LHN6" i="10"/>
  <c r="LKQ6" i="10"/>
  <c r="LTC6" i="10"/>
  <c r="LKA6" i="10"/>
  <c r="LRO6" i="10"/>
  <c r="LJE6" i="10"/>
  <c r="LIL6" i="10"/>
  <c r="LHZ6" i="10"/>
  <c r="LHT6" i="10"/>
  <c r="LIF6" i="10"/>
  <c r="LHV6" i="10"/>
  <c r="LIV6" i="10"/>
  <c r="LIK6" i="10"/>
  <c r="LID6" i="10"/>
  <c r="LKS6" i="10"/>
  <c r="LIS6" i="10"/>
  <c r="LKF6" i="10"/>
  <c r="LJK6" i="10"/>
  <c r="LJA6" i="10"/>
  <c r="LIZ6" i="10"/>
  <c r="LIH6" i="10"/>
  <c r="LSM6" i="10"/>
  <c r="LKY6" i="10"/>
  <c r="LUA6" i="10"/>
  <c r="LLO6" i="10"/>
  <c r="LKC6" i="10"/>
  <c r="LJF6" i="10"/>
  <c r="LJY6" i="10"/>
  <c r="LLD6" i="10"/>
  <c r="LLQ6" i="10"/>
  <c r="LJB6" i="10"/>
  <c r="LJT6" i="10"/>
  <c r="LJD6" i="10"/>
  <c r="LIX6" i="10"/>
  <c r="LJX6" i="10"/>
  <c r="LKI6" i="10"/>
  <c r="LJQ6" i="10"/>
  <c r="LJI6" i="10"/>
  <c r="LIT6" i="10"/>
  <c r="LIR6" i="10"/>
  <c r="LJJ6" i="10"/>
  <c r="LMM6" i="10"/>
  <c r="LUY6" i="10"/>
  <c r="LLW6" i="10"/>
  <c r="LTK6" i="10"/>
  <c r="LLA6" i="10"/>
  <c r="LKH6" i="10"/>
  <c r="LJR6" i="10"/>
  <c r="LLG6" i="10"/>
  <c r="LKV6" i="10"/>
  <c r="LKB6" i="10"/>
  <c r="LJZ6" i="10"/>
  <c r="LMB6" i="10"/>
  <c r="LJP6" i="10"/>
  <c r="LKG6" i="10"/>
  <c r="LKO6" i="10"/>
  <c r="LJV6" i="10"/>
  <c r="LKR6" i="10"/>
  <c r="LMO6" i="10"/>
  <c r="LKW6" i="10"/>
  <c r="LKD6" i="10"/>
  <c r="LUI6" i="10"/>
  <c r="LMU6" i="10"/>
  <c r="LVW6" i="10"/>
  <c r="LNK6" i="10"/>
  <c r="LLY6" i="10"/>
  <c r="LLB6" i="10"/>
  <c r="LNM6" i="10"/>
  <c r="LKT6" i="10"/>
  <c r="LLM6" i="10"/>
  <c r="LKN6" i="10"/>
  <c r="LMZ6" i="10"/>
  <c r="LKZ6" i="10"/>
  <c r="LME6" i="10"/>
  <c r="LKP6" i="10"/>
  <c r="LLU6" i="10"/>
  <c r="LLP6" i="10"/>
  <c r="LLE6" i="10"/>
  <c r="LKX6" i="10"/>
  <c r="LLT6" i="10"/>
  <c r="LLF6" i="10"/>
  <c r="LOI6" i="10"/>
  <c r="LWU6" i="10"/>
  <c r="LNS6" i="10"/>
  <c r="LVG6" i="10"/>
  <c r="LMW6" i="10"/>
  <c r="LMD6" i="10"/>
  <c r="LMR6" i="10"/>
  <c r="LMS6" i="10"/>
  <c r="LNC6" i="10"/>
  <c r="LNX6" i="10"/>
  <c r="LMK6" i="10"/>
  <c r="LOK6" i="10"/>
  <c r="LLV6" i="10"/>
  <c r="LMC6" i="10"/>
  <c r="LMN6" i="10"/>
  <c r="LLN6" i="10"/>
  <c r="LLX6" i="10"/>
  <c r="LLL6" i="10"/>
  <c r="LLR6" i="10"/>
  <c r="LLZ6" i="10"/>
  <c r="LXS6" i="10"/>
  <c r="LWE6" i="10"/>
  <c r="LOQ6" i="10"/>
  <c r="LPG6" i="10"/>
  <c r="LNU6" i="10"/>
  <c r="LMX6" i="10"/>
  <c r="LMJ6" i="10"/>
  <c r="LML6" i="10"/>
  <c r="LNA6" i="10"/>
  <c r="LNI6" i="10"/>
  <c r="LOA6" i="10"/>
  <c r="LNP6" i="10"/>
  <c r="LMP6" i="10"/>
  <c r="LMV6" i="10"/>
  <c r="LNL6" i="10"/>
  <c r="LMT6" i="10"/>
  <c r="LPI6" i="10"/>
  <c r="LOV6" i="10"/>
  <c r="LNQ6" i="10"/>
  <c r="LNB6" i="10"/>
  <c r="LQE6" i="10"/>
  <c r="LPO6" i="10"/>
  <c r="LXC6" i="10"/>
  <c r="LOS6" i="10"/>
  <c r="LNZ6" i="10"/>
  <c r="LOO6" i="10"/>
  <c r="LQG6" i="10"/>
  <c r="LOJ6" i="10"/>
  <c r="LNN6" i="10"/>
  <c r="LOG6" i="10"/>
  <c r="LNY6" i="10"/>
  <c r="LNH6" i="10"/>
  <c r="LPT6" i="10"/>
  <c r="LNR6" i="10"/>
  <c r="LNT6" i="10"/>
  <c r="LON6" i="10"/>
  <c r="LOY6" i="10"/>
  <c r="LNJ6" i="10"/>
  <c r="LNV6" i="10"/>
  <c r="LYA6" i="10"/>
  <c r="LQM6" i="10"/>
  <c r="LRC6" i="10"/>
  <c r="LPQ6" i="10"/>
  <c r="LOT6" i="10"/>
  <c r="LPL6" i="10"/>
  <c r="LOP6" i="10"/>
  <c r="LOW6" i="10"/>
  <c r="LPH6" i="10"/>
  <c r="LPM6" i="10"/>
  <c r="LOH6" i="10"/>
  <c r="LPW6" i="10"/>
  <c r="LOR6" i="10"/>
  <c r="LQR6" i="10"/>
  <c r="LOF6" i="10"/>
  <c r="LPE6" i="10"/>
  <c r="LOL6" i="10"/>
  <c r="LRE6" i="10"/>
  <c r="LOX6" i="10"/>
  <c r="LSA6" i="10"/>
  <c r="LRK6" i="10"/>
  <c r="LQO6" i="10"/>
  <c r="LPV6" i="10"/>
  <c r="LPJ6" i="10"/>
  <c r="LPD6" i="10"/>
  <c r="LPP6" i="10"/>
  <c r="LPF6" i="10"/>
  <c r="LQF6" i="10"/>
  <c r="LPU6" i="10"/>
  <c r="LPN6" i="10"/>
  <c r="LSC6" i="10"/>
  <c r="LQC6" i="10"/>
  <c r="LRP6" i="10"/>
  <c r="LQU6" i="10"/>
  <c r="LQK6" i="10"/>
  <c r="LQJ6" i="10"/>
  <c r="LPR6" i="10"/>
  <c r="LSI6" i="10"/>
  <c r="LSY6" i="10"/>
  <c r="LRM6" i="10"/>
  <c r="LQP6" i="10"/>
  <c r="LRI6" i="10"/>
  <c r="LSN6" i="10"/>
  <c r="LTA6" i="10"/>
  <c r="LQL6" i="10"/>
  <c r="LRD6" i="10"/>
  <c r="LQN6" i="10"/>
  <c r="LQH6" i="10"/>
  <c r="LRH6" i="10"/>
  <c r="LRS6" i="10"/>
  <c r="LRA6" i="10"/>
  <c r="LQS6" i="10"/>
  <c r="LQD6" i="10"/>
  <c r="LQB6" i="10"/>
  <c r="LQT6" i="10"/>
  <c r="LTW6" i="10"/>
  <c r="LTG6" i="10"/>
  <c r="LSK6" i="10"/>
  <c r="LRR6" i="10"/>
  <c r="LRB6" i="10"/>
  <c r="LSQ6" i="10"/>
  <c r="LSF6" i="10"/>
  <c r="LRL6" i="10"/>
  <c r="LRJ6" i="10"/>
  <c r="LTL6" i="10"/>
  <c r="LQZ6" i="10"/>
  <c r="LRQ6" i="10"/>
  <c r="LRY6" i="10"/>
  <c r="LRF6" i="10"/>
  <c r="LSB6" i="10"/>
  <c r="LTY6" i="10"/>
  <c r="LSG6" i="10"/>
  <c r="LRN6" i="10"/>
  <c r="LUE6" i="10"/>
  <c r="LUU6" i="10"/>
  <c r="LTI6" i="10"/>
  <c r="LSL6" i="10"/>
  <c r="LUW6" i="10"/>
  <c r="LSD6" i="10"/>
  <c r="LSW6" i="10"/>
  <c r="LRX6" i="10"/>
  <c r="LUJ6" i="10"/>
  <c r="LSJ6" i="10"/>
  <c r="LTO6" i="10"/>
  <c r="LRZ6" i="10"/>
  <c r="LTE6" i="10"/>
  <c r="LSZ6" i="10"/>
  <c r="LSO6" i="10"/>
  <c r="LSH6" i="10"/>
  <c r="LTD6" i="10"/>
  <c r="LSP6" i="10"/>
  <c r="LVS6" i="10"/>
  <c r="LVC6" i="10"/>
  <c r="LUG6" i="10"/>
  <c r="LTN6" i="10"/>
  <c r="LUB6" i="10"/>
  <c r="LUC6" i="10"/>
  <c r="LUM6" i="10"/>
  <c r="LVH6" i="10"/>
  <c r="LTU6" i="10"/>
  <c r="LVU6" i="10"/>
  <c r="LTF6" i="10"/>
  <c r="LTM6" i="10"/>
  <c r="LTX6" i="10"/>
  <c r="LSX6" i="10"/>
  <c r="LTH6" i="10"/>
  <c r="LSV6" i="10"/>
  <c r="LTB6" i="10"/>
  <c r="LTJ6" i="10"/>
  <c r="LWA6" i="10"/>
  <c r="LWQ6" i="10"/>
  <c r="LVE6" i="10"/>
  <c r="LUH6" i="10"/>
  <c r="LTT6" i="10"/>
  <c r="LTV6" i="10"/>
  <c r="LUK6" i="10"/>
  <c r="LUS6" i="10"/>
  <c r="LVK6" i="10"/>
  <c r="LUZ6" i="10"/>
  <c r="LTZ6" i="10"/>
  <c r="LUF6" i="10"/>
  <c r="LUV6" i="10"/>
  <c r="LUD6" i="10"/>
  <c r="LWS6" i="10"/>
  <c r="LWF6" i="10"/>
  <c r="LVA6" i="10"/>
  <c r="LUL6" i="10"/>
  <c r="LXQ6" i="10"/>
  <c r="LXO6" i="10"/>
  <c r="LWY6" i="10"/>
  <c r="LWC6" i="10"/>
  <c r="LVJ6" i="10"/>
  <c r="LVY6" i="10"/>
  <c r="LVT6" i="10"/>
  <c r="LUX6" i="10"/>
  <c r="LVQ6" i="10"/>
  <c r="LVI6" i="10"/>
  <c r="LUR6" i="10"/>
  <c r="LXD6" i="10"/>
  <c r="LVB6" i="10"/>
  <c r="LVD6" i="10"/>
  <c r="LVX6" i="10"/>
  <c r="LWI6" i="10"/>
  <c r="LUT6" i="10"/>
  <c r="LVF6" i="10"/>
  <c r="LYB6" i="10"/>
  <c r="LXW6" i="10"/>
  <c r="LXA6" i="10"/>
  <c r="LVR6" i="10"/>
  <c r="LXG6" i="10"/>
  <c r="LWB6" i="10"/>
  <c r="LVP6" i="10"/>
  <c r="LWO6" i="10"/>
  <c r="LVV6" i="10"/>
  <c r="LWW6" i="10"/>
  <c r="LWD6" i="10"/>
  <c r="LWV6" i="10"/>
  <c r="LVZ6" i="10"/>
  <c r="LWG6" i="10"/>
  <c r="LWR6" i="10"/>
  <c r="LWH6" i="10"/>
  <c r="LXP6" i="10"/>
  <c r="LXT6" i="10"/>
  <c r="LXU6" i="10"/>
  <c r="LXM6" i="10"/>
  <c r="LYE6" i="10"/>
  <c r="LXY6" i="10"/>
  <c r="LXE6" i="10"/>
  <c r="LXB6" i="10"/>
  <c r="LWT6" i="10"/>
  <c r="LWN6" i="10"/>
  <c r="LXF6" i="10"/>
  <c r="LWX6" i="10"/>
  <c r="LWZ6" i="10"/>
  <c r="LWP6" i="10"/>
  <c r="LXN6" i="10"/>
  <c r="LXX6" i="10"/>
  <c r="LXV6" i="10"/>
  <c r="LYD6" i="10"/>
  <c r="LXL6" i="10"/>
  <c r="LXR6" i="10"/>
  <c r="LXZ6" i="10"/>
  <c r="LYC6" i="10"/>
  <c r="N6" i="9"/>
  <c r="M6" i="9"/>
  <c r="L6" i="9"/>
  <c r="BX8" i="1"/>
  <c r="BX9" i="1" s="1"/>
  <c r="J4" i="9"/>
  <c r="U3" i="1"/>
  <c r="U4" i="1" s="1"/>
  <c r="BX10" i="1" l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U5" i="1"/>
  <c r="U6" i="1" s="1"/>
  <c r="U7" i="1" s="1"/>
  <c r="U8" i="1" s="1"/>
  <c r="U9" i="1" s="1"/>
  <c r="U10" i="1" s="1"/>
  <c r="U11" i="1" s="1"/>
  <c r="U12" i="1" s="1"/>
  <c r="U13" i="1" s="1"/>
  <c r="K4" i="9"/>
  <c r="C3" i="7"/>
  <c r="B3" i="7"/>
  <c r="C2" i="7"/>
  <c r="G1" i="7"/>
  <c r="C2" i="4"/>
  <c r="U14" i="1" l="1"/>
  <c r="U15" i="1" s="1"/>
  <c r="U16" i="1" s="1"/>
  <c r="U17" i="1" s="1"/>
  <c r="L4" i="9"/>
  <c r="AF1" i="1"/>
  <c r="G1" i="3"/>
  <c r="F1" i="4"/>
  <c r="S1" i="1"/>
  <c r="AD9" i="7" l="1"/>
  <c r="DF2" i="4"/>
  <c r="DE2" i="4"/>
  <c r="BG2" i="4"/>
  <c r="AB9" i="7"/>
  <c r="AC9" i="7"/>
  <c r="BH2" i="4"/>
  <c r="BI2" i="4"/>
  <c r="BF2" i="4"/>
  <c r="BE2" i="4"/>
  <c r="DG2" i="4"/>
  <c r="Z9" i="7"/>
  <c r="B7" i="4"/>
  <c r="AP2" i="4"/>
  <c r="AO2" i="4"/>
  <c r="AX2" i="4"/>
  <c r="U10" i="7"/>
  <c r="Y9" i="7"/>
  <c r="U9" i="7"/>
  <c r="AQ2" i="4"/>
  <c r="AW2" i="4"/>
  <c r="C7" i="4"/>
  <c r="AS2" i="4"/>
  <c r="AR2" i="4"/>
  <c r="AV2" i="4"/>
  <c r="AU2" i="4"/>
  <c r="AT2" i="4"/>
  <c r="AH2" i="4"/>
  <c r="CS2" i="4"/>
  <c r="CT2" i="4"/>
  <c r="T10" i="7"/>
  <c r="M4" i="9"/>
  <c r="U18" i="1" l="1"/>
  <c r="U19" i="1" s="1"/>
  <c r="U20" i="1" s="1"/>
  <c r="U21" i="1" s="1"/>
  <c r="U22" i="1" s="1"/>
  <c r="U23" i="1"/>
  <c r="U24" i="1" s="1"/>
  <c r="U25" i="1" s="1"/>
  <c r="U26" i="1" s="1"/>
  <c r="U27" i="1" s="1"/>
  <c r="U28" i="1" s="1"/>
  <c r="U29" i="1" s="1"/>
  <c r="U30" i="1" s="1"/>
  <c r="U31" i="1" s="1"/>
  <c r="H9" i="7"/>
  <c r="N4" i="9"/>
  <c r="H4" i="3"/>
  <c r="H3" i="3"/>
  <c r="AI2" i="4"/>
  <c r="U32" i="1" l="1"/>
  <c r="U33" i="1" s="1"/>
  <c r="U34" i="1" s="1"/>
  <c r="U35" i="1" s="1"/>
  <c r="U36" i="1" s="1"/>
  <c r="U37" i="1" s="1"/>
  <c r="U38" i="1" s="1"/>
  <c r="U39" i="1" s="1"/>
  <c r="U40" i="1" s="1"/>
  <c r="U41" i="1" s="1"/>
  <c r="U42" i="1"/>
  <c r="U43" i="1" s="1"/>
  <c r="U44" i="1" s="1"/>
  <c r="U45" i="1" s="1"/>
  <c r="U46" i="1" s="1"/>
  <c r="H6" i="32" l="1"/>
  <c r="U47" i="1" l="1"/>
  <c r="U48" i="1" s="1"/>
  <c r="U49" i="1" s="1"/>
  <c r="U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F13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Author:</t>
        </r>
        <r>
          <rPr>
            <sz val="9"/>
            <color indexed="81"/>
            <rFont val="MS P ゴシック"/>
            <family val="3"/>
            <charset val="128"/>
          </rPr>
          <t xml:space="preserve">
変動性再生エネの登録は連続させる。NK[4][0]とNK[4][1]を使うため。</t>
        </r>
      </text>
    </comment>
    <comment ref="B29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Author:</t>
        </r>
        <r>
          <rPr>
            <sz val="9"/>
            <color indexed="81"/>
            <rFont val="MS P ゴシック"/>
            <family val="3"/>
            <charset val="128"/>
          </rPr>
          <t xml:space="preserve">
原油精製得率から推計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60" authorId="0" shapeId="0" xr:uid="{9E01E743-03ED-42B5-A207-8888E9DC6633}">
      <text>
        <r>
          <rPr>
            <b/>
            <sz val="9"/>
            <color indexed="81"/>
            <rFont val="MS P ゴシック"/>
            <family val="3"/>
            <charset val="128"/>
          </rPr>
          <t>Author:</t>
        </r>
        <r>
          <rPr>
            <sz val="9"/>
            <color indexed="81"/>
            <rFont val="MS P ゴシック"/>
            <family val="3"/>
            <charset val="128"/>
          </rPr>
          <t xml:space="preserve">
SRCCS page 345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<sst xmlns="http://schemas.openxmlformats.org/spreadsheetml/2006/main" count="37714" uniqueCount="1341">
  <si>
    <t>Abb.</t>
    <phoneticPr fontId="1"/>
  </si>
  <si>
    <t>ID</t>
    <phoneticPr fontId="1"/>
  </si>
  <si>
    <t>Mode</t>
    <phoneticPr fontId="1"/>
  </si>
  <si>
    <t>Electricity</t>
    <phoneticPr fontId="1"/>
  </si>
  <si>
    <t>ELC</t>
  </si>
  <si>
    <t>ELC</t>
    <phoneticPr fontId="1"/>
  </si>
  <si>
    <t>Sign</t>
    <phoneticPr fontId="1"/>
  </si>
  <si>
    <t>Mode</t>
    <phoneticPr fontId="1"/>
  </si>
  <si>
    <t>E</t>
    <phoneticPr fontId="1"/>
  </si>
  <si>
    <t>ID</t>
    <phoneticPr fontId="1"/>
  </si>
  <si>
    <t>Base</t>
    <phoneticPr fontId="1"/>
  </si>
  <si>
    <t>NGF</t>
    <phoneticPr fontId="1"/>
  </si>
  <si>
    <t>Row</t>
    <phoneticPr fontId="1"/>
  </si>
  <si>
    <t>Column</t>
    <phoneticPr fontId="1"/>
  </si>
  <si>
    <t>SFF</t>
    <phoneticPr fontId="1"/>
  </si>
  <si>
    <t>Final consumption ID</t>
    <phoneticPr fontId="1"/>
  </si>
  <si>
    <t>Item ID</t>
    <phoneticPr fontId="1"/>
  </si>
  <si>
    <t>Unit</t>
    <phoneticPr fontId="1"/>
  </si>
  <si>
    <t>NGP</t>
  </si>
  <si>
    <t>Unit conversion</t>
    <phoneticPr fontId="1"/>
  </si>
  <si>
    <t>Annualize factor</t>
    <phoneticPr fontId="1"/>
  </si>
  <si>
    <t>GW</t>
  </si>
  <si>
    <t>Unit</t>
    <phoneticPr fontId="1"/>
  </si>
  <si>
    <t>Abb.</t>
    <phoneticPr fontId="1"/>
  </si>
  <si>
    <t>ID</t>
    <phoneticPr fontId="1"/>
  </si>
  <si>
    <t>FCI</t>
    <phoneticPr fontId="1"/>
  </si>
  <si>
    <t>Item [IT]</t>
  </si>
  <si>
    <t>Final consumption [FC]</t>
  </si>
  <si>
    <t>Final consumption [FC]</t>
    <phoneticPr fontId="1"/>
  </si>
  <si>
    <t>NKI</t>
    <phoneticPr fontId="1"/>
  </si>
  <si>
    <t>Nodal facility [NK]</t>
    <phoneticPr fontId="1"/>
  </si>
  <si>
    <t>NKF</t>
    <phoneticPr fontId="1"/>
  </si>
  <si>
    <t>Conversion factor</t>
    <phoneticPr fontId="1"/>
  </si>
  <si>
    <t>Unit</t>
    <phoneticPr fontId="1"/>
  </si>
  <si>
    <t>TWh</t>
    <phoneticPr fontId="1"/>
  </si>
  <si>
    <t>Time [TM]</t>
    <phoneticPr fontId="1"/>
  </si>
  <si>
    <t>TM1</t>
    <phoneticPr fontId="1"/>
  </si>
  <si>
    <t>TM2</t>
    <phoneticPr fontId="1"/>
  </si>
  <si>
    <t>TM3</t>
  </si>
  <si>
    <t>TM4</t>
  </si>
  <si>
    <t>TM5</t>
  </si>
  <si>
    <t>TM6</t>
  </si>
  <si>
    <t>FCF</t>
    <phoneticPr fontId="1"/>
  </si>
  <si>
    <t>Load curve [FC_LD]</t>
    <phoneticPr fontId="1"/>
  </si>
  <si>
    <t>Final consumption ID</t>
  </si>
  <si>
    <t>FC_LDI</t>
    <phoneticPr fontId="1"/>
  </si>
  <si>
    <t>FC_LDD</t>
    <phoneticPr fontId="1"/>
  </si>
  <si>
    <t>Time ID</t>
    <phoneticPr fontId="1"/>
  </si>
  <si>
    <t>Fuel cost</t>
  </si>
  <si>
    <t>Row</t>
  </si>
  <si>
    <t>Column</t>
  </si>
  <si>
    <t>Time ID</t>
  </si>
  <si>
    <t>Solar photovoltaics</t>
    <phoneticPr fontId="1"/>
  </si>
  <si>
    <t>Nodal Facility Time Profile [NK_TP]</t>
    <phoneticPr fontId="1"/>
  </si>
  <si>
    <t>NK_TPI</t>
    <phoneticPr fontId="1"/>
  </si>
  <si>
    <t>NK_TPD</t>
    <phoneticPr fontId="1"/>
  </si>
  <si>
    <t>Unit</t>
  </si>
  <si>
    <t>Item ID</t>
  </si>
  <si>
    <t>Resource [RS]</t>
    <phoneticPr fontId="1"/>
  </si>
  <si>
    <t>TWh/yr</t>
    <phoneticPr fontId="1"/>
  </si>
  <si>
    <t>RSI</t>
    <phoneticPr fontId="1"/>
  </si>
  <si>
    <t>RSF</t>
    <phoneticPr fontId="1"/>
  </si>
  <si>
    <t>RSD</t>
    <phoneticPr fontId="1"/>
  </si>
  <si>
    <t>Abb.</t>
    <phoneticPr fontId="1"/>
  </si>
  <si>
    <t>Resource ID</t>
    <phoneticPr fontId="1"/>
  </si>
  <si>
    <t>Solar resource</t>
    <phoneticPr fontId="1"/>
  </si>
  <si>
    <t>SOR</t>
  </si>
  <si>
    <t>SOR</t>
    <phoneticPr fontId="1"/>
  </si>
  <si>
    <t>Depletable (=0) or Renewables (=1)</t>
    <phoneticPr fontId="1"/>
  </si>
  <si>
    <t>RST</t>
    <phoneticPr fontId="1"/>
  </si>
  <si>
    <t>SOR</t>
    <phoneticPr fontId="1"/>
  </si>
  <si>
    <t>TWh</t>
  </si>
  <si>
    <t>G</t>
    <phoneticPr fontId="1"/>
  </si>
  <si>
    <t>SPD</t>
    <phoneticPr fontId="1"/>
  </si>
  <si>
    <t>SPG</t>
  </si>
  <si>
    <t>SPG</t>
    <phoneticPr fontId="1"/>
  </si>
  <si>
    <t>SPG</t>
    <phoneticPr fontId="1"/>
  </si>
  <si>
    <t>SPD</t>
    <phoneticPr fontId="1"/>
  </si>
  <si>
    <t>PCH</t>
  </si>
  <si>
    <t>PCH</t>
    <phoneticPr fontId="1"/>
  </si>
  <si>
    <t>PDC</t>
  </si>
  <si>
    <t>PDC</t>
    <phoneticPr fontId="1"/>
  </si>
  <si>
    <t>PSE</t>
    <phoneticPr fontId="1"/>
  </si>
  <si>
    <t>PCD</t>
    <phoneticPr fontId="1"/>
  </si>
  <si>
    <t>PPS</t>
    <phoneticPr fontId="1"/>
  </si>
  <si>
    <t>PSE</t>
    <phoneticPr fontId="1"/>
  </si>
  <si>
    <t>PCD</t>
    <phoneticPr fontId="1"/>
  </si>
  <si>
    <t>PSA</t>
    <phoneticPr fontId="1"/>
  </si>
  <si>
    <t>PSA</t>
    <phoneticPr fontId="1"/>
  </si>
  <si>
    <t>PCD</t>
    <phoneticPr fontId="1"/>
  </si>
  <si>
    <t>TWh</t>
    <phoneticPr fontId="1"/>
  </si>
  <si>
    <t>PSE</t>
    <phoneticPr fontId="1"/>
  </si>
  <si>
    <t>PS1</t>
    <phoneticPr fontId="1"/>
  </si>
  <si>
    <t>PS2</t>
    <phoneticPr fontId="1"/>
  </si>
  <si>
    <t>PS1</t>
    <phoneticPr fontId="1"/>
  </si>
  <si>
    <t>PS2</t>
    <phoneticPr fontId="1"/>
  </si>
  <si>
    <t>NK_EKD</t>
    <phoneticPr fontId="1"/>
  </si>
  <si>
    <t>ID</t>
    <phoneticPr fontId="1"/>
  </si>
  <si>
    <t>TM7</t>
  </si>
  <si>
    <t>TM8</t>
  </si>
  <si>
    <t>TM1</t>
  </si>
  <si>
    <t>TM2</t>
  </si>
  <si>
    <t>DY1</t>
  </si>
  <si>
    <t>DY1</t>
    <phoneticPr fontId="1"/>
  </si>
  <si>
    <t>DY2</t>
  </si>
  <si>
    <t>DY2</t>
    <phoneticPr fontId="1"/>
  </si>
  <si>
    <t>DY3</t>
  </si>
  <si>
    <t>DY4</t>
  </si>
  <si>
    <t>Day ID</t>
  </si>
  <si>
    <t>Day [DY]</t>
    <phoneticPr fontId="1"/>
  </si>
  <si>
    <t>PPS</t>
    <phoneticPr fontId="1"/>
  </si>
  <si>
    <t>Maintenance 1</t>
    <phoneticPr fontId="1"/>
  </si>
  <si>
    <t>Maintenance 3</t>
    <phoneticPr fontId="1"/>
  </si>
  <si>
    <t>Maintenance 2</t>
    <phoneticPr fontId="1"/>
  </si>
  <si>
    <t>Maintenance 4</t>
    <phoneticPr fontId="1"/>
  </si>
  <si>
    <t>Nodal Facility Maintenance Schedule [NK_MS]</t>
    <phoneticPr fontId="1"/>
  </si>
  <si>
    <t>NK_MSD</t>
    <phoneticPr fontId="1"/>
  </si>
  <si>
    <t>NK ID</t>
    <phoneticPr fontId="1"/>
  </si>
  <si>
    <t>Nodal Facility Operational Information [NK_OP]</t>
    <phoneticPr fontId="1"/>
  </si>
  <si>
    <t>Share of DSS</t>
    <phoneticPr fontId="1"/>
  </si>
  <si>
    <t>NK_OPD</t>
    <phoneticPr fontId="1"/>
  </si>
  <si>
    <t>NK_OPI</t>
    <phoneticPr fontId="1"/>
  </si>
  <si>
    <t>NK_MSI</t>
    <phoneticPr fontId="1"/>
  </si>
  <si>
    <t>Operational info</t>
    <phoneticPr fontId="1"/>
  </si>
  <si>
    <t>NKD_1</t>
    <phoneticPr fontId="1"/>
  </si>
  <si>
    <t>NKD_2</t>
    <phoneticPr fontId="1"/>
  </si>
  <si>
    <t>Abb.</t>
    <phoneticPr fontId="1"/>
  </si>
  <si>
    <t>ID</t>
    <phoneticPr fontId="1"/>
  </si>
  <si>
    <t>Node [ND]</t>
    <phoneticPr fontId="1"/>
  </si>
  <si>
    <t>Unit</t>
    <phoneticPr fontId="1"/>
  </si>
  <si>
    <t>Time zone</t>
    <phoneticPr fontId="1"/>
  </si>
  <si>
    <t>Row</t>
    <phoneticPr fontId="1"/>
  </si>
  <si>
    <t>Column</t>
    <phoneticPr fontId="1"/>
  </si>
  <si>
    <t>Loss [per 1000km]</t>
    <phoneticPr fontId="1"/>
  </si>
  <si>
    <t>Fixed cost (Const.)</t>
    <phoneticPr fontId="1"/>
  </si>
  <si>
    <t>Variable cost (Const.)</t>
    <phoneticPr fontId="1"/>
  </si>
  <si>
    <t>IKI</t>
    <phoneticPr fontId="1"/>
  </si>
  <si>
    <t>IKD_1</t>
    <phoneticPr fontId="1"/>
  </si>
  <si>
    <t>IKD_2</t>
    <phoneticPr fontId="1"/>
  </si>
  <si>
    <t>Fixed cost (per 1000km)</t>
    <phoneticPr fontId="1"/>
  </si>
  <si>
    <t>Variable cost (per 1000km)</t>
    <phoneticPr fontId="1"/>
  </si>
  <si>
    <t>IKF</t>
    <phoneticPr fontId="1"/>
  </si>
  <si>
    <t>Solar power resource</t>
    <phoneticPr fontId="1"/>
  </si>
  <si>
    <t>Activity [AC]</t>
    <phoneticPr fontId="1"/>
  </si>
  <si>
    <t>Light water reactor</t>
    <phoneticPr fontId="1"/>
  </si>
  <si>
    <t>LWR</t>
    <phoneticPr fontId="1"/>
  </si>
  <si>
    <t>Capital cost</t>
  </si>
  <si>
    <t>Other variable cost</t>
    <phoneticPr fontId="1"/>
  </si>
  <si>
    <t xml:space="preserve">Existing/maximum capacity </t>
    <phoneticPr fontId="1"/>
  </si>
  <si>
    <t>NK_MKD</t>
    <phoneticPr fontId="1"/>
  </si>
  <si>
    <t>NK_KI</t>
    <phoneticPr fontId="1"/>
  </si>
  <si>
    <t>IK_DSD</t>
    <phoneticPr fontId="1"/>
  </si>
  <si>
    <t>IK_EKD</t>
    <phoneticPr fontId="1"/>
  </si>
  <si>
    <t>ND ID1</t>
    <phoneticPr fontId="1"/>
  </si>
  <si>
    <t>ND ID2</t>
    <phoneticPr fontId="1"/>
  </si>
  <si>
    <t>IK_EKI</t>
    <phoneticPr fontId="1"/>
  </si>
  <si>
    <t>IK_DKI</t>
    <phoneticPr fontId="1"/>
  </si>
  <si>
    <t>IKT</t>
    <phoneticPr fontId="1"/>
  </si>
  <si>
    <t>Region [RG]</t>
    <phoneticPr fontId="1"/>
  </si>
  <si>
    <t>RGD</t>
    <phoneticPr fontId="1"/>
  </si>
  <si>
    <t>OMC</t>
    <phoneticPr fontId="1"/>
  </si>
  <si>
    <t>Hydrogen</t>
    <phoneticPr fontId="1"/>
  </si>
  <si>
    <t>WEL</t>
  </si>
  <si>
    <t>WEL</t>
    <phoneticPr fontId="1"/>
  </si>
  <si>
    <t>Electrolyzer</t>
    <phoneticPr fontId="1"/>
  </si>
  <si>
    <t>Hydrogen storage</t>
    <phoneticPr fontId="1"/>
  </si>
  <si>
    <t>H2S</t>
  </si>
  <si>
    <t>H2S</t>
    <phoneticPr fontId="1"/>
  </si>
  <si>
    <t>ELC</t>
    <phoneticPr fontId="1"/>
  </si>
  <si>
    <t>TWh</t>
    <phoneticPr fontId="1"/>
  </si>
  <si>
    <t>LWR</t>
  </si>
  <si>
    <t>WEL</t>
    <phoneticPr fontId="1"/>
  </si>
  <si>
    <t>Inter-nodal distance/existing capacity [IK_DK]</t>
    <phoneticPr fontId="1"/>
  </si>
  <si>
    <t>ND2</t>
    <phoneticPr fontId="1"/>
  </si>
  <si>
    <t>ND1</t>
    <phoneticPr fontId="1"/>
  </si>
  <si>
    <t>Transport type 0 [Maritime]</t>
    <phoneticPr fontId="1"/>
  </si>
  <si>
    <t>Distance to port [km]</t>
    <phoneticPr fontId="1"/>
  </si>
  <si>
    <t>NG_IL</t>
  </si>
  <si>
    <t>NG_EL</t>
  </si>
  <si>
    <t>Connecting land transport (only for maritime)</t>
  </si>
  <si>
    <t>IKC</t>
    <phoneticPr fontId="1"/>
  </si>
  <si>
    <t>IK_MKI</t>
    <phoneticPr fontId="1"/>
  </si>
  <si>
    <t>IK_MKD</t>
    <phoneticPr fontId="1"/>
  </si>
  <si>
    <t>ACF</t>
  </si>
  <si>
    <t>ACD_1</t>
  </si>
  <si>
    <t>ACI</t>
  </si>
  <si>
    <t>Non-synchronous electricity</t>
    <phoneticPr fontId="1"/>
  </si>
  <si>
    <t>NSC</t>
    <phoneticPr fontId="1"/>
  </si>
  <si>
    <t>NSC</t>
    <phoneticPr fontId="1"/>
  </si>
  <si>
    <t>PV+Wind+NetImp(DC)+NetDcha</t>
    <phoneticPr fontId="1"/>
  </si>
  <si>
    <t>CRV</t>
  </si>
  <si>
    <t>G</t>
  </si>
  <si>
    <t>Case</t>
    <phoneticPr fontId="1"/>
  </si>
  <si>
    <t>Loss at each transport end</t>
    <phoneticPr fontId="1"/>
  </si>
  <si>
    <t>Type0</t>
  </si>
  <si>
    <t>Type1</t>
  </si>
  <si>
    <t>Type2</t>
  </si>
  <si>
    <t>NK_LCC</t>
    <phoneticPr fontId="1"/>
  </si>
  <si>
    <t>Type</t>
    <phoneticPr fontId="1"/>
  </si>
  <si>
    <t>CL</t>
    <phoneticPr fontId="1"/>
  </si>
  <si>
    <t>Hydrogen storage tank</t>
    <phoneticPr fontId="1"/>
  </si>
  <si>
    <t>H2T</t>
    <phoneticPr fontId="1"/>
  </si>
  <si>
    <t>H2T</t>
    <phoneticPr fontId="1"/>
  </si>
  <si>
    <t>OMC</t>
  </si>
  <si>
    <t>CO2</t>
  </si>
  <si>
    <t>N</t>
  </si>
  <si>
    <t>CO2 pipeline</t>
  </si>
  <si>
    <t>CXP</t>
  </si>
  <si>
    <t>CO2 tanker</t>
  </si>
  <si>
    <t>CXT</t>
  </si>
  <si>
    <t>Hydrogen pipeline</t>
  </si>
  <si>
    <t>Hydrogen tanker</t>
  </si>
  <si>
    <t>H2T</t>
  </si>
  <si>
    <t>H2P</t>
  </si>
  <si>
    <t>NG_IS</t>
  </si>
  <si>
    <t>NG_ES</t>
  </si>
  <si>
    <t>CX_IS</t>
  </si>
  <si>
    <t>CX_ES</t>
  </si>
  <si>
    <t>CX_IL</t>
  </si>
  <si>
    <t>CX_EL</t>
  </si>
  <si>
    <t>H2_EL</t>
  </si>
  <si>
    <t>H2_ES</t>
  </si>
  <si>
    <t>H2_IS</t>
  </si>
  <si>
    <t>H2_IL</t>
  </si>
  <si>
    <t>CO2 imports by ship</t>
  </si>
  <si>
    <t>CO2 exports by ship</t>
  </si>
  <si>
    <t>CO2 imports by land</t>
  </si>
  <si>
    <t>CO2 exports by land</t>
  </si>
  <si>
    <t>Hydrogen imports by land</t>
  </si>
  <si>
    <t>Hydrogen exports by land</t>
  </si>
  <si>
    <t>HYN</t>
  </si>
  <si>
    <t>Hydrogen imports by ship (Liquefied hydrogen)</t>
  </si>
  <si>
    <t>Hydrogen exports by ship (Liquefied hydrogen)</t>
  </si>
  <si>
    <t>Methane</t>
  </si>
  <si>
    <t>MTN</t>
  </si>
  <si>
    <t>LNG</t>
  </si>
  <si>
    <t>Liquefied hydrogen</t>
  </si>
  <si>
    <t>LHY</t>
  </si>
  <si>
    <t>NGL</t>
  </si>
  <si>
    <t>NGV</t>
  </si>
  <si>
    <t>Hydrogen Liquefaction</t>
  </si>
  <si>
    <t>Hydrogen Regasification</t>
  </si>
  <si>
    <t>LCO</t>
  </si>
  <si>
    <t>CXL</t>
  </si>
  <si>
    <t>CXV</t>
  </si>
  <si>
    <t>H2L</t>
  </si>
  <si>
    <t>H2V</t>
  </si>
  <si>
    <t>R_Z0</t>
  </si>
  <si>
    <t>0..</t>
  </si>
  <si>
    <t>OTH</t>
  </si>
  <si>
    <t>R_AC</t>
  </si>
  <si>
    <t>R_NK</t>
  </si>
  <si>
    <t>H2F</t>
    <phoneticPr fontId="1"/>
  </si>
  <si>
    <t>H2F</t>
    <phoneticPr fontId="1"/>
  </si>
  <si>
    <t>FLC</t>
  </si>
  <si>
    <t>Cost estimation for maritime transport</t>
  </si>
  <si>
    <t>s</t>
  </si>
  <si>
    <t>d</t>
  </si>
  <si>
    <t>km</t>
  </si>
  <si>
    <t>Annual operation day</t>
  </si>
  <si>
    <t>w</t>
  </si>
  <si>
    <t>Distance between ports</t>
  </si>
  <si>
    <t>Ship speed</t>
  </si>
  <si>
    <t>km/day</t>
  </si>
  <si>
    <t>l</t>
  </si>
  <si>
    <t>c</t>
  </si>
  <si>
    <t>Number of days for loading/unloading/landing</t>
  </si>
  <si>
    <t>Number of days for round trip</t>
  </si>
  <si>
    <t>(2d+sl)/s</t>
  </si>
  <si>
    <t>days</t>
  </si>
  <si>
    <t>days per round trip</t>
  </si>
  <si>
    <t>Number of round trip per ship</t>
  </si>
  <si>
    <t>ws/(2d+sl)</t>
  </si>
  <si>
    <t>times</t>
  </si>
  <si>
    <t>Energy transported annually per ship</t>
  </si>
  <si>
    <t>(2d+sl)/cws</t>
  </si>
  <si>
    <t>units</t>
  </si>
  <si>
    <t>p</t>
  </si>
  <si>
    <t>$/unit</t>
  </si>
  <si>
    <t>Construction cost for a ship</t>
  </si>
  <si>
    <t>$</t>
  </si>
  <si>
    <t>Capital recovery factor</t>
  </si>
  <si>
    <t>r</t>
  </si>
  <si>
    <t>Auxiliary cost rate</t>
  </si>
  <si>
    <t>a</t>
  </si>
  <si>
    <t>$/yr</t>
  </si>
  <si>
    <t>of which in proportion to distance</t>
  </si>
  <si>
    <t>of which constant part</t>
  </si>
  <si>
    <t>Capacity (transport volume) per ship</t>
  </si>
  <si>
    <t>(1+a)*p*(2d+sl)/cws</t>
  </si>
  <si>
    <t>r*(1+a)*p*sl/cws</t>
  </si>
  <si>
    <t>toe</t>
  </si>
  <si>
    <t>Number of ship to supply 1toe/yr</t>
  </si>
  <si>
    <t>Construction cost to supply 1toe/yr</t>
  </si>
  <si>
    <t>Annualized construction cost to supply 1toe/yr</t>
  </si>
  <si>
    <t>toe/unit</t>
  </si>
  <si>
    <t>Construction cost [US$/unit]</t>
  </si>
  <si>
    <t>Annualized construction cost (p.t. distance [thousand km])</t>
  </si>
  <si>
    <t>Tanker speed [km/day]</t>
  </si>
  <si>
    <t>Volume of ship [t/unit]</t>
  </si>
  <si>
    <t>Annualized construction cost (const.)</t>
  </si>
  <si>
    <t>20171005: Cost for maritime transport is already annualized (see the table below)</t>
  </si>
  <si>
    <t>Availability factor 1 (Unit conversion for land transport, w*s for maritime transport in thousand km)</t>
  </si>
  <si>
    <t>Availability factor 2 (Capacity factor for land transport, s*l for maritime transport in thousand km)</t>
  </si>
  <si>
    <t>R_Z0_Dual</t>
  </si>
  <si>
    <t>For IK_DK sheet</t>
    <phoneticPr fontId="1"/>
  </si>
  <si>
    <t>Transport type 1 [Maritime arctic]</t>
    <phoneticPr fontId="1"/>
  </si>
  <si>
    <t>Type</t>
    <phoneticPr fontId="1"/>
  </si>
  <si>
    <t>M</t>
    <phoneticPr fontId="1"/>
  </si>
  <si>
    <t>M</t>
    <phoneticPr fontId="1"/>
  </si>
  <si>
    <t>IK_DSI</t>
    <phoneticPr fontId="1"/>
  </si>
  <si>
    <t>r*(1+a)*p*2d/cws</t>
    <phoneticPr fontId="1"/>
  </si>
  <si>
    <t>cws/(2d+sl)</t>
    <phoneticPr fontId="1"/>
  </si>
  <si>
    <t>r*(1+a)*p*(2d+sl)/cws</t>
    <phoneticPr fontId="1"/>
  </si>
  <si>
    <t>WIG1</t>
  </si>
  <si>
    <t>WIR1</t>
  </si>
  <si>
    <t>WIR1</t>
    <phoneticPr fontId="1"/>
  </si>
  <si>
    <t>WIR1</t>
    <phoneticPr fontId="1"/>
  </si>
  <si>
    <t>WIR2</t>
    <phoneticPr fontId="1"/>
  </si>
  <si>
    <t>TWh/yr</t>
  </si>
  <si>
    <t>WIR2</t>
    <phoneticPr fontId="1"/>
  </si>
  <si>
    <t>WIG1</t>
    <phoneticPr fontId="1"/>
  </si>
  <si>
    <t>WIG2</t>
    <phoneticPr fontId="1"/>
  </si>
  <si>
    <t>WID1</t>
  </si>
  <si>
    <t>WID1</t>
    <phoneticPr fontId="1"/>
  </si>
  <si>
    <t>WID2</t>
    <phoneticPr fontId="1"/>
  </si>
  <si>
    <t>WIG2</t>
    <phoneticPr fontId="1"/>
  </si>
  <si>
    <t>WIR2</t>
    <phoneticPr fontId="1"/>
  </si>
  <si>
    <t>WIG2</t>
    <phoneticPr fontId="1"/>
  </si>
  <si>
    <t>WIG2</t>
    <phoneticPr fontId="1"/>
  </si>
  <si>
    <t>WID2</t>
    <phoneticPr fontId="1"/>
  </si>
  <si>
    <t>WIR2</t>
    <phoneticPr fontId="1"/>
  </si>
  <si>
    <t>Unit conversion [physical to toe. ton-MCH for MCT]</t>
    <phoneticPr fontId="1"/>
  </si>
  <si>
    <t>Annualized unit construction cost [US$/toe, USD/ton-MCH for MCT]</t>
    <phoneticPr fontId="1"/>
  </si>
  <si>
    <t>Volume of ship [l/unit]</t>
    <phoneticPr fontId="1"/>
  </si>
  <si>
    <t>LAT</t>
  </si>
  <si>
    <t>Cost factor</t>
    <phoneticPr fontId="1"/>
  </si>
  <si>
    <t>Trasnport type [0: maritime-base, 1: maritime-arctic, 2: pipeline, 3: rail, 4: electricity]</t>
    <phoneticPr fontId="1"/>
  </si>
  <si>
    <t>Year [YR]</t>
    <phoneticPr fontId="1"/>
  </si>
  <si>
    <t>YR2050</t>
  </si>
  <si>
    <t>Discount factor</t>
    <phoneticPr fontId="1"/>
  </si>
  <si>
    <t>Duration</t>
    <phoneticPr fontId="1"/>
  </si>
  <si>
    <t>Year [YR]</t>
    <phoneticPr fontId="1"/>
  </si>
  <si>
    <t>NKD_3</t>
    <phoneticPr fontId="1"/>
  </si>
  <si>
    <t>All</t>
    <phoneticPr fontId="1"/>
  </si>
  <si>
    <t>ACD_3</t>
    <phoneticPr fontId="1"/>
  </si>
  <si>
    <t>ACD_2</t>
    <phoneticPr fontId="1"/>
  </si>
  <si>
    <t>Emission constraint [RGE]</t>
    <phoneticPr fontId="1"/>
  </si>
  <si>
    <t>Number of years from the base year</t>
    <phoneticPr fontId="1"/>
  </si>
  <si>
    <t>Lifetime [year]</t>
    <phoneticPr fontId="1"/>
  </si>
  <si>
    <t>Solar photovoltaics power generation</t>
    <phoneticPr fontId="1"/>
  </si>
  <si>
    <t>Suppressed PV</t>
    <phoneticPr fontId="1"/>
  </si>
  <si>
    <t>Light water reactor power generation</t>
    <phoneticPr fontId="1"/>
  </si>
  <si>
    <t>BDG</t>
  </si>
  <si>
    <t>BDG</t>
    <phoneticPr fontId="1"/>
  </si>
  <si>
    <t>Biomass direct fired power generation</t>
    <phoneticPr fontId="1"/>
  </si>
  <si>
    <t>Biomass direct fired power plant</t>
    <phoneticPr fontId="1"/>
  </si>
  <si>
    <t>LWR</t>
    <phoneticPr fontId="1"/>
  </si>
  <si>
    <t>BDG</t>
    <phoneticPr fontId="1"/>
  </si>
  <si>
    <t>ELC</t>
    <phoneticPr fontId="1"/>
  </si>
  <si>
    <t>BDG</t>
    <phoneticPr fontId="1"/>
  </si>
  <si>
    <t>Mt-C</t>
  </si>
  <si>
    <t>TWh/Mt-C</t>
  </si>
  <si>
    <t>TWh/Mt-C</t>
    <phoneticPr fontId="1"/>
  </si>
  <si>
    <t>Mt-C</t>
    <phoneticPr fontId="1"/>
  </si>
  <si>
    <t>Mt-C</t>
    <phoneticPr fontId="1"/>
  </si>
  <si>
    <t>Mt-C/yr</t>
  </si>
  <si>
    <t>Methane synthesis</t>
    <phoneticPr fontId="1"/>
  </si>
  <si>
    <t>MTS</t>
  </si>
  <si>
    <t>MTS</t>
    <phoneticPr fontId="1"/>
  </si>
  <si>
    <t>Hydrogen for final gaseous fuel consumption</t>
    <phoneticPr fontId="1"/>
  </si>
  <si>
    <t>MTN</t>
    <phoneticPr fontId="1"/>
  </si>
  <si>
    <t>HYN</t>
    <phoneticPr fontId="1"/>
  </si>
  <si>
    <t>TWh</t>
    <phoneticPr fontId="1"/>
  </si>
  <si>
    <t>Ramping up rate [/hour]</t>
    <phoneticPr fontId="1"/>
  </si>
  <si>
    <t>Ramping down rate [/hour]</t>
    <phoneticPr fontId="1"/>
  </si>
  <si>
    <t>YR2070</t>
  </si>
  <si>
    <t>Case 1</t>
    <phoneticPr fontId="1"/>
  </si>
  <si>
    <t>Day [DY]</t>
    <phoneticPr fontId="1"/>
  </si>
  <si>
    <t>Lifetime</t>
  </si>
  <si>
    <t>Minimum output rate</t>
  </si>
  <si>
    <t>SSV1</t>
  </si>
  <si>
    <t>SSV1</t>
    <phoneticPr fontId="1"/>
  </si>
  <si>
    <t>SVC</t>
    <phoneticPr fontId="1"/>
  </si>
  <si>
    <t>Saving penalty</t>
    <phoneticPr fontId="1"/>
  </si>
  <si>
    <t>SVC</t>
    <phoneticPr fontId="1"/>
  </si>
  <si>
    <t>Description</t>
    <phoneticPr fontId="1"/>
  </si>
  <si>
    <t>%</t>
    <phoneticPr fontId="1"/>
  </si>
  <si>
    <t>Saving potential</t>
    <phoneticPr fontId="1"/>
  </si>
  <si>
    <t>SFF</t>
  </si>
  <si>
    <t>Final consumption label</t>
  </si>
  <si>
    <t>FC id2</t>
  </si>
  <si>
    <t>Description</t>
  </si>
  <si>
    <t>Coefficient</t>
  </si>
  <si>
    <t>Saving potential</t>
  </si>
  <si>
    <t>Elasticity</t>
  </si>
  <si>
    <t>Cumulative saving cost</t>
  </si>
  <si>
    <t>Unit saving cost</t>
  </si>
  <si>
    <t>SSV</t>
  </si>
  <si>
    <t>FCS</t>
  </si>
  <si>
    <t>SSV</t>
    <phoneticPr fontId="1"/>
  </si>
  <si>
    <t>SFF</t>
    <phoneticPr fontId="1"/>
  </si>
  <si>
    <t>Energy saving</t>
    <phoneticPr fontId="1"/>
  </si>
  <si>
    <t>Energy saving id</t>
    <phoneticPr fontId="1"/>
  </si>
  <si>
    <t>FCD_2</t>
    <phoneticPr fontId="1"/>
  </si>
  <si>
    <t>Modelled price. Note: 3$/MMBtu=120$/toe, 50$/bbl=370$/toe</t>
    <phoneticPr fontId="1"/>
  </si>
  <si>
    <t>FCD</t>
    <phoneticPr fontId="1"/>
  </si>
  <si>
    <t>FCD_2</t>
    <phoneticPr fontId="1"/>
  </si>
  <si>
    <t>R_IR1</t>
    <phoneticPr fontId="1"/>
  </si>
  <si>
    <t>R_IR2</t>
    <phoneticPr fontId="1"/>
  </si>
  <si>
    <t>AC_LMD</t>
    <phoneticPr fontId="1"/>
  </si>
  <si>
    <t>AC_LMI</t>
    <phoneticPr fontId="1"/>
  </si>
  <si>
    <t>Mtoe/yr</t>
  </si>
  <si>
    <t>Mtoe</t>
  </si>
  <si>
    <t>Mtoe-&gt;TWh</t>
  </si>
  <si>
    <t>M$/Mtoe</t>
  </si>
  <si>
    <t>Mt-C/Mtoe</t>
  </si>
  <si>
    <t>t-C/Mtoe</t>
  </si>
  <si>
    <t>TWh/Mtoe</t>
  </si>
  <si>
    <t>Cost model for maritime transport (to supply 1Mtoe/yr)</t>
  </si>
  <si>
    <t>X</t>
  </si>
  <si>
    <t>M$/TWh</t>
  </si>
  <si>
    <t>Carbon content [t-C/toe]</t>
    <phoneticPr fontId="1"/>
  </si>
  <si>
    <t>Coal</t>
    <phoneticPr fontId="1"/>
  </si>
  <si>
    <t>Methane</t>
    <phoneticPr fontId="1"/>
  </si>
  <si>
    <t>Crude oil</t>
    <phoneticPr fontId="1"/>
  </si>
  <si>
    <t>Methanol</t>
    <phoneticPr fontId="1"/>
  </si>
  <si>
    <t>Biomass</t>
    <phoneticPr fontId="1"/>
  </si>
  <si>
    <t>Gasoline</t>
    <phoneticPr fontId="1"/>
  </si>
  <si>
    <t>Diesel</t>
    <phoneticPr fontId="1"/>
  </si>
  <si>
    <t>Other oil products</t>
    <phoneticPr fontId="1"/>
  </si>
  <si>
    <t>Location type (capital cost)</t>
    <phoneticPr fontId="1"/>
  </si>
  <si>
    <t>NK_LAF</t>
    <phoneticPr fontId="1"/>
  </si>
  <si>
    <t>Location Factor (Availability factor/Capital cost)</t>
    <phoneticPr fontId="1"/>
  </si>
  <si>
    <t>Location type (availability factor)</t>
    <phoneticPr fontId="1"/>
  </si>
  <si>
    <t>Time profile [positive: renewable power plants, 0: dispatchable power plants, -1: other plants]</t>
    <phoneticPr fontId="1"/>
  </si>
  <si>
    <t>N</t>
    <phoneticPr fontId="1"/>
  </si>
  <si>
    <t>Total electricity consumption</t>
    <phoneticPr fontId="1"/>
  </si>
  <si>
    <t>TEC</t>
  </si>
  <si>
    <t>OMC</t>
    <phoneticPr fontId="1"/>
  </si>
  <si>
    <t>M$/Mt-C</t>
    <phoneticPr fontId="1"/>
  </si>
  <si>
    <t>M$/Mtoe</t>
    <phoneticPr fontId="1"/>
  </si>
  <si>
    <t>Nuclear</t>
    <phoneticPr fontId="1"/>
  </si>
  <si>
    <t>Weather [WE]</t>
    <phoneticPr fontId="1"/>
  </si>
  <si>
    <t>Weather [WE]</t>
    <phoneticPr fontId="1"/>
  </si>
  <si>
    <t>Weather ID</t>
    <phoneticPr fontId="1"/>
  </si>
  <si>
    <t>WR1</t>
  </si>
  <si>
    <t>Charge/discharge for H2 storage</t>
    <phoneticPr fontId="1"/>
  </si>
  <si>
    <t>HCD</t>
  </si>
  <si>
    <t>HSA</t>
  </si>
  <si>
    <t>Abb.</t>
  </si>
  <si>
    <t>ID</t>
  </si>
  <si>
    <t>Maritime trade facility [IK]</t>
    <phoneticPr fontId="1"/>
  </si>
  <si>
    <t>NA ID - imports</t>
  </si>
  <si>
    <t>NA ID - exports</t>
  </si>
  <si>
    <t>Loss [per 1000km]</t>
  </si>
  <si>
    <t>Loss at each transport end</t>
  </si>
  <si>
    <t>Lifetime [year]</t>
  </si>
  <si>
    <t>Variable cost (per 1000km)</t>
  </si>
  <si>
    <t>Variable cost (Const.)</t>
  </si>
  <si>
    <t>Fixed cost (per 1000km)</t>
  </si>
  <si>
    <t>Fixed cost (Const.)</t>
  </si>
  <si>
    <t>Cost factor</t>
  </si>
  <si>
    <t>Land trade facility [IKL]</t>
    <phoneticPr fontId="1"/>
  </si>
  <si>
    <t>ND1</t>
  </si>
  <si>
    <t>ND2</t>
  </si>
  <si>
    <t>ND ID1</t>
  </si>
  <si>
    <t>ND ID2</t>
  </si>
  <si>
    <t>Connection type (0=domestic, 1=international)</t>
  </si>
  <si>
    <t>IKLI</t>
    <phoneticPr fontId="1"/>
  </si>
  <si>
    <t>IKLF</t>
    <phoneticPr fontId="1"/>
  </si>
  <si>
    <t>IKLT</t>
    <phoneticPr fontId="1"/>
  </si>
  <si>
    <t>IKLC</t>
    <phoneticPr fontId="1"/>
  </si>
  <si>
    <t>IKLD_1</t>
    <phoneticPr fontId="1"/>
  </si>
  <si>
    <t>IKLD_2</t>
    <phoneticPr fontId="1"/>
  </si>
  <si>
    <t>IKL_DKI</t>
  </si>
  <si>
    <t>IKL_DSD</t>
  </si>
  <si>
    <t>IKL_EKI</t>
  </si>
  <si>
    <t>IKL_EKD</t>
  </si>
  <si>
    <t>IKL_MKI</t>
  </si>
  <si>
    <t>IKL_MKD</t>
  </si>
  <si>
    <t>Land trade distance and capacity [IKL_DK]</t>
    <phoneticPr fontId="1"/>
  </si>
  <si>
    <t>Transport type 0 [Pipeline]</t>
    <phoneticPr fontId="1"/>
  </si>
  <si>
    <t>Transport type 1 [Rail]</t>
    <phoneticPr fontId="1"/>
  </si>
  <si>
    <t>Transport type 2 [Electricity]</t>
    <phoneticPr fontId="1"/>
  </si>
  <si>
    <t>Max. share of non-synchronous generation</t>
    <phoneticPr fontId="1"/>
  </si>
  <si>
    <t>Methane for final gaseous fuel consumption</t>
    <phoneticPr fontId="1"/>
  </si>
  <si>
    <t>Biomass for direct fired power and/or heat generation</t>
  </si>
  <si>
    <t>Time zone ID</t>
  </si>
  <si>
    <t>UTC zone</t>
  </si>
  <si>
    <t>Time [TM]</t>
  </si>
  <si>
    <t>Time zone [TZD]</t>
  </si>
  <si>
    <t>Activity_UpperLimit [AC_LM]</t>
    <phoneticPr fontId="1"/>
  </si>
  <si>
    <t>Reference price in2015</t>
    <phoneticPr fontId="1"/>
  </si>
  <si>
    <t>T&amp;D, tax and subsidy adjustments</t>
    <phoneticPr fontId="1"/>
  </si>
  <si>
    <t>Adjusted price</t>
    <phoneticPr fontId="1"/>
  </si>
  <si>
    <t>HVAC line</t>
    <phoneticPr fontId="1"/>
  </si>
  <si>
    <t>HVA</t>
    <phoneticPr fontId="1"/>
  </si>
  <si>
    <t>Electricity AC imports</t>
    <phoneticPr fontId="1"/>
  </si>
  <si>
    <t>EL_IA</t>
    <phoneticPr fontId="1"/>
  </si>
  <si>
    <t>EL_IA</t>
    <phoneticPr fontId="1"/>
  </si>
  <si>
    <t>HVA</t>
    <phoneticPr fontId="1"/>
  </si>
  <si>
    <t>EL_IA</t>
    <phoneticPr fontId="1"/>
  </si>
  <si>
    <t>Prob</t>
    <phoneticPr fontId="1"/>
  </si>
  <si>
    <t>Hydeogen charge/discharge activity</t>
    <phoneticPr fontId="1"/>
  </si>
  <si>
    <t>Hydrogen storage at t-1</t>
    <phoneticPr fontId="1"/>
  </si>
  <si>
    <t>Hydrogen storage at t</t>
    <phoneticPr fontId="1"/>
  </si>
  <si>
    <t>Hydrogen discharge</t>
    <phoneticPr fontId="1"/>
  </si>
  <si>
    <t>Hydrogen charge</t>
    <phoneticPr fontId="1"/>
  </si>
  <si>
    <t>DY3</t>
    <phoneticPr fontId="1"/>
  </si>
  <si>
    <t>DY5</t>
  </si>
  <si>
    <t>DY6</t>
  </si>
  <si>
    <t>DY7</t>
  </si>
  <si>
    <t>DY8</t>
  </si>
  <si>
    <t>DY9</t>
  </si>
  <si>
    <t>DY10</t>
  </si>
  <si>
    <t>DY11</t>
  </si>
  <si>
    <t>DY12</t>
  </si>
  <si>
    <t>DY13</t>
  </si>
  <si>
    <t>DY14</t>
  </si>
  <si>
    <t>DY15</t>
  </si>
  <si>
    <t>DY16</t>
  </si>
  <si>
    <t>DY17</t>
  </si>
  <si>
    <t>DY18</t>
  </si>
  <si>
    <t>DY19</t>
  </si>
  <si>
    <t>DY20</t>
  </si>
  <si>
    <t>DY21</t>
  </si>
  <si>
    <t>DY22</t>
  </si>
  <si>
    <t>DY23</t>
  </si>
  <si>
    <t>DY24</t>
  </si>
  <si>
    <t>DY25</t>
  </si>
  <si>
    <t>DY26</t>
  </si>
  <si>
    <t>DY27</t>
  </si>
  <si>
    <t>DY28</t>
  </si>
  <si>
    <t>DY29</t>
  </si>
  <si>
    <t>DY30</t>
  </si>
  <si>
    <t>DY31</t>
  </si>
  <si>
    <t>DY32</t>
  </si>
  <si>
    <t>DY33</t>
  </si>
  <si>
    <t>DY34</t>
  </si>
  <si>
    <t>DY35</t>
  </si>
  <si>
    <t>DY36</t>
  </si>
  <si>
    <t>DY37</t>
  </si>
  <si>
    <t>DY38</t>
  </si>
  <si>
    <t>DY39</t>
  </si>
  <si>
    <t>DY40</t>
  </si>
  <si>
    <t>DY41</t>
  </si>
  <si>
    <t>DY42</t>
  </si>
  <si>
    <t>DY43</t>
  </si>
  <si>
    <t>DY44</t>
  </si>
  <si>
    <t>DY45</t>
  </si>
  <si>
    <t>DY46</t>
  </si>
  <si>
    <t>DY47</t>
  </si>
  <si>
    <t>DY48</t>
  </si>
  <si>
    <t>DY49</t>
  </si>
  <si>
    <t>DY50</t>
  </si>
  <si>
    <t>DY51</t>
  </si>
  <si>
    <t>DY52</t>
  </si>
  <si>
    <t>DY53</t>
  </si>
  <si>
    <t>DY54</t>
  </si>
  <si>
    <t>DY55</t>
  </si>
  <si>
    <t>DY56</t>
  </si>
  <si>
    <t>DY57</t>
  </si>
  <si>
    <t>DY58</t>
  </si>
  <si>
    <t>DY59</t>
  </si>
  <si>
    <t>DY60</t>
  </si>
  <si>
    <t>DY61</t>
  </si>
  <si>
    <t>DY62</t>
  </si>
  <si>
    <t>DY63</t>
  </si>
  <si>
    <t>DY64</t>
  </si>
  <si>
    <t>DY65</t>
  </si>
  <si>
    <t>DY66</t>
  </si>
  <si>
    <t>DY67</t>
  </si>
  <si>
    <t>DY68</t>
  </si>
  <si>
    <t>DY69</t>
  </si>
  <si>
    <t>DY70</t>
  </si>
  <si>
    <t>DY71</t>
  </si>
  <si>
    <t>DY72</t>
  </si>
  <si>
    <t>DY73</t>
  </si>
  <si>
    <t>DY74</t>
  </si>
  <si>
    <t>DY75</t>
  </si>
  <si>
    <t>DY76</t>
  </si>
  <si>
    <t>DY77</t>
  </si>
  <si>
    <t>DY78</t>
  </si>
  <si>
    <t>DY79</t>
  </si>
  <si>
    <t>DY80</t>
  </si>
  <si>
    <t>DY81</t>
  </si>
  <si>
    <t>DY82</t>
  </si>
  <si>
    <t>DY83</t>
  </si>
  <si>
    <t>DY84</t>
  </si>
  <si>
    <t>DY85</t>
  </si>
  <si>
    <t>DY86</t>
  </si>
  <si>
    <t>DY87</t>
  </si>
  <si>
    <t>DY88</t>
  </si>
  <si>
    <t>DY89</t>
  </si>
  <si>
    <t>DY90</t>
  </si>
  <si>
    <t>DY91</t>
  </si>
  <si>
    <t>DY92</t>
  </si>
  <si>
    <t>DY93</t>
  </si>
  <si>
    <t>DY94</t>
  </si>
  <si>
    <t>DY95</t>
  </si>
  <si>
    <t>DY96</t>
  </si>
  <si>
    <t>DY97</t>
  </si>
  <si>
    <t>DY98</t>
  </si>
  <si>
    <t>DY99</t>
  </si>
  <si>
    <t>DY100</t>
  </si>
  <si>
    <t>DY101</t>
  </si>
  <si>
    <t>DY102</t>
  </si>
  <si>
    <t>DY103</t>
  </si>
  <si>
    <t>DY104</t>
  </si>
  <si>
    <t>DY105</t>
  </si>
  <si>
    <t>DY106</t>
  </si>
  <si>
    <t>DY107</t>
  </si>
  <si>
    <t>DY108</t>
  </si>
  <si>
    <t>DY109</t>
  </si>
  <si>
    <t>DY110</t>
  </si>
  <si>
    <t>DY111</t>
  </si>
  <si>
    <t>DY112</t>
  </si>
  <si>
    <t>DY113</t>
  </si>
  <si>
    <t>DY114</t>
  </si>
  <si>
    <t>DY115</t>
  </si>
  <si>
    <t>DY116</t>
  </si>
  <si>
    <t>DY117</t>
  </si>
  <si>
    <t>DY118</t>
  </si>
  <si>
    <t>DY119</t>
  </si>
  <si>
    <t>DY120</t>
  </si>
  <si>
    <t>DY121</t>
  </si>
  <si>
    <t>DY122</t>
  </si>
  <si>
    <t>DY123</t>
  </si>
  <si>
    <t>DY124</t>
  </si>
  <si>
    <t>DY125</t>
  </si>
  <si>
    <t>DY126</t>
  </si>
  <si>
    <t>DY127</t>
  </si>
  <si>
    <t>DY128</t>
  </si>
  <si>
    <t>DY129</t>
  </si>
  <si>
    <t>DY130</t>
  </si>
  <si>
    <t>DY131</t>
  </si>
  <si>
    <t>DY132</t>
  </si>
  <si>
    <t>DY133</t>
  </si>
  <si>
    <t>DY134</t>
  </si>
  <si>
    <t>DY135</t>
  </si>
  <si>
    <t>DY136</t>
  </si>
  <si>
    <t>DY137</t>
  </si>
  <si>
    <t>DY138</t>
  </si>
  <si>
    <t>DY139</t>
  </si>
  <si>
    <t>DY140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</si>
  <si>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</si>
  <si>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</si>
  <si>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</si>
  <si>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</si>
  <si>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</si>
  <si>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</si>
  <si>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</si>
  <si>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</si>
  <si>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</si>
  <si>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</si>
  <si>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</si>
  <si>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</si>
  <si>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</si>
  <si>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</si>
  <si>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</si>
  <si>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</si>
  <si>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</si>
  <si>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</si>
  <si>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</si>
  <si>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</si>
  <si>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</si>
  <si>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</si>
  <si>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</si>
  <si>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</si>
  <si>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</si>
  <si>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</si>
  <si>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</si>
  <si>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</si>
  <si>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</si>
  <si>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DY170</t>
  </si>
  <si>
    <t>DY171</t>
  </si>
  <si>
    <t>DY172</t>
  </si>
  <si>
    <t>DY173</t>
  </si>
  <si>
    <t>DY174</t>
  </si>
  <si>
    <t>DY175</t>
  </si>
  <si>
    <t>DY176</t>
  </si>
  <si>
    <t>DY177</t>
  </si>
  <si>
    <t>DY178</t>
  </si>
  <si>
    <t>DY179</t>
  </si>
  <si>
    <t>DY180</t>
  </si>
  <si>
    <t>DY181</t>
  </si>
  <si>
    <t>DY182</t>
  </si>
  <si>
    <t>DY183</t>
  </si>
  <si>
    <t>DY184</t>
  </si>
  <si>
    <t>DY185</t>
  </si>
  <si>
    <t>DY186</t>
  </si>
  <si>
    <t>DY187</t>
  </si>
  <si>
    <t>DY188</t>
  </si>
  <si>
    <t>DY189</t>
  </si>
  <si>
    <t>DY190</t>
  </si>
  <si>
    <t>DY191</t>
  </si>
  <si>
    <t>DY192</t>
  </si>
  <si>
    <t>DY193</t>
  </si>
  <si>
    <t>DY194</t>
  </si>
  <si>
    <t>DY195</t>
  </si>
  <si>
    <t>DY196</t>
  </si>
  <si>
    <t>DY197</t>
  </si>
  <si>
    <t>DY198</t>
  </si>
  <si>
    <t>DY199</t>
  </si>
  <si>
    <t>DY200</t>
  </si>
  <si>
    <t>DY201</t>
  </si>
  <si>
    <t>DY202</t>
  </si>
  <si>
    <t>DY203</t>
  </si>
  <si>
    <t>DY204</t>
  </si>
  <si>
    <t>DY205</t>
  </si>
  <si>
    <t>DY206</t>
  </si>
  <si>
    <t>DY207</t>
  </si>
  <si>
    <t>DY208</t>
  </si>
  <si>
    <t>DY209</t>
  </si>
  <si>
    <t>DY210</t>
  </si>
  <si>
    <t>DY211</t>
  </si>
  <si>
    <t>DY212</t>
  </si>
  <si>
    <t>DY213</t>
  </si>
  <si>
    <t>DY214</t>
  </si>
  <si>
    <t>DY215</t>
  </si>
  <si>
    <t>DY216</t>
  </si>
  <si>
    <t>DY217</t>
  </si>
  <si>
    <t>DY218</t>
  </si>
  <si>
    <t>DY219</t>
  </si>
  <si>
    <t>DY220</t>
  </si>
  <si>
    <t>DY221</t>
  </si>
  <si>
    <t>DY222</t>
  </si>
  <si>
    <t>DY223</t>
  </si>
  <si>
    <t>DY224</t>
  </si>
  <si>
    <t>DY225</t>
  </si>
  <si>
    <t>DY226</t>
  </si>
  <si>
    <t>DY227</t>
  </si>
  <si>
    <t>DY228</t>
  </si>
  <si>
    <t>DY229</t>
  </si>
  <si>
    <t>DY230</t>
  </si>
  <si>
    <t>DY231</t>
  </si>
  <si>
    <t>DY232</t>
  </si>
  <si>
    <t>DY233</t>
  </si>
  <si>
    <t>DY234</t>
  </si>
  <si>
    <t>DY235</t>
  </si>
  <si>
    <t>DY236</t>
  </si>
  <si>
    <t>DY237</t>
  </si>
  <si>
    <t>DY238</t>
  </si>
  <si>
    <t>DY239</t>
  </si>
  <si>
    <t>DY240</t>
  </si>
  <si>
    <t>DY241</t>
  </si>
  <si>
    <t>DY242</t>
  </si>
  <si>
    <t>DY243</t>
  </si>
  <si>
    <t>DY244</t>
  </si>
  <si>
    <t>DY245</t>
  </si>
  <si>
    <t>DY246</t>
  </si>
  <si>
    <t>DY247</t>
  </si>
  <si>
    <t>DY248</t>
  </si>
  <si>
    <t>DY249</t>
  </si>
  <si>
    <t>DY250</t>
  </si>
  <si>
    <t>DY251</t>
  </si>
  <si>
    <t>DY252</t>
  </si>
  <si>
    <t>DY253</t>
  </si>
  <si>
    <t>DY254</t>
  </si>
  <si>
    <t>DY255</t>
  </si>
  <si>
    <t>DY256</t>
  </si>
  <si>
    <t>DY257</t>
  </si>
  <si>
    <t>DY258</t>
  </si>
  <si>
    <t>DY259</t>
  </si>
  <si>
    <t>DY260</t>
  </si>
  <si>
    <t>DY261</t>
  </si>
  <si>
    <t>DY262</t>
  </si>
  <si>
    <t>DY263</t>
  </si>
  <si>
    <t>DY264</t>
  </si>
  <si>
    <t>DY265</t>
  </si>
  <si>
    <t>DY266</t>
  </si>
  <si>
    <t>DY267</t>
  </si>
  <si>
    <t>DY268</t>
  </si>
  <si>
    <t>DY269</t>
  </si>
  <si>
    <t>DY270</t>
  </si>
  <si>
    <t>DY271</t>
  </si>
  <si>
    <t>DY272</t>
  </si>
  <si>
    <t>DY273</t>
  </si>
  <si>
    <t>DY274</t>
  </si>
  <si>
    <t>DY275</t>
  </si>
  <si>
    <t>DY276</t>
  </si>
  <si>
    <t>DY277</t>
  </si>
  <si>
    <t>DY278</t>
  </si>
  <si>
    <t>DY279</t>
  </si>
  <si>
    <t>DY280</t>
  </si>
  <si>
    <t>DY281</t>
  </si>
  <si>
    <t>DY282</t>
  </si>
  <si>
    <t>DY283</t>
  </si>
  <si>
    <t>DY284</t>
  </si>
  <si>
    <t>DY285</t>
  </si>
  <si>
    <t>DY286</t>
  </si>
  <si>
    <t>DY287</t>
  </si>
  <si>
    <t>DY288</t>
  </si>
  <si>
    <t>DY289</t>
  </si>
  <si>
    <t>DY290</t>
  </si>
  <si>
    <t>DY291</t>
  </si>
  <si>
    <t>DY292</t>
  </si>
  <si>
    <t>DY293</t>
  </si>
  <si>
    <t>DY294</t>
  </si>
  <si>
    <t>DY295</t>
  </si>
  <si>
    <t>DY296</t>
  </si>
  <si>
    <t>DY297</t>
  </si>
  <si>
    <t>DY298</t>
  </si>
  <si>
    <t>DY299</t>
  </si>
  <si>
    <t>DY300</t>
  </si>
  <si>
    <t>DY301</t>
  </si>
  <si>
    <t>DY302</t>
  </si>
  <si>
    <t>DY303</t>
  </si>
  <si>
    <t>DY304</t>
  </si>
  <si>
    <t>DY305</t>
  </si>
  <si>
    <t>DY306</t>
  </si>
  <si>
    <t>DY307</t>
  </si>
  <si>
    <t>DY308</t>
  </si>
  <si>
    <t>DY309</t>
  </si>
  <si>
    <t>DY310</t>
  </si>
  <si>
    <t>DY311</t>
  </si>
  <si>
    <t>DY312</t>
  </si>
  <si>
    <t>DY313</t>
  </si>
  <si>
    <t>DY314</t>
  </si>
  <si>
    <t>DY315</t>
  </si>
  <si>
    <t>DY316</t>
  </si>
  <si>
    <t>DY317</t>
  </si>
  <si>
    <t>DY318</t>
  </si>
  <si>
    <t>DY319</t>
  </si>
  <si>
    <t>DY320</t>
  </si>
  <si>
    <t>DY321</t>
  </si>
  <si>
    <t>DY322</t>
  </si>
  <si>
    <t>DY323</t>
  </si>
  <si>
    <t>DY324</t>
  </si>
  <si>
    <t>DY325</t>
  </si>
  <si>
    <t>DY326</t>
  </si>
  <si>
    <t>DY327</t>
  </si>
  <si>
    <t>DY328</t>
  </si>
  <si>
    <t>DY329</t>
  </si>
  <si>
    <t>DY330</t>
  </si>
  <si>
    <t>DY331</t>
  </si>
  <si>
    <t>DY332</t>
  </si>
  <si>
    <t>DY333</t>
  </si>
  <si>
    <t>DY334</t>
  </si>
  <si>
    <t>DY335</t>
  </si>
  <si>
    <t>DY336</t>
  </si>
  <si>
    <t>DY337</t>
  </si>
  <si>
    <t>DY338</t>
  </si>
  <si>
    <t>DY339</t>
  </si>
  <si>
    <t>DY340</t>
  </si>
  <si>
    <t>DY341</t>
  </si>
  <si>
    <t>DY342</t>
  </si>
  <si>
    <t>DY343</t>
  </si>
  <si>
    <t>DY344</t>
  </si>
  <si>
    <t>DY345</t>
  </si>
  <si>
    <t>DY346</t>
  </si>
  <si>
    <t>DY347</t>
  </si>
  <si>
    <t>DY348</t>
  </si>
  <si>
    <t>DY349</t>
  </si>
  <si>
    <t>DY350</t>
  </si>
  <si>
    <t>DY351</t>
  </si>
  <si>
    <t>DY352</t>
  </si>
  <si>
    <t>DY353</t>
  </si>
  <si>
    <t>DY354</t>
  </si>
  <si>
    <t>DY355</t>
  </si>
  <si>
    <t>DY356</t>
  </si>
  <si>
    <t>DY357</t>
  </si>
  <si>
    <t>DY358</t>
  </si>
  <si>
    <t>DY359</t>
  </si>
  <si>
    <t>DY360</t>
  </si>
  <si>
    <t>DY361</t>
  </si>
  <si>
    <t>DY362</t>
  </si>
  <si>
    <t>DY363</t>
  </si>
  <si>
    <t>DY364</t>
  </si>
  <si>
    <t>DY365</t>
  </si>
  <si>
    <t>DY365</t>
    <phoneticPr fontId="1"/>
  </si>
  <si>
    <t>DY3</t>
    <phoneticPr fontId="1"/>
  </si>
  <si>
    <t>DY365</t>
    <phoneticPr fontId="1"/>
  </si>
  <si>
    <t>Water electrolysis</t>
  </si>
  <si>
    <t># of item 2</t>
    <phoneticPr fontId="1"/>
  </si>
  <si>
    <t>TM9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</si>
  <si>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</si>
  <si>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</si>
  <si>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</si>
  <si>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</si>
  <si>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</si>
  <si>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</si>
  <si>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</si>
  <si>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</si>
  <si>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</si>
  <si>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</si>
  <si>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</si>
  <si>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</si>
  <si>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</si>
  <si>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</si>
  <si>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</si>
  <si>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TM24</t>
    <phoneticPr fontId="1"/>
  </si>
  <si>
    <t># of activity 2</t>
    <phoneticPr fontId="1"/>
  </si>
  <si>
    <t>WIR2</t>
  </si>
  <si>
    <t>Suppressed wind 1</t>
  </si>
  <si>
    <t>Suppressed wind 2</t>
  </si>
  <si>
    <t>WIG2</t>
  </si>
  <si>
    <t>HSE</t>
  </si>
  <si>
    <t>HCH</t>
  </si>
  <si>
    <t>HDC</t>
  </si>
  <si>
    <t>HS1</t>
  </si>
  <si>
    <t>HS2</t>
  </si>
  <si>
    <t>HVA</t>
  </si>
  <si>
    <t>Consumption</t>
  </si>
  <si>
    <t>Trasnport type</t>
    <phoneticPr fontId="1"/>
  </si>
  <si>
    <t>TEC</t>
    <phoneticPr fontId="1"/>
  </si>
  <si>
    <t>Carbon price [Ctax] $/t-C</t>
    <phoneticPr fontId="1"/>
  </si>
  <si>
    <t>Output file column1</t>
  </si>
  <si>
    <t>Output file column2</t>
  </si>
  <si>
    <t>NGP</t>
    <phoneticPr fontId="1"/>
  </si>
  <si>
    <t>H2P</t>
    <phoneticPr fontId="1"/>
  </si>
  <si>
    <t>BSES</t>
  </si>
  <si>
    <t>BCDS</t>
  </si>
  <si>
    <t>BCHS</t>
  </si>
  <si>
    <t>BDCS</t>
  </si>
  <si>
    <t>BSAS</t>
  </si>
  <si>
    <t>BS1S</t>
  </si>
  <si>
    <t>BS2S</t>
  </si>
  <si>
    <t>BTSS</t>
  </si>
  <si>
    <t>BSEL</t>
    <phoneticPr fontId="1"/>
  </si>
  <si>
    <t>BCDL</t>
    <phoneticPr fontId="1"/>
  </si>
  <si>
    <t>BCHL</t>
    <phoneticPr fontId="1"/>
  </si>
  <si>
    <t>BDCL</t>
    <phoneticPr fontId="1"/>
  </si>
  <si>
    <t>BSAL</t>
    <phoneticPr fontId="1"/>
  </si>
  <si>
    <t>BS1L</t>
    <phoneticPr fontId="1"/>
  </si>
  <si>
    <t>BS2L</t>
    <phoneticPr fontId="1"/>
  </si>
  <si>
    <t>BTSL</t>
    <phoneticPr fontId="1"/>
  </si>
  <si>
    <t>Hydrogen - stored energy</t>
  </si>
  <si>
    <t>BCHL</t>
    <phoneticPr fontId="1"/>
  </si>
  <si>
    <t>BDCL</t>
    <phoneticPr fontId="1"/>
  </si>
  <si>
    <t>BSAL</t>
    <phoneticPr fontId="1"/>
  </si>
  <si>
    <t>BS1L</t>
    <phoneticPr fontId="1"/>
  </si>
  <si>
    <t>BSEL</t>
    <phoneticPr fontId="1"/>
  </si>
  <si>
    <t>BCDL</t>
    <phoneticPr fontId="1"/>
  </si>
  <si>
    <t>BCDL</t>
    <phoneticPr fontId="1"/>
  </si>
  <si>
    <t>BSEL</t>
    <phoneticPr fontId="1"/>
  </si>
  <si>
    <t>BTSL</t>
    <phoneticPr fontId="1"/>
  </si>
  <si>
    <t>BSAL</t>
    <phoneticPr fontId="1"/>
  </si>
  <si>
    <t>TEC</t>
    <phoneticPr fontId="1"/>
  </si>
  <si>
    <t>TEC</t>
    <phoneticPr fontId="1"/>
  </si>
  <si>
    <t>CEPBD</t>
  </si>
  <si>
    <t>Wind power 1 (onshore)</t>
  </si>
  <si>
    <t>Wind power generation 1 (onshore)</t>
  </si>
  <si>
    <t>Wind power resource 1 (onshore)</t>
  </si>
  <si>
    <t>Wind resource 1 (onshore)</t>
  </si>
  <si>
    <t>Mtoe/year</t>
  </si>
  <si>
    <r>
      <t>Volume of ship [m</t>
    </r>
    <r>
      <rPr>
        <vertAlign val="superscript"/>
        <sz val="9"/>
        <color theme="1"/>
        <rFont val="Yu Gothic UI"/>
        <family val="3"/>
        <charset val="128"/>
      </rPr>
      <t>3</t>
    </r>
    <r>
      <rPr>
        <sz val="9"/>
        <color theme="1"/>
        <rFont val="Yu Gothic UI"/>
        <family val="3"/>
        <charset val="128"/>
      </rPr>
      <t>/unit]</t>
    </r>
  </si>
  <si>
    <r>
      <t>Emitted CO</t>
    </r>
    <r>
      <rPr>
        <vertAlign val="subscript"/>
        <sz val="9"/>
        <color theme="1"/>
        <rFont val="Yu Gothic UI"/>
        <family val="3"/>
        <charset val="128"/>
      </rPr>
      <t>2</t>
    </r>
    <r>
      <rPr>
        <sz val="9"/>
        <color theme="1"/>
        <rFont val="Yu Gothic UI"/>
        <family val="3"/>
        <charset val="128"/>
      </rPr>
      <t xml:space="preserve"> into atmosphere</t>
    </r>
  </si>
  <si>
    <r>
      <t>CO</t>
    </r>
    <r>
      <rPr>
        <vertAlign val="subscript"/>
        <sz val="9"/>
        <color theme="1"/>
        <rFont val="Yu Gothic UI"/>
        <family val="3"/>
        <charset val="128"/>
      </rPr>
      <t>2</t>
    </r>
    <r>
      <rPr>
        <sz val="9"/>
        <color theme="1"/>
        <rFont val="Yu Gothic UI"/>
        <family val="3"/>
        <charset val="128"/>
      </rPr>
      <t xml:space="preserve"> liquefaction</t>
    </r>
    <phoneticPr fontId="1"/>
  </si>
  <si>
    <r>
      <t>CO</t>
    </r>
    <r>
      <rPr>
        <vertAlign val="subscript"/>
        <sz val="9"/>
        <color theme="1"/>
        <rFont val="Yu Gothic UI"/>
        <family val="3"/>
        <charset val="128"/>
      </rPr>
      <t>2</t>
    </r>
    <r>
      <rPr>
        <sz val="9"/>
        <color theme="1"/>
        <rFont val="Yu Gothic UI"/>
        <family val="3"/>
        <charset val="128"/>
      </rPr>
      <t xml:space="preserve"> Liquefaction</t>
    </r>
  </si>
  <si>
    <r>
      <t>CO</t>
    </r>
    <r>
      <rPr>
        <vertAlign val="subscript"/>
        <sz val="9"/>
        <color theme="1"/>
        <rFont val="Yu Gothic UI"/>
        <family val="3"/>
        <charset val="128"/>
      </rPr>
      <t>2</t>
    </r>
    <r>
      <rPr>
        <sz val="9"/>
        <color theme="1"/>
        <rFont val="Yu Gothic UI"/>
        <family val="3"/>
        <charset val="128"/>
      </rPr>
      <t xml:space="preserve"> regasification</t>
    </r>
    <phoneticPr fontId="1"/>
  </si>
  <si>
    <r>
      <t>CO</t>
    </r>
    <r>
      <rPr>
        <vertAlign val="subscript"/>
        <sz val="9"/>
        <color theme="1"/>
        <rFont val="Yu Gothic UI"/>
        <family val="3"/>
        <charset val="128"/>
      </rPr>
      <t>2</t>
    </r>
    <r>
      <rPr>
        <sz val="9"/>
        <color theme="1"/>
        <rFont val="Yu Gothic UI"/>
        <family val="3"/>
        <charset val="128"/>
      </rPr>
      <t xml:space="preserve"> emission from biomass-fired power plants</t>
    </r>
  </si>
  <si>
    <r>
      <t>CO</t>
    </r>
    <r>
      <rPr>
        <vertAlign val="subscript"/>
        <sz val="9"/>
        <color theme="1"/>
        <rFont val="Yu Gothic UI"/>
        <family val="3"/>
        <charset val="128"/>
      </rPr>
      <t>2</t>
    </r>
    <r>
      <rPr>
        <sz val="9"/>
        <color theme="1"/>
        <rFont val="Yu Gothic UI"/>
        <family val="3"/>
        <charset val="128"/>
      </rPr>
      <t xml:space="preserve"> recovered</t>
    </r>
  </si>
  <si>
    <r>
      <t>Liquefied CO</t>
    </r>
    <r>
      <rPr>
        <vertAlign val="subscript"/>
        <sz val="9"/>
        <color theme="1"/>
        <rFont val="Yu Gothic UI"/>
        <family val="3"/>
        <charset val="128"/>
      </rPr>
      <t>2</t>
    </r>
  </si>
  <si>
    <t>Output file</t>
    <phoneticPr fontId="1"/>
  </si>
  <si>
    <t>EXP</t>
    <phoneticPr fontId="1"/>
  </si>
  <si>
    <t>IMP</t>
    <phoneticPr fontId="1"/>
  </si>
  <si>
    <t>ALL</t>
    <phoneticPr fontId="1"/>
  </si>
  <si>
    <t>HYG</t>
  </si>
  <si>
    <t>HYD</t>
  </si>
  <si>
    <t>Wind power generation 2 (offshore)</t>
    <phoneticPr fontId="1"/>
  </si>
  <si>
    <t>Wind power 2 (offshore)</t>
    <phoneticPr fontId="1"/>
  </si>
  <si>
    <t>Suppressed hydro</t>
    <phoneticPr fontId="1"/>
  </si>
  <si>
    <t>Hydro power plant</t>
    <phoneticPr fontId="1"/>
  </si>
  <si>
    <t>Methane gas liquefaction</t>
  </si>
  <si>
    <t>Methane gas liquefaction</t>
    <phoneticPr fontId="1"/>
  </si>
  <si>
    <t>Methane gas regasification</t>
    <phoneticPr fontId="1"/>
  </si>
  <si>
    <t>Methane gas imports by land (pipeline)</t>
  </si>
  <si>
    <t>Methane gas exports by land (pipeline)</t>
  </si>
  <si>
    <t>Methane gas imports by ship (liquefied)</t>
    <phoneticPr fontId="1"/>
  </si>
  <si>
    <t>Methane gas exports by ship (liquefied)</t>
    <phoneticPr fontId="1"/>
  </si>
  <si>
    <t>Methane gas rregasification</t>
  </si>
  <si>
    <t>Methane gas tanker</t>
  </si>
  <si>
    <t>Methane gas pipeline</t>
  </si>
  <si>
    <t>Wind resource 2 (offshore)</t>
    <phoneticPr fontId="1"/>
  </si>
  <si>
    <t>Hydro resource</t>
    <phoneticPr fontId="1"/>
  </si>
  <si>
    <t>HYR</t>
  </si>
  <si>
    <t>Wind power resource 2 (offshore)</t>
    <phoneticPr fontId="1"/>
  </si>
  <si>
    <t>Hydro power resource</t>
    <phoneticPr fontId="1"/>
  </si>
  <si>
    <t>Fuel demand saving potential</t>
    <phoneticPr fontId="1"/>
  </si>
  <si>
    <t>Fuel demand saving 1</t>
    <phoneticPr fontId="1"/>
  </si>
  <si>
    <t>Fuel demand</t>
    <phoneticPr fontId="1"/>
  </si>
  <si>
    <t>Liquefied methane gas</t>
    <phoneticPr fontId="1"/>
  </si>
  <si>
    <t>Stored electricity at battery 1</t>
    <phoneticPr fontId="1"/>
  </si>
  <si>
    <t>Charge/discharge at battery 1</t>
    <phoneticPr fontId="1"/>
  </si>
  <si>
    <t>Stored electricity at battery 2</t>
    <phoneticPr fontId="1"/>
  </si>
  <si>
    <t>Charge/discharge at battery 2</t>
    <phoneticPr fontId="1"/>
  </si>
  <si>
    <t>Stored electricity at battery 3</t>
    <phoneticPr fontId="1"/>
  </si>
  <si>
    <t>Charge/discharge at battery 3</t>
    <phoneticPr fontId="1"/>
  </si>
  <si>
    <t>Battery charge 1</t>
  </si>
  <si>
    <t>Battery discharge 1</t>
  </si>
  <si>
    <t>Battery 1 charge/discharge activity</t>
  </si>
  <si>
    <t xml:space="preserve">Battery 1 storage at t-1 </t>
  </si>
  <si>
    <t>Battery 1 storage at t</t>
  </si>
  <si>
    <t>Battery storage 1</t>
  </si>
  <si>
    <t>Battery storage 2</t>
  </si>
  <si>
    <t>Battery 2 charge</t>
    <phoneticPr fontId="1"/>
  </si>
  <si>
    <t>Battery 2 discharge</t>
    <phoneticPr fontId="1"/>
  </si>
  <si>
    <t>Battery 2 charge/discharge activity</t>
    <phoneticPr fontId="1"/>
  </si>
  <si>
    <t>Battery 2 storage at t-1</t>
    <phoneticPr fontId="1"/>
  </si>
  <si>
    <t>Battery 2 storage at t</t>
    <phoneticPr fontId="1"/>
  </si>
  <si>
    <t>Battery 3 charge</t>
  </si>
  <si>
    <t>Battery 3 discharge</t>
  </si>
  <si>
    <t>Battery 3 charge/discharge activity</t>
  </si>
  <si>
    <t>Battery 3 storage at t-1</t>
  </si>
  <si>
    <t>Battery 3 storage at t</t>
  </si>
  <si>
    <t>Battery storage 3</t>
    <phoneticPr fontId="1"/>
  </si>
  <si>
    <t>Methane synthesis 2 - high efficiency</t>
    <phoneticPr fontId="1"/>
  </si>
  <si>
    <t>MTS2</t>
    <phoneticPr fontId="1"/>
  </si>
  <si>
    <t>Fixed O&amp;M ratio</t>
    <phoneticPr fontId="1"/>
  </si>
  <si>
    <t>Discount rate</t>
    <phoneticPr fontId="1"/>
  </si>
  <si>
    <t>Ammonia</t>
  </si>
  <si>
    <t>AMM</t>
  </si>
  <si>
    <t>Toluene</t>
  </si>
  <si>
    <t>TOL</t>
  </si>
  <si>
    <t>Methylcyclohexane</t>
  </si>
  <si>
    <t>MCH</t>
  </si>
  <si>
    <t>E</t>
  </si>
  <si>
    <t>Methane synthesis 2</t>
    <phoneticPr fontId="1"/>
  </si>
  <si>
    <t>Ammonia synthesis</t>
  </si>
  <si>
    <t>AMS</t>
  </si>
  <si>
    <t>Hydrogen separation</t>
  </si>
  <si>
    <t>HSP</t>
  </si>
  <si>
    <t>MCH</t>
    <phoneticPr fontId="1"/>
  </si>
  <si>
    <t>Dehydrogenation (MCH)</t>
  </si>
  <si>
    <t>DHG</t>
  </si>
  <si>
    <t>MCS</t>
  </si>
  <si>
    <t>MCS</t>
    <phoneticPr fontId="1"/>
  </si>
  <si>
    <t>Mton-MCH</t>
  </si>
  <si>
    <t>Heat</t>
    <phoneticPr fontId="1"/>
  </si>
  <si>
    <t>LTH</t>
    <phoneticPr fontId="1"/>
  </si>
  <si>
    <t>Gas boiler</t>
  </si>
  <si>
    <t>Hydrogen boiler</t>
  </si>
  <si>
    <t>GBL</t>
  </si>
  <si>
    <t>HBL</t>
  </si>
  <si>
    <t>Hydrogenation of toluene</t>
  </si>
  <si>
    <t>LH2 export terminal facilities (port)</t>
  </si>
  <si>
    <t>LH2 import terminal facilities (port)</t>
  </si>
  <si>
    <t>Liquefied methane gas import terminal facilities (port)</t>
    <phoneticPr fontId="1"/>
  </si>
  <si>
    <t>NG_IS</t>
    <phoneticPr fontId="1"/>
  </si>
  <si>
    <t>Liquefied methane gas export terminal facilities (port)</t>
    <phoneticPr fontId="1"/>
  </si>
  <si>
    <t>Liquefied ammonia import terminal facilities (port)</t>
  </si>
  <si>
    <t>LA_IS</t>
  </si>
  <si>
    <t>Liquefied ammonia export terminal facilities (port)</t>
  </si>
  <si>
    <t>LA_ES</t>
  </si>
  <si>
    <t>MCH import terminal facilities (port)</t>
  </si>
  <si>
    <t>MC_IS</t>
  </si>
  <si>
    <t>MCH export terminal facilities (port)</t>
    <phoneticPr fontId="1"/>
  </si>
  <si>
    <t>MC_ES</t>
  </si>
  <si>
    <t>MC_ES</t>
    <phoneticPr fontId="1"/>
  </si>
  <si>
    <t>Liquefied ammonia imports by ship</t>
  </si>
  <si>
    <t>Liquefied ammonia exports by ship</t>
  </si>
  <si>
    <t>MCH imports by ship</t>
  </si>
  <si>
    <t>MCH exports by ship</t>
  </si>
  <si>
    <t>Mton</t>
  </si>
  <si>
    <t>Liquefied ammonia tanker</t>
  </si>
  <si>
    <t>MCH tanker</t>
  </si>
  <si>
    <t>MCT</t>
  </si>
  <si>
    <t>Tanker speed [km/h]</t>
    <phoneticPr fontId="1"/>
  </si>
  <si>
    <t>Lifetime[year]</t>
    <phoneticPr fontId="1"/>
  </si>
  <si>
    <t>Capacity (volume) of ship [toe/unit; tonn-MCH/unit for MCT]</t>
    <phoneticPr fontId="1"/>
  </si>
  <si>
    <t>Fuel consumption [MJ/km]</t>
    <phoneticPr fontId="1"/>
  </si>
  <si>
    <t>Fuel consumption [toe/1000km]</t>
    <phoneticPr fontId="1"/>
  </si>
  <si>
    <t>GJ</t>
    <phoneticPr fontId="1"/>
  </si>
  <si>
    <t>toe</t>
    <phoneticPr fontId="1"/>
  </si>
  <si>
    <t>Ammonia for final gaseous fuel consumption</t>
    <phoneticPr fontId="1"/>
  </si>
  <si>
    <t>AMF</t>
    <phoneticPr fontId="1"/>
  </si>
  <si>
    <t>AMM</t>
    <phoneticPr fontId="1"/>
  </si>
  <si>
    <t>Battery 1 - stored energy</t>
    <phoneticPr fontId="1"/>
  </si>
  <si>
    <t>Battery 2 - stored energy</t>
    <phoneticPr fontId="1"/>
  </si>
  <si>
    <t>Battery 3 - stored energy</t>
    <phoneticPr fontId="1"/>
  </si>
  <si>
    <t>Storage (battery 1,2)</t>
    <phoneticPr fontId="1"/>
  </si>
  <si>
    <t>Solar Wind</t>
    <phoneticPr fontId="1"/>
  </si>
  <si>
    <t xml:space="preserve">Hydro </t>
    <phoneticPr fontId="1"/>
  </si>
  <si>
    <t>Water electrolysis</t>
    <phoneticPr fontId="1"/>
  </si>
  <si>
    <t>Importing and exporting terminal</t>
    <phoneticPr fontId="1"/>
  </si>
  <si>
    <t>Direct air capture</t>
    <phoneticPr fontId="1"/>
  </si>
  <si>
    <t>MTS2</t>
  </si>
  <si>
    <t>Max. capacity factor</t>
    <phoneticPr fontId="1"/>
  </si>
  <si>
    <t>Type3</t>
    <phoneticPr fontId="1"/>
  </si>
  <si>
    <t>TWh-&gt;PJ</t>
    <phoneticPr fontId="1"/>
  </si>
  <si>
    <t>NG_ES</t>
    <phoneticPr fontId="1"/>
  </si>
  <si>
    <t>Grid electricity procurement</t>
    <phoneticPr fontId="1"/>
  </si>
  <si>
    <t>Natural gas procurement</t>
    <phoneticPr fontId="1"/>
  </si>
  <si>
    <t>GELP</t>
    <phoneticPr fontId="1"/>
  </si>
  <si>
    <t>NGSP</t>
    <phoneticPr fontId="1"/>
  </si>
  <si>
    <t>CO2</t>
    <phoneticPr fontId="1"/>
  </si>
  <si>
    <t>FLC</t>
    <phoneticPr fontId="1"/>
  </si>
  <si>
    <t>Mt-C/Mtoe</t>
    <phoneticPr fontId="1"/>
  </si>
  <si>
    <t>Ammonia boiler</t>
    <phoneticPr fontId="1"/>
  </si>
  <si>
    <t>ABL</t>
    <phoneticPr fontId="1"/>
  </si>
  <si>
    <t>GWh</t>
    <phoneticPr fontId="1"/>
  </si>
  <si>
    <t>NGF</t>
  </si>
  <si>
    <t>H2F</t>
  </si>
  <si>
    <t>NGL</t>
    <phoneticPr fontId="1"/>
  </si>
  <si>
    <t>1: Synthetic methane (conv.)</t>
    <phoneticPr fontId="1"/>
  </si>
  <si>
    <t>AMF</t>
  </si>
  <si>
    <t>LH2</t>
    <phoneticPr fontId="1"/>
  </si>
  <si>
    <t>Grid electricity</t>
    <phoneticPr fontId="1"/>
  </si>
  <si>
    <t>0: without</t>
    <phoneticPr fontId="1"/>
  </si>
  <si>
    <t>DACE1</t>
  </si>
  <si>
    <t>DACE1</t>
    <phoneticPr fontId="1"/>
  </si>
  <si>
    <t>DACE2</t>
  </si>
  <si>
    <t>DACE2</t>
    <phoneticPr fontId="1"/>
  </si>
  <si>
    <t>Direct Air Capture - Electricity (low temperature)</t>
    <phoneticPr fontId="1"/>
  </si>
  <si>
    <t>Direct Air Capture - Electricity (high temperature)</t>
    <phoneticPr fontId="1"/>
  </si>
  <si>
    <t>HEA</t>
  </si>
  <si>
    <t>Low temperature heat</t>
    <phoneticPr fontId="1"/>
  </si>
  <si>
    <t>Heat pump</t>
    <phoneticPr fontId="1"/>
  </si>
  <si>
    <t>HPP</t>
    <phoneticPr fontId="1"/>
  </si>
  <si>
    <t>HPP</t>
    <phoneticPr fontId="1"/>
  </si>
  <si>
    <t>kW-th</t>
    <phoneticPr fontId="1"/>
  </si>
  <si>
    <t>Methane storage</t>
    <phoneticPr fontId="1"/>
  </si>
  <si>
    <t>Charge/discharge for CH4 storage</t>
    <phoneticPr fontId="1"/>
  </si>
  <si>
    <t>Methane charge</t>
    <phoneticPr fontId="1"/>
  </si>
  <si>
    <t>Methane discharge</t>
    <phoneticPr fontId="1"/>
  </si>
  <si>
    <t>Methane charge/discharge activity</t>
    <phoneticPr fontId="1"/>
  </si>
  <si>
    <t>Methane storage at t-1</t>
    <phoneticPr fontId="1"/>
  </si>
  <si>
    <t>Methane storage at t</t>
    <phoneticPr fontId="1"/>
  </si>
  <si>
    <t>NCH</t>
  </si>
  <si>
    <t>NCH</t>
    <phoneticPr fontId="1"/>
  </si>
  <si>
    <t>NDC</t>
  </si>
  <si>
    <t>NDC</t>
    <phoneticPr fontId="1"/>
  </si>
  <si>
    <t>NSA</t>
  </si>
  <si>
    <t>NSA</t>
    <phoneticPr fontId="1"/>
  </si>
  <si>
    <t>NS1</t>
  </si>
  <si>
    <t>NS1</t>
    <phoneticPr fontId="1"/>
  </si>
  <si>
    <t>NS2</t>
  </si>
  <si>
    <t>NS2</t>
    <phoneticPr fontId="1"/>
  </si>
  <si>
    <t>NSE</t>
    <phoneticPr fontId="1"/>
  </si>
  <si>
    <t>NCD</t>
    <phoneticPr fontId="1"/>
  </si>
  <si>
    <t>Methane storage tank</t>
    <phoneticPr fontId="1"/>
  </si>
  <si>
    <t>NGT</t>
    <phoneticPr fontId="1"/>
  </si>
  <si>
    <t>NGS</t>
    <phoneticPr fontId="1"/>
  </si>
  <si>
    <t>LGT</t>
  </si>
  <si>
    <t>Methane - stored energy</t>
    <phoneticPr fontId="1"/>
  </si>
  <si>
    <t>t-tol</t>
    <phoneticPr fontId="1"/>
  </si>
  <si>
    <t>t-MCH</t>
    <phoneticPr fontId="1"/>
  </si>
  <si>
    <t>toe/t-MCH</t>
    <phoneticPr fontId="1"/>
  </si>
  <si>
    <t>Final fuel demand</t>
    <phoneticPr fontId="1"/>
  </si>
  <si>
    <t>Month</t>
    <phoneticPr fontId="1"/>
  </si>
  <si>
    <t>Month [MN]</t>
    <phoneticPr fontId="1"/>
  </si>
  <si>
    <t>Mtoe-H2in/yr</t>
    <phoneticPr fontId="1"/>
  </si>
  <si>
    <t>GWe</t>
    <phoneticPr fontId="1"/>
  </si>
  <si>
    <t>Hourly min. capacity factor</t>
    <phoneticPr fontId="1"/>
  </si>
  <si>
    <t>NGV</t>
    <phoneticPr fontId="1"/>
  </si>
  <si>
    <t>Losses at each transportation end [%]</t>
    <phoneticPr fontId="1"/>
  </si>
  <si>
    <t>Round-trip factor</t>
    <phoneticPr fontId="1"/>
  </si>
  <si>
    <t>Boil off per day</t>
    <phoneticPr fontId="1"/>
  </si>
  <si>
    <t>Boil off per 1000km</t>
    <phoneticPr fontId="1"/>
  </si>
  <si>
    <t>Fuel consumption per 1000km [%]</t>
    <phoneticPr fontId="1"/>
  </si>
  <si>
    <t>MtMCH/yr</t>
  </si>
  <si>
    <t>MtMCH/yr</t>
    <phoneticPr fontId="1"/>
  </si>
  <si>
    <t>Mtoe-H2out/yr</t>
    <phoneticPr fontId="1"/>
  </si>
  <si>
    <t>Emissions</t>
    <phoneticPr fontId="1"/>
  </si>
  <si>
    <t>tC/toe</t>
    <phoneticPr fontId="1"/>
  </si>
  <si>
    <t>Natural gas</t>
    <phoneticPr fontId="1"/>
  </si>
  <si>
    <t>tc/toe</t>
    <phoneticPr fontId="1"/>
  </si>
  <si>
    <t xml:space="preserve"> Boil-off and flash rate | Export tank</t>
    <phoneticPr fontId="1"/>
  </si>
  <si>
    <t xml:space="preserve"> Boil-off rate | Import tank</t>
    <phoneticPr fontId="1"/>
  </si>
  <si>
    <t>Electricity AC exports</t>
  </si>
  <si>
    <t>EL_EA</t>
  </si>
  <si>
    <t>CO2 leakage through transportation (tanker)</t>
  </si>
  <si>
    <t>CX_SLS</t>
  </si>
  <si>
    <t>CO2 leakage through transportation  (pipeline)</t>
  </si>
  <si>
    <t>CX_LLS</t>
  </si>
  <si>
    <t>Liq. methane loss through transportation (tanker)</t>
  </si>
  <si>
    <t>NG_SLS</t>
  </si>
  <si>
    <t>Methane gas loss through transportation  (pipeline)</t>
  </si>
  <si>
    <t>NG_LLS</t>
  </si>
  <si>
    <t>NA ID - loss</t>
  </si>
  <si>
    <t xml:space="preserve"> Flash rate | Tanker</t>
    <phoneticPr fontId="1"/>
  </si>
  <si>
    <t>10^8 USD</t>
    <phoneticPr fontId="1"/>
  </si>
  <si>
    <t>Fuel demand saving potential 1</t>
  </si>
  <si>
    <t>Fuel for seaborne transportation</t>
    <phoneticPr fontId="1"/>
  </si>
  <si>
    <t>FSBT</t>
    <phoneticPr fontId="1"/>
  </si>
  <si>
    <t>Total fuel demand saving</t>
  </si>
  <si>
    <t>Mtoe</t>
    <phoneticPr fontId="1"/>
  </si>
  <si>
    <t>MtC/Mtoe</t>
    <phoneticPr fontId="1"/>
  </si>
  <si>
    <t>Ammonia procurement (for seaborne transportation)</t>
    <phoneticPr fontId="1"/>
  </si>
  <si>
    <t>Fuel oil procurement (for seaborne transportation)</t>
    <phoneticPr fontId="1"/>
  </si>
  <si>
    <t>FOLP</t>
    <phoneticPr fontId="1"/>
  </si>
  <si>
    <t>AMMP</t>
    <phoneticPr fontId="1"/>
  </si>
  <si>
    <t>H2 and CH4 storage compressor</t>
    <phoneticPr fontId="1"/>
  </si>
  <si>
    <t>H2 carrier conversion CH4</t>
  </si>
  <si>
    <t>H2 carrier conversion CH4</t>
    <phoneticPr fontId="1"/>
  </si>
  <si>
    <t>H2 carrier conversion LH2</t>
    <phoneticPr fontId="1"/>
  </si>
  <si>
    <t>H2 carrier conversion MCH</t>
    <phoneticPr fontId="1"/>
  </si>
  <si>
    <t>H2 carrier conversion NH3</t>
    <phoneticPr fontId="1"/>
  </si>
  <si>
    <t>2: LH2</t>
    <phoneticPr fontId="1"/>
  </si>
  <si>
    <t>3: MCH</t>
    <phoneticPr fontId="1"/>
  </si>
  <si>
    <t>4: NH3 (cracking)</t>
    <phoneticPr fontId="1"/>
  </si>
  <si>
    <t>5: NH3 (direct consumption)</t>
    <phoneticPr fontId="1"/>
  </si>
  <si>
    <t>6: Synthetic methane (innov.)</t>
    <phoneticPr fontId="1"/>
  </si>
  <si>
    <t>Hydro power generation</t>
  </si>
  <si>
    <t>Gas turbine power generation</t>
    <phoneticPr fontId="1"/>
  </si>
  <si>
    <t>GTG</t>
    <phoneticPr fontId="1"/>
  </si>
  <si>
    <t>Gas turbine power plant</t>
    <phoneticPr fontId="1"/>
  </si>
  <si>
    <t>LH2 storage</t>
    <phoneticPr fontId="1"/>
  </si>
  <si>
    <t>Charge/discharge for LH2 storage</t>
    <phoneticPr fontId="1"/>
  </si>
  <si>
    <t>LHSE</t>
    <phoneticPr fontId="1"/>
  </si>
  <si>
    <t>LHCD</t>
    <phoneticPr fontId="1"/>
  </si>
  <si>
    <t>Liquefied hydrogen charge</t>
    <phoneticPr fontId="1"/>
  </si>
  <si>
    <t>Liquefied hydrogen discharge</t>
    <phoneticPr fontId="1"/>
  </si>
  <si>
    <t>Liquefied hydeogen charge/discharge activity</t>
    <phoneticPr fontId="1"/>
  </si>
  <si>
    <t>Liquefied hydrogen storage at t-1</t>
    <phoneticPr fontId="1"/>
  </si>
  <si>
    <t>Liquefied hydrogen storage at t</t>
    <phoneticPr fontId="1"/>
  </si>
  <si>
    <t>LHCH</t>
    <phoneticPr fontId="1"/>
  </si>
  <si>
    <t>LHDC</t>
    <phoneticPr fontId="1"/>
  </si>
  <si>
    <t>LHSA</t>
    <phoneticPr fontId="1"/>
  </si>
  <si>
    <t>LHS1</t>
    <phoneticPr fontId="1"/>
  </si>
  <si>
    <t>LHS2</t>
    <phoneticPr fontId="1"/>
  </si>
  <si>
    <t>LHY</t>
    <phoneticPr fontId="1"/>
  </si>
  <si>
    <t>Liquefied hydrogen storage tank</t>
    <phoneticPr fontId="1"/>
  </si>
  <si>
    <t>LH2T</t>
    <phoneticPr fontId="1"/>
  </si>
  <si>
    <t>Liquefied hydrogen - stored energy</t>
    <phoneticPr fontId="1"/>
  </si>
  <si>
    <t>Liquefied hydrogen storage</t>
    <phoneticPr fontId="1"/>
  </si>
  <si>
    <t>LH2S</t>
    <phoneticPr fontId="1"/>
  </si>
  <si>
    <t>Liquefied hydrogen (loaded on the tanker)</t>
    <phoneticPr fontId="1"/>
  </si>
  <si>
    <t>LHY2</t>
    <phoneticPr fontId="1"/>
  </si>
  <si>
    <t>Liquefied hydrogen loading</t>
    <phoneticPr fontId="1"/>
  </si>
  <si>
    <t>Liquefied hydrogen unloading</t>
    <phoneticPr fontId="1"/>
  </si>
  <si>
    <t>LHLD</t>
    <phoneticPr fontId="1"/>
  </si>
  <si>
    <t>LHUL</t>
    <phoneticPr fontId="1"/>
  </si>
  <si>
    <t>Hydrogen carrier loading for tankers</t>
    <phoneticPr fontId="1"/>
  </si>
  <si>
    <t>Hydrogen carrier unloading for tankers</t>
    <phoneticPr fontId="1"/>
  </si>
  <si>
    <t>HCLD</t>
  </si>
  <si>
    <t>HCLD</t>
    <phoneticPr fontId="1"/>
  </si>
  <si>
    <t>HCUL</t>
    <phoneticPr fontId="1"/>
  </si>
  <si>
    <t>LHLD</t>
  </si>
  <si>
    <t>LHUL</t>
  </si>
  <si>
    <t>Hydrogen carrier loading/unloading</t>
    <phoneticPr fontId="1"/>
  </si>
  <si>
    <t>LH2</t>
    <phoneticPr fontId="1"/>
  </si>
  <si>
    <t>Other carriers</t>
    <phoneticPr fontId="1"/>
  </si>
  <si>
    <t>Storage (MCH tank, NH3 tank)</t>
    <phoneticPr fontId="1"/>
  </si>
  <si>
    <t>Storage (CH4, LCH4)</t>
    <phoneticPr fontId="1"/>
  </si>
  <si>
    <t>Storage (H2, LH2)</t>
    <phoneticPr fontId="1"/>
  </si>
  <si>
    <t>Storage (battery3)</t>
    <phoneticPr fontId="1"/>
  </si>
  <si>
    <t>Liquefied methane - stored energy</t>
    <phoneticPr fontId="1"/>
  </si>
  <si>
    <t>MCH - stored energy</t>
    <phoneticPr fontId="1"/>
  </si>
  <si>
    <t>Ammonia - stored energy</t>
    <phoneticPr fontId="1"/>
  </si>
  <si>
    <t>Liquefied methane gas (loaded on the tanker)</t>
    <phoneticPr fontId="1"/>
  </si>
  <si>
    <t>LNG2</t>
    <phoneticPr fontId="1"/>
  </si>
  <si>
    <t>Liquefied methane loading</t>
    <phoneticPr fontId="1"/>
  </si>
  <si>
    <t>Liquefied methane unloading</t>
    <phoneticPr fontId="1"/>
  </si>
  <si>
    <t>LNLD</t>
    <phoneticPr fontId="1"/>
  </si>
  <si>
    <t>LNUL</t>
    <phoneticPr fontId="1"/>
  </si>
  <si>
    <t>LNG</t>
    <phoneticPr fontId="1"/>
  </si>
  <si>
    <t>Charge/discharge for LCH4 storage</t>
    <phoneticPr fontId="1"/>
  </si>
  <si>
    <t>Liquefied methane storage</t>
    <phoneticPr fontId="1"/>
  </si>
  <si>
    <t>LNSE</t>
    <phoneticPr fontId="1"/>
  </si>
  <si>
    <t>LNCD</t>
    <phoneticPr fontId="1"/>
  </si>
  <si>
    <t>Liquefied methane charge</t>
    <phoneticPr fontId="1"/>
  </si>
  <si>
    <t>Liquefied methane discharge</t>
    <phoneticPr fontId="1"/>
  </si>
  <si>
    <t>Liquefied methane charge/discharge activity</t>
    <phoneticPr fontId="1"/>
  </si>
  <si>
    <t>Liquefied methane storage at t-1</t>
    <phoneticPr fontId="1"/>
  </si>
  <si>
    <t>Liquefied methane storage at t</t>
    <phoneticPr fontId="1"/>
  </si>
  <si>
    <t>LNCH</t>
    <phoneticPr fontId="1"/>
  </si>
  <si>
    <t>LNDC</t>
    <phoneticPr fontId="1"/>
  </si>
  <si>
    <t>LNSA</t>
    <phoneticPr fontId="1"/>
  </si>
  <si>
    <t>LNS1</t>
    <phoneticPr fontId="1"/>
  </si>
  <si>
    <t>LNS2</t>
    <phoneticPr fontId="1"/>
  </si>
  <si>
    <t>Liquefied methane storage tank</t>
    <phoneticPr fontId="1"/>
  </si>
  <si>
    <t>LNGS</t>
    <phoneticPr fontId="1"/>
  </si>
  <si>
    <t>LNGT</t>
    <phoneticPr fontId="1"/>
  </si>
  <si>
    <t>Methylcyclohexane (loaded on the tanker)</t>
    <phoneticPr fontId="1"/>
  </si>
  <si>
    <t>MCH2</t>
    <phoneticPr fontId="1"/>
  </si>
  <si>
    <t>MCH loading</t>
    <phoneticPr fontId="1"/>
  </si>
  <si>
    <t>MCH unloading</t>
    <phoneticPr fontId="1"/>
  </si>
  <si>
    <t>MCLD</t>
    <phoneticPr fontId="1"/>
  </si>
  <si>
    <t>MCUL</t>
    <phoneticPr fontId="1"/>
  </si>
  <si>
    <t>MCH storage</t>
    <phoneticPr fontId="1"/>
  </si>
  <si>
    <t>Charge/discharge for MCH storage</t>
    <phoneticPr fontId="1"/>
  </si>
  <si>
    <t>MCSE</t>
    <phoneticPr fontId="1"/>
  </si>
  <si>
    <t>MCCD</t>
    <phoneticPr fontId="1"/>
  </si>
  <si>
    <t>MCH charge</t>
    <phoneticPr fontId="1"/>
  </si>
  <si>
    <t>MCH discharge</t>
    <phoneticPr fontId="1"/>
  </si>
  <si>
    <t>MCH charge/discharge activity</t>
    <phoneticPr fontId="1"/>
  </si>
  <si>
    <t>MCH storage at t-1</t>
    <phoneticPr fontId="1"/>
  </si>
  <si>
    <t>MCH storage at t</t>
    <phoneticPr fontId="1"/>
  </si>
  <si>
    <t>MCCH</t>
  </si>
  <si>
    <t>MCCH</t>
    <phoneticPr fontId="1"/>
  </si>
  <si>
    <t>MCDC</t>
  </si>
  <si>
    <t>MCDC</t>
    <phoneticPr fontId="1"/>
  </si>
  <si>
    <t>MCSA</t>
  </si>
  <si>
    <t>MCSA</t>
    <phoneticPr fontId="1"/>
  </si>
  <si>
    <t>MCS1</t>
  </si>
  <si>
    <t>MCS1</t>
    <phoneticPr fontId="1"/>
  </si>
  <si>
    <t>MCS2</t>
  </si>
  <si>
    <t>MCS2</t>
    <phoneticPr fontId="1"/>
  </si>
  <si>
    <t>MCH storage tank</t>
    <phoneticPr fontId="1"/>
  </si>
  <si>
    <t>MCHT</t>
    <phoneticPr fontId="1"/>
  </si>
  <si>
    <t>MCHS</t>
    <phoneticPr fontId="1"/>
  </si>
  <si>
    <t>MtMCH</t>
    <phoneticPr fontId="1"/>
  </si>
  <si>
    <t>Ammonia (loaded on the tanker)</t>
    <phoneticPr fontId="1"/>
  </si>
  <si>
    <t>Ammonia storage</t>
    <phoneticPr fontId="1"/>
  </si>
  <si>
    <t>Charge/discharge for NH3 storage</t>
    <phoneticPr fontId="1"/>
  </si>
  <si>
    <t>AMM2</t>
    <phoneticPr fontId="1"/>
  </si>
  <si>
    <t>AMSE</t>
    <phoneticPr fontId="1"/>
  </si>
  <si>
    <t>AMCD</t>
    <phoneticPr fontId="1"/>
  </si>
  <si>
    <t>Ammonia charge</t>
    <phoneticPr fontId="1"/>
  </si>
  <si>
    <t>Ammonia discharge</t>
    <phoneticPr fontId="1"/>
  </si>
  <si>
    <t>Ammonia charge/discharge activity</t>
    <phoneticPr fontId="1"/>
  </si>
  <si>
    <t>Ammonia storage at t-1</t>
    <phoneticPr fontId="1"/>
  </si>
  <si>
    <t>Ammonia storage at t</t>
    <phoneticPr fontId="1"/>
  </si>
  <si>
    <t>Ammonia loading</t>
    <phoneticPr fontId="1"/>
  </si>
  <si>
    <t>Ammonia unloading</t>
    <phoneticPr fontId="1"/>
  </si>
  <si>
    <t>AMCH</t>
  </si>
  <si>
    <t>AMCH</t>
    <phoneticPr fontId="1"/>
  </si>
  <si>
    <t>AMDC</t>
  </si>
  <si>
    <t>AMDC</t>
    <phoneticPr fontId="1"/>
  </si>
  <si>
    <t>AMSA</t>
  </si>
  <si>
    <t>AMSA</t>
    <phoneticPr fontId="1"/>
  </si>
  <si>
    <t>AMS1</t>
  </si>
  <si>
    <t>AMS1</t>
    <phoneticPr fontId="1"/>
  </si>
  <si>
    <t>AMS2</t>
  </si>
  <si>
    <t>AMS2</t>
    <phoneticPr fontId="1"/>
  </si>
  <si>
    <t>AMLD</t>
  </si>
  <si>
    <t>AMLD</t>
    <phoneticPr fontId="1"/>
  </si>
  <si>
    <t>AMUL</t>
  </si>
  <si>
    <t>AMUL</t>
    <phoneticPr fontId="1"/>
  </si>
  <si>
    <t>Ammonia storage tank</t>
    <phoneticPr fontId="1"/>
  </si>
  <si>
    <t>AMMS</t>
    <phoneticPr fontId="1"/>
  </si>
  <si>
    <t>AMMT</t>
    <phoneticPr fontId="1"/>
  </si>
  <si>
    <t>MCLD</t>
  </si>
  <si>
    <t>MCUL</t>
  </si>
  <si>
    <t>CEPBD</t>
    <phoneticPr fontId="1"/>
  </si>
  <si>
    <t>EXP</t>
  </si>
  <si>
    <t>IMP</t>
  </si>
  <si>
    <t>CH4</t>
    <phoneticPr fontId="1"/>
  </si>
  <si>
    <t>AC_LM sheet</t>
    <phoneticPr fontId="1"/>
  </si>
  <si>
    <t>NK_TP sheet</t>
    <phoneticPr fontId="1"/>
  </si>
  <si>
    <t>Import region</t>
    <phoneticPr fontId="1"/>
  </si>
  <si>
    <t>Export region</t>
    <phoneticPr fontId="1"/>
  </si>
  <si>
    <t>10^8 JPY</t>
    <phoneticPr fontId="1"/>
  </si>
  <si>
    <t>Round-trip fuel</t>
    <phoneticPr fontId="1"/>
  </si>
  <si>
    <t>Capacity</t>
    <phoneticPr fontId="1"/>
  </si>
  <si>
    <t>Bunkering fuel per capacity</t>
    <phoneticPr fontId="1"/>
  </si>
  <si>
    <t>in 2025 value</t>
    <phoneticPr fontId="1"/>
  </si>
  <si>
    <t>in 2017 value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</si>
</sst>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"/>
    <numFmt numFmtId="177" formatCode="0.0000"/>
    <numFmt numFmtId="178" formatCode="0.000"/>
    <numFmt numFmtId="179" formatCode="0E+00"/>
    <numFmt numFmtId="180" formatCode="#,##0.0_ "/>
    <numFmt numFmtId="181" formatCode="0.00_ "/>
    <numFmt numFmtId="182" formatCode="0.0000_);[Red]\(0.0000\)"/>
    <numFmt numFmtId="183" formatCode="0.0%"/>
  </numFmts>
  <fonts count="18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メイリオ"/>
      <family val="3"/>
      <charset val="128"/>
    </font>
    <font>
      <b/>
      <sz val="9"/>
      <color theme="1"/>
      <name val="Yu Gothic UI"/>
      <family val="3"/>
      <charset val="128"/>
    </font>
    <font>
      <sz val="9"/>
      <color theme="1"/>
      <name val="Yu Gothic UI"/>
      <family val="3"/>
      <charset val="128"/>
    </font>
    <font>
      <sz val="9"/>
      <color theme="0" tint="-0.249977111117893"/>
      <name val="Yu Gothic UI"/>
      <family val="3"/>
      <charset val="128"/>
    </font>
    <font>
      <sz val="9"/>
      <color theme="0" tint="-0.14999847407452621"/>
      <name val="Yu Gothic UI"/>
      <family val="3"/>
      <charset val="128"/>
    </font>
    <font>
      <sz val="9"/>
      <name val="Yu Gothic UI"/>
      <family val="3"/>
      <charset val="128"/>
    </font>
    <font>
      <vertAlign val="superscript"/>
      <sz val="9"/>
      <color theme="1"/>
      <name val="Yu Gothic UI"/>
      <family val="3"/>
      <charset val="128"/>
    </font>
    <font>
      <sz val="9"/>
      <color theme="0"/>
      <name val="Yu Gothic UI"/>
      <family val="3"/>
      <charset val="128"/>
    </font>
    <font>
      <vertAlign val="subscript"/>
      <sz val="9"/>
      <color theme="1"/>
      <name val="Yu Gothic UI"/>
      <family val="3"/>
      <charset val="128"/>
    </font>
    <font>
      <sz val="9"/>
      <color theme="0" tint="-0.499984740745262"/>
      <name val="Yu Gothic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color rgb="FFC00000"/>
      <name val="Yu Gothic UI"/>
      <family val="3"/>
      <charset val="128"/>
    </font>
    <font>
      <sz val="9"/>
      <color rgb="FFFF0000"/>
      <name val="Yu Gothic UI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/>
      <bottom style="thin">
        <color theme="1" tint="0.14999847407452621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medium">
        <color indexed="64"/>
      </bottom>
      <diagonal/>
    </border>
    <border>
      <left/>
      <right/>
      <top style="thin">
        <color theme="1" tint="0.14999847407452621"/>
      </top>
      <bottom style="medium">
        <color indexed="64"/>
      </bottom>
      <diagonal/>
    </border>
    <border>
      <left/>
      <right style="thin">
        <color theme="1" tint="0.14999847407452621"/>
      </right>
      <top style="thin">
        <color theme="1" tint="0.14999847407452621"/>
      </top>
      <bottom style="medium">
        <color indexed="64"/>
      </bottom>
      <diagonal/>
    </border>
    <border>
      <left style="thin">
        <color theme="1" tint="0.14999847407452621"/>
      </left>
      <right/>
      <top/>
      <bottom/>
      <diagonal/>
    </border>
    <border>
      <left/>
      <right style="thin">
        <color theme="1" tint="0.14999847407452621"/>
      </right>
      <top/>
      <bottom/>
      <diagonal/>
    </border>
    <border>
      <left style="thin">
        <color theme="1" tint="0.14999847407452621"/>
      </left>
      <right/>
      <top/>
      <bottom style="medium">
        <color indexed="64"/>
      </bottom>
      <diagonal/>
    </border>
    <border>
      <left style="thin">
        <color theme="1" tint="0.14999847407452621"/>
      </left>
      <right/>
      <top/>
      <bottom style="thin">
        <color theme="1" tint="0.14999847407452621"/>
      </bottom>
      <diagonal/>
    </border>
    <border>
      <left/>
      <right/>
      <top/>
      <bottom style="thin">
        <color theme="1" tint="0.14999847407452621"/>
      </bottom>
      <diagonal/>
    </border>
    <border>
      <left/>
      <right style="thin">
        <color theme="1" tint="0.14999847407452621"/>
      </right>
      <top/>
      <bottom style="thin">
        <color theme="1" tint="0.14999847407452621"/>
      </bottom>
      <diagonal/>
    </border>
    <border>
      <left style="thin">
        <color theme="1" tint="0.14999847407452621"/>
      </left>
      <right/>
      <top style="medium">
        <color indexed="64"/>
      </top>
      <bottom/>
      <diagonal/>
    </border>
    <border>
      <left style="thin">
        <color theme="1" tint="0.14999847407452621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1499984740745262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14999847407452621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1499984740745262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14999847407452621"/>
      </right>
      <top/>
      <bottom style="thin">
        <color theme="1" tint="0.14999847407452621"/>
      </bottom>
      <diagonal/>
    </border>
    <border>
      <left style="medium">
        <color indexed="64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medium">
        <color indexed="64"/>
      </left>
      <right style="thin">
        <color theme="1" tint="0.14999847407452621"/>
      </right>
      <top style="thin">
        <color theme="1" tint="0.149998474074526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14999847407452621"/>
      </right>
      <top style="medium">
        <color indexed="64"/>
      </top>
      <bottom style="medium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medium">
        <color indexed="64"/>
      </top>
      <bottom style="medium">
        <color theme="1" tint="0.14999847407452621"/>
      </bottom>
      <diagonal/>
    </border>
    <border>
      <left style="thin">
        <color theme="1" tint="0.14999847407452621"/>
      </left>
      <right style="medium">
        <color indexed="64"/>
      </right>
      <top style="medium">
        <color indexed="64"/>
      </top>
      <bottom style="medium">
        <color theme="1" tint="0.14999847407452621"/>
      </bottom>
      <diagonal/>
    </border>
    <border>
      <left style="thin">
        <color theme="1" tint="0.14999847407452621"/>
      </left>
      <right style="medium">
        <color indexed="64"/>
      </right>
      <top/>
      <bottom style="thin">
        <color theme="1" tint="0.14999847407452621"/>
      </bottom>
      <diagonal/>
    </border>
    <border>
      <left style="thin">
        <color theme="1" tint="0.14999847407452621"/>
      </left>
      <right style="medium">
        <color indexed="64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 style="medium">
        <color indexed="64"/>
      </right>
      <top style="thin">
        <color theme="1" tint="0.1499984740745262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medium">
        <color indexed="64"/>
      </right>
      <top style="thin">
        <color theme="1" tint="0.149998474074526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14999847407452621"/>
      </right>
      <top style="medium">
        <color indexed="64"/>
      </top>
      <bottom style="thin">
        <color theme="1" tint="0.14999847407452621"/>
      </bottom>
      <diagonal/>
    </border>
    <border>
      <left style="thin">
        <color theme="1" tint="0.14999847407452621"/>
      </left>
      <right style="medium">
        <color indexed="64"/>
      </right>
      <top style="medium">
        <color indexed="64"/>
      </top>
      <bottom style="thin">
        <color theme="1" tint="0.14999847407452621"/>
      </bottom>
      <diagonal/>
    </border>
    <border>
      <left style="medium">
        <color indexed="64"/>
      </left>
      <right style="thin">
        <color theme="1" tint="0.14999847407452621"/>
      </right>
      <top/>
      <bottom style="medium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1499984740745262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14999847407452621"/>
      </left>
      <right style="thin">
        <color indexed="64"/>
      </right>
      <top/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indexed="64"/>
      </right>
      <top/>
      <bottom style="medium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medium">
        <color indexed="64"/>
      </top>
      <bottom/>
      <diagonal/>
    </border>
    <border>
      <left style="thin">
        <color theme="1" tint="0.14999847407452621"/>
      </left>
      <right style="medium">
        <color indexed="64"/>
      </right>
      <top style="medium">
        <color indexed="64"/>
      </top>
      <bottom/>
      <diagonal/>
    </border>
    <border>
      <left style="thin">
        <color theme="1" tint="0.14999847407452621"/>
      </left>
      <right style="thin">
        <color theme="1" tint="0.14999847407452621"/>
      </right>
      <top style="medium">
        <color indexed="64"/>
      </top>
      <bottom style="thin">
        <color theme="1" tint="0.14999847407452621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thin">
        <color theme="1" tint="0.1499984740745262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 tint="0.14999847407452621"/>
      </left>
      <right/>
      <top style="medium">
        <color indexed="64"/>
      </top>
      <bottom style="thin">
        <color theme="1" tint="0.14999847407452621"/>
      </bottom>
      <diagonal/>
    </border>
    <border>
      <left style="thin">
        <color theme="1" tint="0.14999847407452621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/>
      <bottom/>
      <diagonal/>
    </border>
    <border>
      <left style="medium">
        <color indexed="64"/>
      </left>
      <right style="thin">
        <color theme="1" tint="0.14999847407452621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 tint="0.14999847407452621"/>
      </left>
      <right/>
      <top style="thin">
        <color theme="1" tint="0.14999847407452621"/>
      </top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5" fillId="0" borderId="0"/>
    <xf numFmtId="0" fontId="15" fillId="0" borderId="0"/>
    <xf numFmtId="1" fontId="16" fillId="4" borderId="113"/>
    <xf numFmtId="0" fontId="15" fillId="0" borderId="0"/>
    <xf numFmtId="0" fontId="15" fillId="0" borderId="0"/>
  </cellStyleXfs>
  <cellXfs count="589">
    <xf numFmtId="0" fontId="0" fillId="0" borderId="0" xfId="0"/>
    <xf numFmtId="0" fontId="6" fillId="2" borderId="30" xfId="0" applyFont="1" applyFill="1" applyBorder="1"/>
    <xf numFmtId="0" fontId="7" fillId="2" borderId="31" xfId="0" applyFont="1" applyFill="1" applyBorder="1"/>
    <xf numFmtId="0" fontId="7" fillId="0" borderId="0" xfId="0" applyFont="1"/>
    <xf numFmtId="0" fontId="8" fillId="0" borderId="39" xfId="0" applyFont="1" applyBorder="1" applyAlignment="1">
      <alignment horizontal="right"/>
    </xf>
    <xf numFmtId="0" fontId="7" fillId="0" borderId="65" xfId="0" applyFont="1" applyBorder="1"/>
    <xf numFmtId="0" fontId="7" fillId="0" borderId="39" xfId="0" applyFont="1" applyBorder="1"/>
    <xf numFmtId="0" fontId="7" fillId="6" borderId="8" xfId="0" applyFont="1" applyFill="1" applyBorder="1"/>
    <xf numFmtId="0" fontId="7" fillId="6" borderId="27" xfId="0" applyFont="1" applyFill="1" applyBorder="1"/>
    <xf numFmtId="0" fontId="7" fillId="0" borderId="51" xfId="0" applyFont="1" applyBorder="1"/>
    <xf numFmtId="0" fontId="7" fillId="0" borderId="9" xfId="0" applyFont="1" applyBorder="1"/>
    <xf numFmtId="0" fontId="7" fillId="0" borderId="38" xfId="0" applyFont="1" applyBorder="1"/>
    <xf numFmtId="0" fontId="7" fillId="0" borderId="99" xfId="0" applyFont="1" applyBorder="1"/>
    <xf numFmtId="0" fontId="7" fillId="0" borderId="5" xfId="0" applyFont="1" applyBorder="1"/>
    <xf numFmtId="3" fontId="7" fillId="0" borderId="0" xfId="0" applyNumberFormat="1" applyFont="1"/>
    <xf numFmtId="0" fontId="7" fillId="0" borderId="66" xfId="0" applyFont="1" applyBorder="1"/>
    <xf numFmtId="0" fontId="7" fillId="0" borderId="1" xfId="0" applyFont="1" applyBorder="1"/>
    <xf numFmtId="0" fontId="8" fillId="0" borderId="35" xfId="0" applyFont="1" applyBorder="1" applyAlignment="1">
      <alignment horizontal="right"/>
    </xf>
    <xf numFmtId="1" fontId="7" fillId="0" borderId="0" xfId="0" applyNumberFormat="1" applyFont="1"/>
    <xf numFmtId="0" fontId="7" fillId="0" borderId="32" xfId="0" applyFont="1" applyBorder="1"/>
    <xf numFmtId="10" fontId="7" fillId="0" borderId="0" xfId="0" applyNumberFormat="1" applyFont="1"/>
    <xf numFmtId="0" fontId="7" fillId="0" borderId="8" xfId="0" applyFont="1" applyBorder="1"/>
    <xf numFmtId="4" fontId="7" fillId="0" borderId="0" xfId="0" applyNumberFormat="1" applyFont="1"/>
    <xf numFmtId="180" fontId="7" fillId="0" borderId="0" xfId="0" applyNumberFormat="1" applyFont="1"/>
    <xf numFmtId="0" fontId="7" fillId="0" borderId="74" xfId="0" applyFont="1" applyBorder="1"/>
    <xf numFmtId="0" fontId="7" fillId="0" borderId="30" xfId="0" applyFont="1" applyBorder="1"/>
    <xf numFmtId="0" fontId="7" fillId="0" borderId="31" xfId="0" applyFont="1" applyBorder="1"/>
    <xf numFmtId="1" fontId="7" fillId="0" borderId="30" xfId="0" applyNumberFormat="1" applyFont="1" applyBorder="1"/>
    <xf numFmtId="1" fontId="7" fillId="0" borderId="5" xfId="0" applyNumberFormat="1" applyFont="1" applyBorder="1"/>
    <xf numFmtId="1" fontId="7" fillId="0" borderId="31" xfId="0" applyNumberFormat="1" applyFont="1" applyBorder="1"/>
    <xf numFmtId="1" fontId="7" fillId="0" borderId="27" xfId="0" applyNumberFormat="1" applyFont="1" applyBorder="1"/>
    <xf numFmtId="1" fontId="7" fillId="0" borderId="74" xfId="0" applyNumberFormat="1" applyFont="1" applyBorder="1"/>
    <xf numFmtId="1" fontId="7" fillId="0" borderId="1" xfId="0" applyNumberFormat="1" applyFont="1" applyBorder="1"/>
    <xf numFmtId="1" fontId="7" fillId="0" borderId="75" xfId="0" applyNumberFormat="1" applyFont="1" applyBorder="1"/>
    <xf numFmtId="9" fontId="7" fillId="0" borderId="0" xfId="0" applyNumberFormat="1" applyFont="1"/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7" fillId="0" borderId="3" xfId="0" applyFont="1" applyBorder="1" applyAlignment="1">
      <alignment horizontal="left"/>
    </xf>
    <xf numFmtId="0" fontId="7" fillId="4" borderId="15" xfId="0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7" fillId="0" borderId="50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2" xfId="0" applyFont="1" applyBorder="1" applyAlignment="1">
      <alignment horizontal="left"/>
    </xf>
    <xf numFmtId="0" fontId="7" fillId="5" borderId="15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0" fontId="7" fillId="5" borderId="16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7" fillId="4" borderId="42" xfId="0" applyFont="1" applyFill="1" applyBorder="1" applyAlignment="1">
      <alignment horizontal="left"/>
    </xf>
    <xf numFmtId="0" fontId="7" fillId="3" borderId="15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16" xfId="0" applyFont="1" applyFill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7" fillId="5" borderId="38" xfId="0" applyFont="1" applyFill="1" applyBorder="1" applyAlignment="1">
      <alignment horizontal="left"/>
    </xf>
    <xf numFmtId="0" fontId="7" fillId="6" borderId="18" xfId="0" applyFont="1" applyFill="1" applyBorder="1" applyAlignment="1">
      <alignment horizontal="left"/>
    </xf>
    <xf numFmtId="0" fontId="7" fillId="6" borderId="19" xfId="0" applyFont="1" applyFill="1" applyBorder="1" applyAlignment="1">
      <alignment horizontal="left"/>
    </xf>
    <xf numFmtId="0" fontId="7" fillId="6" borderId="20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7" fillId="3" borderId="42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67" xfId="0" applyFont="1" applyBorder="1" applyAlignment="1">
      <alignment horizontal="left"/>
    </xf>
    <xf numFmtId="1" fontId="7" fillId="6" borderId="3" xfId="0" applyNumberFormat="1" applyFont="1" applyFill="1" applyBorder="1" applyAlignment="1">
      <alignment horizontal="left"/>
    </xf>
    <xf numFmtId="1" fontId="7" fillId="6" borderId="34" xfId="0" applyNumberFormat="1" applyFont="1" applyFill="1" applyBorder="1" applyAlignment="1">
      <alignment horizontal="left"/>
    </xf>
    <xf numFmtId="0" fontId="10" fillId="0" borderId="86" xfId="0" applyFont="1" applyBorder="1" applyAlignment="1">
      <alignment horizontal="left"/>
    </xf>
    <xf numFmtId="1" fontId="7" fillId="6" borderId="2" xfId="0" applyNumberFormat="1" applyFont="1" applyFill="1" applyBorder="1" applyAlignment="1">
      <alignment horizontal="left"/>
    </xf>
    <xf numFmtId="1" fontId="7" fillId="6" borderId="38" xfId="0" applyNumberFormat="1" applyFont="1" applyFill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7" fillId="0" borderId="34" xfId="0" applyFont="1" applyBorder="1" applyAlignment="1">
      <alignment horizontal="left"/>
    </xf>
    <xf numFmtId="0" fontId="7" fillId="4" borderId="35" xfId="0" applyFont="1" applyFill="1" applyBorder="1" applyAlignment="1">
      <alignment horizontal="left"/>
    </xf>
    <xf numFmtId="0" fontId="7" fillId="4" borderId="36" xfId="0" applyFont="1" applyFill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3" borderId="37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38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7" fillId="4" borderId="33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7" fillId="4" borderId="34" xfId="0" applyFont="1" applyFill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2" fontId="7" fillId="3" borderId="33" xfId="0" applyNumberFormat="1" applyFont="1" applyFill="1" applyBorder="1" applyAlignment="1">
      <alignment horizontal="left"/>
    </xf>
    <xf numFmtId="2" fontId="7" fillId="3" borderId="3" xfId="0" applyNumberFormat="1" applyFont="1" applyFill="1" applyBorder="1" applyAlignment="1">
      <alignment horizontal="left"/>
    </xf>
    <xf numFmtId="2" fontId="7" fillId="3" borderId="34" xfId="0" applyNumberFormat="1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11" fontId="7" fillId="0" borderId="0" xfId="0" applyNumberFormat="1" applyFont="1" applyAlignment="1">
      <alignment horizontal="left"/>
    </xf>
    <xf numFmtId="0" fontId="10" fillId="0" borderId="37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2" fontId="7" fillId="3" borderId="37" xfId="0" applyNumberFormat="1" applyFont="1" applyFill="1" applyBorder="1" applyAlignment="1">
      <alignment horizontal="left"/>
    </xf>
    <xf numFmtId="2" fontId="7" fillId="3" borderId="2" xfId="0" applyNumberFormat="1" applyFont="1" applyFill="1" applyBorder="1" applyAlignment="1">
      <alignment horizontal="left"/>
    </xf>
    <xf numFmtId="2" fontId="7" fillId="3" borderId="38" xfId="0" applyNumberFormat="1" applyFont="1" applyFill="1" applyBorder="1" applyAlignment="1">
      <alignment horizontal="left"/>
    </xf>
    <xf numFmtId="0" fontId="7" fillId="17" borderId="35" xfId="0" applyFont="1" applyFill="1" applyBorder="1" applyAlignment="1">
      <alignment horizontal="left"/>
    </xf>
    <xf numFmtId="0" fontId="7" fillId="17" borderId="0" xfId="0" applyFont="1" applyFill="1" applyAlignment="1">
      <alignment horizontal="left"/>
    </xf>
    <xf numFmtId="0" fontId="7" fillId="17" borderId="36" xfId="0" applyFont="1" applyFill="1" applyBorder="1" applyAlignment="1">
      <alignment horizontal="left"/>
    </xf>
    <xf numFmtId="0" fontId="7" fillId="4" borderId="50" xfId="0" applyFont="1" applyFill="1" applyBorder="1" applyAlignment="1">
      <alignment horizontal="left"/>
    </xf>
    <xf numFmtId="0" fontId="7" fillId="5" borderId="35" xfId="0" applyFont="1" applyFill="1" applyBorder="1" applyAlignment="1">
      <alignment horizontal="left"/>
    </xf>
    <xf numFmtId="0" fontId="7" fillId="5" borderId="36" xfId="0" applyFont="1" applyFill="1" applyBorder="1" applyAlignment="1">
      <alignment horizontal="left"/>
    </xf>
    <xf numFmtId="0" fontId="7" fillId="3" borderId="35" xfId="0" applyFont="1" applyFill="1" applyBorder="1" applyAlignment="1">
      <alignment horizontal="left"/>
    </xf>
    <xf numFmtId="0" fontId="7" fillId="3" borderId="36" xfId="0" applyFont="1" applyFill="1" applyBorder="1" applyAlignment="1">
      <alignment horizontal="left"/>
    </xf>
    <xf numFmtId="0" fontId="7" fillId="13" borderId="37" xfId="0" applyFont="1" applyFill="1" applyBorder="1" applyAlignment="1">
      <alignment horizontal="left"/>
    </xf>
    <xf numFmtId="0" fontId="7" fillId="13" borderId="2" xfId="0" applyFont="1" applyFill="1" applyBorder="1" applyAlignment="1">
      <alignment horizontal="left"/>
    </xf>
    <xf numFmtId="0" fontId="7" fillId="13" borderId="38" xfId="0" applyFont="1" applyFill="1" applyBorder="1" applyAlignment="1">
      <alignment horizontal="left"/>
    </xf>
    <xf numFmtId="0" fontId="7" fillId="0" borderId="64" xfId="0" applyFont="1" applyBorder="1" applyAlignment="1">
      <alignment horizontal="left"/>
    </xf>
    <xf numFmtId="0" fontId="7" fillId="0" borderId="45" xfId="0" applyFont="1" applyBorder="1" applyAlignment="1">
      <alignment horizontal="left"/>
    </xf>
    <xf numFmtId="0" fontId="7" fillId="5" borderId="7" xfId="0" applyFont="1" applyFill="1" applyBorder="1" applyAlignment="1">
      <alignment horizontal="left"/>
    </xf>
    <xf numFmtId="0" fontId="7" fillId="5" borderId="46" xfId="0" applyFont="1" applyFill="1" applyBorder="1" applyAlignment="1">
      <alignment horizontal="left"/>
    </xf>
    <xf numFmtId="0" fontId="7" fillId="0" borderId="77" xfId="0" applyFont="1" applyBorder="1" applyAlignment="1">
      <alignment horizontal="left"/>
    </xf>
    <xf numFmtId="0" fontId="7" fillId="0" borderId="51" xfId="0" applyFont="1" applyBorder="1" applyAlignment="1">
      <alignment horizontal="left"/>
    </xf>
    <xf numFmtId="0" fontId="7" fillId="0" borderId="52" xfId="0" applyFont="1" applyBorder="1" applyAlignment="1">
      <alignment horizontal="left"/>
    </xf>
    <xf numFmtId="0" fontId="7" fillId="5" borderId="37" xfId="0" applyFont="1" applyFill="1" applyBorder="1" applyAlignment="1">
      <alignment horizontal="left"/>
    </xf>
    <xf numFmtId="176" fontId="7" fillId="3" borderId="3" xfId="0" applyNumberFormat="1" applyFont="1" applyFill="1" applyBorder="1" applyAlignment="1">
      <alignment horizontal="left"/>
    </xf>
    <xf numFmtId="176" fontId="7" fillId="13" borderId="33" xfId="0" applyNumberFormat="1" applyFont="1" applyFill="1" applyBorder="1" applyAlignment="1">
      <alignment horizontal="left"/>
    </xf>
    <xf numFmtId="176" fontId="7" fillId="0" borderId="33" xfId="0" applyNumberFormat="1" applyFont="1" applyBorder="1" applyAlignment="1">
      <alignment horizontal="left"/>
    </xf>
    <xf numFmtId="1" fontId="7" fillId="0" borderId="33" xfId="0" applyNumberFormat="1" applyFont="1" applyBorder="1" applyAlignment="1">
      <alignment horizontal="left"/>
    </xf>
    <xf numFmtId="176" fontId="7" fillId="0" borderId="0" xfId="0" applyNumberFormat="1" applyFont="1" applyAlignment="1">
      <alignment horizontal="left"/>
    </xf>
    <xf numFmtId="176" fontId="7" fillId="13" borderId="37" xfId="0" applyNumberFormat="1" applyFont="1" applyFill="1" applyBorder="1" applyAlignment="1">
      <alignment horizontal="left"/>
    </xf>
    <xf numFmtId="176" fontId="7" fillId="0" borderId="37" xfId="0" applyNumberFormat="1" applyFont="1" applyBorder="1" applyAlignment="1">
      <alignment horizontal="left"/>
    </xf>
    <xf numFmtId="176" fontId="7" fillId="0" borderId="2" xfId="0" applyNumberFormat="1" applyFont="1" applyBorder="1" applyAlignment="1">
      <alignment horizontal="left"/>
    </xf>
    <xf numFmtId="1" fontId="7" fillId="0" borderId="37" xfId="0" applyNumberFormat="1" applyFont="1" applyBorder="1" applyAlignment="1">
      <alignment horizontal="left"/>
    </xf>
    <xf numFmtId="0" fontId="7" fillId="0" borderId="50" xfId="0" applyFont="1" applyBorder="1"/>
    <xf numFmtId="0" fontId="7" fillId="0" borderId="4" xfId="0" applyFont="1" applyBorder="1"/>
    <xf numFmtId="0" fontId="7" fillId="0" borderId="42" xfId="0" applyFont="1" applyBorder="1"/>
    <xf numFmtId="0" fontId="6" fillId="2" borderId="24" xfId="0" applyFont="1" applyFill="1" applyBorder="1"/>
    <xf numFmtId="0" fontId="6" fillId="2" borderId="27" xfId="0" applyFont="1" applyFill="1" applyBorder="1"/>
    <xf numFmtId="0" fontId="7" fillId="0" borderId="35" xfId="0" applyFont="1" applyBorder="1"/>
    <xf numFmtId="0" fontId="7" fillId="0" borderId="33" xfId="0" applyFont="1" applyBorder="1"/>
    <xf numFmtId="0" fontId="6" fillId="0" borderId="3" xfId="0" applyFont="1" applyBorder="1"/>
    <xf numFmtId="0" fontId="7" fillId="16" borderId="0" xfId="0" applyFont="1" applyFill="1" applyAlignment="1">
      <alignment horizontal="left"/>
    </xf>
    <xf numFmtId="0" fontId="7" fillId="16" borderId="36" xfId="0" applyFont="1" applyFill="1" applyBorder="1" applyAlignment="1">
      <alignment horizontal="left"/>
    </xf>
    <xf numFmtId="0" fontId="7" fillId="0" borderId="37" xfId="0" applyFont="1" applyBorder="1"/>
    <xf numFmtId="0" fontId="6" fillId="0" borderId="2" xfId="0" applyFont="1" applyBorder="1"/>
    <xf numFmtId="0" fontId="7" fillId="0" borderId="2" xfId="0" applyFont="1" applyBorder="1"/>
    <xf numFmtId="0" fontId="7" fillId="4" borderId="37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4" borderId="38" xfId="0" applyFont="1" applyFill="1" applyBorder="1" applyAlignment="1">
      <alignment horizontal="left"/>
    </xf>
    <xf numFmtId="0" fontId="7" fillId="6" borderId="0" xfId="0" applyFont="1" applyFill="1" applyAlignment="1">
      <alignment horizontal="left"/>
    </xf>
    <xf numFmtId="0" fontId="7" fillId="6" borderId="36" xfId="0" applyFont="1" applyFill="1" applyBorder="1" applyAlignment="1">
      <alignment horizontal="left"/>
    </xf>
    <xf numFmtId="0" fontId="7" fillId="14" borderId="0" xfId="0" applyFont="1" applyFill="1" applyAlignment="1">
      <alignment horizontal="left"/>
    </xf>
    <xf numFmtId="0" fontId="7" fillId="14" borderId="36" xfId="0" applyFont="1" applyFill="1" applyBorder="1" applyAlignment="1">
      <alignment horizontal="left"/>
    </xf>
    <xf numFmtId="0" fontId="7" fillId="11" borderId="2" xfId="0" applyFont="1" applyFill="1" applyBorder="1" applyAlignment="1">
      <alignment horizontal="left"/>
    </xf>
    <xf numFmtId="0" fontId="7" fillId="11" borderId="38" xfId="0" applyFont="1" applyFill="1" applyBorder="1" applyAlignment="1">
      <alignment horizontal="left"/>
    </xf>
    <xf numFmtId="0" fontId="7" fillId="16" borderId="2" xfId="0" applyFont="1" applyFill="1" applyBorder="1"/>
    <xf numFmtId="0" fontId="7" fillId="3" borderId="0" xfId="0" applyFont="1" applyFill="1"/>
    <xf numFmtId="0" fontId="7" fillId="6" borderId="35" xfId="0" applyFont="1" applyFill="1" applyBorder="1" applyAlignment="1">
      <alignment horizontal="left"/>
    </xf>
    <xf numFmtId="0" fontId="7" fillId="14" borderId="3" xfId="0" applyFont="1" applyFill="1" applyBorder="1"/>
    <xf numFmtId="0" fontId="7" fillId="14" borderId="0" xfId="0" applyFont="1" applyFill="1"/>
    <xf numFmtId="0" fontId="7" fillId="14" borderId="2" xfId="0" applyFont="1" applyFill="1" applyBorder="1"/>
    <xf numFmtId="0" fontId="7" fillId="0" borderId="0" xfId="0" applyFont="1" applyAlignment="1">
      <alignment horizontal="right"/>
    </xf>
    <xf numFmtId="0" fontId="7" fillId="0" borderId="0" xfId="0" quotePrefix="1" applyFont="1"/>
    <xf numFmtId="1" fontId="7" fillId="0" borderId="0" xfId="0" quotePrefix="1" applyNumberFormat="1" applyFont="1"/>
    <xf numFmtId="0" fontId="7" fillId="16" borderId="3" xfId="0" applyFont="1" applyFill="1" applyBorder="1"/>
    <xf numFmtId="0" fontId="7" fillId="0" borderId="0" xfId="0" applyFont="1" applyAlignment="1">
      <alignment horizontal="right" vertical="center"/>
    </xf>
    <xf numFmtId="0" fontId="6" fillId="2" borderId="4" xfId="0" applyFont="1" applyFill="1" applyBorder="1"/>
    <xf numFmtId="0" fontId="7" fillId="0" borderId="36" xfId="0" applyFont="1" applyBorder="1"/>
    <xf numFmtId="0" fontId="7" fillId="12" borderId="0" xfId="0" applyFont="1" applyFill="1" applyAlignment="1">
      <alignment horizontal="left"/>
    </xf>
    <xf numFmtId="0" fontId="7" fillId="12" borderId="36" xfId="0" applyFont="1" applyFill="1" applyBorder="1" applyAlignment="1">
      <alignment horizontal="left"/>
    </xf>
    <xf numFmtId="0" fontId="7" fillId="0" borderId="47" xfId="0" applyFont="1" applyBorder="1"/>
    <xf numFmtId="0" fontId="7" fillId="0" borderId="48" xfId="0" applyFont="1" applyBorder="1"/>
    <xf numFmtId="0" fontId="7" fillId="9" borderId="0" xfId="0" applyFont="1" applyFill="1" applyAlignment="1">
      <alignment horizontal="left"/>
    </xf>
    <xf numFmtId="0" fontId="7" fillId="9" borderId="36" xfId="0" applyFont="1" applyFill="1" applyBorder="1" applyAlignment="1">
      <alignment horizontal="left"/>
    </xf>
    <xf numFmtId="0" fontId="7" fillId="0" borderId="64" xfId="0" applyFont="1" applyBorder="1"/>
    <xf numFmtId="0" fontId="7" fillId="5" borderId="5" xfId="0" applyFont="1" applyFill="1" applyBorder="1" applyAlignment="1">
      <alignment horizontal="left"/>
    </xf>
    <xf numFmtId="0" fontId="7" fillId="5" borderId="65" xfId="0" applyFont="1" applyFill="1" applyBorder="1" applyAlignment="1">
      <alignment horizontal="left"/>
    </xf>
    <xf numFmtId="0" fontId="7" fillId="12" borderId="4" xfId="0" applyFont="1" applyFill="1" applyBorder="1" applyAlignment="1">
      <alignment horizontal="left"/>
    </xf>
    <xf numFmtId="0" fontId="7" fillId="12" borderId="42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7" fillId="9" borderId="38" xfId="0" applyFont="1" applyFill="1" applyBorder="1" applyAlignment="1">
      <alignment horizontal="left"/>
    </xf>
    <xf numFmtId="1" fontId="7" fillId="13" borderId="3" xfId="0" applyNumberFormat="1" applyFont="1" applyFill="1" applyBorder="1" applyAlignment="1">
      <alignment horizontal="left"/>
    </xf>
    <xf numFmtId="1" fontId="7" fillId="13" borderId="34" xfId="0" applyNumberFormat="1" applyFont="1" applyFill="1" applyBorder="1" applyAlignment="1">
      <alignment horizontal="left"/>
    </xf>
    <xf numFmtId="1" fontId="7" fillId="13" borderId="0" xfId="0" applyNumberFormat="1" applyFont="1" applyFill="1" applyAlignment="1">
      <alignment horizontal="left"/>
    </xf>
    <xf numFmtId="1" fontId="7" fillId="13" borderId="36" xfId="0" applyNumberFormat="1" applyFont="1" applyFill="1" applyBorder="1" applyAlignment="1">
      <alignment horizontal="left"/>
    </xf>
    <xf numFmtId="2" fontId="7" fillId="13" borderId="2" xfId="0" applyNumberFormat="1" applyFont="1" applyFill="1" applyBorder="1" applyAlignment="1">
      <alignment horizontal="left"/>
    </xf>
    <xf numFmtId="2" fontId="7" fillId="13" borderId="38" xfId="0" applyNumberFormat="1" applyFont="1" applyFill="1" applyBorder="1" applyAlignment="1">
      <alignment horizontal="left"/>
    </xf>
    <xf numFmtId="2" fontId="7" fillId="0" borderId="0" xfId="0" applyNumberFormat="1" applyFont="1"/>
    <xf numFmtId="0" fontId="7" fillId="0" borderId="0" xfId="0" applyFont="1" applyAlignment="1">
      <alignment horizontal="left" indent="1"/>
    </xf>
    <xf numFmtId="0" fontId="7" fillId="5" borderId="64" xfId="0" applyFont="1" applyFill="1" applyBorder="1" applyAlignment="1">
      <alignment horizontal="left"/>
    </xf>
    <xf numFmtId="0" fontId="7" fillId="12" borderId="50" xfId="0" applyFont="1" applyFill="1" applyBorder="1" applyAlignment="1">
      <alignment horizontal="left"/>
    </xf>
    <xf numFmtId="0" fontId="7" fillId="9" borderId="37" xfId="0" applyFont="1" applyFill="1" applyBorder="1" applyAlignment="1">
      <alignment horizontal="left"/>
    </xf>
    <xf numFmtId="178" fontId="7" fillId="3" borderId="36" xfId="0" applyNumberFormat="1" applyFont="1" applyFill="1" applyBorder="1" applyAlignment="1">
      <alignment horizontal="left"/>
    </xf>
    <xf numFmtId="1" fontId="7" fillId="3" borderId="35" xfId="0" applyNumberFormat="1" applyFont="1" applyFill="1" applyBorder="1" applyAlignment="1">
      <alignment horizontal="left"/>
    </xf>
    <xf numFmtId="1" fontId="7" fillId="3" borderId="0" xfId="0" applyNumberFormat="1" applyFont="1" applyFill="1" applyAlignment="1">
      <alignment horizontal="left"/>
    </xf>
    <xf numFmtId="1" fontId="7" fillId="3" borderId="36" xfId="0" applyNumberFormat="1" applyFont="1" applyFill="1" applyBorder="1" applyAlignment="1">
      <alignment horizontal="left"/>
    </xf>
    <xf numFmtId="1" fontId="7" fillId="13" borderId="33" xfId="0" applyNumberFormat="1" applyFont="1" applyFill="1" applyBorder="1" applyAlignment="1">
      <alignment horizontal="left"/>
    </xf>
    <xf numFmtId="1" fontId="7" fillId="13" borderId="35" xfId="0" applyNumberFormat="1" applyFont="1" applyFill="1" applyBorder="1" applyAlignment="1">
      <alignment horizontal="left"/>
    </xf>
    <xf numFmtId="2" fontId="7" fillId="13" borderId="37" xfId="0" applyNumberFormat="1" applyFont="1" applyFill="1" applyBorder="1" applyAlignment="1">
      <alignment horizontal="left"/>
    </xf>
    <xf numFmtId="11" fontId="7" fillId="0" borderId="0" xfId="0" applyNumberFormat="1" applyFont="1"/>
    <xf numFmtId="179" fontId="7" fillId="0" borderId="5" xfId="0" applyNumberFormat="1" applyFont="1" applyBorder="1"/>
    <xf numFmtId="1" fontId="7" fillId="0" borderId="66" xfId="0" applyNumberFormat="1" applyFont="1" applyBorder="1"/>
    <xf numFmtId="1" fontId="7" fillId="0" borderId="32" xfId="0" applyNumberFormat="1" applyFont="1" applyBorder="1"/>
    <xf numFmtId="176" fontId="7" fillId="0" borderId="8" xfId="0" applyNumberFormat="1" applyFont="1" applyBorder="1"/>
    <xf numFmtId="176" fontId="7" fillId="0" borderId="74" xfId="0" applyNumberFormat="1" applyFont="1" applyBorder="1"/>
    <xf numFmtId="176" fontId="7" fillId="0" borderId="1" xfId="0" applyNumberFormat="1" applyFont="1" applyBorder="1"/>
    <xf numFmtId="0" fontId="7" fillId="0" borderId="28" xfId="0" applyFont="1" applyBorder="1"/>
    <xf numFmtId="0" fontId="7" fillId="0" borderId="2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4" borderId="25" xfId="0" applyFont="1" applyFill="1" applyBorder="1" applyAlignment="1">
      <alignment horizontal="left"/>
    </xf>
    <xf numFmtId="0" fontId="7" fillId="4" borderId="24" xfId="0" applyFont="1" applyFill="1" applyBorder="1" applyAlignment="1">
      <alignment horizontal="left"/>
    </xf>
    <xf numFmtId="0" fontId="7" fillId="4" borderId="27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7" fillId="4" borderId="26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left"/>
    </xf>
    <xf numFmtId="177" fontId="7" fillId="0" borderId="0" xfId="0" applyNumberFormat="1" applyFont="1" applyAlignment="1">
      <alignment horizontal="left"/>
    </xf>
    <xf numFmtId="0" fontId="7" fillId="0" borderId="43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4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2" fontId="10" fillId="3" borderId="35" xfId="0" applyNumberFormat="1" applyFont="1" applyFill="1" applyBorder="1" applyAlignment="1">
      <alignment horizontal="left"/>
    </xf>
    <xf numFmtId="2" fontId="10" fillId="3" borderId="27" xfId="0" applyNumberFormat="1" applyFont="1" applyFill="1" applyBorder="1" applyAlignment="1">
      <alignment horizontal="left"/>
    </xf>
    <xf numFmtId="2" fontId="10" fillId="3" borderId="8" xfId="0" applyNumberFormat="1" applyFont="1" applyFill="1" applyBorder="1" applyAlignment="1">
      <alignment horizontal="left"/>
    </xf>
    <xf numFmtId="2" fontId="10" fillId="3" borderId="36" xfId="0" applyNumberFormat="1" applyFont="1" applyFill="1" applyBorder="1" applyAlignment="1">
      <alignment horizontal="left"/>
    </xf>
    <xf numFmtId="0" fontId="7" fillId="0" borderId="83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2" fontId="7" fillId="5" borderId="35" xfId="0" applyNumberFormat="1" applyFont="1" applyFill="1" applyBorder="1" applyAlignment="1">
      <alignment horizontal="left"/>
    </xf>
    <xf numFmtId="2" fontId="7" fillId="5" borderId="0" xfId="0" applyNumberFormat="1" applyFont="1" applyFill="1" applyAlignment="1">
      <alignment horizontal="left"/>
    </xf>
    <xf numFmtId="2" fontId="7" fillId="5" borderId="36" xfId="0" applyNumberFormat="1" applyFont="1" applyFill="1" applyBorder="1" applyAlignment="1">
      <alignment horizontal="left"/>
    </xf>
    <xf numFmtId="0" fontId="7" fillId="7" borderId="18" xfId="0" applyFont="1" applyFill="1" applyBorder="1" applyAlignment="1">
      <alignment horizontal="left"/>
    </xf>
    <xf numFmtId="0" fontId="7" fillId="7" borderId="19" xfId="0" applyFont="1" applyFill="1" applyBorder="1" applyAlignment="1">
      <alignment horizontal="left"/>
    </xf>
    <xf numFmtId="0" fontId="7" fillId="7" borderId="20" xfId="0" applyFont="1" applyFill="1" applyBorder="1" applyAlignment="1">
      <alignment horizontal="left"/>
    </xf>
    <xf numFmtId="2" fontId="7" fillId="5" borderId="37" xfId="0" applyNumberFormat="1" applyFont="1" applyFill="1" applyBorder="1" applyAlignment="1">
      <alignment horizontal="left"/>
    </xf>
    <xf numFmtId="2" fontId="7" fillId="5" borderId="2" xfId="0" applyNumberFormat="1" applyFont="1" applyFill="1" applyBorder="1" applyAlignment="1">
      <alignment horizontal="left"/>
    </xf>
    <xf numFmtId="2" fontId="7" fillId="5" borderId="38" xfId="0" applyNumberFormat="1" applyFont="1" applyFill="1" applyBorder="1" applyAlignment="1">
      <alignment horizontal="left"/>
    </xf>
    <xf numFmtId="2" fontId="7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3" borderId="50" xfId="0" applyFont="1" applyFill="1" applyBorder="1" applyAlignment="1">
      <alignment horizontal="left"/>
    </xf>
    <xf numFmtId="0" fontId="7" fillId="7" borderId="33" xfId="0" applyFont="1" applyFill="1" applyBorder="1" applyAlignment="1">
      <alignment horizontal="left"/>
    </xf>
    <xf numFmtId="0" fontId="7" fillId="7" borderId="34" xfId="0" applyFont="1" applyFill="1" applyBorder="1" applyAlignment="1">
      <alignment horizontal="left"/>
    </xf>
    <xf numFmtId="0" fontId="7" fillId="7" borderId="47" xfId="0" applyFont="1" applyFill="1" applyBorder="1" applyAlignment="1">
      <alignment horizontal="left"/>
    </xf>
    <xf numFmtId="0" fontId="7" fillId="7" borderId="48" xfId="0" applyFont="1" applyFill="1" applyBorder="1" applyAlignment="1">
      <alignment horizontal="left"/>
    </xf>
    <xf numFmtId="0" fontId="7" fillId="7" borderId="35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7" fillId="7" borderId="36" xfId="0" applyFont="1" applyFill="1" applyBorder="1" applyAlignment="1">
      <alignment horizontal="left"/>
    </xf>
    <xf numFmtId="0" fontId="7" fillId="7" borderId="37" xfId="0" applyFont="1" applyFill="1" applyBorder="1" applyAlignment="1">
      <alignment horizontal="left"/>
    </xf>
    <xf numFmtId="0" fontId="7" fillId="7" borderId="38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9" borderId="35" xfId="0" applyFont="1" applyFill="1" applyBorder="1" applyAlignment="1">
      <alignment horizontal="left"/>
    </xf>
    <xf numFmtId="0" fontId="7" fillId="13" borderId="47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7" fillId="13" borderId="48" xfId="0" applyFont="1" applyFill="1" applyBorder="1" applyAlignment="1">
      <alignment horizontal="left"/>
    </xf>
    <xf numFmtId="0" fontId="12" fillId="10" borderId="0" xfId="0" applyFont="1" applyFill="1" applyAlignment="1">
      <alignment horizontal="left"/>
    </xf>
    <xf numFmtId="0" fontId="7" fillId="0" borderId="47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48" xfId="0" applyFont="1" applyBorder="1" applyAlignment="1">
      <alignment horizontal="left"/>
    </xf>
    <xf numFmtId="0" fontId="12" fillId="10" borderId="3" xfId="0" applyFont="1" applyFill="1" applyBorder="1" applyAlignment="1">
      <alignment horizontal="left"/>
    </xf>
    <xf numFmtId="0" fontId="7" fillId="9" borderId="3" xfId="0" applyFont="1" applyFill="1" applyBorder="1" applyAlignment="1">
      <alignment horizontal="left"/>
    </xf>
    <xf numFmtId="0" fontId="7" fillId="9" borderId="34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34" xfId="0" applyFont="1" applyFill="1" applyBorder="1" applyAlignment="1">
      <alignment horizontal="left"/>
    </xf>
    <xf numFmtId="0" fontId="7" fillId="15" borderId="35" xfId="0" applyFont="1" applyFill="1" applyBorder="1" applyAlignment="1">
      <alignment horizontal="left"/>
    </xf>
    <xf numFmtId="0" fontId="7" fillId="15" borderId="36" xfId="0" applyFont="1" applyFill="1" applyBorder="1" applyAlignment="1">
      <alignment horizontal="left"/>
    </xf>
    <xf numFmtId="1" fontId="7" fillId="3" borderId="2" xfId="0" applyNumberFormat="1" applyFont="1" applyFill="1" applyBorder="1" applyAlignment="1">
      <alignment horizontal="left"/>
    </xf>
    <xf numFmtId="1" fontId="7" fillId="3" borderId="38" xfId="0" applyNumberFormat="1" applyFont="1" applyFill="1" applyBorder="1" applyAlignment="1">
      <alignment horizontal="left"/>
    </xf>
    <xf numFmtId="0" fontId="7" fillId="8" borderId="35" xfId="0" applyFont="1" applyFill="1" applyBorder="1" applyAlignment="1">
      <alignment horizontal="left"/>
    </xf>
    <xf numFmtId="0" fontId="7" fillId="8" borderId="36" xfId="0" applyFont="1" applyFill="1" applyBorder="1" applyAlignment="1">
      <alignment horizontal="left"/>
    </xf>
    <xf numFmtId="2" fontId="7" fillId="15" borderId="33" xfId="0" applyNumberFormat="1" applyFont="1" applyFill="1" applyBorder="1" applyAlignment="1">
      <alignment horizontal="left"/>
    </xf>
    <xf numFmtId="2" fontId="7" fillId="15" borderId="3" xfId="0" applyNumberFormat="1" applyFont="1" applyFill="1" applyBorder="1" applyAlignment="1">
      <alignment horizontal="left"/>
    </xf>
    <xf numFmtId="2" fontId="7" fillId="6" borderId="33" xfId="0" applyNumberFormat="1" applyFont="1" applyFill="1" applyBorder="1" applyAlignment="1">
      <alignment horizontal="left"/>
    </xf>
    <xf numFmtId="2" fontId="7" fillId="6" borderId="3" xfId="0" applyNumberFormat="1" applyFont="1" applyFill="1" applyBorder="1" applyAlignment="1">
      <alignment horizontal="left"/>
    </xf>
    <xf numFmtId="2" fontId="7" fillId="6" borderId="34" xfId="0" applyNumberFormat="1" applyFont="1" applyFill="1" applyBorder="1" applyAlignment="1">
      <alignment horizontal="left"/>
    </xf>
    <xf numFmtId="0" fontId="7" fillId="0" borderId="32" xfId="0" applyFont="1" applyBorder="1" applyAlignment="1">
      <alignment horizontal="left"/>
    </xf>
    <xf numFmtId="1" fontId="7" fillId="0" borderId="0" xfId="0" applyNumberFormat="1" applyFont="1" applyAlignment="1">
      <alignment horizontal="left"/>
    </xf>
    <xf numFmtId="2" fontId="7" fillId="15" borderId="37" xfId="0" applyNumberFormat="1" applyFont="1" applyFill="1" applyBorder="1" applyAlignment="1">
      <alignment horizontal="left"/>
    </xf>
    <xf numFmtId="2" fontId="7" fillId="15" borderId="2" xfId="0" applyNumberFormat="1" applyFont="1" applyFill="1" applyBorder="1" applyAlignment="1">
      <alignment horizontal="left"/>
    </xf>
    <xf numFmtId="2" fontId="7" fillId="6" borderId="37" xfId="0" applyNumberFormat="1" applyFont="1" applyFill="1" applyBorder="1" applyAlignment="1">
      <alignment horizontal="left"/>
    </xf>
    <xf numFmtId="2" fontId="7" fillId="6" borderId="2" xfId="0" applyNumberFormat="1" applyFont="1" applyFill="1" applyBorder="1" applyAlignment="1">
      <alignment horizontal="left"/>
    </xf>
    <xf numFmtId="2" fontId="7" fillId="6" borderId="38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7" borderId="50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42" xfId="0" applyFont="1" applyFill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46" xfId="0" applyFont="1" applyBorder="1" applyAlignment="1">
      <alignment horizontal="left"/>
    </xf>
    <xf numFmtId="179" fontId="7" fillId="0" borderId="0" xfId="0" applyNumberFormat="1" applyFont="1" applyAlignment="1">
      <alignment horizontal="left"/>
    </xf>
    <xf numFmtId="176" fontId="7" fillId="8" borderId="37" xfId="0" applyNumberFormat="1" applyFont="1" applyFill="1" applyBorder="1" applyAlignment="1">
      <alignment horizontal="left"/>
    </xf>
    <xf numFmtId="176" fontId="7" fillId="8" borderId="2" xfId="0" applyNumberFormat="1" applyFont="1" applyFill="1" applyBorder="1" applyAlignment="1">
      <alignment horizontal="left"/>
    </xf>
    <xf numFmtId="176" fontId="7" fillId="8" borderId="38" xfId="0" applyNumberFormat="1" applyFont="1" applyFill="1" applyBorder="1" applyAlignment="1">
      <alignment horizontal="left"/>
    </xf>
    <xf numFmtId="1" fontId="7" fillId="11" borderId="37" xfId="0" applyNumberFormat="1" applyFont="1" applyFill="1" applyBorder="1" applyAlignment="1">
      <alignment horizontal="left"/>
    </xf>
    <xf numFmtId="1" fontId="7" fillId="11" borderId="2" xfId="0" applyNumberFormat="1" applyFont="1" applyFill="1" applyBorder="1" applyAlignment="1">
      <alignment horizontal="left"/>
    </xf>
    <xf numFmtId="1" fontId="7" fillId="11" borderId="38" xfId="0" applyNumberFormat="1" applyFont="1" applyFill="1" applyBorder="1" applyAlignment="1">
      <alignment horizontal="left"/>
    </xf>
    <xf numFmtId="0" fontId="7" fillId="0" borderId="3" xfId="0" applyFont="1" applyBorder="1"/>
    <xf numFmtId="0" fontId="7" fillId="13" borderId="35" xfId="0" applyFont="1" applyFill="1" applyBorder="1" applyAlignment="1">
      <alignment horizontal="left"/>
    </xf>
    <xf numFmtId="0" fontId="7" fillId="13" borderId="0" xfId="0" applyFont="1" applyFill="1" applyAlignment="1">
      <alignment horizontal="left"/>
    </xf>
    <xf numFmtId="0" fontId="7" fillId="13" borderId="36" xfId="0" applyFont="1" applyFill="1" applyBorder="1" applyAlignment="1">
      <alignment horizontal="left"/>
    </xf>
    <xf numFmtId="0" fontId="7" fillId="0" borderId="49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100" xfId="0" applyFont="1" applyBorder="1" applyAlignment="1">
      <alignment horizontal="left"/>
    </xf>
    <xf numFmtId="0" fontId="12" fillId="10" borderId="7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7" fillId="5" borderId="48" xfId="0" applyFont="1" applyFill="1" applyBorder="1" applyAlignment="1">
      <alignment horizontal="left"/>
    </xf>
    <xf numFmtId="0" fontId="7" fillId="5" borderId="6" xfId="0" applyFont="1" applyFill="1" applyBorder="1" applyAlignment="1">
      <alignment horizontal="left"/>
    </xf>
    <xf numFmtId="0" fontId="7" fillId="5" borderId="100" xfId="0" applyFont="1" applyFill="1" applyBorder="1" applyAlignment="1">
      <alignment horizontal="left"/>
    </xf>
    <xf numFmtId="2" fontId="7" fillId="9" borderId="3" xfId="0" applyNumberFormat="1" applyFont="1" applyFill="1" applyBorder="1" applyAlignment="1">
      <alignment horizontal="left"/>
    </xf>
    <xf numFmtId="1" fontId="7" fillId="9" borderId="3" xfId="0" applyNumberFormat="1" applyFont="1" applyFill="1" applyBorder="1" applyAlignment="1">
      <alignment horizontal="left"/>
    </xf>
    <xf numFmtId="177" fontId="7" fillId="9" borderId="3" xfId="0" applyNumberFormat="1" applyFont="1" applyFill="1" applyBorder="1" applyAlignment="1">
      <alignment horizontal="left"/>
    </xf>
    <xf numFmtId="2" fontId="7" fillId="9" borderId="0" xfId="0" applyNumberFormat="1" applyFont="1" applyFill="1" applyAlignment="1">
      <alignment horizontal="left"/>
    </xf>
    <xf numFmtId="1" fontId="7" fillId="9" borderId="0" xfId="0" applyNumberFormat="1" applyFont="1" applyFill="1" applyAlignment="1">
      <alignment horizontal="left"/>
    </xf>
    <xf numFmtId="0" fontId="7" fillId="13" borderId="3" xfId="0" applyFont="1" applyFill="1" applyBorder="1" applyAlignment="1">
      <alignment horizontal="left"/>
    </xf>
    <xf numFmtId="0" fontId="7" fillId="13" borderId="34" xfId="0" applyFont="1" applyFill="1" applyBorder="1" applyAlignment="1">
      <alignment horizontal="left"/>
    </xf>
    <xf numFmtId="0" fontId="6" fillId="2" borderId="0" xfId="0" applyFont="1" applyFill="1"/>
    <xf numFmtId="0" fontId="8" fillId="0" borderId="5" xfId="0" applyFont="1" applyBorder="1" applyAlignment="1">
      <alignment horizontal="right"/>
    </xf>
    <xf numFmtId="0" fontId="8" fillId="0" borderId="33" xfId="0" applyFont="1" applyBorder="1" applyAlignment="1">
      <alignment horizontal="right"/>
    </xf>
    <xf numFmtId="0" fontId="8" fillId="0" borderId="37" xfId="0" applyFont="1" applyBorder="1" applyAlignment="1">
      <alignment horizontal="right"/>
    </xf>
    <xf numFmtId="0" fontId="7" fillId="0" borderId="52" xfId="0" applyFont="1" applyBorder="1"/>
    <xf numFmtId="0" fontId="8" fillId="0" borderId="0" xfId="0" applyFont="1" applyAlignment="1">
      <alignment horizontal="right"/>
    </xf>
    <xf numFmtId="0" fontId="7" fillId="0" borderId="81" xfId="0" applyFont="1" applyBorder="1" applyAlignment="1">
      <alignment horizontal="left"/>
    </xf>
    <xf numFmtId="0" fontId="7" fillId="0" borderId="82" xfId="0" applyFont="1" applyBorder="1" applyAlignment="1">
      <alignment horizontal="left"/>
    </xf>
    <xf numFmtId="0" fontId="6" fillId="2" borderId="41" xfId="0" applyFont="1" applyFill="1" applyBorder="1" applyAlignment="1">
      <alignment horizontal="left"/>
    </xf>
    <xf numFmtId="0" fontId="7" fillId="0" borderId="23" xfId="0" applyFont="1" applyBorder="1"/>
    <xf numFmtId="0" fontId="7" fillId="0" borderId="88" xfId="0" applyFont="1" applyBorder="1"/>
    <xf numFmtId="0" fontId="7" fillId="0" borderId="53" xfId="0" applyFont="1" applyBorder="1"/>
    <xf numFmtId="0" fontId="7" fillId="0" borderId="23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95" xfId="0" applyFont="1" applyBorder="1" applyAlignment="1">
      <alignment horizontal="left"/>
    </xf>
    <xf numFmtId="0" fontId="6" fillId="2" borderId="43" xfId="0" applyFont="1" applyFill="1" applyBorder="1" applyAlignment="1">
      <alignment horizontal="left"/>
    </xf>
    <xf numFmtId="0" fontId="7" fillId="0" borderId="91" xfId="0" applyFont="1" applyBorder="1" applyAlignment="1">
      <alignment horizontal="left"/>
    </xf>
    <xf numFmtId="0" fontId="7" fillId="0" borderId="92" xfId="0" applyFont="1" applyBorder="1" applyAlignment="1">
      <alignment horizontal="left"/>
    </xf>
    <xf numFmtId="0" fontId="6" fillId="2" borderId="43" xfId="0" applyFont="1" applyFill="1" applyBorder="1"/>
    <xf numFmtId="0" fontId="7" fillId="0" borderId="91" xfId="0" applyFont="1" applyBorder="1"/>
    <xf numFmtId="0" fontId="7" fillId="0" borderId="92" xfId="0" applyFont="1" applyBorder="1"/>
    <xf numFmtId="0" fontId="6" fillId="2" borderId="79" xfId="0" applyFont="1" applyFill="1" applyBorder="1" applyAlignment="1">
      <alignment horizontal="left"/>
    </xf>
    <xf numFmtId="0" fontId="7" fillId="0" borderId="80" xfId="0" applyFont="1" applyBorder="1" applyAlignment="1">
      <alignment horizontal="left"/>
    </xf>
    <xf numFmtId="0" fontId="7" fillId="0" borderId="78" xfId="0" applyFont="1" applyBorder="1" applyAlignment="1">
      <alignment horizontal="left"/>
    </xf>
    <xf numFmtId="0" fontId="6" fillId="2" borderId="58" xfId="0" applyFont="1" applyFill="1" applyBorder="1" applyAlignment="1">
      <alignment horizontal="left"/>
    </xf>
    <xf numFmtId="0" fontId="7" fillId="0" borderId="59" xfId="0" applyFont="1" applyBorder="1" applyAlignment="1">
      <alignment horizontal="left"/>
    </xf>
    <xf numFmtId="0" fontId="7" fillId="0" borderId="60" xfId="0" applyFont="1" applyBorder="1" applyAlignment="1">
      <alignment horizontal="left"/>
    </xf>
    <xf numFmtId="0" fontId="7" fillId="0" borderId="53" xfId="0" applyFont="1" applyBorder="1" applyAlignment="1">
      <alignment horizontal="left"/>
    </xf>
    <xf numFmtId="0" fontId="6" fillId="2" borderId="67" xfId="0" applyFont="1" applyFill="1" applyBorder="1" applyAlignment="1">
      <alignment horizontal="left"/>
    </xf>
    <xf numFmtId="0" fontId="7" fillId="0" borderId="54" xfId="0" applyFont="1" applyBorder="1" applyAlignment="1">
      <alignment horizontal="left"/>
    </xf>
    <xf numFmtId="0" fontId="7" fillId="0" borderId="61" xfId="0" applyFont="1" applyBorder="1" applyAlignment="1">
      <alignment horizontal="left"/>
    </xf>
    <xf numFmtId="0" fontId="7" fillId="0" borderId="54" xfId="0" applyFont="1" applyBorder="1"/>
    <xf numFmtId="0" fontId="7" fillId="0" borderId="11" xfId="0" applyFont="1" applyBorder="1"/>
    <xf numFmtId="0" fontId="7" fillId="0" borderId="11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89" xfId="0" applyFont="1" applyBorder="1" applyAlignment="1">
      <alignment horizontal="left"/>
    </xf>
    <xf numFmtId="1" fontId="7" fillId="0" borderId="48" xfId="0" applyNumberFormat="1" applyFont="1" applyBorder="1" applyAlignment="1">
      <alignment horizontal="left"/>
    </xf>
    <xf numFmtId="0" fontId="7" fillId="0" borderId="86" xfId="0" applyFont="1" applyBorder="1"/>
    <xf numFmtId="0" fontId="7" fillId="0" borderId="85" xfId="0" applyFont="1" applyBorder="1"/>
    <xf numFmtId="0" fontId="7" fillId="0" borderId="87" xfId="0" applyFont="1" applyBorder="1" applyAlignment="1">
      <alignment horizontal="left"/>
    </xf>
    <xf numFmtId="0" fontId="7" fillId="7" borderId="81" xfId="0" applyFont="1" applyFill="1" applyBorder="1" applyAlignment="1">
      <alignment horizontal="left"/>
    </xf>
    <xf numFmtId="0" fontId="7" fillId="7" borderId="93" xfId="0" applyFont="1" applyFill="1" applyBorder="1" applyAlignment="1">
      <alignment horizontal="left"/>
    </xf>
    <xf numFmtId="0" fontId="7" fillId="7" borderId="82" xfId="0" applyFont="1" applyFill="1" applyBorder="1" applyAlignment="1">
      <alignment horizontal="left"/>
    </xf>
    <xf numFmtId="0" fontId="7" fillId="18" borderId="68" xfId="0" applyFont="1" applyFill="1" applyBorder="1" applyAlignment="1">
      <alignment horizontal="left"/>
    </xf>
    <xf numFmtId="0" fontId="7" fillId="18" borderId="28" xfId="0" applyFont="1" applyFill="1" applyBorder="1" applyAlignment="1">
      <alignment horizontal="left"/>
    </xf>
    <xf numFmtId="0" fontId="7" fillId="18" borderId="69" xfId="0" applyFont="1" applyFill="1" applyBorder="1" applyAlignment="1">
      <alignment horizontal="left"/>
    </xf>
    <xf numFmtId="0" fontId="7" fillId="0" borderId="96" xfId="0" applyFont="1" applyBorder="1" applyAlignment="1">
      <alignment horizontal="left"/>
    </xf>
    <xf numFmtId="0" fontId="7" fillId="0" borderId="97" xfId="0" applyFont="1" applyBorder="1" applyAlignment="1">
      <alignment horizontal="left"/>
    </xf>
    <xf numFmtId="0" fontId="7" fillId="0" borderId="98" xfId="0" applyFont="1" applyBorder="1" applyAlignment="1">
      <alignment horizontal="left"/>
    </xf>
    <xf numFmtId="176" fontId="7" fillId="0" borderId="95" xfId="0" applyNumberFormat="1" applyFont="1" applyBorder="1" applyAlignment="1">
      <alignment horizontal="left"/>
    </xf>
    <xf numFmtId="0" fontId="7" fillId="0" borderId="57" xfId="0" applyFont="1" applyBorder="1" applyAlignment="1">
      <alignment horizontal="left"/>
    </xf>
    <xf numFmtId="0" fontId="7" fillId="0" borderId="70" xfId="0" applyFont="1" applyBorder="1" applyAlignment="1">
      <alignment horizontal="left"/>
    </xf>
    <xf numFmtId="0" fontId="7" fillId="0" borderId="68" xfId="0" applyFont="1" applyBorder="1" applyAlignment="1">
      <alignment horizontal="left"/>
    </xf>
    <xf numFmtId="0" fontId="7" fillId="0" borderId="69" xfId="0" applyFont="1" applyBorder="1" applyAlignment="1">
      <alignment horizontal="left"/>
    </xf>
    <xf numFmtId="0" fontId="7" fillId="0" borderId="55" xfId="0" applyFont="1" applyBorder="1" applyAlignment="1">
      <alignment horizontal="left"/>
    </xf>
    <xf numFmtId="0" fontId="7" fillId="0" borderId="62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94" xfId="0" applyFont="1" applyBorder="1" applyAlignment="1">
      <alignment horizontal="left"/>
    </xf>
    <xf numFmtId="0" fontId="7" fillId="7" borderId="54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7" fillId="7" borderId="62" xfId="0" applyFont="1" applyFill="1" applyBorder="1" applyAlignment="1">
      <alignment horizontal="left"/>
    </xf>
    <xf numFmtId="0" fontId="7" fillId="8" borderId="55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8" borderId="62" xfId="0" applyFont="1" applyFill="1" applyBorder="1" applyAlignment="1">
      <alignment horizontal="left"/>
    </xf>
    <xf numFmtId="0" fontId="7" fillId="7" borderId="83" xfId="0" applyFont="1" applyFill="1" applyBorder="1" applyAlignment="1">
      <alignment horizontal="left"/>
    </xf>
    <xf numFmtId="0" fontId="7" fillId="7" borderId="84" xfId="0" applyFont="1" applyFill="1" applyBorder="1" applyAlignment="1">
      <alignment horizontal="left"/>
    </xf>
    <xf numFmtId="0" fontId="7" fillId="7" borderId="63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62" xfId="0" applyFont="1" applyFill="1" applyBorder="1" applyAlignment="1">
      <alignment horizontal="left"/>
    </xf>
    <xf numFmtId="0" fontId="7" fillId="18" borderId="57" xfId="0" applyFont="1" applyFill="1" applyBorder="1" applyAlignment="1">
      <alignment horizontal="left"/>
    </xf>
    <xf numFmtId="0" fontId="7" fillId="18" borderId="40" xfId="0" applyFont="1" applyFill="1" applyBorder="1" applyAlignment="1">
      <alignment horizontal="left"/>
    </xf>
    <xf numFmtId="0" fontId="7" fillId="18" borderId="70" xfId="0" applyFont="1" applyFill="1" applyBorder="1" applyAlignment="1">
      <alignment horizontal="left"/>
    </xf>
    <xf numFmtId="0" fontId="7" fillId="3" borderId="55" xfId="0" applyFont="1" applyFill="1" applyBorder="1" applyAlignment="1">
      <alignment horizontal="left"/>
    </xf>
    <xf numFmtId="0" fontId="7" fillId="6" borderId="55" xfId="0" applyFont="1" applyFill="1" applyBorder="1" applyAlignment="1">
      <alignment horizontal="left"/>
    </xf>
    <xf numFmtId="0" fontId="7" fillId="6" borderId="10" xfId="0" applyFont="1" applyFill="1" applyBorder="1" applyAlignment="1">
      <alignment horizontal="left"/>
    </xf>
    <xf numFmtId="0" fontId="7" fillId="6" borderId="62" xfId="0" applyFont="1" applyFill="1" applyBorder="1" applyAlignment="1">
      <alignment horizontal="left"/>
    </xf>
    <xf numFmtId="0" fontId="7" fillId="8" borderId="56" xfId="0" applyFont="1" applyFill="1" applyBorder="1" applyAlignment="1">
      <alignment horizontal="left"/>
    </xf>
    <xf numFmtId="0" fontId="7" fillId="8" borderId="29" xfId="0" applyFont="1" applyFill="1" applyBorder="1" applyAlignment="1">
      <alignment horizontal="left"/>
    </xf>
    <xf numFmtId="0" fontId="7" fillId="8" borderId="63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  <xf numFmtId="0" fontId="7" fillId="0" borderId="83" xfId="0" applyFont="1" applyBorder="1"/>
    <xf numFmtId="0" fontId="7" fillId="0" borderId="84" xfId="0" applyFont="1" applyBorder="1"/>
    <xf numFmtId="0" fontId="7" fillId="0" borderId="84" xfId="0" applyFont="1" applyBorder="1" applyAlignment="1">
      <alignment horizontal="left"/>
    </xf>
    <xf numFmtId="0" fontId="7" fillId="0" borderId="90" xfId="0" applyFont="1" applyBorder="1" applyAlignment="1">
      <alignment horizontal="left"/>
    </xf>
    <xf numFmtId="1" fontId="7" fillId="0" borderId="38" xfId="0" applyNumberFormat="1" applyFont="1" applyBorder="1" applyAlignment="1">
      <alignment horizontal="left"/>
    </xf>
    <xf numFmtId="0" fontId="7" fillId="6" borderId="55" xfId="0" applyFont="1" applyFill="1" applyBorder="1"/>
    <xf numFmtId="0" fontId="7" fillId="6" borderId="10" xfId="0" applyFont="1" applyFill="1" applyBorder="1"/>
    <xf numFmtId="0" fontId="7" fillId="0" borderId="71" xfId="0" applyFont="1" applyBorder="1" applyAlignment="1">
      <alignment horizontal="left"/>
    </xf>
    <xf numFmtId="0" fontId="7" fillId="0" borderId="73" xfId="0" applyFont="1" applyBorder="1" applyAlignment="1">
      <alignment horizontal="left"/>
    </xf>
    <xf numFmtId="0" fontId="7" fillId="4" borderId="55" xfId="0" applyFont="1" applyFill="1" applyBorder="1" applyAlignment="1">
      <alignment horizontal="left"/>
    </xf>
    <xf numFmtId="0" fontId="7" fillId="4" borderId="10" xfId="0" applyFont="1" applyFill="1" applyBorder="1"/>
    <xf numFmtId="0" fontId="7" fillId="4" borderId="62" xfId="0" applyFont="1" applyFill="1" applyBorder="1" applyAlignment="1">
      <alignment horizontal="left"/>
    </xf>
    <xf numFmtId="0" fontId="7" fillId="0" borderId="79" xfId="0" applyFont="1" applyBorder="1" applyAlignment="1">
      <alignment horizontal="left"/>
    </xf>
    <xf numFmtId="0" fontId="7" fillId="3" borderId="94" xfId="0" applyFont="1" applyFill="1" applyBorder="1" applyAlignment="1">
      <alignment horizontal="left"/>
    </xf>
    <xf numFmtId="0" fontId="7" fillId="3" borderId="69" xfId="0" applyFont="1" applyFill="1" applyBorder="1" applyAlignment="1">
      <alignment horizontal="left"/>
    </xf>
    <xf numFmtId="0" fontId="7" fillId="0" borderId="102" xfId="0" applyFont="1" applyBorder="1" applyAlignment="1">
      <alignment horizontal="left"/>
    </xf>
    <xf numFmtId="0" fontId="7" fillId="0" borderId="103" xfId="0" applyFont="1" applyBorder="1" applyAlignment="1">
      <alignment horizontal="left"/>
    </xf>
    <xf numFmtId="0" fontId="7" fillId="4" borderId="55" xfId="0" applyFont="1" applyFill="1" applyBorder="1"/>
    <xf numFmtId="0" fontId="7" fillId="4" borderId="10" xfId="0" applyFont="1" applyFill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7" fillId="6" borderId="94" xfId="0" applyFont="1" applyFill="1" applyBorder="1" applyAlignment="1">
      <alignment horizontal="left"/>
    </xf>
    <xf numFmtId="0" fontId="7" fillId="6" borderId="69" xfId="0" applyFont="1" applyFill="1" applyBorder="1" applyAlignment="1">
      <alignment horizontal="left"/>
    </xf>
    <xf numFmtId="0" fontId="7" fillId="8" borderId="56" xfId="0" applyFont="1" applyFill="1" applyBorder="1"/>
    <xf numFmtId="0" fontId="7" fillId="8" borderId="29" xfId="0" applyFont="1" applyFill="1" applyBorder="1"/>
    <xf numFmtId="2" fontId="7" fillId="0" borderId="78" xfId="0" applyNumberFormat="1" applyFont="1" applyBorder="1" applyAlignment="1">
      <alignment horizontal="left"/>
    </xf>
    <xf numFmtId="2" fontId="7" fillId="0" borderId="69" xfId="0" applyNumberFormat="1" applyFont="1" applyBorder="1" applyAlignment="1">
      <alignment horizontal="left"/>
    </xf>
    <xf numFmtId="0" fontId="7" fillId="0" borderId="56" xfId="0" applyFont="1" applyBorder="1" applyAlignment="1">
      <alignment horizontal="left"/>
    </xf>
    <xf numFmtId="0" fontId="7" fillId="0" borderId="63" xfId="0" applyFont="1" applyBorder="1" applyAlignment="1">
      <alignment horizontal="left"/>
    </xf>
    <xf numFmtId="2" fontId="7" fillId="0" borderId="70" xfId="0" applyNumberFormat="1" applyFont="1" applyBorder="1" applyAlignment="1">
      <alignment horizontal="left"/>
    </xf>
    <xf numFmtId="0" fontId="7" fillId="4" borderId="94" xfId="0" applyFont="1" applyFill="1" applyBorder="1" applyAlignment="1">
      <alignment horizontal="left"/>
    </xf>
    <xf numFmtId="0" fontId="7" fillId="4" borderId="69" xfId="0" applyFont="1" applyFill="1" applyBorder="1" applyAlignment="1">
      <alignment horizontal="left"/>
    </xf>
    <xf numFmtId="0" fontId="7" fillId="2" borderId="32" xfId="0" applyFont="1" applyFill="1" applyBorder="1" applyAlignment="1">
      <alignment horizontal="left"/>
    </xf>
    <xf numFmtId="2" fontId="7" fillId="2" borderId="32" xfId="1" applyNumberFormat="1" applyFont="1" applyFill="1" applyBorder="1" applyAlignment="1">
      <alignment horizontal="left"/>
    </xf>
    <xf numFmtId="0" fontId="7" fillId="4" borderId="71" xfId="0" applyFont="1" applyFill="1" applyBorder="1"/>
    <xf numFmtId="0" fontId="7" fillId="4" borderId="72" xfId="0" applyFont="1" applyFill="1" applyBorder="1"/>
    <xf numFmtId="0" fontId="7" fillId="8" borderId="10" xfId="0" applyFont="1" applyFill="1" applyBorder="1"/>
    <xf numFmtId="0" fontId="7" fillId="8" borderId="94" xfId="0" applyFont="1" applyFill="1" applyBorder="1" applyAlignment="1">
      <alignment horizontal="left"/>
    </xf>
    <xf numFmtId="0" fontId="7" fillId="8" borderId="69" xfId="0" applyFont="1" applyFill="1" applyBorder="1" applyAlignment="1">
      <alignment horizontal="left"/>
    </xf>
    <xf numFmtId="0" fontId="7" fillId="7" borderId="71" xfId="0" applyFont="1" applyFill="1" applyBorder="1"/>
    <xf numFmtId="0" fontId="7" fillId="7" borderId="72" xfId="0" applyFont="1" applyFill="1" applyBorder="1"/>
    <xf numFmtId="0" fontId="7" fillId="7" borderId="73" xfId="0" applyFont="1" applyFill="1" applyBorder="1" applyAlignment="1">
      <alignment horizontal="left"/>
    </xf>
    <xf numFmtId="0" fontId="7" fillId="8" borderId="55" xfId="0" applyFont="1" applyFill="1" applyBorder="1"/>
    <xf numFmtId="0" fontId="7" fillId="7" borderId="56" xfId="0" applyFont="1" applyFill="1" applyBorder="1"/>
    <xf numFmtId="0" fontId="7" fillId="7" borderId="29" xfId="0" applyFont="1" applyFill="1" applyBorder="1"/>
    <xf numFmtId="0" fontId="7" fillId="8" borderId="70" xfId="0" applyFont="1" applyFill="1" applyBorder="1" applyAlignment="1">
      <alignment horizontal="left"/>
    </xf>
    <xf numFmtId="0" fontId="7" fillId="7" borderId="55" xfId="0" applyFont="1" applyFill="1" applyBorder="1" applyAlignment="1">
      <alignment horizontal="left"/>
    </xf>
    <xf numFmtId="0" fontId="7" fillId="7" borderId="10" xfId="0" applyFont="1" applyFill="1" applyBorder="1" applyAlignment="1">
      <alignment horizontal="left"/>
    </xf>
    <xf numFmtId="0" fontId="7" fillId="7" borderId="56" xfId="0" applyFont="1" applyFill="1" applyBorder="1" applyAlignment="1">
      <alignment horizontal="left"/>
    </xf>
    <xf numFmtId="0" fontId="7" fillId="7" borderId="29" xfId="0" applyFont="1" applyFill="1" applyBorder="1" applyAlignment="1">
      <alignment horizontal="left"/>
    </xf>
    <xf numFmtId="0" fontId="7" fillId="3" borderId="3" xfId="0" applyFont="1" applyFill="1" applyBorder="1"/>
    <xf numFmtId="0" fontId="7" fillId="4" borderId="51" xfId="0" applyFont="1" applyFill="1" applyBorder="1" applyAlignment="1">
      <alignment horizontal="left"/>
    </xf>
    <xf numFmtId="0" fontId="7" fillId="4" borderId="52" xfId="0" applyFont="1" applyFill="1" applyBorder="1" applyAlignment="1">
      <alignment horizontal="left"/>
    </xf>
    <xf numFmtId="1" fontId="7" fillId="5" borderId="39" xfId="0" applyNumberFormat="1" applyFont="1" applyFill="1" applyBorder="1" applyAlignment="1">
      <alignment horizontal="left"/>
    </xf>
    <xf numFmtId="1" fontId="7" fillId="5" borderId="52" xfId="0" applyNumberFormat="1" applyFont="1" applyFill="1" applyBorder="1" applyAlignment="1">
      <alignment horizontal="left"/>
    </xf>
    <xf numFmtId="0" fontId="7" fillId="6" borderId="39" xfId="0" applyFont="1" applyFill="1" applyBorder="1" applyAlignment="1">
      <alignment horizontal="left"/>
    </xf>
    <xf numFmtId="0" fontId="7" fillId="6" borderId="51" xfId="0" applyFont="1" applyFill="1" applyBorder="1" applyAlignment="1">
      <alignment horizontal="left"/>
    </xf>
    <xf numFmtId="0" fontId="7" fillId="11" borderId="39" xfId="0" applyFont="1" applyFill="1" applyBorder="1" applyAlignment="1">
      <alignment horizontal="left"/>
    </xf>
    <xf numFmtId="0" fontId="7" fillId="11" borderId="51" xfId="0" applyFont="1" applyFill="1" applyBorder="1" applyAlignment="1">
      <alignment horizontal="left"/>
    </xf>
    <xf numFmtId="0" fontId="7" fillId="11" borderId="52" xfId="0" applyFont="1" applyFill="1" applyBorder="1" applyAlignment="1">
      <alignment horizontal="left"/>
    </xf>
    <xf numFmtId="0" fontId="7" fillId="4" borderId="77" xfId="0" applyFont="1" applyFill="1" applyBorder="1" applyAlignment="1">
      <alignment horizontal="left"/>
    </xf>
    <xf numFmtId="0" fontId="7" fillId="0" borderId="39" xfId="0" applyFont="1" applyBorder="1" applyAlignment="1">
      <alignment horizontal="left"/>
    </xf>
    <xf numFmtId="176" fontId="7" fillId="0" borderId="3" xfId="0" applyNumberFormat="1" applyFont="1" applyBorder="1" applyAlignment="1">
      <alignment horizontal="left"/>
    </xf>
    <xf numFmtId="176" fontId="7" fillId="0" borderId="39" xfId="0" applyNumberFormat="1" applyFont="1" applyBorder="1" applyAlignment="1">
      <alignment horizontal="left"/>
    </xf>
    <xf numFmtId="176" fontId="7" fillId="0" borderId="52" xfId="0" applyNumberFormat="1" applyFont="1" applyBorder="1" applyAlignment="1">
      <alignment horizontal="left"/>
    </xf>
    <xf numFmtId="9" fontId="7" fillId="0" borderId="39" xfId="1" applyFont="1" applyFill="1" applyBorder="1" applyAlignment="1">
      <alignment horizontal="left"/>
    </xf>
    <xf numFmtId="9" fontId="7" fillId="0" borderId="52" xfId="1" applyFont="1" applyFill="1" applyBorder="1" applyAlignment="1">
      <alignment horizontal="left"/>
    </xf>
    <xf numFmtId="0" fontId="7" fillId="0" borderId="93" xfId="0" applyFont="1" applyBorder="1" applyAlignment="1">
      <alignment horizontal="left"/>
    </xf>
    <xf numFmtId="0" fontId="7" fillId="0" borderId="104" xfId="0" applyFont="1" applyBorder="1" applyAlignment="1">
      <alignment horizontal="left"/>
    </xf>
    <xf numFmtId="0" fontId="7" fillId="8" borderId="12" xfId="0" applyFont="1" applyFill="1" applyBorder="1" applyAlignment="1">
      <alignment horizontal="left"/>
    </xf>
    <xf numFmtId="0" fontId="7" fillId="8" borderId="83" xfId="0" applyFont="1" applyFill="1" applyBorder="1" applyAlignment="1">
      <alignment horizontal="left"/>
    </xf>
    <xf numFmtId="0" fontId="7" fillId="8" borderId="84" xfId="0" applyFont="1" applyFill="1" applyBorder="1" applyAlignment="1">
      <alignment horizontal="left"/>
    </xf>
    <xf numFmtId="0" fontId="7" fillId="8" borderId="105" xfId="0" applyFont="1" applyFill="1" applyBorder="1" applyAlignment="1">
      <alignment horizontal="left"/>
    </xf>
    <xf numFmtId="0" fontId="7" fillId="17" borderId="51" xfId="0" applyFont="1" applyFill="1" applyBorder="1" applyAlignment="1">
      <alignment horizontal="left"/>
    </xf>
    <xf numFmtId="0" fontId="7" fillId="0" borderId="99" xfId="0" applyFont="1" applyBorder="1" applyAlignment="1">
      <alignment horizontal="left"/>
    </xf>
    <xf numFmtId="0" fontId="7" fillId="5" borderId="101" xfId="0" applyFont="1" applyFill="1" applyBorder="1" applyAlignment="1">
      <alignment horizontal="left"/>
    </xf>
    <xf numFmtId="0" fontId="7" fillId="5" borderId="51" xfId="0" applyFont="1" applyFill="1" applyBorder="1" applyAlignment="1">
      <alignment horizontal="left"/>
    </xf>
    <xf numFmtId="0" fontId="7" fillId="5" borderId="52" xfId="0" applyFont="1" applyFill="1" applyBorder="1" applyAlignment="1">
      <alignment horizontal="left"/>
    </xf>
    <xf numFmtId="176" fontId="7" fillId="3" borderId="39" xfId="0" applyNumberFormat="1" applyFont="1" applyFill="1" applyBorder="1" applyAlignment="1">
      <alignment horizontal="left"/>
    </xf>
    <xf numFmtId="176" fontId="7" fillId="3" borderId="52" xfId="0" applyNumberFormat="1" applyFont="1" applyFill="1" applyBorder="1" applyAlignment="1">
      <alignment horizontal="left"/>
    </xf>
    <xf numFmtId="2" fontId="14" fillId="3" borderId="35" xfId="0" applyNumberFormat="1" applyFont="1" applyFill="1" applyBorder="1" applyAlignment="1">
      <alignment horizontal="left"/>
    </xf>
    <xf numFmtId="2" fontId="14" fillId="3" borderId="27" xfId="0" applyNumberFormat="1" applyFont="1" applyFill="1" applyBorder="1" applyAlignment="1">
      <alignment horizontal="left"/>
    </xf>
    <xf numFmtId="2" fontId="14" fillId="3" borderId="8" xfId="0" applyNumberFormat="1" applyFont="1" applyFill="1" applyBorder="1" applyAlignment="1">
      <alignment horizontal="left"/>
    </xf>
    <xf numFmtId="2" fontId="14" fillId="3" borderId="36" xfId="0" applyNumberFormat="1" applyFont="1" applyFill="1" applyBorder="1" applyAlignment="1">
      <alignment horizontal="left"/>
    </xf>
    <xf numFmtId="2" fontId="14" fillId="3" borderId="33" xfId="0" applyNumberFormat="1" applyFont="1" applyFill="1" applyBorder="1" applyAlignment="1">
      <alignment horizontal="left"/>
    </xf>
    <xf numFmtId="2" fontId="14" fillId="3" borderId="3" xfId="0" applyNumberFormat="1" applyFont="1" applyFill="1" applyBorder="1" applyAlignment="1">
      <alignment horizontal="left"/>
    </xf>
    <xf numFmtId="2" fontId="14" fillId="3" borderId="25" xfId="0" applyNumberFormat="1" applyFont="1" applyFill="1" applyBorder="1" applyAlignment="1">
      <alignment horizontal="left"/>
    </xf>
    <xf numFmtId="2" fontId="14" fillId="3" borderId="24" xfId="0" applyNumberFormat="1" applyFont="1" applyFill="1" applyBorder="1" applyAlignment="1">
      <alignment horizontal="left"/>
    </xf>
    <xf numFmtId="2" fontId="14" fillId="3" borderId="34" xfId="0" applyNumberFormat="1" applyFont="1" applyFill="1" applyBorder="1" applyAlignment="1">
      <alignment horizontal="left"/>
    </xf>
    <xf numFmtId="0" fontId="7" fillId="0" borderId="101" xfId="0" applyFont="1" applyBorder="1" applyAlignment="1">
      <alignment horizontal="left"/>
    </xf>
    <xf numFmtId="178" fontId="7" fillId="3" borderId="0" xfId="0" applyNumberFormat="1" applyFont="1" applyFill="1" applyAlignment="1">
      <alignment horizontal="left"/>
    </xf>
    <xf numFmtId="0" fontId="7" fillId="7" borderId="44" xfId="0" applyFont="1" applyFill="1" applyBorder="1" applyAlignment="1">
      <alignment horizontal="left"/>
    </xf>
    <xf numFmtId="0" fontId="7" fillId="7" borderId="106" xfId="0" applyFont="1" applyFill="1" applyBorder="1" applyAlignment="1">
      <alignment horizontal="left"/>
    </xf>
    <xf numFmtId="0" fontId="7" fillId="7" borderId="105" xfId="0" applyFont="1" applyFill="1" applyBorder="1" applyAlignment="1">
      <alignment horizontal="left"/>
    </xf>
    <xf numFmtId="0" fontId="7" fillId="7" borderId="107" xfId="0" applyFont="1" applyFill="1" applyBorder="1" applyAlignment="1">
      <alignment horizontal="left"/>
    </xf>
    <xf numFmtId="0" fontId="7" fillId="7" borderId="108" xfId="0" applyFont="1" applyFill="1" applyBorder="1" applyAlignment="1">
      <alignment horizontal="left"/>
    </xf>
    <xf numFmtId="0" fontId="7" fillId="7" borderId="109" xfId="0" applyFont="1" applyFill="1" applyBorder="1" applyAlignment="1">
      <alignment horizontal="left"/>
    </xf>
    <xf numFmtId="1" fontId="7" fillId="0" borderId="8" xfId="0" applyNumberFormat="1" applyFont="1" applyBorder="1"/>
    <xf numFmtId="2" fontId="7" fillId="0" borderId="74" xfId="0" applyNumberFormat="1" applyFont="1" applyBorder="1"/>
    <xf numFmtId="0" fontId="7" fillId="0" borderId="110" xfId="0" applyFont="1" applyBorder="1"/>
    <xf numFmtId="0" fontId="7" fillId="0" borderId="111" xfId="0" applyFont="1" applyBorder="1"/>
    <xf numFmtId="0" fontId="7" fillId="0" borderId="112" xfId="0" applyFont="1" applyBorder="1"/>
    <xf numFmtId="0" fontId="7" fillId="11" borderId="47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left"/>
    </xf>
    <xf numFmtId="0" fontId="7" fillId="11" borderId="48" xfId="0" applyFont="1" applyFill="1" applyBorder="1" applyAlignment="1">
      <alignment horizontal="left"/>
    </xf>
    <xf numFmtId="1" fontId="7" fillId="5" borderId="50" xfId="0" applyNumberFormat="1" applyFont="1" applyFill="1" applyBorder="1"/>
    <xf numFmtId="1" fontId="7" fillId="5" borderId="42" xfId="0" applyNumberFormat="1" applyFont="1" applyFill="1" applyBorder="1"/>
    <xf numFmtId="1" fontId="7" fillId="5" borderId="4" xfId="0" applyNumberFormat="1" applyFont="1" applyFill="1" applyBorder="1"/>
    <xf numFmtId="0" fontId="7" fillId="7" borderId="3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/>
    </xf>
    <xf numFmtId="1" fontId="14" fillId="13" borderId="3" xfId="0" applyNumberFormat="1" applyFont="1" applyFill="1" applyBorder="1" applyAlignment="1">
      <alignment horizontal="left"/>
    </xf>
    <xf numFmtId="9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19" borderId="55" xfId="0" applyFont="1" applyFill="1" applyBorder="1" applyAlignment="1">
      <alignment horizontal="left"/>
    </xf>
    <xf numFmtId="0" fontId="7" fillId="19" borderId="10" xfId="0" applyFont="1" applyFill="1" applyBorder="1" applyAlignment="1">
      <alignment horizontal="left"/>
    </xf>
    <xf numFmtId="0" fontId="7" fillId="19" borderId="11" xfId="0" applyFont="1" applyFill="1" applyBorder="1" applyAlignment="1">
      <alignment horizontal="left"/>
    </xf>
    <xf numFmtId="0" fontId="7" fillId="19" borderId="62" xfId="0" applyFont="1" applyFill="1" applyBorder="1" applyAlignment="1">
      <alignment horizontal="left"/>
    </xf>
    <xf numFmtId="0" fontId="7" fillId="0" borderId="76" xfId="0" applyFont="1" applyBorder="1"/>
    <xf numFmtId="0" fontId="7" fillId="0" borderId="75" xfId="0" applyFont="1" applyBorder="1"/>
    <xf numFmtId="0" fontId="7" fillId="0" borderId="27" xfId="0" applyFont="1" applyBorder="1"/>
    <xf numFmtId="179" fontId="7" fillId="0" borderId="0" xfId="0" applyNumberFormat="1" applyFont="1"/>
    <xf numFmtId="179" fontId="7" fillId="0" borderId="27" xfId="0" applyNumberFormat="1" applyFont="1" applyBorder="1"/>
    <xf numFmtId="1" fontId="7" fillId="0" borderId="76" xfId="0" applyNumberFormat="1" applyFont="1" applyBorder="1"/>
    <xf numFmtId="176" fontId="7" fillId="0" borderId="0" xfId="0" applyNumberFormat="1" applyFont="1"/>
    <xf numFmtId="176" fontId="7" fillId="0" borderId="27" xfId="0" applyNumberFormat="1" applyFont="1" applyBorder="1"/>
    <xf numFmtId="176" fontId="7" fillId="0" borderId="75" xfId="0" applyNumberFormat="1" applyFont="1" applyBorder="1"/>
    <xf numFmtId="182" fontId="7" fillId="0" borderId="75" xfId="0" applyNumberFormat="1" applyFont="1" applyBorder="1"/>
    <xf numFmtId="0" fontId="7" fillId="2" borderId="0" xfId="0" applyFont="1" applyFill="1"/>
    <xf numFmtId="0" fontId="7" fillId="13" borderId="66" xfId="0" applyFont="1" applyFill="1" applyBorder="1"/>
    <xf numFmtId="0" fontId="7" fillId="13" borderId="32" xfId="0" applyFont="1" applyFill="1" applyBorder="1"/>
    <xf numFmtId="0" fontId="7" fillId="13" borderId="76" xfId="0" applyFont="1" applyFill="1" applyBorder="1"/>
    <xf numFmtId="1" fontId="10" fillId="13" borderId="3" xfId="0" applyNumberFormat="1" applyFont="1" applyFill="1" applyBorder="1" applyAlignment="1">
      <alignment horizontal="left"/>
    </xf>
    <xf numFmtId="176" fontId="7" fillId="0" borderId="28" xfId="0" applyNumberFormat="1" applyFont="1" applyBorder="1"/>
    <xf numFmtId="0" fontId="7" fillId="0" borderId="114" xfId="0" applyFont="1" applyBorder="1" applyAlignment="1">
      <alignment horizontal="left"/>
    </xf>
    <xf numFmtId="10" fontId="7" fillId="0" borderId="1" xfId="0" applyNumberFormat="1" applyFont="1" applyBorder="1"/>
    <xf numFmtId="178" fontId="10" fillId="3" borderId="36" xfId="0" applyNumberFormat="1" applyFont="1" applyFill="1" applyBorder="1" applyAlignment="1">
      <alignment horizontal="left"/>
    </xf>
    <xf numFmtId="183" fontId="7" fillId="0" borderId="0" xfId="1" applyNumberFormat="1" applyFont="1" applyAlignment="1"/>
    <xf numFmtId="10" fontId="7" fillId="0" borderId="0" xfId="1" applyNumberFormat="1" applyFont="1" applyAlignment="1"/>
    <xf numFmtId="0" fontId="7" fillId="0" borderId="0" xfId="0" applyFont="1" applyBorder="1"/>
    <xf numFmtId="10" fontId="7" fillId="0" borderId="0" xfId="0" applyNumberFormat="1" applyFont="1" applyBorder="1"/>
    <xf numFmtId="10" fontId="7" fillId="0" borderId="5" xfId="0" applyNumberFormat="1" applyFont="1" applyBorder="1"/>
    <xf numFmtId="182" fontId="7" fillId="0" borderId="31" xfId="0" applyNumberFormat="1" applyFont="1" applyBorder="1"/>
    <xf numFmtId="176" fontId="7" fillId="0" borderId="5" xfId="0" applyNumberFormat="1" applyFont="1" applyBorder="1"/>
    <xf numFmtId="176" fontId="7" fillId="0" borderId="31" xfId="0" applyNumberFormat="1" applyFont="1" applyBorder="1"/>
    <xf numFmtId="183" fontId="7" fillId="0" borderId="5" xfId="1" applyNumberFormat="1" applyFont="1" applyBorder="1" applyAlignment="1"/>
    <xf numFmtId="183" fontId="7" fillId="0" borderId="1" xfId="1" applyNumberFormat="1" applyFont="1" applyBorder="1" applyAlignment="1"/>
    <xf numFmtId="10" fontId="7" fillId="0" borderId="1" xfId="1" applyNumberFormat="1" applyFont="1" applyBorder="1" applyAlignment="1"/>
    <xf numFmtId="181" fontId="7" fillId="0" borderId="0" xfId="0" applyNumberFormat="1" applyFont="1" applyAlignment="1">
      <alignment horizontal="left"/>
    </xf>
    <xf numFmtId="178" fontId="7" fillId="9" borderId="0" xfId="0" applyNumberFormat="1" applyFont="1" applyFill="1" applyAlignment="1">
      <alignment horizontal="left"/>
    </xf>
    <xf numFmtId="0" fontId="7" fillId="7" borderId="71" xfId="0" applyFont="1" applyFill="1" applyBorder="1" applyAlignment="1">
      <alignment horizontal="left"/>
    </xf>
    <xf numFmtId="0" fontId="7" fillId="7" borderId="72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7" fillId="8" borderId="71" xfId="0" applyFont="1" applyFill="1" applyBorder="1" applyAlignment="1">
      <alignment horizontal="left"/>
    </xf>
    <xf numFmtId="0" fontId="7" fillId="8" borderId="72" xfId="0" applyFont="1" applyFill="1" applyBorder="1"/>
    <xf numFmtId="0" fontId="7" fillId="8" borderId="72" xfId="0" applyFont="1" applyFill="1" applyBorder="1" applyAlignment="1">
      <alignment horizontal="left"/>
    </xf>
    <xf numFmtId="0" fontId="7" fillId="8" borderId="115" xfId="0" applyFont="1" applyFill="1" applyBorder="1" applyAlignment="1">
      <alignment horizontal="left"/>
    </xf>
    <xf numFmtId="0" fontId="7" fillId="8" borderId="103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74" xfId="0" applyFont="1" applyBorder="1" applyAlignment="1">
      <alignment horizontal="left"/>
    </xf>
    <xf numFmtId="177" fontId="7" fillId="0" borderId="1" xfId="0" applyNumberFormat="1" applyFont="1" applyBorder="1" applyAlignment="1">
      <alignment horizontal="left"/>
    </xf>
    <xf numFmtId="0" fontId="7" fillId="0" borderId="75" xfId="0" applyFont="1" applyBorder="1" applyAlignment="1">
      <alignment horizontal="left"/>
    </xf>
    <xf numFmtId="0" fontId="7" fillId="9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7" fillId="15" borderId="0" xfId="0" applyFont="1" applyFill="1" applyBorder="1" applyAlignment="1">
      <alignment horizontal="left"/>
    </xf>
    <xf numFmtId="0" fontId="7" fillId="6" borderId="0" xfId="0" applyFont="1" applyFill="1" applyBorder="1" applyAlignment="1">
      <alignment horizontal="left"/>
    </xf>
    <xf numFmtId="0" fontId="7" fillId="8" borderId="0" xfId="0" applyFont="1" applyFill="1" applyBorder="1" applyAlignment="1">
      <alignment horizontal="left"/>
    </xf>
    <xf numFmtId="0" fontId="7" fillId="0" borderId="65" xfId="0" applyFont="1" applyBorder="1" applyAlignment="1">
      <alignment horizontal="left"/>
    </xf>
    <xf numFmtId="0" fontId="7" fillId="13" borderId="0" xfId="0" applyFont="1" applyFill="1" applyBorder="1" applyAlignment="1">
      <alignment horizontal="left"/>
    </xf>
    <xf numFmtId="0" fontId="17" fillId="9" borderId="0" xfId="0" applyFont="1" applyFill="1" applyAlignment="1">
      <alignment horizontal="left"/>
    </xf>
    <xf numFmtId="2" fontId="10" fillId="9" borderId="0" xfId="0" applyNumberFormat="1" applyFont="1" applyFill="1" applyAlignment="1">
      <alignment horizontal="left"/>
    </xf>
    <xf numFmtId="2" fontId="10" fillId="13" borderId="3" xfId="0" applyNumberFormat="1" applyFont="1" applyFill="1" applyBorder="1" applyAlignment="1">
      <alignment horizontal="left"/>
    </xf>
    <xf numFmtId="0" fontId="10" fillId="9" borderId="3" xfId="0" applyFont="1" applyFill="1" applyBorder="1" applyAlignment="1">
      <alignment horizontal="left"/>
    </xf>
    <xf numFmtId="177" fontId="10" fillId="9" borderId="3" xfId="0" applyNumberFormat="1" applyFont="1" applyFill="1" applyBorder="1" applyAlignment="1">
      <alignment horizontal="left"/>
    </xf>
    <xf numFmtId="0" fontId="10" fillId="9" borderId="0" xfId="0" applyFont="1" applyFill="1" applyAlignment="1">
      <alignment horizontal="left"/>
    </xf>
    <xf numFmtId="176" fontId="7" fillId="8" borderId="33" xfId="0" applyNumberFormat="1" applyFont="1" applyFill="1" applyBorder="1" applyAlignment="1">
      <alignment horizontal="left"/>
    </xf>
    <xf numFmtId="176" fontId="7" fillId="8" borderId="3" xfId="0" applyNumberFormat="1" applyFont="1" applyFill="1" applyBorder="1" applyAlignment="1">
      <alignment horizontal="left"/>
    </xf>
    <xf numFmtId="176" fontId="7" fillId="8" borderId="34" xfId="0" applyNumberFormat="1" applyFont="1" applyFill="1" applyBorder="1" applyAlignment="1">
      <alignment horizontal="left"/>
    </xf>
    <xf numFmtId="1" fontId="7" fillId="11" borderId="33" xfId="0" applyNumberFormat="1" applyFont="1" applyFill="1" applyBorder="1" applyAlignment="1">
      <alignment horizontal="left"/>
    </xf>
    <xf numFmtId="1" fontId="7" fillId="11" borderId="3" xfId="0" applyNumberFormat="1" applyFont="1" applyFill="1" applyBorder="1" applyAlignment="1">
      <alignment horizontal="left"/>
    </xf>
    <xf numFmtId="1" fontId="7" fillId="11" borderId="34" xfId="0" applyNumberFormat="1" applyFont="1" applyFill="1" applyBorder="1" applyAlignment="1">
      <alignment horizontal="left"/>
    </xf>
    <xf numFmtId="2" fontId="14" fillId="3" borderId="0" xfId="0" applyNumberFormat="1" applyFont="1" applyFill="1" applyBorder="1" applyAlignment="1">
      <alignment horizontal="left"/>
    </xf>
    <xf numFmtId="2" fontId="10" fillId="3" borderId="0" xfId="0" applyNumberFormat="1" applyFont="1" applyFill="1" applyBorder="1" applyAlignment="1">
      <alignment horizontal="left"/>
    </xf>
    <xf numFmtId="2" fontId="10" fillId="3" borderId="37" xfId="0" applyNumberFormat="1" applyFont="1" applyFill="1" applyBorder="1" applyAlignment="1">
      <alignment horizontal="left"/>
    </xf>
    <xf numFmtId="2" fontId="10" fillId="3" borderId="2" xfId="0" applyNumberFormat="1" applyFont="1" applyFill="1" applyBorder="1" applyAlignment="1">
      <alignment horizontal="left"/>
    </xf>
    <xf numFmtId="2" fontId="10" fillId="3" borderId="26" xfId="0" applyNumberFormat="1" applyFont="1" applyFill="1" applyBorder="1" applyAlignment="1">
      <alignment horizontal="left"/>
    </xf>
    <xf numFmtId="2" fontId="10" fillId="3" borderId="9" xfId="0" applyNumberFormat="1" applyFont="1" applyFill="1" applyBorder="1" applyAlignment="1">
      <alignment horizontal="left"/>
    </xf>
    <xf numFmtId="2" fontId="10" fillId="3" borderId="38" xfId="0" applyNumberFormat="1" applyFont="1" applyFill="1" applyBorder="1" applyAlignment="1">
      <alignment horizontal="left"/>
    </xf>
    <xf numFmtId="1" fontId="7" fillId="5" borderId="51" xfId="0" applyNumberFormat="1" applyFont="1" applyFill="1" applyBorder="1" applyAlignment="1">
      <alignment horizontal="left"/>
    </xf>
    <xf numFmtId="0" fontId="7" fillId="13" borderId="28" xfId="0" applyFont="1" applyFill="1" applyBorder="1"/>
    <xf numFmtId="0" fontId="7" fillId="0" borderId="1" xfId="0" applyNumberFormat="1" applyFont="1" applyBorder="1"/>
    <xf numFmtId="0" fontId="7" fillId="0" borderId="27" xfId="0" applyNumberFormat="1" applyFont="1" applyBorder="1"/>
    <xf numFmtId="0" fontId="7" fillId="0" borderId="31" xfId="0" applyFont="1" applyBorder="1" applyAlignment="1">
      <alignment horizontal="left"/>
    </xf>
    <xf numFmtId="2" fontId="7" fillId="13" borderId="3" xfId="0" applyNumberFormat="1" applyFont="1" applyFill="1" applyBorder="1" applyAlignment="1">
      <alignment horizontal="left"/>
    </xf>
    <xf numFmtId="178" fontId="10" fillId="0" borderId="4" xfId="0" applyNumberFormat="1" applyFont="1" applyBorder="1" applyAlignment="1">
      <alignment horizontal="left"/>
    </xf>
    <xf numFmtId="178" fontId="7" fillId="0" borderId="4" xfId="0" applyNumberFormat="1" applyFont="1" applyBorder="1" applyAlignment="1">
      <alignment horizontal="left"/>
    </xf>
    <xf numFmtId="178" fontId="14" fillId="0" borderId="4" xfId="0" applyNumberFormat="1" applyFont="1" applyBorder="1" applyAlignment="1">
      <alignment horizontal="left"/>
    </xf>
    <xf numFmtId="178" fontId="7" fillId="0" borderId="42" xfId="0" applyNumberFormat="1" applyFont="1" applyBorder="1" applyAlignment="1">
      <alignment horizontal="left"/>
    </xf>
    <xf numFmtId="0" fontId="8" fillId="0" borderId="50" xfId="0" applyFont="1" applyBorder="1" applyAlignment="1">
      <alignment horizontal="right"/>
    </xf>
    <xf numFmtId="1" fontId="7" fillId="6" borderId="77" xfId="0" applyNumberFormat="1" applyFont="1" applyFill="1" applyBorder="1" applyAlignment="1">
      <alignment horizontal="left"/>
    </xf>
    <xf numFmtId="0" fontId="7" fillId="0" borderId="96" xfId="0" applyFont="1" applyBorder="1"/>
    <xf numFmtId="0" fontId="7" fillId="0" borderId="98" xfId="0" applyFont="1" applyBorder="1"/>
    <xf numFmtId="0" fontId="7" fillId="13" borderId="77" xfId="0" applyFont="1" applyFill="1" applyBorder="1"/>
  </cellXfs>
  <cellStyles count="8">
    <cellStyle name="aka" xfId="5" xr:uid="{8AB56C6C-8335-4B30-8D2D-72C35EBE5C24}"/>
    <cellStyle name="Normal" xfId="0" builtinId="0"/>
    <cellStyle name="Percent" xfId="1" builtinId="5"/>
    <cellStyle name="標準 2" xfId="2" xr:uid="{00000000-0005-0000-0000-000002000000}"/>
    <cellStyle name="標準 3" xfId="3" xr:uid="{AC322224-5ABF-4F06-BBD2-D931D2FB8795}"/>
    <cellStyle name="標準 3 2" xfId="4" xr:uid="{045B89D9-440F-48B3-B32E-188D10E05E70}"/>
    <cellStyle name="標準 3 2 2" xfId="7" xr:uid="{B4BBBEBF-A874-4722-AEAC-42B731D8B69E}"/>
    <cellStyle name="標準 3 3" xfId="6" xr:uid="{5E49D198-4F48-49DE-BF3C-95A2B34D21F5}"/>
  </cellStyles>
  <dxfs count="0"/>
  <tableStyles count="0" defaultTableStyle="TableStyleMedium2" defaultPivotStyle="PivotStyleLight16"/>
  <colors>
    <mruColors>
      <color rgb="FFCFAFE7"/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586E-2296-458D-B808-F9E627BAACFF}">
  <sheetPr>
    <tabColor theme="9" tint="-0.249977111117893"/>
  </sheetPr>
  <dimension ref="B3:U20"/>
  <sheetViews>
    <sheetView tabSelected="1" zoomScale="70" zoomScaleNormal="70" workbookViewId="0">
      <selection activeCell="C4" sqref="C4"/>
    </sheetView>
  </sheetViews>
  <sheetFormatPr defaultColWidth="9" defaultRowHeight="14"/>
  <cols>
    <col min="1" max="1" width="9" style="3"/>
    <col min="2" max="2" width="11.08203125" style="3" bestFit="1" customWidth="1"/>
    <col min="3" max="16384" width="9" style="3"/>
  </cols>
  <sheetData>
    <row r="3" spans="2:21">
      <c r="G3" s="3" t="s">
        <v>1331</v>
      </c>
      <c r="H3" s="25" t="s">
        <v>1098</v>
      </c>
      <c r="I3" s="13" t="s">
        <v>368</v>
      </c>
      <c r="J3" s="13" t="s">
        <v>1078</v>
      </c>
      <c r="K3" s="13" t="s">
        <v>1021</v>
      </c>
      <c r="L3" s="13" t="s">
        <v>1027</v>
      </c>
      <c r="M3" s="13" t="s">
        <v>214</v>
      </c>
      <c r="N3" s="13" t="s">
        <v>222</v>
      </c>
      <c r="O3" s="13" t="s">
        <v>1043</v>
      </c>
      <c r="P3" s="13" t="s">
        <v>1047</v>
      </c>
      <c r="Q3" s="13" t="s">
        <v>1093</v>
      </c>
      <c r="R3" s="13" t="s">
        <v>1094</v>
      </c>
      <c r="S3" s="26" t="s">
        <v>1097</v>
      </c>
      <c r="U3" s="482" t="s">
        <v>1332</v>
      </c>
    </row>
    <row r="4" spans="2:21">
      <c r="B4" s="3" t="s">
        <v>192</v>
      </c>
      <c r="C4" s="511">
        <v>1</v>
      </c>
      <c r="H4" s="512" cm="1">
        <f t="array" ref="H4">INDEX(H5:H10,$C$4)</f>
        <v>0</v>
      </c>
      <c r="I4" s="513" cm="1">
        <f t="array" ref="I4">INDEX(I5:I10,$C$4)</f>
        <v>-1</v>
      </c>
      <c r="J4" s="513" cm="1">
        <f t="array" ref="J4">INDEX(J5:J10,$C$4)</f>
        <v>0</v>
      </c>
      <c r="K4" s="513" cm="1">
        <f t="array" ref="K4">INDEX(K5:K10,$C$4)</f>
        <v>0</v>
      </c>
      <c r="L4" s="513" cm="1">
        <f t="array" ref="L4">INDEX(L5:L10,$C$4)</f>
        <v>0</v>
      </c>
      <c r="M4" s="513" cm="1">
        <f t="array" ref="M4">INDEX(M5:M10,$C$4)</f>
        <v>-1</v>
      </c>
      <c r="N4" s="513" cm="1">
        <f t="array" ref="N4">INDEX(N5:N10,$C$4)</f>
        <v>0</v>
      </c>
      <c r="O4" s="513" cm="1">
        <f t="array" ref="O4">INDEX(O5:O10,$C$4)</f>
        <v>0</v>
      </c>
      <c r="P4" s="513" cm="1">
        <f t="array" ref="P4">INDEX(P5:P10,$C$4)</f>
        <v>0</v>
      </c>
      <c r="Q4" s="513" cm="1">
        <f t="array" ref="Q4">INDEX(Q5:Q10,$C$4)</f>
        <v>-1</v>
      </c>
      <c r="R4" s="513" cm="1">
        <f t="array" ref="R4">INDEX(R5:R10,$C$4)</f>
        <v>0</v>
      </c>
      <c r="S4" s="514" cm="1">
        <f t="array" ref="S4">INDEX(S5:S10,$C$4)</f>
        <v>0</v>
      </c>
      <c r="U4" s="575" cm="1">
        <f t="array" ref="U4">INDEX(U5:U10,$C$4)</f>
        <v>1</v>
      </c>
    </row>
    <row r="5" spans="2:21">
      <c r="C5" s="3" t="s">
        <v>1096</v>
      </c>
      <c r="G5" s="25">
        <v>1</v>
      </c>
      <c r="H5" s="25">
        <v>0</v>
      </c>
      <c r="I5" s="13">
        <v>-1</v>
      </c>
      <c r="J5" s="13">
        <v>0</v>
      </c>
      <c r="K5" s="13">
        <v>0</v>
      </c>
      <c r="L5" s="13">
        <v>0</v>
      </c>
      <c r="M5" s="13">
        <v>-1</v>
      </c>
      <c r="N5" s="13">
        <v>0</v>
      </c>
      <c r="O5" s="13">
        <v>0</v>
      </c>
      <c r="P5" s="13">
        <v>0</v>
      </c>
      <c r="Q5" s="13">
        <v>-1</v>
      </c>
      <c r="R5" s="13">
        <v>0</v>
      </c>
      <c r="S5" s="26">
        <v>0</v>
      </c>
      <c r="U5" s="483">
        <v>1</v>
      </c>
    </row>
    <row r="6" spans="2:21">
      <c r="C6" s="3" t="s">
        <v>1190</v>
      </c>
      <c r="G6" s="21">
        <v>2</v>
      </c>
      <c r="H6" s="21">
        <v>-1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-1</v>
      </c>
      <c r="O6" s="3">
        <v>0</v>
      </c>
      <c r="P6" s="3">
        <v>0</v>
      </c>
      <c r="Q6" s="3">
        <v>0</v>
      </c>
      <c r="R6" s="3">
        <v>-1</v>
      </c>
      <c r="S6" s="503">
        <v>0</v>
      </c>
      <c r="U6" s="483">
        <v>2</v>
      </c>
    </row>
    <row r="7" spans="2:21">
      <c r="C7" s="3" t="s">
        <v>1191</v>
      </c>
      <c r="G7" s="21">
        <v>3</v>
      </c>
      <c r="H7" s="21">
        <v>0</v>
      </c>
      <c r="I7" s="3">
        <v>0</v>
      </c>
      <c r="J7" s="3">
        <v>0</v>
      </c>
      <c r="K7" s="3">
        <v>-1</v>
      </c>
      <c r="L7" s="3">
        <v>-1</v>
      </c>
      <c r="M7" s="3">
        <v>0</v>
      </c>
      <c r="N7" s="3">
        <v>0</v>
      </c>
      <c r="O7" s="3">
        <v>0</v>
      </c>
      <c r="P7" s="3">
        <v>-1</v>
      </c>
      <c r="Q7" s="3">
        <v>0</v>
      </c>
      <c r="R7" s="3">
        <v>-1</v>
      </c>
      <c r="S7" s="503">
        <v>0</v>
      </c>
      <c r="U7" s="483">
        <v>3</v>
      </c>
    </row>
    <row r="8" spans="2:21">
      <c r="C8" s="3" t="s">
        <v>1192</v>
      </c>
      <c r="G8" s="21">
        <v>4</v>
      </c>
      <c r="H8" s="21">
        <v>0</v>
      </c>
      <c r="I8" s="3">
        <v>0</v>
      </c>
      <c r="J8" s="3">
        <v>0</v>
      </c>
      <c r="K8" s="3">
        <v>-1</v>
      </c>
      <c r="L8" s="3">
        <v>0</v>
      </c>
      <c r="M8" s="3">
        <v>0</v>
      </c>
      <c r="N8" s="3">
        <v>0</v>
      </c>
      <c r="O8" s="3">
        <v>-1</v>
      </c>
      <c r="P8" s="3">
        <v>0</v>
      </c>
      <c r="Q8" s="3">
        <v>0</v>
      </c>
      <c r="R8" s="3">
        <v>-1</v>
      </c>
      <c r="S8" s="503">
        <v>0</v>
      </c>
      <c r="U8" s="483">
        <v>3</v>
      </c>
    </row>
    <row r="9" spans="2:21">
      <c r="C9" s="3" t="s">
        <v>1193</v>
      </c>
      <c r="G9" s="21">
        <v>5</v>
      </c>
      <c r="H9" s="21">
        <v>0</v>
      </c>
      <c r="I9" s="3">
        <v>0</v>
      </c>
      <c r="J9" s="3">
        <v>0</v>
      </c>
      <c r="K9" s="3">
        <v>-1</v>
      </c>
      <c r="L9" s="3">
        <v>0</v>
      </c>
      <c r="M9" s="3">
        <v>0</v>
      </c>
      <c r="N9" s="3">
        <v>0</v>
      </c>
      <c r="O9" s="3">
        <v>-1</v>
      </c>
      <c r="P9" s="3">
        <v>0</v>
      </c>
      <c r="Q9" s="3">
        <v>0</v>
      </c>
      <c r="R9" s="3">
        <v>0</v>
      </c>
      <c r="S9" s="503">
        <v>-1</v>
      </c>
      <c r="U9" s="483">
        <v>3</v>
      </c>
    </row>
    <row r="10" spans="2:21">
      <c r="C10" s="3" t="s">
        <v>1194</v>
      </c>
      <c r="G10" s="24">
        <v>6</v>
      </c>
      <c r="H10" s="24">
        <v>0</v>
      </c>
      <c r="I10" s="16">
        <v>0</v>
      </c>
      <c r="J10" s="16">
        <v>-1</v>
      </c>
      <c r="K10" s="16">
        <v>0</v>
      </c>
      <c r="L10" s="16">
        <v>0</v>
      </c>
      <c r="M10" s="16">
        <v>-1</v>
      </c>
      <c r="N10" s="16">
        <v>0</v>
      </c>
      <c r="O10" s="16">
        <v>0</v>
      </c>
      <c r="P10" s="16">
        <v>0</v>
      </c>
      <c r="Q10" s="16">
        <v>-1</v>
      </c>
      <c r="R10" s="16">
        <v>0</v>
      </c>
      <c r="S10" s="502">
        <v>0</v>
      </c>
      <c r="U10" s="484">
        <v>1</v>
      </c>
    </row>
    <row r="13" spans="2:21">
      <c r="B13" s="3" t="s">
        <v>1155</v>
      </c>
      <c r="C13" s="511">
        <v>0</v>
      </c>
      <c r="E13" s="3" t="s">
        <v>1157</v>
      </c>
      <c r="F13" s="179">
        <f>IND!B25*FC!H13</f>
        <v>0.48044999999999993</v>
      </c>
      <c r="G13" s="3" t="s">
        <v>1158</v>
      </c>
    </row>
    <row r="14" spans="2:21">
      <c r="C14" s="3" t="s">
        <v>1156</v>
      </c>
    </row>
    <row r="15" spans="2:21">
      <c r="C15" s="3" t="str">
        <f>"-1: without constraint"</f>
        <v>-1: without constraint</v>
      </c>
    </row>
    <row r="18" spans="2:3">
      <c r="B18" s="3" t="s">
        <v>1099</v>
      </c>
      <c r="C18" s="511">
        <v>0</v>
      </c>
    </row>
    <row r="19" spans="2:3">
      <c r="C19" s="3" t="s">
        <v>1100</v>
      </c>
    </row>
    <row r="20" spans="2:3">
      <c r="C20" s="3" t="str">
        <f>"-1: with (importing country)"</f>
        <v>-1: with (importing country)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66"/>
  <sheetViews>
    <sheetView zoomScale="130" zoomScaleNormal="130" workbookViewId="0">
      <pane xSplit="5" ySplit="1" topLeftCell="F28" activePane="bottomRight" state="frozen"/>
      <selection activeCell="K5" sqref="K5"/>
      <selection pane="topRight" activeCell="K5" sqref="K5"/>
      <selection pane="bottomLeft" activeCell="K5" sqref="K5"/>
      <selection pane="bottomRight" activeCell="A37" sqref="A37"/>
    </sheetView>
  </sheetViews>
  <sheetFormatPr defaultColWidth="9" defaultRowHeight="14"/>
  <cols>
    <col min="1" max="1" width="30.33203125" style="38" bestFit="1" customWidth="1"/>
    <col min="2" max="2" width="6.33203125" style="38" bestFit="1" customWidth="1"/>
    <col min="3" max="3" width="4.58203125" style="38" bestFit="1" customWidth="1"/>
    <col min="4" max="4" width="3.08203125" style="38" bestFit="1" customWidth="1"/>
    <col min="5" max="5" width="1.33203125" style="38" customWidth="1"/>
    <col min="6" max="6" width="24.33203125" style="3" bestFit="1" customWidth="1"/>
    <col min="7" max="7" width="9.08203125" style="3" bestFit="1" customWidth="1"/>
    <col min="8" max="8" width="3.33203125" style="3" bestFit="1" customWidth="1"/>
    <col min="9" max="9" width="4.58203125" style="3" bestFit="1" customWidth="1"/>
    <col min="10" max="10" width="7.83203125" style="3" bestFit="1" customWidth="1"/>
    <col min="11" max="11" width="15.33203125" style="3" bestFit="1" customWidth="1"/>
    <col min="12" max="13" width="1.33203125" style="3" customWidth="1"/>
    <col min="14" max="14" width="11.58203125" style="3" bestFit="1" customWidth="1"/>
    <col min="15" max="15" width="10.33203125" style="3" bestFit="1" customWidth="1"/>
    <col min="16" max="16" width="3.33203125" style="3" bestFit="1" customWidth="1"/>
    <col min="17" max="18" width="1.33203125" style="38" customWidth="1"/>
    <col min="19" max="19" width="34.08203125" style="38" bestFit="1" customWidth="1"/>
    <col min="20" max="20" width="5.83203125" style="38" bestFit="1" customWidth="1"/>
    <col min="21" max="21" width="3.33203125" style="38" bestFit="1" customWidth="1"/>
    <col min="22" max="22" width="4.58203125" style="38" bestFit="1" customWidth="1"/>
    <col min="23" max="23" width="5.33203125" style="38" bestFit="1" customWidth="1"/>
    <col min="24" max="25" width="1.33203125" style="38" customWidth="1"/>
    <col min="26" max="26" width="43.58203125" style="38" bestFit="1" customWidth="1"/>
    <col min="27" max="27" width="5.58203125" style="38" bestFit="1" customWidth="1"/>
    <col min="28" max="28" width="4.08203125" style="38" bestFit="1" customWidth="1"/>
    <col min="29" max="29" width="5.33203125" style="38" bestFit="1" customWidth="1"/>
    <col min="30" max="31" width="1.33203125" style="3" customWidth="1"/>
    <col min="32" max="32" width="36.08203125" style="3" bestFit="1" customWidth="1"/>
    <col min="33" max="33" width="6.08203125" style="3" bestFit="1" customWidth="1"/>
    <col min="34" max="34" width="3.33203125" style="3" bestFit="1" customWidth="1"/>
    <col min="35" max="36" width="1.33203125" style="38" customWidth="1"/>
    <col min="37" max="37" width="28.08203125" style="38" bestFit="1" customWidth="1"/>
    <col min="38" max="38" width="4.33203125" style="38" bestFit="1" customWidth="1"/>
    <col min="39" max="39" width="3.33203125" style="38" bestFit="1" customWidth="1"/>
    <col min="40" max="41" width="1.33203125" style="38" customWidth="1"/>
    <col min="42" max="42" width="29.08203125" style="38" bestFit="1" customWidth="1"/>
    <col min="43" max="43" width="4.33203125" style="38" bestFit="1" customWidth="1"/>
    <col min="44" max="44" width="2.83203125" style="38" bestFit="1" customWidth="1"/>
    <col min="45" max="46" width="1.33203125" style="38" customWidth="1"/>
    <col min="47" max="47" width="27.58203125" style="38" bestFit="1" customWidth="1"/>
    <col min="48" max="48" width="4.58203125" style="38" bestFit="1" customWidth="1"/>
    <col min="49" max="49" width="3.08203125" style="38" bestFit="1" customWidth="1"/>
    <col min="50" max="51" width="1.33203125" style="38" customWidth="1"/>
    <col min="52" max="52" width="30.08203125" style="3" bestFit="1" customWidth="1"/>
    <col min="53" max="53" width="5" style="3" bestFit="1" customWidth="1"/>
    <col min="54" max="54" width="3.33203125" style="3" bestFit="1" customWidth="1"/>
    <col min="55" max="56" width="1.33203125" style="38" customWidth="1"/>
    <col min="57" max="57" width="7.58203125" style="38" bestFit="1" customWidth="1"/>
    <col min="58" max="58" width="2.33203125" style="38" bestFit="1" customWidth="1"/>
    <col min="59" max="61" width="4.58203125" style="38" customWidth="1"/>
    <col min="62" max="63" width="1.33203125" style="38" customWidth="1"/>
    <col min="64" max="64" width="7.58203125" style="38" bestFit="1" customWidth="1"/>
    <col min="65" max="65" width="4.58203125" style="38" bestFit="1" customWidth="1"/>
    <col min="66" max="67" width="4.58203125" style="38" customWidth="1"/>
    <col min="68" max="69" width="1.33203125" style="38" customWidth="1"/>
    <col min="70" max="70" width="11.08203125" style="38" bestFit="1" customWidth="1"/>
    <col min="71" max="71" width="2.33203125" style="38" bestFit="1" customWidth="1"/>
    <col min="72" max="72" width="5.08203125" style="38" bestFit="1" customWidth="1"/>
    <col min="73" max="74" width="1.33203125" style="38" customWidth="1"/>
    <col min="75" max="75" width="9.08203125" style="38" bestFit="1" customWidth="1"/>
    <col min="76" max="76" width="3.58203125" style="38" bestFit="1" customWidth="1"/>
    <col min="77" max="78" width="1.33203125" style="38" customWidth="1"/>
    <col min="79" max="79" width="9.58203125" style="38" bestFit="1" customWidth="1"/>
    <col min="80" max="80" width="7.58203125" style="38" bestFit="1" customWidth="1"/>
    <col min="81" max="81" width="4.58203125" style="38" bestFit="1" customWidth="1"/>
    <col min="82" max="82" width="3.08203125" style="38" bestFit="1" customWidth="1"/>
    <col min="83" max="16384" width="9" style="38"/>
  </cols>
  <sheetData>
    <row r="1" spans="1:80" ht="14.5" thickBot="1">
      <c r="A1" s="310" t="s">
        <v>128</v>
      </c>
      <c r="B1" s="311">
        <f>ROWS(ID_ND)</f>
        <v>2</v>
      </c>
      <c r="F1" s="312" t="str">
        <f>A1</f>
        <v>Node [ND]</v>
      </c>
      <c r="G1" s="313" t="s">
        <v>126</v>
      </c>
      <c r="H1" s="313" t="s">
        <v>127</v>
      </c>
      <c r="I1" s="313" t="s">
        <v>198</v>
      </c>
      <c r="J1" s="314" t="s">
        <v>130</v>
      </c>
      <c r="K1" s="127" t="s">
        <v>176</v>
      </c>
      <c r="N1" s="312" t="str">
        <f>A2</f>
        <v>Region [RG]</v>
      </c>
      <c r="O1" s="313" t="s">
        <v>0</v>
      </c>
      <c r="P1" s="315" t="s">
        <v>1</v>
      </c>
      <c r="S1" s="312" t="str">
        <f>A3</f>
        <v>Item [IT]</v>
      </c>
      <c r="T1" s="316" t="s">
        <v>0</v>
      </c>
      <c r="U1" s="316" t="s">
        <v>1</v>
      </c>
      <c r="V1" s="317" t="s">
        <v>6</v>
      </c>
      <c r="W1" s="318" t="s">
        <v>7</v>
      </c>
      <c r="Z1" s="319" t="str">
        <f>A4</f>
        <v>Activity [AC]</v>
      </c>
      <c r="AA1" s="320" t="s">
        <v>0</v>
      </c>
      <c r="AB1" s="320" t="s">
        <v>1</v>
      </c>
      <c r="AC1" s="321" t="s">
        <v>2</v>
      </c>
      <c r="AF1" s="322" t="str">
        <f>A5</f>
        <v>Nodal facility [NK]</v>
      </c>
      <c r="AG1" s="323" t="s">
        <v>23</v>
      </c>
      <c r="AH1" s="324" t="s">
        <v>24</v>
      </c>
      <c r="AK1" s="319" t="str">
        <f>A6</f>
        <v>Maritime trade facility [IK]</v>
      </c>
      <c r="AL1" s="320" t="s">
        <v>126</v>
      </c>
      <c r="AM1" s="321" t="s">
        <v>97</v>
      </c>
      <c r="AP1" s="325" t="str">
        <f>A7</f>
        <v>Land trade facility [IKL]</v>
      </c>
      <c r="AQ1" s="326" t="s">
        <v>450</v>
      </c>
      <c r="AR1" s="327" t="s">
        <v>451</v>
      </c>
      <c r="AU1" s="328" t="s">
        <v>28</v>
      </c>
      <c r="AV1" s="329" t="s">
        <v>0</v>
      </c>
      <c r="AW1" s="330" t="s">
        <v>1</v>
      </c>
      <c r="AZ1" s="328" t="s">
        <v>58</v>
      </c>
      <c r="BA1" s="329" t="s">
        <v>63</v>
      </c>
      <c r="BB1" s="330" t="s">
        <v>1</v>
      </c>
      <c r="BE1" s="312" t="s">
        <v>338</v>
      </c>
      <c r="BF1" s="316" t="s">
        <v>1</v>
      </c>
      <c r="BG1" s="316" t="s">
        <v>341</v>
      </c>
      <c r="BH1" s="317" t="s">
        <v>348</v>
      </c>
      <c r="BI1" s="331" t="s">
        <v>340</v>
      </c>
      <c r="BL1" s="312" t="s">
        <v>378</v>
      </c>
      <c r="BM1" s="317" t="s">
        <v>1</v>
      </c>
      <c r="BN1" s="318" t="s">
        <v>1141</v>
      </c>
      <c r="BR1" s="332" t="s">
        <v>444</v>
      </c>
      <c r="BS1" s="40" t="s">
        <v>1</v>
      </c>
      <c r="BT1" s="327" t="s">
        <v>503</v>
      </c>
      <c r="BW1" s="328" t="s">
        <v>35</v>
      </c>
      <c r="BX1" s="330" t="s">
        <v>1</v>
      </c>
      <c r="CA1" s="325" t="s">
        <v>488</v>
      </c>
      <c r="CB1" s="327" t="s">
        <v>489</v>
      </c>
    </row>
    <row r="2" spans="1:80" ht="14.5" thickBot="1">
      <c r="A2" s="333" t="s">
        <v>158</v>
      </c>
      <c r="B2" s="334">
        <f>ROWS(ID_RG)</f>
        <v>1</v>
      </c>
      <c r="F2" s="335" t="s">
        <v>1334</v>
      </c>
      <c r="G2" s="336" t="s">
        <v>956</v>
      </c>
      <c r="H2" s="337">
        <v>0</v>
      </c>
      <c r="I2" s="338">
        <v>1</v>
      </c>
      <c r="J2" s="339">
        <v>1</v>
      </c>
      <c r="K2" s="340">
        <v>0</v>
      </c>
      <c r="N2" s="341" t="s">
        <v>344</v>
      </c>
      <c r="O2" s="342" t="s">
        <v>958</v>
      </c>
      <c r="P2" s="343">
        <v>1</v>
      </c>
      <c r="S2" s="310" t="s">
        <v>48</v>
      </c>
      <c r="T2" s="450" t="s">
        <v>254</v>
      </c>
      <c r="U2" s="450">
        <v>0</v>
      </c>
      <c r="V2" s="451" t="s">
        <v>72</v>
      </c>
      <c r="W2" s="327">
        <v>0</v>
      </c>
      <c r="Z2" s="358" t="s">
        <v>1105</v>
      </c>
      <c r="AA2" s="360" t="s">
        <v>1102</v>
      </c>
      <c r="AB2" s="337">
        <v>0</v>
      </c>
      <c r="AC2" s="334">
        <v>2</v>
      </c>
      <c r="AF2" s="358" t="s">
        <v>1105</v>
      </c>
      <c r="AG2" s="360" t="s">
        <v>1102</v>
      </c>
      <c r="AH2" s="334">
        <v>0</v>
      </c>
      <c r="AK2" s="344" t="s">
        <v>208</v>
      </c>
      <c r="AL2" s="345" t="s">
        <v>209</v>
      </c>
      <c r="AM2" s="346">
        <v>0</v>
      </c>
      <c r="AP2" s="347" t="s">
        <v>206</v>
      </c>
      <c r="AQ2" s="348" t="s">
        <v>207</v>
      </c>
      <c r="AR2" s="349">
        <v>0</v>
      </c>
      <c r="AU2" s="453" t="s">
        <v>982</v>
      </c>
      <c r="AV2" s="454" t="s">
        <v>14</v>
      </c>
      <c r="AW2" s="455">
        <v>0</v>
      </c>
      <c r="AZ2" s="377" t="s">
        <v>976</v>
      </c>
      <c r="BA2" s="378" t="s">
        <v>977</v>
      </c>
      <c r="BB2" s="379">
        <v>0</v>
      </c>
      <c r="BE2" s="350" t="s">
        <v>339</v>
      </c>
      <c r="BF2" s="351">
        <v>0</v>
      </c>
      <c r="BG2" s="351">
        <v>1</v>
      </c>
      <c r="BH2" s="352">
        <v>0</v>
      </c>
      <c r="BI2" s="353">
        <v>1</v>
      </c>
      <c r="BL2" s="333" t="s">
        <v>103</v>
      </c>
      <c r="BM2" s="338">
        <v>0</v>
      </c>
      <c r="BN2" s="517">
        <v>0</v>
      </c>
      <c r="BR2" s="354" t="s">
        <v>446</v>
      </c>
      <c r="BS2" s="290">
        <v>0</v>
      </c>
      <c r="BT2" s="355">
        <v>1</v>
      </c>
      <c r="BW2" s="333" t="s">
        <v>36</v>
      </c>
      <c r="BX2" s="334">
        <v>0</v>
      </c>
      <c r="CA2" s="356">
        <v>0</v>
      </c>
      <c r="CB2" s="357">
        <v>0</v>
      </c>
    </row>
    <row r="3" spans="1:80" ht="14.5" thickBot="1">
      <c r="A3" s="358" t="s">
        <v>26</v>
      </c>
      <c r="B3" s="359">
        <f>ROWS(ID_IT)</f>
        <v>49</v>
      </c>
      <c r="F3" s="384" t="s">
        <v>1333</v>
      </c>
      <c r="G3" s="385" t="s">
        <v>957</v>
      </c>
      <c r="H3" s="386">
        <f t="shared" ref="H3" si="0">H2+1</f>
        <v>1</v>
      </c>
      <c r="I3" s="218">
        <v>1</v>
      </c>
      <c r="J3" s="387">
        <v>1</v>
      </c>
      <c r="K3" s="388">
        <v>0</v>
      </c>
      <c r="S3" s="358" t="s">
        <v>147</v>
      </c>
      <c r="T3" s="360" t="s">
        <v>160</v>
      </c>
      <c r="U3" s="360">
        <f>U2+1</f>
        <v>1</v>
      </c>
      <c r="V3" s="361" t="s">
        <v>72</v>
      </c>
      <c r="W3" s="357">
        <v>0</v>
      </c>
      <c r="Z3" s="358" t="s">
        <v>1106</v>
      </c>
      <c r="AA3" s="360" t="s">
        <v>1104</v>
      </c>
      <c r="AB3" s="337">
        <f t="shared" ref="AB3:AB91" si="1">AB2+1</f>
        <v>1</v>
      </c>
      <c r="AC3" s="334">
        <v>2</v>
      </c>
      <c r="AF3" s="358" t="s">
        <v>1106</v>
      </c>
      <c r="AG3" s="360" t="s">
        <v>1104</v>
      </c>
      <c r="AH3" s="334">
        <f t="shared" ref="AH3:AH5" si="2">AH2+1</f>
        <v>1</v>
      </c>
      <c r="AK3" s="362" t="s">
        <v>973</v>
      </c>
      <c r="AL3" s="363" t="s">
        <v>1135</v>
      </c>
      <c r="AM3" s="364">
        <f>AM2+1</f>
        <v>1</v>
      </c>
      <c r="AP3" s="347" t="s">
        <v>974</v>
      </c>
      <c r="AQ3" s="348" t="s">
        <v>18</v>
      </c>
      <c r="AR3" s="349">
        <f>AR2+1</f>
        <v>1</v>
      </c>
      <c r="AZ3" s="377" t="s">
        <v>65</v>
      </c>
      <c r="BA3" s="378" t="s">
        <v>67</v>
      </c>
      <c r="BB3" s="379">
        <f>BB2+1</f>
        <v>1</v>
      </c>
      <c r="BL3" s="358" t="s">
        <v>105</v>
      </c>
      <c r="BM3" s="361">
        <f>BM2+1</f>
        <v>1</v>
      </c>
      <c r="BN3" s="357">
        <v>0</v>
      </c>
      <c r="BW3" s="358" t="s">
        <v>37</v>
      </c>
      <c r="BX3" s="359">
        <f t="shared" ref="BX3:BX8" si="3">BX2+1</f>
        <v>1</v>
      </c>
      <c r="CA3" s="354">
        <v>1</v>
      </c>
      <c r="CB3" s="355">
        <v>9</v>
      </c>
    </row>
    <row r="4" spans="1:80">
      <c r="A4" s="358" t="s">
        <v>143</v>
      </c>
      <c r="B4" s="359">
        <f>ROWS(ID_AC)</f>
        <v>114</v>
      </c>
      <c r="S4" s="358" t="s">
        <v>384</v>
      </c>
      <c r="T4" s="360" t="s">
        <v>383</v>
      </c>
      <c r="U4" s="360">
        <f t="shared" ref="U4:U50" si="4">U3+1</f>
        <v>2</v>
      </c>
      <c r="V4" s="361" t="s">
        <v>72</v>
      </c>
      <c r="W4" s="357">
        <v>0</v>
      </c>
      <c r="Z4" s="358" t="s">
        <v>949</v>
      </c>
      <c r="AA4" s="360" t="s">
        <v>243</v>
      </c>
      <c r="AB4" s="337">
        <f t="shared" si="1"/>
        <v>2</v>
      </c>
      <c r="AC4" s="334">
        <v>2</v>
      </c>
      <c r="AF4" s="358" t="s">
        <v>950</v>
      </c>
      <c r="AG4" s="360" t="s">
        <v>243</v>
      </c>
      <c r="AH4" s="334">
        <f t="shared" si="2"/>
        <v>2</v>
      </c>
      <c r="AK4" s="474" t="s">
        <v>211</v>
      </c>
      <c r="AL4" s="475" t="s">
        <v>212</v>
      </c>
      <c r="AM4" s="424">
        <f t="shared" ref="AM4:AM6" si="5">AM3+1</f>
        <v>2</v>
      </c>
      <c r="AP4" s="347" t="s">
        <v>210</v>
      </c>
      <c r="AQ4" s="348" t="s">
        <v>213</v>
      </c>
      <c r="AR4" s="349">
        <f>AR3+1</f>
        <v>2</v>
      </c>
      <c r="AZ4" s="389" t="s">
        <v>945</v>
      </c>
      <c r="BA4" s="390" t="s">
        <v>317</v>
      </c>
      <c r="BB4" s="379">
        <f t="shared" ref="BB4" si="6">BB3+1</f>
        <v>2</v>
      </c>
      <c r="BE4" s="472" t="s">
        <v>1011</v>
      </c>
      <c r="BL4" s="358" t="s">
        <v>509</v>
      </c>
      <c r="BM4" s="361">
        <f>BM3+1</f>
        <v>2</v>
      </c>
      <c r="BN4" s="357">
        <v>0</v>
      </c>
      <c r="BW4" s="358" t="s">
        <v>38</v>
      </c>
      <c r="BX4" s="359">
        <f t="shared" si="3"/>
        <v>2</v>
      </c>
    </row>
    <row r="5" spans="1:80" ht="14.5" thickBot="1">
      <c r="A5" s="358" t="s">
        <v>30</v>
      </c>
      <c r="B5" s="359">
        <f>ROWS(ID_NK)</f>
        <v>50</v>
      </c>
      <c r="N5" s="38"/>
      <c r="S5" s="358" t="s">
        <v>437</v>
      </c>
      <c r="T5" s="360" t="s">
        <v>438</v>
      </c>
      <c r="U5" s="360">
        <f t="shared" si="4"/>
        <v>3</v>
      </c>
      <c r="V5" s="361" t="s">
        <v>436</v>
      </c>
      <c r="W5" s="357">
        <v>2</v>
      </c>
      <c r="Z5" s="358" t="s">
        <v>951</v>
      </c>
      <c r="AA5" s="360" t="s">
        <v>244</v>
      </c>
      <c r="AB5" s="337">
        <f t="shared" si="1"/>
        <v>3</v>
      </c>
      <c r="AC5" s="334">
        <v>2</v>
      </c>
      <c r="AF5" s="376" t="s">
        <v>965</v>
      </c>
      <c r="AG5" s="383" t="s">
        <v>238</v>
      </c>
      <c r="AH5" s="372">
        <f t="shared" si="2"/>
        <v>3</v>
      </c>
      <c r="AK5" s="477" t="s">
        <v>1056</v>
      </c>
      <c r="AL5" s="478" t="s">
        <v>335</v>
      </c>
      <c r="AM5" s="479">
        <f t="shared" si="5"/>
        <v>3</v>
      </c>
      <c r="AP5" s="373" t="s">
        <v>496</v>
      </c>
      <c r="AQ5" s="374" t="s">
        <v>497</v>
      </c>
      <c r="AR5" s="375">
        <f>AR4+1</f>
        <v>3</v>
      </c>
      <c r="AZ5" s="389" t="s">
        <v>975</v>
      </c>
      <c r="BA5" s="390" t="s">
        <v>318</v>
      </c>
      <c r="BB5" s="379">
        <f>BB4+1</f>
        <v>3</v>
      </c>
      <c r="BE5" s="114">
        <v>0.08</v>
      </c>
      <c r="BL5" s="333" t="s">
        <v>107</v>
      </c>
      <c r="BM5" s="361">
        <f t="shared" ref="BM5:BM68" si="7">BM4+1</f>
        <v>3</v>
      </c>
      <c r="BN5" s="357">
        <v>0</v>
      </c>
      <c r="BW5" s="358" t="s">
        <v>39</v>
      </c>
      <c r="BX5" s="359">
        <f t="shared" si="3"/>
        <v>3</v>
      </c>
    </row>
    <row r="6" spans="1:80" ht="14.5" thickBot="1">
      <c r="A6" s="358" t="s">
        <v>452</v>
      </c>
      <c r="B6" s="359">
        <f>ROWS(ID_IK)</f>
        <v>5</v>
      </c>
      <c r="N6" s="38"/>
      <c r="O6" s="38"/>
      <c r="S6" s="358" t="s">
        <v>948</v>
      </c>
      <c r="T6" s="360" t="s">
        <v>204</v>
      </c>
      <c r="U6" s="360">
        <f t="shared" si="4"/>
        <v>4</v>
      </c>
      <c r="V6" s="361" t="s">
        <v>205</v>
      </c>
      <c r="W6" s="357">
        <v>0</v>
      </c>
      <c r="Z6" s="376" t="s">
        <v>966</v>
      </c>
      <c r="AA6" s="383" t="s">
        <v>238</v>
      </c>
      <c r="AB6" s="371">
        <f t="shared" si="1"/>
        <v>4</v>
      </c>
      <c r="AC6" s="372">
        <v>2</v>
      </c>
      <c r="AF6" s="376" t="s">
        <v>972</v>
      </c>
      <c r="AG6" s="383" t="s">
        <v>239</v>
      </c>
      <c r="AH6" s="372">
        <f>AH5+1</f>
        <v>4</v>
      </c>
      <c r="AK6" s="368" t="s">
        <v>1057</v>
      </c>
      <c r="AL6" s="369" t="s">
        <v>1058</v>
      </c>
      <c r="AM6" s="476">
        <f t="shared" si="5"/>
        <v>4</v>
      </c>
      <c r="AZ6" s="406" t="s">
        <v>980</v>
      </c>
      <c r="BA6" s="407" t="s">
        <v>381</v>
      </c>
      <c r="BB6" s="382">
        <f>BB5+1</f>
        <v>4</v>
      </c>
      <c r="BL6" s="358" t="s">
        <v>510</v>
      </c>
      <c r="BM6" s="361">
        <f>BM5+1</f>
        <v>4</v>
      </c>
      <c r="BN6" s="357">
        <v>0</v>
      </c>
      <c r="BW6" s="358" t="s">
        <v>40</v>
      </c>
      <c r="BX6" s="359">
        <f t="shared" si="3"/>
        <v>4</v>
      </c>
    </row>
    <row r="7" spans="1:80">
      <c r="A7" s="358" t="s">
        <v>463</v>
      </c>
      <c r="B7" s="359">
        <f>ROWS(ID_IKL)</f>
        <v>4</v>
      </c>
      <c r="N7" s="38"/>
      <c r="O7" s="38"/>
      <c r="S7" s="358" t="s">
        <v>952</v>
      </c>
      <c r="T7" s="360" t="s">
        <v>1327</v>
      </c>
      <c r="U7" s="360">
        <f t="shared" si="4"/>
        <v>5</v>
      </c>
      <c r="V7" s="361" t="s">
        <v>72</v>
      </c>
      <c r="W7" s="357">
        <v>2</v>
      </c>
      <c r="Z7" s="376" t="s">
        <v>967</v>
      </c>
      <c r="AA7" s="383" t="s">
        <v>239</v>
      </c>
      <c r="AB7" s="371">
        <f t="shared" si="1"/>
        <v>5</v>
      </c>
      <c r="AC7" s="372">
        <v>2</v>
      </c>
      <c r="AF7" s="376" t="s">
        <v>1113</v>
      </c>
      <c r="AG7" s="383" t="s">
        <v>1134</v>
      </c>
      <c r="AH7" s="372">
        <f t="shared" ref="AH7:AH12" si="8">AH6+1</f>
        <v>5</v>
      </c>
      <c r="BL7" s="358" t="s">
        <v>511</v>
      </c>
      <c r="BM7" s="361">
        <f>BM6+1</f>
        <v>5</v>
      </c>
      <c r="BN7" s="357">
        <v>0</v>
      </c>
      <c r="BW7" s="358" t="s">
        <v>41</v>
      </c>
      <c r="BX7" s="359">
        <f t="shared" si="3"/>
        <v>5</v>
      </c>
    </row>
    <row r="8" spans="1:80">
      <c r="A8" s="358" t="s">
        <v>27</v>
      </c>
      <c r="B8" s="359">
        <f>ROWS(ID_FC)</f>
        <v>1</v>
      </c>
      <c r="N8" s="38"/>
      <c r="O8" s="38"/>
      <c r="S8" s="358" t="s">
        <v>953</v>
      </c>
      <c r="T8" s="360" t="s">
        <v>190</v>
      </c>
      <c r="U8" s="360">
        <f t="shared" si="4"/>
        <v>6</v>
      </c>
      <c r="V8" s="361" t="s">
        <v>191</v>
      </c>
      <c r="W8" s="357">
        <v>2</v>
      </c>
      <c r="Z8" s="376" t="s">
        <v>1115</v>
      </c>
      <c r="AA8" s="383" t="s">
        <v>1121</v>
      </c>
      <c r="AB8" s="371">
        <f t="shared" si="1"/>
        <v>6</v>
      </c>
      <c r="AC8" s="372">
        <v>2</v>
      </c>
      <c r="AF8" s="376" t="s">
        <v>1132</v>
      </c>
      <c r="AG8" s="383" t="s">
        <v>1133</v>
      </c>
      <c r="AH8" s="372">
        <f t="shared" si="8"/>
        <v>6</v>
      </c>
      <c r="BL8" s="333" t="s">
        <v>512</v>
      </c>
      <c r="BM8" s="361">
        <f>BM7+1</f>
        <v>6</v>
      </c>
      <c r="BN8" s="357">
        <v>0</v>
      </c>
      <c r="BW8" s="358" t="s">
        <v>98</v>
      </c>
      <c r="BX8" s="359">
        <f t="shared" si="3"/>
        <v>6</v>
      </c>
    </row>
    <row r="9" spans="1:80">
      <c r="A9" s="358" t="s">
        <v>58</v>
      </c>
      <c r="B9" s="359">
        <f>ROWS(ID_RS)</f>
        <v>5</v>
      </c>
      <c r="N9" s="38"/>
      <c r="O9" s="38"/>
      <c r="S9" s="358" t="s">
        <v>954</v>
      </c>
      <c r="T9" s="360" t="s">
        <v>242</v>
      </c>
      <c r="U9" s="360">
        <f t="shared" si="4"/>
        <v>7</v>
      </c>
      <c r="V9" s="361" t="s">
        <v>191</v>
      </c>
      <c r="W9" s="357">
        <v>2</v>
      </c>
      <c r="Z9" s="376" t="s">
        <v>1116</v>
      </c>
      <c r="AA9" s="383" t="s">
        <v>1123</v>
      </c>
      <c r="AB9" s="371">
        <f t="shared" si="1"/>
        <v>7</v>
      </c>
      <c r="AC9" s="372">
        <v>2</v>
      </c>
      <c r="AF9" s="376" t="s">
        <v>1250</v>
      </c>
      <c r="AG9" s="383" t="s">
        <v>1264</v>
      </c>
      <c r="AH9" s="372">
        <f t="shared" si="8"/>
        <v>7</v>
      </c>
      <c r="BL9" s="358" t="s">
        <v>513</v>
      </c>
      <c r="BM9" s="361">
        <f t="shared" si="7"/>
        <v>7</v>
      </c>
      <c r="BN9" s="357">
        <v>0</v>
      </c>
      <c r="BW9" s="358" t="s">
        <v>99</v>
      </c>
      <c r="BX9" s="359">
        <f t="shared" ref="BX9:BX24" si="9">BX8+1</f>
        <v>7</v>
      </c>
    </row>
    <row r="10" spans="1:80">
      <c r="A10" s="358" t="s">
        <v>342</v>
      </c>
      <c r="B10" s="359">
        <f>ROWS(ID_YR)</f>
        <v>1</v>
      </c>
      <c r="N10" s="38"/>
      <c r="O10" s="38"/>
      <c r="S10" s="376" t="s">
        <v>233</v>
      </c>
      <c r="T10" s="383" t="s">
        <v>234</v>
      </c>
      <c r="U10" s="383">
        <f t="shared" si="4"/>
        <v>8</v>
      </c>
      <c r="V10" s="397" t="s">
        <v>8</v>
      </c>
      <c r="W10" s="398">
        <v>2</v>
      </c>
      <c r="Z10" s="376" t="s">
        <v>1117</v>
      </c>
      <c r="AA10" s="383" t="s">
        <v>1125</v>
      </c>
      <c r="AB10" s="371">
        <f t="shared" si="1"/>
        <v>8</v>
      </c>
      <c r="AC10" s="372">
        <v>2</v>
      </c>
      <c r="AF10" s="376" t="s">
        <v>1263</v>
      </c>
      <c r="AG10" s="383" t="s">
        <v>1265</v>
      </c>
      <c r="AH10" s="372">
        <f t="shared" si="8"/>
        <v>8</v>
      </c>
      <c r="BL10" s="358" t="s">
        <v>514</v>
      </c>
      <c r="BM10" s="361">
        <f>BM9+1</f>
        <v>8</v>
      </c>
      <c r="BN10" s="357">
        <v>0</v>
      </c>
      <c r="BW10" s="358" t="s">
        <v>876</v>
      </c>
      <c r="BX10" s="359">
        <f>BX9+1</f>
        <v>8</v>
      </c>
    </row>
    <row r="11" spans="1:80">
      <c r="A11" s="358" t="s">
        <v>109</v>
      </c>
      <c r="B11" s="359">
        <f>ROWS(ID_DY)</f>
        <v>365</v>
      </c>
      <c r="N11" s="38"/>
      <c r="O11" s="38"/>
      <c r="S11" s="376" t="s">
        <v>1113</v>
      </c>
      <c r="T11" s="383" t="s">
        <v>1130</v>
      </c>
      <c r="U11" s="383">
        <f t="shared" si="4"/>
        <v>9</v>
      </c>
      <c r="V11" s="397" t="s">
        <v>1018</v>
      </c>
      <c r="W11" s="398">
        <v>2</v>
      </c>
      <c r="Z11" s="376" t="s">
        <v>1118</v>
      </c>
      <c r="AA11" s="383" t="s">
        <v>1127</v>
      </c>
      <c r="AB11" s="371">
        <f t="shared" si="1"/>
        <v>9</v>
      </c>
      <c r="AC11" s="372">
        <v>2</v>
      </c>
      <c r="AF11" s="401" t="s">
        <v>1198</v>
      </c>
      <c r="AG11" s="394" t="s">
        <v>1197</v>
      </c>
      <c r="AH11" s="395">
        <f t="shared" si="8"/>
        <v>9</v>
      </c>
      <c r="BL11" s="333" t="s">
        <v>515</v>
      </c>
      <c r="BM11" s="361">
        <f>BM10+1</f>
        <v>9</v>
      </c>
      <c r="BN11" s="357">
        <v>0</v>
      </c>
      <c r="BW11" s="358" t="s">
        <v>877</v>
      </c>
      <c r="BX11" s="359">
        <f>BX10+1</f>
        <v>9</v>
      </c>
    </row>
    <row r="12" spans="1:80">
      <c r="A12" s="391" t="s">
        <v>1142</v>
      </c>
      <c r="B12" s="359">
        <f>MAX(ID_DM)+1</f>
        <v>37</v>
      </c>
      <c r="N12" s="38"/>
      <c r="O12" s="38"/>
      <c r="S12" s="376" t="s">
        <v>1114</v>
      </c>
      <c r="T12" s="383" t="s">
        <v>1131</v>
      </c>
      <c r="U12" s="383">
        <f t="shared" si="4"/>
        <v>10</v>
      </c>
      <c r="V12" s="397" t="s">
        <v>1018</v>
      </c>
      <c r="W12" s="398">
        <v>2</v>
      </c>
      <c r="Z12" s="376" t="s">
        <v>1119</v>
      </c>
      <c r="AA12" s="383" t="s">
        <v>1129</v>
      </c>
      <c r="AB12" s="371">
        <f t="shared" si="1"/>
        <v>10</v>
      </c>
      <c r="AC12" s="372">
        <v>2</v>
      </c>
      <c r="AF12" s="401" t="s">
        <v>964</v>
      </c>
      <c r="AG12" s="394" t="s">
        <v>959</v>
      </c>
      <c r="AH12" s="395">
        <f t="shared" si="8"/>
        <v>10</v>
      </c>
      <c r="BL12" s="358" t="s">
        <v>516</v>
      </c>
      <c r="BM12" s="361">
        <f>BM11+1</f>
        <v>10</v>
      </c>
      <c r="BN12" s="357">
        <v>1</v>
      </c>
      <c r="BW12" s="358" t="s">
        <v>878</v>
      </c>
      <c r="BX12" s="359">
        <f>BX11+1</f>
        <v>10</v>
      </c>
    </row>
    <row r="13" spans="1:80">
      <c r="A13" s="391" t="s">
        <v>443</v>
      </c>
      <c r="B13" s="359">
        <f>ROWS(ID_WR)</f>
        <v>1</v>
      </c>
      <c r="N13" s="38"/>
      <c r="O13" s="38"/>
      <c r="S13" s="376" t="s">
        <v>983</v>
      </c>
      <c r="T13" s="383" t="s">
        <v>235</v>
      </c>
      <c r="U13" s="383">
        <f t="shared" si="4"/>
        <v>11</v>
      </c>
      <c r="V13" s="397" t="s">
        <v>8</v>
      </c>
      <c r="W13" s="398">
        <v>2</v>
      </c>
      <c r="Z13" s="376" t="s">
        <v>1253</v>
      </c>
      <c r="AA13" s="383" t="s">
        <v>1258</v>
      </c>
      <c r="AB13" s="371">
        <f t="shared" si="1"/>
        <v>11</v>
      </c>
      <c r="AC13" s="372">
        <v>2</v>
      </c>
      <c r="AF13" s="401" t="s">
        <v>52</v>
      </c>
      <c r="AG13" s="394" t="s">
        <v>74</v>
      </c>
      <c r="AH13" s="395">
        <f>AH12+1</f>
        <v>11</v>
      </c>
      <c r="BL13" s="333" t="s">
        <v>517</v>
      </c>
      <c r="BM13" s="361">
        <f>BM12+1</f>
        <v>11</v>
      </c>
      <c r="BN13" s="357">
        <v>1</v>
      </c>
      <c r="BW13" s="358" t="s">
        <v>879</v>
      </c>
      <c r="BX13" s="359">
        <f>BX12+1</f>
        <v>11</v>
      </c>
    </row>
    <row r="14" spans="1:80">
      <c r="A14" s="391" t="s">
        <v>490</v>
      </c>
      <c r="B14" s="392">
        <f>ROWS(ID_TM)</f>
        <v>24</v>
      </c>
      <c r="N14" s="38"/>
      <c r="O14" s="38"/>
      <c r="S14" s="376" t="s">
        <v>1250</v>
      </c>
      <c r="T14" s="383" t="s">
        <v>1251</v>
      </c>
      <c r="U14" s="383">
        <f t="shared" si="4"/>
        <v>12</v>
      </c>
      <c r="V14" s="397" t="s">
        <v>8</v>
      </c>
      <c r="W14" s="398">
        <v>2</v>
      </c>
      <c r="Z14" s="376" t="s">
        <v>1254</v>
      </c>
      <c r="AA14" s="383" t="s">
        <v>1259</v>
      </c>
      <c r="AB14" s="371">
        <f t="shared" si="1"/>
        <v>12</v>
      </c>
      <c r="AC14" s="372">
        <v>2</v>
      </c>
      <c r="AF14" s="401" t="s">
        <v>942</v>
      </c>
      <c r="AG14" s="394" t="s">
        <v>314</v>
      </c>
      <c r="AH14" s="395">
        <f t="shared" ref="AH14:AH51" si="10">AH13+1</f>
        <v>12</v>
      </c>
      <c r="BL14" s="358" t="s">
        <v>518</v>
      </c>
      <c r="BM14" s="361">
        <f t="shared" si="7"/>
        <v>12</v>
      </c>
      <c r="BN14" s="357">
        <v>1</v>
      </c>
      <c r="BW14" s="358" t="s">
        <v>880</v>
      </c>
      <c r="BX14" s="359">
        <f t="shared" si="9"/>
        <v>12</v>
      </c>
    </row>
    <row r="15" spans="1:80" ht="14.5" thickBot="1">
      <c r="A15" s="391" t="s">
        <v>491</v>
      </c>
      <c r="B15" s="392">
        <f>ROWS(ID_TZD)</f>
        <v>2</v>
      </c>
      <c r="N15" s="38"/>
      <c r="O15" s="38"/>
      <c r="S15" s="376" t="s">
        <v>1249</v>
      </c>
      <c r="T15" s="383" t="s">
        <v>1252</v>
      </c>
      <c r="U15" s="383">
        <f t="shared" si="4"/>
        <v>13</v>
      </c>
      <c r="V15" s="397" t="s">
        <v>8</v>
      </c>
      <c r="W15" s="398">
        <v>2</v>
      </c>
      <c r="Z15" s="376" t="s">
        <v>1255</v>
      </c>
      <c r="AA15" s="383" t="s">
        <v>1260</v>
      </c>
      <c r="AB15" s="371">
        <f t="shared" si="1"/>
        <v>13</v>
      </c>
      <c r="AC15" s="372">
        <v>2</v>
      </c>
      <c r="AF15" s="401" t="s">
        <v>962</v>
      </c>
      <c r="AG15" s="394" t="s">
        <v>322</v>
      </c>
      <c r="AH15" s="395">
        <f>AH14+1</f>
        <v>13</v>
      </c>
      <c r="BL15" s="358" t="s">
        <v>519</v>
      </c>
      <c r="BM15" s="361">
        <f>BM14+1</f>
        <v>13</v>
      </c>
      <c r="BN15" s="357">
        <v>1</v>
      </c>
      <c r="BW15" s="358" t="s">
        <v>881</v>
      </c>
      <c r="BX15" s="359">
        <f>BX14+1</f>
        <v>13</v>
      </c>
    </row>
    <row r="16" spans="1:80">
      <c r="A16" s="396" t="s">
        <v>875</v>
      </c>
      <c r="B16" s="327">
        <f>COUNTIF(ID_ITM,2)</f>
        <v>33</v>
      </c>
      <c r="S16" s="376" t="s">
        <v>1242</v>
      </c>
      <c r="T16" s="383" t="s">
        <v>1243</v>
      </c>
      <c r="U16" s="383">
        <f t="shared" si="4"/>
        <v>14</v>
      </c>
      <c r="V16" s="397" t="s">
        <v>8</v>
      </c>
      <c r="W16" s="398">
        <v>0</v>
      </c>
      <c r="Z16" s="376" t="s">
        <v>1256</v>
      </c>
      <c r="AA16" s="383" t="s">
        <v>1261</v>
      </c>
      <c r="AB16" s="371">
        <f t="shared" si="1"/>
        <v>14</v>
      </c>
      <c r="AC16" s="372">
        <v>2</v>
      </c>
      <c r="AF16" s="401" t="s">
        <v>356</v>
      </c>
      <c r="AG16" s="394" t="s">
        <v>354</v>
      </c>
      <c r="AH16" s="395">
        <f>AH15+1</f>
        <v>14</v>
      </c>
      <c r="BL16" s="333" t="s">
        <v>520</v>
      </c>
      <c r="BM16" s="361">
        <f t="shared" si="7"/>
        <v>14</v>
      </c>
      <c r="BN16" s="357">
        <v>1</v>
      </c>
      <c r="BW16" s="358" t="s">
        <v>882</v>
      </c>
      <c r="BX16" s="359">
        <f t="shared" si="9"/>
        <v>14</v>
      </c>
    </row>
    <row r="17" spans="1:76" ht="14.5" thickBot="1">
      <c r="A17" s="399" t="s">
        <v>893</v>
      </c>
      <c r="B17" s="400">
        <f>COUNTIF(ID_ACM,2)</f>
        <v>94</v>
      </c>
      <c r="S17" s="377" t="s">
        <v>979</v>
      </c>
      <c r="T17" s="378" t="s">
        <v>977</v>
      </c>
      <c r="U17" s="378">
        <f t="shared" si="4"/>
        <v>15</v>
      </c>
      <c r="V17" s="404" t="s">
        <v>191</v>
      </c>
      <c r="W17" s="405">
        <v>0</v>
      </c>
      <c r="Z17" s="376" t="s">
        <v>1257</v>
      </c>
      <c r="AA17" s="383" t="s">
        <v>1262</v>
      </c>
      <c r="AB17" s="371">
        <f t="shared" si="1"/>
        <v>15</v>
      </c>
      <c r="AC17" s="372">
        <v>2</v>
      </c>
      <c r="AF17" s="393" t="s">
        <v>144</v>
      </c>
      <c r="AG17" s="402" t="s">
        <v>145</v>
      </c>
      <c r="AH17" s="395">
        <f>AH16+1</f>
        <v>15</v>
      </c>
      <c r="BL17" s="358" t="s">
        <v>521</v>
      </c>
      <c r="BM17" s="361">
        <f>BM16+1</f>
        <v>15</v>
      </c>
      <c r="BN17" s="357">
        <v>1</v>
      </c>
      <c r="BW17" s="358" t="s">
        <v>883</v>
      </c>
      <c r="BX17" s="359">
        <f t="shared" si="9"/>
        <v>15</v>
      </c>
    </row>
    <row r="18" spans="1:76">
      <c r="A18" s="396" t="s">
        <v>908</v>
      </c>
      <c r="B18" s="327" t="str">
        <f>SUBSTITUTE(ADDRESS(1,B10*(B56+B3)+1,4),"1","")</f>
        <v>BJ</v>
      </c>
      <c r="S18" s="377" t="s">
        <v>142</v>
      </c>
      <c r="T18" s="378" t="s">
        <v>67</v>
      </c>
      <c r="U18" s="378">
        <f t="shared" si="4"/>
        <v>16</v>
      </c>
      <c r="V18" s="404" t="s">
        <v>191</v>
      </c>
      <c r="W18" s="405">
        <v>0</v>
      </c>
      <c r="Z18" s="376" t="s">
        <v>1244</v>
      </c>
      <c r="AA18" s="383" t="s">
        <v>1246</v>
      </c>
      <c r="AB18" s="371">
        <f t="shared" si="1"/>
        <v>16</v>
      </c>
      <c r="AC18" s="372">
        <v>2</v>
      </c>
      <c r="AF18" s="401" t="s">
        <v>995</v>
      </c>
      <c r="AG18" s="394" t="s">
        <v>84</v>
      </c>
      <c r="AH18" s="395">
        <f t="shared" ref="AH18" si="11">AH17+1</f>
        <v>16</v>
      </c>
      <c r="BL18" s="358" t="s">
        <v>522</v>
      </c>
      <c r="BM18" s="361">
        <f>BM17+1</f>
        <v>16</v>
      </c>
      <c r="BN18" s="357">
        <v>1</v>
      </c>
      <c r="BW18" s="358" t="s">
        <v>884</v>
      </c>
      <c r="BX18" s="359">
        <f t="shared" si="9"/>
        <v>16</v>
      </c>
    </row>
    <row r="19" spans="1:76" ht="14.5" thickBot="1">
      <c r="A19" s="354" t="s">
        <v>909</v>
      </c>
      <c r="B19" s="355" t="str">
        <f>SUBSTITUTE(ADDRESS(1,B11*B13*B14+2,4),"1","")</f>
        <v>LXZ</v>
      </c>
      <c r="S19" s="389" t="s">
        <v>944</v>
      </c>
      <c r="T19" s="390" t="s">
        <v>316</v>
      </c>
      <c r="U19" s="378">
        <f t="shared" si="4"/>
        <v>17</v>
      </c>
      <c r="V19" s="404" t="s">
        <v>191</v>
      </c>
      <c r="W19" s="405">
        <v>0</v>
      </c>
      <c r="Z19" s="376" t="s">
        <v>1245</v>
      </c>
      <c r="AA19" s="383" t="s">
        <v>1247</v>
      </c>
      <c r="AB19" s="371">
        <f t="shared" si="1"/>
        <v>17</v>
      </c>
      <c r="AC19" s="372">
        <v>2</v>
      </c>
      <c r="AF19" s="401" t="s">
        <v>996</v>
      </c>
      <c r="AG19" s="394" t="s">
        <v>919</v>
      </c>
      <c r="AH19" s="395">
        <f t="shared" si="10"/>
        <v>17</v>
      </c>
      <c r="BL19" s="333" t="s">
        <v>523</v>
      </c>
      <c r="BM19" s="361">
        <f t="shared" si="7"/>
        <v>17</v>
      </c>
      <c r="BN19" s="357">
        <v>1</v>
      </c>
      <c r="BW19" s="358" t="s">
        <v>885</v>
      </c>
      <c r="BX19" s="359">
        <f t="shared" si="9"/>
        <v>17</v>
      </c>
    </row>
    <row r="20" spans="1:76">
      <c r="S20" s="389" t="s">
        <v>978</v>
      </c>
      <c r="T20" s="390" t="s">
        <v>894</v>
      </c>
      <c r="U20" s="378">
        <f t="shared" si="4"/>
        <v>18</v>
      </c>
      <c r="V20" s="404" t="s">
        <v>191</v>
      </c>
      <c r="W20" s="405">
        <v>0</v>
      </c>
      <c r="Z20" s="497" t="s">
        <v>1083</v>
      </c>
      <c r="AA20" s="498" t="s">
        <v>1085</v>
      </c>
      <c r="AB20" s="499">
        <f t="shared" si="1"/>
        <v>18</v>
      </c>
      <c r="AC20" s="500">
        <v>2</v>
      </c>
      <c r="AF20" s="401" t="s">
        <v>1007</v>
      </c>
      <c r="AG20" s="394" t="s">
        <v>927</v>
      </c>
      <c r="AH20" s="395">
        <f t="shared" si="10"/>
        <v>18</v>
      </c>
      <c r="BL20" s="358" t="s">
        <v>524</v>
      </c>
      <c r="BM20" s="361">
        <f t="shared" si="7"/>
        <v>18</v>
      </c>
      <c r="BN20" s="357">
        <v>1</v>
      </c>
      <c r="BW20" s="358" t="s">
        <v>886</v>
      </c>
      <c r="BX20" s="359">
        <f t="shared" si="9"/>
        <v>18</v>
      </c>
    </row>
    <row r="21" spans="1:76">
      <c r="S21" s="377" t="s">
        <v>487</v>
      </c>
      <c r="T21" s="378" t="s">
        <v>353</v>
      </c>
      <c r="U21" s="378">
        <f t="shared" si="4"/>
        <v>19</v>
      </c>
      <c r="V21" s="404" t="s">
        <v>191</v>
      </c>
      <c r="W21" s="405">
        <v>0</v>
      </c>
      <c r="Z21" s="497" t="s">
        <v>1084</v>
      </c>
      <c r="AA21" s="498" t="s">
        <v>1086</v>
      </c>
      <c r="AB21" s="499">
        <f t="shared" si="1"/>
        <v>19</v>
      </c>
      <c r="AC21" s="500">
        <v>2</v>
      </c>
      <c r="AF21" s="401" t="s">
        <v>164</v>
      </c>
      <c r="AG21" s="394" t="s">
        <v>163</v>
      </c>
      <c r="AH21" s="395">
        <f t="shared" si="10"/>
        <v>19</v>
      </c>
      <c r="BL21" s="358" t="s">
        <v>525</v>
      </c>
      <c r="BM21" s="361">
        <f t="shared" si="7"/>
        <v>19</v>
      </c>
      <c r="BN21" s="357">
        <v>1</v>
      </c>
      <c r="BW21" s="358" t="s">
        <v>887</v>
      </c>
      <c r="BX21" s="359">
        <f t="shared" si="9"/>
        <v>19</v>
      </c>
    </row>
    <row r="22" spans="1:76" ht="14.5" thickBot="1">
      <c r="S22" s="393" t="s">
        <v>3</v>
      </c>
      <c r="T22" s="402" t="s">
        <v>5</v>
      </c>
      <c r="U22" s="402">
        <f>U21+1</f>
        <v>20</v>
      </c>
      <c r="V22" s="413" t="s">
        <v>8</v>
      </c>
      <c r="W22" s="414">
        <v>2</v>
      </c>
      <c r="Z22" s="497" t="s">
        <v>1181</v>
      </c>
      <c r="AA22" s="498" t="s">
        <v>1182</v>
      </c>
      <c r="AB22" s="499">
        <f t="shared" si="1"/>
        <v>20</v>
      </c>
      <c r="AC22" s="500">
        <v>0</v>
      </c>
      <c r="AF22" s="401" t="s">
        <v>165</v>
      </c>
      <c r="AG22" s="394" t="s">
        <v>167</v>
      </c>
      <c r="AH22" s="395">
        <f t="shared" si="10"/>
        <v>20</v>
      </c>
      <c r="BL22" s="333" t="s">
        <v>526</v>
      </c>
      <c r="BM22" s="361">
        <f t="shared" si="7"/>
        <v>20</v>
      </c>
      <c r="BN22" s="357">
        <v>2</v>
      </c>
      <c r="BW22" s="358" t="s">
        <v>888</v>
      </c>
      <c r="BX22" s="359">
        <f t="shared" si="9"/>
        <v>20</v>
      </c>
    </row>
    <row r="23" spans="1:76" ht="14.5" thickBot="1">
      <c r="A23" s="403" t="s">
        <v>422</v>
      </c>
      <c r="S23" s="393" t="s">
        <v>984</v>
      </c>
      <c r="T23" s="402" t="s">
        <v>82</v>
      </c>
      <c r="U23" s="402">
        <f t="shared" si="4"/>
        <v>21</v>
      </c>
      <c r="V23" s="413" t="s">
        <v>8</v>
      </c>
      <c r="W23" s="414">
        <v>2</v>
      </c>
      <c r="Z23" s="497" t="s">
        <v>1180</v>
      </c>
      <c r="AA23" s="498" t="s">
        <v>1183</v>
      </c>
      <c r="AB23" s="499">
        <f t="shared" si="1"/>
        <v>21</v>
      </c>
      <c r="AC23" s="500">
        <v>0</v>
      </c>
      <c r="AF23" s="401" t="s">
        <v>200</v>
      </c>
      <c r="AG23" s="394" t="s">
        <v>201</v>
      </c>
      <c r="AH23" s="395">
        <f t="shared" si="10"/>
        <v>21</v>
      </c>
      <c r="BL23" s="358" t="s">
        <v>527</v>
      </c>
      <c r="BM23" s="361">
        <f>BM22+1</f>
        <v>21</v>
      </c>
      <c r="BN23" s="357">
        <v>2</v>
      </c>
      <c r="BW23" s="358" t="s">
        <v>889</v>
      </c>
      <c r="BX23" s="359">
        <f t="shared" si="9"/>
        <v>21</v>
      </c>
    </row>
    <row r="24" spans="1:76">
      <c r="A24" s="70" t="s">
        <v>423</v>
      </c>
      <c r="B24" s="408">
        <v>1.0802</v>
      </c>
      <c r="S24" s="393" t="s">
        <v>985</v>
      </c>
      <c r="T24" s="402" t="s">
        <v>83</v>
      </c>
      <c r="U24" s="402">
        <f t="shared" si="4"/>
        <v>22</v>
      </c>
      <c r="V24" s="413" t="s">
        <v>8</v>
      </c>
      <c r="W24" s="414">
        <v>2</v>
      </c>
      <c r="Z24" s="401" t="s">
        <v>1196</v>
      </c>
      <c r="AA24" s="394" t="s">
        <v>1197</v>
      </c>
      <c r="AB24" s="402">
        <f t="shared" si="1"/>
        <v>22</v>
      </c>
      <c r="AC24" s="395">
        <v>2</v>
      </c>
      <c r="AF24" s="401" t="s">
        <v>1217</v>
      </c>
      <c r="AG24" s="394" t="s">
        <v>1218</v>
      </c>
      <c r="AH24" s="395">
        <f t="shared" si="10"/>
        <v>22</v>
      </c>
      <c r="BL24" s="333" t="s">
        <v>528</v>
      </c>
      <c r="BM24" s="361">
        <f t="shared" si="7"/>
        <v>22</v>
      </c>
      <c r="BN24" s="357">
        <v>2</v>
      </c>
      <c r="BW24" s="358" t="s">
        <v>890</v>
      </c>
      <c r="BX24" s="359">
        <f t="shared" si="9"/>
        <v>22</v>
      </c>
    </row>
    <row r="25" spans="1:76" ht="14.5" thickBot="1">
      <c r="A25" s="356" t="s">
        <v>424</v>
      </c>
      <c r="B25" s="409">
        <v>0.64059999999999995</v>
      </c>
      <c r="S25" s="393" t="s">
        <v>986</v>
      </c>
      <c r="T25" s="402" t="s">
        <v>912</v>
      </c>
      <c r="U25" s="402">
        <f t="shared" si="4"/>
        <v>23</v>
      </c>
      <c r="V25" s="413" t="s">
        <v>8</v>
      </c>
      <c r="W25" s="414">
        <v>2</v>
      </c>
      <c r="Z25" s="401" t="s">
        <v>1195</v>
      </c>
      <c r="AA25" s="394" t="s">
        <v>959</v>
      </c>
      <c r="AB25" s="402">
        <f t="shared" si="1"/>
        <v>23</v>
      </c>
      <c r="AC25" s="395">
        <v>2</v>
      </c>
      <c r="AF25" s="401" t="s">
        <v>1214</v>
      </c>
      <c r="AG25" s="394" t="s">
        <v>1215</v>
      </c>
      <c r="AH25" s="395">
        <f t="shared" si="10"/>
        <v>23</v>
      </c>
      <c r="BL25" s="358" t="s">
        <v>529</v>
      </c>
      <c r="BM25" s="361">
        <f>BM24+1</f>
        <v>23</v>
      </c>
      <c r="BN25" s="357">
        <v>2</v>
      </c>
      <c r="BW25" s="410" t="s">
        <v>892</v>
      </c>
      <c r="BX25" s="411">
        <f>BX24+1</f>
        <v>23</v>
      </c>
    </row>
    <row r="26" spans="1:76">
      <c r="A26" s="356" t="s">
        <v>425</v>
      </c>
      <c r="B26" s="409">
        <v>0.83740000000000003</v>
      </c>
      <c r="S26" s="393" t="s">
        <v>987</v>
      </c>
      <c r="T26" s="402" t="s">
        <v>913</v>
      </c>
      <c r="U26" s="402">
        <f t="shared" si="4"/>
        <v>24</v>
      </c>
      <c r="V26" s="413" t="s">
        <v>8</v>
      </c>
      <c r="W26" s="414">
        <v>2</v>
      </c>
      <c r="Z26" s="401" t="s">
        <v>963</v>
      </c>
      <c r="AA26" s="394" t="s">
        <v>960</v>
      </c>
      <c r="AB26" s="402">
        <f>AB25+1</f>
        <v>24</v>
      </c>
      <c r="AC26" s="395">
        <v>2</v>
      </c>
      <c r="AF26" s="393" t="s">
        <v>240</v>
      </c>
      <c r="AG26" s="402" t="s">
        <v>245</v>
      </c>
      <c r="AH26" s="395">
        <f t="shared" si="10"/>
        <v>24</v>
      </c>
      <c r="BL26" s="358" t="s">
        <v>530</v>
      </c>
      <c r="BM26" s="361">
        <f t="shared" si="7"/>
        <v>24</v>
      </c>
      <c r="BN26" s="357">
        <v>2</v>
      </c>
    </row>
    <row r="27" spans="1:76">
      <c r="A27" s="356" t="s">
        <v>428</v>
      </c>
      <c r="B27" s="409">
        <f>69.3*12/44/0.0000238845897/10^6</f>
        <v>0.79130519876588046</v>
      </c>
      <c r="S27" s="393" t="s">
        <v>988</v>
      </c>
      <c r="T27" s="402" t="s">
        <v>920</v>
      </c>
      <c r="U27" s="402">
        <f t="shared" si="4"/>
        <v>25</v>
      </c>
      <c r="V27" s="413" t="s">
        <v>8</v>
      </c>
      <c r="W27" s="414">
        <v>2</v>
      </c>
      <c r="Z27" s="401" t="s">
        <v>350</v>
      </c>
      <c r="AA27" s="394" t="s">
        <v>75</v>
      </c>
      <c r="AB27" s="402">
        <f>AB26+1</f>
        <v>25</v>
      </c>
      <c r="AC27" s="395">
        <v>2</v>
      </c>
      <c r="AF27" s="393" t="s">
        <v>241</v>
      </c>
      <c r="AG27" s="402" t="s">
        <v>246</v>
      </c>
      <c r="AH27" s="395">
        <f t="shared" si="10"/>
        <v>25</v>
      </c>
      <c r="BL27" s="333" t="s">
        <v>531</v>
      </c>
      <c r="BM27" s="361">
        <f t="shared" si="7"/>
        <v>25</v>
      </c>
      <c r="BN27" s="357">
        <v>2</v>
      </c>
    </row>
    <row r="28" spans="1:76">
      <c r="A28" s="356" t="s">
        <v>429</v>
      </c>
      <c r="B28" s="409">
        <f>67.8*12/44/0.0000238845897/10^6</f>
        <v>0.77417738061077479</v>
      </c>
      <c r="S28" s="393" t="s">
        <v>989</v>
      </c>
      <c r="T28" s="402" t="s">
        <v>921</v>
      </c>
      <c r="U28" s="402">
        <f t="shared" si="4"/>
        <v>26</v>
      </c>
      <c r="V28" s="413" t="s">
        <v>8</v>
      </c>
      <c r="W28" s="414">
        <v>2</v>
      </c>
      <c r="Z28" s="401" t="s">
        <v>351</v>
      </c>
      <c r="AA28" s="394" t="s">
        <v>73</v>
      </c>
      <c r="AB28" s="402">
        <f t="shared" si="1"/>
        <v>26</v>
      </c>
      <c r="AC28" s="395">
        <v>2</v>
      </c>
      <c r="AF28" s="417" t="s">
        <v>367</v>
      </c>
      <c r="AG28" s="418" t="s">
        <v>369</v>
      </c>
      <c r="AH28" s="395">
        <f t="shared" si="10"/>
        <v>26</v>
      </c>
      <c r="BL28" s="358" t="s">
        <v>532</v>
      </c>
      <c r="BM28" s="361">
        <f t="shared" si="7"/>
        <v>26</v>
      </c>
      <c r="BN28" s="357">
        <v>2</v>
      </c>
    </row>
    <row r="29" spans="1:76">
      <c r="A29" s="356" t="s">
        <v>430</v>
      </c>
      <c r="B29" s="409"/>
      <c r="S29" s="393" t="s">
        <v>186</v>
      </c>
      <c r="T29" s="402" t="s">
        <v>187</v>
      </c>
      <c r="U29" s="402">
        <f t="shared" si="4"/>
        <v>27</v>
      </c>
      <c r="V29" s="413" t="s">
        <v>199</v>
      </c>
      <c r="W29" s="414">
        <v>2</v>
      </c>
      <c r="Z29" s="401" t="s">
        <v>943</v>
      </c>
      <c r="AA29" s="394" t="s">
        <v>321</v>
      </c>
      <c r="AB29" s="402">
        <f t="shared" si="1"/>
        <v>27</v>
      </c>
      <c r="AC29" s="395">
        <v>2</v>
      </c>
      <c r="AF29" s="401" t="s">
        <v>1008</v>
      </c>
      <c r="AG29" s="394" t="s">
        <v>1009</v>
      </c>
      <c r="AH29" s="395">
        <f t="shared" si="10"/>
        <v>27</v>
      </c>
      <c r="BL29" s="358" t="s">
        <v>533</v>
      </c>
      <c r="BM29" s="361">
        <f t="shared" si="7"/>
        <v>27</v>
      </c>
      <c r="BN29" s="357">
        <v>2</v>
      </c>
    </row>
    <row r="30" spans="1:76">
      <c r="A30" s="356" t="s">
        <v>427</v>
      </c>
      <c r="B30" s="409">
        <v>1.1240000000000001</v>
      </c>
      <c r="S30" s="393" t="s">
        <v>161</v>
      </c>
      <c r="T30" s="402" t="s">
        <v>230</v>
      </c>
      <c r="U30" s="402">
        <f t="shared" si="4"/>
        <v>28</v>
      </c>
      <c r="V30" s="413" t="s">
        <v>8</v>
      </c>
      <c r="W30" s="414">
        <v>2</v>
      </c>
      <c r="Z30" s="401" t="s">
        <v>961</v>
      </c>
      <c r="AA30" s="394" t="s">
        <v>322</v>
      </c>
      <c r="AB30" s="402">
        <f t="shared" si="1"/>
        <v>28</v>
      </c>
      <c r="AC30" s="395">
        <v>2</v>
      </c>
      <c r="AF30" s="417" t="s">
        <v>1020</v>
      </c>
      <c r="AG30" s="418" t="s">
        <v>1021</v>
      </c>
      <c r="AH30" s="395">
        <f t="shared" si="10"/>
        <v>28</v>
      </c>
      <c r="BL30" s="333" t="s">
        <v>534</v>
      </c>
      <c r="BM30" s="361">
        <f t="shared" si="7"/>
        <v>28</v>
      </c>
      <c r="BN30" s="357">
        <v>2</v>
      </c>
    </row>
    <row r="31" spans="1:76" ht="14.5" thickBot="1">
      <c r="A31" s="354" t="s">
        <v>426</v>
      </c>
      <c r="B31" s="412">
        <v>0.78659999999999997</v>
      </c>
      <c r="S31" s="393" t="s">
        <v>236</v>
      </c>
      <c r="T31" s="402" t="s">
        <v>237</v>
      </c>
      <c r="U31" s="402">
        <f t="shared" si="4"/>
        <v>29</v>
      </c>
      <c r="V31" s="413" t="s">
        <v>8</v>
      </c>
      <c r="W31" s="414">
        <v>2</v>
      </c>
      <c r="Z31" s="393" t="s">
        <v>895</v>
      </c>
      <c r="AA31" s="402" t="s">
        <v>324</v>
      </c>
      <c r="AB31" s="402">
        <f t="shared" si="1"/>
        <v>29</v>
      </c>
      <c r="AC31" s="395">
        <v>2</v>
      </c>
      <c r="AF31" s="417" t="s">
        <v>1022</v>
      </c>
      <c r="AG31" s="418" t="s">
        <v>1023</v>
      </c>
      <c r="AH31" s="395">
        <f t="shared" si="10"/>
        <v>29</v>
      </c>
      <c r="AZ31" s="38"/>
      <c r="BA31" s="38"/>
      <c r="BB31" s="38"/>
      <c r="BL31" s="358" t="s">
        <v>535</v>
      </c>
      <c r="BM31" s="361">
        <f t="shared" si="7"/>
        <v>29</v>
      </c>
      <c r="BN31" s="357">
        <v>2</v>
      </c>
    </row>
    <row r="32" spans="1:76">
      <c r="S32" s="393" t="s">
        <v>1219</v>
      </c>
      <c r="T32" s="402" t="s">
        <v>1220</v>
      </c>
      <c r="U32" s="402">
        <f t="shared" si="4"/>
        <v>30</v>
      </c>
      <c r="V32" s="413" t="s">
        <v>8</v>
      </c>
      <c r="W32" s="414">
        <v>0</v>
      </c>
      <c r="Z32" s="393" t="s">
        <v>896</v>
      </c>
      <c r="AA32" s="402" t="s">
        <v>325</v>
      </c>
      <c r="AB32" s="402">
        <f t="shared" si="1"/>
        <v>30</v>
      </c>
      <c r="AC32" s="395">
        <v>2</v>
      </c>
      <c r="AF32" s="401" t="s">
        <v>1296</v>
      </c>
      <c r="AG32" s="418" t="s">
        <v>1323</v>
      </c>
      <c r="AH32" s="395">
        <f t="shared" si="10"/>
        <v>30</v>
      </c>
      <c r="BL32" s="358" t="s">
        <v>536</v>
      </c>
      <c r="BM32" s="361">
        <f t="shared" si="7"/>
        <v>30</v>
      </c>
      <c r="BN32" s="357">
        <v>3</v>
      </c>
    </row>
    <row r="33" spans="1:66">
      <c r="S33" s="393" t="s">
        <v>165</v>
      </c>
      <c r="T33" s="402" t="s">
        <v>898</v>
      </c>
      <c r="U33" s="402">
        <f t="shared" si="4"/>
        <v>31</v>
      </c>
      <c r="V33" s="413" t="s">
        <v>8</v>
      </c>
      <c r="W33" s="414">
        <v>2</v>
      </c>
      <c r="Z33" s="393" t="s">
        <v>355</v>
      </c>
      <c r="AA33" s="402" t="s">
        <v>354</v>
      </c>
      <c r="AB33" s="402">
        <f t="shared" si="1"/>
        <v>31</v>
      </c>
      <c r="AC33" s="395">
        <v>2</v>
      </c>
      <c r="AF33" s="401" t="s">
        <v>1322</v>
      </c>
      <c r="AG33" s="418" t="s">
        <v>1324</v>
      </c>
      <c r="AH33" s="395">
        <f t="shared" si="10"/>
        <v>31</v>
      </c>
      <c r="BL33" s="333" t="s">
        <v>537</v>
      </c>
      <c r="BM33" s="361">
        <f t="shared" si="7"/>
        <v>31</v>
      </c>
      <c r="BN33" s="357">
        <v>3</v>
      </c>
    </row>
    <row r="34" spans="1:66">
      <c r="A34" s="38" t="s">
        <v>192</v>
      </c>
      <c r="S34" s="393" t="s">
        <v>447</v>
      </c>
      <c r="T34" s="402" t="s">
        <v>448</v>
      </c>
      <c r="U34" s="402">
        <f t="shared" si="4"/>
        <v>32</v>
      </c>
      <c r="V34" s="413" t="s">
        <v>8</v>
      </c>
      <c r="W34" s="414">
        <v>2</v>
      </c>
      <c r="Z34" s="393" t="s">
        <v>352</v>
      </c>
      <c r="AA34" s="402" t="s">
        <v>145</v>
      </c>
      <c r="AB34" s="402">
        <f t="shared" si="1"/>
        <v>32</v>
      </c>
      <c r="AC34" s="395">
        <v>2</v>
      </c>
      <c r="AF34" s="417" t="s">
        <v>1036</v>
      </c>
      <c r="AG34" s="394" t="s">
        <v>1028</v>
      </c>
      <c r="AH34" s="395">
        <f t="shared" si="10"/>
        <v>32</v>
      </c>
      <c r="BL34" s="358" t="s">
        <v>538</v>
      </c>
      <c r="BM34" s="361">
        <f t="shared" si="7"/>
        <v>32</v>
      </c>
      <c r="BN34" s="357">
        <v>3</v>
      </c>
    </row>
    <row r="35" spans="1:66">
      <c r="A35" s="38" t="s">
        <v>485</v>
      </c>
      <c r="S35" s="393" t="s">
        <v>1199</v>
      </c>
      <c r="T35" s="402" t="s">
        <v>1201</v>
      </c>
      <c r="U35" s="402">
        <f t="shared" si="4"/>
        <v>33</v>
      </c>
      <c r="V35" s="413" t="s">
        <v>8</v>
      </c>
      <c r="W35" s="414">
        <v>2</v>
      </c>
      <c r="Z35" s="393" t="s">
        <v>990</v>
      </c>
      <c r="AA35" s="402" t="s">
        <v>79</v>
      </c>
      <c r="AB35" s="402">
        <f t="shared" si="1"/>
        <v>33</v>
      </c>
      <c r="AC35" s="395">
        <v>2</v>
      </c>
      <c r="AF35" s="417" t="s">
        <v>1025</v>
      </c>
      <c r="AG35" s="418" t="s">
        <v>1026</v>
      </c>
      <c r="AH35" s="395">
        <f t="shared" si="10"/>
        <v>33</v>
      </c>
      <c r="BL35" s="333" t="s">
        <v>539</v>
      </c>
      <c r="BM35" s="361">
        <f t="shared" si="7"/>
        <v>33</v>
      </c>
      <c r="BN35" s="357">
        <v>3</v>
      </c>
    </row>
    <row r="36" spans="1:66">
      <c r="A36" s="38" t="s">
        <v>189</v>
      </c>
      <c r="S36" s="393" t="s">
        <v>1200</v>
      </c>
      <c r="T36" s="402" t="s">
        <v>1202</v>
      </c>
      <c r="U36" s="402">
        <f t="shared" si="4"/>
        <v>34</v>
      </c>
      <c r="V36" s="413" t="s">
        <v>8</v>
      </c>
      <c r="W36" s="414">
        <v>2</v>
      </c>
      <c r="Z36" s="393" t="s">
        <v>991</v>
      </c>
      <c r="AA36" s="402" t="s">
        <v>81</v>
      </c>
      <c r="AB36" s="402">
        <f t="shared" si="1"/>
        <v>34</v>
      </c>
      <c r="AC36" s="395">
        <v>2</v>
      </c>
      <c r="AF36" s="401" t="s">
        <v>1272</v>
      </c>
      <c r="AG36" s="394" t="s">
        <v>1293</v>
      </c>
      <c r="AH36" s="395">
        <f t="shared" si="10"/>
        <v>34</v>
      </c>
      <c r="AZ36" s="38"/>
      <c r="BA36" s="38"/>
      <c r="BB36" s="38"/>
      <c r="BL36" s="358" t="s">
        <v>540</v>
      </c>
      <c r="BM36" s="361">
        <f t="shared" si="7"/>
        <v>34</v>
      </c>
      <c r="BN36" s="357">
        <v>3</v>
      </c>
    </row>
    <row r="37" spans="1:66">
      <c r="A37" s="415" t="str">
        <f>"no constraint=-1"</f>
        <v>no constraint=-1</v>
      </c>
      <c r="B37" s="416">
        <v>-1</v>
      </c>
      <c r="S37" s="393" t="s">
        <v>1012</v>
      </c>
      <c r="T37" s="402" t="s">
        <v>1013</v>
      </c>
      <c r="U37" s="402">
        <f t="shared" si="4"/>
        <v>35</v>
      </c>
      <c r="V37" s="413" t="s">
        <v>8</v>
      </c>
      <c r="W37" s="414">
        <v>2</v>
      </c>
      <c r="Z37" s="393" t="s">
        <v>992</v>
      </c>
      <c r="AA37" s="402" t="s">
        <v>87</v>
      </c>
      <c r="AB37" s="402">
        <f t="shared" si="1"/>
        <v>35</v>
      </c>
      <c r="AC37" s="395">
        <v>2</v>
      </c>
      <c r="AF37" s="401" t="s">
        <v>1291</v>
      </c>
      <c r="AG37" s="394" t="s">
        <v>1292</v>
      </c>
      <c r="AH37" s="395">
        <f t="shared" si="10"/>
        <v>35</v>
      </c>
      <c r="AZ37" s="38"/>
      <c r="BA37" s="38"/>
      <c r="BB37" s="38"/>
      <c r="BL37" s="358" t="s">
        <v>541</v>
      </c>
      <c r="BM37" s="361">
        <f t="shared" si="7"/>
        <v>35</v>
      </c>
      <c r="BN37" s="357">
        <v>3</v>
      </c>
    </row>
    <row r="38" spans="1:66">
      <c r="S38" s="393" t="s">
        <v>1295</v>
      </c>
      <c r="T38" s="402" t="s">
        <v>1298</v>
      </c>
      <c r="U38" s="402">
        <f t="shared" si="4"/>
        <v>36</v>
      </c>
      <c r="V38" s="413" t="s">
        <v>8</v>
      </c>
      <c r="W38" s="414">
        <v>0</v>
      </c>
      <c r="Z38" s="393" t="s">
        <v>993</v>
      </c>
      <c r="AA38" s="402" t="s">
        <v>92</v>
      </c>
      <c r="AB38" s="402">
        <f t="shared" si="1"/>
        <v>36</v>
      </c>
      <c r="AC38" s="395">
        <v>2</v>
      </c>
      <c r="AF38" s="417" t="s">
        <v>1032</v>
      </c>
      <c r="AG38" s="418" t="s">
        <v>1034</v>
      </c>
      <c r="AH38" s="395">
        <f t="shared" si="10"/>
        <v>36</v>
      </c>
      <c r="BL38" s="333" t="s">
        <v>542</v>
      </c>
      <c r="BM38" s="361">
        <f t="shared" si="7"/>
        <v>36</v>
      </c>
      <c r="BN38" s="357">
        <v>3</v>
      </c>
    </row>
    <row r="39" spans="1:66">
      <c r="S39" s="393" t="s">
        <v>1296</v>
      </c>
      <c r="T39" s="402" t="s">
        <v>1299</v>
      </c>
      <c r="U39" s="402">
        <f t="shared" si="4"/>
        <v>37</v>
      </c>
      <c r="V39" s="413" t="s">
        <v>8</v>
      </c>
      <c r="W39" s="414">
        <v>2</v>
      </c>
      <c r="Z39" s="393" t="s">
        <v>994</v>
      </c>
      <c r="AA39" s="402" t="s">
        <v>93</v>
      </c>
      <c r="AB39" s="402">
        <f t="shared" si="1"/>
        <v>37</v>
      </c>
      <c r="AC39" s="395">
        <v>2</v>
      </c>
      <c r="AF39" s="417" t="s">
        <v>1090</v>
      </c>
      <c r="AG39" s="418" t="s">
        <v>1091</v>
      </c>
      <c r="AH39" s="395">
        <f t="shared" si="10"/>
        <v>37</v>
      </c>
      <c r="BL39" s="358" t="s">
        <v>543</v>
      </c>
      <c r="BM39" s="361">
        <f t="shared" si="7"/>
        <v>37</v>
      </c>
      <c r="BN39" s="357">
        <v>3</v>
      </c>
    </row>
    <row r="40" spans="1:66">
      <c r="S40" s="393" t="s">
        <v>1297</v>
      </c>
      <c r="T40" s="402" t="s">
        <v>1300</v>
      </c>
      <c r="U40" s="402">
        <f t="shared" si="4"/>
        <v>38</v>
      </c>
      <c r="V40" s="413" t="s">
        <v>8</v>
      </c>
      <c r="W40" s="414">
        <v>2</v>
      </c>
      <c r="Z40" s="393" t="s">
        <v>997</v>
      </c>
      <c r="AA40" s="402" t="s">
        <v>914</v>
      </c>
      <c r="AB40" s="402">
        <f t="shared" si="1"/>
        <v>38</v>
      </c>
      <c r="AC40" s="395">
        <v>2</v>
      </c>
      <c r="AF40" s="417" t="s">
        <v>1033</v>
      </c>
      <c r="AG40" s="418" t="s">
        <v>1035</v>
      </c>
      <c r="AH40" s="395">
        <f t="shared" si="10"/>
        <v>38</v>
      </c>
      <c r="BL40" s="358" t="s">
        <v>544</v>
      </c>
      <c r="BM40" s="361">
        <f>BM39+1</f>
        <v>38</v>
      </c>
      <c r="BN40" s="357">
        <v>3</v>
      </c>
    </row>
    <row r="41" spans="1:66">
      <c r="S41" s="393" t="s">
        <v>1014</v>
      </c>
      <c r="T41" s="402" t="s">
        <v>1015</v>
      </c>
      <c r="U41" s="402">
        <f t="shared" si="4"/>
        <v>39</v>
      </c>
      <c r="V41" s="413" t="s">
        <v>191</v>
      </c>
      <c r="W41" s="414">
        <v>0</v>
      </c>
      <c r="Z41" s="393" t="s">
        <v>998</v>
      </c>
      <c r="AA41" s="402" t="s">
        <v>915</v>
      </c>
      <c r="AB41" s="402">
        <f t="shared" si="1"/>
        <v>39</v>
      </c>
      <c r="AC41" s="395">
        <v>2</v>
      </c>
      <c r="AF41" s="417" t="s">
        <v>1109</v>
      </c>
      <c r="AG41" s="418" t="s">
        <v>1110</v>
      </c>
      <c r="AH41" s="395">
        <f t="shared" si="10"/>
        <v>39</v>
      </c>
      <c r="BL41" s="333" t="s">
        <v>545</v>
      </c>
      <c r="BM41" s="361">
        <f t="shared" si="7"/>
        <v>39</v>
      </c>
      <c r="BN41" s="357">
        <v>3</v>
      </c>
    </row>
    <row r="42" spans="1:66">
      <c r="A42" s="3"/>
      <c r="B42" s="3"/>
      <c r="C42" s="3"/>
      <c r="S42" s="393" t="s">
        <v>1016</v>
      </c>
      <c r="T42" s="402" t="s">
        <v>1017</v>
      </c>
      <c r="U42" s="402">
        <f t="shared" si="4"/>
        <v>40</v>
      </c>
      <c r="V42" s="413" t="s">
        <v>8</v>
      </c>
      <c r="W42" s="414">
        <v>2</v>
      </c>
      <c r="Z42" s="393" t="s">
        <v>999</v>
      </c>
      <c r="AA42" s="402" t="s">
        <v>916</v>
      </c>
      <c r="AB42" s="402">
        <f t="shared" si="1"/>
        <v>40</v>
      </c>
      <c r="AC42" s="395">
        <v>2</v>
      </c>
      <c r="AF42" s="417" t="s">
        <v>1225</v>
      </c>
      <c r="AG42" s="418" t="s">
        <v>1228</v>
      </c>
      <c r="AH42" s="395">
        <f t="shared" si="10"/>
        <v>40</v>
      </c>
      <c r="BL42" s="358" t="s">
        <v>546</v>
      </c>
      <c r="BM42" s="361">
        <f t="shared" si="7"/>
        <v>40</v>
      </c>
      <c r="BN42" s="357">
        <v>4</v>
      </c>
    </row>
    <row r="43" spans="1:66">
      <c r="A43" s="3"/>
      <c r="B43" s="3"/>
      <c r="C43" s="3"/>
      <c r="S43" s="393" t="s">
        <v>1266</v>
      </c>
      <c r="T43" s="402" t="s">
        <v>1267</v>
      </c>
      <c r="U43" s="402">
        <f t="shared" si="4"/>
        <v>41</v>
      </c>
      <c r="V43" s="413" t="s">
        <v>8</v>
      </c>
      <c r="W43" s="414">
        <v>0</v>
      </c>
      <c r="Z43" s="393" t="s">
        <v>1000</v>
      </c>
      <c r="AA43" s="402" t="s">
        <v>917</v>
      </c>
      <c r="AB43" s="402">
        <f t="shared" si="1"/>
        <v>41</v>
      </c>
      <c r="AC43" s="395">
        <v>2</v>
      </c>
      <c r="AF43" s="417" t="s">
        <v>1226</v>
      </c>
      <c r="AG43" s="418" t="s">
        <v>1229</v>
      </c>
      <c r="AH43" s="395">
        <f t="shared" si="10"/>
        <v>41</v>
      </c>
      <c r="BL43" s="358" t="s">
        <v>547</v>
      </c>
      <c r="BM43" s="361">
        <f t="shared" si="7"/>
        <v>41</v>
      </c>
      <c r="BN43" s="357">
        <v>4</v>
      </c>
    </row>
    <row r="44" spans="1:66">
      <c r="A44" s="3"/>
      <c r="B44" s="3"/>
      <c r="C44" s="3"/>
      <c r="S44" s="393" t="s">
        <v>1272</v>
      </c>
      <c r="T44" s="402" t="s">
        <v>1274</v>
      </c>
      <c r="U44" s="402">
        <f t="shared" si="4"/>
        <v>42</v>
      </c>
      <c r="V44" s="413" t="s">
        <v>8</v>
      </c>
      <c r="W44" s="414">
        <v>2</v>
      </c>
      <c r="Z44" s="393" t="s">
        <v>1001</v>
      </c>
      <c r="AA44" s="402" t="s">
        <v>918</v>
      </c>
      <c r="AB44" s="402">
        <f t="shared" si="1"/>
        <v>42</v>
      </c>
      <c r="AC44" s="395">
        <v>2</v>
      </c>
      <c r="AF44" s="422" t="s">
        <v>1039</v>
      </c>
      <c r="AG44" s="423" t="s">
        <v>1040</v>
      </c>
      <c r="AH44" s="424">
        <f t="shared" si="10"/>
        <v>42</v>
      </c>
      <c r="BL44" s="333" t="s">
        <v>548</v>
      </c>
      <c r="BM44" s="361">
        <f t="shared" si="7"/>
        <v>42</v>
      </c>
      <c r="BN44" s="357">
        <v>4</v>
      </c>
    </row>
    <row r="45" spans="1:66">
      <c r="A45" s="3"/>
      <c r="B45" s="3"/>
      <c r="C45" s="3"/>
      <c r="S45" s="393" t="s">
        <v>1273</v>
      </c>
      <c r="T45" s="402" t="s">
        <v>1275</v>
      </c>
      <c r="U45" s="402">
        <f t="shared" si="4"/>
        <v>43</v>
      </c>
      <c r="V45" s="413" t="s">
        <v>8</v>
      </c>
      <c r="W45" s="414">
        <v>2</v>
      </c>
      <c r="Z45" s="393" t="s">
        <v>1002</v>
      </c>
      <c r="AA45" s="402" t="s">
        <v>922</v>
      </c>
      <c r="AB45" s="402">
        <f t="shared" si="1"/>
        <v>43</v>
      </c>
      <c r="AC45" s="395">
        <v>2</v>
      </c>
      <c r="AF45" s="422" t="s">
        <v>1041</v>
      </c>
      <c r="AG45" s="423" t="s">
        <v>1082</v>
      </c>
      <c r="AH45" s="424">
        <f t="shared" si="10"/>
        <v>43</v>
      </c>
      <c r="BL45" s="358" t="s">
        <v>549</v>
      </c>
      <c r="BM45" s="361">
        <f t="shared" si="7"/>
        <v>43</v>
      </c>
      <c r="BN45" s="357">
        <v>4</v>
      </c>
    </row>
    <row r="46" spans="1:66">
      <c r="A46" s="3"/>
      <c r="B46" s="3"/>
      <c r="C46" s="3"/>
      <c r="S46" s="393" t="s">
        <v>1030</v>
      </c>
      <c r="T46" s="402" t="s">
        <v>1107</v>
      </c>
      <c r="U46" s="402">
        <f t="shared" si="4"/>
        <v>44</v>
      </c>
      <c r="V46" s="413" t="s">
        <v>72</v>
      </c>
      <c r="W46" s="414">
        <v>0</v>
      </c>
      <c r="Z46" s="393" t="s">
        <v>1003</v>
      </c>
      <c r="AA46" s="402" t="s">
        <v>923</v>
      </c>
      <c r="AB46" s="402">
        <f t="shared" si="1"/>
        <v>44</v>
      </c>
      <c r="AC46" s="395">
        <v>2</v>
      </c>
      <c r="AF46" s="422" t="s">
        <v>1038</v>
      </c>
      <c r="AG46" s="423" t="s">
        <v>222</v>
      </c>
      <c r="AH46" s="424">
        <f t="shared" si="10"/>
        <v>44</v>
      </c>
      <c r="BL46" s="333" t="s">
        <v>550</v>
      </c>
      <c r="BM46" s="361">
        <f>BM45+1</f>
        <v>44</v>
      </c>
      <c r="BN46" s="357">
        <v>4</v>
      </c>
    </row>
    <row r="47" spans="1:66">
      <c r="S47" s="393" t="s">
        <v>1108</v>
      </c>
      <c r="T47" s="402" t="s">
        <v>1031</v>
      </c>
      <c r="U47" s="402">
        <f t="shared" si="4"/>
        <v>45</v>
      </c>
      <c r="V47" s="413" t="s">
        <v>72</v>
      </c>
      <c r="W47" s="414">
        <v>2</v>
      </c>
      <c r="Z47" s="393" t="s">
        <v>1004</v>
      </c>
      <c r="AA47" s="402" t="s">
        <v>924</v>
      </c>
      <c r="AB47" s="402">
        <f t="shared" si="1"/>
        <v>45</v>
      </c>
      <c r="AC47" s="395">
        <v>2</v>
      </c>
      <c r="AF47" s="422" t="s">
        <v>1037</v>
      </c>
      <c r="AG47" s="423" t="s">
        <v>221</v>
      </c>
      <c r="AH47" s="424">
        <f t="shared" si="10"/>
        <v>45</v>
      </c>
      <c r="BL47" s="358" t="s">
        <v>551</v>
      </c>
      <c r="BM47" s="361">
        <f t="shared" si="7"/>
        <v>45</v>
      </c>
      <c r="BN47" s="357">
        <v>4</v>
      </c>
    </row>
    <row r="48" spans="1:66">
      <c r="S48" s="365" t="s">
        <v>1175</v>
      </c>
      <c r="T48" s="419" t="s">
        <v>1176</v>
      </c>
      <c r="U48" s="366">
        <f t="shared" si="4"/>
        <v>46</v>
      </c>
      <c r="V48" s="420" t="s">
        <v>72</v>
      </c>
      <c r="W48" s="421">
        <v>0</v>
      </c>
      <c r="Z48" s="393" t="s">
        <v>1005</v>
      </c>
      <c r="AA48" s="402" t="s">
        <v>925</v>
      </c>
      <c r="AB48" s="402">
        <f t="shared" si="1"/>
        <v>46</v>
      </c>
      <c r="AC48" s="395">
        <v>2</v>
      </c>
      <c r="AF48" s="422" t="s">
        <v>1042</v>
      </c>
      <c r="AG48" s="423" t="s">
        <v>1043</v>
      </c>
      <c r="AH48" s="424">
        <f t="shared" si="10"/>
        <v>46</v>
      </c>
      <c r="BL48" s="358" t="s">
        <v>552</v>
      </c>
      <c r="BM48" s="361">
        <f t="shared" si="7"/>
        <v>46</v>
      </c>
      <c r="BN48" s="357">
        <v>4</v>
      </c>
    </row>
    <row r="49" spans="1:66">
      <c r="S49" s="536" t="s">
        <v>1174</v>
      </c>
      <c r="T49" s="537" t="s">
        <v>381</v>
      </c>
      <c r="U49" s="538">
        <f t="shared" si="4"/>
        <v>47</v>
      </c>
      <c r="V49" s="539" t="s">
        <v>1018</v>
      </c>
      <c r="W49" s="540">
        <v>2</v>
      </c>
      <c r="Z49" s="393" t="s">
        <v>1006</v>
      </c>
      <c r="AA49" s="402" t="s">
        <v>926</v>
      </c>
      <c r="AB49" s="402">
        <f t="shared" si="1"/>
        <v>47</v>
      </c>
      <c r="AC49" s="395">
        <v>2</v>
      </c>
      <c r="AF49" s="422" t="s">
        <v>1044</v>
      </c>
      <c r="AG49" s="423" t="s">
        <v>1045</v>
      </c>
      <c r="AH49" s="424">
        <f t="shared" si="10"/>
        <v>47</v>
      </c>
      <c r="BL49" s="333" t="s">
        <v>553</v>
      </c>
      <c r="BM49" s="361">
        <f t="shared" si="7"/>
        <v>47</v>
      </c>
      <c r="BN49" s="357">
        <v>4</v>
      </c>
    </row>
    <row r="50" spans="1:66" ht="14.5" thickBot="1">
      <c r="S50" s="380" t="s">
        <v>1140</v>
      </c>
      <c r="T50" s="381" t="s">
        <v>389</v>
      </c>
      <c r="U50" s="381">
        <f t="shared" si="4"/>
        <v>48</v>
      </c>
      <c r="V50" s="452" t="s">
        <v>191</v>
      </c>
      <c r="W50" s="428">
        <v>2</v>
      </c>
      <c r="Z50" s="393" t="s">
        <v>874</v>
      </c>
      <c r="AA50" s="402" t="s">
        <v>163</v>
      </c>
      <c r="AB50" s="402">
        <f t="shared" si="1"/>
        <v>48</v>
      </c>
      <c r="AC50" s="395">
        <v>2</v>
      </c>
      <c r="AF50" s="422" t="s">
        <v>1046</v>
      </c>
      <c r="AG50" s="423" t="s">
        <v>1047</v>
      </c>
      <c r="AH50" s="424">
        <f t="shared" si="10"/>
        <v>48</v>
      </c>
      <c r="BL50" s="358" t="s">
        <v>554</v>
      </c>
      <c r="BM50" s="361">
        <f t="shared" si="7"/>
        <v>48</v>
      </c>
      <c r="BN50" s="357">
        <v>4</v>
      </c>
    </row>
    <row r="51" spans="1:66" ht="14.5" thickBot="1">
      <c r="Z51" s="393" t="s">
        <v>508</v>
      </c>
      <c r="AA51" s="402" t="s">
        <v>899</v>
      </c>
      <c r="AB51" s="402">
        <f t="shared" si="1"/>
        <v>49</v>
      </c>
      <c r="AC51" s="395">
        <v>2</v>
      </c>
      <c r="AF51" s="426" t="s">
        <v>1048</v>
      </c>
      <c r="AG51" s="427" t="s">
        <v>1050</v>
      </c>
      <c r="AH51" s="370">
        <f t="shared" si="10"/>
        <v>49</v>
      </c>
      <c r="BL51" s="358" t="s">
        <v>555</v>
      </c>
      <c r="BM51" s="361">
        <f t="shared" si="7"/>
        <v>49</v>
      </c>
      <c r="BN51" s="357">
        <v>4</v>
      </c>
    </row>
    <row r="52" spans="1:66">
      <c r="Z52" s="393" t="s">
        <v>507</v>
      </c>
      <c r="AA52" s="402" t="s">
        <v>900</v>
      </c>
      <c r="AB52" s="402">
        <f t="shared" si="1"/>
        <v>50</v>
      </c>
      <c r="AC52" s="395">
        <v>2</v>
      </c>
      <c r="AF52" s="38"/>
      <c r="AG52" s="38"/>
      <c r="AH52" s="38"/>
      <c r="BL52" s="333" t="s">
        <v>556</v>
      </c>
      <c r="BM52" s="361">
        <f>BM51+1</f>
        <v>50</v>
      </c>
      <c r="BN52" s="357">
        <v>5</v>
      </c>
    </row>
    <row r="53" spans="1:66">
      <c r="Z53" s="393" t="s">
        <v>504</v>
      </c>
      <c r="AA53" s="402" t="s">
        <v>449</v>
      </c>
      <c r="AB53" s="402">
        <f t="shared" si="1"/>
        <v>51</v>
      </c>
      <c r="AC53" s="395">
        <v>2</v>
      </c>
      <c r="AF53" s="38"/>
      <c r="AG53" s="38"/>
      <c r="AH53" s="38"/>
      <c r="BL53" s="358" t="s">
        <v>557</v>
      </c>
      <c r="BM53" s="361">
        <f t="shared" si="7"/>
        <v>51</v>
      </c>
      <c r="BN53" s="357">
        <v>5</v>
      </c>
    </row>
    <row r="54" spans="1:66">
      <c r="Z54" s="393" t="s">
        <v>505</v>
      </c>
      <c r="AA54" s="402" t="s">
        <v>901</v>
      </c>
      <c r="AB54" s="402">
        <f t="shared" si="1"/>
        <v>52</v>
      </c>
      <c r="AC54" s="395">
        <v>2</v>
      </c>
      <c r="AH54" s="38"/>
      <c r="BL54" s="358" t="s">
        <v>558</v>
      </c>
      <c r="BM54" s="361">
        <f t="shared" si="7"/>
        <v>52</v>
      </c>
      <c r="BN54" s="357">
        <v>5</v>
      </c>
    </row>
    <row r="55" spans="1:66">
      <c r="A55" s="38" t="s">
        <v>955</v>
      </c>
      <c r="Z55" s="393" t="s">
        <v>506</v>
      </c>
      <c r="AA55" s="402" t="s">
        <v>902</v>
      </c>
      <c r="AB55" s="402">
        <f t="shared" si="1"/>
        <v>53</v>
      </c>
      <c r="AC55" s="395">
        <v>2</v>
      </c>
      <c r="AH55" s="38"/>
      <c r="BL55" s="333" t="s">
        <v>559</v>
      </c>
      <c r="BM55" s="361">
        <f t="shared" si="7"/>
        <v>53</v>
      </c>
      <c r="BN55" s="357">
        <v>5</v>
      </c>
    </row>
    <row r="56" spans="1:66">
      <c r="A56" s="38" t="s">
        <v>249</v>
      </c>
      <c r="B56" s="38">
        <v>12</v>
      </c>
      <c r="Z56" s="393" t="s">
        <v>1203</v>
      </c>
      <c r="AA56" s="402" t="s">
        <v>1208</v>
      </c>
      <c r="AB56" s="402">
        <f t="shared" si="1"/>
        <v>54</v>
      </c>
      <c r="AC56" s="395">
        <v>2</v>
      </c>
      <c r="BL56" s="358" t="s">
        <v>560</v>
      </c>
      <c r="BM56" s="361">
        <f t="shared" si="7"/>
        <v>54</v>
      </c>
      <c r="BN56" s="357">
        <v>5</v>
      </c>
    </row>
    <row r="57" spans="1:66">
      <c r="B57" s="38" t="s">
        <v>248</v>
      </c>
      <c r="C57" s="38" t="s">
        <v>248</v>
      </c>
      <c r="Z57" s="393" t="s">
        <v>1204</v>
      </c>
      <c r="AA57" s="402" t="s">
        <v>1209</v>
      </c>
      <c r="AB57" s="402">
        <f t="shared" si="1"/>
        <v>55</v>
      </c>
      <c r="AC57" s="395">
        <v>2</v>
      </c>
      <c r="BL57" s="333" t="s">
        <v>561</v>
      </c>
      <c r="BM57" s="361">
        <f t="shared" si="7"/>
        <v>55</v>
      </c>
      <c r="BN57" s="357">
        <v>5</v>
      </c>
    </row>
    <row r="58" spans="1:66">
      <c r="A58" s="38" t="s">
        <v>247</v>
      </c>
      <c r="B58" s="38">
        <f>B1+B2-1</f>
        <v>2</v>
      </c>
      <c r="C58" s="38">
        <f>B10*(B56+B3)-1</f>
        <v>60</v>
      </c>
      <c r="Z58" s="393" t="s">
        <v>1205</v>
      </c>
      <c r="AA58" s="402" t="s">
        <v>1210</v>
      </c>
      <c r="AB58" s="402">
        <f t="shared" si="1"/>
        <v>56</v>
      </c>
      <c r="AC58" s="395">
        <v>2</v>
      </c>
      <c r="BL58" s="358" t="s">
        <v>562</v>
      </c>
      <c r="BM58" s="361">
        <f t="shared" si="7"/>
        <v>56</v>
      </c>
      <c r="BN58" s="357">
        <v>5</v>
      </c>
    </row>
    <row r="59" spans="1:66">
      <c r="A59" s="38" t="s">
        <v>250</v>
      </c>
      <c r="B59" s="38">
        <f>B10*B4*(B1+B2)-1</f>
        <v>341</v>
      </c>
      <c r="C59" s="38">
        <f>B11*B13*B14</f>
        <v>8760</v>
      </c>
      <c r="Z59" s="393" t="s">
        <v>1206</v>
      </c>
      <c r="AA59" s="402" t="s">
        <v>1211</v>
      </c>
      <c r="AB59" s="402">
        <f t="shared" si="1"/>
        <v>57</v>
      </c>
      <c r="AC59" s="395">
        <v>2</v>
      </c>
      <c r="BL59" s="358" t="s">
        <v>563</v>
      </c>
      <c r="BM59" s="361">
        <f t="shared" si="7"/>
        <v>57</v>
      </c>
      <c r="BN59" s="357">
        <v>5</v>
      </c>
    </row>
    <row r="60" spans="1:66">
      <c r="A60" s="38" t="s">
        <v>251</v>
      </c>
      <c r="B60" s="38">
        <f>B10*B5*(B1+B2)-1</f>
        <v>149</v>
      </c>
      <c r="Z60" s="393" t="s">
        <v>1207</v>
      </c>
      <c r="AA60" s="402" t="s">
        <v>1212</v>
      </c>
      <c r="AB60" s="402">
        <f t="shared" si="1"/>
        <v>58</v>
      </c>
      <c r="AC60" s="395">
        <v>2</v>
      </c>
      <c r="BL60" s="333" t="s">
        <v>564</v>
      </c>
      <c r="BM60" s="361">
        <f t="shared" si="7"/>
        <v>58</v>
      </c>
      <c r="BN60" s="357">
        <v>5</v>
      </c>
    </row>
    <row r="61" spans="1:66">
      <c r="A61" s="38" t="s">
        <v>408</v>
      </c>
      <c r="B61" s="38">
        <f>B10*B6*IK_DK!C2-1</f>
        <v>4</v>
      </c>
      <c r="Z61" s="393" t="s">
        <v>240</v>
      </c>
      <c r="AA61" s="402" t="s">
        <v>245</v>
      </c>
      <c r="AB61" s="402">
        <f t="shared" si="1"/>
        <v>59</v>
      </c>
      <c r="AC61" s="395">
        <v>2</v>
      </c>
      <c r="AU61" s="3"/>
      <c r="AV61" s="3"/>
      <c r="AW61" s="3"/>
      <c r="BL61" s="358" t="s">
        <v>565</v>
      </c>
      <c r="BM61" s="361">
        <f>BM60+1</f>
        <v>59</v>
      </c>
      <c r="BN61" s="357">
        <v>5</v>
      </c>
    </row>
    <row r="62" spans="1:66">
      <c r="A62" s="38" t="s">
        <v>409</v>
      </c>
      <c r="B62" s="38">
        <f>B10*B7*IKL_DK!C2-1</f>
        <v>3</v>
      </c>
      <c r="Z62" s="393" t="s">
        <v>241</v>
      </c>
      <c r="AA62" s="402" t="s">
        <v>246</v>
      </c>
      <c r="AB62" s="402">
        <f t="shared" si="1"/>
        <v>60</v>
      </c>
      <c r="AC62" s="395">
        <v>2</v>
      </c>
      <c r="AU62" s="3"/>
      <c r="AV62" s="3"/>
      <c r="AW62" s="3"/>
      <c r="BL62" s="358" t="s">
        <v>566</v>
      </c>
      <c r="BM62" s="361">
        <f t="shared" si="7"/>
        <v>60</v>
      </c>
      <c r="BN62" s="357">
        <v>6</v>
      </c>
    </row>
    <row r="63" spans="1:66">
      <c r="Z63" s="393" t="s">
        <v>1221</v>
      </c>
      <c r="AA63" s="402" t="s">
        <v>1223</v>
      </c>
      <c r="AB63" s="402">
        <f t="shared" si="1"/>
        <v>61</v>
      </c>
      <c r="AC63" s="395">
        <v>2</v>
      </c>
      <c r="BL63" s="333" t="s">
        <v>567</v>
      </c>
      <c r="BM63" s="361">
        <f t="shared" si="7"/>
        <v>61</v>
      </c>
      <c r="BN63" s="357">
        <v>6</v>
      </c>
    </row>
    <row r="64" spans="1:66">
      <c r="A64" s="38" t="s">
        <v>304</v>
      </c>
      <c r="B64" s="38">
        <f>B10*B3*B1-1</f>
        <v>97</v>
      </c>
      <c r="C64" s="38">
        <f>C59</f>
        <v>8760</v>
      </c>
      <c r="Z64" s="393" t="s">
        <v>1222</v>
      </c>
      <c r="AA64" s="402" t="s">
        <v>1224</v>
      </c>
      <c r="AB64" s="402">
        <f t="shared" si="1"/>
        <v>62</v>
      </c>
      <c r="AC64" s="395">
        <v>2</v>
      </c>
      <c r="BL64" s="358" t="s">
        <v>568</v>
      </c>
      <c r="BM64" s="361">
        <f>BM63+1</f>
        <v>62</v>
      </c>
      <c r="BN64" s="357">
        <v>6</v>
      </c>
    </row>
    <row r="65" spans="14:66">
      <c r="Z65" s="401" t="s">
        <v>367</v>
      </c>
      <c r="AA65" s="394" t="s">
        <v>369</v>
      </c>
      <c r="AB65" s="402">
        <f t="shared" si="1"/>
        <v>63</v>
      </c>
      <c r="AC65" s="395">
        <v>2</v>
      </c>
      <c r="BL65" s="358" t="s">
        <v>569</v>
      </c>
      <c r="BM65" s="361">
        <f t="shared" si="7"/>
        <v>63</v>
      </c>
      <c r="BN65" s="357">
        <v>6</v>
      </c>
    </row>
    <row r="66" spans="14:66">
      <c r="Z66" s="401" t="s">
        <v>1019</v>
      </c>
      <c r="AA66" s="394" t="s">
        <v>1009</v>
      </c>
      <c r="AB66" s="402">
        <f t="shared" si="1"/>
        <v>64</v>
      </c>
      <c r="AC66" s="395">
        <v>2</v>
      </c>
      <c r="BL66" s="333" t="s">
        <v>570</v>
      </c>
      <c r="BM66" s="361">
        <f t="shared" si="7"/>
        <v>64</v>
      </c>
      <c r="BN66" s="357">
        <v>6</v>
      </c>
    </row>
    <row r="67" spans="14:66">
      <c r="Z67" s="401" t="s">
        <v>1020</v>
      </c>
      <c r="AA67" s="394" t="s">
        <v>1021</v>
      </c>
      <c r="AB67" s="402">
        <f t="shared" si="1"/>
        <v>65</v>
      </c>
      <c r="AC67" s="395">
        <v>2</v>
      </c>
      <c r="BL67" s="358" t="s">
        <v>571</v>
      </c>
      <c r="BM67" s="361">
        <f>BM66+1</f>
        <v>65</v>
      </c>
      <c r="BN67" s="357">
        <v>6</v>
      </c>
    </row>
    <row r="68" spans="14:66">
      <c r="Z68" s="401" t="s">
        <v>1022</v>
      </c>
      <c r="AA68" s="394" t="s">
        <v>1023</v>
      </c>
      <c r="AB68" s="402">
        <f t="shared" si="1"/>
        <v>66</v>
      </c>
      <c r="AC68" s="395">
        <v>2</v>
      </c>
      <c r="BL68" s="333" t="s">
        <v>572</v>
      </c>
      <c r="BM68" s="361">
        <f t="shared" si="7"/>
        <v>66</v>
      </c>
      <c r="BN68" s="357">
        <v>6</v>
      </c>
    </row>
    <row r="69" spans="14:66">
      <c r="Z69" s="401" t="s">
        <v>1301</v>
      </c>
      <c r="AA69" s="402" t="s">
        <v>1309</v>
      </c>
      <c r="AB69" s="402">
        <f t="shared" si="1"/>
        <v>67</v>
      </c>
      <c r="AC69" s="395">
        <v>2</v>
      </c>
      <c r="AI69" s="3"/>
      <c r="BL69" s="358" t="s">
        <v>573</v>
      </c>
      <c r="BM69" s="361">
        <f t="shared" ref="BM69:BM132" si="12">BM68+1</f>
        <v>67</v>
      </c>
      <c r="BN69" s="357">
        <v>6</v>
      </c>
    </row>
    <row r="70" spans="14:66">
      <c r="Z70" s="401" t="s">
        <v>1302</v>
      </c>
      <c r="AA70" s="402" t="s">
        <v>1311</v>
      </c>
      <c r="AB70" s="402">
        <f t="shared" si="1"/>
        <v>68</v>
      </c>
      <c r="AC70" s="395">
        <v>2</v>
      </c>
      <c r="BL70" s="358" t="s">
        <v>574</v>
      </c>
      <c r="BM70" s="361">
        <f t="shared" si="12"/>
        <v>68</v>
      </c>
      <c r="BN70" s="357">
        <v>6</v>
      </c>
    </row>
    <row r="71" spans="14:66">
      <c r="Z71" s="401" t="s">
        <v>1303</v>
      </c>
      <c r="AA71" s="402" t="s">
        <v>1313</v>
      </c>
      <c r="AB71" s="402">
        <f t="shared" si="1"/>
        <v>69</v>
      </c>
      <c r="AC71" s="395">
        <v>2</v>
      </c>
      <c r="AJ71" s="3"/>
      <c r="AK71" s="3"/>
      <c r="AL71" s="3"/>
      <c r="BL71" s="333" t="s">
        <v>575</v>
      </c>
      <c r="BM71" s="361">
        <f t="shared" si="12"/>
        <v>69</v>
      </c>
      <c r="BN71" s="357">
        <v>6</v>
      </c>
    </row>
    <row r="72" spans="14:66">
      <c r="Z72" s="401" t="s">
        <v>1304</v>
      </c>
      <c r="AA72" s="402" t="s">
        <v>1315</v>
      </c>
      <c r="AB72" s="402">
        <f t="shared" si="1"/>
        <v>70</v>
      </c>
      <c r="AC72" s="395">
        <v>2</v>
      </c>
      <c r="BL72" s="358" t="s">
        <v>576</v>
      </c>
      <c r="BM72" s="361">
        <f t="shared" si="12"/>
        <v>70</v>
      </c>
      <c r="BN72" s="357">
        <v>7</v>
      </c>
    </row>
    <row r="73" spans="14:66">
      <c r="Z73" s="401" t="s">
        <v>1305</v>
      </c>
      <c r="AA73" s="402" t="s">
        <v>1317</v>
      </c>
      <c r="AB73" s="402">
        <f t="shared" si="1"/>
        <v>71</v>
      </c>
      <c r="AC73" s="395">
        <v>2</v>
      </c>
      <c r="BL73" s="358" t="s">
        <v>577</v>
      </c>
      <c r="BM73" s="361">
        <f t="shared" si="12"/>
        <v>71</v>
      </c>
      <c r="BN73" s="357">
        <v>7</v>
      </c>
    </row>
    <row r="74" spans="14:66">
      <c r="Z74" s="401" t="s">
        <v>1306</v>
      </c>
      <c r="AA74" s="394" t="s">
        <v>1319</v>
      </c>
      <c r="AB74" s="402">
        <f t="shared" si="1"/>
        <v>72</v>
      </c>
      <c r="AC74" s="395">
        <v>2</v>
      </c>
      <c r="BL74" s="333" t="s">
        <v>578</v>
      </c>
      <c r="BM74" s="361">
        <f t="shared" si="12"/>
        <v>72</v>
      </c>
      <c r="BN74" s="357">
        <v>7</v>
      </c>
    </row>
    <row r="75" spans="14:66">
      <c r="Y75" s="3"/>
      <c r="Z75" s="401" t="s">
        <v>1307</v>
      </c>
      <c r="AA75" s="394" t="s">
        <v>1321</v>
      </c>
      <c r="AB75" s="402">
        <f t="shared" si="1"/>
        <v>73</v>
      </c>
      <c r="AC75" s="395">
        <v>2</v>
      </c>
      <c r="BL75" s="358" t="s">
        <v>579</v>
      </c>
      <c r="BM75" s="361">
        <f t="shared" si="12"/>
        <v>73</v>
      </c>
      <c r="BN75" s="357">
        <v>7</v>
      </c>
    </row>
    <row r="76" spans="14:66">
      <c r="Y76" s="3"/>
      <c r="Z76" s="401" t="s">
        <v>1036</v>
      </c>
      <c r="AA76" s="394" t="s">
        <v>1028</v>
      </c>
      <c r="AB76" s="402">
        <f t="shared" si="1"/>
        <v>74</v>
      </c>
      <c r="AC76" s="395">
        <v>2</v>
      </c>
      <c r="AY76" s="38" t="s">
        <v>420</v>
      </c>
      <c r="BL76" s="358" t="s">
        <v>580</v>
      </c>
      <c r="BM76" s="361">
        <f t="shared" si="12"/>
        <v>74</v>
      </c>
      <c r="BN76" s="357">
        <v>7</v>
      </c>
    </row>
    <row r="77" spans="14:66">
      <c r="N77" s="38"/>
      <c r="Y77" s="3"/>
      <c r="Z77" s="401" t="s">
        <v>1025</v>
      </c>
      <c r="AA77" s="394" t="s">
        <v>1026</v>
      </c>
      <c r="AB77" s="402">
        <f t="shared" si="1"/>
        <v>75</v>
      </c>
      <c r="AC77" s="395">
        <v>2</v>
      </c>
      <c r="AY77" s="38" t="s">
        <v>420</v>
      </c>
      <c r="BL77" s="333" t="s">
        <v>581</v>
      </c>
      <c r="BM77" s="361">
        <f t="shared" si="12"/>
        <v>75</v>
      </c>
      <c r="BN77" s="357">
        <v>7</v>
      </c>
    </row>
    <row r="78" spans="14:66">
      <c r="N78" s="38"/>
      <c r="Y78" s="3"/>
      <c r="Z78" s="393" t="s">
        <v>1276</v>
      </c>
      <c r="AA78" s="402" t="s">
        <v>1282</v>
      </c>
      <c r="AB78" s="402">
        <f t="shared" si="1"/>
        <v>76</v>
      </c>
      <c r="AC78" s="395">
        <v>2</v>
      </c>
      <c r="BL78" s="358" t="s">
        <v>582</v>
      </c>
      <c r="BM78" s="361">
        <f t="shared" si="12"/>
        <v>76</v>
      </c>
      <c r="BN78" s="357">
        <v>7</v>
      </c>
    </row>
    <row r="79" spans="14:66">
      <c r="N79" s="38"/>
      <c r="Z79" s="393" t="s">
        <v>1277</v>
      </c>
      <c r="AA79" s="402" t="s">
        <v>1284</v>
      </c>
      <c r="AB79" s="402">
        <f t="shared" si="1"/>
        <v>77</v>
      </c>
      <c r="AC79" s="395">
        <v>2</v>
      </c>
      <c r="BL79" s="333" t="s">
        <v>583</v>
      </c>
      <c r="BM79" s="361">
        <f t="shared" si="12"/>
        <v>77</v>
      </c>
      <c r="BN79" s="357">
        <v>7</v>
      </c>
    </row>
    <row r="80" spans="14:66">
      <c r="N80" s="38"/>
      <c r="Z80" s="393" t="s">
        <v>1278</v>
      </c>
      <c r="AA80" s="402" t="s">
        <v>1286</v>
      </c>
      <c r="AB80" s="402">
        <f t="shared" si="1"/>
        <v>78</v>
      </c>
      <c r="AC80" s="395">
        <v>2</v>
      </c>
      <c r="AE80" s="38"/>
      <c r="BL80" s="358" t="s">
        <v>584</v>
      </c>
      <c r="BM80" s="361">
        <f t="shared" si="12"/>
        <v>78</v>
      </c>
      <c r="BN80" s="357">
        <v>7</v>
      </c>
    </row>
    <row r="81" spans="14:66">
      <c r="N81" s="38"/>
      <c r="Z81" s="393" t="s">
        <v>1279</v>
      </c>
      <c r="AA81" s="402" t="s">
        <v>1288</v>
      </c>
      <c r="AB81" s="402">
        <f t="shared" si="1"/>
        <v>79</v>
      </c>
      <c r="AC81" s="395">
        <v>2</v>
      </c>
      <c r="AE81" s="38"/>
      <c r="BL81" s="358" t="s">
        <v>585</v>
      </c>
      <c r="BM81" s="361">
        <f t="shared" si="12"/>
        <v>79</v>
      </c>
      <c r="BN81" s="357">
        <v>7</v>
      </c>
    </row>
    <row r="82" spans="14:66">
      <c r="N82" s="38"/>
      <c r="Z82" s="393" t="s">
        <v>1280</v>
      </c>
      <c r="AA82" s="402" t="s">
        <v>1290</v>
      </c>
      <c r="AB82" s="402">
        <f t="shared" si="1"/>
        <v>80</v>
      </c>
      <c r="AC82" s="395">
        <v>2</v>
      </c>
      <c r="AE82" s="38"/>
      <c r="BL82" s="333" t="s">
        <v>586</v>
      </c>
      <c r="BM82" s="361">
        <f t="shared" si="12"/>
        <v>80</v>
      </c>
      <c r="BN82" s="357">
        <v>8</v>
      </c>
    </row>
    <row r="83" spans="14:66">
      <c r="N83" s="38"/>
      <c r="Z83" s="393" t="s">
        <v>1268</v>
      </c>
      <c r="AA83" s="394" t="s">
        <v>1270</v>
      </c>
      <c r="AB83" s="402">
        <f t="shared" si="1"/>
        <v>81</v>
      </c>
      <c r="AC83" s="395">
        <v>2</v>
      </c>
      <c r="AE83" s="38"/>
      <c r="BL83" s="358" t="s">
        <v>587</v>
      </c>
      <c r="BM83" s="361">
        <f t="shared" si="12"/>
        <v>81</v>
      </c>
      <c r="BN83" s="357">
        <v>8</v>
      </c>
    </row>
    <row r="84" spans="14:66">
      <c r="Z84" s="393" t="s">
        <v>1269</v>
      </c>
      <c r="AA84" s="394" t="s">
        <v>1271</v>
      </c>
      <c r="AB84" s="402">
        <f t="shared" si="1"/>
        <v>82</v>
      </c>
      <c r="AC84" s="395">
        <v>2</v>
      </c>
      <c r="AE84" s="38"/>
      <c r="BL84" s="358" t="s">
        <v>588</v>
      </c>
      <c r="BM84" s="361">
        <f t="shared" si="12"/>
        <v>82</v>
      </c>
      <c r="BN84" s="357">
        <v>8</v>
      </c>
    </row>
    <row r="85" spans="14:66">
      <c r="Z85" s="401" t="s">
        <v>1032</v>
      </c>
      <c r="AA85" s="394" t="s">
        <v>1034</v>
      </c>
      <c r="AB85" s="402">
        <f t="shared" si="1"/>
        <v>83</v>
      </c>
      <c r="AC85" s="395">
        <v>2</v>
      </c>
      <c r="AE85" s="38"/>
      <c r="BL85" s="333" t="s">
        <v>589</v>
      </c>
      <c r="BM85" s="361">
        <f t="shared" si="12"/>
        <v>83</v>
      </c>
      <c r="BN85" s="357">
        <v>8</v>
      </c>
    </row>
    <row r="86" spans="14:66">
      <c r="Z86" s="401" t="s">
        <v>1090</v>
      </c>
      <c r="AA86" s="394" t="s">
        <v>1091</v>
      </c>
      <c r="AB86" s="402">
        <f t="shared" si="1"/>
        <v>84</v>
      </c>
      <c r="AC86" s="395">
        <v>2</v>
      </c>
      <c r="AE86" s="38"/>
      <c r="BL86" s="358" t="s">
        <v>590</v>
      </c>
      <c r="BM86" s="361">
        <f t="shared" si="12"/>
        <v>84</v>
      </c>
      <c r="BN86" s="357">
        <v>8</v>
      </c>
    </row>
    <row r="87" spans="14:66">
      <c r="Z87" s="401" t="s">
        <v>1033</v>
      </c>
      <c r="AA87" s="394" t="s">
        <v>1035</v>
      </c>
      <c r="AB87" s="402">
        <f t="shared" si="1"/>
        <v>85</v>
      </c>
      <c r="AC87" s="395">
        <v>2</v>
      </c>
      <c r="AE87" s="38"/>
      <c r="BL87" s="358" t="s">
        <v>591</v>
      </c>
      <c r="BM87" s="361">
        <f t="shared" si="12"/>
        <v>85</v>
      </c>
      <c r="BN87" s="357">
        <v>8</v>
      </c>
    </row>
    <row r="88" spans="14:66">
      <c r="Z88" s="401" t="s">
        <v>1109</v>
      </c>
      <c r="AA88" s="394" t="s">
        <v>1110</v>
      </c>
      <c r="AB88" s="402">
        <f t="shared" si="1"/>
        <v>86</v>
      </c>
      <c r="AC88" s="395">
        <v>2</v>
      </c>
      <c r="AE88" s="38"/>
      <c r="BL88" s="333" t="s">
        <v>592</v>
      </c>
      <c r="BM88" s="361">
        <f t="shared" si="12"/>
        <v>86</v>
      </c>
      <c r="BN88" s="357">
        <v>8</v>
      </c>
    </row>
    <row r="89" spans="14:66">
      <c r="Z89" s="425" t="s">
        <v>1177</v>
      </c>
      <c r="AA89" s="419" t="s">
        <v>398</v>
      </c>
      <c r="AB89" s="366">
        <f t="shared" si="1"/>
        <v>87</v>
      </c>
      <c r="AC89" s="367">
        <v>0</v>
      </c>
      <c r="AE89" s="38"/>
      <c r="BL89" s="358" t="s">
        <v>593</v>
      </c>
      <c r="BM89" s="361">
        <f t="shared" si="12"/>
        <v>87</v>
      </c>
      <c r="BN89" s="357">
        <v>8</v>
      </c>
    </row>
    <row r="90" spans="14:66">
      <c r="Z90" s="365" t="s">
        <v>981</v>
      </c>
      <c r="AA90" s="419" t="s">
        <v>382</v>
      </c>
      <c r="AB90" s="366">
        <f t="shared" si="1"/>
        <v>88</v>
      </c>
      <c r="AC90" s="367">
        <v>0</v>
      </c>
      <c r="AE90" s="38"/>
      <c r="BL90" s="333" t="s">
        <v>594</v>
      </c>
      <c r="BM90" s="361">
        <f t="shared" si="12"/>
        <v>88</v>
      </c>
      <c r="BN90" s="357">
        <v>8</v>
      </c>
    </row>
    <row r="91" spans="14:66">
      <c r="Z91" s="365" t="s">
        <v>486</v>
      </c>
      <c r="AA91" s="366" t="s">
        <v>11</v>
      </c>
      <c r="AB91" s="366">
        <f t="shared" si="1"/>
        <v>89</v>
      </c>
      <c r="AC91" s="367">
        <v>2</v>
      </c>
      <c r="AE91" s="38"/>
      <c r="BL91" s="358" t="s">
        <v>595</v>
      </c>
      <c r="BM91" s="361">
        <f t="shared" si="12"/>
        <v>89</v>
      </c>
      <c r="BN91" s="357">
        <v>8</v>
      </c>
    </row>
    <row r="92" spans="14:66">
      <c r="Z92" s="365" t="s">
        <v>370</v>
      </c>
      <c r="AA92" s="366" t="s">
        <v>252</v>
      </c>
      <c r="AB92" s="366">
        <f t="shared" ref="AB92:AB115" si="13">AB91+1</f>
        <v>90</v>
      </c>
      <c r="AC92" s="367">
        <v>2</v>
      </c>
      <c r="AE92" s="38"/>
      <c r="BL92" s="358" t="s">
        <v>596</v>
      </c>
      <c r="BM92" s="361">
        <f t="shared" si="12"/>
        <v>90</v>
      </c>
      <c r="BN92" s="357">
        <v>9</v>
      </c>
    </row>
    <row r="93" spans="14:66">
      <c r="Z93" s="365" t="s">
        <v>1066</v>
      </c>
      <c r="AA93" s="366" t="s">
        <v>1067</v>
      </c>
      <c r="AB93" s="366">
        <f t="shared" si="13"/>
        <v>91</v>
      </c>
      <c r="AC93" s="367">
        <v>2</v>
      </c>
      <c r="AE93" s="38"/>
      <c r="BL93" s="333" t="s">
        <v>597</v>
      </c>
      <c r="BM93" s="361">
        <f t="shared" si="12"/>
        <v>91</v>
      </c>
      <c r="BN93" s="357">
        <v>9</v>
      </c>
    </row>
    <row r="94" spans="14:66">
      <c r="Z94" s="429" t="s">
        <v>224</v>
      </c>
      <c r="AA94" s="430" t="s">
        <v>216</v>
      </c>
      <c r="AB94" s="430">
        <f t="shared" si="13"/>
        <v>92</v>
      </c>
      <c r="AC94" s="364">
        <v>0</v>
      </c>
      <c r="AE94" s="38"/>
      <c r="BL94" s="358" t="s">
        <v>598</v>
      </c>
      <c r="BM94" s="361">
        <f t="shared" si="12"/>
        <v>92</v>
      </c>
      <c r="BN94" s="357">
        <v>9</v>
      </c>
    </row>
    <row r="95" spans="14:66">
      <c r="Z95" s="429" t="s">
        <v>225</v>
      </c>
      <c r="AA95" s="430" t="s">
        <v>217</v>
      </c>
      <c r="AB95" s="430">
        <f t="shared" si="13"/>
        <v>93</v>
      </c>
      <c r="AC95" s="364">
        <v>0</v>
      </c>
      <c r="AE95" s="38"/>
      <c r="BL95" s="358" t="s">
        <v>599</v>
      </c>
      <c r="BM95" s="361">
        <f t="shared" si="12"/>
        <v>93</v>
      </c>
      <c r="BN95" s="357">
        <v>9</v>
      </c>
    </row>
    <row r="96" spans="14:66">
      <c r="Z96" s="429" t="s">
        <v>226</v>
      </c>
      <c r="AA96" s="430" t="s">
        <v>218</v>
      </c>
      <c r="AB96" s="430">
        <f t="shared" si="13"/>
        <v>94</v>
      </c>
      <c r="AC96" s="364">
        <v>2</v>
      </c>
      <c r="AE96" s="38"/>
      <c r="BL96" s="333" t="s">
        <v>600</v>
      </c>
      <c r="BM96" s="361">
        <f t="shared" si="12"/>
        <v>94</v>
      </c>
      <c r="BN96" s="357">
        <v>9</v>
      </c>
    </row>
    <row r="97" spans="25:66">
      <c r="Z97" s="429" t="s">
        <v>227</v>
      </c>
      <c r="AA97" s="430" t="s">
        <v>219</v>
      </c>
      <c r="AB97" s="430">
        <f t="shared" si="13"/>
        <v>95</v>
      </c>
      <c r="AC97" s="364">
        <v>2</v>
      </c>
      <c r="AE97" s="38"/>
      <c r="BL97" s="358" t="s">
        <v>601</v>
      </c>
      <c r="BM97" s="361">
        <f t="shared" si="12"/>
        <v>95</v>
      </c>
      <c r="BN97" s="357">
        <v>9</v>
      </c>
    </row>
    <row r="98" spans="25:66">
      <c r="Z98" s="429" t="s">
        <v>970</v>
      </c>
      <c r="AA98" s="430" t="s">
        <v>214</v>
      </c>
      <c r="AB98" s="430">
        <f t="shared" si="13"/>
        <v>96</v>
      </c>
      <c r="AC98" s="364">
        <v>0</v>
      </c>
      <c r="BL98" s="358" t="s">
        <v>602</v>
      </c>
      <c r="BM98" s="361">
        <f t="shared" si="12"/>
        <v>96</v>
      </c>
      <c r="BN98" s="357">
        <v>9</v>
      </c>
    </row>
    <row r="99" spans="25:66">
      <c r="Z99" s="429" t="s">
        <v>971</v>
      </c>
      <c r="AA99" s="430" t="s">
        <v>215</v>
      </c>
      <c r="AB99" s="430">
        <f t="shared" si="13"/>
        <v>97</v>
      </c>
      <c r="AC99" s="364">
        <v>0</v>
      </c>
      <c r="BL99" s="333" t="s">
        <v>603</v>
      </c>
      <c r="BM99" s="361">
        <f t="shared" si="12"/>
        <v>97</v>
      </c>
      <c r="BN99" s="357">
        <v>9</v>
      </c>
    </row>
    <row r="100" spans="25:66">
      <c r="Z100" s="429" t="s">
        <v>968</v>
      </c>
      <c r="AA100" s="430" t="s">
        <v>177</v>
      </c>
      <c r="AB100" s="430">
        <f t="shared" si="13"/>
        <v>98</v>
      </c>
      <c r="AC100" s="364">
        <v>0</v>
      </c>
      <c r="BL100" s="358" t="s">
        <v>604</v>
      </c>
      <c r="BM100" s="361">
        <f t="shared" si="12"/>
        <v>98</v>
      </c>
      <c r="BN100" s="357">
        <v>9</v>
      </c>
    </row>
    <row r="101" spans="25:66">
      <c r="Y101" s="3"/>
      <c r="Z101" s="429" t="s">
        <v>969</v>
      </c>
      <c r="AA101" s="430" t="s">
        <v>178</v>
      </c>
      <c r="AB101" s="430">
        <f t="shared" si="13"/>
        <v>99</v>
      </c>
      <c r="AC101" s="364">
        <v>0</v>
      </c>
      <c r="BL101" s="333" t="s">
        <v>605</v>
      </c>
      <c r="BM101" s="361">
        <f t="shared" si="12"/>
        <v>99</v>
      </c>
      <c r="BN101" s="357">
        <v>9</v>
      </c>
    </row>
    <row r="102" spans="25:66">
      <c r="Y102" s="3"/>
      <c r="Z102" s="429" t="s">
        <v>231</v>
      </c>
      <c r="AA102" s="430" t="s">
        <v>222</v>
      </c>
      <c r="AB102" s="430">
        <f t="shared" si="13"/>
        <v>100</v>
      </c>
      <c r="AC102" s="364">
        <v>0</v>
      </c>
      <c r="BL102" s="358" t="s">
        <v>606</v>
      </c>
      <c r="BM102" s="361">
        <f t="shared" si="12"/>
        <v>100</v>
      </c>
      <c r="BN102" s="357">
        <v>10</v>
      </c>
    </row>
    <row r="103" spans="25:66">
      <c r="Z103" s="429" t="s">
        <v>232</v>
      </c>
      <c r="AA103" s="430" t="s">
        <v>221</v>
      </c>
      <c r="AB103" s="430">
        <f t="shared" si="13"/>
        <v>101</v>
      </c>
      <c r="AC103" s="364">
        <v>0</v>
      </c>
      <c r="BL103" s="358" t="s">
        <v>607</v>
      </c>
      <c r="BM103" s="361">
        <f t="shared" si="12"/>
        <v>101</v>
      </c>
      <c r="BN103" s="357">
        <v>10</v>
      </c>
    </row>
    <row r="104" spans="25:66">
      <c r="Z104" s="429" t="s">
        <v>228</v>
      </c>
      <c r="AA104" s="430" t="s">
        <v>223</v>
      </c>
      <c r="AB104" s="430">
        <f t="shared" si="13"/>
        <v>102</v>
      </c>
      <c r="AC104" s="364">
        <v>2</v>
      </c>
      <c r="BL104" s="333" t="s">
        <v>608</v>
      </c>
      <c r="BM104" s="361">
        <f t="shared" si="12"/>
        <v>102</v>
      </c>
      <c r="BN104" s="357">
        <v>10</v>
      </c>
    </row>
    <row r="105" spans="25:66">
      <c r="Z105" s="429" t="s">
        <v>229</v>
      </c>
      <c r="AA105" s="430" t="s">
        <v>220</v>
      </c>
      <c r="AB105" s="430">
        <f t="shared" si="13"/>
        <v>103</v>
      </c>
      <c r="AC105" s="364">
        <v>2</v>
      </c>
      <c r="BL105" s="358" t="s">
        <v>609</v>
      </c>
      <c r="BM105" s="361">
        <f t="shared" si="12"/>
        <v>103</v>
      </c>
      <c r="BN105" s="357">
        <v>10</v>
      </c>
    </row>
    <row r="106" spans="25:66">
      <c r="Z106" s="429" t="s">
        <v>1051</v>
      </c>
      <c r="AA106" s="430" t="s">
        <v>1043</v>
      </c>
      <c r="AB106" s="430">
        <f t="shared" si="13"/>
        <v>104</v>
      </c>
      <c r="AC106" s="364">
        <v>0</v>
      </c>
      <c r="BL106" s="358" t="s">
        <v>610</v>
      </c>
      <c r="BM106" s="361">
        <f t="shared" si="12"/>
        <v>104</v>
      </c>
      <c r="BN106" s="357">
        <v>10</v>
      </c>
    </row>
    <row r="107" spans="25:66">
      <c r="Z107" s="429" t="s">
        <v>1052</v>
      </c>
      <c r="AA107" s="430" t="s">
        <v>1045</v>
      </c>
      <c r="AB107" s="430">
        <f t="shared" si="13"/>
        <v>105</v>
      </c>
      <c r="AC107" s="364">
        <v>0</v>
      </c>
      <c r="BL107" s="333" t="s">
        <v>611</v>
      </c>
      <c r="BM107" s="361">
        <f t="shared" si="12"/>
        <v>105</v>
      </c>
      <c r="BN107" s="357">
        <v>10</v>
      </c>
    </row>
    <row r="108" spans="25:66">
      <c r="Z108" s="429" t="s">
        <v>1053</v>
      </c>
      <c r="AA108" s="430" t="s">
        <v>1047</v>
      </c>
      <c r="AB108" s="430">
        <f t="shared" si="13"/>
        <v>106</v>
      </c>
      <c r="AC108" s="364">
        <v>0</v>
      </c>
      <c r="BL108" s="358" t="s">
        <v>612</v>
      </c>
      <c r="BM108" s="361">
        <f t="shared" si="12"/>
        <v>106</v>
      </c>
      <c r="BN108" s="357">
        <v>10</v>
      </c>
    </row>
    <row r="109" spans="25:66">
      <c r="Z109" s="429" t="s">
        <v>1054</v>
      </c>
      <c r="AA109" s="430" t="s">
        <v>1049</v>
      </c>
      <c r="AB109" s="430">
        <f t="shared" si="13"/>
        <v>107</v>
      </c>
      <c r="AC109" s="364">
        <v>0</v>
      </c>
      <c r="BL109" s="358" t="s">
        <v>613</v>
      </c>
      <c r="BM109" s="361">
        <f t="shared" si="12"/>
        <v>107</v>
      </c>
      <c r="BN109" s="357">
        <v>10</v>
      </c>
    </row>
    <row r="110" spans="25:66">
      <c r="Z110" s="429" t="s">
        <v>498</v>
      </c>
      <c r="AA110" s="430" t="s">
        <v>499</v>
      </c>
      <c r="AB110" s="430">
        <f t="shared" si="13"/>
        <v>108</v>
      </c>
      <c r="AC110" s="364">
        <v>2</v>
      </c>
      <c r="BL110" s="333" t="s">
        <v>614</v>
      </c>
      <c r="BM110" s="361">
        <f t="shared" si="12"/>
        <v>108</v>
      </c>
      <c r="BN110" s="357">
        <v>10</v>
      </c>
    </row>
    <row r="111" spans="25:66">
      <c r="Z111" s="533" t="s">
        <v>1161</v>
      </c>
      <c r="AA111" s="534" t="s">
        <v>1162</v>
      </c>
      <c r="AB111" s="534">
        <f t="shared" si="13"/>
        <v>109</v>
      </c>
      <c r="AC111" s="364">
        <v>2</v>
      </c>
      <c r="BL111" s="358" t="s">
        <v>615</v>
      </c>
      <c r="BM111" s="361">
        <f t="shared" si="12"/>
        <v>109</v>
      </c>
      <c r="BN111" s="357">
        <v>10</v>
      </c>
    </row>
    <row r="112" spans="25:66">
      <c r="Z112" s="533" t="s">
        <v>1163</v>
      </c>
      <c r="AA112" s="534" t="s">
        <v>1164</v>
      </c>
      <c r="AB112" s="534">
        <f t="shared" si="13"/>
        <v>110</v>
      </c>
      <c r="AC112" s="424">
        <v>0</v>
      </c>
      <c r="BL112" s="333" t="s">
        <v>616</v>
      </c>
      <c r="BM112" s="361">
        <f t="shared" si="12"/>
        <v>110</v>
      </c>
      <c r="BN112" s="357">
        <v>11</v>
      </c>
    </row>
    <row r="113" spans="18:66">
      <c r="Z113" s="533" t="s">
        <v>1165</v>
      </c>
      <c r="AA113" s="534" t="s">
        <v>1166</v>
      </c>
      <c r="AB113" s="534">
        <f t="shared" si="13"/>
        <v>111</v>
      </c>
      <c r="AC113" s="424">
        <v>0</v>
      </c>
      <c r="BL113" s="358" t="s">
        <v>617</v>
      </c>
      <c r="BM113" s="361">
        <f t="shared" si="12"/>
        <v>111</v>
      </c>
      <c r="BN113" s="357">
        <v>11</v>
      </c>
    </row>
    <row r="114" spans="18:66">
      <c r="Z114" s="533" t="s">
        <v>1167</v>
      </c>
      <c r="AA114" s="534" t="s">
        <v>1168</v>
      </c>
      <c r="AB114" s="534">
        <f t="shared" si="13"/>
        <v>112</v>
      </c>
      <c r="AC114" s="424">
        <v>0</v>
      </c>
      <c r="BL114" s="358" t="s">
        <v>618</v>
      </c>
      <c r="BM114" s="361">
        <f t="shared" si="12"/>
        <v>112</v>
      </c>
      <c r="BN114" s="357">
        <v>11</v>
      </c>
    </row>
    <row r="115" spans="18:66" ht="14.5" thickBot="1">
      <c r="Z115" s="431" t="s">
        <v>1169</v>
      </c>
      <c r="AA115" s="432" t="s">
        <v>1170</v>
      </c>
      <c r="AB115" s="432">
        <f t="shared" si="13"/>
        <v>113</v>
      </c>
      <c r="AC115" s="370">
        <v>0</v>
      </c>
      <c r="BL115" s="333" t="s">
        <v>619</v>
      </c>
      <c r="BM115" s="361">
        <f t="shared" si="12"/>
        <v>113</v>
      </c>
      <c r="BN115" s="357">
        <v>11</v>
      </c>
    </row>
    <row r="116" spans="18:66">
      <c r="R116" s="3"/>
      <c r="BL116" s="358" t="s">
        <v>620</v>
      </c>
      <c r="BM116" s="361">
        <f t="shared" si="12"/>
        <v>114</v>
      </c>
      <c r="BN116" s="357">
        <v>11</v>
      </c>
    </row>
    <row r="117" spans="18:66">
      <c r="BL117" s="358" t="s">
        <v>621</v>
      </c>
      <c r="BM117" s="361">
        <f t="shared" si="12"/>
        <v>115</v>
      </c>
      <c r="BN117" s="357">
        <v>11</v>
      </c>
    </row>
    <row r="118" spans="18:66">
      <c r="BL118" s="333" t="s">
        <v>622</v>
      </c>
      <c r="BM118" s="361">
        <f t="shared" si="12"/>
        <v>116</v>
      </c>
      <c r="BN118" s="357">
        <v>11</v>
      </c>
    </row>
    <row r="119" spans="18:66">
      <c r="BL119" s="358" t="s">
        <v>623</v>
      </c>
      <c r="BM119" s="361">
        <f t="shared" si="12"/>
        <v>117</v>
      </c>
      <c r="BN119" s="357">
        <v>11</v>
      </c>
    </row>
    <row r="120" spans="18:66">
      <c r="BL120" s="358" t="s">
        <v>624</v>
      </c>
      <c r="BM120" s="361">
        <f t="shared" si="12"/>
        <v>118</v>
      </c>
      <c r="BN120" s="357">
        <v>11</v>
      </c>
    </row>
    <row r="121" spans="18:66">
      <c r="BL121" s="333" t="s">
        <v>625</v>
      </c>
      <c r="BM121" s="361">
        <f t="shared" si="12"/>
        <v>119</v>
      </c>
      <c r="BN121" s="357">
        <v>11</v>
      </c>
    </row>
    <row r="122" spans="18:66">
      <c r="AE122" s="38"/>
      <c r="BL122" s="358" t="s">
        <v>626</v>
      </c>
      <c r="BM122" s="361">
        <f t="shared" si="12"/>
        <v>120</v>
      </c>
      <c r="BN122" s="357">
        <v>12</v>
      </c>
    </row>
    <row r="123" spans="18:66">
      <c r="AE123" s="38"/>
      <c r="BL123" s="333" t="s">
        <v>627</v>
      </c>
      <c r="BM123" s="361">
        <f t="shared" si="12"/>
        <v>121</v>
      </c>
      <c r="BN123" s="357">
        <v>12</v>
      </c>
    </row>
    <row r="124" spans="18:66">
      <c r="BL124" s="358" t="s">
        <v>628</v>
      </c>
      <c r="BM124" s="361">
        <f t="shared" si="12"/>
        <v>122</v>
      </c>
      <c r="BN124" s="357">
        <v>12</v>
      </c>
    </row>
    <row r="125" spans="18:66">
      <c r="BL125" s="358" t="s">
        <v>629</v>
      </c>
      <c r="BM125" s="361">
        <f t="shared" si="12"/>
        <v>123</v>
      </c>
      <c r="BN125" s="357">
        <v>12</v>
      </c>
    </row>
    <row r="126" spans="18:66">
      <c r="BL126" s="333" t="s">
        <v>630</v>
      </c>
      <c r="BM126" s="361">
        <f t="shared" si="12"/>
        <v>124</v>
      </c>
      <c r="BN126" s="357">
        <v>12</v>
      </c>
    </row>
    <row r="127" spans="18:66">
      <c r="BL127" s="358" t="s">
        <v>631</v>
      </c>
      <c r="BM127" s="361">
        <f t="shared" si="12"/>
        <v>125</v>
      </c>
      <c r="BN127" s="357">
        <v>12</v>
      </c>
    </row>
    <row r="128" spans="18:66">
      <c r="BL128" s="358" t="s">
        <v>632</v>
      </c>
      <c r="BM128" s="361">
        <f t="shared" si="12"/>
        <v>126</v>
      </c>
      <c r="BN128" s="357">
        <v>12</v>
      </c>
    </row>
    <row r="129" spans="64:66">
      <c r="BL129" s="333" t="s">
        <v>633</v>
      </c>
      <c r="BM129" s="361">
        <f t="shared" si="12"/>
        <v>127</v>
      </c>
      <c r="BN129" s="357">
        <v>12</v>
      </c>
    </row>
    <row r="130" spans="64:66">
      <c r="BL130" s="358" t="s">
        <v>634</v>
      </c>
      <c r="BM130" s="361">
        <f t="shared" si="12"/>
        <v>128</v>
      </c>
      <c r="BN130" s="357">
        <v>12</v>
      </c>
    </row>
    <row r="131" spans="64:66">
      <c r="BL131" s="358" t="s">
        <v>635</v>
      </c>
      <c r="BM131" s="361">
        <f t="shared" si="12"/>
        <v>129</v>
      </c>
      <c r="BN131" s="357">
        <v>12</v>
      </c>
    </row>
    <row r="132" spans="64:66">
      <c r="BL132" s="333" t="s">
        <v>636</v>
      </c>
      <c r="BM132" s="361">
        <f t="shared" si="12"/>
        <v>130</v>
      </c>
      <c r="BN132" s="357">
        <v>13</v>
      </c>
    </row>
    <row r="133" spans="64:66">
      <c r="BL133" s="358" t="s">
        <v>637</v>
      </c>
      <c r="BM133" s="361">
        <f t="shared" ref="BM133:BM196" si="14">BM132+1</f>
        <v>131</v>
      </c>
      <c r="BN133" s="357">
        <v>13</v>
      </c>
    </row>
    <row r="134" spans="64:66">
      <c r="BL134" s="333" t="s">
        <v>638</v>
      </c>
      <c r="BM134" s="361">
        <f t="shared" si="14"/>
        <v>132</v>
      </c>
      <c r="BN134" s="357">
        <v>13</v>
      </c>
    </row>
    <row r="135" spans="64:66">
      <c r="BL135" s="358" t="s">
        <v>639</v>
      </c>
      <c r="BM135" s="361">
        <f t="shared" si="14"/>
        <v>133</v>
      </c>
      <c r="BN135" s="357">
        <v>13</v>
      </c>
    </row>
    <row r="136" spans="64:66">
      <c r="BL136" s="358" t="s">
        <v>640</v>
      </c>
      <c r="BM136" s="361">
        <f t="shared" si="14"/>
        <v>134</v>
      </c>
      <c r="BN136" s="357">
        <v>13</v>
      </c>
    </row>
    <row r="137" spans="64:66">
      <c r="BL137" s="333" t="s">
        <v>641</v>
      </c>
      <c r="BM137" s="361">
        <f t="shared" si="14"/>
        <v>135</v>
      </c>
      <c r="BN137" s="357">
        <v>13</v>
      </c>
    </row>
    <row r="138" spans="64:66">
      <c r="BL138" s="358" t="s">
        <v>642</v>
      </c>
      <c r="BM138" s="361">
        <f t="shared" si="14"/>
        <v>136</v>
      </c>
      <c r="BN138" s="357">
        <v>13</v>
      </c>
    </row>
    <row r="139" spans="64:66">
      <c r="BL139" s="358" t="s">
        <v>643</v>
      </c>
      <c r="BM139" s="361">
        <f t="shared" si="14"/>
        <v>137</v>
      </c>
      <c r="BN139" s="357">
        <v>13</v>
      </c>
    </row>
    <row r="140" spans="64:66">
      <c r="BL140" s="333" t="s">
        <v>644</v>
      </c>
      <c r="BM140" s="361">
        <f t="shared" si="14"/>
        <v>138</v>
      </c>
      <c r="BN140" s="357">
        <v>13</v>
      </c>
    </row>
    <row r="141" spans="64:66">
      <c r="BL141" s="358" t="s">
        <v>645</v>
      </c>
      <c r="BM141" s="361">
        <f t="shared" si="14"/>
        <v>139</v>
      </c>
      <c r="BN141" s="357">
        <v>13</v>
      </c>
    </row>
    <row r="142" spans="64:66">
      <c r="BL142" s="358" t="s">
        <v>646</v>
      </c>
      <c r="BM142" s="361">
        <f t="shared" si="14"/>
        <v>140</v>
      </c>
      <c r="BN142" s="357">
        <v>14</v>
      </c>
    </row>
    <row r="143" spans="64:66">
      <c r="BL143" s="333" t="s">
        <v>647</v>
      </c>
      <c r="BM143" s="361">
        <f t="shared" si="14"/>
        <v>141</v>
      </c>
      <c r="BN143" s="357">
        <v>14</v>
      </c>
    </row>
    <row r="144" spans="64:66">
      <c r="BL144" s="358" t="s">
        <v>648</v>
      </c>
      <c r="BM144" s="361">
        <f t="shared" si="14"/>
        <v>142</v>
      </c>
      <c r="BN144" s="357">
        <v>14</v>
      </c>
    </row>
    <row r="145" spans="64:66">
      <c r="BL145" s="333" t="s">
        <v>649</v>
      </c>
      <c r="BM145" s="361">
        <f t="shared" si="14"/>
        <v>143</v>
      </c>
      <c r="BN145" s="357">
        <v>14</v>
      </c>
    </row>
    <row r="146" spans="64:66">
      <c r="BL146" s="358" t="s">
        <v>650</v>
      </c>
      <c r="BM146" s="361">
        <f t="shared" si="14"/>
        <v>144</v>
      </c>
      <c r="BN146" s="357">
        <v>14</v>
      </c>
    </row>
    <row r="147" spans="64:66">
      <c r="BL147" s="358" t="s">
        <v>651</v>
      </c>
      <c r="BM147" s="361">
        <f t="shared" si="14"/>
        <v>145</v>
      </c>
      <c r="BN147" s="357">
        <v>14</v>
      </c>
    </row>
    <row r="148" spans="64:66">
      <c r="BL148" s="333" t="s">
        <v>652</v>
      </c>
      <c r="BM148" s="361">
        <f t="shared" si="14"/>
        <v>146</v>
      </c>
      <c r="BN148" s="357">
        <v>14</v>
      </c>
    </row>
    <row r="149" spans="64:66">
      <c r="BL149" s="358" t="s">
        <v>653</v>
      </c>
      <c r="BM149" s="361">
        <f t="shared" si="14"/>
        <v>147</v>
      </c>
      <c r="BN149" s="357">
        <v>14</v>
      </c>
    </row>
    <row r="150" spans="64:66">
      <c r="BL150" s="358" t="s">
        <v>654</v>
      </c>
      <c r="BM150" s="361">
        <f t="shared" si="14"/>
        <v>148</v>
      </c>
      <c r="BN150" s="357">
        <v>14</v>
      </c>
    </row>
    <row r="151" spans="64:66">
      <c r="BL151" s="333" t="s">
        <v>655</v>
      </c>
      <c r="BM151" s="361">
        <f t="shared" si="14"/>
        <v>149</v>
      </c>
      <c r="BN151" s="357">
        <v>14</v>
      </c>
    </row>
    <row r="152" spans="64:66">
      <c r="BL152" s="358" t="s">
        <v>656</v>
      </c>
      <c r="BM152" s="361">
        <f t="shared" si="14"/>
        <v>150</v>
      </c>
      <c r="BN152" s="357">
        <v>15</v>
      </c>
    </row>
    <row r="153" spans="64:66">
      <c r="BL153" s="358" t="s">
        <v>657</v>
      </c>
      <c r="BM153" s="361">
        <f t="shared" si="14"/>
        <v>151</v>
      </c>
      <c r="BN153" s="357">
        <v>15</v>
      </c>
    </row>
    <row r="154" spans="64:66">
      <c r="BL154" s="333" t="s">
        <v>658</v>
      </c>
      <c r="BM154" s="361">
        <f t="shared" si="14"/>
        <v>152</v>
      </c>
      <c r="BN154" s="357">
        <v>15</v>
      </c>
    </row>
    <row r="155" spans="64:66">
      <c r="BL155" s="358" t="s">
        <v>659</v>
      </c>
      <c r="BM155" s="361">
        <f t="shared" si="14"/>
        <v>153</v>
      </c>
      <c r="BN155" s="357">
        <v>15</v>
      </c>
    </row>
    <row r="156" spans="64:66">
      <c r="BL156" s="333" t="s">
        <v>660</v>
      </c>
      <c r="BM156" s="361">
        <f t="shared" si="14"/>
        <v>154</v>
      </c>
      <c r="BN156" s="357">
        <v>15</v>
      </c>
    </row>
    <row r="157" spans="64:66">
      <c r="BL157" s="358" t="s">
        <v>661</v>
      </c>
      <c r="BM157" s="361">
        <f t="shared" si="14"/>
        <v>155</v>
      </c>
      <c r="BN157" s="357">
        <v>15</v>
      </c>
    </row>
    <row r="158" spans="64:66">
      <c r="BL158" s="358" t="s">
        <v>662</v>
      </c>
      <c r="BM158" s="361">
        <f t="shared" si="14"/>
        <v>156</v>
      </c>
      <c r="BN158" s="357">
        <v>15</v>
      </c>
    </row>
    <row r="159" spans="64:66">
      <c r="BL159" s="333" t="s">
        <v>663</v>
      </c>
      <c r="BM159" s="361">
        <f t="shared" si="14"/>
        <v>157</v>
      </c>
      <c r="BN159" s="357">
        <v>15</v>
      </c>
    </row>
    <row r="160" spans="64:66">
      <c r="BL160" s="358" t="s">
        <v>664</v>
      </c>
      <c r="BM160" s="361">
        <f t="shared" si="14"/>
        <v>158</v>
      </c>
      <c r="BN160" s="357">
        <v>15</v>
      </c>
    </row>
    <row r="161" spans="37:66">
      <c r="BL161" s="358" t="s">
        <v>665</v>
      </c>
      <c r="BM161" s="361">
        <f t="shared" si="14"/>
        <v>159</v>
      </c>
      <c r="BN161" s="357">
        <v>15</v>
      </c>
    </row>
    <row r="162" spans="37:66">
      <c r="BL162" s="333" t="s">
        <v>666</v>
      </c>
      <c r="BM162" s="361">
        <f t="shared" si="14"/>
        <v>160</v>
      </c>
      <c r="BN162" s="357">
        <v>16</v>
      </c>
    </row>
    <row r="163" spans="37:66">
      <c r="BL163" s="358" t="s">
        <v>667</v>
      </c>
      <c r="BM163" s="361">
        <f t="shared" si="14"/>
        <v>161</v>
      </c>
      <c r="BN163" s="357">
        <v>16</v>
      </c>
    </row>
    <row r="164" spans="37:66">
      <c r="BL164" s="358" t="s">
        <v>668</v>
      </c>
      <c r="BM164" s="361">
        <f t="shared" si="14"/>
        <v>162</v>
      </c>
      <c r="BN164" s="357">
        <v>16</v>
      </c>
    </row>
    <row r="165" spans="37:66">
      <c r="BL165" s="333" t="s">
        <v>669</v>
      </c>
      <c r="BM165" s="361">
        <f t="shared" si="14"/>
        <v>163</v>
      </c>
      <c r="BN165" s="357">
        <v>16</v>
      </c>
    </row>
    <row r="166" spans="37:66">
      <c r="BL166" s="358" t="s">
        <v>670</v>
      </c>
      <c r="BM166" s="361">
        <f t="shared" si="14"/>
        <v>164</v>
      </c>
      <c r="BN166" s="357">
        <v>16</v>
      </c>
    </row>
    <row r="167" spans="37:66">
      <c r="BL167" s="333" t="s">
        <v>671</v>
      </c>
      <c r="BM167" s="361">
        <f t="shared" si="14"/>
        <v>165</v>
      </c>
      <c r="BN167" s="357">
        <v>16</v>
      </c>
    </row>
    <row r="168" spans="37:66">
      <c r="BL168" s="358" t="s">
        <v>672</v>
      </c>
      <c r="BM168" s="361">
        <f t="shared" si="14"/>
        <v>166</v>
      </c>
      <c r="BN168" s="357">
        <v>16</v>
      </c>
    </row>
    <row r="169" spans="37:66">
      <c r="BL169" s="358" t="s">
        <v>673</v>
      </c>
      <c r="BM169" s="361">
        <f t="shared" si="14"/>
        <v>167</v>
      </c>
      <c r="BN169" s="357">
        <v>16</v>
      </c>
    </row>
    <row r="170" spans="37:66">
      <c r="BL170" s="333" t="s">
        <v>674</v>
      </c>
      <c r="BM170" s="361">
        <f t="shared" si="14"/>
        <v>168</v>
      </c>
      <c r="BN170" s="357">
        <v>16</v>
      </c>
    </row>
    <row r="171" spans="37:66">
      <c r="BL171" s="358" t="s">
        <v>675</v>
      </c>
      <c r="BM171" s="361">
        <f t="shared" si="14"/>
        <v>169</v>
      </c>
      <c r="BN171" s="357">
        <v>16</v>
      </c>
    </row>
    <row r="172" spans="37:66">
      <c r="BL172" s="358" t="s">
        <v>676</v>
      </c>
      <c r="BM172" s="361">
        <f t="shared" si="14"/>
        <v>170</v>
      </c>
      <c r="BN172" s="357">
        <v>17</v>
      </c>
    </row>
    <row r="173" spans="37:66">
      <c r="AK173" s="3"/>
      <c r="AL173" s="3"/>
      <c r="AM173" s="3"/>
      <c r="BL173" s="333" t="s">
        <v>677</v>
      </c>
      <c r="BM173" s="361">
        <f t="shared" si="14"/>
        <v>171</v>
      </c>
      <c r="BN173" s="357">
        <v>17</v>
      </c>
    </row>
    <row r="174" spans="37:66">
      <c r="BL174" s="358" t="s">
        <v>678</v>
      </c>
      <c r="BM174" s="361">
        <f t="shared" si="14"/>
        <v>172</v>
      </c>
      <c r="BN174" s="357">
        <v>17</v>
      </c>
    </row>
    <row r="175" spans="37:66">
      <c r="AK175" s="3"/>
      <c r="AL175" s="3"/>
      <c r="AM175" s="3"/>
      <c r="AY175" s="3"/>
      <c r="BC175" s="3"/>
      <c r="BL175" s="358" t="s">
        <v>679</v>
      </c>
      <c r="BM175" s="361">
        <f t="shared" si="14"/>
        <v>173</v>
      </c>
      <c r="BN175" s="357">
        <v>17</v>
      </c>
    </row>
    <row r="176" spans="37:66">
      <c r="BL176" s="333" t="s">
        <v>680</v>
      </c>
      <c r="BM176" s="361">
        <f t="shared" si="14"/>
        <v>174</v>
      </c>
      <c r="BN176" s="357">
        <v>17</v>
      </c>
    </row>
    <row r="177" spans="25:66">
      <c r="AK177" s="3"/>
      <c r="AL177" s="3"/>
      <c r="AM177" s="3"/>
      <c r="AY177" s="3"/>
      <c r="BC177" s="3"/>
      <c r="BL177" s="358" t="s">
        <v>681</v>
      </c>
      <c r="BM177" s="361">
        <f t="shared" si="14"/>
        <v>175</v>
      </c>
      <c r="BN177" s="357">
        <v>17</v>
      </c>
    </row>
    <row r="178" spans="25:66">
      <c r="BL178" s="333" t="s">
        <v>682</v>
      </c>
      <c r="BM178" s="361">
        <f t="shared" si="14"/>
        <v>176</v>
      </c>
      <c r="BN178" s="357">
        <v>17</v>
      </c>
    </row>
    <row r="179" spans="25:66">
      <c r="AU179" s="3"/>
      <c r="AV179" s="3"/>
      <c r="BL179" s="358" t="s">
        <v>683</v>
      </c>
      <c r="BM179" s="361">
        <f t="shared" si="14"/>
        <v>177</v>
      </c>
      <c r="BN179" s="357">
        <v>17</v>
      </c>
    </row>
    <row r="180" spans="25:66">
      <c r="BL180" s="358" t="s">
        <v>684</v>
      </c>
      <c r="BM180" s="361">
        <f t="shared" si="14"/>
        <v>178</v>
      </c>
      <c r="BN180" s="357">
        <v>17</v>
      </c>
    </row>
    <row r="181" spans="25:66">
      <c r="AU181" s="3"/>
      <c r="AV181" s="3"/>
      <c r="AW181" s="3"/>
      <c r="BL181" s="333" t="s">
        <v>685</v>
      </c>
      <c r="BM181" s="361">
        <f t="shared" si="14"/>
        <v>179</v>
      </c>
      <c r="BN181" s="357">
        <v>17</v>
      </c>
    </row>
    <row r="182" spans="25:66">
      <c r="BL182" s="358" t="s">
        <v>686</v>
      </c>
      <c r="BM182" s="361">
        <f t="shared" si="14"/>
        <v>180</v>
      </c>
      <c r="BN182" s="357">
        <v>18</v>
      </c>
    </row>
    <row r="183" spans="25:66">
      <c r="AU183" s="3"/>
      <c r="AV183" s="3"/>
      <c r="AW183" s="3"/>
      <c r="BE183" s="3"/>
      <c r="BF183" s="3"/>
      <c r="BG183" s="3"/>
      <c r="BL183" s="358" t="s">
        <v>687</v>
      </c>
      <c r="BM183" s="361">
        <f t="shared" si="14"/>
        <v>181</v>
      </c>
      <c r="BN183" s="357">
        <v>18</v>
      </c>
    </row>
    <row r="184" spans="25:66">
      <c r="AP184" s="3"/>
      <c r="AQ184" s="3"/>
      <c r="AR184" s="3"/>
      <c r="BL184" s="333" t="s">
        <v>688</v>
      </c>
      <c r="BM184" s="361">
        <f t="shared" si="14"/>
        <v>182</v>
      </c>
      <c r="BN184" s="357">
        <v>18</v>
      </c>
    </row>
    <row r="185" spans="25:66">
      <c r="BE185" s="3"/>
      <c r="BF185" s="3"/>
      <c r="BG185" s="3"/>
      <c r="BL185" s="358" t="s">
        <v>689</v>
      </c>
      <c r="BM185" s="361">
        <f t="shared" si="14"/>
        <v>183</v>
      </c>
      <c r="BN185" s="357">
        <v>18</v>
      </c>
    </row>
    <row r="186" spans="25:66">
      <c r="Y186" s="3"/>
      <c r="AP186" s="3"/>
      <c r="AQ186" s="3"/>
      <c r="AR186" s="3"/>
      <c r="AT186" s="3"/>
      <c r="BL186" s="358" t="s">
        <v>690</v>
      </c>
      <c r="BM186" s="361">
        <f t="shared" si="14"/>
        <v>184</v>
      </c>
      <c r="BN186" s="357">
        <v>18</v>
      </c>
    </row>
    <row r="187" spans="25:66">
      <c r="Y187" s="3"/>
      <c r="BL187" s="333" t="s">
        <v>691</v>
      </c>
      <c r="BM187" s="361">
        <f t="shared" si="14"/>
        <v>185</v>
      </c>
      <c r="BN187" s="357">
        <v>18</v>
      </c>
    </row>
    <row r="188" spans="25:66">
      <c r="Y188" s="3"/>
      <c r="AJ188" s="3"/>
      <c r="AP188" s="3"/>
      <c r="AQ188" s="3"/>
      <c r="AR188" s="3"/>
      <c r="AT188" s="3"/>
      <c r="AX188" s="3"/>
      <c r="BD188" s="3"/>
      <c r="BL188" s="358" t="s">
        <v>692</v>
      </c>
      <c r="BM188" s="361">
        <f t="shared" si="14"/>
        <v>186</v>
      </c>
      <c r="BN188" s="357">
        <v>18</v>
      </c>
    </row>
    <row r="189" spans="25:66">
      <c r="Y189" s="3"/>
      <c r="AN189" s="3"/>
      <c r="BL189" s="333" t="s">
        <v>693</v>
      </c>
      <c r="BM189" s="361">
        <f t="shared" si="14"/>
        <v>187</v>
      </c>
      <c r="BN189" s="357">
        <v>18</v>
      </c>
    </row>
    <row r="190" spans="25:66">
      <c r="AJ190" s="3"/>
      <c r="AO190" s="3"/>
      <c r="AS190" s="3"/>
      <c r="AT190" s="3"/>
      <c r="AX190" s="3"/>
      <c r="BD190" s="3"/>
      <c r="BL190" s="358" t="s">
        <v>694</v>
      </c>
      <c r="BM190" s="361">
        <f t="shared" si="14"/>
        <v>188</v>
      </c>
      <c r="BN190" s="357">
        <v>18</v>
      </c>
    </row>
    <row r="191" spans="25:66">
      <c r="AN191" s="3"/>
      <c r="BL191" s="358" t="s">
        <v>695</v>
      </c>
      <c r="BM191" s="361">
        <f t="shared" si="14"/>
        <v>189</v>
      </c>
      <c r="BN191" s="357">
        <v>18</v>
      </c>
    </row>
    <row r="192" spans="25:66">
      <c r="AJ192" s="3"/>
      <c r="AO192" s="3"/>
      <c r="AS192" s="3"/>
      <c r="BL192" s="333" t="s">
        <v>696</v>
      </c>
      <c r="BM192" s="361">
        <f t="shared" si="14"/>
        <v>190</v>
      </c>
      <c r="BN192" s="357">
        <v>19</v>
      </c>
    </row>
    <row r="193" spans="35:66">
      <c r="AN193" s="3"/>
      <c r="BL193" s="358" t="s">
        <v>697</v>
      </c>
      <c r="BM193" s="361">
        <f t="shared" si="14"/>
        <v>191</v>
      </c>
      <c r="BN193" s="357">
        <v>19</v>
      </c>
    </row>
    <row r="194" spans="35:66">
      <c r="AO194" s="3"/>
      <c r="AS194" s="3"/>
      <c r="BL194" s="358" t="s">
        <v>698</v>
      </c>
      <c r="BM194" s="361">
        <f t="shared" si="14"/>
        <v>192</v>
      </c>
      <c r="BN194" s="357">
        <v>19</v>
      </c>
    </row>
    <row r="195" spans="35:66">
      <c r="BL195" s="333" t="s">
        <v>699</v>
      </c>
      <c r="BM195" s="361">
        <f t="shared" si="14"/>
        <v>193</v>
      </c>
      <c r="BN195" s="357">
        <v>19</v>
      </c>
    </row>
    <row r="196" spans="35:66">
      <c r="BL196" s="358" t="s">
        <v>700</v>
      </c>
      <c r="BM196" s="361">
        <f t="shared" si="14"/>
        <v>194</v>
      </c>
      <c r="BN196" s="357">
        <v>19</v>
      </c>
    </row>
    <row r="197" spans="35:66">
      <c r="BL197" s="358" t="s">
        <v>701</v>
      </c>
      <c r="BM197" s="361">
        <f t="shared" ref="BM197:BM260" si="15">BM196+1</f>
        <v>195</v>
      </c>
      <c r="BN197" s="357">
        <v>19</v>
      </c>
    </row>
    <row r="198" spans="35:66">
      <c r="BL198" s="333" t="s">
        <v>702</v>
      </c>
      <c r="BM198" s="361">
        <f t="shared" si="15"/>
        <v>196</v>
      </c>
      <c r="BN198" s="357">
        <v>19</v>
      </c>
    </row>
    <row r="199" spans="35:66">
      <c r="AI199" s="3"/>
      <c r="BL199" s="358" t="s">
        <v>703</v>
      </c>
      <c r="BM199" s="361">
        <f t="shared" si="15"/>
        <v>197</v>
      </c>
      <c r="BN199" s="357">
        <v>19</v>
      </c>
    </row>
    <row r="200" spans="35:66">
      <c r="BL200" s="333" t="s">
        <v>704</v>
      </c>
      <c r="BM200" s="361">
        <f t="shared" si="15"/>
        <v>198</v>
      </c>
      <c r="BN200" s="357">
        <v>19</v>
      </c>
    </row>
    <row r="201" spans="35:66">
      <c r="BL201" s="358" t="s">
        <v>705</v>
      </c>
      <c r="BM201" s="361">
        <f t="shared" si="15"/>
        <v>199</v>
      </c>
      <c r="BN201" s="357">
        <v>19</v>
      </c>
    </row>
    <row r="202" spans="35:66">
      <c r="AI202" s="3"/>
      <c r="BL202" s="358" t="s">
        <v>706</v>
      </c>
      <c r="BM202" s="361">
        <f t="shared" si="15"/>
        <v>200</v>
      </c>
      <c r="BN202" s="357">
        <v>20</v>
      </c>
    </row>
    <row r="203" spans="35:66">
      <c r="BL203" s="333" t="s">
        <v>707</v>
      </c>
      <c r="BM203" s="361">
        <f t="shared" si="15"/>
        <v>201</v>
      </c>
      <c r="BN203" s="357">
        <v>20</v>
      </c>
    </row>
    <row r="204" spans="35:66">
      <c r="AI204" s="3"/>
      <c r="BL204" s="358" t="s">
        <v>708</v>
      </c>
      <c r="BM204" s="361">
        <f t="shared" si="15"/>
        <v>202</v>
      </c>
      <c r="BN204" s="357">
        <v>20</v>
      </c>
    </row>
    <row r="205" spans="35:66">
      <c r="BL205" s="358" t="s">
        <v>709</v>
      </c>
      <c r="BM205" s="361">
        <f t="shared" si="15"/>
        <v>203</v>
      </c>
      <c r="BN205" s="357">
        <v>20</v>
      </c>
    </row>
    <row r="206" spans="35:66">
      <c r="BL206" s="333" t="s">
        <v>710</v>
      </c>
      <c r="BM206" s="361">
        <f t="shared" si="15"/>
        <v>204</v>
      </c>
      <c r="BN206" s="357">
        <v>20</v>
      </c>
    </row>
    <row r="207" spans="35:66">
      <c r="BL207" s="358" t="s">
        <v>711</v>
      </c>
      <c r="BM207" s="361">
        <f t="shared" si="15"/>
        <v>205</v>
      </c>
      <c r="BN207" s="357">
        <v>20</v>
      </c>
    </row>
    <row r="208" spans="35:66">
      <c r="BL208" s="358" t="s">
        <v>712</v>
      </c>
      <c r="BM208" s="361">
        <f t="shared" si="15"/>
        <v>206</v>
      </c>
      <c r="BN208" s="357">
        <v>20</v>
      </c>
    </row>
    <row r="209" spans="64:66">
      <c r="BL209" s="333" t="s">
        <v>713</v>
      </c>
      <c r="BM209" s="361">
        <f t="shared" si="15"/>
        <v>207</v>
      </c>
      <c r="BN209" s="357">
        <v>20</v>
      </c>
    </row>
    <row r="210" spans="64:66">
      <c r="BL210" s="358" t="s">
        <v>714</v>
      </c>
      <c r="BM210" s="361">
        <f t="shared" si="15"/>
        <v>208</v>
      </c>
      <c r="BN210" s="357">
        <v>20</v>
      </c>
    </row>
    <row r="211" spans="64:66">
      <c r="BL211" s="333" t="s">
        <v>715</v>
      </c>
      <c r="BM211" s="361">
        <f t="shared" si="15"/>
        <v>209</v>
      </c>
      <c r="BN211" s="357">
        <v>20</v>
      </c>
    </row>
    <row r="212" spans="64:66">
      <c r="BL212" s="358" t="s">
        <v>716</v>
      </c>
      <c r="BM212" s="361">
        <f t="shared" si="15"/>
        <v>210</v>
      </c>
      <c r="BN212" s="357">
        <v>21</v>
      </c>
    </row>
    <row r="213" spans="64:66">
      <c r="BL213" s="358" t="s">
        <v>717</v>
      </c>
      <c r="BM213" s="361">
        <f t="shared" si="15"/>
        <v>211</v>
      </c>
      <c r="BN213" s="357">
        <v>21</v>
      </c>
    </row>
    <row r="214" spans="64:66">
      <c r="BL214" s="333" t="s">
        <v>718</v>
      </c>
      <c r="BM214" s="361">
        <f t="shared" si="15"/>
        <v>212</v>
      </c>
      <c r="BN214" s="357">
        <v>21</v>
      </c>
    </row>
    <row r="215" spans="64:66">
      <c r="BL215" s="358" t="s">
        <v>719</v>
      </c>
      <c r="BM215" s="361">
        <f t="shared" si="15"/>
        <v>213</v>
      </c>
      <c r="BN215" s="357">
        <v>21</v>
      </c>
    </row>
    <row r="216" spans="64:66">
      <c r="BL216" s="358" t="s">
        <v>720</v>
      </c>
      <c r="BM216" s="361">
        <f t="shared" si="15"/>
        <v>214</v>
      </c>
      <c r="BN216" s="357">
        <v>21</v>
      </c>
    </row>
    <row r="217" spans="64:66">
      <c r="BL217" s="333" t="s">
        <v>721</v>
      </c>
      <c r="BM217" s="361">
        <f t="shared" si="15"/>
        <v>215</v>
      </c>
      <c r="BN217" s="357">
        <v>21</v>
      </c>
    </row>
    <row r="218" spans="64:66">
      <c r="BL218" s="358" t="s">
        <v>722</v>
      </c>
      <c r="BM218" s="361">
        <f t="shared" si="15"/>
        <v>216</v>
      </c>
      <c r="BN218" s="357">
        <v>21</v>
      </c>
    </row>
    <row r="219" spans="64:66">
      <c r="BL219" s="358" t="s">
        <v>723</v>
      </c>
      <c r="BM219" s="361">
        <f t="shared" si="15"/>
        <v>217</v>
      </c>
      <c r="BN219" s="357">
        <v>21</v>
      </c>
    </row>
    <row r="220" spans="64:66">
      <c r="BL220" s="333" t="s">
        <v>724</v>
      </c>
      <c r="BM220" s="361">
        <f t="shared" si="15"/>
        <v>218</v>
      </c>
      <c r="BN220" s="357">
        <v>21</v>
      </c>
    </row>
    <row r="221" spans="64:66">
      <c r="BL221" s="358" t="s">
        <v>725</v>
      </c>
      <c r="BM221" s="361">
        <f t="shared" si="15"/>
        <v>219</v>
      </c>
      <c r="BN221" s="357">
        <v>21</v>
      </c>
    </row>
    <row r="222" spans="64:66">
      <c r="BL222" s="333" t="s">
        <v>726</v>
      </c>
      <c r="BM222" s="361">
        <f t="shared" si="15"/>
        <v>220</v>
      </c>
      <c r="BN222" s="357">
        <v>22</v>
      </c>
    </row>
    <row r="223" spans="64:66">
      <c r="BL223" s="358" t="s">
        <v>727</v>
      </c>
      <c r="BM223" s="361">
        <f t="shared" si="15"/>
        <v>221</v>
      </c>
      <c r="BN223" s="357">
        <v>22</v>
      </c>
    </row>
    <row r="224" spans="64:66">
      <c r="BL224" s="358" t="s">
        <v>728</v>
      </c>
      <c r="BM224" s="361">
        <f t="shared" si="15"/>
        <v>222</v>
      </c>
      <c r="BN224" s="357">
        <v>22</v>
      </c>
    </row>
    <row r="225" spans="64:66">
      <c r="BL225" s="333" t="s">
        <v>729</v>
      </c>
      <c r="BM225" s="361">
        <f t="shared" si="15"/>
        <v>223</v>
      </c>
      <c r="BN225" s="357">
        <v>22</v>
      </c>
    </row>
    <row r="226" spans="64:66">
      <c r="BL226" s="358" t="s">
        <v>730</v>
      </c>
      <c r="BM226" s="361">
        <f t="shared" si="15"/>
        <v>224</v>
      </c>
      <c r="BN226" s="357">
        <v>22</v>
      </c>
    </row>
    <row r="227" spans="64:66">
      <c r="BL227" s="358" t="s">
        <v>731</v>
      </c>
      <c r="BM227" s="361">
        <f t="shared" si="15"/>
        <v>225</v>
      </c>
      <c r="BN227" s="357">
        <v>22</v>
      </c>
    </row>
    <row r="228" spans="64:66">
      <c r="BL228" s="333" t="s">
        <v>732</v>
      </c>
      <c r="BM228" s="361">
        <f t="shared" si="15"/>
        <v>226</v>
      </c>
      <c r="BN228" s="357">
        <v>22</v>
      </c>
    </row>
    <row r="229" spans="64:66">
      <c r="BL229" s="358" t="s">
        <v>733</v>
      </c>
      <c r="BM229" s="361">
        <f t="shared" si="15"/>
        <v>227</v>
      </c>
      <c r="BN229" s="357">
        <v>22</v>
      </c>
    </row>
    <row r="230" spans="64:66">
      <c r="BL230" s="358" t="s">
        <v>734</v>
      </c>
      <c r="BM230" s="361">
        <f t="shared" si="15"/>
        <v>228</v>
      </c>
      <c r="BN230" s="357">
        <v>22</v>
      </c>
    </row>
    <row r="231" spans="64:66">
      <c r="BL231" s="333" t="s">
        <v>735</v>
      </c>
      <c r="BM231" s="361">
        <f t="shared" si="15"/>
        <v>229</v>
      </c>
      <c r="BN231" s="357">
        <v>22</v>
      </c>
    </row>
    <row r="232" spans="64:66">
      <c r="BL232" s="358" t="s">
        <v>736</v>
      </c>
      <c r="BM232" s="361">
        <f t="shared" si="15"/>
        <v>230</v>
      </c>
      <c r="BN232" s="357">
        <v>23</v>
      </c>
    </row>
    <row r="233" spans="64:66">
      <c r="BL233" s="333" t="s">
        <v>737</v>
      </c>
      <c r="BM233" s="361">
        <f t="shared" si="15"/>
        <v>231</v>
      </c>
      <c r="BN233" s="357">
        <v>23</v>
      </c>
    </row>
    <row r="234" spans="64:66">
      <c r="BL234" s="358" t="s">
        <v>738</v>
      </c>
      <c r="BM234" s="361">
        <f t="shared" si="15"/>
        <v>232</v>
      </c>
      <c r="BN234" s="357">
        <v>23</v>
      </c>
    </row>
    <row r="235" spans="64:66">
      <c r="BL235" s="358" t="s">
        <v>739</v>
      </c>
      <c r="BM235" s="361">
        <f t="shared" si="15"/>
        <v>233</v>
      </c>
      <c r="BN235" s="357">
        <v>23</v>
      </c>
    </row>
    <row r="236" spans="64:66">
      <c r="BL236" s="333" t="s">
        <v>740</v>
      </c>
      <c r="BM236" s="361">
        <f t="shared" si="15"/>
        <v>234</v>
      </c>
      <c r="BN236" s="357">
        <v>23</v>
      </c>
    </row>
    <row r="237" spans="64:66">
      <c r="BL237" s="358" t="s">
        <v>741</v>
      </c>
      <c r="BM237" s="361">
        <f t="shared" si="15"/>
        <v>235</v>
      </c>
      <c r="BN237" s="357">
        <v>23</v>
      </c>
    </row>
    <row r="238" spans="64:66">
      <c r="BL238" s="358" t="s">
        <v>742</v>
      </c>
      <c r="BM238" s="361">
        <f t="shared" si="15"/>
        <v>236</v>
      </c>
      <c r="BN238" s="357">
        <v>23</v>
      </c>
    </row>
    <row r="239" spans="64:66">
      <c r="BL239" s="333" t="s">
        <v>743</v>
      </c>
      <c r="BM239" s="361">
        <f t="shared" si="15"/>
        <v>237</v>
      </c>
      <c r="BN239" s="357">
        <v>23</v>
      </c>
    </row>
    <row r="240" spans="64:66">
      <c r="BL240" s="358" t="s">
        <v>744</v>
      </c>
      <c r="BM240" s="361">
        <f t="shared" si="15"/>
        <v>238</v>
      </c>
      <c r="BN240" s="357">
        <v>23</v>
      </c>
    </row>
    <row r="241" spans="64:66">
      <c r="BL241" s="358" t="s">
        <v>745</v>
      </c>
      <c r="BM241" s="361">
        <f t="shared" si="15"/>
        <v>239</v>
      </c>
      <c r="BN241" s="357">
        <v>23</v>
      </c>
    </row>
    <row r="242" spans="64:66">
      <c r="BL242" s="333" t="s">
        <v>746</v>
      </c>
      <c r="BM242" s="361">
        <f t="shared" si="15"/>
        <v>240</v>
      </c>
      <c r="BN242" s="357">
        <v>24</v>
      </c>
    </row>
    <row r="243" spans="64:66">
      <c r="BL243" s="358" t="s">
        <v>747</v>
      </c>
      <c r="BM243" s="361">
        <f t="shared" si="15"/>
        <v>241</v>
      </c>
      <c r="BN243" s="357">
        <v>24</v>
      </c>
    </row>
    <row r="244" spans="64:66">
      <c r="BL244" s="333" t="s">
        <v>748</v>
      </c>
      <c r="BM244" s="361">
        <f t="shared" si="15"/>
        <v>242</v>
      </c>
      <c r="BN244" s="357">
        <v>24</v>
      </c>
    </row>
    <row r="245" spans="64:66">
      <c r="BL245" s="358" t="s">
        <v>749</v>
      </c>
      <c r="BM245" s="361">
        <f t="shared" si="15"/>
        <v>243</v>
      </c>
      <c r="BN245" s="357">
        <v>24</v>
      </c>
    </row>
    <row r="246" spans="64:66">
      <c r="BL246" s="358" t="s">
        <v>750</v>
      </c>
      <c r="BM246" s="361">
        <f t="shared" si="15"/>
        <v>244</v>
      </c>
      <c r="BN246" s="357">
        <v>24</v>
      </c>
    </row>
    <row r="247" spans="64:66">
      <c r="BL247" s="333" t="s">
        <v>751</v>
      </c>
      <c r="BM247" s="361">
        <f t="shared" si="15"/>
        <v>245</v>
      </c>
      <c r="BN247" s="357">
        <v>24</v>
      </c>
    </row>
    <row r="248" spans="64:66">
      <c r="BL248" s="358" t="s">
        <v>752</v>
      </c>
      <c r="BM248" s="361">
        <f t="shared" si="15"/>
        <v>246</v>
      </c>
      <c r="BN248" s="357">
        <v>24</v>
      </c>
    </row>
    <row r="249" spans="64:66">
      <c r="BL249" s="358" t="s">
        <v>753</v>
      </c>
      <c r="BM249" s="361">
        <f t="shared" si="15"/>
        <v>247</v>
      </c>
      <c r="BN249" s="357">
        <v>24</v>
      </c>
    </row>
    <row r="250" spans="64:66">
      <c r="BL250" s="333" t="s">
        <v>754</v>
      </c>
      <c r="BM250" s="361">
        <f t="shared" si="15"/>
        <v>248</v>
      </c>
      <c r="BN250" s="357">
        <v>24</v>
      </c>
    </row>
    <row r="251" spans="64:66">
      <c r="BL251" s="358" t="s">
        <v>755</v>
      </c>
      <c r="BM251" s="361">
        <f t="shared" si="15"/>
        <v>249</v>
      </c>
      <c r="BN251" s="357">
        <v>24</v>
      </c>
    </row>
    <row r="252" spans="64:66">
      <c r="BL252" s="358" t="s">
        <v>756</v>
      </c>
      <c r="BM252" s="361">
        <f t="shared" si="15"/>
        <v>250</v>
      </c>
      <c r="BN252" s="357">
        <v>25</v>
      </c>
    </row>
    <row r="253" spans="64:66">
      <c r="BL253" s="333" t="s">
        <v>757</v>
      </c>
      <c r="BM253" s="361">
        <f t="shared" si="15"/>
        <v>251</v>
      </c>
      <c r="BN253" s="357">
        <v>25</v>
      </c>
    </row>
    <row r="254" spans="64:66">
      <c r="BL254" s="358" t="s">
        <v>758</v>
      </c>
      <c r="BM254" s="361">
        <f t="shared" si="15"/>
        <v>252</v>
      </c>
      <c r="BN254" s="357">
        <v>25</v>
      </c>
    </row>
    <row r="255" spans="64:66">
      <c r="BL255" s="333" t="s">
        <v>759</v>
      </c>
      <c r="BM255" s="361">
        <f t="shared" si="15"/>
        <v>253</v>
      </c>
      <c r="BN255" s="357">
        <v>25</v>
      </c>
    </row>
    <row r="256" spans="64:66">
      <c r="BL256" s="358" t="s">
        <v>760</v>
      </c>
      <c r="BM256" s="361">
        <f t="shared" si="15"/>
        <v>254</v>
      </c>
      <c r="BN256" s="357">
        <v>25</v>
      </c>
    </row>
    <row r="257" spans="64:66">
      <c r="BL257" s="358" t="s">
        <v>761</v>
      </c>
      <c r="BM257" s="361">
        <f t="shared" si="15"/>
        <v>255</v>
      </c>
      <c r="BN257" s="357">
        <v>25</v>
      </c>
    </row>
    <row r="258" spans="64:66">
      <c r="BL258" s="333" t="s">
        <v>762</v>
      </c>
      <c r="BM258" s="361">
        <f t="shared" si="15"/>
        <v>256</v>
      </c>
      <c r="BN258" s="357">
        <v>25</v>
      </c>
    </row>
    <row r="259" spans="64:66">
      <c r="BL259" s="358" t="s">
        <v>763</v>
      </c>
      <c r="BM259" s="361">
        <f t="shared" si="15"/>
        <v>257</v>
      </c>
      <c r="BN259" s="357">
        <v>25</v>
      </c>
    </row>
    <row r="260" spans="64:66">
      <c r="BL260" s="358" t="s">
        <v>764</v>
      </c>
      <c r="BM260" s="361">
        <f t="shared" si="15"/>
        <v>258</v>
      </c>
      <c r="BN260" s="357">
        <v>25</v>
      </c>
    </row>
    <row r="261" spans="64:66">
      <c r="BL261" s="333" t="s">
        <v>765</v>
      </c>
      <c r="BM261" s="361">
        <f t="shared" ref="BM261:BM324" si="16">BM260+1</f>
        <v>259</v>
      </c>
      <c r="BN261" s="357">
        <v>25</v>
      </c>
    </row>
    <row r="262" spans="64:66">
      <c r="BL262" s="358" t="s">
        <v>766</v>
      </c>
      <c r="BM262" s="361">
        <f t="shared" si="16"/>
        <v>260</v>
      </c>
      <c r="BN262" s="357">
        <v>26</v>
      </c>
    </row>
    <row r="263" spans="64:66">
      <c r="BL263" s="358" t="s">
        <v>767</v>
      </c>
      <c r="BM263" s="361">
        <f t="shared" si="16"/>
        <v>261</v>
      </c>
      <c r="BN263" s="357">
        <v>26</v>
      </c>
    </row>
    <row r="264" spans="64:66">
      <c r="BL264" s="333" t="s">
        <v>768</v>
      </c>
      <c r="BM264" s="361">
        <f t="shared" si="16"/>
        <v>262</v>
      </c>
      <c r="BN264" s="357">
        <v>26</v>
      </c>
    </row>
    <row r="265" spans="64:66">
      <c r="BL265" s="358" t="s">
        <v>769</v>
      </c>
      <c r="BM265" s="361">
        <f t="shared" si="16"/>
        <v>263</v>
      </c>
      <c r="BN265" s="357">
        <v>26</v>
      </c>
    </row>
    <row r="266" spans="64:66">
      <c r="BL266" s="333" t="s">
        <v>770</v>
      </c>
      <c r="BM266" s="361">
        <f t="shared" si="16"/>
        <v>264</v>
      </c>
      <c r="BN266" s="357">
        <v>26</v>
      </c>
    </row>
    <row r="267" spans="64:66">
      <c r="BL267" s="358" t="s">
        <v>771</v>
      </c>
      <c r="BM267" s="361">
        <f t="shared" si="16"/>
        <v>265</v>
      </c>
      <c r="BN267" s="357">
        <v>26</v>
      </c>
    </row>
    <row r="268" spans="64:66">
      <c r="BL268" s="358" t="s">
        <v>772</v>
      </c>
      <c r="BM268" s="361">
        <f t="shared" si="16"/>
        <v>266</v>
      </c>
      <c r="BN268" s="357">
        <v>26</v>
      </c>
    </row>
    <row r="269" spans="64:66">
      <c r="BL269" s="333" t="s">
        <v>773</v>
      </c>
      <c r="BM269" s="361">
        <f t="shared" si="16"/>
        <v>267</v>
      </c>
      <c r="BN269" s="357">
        <v>26</v>
      </c>
    </row>
    <row r="270" spans="64:66">
      <c r="BL270" s="358" t="s">
        <v>774</v>
      </c>
      <c r="BM270" s="361">
        <f t="shared" si="16"/>
        <v>268</v>
      </c>
      <c r="BN270" s="357">
        <v>26</v>
      </c>
    </row>
    <row r="271" spans="64:66">
      <c r="BL271" s="358" t="s">
        <v>775</v>
      </c>
      <c r="BM271" s="361">
        <f t="shared" si="16"/>
        <v>269</v>
      </c>
      <c r="BN271" s="357">
        <v>26</v>
      </c>
    </row>
    <row r="272" spans="64:66">
      <c r="BL272" s="333" t="s">
        <v>776</v>
      </c>
      <c r="BM272" s="361">
        <f t="shared" si="16"/>
        <v>270</v>
      </c>
      <c r="BN272" s="357">
        <v>27</v>
      </c>
    </row>
    <row r="273" spans="64:66">
      <c r="BL273" s="358" t="s">
        <v>777</v>
      </c>
      <c r="BM273" s="361">
        <f t="shared" si="16"/>
        <v>271</v>
      </c>
      <c r="BN273" s="357">
        <v>27</v>
      </c>
    </row>
    <row r="274" spans="64:66">
      <c r="BL274" s="358" t="s">
        <v>778</v>
      </c>
      <c r="BM274" s="361">
        <f t="shared" si="16"/>
        <v>272</v>
      </c>
      <c r="BN274" s="357">
        <v>27</v>
      </c>
    </row>
    <row r="275" spans="64:66">
      <c r="BL275" s="333" t="s">
        <v>779</v>
      </c>
      <c r="BM275" s="361">
        <f t="shared" si="16"/>
        <v>273</v>
      </c>
      <c r="BN275" s="357">
        <v>27</v>
      </c>
    </row>
    <row r="276" spans="64:66">
      <c r="BL276" s="358" t="s">
        <v>780</v>
      </c>
      <c r="BM276" s="361">
        <f t="shared" si="16"/>
        <v>274</v>
      </c>
      <c r="BN276" s="357">
        <v>27</v>
      </c>
    </row>
    <row r="277" spans="64:66">
      <c r="BL277" s="333" t="s">
        <v>781</v>
      </c>
      <c r="BM277" s="361">
        <f t="shared" si="16"/>
        <v>275</v>
      </c>
      <c r="BN277" s="357">
        <v>27</v>
      </c>
    </row>
    <row r="278" spans="64:66">
      <c r="BL278" s="358" t="s">
        <v>782</v>
      </c>
      <c r="BM278" s="361">
        <f t="shared" si="16"/>
        <v>276</v>
      </c>
      <c r="BN278" s="357">
        <v>27</v>
      </c>
    </row>
    <row r="279" spans="64:66">
      <c r="BL279" s="358" t="s">
        <v>783</v>
      </c>
      <c r="BM279" s="361">
        <f t="shared" si="16"/>
        <v>277</v>
      </c>
      <c r="BN279" s="357">
        <v>27</v>
      </c>
    </row>
    <row r="280" spans="64:66">
      <c r="BL280" s="333" t="s">
        <v>784</v>
      </c>
      <c r="BM280" s="361">
        <f t="shared" si="16"/>
        <v>278</v>
      </c>
      <c r="BN280" s="357">
        <v>27</v>
      </c>
    </row>
    <row r="281" spans="64:66">
      <c r="BL281" s="358" t="s">
        <v>785</v>
      </c>
      <c r="BM281" s="361">
        <f t="shared" si="16"/>
        <v>279</v>
      </c>
      <c r="BN281" s="357">
        <v>27</v>
      </c>
    </row>
    <row r="282" spans="64:66">
      <c r="BL282" s="358" t="s">
        <v>786</v>
      </c>
      <c r="BM282" s="361">
        <f t="shared" si="16"/>
        <v>280</v>
      </c>
      <c r="BN282" s="357">
        <v>28</v>
      </c>
    </row>
    <row r="283" spans="64:66">
      <c r="BL283" s="333" t="s">
        <v>787</v>
      </c>
      <c r="BM283" s="361">
        <f t="shared" si="16"/>
        <v>281</v>
      </c>
      <c r="BN283" s="357">
        <v>28</v>
      </c>
    </row>
    <row r="284" spans="64:66">
      <c r="BL284" s="358" t="s">
        <v>788</v>
      </c>
      <c r="BM284" s="361">
        <f t="shared" si="16"/>
        <v>282</v>
      </c>
      <c r="BN284" s="357">
        <v>28</v>
      </c>
    </row>
    <row r="285" spans="64:66">
      <c r="BL285" s="358" t="s">
        <v>789</v>
      </c>
      <c r="BM285" s="361">
        <f t="shared" si="16"/>
        <v>283</v>
      </c>
      <c r="BN285" s="357">
        <v>28</v>
      </c>
    </row>
    <row r="286" spans="64:66">
      <c r="BL286" s="333" t="s">
        <v>790</v>
      </c>
      <c r="BM286" s="361">
        <f t="shared" si="16"/>
        <v>284</v>
      </c>
      <c r="BN286" s="357">
        <v>28</v>
      </c>
    </row>
    <row r="287" spans="64:66">
      <c r="BL287" s="358" t="s">
        <v>791</v>
      </c>
      <c r="BM287" s="361">
        <f t="shared" si="16"/>
        <v>285</v>
      </c>
      <c r="BN287" s="357">
        <v>28</v>
      </c>
    </row>
    <row r="288" spans="64:66">
      <c r="BL288" s="333" t="s">
        <v>792</v>
      </c>
      <c r="BM288" s="361">
        <f t="shared" si="16"/>
        <v>286</v>
      </c>
      <c r="BN288" s="357">
        <v>28</v>
      </c>
    </row>
    <row r="289" spans="64:66">
      <c r="BL289" s="358" t="s">
        <v>793</v>
      </c>
      <c r="BM289" s="361">
        <f t="shared" si="16"/>
        <v>287</v>
      </c>
      <c r="BN289" s="357">
        <v>28</v>
      </c>
    </row>
    <row r="290" spans="64:66">
      <c r="BL290" s="358" t="s">
        <v>794</v>
      </c>
      <c r="BM290" s="361">
        <f t="shared" si="16"/>
        <v>288</v>
      </c>
      <c r="BN290" s="357">
        <v>28</v>
      </c>
    </row>
    <row r="291" spans="64:66">
      <c r="BL291" s="333" t="s">
        <v>795</v>
      </c>
      <c r="BM291" s="361">
        <f t="shared" si="16"/>
        <v>289</v>
      </c>
      <c r="BN291" s="357">
        <v>28</v>
      </c>
    </row>
    <row r="292" spans="64:66">
      <c r="BL292" s="358" t="s">
        <v>796</v>
      </c>
      <c r="BM292" s="361">
        <f t="shared" si="16"/>
        <v>290</v>
      </c>
      <c r="BN292" s="357">
        <v>29</v>
      </c>
    </row>
    <row r="293" spans="64:66">
      <c r="BL293" s="358" t="s">
        <v>797</v>
      </c>
      <c r="BM293" s="361">
        <f t="shared" si="16"/>
        <v>291</v>
      </c>
      <c r="BN293" s="357">
        <v>29</v>
      </c>
    </row>
    <row r="294" spans="64:66">
      <c r="BL294" s="333" t="s">
        <v>798</v>
      </c>
      <c r="BM294" s="361">
        <f t="shared" si="16"/>
        <v>292</v>
      </c>
      <c r="BN294" s="357">
        <v>29</v>
      </c>
    </row>
    <row r="295" spans="64:66">
      <c r="BL295" s="358" t="s">
        <v>799</v>
      </c>
      <c r="BM295" s="361">
        <f t="shared" si="16"/>
        <v>293</v>
      </c>
      <c r="BN295" s="357">
        <v>29</v>
      </c>
    </row>
    <row r="296" spans="64:66">
      <c r="BL296" s="358" t="s">
        <v>800</v>
      </c>
      <c r="BM296" s="361">
        <f t="shared" si="16"/>
        <v>294</v>
      </c>
      <c r="BN296" s="357">
        <v>29</v>
      </c>
    </row>
    <row r="297" spans="64:66">
      <c r="BL297" s="333" t="s">
        <v>801</v>
      </c>
      <c r="BM297" s="361">
        <f t="shared" si="16"/>
        <v>295</v>
      </c>
      <c r="BN297" s="357">
        <v>29</v>
      </c>
    </row>
    <row r="298" spans="64:66">
      <c r="BL298" s="358" t="s">
        <v>802</v>
      </c>
      <c r="BM298" s="361">
        <f t="shared" si="16"/>
        <v>296</v>
      </c>
      <c r="BN298" s="357">
        <v>29</v>
      </c>
    </row>
    <row r="299" spans="64:66">
      <c r="BL299" s="333" t="s">
        <v>803</v>
      </c>
      <c r="BM299" s="361">
        <f t="shared" si="16"/>
        <v>297</v>
      </c>
      <c r="BN299" s="357">
        <v>29</v>
      </c>
    </row>
    <row r="300" spans="64:66">
      <c r="BL300" s="358" t="s">
        <v>804</v>
      </c>
      <c r="BM300" s="361">
        <f t="shared" si="16"/>
        <v>298</v>
      </c>
      <c r="BN300" s="357">
        <v>29</v>
      </c>
    </row>
    <row r="301" spans="64:66">
      <c r="BL301" s="358" t="s">
        <v>805</v>
      </c>
      <c r="BM301" s="361">
        <f t="shared" si="16"/>
        <v>299</v>
      </c>
      <c r="BN301" s="357">
        <v>29</v>
      </c>
    </row>
    <row r="302" spans="64:66">
      <c r="BL302" s="333" t="s">
        <v>806</v>
      </c>
      <c r="BM302" s="361">
        <f t="shared" si="16"/>
        <v>300</v>
      </c>
      <c r="BN302" s="357">
        <v>30</v>
      </c>
    </row>
    <row r="303" spans="64:66">
      <c r="BL303" s="358" t="s">
        <v>807</v>
      </c>
      <c r="BM303" s="361">
        <f t="shared" si="16"/>
        <v>301</v>
      </c>
      <c r="BN303" s="357">
        <v>30</v>
      </c>
    </row>
    <row r="304" spans="64:66">
      <c r="BL304" s="358" t="s">
        <v>808</v>
      </c>
      <c r="BM304" s="361">
        <f t="shared" si="16"/>
        <v>302</v>
      </c>
      <c r="BN304" s="357">
        <v>30</v>
      </c>
    </row>
    <row r="305" spans="64:66">
      <c r="BL305" s="333" t="s">
        <v>809</v>
      </c>
      <c r="BM305" s="361">
        <f t="shared" si="16"/>
        <v>303</v>
      </c>
      <c r="BN305" s="357">
        <v>30</v>
      </c>
    </row>
    <row r="306" spans="64:66">
      <c r="BL306" s="358" t="s">
        <v>810</v>
      </c>
      <c r="BM306" s="361">
        <f t="shared" si="16"/>
        <v>304</v>
      </c>
      <c r="BN306" s="357">
        <v>30</v>
      </c>
    </row>
    <row r="307" spans="64:66">
      <c r="BL307" s="358" t="s">
        <v>811</v>
      </c>
      <c r="BM307" s="361">
        <f t="shared" si="16"/>
        <v>305</v>
      </c>
      <c r="BN307" s="357">
        <v>30</v>
      </c>
    </row>
    <row r="308" spans="64:66">
      <c r="BL308" s="333" t="s">
        <v>812</v>
      </c>
      <c r="BM308" s="361">
        <f t="shared" si="16"/>
        <v>306</v>
      </c>
      <c r="BN308" s="357">
        <v>30</v>
      </c>
    </row>
    <row r="309" spans="64:66">
      <c r="BL309" s="358" t="s">
        <v>813</v>
      </c>
      <c r="BM309" s="361">
        <f t="shared" si="16"/>
        <v>307</v>
      </c>
      <c r="BN309" s="357">
        <v>30</v>
      </c>
    </row>
    <row r="310" spans="64:66">
      <c r="BL310" s="333" t="s">
        <v>814</v>
      </c>
      <c r="BM310" s="361">
        <f t="shared" si="16"/>
        <v>308</v>
      </c>
      <c r="BN310" s="357">
        <v>30</v>
      </c>
    </row>
    <row r="311" spans="64:66">
      <c r="BL311" s="358" t="s">
        <v>815</v>
      </c>
      <c r="BM311" s="361">
        <f t="shared" si="16"/>
        <v>309</v>
      </c>
      <c r="BN311" s="357">
        <v>30</v>
      </c>
    </row>
    <row r="312" spans="64:66">
      <c r="BL312" s="358" t="s">
        <v>816</v>
      </c>
      <c r="BM312" s="361">
        <f t="shared" si="16"/>
        <v>310</v>
      </c>
      <c r="BN312" s="357">
        <v>31</v>
      </c>
    </row>
    <row r="313" spans="64:66">
      <c r="BL313" s="333" t="s">
        <v>817</v>
      </c>
      <c r="BM313" s="361">
        <f t="shared" si="16"/>
        <v>311</v>
      </c>
      <c r="BN313" s="357">
        <v>31</v>
      </c>
    </row>
    <row r="314" spans="64:66">
      <c r="BL314" s="358" t="s">
        <v>818</v>
      </c>
      <c r="BM314" s="361">
        <f t="shared" si="16"/>
        <v>312</v>
      </c>
      <c r="BN314" s="357">
        <v>31</v>
      </c>
    </row>
    <row r="315" spans="64:66">
      <c r="BL315" s="358" t="s">
        <v>819</v>
      </c>
      <c r="BM315" s="361">
        <f t="shared" si="16"/>
        <v>313</v>
      </c>
      <c r="BN315" s="357">
        <v>31</v>
      </c>
    </row>
    <row r="316" spans="64:66">
      <c r="BL316" s="333" t="s">
        <v>820</v>
      </c>
      <c r="BM316" s="361">
        <f t="shared" si="16"/>
        <v>314</v>
      </c>
      <c r="BN316" s="357">
        <v>31</v>
      </c>
    </row>
    <row r="317" spans="64:66">
      <c r="BL317" s="358" t="s">
        <v>821</v>
      </c>
      <c r="BM317" s="361">
        <f t="shared" si="16"/>
        <v>315</v>
      </c>
      <c r="BN317" s="357">
        <v>31</v>
      </c>
    </row>
    <row r="318" spans="64:66">
      <c r="BL318" s="358" t="s">
        <v>822</v>
      </c>
      <c r="BM318" s="361">
        <f t="shared" si="16"/>
        <v>316</v>
      </c>
      <c r="BN318" s="357">
        <v>31</v>
      </c>
    </row>
    <row r="319" spans="64:66">
      <c r="BL319" s="333" t="s">
        <v>823</v>
      </c>
      <c r="BM319" s="361">
        <f t="shared" si="16"/>
        <v>317</v>
      </c>
      <c r="BN319" s="357">
        <v>31</v>
      </c>
    </row>
    <row r="320" spans="64:66">
      <c r="BL320" s="358" t="s">
        <v>824</v>
      </c>
      <c r="BM320" s="361">
        <f t="shared" si="16"/>
        <v>318</v>
      </c>
      <c r="BN320" s="357">
        <v>31</v>
      </c>
    </row>
    <row r="321" spans="64:66">
      <c r="BL321" s="333" t="s">
        <v>825</v>
      </c>
      <c r="BM321" s="361">
        <f t="shared" si="16"/>
        <v>319</v>
      </c>
      <c r="BN321" s="357">
        <v>31</v>
      </c>
    </row>
    <row r="322" spans="64:66">
      <c r="BL322" s="358" t="s">
        <v>826</v>
      </c>
      <c r="BM322" s="361">
        <f t="shared" si="16"/>
        <v>320</v>
      </c>
      <c r="BN322" s="357">
        <v>32</v>
      </c>
    </row>
    <row r="323" spans="64:66">
      <c r="BL323" s="358" t="s">
        <v>827</v>
      </c>
      <c r="BM323" s="361">
        <f t="shared" si="16"/>
        <v>321</v>
      </c>
      <c r="BN323" s="357">
        <v>32</v>
      </c>
    </row>
    <row r="324" spans="64:66">
      <c r="BL324" s="333" t="s">
        <v>828</v>
      </c>
      <c r="BM324" s="361">
        <f t="shared" si="16"/>
        <v>322</v>
      </c>
      <c r="BN324" s="357">
        <v>32</v>
      </c>
    </row>
    <row r="325" spans="64:66">
      <c r="BL325" s="358" t="s">
        <v>829</v>
      </c>
      <c r="BM325" s="361">
        <f t="shared" ref="BM325:BM365" si="17">BM324+1</f>
        <v>323</v>
      </c>
      <c r="BN325" s="357">
        <v>32</v>
      </c>
    </row>
    <row r="326" spans="64:66">
      <c r="BL326" s="358" t="s">
        <v>830</v>
      </c>
      <c r="BM326" s="361">
        <f t="shared" si="17"/>
        <v>324</v>
      </c>
      <c r="BN326" s="357">
        <v>32</v>
      </c>
    </row>
    <row r="327" spans="64:66">
      <c r="BL327" s="333" t="s">
        <v>831</v>
      </c>
      <c r="BM327" s="361">
        <f t="shared" si="17"/>
        <v>325</v>
      </c>
      <c r="BN327" s="357">
        <v>32</v>
      </c>
    </row>
    <row r="328" spans="64:66">
      <c r="BL328" s="358" t="s">
        <v>832</v>
      </c>
      <c r="BM328" s="361">
        <f t="shared" si="17"/>
        <v>326</v>
      </c>
      <c r="BN328" s="357">
        <v>32</v>
      </c>
    </row>
    <row r="329" spans="64:66">
      <c r="BL329" s="358" t="s">
        <v>833</v>
      </c>
      <c r="BM329" s="361">
        <f t="shared" si="17"/>
        <v>327</v>
      </c>
      <c r="BN329" s="357">
        <v>32</v>
      </c>
    </row>
    <row r="330" spans="64:66">
      <c r="BL330" s="333" t="s">
        <v>834</v>
      </c>
      <c r="BM330" s="361">
        <f t="shared" si="17"/>
        <v>328</v>
      </c>
      <c r="BN330" s="357">
        <v>32</v>
      </c>
    </row>
    <row r="331" spans="64:66">
      <c r="BL331" s="358" t="s">
        <v>835</v>
      </c>
      <c r="BM331" s="361">
        <f t="shared" si="17"/>
        <v>329</v>
      </c>
      <c r="BN331" s="357">
        <v>32</v>
      </c>
    </row>
    <row r="332" spans="64:66">
      <c r="BL332" s="333" t="s">
        <v>836</v>
      </c>
      <c r="BM332" s="361">
        <f t="shared" si="17"/>
        <v>330</v>
      </c>
      <c r="BN332" s="357">
        <v>33</v>
      </c>
    </row>
    <row r="333" spans="64:66">
      <c r="BL333" s="358" t="s">
        <v>837</v>
      </c>
      <c r="BM333" s="361">
        <f t="shared" si="17"/>
        <v>331</v>
      </c>
      <c r="BN333" s="357">
        <v>33</v>
      </c>
    </row>
    <row r="334" spans="64:66">
      <c r="BL334" s="358" t="s">
        <v>838</v>
      </c>
      <c r="BM334" s="361">
        <f t="shared" si="17"/>
        <v>332</v>
      </c>
      <c r="BN334" s="357">
        <v>33</v>
      </c>
    </row>
    <row r="335" spans="64:66">
      <c r="BL335" s="333" t="s">
        <v>839</v>
      </c>
      <c r="BM335" s="361">
        <f t="shared" si="17"/>
        <v>333</v>
      </c>
      <c r="BN335" s="357">
        <v>33</v>
      </c>
    </row>
    <row r="336" spans="64:66">
      <c r="BL336" s="358" t="s">
        <v>840</v>
      </c>
      <c r="BM336" s="361">
        <f t="shared" si="17"/>
        <v>334</v>
      </c>
      <c r="BN336" s="357">
        <v>33</v>
      </c>
    </row>
    <row r="337" spans="64:66">
      <c r="BL337" s="358" t="s">
        <v>841</v>
      </c>
      <c r="BM337" s="361">
        <f t="shared" si="17"/>
        <v>335</v>
      </c>
      <c r="BN337" s="357">
        <v>33</v>
      </c>
    </row>
    <row r="338" spans="64:66">
      <c r="BL338" s="333" t="s">
        <v>842</v>
      </c>
      <c r="BM338" s="361">
        <f t="shared" si="17"/>
        <v>336</v>
      </c>
      <c r="BN338" s="357">
        <v>33</v>
      </c>
    </row>
    <row r="339" spans="64:66">
      <c r="BL339" s="358" t="s">
        <v>843</v>
      </c>
      <c r="BM339" s="361">
        <f t="shared" si="17"/>
        <v>337</v>
      </c>
      <c r="BN339" s="357">
        <v>33</v>
      </c>
    </row>
    <row r="340" spans="64:66">
      <c r="BL340" s="358" t="s">
        <v>844</v>
      </c>
      <c r="BM340" s="361">
        <f t="shared" si="17"/>
        <v>338</v>
      </c>
      <c r="BN340" s="357">
        <v>33</v>
      </c>
    </row>
    <row r="341" spans="64:66">
      <c r="BL341" s="333" t="s">
        <v>845</v>
      </c>
      <c r="BM341" s="361">
        <f t="shared" si="17"/>
        <v>339</v>
      </c>
      <c r="BN341" s="357">
        <v>33</v>
      </c>
    </row>
    <row r="342" spans="64:66">
      <c r="BL342" s="358" t="s">
        <v>846</v>
      </c>
      <c r="BM342" s="361">
        <f t="shared" si="17"/>
        <v>340</v>
      </c>
      <c r="BN342" s="357">
        <v>34</v>
      </c>
    </row>
    <row r="343" spans="64:66">
      <c r="BL343" s="333" t="s">
        <v>847</v>
      </c>
      <c r="BM343" s="361">
        <f t="shared" si="17"/>
        <v>341</v>
      </c>
      <c r="BN343" s="357">
        <v>34</v>
      </c>
    </row>
    <row r="344" spans="64:66">
      <c r="BL344" s="358" t="s">
        <v>848</v>
      </c>
      <c r="BM344" s="361">
        <f t="shared" si="17"/>
        <v>342</v>
      </c>
      <c r="BN344" s="357">
        <v>34</v>
      </c>
    </row>
    <row r="345" spans="64:66">
      <c r="BL345" s="358" t="s">
        <v>849</v>
      </c>
      <c r="BM345" s="361">
        <f t="shared" si="17"/>
        <v>343</v>
      </c>
      <c r="BN345" s="357">
        <v>34</v>
      </c>
    </row>
    <row r="346" spans="64:66">
      <c r="BL346" s="333" t="s">
        <v>850</v>
      </c>
      <c r="BM346" s="361">
        <f t="shared" si="17"/>
        <v>344</v>
      </c>
      <c r="BN346" s="357">
        <v>34</v>
      </c>
    </row>
    <row r="347" spans="64:66">
      <c r="BL347" s="358" t="s">
        <v>851</v>
      </c>
      <c r="BM347" s="361">
        <f t="shared" si="17"/>
        <v>345</v>
      </c>
      <c r="BN347" s="357">
        <v>34</v>
      </c>
    </row>
    <row r="348" spans="64:66">
      <c r="BL348" s="358" t="s">
        <v>852</v>
      </c>
      <c r="BM348" s="361">
        <f t="shared" si="17"/>
        <v>346</v>
      </c>
      <c r="BN348" s="357">
        <v>34</v>
      </c>
    </row>
    <row r="349" spans="64:66">
      <c r="BL349" s="333" t="s">
        <v>853</v>
      </c>
      <c r="BM349" s="361">
        <f t="shared" si="17"/>
        <v>347</v>
      </c>
      <c r="BN349" s="357">
        <v>34</v>
      </c>
    </row>
    <row r="350" spans="64:66">
      <c r="BL350" s="358" t="s">
        <v>854</v>
      </c>
      <c r="BM350" s="361">
        <f t="shared" si="17"/>
        <v>348</v>
      </c>
      <c r="BN350" s="357">
        <v>34</v>
      </c>
    </row>
    <row r="351" spans="64:66">
      <c r="BL351" s="358" t="s">
        <v>855</v>
      </c>
      <c r="BM351" s="361">
        <f t="shared" si="17"/>
        <v>349</v>
      </c>
      <c r="BN351" s="357">
        <v>34</v>
      </c>
    </row>
    <row r="352" spans="64:66">
      <c r="BL352" s="333" t="s">
        <v>856</v>
      </c>
      <c r="BM352" s="361">
        <f t="shared" si="17"/>
        <v>350</v>
      </c>
      <c r="BN352" s="357">
        <v>35</v>
      </c>
    </row>
    <row r="353" spans="64:66">
      <c r="BL353" s="358" t="s">
        <v>857</v>
      </c>
      <c r="BM353" s="361">
        <f t="shared" si="17"/>
        <v>351</v>
      </c>
      <c r="BN353" s="357">
        <v>35</v>
      </c>
    </row>
    <row r="354" spans="64:66">
      <c r="BL354" s="333" t="s">
        <v>858</v>
      </c>
      <c r="BM354" s="361">
        <f t="shared" si="17"/>
        <v>352</v>
      </c>
      <c r="BN354" s="357">
        <v>35</v>
      </c>
    </row>
    <row r="355" spans="64:66">
      <c r="BL355" s="358" t="s">
        <v>859</v>
      </c>
      <c r="BM355" s="361">
        <f t="shared" si="17"/>
        <v>353</v>
      </c>
      <c r="BN355" s="357">
        <v>35</v>
      </c>
    </row>
    <row r="356" spans="64:66">
      <c r="BL356" s="358" t="s">
        <v>860</v>
      </c>
      <c r="BM356" s="361">
        <f t="shared" si="17"/>
        <v>354</v>
      </c>
      <c r="BN356" s="357">
        <v>35</v>
      </c>
    </row>
    <row r="357" spans="64:66">
      <c r="BL357" s="333" t="s">
        <v>861</v>
      </c>
      <c r="BM357" s="361">
        <f t="shared" si="17"/>
        <v>355</v>
      </c>
      <c r="BN357" s="357">
        <v>35</v>
      </c>
    </row>
    <row r="358" spans="64:66">
      <c r="BL358" s="358" t="s">
        <v>862</v>
      </c>
      <c r="BM358" s="361">
        <f t="shared" si="17"/>
        <v>356</v>
      </c>
      <c r="BN358" s="357">
        <v>35</v>
      </c>
    </row>
    <row r="359" spans="64:66">
      <c r="BL359" s="358" t="s">
        <v>863</v>
      </c>
      <c r="BM359" s="361">
        <f t="shared" si="17"/>
        <v>357</v>
      </c>
      <c r="BN359" s="357">
        <v>35</v>
      </c>
    </row>
    <row r="360" spans="64:66">
      <c r="BL360" s="333" t="s">
        <v>864</v>
      </c>
      <c r="BM360" s="361">
        <f t="shared" si="17"/>
        <v>358</v>
      </c>
      <c r="BN360" s="357">
        <v>35</v>
      </c>
    </row>
    <row r="361" spans="64:66">
      <c r="BL361" s="358" t="s">
        <v>865</v>
      </c>
      <c r="BM361" s="361">
        <f t="shared" si="17"/>
        <v>359</v>
      </c>
      <c r="BN361" s="357">
        <v>35</v>
      </c>
    </row>
    <row r="362" spans="64:66">
      <c r="BL362" s="358" t="s">
        <v>866</v>
      </c>
      <c r="BM362" s="361">
        <f t="shared" si="17"/>
        <v>360</v>
      </c>
      <c r="BN362" s="357">
        <v>36</v>
      </c>
    </row>
    <row r="363" spans="64:66">
      <c r="BL363" s="333" t="s">
        <v>867</v>
      </c>
      <c r="BM363" s="361">
        <f t="shared" si="17"/>
        <v>361</v>
      </c>
      <c r="BN363" s="357">
        <v>36</v>
      </c>
    </row>
    <row r="364" spans="64:66">
      <c r="BL364" s="358" t="s">
        <v>868</v>
      </c>
      <c r="BM364" s="361">
        <f t="shared" si="17"/>
        <v>362</v>
      </c>
      <c r="BN364" s="357">
        <v>36</v>
      </c>
    </row>
    <row r="365" spans="64:66">
      <c r="BL365" s="333" t="s">
        <v>869</v>
      </c>
      <c r="BM365" s="361">
        <f t="shared" si="17"/>
        <v>363</v>
      </c>
      <c r="BN365" s="357">
        <v>36</v>
      </c>
    </row>
    <row r="366" spans="64:66" ht="14.5" thickBot="1">
      <c r="BL366" s="410" t="s">
        <v>871</v>
      </c>
      <c r="BM366" s="35">
        <f t="shared" ref="BM366" si="18">BM365+1</f>
        <v>364</v>
      </c>
      <c r="BN366" s="355">
        <v>36</v>
      </c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zoomScale="70" zoomScaleNormal="70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H5" sqref="H5"/>
    </sheetView>
  </sheetViews>
  <sheetFormatPr defaultColWidth="9" defaultRowHeight="14"/>
  <cols>
    <col min="1" max="1" width="9" style="38" bestFit="1" customWidth="1"/>
    <col min="2" max="2" width="9" style="3"/>
    <col min="3" max="3" width="4.33203125" style="3" bestFit="1" customWidth="1"/>
    <col min="4" max="4" width="6.33203125" style="3" bestFit="1" customWidth="1"/>
    <col min="5" max="5" width="8.58203125" style="3" bestFit="1" customWidth="1"/>
    <col min="6" max="6" width="6.58203125" style="3" bestFit="1" customWidth="1"/>
    <col min="7" max="7" width="6" style="3" bestFit="1" customWidth="1"/>
    <col min="8" max="8" width="10.33203125" style="3" bestFit="1" customWidth="1"/>
    <col min="9" max="9" width="9.83203125" style="3" bestFit="1" customWidth="1"/>
    <col min="10" max="10" width="5.33203125" style="3" bestFit="1" customWidth="1"/>
    <col min="11" max="11" width="6.33203125" style="3" bestFit="1" customWidth="1"/>
    <col min="12" max="12" width="4.33203125" style="3" bestFit="1" customWidth="1"/>
    <col min="13" max="14" width="4.58203125" style="3" bestFit="1" customWidth="1"/>
    <col min="15" max="15" width="4.58203125" style="3" customWidth="1"/>
    <col min="16" max="16" width="4.33203125" style="3" bestFit="1" customWidth="1"/>
    <col min="17" max="95" width="4.83203125" style="3" customWidth="1"/>
    <col min="96" max="16384" width="9" style="3"/>
  </cols>
  <sheetData>
    <row r="1" spans="1:4">
      <c r="A1" s="304" t="str">
        <f>IND!A2</f>
        <v>Region [RG]</v>
      </c>
      <c r="B1" s="2" t="s">
        <v>159</v>
      </c>
      <c r="C1" s="305">
        <v>1</v>
      </c>
    </row>
    <row r="2" spans="1:4" ht="14.5" thickBot="1">
      <c r="A2" s="139">
        <f>ROWS(RGD)</f>
        <v>2</v>
      </c>
      <c r="B2" s="206">
        <f>COLUMNS(RGD)</f>
        <v>1</v>
      </c>
      <c r="C2" s="137" t="str">
        <f t="shared" ref="C2" si="0">INDEX(ID_RG,C1)</f>
        <v>ALL</v>
      </c>
      <c r="D2" s="3" t="s">
        <v>305</v>
      </c>
    </row>
    <row r="3" spans="1:4">
      <c r="A3" s="306">
        <v>1</v>
      </c>
      <c r="B3" s="285" t="str">
        <f t="shared" ref="B3:B4" si="1">INDEX(ID_ND,A3)</f>
        <v>EXP</v>
      </c>
      <c r="C3" s="83">
        <v>1</v>
      </c>
      <c r="D3" s="6">
        <f>IFERROR(MATCH(1,C3:C3),"")</f>
        <v>1</v>
      </c>
    </row>
    <row r="4" spans="1:4" ht="14.5" thickBot="1">
      <c r="A4" s="307">
        <f t="shared" ref="A4" si="2">A3+1</f>
        <v>2</v>
      </c>
      <c r="B4" s="137" t="str">
        <f t="shared" si="1"/>
        <v>IMP</v>
      </c>
      <c r="C4" s="139">
        <v>1</v>
      </c>
      <c r="D4" s="308">
        <f>IFERROR(MATCH(1,C4:C4),"")</f>
        <v>1</v>
      </c>
    </row>
    <row r="5" spans="1:4">
      <c r="A5" s="309"/>
    </row>
    <row r="22" spans="1:1">
      <c r="A22" s="63"/>
    </row>
    <row r="23" spans="1:1">
      <c r="A23" s="63"/>
    </row>
    <row r="24" spans="1:1">
      <c r="A24" s="63"/>
    </row>
    <row r="31" spans="1:1">
      <c r="A31" s="63"/>
    </row>
    <row r="32" spans="1:1">
      <c r="A32" s="63"/>
    </row>
    <row r="33" spans="1:1">
      <c r="A33" s="63"/>
    </row>
    <row r="34" spans="1:1">
      <c r="A34" s="63"/>
    </row>
    <row r="35" spans="1:1">
      <c r="A35" s="63"/>
    </row>
    <row r="36" spans="1:1">
      <c r="A36" s="63"/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7"/>
  <sheetViews>
    <sheetView zoomScale="145" zoomScaleNormal="14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3" sqref="H3"/>
    </sheetView>
  </sheetViews>
  <sheetFormatPr defaultColWidth="8.33203125" defaultRowHeight="14"/>
  <cols>
    <col min="1" max="1" width="19.08203125" style="3" bestFit="1" customWidth="1"/>
    <col min="2" max="2" width="5.08203125" style="3" bestFit="1" customWidth="1"/>
    <col min="3" max="3" width="9.58203125" style="3" bestFit="1" customWidth="1"/>
    <col min="4" max="8" width="6.08203125" style="3" bestFit="1" customWidth="1"/>
    <col min="9" max="9" width="17" style="3" bestFit="1" customWidth="1"/>
    <col min="10" max="14" width="5.33203125" style="3" customWidth="1"/>
    <col min="15" max="16" width="8.33203125" style="3"/>
    <col min="17" max="17" width="9" style="3" bestFit="1" customWidth="1"/>
    <col min="18" max="16384" width="8.33203125" style="3"/>
  </cols>
  <sheetData>
    <row r="1" spans="1:17">
      <c r="A1" s="1" t="s">
        <v>347</v>
      </c>
      <c r="B1" s="2"/>
      <c r="D1" s="4">
        <v>1</v>
      </c>
      <c r="I1" s="1" t="s">
        <v>907</v>
      </c>
      <c r="J1" s="5"/>
      <c r="K1" s="6"/>
    </row>
    <row r="2" spans="1:17" ht="14.5" thickBot="1">
      <c r="A2" s="7">
        <f>ROWS(RGE_D)</f>
        <v>1</v>
      </c>
      <c r="B2" s="8">
        <f>COLUMNS(RGE_D)</f>
        <v>1</v>
      </c>
      <c r="D2" s="9" t="str">
        <f t="shared" ref="D2" si="0">INDEX(ID_YR,D1)</f>
        <v>YR2050</v>
      </c>
      <c r="I2" s="10"/>
      <c r="J2" s="11"/>
      <c r="K2" s="12" t="str">
        <f>D2</f>
        <v>YR2050</v>
      </c>
    </row>
    <row r="3" spans="1:17" ht="14.5" thickBot="1">
      <c r="A3" s="584">
        <v>1</v>
      </c>
      <c r="B3" s="126" t="s">
        <v>377</v>
      </c>
      <c r="C3" s="126" t="str">
        <f t="shared" ref="C3" si="1">INDEX(ID_RG,A3)</f>
        <v>ALL</v>
      </c>
      <c r="D3" s="585">
        <f>IF(CASE!C13=-1,-1,CASE!C13)</f>
        <v>0</v>
      </c>
      <c r="I3" s="586" t="str">
        <f>B3</f>
        <v>Case 1</v>
      </c>
      <c r="J3" s="587" t="str">
        <f t="shared" ref="J3" si="2">C3</f>
        <v>ALL</v>
      </c>
      <c r="K3" s="588">
        <v>-1</v>
      </c>
      <c r="L3" s="14"/>
      <c r="M3" s="14"/>
    </row>
    <row r="4" spans="1:17">
      <c r="A4" s="17"/>
      <c r="P4" s="14"/>
    </row>
    <row r="5" spans="1:17">
      <c r="A5" s="17"/>
    </row>
    <row r="6" spans="1:17">
      <c r="A6" s="17"/>
    </row>
    <row r="7" spans="1:17">
      <c r="A7" s="17"/>
    </row>
    <row r="8" spans="1:17">
      <c r="A8" s="17"/>
    </row>
    <row r="9" spans="1:17">
      <c r="A9" s="17"/>
    </row>
    <row r="10" spans="1:17">
      <c r="A10" s="17"/>
    </row>
    <row r="11" spans="1:17">
      <c r="A11" s="17"/>
    </row>
    <row r="12" spans="1:17">
      <c r="A12" s="17"/>
    </row>
    <row r="13" spans="1:17">
      <c r="A13" s="17"/>
    </row>
    <row r="14" spans="1:17">
      <c r="A14" s="17"/>
    </row>
    <row r="15" spans="1:17">
      <c r="A15" s="17"/>
    </row>
    <row r="16" spans="1:17">
      <c r="A16" s="17"/>
      <c r="Q16" s="20"/>
    </row>
    <row r="17" spans="1:18">
      <c r="A17" s="17"/>
      <c r="Q17" s="20"/>
      <c r="R17" s="22"/>
    </row>
    <row r="18" spans="1:18">
      <c r="A18" s="17"/>
      <c r="Q18" s="20"/>
      <c r="R18" s="23"/>
    </row>
    <row r="19" spans="1:18">
      <c r="A19" s="17"/>
      <c r="Q19" s="20"/>
    </row>
    <row r="20" spans="1:18">
      <c r="A20" s="17"/>
      <c r="Q20" s="20"/>
    </row>
    <row r="21" spans="1:18">
      <c r="A21" s="17"/>
      <c r="Q21" s="22"/>
    </row>
    <row r="22" spans="1:18">
      <c r="A22" s="17"/>
      <c r="Q22" s="20"/>
    </row>
    <row r="23" spans="1:18">
      <c r="A23" s="17"/>
      <c r="Q23" s="20"/>
    </row>
    <row r="24" spans="1:18">
      <c r="A24" s="17"/>
      <c r="Q24" s="20"/>
    </row>
    <row r="25" spans="1:18">
      <c r="A25" s="17"/>
      <c r="Q25" s="20"/>
    </row>
    <row r="26" spans="1:18">
      <c r="A26" s="17"/>
      <c r="Q26" s="20"/>
    </row>
    <row r="27" spans="1:18">
      <c r="A27" s="17"/>
      <c r="Q27" s="20"/>
    </row>
    <row r="28" spans="1:18">
      <c r="A28" s="17"/>
      <c r="Q28" s="20"/>
    </row>
    <row r="29" spans="1:18">
      <c r="A29" s="17"/>
      <c r="Q29" s="20"/>
    </row>
    <row r="30" spans="1:18">
      <c r="A30" s="17"/>
      <c r="Q30" s="20"/>
    </row>
    <row r="31" spans="1:18">
      <c r="A31" s="17"/>
    </row>
    <row r="32" spans="1:18">
      <c r="A32" s="17"/>
    </row>
    <row r="33" spans="1:17">
      <c r="A33" s="17"/>
    </row>
    <row r="34" spans="1:17">
      <c r="A34" s="17"/>
    </row>
    <row r="35" spans="1:17">
      <c r="A35" s="17"/>
    </row>
    <row r="36" spans="1:17">
      <c r="A36" s="17"/>
    </row>
    <row r="37" spans="1:17">
      <c r="A37" s="17"/>
    </row>
    <row r="38" spans="1:17">
      <c r="A38" s="17"/>
    </row>
    <row r="39" spans="1:17">
      <c r="A39" s="17"/>
    </row>
    <row r="40" spans="1:17">
      <c r="A40" s="17"/>
    </row>
    <row r="41" spans="1:17">
      <c r="A41" s="17"/>
    </row>
    <row r="42" spans="1:17">
      <c r="A42" s="17"/>
    </row>
    <row r="43" spans="1:17">
      <c r="A43" s="17"/>
    </row>
    <row r="44" spans="1:17">
      <c r="A44" s="17"/>
    </row>
    <row r="45" spans="1:17">
      <c r="A45" s="17"/>
    </row>
    <row r="46" spans="1:17">
      <c r="A46" s="17"/>
      <c r="Q46" s="20"/>
    </row>
    <row r="47" spans="1:17">
      <c r="Q47" s="20"/>
    </row>
    <row r="66" spans="17:17">
      <c r="Q66" s="26" t="s">
        <v>376</v>
      </c>
    </row>
    <row r="67" spans="17:17">
      <c r="Q67" s="29" t="e">
        <f>#REF!+(#REF!-#REF!)</f>
        <v>#REF!</v>
      </c>
    </row>
    <row r="68" spans="17:17">
      <c r="Q68" s="30" t="e">
        <f>#REF!*Q67/#REF!</f>
        <v>#REF!</v>
      </c>
    </row>
    <row r="69" spans="17:17">
      <c r="Q69" s="30" t="e">
        <f t="shared" ref="Q69" si="3">Q67-Q68</f>
        <v>#REF!</v>
      </c>
    </row>
    <row r="70" spans="17:17">
      <c r="Q70" s="30" t="e">
        <f>#REF!+(#REF!-#REF!)</f>
        <v>#REF!</v>
      </c>
    </row>
    <row r="71" spans="17:17">
      <c r="Q71" s="30" t="e">
        <f t="shared" ref="Q71" si="4">Q69+Q70</f>
        <v>#REF!</v>
      </c>
    </row>
    <row r="72" spans="17:17">
      <c r="Q72" s="30" t="e">
        <f>#REF!*Q71/#REF!</f>
        <v>#REF!</v>
      </c>
    </row>
    <row r="73" spans="17:17">
      <c r="Q73" s="30" t="e">
        <f t="shared" ref="Q73" si="5">Q70-Q72</f>
        <v>#REF!</v>
      </c>
    </row>
    <row r="74" spans="17:17">
      <c r="Q74" s="30"/>
    </row>
    <row r="75" spans="17:17">
      <c r="Q75" s="30"/>
    </row>
    <row r="76" spans="17:17">
      <c r="Q76" s="33"/>
    </row>
    <row r="117" spans="18:18">
      <c r="R117" s="20"/>
    </row>
    <row r="118" spans="18:18">
      <c r="R118" s="20"/>
    </row>
    <row r="119" spans="18:18">
      <c r="R119" s="20"/>
    </row>
    <row r="120" spans="18:18">
      <c r="R120" s="34"/>
    </row>
    <row r="121" spans="18:18">
      <c r="R121" s="22"/>
    </row>
    <row r="122" spans="18:18">
      <c r="R122" s="20"/>
    </row>
    <row r="123" spans="18:18">
      <c r="R123" s="20"/>
    </row>
    <row r="124" spans="18:18">
      <c r="R124" s="20"/>
    </row>
    <row r="125" spans="18:18">
      <c r="R125" s="20"/>
    </row>
    <row r="126" spans="18:18">
      <c r="R126" s="20"/>
    </row>
    <row r="127" spans="18:18">
      <c r="R127" s="20"/>
    </row>
    <row r="128" spans="18:18">
      <c r="R128" s="34"/>
    </row>
    <row r="129" spans="18:18">
      <c r="R129" s="34"/>
    </row>
    <row r="130" spans="18:18">
      <c r="R130" s="34"/>
    </row>
    <row r="146" spans="18:18">
      <c r="R146" s="20"/>
    </row>
    <row r="147" spans="18:18">
      <c r="R147" s="34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2132"/>
  <sheetViews>
    <sheetView zoomScale="70" zoomScaleNormal="70" workbookViewId="0">
      <pane xSplit="7" ySplit="2" topLeftCell="H3" activePane="bottomRight" state="frozen"/>
      <selection activeCell="K5" sqref="K5"/>
      <selection pane="topRight" activeCell="K5" sqref="K5"/>
      <selection pane="bottomLeft" activeCell="K5" sqref="K5"/>
      <selection pane="bottomRight" activeCell="H4" sqref="H4"/>
    </sheetView>
  </sheetViews>
  <sheetFormatPr defaultColWidth="9" defaultRowHeight="14"/>
  <cols>
    <col min="1" max="1" width="31" style="38" bestFit="1" customWidth="1"/>
    <col min="2" max="2" width="6.58203125" style="38" bestFit="1" customWidth="1"/>
    <col min="3" max="3" width="6" style="38" bestFit="1" customWidth="1"/>
    <col min="4" max="4" width="5" style="38" bestFit="1" customWidth="1"/>
    <col min="5" max="5" width="6.08203125" style="38" bestFit="1" customWidth="1"/>
    <col min="6" max="6" width="10" style="38" bestFit="1" customWidth="1"/>
    <col min="7" max="7" width="4.25" style="38" bestFit="1" customWidth="1"/>
    <col min="8" max="111" width="7.33203125" style="38" customWidth="1"/>
    <col min="112" max="113" width="9.08203125" style="38" bestFit="1" customWidth="1"/>
    <col min="114" max="117" width="9.08203125" style="38" customWidth="1"/>
    <col min="118" max="118" width="9.08203125" style="38" bestFit="1" customWidth="1"/>
    <col min="119" max="122" width="9.08203125" style="38" customWidth="1"/>
    <col min="123" max="123" width="9.08203125" style="38" bestFit="1" customWidth="1"/>
    <col min="124" max="16384" width="9" style="38"/>
  </cols>
  <sheetData>
    <row r="1" spans="1:121" ht="14.5" thickBot="1">
      <c r="A1" s="44"/>
      <c r="B1" s="45" t="s">
        <v>12</v>
      </c>
      <c r="C1" s="46" t="s">
        <v>13</v>
      </c>
      <c r="F1" s="39" t="str">
        <f>IND!A4</f>
        <v>Activity [AC]</v>
      </c>
      <c r="G1" s="240"/>
      <c r="H1" s="45" t="s">
        <v>1102</v>
      </c>
      <c r="I1" s="45" t="s">
        <v>1104</v>
      </c>
      <c r="J1" s="45" t="s">
        <v>243</v>
      </c>
      <c r="K1" s="45" t="s">
        <v>244</v>
      </c>
      <c r="L1" s="45" t="s">
        <v>238</v>
      </c>
      <c r="M1" s="45" t="s">
        <v>239</v>
      </c>
      <c r="N1" s="45" t="s">
        <v>1120</v>
      </c>
      <c r="O1" s="45" t="s">
        <v>1122</v>
      </c>
      <c r="P1" s="45" t="s">
        <v>1124</v>
      </c>
      <c r="Q1" s="45" t="s">
        <v>1126</v>
      </c>
      <c r="R1" s="45" t="s">
        <v>1128</v>
      </c>
      <c r="S1" s="45" t="s">
        <v>1258</v>
      </c>
      <c r="T1" s="45" t="s">
        <v>1259</v>
      </c>
      <c r="U1" s="45" t="s">
        <v>1260</v>
      </c>
      <c r="V1" s="45" t="s">
        <v>1261</v>
      </c>
      <c r="W1" s="45" t="s">
        <v>1262</v>
      </c>
      <c r="X1" s="45" t="s">
        <v>1246</v>
      </c>
      <c r="Y1" s="45" t="s">
        <v>1247</v>
      </c>
      <c r="Z1" s="45" t="s">
        <v>1085</v>
      </c>
      <c r="AA1" s="45" t="s">
        <v>1086</v>
      </c>
      <c r="AB1" s="45" t="s">
        <v>1182</v>
      </c>
      <c r="AC1" s="45" t="s">
        <v>1183</v>
      </c>
      <c r="AD1" s="45" t="s">
        <v>1197</v>
      </c>
      <c r="AE1" s="45" t="s">
        <v>959</v>
      </c>
      <c r="AF1" s="45" t="s">
        <v>960</v>
      </c>
      <c r="AG1" s="45" t="s">
        <v>75</v>
      </c>
      <c r="AH1" s="45" t="s">
        <v>77</v>
      </c>
      <c r="AI1" s="45" t="s">
        <v>314</v>
      </c>
      <c r="AJ1" s="45" t="s">
        <v>326</v>
      </c>
      <c r="AK1" s="45" t="s">
        <v>323</v>
      </c>
      <c r="AL1" s="45" t="s">
        <v>330</v>
      </c>
      <c r="AM1" s="45" t="s">
        <v>358</v>
      </c>
      <c r="AN1" s="45" t="s">
        <v>357</v>
      </c>
      <c r="AO1" s="45" t="s">
        <v>78</v>
      </c>
      <c r="AP1" s="45" t="s">
        <v>80</v>
      </c>
      <c r="AQ1" s="45" t="s">
        <v>88</v>
      </c>
      <c r="AR1" s="45" t="s">
        <v>94</v>
      </c>
      <c r="AS1" s="45" t="s">
        <v>95</v>
      </c>
      <c r="AT1" s="45" t="s">
        <v>914</v>
      </c>
      <c r="AU1" s="45" t="s">
        <v>915</v>
      </c>
      <c r="AV1" s="45" t="s">
        <v>916</v>
      </c>
      <c r="AW1" s="45" t="s">
        <v>917</v>
      </c>
      <c r="AX1" s="45" t="s">
        <v>918</v>
      </c>
      <c r="AY1" s="45" t="s">
        <v>929</v>
      </c>
      <c r="AZ1" s="45" t="s">
        <v>930</v>
      </c>
      <c r="BA1" s="45" t="s">
        <v>931</v>
      </c>
      <c r="BB1" s="45" t="s">
        <v>932</v>
      </c>
      <c r="BC1" s="45" t="s">
        <v>926</v>
      </c>
      <c r="BD1" s="45" t="s">
        <v>162</v>
      </c>
      <c r="BE1" s="45" t="s">
        <v>899</v>
      </c>
      <c r="BF1" s="45" t="s">
        <v>900</v>
      </c>
      <c r="BG1" s="45" t="s">
        <v>449</v>
      </c>
      <c r="BH1" s="45" t="s">
        <v>901</v>
      </c>
      <c r="BI1" s="45" t="s">
        <v>902</v>
      </c>
      <c r="BJ1" s="45" t="s">
        <v>1208</v>
      </c>
      <c r="BK1" s="45" t="s">
        <v>1209</v>
      </c>
      <c r="BL1" s="45" t="s">
        <v>1210</v>
      </c>
      <c r="BM1" s="45" t="s">
        <v>1211</v>
      </c>
      <c r="BN1" s="45" t="s">
        <v>1212</v>
      </c>
      <c r="BO1" s="45" t="s">
        <v>245</v>
      </c>
      <c r="BP1" s="45" t="s">
        <v>246</v>
      </c>
      <c r="BQ1" s="45" t="s">
        <v>1223</v>
      </c>
      <c r="BR1" s="45" t="s">
        <v>1224</v>
      </c>
      <c r="BS1" s="45" t="s">
        <v>369</v>
      </c>
      <c r="BT1" s="45" t="s">
        <v>1009</v>
      </c>
      <c r="BU1" s="40" t="s">
        <v>1021</v>
      </c>
      <c r="BV1" s="40" t="s">
        <v>1023</v>
      </c>
      <c r="BW1" s="40" t="s">
        <v>1308</v>
      </c>
      <c r="BX1" s="40" t="s">
        <v>1310</v>
      </c>
      <c r="BY1" s="40" t="s">
        <v>1312</v>
      </c>
      <c r="BZ1" s="40" t="s">
        <v>1314</v>
      </c>
      <c r="CA1" s="40" t="s">
        <v>1316</v>
      </c>
      <c r="CB1" s="40" t="s">
        <v>1318</v>
      </c>
      <c r="CC1" s="40" t="s">
        <v>1320</v>
      </c>
      <c r="CD1" s="40" t="s">
        <v>1027</v>
      </c>
      <c r="CE1" s="40" t="s">
        <v>1026</v>
      </c>
      <c r="CF1" s="40" t="s">
        <v>1281</v>
      </c>
      <c r="CG1" s="40" t="s">
        <v>1283</v>
      </c>
      <c r="CH1" s="40" t="s">
        <v>1285</v>
      </c>
      <c r="CI1" s="40" t="s">
        <v>1287</v>
      </c>
      <c r="CJ1" s="40" t="s">
        <v>1289</v>
      </c>
      <c r="CK1" s="40" t="s">
        <v>1270</v>
      </c>
      <c r="CL1" s="40" t="s">
        <v>1271</v>
      </c>
      <c r="CM1" s="40" t="s">
        <v>1034</v>
      </c>
      <c r="CN1" s="40" t="s">
        <v>1091</v>
      </c>
      <c r="CO1" s="40" t="s">
        <v>1035</v>
      </c>
      <c r="CP1" s="40" t="s">
        <v>1110</v>
      </c>
      <c r="CQ1" s="40" t="s">
        <v>400</v>
      </c>
      <c r="CR1" s="285" t="s">
        <v>381</v>
      </c>
      <c r="CS1" s="45" t="s">
        <v>11</v>
      </c>
      <c r="CT1" s="45" t="s">
        <v>253</v>
      </c>
      <c r="CU1" s="45" t="s">
        <v>1067</v>
      </c>
      <c r="CV1" s="45" t="s">
        <v>216</v>
      </c>
      <c r="CW1" s="45" t="s">
        <v>217</v>
      </c>
      <c r="CX1" s="45" t="s">
        <v>218</v>
      </c>
      <c r="CY1" s="45" t="s">
        <v>219</v>
      </c>
      <c r="CZ1" s="45" t="s">
        <v>214</v>
      </c>
      <c r="DA1" s="45" t="s">
        <v>215</v>
      </c>
      <c r="DB1" s="45" t="s">
        <v>177</v>
      </c>
      <c r="DC1" s="45" t="s">
        <v>178</v>
      </c>
      <c r="DD1" s="45" t="s">
        <v>222</v>
      </c>
      <c r="DE1" s="45" t="s">
        <v>221</v>
      </c>
      <c r="DF1" s="45" t="s">
        <v>223</v>
      </c>
      <c r="DG1" s="45" t="s">
        <v>220</v>
      </c>
      <c r="DH1" s="45" t="s">
        <v>1043</v>
      </c>
      <c r="DI1" s="45" t="s">
        <v>1045</v>
      </c>
      <c r="DJ1" s="45" t="s">
        <v>1047</v>
      </c>
      <c r="DK1" s="45" t="s">
        <v>1049</v>
      </c>
      <c r="DL1" s="45" t="s">
        <v>500</v>
      </c>
      <c r="DM1" s="45" t="s">
        <v>1162</v>
      </c>
      <c r="DN1" s="45" t="s">
        <v>1164</v>
      </c>
      <c r="DO1" s="45" t="s">
        <v>1166</v>
      </c>
      <c r="DP1" s="45" t="s">
        <v>1168</v>
      </c>
      <c r="DQ1" s="46" t="s">
        <v>1170</v>
      </c>
    </row>
    <row r="2" spans="1:121" ht="14.5" thickBot="1">
      <c r="A2" s="82" t="s">
        <v>185</v>
      </c>
      <c r="B2" s="83">
        <f>ROWS(ACI)</f>
        <v>1</v>
      </c>
      <c r="C2" s="84">
        <f>COLUMNS(ACI)</f>
        <v>114</v>
      </c>
      <c r="F2" s="44" t="s">
        <v>9</v>
      </c>
      <c r="G2" s="45"/>
      <c r="H2" s="50">
        <f t="shared" ref="H2:BO2" si="0">MATCH(H1,ID_AC,0)-1</f>
        <v>0</v>
      </c>
      <c r="I2" s="50">
        <f t="shared" si="0"/>
        <v>1</v>
      </c>
      <c r="J2" s="50">
        <f t="shared" si="0"/>
        <v>2</v>
      </c>
      <c r="K2" s="50">
        <f t="shared" si="0"/>
        <v>3</v>
      </c>
      <c r="L2" s="50">
        <f t="shared" si="0"/>
        <v>4</v>
      </c>
      <c r="M2" s="50">
        <f t="shared" si="0"/>
        <v>5</v>
      </c>
      <c r="N2" s="50">
        <f t="shared" si="0"/>
        <v>6</v>
      </c>
      <c r="O2" s="50">
        <f t="shared" si="0"/>
        <v>7</v>
      </c>
      <c r="P2" s="50">
        <f t="shared" si="0"/>
        <v>8</v>
      </c>
      <c r="Q2" s="50">
        <f t="shared" si="0"/>
        <v>9</v>
      </c>
      <c r="R2" s="50">
        <f t="shared" si="0"/>
        <v>10</v>
      </c>
      <c r="S2" s="50">
        <f t="shared" si="0"/>
        <v>11</v>
      </c>
      <c r="T2" s="50">
        <f t="shared" si="0"/>
        <v>12</v>
      </c>
      <c r="U2" s="50">
        <f t="shared" si="0"/>
        <v>13</v>
      </c>
      <c r="V2" s="50">
        <f t="shared" si="0"/>
        <v>14</v>
      </c>
      <c r="W2" s="50">
        <f t="shared" si="0"/>
        <v>15</v>
      </c>
      <c r="X2" s="50">
        <f t="shared" si="0"/>
        <v>16</v>
      </c>
      <c r="Y2" s="50">
        <f t="shared" si="0"/>
        <v>17</v>
      </c>
      <c r="Z2" s="50">
        <f t="shared" si="0"/>
        <v>18</v>
      </c>
      <c r="AA2" s="50">
        <f t="shared" si="0"/>
        <v>19</v>
      </c>
      <c r="AB2" s="50">
        <f t="shared" si="0"/>
        <v>20</v>
      </c>
      <c r="AC2" s="50">
        <f t="shared" si="0"/>
        <v>21</v>
      </c>
      <c r="AD2" s="50">
        <f t="shared" si="0"/>
        <v>22</v>
      </c>
      <c r="AE2" s="50">
        <f t="shared" si="0"/>
        <v>23</v>
      </c>
      <c r="AF2" s="50">
        <f t="shared" si="0"/>
        <v>24</v>
      </c>
      <c r="AG2" s="50">
        <f t="shared" si="0"/>
        <v>25</v>
      </c>
      <c r="AH2" s="50">
        <f>MATCH(AH1,ID_AC,0)-1</f>
        <v>26</v>
      </c>
      <c r="AI2" s="50">
        <f t="shared" si="0"/>
        <v>27</v>
      </c>
      <c r="AJ2" s="50">
        <f t="shared" si="0"/>
        <v>28</v>
      </c>
      <c r="AK2" s="50">
        <f t="shared" si="0"/>
        <v>29</v>
      </c>
      <c r="AL2" s="50">
        <f t="shared" si="0"/>
        <v>30</v>
      </c>
      <c r="AM2" s="50">
        <f t="shared" si="0"/>
        <v>31</v>
      </c>
      <c r="AN2" s="50">
        <f t="shared" ref="AN2" si="1">MATCH(AN1,ID_AC,0)-1</f>
        <v>32</v>
      </c>
      <c r="AO2" s="50">
        <f t="shared" si="0"/>
        <v>33</v>
      </c>
      <c r="AP2" s="50">
        <f t="shared" si="0"/>
        <v>34</v>
      </c>
      <c r="AQ2" s="50">
        <f t="shared" si="0"/>
        <v>35</v>
      </c>
      <c r="AR2" s="50">
        <f t="shared" si="0"/>
        <v>36</v>
      </c>
      <c r="AS2" s="50">
        <f t="shared" si="0"/>
        <v>37</v>
      </c>
      <c r="AT2" s="50">
        <f t="shared" si="0"/>
        <v>38</v>
      </c>
      <c r="AU2" s="50">
        <f t="shared" si="0"/>
        <v>39</v>
      </c>
      <c r="AV2" s="50">
        <f t="shared" si="0"/>
        <v>40</v>
      </c>
      <c r="AW2" s="50">
        <f t="shared" si="0"/>
        <v>41</v>
      </c>
      <c r="AX2" s="50">
        <f t="shared" si="0"/>
        <v>42</v>
      </c>
      <c r="AY2" s="50">
        <f t="shared" si="0"/>
        <v>43</v>
      </c>
      <c r="AZ2" s="50">
        <f t="shared" si="0"/>
        <v>44</v>
      </c>
      <c r="BA2" s="50">
        <f t="shared" si="0"/>
        <v>45</v>
      </c>
      <c r="BB2" s="50">
        <f t="shared" si="0"/>
        <v>46</v>
      </c>
      <c r="BC2" s="50">
        <f t="shared" si="0"/>
        <v>47</v>
      </c>
      <c r="BD2" s="50">
        <f t="shared" si="0"/>
        <v>48</v>
      </c>
      <c r="BE2" s="50">
        <f t="shared" si="0"/>
        <v>49</v>
      </c>
      <c r="BF2" s="50">
        <f t="shared" si="0"/>
        <v>50</v>
      </c>
      <c r="BG2" s="50">
        <f t="shared" si="0"/>
        <v>51</v>
      </c>
      <c r="BH2" s="50">
        <f t="shared" si="0"/>
        <v>52</v>
      </c>
      <c r="BI2" s="50">
        <f t="shared" si="0"/>
        <v>53</v>
      </c>
      <c r="BJ2" s="50">
        <f t="shared" si="0"/>
        <v>54</v>
      </c>
      <c r="BK2" s="50">
        <f t="shared" si="0"/>
        <v>55</v>
      </c>
      <c r="BL2" s="50">
        <f t="shared" si="0"/>
        <v>56</v>
      </c>
      <c r="BM2" s="50">
        <f t="shared" si="0"/>
        <v>57</v>
      </c>
      <c r="BN2" s="50">
        <f t="shared" si="0"/>
        <v>58</v>
      </c>
      <c r="BO2" s="50">
        <f t="shared" si="0"/>
        <v>59</v>
      </c>
      <c r="BP2" s="50">
        <f t="shared" ref="BP2:CQ2" si="2">MATCH(BP1,ID_AC,0)-1</f>
        <v>60</v>
      </c>
      <c r="BQ2" s="50">
        <f t="shared" si="2"/>
        <v>61</v>
      </c>
      <c r="BR2" s="50">
        <f t="shared" si="2"/>
        <v>62</v>
      </c>
      <c r="BS2" s="50">
        <f t="shared" si="2"/>
        <v>63</v>
      </c>
      <c r="BT2" s="50">
        <f t="shared" si="2"/>
        <v>64</v>
      </c>
      <c r="BU2" s="50">
        <f t="shared" si="2"/>
        <v>65</v>
      </c>
      <c r="BV2" s="50">
        <f t="shared" si="2"/>
        <v>66</v>
      </c>
      <c r="BW2" s="50">
        <f t="shared" si="2"/>
        <v>67</v>
      </c>
      <c r="BX2" s="50">
        <f t="shared" si="2"/>
        <v>68</v>
      </c>
      <c r="BY2" s="50">
        <f t="shared" si="2"/>
        <v>69</v>
      </c>
      <c r="BZ2" s="50">
        <f t="shared" si="2"/>
        <v>70</v>
      </c>
      <c r="CA2" s="50">
        <f t="shared" si="2"/>
        <v>71</v>
      </c>
      <c r="CB2" s="50">
        <f t="shared" si="2"/>
        <v>72</v>
      </c>
      <c r="CC2" s="50">
        <f t="shared" si="2"/>
        <v>73</v>
      </c>
      <c r="CD2" s="50">
        <f t="shared" si="2"/>
        <v>74</v>
      </c>
      <c r="CE2" s="50">
        <f t="shared" si="2"/>
        <v>75</v>
      </c>
      <c r="CF2" s="50">
        <f t="shared" si="2"/>
        <v>76</v>
      </c>
      <c r="CG2" s="50">
        <f t="shared" si="2"/>
        <v>77</v>
      </c>
      <c r="CH2" s="50">
        <f t="shared" si="2"/>
        <v>78</v>
      </c>
      <c r="CI2" s="50">
        <f t="shared" si="2"/>
        <v>79</v>
      </c>
      <c r="CJ2" s="50">
        <f t="shared" si="2"/>
        <v>80</v>
      </c>
      <c r="CK2" s="50">
        <f t="shared" si="2"/>
        <v>81</v>
      </c>
      <c r="CL2" s="50">
        <f t="shared" si="2"/>
        <v>82</v>
      </c>
      <c r="CM2" s="50">
        <f t="shared" si="2"/>
        <v>83</v>
      </c>
      <c r="CN2" s="50">
        <f t="shared" si="2"/>
        <v>84</v>
      </c>
      <c r="CO2" s="50">
        <f t="shared" si="2"/>
        <v>85</v>
      </c>
      <c r="CP2" s="50">
        <f t="shared" si="2"/>
        <v>86</v>
      </c>
      <c r="CQ2" s="50">
        <f t="shared" si="2"/>
        <v>87</v>
      </c>
      <c r="CR2" s="50">
        <f t="shared" ref="CR2" si="3">MATCH(CR1,ID_AC,0)-1</f>
        <v>88</v>
      </c>
      <c r="CS2" s="50">
        <f t="shared" ref="CS2:CU2" si="4">MATCH(CS1,ID_AC,0)-1</f>
        <v>89</v>
      </c>
      <c r="CT2" s="50">
        <f t="shared" si="4"/>
        <v>90</v>
      </c>
      <c r="CU2" s="50">
        <f t="shared" si="4"/>
        <v>91</v>
      </c>
      <c r="CV2" s="50">
        <f t="shared" ref="CV2:DK2" si="5">MATCH(CV1,ID_AC,0)-1</f>
        <v>92</v>
      </c>
      <c r="CW2" s="50">
        <f t="shared" si="5"/>
        <v>93</v>
      </c>
      <c r="CX2" s="50">
        <f t="shared" si="5"/>
        <v>94</v>
      </c>
      <c r="CY2" s="50">
        <f t="shared" si="5"/>
        <v>95</v>
      </c>
      <c r="CZ2" s="50">
        <f t="shared" si="5"/>
        <v>96</v>
      </c>
      <c r="DA2" s="50">
        <f t="shared" si="5"/>
        <v>97</v>
      </c>
      <c r="DB2" s="50">
        <f t="shared" si="5"/>
        <v>98</v>
      </c>
      <c r="DC2" s="50">
        <f t="shared" si="5"/>
        <v>99</v>
      </c>
      <c r="DD2" s="50">
        <f t="shared" si="5"/>
        <v>100</v>
      </c>
      <c r="DE2" s="50">
        <f t="shared" si="5"/>
        <v>101</v>
      </c>
      <c r="DF2" s="50">
        <f t="shared" si="5"/>
        <v>102</v>
      </c>
      <c r="DG2" s="50">
        <f t="shared" si="5"/>
        <v>103</v>
      </c>
      <c r="DH2" s="50">
        <f t="shared" si="5"/>
        <v>104</v>
      </c>
      <c r="DI2" s="50">
        <f t="shared" si="5"/>
        <v>105</v>
      </c>
      <c r="DJ2" s="50">
        <f t="shared" si="5"/>
        <v>106</v>
      </c>
      <c r="DK2" s="50">
        <f t="shared" si="5"/>
        <v>107</v>
      </c>
      <c r="DL2" s="50">
        <f t="shared" ref="DL2:DQ2" si="6">MATCH(DL1,ID_AC,0)-1</f>
        <v>108</v>
      </c>
      <c r="DM2" s="50">
        <f t="shared" si="6"/>
        <v>109</v>
      </c>
      <c r="DN2" s="50">
        <f t="shared" si="6"/>
        <v>110</v>
      </c>
      <c r="DO2" s="50">
        <f t="shared" si="6"/>
        <v>111</v>
      </c>
      <c r="DP2" s="50">
        <f t="shared" si="6"/>
        <v>112</v>
      </c>
      <c r="DQ2" s="51">
        <f t="shared" si="6"/>
        <v>113</v>
      </c>
    </row>
    <row r="3" spans="1:121">
      <c r="A3" s="101" t="s">
        <v>183</v>
      </c>
      <c r="B3" s="535">
        <f>ROWS(ACF)</f>
        <v>11</v>
      </c>
      <c r="C3" s="102">
        <f>COLUMNS(ACF)</f>
        <v>114</v>
      </c>
      <c r="F3" s="109" t="s">
        <v>10</v>
      </c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6"/>
      <c r="AE3" s="276"/>
      <c r="AF3" s="276"/>
      <c r="AG3" s="276"/>
      <c r="AH3" s="276"/>
      <c r="AI3" s="276"/>
      <c r="AJ3" s="276"/>
      <c r="AK3" s="276"/>
      <c r="AL3" s="276"/>
      <c r="AM3" s="276" t="s">
        <v>359</v>
      </c>
      <c r="AN3" s="276"/>
      <c r="AO3" s="276"/>
      <c r="AP3" s="276"/>
      <c r="AQ3" s="276"/>
      <c r="AR3" s="276"/>
      <c r="AS3" s="276"/>
      <c r="AT3" s="276"/>
      <c r="AU3" s="276"/>
      <c r="AV3" s="276"/>
      <c r="AW3" s="276"/>
      <c r="AX3" s="276"/>
      <c r="AY3" s="276"/>
      <c r="AZ3" s="276"/>
      <c r="BA3" s="276"/>
      <c r="BB3" s="276"/>
      <c r="BC3" s="276"/>
      <c r="BD3" s="276" t="s">
        <v>168</v>
      </c>
      <c r="BE3" s="276"/>
      <c r="BF3" s="276"/>
      <c r="BG3" s="276"/>
      <c r="BH3" s="276"/>
      <c r="BI3" s="276"/>
      <c r="BJ3" s="276"/>
      <c r="BK3" s="276"/>
      <c r="BL3" s="276"/>
      <c r="BM3" s="276"/>
      <c r="BN3" s="276"/>
      <c r="BO3" s="276"/>
      <c r="BP3" s="276"/>
      <c r="BQ3" s="276"/>
      <c r="BR3" s="276"/>
      <c r="BS3" s="276"/>
      <c r="BT3" s="276"/>
      <c r="BU3" s="276"/>
      <c r="BV3" s="276"/>
      <c r="BW3" s="276"/>
      <c r="BX3" s="276"/>
      <c r="BY3" s="276"/>
      <c r="BZ3" s="276"/>
      <c r="CA3" s="276"/>
      <c r="CB3" s="276"/>
      <c r="CC3" s="276"/>
      <c r="CD3" s="276"/>
      <c r="CE3" s="276"/>
      <c r="CF3" s="276"/>
      <c r="CG3" s="276"/>
      <c r="CH3" s="276"/>
      <c r="CI3" s="276"/>
      <c r="CJ3" s="276"/>
      <c r="CK3" s="276"/>
      <c r="CL3" s="276"/>
      <c r="CM3" s="276"/>
      <c r="CN3" s="276"/>
      <c r="CO3" s="276"/>
      <c r="CP3" s="276"/>
      <c r="CQ3" s="276"/>
      <c r="CR3" s="276"/>
      <c r="CS3" s="276"/>
      <c r="CT3" s="276"/>
      <c r="CU3" s="276"/>
      <c r="CV3" s="276"/>
      <c r="CW3" s="276"/>
      <c r="CX3" s="276"/>
      <c r="CY3" s="276"/>
      <c r="CZ3" s="276"/>
      <c r="DA3" s="276"/>
      <c r="DB3" s="276"/>
      <c r="DC3" s="276"/>
      <c r="DD3" s="276"/>
      <c r="DE3" s="276"/>
      <c r="DF3" s="276"/>
      <c r="DG3" s="276"/>
      <c r="DH3" s="276"/>
      <c r="DI3" s="276"/>
      <c r="DJ3" s="276"/>
      <c r="DK3" s="276"/>
      <c r="DL3" s="276"/>
      <c r="DM3" s="276"/>
      <c r="DN3" s="276"/>
      <c r="DO3" s="276"/>
      <c r="DP3" s="276"/>
      <c r="DQ3" s="277"/>
    </row>
    <row r="4" spans="1:121">
      <c r="A4" s="241" t="s">
        <v>184</v>
      </c>
      <c r="B4" s="548">
        <f>ROWS(ACD_1)</f>
        <v>8</v>
      </c>
      <c r="C4" s="165">
        <f>COLUMNS(ACD_1)</f>
        <v>114</v>
      </c>
      <c r="F4" s="75">
        <v>0</v>
      </c>
      <c r="H4" s="38" t="s">
        <v>190</v>
      </c>
      <c r="I4" s="38" t="s">
        <v>190</v>
      </c>
      <c r="J4" s="38" t="s">
        <v>4</v>
      </c>
      <c r="K4" s="38" t="s">
        <v>190</v>
      </c>
      <c r="L4" s="38" t="s">
        <v>234</v>
      </c>
      <c r="M4" s="38" t="s">
        <v>234</v>
      </c>
      <c r="N4" s="38" t="s">
        <v>371</v>
      </c>
      <c r="O4" s="38" t="s">
        <v>371</v>
      </c>
      <c r="P4" s="38" t="s">
        <v>1131</v>
      </c>
      <c r="Q4" s="38" t="s">
        <v>1130</v>
      </c>
      <c r="R4" s="38" t="s">
        <v>1130</v>
      </c>
      <c r="S4" s="38" t="s">
        <v>1248</v>
      </c>
      <c r="T4" s="38" t="s">
        <v>1248</v>
      </c>
      <c r="U4" s="38" t="s">
        <v>1252</v>
      </c>
      <c r="V4" s="38" t="s">
        <v>1251</v>
      </c>
      <c r="W4" s="38" t="s">
        <v>1251</v>
      </c>
      <c r="X4" s="38" t="s">
        <v>1248</v>
      </c>
      <c r="Y4" s="38" t="s">
        <v>1248</v>
      </c>
      <c r="Z4" s="38" t="s">
        <v>5</v>
      </c>
      <c r="AA4" s="38" t="s">
        <v>371</v>
      </c>
      <c r="AB4" s="38" t="s">
        <v>1088</v>
      </c>
      <c r="AC4" s="38" t="s">
        <v>1068</v>
      </c>
      <c r="AD4" s="38" t="s">
        <v>371</v>
      </c>
      <c r="AE4" s="38" t="s">
        <v>4</v>
      </c>
      <c r="AF4" s="38" t="s">
        <v>977</v>
      </c>
      <c r="AG4" s="38" t="s">
        <v>4</v>
      </c>
      <c r="AH4" s="38" t="s">
        <v>67</v>
      </c>
      <c r="AI4" s="38" t="s">
        <v>4</v>
      </c>
      <c r="AJ4" s="38" t="s">
        <v>4</v>
      </c>
      <c r="AK4" s="38" t="s">
        <v>315</v>
      </c>
      <c r="AL4" s="38" t="s">
        <v>331</v>
      </c>
      <c r="AM4" s="38" t="s">
        <v>360</v>
      </c>
      <c r="AN4" s="38" t="s">
        <v>5</v>
      </c>
      <c r="AO4" s="38" t="s">
        <v>4</v>
      </c>
      <c r="AP4" s="38" t="s">
        <v>4</v>
      </c>
      <c r="AQ4" s="38" t="s">
        <v>89</v>
      </c>
      <c r="AR4" s="38" t="s">
        <v>91</v>
      </c>
      <c r="AS4" s="38" t="s">
        <v>91</v>
      </c>
      <c r="AT4" s="38" t="s">
        <v>4</v>
      </c>
      <c r="AU4" s="38" t="s">
        <v>4</v>
      </c>
      <c r="AV4" s="38" t="s">
        <v>913</v>
      </c>
      <c r="AW4" s="38" t="s">
        <v>912</v>
      </c>
      <c r="AX4" s="38" t="s">
        <v>912</v>
      </c>
      <c r="AY4" s="38" t="s">
        <v>4</v>
      </c>
      <c r="AZ4" s="38" t="s">
        <v>4</v>
      </c>
      <c r="BA4" s="38" t="s">
        <v>935</v>
      </c>
      <c r="BB4" s="38" t="s">
        <v>933</v>
      </c>
      <c r="BC4" s="38" t="s">
        <v>936</v>
      </c>
      <c r="BD4" s="38" t="s">
        <v>168</v>
      </c>
      <c r="BE4" s="38" t="s">
        <v>230</v>
      </c>
      <c r="BF4" s="38" t="s">
        <v>230</v>
      </c>
      <c r="BG4" s="38" t="s">
        <v>448</v>
      </c>
      <c r="BH4" s="38" t="s">
        <v>898</v>
      </c>
      <c r="BI4" s="38" t="s">
        <v>898</v>
      </c>
      <c r="BJ4" s="38" t="s">
        <v>1213</v>
      </c>
      <c r="BK4" s="38" t="s">
        <v>1213</v>
      </c>
      <c r="BL4" s="38" t="s">
        <v>1202</v>
      </c>
      <c r="BM4" s="38" t="s">
        <v>1201</v>
      </c>
      <c r="BN4" s="38" t="s">
        <v>1201</v>
      </c>
      <c r="BO4" s="38" t="s">
        <v>230</v>
      </c>
      <c r="BP4" s="38" t="s">
        <v>230</v>
      </c>
      <c r="BQ4" s="38" t="s">
        <v>237</v>
      </c>
      <c r="BR4" s="38" t="s">
        <v>237</v>
      </c>
      <c r="BS4" s="38" t="s">
        <v>371</v>
      </c>
      <c r="BT4" s="38" t="s">
        <v>234</v>
      </c>
      <c r="BU4" s="38" t="s">
        <v>1013</v>
      </c>
      <c r="BV4" s="38" t="s">
        <v>4</v>
      </c>
      <c r="BW4" s="38" t="s">
        <v>1068</v>
      </c>
      <c r="BX4" s="38" t="s">
        <v>1013</v>
      </c>
      <c r="BY4" s="38" t="s">
        <v>1300</v>
      </c>
      <c r="BZ4" s="38" t="s">
        <v>1299</v>
      </c>
      <c r="CA4" s="38" t="s">
        <v>1299</v>
      </c>
      <c r="CB4" s="38" t="s">
        <v>1068</v>
      </c>
      <c r="CC4" s="38" t="s">
        <v>1068</v>
      </c>
      <c r="CD4" s="38" t="s">
        <v>4</v>
      </c>
      <c r="CE4" s="38" t="s">
        <v>230</v>
      </c>
      <c r="CF4" s="38" t="s">
        <v>1024</v>
      </c>
      <c r="CG4" s="38" t="s">
        <v>1024</v>
      </c>
      <c r="CH4" s="38" t="s">
        <v>1275</v>
      </c>
      <c r="CI4" s="38" t="s">
        <v>1274</v>
      </c>
      <c r="CJ4" s="38" t="s">
        <v>1274</v>
      </c>
      <c r="CK4" s="38" t="s">
        <v>1024</v>
      </c>
      <c r="CL4" s="38" t="s">
        <v>1017</v>
      </c>
      <c r="CM4" s="38" t="s">
        <v>234</v>
      </c>
      <c r="CN4" s="38" t="s">
        <v>1068</v>
      </c>
      <c r="CO4" s="38" t="s">
        <v>230</v>
      </c>
      <c r="CP4" s="38" t="s">
        <v>5</v>
      </c>
      <c r="CQ4" s="38" t="s">
        <v>401</v>
      </c>
      <c r="CR4" s="38" t="s">
        <v>381</v>
      </c>
      <c r="CS4" s="38" t="s">
        <v>234</v>
      </c>
      <c r="CT4" s="38" t="s">
        <v>230</v>
      </c>
      <c r="CU4" s="38" t="s">
        <v>1068</v>
      </c>
      <c r="CV4" s="38" t="s">
        <v>242</v>
      </c>
      <c r="CW4" s="38" t="s">
        <v>242</v>
      </c>
      <c r="CX4" s="38" t="s">
        <v>190</v>
      </c>
      <c r="CY4" s="38" t="s">
        <v>190</v>
      </c>
      <c r="CZ4" s="38" t="s">
        <v>1243</v>
      </c>
      <c r="DA4" s="38" t="s">
        <v>1243</v>
      </c>
      <c r="DB4" s="38" t="s">
        <v>234</v>
      </c>
      <c r="DC4" s="38" t="s">
        <v>234</v>
      </c>
      <c r="DD4" s="38" t="s">
        <v>1220</v>
      </c>
      <c r="DE4" s="38" t="s">
        <v>1220</v>
      </c>
      <c r="DF4" s="38" t="s">
        <v>230</v>
      </c>
      <c r="DG4" s="38" t="s">
        <v>230</v>
      </c>
      <c r="DH4" s="38" t="s">
        <v>1298</v>
      </c>
      <c r="DI4" s="38" t="s">
        <v>1298</v>
      </c>
      <c r="DJ4" s="38" t="s">
        <v>1267</v>
      </c>
      <c r="DK4" s="38" t="s">
        <v>1267</v>
      </c>
      <c r="DL4" s="38" t="s">
        <v>4</v>
      </c>
      <c r="DM4" s="38" t="s">
        <v>4</v>
      </c>
      <c r="DN4" s="38" t="s">
        <v>1087</v>
      </c>
      <c r="DO4" s="38" t="s">
        <v>204</v>
      </c>
      <c r="DP4" s="38" t="s">
        <v>204</v>
      </c>
      <c r="DQ4" s="76" t="s">
        <v>204</v>
      </c>
    </row>
    <row r="5" spans="1:121">
      <c r="A5" s="103" t="s">
        <v>346</v>
      </c>
      <c r="B5" s="549">
        <f>ROWS(ACD_2)</f>
        <v>1</v>
      </c>
      <c r="C5" s="104">
        <f>COLUMNS(ACD_2)</f>
        <v>114</v>
      </c>
      <c r="F5" s="75">
        <v>1</v>
      </c>
      <c r="H5" s="38" t="s">
        <v>1031</v>
      </c>
      <c r="I5" s="38" t="s">
        <v>4</v>
      </c>
      <c r="J5" s="38" t="s">
        <v>190</v>
      </c>
      <c r="K5" s="38" t="s">
        <v>242</v>
      </c>
      <c r="L5" s="38" t="s">
        <v>235</v>
      </c>
      <c r="M5" s="38" t="s">
        <v>235</v>
      </c>
      <c r="N5" s="38" t="s">
        <v>1130</v>
      </c>
      <c r="O5" s="38" t="s">
        <v>1130</v>
      </c>
      <c r="S5" s="38" t="s">
        <v>1251</v>
      </c>
      <c r="T5" s="38" t="s">
        <v>1251</v>
      </c>
      <c r="X5" s="38" t="s">
        <v>1243</v>
      </c>
      <c r="Y5" s="38" t="s">
        <v>1243</v>
      </c>
      <c r="AA5" s="38" t="s">
        <v>1087</v>
      </c>
      <c r="AB5" s="38" t="s">
        <v>1176</v>
      </c>
      <c r="AC5" s="38" t="s">
        <v>1176</v>
      </c>
      <c r="AD5" s="38" t="s">
        <v>5</v>
      </c>
      <c r="AE5" s="38" t="s">
        <v>977</v>
      </c>
      <c r="AG5" s="38" t="s">
        <v>70</v>
      </c>
      <c r="AI5" s="38" t="s">
        <v>315</v>
      </c>
      <c r="AJ5" s="38" t="s">
        <v>327</v>
      </c>
      <c r="AM5" s="38" t="s">
        <v>941</v>
      </c>
      <c r="AN5" s="38" t="s">
        <v>254</v>
      </c>
      <c r="AO5" s="38" t="s">
        <v>85</v>
      </c>
      <c r="AP5" s="38" t="s">
        <v>85</v>
      </c>
      <c r="AT5" s="38" t="s">
        <v>912</v>
      </c>
      <c r="AU5" s="38" t="s">
        <v>912</v>
      </c>
      <c r="AY5" s="38" t="s">
        <v>933</v>
      </c>
      <c r="AZ5" s="38" t="s">
        <v>933</v>
      </c>
      <c r="BD5" s="38" t="s">
        <v>230</v>
      </c>
      <c r="BE5" s="38" t="s">
        <v>898</v>
      </c>
      <c r="BF5" s="38" t="s">
        <v>898</v>
      </c>
      <c r="BJ5" s="38" t="s">
        <v>1201</v>
      </c>
      <c r="BK5" s="38" t="s">
        <v>1201</v>
      </c>
      <c r="BO5" s="38" t="s">
        <v>237</v>
      </c>
      <c r="BP5" s="38" t="s">
        <v>237</v>
      </c>
      <c r="BQ5" s="38" t="s">
        <v>1220</v>
      </c>
      <c r="BR5" s="38" t="s">
        <v>1220</v>
      </c>
      <c r="BS5" s="38" t="s">
        <v>372</v>
      </c>
      <c r="BT5" s="38" t="s">
        <v>190</v>
      </c>
      <c r="BU5" s="38" t="s">
        <v>230</v>
      </c>
      <c r="BV5" s="38" t="s">
        <v>230</v>
      </c>
      <c r="BW5" s="38" t="s">
        <v>1299</v>
      </c>
      <c r="BX5" s="38" t="s">
        <v>1299</v>
      </c>
      <c r="CB5" s="38" t="s">
        <v>1298</v>
      </c>
      <c r="CC5" s="38" t="s">
        <v>1298</v>
      </c>
      <c r="CD5" s="38" t="s">
        <v>438</v>
      </c>
      <c r="CE5" s="38" t="s">
        <v>1017</v>
      </c>
      <c r="CF5" s="38" t="s">
        <v>1274</v>
      </c>
      <c r="CG5" s="38" t="s">
        <v>1274</v>
      </c>
      <c r="CK5" s="38" t="s">
        <v>1267</v>
      </c>
      <c r="CL5" s="38" t="s">
        <v>1267</v>
      </c>
      <c r="CM5" s="38" t="s">
        <v>1107</v>
      </c>
      <c r="CN5" s="38" t="s">
        <v>1107</v>
      </c>
      <c r="CO5" s="38" t="s">
        <v>1107</v>
      </c>
      <c r="CP5" s="38" t="s">
        <v>1031</v>
      </c>
      <c r="CS5" s="38" t="s">
        <v>14</v>
      </c>
      <c r="CT5" s="38" t="s">
        <v>14</v>
      </c>
      <c r="CU5" s="38" t="s">
        <v>14</v>
      </c>
      <c r="CV5" s="38" t="s">
        <v>204</v>
      </c>
      <c r="CW5" s="38" t="s">
        <v>204</v>
      </c>
      <c r="CX5" s="38" t="s">
        <v>204</v>
      </c>
      <c r="CY5" s="38" t="s">
        <v>204</v>
      </c>
      <c r="CZ5" s="38" t="s">
        <v>204</v>
      </c>
      <c r="DA5" s="38" t="s">
        <v>204</v>
      </c>
      <c r="DB5" s="38" t="s">
        <v>204</v>
      </c>
      <c r="DC5" s="38" t="s">
        <v>204</v>
      </c>
      <c r="DK5" s="38" t="s">
        <v>1176</v>
      </c>
      <c r="DL5" s="38" t="s">
        <v>940</v>
      </c>
      <c r="DM5" s="38" t="s">
        <v>438</v>
      </c>
      <c r="DQ5" s="76"/>
    </row>
    <row r="6" spans="1:121">
      <c r="A6" s="286" t="s">
        <v>345</v>
      </c>
      <c r="B6" s="554">
        <f>ROWS(ACD_3)</f>
        <v>2</v>
      </c>
      <c r="C6" s="288">
        <f>COLUMNS(ACD_3)</f>
        <v>114</v>
      </c>
      <c r="F6" s="75">
        <v>2</v>
      </c>
      <c r="H6" s="38" t="s">
        <v>4</v>
      </c>
      <c r="I6" s="38" t="s">
        <v>438</v>
      </c>
      <c r="J6" s="38" t="s">
        <v>242</v>
      </c>
      <c r="L6" s="38" t="s">
        <v>4</v>
      </c>
      <c r="M6" s="38" t="s">
        <v>4</v>
      </c>
      <c r="N6" s="38" t="s">
        <v>1131</v>
      </c>
      <c r="O6" s="38" t="s">
        <v>1131</v>
      </c>
      <c r="S6" s="38" t="s">
        <v>1252</v>
      </c>
      <c r="T6" s="38" t="s">
        <v>1252</v>
      </c>
      <c r="AB6" s="38" t="s">
        <v>1087</v>
      </c>
      <c r="AG6" s="38" t="s">
        <v>188</v>
      </c>
      <c r="AI6" s="38" t="s">
        <v>188</v>
      </c>
      <c r="AJ6" s="38" t="s">
        <v>187</v>
      </c>
      <c r="AM6" s="38" t="s">
        <v>4</v>
      </c>
      <c r="AO6" s="38" t="s">
        <v>86</v>
      </c>
      <c r="AP6" s="38" t="s">
        <v>86</v>
      </c>
      <c r="AT6" s="38" t="s">
        <v>913</v>
      </c>
      <c r="AU6" s="38" t="s">
        <v>913</v>
      </c>
      <c r="AY6" s="38" t="s">
        <v>921</v>
      </c>
      <c r="AZ6" s="38" t="s">
        <v>934</v>
      </c>
      <c r="BD6" s="38" t="s">
        <v>188</v>
      </c>
      <c r="BE6" s="38" t="s">
        <v>448</v>
      </c>
      <c r="BF6" s="38" t="s">
        <v>448</v>
      </c>
      <c r="BJ6" s="38" t="s">
        <v>1202</v>
      </c>
      <c r="BK6" s="38" t="s">
        <v>1202</v>
      </c>
      <c r="BO6" s="38" t="s">
        <v>4</v>
      </c>
      <c r="BS6" s="38" t="s">
        <v>190</v>
      </c>
      <c r="BT6" s="38" t="s">
        <v>4</v>
      </c>
      <c r="BU6" s="38" t="s">
        <v>4</v>
      </c>
      <c r="BV6" s="38" t="s">
        <v>1013</v>
      </c>
      <c r="BW6" s="38" t="s">
        <v>1300</v>
      </c>
      <c r="BX6" s="38" t="s">
        <v>1300</v>
      </c>
      <c r="CD6" s="38" t="s">
        <v>1107</v>
      </c>
      <c r="CE6" s="38" t="s">
        <v>4</v>
      </c>
      <c r="CF6" s="38" t="s">
        <v>1275</v>
      </c>
      <c r="CG6" s="38" t="s">
        <v>1275</v>
      </c>
      <c r="CV6" s="38" t="s">
        <v>439</v>
      </c>
      <c r="CW6" s="38" t="s">
        <v>439</v>
      </c>
      <c r="DQ6" s="76"/>
    </row>
    <row r="7" spans="1:121">
      <c r="A7" s="75" t="s">
        <v>1069</v>
      </c>
      <c r="B7" s="542">
        <f>MATCH("PS1",ID_AC,0)-1</f>
        <v>36</v>
      </c>
      <c r="C7" s="76">
        <f>MATCH("PS2",ID_AC,0)-1</f>
        <v>37</v>
      </c>
      <c r="F7" s="75">
        <v>3</v>
      </c>
      <c r="H7" s="38" t="s">
        <v>438</v>
      </c>
      <c r="J7" s="38" t="s">
        <v>438</v>
      </c>
      <c r="L7" s="38" t="s">
        <v>203</v>
      </c>
      <c r="M7" s="38" t="s">
        <v>203</v>
      </c>
      <c r="N7" s="38" t="s">
        <v>5</v>
      </c>
      <c r="S7" s="38" t="s">
        <v>5</v>
      </c>
      <c r="AO7" s="38" t="s">
        <v>160</v>
      </c>
      <c r="AT7" s="38" t="s">
        <v>160</v>
      </c>
      <c r="AU7" s="38" t="s">
        <v>188</v>
      </c>
      <c r="AY7" s="38" t="s">
        <v>160</v>
      </c>
      <c r="AZ7" s="38" t="s">
        <v>187</v>
      </c>
      <c r="BD7" s="38" t="s">
        <v>939</v>
      </c>
      <c r="BE7" s="38" t="s">
        <v>5</v>
      </c>
      <c r="BJ7" s="38" t="s">
        <v>5</v>
      </c>
      <c r="BK7" s="38" t="s">
        <v>5</v>
      </c>
      <c r="BO7" s="38" t="s">
        <v>438</v>
      </c>
      <c r="BS7" s="38" t="s">
        <v>4</v>
      </c>
      <c r="BT7" s="38" t="s">
        <v>906</v>
      </c>
      <c r="BU7" s="38" t="s">
        <v>906</v>
      </c>
      <c r="BV7" s="38" t="s">
        <v>1107</v>
      </c>
      <c r="BW7" s="38" t="s">
        <v>5</v>
      </c>
      <c r="BX7" s="38" t="s">
        <v>5</v>
      </c>
      <c r="CD7" s="38" t="s">
        <v>230</v>
      </c>
      <c r="CE7" s="38" t="s">
        <v>1107</v>
      </c>
      <c r="CF7" s="38" t="s">
        <v>5</v>
      </c>
      <c r="CG7" s="38" t="s">
        <v>5</v>
      </c>
      <c r="DQ7" s="76"/>
    </row>
    <row r="8" spans="1:121">
      <c r="A8" s="75" t="s">
        <v>1070</v>
      </c>
      <c r="B8" s="542">
        <f>MATCH("BS1S",ID_AC,0)-1</f>
        <v>41</v>
      </c>
      <c r="C8" s="76">
        <f>MATCH("BS2S",ID_AC,0)-1</f>
        <v>42</v>
      </c>
      <c r="F8" s="75">
        <v>4</v>
      </c>
      <c r="L8" s="38" t="s">
        <v>438</v>
      </c>
      <c r="M8" s="38" t="s">
        <v>438</v>
      </c>
      <c r="N8" s="38" t="s">
        <v>438</v>
      </c>
      <c r="S8" s="38" t="s">
        <v>438</v>
      </c>
      <c r="AO8" s="38" t="s">
        <v>188</v>
      </c>
      <c r="AT8" s="38" t="s">
        <v>188</v>
      </c>
      <c r="AY8" s="38" t="s">
        <v>187</v>
      </c>
      <c r="BD8" s="38" t="s">
        <v>160</v>
      </c>
      <c r="BE8" s="38" t="s">
        <v>906</v>
      </c>
      <c r="BJ8" s="38" t="s">
        <v>906</v>
      </c>
      <c r="BK8" s="38" t="s">
        <v>906</v>
      </c>
      <c r="BS8" s="38" t="s">
        <v>906</v>
      </c>
      <c r="BT8" s="38" t="s">
        <v>160</v>
      </c>
      <c r="BV8" s="38" t="s">
        <v>906</v>
      </c>
      <c r="BW8" s="38" t="s">
        <v>906</v>
      </c>
      <c r="BX8" s="38" t="s">
        <v>906</v>
      </c>
      <c r="CD8" s="38" t="s">
        <v>1017</v>
      </c>
      <c r="CE8" s="38" t="s">
        <v>906</v>
      </c>
      <c r="CF8" s="38" t="s">
        <v>906</v>
      </c>
      <c r="CG8" s="38" t="s">
        <v>906</v>
      </c>
      <c r="DQ8" s="76"/>
    </row>
    <row r="9" spans="1:121">
      <c r="A9" s="246" t="s">
        <v>1071</v>
      </c>
      <c r="B9" s="247">
        <f>MATCH("BS1L",ID_AC,0)-1</f>
        <v>46</v>
      </c>
      <c r="C9" s="248">
        <f>MATCH("BS2L",ID_AC,0)-1</f>
        <v>47</v>
      </c>
      <c r="F9" s="75">
        <v>5</v>
      </c>
      <c r="CD9" s="38" t="s">
        <v>160</v>
      </c>
      <c r="DQ9" s="76"/>
    </row>
    <row r="10" spans="1:121">
      <c r="A10" s="75" t="s">
        <v>928</v>
      </c>
      <c r="B10" s="542">
        <f>MATCH("HS1",ID_AC,0)-1</f>
        <v>52</v>
      </c>
      <c r="C10" s="76">
        <f>MATCH("HS2",ID_AC,0)-1</f>
        <v>53</v>
      </c>
      <c r="F10" s="75">
        <v>6</v>
      </c>
      <c r="DQ10" s="76"/>
    </row>
    <row r="11" spans="1:121">
      <c r="A11" s="75" t="s">
        <v>1216</v>
      </c>
      <c r="B11" s="542">
        <f>MATCH("LHS1",ID_AC,0)-1</f>
        <v>57</v>
      </c>
      <c r="C11" s="76">
        <f>MATCH("LHS2",ID_AC,0)-1</f>
        <v>58</v>
      </c>
      <c r="F11" s="246">
        <v>7</v>
      </c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8"/>
    </row>
    <row r="12" spans="1:121">
      <c r="A12" s="108" t="s">
        <v>1136</v>
      </c>
      <c r="B12" s="544">
        <f>MATCH("NS1",ID_AC,0)-1</f>
        <v>9</v>
      </c>
      <c r="C12" s="553">
        <f>MATCH("NS2",ID_AC,0)-1</f>
        <v>10</v>
      </c>
      <c r="F12" s="75">
        <v>10</v>
      </c>
      <c r="DQ12" s="76"/>
    </row>
    <row r="13" spans="1:121" ht="14.5" thickBot="1">
      <c r="A13" s="246" t="s">
        <v>1239</v>
      </c>
      <c r="B13" s="247">
        <f>MATCH("LNS1",ID_AC,0)-1</f>
        <v>14</v>
      </c>
      <c r="C13" s="248">
        <f>MATCH("LNS2",ID_AC,0)-1</f>
        <v>15</v>
      </c>
      <c r="F13" s="289">
        <v>20</v>
      </c>
      <c r="G13" s="290"/>
      <c r="H13" s="290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 t="s">
        <v>203</v>
      </c>
      <c r="AA13" s="290" t="s">
        <v>1088</v>
      </c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0"/>
      <c r="AR13" s="290"/>
      <c r="AS13" s="290"/>
      <c r="AT13" s="290"/>
      <c r="AU13" s="290"/>
      <c r="AV13" s="290"/>
      <c r="AW13" s="290"/>
      <c r="AX13" s="290"/>
      <c r="AY13" s="290"/>
      <c r="AZ13" s="290"/>
      <c r="BA13" s="290"/>
      <c r="BB13" s="290"/>
      <c r="BC13" s="290"/>
      <c r="BD13" s="290"/>
      <c r="BE13" s="290"/>
      <c r="BF13" s="290"/>
      <c r="BG13" s="290"/>
      <c r="BH13" s="290"/>
      <c r="BI13" s="290"/>
      <c r="BJ13" s="290"/>
      <c r="BK13" s="290"/>
      <c r="BL13" s="290"/>
      <c r="BM13" s="290"/>
      <c r="BN13" s="290"/>
      <c r="BO13" s="290"/>
      <c r="BP13" s="290"/>
      <c r="BQ13" s="290"/>
      <c r="BR13" s="290"/>
      <c r="BS13" s="290"/>
      <c r="BT13" s="290"/>
      <c r="BU13" s="290"/>
      <c r="BV13" s="290"/>
      <c r="BW13" s="290"/>
      <c r="BX13" s="290"/>
      <c r="BY13" s="290"/>
      <c r="BZ13" s="290"/>
      <c r="CA13" s="290"/>
      <c r="CB13" s="290"/>
      <c r="CC13" s="290"/>
      <c r="CD13" s="290"/>
      <c r="CE13" s="290"/>
      <c r="CF13" s="290"/>
      <c r="CG13" s="290"/>
      <c r="CH13" s="290"/>
      <c r="CI13" s="290"/>
      <c r="CJ13" s="290"/>
      <c r="CK13" s="290"/>
      <c r="CL13" s="290"/>
      <c r="CM13" s="290"/>
      <c r="CN13" s="290"/>
      <c r="CO13" s="290"/>
      <c r="CP13" s="290"/>
      <c r="CQ13" s="290"/>
      <c r="CR13" s="290" t="s">
        <v>385</v>
      </c>
      <c r="CS13" s="290"/>
      <c r="CT13" s="290"/>
      <c r="CU13" s="290"/>
      <c r="CV13" s="290"/>
      <c r="CW13" s="290"/>
      <c r="CX13" s="290"/>
      <c r="CY13" s="290"/>
      <c r="CZ13" s="290"/>
      <c r="DA13" s="290"/>
      <c r="DB13" s="290"/>
      <c r="DC13" s="290"/>
      <c r="DD13" s="290"/>
      <c r="DE13" s="290"/>
      <c r="DF13" s="290"/>
      <c r="DG13" s="290"/>
      <c r="DH13" s="290"/>
      <c r="DI13" s="290"/>
      <c r="DJ13" s="290"/>
      <c r="DK13" s="290"/>
      <c r="DL13" s="290"/>
      <c r="DM13" s="290"/>
      <c r="DN13" s="290"/>
      <c r="DO13" s="290"/>
      <c r="DP13" s="290"/>
      <c r="DQ13" s="291"/>
    </row>
    <row r="14" spans="1:121">
      <c r="A14" s="108" t="s">
        <v>1240</v>
      </c>
      <c r="B14" s="544">
        <f>MATCH("MCS1",ID_AC,0)-1</f>
        <v>79</v>
      </c>
      <c r="C14" s="553">
        <f>MATCH("MCS2",ID_AC,0)-1</f>
        <v>80</v>
      </c>
      <c r="F14" s="71" t="s">
        <v>33</v>
      </c>
      <c r="G14" s="40"/>
      <c r="H14" s="40" t="s">
        <v>361</v>
      </c>
      <c r="I14" s="40" t="s">
        <v>361</v>
      </c>
      <c r="J14" s="40" t="s">
        <v>363</v>
      </c>
      <c r="K14" s="40" t="s">
        <v>361</v>
      </c>
      <c r="L14" s="40" t="s">
        <v>413</v>
      </c>
      <c r="M14" s="40" t="s">
        <v>413</v>
      </c>
      <c r="N14" s="40" t="s">
        <v>413</v>
      </c>
      <c r="O14" s="40" t="s">
        <v>413</v>
      </c>
      <c r="P14" s="40" t="s">
        <v>413</v>
      </c>
      <c r="Q14" s="40" t="s">
        <v>413</v>
      </c>
      <c r="R14" s="40" t="s">
        <v>413</v>
      </c>
      <c r="S14" s="40" t="s">
        <v>413</v>
      </c>
      <c r="T14" s="40" t="s">
        <v>413</v>
      </c>
      <c r="U14" s="40" t="s">
        <v>413</v>
      </c>
      <c r="V14" s="40" t="s">
        <v>413</v>
      </c>
      <c r="W14" s="40" t="s">
        <v>413</v>
      </c>
      <c r="X14" s="40" t="s">
        <v>413</v>
      </c>
      <c r="Y14" s="40" t="s">
        <v>413</v>
      </c>
      <c r="Z14" s="40" t="s">
        <v>34</v>
      </c>
      <c r="AA14" s="40" t="s">
        <v>413</v>
      </c>
      <c r="AB14" s="40" t="s">
        <v>441</v>
      </c>
      <c r="AC14" s="40" t="s">
        <v>1178</v>
      </c>
      <c r="AD14" s="40" t="s">
        <v>1178</v>
      </c>
      <c r="AE14" s="40" t="s">
        <v>34</v>
      </c>
      <c r="AF14" s="40" t="s">
        <v>34</v>
      </c>
      <c r="AG14" s="40" t="s">
        <v>34</v>
      </c>
      <c r="AH14" s="40" t="s">
        <v>34</v>
      </c>
      <c r="AI14" s="40" t="s">
        <v>34</v>
      </c>
      <c r="AJ14" s="40" t="s">
        <v>34</v>
      </c>
      <c r="AK14" s="40" t="s">
        <v>34</v>
      </c>
      <c r="AL14" s="40" t="s">
        <v>34</v>
      </c>
      <c r="AM14" s="40" t="s">
        <v>413</v>
      </c>
      <c r="AN14" s="40" t="s">
        <v>90</v>
      </c>
      <c r="AO14" s="40" t="s">
        <v>34</v>
      </c>
      <c r="AP14" s="40" t="s">
        <v>34</v>
      </c>
      <c r="AQ14" s="40" t="s">
        <v>90</v>
      </c>
      <c r="AR14" s="40" t="s">
        <v>90</v>
      </c>
      <c r="AS14" s="40" t="s">
        <v>90</v>
      </c>
      <c r="AT14" s="40" t="s">
        <v>71</v>
      </c>
      <c r="AU14" s="40" t="s">
        <v>71</v>
      </c>
      <c r="AV14" s="40" t="s">
        <v>71</v>
      </c>
      <c r="AW14" s="40" t="s">
        <v>90</v>
      </c>
      <c r="AX14" s="40" t="s">
        <v>90</v>
      </c>
      <c r="AY14" s="40" t="s">
        <v>71</v>
      </c>
      <c r="AZ14" s="40" t="s">
        <v>71</v>
      </c>
      <c r="BA14" s="40" t="s">
        <v>71</v>
      </c>
      <c r="BB14" s="40" t="s">
        <v>90</v>
      </c>
      <c r="BC14" s="40" t="s">
        <v>90</v>
      </c>
      <c r="BD14" s="40" t="s">
        <v>169</v>
      </c>
      <c r="BE14" s="40" t="s">
        <v>413</v>
      </c>
      <c r="BF14" s="40" t="s">
        <v>413</v>
      </c>
      <c r="BG14" s="40" t="s">
        <v>413</v>
      </c>
      <c r="BH14" s="40" t="s">
        <v>413</v>
      </c>
      <c r="BI14" s="40" t="s">
        <v>413</v>
      </c>
      <c r="BJ14" s="40" t="s">
        <v>413</v>
      </c>
      <c r="BK14" s="40" t="s">
        <v>413</v>
      </c>
      <c r="BL14" s="40" t="s">
        <v>413</v>
      </c>
      <c r="BM14" s="40" t="s">
        <v>413</v>
      </c>
      <c r="BN14" s="40" t="s">
        <v>413</v>
      </c>
      <c r="BO14" s="40" t="s">
        <v>413</v>
      </c>
      <c r="BP14" s="40" t="s">
        <v>413</v>
      </c>
      <c r="BQ14" s="40" t="s">
        <v>413</v>
      </c>
      <c r="BR14" s="40" t="s">
        <v>413</v>
      </c>
      <c r="BS14" s="40" t="s">
        <v>413</v>
      </c>
      <c r="BT14" s="40" t="s">
        <v>413</v>
      </c>
      <c r="BU14" s="40" t="s">
        <v>413</v>
      </c>
      <c r="BV14" s="40" t="s">
        <v>71</v>
      </c>
      <c r="BW14" s="40" t="s">
        <v>413</v>
      </c>
      <c r="BX14" s="40" t="s">
        <v>413</v>
      </c>
      <c r="BY14" s="40" t="s">
        <v>413</v>
      </c>
      <c r="BZ14" s="40" t="s">
        <v>413</v>
      </c>
      <c r="CA14" s="40" t="s">
        <v>413</v>
      </c>
      <c r="CB14" s="40" t="s">
        <v>413</v>
      </c>
      <c r="CC14" s="40" t="s">
        <v>413</v>
      </c>
      <c r="CD14" s="40" t="s">
        <v>71</v>
      </c>
      <c r="CE14" s="40" t="s">
        <v>413</v>
      </c>
      <c r="CF14" s="40" t="s">
        <v>1029</v>
      </c>
      <c r="CG14" s="40" t="s">
        <v>1029</v>
      </c>
      <c r="CH14" s="40" t="s">
        <v>1029</v>
      </c>
      <c r="CI14" s="40" t="s">
        <v>1029</v>
      </c>
      <c r="CJ14" s="40" t="s">
        <v>1029</v>
      </c>
      <c r="CK14" s="40" t="s">
        <v>1055</v>
      </c>
      <c r="CL14" s="40" t="s">
        <v>1055</v>
      </c>
      <c r="CM14" s="40" t="s">
        <v>413</v>
      </c>
      <c r="CN14" s="40" t="s">
        <v>413</v>
      </c>
      <c r="CO14" s="40" t="s">
        <v>413</v>
      </c>
      <c r="CP14" s="40" t="s">
        <v>34</v>
      </c>
      <c r="CQ14" s="40" t="s">
        <v>413</v>
      </c>
      <c r="CR14" s="40" t="s">
        <v>413</v>
      </c>
      <c r="CS14" s="40" t="s">
        <v>413</v>
      </c>
      <c r="CT14" s="40" t="s">
        <v>413</v>
      </c>
      <c r="CU14" s="40" t="s">
        <v>413</v>
      </c>
      <c r="CV14" s="40" t="s">
        <v>365</v>
      </c>
      <c r="CW14" s="40" t="s">
        <v>361</v>
      </c>
      <c r="CX14" s="40" t="s">
        <v>361</v>
      </c>
      <c r="CY14" s="40" t="s">
        <v>361</v>
      </c>
      <c r="CZ14" s="40" t="s">
        <v>413</v>
      </c>
      <c r="DA14" s="40" t="s">
        <v>413</v>
      </c>
      <c r="DB14" s="40" t="s">
        <v>413</v>
      </c>
      <c r="DC14" s="40" t="s">
        <v>413</v>
      </c>
      <c r="DD14" s="40" t="s">
        <v>413</v>
      </c>
      <c r="DE14" s="40" t="s">
        <v>413</v>
      </c>
      <c r="DF14" s="40" t="s">
        <v>413</v>
      </c>
      <c r="DG14" s="40" t="s">
        <v>413</v>
      </c>
      <c r="DH14" s="40" t="s">
        <v>413</v>
      </c>
      <c r="DI14" s="40" t="s">
        <v>413</v>
      </c>
      <c r="DJ14" s="40" t="s">
        <v>1055</v>
      </c>
      <c r="DK14" s="40" t="s">
        <v>1055</v>
      </c>
      <c r="DL14" s="40" t="s">
        <v>71</v>
      </c>
      <c r="DM14" s="40" t="s">
        <v>71</v>
      </c>
      <c r="DN14" s="40" t="s">
        <v>416</v>
      </c>
      <c r="DO14" s="40" t="s">
        <v>416</v>
      </c>
      <c r="DP14" s="40" t="s">
        <v>416</v>
      </c>
      <c r="DQ14" s="72" t="s">
        <v>416</v>
      </c>
    </row>
    <row r="15" spans="1:121" ht="14.5" thickBot="1">
      <c r="A15" s="55" t="s">
        <v>1241</v>
      </c>
      <c r="B15" s="80">
        <f>MATCH("AMS1",ID_AC,0)-1</f>
        <v>70</v>
      </c>
      <c r="C15" s="81">
        <f>MATCH("AMS2",ID_AC,0)-1</f>
        <v>71</v>
      </c>
      <c r="F15" s="75">
        <f>F5</f>
        <v>1</v>
      </c>
      <c r="H15" s="38" t="s">
        <v>362</v>
      </c>
      <c r="I15" s="38" t="s">
        <v>362</v>
      </c>
      <c r="J15" s="38" t="s">
        <v>361</v>
      </c>
      <c r="K15" s="38" t="s">
        <v>364</v>
      </c>
      <c r="L15" s="38" t="s">
        <v>413</v>
      </c>
      <c r="M15" s="38" t="s">
        <v>413</v>
      </c>
      <c r="N15" s="38" t="s">
        <v>413</v>
      </c>
      <c r="O15" s="38" t="s">
        <v>413</v>
      </c>
      <c r="S15" s="38" t="s">
        <v>413</v>
      </c>
      <c r="T15" s="38" t="s">
        <v>413</v>
      </c>
      <c r="X15" s="38" t="s">
        <v>413</v>
      </c>
      <c r="Y15" s="38" t="s">
        <v>413</v>
      </c>
      <c r="AA15" s="38" t="s">
        <v>1089</v>
      </c>
      <c r="AB15" s="38" t="s">
        <v>1178</v>
      </c>
      <c r="AC15" s="38" t="s">
        <v>1178</v>
      </c>
      <c r="AD15" s="38" t="s">
        <v>34</v>
      </c>
      <c r="AE15" s="38" t="s">
        <v>71</v>
      </c>
      <c r="AG15" s="38" t="s">
        <v>71</v>
      </c>
      <c r="AI15" s="38" t="s">
        <v>71</v>
      </c>
      <c r="AJ15" s="38" t="s">
        <v>71</v>
      </c>
      <c r="AM15" s="38" t="s">
        <v>417</v>
      </c>
      <c r="AN15" s="38" t="s">
        <v>421</v>
      </c>
      <c r="AO15" s="38" t="s">
        <v>71</v>
      </c>
      <c r="AP15" s="38" t="s">
        <v>71</v>
      </c>
      <c r="AT15" s="38" t="s">
        <v>71</v>
      </c>
      <c r="AU15" s="38" t="s">
        <v>71</v>
      </c>
      <c r="AY15" s="38" t="s">
        <v>71</v>
      </c>
      <c r="AZ15" s="38" t="s">
        <v>71</v>
      </c>
      <c r="BD15" s="38" t="s">
        <v>413</v>
      </c>
      <c r="BE15" s="38" t="s">
        <v>413</v>
      </c>
      <c r="BF15" s="38" t="s">
        <v>413</v>
      </c>
      <c r="BJ15" s="38" t="s">
        <v>413</v>
      </c>
      <c r="BK15" s="38" t="s">
        <v>413</v>
      </c>
      <c r="BO15" s="38" t="s">
        <v>413</v>
      </c>
      <c r="BP15" s="38" t="s">
        <v>413</v>
      </c>
      <c r="BQ15" s="38" t="s">
        <v>413</v>
      </c>
      <c r="BR15" s="38" t="s">
        <v>413</v>
      </c>
      <c r="BS15" s="38" t="s">
        <v>413</v>
      </c>
      <c r="BT15" s="38" t="s">
        <v>361</v>
      </c>
      <c r="BU15" s="38" t="s">
        <v>413</v>
      </c>
      <c r="BV15" s="38" t="s">
        <v>413</v>
      </c>
      <c r="BW15" s="38" t="s">
        <v>413</v>
      </c>
      <c r="BX15" s="38" t="s">
        <v>413</v>
      </c>
      <c r="CB15" s="38" t="s">
        <v>413</v>
      </c>
      <c r="CC15" s="38" t="s">
        <v>413</v>
      </c>
      <c r="CD15" s="38" t="s">
        <v>71</v>
      </c>
      <c r="CE15" s="38" t="s">
        <v>1029</v>
      </c>
      <c r="CF15" s="38" t="s">
        <v>1029</v>
      </c>
      <c r="CG15" s="38" t="s">
        <v>1029</v>
      </c>
      <c r="CK15" s="38" t="s">
        <v>1055</v>
      </c>
      <c r="CL15" s="38" t="s">
        <v>1055</v>
      </c>
      <c r="CM15" s="38" t="s">
        <v>413</v>
      </c>
      <c r="CN15" s="38" t="s">
        <v>413</v>
      </c>
      <c r="CO15" s="38" t="s">
        <v>413</v>
      </c>
      <c r="CP15" s="38" t="s">
        <v>34</v>
      </c>
      <c r="CS15" s="38" t="s">
        <v>413</v>
      </c>
      <c r="CT15" s="38" t="s">
        <v>413</v>
      </c>
      <c r="CU15" s="38" t="s">
        <v>413</v>
      </c>
      <c r="CV15" s="38" t="s">
        <v>361</v>
      </c>
      <c r="CW15" s="38" t="s">
        <v>361</v>
      </c>
      <c r="CX15" s="38" t="s">
        <v>361</v>
      </c>
      <c r="CY15" s="38" t="s">
        <v>361</v>
      </c>
      <c r="CZ15" s="38" t="s">
        <v>416</v>
      </c>
      <c r="DA15" s="38" t="s">
        <v>416</v>
      </c>
      <c r="DB15" s="38" t="s">
        <v>416</v>
      </c>
      <c r="DC15" s="38" t="s">
        <v>416</v>
      </c>
      <c r="DK15" s="38" t="s">
        <v>1178</v>
      </c>
      <c r="DL15" s="38" t="s">
        <v>71</v>
      </c>
      <c r="DM15" s="38" t="s">
        <v>71</v>
      </c>
      <c r="DQ15" s="76"/>
    </row>
    <row r="16" spans="1:121">
      <c r="F16" s="75">
        <f>F6</f>
        <v>2</v>
      </c>
      <c r="H16" s="38" t="s">
        <v>362</v>
      </c>
      <c r="I16" s="38" t="s">
        <v>362</v>
      </c>
      <c r="J16" s="38" t="s">
        <v>361</v>
      </c>
      <c r="L16" s="38" t="s">
        <v>418</v>
      </c>
      <c r="M16" s="38" t="s">
        <v>415</v>
      </c>
      <c r="N16" s="38" t="s">
        <v>413</v>
      </c>
      <c r="O16" s="38" t="s">
        <v>413</v>
      </c>
      <c r="S16" s="38" t="s">
        <v>413</v>
      </c>
      <c r="T16" s="38" t="s">
        <v>413</v>
      </c>
      <c r="AB16" s="38" t="s">
        <v>1179</v>
      </c>
      <c r="AG16" s="38" t="s">
        <v>71</v>
      </c>
      <c r="AI16" s="38" t="s">
        <v>71</v>
      </c>
      <c r="AJ16" s="38" t="s">
        <v>71</v>
      </c>
      <c r="AM16" s="38" t="s">
        <v>71</v>
      </c>
      <c r="AO16" s="38" t="s">
        <v>71</v>
      </c>
      <c r="AP16" s="38" t="s">
        <v>71</v>
      </c>
      <c r="AT16" s="38" t="s">
        <v>71</v>
      </c>
      <c r="AU16" s="38" t="s">
        <v>71</v>
      </c>
      <c r="AY16" s="38" t="s">
        <v>71</v>
      </c>
      <c r="AZ16" s="38" t="s">
        <v>71</v>
      </c>
      <c r="BD16" s="38" t="s">
        <v>71</v>
      </c>
      <c r="BE16" s="38" t="s">
        <v>413</v>
      </c>
      <c r="BF16" s="38" t="s">
        <v>413</v>
      </c>
      <c r="BJ16" s="38" t="s">
        <v>413</v>
      </c>
      <c r="BK16" s="38" t="s">
        <v>413</v>
      </c>
      <c r="BO16" s="38" t="s">
        <v>418</v>
      </c>
      <c r="BS16" s="38" t="s">
        <v>361</v>
      </c>
      <c r="BT16" s="38" t="s">
        <v>418</v>
      </c>
      <c r="BU16" s="38" t="s">
        <v>418</v>
      </c>
      <c r="BV16" s="38" t="s">
        <v>413</v>
      </c>
      <c r="BW16" s="38" t="s">
        <v>413</v>
      </c>
      <c r="BX16" s="38" t="s">
        <v>413</v>
      </c>
      <c r="CD16" s="38" t="s">
        <v>413</v>
      </c>
      <c r="CE16" s="38" t="s">
        <v>71</v>
      </c>
      <c r="CF16" s="38" t="s">
        <v>1029</v>
      </c>
      <c r="CG16" s="38" t="s">
        <v>1029</v>
      </c>
      <c r="CV16" s="38" t="s">
        <v>440</v>
      </c>
      <c r="CW16" s="38" t="s">
        <v>440</v>
      </c>
      <c r="DQ16" s="76"/>
    </row>
    <row r="17" spans="6:121">
      <c r="F17" s="75">
        <f>F7</f>
        <v>3</v>
      </c>
      <c r="H17" s="38" t="s">
        <v>362</v>
      </c>
      <c r="J17" s="38" t="s">
        <v>362</v>
      </c>
      <c r="L17" s="38" t="s">
        <v>415</v>
      </c>
      <c r="N17" s="38" t="s">
        <v>71</v>
      </c>
      <c r="S17" s="38" t="s">
        <v>71</v>
      </c>
      <c r="AO17" s="38" t="s">
        <v>421</v>
      </c>
      <c r="AT17" s="38" t="s">
        <v>421</v>
      </c>
      <c r="AU17" s="38" t="s">
        <v>373</v>
      </c>
      <c r="AY17" s="38" t="s">
        <v>421</v>
      </c>
      <c r="AZ17" s="38" t="s">
        <v>90</v>
      </c>
      <c r="BD17" s="38" t="s">
        <v>71</v>
      </c>
      <c r="BE17" s="38" t="s">
        <v>71</v>
      </c>
      <c r="BJ17" s="38" t="s">
        <v>71</v>
      </c>
      <c r="BK17" s="38" t="s">
        <v>71</v>
      </c>
      <c r="BO17" s="38" t="s">
        <v>418</v>
      </c>
      <c r="BS17" s="38" t="s">
        <v>418</v>
      </c>
      <c r="BT17" s="38" t="s">
        <v>418</v>
      </c>
      <c r="BU17" s="38" t="s">
        <v>418</v>
      </c>
      <c r="BV17" s="38" t="s">
        <v>413</v>
      </c>
      <c r="BW17" s="38" t="s">
        <v>71</v>
      </c>
      <c r="BX17" s="38" t="s">
        <v>71</v>
      </c>
      <c r="CD17" s="38" t="s">
        <v>413</v>
      </c>
      <c r="CE17" s="38" t="s">
        <v>413</v>
      </c>
      <c r="CF17" s="38" t="s">
        <v>71</v>
      </c>
      <c r="CG17" s="38" t="s">
        <v>71</v>
      </c>
      <c r="DQ17" s="76"/>
    </row>
    <row r="18" spans="6:121">
      <c r="F18" s="75">
        <f>F8</f>
        <v>4</v>
      </c>
      <c r="L18" s="38" t="s">
        <v>418</v>
      </c>
      <c r="N18" s="38" t="s">
        <v>71</v>
      </c>
      <c r="S18" s="38" t="s">
        <v>71</v>
      </c>
      <c r="AO18" s="38" t="s">
        <v>71</v>
      </c>
      <c r="AT18" s="38" t="s">
        <v>71</v>
      </c>
      <c r="AY18" s="38" t="s">
        <v>71</v>
      </c>
      <c r="BD18" s="38" t="s">
        <v>441</v>
      </c>
      <c r="BE18" s="38" t="s">
        <v>71</v>
      </c>
      <c r="BJ18" s="38" t="s">
        <v>71</v>
      </c>
      <c r="BK18" s="38" t="s">
        <v>71</v>
      </c>
      <c r="BS18" s="38" t="s">
        <v>418</v>
      </c>
      <c r="BT18" s="38" t="s">
        <v>441</v>
      </c>
      <c r="BV18" s="38" t="s">
        <v>71</v>
      </c>
      <c r="BW18" s="38" t="s">
        <v>71</v>
      </c>
      <c r="BX18" s="38" t="s">
        <v>71</v>
      </c>
      <c r="CD18" s="38" t="s">
        <v>1029</v>
      </c>
      <c r="CF18" s="38" t="s">
        <v>71</v>
      </c>
      <c r="CG18" s="38" t="s">
        <v>71</v>
      </c>
      <c r="DQ18" s="76"/>
    </row>
    <row r="19" spans="6:121">
      <c r="F19" s="75">
        <f t="shared" ref="F19:F21" si="7">F9</f>
        <v>5</v>
      </c>
      <c r="CD19" s="38" t="s">
        <v>441</v>
      </c>
      <c r="DQ19" s="76"/>
    </row>
    <row r="20" spans="6:121">
      <c r="F20" s="75">
        <f t="shared" si="7"/>
        <v>6</v>
      </c>
      <c r="DQ20" s="76"/>
    </row>
    <row r="21" spans="6:121">
      <c r="F21" s="246">
        <f t="shared" si="7"/>
        <v>7</v>
      </c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7"/>
      <c r="BD21" s="247"/>
      <c r="BE21" s="247"/>
      <c r="BF21" s="247"/>
      <c r="BG21" s="247"/>
      <c r="BH21" s="247"/>
      <c r="BI21" s="247"/>
      <c r="BJ21" s="247"/>
      <c r="BK21" s="247"/>
      <c r="BL21" s="247"/>
      <c r="BM21" s="247"/>
      <c r="BN21" s="247"/>
      <c r="BO21" s="247"/>
      <c r="BP21" s="247"/>
      <c r="BQ21" s="247"/>
      <c r="BR21" s="247"/>
      <c r="BS21" s="247"/>
      <c r="BT21" s="247"/>
      <c r="BU21" s="247"/>
      <c r="BV21" s="247"/>
      <c r="BW21" s="247"/>
      <c r="BX21" s="247"/>
      <c r="BY21" s="247"/>
      <c r="BZ21" s="247"/>
      <c r="CA21" s="247"/>
      <c r="CB21" s="247"/>
      <c r="CC21" s="247"/>
      <c r="CD21" s="247"/>
      <c r="CE21" s="247"/>
      <c r="CF21" s="247"/>
      <c r="CG21" s="247"/>
      <c r="CH21" s="247"/>
      <c r="CI21" s="247"/>
      <c r="CJ21" s="247"/>
      <c r="CK21" s="247"/>
      <c r="CL21" s="247"/>
      <c r="CM21" s="247"/>
      <c r="CN21" s="247"/>
      <c r="CO21" s="247"/>
      <c r="CP21" s="247"/>
      <c r="CQ21" s="247"/>
      <c r="CR21" s="247"/>
      <c r="CS21" s="247"/>
      <c r="CT21" s="247"/>
      <c r="CU21" s="247"/>
      <c r="CV21" s="247"/>
      <c r="CW21" s="247"/>
      <c r="CX21" s="247"/>
      <c r="CY21" s="247"/>
      <c r="CZ21" s="247"/>
      <c r="DA21" s="247"/>
      <c r="DB21" s="247"/>
      <c r="DC21" s="247"/>
      <c r="DD21" s="247"/>
      <c r="DE21" s="247"/>
      <c r="DF21" s="247"/>
      <c r="DG21" s="247"/>
      <c r="DH21" s="247"/>
      <c r="DI21" s="247"/>
      <c r="DJ21" s="247"/>
      <c r="DK21" s="247"/>
      <c r="DL21" s="247"/>
      <c r="DM21" s="247"/>
      <c r="DN21" s="247"/>
      <c r="DO21" s="247"/>
      <c r="DP21" s="247"/>
      <c r="DQ21" s="248"/>
    </row>
    <row r="22" spans="6:121">
      <c r="F22" s="75">
        <v>10</v>
      </c>
      <c r="DQ22" s="76"/>
    </row>
    <row r="23" spans="6:121" ht="14.5" thickBot="1">
      <c r="F23" s="289">
        <f>F13</f>
        <v>20</v>
      </c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 t="s">
        <v>421</v>
      </c>
      <c r="AA23" s="290"/>
      <c r="AB23" s="290"/>
      <c r="AC23" s="290"/>
      <c r="AD23" s="290"/>
      <c r="AE23" s="290"/>
      <c r="AF23" s="290"/>
      <c r="AG23" s="290"/>
      <c r="AH23" s="290"/>
      <c r="AI23" s="290"/>
      <c r="AJ23" s="290"/>
      <c r="AK23" s="290"/>
      <c r="AL23" s="290"/>
      <c r="AM23" s="290"/>
      <c r="AN23" s="290"/>
      <c r="AO23" s="290"/>
      <c r="AP23" s="290"/>
      <c r="AQ23" s="290"/>
      <c r="AR23" s="290"/>
      <c r="AS23" s="290"/>
      <c r="AT23" s="290"/>
      <c r="AU23" s="290"/>
      <c r="AV23" s="290"/>
      <c r="AW23" s="290"/>
      <c r="AX23" s="290"/>
      <c r="AY23" s="290"/>
      <c r="AZ23" s="290"/>
      <c r="BA23" s="290"/>
      <c r="BB23" s="290"/>
      <c r="BC23" s="290"/>
      <c r="BD23" s="290"/>
      <c r="BE23" s="290"/>
      <c r="BF23" s="290"/>
      <c r="BG23" s="290"/>
      <c r="BH23" s="290"/>
      <c r="BI23" s="290"/>
      <c r="BJ23" s="290"/>
      <c r="BK23" s="290"/>
      <c r="BL23" s="290"/>
      <c r="BM23" s="290"/>
      <c r="BN23" s="290"/>
      <c r="BO23" s="290"/>
      <c r="BP23" s="290"/>
      <c r="BQ23" s="290"/>
      <c r="BR23" s="290"/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/>
      <c r="CD23" s="290"/>
      <c r="CE23" s="290"/>
      <c r="CF23" s="290"/>
      <c r="CG23" s="290"/>
      <c r="CH23" s="290"/>
      <c r="CI23" s="290"/>
      <c r="CJ23" s="290"/>
      <c r="CK23" s="290"/>
      <c r="CL23" s="290"/>
      <c r="CM23" s="290"/>
      <c r="CN23" s="290"/>
      <c r="CO23" s="290"/>
      <c r="CP23" s="290"/>
      <c r="CQ23" s="290"/>
      <c r="CR23" s="290" t="s">
        <v>415</v>
      </c>
      <c r="CS23" s="290"/>
      <c r="CT23" s="290"/>
      <c r="CU23" s="290"/>
      <c r="CV23" s="290"/>
      <c r="CW23" s="290"/>
      <c r="CX23" s="290"/>
      <c r="CY23" s="290"/>
      <c r="CZ23" s="290"/>
      <c r="DA23" s="290"/>
      <c r="DB23" s="290"/>
      <c r="DC23" s="290"/>
      <c r="DD23" s="290"/>
      <c r="DE23" s="290"/>
      <c r="DF23" s="290"/>
      <c r="DG23" s="290"/>
      <c r="DH23" s="290"/>
      <c r="DI23" s="290"/>
      <c r="DJ23" s="290"/>
      <c r="DK23" s="290"/>
      <c r="DL23" s="290"/>
      <c r="DM23" s="290"/>
      <c r="DN23" s="290"/>
      <c r="DO23" s="290"/>
      <c r="DP23" s="290"/>
      <c r="DQ23" s="291"/>
    </row>
    <row r="24" spans="6:121">
      <c r="F24" s="109" t="str">
        <f>F3</f>
        <v>Base</v>
      </c>
      <c r="G24" s="292">
        <f>COUNTA(H4:DQ13)</f>
        <v>271</v>
      </c>
      <c r="H24" s="110">
        <f t="shared" ref="H24:CV24" si="8">IF(H3="",-1,MATCH(H3,ID_IT,0)-1)</f>
        <v>-1</v>
      </c>
      <c r="I24" s="110">
        <f t="shared" si="8"/>
        <v>-1</v>
      </c>
      <c r="J24" s="110">
        <f t="shared" si="8"/>
        <v>-1</v>
      </c>
      <c r="K24" s="110">
        <f t="shared" si="8"/>
        <v>-1</v>
      </c>
      <c r="L24" s="110">
        <f t="shared" si="8"/>
        <v>-1</v>
      </c>
      <c r="M24" s="110">
        <f t="shared" si="8"/>
        <v>-1</v>
      </c>
      <c r="N24" s="110">
        <f t="shared" si="8"/>
        <v>-1</v>
      </c>
      <c r="O24" s="110">
        <f t="shared" si="8"/>
        <v>-1</v>
      </c>
      <c r="P24" s="110">
        <f t="shared" si="8"/>
        <v>-1</v>
      </c>
      <c r="Q24" s="110">
        <f t="shared" si="8"/>
        <v>-1</v>
      </c>
      <c r="R24" s="110">
        <f t="shared" si="8"/>
        <v>-1</v>
      </c>
      <c r="S24" s="110">
        <f t="shared" ref="S24:W24" si="9">IF(S3="",-1,MATCH(S3,ID_IT,0)-1)</f>
        <v>-1</v>
      </c>
      <c r="T24" s="110">
        <f t="shared" si="9"/>
        <v>-1</v>
      </c>
      <c r="U24" s="110">
        <f t="shared" si="9"/>
        <v>-1</v>
      </c>
      <c r="V24" s="110">
        <f t="shared" si="9"/>
        <v>-1</v>
      </c>
      <c r="W24" s="110">
        <f t="shared" si="9"/>
        <v>-1</v>
      </c>
      <c r="X24" s="110">
        <f t="shared" ref="X24:Y24" si="10">IF(X3="",-1,MATCH(X3,ID_IT,0)-1)</f>
        <v>-1</v>
      </c>
      <c r="Y24" s="110">
        <f t="shared" si="10"/>
        <v>-1</v>
      </c>
      <c r="Z24" s="110">
        <f t="shared" si="8"/>
        <v>-1</v>
      </c>
      <c r="AA24" s="110">
        <f t="shared" si="8"/>
        <v>-1</v>
      </c>
      <c r="AB24" s="110">
        <f t="shared" si="8"/>
        <v>-1</v>
      </c>
      <c r="AC24" s="110">
        <f t="shared" si="8"/>
        <v>-1</v>
      </c>
      <c r="AD24" s="110">
        <f t="shared" ref="AD24" si="11">IF(AD3="",-1,MATCH(AD3,ID_IT,0)-1)</f>
        <v>-1</v>
      </c>
      <c r="AE24" s="110">
        <f t="shared" si="8"/>
        <v>-1</v>
      </c>
      <c r="AF24" s="110">
        <f t="shared" si="8"/>
        <v>-1</v>
      </c>
      <c r="AG24" s="110">
        <f t="shared" si="8"/>
        <v>-1</v>
      </c>
      <c r="AH24" s="110">
        <f t="shared" si="8"/>
        <v>-1</v>
      </c>
      <c r="AI24" s="110">
        <f t="shared" si="8"/>
        <v>-1</v>
      </c>
      <c r="AJ24" s="110">
        <f t="shared" si="8"/>
        <v>-1</v>
      </c>
      <c r="AK24" s="110">
        <f t="shared" si="8"/>
        <v>-1</v>
      </c>
      <c r="AL24" s="110">
        <f t="shared" si="8"/>
        <v>-1</v>
      </c>
      <c r="AM24" s="110">
        <f t="shared" si="8"/>
        <v>20</v>
      </c>
      <c r="AN24" s="110">
        <f t="shared" si="8"/>
        <v>-1</v>
      </c>
      <c r="AO24" s="110">
        <f t="shared" si="8"/>
        <v>-1</v>
      </c>
      <c r="AP24" s="110">
        <f t="shared" si="8"/>
        <v>-1</v>
      </c>
      <c r="AQ24" s="110">
        <f t="shared" si="8"/>
        <v>-1</v>
      </c>
      <c r="AR24" s="110">
        <f t="shared" si="8"/>
        <v>-1</v>
      </c>
      <c r="AS24" s="110">
        <f t="shared" si="8"/>
        <v>-1</v>
      </c>
      <c r="AT24" s="110">
        <f t="shared" si="8"/>
        <v>-1</v>
      </c>
      <c r="AU24" s="110">
        <f t="shared" si="8"/>
        <v>-1</v>
      </c>
      <c r="AV24" s="110">
        <f t="shared" si="8"/>
        <v>-1</v>
      </c>
      <c r="AW24" s="110">
        <f t="shared" si="8"/>
        <v>-1</v>
      </c>
      <c r="AX24" s="110">
        <f t="shared" si="8"/>
        <v>-1</v>
      </c>
      <c r="AY24" s="110">
        <f t="shared" si="8"/>
        <v>-1</v>
      </c>
      <c r="AZ24" s="110">
        <f t="shared" si="8"/>
        <v>-1</v>
      </c>
      <c r="BA24" s="110">
        <f t="shared" si="8"/>
        <v>-1</v>
      </c>
      <c r="BB24" s="110">
        <f t="shared" si="8"/>
        <v>-1</v>
      </c>
      <c r="BC24" s="110">
        <f t="shared" si="8"/>
        <v>-1</v>
      </c>
      <c r="BD24" s="110">
        <f t="shared" si="8"/>
        <v>20</v>
      </c>
      <c r="BE24" s="110">
        <f t="shared" si="8"/>
        <v>-1</v>
      </c>
      <c r="BF24" s="110">
        <f t="shared" si="8"/>
        <v>-1</v>
      </c>
      <c r="BG24" s="110">
        <f t="shared" si="8"/>
        <v>-1</v>
      </c>
      <c r="BH24" s="110">
        <f t="shared" si="8"/>
        <v>-1</v>
      </c>
      <c r="BI24" s="110">
        <f t="shared" si="8"/>
        <v>-1</v>
      </c>
      <c r="BJ24" s="110">
        <f t="shared" ref="BJ24:BN24" si="12">IF(BJ3="",-1,MATCH(BJ3,ID_IT,0)-1)</f>
        <v>-1</v>
      </c>
      <c r="BK24" s="110">
        <f t="shared" si="12"/>
        <v>-1</v>
      </c>
      <c r="BL24" s="110">
        <f t="shared" si="12"/>
        <v>-1</v>
      </c>
      <c r="BM24" s="110">
        <f t="shared" si="12"/>
        <v>-1</v>
      </c>
      <c r="BN24" s="110">
        <f t="shared" si="12"/>
        <v>-1</v>
      </c>
      <c r="BO24" s="110">
        <f t="shared" si="8"/>
        <v>-1</v>
      </c>
      <c r="BP24" s="110">
        <f t="shared" si="8"/>
        <v>-1</v>
      </c>
      <c r="BQ24" s="110">
        <f t="shared" ref="BQ24:BR24" si="13">IF(BQ3="",-1,MATCH(BQ3,ID_IT,0)-1)</f>
        <v>-1</v>
      </c>
      <c r="BR24" s="110">
        <f t="shared" si="13"/>
        <v>-1</v>
      </c>
      <c r="BS24" s="110">
        <f t="shared" si="8"/>
        <v>-1</v>
      </c>
      <c r="BT24" s="110">
        <f t="shared" si="8"/>
        <v>-1</v>
      </c>
      <c r="BU24" s="110">
        <f t="shared" si="8"/>
        <v>-1</v>
      </c>
      <c r="BV24" s="110">
        <f t="shared" ref="BV24:CC24" si="14">IF(BV3="",-1,MATCH(BV3,ID_IT,0)-1)</f>
        <v>-1</v>
      </c>
      <c r="BW24" s="110">
        <f t="shared" si="14"/>
        <v>-1</v>
      </c>
      <c r="BX24" s="110">
        <f t="shared" si="14"/>
        <v>-1</v>
      </c>
      <c r="BY24" s="110">
        <f t="shared" si="14"/>
        <v>-1</v>
      </c>
      <c r="BZ24" s="110">
        <f t="shared" si="14"/>
        <v>-1</v>
      </c>
      <c r="CA24" s="110">
        <f t="shared" si="14"/>
        <v>-1</v>
      </c>
      <c r="CB24" s="110">
        <f t="shared" si="14"/>
        <v>-1</v>
      </c>
      <c r="CC24" s="110">
        <f t="shared" si="14"/>
        <v>-1</v>
      </c>
      <c r="CD24" s="110">
        <f t="shared" si="8"/>
        <v>-1</v>
      </c>
      <c r="CE24" s="110">
        <f t="shared" si="8"/>
        <v>-1</v>
      </c>
      <c r="CF24" s="110">
        <f t="shared" ref="CF24:CJ24" si="15">IF(CF3="",-1,MATCH(CF3,ID_IT,0)-1)</f>
        <v>-1</v>
      </c>
      <c r="CG24" s="110">
        <f t="shared" si="15"/>
        <v>-1</v>
      </c>
      <c r="CH24" s="110">
        <f t="shared" si="15"/>
        <v>-1</v>
      </c>
      <c r="CI24" s="110">
        <f t="shared" si="15"/>
        <v>-1</v>
      </c>
      <c r="CJ24" s="110">
        <f t="shared" si="15"/>
        <v>-1</v>
      </c>
      <c r="CK24" s="110">
        <f t="shared" ref="CK24:CL24" si="16">IF(CK3="",-1,MATCH(CK3,ID_IT,0)-1)</f>
        <v>-1</v>
      </c>
      <c r="CL24" s="110">
        <f t="shared" si="16"/>
        <v>-1</v>
      </c>
      <c r="CM24" s="110">
        <f t="shared" si="8"/>
        <v>-1</v>
      </c>
      <c r="CN24" s="110">
        <f t="shared" si="8"/>
        <v>-1</v>
      </c>
      <c r="CO24" s="110">
        <f t="shared" si="8"/>
        <v>-1</v>
      </c>
      <c r="CP24" s="110">
        <f t="shared" si="8"/>
        <v>-1</v>
      </c>
      <c r="CQ24" s="110">
        <f t="shared" si="8"/>
        <v>-1</v>
      </c>
      <c r="CR24" s="110">
        <f t="shared" si="8"/>
        <v>-1</v>
      </c>
      <c r="CS24" s="110">
        <f t="shared" si="8"/>
        <v>-1</v>
      </c>
      <c r="CT24" s="110">
        <f t="shared" si="8"/>
        <v>-1</v>
      </c>
      <c r="CU24" s="110">
        <f t="shared" si="8"/>
        <v>-1</v>
      </c>
      <c r="CV24" s="110">
        <f t="shared" si="8"/>
        <v>-1</v>
      </c>
      <c r="CW24" s="110">
        <f t="shared" ref="CW24:DQ34" si="17">IF(CW3="",-1,MATCH(CW3,ID_IT,0)-1)</f>
        <v>-1</v>
      </c>
      <c r="CX24" s="110">
        <f t="shared" si="17"/>
        <v>-1</v>
      </c>
      <c r="CY24" s="110">
        <f t="shared" si="17"/>
        <v>-1</v>
      </c>
      <c r="CZ24" s="110">
        <f t="shared" si="17"/>
        <v>-1</v>
      </c>
      <c r="DA24" s="110">
        <f t="shared" si="17"/>
        <v>-1</v>
      </c>
      <c r="DB24" s="110">
        <f t="shared" si="17"/>
        <v>-1</v>
      </c>
      <c r="DC24" s="110">
        <f t="shared" si="17"/>
        <v>-1</v>
      </c>
      <c r="DD24" s="110">
        <f t="shared" si="17"/>
        <v>-1</v>
      </c>
      <c r="DE24" s="110">
        <f t="shared" si="17"/>
        <v>-1</v>
      </c>
      <c r="DF24" s="110">
        <f t="shared" si="17"/>
        <v>-1</v>
      </c>
      <c r="DG24" s="110">
        <f t="shared" si="17"/>
        <v>-1</v>
      </c>
      <c r="DH24" s="110">
        <f t="shared" si="17"/>
        <v>-1</v>
      </c>
      <c r="DI24" s="110">
        <f t="shared" si="17"/>
        <v>-1</v>
      </c>
      <c r="DJ24" s="110">
        <f t="shared" si="17"/>
        <v>-1</v>
      </c>
      <c r="DK24" s="110">
        <f t="shared" si="17"/>
        <v>-1</v>
      </c>
      <c r="DL24" s="110">
        <f t="shared" si="17"/>
        <v>-1</v>
      </c>
      <c r="DM24" s="110">
        <f t="shared" ref="DM24:DP24" si="18">IF(DM3="",-1,MATCH(DM3,ID_IT,0)-1)</f>
        <v>-1</v>
      </c>
      <c r="DN24" s="110">
        <f t="shared" si="18"/>
        <v>-1</v>
      </c>
      <c r="DO24" s="110">
        <f t="shared" si="18"/>
        <v>-1</v>
      </c>
      <c r="DP24" s="110">
        <f t="shared" si="18"/>
        <v>-1</v>
      </c>
      <c r="DQ24" s="111">
        <f t="shared" si="17"/>
        <v>-1</v>
      </c>
    </row>
    <row r="25" spans="6:121">
      <c r="F25" s="75">
        <f>F4</f>
        <v>0</v>
      </c>
      <c r="H25" s="48">
        <f t="shared" ref="H25:CV25" si="19">IF(H4="",-1,MATCH(H4,ID_IT,0)-1)</f>
        <v>6</v>
      </c>
      <c r="I25" s="48">
        <f t="shared" si="19"/>
        <v>6</v>
      </c>
      <c r="J25" s="48">
        <f t="shared" si="19"/>
        <v>20</v>
      </c>
      <c r="K25" s="48">
        <f t="shared" si="19"/>
        <v>6</v>
      </c>
      <c r="L25" s="48">
        <f t="shared" si="19"/>
        <v>8</v>
      </c>
      <c r="M25" s="48">
        <f t="shared" si="19"/>
        <v>8</v>
      </c>
      <c r="N25" s="48">
        <f t="shared" si="19"/>
        <v>8</v>
      </c>
      <c r="O25" s="48">
        <f t="shared" si="19"/>
        <v>8</v>
      </c>
      <c r="P25" s="48">
        <f t="shared" si="19"/>
        <v>10</v>
      </c>
      <c r="Q25" s="48">
        <f t="shared" si="19"/>
        <v>9</v>
      </c>
      <c r="R25" s="48">
        <f t="shared" si="19"/>
        <v>9</v>
      </c>
      <c r="S25" s="48">
        <f t="shared" ref="S25:W25" si="20">IF(S4="",-1,MATCH(S4,ID_IT,0)-1)</f>
        <v>11</v>
      </c>
      <c r="T25" s="48">
        <f t="shared" si="20"/>
        <v>11</v>
      </c>
      <c r="U25" s="48">
        <f t="shared" si="20"/>
        <v>13</v>
      </c>
      <c r="V25" s="48">
        <f t="shared" si="20"/>
        <v>12</v>
      </c>
      <c r="W25" s="48">
        <f t="shared" si="20"/>
        <v>12</v>
      </c>
      <c r="X25" s="48">
        <f t="shared" ref="X25:Y25" si="21">IF(X4="",-1,MATCH(X4,ID_IT,0)-1)</f>
        <v>11</v>
      </c>
      <c r="Y25" s="48">
        <f t="shared" si="21"/>
        <v>11</v>
      </c>
      <c r="Z25" s="48">
        <f t="shared" si="19"/>
        <v>20</v>
      </c>
      <c r="AA25" s="48">
        <f t="shared" si="19"/>
        <v>8</v>
      </c>
      <c r="AB25" s="48">
        <f t="shared" si="19"/>
        <v>0</v>
      </c>
      <c r="AC25" s="48">
        <f t="shared" si="19"/>
        <v>35</v>
      </c>
      <c r="AD25" s="48">
        <f t="shared" ref="AD25" si="22">IF(AD4="",-1,MATCH(AD4,ID_IT,0)-1)</f>
        <v>8</v>
      </c>
      <c r="AE25" s="48">
        <f t="shared" si="19"/>
        <v>20</v>
      </c>
      <c r="AF25" s="48">
        <f t="shared" si="19"/>
        <v>15</v>
      </c>
      <c r="AG25" s="48">
        <f t="shared" si="19"/>
        <v>20</v>
      </c>
      <c r="AH25" s="48">
        <f t="shared" si="19"/>
        <v>16</v>
      </c>
      <c r="AI25" s="48">
        <f t="shared" si="19"/>
        <v>20</v>
      </c>
      <c r="AJ25" s="48">
        <f t="shared" si="19"/>
        <v>20</v>
      </c>
      <c r="AK25" s="48">
        <f t="shared" si="19"/>
        <v>17</v>
      </c>
      <c r="AL25" s="48">
        <f t="shared" si="19"/>
        <v>18</v>
      </c>
      <c r="AM25" s="48">
        <f t="shared" si="19"/>
        <v>19</v>
      </c>
      <c r="AN25" s="48">
        <f t="shared" si="19"/>
        <v>20</v>
      </c>
      <c r="AO25" s="48">
        <f t="shared" si="19"/>
        <v>20</v>
      </c>
      <c r="AP25" s="48">
        <f t="shared" si="19"/>
        <v>20</v>
      </c>
      <c r="AQ25" s="48">
        <f t="shared" si="19"/>
        <v>22</v>
      </c>
      <c r="AR25" s="48">
        <f t="shared" si="19"/>
        <v>21</v>
      </c>
      <c r="AS25" s="48">
        <f t="shared" si="19"/>
        <v>21</v>
      </c>
      <c r="AT25" s="48">
        <f t="shared" si="19"/>
        <v>20</v>
      </c>
      <c r="AU25" s="48">
        <f t="shared" si="19"/>
        <v>20</v>
      </c>
      <c r="AV25" s="48">
        <f t="shared" si="19"/>
        <v>24</v>
      </c>
      <c r="AW25" s="48">
        <f t="shared" si="19"/>
        <v>23</v>
      </c>
      <c r="AX25" s="48">
        <f t="shared" si="19"/>
        <v>23</v>
      </c>
      <c r="AY25" s="48">
        <f t="shared" si="19"/>
        <v>20</v>
      </c>
      <c r="AZ25" s="48">
        <f t="shared" si="19"/>
        <v>20</v>
      </c>
      <c r="BA25" s="48">
        <f t="shared" si="19"/>
        <v>26</v>
      </c>
      <c r="BB25" s="48">
        <f t="shared" si="19"/>
        <v>25</v>
      </c>
      <c r="BC25" s="48">
        <f t="shared" si="19"/>
        <v>25</v>
      </c>
      <c r="BD25" s="48">
        <f t="shared" si="19"/>
        <v>20</v>
      </c>
      <c r="BE25" s="48">
        <f t="shared" si="19"/>
        <v>28</v>
      </c>
      <c r="BF25" s="48">
        <f t="shared" si="19"/>
        <v>28</v>
      </c>
      <c r="BG25" s="48">
        <f t="shared" si="19"/>
        <v>32</v>
      </c>
      <c r="BH25" s="48">
        <f t="shared" si="19"/>
        <v>31</v>
      </c>
      <c r="BI25" s="48">
        <f t="shared" si="19"/>
        <v>31</v>
      </c>
      <c r="BJ25" s="48">
        <f t="shared" ref="BJ25:BN25" si="23">IF(BJ4="",-1,MATCH(BJ4,ID_IT,0)-1)</f>
        <v>29</v>
      </c>
      <c r="BK25" s="48">
        <f t="shared" si="23"/>
        <v>29</v>
      </c>
      <c r="BL25" s="48">
        <f t="shared" si="23"/>
        <v>34</v>
      </c>
      <c r="BM25" s="48">
        <f t="shared" si="23"/>
        <v>33</v>
      </c>
      <c r="BN25" s="48">
        <f t="shared" si="23"/>
        <v>33</v>
      </c>
      <c r="BO25" s="48">
        <f t="shared" si="19"/>
        <v>28</v>
      </c>
      <c r="BP25" s="48">
        <f t="shared" si="19"/>
        <v>28</v>
      </c>
      <c r="BQ25" s="48">
        <f t="shared" ref="BQ25:BR25" si="24">IF(BQ4="",-1,MATCH(BQ4,ID_IT,0)-1)</f>
        <v>29</v>
      </c>
      <c r="BR25" s="48">
        <f t="shared" si="24"/>
        <v>29</v>
      </c>
      <c r="BS25" s="48">
        <f t="shared" si="19"/>
        <v>8</v>
      </c>
      <c r="BT25" s="48">
        <f t="shared" si="19"/>
        <v>8</v>
      </c>
      <c r="BU25" s="48">
        <f t="shared" si="19"/>
        <v>35</v>
      </c>
      <c r="BV25" s="48">
        <f t="shared" ref="BV25:CC25" si="25">IF(BV4="",-1,MATCH(BV4,ID_IT,0)-1)</f>
        <v>20</v>
      </c>
      <c r="BW25" s="48">
        <f t="shared" si="25"/>
        <v>35</v>
      </c>
      <c r="BX25" s="48">
        <f t="shared" si="25"/>
        <v>35</v>
      </c>
      <c r="BY25" s="48">
        <f t="shared" si="25"/>
        <v>38</v>
      </c>
      <c r="BZ25" s="48">
        <f t="shared" si="25"/>
        <v>37</v>
      </c>
      <c r="CA25" s="48">
        <f t="shared" si="25"/>
        <v>37</v>
      </c>
      <c r="CB25" s="48">
        <f t="shared" si="25"/>
        <v>35</v>
      </c>
      <c r="CC25" s="48">
        <f t="shared" si="25"/>
        <v>35</v>
      </c>
      <c r="CD25" s="48">
        <f t="shared" si="19"/>
        <v>20</v>
      </c>
      <c r="CE25" s="48">
        <f t="shared" si="19"/>
        <v>28</v>
      </c>
      <c r="CF25" s="48">
        <f t="shared" ref="CF25:CJ25" si="26">IF(CF4="",-1,MATCH(CF4,ID_IT,0)-1)</f>
        <v>40</v>
      </c>
      <c r="CG25" s="48">
        <f t="shared" si="26"/>
        <v>40</v>
      </c>
      <c r="CH25" s="48">
        <f t="shared" si="26"/>
        <v>43</v>
      </c>
      <c r="CI25" s="48">
        <f t="shared" si="26"/>
        <v>42</v>
      </c>
      <c r="CJ25" s="48">
        <f t="shared" si="26"/>
        <v>42</v>
      </c>
      <c r="CK25" s="48">
        <f t="shared" ref="CK25:CL25" si="27">IF(CK4="",-1,MATCH(CK4,ID_IT,0)-1)</f>
        <v>40</v>
      </c>
      <c r="CL25" s="48">
        <f t="shared" si="27"/>
        <v>40</v>
      </c>
      <c r="CM25" s="48">
        <f t="shared" si="19"/>
        <v>8</v>
      </c>
      <c r="CN25" s="48">
        <f t="shared" si="19"/>
        <v>35</v>
      </c>
      <c r="CO25" s="48">
        <f t="shared" si="19"/>
        <v>28</v>
      </c>
      <c r="CP25" s="48">
        <f t="shared" si="19"/>
        <v>20</v>
      </c>
      <c r="CQ25" s="48">
        <f t="shared" si="19"/>
        <v>48</v>
      </c>
      <c r="CR25" s="48">
        <f t="shared" si="19"/>
        <v>47</v>
      </c>
      <c r="CS25" s="48">
        <f t="shared" si="19"/>
        <v>8</v>
      </c>
      <c r="CT25" s="48">
        <f t="shared" si="19"/>
        <v>28</v>
      </c>
      <c r="CU25" s="48">
        <f t="shared" si="19"/>
        <v>35</v>
      </c>
      <c r="CV25" s="48">
        <f t="shared" si="19"/>
        <v>7</v>
      </c>
      <c r="CW25" s="48">
        <f t="shared" si="17"/>
        <v>7</v>
      </c>
      <c r="CX25" s="48">
        <f t="shared" si="17"/>
        <v>6</v>
      </c>
      <c r="CY25" s="48">
        <f t="shared" si="17"/>
        <v>6</v>
      </c>
      <c r="CZ25" s="48">
        <f t="shared" si="17"/>
        <v>14</v>
      </c>
      <c r="DA25" s="48">
        <f t="shared" si="17"/>
        <v>14</v>
      </c>
      <c r="DB25" s="48">
        <f t="shared" si="17"/>
        <v>8</v>
      </c>
      <c r="DC25" s="48">
        <f t="shared" si="17"/>
        <v>8</v>
      </c>
      <c r="DD25" s="48">
        <f t="shared" si="17"/>
        <v>30</v>
      </c>
      <c r="DE25" s="48">
        <f t="shared" si="17"/>
        <v>30</v>
      </c>
      <c r="DF25" s="48">
        <f t="shared" si="17"/>
        <v>28</v>
      </c>
      <c r="DG25" s="48">
        <f t="shared" si="17"/>
        <v>28</v>
      </c>
      <c r="DH25" s="48">
        <f t="shared" si="17"/>
        <v>36</v>
      </c>
      <c r="DI25" s="48">
        <f t="shared" si="17"/>
        <v>36</v>
      </c>
      <c r="DJ25" s="48">
        <f t="shared" si="17"/>
        <v>41</v>
      </c>
      <c r="DK25" s="48">
        <f t="shared" si="17"/>
        <v>41</v>
      </c>
      <c r="DL25" s="48">
        <f t="shared" si="17"/>
        <v>20</v>
      </c>
      <c r="DM25" s="48">
        <f t="shared" ref="DM25:DP25" si="28">IF(DM4="",-1,MATCH(DM4,ID_IT,0)-1)</f>
        <v>20</v>
      </c>
      <c r="DN25" s="48">
        <f t="shared" si="28"/>
        <v>4</v>
      </c>
      <c r="DO25" s="48">
        <f t="shared" si="28"/>
        <v>4</v>
      </c>
      <c r="DP25" s="48">
        <f t="shared" si="28"/>
        <v>4</v>
      </c>
      <c r="DQ25" s="102">
        <f t="shared" si="17"/>
        <v>4</v>
      </c>
    </row>
    <row r="26" spans="6:121">
      <c r="F26" s="75">
        <f>F5</f>
        <v>1</v>
      </c>
      <c r="H26" s="48">
        <f t="shared" ref="H26:CV26" si="29">IF(H5="",-1,MATCH(H5,ID_IT,0)-1)</f>
        <v>45</v>
      </c>
      <c r="I26" s="48">
        <f t="shared" si="29"/>
        <v>20</v>
      </c>
      <c r="J26" s="48">
        <f t="shared" si="29"/>
        <v>6</v>
      </c>
      <c r="K26" s="48">
        <f t="shared" si="29"/>
        <v>7</v>
      </c>
      <c r="L26" s="48">
        <f t="shared" si="29"/>
        <v>11</v>
      </c>
      <c r="M26" s="48">
        <f t="shared" si="29"/>
        <v>11</v>
      </c>
      <c r="N26" s="48">
        <f t="shared" si="29"/>
        <v>9</v>
      </c>
      <c r="O26" s="48">
        <f t="shared" si="29"/>
        <v>9</v>
      </c>
      <c r="P26" s="48">
        <f t="shared" si="29"/>
        <v>-1</v>
      </c>
      <c r="Q26" s="48">
        <f t="shared" si="29"/>
        <v>-1</v>
      </c>
      <c r="R26" s="48">
        <f t="shared" si="29"/>
        <v>-1</v>
      </c>
      <c r="S26" s="48">
        <f t="shared" ref="S26:W26" si="30">IF(S5="",-1,MATCH(S5,ID_IT,0)-1)</f>
        <v>12</v>
      </c>
      <c r="T26" s="48">
        <f t="shared" si="30"/>
        <v>12</v>
      </c>
      <c r="U26" s="48">
        <f t="shared" si="30"/>
        <v>-1</v>
      </c>
      <c r="V26" s="48">
        <f t="shared" si="30"/>
        <v>-1</v>
      </c>
      <c r="W26" s="48">
        <f t="shared" si="30"/>
        <v>-1</v>
      </c>
      <c r="X26" s="48">
        <f t="shared" ref="X26:Y26" si="31">IF(X5="",-1,MATCH(X5,ID_IT,0)-1)</f>
        <v>14</v>
      </c>
      <c r="Y26" s="48">
        <f t="shared" si="31"/>
        <v>14</v>
      </c>
      <c r="Z26" s="48">
        <f t="shared" si="29"/>
        <v>-1</v>
      </c>
      <c r="AA26" s="48">
        <f t="shared" si="29"/>
        <v>4</v>
      </c>
      <c r="AB26" s="48">
        <f t="shared" si="29"/>
        <v>46</v>
      </c>
      <c r="AC26" s="48">
        <f t="shared" si="29"/>
        <v>46</v>
      </c>
      <c r="AD26" s="48">
        <f t="shared" ref="AD26" si="32">IF(AD5="",-1,MATCH(AD5,ID_IT,0)-1)</f>
        <v>20</v>
      </c>
      <c r="AE26" s="48">
        <f t="shared" si="29"/>
        <v>15</v>
      </c>
      <c r="AF26" s="48">
        <f t="shared" si="29"/>
        <v>-1</v>
      </c>
      <c r="AG26" s="48">
        <f t="shared" si="29"/>
        <v>16</v>
      </c>
      <c r="AH26" s="48">
        <f t="shared" si="29"/>
        <v>-1</v>
      </c>
      <c r="AI26" s="48">
        <f t="shared" si="29"/>
        <v>17</v>
      </c>
      <c r="AJ26" s="48">
        <f t="shared" si="29"/>
        <v>18</v>
      </c>
      <c r="AK26" s="48">
        <f t="shared" si="29"/>
        <v>-1</v>
      </c>
      <c r="AL26" s="48">
        <f t="shared" si="29"/>
        <v>-1</v>
      </c>
      <c r="AM26" s="48">
        <f t="shared" si="29"/>
        <v>5</v>
      </c>
      <c r="AN26" s="48">
        <f t="shared" si="29"/>
        <v>0</v>
      </c>
      <c r="AO26" s="48">
        <f t="shared" si="29"/>
        <v>21</v>
      </c>
      <c r="AP26" s="48">
        <f t="shared" si="29"/>
        <v>21</v>
      </c>
      <c r="AQ26" s="48">
        <f t="shared" si="29"/>
        <v>-1</v>
      </c>
      <c r="AR26" s="48">
        <f t="shared" si="29"/>
        <v>-1</v>
      </c>
      <c r="AS26" s="48">
        <f t="shared" si="29"/>
        <v>-1</v>
      </c>
      <c r="AT26" s="48">
        <f t="shared" si="29"/>
        <v>23</v>
      </c>
      <c r="AU26" s="48">
        <f t="shared" si="29"/>
        <v>23</v>
      </c>
      <c r="AV26" s="48">
        <f t="shared" si="29"/>
        <v>-1</v>
      </c>
      <c r="AW26" s="48">
        <f t="shared" si="29"/>
        <v>-1</v>
      </c>
      <c r="AX26" s="48">
        <f t="shared" si="29"/>
        <v>-1</v>
      </c>
      <c r="AY26" s="48">
        <f t="shared" si="29"/>
        <v>25</v>
      </c>
      <c r="AZ26" s="48">
        <f t="shared" si="29"/>
        <v>25</v>
      </c>
      <c r="BA26" s="48">
        <f t="shared" si="29"/>
        <v>-1</v>
      </c>
      <c r="BB26" s="48">
        <f t="shared" si="29"/>
        <v>-1</v>
      </c>
      <c r="BC26" s="48">
        <f t="shared" si="29"/>
        <v>-1</v>
      </c>
      <c r="BD26" s="48">
        <f t="shared" si="29"/>
        <v>28</v>
      </c>
      <c r="BE26" s="48">
        <f t="shared" si="29"/>
        <v>31</v>
      </c>
      <c r="BF26" s="48">
        <f t="shared" si="29"/>
        <v>31</v>
      </c>
      <c r="BG26" s="48">
        <f t="shared" si="29"/>
        <v>-1</v>
      </c>
      <c r="BH26" s="48">
        <f t="shared" si="29"/>
        <v>-1</v>
      </c>
      <c r="BI26" s="48">
        <f t="shared" si="29"/>
        <v>-1</v>
      </c>
      <c r="BJ26" s="48">
        <f t="shared" ref="BJ26:BN26" si="33">IF(BJ5="",-1,MATCH(BJ5,ID_IT,0)-1)</f>
        <v>33</v>
      </c>
      <c r="BK26" s="48">
        <f t="shared" si="33"/>
        <v>33</v>
      </c>
      <c r="BL26" s="48">
        <f t="shared" si="33"/>
        <v>-1</v>
      </c>
      <c r="BM26" s="48">
        <f t="shared" si="33"/>
        <v>-1</v>
      </c>
      <c r="BN26" s="48">
        <f t="shared" si="33"/>
        <v>-1</v>
      </c>
      <c r="BO26" s="48">
        <f t="shared" si="29"/>
        <v>29</v>
      </c>
      <c r="BP26" s="48">
        <f t="shared" si="29"/>
        <v>29</v>
      </c>
      <c r="BQ26" s="48">
        <f t="shared" ref="BQ26:BR26" si="34">IF(BQ5="",-1,MATCH(BQ5,ID_IT,0)-1)</f>
        <v>30</v>
      </c>
      <c r="BR26" s="48">
        <f t="shared" si="34"/>
        <v>30</v>
      </c>
      <c r="BS26" s="48">
        <f t="shared" si="29"/>
        <v>28</v>
      </c>
      <c r="BT26" s="48">
        <f t="shared" si="29"/>
        <v>6</v>
      </c>
      <c r="BU26" s="48">
        <f t="shared" si="29"/>
        <v>28</v>
      </c>
      <c r="BV26" s="48">
        <f t="shared" ref="BV26:CC26" si="35">IF(BV5="",-1,MATCH(BV5,ID_IT,0)-1)</f>
        <v>28</v>
      </c>
      <c r="BW26" s="48">
        <f t="shared" si="35"/>
        <v>37</v>
      </c>
      <c r="BX26" s="48">
        <f t="shared" si="35"/>
        <v>37</v>
      </c>
      <c r="BY26" s="48">
        <f t="shared" si="35"/>
        <v>-1</v>
      </c>
      <c r="BZ26" s="48">
        <f t="shared" si="35"/>
        <v>-1</v>
      </c>
      <c r="CA26" s="48">
        <f t="shared" si="35"/>
        <v>-1</v>
      </c>
      <c r="CB26" s="48">
        <f t="shared" si="35"/>
        <v>36</v>
      </c>
      <c r="CC26" s="48">
        <f t="shared" si="35"/>
        <v>36</v>
      </c>
      <c r="CD26" s="48">
        <f t="shared" si="29"/>
        <v>3</v>
      </c>
      <c r="CE26" s="48">
        <f t="shared" si="29"/>
        <v>40</v>
      </c>
      <c r="CF26" s="48">
        <f t="shared" ref="CF26:CJ26" si="36">IF(CF5="",-1,MATCH(CF5,ID_IT,0)-1)</f>
        <v>42</v>
      </c>
      <c r="CG26" s="48">
        <f t="shared" si="36"/>
        <v>42</v>
      </c>
      <c r="CH26" s="48">
        <f t="shared" si="36"/>
        <v>-1</v>
      </c>
      <c r="CI26" s="48">
        <f t="shared" si="36"/>
        <v>-1</v>
      </c>
      <c r="CJ26" s="48">
        <f t="shared" si="36"/>
        <v>-1</v>
      </c>
      <c r="CK26" s="48">
        <f t="shared" ref="CK26:CL26" si="37">IF(CK5="",-1,MATCH(CK5,ID_IT,0)-1)</f>
        <v>41</v>
      </c>
      <c r="CL26" s="48">
        <f t="shared" si="37"/>
        <v>41</v>
      </c>
      <c r="CM26" s="48">
        <f t="shared" si="29"/>
        <v>44</v>
      </c>
      <c r="CN26" s="48">
        <f t="shared" si="29"/>
        <v>44</v>
      </c>
      <c r="CO26" s="48">
        <f t="shared" si="29"/>
        <v>44</v>
      </c>
      <c r="CP26" s="48">
        <f t="shared" si="29"/>
        <v>45</v>
      </c>
      <c r="CQ26" s="48">
        <f t="shared" si="29"/>
        <v>-1</v>
      </c>
      <c r="CR26" s="48">
        <f t="shared" si="29"/>
        <v>-1</v>
      </c>
      <c r="CS26" s="48">
        <f t="shared" si="29"/>
        <v>48</v>
      </c>
      <c r="CT26" s="48">
        <f t="shared" si="29"/>
        <v>48</v>
      </c>
      <c r="CU26" s="48">
        <f t="shared" si="29"/>
        <v>48</v>
      </c>
      <c r="CV26" s="48">
        <f t="shared" si="29"/>
        <v>4</v>
      </c>
      <c r="CW26" s="48">
        <f t="shared" si="17"/>
        <v>4</v>
      </c>
      <c r="CX26" s="48">
        <f t="shared" si="17"/>
        <v>4</v>
      </c>
      <c r="CY26" s="48">
        <f t="shared" si="17"/>
        <v>4</v>
      </c>
      <c r="CZ26" s="48">
        <f t="shared" si="17"/>
        <v>4</v>
      </c>
      <c r="DA26" s="48">
        <f t="shared" si="17"/>
        <v>4</v>
      </c>
      <c r="DB26" s="48">
        <f t="shared" si="17"/>
        <v>4</v>
      </c>
      <c r="DC26" s="48">
        <f t="shared" si="17"/>
        <v>4</v>
      </c>
      <c r="DD26" s="48">
        <f t="shared" si="17"/>
        <v>-1</v>
      </c>
      <c r="DE26" s="48">
        <f t="shared" si="17"/>
        <v>-1</v>
      </c>
      <c r="DF26" s="48">
        <f t="shared" si="17"/>
        <v>-1</v>
      </c>
      <c r="DG26" s="48">
        <f t="shared" si="17"/>
        <v>-1</v>
      </c>
      <c r="DH26" s="48">
        <f t="shared" si="17"/>
        <v>-1</v>
      </c>
      <c r="DI26" s="48">
        <f t="shared" si="17"/>
        <v>-1</v>
      </c>
      <c r="DJ26" s="48">
        <f t="shared" si="17"/>
        <v>-1</v>
      </c>
      <c r="DK26" s="48">
        <f t="shared" si="17"/>
        <v>46</v>
      </c>
      <c r="DL26" s="48">
        <f t="shared" si="17"/>
        <v>3</v>
      </c>
      <c r="DM26" s="48">
        <f t="shared" ref="DM26:DP26" si="38">IF(DM5="",-1,MATCH(DM5,ID_IT,0)-1)</f>
        <v>3</v>
      </c>
      <c r="DN26" s="48">
        <f t="shared" si="38"/>
        <v>-1</v>
      </c>
      <c r="DO26" s="48">
        <f t="shared" si="38"/>
        <v>-1</v>
      </c>
      <c r="DP26" s="48">
        <f t="shared" si="38"/>
        <v>-1</v>
      </c>
      <c r="DQ26" s="102">
        <f t="shared" si="17"/>
        <v>-1</v>
      </c>
    </row>
    <row r="27" spans="6:121">
      <c r="F27" s="75">
        <f t="shared" ref="F27:F32" si="39">F6</f>
        <v>2</v>
      </c>
      <c r="H27" s="48">
        <f t="shared" ref="H27:CV27" si="40">IF(H6="",-1,MATCH(H6,ID_IT,0)-1)</f>
        <v>20</v>
      </c>
      <c r="I27" s="48">
        <f t="shared" si="40"/>
        <v>3</v>
      </c>
      <c r="J27" s="48">
        <f t="shared" si="40"/>
        <v>7</v>
      </c>
      <c r="K27" s="48">
        <f t="shared" si="40"/>
        <v>-1</v>
      </c>
      <c r="L27" s="48">
        <f t="shared" si="40"/>
        <v>20</v>
      </c>
      <c r="M27" s="48">
        <f t="shared" si="40"/>
        <v>20</v>
      </c>
      <c r="N27" s="48">
        <f t="shared" si="40"/>
        <v>10</v>
      </c>
      <c r="O27" s="48">
        <f t="shared" si="40"/>
        <v>10</v>
      </c>
      <c r="P27" s="48">
        <f t="shared" si="40"/>
        <v>-1</v>
      </c>
      <c r="Q27" s="48">
        <f t="shared" si="40"/>
        <v>-1</v>
      </c>
      <c r="R27" s="48">
        <f t="shared" si="40"/>
        <v>-1</v>
      </c>
      <c r="S27" s="48">
        <f t="shared" ref="S27:W27" si="41">IF(S6="",-1,MATCH(S6,ID_IT,0)-1)</f>
        <v>13</v>
      </c>
      <c r="T27" s="48">
        <f t="shared" si="41"/>
        <v>13</v>
      </c>
      <c r="U27" s="48">
        <f t="shared" si="41"/>
        <v>-1</v>
      </c>
      <c r="V27" s="48">
        <f t="shared" si="41"/>
        <v>-1</v>
      </c>
      <c r="W27" s="48">
        <f t="shared" si="41"/>
        <v>-1</v>
      </c>
      <c r="X27" s="48">
        <f t="shared" ref="X27:Y27" si="42">IF(X6="",-1,MATCH(X6,ID_IT,0)-1)</f>
        <v>-1</v>
      </c>
      <c r="Y27" s="48">
        <f t="shared" si="42"/>
        <v>-1</v>
      </c>
      <c r="Z27" s="48">
        <f t="shared" si="40"/>
        <v>-1</v>
      </c>
      <c r="AA27" s="48">
        <f t="shared" si="40"/>
        <v>-1</v>
      </c>
      <c r="AB27" s="48">
        <f t="shared" si="40"/>
        <v>4</v>
      </c>
      <c r="AC27" s="48">
        <f t="shared" si="40"/>
        <v>-1</v>
      </c>
      <c r="AD27" s="48">
        <f t="shared" ref="AD27" si="43">IF(AD6="",-1,MATCH(AD6,ID_IT,0)-1)</f>
        <v>-1</v>
      </c>
      <c r="AE27" s="48">
        <f t="shared" si="40"/>
        <v>-1</v>
      </c>
      <c r="AF27" s="48">
        <f t="shared" si="40"/>
        <v>-1</v>
      </c>
      <c r="AG27" s="48">
        <f t="shared" si="40"/>
        <v>27</v>
      </c>
      <c r="AH27" s="48">
        <f t="shared" si="40"/>
        <v>-1</v>
      </c>
      <c r="AI27" s="48">
        <f t="shared" si="40"/>
        <v>27</v>
      </c>
      <c r="AJ27" s="48">
        <f t="shared" si="40"/>
        <v>27</v>
      </c>
      <c r="AK27" s="48">
        <f t="shared" si="40"/>
        <v>-1</v>
      </c>
      <c r="AL27" s="48">
        <f t="shared" si="40"/>
        <v>-1</v>
      </c>
      <c r="AM27" s="48">
        <f t="shared" si="40"/>
        <v>20</v>
      </c>
      <c r="AN27" s="48">
        <f t="shared" si="40"/>
        <v>-1</v>
      </c>
      <c r="AO27" s="48">
        <f t="shared" si="40"/>
        <v>22</v>
      </c>
      <c r="AP27" s="48">
        <f t="shared" si="40"/>
        <v>22</v>
      </c>
      <c r="AQ27" s="48">
        <f t="shared" si="40"/>
        <v>-1</v>
      </c>
      <c r="AR27" s="48">
        <f t="shared" si="40"/>
        <v>-1</v>
      </c>
      <c r="AS27" s="48">
        <f t="shared" si="40"/>
        <v>-1</v>
      </c>
      <c r="AT27" s="48">
        <f t="shared" si="40"/>
        <v>24</v>
      </c>
      <c r="AU27" s="48">
        <f t="shared" si="40"/>
        <v>24</v>
      </c>
      <c r="AV27" s="48">
        <f t="shared" si="40"/>
        <v>-1</v>
      </c>
      <c r="AW27" s="48">
        <f t="shared" si="40"/>
        <v>-1</v>
      </c>
      <c r="AX27" s="48">
        <f t="shared" si="40"/>
        <v>-1</v>
      </c>
      <c r="AY27" s="48">
        <f t="shared" si="40"/>
        <v>26</v>
      </c>
      <c r="AZ27" s="48">
        <f t="shared" si="40"/>
        <v>26</v>
      </c>
      <c r="BA27" s="48">
        <f t="shared" si="40"/>
        <v>-1</v>
      </c>
      <c r="BB27" s="48">
        <f t="shared" si="40"/>
        <v>-1</v>
      </c>
      <c r="BC27" s="48">
        <f t="shared" si="40"/>
        <v>-1</v>
      </c>
      <c r="BD27" s="48">
        <f t="shared" si="40"/>
        <v>27</v>
      </c>
      <c r="BE27" s="48">
        <f t="shared" si="40"/>
        <v>32</v>
      </c>
      <c r="BF27" s="48">
        <f t="shared" si="40"/>
        <v>32</v>
      </c>
      <c r="BG27" s="48">
        <f t="shared" si="40"/>
        <v>-1</v>
      </c>
      <c r="BH27" s="48">
        <f t="shared" si="40"/>
        <v>-1</v>
      </c>
      <c r="BI27" s="48">
        <f t="shared" si="40"/>
        <v>-1</v>
      </c>
      <c r="BJ27" s="48">
        <f t="shared" ref="BJ27:BN27" si="44">IF(BJ6="",-1,MATCH(BJ6,ID_IT,0)-1)</f>
        <v>34</v>
      </c>
      <c r="BK27" s="48">
        <f t="shared" si="44"/>
        <v>34</v>
      </c>
      <c r="BL27" s="48">
        <f t="shared" si="44"/>
        <v>-1</v>
      </c>
      <c r="BM27" s="48">
        <f t="shared" si="44"/>
        <v>-1</v>
      </c>
      <c r="BN27" s="48">
        <f t="shared" si="44"/>
        <v>-1</v>
      </c>
      <c r="BO27" s="48">
        <f t="shared" si="40"/>
        <v>20</v>
      </c>
      <c r="BP27" s="48">
        <f t="shared" si="40"/>
        <v>-1</v>
      </c>
      <c r="BQ27" s="48">
        <f t="shared" ref="BQ27:BR27" si="45">IF(BQ6="",-1,MATCH(BQ6,ID_IT,0)-1)</f>
        <v>-1</v>
      </c>
      <c r="BR27" s="48">
        <f t="shared" si="45"/>
        <v>-1</v>
      </c>
      <c r="BS27" s="48">
        <f t="shared" si="40"/>
        <v>6</v>
      </c>
      <c r="BT27" s="48">
        <f t="shared" si="40"/>
        <v>20</v>
      </c>
      <c r="BU27" s="48">
        <f t="shared" si="40"/>
        <v>20</v>
      </c>
      <c r="BV27" s="48">
        <f t="shared" ref="BV27:CC27" si="46">IF(BV6="",-1,MATCH(BV6,ID_IT,0)-1)</f>
        <v>35</v>
      </c>
      <c r="BW27" s="48">
        <f t="shared" si="46"/>
        <v>38</v>
      </c>
      <c r="BX27" s="48">
        <f t="shared" si="46"/>
        <v>38</v>
      </c>
      <c r="BY27" s="48">
        <f t="shared" si="46"/>
        <v>-1</v>
      </c>
      <c r="BZ27" s="48">
        <f t="shared" si="46"/>
        <v>-1</v>
      </c>
      <c r="CA27" s="48">
        <f t="shared" si="46"/>
        <v>-1</v>
      </c>
      <c r="CB27" s="48">
        <f t="shared" si="46"/>
        <v>-1</v>
      </c>
      <c r="CC27" s="48">
        <f t="shared" si="46"/>
        <v>-1</v>
      </c>
      <c r="CD27" s="48">
        <f t="shared" si="40"/>
        <v>44</v>
      </c>
      <c r="CE27" s="48">
        <f t="shared" si="40"/>
        <v>20</v>
      </c>
      <c r="CF27" s="48">
        <f t="shared" ref="CF27:CJ27" si="47">IF(CF6="",-1,MATCH(CF6,ID_IT,0)-1)</f>
        <v>43</v>
      </c>
      <c r="CG27" s="48">
        <f t="shared" si="47"/>
        <v>43</v>
      </c>
      <c r="CH27" s="48">
        <f t="shared" si="47"/>
        <v>-1</v>
      </c>
      <c r="CI27" s="48">
        <f t="shared" si="47"/>
        <v>-1</v>
      </c>
      <c r="CJ27" s="48">
        <f t="shared" si="47"/>
        <v>-1</v>
      </c>
      <c r="CK27" s="48">
        <f t="shared" ref="CK27:CL27" si="48">IF(CK6="",-1,MATCH(CK6,ID_IT,0)-1)</f>
        <v>-1</v>
      </c>
      <c r="CL27" s="48">
        <f t="shared" si="48"/>
        <v>-1</v>
      </c>
      <c r="CM27" s="48">
        <f t="shared" si="40"/>
        <v>-1</v>
      </c>
      <c r="CN27" s="48">
        <f t="shared" si="40"/>
        <v>-1</v>
      </c>
      <c r="CO27" s="48">
        <f t="shared" si="40"/>
        <v>-1</v>
      </c>
      <c r="CP27" s="48">
        <f t="shared" si="40"/>
        <v>-1</v>
      </c>
      <c r="CQ27" s="48">
        <f t="shared" si="40"/>
        <v>-1</v>
      </c>
      <c r="CR27" s="48">
        <f t="shared" si="40"/>
        <v>-1</v>
      </c>
      <c r="CS27" s="48">
        <f t="shared" si="40"/>
        <v>-1</v>
      </c>
      <c r="CT27" s="48">
        <f t="shared" si="40"/>
        <v>-1</v>
      </c>
      <c r="CU27" s="48">
        <f t="shared" si="40"/>
        <v>-1</v>
      </c>
      <c r="CV27" s="48">
        <f t="shared" si="40"/>
        <v>1</v>
      </c>
      <c r="CW27" s="48">
        <f t="shared" si="17"/>
        <v>1</v>
      </c>
      <c r="CX27" s="48">
        <f t="shared" si="17"/>
        <v>-1</v>
      </c>
      <c r="CY27" s="48">
        <f t="shared" si="17"/>
        <v>-1</v>
      </c>
      <c r="CZ27" s="48">
        <f t="shared" si="17"/>
        <v>-1</v>
      </c>
      <c r="DA27" s="48">
        <f t="shared" si="17"/>
        <v>-1</v>
      </c>
      <c r="DB27" s="48">
        <f t="shared" si="17"/>
        <v>-1</v>
      </c>
      <c r="DC27" s="48">
        <f t="shared" si="17"/>
        <v>-1</v>
      </c>
      <c r="DD27" s="48">
        <f t="shared" si="17"/>
        <v>-1</v>
      </c>
      <c r="DE27" s="48">
        <f t="shared" si="17"/>
        <v>-1</v>
      </c>
      <c r="DF27" s="48">
        <f t="shared" si="17"/>
        <v>-1</v>
      </c>
      <c r="DG27" s="48">
        <f t="shared" si="17"/>
        <v>-1</v>
      </c>
      <c r="DH27" s="48">
        <f t="shared" si="17"/>
        <v>-1</v>
      </c>
      <c r="DI27" s="48">
        <f t="shared" si="17"/>
        <v>-1</v>
      </c>
      <c r="DJ27" s="48">
        <f t="shared" si="17"/>
        <v>-1</v>
      </c>
      <c r="DK27" s="48">
        <f t="shared" si="17"/>
        <v>-1</v>
      </c>
      <c r="DL27" s="48">
        <f t="shared" si="17"/>
        <v>-1</v>
      </c>
      <c r="DM27" s="48">
        <f t="shared" ref="DM27:DP27" si="49">IF(DM6="",-1,MATCH(DM6,ID_IT,0)-1)</f>
        <v>-1</v>
      </c>
      <c r="DN27" s="48">
        <f t="shared" si="49"/>
        <v>-1</v>
      </c>
      <c r="DO27" s="48">
        <f t="shared" si="49"/>
        <v>-1</v>
      </c>
      <c r="DP27" s="48">
        <f t="shared" si="49"/>
        <v>-1</v>
      </c>
      <c r="DQ27" s="102">
        <f t="shared" si="17"/>
        <v>-1</v>
      </c>
    </row>
    <row r="28" spans="6:121">
      <c r="F28" s="75">
        <f t="shared" si="39"/>
        <v>3</v>
      </c>
      <c r="H28" s="48">
        <f t="shared" ref="H28:CV28" si="50">IF(H7="",-1,MATCH(H7,ID_IT,0)-1)</f>
        <v>3</v>
      </c>
      <c r="I28" s="48">
        <f t="shared" si="50"/>
        <v>-1</v>
      </c>
      <c r="J28" s="48">
        <f t="shared" si="50"/>
        <v>3</v>
      </c>
      <c r="K28" s="48">
        <f t="shared" si="50"/>
        <v>-1</v>
      </c>
      <c r="L28" s="48">
        <f t="shared" si="50"/>
        <v>1</v>
      </c>
      <c r="M28" s="48">
        <f t="shared" si="50"/>
        <v>1</v>
      </c>
      <c r="N28" s="48">
        <f t="shared" si="50"/>
        <v>20</v>
      </c>
      <c r="O28" s="48">
        <f t="shared" si="50"/>
        <v>-1</v>
      </c>
      <c r="P28" s="48">
        <f t="shared" si="50"/>
        <v>-1</v>
      </c>
      <c r="Q28" s="48">
        <f t="shared" si="50"/>
        <v>-1</v>
      </c>
      <c r="R28" s="48">
        <f t="shared" si="50"/>
        <v>-1</v>
      </c>
      <c r="S28" s="48">
        <f t="shared" ref="S28:W28" si="51">IF(S7="",-1,MATCH(S7,ID_IT,0)-1)</f>
        <v>20</v>
      </c>
      <c r="T28" s="48">
        <f t="shared" si="51"/>
        <v>-1</v>
      </c>
      <c r="U28" s="48">
        <f t="shared" si="51"/>
        <v>-1</v>
      </c>
      <c r="V28" s="48">
        <f t="shared" si="51"/>
        <v>-1</v>
      </c>
      <c r="W28" s="48">
        <f t="shared" si="51"/>
        <v>-1</v>
      </c>
      <c r="X28" s="48">
        <f t="shared" ref="X28:Y28" si="52">IF(X7="",-1,MATCH(X7,ID_IT,0)-1)</f>
        <v>-1</v>
      </c>
      <c r="Y28" s="48">
        <f t="shared" si="52"/>
        <v>-1</v>
      </c>
      <c r="Z28" s="48">
        <f t="shared" si="50"/>
        <v>-1</v>
      </c>
      <c r="AA28" s="48">
        <f t="shared" si="50"/>
        <v>-1</v>
      </c>
      <c r="AB28" s="48">
        <f t="shared" si="50"/>
        <v>-1</v>
      </c>
      <c r="AC28" s="48">
        <f t="shared" si="50"/>
        <v>-1</v>
      </c>
      <c r="AD28" s="48">
        <f t="shared" ref="AD28" si="53">IF(AD7="",-1,MATCH(AD7,ID_IT,0)-1)</f>
        <v>-1</v>
      </c>
      <c r="AE28" s="48">
        <f t="shared" si="50"/>
        <v>-1</v>
      </c>
      <c r="AF28" s="48">
        <f t="shared" si="50"/>
        <v>-1</v>
      </c>
      <c r="AG28" s="48">
        <f t="shared" si="50"/>
        <v>-1</v>
      </c>
      <c r="AH28" s="48">
        <f t="shared" si="50"/>
        <v>-1</v>
      </c>
      <c r="AI28" s="48">
        <f t="shared" si="50"/>
        <v>-1</v>
      </c>
      <c r="AJ28" s="48">
        <f t="shared" si="50"/>
        <v>-1</v>
      </c>
      <c r="AK28" s="48">
        <f t="shared" si="50"/>
        <v>-1</v>
      </c>
      <c r="AL28" s="48">
        <f t="shared" si="50"/>
        <v>-1</v>
      </c>
      <c r="AM28" s="48">
        <f t="shared" si="50"/>
        <v>-1</v>
      </c>
      <c r="AN28" s="48">
        <f t="shared" si="50"/>
        <v>-1</v>
      </c>
      <c r="AO28" s="48">
        <f t="shared" si="50"/>
        <v>1</v>
      </c>
      <c r="AP28" s="48">
        <f t="shared" si="50"/>
        <v>-1</v>
      </c>
      <c r="AQ28" s="48">
        <f t="shared" si="50"/>
        <v>-1</v>
      </c>
      <c r="AR28" s="48">
        <f t="shared" si="50"/>
        <v>-1</v>
      </c>
      <c r="AS28" s="48">
        <f t="shared" si="50"/>
        <v>-1</v>
      </c>
      <c r="AT28" s="48">
        <f t="shared" si="50"/>
        <v>1</v>
      </c>
      <c r="AU28" s="48">
        <f t="shared" si="50"/>
        <v>27</v>
      </c>
      <c r="AV28" s="48">
        <f t="shared" si="50"/>
        <v>-1</v>
      </c>
      <c r="AW28" s="48">
        <f t="shared" si="50"/>
        <v>-1</v>
      </c>
      <c r="AX28" s="48">
        <f t="shared" si="50"/>
        <v>-1</v>
      </c>
      <c r="AY28" s="48">
        <f t="shared" si="50"/>
        <v>1</v>
      </c>
      <c r="AZ28" s="48">
        <f t="shared" si="50"/>
        <v>27</v>
      </c>
      <c r="BA28" s="48">
        <f t="shared" si="50"/>
        <v>-1</v>
      </c>
      <c r="BB28" s="48">
        <f t="shared" si="50"/>
        <v>-1</v>
      </c>
      <c r="BC28" s="48">
        <f t="shared" si="50"/>
        <v>-1</v>
      </c>
      <c r="BD28" s="48">
        <f t="shared" si="50"/>
        <v>3</v>
      </c>
      <c r="BE28" s="48">
        <f t="shared" si="50"/>
        <v>20</v>
      </c>
      <c r="BF28" s="48">
        <f t="shared" si="50"/>
        <v>-1</v>
      </c>
      <c r="BG28" s="48">
        <f t="shared" si="50"/>
        <v>-1</v>
      </c>
      <c r="BH28" s="48">
        <f t="shared" si="50"/>
        <v>-1</v>
      </c>
      <c r="BI28" s="48">
        <f t="shared" si="50"/>
        <v>-1</v>
      </c>
      <c r="BJ28" s="48">
        <f t="shared" ref="BJ28:BN28" si="54">IF(BJ7="",-1,MATCH(BJ7,ID_IT,0)-1)</f>
        <v>20</v>
      </c>
      <c r="BK28" s="48">
        <f t="shared" si="54"/>
        <v>20</v>
      </c>
      <c r="BL28" s="48">
        <f t="shared" si="54"/>
        <v>-1</v>
      </c>
      <c r="BM28" s="48">
        <f t="shared" si="54"/>
        <v>-1</v>
      </c>
      <c r="BN28" s="48">
        <f t="shared" si="54"/>
        <v>-1</v>
      </c>
      <c r="BO28" s="48">
        <f t="shared" si="50"/>
        <v>3</v>
      </c>
      <c r="BP28" s="48">
        <f t="shared" si="50"/>
        <v>-1</v>
      </c>
      <c r="BQ28" s="48">
        <f t="shared" ref="BQ28:BR28" si="55">IF(BQ7="",-1,MATCH(BQ7,ID_IT,0)-1)</f>
        <v>-1</v>
      </c>
      <c r="BR28" s="48">
        <f t="shared" si="55"/>
        <v>-1</v>
      </c>
      <c r="BS28" s="48">
        <f t="shared" si="50"/>
        <v>20</v>
      </c>
      <c r="BT28" s="48">
        <f t="shared" si="50"/>
        <v>3</v>
      </c>
      <c r="BU28" s="48">
        <f t="shared" si="50"/>
        <v>3</v>
      </c>
      <c r="BV28" s="48">
        <f t="shared" ref="BV28:CC28" si="56">IF(BV7="",-1,MATCH(BV7,ID_IT,0)-1)</f>
        <v>44</v>
      </c>
      <c r="BW28" s="48">
        <f t="shared" si="56"/>
        <v>20</v>
      </c>
      <c r="BX28" s="48">
        <f t="shared" si="56"/>
        <v>20</v>
      </c>
      <c r="BY28" s="48">
        <f t="shared" si="56"/>
        <v>-1</v>
      </c>
      <c r="BZ28" s="48">
        <f t="shared" si="56"/>
        <v>-1</v>
      </c>
      <c r="CA28" s="48">
        <f t="shared" si="56"/>
        <v>-1</v>
      </c>
      <c r="CB28" s="48">
        <f t="shared" si="56"/>
        <v>-1</v>
      </c>
      <c r="CC28" s="48">
        <f t="shared" si="56"/>
        <v>-1</v>
      </c>
      <c r="CD28" s="48">
        <f t="shared" si="50"/>
        <v>28</v>
      </c>
      <c r="CE28" s="48">
        <f t="shared" si="50"/>
        <v>44</v>
      </c>
      <c r="CF28" s="48">
        <f t="shared" ref="CF28:CJ28" si="57">IF(CF7="",-1,MATCH(CF7,ID_IT,0)-1)</f>
        <v>20</v>
      </c>
      <c r="CG28" s="48">
        <f t="shared" si="57"/>
        <v>20</v>
      </c>
      <c r="CH28" s="48">
        <f t="shared" si="57"/>
        <v>-1</v>
      </c>
      <c r="CI28" s="48">
        <f t="shared" si="57"/>
        <v>-1</v>
      </c>
      <c r="CJ28" s="48">
        <f t="shared" si="57"/>
        <v>-1</v>
      </c>
      <c r="CK28" s="48">
        <f t="shared" ref="CK28:CL28" si="58">IF(CK7="",-1,MATCH(CK7,ID_IT,0)-1)</f>
        <v>-1</v>
      </c>
      <c r="CL28" s="48">
        <f t="shared" si="58"/>
        <v>-1</v>
      </c>
      <c r="CM28" s="48">
        <f t="shared" si="50"/>
        <v>-1</v>
      </c>
      <c r="CN28" s="48">
        <f t="shared" si="50"/>
        <v>-1</v>
      </c>
      <c r="CO28" s="48">
        <f t="shared" si="50"/>
        <v>-1</v>
      </c>
      <c r="CP28" s="48">
        <f t="shared" si="50"/>
        <v>-1</v>
      </c>
      <c r="CQ28" s="48">
        <f t="shared" si="50"/>
        <v>-1</v>
      </c>
      <c r="CR28" s="48">
        <f t="shared" si="50"/>
        <v>-1</v>
      </c>
      <c r="CS28" s="48">
        <f t="shared" si="50"/>
        <v>-1</v>
      </c>
      <c r="CT28" s="48">
        <f t="shared" si="50"/>
        <v>-1</v>
      </c>
      <c r="CU28" s="48">
        <f t="shared" si="50"/>
        <v>-1</v>
      </c>
      <c r="CV28" s="48">
        <f t="shared" si="50"/>
        <v>-1</v>
      </c>
      <c r="CW28" s="48">
        <f t="shared" si="17"/>
        <v>-1</v>
      </c>
      <c r="CX28" s="48">
        <f t="shared" si="17"/>
        <v>-1</v>
      </c>
      <c r="CY28" s="48">
        <f t="shared" si="17"/>
        <v>-1</v>
      </c>
      <c r="CZ28" s="48">
        <f t="shared" si="17"/>
        <v>-1</v>
      </c>
      <c r="DA28" s="48">
        <f t="shared" si="17"/>
        <v>-1</v>
      </c>
      <c r="DB28" s="48">
        <f t="shared" si="17"/>
        <v>-1</v>
      </c>
      <c r="DC28" s="48">
        <f t="shared" si="17"/>
        <v>-1</v>
      </c>
      <c r="DD28" s="48">
        <f t="shared" si="17"/>
        <v>-1</v>
      </c>
      <c r="DE28" s="48">
        <f t="shared" si="17"/>
        <v>-1</v>
      </c>
      <c r="DF28" s="48">
        <f t="shared" si="17"/>
        <v>-1</v>
      </c>
      <c r="DG28" s="48">
        <f t="shared" si="17"/>
        <v>-1</v>
      </c>
      <c r="DH28" s="48">
        <f t="shared" si="17"/>
        <v>-1</v>
      </c>
      <c r="DI28" s="48">
        <f t="shared" si="17"/>
        <v>-1</v>
      </c>
      <c r="DJ28" s="48">
        <f t="shared" si="17"/>
        <v>-1</v>
      </c>
      <c r="DK28" s="48">
        <f t="shared" si="17"/>
        <v>-1</v>
      </c>
      <c r="DL28" s="48">
        <f t="shared" si="17"/>
        <v>-1</v>
      </c>
      <c r="DM28" s="48">
        <f t="shared" ref="DM28:DP28" si="59">IF(DM7="",-1,MATCH(DM7,ID_IT,0)-1)</f>
        <v>-1</v>
      </c>
      <c r="DN28" s="48">
        <f t="shared" si="59"/>
        <v>-1</v>
      </c>
      <c r="DO28" s="48">
        <f t="shared" si="59"/>
        <v>-1</v>
      </c>
      <c r="DP28" s="48">
        <f t="shared" si="59"/>
        <v>-1</v>
      </c>
      <c r="DQ28" s="102">
        <f t="shared" si="17"/>
        <v>-1</v>
      </c>
    </row>
    <row r="29" spans="6:121">
      <c r="F29" s="75">
        <f t="shared" si="39"/>
        <v>4</v>
      </c>
      <c r="H29" s="48">
        <f t="shared" ref="H29:CV29" si="60">IF(H8="",-1,MATCH(H8,ID_IT,0)-1)</f>
        <v>-1</v>
      </c>
      <c r="I29" s="48">
        <f t="shared" si="60"/>
        <v>-1</v>
      </c>
      <c r="J29" s="48">
        <f t="shared" si="60"/>
        <v>-1</v>
      </c>
      <c r="K29" s="48">
        <f t="shared" si="60"/>
        <v>-1</v>
      </c>
      <c r="L29" s="48">
        <f t="shared" si="60"/>
        <v>3</v>
      </c>
      <c r="M29" s="48">
        <f t="shared" si="60"/>
        <v>3</v>
      </c>
      <c r="N29" s="48">
        <f t="shared" si="60"/>
        <v>3</v>
      </c>
      <c r="O29" s="48">
        <f t="shared" si="60"/>
        <v>-1</v>
      </c>
      <c r="P29" s="48">
        <f t="shared" si="60"/>
        <v>-1</v>
      </c>
      <c r="Q29" s="48">
        <f t="shared" si="60"/>
        <v>-1</v>
      </c>
      <c r="R29" s="48">
        <f t="shared" si="60"/>
        <v>-1</v>
      </c>
      <c r="S29" s="48">
        <f t="shared" ref="S29:W29" si="61">IF(S8="",-1,MATCH(S8,ID_IT,0)-1)</f>
        <v>3</v>
      </c>
      <c r="T29" s="48">
        <f t="shared" si="61"/>
        <v>-1</v>
      </c>
      <c r="U29" s="48">
        <f t="shared" si="61"/>
        <v>-1</v>
      </c>
      <c r="V29" s="48">
        <f t="shared" si="61"/>
        <v>-1</v>
      </c>
      <c r="W29" s="48">
        <f t="shared" si="61"/>
        <v>-1</v>
      </c>
      <c r="X29" s="48">
        <f t="shared" ref="X29:Y29" si="62">IF(X8="",-1,MATCH(X8,ID_IT,0)-1)</f>
        <v>-1</v>
      </c>
      <c r="Y29" s="48">
        <f t="shared" si="62"/>
        <v>-1</v>
      </c>
      <c r="Z29" s="48">
        <f t="shared" si="60"/>
        <v>-1</v>
      </c>
      <c r="AA29" s="48">
        <f t="shared" si="60"/>
        <v>-1</v>
      </c>
      <c r="AB29" s="48">
        <f t="shared" si="60"/>
        <v>-1</v>
      </c>
      <c r="AC29" s="48">
        <f t="shared" si="60"/>
        <v>-1</v>
      </c>
      <c r="AD29" s="48">
        <f t="shared" ref="AD29" si="63">IF(AD8="",-1,MATCH(AD8,ID_IT,0)-1)</f>
        <v>-1</v>
      </c>
      <c r="AE29" s="48">
        <f t="shared" si="60"/>
        <v>-1</v>
      </c>
      <c r="AF29" s="48">
        <f t="shared" si="60"/>
        <v>-1</v>
      </c>
      <c r="AG29" s="48">
        <f t="shared" si="60"/>
        <v>-1</v>
      </c>
      <c r="AH29" s="48">
        <f t="shared" si="60"/>
        <v>-1</v>
      </c>
      <c r="AI29" s="48">
        <f t="shared" si="60"/>
        <v>-1</v>
      </c>
      <c r="AJ29" s="48">
        <f t="shared" si="60"/>
        <v>-1</v>
      </c>
      <c r="AK29" s="48">
        <f t="shared" si="60"/>
        <v>-1</v>
      </c>
      <c r="AL29" s="48">
        <f t="shared" si="60"/>
        <v>-1</v>
      </c>
      <c r="AM29" s="48">
        <f t="shared" si="60"/>
        <v>-1</v>
      </c>
      <c r="AN29" s="48">
        <f t="shared" si="60"/>
        <v>-1</v>
      </c>
      <c r="AO29" s="48">
        <f t="shared" si="60"/>
        <v>27</v>
      </c>
      <c r="AP29" s="48">
        <f t="shared" si="60"/>
        <v>-1</v>
      </c>
      <c r="AQ29" s="48">
        <f t="shared" si="60"/>
        <v>-1</v>
      </c>
      <c r="AR29" s="48">
        <f t="shared" si="60"/>
        <v>-1</v>
      </c>
      <c r="AS29" s="48">
        <f t="shared" si="60"/>
        <v>-1</v>
      </c>
      <c r="AT29" s="48">
        <f t="shared" si="60"/>
        <v>27</v>
      </c>
      <c r="AU29" s="48">
        <f t="shared" si="60"/>
        <v>-1</v>
      </c>
      <c r="AV29" s="48">
        <f t="shared" si="60"/>
        <v>-1</v>
      </c>
      <c r="AW29" s="48">
        <f t="shared" si="60"/>
        <v>-1</v>
      </c>
      <c r="AX29" s="48">
        <f t="shared" si="60"/>
        <v>-1</v>
      </c>
      <c r="AY29" s="48">
        <f t="shared" si="60"/>
        <v>27</v>
      </c>
      <c r="AZ29" s="48">
        <f t="shared" si="60"/>
        <v>-1</v>
      </c>
      <c r="BA29" s="48">
        <f t="shared" si="60"/>
        <v>-1</v>
      </c>
      <c r="BB29" s="48">
        <f t="shared" si="60"/>
        <v>-1</v>
      </c>
      <c r="BC29" s="48">
        <f t="shared" si="60"/>
        <v>-1</v>
      </c>
      <c r="BD29" s="48">
        <f t="shared" si="60"/>
        <v>1</v>
      </c>
      <c r="BE29" s="48">
        <f t="shared" si="60"/>
        <v>3</v>
      </c>
      <c r="BF29" s="48">
        <f t="shared" si="60"/>
        <v>-1</v>
      </c>
      <c r="BG29" s="48">
        <f t="shared" si="60"/>
        <v>-1</v>
      </c>
      <c r="BH29" s="48">
        <f t="shared" si="60"/>
        <v>-1</v>
      </c>
      <c r="BI29" s="48">
        <f t="shared" si="60"/>
        <v>-1</v>
      </c>
      <c r="BJ29" s="48">
        <f t="shared" ref="BJ29:BN29" si="64">IF(BJ8="",-1,MATCH(BJ8,ID_IT,0)-1)</f>
        <v>3</v>
      </c>
      <c r="BK29" s="48">
        <f t="shared" si="64"/>
        <v>3</v>
      </c>
      <c r="BL29" s="48">
        <f t="shared" si="64"/>
        <v>-1</v>
      </c>
      <c r="BM29" s="48">
        <f t="shared" si="64"/>
        <v>-1</v>
      </c>
      <c r="BN29" s="48">
        <f t="shared" si="64"/>
        <v>-1</v>
      </c>
      <c r="BO29" s="48">
        <f t="shared" si="60"/>
        <v>-1</v>
      </c>
      <c r="BP29" s="48">
        <f t="shared" si="60"/>
        <v>-1</v>
      </c>
      <c r="BQ29" s="48">
        <f t="shared" ref="BQ29:BR29" si="65">IF(BQ8="",-1,MATCH(BQ8,ID_IT,0)-1)</f>
        <v>-1</v>
      </c>
      <c r="BR29" s="48">
        <f t="shared" si="65"/>
        <v>-1</v>
      </c>
      <c r="BS29" s="48">
        <f t="shared" si="60"/>
        <v>3</v>
      </c>
      <c r="BT29" s="48">
        <f t="shared" si="60"/>
        <v>1</v>
      </c>
      <c r="BU29" s="48">
        <f t="shared" si="60"/>
        <v>-1</v>
      </c>
      <c r="BV29" s="48">
        <f t="shared" ref="BV29:CC29" si="66">IF(BV8="",-1,MATCH(BV8,ID_IT,0)-1)</f>
        <v>3</v>
      </c>
      <c r="BW29" s="48">
        <f t="shared" si="66"/>
        <v>3</v>
      </c>
      <c r="BX29" s="48">
        <f t="shared" si="66"/>
        <v>3</v>
      </c>
      <c r="BY29" s="48">
        <f t="shared" si="66"/>
        <v>-1</v>
      </c>
      <c r="BZ29" s="48">
        <f t="shared" si="66"/>
        <v>-1</v>
      </c>
      <c r="CA29" s="48">
        <f t="shared" si="66"/>
        <v>-1</v>
      </c>
      <c r="CB29" s="48">
        <f t="shared" si="66"/>
        <v>-1</v>
      </c>
      <c r="CC29" s="48">
        <f t="shared" si="66"/>
        <v>-1</v>
      </c>
      <c r="CD29" s="48">
        <f t="shared" si="60"/>
        <v>40</v>
      </c>
      <c r="CE29" s="48">
        <f t="shared" si="60"/>
        <v>3</v>
      </c>
      <c r="CF29" s="48">
        <f t="shared" ref="CF29:CJ29" si="67">IF(CF8="",-1,MATCH(CF8,ID_IT,0)-1)</f>
        <v>3</v>
      </c>
      <c r="CG29" s="48">
        <f t="shared" si="67"/>
        <v>3</v>
      </c>
      <c r="CH29" s="48">
        <f t="shared" si="67"/>
        <v>-1</v>
      </c>
      <c r="CI29" s="48">
        <f t="shared" si="67"/>
        <v>-1</v>
      </c>
      <c r="CJ29" s="48">
        <f t="shared" si="67"/>
        <v>-1</v>
      </c>
      <c r="CK29" s="48">
        <f t="shared" ref="CK29:CL29" si="68">IF(CK8="",-1,MATCH(CK8,ID_IT,0)-1)</f>
        <v>-1</v>
      </c>
      <c r="CL29" s="48">
        <f t="shared" si="68"/>
        <v>-1</v>
      </c>
      <c r="CM29" s="48">
        <f t="shared" si="60"/>
        <v>-1</v>
      </c>
      <c r="CN29" s="48">
        <f t="shared" si="60"/>
        <v>-1</v>
      </c>
      <c r="CO29" s="48">
        <f t="shared" si="60"/>
        <v>-1</v>
      </c>
      <c r="CP29" s="48">
        <f t="shared" si="60"/>
        <v>-1</v>
      </c>
      <c r="CQ29" s="48">
        <f t="shared" si="60"/>
        <v>-1</v>
      </c>
      <c r="CR29" s="48">
        <f t="shared" si="60"/>
        <v>-1</v>
      </c>
      <c r="CS29" s="48">
        <f t="shared" si="60"/>
        <v>-1</v>
      </c>
      <c r="CT29" s="48">
        <f t="shared" si="60"/>
        <v>-1</v>
      </c>
      <c r="CU29" s="48">
        <f t="shared" si="60"/>
        <v>-1</v>
      </c>
      <c r="CV29" s="48">
        <f t="shared" si="60"/>
        <v>-1</v>
      </c>
      <c r="CW29" s="48">
        <f t="shared" si="17"/>
        <v>-1</v>
      </c>
      <c r="CX29" s="48">
        <f t="shared" si="17"/>
        <v>-1</v>
      </c>
      <c r="CY29" s="48">
        <f t="shared" si="17"/>
        <v>-1</v>
      </c>
      <c r="CZ29" s="48">
        <f t="shared" si="17"/>
        <v>-1</v>
      </c>
      <c r="DA29" s="48">
        <f t="shared" si="17"/>
        <v>-1</v>
      </c>
      <c r="DB29" s="48">
        <f t="shared" si="17"/>
        <v>-1</v>
      </c>
      <c r="DC29" s="48">
        <f t="shared" si="17"/>
        <v>-1</v>
      </c>
      <c r="DD29" s="48">
        <f t="shared" si="17"/>
        <v>-1</v>
      </c>
      <c r="DE29" s="48">
        <f t="shared" si="17"/>
        <v>-1</v>
      </c>
      <c r="DF29" s="48">
        <f t="shared" si="17"/>
        <v>-1</v>
      </c>
      <c r="DG29" s="48">
        <f t="shared" si="17"/>
        <v>-1</v>
      </c>
      <c r="DH29" s="48">
        <f t="shared" si="17"/>
        <v>-1</v>
      </c>
      <c r="DI29" s="48">
        <f t="shared" si="17"/>
        <v>-1</v>
      </c>
      <c r="DJ29" s="48">
        <f t="shared" si="17"/>
        <v>-1</v>
      </c>
      <c r="DK29" s="48">
        <f t="shared" si="17"/>
        <v>-1</v>
      </c>
      <c r="DL29" s="48">
        <f t="shared" si="17"/>
        <v>-1</v>
      </c>
      <c r="DM29" s="48">
        <f t="shared" ref="DM29:DP29" si="69">IF(DM8="",-1,MATCH(DM8,ID_IT,0)-1)</f>
        <v>-1</v>
      </c>
      <c r="DN29" s="48">
        <f t="shared" si="69"/>
        <v>-1</v>
      </c>
      <c r="DO29" s="48">
        <f t="shared" si="69"/>
        <v>-1</v>
      </c>
      <c r="DP29" s="48">
        <f t="shared" si="69"/>
        <v>-1</v>
      </c>
      <c r="DQ29" s="102">
        <f t="shared" si="17"/>
        <v>-1</v>
      </c>
    </row>
    <row r="30" spans="6:121">
      <c r="F30" s="75">
        <f t="shared" si="39"/>
        <v>5</v>
      </c>
      <c r="H30" s="48">
        <f t="shared" ref="H30:CV30" si="70">IF(H9="",-1,MATCH(H9,ID_IT,0)-1)</f>
        <v>-1</v>
      </c>
      <c r="I30" s="48">
        <f t="shared" si="70"/>
        <v>-1</v>
      </c>
      <c r="J30" s="48">
        <f t="shared" si="70"/>
        <v>-1</v>
      </c>
      <c r="K30" s="48">
        <f t="shared" si="70"/>
        <v>-1</v>
      </c>
      <c r="L30" s="48">
        <f t="shared" si="70"/>
        <v>-1</v>
      </c>
      <c r="M30" s="48">
        <f t="shared" si="70"/>
        <v>-1</v>
      </c>
      <c r="N30" s="48">
        <f t="shared" si="70"/>
        <v>-1</v>
      </c>
      <c r="O30" s="48">
        <f t="shared" si="70"/>
        <v>-1</v>
      </c>
      <c r="P30" s="48">
        <f t="shared" si="70"/>
        <v>-1</v>
      </c>
      <c r="Q30" s="48">
        <f t="shared" si="70"/>
        <v>-1</v>
      </c>
      <c r="R30" s="48">
        <f t="shared" si="70"/>
        <v>-1</v>
      </c>
      <c r="S30" s="48">
        <f t="shared" ref="S30:W30" si="71">IF(S9="",-1,MATCH(S9,ID_IT,0)-1)</f>
        <v>-1</v>
      </c>
      <c r="T30" s="48">
        <f t="shared" si="71"/>
        <v>-1</v>
      </c>
      <c r="U30" s="48">
        <f t="shared" si="71"/>
        <v>-1</v>
      </c>
      <c r="V30" s="48">
        <f t="shared" si="71"/>
        <v>-1</v>
      </c>
      <c r="W30" s="48">
        <f t="shared" si="71"/>
        <v>-1</v>
      </c>
      <c r="X30" s="48">
        <f t="shared" ref="X30:Y30" si="72">IF(X9="",-1,MATCH(X9,ID_IT,0)-1)</f>
        <v>-1</v>
      </c>
      <c r="Y30" s="48">
        <f t="shared" si="72"/>
        <v>-1</v>
      </c>
      <c r="Z30" s="48">
        <f t="shared" si="70"/>
        <v>-1</v>
      </c>
      <c r="AA30" s="48">
        <f t="shared" si="70"/>
        <v>-1</v>
      </c>
      <c r="AB30" s="48">
        <f t="shared" si="70"/>
        <v>-1</v>
      </c>
      <c r="AC30" s="48">
        <f t="shared" si="70"/>
        <v>-1</v>
      </c>
      <c r="AD30" s="48">
        <f t="shared" ref="AD30" si="73">IF(AD9="",-1,MATCH(AD9,ID_IT,0)-1)</f>
        <v>-1</v>
      </c>
      <c r="AE30" s="48">
        <f t="shared" si="70"/>
        <v>-1</v>
      </c>
      <c r="AF30" s="48">
        <f t="shared" si="70"/>
        <v>-1</v>
      </c>
      <c r="AG30" s="48">
        <f t="shared" si="70"/>
        <v>-1</v>
      </c>
      <c r="AH30" s="48">
        <f t="shared" si="70"/>
        <v>-1</v>
      </c>
      <c r="AI30" s="48">
        <f t="shared" si="70"/>
        <v>-1</v>
      </c>
      <c r="AJ30" s="48">
        <f t="shared" si="70"/>
        <v>-1</v>
      </c>
      <c r="AK30" s="48">
        <f t="shared" si="70"/>
        <v>-1</v>
      </c>
      <c r="AL30" s="48">
        <f t="shared" si="70"/>
        <v>-1</v>
      </c>
      <c r="AM30" s="48">
        <f t="shared" si="70"/>
        <v>-1</v>
      </c>
      <c r="AN30" s="48">
        <f t="shared" si="70"/>
        <v>-1</v>
      </c>
      <c r="AO30" s="48">
        <f t="shared" si="70"/>
        <v>-1</v>
      </c>
      <c r="AP30" s="48">
        <f t="shared" si="70"/>
        <v>-1</v>
      </c>
      <c r="AQ30" s="48">
        <f t="shared" si="70"/>
        <v>-1</v>
      </c>
      <c r="AR30" s="48">
        <f t="shared" si="70"/>
        <v>-1</v>
      </c>
      <c r="AS30" s="48">
        <f t="shared" si="70"/>
        <v>-1</v>
      </c>
      <c r="AT30" s="48">
        <f t="shared" si="70"/>
        <v>-1</v>
      </c>
      <c r="AU30" s="48">
        <f t="shared" si="70"/>
        <v>-1</v>
      </c>
      <c r="AV30" s="48">
        <f t="shared" si="70"/>
        <v>-1</v>
      </c>
      <c r="AW30" s="48">
        <f t="shared" si="70"/>
        <v>-1</v>
      </c>
      <c r="AX30" s="48">
        <f t="shared" si="70"/>
        <v>-1</v>
      </c>
      <c r="AY30" s="48">
        <f t="shared" si="70"/>
        <v>-1</v>
      </c>
      <c r="AZ30" s="48">
        <f t="shared" si="70"/>
        <v>-1</v>
      </c>
      <c r="BA30" s="48">
        <f t="shared" si="70"/>
        <v>-1</v>
      </c>
      <c r="BB30" s="48">
        <f t="shared" si="70"/>
        <v>-1</v>
      </c>
      <c r="BC30" s="48">
        <f t="shared" si="70"/>
        <v>-1</v>
      </c>
      <c r="BD30" s="48">
        <f t="shared" si="70"/>
        <v>-1</v>
      </c>
      <c r="BE30" s="48">
        <f t="shared" si="70"/>
        <v>-1</v>
      </c>
      <c r="BF30" s="48">
        <f t="shared" si="70"/>
        <v>-1</v>
      </c>
      <c r="BG30" s="48">
        <f t="shared" si="70"/>
        <v>-1</v>
      </c>
      <c r="BH30" s="48">
        <f t="shared" si="70"/>
        <v>-1</v>
      </c>
      <c r="BI30" s="48">
        <f t="shared" si="70"/>
        <v>-1</v>
      </c>
      <c r="BJ30" s="48">
        <f t="shared" ref="BJ30:BN30" si="74">IF(BJ9="",-1,MATCH(BJ9,ID_IT,0)-1)</f>
        <v>-1</v>
      </c>
      <c r="BK30" s="48">
        <f t="shared" si="74"/>
        <v>-1</v>
      </c>
      <c r="BL30" s="48">
        <f t="shared" si="74"/>
        <v>-1</v>
      </c>
      <c r="BM30" s="48">
        <f t="shared" si="74"/>
        <v>-1</v>
      </c>
      <c r="BN30" s="48">
        <f t="shared" si="74"/>
        <v>-1</v>
      </c>
      <c r="BO30" s="48">
        <f t="shared" si="70"/>
        <v>-1</v>
      </c>
      <c r="BP30" s="48">
        <f t="shared" si="70"/>
        <v>-1</v>
      </c>
      <c r="BQ30" s="48">
        <f t="shared" ref="BQ30:BR30" si="75">IF(BQ9="",-1,MATCH(BQ9,ID_IT,0)-1)</f>
        <v>-1</v>
      </c>
      <c r="BR30" s="48">
        <f t="shared" si="75"/>
        <v>-1</v>
      </c>
      <c r="BS30" s="48">
        <f t="shared" si="70"/>
        <v>-1</v>
      </c>
      <c r="BT30" s="48">
        <f t="shared" si="70"/>
        <v>-1</v>
      </c>
      <c r="BU30" s="48">
        <f t="shared" si="70"/>
        <v>-1</v>
      </c>
      <c r="BV30" s="48">
        <f t="shared" ref="BV30:CC30" si="76">IF(BV9="",-1,MATCH(BV9,ID_IT,0)-1)</f>
        <v>-1</v>
      </c>
      <c r="BW30" s="48">
        <f t="shared" si="76"/>
        <v>-1</v>
      </c>
      <c r="BX30" s="48">
        <f t="shared" si="76"/>
        <v>-1</v>
      </c>
      <c r="BY30" s="48">
        <f t="shared" si="76"/>
        <v>-1</v>
      </c>
      <c r="BZ30" s="48">
        <f t="shared" si="76"/>
        <v>-1</v>
      </c>
      <c r="CA30" s="48">
        <f t="shared" si="76"/>
        <v>-1</v>
      </c>
      <c r="CB30" s="48">
        <f t="shared" si="76"/>
        <v>-1</v>
      </c>
      <c r="CC30" s="48">
        <f t="shared" si="76"/>
        <v>-1</v>
      </c>
      <c r="CD30" s="48">
        <f t="shared" si="70"/>
        <v>1</v>
      </c>
      <c r="CE30" s="48">
        <f t="shared" si="70"/>
        <v>-1</v>
      </c>
      <c r="CF30" s="48">
        <f t="shared" ref="CF30:CJ30" si="77">IF(CF9="",-1,MATCH(CF9,ID_IT,0)-1)</f>
        <v>-1</v>
      </c>
      <c r="CG30" s="48">
        <f t="shared" si="77"/>
        <v>-1</v>
      </c>
      <c r="CH30" s="48">
        <f t="shared" si="77"/>
        <v>-1</v>
      </c>
      <c r="CI30" s="48">
        <f t="shared" si="77"/>
        <v>-1</v>
      </c>
      <c r="CJ30" s="48">
        <f t="shared" si="77"/>
        <v>-1</v>
      </c>
      <c r="CK30" s="48">
        <f t="shared" ref="CK30:CL30" si="78">IF(CK9="",-1,MATCH(CK9,ID_IT,0)-1)</f>
        <v>-1</v>
      </c>
      <c r="CL30" s="48">
        <f t="shared" si="78"/>
        <v>-1</v>
      </c>
      <c r="CM30" s="48">
        <f t="shared" si="70"/>
        <v>-1</v>
      </c>
      <c r="CN30" s="48">
        <f t="shared" si="70"/>
        <v>-1</v>
      </c>
      <c r="CO30" s="48">
        <f t="shared" si="70"/>
        <v>-1</v>
      </c>
      <c r="CP30" s="48">
        <f t="shared" si="70"/>
        <v>-1</v>
      </c>
      <c r="CQ30" s="48">
        <f t="shared" si="70"/>
        <v>-1</v>
      </c>
      <c r="CR30" s="48">
        <f t="shared" si="70"/>
        <v>-1</v>
      </c>
      <c r="CS30" s="48">
        <f t="shared" si="70"/>
        <v>-1</v>
      </c>
      <c r="CT30" s="48">
        <f t="shared" si="70"/>
        <v>-1</v>
      </c>
      <c r="CU30" s="48">
        <f t="shared" si="70"/>
        <v>-1</v>
      </c>
      <c r="CV30" s="48">
        <f t="shared" si="70"/>
        <v>-1</v>
      </c>
      <c r="CW30" s="48">
        <f t="shared" si="17"/>
        <v>-1</v>
      </c>
      <c r="CX30" s="48">
        <f t="shared" si="17"/>
        <v>-1</v>
      </c>
      <c r="CY30" s="48">
        <f t="shared" si="17"/>
        <v>-1</v>
      </c>
      <c r="CZ30" s="48">
        <f t="shared" si="17"/>
        <v>-1</v>
      </c>
      <c r="DA30" s="48">
        <f t="shared" si="17"/>
        <v>-1</v>
      </c>
      <c r="DB30" s="48">
        <f t="shared" si="17"/>
        <v>-1</v>
      </c>
      <c r="DC30" s="48">
        <f t="shared" si="17"/>
        <v>-1</v>
      </c>
      <c r="DD30" s="48">
        <f t="shared" si="17"/>
        <v>-1</v>
      </c>
      <c r="DE30" s="48">
        <f t="shared" si="17"/>
        <v>-1</v>
      </c>
      <c r="DF30" s="48">
        <f t="shared" si="17"/>
        <v>-1</v>
      </c>
      <c r="DG30" s="48">
        <f t="shared" si="17"/>
        <v>-1</v>
      </c>
      <c r="DH30" s="48">
        <f t="shared" si="17"/>
        <v>-1</v>
      </c>
      <c r="DI30" s="48">
        <f t="shared" si="17"/>
        <v>-1</v>
      </c>
      <c r="DJ30" s="48">
        <f t="shared" si="17"/>
        <v>-1</v>
      </c>
      <c r="DK30" s="48">
        <f t="shared" si="17"/>
        <v>-1</v>
      </c>
      <c r="DL30" s="48">
        <f t="shared" si="17"/>
        <v>-1</v>
      </c>
      <c r="DM30" s="48">
        <f t="shared" ref="DM30:DP30" si="79">IF(DM9="",-1,MATCH(DM9,ID_IT,0)-1)</f>
        <v>-1</v>
      </c>
      <c r="DN30" s="48">
        <f t="shared" si="79"/>
        <v>-1</v>
      </c>
      <c r="DO30" s="48">
        <f t="shared" si="79"/>
        <v>-1</v>
      </c>
      <c r="DP30" s="48">
        <f t="shared" si="79"/>
        <v>-1</v>
      </c>
      <c r="DQ30" s="102">
        <f t="shared" si="17"/>
        <v>-1</v>
      </c>
    </row>
    <row r="31" spans="6:121">
      <c r="F31" s="75">
        <f t="shared" si="39"/>
        <v>6</v>
      </c>
      <c r="H31" s="48">
        <f t="shared" ref="H31:CV31" si="80">IF(H10="",-1,MATCH(H10,ID_IT,0)-1)</f>
        <v>-1</v>
      </c>
      <c r="I31" s="48">
        <f t="shared" si="80"/>
        <v>-1</v>
      </c>
      <c r="J31" s="48">
        <f t="shared" si="80"/>
        <v>-1</v>
      </c>
      <c r="K31" s="48">
        <f t="shared" si="80"/>
        <v>-1</v>
      </c>
      <c r="L31" s="48">
        <f t="shared" si="80"/>
        <v>-1</v>
      </c>
      <c r="M31" s="48">
        <f t="shared" si="80"/>
        <v>-1</v>
      </c>
      <c r="N31" s="48">
        <f t="shared" si="80"/>
        <v>-1</v>
      </c>
      <c r="O31" s="48">
        <f t="shared" si="80"/>
        <v>-1</v>
      </c>
      <c r="P31" s="48">
        <f t="shared" si="80"/>
        <v>-1</v>
      </c>
      <c r="Q31" s="48">
        <f t="shared" si="80"/>
        <v>-1</v>
      </c>
      <c r="R31" s="48">
        <f t="shared" si="80"/>
        <v>-1</v>
      </c>
      <c r="S31" s="48">
        <f t="shared" ref="S31:W31" si="81">IF(S10="",-1,MATCH(S10,ID_IT,0)-1)</f>
        <v>-1</v>
      </c>
      <c r="T31" s="48">
        <f t="shared" si="81"/>
        <v>-1</v>
      </c>
      <c r="U31" s="48">
        <f t="shared" si="81"/>
        <v>-1</v>
      </c>
      <c r="V31" s="48">
        <f t="shared" si="81"/>
        <v>-1</v>
      </c>
      <c r="W31" s="48">
        <f t="shared" si="81"/>
        <v>-1</v>
      </c>
      <c r="X31" s="48">
        <f t="shared" ref="X31:Y31" si="82">IF(X10="",-1,MATCH(X10,ID_IT,0)-1)</f>
        <v>-1</v>
      </c>
      <c r="Y31" s="48">
        <f t="shared" si="82"/>
        <v>-1</v>
      </c>
      <c r="Z31" s="48">
        <f t="shared" si="80"/>
        <v>-1</v>
      </c>
      <c r="AA31" s="48">
        <f t="shared" si="80"/>
        <v>-1</v>
      </c>
      <c r="AB31" s="48">
        <f t="shared" si="80"/>
        <v>-1</v>
      </c>
      <c r="AC31" s="48">
        <f t="shared" si="80"/>
        <v>-1</v>
      </c>
      <c r="AD31" s="48">
        <f t="shared" ref="AD31" si="83">IF(AD10="",-1,MATCH(AD10,ID_IT,0)-1)</f>
        <v>-1</v>
      </c>
      <c r="AE31" s="48">
        <f t="shared" si="80"/>
        <v>-1</v>
      </c>
      <c r="AF31" s="48">
        <f t="shared" si="80"/>
        <v>-1</v>
      </c>
      <c r="AG31" s="48">
        <f t="shared" si="80"/>
        <v>-1</v>
      </c>
      <c r="AH31" s="48">
        <f t="shared" si="80"/>
        <v>-1</v>
      </c>
      <c r="AI31" s="48">
        <f t="shared" si="80"/>
        <v>-1</v>
      </c>
      <c r="AJ31" s="48">
        <f t="shared" si="80"/>
        <v>-1</v>
      </c>
      <c r="AK31" s="48">
        <f t="shared" si="80"/>
        <v>-1</v>
      </c>
      <c r="AL31" s="48">
        <f t="shared" si="80"/>
        <v>-1</v>
      </c>
      <c r="AM31" s="48">
        <f t="shared" si="80"/>
        <v>-1</v>
      </c>
      <c r="AN31" s="48">
        <f t="shared" si="80"/>
        <v>-1</v>
      </c>
      <c r="AO31" s="48">
        <f t="shared" si="80"/>
        <v>-1</v>
      </c>
      <c r="AP31" s="48">
        <f t="shared" si="80"/>
        <v>-1</v>
      </c>
      <c r="AQ31" s="48">
        <f t="shared" si="80"/>
        <v>-1</v>
      </c>
      <c r="AR31" s="48">
        <f t="shared" si="80"/>
        <v>-1</v>
      </c>
      <c r="AS31" s="48">
        <f t="shared" si="80"/>
        <v>-1</v>
      </c>
      <c r="AT31" s="48">
        <f t="shared" si="80"/>
        <v>-1</v>
      </c>
      <c r="AU31" s="48">
        <f t="shared" si="80"/>
        <v>-1</v>
      </c>
      <c r="AV31" s="48">
        <f t="shared" si="80"/>
        <v>-1</v>
      </c>
      <c r="AW31" s="48">
        <f t="shared" si="80"/>
        <v>-1</v>
      </c>
      <c r="AX31" s="48">
        <f t="shared" si="80"/>
        <v>-1</v>
      </c>
      <c r="AY31" s="48">
        <f t="shared" si="80"/>
        <v>-1</v>
      </c>
      <c r="AZ31" s="48">
        <f t="shared" si="80"/>
        <v>-1</v>
      </c>
      <c r="BA31" s="48">
        <f t="shared" si="80"/>
        <v>-1</v>
      </c>
      <c r="BB31" s="48">
        <f t="shared" si="80"/>
        <v>-1</v>
      </c>
      <c r="BC31" s="48">
        <f t="shared" si="80"/>
        <v>-1</v>
      </c>
      <c r="BD31" s="48">
        <f t="shared" si="80"/>
        <v>-1</v>
      </c>
      <c r="BE31" s="48">
        <f t="shared" si="80"/>
        <v>-1</v>
      </c>
      <c r="BF31" s="48">
        <f t="shared" si="80"/>
        <v>-1</v>
      </c>
      <c r="BG31" s="48">
        <f t="shared" si="80"/>
        <v>-1</v>
      </c>
      <c r="BH31" s="48">
        <f t="shared" si="80"/>
        <v>-1</v>
      </c>
      <c r="BI31" s="48">
        <f t="shared" si="80"/>
        <v>-1</v>
      </c>
      <c r="BJ31" s="48">
        <f t="shared" ref="BJ31:BN31" si="84">IF(BJ10="",-1,MATCH(BJ10,ID_IT,0)-1)</f>
        <v>-1</v>
      </c>
      <c r="BK31" s="48">
        <f t="shared" si="84"/>
        <v>-1</v>
      </c>
      <c r="BL31" s="48">
        <f t="shared" si="84"/>
        <v>-1</v>
      </c>
      <c r="BM31" s="48">
        <f t="shared" si="84"/>
        <v>-1</v>
      </c>
      <c r="BN31" s="48">
        <f t="shared" si="84"/>
        <v>-1</v>
      </c>
      <c r="BO31" s="48">
        <f t="shared" si="80"/>
        <v>-1</v>
      </c>
      <c r="BP31" s="48">
        <f t="shared" si="80"/>
        <v>-1</v>
      </c>
      <c r="BQ31" s="48">
        <f t="shared" ref="BQ31:BR31" si="85">IF(BQ10="",-1,MATCH(BQ10,ID_IT,0)-1)</f>
        <v>-1</v>
      </c>
      <c r="BR31" s="48">
        <f t="shared" si="85"/>
        <v>-1</v>
      </c>
      <c r="BS31" s="48">
        <f t="shared" si="80"/>
        <v>-1</v>
      </c>
      <c r="BT31" s="48">
        <f t="shared" si="80"/>
        <v>-1</v>
      </c>
      <c r="BU31" s="48">
        <f t="shared" si="80"/>
        <v>-1</v>
      </c>
      <c r="BV31" s="48">
        <f t="shared" ref="BV31:CC31" si="86">IF(BV10="",-1,MATCH(BV10,ID_IT,0)-1)</f>
        <v>-1</v>
      </c>
      <c r="BW31" s="48">
        <f t="shared" si="86"/>
        <v>-1</v>
      </c>
      <c r="BX31" s="48">
        <f t="shared" si="86"/>
        <v>-1</v>
      </c>
      <c r="BY31" s="48">
        <f t="shared" si="86"/>
        <v>-1</v>
      </c>
      <c r="BZ31" s="48">
        <f t="shared" si="86"/>
        <v>-1</v>
      </c>
      <c r="CA31" s="48">
        <f t="shared" si="86"/>
        <v>-1</v>
      </c>
      <c r="CB31" s="48">
        <f t="shared" si="86"/>
        <v>-1</v>
      </c>
      <c r="CC31" s="48">
        <f t="shared" si="86"/>
        <v>-1</v>
      </c>
      <c r="CD31" s="48">
        <f t="shared" si="80"/>
        <v>-1</v>
      </c>
      <c r="CE31" s="48">
        <f t="shared" si="80"/>
        <v>-1</v>
      </c>
      <c r="CF31" s="48">
        <f t="shared" ref="CF31:CJ31" si="87">IF(CF10="",-1,MATCH(CF10,ID_IT,0)-1)</f>
        <v>-1</v>
      </c>
      <c r="CG31" s="48">
        <f t="shared" si="87"/>
        <v>-1</v>
      </c>
      <c r="CH31" s="48">
        <f t="shared" si="87"/>
        <v>-1</v>
      </c>
      <c r="CI31" s="48">
        <f t="shared" si="87"/>
        <v>-1</v>
      </c>
      <c r="CJ31" s="48">
        <f t="shared" si="87"/>
        <v>-1</v>
      </c>
      <c r="CK31" s="48">
        <f t="shared" ref="CK31:CL31" si="88">IF(CK10="",-1,MATCH(CK10,ID_IT,0)-1)</f>
        <v>-1</v>
      </c>
      <c r="CL31" s="48">
        <f t="shared" si="88"/>
        <v>-1</v>
      </c>
      <c r="CM31" s="48">
        <f t="shared" si="80"/>
        <v>-1</v>
      </c>
      <c r="CN31" s="48">
        <f t="shared" si="80"/>
        <v>-1</v>
      </c>
      <c r="CO31" s="48">
        <f t="shared" si="80"/>
        <v>-1</v>
      </c>
      <c r="CP31" s="48">
        <f t="shared" si="80"/>
        <v>-1</v>
      </c>
      <c r="CQ31" s="48">
        <f t="shared" si="80"/>
        <v>-1</v>
      </c>
      <c r="CR31" s="48">
        <f t="shared" si="80"/>
        <v>-1</v>
      </c>
      <c r="CS31" s="48">
        <f t="shared" si="80"/>
        <v>-1</v>
      </c>
      <c r="CT31" s="48">
        <f t="shared" si="80"/>
        <v>-1</v>
      </c>
      <c r="CU31" s="48">
        <f t="shared" si="80"/>
        <v>-1</v>
      </c>
      <c r="CV31" s="48">
        <f t="shared" si="80"/>
        <v>-1</v>
      </c>
      <c r="CW31" s="48">
        <f t="shared" si="17"/>
        <v>-1</v>
      </c>
      <c r="CX31" s="48">
        <f t="shared" si="17"/>
        <v>-1</v>
      </c>
      <c r="CY31" s="48">
        <f t="shared" si="17"/>
        <v>-1</v>
      </c>
      <c r="CZ31" s="48">
        <f t="shared" si="17"/>
        <v>-1</v>
      </c>
      <c r="DA31" s="48">
        <f t="shared" si="17"/>
        <v>-1</v>
      </c>
      <c r="DB31" s="48">
        <f t="shared" si="17"/>
        <v>-1</v>
      </c>
      <c r="DC31" s="48">
        <f t="shared" si="17"/>
        <v>-1</v>
      </c>
      <c r="DD31" s="48">
        <f t="shared" si="17"/>
        <v>-1</v>
      </c>
      <c r="DE31" s="48">
        <f t="shared" si="17"/>
        <v>-1</v>
      </c>
      <c r="DF31" s="48">
        <f t="shared" si="17"/>
        <v>-1</v>
      </c>
      <c r="DG31" s="48">
        <f t="shared" si="17"/>
        <v>-1</v>
      </c>
      <c r="DH31" s="48">
        <f t="shared" si="17"/>
        <v>-1</v>
      </c>
      <c r="DI31" s="48">
        <f t="shared" si="17"/>
        <v>-1</v>
      </c>
      <c r="DJ31" s="48">
        <f t="shared" si="17"/>
        <v>-1</v>
      </c>
      <c r="DK31" s="48">
        <f t="shared" si="17"/>
        <v>-1</v>
      </c>
      <c r="DL31" s="48">
        <f t="shared" si="17"/>
        <v>-1</v>
      </c>
      <c r="DM31" s="48">
        <f t="shared" ref="DM31:DP31" si="89">IF(DM10="",-1,MATCH(DM10,ID_IT,0)-1)</f>
        <v>-1</v>
      </c>
      <c r="DN31" s="48">
        <f t="shared" si="89"/>
        <v>-1</v>
      </c>
      <c r="DO31" s="48">
        <f t="shared" si="89"/>
        <v>-1</v>
      </c>
      <c r="DP31" s="48">
        <f t="shared" si="89"/>
        <v>-1</v>
      </c>
      <c r="DQ31" s="102">
        <f t="shared" si="17"/>
        <v>-1</v>
      </c>
    </row>
    <row r="32" spans="6:121">
      <c r="F32" s="246">
        <f t="shared" si="39"/>
        <v>7</v>
      </c>
      <c r="G32" s="247"/>
      <c r="H32" s="293">
        <f t="shared" ref="H32:CV32" si="90">IF(H11="",-1,MATCH(H11,ID_IT,0)-1)</f>
        <v>-1</v>
      </c>
      <c r="I32" s="293">
        <f t="shared" si="90"/>
        <v>-1</v>
      </c>
      <c r="J32" s="293">
        <f t="shared" si="90"/>
        <v>-1</v>
      </c>
      <c r="K32" s="293">
        <f t="shared" si="90"/>
        <v>-1</v>
      </c>
      <c r="L32" s="293">
        <f t="shared" si="90"/>
        <v>-1</v>
      </c>
      <c r="M32" s="293">
        <f t="shared" si="90"/>
        <v>-1</v>
      </c>
      <c r="N32" s="293">
        <f t="shared" si="90"/>
        <v>-1</v>
      </c>
      <c r="O32" s="293">
        <f t="shared" si="90"/>
        <v>-1</v>
      </c>
      <c r="P32" s="293">
        <f t="shared" si="90"/>
        <v>-1</v>
      </c>
      <c r="Q32" s="293">
        <f t="shared" si="90"/>
        <v>-1</v>
      </c>
      <c r="R32" s="293">
        <f t="shared" si="90"/>
        <v>-1</v>
      </c>
      <c r="S32" s="293">
        <f t="shared" ref="S32:W32" si="91">IF(S11="",-1,MATCH(S11,ID_IT,0)-1)</f>
        <v>-1</v>
      </c>
      <c r="T32" s="293">
        <f t="shared" si="91"/>
        <v>-1</v>
      </c>
      <c r="U32" s="293">
        <f t="shared" si="91"/>
        <v>-1</v>
      </c>
      <c r="V32" s="293">
        <f t="shared" si="91"/>
        <v>-1</v>
      </c>
      <c r="W32" s="293">
        <f t="shared" si="91"/>
        <v>-1</v>
      </c>
      <c r="X32" s="293">
        <f t="shared" ref="X32:Y32" si="92">IF(X11="",-1,MATCH(X11,ID_IT,0)-1)</f>
        <v>-1</v>
      </c>
      <c r="Y32" s="293">
        <f t="shared" si="92"/>
        <v>-1</v>
      </c>
      <c r="Z32" s="293">
        <f t="shared" si="90"/>
        <v>-1</v>
      </c>
      <c r="AA32" s="293">
        <f t="shared" si="90"/>
        <v>-1</v>
      </c>
      <c r="AB32" s="293">
        <f t="shared" si="90"/>
        <v>-1</v>
      </c>
      <c r="AC32" s="293">
        <f t="shared" si="90"/>
        <v>-1</v>
      </c>
      <c r="AD32" s="293">
        <f t="shared" ref="AD32" si="93">IF(AD11="",-1,MATCH(AD11,ID_IT,0)-1)</f>
        <v>-1</v>
      </c>
      <c r="AE32" s="293">
        <f t="shared" si="90"/>
        <v>-1</v>
      </c>
      <c r="AF32" s="293">
        <f t="shared" si="90"/>
        <v>-1</v>
      </c>
      <c r="AG32" s="293">
        <f t="shared" si="90"/>
        <v>-1</v>
      </c>
      <c r="AH32" s="293">
        <f t="shared" si="90"/>
        <v>-1</v>
      </c>
      <c r="AI32" s="293">
        <f t="shared" si="90"/>
        <v>-1</v>
      </c>
      <c r="AJ32" s="293">
        <f t="shared" si="90"/>
        <v>-1</v>
      </c>
      <c r="AK32" s="293">
        <f t="shared" si="90"/>
        <v>-1</v>
      </c>
      <c r="AL32" s="293">
        <f t="shared" si="90"/>
        <v>-1</v>
      </c>
      <c r="AM32" s="293">
        <f t="shared" si="90"/>
        <v>-1</v>
      </c>
      <c r="AN32" s="293">
        <f t="shared" si="90"/>
        <v>-1</v>
      </c>
      <c r="AO32" s="293">
        <f t="shared" si="90"/>
        <v>-1</v>
      </c>
      <c r="AP32" s="293">
        <f t="shared" si="90"/>
        <v>-1</v>
      </c>
      <c r="AQ32" s="293">
        <f t="shared" si="90"/>
        <v>-1</v>
      </c>
      <c r="AR32" s="293">
        <f t="shared" si="90"/>
        <v>-1</v>
      </c>
      <c r="AS32" s="293">
        <f t="shared" si="90"/>
        <v>-1</v>
      </c>
      <c r="AT32" s="293">
        <f t="shared" si="90"/>
        <v>-1</v>
      </c>
      <c r="AU32" s="293">
        <f t="shared" si="90"/>
        <v>-1</v>
      </c>
      <c r="AV32" s="293">
        <f t="shared" si="90"/>
        <v>-1</v>
      </c>
      <c r="AW32" s="293">
        <f t="shared" si="90"/>
        <v>-1</v>
      </c>
      <c r="AX32" s="293">
        <f t="shared" si="90"/>
        <v>-1</v>
      </c>
      <c r="AY32" s="293">
        <f t="shared" si="90"/>
        <v>-1</v>
      </c>
      <c r="AZ32" s="293">
        <f t="shared" si="90"/>
        <v>-1</v>
      </c>
      <c r="BA32" s="293">
        <f t="shared" si="90"/>
        <v>-1</v>
      </c>
      <c r="BB32" s="293">
        <f t="shared" si="90"/>
        <v>-1</v>
      </c>
      <c r="BC32" s="293">
        <f t="shared" si="90"/>
        <v>-1</v>
      </c>
      <c r="BD32" s="293">
        <f t="shared" si="90"/>
        <v>-1</v>
      </c>
      <c r="BE32" s="293">
        <f t="shared" si="90"/>
        <v>-1</v>
      </c>
      <c r="BF32" s="293">
        <f t="shared" si="90"/>
        <v>-1</v>
      </c>
      <c r="BG32" s="293">
        <f t="shared" si="90"/>
        <v>-1</v>
      </c>
      <c r="BH32" s="293">
        <f t="shared" si="90"/>
        <v>-1</v>
      </c>
      <c r="BI32" s="293">
        <f t="shared" si="90"/>
        <v>-1</v>
      </c>
      <c r="BJ32" s="293">
        <f t="shared" ref="BJ32:BN32" si="94">IF(BJ11="",-1,MATCH(BJ11,ID_IT,0)-1)</f>
        <v>-1</v>
      </c>
      <c r="BK32" s="293">
        <f t="shared" si="94"/>
        <v>-1</v>
      </c>
      <c r="BL32" s="293">
        <f t="shared" si="94"/>
        <v>-1</v>
      </c>
      <c r="BM32" s="293">
        <f t="shared" si="94"/>
        <v>-1</v>
      </c>
      <c r="BN32" s="293">
        <f t="shared" si="94"/>
        <v>-1</v>
      </c>
      <c r="BO32" s="293">
        <f t="shared" si="90"/>
        <v>-1</v>
      </c>
      <c r="BP32" s="293">
        <f t="shared" si="90"/>
        <v>-1</v>
      </c>
      <c r="BQ32" s="293">
        <f t="shared" ref="BQ32:BR32" si="95">IF(BQ11="",-1,MATCH(BQ11,ID_IT,0)-1)</f>
        <v>-1</v>
      </c>
      <c r="BR32" s="293">
        <f t="shared" si="95"/>
        <v>-1</v>
      </c>
      <c r="BS32" s="293">
        <f t="shared" si="90"/>
        <v>-1</v>
      </c>
      <c r="BT32" s="293">
        <f t="shared" si="90"/>
        <v>-1</v>
      </c>
      <c r="BU32" s="293">
        <f t="shared" si="90"/>
        <v>-1</v>
      </c>
      <c r="BV32" s="293">
        <f t="shared" ref="BV32:CC32" si="96">IF(BV11="",-1,MATCH(BV11,ID_IT,0)-1)</f>
        <v>-1</v>
      </c>
      <c r="BW32" s="293">
        <f t="shared" si="96"/>
        <v>-1</v>
      </c>
      <c r="BX32" s="293">
        <f t="shared" si="96"/>
        <v>-1</v>
      </c>
      <c r="BY32" s="293">
        <f t="shared" si="96"/>
        <v>-1</v>
      </c>
      <c r="BZ32" s="293">
        <f t="shared" si="96"/>
        <v>-1</v>
      </c>
      <c r="CA32" s="293">
        <f t="shared" si="96"/>
        <v>-1</v>
      </c>
      <c r="CB32" s="293">
        <f t="shared" si="96"/>
        <v>-1</v>
      </c>
      <c r="CC32" s="293">
        <f t="shared" si="96"/>
        <v>-1</v>
      </c>
      <c r="CD32" s="293">
        <f t="shared" si="90"/>
        <v>-1</v>
      </c>
      <c r="CE32" s="293">
        <f t="shared" si="90"/>
        <v>-1</v>
      </c>
      <c r="CF32" s="293">
        <f t="shared" ref="CF32:CJ32" si="97">IF(CF11="",-1,MATCH(CF11,ID_IT,0)-1)</f>
        <v>-1</v>
      </c>
      <c r="CG32" s="293">
        <f t="shared" si="97"/>
        <v>-1</v>
      </c>
      <c r="CH32" s="293">
        <f t="shared" si="97"/>
        <v>-1</v>
      </c>
      <c r="CI32" s="293">
        <f t="shared" si="97"/>
        <v>-1</v>
      </c>
      <c r="CJ32" s="293">
        <f t="shared" si="97"/>
        <v>-1</v>
      </c>
      <c r="CK32" s="293">
        <f t="shared" ref="CK32:CL32" si="98">IF(CK11="",-1,MATCH(CK11,ID_IT,0)-1)</f>
        <v>-1</v>
      </c>
      <c r="CL32" s="293">
        <f t="shared" si="98"/>
        <v>-1</v>
      </c>
      <c r="CM32" s="293">
        <f t="shared" si="90"/>
        <v>-1</v>
      </c>
      <c r="CN32" s="293">
        <f t="shared" si="90"/>
        <v>-1</v>
      </c>
      <c r="CO32" s="293">
        <f t="shared" si="90"/>
        <v>-1</v>
      </c>
      <c r="CP32" s="293">
        <f t="shared" si="90"/>
        <v>-1</v>
      </c>
      <c r="CQ32" s="293">
        <f t="shared" si="90"/>
        <v>-1</v>
      </c>
      <c r="CR32" s="293">
        <f t="shared" si="90"/>
        <v>-1</v>
      </c>
      <c r="CS32" s="293">
        <f t="shared" si="90"/>
        <v>-1</v>
      </c>
      <c r="CT32" s="293">
        <f t="shared" si="90"/>
        <v>-1</v>
      </c>
      <c r="CU32" s="293">
        <f t="shared" si="90"/>
        <v>-1</v>
      </c>
      <c r="CV32" s="293">
        <f t="shared" si="90"/>
        <v>-1</v>
      </c>
      <c r="CW32" s="293">
        <f t="shared" si="17"/>
        <v>-1</v>
      </c>
      <c r="CX32" s="293">
        <f t="shared" si="17"/>
        <v>-1</v>
      </c>
      <c r="CY32" s="293">
        <f t="shared" si="17"/>
        <v>-1</v>
      </c>
      <c r="CZ32" s="293">
        <f t="shared" si="17"/>
        <v>-1</v>
      </c>
      <c r="DA32" s="293">
        <f t="shared" si="17"/>
        <v>-1</v>
      </c>
      <c r="DB32" s="293">
        <f t="shared" si="17"/>
        <v>-1</v>
      </c>
      <c r="DC32" s="293">
        <f t="shared" si="17"/>
        <v>-1</v>
      </c>
      <c r="DD32" s="293">
        <f t="shared" si="17"/>
        <v>-1</v>
      </c>
      <c r="DE32" s="293">
        <f t="shared" si="17"/>
        <v>-1</v>
      </c>
      <c r="DF32" s="293">
        <f t="shared" si="17"/>
        <v>-1</v>
      </c>
      <c r="DG32" s="293">
        <f t="shared" si="17"/>
        <v>-1</v>
      </c>
      <c r="DH32" s="293">
        <f t="shared" si="17"/>
        <v>-1</v>
      </c>
      <c r="DI32" s="293">
        <f t="shared" si="17"/>
        <v>-1</v>
      </c>
      <c r="DJ32" s="293">
        <f t="shared" si="17"/>
        <v>-1</v>
      </c>
      <c r="DK32" s="293">
        <f t="shared" si="17"/>
        <v>-1</v>
      </c>
      <c r="DL32" s="293">
        <f t="shared" si="17"/>
        <v>-1</v>
      </c>
      <c r="DM32" s="293">
        <f t="shared" ref="DM32:DP32" si="99">IF(DM11="",-1,MATCH(DM11,ID_IT,0)-1)</f>
        <v>-1</v>
      </c>
      <c r="DN32" s="293">
        <f t="shared" si="99"/>
        <v>-1</v>
      </c>
      <c r="DO32" s="293">
        <f t="shared" si="99"/>
        <v>-1</v>
      </c>
      <c r="DP32" s="293">
        <f t="shared" si="99"/>
        <v>-1</v>
      </c>
      <c r="DQ32" s="294">
        <f t="shared" si="17"/>
        <v>-1</v>
      </c>
    </row>
    <row r="33" spans="3:121">
      <c r="F33" s="75">
        <v>10</v>
      </c>
      <c r="H33" s="48">
        <f t="shared" ref="H33:CV33" si="100">IF(H12="",-1,MATCH(H12,ID_IT,0)-1)</f>
        <v>-1</v>
      </c>
      <c r="I33" s="48">
        <f t="shared" si="100"/>
        <v>-1</v>
      </c>
      <c r="J33" s="48">
        <f t="shared" si="100"/>
        <v>-1</v>
      </c>
      <c r="K33" s="48">
        <f t="shared" si="100"/>
        <v>-1</v>
      </c>
      <c r="L33" s="48">
        <f t="shared" si="100"/>
        <v>-1</v>
      </c>
      <c r="M33" s="48">
        <f t="shared" si="100"/>
        <v>-1</v>
      </c>
      <c r="N33" s="48">
        <f t="shared" si="100"/>
        <v>-1</v>
      </c>
      <c r="O33" s="48">
        <f t="shared" si="100"/>
        <v>-1</v>
      </c>
      <c r="P33" s="48">
        <f t="shared" si="100"/>
        <v>-1</v>
      </c>
      <c r="Q33" s="48">
        <f t="shared" si="100"/>
        <v>-1</v>
      </c>
      <c r="R33" s="48">
        <f t="shared" si="100"/>
        <v>-1</v>
      </c>
      <c r="S33" s="48">
        <f t="shared" ref="S33:W33" si="101">IF(S12="",-1,MATCH(S12,ID_IT,0)-1)</f>
        <v>-1</v>
      </c>
      <c r="T33" s="48">
        <f t="shared" si="101"/>
        <v>-1</v>
      </c>
      <c r="U33" s="48">
        <f t="shared" si="101"/>
        <v>-1</v>
      </c>
      <c r="V33" s="48">
        <f t="shared" si="101"/>
        <v>-1</v>
      </c>
      <c r="W33" s="48">
        <f t="shared" si="101"/>
        <v>-1</v>
      </c>
      <c r="X33" s="48">
        <f t="shared" ref="X33:Y33" si="102">IF(X12="",-1,MATCH(X12,ID_IT,0)-1)</f>
        <v>-1</v>
      </c>
      <c r="Y33" s="48">
        <f t="shared" si="102"/>
        <v>-1</v>
      </c>
      <c r="Z33" s="48">
        <f t="shared" si="100"/>
        <v>-1</v>
      </c>
      <c r="AA33" s="48">
        <f t="shared" si="100"/>
        <v>-1</v>
      </c>
      <c r="AB33" s="48">
        <f t="shared" si="100"/>
        <v>-1</v>
      </c>
      <c r="AC33" s="48">
        <f t="shared" si="100"/>
        <v>-1</v>
      </c>
      <c r="AD33" s="48">
        <f t="shared" ref="AD33" si="103">IF(AD12="",-1,MATCH(AD12,ID_IT,0)-1)</f>
        <v>-1</v>
      </c>
      <c r="AE33" s="48">
        <f t="shared" si="100"/>
        <v>-1</v>
      </c>
      <c r="AF33" s="48">
        <f t="shared" si="100"/>
        <v>-1</v>
      </c>
      <c r="AG33" s="48">
        <f t="shared" si="100"/>
        <v>-1</v>
      </c>
      <c r="AH33" s="48">
        <f t="shared" si="100"/>
        <v>-1</v>
      </c>
      <c r="AI33" s="48">
        <f t="shared" si="100"/>
        <v>-1</v>
      </c>
      <c r="AJ33" s="48">
        <f t="shared" si="100"/>
        <v>-1</v>
      </c>
      <c r="AK33" s="48">
        <f t="shared" si="100"/>
        <v>-1</v>
      </c>
      <c r="AL33" s="48">
        <f t="shared" si="100"/>
        <v>-1</v>
      </c>
      <c r="AM33" s="48">
        <f t="shared" si="100"/>
        <v>-1</v>
      </c>
      <c r="AN33" s="48">
        <f t="shared" si="100"/>
        <v>-1</v>
      </c>
      <c r="AO33" s="48">
        <f t="shared" si="100"/>
        <v>-1</v>
      </c>
      <c r="AP33" s="48">
        <f t="shared" si="100"/>
        <v>-1</v>
      </c>
      <c r="AQ33" s="48">
        <f t="shared" si="100"/>
        <v>-1</v>
      </c>
      <c r="AR33" s="48">
        <f t="shared" si="100"/>
        <v>-1</v>
      </c>
      <c r="AS33" s="48">
        <f t="shared" si="100"/>
        <v>-1</v>
      </c>
      <c r="AT33" s="48">
        <f t="shared" si="100"/>
        <v>-1</v>
      </c>
      <c r="AU33" s="48">
        <f t="shared" si="100"/>
        <v>-1</v>
      </c>
      <c r="AV33" s="48">
        <f t="shared" si="100"/>
        <v>-1</v>
      </c>
      <c r="AW33" s="48">
        <f t="shared" si="100"/>
        <v>-1</v>
      </c>
      <c r="AX33" s="48">
        <f t="shared" si="100"/>
        <v>-1</v>
      </c>
      <c r="AY33" s="48">
        <f t="shared" si="100"/>
        <v>-1</v>
      </c>
      <c r="AZ33" s="48">
        <f t="shared" si="100"/>
        <v>-1</v>
      </c>
      <c r="BA33" s="48">
        <f t="shared" si="100"/>
        <v>-1</v>
      </c>
      <c r="BB33" s="48">
        <f t="shared" si="100"/>
        <v>-1</v>
      </c>
      <c r="BC33" s="48">
        <f t="shared" si="100"/>
        <v>-1</v>
      </c>
      <c r="BD33" s="48">
        <f t="shared" si="100"/>
        <v>-1</v>
      </c>
      <c r="BE33" s="48">
        <f t="shared" si="100"/>
        <v>-1</v>
      </c>
      <c r="BF33" s="48">
        <f t="shared" si="100"/>
        <v>-1</v>
      </c>
      <c r="BG33" s="48">
        <f t="shared" si="100"/>
        <v>-1</v>
      </c>
      <c r="BH33" s="48">
        <f t="shared" si="100"/>
        <v>-1</v>
      </c>
      <c r="BI33" s="48">
        <f t="shared" si="100"/>
        <v>-1</v>
      </c>
      <c r="BJ33" s="48">
        <f t="shared" ref="BJ33:BN33" si="104">IF(BJ12="",-1,MATCH(BJ12,ID_IT,0)-1)</f>
        <v>-1</v>
      </c>
      <c r="BK33" s="48">
        <f t="shared" si="104"/>
        <v>-1</v>
      </c>
      <c r="BL33" s="48">
        <f t="shared" si="104"/>
        <v>-1</v>
      </c>
      <c r="BM33" s="48">
        <f t="shared" si="104"/>
        <v>-1</v>
      </c>
      <c r="BN33" s="48">
        <f t="shared" si="104"/>
        <v>-1</v>
      </c>
      <c r="BO33" s="48">
        <f t="shared" si="100"/>
        <v>-1</v>
      </c>
      <c r="BP33" s="48">
        <f t="shared" si="100"/>
        <v>-1</v>
      </c>
      <c r="BQ33" s="48">
        <f t="shared" ref="BQ33:BR33" si="105">IF(BQ12="",-1,MATCH(BQ12,ID_IT,0)-1)</f>
        <v>-1</v>
      </c>
      <c r="BR33" s="48">
        <f t="shared" si="105"/>
        <v>-1</v>
      </c>
      <c r="BS33" s="48">
        <f t="shared" si="100"/>
        <v>-1</v>
      </c>
      <c r="BT33" s="48">
        <f t="shared" si="100"/>
        <v>-1</v>
      </c>
      <c r="BU33" s="48">
        <f t="shared" si="100"/>
        <v>-1</v>
      </c>
      <c r="BV33" s="48">
        <f t="shared" ref="BV33:CC33" si="106">IF(BV12="",-1,MATCH(BV12,ID_IT,0)-1)</f>
        <v>-1</v>
      </c>
      <c r="BW33" s="48">
        <f t="shared" si="106"/>
        <v>-1</v>
      </c>
      <c r="BX33" s="48">
        <f t="shared" si="106"/>
        <v>-1</v>
      </c>
      <c r="BY33" s="48">
        <f t="shared" si="106"/>
        <v>-1</v>
      </c>
      <c r="BZ33" s="48">
        <f t="shared" si="106"/>
        <v>-1</v>
      </c>
      <c r="CA33" s="48">
        <f t="shared" si="106"/>
        <v>-1</v>
      </c>
      <c r="CB33" s="48">
        <f t="shared" si="106"/>
        <v>-1</v>
      </c>
      <c r="CC33" s="48">
        <f t="shared" si="106"/>
        <v>-1</v>
      </c>
      <c r="CD33" s="48">
        <f t="shared" si="100"/>
        <v>-1</v>
      </c>
      <c r="CE33" s="48">
        <f t="shared" si="100"/>
        <v>-1</v>
      </c>
      <c r="CF33" s="48">
        <f t="shared" ref="CF33:CJ33" si="107">IF(CF12="",-1,MATCH(CF12,ID_IT,0)-1)</f>
        <v>-1</v>
      </c>
      <c r="CG33" s="48">
        <f t="shared" si="107"/>
        <v>-1</v>
      </c>
      <c r="CH33" s="48">
        <f t="shared" si="107"/>
        <v>-1</v>
      </c>
      <c r="CI33" s="48">
        <f t="shared" si="107"/>
        <v>-1</v>
      </c>
      <c r="CJ33" s="48">
        <f t="shared" si="107"/>
        <v>-1</v>
      </c>
      <c r="CK33" s="48">
        <f t="shared" ref="CK33:CL33" si="108">IF(CK12="",-1,MATCH(CK12,ID_IT,0)-1)</f>
        <v>-1</v>
      </c>
      <c r="CL33" s="48">
        <f t="shared" si="108"/>
        <v>-1</v>
      </c>
      <c r="CM33" s="48">
        <f t="shared" si="100"/>
        <v>-1</v>
      </c>
      <c r="CN33" s="48">
        <f t="shared" si="100"/>
        <v>-1</v>
      </c>
      <c r="CO33" s="48">
        <f t="shared" si="100"/>
        <v>-1</v>
      </c>
      <c r="CP33" s="48">
        <f t="shared" si="100"/>
        <v>-1</v>
      </c>
      <c r="CQ33" s="48">
        <f t="shared" si="100"/>
        <v>-1</v>
      </c>
      <c r="CR33" s="48">
        <f t="shared" si="100"/>
        <v>-1</v>
      </c>
      <c r="CS33" s="48">
        <f t="shared" si="100"/>
        <v>-1</v>
      </c>
      <c r="CT33" s="48">
        <f t="shared" si="100"/>
        <v>-1</v>
      </c>
      <c r="CU33" s="48">
        <f t="shared" si="100"/>
        <v>-1</v>
      </c>
      <c r="CV33" s="48">
        <f t="shared" si="100"/>
        <v>-1</v>
      </c>
      <c r="CW33" s="48">
        <f t="shared" si="17"/>
        <v>-1</v>
      </c>
      <c r="CX33" s="48">
        <f t="shared" si="17"/>
        <v>-1</v>
      </c>
      <c r="CY33" s="48">
        <f t="shared" si="17"/>
        <v>-1</v>
      </c>
      <c r="CZ33" s="48">
        <f t="shared" si="17"/>
        <v>-1</v>
      </c>
      <c r="DA33" s="48">
        <f t="shared" si="17"/>
        <v>-1</v>
      </c>
      <c r="DB33" s="48">
        <f t="shared" si="17"/>
        <v>-1</v>
      </c>
      <c r="DC33" s="48">
        <f t="shared" si="17"/>
        <v>-1</v>
      </c>
      <c r="DD33" s="48">
        <f t="shared" si="17"/>
        <v>-1</v>
      </c>
      <c r="DE33" s="48">
        <f t="shared" si="17"/>
        <v>-1</v>
      </c>
      <c r="DF33" s="48">
        <f t="shared" si="17"/>
        <v>-1</v>
      </c>
      <c r="DG33" s="48">
        <f t="shared" si="17"/>
        <v>-1</v>
      </c>
      <c r="DH33" s="48">
        <f t="shared" si="17"/>
        <v>-1</v>
      </c>
      <c r="DI33" s="48">
        <f t="shared" si="17"/>
        <v>-1</v>
      </c>
      <c r="DJ33" s="48">
        <f t="shared" si="17"/>
        <v>-1</v>
      </c>
      <c r="DK33" s="48">
        <f t="shared" si="17"/>
        <v>-1</v>
      </c>
      <c r="DL33" s="48">
        <f t="shared" si="17"/>
        <v>-1</v>
      </c>
      <c r="DM33" s="48">
        <f t="shared" ref="DM33:DP33" si="109">IF(DM12="",-1,MATCH(DM12,ID_IT,0)-1)</f>
        <v>-1</v>
      </c>
      <c r="DN33" s="48">
        <f t="shared" si="109"/>
        <v>-1</v>
      </c>
      <c r="DO33" s="48">
        <f t="shared" si="109"/>
        <v>-1</v>
      </c>
      <c r="DP33" s="48">
        <f t="shared" si="109"/>
        <v>-1</v>
      </c>
      <c r="DQ33" s="102">
        <f t="shared" si="17"/>
        <v>-1</v>
      </c>
    </row>
    <row r="34" spans="3:121" ht="14.5" thickBot="1">
      <c r="F34" s="289">
        <f>F13</f>
        <v>20</v>
      </c>
      <c r="G34" s="290"/>
      <c r="H34" s="295">
        <f t="shared" ref="H34:CV34" si="110">IF(H13="",-1,MATCH(H13,ID_IT,0)-1)</f>
        <v>-1</v>
      </c>
      <c r="I34" s="295">
        <f t="shared" si="110"/>
        <v>-1</v>
      </c>
      <c r="J34" s="295">
        <f t="shared" si="110"/>
        <v>-1</v>
      </c>
      <c r="K34" s="295">
        <f t="shared" si="110"/>
        <v>-1</v>
      </c>
      <c r="L34" s="295">
        <f t="shared" si="110"/>
        <v>-1</v>
      </c>
      <c r="M34" s="295">
        <f t="shared" si="110"/>
        <v>-1</v>
      </c>
      <c r="N34" s="295">
        <f t="shared" si="110"/>
        <v>-1</v>
      </c>
      <c r="O34" s="295">
        <f t="shared" si="110"/>
        <v>-1</v>
      </c>
      <c r="P34" s="295">
        <f t="shared" si="110"/>
        <v>-1</v>
      </c>
      <c r="Q34" s="295">
        <f t="shared" si="110"/>
        <v>-1</v>
      </c>
      <c r="R34" s="295">
        <f t="shared" si="110"/>
        <v>-1</v>
      </c>
      <c r="S34" s="295">
        <f t="shared" ref="S34:W34" si="111">IF(S13="",-1,MATCH(S13,ID_IT,0)-1)</f>
        <v>-1</v>
      </c>
      <c r="T34" s="295">
        <f t="shared" si="111"/>
        <v>-1</v>
      </c>
      <c r="U34" s="295">
        <f t="shared" si="111"/>
        <v>-1</v>
      </c>
      <c r="V34" s="295">
        <f t="shared" si="111"/>
        <v>-1</v>
      </c>
      <c r="W34" s="295">
        <f t="shared" si="111"/>
        <v>-1</v>
      </c>
      <c r="X34" s="295">
        <f t="shared" ref="X34:Y34" si="112">IF(X13="",-1,MATCH(X13,ID_IT,0)-1)</f>
        <v>-1</v>
      </c>
      <c r="Y34" s="295">
        <f t="shared" si="112"/>
        <v>-1</v>
      </c>
      <c r="Z34" s="295">
        <f t="shared" si="110"/>
        <v>1</v>
      </c>
      <c r="AA34" s="295">
        <f t="shared" si="110"/>
        <v>0</v>
      </c>
      <c r="AB34" s="295">
        <f t="shared" si="110"/>
        <v>-1</v>
      </c>
      <c r="AC34" s="295">
        <f t="shared" si="110"/>
        <v>-1</v>
      </c>
      <c r="AD34" s="295">
        <f t="shared" ref="AD34" si="113">IF(AD13="",-1,MATCH(AD13,ID_IT,0)-1)</f>
        <v>-1</v>
      </c>
      <c r="AE34" s="295">
        <f t="shared" si="110"/>
        <v>-1</v>
      </c>
      <c r="AF34" s="295">
        <f t="shared" si="110"/>
        <v>-1</v>
      </c>
      <c r="AG34" s="295">
        <f t="shared" si="110"/>
        <v>-1</v>
      </c>
      <c r="AH34" s="295">
        <f t="shared" si="110"/>
        <v>-1</v>
      </c>
      <c r="AI34" s="295">
        <f t="shared" si="110"/>
        <v>-1</v>
      </c>
      <c r="AJ34" s="295">
        <f t="shared" si="110"/>
        <v>-1</v>
      </c>
      <c r="AK34" s="295">
        <f t="shared" si="110"/>
        <v>-1</v>
      </c>
      <c r="AL34" s="295">
        <f t="shared" si="110"/>
        <v>-1</v>
      </c>
      <c r="AM34" s="295">
        <f t="shared" si="110"/>
        <v>-1</v>
      </c>
      <c r="AN34" s="295">
        <f t="shared" si="110"/>
        <v>-1</v>
      </c>
      <c r="AO34" s="295">
        <f t="shared" si="110"/>
        <v>-1</v>
      </c>
      <c r="AP34" s="295">
        <f t="shared" si="110"/>
        <v>-1</v>
      </c>
      <c r="AQ34" s="295">
        <f t="shared" si="110"/>
        <v>-1</v>
      </c>
      <c r="AR34" s="295">
        <f t="shared" si="110"/>
        <v>-1</v>
      </c>
      <c r="AS34" s="295">
        <f t="shared" si="110"/>
        <v>-1</v>
      </c>
      <c r="AT34" s="295">
        <f t="shared" si="110"/>
        <v>-1</v>
      </c>
      <c r="AU34" s="295">
        <f t="shared" si="110"/>
        <v>-1</v>
      </c>
      <c r="AV34" s="295">
        <f t="shared" si="110"/>
        <v>-1</v>
      </c>
      <c r="AW34" s="295">
        <f t="shared" si="110"/>
        <v>-1</v>
      </c>
      <c r="AX34" s="295">
        <f t="shared" si="110"/>
        <v>-1</v>
      </c>
      <c r="AY34" s="295">
        <f t="shared" si="110"/>
        <v>-1</v>
      </c>
      <c r="AZ34" s="295">
        <f t="shared" si="110"/>
        <v>-1</v>
      </c>
      <c r="BA34" s="295">
        <f t="shared" si="110"/>
        <v>-1</v>
      </c>
      <c r="BB34" s="295">
        <f t="shared" si="110"/>
        <v>-1</v>
      </c>
      <c r="BC34" s="295">
        <f t="shared" si="110"/>
        <v>-1</v>
      </c>
      <c r="BD34" s="295">
        <f t="shared" si="110"/>
        <v>-1</v>
      </c>
      <c r="BE34" s="295">
        <f t="shared" si="110"/>
        <v>-1</v>
      </c>
      <c r="BF34" s="295">
        <f t="shared" si="110"/>
        <v>-1</v>
      </c>
      <c r="BG34" s="295">
        <f t="shared" si="110"/>
        <v>-1</v>
      </c>
      <c r="BH34" s="295">
        <f t="shared" si="110"/>
        <v>-1</v>
      </c>
      <c r="BI34" s="295">
        <f t="shared" si="110"/>
        <v>-1</v>
      </c>
      <c r="BJ34" s="295">
        <f t="shared" ref="BJ34:BN34" si="114">IF(BJ13="",-1,MATCH(BJ13,ID_IT,0)-1)</f>
        <v>-1</v>
      </c>
      <c r="BK34" s="295">
        <f t="shared" si="114"/>
        <v>-1</v>
      </c>
      <c r="BL34" s="295">
        <f t="shared" si="114"/>
        <v>-1</v>
      </c>
      <c r="BM34" s="295">
        <f t="shared" si="114"/>
        <v>-1</v>
      </c>
      <c r="BN34" s="295">
        <f t="shared" si="114"/>
        <v>-1</v>
      </c>
      <c r="BO34" s="295">
        <f t="shared" si="110"/>
        <v>-1</v>
      </c>
      <c r="BP34" s="295">
        <f t="shared" si="110"/>
        <v>-1</v>
      </c>
      <c r="BQ34" s="295">
        <f t="shared" ref="BQ34:BR34" si="115">IF(BQ13="",-1,MATCH(BQ13,ID_IT,0)-1)</f>
        <v>-1</v>
      </c>
      <c r="BR34" s="295">
        <f t="shared" si="115"/>
        <v>-1</v>
      </c>
      <c r="BS34" s="295">
        <f t="shared" si="110"/>
        <v>-1</v>
      </c>
      <c r="BT34" s="295">
        <f t="shared" si="110"/>
        <v>-1</v>
      </c>
      <c r="BU34" s="295">
        <f t="shared" si="110"/>
        <v>-1</v>
      </c>
      <c r="BV34" s="295">
        <f t="shared" ref="BV34:CC34" si="116">IF(BV13="",-1,MATCH(BV13,ID_IT,0)-1)</f>
        <v>-1</v>
      </c>
      <c r="BW34" s="295">
        <f t="shared" si="116"/>
        <v>-1</v>
      </c>
      <c r="BX34" s="295">
        <f t="shared" si="116"/>
        <v>-1</v>
      </c>
      <c r="BY34" s="295">
        <f t="shared" si="116"/>
        <v>-1</v>
      </c>
      <c r="BZ34" s="295">
        <f t="shared" si="116"/>
        <v>-1</v>
      </c>
      <c r="CA34" s="295">
        <f t="shared" si="116"/>
        <v>-1</v>
      </c>
      <c r="CB34" s="295">
        <f t="shared" si="116"/>
        <v>-1</v>
      </c>
      <c r="CC34" s="295">
        <f t="shared" si="116"/>
        <v>-1</v>
      </c>
      <c r="CD34" s="295">
        <f t="shared" si="110"/>
        <v>-1</v>
      </c>
      <c r="CE34" s="295">
        <f t="shared" si="110"/>
        <v>-1</v>
      </c>
      <c r="CF34" s="295">
        <f t="shared" ref="CF34:CJ34" si="117">IF(CF13="",-1,MATCH(CF13,ID_IT,0)-1)</f>
        <v>-1</v>
      </c>
      <c r="CG34" s="295">
        <f t="shared" si="117"/>
        <v>-1</v>
      </c>
      <c r="CH34" s="295">
        <f t="shared" si="117"/>
        <v>-1</v>
      </c>
      <c r="CI34" s="295">
        <f t="shared" si="117"/>
        <v>-1</v>
      </c>
      <c r="CJ34" s="295">
        <f t="shared" si="117"/>
        <v>-1</v>
      </c>
      <c r="CK34" s="295">
        <f t="shared" ref="CK34:CL34" si="118">IF(CK13="",-1,MATCH(CK13,ID_IT,0)-1)</f>
        <v>-1</v>
      </c>
      <c r="CL34" s="295">
        <f t="shared" si="118"/>
        <v>-1</v>
      </c>
      <c r="CM34" s="295">
        <f t="shared" si="110"/>
        <v>-1</v>
      </c>
      <c r="CN34" s="295">
        <f t="shared" si="110"/>
        <v>-1</v>
      </c>
      <c r="CO34" s="295">
        <f t="shared" si="110"/>
        <v>-1</v>
      </c>
      <c r="CP34" s="295">
        <f t="shared" si="110"/>
        <v>-1</v>
      </c>
      <c r="CQ34" s="295">
        <f t="shared" si="110"/>
        <v>-1</v>
      </c>
      <c r="CR34" s="295">
        <f t="shared" si="110"/>
        <v>2</v>
      </c>
      <c r="CS34" s="295">
        <f t="shared" si="110"/>
        <v>-1</v>
      </c>
      <c r="CT34" s="295">
        <f t="shared" si="110"/>
        <v>-1</v>
      </c>
      <c r="CU34" s="295">
        <f t="shared" si="110"/>
        <v>-1</v>
      </c>
      <c r="CV34" s="295">
        <f t="shared" si="110"/>
        <v>-1</v>
      </c>
      <c r="CW34" s="295">
        <f t="shared" si="17"/>
        <v>-1</v>
      </c>
      <c r="CX34" s="295">
        <f t="shared" si="17"/>
        <v>-1</v>
      </c>
      <c r="CY34" s="295">
        <f t="shared" si="17"/>
        <v>-1</v>
      </c>
      <c r="CZ34" s="295">
        <f t="shared" si="17"/>
        <v>-1</v>
      </c>
      <c r="DA34" s="295">
        <f t="shared" si="17"/>
        <v>-1</v>
      </c>
      <c r="DB34" s="295">
        <f t="shared" si="17"/>
        <v>-1</v>
      </c>
      <c r="DC34" s="295">
        <f t="shared" si="17"/>
        <v>-1</v>
      </c>
      <c r="DD34" s="295">
        <f t="shared" si="17"/>
        <v>-1</v>
      </c>
      <c r="DE34" s="295">
        <f t="shared" si="17"/>
        <v>-1</v>
      </c>
      <c r="DF34" s="295">
        <f t="shared" si="17"/>
        <v>-1</v>
      </c>
      <c r="DG34" s="295">
        <f t="shared" si="17"/>
        <v>-1</v>
      </c>
      <c r="DH34" s="295">
        <f t="shared" si="17"/>
        <v>-1</v>
      </c>
      <c r="DI34" s="295">
        <f t="shared" si="17"/>
        <v>-1</v>
      </c>
      <c r="DJ34" s="295">
        <f t="shared" si="17"/>
        <v>-1</v>
      </c>
      <c r="DK34" s="295">
        <f t="shared" si="17"/>
        <v>-1</v>
      </c>
      <c r="DL34" s="295">
        <f t="shared" si="17"/>
        <v>-1</v>
      </c>
      <c r="DM34" s="295">
        <f t="shared" ref="DM34:DP34" si="119">IF(DM13="",-1,MATCH(DM13,ID_IT,0)-1)</f>
        <v>-1</v>
      </c>
      <c r="DN34" s="295">
        <f t="shared" si="119"/>
        <v>-1</v>
      </c>
      <c r="DO34" s="295">
        <f t="shared" si="119"/>
        <v>-1</v>
      </c>
      <c r="DP34" s="295">
        <f t="shared" si="119"/>
        <v>-1</v>
      </c>
      <c r="DQ34" s="296">
        <f t="shared" si="17"/>
        <v>-1</v>
      </c>
    </row>
    <row r="35" spans="3:121">
      <c r="F35" s="71">
        <f>F4</f>
        <v>0</v>
      </c>
      <c r="G35" s="40"/>
      <c r="H35" s="297">
        <v>1</v>
      </c>
      <c r="I35" s="297">
        <v>1</v>
      </c>
      <c r="J35" s="297">
        <v>-0.73299999999999998</v>
      </c>
      <c r="K35" s="250">
        <v>1</v>
      </c>
      <c r="L35" s="250">
        <v>-1</v>
      </c>
      <c r="M35" s="250">
        <v>1</v>
      </c>
      <c r="N35" s="250">
        <v>-1</v>
      </c>
      <c r="O35" s="250">
        <v>1</v>
      </c>
      <c r="P35" s="250">
        <v>1</v>
      </c>
      <c r="Q35" s="299">
        <v>0.99990000000000001</v>
      </c>
      <c r="R35" s="250">
        <v>-1</v>
      </c>
      <c r="S35" s="558">
        <v>-1</v>
      </c>
      <c r="T35" s="558">
        <v>1</v>
      </c>
      <c r="U35" s="558">
        <v>1</v>
      </c>
      <c r="V35" s="559">
        <v>0.99995831335501306</v>
      </c>
      <c r="W35" s="558">
        <v>-1</v>
      </c>
      <c r="X35" s="250">
        <v>-1</v>
      </c>
      <c r="Y35" s="250">
        <v>1</v>
      </c>
      <c r="Z35" s="250">
        <v>1</v>
      </c>
      <c r="AA35" s="250">
        <v>1</v>
      </c>
      <c r="AB35" s="297">
        <v>185</v>
      </c>
      <c r="AC35" s="297">
        <v>-1</v>
      </c>
      <c r="AD35" s="297">
        <v>-1</v>
      </c>
      <c r="AE35" s="250">
        <v>1</v>
      </c>
      <c r="AF35" s="250">
        <v>1</v>
      </c>
      <c r="AG35" s="250">
        <v>1</v>
      </c>
      <c r="AH35" s="250">
        <v>1</v>
      </c>
      <c r="AI35" s="250">
        <v>1</v>
      </c>
      <c r="AJ35" s="250">
        <v>1</v>
      </c>
      <c r="AK35" s="250">
        <v>1</v>
      </c>
      <c r="AL35" s="250">
        <v>1</v>
      </c>
      <c r="AM35" s="250">
        <v>-1</v>
      </c>
      <c r="AN35" s="250">
        <v>1</v>
      </c>
      <c r="AO35" s="250">
        <v>-1</v>
      </c>
      <c r="AP35" s="298">
        <v>1</v>
      </c>
      <c r="AQ35" s="298">
        <v>1</v>
      </c>
      <c r="AR35" s="299">
        <v>0.999</v>
      </c>
      <c r="AS35" s="250">
        <v>-1</v>
      </c>
      <c r="AT35" s="250">
        <v>-1</v>
      </c>
      <c r="AU35" s="298">
        <v>1</v>
      </c>
      <c r="AV35" s="298">
        <v>1</v>
      </c>
      <c r="AW35" s="299">
        <v>0.999</v>
      </c>
      <c r="AX35" s="250">
        <v>-1</v>
      </c>
      <c r="AY35" s="250">
        <v>-1</v>
      </c>
      <c r="AZ35" s="298">
        <v>1</v>
      </c>
      <c r="BA35" s="298">
        <v>1</v>
      </c>
      <c r="BB35" s="299">
        <v>0.999</v>
      </c>
      <c r="BC35" s="250">
        <v>-1</v>
      </c>
      <c r="BD35" s="297">
        <v>-15.716216216216218</v>
      </c>
      <c r="BE35" s="250">
        <v>-1</v>
      </c>
      <c r="BF35" s="250">
        <v>1</v>
      </c>
      <c r="BG35" s="250">
        <v>1</v>
      </c>
      <c r="BH35" s="299">
        <v>0.99990000000000001</v>
      </c>
      <c r="BI35" s="250">
        <v>-1</v>
      </c>
      <c r="BJ35" s="250">
        <v>-1</v>
      </c>
      <c r="BK35" s="250">
        <v>1</v>
      </c>
      <c r="BL35" s="250">
        <v>1</v>
      </c>
      <c r="BM35" s="299">
        <v>0.99995831335501306</v>
      </c>
      <c r="BN35" s="250">
        <v>-1</v>
      </c>
      <c r="BO35" s="250">
        <v>-1</v>
      </c>
      <c r="BP35" s="250">
        <v>1</v>
      </c>
      <c r="BQ35" s="250">
        <v>-1</v>
      </c>
      <c r="BR35" s="250">
        <v>1</v>
      </c>
      <c r="BS35" s="297">
        <v>1</v>
      </c>
      <c r="BT35" s="297">
        <v>1</v>
      </c>
      <c r="BU35" s="297">
        <v>1</v>
      </c>
      <c r="BV35" s="297">
        <v>-0.52198999999999995</v>
      </c>
      <c r="BW35" s="250">
        <v>-1</v>
      </c>
      <c r="BX35" s="250">
        <v>1</v>
      </c>
      <c r="BY35" s="250">
        <v>1</v>
      </c>
      <c r="BZ35" s="299">
        <v>0.99990000000000001</v>
      </c>
      <c r="CA35" s="250">
        <v>-1</v>
      </c>
      <c r="CB35" s="297">
        <v>-1</v>
      </c>
      <c r="CC35" s="297">
        <v>1</v>
      </c>
      <c r="CD35" s="297">
        <v>-0.52200000000000002</v>
      </c>
      <c r="CE35" s="297">
        <v>1</v>
      </c>
      <c r="CF35" s="250">
        <v>-1</v>
      </c>
      <c r="CG35" s="250">
        <v>1</v>
      </c>
      <c r="CH35" s="250">
        <v>1</v>
      </c>
      <c r="CI35" s="299">
        <v>1</v>
      </c>
      <c r="CJ35" s="250">
        <v>-1</v>
      </c>
      <c r="CK35" s="297">
        <v>-1</v>
      </c>
      <c r="CL35" s="297">
        <v>1</v>
      </c>
      <c r="CM35" s="297">
        <v>-1</v>
      </c>
      <c r="CN35" s="297">
        <v>-1</v>
      </c>
      <c r="CO35" s="297">
        <v>-1</v>
      </c>
      <c r="CP35" s="297">
        <v>-0.28490028490028491</v>
      </c>
      <c r="CQ35" s="298">
        <v>1</v>
      </c>
      <c r="CR35" s="298">
        <v>1</v>
      </c>
      <c r="CS35" s="250">
        <v>-1</v>
      </c>
      <c r="CT35" s="250">
        <v>-1</v>
      </c>
      <c r="CU35" s="250">
        <v>-1</v>
      </c>
      <c r="CV35" s="250">
        <v>1</v>
      </c>
      <c r="CW35" s="250">
        <v>-1</v>
      </c>
      <c r="CX35" s="250">
        <v>1</v>
      </c>
      <c r="CY35" s="250">
        <v>-1</v>
      </c>
      <c r="CZ35" s="250">
        <v>1</v>
      </c>
      <c r="DA35" s="250">
        <v>-1</v>
      </c>
      <c r="DB35" s="250">
        <v>1</v>
      </c>
      <c r="DC35" s="250">
        <v>-1</v>
      </c>
      <c r="DD35" s="250">
        <v>1</v>
      </c>
      <c r="DE35" s="250">
        <v>-1</v>
      </c>
      <c r="DF35" s="250">
        <v>1</v>
      </c>
      <c r="DG35" s="250">
        <v>-1</v>
      </c>
      <c r="DH35" s="250">
        <v>1</v>
      </c>
      <c r="DI35" s="250">
        <v>-1</v>
      </c>
      <c r="DJ35" s="250">
        <v>1</v>
      </c>
      <c r="DK35" s="250">
        <v>-1</v>
      </c>
      <c r="DL35" s="250">
        <v>1</v>
      </c>
      <c r="DM35" s="250">
        <v>-1</v>
      </c>
      <c r="DN35" s="250">
        <v>1</v>
      </c>
      <c r="DO35" s="250">
        <v>1</v>
      </c>
      <c r="DP35" s="250">
        <v>0.64059999999999995</v>
      </c>
      <c r="DQ35" s="251">
        <v>0.64059999999999995</v>
      </c>
    </row>
    <row r="36" spans="3:121">
      <c r="F36" s="75">
        <f>F5</f>
        <v>1</v>
      </c>
      <c r="H36" s="300">
        <v>-4.0406666666666675</v>
      </c>
      <c r="I36" s="300">
        <v>-4.8253333333333339</v>
      </c>
      <c r="J36" s="164">
        <v>-1</v>
      </c>
      <c r="K36" s="164">
        <v>-1</v>
      </c>
      <c r="L36" s="164">
        <v>1</v>
      </c>
      <c r="M36" s="164">
        <v>-1</v>
      </c>
      <c r="N36" s="300">
        <v>1</v>
      </c>
      <c r="O36" s="300">
        <v>-1</v>
      </c>
      <c r="P36" s="164"/>
      <c r="Q36" s="164"/>
      <c r="R36" s="164"/>
      <c r="S36" s="556">
        <v>0.999</v>
      </c>
      <c r="T36" s="556">
        <v>-1</v>
      </c>
      <c r="U36" s="555"/>
      <c r="V36" s="555"/>
      <c r="W36" s="555"/>
      <c r="X36" s="164">
        <v>1</v>
      </c>
      <c r="Y36" s="164">
        <v>-1</v>
      </c>
      <c r="Z36" s="164"/>
      <c r="AA36" s="300">
        <v>0.64059999999999995</v>
      </c>
      <c r="AB36" s="300">
        <v>1</v>
      </c>
      <c r="AC36" s="300">
        <v>1</v>
      </c>
      <c r="AD36" s="300">
        <v>4.8845999999999998</v>
      </c>
      <c r="AE36" s="164">
        <v>1</v>
      </c>
      <c r="AF36" s="164"/>
      <c r="AG36" s="164">
        <v>1</v>
      </c>
      <c r="AH36" s="164"/>
      <c r="AI36" s="164">
        <v>1</v>
      </c>
      <c r="AJ36" s="164">
        <v>1</v>
      </c>
      <c r="AK36" s="164"/>
      <c r="AL36" s="164"/>
      <c r="AM36" s="164">
        <v>1.1240000000000001</v>
      </c>
      <c r="AN36" s="164">
        <v>16.041666666666668</v>
      </c>
      <c r="AO36" s="300">
        <v>0.97467943448089633</v>
      </c>
      <c r="AP36" s="300">
        <v>-1.0259783520851542</v>
      </c>
      <c r="AQ36" s="164"/>
      <c r="AR36" s="164"/>
      <c r="AS36" s="164"/>
      <c r="AT36" s="300">
        <v>0.97467943448089633</v>
      </c>
      <c r="AU36" s="300">
        <v>-1.0259783520851542</v>
      </c>
      <c r="AV36" s="164"/>
      <c r="AW36" s="164"/>
      <c r="AX36" s="164"/>
      <c r="AY36" s="300">
        <v>0.94868329805051377</v>
      </c>
      <c r="AZ36" s="300">
        <v>-1.0540925533894598</v>
      </c>
      <c r="BA36" s="164"/>
      <c r="BB36" s="164"/>
      <c r="BC36" s="164"/>
      <c r="BD36" s="164">
        <v>1</v>
      </c>
      <c r="BE36" s="300">
        <v>1</v>
      </c>
      <c r="BF36" s="300">
        <v>-1</v>
      </c>
      <c r="BG36" s="164"/>
      <c r="BH36" s="164"/>
      <c r="BI36" s="164"/>
      <c r="BJ36" s="532">
        <v>0.999</v>
      </c>
      <c r="BK36" s="300">
        <v>-1</v>
      </c>
      <c r="BL36" s="164"/>
      <c r="BM36" s="164"/>
      <c r="BN36" s="164"/>
      <c r="BO36" s="164">
        <v>1</v>
      </c>
      <c r="BP36" s="164">
        <v>-1</v>
      </c>
      <c r="BQ36" s="164">
        <v>1</v>
      </c>
      <c r="BR36" s="164">
        <v>-1</v>
      </c>
      <c r="BS36" s="300">
        <v>-1.2987150837988828</v>
      </c>
      <c r="BT36" s="300">
        <v>-0.60145570630486844</v>
      </c>
      <c r="BU36" s="300">
        <v>-1.1521999999999999</v>
      </c>
      <c r="BV36" s="300">
        <v>1</v>
      </c>
      <c r="BW36" s="532">
        <v>1</v>
      </c>
      <c r="BX36" s="300">
        <v>-1</v>
      </c>
      <c r="BY36" s="164"/>
      <c r="BZ36" s="164"/>
      <c r="CA36" s="164"/>
      <c r="CB36" s="300">
        <v>1</v>
      </c>
      <c r="CC36" s="300">
        <v>-1</v>
      </c>
      <c r="CD36" s="300">
        <v>0.52200000000000002</v>
      </c>
      <c r="CE36" s="300">
        <v>-6.444</v>
      </c>
      <c r="CF36" s="532">
        <v>1</v>
      </c>
      <c r="CG36" s="300">
        <v>-1</v>
      </c>
      <c r="CH36" s="164"/>
      <c r="CI36" s="164"/>
      <c r="CJ36" s="164"/>
      <c r="CK36" s="300">
        <v>1</v>
      </c>
      <c r="CL36" s="300">
        <v>-1</v>
      </c>
      <c r="CM36" s="300">
        <v>1</v>
      </c>
      <c r="CN36" s="300">
        <v>1</v>
      </c>
      <c r="CO36" s="300">
        <v>1</v>
      </c>
      <c r="CP36" s="300">
        <v>1</v>
      </c>
      <c r="CQ36" s="301"/>
      <c r="CR36" s="301"/>
      <c r="CS36" s="164">
        <v>1</v>
      </c>
      <c r="CT36" s="164">
        <v>1</v>
      </c>
      <c r="CU36" s="164">
        <v>1</v>
      </c>
      <c r="CV36" s="164">
        <v>1</v>
      </c>
      <c r="CW36" s="164">
        <v>-1</v>
      </c>
      <c r="CX36" s="164">
        <v>1</v>
      </c>
      <c r="CY36" s="164">
        <v>-1</v>
      </c>
      <c r="CZ36" s="300">
        <v>0.64059999999999995</v>
      </c>
      <c r="DA36" s="300">
        <v>-0.64059999999999995</v>
      </c>
      <c r="DB36" s="300">
        <v>0.64059999999999995</v>
      </c>
      <c r="DC36" s="300">
        <v>-0.64059999999999995</v>
      </c>
      <c r="DD36" s="300"/>
      <c r="DE36" s="300"/>
      <c r="DF36" s="164"/>
      <c r="DG36" s="164"/>
      <c r="DH36" s="164"/>
      <c r="DI36" s="164"/>
      <c r="DJ36" s="164"/>
      <c r="DK36" s="300">
        <v>-1.6144032855587919E-2</v>
      </c>
      <c r="DL36" s="164">
        <v>-1</v>
      </c>
      <c r="DM36" s="164">
        <v>1</v>
      </c>
      <c r="DN36" s="164"/>
      <c r="DO36" s="164"/>
      <c r="DP36" s="164"/>
      <c r="DQ36" s="165"/>
    </row>
    <row r="37" spans="3:121">
      <c r="F37" s="75">
        <f>F6</f>
        <v>2</v>
      </c>
      <c r="H37" s="300">
        <v>-0.66733333333333322</v>
      </c>
      <c r="I37" s="300">
        <v>4.8253333333333339</v>
      </c>
      <c r="J37" s="164">
        <v>1</v>
      </c>
      <c r="K37" s="164"/>
      <c r="L37" s="300">
        <v>-0.43271396648044702</v>
      </c>
      <c r="M37" s="300">
        <v>0</v>
      </c>
      <c r="N37" s="164">
        <v>-1</v>
      </c>
      <c r="O37" s="164">
        <v>0</v>
      </c>
      <c r="P37" s="164"/>
      <c r="Q37" s="164"/>
      <c r="R37" s="560"/>
      <c r="S37" s="560">
        <v>-1</v>
      </c>
      <c r="T37" s="560">
        <v>0</v>
      </c>
      <c r="U37" s="555"/>
      <c r="V37" s="555"/>
      <c r="W37" s="555"/>
      <c r="X37" s="164"/>
      <c r="Y37" s="164"/>
      <c r="Z37" s="300"/>
      <c r="AA37" s="300"/>
      <c r="AB37" s="164">
        <v>0.88341480000000017</v>
      </c>
      <c r="AC37" s="164"/>
      <c r="AD37" s="164"/>
      <c r="AE37" s="164"/>
      <c r="AF37" s="164"/>
      <c r="AG37" s="164">
        <v>0</v>
      </c>
      <c r="AH37" s="164"/>
      <c r="AI37" s="164">
        <v>0</v>
      </c>
      <c r="AJ37" s="164">
        <v>0</v>
      </c>
      <c r="AK37" s="164"/>
      <c r="AL37" s="164"/>
      <c r="AM37" s="300">
        <v>4.0705</v>
      </c>
      <c r="AN37" s="164"/>
      <c r="AO37" s="164">
        <v>-1</v>
      </c>
      <c r="AP37" s="164">
        <v>-1</v>
      </c>
      <c r="AQ37" s="164"/>
      <c r="AR37" s="164"/>
      <c r="AS37" s="164"/>
      <c r="AT37" s="164">
        <v>-1</v>
      </c>
      <c r="AU37" s="164">
        <v>-1</v>
      </c>
      <c r="AV37" s="164"/>
      <c r="AW37" s="164"/>
      <c r="AX37" s="164"/>
      <c r="AY37" s="164">
        <v>-1</v>
      </c>
      <c r="AZ37" s="164">
        <v>-1</v>
      </c>
      <c r="BA37" s="164"/>
      <c r="BB37" s="164"/>
      <c r="BC37" s="164"/>
      <c r="BD37" s="300">
        <v>0</v>
      </c>
      <c r="BE37" s="164">
        <v>-1</v>
      </c>
      <c r="BF37" s="164">
        <v>0</v>
      </c>
      <c r="BG37" s="164"/>
      <c r="BH37" s="164"/>
      <c r="BI37" s="164"/>
      <c r="BJ37" s="164">
        <v>-1</v>
      </c>
      <c r="BK37" s="164">
        <v>-1</v>
      </c>
      <c r="BL37" s="164"/>
      <c r="BM37" s="164"/>
      <c r="BN37" s="164"/>
      <c r="BO37" s="300">
        <v>-2.1227999999999998</v>
      </c>
      <c r="BP37" s="300"/>
      <c r="BQ37" s="300"/>
      <c r="BR37" s="300"/>
      <c r="BS37" s="300">
        <v>-0.626516360734238</v>
      </c>
      <c r="BT37" s="164">
        <v>-14.384815642458104</v>
      </c>
      <c r="BU37" s="164">
        <v>-1.3506</v>
      </c>
      <c r="BV37" s="164">
        <v>-1.0410600000000001</v>
      </c>
      <c r="BW37" s="164">
        <v>-1</v>
      </c>
      <c r="BX37" s="164">
        <v>-1</v>
      </c>
      <c r="BY37" s="164"/>
      <c r="BZ37" s="164"/>
      <c r="CA37" s="164"/>
      <c r="CB37" s="164"/>
      <c r="CC37" s="164"/>
      <c r="CD37" s="164">
        <v>-6.0000000000000001E-3</v>
      </c>
      <c r="CE37" s="164">
        <v>-0.52198999999999995</v>
      </c>
      <c r="CF37" s="164">
        <v>-1</v>
      </c>
      <c r="CG37" s="164">
        <v>-1</v>
      </c>
      <c r="CH37" s="164"/>
      <c r="CI37" s="164"/>
      <c r="CJ37" s="164"/>
      <c r="CK37" s="164"/>
      <c r="CL37" s="164"/>
      <c r="CM37" s="164"/>
      <c r="CN37" s="164"/>
      <c r="CO37" s="164"/>
      <c r="CP37" s="164"/>
      <c r="CQ37" s="164"/>
      <c r="CR37" s="164"/>
      <c r="CS37" s="164"/>
      <c r="CT37" s="164"/>
      <c r="CU37" s="164"/>
      <c r="CV37" s="164">
        <v>11</v>
      </c>
      <c r="CW37" s="164">
        <v>11</v>
      </c>
      <c r="CX37" s="164"/>
      <c r="CY37" s="164"/>
      <c r="CZ37" s="164"/>
      <c r="DA37" s="164"/>
      <c r="DB37" s="164"/>
      <c r="DC37" s="164"/>
      <c r="DD37" s="300"/>
      <c r="DE37" s="300"/>
      <c r="DF37" s="164"/>
      <c r="DG37" s="164"/>
      <c r="DH37" s="164"/>
      <c r="DI37" s="164"/>
      <c r="DJ37" s="164"/>
      <c r="DK37" s="164"/>
      <c r="DL37" s="164"/>
      <c r="DM37" s="164"/>
      <c r="DN37" s="164"/>
      <c r="DO37" s="164"/>
      <c r="DP37" s="164"/>
      <c r="DQ37" s="165"/>
    </row>
    <row r="38" spans="3:121">
      <c r="F38" s="75">
        <f>F7</f>
        <v>3</v>
      </c>
      <c r="H38" s="300">
        <v>0.66733333333333322</v>
      </c>
      <c r="I38" s="300"/>
      <c r="J38" s="300">
        <v>0.73299999999999998</v>
      </c>
      <c r="K38" s="164"/>
      <c r="L38" s="300">
        <v>0</v>
      </c>
      <c r="M38" s="164">
        <v>0</v>
      </c>
      <c r="N38" s="300">
        <v>-0.80247000000000002</v>
      </c>
      <c r="O38" s="164"/>
      <c r="P38" s="164"/>
      <c r="Q38" s="164"/>
      <c r="R38" s="164"/>
      <c r="S38" s="556">
        <v>-0.12</v>
      </c>
      <c r="T38" s="555"/>
      <c r="U38" s="555"/>
      <c r="V38" s="555"/>
      <c r="W38" s="555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>
        <v>0</v>
      </c>
      <c r="AP38" s="164"/>
      <c r="AQ38" s="164"/>
      <c r="AR38" s="164"/>
      <c r="AS38" s="164"/>
      <c r="AT38" s="164">
        <v>0</v>
      </c>
      <c r="AU38" s="164">
        <v>0</v>
      </c>
      <c r="AV38" s="164"/>
      <c r="AW38" s="164"/>
      <c r="AX38" s="164"/>
      <c r="AY38" s="164">
        <v>0</v>
      </c>
      <c r="AZ38" s="164">
        <v>0</v>
      </c>
      <c r="BA38" s="164"/>
      <c r="BB38" s="164"/>
      <c r="BC38" s="164"/>
      <c r="BD38" s="300">
        <v>15.716216216216218</v>
      </c>
      <c r="BE38" s="300">
        <v>-0.86763676666666678</v>
      </c>
      <c r="BF38" s="164"/>
      <c r="BG38" s="164"/>
      <c r="BH38" s="164"/>
      <c r="BI38" s="164"/>
      <c r="BJ38" s="300">
        <v>-0.10614999999999999</v>
      </c>
      <c r="BK38" s="300">
        <v>-0.10614999999999999</v>
      </c>
      <c r="BL38" s="164"/>
      <c r="BM38" s="164"/>
      <c r="BN38" s="164"/>
      <c r="BO38" s="300">
        <v>2.1227999999999998</v>
      </c>
      <c r="BP38" s="300"/>
      <c r="BQ38" s="300"/>
      <c r="BR38" s="300"/>
      <c r="BS38" s="300">
        <v>-0.15119259888268161</v>
      </c>
      <c r="BT38" s="164">
        <v>14.384815642458104</v>
      </c>
      <c r="BU38" s="164">
        <v>1.3506</v>
      </c>
      <c r="BV38" s="164">
        <v>-0.29025000000000001</v>
      </c>
      <c r="BW38" s="300">
        <v>-1.74E-3</v>
      </c>
      <c r="BX38" s="300">
        <v>0</v>
      </c>
      <c r="BY38" s="164"/>
      <c r="BZ38" s="164"/>
      <c r="CA38" s="164"/>
      <c r="CB38" s="164"/>
      <c r="CC38" s="164"/>
      <c r="CD38" s="164">
        <v>-1</v>
      </c>
      <c r="CE38" s="164">
        <v>-0.40694000000000002</v>
      </c>
      <c r="CF38" s="556">
        <v>-6.0999999999999997E-4</v>
      </c>
      <c r="CG38" s="556">
        <v>0</v>
      </c>
      <c r="CH38" s="164"/>
      <c r="CI38" s="164"/>
      <c r="CJ38" s="164"/>
      <c r="CK38" s="164"/>
      <c r="CL38" s="164"/>
      <c r="CM38" s="164"/>
      <c r="CN38" s="164"/>
      <c r="CO38" s="164"/>
      <c r="CP38" s="164"/>
      <c r="CQ38" s="164"/>
      <c r="CR38" s="164"/>
      <c r="CS38" s="164"/>
      <c r="CT38" s="164"/>
      <c r="CU38" s="164"/>
      <c r="CV38" s="164"/>
      <c r="CW38" s="164"/>
      <c r="CX38" s="164"/>
      <c r="CY38" s="164"/>
      <c r="CZ38" s="164"/>
      <c r="DA38" s="164"/>
      <c r="DB38" s="164"/>
      <c r="DC38" s="164"/>
      <c r="DD38" s="300"/>
      <c r="DE38" s="300"/>
      <c r="DF38" s="164"/>
      <c r="DG38" s="164"/>
      <c r="DH38" s="164"/>
      <c r="DI38" s="164"/>
      <c r="DJ38" s="164"/>
      <c r="DK38" s="164"/>
      <c r="DL38" s="164"/>
      <c r="DM38" s="164"/>
      <c r="DN38" s="164"/>
      <c r="DO38" s="164"/>
      <c r="DP38" s="164"/>
      <c r="DQ38" s="165"/>
    </row>
    <row r="39" spans="3:121">
      <c r="F39" s="75">
        <f>F8</f>
        <v>4</v>
      </c>
      <c r="H39" s="164"/>
      <c r="I39" s="164"/>
      <c r="J39" s="164"/>
      <c r="K39" s="164"/>
      <c r="L39" s="300">
        <v>0.43271396648044702</v>
      </c>
      <c r="M39" s="300">
        <v>0</v>
      </c>
      <c r="N39" s="300">
        <v>0.80247000000000002</v>
      </c>
      <c r="O39" s="164"/>
      <c r="P39" s="164"/>
      <c r="Q39" s="164"/>
      <c r="R39" s="164"/>
      <c r="S39" s="556">
        <v>0.12</v>
      </c>
      <c r="T39" s="555"/>
      <c r="U39" s="555"/>
      <c r="V39" s="555"/>
      <c r="W39" s="555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>
        <v>0</v>
      </c>
      <c r="AP39" s="164"/>
      <c r="AQ39" s="164"/>
      <c r="AR39" s="164"/>
      <c r="AS39" s="164"/>
      <c r="AT39" s="164">
        <v>0</v>
      </c>
      <c r="AU39" s="164"/>
      <c r="AV39" s="164"/>
      <c r="AW39" s="164"/>
      <c r="AX39" s="164"/>
      <c r="AY39" s="164">
        <v>0</v>
      </c>
      <c r="AZ39" s="164"/>
      <c r="BA39" s="164"/>
      <c r="BB39" s="164"/>
      <c r="BC39" s="164"/>
      <c r="BD39" s="532">
        <v>4.7049112612612616</v>
      </c>
      <c r="BE39" s="300">
        <v>0.86763676666666678</v>
      </c>
      <c r="BF39" s="164"/>
      <c r="BG39" s="164"/>
      <c r="BH39" s="164"/>
      <c r="BI39" s="164"/>
      <c r="BJ39" s="300">
        <v>0.10614999999999999</v>
      </c>
      <c r="BK39" s="300">
        <v>0.10614999999999999</v>
      </c>
      <c r="BL39" s="164"/>
      <c r="BM39" s="164"/>
      <c r="BN39" s="164"/>
      <c r="BO39" s="164"/>
      <c r="BP39" s="164"/>
      <c r="BQ39" s="164"/>
      <c r="BR39" s="164"/>
      <c r="BS39" s="300">
        <v>0.15119259888268161</v>
      </c>
      <c r="BT39" s="164">
        <v>1.6630250280000001</v>
      </c>
      <c r="BU39" s="164"/>
      <c r="BV39" s="300">
        <v>0.52198999999999995</v>
      </c>
      <c r="BW39" s="300">
        <v>1.74E-3</v>
      </c>
      <c r="BX39" s="300">
        <v>0</v>
      </c>
      <c r="BY39" s="164"/>
      <c r="BZ39" s="164"/>
      <c r="CA39" s="164"/>
      <c r="CB39" s="300"/>
      <c r="CC39" s="300"/>
      <c r="CD39" s="164">
        <v>5.6839000000000004</v>
      </c>
      <c r="CE39" s="164">
        <v>0.52198999999999995</v>
      </c>
      <c r="CF39" s="300">
        <v>6.0999999999999997E-4</v>
      </c>
      <c r="CG39" s="300">
        <v>0</v>
      </c>
      <c r="CH39" s="164"/>
      <c r="CI39" s="164"/>
      <c r="CJ39" s="164"/>
      <c r="CK39" s="164"/>
      <c r="CL39" s="164"/>
      <c r="CM39" s="164"/>
      <c r="CN39" s="164"/>
      <c r="CO39" s="164"/>
      <c r="CP39" s="164"/>
      <c r="CQ39" s="164"/>
      <c r="CR39" s="164"/>
      <c r="CS39" s="164"/>
      <c r="CT39" s="164"/>
      <c r="CU39" s="164"/>
      <c r="CV39" s="164"/>
      <c r="CW39" s="164"/>
      <c r="CX39" s="164"/>
      <c r="CY39" s="164"/>
      <c r="CZ39" s="164"/>
      <c r="DA39" s="164"/>
      <c r="DB39" s="164"/>
      <c r="DC39" s="164"/>
      <c r="DD39" s="164"/>
      <c r="DE39" s="164"/>
      <c r="DF39" s="164"/>
      <c r="DG39" s="164"/>
      <c r="DH39" s="164"/>
      <c r="DI39" s="164"/>
      <c r="DJ39" s="164"/>
      <c r="DK39" s="164"/>
      <c r="DL39" s="164"/>
      <c r="DM39" s="164"/>
      <c r="DN39" s="164"/>
      <c r="DO39" s="164"/>
      <c r="DP39" s="164"/>
      <c r="DQ39" s="165"/>
    </row>
    <row r="40" spans="3:121">
      <c r="F40" s="75">
        <f t="shared" ref="F40:F41" si="120">F9</f>
        <v>5</v>
      </c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/>
      <c r="BM40" s="164"/>
      <c r="BN40" s="164"/>
      <c r="BO40" s="164"/>
      <c r="BP40" s="164"/>
      <c r="BQ40" s="164"/>
      <c r="BR40" s="164"/>
      <c r="BS40" s="164"/>
      <c r="BT40" s="164"/>
      <c r="BU40" s="164"/>
      <c r="BV40" s="164"/>
      <c r="BW40" s="164"/>
      <c r="BX40" s="164"/>
      <c r="BY40" s="164"/>
      <c r="BZ40" s="164"/>
      <c r="CA40" s="164"/>
      <c r="CB40" s="164"/>
      <c r="CC40" s="164"/>
      <c r="CD40" s="164">
        <v>56.46</v>
      </c>
      <c r="CE40" s="164"/>
      <c r="CF40" s="164"/>
      <c r="CG40" s="164"/>
      <c r="CH40" s="164"/>
      <c r="CI40" s="164"/>
      <c r="CJ40" s="164"/>
      <c r="CK40" s="164"/>
      <c r="CL40" s="164"/>
      <c r="CM40" s="164"/>
      <c r="CN40" s="164"/>
      <c r="CO40" s="164"/>
      <c r="CP40" s="164"/>
      <c r="CQ40" s="164"/>
      <c r="CR40" s="164"/>
      <c r="CS40" s="164"/>
      <c r="CT40" s="164"/>
      <c r="CU40" s="164"/>
      <c r="CV40" s="164"/>
      <c r="CW40" s="164"/>
      <c r="CX40" s="164"/>
      <c r="CY40" s="164"/>
      <c r="CZ40" s="164"/>
      <c r="DA40" s="164"/>
      <c r="DB40" s="164"/>
      <c r="DC40" s="164"/>
      <c r="DD40" s="164"/>
      <c r="DE40" s="164"/>
      <c r="DF40" s="164"/>
      <c r="DG40" s="164"/>
      <c r="DH40" s="164"/>
      <c r="DI40" s="164"/>
      <c r="DJ40" s="164"/>
      <c r="DK40" s="164"/>
      <c r="DL40" s="164"/>
      <c r="DM40" s="164"/>
      <c r="DN40" s="164"/>
      <c r="DO40" s="164"/>
      <c r="DP40" s="164"/>
      <c r="DQ40" s="165"/>
    </row>
    <row r="41" spans="3:121">
      <c r="C41" s="63">
        <v>1</v>
      </c>
      <c r="F41" s="75">
        <f t="shared" si="120"/>
        <v>6</v>
      </c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  <c r="BJ41" s="164"/>
      <c r="BK41" s="164"/>
      <c r="BL41" s="164"/>
      <c r="BM41" s="164"/>
      <c r="BN41" s="164"/>
      <c r="BO41" s="164"/>
      <c r="BP41" s="164"/>
      <c r="BQ41" s="164"/>
      <c r="BR41" s="164"/>
      <c r="BS41" s="164"/>
      <c r="BT41" s="164"/>
      <c r="BU41" s="164"/>
      <c r="BV41" s="164"/>
      <c r="BW41" s="164"/>
      <c r="BX41" s="164"/>
      <c r="BY41" s="164"/>
      <c r="BZ41" s="164"/>
      <c r="CA41" s="164"/>
      <c r="CB41" s="164"/>
      <c r="CC41" s="164"/>
      <c r="CD41" s="164"/>
      <c r="CE41" s="164"/>
      <c r="CF41" s="164"/>
      <c r="CG41" s="164"/>
      <c r="CH41" s="164"/>
      <c r="CI41" s="164"/>
      <c r="CJ41" s="164"/>
      <c r="CK41" s="164"/>
      <c r="CL41" s="164"/>
      <c r="CM41" s="164"/>
      <c r="CN41" s="164"/>
      <c r="CO41" s="164"/>
      <c r="CP41" s="164"/>
      <c r="CQ41" s="164"/>
      <c r="CR41" s="164"/>
      <c r="CS41" s="164"/>
      <c r="CT41" s="164"/>
      <c r="CU41" s="164"/>
      <c r="CV41" s="164"/>
      <c r="CW41" s="164"/>
      <c r="CX41" s="164"/>
      <c r="CY41" s="164"/>
      <c r="CZ41" s="164"/>
      <c r="DA41" s="164"/>
      <c r="DB41" s="164"/>
      <c r="DC41" s="164"/>
      <c r="DD41" s="164"/>
      <c r="DE41" s="164"/>
      <c r="DF41" s="164"/>
      <c r="DG41" s="164"/>
      <c r="DH41" s="164"/>
      <c r="DI41" s="164"/>
      <c r="DJ41" s="164"/>
      <c r="DK41" s="164"/>
      <c r="DL41" s="164"/>
      <c r="DM41" s="164"/>
      <c r="DN41" s="164"/>
      <c r="DO41" s="164"/>
      <c r="DP41" s="164"/>
      <c r="DQ41" s="165"/>
    </row>
    <row r="42" spans="3:121" ht="14.5" thickBot="1">
      <c r="C42" s="63">
        <v>1</v>
      </c>
      <c r="E42" s="80"/>
      <c r="F42" s="55">
        <f>F11</f>
        <v>7</v>
      </c>
      <c r="G42" s="80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171"/>
      <c r="BC42" s="171"/>
      <c r="BD42" s="171"/>
      <c r="BE42" s="171"/>
      <c r="BF42" s="171"/>
      <c r="BG42" s="171"/>
      <c r="BH42" s="171"/>
      <c r="BI42" s="171"/>
      <c r="BJ42" s="171"/>
      <c r="BK42" s="171"/>
      <c r="BL42" s="171"/>
      <c r="BM42" s="171"/>
      <c r="BN42" s="171"/>
      <c r="BO42" s="171"/>
      <c r="BP42" s="171"/>
      <c r="BQ42" s="171"/>
      <c r="BR42" s="171"/>
      <c r="BS42" s="171"/>
      <c r="BT42" s="171"/>
      <c r="BU42" s="171"/>
      <c r="BV42" s="171"/>
      <c r="BW42" s="171"/>
      <c r="BX42" s="171"/>
      <c r="BY42" s="171"/>
      <c r="BZ42" s="171"/>
      <c r="CA42" s="171"/>
      <c r="CB42" s="171"/>
      <c r="CC42" s="171"/>
      <c r="CD42" s="171"/>
      <c r="CE42" s="171"/>
      <c r="CF42" s="171"/>
      <c r="CG42" s="171"/>
      <c r="CH42" s="171"/>
      <c r="CI42" s="171"/>
      <c r="CJ42" s="171"/>
      <c r="CK42" s="171"/>
      <c r="CL42" s="171"/>
      <c r="CM42" s="171"/>
      <c r="CN42" s="171"/>
      <c r="CO42" s="171"/>
      <c r="CP42" s="171"/>
      <c r="CQ42" s="171"/>
      <c r="CR42" s="171"/>
      <c r="CS42" s="171"/>
      <c r="CT42" s="171"/>
      <c r="CU42" s="171"/>
      <c r="CV42" s="171"/>
      <c r="CW42" s="171"/>
      <c r="CX42" s="171"/>
      <c r="CY42" s="171"/>
      <c r="CZ42" s="171"/>
      <c r="DA42" s="171"/>
      <c r="DB42" s="171"/>
      <c r="DC42" s="171"/>
      <c r="DD42" s="171"/>
      <c r="DE42" s="171"/>
      <c r="DF42" s="171"/>
      <c r="DG42" s="171"/>
      <c r="DH42" s="171"/>
      <c r="DI42" s="171"/>
      <c r="DJ42" s="171"/>
      <c r="DK42" s="171"/>
      <c r="DL42" s="171"/>
      <c r="DM42" s="171"/>
      <c r="DN42" s="171"/>
      <c r="DO42" s="171"/>
      <c r="DP42" s="171"/>
      <c r="DQ42" s="172"/>
    </row>
    <row r="43" spans="3:121" ht="14.5" thickBot="1">
      <c r="C43" s="63">
        <f>IF(D45=1,C42+1,C42)</f>
        <v>1</v>
      </c>
      <c r="E43" s="71" t="str">
        <f>INDEX(ID_YR,C41)</f>
        <v>YR2050</v>
      </c>
      <c r="F43" s="86" t="s">
        <v>344</v>
      </c>
      <c r="G43" s="40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/>
      <c r="AC43" s="252"/>
      <c r="AD43" s="252"/>
      <c r="AE43" s="252"/>
      <c r="AF43" s="252"/>
      <c r="AG43" s="252"/>
      <c r="AH43" s="252"/>
      <c r="AI43" s="252"/>
      <c r="AJ43" s="252"/>
      <c r="AK43" s="252"/>
      <c r="AL43" s="252"/>
      <c r="AM43" s="116"/>
      <c r="AN43" s="116"/>
      <c r="AO43" s="252"/>
      <c r="AP43" s="252"/>
      <c r="AQ43" s="252"/>
      <c r="AR43" s="252"/>
      <c r="AS43" s="252"/>
      <c r="AT43" s="252"/>
      <c r="AU43" s="252"/>
      <c r="AV43" s="252"/>
      <c r="AW43" s="252"/>
      <c r="AX43" s="252"/>
      <c r="AY43" s="252"/>
      <c r="AZ43" s="252"/>
      <c r="BA43" s="252"/>
      <c r="BB43" s="252"/>
      <c r="BC43" s="252"/>
      <c r="BD43" s="252"/>
      <c r="BE43" s="252"/>
      <c r="BF43" s="252"/>
      <c r="BG43" s="252"/>
      <c r="BH43" s="252"/>
      <c r="BI43" s="252"/>
      <c r="BJ43" s="252"/>
      <c r="BK43" s="252"/>
      <c r="BL43" s="252"/>
      <c r="BM43" s="252"/>
      <c r="BN43" s="252"/>
      <c r="BO43" s="252"/>
      <c r="BP43" s="252"/>
      <c r="BQ43" s="252"/>
      <c r="BR43" s="252"/>
      <c r="BS43" s="252"/>
      <c r="BT43" s="252"/>
      <c r="BU43" s="252"/>
      <c r="BV43" s="252"/>
      <c r="BW43" s="252"/>
      <c r="BX43" s="252"/>
      <c r="BY43" s="252"/>
      <c r="BZ43" s="252"/>
      <c r="CA43" s="252"/>
      <c r="CB43" s="252"/>
      <c r="CC43" s="252"/>
      <c r="CD43" s="252"/>
      <c r="CE43" s="252"/>
      <c r="CF43" s="252"/>
      <c r="CG43" s="252"/>
      <c r="CH43" s="252"/>
      <c r="CI43" s="252"/>
      <c r="CJ43" s="252"/>
      <c r="CK43" s="252"/>
      <c r="CL43" s="252"/>
      <c r="CM43" s="252"/>
      <c r="CN43" s="252"/>
      <c r="CO43" s="252"/>
      <c r="CP43" s="252"/>
      <c r="CQ43" s="252"/>
      <c r="CR43" s="252"/>
      <c r="CS43" s="252"/>
      <c r="CT43" s="252"/>
      <c r="CU43" s="252"/>
      <c r="CV43" s="252"/>
      <c r="CW43" s="252"/>
      <c r="CX43" s="252"/>
      <c r="CY43" s="252"/>
      <c r="CZ43" s="252"/>
      <c r="DA43" s="252"/>
      <c r="DB43" s="252"/>
      <c r="DC43" s="252"/>
      <c r="DD43" s="252"/>
      <c r="DE43" s="252"/>
      <c r="DF43" s="252"/>
      <c r="DG43" s="252"/>
      <c r="DH43" s="252"/>
      <c r="DI43" s="252"/>
      <c r="DJ43" s="252"/>
      <c r="DK43" s="252"/>
      <c r="DL43" s="252"/>
      <c r="DM43" s="252"/>
      <c r="DN43" s="252"/>
      <c r="DO43" s="252"/>
      <c r="DP43" s="252"/>
      <c r="DQ43" s="253"/>
    </row>
    <row r="44" spans="3:121">
      <c r="D44" s="63">
        <v>1</v>
      </c>
      <c r="E44" s="209" t="str">
        <f>INDEX(ID_YR,C42)</f>
        <v>YR2050</v>
      </c>
      <c r="F44" s="210" t="str">
        <f>INDEX(ID_ND,D44)</f>
        <v>EXP</v>
      </c>
      <c r="G44" s="40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>
        <v>9999</v>
      </c>
      <c r="AA44" s="302">
        <v>87.307677725118509</v>
      </c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302"/>
      <c r="BQ44" s="302"/>
      <c r="BR44" s="302"/>
      <c r="BS44" s="302"/>
      <c r="BT44" s="302"/>
      <c r="BU44" s="302"/>
      <c r="BV44" s="302"/>
      <c r="BW44" s="302"/>
      <c r="BX44" s="302"/>
      <c r="BY44" s="302"/>
      <c r="BZ44" s="302"/>
      <c r="CA44" s="302"/>
      <c r="CB44" s="302"/>
      <c r="CC44" s="302"/>
      <c r="CD44" s="302"/>
      <c r="CE44" s="302"/>
      <c r="CF44" s="302"/>
      <c r="CG44" s="302"/>
      <c r="CH44" s="302"/>
      <c r="CI44" s="302"/>
      <c r="CJ44" s="302"/>
      <c r="CK44" s="302"/>
      <c r="CL44" s="302"/>
      <c r="CM44" s="302"/>
      <c r="CN44" s="302"/>
      <c r="CO44" s="302"/>
      <c r="CP44" s="302"/>
      <c r="CQ44" s="302"/>
      <c r="CR44" s="302">
        <v>0</v>
      </c>
      <c r="CS44" s="302"/>
      <c r="CT44" s="302"/>
      <c r="CU44" s="302"/>
      <c r="CV44" s="302"/>
      <c r="CW44" s="302"/>
      <c r="CX44" s="302"/>
      <c r="CY44" s="302"/>
      <c r="CZ44" s="302"/>
      <c r="DA44" s="302"/>
      <c r="DB44" s="302"/>
      <c r="DC44" s="302"/>
      <c r="DD44" s="302"/>
      <c r="DE44" s="302"/>
      <c r="DF44" s="302"/>
      <c r="DG44" s="302"/>
      <c r="DH44" s="302"/>
      <c r="DI44" s="302"/>
      <c r="DJ44" s="302"/>
      <c r="DK44" s="302"/>
      <c r="DL44" s="302"/>
      <c r="DM44" s="302"/>
      <c r="DN44" s="302"/>
      <c r="DO44" s="302"/>
      <c r="DP44" s="302"/>
      <c r="DQ44" s="303"/>
    </row>
    <row r="45" spans="3:121" ht="14.5" thickBot="1">
      <c r="D45" s="63">
        <f t="shared" ref="D45" si="121">IF(D44+1&gt;COUNTA(ID_ND),1,D44+1)</f>
        <v>2</v>
      </c>
      <c r="E45" s="217" t="str">
        <f>INDEX(ID_YR,C43)</f>
        <v>YR2050</v>
      </c>
      <c r="F45" s="218" t="str">
        <f>INDEX(ID_ND,D45)</f>
        <v>IMP</v>
      </c>
      <c r="G45" s="80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>
        <v>9999</v>
      </c>
      <c r="AA45" s="106">
        <v>194.45800947867303</v>
      </c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06"/>
      <c r="AX45" s="106"/>
      <c r="AY45" s="106"/>
      <c r="AZ45" s="106"/>
      <c r="BA45" s="106"/>
      <c r="BB45" s="106"/>
      <c r="BC45" s="106"/>
      <c r="BD45" s="106"/>
      <c r="BE45" s="106"/>
      <c r="BF45" s="106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  <c r="BU45" s="106"/>
      <c r="BV45" s="106"/>
      <c r="BW45" s="106"/>
      <c r="BX45" s="106"/>
      <c r="BY45" s="106"/>
      <c r="BZ45" s="106"/>
      <c r="CA45" s="106"/>
      <c r="CB45" s="106"/>
      <c r="CC45" s="106"/>
      <c r="CD45" s="106"/>
      <c r="CE45" s="106"/>
      <c r="CF45" s="106"/>
      <c r="CG45" s="106"/>
      <c r="CH45" s="106"/>
      <c r="CI45" s="106"/>
      <c r="CJ45" s="106"/>
      <c r="CK45" s="106"/>
      <c r="CL45" s="106"/>
      <c r="CM45" s="106"/>
      <c r="CN45" s="106"/>
      <c r="CO45" s="106"/>
      <c r="CP45" s="106"/>
      <c r="CQ45" s="106"/>
      <c r="CR45" s="106">
        <v>0</v>
      </c>
      <c r="CS45" s="106"/>
      <c r="CT45" s="106"/>
      <c r="CU45" s="106"/>
      <c r="CV45" s="106"/>
      <c r="CW45" s="106"/>
      <c r="CX45" s="106"/>
      <c r="CY45" s="106"/>
      <c r="CZ45" s="106"/>
      <c r="DA45" s="106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6"/>
      <c r="DO45" s="106"/>
      <c r="DP45" s="106"/>
      <c r="DQ45" s="107"/>
    </row>
    <row r="46" spans="3:121">
      <c r="F46" s="531"/>
      <c r="H46" s="531"/>
      <c r="I46" s="531"/>
      <c r="J46" s="531"/>
      <c r="K46" s="531"/>
      <c r="L46" s="531"/>
      <c r="M46" s="531"/>
      <c r="N46" s="531"/>
      <c r="O46" s="531"/>
      <c r="P46" s="531"/>
      <c r="Q46" s="531"/>
      <c r="R46" s="531"/>
      <c r="S46" s="531"/>
      <c r="T46" s="531"/>
      <c r="U46" s="531"/>
      <c r="V46" s="531"/>
      <c r="W46" s="531"/>
      <c r="X46" s="531"/>
      <c r="Y46" s="531"/>
      <c r="Z46" s="531"/>
      <c r="AA46" s="531"/>
      <c r="AB46" s="531"/>
      <c r="AC46" s="531"/>
      <c r="AD46" s="531"/>
      <c r="AE46" s="531"/>
      <c r="AF46" s="531"/>
      <c r="AG46" s="531"/>
      <c r="AH46" s="531"/>
      <c r="AI46" s="531"/>
      <c r="AJ46" s="531"/>
      <c r="AK46" s="531"/>
      <c r="AL46" s="531"/>
      <c r="AM46" s="531"/>
      <c r="AN46" s="531"/>
      <c r="AO46" s="531"/>
      <c r="AP46" s="531"/>
      <c r="AQ46" s="531"/>
      <c r="AR46" s="531"/>
      <c r="AS46" s="531"/>
      <c r="AT46" s="531"/>
      <c r="AU46" s="531"/>
      <c r="AV46" s="531"/>
      <c r="AW46" s="531"/>
      <c r="AX46" s="531"/>
      <c r="AY46" s="531"/>
      <c r="AZ46" s="531"/>
      <c r="BA46" s="531"/>
      <c r="BB46" s="531"/>
      <c r="BC46" s="531"/>
      <c r="BD46" s="531"/>
      <c r="BE46" s="531"/>
      <c r="BF46" s="531"/>
      <c r="BG46" s="531"/>
      <c r="BH46" s="531"/>
      <c r="BI46" s="531"/>
      <c r="BJ46" s="531"/>
      <c r="BK46" s="531"/>
      <c r="BL46" s="531"/>
      <c r="BM46" s="531"/>
      <c r="BN46" s="531"/>
      <c r="BO46" s="531"/>
      <c r="BP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  <c r="CC46" s="531"/>
      <c r="CD46" s="531"/>
      <c r="CE46" s="531"/>
      <c r="CF46" s="531"/>
      <c r="CG46" s="531"/>
      <c r="CH46" s="531"/>
      <c r="CI46" s="531"/>
      <c r="CJ46" s="531"/>
      <c r="CK46" s="531"/>
      <c r="CL46" s="531"/>
      <c r="CM46" s="531"/>
      <c r="CN46" s="531"/>
      <c r="CO46" s="531"/>
      <c r="CP46" s="531"/>
      <c r="CQ46" s="531"/>
      <c r="CR46" s="531"/>
      <c r="CS46" s="531"/>
      <c r="CT46" s="531"/>
      <c r="CU46" s="531"/>
      <c r="CV46" s="531"/>
      <c r="CW46" s="531"/>
      <c r="CX46" s="531"/>
      <c r="CY46" s="531"/>
      <c r="CZ46" s="531"/>
      <c r="DA46" s="531"/>
      <c r="DB46" s="531"/>
      <c r="DC46" s="531"/>
      <c r="DD46" s="531"/>
      <c r="DE46" s="531"/>
      <c r="DF46" s="531"/>
      <c r="DG46" s="531"/>
      <c r="DH46" s="531"/>
      <c r="DI46" s="531"/>
      <c r="DJ46" s="531"/>
      <c r="DK46" s="531"/>
      <c r="DL46" s="531"/>
      <c r="DM46" s="531"/>
      <c r="DN46" s="531"/>
      <c r="DO46" s="531"/>
      <c r="DP46" s="531"/>
      <c r="DQ46" s="531"/>
    </row>
    <row r="56" spans="110:111">
      <c r="DF56" s="287"/>
      <c r="DG56" s="287"/>
    </row>
    <row r="57" spans="110:111">
      <c r="DF57" s="287"/>
      <c r="DG57" s="287"/>
    </row>
    <row r="58" spans="110:111">
      <c r="DF58" s="287"/>
      <c r="DG58" s="287"/>
    </row>
    <row r="59" spans="110:111">
      <c r="DF59" s="287"/>
      <c r="DG59" s="287"/>
    </row>
    <row r="60" spans="110:111">
      <c r="DF60" s="287"/>
      <c r="DG60" s="287"/>
    </row>
    <row r="61" spans="110:111">
      <c r="DF61" s="287"/>
      <c r="DG61" s="287"/>
    </row>
    <row r="62" spans="110:111">
      <c r="DF62" s="287"/>
      <c r="DG62" s="287"/>
    </row>
    <row r="63" spans="110:111">
      <c r="DF63" s="287"/>
      <c r="DG63" s="287"/>
    </row>
    <row r="64" spans="110:111">
      <c r="DF64" s="287"/>
      <c r="DG64" s="287"/>
    </row>
    <row r="65" spans="110:111">
      <c r="DF65" s="287"/>
      <c r="DG65" s="287"/>
    </row>
    <row r="66" spans="110:111">
      <c r="DF66" s="287"/>
      <c r="DG66" s="287"/>
    </row>
    <row r="67" spans="110:111">
      <c r="DF67" s="287"/>
      <c r="DG67" s="287"/>
    </row>
    <row r="68" spans="110:111">
      <c r="DF68" s="287"/>
      <c r="DG68" s="287"/>
    </row>
    <row r="69" spans="110:111">
      <c r="DF69" s="287"/>
      <c r="DG69" s="287"/>
    </row>
    <row r="70" spans="110:111">
      <c r="DF70" s="287"/>
      <c r="DG70" s="287"/>
    </row>
    <row r="71" spans="110:111">
      <c r="DF71" s="287"/>
      <c r="DG71" s="287"/>
    </row>
    <row r="72" spans="110:111">
      <c r="DF72" s="287"/>
      <c r="DG72" s="287"/>
    </row>
    <row r="73" spans="110:111">
      <c r="DF73" s="287"/>
      <c r="DG73" s="287"/>
    </row>
    <row r="74" spans="110:111">
      <c r="DF74" s="287"/>
      <c r="DG74" s="287"/>
    </row>
    <row r="75" spans="110:111">
      <c r="DF75" s="287"/>
      <c r="DG75" s="287"/>
    </row>
    <row r="76" spans="110:111">
      <c r="DF76" s="287"/>
      <c r="DG76" s="287"/>
    </row>
    <row r="77" spans="110:111">
      <c r="DF77" s="287"/>
      <c r="DG77" s="287"/>
    </row>
    <row r="78" spans="110:111">
      <c r="DF78" s="287"/>
      <c r="DG78" s="287"/>
    </row>
    <row r="79" spans="110:111">
      <c r="DF79" s="287"/>
      <c r="DG79" s="287"/>
    </row>
    <row r="80" spans="110:111">
      <c r="DF80" s="287"/>
      <c r="DG80" s="287"/>
    </row>
    <row r="81" spans="110:111">
      <c r="DF81" s="287"/>
      <c r="DG81" s="287"/>
    </row>
    <row r="82" spans="110:111">
      <c r="DF82" s="287"/>
      <c r="DG82" s="287"/>
    </row>
    <row r="83" spans="110:111">
      <c r="DF83" s="287"/>
      <c r="DG83" s="287"/>
    </row>
    <row r="84" spans="110:111">
      <c r="DF84" s="287"/>
      <c r="DG84" s="287"/>
    </row>
    <row r="85" spans="110:111">
      <c r="DF85" s="287"/>
      <c r="DG85" s="287"/>
    </row>
    <row r="86" spans="110:111">
      <c r="DF86" s="287"/>
      <c r="DG86" s="287"/>
    </row>
    <row r="87" spans="110:111">
      <c r="DF87" s="287"/>
      <c r="DG87" s="287"/>
    </row>
    <row r="88" spans="110:111">
      <c r="DF88" s="287"/>
      <c r="DG88" s="287"/>
    </row>
    <row r="89" spans="110:111">
      <c r="DF89" s="287"/>
      <c r="DG89" s="287"/>
    </row>
    <row r="90" spans="110:111">
      <c r="DF90" s="287"/>
      <c r="DG90" s="287"/>
    </row>
    <row r="91" spans="110:111">
      <c r="DF91" s="287"/>
      <c r="DG91" s="287"/>
    </row>
    <row r="92" spans="110:111">
      <c r="DF92" s="287"/>
      <c r="DG92" s="287"/>
    </row>
    <row r="93" spans="110:111">
      <c r="DF93" s="287"/>
      <c r="DG93" s="287"/>
    </row>
    <row r="94" spans="110:111">
      <c r="DF94" s="287"/>
      <c r="DG94" s="287"/>
    </row>
    <row r="95" spans="110:111">
      <c r="DF95" s="287"/>
      <c r="DG95" s="287"/>
    </row>
    <row r="96" spans="110:111">
      <c r="DF96" s="287"/>
      <c r="DG96" s="287"/>
    </row>
    <row r="97" spans="110:111">
      <c r="DF97" s="287"/>
      <c r="DG97" s="287"/>
    </row>
    <row r="98" spans="110:111">
      <c r="DF98" s="287"/>
      <c r="DG98" s="287"/>
    </row>
    <row r="99" spans="110:111">
      <c r="DF99" s="287"/>
      <c r="DG99" s="287"/>
    </row>
    <row r="100" spans="110:111">
      <c r="DF100" s="287"/>
      <c r="DG100" s="287"/>
    </row>
    <row r="101" spans="110:111">
      <c r="DF101" s="287"/>
      <c r="DG101" s="287"/>
    </row>
    <row r="102" spans="110:111">
      <c r="DF102" s="287"/>
      <c r="DG102" s="287"/>
    </row>
    <row r="103" spans="110:111">
      <c r="DF103" s="287"/>
      <c r="DG103" s="287"/>
    </row>
    <row r="104" spans="110:111">
      <c r="DF104" s="287"/>
      <c r="DG104" s="287"/>
    </row>
    <row r="105" spans="110:111">
      <c r="DF105" s="287"/>
      <c r="DG105" s="287"/>
    </row>
    <row r="106" spans="110:111">
      <c r="DF106" s="287"/>
      <c r="DG106" s="287"/>
    </row>
    <row r="107" spans="110:111">
      <c r="DF107" s="287"/>
      <c r="DG107" s="287"/>
    </row>
    <row r="108" spans="110:111">
      <c r="DF108" s="287"/>
      <c r="DG108" s="287"/>
    </row>
    <row r="109" spans="110:111">
      <c r="DF109" s="287"/>
      <c r="DG109" s="287"/>
    </row>
    <row r="110" spans="110:111">
      <c r="DF110" s="287"/>
      <c r="DG110" s="287"/>
    </row>
    <row r="111" spans="110:111">
      <c r="DF111" s="287"/>
      <c r="DG111" s="287"/>
    </row>
    <row r="112" spans="110:111">
      <c r="DF112" s="287"/>
      <c r="DG112" s="287"/>
    </row>
    <row r="113" spans="110:111">
      <c r="DF113" s="287"/>
      <c r="DG113" s="287"/>
    </row>
    <row r="114" spans="110:111">
      <c r="DF114" s="287"/>
      <c r="DG114" s="287"/>
    </row>
    <row r="115" spans="110:111">
      <c r="DF115" s="287"/>
      <c r="DG115" s="287"/>
    </row>
    <row r="116" spans="110:111">
      <c r="DF116" s="287"/>
      <c r="DG116" s="287"/>
    </row>
    <row r="117" spans="110:111">
      <c r="DF117" s="287"/>
      <c r="DG117" s="287"/>
    </row>
    <row r="118" spans="110:111">
      <c r="DF118" s="287"/>
      <c r="DG118" s="287"/>
    </row>
    <row r="119" spans="110:111">
      <c r="DF119" s="287"/>
      <c r="DG119" s="287"/>
    </row>
    <row r="120" spans="110:111">
      <c r="DF120" s="287"/>
      <c r="DG120" s="287"/>
    </row>
    <row r="121" spans="110:111">
      <c r="DF121" s="287"/>
      <c r="DG121" s="287"/>
    </row>
    <row r="122" spans="110:111">
      <c r="DF122" s="287"/>
      <c r="DG122" s="287"/>
    </row>
    <row r="123" spans="110:111">
      <c r="DF123" s="287"/>
      <c r="DG123" s="287"/>
    </row>
    <row r="124" spans="110:111">
      <c r="DF124" s="287"/>
      <c r="DG124" s="287"/>
    </row>
    <row r="125" spans="110:111">
      <c r="DF125" s="287"/>
      <c r="DG125" s="287"/>
    </row>
    <row r="126" spans="110:111">
      <c r="DF126" s="287"/>
      <c r="DG126" s="287"/>
    </row>
    <row r="127" spans="110:111">
      <c r="DF127" s="287"/>
      <c r="DG127" s="287"/>
    </row>
    <row r="128" spans="110:111">
      <c r="DF128" s="287"/>
      <c r="DG128" s="287"/>
    </row>
    <row r="129" spans="110:111">
      <c r="DF129" s="287"/>
      <c r="DG129" s="287"/>
    </row>
    <row r="130" spans="110:111">
      <c r="DF130" s="287"/>
      <c r="DG130" s="287"/>
    </row>
    <row r="131" spans="110:111">
      <c r="DF131" s="287"/>
      <c r="DG131" s="287"/>
    </row>
    <row r="132" spans="110:111">
      <c r="DF132" s="287"/>
      <c r="DG132" s="287"/>
    </row>
    <row r="133" spans="110:111">
      <c r="DF133" s="287"/>
      <c r="DG133" s="287"/>
    </row>
    <row r="134" spans="110:111">
      <c r="DF134" s="287"/>
      <c r="DG134" s="287"/>
    </row>
    <row r="135" spans="110:111">
      <c r="DF135" s="287"/>
      <c r="DG135" s="287"/>
    </row>
    <row r="136" spans="110:111">
      <c r="DF136" s="287"/>
      <c r="DG136" s="287"/>
    </row>
    <row r="137" spans="110:111">
      <c r="DF137" s="287"/>
      <c r="DG137" s="287"/>
    </row>
    <row r="138" spans="110:111">
      <c r="DF138" s="287"/>
      <c r="DG138" s="287"/>
    </row>
    <row r="139" spans="110:111">
      <c r="DF139" s="287"/>
      <c r="DG139" s="287"/>
    </row>
    <row r="140" spans="110:111">
      <c r="DF140" s="287"/>
      <c r="DG140" s="287"/>
    </row>
    <row r="141" spans="110:111">
      <c r="DF141" s="287"/>
      <c r="DG141" s="287"/>
    </row>
    <row r="142" spans="110:111">
      <c r="DF142" s="287"/>
      <c r="DG142" s="287"/>
    </row>
    <row r="143" spans="110:111">
      <c r="DF143" s="287"/>
      <c r="DG143" s="287"/>
    </row>
    <row r="144" spans="110:111">
      <c r="DF144" s="287"/>
      <c r="DG144" s="287"/>
    </row>
    <row r="145" spans="110:111">
      <c r="DF145" s="287"/>
      <c r="DG145" s="287"/>
    </row>
    <row r="146" spans="110:111">
      <c r="DF146" s="287"/>
      <c r="DG146" s="287"/>
    </row>
    <row r="147" spans="110:111">
      <c r="DF147" s="287"/>
      <c r="DG147" s="287"/>
    </row>
    <row r="148" spans="110:111">
      <c r="DF148" s="287"/>
      <c r="DG148" s="287"/>
    </row>
    <row r="149" spans="110:111">
      <c r="DF149" s="287"/>
      <c r="DG149" s="287"/>
    </row>
    <row r="150" spans="110:111">
      <c r="DF150" s="287"/>
      <c r="DG150" s="287"/>
    </row>
    <row r="151" spans="110:111">
      <c r="DF151" s="287"/>
      <c r="DG151" s="287"/>
    </row>
    <row r="152" spans="110:111">
      <c r="DF152" s="287"/>
      <c r="DG152" s="287"/>
    </row>
    <row r="153" spans="110:111">
      <c r="DF153" s="287"/>
      <c r="DG153" s="287"/>
    </row>
    <row r="154" spans="110:111">
      <c r="DF154" s="287"/>
      <c r="DG154" s="287"/>
    </row>
    <row r="155" spans="110:111">
      <c r="DF155" s="287"/>
      <c r="DG155" s="287"/>
    </row>
    <row r="156" spans="110:111">
      <c r="DF156" s="287"/>
      <c r="DG156" s="287"/>
    </row>
    <row r="157" spans="110:111">
      <c r="DF157" s="287"/>
      <c r="DG157" s="287"/>
    </row>
    <row r="158" spans="110:111">
      <c r="DF158" s="287"/>
      <c r="DG158" s="287"/>
    </row>
    <row r="159" spans="110:111">
      <c r="DF159" s="287"/>
      <c r="DG159" s="287"/>
    </row>
    <row r="160" spans="110:111">
      <c r="DF160" s="287"/>
      <c r="DG160" s="287"/>
    </row>
    <row r="161" spans="110:111">
      <c r="DF161" s="287"/>
      <c r="DG161" s="287"/>
    </row>
    <row r="162" spans="110:111">
      <c r="DF162" s="287"/>
      <c r="DG162" s="287"/>
    </row>
    <row r="163" spans="110:111">
      <c r="DF163" s="287"/>
      <c r="DG163" s="287"/>
    </row>
    <row r="164" spans="110:111">
      <c r="DF164" s="287"/>
      <c r="DG164" s="287"/>
    </row>
    <row r="165" spans="110:111">
      <c r="DF165" s="287"/>
      <c r="DG165" s="287"/>
    </row>
    <row r="166" spans="110:111">
      <c r="DF166" s="287"/>
      <c r="DG166" s="287"/>
    </row>
    <row r="167" spans="110:111">
      <c r="DF167" s="287"/>
      <c r="DG167" s="287"/>
    </row>
    <row r="168" spans="110:111">
      <c r="DF168" s="287"/>
      <c r="DG168" s="287"/>
    </row>
    <row r="169" spans="110:111">
      <c r="DF169" s="287"/>
      <c r="DG169" s="287"/>
    </row>
    <row r="170" spans="110:111">
      <c r="DF170" s="287"/>
      <c r="DG170" s="287"/>
    </row>
    <row r="171" spans="110:111">
      <c r="DF171" s="287"/>
      <c r="DG171" s="287"/>
    </row>
    <row r="172" spans="110:111">
      <c r="DF172" s="287"/>
      <c r="DG172" s="287"/>
    </row>
    <row r="173" spans="110:111">
      <c r="DF173" s="287"/>
      <c r="DG173" s="287"/>
    </row>
    <row r="174" spans="110:111">
      <c r="DF174" s="287"/>
      <c r="DG174" s="287"/>
    </row>
    <row r="175" spans="110:111">
      <c r="DF175" s="287"/>
      <c r="DG175" s="287"/>
    </row>
    <row r="176" spans="110:111">
      <c r="DF176" s="287"/>
      <c r="DG176" s="287"/>
    </row>
    <row r="177" spans="110:111">
      <c r="DF177" s="287"/>
      <c r="DG177" s="287"/>
    </row>
    <row r="178" spans="110:111">
      <c r="DF178" s="287"/>
      <c r="DG178" s="287"/>
    </row>
    <row r="179" spans="110:111">
      <c r="DF179" s="287"/>
      <c r="DG179" s="287"/>
    </row>
    <row r="180" spans="110:111">
      <c r="DF180" s="287"/>
      <c r="DG180" s="287"/>
    </row>
    <row r="181" spans="110:111">
      <c r="DF181" s="287"/>
      <c r="DG181" s="287"/>
    </row>
    <row r="182" spans="110:111">
      <c r="DF182" s="287"/>
      <c r="DG182" s="287"/>
    </row>
    <row r="183" spans="110:111">
      <c r="DF183" s="287"/>
      <c r="DG183" s="287"/>
    </row>
    <row r="184" spans="110:111">
      <c r="DF184" s="287"/>
      <c r="DG184" s="287"/>
    </row>
    <row r="185" spans="110:111">
      <c r="DF185" s="287"/>
      <c r="DG185" s="287"/>
    </row>
    <row r="186" spans="110:111">
      <c r="DF186" s="287"/>
      <c r="DG186" s="287"/>
    </row>
    <row r="187" spans="110:111">
      <c r="DF187" s="287"/>
      <c r="DG187" s="287"/>
    </row>
    <row r="188" spans="110:111">
      <c r="DF188" s="287"/>
      <c r="DG188" s="287"/>
    </row>
    <row r="189" spans="110:111">
      <c r="DF189" s="287"/>
      <c r="DG189" s="287"/>
    </row>
    <row r="190" spans="110:111">
      <c r="DF190" s="287"/>
      <c r="DG190" s="287"/>
    </row>
    <row r="191" spans="110:111">
      <c r="DF191" s="287"/>
      <c r="DG191" s="287"/>
    </row>
    <row r="192" spans="110:111">
      <c r="DF192" s="287"/>
      <c r="DG192" s="287"/>
    </row>
    <row r="193" spans="110:111">
      <c r="DF193" s="287"/>
      <c r="DG193" s="287"/>
    </row>
    <row r="194" spans="110:111">
      <c r="DF194" s="287"/>
      <c r="DG194" s="287"/>
    </row>
    <row r="195" spans="110:111">
      <c r="DF195" s="287"/>
      <c r="DG195" s="287"/>
    </row>
    <row r="196" spans="110:111">
      <c r="DF196" s="287"/>
      <c r="DG196" s="287"/>
    </row>
    <row r="197" spans="110:111">
      <c r="DF197" s="287"/>
      <c r="DG197" s="287"/>
    </row>
    <row r="198" spans="110:111">
      <c r="DF198" s="287"/>
      <c r="DG198" s="287"/>
    </row>
    <row r="199" spans="110:111">
      <c r="DF199" s="287"/>
      <c r="DG199" s="287"/>
    </row>
    <row r="200" spans="110:111">
      <c r="DF200" s="287"/>
      <c r="DG200" s="287"/>
    </row>
    <row r="201" spans="110:111">
      <c r="DF201" s="287"/>
      <c r="DG201" s="287"/>
    </row>
    <row r="202" spans="110:111">
      <c r="DF202" s="287"/>
      <c r="DG202" s="287"/>
    </row>
    <row r="203" spans="110:111">
      <c r="DF203" s="287"/>
      <c r="DG203" s="287"/>
    </row>
    <row r="204" spans="110:111">
      <c r="DF204" s="287"/>
      <c r="DG204" s="287"/>
    </row>
    <row r="205" spans="110:111">
      <c r="DF205" s="287"/>
      <c r="DG205" s="287"/>
    </row>
    <row r="206" spans="110:111">
      <c r="DF206" s="287"/>
      <c r="DG206" s="287"/>
    </row>
    <row r="207" spans="110:111">
      <c r="DF207" s="287"/>
      <c r="DG207" s="287"/>
    </row>
    <row r="208" spans="110:111">
      <c r="DF208" s="287"/>
      <c r="DG208" s="287"/>
    </row>
    <row r="209" spans="110:111">
      <c r="DF209" s="287"/>
      <c r="DG209" s="287"/>
    </row>
    <row r="210" spans="110:111">
      <c r="DF210" s="287"/>
      <c r="DG210" s="287"/>
    </row>
    <row r="211" spans="110:111">
      <c r="DF211" s="287"/>
      <c r="DG211" s="287"/>
    </row>
    <row r="212" spans="110:111">
      <c r="DF212" s="287"/>
      <c r="DG212" s="287"/>
    </row>
    <row r="213" spans="110:111">
      <c r="DF213" s="287"/>
      <c r="DG213" s="287"/>
    </row>
    <row r="214" spans="110:111">
      <c r="DF214" s="287"/>
      <c r="DG214" s="287"/>
    </row>
    <row r="215" spans="110:111">
      <c r="DF215" s="287"/>
      <c r="DG215" s="287"/>
    </row>
    <row r="216" spans="110:111">
      <c r="DF216" s="287"/>
      <c r="DG216" s="287"/>
    </row>
    <row r="217" spans="110:111">
      <c r="DF217" s="287"/>
      <c r="DG217" s="287"/>
    </row>
    <row r="218" spans="110:111">
      <c r="DF218" s="287"/>
      <c r="DG218" s="287"/>
    </row>
    <row r="219" spans="110:111">
      <c r="DF219" s="287"/>
      <c r="DG219" s="287"/>
    </row>
    <row r="220" spans="110:111">
      <c r="DF220" s="287"/>
      <c r="DG220" s="287"/>
    </row>
    <row r="221" spans="110:111">
      <c r="DF221" s="287"/>
      <c r="DG221" s="287"/>
    </row>
    <row r="222" spans="110:111">
      <c r="DF222" s="287"/>
      <c r="DG222" s="287"/>
    </row>
    <row r="223" spans="110:111">
      <c r="DF223" s="287"/>
      <c r="DG223" s="287"/>
    </row>
    <row r="224" spans="110:111">
      <c r="DF224" s="287"/>
      <c r="DG224" s="287"/>
    </row>
    <row r="225" spans="110:111">
      <c r="DF225" s="287"/>
      <c r="DG225" s="287"/>
    </row>
    <row r="226" spans="110:111">
      <c r="DF226" s="287"/>
      <c r="DG226" s="287"/>
    </row>
    <row r="227" spans="110:111">
      <c r="DF227" s="287"/>
      <c r="DG227" s="287"/>
    </row>
    <row r="228" spans="110:111">
      <c r="DF228" s="287"/>
      <c r="DG228" s="287"/>
    </row>
    <row r="229" spans="110:111">
      <c r="DF229" s="287"/>
      <c r="DG229" s="287"/>
    </row>
    <row r="230" spans="110:111">
      <c r="DF230" s="287"/>
      <c r="DG230" s="287"/>
    </row>
    <row r="231" spans="110:111">
      <c r="DF231" s="287"/>
      <c r="DG231" s="287"/>
    </row>
    <row r="232" spans="110:111">
      <c r="DF232" s="287"/>
      <c r="DG232" s="287"/>
    </row>
    <row r="233" spans="110:111">
      <c r="DF233" s="287"/>
      <c r="DG233" s="287"/>
    </row>
    <row r="234" spans="110:111">
      <c r="DF234" s="287"/>
      <c r="DG234" s="287"/>
    </row>
    <row r="235" spans="110:111">
      <c r="DF235" s="287"/>
      <c r="DG235" s="287"/>
    </row>
    <row r="236" spans="110:111">
      <c r="DF236" s="287"/>
      <c r="DG236" s="287"/>
    </row>
    <row r="237" spans="110:111">
      <c r="DF237" s="287"/>
      <c r="DG237" s="287"/>
    </row>
    <row r="238" spans="110:111">
      <c r="DF238" s="287"/>
      <c r="DG238" s="287"/>
    </row>
    <row r="239" spans="110:111">
      <c r="DF239" s="287"/>
      <c r="DG239" s="287"/>
    </row>
    <row r="240" spans="110:111">
      <c r="DF240" s="287"/>
      <c r="DG240" s="287"/>
    </row>
    <row r="241" spans="110:111">
      <c r="DF241" s="287"/>
      <c r="DG241" s="287"/>
    </row>
    <row r="242" spans="110:111">
      <c r="DF242" s="287"/>
      <c r="DG242" s="287"/>
    </row>
    <row r="243" spans="110:111">
      <c r="DF243" s="287"/>
      <c r="DG243" s="287"/>
    </row>
    <row r="244" spans="110:111">
      <c r="DF244" s="287"/>
      <c r="DG244" s="287"/>
    </row>
    <row r="245" spans="110:111">
      <c r="DF245" s="287"/>
      <c r="DG245" s="287"/>
    </row>
    <row r="246" spans="110:111">
      <c r="DF246" s="287"/>
      <c r="DG246" s="287"/>
    </row>
    <row r="247" spans="110:111">
      <c r="DF247" s="287"/>
      <c r="DG247" s="287"/>
    </row>
    <row r="248" spans="110:111">
      <c r="DF248" s="287"/>
      <c r="DG248" s="287"/>
    </row>
    <row r="249" spans="110:111">
      <c r="DF249" s="287"/>
      <c r="DG249" s="287"/>
    </row>
    <row r="250" spans="110:111">
      <c r="DF250" s="287"/>
      <c r="DG250" s="287"/>
    </row>
    <row r="251" spans="110:111">
      <c r="DF251" s="287"/>
      <c r="DG251" s="287"/>
    </row>
    <row r="252" spans="110:111">
      <c r="DF252" s="287"/>
      <c r="DG252" s="287"/>
    </row>
    <row r="253" spans="110:111">
      <c r="DF253" s="287"/>
      <c r="DG253" s="287"/>
    </row>
    <row r="254" spans="110:111">
      <c r="DF254" s="287"/>
      <c r="DG254" s="287"/>
    </row>
    <row r="255" spans="110:111">
      <c r="DF255" s="287"/>
      <c r="DG255" s="287"/>
    </row>
    <row r="256" spans="110:111">
      <c r="DF256" s="287"/>
      <c r="DG256" s="287"/>
    </row>
    <row r="257" spans="110:111">
      <c r="DF257" s="287"/>
      <c r="DG257" s="287"/>
    </row>
    <row r="258" spans="110:111">
      <c r="DF258" s="287"/>
      <c r="DG258" s="287"/>
    </row>
    <row r="259" spans="110:111">
      <c r="DF259" s="287"/>
      <c r="DG259" s="287"/>
    </row>
    <row r="260" spans="110:111">
      <c r="DF260" s="287"/>
      <c r="DG260" s="287"/>
    </row>
    <row r="261" spans="110:111">
      <c r="DF261" s="287"/>
      <c r="DG261" s="287"/>
    </row>
    <row r="262" spans="110:111">
      <c r="DF262" s="287"/>
      <c r="DG262" s="287"/>
    </row>
    <row r="263" spans="110:111">
      <c r="DF263" s="287"/>
      <c r="DG263" s="287"/>
    </row>
    <row r="264" spans="110:111">
      <c r="DF264" s="287"/>
      <c r="DG264" s="287"/>
    </row>
    <row r="265" spans="110:111">
      <c r="DF265" s="287"/>
      <c r="DG265" s="287"/>
    </row>
    <row r="266" spans="110:111">
      <c r="DF266" s="287"/>
      <c r="DG266" s="287"/>
    </row>
    <row r="267" spans="110:111">
      <c r="DF267" s="287"/>
      <c r="DG267" s="287"/>
    </row>
    <row r="268" spans="110:111">
      <c r="DF268" s="287"/>
      <c r="DG268" s="287"/>
    </row>
    <row r="269" spans="110:111">
      <c r="DF269" s="287"/>
      <c r="DG269" s="287"/>
    </row>
    <row r="270" spans="110:111">
      <c r="DF270" s="287"/>
      <c r="DG270" s="287"/>
    </row>
    <row r="271" spans="110:111">
      <c r="DF271" s="287"/>
      <c r="DG271" s="287"/>
    </row>
    <row r="272" spans="110:111">
      <c r="DF272" s="287"/>
      <c r="DG272" s="287"/>
    </row>
    <row r="273" spans="110:111">
      <c r="DF273" s="287"/>
      <c r="DG273" s="287"/>
    </row>
    <row r="274" spans="110:111">
      <c r="DF274" s="287"/>
      <c r="DG274" s="287"/>
    </row>
    <row r="275" spans="110:111">
      <c r="DF275" s="287"/>
      <c r="DG275" s="287"/>
    </row>
    <row r="276" spans="110:111">
      <c r="DF276" s="287"/>
      <c r="DG276" s="287"/>
    </row>
    <row r="277" spans="110:111">
      <c r="DF277" s="287"/>
      <c r="DG277" s="287"/>
    </row>
    <row r="278" spans="110:111">
      <c r="DF278" s="287"/>
      <c r="DG278" s="287"/>
    </row>
    <row r="279" spans="110:111">
      <c r="DF279" s="287"/>
      <c r="DG279" s="287"/>
    </row>
    <row r="280" spans="110:111">
      <c r="DF280" s="287"/>
      <c r="DG280" s="287"/>
    </row>
    <row r="281" spans="110:111">
      <c r="DF281" s="287"/>
      <c r="DG281" s="287"/>
    </row>
    <row r="282" spans="110:111">
      <c r="DF282" s="287"/>
      <c r="DG282" s="287"/>
    </row>
    <row r="283" spans="110:111">
      <c r="DF283" s="287"/>
      <c r="DG283" s="287"/>
    </row>
    <row r="284" spans="110:111">
      <c r="DF284" s="287"/>
      <c r="DG284" s="287"/>
    </row>
    <row r="285" spans="110:111">
      <c r="DF285" s="287"/>
      <c r="DG285" s="287"/>
    </row>
    <row r="286" spans="110:111">
      <c r="DF286" s="287"/>
      <c r="DG286" s="287"/>
    </row>
    <row r="287" spans="110:111">
      <c r="DF287" s="287"/>
      <c r="DG287" s="287"/>
    </row>
    <row r="288" spans="110:111">
      <c r="DF288" s="287"/>
      <c r="DG288" s="287"/>
    </row>
    <row r="289" spans="110:111">
      <c r="DF289" s="287"/>
      <c r="DG289" s="287"/>
    </row>
    <row r="290" spans="110:111">
      <c r="DF290" s="287"/>
      <c r="DG290" s="287"/>
    </row>
    <row r="291" spans="110:111">
      <c r="DF291" s="287"/>
      <c r="DG291" s="287"/>
    </row>
    <row r="292" spans="110:111">
      <c r="DF292" s="287"/>
      <c r="DG292" s="287"/>
    </row>
    <row r="293" spans="110:111">
      <c r="DF293" s="287"/>
      <c r="DG293" s="287"/>
    </row>
    <row r="294" spans="110:111">
      <c r="DF294" s="287"/>
      <c r="DG294" s="287"/>
    </row>
    <row r="295" spans="110:111">
      <c r="DF295" s="287"/>
      <c r="DG295" s="287"/>
    </row>
    <row r="296" spans="110:111">
      <c r="DF296" s="287"/>
      <c r="DG296" s="287"/>
    </row>
    <row r="297" spans="110:111">
      <c r="DF297" s="287"/>
      <c r="DG297" s="287"/>
    </row>
    <row r="298" spans="110:111">
      <c r="DF298" s="287"/>
      <c r="DG298" s="287"/>
    </row>
    <row r="299" spans="110:111">
      <c r="DF299" s="287"/>
      <c r="DG299" s="287"/>
    </row>
    <row r="300" spans="110:111">
      <c r="DF300" s="287"/>
      <c r="DG300" s="287"/>
    </row>
    <row r="301" spans="110:111">
      <c r="DF301" s="287"/>
      <c r="DG301" s="287"/>
    </row>
    <row r="302" spans="110:111">
      <c r="DF302" s="287"/>
      <c r="DG302" s="287"/>
    </row>
    <row r="303" spans="110:111">
      <c r="DF303" s="287"/>
      <c r="DG303" s="287"/>
    </row>
    <row r="304" spans="110:111">
      <c r="DF304" s="287"/>
      <c r="DG304" s="287"/>
    </row>
    <row r="305" spans="110:111">
      <c r="DF305" s="287"/>
      <c r="DG305" s="287"/>
    </row>
    <row r="306" spans="110:111">
      <c r="DF306" s="287"/>
      <c r="DG306" s="287"/>
    </row>
    <row r="307" spans="110:111">
      <c r="DF307" s="287"/>
      <c r="DG307" s="287"/>
    </row>
    <row r="308" spans="110:111">
      <c r="DF308" s="287"/>
      <c r="DG308" s="287"/>
    </row>
    <row r="309" spans="110:111">
      <c r="DF309" s="287"/>
      <c r="DG309" s="287"/>
    </row>
    <row r="310" spans="110:111">
      <c r="DF310" s="287"/>
      <c r="DG310" s="287"/>
    </row>
    <row r="311" spans="110:111">
      <c r="DF311" s="287"/>
      <c r="DG311" s="287"/>
    </row>
    <row r="312" spans="110:111">
      <c r="DF312" s="287"/>
      <c r="DG312" s="287"/>
    </row>
    <row r="313" spans="110:111">
      <c r="DF313" s="287"/>
      <c r="DG313" s="287"/>
    </row>
    <row r="314" spans="110:111">
      <c r="DF314" s="287"/>
      <c r="DG314" s="287"/>
    </row>
    <row r="315" spans="110:111">
      <c r="DF315" s="287"/>
      <c r="DG315" s="287"/>
    </row>
    <row r="316" spans="110:111">
      <c r="DF316" s="287"/>
      <c r="DG316" s="287"/>
    </row>
    <row r="317" spans="110:111">
      <c r="DF317" s="287"/>
      <c r="DG317" s="287"/>
    </row>
    <row r="318" spans="110:111">
      <c r="DF318" s="287"/>
      <c r="DG318" s="287"/>
    </row>
    <row r="319" spans="110:111">
      <c r="DF319" s="287"/>
      <c r="DG319" s="287"/>
    </row>
    <row r="320" spans="110:111">
      <c r="DF320" s="287"/>
      <c r="DG320" s="287"/>
    </row>
    <row r="321" spans="110:111">
      <c r="DF321" s="287"/>
      <c r="DG321" s="287"/>
    </row>
    <row r="322" spans="110:111">
      <c r="DF322" s="287"/>
      <c r="DG322" s="287"/>
    </row>
    <row r="323" spans="110:111">
      <c r="DF323" s="287"/>
      <c r="DG323" s="287"/>
    </row>
    <row r="324" spans="110:111">
      <c r="DF324" s="287"/>
      <c r="DG324" s="287"/>
    </row>
    <row r="325" spans="110:111">
      <c r="DF325" s="287"/>
      <c r="DG325" s="287"/>
    </row>
    <row r="326" spans="110:111">
      <c r="DF326" s="287"/>
      <c r="DG326" s="287"/>
    </row>
    <row r="327" spans="110:111">
      <c r="DF327" s="287"/>
      <c r="DG327" s="287"/>
    </row>
    <row r="328" spans="110:111">
      <c r="DF328" s="287"/>
      <c r="DG328" s="287"/>
    </row>
    <row r="329" spans="110:111">
      <c r="DF329" s="287"/>
      <c r="DG329" s="287"/>
    </row>
    <row r="330" spans="110:111">
      <c r="DF330" s="287"/>
      <c r="DG330" s="287"/>
    </row>
    <row r="331" spans="110:111">
      <c r="DF331" s="287"/>
      <c r="DG331" s="287"/>
    </row>
    <row r="332" spans="110:111">
      <c r="DF332" s="287"/>
      <c r="DG332" s="287"/>
    </row>
    <row r="333" spans="110:111">
      <c r="DF333" s="287"/>
      <c r="DG333" s="287"/>
    </row>
    <row r="334" spans="110:111">
      <c r="DF334" s="287"/>
      <c r="DG334" s="287"/>
    </row>
    <row r="335" spans="110:111">
      <c r="DF335" s="287"/>
      <c r="DG335" s="287"/>
    </row>
    <row r="336" spans="110:111">
      <c r="DF336" s="287"/>
      <c r="DG336" s="287"/>
    </row>
    <row r="337" spans="110:111">
      <c r="DF337" s="287"/>
      <c r="DG337" s="287"/>
    </row>
    <row r="338" spans="110:111">
      <c r="DF338" s="287"/>
      <c r="DG338" s="287"/>
    </row>
    <row r="339" spans="110:111">
      <c r="DF339" s="287"/>
      <c r="DG339" s="287"/>
    </row>
    <row r="340" spans="110:111">
      <c r="DF340" s="287"/>
      <c r="DG340" s="287"/>
    </row>
    <row r="341" spans="110:111">
      <c r="DF341" s="287"/>
      <c r="DG341" s="287"/>
    </row>
    <row r="342" spans="110:111">
      <c r="DF342" s="287"/>
      <c r="DG342" s="287"/>
    </row>
    <row r="343" spans="110:111">
      <c r="DF343" s="287"/>
      <c r="DG343" s="287"/>
    </row>
    <row r="344" spans="110:111">
      <c r="DF344" s="287"/>
      <c r="DG344" s="287"/>
    </row>
    <row r="345" spans="110:111">
      <c r="DF345" s="287"/>
      <c r="DG345" s="287"/>
    </row>
    <row r="346" spans="110:111">
      <c r="DF346" s="287"/>
      <c r="DG346" s="287"/>
    </row>
    <row r="347" spans="110:111">
      <c r="DF347" s="287"/>
      <c r="DG347" s="287"/>
    </row>
    <row r="348" spans="110:111">
      <c r="DF348" s="287"/>
      <c r="DG348" s="287"/>
    </row>
    <row r="349" spans="110:111">
      <c r="DF349" s="287"/>
      <c r="DG349" s="287"/>
    </row>
    <row r="350" spans="110:111">
      <c r="DF350" s="287"/>
      <c r="DG350" s="287"/>
    </row>
    <row r="351" spans="110:111">
      <c r="DF351" s="287"/>
      <c r="DG351" s="287"/>
    </row>
    <row r="352" spans="110:111">
      <c r="DF352" s="287"/>
      <c r="DG352" s="287"/>
    </row>
    <row r="353" spans="110:111">
      <c r="DF353" s="287"/>
      <c r="DG353" s="287"/>
    </row>
    <row r="354" spans="110:111">
      <c r="DF354" s="287"/>
      <c r="DG354" s="287"/>
    </row>
    <row r="355" spans="110:111">
      <c r="DF355" s="287"/>
      <c r="DG355" s="287"/>
    </row>
    <row r="356" spans="110:111">
      <c r="DF356" s="287"/>
      <c r="DG356" s="287"/>
    </row>
    <row r="357" spans="110:111">
      <c r="DF357" s="287"/>
      <c r="DG357" s="287"/>
    </row>
    <row r="358" spans="110:111">
      <c r="DF358" s="287"/>
      <c r="DG358" s="287"/>
    </row>
    <row r="359" spans="110:111">
      <c r="DF359" s="287"/>
      <c r="DG359" s="287"/>
    </row>
    <row r="360" spans="110:111">
      <c r="DF360" s="287"/>
      <c r="DG360" s="287"/>
    </row>
    <row r="361" spans="110:111">
      <c r="DF361" s="287"/>
      <c r="DG361" s="287"/>
    </row>
    <row r="362" spans="110:111">
      <c r="DF362" s="287"/>
      <c r="DG362" s="287"/>
    </row>
    <row r="363" spans="110:111">
      <c r="DF363" s="287"/>
      <c r="DG363" s="287"/>
    </row>
    <row r="364" spans="110:111">
      <c r="DF364" s="287"/>
      <c r="DG364" s="287"/>
    </row>
    <row r="365" spans="110:111">
      <c r="DF365" s="287"/>
      <c r="DG365" s="287"/>
    </row>
    <row r="366" spans="110:111">
      <c r="DF366" s="287"/>
      <c r="DG366" s="287"/>
    </row>
    <row r="367" spans="110:111">
      <c r="DF367" s="287"/>
      <c r="DG367" s="287"/>
    </row>
    <row r="368" spans="110:111">
      <c r="DF368" s="287"/>
      <c r="DG368" s="287"/>
    </row>
    <row r="369" spans="110:111">
      <c r="DF369" s="287"/>
      <c r="DG369" s="287"/>
    </row>
    <row r="370" spans="110:111">
      <c r="DF370" s="287"/>
      <c r="DG370" s="287"/>
    </row>
    <row r="371" spans="110:111">
      <c r="DF371" s="287"/>
      <c r="DG371" s="287"/>
    </row>
    <row r="372" spans="110:111">
      <c r="DF372" s="287"/>
      <c r="DG372" s="287"/>
    </row>
    <row r="373" spans="110:111">
      <c r="DF373" s="287"/>
      <c r="DG373" s="287"/>
    </row>
    <row r="374" spans="110:111">
      <c r="DF374" s="287"/>
      <c r="DG374" s="287"/>
    </row>
    <row r="375" spans="110:111">
      <c r="DF375" s="287"/>
      <c r="DG375" s="287"/>
    </row>
    <row r="376" spans="110:111">
      <c r="DF376" s="287"/>
      <c r="DG376" s="287"/>
    </row>
    <row r="377" spans="110:111">
      <c r="DF377" s="287"/>
      <c r="DG377" s="287"/>
    </row>
    <row r="378" spans="110:111">
      <c r="DF378" s="287"/>
      <c r="DG378" s="287"/>
    </row>
    <row r="379" spans="110:111">
      <c r="DF379" s="287"/>
      <c r="DG379" s="287"/>
    </row>
    <row r="380" spans="110:111">
      <c r="DF380" s="287"/>
      <c r="DG380" s="287"/>
    </row>
    <row r="381" spans="110:111">
      <c r="DF381" s="287"/>
      <c r="DG381" s="287"/>
    </row>
    <row r="382" spans="110:111">
      <c r="DF382" s="287"/>
      <c r="DG382" s="287"/>
    </row>
    <row r="383" spans="110:111">
      <c r="DF383" s="287"/>
      <c r="DG383" s="287"/>
    </row>
    <row r="384" spans="110:111">
      <c r="DF384" s="287"/>
      <c r="DG384" s="287"/>
    </row>
    <row r="385" spans="110:111">
      <c r="DF385" s="287"/>
      <c r="DG385" s="287"/>
    </row>
    <row r="386" spans="110:111">
      <c r="DF386" s="287"/>
      <c r="DG386" s="287"/>
    </row>
    <row r="387" spans="110:111">
      <c r="DF387" s="287"/>
      <c r="DG387" s="287"/>
    </row>
    <row r="388" spans="110:111">
      <c r="DF388" s="287"/>
      <c r="DG388" s="287"/>
    </row>
    <row r="389" spans="110:111">
      <c r="DF389" s="287"/>
      <c r="DG389" s="287"/>
    </row>
    <row r="390" spans="110:111">
      <c r="DF390" s="287"/>
      <c r="DG390" s="287"/>
    </row>
    <row r="391" spans="110:111">
      <c r="DF391" s="287"/>
      <c r="DG391" s="287"/>
    </row>
    <row r="392" spans="110:111">
      <c r="DF392" s="287"/>
      <c r="DG392" s="287"/>
    </row>
    <row r="393" spans="110:111">
      <c r="DF393" s="287"/>
      <c r="DG393" s="287"/>
    </row>
    <row r="394" spans="110:111">
      <c r="DF394" s="287"/>
      <c r="DG394" s="287"/>
    </row>
    <row r="395" spans="110:111">
      <c r="DF395" s="287"/>
      <c r="DG395" s="287"/>
    </row>
    <row r="396" spans="110:111">
      <c r="DF396" s="287"/>
      <c r="DG396" s="287"/>
    </row>
    <row r="397" spans="110:111">
      <c r="DF397" s="287"/>
      <c r="DG397" s="287"/>
    </row>
    <row r="398" spans="110:111">
      <c r="DF398" s="287"/>
      <c r="DG398" s="287"/>
    </row>
    <row r="399" spans="110:111">
      <c r="DF399" s="287"/>
      <c r="DG399" s="287"/>
    </row>
    <row r="400" spans="110:111">
      <c r="DF400" s="287"/>
      <c r="DG400" s="287"/>
    </row>
    <row r="401" spans="110:111">
      <c r="DF401" s="287"/>
      <c r="DG401" s="287"/>
    </row>
    <row r="402" spans="110:111">
      <c r="DF402" s="287"/>
      <c r="DG402" s="287"/>
    </row>
    <row r="403" spans="110:111">
      <c r="DF403" s="287"/>
      <c r="DG403" s="287"/>
    </row>
    <row r="404" spans="110:111">
      <c r="DF404" s="287"/>
      <c r="DG404" s="287"/>
    </row>
    <row r="405" spans="110:111">
      <c r="DF405" s="287"/>
      <c r="DG405" s="287"/>
    </row>
    <row r="406" spans="110:111">
      <c r="DF406" s="287"/>
      <c r="DG406" s="287"/>
    </row>
    <row r="407" spans="110:111">
      <c r="DF407" s="287"/>
      <c r="DG407" s="287"/>
    </row>
    <row r="408" spans="110:111">
      <c r="DF408" s="287"/>
      <c r="DG408" s="287"/>
    </row>
    <row r="409" spans="110:111">
      <c r="DF409" s="287"/>
      <c r="DG409" s="287"/>
    </row>
    <row r="410" spans="110:111">
      <c r="DF410" s="287"/>
      <c r="DG410" s="287"/>
    </row>
    <row r="411" spans="110:111">
      <c r="DF411" s="287"/>
      <c r="DG411" s="287"/>
    </row>
    <row r="412" spans="110:111">
      <c r="DF412" s="287"/>
      <c r="DG412" s="287"/>
    </row>
    <row r="413" spans="110:111">
      <c r="DF413" s="287"/>
      <c r="DG413" s="287"/>
    </row>
    <row r="414" spans="110:111">
      <c r="DF414" s="287"/>
      <c r="DG414" s="287"/>
    </row>
    <row r="415" spans="110:111">
      <c r="DF415" s="287"/>
      <c r="DG415" s="287"/>
    </row>
    <row r="416" spans="110:111">
      <c r="DF416" s="287"/>
      <c r="DG416" s="287"/>
    </row>
    <row r="417" spans="110:111">
      <c r="DF417" s="287"/>
      <c r="DG417" s="287"/>
    </row>
    <row r="418" spans="110:111">
      <c r="DF418" s="287"/>
      <c r="DG418" s="287"/>
    </row>
    <row r="419" spans="110:111">
      <c r="DF419" s="287"/>
      <c r="DG419" s="287"/>
    </row>
    <row r="420" spans="110:111">
      <c r="DF420" s="287"/>
      <c r="DG420" s="287"/>
    </row>
    <row r="421" spans="110:111">
      <c r="DF421" s="287"/>
      <c r="DG421" s="287"/>
    </row>
    <row r="422" spans="110:111">
      <c r="DF422" s="287"/>
      <c r="DG422" s="287"/>
    </row>
    <row r="423" spans="110:111">
      <c r="DF423" s="287"/>
      <c r="DG423" s="287"/>
    </row>
    <row r="424" spans="110:111">
      <c r="DF424" s="287"/>
      <c r="DG424" s="287"/>
    </row>
    <row r="425" spans="110:111">
      <c r="DF425" s="287"/>
      <c r="DG425" s="287"/>
    </row>
    <row r="426" spans="110:111">
      <c r="DF426" s="287"/>
      <c r="DG426" s="287"/>
    </row>
    <row r="427" spans="110:111">
      <c r="DF427" s="287"/>
      <c r="DG427" s="287"/>
    </row>
    <row r="428" spans="110:111">
      <c r="DF428" s="287"/>
      <c r="DG428" s="287"/>
    </row>
    <row r="429" spans="110:111">
      <c r="DF429" s="287"/>
      <c r="DG429" s="287"/>
    </row>
    <row r="430" spans="110:111">
      <c r="DF430" s="287"/>
      <c r="DG430" s="287"/>
    </row>
    <row r="431" spans="110:111">
      <c r="DF431" s="287"/>
      <c r="DG431" s="287"/>
    </row>
    <row r="432" spans="110:111">
      <c r="DF432" s="287"/>
      <c r="DG432" s="287"/>
    </row>
    <row r="433" spans="110:111">
      <c r="DF433" s="287"/>
      <c r="DG433" s="287"/>
    </row>
    <row r="434" spans="110:111">
      <c r="DF434" s="287"/>
      <c r="DG434" s="287"/>
    </row>
    <row r="435" spans="110:111">
      <c r="DF435" s="287"/>
      <c r="DG435" s="287"/>
    </row>
    <row r="436" spans="110:111">
      <c r="DF436" s="287"/>
      <c r="DG436" s="287"/>
    </row>
    <row r="437" spans="110:111">
      <c r="DF437" s="287"/>
      <c r="DG437" s="287"/>
    </row>
    <row r="438" spans="110:111">
      <c r="DF438" s="287"/>
      <c r="DG438" s="287"/>
    </row>
    <row r="439" spans="110:111">
      <c r="DF439" s="287"/>
      <c r="DG439" s="287"/>
    </row>
    <row r="440" spans="110:111">
      <c r="DF440" s="287"/>
      <c r="DG440" s="287"/>
    </row>
    <row r="441" spans="110:111">
      <c r="DF441" s="287"/>
      <c r="DG441" s="287"/>
    </row>
    <row r="442" spans="110:111">
      <c r="DF442" s="287"/>
      <c r="DG442" s="287"/>
    </row>
    <row r="443" spans="110:111">
      <c r="DF443" s="287"/>
      <c r="DG443" s="287"/>
    </row>
    <row r="444" spans="110:111">
      <c r="DF444" s="287"/>
      <c r="DG444" s="287"/>
    </row>
    <row r="445" spans="110:111">
      <c r="DF445" s="287"/>
      <c r="DG445" s="287"/>
    </row>
    <row r="446" spans="110:111">
      <c r="DF446" s="287"/>
      <c r="DG446" s="287"/>
    </row>
    <row r="447" spans="110:111">
      <c r="DF447" s="287"/>
      <c r="DG447" s="287"/>
    </row>
    <row r="448" spans="110:111">
      <c r="DF448" s="287"/>
      <c r="DG448" s="287"/>
    </row>
    <row r="449" spans="110:111">
      <c r="DF449" s="287"/>
      <c r="DG449" s="287"/>
    </row>
    <row r="450" spans="110:111">
      <c r="DF450" s="287"/>
      <c r="DG450" s="287"/>
    </row>
    <row r="451" spans="110:111">
      <c r="DF451" s="287"/>
      <c r="DG451" s="287"/>
    </row>
    <row r="452" spans="110:111">
      <c r="DF452" s="287"/>
      <c r="DG452" s="287"/>
    </row>
    <row r="453" spans="110:111">
      <c r="DF453" s="287"/>
      <c r="DG453" s="287"/>
    </row>
    <row r="454" spans="110:111">
      <c r="DF454" s="287"/>
      <c r="DG454" s="287"/>
    </row>
    <row r="455" spans="110:111">
      <c r="DF455" s="287"/>
      <c r="DG455" s="287"/>
    </row>
    <row r="456" spans="110:111">
      <c r="DF456" s="287"/>
      <c r="DG456" s="287"/>
    </row>
    <row r="457" spans="110:111">
      <c r="DF457" s="287"/>
      <c r="DG457" s="287"/>
    </row>
    <row r="458" spans="110:111">
      <c r="DF458" s="287"/>
      <c r="DG458" s="287"/>
    </row>
    <row r="459" spans="110:111">
      <c r="DF459" s="287"/>
      <c r="DG459" s="287"/>
    </row>
    <row r="460" spans="110:111">
      <c r="DF460" s="287"/>
      <c r="DG460" s="287"/>
    </row>
    <row r="461" spans="110:111">
      <c r="DF461" s="287"/>
      <c r="DG461" s="287"/>
    </row>
    <row r="462" spans="110:111">
      <c r="DF462" s="287"/>
      <c r="DG462" s="287"/>
    </row>
    <row r="463" spans="110:111">
      <c r="DF463" s="287"/>
      <c r="DG463" s="287"/>
    </row>
    <row r="464" spans="110:111">
      <c r="DF464" s="287"/>
      <c r="DG464" s="287"/>
    </row>
    <row r="465" spans="110:111">
      <c r="DF465" s="287"/>
      <c r="DG465" s="287"/>
    </row>
    <row r="466" spans="110:111">
      <c r="DF466" s="287"/>
      <c r="DG466" s="287"/>
    </row>
    <row r="467" spans="110:111">
      <c r="DF467" s="287"/>
      <c r="DG467" s="287"/>
    </row>
    <row r="468" spans="110:111">
      <c r="DF468" s="287"/>
      <c r="DG468" s="287"/>
    </row>
    <row r="469" spans="110:111">
      <c r="DF469" s="287"/>
      <c r="DG469" s="287"/>
    </row>
    <row r="470" spans="110:111">
      <c r="DF470" s="287"/>
      <c r="DG470" s="287"/>
    </row>
    <row r="471" spans="110:111">
      <c r="DF471" s="287"/>
      <c r="DG471" s="287"/>
    </row>
    <row r="472" spans="110:111">
      <c r="DF472" s="287"/>
      <c r="DG472" s="287"/>
    </row>
    <row r="473" spans="110:111">
      <c r="DF473" s="287"/>
      <c r="DG473" s="287"/>
    </row>
    <row r="474" spans="110:111">
      <c r="DF474" s="287"/>
      <c r="DG474" s="287"/>
    </row>
    <row r="475" spans="110:111">
      <c r="DF475" s="287"/>
      <c r="DG475" s="287"/>
    </row>
    <row r="476" spans="110:111">
      <c r="DF476" s="287"/>
      <c r="DG476" s="287"/>
    </row>
    <row r="477" spans="110:111">
      <c r="DF477" s="287"/>
      <c r="DG477" s="287"/>
    </row>
    <row r="478" spans="110:111">
      <c r="DF478" s="287"/>
      <c r="DG478" s="287"/>
    </row>
    <row r="479" spans="110:111">
      <c r="DF479" s="287"/>
      <c r="DG479" s="287"/>
    </row>
    <row r="480" spans="110:111">
      <c r="DF480" s="287"/>
      <c r="DG480" s="287"/>
    </row>
    <row r="481" spans="110:111">
      <c r="DF481" s="287"/>
      <c r="DG481" s="287"/>
    </row>
    <row r="482" spans="110:111">
      <c r="DF482" s="287"/>
      <c r="DG482" s="287"/>
    </row>
    <row r="483" spans="110:111">
      <c r="DF483" s="287"/>
      <c r="DG483" s="287"/>
    </row>
    <row r="484" spans="110:111">
      <c r="DF484" s="287"/>
      <c r="DG484" s="287"/>
    </row>
    <row r="485" spans="110:111">
      <c r="DF485" s="287"/>
      <c r="DG485" s="287"/>
    </row>
    <row r="486" spans="110:111">
      <c r="DF486" s="287"/>
      <c r="DG486" s="287"/>
    </row>
    <row r="487" spans="110:111">
      <c r="DF487" s="287"/>
      <c r="DG487" s="287"/>
    </row>
    <row r="488" spans="110:111">
      <c r="DF488" s="287"/>
      <c r="DG488" s="287"/>
    </row>
    <row r="489" spans="110:111">
      <c r="DF489" s="287"/>
      <c r="DG489" s="287"/>
    </row>
    <row r="490" spans="110:111">
      <c r="DF490" s="287"/>
      <c r="DG490" s="287"/>
    </row>
    <row r="491" spans="110:111">
      <c r="DF491" s="287"/>
      <c r="DG491" s="287"/>
    </row>
    <row r="492" spans="110:111">
      <c r="DF492" s="287"/>
      <c r="DG492" s="287"/>
    </row>
    <row r="493" spans="110:111">
      <c r="DF493" s="287"/>
      <c r="DG493" s="287"/>
    </row>
    <row r="494" spans="110:111">
      <c r="DF494" s="287"/>
      <c r="DG494" s="287"/>
    </row>
    <row r="495" spans="110:111">
      <c r="DF495" s="287"/>
      <c r="DG495" s="287"/>
    </row>
    <row r="496" spans="110:111">
      <c r="DF496" s="287"/>
      <c r="DG496" s="287"/>
    </row>
    <row r="497" spans="110:111">
      <c r="DF497" s="287"/>
      <c r="DG497" s="287"/>
    </row>
    <row r="498" spans="110:111">
      <c r="DF498" s="287"/>
      <c r="DG498" s="287"/>
    </row>
    <row r="499" spans="110:111">
      <c r="DF499" s="287"/>
      <c r="DG499" s="287"/>
    </row>
    <row r="500" spans="110:111">
      <c r="DF500" s="287"/>
      <c r="DG500" s="287"/>
    </row>
    <row r="501" spans="110:111">
      <c r="DF501" s="287"/>
      <c r="DG501" s="287"/>
    </row>
    <row r="502" spans="110:111">
      <c r="DF502" s="287"/>
      <c r="DG502" s="287"/>
    </row>
    <row r="503" spans="110:111">
      <c r="DF503" s="287"/>
      <c r="DG503" s="287"/>
    </row>
    <row r="504" spans="110:111">
      <c r="DF504" s="287"/>
      <c r="DG504" s="287"/>
    </row>
    <row r="505" spans="110:111">
      <c r="DF505" s="287"/>
      <c r="DG505" s="287"/>
    </row>
    <row r="506" spans="110:111">
      <c r="DF506" s="287"/>
      <c r="DG506" s="287"/>
    </row>
    <row r="507" spans="110:111">
      <c r="DF507" s="287"/>
      <c r="DG507" s="287"/>
    </row>
    <row r="508" spans="110:111">
      <c r="DF508" s="287"/>
      <c r="DG508" s="287"/>
    </row>
    <row r="509" spans="110:111">
      <c r="DF509" s="287"/>
      <c r="DG509" s="287"/>
    </row>
    <row r="510" spans="110:111">
      <c r="DF510" s="287"/>
      <c r="DG510" s="287"/>
    </row>
    <row r="511" spans="110:111">
      <c r="DF511" s="287"/>
      <c r="DG511" s="287"/>
    </row>
    <row r="512" spans="110:111">
      <c r="DF512" s="287"/>
      <c r="DG512" s="287"/>
    </row>
    <row r="513" spans="110:111">
      <c r="DF513" s="287"/>
      <c r="DG513" s="287"/>
    </row>
    <row r="514" spans="110:111">
      <c r="DF514" s="287"/>
      <c r="DG514" s="287"/>
    </row>
    <row r="515" spans="110:111">
      <c r="DF515" s="287"/>
      <c r="DG515" s="287"/>
    </row>
    <row r="516" spans="110:111">
      <c r="DF516" s="287"/>
      <c r="DG516" s="287"/>
    </row>
    <row r="517" spans="110:111">
      <c r="DF517" s="287"/>
      <c r="DG517" s="287"/>
    </row>
    <row r="518" spans="110:111">
      <c r="DF518" s="287"/>
      <c r="DG518" s="287"/>
    </row>
    <row r="519" spans="110:111">
      <c r="DF519" s="287"/>
      <c r="DG519" s="287"/>
    </row>
    <row r="520" spans="110:111">
      <c r="DF520" s="287"/>
      <c r="DG520" s="287"/>
    </row>
    <row r="521" spans="110:111">
      <c r="DF521" s="287"/>
      <c r="DG521" s="287"/>
    </row>
    <row r="522" spans="110:111">
      <c r="DF522" s="287"/>
      <c r="DG522" s="287"/>
    </row>
    <row r="523" spans="110:111">
      <c r="DF523" s="287"/>
      <c r="DG523" s="287"/>
    </row>
    <row r="524" spans="110:111">
      <c r="DF524" s="287"/>
      <c r="DG524" s="287"/>
    </row>
    <row r="525" spans="110:111">
      <c r="DF525" s="287"/>
      <c r="DG525" s="287"/>
    </row>
    <row r="526" spans="110:111">
      <c r="DF526" s="287"/>
      <c r="DG526" s="287"/>
    </row>
    <row r="527" spans="110:111">
      <c r="DF527" s="287"/>
      <c r="DG527" s="287"/>
    </row>
    <row r="528" spans="110:111">
      <c r="DF528" s="287"/>
      <c r="DG528" s="287"/>
    </row>
    <row r="529" spans="110:111">
      <c r="DF529" s="287"/>
      <c r="DG529" s="287"/>
    </row>
    <row r="530" spans="110:111">
      <c r="DF530" s="287"/>
      <c r="DG530" s="287"/>
    </row>
    <row r="531" spans="110:111">
      <c r="DF531" s="287"/>
      <c r="DG531" s="287"/>
    </row>
    <row r="532" spans="110:111">
      <c r="DF532" s="287"/>
      <c r="DG532" s="287"/>
    </row>
    <row r="533" spans="110:111">
      <c r="DF533" s="287"/>
      <c r="DG533" s="287"/>
    </row>
    <row r="534" spans="110:111">
      <c r="DF534" s="287"/>
      <c r="DG534" s="287"/>
    </row>
    <row r="535" spans="110:111">
      <c r="DF535" s="287"/>
      <c r="DG535" s="287"/>
    </row>
    <row r="536" spans="110:111">
      <c r="DF536" s="287"/>
      <c r="DG536" s="287"/>
    </row>
    <row r="537" spans="110:111">
      <c r="DF537" s="287"/>
      <c r="DG537" s="287"/>
    </row>
    <row r="538" spans="110:111">
      <c r="DF538" s="287"/>
      <c r="DG538" s="287"/>
    </row>
    <row r="539" spans="110:111">
      <c r="DF539" s="287"/>
      <c r="DG539" s="287"/>
    </row>
    <row r="540" spans="110:111">
      <c r="DF540" s="287"/>
      <c r="DG540" s="287"/>
    </row>
    <row r="541" spans="110:111">
      <c r="DF541" s="287"/>
      <c r="DG541" s="287"/>
    </row>
    <row r="542" spans="110:111">
      <c r="DF542" s="287"/>
      <c r="DG542" s="287"/>
    </row>
    <row r="543" spans="110:111">
      <c r="DF543" s="287"/>
      <c r="DG543" s="287"/>
    </row>
    <row r="544" spans="110:111">
      <c r="DF544" s="287"/>
      <c r="DG544" s="287"/>
    </row>
    <row r="545" spans="110:111">
      <c r="DF545" s="287"/>
      <c r="DG545" s="287"/>
    </row>
    <row r="546" spans="110:111">
      <c r="DF546" s="287"/>
      <c r="DG546" s="287"/>
    </row>
    <row r="547" spans="110:111">
      <c r="DF547" s="287"/>
      <c r="DG547" s="287"/>
    </row>
    <row r="548" spans="110:111">
      <c r="DF548" s="287"/>
      <c r="DG548" s="287"/>
    </row>
    <row r="549" spans="110:111">
      <c r="DF549" s="287"/>
      <c r="DG549" s="287"/>
    </row>
    <row r="550" spans="110:111">
      <c r="DF550" s="287"/>
      <c r="DG550" s="287"/>
    </row>
    <row r="551" spans="110:111">
      <c r="DF551" s="287"/>
      <c r="DG551" s="287"/>
    </row>
    <row r="552" spans="110:111">
      <c r="DF552" s="287"/>
      <c r="DG552" s="287"/>
    </row>
    <row r="553" spans="110:111">
      <c r="DF553" s="287"/>
      <c r="DG553" s="287"/>
    </row>
    <row r="554" spans="110:111">
      <c r="DF554" s="287"/>
      <c r="DG554" s="287"/>
    </row>
    <row r="555" spans="110:111">
      <c r="DF555" s="287"/>
      <c r="DG555" s="287"/>
    </row>
    <row r="556" spans="110:111">
      <c r="DF556" s="287"/>
      <c r="DG556" s="287"/>
    </row>
    <row r="557" spans="110:111">
      <c r="DF557" s="287"/>
      <c r="DG557" s="287"/>
    </row>
    <row r="558" spans="110:111">
      <c r="DF558" s="287"/>
      <c r="DG558" s="287"/>
    </row>
    <row r="559" spans="110:111">
      <c r="DF559" s="287"/>
      <c r="DG559" s="287"/>
    </row>
    <row r="560" spans="110:111">
      <c r="DF560" s="287"/>
      <c r="DG560" s="287"/>
    </row>
    <row r="561" spans="110:111">
      <c r="DF561" s="287"/>
      <c r="DG561" s="287"/>
    </row>
    <row r="562" spans="110:111">
      <c r="DF562" s="287"/>
      <c r="DG562" s="287"/>
    </row>
    <row r="563" spans="110:111">
      <c r="DF563" s="287"/>
      <c r="DG563" s="287"/>
    </row>
    <row r="564" spans="110:111">
      <c r="DF564" s="287"/>
      <c r="DG564" s="287"/>
    </row>
    <row r="565" spans="110:111">
      <c r="DF565" s="287"/>
      <c r="DG565" s="287"/>
    </row>
    <row r="566" spans="110:111">
      <c r="DF566" s="287"/>
      <c r="DG566" s="287"/>
    </row>
    <row r="567" spans="110:111">
      <c r="DF567" s="287"/>
      <c r="DG567" s="287"/>
    </row>
    <row r="568" spans="110:111">
      <c r="DF568" s="287"/>
      <c r="DG568" s="287"/>
    </row>
    <row r="569" spans="110:111">
      <c r="DF569" s="287"/>
      <c r="DG569" s="287"/>
    </row>
    <row r="570" spans="110:111">
      <c r="DF570" s="287"/>
      <c r="DG570" s="287"/>
    </row>
    <row r="571" spans="110:111">
      <c r="DF571" s="287"/>
      <c r="DG571" s="287"/>
    </row>
    <row r="572" spans="110:111">
      <c r="DF572" s="287"/>
      <c r="DG572" s="287"/>
    </row>
    <row r="573" spans="110:111">
      <c r="DF573" s="287"/>
      <c r="DG573" s="287"/>
    </row>
    <row r="574" spans="110:111">
      <c r="DF574" s="287"/>
      <c r="DG574" s="287"/>
    </row>
    <row r="575" spans="110:111">
      <c r="DF575" s="287"/>
      <c r="DG575" s="287"/>
    </row>
    <row r="576" spans="110:111">
      <c r="DF576" s="287"/>
      <c r="DG576" s="287"/>
    </row>
    <row r="577" spans="110:111">
      <c r="DF577" s="287"/>
      <c r="DG577" s="287"/>
    </row>
    <row r="578" spans="110:111">
      <c r="DF578" s="287"/>
      <c r="DG578" s="287"/>
    </row>
    <row r="579" spans="110:111">
      <c r="DF579" s="287"/>
      <c r="DG579" s="287"/>
    </row>
    <row r="580" spans="110:111">
      <c r="DF580" s="287"/>
      <c r="DG580" s="287"/>
    </row>
    <row r="581" spans="110:111">
      <c r="DF581" s="287"/>
      <c r="DG581" s="287"/>
    </row>
    <row r="582" spans="110:111">
      <c r="DF582" s="287"/>
      <c r="DG582" s="287"/>
    </row>
    <row r="583" spans="110:111">
      <c r="DF583" s="287"/>
      <c r="DG583" s="287"/>
    </row>
    <row r="584" spans="110:111">
      <c r="DF584" s="287"/>
      <c r="DG584" s="287"/>
    </row>
    <row r="585" spans="110:111">
      <c r="DF585" s="287"/>
      <c r="DG585" s="287"/>
    </row>
    <row r="586" spans="110:111">
      <c r="DF586" s="287"/>
      <c r="DG586" s="287"/>
    </row>
    <row r="587" spans="110:111">
      <c r="DF587" s="287"/>
      <c r="DG587" s="287"/>
    </row>
    <row r="588" spans="110:111">
      <c r="DF588" s="287"/>
      <c r="DG588" s="287"/>
    </row>
    <row r="589" spans="110:111">
      <c r="DF589" s="287"/>
      <c r="DG589" s="287"/>
    </row>
    <row r="590" spans="110:111">
      <c r="DF590" s="287"/>
      <c r="DG590" s="287"/>
    </row>
    <row r="591" spans="110:111">
      <c r="DF591" s="287"/>
      <c r="DG591" s="287"/>
    </row>
    <row r="592" spans="110:111">
      <c r="DF592" s="287"/>
      <c r="DG592" s="287"/>
    </row>
    <row r="593" spans="110:111">
      <c r="DF593" s="287"/>
      <c r="DG593" s="287"/>
    </row>
    <row r="594" spans="110:111">
      <c r="DF594" s="287"/>
      <c r="DG594" s="287"/>
    </row>
    <row r="595" spans="110:111">
      <c r="DF595" s="287"/>
      <c r="DG595" s="287"/>
    </row>
    <row r="596" spans="110:111">
      <c r="DF596" s="287"/>
      <c r="DG596" s="287"/>
    </row>
    <row r="597" spans="110:111">
      <c r="DF597" s="287"/>
      <c r="DG597" s="287"/>
    </row>
    <row r="598" spans="110:111">
      <c r="DF598" s="287"/>
      <c r="DG598" s="287"/>
    </row>
    <row r="599" spans="110:111">
      <c r="DF599" s="287"/>
      <c r="DG599" s="287"/>
    </row>
    <row r="600" spans="110:111">
      <c r="DF600" s="287"/>
      <c r="DG600" s="287"/>
    </row>
    <row r="601" spans="110:111">
      <c r="DF601" s="287"/>
      <c r="DG601" s="287"/>
    </row>
    <row r="602" spans="110:111">
      <c r="DF602" s="287"/>
      <c r="DG602" s="287"/>
    </row>
    <row r="603" spans="110:111">
      <c r="DF603" s="287"/>
      <c r="DG603" s="287"/>
    </row>
    <row r="604" spans="110:111">
      <c r="DF604" s="287"/>
      <c r="DG604" s="287"/>
    </row>
    <row r="605" spans="110:111">
      <c r="DF605" s="287"/>
      <c r="DG605" s="287"/>
    </row>
    <row r="606" spans="110:111">
      <c r="DF606" s="287"/>
      <c r="DG606" s="287"/>
    </row>
    <row r="607" spans="110:111">
      <c r="DF607" s="287"/>
      <c r="DG607" s="287"/>
    </row>
    <row r="608" spans="110:111">
      <c r="DF608" s="287"/>
      <c r="DG608" s="287"/>
    </row>
    <row r="609" spans="110:111">
      <c r="DF609" s="287"/>
      <c r="DG609" s="287"/>
    </row>
    <row r="610" spans="110:111">
      <c r="DF610" s="287"/>
      <c r="DG610" s="287"/>
    </row>
    <row r="611" spans="110:111">
      <c r="DF611" s="287"/>
      <c r="DG611" s="287"/>
    </row>
    <row r="612" spans="110:111">
      <c r="DF612" s="287"/>
      <c r="DG612" s="287"/>
    </row>
    <row r="613" spans="110:111">
      <c r="DF613" s="287"/>
      <c r="DG613" s="287"/>
    </row>
    <row r="614" spans="110:111">
      <c r="DF614" s="287"/>
      <c r="DG614" s="287"/>
    </row>
    <row r="615" spans="110:111">
      <c r="DF615" s="287"/>
      <c r="DG615" s="287"/>
    </row>
    <row r="616" spans="110:111">
      <c r="DF616" s="287"/>
      <c r="DG616" s="287"/>
    </row>
    <row r="617" spans="110:111">
      <c r="DF617" s="287"/>
      <c r="DG617" s="287"/>
    </row>
    <row r="618" spans="110:111">
      <c r="DF618" s="287"/>
      <c r="DG618" s="287"/>
    </row>
    <row r="619" spans="110:111">
      <c r="DF619" s="287"/>
      <c r="DG619" s="287"/>
    </row>
    <row r="620" spans="110:111">
      <c r="DF620" s="287"/>
      <c r="DG620" s="287"/>
    </row>
    <row r="621" spans="110:111">
      <c r="DF621" s="287"/>
      <c r="DG621" s="287"/>
    </row>
    <row r="622" spans="110:111">
      <c r="DF622" s="287"/>
      <c r="DG622" s="287"/>
    </row>
    <row r="623" spans="110:111">
      <c r="DF623" s="287"/>
      <c r="DG623" s="287"/>
    </row>
    <row r="624" spans="110:111">
      <c r="DF624" s="287"/>
      <c r="DG624" s="287"/>
    </row>
    <row r="625" spans="110:111">
      <c r="DF625" s="287"/>
      <c r="DG625" s="287"/>
    </row>
    <row r="626" spans="110:111">
      <c r="DF626" s="287"/>
      <c r="DG626" s="287"/>
    </row>
    <row r="627" spans="110:111">
      <c r="DF627" s="287"/>
      <c r="DG627" s="287"/>
    </row>
    <row r="628" spans="110:111">
      <c r="DF628" s="287"/>
      <c r="DG628" s="287"/>
    </row>
    <row r="629" spans="110:111">
      <c r="DF629" s="287"/>
      <c r="DG629" s="287"/>
    </row>
    <row r="630" spans="110:111">
      <c r="DF630" s="287"/>
      <c r="DG630" s="287"/>
    </row>
    <row r="631" spans="110:111">
      <c r="DF631" s="287"/>
      <c r="DG631" s="287"/>
    </row>
    <row r="632" spans="110:111">
      <c r="DF632" s="287"/>
      <c r="DG632" s="287"/>
    </row>
    <row r="633" spans="110:111">
      <c r="DF633" s="287"/>
      <c r="DG633" s="287"/>
    </row>
    <row r="634" spans="110:111">
      <c r="DF634" s="287"/>
      <c r="DG634" s="287"/>
    </row>
    <row r="635" spans="110:111">
      <c r="DF635" s="287"/>
      <c r="DG635" s="287"/>
    </row>
    <row r="636" spans="110:111">
      <c r="DF636" s="287"/>
      <c r="DG636" s="287"/>
    </row>
    <row r="637" spans="110:111">
      <c r="DF637" s="287"/>
      <c r="DG637" s="287"/>
    </row>
    <row r="638" spans="110:111">
      <c r="DF638" s="287"/>
      <c r="DG638" s="287"/>
    </row>
    <row r="639" spans="110:111">
      <c r="DF639" s="287"/>
      <c r="DG639" s="287"/>
    </row>
    <row r="640" spans="110:111">
      <c r="DF640" s="287"/>
      <c r="DG640" s="287"/>
    </row>
    <row r="641" spans="110:111">
      <c r="DF641" s="287"/>
      <c r="DG641" s="287"/>
    </row>
    <row r="642" spans="110:111">
      <c r="DF642" s="287"/>
      <c r="DG642" s="287"/>
    </row>
    <row r="643" spans="110:111">
      <c r="DF643" s="287"/>
      <c r="DG643" s="287"/>
    </row>
    <row r="644" spans="110:111">
      <c r="DF644" s="287"/>
      <c r="DG644" s="287"/>
    </row>
    <row r="645" spans="110:111">
      <c r="DF645" s="287"/>
      <c r="DG645" s="287"/>
    </row>
    <row r="646" spans="110:111">
      <c r="DF646" s="287"/>
      <c r="DG646" s="287"/>
    </row>
    <row r="647" spans="110:111">
      <c r="DF647" s="287"/>
      <c r="DG647" s="287"/>
    </row>
    <row r="648" spans="110:111">
      <c r="DF648" s="287"/>
      <c r="DG648" s="287"/>
    </row>
    <row r="649" spans="110:111">
      <c r="DF649" s="287"/>
      <c r="DG649" s="287"/>
    </row>
    <row r="650" spans="110:111">
      <c r="DF650" s="287"/>
      <c r="DG650" s="287"/>
    </row>
    <row r="651" spans="110:111">
      <c r="DF651" s="287"/>
      <c r="DG651" s="287"/>
    </row>
    <row r="652" spans="110:111">
      <c r="DF652" s="287"/>
      <c r="DG652" s="287"/>
    </row>
    <row r="653" spans="110:111">
      <c r="DF653" s="287"/>
      <c r="DG653" s="287"/>
    </row>
    <row r="654" spans="110:111">
      <c r="DF654" s="287"/>
      <c r="DG654" s="287"/>
    </row>
    <row r="655" spans="110:111">
      <c r="DF655" s="287"/>
      <c r="DG655" s="287"/>
    </row>
    <row r="656" spans="110:111">
      <c r="DF656" s="287"/>
      <c r="DG656" s="287"/>
    </row>
    <row r="657" spans="110:111">
      <c r="DF657" s="287"/>
      <c r="DG657" s="287"/>
    </row>
    <row r="658" spans="110:111">
      <c r="DF658" s="287"/>
      <c r="DG658" s="287"/>
    </row>
    <row r="659" spans="110:111">
      <c r="DF659" s="287"/>
      <c r="DG659" s="287"/>
    </row>
    <row r="660" spans="110:111">
      <c r="DF660" s="287"/>
      <c r="DG660" s="287"/>
    </row>
    <row r="661" spans="110:111">
      <c r="DF661" s="287"/>
      <c r="DG661" s="287"/>
    </row>
    <row r="662" spans="110:111">
      <c r="DF662" s="287"/>
      <c r="DG662" s="287"/>
    </row>
    <row r="663" spans="110:111">
      <c r="DF663" s="287"/>
      <c r="DG663" s="287"/>
    </row>
    <row r="664" spans="110:111">
      <c r="DF664" s="287"/>
      <c r="DG664" s="287"/>
    </row>
    <row r="665" spans="110:111">
      <c r="DF665" s="287"/>
      <c r="DG665" s="287"/>
    </row>
    <row r="666" spans="110:111">
      <c r="DF666" s="287"/>
      <c r="DG666" s="287"/>
    </row>
    <row r="667" spans="110:111">
      <c r="DF667" s="287"/>
      <c r="DG667" s="287"/>
    </row>
    <row r="668" spans="110:111">
      <c r="DF668" s="287"/>
      <c r="DG668" s="287"/>
    </row>
    <row r="669" spans="110:111">
      <c r="DF669" s="287"/>
      <c r="DG669" s="287"/>
    </row>
    <row r="670" spans="110:111">
      <c r="DF670" s="287"/>
      <c r="DG670" s="287"/>
    </row>
    <row r="671" spans="110:111">
      <c r="DF671" s="287"/>
      <c r="DG671" s="287"/>
    </row>
    <row r="672" spans="110:111">
      <c r="DF672" s="287"/>
      <c r="DG672" s="287"/>
    </row>
    <row r="673" spans="110:111">
      <c r="DF673" s="287"/>
      <c r="DG673" s="287"/>
    </row>
    <row r="674" spans="110:111">
      <c r="DF674" s="287"/>
      <c r="DG674" s="287"/>
    </row>
    <row r="675" spans="110:111">
      <c r="DF675" s="287"/>
      <c r="DG675" s="287"/>
    </row>
    <row r="676" spans="110:111">
      <c r="DF676" s="287"/>
      <c r="DG676" s="287"/>
    </row>
    <row r="677" spans="110:111">
      <c r="DF677" s="287"/>
      <c r="DG677" s="287"/>
    </row>
    <row r="678" spans="110:111">
      <c r="DF678" s="287"/>
      <c r="DG678" s="287"/>
    </row>
    <row r="679" spans="110:111">
      <c r="DF679" s="287"/>
      <c r="DG679" s="287"/>
    </row>
    <row r="680" spans="110:111">
      <c r="DF680" s="287"/>
      <c r="DG680" s="287"/>
    </row>
    <row r="681" spans="110:111">
      <c r="DF681" s="287"/>
      <c r="DG681" s="287"/>
    </row>
    <row r="682" spans="110:111">
      <c r="DF682" s="287"/>
      <c r="DG682" s="287"/>
    </row>
    <row r="683" spans="110:111">
      <c r="DF683" s="287"/>
      <c r="DG683" s="287"/>
    </row>
    <row r="684" spans="110:111">
      <c r="DF684" s="287"/>
      <c r="DG684" s="287"/>
    </row>
    <row r="685" spans="110:111">
      <c r="DF685" s="287"/>
      <c r="DG685" s="287"/>
    </row>
    <row r="686" spans="110:111">
      <c r="DF686" s="287"/>
      <c r="DG686" s="287"/>
    </row>
    <row r="687" spans="110:111">
      <c r="DF687" s="287"/>
      <c r="DG687" s="287"/>
    </row>
    <row r="688" spans="110:111">
      <c r="DF688" s="287"/>
      <c r="DG688" s="287"/>
    </row>
    <row r="689" spans="110:111">
      <c r="DF689" s="287"/>
      <c r="DG689" s="287"/>
    </row>
    <row r="690" spans="110:111">
      <c r="DF690" s="287"/>
      <c r="DG690" s="287"/>
    </row>
    <row r="691" spans="110:111">
      <c r="DF691" s="287"/>
      <c r="DG691" s="287"/>
    </row>
    <row r="692" spans="110:111">
      <c r="DF692" s="287"/>
      <c r="DG692" s="287"/>
    </row>
    <row r="693" spans="110:111">
      <c r="DF693" s="287"/>
      <c r="DG693" s="287"/>
    </row>
    <row r="694" spans="110:111">
      <c r="DF694" s="287"/>
      <c r="DG694" s="287"/>
    </row>
    <row r="695" spans="110:111">
      <c r="DF695" s="287"/>
      <c r="DG695" s="287"/>
    </row>
    <row r="696" spans="110:111">
      <c r="DF696" s="287"/>
      <c r="DG696" s="287"/>
    </row>
    <row r="697" spans="110:111">
      <c r="DF697" s="287"/>
      <c r="DG697" s="287"/>
    </row>
    <row r="698" spans="110:111">
      <c r="DF698" s="287"/>
      <c r="DG698" s="287"/>
    </row>
    <row r="699" spans="110:111">
      <c r="DF699" s="287"/>
      <c r="DG699" s="287"/>
    </row>
    <row r="700" spans="110:111">
      <c r="DF700" s="287"/>
      <c r="DG700" s="287"/>
    </row>
    <row r="701" spans="110:111">
      <c r="DF701" s="287"/>
      <c r="DG701" s="287"/>
    </row>
    <row r="702" spans="110:111">
      <c r="DF702" s="287"/>
      <c r="DG702" s="287"/>
    </row>
    <row r="703" spans="110:111">
      <c r="DF703" s="287"/>
      <c r="DG703" s="287"/>
    </row>
    <row r="704" spans="110:111">
      <c r="DF704" s="287"/>
      <c r="DG704" s="287"/>
    </row>
    <row r="705" spans="110:111">
      <c r="DF705" s="287"/>
      <c r="DG705" s="287"/>
    </row>
    <row r="706" spans="110:111">
      <c r="DF706" s="287"/>
      <c r="DG706" s="287"/>
    </row>
    <row r="707" spans="110:111">
      <c r="DF707" s="287"/>
      <c r="DG707" s="287"/>
    </row>
    <row r="708" spans="110:111">
      <c r="DF708" s="287"/>
      <c r="DG708" s="287"/>
    </row>
    <row r="709" spans="110:111">
      <c r="DF709" s="287"/>
      <c r="DG709" s="287"/>
    </row>
    <row r="710" spans="110:111">
      <c r="DF710" s="287"/>
      <c r="DG710" s="287"/>
    </row>
    <row r="711" spans="110:111">
      <c r="DF711" s="287"/>
      <c r="DG711" s="287"/>
    </row>
    <row r="712" spans="110:111">
      <c r="DF712" s="287"/>
      <c r="DG712" s="287"/>
    </row>
    <row r="713" spans="110:111">
      <c r="DF713" s="287"/>
      <c r="DG713" s="287"/>
    </row>
    <row r="714" spans="110:111">
      <c r="DF714" s="287"/>
      <c r="DG714" s="287"/>
    </row>
    <row r="715" spans="110:111">
      <c r="DF715" s="287"/>
      <c r="DG715" s="287"/>
    </row>
    <row r="716" spans="110:111">
      <c r="DF716" s="287"/>
      <c r="DG716" s="287"/>
    </row>
    <row r="717" spans="110:111">
      <c r="DF717" s="287"/>
      <c r="DG717" s="287"/>
    </row>
    <row r="718" spans="110:111">
      <c r="DF718" s="287"/>
      <c r="DG718" s="287"/>
    </row>
    <row r="719" spans="110:111">
      <c r="DF719" s="287"/>
      <c r="DG719" s="287"/>
    </row>
    <row r="720" spans="110:111">
      <c r="DF720" s="287"/>
      <c r="DG720" s="287"/>
    </row>
    <row r="721" spans="110:111">
      <c r="DF721" s="287"/>
      <c r="DG721" s="287"/>
    </row>
    <row r="722" spans="110:111">
      <c r="DF722" s="287"/>
      <c r="DG722" s="287"/>
    </row>
    <row r="723" spans="110:111">
      <c r="DF723" s="287"/>
      <c r="DG723" s="287"/>
    </row>
    <row r="724" spans="110:111">
      <c r="DF724" s="287"/>
      <c r="DG724" s="287"/>
    </row>
    <row r="725" spans="110:111">
      <c r="DF725" s="287"/>
      <c r="DG725" s="287"/>
    </row>
    <row r="726" spans="110:111">
      <c r="DF726" s="287"/>
      <c r="DG726" s="287"/>
    </row>
    <row r="727" spans="110:111">
      <c r="DF727" s="287"/>
      <c r="DG727" s="287"/>
    </row>
    <row r="728" spans="110:111">
      <c r="DF728" s="287"/>
      <c r="DG728" s="287"/>
    </row>
    <row r="729" spans="110:111">
      <c r="DF729" s="287"/>
      <c r="DG729" s="287"/>
    </row>
    <row r="730" spans="110:111">
      <c r="DF730" s="287"/>
      <c r="DG730" s="287"/>
    </row>
    <row r="731" spans="110:111">
      <c r="DF731" s="287"/>
      <c r="DG731" s="287"/>
    </row>
    <row r="732" spans="110:111">
      <c r="DF732" s="287"/>
      <c r="DG732" s="287"/>
    </row>
    <row r="733" spans="110:111">
      <c r="DF733" s="287"/>
      <c r="DG733" s="287"/>
    </row>
    <row r="734" spans="110:111">
      <c r="DF734" s="287"/>
      <c r="DG734" s="287"/>
    </row>
    <row r="735" spans="110:111">
      <c r="DF735" s="287"/>
      <c r="DG735" s="287"/>
    </row>
    <row r="736" spans="110:111">
      <c r="DF736" s="287"/>
      <c r="DG736" s="287"/>
    </row>
    <row r="737" spans="110:111">
      <c r="DF737" s="287"/>
      <c r="DG737" s="287"/>
    </row>
    <row r="738" spans="110:111">
      <c r="DF738" s="287"/>
      <c r="DG738" s="287"/>
    </row>
    <row r="739" spans="110:111">
      <c r="DF739" s="287"/>
      <c r="DG739" s="287"/>
    </row>
    <row r="740" spans="110:111">
      <c r="DF740" s="287"/>
      <c r="DG740" s="287"/>
    </row>
    <row r="741" spans="110:111">
      <c r="DF741" s="287"/>
      <c r="DG741" s="287"/>
    </row>
    <row r="742" spans="110:111">
      <c r="DF742" s="287"/>
      <c r="DG742" s="287"/>
    </row>
    <row r="743" spans="110:111">
      <c r="DF743" s="287"/>
      <c r="DG743" s="287"/>
    </row>
    <row r="744" spans="110:111">
      <c r="DF744" s="287"/>
      <c r="DG744" s="287"/>
    </row>
    <row r="745" spans="110:111">
      <c r="DF745" s="287"/>
      <c r="DG745" s="287"/>
    </row>
    <row r="746" spans="110:111">
      <c r="DF746" s="287"/>
      <c r="DG746" s="287"/>
    </row>
    <row r="747" spans="110:111">
      <c r="DF747" s="287"/>
      <c r="DG747" s="287"/>
    </row>
    <row r="748" spans="110:111">
      <c r="DF748" s="287"/>
      <c r="DG748" s="287"/>
    </row>
    <row r="749" spans="110:111">
      <c r="DF749" s="287"/>
      <c r="DG749" s="287"/>
    </row>
    <row r="750" spans="110:111">
      <c r="DF750" s="287"/>
      <c r="DG750" s="287"/>
    </row>
    <row r="751" spans="110:111">
      <c r="DF751" s="287"/>
      <c r="DG751" s="287"/>
    </row>
    <row r="752" spans="110:111">
      <c r="DF752" s="287"/>
      <c r="DG752" s="287"/>
    </row>
    <row r="753" spans="110:111">
      <c r="DF753" s="287"/>
      <c r="DG753" s="287"/>
    </row>
    <row r="754" spans="110:111">
      <c r="DF754" s="287"/>
      <c r="DG754" s="287"/>
    </row>
    <row r="755" spans="110:111">
      <c r="DF755" s="287"/>
      <c r="DG755" s="287"/>
    </row>
    <row r="756" spans="110:111">
      <c r="DF756" s="287"/>
      <c r="DG756" s="287"/>
    </row>
    <row r="757" spans="110:111">
      <c r="DF757" s="287"/>
      <c r="DG757" s="287"/>
    </row>
    <row r="758" spans="110:111">
      <c r="DF758" s="287"/>
      <c r="DG758" s="287"/>
    </row>
    <row r="759" spans="110:111">
      <c r="DF759" s="287"/>
      <c r="DG759" s="287"/>
    </row>
    <row r="760" spans="110:111">
      <c r="DF760" s="287"/>
      <c r="DG760" s="287"/>
    </row>
    <row r="761" spans="110:111">
      <c r="DF761" s="287"/>
      <c r="DG761" s="287"/>
    </row>
    <row r="762" spans="110:111">
      <c r="DF762" s="287"/>
      <c r="DG762" s="287"/>
    </row>
    <row r="763" spans="110:111">
      <c r="DF763" s="287"/>
      <c r="DG763" s="287"/>
    </row>
    <row r="764" spans="110:111">
      <c r="DF764" s="287"/>
      <c r="DG764" s="287"/>
    </row>
    <row r="765" spans="110:111">
      <c r="DF765" s="287"/>
      <c r="DG765" s="287"/>
    </row>
    <row r="766" spans="110:111">
      <c r="DF766" s="287"/>
      <c r="DG766" s="287"/>
    </row>
    <row r="767" spans="110:111">
      <c r="DF767" s="287"/>
      <c r="DG767" s="287"/>
    </row>
    <row r="768" spans="110:111">
      <c r="DF768" s="287"/>
      <c r="DG768" s="287"/>
    </row>
    <row r="769" spans="110:111">
      <c r="DF769" s="287"/>
      <c r="DG769" s="287"/>
    </row>
    <row r="770" spans="110:111">
      <c r="DF770" s="287"/>
      <c r="DG770" s="287"/>
    </row>
    <row r="771" spans="110:111">
      <c r="DF771" s="287"/>
      <c r="DG771" s="287"/>
    </row>
    <row r="772" spans="110:111">
      <c r="DF772" s="287"/>
      <c r="DG772" s="287"/>
    </row>
    <row r="773" spans="110:111">
      <c r="DF773" s="287"/>
      <c r="DG773" s="287"/>
    </row>
    <row r="774" spans="110:111">
      <c r="DF774" s="287"/>
      <c r="DG774" s="287"/>
    </row>
    <row r="775" spans="110:111">
      <c r="DF775" s="287"/>
      <c r="DG775" s="287"/>
    </row>
    <row r="776" spans="110:111">
      <c r="DF776" s="287"/>
      <c r="DG776" s="287"/>
    </row>
    <row r="777" spans="110:111">
      <c r="DF777" s="287"/>
      <c r="DG777" s="287"/>
    </row>
    <row r="778" spans="110:111">
      <c r="DF778" s="287"/>
      <c r="DG778" s="287"/>
    </row>
    <row r="779" spans="110:111">
      <c r="DF779" s="287"/>
      <c r="DG779" s="287"/>
    </row>
    <row r="780" spans="110:111">
      <c r="DF780" s="287"/>
      <c r="DG780" s="287"/>
    </row>
    <row r="781" spans="110:111">
      <c r="DF781" s="287"/>
      <c r="DG781" s="287"/>
    </row>
    <row r="782" spans="110:111">
      <c r="DF782" s="287"/>
      <c r="DG782" s="287"/>
    </row>
    <row r="783" spans="110:111">
      <c r="DF783" s="287"/>
      <c r="DG783" s="287"/>
    </row>
    <row r="784" spans="110:111">
      <c r="DF784" s="287"/>
      <c r="DG784" s="287"/>
    </row>
    <row r="785" spans="110:111">
      <c r="DF785" s="287"/>
      <c r="DG785" s="287"/>
    </row>
    <row r="786" spans="110:111">
      <c r="DF786" s="287"/>
      <c r="DG786" s="287"/>
    </row>
    <row r="787" spans="110:111">
      <c r="DF787" s="287"/>
      <c r="DG787" s="287"/>
    </row>
    <row r="788" spans="110:111">
      <c r="DF788" s="287"/>
      <c r="DG788" s="287"/>
    </row>
    <row r="789" spans="110:111">
      <c r="DF789" s="287"/>
      <c r="DG789" s="287"/>
    </row>
    <row r="790" spans="110:111">
      <c r="DF790" s="287"/>
      <c r="DG790" s="287"/>
    </row>
    <row r="791" spans="110:111">
      <c r="DF791" s="287"/>
      <c r="DG791" s="287"/>
    </row>
    <row r="792" spans="110:111">
      <c r="DF792" s="287"/>
      <c r="DG792" s="287"/>
    </row>
    <row r="793" spans="110:111">
      <c r="DF793" s="287"/>
      <c r="DG793" s="287"/>
    </row>
    <row r="794" spans="110:111">
      <c r="DF794" s="287"/>
      <c r="DG794" s="287"/>
    </row>
    <row r="795" spans="110:111">
      <c r="DF795" s="287"/>
      <c r="DG795" s="287"/>
    </row>
    <row r="796" spans="110:111">
      <c r="DF796" s="287"/>
      <c r="DG796" s="287"/>
    </row>
    <row r="797" spans="110:111">
      <c r="DF797" s="287"/>
      <c r="DG797" s="287"/>
    </row>
    <row r="798" spans="110:111">
      <c r="DF798" s="287"/>
      <c r="DG798" s="287"/>
    </row>
    <row r="799" spans="110:111">
      <c r="DF799" s="287"/>
      <c r="DG799" s="287"/>
    </row>
    <row r="800" spans="110:111">
      <c r="DF800" s="287"/>
      <c r="DG800" s="287"/>
    </row>
    <row r="801" spans="110:111">
      <c r="DF801" s="287"/>
      <c r="DG801" s="287"/>
    </row>
    <row r="802" spans="110:111">
      <c r="DF802" s="287"/>
      <c r="DG802" s="287"/>
    </row>
    <row r="803" spans="110:111">
      <c r="DF803" s="287"/>
      <c r="DG803" s="287"/>
    </row>
    <row r="804" spans="110:111">
      <c r="DF804" s="287"/>
      <c r="DG804" s="287"/>
    </row>
    <row r="805" spans="110:111">
      <c r="DF805" s="287"/>
      <c r="DG805" s="287"/>
    </row>
    <row r="806" spans="110:111">
      <c r="DF806" s="287"/>
      <c r="DG806" s="287"/>
    </row>
    <row r="807" spans="110:111">
      <c r="DF807" s="287"/>
      <c r="DG807" s="287"/>
    </row>
    <row r="808" spans="110:111">
      <c r="DF808" s="287"/>
      <c r="DG808" s="287"/>
    </row>
    <row r="809" spans="110:111">
      <c r="DF809" s="287"/>
      <c r="DG809" s="287"/>
    </row>
    <row r="810" spans="110:111">
      <c r="DF810" s="287"/>
      <c r="DG810" s="287"/>
    </row>
    <row r="811" spans="110:111">
      <c r="DF811" s="287"/>
      <c r="DG811" s="287"/>
    </row>
    <row r="812" spans="110:111">
      <c r="DF812" s="287"/>
      <c r="DG812" s="287"/>
    </row>
    <row r="813" spans="110:111">
      <c r="DF813" s="287"/>
      <c r="DG813" s="287"/>
    </row>
    <row r="814" spans="110:111">
      <c r="DF814" s="287"/>
      <c r="DG814" s="287"/>
    </row>
    <row r="815" spans="110:111">
      <c r="DF815" s="287"/>
      <c r="DG815" s="287"/>
    </row>
    <row r="816" spans="110:111">
      <c r="DF816" s="287"/>
      <c r="DG816" s="287"/>
    </row>
    <row r="817" spans="110:111">
      <c r="DF817" s="287"/>
      <c r="DG817" s="287"/>
    </row>
    <row r="818" spans="110:111">
      <c r="DF818" s="287"/>
      <c r="DG818" s="287"/>
    </row>
    <row r="819" spans="110:111">
      <c r="DF819" s="287"/>
      <c r="DG819" s="287"/>
    </row>
    <row r="820" spans="110:111">
      <c r="DF820" s="287"/>
      <c r="DG820" s="287"/>
    </row>
    <row r="821" spans="110:111">
      <c r="DF821" s="287"/>
      <c r="DG821" s="287"/>
    </row>
    <row r="822" spans="110:111">
      <c r="DF822" s="287"/>
      <c r="DG822" s="287"/>
    </row>
    <row r="823" spans="110:111">
      <c r="DF823" s="287"/>
      <c r="DG823" s="287"/>
    </row>
    <row r="824" spans="110:111">
      <c r="DF824" s="287"/>
      <c r="DG824" s="287"/>
    </row>
    <row r="825" spans="110:111">
      <c r="DF825" s="287"/>
      <c r="DG825" s="287"/>
    </row>
    <row r="826" spans="110:111">
      <c r="DF826" s="287"/>
      <c r="DG826" s="287"/>
    </row>
    <row r="827" spans="110:111">
      <c r="DF827" s="287"/>
      <c r="DG827" s="287"/>
    </row>
    <row r="828" spans="110:111">
      <c r="DF828" s="287"/>
      <c r="DG828" s="287"/>
    </row>
    <row r="829" spans="110:111">
      <c r="DF829" s="287"/>
      <c r="DG829" s="287"/>
    </row>
    <row r="830" spans="110:111">
      <c r="DF830" s="287"/>
      <c r="DG830" s="287"/>
    </row>
    <row r="831" spans="110:111">
      <c r="DF831" s="287"/>
      <c r="DG831" s="287"/>
    </row>
    <row r="832" spans="110:111">
      <c r="DF832" s="287"/>
      <c r="DG832" s="287"/>
    </row>
    <row r="833" spans="110:111">
      <c r="DF833" s="287"/>
      <c r="DG833" s="287"/>
    </row>
    <row r="834" spans="110:111">
      <c r="DF834" s="287"/>
      <c r="DG834" s="287"/>
    </row>
    <row r="835" spans="110:111">
      <c r="DF835" s="287"/>
      <c r="DG835" s="287"/>
    </row>
    <row r="836" spans="110:111">
      <c r="DF836" s="287"/>
      <c r="DG836" s="287"/>
    </row>
    <row r="837" spans="110:111">
      <c r="DF837" s="287"/>
      <c r="DG837" s="287"/>
    </row>
    <row r="838" spans="110:111">
      <c r="DF838" s="287"/>
      <c r="DG838" s="287"/>
    </row>
    <row r="839" spans="110:111">
      <c r="DF839" s="287"/>
      <c r="DG839" s="287"/>
    </row>
    <row r="840" spans="110:111">
      <c r="DF840" s="287"/>
      <c r="DG840" s="287"/>
    </row>
    <row r="841" spans="110:111">
      <c r="DF841" s="287"/>
      <c r="DG841" s="287"/>
    </row>
    <row r="842" spans="110:111">
      <c r="DF842" s="287"/>
      <c r="DG842" s="287"/>
    </row>
    <row r="843" spans="110:111">
      <c r="DF843" s="287"/>
      <c r="DG843" s="287"/>
    </row>
    <row r="844" spans="110:111">
      <c r="DF844" s="287"/>
      <c r="DG844" s="287"/>
    </row>
    <row r="845" spans="110:111">
      <c r="DF845" s="287"/>
      <c r="DG845" s="287"/>
    </row>
    <row r="846" spans="110:111">
      <c r="DF846" s="287"/>
      <c r="DG846" s="287"/>
    </row>
    <row r="847" spans="110:111">
      <c r="DF847" s="287"/>
      <c r="DG847" s="287"/>
    </row>
    <row r="848" spans="110:111">
      <c r="DF848" s="287"/>
      <c r="DG848" s="287"/>
    </row>
    <row r="849" spans="110:111">
      <c r="DF849" s="287"/>
      <c r="DG849" s="287"/>
    </row>
    <row r="850" spans="110:111">
      <c r="DF850" s="287"/>
      <c r="DG850" s="287"/>
    </row>
    <row r="851" spans="110:111">
      <c r="DF851" s="287"/>
      <c r="DG851" s="287"/>
    </row>
    <row r="852" spans="110:111">
      <c r="DF852" s="287"/>
      <c r="DG852" s="287"/>
    </row>
    <row r="853" spans="110:111">
      <c r="DF853" s="287"/>
      <c r="DG853" s="287"/>
    </row>
    <row r="854" spans="110:111">
      <c r="DF854" s="287"/>
      <c r="DG854" s="287"/>
    </row>
    <row r="855" spans="110:111">
      <c r="DF855" s="287"/>
      <c r="DG855" s="287"/>
    </row>
    <row r="856" spans="110:111">
      <c r="DF856" s="287"/>
      <c r="DG856" s="287"/>
    </row>
    <row r="857" spans="110:111">
      <c r="DF857" s="287"/>
      <c r="DG857" s="287"/>
    </row>
    <row r="858" spans="110:111">
      <c r="DF858" s="287"/>
      <c r="DG858" s="287"/>
    </row>
    <row r="859" spans="110:111">
      <c r="DF859" s="287"/>
      <c r="DG859" s="287"/>
    </row>
    <row r="860" spans="110:111">
      <c r="DF860" s="287"/>
      <c r="DG860" s="287"/>
    </row>
    <row r="861" spans="110:111">
      <c r="DF861" s="287"/>
      <c r="DG861" s="287"/>
    </row>
    <row r="862" spans="110:111">
      <c r="DF862" s="287"/>
      <c r="DG862" s="287"/>
    </row>
    <row r="863" spans="110:111">
      <c r="DF863" s="287"/>
      <c r="DG863" s="287"/>
    </row>
    <row r="864" spans="110:111">
      <c r="DF864" s="287"/>
      <c r="DG864" s="287"/>
    </row>
    <row r="865" spans="110:111">
      <c r="DF865" s="287"/>
      <c r="DG865" s="287"/>
    </row>
    <row r="866" spans="110:111">
      <c r="DF866" s="287"/>
      <c r="DG866" s="287"/>
    </row>
    <row r="867" spans="110:111">
      <c r="DF867" s="287"/>
      <c r="DG867" s="287"/>
    </row>
    <row r="868" spans="110:111">
      <c r="DF868" s="287"/>
      <c r="DG868" s="287"/>
    </row>
    <row r="869" spans="110:111">
      <c r="DF869" s="287"/>
      <c r="DG869" s="287"/>
    </row>
    <row r="870" spans="110:111">
      <c r="DF870" s="287"/>
      <c r="DG870" s="287"/>
    </row>
    <row r="871" spans="110:111">
      <c r="DF871" s="287"/>
      <c r="DG871" s="287"/>
    </row>
    <row r="872" spans="110:111">
      <c r="DF872" s="287"/>
      <c r="DG872" s="287"/>
    </row>
    <row r="873" spans="110:111">
      <c r="DF873" s="287"/>
      <c r="DG873" s="287"/>
    </row>
    <row r="874" spans="110:111">
      <c r="DF874" s="287"/>
      <c r="DG874" s="287"/>
    </row>
    <row r="875" spans="110:111">
      <c r="DF875" s="287"/>
      <c r="DG875" s="287"/>
    </row>
    <row r="876" spans="110:111">
      <c r="DF876" s="287"/>
      <c r="DG876" s="287"/>
    </row>
    <row r="877" spans="110:111">
      <c r="DF877" s="287"/>
      <c r="DG877" s="287"/>
    </row>
    <row r="878" spans="110:111">
      <c r="DF878" s="287"/>
      <c r="DG878" s="287"/>
    </row>
    <row r="879" spans="110:111">
      <c r="DF879" s="287"/>
      <c r="DG879" s="287"/>
    </row>
    <row r="880" spans="110:111">
      <c r="DF880" s="287"/>
      <c r="DG880" s="287"/>
    </row>
    <row r="881" spans="110:111">
      <c r="DF881" s="287"/>
      <c r="DG881" s="287"/>
    </row>
    <row r="882" spans="110:111">
      <c r="DF882" s="287"/>
      <c r="DG882" s="287"/>
    </row>
    <row r="883" spans="110:111">
      <c r="DF883" s="287"/>
      <c r="DG883" s="287"/>
    </row>
    <row r="884" spans="110:111">
      <c r="DF884" s="287"/>
      <c r="DG884" s="287"/>
    </row>
    <row r="885" spans="110:111">
      <c r="DF885" s="287"/>
      <c r="DG885" s="287"/>
    </row>
    <row r="886" spans="110:111">
      <c r="DF886" s="287"/>
      <c r="DG886" s="287"/>
    </row>
    <row r="887" spans="110:111">
      <c r="DF887" s="287"/>
      <c r="DG887" s="287"/>
    </row>
    <row r="888" spans="110:111">
      <c r="DF888" s="287"/>
      <c r="DG888" s="287"/>
    </row>
    <row r="889" spans="110:111">
      <c r="DF889" s="287"/>
      <c r="DG889" s="287"/>
    </row>
    <row r="890" spans="110:111">
      <c r="DF890" s="287"/>
      <c r="DG890" s="287"/>
    </row>
    <row r="891" spans="110:111">
      <c r="DF891" s="287"/>
      <c r="DG891" s="287"/>
    </row>
    <row r="892" spans="110:111">
      <c r="DF892" s="287"/>
      <c r="DG892" s="287"/>
    </row>
    <row r="893" spans="110:111">
      <c r="DF893" s="287"/>
      <c r="DG893" s="287"/>
    </row>
    <row r="894" spans="110:111">
      <c r="DF894" s="287"/>
      <c r="DG894" s="287"/>
    </row>
    <row r="895" spans="110:111">
      <c r="DF895" s="287"/>
      <c r="DG895" s="287"/>
    </row>
    <row r="896" spans="110:111">
      <c r="DF896" s="287"/>
      <c r="DG896" s="287"/>
    </row>
    <row r="897" spans="110:111">
      <c r="DF897" s="287"/>
      <c r="DG897" s="287"/>
    </row>
    <row r="898" spans="110:111">
      <c r="DF898" s="287"/>
      <c r="DG898" s="287"/>
    </row>
    <row r="899" spans="110:111">
      <c r="DF899" s="287"/>
      <c r="DG899" s="287"/>
    </row>
    <row r="900" spans="110:111">
      <c r="DF900" s="287"/>
      <c r="DG900" s="287"/>
    </row>
    <row r="901" spans="110:111">
      <c r="DF901" s="287"/>
      <c r="DG901" s="287"/>
    </row>
    <row r="902" spans="110:111">
      <c r="DF902" s="287"/>
      <c r="DG902" s="287"/>
    </row>
    <row r="903" spans="110:111">
      <c r="DF903" s="287"/>
      <c r="DG903" s="287"/>
    </row>
    <row r="904" spans="110:111">
      <c r="DF904" s="287"/>
      <c r="DG904" s="287"/>
    </row>
    <row r="905" spans="110:111">
      <c r="DF905" s="287"/>
      <c r="DG905" s="287"/>
    </row>
    <row r="906" spans="110:111">
      <c r="DF906" s="287"/>
      <c r="DG906" s="287"/>
    </row>
    <row r="907" spans="110:111">
      <c r="DF907" s="287"/>
      <c r="DG907" s="287"/>
    </row>
    <row r="908" spans="110:111">
      <c r="DF908" s="287"/>
      <c r="DG908" s="287"/>
    </row>
    <row r="909" spans="110:111">
      <c r="DF909" s="287"/>
      <c r="DG909" s="287"/>
    </row>
    <row r="910" spans="110:111">
      <c r="DF910" s="287"/>
      <c r="DG910" s="287"/>
    </row>
    <row r="911" spans="110:111">
      <c r="DF911" s="287"/>
      <c r="DG911" s="287"/>
    </row>
    <row r="912" spans="110:111">
      <c r="DF912" s="287"/>
      <c r="DG912" s="287"/>
    </row>
    <row r="913" spans="110:111">
      <c r="DF913" s="287"/>
      <c r="DG913" s="287"/>
    </row>
    <row r="914" spans="110:111">
      <c r="DF914" s="287"/>
      <c r="DG914" s="287"/>
    </row>
    <row r="915" spans="110:111">
      <c r="DF915" s="287"/>
      <c r="DG915" s="287"/>
    </row>
    <row r="916" spans="110:111">
      <c r="DF916" s="287"/>
      <c r="DG916" s="287"/>
    </row>
    <row r="917" spans="110:111">
      <c r="DF917" s="287"/>
      <c r="DG917" s="287"/>
    </row>
    <row r="918" spans="110:111">
      <c r="DF918" s="287"/>
      <c r="DG918" s="287"/>
    </row>
    <row r="919" spans="110:111">
      <c r="DF919" s="287"/>
      <c r="DG919" s="287"/>
    </row>
    <row r="920" spans="110:111">
      <c r="DF920" s="287"/>
      <c r="DG920" s="287"/>
    </row>
    <row r="921" spans="110:111">
      <c r="DF921" s="287"/>
      <c r="DG921" s="287"/>
    </row>
    <row r="922" spans="110:111">
      <c r="DF922" s="287"/>
      <c r="DG922" s="287"/>
    </row>
    <row r="923" spans="110:111">
      <c r="DF923" s="287"/>
      <c r="DG923" s="287"/>
    </row>
    <row r="924" spans="110:111">
      <c r="DF924" s="287"/>
      <c r="DG924" s="287"/>
    </row>
    <row r="925" spans="110:111">
      <c r="DF925" s="287"/>
      <c r="DG925" s="287"/>
    </row>
    <row r="926" spans="110:111">
      <c r="DF926" s="287"/>
      <c r="DG926" s="287"/>
    </row>
    <row r="927" spans="110:111">
      <c r="DF927" s="287"/>
      <c r="DG927" s="287"/>
    </row>
    <row r="928" spans="110:111">
      <c r="DF928" s="287"/>
      <c r="DG928" s="287"/>
    </row>
    <row r="929" spans="110:111">
      <c r="DF929" s="287"/>
      <c r="DG929" s="287"/>
    </row>
    <row r="930" spans="110:111">
      <c r="DF930" s="287"/>
      <c r="DG930" s="287"/>
    </row>
    <row r="931" spans="110:111">
      <c r="DF931" s="287"/>
      <c r="DG931" s="287"/>
    </row>
    <row r="932" spans="110:111">
      <c r="DF932" s="287"/>
      <c r="DG932" s="287"/>
    </row>
    <row r="933" spans="110:111">
      <c r="DF933" s="287"/>
      <c r="DG933" s="287"/>
    </row>
    <row r="934" spans="110:111">
      <c r="DF934" s="287"/>
      <c r="DG934" s="287"/>
    </row>
    <row r="935" spans="110:111">
      <c r="DF935" s="287"/>
      <c r="DG935" s="287"/>
    </row>
    <row r="936" spans="110:111">
      <c r="DF936" s="287"/>
      <c r="DG936" s="287"/>
    </row>
    <row r="937" spans="110:111">
      <c r="DF937" s="287"/>
      <c r="DG937" s="287"/>
    </row>
    <row r="938" spans="110:111">
      <c r="DF938" s="287"/>
      <c r="DG938" s="287"/>
    </row>
    <row r="939" spans="110:111">
      <c r="DF939" s="287"/>
      <c r="DG939" s="287"/>
    </row>
    <row r="940" spans="110:111">
      <c r="DF940" s="287"/>
      <c r="DG940" s="287"/>
    </row>
    <row r="941" spans="110:111">
      <c r="DF941" s="287"/>
      <c r="DG941" s="287"/>
    </row>
    <row r="942" spans="110:111">
      <c r="DF942" s="287"/>
      <c r="DG942" s="287"/>
    </row>
    <row r="943" spans="110:111">
      <c r="DF943" s="287"/>
      <c r="DG943" s="287"/>
    </row>
    <row r="944" spans="110:111">
      <c r="DF944" s="287"/>
      <c r="DG944" s="287"/>
    </row>
    <row r="945" spans="110:111">
      <c r="DF945" s="287"/>
      <c r="DG945" s="287"/>
    </row>
    <row r="946" spans="110:111">
      <c r="DF946" s="287"/>
      <c r="DG946" s="287"/>
    </row>
    <row r="947" spans="110:111">
      <c r="DF947" s="287"/>
      <c r="DG947" s="287"/>
    </row>
    <row r="948" spans="110:111">
      <c r="DF948" s="287"/>
      <c r="DG948" s="287"/>
    </row>
    <row r="949" spans="110:111">
      <c r="DF949" s="287"/>
      <c r="DG949" s="287"/>
    </row>
    <row r="950" spans="110:111">
      <c r="DF950" s="287"/>
      <c r="DG950" s="287"/>
    </row>
    <row r="951" spans="110:111">
      <c r="DF951" s="287"/>
      <c r="DG951" s="287"/>
    </row>
    <row r="952" spans="110:111">
      <c r="DF952" s="287"/>
      <c r="DG952" s="287"/>
    </row>
    <row r="953" spans="110:111">
      <c r="DF953" s="287"/>
      <c r="DG953" s="287"/>
    </row>
    <row r="954" spans="110:111">
      <c r="DF954" s="287"/>
      <c r="DG954" s="287"/>
    </row>
    <row r="955" spans="110:111">
      <c r="DF955" s="287"/>
      <c r="DG955" s="287"/>
    </row>
    <row r="956" spans="110:111">
      <c r="DF956" s="287"/>
      <c r="DG956" s="287"/>
    </row>
    <row r="957" spans="110:111">
      <c r="DF957" s="287"/>
      <c r="DG957" s="287"/>
    </row>
    <row r="958" spans="110:111">
      <c r="DF958" s="287"/>
      <c r="DG958" s="287"/>
    </row>
    <row r="959" spans="110:111">
      <c r="DF959" s="287"/>
      <c r="DG959" s="287"/>
    </row>
    <row r="960" spans="110:111">
      <c r="DF960" s="287"/>
      <c r="DG960" s="287"/>
    </row>
    <row r="961" spans="110:111">
      <c r="DF961" s="287"/>
      <c r="DG961" s="287"/>
    </row>
    <row r="962" spans="110:111">
      <c r="DF962" s="287"/>
      <c r="DG962" s="287"/>
    </row>
    <row r="963" spans="110:111">
      <c r="DF963" s="287"/>
      <c r="DG963" s="287"/>
    </row>
    <row r="964" spans="110:111">
      <c r="DF964" s="287"/>
      <c r="DG964" s="287"/>
    </row>
    <row r="965" spans="110:111">
      <c r="DF965" s="287"/>
      <c r="DG965" s="287"/>
    </row>
    <row r="966" spans="110:111">
      <c r="DF966" s="287"/>
      <c r="DG966" s="287"/>
    </row>
    <row r="967" spans="110:111">
      <c r="DF967" s="287"/>
      <c r="DG967" s="287"/>
    </row>
    <row r="968" spans="110:111">
      <c r="DF968" s="287"/>
      <c r="DG968" s="287"/>
    </row>
    <row r="969" spans="110:111">
      <c r="DF969" s="287"/>
      <c r="DG969" s="287"/>
    </row>
    <row r="970" spans="110:111">
      <c r="DF970" s="287"/>
      <c r="DG970" s="287"/>
    </row>
    <row r="971" spans="110:111">
      <c r="DF971" s="287"/>
      <c r="DG971" s="287"/>
    </row>
    <row r="972" spans="110:111">
      <c r="DF972" s="287"/>
      <c r="DG972" s="287"/>
    </row>
    <row r="973" spans="110:111">
      <c r="DF973" s="287"/>
      <c r="DG973" s="287"/>
    </row>
    <row r="974" spans="110:111">
      <c r="DF974" s="287"/>
      <c r="DG974" s="287"/>
    </row>
    <row r="975" spans="110:111">
      <c r="DF975" s="287"/>
      <c r="DG975" s="287"/>
    </row>
    <row r="976" spans="110:111">
      <c r="DF976" s="287"/>
      <c r="DG976" s="287"/>
    </row>
    <row r="977" spans="110:111">
      <c r="DF977" s="287"/>
      <c r="DG977" s="287"/>
    </row>
    <row r="978" spans="110:111">
      <c r="DF978" s="287"/>
      <c r="DG978" s="287"/>
    </row>
    <row r="979" spans="110:111">
      <c r="DF979" s="287"/>
      <c r="DG979" s="287"/>
    </row>
    <row r="980" spans="110:111">
      <c r="DF980" s="287"/>
      <c r="DG980" s="287"/>
    </row>
    <row r="981" spans="110:111">
      <c r="DF981" s="287"/>
      <c r="DG981" s="287"/>
    </row>
    <row r="982" spans="110:111">
      <c r="DF982" s="287"/>
      <c r="DG982" s="287"/>
    </row>
    <row r="983" spans="110:111">
      <c r="DF983" s="287"/>
      <c r="DG983" s="287"/>
    </row>
    <row r="984" spans="110:111">
      <c r="DF984" s="287"/>
      <c r="DG984" s="287"/>
    </row>
    <row r="985" spans="110:111">
      <c r="DF985" s="287"/>
      <c r="DG985" s="287"/>
    </row>
    <row r="986" spans="110:111">
      <c r="DF986" s="287"/>
      <c r="DG986" s="287"/>
    </row>
    <row r="987" spans="110:111">
      <c r="DF987" s="287"/>
      <c r="DG987" s="287"/>
    </row>
    <row r="988" spans="110:111">
      <c r="DF988" s="287"/>
      <c r="DG988" s="287"/>
    </row>
    <row r="989" spans="110:111">
      <c r="DF989" s="287"/>
      <c r="DG989" s="287"/>
    </row>
    <row r="990" spans="110:111">
      <c r="DF990" s="287"/>
      <c r="DG990" s="287"/>
    </row>
    <row r="991" spans="110:111">
      <c r="DF991" s="287"/>
      <c r="DG991" s="287"/>
    </row>
    <row r="992" spans="110:111">
      <c r="DF992" s="287"/>
      <c r="DG992" s="287"/>
    </row>
    <row r="993" spans="110:111">
      <c r="DF993" s="287"/>
      <c r="DG993" s="287"/>
    </row>
    <row r="994" spans="110:111">
      <c r="DF994" s="287"/>
      <c r="DG994" s="287"/>
    </row>
    <row r="995" spans="110:111">
      <c r="DF995" s="287"/>
      <c r="DG995" s="287"/>
    </row>
    <row r="996" spans="110:111">
      <c r="DF996" s="287"/>
      <c r="DG996" s="287"/>
    </row>
    <row r="997" spans="110:111">
      <c r="DF997" s="287"/>
      <c r="DG997" s="287"/>
    </row>
    <row r="998" spans="110:111">
      <c r="DF998" s="287"/>
      <c r="DG998" s="287"/>
    </row>
    <row r="999" spans="110:111">
      <c r="DF999" s="287"/>
      <c r="DG999" s="287"/>
    </row>
    <row r="1000" spans="110:111">
      <c r="DF1000" s="287"/>
      <c r="DG1000" s="287"/>
    </row>
    <row r="1001" spans="110:111">
      <c r="DF1001" s="287"/>
      <c r="DG1001" s="287"/>
    </row>
    <row r="1002" spans="110:111">
      <c r="DF1002" s="287"/>
      <c r="DG1002" s="287"/>
    </row>
    <row r="1003" spans="110:111">
      <c r="DF1003" s="287"/>
      <c r="DG1003" s="287"/>
    </row>
    <row r="1004" spans="110:111">
      <c r="DF1004" s="287"/>
      <c r="DG1004" s="287"/>
    </row>
    <row r="1005" spans="110:111">
      <c r="DF1005" s="287"/>
      <c r="DG1005" s="287"/>
    </row>
    <row r="1006" spans="110:111">
      <c r="DF1006" s="287"/>
      <c r="DG1006" s="287"/>
    </row>
    <row r="1007" spans="110:111">
      <c r="DF1007" s="287"/>
      <c r="DG1007" s="287"/>
    </row>
    <row r="1008" spans="110:111">
      <c r="DF1008" s="287"/>
      <c r="DG1008" s="287"/>
    </row>
    <row r="1009" spans="110:111">
      <c r="DF1009" s="287"/>
      <c r="DG1009" s="287"/>
    </row>
    <row r="1010" spans="110:111">
      <c r="DF1010" s="287"/>
      <c r="DG1010" s="287"/>
    </row>
    <row r="1011" spans="110:111">
      <c r="DF1011" s="287"/>
      <c r="DG1011" s="287"/>
    </row>
    <row r="1012" spans="110:111">
      <c r="DF1012" s="287"/>
      <c r="DG1012" s="287"/>
    </row>
    <row r="1013" spans="110:111">
      <c r="DF1013" s="287"/>
      <c r="DG1013" s="287"/>
    </row>
    <row r="1014" spans="110:111">
      <c r="DF1014" s="287"/>
      <c r="DG1014" s="287"/>
    </row>
    <row r="1015" spans="110:111">
      <c r="DF1015" s="287"/>
      <c r="DG1015" s="287"/>
    </row>
    <row r="1016" spans="110:111">
      <c r="DF1016" s="287"/>
      <c r="DG1016" s="287"/>
    </row>
    <row r="1017" spans="110:111">
      <c r="DF1017" s="287"/>
      <c r="DG1017" s="287"/>
    </row>
    <row r="1018" spans="110:111">
      <c r="DF1018" s="287"/>
      <c r="DG1018" s="287"/>
    </row>
    <row r="1019" spans="110:111">
      <c r="DF1019" s="287"/>
      <c r="DG1019" s="287"/>
    </row>
    <row r="1020" spans="110:111">
      <c r="DF1020" s="287"/>
      <c r="DG1020" s="287"/>
    </row>
    <row r="1021" spans="110:111">
      <c r="DF1021" s="287"/>
      <c r="DG1021" s="287"/>
    </row>
    <row r="1022" spans="110:111">
      <c r="DF1022" s="287"/>
      <c r="DG1022" s="287"/>
    </row>
    <row r="1023" spans="110:111">
      <c r="DF1023" s="287"/>
      <c r="DG1023" s="287"/>
    </row>
    <row r="1024" spans="110:111">
      <c r="DF1024" s="287"/>
      <c r="DG1024" s="287"/>
    </row>
    <row r="1025" spans="110:111">
      <c r="DF1025" s="287"/>
      <c r="DG1025" s="287"/>
    </row>
    <row r="1026" spans="110:111">
      <c r="DF1026" s="287"/>
      <c r="DG1026" s="287"/>
    </row>
    <row r="1027" spans="110:111">
      <c r="DF1027" s="287"/>
      <c r="DG1027" s="287"/>
    </row>
    <row r="1028" spans="110:111">
      <c r="DF1028" s="287"/>
      <c r="DG1028" s="287"/>
    </row>
    <row r="1029" spans="110:111">
      <c r="DF1029" s="287"/>
      <c r="DG1029" s="287"/>
    </row>
    <row r="1030" spans="110:111">
      <c r="DF1030" s="287"/>
      <c r="DG1030" s="287"/>
    </row>
    <row r="1031" spans="110:111">
      <c r="DF1031" s="287"/>
      <c r="DG1031" s="287"/>
    </row>
    <row r="1032" spans="110:111">
      <c r="DF1032" s="287"/>
      <c r="DG1032" s="287"/>
    </row>
    <row r="1033" spans="110:111">
      <c r="DF1033" s="287"/>
      <c r="DG1033" s="287"/>
    </row>
    <row r="1034" spans="110:111">
      <c r="DF1034" s="287"/>
      <c r="DG1034" s="287"/>
    </row>
    <row r="1035" spans="110:111">
      <c r="DF1035" s="287"/>
      <c r="DG1035" s="287"/>
    </row>
    <row r="1036" spans="110:111">
      <c r="DF1036" s="287"/>
      <c r="DG1036" s="287"/>
    </row>
    <row r="1037" spans="110:111">
      <c r="DF1037" s="287"/>
      <c r="DG1037" s="287"/>
    </row>
    <row r="1038" spans="110:111">
      <c r="DF1038" s="287"/>
      <c r="DG1038" s="287"/>
    </row>
    <row r="1039" spans="110:111">
      <c r="DF1039" s="287"/>
      <c r="DG1039" s="287"/>
    </row>
    <row r="1040" spans="110:111">
      <c r="DF1040" s="287"/>
      <c r="DG1040" s="287"/>
    </row>
    <row r="1041" spans="110:111">
      <c r="DF1041" s="287"/>
      <c r="DG1041" s="287"/>
    </row>
    <row r="1042" spans="110:111">
      <c r="DF1042" s="287"/>
      <c r="DG1042" s="287"/>
    </row>
    <row r="1043" spans="110:111">
      <c r="DF1043" s="287"/>
      <c r="DG1043" s="287"/>
    </row>
    <row r="1044" spans="110:111">
      <c r="DF1044" s="287"/>
      <c r="DG1044" s="287"/>
    </row>
    <row r="1045" spans="110:111">
      <c r="DF1045" s="287"/>
      <c r="DG1045" s="287"/>
    </row>
    <row r="1046" spans="110:111">
      <c r="DF1046" s="287"/>
      <c r="DG1046" s="287"/>
    </row>
    <row r="1047" spans="110:111">
      <c r="DF1047" s="287"/>
      <c r="DG1047" s="287"/>
    </row>
    <row r="1048" spans="110:111">
      <c r="DF1048" s="287"/>
      <c r="DG1048" s="287"/>
    </row>
    <row r="1049" spans="110:111">
      <c r="DF1049" s="287"/>
      <c r="DG1049" s="287"/>
    </row>
    <row r="1050" spans="110:111">
      <c r="DF1050" s="287"/>
      <c r="DG1050" s="287"/>
    </row>
    <row r="1051" spans="110:111">
      <c r="DF1051" s="287"/>
      <c r="DG1051" s="287"/>
    </row>
    <row r="1052" spans="110:111">
      <c r="DF1052" s="287"/>
      <c r="DG1052" s="287"/>
    </row>
    <row r="1053" spans="110:111">
      <c r="DF1053" s="287"/>
      <c r="DG1053" s="287"/>
    </row>
    <row r="1054" spans="110:111">
      <c r="DF1054" s="287"/>
      <c r="DG1054" s="287"/>
    </row>
    <row r="1055" spans="110:111">
      <c r="DF1055" s="287"/>
      <c r="DG1055" s="287"/>
    </row>
    <row r="1056" spans="110:111">
      <c r="DF1056" s="287"/>
      <c r="DG1056" s="287"/>
    </row>
    <row r="1057" spans="110:111">
      <c r="DF1057" s="287"/>
      <c r="DG1057" s="287"/>
    </row>
    <row r="1058" spans="110:111">
      <c r="DF1058" s="287"/>
      <c r="DG1058" s="287"/>
    </row>
    <row r="1059" spans="110:111">
      <c r="DF1059" s="287"/>
      <c r="DG1059" s="287"/>
    </row>
    <row r="1060" spans="110:111">
      <c r="DF1060" s="287"/>
      <c r="DG1060" s="287"/>
    </row>
    <row r="1061" spans="110:111">
      <c r="DF1061" s="287"/>
      <c r="DG1061" s="287"/>
    </row>
    <row r="1062" spans="110:111">
      <c r="DF1062" s="287"/>
      <c r="DG1062" s="287"/>
    </row>
    <row r="1063" spans="110:111">
      <c r="DF1063" s="287"/>
      <c r="DG1063" s="287"/>
    </row>
    <row r="1064" spans="110:111">
      <c r="DF1064" s="287"/>
      <c r="DG1064" s="287"/>
    </row>
    <row r="1065" spans="110:111">
      <c r="DF1065" s="287"/>
      <c r="DG1065" s="287"/>
    </row>
    <row r="1066" spans="110:111">
      <c r="DF1066" s="287"/>
      <c r="DG1066" s="287"/>
    </row>
    <row r="1067" spans="110:111">
      <c r="DF1067" s="287"/>
      <c r="DG1067" s="287"/>
    </row>
    <row r="1068" spans="110:111">
      <c r="DF1068" s="287"/>
      <c r="DG1068" s="287"/>
    </row>
    <row r="1069" spans="110:111">
      <c r="DF1069" s="287"/>
      <c r="DG1069" s="287"/>
    </row>
    <row r="1070" spans="110:111">
      <c r="DF1070" s="287"/>
      <c r="DG1070" s="287"/>
    </row>
    <row r="1071" spans="110:111">
      <c r="DF1071" s="287"/>
      <c r="DG1071" s="287"/>
    </row>
    <row r="1072" spans="110:111">
      <c r="DF1072" s="287"/>
      <c r="DG1072" s="287"/>
    </row>
    <row r="1073" spans="110:111">
      <c r="DF1073" s="287"/>
      <c r="DG1073" s="287"/>
    </row>
    <row r="1074" spans="110:111">
      <c r="DF1074" s="287"/>
      <c r="DG1074" s="287"/>
    </row>
    <row r="1075" spans="110:111">
      <c r="DF1075" s="287"/>
      <c r="DG1075" s="287"/>
    </row>
    <row r="1076" spans="110:111">
      <c r="DF1076" s="287"/>
      <c r="DG1076" s="287"/>
    </row>
    <row r="1077" spans="110:111">
      <c r="DF1077" s="287"/>
      <c r="DG1077" s="287"/>
    </row>
    <row r="1078" spans="110:111">
      <c r="DF1078" s="287"/>
      <c r="DG1078" s="287"/>
    </row>
    <row r="1079" spans="110:111">
      <c r="DF1079" s="287"/>
      <c r="DG1079" s="287"/>
    </row>
    <row r="1080" spans="110:111">
      <c r="DF1080" s="287"/>
      <c r="DG1080" s="287"/>
    </row>
    <row r="1081" spans="110:111">
      <c r="DF1081" s="287"/>
      <c r="DG1081" s="287"/>
    </row>
    <row r="1082" spans="110:111">
      <c r="DF1082" s="287"/>
      <c r="DG1082" s="287"/>
    </row>
    <row r="1083" spans="110:111">
      <c r="DF1083" s="287"/>
      <c r="DG1083" s="287"/>
    </row>
    <row r="1084" spans="110:111">
      <c r="DF1084" s="287"/>
      <c r="DG1084" s="287"/>
    </row>
    <row r="1085" spans="110:111">
      <c r="DF1085" s="287"/>
      <c r="DG1085" s="287"/>
    </row>
    <row r="1086" spans="110:111">
      <c r="DF1086" s="287"/>
      <c r="DG1086" s="287"/>
    </row>
    <row r="1087" spans="110:111">
      <c r="DF1087" s="287"/>
      <c r="DG1087" s="287"/>
    </row>
    <row r="1088" spans="110:111">
      <c r="DF1088" s="287"/>
      <c r="DG1088" s="287"/>
    </row>
    <row r="1089" spans="110:111">
      <c r="DF1089" s="287"/>
      <c r="DG1089" s="287"/>
    </row>
    <row r="1090" spans="110:111">
      <c r="DF1090" s="287"/>
      <c r="DG1090" s="287"/>
    </row>
    <row r="1091" spans="110:111">
      <c r="DF1091" s="287"/>
      <c r="DG1091" s="287"/>
    </row>
    <row r="1092" spans="110:111">
      <c r="DF1092" s="287"/>
      <c r="DG1092" s="287"/>
    </row>
    <row r="1093" spans="110:111">
      <c r="DF1093" s="287"/>
      <c r="DG1093" s="287"/>
    </row>
    <row r="1094" spans="110:111">
      <c r="DF1094" s="287"/>
      <c r="DG1094" s="287"/>
    </row>
    <row r="1095" spans="110:111">
      <c r="DF1095" s="287"/>
      <c r="DG1095" s="287"/>
    </row>
    <row r="1096" spans="110:111">
      <c r="DF1096" s="287"/>
      <c r="DG1096" s="287"/>
    </row>
    <row r="1097" spans="110:111">
      <c r="DF1097" s="287"/>
      <c r="DG1097" s="287"/>
    </row>
    <row r="1098" spans="110:111">
      <c r="DF1098" s="287"/>
      <c r="DG1098" s="287"/>
    </row>
    <row r="1099" spans="110:111">
      <c r="DF1099" s="287"/>
      <c r="DG1099" s="287"/>
    </row>
    <row r="1100" spans="110:111">
      <c r="DF1100" s="287"/>
      <c r="DG1100" s="287"/>
    </row>
    <row r="1101" spans="110:111">
      <c r="DF1101" s="287"/>
      <c r="DG1101" s="287"/>
    </row>
    <row r="1102" spans="110:111">
      <c r="DF1102" s="287"/>
      <c r="DG1102" s="287"/>
    </row>
    <row r="1103" spans="110:111">
      <c r="DF1103" s="287"/>
      <c r="DG1103" s="287"/>
    </row>
    <row r="1104" spans="110:111">
      <c r="DF1104" s="287"/>
      <c r="DG1104" s="287"/>
    </row>
    <row r="1105" spans="110:111">
      <c r="DF1105" s="287"/>
      <c r="DG1105" s="287"/>
    </row>
    <row r="1106" spans="110:111">
      <c r="DF1106" s="287"/>
      <c r="DG1106" s="287"/>
    </row>
    <row r="1107" spans="110:111">
      <c r="DF1107" s="287"/>
      <c r="DG1107" s="287"/>
    </row>
    <row r="1108" spans="110:111">
      <c r="DF1108" s="287"/>
      <c r="DG1108" s="287"/>
    </row>
    <row r="1109" spans="110:111">
      <c r="DF1109" s="287"/>
      <c r="DG1109" s="287"/>
    </row>
    <row r="1110" spans="110:111">
      <c r="DF1110" s="287"/>
      <c r="DG1110" s="287"/>
    </row>
    <row r="1111" spans="110:111">
      <c r="DF1111" s="287"/>
      <c r="DG1111" s="287"/>
    </row>
    <row r="1112" spans="110:111">
      <c r="DF1112" s="287"/>
      <c r="DG1112" s="287"/>
    </row>
    <row r="1113" spans="110:111">
      <c r="DF1113" s="287"/>
      <c r="DG1113" s="287"/>
    </row>
    <row r="1114" spans="110:111">
      <c r="DF1114" s="287"/>
      <c r="DG1114" s="287"/>
    </row>
    <row r="1115" spans="110:111">
      <c r="DF1115" s="287"/>
      <c r="DG1115" s="287"/>
    </row>
    <row r="1116" spans="110:111">
      <c r="DF1116" s="287"/>
      <c r="DG1116" s="287"/>
    </row>
    <row r="1117" spans="110:111">
      <c r="DF1117" s="287"/>
      <c r="DG1117" s="287"/>
    </row>
    <row r="1118" spans="110:111">
      <c r="DF1118" s="287"/>
      <c r="DG1118" s="287"/>
    </row>
    <row r="1119" spans="110:111">
      <c r="DF1119" s="287"/>
      <c r="DG1119" s="287"/>
    </row>
    <row r="1120" spans="110:111">
      <c r="DF1120" s="287"/>
      <c r="DG1120" s="287"/>
    </row>
    <row r="1121" spans="110:111">
      <c r="DF1121" s="287"/>
      <c r="DG1121" s="287"/>
    </row>
    <row r="1122" spans="110:111">
      <c r="DF1122" s="287"/>
      <c r="DG1122" s="287"/>
    </row>
    <row r="1123" spans="110:111">
      <c r="DF1123" s="287"/>
      <c r="DG1123" s="287"/>
    </row>
    <row r="1124" spans="110:111">
      <c r="DF1124" s="287"/>
      <c r="DG1124" s="287"/>
    </row>
    <row r="1125" spans="110:111">
      <c r="DF1125" s="287"/>
      <c r="DG1125" s="287"/>
    </row>
    <row r="1126" spans="110:111">
      <c r="DF1126" s="287"/>
      <c r="DG1126" s="287"/>
    </row>
    <row r="1127" spans="110:111">
      <c r="DF1127" s="287"/>
      <c r="DG1127" s="287"/>
    </row>
    <row r="1128" spans="110:111">
      <c r="DF1128" s="287"/>
      <c r="DG1128" s="287"/>
    </row>
    <row r="1129" spans="110:111">
      <c r="DF1129" s="287"/>
      <c r="DG1129" s="287"/>
    </row>
    <row r="1130" spans="110:111">
      <c r="DF1130" s="287"/>
      <c r="DG1130" s="287"/>
    </row>
    <row r="1131" spans="110:111">
      <c r="DF1131" s="287"/>
      <c r="DG1131" s="287"/>
    </row>
    <row r="1132" spans="110:111">
      <c r="DF1132" s="287"/>
      <c r="DG1132" s="287"/>
    </row>
    <row r="1133" spans="110:111">
      <c r="DF1133" s="287"/>
      <c r="DG1133" s="287"/>
    </row>
    <row r="1134" spans="110:111">
      <c r="DF1134" s="287"/>
      <c r="DG1134" s="287"/>
    </row>
    <row r="1135" spans="110:111">
      <c r="DF1135" s="287"/>
      <c r="DG1135" s="287"/>
    </row>
    <row r="1136" spans="110:111">
      <c r="DF1136" s="287"/>
      <c r="DG1136" s="287"/>
    </row>
    <row r="1137" spans="110:111">
      <c r="DF1137" s="287"/>
      <c r="DG1137" s="287"/>
    </row>
    <row r="1138" spans="110:111">
      <c r="DF1138" s="287"/>
      <c r="DG1138" s="287"/>
    </row>
    <row r="1139" spans="110:111">
      <c r="DF1139" s="287"/>
      <c r="DG1139" s="287"/>
    </row>
    <row r="1140" spans="110:111">
      <c r="DF1140" s="287"/>
      <c r="DG1140" s="287"/>
    </row>
    <row r="1141" spans="110:111">
      <c r="DF1141" s="287"/>
      <c r="DG1141" s="287"/>
    </row>
    <row r="1142" spans="110:111">
      <c r="DF1142" s="287"/>
      <c r="DG1142" s="287"/>
    </row>
    <row r="1143" spans="110:111">
      <c r="DF1143" s="287"/>
      <c r="DG1143" s="287"/>
    </row>
    <row r="1144" spans="110:111">
      <c r="DF1144" s="287"/>
      <c r="DG1144" s="287"/>
    </row>
    <row r="1145" spans="110:111">
      <c r="DF1145" s="287"/>
      <c r="DG1145" s="287"/>
    </row>
    <row r="1146" spans="110:111">
      <c r="DF1146" s="287"/>
      <c r="DG1146" s="287"/>
    </row>
    <row r="1147" spans="110:111">
      <c r="DF1147" s="287"/>
      <c r="DG1147" s="287"/>
    </row>
    <row r="1148" spans="110:111">
      <c r="DF1148" s="287"/>
      <c r="DG1148" s="287"/>
    </row>
    <row r="1149" spans="110:111">
      <c r="DF1149" s="287"/>
      <c r="DG1149" s="287"/>
    </row>
    <row r="1150" spans="110:111">
      <c r="DF1150" s="287"/>
      <c r="DG1150" s="287"/>
    </row>
    <row r="1151" spans="110:111">
      <c r="DF1151" s="287"/>
      <c r="DG1151" s="287"/>
    </row>
    <row r="1152" spans="110:111">
      <c r="DF1152" s="287"/>
      <c r="DG1152" s="287"/>
    </row>
    <row r="1153" spans="110:111">
      <c r="DF1153" s="287"/>
      <c r="DG1153" s="287"/>
    </row>
    <row r="1154" spans="110:111">
      <c r="DF1154" s="287"/>
      <c r="DG1154" s="287"/>
    </row>
    <row r="1155" spans="110:111">
      <c r="DF1155" s="287"/>
      <c r="DG1155" s="287"/>
    </row>
    <row r="1156" spans="110:111">
      <c r="DF1156" s="287"/>
      <c r="DG1156" s="287"/>
    </row>
    <row r="1157" spans="110:111">
      <c r="DF1157" s="287"/>
      <c r="DG1157" s="287"/>
    </row>
    <row r="1158" spans="110:111">
      <c r="DF1158" s="287"/>
      <c r="DG1158" s="287"/>
    </row>
    <row r="1159" spans="110:111">
      <c r="DF1159" s="287"/>
      <c r="DG1159" s="287"/>
    </row>
    <row r="1160" spans="110:111">
      <c r="DF1160" s="287"/>
      <c r="DG1160" s="287"/>
    </row>
    <row r="1161" spans="110:111">
      <c r="DF1161" s="287"/>
      <c r="DG1161" s="287"/>
    </row>
    <row r="1162" spans="110:111">
      <c r="DF1162" s="287"/>
      <c r="DG1162" s="287"/>
    </row>
    <row r="1163" spans="110:111">
      <c r="DF1163" s="287"/>
      <c r="DG1163" s="287"/>
    </row>
    <row r="1164" spans="110:111">
      <c r="DF1164" s="287"/>
      <c r="DG1164" s="287"/>
    </row>
    <row r="1165" spans="110:111">
      <c r="DF1165" s="287"/>
      <c r="DG1165" s="287"/>
    </row>
    <row r="1166" spans="110:111">
      <c r="DF1166" s="287"/>
      <c r="DG1166" s="287"/>
    </row>
    <row r="1167" spans="110:111">
      <c r="DF1167" s="287"/>
      <c r="DG1167" s="287"/>
    </row>
    <row r="1168" spans="110:111">
      <c r="DF1168" s="287"/>
      <c r="DG1168" s="287"/>
    </row>
    <row r="1169" spans="110:111">
      <c r="DF1169" s="287"/>
      <c r="DG1169" s="287"/>
    </row>
    <row r="1170" spans="110:111">
      <c r="DF1170" s="287"/>
      <c r="DG1170" s="287"/>
    </row>
    <row r="1171" spans="110:111">
      <c r="DF1171" s="287"/>
      <c r="DG1171" s="287"/>
    </row>
    <row r="1172" spans="110:111">
      <c r="DF1172" s="287"/>
      <c r="DG1172" s="287"/>
    </row>
    <row r="1173" spans="110:111">
      <c r="DF1173" s="287"/>
      <c r="DG1173" s="287"/>
    </row>
    <row r="1174" spans="110:111">
      <c r="DF1174" s="287"/>
      <c r="DG1174" s="287"/>
    </row>
    <row r="1175" spans="110:111">
      <c r="DF1175" s="287"/>
      <c r="DG1175" s="287"/>
    </row>
    <row r="1176" spans="110:111">
      <c r="DF1176" s="287"/>
      <c r="DG1176" s="287"/>
    </row>
    <row r="1177" spans="110:111">
      <c r="DF1177" s="287"/>
      <c r="DG1177" s="287"/>
    </row>
    <row r="1178" spans="110:111">
      <c r="DF1178" s="287"/>
      <c r="DG1178" s="287"/>
    </row>
    <row r="1179" spans="110:111">
      <c r="DF1179" s="287"/>
      <c r="DG1179" s="287"/>
    </row>
    <row r="1180" spans="110:111">
      <c r="DF1180" s="287"/>
      <c r="DG1180" s="287"/>
    </row>
    <row r="1181" spans="110:111">
      <c r="DF1181" s="287"/>
      <c r="DG1181" s="287"/>
    </row>
    <row r="1182" spans="110:111">
      <c r="DF1182" s="287"/>
      <c r="DG1182" s="287"/>
    </row>
    <row r="1183" spans="110:111">
      <c r="DF1183" s="287"/>
      <c r="DG1183" s="287"/>
    </row>
    <row r="1184" spans="110:111">
      <c r="DF1184" s="287"/>
      <c r="DG1184" s="287"/>
    </row>
    <row r="1185" spans="110:111">
      <c r="DF1185" s="287"/>
      <c r="DG1185" s="287"/>
    </row>
    <row r="1186" spans="110:111">
      <c r="DF1186" s="287"/>
      <c r="DG1186" s="287"/>
    </row>
    <row r="1187" spans="110:111">
      <c r="DF1187" s="287"/>
      <c r="DG1187" s="287"/>
    </row>
    <row r="1188" spans="110:111">
      <c r="DF1188" s="287"/>
      <c r="DG1188" s="287"/>
    </row>
    <row r="1189" spans="110:111">
      <c r="DF1189" s="287"/>
      <c r="DG1189" s="287"/>
    </row>
    <row r="1190" spans="110:111">
      <c r="DF1190" s="287"/>
      <c r="DG1190" s="287"/>
    </row>
    <row r="1191" spans="110:111">
      <c r="DF1191" s="287"/>
      <c r="DG1191" s="287"/>
    </row>
    <row r="1192" spans="110:111">
      <c r="DF1192" s="287"/>
      <c r="DG1192" s="287"/>
    </row>
    <row r="1193" spans="110:111">
      <c r="DF1193" s="287"/>
      <c r="DG1193" s="287"/>
    </row>
    <row r="1194" spans="110:111">
      <c r="DF1194" s="287"/>
      <c r="DG1194" s="287"/>
    </row>
    <row r="1195" spans="110:111">
      <c r="DF1195" s="287"/>
      <c r="DG1195" s="287"/>
    </row>
    <row r="1196" spans="110:111">
      <c r="DF1196" s="287"/>
      <c r="DG1196" s="287"/>
    </row>
    <row r="1197" spans="110:111">
      <c r="DF1197" s="287"/>
      <c r="DG1197" s="287"/>
    </row>
    <row r="1198" spans="110:111">
      <c r="DF1198" s="287"/>
      <c r="DG1198" s="287"/>
    </row>
    <row r="1199" spans="110:111">
      <c r="DF1199" s="287"/>
      <c r="DG1199" s="287"/>
    </row>
    <row r="1200" spans="110:111">
      <c r="DF1200" s="287"/>
      <c r="DG1200" s="287"/>
    </row>
    <row r="1201" spans="110:111">
      <c r="DF1201" s="287"/>
      <c r="DG1201" s="287"/>
    </row>
    <row r="1202" spans="110:111">
      <c r="DF1202" s="287"/>
      <c r="DG1202" s="287"/>
    </row>
    <row r="1203" spans="110:111">
      <c r="DF1203" s="287"/>
      <c r="DG1203" s="287"/>
    </row>
    <row r="1204" spans="110:111">
      <c r="DF1204" s="287"/>
      <c r="DG1204" s="287"/>
    </row>
    <row r="1205" spans="110:111">
      <c r="DF1205" s="287"/>
      <c r="DG1205" s="287"/>
    </row>
    <row r="1206" spans="110:111">
      <c r="DF1206" s="287"/>
      <c r="DG1206" s="287"/>
    </row>
    <row r="1207" spans="110:111">
      <c r="DF1207" s="287"/>
      <c r="DG1207" s="287"/>
    </row>
    <row r="1208" spans="110:111">
      <c r="DF1208" s="287"/>
      <c r="DG1208" s="287"/>
    </row>
    <row r="1209" spans="110:111">
      <c r="DF1209" s="287"/>
      <c r="DG1209" s="287"/>
    </row>
    <row r="1210" spans="110:111">
      <c r="DF1210" s="287"/>
      <c r="DG1210" s="287"/>
    </row>
    <row r="1211" spans="110:111">
      <c r="DF1211" s="287"/>
      <c r="DG1211" s="287"/>
    </row>
    <row r="1212" spans="110:111">
      <c r="DF1212" s="287"/>
      <c r="DG1212" s="287"/>
    </row>
    <row r="1213" spans="110:111">
      <c r="DF1213" s="287"/>
      <c r="DG1213" s="287"/>
    </row>
    <row r="1214" spans="110:111">
      <c r="DF1214" s="287"/>
      <c r="DG1214" s="287"/>
    </row>
    <row r="1215" spans="110:111">
      <c r="DF1215" s="287"/>
      <c r="DG1215" s="287"/>
    </row>
    <row r="1216" spans="110:111">
      <c r="DF1216" s="287"/>
      <c r="DG1216" s="287"/>
    </row>
    <row r="1217" spans="110:111">
      <c r="DF1217" s="287"/>
      <c r="DG1217" s="287"/>
    </row>
    <row r="1218" spans="110:111">
      <c r="DF1218" s="287"/>
      <c r="DG1218" s="287"/>
    </row>
    <row r="1219" spans="110:111">
      <c r="DF1219" s="287"/>
      <c r="DG1219" s="287"/>
    </row>
    <row r="1220" spans="110:111">
      <c r="DF1220" s="287"/>
      <c r="DG1220" s="287"/>
    </row>
    <row r="1221" spans="110:111">
      <c r="DF1221" s="287"/>
      <c r="DG1221" s="287"/>
    </row>
    <row r="1222" spans="110:111">
      <c r="DF1222" s="287"/>
      <c r="DG1222" s="287"/>
    </row>
    <row r="1223" spans="110:111">
      <c r="DF1223" s="287"/>
      <c r="DG1223" s="287"/>
    </row>
    <row r="1224" spans="110:111">
      <c r="DF1224" s="287"/>
      <c r="DG1224" s="287"/>
    </row>
    <row r="1225" spans="110:111">
      <c r="DF1225" s="287"/>
      <c r="DG1225" s="287"/>
    </row>
    <row r="1226" spans="110:111">
      <c r="DF1226" s="287"/>
      <c r="DG1226" s="287"/>
    </row>
    <row r="1227" spans="110:111">
      <c r="DF1227" s="287"/>
      <c r="DG1227" s="287"/>
    </row>
    <row r="1228" spans="110:111">
      <c r="DF1228" s="287"/>
      <c r="DG1228" s="287"/>
    </row>
    <row r="1229" spans="110:111">
      <c r="DF1229" s="287"/>
      <c r="DG1229" s="287"/>
    </row>
    <row r="1230" spans="110:111">
      <c r="DF1230" s="287"/>
      <c r="DG1230" s="287"/>
    </row>
    <row r="1231" spans="110:111">
      <c r="DF1231" s="287"/>
      <c r="DG1231" s="287"/>
    </row>
    <row r="1232" spans="110:111">
      <c r="DF1232" s="287"/>
      <c r="DG1232" s="287"/>
    </row>
    <row r="1233" spans="110:111">
      <c r="DF1233" s="287"/>
      <c r="DG1233" s="287"/>
    </row>
    <row r="1234" spans="110:111">
      <c r="DF1234" s="287"/>
      <c r="DG1234" s="287"/>
    </row>
    <row r="1235" spans="110:111">
      <c r="DF1235" s="287"/>
      <c r="DG1235" s="287"/>
    </row>
    <row r="1236" spans="110:111">
      <c r="DF1236" s="287"/>
      <c r="DG1236" s="287"/>
    </row>
    <row r="1237" spans="110:111">
      <c r="DF1237" s="287"/>
      <c r="DG1237" s="287"/>
    </row>
    <row r="1238" spans="110:111">
      <c r="DF1238" s="287"/>
      <c r="DG1238" s="287"/>
    </row>
    <row r="1239" spans="110:111">
      <c r="DF1239" s="287"/>
      <c r="DG1239" s="287"/>
    </row>
    <row r="1240" spans="110:111">
      <c r="DF1240" s="287"/>
      <c r="DG1240" s="287"/>
    </row>
    <row r="1241" spans="110:111">
      <c r="DF1241" s="287"/>
      <c r="DG1241" s="287"/>
    </row>
    <row r="1242" spans="110:111">
      <c r="DF1242" s="287"/>
      <c r="DG1242" s="287"/>
    </row>
    <row r="1243" spans="110:111">
      <c r="DF1243" s="287"/>
      <c r="DG1243" s="287"/>
    </row>
    <row r="1244" spans="110:111">
      <c r="DF1244" s="287"/>
      <c r="DG1244" s="287"/>
    </row>
    <row r="1245" spans="110:111">
      <c r="DF1245" s="287"/>
      <c r="DG1245" s="287"/>
    </row>
    <row r="1246" spans="110:111">
      <c r="DF1246" s="287"/>
      <c r="DG1246" s="287"/>
    </row>
    <row r="1247" spans="110:111">
      <c r="DF1247" s="287"/>
      <c r="DG1247" s="287"/>
    </row>
    <row r="1248" spans="110:111">
      <c r="DF1248" s="287"/>
      <c r="DG1248" s="287"/>
    </row>
    <row r="1249" spans="110:111">
      <c r="DF1249" s="287"/>
      <c r="DG1249" s="287"/>
    </row>
    <row r="1250" spans="110:111">
      <c r="DF1250" s="287"/>
      <c r="DG1250" s="287"/>
    </row>
    <row r="1251" spans="110:111">
      <c r="DF1251" s="287"/>
      <c r="DG1251" s="287"/>
    </row>
    <row r="1252" spans="110:111">
      <c r="DF1252" s="287"/>
      <c r="DG1252" s="287"/>
    </row>
    <row r="1253" spans="110:111">
      <c r="DF1253" s="287"/>
      <c r="DG1253" s="287"/>
    </row>
    <row r="1254" spans="110:111">
      <c r="DF1254" s="287"/>
      <c r="DG1254" s="287"/>
    </row>
    <row r="1255" spans="110:111">
      <c r="DF1255" s="287"/>
      <c r="DG1255" s="287"/>
    </row>
    <row r="1256" spans="110:111">
      <c r="DF1256" s="287"/>
      <c r="DG1256" s="287"/>
    </row>
    <row r="1257" spans="110:111">
      <c r="DF1257" s="287"/>
      <c r="DG1257" s="287"/>
    </row>
    <row r="1258" spans="110:111">
      <c r="DF1258" s="287"/>
      <c r="DG1258" s="287"/>
    </row>
    <row r="1259" spans="110:111">
      <c r="DF1259" s="287"/>
      <c r="DG1259" s="287"/>
    </row>
    <row r="1260" spans="110:111">
      <c r="DF1260" s="287"/>
      <c r="DG1260" s="287"/>
    </row>
    <row r="1261" spans="110:111">
      <c r="DF1261" s="287"/>
      <c r="DG1261" s="287"/>
    </row>
    <row r="1262" spans="110:111">
      <c r="DF1262" s="287"/>
      <c r="DG1262" s="287"/>
    </row>
    <row r="1263" spans="110:111">
      <c r="DF1263" s="287"/>
      <c r="DG1263" s="287"/>
    </row>
    <row r="1264" spans="110:111">
      <c r="DF1264" s="287"/>
      <c r="DG1264" s="287"/>
    </row>
    <row r="1265" spans="110:111">
      <c r="DF1265" s="287"/>
      <c r="DG1265" s="287"/>
    </row>
    <row r="1266" spans="110:111">
      <c r="DF1266" s="287"/>
      <c r="DG1266" s="287"/>
    </row>
    <row r="1267" spans="110:111">
      <c r="DF1267" s="287"/>
      <c r="DG1267" s="287"/>
    </row>
    <row r="1268" spans="110:111">
      <c r="DF1268" s="287"/>
      <c r="DG1268" s="287"/>
    </row>
    <row r="1269" spans="110:111">
      <c r="DF1269" s="287"/>
      <c r="DG1269" s="287"/>
    </row>
    <row r="1270" spans="110:111">
      <c r="DF1270" s="287"/>
      <c r="DG1270" s="287"/>
    </row>
    <row r="1271" spans="110:111">
      <c r="DF1271" s="287"/>
      <c r="DG1271" s="287"/>
    </row>
    <row r="1272" spans="110:111">
      <c r="DF1272" s="287"/>
      <c r="DG1272" s="287"/>
    </row>
    <row r="1273" spans="110:111">
      <c r="DF1273" s="287"/>
      <c r="DG1273" s="287"/>
    </row>
    <row r="1274" spans="110:111">
      <c r="DF1274" s="287"/>
      <c r="DG1274" s="287"/>
    </row>
    <row r="1275" spans="110:111">
      <c r="DF1275" s="287"/>
      <c r="DG1275" s="287"/>
    </row>
    <row r="1276" spans="110:111">
      <c r="DF1276" s="287"/>
      <c r="DG1276" s="287"/>
    </row>
    <row r="1277" spans="110:111">
      <c r="DF1277" s="287"/>
      <c r="DG1277" s="287"/>
    </row>
    <row r="1278" spans="110:111">
      <c r="DF1278" s="287"/>
      <c r="DG1278" s="287"/>
    </row>
    <row r="1279" spans="110:111">
      <c r="DF1279" s="287"/>
      <c r="DG1279" s="287"/>
    </row>
    <row r="1280" spans="110:111">
      <c r="DF1280" s="287"/>
      <c r="DG1280" s="287"/>
    </row>
    <row r="1281" spans="110:111">
      <c r="DF1281" s="287"/>
      <c r="DG1281" s="287"/>
    </row>
    <row r="1282" spans="110:111">
      <c r="DF1282" s="287"/>
      <c r="DG1282" s="287"/>
    </row>
    <row r="1283" spans="110:111">
      <c r="DF1283" s="287"/>
      <c r="DG1283" s="287"/>
    </row>
    <row r="1284" spans="110:111">
      <c r="DF1284" s="287"/>
      <c r="DG1284" s="287"/>
    </row>
    <row r="1285" spans="110:111">
      <c r="DF1285" s="287"/>
      <c r="DG1285" s="287"/>
    </row>
    <row r="1286" spans="110:111">
      <c r="DF1286" s="287"/>
      <c r="DG1286" s="287"/>
    </row>
    <row r="1287" spans="110:111">
      <c r="DF1287" s="287"/>
      <c r="DG1287" s="287"/>
    </row>
    <row r="1288" spans="110:111">
      <c r="DF1288" s="287"/>
      <c r="DG1288" s="287"/>
    </row>
    <row r="1289" spans="110:111">
      <c r="DF1289" s="287"/>
      <c r="DG1289" s="287"/>
    </row>
    <row r="1290" spans="110:111">
      <c r="DF1290" s="287"/>
      <c r="DG1290" s="287"/>
    </row>
    <row r="1291" spans="110:111">
      <c r="DF1291" s="287"/>
      <c r="DG1291" s="287"/>
    </row>
    <row r="1292" spans="110:111">
      <c r="DF1292" s="287"/>
      <c r="DG1292" s="287"/>
    </row>
    <row r="1293" spans="110:111">
      <c r="DF1293" s="287"/>
      <c r="DG1293" s="287"/>
    </row>
    <row r="1294" spans="110:111">
      <c r="DF1294" s="287"/>
      <c r="DG1294" s="287"/>
    </row>
    <row r="1295" spans="110:111">
      <c r="DF1295" s="287"/>
      <c r="DG1295" s="287"/>
    </row>
    <row r="1296" spans="110:111">
      <c r="DF1296" s="287"/>
      <c r="DG1296" s="287"/>
    </row>
    <row r="1297" spans="110:111">
      <c r="DF1297" s="287"/>
      <c r="DG1297" s="287"/>
    </row>
    <row r="1298" spans="110:111">
      <c r="DF1298" s="287"/>
      <c r="DG1298" s="287"/>
    </row>
    <row r="1299" spans="110:111">
      <c r="DF1299" s="287"/>
      <c r="DG1299" s="287"/>
    </row>
    <row r="1300" spans="110:111">
      <c r="DF1300" s="287"/>
      <c r="DG1300" s="287"/>
    </row>
    <row r="1301" spans="110:111">
      <c r="DF1301" s="287"/>
      <c r="DG1301" s="287"/>
    </row>
    <row r="1302" spans="110:111">
      <c r="DF1302" s="287"/>
      <c r="DG1302" s="287"/>
    </row>
    <row r="1303" spans="110:111">
      <c r="DF1303" s="287"/>
      <c r="DG1303" s="287"/>
    </row>
    <row r="1304" spans="110:111">
      <c r="DF1304" s="287"/>
      <c r="DG1304" s="287"/>
    </row>
    <row r="1305" spans="110:111">
      <c r="DF1305" s="287"/>
      <c r="DG1305" s="287"/>
    </row>
    <row r="1306" spans="110:111">
      <c r="DF1306" s="287"/>
      <c r="DG1306" s="287"/>
    </row>
    <row r="1307" spans="110:111">
      <c r="DF1307" s="287"/>
      <c r="DG1307" s="287"/>
    </row>
    <row r="1308" spans="110:111">
      <c r="DF1308" s="287"/>
      <c r="DG1308" s="287"/>
    </row>
    <row r="1309" spans="110:111">
      <c r="DF1309" s="287"/>
      <c r="DG1309" s="287"/>
    </row>
    <row r="1310" spans="110:111">
      <c r="DF1310" s="287"/>
      <c r="DG1310" s="287"/>
    </row>
    <row r="1311" spans="110:111">
      <c r="DF1311" s="287"/>
      <c r="DG1311" s="287"/>
    </row>
    <row r="1312" spans="110:111">
      <c r="DF1312" s="287"/>
      <c r="DG1312" s="287"/>
    </row>
    <row r="1313" spans="110:111">
      <c r="DF1313" s="287"/>
      <c r="DG1313" s="287"/>
    </row>
    <row r="1314" spans="110:111">
      <c r="DF1314" s="287"/>
      <c r="DG1314" s="287"/>
    </row>
    <row r="1315" spans="110:111">
      <c r="DF1315" s="287"/>
      <c r="DG1315" s="287"/>
    </row>
    <row r="1316" spans="110:111">
      <c r="DF1316" s="287"/>
      <c r="DG1316" s="287"/>
    </row>
    <row r="1317" spans="110:111">
      <c r="DF1317" s="287"/>
      <c r="DG1317" s="287"/>
    </row>
    <row r="1318" spans="110:111">
      <c r="DF1318" s="287"/>
      <c r="DG1318" s="287"/>
    </row>
    <row r="1319" spans="110:111">
      <c r="DF1319" s="287"/>
      <c r="DG1319" s="287"/>
    </row>
    <row r="1320" spans="110:111">
      <c r="DF1320" s="287"/>
      <c r="DG1320" s="287"/>
    </row>
    <row r="1321" spans="110:111">
      <c r="DF1321" s="287"/>
      <c r="DG1321" s="287"/>
    </row>
    <row r="1322" spans="110:111">
      <c r="DF1322" s="287"/>
      <c r="DG1322" s="287"/>
    </row>
    <row r="1323" spans="110:111">
      <c r="DF1323" s="287"/>
      <c r="DG1323" s="287"/>
    </row>
    <row r="1324" spans="110:111">
      <c r="DF1324" s="287"/>
      <c r="DG1324" s="287"/>
    </row>
    <row r="1325" spans="110:111">
      <c r="DF1325" s="287"/>
      <c r="DG1325" s="287"/>
    </row>
    <row r="1326" spans="110:111">
      <c r="DF1326" s="287"/>
      <c r="DG1326" s="287"/>
    </row>
    <row r="1327" spans="110:111">
      <c r="DF1327" s="287"/>
      <c r="DG1327" s="287"/>
    </row>
    <row r="1328" spans="110:111">
      <c r="DF1328" s="287"/>
      <c r="DG1328" s="287"/>
    </row>
    <row r="1329" spans="110:111">
      <c r="DF1329" s="287"/>
      <c r="DG1329" s="287"/>
    </row>
    <row r="1330" spans="110:111">
      <c r="DF1330" s="287"/>
      <c r="DG1330" s="287"/>
    </row>
    <row r="1331" spans="110:111">
      <c r="DF1331" s="287"/>
      <c r="DG1331" s="287"/>
    </row>
    <row r="1332" spans="110:111">
      <c r="DF1332" s="287"/>
      <c r="DG1332" s="287"/>
    </row>
    <row r="1333" spans="110:111">
      <c r="DF1333" s="287"/>
      <c r="DG1333" s="287"/>
    </row>
    <row r="1334" spans="110:111">
      <c r="DF1334" s="287"/>
      <c r="DG1334" s="287"/>
    </row>
    <row r="1335" spans="110:111">
      <c r="DF1335" s="287"/>
      <c r="DG1335" s="287"/>
    </row>
    <row r="1336" spans="110:111">
      <c r="DF1336" s="287"/>
      <c r="DG1336" s="287"/>
    </row>
    <row r="1337" spans="110:111">
      <c r="DF1337" s="287"/>
      <c r="DG1337" s="287"/>
    </row>
    <row r="1338" spans="110:111">
      <c r="DF1338" s="287"/>
      <c r="DG1338" s="287"/>
    </row>
    <row r="1339" spans="110:111">
      <c r="DF1339" s="287"/>
      <c r="DG1339" s="287"/>
    </row>
    <row r="1340" spans="110:111">
      <c r="DF1340" s="287"/>
      <c r="DG1340" s="287"/>
    </row>
    <row r="1341" spans="110:111">
      <c r="DF1341" s="287"/>
      <c r="DG1341" s="287"/>
    </row>
    <row r="1342" spans="110:111">
      <c r="DF1342" s="287"/>
      <c r="DG1342" s="287"/>
    </row>
    <row r="1343" spans="110:111">
      <c r="DF1343" s="287"/>
      <c r="DG1343" s="287"/>
    </row>
    <row r="1344" spans="110:111">
      <c r="DF1344" s="287"/>
      <c r="DG1344" s="287"/>
    </row>
    <row r="1345" spans="110:111">
      <c r="DF1345" s="287"/>
      <c r="DG1345" s="287"/>
    </row>
    <row r="1346" spans="110:111">
      <c r="DF1346" s="287"/>
      <c r="DG1346" s="287"/>
    </row>
    <row r="1347" spans="110:111">
      <c r="DF1347" s="287"/>
      <c r="DG1347" s="287"/>
    </row>
    <row r="1348" spans="110:111">
      <c r="DF1348" s="287"/>
      <c r="DG1348" s="287"/>
    </row>
    <row r="1349" spans="110:111">
      <c r="DF1349" s="287"/>
      <c r="DG1349" s="287"/>
    </row>
    <row r="1350" spans="110:111">
      <c r="DF1350" s="287"/>
      <c r="DG1350" s="287"/>
    </row>
    <row r="1351" spans="110:111">
      <c r="DF1351" s="287"/>
      <c r="DG1351" s="287"/>
    </row>
    <row r="1352" spans="110:111">
      <c r="DF1352" s="287"/>
      <c r="DG1352" s="287"/>
    </row>
    <row r="1353" spans="110:111">
      <c r="DF1353" s="287"/>
      <c r="DG1353" s="287"/>
    </row>
    <row r="1354" spans="110:111">
      <c r="DF1354" s="287"/>
      <c r="DG1354" s="287"/>
    </row>
    <row r="1355" spans="110:111">
      <c r="DF1355" s="287"/>
      <c r="DG1355" s="287"/>
    </row>
    <row r="1356" spans="110:111">
      <c r="DF1356" s="287"/>
      <c r="DG1356" s="287"/>
    </row>
    <row r="1357" spans="110:111">
      <c r="DF1357" s="287"/>
      <c r="DG1357" s="287"/>
    </row>
    <row r="1358" spans="110:111">
      <c r="DF1358" s="287"/>
      <c r="DG1358" s="287"/>
    </row>
    <row r="1359" spans="110:111">
      <c r="DF1359" s="287"/>
      <c r="DG1359" s="287"/>
    </row>
    <row r="1360" spans="110:111">
      <c r="DF1360" s="287"/>
      <c r="DG1360" s="287"/>
    </row>
    <row r="1361" spans="110:111">
      <c r="DF1361" s="287"/>
      <c r="DG1361" s="287"/>
    </row>
    <row r="1362" spans="110:111">
      <c r="DF1362" s="287"/>
      <c r="DG1362" s="287"/>
    </row>
    <row r="1363" spans="110:111">
      <c r="DF1363" s="287"/>
      <c r="DG1363" s="287"/>
    </row>
    <row r="1364" spans="110:111">
      <c r="DF1364" s="287"/>
      <c r="DG1364" s="287"/>
    </row>
    <row r="1365" spans="110:111">
      <c r="DF1365" s="287"/>
      <c r="DG1365" s="287"/>
    </row>
    <row r="1366" spans="110:111">
      <c r="DF1366" s="287"/>
      <c r="DG1366" s="287"/>
    </row>
    <row r="1367" spans="110:111">
      <c r="DF1367" s="287"/>
      <c r="DG1367" s="287"/>
    </row>
    <row r="1368" spans="110:111">
      <c r="DF1368" s="287"/>
      <c r="DG1368" s="287"/>
    </row>
    <row r="1369" spans="110:111">
      <c r="DF1369" s="287"/>
      <c r="DG1369" s="287"/>
    </row>
    <row r="1370" spans="110:111">
      <c r="DF1370" s="287"/>
      <c r="DG1370" s="287"/>
    </row>
    <row r="1371" spans="110:111">
      <c r="DF1371" s="287"/>
      <c r="DG1371" s="287"/>
    </row>
    <row r="1372" spans="110:111">
      <c r="DF1372" s="287"/>
      <c r="DG1372" s="287"/>
    </row>
    <row r="1373" spans="110:111">
      <c r="DF1373" s="287"/>
      <c r="DG1373" s="287"/>
    </row>
    <row r="1374" spans="110:111">
      <c r="DF1374" s="287"/>
      <c r="DG1374" s="287"/>
    </row>
    <row r="1375" spans="110:111">
      <c r="DF1375" s="287"/>
      <c r="DG1375" s="287"/>
    </row>
    <row r="1376" spans="110:111">
      <c r="DF1376" s="287"/>
      <c r="DG1376" s="287"/>
    </row>
    <row r="1377" spans="110:111">
      <c r="DF1377" s="287"/>
      <c r="DG1377" s="287"/>
    </row>
    <row r="1378" spans="110:111">
      <c r="DF1378" s="287"/>
      <c r="DG1378" s="287"/>
    </row>
    <row r="1379" spans="110:111">
      <c r="DF1379" s="287"/>
      <c r="DG1379" s="287"/>
    </row>
    <row r="1380" spans="110:111">
      <c r="DF1380" s="287"/>
      <c r="DG1380" s="287"/>
    </row>
    <row r="1381" spans="110:111">
      <c r="DF1381" s="287"/>
      <c r="DG1381" s="287"/>
    </row>
    <row r="1382" spans="110:111">
      <c r="DF1382" s="287"/>
      <c r="DG1382" s="287"/>
    </row>
    <row r="1383" spans="110:111">
      <c r="DF1383" s="287"/>
      <c r="DG1383" s="287"/>
    </row>
    <row r="1384" spans="110:111">
      <c r="DF1384" s="287"/>
      <c r="DG1384" s="287"/>
    </row>
    <row r="1385" spans="110:111">
      <c r="DF1385" s="287"/>
      <c r="DG1385" s="287"/>
    </row>
    <row r="1386" spans="110:111">
      <c r="DF1386" s="287"/>
      <c r="DG1386" s="287"/>
    </row>
    <row r="1387" spans="110:111">
      <c r="DF1387" s="287"/>
      <c r="DG1387" s="287"/>
    </row>
    <row r="1388" spans="110:111">
      <c r="DF1388" s="287"/>
      <c r="DG1388" s="287"/>
    </row>
    <row r="1389" spans="110:111">
      <c r="DF1389" s="287"/>
      <c r="DG1389" s="287"/>
    </row>
    <row r="1390" spans="110:111">
      <c r="DF1390" s="287"/>
      <c r="DG1390" s="287"/>
    </row>
    <row r="1391" spans="110:111">
      <c r="DF1391" s="287"/>
      <c r="DG1391" s="287"/>
    </row>
    <row r="1392" spans="110:111">
      <c r="DF1392" s="287"/>
      <c r="DG1392" s="287"/>
    </row>
    <row r="1393" spans="110:111">
      <c r="DF1393" s="287"/>
      <c r="DG1393" s="287"/>
    </row>
    <row r="1394" spans="110:111">
      <c r="DF1394" s="287"/>
      <c r="DG1394" s="287"/>
    </row>
    <row r="1395" spans="110:111">
      <c r="DF1395" s="287"/>
      <c r="DG1395" s="287"/>
    </row>
    <row r="1396" spans="110:111">
      <c r="DF1396" s="287"/>
      <c r="DG1396" s="287"/>
    </row>
    <row r="1397" spans="110:111">
      <c r="DF1397" s="287"/>
      <c r="DG1397" s="287"/>
    </row>
    <row r="1398" spans="110:111">
      <c r="DF1398" s="287"/>
      <c r="DG1398" s="287"/>
    </row>
    <row r="1399" spans="110:111">
      <c r="DF1399" s="287"/>
      <c r="DG1399" s="287"/>
    </row>
    <row r="1400" spans="110:111">
      <c r="DF1400" s="287"/>
      <c r="DG1400" s="287"/>
    </row>
    <row r="1401" spans="110:111">
      <c r="DF1401" s="287"/>
      <c r="DG1401" s="287"/>
    </row>
    <row r="1402" spans="110:111">
      <c r="DF1402" s="287"/>
      <c r="DG1402" s="287"/>
    </row>
    <row r="1403" spans="110:111">
      <c r="DF1403" s="287"/>
      <c r="DG1403" s="287"/>
    </row>
    <row r="1404" spans="110:111">
      <c r="DF1404" s="287"/>
      <c r="DG1404" s="287"/>
    </row>
    <row r="1405" spans="110:111">
      <c r="DF1405" s="287"/>
      <c r="DG1405" s="287"/>
    </row>
    <row r="1406" spans="110:111">
      <c r="DF1406" s="287"/>
      <c r="DG1406" s="287"/>
    </row>
    <row r="1407" spans="110:111">
      <c r="DF1407" s="287"/>
      <c r="DG1407" s="287"/>
    </row>
    <row r="1408" spans="110:111">
      <c r="DF1408" s="287"/>
      <c r="DG1408" s="287"/>
    </row>
    <row r="1409" spans="110:111">
      <c r="DF1409" s="287"/>
      <c r="DG1409" s="287"/>
    </row>
    <row r="1410" spans="110:111">
      <c r="DF1410" s="287"/>
      <c r="DG1410" s="287"/>
    </row>
    <row r="1411" spans="110:111">
      <c r="DF1411" s="287"/>
      <c r="DG1411" s="287"/>
    </row>
    <row r="1412" spans="110:111">
      <c r="DF1412" s="287"/>
      <c r="DG1412" s="287"/>
    </row>
    <row r="1413" spans="110:111">
      <c r="DF1413" s="287"/>
      <c r="DG1413" s="287"/>
    </row>
    <row r="1414" spans="110:111">
      <c r="DF1414" s="287"/>
      <c r="DG1414" s="287"/>
    </row>
    <row r="1415" spans="110:111">
      <c r="DF1415" s="287"/>
      <c r="DG1415" s="287"/>
    </row>
    <row r="1416" spans="110:111">
      <c r="DF1416" s="287"/>
      <c r="DG1416" s="287"/>
    </row>
    <row r="1417" spans="110:111">
      <c r="DF1417" s="287"/>
      <c r="DG1417" s="287"/>
    </row>
    <row r="1418" spans="110:111">
      <c r="DF1418" s="287"/>
      <c r="DG1418" s="287"/>
    </row>
    <row r="1419" spans="110:111">
      <c r="DF1419" s="287"/>
      <c r="DG1419" s="287"/>
    </row>
    <row r="1420" spans="110:111">
      <c r="DF1420" s="287"/>
      <c r="DG1420" s="287"/>
    </row>
    <row r="1421" spans="110:111">
      <c r="DF1421" s="287"/>
      <c r="DG1421" s="287"/>
    </row>
    <row r="1422" spans="110:111">
      <c r="DF1422" s="287"/>
      <c r="DG1422" s="287"/>
    </row>
    <row r="1423" spans="110:111">
      <c r="DF1423" s="287"/>
      <c r="DG1423" s="287"/>
    </row>
    <row r="1424" spans="110:111">
      <c r="DF1424" s="287"/>
      <c r="DG1424" s="287"/>
    </row>
    <row r="1425" spans="110:111">
      <c r="DF1425" s="287"/>
      <c r="DG1425" s="287"/>
    </row>
    <row r="1426" spans="110:111">
      <c r="DF1426" s="287"/>
      <c r="DG1426" s="287"/>
    </row>
    <row r="1427" spans="110:111">
      <c r="DF1427" s="287"/>
      <c r="DG1427" s="287"/>
    </row>
    <row r="1428" spans="110:111">
      <c r="DF1428" s="287"/>
      <c r="DG1428" s="287"/>
    </row>
    <row r="1429" spans="110:111">
      <c r="DF1429" s="287"/>
      <c r="DG1429" s="287"/>
    </row>
    <row r="1430" spans="110:111">
      <c r="DF1430" s="287"/>
      <c r="DG1430" s="287"/>
    </row>
    <row r="1431" spans="110:111">
      <c r="DF1431" s="287"/>
      <c r="DG1431" s="287"/>
    </row>
    <row r="1432" spans="110:111">
      <c r="DF1432" s="287"/>
      <c r="DG1432" s="287"/>
    </row>
    <row r="1433" spans="110:111">
      <c r="DF1433" s="287"/>
      <c r="DG1433" s="287"/>
    </row>
    <row r="1434" spans="110:111">
      <c r="DF1434" s="287"/>
      <c r="DG1434" s="287"/>
    </row>
    <row r="1435" spans="110:111">
      <c r="DF1435" s="287"/>
      <c r="DG1435" s="287"/>
    </row>
    <row r="1436" spans="110:111">
      <c r="DF1436" s="287"/>
      <c r="DG1436" s="287"/>
    </row>
    <row r="1437" spans="110:111">
      <c r="DF1437" s="287"/>
      <c r="DG1437" s="287"/>
    </row>
    <row r="1438" spans="110:111">
      <c r="DF1438" s="287"/>
      <c r="DG1438" s="287"/>
    </row>
    <row r="1439" spans="110:111">
      <c r="DF1439" s="287"/>
      <c r="DG1439" s="287"/>
    </row>
    <row r="1440" spans="110:111">
      <c r="DF1440" s="287"/>
      <c r="DG1440" s="287"/>
    </row>
    <row r="1441" spans="110:111">
      <c r="DF1441" s="287"/>
      <c r="DG1441" s="287"/>
    </row>
    <row r="1442" spans="110:111">
      <c r="DF1442" s="287"/>
      <c r="DG1442" s="287"/>
    </row>
    <row r="1443" spans="110:111">
      <c r="DF1443" s="287"/>
      <c r="DG1443" s="287"/>
    </row>
    <row r="1444" spans="110:111">
      <c r="DF1444" s="287"/>
      <c r="DG1444" s="287"/>
    </row>
    <row r="1445" spans="110:111">
      <c r="DF1445" s="287"/>
      <c r="DG1445" s="287"/>
    </row>
    <row r="1446" spans="110:111">
      <c r="DF1446" s="287"/>
      <c r="DG1446" s="287"/>
    </row>
    <row r="1447" spans="110:111">
      <c r="DF1447" s="287"/>
      <c r="DG1447" s="287"/>
    </row>
    <row r="1448" spans="110:111">
      <c r="DF1448" s="287"/>
      <c r="DG1448" s="287"/>
    </row>
    <row r="1449" spans="110:111">
      <c r="DF1449" s="287"/>
      <c r="DG1449" s="287"/>
    </row>
    <row r="1450" spans="110:111">
      <c r="DF1450" s="287"/>
      <c r="DG1450" s="287"/>
    </row>
    <row r="1451" spans="110:111">
      <c r="DF1451" s="287"/>
      <c r="DG1451" s="287"/>
    </row>
    <row r="1452" spans="110:111">
      <c r="DF1452" s="287"/>
      <c r="DG1452" s="287"/>
    </row>
    <row r="1453" spans="110:111">
      <c r="DF1453" s="287"/>
      <c r="DG1453" s="287"/>
    </row>
    <row r="1454" spans="110:111">
      <c r="DF1454" s="287"/>
      <c r="DG1454" s="287"/>
    </row>
    <row r="1455" spans="110:111">
      <c r="DF1455" s="287"/>
      <c r="DG1455" s="287"/>
    </row>
    <row r="1456" spans="110:111">
      <c r="DF1456" s="287"/>
      <c r="DG1456" s="287"/>
    </row>
    <row r="1457" spans="110:111">
      <c r="DF1457" s="287"/>
      <c r="DG1457" s="287"/>
    </row>
    <row r="1458" spans="110:111">
      <c r="DF1458" s="287"/>
      <c r="DG1458" s="287"/>
    </row>
    <row r="1459" spans="110:111">
      <c r="DF1459" s="287"/>
      <c r="DG1459" s="287"/>
    </row>
    <row r="1460" spans="110:111">
      <c r="DF1460" s="287"/>
      <c r="DG1460" s="287"/>
    </row>
    <row r="1461" spans="110:111">
      <c r="DF1461" s="287"/>
      <c r="DG1461" s="287"/>
    </row>
    <row r="1462" spans="110:111">
      <c r="DF1462" s="287"/>
      <c r="DG1462" s="287"/>
    </row>
    <row r="1463" spans="110:111">
      <c r="DF1463" s="287"/>
      <c r="DG1463" s="287"/>
    </row>
    <row r="1464" spans="110:111">
      <c r="DF1464" s="287"/>
      <c r="DG1464" s="287"/>
    </row>
    <row r="1465" spans="110:111">
      <c r="DF1465" s="287"/>
      <c r="DG1465" s="287"/>
    </row>
    <row r="1466" spans="110:111">
      <c r="DF1466" s="287"/>
      <c r="DG1466" s="287"/>
    </row>
    <row r="1467" spans="110:111">
      <c r="DF1467" s="287"/>
      <c r="DG1467" s="287"/>
    </row>
    <row r="1468" spans="110:111">
      <c r="DF1468" s="287"/>
      <c r="DG1468" s="287"/>
    </row>
    <row r="1469" spans="110:111">
      <c r="DF1469" s="287"/>
      <c r="DG1469" s="287"/>
    </row>
    <row r="1470" spans="110:111">
      <c r="DF1470" s="287"/>
      <c r="DG1470" s="287"/>
    </row>
    <row r="1471" spans="110:111">
      <c r="DF1471" s="287"/>
      <c r="DG1471" s="287"/>
    </row>
    <row r="1472" spans="110:111">
      <c r="DF1472" s="287"/>
      <c r="DG1472" s="287"/>
    </row>
    <row r="1473" spans="110:111">
      <c r="DF1473" s="287"/>
      <c r="DG1473" s="287"/>
    </row>
    <row r="1474" spans="110:111">
      <c r="DF1474" s="287"/>
      <c r="DG1474" s="287"/>
    </row>
    <row r="1475" spans="110:111">
      <c r="DF1475" s="287"/>
      <c r="DG1475" s="287"/>
    </row>
    <row r="1476" spans="110:111">
      <c r="DF1476" s="287"/>
      <c r="DG1476" s="287"/>
    </row>
    <row r="1477" spans="110:111">
      <c r="DF1477" s="287"/>
      <c r="DG1477" s="287"/>
    </row>
    <row r="1478" spans="110:111">
      <c r="DF1478" s="287"/>
      <c r="DG1478" s="287"/>
    </row>
    <row r="1479" spans="110:111">
      <c r="DF1479" s="287"/>
      <c r="DG1479" s="287"/>
    </row>
    <row r="1480" spans="110:111">
      <c r="DF1480" s="287"/>
      <c r="DG1480" s="287"/>
    </row>
    <row r="1481" spans="110:111">
      <c r="DF1481" s="287"/>
      <c r="DG1481" s="287"/>
    </row>
    <row r="1482" spans="110:111">
      <c r="DF1482" s="287"/>
      <c r="DG1482" s="287"/>
    </row>
    <row r="1483" spans="110:111">
      <c r="DF1483" s="287"/>
      <c r="DG1483" s="287"/>
    </row>
    <row r="1484" spans="110:111">
      <c r="DF1484" s="287"/>
      <c r="DG1484" s="287"/>
    </row>
    <row r="1485" spans="110:111">
      <c r="DF1485" s="287"/>
      <c r="DG1485" s="287"/>
    </row>
    <row r="1486" spans="110:111">
      <c r="DF1486" s="287"/>
      <c r="DG1486" s="287"/>
    </row>
    <row r="1487" spans="110:111">
      <c r="DF1487" s="287"/>
      <c r="DG1487" s="287"/>
    </row>
    <row r="1488" spans="110:111">
      <c r="DF1488" s="287"/>
      <c r="DG1488" s="287"/>
    </row>
    <row r="1489" spans="110:111">
      <c r="DF1489" s="287"/>
      <c r="DG1489" s="287"/>
    </row>
    <row r="1490" spans="110:111">
      <c r="DF1490" s="287"/>
      <c r="DG1490" s="287"/>
    </row>
    <row r="1491" spans="110:111">
      <c r="DF1491" s="287"/>
      <c r="DG1491" s="287"/>
    </row>
    <row r="1492" spans="110:111">
      <c r="DF1492" s="287"/>
      <c r="DG1492" s="287"/>
    </row>
    <row r="1493" spans="110:111">
      <c r="DF1493" s="287"/>
      <c r="DG1493" s="287"/>
    </row>
    <row r="1494" spans="110:111">
      <c r="DF1494" s="287"/>
      <c r="DG1494" s="287"/>
    </row>
    <row r="1495" spans="110:111">
      <c r="DF1495" s="287"/>
      <c r="DG1495" s="287"/>
    </row>
    <row r="1496" spans="110:111">
      <c r="DF1496" s="287"/>
      <c r="DG1496" s="287"/>
    </row>
    <row r="1497" spans="110:111">
      <c r="DF1497" s="287"/>
      <c r="DG1497" s="287"/>
    </row>
    <row r="1498" spans="110:111">
      <c r="DF1498" s="287"/>
      <c r="DG1498" s="287"/>
    </row>
    <row r="1499" spans="110:111">
      <c r="DF1499" s="287"/>
      <c r="DG1499" s="287"/>
    </row>
    <row r="1500" spans="110:111">
      <c r="DF1500" s="287"/>
      <c r="DG1500" s="287"/>
    </row>
    <row r="1501" spans="110:111">
      <c r="DF1501" s="287"/>
      <c r="DG1501" s="287"/>
    </row>
    <row r="1502" spans="110:111">
      <c r="DF1502" s="287"/>
      <c r="DG1502" s="287"/>
    </row>
    <row r="1503" spans="110:111">
      <c r="DF1503" s="287"/>
      <c r="DG1503" s="287"/>
    </row>
    <row r="1504" spans="110:111">
      <c r="DF1504" s="287"/>
      <c r="DG1504" s="287"/>
    </row>
    <row r="1505" spans="110:111">
      <c r="DF1505" s="287"/>
      <c r="DG1505" s="287"/>
    </row>
    <row r="1506" spans="110:111">
      <c r="DF1506" s="287"/>
      <c r="DG1506" s="287"/>
    </row>
    <row r="1507" spans="110:111">
      <c r="DF1507" s="287"/>
      <c r="DG1507" s="287"/>
    </row>
    <row r="1508" spans="110:111">
      <c r="DF1508" s="287"/>
      <c r="DG1508" s="287"/>
    </row>
    <row r="1509" spans="110:111">
      <c r="DF1509" s="287"/>
      <c r="DG1509" s="287"/>
    </row>
    <row r="1510" spans="110:111">
      <c r="DF1510" s="287"/>
      <c r="DG1510" s="287"/>
    </row>
    <row r="1511" spans="110:111">
      <c r="DF1511" s="287"/>
      <c r="DG1511" s="287"/>
    </row>
    <row r="1512" spans="110:111">
      <c r="DF1512" s="287"/>
      <c r="DG1512" s="287"/>
    </row>
    <row r="1513" spans="110:111">
      <c r="DF1513" s="287"/>
      <c r="DG1513" s="287"/>
    </row>
    <row r="1514" spans="110:111">
      <c r="DF1514" s="287"/>
      <c r="DG1514" s="287"/>
    </row>
    <row r="1515" spans="110:111">
      <c r="DF1515" s="287"/>
      <c r="DG1515" s="287"/>
    </row>
    <row r="1516" spans="110:111">
      <c r="DF1516" s="287"/>
      <c r="DG1516" s="287"/>
    </row>
    <row r="1517" spans="110:111">
      <c r="DF1517" s="287"/>
      <c r="DG1517" s="287"/>
    </row>
    <row r="1518" spans="110:111">
      <c r="DF1518" s="287"/>
      <c r="DG1518" s="287"/>
    </row>
    <row r="1519" spans="110:111">
      <c r="DF1519" s="287"/>
      <c r="DG1519" s="287"/>
    </row>
    <row r="1520" spans="110:111">
      <c r="DF1520" s="287"/>
      <c r="DG1520" s="287"/>
    </row>
    <row r="1521" spans="110:111">
      <c r="DF1521" s="287"/>
      <c r="DG1521" s="287"/>
    </row>
    <row r="1522" spans="110:111">
      <c r="DF1522" s="287"/>
      <c r="DG1522" s="287"/>
    </row>
    <row r="1523" spans="110:111">
      <c r="DF1523" s="287"/>
      <c r="DG1523" s="287"/>
    </row>
    <row r="1524" spans="110:111">
      <c r="DF1524" s="287"/>
      <c r="DG1524" s="287"/>
    </row>
    <row r="1525" spans="110:111">
      <c r="DF1525" s="287"/>
      <c r="DG1525" s="287"/>
    </row>
    <row r="1526" spans="110:111">
      <c r="DF1526" s="287"/>
      <c r="DG1526" s="287"/>
    </row>
    <row r="1527" spans="110:111">
      <c r="DF1527" s="287"/>
      <c r="DG1527" s="287"/>
    </row>
    <row r="1528" spans="110:111">
      <c r="DF1528" s="287"/>
      <c r="DG1528" s="287"/>
    </row>
    <row r="1529" spans="110:111">
      <c r="DF1529" s="287"/>
      <c r="DG1529" s="287"/>
    </row>
    <row r="1530" spans="110:111">
      <c r="DF1530" s="287"/>
      <c r="DG1530" s="287"/>
    </row>
    <row r="1531" spans="110:111">
      <c r="DF1531" s="287"/>
      <c r="DG1531" s="287"/>
    </row>
    <row r="1532" spans="110:111">
      <c r="DF1532" s="287"/>
      <c r="DG1532" s="287"/>
    </row>
    <row r="1533" spans="110:111">
      <c r="DF1533" s="287"/>
      <c r="DG1533" s="287"/>
    </row>
    <row r="1534" spans="110:111">
      <c r="DF1534" s="287"/>
      <c r="DG1534" s="287"/>
    </row>
    <row r="1535" spans="110:111">
      <c r="DF1535" s="287"/>
      <c r="DG1535" s="287"/>
    </row>
    <row r="1536" spans="110:111">
      <c r="DF1536" s="287"/>
      <c r="DG1536" s="287"/>
    </row>
    <row r="1537" spans="110:111">
      <c r="DF1537" s="287"/>
      <c r="DG1537" s="287"/>
    </row>
    <row r="1538" spans="110:111">
      <c r="DF1538" s="287"/>
      <c r="DG1538" s="287"/>
    </row>
    <row r="1539" spans="110:111">
      <c r="DF1539" s="287"/>
      <c r="DG1539" s="287"/>
    </row>
    <row r="1540" spans="110:111">
      <c r="DF1540" s="287"/>
      <c r="DG1540" s="287"/>
    </row>
    <row r="1541" spans="110:111">
      <c r="DF1541" s="287"/>
      <c r="DG1541" s="287"/>
    </row>
    <row r="1542" spans="110:111">
      <c r="DF1542" s="287"/>
      <c r="DG1542" s="287"/>
    </row>
    <row r="1543" spans="110:111">
      <c r="DF1543" s="287"/>
      <c r="DG1543" s="287"/>
    </row>
    <row r="1544" spans="110:111">
      <c r="DF1544" s="287"/>
      <c r="DG1544" s="287"/>
    </row>
    <row r="1545" spans="110:111">
      <c r="DF1545" s="287"/>
      <c r="DG1545" s="287"/>
    </row>
    <row r="1546" spans="110:111">
      <c r="DF1546" s="287"/>
      <c r="DG1546" s="287"/>
    </row>
    <row r="1547" spans="110:111">
      <c r="DF1547" s="287"/>
      <c r="DG1547" s="287"/>
    </row>
    <row r="1548" spans="110:111">
      <c r="DF1548" s="287"/>
      <c r="DG1548" s="287"/>
    </row>
    <row r="1549" spans="110:111">
      <c r="DF1549" s="287"/>
      <c r="DG1549" s="287"/>
    </row>
    <row r="1550" spans="110:111">
      <c r="DF1550" s="287"/>
      <c r="DG1550" s="287"/>
    </row>
    <row r="1551" spans="110:111">
      <c r="DF1551" s="287"/>
      <c r="DG1551" s="287"/>
    </row>
    <row r="1552" spans="110:111">
      <c r="DF1552" s="287"/>
      <c r="DG1552" s="287"/>
    </row>
    <row r="1553" spans="110:111">
      <c r="DF1553" s="287"/>
      <c r="DG1553" s="287"/>
    </row>
    <row r="1554" spans="110:111">
      <c r="DF1554" s="287"/>
      <c r="DG1554" s="287"/>
    </row>
    <row r="1555" spans="110:111">
      <c r="DF1555" s="287"/>
      <c r="DG1555" s="287"/>
    </row>
    <row r="1556" spans="110:111">
      <c r="DF1556" s="287"/>
      <c r="DG1556" s="287"/>
    </row>
    <row r="1557" spans="110:111">
      <c r="DF1557" s="287"/>
      <c r="DG1557" s="287"/>
    </row>
    <row r="1558" spans="110:111">
      <c r="DF1558" s="287"/>
      <c r="DG1558" s="287"/>
    </row>
    <row r="1559" spans="110:111">
      <c r="DF1559" s="287"/>
      <c r="DG1559" s="287"/>
    </row>
    <row r="1560" spans="110:111">
      <c r="DF1560" s="287"/>
      <c r="DG1560" s="287"/>
    </row>
    <row r="1561" spans="110:111">
      <c r="DF1561" s="287"/>
      <c r="DG1561" s="287"/>
    </row>
    <row r="1562" spans="110:111">
      <c r="DF1562" s="287"/>
      <c r="DG1562" s="287"/>
    </row>
    <row r="1563" spans="110:111">
      <c r="DF1563" s="287"/>
      <c r="DG1563" s="287"/>
    </row>
    <row r="1564" spans="110:111">
      <c r="DF1564" s="287"/>
      <c r="DG1564" s="287"/>
    </row>
    <row r="1565" spans="110:111">
      <c r="DF1565" s="287"/>
      <c r="DG1565" s="287"/>
    </row>
    <row r="1566" spans="110:111">
      <c r="DF1566" s="287"/>
      <c r="DG1566" s="287"/>
    </row>
    <row r="1567" spans="110:111">
      <c r="DF1567" s="287"/>
      <c r="DG1567" s="287"/>
    </row>
    <row r="1568" spans="110:111">
      <c r="DF1568" s="287"/>
      <c r="DG1568" s="287"/>
    </row>
    <row r="1569" spans="110:111">
      <c r="DF1569" s="287"/>
      <c r="DG1569" s="287"/>
    </row>
    <row r="1570" spans="110:111">
      <c r="DF1570" s="287"/>
      <c r="DG1570" s="287"/>
    </row>
    <row r="1571" spans="110:111">
      <c r="DF1571" s="287"/>
      <c r="DG1571" s="287"/>
    </row>
    <row r="1572" spans="110:111">
      <c r="DF1572" s="287"/>
      <c r="DG1572" s="287"/>
    </row>
    <row r="1573" spans="110:111">
      <c r="DF1573" s="287"/>
      <c r="DG1573" s="287"/>
    </row>
    <row r="1574" spans="110:111">
      <c r="DF1574" s="287"/>
      <c r="DG1574" s="287"/>
    </row>
    <row r="1575" spans="110:111">
      <c r="DF1575" s="287"/>
      <c r="DG1575" s="287"/>
    </row>
    <row r="1576" spans="110:111">
      <c r="DF1576" s="287"/>
      <c r="DG1576" s="287"/>
    </row>
    <row r="1577" spans="110:111">
      <c r="DF1577" s="287"/>
      <c r="DG1577" s="287"/>
    </row>
    <row r="1578" spans="110:111">
      <c r="DF1578" s="287"/>
      <c r="DG1578" s="287"/>
    </row>
    <row r="1579" spans="110:111">
      <c r="DF1579" s="287"/>
      <c r="DG1579" s="287"/>
    </row>
    <row r="1580" spans="110:111">
      <c r="DF1580" s="287"/>
      <c r="DG1580" s="287"/>
    </row>
    <row r="1581" spans="110:111">
      <c r="DF1581" s="287"/>
      <c r="DG1581" s="287"/>
    </row>
    <row r="1582" spans="110:111">
      <c r="DF1582" s="287"/>
      <c r="DG1582" s="287"/>
    </row>
    <row r="1583" spans="110:111">
      <c r="DF1583" s="287"/>
      <c r="DG1583" s="287"/>
    </row>
    <row r="1584" spans="110:111">
      <c r="DF1584" s="287"/>
      <c r="DG1584" s="287"/>
    </row>
    <row r="1585" spans="110:111">
      <c r="DF1585" s="287"/>
      <c r="DG1585" s="287"/>
    </row>
    <row r="1586" spans="110:111">
      <c r="DF1586" s="287"/>
      <c r="DG1586" s="287"/>
    </row>
    <row r="1587" spans="110:111">
      <c r="DF1587" s="287"/>
      <c r="DG1587" s="287"/>
    </row>
    <row r="1588" spans="110:111">
      <c r="DF1588" s="287"/>
      <c r="DG1588" s="287"/>
    </row>
    <row r="1589" spans="110:111">
      <c r="DF1589" s="287"/>
      <c r="DG1589" s="287"/>
    </row>
    <row r="1590" spans="110:111">
      <c r="DF1590" s="287"/>
      <c r="DG1590" s="287"/>
    </row>
    <row r="1591" spans="110:111">
      <c r="DF1591" s="287"/>
      <c r="DG1591" s="287"/>
    </row>
    <row r="1592" spans="110:111">
      <c r="DF1592" s="287"/>
      <c r="DG1592" s="287"/>
    </row>
    <row r="1593" spans="110:111">
      <c r="DF1593" s="287"/>
      <c r="DG1593" s="287"/>
    </row>
    <row r="1594" spans="110:111">
      <c r="DF1594" s="287"/>
      <c r="DG1594" s="287"/>
    </row>
    <row r="1595" spans="110:111">
      <c r="DF1595" s="287"/>
      <c r="DG1595" s="287"/>
    </row>
    <row r="1596" spans="110:111">
      <c r="DF1596" s="287"/>
      <c r="DG1596" s="287"/>
    </row>
    <row r="1597" spans="110:111">
      <c r="DF1597" s="287"/>
      <c r="DG1597" s="287"/>
    </row>
    <row r="1598" spans="110:111">
      <c r="DF1598" s="287"/>
      <c r="DG1598" s="287"/>
    </row>
    <row r="1599" spans="110:111">
      <c r="DF1599" s="287"/>
      <c r="DG1599" s="287"/>
    </row>
    <row r="1600" spans="110:111">
      <c r="DF1600" s="287"/>
      <c r="DG1600" s="287"/>
    </row>
    <row r="1601" spans="110:111">
      <c r="DF1601" s="287"/>
      <c r="DG1601" s="287"/>
    </row>
    <row r="1602" spans="110:111">
      <c r="DF1602" s="287"/>
      <c r="DG1602" s="287"/>
    </row>
    <row r="1603" spans="110:111">
      <c r="DF1603" s="287"/>
      <c r="DG1603" s="287"/>
    </row>
    <row r="1604" spans="110:111">
      <c r="DF1604" s="287"/>
      <c r="DG1604" s="287"/>
    </row>
    <row r="1605" spans="110:111">
      <c r="DF1605" s="287"/>
      <c r="DG1605" s="287"/>
    </row>
    <row r="1606" spans="110:111">
      <c r="DF1606" s="287"/>
      <c r="DG1606" s="287"/>
    </row>
    <row r="1607" spans="110:111">
      <c r="DF1607" s="287"/>
      <c r="DG1607" s="287"/>
    </row>
    <row r="1608" spans="110:111">
      <c r="DF1608" s="287"/>
      <c r="DG1608" s="287"/>
    </row>
    <row r="1609" spans="110:111">
      <c r="DF1609" s="287"/>
      <c r="DG1609" s="287"/>
    </row>
    <row r="1610" spans="110:111">
      <c r="DF1610" s="287"/>
      <c r="DG1610" s="287"/>
    </row>
    <row r="1611" spans="110:111">
      <c r="DF1611" s="287"/>
      <c r="DG1611" s="287"/>
    </row>
    <row r="1612" spans="110:111">
      <c r="DF1612" s="287"/>
      <c r="DG1612" s="287"/>
    </row>
    <row r="1613" spans="110:111">
      <c r="DF1613" s="287"/>
      <c r="DG1613" s="287"/>
    </row>
    <row r="1614" spans="110:111">
      <c r="DF1614" s="287"/>
      <c r="DG1614" s="287"/>
    </row>
    <row r="1615" spans="110:111">
      <c r="DF1615" s="287"/>
      <c r="DG1615" s="287"/>
    </row>
    <row r="1616" spans="110:111">
      <c r="DF1616" s="287"/>
      <c r="DG1616" s="287"/>
    </row>
    <row r="1617" spans="110:111">
      <c r="DF1617" s="287"/>
      <c r="DG1617" s="287"/>
    </row>
    <row r="1618" spans="110:111">
      <c r="DF1618" s="287"/>
      <c r="DG1618" s="287"/>
    </row>
    <row r="1619" spans="110:111">
      <c r="DF1619" s="287"/>
      <c r="DG1619" s="287"/>
    </row>
    <row r="1620" spans="110:111">
      <c r="DF1620" s="287"/>
      <c r="DG1620" s="287"/>
    </row>
    <row r="1621" spans="110:111">
      <c r="DF1621" s="287"/>
      <c r="DG1621" s="287"/>
    </row>
    <row r="1622" spans="110:111">
      <c r="DF1622" s="287"/>
      <c r="DG1622" s="287"/>
    </row>
    <row r="1623" spans="110:111">
      <c r="DF1623" s="287"/>
      <c r="DG1623" s="287"/>
    </row>
    <row r="1624" spans="110:111">
      <c r="DF1624" s="287"/>
      <c r="DG1624" s="287"/>
    </row>
    <row r="1625" spans="110:111">
      <c r="DF1625" s="287"/>
      <c r="DG1625" s="287"/>
    </row>
    <row r="1626" spans="110:111">
      <c r="DF1626" s="287"/>
      <c r="DG1626" s="287"/>
    </row>
    <row r="1627" spans="110:111">
      <c r="DF1627" s="287"/>
      <c r="DG1627" s="287"/>
    </row>
    <row r="1628" spans="110:111">
      <c r="DF1628" s="287"/>
      <c r="DG1628" s="287"/>
    </row>
    <row r="1629" spans="110:111">
      <c r="DF1629" s="287"/>
      <c r="DG1629" s="287"/>
    </row>
    <row r="1630" spans="110:111">
      <c r="DF1630" s="287"/>
      <c r="DG1630" s="287"/>
    </row>
    <row r="1631" spans="110:111">
      <c r="DF1631" s="287"/>
      <c r="DG1631" s="287"/>
    </row>
    <row r="1632" spans="110:111">
      <c r="DF1632" s="287"/>
      <c r="DG1632" s="287"/>
    </row>
    <row r="1633" spans="110:111">
      <c r="DF1633" s="287"/>
      <c r="DG1633" s="287"/>
    </row>
    <row r="1634" spans="110:111">
      <c r="DF1634" s="287"/>
      <c r="DG1634" s="287"/>
    </row>
    <row r="1635" spans="110:111">
      <c r="DF1635" s="287"/>
      <c r="DG1635" s="287"/>
    </row>
    <row r="1636" spans="110:111">
      <c r="DF1636" s="287"/>
      <c r="DG1636" s="287"/>
    </row>
    <row r="1637" spans="110:111">
      <c r="DF1637" s="287"/>
      <c r="DG1637" s="287"/>
    </row>
    <row r="1638" spans="110:111">
      <c r="DF1638" s="287"/>
      <c r="DG1638" s="287"/>
    </row>
    <row r="1639" spans="110:111">
      <c r="DF1639" s="287"/>
      <c r="DG1639" s="287"/>
    </row>
    <row r="1640" spans="110:111">
      <c r="DF1640" s="287"/>
      <c r="DG1640" s="287"/>
    </row>
    <row r="1641" spans="110:111">
      <c r="DF1641" s="287"/>
      <c r="DG1641" s="287"/>
    </row>
    <row r="1642" spans="110:111">
      <c r="DF1642" s="287"/>
      <c r="DG1642" s="287"/>
    </row>
    <row r="1643" spans="110:111">
      <c r="DF1643" s="287"/>
      <c r="DG1643" s="287"/>
    </row>
    <row r="1644" spans="110:111">
      <c r="DF1644" s="287"/>
      <c r="DG1644" s="287"/>
    </row>
    <row r="1645" spans="110:111">
      <c r="DF1645" s="287"/>
      <c r="DG1645" s="287"/>
    </row>
    <row r="1646" spans="110:111">
      <c r="DF1646" s="287"/>
      <c r="DG1646" s="287"/>
    </row>
    <row r="1647" spans="110:111">
      <c r="DF1647" s="287"/>
      <c r="DG1647" s="287"/>
    </row>
    <row r="1648" spans="110:111">
      <c r="DF1648" s="287"/>
      <c r="DG1648" s="287"/>
    </row>
    <row r="1649" spans="110:111">
      <c r="DF1649" s="287"/>
      <c r="DG1649" s="287"/>
    </row>
    <row r="1650" spans="110:111">
      <c r="DF1650" s="287"/>
      <c r="DG1650" s="287"/>
    </row>
    <row r="1651" spans="110:111">
      <c r="DF1651" s="287"/>
      <c r="DG1651" s="287"/>
    </row>
    <row r="1652" spans="110:111">
      <c r="DF1652" s="287"/>
      <c r="DG1652" s="287"/>
    </row>
    <row r="1653" spans="110:111">
      <c r="DF1653" s="287"/>
      <c r="DG1653" s="287"/>
    </row>
    <row r="1654" spans="110:111">
      <c r="DF1654" s="287"/>
      <c r="DG1654" s="287"/>
    </row>
    <row r="1655" spans="110:111">
      <c r="DF1655" s="287"/>
      <c r="DG1655" s="287"/>
    </row>
    <row r="1656" spans="110:111">
      <c r="DF1656" s="287"/>
      <c r="DG1656" s="287"/>
    </row>
    <row r="1657" spans="110:111">
      <c r="DF1657" s="287"/>
      <c r="DG1657" s="287"/>
    </row>
    <row r="1658" spans="110:111">
      <c r="DF1658" s="287"/>
      <c r="DG1658" s="287"/>
    </row>
    <row r="1659" spans="110:111">
      <c r="DF1659" s="287"/>
      <c r="DG1659" s="287"/>
    </row>
    <row r="1660" spans="110:111">
      <c r="DF1660" s="287"/>
      <c r="DG1660" s="287"/>
    </row>
    <row r="1661" spans="110:111">
      <c r="DF1661" s="287"/>
      <c r="DG1661" s="287"/>
    </row>
    <row r="1662" spans="110:111">
      <c r="DF1662" s="287"/>
      <c r="DG1662" s="287"/>
    </row>
    <row r="1663" spans="110:111">
      <c r="DF1663" s="287"/>
      <c r="DG1663" s="287"/>
    </row>
    <row r="1664" spans="110:111">
      <c r="DF1664" s="287"/>
      <c r="DG1664" s="287"/>
    </row>
    <row r="1665" spans="110:111">
      <c r="DF1665" s="287"/>
      <c r="DG1665" s="287"/>
    </row>
    <row r="1666" spans="110:111">
      <c r="DF1666" s="287"/>
      <c r="DG1666" s="287"/>
    </row>
    <row r="1667" spans="110:111">
      <c r="DF1667" s="287"/>
      <c r="DG1667" s="287"/>
    </row>
    <row r="1668" spans="110:111">
      <c r="DF1668" s="287"/>
      <c r="DG1668" s="287"/>
    </row>
    <row r="1669" spans="110:111">
      <c r="DF1669" s="287"/>
      <c r="DG1669" s="287"/>
    </row>
    <row r="1670" spans="110:111">
      <c r="DF1670" s="287"/>
      <c r="DG1670" s="287"/>
    </row>
    <row r="1671" spans="110:111">
      <c r="DF1671" s="287"/>
      <c r="DG1671" s="287"/>
    </row>
    <row r="1672" spans="110:111">
      <c r="DF1672" s="287"/>
      <c r="DG1672" s="287"/>
    </row>
    <row r="1673" spans="110:111">
      <c r="DF1673" s="287"/>
      <c r="DG1673" s="287"/>
    </row>
    <row r="1674" spans="110:111">
      <c r="DF1674" s="287"/>
      <c r="DG1674" s="287"/>
    </row>
    <row r="1675" spans="110:111">
      <c r="DF1675" s="287"/>
      <c r="DG1675" s="287"/>
    </row>
    <row r="1676" spans="110:111">
      <c r="DF1676" s="287"/>
      <c r="DG1676" s="287"/>
    </row>
    <row r="1677" spans="110:111">
      <c r="DF1677" s="287"/>
      <c r="DG1677" s="287"/>
    </row>
    <row r="1678" spans="110:111">
      <c r="DF1678" s="287"/>
      <c r="DG1678" s="287"/>
    </row>
    <row r="1679" spans="110:111">
      <c r="DF1679" s="287"/>
      <c r="DG1679" s="287"/>
    </row>
    <row r="1680" spans="110:111">
      <c r="DF1680" s="287"/>
      <c r="DG1680" s="287"/>
    </row>
    <row r="1681" spans="110:111">
      <c r="DF1681" s="287"/>
      <c r="DG1681" s="287"/>
    </row>
    <row r="1682" spans="110:111">
      <c r="DF1682" s="287"/>
      <c r="DG1682" s="287"/>
    </row>
    <row r="1683" spans="110:111">
      <c r="DF1683" s="287"/>
      <c r="DG1683" s="287"/>
    </row>
    <row r="1684" spans="110:111">
      <c r="DF1684" s="287"/>
      <c r="DG1684" s="287"/>
    </row>
    <row r="1685" spans="110:111">
      <c r="DF1685" s="287"/>
      <c r="DG1685" s="287"/>
    </row>
    <row r="1686" spans="110:111">
      <c r="DF1686" s="287"/>
      <c r="DG1686" s="287"/>
    </row>
    <row r="1687" spans="110:111">
      <c r="DF1687" s="287"/>
      <c r="DG1687" s="287"/>
    </row>
    <row r="1688" spans="110:111">
      <c r="DF1688" s="287"/>
      <c r="DG1688" s="287"/>
    </row>
    <row r="1689" spans="110:111">
      <c r="DF1689" s="287"/>
      <c r="DG1689" s="287"/>
    </row>
    <row r="1690" spans="110:111">
      <c r="DF1690" s="287"/>
      <c r="DG1690" s="287"/>
    </row>
    <row r="1691" spans="110:111">
      <c r="DF1691" s="287"/>
      <c r="DG1691" s="287"/>
    </row>
    <row r="1692" spans="110:111">
      <c r="DF1692" s="287"/>
      <c r="DG1692" s="287"/>
    </row>
    <row r="1693" spans="110:111">
      <c r="DF1693" s="287"/>
      <c r="DG1693" s="287"/>
    </row>
    <row r="1694" spans="110:111">
      <c r="DF1694" s="287"/>
      <c r="DG1694" s="287"/>
    </row>
    <row r="1695" spans="110:111">
      <c r="DF1695" s="287"/>
      <c r="DG1695" s="287"/>
    </row>
    <row r="1696" spans="110:111">
      <c r="DF1696" s="287"/>
      <c r="DG1696" s="287"/>
    </row>
    <row r="1697" spans="110:111">
      <c r="DF1697" s="287"/>
      <c r="DG1697" s="287"/>
    </row>
    <row r="1698" spans="110:111">
      <c r="DF1698" s="287"/>
      <c r="DG1698" s="287"/>
    </row>
    <row r="1699" spans="110:111">
      <c r="DF1699" s="287"/>
      <c r="DG1699" s="287"/>
    </row>
    <row r="1700" spans="110:111">
      <c r="DF1700" s="287"/>
      <c r="DG1700" s="287"/>
    </row>
    <row r="1701" spans="110:111">
      <c r="DF1701" s="287"/>
      <c r="DG1701" s="287"/>
    </row>
    <row r="1702" spans="110:111">
      <c r="DF1702" s="287"/>
      <c r="DG1702" s="287"/>
    </row>
    <row r="1703" spans="110:111">
      <c r="DF1703" s="287"/>
      <c r="DG1703" s="287"/>
    </row>
    <row r="1704" spans="110:111">
      <c r="DF1704" s="287"/>
      <c r="DG1704" s="287"/>
    </row>
    <row r="1705" spans="110:111">
      <c r="DF1705" s="287"/>
      <c r="DG1705" s="287"/>
    </row>
    <row r="1706" spans="110:111">
      <c r="DF1706" s="287"/>
      <c r="DG1706" s="287"/>
    </row>
    <row r="1707" spans="110:111">
      <c r="DF1707" s="287"/>
      <c r="DG1707" s="287"/>
    </row>
    <row r="1708" spans="110:111">
      <c r="DF1708" s="287"/>
      <c r="DG1708" s="287"/>
    </row>
    <row r="1709" spans="110:111">
      <c r="DF1709" s="287"/>
      <c r="DG1709" s="287"/>
    </row>
    <row r="1710" spans="110:111">
      <c r="DF1710" s="287"/>
      <c r="DG1710" s="287"/>
    </row>
    <row r="1711" spans="110:111">
      <c r="DF1711" s="287"/>
      <c r="DG1711" s="287"/>
    </row>
    <row r="1712" spans="110:111">
      <c r="DF1712" s="287"/>
      <c r="DG1712" s="287"/>
    </row>
    <row r="1713" spans="110:111">
      <c r="DF1713" s="287"/>
      <c r="DG1713" s="287"/>
    </row>
    <row r="1714" spans="110:111">
      <c r="DF1714" s="287"/>
      <c r="DG1714" s="287"/>
    </row>
    <row r="1715" spans="110:111">
      <c r="DF1715" s="287"/>
      <c r="DG1715" s="287"/>
    </row>
    <row r="1716" spans="110:111">
      <c r="DF1716" s="287"/>
      <c r="DG1716" s="287"/>
    </row>
    <row r="1717" spans="110:111">
      <c r="DF1717" s="287"/>
      <c r="DG1717" s="287"/>
    </row>
    <row r="1718" spans="110:111">
      <c r="DF1718" s="287"/>
      <c r="DG1718" s="287"/>
    </row>
    <row r="1719" spans="110:111">
      <c r="DF1719" s="287"/>
      <c r="DG1719" s="287"/>
    </row>
    <row r="1720" spans="110:111">
      <c r="DF1720" s="287"/>
      <c r="DG1720" s="287"/>
    </row>
    <row r="1721" spans="110:111">
      <c r="DF1721" s="287"/>
      <c r="DG1721" s="287"/>
    </row>
    <row r="1722" spans="110:111">
      <c r="DF1722" s="287"/>
      <c r="DG1722" s="287"/>
    </row>
    <row r="1723" spans="110:111">
      <c r="DF1723" s="287"/>
      <c r="DG1723" s="287"/>
    </row>
    <row r="1724" spans="110:111">
      <c r="DF1724" s="287"/>
      <c r="DG1724" s="287"/>
    </row>
    <row r="1725" spans="110:111">
      <c r="DF1725" s="287"/>
      <c r="DG1725" s="287"/>
    </row>
    <row r="1726" spans="110:111">
      <c r="DF1726" s="287"/>
      <c r="DG1726" s="287"/>
    </row>
    <row r="1727" spans="110:111">
      <c r="DF1727" s="287"/>
      <c r="DG1727" s="287"/>
    </row>
    <row r="1728" spans="110:111">
      <c r="DF1728" s="287"/>
      <c r="DG1728" s="287"/>
    </row>
    <row r="1729" spans="110:111">
      <c r="DF1729" s="287"/>
      <c r="DG1729" s="287"/>
    </row>
    <row r="1730" spans="110:111">
      <c r="DF1730" s="287"/>
      <c r="DG1730" s="287"/>
    </row>
    <row r="1731" spans="110:111">
      <c r="DF1731" s="287"/>
      <c r="DG1731" s="287"/>
    </row>
    <row r="1732" spans="110:111">
      <c r="DF1732" s="287"/>
      <c r="DG1732" s="287"/>
    </row>
    <row r="1733" spans="110:111">
      <c r="DF1733" s="287"/>
      <c r="DG1733" s="287"/>
    </row>
    <row r="1734" spans="110:111">
      <c r="DF1734" s="287"/>
      <c r="DG1734" s="287"/>
    </row>
    <row r="1735" spans="110:111">
      <c r="DF1735" s="287"/>
      <c r="DG1735" s="287"/>
    </row>
    <row r="1736" spans="110:111">
      <c r="DF1736" s="287"/>
      <c r="DG1736" s="287"/>
    </row>
    <row r="1737" spans="110:111">
      <c r="DF1737" s="287"/>
      <c r="DG1737" s="287"/>
    </row>
    <row r="1738" spans="110:111">
      <c r="DF1738" s="287"/>
      <c r="DG1738" s="287"/>
    </row>
    <row r="1739" spans="110:111">
      <c r="DF1739" s="287"/>
      <c r="DG1739" s="287"/>
    </row>
    <row r="1740" spans="110:111">
      <c r="DF1740" s="287"/>
      <c r="DG1740" s="287"/>
    </row>
    <row r="1741" spans="110:111">
      <c r="DF1741" s="287"/>
      <c r="DG1741" s="287"/>
    </row>
    <row r="1742" spans="110:111">
      <c r="DF1742" s="287"/>
      <c r="DG1742" s="287"/>
    </row>
    <row r="1743" spans="110:111">
      <c r="DF1743" s="287"/>
      <c r="DG1743" s="287"/>
    </row>
    <row r="1744" spans="110:111">
      <c r="DF1744" s="287"/>
      <c r="DG1744" s="287"/>
    </row>
    <row r="1745" spans="110:111">
      <c r="DF1745" s="287"/>
      <c r="DG1745" s="287"/>
    </row>
    <row r="1746" spans="110:111">
      <c r="DF1746" s="287"/>
      <c r="DG1746" s="287"/>
    </row>
    <row r="1747" spans="110:111">
      <c r="DF1747" s="287"/>
      <c r="DG1747" s="287"/>
    </row>
    <row r="1748" spans="110:111">
      <c r="DF1748" s="287"/>
      <c r="DG1748" s="287"/>
    </row>
    <row r="1749" spans="110:111">
      <c r="DF1749" s="287"/>
      <c r="DG1749" s="287"/>
    </row>
    <row r="1750" spans="110:111">
      <c r="DF1750" s="287"/>
      <c r="DG1750" s="287"/>
    </row>
    <row r="1751" spans="110:111">
      <c r="DF1751" s="287"/>
      <c r="DG1751" s="287"/>
    </row>
    <row r="1752" spans="110:111">
      <c r="DF1752" s="287"/>
      <c r="DG1752" s="287"/>
    </row>
    <row r="1753" spans="110:111">
      <c r="DF1753" s="287"/>
      <c r="DG1753" s="287"/>
    </row>
    <row r="1754" spans="110:111">
      <c r="DF1754" s="287"/>
      <c r="DG1754" s="287"/>
    </row>
    <row r="1755" spans="110:111">
      <c r="DF1755" s="287"/>
      <c r="DG1755" s="287"/>
    </row>
    <row r="1756" spans="110:111">
      <c r="DF1756" s="287"/>
      <c r="DG1756" s="287"/>
    </row>
    <row r="1757" spans="110:111">
      <c r="DF1757" s="287"/>
      <c r="DG1757" s="287"/>
    </row>
    <row r="1758" spans="110:111">
      <c r="DF1758" s="287"/>
      <c r="DG1758" s="287"/>
    </row>
    <row r="1759" spans="110:111">
      <c r="DF1759" s="287"/>
      <c r="DG1759" s="287"/>
    </row>
    <row r="1760" spans="110:111">
      <c r="DF1760" s="287"/>
      <c r="DG1760" s="287"/>
    </row>
    <row r="1761" spans="110:111">
      <c r="DF1761" s="287"/>
      <c r="DG1761" s="287"/>
    </row>
    <row r="1762" spans="110:111">
      <c r="DF1762" s="287"/>
      <c r="DG1762" s="287"/>
    </row>
    <row r="1763" spans="110:111">
      <c r="DF1763" s="287"/>
      <c r="DG1763" s="287"/>
    </row>
    <row r="1764" spans="110:111">
      <c r="DF1764" s="287"/>
      <c r="DG1764" s="287"/>
    </row>
    <row r="1765" spans="110:111">
      <c r="DF1765" s="287"/>
      <c r="DG1765" s="287"/>
    </row>
    <row r="1766" spans="110:111">
      <c r="DF1766" s="287"/>
      <c r="DG1766" s="287"/>
    </row>
    <row r="1767" spans="110:111">
      <c r="DF1767" s="287"/>
      <c r="DG1767" s="287"/>
    </row>
    <row r="1768" spans="110:111">
      <c r="DF1768" s="287"/>
      <c r="DG1768" s="287"/>
    </row>
    <row r="1769" spans="110:111">
      <c r="DF1769" s="287"/>
      <c r="DG1769" s="287"/>
    </row>
    <row r="1770" spans="110:111">
      <c r="DF1770" s="287"/>
      <c r="DG1770" s="287"/>
    </row>
    <row r="1771" spans="110:111">
      <c r="DF1771" s="287"/>
      <c r="DG1771" s="287"/>
    </row>
    <row r="1772" spans="110:111">
      <c r="DF1772" s="287"/>
      <c r="DG1772" s="287"/>
    </row>
    <row r="1773" spans="110:111">
      <c r="DF1773" s="287"/>
      <c r="DG1773" s="287"/>
    </row>
    <row r="1774" spans="110:111">
      <c r="DF1774" s="287"/>
      <c r="DG1774" s="287"/>
    </row>
    <row r="1775" spans="110:111">
      <c r="DF1775" s="287"/>
      <c r="DG1775" s="287"/>
    </row>
    <row r="1776" spans="110:111">
      <c r="DF1776" s="287"/>
      <c r="DG1776" s="287"/>
    </row>
    <row r="1777" spans="110:111">
      <c r="DF1777" s="287"/>
      <c r="DG1777" s="287"/>
    </row>
    <row r="1778" spans="110:111">
      <c r="DF1778" s="287"/>
      <c r="DG1778" s="287"/>
    </row>
    <row r="1779" spans="110:111">
      <c r="DF1779" s="287"/>
      <c r="DG1779" s="287"/>
    </row>
    <row r="1780" spans="110:111">
      <c r="DF1780" s="287"/>
      <c r="DG1780" s="287"/>
    </row>
    <row r="1781" spans="110:111">
      <c r="DF1781" s="287"/>
      <c r="DG1781" s="287"/>
    </row>
    <row r="1782" spans="110:111">
      <c r="DF1782" s="287"/>
      <c r="DG1782" s="287"/>
    </row>
    <row r="1783" spans="110:111">
      <c r="DF1783" s="287"/>
      <c r="DG1783" s="287"/>
    </row>
    <row r="1784" spans="110:111">
      <c r="DF1784" s="287"/>
      <c r="DG1784" s="287"/>
    </row>
    <row r="1785" spans="110:111">
      <c r="DF1785" s="287"/>
      <c r="DG1785" s="287"/>
    </row>
    <row r="1786" spans="110:111">
      <c r="DF1786" s="287"/>
      <c r="DG1786" s="287"/>
    </row>
    <row r="1787" spans="110:111">
      <c r="DF1787" s="287"/>
      <c r="DG1787" s="287"/>
    </row>
    <row r="1788" spans="110:111">
      <c r="DF1788" s="287"/>
      <c r="DG1788" s="287"/>
    </row>
    <row r="1789" spans="110:111">
      <c r="DF1789" s="287"/>
      <c r="DG1789" s="287"/>
    </row>
    <row r="1790" spans="110:111">
      <c r="DF1790" s="287"/>
      <c r="DG1790" s="287"/>
    </row>
    <row r="1791" spans="110:111">
      <c r="DF1791" s="287"/>
      <c r="DG1791" s="287"/>
    </row>
    <row r="1792" spans="110:111">
      <c r="DF1792" s="287"/>
      <c r="DG1792" s="287"/>
    </row>
    <row r="1793" spans="110:111">
      <c r="DF1793" s="287"/>
      <c r="DG1793" s="287"/>
    </row>
    <row r="1794" spans="110:111">
      <c r="DF1794" s="287"/>
      <c r="DG1794" s="287"/>
    </row>
    <row r="1795" spans="110:111">
      <c r="DF1795" s="287"/>
      <c r="DG1795" s="287"/>
    </row>
    <row r="1796" spans="110:111">
      <c r="DF1796" s="287"/>
      <c r="DG1796" s="287"/>
    </row>
    <row r="1797" spans="110:111">
      <c r="DF1797" s="287"/>
      <c r="DG1797" s="287"/>
    </row>
    <row r="1798" spans="110:111">
      <c r="DF1798" s="287"/>
      <c r="DG1798" s="287"/>
    </row>
    <row r="1799" spans="110:111">
      <c r="DF1799" s="287"/>
      <c r="DG1799" s="287"/>
    </row>
    <row r="1800" spans="110:111">
      <c r="DF1800" s="287"/>
      <c r="DG1800" s="287"/>
    </row>
    <row r="1801" spans="110:111">
      <c r="DF1801" s="287"/>
      <c r="DG1801" s="287"/>
    </row>
    <row r="1802" spans="110:111">
      <c r="DF1802" s="287"/>
      <c r="DG1802" s="287"/>
    </row>
    <row r="1803" spans="110:111">
      <c r="DF1803" s="287"/>
      <c r="DG1803" s="287"/>
    </row>
    <row r="1804" spans="110:111">
      <c r="DF1804" s="287"/>
      <c r="DG1804" s="287"/>
    </row>
    <row r="1805" spans="110:111">
      <c r="DF1805" s="287"/>
      <c r="DG1805" s="287"/>
    </row>
    <row r="1806" spans="110:111">
      <c r="DF1806" s="287"/>
      <c r="DG1806" s="287"/>
    </row>
    <row r="1807" spans="110:111">
      <c r="DF1807" s="287"/>
      <c r="DG1807" s="287"/>
    </row>
    <row r="1808" spans="110:111">
      <c r="DF1808" s="287"/>
      <c r="DG1808" s="287"/>
    </row>
    <row r="1809" spans="110:111">
      <c r="DF1809" s="287"/>
      <c r="DG1809" s="287"/>
    </row>
    <row r="1810" spans="110:111">
      <c r="DF1810" s="287"/>
      <c r="DG1810" s="287"/>
    </row>
    <row r="1811" spans="110:111">
      <c r="DF1811" s="287"/>
      <c r="DG1811" s="287"/>
    </row>
    <row r="1812" spans="110:111">
      <c r="DF1812" s="287"/>
      <c r="DG1812" s="287"/>
    </row>
    <row r="1813" spans="110:111">
      <c r="DF1813" s="287"/>
      <c r="DG1813" s="287"/>
    </row>
    <row r="1814" spans="110:111">
      <c r="DF1814" s="287"/>
      <c r="DG1814" s="287"/>
    </row>
    <row r="1815" spans="110:111">
      <c r="DF1815" s="287"/>
      <c r="DG1815" s="287"/>
    </row>
    <row r="1816" spans="110:111">
      <c r="DF1816" s="287"/>
      <c r="DG1816" s="287"/>
    </row>
    <row r="1817" spans="110:111">
      <c r="DF1817" s="287"/>
      <c r="DG1817" s="287"/>
    </row>
    <row r="1818" spans="110:111">
      <c r="DF1818" s="287"/>
      <c r="DG1818" s="287"/>
    </row>
    <row r="1819" spans="110:111">
      <c r="DF1819" s="287"/>
      <c r="DG1819" s="287"/>
    </row>
    <row r="1820" spans="110:111">
      <c r="DF1820" s="287"/>
      <c r="DG1820" s="287"/>
    </row>
    <row r="1821" spans="110:111">
      <c r="DF1821" s="287"/>
      <c r="DG1821" s="287"/>
    </row>
    <row r="1822" spans="110:111">
      <c r="DF1822" s="287"/>
      <c r="DG1822" s="287"/>
    </row>
    <row r="1823" spans="110:111">
      <c r="DF1823" s="287"/>
      <c r="DG1823" s="287"/>
    </row>
    <row r="1824" spans="110:111">
      <c r="DF1824" s="287"/>
      <c r="DG1824" s="287"/>
    </row>
    <row r="1825" spans="110:111">
      <c r="DF1825" s="287"/>
      <c r="DG1825" s="287"/>
    </row>
    <row r="1826" spans="110:111">
      <c r="DF1826" s="287"/>
      <c r="DG1826" s="287"/>
    </row>
    <row r="1827" spans="110:111">
      <c r="DF1827" s="287"/>
      <c r="DG1827" s="287"/>
    </row>
    <row r="1828" spans="110:111">
      <c r="DF1828" s="287"/>
      <c r="DG1828" s="287"/>
    </row>
    <row r="1829" spans="110:111">
      <c r="DF1829" s="287"/>
      <c r="DG1829" s="287"/>
    </row>
    <row r="1830" spans="110:111">
      <c r="DF1830" s="287"/>
      <c r="DG1830" s="287"/>
    </row>
    <row r="1831" spans="110:111">
      <c r="DF1831" s="287"/>
      <c r="DG1831" s="287"/>
    </row>
    <row r="1832" spans="110:111">
      <c r="DF1832" s="287"/>
      <c r="DG1832" s="287"/>
    </row>
    <row r="1833" spans="110:111">
      <c r="DF1833" s="287"/>
      <c r="DG1833" s="287"/>
    </row>
    <row r="1834" spans="110:111">
      <c r="DF1834" s="287"/>
      <c r="DG1834" s="287"/>
    </row>
    <row r="1835" spans="110:111">
      <c r="DF1835" s="287"/>
      <c r="DG1835" s="287"/>
    </row>
    <row r="1836" spans="110:111">
      <c r="DF1836" s="287"/>
      <c r="DG1836" s="287"/>
    </row>
    <row r="1837" spans="110:111">
      <c r="DF1837" s="287"/>
      <c r="DG1837" s="287"/>
    </row>
    <row r="1838" spans="110:111">
      <c r="DF1838" s="287"/>
      <c r="DG1838" s="287"/>
    </row>
    <row r="1839" spans="110:111">
      <c r="DF1839" s="287"/>
      <c r="DG1839" s="287"/>
    </row>
    <row r="1840" spans="110:111">
      <c r="DF1840" s="287"/>
      <c r="DG1840" s="287"/>
    </row>
    <row r="1841" spans="110:111">
      <c r="DF1841" s="287"/>
      <c r="DG1841" s="287"/>
    </row>
    <row r="1842" spans="110:111">
      <c r="DF1842" s="287"/>
      <c r="DG1842" s="287"/>
    </row>
    <row r="1843" spans="110:111">
      <c r="DF1843" s="287"/>
      <c r="DG1843" s="287"/>
    </row>
    <row r="1844" spans="110:111">
      <c r="DF1844" s="287"/>
      <c r="DG1844" s="287"/>
    </row>
    <row r="1845" spans="110:111">
      <c r="DF1845" s="287"/>
      <c r="DG1845" s="287"/>
    </row>
    <row r="1846" spans="110:111">
      <c r="DF1846" s="287"/>
      <c r="DG1846" s="287"/>
    </row>
    <row r="1847" spans="110:111">
      <c r="DF1847" s="287"/>
      <c r="DG1847" s="287"/>
    </row>
    <row r="1848" spans="110:111">
      <c r="DF1848" s="287"/>
      <c r="DG1848" s="287"/>
    </row>
    <row r="1849" spans="110:111">
      <c r="DF1849" s="287"/>
      <c r="DG1849" s="287"/>
    </row>
    <row r="1850" spans="110:111">
      <c r="DF1850" s="287"/>
      <c r="DG1850" s="287"/>
    </row>
    <row r="1851" spans="110:111">
      <c r="DF1851" s="287"/>
      <c r="DG1851" s="287"/>
    </row>
    <row r="1852" spans="110:111">
      <c r="DF1852" s="287"/>
      <c r="DG1852" s="287"/>
    </row>
    <row r="1853" spans="110:111">
      <c r="DF1853" s="287"/>
      <c r="DG1853" s="287"/>
    </row>
    <row r="1854" spans="110:111">
      <c r="DF1854" s="287"/>
      <c r="DG1854" s="287"/>
    </row>
    <row r="1855" spans="110:111">
      <c r="DF1855" s="287"/>
      <c r="DG1855" s="287"/>
    </row>
    <row r="1856" spans="110:111">
      <c r="DF1856" s="287"/>
      <c r="DG1856" s="287"/>
    </row>
    <row r="1857" spans="110:111">
      <c r="DF1857" s="287"/>
      <c r="DG1857" s="287"/>
    </row>
    <row r="1858" spans="110:111">
      <c r="DF1858" s="287"/>
      <c r="DG1858" s="287"/>
    </row>
    <row r="1859" spans="110:111">
      <c r="DF1859" s="287"/>
      <c r="DG1859" s="287"/>
    </row>
    <row r="1860" spans="110:111">
      <c r="DF1860" s="287"/>
      <c r="DG1860" s="287"/>
    </row>
    <row r="1861" spans="110:111">
      <c r="DF1861" s="287"/>
      <c r="DG1861" s="287"/>
    </row>
    <row r="1862" spans="110:111">
      <c r="DF1862" s="287"/>
      <c r="DG1862" s="287"/>
    </row>
    <row r="1863" spans="110:111">
      <c r="DF1863" s="287"/>
      <c r="DG1863" s="287"/>
    </row>
    <row r="1864" spans="110:111">
      <c r="DF1864" s="287"/>
      <c r="DG1864" s="287"/>
    </row>
    <row r="1865" spans="110:111">
      <c r="DF1865" s="287"/>
      <c r="DG1865" s="287"/>
    </row>
    <row r="1866" spans="110:111">
      <c r="DF1866" s="287"/>
      <c r="DG1866" s="287"/>
    </row>
    <row r="1867" spans="110:111">
      <c r="DF1867" s="287"/>
      <c r="DG1867" s="287"/>
    </row>
    <row r="1868" spans="110:111">
      <c r="DF1868" s="287"/>
      <c r="DG1868" s="287"/>
    </row>
    <row r="1869" spans="110:111">
      <c r="DF1869" s="287"/>
      <c r="DG1869" s="287"/>
    </row>
    <row r="1870" spans="110:111">
      <c r="DF1870" s="287"/>
      <c r="DG1870" s="287"/>
    </row>
    <row r="1871" spans="110:111">
      <c r="DF1871" s="287"/>
      <c r="DG1871" s="287"/>
    </row>
    <row r="1872" spans="110:111">
      <c r="DF1872" s="287"/>
      <c r="DG1872" s="287"/>
    </row>
    <row r="1873" spans="110:111">
      <c r="DF1873" s="287"/>
      <c r="DG1873" s="287"/>
    </row>
    <row r="1874" spans="110:111">
      <c r="DF1874" s="287"/>
      <c r="DG1874" s="287"/>
    </row>
    <row r="1875" spans="110:111">
      <c r="DF1875" s="287"/>
      <c r="DG1875" s="287"/>
    </row>
    <row r="1876" spans="110:111">
      <c r="DF1876" s="287"/>
      <c r="DG1876" s="287"/>
    </row>
    <row r="1877" spans="110:111">
      <c r="DF1877" s="287"/>
      <c r="DG1877" s="287"/>
    </row>
    <row r="1878" spans="110:111">
      <c r="DF1878" s="287"/>
      <c r="DG1878" s="287"/>
    </row>
    <row r="1879" spans="110:111">
      <c r="DF1879" s="287"/>
      <c r="DG1879" s="287"/>
    </row>
    <row r="1880" spans="110:111">
      <c r="DF1880" s="287"/>
      <c r="DG1880" s="287"/>
    </row>
    <row r="1881" spans="110:111">
      <c r="DF1881" s="287"/>
      <c r="DG1881" s="287"/>
    </row>
    <row r="1882" spans="110:111">
      <c r="DF1882" s="287"/>
      <c r="DG1882" s="287"/>
    </row>
    <row r="1883" spans="110:111">
      <c r="DF1883" s="287"/>
      <c r="DG1883" s="287"/>
    </row>
    <row r="1884" spans="110:111">
      <c r="DF1884" s="287"/>
      <c r="DG1884" s="287"/>
    </row>
    <row r="1885" spans="110:111">
      <c r="DF1885" s="287"/>
      <c r="DG1885" s="287"/>
    </row>
    <row r="1886" spans="110:111">
      <c r="DF1886" s="287"/>
      <c r="DG1886" s="287"/>
    </row>
    <row r="1887" spans="110:111">
      <c r="DF1887" s="287"/>
      <c r="DG1887" s="287"/>
    </row>
    <row r="1888" spans="110:111">
      <c r="DF1888" s="287"/>
      <c r="DG1888" s="287"/>
    </row>
    <row r="1889" spans="110:111">
      <c r="DF1889" s="287"/>
      <c r="DG1889" s="287"/>
    </row>
    <row r="1890" spans="110:111">
      <c r="DF1890" s="287"/>
      <c r="DG1890" s="287"/>
    </row>
    <row r="1891" spans="110:111">
      <c r="DF1891" s="287"/>
      <c r="DG1891" s="287"/>
    </row>
    <row r="1892" spans="110:111">
      <c r="DF1892" s="287"/>
      <c r="DG1892" s="287"/>
    </row>
    <row r="1893" spans="110:111">
      <c r="DF1893" s="287"/>
      <c r="DG1893" s="287"/>
    </row>
    <row r="1894" spans="110:111">
      <c r="DF1894" s="287"/>
      <c r="DG1894" s="287"/>
    </row>
    <row r="1895" spans="110:111">
      <c r="DF1895" s="287"/>
      <c r="DG1895" s="287"/>
    </row>
    <row r="1896" spans="110:111">
      <c r="DF1896" s="287"/>
      <c r="DG1896" s="287"/>
    </row>
    <row r="1897" spans="110:111">
      <c r="DF1897" s="287"/>
      <c r="DG1897" s="287"/>
    </row>
    <row r="1898" spans="110:111">
      <c r="DF1898" s="287"/>
      <c r="DG1898" s="287"/>
    </row>
    <row r="1899" spans="110:111">
      <c r="DF1899" s="287"/>
      <c r="DG1899" s="287"/>
    </row>
    <row r="1900" spans="110:111">
      <c r="DF1900" s="287"/>
      <c r="DG1900" s="287"/>
    </row>
    <row r="1901" spans="110:111">
      <c r="DF1901" s="287"/>
      <c r="DG1901" s="287"/>
    </row>
    <row r="1902" spans="110:111">
      <c r="DF1902" s="287"/>
      <c r="DG1902" s="287"/>
    </row>
    <row r="1903" spans="110:111">
      <c r="DF1903" s="287"/>
      <c r="DG1903" s="287"/>
    </row>
    <row r="1904" spans="110:111">
      <c r="DF1904" s="287"/>
      <c r="DG1904" s="287"/>
    </row>
    <row r="1905" spans="110:111">
      <c r="DF1905" s="287"/>
      <c r="DG1905" s="287"/>
    </row>
    <row r="1906" spans="110:111">
      <c r="DF1906" s="287"/>
      <c r="DG1906" s="287"/>
    </row>
    <row r="1907" spans="110:111">
      <c r="DF1907" s="287"/>
      <c r="DG1907" s="287"/>
    </row>
    <row r="1908" spans="110:111">
      <c r="DF1908" s="287"/>
      <c r="DG1908" s="287"/>
    </row>
    <row r="1909" spans="110:111">
      <c r="DF1909" s="287"/>
      <c r="DG1909" s="287"/>
    </row>
    <row r="1910" spans="110:111">
      <c r="DF1910" s="287"/>
      <c r="DG1910" s="287"/>
    </row>
    <row r="1911" spans="110:111">
      <c r="DF1911" s="287"/>
      <c r="DG1911" s="287"/>
    </row>
    <row r="1912" spans="110:111">
      <c r="DF1912" s="287"/>
      <c r="DG1912" s="287"/>
    </row>
    <row r="1913" spans="110:111">
      <c r="DF1913" s="287"/>
      <c r="DG1913" s="287"/>
    </row>
    <row r="1914" spans="110:111">
      <c r="DF1914" s="287"/>
      <c r="DG1914" s="287"/>
    </row>
    <row r="1915" spans="110:111">
      <c r="DF1915" s="287"/>
      <c r="DG1915" s="287"/>
    </row>
    <row r="1916" spans="110:111">
      <c r="DF1916" s="287"/>
      <c r="DG1916" s="287"/>
    </row>
    <row r="1917" spans="110:111">
      <c r="DF1917" s="287"/>
      <c r="DG1917" s="287"/>
    </row>
    <row r="1918" spans="110:111">
      <c r="DF1918" s="287"/>
      <c r="DG1918" s="287"/>
    </row>
    <row r="1919" spans="110:111">
      <c r="DF1919" s="287"/>
      <c r="DG1919" s="287"/>
    </row>
    <row r="1920" spans="110:111">
      <c r="DF1920" s="287"/>
      <c r="DG1920" s="287"/>
    </row>
    <row r="1921" spans="110:111">
      <c r="DF1921" s="287"/>
      <c r="DG1921" s="287"/>
    </row>
    <row r="1922" spans="110:111">
      <c r="DF1922" s="287"/>
      <c r="DG1922" s="287"/>
    </row>
    <row r="1923" spans="110:111">
      <c r="DF1923" s="287"/>
      <c r="DG1923" s="287"/>
    </row>
    <row r="1924" spans="110:111">
      <c r="DF1924" s="287"/>
      <c r="DG1924" s="287"/>
    </row>
    <row r="1925" spans="110:111">
      <c r="DF1925" s="287"/>
      <c r="DG1925" s="287"/>
    </row>
    <row r="1926" spans="110:111">
      <c r="DF1926" s="287"/>
      <c r="DG1926" s="287"/>
    </row>
    <row r="1927" spans="110:111">
      <c r="DF1927" s="287"/>
      <c r="DG1927" s="287"/>
    </row>
    <row r="1928" spans="110:111">
      <c r="DF1928" s="287"/>
      <c r="DG1928" s="287"/>
    </row>
    <row r="1929" spans="110:111">
      <c r="DF1929" s="287"/>
      <c r="DG1929" s="287"/>
    </row>
    <row r="1930" spans="110:111">
      <c r="DF1930" s="287"/>
      <c r="DG1930" s="287"/>
    </row>
    <row r="1931" spans="110:111">
      <c r="DF1931" s="287"/>
      <c r="DG1931" s="287"/>
    </row>
    <row r="1932" spans="110:111">
      <c r="DF1932" s="287"/>
      <c r="DG1932" s="287"/>
    </row>
    <row r="1933" spans="110:111">
      <c r="DF1933" s="287"/>
      <c r="DG1933" s="287"/>
    </row>
    <row r="1934" spans="110:111">
      <c r="DF1934" s="287"/>
      <c r="DG1934" s="287"/>
    </row>
    <row r="1935" spans="110:111">
      <c r="DF1935" s="287"/>
      <c r="DG1935" s="287"/>
    </row>
    <row r="1936" spans="110:111">
      <c r="DF1936" s="287"/>
      <c r="DG1936" s="287"/>
    </row>
    <row r="1937" spans="110:111">
      <c r="DF1937" s="287"/>
      <c r="DG1937" s="287"/>
    </row>
    <row r="1938" spans="110:111">
      <c r="DF1938" s="287"/>
      <c r="DG1938" s="287"/>
    </row>
    <row r="1939" spans="110:111">
      <c r="DF1939" s="287"/>
      <c r="DG1939" s="287"/>
    </row>
    <row r="1940" spans="110:111">
      <c r="DF1940" s="287"/>
      <c r="DG1940" s="287"/>
    </row>
    <row r="1941" spans="110:111">
      <c r="DF1941" s="287"/>
      <c r="DG1941" s="287"/>
    </row>
    <row r="1942" spans="110:111">
      <c r="DF1942" s="287"/>
      <c r="DG1942" s="287"/>
    </row>
    <row r="1943" spans="110:111">
      <c r="DF1943" s="287"/>
      <c r="DG1943" s="287"/>
    </row>
    <row r="1944" spans="110:111">
      <c r="DF1944" s="287"/>
      <c r="DG1944" s="287"/>
    </row>
    <row r="1945" spans="110:111">
      <c r="DF1945" s="287"/>
      <c r="DG1945" s="287"/>
    </row>
    <row r="1946" spans="110:111">
      <c r="DF1946" s="287"/>
      <c r="DG1946" s="287"/>
    </row>
    <row r="1947" spans="110:111">
      <c r="DF1947" s="287"/>
      <c r="DG1947" s="287"/>
    </row>
    <row r="1948" spans="110:111">
      <c r="DF1948" s="287"/>
      <c r="DG1948" s="287"/>
    </row>
    <row r="1949" spans="110:111">
      <c r="DF1949" s="287"/>
      <c r="DG1949" s="287"/>
    </row>
    <row r="1950" spans="110:111">
      <c r="DF1950" s="287"/>
      <c r="DG1950" s="287"/>
    </row>
    <row r="1951" spans="110:111">
      <c r="DF1951" s="287"/>
      <c r="DG1951" s="287"/>
    </row>
    <row r="1952" spans="110:111">
      <c r="DF1952" s="287"/>
      <c r="DG1952" s="287"/>
    </row>
    <row r="1953" spans="110:111">
      <c r="DF1953" s="287"/>
      <c r="DG1953" s="287"/>
    </row>
    <row r="1954" spans="110:111">
      <c r="DF1954" s="287"/>
      <c r="DG1954" s="287"/>
    </row>
    <row r="1955" spans="110:111">
      <c r="DF1955" s="287"/>
      <c r="DG1955" s="287"/>
    </row>
    <row r="1956" spans="110:111">
      <c r="DF1956" s="287"/>
      <c r="DG1956" s="287"/>
    </row>
    <row r="1957" spans="110:111">
      <c r="DF1957" s="287"/>
      <c r="DG1957" s="287"/>
    </row>
    <row r="1958" spans="110:111">
      <c r="DF1958" s="287"/>
      <c r="DG1958" s="287"/>
    </row>
    <row r="1959" spans="110:111">
      <c r="DF1959" s="287"/>
      <c r="DG1959" s="287"/>
    </row>
    <row r="1960" spans="110:111">
      <c r="DF1960" s="287"/>
      <c r="DG1960" s="287"/>
    </row>
    <row r="1961" spans="110:111">
      <c r="DF1961" s="287"/>
      <c r="DG1961" s="287"/>
    </row>
    <row r="1962" spans="110:111">
      <c r="DF1962" s="287"/>
      <c r="DG1962" s="287"/>
    </row>
    <row r="1963" spans="110:111">
      <c r="DF1963" s="287"/>
      <c r="DG1963" s="287"/>
    </row>
    <row r="1964" spans="110:111">
      <c r="DF1964" s="287"/>
      <c r="DG1964" s="287"/>
    </row>
    <row r="1965" spans="110:111">
      <c r="DF1965" s="287"/>
      <c r="DG1965" s="287"/>
    </row>
    <row r="1966" spans="110:111">
      <c r="DF1966" s="287"/>
      <c r="DG1966" s="287"/>
    </row>
    <row r="1967" spans="110:111">
      <c r="DF1967" s="287"/>
      <c r="DG1967" s="287"/>
    </row>
    <row r="1968" spans="110:111">
      <c r="DF1968" s="287"/>
      <c r="DG1968" s="287"/>
    </row>
    <row r="1969" spans="110:111">
      <c r="DF1969" s="287"/>
      <c r="DG1969" s="287"/>
    </row>
    <row r="1970" spans="110:111">
      <c r="DF1970" s="287"/>
      <c r="DG1970" s="287"/>
    </row>
    <row r="1971" spans="110:111">
      <c r="DF1971" s="287"/>
      <c r="DG1971" s="287"/>
    </row>
    <row r="1972" spans="110:111">
      <c r="DF1972" s="287"/>
      <c r="DG1972" s="287"/>
    </row>
    <row r="1973" spans="110:111">
      <c r="DF1973" s="287"/>
      <c r="DG1973" s="287"/>
    </row>
    <row r="1974" spans="110:111">
      <c r="DF1974" s="287"/>
      <c r="DG1974" s="287"/>
    </row>
    <row r="1975" spans="110:111">
      <c r="DF1975" s="287"/>
      <c r="DG1975" s="287"/>
    </row>
    <row r="1976" spans="110:111">
      <c r="DF1976" s="287"/>
      <c r="DG1976" s="287"/>
    </row>
    <row r="1977" spans="110:111">
      <c r="DF1977" s="287"/>
      <c r="DG1977" s="287"/>
    </row>
    <row r="1978" spans="110:111">
      <c r="DF1978" s="287"/>
      <c r="DG1978" s="287"/>
    </row>
    <row r="1979" spans="110:111">
      <c r="DF1979" s="287"/>
      <c r="DG1979" s="287"/>
    </row>
    <row r="1980" spans="110:111">
      <c r="DF1980" s="287"/>
      <c r="DG1980" s="287"/>
    </row>
    <row r="1981" spans="110:111">
      <c r="DF1981" s="287"/>
      <c r="DG1981" s="287"/>
    </row>
    <row r="1982" spans="110:111">
      <c r="DF1982" s="287"/>
      <c r="DG1982" s="287"/>
    </row>
    <row r="1983" spans="110:111">
      <c r="DF1983" s="287"/>
      <c r="DG1983" s="287"/>
    </row>
    <row r="1984" spans="110:111">
      <c r="DF1984" s="287"/>
      <c r="DG1984" s="287"/>
    </row>
    <row r="1985" spans="110:111">
      <c r="DF1985" s="287"/>
      <c r="DG1985" s="287"/>
    </row>
    <row r="1986" spans="110:111">
      <c r="DF1986" s="287"/>
      <c r="DG1986" s="287"/>
    </row>
    <row r="1987" spans="110:111">
      <c r="DF1987" s="287"/>
      <c r="DG1987" s="287"/>
    </row>
    <row r="1988" spans="110:111">
      <c r="DF1988" s="287"/>
      <c r="DG1988" s="287"/>
    </row>
    <row r="1989" spans="110:111">
      <c r="DF1989" s="287"/>
      <c r="DG1989" s="287"/>
    </row>
    <row r="1990" spans="110:111">
      <c r="DF1990" s="287"/>
      <c r="DG1990" s="287"/>
    </row>
    <row r="1991" spans="110:111">
      <c r="DF1991" s="287"/>
      <c r="DG1991" s="287"/>
    </row>
    <row r="1992" spans="110:111">
      <c r="DF1992" s="287"/>
      <c r="DG1992" s="287"/>
    </row>
    <row r="1993" spans="110:111">
      <c r="DF1993" s="287"/>
      <c r="DG1993" s="287"/>
    </row>
    <row r="1994" spans="110:111">
      <c r="DF1994" s="287"/>
      <c r="DG1994" s="287"/>
    </row>
    <row r="1995" spans="110:111">
      <c r="DF1995" s="287"/>
      <c r="DG1995" s="287"/>
    </row>
    <row r="1996" spans="110:111">
      <c r="DF1996" s="287"/>
      <c r="DG1996" s="287"/>
    </row>
    <row r="1997" spans="110:111">
      <c r="DF1997" s="287"/>
      <c r="DG1997" s="287"/>
    </row>
    <row r="1998" spans="110:111">
      <c r="DF1998" s="287"/>
      <c r="DG1998" s="287"/>
    </row>
    <row r="1999" spans="110:111">
      <c r="DF1999" s="287"/>
      <c r="DG1999" s="287"/>
    </row>
    <row r="2000" spans="110:111">
      <c r="DF2000" s="287"/>
      <c r="DG2000" s="287"/>
    </row>
    <row r="2001" spans="110:111">
      <c r="DF2001" s="287"/>
      <c r="DG2001" s="287"/>
    </row>
    <row r="2002" spans="110:111">
      <c r="DF2002" s="287"/>
      <c r="DG2002" s="287"/>
    </row>
    <row r="2003" spans="110:111">
      <c r="DF2003" s="287"/>
      <c r="DG2003" s="287"/>
    </row>
    <row r="2004" spans="110:111">
      <c r="DF2004" s="287"/>
      <c r="DG2004" s="287"/>
    </row>
    <row r="2005" spans="110:111">
      <c r="DF2005" s="287"/>
      <c r="DG2005" s="287"/>
    </row>
    <row r="2006" spans="110:111">
      <c r="DF2006" s="287"/>
      <c r="DG2006" s="287"/>
    </row>
    <row r="2007" spans="110:111">
      <c r="DF2007" s="287"/>
      <c r="DG2007" s="287"/>
    </row>
    <row r="2008" spans="110:111">
      <c r="DF2008" s="287"/>
      <c r="DG2008" s="287"/>
    </row>
    <row r="2009" spans="110:111">
      <c r="DF2009" s="287"/>
      <c r="DG2009" s="287"/>
    </row>
    <row r="2010" spans="110:111">
      <c r="DF2010" s="287"/>
      <c r="DG2010" s="287"/>
    </row>
    <row r="2011" spans="110:111">
      <c r="DF2011" s="287"/>
      <c r="DG2011" s="287"/>
    </row>
    <row r="2012" spans="110:111">
      <c r="DF2012" s="287"/>
      <c r="DG2012" s="287"/>
    </row>
    <row r="2013" spans="110:111">
      <c r="DF2013" s="287"/>
      <c r="DG2013" s="287"/>
    </row>
    <row r="2014" spans="110:111">
      <c r="DF2014" s="287"/>
      <c r="DG2014" s="287"/>
    </row>
    <row r="2015" spans="110:111">
      <c r="DF2015" s="287"/>
      <c r="DG2015" s="287"/>
    </row>
    <row r="2016" spans="110:111">
      <c r="DF2016" s="287"/>
      <c r="DG2016" s="287"/>
    </row>
    <row r="2017" spans="110:111">
      <c r="DF2017" s="287"/>
      <c r="DG2017" s="287"/>
    </row>
    <row r="2018" spans="110:111">
      <c r="DF2018" s="287"/>
      <c r="DG2018" s="287"/>
    </row>
    <row r="2019" spans="110:111">
      <c r="DF2019" s="287"/>
      <c r="DG2019" s="287"/>
    </row>
    <row r="2020" spans="110:111">
      <c r="DF2020" s="287"/>
      <c r="DG2020" s="287"/>
    </row>
    <row r="2021" spans="110:111">
      <c r="DF2021" s="287"/>
      <c r="DG2021" s="287"/>
    </row>
    <row r="2022" spans="110:111">
      <c r="DF2022" s="287"/>
      <c r="DG2022" s="287"/>
    </row>
    <row r="2023" spans="110:111">
      <c r="DF2023" s="287"/>
      <c r="DG2023" s="287"/>
    </row>
    <row r="2024" spans="110:111">
      <c r="DF2024" s="287"/>
      <c r="DG2024" s="287"/>
    </row>
    <row r="2025" spans="110:111">
      <c r="DF2025" s="287"/>
      <c r="DG2025" s="287"/>
    </row>
    <row r="2026" spans="110:111">
      <c r="DF2026" s="287"/>
      <c r="DG2026" s="287"/>
    </row>
    <row r="2027" spans="110:111">
      <c r="DF2027" s="287"/>
      <c r="DG2027" s="287"/>
    </row>
    <row r="2028" spans="110:111">
      <c r="DF2028" s="287"/>
      <c r="DG2028" s="287"/>
    </row>
    <row r="2029" spans="110:111">
      <c r="DF2029" s="287"/>
      <c r="DG2029" s="287"/>
    </row>
    <row r="2030" spans="110:111">
      <c r="DF2030" s="287"/>
      <c r="DG2030" s="287"/>
    </row>
    <row r="2031" spans="110:111">
      <c r="DF2031" s="287"/>
      <c r="DG2031" s="287"/>
    </row>
    <row r="2032" spans="110:111">
      <c r="DF2032" s="287"/>
      <c r="DG2032" s="287"/>
    </row>
    <row r="2033" spans="110:111">
      <c r="DF2033" s="287"/>
      <c r="DG2033" s="287"/>
    </row>
    <row r="2034" spans="110:111">
      <c r="DF2034" s="287"/>
      <c r="DG2034" s="287"/>
    </row>
    <row r="2035" spans="110:111">
      <c r="DF2035" s="287"/>
      <c r="DG2035" s="287"/>
    </row>
    <row r="2036" spans="110:111">
      <c r="DF2036" s="287"/>
      <c r="DG2036" s="287"/>
    </row>
    <row r="2037" spans="110:111">
      <c r="DF2037" s="287"/>
      <c r="DG2037" s="287"/>
    </row>
    <row r="2038" spans="110:111">
      <c r="DF2038" s="287"/>
      <c r="DG2038" s="287"/>
    </row>
    <row r="2039" spans="110:111">
      <c r="DF2039" s="287"/>
      <c r="DG2039" s="287"/>
    </row>
    <row r="2040" spans="110:111">
      <c r="DF2040" s="287"/>
      <c r="DG2040" s="287"/>
    </row>
    <row r="2041" spans="110:111">
      <c r="DF2041" s="287"/>
      <c r="DG2041" s="287"/>
    </row>
    <row r="2042" spans="110:111">
      <c r="DF2042" s="287"/>
      <c r="DG2042" s="287"/>
    </row>
    <row r="2043" spans="110:111">
      <c r="DF2043" s="287"/>
      <c r="DG2043" s="287"/>
    </row>
    <row r="2044" spans="110:111">
      <c r="DF2044" s="287"/>
      <c r="DG2044" s="287"/>
    </row>
    <row r="2045" spans="110:111">
      <c r="DF2045" s="287"/>
      <c r="DG2045" s="287"/>
    </row>
    <row r="2046" spans="110:111">
      <c r="DF2046" s="287"/>
      <c r="DG2046" s="287"/>
    </row>
    <row r="2047" spans="110:111">
      <c r="DF2047" s="287"/>
      <c r="DG2047" s="287"/>
    </row>
    <row r="2048" spans="110:111">
      <c r="DF2048" s="287"/>
      <c r="DG2048" s="287"/>
    </row>
    <row r="2049" spans="110:111">
      <c r="DF2049" s="287"/>
      <c r="DG2049" s="287"/>
    </row>
    <row r="2050" spans="110:111">
      <c r="DF2050" s="287"/>
      <c r="DG2050" s="287"/>
    </row>
    <row r="2051" spans="110:111">
      <c r="DF2051" s="287"/>
      <c r="DG2051" s="287"/>
    </row>
    <row r="2052" spans="110:111">
      <c r="DF2052" s="287"/>
      <c r="DG2052" s="287"/>
    </row>
    <row r="2053" spans="110:111">
      <c r="DF2053" s="287"/>
      <c r="DG2053" s="287"/>
    </row>
    <row r="2054" spans="110:111">
      <c r="DF2054" s="287"/>
      <c r="DG2054" s="287"/>
    </row>
    <row r="2055" spans="110:111">
      <c r="DF2055" s="287"/>
      <c r="DG2055" s="287"/>
    </row>
    <row r="2056" spans="110:111">
      <c r="DF2056" s="287"/>
      <c r="DG2056" s="287"/>
    </row>
    <row r="2057" spans="110:111">
      <c r="DF2057" s="287"/>
      <c r="DG2057" s="287"/>
    </row>
    <row r="2058" spans="110:111">
      <c r="DF2058" s="287"/>
      <c r="DG2058" s="287"/>
    </row>
    <row r="2059" spans="110:111">
      <c r="DF2059" s="287"/>
      <c r="DG2059" s="287"/>
    </row>
    <row r="2060" spans="110:111">
      <c r="DF2060" s="287"/>
      <c r="DG2060" s="287"/>
    </row>
    <row r="2061" spans="110:111">
      <c r="DF2061" s="287"/>
      <c r="DG2061" s="287"/>
    </row>
    <row r="2062" spans="110:111">
      <c r="DF2062" s="287"/>
      <c r="DG2062" s="287"/>
    </row>
    <row r="2063" spans="110:111">
      <c r="DF2063" s="287"/>
      <c r="DG2063" s="287"/>
    </row>
    <row r="2064" spans="110:111">
      <c r="DF2064" s="287"/>
      <c r="DG2064" s="287"/>
    </row>
    <row r="2065" spans="110:111">
      <c r="DF2065" s="287"/>
      <c r="DG2065" s="287"/>
    </row>
    <row r="2066" spans="110:111">
      <c r="DF2066" s="287"/>
      <c r="DG2066" s="287"/>
    </row>
    <row r="2067" spans="110:111">
      <c r="DF2067" s="287"/>
      <c r="DG2067" s="287"/>
    </row>
    <row r="2068" spans="110:111">
      <c r="DF2068" s="287"/>
      <c r="DG2068" s="287"/>
    </row>
    <row r="2069" spans="110:111">
      <c r="DF2069" s="287"/>
      <c r="DG2069" s="287"/>
    </row>
    <row r="2070" spans="110:111">
      <c r="DF2070" s="287"/>
      <c r="DG2070" s="287"/>
    </row>
    <row r="2071" spans="110:111">
      <c r="DF2071" s="287"/>
      <c r="DG2071" s="287"/>
    </row>
    <row r="2072" spans="110:111">
      <c r="DF2072" s="287"/>
      <c r="DG2072" s="287"/>
    </row>
    <row r="2073" spans="110:111">
      <c r="DF2073" s="287"/>
      <c r="DG2073" s="287"/>
    </row>
    <row r="2074" spans="110:111">
      <c r="DF2074" s="287"/>
      <c r="DG2074" s="287"/>
    </row>
    <row r="2075" spans="110:111">
      <c r="DF2075" s="287"/>
      <c r="DG2075" s="287"/>
    </row>
    <row r="2076" spans="110:111">
      <c r="DF2076" s="287"/>
      <c r="DG2076" s="287"/>
    </row>
    <row r="2077" spans="110:111">
      <c r="DF2077" s="287"/>
      <c r="DG2077" s="287"/>
    </row>
    <row r="2078" spans="110:111">
      <c r="DF2078" s="287"/>
      <c r="DG2078" s="287"/>
    </row>
    <row r="2079" spans="110:111">
      <c r="DF2079" s="287"/>
      <c r="DG2079" s="287"/>
    </row>
    <row r="2080" spans="110:111">
      <c r="DF2080" s="287"/>
      <c r="DG2080" s="287"/>
    </row>
    <row r="2081" spans="110:111">
      <c r="DF2081" s="287"/>
      <c r="DG2081" s="287"/>
    </row>
    <row r="2082" spans="110:111">
      <c r="DF2082" s="287"/>
      <c r="DG2082" s="287"/>
    </row>
    <row r="2083" spans="110:111">
      <c r="DF2083" s="287"/>
      <c r="DG2083" s="287"/>
    </row>
    <row r="2084" spans="110:111">
      <c r="DF2084" s="287"/>
      <c r="DG2084" s="287"/>
    </row>
    <row r="2085" spans="110:111">
      <c r="DF2085" s="287"/>
      <c r="DG2085" s="287"/>
    </row>
    <row r="2086" spans="110:111">
      <c r="DF2086" s="287"/>
      <c r="DG2086" s="287"/>
    </row>
    <row r="2087" spans="110:111">
      <c r="DF2087" s="287"/>
      <c r="DG2087" s="287"/>
    </row>
    <row r="2088" spans="110:111">
      <c r="DF2088" s="287"/>
      <c r="DG2088" s="287"/>
    </row>
    <row r="2089" spans="110:111">
      <c r="DF2089" s="287"/>
      <c r="DG2089" s="287"/>
    </row>
    <row r="2090" spans="110:111">
      <c r="DF2090" s="287"/>
      <c r="DG2090" s="287"/>
    </row>
    <row r="2091" spans="110:111">
      <c r="DF2091" s="287"/>
      <c r="DG2091" s="287"/>
    </row>
    <row r="2092" spans="110:111">
      <c r="DF2092" s="287"/>
      <c r="DG2092" s="287"/>
    </row>
    <row r="2093" spans="110:111">
      <c r="DF2093" s="287"/>
      <c r="DG2093" s="287"/>
    </row>
    <row r="2094" spans="110:111">
      <c r="DF2094" s="287"/>
      <c r="DG2094" s="287"/>
    </row>
    <row r="2095" spans="110:111">
      <c r="DF2095" s="287"/>
      <c r="DG2095" s="287"/>
    </row>
    <row r="2096" spans="110:111">
      <c r="DF2096" s="287"/>
      <c r="DG2096" s="287"/>
    </row>
    <row r="2097" spans="110:111">
      <c r="DF2097" s="287"/>
      <c r="DG2097" s="287"/>
    </row>
    <row r="2098" spans="110:111">
      <c r="DF2098" s="287"/>
      <c r="DG2098" s="287"/>
    </row>
    <row r="2099" spans="110:111">
      <c r="DF2099" s="287"/>
      <c r="DG2099" s="287"/>
    </row>
    <row r="2100" spans="110:111">
      <c r="DF2100" s="287"/>
      <c r="DG2100" s="287"/>
    </row>
    <row r="2101" spans="110:111">
      <c r="DF2101" s="287"/>
      <c r="DG2101" s="287"/>
    </row>
    <row r="2102" spans="110:111">
      <c r="DF2102" s="287"/>
      <c r="DG2102" s="287"/>
    </row>
    <row r="2103" spans="110:111">
      <c r="DF2103" s="287"/>
      <c r="DG2103" s="287"/>
    </row>
    <row r="2104" spans="110:111">
      <c r="DF2104" s="287"/>
      <c r="DG2104" s="287"/>
    </row>
    <row r="2105" spans="110:111">
      <c r="DF2105" s="287"/>
      <c r="DG2105" s="287"/>
    </row>
    <row r="2106" spans="110:111">
      <c r="DF2106" s="287"/>
      <c r="DG2106" s="287"/>
    </row>
    <row r="2107" spans="110:111">
      <c r="DF2107" s="287"/>
      <c r="DG2107" s="287"/>
    </row>
    <row r="2108" spans="110:111">
      <c r="DF2108" s="287"/>
      <c r="DG2108" s="287"/>
    </row>
    <row r="2109" spans="110:111">
      <c r="DF2109" s="287"/>
      <c r="DG2109" s="287"/>
    </row>
    <row r="2110" spans="110:111">
      <c r="DF2110" s="287"/>
      <c r="DG2110" s="287"/>
    </row>
    <row r="2111" spans="110:111">
      <c r="DF2111" s="287"/>
      <c r="DG2111" s="287"/>
    </row>
    <row r="2112" spans="110:111">
      <c r="DF2112" s="287"/>
      <c r="DG2112" s="287"/>
    </row>
    <row r="2113" spans="110:111">
      <c r="DF2113" s="287"/>
      <c r="DG2113" s="287"/>
    </row>
    <row r="2114" spans="110:111">
      <c r="DF2114" s="287"/>
      <c r="DG2114" s="287"/>
    </row>
    <row r="2115" spans="110:111">
      <c r="DF2115" s="287"/>
      <c r="DG2115" s="287"/>
    </row>
    <row r="2116" spans="110:111">
      <c r="DF2116" s="287"/>
      <c r="DG2116" s="287"/>
    </row>
    <row r="2117" spans="110:111">
      <c r="DF2117" s="287"/>
      <c r="DG2117" s="287"/>
    </row>
    <row r="2118" spans="110:111">
      <c r="DF2118" s="287"/>
      <c r="DG2118" s="287"/>
    </row>
    <row r="2119" spans="110:111">
      <c r="DF2119" s="287"/>
      <c r="DG2119" s="287"/>
    </row>
    <row r="2120" spans="110:111">
      <c r="DF2120" s="287"/>
      <c r="DG2120" s="287"/>
    </row>
    <row r="2121" spans="110:111">
      <c r="DF2121" s="287"/>
      <c r="DG2121" s="287"/>
    </row>
    <row r="2122" spans="110:111">
      <c r="DF2122" s="287"/>
      <c r="DG2122" s="287"/>
    </row>
    <row r="2123" spans="110:111">
      <c r="DF2123" s="287"/>
      <c r="DG2123" s="287"/>
    </row>
    <row r="2124" spans="110:111">
      <c r="DF2124" s="287"/>
      <c r="DG2124" s="287"/>
    </row>
    <row r="2125" spans="110:111">
      <c r="DF2125" s="287"/>
      <c r="DG2125" s="287"/>
    </row>
    <row r="2126" spans="110:111">
      <c r="DF2126" s="287"/>
      <c r="DG2126" s="287"/>
    </row>
    <row r="2127" spans="110:111">
      <c r="DF2127" s="287"/>
      <c r="DG2127" s="287"/>
    </row>
    <row r="2128" spans="110:111">
      <c r="DF2128" s="287"/>
      <c r="DG2128" s="287"/>
    </row>
    <row r="2129" spans="110:111">
      <c r="DF2129" s="287"/>
      <c r="DG2129" s="287"/>
    </row>
    <row r="2130" spans="110:111">
      <c r="DF2130" s="287"/>
      <c r="DG2130" s="287"/>
    </row>
    <row r="2131" spans="110:111">
      <c r="DF2131" s="287"/>
      <c r="DG2131" s="287"/>
    </row>
    <row r="2132" spans="110:111">
      <c r="DF2132" s="243"/>
      <c r="DG2132" s="243"/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6"/>
  <sheetViews>
    <sheetView zoomScale="130" zoomScaleNormal="130" workbookViewId="0">
      <selection activeCell="H3" sqref="H3"/>
    </sheetView>
  </sheetViews>
  <sheetFormatPr defaultColWidth="9" defaultRowHeight="14"/>
  <cols>
    <col min="1" max="1" width="7.08203125" style="3" bestFit="1" customWidth="1"/>
    <col min="2" max="2" width="4.25" style="3" bestFit="1" customWidth="1"/>
    <col min="3" max="3" width="6" style="3" bestFit="1" customWidth="1"/>
    <col min="4" max="4" width="2.58203125" style="38" bestFit="1" customWidth="1"/>
    <col min="5" max="5" width="3.5" style="38" bestFit="1" customWidth="1"/>
    <col min="6" max="6" width="22.08203125" style="3" bestFit="1" customWidth="1"/>
    <col min="7" max="7" width="9.58203125" style="3" bestFit="1" customWidth="1"/>
    <col min="8" max="8" width="5" style="3" bestFit="1" customWidth="1"/>
    <col min="9" max="9" width="5" style="3" customWidth="1"/>
    <col min="10" max="10" width="5" style="3" bestFit="1" customWidth="1"/>
    <col min="11" max="20" width="5" style="3" customWidth="1"/>
    <col min="21" max="21" width="5" style="3" bestFit="1" customWidth="1"/>
    <col min="22" max="16384" width="9" style="3"/>
  </cols>
  <sheetData>
    <row r="1" spans="1:38" ht="14.5" thickBot="1">
      <c r="A1" s="44"/>
      <c r="B1" s="45" t="s">
        <v>12</v>
      </c>
      <c r="C1" s="46" t="s">
        <v>13</v>
      </c>
      <c r="F1" s="39" t="s">
        <v>492</v>
      </c>
      <c r="G1" s="240"/>
      <c r="H1" s="44" t="s">
        <v>1085</v>
      </c>
      <c r="I1" s="45" t="s">
        <v>245</v>
      </c>
      <c r="J1" s="45" t="s">
        <v>368</v>
      </c>
      <c r="K1" s="45" t="s">
        <v>1078</v>
      </c>
      <c r="L1" s="45" t="s">
        <v>1021</v>
      </c>
      <c r="M1" s="45" t="s">
        <v>1027</v>
      </c>
      <c r="N1" s="45" t="str">
        <f>CASE!M3</f>
        <v>NG_IS</v>
      </c>
      <c r="O1" s="45" t="str">
        <f>CASE!N3</f>
        <v>H2_IS</v>
      </c>
      <c r="P1" s="45" t="str">
        <f>CASE!O3</f>
        <v>LA_IS</v>
      </c>
      <c r="Q1" s="45" t="str">
        <f>CASE!P3</f>
        <v>MC_IS</v>
      </c>
      <c r="R1" s="45" t="s">
        <v>1093</v>
      </c>
      <c r="S1" s="45" t="s">
        <v>1094</v>
      </c>
      <c r="T1" s="46" t="s">
        <v>1067</v>
      </c>
    </row>
    <row r="2" spans="1:38" ht="14.5" thickBot="1">
      <c r="A2" s="82" t="s">
        <v>411</v>
      </c>
      <c r="B2" s="83">
        <f>ROWS(AC_LMI)</f>
        <v>1</v>
      </c>
      <c r="C2" s="84">
        <f>COLUMNS(AC_LMI)</f>
        <v>13</v>
      </c>
      <c r="F2" s="44" t="s">
        <v>9</v>
      </c>
      <c r="G2" s="45"/>
      <c r="H2" s="100">
        <f t="shared" ref="H2:T2" si="0">MATCH(H1,ID_AC,0)-1</f>
        <v>18</v>
      </c>
      <c r="I2" s="50">
        <f t="shared" si="0"/>
        <v>59</v>
      </c>
      <c r="J2" s="50">
        <f t="shared" si="0"/>
        <v>63</v>
      </c>
      <c r="K2" s="50">
        <f t="shared" si="0"/>
        <v>64</v>
      </c>
      <c r="L2" s="50">
        <f t="shared" si="0"/>
        <v>65</v>
      </c>
      <c r="M2" s="50">
        <f t="shared" si="0"/>
        <v>74</v>
      </c>
      <c r="N2" s="50">
        <f t="shared" si="0"/>
        <v>96</v>
      </c>
      <c r="O2" s="50">
        <f t="shared" si="0"/>
        <v>100</v>
      </c>
      <c r="P2" s="50">
        <f t="shared" si="0"/>
        <v>104</v>
      </c>
      <c r="Q2" s="50">
        <f t="shared" si="0"/>
        <v>106</v>
      </c>
      <c r="R2" s="50">
        <f t="shared" si="0"/>
        <v>89</v>
      </c>
      <c r="S2" s="50">
        <f t="shared" si="0"/>
        <v>90</v>
      </c>
      <c r="T2" s="51">
        <f t="shared" si="0"/>
        <v>91</v>
      </c>
    </row>
    <row r="3" spans="1:38" ht="14.5" thickBot="1">
      <c r="A3" s="115" t="s">
        <v>410</v>
      </c>
      <c r="B3" s="56">
        <f>ROWS(AC_LMD)</f>
        <v>1</v>
      </c>
      <c r="C3" s="57">
        <f>COLUMNS(AC_LMD)</f>
        <v>13</v>
      </c>
      <c r="D3" s="63">
        <v>1</v>
      </c>
      <c r="E3" s="63">
        <v>1</v>
      </c>
      <c r="F3" s="44" t="str">
        <f t="shared" ref="F3" si="1">INDEX(ID_YR,D3)</f>
        <v>YR2050</v>
      </c>
      <c r="G3" s="46" t="str">
        <f t="shared" ref="G3" si="2">INDEX(ID_RG,E3)</f>
        <v>ALL</v>
      </c>
      <c r="H3" s="488">
        <f>CASE!C18</f>
        <v>0</v>
      </c>
      <c r="I3" s="490">
        <f>CASE!H4</f>
        <v>0</v>
      </c>
      <c r="J3" s="490">
        <f>CASE!I4</f>
        <v>-1</v>
      </c>
      <c r="K3" s="490">
        <f>CASE!J4</f>
        <v>0</v>
      </c>
      <c r="L3" s="490">
        <f>CASE!K4</f>
        <v>0</v>
      </c>
      <c r="M3" s="490">
        <f>CASE!L4</f>
        <v>0</v>
      </c>
      <c r="N3" s="490">
        <f>CASE!M4</f>
        <v>-1</v>
      </c>
      <c r="O3" s="490">
        <f>CASE!N4</f>
        <v>0</v>
      </c>
      <c r="P3" s="490">
        <f>CASE!O4</f>
        <v>0</v>
      </c>
      <c r="Q3" s="490">
        <f>CASE!P4</f>
        <v>0</v>
      </c>
      <c r="R3" s="490">
        <f>CASE!Q4</f>
        <v>-1</v>
      </c>
      <c r="S3" s="490">
        <f>CASE!R4</f>
        <v>0</v>
      </c>
      <c r="T3" s="489">
        <f>CASE!S4</f>
        <v>0</v>
      </c>
    </row>
    <row r="4" spans="1:38">
      <c r="D4" s="3"/>
      <c r="E4" s="3"/>
      <c r="AC4" s="18"/>
      <c r="AD4" s="18"/>
      <c r="AE4" s="18"/>
      <c r="AF4" s="18"/>
      <c r="AH4" s="18"/>
      <c r="AI4" s="18"/>
      <c r="AJ4" s="18"/>
      <c r="AK4" s="18"/>
    </row>
    <row r="5" spans="1:38">
      <c r="D5" s="3"/>
      <c r="E5" s="3"/>
      <c r="AC5" s="18"/>
      <c r="AD5" s="18"/>
      <c r="AE5" s="18"/>
      <c r="AF5" s="18"/>
      <c r="AH5" s="18"/>
      <c r="AI5" s="18"/>
      <c r="AJ5" s="18"/>
      <c r="AK5" s="18"/>
    </row>
    <row r="6" spans="1:38">
      <c r="D6" s="3"/>
      <c r="E6" s="3"/>
      <c r="AD6" s="18"/>
      <c r="AE6" s="18"/>
      <c r="AF6" s="18"/>
      <c r="AG6" s="18"/>
      <c r="AI6" s="18"/>
      <c r="AJ6" s="18"/>
      <c r="AK6" s="18"/>
      <c r="AL6" s="18"/>
    </row>
    <row r="7" spans="1:38">
      <c r="D7" s="3"/>
      <c r="E7" s="3"/>
      <c r="AD7" s="18"/>
      <c r="AE7" s="18"/>
      <c r="AF7" s="18"/>
      <c r="AG7" s="18"/>
      <c r="AI7" s="18"/>
      <c r="AJ7" s="18"/>
      <c r="AK7" s="18"/>
      <c r="AL7" s="18"/>
    </row>
    <row r="8" spans="1:38">
      <c r="D8" s="3"/>
      <c r="E8" s="3"/>
      <c r="AD8" s="18"/>
      <c r="AE8" s="18"/>
      <c r="AF8" s="18"/>
      <c r="AG8" s="18"/>
      <c r="AI8" s="18"/>
      <c r="AJ8" s="18"/>
      <c r="AK8" s="18"/>
      <c r="AL8" s="18"/>
    </row>
    <row r="9" spans="1:38">
      <c r="AD9" s="18"/>
      <c r="AE9" s="18"/>
      <c r="AF9" s="18"/>
      <c r="AG9" s="18"/>
      <c r="AI9" s="18"/>
      <c r="AJ9" s="18"/>
      <c r="AK9" s="18"/>
      <c r="AL9" s="18"/>
    </row>
    <row r="10" spans="1:38">
      <c r="AD10" s="18"/>
      <c r="AE10" s="18"/>
      <c r="AF10" s="18"/>
      <c r="AG10" s="18"/>
      <c r="AI10" s="18"/>
      <c r="AJ10" s="18"/>
      <c r="AK10" s="18"/>
      <c r="AL10" s="18"/>
    </row>
    <row r="11" spans="1:38">
      <c r="AD11" s="18"/>
      <c r="AE11" s="18"/>
      <c r="AF11" s="18"/>
      <c r="AG11" s="18"/>
      <c r="AI11" s="18"/>
      <c r="AJ11" s="18"/>
      <c r="AK11" s="18"/>
      <c r="AL11" s="18"/>
    </row>
    <row r="12" spans="1:38">
      <c r="AD12" s="18"/>
      <c r="AE12" s="18"/>
      <c r="AF12" s="18"/>
      <c r="AG12" s="18"/>
      <c r="AI12" s="18"/>
      <c r="AJ12" s="18"/>
      <c r="AK12" s="18"/>
      <c r="AL12" s="18"/>
    </row>
    <row r="13" spans="1:38">
      <c r="AD13" s="18"/>
      <c r="AE13" s="18"/>
      <c r="AF13" s="18"/>
      <c r="AG13" s="18"/>
      <c r="AI13" s="18"/>
      <c r="AJ13" s="18"/>
      <c r="AK13" s="18"/>
      <c r="AL13" s="18"/>
    </row>
    <row r="14" spans="1:38">
      <c r="AD14" s="18"/>
      <c r="AE14" s="18"/>
      <c r="AF14" s="18"/>
      <c r="AG14" s="18"/>
      <c r="AI14" s="18"/>
      <c r="AJ14" s="18"/>
      <c r="AK14" s="18"/>
      <c r="AL14" s="18"/>
    </row>
    <row r="15" spans="1:38">
      <c r="AD15" s="18"/>
      <c r="AE15" s="18"/>
      <c r="AF15" s="18"/>
      <c r="AG15" s="18"/>
      <c r="AI15" s="18"/>
      <c r="AJ15" s="18"/>
      <c r="AK15" s="18"/>
      <c r="AL15" s="18"/>
    </row>
    <row r="16" spans="1:38">
      <c r="AD16" s="18"/>
      <c r="AE16" s="18"/>
      <c r="AF16" s="18"/>
      <c r="AG16" s="18"/>
      <c r="AI16" s="18"/>
      <c r="AJ16" s="18"/>
      <c r="AK16" s="18"/>
      <c r="AL16" s="18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51"/>
  <sheetViews>
    <sheetView zoomScale="70" zoomScaleNormal="70" workbookViewId="0">
      <pane xSplit="8" ySplit="2" topLeftCell="I5" activePane="bottomRight" state="frozen"/>
      <selection activeCell="K5" sqref="K5"/>
      <selection pane="topRight" activeCell="K5" sqref="K5"/>
      <selection pane="bottomLeft" activeCell="K5" sqref="K5"/>
      <selection pane="bottomRight" activeCell="I25" sqref="I25"/>
    </sheetView>
  </sheetViews>
  <sheetFormatPr defaultColWidth="9" defaultRowHeight="14"/>
  <cols>
    <col min="1" max="1" width="22" style="38" customWidth="1"/>
    <col min="2" max="2" width="5" style="38" bestFit="1" customWidth="1"/>
    <col min="3" max="3" width="6.08203125" style="38" bestFit="1" customWidth="1"/>
    <col min="4" max="6" width="3.33203125" style="38" customWidth="1"/>
    <col min="7" max="7" width="25.08203125" style="38" customWidth="1"/>
    <col min="8" max="8" width="8.33203125" style="38" bestFit="1" customWidth="1"/>
    <col min="9" max="112" width="6.08203125" style="38" customWidth="1"/>
    <col min="113" max="125" width="5.08203125" style="38" customWidth="1"/>
    <col min="126" max="126" width="5.33203125" style="38" customWidth="1"/>
    <col min="127" max="139" width="5.83203125" style="38" customWidth="1"/>
    <col min="140" max="16384" width="9" style="38"/>
  </cols>
  <sheetData>
    <row r="1" spans="1:58" ht="14.5" thickBot="1">
      <c r="A1" s="44"/>
      <c r="B1" s="45" t="s">
        <v>12</v>
      </c>
      <c r="C1" s="46" t="s">
        <v>13</v>
      </c>
      <c r="G1" s="39" t="str">
        <f>IND!A5</f>
        <v>Nodal facility [NK]</v>
      </c>
      <c r="H1" s="240"/>
      <c r="I1" s="45" t="s">
        <v>1102</v>
      </c>
      <c r="J1" s="45" t="s">
        <v>1104</v>
      </c>
      <c r="K1" s="45" t="s">
        <v>243</v>
      </c>
      <c r="L1" s="45" t="s">
        <v>238</v>
      </c>
      <c r="M1" s="45" t="s">
        <v>239</v>
      </c>
      <c r="N1" s="45" t="s">
        <v>1134</v>
      </c>
      <c r="O1" s="45" t="s">
        <v>1133</v>
      </c>
      <c r="P1" s="45" t="s">
        <v>1264</v>
      </c>
      <c r="Q1" s="45" t="s">
        <v>1265</v>
      </c>
      <c r="R1" s="45" t="s">
        <v>1197</v>
      </c>
      <c r="S1" s="45" t="s">
        <v>959</v>
      </c>
      <c r="T1" s="45" t="s">
        <v>76</v>
      </c>
      <c r="U1" s="45" t="s">
        <v>314</v>
      </c>
      <c r="V1" s="45" t="s">
        <v>328</v>
      </c>
      <c r="W1" s="45" t="s">
        <v>354</v>
      </c>
      <c r="X1" s="45" t="s">
        <v>170</v>
      </c>
      <c r="Y1" s="45" t="s">
        <v>110</v>
      </c>
      <c r="Z1" s="45" t="s">
        <v>919</v>
      </c>
      <c r="AA1" s="45" t="s">
        <v>937</v>
      </c>
      <c r="AB1" s="45" t="s">
        <v>162</v>
      </c>
      <c r="AC1" s="45" t="s">
        <v>166</v>
      </c>
      <c r="AD1" s="45" t="s">
        <v>202</v>
      </c>
      <c r="AE1" s="45" t="s">
        <v>1218</v>
      </c>
      <c r="AF1" s="45" t="s">
        <v>1215</v>
      </c>
      <c r="AG1" s="45" t="s">
        <v>245</v>
      </c>
      <c r="AH1" s="45" t="s">
        <v>246</v>
      </c>
      <c r="AI1" s="45" t="s">
        <v>368</v>
      </c>
      <c r="AJ1" s="45" t="s">
        <v>1009</v>
      </c>
      <c r="AK1" s="45" t="s">
        <v>1021</v>
      </c>
      <c r="AL1" s="45" t="s">
        <v>1023</v>
      </c>
      <c r="AM1" s="45" t="s">
        <v>1323</v>
      </c>
      <c r="AN1" s="45" t="s">
        <v>1324</v>
      </c>
      <c r="AO1" s="45" t="s">
        <v>1027</v>
      </c>
      <c r="AP1" s="45" t="s">
        <v>1026</v>
      </c>
      <c r="AQ1" s="45" t="s">
        <v>1293</v>
      </c>
      <c r="AR1" s="45" t="s">
        <v>1292</v>
      </c>
      <c r="AS1" s="45" t="s">
        <v>1034</v>
      </c>
      <c r="AT1" s="45" t="s">
        <v>1091</v>
      </c>
      <c r="AU1" s="45" t="s">
        <v>1035</v>
      </c>
      <c r="AV1" s="45" t="s">
        <v>1111</v>
      </c>
      <c r="AW1" s="45" t="s">
        <v>1227</v>
      </c>
      <c r="AX1" s="45" t="s">
        <v>1229</v>
      </c>
      <c r="AY1" s="45" t="s">
        <v>1040</v>
      </c>
      <c r="AZ1" s="45" t="s">
        <v>1082</v>
      </c>
      <c r="BA1" s="45" t="s">
        <v>222</v>
      </c>
      <c r="BB1" s="45" t="s">
        <v>221</v>
      </c>
      <c r="BC1" s="45" t="s">
        <v>1043</v>
      </c>
      <c r="BD1" s="45" t="s">
        <v>1045</v>
      </c>
      <c r="BE1" s="45" t="s">
        <v>1047</v>
      </c>
      <c r="BF1" s="46" t="s">
        <v>1050</v>
      </c>
    </row>
    <row r="2" spans="1:58" ht="14.5" thickBot="1">
      <c r="A2" s="82" t="s">
        <v>29</v>
      </c>
      <c r="B2" s="83">
        <v>1</v>
      </c>
      <c r="C2" s="84">
        <f>COLUMNS(NKI)</f>
        <v>50</v>
      </c>
      <c r="G2" s="44" t="s">
        <v>9</v>
      </c>
      <c r="H2" s="45"/>
      <c r="I2" s="50">
        <f t="shared" ref="I2:Y2" si="0">MATCH(I1,ID_NK,0)-1</f>
        <v>0</v>
      </c>
      <c r="J2" s="50">
        <f t="shared" si="0"/>
        <v>1</v>
      </c>
      <c r="K2" s="50">
        <f t="shared" si="0"/>
        <v>2</v>
      </c>
      <c r="L2" s="50">
        <f t="shared" si="0"/>
        <v>3</v>
      </c>
      <c r="M2" s="50">
        <f t="shared" si="0"/>
        <v>4</v>
      </c>
      <c r="N2" s="50">
        <f t="shared" si="0"/>
        <v>5</v>
      </c>
      <c r="O2" s="50">
        <f t="shared" si="0"/>
        <v>6</v>
      </c>
      <c r="P2" s="50">
        <f t="shared" si="0"/>
        <v>7</v>
      </c>
      <c r="Q2" s="50">
        <f t="shared" si="0"/>
        <v>8</v>
      </c>
      <c r="R2" s="50">
        <f t="shared" si="0"/>
        <v>9</v>
      </c>
      <c r="S2" s="50">
        <f t="shared" si="0"/>
        <v>10</v>
      </c>
      <c r="T2" s="50">
        <f t="shared" si="0"/>
        <v>11</v>
      </c>
      <c r="U2" s="50">
        <f t="shared" si="0"/>
        <v>12</v>
      </c>
      <c r="V2" s="50">
        <f t="shared" si="0"/>
        <v>13</v>
      </c>
      <c r="W2" s="50">
        <f t="shared" si="0"/>
        <v>14</v>
      </c>
      <c r="X2" s="50">
        <f t="shared" si="0"/>
        <v>15</v>
      </c>
      <c r="Y2" s="50">
        <f t="shared" si="0"/>
        <v>16</v>
      </c>
      <c r="Z2" s="50">
        <f t="shared" ref="Z2:AC2" si="1">MATCH(Z1,ID_NK,0)-1</f>
        <v>17</v>
      </c>
      <c r="AA2" s="50">
        <f t="shared" si="1"/>
        <v>18</v>
      </c>
      <c r="AB2" s="50">
        <f t="shared" si="1"/>
        <v>19</v>
      </c>
      <c r="AC2" s="50">
        <f t="shared" si="1"/>
        <v>20</v>
      </c>
      <c r="AD2" s="50">
        <f t="shared" ref="AD2:AH2" si="2">MATCH(AD1,ID_NK,0)-1</f>
        <v>21</v>
      </c>
      <c r="AE2" s="50">
        <f t="shared" si="2"/>
        <v>22</v>
      </c>
      <c r="AF2" s="50">
        <f t="shared" si="2"/>
        <v>23</v>
      </c>
      <c r="AG2" s="50">
        <f t="shared" si="2"/>
        <v>24</v>
      </c>
      <c r="AH2" s="50">
        <f t="shared" si="2"/>
        <v>25</v>
      </c>
      <c r="AI2" s="50">
        <f t="shared" ref="AI2:BF2" si="3">MATCH(AI1,ID_NK,0)-1</f>
        <v>26</v>
      </c>
      <c r="AJ2" s="50">
        <f t="shared" si="3"/>
        <v>27</v>
      </c>
      <c r="AK2" s="50">
        <f t="shared" si="3"/>
        <v>28</v>
      </c>
      <c r="AL2" s="50">
        <f t="shared" si="3"/>
        <v>29</v>
      </c>
      <c r="AM2" s="50">
        <f t="shared" si="3"/>
        <v>30</v>
      </c>
      <c r="AN2" s="50">
        <f t="shared" si="3"/>
        <v>31</v>
      </c>
      <c r="AO2" s="50">
        <f t="shared" si="3"/>
        <v>32</v>
      </c>
      <c r="AP2" s="50">
        <f t="shared" si="3"/>
        <v>33</v>
      </c>
      <c r="AQ2" s="50">
        <f t="shared" si="3"/>
        <v>34</v>
      </c>
      <c r="AR2" s="50">
        <f t="shared" si="3"/>
        <v>35</v>
      </c>
      <c r="AS2" s="50">
        <f t="shared" si="3"/>
        <v>36</v>
      </c>
      <c r="AT2" s="50">
        <f t="shared" si="3"/>
        <v>37</v>
      </c>
      <c r="AU2" s="50">
        <f t="shared" si="3"/>
        <v>38</v>
      </c>
      <c r="AV2" s="50">
        <f t="shared" si="3"/>
        <v>39</v>
      </c>
      <c r="AW2" s="50">
        <f t="shared" si="3"/>
        <v>40</v>
      </c>
      <c r="AX2" s="50">
        <f t="shared" si="3"/>
        <v>41</v>
      </c>
      <c r="AY2" s="50">
        <f t="shared" si="3"/>
        <v>42</v>
      </c>
      <c r="AZ2" s="50">
        <f t="shared" si="3"/>
        <v>43</v>
      </c>
      <c r="BA2" s="50">
        <f t="shared" si="3"/>
        <v>44</v>
      </c>
      <c r="BB2" s="50">
        <f t="shared" si="3"/>
        <v>45</v>
      </c>
      <c r="BC2" s="50">
        <f t="shared" si="3"/>
        <v>46</v>
      </c>
      <c r="BD2" s="50">
        <f t="shared" si="3"/>
        <v>47</v>
      </c>
      <c r="BE2" s="50">
        <f t="shared" si="3"/>
        <v>48</v>
      </c>
      <c r="BF2" s="51">
        <f t="shared" si="3"/>
        <v>49</v>
      </c>
    </row>
    <row r="3" spans="1:58">
      <c r="A3" s="101" t="s">
        <v>31</v>
      </c>
      <c r="B3" s="535">
        <f>ROWS(NKF)</f>
        <v>6</v>
      </c>
      <c r="C3" s="102">
        <f>COLUMNS(NKF)</f>
        <v>50</v>
      </c>
      <c r="G3" s="75">
        <v>0</v>
      </c>
      <c r="I3" s="38" t="s">
        <v>1101</v>
      </c>
      <c r="J3" s="38" t="s">
        <v>1103</v>
      </c>
      <c r="K3" s="38" t="s">
        <v>243</v>
      </c>
      <c r="L3" s="38" t="s">
        <v>238</v>
      </c>
      <c r="M3" s="38" t="s">
        <v>239</v>
      </c>
      <c r="N3" s="38" t="s">
        <v>1125</v>
      </c>
      <c r="P3" s="38" t="s">
        <v>1260</v>
      </c>
      <c r="R3" s="38" t="s">
        <v>1197</v>
      </c>
      <c r="S3" s="38" t="s">
        <v>959</v>
      </c>
      <c r="T3" s="38" t="s">
        <v>74</v>
      </c>
      <c r="U3" s="38" t="s">
        <v>314</v>
      </c>
      <c r="V3" s="38" t="s">
        <v>329</v>
      </c>
      <c r="W3" s="38" t="s">
        <v>354</v>
      </c>
      <c r="X3" s="38" t="s">
        <v>170</v>
      </c>
      <c r="Y3" s="38" t="s">
        <v>87</v>
      </c>
      <c r="Z3" s="38" t="s">
        <v>916</v>
      </c>
      <c r="AA3" s="38" t="s">
        <v>938</v>
      </c>
      <c r="AB3" s="38" t="s">
        <v>171</v>
      </c>
      <c r="AC3" s="38" t="s">
        <v>449</v>
      </c>
      <c r="AE3" s="38" t="s">
        <v>1210</v>
      </c>
      <c r="AG3" s="38" t="s">
        <v>245</v>
      </c>
      <c r="AH3" s="38" t="s">
        <v>246</v>
      </c>
      <c r="AI3" s="38" t="s">
        <v>369</v>
      </c>
      <c r="AJ3" s="38" t="s">
        <v>1009</v>
      </c>
      <c r="AK3" s="40" t="s">
        <v>1021</v>
      </c>
      <c r="AL3" s="40" t="s">
        <v>1023</v>
      </c>
      <c r="AM3" s="40" t="s">
        <v>1313</v>
      </c>
      <c r="AN3" s="40"/>
      <c r="AO3" s="40" t="s">
        <v>1027</v>
      </c>
      <c r="AP3" s="40" t="s">
        <v>1026</v>
      </c>
      <c r="AQ3" s="40" t="s">
        <v>1286</v>
      </c>
      <c r="AR3" s="40"/>
      <c r="AS3" s="40" t="s">
        <v>1034</v>
      </c>
      <c r="AT3" s="40" t="s">
        <v>1091</v>
      </c>
      <c r="AU3" s="40" t="s">
        <v>1035</v>
      </c>
      <c r="AV3" s="38" t="s">
        <v>1111</v>
      </c>
      <c r="AW3" s="38" t="s">
        <v>1246</v>
      </c>
      <c r="AX3" s="38" t="s">
        <v>1247</v>
      </c>
      <c r="AY3" s="38" t="s">
        <v>214</v>
      </c>
      <c r="AZ3" s="38" t="s">
        <v>1082</v>
      </c>
      <c r="BA3" s="38" t="s">
        <v>222</v>
      </c>
      <c r="BB3" s="38" t="s">
        <v>221</v>
      </c>
      <c r="BC3" s="38" t="s">
        <v>1043</v>
      </c>
      <c r="BD3" s="38" t="s">
        <v>1045</v>
      </c>
      <c r="BE3" s="38" t="s">
        <v>1047</v>
      </c>
      <c r="BF3" s="76" t="s">
        <v>1049</v>
      </c>
    </row>
    <row r="4" spans="1:58">
      <c r="A4" s="241" t="s">
        <v>124</v>
      </c>
      <c r="B4" s="548">
        <f>ROWS(NKD_1)</f>
        <v>2</v>
      </c>
      <c r="C4" s="165">
        <f>COLUMNS(NKD_2)</f>
        <v>50</v>
      </c>
      <c r="G4" s="75">
        <v>1</v>
      </c>
      <c r="S4" s="38" t="s">
        <v>960</v>
      </c>
      <c r="T4" s="38" t="s">
        <v>77</v>
      </c>
      <c r="U4" s="38" t="s">
        <v>323</v>
      </c>
      <c r="V4" s="38" t="s">
        <v>330</v>
      </c>
      <c r="AW4" s="38" t="s">
        <v>1230</v>
      </c>
      <c r="AX4" s="38" t="s">
        <v>1231</v>
      </c>
      <c r="BD4" s="38" t="s">
        <v>1183</v>
      </c>
      <c r="BF4" s="76"/>
    </row>
    <row r="5" spans="1:58">
      <c r="A5" s="103" t="s">
        <v>125</v>
      </c>
      <c r="B5" s="549">
        <f>ROWS(NKD_2)</f>
        <v>7</v>
      </c>
      <c r="C5" s="104">
        <f>COLUMNS(NKD_2)</f>
        <v>50</v>
      </c>
      <c r="G5" s="75">
        <v>2</v>
      </c>
      <c r="AW5" s="38" t="s">
        <v>1319</v>
      </c>
      <c r="AX5" s="38" t="s">
        <v>1321</v>
      </c>
      <c r="BF5" s="76"/>
    </row>
    <row r="6" spans="1:58">
      <c r="A6" s="242" t="s">
        <v>343</v>
      </c>
      <c r="B6" s="243">
        <f>ROWS(NKD_3)</f>
        <v>1</v>
      </c>
      <c r="C6" s="244">
        <f>COLUMNS(NKD_3)</f>
        <v>50</v>
      </c>
      <c r="G6" s="75">
        <v>3</v>
      </c>
      <c r="AW6" s="38" t="s">
        <v>1325</v>
      </c>
      <c r="AX6" s="38" t="s">
        <v>1326</v>
      </c>
      <c r="BF6" s="76"/>
    </row>
    <row r="7" spans="1:58">
      <c r="A7" s="108" t="s">
        <v>1074</v>
      </c>
      <c r="B7" s="544">
        <f>MATCH("HYG",ID_NK,0)-1</f>
        <v>10</v>
      </c>
      <c r="C7" s="553"/>
      <c r="G7" s="75">
        <v>4</v>
      </c>
      <c r="BF7" s="76"/>
    </row>
    <row r="8" spans="1:58" ht="14.5" thickBot="1">
      <c r="A8" s="246" t="s">
        <v>1073</v>
      </c>
      <c r="B8" s="247">
        <f>MATCH("SPG",ID_NK,0)-1</f>
        <v>11</v>
      </c>
      <c r="C8" s="248">
        <f>MATCH("WIG2",ID_NK,0)-1</f>
        <v>13</v>
      </c>
      <c r="G8" s="55">
        <v>5</v>
      </c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1"/>
    </row>
    <row r="9" spans="1:58">
      <c r="A9" s="75" t="s">
        <v>1072</v>
      </c>
      <c r="B9" s="542">
        <f>MATCH("PPS",ID_NK,0)-1</f>
        <v>16</v>
      </c>
      <c r="C9" s="76">
        <f>MATCH("BTSS",ID_NK,0)-1</f>
        <v>17</v>
      </c>
      <c r="G9" s="75">
        <v>0</v>
      </c>
      <c r="H9" s="245">
        <f>COUNT(NKF)-COUNTIF(NKF,-1)</f>
        <v>55</v>
      </c>
      <c r="I9" s="48">
        <f t="shared" ref="I9:V9" si="4">IF(I3="",-1,MATCH(I3,ID_AC,0)-1)</f>
        <v>0</v>
      </c>
      <c r="J9" s="48">
        <f t="shared" si="4"/>
        <v>1</v>
      </c>
      <c r="K9" s="48">
        <f t="shared" si="4"/>
        <v>2</v>
      </c>
      <c r="L9" s="48">
        <f t="shared" si="4"/>
        <v>4</v>
      </c>
      <c r="M9" s="48">
        <f t="shared" si="4"/>
        <v>5</v>
      </c>
      <c r="N9" s="48">
        <f t="shared" si="4"/>
        <v>8</v>
      </c>
      <c r="O9" s="48">
        <f t="shared" si="4"/>
        <v>-1</v>
      </c>
      <c r="P9" s="48">
        <f t="shared" ref="P9:Q9" si="5">IF(P3="",-1,MATCH(P3,ID_AC,0)-1)</f>
        <v>13</v>
      </c>
      <c r="Q9" s="48">
        <f t="shared" si="5"/>
        <v>-1</v>
      </c>
      <c r="R9" s="48">
        <f t="shared" ref="R9" si="6">IF(R3="",-1,MATCH(R3,ID_AC,0)-1)</f>
        <v>22</v>
      </c>
      <c r="S9" s="48">
        <f t="shared" si="4"/>
        <v>23</v>
      </c>
      <c r="T9" s="48">
        <f t="shared" si="4"/>
        <v>25</v>
      </c>
      <c r="U9" s="48">
        <f t="shared" si="4"/>
        <v>27</v>
      </c>
      <c r="V9" s="48">
        <f t="shared" si="4"/>
        <v>28</v>
      </c>
      <c r="W9" s="48">
        <f t="shared" ref="W9" si="7">IF(W3="",-1,MATCH(W3,ID_AC,0)-1)</f>
        <v>31</v>
      </c>
      <c r="X9" s="48">
        <f t="shared" ref="X9:Z14" si="8">IF(X3="",-1,MATCH(X3,ID_AC,0)-1)</f>
        <v>32</v>
      </c>
      <c r="Y9" s="48">
        <f t="shared" si="8"/>
        <v>35</v>
      </c>
      <c r="Z9" s="48">
        <f t="shared" si="8"/>
        <v>40</v>
      </c>
      <c r="AA9" s="48">
        <f t="shared" ref="AA9" si="9">IF(AA3="",-1,MATCH(AA3,ID_AC,0)-1)</f>
        <v>45</v>
      </c>
      <c r="AB9" s="48">
        <f t="shared" ref="AB9:AH14" si="10">IF(AB3="",-1,MATCH(AB3,ID_AC,0)-1)</f>
        <v>48</v>
      </c>
      <c r="AC9" s="48">
        <f t="shared" si="10"/>
        <v>51</v>
      </c>
      <c r="AD9" s="48">
        <f t="shared" si="10"/>
        <v>-1</v>
      </c>
      <c r="AE9" s="48">
        <f t="shared" ref="AE9" si="11">IF(AE3="",-1,MATCH(AE3,ID_AC,0)-1)</f>
        <v>56</v>
      </c>
      <c r="AF9" s="48">
        <f t="shared" ref="AF9" si="12">IF(AF3="",-1,MATCH(AF3,ID_AC,0)-1)</f>
        <v>-1</v>
      </c>
      <c r="AG9" s="48">
        <f t="shared" si="10"/>
        <v>59</v>
      </c>
      <c r="AH9" s="48">
        <f t="shared" si="10"/>
        <v>60</v>
      </c>
      <c r="AI9" s="48">
        <f t="shared" ref="AI9:AJ9" si="13">IF(AI3="",-1,MATCH(AI3,ID_AC,0)-1)</f>
        <v>63</v>
      </c>
      <c r="AJ9" s="48">
        <f t="shared" si="13"/>
        <v>64</v>
      </c>
      <c r="AK9" s="48">
        <f t="shared" ref="AK9:AU9" si="14">IF(AK3="",-1,MATCH(AK3,ID_AC,0)-1)</f>
        <v>65</v>
      </c>
      <c r="AL9" s="48">
        <f t="shared" si="14"/>
        <v>66</v>
      </c>
      <c r="AM9" s="48">
        <f t="shared" ref="AM9:AN9" si="15">IF(AM3="",-1,MATCH(AM3,ID_AC,0)-1)</f>
        <v>69</v>
      </c>
      <c r="AN9" s="48">
        <f t="shared" si="15"/>
        <v>-1</v>
      </c>
      <c r="AO9" s="48">
        <f t="shared" si="14"/>
        <v>74</v>
      </c>
      <c r="AP9" s="48">
        <f t="shared" si="14"/>
        <v>75</v>
      </c>
      <c r="AQ9" s="48">
        <f t="shared" ref="AQ9:AR9" si="16">IF(AQ3="",-1,MATCH(AQ3,ID_AC,0)-1)</f>
        <v>78</v>
      </c>
      <c r="AR9" s="48">
        <f t="shared" si="16"/>
        <v>-1</v>
      </c>
      <c r="AS9" s="48">
        <f t="shared" si="14"/>
        <v>83</v>
      </c>
      <c r="AT9" s="48">
        <f t="shared" ref="AT9" si="17">IF(AT3="",-1,MATCH(AT3,ID_AC,0)-1)</f>
        <v>84</v>
      </c>
      <c r="AU9" s="48">
        <f t="shared" si="14"/>
        <v>85</v>
      </c>
      <c r="AV9" s="48">
        <f t="shared" ref="AV9:AX9" si="18">IF(AV3="",-1,MATCH(AV3,ID_AC,0)-1)</f>
        <v>86</v>
      </c>
      <c r="AW9" s="48">
        <f t="shared" si="18"/>
        <v>16</v>
      </c>
      <c r="AX9" s="48">
        <f t="shared" si="18"/>
        <v>17</v>
      </c>
      <c r="AY9" s="48">
        <f t="shared" ref="AY9:BF9" si="19">IF(AY3="",-1,MATCH(AY3,ID_AC,0)-1)</f>
        <v>96</v>
      </c>
      <c r="AZ9" s="48">
        <f t="shared" si="19"/>
        <v>97</v>
      </c>
      <c r="BA9" s="48">
        <f t="shared" si="19"/>
        <v>100</v>
      </c>
      <c r="BB9" s="48">
        <f t="shared" si="19"/>
        <v>101</v>
      </c>
      <c r="BC9" s="48">
        <f t="shared" si="19"/>
        <v>104</v>
      </c>
      <c r="BD9" s="48">
        <f t="shared" si="19"/>
        <v>105</v>
      </c>
      <c r="BE9" s="48">
        <f t="shared" si="19"/>
        <v>106</v>
      </c>
      <c r="BF9" s="102">
        <f t="shared" si="19"/>
        <v>107</v>
      </c>
    </row>
    <row r="10" spans="1:58">
      <c r="A10" s="246" t="s">
        <v>1238</v>
      </c>
      <c r="B10" s="247">
        <f>MATCH("BTSL",ID_NK,0)-1</f>
        <v>18</v>
      </c>
      <c r="C10" s="248"/>
      <c r="G10" s="75">
        <v>1</v>
      </c>
      <c r="I10" s="48">
        <f t="shared" ref="I10:V10" si="20">IF(I4="",-1,MATCH(I4,ID_AC,0)-1)</f>
        <v>-1</v>
      </c>
      <c r="J10" s="48">
        <f t="shared" si="20"/>
        <v>-1</v>
      </c>
      <c r="K10" s="48">
        <f t="shared" si="20"/>
        <v>-1</v>
      </c>
      <c r="L10" s="48">
        <f t="shared" si="20"/>
        <v>-1</v>
      </c>
      <c r="M10" s="48">
        <f>IF(M4="",-1,MATCH(M4,ID_AC,0)-1)</f>
        <v>-1</v>
      </c>
      <c r="N10" s="48">
        <f t="shared" si="20"/>
        <v>-1</v>
      </c>
      <c r="O10" s="48">
        <f t="shared" si="20"/>
        <v>-1</v>
      </c>
      <c r="P10" s="48">
        <f t="shared" ref="P10:Q10" si="21">IF(P4="",-1,MATCH(P4,ID_AC,0)-1)</f>
        <v>-1</v>
      </c>
      <c r="Q10" s="48">
        <f t="shared" si="21"/>
        <v>-1</v>
      </c>
      <c r="R10" s="48">
        <f t="shared" ref="R10" si="22">IF(R4="",-1,MATCH(R4,ID_AC,0)-1)</f>
        <v>-1</v>
      </c>
      <c r="S10" s="48">
        <f t="shared" si="20"/>
        <v>24</v>
      </c>
      <c r="T10" s="48">
        <f t="shared" si="20"/>
        <v>26</v>
      </c>
      <c r="U10" s="48">
        <f t="shared" si="20"/>
        <v>29</v>
      </c>
      <c r="V10" s="48">
        <f t="shared" si="20"/>
        <v>30</v>
      </c>
      <c r="W10" s="48">
        <f t="shared" ref="W10" si="23">IF(W4="",-1,MATCH(W4,ID_AC,0)-1)</f>
        <v>-1</v>
      </c>
      <c r="X10" s="48">
        <f t="shared" si="8"/>
        <v>-1</v>
      </c>
      <c r="Y10" s="48">
        <f t="shared" si="8"/>
        <v>-1</v>
      </c>
      <c r="Z10" s="48">
        <f t="shared" si="8"/>
        <v>-1</v>
      </c>
      <c r="AA10" s="48">
        <f t="shared" ref="AA10" si="24">IF(AA4="",-1,MATCH(AA4,ID_AC,0)-1)</f>
        <v>-1</v>
      </c>
      <c r="AB10" s="48">
        <f t="shared" si="10"/>
        <v>-1</v>
      </c>
      <c r="AC10" s="48">
        <f t="shared" si="10"/>
        <v>-1</v>
      </c>
      <c r="AD10" s="48">
        <f t="shared" si="10"/>
        <v>-1</v>
      </c>
      <c r="AE10" s="48">
        <f t="shared" ref="AE10" si="25">IF(AE4="",-1,MATCH(AE4,ID_AC,0)-1)</f>
        <v>-1</v>
      </c>
      <c r="AF10" s="48">
        <f t="shared" ref="AF10" si="26">IF(AF4="",-1,MATCH(AF4,ID_AC,0)-1)</f>
        <v>-1</v>
      </c>
      <c r="AG10" s="48">
        <f t="shared" si="10"/>
        <v>-1</v>
      </c>
      <c r="AH10" s="48">
        <f t="shared" si="10"/>
        <v>-1</v>
      </c>
      <c r="AI10" s="48">
        <f t="shared" ref="AI10:AJ10" si="27">IF(AI4="",-1,MATCH(AI4,ID_AC,0)-1)</f>
        <v>-1</v>
      </c>
      <c r="AJ10" s="48">
        <f t="shared" si="27"/>
        <v>-1</v>
      </c>
      <c r="AK10" s="48">
        <f t="shared" ref="AK10:AU10" si="28">IF(AK4="",-1,MATCH(AK4,ID_AC,0)-1)</f>
        <v>-1</v>
      </c>
      <c r="AL10" s="48">
        <f t="shared" si="28"/>
        <v>-1</v>
      </c>
      <c r="AM10" s="48">
        <f t="shared" ref="AM10:AN10" si="29">IF(AM4="",-1,MATCH(AM4,ID_AC,0)-1)</f>
        <v>-1</v>
      </c>
      <c r="AN10" s="48">
        <f t="shared" si="29"/>
        <v>-1</v>
      </c>
      <c r="AO10" s="48">
        <f t="shared" si="28"/>
        <v>-1</v>
      </c>
      <c r="AP10" s="48">
        <f t="shared" si="28"/>
        <v>-1</v>
      </c>
      <c r="AQ10" s="48">
        <f t="shared" ref="AQ10:AR10" si="30">IF(AQ4="",-1,MATCH(AQ4,ID_AC,0)-1)</f>
        <v>-1</v>
      </c>
      <c r="AR10" s="48">
        <f t="shared" si="30"/>
        <v>-1</v>
      </c>
      <c r="AS10" s="48">
        <f t="shared" si="28"/>
        <v>-1</v>
      </c>
      <c r="AT10" s="48">
        <f t="shared" ref="AT10" si="31">IF(AT4="",-1,MATCH(AT4,ID_AC,0)-1)</f>
        <v>-1</v>
      </c>
      <c r="AU10" s="48">
        <f t="shared" si="28"/>
        <v>-1</v>
      </c>
      <c r="AV10" s="48">
        <f t="shared" ref="AV10:AX10" si="32">IF(AV4="",-1,MATCH(AV4,ID_AC,0)-1)</f>
        <v>-1</v>
      </c>
      <c r="AW10" s="48">
        <f t="shared" si="32"/>
        <v>61</v>
      </c>
      <c r="AX10" s="48">
        <f t="shared" si="32"/>
        <v>62</v>
      </c>
      <c r="AY10" s="48">
        <f t="shared" ref="AY10:BF10" si="33">IF(AY4="",-1,MATCH(AY4,ID_AC,0)-1)</f>
        <v>-1</v>
      </c>
      <c r="AZ10" s="48">
        <f t="shared" si="33"/>
        <v>-1</v>
      </c>
      <c r="BA10" s="48">
        <f t="shared" si="33"/>
        <v>-1</v>
      </c>
      <c r="BB10" s="48">
        <f t="shared" si="33"/>
        <v>-1</v>
      </c>
      <c r="BC10" s="48">
        <f t="shared" si="33"/>
        <v>-1</v>
      </c>
      <c r="BD10" s="48">
        <f t="shared" si="33"/>
        <v>21</v>
      </c>
      <c r="BE10" s="48">
        <f t="shared" si="33"/>
        <v>-1</v>
      </c>
      <c r="BF10" s="102">
        <f t="shared" si="33"/>
        <v>-1</v>
      </c>
    </row>
    <row r="11" spans="1:58">
      <c r="A11" s="75" t="s">
        <v>1237</v>
      </c>
      <c r="B11" s="542">
        <f>MATCH("H2T",ID_NK,0)-1</f>
        <v>21</v>
      </c>
      <c r="C11" s="76">
        <f>MATCH("LH2T",ID_NK,0)-1</f>
        <v>23</v>
      </c>
      <c r="G11" s="75">
        <v>2</v>
      </c>
      <c r="I11" s="48">
        <f t="shared" ref="I11:V11" si="34">IF(I5="",-1,MATCH(I5,ID_AC,0)-1)</f>
        <v>-1</v>
      </c>
      <c r="J11" s="48">
        <f t="shared" si="34"/>
        <v>-1</v>
      </c>
      <c r="K11" s="48">
        <f t="shared" si="34"/>
        <v>-1</v>
      </c>
      <c r="L11" s="48">
        <f t="shared" si="34"/>
        <v>-1</v>
      </c>
      <c r="M11" s="48">
        <f t="shared" si="34"/>
        <v>-1</v>
      </c>
      <c r="N11" s="48">
        <f t="shared" si="34"/>
        <v>-1</v>
      </c>
      <c r="O11" s="48">
        <f t="shared" si="34"/>
        <v>-1</v>
      </c>
      <c r="P11" s="48">
        <f t="shared" ref="P11:Q11" si="35">IF(P5="",-1,MATCH(P5,ID_AC,0)-1)</f>
        <v>-1</v>
      </c>
      <c r="Q11" s="48">
        <f t="shared" si="35"/>
        <v>-1</v>
      </c>
      <c r="R11" s="48">
        <f t="shared" ref="R11" si="36">IF(R5="",-1,MATCH(R5,ID_AC,0)-1)</f>
        <v>-1</v>
      </c>
      <c r="S11" s="48">
        <f t="shared" si="34"/>
        <v>-1</v>
      </c>
      <c r="T11" s="48">
        <f t="shared" si="34"/>
        <v>-1</v>
      </c>
      <c r="U11" s="48">
        <f t="shared" si="34"/>
        <v>-1</v>
      </c>
      <c r="V11" s="48">
        <f t="shared" si="34"/>
        <v>-1</v>
      </c>
      <c r="W11" s="48">
        <f t="shared" ref="W11" si="37">IF(W5="",-1,MATCH(W5,ID_AC,0)-1)</f>
        <v>-1</v>
      </c>
      <c r="X11" s="48">
        <f t="shared" si="8"/>
        <v>-1</v>
      </c>
      <c r="Y11" s="48">
        <f t="shared" si="8"/>
        <v>-1</v>
      </c>
      <c r="Z11" s="48">
        <f t="shared" si="8"/>
        <v>-1</v>
      </c>
      <c r="AA11" s="48">
        <f t="shared" ref="AA11" si="38">IF(AA5="",-1,MATCH(AA5,ID_AC,0)-1)</f>
        <v>-1</v>
      </c>
      <c r="AB11" s="48">
        <f t="shared" si="10"/>
        <v>-1</v>
      </c>
      <c r="AC11" s="48">
        <f t="shared" si="10"/>
        <v>-1</v>
      </c>
      <c r="AD11" s="48">
        <f t="shared" si="10"/>
        <v>-1</v>
      </c>
      <c r="AE11" s="48">
        <f t="shared" ref="AE11" si="39">IF(AE5="",-1,MATCH(AE5,ID_AC,0)-1)</f>
        <v>-1</v>
      </c>
      <c r="AF11" s="48">
        <f t="shared" ref="AF11" si="40">IF(AF5="",-1,MATCH(AF5,ID_AC,0)-1)</f>
        <v>-1</v>
      </c>
      <c r="AG11" s="48">
        <f t="shared" si="10"/>
        <v>-1</v>
      </c>
      <c r="AH11" s="48">
        <f t="shared" si="10"/>
        <v>-1</v>
      </c>
      <c r="AI11" s="48">
        <f t="shared" ref="AI11:AJ11" si="41">IF(AI5="",-1,MATCH(AI5,ID_AC,0)-1)</f>
        <v>-1</v>
      </c>
      <c r="AJ11" s="48">
        <f t="shared" si="41"/>
        <v>-1</v>
      </c>
      <c r="AK11" s="48">
        <f t="shared" ref="AK11:AU11" si="42">IF(AK5="",-1,MATCH(AK5,ID_AC,0)-1)</f>
        <v>-1</v>
      </c>
      <c r="AL11" s="48">
        <f t="shared" si="42"/>
        <v>-1</v>
      </c>
      <c r="AM11" s="48">
        <f t="shared" ref="AM11:AN11" si="43">IF(AM5="",-1,MATCH(AM5,ID_AC,0)-1)</f>
        <v>-1</v>
      </c>
      <c r="AN11" s="48">
        <f t="shared" si="43"/>
        <v>-1</v>
      </c>
      <c r="AO11" s="48">
        <f t="shared" si="42"/>
        <v>-1</v>
      </c>
      <c r="AP11" s="48">
        <f t="shared" si="42"/>
        <v>-1</v>
      </c>
      <c r="AQ11" s="48">
        <f t="shared" ref="AQ11:AR11" si="44">IF(AQ5="",-1,MATCH(AQ5,ID_AC,0)-1)</f>
        <v>-1</v>
      </c>
      <c r="AR11" s="48">
        <f t="shared" si="44"/>
        <v>-1</v>
      </c>
      <c r="AS11" s="48">
        <f t="shared" si="42"/>
        <v>-1</v>
      </c>
      <c r="AT11" s="48">
        <f t="shared" ref="AT11" si="45">IF(AT5="",-1,MATCH(AT5,ID_AC,0)-1)</f>
        <v>-1</v>
      </c>
      <c r="AU11" s="48">
        <f t="shared" si="42"/>
        <v>-1</v>
      </c>
      <c r="AV11" s="48">
        <f t="shared" ref="AV11:AX11" si="46">IF(AV5="",-1,MATCH(AV5,ID_AC,0)-1)</f>
        <v>-1</v>
      </c>
      <c r="AW11" s="48">
        <f t="shared" si="46"/>
        <v>72</v>
      </c>
      <c r="AX11" s="48">
        <f t="shared" si="46"/>
        <v>73</v>
      </c>
      <c r="AY11" s="48">
        <f t="shared" ref="AY11:BF11" si="47">IF(AY5="",-1,MATCH(AY5,ID_AC,0)-1)</f>
        <v>-1</v>
      </c>
      <c r="AZ11" s="48">
        <f t="shared" si="47"/>
        <v>-1</v>
      </c>
      <c r="BA11" s="48">
        <f t="shared" si="47"/>
        <v>-1</v>
      </c>
      <c r="BB11" s="48">
        <f t="shared" si="47"/>
        <v>-1</v>
      </c>
      <c r="BC11" s="48">
        <f t="shared" si="47"/>
        <v>-1</v>
      </c>
      <c r="BD11" s="48">
        <f t="shared" si="47"/>
        <v>-1</v>
      </c>
      <c r="BE11" s="48">
        <f t="shared" si="47"/>
        <v>-1</v>
      </c>
      <c r="BF11" s="102">
        <f t="shared" si="47"/>
        <v>-1</v>
      </c>
    </row>
    <row r="12" spans="1:58">
      <c r="A12" s="75" t="s">
        <v>1236</v>
      </c>
      <c r="B12" s="542">
        <f>MATCH("NGT",ID_NK,0)-1</f>
        <v>6</v>
      </c>
      <c r="C12" s="76">
        <f>MATCH("LNGT",ID_NK,0)-1</f>
        <v>8</v>
      </c>
      <c r="G12" s="75">
        <v>3</v>
      </c>
      <c r="I12" s="48">
        <f t="shared" ref="I12:V12" si="48">IF(I6="",-1,MATCH(I6,ID_AC,0)-1)</f>
        <v>-1</v>
      </c>
      <c r="J12" s="48">
        <f t="shared" si="48"/>
        <v>-1</v>
      </c>
      <c r="K12" s="48">
        <f t="shared" si="48"/>
        <v>-1</v>
      </c>
      <c r="L12" s="48">
        <f t="shared" si="48"/>
        <v>-1</v>
      </c>
      <c r="M12" s="48">
        <f t="shared" si="48"/>
        <v>-1</v>
      </c>
      <c r="N12" s="48">
        <f t="shared" si="48"/>
        <v>-1</v>
      </c>
      <c r="O12" s="48">
        <f t="shared" si="48"/>
        <v>-1</v>
      </c>
      <c r="P12" s="48">
        <f t="shared" ref="P12:Q12" si="49">IF(P6="",-1,MATCH(P6,ID_AC,0)-1)</f>
        <v>-1</v>
      </c>
      <c r="Q12" s="48">
        <f t="shared" si="49"/>
        <v>-1</v>
      </c>
      <c r="R12" s="48">
        <f t="shared" ref="R12" si="50">IF(R6="",-1,MATCH(R6,ID_AC,0)-1)</f>
        <v>-1</v>
      </c>
      <c r="S12" s="48">
        <f t="shared" si="48"/>
        <v>-1</v>
      </c>
      <c r="T12" s="48">
        <f t="shared" si="48"/>
        <v>-1</v>
      </c>
      <c r="U12" s="48">
        <f t="shared" si="48"/>
        <v>-1</v>
      </c>
      <c r="V12" s="48">
        <f t="shared" si="48"/>
        <v>-1</v>
      </c>
      <c r="W12" s="48">
        <f t="shared" ref="W12" si="51">IF(W6="",-1,MATCH(W6,ID_AC,0)-1)</f>
        <v>-1</v>
      </c>
      <c r="X12" s="48">
        <f t="shared" si="8"/>
        <v>-1</v>
      </c>
      <c r="Y12" s="48">
        <f t="shared" si="8"/>
        <v>-1</v>
      </c>
      <c r="Z12" s="48">
        <f t="shared" si="8"/>
        <v>-1</v>
      </c>
      <c r="AA12" s="48">
        <f t="shared" ref="AA12" si="52">IF(AA6="",-1,MATCH(AA6,ID_AC,0)-1)</f>
        <v>-1</v>
      </c>
      <c r="AB12" s="48">
        <f t="shared" si="10"/>
        <v>-1</v>
      </c>
      <c r="AC12" s="48">
        <f t="shared" si="10"/>
        <v>-1</v>
      </c>
      <c r="AD12" s="48">
        <f t="shared" si="10"/>
        <v>-1</v>
      </c>
      <c r="AE12" s="48">
        <f t="shared" ref="AE12" si="53">IF(AE6="",-1,MATCH(AE6,ID_AC,0)-1)</f>
        <v>-1</v>
      </c>
      <c r="AF12" s="48">
        <f t="shared" ref="AF12" si="54">IF(AF6="",-1,MATCH(AF6,ID_AC,0)-1)</f>
        <v>-1</v>
      </c>
      <c r="AG12" s="48">
        <f t="shared" si="10"/>
        <v>-1</v>
      </c>
      <c r="AH12" s="48">
        <f t="shared" si="10"/>
        <v>-1</v>
      </c>
      <c r="AI12" s="48">
        <f t="shared" ref="AI12:AJ12" si="55">IF(AI6="",-1,MATCH(AI6,ID_AC,0)-1)</f>
        <v>-1</v>
      </c>
      <c r="AJ12" s="48">
        <f t="shared" si="55"/>
        <v>-1</v>
      </c>
      <c r="AK12" s="48">
        <f t="shared" ref="AK12:AU12" si="56">IF(AK6="",-1,MATCH(AK6,ID_AC,0)-1)</f>
        <v>-1</v>
      </c>
      <c r="AL12" s="48">
        <f t="shared" si="56"/>
        <v>-1</v>
      </c>
      <c r="AM12" s="48">
        <f t="shared" ref="AM12:AN12" si="57">IF(AM6="",-1,MATCH(AM6,ID_AC,0)-1)</f>
        <v>-1</v>
      </c>
      <c r="AN12" s="48">
        <f t="shared" si="57"/>
        <v>-1</v>
      </c>
      <c r="AO12" s="48">
        <f t="shared" si="56"/>
        <v>-1</v>
      </c>
      <c r="AP12" s="48">
        <f t="shared" si="56"/>
        <v>-1</v>
      </c>
      <c r="AQ12" s="48">
        <f t="shared" ref="AQ12:AR12" si="58">IF(AQ6="",-1,MATCH(AQ6,ID_AC,0)-1)</f>
        <v>-1</v>
      </c>
      <c r="AR12" s="48">
        <f t="shared" si="58"/>
        <v>-1</v>
      </c>
      <c r="AS12" s="48">
        <f t="shared" si="56"/>
        <v>-1</v>
      </c>
      <c r="AT12" s="48">
        <f t="shared" ref="AT12" si="59">IF(AT6="",-1,MATCH(AT6,ID_AC,0)-1)</f>
        <v>-1</v>
      </c>
      <c r="AU12" s="48">
        <f t="shared" si="56"/>
        <v>-1</v>
      </c>
      <c r="AV12" s="48">
        <f t="shared" ref="AV12:AX12" si="60">IF(AV6="",-1,MATCH(AV6,ID_AC,0)-1)</f>
        <v>-1</v>
      </c>
      <c r="AW12" s="48">
        <f t="shared" si="60"/>
        <v>81</v>
      </c>
      <c r="AX12" s="48">
        <f t="shared" si="60"/>
        <v>82</v>
      </c>
      <c r="AY12" s="48">
        <f t="shared" ref="AY12:BF12" si="61">IF(AY6="",-1,MATCH(AY6,ID_AC,0)-1)</f>
        <v>-1</v>
      </c>
      <c r="AZ12" s="48">
        <f t="shared" si="61"/>
        <v>-1</v>
      </c>
      <c r="BA12" s="48">
        <f t="shared" si="61"/>
        <v>-1</v>
      </c>
      <c r="BB12" s="48">
        <f t="shared" si="61"/>
        <v>-1</v>
      </c>
      <c r="BC12" s="48">
        <f t="shared" si="61"/>
        <v>-1</v>
      </c>
      <c r="BD12" s="48">
        <f t="shared" si="61"/>
        <v>-1</v>
      </c>
      <c r="BE12" s="48">
        <f t="shared" si="61"/>
        <v>-1</v>
      </c>
      <c r="BF12" s="102">
        <f t="shared" si="61"/>
        <v>-1</v>
      </c>
    </row>
    <row r="13" spans="1:58">
      <c r="A13" s="246" t="s">
        <v>1235</v>
      </c>
      <c r="B13" s="247">
        <f>MATCH("MCHT",ID_NK,0)-1</f>
        <v>35</v>
      </c>
      <c r="C13" s="248">
        <f>MATCH("AMMT",ID_NK,0)-1</f>
        <v>31</v>
      </c>
      <c r="G13" s="75">
        <v>4</v>
      </c>
      <c r="I13" s="48">
        <f t="shared" ref="I13:V13" si="62">IF(I7="",-1,MATCH(I7,ID_AC,0)-1)</f>
        <v>-1</v>
      </c>
      <c r="J13" s="48">
        <f t="shared" si="62"/>
        <v>-1</v>
      </c>
      <c r="K13" s="48">
        <f t="shared" si="62"/>
        <v>-1</v>
      </c>
      <c r="L13" s="48">
        <f t="shared" si="62"/>
        <v>-1</v>
      </c>
      <c r="M13" s="48">
        <f t="shared" si="62"/>
        <v>-1</v>
      </c>
      <c r="N13" s="48">
        <f t="shared" si="62"/>
        <v>-1</v>
      </c>
      <c r="O13" s="48">
        <f t="shared" si="62"/>
        <v>-1</v>
      </c>
      <c r="P13" s="48">
        <f t="shared" ref="P13:Q13" si="63">IF(P7="",-1,MATCH(P7,ID_AC,0)-1)</f>
        <v>-1</v>
      </c>
      <c r="Q13" s="48">
        <f t="shared" si="63"/>
        <v>-1</v>
      </c>
      <c r="R13" s="48">
        <f t="shared" ref="R13" si="64">IF(R7="",-1,MATCH(R7,ID_AC,0)-1)</f>
        <v>-1</v>
      </c>
      <c r="S13" s="48">
        <f t="shared" si="62"/>
        <v>-1</v>
      </c>
      <c r="T13" s="48">
        <f t="shared" si="62"/>
        <v>-1</v>
      </c>
      <c r="U13" s="48">
        <f t="shared" si="62"/>
        <v>-1</v>
      </c>
      <c r="V13" s="48">
        <f t="shared" si="62"/>
        <v>-1</v>
      </c>
      <c r="W13" s="48">
        <f t="shared" ref="W13" si="65">IF(W7="",-1,MATCH(W7,ID_AC,0)-1)</f>
        <v>-1</v>
      </c>
      <c r="X13" s="48">
        <f t="shared" si="8"/>
        <v>-1</v>
      </c>
      <c r="Y13" s="48">
        <f t="shared" si="8"/>
        <v>-1</v>
      </c>
      <c r="Z13" s="48">
        <f t="shared" si="8"/>
        <v>-1</v>
      </c>
      <c r="AA13" s="48">
        <f t="shared" ref="AA13" si="66">IF(AA7="",-1,MATCH(AA7,ID_AC,0)-1)</f>
        <v>-1</v>
      </c>
      <c r="AB13" s="48">
        <f t="shared" si="10"/>
        <v>-1</v>
      </c>
      <c r="AC13" s="48">
        <f t="shared" si="10"/>
        <v>-1</v>
      </c>
      <c r="AD13" s="48">
        <f t="shared" si="10"/>
        <v>-1</v>
      </c>
      <c r="AE13" s="48">
        <f t="shared" ref="AE13" si="67">IF(AE7="",-1,MATCH(AE7,ID_AC,0)-1)</f>
        <v>-1</v>
      </c>
      <c r="AF13" s="48">
        <f t="shared" ref="AF13" si="68">IF(AF7="",-1,MATCH(AF7,ID_AC,0)-1)</f>
        <v>-1</v>
      </c>
      <c r="AG13" s="48">
        <f t="shared" si="10"/>
        <v>-1</v>
      </c>
      <c r="AH13" s="48">
        <f t="shared" si="10"/>
        <v>-1</v>
      </c>
      <c r="AI13" s="48">
        <f t="shared" ref="AI13:AJ13" si="69">IF(AI7="",-1,MATCH(AI7,ID_AC,0)-1)</f>
        <v>-1</v>
      </c>
      <c r="AJ13" s="48">
        <f t="shared" si="69"/>
        <v>-1</v>
      </c>
      <c r="AK13" s="48">
        <f t="shared" ref="AK13:AU13" si="70">IF(AK7="",-1,MATCH(AK7,ID_AC,0)-1)</f>
        <v>-1</v>
      </c>
      <c r="AL13" s="48">
        <f t="shared" si="70"/>
        <v>-1</v>
      </c>
      <c r="AM13" s="48">
        <f t="shared" ref="AM13:AN13" si="71">IF(AM7="",-1,MATCH(AM7,ID_AC,0)-1)</f>
        <v>-1</v>
      </c>
      <c r="AN13" s="48">
        <f t="shared" si="71"/>
        <v>-1</v>
      </c>
      <c r="AO13" s="48">
        <f t="shared" si="70"/>
        <v>-1</v>
      </c>
      <c r="AP13" s="48">
        <f t="shared" si="70"/>
        <v>-1</v>
      </c>
      <c r="AQ13" s="48">
        <f t="shared" ref="AQ13:AR13" si="72">IF(AQ7="",-1,MATCH(AQ7,ID_AC,0)-1)</f>
        <v>-1</v>
      </c>
      <c r="AR13" s="48">
        <f t="shared" si="72"/>
        <v>-1</v>
      </c>
      <c r="AS13" s="48">
        <f t="shared" si="70"/>
        <v>-1</v>
      </c>
      <c r="AT13" s="48">
        <f t="shared" ref="AT13" si="73">IF(AT7="",-1,MATCH(AT7,ID_AC,0)-1)</f>
        <v>-1</v>
      </c>
      <c r="AU13" s="48">
        <f t="shared" si="70"/>
        <v>-1</v>
      </c>
      <c r="AV13" s="48">
        <f t="shared" ref="AV13:AX13" si="74">IF(AV7="",-1,MATCH(AV7,ID_AC,0)-1)</f>
        <v>-1</v>
      </c>
      <c r="AW13" s="48">
        <f t="shared" si="74"/>
        <v>-1</v>
      </c>
      <c r="AX13" s="48">
        <f t="shared" si="74"/>
        <v>-1</v>
      </c>
      <c r="AY13" s="48">
        <f t="shared" ref="AY13:BF13" si="75">IF(AY7="",-1,MATCH(AY7,ID_AC,0)-1)</f>
        <v>-1</v>
      </c>
      <c r="AZ13" s="48">
        <f t="shared" si="75"/>
        <v>-1</v>
      </c>
      <c r="BA13" s="48">
        <f t="shared" si="75"/>
        <v>-1</v>
      </c>
      <c r="BB13" s="48">
        <f t="shared" si="75"/>
        <v>-1</v>
      </c>
      <c r="BC13" s="48">
        <f t="shared" si="75"/>
        <v>-1</v>
      </c>
      <c r="BD13" s="48">
        <f t="shared" si="75"/>
        <v>-1</v>
      </c>
      <c r="BE13" s="48">
        <f t="shared" si="75"/>
        <v>-1</v>
      </c>
      <c r="BF13" s="102">
        <f t="shared" si="75"/>
        <v>-1</v>
      </c>
    </row>
    <row r="14" spans="1:58" ht="14.5" thickBot="1">
      <c r="A14" s="246" t="s">
        <v>1232</v>
      </c>
      <c r="B14" s="247">
        <f>MATCH("HCLD",ID_NK,0)-1</f>
        <v>40</v>
      </c>
      <c r="C14" s="248">
        <f>MATCH("HCUL",ID_NK,0)-1</f>
        <v>41</v>
      </c>
      <c r="G14" s="75">
        <v>5</v>
      </c>
      <c r="I14" s="48">
        <f t="shared" ref="I14:V14" si="76">IF(I8="",-1,MATCH(I8,ID_AC,0)-1)</f>
        <v>-1</v>
      </c>
      <c r="J14" s="48">
        <f t="shared" si="76"/>
        <v>-1</v>
      </c>
      <c r="K14" s="48">
        <f t="shared" si="76"/>
        <v>-1</v>
      </c>
      <c r="L14" s="48">
        <f t="shared" si="76"/>
        <v>-1</v>
      </c>
      <c r="M14" s="48">
        <f t="shared" si="76"/>
        <v>-1</v>
      </c>
      <c r="N14" s="48">
        <f t="shared" si="76"/>
        <v>-1</v>
      </c>
      <c r="O14" s="48">
        <f t="shared" si="76"/>
        <v>-1</v>
      </c>
      <c r="P14" s="48">
        <f t="shared" ref="P14:Q14" si="77">IF(P8="",-1,MATCH(P8,ID_AC,0)-1)</f>
        <v>-1</v>
      </c>
      <c r="Q14" s="48">
        <f t="shared" si="77"/>
        <v>-1</v>
      </c>
      <c r="R14" s="48">
        <f t="shared" ref="R14" si="78">IF(R8="",-1,MATCH(R8,ID_AC,0)-1)</f>
        <v>-1</v>
      </c>
      <c r="S14" s="48">
        <f t="shared" si="76"/>
        <v>-1</v>
      </c>
      <c r="T14" s="48">
        <f t="shared" si="76"/>
        <v>-1</v>
      </c>
      <c r="U14" s="48">
        <f t="shared" si="76"/>
        <v>-1</v>
      </c>
      <c r="V14" s="48">
        <f t="shared" si="76"/>
        <v>-1</v>
      </c>
      <c r="W14" s="48">
        <f t="shared" ref="W14" si="79">IF(W8="",-1,MATCH(W8,ID_AC,0)-1)</f>
        <v>-1</v>
      </c>
      <c r="X14" s="48">
        <f t="shared" si="8"/>
        <v>-1</v>
      </c>
      <c r="Y14" s="48">
        <f t="shared" si="8"/>
        <v>-1</v>
      </c>
      <c r="Z14" s="48">
        <f t="shared" si="8"/>
        <v>-1</v>
      </c>
      <c r="AA14" s="48">
        <f t="shared" ref="AA14" si="80">IF(AA8="",-1,MATCH(AA8,ID_AC,0)-1)</f>
        <v>-1</v>
      </c>
      <c r="AB14" s="48">
        <f t="shared" si="10"/>
        <v>-1</v>
      </c>
      <c r="AC14" s="48">
        <f t="shared" si="10"/>
        <v>-1</v>
      </c>
      <c r="AD14" s="48">
        <f t="shared" si="10"/>
        <v>-1</v>
      </c>
      <c r="AE14" s="48">
        <f t="shared" ref="AE14" si="81">IF(AE8="",-1,MATCH(AE8,ID_AC,0)-1)</f>
        <v>-1</v>
      </c>
      <c r="AF14" s="48">
        <f t="shared" ref="AF14" si="82">IF(AF8="",-1,MATCH(AF8,ID_AC,0)-1)</f>
        <v>-1</v>
      </c>
      <c r="AG14" s="48">
        <f t="shared" si="10"/>
        <v>-1</v>
      </c>
      <c r="AH14" s="48">
        <f t="shared" si="10"/>
        <v>-1</v>
      </c>
      <c r="AI14" s="48">
        <f t="shared" ref="AI14:AJ14" si="83">IF(AI8="",-1,MATCH(AI8,ID_AC,0)-1)</f>
        <v>-1</v>
      </c>
      <c r="AJ14" s="48">
        <f t="shared" si="83"/>
        <v>-1</v>
      </c>
      <c r="AK14" s="48">
        <f t="shared" ref="AK14:AU14" si="84">IF(AK8="",-1,MATCH(AK8,ID_AC,0)-1)</f>
        <v>-1</v>
      </c>
      <c r="AL14" s="48">
        <f t="shared" si="84"/>
        <v>-1</v>
      </c>
      <c r="AM14" s="48">
        <f t="shared" ref="AM14:AN14" si="85">IF(AM8="",-1,MATCH(AM8,ID_AC,0)-1)</f>
        <v>-1</v>
      </c>
      <c r="AN14" s="48">
        <f t="shared" si="85"/>
        <v>-1</v>
      </c>
      <c r="AO14" s="48">
        <f t="shared" si="84"/>
        <v>-1</v>
      </c>
      <c r="AP14" s="48">
        <f t="shared" si="84"/>
        <v>-1</v>
      </c>
      <c r="AQ14" s="48">
        <f t="shared" ref="AQ14:AR14" si="86">IF(AQ8="",-1,MATCH(AQ8,ID_AC,0)-1)</f>
        <v>-1</v>
      </c>
      <c r="AR14" s="48">
        <f t="shared" si="86"/>
        <v>-1</v>
      </c>
      <c r="AS14" s="48">
        <f t="shared" si="84"/>
        <v>-1</v>
      </c>
      <c r="AT14" s="48">
        <f t="shared" ref="AT14" si="87">IF(AT8="",-1,MATCH(AT8,ID_AC,0)-1)</f>
        <v>-1</v>
      </c>
      <c r="AU14" s="48">
        <f t="shared" si="84"/>
        <v>-1</v>
      </c>
      <c r="AV14" s="48">
        <f t="shared" ref="AV14:AX14" si="88">IF(AV8="",-1,MATCH(AV8,ID_AC,0)-1)</f>
        <v>-1</v>
      </c>
      <c r="AW14" s="48">
        <f t="shared" si="88"/>
        <v>-1</v>
      </c>
      <c r="AX14" s="48">
        <f t="shared" si="88"/>
        <v>-1</v>
      </c>
      <c r="AY14" s="48">
        <f t="shared" ref="AY14:BF14" si="89">IF(AY8="",-1,MATCH(AY8,ID_AC,0)-1)</f>
        <v>-1</v>
      </c>
      <c r="AZ14" s="48">
        <f t="shared" si="89"/>
        <v>-1</v>
      </c>
      <c r="BA14" s="48">
        <f t="shared" si="89"/>
        <v>-1</v>
      </c>
      <c r="BB14" s="48">
        <f t="shared" si="89"/>
        <v>-1</v>
      </c>
      <c r="BC14" s="48">
        <f t="shared" si="89"/>
        <v>-1</v>
      </c>
      <c r="BD14" s="48">
        <f t="shared" si="89"/>
        <v>-1</v>
      </c>
      <c r="BE14" s="48">
        <f t="shared" si="89"/>
        <v>-1</v>
      </c>
      <c r="BF14" s="102">
        <f t="shared" si="89"/>
        <v>-1</v>
      </c>
    </row>
    <row r="15" spans="1:58" ht="14.5" thickBot="1">
      <c r="A15" s="246" t="s">
        <v>442</v>
      </c>
      <c r="B15" s="247">
        <f>MATCH("LWR",ID_NK,0)-1</f>
        <v>15</v>
      </c>
      <c r="C15" s="248"/>
      <c r="G15" s="71" t="s">
        <v>22</v>
      </c>
      <c r="H15" s="40"/>
      <c r="I15" s="40" t="s">
        <v>366</v>
      </c>
      <c r="J15" s="40" t="s">
        <v>366</v>
      </c>
      <c r="K15" s="40" t="s">
        <v>366</v>
      </c>
      <c r="L15" s="40" t="s">
        <v>412</v>
      </c>
      <c r="M15" s="40" t="s">
        <v>412</v>
      </c>
      <c r="N15" s="40" t="s">
        <v>21</v>
      </c>
      <c r="O15" s="40" t="s">
        <v>1092</v>
      </c>
      <c r="P15" s="40" t="s">
        <v>21</v>
      </c>
      <c r="Q15" s="40" t="s">
        <v>1092</v>
      </c>
      <c r="R15" s="40" t="s">
        <v>21</v>
      </c>
      <c r="S15" s="40" t="s">
        <v>21</v>
      </c>
      <c r="T15" s="40" t="s">
        <v>21</v>
      </c>
      <c r="U15" s="40" t="s">
        <v>21</v>
      </c>
      <c r="V15" s="40" t="s">
        <v>21</v>
      </c>
      <c r="W15" s="40" t="s">
        <v>21</v>
      </c>
      <c r="X15" s="40" t="s">
        <v>21</v>
      </c>
      <c r="Y15" s="40" t="s">
        <v>21</v>
      </c>
      <c r="Z15" s="40" t="s">
        <v>21</v>
      </c>
      <c r="AA15" s="40" t="s">
        <v>21</v>
      </c>
      <c r="AB15" s="40" t="s">
        <v>1144</v>
      </c>
      <c r="AC15" s="40" t="s">
        <v>21</v>
      </c>
      <c r="AD15" s="40" t="s">
        <v>1092</v>
      </c>
      <c r="AE15" s="40" t="s">
        <v>21</v>
      </c>
      <c r="AF15" s="40" t="s">
        <v>1092</v>
      </c>
      <c r="AG15" s="40" t="s">
        <v>412</v>
      </c>
      <c r="AH15" s="40" t="s">
        <v>412</v>
      </c>
      <c r="AI15" s="40" t="s">
        <v>412</v>
      </c>
      <c r="AJ15" s="40" t="s">
        <v>412</v>
      </c>
      <c r="AK15" s="40" t="s">
        <v>412</v>
      </c>
      <c r="AL15" s="40" t="s">
        <v>1154</v>
      </c>
      <c r="AM15" s="40" t="s">
        <v>21</v>
      </c>
      <c r="AN15" s="40" t="s">
        <v>1092</v>
      </c>
      <c r="AO15" s="40" t="s">
        <v>1143</v>
      </c>
      <c r="AP15" s="40" t="s">
        <v>412</v>
      </c>
      <c r="AQ15" s="40" t="s">
        <v>1153</v>
      </c>
      <c r="AR15" s="40" t="s">
        <v>1294</v>
      </c>
      <c r="AS15" s="40" t="s">
        <v>412</v>
      </c>
      <c r="AT15" s="40" t="s">
        <v>412</v>
      </c>
      <c r="AU15" s="40" t="s">
        <v>412</v>
      </c>
      <c r="AV15" s="40" t="s">
        <v>1112</v>
      </c>
      <c r="AW15" s="40" t="s">
        <v>412</v>
      </c>
      <c r="AX15" s="40" t="s">
        <v>412</v>
      </c>
      <c r="AY15" s="40" t="s">
        <v>412</v>
      </c>
      <c r="AZ15" s="40" t="s">
        <v>412</v>
      </c>
      <c r="BA15" s="40" t="s">
        <v>412</v>
      </c>
      <c r="BB15" s="40" t="s">
        <v>412</v>
      </c>
      <c r="BC15" s="40" t="s">
        <v>412</v>
      </c>
      <c r="BD15" s="40" t="s">
        <v>412</v>
      </c>
      <c r="BE15" s="40" t="s">
        <v>1152</v>
      </c>
      <c r="BF15" s="72" t="s">
        <v>1153</v>
      </c>
    </row>
    <row r="16" spans="1:58">
      <c r="A16" s="254" t="s">
        <v>432</v>
      </c>
      <c r="B16" s="550">
        <f>ROWS(NK_LAF)</f>
        <v>2</v>
      </c>
      <c r="C16" s="255">
        <f>COLUMNS(NK_LAF)</f>
        <v>3</v>
      </c>
      <c r="G16" s="71" t="s">
        <v>435</v>
      </c>
      <c r="H16" s="249">
        <f>MAX(I16:BF16)</f>
        <v>6</v>
      </c>
      <c r="I16" s="250">
        <v>-1</v>
      </c>
      <c r="J16" s="250">
        <v>-1</v>
      </c>
      <c r="K16" s="250">
        <v>-1</v>
      </c>
      <c r="L16" s="250">
        <v>0</v>
      </c>
      <c r="M16" s="250">
        <v>-1</v>
      </c>
      <c r="N16" s="250">
        <v>-1</v>
      </c>
      <c r="O16" s="250">
        <v>-1</v>
      </c>
      <c r="P16" s="250">
        <v>-1</v>
      </c>
      <c r="Q16" s="250">
        <v>-1</v>
      </c>
      <c r="R16" s="250">
        <v>0</v>
      </c>
      <c r="S16" s="250">
        <v>1</v>
      </c>
      <c r="T16" s="250">
        <v>2</v>
      </c>
      <c r="U16" s="250">
        <v>3</v>
      </c>
      <c r="V16" s="250">
        <v>4</v>
      </c>
      <c r="W16" s="250">
        <v>0</v>
      </c>
      <c r="X16" s="250">
        <v>0</v>
      </c>
      <c r="Y16" s="250">
        <f>-1</f>
        <v>-1</v>
      </c>
      <c r="Z16" s="250">
        <v>-1</v>
      </c>
      <c r="AA16" s="250">
        <v>-1</v>
      </c>
      <c r="AB16" s="250">
        <v>0</v>
      </c>
      <c r="AC16" s="250">
        <v>-1</v>
      </c>
      <c r="AD16" s="250">
        <v>-1</v>
      </c>
      <c r="AE16" s="250">
        <v>-1</v>
      </c>
      <c r="AF16" s="250">
        <v>-1</v>
      </c>
      <c r="AG16" s="250">
        <v>0</v>
      </c>
      <c r="AH16" s="250">
        <v>-1</v>
      </c>
      <c r="AI16" s="250">
        <v>0</v>
      </c>
      <c r="AJ16" s="250">
        <v>0</v>
      </c>
      <c r="AK16" s="250">
        <v>0</v>
      </c>
      <c r="AL16" s="250">
        <v>-1</v>
      </c>
      <c r="AM16" s="250">
        <v>-1</v>
      </c>
      <c r="AN16" s="250">
        <v>-1</v>
      </c>
      <c r="AO16" s="250">
        <v>0</v>
      </c>
      <c r="AP16" s="250">
        <v>-1</v>
      </c>
      <c r="AQ16" s="250">
        <v>-1</v>
      </c>
      <c r="AR16" s="250">
        <v>-1</v>
      </c>
      <c r="AS16" s="250">
        <v>-1</v>
      </c>
      <c r="AT16" s="250">
        <v>-1</v>
      </c>
      <c r="AU16" s="250">
        <v>-1</v>
      </c>
      <c r="AV16" s="250">
        <v>-1</v>
      </c>
      <c r="AW16" s="250">
        <v>5</v>
      </c>
      <c r="AX16" s="250">
        <v>6</v>
      </c>
      <c r="AY16" s="250">
        <v>-1</v>
      </c>
      <c r="AZ16" s="250">
        <v>-1</v>
      </c>
      <c r="BA16" s="250">
        <v>-1</v>
      </c>
      <c r="BB16" s="250">
        <v>-1</v>
      </c>
      <c r="BC16" s="250">
        <v>-1</v>
      </c>
      <c r="BD16" s="250">
        <v>-1</v>
      </c>
      <c r="BE16" s="250">
        <v>-1</v>
      </c>
      <c r="BF16" s="251">
        <v>-1</v>
      </c>
    </row>
    <row r="17" spans="1:58" ht="14.5" thickBot="1">
      <c r="A17" s="149" t="s">
        <v>197</v>
      </c>
      <c r="B17" s="551">
        <f>ROWS(NK_LCC)</f>
        <v>2</v>
      </c>
      <c r="C17" s="142">
        <f>COLUMNS(NK_LCC)</f>
        <v>4</v>
      </c>
      <c r="G17" s="55" t="s">
        <v>123</v>
      </c>
      <c r="H17" s="80"/>
      <c r="I17" s="171">
        <f t="shared" ref="I17:V17" si="90">IF(I16=0,IFERROR(MATCH(I2,NK_OPI,0)-1,"Error"),-1)</f>
        <v>-1</v>
      </c>
      <c r="J17" s="171">
        <f t="shared" si="90"/>
        <v>-1</v>
      </c>
      <c r="K17" s="171">
        <f t="shared" si="90"/>
        <v>-1</v>
      </c>
      <c r="L17" s="171">
        <f t="shared" si="90"/>
        <v>0</v>
      </c>
      <c r="M17" s="171">
        <f t="shared" si="90"/>
        <v>-1</v>
      </c>
      <c r="N17" s="171">
        <f t="shared" si="90"/>
        <v>-1</v>
      </c>
      <c r="O17" s="171">
        <f t="shared" si="90"/>
        <v>-1</v>
      </c>
      <c r="P17" s="171">
        <f t="shared" ref="P17:Q17" si="91">IF(P16=0,IFERROR(MATCH(P2,NK_OPI,0)-1,"Error"),-1)</f>
        <v>-1</v>
      </c>
      <c r="Q17" s="171">
        <f t="shared" si="91"/>
        <v>-1</v>
      </c>
      <c r="R17" s="171">
        <f t="shared" ref="R17" si="92">IF(R16=0,IFERROR(MATCH(R2,NK_OPI,0)-1,"Error"),-1)</f>
        <v>1</v>
      </c>
      <c r="S17" s="171">
        <f t="shared" si="90"/>
        <v>-1</v>
      </c>
      <c r="T17" s="171">
        <f t="shared" si="90"/>
        <v>-1</v>
      </c>
      <c r="U17" s="171">
        <f t="shared" si="90"/>
        <v>-1</v>
      </c>
      <c r="V17" s="171">
        <f t="shared" si="90"/>
        <v>-1</v>
      </c>
      <c r="W17" s="171">
        <f t="shared" ref="W17" si="93">IF(W16=0,IFERROR(MATCH(W2,NK_OPI,0)-1,"Error"),-1)</f>
        <v>2</v>
      </c>
      <c r="X17" s="171">
        <f>IF(X16=0,IFERROR(MATCH(X2,NK_OPI,0)-1,"Error"),-1)</f>
        <v>3</v>
      </c>
      <c r="Y17" s="171">
        <f>IF(Y16=0,IFERROR(MATCH(Y2,NK_OPI,0)-1,"Error"),-1)</f>
        <v>-1</v>
      </c>
      <c r="Z17" s="171">
        <f>IF(Z16=0,IFERROR(MATCH(Z2,NK_OPI,0)-1,"Error"),-1)</f>
        <v>-1</v>
      </c>
      <c r="AA17" s="171">
        <f t="shared" ref="AA17" si="94">IF(AA16=0,IFERROR(MATCH(AA2,NK_OPI,0)-1,"Error"),-1)</f>
        <v>-1</v>
      </c>
      <c r="AB17" s="171">
        <f t="shared" ref="AB17:AH17" si="95">IF(AB16=0,IFERROR(MATCH(AB2,NK_OPI,0)-1,"Error"),-1)</f>
        <v>4</v>
      </c>
      <c r="AC17" s="171">
        <f t="shared" si="95"/>
        <v>-1</v>
      </c>
      <c r="AD17" s="171">
        <f t="shared" si="95"/>
        <v>-1</v>
      </c>
      <c r="AE17" s="171">
        <f t="shared" ref="AE17" si="96">IF(AE16=0,IFERROR(MATCH(AE2,NK_OPI,0)-1,"Error"),-1)</f>
        <v>-1</v>
      </c>
      <c r="AF17" s="171">
        <f t="shared" si="95"/>
        <v>-1</v>
      </c>
      <c r="AG17" s="171">
        <f t="shared" si="95"/>
        <v>5</v>
      </c>
      <c r="AH17" s="171">
        <f t="shared" si="95"/>
        <v>-1</v>
      </c>
      <c r="AI17" s="171">
        <f t="shared" ref="AI17:AJ17" si="97">IF(AI16=0,IFERROR(MATCH(AI2,NK_OPI,0)-1,"Error"),-1)</f>
        <v>6</v>
      </c>
      <c r="AJ17" s="171">
        <f t="shared" si="97"/>
        <v>7</v>
      </c>
      <c r="AK17" s="171">
        <f t="shared" ref="AK17:AU17" si="98">IF(AK16=0,IFERROR(MATCH(AK2,NK_OPI,0)-1,"Error"),-1)</f>
        <v>8</v>
      </c>
      <c r="AL17" s="171">
        <f t="shared" si="98"/>
        <v>-1</v>
      </c>
      <c r="AM17" s="171">
        <f t="shared" ref="AM17:AN17" si="99">IF(AM16=0,IFERROR(MATCH(AM2,NK_OPI,0)-1,"Error"),-1)</f>
        <v>-1</v>
      </c>
      <c r="AN17" s="171">
        <f t="shared" si="99"/>
        <v>-1</v>
      </c>
      <c r="AO17" s="171">
        <f t="shared" si="98"/>
        <v>9</v>
      </c>
      <c r="AP17" s="171">
        <f t="shared" si="98"/>
        <v>-1</v>
      </c>
      <c r="AQ17" s="171">
        <f t="shared" ref="AQ17:AR17" si="100">IF(AQ16=0,IFERROR(MATCH(AQ2,NK_OPI,0)-1,"Error"),-1)</f>
        <v>-1</v>
      </c>
      <c r="AR17" s="171">
        <f t="shared" si="100"/>
        <v>-1</v>
      </c>
      <c r="AS17" s="171">
        <f t="shared" si="98"/>
        <v>-1</v>
      </c>
      <c r="AT17" s="171">
        <f t="shared" ref="AT17" si="101">IF(AT16=0,IFERROR(MATCH(AT2,NK_OPI,0)-1,"Error"),-1)</f>
        <v>-1</v>
      </c>
      <c r="AU17" s="171">
        <f t="shared" si="98"/>
        <v>-1</v>
      </c>
      <c r="AV17" s="171">
        <f t="shared" ref="AV17:AX17" si="102">IF(AV16=0,IFERROR(MATCH(AV2,NK_OPI,0)-1,"Error"),-1)</f>
        <v>-1</v>
      </c>
      <c r="AW17" s="171">
        <f t="shared" si="102"/>
        <v>-1</v>
      </c>
      <c r="AX17" s="171">
        <f t="shared" si="102"/>
        <v>-1</v>
      </c>
      <c r="AY17" s="171">
        <f t="shared" ref="AY17:BF17" si="103">IF(AY16=0,IFERROR(MATCH(AY2,NK_OPI,0)-1,"Error"),-1)</f>
        <v>-1</v>
      </c>
      <c r="AZ17" s="171">
        <f t="shared" si="103"/>
        <v>-1</v>
      </c>
      <c r="BA17" s="171">
        <f t="shared" si="103"/>
        <v>-1</v>
      </c>
      <c r="BB17" s="171">
        <f t="shared" si="103"/>
        <v>-1</v>
      </c>
      <c r="BC17" s="171">
        <f t="shared" si="103"/>
        <v>-1</v>
      </c>
      <c r="BD17" s="171">
        <f t="shared" si="103"/>
        <v>-1</v>
      </c>
      <c r="BE17" s="171">
        <f t="shared" si="103"/>
        <v>-1</v>
      </c>
      <c r="BF17" s="172">
        <f t="shared" si="103"/>
        <v>-1</v>
      </c>
    </row>
    <row r="18" spans="1:58">
      <c r="A18" s="235" t="s">
        <v>150</v>
      </c>
      <c r="B18" s="541">
        <f>ROWS(NK_KI)</f>
        <v>1</v>
      </c>
      <c r="C18" s="237">
        <f>COLUMNS(NK_KI)</f>
        <v>14</v>
      </c>
      <c r="G18" s="71" t="s">
        <v>19</v>
      </c>
      <c r="H18" s="40"/>
      <c r="I18" s="252">
        <v>1</v>
      </c>
      <c r="J18" s="252">
        <v>1</v>
      </c>
      <c r="K18" s="252">
        <v>1</v>
      </c>
      <c r="L18" s="252">
        <v>1</v>
      </c>
      <c r="M18" s="252">
        <v>1</v>
      </c>
      <c r="N18" s="252">
        <f>8.76/B35</f>
        <v>0.75322441960447117</v>
      </c>
      <c r="O18" s="252">
        <v>1</v>
      </c>
      <c r="P18" s="252">
        <f>8.76/B35</f>
        <v>0.75322441960447117</v>
      </c>
      <c r="Q18" s="252">
        <v>1</v>
      </c>
      <c r="R18" s="252">
        <v>8.76</v>
      </c>
      <c r="S18" s="252">
        <v>8.76</v>
      </c>
      <c r="T18" s="252">
        <v>8.76</v>
      </c>
      <c r="U18" s="252">
        <v>8.76</v>
      </c>
      <c r="V18" s="252">
        <v>8.76</v>
      </c>
      <c r="W18" s="252">
        <v>8.76</v>
      </c>
      <c r="X18" s="252">
        <v>8.76</v>
      </c>
      <c r="Y18" s="252">
        <v>8.76</v>
      </c>
      <c r="Z18" s="252">
        <v>8.76</v>
      </c>
      <c r="AA18" s="252">
        <v>8.76</v>
      </c>
      <c r="AB18" s="252">
        <v>8.76</v>
      </c>
      <c r="AC18" s="88">
        <f>8.76/B35</f>
        <v>0.75322441960447117</v>
      </c>
      <c r="AD18" s="88">
        <v>1</v>
      </c>
      <c r="AE18" s="88">
        <f>8.76/B35</f>
        <v>0.75322441960447117</v>
      </c>
      <c r="AF18" s="88">
        <v>1</v>
      </c>
      <c r="AG18" s="252">
        <v>1</v>
      </c>
      <c r="AH18" s="252">
        <v>1</v>
      </c>
      <c r="AI18" s="252">
        <v>1</v>
      </c>
      <c r="AJ18" s="252">
        <v>1</v>
      </c>
      <c r="AK18" s="252">
        <v>1</v>
      </c>
      <c r="AL18" s="252">
        <v>1</v>
      </c>
      <c r="AM18" s="252">
        <f>8.76/B35</f>
        <v>0.75322441960447117</v>
      </c>
      <c r="AN18" s="252">
        <v>1</v>
      </c>
      <c r="AO18" s="252">
        <v>1</v>
      </c>
      <c r="AP18" s="252">
        <v>1</v>
      </c>
      <c r="AQ18" s="252">
        <v>1</v>
      </c>
      <c r="AR18" s="252">
        <v>1</v>
      </c>
      <c r="AS18" s="252">
        <v>1</v>
      </c>
      <c r="AT18" s="252">
        <v>1</v>
      </c>
      <c r="AU18" s="252">
        <v>1</v>
      </c>
      <c r="AV18" s="252">
        <v>8.76</v>
      </c>
      <c r="AW18" s="252">
        <v>1</v>
      </c>
      <c r="AX18" s="252">
        <v>1</v>
      </c>
      <c r="AY18" s="252">
        <v>1</v>
      </c>
      <c r="AZ18" s="252">
        <v>1</v>
      </c>
      <c r="BA18" s="252">
        <v>1</v>
      </c>
      <c r="BB18" s="252">
        <v>1</v>
      </c>
      <c r="BC18" s="252">
        <v>1</v>
      </c>
      <c r="BD18" s="252">
        <v>1</v>
      </c>
      <c r="BE18" s="252">
        <v>1</v>
      </c>
      <c r="BF18" s="253">
        <v>1</v>
      </c>
    </row>
    <row r="19" spans="1:58">
      <c r="A19" s="258" t="s">
        <v>96</v>
      </c>
      <c r="B19" s="552">
        <f>ROWS(NK_EKD)</f>
        <v>2</v>
      </c>
      <c r="C19" s="259">
        <f>COLUMNS(NK_EKD)</f>
        <v>14</v>
      </c>
      <c r="G19" s="75" t="s">
        <v>1079</v>
      </c>
      <c r="I19" s="53">
        <v>0.95</v>
      </c>
      <c r="J19" s="53">
        <v>0.95</v>
      </c>
      <c r="K19" s="53">
        <v>0.95</v>
      </c>
      <c r="L19" s="53">
        <v>0.95</v>
      </c>
      <c r="M19" s="53">
        <v>0.95</v>
      </c>
      <c r="N19" s="53">
        <v>0.95</v>
      </c>
      <c r="O19" s="53">
        <v>1</v>
      </c>
      <c r="P19" s="53">
        <v>0.95</v>
      </c>
      <c r="Q19" s="53">
        <v>1</v>
      </c>
      <c r="R19" s="53">
        <v>1</v>
      </c>
      <c r="S19" s="53">
        <v>1</v>
      </c>
      <c r="T19" s="53">
        <v>1</v>
      </c>
      <c r="U19" s="53">
        <v>1</v>
      </c>
      <c r="V19" s="53">
        <v>1</v>
      </c>
      <c r="W19" s="53">
        <v>1</v>
      </c>
      <c r="X19" s="53">
        <v>0.7</v>
      </c>
      <c r="Y19" s="53">
        <v>0.95</v>
      </c>
      <c r="Z19" s="53">
        <v>0.95</v>
      </c>
      <c r="AA19" s="53">
        <v>0.95</v>
      </c>
      <c r="AB19" s="53">
        <v>0.95</v>
      </c>
      <c r="AC19" s="53">
        <v>0.95</v>
      </c>
      <c r="AD19" s="53">
        <v>1</v>
      </c>
      <c r="AE19" s="53">
        <v>0.95</v>
      </c>
      <c r="AF19" s="53">
        <v>1</v>
      </c>
      <c r="AG19" s="53">
        <v>0.95</v>
      </c>
      <c r="AH19" s="53">
        <v>0.95</v>
      </c>
      <c r="AI19" s="53">
        <v>0.95</v>
      </c>
      <c r="AJ19" s="53">
        <v>0.95</v>
      </c>
      <c r="AK19" s="53">
        <v>0.95</v>
      </c>
      <c r="AL19" s="53">
        <v>0.95</v>
      </c>
      <c r="AM19" s="53">
        <v>0.95</v>
      </c>
      <c r="AN19" s="53">
        <v>1</v>
      </c>
      <c r="AO19" s="53">
        <v>0.95</v>
      </c>
      <c r="AP19" s="53">
        <v>0.95</v>
      </c>
      <c r="AQ19" s="53">
        <v>0.95</v>
      </c>
      <c r="AR19" s="53">
        <v>1</v>
      </c>
      <c r="AS19" s="53">
        <v>0.95</v>
      </c>
      <c r="AT19" s="53">
        <v>0.95</v>
      </c>
      <c r="AU19" s="53">
        <v>0.95</v>
      </c>
      <c r="AV19" s="53">
        <v>0.95</v>
      </c>
      <c r="AW19" s="53">
        <v>1</v>
      </c>
      <c r="AX19" s="53">
        <v>1</v>
      </c>
      <c r="AY19" s="53">
        <v>0.95</v>
      </c>
      <c r="AZ19" s="53">
        <v>0.95</v>
      </c>
      <c r="BA19" s="53">
        <v>0.95</v>
      </c>
      <c r="BB19" s="53">
        <v>0.95</v>
      </c>
      <c r="BC19" s="53">
        <v>0.95</v>
      </c>
      <c r="BD19" s="53">
        <v>0.95</v>
      </c>
      <c r="BE19" s="53">
        <v>0.95</v>
      </c>
      <c r="BF19" s="104">
        <v>0.95</v>
      </c>
    </row>
    <row r="20" spans="1:58">
      <c r="A20" s="485" t="s">
        <v>149</v>
      </c>
      <c r="B20" s="486">
        <f>ROWS(NK_MKD)</f>
        <v>2</v>
      </c>
      <c r="C20" s="487">
        <f>COLUMNS(NK_MKD)</f>
        <v>14</v>
      </c>
      <c r="G20" s="75" t="s">
        <v>1145</v>
      </c>
      <c r="I20" s="53">
        <v>0</v>
      </c>
      <c r="J20" s="53">
        <v>0</v>
      </c>
      <c r="K20" s="53">
        <v>0</v>
      </c>
      <c r="L20" s="53">
        <v>0.3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0.1</v>
      </c>
      <c r="AC20" s="53">
        <v>0</v>
      </c>
      <c r="AD20" s="53">
        <v>0</v>
      </c>
      <c r="AE20" s="53">
        <v>0</v>
      </c>
      <c r="AF20" s="53">
        <v>0</v>
      </c>
      <c r="AG20" s="53">
        <v>0.3</v>
      </c>
      <c r="AH20" s="53">
        <v>0</v>
      </c>
      <c r="AI20" s="53">
        <v>0.3</v>
      </c>
      <c r="AJ20" s="53">
        <v>0.7</v>
      </c>
      <c r="AK20" s="53">
        <v>0.3</v>
      </c>
      <c r="AL20" s="53">
        <v>0.3</v>
      </c>
      <c r="AM20" s="53">
        <v>0</v>
      </c>
      <c r="AN20" s="53">
        <v>0</v>
      </c>
      <c r="AO20" s="53">
        <v>0.3</v>
      </c>
      <c r="AP20" s="53">
        <v>0.3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0</v>
      </c>
      <c r="BA20" s="53">
        <v>0</v>
      </c>
      <c r="BB20" s="53">
        <v>0</v>
      </c>
      <c r="BC20" s="53">
        <v>0</v>
      </c>
      <c r="BD20" s="53">
        <v>0</v>
      </c>
      <c r="BE20" s="53">
        <v>0</v>
      </c>
      <c r="BF20" s="104">
        <v>0</v>
      </c>
    </row>
    <row r="21" spans="1:58">
      <c r="A21" s="75" t="s">
        <v>1075</v>
      </c>
      <c r="B21" s="542">
        <f>MATCH("WEL",ID_NK,0)-1</f>
        <v>19</v>
      </c>
      <c r="C21" s="76"/>
      <c r="G21" s="75" t="s">
        <v>20</v>
      </c>
      <c r="I21" s="473">
        <f>IND!$BE$5/(1-(1+IND!$BE$5)^-I24)+I26</f>
        <v>0.13367877905196812</v>
      </c>
      <c r="J21" s="473">
        <f>IND!$BE$5/(1-(1+IND!$BE$5)^-J24)+J26</f>
        <v>0.13067877905196812</v>
      </c>
      <c r="K21" s="473">
        <v>1</v>
      </c>
      <c r="L21" s="473">
        <f>IND!$BE$5/(1-(1+IND!$BE$5)^-L24)+L26</f>
        <v>0.12882743338727226</v>
      </c>
      <c r="M21" s="473">
        <f>IND!$BE$5/(1-(1+IND!$BE$5)^-M24)+M26</f>
        <v>0.12882743338727226</v>
      </c>
      <c r="N21" s="473">
        <f>IND!$BE$5/(1-(1+IND!$BE$5)^-N24)+N26</f>
        <v>0.12682954493602</v>
      </c>
      <c r="O21" s="473">
        <f>IND!$BE$5/(1-(1+IND!$BE$5)^-O24)+O26</f>
        <v>0.12682954493602</v>
      </c>
      <c r="P21" s="473">
        <f>IND!$BE$5/(1-(1+IND!$BE$5)^-P24)+P26</f>
        <v>9.8827433387272262E-2</v>
      </c>
      <c r="Q21" s="473">
        <f>IND!$BE$5/(1-(1+IND!$BE$5)^-Q24)+Q26</f>
        <v>9.8827433387272262E-2</v>
      </c>
      <c r="R21" s="473">
        <f>IND!$BE$5/(1-(1+IND!$BE$5)^-R24)+R26</f>
        <v>0.12386016150058535</v>
      </c>
      <c r="S21" s="473">
        <f>IND!$BE$5/(1-(1+IND!$BE$5)^-S24)+S26</f>
        <v>0.10979794876364567</v>
      </c>
      <c r="T21" s="473">
        <f>IND!$BE$5/(1-(1+IND!$BE$5)^-T24)+T26</f>
        <v>0.13814181611987969</v>
      </c>
      <c r="U21" s="473">
        <f>IND!$BE$5/(1-(1+IND!$BE$5)^-U24)+U26</f>
        <v>0.12530119765630177</v>
      </c>
      <c r="V21" s="473">
        <f>IND!$BE$5/(1-(1+IND!$BE$5)^-V24)+V26</f>
        <v>0.13188920153220463</v>
      </c>
      <c r="W21" s="473">
        <f>IND!$BE$5/(1-(1+IND!$BE$5)^-W24)+W26</f>
        <v>0.11886016150058534</v>
      </c>
      <c r="X21" s="473">
        <f>IND!$BE$5/(1-(1+IND!$BE$5)^-X24)+X26</f>
        <v>0.14686016150058534</v>
      </c>
      <c r="Y21" s="473">
        <f>IND!$BE$5/(1-(1+IND!$BE$5)^-Y24)+Y26</f>
        <v>0.14113963190478704</v>
      </c>
      <c r="Z21" s="473">
        <f>IND!$BE$5/(1-(1+IND!$BE$5)^-Z24)+Z26</f>
        <v>0.14244666271815698</v>
      </c>
      <c r="AA21" s="473">
        <f>IND!$BE$5/(1-(1+IND!$BE$5)^-AA24)+AA26</f>
        <v>0.14354750183983717</v>
      </c>
      <c r="AB21" s="473">
        <f>IND!$BE$5/(1-(1+IND!$BE$5)^-AB24)+AB26</f>
        <v>0.13182954493602</v>
      </c>
      <c r="AC21" s="473">
        <f>IND!$BE$5/(1-(1+IND!$BE$5)^-AC24)+AC26</f>
        <v>0.12682954493602</v>
      </c>
      <c r="AD21" s="473">
        <f>IND!$BE$5/(1-(1+IND!$BE$5)^-AD24)+AD26</f>
        <v>0.12682954493602</v>
      </c>
      <c r="AE21" s="473">
        <f>IND!$BE$5/(1-(1+IND!$BE$5)^-AE24)+AE26</f>
        <v>0.12882743338727226</v>
      </c>
      <c r="AF21" s="473">
        <f>IND!$BE$5/(1-(1+IND!$BE$5)^-AF24)+AF26</f>
        <v>0.12882743338727226</v>
      </c>
      <c r="AG21" s="473">
        <f>IND!$BE$5/(1-(1+IND!$BE$5)^-AG24)+AG26</f>
        <v>0.12882743338727226</v>
      </c>
      <c r="AH21" s="473">
        <f>IND!$BE$5/(1-(1+IND!$BE$5)^-AH24)+AH26</f>
        <v>0.12882743338727226</v>
      </c>
      <c r="AI21" s="473">
        <f>IND!$BE$5/(1-(1+IND!$BE$5)^-AI24)+AI26</f>
        <v>0.13882743338727227</v>
      </c>
      <c r="AJ21" s="473">
        <f>IND!$BE$5/(1-(1+IND!$BE$5)^-AJ24)+AJ26</f>
        <v>0.13882743338727227</v>
      </c>
      <c r="AK21" s="473">
        <f>IND!$BE$5/(1-(1+IND!$BE$5)^-AK24)+AK26</f>
        <v>0.11782743338727227</v>
      </c>
      <c r="AL21" s="473">
        <f>IND!$BE$5/(1-(1+IND!$BE$5)^-AL24)+AL26</f>
        <v>0.13882743338727227</v>
      </c>
      <c r="AM21" s="473">
        <f>IND!$BE$5/(1-(1+IND!$BE$5)^-AM24)+AM26</f>
        <v>0.12882743338727226</v>
      </c>
      <c r="AN21" s="473">
        <f>IND!$BE$5/(1-(1+IND!$BE$5)^-AN24)+AN26</f>
        <v>0.12882743338727226</v>
      </c>
      <c r="AO21" s="473">
        <f>IND!$BE$5/(1-(1+IND!$BE$5)^-AO24)+AO26</f>
        <v>0.11274515338727227</v>
      </c>
      <c r="AP21" s="473">
        <f>IND!$BE$5/(1-(1+IND!$BE$5)^-AP24)+AP26</f>
        <v>0.12882743338727226</v>
      </c>
      <c r="AQ21" s="473">
        <f>IND!$BE$5/(1-(1+IND!$BE$5)^-AQ24)+AQ26</f>
        <v>0.12882743338727226</v>
      </c>
      <c r="AR21" s="473">
        <f>IND!$BE$5/(1-(1+IND!$BE$5)^-AR24)+AR26</f>
        <v>0.12882743338727226</v>
      </c>
      <c r="AS21" s="473">
        <f>IND!$BE$5/(1-(1+IND!$BE$5)^-AS24)+AS26</f>
        <v>0.12882743338727226</v>
      </c>
      <c r="AT21" s="473">
        <f>IND!$BE$5/(1-(1+IND!$BE$5)^-AT24)+AT26</f>
        <v>0.12882743338727226</v>
      </c>
      <c r="AU21" s="473">
        <f>IND!$BE$5/(1-(1+IND!$BE$5)^-AU24)+AU26</f>
        <v>0.12882743338727226</v>
      </c>
      <c r="AV21" s="473">
        <f>IND!$BE$5/(1-(1+IND!$BE$5)^-AV24)+AV26</f>
        <v>9.2601018292932644E-2</v>
      </c>
      <c r="AW21" s="473">
        <f>IND!$BE$5/(1-(1+IND!$BE$5)^-AW24)+AW26</f>
        <v>0.12882743338727226</v>
      </c>
      <c r="AX21" s="473">
        <f>IND!$BE$5/(1-(1+IND!$BE$5)^-AX24)+AX26</f>
        <v>0.12882743338727226</v>
      </c>
      <c r="AY21" s="473">
        <f>IND!$BE$5/(1-(1+IND!$BE$5)^-AY24)+AY26</f>
        <v>0.12882743338727226</v>
      </c>
      <c r="AZ21" s="473">
        <f>IND!$BE$5/(1-(1+IND!$BE$5)^-AZ24)+AZ26</f>
        <v>0.12882743338727226</v>
      </c>
      <c r="BA21" s="473">
        <f>IND!$BE$5/(1-(1+IND!$BE$5)^-BA24)+BA26</f>
        <v>0.12882743338727226</v>
      </c>
      <c r="BB21" s="473">
        <f>IND!$BE$5/(1-(1+IND!$BE$5)^-BB24)+BB26</f>
        <v>0.12882743338727226</v>
      </c>
      <c r="BC21" s="473">
        <f>IND!$BE$5/(1-(1+IND!$BE$5)^-BC24)+BC26</f>
        <v>0.12882743338727226</v>
      </c>
      <c r="BD21" s="473">
        <f>IND!$BE$5/(1-(1+IND!$BE$5)^-BD24)+BD26</f>
        <v>0.12882743338727226</v>
      </c>
      <c r="BE21" s="473">
        <f>IND!$BE$5/(1-(1+IND!$BE$5)^-BE24)+BE26</f>
        <v>0.12882743338727226</v>
      </c>
      <c r="BF21" s="184">
        <f>IND!$BE$5/(1-(1+IND!$BE$5)^-BF24)+BF26</f>
        <v>0.12882743338727226</v>
      </c>
    </row>
    <row r="22" spans="1:58">
      <c r="A22" s="75" t="s">
        <v>1076</v>
      </c>
      <c r="B22" s="542">
        <f>MATCH("NG_IS",ID_NK,0)-1</f>
        <v>42</v>
      </c>
      <c r="C22" s="76">
        <f>MATCH("MC_ES",ID_NK,0)-1</f>
        <v>49</v>
      </c>
      <c r="G22" s="75" t="s">
        <v>434</v>
      </c>
      <c r="I22" s="186">
        <v>0</v>
      </c>
      <c r="J22" s="186">
        <v>0</v>
      </c>
      <c r="K22" s="186">
        <v>0</v>
      </c>
      <c r="L22" s="186">
        <v>0</v>
      </c>
      <c r="M22" s="186">
        <v>0</v>
      </c>
      <c r="N22" s="186">
        <v>0</v>
      </c>
      <c r="O22" s="186">
        <v>0</v>
      </c>
      <c r="P22" s="186">
        <v>0</v>
      </c>
      <c r="Q22" s="186">
        <v>0</v>
      </c>
      <c r="R22" s="186">
        <v>0</v>
      </c>
      <c r="S22" s="186">
        <v>0</v>
      </c>
      <c r="T22" s="186">
        <v>0</v>
      </c>
      <c r="U22" s="186">
        <v>0</v>
      </c>
      <c r="V22" s="186">
        <v>0</v>
      </c>
      <c r="W22" s="186">
        <v>0</v>
      </c>
      <c r="X22" s="186">
        <v>0</v>
      </c>
      <c r="Y22" s="186">
        <v>0</v>
      </c>
      <c r="Z22" s="186">
        <v>0</v>
      </c>
      <c r="AA22" s="186">
        <v>0</v>
      </c>
      <c r="AB22" s="186">
        <v>0</v>
      </c>
      <c r="AC22" s="186">
        <v>0</v>
      </c>
      <c r="AD22" s="186">
        <v>0</v>
      </c>
      <c r="AE22" s="186">
        <v>0</v>
      </c>
      <c r="AF22" s="186">
        <v>0</v>
      </c>
      <c r="AG22" s="186">
        <v>0</v>
      </c>
      <c r="AH22" s="186">
        <v>0</v>
      </c>
      <c r="AI22" s="186">
        <v>0</v>
      </c>
      <c r="AJ22" s="186">
        <v>0</v>
      </c>
      <c r="AK22" s="186">
        <v>0</v>
      </c>
      <c r="AL22" s="186">
        <v>0</v>
      </c>
      <c r="AM22" s="186">
        <v>0</v>
      </c>
      <c r="AN22" s="186">
        <v>0</v>
      </c>
      <c r="AO22" s="186">
        <v>0</v>
      </c>
      <c r="AP22" s="186">
        <v>0</v>
      </c>
      <c r="AQ22" s="186">
        <v>0</v>
      </c>
      <c r="AR22" s="186">
        <v>0</v>
      </c>
      <c r="AS22" s="186">
        <v>0</v>
      </c>
      <c r="AT22" s="186">
        <v>0</v>
      </c>
      <c r="AU22" s="186">
        <v>0</v>
      </c>
      <c r="AV22" s="186">
        <v>0</v>
      </c>
      <c r="AW22" s="186">
        <v>0</v>
      </c>
      <c r="AX22" s="186">
        <v>0</v>
      </c>
      <c r="AY22" s="186">
        <v>0</v>
      </c>
      <c r="AZ22" s="186">
        <v>0</v>
      </c>
      <c r="BA22" s="186">
        <v>0</v>
      </c>
      <c r="BB22" s="186">
        <v>0</v>
      </c>
      <c r="BC22" s="186">
        <v>0</v>
      </c>
      <c r="BD22" s="186">
        <v>0</v>
      </c>
      <c r="BE22" s="186">
        <v>0</v>
      </c>
      <c r="BF22" s="187">
        <v>0</v>
      </c>
    </row>
    <row r="23" spans="1:58">
      <c r="A23" s="246" t="s">
        <v>1077</v>
      </c>
      <c r="B23" s="247">
        <f>MATCH("DACE1",ID_NK,0)-1</f>
        <v>0</v>
      </c>
      <c r="C23" s="248">
        <f>MATCH("DACE2",ID_NK,0)-1</f>
        <v>1</v>
      </c>
      <c r="G23" s="75" t="s">
        <v>431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0</v>
      </c>
      <c r="T23" s="53">
        <v>1</v>
      </c>
      <c r="U23" s="53">
        <v>2</v>
      </c>
      <c r="V23" s="53">
        <v>3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0</v>
      </c>
      <c r="AC23" s="53">
        <v>0</v>
      </c>
      <c r="AD23" s="53">
        <v>0</v>
      </c>
      <c r="AE23" s="53">
        <v>0</v>
      </c>
      <c r="AF23" s="53">
        <v>0</v>
      </c>
      <c r="AG23" s="53">
        <v>0</v>
      </c>
      <c r="AH23" s="53">
        <v>0</v>
      </c>
      <c r="AI23" s="53">
        <v>0</v>
      </c>
      <c r="AJ23" s="53">
        <v>0</v>
      </c>
      <c r="AK23" s="53">
        <v>0</v>
      </c>
      <c r="AL23" s="53">
        <v>0</v>
      </c>
      <c r="AM23" s="53">
        <v>0</v>
      </c>
      <c r="AN23" s="53">
        <v>0</v>
      </c>
      <c r="AO23" s="53">
        <v>0</v>
      </c>
      <c r="AP23" s="53">
        <v>0</v>
      </c>
      <c r="AQ23" s="53">
        <v>0</v>
      </c>
      <c r="AR23" s="53">
        <v>0</v>
      </c>
      <c r="AS23" s="53">
        <v>0</v>
      </c>
      <c r="AT23" s="53">
        <v>0</v>
      </c>
      <c r="AU23" s="53">
        <v>0</v>
      </c>
      <c r="AV23" s="53">
        <v>0</v>
      </c>
      <c r="AW23" s="53">
        <v>0</v>
      </c>
      <c r="AX23" s="53">
        <v>0</v>
      </c>
      <c r="AY23" s="53">
        <v>0</v>
      </c>
      <c r="AZ23" s="53">
        <v>0</v>
      </c>
      <c r="BA23" s="53">
        <v>0</v>
      </c>
      <c r="BB23" s="53">
        <v>0</v>
      </c>
      <c r="BC23" s="53">
        <v>0</v>
      </c>
      <c r="BD23" s="53">
        <v>0</v>
      </c>
      <c r="BE23" s="53">
        <v>0</v>
      </c>
      <c r="BF23" s="104">
        <v>0</v>
      </c>
    </row>
    <row r="24" spans="1:58" ht="14.5" thickBot="1">
      <c r="A24" s="75" t="s">
        <v>1186</v>
      </c>
      <c r="B24" s="542">
        <f>MATCH("NGL",ID_NK,0)-1</f>
        <v>3</v>
      </c>
      <c r="C24" s="76">
        <f>MATCH("NGV",ID_NK,0)-1</f>
        <v>4</v>
      </c>
      <c r="G24" s="55" t="s">
        <v>379</v>
      </c>
      <c r="H24" s="80"/>
      <c r="I24" s="256">
        <v>25</v>
      </c>
      <c r="J24" s="256">
        <v>25</v>
      </c>
      <c r="K24" s="256">
        <v>30</v>
      </c>
      <c r="L24" s="256">
        <v>30</v>
      </c>
      <c r="M24" s="256">
        <v>30</v>
      </c>
      <c r="N24" s="256">
        <v>15</v>
      </c>
      <c r="O24" s="256">
        <v>15</v>
      </c>
      <c r="P24" s="256">
        <v>30</v>
      </c>
      <c r="Q24" s="256">
        <v>30</v>
      </c>
      <c r="R24" s="256">
        <v>40</v>
      </c>
      <c r="S24" s="256">
        <v>60</v>
      </c>
      <c r="T24" s="256">
        <v>25</v>
      </c>
      <c r="U24" s="256">
        <v>25</v>
      </c>
      <c r="V24" s="256">
        <v>25</v>
      </c>
      <c r="W24" s="256">
        <v>40</v>
      </c>
      <c r="X24" s="256">
        <v>40</v>
      </c>
      <c r="Y24" s="256">
        <v>15</v>
      </c>
      <c r="Z24" s="256">
        <v>15</v>
      </c>
      <c r="AA24" s="256">
        <v>15</v>
      </c>
      <c r="AB24" s="256">
        <v>15</v>
      </c>
      <c r="AC24" s="256">
        <v>15</v>
      </c>
      <c r="AD24" s="256">
        <v>15</v>
      </c>
      <c r="AE24" s="256">
        <v>30</v>
      </c>
      <c r="AF24" s="256">
        <v>30</v>
      </c>
      <c r="AG24" s="256">
        <v>30</v>
      </c>
      <c r="AH24" s="256">
        <v>30</v>
      </c>
      <c r="AI24" s="256">
        <v>30</v>
      </c>
      <c r="AJ24" s="256">
        <v>30</v>
      </c>
      <c r="AK24" s="256">
        <v>30</v>
      </c>
      <c r="AL24" s="256">
        <v>30</v>
      </c>
      <c r="AM24" s="256">
        <v>30</v>
      </c>
      <c r="AN24" s="256">
        <v>30</v>
      </c>
      <c r="AO24" s="256">
        <v>30</v>
      </c>
      <c r="AP24" s="256">
        <v>30</v>
      </c>
      <c r="AQ24" s="256">
        <v>30</v>
      </c>
      <c r="AR24" s="256">
        <v>30</v>
      </c>
      <c r="AS24" s="256">
        <v>30</v>
      </c>
      <c r="AT24" s="256">
        <v>30</v>
      </c>
      <c r="AU24" s="256">
        <v>30</v>
      </c>
      <c r="AV24" s="256">
        <v>30</v>
      </c>
      <c r="AW24" s="256">
        <v>30</v>
      </c>
      <c r="AX24" s="256">
        <v>30</v>
      </c>
      <c r="AY24" s="256">
        <v>30</v>
      </c>
      <c r="AZ24" s="256">
        <v>30</v>
      </c>
      <c r="BA24" s="256">
        <v>30</v>
      </c>
      <c r="BB24" s="256">
        <v>30</v>
      </c>
      <c r="BC24" s="256">
        <v>30</v>
      </c>
      <c r="BD24" s="256">
        <v>30</v>
      </c>
      <c r="BE24" s="256">
        <v>30</v>
      </c>
      <c r="BF24" s="257">
        <v>30</v>
      </c>
    </row>
    <row r="25" spans="1:58" ht="14.5" thickBot="1">
      <c r="A25" s="75" t="s">
        <v>1185</v>
      </c>
      <c r="B25" s="542">
        <f>MATCH("MTS",ID_NK,0)-1</f>
        <v>26</v>
      </c>
      <c r="C25" s="76"/>
      <c r="F25" s="63">
        <v>1</v>
      </c>
      <c r="G25" s="71" t="s">
        <v>146</v>
      </c>
      <c r="H25" s="40" t="str">
        <f>INDEX(ID_YR,F25)</f>
        <v>YR2050</v>
      </c>
      <c r="I25" s="515">
        <v>933.13141025641028</v>
      </c>
      <c r="J25" s="515">
        <v>1040.9807692307693</v>
      </c>
      <c r="K25" s="173">
        <v>46.44</v>
      </c>
      <c r="L25" s="515">
        <v>808.06287249999991</v>
      </c>
      <c r="M25" s="515">
        <v>0</v>
      </c>
      <c r="N25" s="515">
        <v>728.05672172719221</v>
      </c>
      <c r="O25" s="515">
        <v>15.556767558273339</v>
      </c>
      <c r="P25" s="515">
        <v>1E-4</v>
      </c>
      <c r="Q25" s="557">
        <v>0.20132365499573016</v>
      </c>
      <c r="R25" s="173">
        <v>408.91984400543294</v>
      </c>
      <c r="S25" s="494">
        <v>999999</v>
      </c>
      <c r="T25" s="173">
        <v>179.92473136239047</v>
      </c>
      <c r="U25" s="173">
        <v>948.69403809260439</v>
      </c>
      <c r="V25" s="173">
        <v>1570.2522009808624</v>
      </c>
      <c r="W25" s="494">
        <v>999999</v>
      </c>
      <c r="X25" s="494">
        <v>999999</v>
      </c>
      <c r="Y25" s="173">
        <v>601.39644990918373</v>
      </c>
      <c r="Z25" s="173">
        <v>877.57725873736626</v>
      </c>
      <c r="AA25" s="173">
        <v>1429.9371818562101</v>
      </c>
      <c r="AB25" s="173">
        <v>450</v>
      </c>
      <c r="AC25" s="173">
        <v>728.05672172719221</v>
      </c>
      <c r="AD25" s="173">
        <v>15.556767558273339</v>
      </c>
      <c r="AE25" s="173">
        <v>1E-4</v>
      </c>
      <c r="AF25" s="173">
        <v>2.72</v>
      </c>
      <c r="AG25" s="173">
        <v>1873.8204000000001</v>
      </c>
      <c r="AH25" s="173">
        <v>0</v>
      </c>
      <c r="AI25" s="173">
        <v>750</v>
      </c>
      <c r="AJ25" s="173">
        <v>1313.6817938317899</v>
      </c>
      <c r="AK25" s="173">
        <v>1386.6</v>
      </c>
      <c r="AL25" s="173">
        <v>718.64</v>
      </c>
      <c r="AM25" s="173">
        <v>1E-4</v>
      </c>
      <c r="AN25" s="579">
        <v>0.38596159303525363</v>
      </c>
      <c r="AO25" s="173">
        <v>488.68459999999999</v>
      </c>
      <c r="AP25" s="173">
        <v>965.08799999999997</v>
      </c>
      <c r="AQ25" s="173">
        <v>1E-4</v>
      </c>
      <c r="AR25" s="173">
        <v>761.90476190000004</v>
      </c>
      <c r="AS25" s="173">
        <v>149.5</v>
      </c>
      <c r="AT25" s="173">
        <v>149.5</v>
      </c>
      <c r="AU25" s="173">
        <v>149.5</v>
      </c>
      <c r="AV25" s="173">
        <v>704.90000000000009</v>
      </c>
      <c r="AW25" s="173">
        <v>1E-4</v>
      </c>
      <c r="AX25" s="173">
        <v>1E-4</v>
      </c>
      <c r="AY25" s="173">
        <v>0</v>
      </c>
      <c r="AZ25" s="173">
        <v>0</v>
      </c>
      <c r="BA25" s="173">
        <v>0</v>
      </c>
      <c r="BB25" s="173">
        <v>0</v>
      </c>
      <c r="BC25" s="173">
        <v>0</v>
      </c>
      <c r="BD25" s="173">
        <v>0</v>
      </c>
      <c r="BE25" s="173">
        <v>0</v>
      </c>
      <c r="BF25" s="174">
        <v>0</v>
      </c>
    </row>
    <row r="26" spans="1:58" ht="14.5" thickBot="1">
      <c r="A26" s="75" t="s">
        <v>1185</v>
      </c>
      <c r="B26" s="542">
        <f>MATCH("MTS2",ID_NK,0)-1</f>
        <v>27</v>
      </c>
      <c r="C26" s="76"/>
      <c r="F26" s="63"/>
      <c r="G26" s="44" t="s">
        <v>1010</v>
      </c>
      <c r="H26" s="45"/>
      <c r="I26" s="580">
        <v>0.04</v>
      </c>
      <c r="J26" s="580">
        <v>3.6999999999999998E-2</v>
      </c>
      <c r="K26" s="581"/>
      <c r="L26" s="581">
        <v>0.04</v>
      </c>
      <c r="M26" s="581">
        <v>0.04</v>
      </c>
      <c r="N26" s="581">
        <f>AC26</f>
        <v>0.01</v>
      </c>
      <c r="O26" s="581">
        <f>AD26</f>
        <v>0.01</v>
      </c>
      <c r="P26" s="581">
        <v>0.01</v>
      </c>
      <c r="Q26" s="581">
        <v>0.01</v>
      </c>
      <c r="R26" s="581">
        <v>0.04</v>
      </c>
      <c r="S26" s="582">
        <v>2.9000000000000001E-2</v>
      </c>
      <c r="T26" s="581">
        <f>8/T25</f>
        <v>4.4463037067911576E-2</v>
      </c>
      <c r="U26" s="581">
        <f>30/U25</f>
        <v>3.1622418604333659E-2</v>
      </c>
      <c r="V26" s="581">
        <f>60/V25</f>
        <v>3.8210422480236504E-2</v>
      </c>
      <c r="W26" s="582">
        <v>3.5000000000000003E-2</v>
      </c>
      <c r="X26" s="582">
        <v>6.3E-2</v>
      </c>
      <c r="Y26" s="581">
        <f>14.62/Y25</f>
        <v>2.4310086968767027E-2</v>
      </c>
      <c r="Z26" s="581">
        <f>22.481/Z25</f>
        <v>2.5617117782136968E-2</v>
      </c>
      <c r="AA26" s="581">
        <f>38.205/AA25</f>
        <v>2.6717956903817171E-2</v>
      </c>
      <c r="AB26" s="581">
        <v>1.4999999999999999E-2</v>
      </c>
      <c r="AC26" s="581">
        <v>0.01</v>
      </c>
      <c r="AD26" s="581">
        <v>0.01</v>
      </c>
      <c r="AE26" s="581">
        <v>0.04</v>
      </c>
      <c r="AF26" s="581">
        <v>0.04</v>
      </c>
      <c r="AG26" s="581">
        <v>0.04</v>
      </c>
      <c r="AH26" s="581">
        <v>0.04</v>
      </c>
      <c r="AI26" s="581">
        <v>0.05</v>
      </c>
      <c r="AJ26" s="581">
        <v>0.05</v>
      </c>
      <c r="AK26" s="581">
        <v>2.9000000000000001E-2</v>
      </c>
      <c r="AL26" s="581">
        <v>0.05</v>
      </c>
      <c r="AM26" s="581">
        <v>0.04</v>
      </c>
      <c r="AN26" s="581">
        <v>0.04</v>
      </c>
      <c r="AO26" s="581">
        <v>2.391772E-2</v>
      </c>
      <c r="AP26" s="581">
        <v>0.04</v>
      </c>
      <c r="AQ26" s="581">
        <v>0.04</v>
      </c>
      <c r="AR26" s="581">
        <v>0.04</v>
      </c>
      <c r="AS26" s="581">
        <v>0.04</v>
      </c>
      <c r="AT26" s="581">
        <v>0.04</v>
      </c>
      <c r="AU26" s="581">
        <v>0.04</v>
      </c>
      <c r="AV26" s="581">
        <f>2/530</f>
        <v>3.7735849056603774E-3</v>
      </c>
      <c r="AW26" s="581">
        <v>0.04</v>
      </c>
      <c r="AX26" s="581">
        <v>0.04</v>
      </c>
      <c r="AY26" s="581">
        <v>0.04</v>
      </c>
      <c r="AZ26" s="581">
        <v>0.04</v>
      </c>
      <c r="BA26" s="581">
        <v>0.04</v>
      </c>
      <c r="BB26" s="581">
        <v>0.04</v>
      </c>
      <c r="BC26" s="581">
        <v>0.04</v>
      </c>
      <c r="BD26" s="581">
        <v>0.04</v>
      </c>
      <c r="BE26" s="581">
        <v>0.04</v>
      </c>
      <c r="BF26" s="583">
        <v>0.04</v>
      </c>
    </row>
    <row r="27" spans="1:58" ht="14.5" thickBot="1">
      <c r="A27" s="75" t="s">
        <v>1187</v>
      </c>
      <c r="B27" s="542">
        <f>MATCH("H2L",ID_NK,0)-1</f>
        <v>24</v>
      </c>
      <c r="C27" s="76">
        <f>MATCH("H2V",ID_NK,0)-1</f>
        <v>25</v>
      </c>
      <c r="I27" s="228"/>
      <c r="J27" s="496"/>
    </row>
    <row r="28" spans="1:58" ht="14.5" thickBot="1">
      <c r="A28" s="75" t="s">
        <v>1189</v>
      </c>
      <c r="B28" s="542">
        <f>MATCH("AMS",ID_NK,0)-1</f>
        <v>28</v>
      </c>
      <c r="C28" s="76">
        <f>MATCH("HSP",ID_NK,0)-1</f>
        <v>29</v>
      </c>
      <c r="G28" s="39" t="s">
        <v>433</v>
      </c>
      <c r="H28" s="240"/>
      <c r="I28" s="44" t="s">
        <v>194</v>
      </c>
      <c r="J28" s="45" t="s">
        <v>195</v>
      </c>
      <c r="K28" s="45" t="s">
        <v>196</v>
      </c>
      <c r="L28" s="44" t="s">
        <v>194</v>
      </c>
      <c r="M28" s="45" t="s">
        <v>195</v>
      </c>
      <c r="N28" s="45" t="s">
        <v>196</v>
      </c>
      <c r="O28" s="46" t="s">
        <v>1080</v>
      </c>
    </row>
    <row r="29" spans="1:58">
      <c r="A29" s="246" t="s">
        <v>1188</v>
      </c>
      <c r="B29" s="247">
        <f>MATCH("MCS",ID_NK,0)-1</f>
        <v>32</v>
      </c>
      <c r="C29" s="248">
        <f>MATCH("DHG",ID_NK,0)-1</f>
        <v>33</v>
      </c>
      <c r="F29" s="63">
        <v>1</v>
      </c>
      <c r="G29" s="71" t="str">
        <f>INDEX(ID_ND,F29)</f>
        <v>EXP</v>
      </c>
      <c r="H29" s="40"/>
      <c r="I29" s="260">
        <v>1</v>
      </c>
      <c r="J29" s="261">
        <v>1</v>
      </c>
      <c r="K29" s="261">
        <v>1</v>
      </c>
      <c r="L29" s="262">
        <v>1</v>
      </c>
      <c r="M29" s="263">
        <v>1</v>
      </c>
      <c r="N29" s="263">
        <v>1</v>
      </c>
      <c r="O29" s="264">
        <v>1</v>
      </c>
      <c r="R29" s="495"/>
      <c r="S29" s="495"/>
      <c r="T29" s="495"/>
      <c r="BE29" s="91"/>
    </row>
    <row r="30" spans="1:58" ht="14.5" thickBot="1">
      <c r="A30" s="55" t="s">
        <v>1184</v>
      </c>
      <c r="B30" s="80">
        <f>MATCH("NGS",ID_NK,0)-1</f>
        <v>5</v>
      </c>
      <c r="C30" s="81">
        <f>MATCH("H2S",ID_NK,0)-1</f>
        <v>20</v>
      </c>
      <c r="F30" s="63">
        <f>IF(F29+1&gt;COUNTA(ID_ND),1,F29+1)</f>
        <v>2</v>
      </c>
      <c r="G30" s="55" t="str">
        <f>INDEX(ID_ND,F30)</f>
        <v>IMP</v>
      </c>
      <c r="H30" s="80"/>
      <c r="I30" s="267">
        <v>1</v>
      </c>
      <c r="J30" s="268">
        <v>1</v>
      </c>
      <c r="K30" s="268">
        <v>1</v>
      </c>
      <c r="L30" s="269">
        <v>1</v>
      </c>
      <c r="M30" s="270">
        <f>880/T25</f>
        <v>4.8909340774702734</v>
      </c>
      <c r="N30" s="270">
        <f>2070/U25</f>
        <v>2.1819468836990228</v>
      </c>
      <c r="O30" s="271">
        <f>2380/V25</f>
        <v>1.5156800917160482</v>
      </c>
      <c r="AY30" s="266"/>
    </row>
    <row r="31" spans="1:58">
      <c r="AZ31" s="266"/>
    </row>
    <row r="33" spans="1:54" ht="14.5" thickBot="1"/>
    <row r="34" spans="1:54" ht="14.5" thickBot="1">
      <c r="A34" s="38" t="s">
        <v>32</v>
      </c>
      <c r="G34" s="229" t="s">
        <v>148</v>
      </c>
      <c r="H34" s="272"/>
      <c r="I34" s="44" t="s">
        <v>1095</v>
      </c>
      <c r="J34" s="45" t="s">
        <v>1146</v>
      </c>
      <c r="K34" s="45" t="s">
        <v>959</v>
      </c>
      <c r="L34" s="45" t="s">
        <v>74</v>
      </c>
      <c r="M34" s="45" t="s">
        <v>314</v>
      </c>
      <c r="N34" s="45" t="s">
        <v>897</v>
      </c>
      <c r="O34" s="45" t="s">
        <v>353</v>
      </c>
      <c r="P34" s="45" t="s">
        <v>170</v>
      </c>
      <c r="Q34" s="45" t="s">
        <v>163</v>
      </c>
      <c r="R34" s="45" t="s">
        <v>245</v>
      </c>
      <c r="S34" s="45" t="s">
        <v>368</v>
      </c>
      <c r="T34" s="45" t="s">
        <v>1078</v>
      </c>
      <c r="U34" s="45" t="s">
        <v>1021</v>
      </c>
      <c r="V34" s="46" t="s">
        <v>1027</v>
      </c>
    </row>
    <row r="35" spans="1:54" ht="14.5" thickBot="1">
      <c r="A35" s="265" t="s">
        <v>414</v>
      </c>
      <c r="B35" s="265">
        <v>11.63</v>
      </c>
      <c r="G35" s="44" t="s">
        <v>97</v>
      </c>
      <c r="H35" s="45"/>
      <c r="I35" s="273">
        <f t="shared" ref="I35:V35" si="104">MATCH(I34,ID_NK,0)-1</f>
        <v>3</v>
      </c>
      <c r="J35" s="274">
        <f t="shared" si="104"/>
        <v>4</v>
      </c>
      <c r="K35" s="274">
        <f t="shared" si="104"/>
        <v>10</v>
      </c>
      <c r="L35" s="274">
        <f t="shared" si="104"/>
        <v>11</v>
      </c>
      <c r="M35" s="274">
        <f t="shared" si="104"/>
        <v>12</v>
      </c>
      <c r="N35" s="274">
        <f t="shared" si="104"/>
        <v>13</v>
      </c>
      <c r="O35" s="274">
        <f t="shared" si="104"/>
        <v>14</v>
      </c>
      <c r="P35" s="274">
        <f t="shared" si="104"/>
        <v>15</v>
      </c>
      <c r="Q35" s="274">
        <f t="shared" si="104"/>
        <v>19</v>
      </c>
      <c r="R35" s="274">
        <f t="shared" si="104"/>
        <v>24</v>
      </c>
      <c r="S35" s="274">
        <f t="shared" si="104"/>
        <v>26</v>
      </c>
      <c r="T35" s="274">
        <f t="shared" si="104"/>
        <v>27</v>
      </c>
      <c r="U35" s="274">
        <f t="shared" si="104"/>
        <v>28</v>
      </c>
      <c r="V35" s="275">
        <f t="shared" si="104"/>
        <v>32</v>
      </c>
    </row>
    <row r="36" spans="1:54" ht="14.5" thickBot="1">
      <c r="A36" s="265" t="s">
        <v>1081</v>
      </c>
      <c r="B36" s="265">
        <v>3.6</v>
      </c>
      <c r="G36" s="71" t="s">
        <v>129</v>
      </c>
      <c r="H36" s="40"/>
      <c r="I36" s="71" t="s">
        <v>946</v>
      </c>
      <c r="J36" s="40" t="s">
        <v>946</v>
      </c>
      <c r="K36" s="40" t="s">
        <v>21</v>
      </c>
      <c r="L36" s="40" t="s">
        <v>21</v>
      </c>
      <c r="M36" s="40" t="s">
        <v>21</v>
      </c>
      <c r="N36" s="40" t="s">
        <v>21</v>
      </c>
      <c r="O36" s="40" t="s">
        <v>21</v>
      </c>
      <c r="P36" s="40" t="s">
        <v>21</v>
      </c>
      <c r="Q36" s="40"/>
      <c r="R36" s="40"/>
      <c r="S36" s="40"/>
      <c r="T36" s="40"/>
      <c r="U36" s="40"/>
      <c r="V36" s="72"/>
    </row>
    <row r="37" spans="1:54">
      <c r="E37" s="63">
        <v>1</v>
      </c>
      <c r="F37" s="63">
        <v>1</v>
      </c>
      <c r="G37" s="71" t="str">
        <f>INDEX(ID_YR,E37)</f>
        <v>YR2050</v>
      </c>
      <c r="H37" s="40" t="str">
        <f>INDEX(ID_ND,F37)</f>
        <v>EXP</v>
      </c>
      <c r="I37" s="561">
        <v>0</v>
      </c>
      <c r="J37" s="562">
        <v>0</v>
      </c>
      <c r="K37" s="562">
        <v>0</v>
      </c>
      <c r="L37" s="562">
        <v>0</v>
      </c>
      <c r="M37" s="562">
        <v>0</v>
      </c>
      <c r="N37" s="562">
        <v>0</v>
      </c>
      <c r="O37" s="562">
        <v>0</v>
      </c>
      <c r="P37" s="562">
        <v>0</v>
      </c>
      <c r="Q37" s="562">
        <v>0</v>
      </c>
      <c r="R37" s="562">
        <v>0</v>
      </c>
      <c r="S37" s="562">
        <v>0</v>
      </c>
      <c r="T37" s="562">
        <v>0</v>
      </c>
      <c r="U37" s="562">
        <v>0</v>
      </c>
      <c r="V37" s="563">
        <v>0</v>
      </c>
      <c r="BB37" s="278"/>
    </row>
    <row r="38" spans="1:54" ht="14.5" thickBot="1">
      <c r="E38" s="63">
        <f>IF(F38=1,E37+1,E37)</f>
        <v>1</v>
      </c>
      <c r="F38" s="63">
        <f>IF(F37+1&gt;COUNTA(ID_ND),1,F37+1)</f>
        <v>2</v>
      </c>
      <c r="G38" s="55" t="str">
        <f>INDEX(ID_YR,E38)</f>
        <v>YR2050</v>
      </c>
      <c r="H38" s="80" t="str">
        <f>INDEX(ID_ND,F38)</f>
        <v>IMP</v>
      </c>
      <c r="I38" s="279">
        <v>0</v>
      </c>
      <c r="J38" s="280">
        <v>0</v>
      </c>
      <c r="K38" s="280">
        <v>0</v>
      </c>
      <c r="L38" s="280">
        <v>0</v>
      </c>
      <c r="M38" s="280">
        <v>0</v>
      </c>
      <c r="N38" s="280">
        <v>0</v>
      </c>
      <c r="O38" s="280">
        <v>0</v>
      </c>
      <c r="P38" s="280">
        <v>0</v>
      </c>
      <c r="Q38" s="280">
        <v>0</v>
      </c>
      <c r="R38" s="280">
        <v>0</v>
      </c>
      <c r="S38" s="280">
        <v>0</v>
      </c>
      <c r="T38" s="280">
        <v>0</v>
      </c>
      <c r="U38" s="280">
        <v>0</v>
      </c>
      <c r="V38" s="281">
        <v>0</v>
      </c>
      <c r="BA38" s="120"/>
      <c r="BB38" s="278"/>
    </row>
    <row r="39" spans="1:54">
      <c r="I39" s="564">
        <v>-1</v>
      </c>
      <c r="J39" s="565">
        <v>0</v>
      </c>
      <c r="K39" s="565">
        <v>-1</v>
      </c>
      <c r="L39" s="565">
        <v>-1</v>
      </c>
      <c r="M39" s="565">
        <v>-1</v>
      </c>
      <c r="N39" s="565">
        <v>0</v>
      </c>
      <c r="O39" s="565">
        <v>0</v>
      </c>
      <c r="P39" s="565">
        <v>0</v>
      </c>
      <c r="Q39" s="565">
        <v>-1</v>
      </c>
      <c r="R39" s="565">
        <v>-1</v>
      </c>
      <c r="S39" s="565">
        <v>-1</v>
      </c>
      <c r="T39" s="565">
        <v>-1</v>
      </c>
      <c r="U39" s="565">
        <v>-1</v>
      </c>
      <c r="V39" s="566">
        <v>-1</v>
      </c>
      <c r="BA39" s="120"/>
    </row>
    <row r="40" spans="1:54" ht="14.5" thickBot="1">
      <c r="I40" s="282">
        <v>0</v>
      </c>
      <c r="J40" s="283">
        <v>-1</v>
      </c>
      <c r="K40" s="283">
        <v>0</v>
      </c>
      <c r="L40" s="283">
        <v>-1</v>
      </c>
      <c r="M40" s="283">
        <v>-1</v>
      </c>
      <c r="N40" s="283">
        <v>0</v>
      </c>
      <c r="O40" s="283">
        <v>0</v>
      </c>
      <c r="P40" s="283">
        <v>0</v>
      </c>
      <c r="Q40" s="283">
        <v>0</v>
      </c>
      <c r="R40" s="283">
        <v>0</v>
      </c>
      <c r="S40" s="283">
        <v>0</v>
      </c>
      <c r="T40" s="283">
        <v>0</v>
      </c>
      <c r="U40" s="283">
        <v>0</v>
      </c>
      <c r="V40" s="284">
        <v>0</v>
      </c>
    </row>
    <row r="51" ht="12" customHeight="1"/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H16"/>
  <sheetViews>
    <sheetView zoomScale="85" zoomScaleNormal="85" workbookViewId="0">
      <selection activeCell="A2" sqref="A2"/>
    </sheetView>
  </sheetViews>
  <sheetFormatPr defaultColWidth="9" defaultRowHeight="14"/>
  <cols>
    <col min="1" max="1" width="16.08203125" style="38" bestFit="1" customWidth="1"/>
    <col min="2" max="3" width="9" style="38"/>
    <col min="4" max="5" width="3.58203125" style="38" customWidth="1"/>
    <col min="6" max="6" width="5.33203125" style="38" customWidth="1"/>
    <col min="7" max="7" width="35.08203125" style="3" bestFit="1" customWidth="1"/>
    <col min="8" max="23" width="6.33203125" style="3" customWidth="1"/>
    <col min="24" max="16384" width="9" style="3"/>
  </cols>
  <sheetData>
    <row r="1" spans="1:372" ht="14.5" thickBot="1">
      <c r="A1" s="35"/>
      <c r="B1" s="36" t="s">
        <v>49</v>
      </c>
      <c r="C1" s="37" t="s">
        <v>50</v>
      </c>
      <c r="G1" s="39" t="s">
        <v>115</v>
      </c>
      <c r="H1" s="44" t="s">
        <v>102</v>
      </c>
      <c r="I1" s="45" t="s">
        <v>104</v>
      </c>
      <c r="J1" s="45" t="s">
        <v>872</v>
      </c>
      <c r="K1" s="45" t="s">
        <v>107</v>
      </c>
      <c r="L1" s="45" t="s">
        <v>510</v>
      </c>
      <c r="M1" s="45" t="s">
        <v>511</v>
      </c>
      <c r="N1" s="45" t="s">
        <v>512</v>
      </c>
      <c r="O1" s="45" t="s">
        <v>513</v>
      </c>
      <c r="P1" s="45" t="s">
        <v>514</v>
      </c>
      <c r="Q1" s="45" t="s">
        <v>515</v>
      </c>
      <c r="R1" s="45" t="s">
        <v>516</v>
      </c>
      <c r="S1" s="45" t="s">
        <v>517</v>
      </c>
      <c r="T1" s="45" t="s">
        <v>518</v>
      </c>
      <c r="U1" s="45" t="s">
        <v>519</v>
      </c>
      <c r="V1" s="45" t="s">
        <v>520</v>
      </c>
      <c r="W1" s="45" t="s">
        <v>521</v>
      </c>
      <c r="X1" s="45" t="s">
        <v>522</v>
      </c>
      <c r="Y1" s="45" t="s">
        <v>523</v>
      </c>
      <c r="Z1" s="45" t="s">
        <v>524</v>
      </c>
      <c r="AA1" s="45" t="s">
        <v>525</v>
      </c>
      <c r="AB1" s="45" t="s">
        <v>526</v>
      </c>
      <c r="AC1" s="45" t="s">
        <v>527</v>
      </c>
      <c r="AD1" s="45" t="s">
        <v>528</v>
      </c>
      <c r="AE1" s="45" t="s">
        <v>529</v>
      </c>
      <c r="AF1" s="45" t="s">
        <v>530</v>
      </c>
      <c r="AG1" s="45" t="s">
        <v>531</v>
      </c>
      <c r="AH1" s="45" t="s">
        <v>532</v>
      </c>
      <c r="AI1" s="45" t="s">
        <v>533</v>
      </c>
      <c r="AJ1" s="45" t="s">
        <v>534</v>
      </c>
      <c r="AK1" s="45" t="s">
        <v>535</v>
      </c>
      <c r="AL1" s="45" t="s">
        <v>536</v>
      </c>
      <c r="AM1" s="45" t="s">
        <v>537</v>
      </c>
      <c r="AN1" s="45" t="s">
        <v>538</v>
      </c>
      <c r="AO1" s="45" t="s">
        <v>539</v>
      </c>
      <c r="AP1" s="45" t="s">
        <v>540</v>
      </c>
      <c r="AQ1" s="45" t="s">
        <v>541</v>
      </c>
      <c r="AR1" s="45" t="s">
        <v>542</v>
      </c>
      <c r="AS1" s="45" t="s">
        <v>543</v>
      </c>
      <c r="AT1" s="45" t="s">
        <v>544</v>
      </c>
      <c r="AU1" s="45" t="s">
        <v>545</v>
      </c>
      <c r="AV1" s="45" t="s">
        <v>546</v>
      </c>
      <c r="AW1" s="45" t="s">
        <v>547</v>
      </c>
      <c r="AX1" s="45" t="s">
        <v>548</v>
      </c>
      <c r="AY1" s="45" t="s">
        <v>549</v>
      </c>
      <c r="AZ1" s="45" t="s">
        <v>550</v>
      </c>
      <c r="BA1" s="45" t="s">
        <v>551</v>
      </c>
      <c r="BB1" s="45" t="s">
        <v>552</v>
      </c>
      <c r="BC1" s="45" t="s">
        <v>553</v>
      </c>
      <c r="BD1" s="45" t="s">
        <v>554</v>
      </c>
      <c r="BE1" s="45" t="s">
        <v>555</v>
      </c>
      <c r="BF1" s="45" t="s">
        <v>556</v>
      </c>
      <c r="BG1" s="45" t="s">
        <v>557</v>
      </c>
      <c r="BH1" s="45" t="s">
        <v>558</v>
      </c>
      <c r="BI1" s="45" t="s">
        <v>559</v>
      </c>
      <c r="BJ1" s="45" t="s">
        <v>560</v>
      </c>
      <c r="BK1" s="45" t="s">
        <v>561</v>
      </c>
      <c r="BL1" s="45" t="s">
        <v>562</v>
      </c>
      <c r="BM1" s="45" t="s">
        <v>563</v>
      </c>
      <c r="BN1" s="45" t="s">
        <v>564</v>
      </c>
      <c r="BO1" s="45" t="s">
        <v>565</v>
      </c>
      <c r="BP1" s="45" t="s">
        <v>566</v>
      </c>
      <c r="BQ1" s="45" t="s">
        <v>567</v>
      </c>
      <c r="BR1" s="45" t="s">
        <v>568</v>
      </c>
      <c r="BS1" s="45" t="s">
        <v>569</v>
      </c>
      <c r="BT1" s="45" t="s">
        <v>570</v>
      </c>
      <c r="BU1" s="45" t="s">
        <v>571</v>
      </c>
      <c r="BV1" s="45" t="s">
        <v>572</v>
      </c>
      <c r="BW1" s="45" t="s">
        <v>573</v>
      </c>
      <c r="BX1" s="45" t="s">
        <v>574</v>
      </c>
      <c r="BY1" s="45" t="s">
        <v>575</v>
      </c>
      <c r="BZ1" s="45" t="s">
        <v>576</v>
      </c>
      <c r="CA1" s="45" t="s">
        <v>577</v>
      </c>
      <c r="CB1" s="45" t="s">
        <v>578</v>
      </c>
      <c r="CC1" s="45" t="s">
        <v>579</v>
      </c>
      <c r="CD1" s="45" t="s">
        <v>580</v>
      </c>
      <c r="CE1" s="45" t="s">
        <v>581</v>
      </c>
      <c r="CF1" s="45" t="s">
        <v>582</v>
      </c>
      <c r="CG1" s="45" t="s">
        <v>583</v>
      </c>
      <c r="CH1" s="45" t="s">
        <v>584</v>
      </c>
      <c r="CI1" s="45" t="s">
        <v>585</v>
      </c>
      <c r="CJ1" s="45" t="s">
        <v>586</v>
      </c>
      <c r="CK1" s="45" t="s">
        <v>587</v>
      </c>
      <c r="CL1" s="45" t="s">
        <v>588</v>
      </c>
      <c r="CM1" s="45" t="s">
        <v>589</v>
      </c>
      <c r="CN1" s="45" t="s">
        <v>590</v>
      </c>
      <c r="CO1" s="45" t="s">
        <v>591</v>
      </c>
      <c r="CP1" s="45" t="s">
        <v>592</v>
      </c>
      <c r="CQ1" s="45" t="s">
        <v>593</v>
      </c>
      <c r="CR1" s="45" t="s">
        <v>594</v>
      </c>
      <c r="CS1" s="45" t="s">
        <v>595</v>
      </c>
      <c r="CT1" s="45" t="s">
        <v>596</v>
      </c>
      <c r="CU1" s="45" t="s">
        <v>597</v>
      </c>
      <c r="CV1" s="45" t="s">
        <v>598</v>
      </c>
      <c r="CW1" s="45" t="s">
        <v>599</v>
      </c>
      <c r="CX1" s="45" t="s">
        <v>600</v>
      </c>
      <c r="CY1" s="45" t="s">
        <v>601</v>
      </c>
      <c r="CZ1" s="45" t="s">
        <v>602</v>
      </c>
      <c r="DA1" s="45" t="s">
        <v>603</v>
      </c>
      <c r="DB1" s="45" t="s">
        <v>604</v>
      </c>
      <c r="DC1" s="45" t="s">
        <v>605</v>
      </c>
      <c r="DD1" s="45" t="s">
        <v>606</v>
      </c>
      <c r="DE1" s="45" t="s">
        <v>607</v>
      </c>
      <c r="DF1" s="45" t="s">
        <v>608</v>
      </c>
      <c r="DG1" s="45" t="s">
        <v>609</v>
      </c>
      <c r="DH1" s="45" t="s">
        <v>610</v>
      </c>
      <c r="DI1" s="45" t="s">
        <v>611</v>
      </c>
      <c r="DJ1" s="45" t="s">
        <v>612</v>
      </c>
      <c r="DK1" s="45" t="s">
        <v>613</v>
      </c>
      <c r="DL1" s="45" t="s">
        <v>614</v>
      </c>
      <c r="DM1" s="45" t="s">
        <v>615</v>
      </c>
      <c r="DN1" s="45" t="s">
        <v>616</v>
      </c>
      <c r="DO1" s="45" t="s">
        <v>617</v>
      </c>
      <c r="DP1" s="45" t="s">
        <v>618</v>
      </c>
      <c r="DQ1" s="45" t="s">
        <v>619</v>
      </c>
      <c r="DR1" s="45" t="s">
        <v>620</v>
      </c>
      <c r="DS1" s="45" t="s">
        <v>621</v>
      </c>
      <c r="DT1" s="45" t="s">
        <v>622</v>
      </c>
      <c r="DU1" s="45" t="s">
        <v>623</v>
      </c>
      <c r="DV1" s="45" t="s">
        <v>624</v>
      </c>
      <c r="DW1" s="45" t="s">
        <v>625</v>
      </c>
      <c r="DX1" s="45" t="s">
        <v>626</v>
      </c>
      <c r="DY1" s="45" t="s">
        <v>627</v>
      </c>
      <c r="DZ1" s="45" t="s">
        <v>628</v>
      </c>
      <c r="EA1" s="45" t="s">
        <v>629</v>
      </c>
      <c r="EB1" s="45" t="s">
        <v>630</v>
      </c>
      <c r="EC1" s="45" t="s">
        <v>631</v>
      </c>
      <c r="ED1" s="45" t="s">
        <v>632</v>
      </c>
      <c r="EE1" s="45" t="s">
        <v>633</v>
      </c>
      <c r="EF1" s="45" t="s">
        <v>634</v>
      </c>
      <c r="EG1" s="45" t="s">
        <v>635</v>
      </c>
      <c r="EH1" s="45" t="s">
        <v>636</v>
      </c>
      <c r="EI1" s="45" t="s">
        <v>637</v>
      </c>
      <c r="EJ1" s="45" t="s">
        <v>638</v>
      </c>
      <c r="EK1" s="45" t="s">
        <v>639</v>
      </c>
      <c r="EL1" s="45" t="s">
        <v>640</v>
      </c>
      <c r="EM1" s="45" t="s">
        <v>641</v>
      </c>
      <c r="EN1" s="45" t="s">
        <v>642</v>
      </c>
      <c r="EO1" s="45" t="s">
        <v>643</v>
      </c>
      <c r="EP1" s="45" t="s">
        <v>644</v>
      </c>
      <c r="EQ1" s="45" t="s">
        <v>645</v>
      </c>
      <c r="ER1" s="45" t="s">
        <v>646</v>
      </c>
      <c r="ES1" s="45" t="s">
        <v>647</v>
      </c>
      <c r="ET1" s="45" t="s">
        <v>648</v>
      </c>
      <c r="EU1" s="45" t="s">
        <v>649</v>
      </c>
      <c r="EV1" s="45" t="s">
        <v>650</v>
      </c>
      <c r="EW1" s="45" t="s">
        <v>651</v>
      </c>
      <c r="EX1" s="45" t="s">
        <v>652</v>
      </c>
      <c r="EY1" s="45" t="s">
        <v>653</v>
      </c>
      <c r="EZ1" s="45" t="s">
        <v>654</v>
      </c>
      <c r="FA1" s="45" t="s">
        <v>655</v>
      </c>
      <c r="FB1" s="45" t="s">
        <v>656</v>
      </c>
      <c r="FC1" s="45" t="s">
        <v>657</v>
      </c>
      <c r="FD1" s="45" t="s">
        <v>658</v>
      </c>
      <c r="FE1" s="45" t="s">
        <v>659</v>
      </c>
      <c r="FF1" s="45" t="s">
        <v>660</v>
      </c>
      <c r="FG1" s="45" t="s">
        <v>661</v>
      </c>
      <c r="FH1" s="45" t="s">
        <v>662</v>
      </c>
      <c r="FI1" s="45" t="s">
        <v>663</v>
      </c>
      <c r="FJ1" s="45" t="s">
        <v>664</v>
      </c>
      <c r="FK1" s="45" t="s">
        <v>665</v>
      </c>
      <c r="FL1" s="45" t="s">
        <v>666</v>
      </c>
      <c r="FM1" s="45" t="s">
        <v>667</v>
      </c>
      <c r="FN1" s="45" t="s">
        <v>668</v>
      </c>
      <c r="FO1" s="45" t="s">
        <v>669</v>
      </c>
      <c r="FP1" s="45" t="s">
        <v>670</v>
      </c>
      <c r="FQ1" s="45" t="s">
        <v>671</v>
      </c>
      <c r="FR1" s="45" t="s">
        <v>672</v>
      </c>
      <c r="FS1" s="45" t="s">
        <v>673</v>
      </c>
      <c r="FT1" s="45" t="s">
        <v>674</v>
      </c>
      <c r="FU1" s="45" t="s">
        <v>675</v>
      </c>
      <c r="FV1" s="45" t="s">
        <v>676</v>
      </c>
      <c r="FW1" s="45" t="s">
        <v>677</v>
      </c>
      <c r="FX1" s="45" t="s">
        <v>678</v>
      </c>
      <c r="FY1" s="45" t="s">
        <v>679</v>
      </c>
      <c r="FZ1" s="45" t="s">
        <v>680</v>
      </c>
      <c r="GA1" s="45" t="s">
        <v>681</v>
      </c>
      <c r="GB1" s="45" t="s">
        <v>682</v>
      </c>
      <c r="GC1" s="45" t="s">
        <v>683</v>
      </c>
      <c r="GD1" s="45" t="s">
        <v>684</v>
      </c>
      <c r="GE1" s="45" t="s">
        <v>685</v>
      </c>
      <c r="GF1" s="45" t="s">
        <v>686</v>
      </c>
      <c r="GG1" s="45" t="s">
        <v>687</v>
      </c>
      <c r="GH1" s="45" t="s">
        <v>688</v>
      </c>
      <c r="GI1" s="45" t="s">
        <v>689</v>
      </c>
      <c r="GJ1" s="45" t="s">
        <v>690</v>
      </c>
      <c r="GK1" s="45" t="s">
        <v>691</v>
      </c>
      <c r="GL1" s="45" t="s">
        <v>692</v>
      </c>
      <c r="GM1" s="45" t="s">
        <v>693</v>
      </c>
      <c r="GN1" s="45" t="s">
        <v>694</v>
      </c>
      <c r="GO1" s="45" t="s">
        <v>695</v>
      </c>
      <c r="GP1" s="45" t="s">
        <v>696</v>
      </c>
      <c r="GQ1" s="45" t="s">
        <v>697</v>
      </c>
      <c r="GR1" s="45" t="s">
        <v>698</v>
      </c>
      <c r="GS1" s="45" t="s">
        <v>699</v>
      </c>
      <c r="GT1" s="45" t="s">
        <v>700</v>
      </c>
      <c r="GU1" s="45" t="s">
        <v>701</v>
      </c>
      <c r="GV1" s="45" t="s">
        <v>702</v>
      </c>
      <c r="GW1" s="45" t="s">
        <v>703</v>
      </c>
      <c r="GX1" s="45" t="s">
        <v>704</v>
      </c>
      <c r="GY1" s="45" t="s">
        <v>705</v>
      </c>
      <c r="GZ1" s="45" t="s">
        <v>706</v>
      </c>
      <c r="HA1" s="45" t="s">
        <v>707</v>
      </c>
      <c r="HB1" s="45" t="s">
        <v>708</v>
      </c>
      <c r="HC1" s="45" t="s">
        <v>709</v>
      </c>
      <c r="HD1" s="45" t="s">
        <v>710</v>
      </c>
      <c r="HE1" s="45" t="s">
        <v>711</v>
      </c>
      <c r="HF1" s="45" t="s">
        <v>712</v>
      </c>
      <c r="HG1" s="45" t="s">
        <v>713</v>
      </c>
      <c r="HH1" s="45" t="s">
        <v>714</v>
      </c>
      <c r="HI1" s="45" t="s">
        <v>715</v>
      </c>
      <c r="HJ1" s="45" t="s">
        <v>716</v>
      </c>
      <c r="HK1" s="45" t="s">
        <v>717</v>
      </c>
      <c r="HL1" s="45" t="s">
        <v>718</v>
      </c>
      <c r="HM1" s="45" t="s">
        <v>719</v>
      </c>
      <c r="HN1" s="45" t="s">
        <v>720</v>
      </c>
      <c r="HO1" s="45" t="s">
        <v>721</v>
      </c>
      <c r="HP1" s="45" t="s">
        <v>722</v>
      </c>
      <c r="HQ1" s="45" t="s">
        <v>723</v>
      </c>
      <c r="HR1" s="45" t="s">
        <v>724</v>
      </c>
      <c r="HS1" s="45" t="s">
        <v>725</v>
      </c>
      <c r="HT1" s="45" t="s">
        <v>726</v>
      </c>
      <c r="HU1" s="45" t="s">
        <v>727</v>
      </c>
      <c r="HV1" s="45" t="s">
        <v>728</v>
      </c>
      <c r="HW1" s="45" t="s">
        <v>729</v>
      </c>
      <c r="HX1" s="45" t="s">
        <v>730</v>
      </c>
      <c r="HY1" s="45" t="s">
        <v>731</v>
      </c>
      <c r="HZ1" s="45" t="s">
        <v>732</v>
      </c>
      <c r="IA1" s="45" t="s">
        <v>733</v>
      </c>
      <c r="IB1" s="45" t="s">
        <v>734</v>
      </c>
      <c r="IC1" s="45" t="s">
        <v>735</v>
      </c>
      <c r="ID1" s="45" t="s">
        <v>736</v>
      </c>
      <c r="IE1" s="45" t="s">
        <v>737</v>
      </c>
      <c r="IF1" s="45" t="s">
        <v>738</v>
      </c>
      <c r="IG1" s="45" t="s">
        <v>739</v>
      </c>
      <c r="IH1" s="45" t="s">
        <v>740</v>
      </c>
      <c r="II1" s="45" t="s">
        <v>741</v>
      </c>
      <c r="IJ1" s="45" t="s">
        <v>742</v>
      </c>
      <c r="IK1" s="45" t="s">
        <v>743</v>
      </c>
      <c r="IL1" s="45" t="s">
        <v>744</v>
      </c>
      <c r="IM1" s="45" t="s">
        <v>745</v>
      </c>
      <c r="IN1" s="45" t="s">
        <v>746</v>
      </c>
      <c r="IO1" s="45" t="s">
        <v>747</v>
      </c>
      <c r="IP1" s="45" t="s">
        <v>748</v>
      </c>
      <c r="IQ1" s="45" t="s">
        <v>749</v>
      </c>
      <c r="IR1" s="45" t="s">
        <v>750</v>
      </c>
      <c r="IS1" s="45" t="s">
        <v>751</v>
      </c>
      <c r="IT1" s="45" t="s">
        <v>752</v>
      </c>
      <c r="IU1" s="45" t="s">
        <v>753</v>
      </c>
      <c r="IV1" s="45" t="s">
        <v>754</v>
      </c>
      <c r="IW1" s="45" t="s">
        <v>755</v>
      </c>
      <c r="IX1" s="45" t="s">
        <v>756</v>
      </c>
      <c r="IY1" s="45" t="s">
        <v>757</v>
      </c>
      <c r="IZ1" s="45" t="s">
        <v>758</v>
      </c>
      <c r="JA1" s="45" t="s">
        <v>759</v>
      </c>
      <c r="JB1" s="45" t="s">
        <v>760</v>
      </c>
      <c r="JC1" s="45" t="s">
        <v>761</v>
      </c>
      <c r="JD1" s="45" t="s">
        <v>762</v>
      </c>
      <c r="JE1" s="45" t="s">
        <v>763</v>
      </c>
      <c r="JF1" s="45" t="s">
        <v>764</v>
      </c>
      <c r="JG1" s="45" t="s">
        <v>765</v>
      </c>
      <c r="JH1" s="45" t="s">
        <v>766</v>
      </c>
      <c r="JI1" s="45" t="s">
        <v>767</v>
      </c>
      <c r="JJ1" s="45" t="s">
        <v>768</v>
      </c>
      <c r="JK1" s="45" t="s">
        <v>769</v>
      </c>
      <c r="JL1" s="45" t="s">
        <v>770</v>
      </c>
      <c r="JM1" s="45" t="s">
        <v>771</v>
      </c>
      <c r="JN1" s="45" t="s">
        <v>772</v>
      </c>
      <c r="JO1" s="45" t="s">
        <v>773</v>
      </c>
      <c r="JP1" s="45" t="s">
        <v>774</v>
      </c>
      <c r="JQ1" s="45" t="s">
        <v>775</v>
      </c>
      <c r="JR1" s="45" t="s">
        <v>776</v>
      </c>
      <c r="JS1" s="45" t="s">
        <v>777</v>
      </c>
      <c r="JT1" s="45" t="s">
        <v>778</v>
      </c>
      <c r="JU1" s="45" t="s">
        <v>779</v>
      </c>
      <c r="JV1" s="45" t="s">
        <v>780</v>
      </c>
      <c r="JW1" s="45" t="s">
        <v>781</v>
      </c>
      <c r="JX1" s="45" t="s">
        <v>782</v>
      </c>
      <c r="JY1" s="45" t="s">
        <v>783</v>
      </c>
      <c r="JZ1" s="45" t="s">
        <v>784</v>
      </c>
      <c r="KA1" s="45" t="s">
        <v>785</v>
      </c>
      <c r="KB1" s="45" t="s">
        <v>786</v>
      </c>
      <c r="KC1" s="45" t="s">
        <v>787</v>
      </c>
      <c r="KD1" s="45" t="s">
        <v>788</v>
      </c>
      <c r="KE1" s="45" t="s">
        <v>789</v>
      </c>
      <c r="KF1" s="45" t="s">
        <v>790</v>
      </c>
      <c r="KG1" s="45" t="s">
        <v>791</v>
      </c>
      <c r="KH1" s="45" t="s">
        <v>792</v>
      </c>
      <c r="KI1" s="45" t="s">
        <v>793</v>
      </c>
      <c r="KJ1" s="45" t="s">
        <v>794</v>
      </c>
      <c r="KK1" s="45" t="s">
        <v>795</v>
      </c>
      <c r="KL1" s="45" t="s">
        <v>796</v>
      </c>
      <c r="KM1" s="45" t="s">
        <v>797</v>
      </c>
      <c r="KN1" s="45" t="s">
        <v>798</v>
      </c>
      <c r="KO1" s="45" t="s">
        <v>799</v>
      </c>
      <c r="KP1" s="45" t="s">
        <v>800</v>
      </c>
      <c r="KQ1" s="45" t="s">
        <v>801</v>
      </c>
      <c r="KR1" s="45" t="s">
        <v>802</v>
      </c>
      <c r="KS1" s="45" t="s">
        <v>803</v>
      </c>
      <c r="KT1" s="45" t="s">
        <v>804</v>
      </c>
      <c r="KU1" s="45" t="s">
        <v>805</v>
      </c>
      <c r="KV1" s="45" t="s">
        <v>806</v>
      </c>
      <c r="KW1" s="45" t="s">
        <v>807</v>
      </c>
      <c r="KX1" s="45" t="s">
        <v>808</v>
      </c>
      <c r="KY1" s="45" t="s">
        <v>809</v>
      </c>
      <c r="KZ1" s="45" t="s">
        <v>810</v>
      </c>
      <c r="LA1" s="45" t="s">
        <v>811</v>
      </c>
      <c r="LB1" s="45" t="s">
        <v>812</v>
      </c>
      <c r="LC1" s="45" t="s">
        <v>813</v>
      </c>
      <c r="LD1" s="45" t="s">
        <v>814</v>
      </c>
      <c r="LE1" s="45" t="s">
        <v>815</v>
      </c>
      <c r="LF1" s="45" t="s">
        <v>816</v>
      </c>
      <c r="LG1" s="45" t="s">
        <v>817</v>
      </c>
      <c r="LH1" s="45" t="s">
        <v>818</v>
      </c>
      <c r="LI1" s="45" t="s">
        <v>819</v>
      </c>
      <c r="LJ1" s="45" t="s">
        <v>820</v>
      </c>
      <c r="LK1" s="45" t="s">
        <v>821</v>
      </c>
      <c r="LL1" s="45" t="s">
        <v>822</v>
      </c>
      <c r="LM1" s="45" t="s">
        <v>823</v>
      </c>
      <c r="LN1" s="45" t="s">
        <v>824</v>
      </c>
      <c r="LO1" s="45" t="s">
        <v>825</v>
      </c>
      <c r="LP1" s="45" t="s">
        <v>826</v>
      </c>
      <c r="LQ1" s="45" t="s">
        <v>827</v>
      </c>
      <c r="LR1" s="45" t="s">
        <v>828</v>
      </c>
      <c r="LS1" s="45" t="s">
        <v>829</v>
      </c>
      <c r="LT1" s="45" t="s">
        <v>830</v>
      </c>
      <c r="LU1" s="45" t="s">
        <v>831</v>
      </c>
      <c r="LV1" s="45" t="s">
        <v>832</v>
      </c>
      <c r="LW1" s="45" t="s">
        <v>833</v>
      </c>
      <c r="LX1" s="45" t="s">
        <v>834</v>
      </c>
      <c r="LY1" s="45" t="s">
        <v>835</v>
      </c>
      <c r="LZ1" s="45" t="s">
        <v>836</v>
      </c>
      <c r="MA1" s="45" t="s">
        <v>837</v>
      </c>
      <c r="MB1" s="45" t="s">
        <v>838</v>
      </c>
      <c r="MC1" s="45" t="s">
        <v>839</v>
      </c>
      <c r="MD1" s="45" t="s">
        <v>840</v>
      </c>
      <c r="ME1" s="45" t="s">
        <v>841</v>
      </c>
      <c r="MF1" s="45" t="s">
        <v>842</v>
      </c>
      <c r="MG1" s="45" t="s">
        <v>843</v>
      </c>
      <c r="MH1" s="45" t="s">
        <v>844</v>
      </c>
      <c r="MI1" s="45" t="s">
        <v>845</v>
      </c>
      <c r="MJ1" s="45" t="s">
        <v>846</v>
      </c>
      <c r="MK1" s="45" t="s">
        <v>847</v>
      </c>
      <c r="ML1" s="45" t="s">
        <v>848</v>
      </c>
      <c r="MM1" s="45" t="s">
        <v>849</v>
      </c>
      <c r="MN1" s="45" t="s">
        <v>850</v>
      </c>
      <c r="MO1" s="45" t="s">
        <v>851</v>
      </c>
      <c r="MP1" s="45" t="s">
        <v>852</v>
      </c>
      <c r="MQ1" s="45" t="s">
        <v>853</v>
      </c>
      <c r="MR1" s="45" t="s">
        <v>854</v>
      </c>
      <c r="MS1" s="45" t="s">
        <v>855</v>
      </c>
      <c r="MT1" s="45" t="s">
        <v>856</v>
      </c>
      <c r="MU1" s="45" t="s">
        <v>857</v>
      </c>
      <c r="MV1" s="45" t="s">
        <v>858</v>
      </c>
      <c r="MW1" s="45" t="s">
        <v>859</v>
      </c>
      <c r="MX1" s="45" t="s">
        <v>860</v>
      </c>
      <c r="MY1" s="45" t="s">
        <v>861</v>
      </c>
      <c r="MZ1" s="45" t="s">
        <v>862</v>
      </c>
      <c r="NA1" s="45" t="s">
        <v>863</v>
      </c>
      <c r="NB1" s="45" t="s">
        <v>864</v>
      </c>
      <c r="NC1" s="45" t="s">
        <v>865</v>
      </c>
      <c r="ND1" s="45" t="s">
        <v>866</v>
      </c>
      <c r="NE1" s="45" t="s">
        <v>867</v>
      </c>
      <c r="NF1" s="45" t="s">
        <v>868</v>
      </c>
      <c r="NG1" s="45" t="s">
        <v>869</v>
      </c>
      <c r="NH1" s="46" t="s">
        <v>873</v>
      </c>
    </row>
    <row r="2" spans="1:372" ht="14.5" thickBot="1">
      <c r="A2" s="41" t="s">
        <v>122</v>
      </c>
      <c r="B2" s="42">
        <f>ROWS(NK_MSI)</f>
        <v>1</v>
      </c>
      <c r="C2" s="43">
        <f>COLUMNS(NK_MSI)</f>
        <v>365</v>
      </c>
      <c r="G2" s="44" t="s">
        <v>108</v>
      </c>
      <c r="H2" s="100">
        <f t="shared" ref="H2:NG2" si="0">MATCH(H1,ID_DY,0)-1</f>
        <v>0</v>
      </c>
      <c r="I2" s="50">
        <f t="shared" si="0"/>
        <v>1</v>
      </c>
      <c r="J2" s="50">
        <f t="shared" si="0"/>
        <v>2</v>
      </c>
      <c r="K2" s="50">
        <f t="shared" si="0"/>
        <v>3</v>
      </c>
      <c r="L2" s="50">
        <f t="shared" si="0"/>
        <v>4</v>
      </c>
      <c r="M2" s="50">
        <f t="shared" si="0"/>
        <v>5</v>
      </c>
      <c r="N2" s="50">
        <f t="shared" si="0"/>
        <v>6</v>
      </c>
      <c r="O2" s="50">
        <f t="shared" si="0"/>
        <v>7</v>
      </c>
      <c r="P2" s="50">
        <f t="shared" si="0"/>
        <v>8</v>
      </c>
      <c r="Q2" s="50">
        <f t="shared" si="0"/>
        <v>9</v>
      </c>
      <c r="R2" s="50">
        <f t="shared" si="0"/>
        <v>10</v>
      </c>
      <c r="S2" s="50">
        <f t="shared" si="0"/>
        <v>11</v>
      </c>
      <c r="T2" s="50">
        <f t="shared" si="0"/>
        <v>12</v>
      </c>
      <c r="U2" s="50">
        <f t="shared" si="0"/>
        <v>13</v>
      </c>
      <c r="V2" s="50">
        <f t="shared" si="0"/>
        <v>14</v>
      </c>
      <c r="W2" s="50">
        <f t="shared" si="0"/>
        <v>15</v>
      </c>
      <c r="X2" s="50">
        <f t="shared" si="0"/>
        <v>16</v>
      </c>
      <c r="Y2" s="50">
        <f t="shared" si="0"/>
        <v>17</v>
      </c>
      <c r="Z2" s="50">
        <f t="shared" si="0"/>
        <v>18</v>
      </c>
      <c r="AA2" s="50">
        <f t="shared" si="0"/>
        <v>19</v>
      </c>
      <c r="AB2" s="50">
        <f t="shared" si="0"/>
        <v>20</v>
      </c>
      <c r="AC2" s="50">
        <f t="shared" si="0"/>
        <v>21</v>
      </c>
      <c r="AD2" s="50">
        <f t="shared" si="0"/>
        <v>22</v>
      </c>
      <c r="AE2" s="50">
        <f t="shared" si="0"/>
        <v>23</v>
      </c>
      <c r="AF2" s="50">
        <f t="shared" si="0"/>
        <v>24</v>
      </c>
      <c r="AG2" s="50">
        <f t="shared" si="0"/>
        <v>25</v>
      </c>
      <c r="AH2" s="50">
        <f t="shared" si="0"/>
        <v>26</v>
      </c>
      <c r="AI2" s="50">
        <f t="shared" si="0"/>
        <v>27</v>
      </c>
      <c r="AJ2" s="50">
        <f t="shared" si="0"/>
        <v>28</v>
      </c>
      <c r="AK2" s="50">
        <f t="shared" si="0"/>
        <v>29</v>
      </c>
      <c r="AL2" s="50">
        <f t="shared" si="0"/>
        <v>30</v>
      </c>
      <c r="AM2" s="50">
        <f t="shared" si="0"/>
        <v>31</v>
      </c>
      <c r="AN2" s="50">
        <f t="shared" si="0"/>
        <v>32</v>
      </c>
      <c r="AO2" s="50">
        <f t="shared" si="0"/>
        <v>33</v>
      </c>
      <c r="AP2" s="50">
        <f t="shared" si="0"/>
        <v>34</v>
      </c>
      <c r="AQ2" s="50">
        <f t="shared" si="0"/>
        <v>35</v>
      </c>
      <c r="AR2" s="50">
        <f t="shared" si="0"/>
        <v>36</v>
      </c>
      <c r="AS2" s="50">
        <f t="shared" si="0"/>
        <v>37</v>
      </c>
      <c r="AT2" s="50">
        <f t="shared" si="0"/>
        <v>38</v>
      </c>
      <c r="AU2" s="50">
        <f t="shared" si="0"/>
        <v>39</v>
      </c>
      <c r="AV2" s="50">
        <f t="shared" si="0"/>
        <v>40</v>
      </c>
      <c r="AW2" s="50">
        <f t="shared" si="0"/>
        <v>41</v>
      </c>
      <c r="AX2" s="50">
        <f t="shared" si="0"/>
        <v>42</v>
      </c>
      <c r="AY2" s="50">
        <f t="shared" si="0"/>
        <v>43</v>
      </c>
      <c r="AZ2" s="50">
        <f t="shared" si="0"/>
        <v>44</v>
      </c>
      <c r="BA2" s="50">
        <f t="shared" si="0"/>
        <v>45</v>
      </c>
      <c r="BB2" s="50">
        <f t="shared" si="0"/>
        <v>46</v>
      </c>
      <c r="BC2" s="50">
        <f t="shared" si="0"/>
        <v>47</v>
      </c>
      <c r="BD2" s="50">
        <f t="shared" si="0"/>
        <v>48</v>
      </c>
      <c r="BE2" s="50">
        <f t="shared" si="0"/>
        <v>49</v>
      </c>
      <c r="BF2" s="50">
        <f t="shared" si="0"/>
        <v>50</v>
      </c>
      <c r="BG2" s="50">
        <f t="shared" si="0"/>
        <v>51</v>
      </c>
      <c r="BH2" s="50">
        <f t="shared" si="0"/>
        <v>52</v>
      </c>
      <c r="BI2" s="50">
        <f t="shared" si="0"/>
        <v>53</v>
      </c>
      <c r="BJ2" s="50">
        <f t="shared" si="0"/>
        <v>54</v>
      </c>
      <c r="BK2" s="50">
        <f t="shared" si="0"/>
        <v>55</v>
      </c>
      <c r="BL2" s="50">
        <f t="shared" si="0"/>
        <v>56</v>
      </c>
      <c r="BM2" s="50">
        <f t="shared" si="0"/>
        <v>57</v>
      </c>
      <c r="BN2" s="50">
        <f t="shared" si="0"/>
        <v>58</v>
      </c>
      <c r="BO2" s="50">
        <f t="shared" si="0"/>
        <v>59</v>
      </c>
      <c r="BP2" s="50">
        <f t="shared" si="0"/>
        <v>60</v>
      </c>
      <c r="BQ2" s="50">
        <f t="shared" si="0"/>
        <v>61</v>
      </c>
      <c r="BR2" s="50">
        <f t="shared" si="0"/>
        <v>62</v>
      </c>
      <c r="BS2" s="50">
        <f t="shared" si="0"/>
        <v>63</v>
      </c>
      <c r="BT2" s="50">
        <f t="shared" si="0"/>
        <v>64</v>
      </c>
      <c r="BU2" s="50">
        <f t="shared" si="0"/>
        <v>65</v>
      </c>
      <c r="BV2" s="50">
        <f t="shared" si="0"/>
        <v>66</v>
      </c>
      <c r="BW2" s="50">
        <f t="shared" si="0"/>
        <v>67</v>
      </c>
      <c r="BX2" s="50">
        <f t="shared" si="0"/>
        <v>68</v>
      </c>
      <c r="BY2" s="50">
        <f t="shared" si="0"/>
        <v>69</v>
      </c>
      <c r="BZ2" s="50">
        <f t="shared" si="0"/>
        <v>70</v>
      </c>
      <c r="CA2" s="50">
        <f t="shared" si="0"/>
        <v>71</v>
      </c>
      <c r="CB2" s="50">
        <f t="shared" si="0"/>
        <v>72</v>
      </c>
      <c r="CC2" s="50">
        <f t="shared" si="0"/>
        <v>73</v>
      </c>
      <c r="CD2" s="50">
        <f t="shared" si="0"/>
        <v>74</v>
      </c>
      <c r="CE2" s="50">
        <f t="shared" si="0"/>
        <v>75</v>
      </c>
      <c r="CF2" s="50">
        <f t="shared" si="0"/>
        <v>76</v>
      </c>
      <c r="CG2" s="50">
        <f t="shared" si="0"/>
        <v>77</v>
      </c>
      <c r="CH2" s="50">
        <f t="shared" si="0"/>
        <v>78</v>
      </c>
      <c r="CI2" s="50">
        <f t="shared" si="0"/>
        <v>79</v>
      </c>
      <c r="CJ2" s="50">
        <f t="shared" si="0"/>
        <v>80</v>
      </c>
      <c r="CK2" s="50">
        <f t="shared" si="0"/>
        <v>81</v>
      </c>
      <c r="CL2" s="50">
        <f t="shared" si="0"/>
        <v>82</v>
      </c>
      <c r="CM2" s="50">
        <f t="shared" si="0"/>
        <v>83</v>
      </c>
      <c r="CN2" s="50">
        <f t="shared" si="0"/>
        <v>84</v>
      </c>
      <c r="CO2" s="50">
        <f t="shared" si="0"/>
        <v>85</v>
      </c>
      <c r="CP2" s="50">
        <f t="shared" si="0"/>
        <v>86</v>
      </c>
      <c r="CQ2" s="50">
        <f t="shared" si="0"/>
        <v>87</v>
      </c>
      <c r="CR2" s="50">
        <f t="shared" si="0"/>
        <v>88</v>
      </c>
      <c r="CS2" s="50">
        <f t="shared" si="0"/>
        <v>89</v>
      </c>
      <c r="CT2" s="50">
        <f t="shared" si="0"/>
        <v>90</v>
      </c>
      <c r="CU2" s="50">
        <f t="shared" si="0"/>
        <v>91</v>
      </c>
      <c r="CV2" s="50">
        <f t="shared" si="0"/>
        <v>92</v>
      </c>
      <c r="CW2" s="50">
        <f t="shared" si="0"/>
        <v>93</v>
      </c>
      <c r="CX2" s="50">
        <f t="shared" si="0"/>
        <v>94</v>
      </c>
      <c r="CY2" s="50">
        <f t="shared" si="0"/>
        <v>95</v>
      </c>
      <c r="CZ2" s="50">
        <f t="shared" si="0"/>
        <v>96</v>
      </c>
      <c r="DA2" s="50">
        <f t="shared" si="0"/>
        <v>97</v>
      </c>
      <c r="DB2" s="50">
        <f t="shared" si="0"/>
        <v>98</v>
      </c>
      <c r="DC2" s="50">
        <f t="shared" si="0"/>
        <v>99</v>
      </c>
      <c r="DD2" s="50">
        <f t="shared" si="0"/>
        <v>100</v>
      </c>
      <c r="DE2" s="50">
        <f t="shared" si="0"/>
        <v>101</v>
      </c>
      <c r="DF2" s="50">
        <f t="shared" si="0"/>
        <v>102</v>
      </c>
      <c r="DG2" s="50">
        <f t="shared" si="0"/>
        <v>103</v>
      </c>
      <c r="DH2" s="50">
        <f t="shared" si="0"/>
        <v>104</v>
      </c>
      <c r="DI2" s="50">
        <f t="shared" si="0"/>
        <v>105</v>
      </c>
      <c r="DJ2" s="50">
        <f t="shared" si="0"/>
        <v>106</v>
      </c>
      <c r="DK2" s="50">
        <f t="shared" si="0"/>
        <v>107</v>
      </c>
      <c r="DL2" s="50">
        <f t="shared" si="0"/>
        <v>108</v>
      </c>
      <c r="DM2" s="50">
        <f t="shared" si="0"/>
        <v>109</v>
      </c>
      <c r="DN2" s="50">
        <f t="shared" si="0"/>
        <v>110</v>
      </c>
      <c r="DO2" s="50">
        <f t="shared" si="0"/>
        <v>111</v>
      </c>
      <c r="DP2" s="50">
        <f t="shared" si="0"/>
        <v>112</v>
      </c>
      <c r="DQ2" s="50">
        <f t="shared" si="0"/>
        <v>113</v>
      </c>
      <c r="DR2" s="50">
        <f t="shared" si="0"/>
        <v>114</v>
      </c>
      <c r="DS2" s="50">
        <f t="shared" si="0"/>
        <v>115</v>
      </c>
      <c r="DT2" s="50">
        <f t="shared" si="0"/>
        <v>116</v>
      </c>
      <c r="DU2" s="50">
        <f t="shared" si="0"/>
        <v>117</v>
      </c>
      <c r="DV2" s="50">
        <f t="shared" si="0"/>
        <v>118</v>
      </c>
      <c r="DW2" s="50">
        <f t="shared" si="0"/>
        <v>119</v>
      </c>
      <c r="DX2" s="50">
        <f t="shared" si="0"/>
        <v>120</v>
      </c>
      <c r="DY2" s="50">
        <f t="shared" si="0"/>
        <v>121</v>
      </c>
      <c r="DZ2" s="50">
        <f t="shared" si="0"/>
        <v>122</v>
      </c>
      <c r="EA2" s="50">
        <f t="shared" si="0"/>
        <v>123</v>
      </c>
      <c r="EB2" s="50">
        <f t="shared" si="0"/>
        <v>124</v>
      </c>
      <c r="EC2" s="50">
        <f t="shared" si="0"/>
        <v>125</v>
      </c>
      <c r="ED2" s="50">
        <f t="shared" si="0"/>
        <v>126</v>
      </c>
      <c r="EE2" s="50">
        <f t="shared" si="0"/>
        <v>127</v>
      </c>
      <c r="EF2" s="50">
        <f t="shared" si="0"/>
        <v>128</v>
      </c>
      <c r="EG2" s="50">
        <f t="shared" si="0"/>
        <v>129</v>
      </c>
      <c r="EH2" s="50">
        <f t="shared" si="0"/>
        <v>130</v>
      </c>
      <c r="EI2" s="50">
        <f t="shared" si="0"/>
        <v>131</v>
      </c>
      <c r="EJ2" s="50">
        <f t="shared" si="0"/>
        <v>132</v>
      </c>
      <c r="EK2" s="50">
        <f t="shared" si="0"/>
        <v>133</v>
      </c>
      <c r="EL2" s="50">
        <f t="shared" si="0"/>
        <v>134</v>
      </c>
      <c r="EM2" s="50">
        <f t="shared" si="0"/>
        <v>135</v>
      </c>
      <c r="EN2" s="50">
        <f t="shared" si="0"/>
        <v>136</v>
      </c>
      <c r="EO2" s="50">
        <f t="shared" si="0"/>
        <v>137</v>
      </c>
      <c r="EP2" s="50">
        <f t="shared" si="0"/>
        <v>138</v>
      </c>
      <c r="EQ2" s="50">
        <f t="shared" si="0"/>
        <v>139</v>
      </c>
      <c r="ER2" s="50">
        <f t="shared" si="0"/>
        <v>140</v>
      </c>
      <c r="ES2" s="50">
        <f t="shared" si="0"/>
        <v>141</v>
      </c>
      <c r="ET2" s="50">
        <f t="shared" si="0"/>
        <v>142</v>
      </c>
      <c r="EU2" s="50">
        <f t="shared" si="0"/>
        <v>143</v>
      </c>
      <c r="EV2" s="50">
        <f t="shared" si="0"/>
        <v>144</v>
      </c>
      <c r="EW2" s="50">
        <f t="shared" si="0"/>
        <v>145</v>
      </c>
      <c r="EX2" s="50">
        <f t="shared" si="0"/>
        <v>146</v>
      </c>
      <c r="EY2" s="50">
        <f t="shared" si="0"/>
        <v>147</v>
      </c>
      <c r="EZ2" s="50">
        <f t="shared" si="0"/>
        <v>148</v>
      </c>
      <c r="FA2" s="50">
        <f t="shared" si="0"/>
        <v>149</v>
      </c>
      <c r="FB2" s="50">
        <f t="shared" si="0"/>
        <v>150</v>
      </c>
      <c r="FC2" s="50">
        <f t="shared" si="0"/>
        <v>151</v>
      </c>
      <c r="FD2" s="50">
        <f t="shared" si="0"/>
        <v>152</v>
      </c>
      <c r="FE2" s="50">
        <f t="shared" si="0"/>
        <v>153</v>
      </c>
      <c r="FF2" s="50">
        <f t="shared" si="0"/>
        <v>154</v>
      </c>
      <c r="FG2" s="50">
        <f t="shared" si="0"/>
        <v>155</v>
      </c>
      <c r="FH2" s="50">
        <f t="shared" si="0"/>
        <v>156</v>
      </c>
      <c r="FI2" s="50">
        <f t="shared" si="0"/>
        <v>157</v>
      </c>
      <c r="FJ2" s="50">
        <f t="shared" si="0"/>
        <v>158</v>
      </c>
      <c r="FK2" s="50">
        <f t="shared" si="0"/>
        <v>159</v>
      </c>
      <c r="FL2" s="50">
        <f t="shared" si="0"/>
        <v>160</v>
      </c>
      <c r="FM2" s="50">
        <f t="shared" si="0"/>
        <v>161</v>
      </c>
      <c r="FN2" s="50">
        <f t="shared" si="0"/>
        <v>162</v>
      </c>
      <c r="FO2" s="50">
        <f t="shared" si="0"/>
        <v>163</v>
      </c>
      <c r="FP2" s="50">
        <f t="shared" si="0"/>
        <v>164</v>
      </c>
      <c r="FQ2" s="50">
        <f t="shared" si="0"/>
        <v>165</v>
      </c>
      <c r="FR2" s="50">
        <f t="shared" si="0"/>
        <v>166</v>
      </c>
      <c r="FS2" s="50">
        <f t="shared" si="0"/>
        <v>167</v>
      </c>
      <c r="FT2" s="50">
        <f t="shared" si="0"/>
        <v>168</v>
      </c>
      <c r="FU2" s="50">
        <f t="shared" si="0"/>
        <v>169</v>
      </c>
      <c r="FV2" s="50">
        <f t="shared" si="0"/>
        <v>170</v>
      </c>
      <c r="FW2" s="50">
        <f t="shared" si="0"/>
        <v>171</v>
      </c>
      <c r="FX2" s="50">
        <f t="shared" si="0"/>
        <v>172</v>
      </c>
      <c r="FY2" s="50">
        <f t="shared" si="0"/>
        <v>173</v>
      </c>
      <c r="FZ2" s="50">
        <f t="shared" si="0"/>
        <v>174</v>
      </c>
      <c r="GA2" s="50">
        <f t="shared" si="0"/>
        <v>175</v>
      </c>
      <c r="GB2" s="50">
        <f t="shared" si="0"/>
        <v>176</v>
      </c>
      <c r="GC2" s="50">
        <f t="shared" si="0"/>
        <v>177</v>
      </c>
      <c r="GD2" s="50">
        <f t="shared" si="0"/>
        <v>178</v>
      </c>
      <c r="GE2" s="50">
        <f t="shared" si="0"/>
        <v>179</v>
      </c>
      <c r="GF2" s="50">
        <f t="shared" si="0"/>
        <v>180</v>
      </c>
      <c r="GG2" s="50">
        <f t="shared" si="0"/>
        <v>181</v>
      </c>
      <c r="GH2" s="50">
        <f t="shared" si="0"/>
        <v>182</v>
      </c>
      <c r="GI2" s="50">
        <f t="shared" si="0"/>
        <v>183</v>
      </c>
      <c r="GJ2" s="50">
        <f t="shared" si="0"/>
        <v>184</v>
      </c>
      <c r="GK2" s="50">
        <f t="shared" si="0"/>
        <v>185</v>
      </c>
      <c r="GL2" s="50">
        <f t="shared" si="0"/>
        <v>186</v>
      </c>
      <c r="GM2" s="50">
        <f t="shared" si="0"/>
        <v>187</v>
      </c>
      <c r="GN2" s="50">
        <f t="shared" si="0"/>
        <v>188</v>
      </c>
      <c r="GO2" s="50">
        <f t="shared" si="0"/>
        <v>189</v>
      </c>
      <c r="GP2" s="50">
        <f t="shared" si="0"/>
        <v>190</v>
      </c>
      <c r="GQ2" s="50">
        <f t="shared" si="0"/>
        <v>191</v>
      </c>
      <c r="GR2" s="50">
        <f t="shared" si="0"/>
        <v>192</v>
      </c>
      <c r="GS2" s="50">
        <f t="shared" si="0"/>
        <v>193</v>
      </c>
      <c r="GT2" s="50">
        <f t="shared" si="0"/>
        <v>194</v>
      </c>
      <c r="GU2" s="50">
        <f t="shared" si="0"/>
        <v>195</v>
      </c>
      <c r="GV2" s="50">
        <f t="shared" si="0"/>
        <v>196</v>
      </c>
      <c r="GW2" s="50">
        <f t="shared" si="0"/>
        <v>197</v>
      </c>
      <c r="GX2" s="50">
        <f t="shared" si="0"/>
        <v>198</v>
      </c>
      <c r="GY2" s="50">
        <f t="shared" si="0"/>
        <v>199</v>
      </c>
      <c r="GZ2" s="50">
        <f t="shared" si="0"/>
        <v>200</v>
      </c>
      <c r="HA2" s="50">
        <f t="shared" si="0"/>
        <v>201</v>
      </c>
      <c r="HB2" s="50">
        <f t="shared" si="0"/>
        <v>202</v>
      </c>
      <c r="HC2" s="50">
        <f t="shared" si="0"/>
        <v>203</v>
      </c>
      <c r="HD2" s="50">
        <f t="shared" si="0"/>
        <v>204</v>
      </c>
      <c r="HE2" s="50">
        <f t="shared" si="0"/>
        <v>205</v>
      </c>
      <c r="HF2" s="50">
        <f t="shared" si="0"/>
        <v>206</v>
      </c>
      <c r="HG2" s="50">
        <f t="shared" si="0"/>
        <v>207</v>
      </c>
      <c r="HH2" s="50">
        <f t="shared" si="0"/>
        <v>208</v>
      </c>
      <c r="HI2" s="50">
        <f t="shared" si="0"/>
        <v>209</v>
      </c>
      <c r="HJ2" s="50">
        <f t="shared" si="0"/>
        <v>210</v>
      </c>
      <c r="HK2" s="50">
        <f t="shared" si="0"/>
        <v>211</v>
      </c>
      <c r="HL2" s="50">
        <f t="shared" si="0"/>
        <v>212</v>
      </c>
      <c r="HM2" s="50">
        <f t="shared" si="0"/>
        <v>213</v>
      </c>
      <c r="HN2" s="50">
        <f t="shared" si="0"/>
        <v>214</v>
      </c>
      <c r="HO2" s="50">
        <f t="shared" si="0"/>
        <v>215</v>
      </c>
      <c r="HP2" s="50">
        <f t="shared" si="0"/>
        <v>216</v>
      </c>
      <c r="HQ2" s="50">
        <f t="shared" si="0"/>
        <v>217</v>
      </c>
      <c r="HR2" s="50">
        <f t="shared" si="0"/>
        <v>218</v>
      </c>
      <c r="HS2" s="50">
        <f t="shared" si="0"/>
        <v>219</v>
      </c>
      <c r="HT2" s="50">
        <f t="shared" si="0"/>
        <v>220</v>
      </c>
      <c r="HU2" s="50">
        <f t="shared" si="0"/>
        <v>221</v>
      </c>
      <c r="HV2" s="50">
        <f t="shared" si="0"/>
        <v>222</v>
      </c>
      <c r="HW2" s="50">
        <f t="shared" si="0"/>
        <v>223</v>
      </c>
      <c r="HX2" s="50">
        <f t="shared" si="0"/>
        <v>224</v>
      </c>
      <c r="HY2" s="50">
        <f t="shared" si="0"/>
        <v>225</v>
      </c>
      <c r="HZ2" s="50">
        <f t="shared" si="0"/>
        <v>226</v>
      </c>
      <c r="IA2" s="50">
        <f t="shared" si="0"/>
        <v>227</v>
      </c>
      <c r="IB2" s="50">
        <f t="shared" si="0"/>
        <v>228</v>
      </c>
      <c r="IC2" s="50">
        <f t="shared" si="0"/>
        <v>229</v>
      </c>
      <c r="ID2" s="50">
        <f t="shared" si="0"/>
        <v>230</v>
      </c>
      <c r="IE2" s="50">
        <f t="shared" si="0"/>
        <v>231</v>
      </c>
      <c r="IF2" s="50">
        <f t="shared" si="0"/>
        <v>232</v>
      </c>
      <c r="IG2" s="50">
        <f t="shared" si="0"/>
        <v>233</v>
      </c>
      <c r="IH2" s="50">
        <f t="shared" si="0"/>
        <v>234</v>
      </c>
      <c r="II2" s="50">
        <f t="shared" si="0"/>
        <v>235</v>
      </c>
      <c r="IJ2" s="50">
        <f t="shared" si="0"/>
        <v>236</v>
      </c>
      <c r="IK2" s="50">
        <f t="shared" si="0"/>
        <v>237</v>
      </c>
      <c r="IL2" s="50">
        <f t="shared" si="0"/>
        <v>238</v>
      </c>
      <c r="IM2" s="50">
        <f t="shared" si="0"/>
        <v>239</v>
      </c>
      <c r="IN2" s="50">
        <f t="shared" si="0"/>
        <v>240</v>
      </c>
      <c r="IO2" s="50">
        <f t="shared" si="0"/>
        <v>241</v>
      </c>
      <c r="IP2" s="50">
        <f t="shared" si="0"/>
        <v>242</v>
      </c>
      <c r="IQ2" s="50">
        <f t="shared" si="0"/>
        <v>243</v>
      </c>
      <c r="IR2" s="50">
        <f t="shared" si="0"/>
        <v>244</v>
      </c>
      <c r="IS2" s="50">
        <f t="shared" si="0"/>
        <v>245</v>
      </c>
      <c r="IT2" s="50">
        <f t="shared" si="0"/>
        <v>246</v>
      </c>
      <c r="IU2" s="50">
        <f t="shared" si="0"/>
        <v>247</v>
      </c>
      <c r="IV2" s="50">
        <f t="shared" si="0"/>
        <v>248</v>
      </c>
      <c r="IW2" s="50">
        <f t="shared" si="0"/>
        <v>249</v>
      </c>
      <c r="IX2" s="50">
        <f t="shared" si="0"/>
        <v>250</v>
      </c>
      <c r="IY2" s="50">
        <f t="shared" si="0"/>
        <v>251</v>
      </c>
      <c r="IZ2" s="50">
        <f t="shared" si="0"/>
        <v>252</v>
      </c>
      <c r="JA2" s="50">
        <f t="shared" ref="JA2:LL2" si="1">MATCH(JA1,ID_DY,0)-1</f>
        <v>253</v>
      </c>
      <c r="JB2" s="50">
        <f t="shared" si="1"/>
        <v>254</v>
      </c>
      <c r="JC2" s="50">
        <f t="shared" si="1"/>
        <v>255</v>
      </c>
      <c r="JD2" s="50">
        <f t="shared" si="1"/>
        <v>256</v>
      </c>
      <c r="JE2" s="50">
        <f t="shared" si="1"/>
        <v>257</v>
      </c>
      <c r="JF2" s="50">
        <f t="shared" si="1"/>
        <v>258</v>
      </c>
      <c r="JG2" s="50">
        <f t="shared" si="1"/>
        <v>259</v>
      </c>
      <c r="JH2" s="50">
        <f t="shared" si="1"/>
        <v>260</v>
      </c>
      <c r="JI2" s="50">
        <f t="shared" si="1"/>
        <v>261</v>
      </c>
      <c r="JJ2" s="50">
        <f t="shared" si="1"/>
        <v>262</v>
      </c>
      <c r="JK2" s="50">
        <f t="shared" si="1"/>
        <v>263</v>
      </c>
      <c r="JL2" s="50">
        <f t="shared" si="1"/>
        <v>264</v>
      </c>
      <c r="JM2" s="50">
        <f t="shared" si="1"/>
        <v>265</v>
      </c>
      <c r="JN2" s="50">
        <f t="shared" si="1"/>
        <v>266</v>
      </c>
      <c r="JO2" s="50">
        <f t="shared" si="1"/>
        <v>267</v>
      </c>
      <c r="JP2" s="50">
        <f t="shared" si="1"/>
        <v>268</v>
      </c>
      <c r="JQ2" s="50">
        <f t="shared" si="1"/>
        <v>269</v>
      </c>
      <c r="JR2" s="50">
        <f t="shared" si="1"/>
        <v>270</v>
      </c>
      <c r="JS2" s="50">
        <f t="shared" si="1"/>
        <v>271</v>
      </c>
      <c r="JT2" s="50">
        <f t="shared" si="1"/>
        <v>272</v>
      </c>
      <c r="JU2" s="50">
        <f t="shared" si="1"/>
        <v>273</v>
      </c>
      <c r="JV2" s="50">
        <f t="shared" si="1"/>
        <v>274</v>
      </c>
      <c r="JW2" s="50">
        <f t="shared" si="1"/>
        <v>275</v>
      </c>
      <c r="JX2" s="50">
        <f t="shared" si="1"/>
        <v>276</v>
      </c>
      <c r="JY2" s="50">
        <f t="shared" si="1"/>
        <v>277</v>
      </c>
      <c r="JZ2" s="50">
        <f t="shared" si="1"/>
        <v>278</v>
      </c>
      <c r="KA2" s="50">
        <f t="shared" si="1"/>
        <v>279</v>
      </c>
      <c r="KB2" s="50">
        <f t="shared" si="1"/>
        <v>280</v>
      </c>
      <c r="KC2" s="50">
        <f t="shared" si="1"/>
        <v>281</v>
      </c>
      <c r="KD2" s="50">
        <f t="shared" si="1"/>
        <v>282</v>
      </c>
      <c r="KE2" s="50">
        <f t="shared" si="1"/>
        <v>283</v>
      </c>
      <c r="KF2" s="50">
        <f t="shared" si="1"/>
        <v>284</v>
      </c>
      <c r="KG2" s="50">
        <f t="shared" si="1"/>
        <v>285</v>
      </c>
      <c r="KH2" s="50">
        <f t="shared" si="1"/>
        <v>286</v>
      </c>
      <c r="KI2" s="50">
        <f t="shared" si="1"/>
        <v>287</v>
      </c>
      <c r="KJ2" s="50">
        <f t="shared" si="1"/>
        <v>288</v>
      </c>
      <c r="KK2" s="50">
        <f t="shared" si="1"/>
        <v>289</v>
      </c>
      <c r="KL2" s="50">
        <f t="shared" si="1"/>
        <v>290</v>
      </c>
      <c r="KM2" s="50">
        <f t="shared" si="1"/>
        <v>291</v>
      </c>
      <c r="KN2" s="50">
        <f t="shared" si="1"/>
        <v>292</v>
      </c>
      <c r="KO2" s="50">
        <f t="shared" si="1"/>
        <v>293</v>
      </c>
      <c r="KP2" s="50">
        <f t="shared" si="1"/>
        <v>294</v>
      </c>
      <c r="KQ2" s="50">
        <f t="shared" si="1"/>
        <v>295</v>
      </c>
      <c r="KR2" s="50">
        <f t="shared" si="1"/>
        <v>296</v>
      </c>
      <c r="KS2" s="50">
        <f t="shared" si="1"/>
        <v>297</v>
      </c>
      <c r="KT2" s="50">
        <f t="shared" si="1"/>
        <v>298</v>
      </c>
      <c r="KU2" s="50">
        <f t="shared" si="1"/>
        <v>299</v>
      </c>
      <c r="KV2" s="50">
        <f t="shared" si="1"/>
        <v>300</v>
      </c>
      <c r="KW2" s="50">
        <f t="shared" si="1"/>
        <v>301</v>
      </c>
      <c r="KX2" s="50">
        <f t="shared" si="1"/>
        <v>302</v>
      </c>
      <c r="KY2" s="50">
        <f t="shared" si="1"/>
        <v>303</v>
      </c>
      <c r="KZ2" s="50">
        <f t="shared" si="1"/>
        <v>304</v>
      </c>
      <c r="LA2" s="50">
        <f t="shared" si="1"/>
        <v>305</v>
      </c>
      <c r="LB2" s="50">
        <f t="shared" si="1"/>
        <v>306</v>
      </c>
      <c r="LC2" s="50">
        <f t="shared" si="1"/>
        <v>307</v>
      </c>
      <c r="LD2" s="50">
        <f t="shared" si="1"/>
        <v>308</v>
      </c>
      <c r="LE2" s="50">
        <f t="shared" si="1"/>
        <v>309</v>
      </c>
      <c r="LF2" s="50">
        <f t="shared" si="1"/>
        <v>310</v>
      </c>
      <c r="LG2" s="50">
        <f t="shared" si="1"/>
        <v>311</v>
      </c>
      <c r="LH2" s="50">
        <f t="shared" si="1"/>
        <v>312</v>
      </c>
      <c r="LI2" s="50">
        <f t="shared" si="1"/>
        <v>313</v>
      </c>
      <c r="LJ2" s="50">
        <f t="shared" si="1"/>
        <v>314</v>
      </c>
      <c r="LK2" s="50">
        <f t="shared" si="1"/>
        <v>315</v>
      </c>
      <c r="LL2" s="50">
        <f t="shared" si="1"/>
        <v>316</v>
      </c>
      <c r="LM2" s="50">
        <f t="shared" ref="LM2:NF2" si="2">MATCH(LM1,ID_DY,0)-1</f>
        <v>317</v>
      </c>
      <c r="LN2" s="50">
        <f t="shared" si="2"/>
        <v>318</v>
      </c>
      <c r="LO2" s="50">
        <f t="shared" si="2"/>
        <v>319</v>
      </c>
      <c r="LP2" s="50">
        <f t="shared" si="2"/>
        <v>320</v>
      </c>
      <c r="LQ2" s="50">
        <f t="shared" si="2"/>
        <v>321</v>
      </c>
      <c r="LR2" s="50">
        <f t="shared" si="2"/>
        <v>322</v>
      </c>
      <c r="LS2" s="50">
        <f t="shared" si="2"/>
        <v>323</v>
      </c>
      <c r="LT2" s="50">
        <f t="shared" si="2"/>
        <v>324</v>
      </c>
      <c r="LU2" s="50">
        <f t="shared" si="2"/>
        <v>325</v>
      </c>
      <c r="LV2" s="50">
        <f t="shared" si="2"/>
        <v>326</v>
      </c>
      <c r="LW2" s="50">
        <f t="shared" si="2"/>
        <v>327</v>
      </c>
      <c r="LX2" s="50">
        <f t="shared" si="2"/>
        <v>328</v>
      </c>
      <c r="LY2" s="50">
        <f t="shared" si="2"/>
        <v>329</v>
      </c>
      <c r="LZ2" s="50">
        <f t="shared" si="2"/>
        <v>330</v>
      </c>
      <c r="MA2" s="50">
        <f t="shared" si="2"/>
        <v>331</v>
      </c>
      <c r="MB2" s="50">
        <f t="shared" si="2"/>
        <v>332</v>
      </c>
      <c r="MC2" s="50">
        <f t="shared" si="2"/>
        <v>333</v>
      </c>
      <c r="MD2" s="50">
        <f t="shared" si="2"/>
        <v>334</v>
      </c>
      <c r="ME2" s="50">
        <f t="shared" si="2"/>
        <v>335</v>
      </c>
      <c r="MF2" s="50">
        <f t="shared" si="2"/>
        <v>336</v>
      </c>
      <c r="MG2" s="50">
        <f t="shared" si="2"/>
        <v>337</v>
      </c>
      <c r="MH2" s="50">
        <f t="shared" si="2"/>
        <v>338</v>
      </c>
      <c r="MI2" s="50">
        <f t="shared" si="2"/>
        <v>339</v>
      </c>
      <c r="MJ2" s="50">
        <f t="shared" si="2"/>
        <v>340</v>
      </c>
      <c r="MK2" s="50">
        <f t="shared" si="2"/>
        <v>341</v>
      </c>
      <c r="ML2" s="50">
        <f t="shared" si="2"/>
        <v>342</v>
      </c>
      <c r="MM2" s="50">
        <f t="shared" si="2"/>
        <v>343</v>
      </c>
      <c r="MN2" s="50">
        <f t="shared" si="2"/>
        <v>344</v>
      </c>
      <c r="MO2" s="50">
        <f t="shared" si="2"/>
        <v>345</v>
      </c>
      <c r="MP2" s="50">
        <f t="shared" si="2"/>
        <v>346</v>
      </c>
      <c r="MQ2" s="50">
        <f t="shared" si="2"/>
        <v>347</v>
      </c>
      <c r="MR2" s="50">
        <f t="shared" si="2"/>
        <v>348</v>
      </c>
      <c r="MS2" s="50">
        <f t="shared" si="2"/>
        <v>349</v>
      </c>
      <c r="MT2" s="50">
        <f t="shared" si="2"/>
        <v>350</v>
      </c>
      <c r="MU2" s="50">
        <f t="shared" si="2"/>
        <v>351</v>
      </c>
      <c r="MV2" s="50">
        <f t="shared" si="2"/>
        <v>352</v>
      </c>
      <c r="MW2" s="50">
        <f t="shared" si="2"/>
        <v>353</v>
      </c>
      <c r="MX2" s="50">
        <f t="shared" si="2"/>
        <v>354</v>
      </c>
      <c r="MY2" s="50">
        <f t="shared" si="2"/>
        <v>355</v>
      </c>
      <c r="MZ2" s="50">
        <f t="shared" si="2"/>
        <v>356</v>
      </c>
      <c r="NA2" s="50">
        <f t="shared" si="2"/>
        <v>357</v>
      </c>
      <c r="NB2" s="50">
        <f t="shared" si="2"/>
        <v>358</v>
      </c>
      <c r="NC2" s="50">
        <f t="shared" si="2"/>
        <v>359</v>
      </c>
      <c r="ND2" s="50">
        <f t="shared" si="2"/>
        <v>360</v>
      </c>
      <c r="NE2" s="50">
        <f t="shared" si="2"/>
        <v>361</v>
      </c>
      <c r="NF2" s="50">
        <f t="shared" si="2"/>
        <v>362</v>
      </c>
      <c r="NG2" s="50">
        <f t="shared" si="0"/>
        <v>363</v>
      </c>
      <c r="NH2" s="51">
        <f t="shared" ref="NH2" si="3">MATCH(NH1,ID_DY,0)-1</f>
        <v>364</v>
      </c>
    </row>
    <row r="3" spans="1:372">
      <c r="A3" s="47" t="s">
        <v>116</v>
      </c>
      <c r="B3" s="48">
        <f>ROWS(NK_MSD)</f>
        <v>4</v>
      </c>
      <c r="C3" s="49">
        <f>COLUMNS(NK_MSD)</f>
        <v>365</v>
      </c>
      <c r="G3" s="75" t="s">
        <v>111</v>
      </c>
      <c r="H3" s="219">
        <v>1</v>
      </c>
      <c r="I3" s="220">
        <v>1</v>
      </c>
      <c r="J3" s="220">
        <v>1</v>
      </c>
      <c r="K3" s="220">
        <v>1</v>
      </c>
      <c r="L3" s="220">
        <v>1</v>
      </c>
      <c r="M3" s="220">
        <v>1</v>
      </c>
      <c r="N3" s="220">
        <v>1</v>
      </c>
      <c r="O3" s="220">
        <v>1</v>
      </c>
      <c r="P3" s="220">
        <v>1</v>
      </c>
      <c r="Q3" s="220">
        <v>1</v>
      </c>
      <c r="R3" s="220">
        <v>1</v>
      </c>
      <c r="S3" s="220">
        <v>1</v>
      </c>
      <c r="T3" s="220">
        <v>1</v>
      </c>
      <c r="U3" s="220">
        <v>1</v>
      </c>
      <c r="V3" s="220">
        <v>1</v>
      </c>
      <c r="W3" s="220">
        <v>1</v>
      </c>
      <c r="X3" s="220">
        <v>1</v>
      </c>
      <c r="Y3" s="220">
        <v>1</v>
      </c>
      <c r="Z3" s="220">
        <v>1</v>
      </c>
      <c r="AA3" s="220">
        <v>1</v>
      </c>
      <c r="AB3" s="220">
        <v>1</v>
      </c>
      <c r="AC3" s="220">
        <v>1</v>
      </c>
      <c r="AD3" s="220">
        <v>1</v>
      </c>
      <c r="AE3" s="220">
        <v>1</v>
      </c>
      <c r="AF3" s="220">
        <v>1</v>
      </c>
      <c r="AG3" s="220">
        <v>1</v>
      </c>
      <c r="AH3" s="220">
        <v>1</v>
      </c>
      <c r="AI3" s="220">
        <v>1</v>
      </c>
      <c r="AJ3" s="220">
        <v>1</v>
      </c>
      <c r="AK3" s="220">
        <v>1</v>
      </c>
      <c r="AL3" s="220">
        <v>1</v>
      </c>
      <c r="AM3" s="220">
        <v>1</v>
      </c>
      <c r="AN3" s="220">
        <v>1</v>
      </c>
      <c r="AO3" s="220">
        <v>1</v>
      </c>
      <c r="AP3" s="220">
        <v>1</v>
      </c>
      <c r="AQ3" s="220">
        <v>1</v>
      </c>
      <c r="AR3" s="220">
        <v>1</v>
      </c>
      <c r="AS3" s="220">
        <v>1</v>
      </c>
      <c r="AT3" s="220">
        <v>1</v>
      </c>
      <c r="AU3" s="220">
        <v>1</v>
      </c>
      <c r="AV3" s="220">
        <v>1</v>
      </c>
      <c r="AW3" s="220">
        <v>1</v>
      </c>
      <c r="AX3" s="220">
        <v>1</v>
      </c>
      <c r="AY3" s="220">
        <v>1</v>
      </c>
      <c r="AZ3" s="220">
        <v>1</v>
      </c>
      <c r="BA3" s="220">
        <v>1</v>
      </c>
      <c r="BB3" s="220">
        <v>1</v>
      </c>
      <c r="BC3" s="220">
        <v>1</v>
      </c>
      <c r="BD3" s="220">
        <v>1</v>
      </c>
      <c r="BE3" s="220">
        <v>1</v>
      </c>
      <c r="BF3" s="220">
        <v>1</v>
      </c>
      <c r="BG3" s="220">
        <v>1</v>
      </c>
      <c r="BH3" s="220">
        <v>1</v>
      </c>
      <c r="BI3" s="220">
        <v>1</v>
      </c>
      <c r="BJ3" s="220">
        <v>1</v>
      </c>
      <c r="BK3" s="220">
        <v>1</v>
      </c>
      <c r="BL3" s="220">
        <v>1</v>
      </c>
      <c r="BM3" s="220">
        <v>1</v>
      </c>
      <c r="BN3" s="220">
        <v>1</v>
      </c>
      <c r="BO3" s="220">
        <v>1</v>
      </c>
      <c r="BP3" s="220">
        <v>0.96666666666666667</v>
      </c>
      <c r="BQ3" s="220">
        <v>0.93333333333333335</v>
      </c>
      <c r="BR3" s="220">
        <v>0.9</v>
      </c>
      <c r="BS3" s="220">
        <v>0.8666666666666667</v>
      </c>
      <c r="BT3" s="220">
        <v>0.83333333333333337</v>
      </c>
      <c r="BU3" s="220">
        <v>0.8</v>
      </c>
      <c r="BV3" s="220">
        <v>0.76666666666666672</v>
      </c>
      <c r="BW3" s="220">
        <v>0.73333333333333339</v>
      </c>
      <c r="BX3" s="220">
        <v>0.70000000000000007</v>
      </c>
      <c r="BY3" s="220">
        <v>0.66666666666666674</v>
      </c>
      <c r="BZ3" s="220">
        <v>0.63333333333333341</v>
      </c>
      <c r="CA3" s="220">
        <v>0.60000000000000009</v>
      </c>
      <c r="CB3" s="220">
        <v>0.56666666666666676</v>
      </c>
      <c r="CC3" s="220">
        <v>0.53333333333333344</v>
      </c>
      <c r="CD3" s="220">
        <v>0.50000000000000011</v>
      </c>
      <c r="CE3" s="220">
        <v>0.46666666666666679</v>
      </c>
      <c r="CF3" s="220">
        <v>0.43333333333333346</v>
      </c>
      <c r="CG3" s="220">
        <v>0.40000000000000013</v>
      </c>
      <c r="CH3" s="220">
        <v>0.36666666666666681</v>
      </c>
      <c r="CI3" s="220">
        <v>0.33333333333333348</v>
      </c>
      <c r="CJ3" s="220">
        <v>0.30000000000000016</v>
      </c>
      <c r="CK3" s="220">
        <v>0.26666666666666683</v>
      </c>
      <c r="CL3" s="220">
        <v>0.2333333333333335</v>
      </c>
      <c r="CM3" s="220">
        <v>0.20000000000000018</v>
      </c>
      <c r="CN3" s="220">
        <v>0.16666666666666685</v>
      </c>
      <c r="CO3" s="220">
        <v>0.13333333333333353</v>
      </c>
      <c r="CP3" s="220">
        <v>0.1000000000000002</v>
      </c>
      <c r="CQ3" s="220">
        <v>6.6666666666666874E-2</v>
      </c>
      <c r="CR3" s="220">
        <v>3.3333333333333541E-2</v>
      </c>
      <c r="CS3" s="220">
        <v>2.0816681711721685E-16</v>
      </c>
      <c r="CT3" s="220">
        <v>0</v>
      </c>
      <c r="CU3" s="220">
        <v>0</v>
      </c>
      <c r="CV3" s="220">
        <v>0</v>
      </c>
      <c r="CW3" s="220">
        <v>0</v>
      </c>
      <c r="CX3" s="220">
        <v>0</v>
      </c>
      <c r="CY3" s="220">
        <v>0</v>
      </c>
      <c r="CZ3" s="220">
        <v>0</v>
      </c>
      <c r="DA3" s="220">
        <v>0</v>
      </c>
      <c r="DB3" s="220">
        <v>0</v>
      </c>
      <c r="DC3" s="220">
        <v>0</v>
      </c>
      <c r="DD3" s="220">
        <v>0</v>
      </c>
      <c r="DE3" s="220">
        <v>0</v>
      </c>
      <c r="DF3" s="220">
        <v>0</v>
      </c>
      <c r="DG3" s="220">
        <v>0</v>
      </c>
      <c r="DH3" s="220">
        <v>0</v>
      </c>
      <c r="DI3" s="220">
        <v>0</v>
      </c>
      <c r="DJ3" s="220">
        <v>0</v>
      </c>
      <c r="DK3" s="220">
        <v>0</v>
      </c>
      <c r="DL3" s="220">
        <v>0</v>
      </c>
      <c r="DM3" s="220">
        <v>0</v>
      </c>
      <c r="DN3" s="220">
        <v>0</v>
      </c>
      <c r="DO3" s="220">
        <v>0</v>
      </c>
      <c r="DP3" s="220">
        <v>0</v>
      </c>
      <c r="DQ3" s="220">
        <v>0</v>
      </c>
      <c r="DR3" s="220">
        <v>0</v>
      </c>
      <c r="DS3" s="220">
        <v>0</v>
      </c>
      <c r="DT3" s="220">
        <v>0</v>
      </c>
      <c r="DU3" s="220">
        <v>0</v>
      </c>
      <c r="DV3" s="220">
        <v>0</v>
      </c>
      <c r="DW3" s="220">
        <v>0</v>
      </c>
      <c r="DX3" s="220">
        <v>0</v>
      </c>
      <c r="DY3" s="220">
        <v>0</v>
      </c>
      <c r="DZ3" s="220">
        <v>0</v>
      </c>
      <c r="EA3" s="220">
        <v>0</v>
      </c>
      <c r="EB3" s="220">
        <v>0</v>
      </c>
      <c r="EC3" s="220">
        <v>0</v>
      </c>
      <c r="ED3" s="220">
        <v>0</v>
      </c>
      <c r="EE3" s="220">
        <v>0</v>
      </c>
      <c r="EF3" s="220">
        <v>0</v>
      </c>
      <c r="EG3" s="220">
        <v>0</v>
      </c>
      <c r="EH3" s="220">
        <v>0</v>
      </c>
      <c r="EI3" s="220">
        <v>0</v>
      </c>
      <c r="EJ3" s="220">
        <v>0</v>
      </c>
      <c r="EK3" s="220">
        <v>0</v>
      </c>
      <c r="EL3" s="220">
        <v>0</v>
      </c>
      <c r="EM3" s="220">
        <v>0</v>
      </c>
      <c r="EN3" s="220">
        <v>0</v>
      </c>
      <c r="EO3" s="220">
        <v>0</v>
      </c>
      <c r="EP3" s="220">
        <v>0</v>
      </c>
      <c r="EQ3" s="220">
        <v>0</v>
      </c>
      <c r="ER3" s="220">
        <v>0</v>
      </c>
      <c r="ES3" s="220">
        <v>0</v>
      </c>
      <c r="ET3" s="220">
        <v>0</v>
      </c>
      <c r="EU3" s="220">
        <v>0</v>
      </c>
      <c r="EV3" s="220">
        <v>0</v>
      </c>
      <c r="EW3" s="220">
        <v>0</v>
      </c>
      <c r="EX3" s="220">
        <v>0</v>
      </c>
      <c r="EY3" s="220">
        <v>0</v>
      </c>
      <c r="EZ3" s="220">
        <v>0</v>
      </c>
      <c r="FA3" s="220">
        <v>0</v>
      </c>
      <c r="FB3" s="220">
        <v>0</v>
      </c>
      <c r="FC3" s="220">
        <v>0</v>
      </c>
      <c r="FD3" s="220">
        <v>0</v>
      </c>
      <c r="FE3" s="220">
        <v>0</v>
      </c>
      <c r="FF3" s="220">
        <v>0</v>
      </c>
      <c r="FG3" s="220">
        <v>0</v>
      </c>
      <c r="FH3" s="220">
        <v>0</v>
      </c>
      <c r="FI3" s="220">
        <v>0</v>
      </c>
      <c r="FJ3" s="220">
        <v>0</v>
      </c>
      <c r="FK3" s="220">
        <v>0</v>
      </c>
      <c r="FL3" s="220">
        <v>0</v>
      </c>
      <c r="FM3" s="220">
        <v>0</v>
      </c>
      <c r="FN3" s="220">
        <v>0</v>
      </c>
      <c r="FO3" s="220">
        <v>0</v>
      </c>
      <c r="FP3" s="220">
        <v>0</v>
      </c>
      <c r="FQ3" s="220">
        <v>0</v>
      </c>
      <c r="FR3" s="220">
        <v>0</v>
      </c>
      <c r="FS3" s="220">
        <v>0</v>
      </c>
      <c r="FT3" s="220">
        <v>0</v>
      </c>
      <c r="FU3" s="220">
        <v>0</v>
      </c>
      <c r="FV3" s="220">
        <v>0</v>
      </c>
      <c r="FW3" s="220">
        <v>0</v>
      </c>
      <c r="FX3" s="220">
        <v>0</v>
      </c>
      <c r="FY3" s="220">
        <v>0</v>
      </c>
      <c r="FZ3" s="220">
        <v>0</v>
      </c>
      <c r="GA3" s="220">
        <v>0</v>
      </c>
      <c r="GB3" s="220">
        <v>0</v>
      </c>
      <c r="GC3" s="220">
        <v>0</v>
      </c>
      <c r="GD3" s="220">
        <v>0</v>
      </c>
      <c r="GE3" s="220">
        <v>0</v>
      </c>
      <c r="GF3" s="220">
        <v>0</v>
      </c>
      <c r="GG3" s="220">
        <v>0</v>
      </c>
      <c r="GH3" s="220">
        <v>0</v>
      </c>
      <c r="GI3" s="220">
        <v>0</v>
      </c>
      <c r="GJ3" s="220">
        <v>0</v>
      </c>
      <c r="GK3" s="220">
        <v>0</v>
      </c>
      <c r="GL3" s="220">
        <v>0</v>
      </c>
      <c r="GM3" s="220">
        <v>0</v>
      </c>
      <c r="GN3" s="220">
        <v>0</v>
      </c>
      <c r="GO3" s="220">
        <v>0</v>
      </c>
      <c r="GP3" s="220">
        <v>0</v>
      </c>
      <c r="GQ3" s="220">
        <v>0</v>
      </c>
      <c r="GR3" s="220">
        <v>0</v>
      </c>
      <c r="GS3" s="220">
        <v>0</v>
      </c>
      <c r="GT3" s="220">
        <v>0</v>
      </c>
      <c r="GU3" s="220">
        <v>0</v>
      </c>
      <c r="GV3" s="220">
        <v>0</v>
      </c>
      <c r="GW3" s="220">
        <v>0</v>
      </c>
      <c r="GX3" s="220">
        <v>0</v>
      </c>
      <c r="GY3" s="220">
        <v>0</v>
      </c>
      <c r="GZ3" s="220">
        <v>0</v>
      </c>
      <c r="HA3" s="220">
        <v>0</v>
      </c>
      <c r="HB3" s="220">
        <v>0</v>
      </c>
      <c r="HC3" s="220">
        <v>0</v>
      </c>
      <c r="HD3" s="220">
        <v>0</v>
      </c>
      <c r="HE3" s="220">
        <v>0</v>
      </c>
      <c r="HF3" s="220">
        <v>0</v>
      </c>
      <c r="HG3" s="220">
        <v>0</v>
      </c>
      <c r="HH3" s="220">
        <v>0</v>
      </c>
      <c r="HI3" s="220">
        <v>0</v>
      </c>
      <c r="HJ3" s="220">
        <v>0</v>
      </c>
      <c r="HK3" s="220">
        <v>0</v>
      </c>
      <c r="HL3" s="220">
        <v>0</v>
      </c>
      <c r="HM3" s="220">
        <v>0</v>
      </c>
      <c r="HN3" s="220">
        <v>0</v>
      </c>
      <c r="HO3" s="220">
        <v>0</v>
      </c>
      <c r="HP3" s="220">
        <v>0</v>
      </c>
      <c r="HQ3" s="220">
        <v>0</v>
      </c>
      <c r="HR3" s="220">
        <v>0</v>
      </c>
      <c r="HS3" s="220">
        <v>0</v>
      </c>
      <c r="HT3" s="220">
        <v>0</v>
      </c>
      <c r="HU3" s="220">
        <v>0</v>
      </c>
      <c r="HV3" s="220">
        <v>0</v>
      </c>
      <c r="HW3" s="220">
        <v>0</v>
      </c>
      <c r="HX3" s="220">
        <v>0</v>
      </c>
      <c r="HY3" s="220">
        <v>0</v>
      </c>
      <c r="HZ3" s="220">
        <v>0</v>
      </c>
      <c r="IA3" s="220">
        <v>0</v>
      </c>
      <c r="IB3" s="220">
        <v>0</v>
      </c>
      <c r="IC3" s="220">
        <v>0</v>
      </c>
      <c r="ID3" s="220">
        <v>0</v>
      </c>
      <c r="IE3" s="220">
        <v>0</v>
      </c>
      <c r="IF3" s="220">
        <v>0</v>
      </c>
      <c r="IG3" s="220">
        <v>0</v>
      </c>
      <c r="IH3" s="220">
        <v>0</v>
      </c>
      <c r="II3" s="220">
        <v>0</v>
      </c>
      <c r="IJ3" s="220">
        <v>0</v>
      </c>
      <c r="IK3" s="220">
        <v>0</v>
      </c>
      <c r="IL3" s="220">
        <v>0</v>
      </c>
      <c r="IM3" s="220">
        <v>0</v>
      </c>
      <c r="IN3" s="220">
        <v>0</v>
      </c>
      <c r="IO3" s="220">
        <v>0</v>
      </c>
      <c r="IP3" s="220">
        <v>0</v>
      </c>
      <c r="IQ3" s="220">
        <v>0</v>
      </c>
      <c r="IR3" s="220">
        <v>0</v>
      </c>
      <c r="IS3" s="220">
        <v>0</v>
      </c>
      <c r="IT3" s="220">
        <v>0</v>
      </c>
      <c r="IU3" s="220">
        <v>0</v>
      </c>
      <c r="IV3" s="220">
        <v>0</v>
      </c>
      <c r="IW3" s="220">
        <v>0</v>
      </c>
      <c r="IX3" s="220">
        <v>0</v>
      </c>
      <c r="IY3" s="220">
        <v>0</v>
      </c>
      <c r="IZ3" s="220">
        <v>0</v>
      </c>
      <c r="JA3" s="220">
        <v>0</v>
      </c>
      <c r="JB3" s="220">
        <v>0</v>
      </c>
      <c r="JC3" s="220">
        <v>0</v>
      </c>
      <c r="JD3" s="220">
        <v>0</v>
      </c>
      <c r="JE3" s="220">
        <v>0</v>
      </c>
      <c r="JF3" s="220">
        <v>0</v>
      </c>
      <c r="JG3" s="220">
        <v>0</v>
      </c>
      <c r="JH3" s="220">
        <v>0</v>
      </c>
      <c r="JI3" s="220">
        <v>0</v>
      </c>
      <c r="JJ3" s="220">
        <v>0</v>
      </c>
      <c r="JK3" s="220">
        <v>0</v>
      </c>
      <c r="JL3" s="220">
        <v>0</v>
      </c>
      <c r="JM3" s="220">
        <v>0</v>
      </c>
      <c r="JN3" s="220">
        <v>0</v>
      </c>
      <c r="JO3" s="220">
        <v>0</v>
      </c>
      <c r="JP3" s="220">
        <v>0</v>
      </c>
      <c r="JQ3" s="220">
        <v>0</v>
      </c>
      <c r="JR3" s="220">
        <v>0</v>
      </c>
      <c r="JS3" s="220">
        <v>0</v>
      </c>
      <c r="JT3" s="220">
        <v>0</v>
      </c>
      <c r="JU3" s="220">
        <v>0</v>
      </c>
      <c r="JV3" s="220">
        <v>0</v>
      </c>
      <c r="JW3" s="220">
        <v>0</v>
      </c>
      <c r="JX3" s="220">
        <v>0</v>
      </c>
      <c r="JY3" s="220">
        <v>0</v>
      </c>
      <c r="JZ3" s="220">
        <v>0</v>
      </c>
      <c r="KA3" s="220">
        <v>0</v>
      </c>
      <c r="KB3" s="220">
        <v>0</v>
      </c>
      <c r="KC3" s="220">
        <v>0</v>
      </c>
      <c r="KD3" s="220">
        <v>0</v>
      </c>
      <c r="KE3" s="220">
        <v>0</v>
      </c>
      <c r="KF3" s="220">
        <v>0</v>
      </c>
      <c r="KG3" s="220">
        <v>0</v>
      </c>
      <c r="KH3" s="220">
        <v>0</v>
      </c>
      <c r="KI3" s="220">
        <v>0</v>
      </c>
      <c r="KJ3" s="220">
        <v>0</v>
      </c>
      <c r="KK3" s="220">
        <v>0</v>
      </c>
      <c r="KL3" s="220">
        <v>0</v>
      </c>
      <c r="KM3" s="220">
        <v>0</v>
      </c>
      <c r="KN3" s="220">
        <v>0</v>
      </c>
      <c r="KO3" s="220">
        <v>0</v>
      </c>
      <c r="KP3" s="220">
        <v>0</v>
      </c>
      <c r="KQ3" s="220">
        <v>0</v>
      </c>
      <c r="KR3" s="220">
        <v>0</v>
      </c>
      <c r="KS3" s="220">
        <v>0</v>
      </c>
      <c r="KT3" s="220">
        <v>0</v>
      </c>
      <c r="KU3" s="220">
        <v>0</v>
      </c>
      <c r="KV3" s="220">
        <v>0</v>
      </c>
      <c r="KW3" s="220">
        <v>0</v>
      </c>
      <c r="KX3" s="220">
        <v>0</v>
      </c>
      <c r="KY3" s="220">
        <v>0</v>
      </c>
      <c r="KZ3" s="220">
        <v>0</v>
      </c>
      <c r="LA3" s="220">
        <v>0</v>
      </c>
      <c r="LB3" s="220">
        <v>0</v>
      </c>
      <c r="LC3" s="220">
        <v>0</v>
      </c>
      <c r="LD3" s="220">
        <v>0</v>
      </c>
      <c r="LE3" s="220">
        <v>0</v>
      </c>
      <c r="LF3" s="220">
        <v>0</v>
      </c>
      <c r="LG3" s="220">
        <v>0</v>
      </c>
      <c r="LH3" s="220">
        <v>0</v>
      </c>
      <c r="LI3" s="220">
        <v>0</v>
      </c>
      <c r="LJ3" s="220">
        <v>0</v>
      </c>
      <c r="LK3" s="220">
        <v>0</v>
      </c>
      <c r="LL3" s="220">
        <v>0</v>
      </c>
      <c r="LM3" s="220">
        <v>0</v>
      </c>
      <c r="LN3" s="220">
        <v>0</v>
      </c>
      <c r="LO3" s="220">
        <v>0</v>
      </c>
      <c r="LP3" s="220">
        <v>0</v>
      </c>
      <c r="LQ3" s="220">
        <v>0</v>
      </c>
      <c r="LR3" s="220">
        <v>0</v>
      </c>
      <c r="LS3" s="220">
        <v>0</v>
      </c>
      <c r="LT3" s="220">
        <v>0</v>
      </c>
      <c r="LU3" s="220">
        <v>0</v>
      </c>
      <c r="LV3" s="220">
        <v>0</v>
      </c>
      <c r="LW3" s="220">
        <v>0</v>
      </c>
      <c r="LX3" s="220">
        <v>0</v>
      </c>
      <c r="LY3" s="220">
        <v>0</v>
      </c>
      <c r="LZ3" s="220">
        <v>0</v>
      </c>
      <c r="MA3" s="220">
        <v>0</v>
      </c>
      <c r="MB3" s="220">
        <v>0</v>
      </c>
      <c r="MC3" s="220">
        <v>0</v>
      </c>
      <c r="MD3" s="220">
        <v>0</v>
      </c>
      <c r="ME3" s="220">
        <v>0</v>
      </c>
      <c r="MF3" s="220">
        <v>3.3333333333333333E-2</v>
      </c>
      <c r="MG3" s="220">
        <v>6.6666666666666666E-2</v>
      </c>
      <c r="MH3" s="220">
        <v>0.1</v>
      </c>
      <c r="MI3" s="220">
        <v>0.13333333333333333</v>
      </c>
      <c r="MJ3" s="220">
        <v>0.16666666666666666</v>
      </c>
      <c r="MK3" s="220">
        <v>0.19999999999999998</v>
      </c>
      <c r="ML3" s="220">
        <v>0.23333333333333331</v>
      </c>
      <c r="MM3" s="220">
        <v>0.26666666666666666</v>
      </c>
      <c r="MN3" s="220">
        <v>0.3</v>
      </c>
      <c r="MO3" s="220">
        <v>0.33333333333333331</v>
      </c>
      <c r="MP3" s="220">
        <v>0.36666666666666664</v>
      </c>
      <c r="MQ3" s="220">
        <v>0.39999999999999997</v>
      </c>
      <c r="MR3" s="220">
        <v>0.43333333333333329</v>
      </c>
      <c r="MS3" s="220">
        <v>0.46666666666666662</v>
      </c>
      <c r="MT3" s="220">
        <v>0.49999999999999994</v>
      </c>
      <c r="MU3" s="220">
        <v>0.53333333333333333</v>
      </c>
      <c r="MV3" s="220">
        <v>0.56666666666666665</v>
      </c>
      <c r="MW3" s="220">
        <v>0.6</v>
      </c>
      <c r="MX3" s="220">
        <v>0.6333333333333333</v>
      </c>
      <c r="MY3" s="220">
        <v>0.66666666666666663</v>
      </c>
      <c r="MZ3" s="220">
        <v>0.7</v>
      </c>
      <c r="NA3" s="220">
        <v>0.73333333333333328</v>
      </c>
      <c r="NB3" s="220">
        <v>0.76666666666666661</v>
      </c>
      <c r="NC3" s="220">
        <v>0.79999999999999993</v>
      </c>
      <c r="ND3" s="220">
        <v>0.83333333333333326</v>
      </c>
      <c r="NE3" s="220">
        <v>0.86666666666666659</v>
      </c>
      <c r="NF3" s="220">
        <v>0.89999999999999991</v>
      </c>
      <c r="NG3" s="220">
        <v>0.93333333333333324</v>
      </c>
      <c r="NH3" s="221">
        <v>0.96666666666666656</v>
      </c>
    </row>
    <row r="4" spans="1:372">
      <c r="A4" s="52" t="s">
        <v>121</v>
      </c>
      <c r="B4" s="53">
        <f>ROWS(NK_OPI)</f>
        <v>1</v>
      </c>
      <c r="C4" s="54">
        <f>COLUMNS(NK_OPI)</f>
        <v>10</v>
      </c>
      <c r="G4" s="75" t="s">
        <v>113</v>
      </c>
      <c r="H4" s="219">
        <v>0</v>
      </c>
      <c r="I4" s="220">
        <v>0</v>
      </c>
      <c r="J4" s="220">
        <v>0</v>
      </c>
      <c r="K4" s="220">
        <v>0</v>
      </c>
      <c r="L4" s="220">
        <v>0</v>
      </c>
      <c r="M4" s="220">
        <v>0</v>
      </c>
      <c r="N4" s="220">
        <v>0</v>
      </c>
      <c r="O4" s="220">
        <v>0</v>
      </c>
      <c r="P4" s="220">
        <v>0</v>
      </c>
      <c r="Q4" s="220">
        <v>0</v>
      </c>
      <c r="R4" s="220">
        <v>0</v>
      </c>
      <c r="S4" s="220">
        <v>0</v>
      </c>
      <c r="T4" s="220">
        <v>0</v>
      </c>
      <c r="U4" s="220">
        <v>0</v>
      </c>
      <c r="V4" s="220">
        <v>0</v>
      </c>
      <c r="W4" s="220">
        <v>0</v>
      </c>
      <c r="X4" s="220">
        <v>0</v>
      </c>
      <c r="Y4" s="220">
        <v>0</v>
      </c>
      <c r="Z4" s="220">
        <v>0</v>
      </c>
      <c r="AA4" s="220">
        <v>0</v>
      </c>
      <c r="AB4" s="220">
        <v>0</v>
      </c>
      <c r="AC4" s="220">
        <v>0</v>
      </c>
      <c r="AD4" s="220">
        <v>0</v>
      </c>
      <c r="AE4" s="220">
        <v>0</v>
      </c>
      <c r="AF4" s="220">
        <v>0</v>
      </c>
      <c r="AG4" s="220">
        <v>0</v>
      </c>
      <c r="AH4" s="220">
        <v>0</v>
      </c>
      <c r="AI4" s="220">
        <v>0</v>
      </c>
      <c r="AJ4" s="220">
        <v>0</v>
      </c>
      <c r="AK4" s="220">
        <v>0</v>
      </c>
      <c r="AL4" s="220">
        <v>0</v>
      </c>
      <c r="AM4" s="220">
        <v>0</v>
      </c>
      <c r="AN4" s="220">
        <v>0</v>
      </c>
      <c r="AO4" s="220">
        <v>0</v>
      </c>
      <c r="AP4" s="220">
        <v>0</v>
      </c>
      <c r="AQ4" s="220">
        <v>0</v>
      </c>
      <c r="AR4" s="220">
        <v>0</v>
      </c>
      <c r="AS4" s="220">
        <v>0</v>
      </c>
      <c r="AT4" s="220">
        <v>0</v>
      </c>
      <c r="AU4" s="220">
        <v>0</v>
      </c>
      <c r="AV4" s="220">
        <v>0</v>
      </c>
      <c r="AW4" s="220">
        <v>0</v>
      </c>
      <c r="AX4" s="220">
        <v>0</v>
      </c>
      <c r="AY4" s="220">
        <v>0</v>
      </c>
      <c r="AZ4" s="220">
        <v>0</v>
      </c>
      <c r="BA4" s="220">
        <v>0</v>
      </c>
      <c r="BB4" s="220">
        <v>0</v>
      </c>
      <c r="BC4" s="220">
        <v>0</v>
      </c>
      <c r="BD4" s="220">
        <v>0</v>
      </c>
      <c r="BE4" s="220">
        <v>0</v>
      </c>
      <c r="BF4" s="220">
        <v>0</v>
      </c>
      <c r="BG4" s="220">
        <v>0</v>
      </c>
      <c r="BH4" s="220">
        <v>0</v>
      </c>
      <c r="BI4" s="220">
        <v>0</v>
      </c>
      <c r="BJ4" s="220">
        <v>0</v>
      </c>
      <c r="BK4" s="220">
        <v>0</v>
      </c>
      <c r="BL4" s="220">
        <v>0</v>
      </c>
      <c r="BM4" s="220">
        <v>0</v>
      </c>
      <c r="BN4" s="220">
        <v>0</v>
      </c>
      <c r="BO4" s="220">
        <v>0</v>
      </c>
      <c r="BP4" s="220">
        <v>3.3333333333333333E-2</v>
      </c>
      <c r="BQ4" s="220">
        <v>6.6666666666666666E-2</v>
      </c>
      <c r="BR4" s="220">
        <v>0.1</v>
      </c>
      <c r="BS4" s="220">
        <v>0.13333333333333333</v>
      </c>
      <c r="BT4" s="220">
        <v>0.16666666666666666</v>
      </c>
      <c r="BU4" s="220">
        <v>0.19999999999999998</v>
      </c>
      <c r="BV4" s="220">
        <v>0.23333333333333331</v>
      </c>
      <c r="BW4" s="220">
        <v>0.26666666666666666</v>
      </c>
      <c r="BX4" s="220">
        <v>0.3</v>
      </c>
      <c r="BY4" s="220">
        <v>0.33333333333333331</v>
      </c>
      <c r="BZ4" s="220">
        <v>0.36666666666666664</v>
      </c>
      <c r="CA4" s="220">
        <v>0.39999999999999997</v>
      </c>
      <c r="CB4" s="220">
        <v>0.43333333333333329</v>
      </c>
      <c r="CC4" s="220">
        <v>0.46666666666666662</v>
      </c>
      <c r="CD4" s="220">
        <v>0.49999999999999994</v>
      </c>
      <c r="CE4" s="220">
        <v>0.53333333333333333</v>
      </c>
      <c r="CF4" s="220">
        <v>0.56666666666666665</v>
      </c>
      <c r="CG4" s="220">
        <v>0.6</v>
      </c>
      <c r="CH4" s="220">
        <v>0.6333333333333333</v>
      </c>
      <c r="CI4" s="220">
        <v>0.66666666666666663</v>
      </c>
      <c r="CJ4" s="220">
        <v>0.7</v>
      </c>
      <c r="CK4" s="220">
        <v>0.73333333333333328</v>
      </c>
      <c r="CL4" s="220">
        <v>0.76666666666666661</v>
      </c>
      <c r="CM4" s="220">
        <v>0.79999999999999993</v>
      </c>
      <c r="CN4" s="220">
        <v>0.83333333333333326</v>
      </c>
      <c r="CO4" s="220">
        <v>0.86666666666666659</v>
      </c>
      <c r="CP4" s="220">
        <v>0.89999999999999991</v>
      </c>
      <c r="CQ4" s="220">
        <v>0.93333333333333324</v>
      </c>
      <c r="CR4" s="220">
        <v>0.96666666666666656</v>
      </c>
      <c r="CS4" s="220">
        <v>1</v>
      </c>
      <c r="CT4" s="220">
        <v>1</v>
      </c>
      <c r="CU4" s="220">
        <v>1</v>
      </c>
      <c r="CV4" s="220">
        <v>1</v>
      </c>
      <c r="CW4" s="220">
        <v>1</v>
      </c>
      <c r="CX4" s="220">
        <v>1</v>
      </c>
      <c r="CY4" s="220">
        <v>1</v>
      </c>
      <c r="CZ4" s="220">
        <v>1</v>
      </c>
      <c r="DA4" s="220">
        <v>1</v>
      </c>
      <c r="DB4" s="220">
        <v>1</v>
      </c>
      <c r="DC4" s="220">
        <v>1</v>
      </c>
      <c r="DD4" s="220">
        <v>1</v>
      </c>
      <c r="DE4" s="220">
        <v>1</v>
      </c>
      <c r="DF4" s="220">
        <v>1</v>
      </c>
      <c r="DG4" s="220">
        <v>1</v>
      </c>
      <c r="DH4" s="220">
        <v>1</v>
      </c>
      <c r="DI4" s="220">
        <v>1</v>
      </c>
      <c r="DJ4" s="220">
        <v>1</v>
      </c>
      <c r="DK4" s="220">
        <v>1</v>
      </c>
      <c r="DL4" s="220">
        <v>1</v>
      </c>
      <c r="DM4" s="220">
        <v>1</v>
      </c>
      <c r="DN4" s="220">
        <v>1</v>
      </c>
      <c r="DO4" s="220">
        <v>1</v>
      </c>
      <c r="DP4" s="220">
        <v>1</v>
      </c>
      <c r="DQ4" s="220">
        <v>1</v>
      </c>
      <c r="DR4" s="220">
        <v>1</v>
      </c>
      <c r="DS4" s="220">
        <v>1</v>
      </c>
      <c r="DT4" s="220">
        <v>1</v>
      </c>
      <c r="DU4" s="220">
        <v>1</v>
      </c>
      <c r="DV4" s="220">
        <v>1</v>
      </c>
      <c r="DW4" s="220">
        <v>1</v>
      </c>
      <c r="DX4" s="220">
        <v>1</v>
      </c>
      <c r="DY4" s="220">
        <v>1</v>
      </c>
      <c r="DZ4" s="220">
        <v>1</v>
      </c>
      <c r="EA4" s="220">
        <v>1</v>
      </c>
      <c r="EB4" s="220">
        <v>1</v>
      </c>
      <c r="EC4" s="220">
        <v>1</v>
      </c>
      <c r="ED4" s="220">
        <v>1</v>
      </c>
      <c r="EE4" s="220">
        <v>1</v>
      </c>
      <c r="EF4" s="220">
        <v>1</v>
      </c>
      <c r="EG4" s="220">
        <v>1</v>
      </c>
      <c r="EH4" s="220">
        <v>1</v>
      </c>
      <c r="EI4" s="220">
        <v>1</v>
      </c>
      <c r="EJ4" s="220">
        <v>1</v>
      </c>
      <c r="EK4" s="220">
        <v>1</v>
      </c>
      <c r="EL4" s="220">
        <v>1</v>
      </c>
      <c r="EM4" s="220">
        <v>1</v>
      </c>
      <c r="EN4" s="220">
        <v>1</v>
      </c>
      <c r="EO4" s="220">
        <v>1</v>
      </c>
      <c r="EP4" s="220">
        <v>1</v>
      </c>
      <c r="EQ4" s="220">
        <v>1</v>
      </c>
      <c r="ER4" s="220">
        <v>1</v>
      </c>
      <c r="ES4" s="220">
        <v>1</v>
      </c>
      <c r="ET4" s="220">
        <v>1</v>
      </c>
      <c r="EU4" s="220">
        <v>1</v>
      </c>
      <c r="EV4" s="220">
        <v>1</v>
      </c>
      <c r="EW4" s="220">
        <v>1</v>
      </c>
      <c r="EX4" s="220">
        <v>1</v>
      </c>
      <c r="EY4" s="220">
        <v>1</v>
      </c>
      <c r="EZ4" s="220">
        <v>1</v>
      </c>
      <c r="FA4" s="220">
        <v>1</v>
      </c>
      <c r="FB4" s="220">
        <v>1</v>
      </c>
      <c r="FC4" s="220">
        <v>1</v>
      </c>
      <c r="FD4" s="220">
        <v>1</v>
      </c>
      <c r="FE4" s="220">
        <v>1</v>
      </c>
      <c r="FF4" s="220">
        <v>0.96666666666666667</v>
      </c>
      <c r="FG4" s="220">
        <v>0.93333333333333335</v>
      </c>
      <c r="FH4" s="220">
        <v>0.9</v>
      </c>
      <c r="FI4" s="220">
        <v>0.8666666666666667</v>
      </c>
      <c r="FJ4" s="220">
        <v>0.83333333333333337</v>
      </c>
      <c r="FK4" s="220">
        <v>0.8</v>
      </c>
      <c r="FL4" s="220">
        <v>0.76666666666666672</v>
      </c>
      <c r="FM4" s="220">
        <v>0.73333333333333339</v>
      </c>
      <c r="FN4" s="220">
        <v>0.70000000000000007</v>
      </c>
      <c r="FO4" s="220">
        <v>0.66666666666666674</v>
      </c>
      <c r="FP4" s="220">
        <v>0.63333333333333341</v>
      </c>
      <c r="FQ4" s="220">
        <v>0.60000000000000009</v>
      </c>
      <c r="FR4" s="220">
        <v>0.56666666666666676</v>
      </c>
      <c r="FS4" s="220">
        <v>0.53333333333333344</v>
      </c>
      <c r="FT4" s="220">
        <v>0.50000000000000011</v>
      </c>
      <c r="FU4" s="220">
        <v>0.46666666666666679</v>
      </c>
      <c r="FV4" s="220">
        <v>0.43333333333333346</v>
      </c>
      <c r="FW4" s="220">
        <v>0.40000000000000013</v>
      </c>
      <c r="FX4" s="220">
        <v>0.36666666666666681</v>
      </c>
      <c r="FY4" s="220">
        <v>0.33333333333333348</v>
      </c>
      <c r="FZ4" s="220">
        <v>0.30000000000000016</v>
      </c>
      <c r="GA4" s="220">
        <v>0.26666666666666683</v>
      </c>
      <c r="GB4" s="220">
        <v>0.2333333333333335</v>
      </c>
      <c r="GC4" s="220">
        <v>0.20000000000000018</v>
      </c>
      <c r="GD4" s="220">
        <v>0.16666666666666685</v>
      </c>
      <c r="GE4" s="220">
        <v>0.13333333333333353</v>
      </c>
      <c r="GF4" s="220">
        <v>0.1000000000000002</v>
      </c>
      <c r="GG4" s="220">
        <v>6.6666666666666874E-2</v>
      </c>
      <c r="GH4" s="220">
        <v>3.3333333333333541E-2</v>
      </c>
      <c r="GI4" s="220">
        <v>0</v>
      </c>
      <c r="GJ4" s="220">
        <v>0</v>
      </c>
      <c r="GK4" s="220">
        <v>0</v>
      </c>
      <c r="GL4" s="220">
        <v>0</v>
      </c>
      <c r="GM4" s="220">
        <v>0</v>
      </c>
      <c r="GN4" s="220">
        <v>0</v>
      </c>
      <c r="GO4" s="220">
        <v>0</v>
      </c>
      <c r="GP4" s="220">
        <v>0</v>
      </c>
      <c r="GQ4" s="220">
        <v>0</v>
      </c>
      <c r="GR4" s="220">
        <v>0</v>
      </c>
      <c r="GS4" s="220">
        <v>0</v>
      </c>
      <c r="GT4" s="220">
        <v>0</v>
      </c>
      <c r="GU4" s="220">
        <v>0</v>
      </c>
      <c r="GV4" s="220">
        <v>0</v>
      </c>
      <c r="GW4" s="220">
        <v>0</v>
      </c>
      <c r="GX4" s="220">
        <v>0</v>
      </c>
      <c r="GY4" s="220">
        <v>0</v>
      </c>
      <c r="GZ4" s="220">
        <v>0</v>
      </c>
      <c r="HA4" s="220">
        <v>0</v>
      </c>
      <c r="HB4" s="220">
        <v>0</v>
      </c>
      <c r="HC4" s="220">
        <v>0</v>
      </c>
      <c r="HD4" s="220">
        <v>0</v>
      </c>
      <c r="HE4" s="220">
        <v>0</v>
      </c>
      <c r="HF4" s="220">
        <v>0</v>
      </c>
      <c r="HG4" s="220">
        <v>0</v>
      </c>
      <c r="HH4" s="220">
        <v>0</v>
      </c>
      <c r="HI4" s="220">
        <v>0</v>
      </c>
      <c r="HJ4" s="220">
        <v>0</v>
      </c>
      <c r="HK4" s="220">
        <v>0</v>
      </c>
      <c r="HL4" s="220">
        <v>0</v>
      </c>
      <c r="HM4" s="220">
        <v>0</v>
      </c>
      <c r="HN4" s="220">
        <v>0</v>
      </c>
      <c r="HO4" s="220">
        <v>0</v>
      </c>
      <c r="HP4" s="220">
        <v>0</v>
      </c>
      <c r="HQ4" s="220">
        <v>0</v>
      </c>
      <c r="HR4" s="220">
        <v>0</v>
      </c>
      <c r="HS4" s="220">
        <v>0</v>
      </c>
      <c r="HT4" s="220">
        <v>0</v>
      </c>
      <c r="HU4" s="220">
        <v>0</v>
      </c>
      <c r="HV4" s="220">
        <v>0</v>
      </c>
      <c r="HW4" s="220">
        <v>0</v>
      </c>
      <c r="HX4" s="220">
        <v>0</v>
      </c>
      <c r="HY4" s="220">
        <v>0</v>
      </c>
      <c r="HZ4" s="220">
        <v>0</v>
      </c>
      <c r="IA4" s="220">
        <v>0</v>
      </c>
      <c r="IB4" s="220">
        <v>0</v>
      </c>
      <c r="IC4" s="220">
        <v>0</v>
      </c>
      <c r="ID4" s="220">
        <v>0</v>
      </c>
      <c r="IE4" s="220">
        <v>0</v>
      </c>
      <c r="IF4" s="220">
        <v>0</v>
      </c>
      <c r="IG4" s="220">
        <v>0</v>
      </c>
      <c r="IH4" s="220">
        <v>0</v>
      </c>
      <c r="II4" s="220">
        <v>0</v>
      </c>
      <c r="IJ4" s="220">
        <v>0</v>
      </c>
      <c r="IK4" s="220">
        <v>0</v>
      </c>
      <c r="IL4" s="220">
        <v>0</v>
      </c>
      <c r="IM4" s="220">
        <v>0</v>
      </c>
      <c r="IN4" s="220">
        <v>0</v>
      </c>
      <c r="IO4" s="220">
        <v>0</v>
      </c>
      <c r="IP4" s="220">
        <v>0</v>
      </c>
      <c r="IQ4" s="220">
        <v>0</v>
      </c>
      <c r="IR4" s="220">
        <v>0</v>
      </c>
      <c r="IS4" s="220">
        <v>0</v>
      </c>
      <c r="IT4" s="220">
        <v>0</v>
      </c>
      <c r="IU4" s="220">
        <v>0</v>
      </c>
      <c r="IV4" s="220">
        <v>0</v>
      </c>
      <c r="IW4" s="220">
        <v>0</v>
      </c>
      <c r="IX4" s="220">
        <v>0</v>
      </c>
      <c r="IY4" s="220">
        <v>0</v>
      </c>
      <c r="IZ4" s="220">
        <v>0</v>
      </c>
      <c r="JA4" s="220">
        <v>0</v>
      </c>
      <c r="JB4" s="220">
        <v>0</v>
      </c>
      <c r="JC4" s="220">
        <v>0</v>
      </c>
      <c r="JD4" s="220">
        <v>0</v>
      </c>
      <c r="JE4" s="220">
        <v>0</v>
      </c>
      <c r="JF4" s="220">
        <v>0</v>
      </c>
      <c r="JG4" s="220">
        <v>0</v>
      </c>
      <c r="JH4" s="220">
        <v>0</v>
      </c>
      <c r="JI4" s="220">
        <v>0</v>
      </c>
      <c r="JJ4" s="220">
        <v>0</v>
      </c>
      <c r="JK4" s="220">
        <v>0</v>
      </c>
      <c r="JL4" s="220">
        <v>0</v>
      </c>
      <c r="JM4" s="220">
        <v>0</v>
      </c>
      <c r="JN4" s="220">
        <v>0</v>
      </c>
      <c r="JO4" s="220">
        <v>0</v>
      </c>
      <c r="JP4" s="220">
        <v>0</v>
      </c>
      <c r="JQ4" s="220">
        <v>0</v>
      </c>
      <c r="JR4" s="220">
        <v>0</v>
      </c>
      <c r="JS4" s="220">
        <v>0</v>
      </c>
      <c r="JT4" s="220">
        <v>0</v>
      </c>
      <c r="JU4" s="220">
        <v>0</v>
      </c>
      <c r="JV4" s="220">
        <v>0</v>
      </c>
      <c r="JW4" s="220">
        <v>0</v>
      </c>
      <c r="JX4" s="220">
        <v>0</v>
      </c>
      <c r="JY4" s="220">
        <v>0</v>
      </c>
      <c r="JZ4" s="220">
        <v>0</v>
      </c>
      <c r="KA4" s="220">
        <v>0</v>
      </c>
      <c r="KB4" s="220">
        <v>0</v>
      </c>
      <c r="KC4" s="220">
        <v>0</v>
      </c>
      <c r="KD4" s="220">
        <v>0</v>
      </c>
      <c r="KE4" s="220">
        <v>0</v>
      </c>
      <c r="KF4" s="220">
        <v>0</v>
      </c>
      <c r="KG4" s="220">
        <v>0</v>
      </c>
      <c r="KH4" s="220">
        <v>0</v>
      </c>
      <c r="KI4" s="220">
        <v>0</v>
      </c>
      <c r="KJ4" s="220">
        <v>0</v>
      </c>
      <c r="KK4" s="220">
        <v>0</v>
      </c>
      <c r="KL4" s="220">
        <v>0</v>
      </c>
      <c r="KM4" s="220">
        <v>0</v>
      </c>
      <c r="KN4" s="220">
        <v>0</v>
      </c>
      <c r="KO4" s="220">
        <v>0</v>
      </c>
      <c r="KP4" s="220">
        <v>0</v>
      </c>
      <c r="KQ4" s="220">
        <v>0</v>
      </c>
      <c r="KR4" s="220">
        <v>0</v>
      </c>
      <c r="KS4" s="220">
        <v>0</v>
      </c>
      <c r="KT4" s="220">
        <v>0</v>
      </c>
      <c r="KU4" s="220">
        <v>0</v>
      </c>
      <c r="KV4" s="220">
        <v>0</v>
      </c>
      <c r="KW4" s="220">
        <v>0</v>
      </c>
      <c r="KX4" s="220">
        <v>0</v>
      </c>
      <c r="KY4" s="220">
        <v>0</v>
      </c>
      <c r="KZ4" s="220">
        <v>0</v>
      </c>
      <c r="LA4" s="220">
        <v>0</v>
      </c>
      <c r="LB4" s="220">
        <v>0</v>
      </c>
      <c r="LC4" s="220">
        <v>0</v>
      </c>
      <c r="LD4" s="220">
        <v>0</v>
      </c>
      <c r="LE4" s="220">
        <v>0</v>
      </c>
      <c r="LF4" s="220">
        <v>0</v>
      </c>
      <c r="LG4" s="220">
        <v>0</v>
      </c>
      <c r="LH4" s="220">
        <v>0</v>
      </c>
      <c r="LI4" s="220">
        <v>0</v>
      </c>
      <c r="LJ4" s="220">
        <v>0</v>
      </c>
      <c r="LK4" s="220">
        <v>0</v>
      </c>
      <c r="LL4" s="220">
        <v>0</v>
      </c>
      <c r="LM4" s="220">
        <v>0</v>
      </c>
      <c r="LN4" s="220">
        <v>0</v>
      </c>
      <c r="LO4" s="220">
        <v>0</v>
      </c>
      <c r="LP4" s="220">
        <v>0</v>
      </c>
      <c r="LQ4" s="220">
        <v>0</v>
      </c>
      <c r="LR4" s="220">
        <v>0</v>
      </c>
      <c r="LS4" s="220">
        <v>0</v>
      </c>
      <c r="LT4" s="220">
        <v>0</v>
      </c>
      <c r="LU4" s="220">
        <v>0</v>
      </c>
      <c r="LV4" s="220">
        <v>0</v>
      </c>
      <c r="LW4" s="220">
        <v>0</v>
      </c>
      <c r="LX4" s="220">
        <v>0</v>
      </c>
      <c r="LY4" s="220">
        <v>0</v>
      </c>
      <c r="LZ4" s="220">
        <v>0</v>
      </c>
      <c r="MA4" s="220">
        <v>0</v>
      </c>
      <c r="MB4" s="220">
        <v>0</v>
      </c>
      <c r="MC4" s="220">
        <v>0</v>
      </c>
      <c r="MD4" s="220">
        <v>0</v>
      </c>
      <c r="ME4" s="220">
        <v>0</v>
      </c>
      <c r="MF4" s="220">
        <v>0</v>
      </c>
      <c r="MG4" s="220">
        <v>0</v>
      </c>
      <c r="MH4" s="220">
        <v>0</v>
      </c>
      <c r="MI4" s="220">
        <v>0</v>
      </c>
      <c r="MJ4" s="220">
        <v>0</v>
      </c>
      <c r="MK4" s="220">
        <v>0</v>
      </c>
      <c r="ML4" s="220">
        <v>0</v>
      </c>
      <c r="MM4" s="220">
        <v>0</v>
      </c>
      <c r="MN4" s="220">
        <v>0</v>
      </c>
      <c r="MO4" s="220">
        <v>0</v>
      </c>
      <c r="MP4" s="220">
        <v>0</v>
      </c>
      <c r="MQ4" s="220">
        <v>0</v>
      </c>
      <c r="MR4" s="220">
        <v>0</v>
      </c>
      <c r="MS4" s="220">
        <v>0</v>
      </c>
      <c r="MT4" s="220">
        <v>0</v>
      </c>
      <c r="MU4" s="220">
        <v>0</v>
      </c>
      <c r="MV4" s="220">
        <v>0</v>
      </c>
      <c r="MW4" s="220">
        <v>0</v>
      </c>
      <c r="MX4" s="220">
        <v>0</v>
      </c>
      <c r="MY4" s="220">
        <v>0</v>
      </c>
      <c r="MZ4" s="220">
        <v>0</v>
      </c>
      <c r="NA4" s="220">
        <v>0</v>
      </c>
      <c r="NB4" s="220">
        <v>0</v>
      </c>
      <c r="NC4" s="220">
        <v>0</v>
      </c>
      <c r="ND4" s="220">
        <v>0</v>
      </c>
      <c r="NE4" s="220">
        <v>0</v>
      </c>
      <c r="NF4" s="220">
        <v>0</v>
      </c>
      <c r="NG4" s="220">
        <v>0</v>
      </c>
      <c r="NH4" s="221">
        <v>0</v>
      </c>
    </row>
    <row r="5" spans="1:372">
      <c r="A5" s="222" t="s">
        <v>120</v>
      </c>
      <c r="B5" s="223">
        <f>ROWS(NK_OPD)</f>
        <v>4</v>
      </c>
      <c r="C5" s="224">
        <f>COLUMNS(NK_OPD)</f>
        <v>10</v>
      </c>
      <c r="G5" s="75" t="s">
        <v>112</v>
      </c>
      <c r="H5" s="219">
        <v>0</v>
      </c>
      <c r="I5" s="220">
        <v>0</v>
      </c>
      <c r="J5" s="220">
        <v>0</v>
      </c>
      <c r="K5" s="220">
        <v>0</v>
      </c>
      <c r="L5" s="220">
        <v>0</v>
      </c>
      <c r="M5" s="220">
        <v>0</v>
      </c>
      <c r="N5" s="220">
        <v>0</v>
      </c>
      <c r="O5" s="220">
        <v>0</v>
      </c>
      <c r="P5" s="220">
        <v>0</v>
      </c>
      <c r="Q5" s="220">
        <v>0</v>
      </c>
      <c r="R5" s="220">
        <v>0</v>
      </c>
      <c r="S5" s="220">
        <v>0</v>
      </c>
      <c r="T5" s="220">
        <v>0</v>
      </c>
      <c r="U5" s="220">
        <v>0</v>
      </c>
      <c r="V5" s="220">
        <v>0</v>
      </c>
      <c r="W5" s="220">
        <v>0</v>
      </c>
      <c r="X5" s="220">
        <v>0</v>
      </c>
      <c r="Y5" s="220">
        <v>0</v>
      </c>
      <c r="Z5" s="220">
        <v>0</v>
      </c>
      <c r="AA5" s="220">
        <v>0</v>
      </c>
      <c r="AB5" s="220">
        <v>0</v>
      </c>
      <c r="AC5" s="220">
        <v>0</v>
      </c>
      <c r="AD5" s="220">
        <v>0</v>
      </c>
      <c r="AE5" s="220">
        <v>0</v>
      </c>
      <c r="AF5" s="220">
        <v>0</v>
      </c>
      <c r="AG5" s="220">
        <v>0</v>
      </c>
      <c r="AH5" s="220">
        <v>0</v>
      </c>
      <c r="AI5" s="220">
        <v>0</v>
      </c>
      <c r="AJ5" s="220">
        <v>0</v>
      </c>
      <c r="AK5" s="220">
        <v>0</v>
      </c>
      <c r="AL5" s="220">
        <v>0</v>
      </c>
      <c r="AM5" s="220">
        <v>0</v>
      </c>
      <c r="AN5" s="220">
        <v>0</v>
      </c>
      <c r="AO5" s="220">
        <v>0</v>
      </c>
      <c r="AP5" s="220">
        <v>0</v>
      </c>
      <c r="AQ5" s="220">
        <v>0</v>
      </c>
      <c r="AR5" s="220">
        <v>0</v>
      </c>
      <c r="AS5" s="220">
        <v>0</v>
      </c>
      <c r="AT5" s="220">
        <v>0</v>
      </c>
      <c r="AU5" s="220">
        <v>0</v>
      </c>
      <c r="AV5" s="220">
        <v>0</v>
      </c>
      <c r="AW5" s="220">
        <v>0</v>
      </c>
      <c r="AX5" s="220">
        <v>0</v>
      </c>
      <c r="AY5" s="220">
        <v>0</v>
      </c>
      <c r="AZ5" s="220">
        <v>0</v>
      </c>
      <c r="BA5" s="220">
        <v>0</v>
      </c>
      <c r="BB5" s="220">
        <v>0</v>
      </c>
      <c r="BC5" s="220">
        <v>0</v>
      </c>
      <c r="BD5" s="220">
        <v>0</v>
      </c>
      <c r="BE5" s="220">
        <v>0</v>
      </c>
      <c r="BF5" s="220">
        <v>0</v>
      </c>
      <c r="BG5" s="220">
        <v>0</v>
      </c>
      <c r="BH5" s="220">
        <v>0</v>
      </c>
      <c r="BI5" s="220">
        <v>0</v>
      </c>
      <c r="BJ5" s="220">
        <v>0</v>
      </c>
      <c r="BK5" s="220">
        <v>0</v>
      </c>
      <c r="BL5" s="220">
        <v>0</v>
      </c>
      <c r="BM5" s="220">
        <v>0</v>
      </c>
      <c r="BN5" s="220">
        <v>0</v>
      </c>
      <c r="BO5" s="220">
        <v>0</v>
      </c>
      <c r="BP5" s="220">
        <v>0</v>
      </c>
      <c r="BQ5" s="220">
        <v>0</v>
      </c>
      <c r="BR5" s="220">
        <v>0</v>
      </c>
      <c r="BS5" s="220">
        <v>0</v>
      </c>
      <c r="BT5" s="220">
        <v>0</v>
      </c>
      <c r="BU5" s="220">
        <v>0</v>
      </c>
      <c r="BV5" s="220">
        <v>0</v>
      </c>
      <c r="BW5" s="220">
        <v>0</v>
      </c>
      <c r="BX5" s="220">
        <v>0</v>
      </c>
      <c r="BY5" s="220">
        <v>0</v>
      </c>
      <c r="BZ5" s="220">
        <v>0</v>
      </c>
      <c r="CA5" s="220">
        <v>0</v>
      </c>
      <c r="CB5" s="220">
        <v>0</v>
      </c>
      <c r="CC5" s="220">
        <v>0</v>
      </c>
      <c r="CD5" s="220">
        <v>0</v>
      </c>
      <c r="CE5" s="220">
        <v>0</v>
      </c>
      <c r="CF5" s="220">
        <v>0</v>
      </c>
      <c r="CG5" s="220">
        <v>0</v>
      </c>
      <c r="CH5" s="220">
        <v>0</v>
      </c>
      <c r="CI5" s="220">
        <v>0</v>
      </c>
      <c r="CJ5" s="220">
        <v>0</v>
      </c>
      <c r="CK5" s="220">
        <v>0</v>
      </c>
      <c r="CL5" s="220">
        <v>0</v>
      </c>
      <c r="CM5" s="220">
        <v>0</v>
      </c>
      <c r="CN5" s="220">
        <v>0</v>
      </c>
      <c r="CO5" s="220">
        <v>0</v>
      </c>
      <c r="CP5" s="220">
        <v>0</v>
      </c>
      <c r="CQ5" s="220">
        <v>0</v>
      </c>
      <c r="CR5" s="220">
        <v>0</v>
      </c>
      <c r="CS5" s="220">
        <v>0</v>
      </c>
      <c r="CT5" s="220">
        <v>0</v>
      </c>
      <c r="CU5" s="220">
        <v>0</v>
      </c>
      <c r="CV5" s="220">
        <v>0</v>
      </c>
      <c r="CW5" s="220">
        <v>0</v>
      </c>
      <c r="CX5" s="220">
        <v>0</v>
      </c>
      <c r="CY5" s="220">
        <v>0</v>
      </c>
      <c r="CZ5" s="220">
        <v>0</v>
      </c>
      <c r="DA5" s="220">
        <v>0</v>
      </c>
      <c r="DB5" s="220">
        <v>0</v>
      </c>
      <c r="DC5" s="220">
        <v>0</v>
      </c>
      <c r="DD5" s="220">
        <v>0</v>
      </c>
      <c r="DE5" s="220">
        <v>0</v>
      </c>
      <c r="DF5" s="220">
        <v>0</v>
      </c>
      <c r="DG5" s="220">
        <v>0</v>
      </c>
      <c r="DH5" s="220">
        <v>0</v>
      </c>
      <c r="DI5" s="220">
        <v>0</v>
      </c>
      <c r="DJ5" s="220">
        <v>0</v>
      </c>
      <c r="DK5" s="220">
        <v>0</v>
      </c>
      <c r="DL5" s="220">
        <v>0</v>
      </c>
      <c r="DM5" s="220">
        <v>0</v>
      </c>
      <c r="DN5" s="220">
        <v>0</v>
      </c>
      <c r="DO5" s="220">
        <v>0</v>
      </c>
      <c r="DP5" s="220">
        <v>0</v>
      </c>
      <c r="DQ5" s="220">
        <v>0</v>
      </c>
      <c r="DR5" s="220">
        <v>0</v>
      </c>
      <c r="DS5" s="220">
        <v>0</v>
      </c>
      <c r="DT5" s="220">
        <v>0</v>
      </c>
      <c r="DU5" s="220">
        <v>0</v>
      </c>
      <c r="DV5" s="220">
        <v>0</v>
      </c>
      <c r="DW5" s="220">
        <v>0</v>
      </c>
      <c r="DX5" s="220">
        <v>0</v>
      </c>
      <c r="DY5" s="220">
        <v>0</v>
      </c>
      <c r="DZ5" s="220">
        <v>0</v>
      </c>
      <c r="EA5" s="220">
        <v>0</v>
      </c>
      <c r="EB5" s="220">
        <v>0</v>
      </c>
      <c r="EC5" s="220">
        <v>0</v>
      </c>
      <c r="ED5" s="220">
        <v>0</v>
      </c>
      <c r="EE5" s="220">
        <v>0</v>
      </c>
      <c r="EF5" s="220">
        <v>0</v>
      </c>
      <c r="EG5" s="220">
        <v>0</v>
      </c>
      <c r="EH5" s="220">
        <v>0</v>
      </c>
      <c r="EI5" s="220">
        <v>0</v>
      </c>
      <c r="EJ5" s="220">
        <v>0</v>
      </c>
      <c r="EK5" s="220">
        <v>0</v>
      </c>
      <c r="EL5" s="220">
        <v>0</v>
      </c>
      <c r="EM5" s="220">
        <v>0</v>
      </c>
      <c r="EN5" s="220">
        <v>0</v>
      </c>
      <c r="EO5" s="220">
        <v>0</v>
      </c>
      <c r="EP5" s="220">
        <v>0</v>
      </c>
      <c r="EQ5" s="220">
        <v>0</v>
      </c>
      <c r="ER5" s="220">
        <v>0</v>
      </c>
      <c r="ES5" s="220">
        <v>0</v>
      </c>
      <c r="ET5" s="220">
        <v>0</v>
      </c>
      <c r="EU5" s="220">
        <v>0</v>
      </c>
      <c r="EV5" s="220">
        <v>0</v>
      </c>
      <c r="EW5" s="220">
        <v>0</v>
      </c>
      <c r="EX5" s="220">
        <v>0</v>
      </c>
      <c r="EY5" s="220">
        <v>0</v>
      </c>
      <c r="EZ5" s="220">
        <v>0</v>
      </c>
      <c r="FA5" s="220">
        <v>0</v>
      </c>
      <c r="FB5" s="220">
        <v>0</v>
      </c>
      <c r="FC5" s="220">
        <v>0</v>
      </c>
      <c r="FD5" s="220">
        <v>0</v>
      </c>
      <c r="FE5" s="220">
        <v>0</v>
      </c>
      <c r="FF5" s="220">
        <v>3.3333333333333333E-2</v>
      </c>
      <c r="FG5" s="220">
        <v>6.6666666666666666E-2</v>
      </c>
      <c r="FH5" s="220">
        <v>0.1</v>
      </c>
      <c r="FI5" s="220">
        <v>0.13333333333333333</v>
      </c>
      <c r="FJ5" s="220">
        <v>0.16666666666666666</v>
      </c>
      <c r="FK5" s="220">
        <v>0.19999999999999998</v>
      </c>
      <c r="FL5" s="220">
        <v>0.23333333333333331</v>
      </c>
      <c r="FM5" s="220">
        <v>0.26666666666666666</v>
      </c>
      <c r="FN5" s="220">
        <v>0.3</v>
      </c>
      <c r="FO5" s="220">
        <v>0.33333333333333331</v>
      </c>
      <c r="FP5" s="220">
        <v>0.36666666666666664</v>
      </c>
      <c r="FQ5" s="220">
        <v>0.39999999999999997</v>
      </c>
      <c r="FR5" s="220">
        <v>0.43333333333333329</v>
      </c>
      <c r="FS5" s="220">
        <v>0.46666666666666662</v>
      </c>
      <c r="FT5" s="220">
        <v>0.49999999999999994</v>
      </c>
      <c r="FU5" s="220">
        <v>0.53333333333333333</v>
      </c>
      <c r="FV5" s="220">
        <v>0.56666666666666665</v>
      </c>
      <c r="FW5" s="220">
        <v>0.6</v>
      </c>
      <c r="FX5" s="220">
        <v>0.6333333333333333</v>
      </c>
      <c r="FY5" s="220">
        <v>0.66666666666666663</v>
      </c>
      <c r="FZ5" s="220">
        <v>0.7</v>
      </c>
      <c r="GA5" s="220">
        <v>0.73333333333333328</v>
      </c>
      <c r="GB5" s="220">
        <v>0.76666666666666661</v>
      </c>
      <c r="GC5" s="220">
        <v>0.79999999999999993</v>
      </c>
      <c r="GD5" s="220">
        <v>0.83333333333333326</v>
      </c>
      <c r="GE5" s="220">
        <v>0.86666666666666659</v>
      </c>
      <c r="GF5" s="220">
        <v>0.89999999999999991</v>
      </c>
      <c r="GG5" s="220">
        <v>0.93333333333333324</v>
      </c>
      <c r="GH5" s="220">
        <v>0.96666666666666656</v>
      </c>
      <c r="GI5" s="220">
        <v>1</v>
      </c>
      <c r="GJ5" s="220">
        <v>1</v>
      </c>
      <c r="GK5" s="220">
        <v>1</v>
      </c>
      <c r="GL5" s="220">
        <v>1</v>
      </c>
      <c r="GM5" s="220">
        <v>1</v>
      </c>
      <c r="GN5" s="220">
        <v>1</v>
      </c>
      <c r="GO5" s="220">
        <v>1</v>
      </c>
      <c r="GP5" s="220">
        <v>1</v>
      </c>
      <c r="GQ5" s="220">
        <v>1</v>
      </c>
      <c r="GR5" s="220">
        <v>1</v>
      </c>
      <c r="GS5" s="220">
        <v>1</v>
      </c>
      <c r="GT5" s="220">
        <v>1</v>
      </c>
      <c r="GU5" s="220">
        <v>1</v>
      </c>
      <c r="GV5" s="220">
        <v>1</v>
      </c>
      <c r="GW5" s="220">
        <v>1</v>
      </c>
      <c r="GX5" s="220">
        <v>1</v>
      </c>
      <c r="GY5" s="220">
        <v>1</v>
      </c>
      <c r="GZ5" s="220">
        <v>1</v>
      </c>
      <c r="HA5" s="220">
        <v>1</v>
      </c>
      <c r="HB5" s="220">
        <v>1</v>
      </c>
      <c r="HC5" s="220">
        <v>1</v>
      </c>
      <c r="HD5" s="220">
        <v>1</v>
      </c>
      <c r="HE5" s="220">
        <v>1</v>
      </c>
      <c r="HF5" s="220">
        <v>1</v>
      </c>
      <c r="HG5" s="220">
        <v>1</v>
      </c>
      <c r="HH5" s="220">
        <v>1</v>
      </c>
      <c r="HI5" s="220">
        <v>1</v>
      </c>
      <c r="HJ5" s="220">
        <v>1</v>
      </c>
      <c r="HK5" s="220">
        <v>1</v>
      </c>
      <c r="HL5" s="220">
        <v>1</v>
      </c>
      <c r="HM5" s="220">
        <v>1</v>
      </c>
      <c r="HN5" s="220">
        <v>1</v>
      </c>
      <c r="HO5" s="220">
        <v>1</v>
      </c>
      <c r="HP5" s="220">
        <v>1</v>
      </c>
      <c r="HQ5" s="220">
        <v>1</v>
      </c>
      <c r="HR5" s="220">
        <v>1</v>
      </c>
      <c r="HS5" s="220">
        <v>1</v>
      </c>
      <c r="HT5" s="220">
        <v>1</v>
      </c>
      <c r="HU5" s="220">
        <v>1</v>
      </c>
      <c r="HV5" s="220">
        <v>1</v>
      </c>
      <c r="HW5" s="220">
        <v>1</v>
      </c>
      <c r="HX5" s="220">
        <v>1</v>
      </c>
      <c r="HY5" s="220">
        <v>1</v>
      </c>
      <c r="HZ5" s="220">
        <v>1</v>
      </c>
      <c r="IA5" s="220">
        <v>1</v>
      </c>
      <c r="IB5" s="220">
        <v>1</v>
      </c>
      <c r="IC5" s="220">
        <v>1</v>
      </c>
      <c r="ID5" s="220">
        <v>1</v>
      </c>
      <c r="IE5" s="220">
        <v>1</v>
      </c>
      <c r="IF5" s="220">
        <v>1</v>
      </c>
      <c r="IG5" s="220">
        <v>1</v>
      </c>
      <c r="IH5" s="220">
        <v>1</v>
      </c>
      <c r="II5" s="220">
        <v>1</v>
      </c>
      <c r="IJ5" s="220">
        <v>1</v>
      </c>
      <c r="IK5" s="220">
        <v>1</v>
      </c>
      <c r="IL5" s="220">
        <v>1</v>
      </c>
      <c r="IM5" s="220">
        <v>1</v>
      </c>
      <c r="IN5" s="220">
        <v>1</v>
      </c>
      <c r="IO5" s="220">
        <v>1</v>
      </c>
      <c r="IP5" s="220">
        <v>1</v>
      </c>
      <c r="IQ5" s="220">
        <v>0.96666666666666667</v>
      </c>
      <c r="IR5" s="220">
        <v>0.93333333333333335</v>
      </c>
      <c r="IS5" s="220">
        <v>0.9</v>
      </c>
      <c r="IT5" s="220">
        <v>0.8666666666666667</v>
      </c>
      <c r="IU5" s="220">
        <v>0.83333333333333337</v>
      </c>
      <c r="IV5" s="220">
        <v>0.8</v>
      </c>
      <c r="IW5" s="220">
        <v>0.76666666666666672</v>
      </c>
      <c r="IX5" s="220">
        <v>0.73333333333333339</v>
      </c>
      <c r="IY5" s="220">
        <v>0.70000000000000007</v>
      </c>
      <c r="IZ5" s="220">
        <v>0.66666666666666674</v>
      </c>
      <c r="JA5" s="220">
        <v>0.63333333333333341</v>
      </c>
      <c r="JB5" s="220">
        <v>0.60000000000000009</v>
      </c>
      <c r="JC5" s="220">
        <v>0.56666666666666676</v>
      </c>
      <c r="JD5" s="220">
        <v>0.53333333333333344</v>
      </c>
      <c r="JE5" s="220">
        <v>0.50000000000000011</v>
      </c>
      <c r="JF5" s="220">
        <v>0.46666666666666679</v>
      </c>
      <c r="JG5" s="220">
        <v>0.43333333333333346</v>
      </c>
      <c r="JH5" s="220">
        <v>0.40000000000000013</v>
      </c>
      <c r="JI5" s="220">
        <v>0.36666666666666681</v>
      </c>
      <c r="JJ5" s="220">
        <v>0.33333333333333348</v>
      </c>
      <c r="JK5" s="220">
        <v>0.30000000000000016</v>
      </c>
      <c r="JL5" s="220">
        <v>0.26666666666666683</v>
      </c>
      <c r="JM5" s="220">
        <v>0.2333333333333335</v>
      </c>
      <c r="JN5" s="220">
        <v>0.20000000000000018</v>
      </c>
      <c r="JO5" s="220">
        <v>0.16666666666666685</v>
      </c>
      <c r="JP5" s="220">
        <v>0.13333333333333353</v>
      </c>
      <c r="JQ5" s="220">
        <v>0.1000000000000002</v>
      </c>
      <c r="JR5" s="220">
        <v>6.6666666666666874E-2</v>
      </c>
      <c r="JS5" s="220">
        <v>3.3333333333333541E-2</v>
      </c>
      <c r="JT5" s="220">
        <v>0</v>
      </c>
      <c r="JU5" s="220">
        <v>0</v>
      </c>
      <c r="JV5" s="220">
        <v>0</v>
      </c>
      <c r="JW5" s="220">
        <v>0</v>
      </c>
      <c r="JX5" s="220">
        <v>0</v>
      </c>
      <c r="JY5" s="220">
        <v>0</v>
      </c>
      <c r="JZ5" s="220">
        <v>0</v>
      </c>
      <c r="KA5" s="220">
        <v>0</v>
      </c>
      <c r="KB5" s="220">
        <v>0</v>
      </c>
      <c r="KC5" s="220">
        <v>0</v>
      </c>
      <c r="KD5" s="220">
        <v>0</v>
      </c>
      <c r="KE5" s="220">
        <v>0</v>
      </c>
      <c r="KF5" s="220">
        <v>0</v>
      </c>
      <c r="KG5" s="220">
        <v>0</v>
      </c>
      <c r="KH5" s="220">
        <v>0</v>
      </c>
      <c r="KI5" s="220">
        <v>0</v>
      </c>
      <c r="KJ5" s="220">
        <v>0</v>
      </c>
      <c r="KK5" s="220">
        <v>0</v>
      </c>
      <c r="KL5" s="220">
        <v>0</v>
      </c>
      <c r="KM5" s="220">
        <v>0</v>
      </c>
      <c r="KN5" s="220">
        <v>0</v>
      </c>
      <c r="KO5" s="220">
        <v>0</v>
      </c>
      <c r="KP5" s="220">
        <v>0</v>
      </c>
      <c r="KQ5" s="220">
        <v>0</v>
      </c>
      <c r="KR5" s="220">
        <v>0</v>
      </c>
      <c r="KS5" s="220">
        <v>0</v>
      </c>
      <c r="KT5" s="220">
        <v>0</v>
      </c>
      <c r="KU5" s="220">
        <v>0</v>
      </c>
      <c r="KV5" s="220">
        <v>0</v>
      </c>
      <c r="KW5" s="220">
        <v>0</v>
      </c>
      <c r="KX5" s="220">
        <v>0</v>
      </c>
      <c r="KY5" s="220">
        <v>0</v>
      </c>
      <c r="KZ5" s="220">
        <v>0</v>
      </c>
      <c r="LA5" s="220">
        <v>0</v>
      </c>
      <c r="LB5" s="220">
        <v>0</v>
      </c>
      <c r="LC5" s="220">
        <v>0</v>
      </c>
      <c r="LD5" s="220">
        <v>0</v>
      </c>
      <c r="LE5" s="220">
        <v>0</v>
      </c>
      <c r="LF5" s="220">
        <v>0</v>
      </c>
      <c r="LG5" s="220">
        <v>0</v>
      </c>
      <c r="LH5" s="220">
        <v>0</v>
      </c>
      <c r="LI5" s="220">
        <v>0</v>
      </c>
      <c r="LJ5" s="220">
        <v>0</v>
      </c>
      <c r="LK5" s="220">
        <v>0</v>
      </c>
      <c r="LL5" s="220">
        <v>0</v>
      </c>
      <c r="LM5" s="220">
        <v>0</v>
      </c>
      <c r="LN5" s="220">
        <v>0</v>
      </c>
      <c r="LO5" s="220">
        <v>0</v>
      </c>
      <c r="LP5" s="220">
        <v>0</v>
      </c>
      <c r="LQ5" s="220">
        <v>0</v>
      </c>
      <c r="LR5" s="220">
        <v>0</v>
      </c>
      <c r="LS5" s="220">
        <v>0</v>
      </c>
      <c r="LT5" s="220">
        <v>0</v>
      </c>
      <c r="LU5" s="220">
        <v>0</v>
      </c>
      <c r="LV5" s="220">
        <v>0</v>
      </c>
      <c r="LW5" s="220">
        <v>0</v>
      </c>
      <c r="LX5" s="220">
        <v>0</v>
      </c>
      <c r="LY5" s="220">
        <v>0</v>
      </c>
      <c r="LZ5" s="220">
        <v>0</v>
      </c>
      <c r="MA5" s="220">
        <v>0</v>
      </c>
      <c r="MB5" s="220">
        <v>0</v>
      </c>
      <c r="MC5" s="220">
        <v>0</v>
      </c>
      <c r="MD5" s="220">
        <v>0</v>
      </c>
      <c r="ME5" s="220">
        <v>0</v>
      </c>
      <c r="MF5" s="220">
        <v>0</v>
      </c>
      <c r="MG5" s="220">
        <v>0</v>
      </c>
      <c r="MH5" s="220">
        <v>0</v>
      </c>
      <c r="MI5" s="220">
        <v>0</v>
      </c>
      <c r="MJ5" s="220">
        <v>0</v>
      </c>
      <c r="MK5" s="220">
        <v>0</v>
      </c>
      <c r="ML5" s="220">
        <v>0</v>
      </c>
      <c r="MM5" s="220">
        <v>0</v>
      </c>
      <c r="MN5" s="220">
        <v>0</v>
      </c>
      <c r="MO5" s="220">
        <v>0</v>
      </c>
      <c r="MP5" s="220">
        <v>0</v>
      </c>
      <c r="MQ5" s="220">
        <v>0</v>
      </c>
      <c r="MR5" s="220">
        <v>0</v>
      </c>
      <c r="MS5" s="220">
        <v>0</v>
      </c>
      <c r="MT5" s="220">
        <v>0</v>
      </c>
      <c r="MU5" s="220">
        <v>0</v>
      </c>
      <c r="MV5" s="220">
        <v>0</v>
      </c>
      <c r="MW5" s="220">
        <v>0</v>
      </c>
      <c r="MX5" s="220">
        <v>0</v>
      </c>
      <c r="MY5" s="220">
        <v>0</v>
      </c>
      <c r="MZ5" s="220">
        <v>0</v>
      </c>
      <c r="NA5" s="220">
        <v>0</v>
      </c>
      <c r="NB5" s="220">
        <v>0</v>
      </c>
      <c r="NC5" s="220">
        <v>0</v>
      </c>
      <c r="ND5" s="220">
        <v>0</v>
      </c>
      <c r="NE5" s="220">
        <v>0</v>
      </c>
      <c r="NF5" s="220">
        <v>0</v>
      </c>
      <c r="NG5" s="220">
        <v>0</v>
      </c>
      <c r="NH5" s="221">
        <v>0</v>
      </c>
    </row>
    <row r="6" spans="1:372" ht="14.5" thickBot="1">
      <c r="G6" s="55" t="s">
        <v>114</v>
      </c>
      <c r="H6" s="225">
        <f t="shared" ref="H6:BS6" si="4">1-SUM(H3:H5)</f>
        <v>0</v>
      </c>
      <c r="I6" s="226">
        <f t="shared" si="4"/>
        <v>0</v>
      </c>
      <c r="J6" s="226">
        <f t="shared" si="4"/>
        <v>0</v>
      </c>
      <c r="K6" s="226">
        <f t="shared" si="4"/>
        <v>0</v>
      </c>
      <c r="L6" s="226">
        <f t="shared" si="4"/>
        <v>0</v>
      </c>
      <c r="M6" s="226">
        <f t="shared" si="4"/>
        <v>0</v>
      </c>
      <c r="N6" s="226">
        <f t="shared" si="4"/>
        <v>0</v>
      </c>
      <c r="O6" s="226">
        <f t="shared" si="4"/>
        <v>0</v>
      </c>
      <c r="P6" s="226">
        <f t="shared" si="4"/>
        <v>0</v>
      </c>
      <c r="Q6" s="226">
        <f t="shared" si="4"/>
        <v>0</v>
      </c>
      <c r="R6" s="226">
        <f t="shared" si="4"/>
        <v>0</v>
      </c>
      <c r="S6" s="226">
        <f t="shared" si="4"/>
        <v>0</v>
      </c>
      <c r="T6" s="226">
        <f t="shared" si="4"/>
        <v>0</v>
      </c>
      <c r="U6" s="226">
        <f t="shared" si="4"/>
        <v>0</v>
      </c>
      <c r="V6" s="226">
        <f t="shared" si="4"/>
        <v>0</v>
      </c>
      <c r="W6" s="226">
        <f t="shared" si="4"/>
        <v>0</v>
      </c>
      <c r="X6" s="226">
        <f t="shared" si="4"/>
        <v>0</v>
      </c>
      <c r="Y6" s="226">
        <f t="shared" si="4"/>
        <v>0</v>
      </c>
      <c r="Z6" s="226">
        <f t="shared" si="4"/>
        <v>0</v>
      </c>
      <c r="AA6" s="226">
        <f t="shared" si="4"/>
        <v>0</v>
      </c>
      <c r="AB6" s="226">
        <f t="shared" si="4"/>
        <v>0</v>
      </c>
      <c r="AC6" s="226">
        <f t="shared" si="4"/>
        <v>0</v>
      </c>
      <c r="AD6" s="226">
        <f t="shared" si="4"/>
        <v>0</v>
      </c>
      <c r="AE6" s="226">
        <f t="shared" si="4"/>
        <v>0</v>
      </c>
      <c r="AF6" s="226">
        <f t="shared" si="4"/>
        <v>0</v>
      </c>
      <c r="AG6" s="226">
        <f t="shared" si="4"/>
        <v>0</v>
      </c>
      <c r="AH6" s="226">
        <f t="shared" si="4"/>
        <v>0</v>
      </c>
      <c r="AI6" s="226">
        <f t="shared" si="4"/>
        <v>0</v>
      </c>
      <c r="AJ6" s="226">
        <f t="shared" si="4"/>
        <v>0</v>
      </c>
      <c r="AK6" s="226">
        <f t="shared" si="4"/>
        <v>0</v>
      </c>
      <c r="AL6" s="226">
        <f t="shared" si="4"/>
        <v>0</v>
      </c>
      <c r="AM6" s="226">
        <f t="shared" si="4"/>
        <v>0</v>
      </c>
      <c r="AN6" s="226">
        <f t="shared" si="4"/>
        <v>0</v>
      </c>
      <c r="AO6" s="226">
        <f t="shared" si="4"/>
        <v>0</v>
      </c>
      <c r="AP6" s="226">
        <f t="shared" si="4"/>
        <v>0</v>
      </c>
      <c r="AQ6" s="226">
        <f t="shared" si="4"/>
        <v>0</v>
      </c>
      <c r="AR6" s="226">
        <f t="shared" si="4"/>
        <v>0</v>
      </c>
      <c r="AS6" s="226">
        <f t="shared" si="4"/>
        <v>0</v>
      </c>
      <c r="AT6" s="226">
        <f t="shared" si="4"/>
        <v>0</v>
      </c>
      <c r="AU6" s="226">
        <f t="shared" si="4"/>
        <v>0</v>
      </c>
      <c r="AV6" s="226">
        <f t="shared" si="4"/>
        <v>0</v>
      </c>
      <c r="AW6" s="226">
        <f t="shared" si="4"/>
        <v>0</v>
      </c>
      <c r="AX6" s="226">
        <f t="shared" si="4"/>
        <v>0</v>
      </c>
      <c r="AY6" s="226">
        <f t="shared" si="4"/>
        <v>0</v>
      </c>
      <c r="AZ6" s="226">
        <f t="shared" si="4"/>
        <v>0</v>
      </c>
      <c r="BA6" s="226">
        <f t="shared" si="4"/>
        <v>0</v>
      </c>
      <c r="BB6" s="226">
        <f t="shared" si="4"/>
        <v>0</v>
      </c>
      <c r="BC6" s="226">
        <f t="shared" si="4"/>
        <v>0</v>
      </c>
      <c r="BD6" s="226">
        <f t="shared" si="4"/>
        <v>0</v>
      </c>
      <c r="BE6" s="226">
        <f t="shared" si="4"/>
        <v>0</v>
      </c>
      <c r="BF6" s="226">
        <f t="shared" si="4"/>
        <v>0</v>
      </c>
      <c r="BG6" s="226">
        <f t="shared" si="4"/>
        <v>0</v>
      </c>
      <c r="BH6" s="226">
        <f t="shared" si="4"/>
        <v>0</v>
      </c>
      <c r="BI6" s="226">
        <f t="shared" si="4"/>
        <v>0</v>
      </c>
      <c r="BJ6" s="226">
        <f t="shared" si="4"/>
        <v>0</v>
      </c>
      <c r="BK6" s="226">
        <f t="shared" si="4"/>
        <v>0</v>
      </c>
      <c r="BL6" s="226">
        <f t="shared" si="4"/>
        <v>0</v>
      </c>
      <c r="BM6" s="226">
        <f t="shared" si="4"/>
        <v>0</v>
      </c>
      <c r="BN6" s="226">
        <f t="shared" si="4"/>
        <v>0</v>
      </c>
      <c r="BO6" s="226">
        <f t="shared" si="4"/>
        <v>0</v>
      </c>
      <c r="BP6" s="226">
        <f t="shared" si="4"/>
        <v>0</v>
      </c>
      <c r="BQ6" s="226">
        <f t="shared" si="4"/>
        <v>0</v>
      </c>
      <c r="BR6" s="226">
        <f t="shared" si="4"/>
        <v>0</v>
      </c>
      <c r="BS6" s="226">
        <f t="shared" si="4"/>
        <v>0</v>
      </c>
      <c r="BT6" s="226">
        <f t="shared" ref="BT6:EE6" si="5">1-SUM(BT3:BT5)</f>
        <v>0</v>
      </c>
      <c r="BU6" s="226">
        <f t="shared" si="5"/>
        <v>0</v>
      </c>
      <c r="BV6" s="226">
        <f t="shared" si="5"/>
        <v>0</v>
      </c>
      <c r="BW6" s="226">
        <f t="shared" si="5"/>
        <v>0</v>
      </c>
      <c r="BX6" s="226">
        <f t="shared" si="5"/>
        <v>0</v>
      </c>
      <c r="BY6" s="226">
        <f t="shared" si="5"/>
        <v>0</v>
      </c>
      <c r="BZ6" s="226">
        <f t="shared" si="5"/>
        <v>0</v>
      </c>
      <c r="CA6" s="226">
        <f t="shared" si="5"/>
        <v>0</v>
      </c>
      <c r="CB6" s="226">
        <f t="shared" si="5"/>
        <v>0</v>
      </c>
      <c r="CC6" s="226">
        <f t="shared" si="5"/>
        <v>0</v>
      </c>
      <c r="CD6" s="226">
        <f t="shared" si="5"/>
        <v>0</v>
      </c>
      <c r="CE6" s="226">
        <f t="shared" si="5"/>
        <v>0</v>
      </c>
      <c r="CF6" s="226">
        <f t="shared" si="5"/>
        <v>0</v>
      </c>
      <c r="CG6" s="226">
        <f t="shared" si="5"/>
        <v>0</v>
      </c>
      <c r="CH6" s="226">
        <f t="shared" si="5"/>
        <v>0</v>
      </c>
      <c r="CI6" s="226">
        <f t="shared" si="5"/>
        <v>0</v>
      </c>
      <c r="CJ6" s="226">
        <f t="shared" si="5"/>
        <v>0</v>
      </c>
      <c r="CK6" s="226">
        <f t="shared" si="5"/>
        <v>0</v>
      </c>
      <c r="CL6" s="226">
        <f t="shared" si="5"/>
        <v>0</v>
      </c>
      <c r="CM6" s="226">
        <f t="shared" si="5"/>
        <v>0</v>
      </c>
      <c r="CN6" s="226">
        <f t="shared" si="5"/>
        <v>0</v>
      </c>
      <c r="CO6" s="226">
        <f t="shared" si="5"/>
        <v>0</v>
      </c>
      <c r="CP6" s="226">
        <f t="shared" si="5"/>
        <v>0</v>
      </c>
      <c r="CQ6" s="226">
        <f t="shared" si="5"/>
        <v>0</v>
      </c>
      <c r="CR6" s="226">
        <f t="shared" si="5"/>
        <v>0</v>
      </c>
      <c r="CS6" s="226">
        <f t="shared" si="5"/>
        <v>0</v>
      </c>
      <c r="CT6" s="226">
        <f t="shared" si="5"/>
        <v>0</v>
      </c>
      <c r="CU6" s="226">
        <f t="shared" si="5"/>
        <v>0</v>
      </c>
      <c r="CV6" s="226">
        <f t="shared" si="5"/>
        <v>0</v>
      </c>
      <c r="CW6" s="226">
        <f t="shared" si="5"/>
        <v>0</v>
      </c>
      <c r="CX6" s="226">
        <f t="shared" si="5"/>
        <v>0</v>
      </c>
      <c r="CY6" s="226">
        <f t="shared" si="5"/>
        <v>0</v>
      </c>
      <c r="CZ6" s="226">
        <f t="shared" si="5"/>
        <v>0</v>
      </c>
      <c r="DA6" s="226">
        <f t="shared" si="5"/>
        <v>0</v>
      </c>
      <c r="DB6" s="226">
        <f t="shared" si="5"/>
        <v>0</v>
      </c>
      <c r="DC6" s="226">
        <f t="shared" si="5"/>
        <v>0</v>
      </c>
      <c r="DD6" s="226">
        <f t="shared" si="5"/>
        <v>0</v>
      </c>
      <c r="DE6" s="226">
        <f t="shared" si="5"/>
        <v>0</v>
      </c>
      <c r="DF6" s="226">
        <f t="shared" si="5"/>
        <v>0</v>
      </c>
      <c r="DG6" s="226">
        <f t="shared" si="5"/>
        <v>0</v>
      </c>
      <c r="DH6" s="226">
        <f t="shared" si="5"/>
        <v>0</v>
      </c>
      <c r="DI6" s="226">
        <f t="shared" si="5"/>
        <v>0</v>
      </c>
      <c r="DJ6" s="226">
        <f t="shared" si="5"/>
        <v>0</v>
      </c>
      <c r="DK6" s="226">
        <f t="shared" si="5"/>
        <v>0</v>
      </c>
      <c r="DL6" s="226">
        <f t="shared" si="5"/>
        <v>0</v>
      </c>
      <c r="DM6" s="226">
        <f t="shared" si="5"/>
        <v>0</v>
      </c>
      <c r="DN6" s="226">
        <f t="shared" si="5"/>
        <v>0</v>
      </c>
      <c r="DO6" s="226">
        <f t="shared" si="5"/>
        <v>0</v>
      </c>
      <c r="DP6" s="226">
        <f t="shared" si="5"/>
        <v>0</v>
      </c>
      <c r="DQ6" s="226">
        <f t="shared" si="5"/>
        <v>0</v>
      </c>
      <c r="DR6" s="226">
        <f t="shared" si="5"/>
        <v>0</v>
      </c>
      <c r="DS6" s="226">
        <f t="shared" si="5"/>
        <v>0</v>
      </c>
      <c r="DT6" s="226">
        <f t="shared" si="5"/>
        <v>0</v>
      </c>
      <c r="DU6" s="226">
        <f t="shared" si="5"/>
        <v>0</v>
      </c>
      <c r="DV6" s="226">
        <f t="shared" si="5"/>
        <v>0</v>
      </c>
      <c r="DW6" s="226">
        <f t="shared" si="5"/>
        <v>0</v>
      </c>
      <c r="DX6" s="226">
        <f t="shared" si="5"/>
        <v>0</v>
      </c>
      <c r="DY6" s="226">
        <f t="shared" si="5"/>
        <v>0</v>
      </c>
      <c r="DZ6" s="226">
        <f t="shared" si="5"/>
        <v>0</v>
      </c>
      <c r="EA6" s="226">
        <f t="shared" si="5"/>
        <v>0</v>
      </c>
      <c r="EB6" s="226">
        <f t="shared" si="5"/>
        <v>0</v>
      </c>
      <c r="EC6" s="226">
        <f t="shared" si="5"/>
        <v>0</v>
      </c>
      <c r="ED6" s="226">
        <f t="shared" si="5"/>
        <v>0</v>
      </c>
      <c r="EE6" s="226">
        <f t="shared" si="5"/>
        <v>0</v>
      </c>
      <c r="EF6" s="226">
        <f t="shared" ref="EF6:GQ6" si="6">1-SUM(EF3:EF5)</f>
        <v>0</v>
      </c>
      <c r="EG6" s="226">
        <f t="shared" si="6"/>
        <v>0</v>
      </c>
      <c r="EH6" s="226">
        <f t="shared" si="6"/>
        <v>0</v>
      </c>
      <c r="EI6" s="226">
        <f t="shared" si="6"/>
        <v>0</v>
      </c>
      <c r="EJ6" s="226">
        <f t="shared" si="6"/>
        <v>0</v>
      </c>
      <c r="EK6" s="226">
        <f t="shared" si="6"/>
        <v>0</v>
      </c>
      <c r="EL6" s="226">
        <f t="shared" si="6"/>
        <v>0</v>
      </c>
      <c r="EM6" s="226">
        <f t="shared" si="6"/>
        <v>0</v>
      </c>
      <c r="EN6" s="226">
        <f t="shared" si="6"/>
        <v>0</v>
      </c>
      <c r="EO6" s="226">
        <f t="shared" si="6"/>
        <v>0</v>
      </c>
      <c r="EP6" s="226">
        <f t="shared" si="6"/>
        <v>0</v>
      </c>
      <c r="EQ6" s="226">
        <f t="shared" si="6"/>
        <v>0</v>
      </c>
      <c r="ER6" s="226">
        <f t="shared" si="6"/>
        <v>0</v>
      </c>
      <c r="ES6" s="226">
        <f t="shared" si="6"/>
        <v>0</v>
      </c>
      <c r="ET6" s="226">
        <f t="shared" si="6"/>
        <v>0</v>
      </c>
      <c r="EU6" s="226">
        <f t="shared" si="6"/>
        <v>0</v>
      </c>
      <c r="EV6" s="226">
        <f t="shared" si="6"/>
        <v>0</v>
      </c>
      <c r="EW6" s="226">
        <f t="shared" si="6"/>
        <v>0</v>
      </c>
      <c r="EX6" s="226">
        <f t="shared" si="6"/>
        <v>0</v>
      </c>
      <c r="EY6" s="226">
        <f t="shared" si="6"/>
        <v>0</v>
      </c>
      <c r="EZ6" s="226">
        <f t="shared" si="6"/>
        <v>0</v>
      </c>
      <c r="FA6" s="226">
        <f t="shared" si="6"/>
        <v>0</v>
      </c>
      <c r="FB6" s="226">
        <f t="shared" si="6"/>
        <v>0</v>
      </c>
      <c r="FC6" s="226">
        <f t="shared" si="6"/>
        <v>0</v>
      </c>
      <c r="FD6" s="226">
        <f t="shared" si="6"/>
        <v>0</v>
      </c>
      <c r="FE6" s="226">
        <f t="shared" si="6"/>
        <v>0</v>
      </c>
      <c r="FF6" s="226">
        <f t="shared" si="6"/>
        <v>0</v>
      </c>
      <c r="FG6" s="226">
        <f t="shared" si="6"/>
        <v>0</v>
      </c>
      <c r="FH6" s="226">
        <f t="shared" si="6"/>
        <v>0</v>
      </c>
      <c r="FI6" s="226">
        <f t="shared" si="6"/>
        <v>0</v>
      </c>
      <c r="FJ6" s="226">
        <f t="shared" si="6"/>
        <v>0</v>
      </c>
      <c r="FK6" s="226">
        <f t="shared" si="6"/>
        <v>0</v>
      </c>
      <c r="FL6" s="226">
        <f t="shared" si="6"/>
        <v>0</v>
      </c>
      <c r="FM6" s="226">
        <f t="shared" si="6"/>
        <v>0</v>
      </c>
      <c r="FN6" s="226">
        <f t="shared" si="6"/>
        <v>0</v>
      </c>
      <c r="FO6" s="226">
        <f t="shared" si="6"/>
        <v>0</v>
      </c>
      <c r="FP6" s="226">
        <f t="shared" si="6"/>
        <v>0</v>
      </c>
      <c r="FQ6" s="226">
        <f t="shared" si="6"/>
        <v>0</v>
      </c>
      <c r="FR6" s="226">
        <f t="shared" si="6"/>
        <v>0</v>
      </c>
      <c r="FS6" s="226">
        <f t="shared" si="6"/>
        <v>0</v>
      </c>
      <c r="FT6" s="226">
        <f t="shared" si="6"/>
        <v>0</v>
      </c>
      <c r="FU6" s="226">
        <f t="shared" si="6"/>
        <v>0</v>
      </c>
      <c r="FV6" s="226">
        <f t="shared" si="6"/>
        <v>0</v>
      </c>
      <c r="FW6" s="226">
        <f t="shared" si="6"/>
        <v>0</v>
      </c>
      <c r="FX6" s="226">
        <f t="shared" si="6"/>
        <v>0</v>
      </c>
      <c r="FY6" s="226">
        <f t="shared" si="6"/>
        <v>0</v>
      </c>
      <c r="FZ6" s="226">
        <f t="shared" si="6"/>
        <v>0</v>
      </c>
      <c r="GA6" s="226">
        <f t="shared" si="6"/>
        <v>0</v>
      </c>
      <c r="GB6" s="226">
        <f t="shared" si="6"/>
        <v>0</v>
      </c>
      <c r="GC6" s="226">
        <f t="shared" si="6"/>
        <v>0</v>
      </c>
      <c r="GD6" s="226">
        <f t="shared" si="6"/>
        <v>0</v>
      </c>
      <c r="GE6" s="226">
        <f t="shared" si="6"/>
        <v>0</v>
      </c>
      <c r="GF6" s="226">
        <f t="shared" si="6"/>
        <v>0</v>
      </c>
      <c r="GG6" s="226">
        <f t="shared" si="6"/>
        <v>0</v>
      </c>
      <c r="GH6" s="226">
        <f t="shared" si="6"/>
        <v>0</v>
      </c>
      <c r="GI6" s="226">
        <f t="shared" si="6"/>
        <v>0</v>
      </c>
      <c r="GJ6" s="226">
        <f t="shared" si="6"/>
        <v>0</v>
      </c>
      <c r="GK6" s="226">
        <f t="shared" si="6"/>
        <v>0</v>
      </c>
      <c r="GL6" s="226">
        <f t="shared" si="6"/>
        <v>0</v>
      </c>
      <c r="GM6" s="226">
        <f t="shared" si="6"/>
        <v>0</v>
      </c>
      <c r="GN6" s="226">
        <f t="shared" si="6"/>
        <v>0</v>
      </c>
      <c r="GO6" s="226">
        <f t="shared" si="6"/>
        <v>0</v>
      </c>
      <c r="GP6" s="226">
        <f t="shared" si="6"/>
        <v>0</v>
      </c>
      <c r="GQ6" s="226">
        <f t="shared" si="6"/>
        <v>0</v>
      </c>
      <c r="GR6" s="226">
        <f t="shared" ref="GR6:JC6" si="7">1-SUM(GR3:GR5)</f>
        <v>0</v>
      </c>
      <c r="GS6" s="226">
        <f t="shared" si="7"/>
        <v>0</v>
      </c>
      <c r="GT6" s="226">
        <f t="shared" si="7"/>
        <v>0</v>
      </c>
      <c r="GU6" s="226">
        <f t="shared" si="7"/>
        <v>0</v>
      </c>
      <c r="GV6" s="226">
        <f t="shared" si="7"/>
        <v>0</v>
      </c>
      <c r="GW6" s="226">
        <f t="shared" si="7"/>
        <v>0</v>
      </c>
      <c r="GX6" s="226">
        <f t="shared" si="7"/>
        <v>0</v>
      </c>
      <c r="GY6" s="226">
        <f t="shared" si="7"/>
        <v>0</v>
      </c>
      <c r="GZ6" s="226">
        <f t="shared" si="7"/>
        <v>0</v>
      </c>
      <c r="HA6" s="226">
        <f t="shared" si="7"/>
        <v>0</v>
      </c>
      <c r="HB6" s="226">
        <f t="shared" si="7"/>
        <v>0</v>
      </c>
      <c r="HC6" s="226">
        <f t="shared" si="7"/>
        <v>0</v>
      </c>
      <c r="HD6" s="226">
        <f t="shared" si="7"/>
        <v>0</v>
      </c>
      <c r="HE6" s="226">
        <f t="shared" si="7"/>
        <v>0</v>
      </c>
      <c r="HF6" s="226">
        <f t="shared" si="7"/>
        <v>0</v>
      </c>
      <c r="HG6" s="226">
        <f t="shared" si="7"/>
        <v>0</v>
      </c>
      <c r="HH6" s="226">
        <f t="shared" si="7"/>
        <v>0</v>
      </c>
      <c r="HI6" s="226">
        <f t="shared" si="7"/>
        <v>0</v>
      </c>
      <c r="HJ6" s="226">
        <f t="shared" si="7"/>
        <v>0</v>
      </c>
      <c r="HK6" s="226">
        <f t="shared" si="7"/>
        <v>0</v>
      </c>
      <c r="HL6" s="226">
        <f t="shared" si="7"/>
        <v>0</v>
      </c>
      <c r="HM6" s="226">
        <f t="shared" si="7"/>
        <v>0</v>
      </c>
      <c r="HN6" s="226">
        <f t="shared" si="7"/>
        <v>0</v>
      </c>
      <c r="HO6" s="226">
        <f t="shared" si="7"/>
        <v>0</v>
      </c>
      <c r="HP6" s="226">
        <f t="shared" si="7"/>
        <v>0</v>
      </c>
      <c r="HQ6" s="226">
        <f t="shared" si="7"/>
        <v>0</v>
      </c>
      <c r="HR6" s="226">
        <f t="shared" si="7"/>
        <v>0</v>
      </c>
      <c r="HS6" s="226">
        <f t="shared" si="7"/>
        <v>0</v>
      </c>
      <c r="HT6" s="226">
        <f t="shared" si="7"/>
        <v>0</v>
      </c>
      <c r="HU6" s="226">
        <f t="shared" si="7"/>
        <v>0</v>
      </c>
      <c r="HV6" s="226">
        <f t="shared" si="7"/>
        <v>0</v>
      </c>
      <c r="HW6" s="226">
        <f t="shared" si="7"/>
        <v>0</v>
      </c>
      <c r="HX6" s="226">
        <f t="shared" si="7"/>
        <v>0</v>
      </c>
      <c r="HY6" s="226">
        <f t="shared" si="7"/>
        <v>0</v>
      </c>
      <c r="HZ6" s="226">
        <f t="shared" si="7"/>
        <v>0</v>
      </c>
      <c r="IA6" s="226">
        <f t="shared" si="7"/>
        <v>0</v>
      </c>
      <c r="IB6" s="226">
        <f t="shared" si="7"/>
        <v>0</v>
      </c>
      <c r="IC6" s="226">
        <f t="shared" si="7"/>
        <v>0</v>
      </c>
      <c r="ID6" s="226">
        <f t="shared" si="7"/>
        <v>0</v>
      </c>
      <c r="IE6" s="226">
        <f t="shared" si="7"/>
        <v>0</v>
      </c>
      <c r="IF6" s="226">
        <f t="shared" si="7"/>
        <v>0</v>
      </c>
      <c r="IG6" s="226">
        <f t="shared" si="7"/>
        <v>0</v>
      </c>
      <c r="IH6" s="226">
        <f t="shared" si="7"/>
        <v>0</v>
      </c>
      <c r="II6" s="226">
        <f t="shared" si="7"/>
        <v>0</v>
      </c>
      <c r="IJ6" s="226">
        <f t="shared" si="7"/>
        <v>0</v>
      </c>
      <c r="IK6" s="226">
        <f t="shared" si="7"/>
        <v>0</v>
      </c>
      <c r="IL6" s="226">
        <f t="shared" si="7"/>
        <v>0</v>
      </c>
      <c r="IM6" s="226">
        <f t="shared" si="7"/>
        <v>0</v>
      </c>
      <c r="IN6" s="226">
        <f t="shared" si="7"/>
        <v>0</v>
      </c>
      <c r="IO6" s="226">
        <f t="shared" si="7"/>
        <v>0</v>
      </c>
      <c r="IP6" s="226">
        <f t="shared" si="7"/>
        <v>0</v>
      </c>
      <c r="IQ6" s="226">
        <f t="shared" si="7"/>
        <v>3.3333333333333326E-2</v>
      </c>
      <c r="IR6" s="226">
        <f t="shared" si="7"/>
        <v>6.6666666666666652E-2</v>
      </c>
      <c r="IS6" s="226">
        <f t="shared" si="7"/>
        <v>9.9999999999999978E-2</v>
      </c>
      <c r="IT6" s="226">
        <f t="shared" si="7"/>
        <v>0.1333333333333333</v>
      </c>
      <c r="IU6" s="226">
        <f t="shared" si="7"/>
        <v>0.16666666666666663</v>
      </c>
      <c r="IV6" s="226">
        <f t="shared" si="7"/>
        <v>0.19999999999999996</v>
      </c>
      <c r="IW6" s="226">
        <f t="shared" si="7"/>
        <v>0.23333333333333328</v>
      </c>
      <c r="IX6" s="226">
        <f t="shared" si="7"/>
        <v>0.26666666666666661</v>
      </c>
      <c r="IY6" s="226">
        <f t="shared" si="7"/>
        <v>0.29999999999999993</v>
      </c>
      <c r="IZ6" s="226">
        <f t="shared" si="7"/>
        <v>0.33333333333333326</v>
      </c>
      <c r="JA6" s="226">
        <f t="shared" si="7"/>
        <v>0.36666666666666659</v>
      </c>
      <c r="JB6" s="226">
        <f t="shared" si="7"/>
        <v>0.39999999999999991</v>
      </c>
      <c r="JC6" s="226">
        <f t="shared" si="7"/>
        <v>0.43333333333333324</v>
      </c>
      <c r="JD6" s="226">
        <f t="shared" ref="JD6:LO6" si="8">1-SUM(JD3:JD5)</f>
        <v>0.46666666666666656</v>
      </c>
      <c r="JE6" s="226">
        <f t="shared" si="8"/>
        <v>0.49999999999999989</v>
      </c>
      <c r="JF6" s="226">
        <f t="shared" si="8"/>
        <v>0.53333333333333321</v>
      </c>
      <c r="JG6" s="226">
        <f t="shared" si="8"/>
        <v>0.56666666666666654</v>
      </c>
      <c r="JH6" s="226">
        <f t="shared" si="8"/>
        <v>0.59999999999999987</v>
      </c>
      <c r="JI6" s="226">
        <f t="shared" si="8"/>
        <v>0.63333333333333319</v>
      </c>
      <c r="JJ6" s="226">
        <f t="shared" si="8"/>
        <v>0.66666666666666652</v>
      </c>
      <c r="JK6" s="226">
        <f t="shared" si="8"/>
        <v>0.69999999999999984</v>
      </c>
      <c r="JL6" s="226">
        <f t="shared" si="8"/>
        <v>0.73333333333333317</v>
      </c>
      <c r="JM6" s="226">
        <f t="shared" si="8"/>
        <v>0.7666666666666665</v>
      </c>
      <c r="JN6" s="226">
        <f t="shared" si="8"/>
        <v>0.79999999999999982</v>
      </c>
      <c r="JO6" s="226">
        <f t="shared" si="8"/>
        <v>0.83333333333333315</v>
      </c>
      <c r="JP6" s="226">
        <f t="shared" si="8"/>
        <v>0.86666666666666647</v>
      </c>
      <c r="JQ6" s="226">
        <f t="shared" si="8"/>
        <v>0.8999999999999998</v>
      </c>
      <c r="JR6" s="226">
        <f t="shared" si="8"/>
        <v>0.93333333333333313</v>
      </c>
      <c r="JS6" s="226">
        <f t="shared" si="8"/>
        <v>0.96666666666666645</v>
      </c>
      <c r="JT6" s="226">
        <f t="shared" si="8"/>
        <v>1</v>
      </c>
      <c r="JU6" s="226">
        <f t="shared" si="8"/>
        <v>1</v>
      </c>
      <c r="JV6" s="226">
        <f t="shared" si="8"/>
        <v>1</v>
      </c>
      <c r="JW6" s="226">
        <f t="shared" si="8"/>
        <v>1</v>
      </c>
      <c r="JX6" s="226">
        <f t="shared" si="8"/>
        <v>1</v>
      </c>
      <c r="JY6" s="226">
        <f t="shared" si="8"/>
        <v>1</v>
      </c>
      <c r="JZ6" s="226">
        <f t="shared" si="8"/>
        <v>1</v>
      </c>
      <c r="KA6" s="226">
        <f t="shared" si="8"/>
        <v>1</v>
      </c>
      <c r="KB6" s="226">
        <f t="shared" si="8"/>
        <v>1</v>
      </c>
      <c r="KC6" s="226">
        <f t="shared" si="8"/>
        <v>1</v>
      </c>
      <c r="KD6" s="226">
        <f t="shared" si="8"/>
        <v>1</v>
      </c>
      <c r="KE6" s="226">
        <f t="shared" si="8"/>
        <v>1</v>
      </c>
      <c r="KF6" s="226">
        <f t="shared" si="8"/>
        <v>1</v>
      </c>
      <c r="KG6" s="226">
        <f t="shared" si="8"/>
        <v>1</v>
      </c>
      <c r="KH6" s="226">
        <f t="shared" si="8"/>
        <v>1</v>
      </c>
      <c r="KI6" s="226">
        <f t="shared" si="8"/>
        <v>1</v>
      </c>
      <c r="KJ6" s="226">
        <f t="shared" si="8"/>
        <v>1</v>
      </c>
      <c r="KK6" s="226">
        <f t="shared" si="8"/>
        <v>1</v>
      </c>
      <c r="KL6" s="226">
        <f t="shared" si="8"/>
        <v>1</v>
      </c>
      <c r="KM6" s="226">
        <f t="shared" si="8"/>
        <v>1</v>
      </c>
      <c r="KN6" s="226">
        <f t="shared" si="8"/>
        <v>1</v>
      </c>
      <c r="KO6" s="226">
        <f t="shared" si="8"/>
        <v>1</v>
      </c>
      <c r="KP6" s="226">
        <f t="shared" si="8"/>
        <v>1</v>
      </c>
      <c r="KQ6" s="226">
        <f t="shared" si="8"/>
        <v>1</v>
      </c>
      <c r="KR6" s="226">
        <f t="shared" si="8"/>
        <v>1</v>
      </c>
      <c r="KS6" s="226">
        <f t="shared" si="8"/>
        <v>1</v>
      </c>
      <c r="KT6" s="226">
        <f t="shared" si="8"/>
        <v>1</v>
      </c>
      <c r="KU6" s="226">
        <f t="shared" si="8"/>
        <v>1</v>
      </c>
      <c r="KV6" s="226">
        <f t="shared" si="8"/>
        <v>1</v>
      </c>
      <c r="KW6" s="226">
        <f t="shared" si="8"/>
        <v>1</v>
      </c>
      <c r="KX6" s="226">
        <f t="shared" si="8"/>
        <v>1</v>
      </c>
      <c r="KY6" s="226">
        <f t="shared" si="8"/>
        <v>1</v>
      </c>
      <c r="KZ6" s="226">
        <f t="shared" si="8"/>
        <v>1</v>
      </c>
      <c r="LA6" s="226">
        <f t="shared" si="8"/>
        <v>1</v>
      </c>
      <c r="LB6" s="226">
        <f t="shared" si="8"/>
        <v>1</v>
      </c>
      <c r="LC6" s="226">
        <f t="shared" si="8"/>
        <v>1</v>
      </c>
      <c r="LD6" s="226">
        <f t="shared" si="8"/>
        <v>1</v>
      </c>
      <c r="LE6" s="226">
        <f t="shared" si="8"/>
        <v>1</v>
      </c>
      <c r="LF6" s="226">
        <f t="shared" si="8"/>
        <v>1</v>
      </c>
      <c r="LG6" s="226">
        <f t="shared" si="8"/>
        <v>1</v>
      </c>
      <c r="LH6" s="226">
        <f t="shared" si="8"/>
        <v>1</v>
      </c>
      <c r="LI6" s="226">
        <f t="shared" si="8"/>
        <v>1</v>
      </c>
      <c r="LJ6" s="226">
        <f t="shared" si="8"/>
        <v>1</v>
      </c>
      <c r="LK6" s="226">
        <f t="shared" si="8"/>
        <v>1</v>
      </c>
      <c r="LL6" s="226">
        <f t="shared" si="8"/>
        <v>1</v>
      </c>
      <c r="LM6" s="226">
        <f t="shared" si="8"/>
        <v>1</v>
      </c>
      <c r="LN6" s="226">
        <f t="shared" si="8"/>
        <v>1</v>
      </c>
      <c r="LO6" s="226">
        <f t="shared" si="8"/>
        <v>1</v>
      </c>
      <c r="LP6" s="226">
        <f t="shared" ref="LP6:NG6" si="9">1-SUM(LP3:LP5)</f>
        <v>1</v>
      </c>
      <c r="LQ6" s="226">
        <f t="shared" si="9"/>
        <v>1</v>
      </c>
      <c r="LR6" s="226">
        <f t="shared" si="9"/>
        <v>1</v>
      </c>
      <c r="LS6" s="226">
        <f t="shared" si="9"/>
        <v>1</v>
      </c>
      <c r="LT6" s="226">
        <f t="shared" si="9"/>
        <v>1</v>
      </c>
      <c r="LU6" s="226">
        <f t="shared" si="9"/>
        <v>1</v>
      </c>
      <c r="LV6" s="226">
        <f t="shared" si="9"/>
        <v>1</v>
      </c>
      <c r="LW6" s="226">
        <f t="shared" si="9"/>
        <v>1</v>
      </c>
      <c r="LX6" s="226">
        <f t="shared" si="9"/>
        <v>1</v>
      </c>
      <c r="LY6" s="226">
        <f t="shared" si="9"/>
        <v>1</v>
      </c>
      <c r="LZ6" s="226">
        <f t="shared" si="9"/>
        <v>1</v>
      </c>
      <c r="MA6" s="226">
        <f t="shared" si="9"/>
        <v>1</v>
      </c>
      <c r="MB6" s="226">
        <f t="shared" si="9"/>
        <v>1</v>
      </c>
      <c r="MC6" s="226">
        <f t="shared" si="9"/>
        <v>1</v>
      </c>
      <c r="MD6" s="226">
        <f t="shared" si="9"/>
        <v>1</v>
      </c>
      <c r="ME6" s="226">
        <f t="shared" si="9"/>
        <v>1</v>
      </c>
      <c r="MF6" s="226">
        <f t="shared" si="9"/>
        <v>0.96666666666666667</v>
      </c>
      <c r="MG6" s="226">
        <f t="shared" si="9"/>
        <v>0.93333333333333335</v>
      </c>
      <c r="MH6" s="226">
        <f t="shared" si="9"/>
        <v>0.9</v>
      </c>
      <c r="MI6" s="226">
        <f t="shared" si="9"/>
        <v>0.8666666666666667</v>
      </c>
      <c r="MJ6" s="226">
        <f t="shared" si="9"/>
        <v>0.83333333333333337</v>
      </c>
      <c r="MK6" s="226">
        <f t="shared" si="9"/>
        <v>0.8</v>
      </c>
      <c r="ML6" s="226">
        <f t="shared" si="9"/>
        <v>0.76666666666666672</v>
      </c>
      <c r="MM6" s="226">
        <f t="shared" si="9"/>
        <v>0.73333333333333339</v>
      </c>
      <c r="MN6" s="226">
        <f t="shared" si="9"/>
        <v>0.7</v>
      </c>
      <c r="MO6" s="226">
        <f t="shared" si="9"/>
        <v>0.66666666666666674</v>
      </c>
      <c r="MP6" s="226">
        <f t="shared" si="9"/>
        <v>0.6333333333333333</v>
      </c>
      <c r="MQ6" s="226">
        <f t="shared" si="9"/>
        <v>0.60000000000000009</v>
      </c>
      <c r="MR6" s="226">
        <f t="shared" si="9"/>
        <v>0.56666666666666665</v>
      </c>
      <c r="MS6" s="226">
        <f t="shared" si="9"/>
        <v>0.53333333333333344</v>
      </c>
      <c r="MT6" s="226">
        <f t="shared" si="9"/>
        <v>0.5</v>
      </c>
      <c r="MU6" s="226">
        <f t="shared" si="9"/>
        <v>0.46666666666666667</v>
      </c>
      <c r="MV6" s="226">
        <f t="shared" si="9"/>
        <v>0.43333333333333335</v>
      </c>
      <c r="MW6" s="226">
        <f t="shared" si="9"/>
        <v>0.4</v>
      </c>
      <c r="MX6" s="226">
        <f t="shared" si="9"/>
        <v>0.3666666666666667</v>
      </c>
      <c r="MY6" s="226">
        <f t="shared" si="9"/>
        <v>0.33333333333333337</v>
      </c>
      <c r="MZ6" s="226">
        <f t="shared" si="9"/>
        <v>0.30000000000000004</v>
      </c>
      <c r="NA6" s="226">
        <f t="shared" si="9"/>
        <v>0.26666666666666672</v>
      </c>
      <c r="NB6" s="226">
        <f t="shared" si="9"/>
        <v>0.23333333333333339</v>
      </c>
      <c r="NC6" s="226">
        <f t="shared" si="9"/>
        <v>0.20000000000000007</v>
      </c>
      <c r="ND6" s="226">
        <f t="shared" si="9"/>
        <v>0.16666666666666674</v>
      </c>
      <c r="NE6" s="226">
        <f t="shared" si="9"/>
        <v>0.13333333333333341</v>
      </c>
      <c r="NF6" s="226">
        <f t="shared" si="9"/>
        <v>0.10000000000000009</v>
      </c>
      <c r="NG6" s="226">
        <f t="shared" si="9"/>
        <v>6.6666666666666763E-2</v>
      </c>
      <c r="NH6" s="227">
        <f>1-SUM(NH3:NH5)</f>
        <v>3.3333333333333437E-2</v>
      </c>
    </row>
    <row r="7" spans="1:372">
      <c r="G7" s="38"/>
      <c r="H7" s="228"/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8"/>
      <c r="AS7" s="228"/>
      <c r="AT7" s="228"/>
      <c r="AU7" s="228"/>
      <c r="AV7" s="228"/>
      <c r="AW7" s="228"/>
      <c r="AX7" s="228"/>
      <c r="AY7" s="228"/>
      <c r="AZ7" s="228"/>
      <c r="BA7" s="228"/>
      <c r="BB7" s="228"/>
      <c r="BC7" s="228"/>
      <c r="BD7" s="228"/>
      <c r="BE7" s="228"/>
      <c r="BF7" s="228"/>
      <c r="BG7" s="228"/>
      <c r="BH7" s="228"/>
      <c r="BI7" s="228"/>
      <c r="BJ7" s="228"/>
      <c r="BK7" s="228"/>
      <c r="BL7" s="228"/>
      <c r="BM7" s="228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28"/>
      <c r="CL7" s="228"/>
      <c r="CM7" s="228"/>
      <c r="CN7" s="228"/>
      <c r="CO7" s="228"/>
      <c r="CP7" s="228"/>
      <c r="CQ7" s="228"/>
      <c r="CR7" s="228"/>
      <c r="CS7" s="228"/>
      <c r="CT7" s="228"/>
      <c r="CU7" s="228"/>
      <c r="CV7" s="228"/>
      <c r="CW7" s="228"/>
      <c r="CX7" s="228"/>
      <c r="CY7" s="228"/>
      <c r="CZ7" s="228"/>
      <c r="DA7" s="228"/>
      <c r="DB7" s="228"/>
      <c r="DC7" s="228"/>
      <c r="DD7" s="228"/>
      <c r="DE7" s="228"/>
      <c r="DF7" s="228"/>
      <c r="DG7" s="228"/>
      <c r="DH7" s="228"/>
      <c r="DI7" s="228"/>
      <c r="DJ7" s="228"/>
      <c r="DK7" s="228"/>
      <c r="DL7" s="228"/>
      <c r="DM7" s="228"/>
      <c r="DN7" s="228"/>
      <c r="DO7" s="228"/>
      <c r="DP7" s="228"/>
      <c r="DQ7" s="228"/>
      <c r="DR7" s="228"/>
      <c r="DS7" s="228"/>
      <c r="DT7" s="228"/>
      <c r="DU7" s="228"/>
      <c r="DV7" s="228"/>
      <c r="DW7" s="228"/>
      <c r="DX7" s="228"/>
      <c r="DY7" s="228"/>
      <c r="DZ7" s="228"/>
      <c r="EA7" s="228"/>
      <c r="EB7" s="228"/>
      <c r="EC7" s="228"/>
      <c r="ED7" s="228"/>
      <c r="EE7" s="228"/>
      <c r="EF7" s="228"/>
      <c r="EG7" s="228"/>
      <c r="EH7" s="228"/>
      <c r="EI7" s="228"/>
      <c r="EJ7" s="228"/>
      <c r="EK7" s="228"/>
      <c r="EL7" s="228"/>
      <c r="EM7" s="228"/>
      <c r="EN7" s="228"/>
      <c r="EO7" s="228"/>
      <c r="EP7" s="228"/>
      <c r="EQ7" s="228"/>
      <c r="ER7" s="228"/>
      <c r="ES7" s="228"/>
      <c r="ET7" s="228"/>
      <c r="EU7" s="228"/>
      <c r="EV7" s="228"/>
      <c r="EW7" s="228"/>
      <c r="EX7" s="228"/>
      <c r="EY7" s="228"/>
      <c r="EZ7" s="228"/>
      <c r="FA7" s="228"/>
      <c r="FB7" s="228"/>
      <c r="FC7" s="228"/>
      <c r="FD7" s="228"/>
      <c r="FE7" s="228"/>
      <c r="FF7" s="228"/>
      <c r="FG7" s="228"/>
      <c r="FH7" s="228"/>
      <c r="FI7" s="228"/>
      <c r="FJ7" s="228"/>
      <c r="FK7" s="228"/>
      <c r="FL7" s="228"/>
      <c r="FM7" s="228"/>
      <c r="FN7" s="228"/>
      <c r="FO7" s="228"/>
      <c r="FP7" s="228"/>
      <c r="FQ7" s="228"/>
      <c r="FR7" s="228"/>
      <c r="FS7" s="228"/>
      <c r="FT7" s="228"/>
      <c r="FU7" s="228"/>
      <c r="FV7" s="228"/>
      <c r="FW7" s="228"/>
      <c r="FX7" s="228"/>
      <c r="FY7" s="228"/>
      <c r="FZ7" s="228"/>
      <c r="GA7" s="228"/>
      <c r="GB7" s="228"/>
      <c r="GC7" s="228"/>
      <c r="GD7" s="228"/>
      <c r="GE7" s="228"/>
      <c r="GF7" s="228"/>
      <c r="GG7" s="228"/>
      <c r="GH7" s="228"/>
      <c r="GI7" s="228"/>
      <c r="GJ7" s="228"/>
      <c r="GK7" s="228"/>
      <c r="GL7" s="228"/>
      <c r="GM7" s="228"/>
      <c r="GN7" s="228"/>
      <c r="GO7" s="228"/>
      <c r="GP7" s="228"/>
      <c r="GQ7" s="228"/>
      <c r="GR7" s="228"/>
      <c r="GS7" s="228"/>
      <c r="GT7" s="228"/>
      <c r="GU7" s="228"/>
      <c r="GV7" s="228"/>
      <c r="GW7" s="228"/>
      <c r="GX7" s="228"/>
      <c r="GY7" s="228"/>
      <c r="GZ7" s="228"/>
      <c r="HA7" s="228"/>
      <c r="HB7" s="228"/>
      <c r="HC7" s="228"/>
      <c r="HD7" s="228"/>
      <c r="HE7" s="228"/>
      <c r="HF7" s="228"/>
      <c r="HG7" s="228"/>
      <c r="HH7" s="228"/>
      <c r="HI7" s="228"/>
      <c r="HJ7" s="228"/>
      <c r="HK7" s="228"/>
      <c r="HL7" s="228"/>
      <c r="HM7" s="228"/>
      <c r="HN7" s="228"/>
      <c r="HO7" s="228"/>
      <c r="HP7" s="228"/>
      <c r="HQ7" s="228"/>
      <c r="HR7" s="228"/>
      <c r="HS7" s="228"/>
      <c r="HT7" s="228"/>
      <c r="HU7" s="228"/>
      <c r="HV7" s="228"/>
      <c r="HW7" s="228"/>
      <c r="HX7" s="228"/>
      <c r="HY7" s="228"/>
      <c r="HZ7" s="228"/>
      <c r="IA7" s="228"/>
      <c r="IB7" s="228"/>
      <c r="IC7" s="228"/>
      <c r="ID7" s="228"/>
      <c r="IE7" s="228"/>
      <c r="IF7" s="228"/>
      <c r="IG7" s="228"/>
      <c r="IH7" s="228"/>
      <c r="II7" s="228"/>
      <c r="IJ7" s="228"/>
      <c r="IK7" s="228"/>
      <c r="IL7" s="228"/>
      <c r="IM7" s="228"/>
      <c r="IN7" s="228"/>
      <c r="IO7" s="228"/>
      <c r="IP7" s="228"/>
      <c r="IQ7" s="228"/>
      <c r="IR7" s="228"/>
      <c r="IS7" s="228"/>
      <c r="IT7" s="228"/>
      <c r="IU7" s="228"/>
      <c r="IV7" s="228"/>
      <c r="IW7" s="228"/>
      <c r="IX7" s="228"/>
      <c r="IY7" s="228"/>
      <c r="IZ7" s="228"/>
      <c r="JA7" s="228"/>
      <c r="JB7" s="228"/>
      <c r="JC7" s="228"/>
      <c r="JD7" s="228"/>
      <c r="JE7" s="228"/>
      <c r="JF7" s="228"/>
      <c r="JG7" s="228"/>
      <c r="JH7" s="228"/>
      <c r="JI7" s="228"/>
      <c r="JJ7" s="228"/>
      <c r="JK7" s="228"/>
      <c r="JL7" s="228"/>
      <c r="JM7" s="228"/>
      <c r="JN7" s="228"/>
      <c r="JO7" s="228"/>
      <c r="JP7" s="228"/>
      <c r="JQ7" s="228"/>
      <c r="JR7" s="228"/>
      <c r="JS7" s="228"/>
      <c r="JT7" s="228"/>
      <c r="JU7" s="228"/>
      <c r="JV7" s="228"/>
      <c r="JW7" s="228"/>
      <c r="JX7" s="228"/>
      <c r="JY7" s="228"/>
      <c r="JZ7" s="228"/>
      <c r="KA7" s="228"/>
      <c r="KB7" s="228"/>
      <c r="KC7" s="228"/>
      <c r="KD7" s="228"/>
      <c r="KE7" s="228"/>
      <c r="KF7" s="228"/>
      <c r="KG7" s="228"/>
      <c r="KH7" s="228"/>
      <c r="KI7" s="228"/>
      <c r="KJ7" s="228"/>
      <c r="KK7" s="228"/>
      <c r="KL7" s="228"/>
      <c r="KM7" s="228"/>
      <c r="KN7" s="228"/>
      <c r="KO7" s="228"/>
      <c r="KP7" s="228"/>
      <c r="KQ7" s="228"/>
      <c r="KR7" s="228"/>
      <c r="KS7" s="228"/>
      <c r="KT7" s="228"/>
      <c r="KU7" s="228"/>
      <c r="KV7" s="228"/>
      <c r="KW7" s="228"/>
      <c r="KX7" s="228"/>
      <c r="KY7" s="228"/>
      <c r="KZ7" s="228"/>
      <c r="LA7" s="228"/>
      <c r="LB7" s="228"/>
      <c r="LC7" s="228"/>
      <c r="LD7" s="228"/>
      <c r="LE7" s="228"/>
      <c r="LF7" s="228"/>
      <c r="LG7" s="228"/>
      <c r="LH7" s="228"/>
      <c r="LI7" s="228"/>
      <c r="LJ7" s="228"/>
      <c r="LK7" s="228"/>
      <c r="LL7" s="228"/>
      <c r="LM7" s="228"/>
      <c r="LN7" s="228"/>
      <c r="LO7" s="228"/>
      <c r="LP7" s="228"/>
      <c r="LQ7" s="228"/>
      <c r="LR7" s="228"/>
      <c r="LS7" s="228"/>
      <c r="LT7" s="228"/>
      <c r="LU7" s="228"/>
      <c r="LV7" s="228"/>
      <c r="LW7" s="228"/>
      <c r="LX7" s="228"/>
      <c r="LY7" s="228"/>
      <c r="LZ7" s="228"/>
      <c r="MA7" s="228"/>
      <c r="MB7" s="228"/>
      <c r="MC7" s="228"/>
      <c r="MD7" s="228"/>
      <c r="ME7" s="228"/>
      <c r="MF7" s="228"/>
      <c r="MG7" s="228"/>
      <c r="MH7" s="228"/>
      <c r="MI7" s="228"/>
      <c r="MJ7" s="228"/>
      <c r="MK7" s="228"/>
      <c r="ML7" s="228"/>
      <c r="MM7" s="228"/>
      <c r="MN7" s="228"/>
      <c r="MO7" s="228"/>
      <c r="MP7" s="228"/>
      <c r="MQ7" s="228"/>
      <c r="MR7" s="228"/>
      <c r="MS7" s="228"/>
      <c r="MT7" s="228"/>
      <c r="MU7" s="228"/>
      <c r="MV7" s="228"/>
      <c r="MW7" s="228"/>
      <c r="MX7" s="228"/>
      <c r="MY7" s="228"/>
      <c r="MZ7" s="228"/>
      <c r="NA7" s="228"/>
      <c r="NB7" s="228"/>
      <c r="NC7" s="228"/>
      <c r="ND7" s="228"/>
      <c r="NE7" s="228"/>
      <c r="NF7" s="228"/>
      <c r="NG7" s="228"/>
      <c r="NH7" s="228"/>
    </row>
    <row r="8" spans="1:372">
      <c r="G8" s="38"/>
      <c r="H8" s="38"/>
      <c r="I8" s="38"/>
      <c r="J8" s="38"/>
      <c r="K8" s="38"/>
      <c r="L8" s="38"/>
      <c r="M8" s="38"/>
      <c r="N8" s="38"/>
      <c r="O8" s="38"/>
    </row>
    <row r="10" spans="1:372" ht="14.5" thickBot="1"/>
    <row r="11" spans="1:372" ht="14.5" thickBot="1">
      <c r="G11" s="229" t="s">
        <v>118</v>
      </c>
      <c r="H11" s="44" t="s">
        <v>1095</v>
      </c>
      <c r="I11" s="45" t="s">
        <v>1197</v>
      </c>
      <c r="J11" s="45" t="s">
        <v>353</v>
      </c>
      <c r="K11" s="45" t="s">
        <v>170</v>
      </c>
      <c r="L11" s="45" t="s">
        <v>163</v>
      </c>
      <c r="M11" s="45" t="s">
        <v>245</v>
      </c>
      <c r="N11" s="45" t="s">
        <v>368</v>
      </c>
      <c r="O11" s="45" t="s">
        <v>1078</v>
      </c>
      <c r="P11" s="45" t="s">
        <v>1021</v>
      </c>
      <c r="Q11" s="46" t="s">
        <v>1027</v>
      </c>
    </row>
    <row r="12" spans="1:372" ht="14.5" thickBot="1">
      <c r="G12" s="125" t="s">
        <v>117</v>
      </c>
      <c r="H12" s="230">
        <f t="shared" ref="H12:Q12" si="10">MATCH(H11,ID_NK,0)-1</f>
        <v>3</v>
      </c>
      <c r="I12" s="61">
        <f t="shared" si="10"/>
        <v>9</v>
      </c>
      <c r="J12" s="61">
        <f t="shared" si="10"/>
        <v>14</v>
      </c>
      <c r="K12" s="61">
        <f t="shared" si="10"/>
        <v>15</v>
      </c>
      <c r="L12" s="61">
        <f t="shared" si="10"/>
        <v>19</v>
      </c>
      <c r="M12" s="61">
        <f t="shared" si="10"/>
        <v>24</v>
      </c>
      <c r="N12" s="61">
        <f t="shared" si="10"/>
        <v>26</v>
      </c>
      <c r="O12" s="61">
        <f t="shared" si="10"/>
        <v>27</v>
      </c>
      <c r="P12" s="61">
        <f t="shared" si="10"/>
        <v>28</v>
      </c>
      <c r="Q12" s="62">
        <f t="shared" si="10"/>
        <v>32</v>
      </c>
    </row>
    <row r="13" spans="1:372">
      <c r="G13" s="131" t="s">
        <v>374</v>
      </c>
      <c r="H13" s="231">
        <v>1</v>
      </c>
      <c r="I13" s="491">
        <v>1</v>
      </c>
      <c r="J13" s="491">
        <v>0.31</v>
      </c>
      <c r="K13" s="491">
        <v>0</v>
      </c>
      <c r="L13" s="491">
        <v>1</v>
      </c>
      <c r="M13" s="491">
        <v>1</v>
      </c>
      <c r="N13" s="491">
        <v>1</v>
      </c>
      <c r="O13" s="491">
        <v>0.1</v>
      </c>
      <c r="P13" s="491">
        <v>1</v>
      </c>
      <c r="Q13" s="232">
        <v>1</v>
      </c>
    </row>
    <row r="14" spans="1:372">
      <c r="G14" s="162" t="s">
        <v>375</v>
      </c>
      <c r="H14" s="233">
        <v>1</v>
      </c>
      <c r="I14" s="492">
        <v>1</v>
      </c>
      <c r="J14" s="492">
        <v>0.57999999999999996</v>
      </c>
      <c r="K14" s="492">
        <v>0</v>
      </c>
      <c r="L14" s="492">
        <v>1</v>
      </c>
      <c r="M14" s="492">
        <v>1</v>
      </c>
      <c r="N14" s="492">
        <v>1</v>
      </c>
      <c r="O14" s="492">
        <v>0.1</v>
      </c>
      <c r="P14" s="492">
        <v>1</v>
      </c>
      <c r="Q14" s="234">
        <v>1</v>
      </c>
    </row>
    <row r="15" spans="1:372">
      <c r="G15" s="130" t="s">
        <v>119</v>
      </c>
      <c r="H15" s="235">
        <v>1</v>
      </c>
      <c r="I15" s="541">
        <v>0</v>
      </c>
      <c r="J15" s="236">
        <v>0</v>
      </c>
      <c r="K15" s="236">
        <v>0</v>
      </c>
      <c r="L15" s="236">
        <v>1</v>
      </c>
      <c r="M15" s="236">
        <v>1</v>
      </c>
      <c r="N15" s="236">
        <v>1</v>
      </c>
      <c r="O15" s="236">
        <v>1</v>
      </c>
      <c r="P15" s="236">
        <v>1</v>
      </c>
      <c r="Q15" s="237">
        <v>1</v>
      </c>
    </row>
    <row r="16" spans="1:372" ht="14.5" thickBot="1">
      <c r="G16" s="135" t="s">
        <v>380</v>
      </c>
      <c r="H16" s="238">
        <v>0</v>
      </c>
      <c r="I16" s="493">
        <v>0</v>
      </c>
      <c r="J16" s="493">
        <v>0.3</v>
      </c>
      <c r="K16" s="493">
        <v>1</v>
      </c>
      <c r="L16" s="493">
        <v>0</v>
      </c>
      <c r="M16" s="493">
        <v>0</v>
      </c>
      <c r="N16" s="493">
        <v>0</v>
      </c>
      <c r="O16" s="493">
        <v>0</v>
      </c>
      <c r="P16" s="493">
        <v>0</v>
      </c>
      <c r="Q16" s="239"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YF108"/>
  <sheetViews>
    <sheetView zoomScaleNormal="100" workbookViewId="0">
      <pane xSplit="7" ySplit="4" topLeftCell="H5" activePane="bottomRight" state="frozen"/>
      <selection activeCell="K5" sqref="K5"/>
      <selection pane="topRight" activeCell="K5" sqref="K5"/>
      <selection pane="bottomLeft" activeCell="K5" sqref="K5"/>
      <selection pane="bottomRight" activeCell="N15" sqref="N15"/>
    </sheetView>
  </sheetViews>
  <sheetFormatPr defaultColWidth="9" defaultRowHeight="14"/>
  <cols>
    <col min="1" max="1" width="7.08203125" style="38" bestFit="1" customWidth="1"/>
    <col min="2" max="2" width="6.08203125" style="38" customWidth="1"/>
    <col min="3" max="3" width="5.83203125" style="38" bestFit="1" customWidth="1"/>
    <col min="4" max="4" width="3.33203125" style="38" bestFit="1" customWidth="1"/>
    <col min="5" max="5" width="4.33203125" style="38" bestFit="1" customWidth="1"/>
    <col min="6" max="6" width="4.58203125" style="38" bestFit="1" customWidth="1"/>
    <col min="7" max="7" width="26" style="38" bestFit="1" customWidth="1"/>
    <col min="8" max="14" width="4.33203125" style="38" bestFit="1" customWidth="1"/>
    <col min="15" max="62" width="4.33203125" style="38" customWidth="1"/>
    <col min="63" max="63" width="4.33203125" style="38" bestFit="1" customWidth="1"/>
    <col min="64" max="2975" width="4.33203125" style="38" customWidth="1"/>
    <col min="2976" max="2983" width="4.33203125" style="38" bestFit="1" customWidth="1"/>
    <col min="2984" max="5871" width="4.33203125" style="38" customWidth="1"/>
    <col min="5872" max="5887" width="4.33203125" style="38" bestFit="1" customWidth="1"/>
    <col min="5888" max="16384" width="9" style="38"/>
  </cols>
  <sheetData>
    <row r="1" spans="1:8768" ht="14.5" thickBot="1">
      <c r="A1" s="44"/>
      <c r="B1" s="45" t="s">
        <v>49</v>
      </c>
      <c r="C1" s="46" t="s">
        <v>50</v>
      </c>
      <c r="G1" s="39" t="s">
        <v>53</v>
      </c>
      <c r="H1" s="71" t="s">
        <v>102</v>
      </c>
      <c r="I1" s="40" t="s">
        <v>102</v>
      </c>
      <c r="J1" s="40" t="s">
        <v>102</v>
      </c>
      <c r="K1" s="40" t="s">
        <v>102</v>
      </c>
      <c r="L1" s="40" t="s">
        <v>102</v>
      </c>
      <c r="M1" s="40" t="s">
        <v>102</v>
      </c>
      <c r="N1" s="40" t="s">
        <v>102</v>
      </c>
      <c r="O1" s="40" t="s">
        <v>102</v>
      </c>
      <c r="P1" s="40" t="s">
        <v>102</v>
      </c>
      <c r="Q1" s="40" t="s">
        <v>102</v>
      </c>
      <c r="R1" s="40" t="s">
        <v>102</v>
      </c>
      <c r="S1" s="40" t="s">
        <v>102</v>
      </c>
      <c r="T1" s="40" t="s">
        <v>102</v>
      </c>
      <c r="U1" s="40" t="s">
        <v>102</v>
      </c>
      <c r="V1" s="40" t="s">
        <v>102</v>
      </c>
      <c r="W1" s="40" t="s">
        <v>102</v>
      </c>
      <c r="X1" s="40" t="s">
        <v>102</v>
      </c>
      <c r="Y1" s="40" t="s">
        <v>102</v>
      </c>
      <c r="Z1" s="40" t="s">
        <v>102</v>
      </c>
      <c r="AA1" s="40" t="s">
        <v>102</v>
      </c>
      <c r="AB1" s="40" t="s">
        <v>102</v>
      </c>
      <c r="AC1" s="40" t="s">
        <v>102</v>
      </c>
      <c r="AD1" s="40" t="s">
        <v>102</v>
      </c>
      <c r="AE1" s="40" t="s">
        <v>102</v>
      </c>
      <c r="AF1" s="40" t="s">
        <v>104</v>
      </c>
      <c r="AG1" s="40" t="s">
        <v>104</v>
      </c>
      <c r="AH1" s="40" t="s">
        <v>104</v>
      </c>
      <c r="AI1" s="40" t="s">
        <v>104</v>
      </c>
      <c r="AJ1" s="40" t="s">
        <v>104</v>
      </c>
      <c r="AK1" s="40" t="s">
        <v>104</v>
      </c>
      <c r="AL1" s="40" t="s">
        <v>104</v>
      </c>
      <c r="AM1" s="40" t="s">
        <v>104</v>
      </c>
      <c r="AN1" s="40" t="s">
        <v>104</v>
      </c>
      <c r="AO1" s="40" t="s">
        <v>104</v>
      </c>
      <c r="AP1" s="40" t="s">
        <v>104</v>
      </c>
      <c r="AQ1" s="40" t="s">
        <v>104</v>
      </c>
      <c r="AR1" s="40" t="s">
        <v>104</v>
      </c>
      <c r="AS1" s="40" t="s">
        <v>104</v>
      </c>
      <c r="AT1" s="40" t="s">
        <v>104</v>
      </c>
      <c r="AU1" s="40" t="s">
        <v>104</v>
      </c>
      <c r="AV1" s="40" t="s">
        <v>104</v>
      </c>
      <c r="AW1" s="40" t="s">
        <v>104</v>
      </c>
      <c r="AX1" s="40" t="s">
        <v>104</v>
      </c>
      <c r="AY1" s="40" t="s">
        <v>104</v>
      </c>
      <c r="AZ1" s="40" t="s">
        <v>104</v>
      </c>
      <c r="BA1" s="40" t="s">
        <v>104</v>
      </c>
      <c r="BB1" s="40" t="s">
        <v>104</v>
      </c>
      <c r="BC1" s="40" t="s">
        <v>104</v>
      </c>
      <c r="BD1" s="40" t="s">
        <v>106</v>
      </c>
      <c r="BE1" s="40" t="s">
        <v>106</v>
      </c>
      <c r="BF1" s="40" t="s">
        <v>106</v>
      </c>
      <c r="BG1" s="40" t="s">
        <v>106</v>
      </c>
      <c r="BH1" s="40" t="s">
        <v>106</v>
      </c>
      <c r="BI1" s="40" t="s">
        <v>106</v>
      </c>
      <c r="BJ1" s="40" t="s">
        <v>106</v>
      </c>
      <c r="BK1" s="40" t="s">
        <v>106</v>
      </c>
      <c r="BL1" s="40" t="s">
        <v>106</v>
      </c>
      <c r="BM1" s="40" t="s">
        <v>106</v>
      </c>
      <c r="BN1" s="40" t="s">
        <v>106</v>
      </c>
      <c r="BO1" s="40" t="s">
        <v>106</v>
      </c>
      <c r="BP1" s="40" t="s">
        <v>106</v>
      </c>
      <c r="BQ1" s="40" t="s">
        <v>106</v>
      </c>
      <c r="BR1" s="40" t="s">
        <v>106</v>
      </c>
      <c r="BS1" s="40" t="s">
        <v>106</v>
      </c>
      <c r="BT1" s="40" t="s">
        <v>106</v>
      </c>
      <c r="BU1" s="40" t="s">
        <v>106</v>
      </c>
      <c r="BV1" s="40" t="s">
        <v>106</v>
      </c>
      <c r="BW1" s="40" t="s">
        <v>106</v>
      </c>
      <c r="BX1" s="40" t="s">
        <v>106</v>
      </c>
      <c r="BY1" s="40" t="s">
        <v>106</v>
      </c>
      <c r="BZ1" s="40" t="s">
        <v>106</v>
      </c>
      <c r="CA1" s="40" t="s">
        <v>106</v>
      </c>
      <c r="CB1" s="40" t="s">
        <v>107</v>
      </c>
      <c r="CC1" s="40" t="s">
        <v>107</v>
      </c>
      <c r="CD1" s="40" t="s">
        <v>107</v>
      </c>
      <c r="CE1" s="40" t="s">
        <v>107</v>
      </c>
      <c r="CF1" s="40" t="s">
        <v>107</v>
      </c>
      <c r="CG1" s="40" t="s">
        <v>107</v>
      </c>
      <c r="CH1" s="40" t="s">
        <v>107</v>
      </c>
      <c r="CI1" s="40" t="s">
        <v>107</v>
      </c>
      <c r="CJ1" s="40" t="s">
        <v>107</v>
      </c>
      <c r="CK1" s="40" t="s">
        <v>107</v>
      </c>
      <c r="CL1" s="40" t="s">
        <v>107</v>
      </c>
      <c r="CM1" s="40" t="s">
        <v>107</v>
      </c>
      <c r="CN1" s="40" t="s">
        <v>107</v>
      </c>
      <c r="CO1" s="40" t="s">
        <v>107</v>
      </c>
      <c r="CP1" s="40" t="s">
        <v>107</v>
      </c>
      <c r="CQ1" s="40" t="s">
        <v>107</v>
      </c>
      <c r="CR1" s="40" t="s">
        <v>107</v>
      </c>
      <c r="CS1" s="40" t="s">
        <v>107</v>
      </c>
      <c r="CT1" s="40" t="s">
        <v>107</v>
      </c>
      <c r="CU1" s="40" t="s">
        <v>107</v>
      </c>
      <c r="CV1" s="40" t="s">
        <v>107</v>
      </c>
      <c r="CW1" s="40" t="s">
        <v>107</v>
      </c>
      <c r="CX1" s="40" t="s">
        <v>107</v>
      </c>
      <c r="CY1" s="40" t="s">
        <v>107</v>
      </c>
      <c r="CZ1" s="40" t="s">
        <v>510</v>
      </c>
      <c r="DA1" s="40" t="s">
        <v>510</v>
      </c>
      <c r="DB1" s="40" t="s">
        <v>510</v>
      </c>
      <c r="DC1" s="40" t="s">
        <v>510</v>
      </c>
      <c r="DD1" s="40" t="s">
        <v>510</v>
      </c>
      <c r="DE1" s="40" t="s">
        <v>510</v>
      </c>
      <c r="DF1" s="40" t="s">
        <v>510</v>
      </c>
      <c r="DG1" s="40" t="s">
        <v>510</v>
      </c>
      <c r="DH1" s="40" t="s">
        <v>510</v>
      </c>
      <c r="DI1" s="40" t="s">
        <v>510</v>
      </c>
      <c r="DJ1" s="40" t="s">
        <v>510</v>
      </c>
      <c r="DK1" s="40" t="s">
        <v>510</v>
      </c>
      <c r="DL1" s="40" t="s">
        <v>510</v>
      </c>
      <c r="DM1" s="40" t="s">
        <v>510</v>
      </c>
      <c r="DN1" s="40" t="s">
        <v>510</v>
      </c>
      <c r="DO1" s="40" t="s">
        <v>510</v>
      </c>
      <c r="DP1" s="40" t="s">
        <v>510</v>
      </c>
      <c r="DQ1" s="40" t="s">
        <v>510</v>
      </c>
      <c r="DR1" s="40" t="s">
        <v>510</v>
      </c>
      <c r="DS1" s="40" t="s">
        <v>510</v>
      </c>
      <c r="DT1" s="40" t="s">
        <v>510</v>
      </c>
      <c r="DU1" s="40" t="s">
        <v>510</v>
      </c>
      <c r="DV1" s="40" t="s">
        <v>510</v>
      </c>
      <c r="DW1" s="40" t="s">
        <v>510</v>
      </c>
      <c r="DX1" s="40" t="s">
        <v>511</v>
      </c>
      <c r="DY1" s="40" t="s">
        <v>511</v>
      </c>
      <c r="DZ1" s="40" t="s">
        <v>511</v>
      </c>
      <c r="EA1" s="40" t="s">
        <v>511</v>
      </c>
      <c r="EB1" s="40" t="s">
        <v>511</v>
      </c>
      <c r="EC1" s="40" t="s">
        <v>511</v>
      </c>
      <c r="ED1" s="40" t="s">
        <v>511</v>
      </c>
      <c r="EE1" s="40" t="s">
        <v>511</v>
      </c>
      <c r="EF1" s="40" t="s">
        <v>511</v>
      </c>
      <c r="EG1" s="40" t="s">
        <v>511</v>
      </c>
      <c r="EH1" s="40" t="s">
        <v>511</v>
      </c>
      <c r="EI1" s="40" t="s">
        <v>511</v>
      </c>
      <c r="EJ1" s="40" t="s">
        <v>511</v>
      </c>
      <c r="EK1" s="40" t="s">
        <v>511</v>
      </c>
      <c r="EL1" s="40" t="s">
        <v>511</v>
      </c>
      <c r="EM1" s="40" t="s">
        <v>511</v>
      </c>
      <c r="EN1" s="40" t="s">
        <v>511</v>
      </c>
      <c r="EO1" s="40" t="s">
        <v>511</v>
      </c>
      <c r="EP1" s="40" t="s">
        <v>511</v>
      </c>
      <c r="EQ1" s="40" t="s">
        <v>511</v>
      </c>
      <c r="ER1" s="40" t="s">
        <v>511</v>
      </c>
      <c r="ES1" s="40" t="s">
        <v>511</v>
      </c>
      <c r="ET1" s="40" t="s">
        <v>511</v>
      </c>
      <c r="EU1" s="40" t="s">
        <v>511</v>
      </c>
      <c r="EV1" s="40" t="s">
        <v>512</v>
      </c>
      <c r="EW1" s="40" t="s">
        <v>512</v>
      </c>
      <c r="EX1" s="40" t="s">
        <v>512</v>
      </c>
      <c r="EY1" s="40" t="s">
        <v>512</v>
      </c>
      <c r="EZ1" s="40" t="s">
        <v>512</v>
      </c>
      <c r="FA1" s="40" t="s">
        <v>512</v>
      </c>
      <c r="FB1" s="40" t="s">
        <v>512</v>
      </c>
      <c r="FC1" s="40" t="s">
        <v>512</v>
      </c>
      <c r="FD1" s="40" t="s">
        <v>512</v>
      </c>
      <c r="FE1" s="40" t="s">
        <v>512</v>
      </c>
      <c r="FF1" s="40" t="s">
        <v>512</v>
      </c>
      <c r="FG1" s="40" t="s">
        <v>512</v>
      </c>
      <c r="FH1" s="40" t="s">
        <v>512</v>
      </c>
      <c r="FI1" s="40" t="s">
        <v>512</v>
      </c>
      <c r="FJ1" s="40" t="s">
        <v>512</v>
      </c>
      <c r="FK1" s="40" t="s">
        <v>512</v>
      </c>
      <c r="FL1" s="40" t="s">
        <v>512</v>
      </c>
      <c r="FM1" s="40" t="s">
        <v>512</v>
      </c>
      <c r="FN1" s="40" t="s">
        <v>512</v>
      </c>
      <c r="FO1" s="40" t="s">
        <v>512</v>
      </c>
      <c r="FP1" s="40" t="s">
        <v>512</v>
      </c>
      <c r="FQ1" s="40" t="s">
        <v>512</v>
      </c>
      <c r="FR1" s="40" t="s">
        <v>512</v>
      </c>
      <c r="FS1" s="40" t="s">
        <v>512</v>
      </c>
      <c r="FT1" s="40" t="s">
        <v>513</v>
      </c>
      <c r="FU1" s="40" t="s">
        <v>513</v>
      </c>
      <c r="FV1" s="40" t="s">
        <v>513</v>
      </c>
      <c r="FW1" s="40" t="s">
        <v>513</v>
      </c>
      <c r="FX1" s="40" t="s">
        <v>513</v>
      </c>
      <c r="FY1" s="40" t="s">
        <v>513</v>
      </c>
      <c r="FZ1" s="40" t="s">
        <v>513</v>
      </c>
      <c r="GA1" s="40" t="s">
        <v>513</v>
      </c>
      <c r="GB1" s="40" t="s">
        <v>513</v>
      </c>
      <c r="GC1" s="40" t="s">
        <v>513</v>
      </c>
      <c r="GD1" s="40" t="s">
        <v>513</v>
      </c>
      <c r="GE1" s="40" t="s">
        <v>513</v>
      </c>
      <c r="GF1" s="40" t="s">
        <v>513</v>
      </c>
      <c r="GG1" s="40" t="s">
        <v>513</v>
      </c>
      <c r="GH1" s="40" t="s">
        <v>513</v>
      </c>
      <c r="GI1" s="40" t="s">
        <v>513</v>
      </c>
      <c r="GJ1" s="40" t="s">
        <v>513</v>
      </c>
      <c r="GK1" s="40" t="s">
        <v>513</v>
      </c>
      <c r="GL1" s="40" t="s">
        <v>513</v>
      </c>
      <c r="GM1" s="40" t="s">
        <v>513</v>
      </c>
      <c r="GN1" s="40" t="s">
        <v>513</v>
      </c>
      <c r="GO1" s="40" t="s">
        <v>513</v>
      </c>
      <c r="GP1" s="40" t="s">
        <v>513</v>
      </c>
      <c r="GQ1" s="40" t="s">
        <v>513</v>
      </c>
      <c r="GR1" s="40" t="s">
        <v>514</v>
      </c>
      <c r="GS1" s="40" t="s">
        <v>514</v>
      </c>
      <c r="GT1" s="40" t="s">
        <v>514</v>
      </c>
      <c r="GU1" s="40" t="s">
        <v>514</v>
      </c>
      <c r="GV1" s="40" t="s">
        <v>514</v>
      </c>
      <c r="GW1" s="40" t="s">
        <v>514</v>
      </c>
      <c r="GX1" s="40" t="s">
        <v>514</v>
      </c>
      <c r="GY1" s="40" t="s">
        <v>514</v>
      </c>
      <c r="GZ1" s="40" t="s">
        <v>514</v>
      </c>
      <c r="HA1" s="40" t="s">
        <v>514</v>
      </c>
      <c r="HB1" s="40" t="s">
        <v>514</v>
      </c>
      <c r="HC1" s="40" t="s">
        <v>514</v>
      </c>
      <c r="HD1" s="40" t="s">
        <v>514</v>
      </c>
      <c r="HE1" s="40" t="s">
        <v>514</v>
      </c>
      <c r="HF1" s="40" t="s">
        <v>514</v>
      </c>
      <c r="HG1" s="40" t="s">
        <v>514</v>
      </c>
      <c r="HH1" s="40" t="s">
        <v>514</v>
      </c>
      <c r="HI1" s="40" t="s">
        <v>514</v>
      </c>
      <c r="HJ1" s="40" t="s">
        <v>514</v>
      </c>
      <c r="HK1" s="40" t="s">
        <v>514</v>
      </c>
      <c r="HL1" s="40" t="s">
        <v>514</v>
      </c>
      <c r="HM1" s="40" t="s">
        <v>514</v>
      </c>
      <c r="HN1" s="40" t="s">
        <v>514</v>
      </c>
      <c r="HO1" s="40" t="s">
        <v>514</v>
      </c>
      <c r="HP1" s="40" t="s">
        <v>515</v>
      </c>
      <c r="HQ1" s="40" t="s">
        <v>515</v>
      </c>
      <c r="HR1" s="40" t="s">
        <v>515</v>
      </c>
      <c r="HS1" s="40" t="s">
        <v>515</v>
      </c>
      <c r="HT1" s="40" t="s">
        <v>515</v>
      </c>
      <c r="HU1" s="40" t="s">
        <v>515</v>
      </c>
      <c r="HV1" s="40" t="s">
        <v>515</v>
      </c>
      <c r="HW1" s="40" t="s">
        <v>515</v>
      </c>
      <c r="HX1" s="40" t="s">
        <v>515</v>
      </c>
      <c r="HY1" s="40" t="s">
        <v>515</v>
      </c>
      <c r="HZ1" s="40" t="s">
        <v>515</v>
      </c>
      <c r="IA1" s="40" t="s">
        <v>515</v>
      </c>
      <c r="IB1" s="40" t="s">
        <v>515</v>
      </c>
      <c r="IC1" s="40" t="s">
        <v>515</v>
      </c>
      <c r="ID1" s="40" t="s">
        <v>515</v>
      </c>
      <c r="IE1" s="40" t="s">
        <v>515</v>
      </c>
      <c r="IF1" s="40" t="s">
        <v>515</v>
      </c>
      <c r="IG1" s="40" t="s">
        <v>515</v>
      </c>
      <c r="IH1" s="40" t="s">
        <v>515</v>
      </c>
      <c r="II1" s="40" t="s">
        <v>515</v>
      </c>
      <c r="IJ1" s="40" t="s">
        <v>515</v>
      </c>
      <c r="IK1" s="40" t="s">
        <v>515</v>
      </c>
      <c r="IL1" s="40" t="s">
        <v>515</v>
      </c>
      <c r="IM1" s="40" t="s">
        <v>515</v>
      </c>
      <c r="IN1" s="40" t="s">
        <v>516</v>
      </c>
      <c r="IO1" s="40" t="s">
        <v>516</v>
      </c>
      <c r="IP1" s="40" t="s">
        <v>516</v>
      </c>
      <c r="IQ1" s="40" t="s">
        <v>516</v>
      </c>
      <c r="IR1" s="40" t="s">
        <v>516</v>
      </c>
      <c r="IS1" s="40" t="s">
        <v>516</v>
      </c>
      <c r="IT1" s="40" t="s">
        <v>516</v>
      </c>
      <c r="IU1" s="40" t="s">
        <v>516</v>
      </c>
      <c r="IV1" s="40" t="s">
        <v>516</v>
      </c>
      <c r="IW1" s="40" t="s">
        <v>516</v>
      </c>
      <c r="IX1" s="40" t="s">
        <v>516</v>
      </c>
      <c r="IY1" s="40" t="s">
        <v>516</v>
      </c>
      <c r="IZ1" s="40" t="s">
        <v>516</v>
      </c>
      <c r="JA1" s="40" t="s">
        <v>516</v>
      </c>
      <c r="JB1" s="40" t="s">
        <v>516</v>
      </c>
      <c r="JC1" s="40" t="s">
        <v>516</v>
      </c>
      <c r="JD1" s="40" t="s">
        <v>516</v>
      </c>
      <c r="JE1" s="40" t="s">
        <v>516</v>
      </c>
      <c r="JF1" s="40" t="s">
        <v>516</v>
      </c>
      <c r="JG1" s="40" t="s">
        <v>516</v>
      </c>
      <c r="JH1" s="40" t="s">
        <v>516</v>
      </c>
      <c r="JI1" s="40" t="s">
        <v>516</v>
      </c>
      <c r="JJ1" s="40" t="s">
        <v>516</v>
      </c>
      <c r="JK1" s="40" t="s">
        <v>516</v>
      </c>
      <c r="JL1" s="40" t="s">
        <v>517</v>
      </c>
      <c r="JM1" s="40" t="s">
        <v>517</v>
      </c>
      <c r="JN1" s="40" t="s">
        <v>517</v>
      </c>
      <c r="JO1" s="40" t="s">
        <v>517</v>
      </c>
      <c r="JP1" s="40" t="s">
        <v>517</v>
      </c>
      <c r="JQ1" s="40" t="s">
        <v>517</v>
      </c>
      <c r="JR1" s="40" t="s">
        <v>517</v>
      </c>
      <c r="JS1" s="40" t="s">
        <v>517</v>
      </c>
      <c r="JT1" s="40" t="s">
        <v>517</v>
      </c>
      <c r="JU1" s="40" t="s">
        <v>517</v>
      </c>
      <c r="JV1" s="40" t="s">
        <v>517</v>
      </c>
      <c r="JW1" s="40" t="s">
        <v>517</v>
      </c>
      <c r="JX1" s="40" t="s">
        <v>517</v>
      </c>
      <c r="JY1" s="40" t="s">
        <v>517</v>
      </c>
      <c r="JZ1" s="40" t="s">
        <v>517</v>
      </c>
      <c r="KA1" s="40" t="s">
        <v>517</v>
      </c>
      <c r="KB1" s="40" t="s">
        <v>517</v>
      </c>
      <c r="KC1" s="40" t="s">
        <v>517</v>
      </c>
      <c r="KD1" s="40" t="s">
        <v>517</v>
      </c>
      <c r="KE1" s="40" t="s">
        <v>517</v>
      </c>
      <c r="KF1" s="40" t="s">
        <v>517</v>
      </c>
      <c r="KG1" s="40" t="s">
        <v>517</v>
      </c>
      <c r="KH1" s="40" t="s">
        <v>517</v>
      </c>
      <c r="KI1" s="40" t="s">
        <v>517</v>
      </c>
      <c r="KJ1" s="40" t="s">
        <v>518</v>
      </c>
      <c r="KK1" s="40" t="s">
        <v>518</v>
      </c>
      <c r="KL1" s="40" t="s">
        <v>518</v>
      </c>
      <c r="KM1" s="40" t="s">
        <v>518</v>
      </c>
      <c r="KN1" s="40" t="s">
        <v>518</v>
      </c>
      <c r="KO1" s="40" t="s">
        <v>518</v>
      </c>
      <c r="KP1" s="40" t="s">
        <v>518</v>
      </c>
      <c r="KQ1" s="40" t="s">
        <v>518</v>
      </c>
      <c r="KR1" s="40" t="s">
        <v>518</v>
      </c>
      <c r="KS1" s="40" t="s">
        <v>518</v>
      </c>
      <c r="KT1" s="40" t="s">
        <v>518</v>
      </c>
      <c r="KU1" s="40" t="s">
        <v>518</v>
      </c>
      <c r="KV1" s="40" t="s">
        <v>518</v>
      </c>
      <c r="KW1" s="40" t="s">
        <v>518</v>
      </c>
      <c r="KX1" s="40" t="s">
        <v>518</v>
      </c>
      <c r="KY1" s="40" t="s">
        <v>518</v>
      </c>
      <c r="KZ1" s="40" t="s">
        <v>518</v>
      </c>
      <c r="LA1" s="40" t="s">
        <v>518</v>
      </c>
      <c r="LB1" s="40" t="s">
        <v>518</v>
      </c>
      <c r="LC1" s="40" t="s">
        <v>518</v>
      </c>
      <c r="LD1" s="40" t="s">
        <v>518</v>
      </c>
      <c r="LE1" s="40" t="s">
        <v>518</v>
      </c>
      <c r="LF1" s="40" t="s">
        <v>518</v>
      </c>
      <c r="LG1" s="40" t="s">
        <v>518</v>
      </c>
      <c r="LH1" s="40" t="s">
        <v>519</v>
      </c>
      <c r="LI1" s="40" t="s">
        <v>519</v>
      </c>
      <c r="LJ1" s="40" t="s">
        <v>519</v>
      </c>
      <c r="LK1" s="40" t="s">
        <v>519</v>
      </c>
      <c r="LL1" s="40" t="s">
        <v>519</v>
      </c>
      <c r="LM1" s="40" t="s">
        <v>519</v>
      </c>
      <c r="LN1" s="40" t="s">
        <v>519</v>
      </c>
      <c r="LO1" s="40" t="s">
        <v>519</v>
      </c>
      <c r="LP1" s="40" t="s">
        <v>519</v>
      </c>
      <c r="LQ1" s="40" t="s">
        <v>519</v>
      </c>
      <c r="LR1" s="40" t="s">
        <v>519</v>
      </c>
      <c r="LS1" s="40" t="s">
        <v>519</v>
      </c>
      <c r="LT1" s="40" t="s">
        <v>519</v>
      </c>
      <c r="LU1" s="40" t="s">
        <v>519</v>
      </c>
      <c r="LV1" s="40" t="s">
        <v>519</v>
      </c>
      <c r="LW1" s="40" t="s">
        <v>519</v>
      </c>
      <c r="LX1" s="40" t="s">
        <v>519</v>
      </c>
      <c r="LY1" s="40" t="s">
        <v>519</v>
      </c>
      <c r="LZ1" s="40" t="s">
        <v>519</v>
      </c>
      <c r="MA1" s="40" t="s">
        <v>519</v>
      </c>
      <c r="MB1" s="40" t="s">
        <v>519</v>
      </c>
      <c r="MC1" s="40" t="s">
        <v>519</v>
      </c>
      <c r="MD1" s="40" t="s">
        <v>519</v>
      </c>
      <c r="ME1" s="40" t="s">
        <v>519</v>
      </c>
      <c r="MF1" s="40" t="s">
        <v>520</v>
      </c>
      <c r="MG1" s="40" t="s">
        <v>520</v>
      </c>
      <c r="MH1" s="40" t="s">
        <v>520</v>
      </c>
      <c r="MI1" s="40" t="s">
        <v>520</v>
      </c>
      <c r="MJ1" s="40" t="s">
        <v>520</v>
      </c>
      <c r="MK1" s="40" t="s">
        <v>520</v>
      </c>
      <c r="ML1" s="40" t="s">
        <v>520</v>
      </c>
      <c r="MM1" s="40" t="s">
        <v>520</v>
      </c>
      <c r="MN1" s="40" t="s">
        <v>520</v>
      </c>
      <c r="MO1" s="40" t="s">
        <v>520</v>
      </c>
      <c r="MP1" s="40" t="s">
        <v>520</v>
      </c>
      <c r="MQ1" s="40" t="s">
        <v>520</v>
      </c>
      <c r="MR1" s="40" t="s">
        <v>520</v>
      </c>
      <c r="MS1" s="40" t="s">
        <v>520</v>
      </c>
      <c r="MT1" s="40" t="s">
        <v>520</v>
      </c>
      <c r="MU1" s="40" t="s">
        <v>520</v>
      </c>
      <c r="MV1" s="40" t="s">
        <v>520</v>
      </c>
      <c r="MW1" s="40" t="s">
        <v>520</v>
      </c>
      <c r="MX1" s="40" t="s">
        <v>520</v>
      </c>
      <c r="MY1" s="40" t="s">
        <v>520</v>
      </c>
      <c r="MZ1" s="40" t="s">
        <v>520</v>
      </c>
      <c r="NA1" s="40" t="s">
        <v>520</v>
      </c>
      <c r="NB1" s="40" t="s">
        <v>520</v>
      </c>
      <c r="NC1" s="40" t="s">
        <v>520</v>
      </c>
      <c r="ND1" s="40" t="s">
        <v>521</v>
      </c>
      <c r="NE1" s="40" t="s">
        <v>521</v>
      </c>
      <c r="NF1" s="40" t="s">
        <v>521</v>
      </c>
      <c r="NG1" s="40" t="s">
        <v>521</v>
      </c>
      <c r="NH1" s="40" t="s">
        <v>521</v>
      </c>
      <c r="NI1" s="40" t="s">
        <v>521</v>
      </c>
      <c r="NJ1" s="40" t="s">
        <v>521</v>
      </c>
      <c r="NK1" s="40" t="s">
        <v>521</v>
      </c>
      <c r="NL1" s="40" t="s">
        <v>521</v>
      </c>
      <c r="NM1" s="40" t="s">
        <v>521</v>
      </c>
      <c r="NN1" s="40" t="s">
        <v>521</v>
      </c>
      <c r="NO1" s="40" t="s">
        <v>521</v>
      </c>
      <c r="NP1" s="40" t="s">
        <v>521</v>
      </c>
      <c r="NQ1" s="40" t="s">
        <v>521</v>
      </c>
      <c r="NR1" s="40" t="s">
        <v>521</v>
      </c>
      <c r="NS1" s="40" t="s">
        <v>521</v>
      </c>
      <c r="NT1" s="40" t="s">
        <v>521</v>
      </c>
      <c r="NU1" s="40" t="s">
        <v>521</v>
      </c>
      <c r="NV1" s="40" t="s">
        <v>521</v>
      </c>
      <c r="NW1" s="40" t="s">
        <v>521</v>
      </c>
      <c r="NX1" s="40" t="s">
        <v>521</v>
      </c>
      <c r="NY1" s="40" t="s">
        <v>521</v>
      </c>
      <c r="NZ1" s="40" t="s">
        <v>521</v>
      </c>
      <c r="OA1" s="40" t="s">
        <v>521</v>
      </c>
      <c r="OB1" s="40" t="s">
        <v>522</v>
      </c>
      <c r="OC1" s="40" t="s">
        <v>522</v>
      </c>
      <c r="OD1" s="40" t="s">
        <v>522</v>
      </c>
      <c r="OE1" s="40" t="s">
        <v>522</v>
      </c>
      <c r="OF1" s="40" t="s">
        <v>522</v>
      </c>
      <c r="OG1" s="40" t="s">
        <v>522</v>
      </c>
      <c r="OH1" s="40" t="s">
        <v>522</v>
      </c>
      <c r="OI1" s="40" t="s">
        <v>522</v>
      </c>
      <c r="OJ1" s="40" t="s">
        <v>522</v>
      </c>
      <c r="OK1" s="40" t="s">
        <v>522</v>
      </c>
      <c r="OL1" s="40" t="s">
        <v>522</v>
      </c>
      <c r="OM1" s="40" t="s">
        <v>522</v>
      </c>
      <c r="ON1" s="40" t="s">
        <v>522</v>
      </c>
      <c r="OO1" s="40" t="s">
        <v>522</v>
      </c>
      <c r="OP1" s="40" t="s">
        <v>522</v>
      </c>
      <c r="OQ1" s="40" t="s">
        <v>522</v>
      </c>
      <c r="OR1" s="40" t="s">
        <v>522</v>
      </c>
      <c r="OS1" s="40" t="s">
        <v>522</v>
      </c>
      <c r="OT1" s="40" t="s">
        <v>522</v>
      </c>
      <c r="OU1" s="40" t="s">
        <v>522</v>
      </c>
      <c r="OV1" s="40" t="s">
        <v>522</v>
      </c>
      <c r="OW1" s="40" t="s">
        <v>522</v>
      </c>
      <c r="OX1" s="40" t="s">
        <v>522</v>
      </c>
      <c r="OY1" s="40" t="s">
        <v>522</v>
      </c>
      <c r="OZ1" s="40" t="s">
        <v>523</v>
      </c>
      <c r="PA1" s="40" t="s">
        <v>523</v>
      </c>
      <c r="PB1" s="40" t="s">
        <v>523</v>
      </c>
      <c r="PC1" s="40" t="s">
        <v>523</v>
      </c>
      <c r="PD1" s="40" t="s">
        <v>523</v>
      </c>
      <c r="PE1" s="40" t="s">
        <v>523</v>
      </c>
      <c r="PF1" s="40" t="s">
        <v>523</v>
      </c>
      <c r="PG1" s="40" t="s">
        <v>523</v>
      </c>
      <c r="PH1" s="40" t="s">
        <v>523</v>
      </c>
      <c r="PI1" s="40" t="s">
        <v>523</v>
      </c>
      <c r="PJ1" s="40" t="s">
        <v>523</v>
      </c>
      <c r="PK1" s="40" t="s">
        <v>523</v>
      </c>
      <c r="PL1" s="40" t="s">
        <v>523</v>
      </c>
      <c r="PM1" s="40" t="s">
        <v>523</v>
      </c>
      <c r="PN1" s="40" t="s">
        <v>523</v>
      </c>
      <c r="PO1" s="40" t="s">
        <v>523</v>
      </c>
      <c r="PP1" s="40" t="s">
        <v>523</v>
      </c>
      <c r="PQ1" s="40" t="s">
        <v>523</v>
      </c>
      <c r="PR1" s="40" t="s">
        <v>523</v>
      </c>
      <c r="PS1" s="40" t="s">
        <v>523</v>
      </c>
      <c r="PT1" s="40" t="s">
        <v>523</v>
      </c>
      <c r="PU1" s="40" t="s">
        <v>523</v>
      </c>
      <c r="PV1" s="40" t="s">
        <v>523</v>
      </c>
      <c r="PW1" s="40" t="s">
        <v>523</v>
      </c>
      <c r="PX1" s="40" t="s">
        <v>524</v>
      </c>
      <c r="PY1" s="40" t="s">
        <v>524</v>
      </c>
      <c r="PZ1" s="40" t="s">
        <v>524</v>
      </c>
      <c r="QA1" s="40" t="s">
        <v>524</v>
      </c>
      <c r="QB1" s="40" t="s">
        <v>524</v>
      </c>
      <c r="QC1" s="40" t="s">
        <v>524</v>
      </c>
      <c r="QD1" s="40" t="s">
        <v>524</v>
      </c>
      <c r="QE1" s="40" t="s">
        <v>524</v>
      </c>
      <c r="QF1" s="40" t="s">
        <v>524</v>
      </c>
      <c r="QG1" s="40" t="s">
        <v>524</v>
      </c>
      <c r="QH1" s="40" t="s">
        <v>524</v>
      </c>
      <c r="QI1" s="40" t="s">
        <v>524</v>
      </c>
      <c r="QJ1" s="40" t="s">
        <v>524</v>
      </c>
      <c r="QK1" s="40" t="s">
        <v>524</v>
      </c>
      <c r="QL1" s="40" t="s">
        <v>524</v>
      </c>
      <c r="QM1" s="40" t="s">
        <v>524</v>
      </c>
      <c r="QN1" s="40" t="s">
        <v>524</v>
      </c>
      <c r="QO1" s="40" t="s">
        <v>524</v>
      </c>
      <c r="QP1" s="40" t="s">
        <v>524</v>
      </c>
      <c r="QQ1" s="40" t="s">
        <v>524</v>
      </c>
      <c r="QR1" s="40" t="s">
        <v>524</v>
      </c>
      <c r="QS1" s="40" t="s">
        <v>524</v>
      </c>
      <c r="QT1" s="40" t="s">
        <v>524</v>
      </c>
      <c r="QU1" s="40" t="s">
        <v>524</v>
      </c>
      <c r="QV1" s="40" t="s">
        <v>525</v>
      </c>
      <c r="QW1" s="40" t="s">
        <v>525</v>
      </c>
      <c r="QX1" s="40" t="s">
        <v>525</v>
      </c>
      <c r="QY1" s="40" t="s">
        <v>525</v>
      </c>
      <c r="QZ1" s="40" t="s">
        <v>525</v>
      </c>
      <c r="RA1" s="40" t="s">
        <v>525</v>
      </c>
      <c r="RB1" s="40" t="s">
        <v>525</v>
      </c>
      <c r="RC1" s="40" t="s">
        <v>525</v>
      </c>
      <c r="RD1" s="40" t="s">
        <v>525</v>
      </c>
      <c r="RE1" s="40" t="s">
        <v>525</v>
      </c>
      <c r="RF1" s="40" t="s">
        <v>525</v>
      </c>
      <c r="RG1" s="40" t="s">
        <v>525</v>
      </c>
      <c r="RH1" s="40" t="s">
        <v>525</v>
      </c>
      <c r="RI1" s="40" t="s">
        <v>525</v>
      </c>
      <c r="RJ1" s="40" t="s">
        <v>525</v>
      </c>
      <c r="RK1" s="40" t="s">
        <v>525</v>
      </c>
      <c r="RL1" s="40" t="s">
        <v>525</v>
      </c>
      <c r="RM1" s="40" t="s">
        <v>525</v>
      </c>
      <c r="RN1" s="40" t="s">
        <v>525</v>
      </c>
      <c r="RO1" s="40" t="s">
        <v>525</v>
      </c>
      <c r="RP1" s="40" t="s">
        <v>525</v>
      </c>
      <c r="RQ1" s="40" t="s">
        <v>525</v>
      </c>
      <c r="RR1" s="40" t="s">
        <v>525</v>
      </c>
      <c r="RS1" s="40" t="s">
        <v>525</v>
      </c>
      <c r="RT1" s="40" t="s">
        <v>526</v>
      </c>
      <c r="RU1" s="40" t="s">
        <v>526</v>
      </c>
      <c r="RV1" s="40" t="s">
        <v>526</v>
      </c>
      <c r="RW1" s="40" t="s">
        <v>526</v>
      </c>
      <c r="RX1" s="40" t="s">
        <v>526</v>
      </c>
      <c r="RY1" s="40" t="s">
        <v>526</v>
      </c>
      <c r="RZ1" s="40" t="s">
        <v>526</v>
      </c>
      <c r="SA1" s="40" t="s">
        <v>526</v>
      </c>
      <c r="SB1" s="40" t="s">
        <v>526</v>
      </c>
      <c r="SC1" s="40" t="s">
        <v>526</v>
      </c>
      <c r="SD1" s="40" t="s">
        <v>526</v>
      </c>
      <c r="SE1" s="40" t="s">
        <v>526</v>
      </c>
      <c r="SF1" s="40" t="s">
        <v>526</v>
      </c>
      <c r="SG1" s="40" t="s">
        <v>526</v>
      </c>
      <c r="SH1" s="40" t="s">
        <v>526</v>
      </c>
      <c r="SI1" s="40" t="s">
        <v>526</v>
      </c>
      <c r="SJ1" s="40" t="s">
        <v>526</v>
      </c>
      <c r="SK1" s="40" t="s">
        <v>526</v>
      </c>
      <c r="SL1" s="40" t="s">
        <v>526</v>
      </c>
      <c r="SM1" s="40" t="s">
        <v>526</v>
      </c>
      <c r="SN1" s="40" t="s">
        <v>526</v>
      </c>
      <c r="SO1" s="40" t="s">
        <v>526</v>
      </c>
      <c r="SP1" s="40" t="s">
        <v>526</v>
      </c>
      <c r="SQ1" s="40" t="s">
        <v>526</v>
      </c>
      <c r="SR1" s="40" t="s">
        <v>527</v>
      </c>
      <c r="SS1" s="40" t="s">
        <v>527</v>
      </c>
      <c r="ST1" s="40" t="s">
        <v>527</v>
      </c>
      <c r="SU1" s="40" t="s">
        <v>527</v>
      </c>
      <c r="SV1" s="40" t="s">
        <v>527</v>
      </c>
      <c r="SW1" s="40" t="s">
        <v>527</v>
      </c>
      <c r="SX1" s="40" t="s">
        <v>527</v>
      </c>
      <c r="SY1" s="40" t="s">
        <v>527</v>
      </c>
      <c r="SZ1" s="40" t="s">
        <v>527</v>
      </c>
      <c r="TA1" s="40" t="s">
        <v>527</v>
      </c>
      <c r="TB1" s="40" t="s">
        <v>527</v>
      </c>
      <c r="TC1" s="40" t="s">
        <v>527</v>
      </c>
      <c r="TD1" s="40" t="s">
        <v>527</v>
      </c>
      <c r="TE1" s="40" t="s">
        <v>527</v>
      </c>
      <c r="TF1" s="40" t="s">
        <v>527</v>
      </c>
      <c r="TG1" s="40" t="s">
        <v>527</v>
      </c>
      <c r="TH1" s="40" t="s">
        <v>527</v>
      </c>
      <c r="TI1" s="40" t="s">
        <v>527</v>
      </c>
      <c r="TJ1" s="40" t="s">
        <v>527</v>
      </c>
      <c r="TK1" s="40" t="s">
        <v>527</v>
      </c>
      <c r="TL1" s="40" t="s">
        <v>527</v>
      </c>
      <c r="TM1" s="40" t="s">
        <v>527</v>
      </c>
      <c r="TN1" s="40" t="s">
        <v>527</v>
      </c>
      <c r="TO1" s="40" t="s">
        <v>527</v>
      </c>
      <c r="TP1" s="40" t="s">
        <v>528</v>
      </c>
      <c r="TQ1" s="40" t="s">
        <v>528</v>
      </c>
      <c r="TR1" s="40" t="s">
        <v>528</v>
      </c>
      <c r="TS1" s="40" t="s">
        <v>528</v>
      </c>
      <c r="TT1" s="40" t="s">
        <v>528</v>
      </c>
      <c r="TU1" s="40" t="s">
        <v>528</v>
      </c>
      <c r="TV1" s="40" t="s">
        <v>528</v>
      </c>
      <c r="TW1" s="40" t="s">
        <v>528</v>
      </c>
      <c r="TX1" s="40" t="s">
        <v>528</v>
      </c>
      <c r="TY1" s="40" t="s">
        <v>528</v>
      </c>
      <c r="TZ1" s="40" t="s">
        <v>528</v>
      </c>
      <c r="UA1" s="40" t="s">
        <v>528</v>
      </c>
      <c r="UB1" s="40" t="s">
        <v>528</v>
      </c>
      <c r="UC1" s="40" t="s">
        <v>528</v>
      </c>
      <c r="UD1" s="40" t="s">
        <v>528</v>
      </c>
      <c r="UE1" s="40" t="s">
        <v>528</v>
      </c>
      <c r="UF1" s="40" t="s">
        <v>528</v>
      </c>
      <c r="UG1" s="40" t="s">
        <v>528</v>
      </c>
      <c r="UH1" s="40" t="s">
        <v>528</v>
      </c>
      <c r="UI1" s="40" t="s">
        <v>528</v>
      </c>
      <c r="UJ1" s="40" t="s">
        <v>528</v>
      </c>
      <c r="UK1" s="40" t="s">
        <v>528</v>
      </c>
      <c r="UL1" s="40" t="s">
        <v>528</v>
      </c>
      <c r="UM1" s="40" t="s">
        <v>528</v>
      </c>
      <c r="UN1" s="40" t="s">
        <v>529</v>
      </c>
      <c r="UO1" s="40" t="s">
        <v>529</v>
      </c>
      <c r="UP1" s="40" t="s">
        <v>529</v>
      </c>
      <c r="UQ1" s="40" t="s">
        <v>529</v>
      </c>
      <c r="UR1" s="40" t="s">
        <v>529</v>
      </c>
      <c r="US1" s="40" t="s">
        <v>529</v>
      </c>
      <c r="UT1" s="40" t="s">
        <v>529</v>
      </c>
      <c r="UU1" s="40" t="s">
        <v>529</v>
      </c>
      <c r="UV1" s="40" t="s">
        <v>529</v>
      </c>
      <c r="UW1" s="40" t="s">
        <v>529</v>
      </c>
      <c r="UX1" s="40" t="s">
        <v>529</v>
      </c>
      <c r="UY1" s="40" t="s">
        <v>529</v>
      </c>
      <c r="UZ1" s="40" t="s">
        <v>529</v>
      </c>
      <c r="VA1" s="40" t="s">
        <v>529</v>
      </c>
      <c r="VB1" s="40" t="s">
        <v>529</v>
      </c>
      <c r="VC1" s="40" t="s">
        <v>529</v>
      </c>
      <c r="VD1" s="40" t="s">
        <v>529</v>
      </c>
      <c r="VE1" s="40" t="s">
        <v>529</v>
      </c>
      <c r="VF1" s="40" t="s">
        <v>529</v>
      </c>
      <c r="VG1" s="40" t="s">
        <v>529</v>
      </c>
      <c r="VH1" s="40" t="s">
        <v>529</v>
      </c>
      <c r="VI1" s="40" t="s">
        <v>529</v>
      </c>
      <c r="VJ1" s="40" t="s">
        <v>529</v>
      </c>
      <c r="VK1" s="40" t="s">
        <v>529</v>
      </c>
      <c r="VL1" s="40" t="s">
        <v>530</v>
      </c>
      <c r="VM1" s="40" t="s">
        <v>530</v>
      </c>
      <c r="VN1" s="40" t="s">
        <v>530</v>
      </c>
      <c r="VO1" s="40" t="s">
        <v>530</v>
      </c>
      <c r="VP1" s="40" t="s">
        <v>530</v>
      </c>
      <c r="VQ1" s="40" t="s">
        <v>530</v>
      </c>
      <c r="VR1" s="40" t="s">
        <v>530</v>
      </c>
      <c r="VS1" s="40" t="s">
        <v>530</v>
      </c>
      <c r="VT1" s="40" t="s">
        <v>530</v>
      </c>
      <c r="VU1" s="40" t="s">
        <v>530</v>
      </c>
      <c r="VV1" s="40" t="s">
        <v>530</v>
      </c>
      <c r="VW1" s="40" t="s">
        <v>530</v>
      </c>
      <c r="VX1" s="40" t="s">
        <v>530</v>
      </c>
      <c r="VY1" s="40" t="s">
        <v>530</v>
      </c>
      <c r="VZ1" s="40" t="s">
        <v>530</v>
      </c>
      <c r="WA1" s="40" t="s">
        <v>530</v>
      </c>
      <c r="WB1" s="40" t="s">
        <v>530</v>
      </c>
      <c r="WC1" s="40" t="s">
        <v>530</v>
      </c>
      <c r="WD1" s="40" t="s">
        <v>530</v>
      </c>
      <c r="WE1" s="40" t="s">
        <v>530</v>
      </c>
      <c r="WF1" s="40" t="s">
        <v>530</v>
      </c>
      <c r="WG1" s="40" t="s">
        <v>530</v>
      </c>
      <c r="WH1" s="40" t="s">
        <v>530</v>
      </c>
      <c r="WI1" s="40" t="s">
        <v>530</v>
      </c>
      <c r="WJ1" s="40" t="s">
        <v>531</v>
      </c>
      <c r="WK1" s="40" t="s">
        <v>531</v>
      </c>
      <c r="WL1" s="40" t="s">
        <v>531</v>
      </c>
      <c r="WM1" s="40" t="s">
        <v>531</v>
      </c>
      <c r="WN1" s="40" t="s">
        <v>531</v>
      </c>
      <c r="WO1" s="40" t="s">
        <v>531</v>
      </c>
      <c r="WP1" s="40" t="s">
        <v>531</v>
      </c>
      <c r="WQ1" s="40" t="s">
        <v>531</v>
      </c>
      <c r="WR1" s="40" t="s">
        <v>531</v>
      </c>
      <c r="WS1" s="40" t="s">
        <v>531</v>
      </c>
      <c r="WT1" s="40" t="s">
        <v>531</v>
      </c>
      <c r="WU1" s="40" t="s">
        <v>531</v>
      </c>
      <c r="WV1" s="40" t="s">
        <v>531</v>
      </c>
      <c r="WW1" s="40" t="s">
        <v>531</v>
      </c>
      <c r="WX1" s="40" t="s">
        <v>531</v>
      </c>
      <c r="WY1" s="40" t="s">
        <v>531</v>
      </c>
      <c r="WZ1" s="40" t="s">
        <v>531</v>
      </c>
      <c r="XA1" s="40" t="s">
        <v>531</v>
      </c>
      <c r="XB1" s="40" t="s">
        <v>531</v>
      </c>
      <c r="XC1" s="40" t="s">
        <v>531</v>
      </c>
      <c r="XD1" s="40" t="s">
        <v>531</v>
      </c>
      <c r="XE1" s="40" t="s">
        <v>531</v>
      </c>
      <c r="XF1" s="40" t="s">
        <v>531</v>
      </c>
      <c r="XG1" s="40" t="s">
        <v>531</v>
      </c>
      <c r="XH1" s="40" t="s">
        <v>532</v>
      </c>
      <c r="XI1" s="40" t="s">
        <v>532</v>
      </c>
      <c r="XJ1" s="40" t="s">
        <v>532</v>
      </c>
      <c r="XK1" s="40" t="s">
        <v>532</v>
      </c>
      <c r="XL1" s="40" t="s">
        <v>532</v>
      </c>
      <c r="XM1" s="40" t="s">
        <v>532</v>
      </c>
      <c r="XN1" s="40" t="s">
        <v>532</v>
      </c>
      <c r="XO1" s="40" t="s">
        <v>532</v>
      </c>
      <c r="XP1" s="40" t="s">
        <v>532</v>
      </c>
      <c r="XQ1" s="40" t="s">
        <v>532</v>
      </c>
      <c r="XR1" s="40" t="s">
        <v>532</v>
      </c>
      <c r="XS1" s="40" t="s">
        <v>532</v>
      </c>
      <c r="XT1" s="40" t="s">
        <v>532</v>
      </c>
      <c r="XU1" s="40" t="s">
        <v>532</v>
      </c>
      <c r="XV1" s="40" t="s">
        <v>532</v>
      </c>
      <c r="XW1" s="40" t="s">
        <v>532</v>
      </c>
      <c r="XX1" s="40" t="s">
        <v>532</v>
      </c>
      <c r="XY1" s="40" t="s">
        <v>532</v>
      </c>
      <c r="XZ1" s="40" t="s">
        <v>532</v>
      </c>
      <c r="YA1" s="40" t="s">
        <v>532</v>
      </c>
      <c r="YB1" s="40" t="s">
        <v>532</v>
      </c>
      <c r="YC1" s="40" t="s">
        <v>532</v>
      </c>
      <c r="YD1" s="40" t="s">
        <v>532</v>
      </c>
      <c r="YE1" s="40" t="s">
        <v>532</v>
      </c>
      <c r="YF1" s="40" t="s">
        <v>533</v>
      </c>
      <c r="YG1" s="40" t="s">
        <v>533</v>
      </c>
      <c r="YH1" s="40" t="s">
        <v>533</v>
      </c>
      <c r="YI1" s="40" t="s">
        <v>533</v>
      </c>
      <c r="YJ1" s="40" t="s">
        <v>533</v>
      </c>
      <c r="YK1" s="40" t="s">
        <v>533</v>
      </c>
      <c r="YL1" s="40" t="s">
        <v>533</v>
      </c>
      <c r="YM1" s="40" t="s">
        <v>533</v>
      </c>
      <c r="YN1" s="40" t="s">
        <v>533</v>
      </c>
      <c r="YO1" s="40" t="s">
        <v>533</v>
      </c>
      <c r="YP1" s="40" t="s">
        <v>533</v>
      </c>
      <c r="YQ1" s="40" t="s">
        <v>533</v>
      </c>
      <c r="YR1" s="40" t="s">
        <v>533</v>
      </c>
      <c r="YS1" s="40" t="s">
        <v>533</v>
      </c>
      <c r="YT1" s="40" t="s">
        <v>533</v>
      </c>
      <c r="YU1" s="40" t="s">
        <v>533</v>
      </c>
      <c r="YV1" s="40" t="s">
        <v>533</v>
      </c>
      <c r="YW1" s="40" t="s">
        <v>533</v>
      </c>
      <c r="YX1" s="40" t="s">
        <v>533</v>
      </c>
      <c r="YY1" s="40" t="s">
        <v>533</v>
      </c>
      <c r="YZ1" s="40" t="s">
        <v>533</v>
      </c>
      <c r="ZA1" s="40" t="s">
        <v>533</v>
      </c>
      <c r="ZB1" s="40" t="s">
        <v>533</v>
      </c>
      <c r="ZC1" s="40" t="s">
        <v>533</v>
      </c>
      <c r="ZD1" s="40" t="s">
        <v>534</v>
      </c>
      <c r="ZE1" s="40" t="s">
        <v>534</v>
      </c>
      <c r="ZF1" s="40" t="s">
        <v>534</v>
      </c>
      <c r="ZG1" s="40" t="s">
        <v>534</v>
      </c>
      <c r="ZH1" s="40" t="s">
        <v>534</v>
      </c>
      <c r="ZI1" s="40" t="s">
        <v>534</v>
      </c>
      <c r="ZJ1" s="40" t="s">
        <v>534</v>
      </c>
      <c r="ZK1" s="40" t="s">
        <v>534</v>
      </c>
      <c r="ZL1" s="40" t="s">
        <v>534</v>
      </c>
      <c r="ZM1" s="40" t="s">
        <v>534</v>
      </c>
      <c r="ZN1" s="40" t="s">
        <v>534</v>
      </c>
      <c r="ZO1" s="40" t="s">
        <v>534</v>
      </c>
      <c r="ZP1" s="40" t="s">
        <v>534</v>
      </c>
      <c r="ZQ1" s="40" t="s">
        <v>534</v>
      </c>
      <c r="ZR1" s="40" t="s">
        <v>534</v>
      </c>
      <c r="ZS1" s="40" t="s">
        <v>534</v>
      </c>
      <c r="ZT1" s="40" t="s">
        <v>534</v>
      </c>
      <c r="ZU1" s="40" t="s">
        <v>534</v>
      </c>
      <c r="ZV1" s="40" t="s">
        <v>534</v>
      </c>
      <c r="ZW1" s="40" t="s">
        <v>534</v>
      </c>
      <c r="ZX1" s="40" t="s">
        <v>534</v>
      </c>
      <c r="ZY1" s="40" t="s">
        <v>534</v>
      </c>
      <c r="ZZ1" s="40" t="s">
        <v>534</v>
      </c>
      <c r="AAA1" s="40" t="s">
        <v>534</v>
      </c>
      <c r="AAB1" s="40" t="s">
        <v>535</v>
      </c>
      <c r="AAC1" s="40" t="s">
        <v>535</v>
      </c>
      <c r="AAD1" s="40" t="s">
        <v>535</v>
      </c>
      <c r="AAE1" s="40" t="s">
        <v>535</v>
      </c>
      <c r="AAF1" s="40" t="s">
        <v>535</v>
      </c>
      <c r="AAG1" s="40" t="s">
        <v>535</v>
      </c>
      <c r="AAH1" s="40" t="s">
        <v>535</v>
      </c>
      <c r="AAI1" s="40" t="s">
        <v>535</v>
      </c>
      <c r="AAJ1" s="40" t="s">
        <v>535</v>
      </c>
      <c r="AAK1" s="40" t="s">
        <v>535</v>
      </c>
      <c r="AAL1" s="40" t="s">
        <v>535</v>
      </c>
      <c r="AAM1" s="40" t="s">
        <v>535</v>
      </c>
      <c r="AAN1" s="40" t="s">
        <v>535</v>
      </c>
      <c r="AAO1" s="40" t="s">
        <v>535</v>
      </c>
      <c r="AAP1" s="40" t="s">
        <v>535</v>
      </c>
      <c r="AAQ1" s="40" t="s">
        <v>535</v>
      </c>
      <c r="AAR1" s="40" t="s">
        <v>535</v>
      </c>
      <c r="AAS1" s="40" t="s">
        <v>535</v>
      </c>
      <c r="AAT1" s="40" t="s">
        <v>535</v>
      </c>
      <c r="AAU1" s="40" t="s">
        <v>535</v>
      </c>
      <c r="AAV1" s="40" t="s">
        <v>535</v>
      </c>
      <c r="AAW1" s="40" t="s">
        <v>535</v>
      </c>
      <c r="AAX1" s="40" t="s">
        <v>535</v>
      </c>
      <c r="AAY1" s="40" t="s">
        <v>535</v>
      </c>
      <c r="AAZ1" s="40" t="s">
        <v>536</v>
      </c>
      <c r="ABA1" s="40" t="s">
        <v>536</v>
      </c>
      <c r="ABB1" s="40" t="s">
        <v>536</v>
      </c>
      <c r="ABC1" s="40" t="s">
        <v>536</v>
      </c>
      <c r="ABD1" s="40" t="s">
        <v>536</v>
      </c>
      <c r="ABE1" s="40" t="s">
        <v>536</v>
      </c>
      <c r="ABF1" s="40" t="s">
        <v>536</v>
      </c>
      <c r="ABG1" s="40" t="s">
        <v>536</v>
      </c>
      <c r="ABH1" s="40" t="s">
        <v>536</v>
      </c>
      <c r="ABI1" s="40" t="s">
        <v>536</v>
      </c>
      <c r="ABJ1" s="40" t="s">
        <v>536</v>
      </c>
      <c r="ABK1" s="40" t="s">
        <v>536</v>
      </c>
      <c r="ABL1" s="40" t="s">
        <v>536</v>
      </c>
      <c r="ABM1" s="40" t="s">
        <v>536</v>
      </c>
      <c r="ABN1" s="40" t="s">
        <v>536</v>
      </c>
      <c r="ABO1" s="40" t="s">
        <v>536</v>
      </c>
      <c r="ABP1" s="40" t="s">
        <v>536</v>
      </c>
      <c r="ABQ1" s="40" t="s">
        <v>536</v>
      </c>
      <c r="ABR1" s="40" t="s">
        <v>536</v>
      </c>
      <c r="ABS1" s="40" t="s">
        <v>536</v>
      </c>
      <c r="ABT1" s="40" t="s">
        <v>536</v>
      </c>
      <c r="ABU1" s="40" t="s">
        <v>536</v>
      </c>
      <c r="ABV1" s="40" t="s">
        <v>536</v>
      </c>
      <c r="ABW1" s="40" t="s">
        <v>536</v>
      </c>
      <c r="ABX1" s="40" t="s">
        <v>537</v>
      </c>
      <c r="ABY1" s="40" t="s">
        <v>537</v>
      </c>
      <c r="ABZ1" s="40" t="s">
        <v>537</v>
      </c>
      <c r="ACA1" s="40" t="s">
        <v>537</v>
      </c>
      <c r="ACB1" s="40" t="s">
        <v>537</v>
      </c>
      <c r="ACC1" s="40" t="s">
        <v>537</v>
      </c>
      <c r="ACD1" s="40" t="s">
        <v>537</v>
      </c>
      <c r="ACE1" s="40" t="s">
        <v>537</v>
      </c>
      <c r="ACF1" s="40" t="s">
        <v>537</v>
      </c>
      <c r="ACG1" s="40" t="s">
        <v>537</v>
      </c>
      <c r="ACH1" s="40" t="s">
        <v>537</v>
      </c>
      <c r="ACI1" s="40" t="s">
        <v>537</v>
      </c>
      <c r="ACJ1" s="40" t="s">
        <v>537</v>
      </c>
      <c r="ACK1" s="40" t="s">
        <v>537</v>
      </c>
      <c r="ACL1" s="40" t="s">
        <v>537</v>
      </c>
      <c r="ACM1" s="40" t="s">
        <v>537</v>
      </c>
      <c r="ACN1" s="40" t="s">
        <v>537</v>
      </c>
      <c r="ACO1" s="40" t="s">
        <v>537</v>
      </c>
      <c r="ACP1" s="40" t="s">
        <v>537</v>
      </c>
      <c r="ACQ1" s="40" t="s">
        <v>537</v>
      </c>
      <c r="ACR1" s="40" t="s">
        <v>537</v>
      </c>
      <c r="ACS1" s="40" t="s">
        <v>537</v>
      </c>
      <c r="ACT1" s="40" t="s">
        <v>537</v>
      </c>
      <c r="ACU1" s="40" t="s">
        <v>537</v>
      </c>
      <c r="ACV1" s="40" t="s">
        <v>538</v>
      </c>
      <c r="ACW1" s="40" t="s">
        <v>538</v>
      </c>
      <c r="ACX1" s="40" t="s">
        <v>538</v>
      </c>
      <c r="ACY1" s="40" t="s">
        <v>538</v>
      </c>
      <c r="ACZ1" s="40" t="s">
        <v>538</v>
      </c>
      <c r="ADA1" s="40" t="s">
        <v>538</v>
      </c>
      <c r="ADB1" s="40" t="s">
        <v>538</v>
      </c>
      <c r="ADC1" s="40" t="s">
        <v>538</v>
      </c>
      <c r="ADD1" s="40" t="s">
        <v>538</v>
      </c>
      <c r="ADE1" s="40" t="s">
        <v>538</v>
      </c>
      <c r="ADF1" s="40" t="s">
        <v>538</v>
      </c>
      <c r="ADG1" s="40" t="s">
        <v>538</v>
      </c>
      <c r="ADH1" s="40" t="s">
        <v>538</v>
      </c>
      <c r="ADI1" s="40" t="s">
        <v>538</v>
      </c>
      <c r="ADJ1" s="40" t="s">
        <v>538</v>
      </c>
      <c r="ADK1" s="40" t="s">
        <v>538</v>
      </c>
      <c r="ADL1" s="40" t="s">
        <v>538</v>
      </c>
      <c r="ADM1" s="40" t="s">
        <v>538</v>
      </c>
      <c r="ADN1" s="40" t="s">
        <v>538</v>
      </c>
      <c r="ADO1" s="40" t="s">
        <v>538</v>
      </c>
      <c r="ADP1" s="40" t="s">
        <v>538</v>
      </c>
      <c r="ADQ1" s="40" t="s">
        <v>538</v>
      </c>
      <c r="ADR1" s="40" t="s">
        <v>538</v>
      </c>
      <c r="ADS1" s="40" t="s">
        <v>538</v>
      </c>
      <c r="ADT1" s="40" t="s">
        <v>539</v>
      </c>
      <c r="ADU1" s="40" t="s">
        <v>539</v>
      </c>
      <c r="ADV1" s="40" t="s">
        <v>539</v>
      </c>
      <c r="ADW1" s="40" t="s">
        <v>539</v>
      </c>
      <c r="ADX1" s="40" t="s">
        <v>539</v>
      </c>
      <c r="ADY1" s="40" t="s">
        <v>539</v>
      </c>
      <c r="ADZ1" s="40" t="s">
        <v>539</v>
      </c>
      <c r="AEA1" s="40" t="s">
        <v>539</v>
      </c>
      <c r="AEB1" s="40" t="s">
        <v>539</v>
      </c>
      <c r="AEC1" s="40" t="s">
        <v>539</v>
      </c>
      <c r="AED1" s="40" t="s">
        <v>539</v>
      </c>
      <c r="AEE1" s="40" t="s">
        <v>539</v>
      </c>
      <c r="AEF1" s="40" t="s">
        <v>539</v>
      </c>
      <c r="AEG1" s="40" t="s">
        <v>539</v>
      </c>
      <c r="AEH1" s="40" t="s">
        <v>539</v>
      </c>
      <c r="AEI1" s="40" t="s">
        <v>539</v>
      </c>
      <c r="AEJ1" s="40" t="s">
        <v>539</v>
      </c>
      <c r="AEK1" s="40" t="s">
        <v>539</v>
      </c>
      <c r="AEL1" s="40" t="s">
        <v>539</v>
      </c>
      <c r="AEM1" s="40" t="s">
        <v>539</v>
      </c>
      <c r="AEN1" s="40" t="s">
        <v>539</v>
      </c>
      <c r="AEO1" s="40" t="s">
        <v>539</v>
      </c>
      <c r="AEP1" s="40" t="s">
        <v>539</v>
      </c>
      <c r="AEQ1" s="40" t="s">
        <v>539</v>
      </c>
      <c r="AER1" s="40" t="s">
        <v>540</v>
      </c>
      <c r="AES1" s="40" t="s">
        <v>540</v>
      </c>
      <c r="AET1" s="40" t="s">
        <v>540</v>
      </c>
      <c r="AEU1" s="40" t="s">
        <v>540</v>
      </c>
      <c r="AEV1" s="40" t="s">
        <v>540</v>
      </c>
      <c r="AEW1" s="40" t="s">
        <v>540</v>
      </c>
      <c r="AEX1" s="40" t="s">
        <v>540</v>
      </c>
      <c r="AEY1" s="40" t="s">
        <v>540</v>
      </c>
      <c r="AEZ1" s="40" t="s">
        <v>540</v>
      </c>
      <c r="AFA1" s="40" t="s">
        <v>540</v>
      </c>
      <c r="AFB1" s="40" t="s">
        <v>540</v>
      </c>
      <c r="AFC1" s="40" t="s">
        <v>540</v>
      </c>
      <c r="AFD1" s="40" t="s">
        <v>540</v>
      </c>
      <c r="AFE1" s="40" t="s">
        <v>540</v>
      </c>
      <c r="AFF1" s="40" t="s">
        <v>540</v>
      </c>
      <c r="AFG1" s="40" t="s">
        <v>540</v>
      </c>
      <c r="AFH1" s="40" t="s">
        <v>540</v>
      </c>
      <c r="AFI1" s="40" t="s">
        <v>540</v>
      </c>
      <c r="AFJ1" s="40" t="s">
        <v>540</v>
      </c>
      <c r="AFK1" s="40" t="s">
        <v>540</v>
      </c>
      <c r="AFL1" s="40" t="s">
        <v>540</v>
      </c>
      <c r="AFM1" s="40" t="s">
        <v>540</v>
      </c>
      <c r="AFN1" s="40" t="s">
        <v>540</v>
      </c>
      <c r="AFO1" s="40" t="s">
        <v>540</v>
      </c>
      <c r="AFP1" s="40" t="s">
        <v>541</v>
      </c>
      <c r="AFQ1" s="40" t="s">
        <v>541</v>
      </c>
      <c r="AFR1" s="40" t="s">
        <v>541</v>
      </c>
      <c r="AFS1" s="40" t="s">
        <v>541</v>
      </c>
      <c r="AFT1" s="40" t="s">
        <v>541</v>
      </c>
      <c r="AFU1" s="40" t="s">
        <v>541</v>
      </c>
      <c r="AFV1" s="40" t="s">
        <v>541</v>
      </c>
      <c r="AFW1" s="40" t="s">
        <v>541</v>
      </c>
      <c r="AFX1" s="40" t="s">
        <v>541</v>
      </c>
      <c r="AFY1" s="40" t="s">
        <v>541</v>
      </c>
      <c r="AFZ1" s="40" t="s">
        <v>541</v>
      </c>
      <c r="AGA1" s="40" t="s">
        <v>541</v>
      </c>
      <c r="AGB1" s="40" t="s">
        <v>541</v>
      </c>
      <c r="AGC1" s="40" t="s">
        <v>541</v>
      </c>
      <c r="AGD1" s="40" t="s">
        <v>541</v>
      </c>
      <c r="AGE1" s="40" t="s">
        <v>541</v>
      </c>
      <c r="AGF1" s="40" t="s">
        <v>541</v>
      </c>
      <c r="AGG1" s="40" t="s">
        <v>541</v>
      </c>
      <c r="AGH1" s="40" t="s">
        <v>541</v>
      </c>
      <c r="AGI1" s="40" t="s">
        <v>541</v>
      </c>
      <c r="AGJ1" s="40" t="s">
        <v>541</v>
      </c>
      <c r="AGK1" s="40" t="s">
        <v>541</v>
      </c>
      <c r="AGL1" s="40" t="s">
        <v>541</v>
      </c>
      <c r="AGM1" s="40" t="s">
        <v>541</v>
      </c>
      <c r="AGN1" s="40" t="s">
        <v>542</v>
      </c>
      <c r="AGO1" s="40" t="s">
        <v>542</v>
      </c>
      <c r="AGP1" s="40" t="s">
        <v>542</v>
      </c>
      <c r="AGQ1" s="40" t="s">
        <v>542</v>
      </c>
      <c r="AGR1" s="40" t="s">
        <v>542</v>
      </c>
      <c r="AGS1" s="40" t="s">
        <v>542</v>
      </c>
      <c r="AGT1" s="40" t="s">
        <v>542</v>
      </c>
      <c r="AGU1" s="40" t="s">
        <v>542</v>
      </c>
      <c r="AGV1" s="40" t="s">
        <v>542</v>
      </c>
      <c r="AGW1" s="40" t="s">
        <v>542</v>
      </c>
      <c r="AGX1" s="40" t="s">
        <v>542</v>
      </c>
      <c r="AGY1" s="40" t="s">
        <v>542</v>
      </c>
      <c r="AGZ1" s="40" t="s">
        <v>542</v>
      </c>
      <c r="AHA1" s="40" t="s">
        <v>542</v>
      </c>
      <c r="AHB1" s="40" t="s">
        <v>542</v>
      </c>
      <c r="AHC1" s="40" t="s">
        <v>542</v>
      </c>
      <c r="AHD1" s="40" t="s">
        <v>542</v>
      </c>
      <c r="AHE1" s="40" t="s">
        <v>542</v>
      </c>
      <c r="AHF1" s="40" t="s">
        <v>542</v>
      </c>
      <c r="AHG1" s="40" t="s">
        <v>542</v>
      </c>
      <c r="AHH1" s="40" t="s">
        <v>542</v>
      </c>
      <c r="AHI1" s="40" t="s">
        <v>542</v>
      </c>
      <c r="AHJ1" s="40" t="s">
        <v>542</v>
      </c>
      <c r="AHK1" s="40" t="s">
        <v>542</v>
      </c>
      <c r="AHL1" s="40" t="s">
        <v>543</v>
      </c>
      <c r="AHM1" s="40" t="s">
        <v>543</v>
      </c>
      <c r="AHN1" s="40" t="s">
        <v>543</v>
      </c>
      <c r="AHO1" s="40" t="s">
        <v>543</v>
      </c>
      <c r="AHP1" s="40" t="s">
        <v>543</v>
      </c>
      <c r="AHQ1" s="40" t="s">
        <v>543</v>
      </c>
      <c r="AHR1" s="40" t="s">
        <v>543</v>
      </c>
      <c r="AHS1" s="40" t="s">
        <v>543</v>
      </c>
      <c r="AHT1" s="40" t="s">
        <v>543</v>
      </c>
      <c r="AHU1" s="40" t="s">
        <v>543</v>
      </c>
      <c r="AHV1" s="40" t="s">
        <v>543</v>
      </c>
      <c r="AHW1" s="40" t="s">
        <v>543</v>
      </c>
      <c r="AHX1" s="40" t="s">
        <v>543</v>
      </c>
      <c r="AHY1" s="40" t="s">
        <v>543</v>
      </c>
      <c r="AHZ1" s="40" t="s">
        <v>543</v>
      </c>
      <c r="AIA1" s="40" t="s">
        <v>543</v>
      </c>
      <c r="AIB1" s="40" t="s">
        <v>543</v>
      </c>
      <c r="AIC1" s="40" t="s">
        <v>543</v>
      </c>
      <c r="AID1" s="40" t="s">
        <v>543</v>
      </c>
      <c r="AIE1" s="40" t="s">
        <v>543</v>
      </c>
      <c r="AIF1" s="40" t="s">
        <v>543</v>
      </c>
      <c r="AIG1" s="40" t="s">
        <v>543</v>
      </c>
      <c r="AIH1" s="40" t="s">
        <v>543</v>
      </c>
      <c r="AII1" s="40" t="s">
        <v>543</v>
      </c>
      <c r="AIJ1" s="40" t="s">
        <v>544</v>
      </c>
      <c r="AIK1" s="40" t="s">
        <v>544</v>
      </c>
      <c r="AIL1" s="40" t="s">
        <v>544</v>
      </c>
      <c r="AIM1" s="40" t="s">
        <v>544</v>
      </c>
      <c r="AIN1" s="40" t="s">
        <v>544</v>
      </c>
      <c r="AIO1" s="40" t="s">
        <v>544</v>
      </c>
      <c r="AIP1" s="40" t="s">
        <v>544</v>
      </c>
      <c r="AIQ1" s="40" t="s">
        <v>544</v>
      </c>
      <c r="AIR1" s="40" t="s">
        <v>544</v>
      </c>
      <c r="AIS1" s="40" t="s">
        <v>544</v>
      </c>
      <c r="AIT1" s="40" t="s">
        <v>544</v>
      </c>
      <c r="AIU1" s="40" t="s">
        <v>544</v>
      </c>
      <c r="AIV1" s="40" t="s">
        <v>544</v>
      </c>
      <c r="AIW1" s="40" t="s">
        <v>544</v>
      </c>
      <c r="AIX1" s="40" t="s">
        <v>544</v>
      </c>
      <c r="AIY1" s="40" t="s">
        <v>544</v>
      </c>
      <c r="AIZ1" s="40" t="s">
        <v>544</v>
      </c>
      <c r="AJA1" s="40" t="s">
        <v>544</v>
      </c>
      <c r="AJB1" s="40" t="s">
        <v>544</v>
      </c>
      <c r="AJC1" s="40" t="s">
        <v>544</v>
      </c>
      <c r="AJD1" s="40" t="s">
        <v>544</v>
      </c>
      <c r="AJE1" s="40" t="s">
        <v>544</v>
      </c>
      <c r="AJF1" s="40" t="s">
        <v>544</v>
      </c>
      <c r="AJG1" s="40" t="s">
        <v>544</v>
      </c>
      <c r="AJH1" s="40" t="s">
        <v>545</v>
      </c>
      <c r="AJI1" s="40" t="s">
        <v>545</v>
      </c>
      <c r="AJJ1" s="40" t="s">
        <v>545</v>
      </c>
      <c r="AJK1" s="40" t="s">
        <v>545</v>
      </c>
      <c r="AJL1" s="40" t="s">
        <v>545</v>
      </c>
      <c r="AJM1" s="40" t="s">
        <v>545</v>
      </c>
      <c r="AJN1" s="40" t="s">
        <v>545</v>
      </c>
      <c r="AJO1" s="40" t="s">
        <v>545</v>
      </c>
      <c r="AJP1" s="40" t="s">
        <v>545</v>
      </c>
      <c r="AJQ1" s="40" t="s">
        <v>545</v>
      </c>
      <c r="AJR1" s="40" t="s">
        <v>545</v>
      </c>
      <c r="AJS1" s="40" t="s">
        <v>545</v>
      </c>
      <c r="AJT1" s="40" t="s">
        <v>545</v>
      </c>
      <c r="AJU1" s="40" t="s">
        <v>545</v>
      </c>
      <c r="AJV1" s="40" t="s">
        <v>545</v>
      </c>
      <c r="AJW1" s="40" t="s">
        <v>545</v>
      </c>
      <c r="AJX1" s="40" t="s">
        <v>545</v>
      </c>
      <c r="AJY1" s="40" t="s">
        <v>545</v>
      </c>
      <c r="AJZ1" s="40" t="s">
        <v>545</v>
      </c>
      <c r="AKA1" s="40" t="s">
        <v>545</v>
      </c>
      <c r="AKB1" s="40" t="s">
        <v>545</v>
      </c>
      <c r="AKC1" s="40" t="s">
        <v>545</v>
      </c>
      <c r="AKD1" s="40" t="s">
        <v>545</v>
      </c>
      <c r="AKE1" s="40" t="s">
        <v>545</v>
      </c>
      <c r="AKF1" s="40" t="s">
        <v>546</v>
      </c>
      <c r="AKG1" s="40" t="s">
        <v>546</v>
      </c>
      <c r="AKH1" s="40" t="s">
        <v>546</v>
      </c>
      <c r="AKI1" s="40" t="s">
        <v>546</v>
      </c>
      <c r="AKJ1" s="40" t="s">
        <v>546</v>
      </c>
      <c r="AKK1" s="40" t="s">
        <v>546</v>
      </c>
      <c r="AKL1" s="40" t="s">
        <v>546</v>
      </c>
      <c r="AKM1" s="40" t="s">
        <v>546</v>
      </c>
      <c r="AKN1" s="40" t="s">
        <v>546</v>
      </c>
      <c r="AKO1" s="40" t="s">
        <v>546</v>
      </c>
      <c r="AKP1" s="40" t="s">
        <v>546</v>
      </c>
      <c r="AKQ1" s="40" t="s">
        <v>546</v>
      </c>
      <c r="AKR1" s="40" t="s">
        <v>546</v>
      </c>
      <c r="AKS1" s="40" t="s">
        <v>546</v>
      </c>
      <c r="AKT1" s="40" t="s">
        <v>546</v>
      </c>
      <c r="AKU1" s="40" t="s">
        <v>546</v>
      </c>
      <c r="AKV1" s="40" t="s">
        <v>546</v>
      </c>
      <c r="AKW1" s="40" t="s">
        <v>546</v>
      </c>
      <c r="AKX1" s="40" t="s">
        <v>546</v>
      </c>
      <c r="AKY1" s="40" t="s">
        <v>546</v>
      </c>
      <c r="AKZ1" s="40" t="s">
        <v>546</v>
      </c>
      <c r="ALA1" s="40" t="s">
        <v>546</v>
      </c>
      <c r="ALB1" s="40" t="s">
        <v>546</v>
      </c>
      <c r="ALC1" s="40" t="s">
        <v>546</v>
      </c>
      <c r="ALD1" s="40" t="s">
        <v>547</v>
      </c>
      <c r="ALE1" s="40" t="s">
        <v>547</v>
      </c>
      <c r="ALF1" s="40" t="s">
        <v>547</v>
      </c>
      <c r="ALG1" s="40" t="s">
        <v>547</v>
      </c>
      <c r="ALH1" s="40" t="s">
        <v>547</v>
      </c>
      <c r="ALI1" s="40" t="s">
        <v>547</v>
      </c>
      <c r="ALJ1" s="40" t="s">
        <v>547</v>
      </c>
      <c r="ALK1" s="40" t="s">
        <v>547</v>
      </c>
      <c r="ALL1" s="40" t="s">
        <v>547</v>
      </c>
      <c r="ALM1" s="40" t="s">
        <v>547</v>
      </c>
      <c r="ALN1" s="40" t="s">
        <v>547</v>
      </c>
      <c r="ALO1" s="40" t="s">
        <v>547</v>
      </c>
      <c r="ALP1" s="40" t="s">
        <v>547</v>
      </c>
      <c r="ALQ1" s="40" t="s">
        <v>547</v>
      </c>
      <c r="ALR1" s="40" t="s">
        <v>547</v>
      </c>
      <c r="ALS1" s="40" t="s">
        <v>547</v>
      </c>
      <c r="ALT1" s="40" t="s">
        <v>547</v>
      </c>
      <c r="ALU1" s="40" t="s">
        <v>547</v>
      </c>
      <c r="ALV1" s="40" t="s">
        <v>547</v>
      </c>
      <c r="ALW1" s="40" t="s">
        <v>547</v>
      </c>
      <c r="ALX1" s="40" t="s">
        <v>547</v>
      </c>
      <c r="ALY1" s="40" t="s">
        <v>547</v>
      </c>
      <c r="ALZ1" s="40" t="s">
        <v>547</v>
      </c>
      <c r="AMA1" s="40" t="s">
        <v>547</v>
      </c>
      <c r="AMB1" s="40" t="s">
        <v>548</v>
      </c>
      <c r="AMC1" s="40" t="s">
        <v>548</v>
      </c>
      <c r="AMD1" s="40" t="s">
        <v>548</v>
      </c>
      <c r="AME1" s="40" t="s">
        <v>548</v>
      </c>
      <c r="AMF1" s="40" t="s">
        <v>548</v>
      </c>
      <c r="AMG1" s="40" t="s">
        <v>548</v>
      </c>
      <c r="AMH1" s="40" t="s">
        <v>548</v>
      </c>
      <c r="AMI1" s="40" t="s">
        <v>548</v>
      </c>
      <c r="AMJ1" s="40" t="s">
        <v>548</v>
      </c>
      <c r="AMK1" s="40" t="s">
        <v>548</v>
      </c>
      <c r="AML1" s="40" t="s">
        <v>548</v>
      </c>
      <c r="AMM1" s="40" t="s">
        <v>548</v>
      </c>
      <c r="AMN1" s="40" t="s">
        <v>548</v>
      </c>
      <c r="AMO1" s="40" t="s">
        <v>548</v>
      </c>
      <c r="AMP1" s="40" t="s">
        <v>548</v>
      </c>
      <c r="AMQ1" s="40" t="s">
        <v>548</v>
      </c>
      <c r="AMR1" s="40" t="s">
        <v>548</v>
      </c>
      <c r="AMS1" s="40" t="s">
        <v>548</v>
      </c>
      <c r="AMT1" s="40" t="s">
        <v>548</v>
      </c>
      <c r="AMU1" s="40" t="s">
        <v>548</v>
      </c>
      <c r="AMV1" s="40" t="s">
        <v>548</v>
      </c>
      <c r="AMW1" s="40" t="s">
        <v>548</v>
      </c>
      <c r="AMX1" s="40" t="s">
        <v>548</v>
      </c>
      <c r="AMY1" s="40" t="s">
        <v>548</v>
      </c>
      <c r="AMZ1" s="40" t="s">
        <v>549</v>
      </c>
      <c r="ANA1" s="40" t="s">
        <v>549</v>
      </c>
      <c r="ANB1" s="40" t="s">
        <v>549</v>
      </c>
      <c r="ANC1" s="40" t="s">
        <v>549</v>
      </c>
      <c r="AND1" s="40" t="s">
        <v>549</v>
      </c>
      <c r="ANE1" s="40" t="s">
        <v>549</v>
      </c>
      <c r="ANF1" s="40" t="s">
        <v>549</v>
      </c>
      <c r="ANG1" s="40" t="s">
        <v>549</v>
      </c>
      <c r="ANH1" s="40" t="s">
        <v>549</v>
      </c>
      <c r="ANI1" s="40" t="s">
        <v>549</v>
      </c>
      <c r="ANJ1" s="40" t="s">
        <v>549</v>
      </c>
      <c r="ANK1" s="40" t="s">
        <v>549</v>
      </c>
      <c r="ANL1" s="40" t="s">
        <v>549</v>
      </c>
      <c r="ANM1" s="40" t="s">
        <v>549</v>
      </c>
      <c r="ANN1" s="40" t="s">
        <v>549</v>
      </c>
      <c r="ANO1" s="40" t="s">
        <v>549</v>
      </c>
      <c r="ANP1" s="40" t="s">
        <v>549</v>
      </c>
      <c r="ANQ1" s="40" t="s">
        <v>549</v>
      </c>
      <c r="ANR1" s="40" t="s">
        <v>549</v>
      </c>
      <c r="ANS1" s="40" t="s">
        <v>549</v>
      </c>
      <c r="ANT1" s="40" t="s">
        <v>549</v>
      </c>
      <c r="ANU1" s="40" t="s">
        <v>549</v>
      </c>
      <c r="ANV1" s="40" t="s">
        <v>549</v>
      </c>
      <c r="ANW1" s="40" t="s">
        <v>549</v>
      </c>
      <c r="ANX1" s="40" t="s">
        <v>550</v>
      </c>
      <c r="ANY1" s="40" t="s">
        <v>550</v>
      </c>
      <c r="ANZ1" s="40" t="s">
        <v>550</v>
      </c>
      <c r="AOA1" s="40" t="s">
        <v>550</v>
      </c>
      <c r="AOB1" s="40" t="s">
        <v>550</v>
      </c>
      <c r="AOC1" s="40" t="s">
        <v>550</v>
      </c>
      <c r="AOD1" s="40" t="s">
        <v>550</v>
      </c>
      <c r="AOE1" s="40" t="s">
        <v>550</v>
      </c>
      <c r="AOF1" s="40" t="s">
        <v>550</v>
      </c>
      <c r="AOG1" s="40" t="s">
        <v>550</v>
      </c>
      <c r="AOH1" s="40" t="s">
        <v>550</v>
      </c>
      <c r="AOI1" s="40" t="s">
        <v>550</v>
      </c>
      <c r="AOJ1" s="40" t="s">
        <v>550</v>
      </c>
      <c r="AOK1" s="40" t="s">
        <v>550</v>
      </c>
      <c r="AOL1" s="40" t="s">
        <v>550</v>
      </c>
      <c r="AOM1" s="40" t="s">
        <v>550</v>
      </c>
      <c r="AON1" s="40" t="s">
        <v>550</v>
      </c>
      <c r="AOO1" s="40" t="s">
        <v>550</v>
      </c>
      <c r="AOP1" s="40" t="s">
        <v>550</v>
      </c>
      <c r="AOQ1" s="40" t="s">
        <v>550</v>
      </c>
      <c r="AOR1" s="40" t="s">
        <v>550</v>
      </c>
      <c r="AOS1" s="40" t="s">
        <v>550</v>
      </c>
      <c r="AOT1" s="40" t="s">
        <v>550</v>
      </c>
      <c r="AOU1" s="40" t="s">
        <v>550</v>
      </c>
      <c r="AOV1" s="40" t="s">
        <v>551</v>
      </c>
      <c r="AOW1" s="40" t="s">
        <v>551</v>
      </c>
      <c r="AOX1" s="40" t="s">
        <v>551</v>
      </c>
      <c r="AOY1" s="40" t="s">
        <v>551</v>
      </c>
      <c r="AOZ1" s="40" t="s">
        <v>551</v>
      </c>
      <c r="APA1" s="40" t="s">
        <v>551</v>
      </c>
      <c r="APB1" s="40" t="s">
        <v>551</v>
      </c>
      <c r="APC1" s="40" t="s">
        <v>551</v>
      </c>
      <c r="APD1" s="40" t="s">
        <v>551</v>
      </c>
      <c r="APE1" s="40" t="s">
        <v>551</v>
      </c>
      <c r="APF1" s="40" t="s">
        <v>551</v>
      </c>
      <c r="APG1" s="40" t="s">
        <v>551</v>
      </c>
      <c r="APH1" s="40" t="s">
        <v>551</v>
      </c>
      <c r="API1" s="40" t="s">
        <v>551</v>
      </c>
      <c r="APJ1" s="40" t="s">
        <v>551</v>
      </c>
      <c r="APK1" s="40" t="s">
        <v>551</v>
      </c>
      <c r="APL1" s="40" t="s">
        <v>551</v>
      </c>
      <c r="APM1" s="40" t="s">
        <v>551</v>
      </c>
      <c r="APN1" s="40" t="s">
        <v>551</v>
      </c>
      <c r="APO1" s="40" t="s">
        <v>551</v>
      </c>
      <c r="APP1" s="40" t="s">
        <v>551</v>
      </c>
      <c r="APQ1" s="40" t="s">
        <v>551</v>
      </c>
      <c r="APR1" s="40" t="s">
        <v>551</v>
      </c>
      <c r="APS1" s="40" t="s">
        <v>551</v>
      </c>
      <c r="APT1" s="40" t="s">
        <v>552</v>
      </c>
      <c r="APU1" s="40" t="s">
        <v>552</v>
      </c>
      <c r="APV1" s="40" t="s">
        <v>552</v>
      </c>
      <c r="APW1" s="40" t="s">
        <v>552</v>
      </c>
      <c r="APX1" s="40" t="s">
        <v>552</v>
      </c>
      <c r="APY1" s="40" t="s">
        <v>552</v>
      </c>
      <c r="APZ1" s="40" t="s">
        <v>552</v>
      </c>
      <c r="AQA1" s="40" t="s">
        <v>552</v>
      </c>
      <c r="AQB1" s="40" t="s">
        <v>552</v>
      </c>
      <c r="AQC1" s="40" t="s">
        <v>552</v>
      </c>
      <c r="AQD1" s="40" t="s">
        <v>552</v>
      </c>
      <c r="AQE1" s="40" t="s">
        <v>552</v>
      </c>
      <c r="AQF1" s="40" t="s">
        <v>552</v>
      </c>
      <c r="AQG1" s="40" t="s">
        <v>552</v>
      </c>
      <c r="AQH1" s="40" t="s">
        <v>552</v>
      </c>
      <c r="AQI1" s="40" t="s">
        <v>552</v>
      </c>
      <c r="AQJ1" s="40" t="s">
        <v>552</v>
      </c>
      <c r="AQK1" s="40" t="s">
        <v>552</v>
      </c>
      <c r="AQL1" s="40" t="s">
        <v>552</v>
      </c>
      <c r="AQM1" s="40" t="s">
        <v>552</v>
      </c>
      <c r="AQN1" s="40" t="s">
        <v>552</v>
      </c>
      <c r="AQO1" s="40" t="s">
        <v>552</v>
      </c>
      <c r="AQP1" s="40" t="s">
        <v>552</v>
      </c>
      <c r="AQQ1" s="40" t="s">
        <v>552</v>
      </c>
      <c r="AQR1" s="40" t="s">
        <v>553</v>
      </c>
      <c r="AQS1" s="40" t="s">
        <v>553</v>
      </c>
      <c r="AQT1" s="40" t="s">
        <v>553</v>
      </c>
      <c r="AQU1" s="40" t="s">
        <v>553</v>
      </c>
      <c r="AQV1" s="40" t="s">
        <v>553</v>
      </c>
      <c r="AQW1" s="40" t="s">
        <v>553</v>
      </c>
      <c r="AQX1" s="40" t="s">
        <v>553</v>
      </c>
      <c r="AQY1" s="40" t="s">
        <v>553</v>
      </c>
      <c r="AQZ1" s="40" t="s">
        <v>553</v>
      </c>
      <c r="ARA1" s="40" t="s">
        <v>553</v>
      </c>
      <c r="ARB1" s="40" t="s">
        <v>553</v>
      </c>
      <c r="ARC1" s="40" t="s">
        <v>553</v>
      </c>
      <c r="ARD1" s="40" t="s">
        <v>553</v>
      </c>
      <c r="ARE1" s="40" t="s">
        <v>553</v>
      </c>
      <c r="ARF1" s="40" t="s">
        <v>553</v>
      </c>
      <c r="ARG1" s="40" t="s">
        <v>553</v>
      </c>
      <c r="ARH1" s="40" t="s">
        <v>553</v>
      </c>
      <c r="ARI1" s="40" t="s">
        <v>553</v>
      </c>
      <c r="ARJ1" s="40" t="s">
        <v>553</v>
      </c>
      <c r="ARK1" s="40" t="s">
        <v>553</v>
      </c>
      <c r="ARL1" s="40" t="s">
        <v>553</v>
      </c>
      <c r="ARM1" s="40" t="s">
        <v>553</v>
      </c>
      <c r="ARN1" s="40" t="s">
        <v>553</v>
      </c>
      <c r="ARO1" s="40" t="s">
        <v>553</v>
      </c>
      <c r="ARP1" s="40" t="s">
        <v>554</v>
      </c>
      <c r="ARQ1" s="40" t="s">
        <v>554</v>
      </c>
      <c r="ARR1" s="40" t="s">
        <v>554</v>
      </c>
      <c r="ARS1" s="40" t="s">
        <v>554</v>
      </c>
      <c r="ART1" s="40" t="s">
        <v>554</v>
      </c>
      <c r="ARU1" s="40" t="s">
        <v>554</v>
      </c>
      <c r="ARV1" s="40" t="s">
        <v>554</v>
      </c>
      <c r="ARW1" s="40" t="s">
        <v>554</v>
      </c>
      <c r="ARX1" s="40" t="s">
        <v>554</v>
      </c>
      <c r="ARY1" s="40" t="s">
        <v>554</v>
      </c>
      <c r="ARZ1" s="40" t="s">
        <v>554</v>
      </c>
      <c r="ASA1" s="40" t="s">
        <v>554</v>
      </c>
      <c r="ASB1" s="40" t="s">
        <v>554</v>
      </c>
      <c r="ASC1" s="40" t="s">
        <v>554</v>
      </c>
      <c r="ASD1" s="40" t="s">
        <v>554</v>
      </c>
      <c r="ASE1" s="40" t="s">
        <v>554</v>
      </c>
      <c r="ASF1" s="40" t="s">
        <v>554</v>
      </c>
      <c r="ASG1" s="40" t="s">
        <v>554</v>
      </c>
      <c r="ASH1" s="40" t="s">
        <v>554</v>
      </c>
      <c r="ASI1" s="40" t="s">
        <v>554</v>
      </c>
      <c r="ASJ1" s="40" t="s">
        <v>554</v>
      </c>
      <c r="ASK1" s="40" t="s">
        <v>554</v>
      </c>
      <c r="ASL1" s="40" t="s">
        <v>554</v>
      </c>
      <c r="ASM1" s="40" t="s">
        <v>554</v>
      </c>
      <c r="ASN1" s="40" t="s">
        <v>555</v>
      </c>
      <c r="ASO1" s="40" t="s">
        <v>555</v>
      </c>
      <c r="ASP1" s="40" t="s">
        <v>555</v>
      </c>
      <c r="ASQ1" s="40" t="s">
        <v>555</v>
      </c>
      <c r="ASR1" s="40" t="s">
        <v>555</v>
      </c>
      <c r="ASS1" s="40" t="s">
        <v>555</v>
      </c>
      <c r="AST1" s="40" t="s">
        <v>555</v>
      </c>
      <c r="ASU1" s="40" t="s">
        <v>555</v>
      </c>
      <c r="ASV1" s="40" t="s">
        <v>555</v>
      </c>
      <c r="ASW1" s="40" t="s">
        <v>555</v>
      </c>
      <c r="ASX1" s="40" t="s">
        <v>555</v>
      </c>
      <c r="ASY1" s="40" t="s">
        <v>555</v>
      </c>
      <c r="ASZ1" s="40" t="s">
        <v>555</v>
      </c>
      <c r="ATA1" s="40" t="s">
        <v>555</v>
      </c>
      <c r="ATB1" s="40" t="s">
        <v>555</v>
      </c>
      <c r="ATC1" s="40" t="s">
        <v>555</v>
      </c>
      <c r="ATD1" s="40" t="s">
        <v>555</v>
      </c>
      <c r="ATE1" s="40" t="s">
        <v>555</v>
      </c>
      <c r="ATF1" s="40" t="s">
        <v>555</v>
      </c>
      <c r="ATG1" s="40" t="s">
        <v>555</v>
      </c>
      <c r="ATH1" s="40" t="s">
        <v>555</v>
      </c>
      <c r="ATI1" s="40" t="s">
        <v>555</v>
      </c>
      <c r="ATJ1" s="40" t="s">
        <v>555</v>
      </c>
      <c r="ATK1" s="40" t="s">
        <v>555</v>
      </c>
      <c r="ATL1" s="40" t="s">
        <v>556</v>
      </c>
      <c r="ATM1" s="40" t="s">
        <v>556</v>
      </c>
      <c r="ATN1" s="40" t="s">
        <v>556</v>
      </c>
      <c r="ATO1" s="40" t="s">
        <v>556</v>
      </c>
      <c r="ATP1" s="40" t="s">
        <v>556</v>
      </c>
      <c r="ATQ1" s="40" t="s">
        <v>556</v>
      </c>
      <c r="ATR1" s="40" t="s">
        <v>556</v>
      </c>
      <c r="ATS1" s="40" t="s">
        <v>556</v>
      </c>
      <c r="ATT1" s="40" t="s">
        <v>556</v>
      </c>
      <c r="ATU1" s="40" t="s">
        <v>556</v>
      </c>
      <c r="ATV1" s="40" t="s">
        <v>556</v>
      </c>
      <c r="ATW1" s="40" t="s">
        <v>556</v>
      </c>
      <c r="ATX1" s="40" t="s">
        <v>556</v>
      </c>
      <c r="ATY1" s="40" t="s">
        <v>556</v>
      </c>
      <c r="ATZ1" s="40" t="s">
        <v>556</v>
      </c>
      <c r="AUA1" s="40" t="s">
        <v>556</v>
      </c>
      <c r="AUB1" s="40" t="s">
        <v>556</v>
      </c>
      <c r="AUC1" s="40" t="s">
        <v>556</v>
      </c>
      <c r="AUD1" s="40" t="s">
        <v>556</v>
      </c>
      <c r="AUE1" s="40" t="s">
        <v>556</v>
      </c>
      <c r="AUF1" s="40" t="s">
        <v>556</v>
      </c>
      <c r="AUG1" s="40" t="s">
        <v>556</v>
      </c>
      <c r="AUH1" s="40" t="s">
        <v>556</v>
      </c>
      <c r="AUI1" s="40" t="s">
        <v>556</v>
      </c>
      <c r="AUJ1" s="40" t="s">
        <v>557</v>
      </c>
      <c r="AUK1" s="40" t="s">
        <v>557</v>
      </c>
      <c r="AUL1" s="40" t="s">
        <v>557</v>
      </c>
      <c r="AUM1" s="40" t="s">
        <v>557</v>
      </c>
      <c r="AUN1" s="40" t="s">
        <v>557</v>
      </c>
      <c r="AUO1" s="40" t="s">
        <v>557</v>
      </c>
      <c r="AUP1" s="40" t="s">
        <v>557</v>
      </c>
      <c r="AUQ1" s="40" t="s">
        <v>557</v>
      </c>
      <c r="AUR1" s="40" t="s">
        <v>557</v>
      </c>
      <c r="AUS1" s="40" t="s">
        <v>557</v>
      </c>
      <c r="AUT1" s="40" t="s">
        <v>557</v>
      </c>
      <c r="AUU1" s="40" t="s">
        <v>557</v>
      </c>
      <c r="AUV1" s="40" t="s">
        <v>557</v>
      </c>
      <c r="AUW1" s="40" t="s">
        <v>557</v>
      </c>
      <c r="AUX1" s="40" t="s">
        <v>557</v>
      </c>
      <c r="AUY1" s="40" t="s">
        <v>557</v>
      </c>
      <c r="AUZ1" s="40" t="s">
        <v>557</v>
      </c>
      <c r="AVA1" s="40" t="s">
        <v>557</v>
      </c>
      <c r="AVB1" s="40" t="s">
        <v>557</v>
      </c>
      <c r="AVC1" s="40" t="s">
        <v>557</v>
      </c>
      <c r="AVD1" s="40" t="s">
        <v>557</v>
      </c>
      <c r="AVE1" s="40" t="s">
        <v>557</v>
      </c>
      <c r="AVF1" s="40" t="s">
        <v>557</v>
      </c>
      <c r="AVG1" s="40" t="s">
        <v>557</v>
      </c>
      <c r="AVH1" s="40" t="s">
        <v>558</v>
      </c>
      <c r="AVI1" s="40" t="s">
        <v>558</v>
      </c>
      <c r="AVJ1" s="40" t="s">
        <v>558</v>
      </c>
      <c r="AVK1" s="40" t="s">
        <v>558</v>
      </c>
      <c r="AVL1" s="40" t="s">
        <v>558</v>
      </c>
      <c r="AVM1" s="40" t="s">
        <v>558</v>
      </c>
      <c r="AVN1" s="40" t="s">
        <v>558</v>
      </c>
      <c r="AVO1" s="40" t="s">
        <v>558</v>
      </c>
      <c r="AVP1" s="40" t="s">
        <v>558</v>
      </c>
      <c r="AVQ1" s="40" t="s">
        <v>558</v>
      </c>
      <c r="AVR1" s="40" t="s">
        <v>558</v>
      </c>
      <c r="AVS1" s="40" t="s">
        <v>558</v>
      </c>
      <c r="AVT1" s="40" t="s">
        <v>558</v>
      </c>
      <c r="AVU1" s="40" t="s">
        <v>558</v>
      </c>
      <c r="AVV1" s="40" t="s">
        <v>558</v>
      </c>
      <c r="AVW1" s="40" t="s">
        <v>558</v>
      </c>
      <c r="AVX1" s="40" t="s">
        <v>558</v>
      </c>
      <c r="AVY1" s="40" t="s">
        <v>558</v>
      </c>
      <c r="AVZ1" s="40" t="s">
        <v>558</v>
      </c>
      <c r="AWA1" s="40" t="s">
        <v>558</v>
      </c>
      <c r="AWB1" s="40" t="s">
        <v>558</v>
      </c>
      <c r="AWC1" s="40" t="s">
        <v>558</v>
      </c>
      <c r="AWD1" s="40" t="s">
        <v>558</v>
      </c>
      <c r="AWE1" s="40" t="s">
        <v>558</v>
      </c>
      <c r="AWF1" s="40" t="s">
        <v>559</v>
      </c>
      <c r="AWG1" s="40" t="s">
        <v>559</v>
      </c>
      <c r="AWH1" s="40" t="s">
        <v>559</v>
      </c>
      <c r="AWI1" s="40" t="s">
        <v>559</v>
      </c>
      <c r="AWJ1" s="40" t="s">
        <v>559</v>
      </c>
      <c r="AWK1" s="40" t="s">
        <v>559</v>
      </c>
      <c r="AWL1" s="40" t="s">
        <v>559</v>
      </c>
      <c r="AWM1" s="40" t="s">
        <v>559</v>
      </c>
      <c r="AWN1" s="40" t="s">
        <v>559</v>
      </c>
      <c r="AWO1" s="40" t="s">
        <v>559</v>
      </c>
      <c r="AWP1" s="40" t="s">
        <v>559</v>
      </c>
      <c r="AWQ1" s="40" t="s">
        <v>559</v>
      </c>
      <c r="AWR1" s="40" t="s">
        <v>559</v>
      </c>
      <c r="AWS1" s="40" t="s">
        <v>559</v>
      </c>
      <c r="AWT1" s="40" t="s">
        <v>559</v>
      </c>
      <c r="AWU1" s="40" t="s">
        <v>559</v>
      </c>
      <c r="AWV1" s="40" t="s">
        <v>559</v>
      </c>
      <c r="AWW1" s="40" t="s">
        <v>559</v>
      </c>
      <c r="AWX1" s="40" t="s">
        <v>559</v>
      </c>
      <c r="AWY1" s="40" t="s">
        <v>559</v>
      </c>
      <c r="AWZ1" s="40" t="s">
        <v>559</v>
      </c>
      <c r="AXA1" s="40" t="s">
        <v>559</v>
      </c>
      <c r="AXB1" s="40" t="s">
        <v>559</v>
      </c>
      <c r="AXC1" s="40" t="s">
        <v>559</v>
      </c>
      <c r="AXD1" s="40" t="s">
        <v>560</v>
      </c>
      <c r="AXE1" s="40" t="s">
        <v>560</v>
      </c>
      <c r="AXF1" s="40" t="s">
        <v>560</v>
      </c>
      <c r="AXG1" s="40" t="s">
        <v>560</v>
      </c>
      <c r="AXH1" s="40" t="s">
        <v>560</v>
      </c>
      <c r="AXI1" s="40" t="s">
        <v>560</v>
      </c>
      <c r="AXJ1" s="40" t="s">
        <v>560</v>
      </c>
      <c r="AXK1" s="40" t="s">
        <v>560</v>
      </c>
      <c r="AXL1" s="40" t="s">
        <v>560</v>
      </c>
      <c r="AXM1" s="40" t="s">
        <v>560</v>
      </c>
      <c r="AXN1" s="40" t="s">
        <v>560</v>
      </c>
      <c r="AXO1" s="40" t="s">
        <v>560</v>
      </c>
      <c r="AXP1" s="40" t="s">
        <v>560</v>
      </c>
      <c r="AXQ1" s="40" t="s">
        <v>560</v>
      </c>
      <c r="AXR1" s="40" t="s">
        <v>560</v>
      </c>
      <c r="AXS1" s="40" t="s">
        <v>560</v>
      </c>
      <c r="AXT1" s="40" t="s">
        <v>560</v>
      </c>
      <c r="AXU1" s="40" t="s">
        <v>560</v>
      </c>
      <c r="AXV1" s="40" t="s">
        <v>560</v>
      </c>
      <c r="AXW1" s="40" t="s">
        <v>560</v>
      </c>
      <c r="AXX1" s="40" t="s">
        <v>560</v>
      </c>
      <c r="AXY1" s="40" t="s">
        <v>560</v>
      </c>
      <c r="AXZ1" s="40" t="s">
        <v>560</v>
      </c>
      <c r="AYA1" s="40" t="s">
        <v>560</v>
      </c>
      <c r="AYB1" s="40" t="s">
        <v>561</v>
      </c>
      <c r="AYC1" s="40" t="s">
        <v>561</v>
      </c>
      <c r="AYD1" s="40" t="s">
        <v>561</v>
      </c>
      <c r="AYE1" s="40" t="s">
        <v>561</v>
      </c>
      <c r="AYF1" s="40" t="s">
        <v>561</v>
      </c>
      <c r="AYG1" s="40" t="s">
        <v>561</v>
      </c>
      <c r="AYH1" s="40" t="s">
        <v>561</v>
      </c>
      <c r="AYI1" s="40" t="s">
        <v>561</v>
      </c>
      <c r="AYJ1" s="40" t="s">
        <v>561</v>
      </c>
      <c r="AYK1" s="40" t="s">
        <v>561</v>
      </c>
      <c r="AYL1" s="40" t="s">
        <v>561</v>
      </c>
      <c r="AYM1" s="40" t="s">
        <v>561</v>
      </c>
      <c r="AYN1" s="40" t="s">
        <v>561</v>
      </c>
      <c r="AYO1" s="40" t="s">
        <v>561</v>
      </c>
      <c r="AYP1" s="40" t="s">
        <v>561</v>
      </c>
      <c r="AYQ1" s="40" t="s">
        <v>561</v>
      </c>
      <c r="AYR1" s="40" t="s">
        <v>561</v>
      </c>
      <c r="AYS1" s="40" t="s">
        <v>561</v>
      </c>
      <c r="AYT1" s="40" t="s">
        <v>561</v>
      </c>
      <c r="AYU1" s="40" t="s">
        <v>561</v>
      </c>
      <c r="AYV1" s="40" t="s">
        <v>561</v>
      </c>
      <c r="AYW1" s="40" t="s">
        <v>561</v>
      </c>
      <c r="AYX1" s="40" t="s">
        <v>561</v>
      </c>
      <c r="AYY1" s="40" t="s">
        <v>561</v>
      </c>
      <c r="AYZ1" s="40" t="s">
        <v>562</v>
      </c>
      <c r="AZA1" s="40" t="s">
        <v>562</v>
      </c>
      <c r="AZB1" s="40" t="s">
        <v>562</v>
      </c>
      <c r="AZC1" s="40" t="s">
        <v>562</v>
      </c>
      <c r="AZD1" s="40" t="s">
        <v>562</v>
      </c>
      <c r="AZE1" s="40" t="s">
        <v>562</v>
      </c>
      <c r="AZF1" s="40" t="s">
        <v>562</v>
      </c>
      <c r="AZG1" s="40" t="s">
        <v>562</v>
      </c>
      <c r="AZH1" s="40" t="s">
        <v>562</v>
      </c>
      <c r="AZI1" s="40" t="s">
        <v>562</v>
      </c>
      <c r="AZJ1" s="40" t="s">
        <v>562</v>
      </c>
      <c r="AZK1" s="40" t="s">
        <v>562</v>
      </c>
      <c r="AZL1" s="40" t="s">
        <v>562</v>
      </c>
      <c r="AZM1" s="40" t="s">
        <v>562</v>
      </c>
      <c r="AZN1" s="40" t="s">
        <v>562</v>
      </c>
      <c r="AZO1" s="40" t="s">
        <v>562</v>
      </c>
      <c r="AZP1" s="40" t="s">
        <v>562</v>
      </c>
      <c r="AZQ1" s="40" t="s">
        <v>562</v>
      </c>
      <c r="AZR1" s="40" t="s">
        <v>562</v>
      </c>
      <c r="AZS1" s="40" t="s">
        <v>562</v>
      </c>
      <c r="AZT1" s="40" t="s">
        <v>562</v>
      </c>
      <c r="AZU1" s="40" t="s">
        <v>562</v>
      </c>
      <c r="AZV1" s="40" t="s">
        <v>562</v>
      </c>
      <c r="AZW1" s="40" t="s">
        <v>562</v>
      </c>
      <c r="AZX1" s="40" t="s">
        <v>563</v>
      </c>
      <c r="AZY1" s="40" t="s">
        <v>563</v>
      </c>
      <c r="AZZ1" s="40" t="s">
        <v>563</v>
      </c>
      <c r="BAA1" s="40" t="s">
        <v>563</v>
      </c>
      <c r="BAB1" s="40" t="s">
        <v>563</v>
      </c>
      <c r="BAC1" s="40" t="s">
        <v>563</v>
      </c>
      <c r="BAD1" s="40" t="s">
        <v>563</v>
      </c>
      <c r="BAE1" s="40" t="s">
        <v>563</v>
      </c>
      <c r="BAF1" s="40" t="s">
        <v>563</v>
      </c>
      <c r="BAG1" s="40" t="s">
        <v>563</v>
      </c>
      <c r="BAH1" s="40" t="s">
        <v>563</v>
      </c>
      <c r="BAI1" s="40" t="s">
        <v>563</v>
      </c>
      <c r="BAJ1" s="40" t="s">
        <v>563</v>
      </c>
      <c r="BAK1" s="40" t="s">
        <v>563</v>
      </c>
      <c r="BAL1" s="40" t="s">
        <v>563</v>
      </c>
      <c r="BAM1" s="40" t="s">
        <v>563</v>
      </c>
      <c r="BAN1" s="40" t="s">
        <v>563</v>
      </c>
      <c r="BAO1" s="40" t="s">
        <v>563</v>
      </c>
      <c r="BAP1" s="40" t="s">
        <v>563</v>
      </c>
      <c r="BAQ1" s="40" t="s">
        <v>563</v>
      </c>
      <c r="BAR1" s="40" t="s">
        <v>563</v>
      </c>
      <c r="BAS1" s="40" t="s">
        <v>563</v>
      </c>
      <c r="BAT1" s="40" t="s">
        <v>563</v>
      </c>
      <c r="BAU1" s="40" t="s">
        <v>563</v>
      </c>
      <c r="BAV1" s="40" t="s">
        <v>564</v>
      </c>
      <c r="BAW1" s="40" t="s">
        <v>564</v>
      </c>
      <c r="BAX1" s="40" t="s">
        <v>564</v>
      </c>
      <c r="BAY1" s="40" t="s">
        <v>564</v>
      </c>
      <c r="BAZ1" s="40" t="s">
        <v>564</v>
      </c>
      <c r="BBA1" s="40" t="s">
        <v>564</v>
      </c>
      <c r="BBB1" s="40" t="s">
        <v>564</v>
      </c>
      <c r="BBC1" s="40" t="s">
        <v>564</v>
      </c>
      <c r="BBD1" s="40" t="s">
        <v>564</v>
      </c>
      <c r="BBE1" s="40" t="s">
        <v>564</v>
      </c>
      <c r="BBF1" s="40" t="s">
        <v>564</v>
      </c>
      <c r="BBG1" s="40" t="s">
        <v>564</v>
      </c>
      <c r="BBH1" s="40" t="s">
        <v>564</v>
      </c>
      <c r="BBI1" s="40" t="s">
        <v>564</v>
      </c>
      <c r="BBJ1" s="40" t="s">
        <v>564</v>
      </c>
      <c r="BBK1" s="40" t="s">
        <v>564</v>
      </c>
      <c r="BBL1" s="40" t="s">
        <v>564</v>
      </c>
      <c r="BBM1" s="40" t="s">
        <v>564</v>
      </c>
      <c r="BBN1" s="40" t="s">
        <v>564</v>
      </c>
      <c r="BBO1" s="40" t="s">
        <v>564</v>
      </c>
      <c r="BBP1" s="40" t="s">
        <v>564</v>
      </c>
      <c r="BBQ1" s="40" t="s">
        <v>564</v>
      </c>
      <c r="BBR1" s="40" t="s">
        <v>564</v>
      </c>
      <c r="BBS1" s="40" t="s">
        <v>564</v>
      </c>
      <c r="BBT1" s="40" t="s">
        <v>565</v>
      </c>
      <c r="BBU1" s="40" t="s">
        <v>565</v>
      </c>
      <c r="BBV1" s="40" t="s">
        <v>565</v>
      </c>
      <c r="BBW1" s="40" t="s">
        <v>565</v>
      </c>
      <c r="BBX1" s="40" t="s">
        <v>565</v>
      </c>
      <c r="BBY1" s="40" t="s">
        <v>565</v>
      </c>
      <c r="BBZ1" s="40" t="s">
        <v>565</v>
      </c>
      <c r="BCA1" s="40" t="s">
        <v>565</v>
      </c>
      <c r="BCB1" s="40" t="s">
        <v>565</v>
      </c>
      <c r="BCC1" s="40" t="s">
        <v>565</v>
      </c>
      <c r="BCD1" s="40" t="s">
        <v>565</v>
      </c>
      <c r="BCE1" s="40" t="s">
        <v>565</v>
      </c>
      <c r="BCF1" s="40" t="s">
        <v>565</v>
      </c>
      <c r="BCG1" s="40" t="s">
        <v>565</v>
      </c>
      <c r="BCH1" s="40" t="s">
        <v>565</v>
      </c>
      <c r="BCI1" s="40" t="s">
        <v>565</v>
      </c>
      <c r="BCJ1" s="40" t="s">
        <v>565</v>
      </c>
      <c r="BCK1" s="40" t="s">
        <v>565</v>
      </c>
      <c r="BCL1" s="40" t="s">
        <v>565</v>
      </c>
      <c r="BCM1" s="40" t="s">
        <v>565</v>
      </c>
      <c r="BCN1" s="40" t="s">
        <v>565</v>
      </c>
      <c r="BCO1" s="40" t="s">
        <v>565</v>
      </c>
      <c r="BCP1" s="40" t="s">
        <v>565</v>
      </c>
      <c r="BCQ1" s="40" t="s">
        <v>565</v>
      </c>
      <c r="BCR1" s="40" t="s">
        <v>566</v>
      </c>
      <c r="BCS1" s="40" t="s">
        <v>566</v>
      </c>
      <c r="BCT1" s="40" t="s">
        <v>566</v>
      </c>
      <c r="BCU1" s="40" t="s">
        <v>566</v>
      </c>
      <c r="BCV1" s="40" t="s">
        <v>566</v>
      </c>
      <c r="BCW1" s="40" t="s">
        <v>566</v>
      </c>
      <c r="BCX1" s="40" t="s">
        <v>566</v>
      </c>
      <c r="BCY1" s="40" t="s">
        <v>566</v>
      </c>
      <c r="BCZ1" s="40" t="s">
        <v>566</v>
      </c>
      <c r="BDA1" s="40" t="s">
        <v>566</v>
      </c>
      <c r="BDB1" s="40" t="s">
        <v>566</v>
      </c>
      <c r="BDC1" s="40" t="s">
        <v>566</v>
      </c>
      <c r="BDD1" s="40" t="s">
        <v>566</v>
      </c>
      <c r="BDE1" s="40" t="s">
        <v>566</v>
      </c>
      <c r="BDF1" s="40" t="s">
        <v>566</v>
      </c>
      <c r="BDG1" s="40" t="s">
        <v>566</v>
      </c>
      <c r="BDH1" s="40" t="s">
        <v>566</v>
      </c>
      <c r="BDI1" s="40" t="s">
        <v>566</v>
      </c>
      <c r="BDJ1" s="40" t="s">
        <v>566</v>
      </c>
      <c r="BDK1" s="40" t="s">
        <v>566</v>
      </c>
      <c r="BDL1" s="40" t="s">
        <v>566</v>
      </c>
      <c r="BDM1" s="40" t="s">
        <v>566</v>
      </c>
      <c r="BDN1" s="40" t="s">
        <v>566</v>
      </c>
      <c r="BDO1" s="40" t="s">
        <v>566</v>
      </c>
      <c r="BDP1" s="40" t="s">
        <v>567</v>
      </c>
      <c r="BDQ1" s="40" t="s">
        <v>567</v>
      </c>
      <c r="BDR1" s="40" t="s">
        <v>567</v>
      </c>
      <c r="BDS1" s="40" t="s">
        <v>567</v>
      </c>
      <c r="BDT1" s="40" t="s">
        <v>567</v>
      </c>
      <c r="BDU1" s="40" t="s">
        <v>567</v>
      </c>
      <c r="BDV1" s="40" t="s">
        <v>567</v>
      </c>
      <c r="BDW1" s="40" t="s">
        <v>567</v>
      </c>
      <c r="BDX1" s="40" t="s">
        <v>567</v>
      </c>
      <c r="BDY1" s="40" t="s">
        <v>567</v>
      </c>
      <c r="BDZ1" s="40" t="s">
        <v>567</v>
      </c>
      <c r="BEA1" s="40" t="s">
        <v>567</v>
      </c>
      <c r="BEB1" s="40" t="s">
        <v>567</v>
      </c>
      <c r="BEC1" s="40" t="s">
        <v>567</v>
      </c>
      <c r="BED1" s="40" t="s">
        <v>567</v>
      </c>
      <c r="BEE1" s="40" t="s">
        <v>567</v>
      </c>
      <c r="BEF1" s="40" t="s">
        <v>567</v>
      </c>
      <c r="BEG1" s="40" t="s">
        <v>567</v>
      </c>
      <c r="BEH1" s="40" t="s">
        <v>567</v>
      </c>
      <c r="BEI1" s="40" t="s">
        <v>567</v>
      </c>
      <c r="BEJ1" s="40" t="s">
        <v>567</v>
      </c>
      <c r="BEK1" s="40" t="s">
        <v>567</v>
      </c>
      <c r="BEL1" s="40" t="s">
        <v>567</v>
      </c>
      <c r="BEM1" s="40" t="s">
        <v>567</v>
      </c>
      <c r="BEN1" s="40" t="s">
        <v>568</v>
      </c>
      <c r="BEO1" s="40" t="s">
        <v>568</v>
      </c>
      <c r="BEP1" s="40" t="s">
        <v>568</v>
      </c>
      <c r="BEQ1" s="40" t="s">
        <v>568</v>
      </c>
      <c r="BER1" s="40" t="s">
        <v>568</v>
      </c>
      <c r="BES1" s="40" t="s">
        <v>568</v>
      </c>
      <c r="BET1" s="40" t="s">
        <v>568</v>
      </c>
      <c r="BEU1" s="40" t="s">
        <v>568</v>
      </c>
      <c r="BEV1" s="40" t="s">
        <v>568</v>
      </c>
      <c r="BEW1" s="40" t="s">
        <v>568</v>
      </c>
      <c r="BEX1" s="40" t="s">
        <v>568</v>
      </c>
      <c r="BEY1" s="40" t="s">
        <v>568</v>
      </c>
      <c r="BEZ1" s="40" t="s">
        <v>568</v>
      </c>
      <c r="BFA1" s="40" t="s">
        <v>568</v>
      </c>
      <c r="BFB1" s="40" t="s">
        <v>568</v>
      </c>
      <c r="BFC1" s="40" t="s">
        <v>568</v>
      </c>
      <c r="BFD1" s="40" t="s">
        <v>568</v>
      </c>
      <c r="BFE1" s="40" t="s">
        <v>568</v>
      </c>
      <c r="BFF1" s="40" t="s">
        <v>568</v>
      </c>
      <c r="BFG1" s="40" t="s">
        <v>568</v>
      </c>
      <c r="BFH1" s="40" t="s">
        <v>568</v>
      </c>
      <c r="BFI1" s="40" t="s">
        <v>568</v>
      </c>
      <c r="BFJ1" s="40" t="s">
        <v>568</v>
      </c>
      <c r="BFK1" s="40" t="s">
        <v>568</v>
      </c>
      <c r="BFL1" s="40" t="s">
        <v>569</v>
      </c>
      <c r="BFM1" s="40" t="s">
        <v>569</v>
      </c>
      <c r="BFN1" s="40" t="s">
        <v>569</v>
      </c>
      <c r="BFO1" s="40" t="s">
        <v>569</v>
      </c>
      <c r="BFP1" s="40" t="s">
        <v>569</v>
      </c>
      <c r="BFQ1" s="40" t="s">
        <v>569</v>
      </c>
      <c r="BFR1" s="40" t="s">
        <v>569</v>
      </c>
      <c r="BFS1" s="40" t="s">
        <v>569</v>
      </c>
      <c r="BFT1" s="40" t="s">
        <v>569</v>
      </c>
      <c r="BFU1" s="40" t="s">
        <v>569</v>
      </c>
      <c r="BFV1" s="40" t="s">
        <v>569</v>
      </c>
      <c r="BFW1" s="40" t="s">
        <v>569</v>
      </c>
      <c r="BFX1" s="40" t="s">
        <v>569</v>
      </c>
      <c r="BFY1" s="40" t="s">
        <v>569</v>
      </c>
      <c r="BFZ1" s="40" t="s">
        <v>569</v>
      </c>
      <c r="BGA1" s="40" t="s">
        <v>569</v>
      </c>
      <c r="BGB1" s="40" t="s">
        <v>569</v>
      </c>
      <c r="BGC1" s="40" t="s">
        <v>569</v>
      </c>
      <c r="BGD1" s="40" t="s">
        <v>569</v>
      </c>
      <c r="BGE1" s="40" t="s">
        <v>569</v>
      </c>
      <c r="BGF1" s="40" t="s">
        <v>569</v>
      </c>
      <c r="BGG1" s="40" t="s">
        <v>569</v>
      </c>
      <c r="BGH1" s="40" t="s">
        <v>569</v>
      </c>
      <c r="BGI1" s="40" t="s">
        <v>569</v>
      </c>
      <c r="BGJ1" s="40" t="s">
        <v>570</v>
      </c>
      <c r="BGK1" s="40" t="s">
        <v>570</v>
      </c>
      <c r="BGL1" s="40" t="s">
        <v>570</v>
      </c>
      <c r="BGM1" s="40" t="s">
        <v>570</v>
      </c>
      <c r="BGN1" s="40" t="s">
        <v>570</v>
      </c>
      <c r="BGO1" s="40" t="s">
        <v>570</v>
      </c>
      <c r="BGP1" s="40" t="s">
        <v>570</v>
      </c>
      <c r="BGQ1" s="40" t="s">
        <v>570</v>
      </c>
      <c r="BGR1" s="40" t="s">
        <v>570</v>
      </c>
      <c r="BGS1" s="40" t="s">
        <v>570</v>
      </c>
      <c r="BGT1" s="40" t="s">
        <v>570</v>
      </c>
      <c r="BGU1" s="40" t="s">
        <v>570</v>
      </c>
      <c r="BGV1" s="40" t="s">
        <v>570</v>
      </c>
      <c r="BGW1" s="40" t="s">
        <v>570</v>
      </c>
      <c r="BGX1" s="40" t="s">
        <v>570</v>
      </c>
      <c r="BGY1" s="40" t="s">
        <v>570</v>
      </c>
      <c r="BGZ1" s="40" t="s">
        <v>570</v>
      </c>
      <c r="BHA1" s="40" t="s">
        <v>570</v>
      </c>
      <c r="BHB1" s="40" t="s">
        <v>570</v>
      </c>
      <c r="BHC1" s="40" t="s">
        <v>570</v>
      </c>
      <c r="BHD1" s="40" t="s">
        <v>570</v>
      </c>
      <c r="BHE1" s="40" t="s">
        <v>570</v>
      </c>
      <c r="BHF1" s="40" t="s">
        <v>570</v>
      </c>
      <c r="BHG1" s="40" t="s">
        <v>570</v>
      </c>
      <c r="BHH1" s="40" t="s">
        <v>571</v>
      </c>
      <c r="BHI1" s="40" t="s">
        <v>571</v>
      </c>
      <c r="BHJ1" s="40" t="s">
        <v>571</v>
      </c>
      <c r="BHK1" s="40" t="s">
        <v>571</v>
      </c>
      <c r="BHL1" s="40" t="s">
        <v>571</v>
      </c>
      <c r="BHM1" s="40" t="s">
        <v>571</v>
      </c>
      <c r="BHN1" s="40" t="s">
        <v>571</v>
      </c>
      <c r="BHO1" s="40" t="s">
        <v>571</v>
      </c>
      <c r="BHP1" s="40" t="s">
        <v>571</v>
      </c>
      <c r="BHQ1" s="40" t="s">
        <v>571</v>
      </c>
      <c r="BHR1" s="40" t="s">
        <v>571</v>
      </c>
      <c r="BHS1" s="40" t="s">
        <v>571</v>
      </c>
      <c r="BHT1" s="40" t="s">
        <v>571</v>
      </c>
      <c r="BHU1" s="40" t="s">
        <v>571</v>
      </c>
      <c r="BHV1" s="40" t="s">
        <v>571</v>
      </c>
      <c r="BHW1" s="40" t="s">
        <v>571</v>
      </c>
      <c r="BHX1" s="40" t="s">
        <v>571</v>
      </c>
      <c r="BHY1" s="40" t="s">
        <v>571</v>
      </c>
      <c r="BHZ1" s="40" t="s">
        <v>571</v>
      </c>
      <c r="BIA1" s="40" t="s">
        <v>571</v>
      </c>
      <c r="BIB1" s="40" t="s">
        <v>571</v>
      </c>
      <c r="BIC1" s="40" t="s">
        <v>571</v>
      </c>
      <c r="BID1" s="40" t="s">
        <v>571</v>
      </c>
      <c r="BIE1" s="40" t="s">
        <v>571</v>
      </c>
      <c r="BIF1" s="40" t="s">
        <v>572</v>
      </c>
      <c r="BIG1" s="40" t="s">
        <v>572</v>
      </c>
      <c r="BIH1" s="40" t="s">
        <v>572</v>
      </c>
      <c r="BII1" s="40" t="s">
        <v>572</v>
      </c>
      <c r="BIJ1" s="40" t="s">
        <v>572</v>
      </c>
      <c r="BIK1" s="40" t="s">
        <v>572</v>
      </c>
      <c r="BIL1" s="40" t="s">
        <v>572</v>
      </c>
      <c r="BIM1" s="40" t="s">
        <v>572</v>
      </c>
      <c r="BIN1" s="40" t="s">
        <v>572</v>
      </c>
      <c r="BIO1" s="40" t="s">
        <v>572</v>
      </c>
      <c r="BIP1" s="40" t="s">
        <v>572</v>
      </c>
      <c r="BIQ1" s="40" t="s">
        <v>572</v>
      </c>
      <c r="BIR1" s="40" t="s">
        <v>572</v>
      </c>
      <c r="BIS1" s="40" t="s">
        <v>572</v>
      </c>
      <c r="BIT1" s="40" t="s">
        <v>572</v>
      </c>
      <c r="BIU1" s="40" t="s">
        <v>572</v>
      </c>
      <c r="BIV1" s="40" t="s">
        <v>572</v>
      </c>
      <c r="BIW1" s="40" t="s">
        <v>572</v>
      </c>
      <c r="BIX1" s="40" t="s">
        <v>572</v>
      </c>
      <c r="BIY1" s="40" t="s">
        <v>572</v>
      </c>
      <c r="BIZ1" s="40" t="s">
        <v>572</v>
      </c>
      <c r="BJA1" s="40" t="s">
        <v>572</v>
      </c>
      <c r="BJB1" s="40" t="s">
        <v>572</v>
      </c>
      <c r="BJC1" s="40" t="s">
        <v>572</v>
      </c>
      <c r="BJD1" s="40" t="s">
        <v>573</v>
      </c>
      <c r="BJE1" s="40" t="s">
        <v>573</v>
      </c>
      <c r="BJF1" s="40" t="s">
        <v>573</v>
      </c>
      <c r="BJG1" s="40" t="s">
        <v>573</v>
      </c>
      <c r="BJH1" s="40" t="s">
        <v>573</v>
      </c>
      <c r="BJI1" s="40" t="s">
        <v>573</v>
      </c>
      <c r="BJJ1" s="40" t="s">
        <v>573</v>
      </c>
      <c r="BJK1" s="40" t="s">
        <v>573</v>
      </c>
      <c r="BJL1" s="40" t="s">
        <v>573</v>
      </c>
      <c r="BJM1" s="40" t="s">
        <v>573</v>
      </c>
      <c r="BJN1" s="40" t="s">
        <v>573</v>
      </c>
      <c r="BJO1" s="40" t="s">
        <v>573</v>
      </c>
      <c r="BJP1" s="40" t="s">
        <v>573</v>
      </c>
      <c r="BJQ1" s="40" t="s">
        <v>573</v>
      </c>
      <c r="BJR1" s="40" t="s">
        <v>573</v>
      </c>
      <c r="BJS1" s="40" t="s">
        <v>573</v>
      </c>
      <c r="BJT1" s="40" t="s">
        <v>573</v>
      </c>
      <c r="BJU1" s="40" t="s">
        <v>573</v>
      </c>
      <c r="BJV1" s="40" t="s">
        <v>573</v>
      </c>
      <c r="BJW1" s="40" t="s">
        <v>573</v>
      </c>
      <c r="BJX1" s="40" t="s">
        <v>573</v>
      </c>
      <c r="BJY1" s="40" t="s">
        <v>573</v>
      </c>
      <c r="BJZ1" s="40" t="s">
        <v>573</v>
      </c>
      <c r="BKA1" s="40" t="s">
        <v>573</v>
      </c>
      <c r="BKB1" s="40" t="s">
        <v>574</v>
      </c>
      <c r="BKC1" s="40" t="s">
        <v>574</v>
      </c>
      <c r="BKD1" s="40" t="s">
        <v>574</v>
      </c>
      <c r="BKE1" s="40" t="s">
        <v>574</v>
      </c>
      <c r="BKF1" s="40" t="s">
        <v>574</v>
      </c>
      <c r="BKG1" s="40" t="s">
        <v>574</v>
      </c>
      <c r="BKH1" s="40" t="s">
        <v>574</v>
      </c>
      <c r="BKI1" s="40" t="s">
        <v>574</v>
      </c>
      <c r="BKJ1" s="40" t="s">
        <v>574</v>
      </c>
      <c r="BKK1" s="40" t="s">
        <v>574</v>
      </c>
      <c r="BKL1" s="40" t="s">
        <v>574</v>
      </c>
      <c r="BKM1" s="40" t="s">
        <v>574</v>
      </c>
      <c r="BKN1" s="40" t="s">
        <v>574</v>
      </c>
      <c r="BKO1" s="40" t="s">
        <v>574</v>
      </c>
      <c r="BKP1" s="40" t="s">
        <v>574</v>
      </c>
      <c r="BKQ1" s="40" t="s">
        <v>574</v>
      </c>
      <c r="BKR1" s="40" t="s">
        <v>574</v>
      </c>
      <c r="BKS1" s="40" t="s">
        <v>574</v>
      </c>
      <c r="BKT1" s="40" t="s">
        <v>574</v>
      </c>
      <c r="BKU1" s="40" t="s">
        <v>574</v>
      </c>
      <c r="BKV1" s="40" t="s">
        <v>574</v>
      </c>
      <c r="BKW1" s="40" t="s">
        <v>574</v>
      </c>
      <c r="BKX1" s="40" t="s">
        <v>574</v>
      </c>
      <c r="BKY1" s="40" t="s">
        <v>574</v>
      </c>
      <c r="BKZ1" s="40" t="s">
        <v>575</v>
      </c>
      <c r="BLA1" s="40" t="s">
        <v>575</v>
      </c>
      <c r="BLB1" s="40" t="s">
        <v>575</v>
      </c>
      <c r="BLC1" s="40" t="s">
        <v>575</v>
      </c>
      <c r="BLD1" s="40" t="s">
        <v>575</v>
      </c>
      <c r="BLE1" s="40" t="s">
        <v>575</v>
      </c>
      <c r="BLF1" s="40" t="s">
        <v>575</v>
      </c>
      <c r="BLG1" s="40" t="s">
        <v>575</v>
      </c>
      <c r="BLH1" s="40" t="s">
        <v>575</v>
      </c>
      <c r="BLI1" s="40" t="s">
        <v>575</v>
      </c>
      <c r="BLJ1" s="40" t="s">
        <v>575</v>
      </c>
      <c r="BLK1" s="40" t="s">
        <v>575</v>
      </c>
      <c r="BLL1" s="40" t="s">
        <v>575</v>
      </c>
      <c r="BLM1" s="40" t="s">
        <v>575</v>
      </c>
      <c r="BLN1" s="40" t="s">
        <v>575</v>
      </c>
      <c r="BLO1" s="40" t="s">
        <v>575</v>
      </c>
      <c r="BLP1" s="40" t="s">
        <v>575</v>
      </c>
      <c r="BLQ1" s="40" t="s">
        <v>575</v>
      </c>
      <c r="BLR1" s="40" t="s">
        <v>575</v>
      </c>
      <c r="BLS1" s="40" t="s">
        <v>575</v>
      </c>
      <c r="BLT1" s="40" t="s">
        <v>575</v>
      </c>
      <c r="BLU1" s="40" t="s">
        <v>575</v>
      </c>
      <c r="BLV1" s="40" t="s">
        <v>575</v>
      </c>
      <c r="BLW1" s="40" t="s">
        <v>575</v>
      </c>
      <c r="BLX1" s="40" t="s">
        <v>576</v>
      </c>
      <c r="BLY1" s="40" t="s">
        <v>576</v>
      </c>
      <c r="BLZ1" s="40" t="s">
        <v>576</v>
      </c>
      <c r="BMA1" s="40" t="s">
        <v>576</v>
      </c>
      <c r="BMB1" s="40" t="s">
        <v>576</v>
      </c>
      <c r="BMC1" s="40" t="s">
        <v>576</v>
      </c>
      <c r="BMD1" s="40" t="s">
        <v>576</v>
      </c>
      <c r="BME1" s="40" t="s">
        <v>576</v>
      </c>
      <c r="BMF1" s="40" t="s">
        <v>576</v>
      </c>
      <c r="BMG1" s="40" t="s">
        <v>576</v>
      </c>
      <c r="BMH1" s="40" t="s">
        <v>576</v>
      </c>
      <c r="BMI1" s="40" t="s">
        <v>576</v>
      </c>
      <c r="BMJ1" s="40" t="s">
        <v>576</v>
      </c>
      <c r="BMK1" s="40" t="s">
        <v>576</v>
      </c>
      <c r="BML1" s="40" t="s">
        <v>576</v>
      </c>
      <c r="BMM1" s="40" t="s">
        <v>576</v>
      </c>
      <c r="BMN1" s="40" t="s">
        <v>576</v>
      </c>
      <c r="BMO1" s="40" t="s">
        <v>576</v>
      </c>
      <c r="BMP1" s="40" t="s">
        <v>576</v>
      </c>
      <c r="BMQ1" s="40" t="s">
        <v>576</v>
      </c>
      <c r="BMR1" s="40" t="s">
        <v>576</v>
      </c>
      <c r="BMS1" s="40" t="s">
        <v>576</v>
      </c>
      <c r="BMT1" s="40" t="s">
        <v>576</v>
      </c>
      <c r="BMU1" s="40" t="s">
        <v>576</v>
      </c>
      <c r="BMV1" s="40" t="s">
        <v>577</v>
      </c>
      <c r="BMW1" s="40" t="s">
        <v>577</v>
      </c>
      <c r="BMX1" s="40" t="s">
        <v>577</v>
      </c>
      <c r="BMY1" s="40" t="s">
        <v>577</v>
      </c>
      <c r="BMZ1" s="40" t="s">
        <v>577</v>
      </c>
      <c r="BNA1" s="40" t="s">
        <v>577</v>
      </c>
      <c r="BNB1" s="40" t="s">
        <v>577</v>
      </c>
      <c r="BNC1" s="40" t="s">
        <v>577</v>
      </c>
      <c r="BND1" s="40" t="s">
        <v>577</v>
      </c>
      <c r="BNE1" s="40" t="s">
        <v>577</v>
      </c>
      <c r="BNF1" s="40" t="s">
        <v>577</v>
      </c>
      <c r="BNG1" s="40" t="s">
        <v>577</v>
      </c>
      <c r="BNH1" s="40" t="s">
        <v>577</v>
      </c>
      <c r="BNI1" s="40" t="s">
        <v>577</v>
      </c>
      <c r="BNJ1" s="40" t="s">
        <v>577</v>
      </c>
      <c r="BNK1" s="40" t="s">
        <v>577</v>
      </c>
      <c r="BNL1" s="40" t="s">
        <v>577</v>
      </c>
      <c r="BNM1" s="40" t="s">
        <v>577</v>
      </c>
      <c r="BNN1" s="40" t="s">
        <v>577</v>
      </c>
      <c r="BNO1" s="40" t="s">
        <v>577</v>
      </c>
      <c r="BNP1" s="40" t="s">
        <v>577</v>
      </c>
      <c r="BNQ1" s="40" t="s">
        <v>577</v>
      </c>
      <c r="BNR1" s="40" t="s">
        <v>577</v>
      </c>
      <c r="BNS1" s="40" t="s">
        <v>577</v>
      </c>
      <c r="BNT1" s="40" t="s">
        <v>578</v>
      </c>
      <c r="BNU1" s="40" t="s">
        <v>578</v>
      </c>
      <c r="BNV1" s="40" t="s">
        <v>578</v>
      </c>
      <c r="BNW1" s="40" t="s">
        <v>578</v>
      </c>
      <c r="BNX1" s="40" t="s">
        <v>578</v>
      </c>
      <c r="BNY1" s="40" t="s">
        <v>578</v>
      </c>
      <c r="BNZ1" s="40" t="s">
        <v>578</v>
      </c>
      <c r="BOA1" s="40" t="s">
        <v>578</v>
      </c>
      <c r="BOB1" s="40" t="s">
        <v>578</v>
      </c>
      <c r="BOC1" s="40" t="s">
        <v>578</v>
      </c>
      <c r="BOD1" s="40" t="s">
        <v>578</v>
      </c>
      <c r="BOE1" s="40" t="s">
        <v>578</v>
      </c>
      <c r="BOF1" s="40" t="s">
        <v>578</v>
      </c>
      <c r="BOG1" s="40" t="s">
        <v>578</v>
      </c>
      <c r="BOH1" s="40" t="s">
        <v>578</v>
      </c>
      <c r="BOI1" s="40" t="s">
        <v>578</v>
      </c>
      <c r="BOJ1" s="40" t="s">
        <v>578</v>
      </c>
      <c r="BOK1" s="40" t="s">
        <v>578</v>
      </c>
      <c r="BOL1" s="40" t="s">
        <v>578</v>
      </c>
      <c r="BOM1" s="40" t="s">
        <v>578</v>
      </c>
      <c r="BON1" s="40" t="s">
        <v>578</v>
      </c>
      <c r="BOO1" s="40" t="s">
        <v>578</v>
      </c>
      <c r="BOP1" s="40" t="s">
        <v>578</v>
      </c>
      <c r="BOQ1" s="40" t="s">
        <v>578</v>
      </c>
      <c r="BOR1" s="40" t="s">
        <v>579</v>
      </c>
      <c r="BOS1" s="40" t="s">
        <v>579</v>
      </c>
      <c r="BOT1" s="40" t="s">
        <v>579</v>
      </c>
      <c r="BOU1" s="40" t="s">
        <v>579</v>
      </c>
      <c r="BOV1" s="40" t="s">
        <v>579</v>
      </c>
      <c r="BOW1" s="40" t="s">
        <v>579</v>
      </c>
      <c r="BOX1" s="40" t="s">
        <v>579</v>
      </c>
      <c r="BOY1" s="40" t="s">
        <v>579</v>
      </c>
      <c r="BOZ1" s="40" t="s">
        <v>579</v>
      </c>
      <c r="BPA1" s="40" t="s">
        <v>579</v>
      </c>
      <c r="BPB1" s="40" t="s">
        <v>579</v>
      </c>
      <c r="BPC1" s="40" t="s">
        <v>579</v>
      </c>
      <c r="BPD1" s="40" t="s">
        <v>579</v>
      </c>
      <c r="BPE1" s="40" t="s">
        <v>579</v>
      </c>
      <c r="BPF1" s="40" t="s">
        <v>579</v>
      </c>
      <c r="BPG1" s="40" t="s">
        <v>579</v>
      </c>
      <c r="BPH1" s="40" t="s">
        <v>579</v>
      </c>
      <c r="BPI1" s="40" t="s">
        <v>579</v>
      </c>
      <c r="BPJ1" s="40" t="s">
        <v>579</v>
      </c>
      <c r="BPK1" s="40" t="s">
        <v>579</v>
      </c>
      <c r="BPL1" s="40" t="s">
        <v>579</v>
      </c>
      <c r="BPM1" s="40" t="s">
        <v>579</v>
      </c>
      <c r="BPN1" s="40" t="s">
        <v>579</v>
      </c>
      <c r="BPO1" s="40" t="s">
        <v>579</v>
      </c>
      <c r="BPP1" s="40" t="s">
        <v>580</v>
      </c>
      <c r="BPQ1" s="40" t="s">
        <v>580</v>
      </c>
      <c r="BPR1" s="40" t="s">
        <v>580</v>
      </c>
      <c r="BPS1" s="40" t="s">
        <v>580</v>
      </c>
      <c r="BPT1" s="40" t="s">
        <v>580</v>
      </c>
      <c r="BPU1" s="40" t="s">
        <v>580</v>
      </c>
      <c r="BPV1" s="40" t="s">
        <v>580</v>
      </c>
      <c r="BPW1" s="40" t="s">
        <v>580</v>
      </c>
      <c r="BPX1" s="40" t="s">
        <v>580</v>
      </c>
      <c r="BPY1" s="40" t="s">
        <v>580</v>
      </c>
      <c r="BPZ1" s="40" t="s">
        <v>580</v>
      </c>
      <c r="BQA1" s="40" t="s">
        <v>580</v>
      </c>
      <c r="BQB1" s="40" t="s">
        <v>580</v>
      </c>
      <c r="BQC1" s="40" t="s">
        <v>580</v>
      </c>
      <c r="BQD1" s="40" t="s">
        <v>580</v>
      </c>
      <c r="BQE1" s="40" t="s">
        <v>580</v>
      </c>
      <c r="BQF1" s="40" t="s">
        <v>580</v>
      </c>
      <c r="BQG1" s="40" t="s">
        <v>580</v>
      </c>
      <c r="BQH1" s="40" t="s">
        <v>580</v>
      </c>
      <c r="BQI1" s="40" t="s">
        <v>580</v>
      </c>
      <c r="BQJ1" s="40" t="s">
        <v>580</v>
      </c>
      <c r="BQK1" s="40" t="s">
        <v>580</v>
      </c>
      <c r="BQL1" s="40" t="s">
        <v>580</v>
      </c>
      <c r="BQM1" s="40" t="s">
        <v>580</v>
      </c>
      <c r="BQN1" s="40" t="s">
        <v>581</v>
      </c>
      <c r="BQO1" s="40" t="s">
        <v>581</v>
      </c>
      <c r="BQP1" s="40" t="s">
        <v>581</v>
      </c>
      <c r="BQQ1" s="40" t="s">
        <v>581</v>
      </c>
      <c r="BQR1" s="40" t="s">
        <v>581</v>
      </c>
      <c r="BQS1" s="40" t="s">
        <v>581</v>
      </c>
      <c r="BQT1" s="40" t="s">
        <v>581</v>
      </c>
      <c r="BQU1" s="40" t="s">
        <v>581</v>
      </c>
      <c r="BQV1" s="40" t="s">
        <v>581</v>
      </c>
      <c r="BQW1" s="40" t="s">
        <v>581</v>
      </c>
      <c r="BQX1" s="40" t="s">
        <v>581</v>
      </c>
      <c r="BQY1" s="40" t="s">
        <v>581</v>
      </c>
      <c r="BQZ1" s="40" t="s">
        <v>581</v>
      </c>
      <c r="BRA1" s="40" t="s">
        <v>581</v>
      </c>
      <c r="BRB1" s="40" t="s">
        <v>581</v>
      </c>
      <c r="BRC1" s="40" t="s">
        <v>581</v>
      </c>
      <c r="BRD1" s="40" t="s">
        <v>581</v>
      </c>
      <c r="BRE1" s="40" t="s">
        <v>581</v>
      </c>
      <c r="BRF1" s="40" t="s">
        <v>581</v>
      </c>
      <c r="BRG1" s="40" t="s">
        <v>581</v>
      </c>
      <c r="BRH1" s="40" t="s">
        <v>581</v>
      </c>
      <c r="BRI1" s="40" t="s">
        <v>581</v>
      </c>
      <c r="BRJ1" s="40" t="s">
        <v>581</v>
      </c>
      <c r="BRK1" s="40" t="s">
        <v>581</v>
      </c>
      <c r="BRL1" s="40" t="s">
        <v>582</v>
      </c>
      <c r="BRM1" s="40" t="s">
        <v>582</v>
      </c>
      <c r="BRN1" s="40" t="s">
        <v>582</v>
      </c>
      <c r="BRO1" s="40" t="s">
        <v>582</v>
      </c>
      <c r="BRP1" s="40" t="s">
        <v>582</v>
      </c>
      <c r="BRQ1" s="40" t="s">
        <v>582</v>
      </c>
      <c r="BRR1" s="40" t="s">
        <v>582</v>
      </c>
      <c r="BRS1" s="40" t="s">
        <v>582</v>
      </c>
      <c r="BRT1" s="40" t="s">
        <v>582</v>
      </c>
      <c r="BRU1" s="40" t="s">
        <v>582</v>
      </c>
      <c r="BRV1" s="40" t="s">
        <v>582</v>
      </c>
      <c r="BRW1" s="40" t="s">
        <v>582</v>
      </c>
      <c r="BRX1" s="40" t="s">
        <v>582</v>
      </c>
      <c r="BRY1" s="40" t="s">
        <v>582</v>
      </c>
      <c r="BRZ1" s="40" t="s">
        <v>582</v>
      </c>
      <c r="BSA1" s="40" t="s">
        <v>582</v>
      </c>
      <c r="BSB1" s="40" t="s">
        <v>582</v>
      </c>
      <c r="BSC1" s="40" t="s">
        <v>582</v>
      </c>
      <c r="BSD1" s="40" t="s">
        <v>582</v>
      </c>
      <c r="BSE1" s="40" t="s">
        <v>582</v>
      </c>
      <c r="BSF1" s="40" t="s">
        <v>582</v>
      </c>
      <c r="BSG1" s="40" t="s">
        <v>582</v>
      </c>
      <c r="BSH1" s="40" t="s">
        <v>582</v>
      </c>
      <c r="BSI1" s="40" t="s">
        <v>582</v>
      </c>
      <c r="BSJ1" s="40" t="s">
        <v>583</v>
      </c>
      <c r="BSK1" s="40" t="s">
        <v>583</v>
      </c>
      <c r="BSL1" s="40" t="s">
        <v>583</v>
      </c>
      <c r="BSM1" s="40" t="s">
        <v>583</v>
      </c>
      <c r="BSN1" s="40" t="s">
        <v>583</v>
      </c>
      <c r="BSO1" s="40" t="s">
        <v>583</v>
      </c>
      <c r="BSP1" s="40" t="s">
        <v>583</v>
      </c>
      <c r="BSQ1" s="40" t="s">
        <v>583</v>
      </c>
      <c r="BSR1" s="40" t="s">
        <v>583</v>
      </c>
      <c r="BSS1" s="40" t="s">
        <v>583</v>
      </c>
      <c r="BST1" s="40" t="s">
        <v>583</v>
      </c>
      <c r="BSU1" s="40" t="s">
        <v>583</v>
      </c>
      <c r="BSV1" s="40" t="s">
        <v>583</v>
      </c>
      <c r="BSW1" s="40" t="s">
        <v>583</v>
      </c>
      <c r="BSX1" s="40" t="s">
        <v>583</v>
      </c>
      <c r="BSY1" s="40" t="s">
        <v>583</v>
      </c>
      <c r="BSZ1" s="40" t="s">
        <v>583</v>
      </c>
      <c r="BTA1" s="40" t="s">
        <v>583</v>
      </c>
      <c r="BTB1" s="40" t="s">
        <v>583</v>
      </c>
      <c r="BTC1" s="40" t="s">
        <v>583</v>
      </c>
      <c r="BTD1" s="40" t="s">
        <v>583</v>
      </c>
      <c r="BTE1" s="40" t="s">
        <v>583</v>
      </c>
      <c r="BTF1" s="40" t="s">
        <v>583</v>
      </c>
      <c r="BTG1" s="40" t="s">
        <v>583</v>
      </c>
      <c r="BTH1" s="40" t="s">
        <v>584</v>
      </c>
      <c r="BTI1" s="40" t="s">
        <v>584</v>
      </c>
      <c r="BTJ1" s="40" t="s">
        <v>584</v>
      </c>
      <c r="BTK1" s="40" t="s">
        <v>584</v>
      </c>
      <c r="BTL1" s="40" t="s">
        <v>584</v>
      </c>
      <c r="BTM1" s="40" t="s">
        <v>584</v>
      </c>
      <c r="BTN1" s="40" t="s">
        <v>584</v>
      </c>
      <c r="BTO1" s="40" t="s">
        <v>584</v>
      </c>
      <c r="BTP1" s="40" t="s">
        <v>584</v>
      </c>
      <c r="BTQ1" s="40" t="s">
        <v>584</v>
      </c>
      <c r="BTR1" s="40" t="s">
        <v>584</v>
      </c>
      <c r="BTS1" s="40" t="s">
        <v>584</v>
      </c>
      <c r="BTT1" s="40" t="s">
        <v>584</v>
      </c>
      <c r="BTU1" s="40" t="s">
        <v>584</v>
      </c>
      <c r="BTV1" s="40" t="s">
        <v>584</v>
      </c>
      <c r="BTW1" s="40" t="s">
        <v>584</v>
      </c>
      <c r="BTX1" s="40" t="s">
        <v>584</v>
      </c>
      <c r="BTY1" s="40" t="s">
        <v>584</v>
      </c>
      <c r="BTZ1" s="40" t="s">
        <v>584</v>
      </c>
      <c r="BUA1" s="40" t="s">
        <v>584</v>
      </c>
      <c r="BUB1" s="40" t="s">
        <v>584</v>
      </c>
      <c r="BUC1" s="40" t="s">
        <v>584</v>
      </c>
      <c r="BUD1" s="40" t="s">
        <v>584</v>
      </c>
      <c r="BUE1" s="40" t="s">
        <v>584</v>
      </c>
      <c r="BUF1" s="40" t="s">
        <v>585</v>
      </c>
      <c r="BUG1" s="40" t="s">
        <v>585</v>
      </c>
      <c r="BUH1" s="40" t="s">
        <v>585</v>
      </c>
      <c r="BUI1" s="40" t="s">
        <v>585</v>
      </c>
      <c r="BUJ1" s="40" t="s">
        <v>585</v>
      </c>
      <c r="BUK1" s="40" t="s">
        <v>585</v>
      </c>
      <c r="BUL1" s="40" t="s">
        <v>585</v>
      </c>
      <c r="BUM1" s="40" t="s">
        <v>585</v>
      </c>
      <c r="BUN1" s="40" t="s">
        <v>585</v>
      </c>
      <c r="BUO1" s="40" t="s">
        <v>585</v>
      </c>
      <c r="BUP1" s="40" t="s">
        <v>585</v>
      </c>
      <c r="BUQ1" s="40" t="s">
        <v>585</v>
      </c>
      <c r="BUR1" s="40" t="s">
        <v>585</v>
      </c>
      <c r="BUS1" s="40" t="s">
        <v>585</v>
      </c>
      <c r="BUT1" s="40" t="s">
        <v>585</v>
      </c>
      <c r="BUU1" s="40" t="s">
        <v>585</v>
      </c>
      <c r="BUV1" s="40" t="s">
        <v>585</v>
      </c>
      <c r="BUW1" s="40" t="s">
        <v>585</v>
      </c>
      <c r="BUX1" s="40" t="s">
        <v>585</v>
      </c>
      <c r="BUY1" s="40" t="s">
        <v>585</v>
      </c>
      <c r="BUZ1" s="40" t="s">
        <v>585</v>
      </c>
      <c r="BVA1" s="40" t="s">
        <v>585</v>
      </c>
      <c r="BVB1" s="40" t="s">
        <v>585</v>
      </c>
      <c r="BVC1" s="40" t="s">
        <v>585</v>
      </c>
      <c r="BVD1" s="40" t="s">
        <v>586</v>
      </c>
      <c r="BVE1" s="40" t="s">
        <v>586</v>
      </c>
      <c r="BVF1" s="40" t="s">
        <v>586</v>
      </c>
      <c r="BVG1" s="40" t="s">
        <v>586</v>
      </c>
      <c r="BVH1" s="40" t="s">
        <v>586</v>
      </c>
      <c r="BVI1" s="40" t="s">
        <v>586</v>
      </c>
      <c r="BVJ1" s="40" t="s">
        <v>586</v>
      </c>
      <c r="BVK1" s="40" t="s">
        <v>586</v>
      </c>
      <c r="BVL1" s="40" t="s">
        <v>586</v>
      </c>
      <c r="BVM1" s="40" t="s">
        <v>586</v>
      </c>
      <c r="BVN1" s="40" t="s">
        <v>586</v>
      </c>
      <c r="BVO1" s="40" t="s">
        <v>586</v>
      </c>
      <c r="BVP1" s="40" t="s">
        <v>586</v>
      </c>
      <c r="BVQ1" s="40" t="s">
        <v>586</v>
      </c>
      <c r="BVR1" s="40" t="s">
        <v>586</v>
      </c>
      <c r="BVS1" s="40" t="s">
        <v>586</v>
      </c>
      <c r="BVT1" s="40" t="s">
        <v>586</v>
      </c>
      <c r="BVU1" s="40" t="s">
        <v>586</v>
      </c>
      <c r="BVV1" s="40" t="s">
        <v>586</v>
      </c>
      <c r="BVW1" s="40" t="s">
        <v>586</v>
      </c>
      <c r="BVX1" s="40" t="s">
        <v>586</v>
      </c>
      <c r="BVY1" s="40" t="s">
        <v>586</v>
      </c>
      <c r="BVZ1" s="40" t="s">
        <v>586</v>
      </c>
      <c r="BWA1" s="40" t="s">
        <v>586</v>
      </c>
      <c r="BWB1" s="40" t="s">
        <v>587</v>
      </c>
      <c r="BWC1" s="40" t="s">
        <v>587</v>
      </c>
      <c r="BWD1" s="40" t="s">
        <v>587</v>
      </c>
      <c r="BWE1" s="40" t="s">
        <v>587</v>
      </c>
      <c r="BWF1" s="40" t="s">
        <v>587</v>
      </c>
      <c r="BWG1" s="40" t="s">
        <v>587</v>
      </c>
      <c r="BWH1" s="40" t="s">
        <v>587</v>
      </c>
      <c r="BWI1" s="40" t="s">
        <v>587</v>
      </c>
      <c r="BWJ1" s="40" t="s">
        <v>587</v>
      </c>
      <c r="BWK1" s="40" t="s">
        <v>587</v>
      </c>
      <c r="BWL1" s="40" t="s">
        <v>587</v>
      </c>
      <c r="BWM1" s="40" t="s">
        <v>587</v>
      </c>
      <c r="BWN1" s="40" t="s">
        <v>587</v>
      </c>
      <c r="BWO1" s="40" t="s">
        <v>587</v>
      </c>
      <c r="BWP1" s="40" t="s">
        <v>587</v>
      </c>
      <c r="BWQ1" s="40" t="s">
        <v>587</v>
      </c>
      <c r="BWR1" s="40" t="s">
        <v>587</v>
      </c>
      <c r="BWS1" s="40" t="s">
        <v>587</v>
      </c>
      <c r="BWT1" s="40" t="s">
        <v>587</v>
      </c>
      <c r="BWU1" s="40" t="s">
        <v>587</v>
      </c>
      <c r="BWV1" s="40" t="s">
        <v>587</v>
      </c>
      <c r="BWW1" s="40" t="s">
        <v>587</v>
      </c>
      <c r="BWX1" s="40" t="s">
        <v>587</v>
      </c>
      <c r="BWY1" s="40" t="s">
        <v>587</v>
      </c>
      <c r="BWZ1" s="40" t="s">
        <v>588</v>
      </c>
      <c r="BXA1" s="40" t="s">
        <v>588</v>
      </c>
      <c r="BXB1" s="40" t="s">
        <v>588</v>
      </c>
      <c r="BXC1" s="40" t="s">
        <v>588</v>
      </c>
      <c r="BXD1" s="40" t="s">
        <v>588</v>
      </c>
      <c r="BXE1" s="40" t="s">
        <v>588</v>
      </c>
      <c r="BXF1" s="40" t="s">
        <v>588</v>
      </c>
      <c r="BXG1" s="40" t="s">
        <v>588</v>
      </c>
      <c r="BXH1" s="40" t="s">
        <v>588</v>
      </c>
      <c r="BXI1" s="40" t="s">
        <v>588</v>
      </c>
      <c r="BXJ1" s="40" t="s">
        <v>588</v>
      </c>
      <c r="BXK1" s="40" t="s">
        <v>588</v>
      </c>
      <c r="BXL1" s="40" t="s">
        <v>588</v>
      </c>
      <c r="BXM1" s="40" t="s">
        <v>588</v>
      </c>
      <c r="BXN1" s="40" t="s">
        <v>588</v>
      </c>
      <c r="BXO1" s="40" t="s">
        <v>588</v>
      </c>
      <c r="BXP1" s="40" t="s">
        <v>588</v>
      </c>
      <c r="BXQ1" s="40" t="s">
        <v>588</v>
      </c>
      <c r="BXR1" s="40" t="s">
        <v>588</v>
      </c>
      <c r="BXS1" s="40" t="s">
        <v>588</v>
      </c>
      <c r="BXT1" s="40" t="s">
        <v>588</v>
      </c>
      <c r="BXU1" s="40" t="s">
        <v>588</v>
      </c>
      <c r="BXV1" s="40" t="s">
        <v>588</v>
      </c>
      <c r="BXW1" s="40" t="s">
        <v>588</v>
      </c>
      <c r="BXX1" s="40" t="s">
        <v>589</v>
      </c>
      <c r="BXY1" s="40" t="s">
        <v>589</v>
      </c>
      <c r="BXZ1" s="40" t="s">
        <v>589</v>
      </c>
      <c r="BYA1" s="40" t="s">
        <v>589</v>
      </c>
      <c r="BYB1" s="40" t="s">
        <v>589</v>
      </c>
      <c r="BYC1" s="40" t="s">
        <v>589</v>
      </c>
      <c r="BYD1" s="40" t="s">
        <v>589</v>
      </c>
      <c r="BYE1" s="40" t="s">
        <v>589</v>
      </c>
      <c r="BYF1" s="40" t="s">
        <v>589</v>
      </c>
      <c r="BYG1" s="40" t="s">
        <v>589</v>
      </c>
      <c r="BYH1" s="40" t="s">
        <v>589</v>
      </c>
      <c r="BYI1" s="40" t="s">
        <v>589</v>
      </c>
      <c r="BYJ1" s="40" t="s">
        <v>589</v>
      </c>
      <c r="BYK1" s="40" t="s">
        <v>589</v>
      </c>
      <c r="BYL1" s="40" t="s">
        <v>589</v>
      </c>
      <c r="BYM1" s="40" t="s">
        <v>589</v>
      </c>
      <c r="BYN1" s="40" t="s">
        <v>589</v>
      </c>
      <c r="BYO1" s="40" t="s">
        <v>589</v>
      </c>
      <c r="BYP1" s="40" t="s">
        <v>589</v>
      </c>
      <c r="BYQ1" s="40" t="s">
        <v>589</v>
      </c>
      <c r="BYR1" s="40" t="s">
        <v>589</v>
      </c>
      <c r="BYS1" s="40" t="s">
        <v>589</v>
      </c>
      <c r="BYT1" s="40" t="s">
        <v>589</v>
      </c>
      <c r="BYU1" s="40" t="s">
        <v>589</v>
      </c>
      <c r="BYV1" s="40" t="s">
        <v>590</v>
      </c>
      <c r="BYW1" s="40" t="s">
        <v>590</v>
      </c>
      <c r="BYX1" s="40" t="s">
        <v>590</v>
      </c>
      <c r="BYY1" s="40" t="s">
        <v>590</v>
      </c>
      <c r="BYZ1" s="40" t="s">
        <v>590</v>
      </c>
      <c r="BZA1" s="40" t="s">
        <v>590</v>
      </c>
      <c r="BZB1" s="40" t="s">
        <v>590</v>
      </c>
      <c r="BZC1" s="40" t="s">
        <v>590</v>
      </c>
      <c r="BZD1" s="40" t="s">
        <v>590</v>
      </c>
      <c r="BZE1" s="40" t="s">
        <v>590</v>
      </c>
      <c r="BZF1" s="40" t="s">
        <v>590</v>
      </c>
      <c r="BZG1" s="40" t="s">
        <v>590</v>
      </c>
      <c r="BZH1" s="40" t="s">
        <v>590</v>
      </c>
      <c r="BZI1" s="40" t="s">
        <v>590</v>
      </c>
      <c r="BZJ1" s="40" t="s">
        <v>590</v>
      </c>
      <c r="BZK1" s="40" t="s">
        <v>590</v>
      </c>
      <c r="BZL1" s="40" t="s">
        <v>590</v>
      </c>
      <c r="BZM1" s="40" t="s">
        <v>590</v>
      </c>
      <c r="BZN1" s="40" t="s">
        <v>590</v>
      </c>
      <c r="BZO1" s="40" t="s">
        <v>590</v>
      </c>
      <c r="BZP1" s="40" t="s">
        <v>590</v>
      </c>
      <c r="BZQ1" s="40" t="s">
        <v>590</v>
      </c>
      <c r="BZR1" s="40" t="s">
        <v>590</v>
      </c>
      <c r="BZS1" s="40" t="s">
        <v>590</v>
      </c>
      <c r="BZT1" s="40" t="s">
        <v>591</v>
      </c>
      <c r="BZU1" s="40" t="s">
        <v>591</v>
      </c>
      <c r="BZV1" s="40" t="s">
        <v>591</v>
      </c>
      <c r="BZW1" s="40" t="s">
        <v>591</v>
      </c>
      <c r="BZX1" s="40" t="s">
        <v>591</v>
      </c>
      <c r="BZY1" s="40" t="s">
        <v>591</v>
      </c>
      <c r="BZZ1" s="40" t="s">
        <v>591</v>
      </c>
      <c r="CAA1" s="40" t="s">
        <v>591</v>
      </c>
      <c r="CAB1" s="40" t="s">
        <v>591</v>
      </c>
      <c r="CAC1" s="40" t="s">
        <v>591</v>
      </c>
      <c r="CAD1" s="40" t="s">
        <v>591</v>
      </c>
      <c r="CAE1" s="40" t="s">
        <v>591</v>
      </c>
      <c r="CAF1" s="40" t="s">
        <v>591</v>
      </c>
      <c r="CAG1" s="40" t="s">
        <v>591</v>
      </c>
      <c r="CAH1" s="40" t="s">
        <v>591</v>
      </c>
      <c r="CAI1" s="40" t="s">
        <v>591</v>
      </c>
      <c r="CAJ1" s="40" t="s">
        <v>591</v>
      </c>
      <c r="CAK1" s="40" t="s">
        <v>591</v>
      </c>
      <c r="CAL1" s="40" t="s">
        <v>591</v>
      </c>
      <c r="CAM1" s="40" t="s">
        <v>591</v>
      </c>
      <c r="CAN1" s="40" t="s">
        <v>591</v>
      </c>
      <c r="CAO1" s="40" t="s">
        <v>591</v>
      </c>
      <c r="CAP1" s="40" t="s">
        <v>591</v>
      </c>
      <c r="CAQ1" s="40" t="s">
        <v>591</v>
      </c>
      <c r="CAR1" s="40" t="s">
        <v>592</v>
      </c>
      <c r="CAS1" s="40" t="s">
        <v>592</v>
      </c>
      <c r="CAT1" s="40" t="s">
        <v>592</v>
      </c>
      <c r="CAU1" s="40" t="s">
        <v>592</v>
      </c>
      <c r="CAV1" s="40" t="s">
        <v>592</v>
      </c>
      <c r="CAW1" s="40" t="s">
        <v>592</v>
      </c>
      <c r="CAX1" s="40" t="s">
        <v>592</v>
      </c>
      <c r="CAY1" s="40" t="s">
        <v>592</v>
      </c>
      <c r="CAZ1" s="40" t="s">
        <v>592</v>
      </c>
      <c r="CBA1" s="40" t="s">
        <v>592</v>
      </c>
      <c r="CBB1" s="40" t="s">
        <v>592</v>
      </c>
      <c r="CBC1" s="40" t="s">
        <v>592</v>
      </c>
      <c r="CBD1" s="40" t="s">
        <v>592</v>
      </c>
      <c r="CBE1" s="40" t="s">
        <v>592</v>
      </c>
      <c r="CBF1" s="40" t="s">
        <v>592</v>
      </c>
      <c r="CBG1" s="40" t="s">
        <v>592</v>
      </c>
      <c r="CBH1" s="40" t="s">
        <v>592</v>
      </c>
      <c r="CBI1" s="40" t="s">
        <v>592</v>
      </c>
      <c r="CBJ1" s="40" t="s">
        <v>592</v>
      </c>
      <c r="CBK1" s="40" t="s">
        <v>592</v>
      </c>
      <c r="CBL1" s="40" t="s">
        <v>592</v>
      </c>
      <c r="CBM1" s="40" t="s">
        <v>592</v>
      </c>
      <c r="CBN1" s="40" t="s">
        <v>592</v>
      </c>
      <c r="CBO1" s="40" t="s">
        <v>592</v>
      </c>
      <c r="CBP1" s="40" t="s">
        <v>593</v>
      </c>
      <c r="CBQ1" s="40" t="s">
        <v>593</v>
      </c>
      <c r="CBR1" s="40" t="s">
        <v>593</v>
      </c>
      <c r="CBS1" s="40" t="s">
        <v>593</v>
      </c>
      <c r="CBT1" s="40" t="s">
        <v>593</v>
      </c>
      <c r="CBU1" s="40" t="s">
        <v>593</v>
      </c>
      <c r="CBV1" s="40" t="s">
        <v>593</v>
      </c>
      <c r="CBW1" s="40" t="s">
        <v>593</v>
      </c>
      <c r="CBX1" s="40" t="s">
        <v>593</v>
      </c>
      <c r="CBY1" s="40" t="s">
        <v>593</v>
      </c>
      <c r="CBZ1" s="40" t="s">
        <v>593</v>
      </c>
      <c r="CCA1" s="40" t="s">
        <v>593</v>
      </c>
      <c r="CCB1" s="40" t="s">
        <v>593</v>
      </c>
      <c r="CCC1" s="40" t="s">
        <v>593</v>
      </c>
      <c r="CCD1" s="40" t="s">
        <v>593</v>
      </c>
      <c r="CCE1" s="40" t="s">
        <v>593</v>
      </c>
      <c r="CCF1" s="40" t="s">
        <v>593</v>
      </c>
      <c r="CCG1" s="40" t="s">
        <v>593</v>
      </c>
      <c r="CCH1" s="40" t="s">
        <v>593</v>
      </c>
      <c r="CCI1" s="40" t="s">
        <v>593</v>
      </c>
      <c r="CCJ1" s="40" t="s">
        <v>593</v>
      </c>
      <c r="CCK1" s="40" t="s">
        <v>593</v>
      </c>
      <c r="CCL1" s="40" t="s">
        <v>593</v>
      </c>
      <c r="CCM1" s="40" t="s">
        <v>593</v>
      </c>
      <c r="CCN1" s="40" t="s">
        <v>594</v>
      </c>
      <c r="CCO1" s="40" t="s">
        <v>594</v>
      </c>
      <c r="CCP1" s="40" t="s">
        <v>594</v>
      </c>
      <c r="CCQ1" s="40" t="s">
        <v>594</v>
      </c>
      <c r="CCR1" s="40" t="s">
        <v>594</v>
      </c>
      <c r="CCS1" s="40" t="s">
        <v>594</v>
      </c>
      <c r="CCT1" s="40" t="s">
        <v>594</v>
      </c>
      <c r="CCU1" s="40" t="s">
        <v>594</v>
      </c>
      <c r="CCV1" s="40" t="s">
        <v>594</v>
      </c>
      <c r="CCW1" s="40" t="s">
        <v>594</v>
      </c>
      <c r="CCX1" s="40" t="s">
        <v>594</v>
      </c>
      <c r="CCY1" s="40" t="s">
        <v>594</v>
      </c>
      <c r="CCZ1" s="40" t="s">
        <v>594</v>
      </c>
      <c r="CDA1" s="40" t="s">
        <v>594</v>
      </c>
      <c r="CDB1" s="40" t="s">
        <v>594</v>
      </c>
      <c r="CDC1" s="40" t="s">
        <v>594</v>
      </c>
      <c r="CDD1" s="40" t="s">
        <v>594</v>
      </c>
      <c r="CDE1" s="40" t="s">
        <v>594</v>
      </c>
      <c r="CDF1" s="40" t="s">
        <v>594</v>
      </c>
      <c r="CDG1" s="40" t="s">
        <v>594</v>
      </c>
      <c r="CDH1" s="40" t="s">
        <v>594</v>
      </c>
      <c r="CDI1" s="40" t="s">
        <v>594</v>
      </c>
      <c r="CDJ1" s="40" t="s">
        <v>594</v>
      </c>
      <c r="CDK1" s="40" t="s">
        <v>594</v>
      </c>
      <c r="CDL1" s="40" t="s">
        <v>595</v>
      </c>
      <c r="CDM1" s="40" t="s">
        <v>595</v>
      </c>
      <c r="CDN1" s="40" t="s">
        <v>595</v>
      </c>
      <c r="CDO1" s="40" t="s">
        <v>595</v>
      </c>
      <c r="CDP1" s="40" t="s">
        <v>595</v>
      </c>
      <c r="CDQ1" s="40" t="s">
        <v>595</v>
      </c>
      <c r="CDR1" s="40" t="s">
        <v>595</v>
      </c>
      <c r="CDS1" s="40" t="s">
        <v>595</v>
      </c>
      <c r="CDT1" s="40" t="s">
        <v>595</v>
      </c>
      <c r="CDU1" s="40" t="s">
        <v>595</v>
      </c>
      <c r="CDV1" s="40" t="s">
        <v>595</v>
      </c>
      <c r="CDW1" s="40" t="s">
        <v>595</v>
      </c>
      <c r="CDX1" s="40" t="s">
        <v>595</v>
      </c>
      <c r="CDY1" s="40" t="s">
        <v>595</v>
      </c>
      <c r="CDZ1" s="40" t="s">
        <v>595</v>
      </c>
      <c r="CEA1" s="40" t="s">
        <v>595</v>
      </c>
      <c r="CEB1" s="40" t="s">
        <v>595</v>
      </c>
      <c r="CEC1" s="40" t="s">
        <v>595</v>
      </c>
      <c r="CED1" s="40" t="s">
        <v>595</v>
      </c>
      <c r="CEE1" s="40" t="s">
        <v>595</v>
      </c>
      <c r="CEF1" s="40" t="s">
        <v>595</v>
      </c>
      <c r="CEG1" s="40" t="s">
        <v>595</v>
      </c>
      <c r="CEH1" s="40" t="s">
        <v>595</v>
      </c>
      <c r="CEI1" s="40" t="s">
        <v>595</v>
      </c>
      <c r="CEJ1" s="40" t="s">
        <v>596</v>
      </c>
      <c r="CEK1" s="40" t="s">
        <v>596</v>
      </c>
      <c r="CEL1" s="40" t="s">
        <v>596</v>
      </c>
      <c r="CEM1" s="40" t="s">
        <v>596</v>
      </c>
      <c r="CEN1" s="40" t="s">
        <v>596</v>
      </c>
      <c r="CEO1" s="40" t="s">
        <v>596</v>
      </c>
      <c r="CEP1" s="40" t="s">
        <v>596</v>
      </c>
      <c r="CEQ1" s="40" t="s">
        <v>596</v>
      </c>
      <c r="CER1" s="40" t="s">
        <v>596</v>
      </c>
      <c r="CES1" s="40" t="s">
        <v>596</v>
      </c>
      <c r="CET1" s="40" t="s">
        <v>596</v>
      </c>
      <c r="CEU1" s="40" t="s">
        <v>596</v>
      </c>
      <c r="CEV1" s="40" t="s">
        <v>596</v>
      </c>
      <c r="CEW1" s="40" t="s">
        <v>596</v>
      </c>
      <c r="CEX1" s="40" t="s">
        <v>596</v>
      </c>
      <c r="CEY1" s="40" t="s">
        <v>596</v>
      </c>
      <c r="CEZ1" s="40" t="s">
        <v>596</v>
      </c>
      <c r="CFA1" s="40" t="s">
        <v>596</v>
      </c>
      <c r="CFB1" s="40" t="s">
        <v>596</v>
      </c>
      <c r="CFC1" s="40" t="s">
        <v>596</v>
      </c>
      <c r="CFD1" s="40" t="s">
        <v>596</v>
      </c>
      <c r="CFE1" s="40" t="s">
        <v>596</v>
      </c>
      <c r="CFF1" s="40" t="s">
        <v>596</v>
      </c>
      <c r="CFG1" s="40" t="s">
        <v>596</v>
      </c>
      <c r="CFH1" s="40" t="s">
        <v>597</v>
      </c>
      <c r="CFI1" s="40" t="s">
        <v>597</v>
      </c>
      <c r="CFJ1" s="40" t="s">
        <v>597</v>
      </c>
      <c r="CFK1" s="40" t="s">
        <v>597</v>
      </c>
      <c r="CFL1" s="40" t="s">
        <v>597</v>
      </c>
      <c r="CFM1" s="40" t="s">
        <v>597</v>
      </c>
      <c r="CFN1" s="40" t="s">
        <v>597</v>
      </c>
      <c r="CFO1" s="40" t="s">
        <v>597</v>
      </c>
      <c r="CFP1" s="40" t="s">
        <v>597</v>
      </c>
      <c r="CFQ1" s="40" t="s">
        <v>597</v>
      </c>
      <c r="CFR1" s="40" t="s">
        <v>597</v>
      </c>
      <c r="CFS1" s="40" t="s">
        <v>597</v>
      </c>
      <c r="CFT1" s="40" t="s">
        <v>597</v>
      </c>
      <c r="CFU1" s="40" t="s">
        <v>597</v>
      </c>
      <c r="CFV1" s="40" t="s">
        <v>597</v>
      </c>
      <c r="CFW1" s="40" t="s">
        <v>597</v>
      </c>
      <c r="CFX1" s="40" t="s">
        <v>597</v>
      </c>
      <c r="CFY1" s="40" t="s">
        <v>597</v>
      </c>
      <c r="CFZ1" s="40" t="s">
        <v>597</v>
      </c>
      <c r="CGA1" s="40" t="s">
        <v>597</v>
      </c>
      <c r="CGB1" s="40" t="s">
        <v>597</v>
      </c>
      <c r="CGC1" s="40" t="s">
        <v>597</v>
      </c>
      <c r="CGD1" s="40" t="s">
        <v>597</v>
      </c>
      <c r="CGE1" s="40" t="s">
        <v>597</v>
      </c>
      <c r="CGF1" s="40" t="s">
        <v>598</v>
      </c>
      <c r="CGG1" s="40" t="s">
        <v>598</v>
      </c>
      <c r="CGH1" s="40" t="s">
        <v>598</v>
      </c>
      <c r="CGI1" s="40" t="s">
        <v>598</v>
      </c>
      <c r="CGJ1" s="40" t="s">
        <v>598</v>
      </c>
      <c r="CGK1" s="40" t="s">
        <v>598</v>
      </c>
      <c r="CGL1" s="40" t="s">
        <v>598</v>
      </c>
      <c r="CGM1" s="40" t="s">
        <v>598</v>
      </c>
      <c r="CGN1" s="40" t="s">
        <v>598</v>
      </c>
      <c r="CGO1" s="40" t="s">
        <v>598</v>
      </c>
      <c r="CGP1" s="40" t="s">
        <v>598</v>
      </c>
      <c r="CGQ1" s="40" t="s">
        <v>598</v>
      </c>
      <c r="CGR1" s="40" t="s">
        <v>598</v>
      </c>
      <c r="CGS1" s="40" t="s">
        <v>598</v>
      </c>
      <c r="CGT1" s="40" t="s">
        <v>598</v>
      </c>
      <c r="CGU1" s="40" t="s">
        <v>598</v>
      </c>
      <c r="CGV1" s="40" t="s">
        <v>598</v>
      </c>
      <c r="CGW1" s="40" t="s">
        <v>598</v>
      </c>
      <c r="CGX1" s="40" t="s">
        <v>598</v>
      </c>
      <c r="CGY1" s="40" t="s">
        <v>598</v>
      </c>
      <c r="CGZ1" s="40" t="s">
        <v>598</v>
      </c>
      <c r="CHA1" s="40" t="s">
        <v>598</v>
      </c>
      <c r="CHB1" s="40" t="s">
        <v>598</v>
      </c>
      <c r="CHC1" s="40" t="s">
        <v>598</v>
      </c>
      <c r="CHD1" s="40" t="s">
        <v>599</v>
      </c>
      <c r="CHE1" s="40" t="s">
        <v>599</v>
      </c>
      <c r="CHF1" s="40" t="s">
        <v>599</v>
      </c>
      <c r="CHG1" s="40" t="s">
        <v>599</v>
      </c>
      <c r="CHH1" s="40" t="s">
        <v>599</v>
      </c>
      <c r="CHI1" s="40" t="s">
        <v>599</v>
      </c>
      <c r="CHJ1" s="40" t="s">
        <v>599</v>
      </c>
      <c r="CHK1" s="40" t="s">
        <v>599</v>
      </c>
      <c r="CHL1" s="40" t="s">
        <v>599</v>
      </c>
      <c r="CHM1" s="40" t="s">
        <v>599</v>
      </c>
      <c r="CHN1" s="40" t="s">
        <v>599</v>
      </c>
      <c r="CHO1" s="40" t="s">
        <v>599</v>
      </c>
      <c r="CHP1" s="40" t="s">
        <v>599</v>
      </c>
      <c r="CHQ1" s="40" t="s">
        <v>599</v>
      </c>
      <c r="CHR1" s="40" t="s">
        <v>599</v>
      </c>
      <c r="CHS1" s="40" t="s">
        <v>599</v>
      </c>
      <c r="CHT1" s="40" t="s">
        <v>599</v>
      </c>
      <c r="CHU1" s="40" t="s">
        <v>599</v>
      </c>
      <c r="CHV1" s="40" t="s">
        <v>599</v>
      </c>
      <c r="CHW1" s="40" t="s">
        <v>599</v>
      </c>
      <c r="CHX1" s="40" t="s">
        <v>599</v>
      </c>
      <c r="CHY1" s="40" t="s">
        <v>599</v>
      </c>
      <c r="CHZ1" s="40" t="s">
        <v>599</v>
      </c>
      <c r="CIA1" s="40" t="s">
        <v>599</v>
      </c>
      <c r="CIB1" s="40" t="s">
        <v>600</v>
      </c>
      <c r="CIC1" s="40" t="s">
        <v>600</v>
      </c>
      <c r="CID1" s="40" t="s">
        <v>600</v>
      </c>
      <c r="CIE1" s="40" t="s">
        <v>600</v>
      </c>
      <c r="CIF1" s="40" t="s">
        <v>600</v>
      </c>
      <c r="CIG1" s="40" t="s">
        <v>600</v>
      </c>
      <c r="CIH1" s="40" t="s">
        <v>600</v>
      </c>
      <c r="CII1" s="40" t="s">
        <v>600</v>
      </c>
      <c r="CIJ1" s="40" t="s">
        <v>600</v>
      </c>
      <c r="CIK1" s="40" t="s">
        <v>600</v>
      </c>
      <c r="CIL1" s="40" t="s">
        <v>600</v>
      </c>
      <c r="CIM1" s="40" t="s">
        <v>600</v>
      </c>
      <c r="CIN1" s="40" t="s">
        <v>600</v>
      </c>
      <c r="CIO1" s="40" t="s">
        <v>600</v>
      </c>
      <c r="CIP1" s="40" t="s">
        <v>600</v>
      </c>
      <c r="CIQ1" s="40" t="s">
        <v>600</v>
      </c>
      <c r="CIR1" s="40" t="s">
        <v>600</v>
      </c>
      <c r="CIS1" s="40" t="s">
        <v>600</v>
      </c>
      <c r="CIT1" s="40" t="s">
        <v>600</v>
      </c>
      <c r="CIU1" s="40" t="s">
        <v>600</v>
      </c>
      <c r="CIV1" s="40" t="s">
        <v>600</v>
      </c>
      <c r="CIW1" s="40" t="s">
        <v>600</v>
      </c>
      <c r="CIX1" s="40" t="s">
        <v>600</v>
      </c>
      <c r="CIY1" s="40" t="s">
        <v>600</v>
      </c>
      <c r="CIZ1" s="40" t="s">
        <v>601</v>
      </c>
      <c r="CJA1" s="40" t="s">
        <v>601</v>
      </c>
      <c r="CJB1" s="40" t="s">
        <v>601</v>
      </c>
      <c r="CJC1" s="40" t="s">
        <v>601</v>
      </c>
      <c r="CJD1" s="40" t="s">
        <v>601</v>
      </c>
      <c r="CJE1" s="40" t="s">
        <v>601</v>
      </c>
      <c r="CJF1" s="40" t="s">
        <v>601</v>
      </c>
      <c r="CJG1" s="40" t="s">
        <v>601</v>
      </c>
      <c r="CJH1" s="40" t="s">
        <v>601</v>
      </c>
      <c r="CJI1" s="40" t="s">
        <v>601</v>
      </c>
      <c r="CJJ1" s="40" t="s">
        <v>601</v>
      </c>
      <c r="CJK1" s="40" t="s">
        <v>601</v>
      </c>
      <c r="CJL1" s="40" t="s">
        <v>601</v>
      </c>
      <c r="CJM1" s="40" t="s">
        <v>601</v>
      </c>
      <c r="CJN1" s="40" t="s">
        <v>601</v>
      </c>
      <c r="CJO1" s="40" t="s">
        <v>601</v>
      </c>
      <c r="CJP1" s="40" t="s">
        <v>601</v>
      </c>
      <c r="CJQ1" s="40" t="s">
        <v>601</v>
      </c>
      <c r="CJR1" s="40" t="s">
        <v>601</v>
      </c>
      <c r="CJS1" s="40" t="s">
        <v>601</v>
      </c>
      <c r="CJT1" s="40" t="s">
        <v>601</v>
      </c>
      <c r="CJU1" s="40" t="s">
        <v>601</v>
      </c>
      <c r="CJV1" s="40" t="s">
        <v>601</v>
      </c>
      <c r="CJW1" s="40" t="s">
        <v>601</v>
      </c>
      <c r="CJX1" s="40" t="s">
        <v>602</v>
      </c>
      <c r="CJY1" s="40" t="s">
        <v>602</v>
      </c>
      <c r="CJZ1" s="40" t="s">
        <v>602</v>
      </c>
      <c r="CKA1" s="40" t="s">
        <v>602</v>
      </c>
      <c r="CKB1" s="40" t="s">
        <v>602</v>
      </c>
      <c r="CKC1" s="40" t="s">
        <v>602</v>
      </c>
      <c r="CKD1" s="40" t="s">
        <v>602</v>
      </c>
      <c r="CKE1" s="40" t="s">
        <v>602</v>
      </c>
      <c r="CKF1" s="40" t="s">
        <v>602</v>
      </c>
      <c r="CKG1" s="40" t="s">
        <v>602</v>
      </c>
      <c r="CKH1" s="40" t="s">
        <v>602</v>
      </c>
      <c r="CKI1" s="40" t="s">
        <v>602</v>
      </c>
      <c r="CKJ1" s="40" t="s">
        <v>602</v>
      </c>
      <c r="CKK1" s="40" t="s">
        <v>602</v>
      </c>
      <c r="CKL1" s="40" t="s">
        <v>602</v>
      </c>
      <c r="CKM1" s="40" t="s">
        <v>602</v>
      </c>
      <c r="CKN1" s="40" t="s">
        <v>602</v>
      </c>
      <c r="CKO1" s="40" t="s">
        <v>602</v>
      </c>
      <c r="CKP1" s="40" t="s">
        <v>602</v>
      </c>
      <c r="CKQ1" s="40" t="s">
        <v>602</v>
      </c>
      <c r="CKR1" s="40" t="s">
        <v>602</v>
      </c>
      <c r="CKS1" s="40" t="s">
        <v>602</v>
      </c>
      <c r="CKT1" s="40" t="s">
        <v>602</v>
      </c>
      <c r="CKU1" s="40" t="s">
        <v>602</v>
      </c>
      <c r="CKV1" s="40" t="s">
        <v>603</v>
      </c>
      <c r="CKW1" s="40" t="s">
        <v>603</v>
      </c>
      <c r="CKX1" s="40" t="s">
        <v>603</v>
      </c>
      <c r="CKY1" s="40" t="s">
        <v>603</v>
      </c>
      <c r="CKZ1" s="40" t="s">
        <v>603</v>
      </c>
      <c r="CLA1" s="40" t="s">
        <v>603</v>
      </c>
      <c r="CLB1" s="40" t="s">
        <v>603</v>
      </c>
      <c r="CLC1" s="40" t="s">
        <v>603</v>
      </c>
      <c r="CLD1" s="40" t="s">
        <v>603</v>
      </c>
      <c r="CLE1" s="40" t="s">
        <v>603</v>
      </c>
      <c r="CLF1" s="40" t="s">
        <v>603</v>
      </c>
      <c r="CLG1" s="40" t="s">
        <v>603</v>
      </c>
      <c r="CLH1" s="40" t="s">
        <v>603</v>
      </c>
      <c r="CLI1" s="40" t="s">
        <v>603</v>
      </c>
      <c r="CLJ1" s="40" t="s">
        <v>603</v>
      </c>
      <c r="CLK1" s="40" t="s">
        <v>603</v>
      </c>
      <c r="CLL1" s="40" t="s">
        <v>603</v>
      </c>
      <c r="CLM1" s="40" t="s">
        <v>603</v>
      </c>
      <c r="CLN1" s="40" t="s">
        <v>603</v>
      </c>
      <c r="CLO1" s="40" t="s">
        <v>603</v>
      </c>
      <c r="CLP1" s="40" t="s">
        <v>603</v>
      </c>
      <c r="CLQ1" s="40" t="s">
        <v>603</v>
      </c>
      <c r="CLR1" s="40" t="s">
        <v>603</v>
      </c>
      <c r="CLS1" s="40" t="s">
        <v>603</v>
      </c>
      <c r="CLT1" s="40" t="s">
        <v>604</v>
      </c>
      <c r="CLU1" s="40" t="s">
        <v>604</v>
      </c>
      <c r="CLV1" s="40" t="s">
        <v>604</v>
      </c>
      <c r="CLW1" s="40" t="s">
        <v>604</v>
      </c>
      <c r="CLX1" s="40" t="s">
        <v>604</v>
      </c>
      <c r="CLY1" s="40" t="s">
        <v>604</v>
      </c>
      <c r="CLZ1" s="40" t="s">
        <v>604</v>
      </c>
      <c r="CMA1" s="40" t="s">
        <v>604</v>
      </c>
      <c r="CMB1" s="40" t="s">
        <v>604</v>
      </c>
      <c r="CMC1" s="40" t="s">
        <v>604</v>
      </c>
      <c r="CMD1" s="40" t="s">
        <v>604</v>
      </c>
      <c r="CME1" s="40" t="s">
        <v>604</v>
      </c>
      <c r="CMF1" s="40" t="s">
        <v>604</v>
      </c>
      <c r="CMG1" s="40" t="s">
        <v>604</v>
      </c>
      <c r="CMH1" s="40" t="s">
        <v>604</v>
      </c>
      <c r="CMI1" s="40" t="s">
        <v>604</v>
      </c>
      <c r="CMJ1" s="40" t="s">
        <v>604</v>
      </c>
      <c r="CMK1" s="40" t="s">
        <v>604</v>
      </c>
      <c r="CML1" s="40" t="s">
        <v>604</v>
      </c>
      <c r="CMM1" s="40" t="s">
        <v>604</v>
      </c>
      <c r="CMN1" s="40" t="s">
        <v>604</v>
      </c>
      <c r="CMO1" s="40" t="s">
        <v>604</v>
      </c>
      <c r="CMP1" s="40" t="s">
        <v>604</v>
      </c>
      <c r="CMQ1" s="40" t="s">
        <v>604</v>
      </c>
      <c r="CMR1" s="40" t="s">
        <v>605</v>
      </c>
      <c r="CMS1" s="40" t="s">
        <v>605</v>
      </c>
      <c r="CMT1" s="40" t="s">
        <v>605</v>
      </c>
      <c r="CMU1" s="40" t="s">
        <v>605</v>
      </c>
      <c r="CMV1" s="40" t="s">
        <v>605</v>
      </c>
      <c r="CMW1" s="40" t="s">
        <v>605</v>
      </c>
      <c r="CMX1" s="40" t="s">
        <v>605</v>
      </c>
      <c r="CMY1" s="40" t="s">
        <v>605</v>
      </c>
      <c r="CMZ1" s="40" t="s">
        <v>605</v>
      </c>
      <c r="CNA1" s="40" t="s">
        <v>605</v>
      </c>
      <c r="CNB1" s="40" t="s">
        <v>605</v>
      </c>
      <c r="CNC1" s="40" t="s">
        <v>605</v>
      </c>
      <c r="CND1" s="40" t="s">
        <v>605</v>
      </c>
      <c r="CNE1" s="40" t="s">
        <v>605</v>
      </c>
      <c r="CNF1" s="40" t="s">
        <v>605</v>
      </c>
      <c r="CNG1" s="40" t="s">
        <v>605</v>
      </c>
      <c r="CNH1" s="40" t="s">
        <v>605</v>
      </c>
      <c r="CNI1" s="40" t="s">
        <v>605</v>
      </c>
      <c r="CNJ1" s="40" t="s">
        <v>605</v>
      </c>
      <c r="CNK1" s="40" t="s">
        <v>605</v>
      </c>
      <c r="CNL1" s="40" t="s">
        <v>605</v>
      </c>
      <c r="CNM1" s="40" t="s">
        <v>605</v>
      </c>
      <c r="CNN1" s="40" t="s">
        <v>605</v>
      </c>
      <c r="CNO1" s="40" t="s">
        <v>605</v>
      </c>
      <c r="CNP1" s="40" t="s">
        <v>606</v>
      </c>
      <c r="CNQ1" s="40" t="s">
        <v>606</v>
      </c>
      <c r="CNR1" s="40" t="s">
        <v>606</v>
      </c>
      <c r="CNS1" s="40" t="s">
        <v>606</v>
      </c>
      <c r="CNT1" s="40" t="s">
        <v>606</v>
      </c>
      <c r="CNU1" s="40" t="s">
        <v>606</v>
      </c>
      <c r="CNV1" s="40" t="s">
        <v>606</v>
      </c>
      <c r="CNW1" s="40" t="s">
        <v>606</v>
      </c>
      <c r="CNX1" s="40" t="s">
        <v>606</v>
      </c>
      <c r="CNY1" s="40" t="s">
        <v>606</v>
      </c>
      <c r="CNZ1" s="40" t="s">
        <v>606</v>
      </c>
      <c r="COA1" s="40" t="s">
        <v>606</v>
      </c>
      <c r="COB1" s="40" t="s">
        <v>606</v>
      </c>
      <c r="COC1" s="40" t="s">
        <v>606</v>
      </c>
      <c r="COD1" s="40" t="s">
        <v>606</v>
      </c>
      <c r="COE1" s="40" t="s">
        <v>606</v>
      </c>
      <c r="COF1" s="40" t="s">
        <v>606</v>
      </c>
      <c r="COG1" s="40" t="s">
        <v>606</v>
      </c>
      <c r="COH1" s="40" t="s">
        <v>606</v>
      </c>
      <c r="COI1" s="40" t="s">
        <v>606</v>
      </c>
      <c r="COJ1" s="40" t="s">
        <v>606</v>
      </c>
      <c r="COK1" s="40" t="s">
        <v>606</v>
      </c>
      <c r="COL1" s="40" t="s">
        <v>606</v>
      </c>
      <c r="COM1" s="40" t="s">
        <v>606</v>
      </c>
      <c r="CON1" s="40" t="s">
        <v>607</v>
      </c>
      <c r="COO1" s="40" t="s">
        <v>607</v>
      </c>
      <c r="COP1" s="40" t="s">
        <v>607</v>
      </c>
      <c r="COQ1" s="40" t="s">
        <v>607</v>
      </c>
      <c r="COR1" s="40" t="s">
        <v>607</v>
      </c>
      <c r="COS1" s="40" t="s">
        <v>607</v>
      </c>
      <c r="COT1" s="40" t="s">
        <v>607</v>
      </c>
      <c r="COU1" s="40" t="s">
        <v>607</v>
      </c>
      <c r="COV1" s="40" t="s">
        <v>607</v>
      </c>
      <c r="COW1" s="40" t="s">
        <v>607</v>
      </c>
      <c r="COX1" s="40" t="s">
        <v>607</v>
      </c>
      <c r="COY1" s="40" t="s">
        <v>607</v>
      </c>
      <c r="COZ1" s="40" t="s">
        <v>607</v>
      </c>
      <c r="CPA1" s="40" t="s">
        <v>607</v>
      </c>
      <c r="CPB1" s="40" t="s">
        <v>607</v>
      </c>
      <c r="CPC1" s="40" t="s">
        <v>607</v>
      </c>
      <c r="CPD1" s="40" t="s">
        <v>607</v>
      </c>
      <c r="CPE1" s="40" t="s">
        <v>607</v>
      </c>
      <c r="CPF1" s="40" t="s">
        <v>607</v>
      </c>
      <c r="CPG1" s="40" t="s">
        <v>607</v>
      </c>
      <c r="CPH1" s="40" t="s">
        <v>607</v>
      </c>
      <c r="CPI1" s="40" t="s">
        <v>607</v>
      </c>
      <c r="CPJ1" s="40" t="s">
        <v>607</v>
      </c>
      <c r="CPK1" s="40" t="s">
        <v>607</v>
      </c>
      <c r="CPL1" s="40" t="s">
        <v>608</v>
      </c>
      <c r="CPM1" s="40" t="s">
        <v>608</v>
      </c>
      <c r="CPN1" s="40" t="s">
        <v>608</v>
      </c>
      <c r="CPO1" s="40" t="s">
        <v>608</v>
      </c>
      <c r="CPP1" s="40" t="s">
        <v>608</v>
      </c>
      <c r="CPQ1" s="40" t="s">
        <v>608</v>
      </c>
      <c r="CPR1" s="40" t="s">
        <v>608</v>
      </c>
      <c r="CPS1" s="40" t="s">
        <v>608</v>
      </c>
      <c r="CPT1" s="40" t="s">
        <v>608</v>
      </c>
      <c r="CPU1" s="40" t="s">
        <v>608</v>
      </c>
      <c r="CPV1" s="40" t="s">
        <v>608</v>
      </c>
      <c r="CPW1" s="40" t="s">
        <v>608</v>
      </c>
      <c r="CPX1" s="40" t="s">
        <v>608</v>
      </c>
      <c r="CPY1" s="40" t="s">
        <v>608</v>
      </c>
      <c r="CPZ1" s="40" t="s">
        <v>608</v>
      </c>
      <c r="CQA1" s="40" t="s">
        <v>608</v>
      </c>
      <c r="CQB1" s="40" t="s">
        <v>608</v>
      </c>
      <c r="CQC1" s="40" t="s">
        <v>608</v>
      </c>
      <c r="CQD1" s="40" t="s">
        <v>608</v>
      </c>
      <c r="CQE1" s="40" t="s">
        <v>608</v>
      </c>
      <c r="CQF1" s="40" t="s">
        <v>608</v>
      </c>
      <c r="CQG1" s="40" t="s">
        <v>608</v>
      </c>
      <c r="CQH1" s="40" t="s">
        <v>608</v>
      </c>
      <c r="CQI1" s="40" t="s">
        <v>608</v>
      </c>
      <c r="CQJ1" s="40" t="s">
        <v>609</v>
      </c>
      <c r="CQK1" s="40" t="s">
        <v>609</v>
      </c>
      <c r="CQL1" s="40" t="s">
        <v>609</v>
      </c>
      <c r="CQM1" s="40" t="s">
        <v>609</v>
      </c>
      <c r="CQN1" s="40" t="s">
        <v>609</v>
      </c>
      <c r="CQO1" s="40" t="s">
        <v>609</v>
      </c>
      <c r="CQP1" s="40" t="s">
        <v>609</v>
      </c>
      <c r="CQQ1" s="40" t="s">
        <v>609</v>
      </c>
      <c r="CQR1" s="40" t="s">
        <v>609</v>
      </c>
      <c r="CQS1" s="40" t="s">
        <v>609</v>
      </c>
      <c r="CQT1" s="40" t="s">
        <v>609</v>
      </c>
      <c r="CQU1" s="40" t="s">
        <v>609</v>
      </c>
      <c r="CQV1" s="40" t="s">
        <v>609</v>
      </c>
      <c r="CQW1" s="40" t="s">
        <v>609</v>
      </c>
      <c r="CQX1" s="40" t="s">
        <v>609</v>
      </c>
      <c r="CQY1" s="40" t="s">
        <v>609</v>
      </c>
      <c r="CQZ1" s="40" t="s">
        <v>609</v>
      </c>
      <c r="CRA1" s="40" t="s">
        <v>609</v>
      </c>
      <c r="CRB1" s="40" t="s">
        <v>609</v>
      </c>
      <c r="CRC1" s="40" t="s">
        <v>609</v>
      </c>
      <c r="CRD1" s="40" t="s">
        <v>609</v>
      </c>
      <c r="CRE1" s="40" t="s">
        <v>609</v>
      </c>
      <c r="CRF1" s="40" t="s">
        <v>609</v>
      </c>
      <c r="CRG1" s="40" t="s">
        <v>609</v>
      </c>
      <c r="CRH1" s="40" t="s">
        <v>610</v>
      </c>
      <c r="CRI1" s="40" t="s">
        <v>610</v>
      </c>
      <c r="CRJ1" s="40" t="s">
        <v>610</v>
      </c>
      <c r="CRK1" s="40" t="s">
        <v>610</v>
      </c>
      <c r="CRL1" s="40" t="s">
        <v>610</v>
      </c>
      <c r="CRM1" s="40" t="s">
        <v>610</v>
      </c>
      <c r="CRN1" s="40" t="s">
        <v>610</v>
      </c>
      <c r="CRO1" s="40" t="s">
        <v>610</v>
      </c>
      <c r="CRP1" s="40" t="s">
        <v>610</v>
      </c>
      <c r="CRQ1" s="40" t="s">
        <v>610</v>
      </c>
      <c r="CRR1" s="40" t="s">
        <v>610</v>
      </c>
      <c r="CRS1" s="40" t="s">
        <v>610</v>
      </c>
      <c r="CRT1" s="40" t="s">
        <v>610</v>
      </c>
      <c r="CRU1" s="40" t="s">
        <v>610</v>
      </c>
      <c r="CRV1" s="40" t="s">
        <v>610</v>
      </c>
      <c r="CRW1" s="40" t="s">
        <v>610</v>
      </c>
      <c r="CRX1" s="40" t="s">
        <v>610</v>
      </c>
      <c r="CRY1" s="40" t="s">
        <v>610</v>
      </c>
      <c r="CRZ1" s="40" t="s">
        <v>610</v>
      </c>
      <c r="CSA1" s="40" t="s">
        <v>610</v>
      </c>
      <c r="CSB1" s="40" t="s">
        <v>610</v>
      </c>
      <c r="CSC1" s="40" t="s">
        <v>610</v>
      </c>
      <c r="CSD1" s="40" t="s">
        <v>610</v>
      </c>
      <c r="CSE1" s="40" t="s">
        <v>610</v>
      </c>
      <c r="CSF1" s="40" t="s">
        <v>611</v>
      </c>
      <c r="CSG1" s="40" t="s">
        <v>611</v>
      </c>
      <c r="CSH1" s="40" t="s">
        <v>611</v>
      </c>
      <c r="CSI1" s="40" t="s">
        <v>611</v>
      </c>
      <c r="CSJ1" s="40" t="s">
        <v>611</v>
      </c>
      <c r="CSK1" s="40" t="s">
        <v>611</v>
      </c>
      <c r="CSL1" s="40" t="s">
        <v>611</v>
      </c>
      <c r="CSM1" s="40" t="s">
        <v>611</v>
      </c>
      <c r="CSN1" s="40" t="s">
        <v>611</v>
      </c>
      <c r="CSO1" s="40" t="s">
        <v>611</v>
      </c>
      <c r="CSP1" s="40" t="s">
        <v>611</v>
      </c>
      <c r="CSQ1" s="40" t="s">
        <v>611</v>
      </c>
      <c r="CSR1" s="40" t="s">
        <v>611</v>
      </c>
      <c r="CSS1" s="40" t="s">
        <v>611</v>
      </c>
      <c r="CST1" s="40" t="s">
        <v>611</v>
      </c>
      <c r="CSU1" s="40" t="s">
        <v>611</v>
      </c>
      <c r="CSV1" s="40" t="s">
        <v>611</v>
      </c>
      <c r="CSW1" s="40" t="s">
        <v>611</v>
      </c>
      <c r="CSX1" s="40" t="s">
        <v>611</v>
      </c>
      <c r="CSY1" s="40" t="s">
        <v>611</v>
      </c>
      <c r="CSZ1" s="40" t="s">
        <v>611</v>
      </c>
      <c r="CTA1" s="40" t="s">
        <v>611</v>
      </c>
      <c r="CTB1" s="40" t="s">
        <v>611</v>
      </c>
      <c r="CTC1" s="40" t="s">
        <v>611</v>
      </c>
      <c r="CTD1" s="40" t="s">
        <v>612</v>
      </c>
      <c r="CTE1" s="40" t="s">
        <v>612</v>
      </c>
      <c r="CTF1" s="40" t="s">
        <v>612</v>
      </c>
      <c r="CTG1" s="40" t="s">
        <v>612</v>
      </c>
      <c r="CTH1" s="40" t="s">
        <v>612</v>
      </c>
      <c r="CTI1" s="40" t="s">
        <v>612</v>
      </c>
      <c r="CTJ1" s="40" t="s">
        <v>612</v>
      </c>
      <c r="CTK1" s="40" t="s">
        <v>612</v>
      </c>
      <c r="CTL1" s="40" t="s">
        <v>612</v>
      </c>
      <c r="CTM1" s="40" t="s">
        <v>612</v>
      </c>
      <c r="CTN1" s="40" t="s">
        <v>612</v>
      </c>
      <c r="CTO1" s="40" t="s">
        <v>612</v>
      </c>
      <c r="CTP1" s="40" t="s">
        <v>612</v>
      </c>
      <c r="CTQ1" s="40" t="s">
        <v>612</v>
      </c>
      <c r="CTR1" s="40" t="s">
        <v>612</v>
      </c>
      <c r="CTS1" s="40" t="s">
        <v>612</v>
      </c>
      <c r="CTT1" s="40" t="s">
        <v>612</v>
      </c>
      <c r="CTU1" s="40" t="s">
        <v>612</v>
      </c>
      <c r="CTV1" s="40" t="s">
        <v>612</v>
      </c>
      <c r="CTW1" s="40" t="s">
        <v>612</v>
      </c>
      <c r="CTX1" s="40" t="s">
        <v>612</v>
      </c>
      <c r="CTY1" s="40" t="s">
        <v>612</v>
      </c>
      <c r="CTZ1" s="40" t="s">
        <v>612</v>
      </c>
      <c r="CUA1" s="40" t="s">
        <v>612</v>
      </c>
      <c r="CUB1" s="40" t="s">
        <v>613</v>
      </c>
      <c r="CUC1" s="40" t="s">
        <v>613</v>
      </c>
      <c r="CUD1" s="40" t="s">
        <v>613</v>
      </c>
      <c r="CUE1" s="40" t="s">
        <v>613</v>
      </c>
      <c r="CUF1" s="40" t="s">
        <v>613</v>
      </c>
      <c r="CUG1" s="40" t="s">
        <v>613</v>
      </c>
      <c r="CUH1" s="40" t="s">
        <v>613</v>
      </c>
      <c r="CUI1" s="40" t="s">
        <v>613</v>
      </c>
      <c r="CUJ1" s="40" t="s">
        <v>613</v>
      </c>
      <c r="CUK1" s="40" t="s">
        <v>613</v>
      </c>
      <c r="CUL1" s="40" t="s">
        <v>613</v>
      </c>
      <c r="CUM1" s="40" t="s">
        <v>613</v>
      </c>
      <c r="CUN1" s="40" t="s">
        <v>613</v>
      </c>
      <c r="CUO1" s="40" t="s">
        <v>613</v>
      </c>
      <c r="CUP1" s="40" t="s">
        <v>613</v>
      </c>
      <c r="CUQ1" s="40" t="s">
        <v>613</v>
      </c>
      <c r="CUR1" s="40" t="s">
        <v>613</v>
      </c>
      <c r="CUS1" s="40" t="s">
        <v>613</v>
      </c>
      <c r="CUT1" s="40" t="s">
        <v>613</v>
      </c>
      <c r="CUU1" s="40" t="s">
        <v>613</v>
      </c>
      <c r="CUV1" s="40" t="s">
        <v>613</v>
      </c>
      <c r="CUW1" s="40" t="s">
        <v>613</v>
      </c>
      <c r="CUX1" s="40" t="s">
        <v>613</v>
      </c>
      <c r="CUY1" s="40" t="s">
        <v>613</v>
      </c>
      <c r="CUZ1" s="40" t="s">
        <v>614</v>
      </c>
      <c r="CVA1" s="40" t="s">
        <v>614</v>
      </c>
      <c r="CVB1" s="40" t="s">
        <v>614</v>
      </c>
      <c r="CVC1" s="40" t="s">
        <v>614</v>
      </c>
      <c r="CVD1" s="40" t="s">
        <v>614</v>
      </c>
      <c r="CVE1" s="40" t="s">
        <v>614</v>
      </c>
      <c r="CVF1" s="40" t="s">
        <v>614</v>
      </c>
      <c r="CVG1" s="40" t="s">
        <v>614</v>
      </c>
      <c r="CVH1" s="40" t="s">
        <v>614</v>
      </c>
      <c r="CVI1" s="40" t="s">
        <v>614</v>
      </c>
      <c r="CVJ1" s="40" t="s">
        <v>614</v>
      </c>
      <c r="CVK1" s="40" t="s">
        <v>614</v>
      </c>
      <c r="CVL1" s="40" t="s">
        <v>614</v>
      </c>
      <c r="CVM1" s="40" t="s">
        <v>614</v>
      </c>
      <c r="CVN1" s="40" t="s">
        <v>614</v>
      </c>
      <c r="CVO1" s="40" t="s">
        <v>614</v>
      </c>
      <c r="CVP1" s="40" t="s">
        <v>614</v>
      </c>
      <c r="CVQ1" s="40" t="s">
        <v>614</v>
      </c>
      <c r="CVR1" s="40" t="s">
        <v>614</v>
      </c>
      <c r="CVS1" s="40" t="s">
        <v>614</v>
      </c>
      <c r="CVT1" s="40" t="s">
        <v>614</v>
      </c>
      <c r="CVU1" s="40" t="s">
        <v>614</v>
      </c>
      <c r="CVV1" s="40" t="s">
        <v>614</v>
      </c>
      <c r="CVW1" s="40" t="s">
        <v>614</v>
      </c>
      <c r="CVX1" s="40" t="s">
        <v>615</v>
      </c>
      <c r="CVY1" s="40" t="s">
        <v>615</v>
      </c>
      <c r="CVZ1" s="40" t="s">
        <v>615</v>
      </c>
      <c r="CWA1" s="40" t="s">
        <v>615</v>
      </c>
      <c r="CWB1" s="40" t="s">
        <v>615</v>
      </c>
      <c r="CWC1" s="40" t="s">
        <v>615</v>
      </c>
      <c r="CWD1" s="40" t="s">
        <v>615</v>
      </c>
      <c r="CWE1" s="40" t="s">
        <v>615</v>
      </c>
      <c r="CWF1" s="40" t="s">
        <v>615</v>
      </c>
      <c r="CWG1" s="40" t="s">
        <v>615</v>
      </c>
      <c r="CWH1" s="40" t="s">
        <v>615</v>
      </c>
      <c r="CWI1" s="40" t="s">
        <v>615</v>
      </c>
      <c r="CWJ1" s="40" t="s">
        <v>615</v>
      </c>
      <c r="CWK1" s="40" t="s">
        <v>615</v>
      </c>
      <c r="CWL1" s="40" t="s">
        <v>615</v>
      </c>
      <c r="CWM1" s="40" t="s">
        <v>615</v>
      </c>
      <c r="CWN1" s="40" t="s">
        <v>615</v>
      </c>
      <c r="CWO1" s="40" t="s">
        <v>615</v>
      </c>
      <c r="CWP1" s="40" t="s">
        <v>615</v>
      </c>
      <c r="CWQ1" s="40" t="s">
        <v>615</v>
      </c>
      <c r="CWR1" s="40" t="s">
        <v>615</v>
      </c>
      <c r="CWS1" s="40" t="s">
        <v>615</v>
      </c>
      <c r="CWT1" s="40" t="s">
        <v>615</v>
      </c>
      <c r="CWU1" s="40" t="s">
        <v>615</v>
      </c>
      <c r="CWV1" s="40" t="s">
        <v>616</v>
      </c>
      <c r="CWW1" s="40" t="s">
        <v>616</v>
      </c>
      <c r="CWX1" s="40" t="s">
        <v>616</v>
      </c>
      <c r="CWY1" s="40" t="s">
        <v>616</v>
      </c>
      <c r="CWZ1" s="40" t="s">
        <v>616</v>
      </c>
      <c r="CXA1" s="40" t="s">
        <v>616</v>
      </c>
      <c r="CXB1" s="40" t="s">
        <v>616</v>
      </c>
      <c r="CXC1" s="40" t="s">
        <v>616</v>
      </c>
      <c r="CXD1" s="40" t="s">
        <v>616</v>
      </c>
      <c r="CXE1" s="40" t="s">
        <v>616</v>
      </c>
      <c r="CXF1" s="40" t="s">
        <v>616</v>
      </c>
      <c r="CXG1" s="40" t="s">
        <v>616</v>
      </c>
      <c r="CXH1" s="40" t="s">
        <v>616</v>
      </c>
      <c r="CXI1" s="40" t="s">
        <v>616</v>
      </c>
      <c r="CXJ1" s="40" t="s">
        <v>616</v>
      </c>
      <c r="CXK1" s="40" t="s">
        <v>616</v>
      </c>
      <c r="CXL1" s="40" t="s">
        <v>616</v>
      </c>
      <c r="CXM1" s="40" t="s">
        <v>616</v>
      </c>
      <c r="CXN1" s="40" t="s">
        <v>616</v>
      </c>
      <c r="CXO1" s="40" t="s">
        <v>616</v>
      </c>
      <c r="CXP1" s="40" t="s">
        <v>616</v>
      </c>
      <c r="CXQ1" s="40" t="s">
        <v>616</v>
      </c>
      <c r="CXR1" s="40" t="s">
        <v>616</v>
      </c>
      <c r="CXS1" s="40" t="s">
        <v>616</v>
      </c>
      <c r="CXT1" s="40" t="s">
        <v>617</v>
      </c>
      <c r="CXU1" s="40" t="s">
        <v>617</v>
      </c>
      <c r="CXV1" s="40" t="s">
        <v>617</v>
      </c>
      <c r="CXW1" s="40" t="s">
        <v>617</v>
      </c>
      <c r="CXX1" s="40" t="s">
        <v>617</v>
      </c>
      <c r="CXY1" s="40" t="s">
        <v>617</v>
      </c>
      <c r="CXZ1" s="40" t="s">
        <v>617</v>
      </c>
      <c r="CYA1" s="40" t="s">
        <v>617</v>
      </c>
      <c r="CYB1" s="40" t="s">
        <v>617</v>
      </c>
      <c r="CYC1" s="40" t="s">
        <v>617</v>
      </c>
      <c r="CYD1" s="40" t="s">
        <v>617</v>
      </c>
      <c r="CYE1" s="40" t="s">
        <v>617</v>
      </c>
      <c r="CYF1" s="40" t="s">
        <v>617</v>
      </c>
      <c r="CYG1" s="40" t="s">
        <v>617</v>
      </c>
      <c r="CYH1" s="40" t="s">
        <v>617</v>
      </c>
      <c r="CYI1" s="40" t="s">
        <v>617</v>
      </c>
      <c r="CYJ1" s="40" t="s">
        <v>617</v>
      </c>
      <c r="CYK1" s="40" t="s">
        <v>617</v>
      </c>
      <c r="CYL1" s="40" t="s">
        <v>617</v>
      </c>
      <c r="CYM1" s="40" t="s">
        <v>617</v>
      </c>
      <c r="CYN1" s="40" t="s">
        <v>617</v>
      </c>
      <c r="CYO1" s="40" t="s">
        <v>617</v>
      </c>
      <c r="CYP1" s="40" t="s">
        <v>617</v>
      </c>
      <c r="CYQ1" s="40" t="s">
        <v>617</v>
      </c>
      <c r="CYR1" s="40" t="s">
        <v>618</v>
      </c>
      <c r="CYS1" s="40" t="s">
        <v>618</v>
      </c>
      <c r="CYT1" s="40" t="s">
        <v>618</v>
      </c>
      <c r="CYU1" s="40" t="s">
        <v>618</v>
      </c>
      <c r="CYV1" s="40" t="s">
        <v>618</v>
      </c>
      <c r="CYW1" s="40" t="s">
        <v>618</v>
      </c>
      <c r="CYX1" s="40" t="s">
        <v>618</v>
      </c>
      <c r="CYY1" s="40" t="s">
        <v>618</v>
      </c>
      <c r="CYZ1" s="40" t="s">
        <v>618</v>
      </c>
      <c r="CZA1" s="40" t="s">
        <v>618</v>
      </c>
      <c r="CZB1" s="40" t="s">
        <v>618</v>
      </c>
      <c r="CZC1" s="40" t="s">
        <v>618</v>
      </c>
      <c r="CZD1" s="40" t="s">
        <v>618</v>
      </c>
      <c r="CZE1" s="40" t="s">
        <v>618</v>
      </c>
      <c r="CZF1" s="40" t="s">
        <v>618</v>
      </c>
      <c r="CZG1" s="40" t="s">
        <v>618</v>
      </c>
      <c r="CZH1" s="40" t="s">
        <v>618</v>
      </c>
      <c r="CZI1" s="40" t="s">
        <v>618</v>
      </c>
      <c r="CZJ1" s="40" t="s">
        <v>618</v>
      </c>
      <c r="CZK1" s="40" t="s">
        <v>618</v>
      </c>
      <c r="CZL1" s="40" t="s">
        <v>618</v>
      </c>
      <c r="CZM1" s="40" t="s">
        <v>618</v>
      </c>
      <c r="CZN1" s="40" t="s">
        <v>618</v>
      </c>
      <c r="CZO1" s="40" t="s">
        <v>618</v>
      </c>
      <c r="CZP1" s="40" t="s">
        <v>619</v>
      </c>
      <c r="CZQ1" s="40" t="s">
        <v>619</v>
      </c>
      <c r="CZR1" s="40" t="s">
        <v>619</v>
      </c>
      <c r="CZS1" s="40" t="s">
        <v>619</v>
      </c>
      <c r="CZT1" s="40" t="s">
        <v>619</v>
      </c>
      <c r="CZU1" s="40" t="s">
        <v>619</v>
      </c>
      <c r="CZV1" s="40" t="s">
        <v>619</v>
      </c>
      <c r="CZW1" s="40" t="s">
        <v>619</v>
      </c>
      <c r="CZX1" s="40" t="s">
        <v>619</v>
      </c>
      <c r="CZY1" s="40" t="s">
        <v>619</v>
      </c>
      <c r="CZZ1" s="40" t="s">
        <v>619</v>
      </c>
      <c r="DAA1" s="40" t="s">
        <v>619</v>
      </c>
      <c r="DAB1" s="40" t="s">
        <v>619</v>
      </c>
      <c r="DAC1" s="40" t="s">
        <v>619</v>
      </c>
      <c r="DAD1" s="40" t="s">
        <v>619</v>
      </c>
      <c r="DAE1" s="40" t="s">
        <v>619</v>
      </c>
      <c r="DAF1" s="40" t="s">
        <v>619</v>
      </c>
      <c r="DAG1" s="40" t="s">
        <v>619</v>
      </c>
      <c r="DAH1" s="40" t="s">
        <v>619</v>
      </c>
      <c r="DAI1" s="40" t="s">
        <v>619</v>
      </c>
      <c r="DAJ1" s="40" t="s">
        <v>619</v>
      </c>
      <c r="DAK1" s="40" t="s">
        <v>619</v>
      </c>
      <c r="DAL1" s="40" t="s">
        <v>619</v>
      </c>
      <c r="DAM1" s="40" t="s">
        <v>619</v>
      </c>
      <c r="DAN1" s="40" t="s">
        <v>620</v>
      </c>
      <c r="DAO1" s="40" t="s">
        <v>620</v>
      </c>
      <c r="DAP1" s="40" t="s">
        <v>620</v>
      </c>
      <c r="DAQ1" s="40" t="s">
        <v>620</v>
      </c>
      <c r="DAR1" s="40" t="s">
        <v>620</v>
      </c>
      <c r="DAS1" s="40" t="s">
        <v>620</v>
      </c>
      <c r="DAT1" s="40" t="s">
        <v>620</v>
      </c>
      <c r="DAU1" s="40" t="s">
        <v>620</v>
      </c>
      <c r="DAV1" s="40" t="s">
        <v>620</v>
      </c>
      <c r="DAW1" s="40" t="s">
        <v>620</v>
      </c>
      <c r="DAX1" s="40" t="s">
        <v>620</v>
      </c>
      <c r="DAY1" s="40" t="s">
        <v>620</v>
      </c>
      <c r="DAZ1" s="40" t="s">
        <v>620</v>
      </c>
      <c r="DBA1" s="40" t="s">
        <v>620</v>
      </c>
      <c r="DBB1" s="40" t="s">
        <v>620</v>
      </c>
      <c r="DBC1" s="40" t="s">
        <v>620</v>
      </c>
      <c r="DBD1" s="40" t="s">
        <v>620</v>
      </c>
      <c r="DBE1" s="40" t="s">
        <v>620</v>
      </c>
      <c r="DBF1" s="40" t="s">
        <v>620</v>
      </c>
      <c r="DBG1" s="40" t="s">
        <v>620</v>
      </c>
      <c r="DBH1" s="40" t="s">
        <v>620</v>
      </c>
      <c r="DBI1" s="40" t="s">
        <v>620</v>
      </c>
      <c r="DBJ1" s="40" t="s">
        <v>620</v>
      </c>
      <c r="DBK1" s="40" t="s">
        <v>620</v>
      </c>
      <c r="DBL1" s="40" t="s">
        <v>621</v>
      </c>
      <c r="DBM1" s="40" t="s">
        <v>621</v>
      </c>
      <c r="DBN1" s="40" t="s">
        <v>621</v>
      </c>
      <c r="DBO1" s="40" t="s">
        <v>621</v>
      </c>
      <c r="DBP1" s="40" t="s">
        <v>621</v>
      </c>
      <c r="DBQ1" s="40" t="s">
        <v>621</v>
      </c>
      <c r="DBR1" s="40" t="s">
        <v>621</v>
      </c>
      <c r="DBS1" s="40" t="s">
        <v>621</v>
      </c>
      <c r="DBT1" s="40" t="s">
        <v>621</v>
      </c>
      <c r="DBU1" s="40" t="s">
        <v>621</v>
      </c>
      <c r="DBV1" s="40" t="s">
        <v>621</v>
      </c>
      <c r="DBW1" s="40" t="s">
        <v>621</v>
      </c>
      <c r="DBX1" s="40" t="s">
        <v>621</v>
      </c>
      <c r="DBY1" s="40" t="s">
        <v>621</v>
      </c>
      <c r="DBZ1" s="40" t="s">
        <v>621</v>
      </c>
      <c r="DCA1" s="40" t="s">
        <v>621</v>
      </c>
      <c r="DCB1" s="40" t="s">
        <v>621</v>
      </c>
      <c r="DCC1" s="40" t="s">
        <v>621</v>
      </c>
      <c r="DCD1" s="40" t="s">
        <v>621</v>
      </c>
      <c r="DCE1" s="40" t="s">
        <v>621</v>
      </c>
      <c r="DCF1" s="40" t="s">
        <v>621</v>
      </c>
      <c r="DCG1" s="40" t="s">
        <v>621</v>
      </c>
      <c r="DCH1" s="40" t="s">
        <v>621</v>
      </c>
      <c r="DCI1" s="40" t="s">
        <v>621</v>
      </c>
      <c r="DCJ1" s="40" t="s">
        <v>622</v>
      </c>
      <c r="DCK1" s="40" t="s">
        <v>622</v>
      </c>
      <c r="DCL1" s="40" t="s">
        <v>622</v>
      </c>
      <c r="DCM1" s="40" t="s">
        <v>622</v>
      </c>
      <c r="DCN1" s="40" t="s">
        <v>622</v>
      </c>
      <c r="DCO1" s="40" t="s">
        <v>622</v>
      </c>
      <c r="DCP1" s="40" t="s">
        <v>622</v>
      </c>
      <c r="DCQ1" s="40" t="s">
        <v>622</v>
      </c>
      <c r="DCR1" s="40" t="s">
        <v>622</v>
      </c>
      <c r="DCS1" s="40" t="s">
        <v>622</v>
      </c>
      <c r="DCT1" s="40" t="s">
        <v>622</v>
      </c>
      <c r="DCU1" s="40" t="s">
        <v>622</v>
      </c>
      <c r="DCV1" s="40" t="s">
        <v>622</v>
      </c>
      <c r="DCW1" s="40" t="s">
        <v>622</v>
      </c>
      <c r="DCX1" s="40" t="s">
        <v>622</v>
      </c>
      <c r="DCY1" s="40" t="s">
        <v>622</v>
      </c>
      <c r="DCZ1" s="40" t="s">
        <v>622</v>
      </c>
      <c r="DDA1" s="40" t="s">
        <v>622</v>
      </c>
      <c r="DDB1" s="40" t="s">
        <v>622</v>
      </c>
      <c r="DDC1" s="40" t="s">
        <v>622</v>
      </c>
      <c r="DDD1" s="40" t="s">
        <v>622</v>
      </c>
      <c r="DDE1" s="40" t="s">
        <v>622</v>
      </c>
      <c r="DDF1" s="40" t="s">
        <v>622</v>
      </c>
      <c r="DDG1" s="40" t="s">
        <v>622</v>
      </c>
      <c r="DDH1" s="40" t="s">
        <v>623</v>
      </c>
      <c r="DDI1" s="40" t="s">
        <v>623</v>
      </c>
      <c r="DDJ1" s="40" t="s">
        <v>623</v>
      </c>
      <c r="DDK1" s="40" t="s">
        <v>623</v>
      </c>
      <c r="DDL1" s="40" t="s">
        <v>623</v>
      </c>
      <c r="DDM1" s="40" t="s">
        <v>623</v>
      </c>
      <c r="DDN1" s="40" t="s">
        <v>623</v>
      </c>
      <c r="DDO1" s="40" t="s">
        <v>623</v>
      </c>
      <c r="DDP1" s="40" t="s">
        <v>623</v>
      </c>
      <c r="DDQ1" s="40" t="s">
        <v>623</v>
      </c>
      <c r="DDR1" s="40" t="s">
        <v>623</v>
      </c>
      <c r="DDS1" s="40" t="s">
        <v>623</v>
      </c>
      <c r="DDT1" s="40" t="s">
        <v>623</v>
      </c>
      <c r="DDU1" s="40" t="s">
        <v>623</v>
      </c>
      <c r="DDV1" s="40" t="s">
        <v>623</v>
      </c>
      <c r="DDW1" s="40" t="s">
        <v>623</v>
      </c>
      <c r="DDX1" s="40" t="s">
        <v>623</v>
      </c>
      <c r="DDY1" s="40" t="s">
        <v>623</v>
      </c>
      <c r="DDZ1" s="40" t="s">
        <v>623</v>
      </c>
      <c r="DEA1" s="40" t="s">
        <v>623</v>
      </c>
      <c r="DEB1" s="40" t="s">
        <v>623</v>
      </c>
      <c r="DEC1" s="40" t="s">
        <v>623</v>
      </c>
      <c r="DED1" s="40" t="s">
        <v>623</v>
      </c>
      <c r="DEE1" s="40" t="s">
        <v>623</v>
      </c>
      <c r="DEF1" s="40" t="s">
        <v>624</v>
      </c>
      <c r="DEG1" s="40" t="s">
        <v>624</v>
      </c>
      <c r="DEH1" s="40" t="s">
        <v>624</v>
      </c>
      <c r="DEI1" s="40" t="s">
        <v>624</v>
      </c>
      <c r="DEJ1" s="40" t="s">
        <v>624</v>
      </c>
      <c r="DEK1" s="40" t="s">
        <v>624</v>
      </c>
      <c r="DEL1" s="40" t="s">
        <v>624</v>
      </c>
      <c r="DEM1" s="40" t="s">
        <v>624</v>
      </c>
      <c r="DEN1" s="40" t="s">
        <v>624</v>
      </c>
      <c r="DEO1" s="40" t="s">
        <v>624</v>
      </c>
      <c r="DEP1" s="40" t="s">
        <v>624</v>
      </c>
      <c r="DEQ1" s="40" t="s">
        <v>624</v>
      </c>
      <c r="DER1" s="40" t="s">
        <v>624</v>
      </c>
      <c r="DES1" s="40" t="s">
        <v>624</v>
      </c>
      <c r="DET1" s="40" t="s">
        <v>624</v>
      </c>
      <c r="DEU1" s="40" t="s">
        <v>624</v>
      </c>
      <c r="DEV1" s="40" t="s">
        <v>624</v>
      </c>
      <c r="DEW1" s="40" t="s">
        <v>624</v>
      </c>
      <c r="DEX1" s="40" t="s">
        <v>624</v>
      </c>
      <c r="DEY1" s="40" t="s">
        <v>624</v>
      </c>
      <c r="DEZ1" s="40" t="s">
        <v>624</v>
      </c>
      <c r="DFA1" s="40" t="s">
        <v>624</v>
      </c>
      <c r="DFB1" s="40" t="s">
        <v>624</v>
      </c>
      <c r="DFC1" s="40" t="s">
        <v>624</v>
      </c>
      <c r="DFD1" s="40" t="s">
        <v>625</v>
      </c>
      <c r="DFE1" s="40" t="s">
        <v>625</v>
      </c>
      <c r="DFF1" s="40" t="s">
        <v>625</v>
      </c>
      <c r="DFG1" s="40" t="s">
        <v>625</v>
      </c>
      <c r="DFH1" s="40" t="s">
        <v>625</v>
      </c>
      <c r="DFI1" s="40" t="s">
        <v>625</v>
      </c>
      <c r="DFJ1" s="40" t="s">
        <v>625</v>
      </c>
      <c r="DFK1" s="40" t="s">
        <v>625</v>
      </c>
      <c r="DFL1" s="40" t="s">
        <v>625</v>
      </c>
      <c r="DFM1" s="40" t="s">
        <v>625</v>
      </c>
      <c r="DFN1" s="40" t="s">
        <v>625</v>
      </c>
      <c r="DFO1" s="40" t="s">
        <v>625</v>
      </c>
      <c r="DFP1" s="40" t="s">
        <v>625</v>
      </c>
      <c r="DFQ1" s="40" t="s">
        <v>625</v>
      </c>
      <c r="DFR1" s="40" t="s">
        <v>625</v>
      </c>
      <c r="DFS1" s="40" t="s">
        <v>625</v>
      </c>
      <c r="DFT1" s="40" t="s">
        <v>625</v>
      </c>
      <c r="DFU1" s="40" t="s">
        <v>625</v>
      </c>
      <c r="DFV1" s="40" t="s">
        <v>625</v>
      </c>
      <c r="DFW1" s="40" t="s">
        <v>625</v>
      </c>
      <c r="DFX1" s="40" t="s">
        <v>625</v>
      </c>
      <c r="DFY1" s="40" t="s">
        <v>625</v>
      </c>
      <c r="DFZ1" s="40" t="s">
        <v>625</v>
      </c>
      <c r="DGA1" s="40" t="s">
        <v>625</v>
      </c>
      <c r="DGB1" s="40" t="s">
        <v>626</v>
      </c>
      <c r="DGC1" s="40" t="s">
        <v>626</v>
      </c>
      <c r="DGD1" s="40" t="s">
        <v>626</v>
      </c>
      <c r="DGE1" s="40" t="s">
        <v>626</v>
      </c>
      <c r="DGF1" s="40" t="s">
        <v>626</v>
      </c>
      <c r="DGG1" s="40" t="s">
        <v>626</v>
      </c>
      <c r="DGH1" s="40" t="s">
        <v>626</v>
      </c>
      <c r="DGI1" s="40" t="s">
        <v>626</v>
      </c>
      <c r="DGJ1" s="40" t="s">
        <v>626</v>
      </c>
      <c r="DGK1" s="40" t="s">
        <v>626</v>
      </c>
      <c r="DGL1" s="40" t="s">
        <v>626</v>
      </c>
      <c r="DGM1" s="40" t="s">
        <v>626</v>
      </c>
      <c r="DGN1" s="40" t="s">
        <v>626</v>
      </c>
      <c r="DGO1" s="40" t="s">
        <v>626</v>
      </c>
      <c r="DGP1" s="40" t="s">
        <v>626</v>
      </c>
      <c r="DGQ1" s="40" t="s">
        <v>626</v>
      </c>
      <c r="DGR1" s="40" t="s">
        <v>626</v>
      </c>
      <c r="DGS1" s="40" t="s">
        <v>626</v>
      </c>
      <c r="DGT1" s="40" t="s">
        <v>626</v>
      </c>
      <c r="DGU1" s="40" t="s">
        <v>626</v>
      </c>
      <c r="DGV1" s="40" t="s">
        <v>626</v>
      </c>
      <c r="DGW1" s="40" t="s">
        <v>626</v>
      </c>
      <c r="DGX1" s="40" t="s">
        <v>626</v>
      </c>
      <c r="DGY1" s="40" t="s">
        <v>626</v>
      </c>
      <c r="DGZ1" s="40" t="s">
        <v>627</v>
      </c>
      <c r="DHA1" s="40" t="s">
        <v>627</v>
      </c>
      <c r="DHB1" s="40" t="s">
        <v>627</v>
      </c>
      <c r="DHC1" s="40" t="s">
        <v>627</v>
      </c>
      <c r="DHD1" s="40" t="s">
        <v>627</v>
      </c>
      <c r="DHE1" s="40" t="s">
        <v>627</v>
      </c>
      <c r="DHF1" s="40" t="s">
        <v>627</v>
      </c>
      <c r="DHG1" s="40" t="s">
        <v>627</v>
      </c>
      <c r="DHH1" s="40" t="s">
        <v>627</v>
      </c>
      <c r="DHI1" s="40" t="s">
        <v>627</v>
      </c>
      <c r="DHJ1" s="40" t="s">
        <v>627</v>
      </c>
      <c r="DHK1" s="40" t="s">
        <v>627</v>
      </c>
      <c r="DHL1" s="40" t="s">
        <v>627</v>
      </c>
      <c r="DHM1" s="40" t="s">
        <v>627</v>
      </c>
      <c r="DHN1" s="40" t="s">
        <v>627</v>
      </c>
      <c r="DHO1" s="40" t="s">
        <v>627</v>
      </c>
      <c r="DHP1" s="40" t="s">
        <v>627</v>
      </c>
      <c r="DHQ1" s="40" t="s">
        <v>627</v>
      </c>
      <c r="DHR1" s="40" t="s">
        <v>627</v>
      </c>
      <c r="DHS1" s="40" t="s">
        <v>627</v>
      </c>
      <c r="DHT1" s="40" t="s">
        <v>627</v>
      </c>
      <c r="DHU1" s="40" t="s">
        <v>627</v>
      </c>
      <c r="DHV1" s="40" t="s">
        <v>627</v>
      </c>
      <c r="DHW1" s="40" t="s">
        <v>627</v>
      </c>
      <c r="DHX1" s="40" t="s">
        <v>628</v>
      </c>
      <c r="DHY1" s="40" t="s">
        <v>628</v>
      </c>
      <c r="DHZ1" s="40" t="s">
        <v>628</v>
      </c>
      <c r="DIA1" s="40" t="s">
        <v>628</v>
      </c>
      <c r="DIB1" s="40" t="s">
        <v>628</v>
      </c>
      <c r="DIC1" s="40" t="s">
        <v>628</v>
      </c>
      <c r="DID1" s="40" t="s">
        <v>628</v>
      </c>
      <c r="DIE1" s="199" t="s">
        <v>628</v>
      </c>
      <c r="DIF1" s="40" t="s">
        <v>628</v>
      </c>
      <c r="DIG1" s="40" t="s">
        <v>628</v>
      </c>
      <c r="DIH1" s="40" t="s">
        <v>628</v>
      </c>
      <c r="DII1" s="40" t="s">
        <v>628</v>
      </c>
      <c r="DIJ1" s="40" t="s">
        <v>628</v>
      </c>
      <c r="DIK1" s="40" t="s">
        <v>628</v>
      </c>
      <c r="DIL1" s="40" t="s">
        <v>628</v>
      </c>
      <c r="DIM1" s="40" t="s">
        <v>628</v>
      </c>
      <c r="DIN1" s="40" t="s">
        <v>628</v>
      </c>
      <c r="DIO1" s="40" t="s">
        <v>628</v>
      </c>
      <c r="DIP1" s="40" t="s">
        <v>628</v>
      </c>
      <c r="DIQ1" s="40" t="s">
        <v>628</v>
      </c>
      <c r="DIR1" s="40" t="s">
        <v>628</v>
      </c>
      <c r="DIS1" s="40" t="s">
        <v>628</v>
      </c>
      <c r="DIT1" s="40" t="s">
        <v>628</v>
      </c>
      <c r="DIU1" s="40" t="s">
        <v>628</v>
      </c>
      <c r="DIV1" s="40" t="s">
        <v>629</v>
      </c>
      <c r="DIW1" s="40" t="s">
        <v>629</v>
      </c>
      <c r="DIX1" s="40" t="s">
        <v>629</v>
      </c>
      <c r="DIY1" s="40" t="s">
        <v>629</v>
      </c>
      <c r="DIZ1" s="40" t="s">
        <v>629</v>
      </c>
      <c r="DJA1" s="40" t="s">
        <v>629</v>
      </c>
      <c r="DJB1" s="40" t="s">
        <v>629</v>
      </c>
      <c r="DJC1" s="40" t="s">
        <v>629</v>
      </c>
      <c r="DJD1" s="40" t="s">
        <v>629</v>
      </c>
      <c r="DJE1" s="40" t="s">
        <v>629</v>
      </c>
      <c r="DJF1" s="40" t="s">
        <v>629</v>
      </c>
      <c r="DJG1" s="40" t="s">
        <v>629</v>
      </c>
      <c r="DJH1" s="40" t="s">
        <v>629</v>
      </c>
      <c r="DJI1" s="40" t="s">
        <v>629</v>
      </c>
      <c r="DJJ1" s="40" t="s">
        <v>629</v>
      </c>
      <c r="DJK1" s="40" t="s">
        <v>629</v>
      </c>
      <c r="DJL1" s="40" t="s">
        <v>629</v>
      </c>
      <c r="DJM1" s="40" t="s">
        <v>629</v>
      </c>
      <c r="DJN1" s="40" t="s">
        <v>629</v>
      </c>
      <c r="DJO1" s="40" t="s">
        <v>629</v>
      </c>
      <c r="DJP1" s="40" t="s">
        <v>629</v>
      </c>
      <c r="DJQ1" s="40" t="s">
        <v>629</v>
      </c>
      <c r="DJR1" s="40" t="s">
        <v>629</v>
      </c>
      <c r="DJS1" s="40" t="s">
        <v>629</v>
      </c>
      <c r="DJT1" s="40" t="s">
        <v>630</v>
      </c>
      <c r="DJU1" s="40" t="s">
        <v>630</v>
      </c>
      <c r="DJV1" s="40" t="s">
        <v>630</v>
      </c>
      <c r="DJW1" s="40" t="s">
        <v>630</v>
      </c>
      <c r="DJX1" s="40" t="s">
        <v>630</v>
      </c>
      <c r="DJY1" s="40" t="s">
        <v>630</v>
      </c>
      <c r="DJZ1" s="40" t="s">
        <v>630</v>
      </c>
      <c r="DKA1" s="40" t="s">
        <v>630</v>
      </c>
      <c r="DKB1" s="40" t="s">
        <v>630</v>
      </c>
      <c r="DKC1" s="40" t="s">
        <v>630</v>
      </c>
      <c r="DKD1" s="40" t="s">
        <v>630</v>
      </c>
      <c r="DKE1" s="40" t="s">
        <v>630</v>
      </c>
      <c r="DKF1" s="40" t="s">
        <v>630</v>
      </c>
      <c r="DKG1" s="40" t="s">
        <v>630</v>
      </c>
      <c r="DKH1" s="40" t="s">
        <v>630</v>
      </c>
      <c r="DKI1" s="40" t="s">
        <v>630</v>
      </c>
      <c r="DKJ1" s="40" t="s">
        <v>630</v>
      </c>
      <c r="DKK1" s="40" t="s">
        <v>630</v>
      </c>
      <c r="DKL1" s="40" t="s">
        <v>630</v>
      </c>
      <c r="DKM1" s="40" t="s">
        <v>630</v>
      </c>
      <c r="DKN1" s="40" t="s">
        <v>630</v>
      </c>
      <c r="DKO1" s="40" t="s">
        <v>630</v>
      </c>
      <c r="DKP1" s="40" t="s">
        <v>630</v>
      </c>
      <c r="DKQ1" s="40" t="s">
        <v>630</v>
      </c>
      <c r="DKR1" s="40" t="s">
        <v>631</v>
      </c>
      <c r="DKS1" s="40" t="s">
        <v>631</v>
      </c>
      <c r="DKT1" s="40" t="s">
        <v>631</v>
      </c>
      <c r="DKU1" s="40" t="s">
        <v>631</v>
      </c>
      <c r="DKV1" s="40" t="s">
        <v>631</v>
      </c>
      <c r="DKW1" s="40" t="s">
        <v>631</v>
      </c>
      <c r="DKX1" s="40" t="s">
        <v>631</v>
      </c>
      <c r="DKY1" s="40" t="s">
        <v>631</v>
      </c>
      <c r="DKZ1" s="40" t="s">
        <v>631</v>
      </c>
      <c r="DLA1" s="40" t="s">
        <v>631</v>
      </c>
      <c r="DLB1" s="40" t="s">
        <v>631</v>
      </c>
      <c r="DLC1" s="40" t="s">
        <v>631</v>
      </c>
      <c r="DLD1" s="40" t="s">
        <v>631</v>
      </c>
      <c r="DLE1" s="40" t="s">
        <v>631</v>
      </c>
      <c r="DLF1" s="40" t="s">
        <v>631</v>
      </c>
      <c r="DLG1" s="40" t="s">
        <v>631</v>
      </c>
      <c r="DLH1" s="40" t="s">
        <v>631</v>
      </c>
      <c r="DLI1" s="40" t="s">
        <v>631</v>
      </c>
      <c r="DLJ1" s="40" t="s">
        <v>631</v>
      </c>
      <c r="DLK1" s="40" t="s">
        <v>631</v>
      </c>
      <c r="DLL1" s="40" t="s">
        <v>631</v>
      </c>
      <c r="DLM1" s="40" t="s">
        <v>631</v>
      </c>
      <c r="DLN1" s="40" t="s">
        <v>631</v>
      </c>
      <c r="DLO1" s="40" t="s">
        <v>631</v>
      </c>
      <c r="DLP1" s="40" t="s">
        <v>632</v>
      </c>
      <c r="DLQ1" s="40" t="s">
        <v>632</v>
      </c>
      <c r="DLR1" s="40" t="s">
        <v>632</v>
      </c>
      <c r="DLS1" s="40" t="s">
        <v>632</v>
      </c>
      <c r="DLT1" s="40" t="s">
        <v>632</v>
      </c>
      <c r="DLU1" s="40" t="s">
        <v>632</v>
      </c>
      <c r="DLV1" s="40" t="s">
        <v>632</v>
      </c>
      <c r="DLW1" s="40" t="s">
        <v>632</v>
      </c>
      <c r="DLX1" s="40" t="s">
        <v>632</v>
      </c>
      <c r="DLY1" s="40" t="s">
        <v>632</v>
      </c>
      <c r="DLZ1" s="40" t="s">
        <v>632</v>
      </c>
      <c r="DMA1" s="40" t="s">
        <v>632</v>
      </c>
      <c r="DMB1" s="40" t="s">
        <v>632</v>
      </c>
      <c r="DMC1" s="40" t="s">
        <v>632</v>
      </c>
      <c r="DMD1" s="40" t="s">
        <v>632</v>
      </c>
      <c r="DME1" s="40" t="s">
        <v>632</v>
      </c>
      <c r="DMF1" s="40" t="s">
        <v>632</v>
      </c>
      <c r="DMG1" s="40" t="s">
        <v>632</v>
      </c>
      <c r="DMH1" s="40" t="s">
        <v>632</v>
      </c>
      <c r="DMI1" s="40" t="s">
        <v>632</v>
      </c>
      <c r="DMJ1" s="40" t="s">
        <v>632</v>
      </c>
      <c r="DMK1" s="40" t="s">
        <v>632</v>
      </c>
      <c r="DML1" s="40" t="s">
        <v>632</v>
      </c>
      <c r="DMM1" s="40" t="s">
        <v>632</v>
      </c>
      <c r="DMN1" s="40" t="s">
        <v>633</v>
      </c>
      <c r="DMO1" s="40" t="s">
        <v>633</v>
      </c>
      <c r="DMP1" s="40" t="s">
        <v>633</v>
      </c>
      <c r="DMQ1" s="40" t="s">
        <v>633</v>
      </c>
      <c r="DMR1" s="40" t="s">
        <v>633</v>
      </c>
      <c r="DMS1" s="40" t="s">
        <v>633</v>
      </c>
      <c r="DMT1" s="40" t="s">
        <v>633</v>
      </c>
      <c r="DMU1" s="40" t="s">
        <v>633</v>
      </c>
      <c r="DMV1" s="40" t="s">
        <v>633</v>
      </c>
      <c r="DMW1" s="40" t="s">
        <v>633</v>
      </c>
      <c r="DMX1" s="40" t="s">
        <v>633</v>
      </c>
      <c r="DMY1" s="40" t="s">
        <v>633</v>
      </c>
      <c r="DMZ1" s="40" t="s">
        <v>633</v>
      </c>
      <c r="DNA1" s="40" t="s">
        <v>633</v>
      </c>
      <c r="DNB1" s="40" t="s">
        <v>633</v>
      </c>
      <c r="DNC1" s="40" t="s">
        <v>633</v>
      </c>
      <c r="DND1" s="40" t="s">
        <v>633</v>
      </c>
      <c r="DNE1" s="40" t="s">
        <v>633</v>
      </c>
      <c r="DNF1" s="40" t="s">
        <v>633</v>
      </c>
      <c r="DNG1" s="40" t="s">
        <v>633</v>
      </c>
      <c r="DNH1" s="40" t="s">
        <v>633</v>
      </c>
      <c r="DNI1" s="40" t="s">
        <v>633</v>
      </c>
      <c r="DNJ1" s="40" t="s">
        <v>633</v>
      </c>
      <c r="DNK1" s="40" t="s">
        <v>633</v>
      </c>
      <c r="DNL1" s="40" t="s">
        <v>634</v>
      </c>
      <c r="DNM1" s="40" t="s">
        <v>634</v>
      </c>
      <c r="DNN1" s="40" t="s">
        <v>634</v>
      </c>
      <c r="DNO1" s="40" t="s">
        <v>634</v>
      </c>
      <c r="DNP1" s="40" t="s">
        <v>634</v>
      </c>
      <c r="DNQ1" s="40" t="s">
        <v>634</v>
      </c>
      <c r="DNR1" s="40" t="s">
        <v>634</v>
      </c>
      <c r="DNS1" s="40" t="s">
        <v>634</v>
      </c>
      <c r="DNT1" s="40" t="s">
        <v>634</v>
      </c>
      <c r="DNU1" s="40" t="s">
        <v>634</v>
      </c>
      <c r="DNV1" s="40" t="s">
        <v>634</v>
      </c>
      <c r="DNW1" s="40" t="s">
        <v>634</v>
      </c>
      <c r="DNX1" s="40" t="s">
        <v>634</v>
      </c>
      <c r="DNY1" s="40" t="s">
        <v>634</v>
      </c>
      <c r="DNZ1" s="40" t="s">
        <v>634</v>
      </c>
      <c r="DOA1" s="40" t="s">
        <v>634</v>
      </c>
      <c r="DOB1" s="40" t="s">
        <v>634</v>
      </c>
      <c r="DOC1" s="40" t="s">
        <v>634</v>
      </c>
      <c r="DOD1" s="40" t="s">
        <v>634</v>
      </c>
      <c r="DOE1" s="40" t="s">
        <v>634</v>
      </c>
      <c r="DOF1" s="40" t="s">
        <v>634</v>
      </c>
      <c r="DOG1" s="40" t="s">
        <v>634</v>
      </c>
      <c r="DOH1" s="40" t="s">
        <v>634</v>
      </c>
      <c r="DOI1" s="40" t="s">
        <v>634</v>
      </c>
      <c r="DOJ1" s="40" t="s">
        <v>635</v>
      </c>
      <c r="DOK1" s="40" t="s">
        <v>635</v>
      </c>
      <c r="DOL1" s="40" t="s">
        <v>635</v>
      </c>
      <c r="DOM1" s="40" t="s">
        <v>635</v>
      </c>
      <c r="DON1" s="40" t="s">
        <v>635</v>
      </c>
      <c r="DOO1" s="40" t="s">
        <v>635</v>
      </c>
      <c r="DOP1" s="40" t="s">
        <v>635</v>
      </c>
      <c r="DOQ1" s="40" t="s">
        <v>635</v>
      </c>
      <c r="DOR1" s="40" t="s">
        <v>635</v>
      </c>
      <c r="DOS1" s="40" t="s">
        <v>635</v>
      </c>
      <c r="DOT1" s="40" t="s">
        <v>635</v>
      </c>
      <c r="DOU1" s="40" t="s">
        <v>635</v>
      </c>
      <c r="DOV1" s="40" t="s">
        <v>635</v>
      </c>
      <c r="DOW1" s="40" t="s">
        <v>635</v>
      </c>
      <c r="DOX1" s="40" t="s">
        <v>635</v>
      </c>
      <c r="DOY1" s="40" t="s">
        <v>635</v>
      </c>
      <c r="DOZ1" s="40" t="s">
        <v>635</v>
      </c>
      <c r="DPA1" s="40" t="s">
        <v>635</v>
      </c>
      <c r="DPB1" s="40" t="s">
        <v>635</v>
      </c>
      <c r="DPC1" s="40" t="s">
        <v>635</v>
      </c>
      <c r="DPD1" s="40" t="s">
        <v>635</v>
      </c>
      <c r="DPE1" s="40" t="s">
        <v>635</v>
      </c>
      <c r="DPF1" s="40" t="s">
        <v>635</v>
      </c>
      <c r="DPG1" s="40" t="s">
        <v>635</v>
      </c>
      <c r="DPH1" s="40" t="s">
        <v>636</v>
      </c>
      <c r="DPI1" s="40" t="s">
        <v>636</v>
      </c>
      <c r="DPJ1" s="40" t="s">
        <v>636</v>
      </c>
      <c r="DPK1" s="40" t="s">
        <v>636</v>
      </c>
      <c r="DPL1" s="40" t="s">
        <v>636</v>
      </c>
      <c r="DPM1" s="40" t="s">
        <v>636</v>
      </c>
      <c r="DPN1" s="40" t="s">
        <v>636</v>
      </c>
      <c r="DPO1" s="40" t="s">
        <v>636</v>
      </c>
      <c r="DPP1" s="40" t="s">
        <v>636</v>
      </c>
      <c r="DPQ1" s="40" t="s">
        <v>636</v>
      </c>
      <c r="DPR1" s="40" t="s">
        <v>636</v>
      </c>
      <c r="DPS1" s="40" t="s">
        <v>636</v>
      </c>
      <c r="DPT1" s="40" t="s">
        <v>636</v>
      </c>
      <c r="DPU1" s="40" t="s">
        <v>636</v>
      </c>
      <c r="DPV1" s="40" t="s">
        <v>636</v>
      </c>
      <c r="DPW1" s="40" t="s">
        <v>636</v>
      </c>
      <c r="DPX1" s="40" t="s">
        <v>636</v>
      </c>
      <c r="DPY1" s="40" t="s">
        <v>636</v>
      </c>
      <c r="DPZ1" s="40" t="s">
        <v>636</v>
      </c>
      <c r="DQA1" s="40" t="s">
        <v>636</v>
      </c>
      <c r="DQB1" s="40" t="s">
        <v>636</v>
      </c>
      <c r="DQC1" s="40" t="s">
        <v>636</v>
      </c>
      <c r="DQD1" s="40" t="s">
        <v>636</v>
      </c>
      <c r="DQE1" s="40" t="s">
        <v>636</v>
      </c>
      <c r="DQF1" s="40" t="s">
        <v>637</v>
      </c>
      <c r="DQG1" s="40" t="s">
        <v>637</v>
      </c>
      <c r="DQH1" s="40" t="s">
        <v>637</v>
      </c>
      <c r="DQI1" s="40" t="s">
        <v>637</v>
      </c>
      <c r="DQJ1" s="40" t="s">
        <v>637</v>
      </c>
      <c r="DQK1" s="40" t="s">
        <v>637</v>
      </c>
      <c r="DQL1" s="40" t="s">
        <v>637</v>
      </c>
      <c r="DQM1" s="40" t="s">
        <v>637</v>
      </c>
      <c r="DQN1" s="40" t="s">
        <v>637</v>
      </c>
      <c r="DQO1" s="40" t="s">
        <v>637</v>
      </c>
      <c r="DQP1" s="40" t="s">
        <v>637</v>
      </c>
      <c r="DQQ1" s="40" t="s">
        <v>637</v>
      </c>
      <c r="DQR1" s="40" t="s">
        <v>637</v>
      </c>
      <c r="DQS1" s="40" t="s">
        <v>637</v>
      </c>
      <c r="DQT1" s="40" t="s">
        <v>637</v>
      </c>
      <c r="DQU1" s="40" t="s">
        <v>637</v>
      </c>
      <c r="DQV1" s="40" t="s">
        <v>637</v>
      </c>
      <c r="DQW1" s="40" t="s">
        <v>637</v>
      </c>
      <c r="DQX1" s="40" t="s">
        <v>637</v>
      </c>
      <c r="DQY1" s="40" t="s">
        <v>637</v>
      </c>
      <c r="DQZ1" s="40" t="s">
        <v>637</v>
      </c>
      <c r="DRA1" s="40" t="s">
        <v>637</v>
      </c>
      <c r="DRB1" s="40" t="s">
        <v>637</v>
      </c>
      <c r="DRC1" s="40" t="s">
        <v>637</v>
      </c>
      <c r="DRD1" s="40" t="s">
        <v>638</v>
      </c>
      <c r="DRE1" s="40" t="s">
        <v>638</v>
      </c>
      <c r="DRF1" s="40" t="s">
        <v>638</v>
      </c>
      <c r="DRG1" s="40" t="s">
        <v>638</v>
      </c>
      <c r="DRH1" s="40" t="s">
        <v>638</v>
      </c>
      <c r="DRI1" s="40" t="s">
        <v>638</v>
      </c>
      <c r="DRJ1" s="40" t="s">
        <v>638</v>
      </c>
      <c r="DRK1" s="40" t="s">
        <v>638</v>
      </c>
      <c r="DRL1" s="40" t="s">
        <v>638</v>
      </c>
      <c r="DRM1" s="40" t="s">
        <v>638</v>
      </c>
      <c r="DRN1" s="40" t="s">
        <v>638</v>
      </c>
      <c r="DRO1" s="40" t="s">
        <v>638</v>
      </c>
      <c r="DRP1" s="40" t="s">
        <v>638</v>
      </c>
      <c r="DRQ1" s="40" t="s">
        <v>638</v>
      </c>
      <c r="DRR1" s="40" t="s">
        <v>638</v>
      </c>
      <c r="DRS1" s="40" t="s">
        <v>638</v>
      </c>
      <c r="DRT1" s="40" t="s">
        <v>638</v>
      </c>
      <c r="DRU1" s="40" t="s">
        <v>638</v>
      </c>
      <c r="DRV1" s="40" t="s">
        <v>638</v>
      </c>
      <c r="DRW1" s="40" t="s">
        <v>638</v>
      </c>
      <c r="DRX1" s="40" t="s">
        <v>638</v>
      </c>
      <c r="DRY1" s="40" t="s">
        <v>638</v>
      </c>
      <c r="DRZ1" s="40" t="s">
        <v>638</v>
      </c>
      <c r="DSA1" s="40" t="s">
        <v>638</v>
      </c>
      <c r="DSB1" s="40" t="s">
        <v>639</v>
      </c>
      <c r="DSC1" s="40" t="s">
        <v>639</v>
      </c>
      <c r="DSD1" s="40" t="s">
        <v>639</v>
      </c>
      <c r="DSE1" s="40" t="s">
        <v>639</v>
      </c>
      <c r="DSF1" s="40" t="s">
        <v>639</v>
      </c>
      <c r="DSG1" s="40" t="s">
        <v>639</v>
      </c>
      <c r="DSH1" s="40" t="s">
        <v>639</v>
      </c>
      <c r="DSI1" s="40" t="s">
        <v>639</v>
      </c>
      <c r="DSJ1" s="40" t="s">
        <v>639</v>
      </c>
      <c r="DSK1" s="40" t="s">
        <v>639</v>
      </c>
      <c r="DSL1" s="40" t="s">
        <v>639</v>
      </c>
      <c r="DSM1" s="40" t="s">
        <v>639</v>
      </c>
      <c r="DSN1" s="40" t="s">
        <v>639</v>
      </c>
      <c r="DSO1" s="40" t="s">
        <v>639</v>
      </c>
      <c r="DSP1" s="40" t="s">
        <v>639</v>
      </c>
      <c r="DSQ1" s="40" t="s">
        <v>639</v>
      </c>
      <c r="DSR1" s="40" t="s">
        <v>639</v>
      </c>
      <c r="DSS1" s="40" t="s">
        <v>639</v>
      </c>
      <c r="DST1" s="40" t="s">
        <v>639</v>
      </c>
      <c r="DSU1" s="40" t="s">
        <v>639</v>
      </c>
      <c r="DSV1" s="40" t="s">
        <v>639</v>
      </c>
      <c r="DSW1" s="40" t="s">
        <v>639</v>
      </c>
      <c r="DSX1" s="40" t="s">
        <v>639</v>
      </c>
      <c r="DSY1" s="40" t="s">
        <v>639</v>
      </c>
      <c r="DSZ1" s="40" t="s">
        <v>640</v>
      </c>
      <c r="DTA1" s="40" t="s">
        <v>640</v>
      </c>
      <c r="DTB1" s="40" t="s">
        <v>640</v>
      </c>
      <c r="DTC1" s="40" t="s">
        <v>640</v>
      </c>
      <c r="DTD1" s="40" t="s">
        <v>640</v>
      </c>
      <c r="DTE1" s="40" t="s">
        <v>640</v>
      </c>
      <c r="DTF1" s="40" t="s">
        <v>640</v>
      </c>
      <c r="DTG1" s="40" t="s">
        <v>640</v>
      </c>
      <c r="DTH1" s="40" t="s">
        <v>640</v>
      </c>
      <c r="DTI1" s="40" t="s">
        <v>640</v>
      </c>
      <c r="DTJ1" s="40" t="s">
        <v>640</v>
      </c>
      <c r="DTK1" s="40" t="s">
        <v>640</v>
      </c>
      <c r="DTL1" s="40" t="s">
        <v>640</v>
      </c>
      <c r="DTM1" s="40" t="s">
        <v>640</v>
      </c>
      <c r="DTN1" s="40" t="s">
        <v>640</v>
      </c>
      <c r="DTO1" s="40" t="s">
        <v>640</v>
      </c>
      <c r="DTP1" s="40" t="s">
        <v>640</v>
      </c>
      <c r="DTQ1" s="40" t="s">
        <v>640</v>
      </c>
      <c r="DTR1" s="40" t="s">
        <v>640</v>
      </c>
      <c r="DTS1" s="40" t="s">
        <v>640</v>
      </c>
      <c r="DTT1" s="40" t="s">
        <v>640</v>
      </c>
      <c r="DTU1" s="40" t="s">
        <v>640</v>
      </c>
      <c r="DTV1" s="40" t="s">
        <v>640</v>
      </c>
      <c r="DTW1" s="40" t="s">
        <v>640</v>
      </c>
      <c r="DTX1" s="40" t="s">
        <v>641</v>
      </c>
      <c r="DTY1" s="40" t="s">
        <v>641</v>
      </c>
      <c r="DTZ1" s="40" t="s">
        <v>641</v>
      </c>
      <c r="DUA1" s="40" t="s">
        <v>641</v>
      </c>
      <c r="DUB1" s="40" t="s">
        <v>641</v>
      </c>
      <c r="DUC1" s="40" t="s">
        <v>641</v>
      </c>
      <c r="DUD1" s="40" t="s">
        <v>641</v>
      </c>
      <c r="DUE1" s="40" t="s">
        <v>641</v>
      </c>
      <c r="DUF1" s="40" t="s">
        <v>641</v>
      </c>
      <c r="DUG1" s="40" t="s">
        <v>641</v>
      </c>
      <c r="DUH1" s="40" t="s">
        <v>641</v>
      </c>
      <c r="DUI1" s="40" t="s">
        <v>641</v>
      </c>
      <c r="DUJ1" s="40" t="s">
        <v>641</v>
      </c>
      <c r="DUK1" s="40" t="s">
        <v>641</v>
      </c>
      <c r="DUL1" s="40" t="s">
        <v>641</v>
      </c>
      <c r="DUM1" s="40" t="s">
        <v>641</v>
      </c>
      <c r="DUN1" s="40" t="s">
        <v>641</v>
      </c>
      <c r="DUO1" s="40" t="s">
        <v>641</v>
      </c>
      <c r="DUP1" s="40" t="s">
        <v>641</v>
      </c>
      <c r="DUQ1" s="40" t="s">
        <v>641</v>
      </c>
      <c r="DUR1" s="40" t="s">
        <v>641</v>
      </c>
      <c r="DUS1" s="40" t="s">
        <v>641</v>
      </c>
      <c r="DUT1" s="40" t="s">
        <v>641</v>
      </c>
      <c r="DUU1" s="40" t="s">
        <v>641</v>
      </c>
      <c r="DUV1" s="40" t="s">
        <v>642</v>
      </c>
      <c r="DUW1" s="40" t="s">
        <v>642</v>
      </c>
      <c r="DUX1" s="40" t="s">
        <v>642</v>
      </c>
      <c r="DUY1" s="40" t="s">
        <v>642</v>
      </c>
      <c r="DUZ1" s="40" t="s">
        <v>642</v>
      </c>
      <c r="DVA1" s="40" t="s">
        <v>642</v>
      </c>
      <c r="DVB1" s="40" t="s">
        <v>642</v>
      </c>
      <c r="DVC1" s="40" t="s">
        <v>642</v>
      </c>
      <c r="DVD1" s="40" t="s">
        <v>642</v>
      </c>
      <c r="DVE1" s="40" t="s">
        <v>642</v>
      </c>
      <c r="DVF1" s="40" t="s">
        <v>642</v>
      </c>
      <c r="DVG1" s="40" t="s">
        <v>642</v>
      </c>
      <c r="DVH1" s="40" t="s">
        <v>642</v>
      </c>
      <c r="DVI1" s="40" t="s">
        <v>642</v>
      </c>
      <c r="DVJ1" s="40" t="s">
        <v>642</v>
      </c>
      <c r="DVK1" s="40" t="s">
        <v>642</v>
      </c>
      <c r="DVL1" s="40" t="s">
        <v>642</v>
      </c>
      <c r="DVM1" s="40" t="s">
        <v>642</v>
      </c>
      <c r="DVN1" s="40" t="s">
        <v>642</v>
      </c>
      <c r="DVO1" s="40" t="s">
        <v>642</v>
      </c>
      <c r="DVP1" s="40" t="s">
        <v>642</v>
      </c>
      <c r="DVQ1" s="40" t="s">
        <v>642</v>
      </c>
      <c r="DVR1" s="40" t="s">
        <v>642</v>
      </c>
      <c r="DVS1" s="40" t="s">
        <v>642</v>
      </c>
      <c r="DVT1" s="40" t="s">
        <v>643</v>
      </c>
      <c r="DVU1" s="40" t="s">
        <v>643</v>
      </c>
      <c r="DVV1" s="40" t="s">
        <v>643</v>
      </c>
      <c r="DVW1" s="40" t="s">
        <v>643</v>
      </c>
      <c r="DVX1" s="40" t="s">
        <v>643</v>
      </c>
      <c r="DVY1" s="40" t="s">
        <v>643</v>
      </c>
      <c r="DVZ1" s="40" t="s">
        <v>643</v>
      </c>
      <c r="DWA1" s="40" t="s">
        <v>643</v>
      </c>
      <c r="DWB1" s="40" t="s">
        <v>643</v>
      </c>
      <c r="DWC1" s="40" t="s">
        <v>643</v>
      </c>
      <c r="DWD1" s="40" t="s">
        <v>643</v>
      </c>
      <c r="DWE1" s="40" t="s">
        <v>643</v>
      </c>
      <c r="DWF1" s="40" t="s">
        <v>643</v>
      </c>
      <c r="DWG1" s="40" t="s">
        <v>643</v>
      </c>
      <c r="DWH1" s="40" t="s">
        <v>643</v>
      </c>
      <c r="DWI1" s="40" t="s">
        <v>643</v>
      </c>
      <c r="DWJ1" s="40" t="s">
        <v>643</v>
      </c>
      <c r="DWK1" s="40" t="s">
        <v>643</v>
      </c>
      <c r="DWL1" s="40" t="s">
        <v>643</v>
      </c>
      <c r="DWM1" s="40" t="s">
        <v>643</v>
      </c>
      <c r="DWN1" s="40" t="s">
        <v>643</v>
      </c>
      <c r="DWO1" s="40" t="s">
        <v>643</v>
      </c>
      <c r="DWP1" s="40" t="s">
        <v>643</v>
      </c>
      <c r="DWQ1" s="40" t="s">
        <v>643</v>
      </c>
      <c r="DWR1" s="40" t="s">
        <v>644</v>
      </c>
      <c r="DWS1" s="40" t="s">
        <v>644</v>
      </c>
      <c r="DWT1" s="40" t="s">
        <v>644</v>
      </c>
      <c r="DWU1" s="40" t="s">
        <v>644</v>
      </c>
      <c r="DWV1" s="40" t="s">
        <v>644</v>
      </c>
      <c r="DWW1" s="40" t="s">
        <v>644</v>
      </c>
      <c r="DWX1" s="40" t="s">
        <v>644</v>
      </c>
      <c r="DWY1" s="40" t="s">
        <v>644</v>
      </c>
      <c r="DWZ1" s="40" t="s">
        <v>644</v>
      </c>
      <c r="DXA1" s="40" t="s">
        <v>644</v>
      </c>
      <c r="DXB1" s="40" t="s">
        <v>644</v>
      </c>
      <c r="DXC1" s="40" t="s">
        <v>644</v>
      </c>
      <c r="DXD1" s="40" t="s">
        <v>644</v>
      </c>
      <c r="DXE1" s="40" t="s">
        <v>644</v>
      </c>
      <c r="DXF1" s="40" t="s">
        <v>644</v>
      </c>
      <c r="DXG1" s="40" t="s">
        <v>644</v>
      </c>
      <c r="DXH1" s="40" t="s">
        <v>644</v>
      </c>
      <c r="DXI1" s="40" t="s">
        <v>644</v>
      </c>
      <c r="DXJ1" s="40" t="s">
        <v>644</v>
      </c>
      <c r="DXK1" s="40" t="s">
        <v>644</v>
      </c>
      <c r="DXL1" s="40" t="s">
        <v>644</v>
      </c>
      <c r="DXM1" s="40" t="s">
        <v>644</v>
      </c>
      <c r="DXN1" s="40" t="s">
        <v>644</v>
      </c>
      <c r="DXO1" s="40" t="s">
        <v>644</v>
      </c>
      <c r="DXP1" s="40" t="s">
        <v>645</v>
      </c>
      <c r="DXQ1" s="40" t="s">
        <v>645</v>
      </c>
      <c r="DXR1" s="40" t="s">
        <v>645</v>
      </c>
      <c r="DXS1" s="40" t="s">
        <v>645</v>
      </c>
      <c r="DXT1" s="40" t="s">
        <v>645</v>
      </c>
      <c r="DXU1" s="40" t="s">
        <v>645</v>
      </c>
      <c r="DXV1" s="40" t="s">
        <v>645</v>
      </c>
      <c r="DXW1" s="40" t="s">
        <v>645</v>
      </c>
      <c r="DXX1" s="40" t="s">
        <v>645</v>
      </c>
      <c r="DXY1" s="40" t="s">
        <v>645</v>
      </c>
      <c r="DXZ1" s="40" t="s">
        <v>645</v>
      </c>
      <c r="DYA1" s="40" t="s">
        <v>645</v>
      </c>
      <c r="DYB1" s="40" t="s">
        <v>645</v>
      </c>
      <c r="DYC1" s="40" t="s">
        <v>645</v>
      </c>
      <c r="DYD1" s="40" t="s">
        <v>645</v>
      </c>
      <c r="DYE1" s="40" t="s">
        <v>645</v>
      </c>
      <c r="DYF1" s="40" t="s">
        <v>645</v>
      </c>
      <c r="DYG1" s="40" t="s">
        <v>645</v>
      </c>
      <c r="DYH1" s="40" t="s">
        <v>645</v>
      </c>
      <c r="DYI1" s="40" t="s">
        <v>645</v>
      </c>
      <c r="DYJ1" s="40" t="s">
        <v>645</v>
      </c>
      <c r="DYK1" s="40" t="s">
        <v>645</v>
      </c>
      <c r="DYL1" s="40" t="s">
        <v>645</v>
      </c>
      <c r="DYM1" s="40" t="s">
        <v>645</v>
      </c>
      <c r="DYN1" s="40" t="s">
        <v>646</v>
      </c>
      <c r="DYO1" s="40" t="s">
        <v>646</v>
      </c>
      <c r="DYP1" s="40" t="s">
        <v>646</v>
      </c>
      <c r="DYQ1" s="40" t="s">
        <v>646</v>
      </c>
      <c r="DYR1" s="40" t="s">
        <v>646</v>
      </c>
      <c r="DYS1" s="40" t="s">
        <v>646</v>
      </c>
      <c r="DYT1" s="40" t="s">
        <v>646</v>
      </c>
      <c r="DYU1" s="40" t="s">
        <v>646</v>
      </c>
      <c r="DYV1" s="40" t="s">
        <v>646</v>
      </c>
      <c r="DYW1" s="40" t="s">
        <v>646</v>
      </c>
      <c r="DYX1" s="40" t="s">
        <v>646</v>
      </c>
      <c r="DYY1" s="40" t="s">
        <v>646</v>
      </c>
      <c r="DYZ1" s="40" t="s">
        <v>646</v>
      </c>
      <c r="DZA1" s="40" t="s">
        <v>646</v>
      </c>
      <c r="DZB1" s="40" t="s">
        <v>646</v>
      </c>
      <c r="DZC1" s="40" t="s">
        <v>646</v>
      </c>
      <c r="DZD1" s="40" t="s">
        <v>646</v>
      </c>
      <c r="DZE1" s="40" t="s">
        <v>646</v>
      </c>
      <c r="DZF1" s="40" t="s">
        <v>646</v>
      </c>
      <c r="DZG1" s="40" t="s">
        <v>646</v>
      </c>
      <c r="DZH1" s="40" t="s">
        <v>646</v>
      </c>
      <c r="DZI1" s="40" t="s">
        <v>646</v>
      </c>
      <c r="DZJ1" s="40" t="s">
        <v>646</v>
      </c>
      <c r="DZK1" s="40" t="s">
        <v>646</v>
      </c>
      <c r="DZL1" s="40" t="s">
        <v>647</v>
      </c>
      <c r="DZM1" s="40" t="s">
        <v>647</v>
      </c>
      <c r="DZN1" s="40" t="s">
        <v>647</v>
      </c>
      <c r="DZO1" s="40" t="s">
        <v>647</v>
      </c>
      <c r="DZP1" s="40" t="s">
        <v>647</v>
      </c>
      <c r="DZQ1" s="40" t="s">
        <v>647</v>
      </c>
      <c r="DZR1" s="40" t="s">
        <v>647</v>
      </c>
      <c r="DZS1" s="40" t="s">
        <v>647</v>
      </c>
      <c r="DZT1" s="40" t="s">
        <v>647</v>
      </c>
      <c r="DZU1" s="40" t="s">
        <v>647</v>
      </c>
      <c r="DZV1" s="40" t="s">
        <v>647</v>
      </c>
      <c r="DZW1" s="40" t="s">
        <v>647</v>
      </c>
      <c r="DZX1" s="40" t="s">
        <v>647</v>
      </c>
      <c r="DZY1" s="40" t="s">
        <v>647</v>
      </c>
      <c r="DZZ1" s="40" t="s">
        <v>647</v>
      </c>
      <c r="EAA1" s="40" t="s">
        <v>647</v>
      </c>
      <c r="EAB1" s="40" t="s">
        <v>647</v>
      </c>
      <c r="EAC1" s="40" t="s">
        <v>647</v>
      </c>
      <c r="EAD1" s="40" t="s">
        <v>647</v>
      </c>
      <c r="EAE1" s="40" t="s">
        <v>647</v>
      </c>
      <c r="EAF1" s="40" t="s">
        <v>647</v>
      </c>
      <c r="EAG1" s="40" t="s">
        <v>647</v>
      </c>
      <c r="EAH1" s="40" t="s">
        <v>647</v>
      </c>
      <c r="EAI1" s="40" t="s">
        <v>647</v>
      </c>
      <c r="EAJ1" s="40" t="s">
        <v>648</v>
      </c>
      <c r="EAK1" s="40" t="s">
        <v>648</v>
      </c>
      <c r="EAL1" s="40" t="s">
        <v>648</v>
      </c>
      <c r="EAM1" s="40" t="s">
        <v>648</v>
      </c>
      <c r="EAN1" s="40" t="s">
        <v>648</v>
      </c>
      <c r="EAO1" s="40" t="s">
        <v>648</v>
      </c>
      <c r="EAP1" s="40" t="s">
        <v>648</v>
      </c>
      <c r="EAQ1" s="40" t="s">
        <v>648</v>
      </c>
      <c r="EAR1" s="40" t="s">
        <v>648</v>
      </c>
      <c r="EAS1" s="40" t="s">
        <v>648</v>
      </c>
      <c r="EAT1" s="40" t="s">
        <v>648</v>
      </c>
      <c r="EAU1" s="40" t="s">
        <v>648</v>
      </c>
      <c r="EAV1" s="40" t="s">
        <v>648</v>
      </c>
      <c r="EAW1" s="40" t="s">
        <v>648</v>
      </c>
      <c r="EAX1" s="40" t="s">
        <v>648</v>
      </c>
      <c r="EAY1" s="40" t="s">
        <v>648</v>
      </c>
      <c r="EAZ1" s="40" t="s">
        <v>648</v>
      </c>
      <c r="EBA1" s="40" t="s">
        <v>648</v>
      </c>
      <c r="EBB1" s="40" t="s">
        <v>648</v>
      </c>
      <c r="EBC1" s="40" t="s">
        <v>648</v>
      </c>
      <c r="EBD1" s="40" t="s">
        <v>648</v>
      </c>
      <c r="EBE1" s="40" t="s">
        <v>648</v>
      </c>
      <c r="EBF1" s="40" t="s">
        <v>648</v>
      </c>
      <c r="EBG1" s="40" t="s">
        <v>648</v>
      </c>
      <c r="EBH1" s="40" t="s">
        <v>649</v>
      </c>
      <c r="EBI1" s="40" t="s">
        <v>649</v>
      </c>
      <c r="EBJ1" s="40" t="s">
        <v>649</v>
      </c>
      <c r="EBK1" s="40" t="s">
        <v>649</v>
      </c>
      <c r="EBL1" s="40" t="s">
        <v>649</v>
      </c>
      <c r="EBM1" s="40" t="s">
        <v>649</v>
      </c>
      <c r="EBN1" s="40" t="s">
        <v>649</v>
      </c>
      <c r="EBO1" s="40" t="s">
        <v>649</v>
      </c>
      <c r="EBP1" s="40" t="s">
        <v>649</v>
      </c>
      <c r="EBQ1" s="40" t="s">
        <v>649</v>
      </c>
      <c r="EBR1" s="40" t="s">
        <v>649</v>
      </c>
      <c r="EBS1" s="40" t="s">
        <v>649</v>
      </c>
      <c r="EBT1" s="40" t="s">
        <v>649</v>
      </c>
      <c r="EBU1" s="40" t="s">
        <v>649</v>
      </c>
      <c r="EBV1" s="40" t="s">
        <v>649</v>
      </c>
      <c r="EBW1" s="40" t="s">
        <v>649</v>
      </c>
      <c r="EBX1" s="40" t="s">
        <v>649</v>
      </c>
      <c r="EBY1" s="40" t="s">
        <v>649</v>
      </c>
      <c r="EBZ1" s="40" t="s">
        <v>649</v>
      </c>
      <c r="ECA1" s="40" t="s">
        <v>649</v>
      </c>
      <c r="ECB1" s="40" t="s">
        <v>649</v>
      </c>
      <c r="ECC1" s="40" t="s">
        <v>649</v>
      </c>
      <c r="ECD1" s="40" t="s">
        <v>649</v>
      </c>
      <c r="ECE1" s="40" t="s">
        <v>649</v>
      </c>
      <c r="ECF1" s="40" t="s">
        <v>650</v>
      </c>
      <c r="ECG1" s="40" t="s">
        <v>650</v>
      </c>
      <c r="ECH1" s="40" t="s">
        <v>650</v>
      </c>
      <c r="ECI1" s="40" t="s">
        <v>650</v>
      </c>
      <c r="ECJ1" s="40" t="s">
        <v>650</v>
      </c>
      <c r="ECK1" s="40" t="s">
        <v>650</v>
      </c>
      <c r="ECL1" s="40" t="s">
        <v>650</v>
      </c>
      <c r="ECM1" s="40" t="s">
        <v>650</v>
      </c>
      <c r="ECN1" s="40" t="s">
        <v>650</v>
      </c>
      <c r="ECO1" s="40" t="s">
        <v>650</v>
      </c>
      <c r="ECP1" s="40" t="s">
        <v>650</v>
      </c>
      <c r="ECQ1" s="40" t="s">
        <v>650</v>
      </c>
      <c r="ECR1" s="40" t="s">
        <v>650</v>
      </c>
      <c r="ECS1" s="40" t="s">
        <v>650</v>
      </c>
      <c r="ECT1" s="40" t="s">
        <v>650</v>
      </c>
      <c r="ECU1" s="40" t="s">
        <v>650</v>
      </c>
      <c r="ECV1" s="40" t="s">
        <v>650</v>
      </c>
      <c r="ECW1" s="40" t="s">
        <v>650</v>
      </c>
      <c r="ECX1" s="40" t="s">
        <v>650</v>
      </c>
      <c r="ECY1" s="40" t="s">
        <v>650</v>
      </c>
      <c r="ECZ1" s="40" t="s">
        <v>650</v>
      </c>
      <c r="EDA1" s="40" t="s">
        <v>650</v>
      </c>
      <c r="EDB1" s="40" t="s">
        <v>650</v>
      </c>
      <c r="EDC1" s="40" t="s">
        <v>650</v>
      </c>
      <c r="EDD1" s="40" t="s">
        <v>651</v>
      </c>
      <c r="EDE1" s="40" t="s">
        <v>651</v>
      </c>
      <c r="EDF1" s="40" t="s">
        <v>651</v>
      </c>
      <c r="EDG1" s="40" t="s">
        <v>651</v>
      </c>
      <c r="EDH1" s="40" t="s">
        <v>651</v>
      </c>
      <c r="EDI1" s="40" t="s">
        <v>651</v>
      </c>
      <c r="EDJ1" s="40" t="s">
        <v>651</v>
      </c>
      <c r="EDK1" s="40" t="s">
        <v>651</v>
      </c>
      <c r="EDL1" s="40" t="s">
        <v>651</v>
      </c>
      <c r="EDM1" s="40" t="s">
        <v>651</v>
      </c>
      <c r="EDN1" s="40" t="s">
        <v>651</v>
      </c>
      <c r="EDO1" s="40" t="s">
        <v>651</v>
      </c>
      <c r="EDP1" s="40" t="s">
        <v>651</v>
      </c>
      <c r="EDQ1" s="40" t="s">
        <v>651</v>
      </c>
      <c r="EDR1" s="40" t="s">
        <v>651</v>
      </c>
      <c r="EDS1" s="40" t="s">
        <v>651</v>
      </c>
      <c r="EDT1" s="40" t="s">
        <v>651</v>
      </c>
      <c r="EDU1" s="40" t="s">
        <v>651</v>
      </c>
      <c r="EDV1" s="40" t="s">
        <v>651</v>
      </c>
      <c r="EDW1" s="40" t="s">
        <v>651</v>
      </c>
      <c r="EDX1" s="40" t="s">
        <v>651</v>
      </c>
      <c r="EDY1" s="40" t="s">
        <v>651</v>
      </c>
      <c r="EDZ1" s="40" t="s">
        <v>651</v>
      </c>
      <c r="EEA1" s="40" t="s">
        <v>651</v>
      </c>
      <c r="EEB1" s="40" t="s">
        <v>652</v>
      </c>
      <c r="EEC1" s="40" t="s">
        <v>652</v>
      </c>
      <c r="EED1" s="40" t="s">
        <v>652</v>
      </c>
      <c r="EEE1" s="40" t="s">
        <v>652</v>
      </c>
      <c r="EEF1" s="40" t="s">
        <v>652</v>
      </c>
      <c r="EEG1" s="40" t="s">
        <v>652</v>
      </c>
      <c r="EEH1" s="40" t="s">
        <v>652</v>
      </c>
      <c r="EEI1" s="40" t="s">
        <v>652</v>
      </c>
      <c r="EEJ1" s="40" t="s">
        <v>652</v>
      </c>
      <c r="EEK1" s="40" t="s">
        <v>652</v>
      </c>
      <c r="EEL1" s="40" t="s">
        <v>652</v>
      </c>
      <c r="EEM1" s="40" t="s">
        <v>652</v>
      </c>
      <c r="EEN1" s="40" t="s">
        <v>652</v>
      </c>
      <c r="EEO1" s="40" t="s">
        <v>652</v>
      </c>
      <c r="EEP1" s="40" t="s">
        <v>652</v>
      </c>
      <c r="EEQ1" s="40" t="s">
        <v>652</v>
      </c>
      <c r="EER1" s="40" t="s">
        <v>652</v>
      </c>
      <c r="EES1" s="40" t="s">
        <v>652</v>
      </c>
      <c r="EET1" s="40" t="s">
        <v>652</v>
      </c>
      <c r="EEU1" s="40" t="s">
        <v>652</v>
      </c>
      <c r="EEV1" s="40" t="s">
        <v>652</v>
      </c>
      <c r="EEW1" s="40" t="s">
        <v>652</v>
      </c>
      <c r="EEX1" s="40" t="s">
        <v>652</v>
      </c>
      <c r="EEY1" s="40" t="s">
        <v>652</v>
      </c>
      <c r="EEZ1" s="40" t="s">
        <v>653</v>
      </c>
      <c r="EFA1" s="40" t="s">
        <v>653</v>
      </c>
      <c r="EFB1" s="40" t="s">
        <v>653</v>
      </c>
      <c r="EFC1" s="40" t="s">
        <v>653</v>
      </c>
      <c r="EFD1" s="40" t="s">
        <v>653</v>
      </c>
      <c r="EFE1" s="40" t="s">
        <v>653</v>
      </c>
      <c r="EFF1" s="40" t="s">
        <v>653</v>
      </c>
      <c r="EFG1" s="40" t="s">
        <v>653</v>
      </c>
      <c r="EFH1" s="40" t="s">
        <v>653</v>
      </c>
      <c r="EFI1" s="40" t="s">
        <v>653</v>
      </c>
      <c r="EFJ1" s="40" t="s">
        <v>653</v>
      </c>
      <c r="EFK1" s="40" t="s">
        <v>653</v>
      </c>
      <c r="EFL1" s="40" t="s">
        <v>653</v>
      </c>
      <c r="EFM1" s="40" t="s">
        <v>653</v>
      </c>
      <c r="EFN1" s="40" t="s">
        <v>653</v>
      </c>
      <c r="EFO1" s="40" t="s">
        <v>653</v>
      </c>
      <c r="EFP1" s="40" t="s">
        <v>653</v>
      </c>
      <c r="EFQ1" s="40" t="s">
        <v>653</v>
      </c>
      <c r="EFR1" s="40" t="s">
        <v>653</v>
      </c>
      <c r="EFS1" s="40" t="s">
        <v>653</v>
      </c>
      <c r="EFT1" s="40" t="s">
        <v>653</v>
      </c>
      <c r="EFU1" s="40" t="s">
        <v>653</v>
      </c>
      <c r="EFV1" s="40" t="s">
        <v>653</v>
      </c>
      <c r="EFW1" s="40" t="s">
        <v>653</v>
      </c>
      <c r="EFX1" s="40" t="s">
        <v>654</v>
      </c>
      <c r="EFY1" s="40" t="s">
        <v>654</v>
      </c>
      <c r="EFZ1" s="40" t="s">
        <v>654</v>
      </c>
      <c r="EGA1" s="40" t="s">
        <v>654</v>
      </c>
      <c r="EGB1" s="40" t="s">
        <v>654</v>
      </c>
      <c r="EGC1" s="40" t="s">
        <v>654</v>
      </c>
      <c r="EGD1" s="40" t="s">
        <v>654</v>
      </c>
      <c r="EGE1" s="40" t="s">
        <v>654</v>
      </c>
      <c r="EGF1" s="40" t="s">
        <v>654</v>
      </c>
      <c r="EGG1" s="40" t="s">
        <v>654</v>
      </c>
      <c r="EGH1" s="40" t="s">
        <v>654</v>
      </c>
      <c r="EGI1" s="40" t="s">
        <v>654</v>
      </c>
      <c r="EGJ1" s="40" t="s">
        <v>654</v>
      </c>
      <c r="EGK1" s="40" t="s">
        <v>654</v>
      </c>
      <c r="EGL1" s="40" t="s">
        <v>654</v>
      </c>
      <c r="EGM1" s="40" t="s">
        <v>654</v>
      </c>
      <c r="EGN1" s="40" t="s">
        <v>654</v>
      </c>
      <c r="EGO1" s="40" t="s">
        <v>654</v>
      </c>
      <c r="EGP1" s="40" t="s">
        <v>654</v>
      </c>
      <c r="EGQ1" s="40" t="s">
        <v>654</v>
      </c>
      <c r="EGR1" s="40" t="s">
        <v>654</v>
      </c>
      <c r="EGS1" s="40" t="s">
        <v>654</v>
      </c>
      <c r="EGT1" s="40" t="s">
        <v>654</v>
      </c>
      <c r="EGU1" s="40" t="s">
        <v>654</v>
      </c>
      <c r="EGV1" s="40" t="s">
        <v>655</v>
      </c>
      <c r="EGW1" s="40" t="s">
        <v>655</v>
      </c>
      <c r="EGX1" s="40" t="s">
        <v>655</v>
      </c>
      <c r="EGY1" s="40" t="s">
        <v>655</v>
      </c>
      <c r="EGZ1" s="40" t="s">
        <v>655</v>
      </c>
      <c r="EHA1" s="40" t="s">
        <v>655</v>
      </c>
      <c r="EHB1" s="40" t="s">
        <v>655</v>
      </c>
      <c r="EHC1" s="40" t="s">
        <v>655</v>
      </c>
      <c r="EHD1" s="40" t="s">
        <v>655</v>
      </c>
      <c r="EHE1" s="40" t="s">
        <v>655</v>
      </c>
      <c r="EHF1" s="40" t="s">
        <v>655</v>
      </c>
      <c r="EHG1" s="40" t="s">
        <v>655</v>
      </c>
      <c r="EHH1" s="40" t="s">
        <v>655</v>
      </c>
      <c r="EHI1" s="40" t="s">
        <v>655</v>
      </c>
      <c r="EHJ1" s="40" t="s">
        <v>655</v>
      </c>
      <c r="EHK1" s="40" t="s">
        <v>655</v>
      </c>
      <c r="EHL1" s="40" t="s">
        <v>655</v>
      </c>
      <c r="EHM1" s="40" t="s">
        <v>655</v>
      </c>
      <c r="EHN1" s="40" t="s">
        <v>655</v>
      </c>
      <c r="EHO1" s="40" t="s">
        <v>655</v>
      </c>
      <c r="EHP1" s="40" t="s">
        <v>655</v>
      </c>
      <c r="EHQ1" s="40" t="s">
        <v>655</v>
      </c>
      <c r="EHR1" s="40" t="s">
        <v>655</v>
      </c>
      <c r="EHS1" s="40" t="s">
        <v>655</v>
      </c>
      <c r="EHT1" s="40" t="s">
        <v>656</v>
      </c>
      <c r="EHU1" s="40" t="s">
        <v>656</v>
      </c>
      <c r="EHV1" s="40" t="s">
        <v>656</v>
      </c>
      <c r="EHW1" s="40" t="s">
        <v>656</v>
      </c>
      <c r="EHX1" s="40" t="s">
        <v>656</v>
      </c>
      <c r="EHY1" s="40" t="s">
        <v>656</v>
      </c>
      <c r="EHZ1" s="40" t="s">
        <v>656</v>
      </c>
      <c r="EIA1" s="40" t="s">
        <v>656</v>
      </c>
      <c r="EIB1" s="40" t="s">
        <v>656</v>
      </c>
      <c r="EIC1" s="40" t="s">
        <v>656</v>
      </c>
      <c r="EID1" s="40" t="s">
        <v>656</v>
      </c>
      <c r="EIE1" s="40" t="s">
        <v>656</v>
      </c>
      <c r="EIF1" s="40" t="s">
        <v>656</v>
      </c>
      <c r="EIG1" s="40" t="s">
        <v>656</v>
      </c>
      <c r="EIH1" s="40" t="s">
        <v>656</v>
      </c>
      <c r="EII1" s="40" t="s">
        <v>656</v>
      </c>
      <c r="EIJ1" s="40" t="s">
        <v>656</v>
      </c>
      <c r="EIK1" s="40" t="s">
        <v>656</v>
      </c>
      <c r="EIL1" s="40" t="s">
        <v>656</v>
      </c>
      <c r="EIM1" s="40" t="s">
        <v>656</v>
      </c>
      <c r="EIN1" s="40" t="s">
        <v>656</v>
      </c>
      <c r="EIO1" s="40" t="s">
        <v>656</v>
      </c>
      <c r="EIP1" s="40" t="s">
        <v>656</v>
      </c>
      <c r="EIQ1" s="40" t="s">
        <v>656</v>
      </c>
      <c r="EIR1" s="40" t="s">
        <v>657</v>
      </c>
      <c r="EIS1" s="40" t="s">
        <v>657</v>
      </c>
      <c r="EIT1" s="40" t="s">
        <v>657</v>
      </c>
      <c r="EIU1" s="40" t="s">
        <v>657</v>
      </c>
      <c r="EIV1" s="40" t="s">
        <v>657</v>
      </c>
      <c r="EIW1" s="40" t="s">
        <v>657</v>
      </c>
      <c r="EIX1" s="40" t="s">
        <v>657</v>
      </c>
      <c r="EIY1" s="40" t="s">
        <v>657</v>
      </c>
      <c r="EIZ1" s="40" t="s">
        <v>657</v>
      </c>
      <c r="EJA1" s="40" t="s">
        <v>657</v>
      </c>
      <c r="EJB1" s="40" t="s">
        <v>657</v>
      </c>
      <c r="EJC1" s="40" t="s">
        <v>657</v>
      </c>
      <c r="EJD1" s="40" t="s">
        <v>657</v>
      </c>
      <c r="EJE1" s="40" t="s">
        <v>657</v>
      </c>
      <c r="EJF1" s="40" t="s">
        <v>657</v>
      </c>
      <c r="EJG1" s="40" t="s">
        <v>657</v>
      </c>
      <c r="EJH1" s="40" t="s">
        <v>657</v>
      </c>
      <c r="EJI1" s="40" t="s">
        <v>657</v>
      </c>
      <c r="EJJ1" s="40" t="s">
        <v>657</v>
      </c>
      <c r="EJK1" s="40" t="s">
        <v>657</v>
      </c>
      <c r="EJL1" s="40" t="s">
        <v>657</v>
      </c>
      <c r="EJM1" s="40" t="s">
        <v>657</v>
      </c>
      <c r="EJN1" s="40" t="s">
        <v>657</v>
      </c>
      <c r="EJO1" s="40" t="s">
        <v>657</v>
      </c>
      <c r="EJP1" s="40" t="s">
        <v>658</v>
      </c>
      <c r="EJQ1" s="40" t="s">
        <v>658</v>
      </c>
      <c r="EJR1" s="40" t="s">
        <v>658</v>
      </c>
      <c r="EJS1" s="40" t="s">
        <v>658</v>
      </c>
      <c r="EJT1" s="40" t="s">
        <v>658</v>
      </c>
      <c r="EJU1" s="40" t="s">
        <v>658</v>
      </c>
      <c r="EJV1" s="40" t="s">
        <v>658</v>
      </c>
      <c r="EJW1" s="40" t="s">
        <v>658</v>
      </c>
      <c r="EJX1" s="40" t="s">
        <v>658</v>
      </c>
      <c r="EJY1" s="40" t="s">
        <v>658</v>
      </c>
      <c r="EJZ1" s="40" t="s">
        <v>658</v>
      </c>
      <c r="EKA1" s="40" t="s">
        <v>658</v>
      </c>
      <c r="EKB1" s="40" t="s">
        <v>658</v>
      </c>
      <c r="EKC1" s="40" t="s">
        <v>658</v>
      </c>
      <c r="EKD1" s="40" t="s">
        <v>658</v>
      </c>
      <c r="EKE1" s="40" t="s">
        <v>658</v>
      </c>
      <c r="EKF1" s="40" t="s">
        <v>658</v>
      </c>
      <c r="EKG1" s="40" t="s">
        <v>658</v>
      </c>
      <c r="EKH1" s="40" t="s">
        <v>658</v>
      </c>
      <c r="EKI1" s="40" t="s">
        <v>658</v>
      </c>
      <c r="EKJ1" s="40" t="s">
        <v>658</v>
      </c>
      <c r="EKK1" s="40" t="s">
        <v>658</v>
      </c>
      <c r="EKL1" s="40" t="s">
        <v>658</v>
      </c>
      <c r="EKM1" s="40" t="s">
        <v>658</v>
      </c>
      <c r="EKN1" s="40" t="s">
        <v>659</v>
      </c>
      <c r="EKO1" s="40" t="s">
        <v>659</v>
      </c>
      <c r="EKP1" s="40" t="s">
        <v>659</v>
      </c>
      <c r="EKQ1" s="40" t="s">
        <v>659</v>
      </c>
      <c r="EKR1" s="40" t="s">
        <v>659</v>
      </c>
      <c r="EKS1" s="40" t="s">
        <v>659</v>
      </c>
      <c r="EKT1" s="40" t="s">
        <v>659</v>
      </c>
      <c r="EKU1" s="40" t="s">
        <v>659</v>
      </c>
      <c r="EKV1" s="40" t="s">
        <v>659</v>
      </c>
      <c r="EKW1" s="40" t="s">
        <v>659</v>
      </c>
      <c r="EKX1" s="40" t="s">
        <v>659</v>
      </c>
      <c r="EKY1" s="40" t="s">
        <v>659</v>
      </c>
      <c r="EKZ1" s="40" t="s">
        <v>659</v>
      </c>
      <c r="ELA1" s="40" t="s">
        <v>659</v>
      </c>
      <c r="ELB1" s="40" t="s">
        <v>659</v>
      </c>
      <c r="ELC1" s="40" t="s">
        <v>659</v>
      </c>
      <c r="ELD1" s="40" t="s">
        <v>659</v>
      </c>
      <c r="ELE1" s="40" t="s">
        <v>659</v>
      </c>
      <c r="ELF1" s="40" t="s">
        <v>659</v>
      </c>
      <c r="ELG1" s="40" t="s">
        <v>659</v>
      </c>
      <c r="ELH1" s="40" t="s">
        <v>659</v>
      </c>
      <c r="ELI1" s="40" t="s">
        <v>659</v>
      </c>
      <c r="ELJ1" s="40" t="s">
        <v>659</v>
      </c>
      <c r="ELK1" s="40" t="s">
        <v>659</v>
      </c>
      <c r="ELL1" s="40" t="s">
        <v>660</v>
      </c>
      <c r="ELM1" s="40" t="s">
        <v>660</v>
      </c>
      <c r="ELN1" s="40" t="s">
        <v>660</v>
      </c>
      <c r="ELO1" s="40" t="s">
        <v>660</v>
      </c>
      <c r="ELP1" s="40" t="s">
        <v>660</v>
      </c>
      <c r="ELQ1" s="40" t="s">
        <v>660</v>
      </c>
      <c r="ELR1" s="40" t="s">
        <v>660</v>
      </c>
      <c r="ELS1" s="40" t="s">
        <v>660</v>
      </c>
      <c r="ELT1" s="40" t="s">
        <v>660</v>
      </c>
      <c r="ELU1" s="40" t="s">
        <v>660</v>
      </c>
      <c r="ELV1" s="40" t="s">
        <v>660</v>
      </c>
      <c r="ELW1" s="40" t="s">
        <v>660</v>
      </c>
      <c r="ELX1" s="40" t="s">
        <v>660</v>
      </c>
      <c r="ELY1" s="40" t="s">
        <v>660</v>
      </c>
      <c r="ELZ1" s="40" t="s">
        <v>660</v>
      </c>
      <c r="EMA1" s="40" t="s">
        <v>660</v>
      </c>
      <c r="EMB1" s="40" t="s">
        <v>660</v>
      </c>
      <c r="EMC1" s="40" t="s">
        <v>660</v>
      </c>
      <c r="EMD1" s="40" t="s">
        <v>660</v>
      </c>
      <c r="EME1" s="40" t="s">
        <v>660</v>
      </c>
      <c r="EMF1" s="40" t="s">
        <v>660</v>
      </c>
      <c r="EMG1" s="40" t="s">
        <v>660</v>
      </c>
      <c r="EMH1" s="40" t="s">
        <v>660</v>
      </c>
      <c r="EMI1" s="40" t="s">
        <v>660</v>
      </c>
      <c r="EMJ1" s="40" t="s">
        <v>661</v>
      </c>
      <c r="EMK1" s="40" t="s">
        <v>661</v>
      </c>
      <c r="EML1" s="40" t="s">
        <v>661</v>
      </c>
      <c r="EMM1" s="40" t="s">
        <v>661</v>
      </c>
      <c r="EMN1" s="40" t="s">
        <v>661</v>
      </c>
      <c r="EMO1" s="40" t="s">
        <v>661</v>
      </c>
      <c r="EMP1" s="40" t="s">
        <v>661</v>
      </c>
      <c r="EMQ1" s="40" t="s">
        <v>661</v>
      </c>
      <c r="EMR1" s="40" t="s">
        <v>661</v>
      </c>
      <c r="EMS1" s="40" t="s">
        <v>661</v>
      </c>
      <c r="EMT1" s="40" t="s">
        <v>661</v>
      </c>
      <c r="EMU1" s="40" t="s">
        <v>661</v>
      </c>
      <c r="EMV1" s="40" t="s">
        <v>661</v>
      </c>
      <c r="EMW1" s="40" t="s">
        <v>661</v>
      </c>
      <c r="EMX1" s="40" t="s">
        <v>661</v>
      </c>
      <c r="EMY1" s="40" t="s">
        <v>661</v>
      </c>
      <c r="EMZ1" s="40" t="s">
        <v>661</v>
      </c>
      <c r="ENA1" s="40" t="s">
        <v>661</v>
      </c>
      <c r="ENB1" s="40" t="s">
        <v>661</v>
      </c>
      <c r="ENC1" s="40" t="s">
        <v>661</v>
      </c>
      <c r="END1" s="40" t="s">
        <v>661</v>
      </c>
      <c r="ENE1" s="40" t="s">
        <v>661</v>
      </c>
      <c r="ENF1" s="40" t="s">
        <v>661</v>
      </c>
      <c r="ENG1" s="40" t="s">
        <v>661</v>
      </c>
      <c r="ENH1" s="40" t="s">
        <v>662</v>
      </c>
      <c r="ENI1" s="40" t="s">
        <v>662</v>
      </c>
      <c r="ENJ1" s="40" t="s">
        <v>662</v>
      </c>
      <c r="ENK1" s="40" t="s">
        <v>662</v>
      </c>
      <c r="ENL1" s="40" t="s">
        <v>662</v>
      </c>
      <c r="ENM1" s="40" t="s">
        <v>662</v>
      </c>
      <c r="ENN1" s="40" t="s">
        <v>662</v>
      </c>
      <c r="ENO1" s="40" t="s">
        <v>662</v>
      </c>
      <c r="ENP1" s="40" t="s">
        <v>662</v>
      </c>
      <c r="ENQ1" s="40" t="s">
        <v>662</v>
      </c>
      <c r="ENR1" s="40" t="s">
        <v>662</v>
      </c>
      <c r="ENS1" s="40" t="s">
        <v>662</v>
      </c>
      <c r="ENT1" s="40" t="s">
        <v>662</v>
      </c>
      <c r="ENU1" s="40" t="s">
        <v>662</v>
      </c>
      <c r="ENV1" s="40" t="s">
        <v>662</v>
      </c>
      <c r="ENW1" s="40" t="s">
        <v>662</v>
      </c>
      <c r="ENX1" s="40" t="s">
        <v>662</v>
      </c>
      <c r="ENY1" s="40" t="s">
        <v>662</v>
      </c>
      <c r="ENZ1" s="40" t="s">
        <v>662</v>
      </c>
      <c r="EOA1" s="40" t="s">
        <v>662</v>
      </c>
      <c r="EOB1" s="40" t="s">
        <v>662</v>
      </c>
      <c r="EOC1" s="40" t="s">
        <v>662</v>
      </c>
      <c r="EOD1" s="40" t="s">
        <v>662</v>
      </c>
      <c r="EOE1" s="40" t="s">
        <v>662</v>
      </c>
      <c r="EOF1" s="40" t="s">
        <v>663</v>
      </c>
      <c r="EOG1" s="40" t="s">
        <v>663</v>
      </c>
      <c r="EOH1" s="40" t="s">
        <v>663</v>
      </c>
      <c r="EOI1" s="40" t="s">
        <v>663</v>
      </c>
      <c r="EOJ1" s="40" t="s">
        <v>663</v>
      </c>
      <c r="EOK1" s="40" t="s">
        <v>663</v>
      </c>
      <c r="EOL1" s="40" t="s">
        <v>663</v>
      </c>
      <c r="EOM1" s="40" t="s">
        <v>663</v>
      </c>
      <c r="EON1" s="40" t="s">
        <v>663</v>
      </c>
      <c r="EOO1" s="40" t="s">
        <v>663</v>
      </c>
      <c r="EOP1" s="40" t="s">
        <v>663</v>
      </c>
      <c r="EOQ1" s="40" t="s">
        <v>663</v>
      </c>
      <c r="EOR1" s="40" t="s">
        <v>663</v>
      </c>
      <c r="EOS1" s="40" t="s">
        <v>663</v>
      </c>
      <c r="EOT1" s="40" t="s">
        <v>663</v>
      </c>
      <c r="EOU1" s="40" t="s">
        <v>663</v>
      </c>
      <c r="EOV1" s="40" t="s">
        <v>663</v>
      </c>
      <c r="EOW1" s="40" t="s">
        <v>663</v>
      </c>
      <c r="EOX1" s="40" t="s">
        <v>663</v>
      </c>
      <c r="EOY1" s="40" t="s">
        <v>663</v>
      </c>
      <c r="EOZ1" s="40" t="s">
        <v>663</v>
      </c>
      <c r="EPA1" s="40" t="s">
        <v>663</v>
      </c>
      <c r="EPB1" s="40" t="s">
        <v>663</v>
      </c>
      <c r="EPC1" s="40" t="s">
        <v>663</v>
      </c>
      <c r="EPD1" s="40" t="s">
        <v>664</v>
      </c>
      <c r="EPE1" s="40" t="s">
        <v>664</v>
      </c>
      <c r="EPF1" s="40" t="s">
        <v>664</v>
      </c>
      <c r="EPG1" s="40" t="s">
        <v>664</v>
      </c>
      <c r="EPH1" s="40" t="s">
        <v>664</v>
      </c>
      <c r="EPI1" s="40" t="s">
        <v>664</v>
      </c>
      <c r="EPJ1" s="40" t="s">
        <v>664</v>
      </c>
      <c r="EPK1" s="40" t="s">
        <v>664</v>
      </c>
      <c r="EPL1" s="40" t="s">
        <v>664</v>
      </c>
      <c r="EPM1" s="40" t="s">
        <v>664</v>
      </c>
      <c r="EPN1" s="40" t="s">
        <v>664</v>
      </c>
      <c r="EPO1" s="40" t="s">
        <v>664</v>
      </c>
      <c r="EPP1" s="40" t="s">
        <v>664</v>
      </c>
      <c r="EPQ1" s="40" t="s">
        <v>664</v>
      </c>
      <c r="EPR1" s="40" t="s">
        <v>664</v>
      </c>
      <c r="EPS1" s="40" t="s">
        <v>664</v>
      </c>
      <c r="EPT1" s="40" t="s">
        <v>664</v>
      </c>
      <c r="EPU1" s="40" t="s">
        <v>664</v>
      </c>
      <c r="EPV1" s="40" t="s">
        <v>664</v>
      </c>
      <c r="EPW1" s="40" t="s">
        <v>664</v>
      </c>
      <c r="EPX1" s="40" t="s">
        <v>664</v>
      </c>
      <c r="EPY1" s="40" t="s">
        <v>664</v>
      </c>
      <c r="EPZ1" s="40" t="s">
        <v>664</v>
      </c>
      <c r="EQA1" s="40" t="s">
        <v>664</v>
      </c>
      <c r="EQB1" s="40" t="s">
        <v>665</v>
      </c>
      <c r="EQC1" s="40" t="s">
        <v>665</v>
      </c>
      <c r="EQD1" s="40" t="s">
        <v>665</v>
      </c>
      <c r="EQE1" s="40" t="s">
        <v>665</v>
      </c>
      <c r="EQF1" s="40" t="s">
        <v>665</v>
      </c>
      <c r="EQG1" s="40" t="s">
        <v>665</v>
      </c>
      <c r="EQH1" s="40" t="s">
        <v>665</v>
      </c>
      <c r="EQI1" s="40" t="s">
        <v>665</v>
      </c>
      <c r="EQJ1" s="40" t="s">
        <v>665</v>
      </c>
      <c r="EQK1" s="40" t="s">
        <v>665</v>
      </c>
      <c r="EQL1" s="40" t="s">
        <v>665</v>
      </c>
      <c r="EQM1" s="40" t="s">
        <v>665</v>
      </c>
      <c r="EQN1" s="40" t="s">
        <v>665</v>
      </c>
      <c r="EQO1" s="40" t="s">
        <v>665</v>
      </c>
      <c r="EQP1" s="40" t="s">
        <v>665</v>
      </c>
      <c r="EQQ1" s="40" t="s">
        <v>665</v>
      </c>
      <c r="EQR1" s="40" t="s">
        <v>665</v>
      </c>
      <c r="EQS1" s="40" t="s">
        <v>665</v>
      </c>
      <c r="EQT1" s="40" t="s">
        <v>665</v>
      </c>
      <c r="EQU1" s="40" t="s">
        <v>665</v>
      </c>
      <c r="EQV1" s="40" t="s">
        <v>665</v>
      </c>
      <c r="EQW1" s="40" t="s">
        <v>665</v>
      </c>
      <c r="EQX1" s="40" t="s">
        <v>665</v>
      </c>
      <c r="EQY1" s="40" t="s">
        <v>665</v>
      </c>
      <c r="EQZ1" s="40" t="s">
        <v>666</v>
      </c>
      <c r="ERA1" s="40" t="s">
        <v>666</v>
      </c>
      <c r="ERB1" s="40" t="s">
        <v>666</v>
      </c>
      <c r="ERC1" s="40" t="s">
        <v>666</v>
      </c>
      <c r="ERD1" s="40" t="s">
        <v>666</v>
      </c>
      <c r="ERE1" s="40" t="s">
        <v>666</v>
      </c>
      <c r="ERF1" s="40" t="s">
        <v>666</v>
      </c>
      <c r="ERG1" s="40" t="s">
        <v>666</v>
      </c>
      <c r="ERH1" s="40" t="s">
        <v>666</v>
      </c>
      <c r="ERI1" s="40" t="s">
        <v>666</v>
      </c>
      <c r="ERJ1" s="40" t="s">
        <v>666</v>
      </c>
      <c r="ERK1" s="40" t="s">
        <v>666</v>
      </c>
      <c r="ERL1" s="40" t="s">
        <v>666</v>
      </c>
      <c r="ERM1" s="40" t="s">
        <v>666</v>
      </c>
      <c r="ERN1" s="40" t="s">
        <v>666</v>
      </c>
      <c r="ERO1" s="40" t="s">
        <v>666</v>
      </c>
      <c r="ERP1" s="40" t="s">
        <v>666</v>
      </c>
      <c r="ERQ1" s="40" t="s">
        <v>666</v>
      </c>
      <c r="ERR1" s="40" t="s">
        <v>666</v>
      </c>
      <c r="ERS1" s="40" t="s">
        <v>666</v>
      </c>
      <c r="ERT1" s="40" t="s">
        <v>666</v>
      </c>
      <c r="ERU1" s="40" t="s">
        <v>666</v>
      </c>
      <c r="ERV1" s="40" t="s">
        <v>666</v>
      </c>
      <c r="ERW1" s="40" t="s">
        <v>666</v>
      </c>
      <c r="ERX1" s="40" t="s">
        <v>667</v>
      </c>
      <c r="ERY1" s="40" t="s">
        <v>667</v>
      </c>
      <c r="ERZ1" s="40" t="s">
        <v>667</v>
      </c>
      <c r="ESA1" s="40" t="s">
        <v>667</v>
      </c>
      <c r="ESB1" s="40" t="s">
        <v>667</v>
      </c>
      <c r="ESC1" s="40" t="s">
        <v>667</v>
      </c>
      <c r="ESD1" s="40" t="s">
        <v>667</v>
      </c>
      <c r="ESE1" s="40" t="s">
        <v>667</v>
      </c>
      <c r="ESF1" s="40" t="s">
        <v>667</v>
      </c>
      <c r="ESG1" s="40" t="s">
        <v>667</v>
      </c>
      <c r="ESH1" s="40" t="s">
        <v>667</v>
      </c>
      <c r="ESI1" s="40" t="s">
        <v>667</v>
      </c>
      <c r="ESJ1" s="40" t="s">
        <v>667</v>
      </c>
      <c r="ESK1" s="40" t="s">
        <v>667</v>
      </c>
      <c r="ESL1" s="40" t="s">
        <v>667</v>
      </c>
      <c r="ESM1" s="40" t="s">
        <v>667</v>
      </c>
      <c r="ESN1" s="40" t="s">
        <v>667</v>
      </c>
      <c r="ESO1" s="40" t="s">
        <v>667</v>
      </c>
      <c r="ESP1" s="40" t="s">
        <v>667</v>
      </c>
      <c r="ESQ1" s="40" t="s">
        <v>667</v>
      </c>
      <c r="ESR1" s="40" t="s">
        <v>667</v>
      </c>
      <c r="ESS1" s="40" t="s">
        <v>667</v>
      </c>
      <c r="EST1" s="40" t="s">
        <v>667</v>
      </c>
      <c r="ESU1" s="40" t="s">
        <v>667</v>
      </c>
      <c r="ESV1" s="40" t="s">
        <v>668</v>
      </c>
      <c r="ESW1" s="40" t="s">
        <v>668</v>
      </c>
      <c r="ESX1" s="40" t="s">
        <v>668</v>
      </c>
      <c r="ESY1" s="40" t="s">
        <v>668</v>
      </c>
      <c r="ESZ1" s="40" t="s">
        <v>668</v>
      </c>
      <c r="ETA1" s="40" t="s">
        <v>668</v>
      </c>
      <c r="ETB1" s="40" t="s">
        <v>668</v>
      </c>
      <c r="ETC1" s="40" t="s">
        <v>668</v>
      </c>
      <c r="ETD1" s="40" t="s">
        <v>668</v>
      </c>
      <c r="ETE1" s="40" t="s">
        <v>668</v>
      </c>
      <c r="ETF1" s="40" t="s">
        <v>668</v>
      </c>
      <c r="ETG1" s="40" t="s">
        <v>668</v>
      </c>
      <c r="ETH1" s="40" t="s">
        <v>668</v>
      </c>
      <c r="ETI1" s="40" t="s">
        <v>668</v>
      </c>
      <c r="ETJ1" s="40" t="s">
        <v>668</v>
      </c>
      <c r="ETK1" s="40" t="s">
        <v>668</v>
      </c>
      <c r="ETL1" s="40" t="s">
        <v>668</v>
      </c>
      <c r="ETM1" s="40" t="s">
        <v>668</v>
      </c>
      <c r="ETN1" s="40" t="s">
        <v>668</v>
      </c>
      <c r="ETO1" s="40" t="s">
        <v>668</v>
      </c>
      <c r="ETP1" s="40" t="s">
        <v>668</v>
      </c>
      <c r="ETQ1" s="40" t="s">
        <v>668</v>
      </c>
      <c r="ETR1" s="40" t="s">
        <v>668</v>
      </c>
      <c r="ETS1" s="40" t="s">
        <v>668</v>
      </c>
      <c r="ETT1" s="40" t="s">
        <v>669</v>
      </c>
      <c r="ETU1" s="40" t="s">
        <v>669</v>
      </c>
      <c r="ETV1" s="40" t="s">
        <v>669</v>
      </c>
      <c r="ETW1" s="40" t="s">
        <v>669</v>
      </c>
      <c r="ETX1" s="40" t="s">
        <v>669</v>
      </c>
      <c r="ETY1" s="40" t="s">
        <v>669</v>
      </c>
      <c r="ETZ1" s="40" t="s">
        <v>669</v>
      </c>
      <c r="EUA1" s="40" t="s">
        <v>669</v>
      </c>
      <c r="EUB1" s="40" t="s">
        <v>669</v>
      </c>
      <c r="EUC1" s="40" t="s">
        <v>669</v>
      </c>
      <c r="EUD1" s="40" t="s">
        <v>669</v>
      </c>
      <c r="EUE1" s="40" t="s">
        <v>669</v>
      </c>
      <c r="EUF1" s="40" t="s">
        <v>669</v>
      </c>
      <c r="EUG1" s="40" t="s">
        <v>669</v>
      </c>
      <c r="EUH1" s="40" t="s">
        <v>669</v>
      </c>
      <c r="EUI1" s="40" t="s">
        <v>669</v>
      </c>
      <c r="EUJ1" s="40" t="s">
        <v>669</v>
      </c>
      <c r="EUK1" s="40" t="s">
        <v>669</v>
      </c>
      <c r="EUL1" s="40" t="s">
        <v>669</v>
      </c>
      <c r="EUM1" s="40" t="s">
        <v>669</v>
      </c>
      <c r="EUN1" s="40" t="s">
        <v>669</v>
      </c>
      <c r="EUO1" s="40" t="s">
        <v>669</v>
      </c>
      <c r="EUP1" s="40" t="s">
        <v>669</v>
      </c>
      <c r="EUQ1" s="40" t="s">
        <v>669</v>
      </c>
      <c r="EUR1" s="40" t="s">
        <v>670</v>
      </c>
      <c r="EUS1" s="40" t="s">
        <v>670</v>
      </c>
      <c r="EUT1" s="40" t="s">
        <v>670</v>
      </c>
      <c r="EUU1" s="40" t="s">
        <v>670</v>
      </c>
      <c r="EUV1" s="40" t="s">
        <v>670</v>
      </c>
      <c r="EUW1" s="40" t="s">
        <v>670</v>
      </c>
      <c r="EUX1" s="40" t="s">
        <v>670</v>
      </c>
      <c r="EUY1" s="40" t="s">
        <v>670</v>
      </c>
      <c r="EUZ1" s="40" t="s">
        <v>670</v>
      </c>
      <c r="EVA1" s="40" t="s">
        <v>670</v>
      </c>
      <c r="EVB1" s="40" t="s">
        <v>670</v>
      </c>
      <c r="EVC1" s="40" t="s">
        <v>670</v>
      </c>
      <c r="EVD1" s="40" t="s">
        <v>670</v>
      </c>
      <c r="EVE1" s="40" t="s">
        <v>670</v>
      </c>
      <c r="EVF1" s="40" t="s">
        <v>670</v>
      </c>
      <c r="EVG1" s="40" t="s">
        <v>670</v>
      </c>
      <c r="EVH1" s="40" t="s">
        <v>670</v>
      </c>
      <c r="EVI1" s="40" t="s">
        <v>670</v>
      </c>
      <c r="EVJ1" s="40" t="s">
        <v>670</v>
      </c>
      <c r="EVK1" s="40" t="s">
        <v>670</v>
      </c>
      <c r="EVL1" s="40" t="s">
        <v>670</v>
      </c>
      <c r="EVM1" s="40" t="s">
        <v>670</v>
      </c>
      <c r="EVN1" s="40" t="s">
        <v>670</v>
      </c>
      <c r="EVO1" s="40" t="s">
        <v>670</v>
      </c>
      <c r="EVP1" s="40" t="s">
        <v>671</v>
      </c>
      <c r="EVQ1" s="40" t="s">
        <v>671</v>
      </c>
      <c r="EVR1" s="40" t="s">
        <v>671</v>
      </c>
      <c r="EVS1" s="40" t="s">
        <v>671</v>
      </c>
      <c r="EVT1" s="40" t="s">
        <v>671</v>
      </c>
      <c r="EVU1" s="40" t="s">
        <v>671</v>
      </c>
      <c r="EVV1" s="40" t="s">
        <v>671</v>
      </c>
      <c r="EVW1" s="40" t="s">
        <v>671</v>
      </c>
      <c r="EVX1" s="40" t="s">
        <v>671</v>
      </c>
      <c r="EVY1" s="40" t="s">
        <v>671</v>
      </c>
      <c r="EVZ1" s="40" t="s">
        <v>671</v>
      </c>
      <c r="EWA1" s="40" t="s">
        <v>671</v>
      </c>
      <c r="EWB1" s="40" t="s">
        <v>671</v>
      </c>
      <c r="EWC1" s="40" t="s">
        <v>671</v>
      </c>
      <c r="EWD1" s="40" t="s">
        <v>671</v>
      </c>
      <c r="EWE1" s="40" t="s">
        <v>671</v>
      </c>
      <c r="EWF1" s="40" t="s">
        <v>671</v>
      </c>
      <c r="EWG1" s="40" t="s">
        <v>671</v>
      </c>
      <c r="EWH1" s="40" t="s">
        <v>671</v>
      </c>
      <c r="EWI1" s="40" t="s">
        <v>671</v>
      </c>
      <c r="EWJ1" s="40" t="s">
        <v>671</v>
      </c>
      <c r="EWK1" s="40" t="s">
        <v>671</v>
      </c>
      <c r="EWL1" s="40" t="s">
        <v>671</v>
      </c>
      <c r="EWM1" s="40" t="s">
        <v>671</v>
      </c>
      <c r="EWN1" s="40" t="s">
        <v>672</v>
      </c>
      <c r="EWO1" s="40" t="s">
        <v>672</v>
      </c>
      <c r="EWP1" s="40" t="s">
        <v>672</v>
      </c>
      <c r="EWQ1" s="40" t="s">
        <v>672</v>
      </c>
      <c r="EWR1" s="40" t="s">
        <v>672</v>
      </c>
      <c r="EWS1" s="40" t="s">
        <v>672</v>
      </c>
      <c r="EWT1" s="40" t="s">
        <v>672</v>
      </c>
      <c r="EWU1" s="40" t="s">
        <v>672</v>
      </c>
      <c r="EWV1" s="40" t="s">
        <v>672</v>
      </c>
      <c r="EWW1" s="40" t="s">
        <v>672</v>
      </c>
      <c r="EWX1" s="40" t="s">
        <v>672</v>
      </c>
      <c r="EWY1" s="40" t="s">
        <v>672</v>
      </c>
      <c r="EWZ1" s="40" t="s">
        <v>672</v>
      </c>
      <c r="EXA1" s="40" t="s">
        <v>672</v>
      </c>
      <c r="EXB1" s="40" t="s">
        <v>672</v>
      </c>
      <c r="EXC1" s="40" t="s">
        <v>672</v>
      </c>
      <c r="EXD1" s="40" t="s">
        <v>672</v>
      </c>
      <c r="EXE1" s="40" t="s">
        <v>672</v>
      </c>
      <c r="EXF1" s="40" t="s">
        <v>672</v>
      </c>
      <c r="EXG1" s="40" t="s">
        <v>672</v>
      </c>
      <c r="EXH1" s="40" t="s">
        <v>672</v>
      </c>
      <c r="EXI1" s="40" t="s">
        <v>672</v>
      </c>
      <c r="EXJ1" s="40" t="s">
        <v>672</v>
      </c>
      <c r="EXK1" s="40" t="s">
        <v>672</v>
      </c>
      <c r="EXL1" s="40" t="s">
        <v>673</v>
      </c>
      <c r="EXM1" s="40" t="s">
        <v>673</v>
      </c>
      <c r="EXN1" s="40" t="s">
        <v>673</v>
      </c>
      <c r="EXO1" s="40" t="s">
        <v>673</v>
      </c>
      <c r="EXP1" s="40" t="s">
        <v>673</v>
      </c>
      <c r="EXQ1" s="40" t="s">
        <v>673</v>
      </c>
      <c r="EXR1" s="40" t="s">
        <v>673</v>
      </c>
      <c r="EXS1" s="40" t="s">
        <v>673</v>
      </c>
      <c r="EXT1" s="40" t="s">
        <v>673</v>
      </c>
      <c r="EXU1" s="40" t="s">
        <v>673</v>
      </c>
      <c r="EXV1" s="40" t="s">
        <v>673</v>
      </c>
      <c r="EXW1" s="40" t="s">
        <v>673</v>
      </c>
      <c r="EXX1" s="40" t="s">
        <v>673</v>
      </c>
      <c r="EXY1" s="40" t="s">
        <v>673</v>
      </c>
      <c r="EXZ1" s="40" t="s">
        <v>673</v>
      </c>
      <c r="EYA1" s="40" t="s">
        <v>673</v>
      </c>
      <c r="EYB1" s="40" t="s">
        <v>673</v>
      </c>
      <c r="EYC1" s="40" t="s">
        <v>673</v>
      </c>
      <c r="EYD1" s="40" t="s">
        <v>673</v>
      </c>
      <c r="EYE1" s="40" t="s">
        <v>673</v>
      </c>
      <c r="EYF1" s="40" t="s">
        <v>673</v>
      </c>
      <c r="EYG1" s="40" t="s">
        <v>673</v>
      </c>
      <c r="EYH1" s="40" t="s">
        <v>673</v>
      </c>
      <c r="EYI1" s="40" t="s">
        <v>673</v>
      </c>
      <c r="EYJ1" s="40" t="s">
        <v>674</v>
      </c>
      <c r="EYK1" s="40" t="s">
        <v>674</v>
      </c>
      <c r="EYL1" s="40" t="s">
        <v>674</v>
      </c>
      <c r="EYM1" s="40" t="s">
        <v>674</v>
      </c>
      <c r="EYN1" s="40" t="s">
        <v>674</v>
      </c>
      <c r="EYO1" s="40" t="s">
        <v>674</v>
      </c>
      <c r="EYP1" s="40" t="s">
        <v>674</v>
      </c>
      <c r="EYQ1" s="40" t="s">
        <v>674</v>
      </c>
      <c r="EYR1" s="40" t="s">
        <v>674</v>
      </c>
      <c r="EYS1" s="40" t="s">
        <v>674</v>
      </c>
      <c r="EYT1" s="40" t="s">
        <v>674</v>
      </c>
      <c r="EYU1" s="40" t="s">
        <v>674</v>
      </c>
      <c r="EYV1" s="40" t="s">
        <v>674</v>
      </c>
      <c r="EYW1" s="40" t="s">
        <v>674</v>
      </c>
      <c r="EYX1" s="40" t="s">
        <v>674</v>
      </c>
      <c r="EYY1" s="40" t="s">
        <v>674</v>
      </c>
      <c r="EYZ1" s="40" t="s">
        <v>674</v>
      </c>
      <c r="EZA1" s="40" t="s">
        <v>674</v>
      </c>
      <c r="EZB1" s="40" t="s">
        <v>674</v>
      </c>
      <c r="EZC1" s="40" t="s">
        <v>674</v>
      </c>
      <c r="EZD1" s="40" t="s">
        <v>674</v>
      </c>
      <c r="EZE1" s="40" t="s">
        <v>674</v>
      </c>
      <c r="EZF1" s="40" t="s">
        <v>674</v>
      </c>
      <c r="EZG1" s="40" t="s">
        <v>674</v>
      </c>
      <c r="EZH1" s="40" t="s">
        <v>675</v>
      </c>
      <c r="EZI1" s="40" t="s">
        <v>675</v>
      </c>
      <c r="EZJ1" s="40" t="s">
        <v>675</v>
      </c>
      <c r="EZK1" s="40" t="s">
        <v>675</v>
      </c>
      <c r="EZL1" s="40" t="s">
        <v>675</v>
      </c>
      <c r="EZM1" s="40" t="s">
        <v>675</v>
      </c>
      <c r="EZN1" s="40" t="s">
        <v>675</v>
      </c>
      <c r="EZO1" s="40" t="s">
        <v>675</v>
      </c>
      <c r="EZP1" s="40" t="s">
        <v>675</v>
      </c>
      <c r="EZQ1" s="40" t="s">
        <v>675</v>
      </c>
      <c r="EZR1" s="40" t="s">
        <v>675</v>
      </c>
      <c r="EZS1" s="40" t="s">
        <v>675</v>
      </c>
      <c r="EZT1" s="40" t="s">
        <v>675</v>
      </c>
      <c r="EZU1" s="40" t="s">
        <v>675</v>
      </c>
      <c r="EZV1" s="40" t="s">
        <v>675</v>
      </c>
      <c r="EZW1" s="40" t="s">
        <v>675</v>
      </c>
      <c r="EZX1" s="40" t="s">
        <v>675</v>
      </c>
      <c r="EZY1" s="40" t="s">
        <v>675</v>
      </c>
      <c r="EZZ1" s="40" t="s">
        <v>675</v>
      </c>
      <c r="FAA1" s="40" t="s">
        <v>675</v>
      </c>
      <c r="FAB1" s="40" t="s">
        <v>675</v>
      </c>
      <c r="FAC1" s="40" t="s">
        <v>675</v>
      </c>
      <c r="FAD1" s="40" t="s">
        <v>675</v>
      </c>
      <c r="FAE1" s="40" t="s">
        <v>675</v>
      </c>
      <c r="FAF1" s="40" t="s">
        <v>676</v>
      </c>
      <c r="FAG1" s="40" t="s">
        <v>676</v>
      </c>
      <c r="FAH1" s="40" t="s">
        <v>676</v>
      </c>
      <c r="FAI1" s="40" t="s">
        <v>676</v>
      </c>
      <c r="FAJ1" s="40" t="s">
        <v>676</v>
      </c>
      <c r="FAK1" s="40" t="s">
        <v>676</v>
      </c>
      <c r="FAL1" s="40" t="s">
        <v>676</v>
      </c>
      <c r="FAM1" s="40" t="s">
        <v>676</v>
      </c>
      <c r="FAN1" s="40" t="s">
        <v>676</v>
      </c>
      <c r="FAO1" s="40" t="s">
        <v>676</v>
      </c>
      <c r="FAP1" s="40" t="s">
        <v>676</v>
      </c>
      <c r="FAQ1" s="40" t="s">
        <v>676</v>
      </c>
      <c r="FAR1" s="40" t="s">
        <v>676</v>
      </c>
      <c r="FAS1" s="40" t="s">
        <v>676</v>
      </c>
      <c r="FAT1" s="40" t="s">
        <v>676</v>
      </c>
      <c r="FAU1" s="40" t="s">
        <v>676</v>
      </c>
      <c r="FAV1" s="40" t="s">
        <v>676</v>
      </c>
      <c r="FAW1" s="40" t="s">
        <v>676</v>
      </c>
      <c r="FAX1" s="40" t="s">
        <v>676</v>
      </c>
      <c r="FAY1" s="40" t="s">
        <v>676</v>
      </c>
      <c r="FAZ1" s="40" t="s">
        <v>676</v>
      </c>
      <c r="FBA1" s="40" t="s">
        <v>676</v>
      </c>
      <c r="FBB1" s="40" t="s">
        <v>676</v>
      </c>
      <c r="FBC1" s="40" t="s">
        <v>676</v>
      </c>
      <c r="FBD1" s="40" t="s">
        <v>677</v>
      </c>
      <c r="FBE1" s="40" t="s">
        <v>677</v>
      </c>
      <c r="FBF1" s="40" t="s">
        <v>677</v>
      </c>
      <c r="FBG1" s="40" t="s">
        <v>677</v>
      </c>
      <c r="FBH1" s="40" t="s">
        <v>677</v>
      </c>
      <c r="FBI1" s="40" t="s">
        <v>677</v>
      </c>
      <c r="FBJ1" s="40" t="s">
        <v>677</v>
      </c>
      <c r="FBK1" s="40" t="s">
        <v>677</v>
      </c>
      <c r="FBL1" s="40" t="s">
        <v>677</v>
      </c>
      <c r="FBM1" s="40" t="s">
        <v>677</v>
      </c>
      <c r="FBN1" s="40" t="s">
        <v>677</v>
      </c>
      <c r="FBO1" s="40" t="s">
        <v>677</v>
      </c>
      <c r="FBP1" s="40" t="s">
        <v>677</v>
      </c>
      <c r="FBQ1" s="40" t="s">
        <v>677</v>
      </c>
      <c r="FBR1" s="40" t="s">
        <v>677</v>
      </c>
      <c r="FBS1" s="40" t="s">
        <v>677</v>
      </c>
      <c r="FBT1" s="40" t="s">
        <v>677</v>
      </c>
      <c r="FBU1" s="40" t="s">
        <v>677</v>
      </c>
      <c r="FBV1" s="40" t="s">
        <v>677</v>
      </c>
      <c r="FBW1" s="40" t="s">
        <v>677</v>
      </c>
      <c r="FBX1" s="40" t="s">
        <v>677</v>
      </c>
      <c r="FBY1" s="40" t="s">
        <v>677</v>
      </c>
      <c r="FBZ1" s="40" t="s">
        <v>677</v>
      </c>
      <c r="FCA1" s="40" t="s">
        <v>677</v>
      </c>
      <c r="FCB1" s="40" t="s">
        <v>678</v>
      </c>
      <c r="FCC1" s="40" t="s">
        <v>678</v>
      </c>
      <c r="FCD1" s="40" t="s">
        <v>678</v>
      </c>
      <c r="FCE1" s="40" t="s">
        <v>678</v>
      </c>
      <c r="FCF1" s="40" t="s">
        <v>678</v>
      </c>
      <c r="FCG1" s="40" t="s">
        <v>678</v>
      </c>
      <c r="FCH1" s="40" t="s">
        <v>678</v>
      </c>
      <c r="FCI1" s="40" t="s">
        <v>678</v>
      </c>
      <c r="FCJ1" s="40" t="s">
        <v>678</v>
      </c>
      <c r="FCK1" s="40" t="s">
        <v>678</v>
      </c>
      <c r="FCL1" s="40" t="s">
        <v>678</v>
      </c>
      <c r="FCM1" s="40" t="s">
        <v>678</v>
      </c>
      <c r="FCN1" s="40" t="s">
        <v>678</v>
      </c>
      <c r="FCO1" s="40" t="s">
        <v>678</v>
      </c>
      <c r="FCP1" s="40" t="s">
        <v>678</v>
      </c>
      <c r="FCQ1" s="40" t="s">
        <v>678</v>
      </c>
      <c r="FCR1" s="40" t="s">
        <v>678</v>
      </c>
      <c r="FCS1" s="40" t="s">
        <v>678</v>
      </c>
      <c r="FCT1" s="40" t="s">
        <v>678</v>
      </c>
      <c r="FCU1" s="40" t="s">
        <v>678</v>
      </c>
      <c r="FCV1" s="40" t="s">
        <v>678</v>
      </c>
      <c r="FCW1" s="40" t="s">
        <v>678</v>
      </c>
      <c r="FCX1" s="40" t="s">
        <v>678</v>
      </c>
      <c r="FCY1" s="40" t="s">
        <v>678</v>
      </c>
      <c r="FCZ1" s="40" t="s">
        <v>679</v>
      </c>
      <c r="FDA1" s="40" t="s">
        <v>679</v>
      </c>
      <c r="FDB1" s="40" t="s">
        <v>679</v>
      </c>
      <c r="FDC1" s="40" t="s">
        <v>679</v>
      </c>
      <c r="FDD1" s="40" t="s">
        <v>679</v>
      </c>
      <c r="FDE1" s="40" t="s">
        <v>679</v>
      </c>
      <c r="FDF1" s="40" t="s">
        <v>679</v>
      </c>
      <c r="FDG1" s="40" t="s">
        <v>679</v>
      </c>
      <c r="FDH1" s="40" t="s">
        <v>679</v>
      </c>
      <c r="FDI1" s="40" t="s">
        <v>679</v>
      </c>
      <c r="FDJ1" s="40" t="s">
        <v>679</v>
      </c>
      <c r="FDK1" s="40" t="s">
        <v>679</v>
      </c>
      <c r="FDL1" s="40" t="s">
        <v>679</v>
      </c>
      <c r="FDM1" s="40" t="s">
        <v>679</v>
      </c>
      <c r="FDN1" s="40" t="s">
        <v>679</v>
      </c>
      <c r="FDO1" s="40" t="s">
        <v>679</v>
      </c>
      <c r="FDP1" s="40" t="s">
        <v>679</v>
      </c>
      <c r="FDQ1" s="40" t="s">
        <v>679</v>
      </c>
      <c r="FDR1" s="40" t="s">
        <v>679</v>
      </c>
      <c r="FDS1" s="40" t="s">
        <v>679</v>
      </c>
      <c r="FDT1" s="40" t="s">
        <v>679</v>
      </c>
      <c r="FDU1" s="40" t="s">
        <v>679</v>
      </c>
      <c r="FDV1" s="40" t="s">
        <v>679</v>
      </c>
      <c r="FDW1" s="40" t="s">
        <v>679</v>
      </c>
      <c r="FDX1" s="40" t="s">
        <v>680</v>
      </c>
      <c r="FDY1" s="40" t="s">
        <v>680</v>
      </c>
      <c r="FDZ1" s="40" t="s">
        <v>680</v>
      </c>
      <c r="FEA1" s="40" t="s">
        <v>680</v>
      </c>
      <c r="FEB1" s="40" t="s">
        <v>680</v>
      </c>
      <c r="FEC1" s="40" t="s">
        <v>680</v>
      </c>
      <c r="FED1" s="40" t="s">
        <v>680</v>
      </c>
      <c r="FEE1" s="40" t="s">
        <v>680</v>
      </c>
      <c r="FEF1" s="40" t="s">
        <v>680</v>
      </c>
      <c r="FEG1" s="40" t="s">
        <v>680</v>
      </c>
      <c r="FEH1" s="40" t="s">
        <v>680</v>
      </c>
      <c r="FEI1" s="40" t="s">
        <v>680</v>
      </c>
      <c r="FEJ1" s="40" t="s">
        <v>680</v>
      </c>
      <c r="FEK1" s="40" t="s">
        <v>680</v>
      </c>
      <c r="FEL1" s="40" t="s">
        <v>680</v>
      </c>
      <c r="FEM1" s="40" t="s">
        <v>680</v>
      </c>
      <c r="FEN1" s="40" t="s">
        <v>680</v>
      </c>
      <c r="FEO1" s="40" t="s">
        <v>680</v>
      </c>
      <c r="FEP1" s="40" t="s">
        <v>680</v>
      </c>
      <c r="FEQ1" s="40" t="s">
        <v>680</v>
      </c>
      <c r="FER1" s="40" t="s">
        <v>680</v>
      </c>
      <c r="FES1" s="40" t="s">
        <v>680</v>
      </c>
      <c r="FET1" s="40" t="s">
        <v>680</v>
      </c>
      <c r="FEU1" s="40" t="s">
        <v>680</v>
      </c>
      <c r="FEV1" s="40" t="s">
        <v>681</v>
      </c>
      <c r="FEW1" s="40" t="s">
        <v>681</v>
      </c>
      <c r="FEX1" s="40" t="s">
        <v>681</v>
      </c>
      <c r="FEY1" s="40" t="s">
        <v>681</v>
      </c>
      <c r="FEZ1" s="40" t="s">
        <v>681</v>
      </c>
      <c r="FFA1" s="40" t="s">
        <v>681</v>
      </c>
      <c r="FFB1" s="40" t="s">
        <v>681</v>
      </c>
      <c r="FFC1" s="40" t="s">
        <v>681</v>
      </c>
      <c r="FFD1" s="40" t="s">
        <v>681</v>
      </c>
      <c r="FFE1" s="40" t="s">
        <v>681</v>
      </c>
      <c r="FFF1" s="40" t="s">
        <v>681</v>
      </c>
      <c r="FFG1" s="40" t="s">
        <v>681</v>
      </c>
      <c r="FFH1" s="40" t="s">
        <v>681</v>
      </c>
      <c r="FFI1" s="40" t="s">
        <v>681</v>
      </c>
      <c r="FFJ1" s="40" t="s">
        <v>681</v>
      </c>
      <c r="FFK1" s="40" t="s">
        <v>681</v>
      </c>
      <c r="FFL1" s="40" t="s">
        <v>681</v>
      </c>
      <c r="FFM1" s="40" t="s">
        <v>681</v>
      </c>
      <c r="FFN1" s="40" t="s">
        <v>681</v>
      </c>
      <c r="FFO1" s="40" t="s">
        <v>681</v>
      </c>
      <c r="FFP1" s="40" t="s">
        <v>681</v>
      </c>
      <c r="FFQ1" s="40" t="s">
        <v>681</v>
      </c>
      <c r="FFR1" s="40" t="s">
        <v>681</v>
      </c>
      <c r="FFS1" s="40" t="s">
        <v>681</v>
      </c>
      <c r="FFT1" s="40" t="s">
        <v>682</v>
      </c>
      <c r="FFU1" s="40" t="s">
        <v>682</v>
      </c>
      <c r="FFV1" s="40" t="s">
        <v>682</v>
      </c>
      <c r="FFW1" s="40" t="s">
        <v>682</v>
      </c>
      <c r="FFX1" s="40" t="s">
        <v>682</v>
      </c>
      <c r="FFY1" s="40" t="s">
        <v>682</v>
      </c>
      <c r="FFZ1" s="40" t="s">
        <v>682</v>
      </c>
      <c r="FGA1" s="40" t="s">
        <v>682</v>
      </c>
      <c r="FGB1" s="40" t="s">
        <v>682</v>
      </c>
      <c r="FGC1" s="40" t="s">
        <v>682</v>
      </c>
      <c r="FGD1" s="40" t="s">
        <v>682</v>
      </c>
      <c r="FGE1" s="40" t="s">
        <v>682</v>
      </c>
      <c r="FGF1" s="40" t="s">
        <v>682</v>
      </c>
      <c r="FGG1" s="40" t="s">
        <v>682</v>
      </c>
      <c r="FGH1" s="40" t="s">
        <v>682</v>
      </c>
      <c r="FGI1" s="40" t="s">
        <v>682</v>
      </c>
      <c r="FGJ1" s="40" t="s">
        <v>682</v>
      </c>
      <c r="FGK1" s="40" t="s">
        <v>682</v>
      </c>
      <c r="FGL1" s="40" t="s">
        <v>682</v>
      </c>
      <c r="FGM1" s="40" t="s">
        <v>682</v>
      </c>
      <c r="FGN1" s="40" t="s">
        <v>682</v>
      </c>
      <c r="FGO1" s="40" t="s">
        <v>682</v>
      </c>
      <c r="FGP1" s="40" t="s">
        <v>682</v>
      </c>
      <c r="FGQ1" s="40" t="s">
        <v>682</v>
      </c>
      <c r="FGR1" s="40" t="s">
        <v>683</v>
      </c>
      <c r="FGS1" s="40" t="s">
        <v>683</v>
      </c>
      <c r="FGT1" s="40" t="s">
        <v>683</v>
      </c>
      <c r="FGU1" s="40" t="s">
        <v>683</v>
      </c>
      <c r="FGV1" s="40" t="s">
        <v>683</v>
      </c>
      <c r="FGW1" s="40" t="s">
        <v>683</v>
      </c>
      <c r="FGX1" s="40" t="s">
        <v>683</v>
      </c>
      <c r="FGY1" s="40" t="s">
        <v>683</v>
      </c>
      <c r="FGZ1" s="40" t="s">
        <v>683</v>
      </c>
      <c r="FHA1" s="40" t="s">
        <v>683</v>
      </c>
      <c r="FHB1" s="40" t="s">
        <v>683</v>
      </c>
      <c r="FHC1" s="40" t="s">
        <v>683</v>
      </c>
      <c r="FHD1" s="40" t="s">
        <v>683</v>
      </c>
      <c r="FHE1" s="40" t="s">
        <v>683</v>
      </c>
      <c r="FHF1" s="40" t="s">
        <v>683</v>
      </c>
      <c r="FHG1" s="40" t="s">
        <v>683</v>
      </c>
      <c r="FHH1" s="40" t="s">
        <v>683</v>
      </c>
      <c r="FHI1" s="40" t="s">
        <v>683</v>
      </c>
      <c r="FHJ1" s="40" t="s">
        <v>683</v>
      </c>
      <c r="FHK1" s="40" t="s">
        <v>683</v>
      </c>
      <c r="FHL1" s="40" t="s">
        <v>683</v>
      </c>
      <c r="FHM1" s="40" t="s">
        <v>683</v>
      </c>
      <c r="FHN1" s="40" t="s">
        <v>683</v>
      </c>
      <c r="FHO1" s="40" t="s">
        <v>683</v>
      </c>
      <c r="FHP1" s="40" t="s">
        <v>684</v>
      </c>
      <c r="FHQ1" s="40" t="s">
        <v>684</v>
      </c>
      <c r="FHR1" s="40" t="s">
        <v>684</v>
      </c>
      <c r="FHS1" s="40" t="s">
        <v>684</v>
      </c>
      <c r="FHT1" s="40" t="s">
        <v>684</v>
      </c>
      <c r="FHU1" s="40" t="s">
        <v>684</v>
      </c>
      <c r="FHV1" s="40" t="s">
        <v>684</v>
      </c>
      <c r="FHW1" s="40" t="s">
        <v>684</v>
      </c>
      <c r="FHX1" s="40" t="s">
        <v>684</v>
      </c>
      <c r="FHY1" s="40" t="s">
        <v>684</v>
      </c>
      <c r="FHZ1" s="40" t="s">
        <v>684</v>
      </c>
      <c r="FIA1" s="40" t="s">
        <v>684</v>
      </c>
      <c r="FIB1" s="40" t="s">
        <v>684</v>
      </c>
      <c r="FIC1" s="40" t="s">
        <v>684</v>
      </c>
      <c r="FID1" s="40" t="s">
        <v>684</v>
      </c>
      <c r="FIE1" s="40" t="s">
        <v>684</v>
      </c>
      <c r="FIF1" s="40" t="s">
        <v>684</v>
      </c>
      <c r="FIG1" s="40" t="s">
        <v>684</v>
      </c>
      <c r="FIH1" s="40" t="s">
        <v>684</v>
      </c>
      <c r="FII1" s="40" t="s">
        <v>684</v>
      </c>
      <c r="FIJ1" s="40" t="s">
        <v>684</v>
      </c>
      <c r="FIK1" s="40" t="s">
        <v>684</v>
      </c>
      <c r="FIL1" s="40" t="s">
        <v>684</v>
      </c>
      <c r="FIM1" s="40" t="s">
        <v>684</v>
      </c>
      <c r="FIN1" s="40" t="s">
        <v>685</v>
      </c>
      <c r="FIO1" s="40" t="s">
        <v>685</v>
      </c>
      <c r="FIP1" s="40" t="s">
        <v>685</v>
      </c>
      <c r="FIQ1" s="40" t="s">
        <v>685</v>
      </c>
      <c r="FIR1" s="40" t="s">
        <v>685</v>
      </c>
      <c r="FIS1" s="40" t="s">
        <v>685</v>
      </c>
      <c r="FIT1" s="40" t="s">
        <v>685</v>
      </c>
      <c r="FIU1" s="40" t="s">
        <v>685</v>
      </c>
      <c r="FIV1" s="40" t="s">
        <v>685</v>
      </c>
      <c r="FIW1" s="40" t="s">
        <v>685</v>
      </c>
      <c r="FIX1" s="40" t="s">
        <v>685</v>
      </c>
      <c r="FIY1" s="40" t="s">
        <v>685</v>
      </c>
      <c r="FIZ1" s="40" t="s">
        <v>685</v>
      </c>
      <c r="FJA1" s="40" t="s">
        <v>685</v>
      </c>
      <c r="FJB1" s="40" t="s">
        <v>685</v>
      </c>
      <c r="FJC1" s="40" t="s">
        <v>685</v>
      </c>
      <c r="FJD1" s="40" t="s">
        <v>685</v>
      </c>
      <c r="FJE1" s="40" t="s">
        <v>685</v>
      </c>
      <c r="FJF1" s="40" t="s">
        <v>685</v>
      </c>
      <c r="FJG1" s="40" t="s">
        <v>685</v>
      </c>
      <c r="FJH1" s="40" t="s">
        <v>685</v>
      </c>
      <c r="FJI1" s="40" t="s">
        <v>685</v>
      </c>
      <c r="FJJ1" s="40" t="s">
        <v>685</v>
      </c>
      <c r="FJK1" s="40" t="s">
        <v>685</v>
      </c>
      <c r="FJL1" s="40" t="s">
        <v>686</v>
      </c>
      <c r="FJM1" s="40" t="s">
        <v>686</v>
      </c>
      <c r="FJN1" s="40" t="s">
        <v>686</v>
      </c>
      <c r="FJO1" s="40" t="s">
        <v>686</v>
      </c>
      <c r="FJP1" s="40" t="s">
        <v>686</v>
      </c>
      <c r="FJQ1" s="40" t="s">
        <v>686</v>
      </c>
      <c r="FJR1" s="40" t="s">
        <v>686</v>
      </c>
      <c r="FJS1" s="40" t="s">
        <v>686</v>
      </c>
      <c r="FJT1" s="40" t="s">
        <v>686</v>
      </c>
      <c r="FJU1" s="40" t="s">
        <v>686</v>
      </c>
      <c r="FJV1" s="40" t="s">
        <v>686</v>
      </c>
      <c r="FJW1" s="40" t="s">
        <v>686</v>
      </c>
      <c r="FJX1" s="40" t="s">
        <v>686</v>
      </c>
      <c r="FJY1" s="40" t="s">
        <v>686</v>
      </c>
      <c r="FJZ1" s="40" t="s">
        <v>686</v>
      </c>
      <c r="FKA1" s="40" t="s">
        <v>686</v>
      </c>
      <c r="FKB1" s="40" t="s">
        <v>686</v>
      </c>
      <c r="FKC1" s="40" t="s">
        <v>686</v>
      </c>
      <c r="FKD1" s="40" t="s">
        <v>686</v>
      </c>
      <c r="FKE1" s="40" t="s">
        <v>686</v>
      </c>
      <c r="FKF1" s="40" t="s">
        <v>686</v>
      </c>
      <c r="FKG1" s="40" t="s">
        <v>686</v>
      </c>
      <c r="FKH1" s="40" t="s">
        <v>686</v>
      </c>
      <c r="FKI1" s="40" t="s">
        <v>686</v>
      </c>
      <c r="FKJ1" s="40" t="s">
        <v>687</v>
      </c>
      <c r="FKK1" s="40" t="s">
        <v>687</v>
      </c>
      <c r="FKL1" s="40" t="s">
        <v>687</v>
      </c>
      <c r="FKM1" s="40" t="s">
        <v>687</v>
      </c>
      <c r="FKN1" s="40" t="s">
        <v>687</v>
      </c>
      <c r="FKO1" s="40" t="s">
        <v>687</v>
      </c>
      <c r="FKP1" s="40" t="s">
        <v>687</v>
      </c>
      <c r="FKQ1" s="40" t="s">
        <v>687</v>
      </c>
      <c r="FKR1" s="40" t="s">
        <v>687</v>
      </c>
      <c r="FKS1" s="40" t="s">
        <v>687</v>
      </c>
      <c r="FKT1" s="40" t="s">
        <v>687</v>
      </c>
      <c r="FKU1" s="40" t="s">
        <v>687</v>
      </c>
      <c r="FKV1" s="40" t="s">
        <v>687</v>
      </c>
      <c r="FKW1" s="40" t="s">
        <v>687</v>
      </c>
      <c r="FKX1" s="40" t="s">
        <v>687</v>
      </c>
      <c r="FKY1" s="40" t="s">
        <v>687</v>
      </c>
      <c r="FKZ1" s="40" t="s">
        <v>687</v>
      </c>
      <c r="FLA1" s="40" t="s">
        <v>687</v>
      </c>
      <c r="FLB1" s="40" t="s">
        <v>687</v>
      </c>
      <c r="FLC1" s="40" t="s">
        <v>687</v>
      </c>
      <c r="FLD1" s="40" t="s">
        <v>687</v>
      </c>
      <c r="FLE1" s="40" t="s">
        <v>687</v>
      </c>
      <c r="FLF1" s="40" t="s">
        <v>687</v>
      </c>
      <c r="FLG1" s="40" t="s">
        <v>687</v>
      </c>
      <c r="FLH1" s="40" t="s">
        <v>688</v>
      </c>
      <c r="FLI1" s="40" t="s">
        <v>688</v>
      </c>
      <c r="FLJ1" s="40" t="s">
        <v>688</v>
      </c>
      <c r="FLK1" s="40" t="s">
        <v>688</v>
      </c>
      <c r="FLL1" s="40" t="s">
        <v>688</v>
      </c>
      <c r="FLM1" s="40" t="s">
        <v>688</v>
      </c>
      <c r="FLN1" s="40" t="s">
        <v>688</v>
      </c>
      <c r="FLO1" s="40" t="s">
        <v>688</v>
      </c>
      <c r="FLP1" s="40" t="s">
        <v>688</v>
      </c>
      <c r="FLQ1" s="40" t="s">
        <v>688</v>
      </c>
      <c r="FLR1" s="40" t="s">
        <v>688</v>
      </c>
      <c r="FLS1" s="40" t="s">
        <v>688</v>
      </c>
      <c r="FLT1" s="40" t="s">
        <v>688</v>
      </c>
      <c r="FLU1" s="40" t="s">
        <v>688</v>
      </c>
      <c r="FLV1" s="40" t="s">
        <v>688</v>
      </c>
      <c r="FLW1" s="40" t="s">
        <v>688</v>
      </c>
      <c r="FLX1" s="40" t="s">
        <v>688</v>
      </c>
      <c r="FLY1" s="40" t="s">
        <v>688</v>
      </c>
      <c r="FLZ1" s="40" t="s">
        <v>688</v>
      </c>
      <c r="FMA1" s="40" t="s">
        <v>688</v>
      </c>
      <c r="FMB1" s="40" t="s">
        <v>688</v>
      </c>
      <c r="FMC1" s="40" t="s">
        <v>688</v>
      </c>
      <c r="FMD1" s="40" t="s">
        <v>688</v>
      </c>
      <c r="FME1" s="40" t="s">
        <v>688</v>
      </c>
      <c r="FMF1" s="40" t="s">
        <v>689</v>
      </c>
      <c r="FMG1" s="40" t="s">
        <v>689</v>
      </c>
      <c r="FMH1" s="40" t="s">
        <v>689</v>
      </c>
      <c r="FMI1" s="40" t="s">
        <v>689</v>
      </c>
      <c r="FMJ1" s="40" t="s">
        <v>689</v>
      </c>
      <c r="FMK1" s="40" t="s">
        <v>689</v>
      </c>
      <c r="FML1" s="40" t="s">
        <v>689</v>
      </c>
      <c r="FMM1" s="40" t="s">
        <v>689</v>
      </c>
      <c r="FMN1" s="40" t="s">
        <v>689</v>
      </c>
      <c r="FMO1" s="40" t="s">
        <v>689</v>
      </c>
      <c r="FMP1" s="40" t="s">
        <v>689</v>
      </c>
      <c r="FMQ1" s="40" t="s">
        <v>689</v>
      </c>
      <c r="FMR1" s="40" t="s">
        <v>689</v>
      </c>
      <c r="FMS1" s="40" t="s">
        <v>689</v>
      </c>
      <c r="FMT1" s="40" t="s">
        <v>689</v>
      </c>
      <c r="FMU1" s="40" t="s">
        <v>689</v>
      </c>
      <c r="FMV1" s="40" t="s">
        <v>689</v>
      </c>
      <c r="FMW1" s="40" t="s">
        <v>689</v>
      </c>
      <c r="FMX1" s="40" t="s">
        <v>689</v>
      </c>
      <c r="FMY1" s="40" t="s">
        <v>689</v>
      </c>
      <c r="FMZ1" s="40" t="s">
        <v>689</v>
      </c>
      <c r="FNA1" s="40" t="s">
        <v>689</v>
      </c>
      <c r="FNB1" s="40" t="s">
        <v>689</v>
      </c>
      <c r="FNC1" s="40" t="s">
        <v>689</v>
      </c>
      <c r="FND1" s="40" t="s">
        <v>690</v>
      </c>
      <c r="FNE1" s="40" t="s">
        <v>690</v>
      </c>
      <c r="FNF1" s="40" t="s">
        <v>690</v>
      </c>
      <c r="FNG1" s="40" t="s">
        <v>690</v>
      </c>
      <c r="FNH1" s="40" t="s">
        <v>690</v>
      </c>
      <c r="FNI1" s="40" t="s">
        <v>690</v>
      </c>
      <c r="FNJ1" s="40" t="s">
        <v>690</v>
      </c>
      <c r="FNK1" s="40" t="s">
        <v>690</v>
      </c>
      <c r="FNL1" s="40" t="s">
        <v>690</v>
      </c>
      <c r="FNM1" s="40" t="s">
        <v>690</v>
      </c>
      <c r="FNN1" s="40" t="s">
        <v>690</v>
      </c>
      <c r="FNO1" s="40" t="s">
        <v>690</v>
      </c>
      <c r="FNP1" s="40" t="s">
        <v>690</v>
      </c>
      <c r="FNQ1" s="40" t="s">
        <v>690</v>
      </c>
      <c r="FNR1" s="40" t="s">
        <v>690</v>
      </c>
      <c r="FNS1" s="40" t="s">
        <v>690</v>
      </c>
      <c r="FNT1" s="40" t="s">
        <v>690</v>
      </c>
      <c r="FNU1" s="40" t="s">
        <v>690</v>
      </c>
      <c r="FNV1" s="40" t="s">
        <v>690</v>
      </c>
      <c r="FNW1" s="40" t="s">
        <v>690</v>
      </c>
      <c r="FNX1" s="40" t="s">
        <v>690</v>
      </c>
      <c r="FNY1" s="40" t="s">
        <v>690</v>
      </c>
      <c r="FNZ1" s="40" t="s">
        <v>690</v>
      </c>
      <c r="FOA1" s="40" t="s">
        <v>690</v>
      </c>
      <c r="FOB1" s="40" t="s">
        <v>691</v>
      </c>
      <c r="FOC1" s="40" t="s">
        <v>691</v>
      </c>
      <c r="FOD1" s="40" t="s">
        <v>691</v>
      </c>
      <c r="FOE1" s="40" t="s">
        <v>691</v>
      </c>
      <c r="FOF1" s="40" t="s">
        <v>691</v>
      </c>
      <c r="FOG1" s="40" t="s">
        <v>691</v>
      </c>
      <c r="FOH1" s="40" t="s">
        <v>691</v>
      </c>
      <c r="FOI1" s="40" t="s">
        <v>691</v>
      </c>
      <c r="FOJ1" s="40" t="s">
        <v>691</v>
      </c>
      <c r="FOK1" s="40" t="s">
        <v>691</v>
      </c>
      <c r="FOL1" s="40" t="s">
        <v>691</v>
      </c>
      <c r="FOM1" s="40" t="s">
        <v>691</v>
      </c>
      <c r="FON1" s="40" t="s">
        <v>691</v>
      </c>
      <c r="FOO1" s="40" t="s">
        <v>691</v>
      </c>
      <c r="FOP1" s="40" t="s">
        <v>691</v>
      </c>
      <c r="FOQ1" s="40" t="s">
        <v>691</v>
      </c>
      <c r="FOR1" s="40" t="s">
        <v>691</v>
      </c>
      <c r="FOS1" s="40" t="s">
        <v>691</v>
      </c>
      <c r="FOT1" s="40" t="s">
        <v>691</v>
      </c>
      <c r="FOU1" s="40" t="s">
        <v>691</v>
      </c>
      <c r="FOV1" s="40" t="s">
        <v>691</v>
      </c>
      <c r="FOW1" s="40" t="s">
        <v>691</v>
      </c>
      <c r="FOX1" s="40" t="s">
        <v>691</v>
      </c>
      <c r="FOY1" s="40" t="s">
        <v>691</v>
      </c>
      <c r="FOZ1" s="40" t="s">
        <v>692</v>
      </c>
      <c r="FPA1" s="40" t="s">
        <v>692</v>
      </c>
      <c r="FPB1" s="40" t="s">
        <v>692</v>
      </c>
      <c r="FPC1" s="40" t="s">
        <v>692</v>
      </c>
      <c r="FPD1" s="40" t="s">
        <v>692</v>
      </c>
      <c r="FPE1" s="40" t="s">
        <v>692</v>
      </c>
      <c r="FPF1" s="40" t="s">
        <v>692</v>
      </c>
      <c r="FPG1" s="40" t="s">
        <v>692</v>
      </c>
      <c r="FPH1" s="40" t="s">
        <v>692</v>
      </c>
      <c r="FPI1" s="40" t="s">
        <v>692</v>
      </c>
      <c r="FPJ1" s="40" t="s">
        <v>692</v>
      </c>
      <c r="FPK1" s="40" t="s">
        <v>692</v>
      </c>
      <c r="FPL1" s="40" t="s">
        <v>692</v>
      </c>
      <c r="FPM1" s="40" t="s">
        <v>692</v>
      </c>
      <c r="FPN1" s="40" t="s">
        <v>692</v>
      </c>
      <c r="FPO1" s="40" t="s">
        <v>692</v>
      </c>
      <c r="FPP1" s="40" t="s">
        <v>692</v>
      </c>
      <c r="FPQ1" s="40" t="s">
        <v>692</v>
      </c>
      <c r="FPR1" s="40" t="s">
        <v>692</v>
      </c>
      <c r="FPS1" s="40" t="s">
        <v>692</v>
      </c>
      <c r="FPT1" s="40" t="s">
        <v>692</v>
      </c>
      <c r="FPU1" s="40" t="s">
        <v>692</v>
      </c>
      <c r="FPV1" s="40" t="s">
        <v>692</v>
      </c>
      <c r="FPW1" s="40" t="s">
        <v>692</v>
      </c>
      <c r="FPX1" s="40" t="s">
        <v>693</v>
      </c>
      <c r="FPY1" s="40" t="s">
        <v>693</v>
      </c>
      <c r="FPZ1" s="40" t="s">
        <v>693</v>
      </c>
      <c r="FQA1" s="40" t="s">
        <v>693</v>
      </c>
      <c r="FQB1" s="40" t="s">
        <v>693</v>
      </c>
      <c r="FQC1" s="40" t="s">
        <v>693</v>
      </c>
      <c r="FQD1" s="40" t="s">
        <v>693</v>
      </c>
      <c r="FQE1" s="40" t="s">
        <v>693</v>
      </c>
      <c r="FQF1" s="40" t="s">
        <v>693</v>
      </c>
      <c r="FQG1" s="40" t="s">
        <v>693</v>
      </c>
      <c r="FQH1" s="40" t="s">
        <v>693</v>
      </c>
      <c r="FQI1" s="40" t="s">
        <v>693</v>
      </c>
      <c r="FQJ1" s="40" t="s">
        <v>693</v>
      </c>
      <c r="FQK1" s="40" t="s">
        <v>693</v>
      </c>
      <c r="FQL1" s="40" t="s">
        <v>693</v>
      </c>
      <c r="FQM1" s="40" t="s">
        <v>693</v>
      </c>
      <c r="FQN1" s="40" t="s">
        <v>693</v>
      </c>
      <c r="FQO1" s="40" t="s">
        <v>693</v>
      </c>
      <c r="FQP1" s="40" t="s">
        <v>693</v>
      </c>
      <c r="FQQ1" s="40" t="s">
        <v>693</v>
      </c>
      <c r="FQR1" s="40" t="s">
        <v>693</v>
      </c>
      <c r="FQS1" s="40" t="s">
        <v>693</v>
      </c>
      <c r="FQT1" s="40" t="s">
        <v>693</v>
      </c>
      <c r="FQU1" s="40" t="s">
        <v>693</v>
      </c>
      <c r="FQV1" s="40" t="s">
        <v>694</v>
      </c>
      <c r="FQW1" s="40" t="s">
        <v>694</v>
      </c>
      <c r="FQX1" s="40" t="s">
        <v>694</v>
      </c>
      <c r="FQY1" s="40" t="s">
        <v>694</v>
      </c>
      <c r="FQZ1" s="40" t="s">
        <v>694</v>
      </c>
      <c r="FRA1" s="40" t="s">
        <v>694</v>
      </c>
      <c r="FRB1" s="40" t="s">
        <v>694</v>
      </c>
      <c r="FRC1" s="40" t="s">
        <v>694</v>
      </c>
      <c r="FRD1" s="40" t="s">
        <v>694</v>
      </c>
      <c r="FRE1" s="40" t="s">
        <v>694</v>
      </c>
      <c r="FRF1" s="40" t="s">
        <v>694</v>
      </c>
      <c r="FRG1" s="40" t="s">
        <v>694</v>
      </c>
      <c r="FRH1" s="40" t="s">
        <v>694</v>
      </c>
      <c r="FRI1" s="40" t="s">
        <v>694</v>
      </c>
      <c r="FRJ1" s="40" t="s">
        <v>694</v>
      </c>
      <c r="FRK1" s="40" t="s">
        <v>694</v>
      </c>
      <c r="FRL1" s="40" t="s">
        <v>694</v>
      </c>
      <c r="FRM1" s="40" t="s">
        <v>694</v>
      </c>
      <c r="FRN1" s="40" t="s">
        <v>694</v>
      </c>
      <c r="FRO1" s="40" t="s">
        <v>694</v>
      </c>
      <c r="FRP1" s="40" t="s">
        <v>694</v>
      </c>
      <c r="FRQ1" s="40" t="s">
        <v>694</v>
      </c>
      <c r="FRR1" s="40" t="s">
        <v>694</v>
      </c>
      <c r="FRS1" s="40" t="s">
        <v>694</v>
      </c>
      <c r="FRT1" s="40" t="s">
        <v>695</v>
      </c>
      <c r="FRU1" s="40" t="s">
        <v>695</v>
      </c>
      <c r="FRV1" s="40" t="s">
        <v>695</v>
      </c>
      <c r="FRW1" s="40" t="s">
        <v>695</v>
      </c>
      <c r="FRX1" s="40" t="s">
        <v>695</v>
      </c>
      <c r="FRY1" s="40" t="s">
        <v>695</v>
      </c>
      <c r="FRZ1" s="40" t="s">
        <v>695</v>
      </c>
      <c r="FSA1" s="40" t="s">
        <v>695</v>
      </c>
      <c r="FSB1" s="40" t="s">
        <v>695</v>
      </c>
      <c r="FSC1" s="40" t="s">
        <v>695</v>
      </c>
      <c r="FSD1" s="40" t="s">
        <v>695</v>
      </c>
      <c r="FSE1" s="40" t="s">
        <v>695</v>
      </c>
      <c r="FSF1" s="40" t="s">
        <v>695</v>
      </c>
      <c r="FSG1" s="40" t="s">
        <v>695</v>
      </c>
      <c r="FSH1" s="40" t="s">
        <v>695</v>
      </c>
      <c r="FSI1" s="40" t="s">
        <v>695</v>
      </c>
      <c r="FSJ1" s="40" t="s">
        <v>695</v>
      </c>
      <c r="FSK1" s="40" t="s">
        <v>695</v>
      </c>
      <c r="FSL1" s="40" t="s">
        <v>695</v>
      </c>
      <c r="FSM1" s="40" t="s">
        <v>695</v>
      </c>
      <c r="FSN1" s="40" t="s">
        <v>695</v>
      </c>
      <c r="FSO1" s="40" t="s">
        <v>695</v>
      </c>
      <c r="FSP1" s="40" t="s">
        <v>695</v>
      </c>
      <c r="FSQ1" s="40" t="s">
        <v>695</v>
      </c>
      <c r="FSR1" s="40" t="s">
        <v>696</v>
      </c>
      <c r="FSS1" s="40" t="s">
        <v>696</v>
      </c>
      <c r="FST1" s="40" t="s">
        <v>696</v>
      </c>
      <c r="FSU1" s="40" t="s">
        <v>696</v>
      </c>
      <c r="FSV1" s="40" t="s">
        <v>696</v>
      </c>
      <c r="FSW1" s="40" t="s">
        <v>696</v>
      </c>
      <c r="FSX1" s="40" t="s">
        <v>696</v>
      </c>
      <c r="FSY1" s="40" t="s">
        <v>696</v>
      </c>
      <c r="FSZ1" s="40" t="s">
        <v>696</v>
      </c>
      <c r="FTA1" s="40" t="s">
        <v>696</v>
      </c>
      <c r="FTB1" s="40" t="s">
        <v>696</v>
      </c>
      <c r="FTC1" s="40" t="s">
        <v>696</v>
      </c>
      <c r="FTD1" s="40" t="s">
        <v>696</v>
      </c>
      <c r="FTE1" s="40" t="s">
        <v>696</v>
      </c>
      <c r="FTF1" s="40" t="s">
        <v>696</v>
      </c>
      <c r="FTG1" s="40" t="s">
        <v>696</v>
      </c>
      <c r="FTH1" s="40" t="s">
        <v>696</v>
      </c>
      <c r="FTI1" s="40" t="s">
        <v>696</v>
      </c>
      <c r="FTJ1" s="40" t="s">
        <v>696</v>
      </c>
      <c r="FTK1" s="40" t="s">
        <v>696</v>
      </c>
      <c r="FTL1" s="40" t="s">
        <v>696</v>
      </c>
      <c r="FTM1" s="40" t="s">
        <v>696</v>
      </c>
      <c r="FTN1" s="40" t="s">
        <v>696</v>
      </c>
      <c r="FTO1" s="40" t="s">
        <v>696</v>
      </c>
      <c r="FTP1" s="40" t="s">
        <v>697</v>
      </c>
      <c r="FTQ1" s="40" t="s">
        <v>697</v>
      </c>
      <c r="FTR1" s="40" t="s">
        <v>697</v>
      </c>
      <c r="FTS1" s="40" t="s">
        <v>697</v>
      </c>
      <c r="FTT1" s="40" t="s">
        <v>697</v>
      </c>
      <c r="FTU1" s="40" t="s">
        <v>697</v>
      </c>
      <c r="FTV1" s="40" t="s">
        <v>697</v>
      </c>
      <c r="FTW1" s="40" t="s">
        <v>697</v>
      </c>
      <c r="FTX1" s="40" t="s">
        <v>697</v>
      </c>
      <c r="FTY1" s="40" t="s">
        <v>697</v>
      </c>
      <c r="FTZ1" s="40" t="s">
        <v>697</v>
      </c>
      <c r="FUA1" s="40" t="s">
        <v>697</v>
      </c>
      <c r="FUB1" s="40" t="s">
        <v>697</v>
      </c>
      <c r="FUC1" s="40" t="s">
        <v>697</v>
      </c>
      <c r="FUD1" s="40" t="s">
        <v>697</v>
      </c>
      <c r="FUE1" s="40" t="s">
        <v>697</v>
      </c>
      <c r="FUF1" s="40" t="s">
        <v>697</v>
      </c>
      <c r="FUG1" s="40" t="s">
        <v>697</v>
      </c>
      <c r="FUH1" s="40" t="s">
        <v>697</v>
      </c>
      <c r="FUI1" s="40" t="s">
        <v>697</v>
      </c>
      <c r="FUJ1" s="40" t="s">
        <v>697</v>
      </c>
      <c r="FUK1" s="40" t="s">
        <v>697</v>
      </c>
      <c r="FUL1" s="40" t="s">
        <v>697</v>
      </c>
      <c r="FUM1" s="40" t="s">
        <v>697</v>
      </c>
      <c r="FUN1" s="40" t="s">
        <v>698</v>
      </c>
      <c r="FUO1" s="40" t="s">
        <v>698</v>
      </c>
      <c r="FUP1" s="40" t="s">
        <v>698</v>
      </c>
      <c r="FUQ1" s="40" t="s">
        <v>698</v>
      </c>
      <c r="FUR1" s="40" t="s">
        <v>698</v>
      </c>
      <c r="FUS1" s="40" t="s">
        <v>698</v>
      </c>
      <c r="FUT1" s="40" t="s">
        <v>698</v>
      </c>
      <c r="FUU1" s="40" t="s">
        <v>698</v>
      </c>
      <c r="FUV1" s="40" t="s">
        <v>698</v>
      </c>
      <c r="FUW1" s="40" t="s">
        <v>698</v>
      </c>
      <c r="FUX1" s="40" t="s">
        <v>698</v>
      </c>
      <c r="FUY1" s="40" t="s">
        <v>698</v>
      </c>
      <c r="FUZ1" s="40" t="s">
        <v>698</v>
      </c>
      <c r="FVA1" s="40" t="s">
        <v>698</v>
      </c>
      <c r="FVB1" s="40" t="s">
        <v>698</v>
      </c>
      <c r="FVC1" s="40" t="s">
        <v>698</v>
      </c>
      <c r="FVD1" s="40" t="s">
        <v>698</v>
      </c>
      <c r="FVE1" s="40" t="s">
        <v>698</v>
      </c>
      <c r="FVF1" s="40" t="s">
        <v>698</v>
      </c>
      <c r="FVG1" s="40" t="s">
        <v>698</v>
      </c>
      <c r="FVH1" s="40" t="s">
        <v>698</v>
      </c>
      <c r="FVI1" s="40" t="s">
        <v>698</v>
      </c>
      <c r="FVJ1" s="40" t="s">
        <v>698</v>
      </c>
      <c r="FVK1" s="40" t="s">
        <v>698</v>
      </c>
      <c r="FVL1" s="40" t="s">
        <v>699</v>
      </c>
      <c r="FVM1" s="40" t="s">
        <v>699</v>
      </c>
      <c r="FVN1" s="40" t="s">
        <v>699</v>
      </c>
      <c r="FVO1" s="40" t="s">
        <v>699</v>
      </c>
      <c r="FVP1" s="40" t="s">
        <v>699</v>
      </c>
      <c r="FVQ1" s="40" t="s">
        <v>699</v>
      </c>
      <c r="FVR1" s="40" t="s">
        <v>699</v>
      </c>
      <c r="FVS1" s="40" t="s">
        <v>699</v>
      </c>
      <c r="FVT1" s="40" t="s">
        <v>699</v>
      </c>
      <c r="FVU1" s="40" t="s">
        <v>699</v>
      </c>
      <c r="FVV1" s="40" t="s">
        <v>699</v>
      </c>
      <c r="FVW1" s="40" t="s">
        <v>699</v>
      </c>
      <c r="FVX1" s="40" t="s">
        <v>699</v>
      </c>
      <c r="FVY1" s="40" t="s">
        <v>699</v>
      </c>
      <c r="FVZ1" s="40" t="s">
        <v>699</v>
      </c>
      <c r="FWA1" s="40" t="s">
        <v>699</v>
      </c>
      <c r="FWB1" s="40" t="s">
        <v>699</v>
      </c>
      <c r="FWC1" s="40" t="s">
        <v>699</v>
      </c>
      <c r="FWD1" s="40" t="s">
        <v>699</v>
      </c>
      <c r="FWE1" s="40" t="s">
        <v>699</v>
      </c>
      <c r="FWF1" s="40" t="s">
        <v>699</v>
      </c>
      <c r="FWG1" s="40" t="s">
        <v>699</v>
      </c>
      <c r="FWH1" s="40" t="s">
        <v>699</v>
      </c>
      <c r="FWI1" s="40" t="s">
        <v>699</v>
      </c>
      <c r="FWJ1" s="40" t="s">
        <v>700</v>
      </c>
      <c r="FWK1" s="40" t="s">
        <v>700</v>
      </c>
      <c r="FWL1" s="40" t="s">
        <v>700</v>
      </c>
      <c r="FWM1" s="40" t="s">
        <v>700</v>
      </c>
      <c r="FWN1" s="40" t="s">
        <v>700</v>
      </c>
      <c r="FWO1" s="40" t="s">
        <v>700</v>
      </c>
      <c r="FWP1" s="40" t="s">
        <v>700</v>
      </c>
      <c r="FWQ1" s="40" t="s">
        <v>700</v>
      </c>
      <c r="FWR1" s="40" t="s">
        <v>700</v>
      </c>
      <c r="FWS1" s="40" t="s">
        <v>700</v>
      </c>
      <c r="FWT1" s="40" t="s">
        <v>700</v>
      </c>
      <c r="FWU1" s="40" t="s">
        <v>700</v>
      </c>
      <c r="FWV1" s="40" t="s">
        <v>700</v>
      </c>
      <c r="FWW1" s="40" t="s">
        <v>700</v>
      </c>
      <c r="FWX1" s="40" t="s">
        <v>700</v>
      </c>
      <c r="FWY1" s="40" t="s">
        <v>700</v>
      </c>
      <c r="FWZ1" s="40" t="s">
        <v>700</v>
      </c>
      <c r="FXA1" s="40" t="s">
        <v>700</v>
      </c>
      <c r="FXB1" s="40" t="s">
        <v>700</v>
      </c>
      <c r="FXC1" s="40" t="s">
        <v>700</v>
      </c>
      <c r="FXD1" s="40" t="s">
        <v>700</v>
      </c>
      <c r="FXE1" s="40" t="s">
        <v>700</v>
      </c>
      <c r="FXF1" s="40" t="s">
        <v>700</v>
      </c>
      <c r="FXG1" s="40" t="s">
        <v>700</v>
      </c>
      <c r="FXH1" s="40" t="s">
        <v>701</v>
      </c>
      <c r="FXI1" s="40" t="s">
        <v>701</v>
      </c>
      <c r="FXJ1" s="40" t="s">
        <v>701</v>
      </c>
      <c r="FXK1" s="40" t="s">
        <v>701</v>
      </c>
      <c r="FXL1" s="40" t="s">
        <v>701</v>
      </c>
      <c r="FXM1" s="40" t="s">
        <v>701</v>
      </c>
      <c r="FXN1" s="40" t="s">
        <v>701</v>
      </c>
      <c r="FXO1" s="40" t="s">
        <v>701</v>
      </c>
      <c r="FXP1" s="40" t="s">
        <v>701</v>
      </c>
      <c r="FXQ1" s="40" t="s">
        <v>701</v>
      </c>
      <c r="FXR1" s="40" t="s">
        <v>701</v>
      </c>
      <c r="FXS1" s="40" t="s">
        <v>701</v>
      </c>
      <c r="FXT1" s="40" t="s">
        <v>701</v>
      </c>
      <c r="FXU1" s="40" t="s">
        <v>701</v>
      </c>
      <c r="FXV1" s="40" t="s">
        <v>701</v>
      </c>
      <c r="FXW1" s="40" t="s">
        <v>701</v>
      </c>
      <c r="FXX1" s="40" t="s">
        <v>701</v>
      </c>
      <c r="FXY1" s="40" t="s">
        <v>701</v>
      </c>
      <c r="FXZ1" s="40" t="s">
        <v>701</v>
      </c>
      <c r="FYA1" s="40" t="s">
        <v>701</v>
      </c>
      <c r="FYB1" s="40" t="s">
        <v>701</v>
      </c>
      <c r="FYC1" s="40" t="s">
        <v>701</v>
      </c>
      <c r="FYD1" s="40" t="s">
        <v>701</v>
      </c>
      <c r="FYE1" s="40" t="s">
        <v>701</v>
      </c>
      <c r="FYF1" s="40" t="s">
        <v>702</v>
      </c>
      <c r="FYG1" s="40" t="s">
        <v>702</v>
      </c>
      <c r="FYH1" s="40" t="s">
        <v>702</v>
      </c>
      <c r="FYI1" s="40" t="s">
        <v>702</v>
      </c>
      <c r="FYJ1" s="40" t="s">
        <v>702</v>
      </c>
      <c r="FYK1" s="40" t="s">
        <v>702</v>
      </c>
      <c r="FYL1" s="40" t="s">
        <v>702</v>
      </c>
      <c r="FYM1" s="40" t="s">
        <v>702</v>
      </c>
      <c r="FYN1" s="40" t="s">
        <v>702</v>
      </c>
      <c r="FYO1" s="40" t="s">
        <v>702</v>
      </c>
      <c r="FYP1" s="40" t="s">
        <v>702</v>
      </c>
      <c r="FYQ1" s="40" t="s">
        <v>702</v>
      </c>
      <c r="FYR1" s="40" t="s">
        <v>702</v>
      </c>
      <c r="FYS1" s="40" t="s">
        <v>702</v>
      </c>
      <c r="FYT1" s="40" t="s">
        <v>702</v>
      </c>
      <c r="FYU1" s="40" t="s">
        <v>702</v>
      </c>
      <c r="FYV1" s="40" t="s">
        <v>702</v>
      </c>
      <c r="FYW1" s="40" t="s">
        <v>702</v>
      </c>
      <c r="FYX1" s="40" t="s">
        <v>702</v>
      </c>
      <c r="FYY1" s="40" t="s">
        <v>702</v>
      </c>
      <c r="FYZ1" s="40" t="s">
        <v>702</v>
      </c>
      <c r="FZA1" s="40" t="s">
        <v>702</v>
      </c>
      <c r="FZB1" s="40" t="s">
        <v>702</v>
      </c>
      <c r="FZC1" s="40" t="s">
        <v>702</v>
      </c>
      <c r="FZD1" s="40" t="s">
        <v>703</v>
      </c>
      <c r="FZE1" s="40" t="s">
        <v>703</v>
      </c>
      <c r="FZF1" s="40" t="s">
        <v>703</v>
      </c>
      <c r="FZG1" s="40" t="s">
        <v>703</v>
      </c>
      <c r="FZH1" s="40" t="s">
        <v>703</v>
      </c>
      <c r="FZI1" s="40" t="s">
        <v>703</v>
      </c>
      <c r="FZJ1" s="40" t="s">
        <v>703</v>
      </c>
      <c r="FZK1" s="40" t="s">
        <v>703</v>
      </c>
      <c r="FZL1" s="40" t="s">
        <v>703</v>
      </c>
      <c r="FZM1" s="40" t="s">
        <v>703</v>
      </c>
      <c r="FZN1" s="40" t="s">
        <v>703</v>
      </c>
      <c r="FZO1" s="40" t="s">
        <v>703</v>
      </c>
      <c r="FZP1" s="40" t="s">
        <v>703</v>
      </c>
      <c r="FZQ1" s="40" t="s">
        <v>703</v>
      </c>
      <c r="FZR1" s="40" t="s">
        <v>703</v>
      </c>
      <c r="FZS1" s="40" t="s">
        <v>703</v>
      </c>
      <c r="FZT1" s="40" t="s">
        <v>703</v>
      </c>
      <c r="FZU1" s="40" t="s">
        <v>703</v>
      </c>
      <c r="FZV1" s="40" t="s">
        <v>703</v>
      </c>
      <c r="FZW1" s="40" t="s">
        <v>703</v>
      </c>
      <c r="FZX1" s="40" t="s">
        <v>703</v>
      </c>
      <c r="FZY1" s="40" t="s">
        <v>703</v>
      </c>
      <c r="FZZ1" s="40" t="s">
        <v>703</v>
      </c>
      <c r="GAA1" s="40" t="s">
        <v>703</v>
      </c>
      <c r="GAB1" s="40" t="s">
        <v>704</v>
      </c>
      <c r="GAC1" s="40" t="s">
        <v>704</v>
      </c>
      <c r="GAD1" s="40" t="s">
        <v>704</v>
      </c>
      <c r="GAE1" s="40" t="s">
        <v>704</v>
      </c>
      <c r="GAF1" s="40" t="s">
        <v>704</v>
      </c>
      <c r="GAG1" s="40" t="s">
        <v>704</v>
      </c>
      <c r="GAH1" s="40" t="s">
        <v>704</v>
      </c>
      <c r="GAI1" s="40" t="s">
        <v>704</v>
      </c>
      <c r="GAJ1" s="40" t="s">
        <v>704</v>
      </c>
      <c r="GAK1" s="40" t="s">
        <v>704</v>
      </c>
      <c r="GAL1" s="40" t="s">
        <v>704</v>
      </c>
      <c r="GAM1" s="40" t="s">
        <v>704</v>
      </c>
      <c r="GAN1" s="40" t="s">
        <v>704</v>
      </c>
      <c r="GAO1" s="40" t="s">
        <v>704</v>
      </c>
      <c r="GAP1" s="40" t="s">
        <v>704</v>
      </c>
      <c r="GAQ1" s="40" t="s">
        <v>704</v>
      </c>
      <c r="GAR1" s="40" t="s">
        <v>704</v>
      </c>
      <c r="GAS1" s="40" t="s">
        <v>704</v>
      </c>
      <c r="GAT1" s="40" t="s">
        <v>704</v>
      </c>
      <c r="GAU1" s="40" t="s">
        <v>704</v>
      </c>
      <c r="GAV1" s="40" t="s">
        <v>704</v>
      </c>
      <c r="GAW1" s="40" t="s">
        <v>704</v>
      </c>
      <c r="GAX1" s="40" t="s">
        <v>704</v>
      </c>
      <c r="GAY1" s="40" t="s">
        <v>704</v>
      </c>
      <c r="GAZ1" s="40" t="s">
        <v>705</v>
      </c>
      <c r="GBA1" s="40" t="s">
        <v>705</v>
      </c>
      <c r="GBB1" s="40" t="s">
        <v>705</v>
      </c>
      <c r="GBC1" s="40" t="s">
        <v>705</v>
      </c>
      <c r="GBD1" s="40" t="s">
        <v>705</v>
      </c>
      <c r="GBE1" s="40" t="s">
        <v>705</v>
      </c>
      <c r="GBF1" s="40" t="s">
        <v>705</v>
      </c>
      <c r="GBG1" s="40" t="s">
        <v>705</v>
      </c>
      <c r="GBH1" s="40" t="s">
        <v>705</v>
      </c>
      <c r="GBI1" s="40" t="s">
        <v>705</v>
      </c>
      <c r="GBJ1" s="40" t="s">
        <v>705</v>
      </c>
      <c r="GBK1" s="40" t="s">
        <v>705</v>
      </c>
      <c r="GBL1" s="40" t="s">
        <v>705</v>
      </c>
      <c r="GBM1" s="40" t="s">
        <v>705</v>
      </c>
      <c r="GBN1" s="40" t="s">
        <v>705</v>
      </c>
      <c r="GBO1" s="40" t="s">
        <v>705</v>
      </c>
      <c r="GBP1" s="40" t="s">
        <v>705</v>
      </c>
      <c r="GBQ1" s="40" t="s">
        <v>705</v>
      </c>
      <c r="GBR1" s="40" t="s">
        <v>705</v>
      </c>
      <c r="GBS1" s="40" t="s">
        <v>705</v>
      </c>
      <c r="GBT1" s="40" t="s">
        <v>705</v>
      </c>
      <c r="GBU1" s="40" t="s">
        <v>705</v>
      </c>
      <c r="GBV1" s="40" t="s">
        <v>705</v>
      </c>
      <c r="GBW1" s="40" t="s">
        <v>705</v>
      </c>
      <c r="GBX1" s="40" t="s">
        <v>706</v>
      </c>
      <c r="GBY1" s="40" t="s">
        <v>706</v>
      </c>
      <c r="GBZ1" s="40" t="s">
        <v>706</v>
      </c>
      <c r="GCA1" s="40" t="s">
        <v>706</v>
      </c>
      <c r="GCB1" s="40" t="s">
        <v>706</v>
      </c>
      <c r="GCC1" s="40" t="s">
        <v>706</v>
      </c>
      <c r="GCD1" s="40" t="s">
        <v>706</v>
      </c>
      <c r="GCE1" s="40" t="s">
        <v>706</v>
      </c>
      <c r="GCF1" s="40" t="s">
        <v>706</v>
      </c>
      <c r="GCG1" s="40" t="s">
        <v>706</v>
      </c>
      <c r="GCH1" s="40" t="s">
        <v>706</v>
      </c>
      <c r="GCI1" s="40" t="s">
        <v>706</v>
      </c>
      <c r="GCJ1" s="40" t="s">
        <v>706</v>
      </c>
      <c r="GCK1" s="40" t="s">
        <v>706</v>
      </c>
      <c r="GCL1" s="40" t="s">
        <v>706</v>
      </c>
      <c r="GCM1" s="40" t="s">
        <v>706</v>
      </c>
      <c r="GCN1" s="40" t="s">
        <v>706</v>
      </c>
      <c r="GCO1" s="40" t="s">
        <v>706</v>
      </c>
      <c r="GCP1" s="40" t="s">
        <v>706</v>
      </c>
      <c r="GCQ1" s="40" t="s">
        <v>706</v>
      </c>
      <c r="GCR1" s="40" t="s">
        <v>706</v>
      </c>
      <c r="GCS1" s="40" t="s">
        <v>706</v>
      </c>
      <c r="GCT1" s="40" t="s">
        <v>706</v>
      </c>
      <c r="GCU1" s="40" t="s">
        <v>706</v>
      </c>
      <c r="GCV1" s="40" t="s">
        <v>707</v>
      </c>
      <c r="GCW1" s="40" t="s">
        <v>707</v>
      </c>
      <c r="GCX1" s="40" t="s">
        <v>707</v>
      </c>
      <c r="GCY1" s="40" t="s">
        <v>707</v>
      </c>
      <c r="GCZ1" s="40" t="s">
        <v>707</v>
      </c>
      <c r="GDA1" s="40" t="s">
        <v>707</v>
      </c>
      <c r="GDB1" s="40" t="s">
        <v>707</v>
      </c>
      <c r="GDC1" s="40" t="s">
        <v>707</v>
      </c>
      <c r="GDD1" s="40" t="s">
        <v>707</v>
      </c>
      <c r="GDE1" s="40" t="s">
        <v>707</v>
      </c>
      <c r="GDF1" s="40" t="s">
        <v>707</v>
      </c>
      <c r="GDG1" s="40" t="s">
        <v>707</v>
      </c>
      <c r="GDH1" s="40" t="s">
        <v>707</v>
      </c>
      <c r="GDI1" s="40" t="s">
        <v>707</v>
      </c>
      <c r="GDJ1" s="40" t="s">
        <v>707</v>
      </c>
      <c r="GDK1" s="40" t="s">
        <v>707</v>
      </c>
      <c r="GDL1" s="40" t="s">
        <v>707</v>
      </c>
      <c r="GDM1" s="40" t="s">
        <v>707</v>
      </c>
      <c r="GDN1" s="40" t="s">
        <v>707</v>
      </c>
      <c r="GDO1" s="40" t="s">
        <v>707</v>
      </c>
      <c r="GDP1" s="40" t="s">
        <v>707</v>
      </c>
      <c r="GDQ1" s="40" t="s">
        <v>707</v>
      </c>
      <c r="GDR1" s="40" t="s">
        <v>707</v>
      </c>
      <c r="GDS1" s="40" t="s">
        <v>707</v>
      </c>
      <c r="GDT1" s="40" t="s">
        <v>708</v>
      </c>
      <c r="GDU1" s="40" t="s">
        <v>708</v>
      </c>
      <c r="GDV1" s="40" t="s">
        <v>708</v>
      </c>
      <c r="GDW1" s="40" t="s">
        <v>708</v>
      </c>
      <c r="GDX1" s="40" t="s">
        <v>708</v>
      </c>
      <c r="GDY1" s="40" t="s">
        <v>708</v>
      </c>
      <c r="GDZ1" s="40" t="s">
        <v>708</v>
      </c>
      <c r="GEA1" s="40" t="s">
        <v>708</v>
      </c>
      <c r="GEB1" s="40" t="s">
        <v>708</v>
      </c>
      <c r="GEC1" s="40" t="s">
        <v>708</v>
      </c>
      <c r="GED1" s="40" t="s">
        <v>708</v>
      </c>
      <c r="GEE1" s="40" t="s">
        <v>708</v>
      </c>
      <c r="GEF1" s="40" t="s">
        <v>708</v>
      </c>
      <c r="GEG1" s="40" t="s">
        <v>708</v>
      </c>
      <c r="GEH1" s="40" t="s">
        <v>708</v>
      </c>
      <c r="GEI1" s="40" t="s">
        <v>708</v>
      </c>
      <c r="GEJ1" s="40" t="s">
        <v>708</v>
      </c>
      <c r="GEK1" s="40" t="s">
        <v>708</v>
      </c>
      <c r="GEL1" s="40" t="s">
        <v>708</v>
      </c>
      <c r="GEM1" s="40" t="s">
        <v>708</v>
      </c>
      <c r="GEN1" s="40" t="s">
        <v>708</v>
      </c>
      <c r="GEO1" s="40" t="s">
        <v>708</v>
      </c>
      <c r="GEP1" s="40" t="s">
        <v>708</v>
      </c>
      <c r="GEQ1" s="40" t="s">
        <v>708</v>
      </c>
      <c r="GER1" s="40" t="s">
        <v>709</v>
      </c>
      <c r="GES1" s="40" t="s">
        <v>709</v>
      </c>
      <c r="GET1" s="40" t="s">
        <v>709</v>
      </c>
      <c r="GEU1" s="40" t="s">
        <v>709</v>
      </c>
      <c r="GEV1" s="40" t="s">
        <v>709</v>
      </c>
      <c r="GEW1" s="40" t="s">
        <v>709</v>
      </c>
      <c r="GEX1" s="40" t="s">
        <v>709</v>
      </c>
      <c r="GEY1" s="40" t="s">
        <v>709</v>
      </c>
      <c r="GEZ1" s="40" t="s">
        <v>709</v>
      </c>
      <c r="GFA1" s="40" t="s">
        <v>709</v>
      </c>
      <c r="GFB1" s="40" t="s">
        <v>709</v>
      </c>
      <c r="GFC1" s="40" t="s">
        <v>709</v>
      </c>
      <c r="GFD1" s="40" t="s">
        <v>709</v>
      </c>
      <c r="GFE1" s="40" t="s">
        <v>709</v>
      </c>
      <c r="GFF1" s="40" t="s">
        <v>709</v>
      </c>
      <c r="GFG1" s="40" t="s">
        <v>709</v>
      </c>
      <c r="GFH1" s="40" t="s">
        <v>709</v>
      </c>
      <c r="GFI1" s="40" t="s">
        <v>709</v>
      </c>
      <c r="GFJ1" s="40" t="s">
        <v>709</v>
      </c>
      <c r="GFK1" s="40" t="s">
        <v>709</v>
      </c>
      <c r="GFL1" s="40" t="s">
        <v>709</v>
      </c>
      <c r="GFM1" s="40" t="s">
        <v>709</v>
      </c>
      <c r="GFN1" s="40" t="s">
        <v>709</v>
      </c>
      <c r="GFO1" s="40" t="s">
        <v>709</v>
      </c>
      <c r="GFP1" s="40" t="s">
        <v>710</v>
      </c>
      <c r="GFQ1" s="40" t="s">
        <v>710</v>
      </c>
      <c r="GFR1" s="40" t="s">
        <v>710</v>
      </c>
      <c r="GFS1" s="40" t="s">
        <v>710</v>
      </c>
      <c r="GFT1" s="40" t="s">
        <v>710</v>
      </c>
      <c r="GFU1" s="40" t="s">
        <v>710</v>
      </c>
      <c r="GFV1" s="40" t="s">
        <v>710</v>
      </c>
      <c r="GFW1" s="40" t="s">
        <v>710</v>
      </c>
      <c r="GFX1" s="40" t="s">
        <v>710</v>
      </c>
      <c r="GFY1" s="40" t="s">
        <v>710</v>
      </c>
      <c r="GFZ1" s="40" t="s">
        <v>710</v>
      </c>
      <c r="GGA1" s="40" t="s">
        <v>710</v>
      </c>
      <c r="GGB1" s="40" t="s">
        <v>710</v>
      </c>
      <c r="GGC1" s="40" t="s">
        <v>710</v>
      </c>
      <c r="GGD1" s="40" t="s">
        <v>710</v>
      </c>
      <c r="GGE1" s="40" t="s">
        <v>710</v>
      </c>
      <c r="GGF1" s="40" t="s">
        <v>710</v>
      </c>
      <c r="GGG1" s="40" t="s">
        <v>710</v>
      </c>
      <c r="GGH1" s="40" t="s">
        <v>710</v>
      </c>
      <c r="GGI1" s="40" t="s">
        <v>710</v>
      </c>
      <c r="GGJ1" s="40" t="s">
        <v>710</v>
      </c>
      <c r="GGK1" s="40" t="s">
        <v>710</v>
      </c>
      <c r="GGL1" s="40" t="s">
        <v>710</v>
      </c>
      <c r="GGM1" s="40" t="s">
        <v>710</v>
      </c>
      <c r="GGN1" s="40" t="s">
        <v>711</v>
      </c>
      <c r="GGO1" s="40" t="s">
        <v>711</v>
      </c>
      <c r="GGP1" s="40" t="s">
        <v>711</v>
      </c>
      <c r="GGQ1" s="40" t="s">
        <v>711</v>
      </c>
      <c r="GGR1" s="40" t="s">
        <v>711</v>
      </c>
      <c r="GGS1" s="40" t="s">
        <v>711</v>
      </c>
      <c r="GGT1" s="40" t="s">
        <v>711</v>
      </c>
      <c r="GGU1" s="40" t="s">
        <v>711</v>
      </c>
      <c r="GGV1" s="40" t="s">
        <v>711</v>
      </c>
      <c r="GGW1" s="40" t="s">
        <v>711</v>
      </c>
      <c r="GGX1" s="40" t="s">
        <v>711</v>
      </c>
      <c r="GGY1" s="40" t="s">
        <v>711</v>
      </c>
      <c r="GGZ1" s="40" t="s">
        <v>711</v>
      </c>
      <c r="GHA1" s="40" t="s">
        <v>711</v>
      </c>
      <c r="GHB1" s="40" t="s">
        <v>711</v>
      </c>
      <c r="GHC1" s="40" t="s">
        <v>711</v>
      </c>
      <c r="GHD1" s="40" t="s">
        <v>711</v>
      </c>
      <c r="GHE1" s="40" t="s">
        <v>711</v>
      </c>
      <c r="GHF1" s="40" t="s">
        <v>711</v>
      </c>
      <c r="GHG1" s="40" t="s">
        <v>711</v>
      </c>
      <c r="GHH1" s="40" t="s">
        <v>711</v>
      </c>
      <c r="GHI1" s="40" t="s">
        <v>711</v>
      </c>
      <c r="GHJ1" s="40" t="s">
        <v>711</v>
      </c>
      <c r="GHK1" s="40" t="s">
        <v>711</v>
      </c>
      <c r="GHL1" s="40" t="s">
        <v>712</v>
      </c>
      <c r="GHM1" s="40" t="s">
        <v>712</v>
      </c>
      <c r="GHN1" s="40" t="s">
        <v>712</v>
      </c>
      <c r="GHO1" s="40" t="s">
        <v>712</v>
      </c>
      <c r="GHP1" s="40" t="s">
        <v>712</v>
      </c>
      <c r="GHQ1" s="40" t="s">
        <v>712</v>
      </c>
      <c r="GHR1" s="40" t="s">
        <v>712</v>
      </c>
      <c r="GHS1" s="40" t="s">
        <v>712</v>
      </c>
      <c r="GHT1" s="40" t="s">
        <v>712</v>
      </c>
      <c r="GHU1" s="40" t="s">
        <v>712</v>
      </c>
      <c r="GHV1" s="40" t="s">
        <v>712</v>
      </c>
      <c r="GHW1" s="40" t="s">
        <v>712</v>
      </c>
      <c r="GHX1" s="40" t="s">
        <v>712</v>
      </c>
      <c r="GHY1" s="40" t="s">
        <v>712</v>
      </c>
      <c r="GHZ1" s="40" t="s">
        <v>712</v>
      </c>
      <c r="GIA1" s="40" t="s">
        <v>712</v>
      </c>
      <c r="GIB1" s="40" t="s">
        <v>712</v>
      </c>
      <c r="GIC1" s="40" t="s">
        <v>712</v>
      </c>
      <c r="GID1" s="40" t="s">
        <v>712</v>
      </c>
      <c r="GIE1" s="40" t="s">
        <v>712</v>
      </c>
      <c r="GIF1" s="40" t="s">
        <v>712</v>
      </c>
      <c r="GIG1" s="40" t="s">
        <v>712</v>
      </c>
      <c r="GIH1" s="40" t="s">
        <v>712</v>
      </c>
      <c r="GII1" s="40" t="s">
        <v>712</v>
      </c>
      <c r="GIJ1" s="40" t="s">
        <v>713</v>
      </c>
      <c r="GIK1" s="40" t="s">
        <v>713</v>
      </c>
      <c r="GIL1" s="40" t="s">
        <v>713</v>
      </c>
      <c r="GIM1" s="40" t="s">
        <v>713</v>
      </c>
      <c r="GIN1" s="40" t="s">
        <v>713</v>
      </c>
      <c r="GIO1" s="40" t="s">
        <v>713</v>
      </c>
      <c r="GIP1" s="40" t="s">
        <v>713</v>
      </c>
      <c r="GIQ1" s="40" t="s">
        <v>713</v>
      </c>
      <c r="GIR1" s="40" t="s">
        <v>713</v>
      </c>
      <c r="GIS1" s="40" t="s">
        <v>713</v>
      </c>
      <c r="GIT1" s="40" t="s">
        <v>713</v>
      </c>
      <c r="GIU1" s="40" t="s">
        <v>713</v>
      </c>
      <c r="GIV1" s="40" t="s">
        <v>713</v>
      </c>
      <c r="GIW1" s="40" t="s">
        <v>713</v>
      </c>
      <c r="GIX1" s="40" t="s">
        <v>713</v>
      </c>
      <c r="GIY1" s="40" t="s">
        <v>713</v>
      </c>
      <c r="GIZ1" s="40" t="s">
        <v>713</v>
      </c>
      <c r="GJA1" s="40" t="s">
        <v>713</v>
      </c>
      <c r="GJB1" s="40" t="s">
        <v>713</v>
      </c>
      <c r="GJC1" s="40" t="s">
        <v>713</v>
      </c>
      <c r="GJD1" s="40" t="s">
        <v>713</v>
      </c>
      <c r="GJE1" s="40" t="s">
        <v>713</v>
      </c>
      <c r="GJF1" s="40" t="s">
        <v>713</v>
      </c>
      <c r="GJG1" s="40" t="s">
        <v>713</v>
      </c>
      <c r="GJH1" s="40" t="s">
        <v>714</v>
      </c>
      <c r="GJI1" s="40" t="s">
        <v>714</v>
      </c>
      <c r="GJJ1" s="40" t="s">
        <v>714</v>
      </c>
      <c r="GJK1" s="40" t="s">
        <v>714</v>
      </c>
      <c r="GJL1" s="40" t="s">
        <v>714</v>
      </c>
      <c r="GJM1" s="40" t="s">
        <v>714</v>
      </c>
      <c r="GJN1" s="40" t="s">
        <v>714</v>
      </c>
      <c r="GJO1" s="40" t="s">
        <v>714</v>
      </c>
      <c r="GJP1" s="40" t="s">
        <v>714</v>
      </c>
      <c r="GJQ1" s="40" t="s">
        <v>714</v>
      </c>
      <c r="GJR1" s="40" t="s">
        <v>714</v>
      </c>
      <c r="GJS1" s="40" t="s">
        <v>714</v>
      </c>
      <c r="GJT1" s="40" t="s">
        <v>714</v>
      </c>
      <c r="GJU1" s="40" t="s">
        <v>714</v>
      </c>
      <c r="GJV1" s="40" t="s">
        <v>714</v>
      </c>
      <c r="GJW1" s="40" t="s">
        <v>714</v>
      </c>
      <c r="GJX1" s="40" t="s">
        <v>714</v>
      </c>
      <c r="GJY1" s="40" t="s">
        <v>714</v>
      </c>
      <c r="GJZ1" s="40" t="s">
        <v>714</v>
      </c>
      <c r="GKA1" s="40" t="s">
        <v>714</v>
      </c>
      <c r="GKB1" s="40" t="s">
        <v>714</v>
      </c>
      <c r="GKC1" s="40" t="s">
        <v>714</v>
      </c>
      <c r="GKD1" s="40" t="s">
        <v>714</v>
      </c>
      <c r="GKE1" s="40" t="s">
        <v>714</v>
      </c>
      <c r="GKF1" s="40" t="s">
        <v>715</v>
      </c>
      <c r="GKG1" s="40" t="s">
        <v>715</v>
      </c>
      <c r="GKH1" s="40" t="s">
        <v>715</v>
      </c>
      <c r="GKI1" s="40" t="s">
        <v>715</v>
      </c>
      <c r="GKJ1" s="40" t="s">
        <v>715</v>
      </c>
      <c r="GKK1" s="40" t="s">
        <v>715</v>
      </c>
      <c r="GKL1" s="40" t="s">
        <v>715</v>
      </c>
      <c r="GKM1" s="40" t="s">
        <v>715</v>
      </c>
      <c r="GKN1" s="40" t="s">
        <v>715</v>
      </c>
      <c r="GKO1" s="40" t="s">
        <v>715</v>
      </c>
      <c r="GKP1" s="40" t="s">
        <v>715</v>
      </c>
      <c r="GKQ1" s="40" t="s">
        <v>715</v>
      </c>
      <c r="GKR1" s="40" t="s">
        <v>715</v>
      </c>
      <c r="GKS1" s="40" t="s">
        <v>715</v>
      </c>
      <c r="GKT1" s="40" t="s">
        <v>715</v>
      </c>
      <c r="GKU1" s="40" t="s">
        <v>715</v>
      </c>
      <c r="GKV1" s="40" t="s">
        <v>715</v>
      </c>
      <c r="GKW1" s="40" t="s">
        <v>715</v>
      </c>
      <c r="GKX1" s="40" t="s">
        <v>715</v>
      </c>
      <c r="GKY1" s="40" t="s">
        <v>715</v>
      </c>
      <c r="GKZ1" s="40" t="s">
        <v>715</v>
      </c>
      <c r="GLA1" s="40" t="s">
        <v>715</v>
      </c>
      <c r="GLB1" s="40" t="s">
        <v>715</v>
      </c>
      <c r="GLC1" s="40" t="s">
        <v>715</v>
      </c>
      <c r="GLD1" s="40" t="s">
        <v>716</v>
      </c>
      <c r="GLE1" s="40" t="s">
        <v>716</v>
      </c>
      <c r="GLF1" s="40" t="s">
        <v>716</v>
      </c>
      <c r="GLG1" s="40" t="s">
        <v>716</v>
      </c>
      <c r="GLH1" s="40" t="s">
        <v>716</v>
      </c>
      <c r="GLI1" s="40" t="s">
        <v>716</v>
      </c>
      <c r="GLJ1" s="40" t="s">
        <v>716</v>
      </c>
      <c r="GLK1" s="40" t="s">
        <v>716</v>
      </c>
      <c r="GLL1" s="40" t="s">
        <v>716</v>
      </c>
      <c r="GLM1" s="40" t="s">
        <v>716</v>
      </c>
      <c r="GLN1" s="40" t="s">
        <v>716</v>
      </c>
      <c r="GLO1" s="40" t="s">
        <v>716</v>
      </c>
      <c r="GLP1" s="40" t="s">
        <v>716</v>
      </c>
      <c r="GLQ1" s="40" t="s">
        <v>716</v>
      </c>
      <c r="GLR1" s="40" t="s">
        <v>716</v>
      </c>
      <c r="GLS1" s="40" t="s">
        <v>716</v>
      </c>
      <c r="GLT1" s="40" t="s">
        <v>716</v>
      </c>
      <c r="GLU1" s="40" t="s">
        <v>716</v>
      </c>
      <c r="GLV1" s="40" t="s">
        <v>716</v>
      </c>
      <c r="GLW1" s="40" t="s">
        <v>716</v>
      </c>
      <c r="GLX1" s="40" t="s">
        <v>716</v>
      </c>
      <c r="GLY1" s="40" t="s">
        <v>716</v>
      </c>
      <c r="GLZ1" s="40" t="s">
        <v>716</v>
      </c>
      <c r="GMA1" s="40" t="s">
        <v>716</v>
      </c>
      <c r="GMB1" s="40" t="s">
        <v>717</v>
      </c>
      <c r="GMC1" s="40" t="s">
        <v>717</v>
      </c>
      <c r="GMD1" s="40" t="s">
        <v>717</v>
      </c>
      <c r="GME1" s="40" t="s">
        <v>717</v>
      </c>
      <c r="GMF1" s="40" t="s">
        <v>717</v>
      </c>
      <c r="GMG1" s="40" t="s">
        <v>717</v>
      </c>
      <c r="GMH1" s="40" t="s">
        <v>717</v>
      </c>
      <c r="GMI1" s="40" t="s">
        <v>717</v>
      </c>
      <c r="GMJ1" s="40" t="s">
        <v>717</v>
      </c>
      <c r="GMK1" s="40" t="s">
        <v>717</v>
      </c>
      <c r="GML1" s="40" t="s">
        <v>717</v>
      </c>
      <c r="GMM1" s="40" t="s">
        <v>717</v>
      </c>
      <c r="GMN1" s="40" t="s">
        <v>717</v>
      </c>
      <c r="GMO1" s="40" t="s">
        <v>717</v>
      </c>
      <c r="GMP1" s="40" t="s">
        <v>717</v>
      </c>
      <c r="GMQ1" s="40" t="s">
        <v>717</v>
      </c>
      <c r="GMR1" s="40" t="s">
        <v>717</v>
      </c>
      <c r="GMS1" s="40" t="s">
        <v>717</v>
      </c>
      <c r="GMT1" s="40" t="s">
        <v>717</v>
      </c>
      <c r="GMU1" s="40" t="s">
        <v>717</v>
      </c>
      <c r="GMV1" s="40" t="s">
        <v>717</v>
      </c>
      <c r="GMW1" s="40" t="s">
        <v>717</v>
      </c>
      <c r="GMX1" s="40" t="s">
        <v>717</v>
      </c>
      <c r="GMY1" s="40" t="s">
        <v>717</v>
      </c>
      <c r="GMZ1" s="40" t="s">
        <v>718</v>
      </c>
      <c r="GNA1" s="40" t="s">
        <v>718</v>
      </c>
      <c r="GNB1" s="40" t="s">
        <v>718</v>
      </c>
      <c r="GNC1" s="40" t="s">
        <v>718</v>
      </c>
      <c r="GND1" s="40" t="s">
        <v>718</v>
      </c>
      <c r="GNE1" s="40" t="s">
        <v>718</v>
      </c>
      <c r="GNF1" s="40" t="s">
        <v>718</v>
      </c>
      <c r="GNG1" s="40" t="s">
        <v>718</v>
      </c>
      <c r="GNH1" s="40" t="s">
        <v>718</v>
      </c>
      <c r="GNI1" s="40" t="s">
        <v>718</v>
      </c>
      <c r="GNJ1" s="40" t="s">
        <v>718</v>
      </c>
      <c r="GNK1" s="40" t="s">
        <v>718</v>
      </c>
      <c r="GNL1" s="40" t="s">
        <v>718</v>
      </c>
      <c r="GNM1" s="40" t="s">
        <v>718</v>
      </c>
      <c r="GNN1" s="40" t="s">
        <v>718</v>
      </c>
      <c r="GNO1" s="40" t="s">
        <v>718</v>
      </c>
      <c r="GNP1" s="40" t="s">
        <v>718</v>
      </c>
      <c r="GNQ1" s="40" t="s">
        <v>718</v>
      </c>
      <c r="GNR1" s="40" t="s">
        <v>718</v>
      </c>
      <c r="GNS1" s="40" t="s">
        <v>718</v>
      </c>
      <c r="GNT1" s="40" t="s">
        <v>718</v>
      </c>
      <c r="GNU1" s="40" t="s">
        <v>718</v>
      </c>
      <c r="GNV1" s="40" t="s">
        <v>718</v>
      </c>
      <c r="GNW1" s="40" t="s">
        <v>718</v>
      </c>
      <c r="GNX1" s="40" t="s">
        <v>719</v>
      </c>
      <c r="GNY1" s="40" t="s">
        <v>719</v>
      </c>
      <c r="GNZ1" s="40" t="s">
        <v>719</v>
      </c>
      <c r="GOA1" s="40" t="s">
        <v>719</v>
      </c>
      <c r="GOB1" s="40" t="s">
        <v>719</v>
      </c>
      <c r="GOC1" s="40" t="s">
        <v>719</v>
      </c>
      <c r="GOD1" s="40" t="s">
        <v>719</v>
      </c>
      <c r="GOE1" s="40" t="s">
        <v>719</v>
      </c>
      <c r="GOF1" s="40" t="s">
        <v>719</v>
      </c>
      <c r="GOG1" s="40" t="s">
        <v>719</v>
      </c>
      <c r="GOH1" s="40" t="s">
        <v>719</v>
      </c>
      <c r="GOI1" s="40" t="s">
        <v>719</v>
      </c>
      <c r="GOJ1" s="40" t="s">
        <v>719</v>
      </c>
      <c r="GOK1" s="40" t="s">
        <v>719</v>
      </c>
      <c r="GOL1" s="40" t="s">
        <v>719</v>
      </c>
      <c r="GOM1" s="40" t="s">
        <v>719</v>
      </c>
      <c r="GON1" s="40" t="s">
        <v>719</v>
      </c>
      <c r="GOO1" s="40" t="s">
        <v>719</v>
      </c>
      <c r="GOP1" s="40" t="s">
        <v>719</v>
      </c>
      <c r="GOQ1" s="40" t="s">
        <v>719</v>
      </c>
      <c r="GOR1" s="40" t="s">
        <v>719</v>
      </c>
      <c r="GOS1" s="40" t="s">
        <v>719</v>
      </c>
      <c r="GOT1" s="40" t="s">
        <v>719</v>
      </c>
      <c r="GOU1" s="40" t="s">
        <v>719</v>
      </c>
      <c r="GOV1" s="40" t="s">
        <v>720</v>
      </c>
      <c r="GOW1" s="40" t="s">
        <v>720</v>
      </c>
      <c r="GOX1" s="40" t="s">
        <v>720</v>
      </c>
      <c r="GOY1" s="40" t="s">
        <v>720</v>
      </c>
      <c r="GOZ1" s="40" t="s">
        <v>720</v>
      </c>
      <c r="GPA1" s="40" t="s">
        <v>720</v>
      </c>
      <c r="GPB1" s="40" t="s">
        <v>720</v>
      </c>
      <c r="GPC1" s="40" t="s">
        <v>720</v>
      </c>
      <c r="GPD1" s="40" t="s">
        <v>720</v>
      </c>
      <c r="GPE1" s="40" t="s">
        <v>720</v>
      </c>
      <c r="GPF1" s="40" t="s">
        <v>720</v>
      </c>
      <c r="GPG1" s="40" t="s">
        <v>720</v>
      </c>
      <c r="GPH1" s="40" t="s">
        <v>720</v>
      </c>
      <c r="GPI1" s="40" t="s">
        <v>720</v>
      </c>
      <c r="GPJ1" s="40" t="s">
        <v>720</v>
      </c>
      <c r="GPK1" s="40" t="s">
        <v>720</v>
      </c>
      <c r="GPL1" s="40" t="s">
        <v>720</v>
      </c>
      <c r="GPM1" s="40" t="s">
        <v>720</v>
      </c>
      <c r="GPN1" s="40" t="s">
        <v>720</v>
      </c>
      <c r="GPO1" s="40" t="s">
        <v>720</v>
      </c>
      <c r="GPP1" s="40" t="s">
        <v>720</v>
      </c>
      <c r="GPQ1" s="40" t="s">
        <v>720</v>
      </c>
      <c r="GPR1" s="40" t="s">
        <v>720</v>
      </c>
      <c r="GPS1" s="40" t="s">
        <v>720</v>
      </c>
      <c r="GPT1" s="40" t="s">
        <v>721</v>
      </c>
      <c r="GPU1" s="40" t="s">
        <v>721</v>
      </c>
      <c r="GPV1" s="40" t="s">
        <v>721</v>
      </c>
      <c r="GPW1" s="40" t="s">
        <v>721</v>
      </c>
      <c r="GPX1" s="40" t="s">
        <v>721</v>
      </c>
      <c r="GPY1" s="40" t="s">
        <v>721</v>
      </c>
      <c r="GPZ1" s="40" t="s">
        <v>721</v>
      </c>
      <c r="GQA1" s="40" t="s">
        <v>721</v>
      </c>
      <c r="GQB1" s="40" t="s">
        <v>721</v>
      </c>
      <c r="GQC1" s="40" t="s">
        <v>721</v>
      </c>
      <c r="GQD1" s="40" t="s">
        <v>721</v>
      </c>
      <c r="GQE1" s="40" t="s">
        <v>721</v>
      </c>
      <c r="GQF1" s="40" t="s">
        <v>721</v>
      </c>
      <c r="GQG1" s="40" t="s">
        <v>721</v>
      </c>
      <c r="GQH1" s="40" t="s">
        <v>721</v>
      </c>
      <c r="GQI1" s="40" t="s">
        <v>721</v>
      </c>
      <c r="GQJ1" s="40" t="s">
        <v>721</v>
      </c>
      <c r="GQK1" s="40" t="s">
        <v>721</v>
      </c>
      <c r="GQL1" s="40" t="s">
        <v>721</v>
      </c>
      <c r="GQM1" s="40" t="s">
        <v>721</v>
      </c>
      <c r="GQN1" s="40" t="s">
        <v>721</v>
      </c>
      <c r="GQO1" s="40" t="s">
        <v>721</v>
      </c>
      <c r="GQP1" s="40" t="s">
        <v>721</v>
      </c>
      <c r="GQQ1" s="40" t="s">
        <v>721</v>
      </c>
      <c r="GQR1" s="40" t="s">
        <v>722</v>
      </c>
      <c r="GQS1" s="40" t="s">
        <v>722</v>
      </c>
      <c r="GQT1" s="40" t="s">
        <v>722</v>
      </c>
      <c r="GQU1" s="40" t="s">
        <v>722</v>
      </c>
      <c r="GQV1" s="40" t="s">
        <v>722</v>
      </c>
      <c r="GQW1" s="40" t="s">
        <v>722</v>
      </c>
      <c r="GQX1" s="40" t="s">
        <v>722</v>
      </c>
      <c r="GQY1" s="40" t="s">
        <v>722</v>
      </c>
      <c r="GQZ1" s="40" t="s">
        <v>722</v>
      </c>
      <c r="GRA1" s="40" t="s">
        <v>722</v>
      </c>
      <c r="GRB1" s="40" t="s">
        <v>722</v>
      </c>
      <c r="GRC1" s="40" t="s">
        <v>722</v>
      </c>
      <c r="GRD1" s="40" t="s">
        <v>722</v>
      </c>
      <c r="GRE1" s="40" t="s">
        <v>722</v>
      </c>
      <c r="GRF1" s="40" t="s">
        <v>722</v>
      </c>
      <c r="GRG1" s="40" t="s">
        <v>722</v>
      </c>
      <c r="GRH1" s="40" t="s">
        <v>722</v>
      </c>
      <c r="GRI1" s="40" t="s">
        <v>722</v>
      </c>
      <c r="GRJ1" s="40" t="s">
        <v>722</v>
      </c>
      <c r="GRK1" s="40" t="s">
        <v>722</v>
      </c>
      <c r="GRL1" s="40" t="s">
        <v>722</v>
      </c>
      <c r="GRM1" s="40" t="s">
        <v>722</v>
      </c>
      <c r="GRN1" s="40" t="s">
        <v>722</v>
      </c>
      <c r="GRO1" s="40" t="s">
        <v>722</v>
      </c>
      <c r="GRP1" s="40" t="s">
        <v>723</v>
      </c>
      <c r="GRQ1" s="40" t="s">
        <v>723</v>
      </c>
      <c r="GRR1" s="40" t="s">
        <v>723</v>
      </c>
      <c r="GRS1" s="40" t="s">
        <v>723</v>
      </c>
      <c r="GRT1" s="40" t="s">
        <v>723</v>
      </c>
      <c r="GRU1" s="40" t="s">
        <v>723</v>
      </c>
      <c r="GRV1" s="40" t="s">
        <v>723</v>
      </c>
      <c r="GRW1" s="40" t="s">
        <v>723</v>
      </c>
      <c r="GRX1" s="40" t="s">
        <v>723</v>
      </c>
      <c r="GRY1" s="40" t="s">
        <v>723</v>
      </c>
      <c r="GRZ1" s="40" t="s">
        <v>723</v>
      </c>
      <c r="GSA1" s="40" t="s">
        <v>723</v>
      </c>
      <c r="GSB1" s="40" t="s">
        <v>723</v>
      </c>
      <c r="GSC1" s="40" t="s">
        <v>723</v>
      </c>
      <c r="GSD1" s="40" t="s">
        <v>723</v>
      </c>
      <c r="GSE1" s="40" t="s">
        <v>723</v>
      </c>
      <c r="GSF1" s="40" t="s">
        <v>723</v>
      </c>
      <c r="GSG1" s="40" t="s">
        <v>723</v>
      </c>
      <c r="GSH1" s="40" t="s">
        <v>723</v>
      </c>
      <c r="GSI1" s="40" t="s">
        <v>723</v>
      </c>
      <c r="GSJ1" s="40" t="s">
        <v>723</v>
      </c>
      <c r="GSK1" s="40" t="s">
        <v>723</v>
      </c>
      <c r="GSL1" s="40" t="s">
        <v>723</v>
      </c>
      <c r="GSM1" s="40" t="s">
        <v>723</v>
      </c>
      <c r="GSN1" s="40" t="s">
        <v>724</v>
      </c>
      <c r="GSO1" s="40" t="s">
        <v>724</v>
      </c>
      <c r="GSP1" s="40" t="s">
        <v>724</v>
      </c>
      <c r="GSQ1" s="40" t="s">
        <v>724</v>
      </c>
      <c r="GSR1" s="40" t="s">
        <v>724</v>
      </c>
      <c r="GSS1" s="40" t="s">
        <v>724</v>
      </c>
      <c r="GST1" s="40" t="s">
        <v>724</v>
      </c>
      <c r="GSU1" s="40" t="s">
        <v>724</v>
      </c>
      <c r="GSV1" s="40" t="s">
        <v>724</v>
      </c>
      <c r="GSW1" s="40" t="s">
        <v>724</v>
      </c>
      <c r="GSX1" s="40" t="s">
        <v>724</v>
      </c>
      <c r="GSY1" s="40" t="s">
        <v>724</v>
      </c>
      <c r="GSZ1" s="40" t="s">
        <v>724</v>
      </c>
      <c r="GTA1" s="40" t="s">
        <v>724</v>
      </c>
      <c r="GTB1" s="40" t="s">
        <v>724</v>
      </c>
      <c r="GTC1" s="40" t="s">
        <v>724</v>
      </c>
      <c r="GTD1" s="40" t="s">
        <v>724</v>
      </c>
      <c r="GTE1" s="40" t="s">
        <v>724</v>
      </c>
      <c r="GTF1" s="40" t="s">
        <v>724</v>
      </c>
      <c r="GTG1" s="40" t="s">
        <v>724</v>
      </c>
      <c r="GTH1" s="40" t="s">
        <v>724</v>
      </c>
      <c r="GTI1" s="40" t="s">
        <v>724</v>
      </c>
      <c r="GTJ1" s="40" t="s">
        <v>724</v>
      </c>
      <c r="GTK1" s="40" t="s">
        <v>724</v>
      </c>
      <c r="GTL1" s="40" t="s">
        <v>725</v>
      </c>
      <c r="GTM1" s="40" t="s">
        <v>725</v>
      </c>
      <c r="GTN1" s="40" t="s">
        <v>725</v>
      </c>
      <c r="GTO1" s="40" t="s">
        <v>725</v>
      </c>
      <c r="GTP1" s="40" t="s">
        <v>725</v>
      </c>
      <c r="GTQ1" s="40" t="s">
        <v>725</v>
      </c>
      <c r="GTR1" s="40" t="s">
        <v>725</v>
      </c>
      <c r="GTS1" s="40" t="s">
        <v>725</v>
      </c>
      <c r="GTT1" s="40" t="s">
        <v>725</v>
      </c>
      <c r="GTU1" s="40" t="s">
        <v>725</v>
      </c>
      <c r="GTV1" s="40" t="s">
        <v>725</v>
      </c>
      <c r="GTW1" s="40" t="s">
        <v>725</v>
      </c>
      <c r="GTX1" s="40" t="s">
        <v>725</v>
      </c>
      <c r="GTY1" s="40" t="s">
        <v>725</v>
      </c>
      <c r="GTZ1" s="40" t="s">
        <v>725</v>
      </c>
      <c r="GUA1" s="40" t="s">
        <v>725</v>
      </c>
      <c r="GUB1" s="40" t="s">
        <v>725</v>
      </c>
      <c r="GUC1" s="40" t="s">
        <v>725</v>
      </c>
      <c r="GUD1" s="40" t="s">
        <v>725</v>
      </c>
      <c r="GUE1" s="40" t="s">
        <v>725</v>
      </c>
      <c r="GUF1" s="40" t="s">
        <v>725</v>
      </c>
      <c r="GUG1" s="40" t="s">
        <v>725</v>
      </c>
      <c r="GUH1" s="40" t="s">
        <v>725</v>
      </c>
      <c r="GUI1" s="40" t="s">
        <v>725</v>
      </c>
      <c r="GUJ1" s="40" t="s">
        <v>726</v>
      </c>
      <c r="GUK1" s="40" t="s">
        <v>726</v>
      </c>
      <c r="GUL1" s="40" t="s">
        <v>726</v>
      </c>
      <c r="GUM1" s="40" t="s">
        <v>726</v>
      </c>
      <c r="GUN1" s="40" t="s">
        <v>726</v>
      </c>
      <c r="GUO1" s="40" t="s">
        <v>726</v>
      </c>
      <c r="GUP1" s="40" t="s">
        <v>726</v>
      </c>
      <c r="GUQ1" s="40" t="s">
        <v>726</v>
      </c>
      <c r="GUR1" s="40" t="s">
        <v>726</v>
      </c>
      <c r="GUS1" s="40" t="s">
        <v>726</v>
      </c>
      <c r="GUT1" s="40" t="s">
        <v>726</v>
      </c>
      <c r="GUU1" s="40" t="s">
        <v>726</v>
      </c>
      <c r="GUV1" s="40" t="s">
        <v>726</v>
      </c>
      <c r="GUW1" s="40" t="s">
        <v>726</v>
      </c>
      <c r="GUX1" s="40" t="s">
        <v>726</v>
      </c>
      <c r="GUY1" s="40" t="s">
        <v>726</v>
      </c>
      <c r="GUZ1" s="40" t="s">
        <v>726</v>
      </c>
      <c r="GVA1" s="40" t="s">
        <v>726</v>
      </c>
      <c r="GVB1" s="40" t="s">
        <v>726</v>
      </c>
      <c r="GVC1" s="40" t="s">
        <v>726</v>
      </c>
      <c r="GVD1" s="40" t="s">
        <v>726</v>
      </c>
      <c r="GVE1" s="40" t="s">
        <v>726</v>
      </c>
      <c r="GVF1" s="40" t="s">
        <v>726</v>
      </c>
      <c r="GVG1" s="40" t="s">
        <v>726</v>
      </c>
      <c r="GVH1" s="40" t="s">
        <v>727</v>
      </c>
      <c r="GVI1" s="40" t="s">
        <v>727</v>
      </c>
      <c r="GVJ1" s="40" t="s">
        <v>727</v>
      </c>
      <c r="GVK1" s="40" t="s">
        <v>727</v>
      </c>
      <c r="GVL1" s="40" t="s">
        <v>727</v>
      </c>
      <c r="GVM1" s="40" t="s">
        <v>727</v>
      </c>
      <c r="GVN1" s="40" t="s">
        <v>727</v>
      </c>
      <c r="GVO1" s="40" t="s">
        <v>727</v>
      </c>
      <c r="GVP1" s="40" t="s">
        <v>727</v>
      </c>
      <c r="GVQ1" s="40" t="s">
        <v>727</v>
      </c>
      <c r="GVR1" s="40" t="s">
        <v>727</v>
      </c>
      <c r="GVS1" s="40" t="s">
        <v>727</v>
      </c>
      <c r="GVT1" s="40" t="s">
        <v>727</v>
      </c>
      <c r="GVU1" s="40" t="s">
        <v>727</v>
      </c>
      <c r="GVV1" s="40" t="s">
        <v>727</v>
      </c>
      <c r="GVW1" s="40" t="s">
        <v>727</v>
      </c>
      <c r="GVX1" s="40" t="s">
        <v>727</v>
      </c>
      <c r="GVY1" s="40" t="s">
        <v>727</v>
      </c>
      <c r="GVZ1" s="40" t="s">
        <v>727</v>
      </c>
      <c r="GWA1" s="40" t="s">
        <v>727</v>
      </c>
      <c r="GWB1" s="40" t="s">
        <v>727</v>
      </c>
      <c r="GWC1" s="40" t="s">
        <v>727</v>
      </c>
      <c r="GWD1" s="40" t="s">
        <v>727</v>
      </c>
      <c r="GWE1" s="40" t="s">
        <v>727</v>
      </c>
      <c r="GWF1" s="40" t="s">
        <v>728</v>
      </c>
      <c r="GWG1" s="40" t="s">
        <v>728</v>
      </c>
      <c r="GWH1" s="40" t="s">
        <v>728</v>
      </c>
      <c r="GWI1" s="40" t="s">
        <v>728</v>
      </c>
      <c r="GWJ1" s="40" t="s">
        <v>728</v>
      </c>
      <c r="GWK1" s="40" t="s">
        <v>728</v>
      </c>
      <c r="GWL1" s="40" t="s">
        <v>728</v>
      </c>
      <c r="GWM1" s="40" t="s">
        <v>728</v>
      </c>
      <c r="GWN1" s="40" t="s">
        <v>728</v>
      </c>
      <c r="GWO1" s="40" t="s">
        <v>728</v>
      </c>
      <c r="GWP1" s="40" t="s">
        <v>728</v>
      </c>
      <c r="GWQ1" s="40" t="s">
        <v>728</v>
      </c>
      <c r="GWR1" s="40" t="s">
        <v>728</v>
      </c>
      <c r="GWS1" s="40" t="s">
        <v>728</v>
      </c>
      <c r="GWT1" s="40" t="s">
        <v>728</v>
      </c>
      <c r="GWU1" s="40" t="s">
        <v>728</v>
      </c>
      <c r="GWV1" s="40" t="s">
        <v>728</v>
      </c>
      <c r="GWW1" s="40" t="s">
        <v>728</v>
      </c>
      <c r="GWX1" s="40" t="s">
        <v>728</v>
      </c>
      <c r="GWY1" s="40" t="s">
        <v>728</v>
      </c>
      <c r="GWZ1" s="40" t="s">
        <v>728</v>
      </c>
      <c r="GXA1" s="40" t="s">
        <v>728</v>
      </c>
      <c r="GXB1" s="40" t="s">
        <v>728</v>
      </c>
      <c r="GXC1" s="40" t="s">
        <v>728</v>
      </c>
      <c r="GXD1" s="40" t="s">
        <v>729</v>
      </c>
      <c r="GXE1" s="40" t="s">
        <v>729</v>
      </c>
      <c r="GXF1" s="40" t="s">
        <v>729</v>
      </c>
      <c r="GXG1" s="40" t="s">
        <v>729</v>
      </c>
      <c r="GXH1" s="40" t="s">
        <v>729</v>
      </c>
      <c r="GXI1" s="40" t="s">
        <v>729</v>
      </c>
      <c r="GXJ1" s="40" t="s">
        <v>729</v>
      </c>
      <c r="GXK1" s="40" t="s">
        <v>729</v>
      </c>
      <c r="GXL1" s="40" t="s">
        <v>729</v>
      </c>
      <c r="GXM1" s="40" t="s">
        <v>729</v>
      </c>
      <c r="GXN1" s="40" t="s">
        <v>729</v>
      </c>
      <c r="GXO1" s="40" t="s">
        <v>729</v>
      </c>
      <c r="GXP1" s="40" t="s">
        <v>729</v>
      </c>
      <c r="GXQ1" s="40" t="s">
        <v>729</v>
      </c>
      <c r="GXR1" s="40" t="s">
        <v>729</v>
      </c>
      <c r="GXS1" s="40" t="s">
        <v>729</v>
      </c>
      <c r="GXT1" s="40" t="s">
        <v>729</v>
      </c>
      <c r="GXU1" s="40" t="s">
        <v>729</v>
      </c>
      <c r="GXV1" s="40" t="s">
        <v>729</v>
      </c>
      <c r="GXW1" s="40" t="s">
        <v>729</v>
      </c>
      <c r="GXX1" s="40" t="s">
        <v>729</v>
      </c>
      <c r="GXY1" s="40" t="s">
        <v>729</v>
      </c>
      <c r="GXZ1" s="40" t="s">
        <v>729</v>
      </c>
      <c r="GYA1" s="40" t="s">
        <v>729</v>
      </c>
      <c r="GYB1" s="40" t="s">
        <v>730</v>
      </c>
      <c r="GYC1" s="40" t="s">
        <v>730</v>
      </c>
      <c r="GYD1" s="40" t="s">
        <v>730</v>
      </c>
      <c r="GYE1" s="40" t="s">
        <v>730</v>
      </c>
      <c r="GYF1" s="40" t="s">
        <v>730</v>
      </c>
      <c r="GYG1" s="40" t="s">
        <v>730</v>
      </c>
      <c r="GYH1" s="40" t="s">
        <v>730</v>
      </c>
      <c r="GYI1" s="40" t="s">
        <v>730</v>
      </c>
      <c r="GYJ1" s="40" t="s">
        <v>730</v>
      </c>
      <c r="GYK1" s="40" t="s">
        <v>730</v>
      </c>
      <c r="GYL1" s="40" t="s">
        <v>730</v>
      </c>
      <c r="GYM1" s="40" t="s">
        <v>730</v>
      </c>
      <c r="GYN1" s="40" t="s">
        <v>730</v>
      </c>
      <c r="GYO1" s="40" t="s">
        <v>730</v>
      </c>
      <c r="GYP1" s="40" t="s">
        <v>730</v>
      </c>
      <c r="GYQ1" s="40" t="s">
        <v>730</v>
      </c>
      <c r="GYR1" s="40" t="s">
        <v>730</v>
      </c>
      <c r="GYS1" s="40" t="s">
        <v>730</v>
      </c>
      <c r="GYT1" s="40" t="s">
        <v>730</v>
      </c>
      <c r="GYU1" s="40" t="s">
        <v>730</v>
      </c>
      <c r="GYV1" s="40" t="s">
        <v>730</v>
      </c>
      <c r="GYW1" s="40" t="s">
        <v>730</v>
      </c>
      <c r="GYX1" s="40" t="s">
        <v>730</v>
      </c>
      <c r="GYY1" s="40" t="s">
        <v>730</v>
      </c>
      <c r="GYZ1" s="40" t="s">
        <v>731</v>
      </c>
      <c r="GZA1" s="40" t="s">
        <v>731</v>
      </c>
      <c r="GZB1" s="40" t="s">
        <v>731</v>
      </c>
      <c r="GZC1" s="40" t="s">
        <v>731</v>
      </c>
      <c r="GZD1" s="40" t="s">
        <v>731</v>
      </c>
      <c r="GZE1" s="40" t="s">
        <v>731</v>
      </c>
      <c r="GZF1" s="40" t="s">
        <v>731</v>
      </c>
      <c r="GZG1" s="40" t="s">
        <v>731</v>
      </c>
      <c r="GZH1" s="40" t="s">
        <v>731</v>
      </c>
      <c r="GZI1" s="40" t="s">
        <v>731</v>
      </c>
      <c r="GZJ1" s="40" t="s">
        <v>731</v>
      </c>
      <c r="GZK1" s="40" t="s">
        <v>731</v>
      </c>
      <c r="GZL1" s="40" t="s">
        <v>731</v>
      </c>
      <c r="GZM1" s="40" t="s">
        <v>731</v>
      </c>
      <c r="GZN1" s="40" t="s">
        <v>731</v>
      </c>
      <c r="GZO1" s="40" t="s">
        <v>731</v>
      </c>
      <c r="GZP1" s="40" t="s">
        <v>731</v>
      </c>
      <c r="GZQ1" s="40" t="s">
        <v>731</v>
      </c>
      <c r="GZR1" s="40" t="s">
        <v>731</v>
      </c>
      <c r="GZS1" s="40" t="s">
        <v>731</v>
      </c>
      <c r="GZT1" s="40" t="s">
        <v>731</v>
      </c>
      <c r="GZU1" s="40" t="s">
        <v>731</v>
      </c>
      <c r="GZV1" s="40" t="s">
        <v>731</v>
      </c>
      <c r="GZW1" s="40" t="s">
        <v>731</v>
      </c>
      <c r="GZX1" s="40" t="s">
        <v>732</v>
      </c>
      <c r="GZY1" s="40" t="s">
        <v>732</v>
      </c>
      <c r="GZZ1" s="40" t="s">
        <v>732</v>
      </c>
      <c r="HAA1" s="40" t="s">
        <v>732</v>
      </c>
      <c r="HAB1" s="40" t="s">
        <v>732</v>
      </c>
      <c r="HAC1" s="40" t="s">
        <v>732</v>
      </c>
      <c r="HAD1" s="40" t="s">
        <v>732</v>
      </c>
      <c r="HAE1" s="40" t="s">
        <v>732</v>
      </c>
      <c r="HAF1" s="40" t="s">
        <v>732</v>
      </c>
      <c r="HAG1" s="40" t="s">
        <v>732</v>
      </c>
      <c r="HAH1" s="40" t="s">
        <v>732</v>
      </c>
      <c r="HAI1" s="40" t="s">
        <v>732</v>
      </c>
      <c r="HAJ1" s="40" t="s">
        <v>732</v>
      </c>
      <c r="HAK1" s="40" t="s">
        <v>732</v>
      </c>
      <c r="HAL1" s="40" t="s">
        <v>732</v>
      </c>
      <c r="HAM1" s="40" t="s">
        <v>732</v>
      </c>
      <c r="HAN1" s="40" t="s">
        <v>732</v>
      </c>
      <c r="HAO1" s="40" t="s">
        <v>732</v>
      </c>
      <c r="HAP1" s="40" t="s">
        <v>732</v>
      </c>
      <c r="HAQ1" s="40" t="s">
        <v>732</v>
      </c>
      <c r="HAR1" s="40" t="s">
        <v>732</v>
      </c>
      <c r="HAS1" s="40" t="s">
        <v>732</v>
      </c>
      <c r="HAT1" s="40" t="s">
        <v>732</v>
      </c>
      <c r="HAU1" s="40" t="s">
        <v>732</v>
      </c>
      <c r="HAV1" s="40" t="s">
        <v>733</v>
      </c>
      <c r="HAW1" s="40" t="s">
        <v>733</v>
      </c>
      <c r="HAX1" s="40" t="s">
        <v>733</v>
      </c>
      <c r="HAY1" s="40" t="s">
        <v>733</v>
      </c>
      <c r="HAZ1" s="40" t="s">
        <v>733</v>
      </c>
      <c r="HBA1" s="40" t="s">
        <v>733</v>
      </c>
      <c r="HBB1" s="40" t="s">
        <v>733</v>
      </c>
      <c r="HBC1" s="40" t="s">
        <v>733</v>
      </c>
      <c r="HBD1" s="40" t="s">
        <v>733</v>
      </c>
      <c r="HBE1" s="40" t="s">
        <v>733</v>
      </c>
      <c r="HBF1" s="40" t="s">
        <v>733</v>
      </c>
      <c r="HBG1" s="40" t="s">
        <v>733</v>
      </c>
      <c r="HBH1" s="40" t="s">
        <v>733</v>
      </c>
      <c r="HBI1" s="40" t="s">
        <v>733</v>
      </c>
      <c r="HBJ1" s="40" t="s">
        <v>733</v>
      </c>
      <c r="HBK1" s="40" t="s">
        <v>733</v>
      </c>
      <c r="HBL1" s="40" t="s">
        <v>733</v>
      </c>
      <c r="HBM1" s="40" t="s">
        <v>733</v>
      </c>
      <c r="HBN1" s="40" t="s">
        <v>733</v>
      </c>
      <c r="HBO1" s="40" t="s">
        <v>733</v>
      </c>
      <c r="HBP1" s="40" t="s">
        <v>733</v>
      </c>
      <c r="HBQ1" s="40" t="s">
        <v>733</v>
      </c>
      <c r="HBR1" s="40" t="s">
        <v>733</v>
      </c>
      <c r="HBS1" s="40" t="s">
        <v>733</v>
      </c>
      <c r="HBT1" s="40" t="s">
        <v>734</v>
      </c>
      <c r="HBU1" s="40" t="s">
        <v>734</v>
      </c>
      <c r="HBV1" s="40" t="s">
        <v>734</v>
      </c>
      <c r="HBW1" s="40" t="s">
        <v>734</v>
      </c>
      <c r="HBX1" s="40" t="s">
        <v>734</v>
      </c>
      <c r="HBY1" s="40" t="s">
        <v>734</v>
      </c>
      <c r="HBZ1" s="40" t="s">
        <v>734</v>
      </c>
      <c r="HCA1" s="40" t="s">
        <v>734</v>
      </c>
      <c r="HCB1" s="40" t="s">
        <v>734</v>
      </c>
      <c r="HCC1" s="40" t="s">
        <v>734</v>
      </c>
      <c r="HCD1" s="40" t="s">
        <v>734</v>
      </c>
      <c r="HCE1" s="40" t="s">
        <v>734</v>
      </c>
      <c r="HCF1" s="40" t="s">
        <v>734</v>
      </c>
      <c r="HCG1" s="40" t="s">
        <v>734</v>
      </c>
      <c r="HCH1" s="40" t="s">
        <v>734</v>
      </c>
      <c r="HCI1" s="40" t="s">
        <v>734</v>
      </c>
      <c r="HCJ1" s="40" t="s">
        <v>734</v>
      </c>
      <c r="HCK1" s="40" t="s">
        <v>734</v>
      </c>
      <c r="HCL1" s="40" t="s">
        <v>734</v>
      </c>
      <c r="HCM1" s="40" t="s">
        <v>734</v>
      </c>
      <c r="HCN1" s="40" t="s">
        <v>734</v>
      </c>
      <c r="HCO1" s="40" t="s">
        <v>734</v>
      </c>
      <c r="HCP1" s="40" t="s">
        <v>734</v>
      </c>
      <c r="HCQ1" s="40" t="s">
        <v>734</v>
      </c>
      <c r="HCR1" s="40" t="s">
        <v>735</v>
      </c>
      <c r="HCS1" s="40" t="s">
        <v>735</v>
      </c>
      <c r="HCT1" s="40" t="s">
        <v>735</v>
      </c>
      <c r="HCU1" s="40" t="s">
        <v>735</v>
      </c>
      <c r="HCV1" s="40" t="s">
        <v>735</v>
      </c>
      <c r="HCW1" s="40" t="s">
        <v>735</v>
      </c>
      <c r="HCX1" s="40" t="s">
        <v>735</v>
      </c>
      <c r="HCY1" s="40" t="s">
        <v>735</v>
      </c>
      <c r="HCZ1" s="40" t="s">
        <v>735</v>
      </c>
      <c r="HDA1" s="40" t="s">
        <v>735</v>
      </c>
      <c r="HDB1" s="40" t="s">
        <v>735</v>
      </c>
      <c r="HDC1" s="40" t="s">
        <v>735</v>
      </c>
      <c r="HDD1" s="40" t="s">
        <v>735</v>
      </c>
      <c r="HDE1" s="40" t="s">
        <v>735</v>
      </c>
      <c r="HDF1" s="40" t="s">
        <v>735</v>
      </c>
      <c r="HDG1" s="40" t="s">
        <v>735</v>
      </c>
      <c r="HDH1" s="40" t="s">
        <v>735</v>
      </c>
      <c r="HDI1" s="40" t="s">
        <v>735</v>
      </c>
      <c r="HDJ1" s="40" t="s">
        <v>735</v>
      </c>
      <c r="HDK1" s="40" t="s">
        <v>735</v>
      </c>
      <c r="HDL1" s="40" t="s">
        <v>735</v>
      </c>
      <c r="HDM1" s="40" t="s">
        <v>735</v>
      </c>
      <c r="HDN1" s="40" t="s">
        <v>735</v>
      </c>
      <c r="HDO1" s="40" t="s">
        <v>735</v>
      </c>
      <c r="HDP1" s="40" t="s">
        <v>736</v>
      </c>
      <c r="HDQ1" s="40" t="s">
        <v>736</v>
      </c>
      <c r="HDR1" s="40" t="s">
        <v>736</v>
      </c>
      <c r="HDS1" s="40" t="s">
        <v>736</v>
      </c>
      <c r="HDT1" s="40" t="s">
        <v>736</v>
      </c>
      <c r="HDU1" s="40" t="s">
        <v>736</v>
      </c>
      <c r="HDV1" s="40" t="s">
        <v>736</v>
      </c>
      <c r="HDW1" s="40" t="s">
        <v>736</v>
      </c>
      <c r="HDX1" s="40" t="s">
        <v>736</v>
      </c>
      <c r="HDY1" s="40" t="s">
        <v>736</v>
      </c>
      <c r="HDZ1" s="40" t="s">
        <v>736</v>
      </c>
      <c r="HEA1" s="40" t="s">
        <v>736</v>
      </c>
      <c r="HEB1" s="40" t="s">
        <v>736</v>
      </c>
      <c r="HEC1" s="40" t="s">
        <v>736</v>
      </c>
      <c r="HED1" s="40" t="s">
        <v>736</v>
      </c>
      <c r="HEE1" s="40" t="s">
        <v>736</v>
      </c>
      <c r="HEF1" s="40" t="s">
        <v>736</v>
      </c>
      <c r="HEG1" s="40" t="s">
        <v>736</v>
      </c>
      <c r="HEH1" s="40" t="s">
        <v>736</v>
      </c>
      <c r="HEI1" s="40" t="s">
        <v>736</v>
      </c>
      <c r="HEJ1" s="40" t="s">
        <v>736</v>
      </c>
      <c r="HEK1" s="40" t="s">
        <v>736</v>
      </c>
      <c r="HEL1" s="40" t="s">
        <v>736</v>
      </c>
      <c r="HEM1" s="40" t="s">
        <v>736</v>
      </c>
      <c r="HEN1" s="40" t="s">
        <v>737</v>
      </c>
      <c r="HEO1" s="40" t="s">
        <v>737</v>
      </c>
      <c r="HEP1" s="40" t="s">
        <v>737</v>
      </c>
      <c r="HEQ1" s="40" t="s">
        <v>737</v>
      </c>
      <c r="HER1" s="40" t="s">
        <v>737</v>
      </c>
      <c r="HES1" s="40" t="s">
        <v>737</v>
      </c>
      <c r="HET1" s="40" t="s">
        <v>737</v>
      </c>
      <c r="HEU1" s="40" t="s">
        <v>737</v>
      </c>
      <c r="HEV1" s="40" t="s">
        <v>737</v>
      </c>
      <c r="HEW1" s="40" t="s">
        <v>737</v>
      </c>
      <c r="HEX1" s="40" t="s">
        <v>737</v>
      </c>
      <c r="HEY1" s="40" t="s">
        <v>737</v>
      </c>
      <c r="HEZ1" s="40" t="s">
        <v>737</v>
      </c>
      <c r="HFA1" s="40" t="s">
        <v>737</v>
      </c>
      <c r="HFB1" s="40" t="s">
        <v>737</v>
      </c>
      <c r="HFC1" s="40" t="s">
        <v>737</v>
      </c>
      <c r="HFD1" s="40" t="s">
        <v>737</v>
      </c>
      <c r="HFE1" s="40" t="s">
        <v>737</v>
      </c>
      <c r="HFF1" s="40" t="s">
        <v>737</v>
      </c>
      <c r="HFG1" s="40" t="s">
        <v>737</v>
      </c>
      <c r="HFH1" s="40" t="s">
        <v>737</v>
      </c>
      <c r="HFI1" s="40" t="s">
        <v>737</v>
      </c>
      <c r="HFJ1" s="40" t="s">
        <v>737</v>
      </c>
      <c r="HFK1" s="40" t="s">
        <v>737</v>
      </c>
      <c r="HFL1" s="40" t="s">
        <v>738</v>
      </c>
      <c r="HFM1" s="40" t="s">
        <v>738</v>
      </c>
      <c r="HFN1" s="40" t="s">
        <v>738</v>
      </c>
      <c r="HFO1" s="40" t="s">
        <v>738</v>
      </c>
      <c r="HFP1" s="40" t="s">
        <v>738</v>
      </c>
      <c r="HFQ1" s="40" t="s">
        <v>738</v>
      </c>
      <c r="HFR1" s="40" t="s">
        <v>738</v>
      </c>
      <c r="HFS1" s="40" t="s">
        <v>738</v>
      </c>
      <c r="HFT1" s="40" t="s">
        <v>738</v>
      </c>
      <c r="HFU1" s="40" t="s">
        <v>738</v>
      </c>
      <c r="HFV1" s="40" t="s">
        <v>738</v>
      </c>
      <c r="HFW1" s="40" t="s">
        <v>738</v>
      </c>
      <c r="HFX1" s="40" t="s">
        <v>738</v>
      </c>
      <c r="HFY1" s="40" t="s">
        <v>738</v>
      </c>
      <c r="HFZ1" s="40" t="s">
        <v>738</v>
      </c>
      <c r="HGA1" s="40" t="s">
        <v>738</v>
      </c>
      <c r="HGB1" s="40" t="s">
        <v>738</v>
      </c>
      <c r="HGC1" s="40" t="s">
        <v>738</v>
      </c>
      <c r="HGD1" s="40" t="s">
        <v>738</v>
      </c>
      <c r="HGE1" s="40" t="s">
        <v>738</v>
      </c>
      <c r="HGF1" s="40" t="s">
        <v>738</v>
      </c>
      <c r="HGG1" s="40" t="s">
        <v>738</v>
      </c>
      <c r="HGH1" s="40" t="s">
        <v>738</v>
      </c>
      <c r="HGI1" s="40" t="s">
        <v>738</v>
      </c>
      <c r="HGJ1" s="40" t="s">
        <v>739</v>
      </c>
      <c r="HGK1" s="40" t="s">
        <v>739</v>
      </c>
      <c r="HGL1" s="40" t="s">
        <v>739</v>
      </c>
      <c r="HGM1" s="40" t="s">
        <v>739</v>
      </c>
      <c r="HGN1" s="40" t="s">
        <v>739</v>
      </c>
      <c r="HGO1" s="40" t="s">
        <v>739</v>
      </c>
      <c r="HGP1" s="40" t="s">
        <v>739</v>
      </c>
      <c r="HGQ1" s="40" t="s">
        <v>739</v>
      </c>
      <c r="HGR1" s="40" t="s">
        <v>739</v>
      </c>
      <c r="HGS1" s="40" t="s">
        <v>739</v>
      </c>
      <c r="HGT1" s="40" t="s">
        <v>739</v>
      </c>
      <c r="HGU1" s="40" t="s">
        <v>739</v>
      </c>
      <c r="HGV1" s="40" t="s">
        <v>739</v>
      </c>
      <c r="HGW1" s="40" t="s">
        <v>739</v>
      </c>
      <c r="HGX1" s="40" t="s">
        <v>739</v>
      </c>
      <c r="HGY1" s="40" t="s">
        <v>739</v>
      </c>
      <c r="HGZ1" s="40" t="s">
        <v>739</v>
      </c>
      <c r="HHA1" s="40" t="s">
        <v>739</v>
      </c>
      <c r="HHB1" s="40" t="s">
        <v>739</v>
      </c>
      <c r="HHC1" s="40" t="s">
        <v>739</v>
      </c>
      <c r="HHD1" s="40" t="s">
        <v>739</v>
      </c>
      <c r="HHE1" s="40" t="s">
        <v>739</v>
      </c>
      <c r="HHF1" s="40" t="s">
        <v>739</v>
      </c>
      <c r="HHG1" s="40" t="s">
        <v>739</v>
      </c>
      <c r="HHH1" s="40" t="s">
        <v>740</v>
      </c>
      <c r="HHI1" s="40" t="s">
        <v>740</v>
      </c>
      <c r="HHJ1" s="40" t="s">
        <v>740</v>
      </c>
      <c r="HHK1" s="40" t="s">
        <v>740</v>
      </c>
      <c r="HHL1" s="40" t="s">
        <v>740</v>
      </c>
      <c r="HHM1" s="40" t="s">
        <v>740</v>
      </c>
      <c r="HHN1" s="40" t="s">
        <v>740</v>
      </c>
      <c r="HHO1" s="40" t="s">
        <v>740</v>
      </c>
      <c r="HHP1" s="40" t="s">
        <v>740</v>
      </c>
      <c r="HHQ1" s="40" t="s">
        <v>740</v>
      </c>
      <c r="HHR1" s="40" t="s">
        <v>740</v>
      </c>
      <c r="HHS1" s="40" t="s">
        <v>740</v>
      </c>
      <c r="HHT1" s="40" t="s">
        <v>740</v>
      </c>
      <c r="HHU1" s="40" t="s">
        <v>740</v>
      </c>
      <c r="HHV1" s="40" t="s">
        <v>740</v>
      </c>
      <c r="HHW1" s="40" t="s">
        <v>740</v>
      </c>
      <c r="HHX1" s="40" t="s">
        <v>740</v>
      </c>
      <c r="HHY1" s="40" t="s">
        <v>740</v>
      </c>
      <c r="HHZ1" s="40" t="s">
        <v>740</v>
      </c>
      <c r="HIA1" s="40" t="s">
        <v>740</v>
      </c>
      <c r="HIB1" s="40" t="s">
        <v>740</v>
      </c>
      <c r="HIC1" s="40" t="s">
        <v>740</v>
      </c>
      <c r="HID1" s="40" t="s">
        <v>740</v>
      </c>
      <c r="HIE1" s="40" t="s">
        <v>740</v>
      </c>
      <c r="HIF1" s="40" t="s">
        <v>741</v>
      </c>
      <c r="HIG1" s="40" t="s">
        <v>741</v>
      </c>
      <c r="HIH1" s="40" t="s">
        <v>741</v>
      </c>
      <c r="HII1" s="40" t="s">
        <v>741</v>
      </c>
      <c r="HIJ1" s="40" t="s">
        <v>741</v>
      </c>
      <c r="HIK1" s="40" t="s">
        <v>741</v>
      </c>
      <c r="HIL1" s="40" t="s">
        <v>741</v>
      </c>
      <c r="HIM1" s="40" t="s">
        <v>741</v>
      </c>
      <c r="HIN1" s="40" t="s">
        <v>741</v>
      </c>
      <c r="HIO1" s="40" t="s">
        <v>741</v>
      </c>
      <c r="HIP1" s="40" t="s">
        <v>741</v>
      </c>
      <c r="HIQ1" s="40" t="s">
        <v>741</v>
      </c>
      <c r="HIR1" s="40" t="s">
        <v>741</v>
      </c>
      <c r="HIS1" s="40" t="s">
        <v>741</v>
      </c>
      <c r="HIT1" s="40" t="s">
        <v>741</v>
      </c>
      <c r="HIU1" s="40" t="s">
        <v>741</v>
      </c>
      <c r="HIV1" s="40" t="s">
        <v>741</v>
      </c>
      <c r="HIW1" s="40" t="s">
        <v>741</v>
      </c>
      <c r="HIX1" s="40" t="s">
        <v>741</v>
      </c>
      <c r="HIY1" s="40" t="s">
        <v>741</v>
      </c>
      <c r="HIZ1" s="40" t="s">
        <v>741</v>
      </c>
      <c r="HJA1" s="40" t="s">
        <v>741</v>
      </c>
      <c r="HJB1" s="40" t="s">
        <v>741</v>
      </c>
      <c r="HJC1" s="40" t="s">
        <v>741</v>
      </c>
      <c r="HJD1" s="40" t="s">
        <v>742</v>
      </c>
      <c r="HJE1" s="40" t="s">
        <v>742</v>
      </c>
      <c r="HJF1" s="40" t="s">
        <v>742</v>
      </c>
      <c r="HJG1" s="40" t="s">
        <v>742</v>
      </c>
      <c r="HJH1" s="40" t="s">
        <v>742</v>
      </c>
      <c r="HJI1" s="40" t="s">
        <v>742</v>
      </c>
      <c r="HJJ1" s="40" t="s">
        <v>742</v>
      </c>
      <c r="HJK1" s="40" t="s">
        <v>742</v>
      </c>
      <c r="HJL1" s="40" t="s">
        <v>742</v>
      </c>
      <c r="HJM1" s="40" t="s">
        <v>742</v>
      </c>
      <c r="HJN1" s="40" t="s">
        <v>742</v>
      </c>
      <c r="HJO1" s="40" t="s">
        <v>742</v>
      </c>
      <c r="HJP1" s="40" t="s">
        <v>742</v>
      </c>
      <c r="HJQ1" s="40" t="s">
        <v>742</v>
      </c>
      <c r="HJR1" s="40" t="s">
        <v>742</v>
      </c>
      <c r="HJS1" s="40" t="s">
        <v>742</v>
      </c>
      <c r="HJT1" s="40" t="s">
        <v>742</v>
      </c>
      <c r="HJU1" s="40" t="s">
        <v>742</v>
      </c>
      <c r="HJV1" s="40" t="s">
        <v>742</v>
      </c>
      <c r="HJW1" s="40" t="s">
        <v>742</v>
      </c>
      <c r="HJX1" s="40" t="s">
        <v>742</v>
      </c>
      <c r="HJY1" s="40" t="s">
        <v>742</v>
      </c>
      <c r="HJZ1" s="40" t="s">
        <v>742</v>
      </c>
      <c r="HKA1" s="40" t="s">
        <v>742</v>
      </c>
      <c r="HKB1" s="40" t="s">
        <v>743</v>
      </c>
      <c r="HKC1" s="40" t="s">
        <v>743</v>
      </c>
      <c r="HKD1" s="40" t="s">
        <v>743</v>
      </c>
      <c r="HKE1" s="40" t="s">
        <v>743</v>
      </c>
      <c r="HKF1" s="40" t="s">
        <v>743</v>
      </c>
      <c r="HKG1" s="40" t="s">
        <v>743</v>
      </c>
      <c r="HKH1" s="40" t="s">
        <v>743</v>
      </c>
      <c r="HKI1" s="40" t="s">
        <v>743</v>
      </c>
      <c r="HKJ1" s="40" t="s">
        <v>743</v>
      </c>
      <c r="HKK1" s="40" t="s">
        <v>743</v>
      </c>
      <c r="HKL1" s="40" t="s">
        <v>743</v>
      </c>
      <c r="HKM1" s="40" t="s">
        <v>743</v>
      </c>
      <c r="HKN1" s="40" t="s">
        <v>743</v>
      </c>
      <c r="HKO1" s="40" t="s">
        <v>743</v>
      </c>
      <c r="HKP1" s="40" t="s">
        <v>743</v>
      </c>
      <c r="HKQ1" s="40" t="s">
        <v>743</v>
      </c>
      <c r="HKR1" s="40" t="s">
        <v>743</v>
      </c>
      <c r="HKS1" s="40" t="s">
        <v>743</v>
      </c>
      <c r="HKT1" s="40" t="s">
        <v>743</v>
      </c>
      <c r="HKU1" s="40" t="s">
        <v>743</v>
      </c>
      <c r="HKV1" s="40" t="s">
        <v>743</v>
      </c>
      <c r="HKW1" s="40" t="s">
        <v>743</v>
      </c>
      <c r="HKX1" s="40" t="s">
        <v>743</v>
      </c>
      <c r="HKY1" s="40" t="s">
        <v>743</v>
      </c>
      <c r="HKZ1" s="40" t="s">
        <v>744</v>
      </c>
      <c r="HLA1" s="40" t="s">
        <v>744</v>
      </c>
      <c r="HLB1" s="40" t="s">
        <v>744</v>
      </c>
      <c r="HLC1" s="40" t="s">
        <v>744</v>
      </c>
      <c r="HLD1" s="40" t="s">
        <v>744</v>
      </c>
      <c r="HLE1" s="40" t="s">
        <v>744</v>
      </c>
      <c r="HLF1" s="40" t="s">
        <v>744</v>
      </c>
      <c r="HLG1" s="40" t="s">
        <v>744</v>
      </c>
      <c r="HLH1" s="40" t="s">
        <v>744</v>
      </c>
      <c r="HLI1" s="40" t="s">
        <v>744</v>
      </c>
      <c r="HLJ1" s="40" t="s">
        <v>744</v>
      </c>
      <c r="HLK1" s="40" t="s">
        <v>744</v>
      </c>
      <c r="HLL1" s="40" t="s">
        <v>744</v>
      </c>
      <c r="HLM1" s="40" t="s">
        <v>744</v>
      </c>
      <c r="HLN1" s="40" t="s">
        <v>744</v>
      </c>
      <c r="HLO1" s="40" t="s">
        <v>744</v>
      </c>
      <c r="HLP1" s="40" t="s">
        <v>744</v>
      </c>
      <c r="HLQ1" s="40" t="s">
        <v>744</v>
      </c>
      <c r="HLR1" s="40" t="s">
        <v>744</v>
      </c>
      <c r="HLS1" s="40" t="s">
        <v>744</v>
      </c>
      <c r="HLT1" s="40" t="s">
        <v>744</v>
      </c>
      <c r="HLU1" s="40" t="s">
        <v>744</v>
      </c>
      <c r="HLV1" s="40" t="s">
        <v>744</v>
      </c>
      <c r="HLW1" s="40" t="s">
        <v>744</v>
      </c>
      <c r="HLX1" s="40" t="s">
        <v>745</v>
      </c>
      <c r="HLY1" s="40" t="s">
        <v>745</v>
      </c>
      <c r="HLZ1" s="40" t="s">
        <v>745</v>
      </c>
      <c r="HMA1" s="40" t="s">
        <v>745</v>
      </c>
      <c r="HMB1" s="40" t="s">
        <v>745</v>
      </c>
      <c r="HMC1" s="40" t="s">
        <v>745</v>
      </c>
      <c r="HMD1" s="40" t="s">
        <v>745</v>
      </c>
      <c r="HME1" s="40" t="s">
        <v>745</v>
      </c>
      <c r="HMF1" s="40" t="s">
        <v>745</v>
      </c>
      <c r="HMG1" s="40" t="s">
        <v>745</v>
      </c>
      <c r="HMH1" s="40" t="s">
        <v>745</v>
      </c>
      <c r="HMI1" s="40" t="s">
        <v>745</v>
      </c>
      <c r="HMJ1" s="40" t="s">
        <v>745</v>
      </c>
      <c r="HMK1" s="40" t="s">
        <v>745</v>
      </c>
      <c r="HML1" s="40" t="s">
        <v>745</v>
      </c>
      <c r="HMM1" s="40" t="s">
        <v>745</v>
      </c>
      <c r="HMN1" s="40" t="s">
        <v>745</v>
      </c>
      <c r="HMO1" s="40" t="s">
        <v>745</v>
      </c>
      <c r="HMP1" s="40" t="s">
        <v>745</v>
      </c>
      <c r="HMQ1" s="40" t="s">
        <v>745</v>
      </c>
      <c r="HMR1" s="40" t="s">
        <v>745</v>
      </c>
      <c r="HMS1" s="40" t="s">
        <v>745</v>
      </c>
      <c r="HMT1" s="40" t="s">
        <v>745</v>
      </c>
      <c r="HMU1" s="40" t="s">
        <v>745</v>
      </c>
      <c r="HMV1" s="40" t="s">
        <v>746</v>
      </c>
      <c r="HMW1" s="40" t="s">
        <v>746</v>
      </c>
      <c r="HMX1" s="40" t="s">
        <v>746</v>
      </c>
      <c r="HMY1" s="40" t="s">
        <v>746</v>
      </c>
      <c r="HMZ1" s="40" t="s">
        <v>746</v>
      </c>
      <c r="HNA1" s="40" t="s">
        <v>746</v>
      </c>
      <c r="HNB1" s="40" t="s">
        <v>746</v>
      </c>
      <c r="HNC1" s="40" t="s">
        <v>746</v>
      </c>
      <c r="HND1" s="40" t="s">
        <v>746</v>
      </c>
      <c r="HNE1" s="40" t="s">
        <v>746</v>
      </c>
      <c r="HNF1" s="40" t="s">
        <v>746</v>
      </c>
      <c r="HNG1" s="40" t="s">
        <v>746</v>
      </c>
      <c r="HNH1" s="40" t="s">
        <v>746</v>
      </c>
      <c r="HNI1" s="40" t="s">
        <v>746</v>
      </c>
      <c r="HNJ1" s="40" t="s">
        <v>746</v>
      </c>
      <c r="HNK1" s="40" t="s">
        <v>746</v>
      </c>
      <c r="HNL1" s="40" t="s">
        <v>746</v>
      </c>
      <c r="HNM1" s="40" t="s">
        <v>746</v>
      </c>
      <c r="HNN1" s="40" t="s">
        <v>746</v>
      </c>
      <c r="HNO1" s="40" t="s">
        <v>746</v>
      </c>
      <c r="HNP1" s="40" t="s">
        <v>746</v>
      </c>
      <c r="HNQ1" s="40" t="s">
        <v>746</v>
      </c>
      <c r="HNR1" s="40" t="s">
        <v>746</v>
      </c>
      <c r="HNS1" s="40" t="s">
        <v>746</v>
      </c>
      <c r="HNT1" s="40" t="s">
        <v>747</v>
      </c>
      <c r="HNU1" s="40" t="s">
        <v>747</v>
      </c>
      <c r="HNV1" s="40" t="s">
        <v>747</v>
      </c>
      <c r="HNW1" s="40" t="s">
        <v>747</v>
      </c>
      <c r="HNX1" s="40" t="s">
        <v>747</v>
      </c>
      <c r="HNY1" s="40" t="s">
        <v>747</v>
      </c>
      <c r="HNZ1" s="40" t="s">
        <v>747</v>
      </c>
      <c r="HOA1" s="40" t="s">
        <v>747</v>
      </c>
      <c r="HOB1" s="40" t="s">
        <v>747</v>
      </c>
      <c r="HOC1" s="40" t="s">
        <v>747</v>
      </c>
      <c r="HOD1" s="40" t="s">
        <v>747</v>
      </c>
      <c r="HOE1" s="40" t="s">
        <v>747</v>
      </c>
      <c r="HOF1" s="40" t="s">
        <v>747</v>
      </c>
      <c r="HOG1" s="40" t="s">
        <v>747</v>
      </c>
      <c r="HOH1" s="40" t="s">
        <v>747</v>
      </c>
      <c r="HOI1" s="40" t="s">
        <v>747</v>
      </c>
      <c r="HOJ1" s="40" t="s">
        <v>747</v>
      </c>
      <c r="HOK1" s="40" t="s">
        <v>747</v>
      </c>
      <c r="HOL1" s="40" t="s">
        <v>747</v>
      </c>
      <c r="HOM1" s="40" t="s">
        <v>747</v>
      </c>
      <c r="HON1" s="40" t="s">
        <v>747</v>
      </c>
      <c r="HOO1" s="40" t="s">
        <v>747</v>
      </c>
      <c r="HOP1" s="40" t="s">
        <v>747</v>
      </c>
      <c r="HOQ1" s="40" t="s">
        <v>747</v>
      </c>
      <c r="HOR1" s="40" t="s">
        <v>748</v>
      </c>
      <c r="HOS1" s="40" t="s">
        <v>748</v>
      </c>
      <c r="HOT1" s="40" t="s">
        <v>748</v>
      </c>
      <c r="HOU1" s="40" t="s">
        <v>748</v>
      </c>
      <c r="HOV1" s="40" t="s">
        <v>748</v>
      </c>
      <c r="HOW1" s="40" t="s">
        <v>748</v>
      </c>
      <c r="HOX1" s="40" t="s">
        <v>748</v>
      </c>
      <c r="HOY1" s="40" t="s">
        <v>748</v>
      </c>
      <c r="HOZ1" s="40" t="s">
        <v>748</v>
      </c>
      <c r="HPA1" s="40" t="s">
        <v>748</v>
      </c>
      <c r="HPB1" s="40" t="s">
        <v>748</v>
      </c>
      <c r="HPC1" s="40" t="s">
        <v>748</v>
      </c>
      <c r="HPD1" s="40" t="s">
        <v>748</v>
      </c>
      <c r="HPE1" s="40" t="s">
        <v>748</v>
      </c>
      <c r="HPF1" s="40" t="s">
        <v>748</v>
      </c>
      <c r="HPG1" s="40" t="s">
        <v>748</v>
      </c>
      <c r="HPH1" s="40" t="s">
        <v>748</v>
      </c>
      <c r="HPI1" s="40" t="s">
        <v>748</v>
      </c>
      <c r="HPJ1" s="40" t="s">
        <v>748</v>
      </c>
      <c r="HPK1" s="40" t="s">
        <v>748</v>
      </c>
      <c r="HPL1" s="40" t="s">
        <v>748</v>
      </c>
      <c r="HPM1" s="40" t="s">
        <v>748</v>
      </c>
      <c r="HPN1" s="40" t="s">
        <v>748</v>
      </c>
      <c r="HPO1" s="40" t="s">
        <v>748</v>
      </c>
      <c r="HPP1" s="40" t="s">
        <v>749</v>
      </c>
      <c r="HPQ1" s="40" t="s">
        <v>749</v>
      </c>
      <c r="HPR1" s="40" t="s">
        <v>749</v>
      </c>
      <c r="HPS1" s="40" t="s">
        <v>749</v>
      </c>
      <c r="HPT1" s="40" t="s">
        <v>749</v>
      </c>
      <c r="HPU1" s="40" t="s">
        <v>749</v>
      </c>
      <c r="HPV1" s="40" t="s">
        <v>749</v>
      </c>
      <c r="HPW1" s="40" t="s">
        <v>749</v>
      </c>
      <c r="HPX1" s="40" t="s">
        <v>749</v>
      </c>
      <c r="HPY1" s="40" t="s">
        <v>749</v>
      </c>
      <c r="HPZ1" s="40" t="s">
        <v>749</v>
      </c>
      <c r="HQA1" s="40" t="s">
        <v>749</v>
      </c>
      <c r="HQB1" s="40" t="s">
        <v>749</v>
      </c>
      <c r="HQC1" s="40" t="s">
        <v>749</v>
      </c>
      <c r="HQD1" s="40" t="s">
        <v>749</v>
      </c>
      <c r="HQE1" s="40" t="s">
        <v>749</v>
      </c>
      <c r="HQF1" s="40" t="s">
        <v>749</v>
      </c>
      <c r="HQG1" s="40" t="s">
        <v>749</v>
      </c>
      <c r="HQH1" s="40" t="s">
        <v>749</v>
      </c>
      <c r="HQI1" s="40" t="s">
        <v>749</v>
      </c>
      <c r="HQJ1" s="40" t="s">
        <v>749</v>
      </c>
      <c r="HQK1" s="40" t="s">
        <v>749</v>
      </c>
      <c r="HQL1" s="40" t="s">
        <v>749</v>
      </c>
      <c r="HQM1" s="40" t="s">
        <v>749</v>
      </c>
      <c r="HQN1" s="40" t="s">
        <v>750</v>
      </c>
      <c r="HQO1" s="40" t="s">
        <v>750</v>
      </c>
      <c r="HQP1" s="40" t="s">
        <v>750</v>
      </c>
      <c r="HQQ1" s="40" t="s">
        <v>750</v>
      </c>
      <c r="HQR1" s="40" t="s">
        <v>750</v>
      </c>
      <c r="HQS1" s="40" t="s">
        <v>750</v>
      </c>
      <c r="HQT1" s="40" t="s">
        <v>750</v>
      </c>
      <c r="HQU1" s="40" t="s">
        <v>750</v>
      </c>
      <c r="HQV1" s="40" t="s">
        <v>750</v>
      </c>
      <c r="HQW1" s="40" t="s">
        <v>750</v>
      </c>
      <c r="HQX1" s="40" t="s">
        <v>750</v>
      </c>
      <c r="HQY1" s="40" t="s">
        <v>750</v>
      </c>
      <c r="HQZ1" s="40" t="s">
        <v>750</v>
      </c>
      <c r="HRA1" s="40" t="s">
        <v>750</v>
      </c>
      <c r="HRB1" s="40" t="s">
        <v>750</v>
      </c>
      <c r="HRC1" s="40" t="s">
        <v>750</v>
      </c>
      <c r="HRD1" s="40" t="s">
        <v>750</v>
      </c>
      <c r="HRE1" s="40" t="s">
        <v>750</v>
      </c>
      <c r="HRF1" s="40" t="s">
        <v>750</v>
      </c>
      <c r="HRG1" s="40" t="s">
        <v>750</v>
      </c>
      <c r="HRH1" s="40" t="s">
        <v>750</v>
      </c>
      <c r="HRI1" s="40" t="s">
        <v>750</v>
      </c>
      <c r="HRJ1" s="40" t="s">
        <v>750</v>
      </c>
      <c r="HRK1" s="40" t="s">
        <v>750</v>
      </c>
      <c r="HRL1" s="40" t="s">
        <v>751</v>
      </c>
      <c r="HRM1" s="40" t="s">
        <v>751</v>
      </c>
      <c r="HRN1" s="40" t="s">
        <v>751</v>
      </c>
      <c r="HRO1" s="40" t="s">
        <v>751</v>
      </c>
      <c r="HRP1" s="40" t="s">
        <v>751</v>
      </c>
      <c r="HRQ1" s="40" t="s">
        <v>751</v>
      </c>
      <c r="HRR1" s="40" t="s">
        <v>751</v>
      </c>
      <c r="HRS1" s="40" t="s">
        <v>751</v>
      </c>
      <c r="HRT1" s="40" t="s">
        <v>751</v>
      </c>
      <c r="HRU1" s="40" t="s">
        <v>751</v>
      </c>
      <c r="HRV1" s="40" t="s">
        <v>751</v>
      </c>
      <c r="HRW1" s="40" t="s">
        <v>751</v>
      </c>
      <c r="HRX1" s="40" t="s">
        <v>751</v>
      </c>
      <c r="HRY1" s="40" t="s">
        <v>751</v>
      </c>
      <c r="HRZ1" s="40" t="s">
        <v>751</v>
      </c>
      <c r="HSA1" s="40" t="s">
        <v>751</v>
      </c>
      <c r="HSB1" s="40" t="s">
        <v>751</v>
      </c>
      <c r="HSC1" s="40" t="s">
        <v>751</v>
      </c>
      <c r="HSD1" s="40" t="s">
        <v>751</v>
      </c>
      <c r="HSE1" s="40" t="s">
        <v>751</v>
      </c>
      <c r="HSF1" s="40" t="s">
        <v>751</v>
      </c>
      <c r="HSG1" s="40" t="s">
        <v>751</v>
      </c>
      <c r="HSH1" s="40" t="s">
        <v>751</v>
      </c>
      <c r="HSI1" s="40" t="s">
        <v>751</v>
      </c>
      <c r="HSJ1" s="40" t="s">
        <v>752</v>
      </c>
      <c r="HSK1" s="40" t="s">
        <v>752</v>
      </c>
      <c r="HSL1" s="40" t="s">
        <v>752</v>
      </c>
      <c r="HSM1" s="40" t="s">
        <v>752</v>
      </c>
      <c r="HSN1" s="40" t="s">
        <v>752</v>
      </c>
      <c r="HSO1" s="40" t="s">
        <v>752</v>
      </c>
      <c r="HSP1" s="40" t="s">
        <v>752</v>
      </c>
      <c r="HSQ1" s="40" t="s">
        <v>752</v>
      </c>
      <c r="HSR1" s="40" t="s">
        <v>752</v>
      </c>
      <c r="HSS1" s="40" t="s">
        <v>752</v>
      </c>
      <c r="HST1" s="40" t="s">
        <v>752</v>
      </c>
      <c r="HSU1" s="40" t="s">
        <v>752</v>
      </c>
      <c r="HSV1" s="40" t="s">
        <v>752</v>
      </c>
      <c r="HSW1" s="40" t="s">
        <v>752</v>
      </c>
      <c r="HSX1" s="40" t="s">
        <v>752</v>
      </c>
      <c r="HSY1" s="40" t="s">
        <v>752</v>
      </c>
      <c r="HSZ1" s="40" t="s">
        <v>752</v>
      </c>
      <c r="HTA1" s="40" t="s">
        <v>752</v>
      </c>
      <c r="HTB1" s="40" t="s">
        <v>752</v>
      </c>
      <c r="HTC1" s="40" t="s">
        <v>752</v>
      </c>
      <c r="HTD1" s="40" t="s">
        <v>752</v>
      </c>
      <c r="HTE1" s="40" t="s">
        <v>752</v>
      </c>
      <c r="HTF1" s="40" t="s">
        <v>752</v>
      </c>
      <c r="HTG1" s="40" t="s">
        <v>752</v>
      </c>
      <c r="HTH1" s="40" t="s">
        <v>753</v>
      </c>
      <c r="HTI1" s="40" t="s">
        <v>753</v>
      </c>
      <c r="HTJ1" s="40" t="s">
        <v>753</v>
      </c>
      <c r="HTK1" s="40" t="s">
        <v>753</v>
      </c>
      <c r="HTL1" s="40" t="s">
        <v>753</v>
      </c>
      <c r="HTM1" s="40" t="s">
        <v>753</v>
      </c>
      <c r="HTN1" s="40" t="s">
        <v>753</v>
      </c>
      <c r="HTO1" s="40" t="s">
        <v>753</v>
      </c>
      <c r="HTP1" s="40" t="s">
        <v>753</v>
      </c>
      <c r="HTQ1" s="40" t="s">
        <v>753</v>
      </c>
      <c r="HTR1" s="40" t="s">
        <v>753</v>
      </c>
      <c r="HTS1" s="40" t="s">
        <v>753</v>
      </c>
      <c r="HTT1" s="40" t="s">
        <v>753</v>
      </c>
      <c r="HTU1" s="40" t="s">
        <v>753</v>
      </c>
      <c r="HTV1" s="40" t="s">
        <v>753</v>
      </c>
      <c r="HTW1" s="40" t="s">
        <v>753</v>
      </c>
      <c r="HTX1" s="40" t="s">
        <v>753</v>
      </c>
      <c r="HTY1" s="40" t="s">
        <v>753</v>
      </c>
      <c r="HTZ1" s="40" t="s">
        <v>753</v>
      </c>
      <c r="HUA1" s="40" t="s">
        <v>753</v>
      </c>
      <c r="HUB1" s="40" t="s">
        <v>753</v>
      </c>
      <c r="HUC1" s="40" t="s">
        <v>753</v>
      </c>
      <c r="HUD1" s="40" t="s">
        <v>753</v>
      </c>
      <c r="HUE1" s="40" t="s">
        <v>753</v>
      </c>
      <c r="HUF1" s="40" t="s">
        <v>754</v>
      </c>
      <c r="HUG1" s="40" t="s">
        <v>754</v>
      </c>
      <c r="HUH1" s="40" t="s">
        <v>754</v>
      </c>
      <c r="HUI1" s="40" t="s">
        <v>754</v>
      </c>
      <c r="HUJ1" s="40" t="s">
        <v>754</v>
      </c>
      <c r="HUK1" s="40" t="s">
        <v>754</v>
      </c>
      <c r="HUL1" s="40" t="s">
        <v>754</v>
      </c>
      <c r="HUM1" s="40" t="s">
        <v>754</v>
      </c>
      <c r="HUN1" s="40" t="s">
        <v>754</v>
      </c>
      <c r="HUO1" s="40" t="s">
        <v>754</v>
      </c>
      <c r="HUP1" s="40" t="s">
        <v>754</v>
      </c>
      <c r="HUQ1" s="40" t="s">
        <v>754</v>
      </c>
      <c r="HUR1" s="40" t="s">
        <v>754</v>
      </c>
      <c r="HUS1" s="40" t="s">
        <v>754</v>
      </c>
      <c r="HUT1" s="40" t="s">
        <v>754</v>
      </c>
      <c r="HUU1" s="40" t="s">
        <v>754</v>
      </c>
      <c r="HUV1" s="40" t="s">
        <v>754</v>
      </c>
      <c r="HUW1" s="40" t="s">
        <v>754</v>
      </c>
      <c r="HUX1" s="40" t="s">
        <v>754</v>
      </c>
      <c r="HUY1" s="40" t="s">
        <v>754</v>
      </c>
      <c r="HUZ1" s="40" t="s">
        <v>754</v>
      </c>
      <c r="HVA1" s="40" t="s">
        <v>754</v>
      </c>
      <c r="HVB1" s="40" t="s">
        <v>754</v>
      </c>
      <c r="HVC1" s="40" t="s">
        <v>754</v>
      </c>
      <c r="HVD1" s="40" t="s">
        <v>755</v>
      </c>
      <c r="HVE1" s="40" t="s">
        <v>755</v>
      </c>
      <c r="HVF1" s="40" t="s">
        <v>755</v>
      </c>
      <c r="HVG1" s="40" t="s">
        <v>755</v>
      </c>
      <c r="HVH1" s="40" t="s">
        <v>755</v>
      </c>
      <c r="HVI1" s="40" t="s">
        <v>755</v>
      </c>
      <c r="HVJ1" s="40" t="s">
        <v>755</v>
      </c>
      <c r="HVK1" s="40" t="s">
        <v>755</v>
      </c>
      <c r="HVL1" s="40" t="s">
        <v>755</v>
      </c>
      <c r="HVM1" s="40" t="s">
        <v>755</v>
      </c>
      <c r="HVN1" s="40" t="s">
        <v>755</v>
      </c>
      <c r="HVO1" s="40" t="s">
        <v>755</v>
      </c>
      <c r="HVP1" s="40" t="s">
        <v>755</v>
      </c>
      <c r="HVQ1" s="40" t="s">
        <v>755</v>
      </c>
      <c r="HVR1" s="40" t="s">
        <v>755</v>
      </c>
      <c r="HVS1" s="40" t="s">
        <v>755</v>
      </c>
      <c r="HVT1" s="40" t="s">
        <v>755</v>
      </c>
      <c r="HVU1" s="40" t="s">
        <v>755</v>
      </c>
      <c r="HVV1" s="40" t="s">
        <v>755</v>
      </c>
      <c r="HVW1" s="40" t="s">
        <v>755</v>
      </c>
      <c r="HVX1" s="40" t="s">
        <v>755</v>
      </c>
      <c r="HVY1" s="40" t="s">
        <v>755</v>
      </c>
      <c r="HVZ1" s="40" t="s">
        <v>755</v>
      </c>
      <c r="HWA1" s="40" t="s">
        <v>755</v>
      </c>
      <c r="HWB1" s="40" t="s">
        <v>756</v>
      </c>
      <c r="HWC1" s="40" t="s">
        <v>756</v>
      </c>
      <c r="HWD1" s="40" t="s">
        <v>756</v>
      </c>
      <c r="HWE1" s="40" t="s">
        <v>756</v>
      </c>
      <c r="HWF1" s="40" t="s">
        <v>756</v>
      </c>
      <c r="HWG1" s="40" t="s">
        <v>756</v>
      </c>
      <c r="HWH1" s="40" t="s">
        <v>756</v>
      </c>
      <c r="HWI1" s="40" t="s">
        <v>756</v>
      </c>
      <c r="HWJ1" s="40" t="s">
        <v>756</v>
      </c>
      <c r="HWK1" s="40" t="s">
        <v>756</v>
      </c>
      <c r="HWL1" s="40" t="s">
        <v>756</v>
      </c>
      <c r="HWM1" s="40" t="s">
        <v>756</v>
      </c>
      <c r="HWN1" s="40" t="s">
        <v>756</v>
      </c>
      <c r="HWO1" s="40" t="s">
        <v>756</v>
      </c>
      <c r="HWP1" s="40" t="s">
        <v>756</v>
      </c>
      <c r="HWQ1" s="40" t="s">
        <v>756</v>
      </c>
      <c r="HWR1" s="40" t="s">
        <v>756</v>
      </c>
      <c r="HWS1" s="40" t="s">
        <v>756</v>
      </c>
      <c r="HWT1" s="40" t="s">
        <v>756</v>
      </c>
      <c r="HWU1" s="40" t="s">
        <v>756</v>
      </c>
      <c r="HWV1" s="40" t="s">
        <v>756</v>
      </c>
      <c r="HWW1" s="40" t="s">
        <v>756</v>
      </c>
      <c r="HWX1" s="40" t="s">
        <v>756</v>
      </c>
      <c r="HWY1" s="40" t="s">
        <v>756</v>
      </c>
      <c r="HWZ1" s="40" t="s">
        <v>757</v>
      </c>
      <c r="HXA1" s="40" t="s">
        <v>757</v>
      </c>
      <c r="HXB1" s="40" t="s">
        <v>757</v>
      </c>
      <c r="HXC1" s="40" t="s">
        <v>757</v>
      </c>
      <c r="HXD1" s="40" t="s">
        <v>757</v>
      </c>
      <c r="HXE1" s="40" t="s">
        <v>757</v>
      </c>
      <c r="HXF1" s="40" t="s">
        <v>757</v>
      </c>
      <c r="HXG1" s="40" t="s">
        <v>757</v>
      </c>
      <c r="HXH1" s="40" t="s">
        <v>757</v>
      </c>
      <c r="HXI1" s="40" t="s">
        <v>757</v>
      </c>
      <c r="HXJ1" s="40" t="s">
        <v>757</v>
      </c>
      <c r="HXK1" s="40" t="s">
        <v>757</v>
      </c>
      <c r="HXL1" s="40" t="s">
        <v>757</v>
      </c>
      <c r="HXM1" s="40" t="s">
        <v>757</v>
      </c>
      <c r="HXN1" s="40" t="s">
        <v>757</v>
      </c>
      <c r="HXO1" s="40" t="s">
        <v>757</v>
      </c>
      <c r="HXP1" s="40" t="s">
        <v>757</v>
      </c>
      <c r="HXQ1" s="40" t="s">
        <v>757</v>
      </c>
      <c r="HXR1" s="40" t="s">
        <v>757</v>
      </c>
      <c r="HXS1" s="40" t="s">
        <v>757</v>
      </c>
      <c r="HXT1" s="40" t="s">
        <v>757</v>
      </c>
      <c r="HXU1" s="40" t="s">
        <v>757</v>
      </c>
      <c r="HXV1" s="40" t="s">
        <v>757</v>
      </c>
      <c r="HXW1" s="40" t="s">
        <v>757</v>
      </c>
      <c r="HXX1" s="40" t="s">
        <v>758</v>
      </c>
      <c r="HXY1" s="40" t="s">
        <v>758</v>
      </c>
      <c r="HXZ1" s="40" t="s">
        <v>758</v>
      </c>
      <c r="HYA1" s="40" t="s">
        <v>758</v>
      </c>
      <c r="HYB1" s="40" t="s">
        <v>758</v>
      </c>
      <c r="HYC1" s="40" t="s">
        <v>758</v>
      </c>
      <c r="HYD1" s="40" t="s">
        <v>758</v>
      </c>
      <c r="HYE1" s="40" t="s">
        <v>758</v>
      </c>
      <c r="HYF1" s="40" t="s">
        <v>758</v>
      </c>
      <c r="HYG1" s="40" t="s">
        <v>758</v>
      </c>
      <c r="HYH1" s="40" t="s">
        <v>758</v>
      </c>
      <c r="HYI1" s="40" t="s">
        <v>758</v>
      </c>
      <c r="HYJ1" s="40" t="s">
        <v>758</v>
      </c>
      <c r="HYK1" s="40" t="s">
        <v>758</v>
      </c>
      <c r="HYL1" s="40" t="s">
        <v>758</v>
      </c>
      <c r="HYM1" s="40" t="s">
        <v>758</v>
      </c>
      <c r="HYN1" s="40" t="s">
        <v>758</v>
      </c>
      <c r="HYO1" s="40" t="s">
        <v>758</v>
      </c>
      <c r="HYP1" s="40" t="s">
        <v>758</v>
      </c>
      <c r="HYQ1" s="40" t="s">
        <v>758</v>
      </c>
      <c r="HYR1" s="40" t="s">
        <v>758</v>
      </c>
      <c r="HYS1" s="40" t="s">
        <v>758</v>
      </c>
      <c r="HYT1" s="40" t="s">
        <v>758</v>
      </c>
      <c r="HYU1" s="40" t="s">
        <v>758</v>
      </c>
      <c r="HYV1" s="40" t="s">
        <v>759</v>
      </c>
      <c r="HYW1" s="40" t="s">
        <v>759</v>
      </c>
      <c r="HYX1" s="40" t="s">
        <v>759</v>
      </c>
      <c r="HYY1" s="40" t="s">
        <v>759</v>
      </c>
      <c r="HYZ1" s="40" t="s">
        <v>759</v>
      </c>
      <c r="HZA1" s="40" t="s">
        <v>759</v>
      </c>
      <c r="HZB1" s="40" t="s">
        <v>759</v>
      </c>
      <c r="HZC1" s="40" t="s">
        <v>759</v>
      </c>
      <c r="HZD1" s="40" t="s">
        <v>759</v>
      </c>
      <c r="HZE1" s="40" t="s">
        <v>759</v>
      </c>
      <c r="HZF1" s="40" t="s">
        <v>759</v>
      </c>
      <c r="HZG1" s="40" t="s">
        <v>759</v>
      </c>
      <c r="HZH1" s="40" t="s">
        <v>759</v>
      </c>
      <c r="HZI1" s="40" t="s">
        <v>759</v>
      </c>
      <c r="HZJ1" s="40" t="s">
        <v>759</v>
      </c>
      <c r="HZK1" s="40" t="s">
        <v>759</v>
      </c>
      <c r="HZL1" s="40" t="s">
        <v>759</v>
      </c>
      <c r="HZM1" s="40" t="s">
        <v>759</v>
      </c>
      <c r="HZN1" s="40" t="s">
        <v>759</v>
      </c>
      <c r="HZO1" s="40" t="s">
        <v>759</v>
      </c>
      <c r="HZP1" s="40" t="s">
        <v>759</v>
      </c>
      <c r="HZQ1" s="40" t="s">
        <v>759</v>
      </c>
      <c r="HZR1" s="40" t="s">
        <v>759</v>
      </c>
      <c r="HZS1" s="40" t="s">
        <v>759</v>
      </c>
      <c r="HZT1" s="40" t="s">
        <v>760</v>
      </c>
      <c r="HZU1" s="40" t="s">
        <v>760</v>
      </c>
      <c r="HZV1" s="40" t="s">
        <v>760</v>
      </c>
      <c r="HZW1" s="40" t="s">
        <v>760</v>
      </c>
      <c r="HZX1" s="40" t="s">
        <v>760</v>
      </c>
      <c r="HZY1" s="40" t="s">
        <v>760</v>
      </c>
      <c r="HZZ1" s="40" t="s">
        <v>760</v>
      </c>
      <c r="IAA1" s="40" t="s">
        <v>760</v>
      </c>
      <c r="IAB1" s="40" t="s">
        <v>760</v>
      </c>
      <c r="IAC1" s="40" t="s">
        <v>760</v>
      </c>
      <c r="IAD1" s="40" t="s">
        <v>760</v>
      </c>
      <c r="IAE1" s="40" t="s">
        <v>760</v>
      </c>
      <c r="IAF1" s="40" t="s">
        <v>760</v>
      </c>
      <c r="IAG1" s="40" t="s">
        <v>760</v>
      </c>
      <c r="IAH1" s="40" t="s">
        <v>760</v>
      </c>
      <c r="IAI1" s="40" t="s">
        <v>760</v>
      </c>
      <c r="IAJ1" s="40" t="s">
        <v>760</v>
      </c>
      <c r="IAK1" s="40" t="s">
        <v>760</v>
      </c>
      <c r="IAL1" s="40" t="s">
        <v>760</v>
      </c>
      <c r="IAM1" s="40" t="s">
        <v>760</v>
      </c>
      <c r="IAN1" s="40" t="s">
        <v>760</v>
      </c>
      <c r="IAO1" s="40" t="s">
        <v>760</v>
      </c>
      <c r="IAP1" s="40" t="s">
        <v>760</v>
      </c>
      <c r="IAQ1" s="40" t="s">
        <v>760</v>
      </c>
      <c r="IAR1" s="40" t="s">
        <v>761</v>
      </c>
      <c r="IAS1" s="40" t="s">
        <v>761</v>
      </c>
      <c r="IAT1" s="40" t="s">
        <v>761</v>
      </c>
      <c r="IAU1" s="40" t="s">
        <v>761</v>
      </c>
      <c r="IAV1" s="40" t="s">
        <v>761</v>
      </c>
      <c r="IAW1" s="40" t="s">
        <v>761</v>
      </c>
      <c r="IAX1" s="40" t="s">
        <v>761</v>
      </c>
      <c r="IAY1" s="40" t="s">
        <v>761</v>
      </c>
      <c r="IAZ1" s="40" t="s">
        <v>761</v>
      </c>
      <c r="IBA1" s="40" t="s">
        <v>761</v>
      </c>
      <c r="IBB1" s="40" t="s">
        <v>761</v>
      </c>
      <c r="IBC1" s="40" t="s">
        <v>761</v>
      </c>
      <c r="IBD1" s="40" t="s">
        <v>761</v>
      </c>
      <c r="IBE1" s="40" t="s">
        <v>761</v>
      </c>
      <c r="IBF1" s="40" t="s">
        <v>761</v>
      </c>
      <c r="IBG1" s="40" t="s">
        <v>761</v>
      </c>
      <c r="IBH1" s="40" t="s">
        <v>761</v>
      </c>
      <c r="IBI1" s="40" t="s">
        <v>761</v>
      </c>
      <c r="IBJ1" s="40" t="s">
        <v>761</v>
      </c>
      <c r="IBK1" s="40" t="s">
        <v>761</v>
      </c>
      <c r="IBL1" s="40" t="s">
        <v>761</v>
      </c>
      <c r="IBM1" s="40" t="s">
        <v>761</v>
      </c>
      <c r="IBN1" s="40" t="s">
        <v>761</v>
      </c>
      <c r="IBO1" s="40" t="s">
        <v>761</v>
      </c>
      <c r="IBP1" s="40" t="s">
        <v>762</v>
      </c>
      <c r="IBQ1" s="40" t="s">
        <v>762</v>
      </c>
      <c r="IBR1" s="40" t="s">
        <v>762</v>
      </c>
      <c r="IBS1" s="40" t="s">
        <v>762</v>
      </c>
      <c r="IBT1" s="40" t="s">
        <v>762</v>
      </c>
      <c r="IBU1" s="40" t="s">
        <v>762</v>
      </c>
      <c r="IBV1" s="40" t="s">
        <v>762</v>
      </c>
      <c r="IBW1" s="40" t="s">
        <v>762</v>
      </c>
      <c r="IBX1" s="40" t="s">
        <v>762</v>
      </c>
      <c r="IBY1" s="40" t="s">
        <v>762</v>
      </c>
      <c r="IBZ1" s="40" t="s">
        <v>762</v>
      </c>
      <c r="ICA1" s="40" t="s">
        <v>762</v>
      </c>
      <c r="ICB1" s="40" t="s">
        <v>762</v>
      </c>
      <c r="ICC1" s="40" t="s">
        <v>762</v>
      </c>
      <c r="ICD1" s="40" t="s">
        <v>762</v>
      </c>
      <c r="ICE1" s="40" t="s">
        <v>762</v>
      </c>
      <c r="ICF1" s="40" t="s">
        <v>762</v>
      </c>
      <c r="ICG1" s="40" t="s">
        <v>762</v>
      </c>
      <c r="ICH1" s="40" t="s">
        <v>762</v>
      </c>
      <c r="ICI1" s="40" t="s">
        <v>762</v>
      </c>
      <c r="ICJ1" s="40" t="s">
        <v>762</v>
      </c>
      <c r="ICK1" s="40" t="s">
        <v>762</v>
      </c>
      <c r="ICL1" s="40" t="s">
        <v>762</v>
      </c>
      <c r="ICM1" s="40" t="s">
        <v>762</v>
      </c>
      <c r="ICN1" s="40" t="s">
        <v>763</v>
      </c>
      <c r="ICO1" s="40" t="s">
        <v>763</v>
      </c>
      <c r="ICP1" s="40" t="s">
        <v>763</v>
      </c>
      <c r="ICQ1" s="40" t="s">
        <v>763</v>
      </c>
      <c r="ICR1" s="40" t="s">
        <v>763</v>
      </c>
      <c r="ICS1" s="40" t="s">
        <v>763</v>
      </c>
      <c r="ICT1" s="40" t="s">
        <v>763</v>
      </c>
      <c r="ICU1" s="40" t="s">
        <v>763</v>
      </c>
      <c r="ICV1" s="40" t="s">
        <v>763</v>
      </c>
      <c r="ICW1" s="40" t="s">
        <v>763</v>
      </c>
      <c r="ICX1" s="40" t="s">
        <v>763</v>
      </c>
      <c r="ICY1" s="40" t="s">
        <v>763</v>
      </c>
      <c r="ICZ1" s="40" t="s">
        <v>763</v>
      </c>
      <c r="IDA1" s="40" t="s">
        <v>763</v>
      </c>
      <c r="IDB1" s="40" t="s">
        <v>763</v>
      </c>
      <c r="IDC1" s="40" t="s">
        <v>763</v>
      </c>
      <c r="IDD1" s="40" t="s">
        <v>763</v>
      </c>
      <c r="IDE1" s="40" t="s">
        <v>763</v>
      </c>
      <c r="IDF1" s="40" t="s">
        <v>763</v>
      </c>
      <c r="IDG1" s="40" t="s">
        <v>763</v>
      </c>
      <c r="IDH1" s="40" t="s">
        <v>763</v>
      </c>
      <c r="IDI1" s="40" t="s">
        <v>763</v>
      </c>
      <c r="IDJ1" s="40" t="s">
        <v>763</v>
      </c>
      <c r="IDK1" s="40" t="s">
        <v>763</v>
      </c>
      <c r="IDL1" s="40" t="s">
        <v>764</v>
      </c>
      <c r="IDM1" s="40" t="s">
        <v>764</v>
      </c>
      <c r="IDN1" s="40" t="s">
        <v>764</v>
      </c>
      <c r="IDO1" s="40" t="s">
        <v>764</v>
      </c>
      <c r="IDP1" s="40" t="s">
        <v>764</v>
      </c>
      <c r="IDQ1" s="40" t="s">
        <v>764</v>
      </c>
      <c r="IDR1" s="40" t="s">
        <v>764</v>
      </c>
      <c r="IDS1" s="40" t="s">
        <v>764</v>
      </c>
      <c r="IDT1" s="40" t="s">
        <v>764</v>
      </c>
      <c r="IDU1" s="40" t="s">
        <v>764</v>
      </c>
      <c r="IDV1" s="40" t="s">
        <v>764</v>
      </c>
      <c r="IDW1" s="40" t="s">
        <v>764</v>
      </c>
      <c r="IDX1" s="40" t="s">
        <v>764</v>
      </c>
      <c r="IDY1" s="40" t="s">
        <v>764</v>
      </c>
      <c r="IDZ1" s="40" t="s">
        <v>764</v>
      </c>
      <c r="IEA1" s="40" t="s">
        <v>764</v>
      </c>
      <c r="IEB1" s="40" t="s">
        <v>764</v>
      </c>
      <c r="IEC1" s="40" t="s">
        <v>764</v>
      </c>
      <c r="IED1" s="40" t="s">
        <v>764</v>
      </c>
      <c r="IEE1" s="40" t="s">
        <v>764</v>
      </c>
      <c r="IEF1" s="40" t="s">
        <v>764</v>
      </c>
      <c r="IEG1" s="40" t="s">
        <v>764</v>
      </c>
      <c r="IEH1" s="40" t="s">
        <v>764</v>
      </c>
      <c r="IEI1" s="40" t="s">
        <v>764</v>
      </c>
      <c r="IEJ1" s="40" t="s">
        <v>765</v>
      </c>
      <c r="IEK1" s="40" t="s">
        <v>765</v>
      </c>
      <c r="IEL1" s="40" t="s">
        <v>765</v>
      </c>
      <c r="IEM1" s="40" t="s">
        <v>765</v>
      </c>
      <c r="IEN1" s="40" t="s">
        <v>765</v>
      </c>
      <c r="IEO1" s="40" t="s">
        <v>765</v>
      </c>
      <c r="IEP1" s="40" t="s">
        <v>765</v>
      </c>
      <c r="IEQ1" s="40" t="s">
        <v>765</v>
      </c>
      <c r="IER1" s="40" t="s">
        <v>765</v>
      </c>
      <c r="IES1" s="40" t="s">
        <v>765</v>
      </c>
      <c r="IET1" s="40" t="s">
        <v>765</v>
      </c>
      <c r="IEU1" s="40" t="s">
        <v>765</v>
      </c>
      <c r="IEV1" s="40" t="s">
        <v>765</v>
      </c>
      <c r="IEW1" s="40" t="s">
        <v>765</v>
      </c>
      <c r="IEX1" s="40" t="s">
        <v>765</v>
      </c>
      <c r="IEY1" s="40" t="s">
        <v>765</v>
      </c>
      <c r="IEZ1" s="40" t="s">
        <v>765</v>
      </c>
      <c r="IFA1" s="40" t="s">
        <v>765</v>
      </c>
      <c r="IFB1" s="40" t="s">
        <v>765</v>
      </c>
      <c r="IFC1" s="40" t="s">
        <v>765</v>
      </c>
      <c r="IFD1" s="40" t="s">
        <v>765</v>
      </c>
      <c r="IFE1" s="40" t="s">
        <v>765</v>
      </c>
      <c r="IFF1" s="40" t="s">
        <v>765</v>
      </c>
      <c r="IFG1" s="40" t="s">
        <v>765</v>
      </c>
      <c r="IFH1" s="40" t="s">
        <v>766</v>
      </c>
      <c r="IFI1" s="40" t="s">
        <v>766</v>
      </c>
      <c r="IFJ1" s="40" t="s">
        <v>766</v>
      </c>
      <c r="IFK1" s="40" t="s">
        <v>766</v>
      </c>
      <c r="IFL1" s="40" t="s">
        <v>766</v>
      </c>
      <c r="IFM1" s="40" t="s">
        <v>766</v>
      </c>
      <c r="IFN1" s="40" t="s">
        <v>766</v>
      </c>
      <c r="IFO1" s="40" t="s">
        <v>766</v>
      </c>
      <c r="IFP1" s="40" t="s">
        <v>766</v>
      </c>
      <c r="IFQ1" s="40" t="s">
        <v>766</v>
      </c>
      <c r="IFR1" s="40" t="s">
        <v>766</v>
      </c>
      <c r="IFS1" s="40" t="s">
        <v>766</v>
      </c>
      <c r="IFT1" s="40" t="s">
        <v>766</v>
      </c>
      <c r="IFU1" s="40" t="s">
        <v>766</v>
      </c>
      <c r="IFV1" s="40" t="s">
        <v>766</v>
      </c>
      <c r="IFW1" s="40" t="s">
        <v>766</v>
      </c>
      <c r="IFX1" s="40" t="s">
        <v>766</v>
      </c>
      <c r="IFY1" s="40" t="s">
        <v>766</v>
      </c>
      <c r="IFZ1" s="40" t="s">
        <v>766</v>
      </c>
      <c r="IGA1" s="40" t="s">
        <v>766</v>
      </c>
      <c r="IGB1" s="40" t="s">
        <v>766</v>
      </c>
      <c r="IGC1" s="40" t="s">
        <v>766</v>
      </c>
      <c r="IGD1" s="40" t="s">
        <v>766</v>
      </c>
      <c r="IGE1" s="40" t="s">
        <v>766</v>
      </c>
      <c r="IGF1" s="40" t="s">
        <v>767</v>
      </c>
      <c r="IGG1" s="40" t="s">
        <v>767</v>
      </c>
      <c r="IGH1" s="40" t="s">
        <v>767</v>
      </c>
      <c r="IGI1" s="40" t="s">
        <v>767</v>
      </c>
      <c r="IGJ1" s="40" t="s">
        <v>767</v>
      </c>
      <c r="IGK1" s="40" t="s">
        <v>767</v>
      </c>
      <c r="IGL1" s="40" t="s">
        <v>767</v>
      </c>
      <c r="IGM1" s="40" t="s">
        <v>767</v>
      </c>
      <c r="IGN1" s="40" t="s">
        <v>767</v>
      </c>
      <c r="IGO1" s="40" t="s">
        <v>767</v>
      </c>
      <c r="IGP1" s="40" t="s">
        <v>767</v>
      </c>
      <c r="IGQ1" s="40" t="s">
        <v>767</v>
      </c>
      <c r="IGR1" s="40" t="s">
        <v>767</v>
      </c>
      <c r="IGS1" s="40" t="s">
        <v>767</v>
      </c>
      <c r="IGT1" s="40" t="s">
        <v>767</v>
      </c>
      <c r="IGU1" s="40" t="s">
        <v>767</v>
      </c>
      <c r="IGV1" s="40" t="s">
        <v>767</v>
      </c>
      <c r="IGW1" s="40" t="s">
        <v>767</v>
      </c>
      <c r="IGX1" s="40" t="s">
        <v>767</v>
      </c>
      <c r="IGY1" s="40" t="s">
        <v>767</v>
      </c>
      <c r="IGZ1" s="40" t="s">
        <v>767</v>
      </c>
      <c r="IHA1" s="40" t="s">
        <v>767</v>
      </c>
      <c r="IHB1" s="40" t="s">
        <v>767</v>
      </c>
      <c r="IHC1" s="40" t="s">
        <v>767</v>
      </c>
      <c r="IHD1" s="40" t="s">
        <v>768</v>
      </c>
      <c r="IHE1" s="40" t="s">
        <v>768</v>
      </c>
      <c r="IHF1" s="40" t="s">
        <v>768</v>
      </c>
      <c r="IHG1" s="40" t="s">
        <v>768</v>
      </c>
      <c r="IHH1" s="40" t="s">
        <v>768</v>
      </c>
      <c r="IHI1" s="40" t="s">
        <v>768</v>
      </c>
      <c r="IHJ1" s="40" t="s">
        <v>768</v>
      </c>
      <c r="IHK1" s="40" t="s">
        <v>768</v>
      </c>
      <c r="IHL1" s="40" t="s">
        <v>768</v>
      </c>
      <c r="IHM1" s="40" t="s">
        <v>768</v>
      </c>
      <c r="IHN1" s="40" t="s">
        <v>768</v>
      </c>
      <c r="IHO1" s="40" t="s">
        <v>768</v>
      </c>
      <c r="IHP1" s="40" t="s">
        <v>768</v>
      </c>
      <c r="IHQ1" s="40" t="s">
        <v>768</v>
      </c>
      <c r="IHR1" s="40" t="s">
        <v>768</v>
      </c>
      <c r="IHS1" s="40" t="s">
        <v>768</v>
      </c>
      <c r="IHT1" s="40" t="s">
        <v>768</v>
      </c>
      <c r="IHU1" s="40" t="s">
        <v>768</v>
      </c>
      <c r="IHV1" s="40" t="s">
        <v>768</v>
      </c>
      <c r="IHW1" s="40" t="s">
        <v>768</v>
      </c>
      <c r="IHX1" s="40" t="s">
        <v>768</v>
      </c>
      <c r="IHY1" s="40" t="s">
        <v>768</v>
      </c>
      <c r="IHZ1" s="40" t="s">
        <v>768</v>
      </c>
      <c r="IIA1" s="40" t="s">
        <v>768</v>
      </c>
      <c r="IIB1" s="40" t="s">
        <v>769</v>
      </c>
      <c r="IIC1" s="40" t="s">
        <v>769</v>
      </c>
      <c r="IID1" s="40" t="s">
        <v>769</v>
      </c>
      <c r="IIE1" s="40" t="s">
        <v>769</v>
      </c>
      <c r="IIF1" s="40" t="s">
        <v>769</v>
      </c>
      <c r="IIG1" s="40" t="s">
        <v>769</v>
      </c>
      <c r="IIH1" s="40" t="s">
        <v>769</v>
      </c>
      <c r="III1" s="40" t="s">
        <v>769</v>
      </c>
      <c r="IIJ1" s="40" t="s">
        <v>769</v>
      </c>
      <c r="IIK1" s="40" t="s">
        <v>769</v>
      </c>
      <c r="IIL1" s="40" t="s">
        <v>769</v>
      </c>
      <c r="IIM1" s="40" t="s">
        <v>769</v>
      </c>
      <c r="IIN1" s="40" t="s">
        <v>769</v>
      </c>
      <c r="IIO1" s="40" t="s">
        <v>769</v>
      </c>
      <c r="IIP1" s="40" t="s">
        <v>769</v>
      </c>
      <c r="IIQ1" s="40" t="s">
        <v>769</v>
      </c>
      <c r="IIR1" s="40" t="s">
        <v>769</v>
      </c>
      <c r="IIS1" s="40" t="s">
        <v>769</v>
      </c>
      <c r="IIT1" s="40" t="s">
        <v>769</v>
      </c>
      <c r="IIU1" s="40" t="s">
        <v>769</v>
      </c>
      <c r="IIV1" s="40" t="s">
        <v>769</v>
      </c>
      <c r="IIW1" s="40" t="s">
        <v>769</v>
      </c>
      <c r="IIX1" s="40" t="s">
        <v>769</v>
      </c>
      <c r="IIY1" s="40" t="s">
        <v>769</v>
      </c>
      <c r="IIZ1" s="40" t="s">
        <v>770</v>
      </c>
      <c r="IJA1" s="40" t="s">
        <v>770</v>
      </c>
      <c r="IJB1" s="40" t="s">
        <v>770</v>
      </c>
      <c r="IJC1" s="40" t="s">
        <v>770</v>
      </c>
      <c r="IJD1" s="40" t="s">
        <v>770</v>
      </c>
      <c r="IJE1" s="40" t="s">
        <v>770</v>
      </c>
      <c r="IJF1" s="40" t="s">
        <v>770</v>
      </c>
      <c r="IJG1" s="40" t="s">
        <v>770</v>
      </c>
      <c r="IJH1" s="40" t="s">
        <v>770</v>
      </c>
      <c r="IJI1" s="40" t="s">
        <v>770</v>
      </c>
      <c r="IJJ1" s="40" t="s">
        <v>770</v>
      </c>
      <c r="IJK1" s="40" t="s">
        <v>770</v>
      </c>
      <c r="IJL1" s="40" t="s">
        <v>770</v>
      </c>
      <c r="IJM1" s="40" t="s">
        <v>770</v>
      </c>
      <c r="IJN1" s="40" t="s">
        <v>770</v>
      </c>
      <c r="IJO1" s="40" t="s">
        <v>770</v>
      </c>
      <c r="IJP1" s="40" t="s">
        <v>770</v>
      </c>
      <c r="IJQ1" s="40" t="s">
        <v>770</v>
      </c>
      <c r="IJR1" s="40" t="s">
        <v>770</v>
      </c>
      <c r="IJS1" s="40" t="s">
        <v>770</v>
      </c>
      <c r="IJT1" s="40" t="s">
        <v>770</v>
      </c>
      <c r="IJU1" s="40" t="s">
        <v>770</v>
      </c>
      <c r="IJV1" s="40" t="s">
        <v>770</v>
      </c>
      <c r="IJW1" s="40" t="s">
        <v>770</v>
      </c>
      <c r="IJX1" s="40" t="s">
        <v>771</v>
      </c>
      <c r="IJY1" s="40" t="s">
        <v>771</v>
      </c>
      <c r="IJZ1" s="40" t="s">
        <v>771</v>
      </c>
      <c r="IKA1" s="40" t="s">
        <v>771</v>
      </c>
      <c r="IKB1" s="40" t="s">
        <v>771</v>
      </c>
      <c r="IKC1" s="40" t="s">
        <v>771</v>
      </c>
      <c r="IKD1" s="40" t="s">
        <v>771</v>
      </c>
      <c r="IKE1" s="40" t="s">
        <v>771</v>
      </c>
      <c r="IKF1" s="40" t="s">
        <v>771</v>
      </c>
      <c r="IKG1" s="40" t="s">
        <v>771</v>
      </c>
      <c r="IKH1" s="40" t="s">
        <v>771</v>
      </c>
      <c r="IKI1" s="40" t="s">
        <v>771</v>
      </c>
      <c r="IKJ1" s="40" t="s">
        <v>771</v>
      </c>
      <c r="IKK1" s="40" t="s">
        <v>771</v>
      </c>
      <c r="IKL1" s="40" t="s">
        <v>771</v>
      </c>
      <c r="IKM1" s="40" t="s">
        <v>771</v>
      </c>
      <c r="IKN1" s="40" t="s">
        <v>771</v>
      </c>
      <c r="IKO1" s="40" t="s">
        <v>771</v>
      </c>
      <c r="IKP1" s="40" t="s">
        <v>771</v>
      </c>
      <c r="IKQ1" s="40" t="s">
        <v>771</v>
      </c>
      <c r="IKR1" s="40" t="s">
        <v>771</v>
      </c>
      <c r="IKS1" s="40" t="s">
        <v>771</v>
      </c>
      <c r="IKT1" s="40" t="s">
        <v>771</v>
      </c>
      <c r="IKU1" s="40" t="s">
        <v>771</v>
      </c>
      <c r="IKV1" s="40" t="s">
        <v>772</v>
      </c>
      <c r="IKW1" s="40" t="s">
        <v>772</v>
      </c>
      <c r="IKX1" s="40" t="s">
        <v>772</v>
      </c>
      <c r="IKY1" s="40" t="s">
        <v>772</v>
      </c>
      <c r="IKZ1" s="40" t="s">
        <v>772</v>
      </c>
      <c r="ILA1" s="40" t="s">
        <v>772</v>
      </c>
      <c r="ILB1" s="40" t="s">
        <v>772</v>
      </c>
      <c r="ILC1" s="40" t="s">
        <v>772</v>
      </c>
      <c r="ILD1" s="40" t="s">
        <v>772</v>
      </c>
      <c r="ILE1" s="40" t="s">
        <v>772</v>
      </c>
      <c r="ILF1" s="40" t="s">
        <v>772</v>
      </c>
      <c r="ILG1" s="40" t="s">
        <v>772</v>
      </c>
      <c r="ILH1" s="40" t="s">
        <v>772</v>
      </c>
      <c r="ILI1" s="40" t="s">
        <v>772</v>
      </c>
      <c r="ILJ1" s="40" t="s">
        <v>772</v>
      </c>
      <c r="ILK1" s="40" t="s">
        <v>772</v>
      </c>
      <c r="ILL1" s="40" t="s">
        <v>772</v>
      </c>
      <c r="ILM1" s="40" t="s">
        <v>772</v>
      </c>
      <c r="ILN1" s="40" t="s">
        <v>772</v>
      </c>
      <c r="ILO1" s="40" t="s">
        <v>772</v>
      </c>
      <c r="ILP1" s="40" t="s">
        <v>772</v>
      </c>
      <c r="ILQ1" s="40" t="s">
        <v>772</v>
      </c>
      <c r="ILR1" s="40" t="s">
        <v>772</v>
      </c>
      <c r="ILS1" s="40" t="s">
        <v>772</v>
      </c>
      <c r="ILT1" s="40" t="s">
        <v>773</v>
      </c>
      <c r="ILU1" s="40" t="s">
        <v>773</v>
      </c>
      <c r="ILV1" s="40" t="s">
        <v>773</v>
      </c>
      <c r="ILW1" s="40" t="s">
        <v>773</v>
      </c>
      <c r="ILX1" s="40" t="s">
        <v>773</v>
      </c>
      <c r="ILY1" s="40" t="s">
        <v>773</v>
      </c>
      <c r="ILZ1" s="40" t="s">
        <v>773</v>
      </c>
      <c r="IMA1" s="40" t="s">
        <v>773</v>
      </c>
      <c r="IMB1" s="40" t="s">
        <v>773</v>
      </c>
      <c r="IMC1" s="40" t="s">
        <v>773</v>
      </c>
      <c r="IMD1" s="40" t="s">
        <v>773</v>
      </c>
      <c r="IME1" s="40" t="s">
        <v>773</v>
      </c>
      <c r="IMF1" s="40" t="s">
        <v>773</v>
      </c>
      <c r="IMG1" s="40" t="s">
        <v>773</v>
      </c>
      <c r="IMH1" s="40" t="s">
        <v>773</v>
      </c>
      <c r="IMI1" s="40" t="s">
        <v>773</v>
      </c>
      <c r="IMJ1" s="40" t="s">
        <v>773</v>
      </c>
      <c r="IMK1" s="40" t="s">
        <v>773</v>
      </c>
      <c r="IML1" s="40" t="s">
        <v>773</v>
      </c>
      <c r="IMM1" s="40" t="s">
        <v>773</v>
      </c>
      <c r="IMN1" s="40" t="s">
        <v>773</v>
      </c>
      <c r="IMO1" s="40" t="s">
        <v>773</v>
      </c>
      <c r="IMP1" s="40" t="s">
        <v>773</v>
      </c>
      <c r="IMQ1" s="40" t="s">
        <v>773</v>
      </c>
      <c r="IMR1" s="40" t="s">
        <v>774</v>
      </c>
      <c r="IMS1" s="40" t="s">
        <v>774</v>
      </c>
      <c r="IMT1" s="40" t="s">
        <v>774</v>
      </c>
      <c r="IMU1" s="40" t="s">
        <v>774</v>
      </c>
      <c r="IMV1" s="40" t="s">
        <v>774</v>
      </c>
      <c r="IMW1" s="40" t="s">
        <v>774</v>
      </c>
      <c r="IMX1" s="40" t="s">
        <v>774</v>
      </c>
      <c r="IMY1" s="40" t="s">
        <v>774</v>
      </c>
      <c r="IMZ1" s="40" t="s">
        <v>774</v>
      </c>
      <c r="INA1" s="40" t="s">
        <v>774</v>
      </c>
      <c r="INB1" s="40" t="s">
        <v>774</v>
      </c>
      <c r="INC1" s="40" t="s">
        <v>774</v>
      </c>
      <c r="IND1" s="40" t="s">
        <v>774</v>
      </c>
      <c r="INE1" s="40" t="s">
        <v>774</v>
      </c>
      <c r="INF1" s="40" t="s">
        <v>774</v>
      </c>
      <c r="ING1" s="40" t="s">
        <v>774</v>
      </c>
      <c r="INH1" s="40" t="s">
        <v>774</v>
      </c>
      <c r="INI1" s="40" t="s">
        <v>774</v>
      </c>
      <c r="INJ1" s="40" t="s">
        <v>774</v>
      </c>
      <c r="INK1" s="40" t="s">
        <v>774</v>
      </c>
      <c r="INL1" s="40" t="s">
        <v>774</v>
      </c>
      <c r="INM1" s="40" t="s">
        <v>774</v>
      </c>
      <c r="INN1" s="40" t="s">
        <v>774</v>
      </c>
      <c r="INO1" s="40" t="s">
        <v>774</v>
      </c>
      <c r="INP1" s="40" t="s">
        <v>775</v>
      </c>
      <c r="INQ1" s="40" t="s">
        <v>775</v>
      </c>
      <c r="INR1" s="40" t="s">
        <v>775</v>
      </c>
      <c r="INS1" s="40" t="s">
        <v>775</v>
      </c>
      <c r="INT1" s="40" t="s">
        <v>775</v>
      </c>
      <c r="INU1" s="40" t="s">
        <v>775</v>
      </c>
      <c r="INV1" s="40" t="s">
        <v>775</v>
      </c>
      <c r="INW1" s="40" t="s">
        <v>775</v>
      </c>
      <c r="INX1" s="40" t="s">
        <v>775</v>
      </c>
      <c r="INY1" s="40" t="s">
        <v>775</v>
      </c>
      <c r="INZ1" s="40" t="s">
        <v>775</v>
      </c>
      <c r="IOA1" s="40" t="s">
        <v>775</v>
      </c>
      <c r="IOB1" s="40" t="s">
        <v>775</v>
      </c>
      <c r="IOC1" s="40" t="s">
        <v>775</v>
      </c>
      <c r="IOD1" s="40" t="s">
        <v>775</v>
      </c>
      <c r="IOE1" s="40" t="s">
        <v>775</v>
      </c>
      <c r="IOF1" s="40" t="s">
        <v>775</v>
      </c>
      <c r="IOG1" s="40" t="s">
        <v>775</v>
      </c>
      <c r="IOH1" s="40" t="s">
        <v>775</v>
      </c>
      <c r="IOI1" s="40" t="s">
        <v>775</v>
      </c>
      <c r="IOJ1" s="40" t="s">
        <v>775</v>
      </c>
      <c r="IOK1" s="40" t="s">
        <v>775</v>
      </c>
      <c r="IOL1" s="40" t="s">
        <v>775</v>
      </c>
      <c r="IOM1" s="40" t="s">
        <v>775</v>
      </c>
      <c r="ION1" s="40" t="s">
        <v>776</v>
      </c>
      <c r="IOO1" s="40" t="s">
        <v>776</v>
      </c>
      <c r="IOP1" s="40" t="s">
        <v>776</v>
      </c>
      <c r="IOQ1" s="40" t="s">
        <v>776</v>
      </c>
      <c r="IOR1" s="40" t="s">
        <v>776</v>
      </c>
      <c r="IOS1" s="40" t="s">
        <v>776</v>
      </c>
      <c r="IOT1" s="40" t="s">
        <v>776</v>
      </c>
      <c r="IOU1" s="40" t="s">
        <v>776</v>
      </c>
      <c r="IOV1" s="40" t="s">
        <v>776</v>
      </c>
      <c r="IOW1" s="40" t="s">
        <v>776</v>
      </c>
      <c r="IOX1" s="40" t="s">
        <v>776</v>
      </c>
      <c r="IOY1" s="40" t="s">
        <v>776</v>
      </c>
      <c r="IOZ1" s="40" t="s">
        <v>776</v>
      </c>
      <c r="IPA1" s="40" t="s">
        <v>776</v>
      </c>
      <c r="IPB1" s="40" t="s">
        <v>776</v>
      </c>
      <c r="IPC1" s="40" t="s">
        <v>776</v>
      </c>
      <c r="IPD1" s="40" t="s">
        <v>776</v>
      </c>
      <c r="IPE1" s="40" t="s">
        <v>776</v>
      </c>
      <c r="IPF1" s="40" t="s">
        <v>776</v>
      </c>
      <c r="IPG1" s="40" t="s">
        <v>776</v>
      </c>
      <c r="IPH1" s="40" t="s">
        <v>776</v>
      </c>
      <c r="IPI1" s="40" t="s">
        <v>776</v>
      </c>
      <c r="IPJ1" s="40" t="s">
        <v>776</v>
      </c>
      <c r="IPK1" s="40" t="s">
        <v>776</v>
      </c>
      <c r="IPL1" s="40" t="s">
        <v>777</v>
      </c>
      <c r="IPM1" s="40" t="s">
        <v>777</v>
      </c>
      <c r="IPN1" s="40" t="s">
        <v>777</v>
      </c>
      <c r="IPO1" s="40" t="s">
        <v>777</v>
      </c>
      <c r="IPP1" s="40" t="s">
        <v>777</v>
      </c>
      <c r="IPQ1" s="40" t="s">
        <v>777</v>
      </c>
      <c r="IPR1" s="40" t="s">
        <v>777</v>
      </c>
      <c r="IPS1" s="40" t="s">
        <v>777</v>
      </c>
      <c r="IPT1" s="40" t="s">
        <v>777</v>
      </c>
      <c r="IPU1" s="40" t="s">
        <v>777</v>
      </c>
      <c r="IPV1" s="40" t="s">
        <v>777</v>
      </c>
      <c r="IPW1" s="40" t="s">
        <v>777</v>
      </c>
      <c r="IPX1" s="40" t="s">
        <v>777</v>
      </c>
      <c r="IPY1" s="40" t="s">
        <v>777</v>
      </c>
      <c r="IPZ1" s="40" t="s">
        <v>777</v>
      </c>
      <c r="IQA1" s="40" t="s">
        <v>777</v>
      </c>
      <c r="IQB1" s="40" t="s">
        <v>777</v>
      </c>
      <c r="IQC1" s="40" t="s">
        <v>777</v>
      </c>
      <c r="IQD1" s="40" t="s">
        <v>777</v>
      </c>
      <c r="IQE1" s="40" t="s">
        <v>777</v>
      </c>
      <c r="IQF1" s="40" t="s">
        <v>777</v>
      </c>
      <c r="IQG1" s="40" t="s">
        <v>777</v>
      </c>
      <c r="IQH1" s="40" t="s">
        <v>777</v>
      </c>
      <c r="IQI1" s="40" t="s">
        <v>777</v>
      </c>
      <c r="IQJ1" s="40" t="s">
        <v>778</v>
      </c>
      <c r="IQK1" s="40" t="s">
        <v>778</v>
      </c>
      <c r="IQL1" s="40" t="s">
        <v>778</v>
      </c>
      <c r="IQM1" s="40" t="s">
        <v>778</v>
      </c>
      <c r="IQN1" s="40" t="s">
        <v>778</v>
      </c>
      <c r="IQO1" s="40" t="s">
        <v>778</v>
      </c>
      <c r="IQP1" s="40" t="s">
        <v>778</v>
      </c>
      <c r="IQQ1" s="40" t="s">
        <v>778</v>
      </c>
      <c r="IQR1" s="40" t="s">
        <v>778</v>
      </c>
      <c r="IQS1" s="40" t="s">
        <v>778</v>
      </c>
      <c r="IQT1" s="40" t="s">
        <v>778</v>
      </c>
      <c r="IQU1" s="40" t="s">
        <v>778</v>
      </c>
      <c r="IQV1" s="40" t="s">
        <v>778</v>
      </c>
      <c r="IQW1" s="40" t="s">
        <v>778</v>
      </c>
      <c r="IQX1" s="40" t="s">
        <v>778</v>
      </c>
      <c r="IQY1" s="40" t="s">
        <v>778</v>
      </c>
      <c r="IQZ1" s="40" t="s">
        <v>778</v>
      </c>
      <c r="IRA1" s="40" t="s">
        <v>778</v>
      </c>
      <c r="IRB1" s="40" t="s">
        <v>778</v>
      </c>
      <c r="IRC1" s="40" t="s">
        <v>778</v>
      </c>
      <c r="IRD1" s="40" t="s">
        <v>778</v>
      </c>
      <c r="IRE1" s="40" t="s">
        <v>778</v>
      </c>
      <c r="IRF1" s="40" t="s">
        <v>778</v>
      </c>
      <c r="IRG1" s="40" t="s">
        <v>778</v>
      </c>
      <c r="IRH1" s="40" t="s">
        <v>779</v>
      </c>
      <c r="IRI1" s="40" t="s">
        <v>779</v>
      </c>
      <c r="IRJ1" s="40" t="s">
        <v>779</v>
      </c>
      <c r="IRK1" s="40" t="s">
        <v>779</v>
      </c>
      <c r="IRL1" s="40" t="s">
        <v>779</v>
      </c>
      <c r="IRM1" s="40" t="s">
        <v>779</v>
      </c>
      <c r="IRN1" s="40" t="s">
        <v>779</v>
      </c>
      <c r="IRO1" s="40" t="s">
        <v>779</v>
      </c>
      <c r="IRP1" s="40" t="s">
        <v>779</v>
      </c>
      <c r="IRQ1" s="40" t="s">
        <v>779</v>
      </c>
      <c r="IRR1" s="40" t="s">
        <v>779</v>
      </c>
      <c r="IRS1" s="40" t="s">
        <v>779</v>
      </c>
      <c r="IRT1" s="40" t="s">
        <v>779</v>
      </c>
      <c r="IRU1" s="40" t="s">
        <v>779</v>
      </c>
      <c r="IRV1" s="40" t="s">
        <v>779</v>
      </c>
      <c r="IRW1" s="40" t="s">
        <v>779</v>
      </c>
      <c r="IRX1" s="40" t="s">
        <v>779</v>
      </c>
      <c r="IRY1" s="40" t="s">
        <v>779</v>
      </c>
      <c r="IRZ1" s="40" t="s">
        <v>779</v>
      </c>
      <c r="ISA1" s="40" t="s">
        <v>779</v>
      </c>
      <c r="ISB1" s="40" t="s">
        <v>779</v>
      </c>
      <c r="ISC1" s="40" t="s">
        <v>779</v>
      </c>
      <c r="ISD1" s="40" t="s">
        <v>779</v>
      </c>
      <c r="ISE1" s="40" t="s">
        <v>779</v>
      </c>
      <c r="ISF1" s="40" t="s">
        <v>780</v>
      </c>
      <c r="ISG1" s="40" t="s">
        <v>780</v>
      </c>
      <c r="ISH1" s="40" t="s">
        <v>780</v>
      </c>
      <c r="ISI1" s="40" t="s">
        <v>780</v>
      </c>
      <c r="ISJ1" s="40" t="s">
        <v>780</v>
      </c>
      <c r="ISK1" s="40" t="s">
        <v>780</v>
      </c>
      <c r="ISL1" s="40" t="s">
        <v>780</v>
      </c>
      <c r="ISM1" s="40" t="s">
        <v>780</v>
      </c>
      <c r="ISN1" s="40" t="s">
        <v>780</v>
      </c>
      <c r="ISO1" s="40" t="s">
        <v>780</v>
      </c>
      <c r="ISP1" s="40" t="s">
        <v>780</v>
      </c>
      <c r="ISQ1" s="40" t="s">
        <v>780</v>
      </c>
      <c r="ISR1" s="40" t="s">
        <v>780</v>
      </c>
      <c r="ISS1" s="40" t="s">
        <v>780</v>
      </c>
      <c r="IST1" s="40" t="s">
        <v>780</v>
      </c>
      <c r="ISU1" s="40" t="s">
        <v>780</v>
      </c>
      <c r="ISV1" s="40" t="s">
        <v>780</v>
      </c>
      <c r="ISW1" s="40" t="s">
        <v>780</v>
      </c>
      <c r="ISX1" s="40" t="s">
        <v>780</v>
      </c>
      <c r="ISY1" s="40" t="s">
        <v>780</v>
      </c>
      <c r="ISZ1" s="40" t="s">
        <v>780</v>
      </c>
      <c r="ITA1" s="40" t="s">
        <v>780</v>
      </c>
      <c r="ITB1" s="40" t="s">
        <v>780</v>
      </c>
      <c r="ITC1" s="40" t="s">
        <v>780</v>
      </c>
      <c r="ITD1" s="40" t="s">
        <v>781</v>
      </c>
      <c r="ITE1" s="40" t="s">
        <v>781</v>
      </c>
      <c r="ITF1" s="40" t="s">
        <v>781</v>
      </c>
      <c r="ITG1" s="40" t="s">
        <v>781</v>
      </c>
      <c r="ITH1" s="40" t="s">
        <v>781</v>
      </c>
      <c r="ITI1" s="40" t="s">
        <v>781</v>
      </c>
      <c r="ITJ1" s="40" t="s">
        <v>781</v>
      </c>
      <c r="ITK1" s="40" t="s">
        <v>781</v>
      </c>
      <c r="ITL1" s="40" t="s">
        <v>781</v>
      </c>
      <c r="ITM1" s="40" t="s">
        <v>781</v>
      </c>
      <c r="ITN1" s="40" t="s">
        <v>781</v>
      </c>
      <c r="ITO1" s="40" t="s">
        <v>781</v>
      </c>
      <c r="ITP1" s="40" t="s">
        <v>781</v>
      </c>
      <c r="ITQ1" s="40" t="s">
        <v>781</v>
      </c>
      <c r="ITR1" s="40" t="s">
        <v>781</v>
      </c>
      <c r="ITS1" s="40" t="s">
        <v>781</v>
      </c>
      <c r="ITT1" s="40" t="s">
        <v>781</v>
      </c>
      <c r="ITU1" s="40" t="s">
        <v>781</v>
      </c>
      <c r="ITV1" s="40" t="s">
        <v>781</v>
      </c>
      <c r="ITW1" s="40" t="s">
        <v>781</v>
      </c>
      <c r="ITX1" s="40" t="s">
        <v>781</v>
      </c>
      <c r="ITY1" s="40" t="s">
        <v>781</v>
      </c>
      <c r="ITZ1" s="40" t="s">
        <v>781</v>
      </c>
      <c r="IUA1" s="40" t="s">
        <v>781</v>
      </c>
      <c r="IUB1" s="40" t="s">
        <v>782</v>
      </c>
      <c r="IUC1" s="40" t="s">
        <v>782</v>
      </c>
      <c r="IUD1" s="40" t="s">
        <v>782</v>
      </c>
      <c r="IUE1" s="40" t="s">
        <v>782</v>
      </c>
      <c r="IUF1" s="40" t="s">
        <v>782</v>
      </c>
      <c r="IUG1" s="40" t="s">
        <v>782</v>
      </c>
      <c r="IUH1" s="40" t="s">
        <v>782</v>
      </c>
      <c r="IUI1" s="40" t="s">
        <v>782</v>
      </c>
      <c r="IUJ1" s="40" t="s">
        <v>782</v>
      </c>
      <c r="IUK1" s="40" t="s">
        <v>782</v>
      </c>
      <c r="IUL1" s="40" t="s">
        <v>782</v>
      </c>
      <c r="IUM1" s="40" t="s">
        <v>782</v>
      </c>
      <c r="IUN1" s="40" t="s">
        <v>782</v>
      </c>
      <c r="IUO1" s="40" t="s">
        <v>782</v>
      </c>
      <c r="IUP1" s="40" t="s">
        <v>782</v>
      </c>
      <c r="IUQ1" s="40" t="s">
        <v>782</v>
      </c>
      <c r="IUR1" s="40" t="s">
        <v>782</v>
      </c>
      <c r="IUS1" s="40" t="s">
        <v>782</v>
      </c>
      <c r="IUT1" s="40" t="s">
        <v>782</v>
      </c>
      <c r="IUU1" s="40" t="s">
        <v>782</v>
      </c>
      <c r="IUV1" s="40" t="s">
        <v>782</v>
      </c>
      <c r="IUW1" s="40" t="s">
        <v>782</v>
      </c>
      <c r="IUX1" s="40" t="s">
        <v>782</v>
      </c>
      <c r="IUY1" s="40" t="s">
        <v>782</v>
      </c>
      <c r="IUZ1" s="40" t="s">
        <v>783</v>
      </c>
      <c r="IVA1" s="40" t="s">
        <v>783</v>
      </c>
      <c r="IVB1" s="40" t="s">
        <v>783</v>
      </c>
      <c r="IVC1" s="40" t="s">
        <v>783</v>
      </c>
      <c r="IVD1" s="40" t="s">
        <v>783</v>
      </c>
      <c r="IVE1" s="40" t="s">
        <v>783</v>
      </c>
      <c r="IVF1" s="40" t="s">
        <v>783</v>
      </c>
      <c r="IVG1" s="40" t="s">
        <v>783</v>
      </c>
      <c r="IVH1" s="40" t="s">
        <v>783</v>
      </c>
      <c r="IVI1" s="40" t="s">
        <v>783</v>
      </c>
      <c r="IVJ1" s="40" t="s">
        <v>783</v>
      </c>
      <c r="IVK1" s="40" t="s">
        <v>783</v>
      </c>
      <c r="IVL1" s="40" t="s">
        <v>783</v>
      </c>
      <c r="IVM1" s="40" t="s">
        <v>783</v>
      </c>
      <c r="IVN1" s="40" t="s">
        <v>783</v>
      </c>
      <c r="IVO1" s="40" t="s">
        <v>783</v>
      </c>
      <c r="IVP1" s="40" t="s">
        <v>783</v>
      </c>
      <c r="IVQ1" s="40" t="s">
        <v>783</v>
      </c>
      <c r="IVR1" s="40" t="s">
        <v>783</v>
      </c>
      <c r="IVS1" s="40" t="s">
        <v>783</v>
      </c>
      <c r="IVT1" s="40" t="s">
        <v>783</v>
      </c>
      <c r="IVU1" s="40" t="s">
        <v>783</v>
      </c>
      <c r="IVV1" s="40" t="s">
        <v>783</v>
      </c>
      <c r="IVW1" s="40" t="s">
        <v>783</v>
      </c>
      <c r="IVX1" s="40" t="s">
        <v>784</v>
      </c>
      <c r="IVY1" s="40" t="s">
        <v>784</v>
      </c>
      <c r="IVZ1" s="40" t="s">
        <v>784</v>
      </c>
      <c r="IWA1" s="40" t="s">
        <v>784</v>
      </c>
      <c r="IWB1" s="40" t="s">
        <v>784</v>
      </c>
      <c r="IWC1" s="40" t="s">
        <v>784</v>
      </c>
      <c r="IWD1" s="40" t="s">
        <v>784</v>
      </c>
      <c r="IWE1" s="40" t="s">
        <v>784</v>
      </c>
      <c r="IWF1" s="40" t="s">
        <v>784</v>
      </c>
      <c r="IWG1" s="40" t="s">
        <v>784</v>
      </c>
      <c r="IWH1" s="40" t="s">
        <v>784</v>
      </c>
      <c r="IWI1" s="40" t="s">
        <v>784</v>
      </c>
      <c r="IWJ1" s="40" t="s">
        <v>784</v>
      </c>
      <c r="IWK1" s="40" t="s">
        <v>784</v>
      </c>
      <c r="IWL1" s="40" t="s">
        <v>784</v>
      </c>
      <c r="IWM1" s="40" t="s">
        <v>784</v>
      </c>
      <c r="IWN1" s="40" t="s">
        <v>784</v>
      </c>
      <c r="IWO1" s="40" t="s">
        <v>784</v>
      </c>
      <c r="IWP1" s="40" t="s">
        <v>784</v>
      </c>
      <c r="IWQ1" s="40" t="s">
        <v>784</v>
      </c>
      <c r="IWR1" s="40" t="s">
        <v>784</v>
      </c>
      <c r="IWS1" s="40" t="s">
        <v>784</v>
      </c>
      <c r="IWT1" s="40" t="s">
        <v>784</v>
      </c>
      <c r="IWU1" s="40" t="s">
        <v>784</v>
      </c>
      <c r="IWV1" s="40" t="s">
        <v>785</v>
      </c>
      <c r="IWW1" s="40" t="s">
        <v>785</v>
      </c>
      <c r="IWX1" s="40" t="s">
        <v>785</v>
      </c>
      <c r="IWY1" s="40" t="s">
        <v>785</v>
      </c>
      <c r="IWZ1" s="40" t="s">
        <v>785</v>
      </c>
      <c r="IXA1" s="40" t="s">
        <v>785</v>
      </c>
      <c r="IXB1" s="40" t="s">
        <v>785</v>
      </c>
      <c r="IXC1" s="40" t="s">
        <v>785</v>
      </c>
      <c r="IXD1" s="40" t="s">
        <v>785</v>
      </c>
      <c r="IXE1" s="40" t="s">
        <v>785</v>
      </c>
      <c r="IXF1" s="40" t="s">
        <v>785</v>
      </c>
      <c r="IXG1" s="40" t="s">
        <v>785</v>
      </c>
      <c r="IXH1" s="40" t="s">
        <v>785</v>
      </c>
      <c r="IXI1" s="40" t="s">
        <v>785</v>
      </c>
      <c r="IXJ1" s="40" t="s">
        <v>785</v>
      </c>
      <c r="IXK1" s="40" t="s">
        <v>785</v>
      </c>
      <c r="IXL1" s="40" t="s">
        <v>785</v>
      </c>
      <c r="IXM1" s="40" t="s">
        <v>785</v>
      </c>
      <c r="IXN1" s="40" t="s">
        <v>785</v>
      </c>
      <c r="IXO1" s="40" t="s">
        <v>785</v>
      </c>
      <c r="IXP1" s="40" t="s">
        <v>785</v>
      </c>
      <c r="IXQ1" s="40" t="s">
        <v>785</v>
      </c>
      <c r="IXR1" s="40" t="s">
        <v>785</v>
      </c>
      <c r="IXS1" s="40" t="s">
        <v>785</v>
      </c>
      <c r="IXT1" s="40" t="s">
        <v>786</v>
      </c>
      <c r="IXU1" s="40" t="s">
        <v>786</v>
      </c>
      <c r="IXV1" s="40" t="s">
        <v>786</v>
      </c>
      <c r="IXW1" s="40" t="s">
        <v>786</v>
      </c>
      <c r="IXX1" s="40" t="s">
        <v>786</v>
      </c>
      <c r="IXY1" s="40" t="s">
        <v>786</v>
      </c>
      <c r="IXZ1" s="40" t="s">
        <v>786</v>
      </c>
      <c r="IYA1" s="40" t="s">
        <v>786</v>
      </c>
      <c r="IYB1" s="40" t="s">
        <v>786</v>
      </c>
      <c r="IYC1" s="40" t="s">
        <v>786</v>
      </c>
      <c r="IYD1" s="40" t="s">
        <v>786</v>
      </c>
      <c r="IYE1" s="40" t="s">
        <v>786</v>
      </c>
      <c r="IYF1" s="40" t="s">
        <v>786</v>
      </c>
      <c r="IYG1" s="40" t="s">
        <v>786</v>
      </c>
      <c r="IYH1" s="40" t="s">
        <v>786</v>
      </c>
      <c r="IYI1" s="40" t="s">
        <v>786</v>
      </c>
      <c r="IYJ1" s="40" t="s">
        <v>786</v>
      </c>
      <c r="IYK1" s="40" t="s">
        <v>786</v>
      </c>
      <c r="IYL1" s="40" t="s">
        <v>786</v>
      </c>
      <c r="IYM1" s="40" t="s">
        <v>786</v>
      </c>
      <c r="IYN1" s="40" t="s">
        <v>786</v>
      </c>
      <c r="IYO1" s="40" t="s">
        <v>786</v>
      </c>
      <c r="IYP1" s="40" t="s">
        <v>786</v>
      </c>
      <c r="IYQ1" s="40" t="s">
        <v>786</v>
      </c>
      <c r="IYR1" s="40" t="s">
        <v>787</v>
      </c>
      <c r="IYS1" s="40" t="s">
        <v>787</v>
      </c>
      <c r="IYT1" s="40" t="s">
        <v>787</v>
      </c>
      <c r="IYU1" s="40" t="s">
        <v>787</v>
      </c>
      <c r="IYV1" s="40" t="s">
        <v>787</v>
      </c>
      <c r="IYW1" s="40" t="s">
        <v>787</v>
      </c>
      <c r="IYX1" s="40" t="s">
        <v>787</v>
      </c>
      <c r="IYY1" s="40" t="s">
        <v>787</v>
      </c>
      <c r="IYZ1" s="40" t="s">
        <v>787</v>
      </c>
      <c r="IZA1" s="40" t="s">
        <v>787</v>
      </c>
      <c r="IZB1" s="40" t="s">
        <v>787</v>
      </c>
      <c r="IZC1" s="40" t="s">
        <v>787</v>
      </c>
      <c r="IZD1" s="40" t="s">
        <v>787</v>
      </c>
      <c r="IZE1" s="40" t="s">
        <v>787</v>
      </c>
      <c r="IZF1" s="40" t="s">
        <v>787</v>
      </c>
      <c r="IZG1" s="40" t="s">
        <v>787</v>
      </c>
      <c r="IZH1" s="40" t="s">
        <v>787</v>
      </c>
      <c r="IZI1" s="40" t="s">
        <v>787</v>
      </c>
      <c r="IZJ1" s="40" t="s">
        <v>787</v>
      </c>
      <c r="IZK1" s="40" t="s">
        <v>787</v>
      </c>
      <c r="IZL1" s="40" t="s">
        <v>787</v>
      </c>
      <c r="IZM1" s="40" t="s">
        <v>787</v>
      </c>
      <c r="IZN1" s="40" t="s">
        <v>787</v>
      </c>
      <c r="IZO1" s="40" t="s">
        <v>787</v>
      </c>
      <c r="IZP1" s="40" t="s">
        <v>788</v>
      </c>
      <c r="IZQ1" s="40" t="s">
        <v>788</v>
      </c>
      <c r="IZR1" s="40" t="s">
        <v>788</v>
      </c>
      <c r="IZS1" s="40" t="s">
        <v>788</v>
      </c>
      <c r="IZT1" s="40" t="s">
        <v>788</v>
      </c>
      <c r="IZU1" s="40" t="s">
        <v>788</v>
      </c>
      <c r="IZV1" s="40" t="s">
        <v>788</v>
      </c>
      <c r="IZW1" s="40" t="s">
        <v>788</v>
      </c>
      <c r="IZX1" s="40" t="s">
        <v>788</v>
      </c>
      <c r="IZY1" s="40" t="s">
        <v>788</v>
      </c>
      <c r="IZZ1" s="40" t="s">
        <v>788</v>
      </c>
      <c r="JAA1" s="40" t="s">
        <v>788</v>
      </c>
      <c r="JAB1" s="40" t="s">
        <v>788</v>
      </c>
      <c r="JAC1" s="40" t="s">
        <v>788</v>
      </c>
      <c r="JAD1" s="40" t="s">
        <v>788</v>
      </c>
      <c r="JAE1" s="40" t="s">
        <v>788</v>
      </c>
      <c r="JAF1" s="40" t="s">
        <v>788</v>
      </c>
      <c r="JAG1" s="40" t="s">
        <v>788</v>
      </c>
      <c r="JAH1" s="40" t="s">
        <v>788</v>
      </c>
      <c r="JAI1" s="40" t="s">
        <v>788</v>
      </c>
      <c r="JAJ1" s="40" t="s">
        <v>788</v>
      </c>
      <c r="JAK1" s="40" t="s">
        <v>788</v>
      </c>
      <c r="JAL1" s="40" t="s">
        <v>788</v>
      </c>
      <c r="JAM1" s="40" t="s">
        <v>788</v>
      </c>
      <c r="JAN1" s="40" t="s">
        <v>789</v>
      </c>
      <c r="JAO1" s="40" t="s">
        <v>789</v>
      </c>
      <c r="JAP1" s="40" t="s">
        <v>789</v>
      </c>
      <c r="JAQ1" s="40" t="s">
        <v>789</v>
      </c>
      <c r="JAR1" s="40" t="s">
        <v>789</v>
      </c>
      <c r="JAS1" s="40" t="s">
        <v>789</v>
      </c>
      <c r="JAT1" s="40" t="s">
        <v>789</v>
      </c>
      <c r="JAU1" s="40" t="s">
        <v>789</v>
      </c>
      <c r="JAV1" s="40" t="s">
        <v>789</v>
      </c>
      <c r="JAW1" s="40" t="s">
        <v>789</v>
      </c>
      <c r="JAX1" s="40" t="s">
        <v>789</v>
      </c>
      <c r="JAY1" s="40" t="s">
        <v>789</v>
      </c>
      <c r="JAZ1" s="40" t="s">
        <v>789</v>
      </c>
      <c r="JBA1" s="40" t="s">
        <v>789</v>
      </c>
      <c r="JBB1" s="40" t="s">
        <v>789</v>
      </c>
      <c r="JBC1" s="40" t="s">
        <v>789</v>
      </c>
      <c r="JBD1" s="40" t="s">
        <v>789</v>
      </c>
      <c r="JBE1" s="40" t="s">
        <v>789</v>
      </c>
      <c r="JBF1" s="40" t="s">
        <v>789</v>
      </c>
      <c r="JBG1" s="40" t="s">
        <v>789</v>
      </c>
      <c r="JBH1" s="40" t="s">
        <v>789</v>
      </c>
      <c r="JBI1" s="40" t="s">
        <v>789</v>
      </c>
      <c r="JBJ1" s="40" t="s">
        <v>789</v>
      </c>
      <c r="JBK1" s="40" t="s">
        <v>789</v>
      </c>
      <c r="JBL1" s="40" t="s">
        <v>790</v>
      </c>
      <c r="JBM1" s="40" t="s">
        <v>790</v>
      </c>
      <c r="JBN1" s="40" t="s">
        <v>790</v>
      </c>
      <c r="JBO1" s="40" t="s">
        <v>790</v>
      </c>
      <c r="JBP1" s="40" t="s">
        <v>790</v>
      </c>
      <c r="JBQ1" s="40" t="s">
        <v>790</v>
      </c>
      <c r="JBR1" s="40" t="s">
        <v>790</v>
      </c>
      <c r="JBS1" s="40" t="s">
        <v>790</v>
      </c>
      <c r="JBT1" s="40" t="s">
        <v>790</v>
      </c>
      <c r="JBU1" s="40" t="s">
        <v>790</v>
      </c>
      <c r="JBV1" s="40" t="s">
        <v>790</v>
      </c>
      <c r="JBW1" s="40" t="s">
        <v>790</v>
      </c>
      <c r="JBX1" s="40" t="s">
        <v>790</v>
      </c>
      <c r="JBY1" s="40" t="s">
        <v>790</v>
      </c>
      <c r="JBZ1" s="40" t="s">
        <v>790</v>
      </c>
      <c r="JCA1" s="40" t="s">
        <v>790</v>
      </c>
      <c r="JCB1" s="40" t="s">
        <v>790</v>
      </c>
      <c r="JCC1" s="40" t="s">
        <v>790</v>
      </c>
      <c r="JCD1" s="40" t="s">
        <v>790</v>
      </c>
      <c r="JCE1" s="40" t="s">
        <v>790</v>
      </c>
      <c r="JCF1" s="40" t="s">
        <v>790</v>
      </c>
      <c r="JCG1" s="40" t="s">
        <v>790</v>
      </c>
      <c r="JCH1" s="40" t="s">
        <v>790</v>
      </c>
      <c r="JCI1" s="40" t="s">
        <v>790</v>
      </c>
      <c r="JCJ1" s="40" t="s">
        <v>791</v>
      </c>
      <c r="JCK1" s="40" t="s">
        <v>791</v>
      </c>
      <c r="JCL1" s="40" t="s">
        <v>791</v>
      </c>
      <c r="JCM1" s="40" t="s">
        <v>791</v>
      </c>
      <c r="JCN1" s="40" t="s">
        <v>791</v>
      </c>
      <c r="JCO1" s="40" t="s">
        <v>791</v>
      </c>
      <c r="JCP1" s="40" t="s">
        <v>791</v>
      </c>
      <c r="JCQ1" s="40" t="s">
        <v>791</v>
      </c>
      <c r="JCR1" s="40" t="s">
        <v>791</v>
      </c>
      <c r="JCS1" s="40" t="s">
        <v>791</v>
      </c>
      <c r="JCT1" s="40" t="s">
        <v>791</v>
      </c>
      <c r="JCU1" s="40" t="s">
        <v>791</v>
      </c>
      <c r="JCV1" s="40" t="s">
        <v>791</v>
      </c>
      <c r="JCW1" s="40" t="s">
        <v>791</v>
      </c>
      <c r="JCX1" s="40" t="s">
        <v>791</v>
      </c>
      <c r="JCY1" s="40" t="s">
        <v>791</v>
      </c>
      <c r="JCZ1" s="40" t="s">
        <v>791</v>
      </c>
      <c r="JDA1" s="40" t="s">
        <v>791</v>
      </c>
      <c r="JDB1" s="40" t="s">
        <v>791</v>
      </c>
      <c r="JDC1" s="40" t="s">
        <v>791</v>
      </c>
      <c r="JDD1" s="40" t="s">
        <v>791</v>
      </c>
      <c r="JDE1" s="40" t="s">
        <v>791</v>
      </c>
      <c r="JDF1" s="40" t="s">
        <v>791</v>
      </c>
      <c r="JDG1" s="40" t="s">
        <v>791</v>
      </c>
      <c r="JDH1" s="40" t="s">
        <v>792</v>
      </c>
      <c r="JDI1" s="40" t="s">
        <v>792</v>
      </c>
      <c r="JDJ1" s="40" t="s">
        <v>792</v>
      </c>
      <c r="JDK1" s="40" t="s">
        <v>792</v>
      </c>
      <c r="JDL1" s="40" t="s">
        <v>792</v>
      </c>
      <c r="JDM1" s="40" t="s">
        <v>792</v>
      </c>
      <c r="JDN1" s="40" t="s">
        <v>792</v>
      </c>
      <c r="JDO1" s="40" t="s">
        <v>792</v>
      </c>
      <c r="JDP1" s="40" t="s">
        <v>792</v>
      </c>
      <c r="JDQ1" s="40" t="s">
        <v>792</v>
      </c>
      <c r="JDR1" s="40" t="s">
        <v>792</v>
      </c>
      <c r="JDS1" s="40" t="s">
        <v>792</v>
      </c>
      <c r="JDT1" s="40" t="s">
        <v>792</v>
      </c>
      <c r="JDU1" s="40" t="s">
        <v>792</v>
      </c>
      <c r="JDV1" s="40" t="s">
        <v>792</v>
      </c>
      <c r="JDW1" s="40" t="s">
        <v>792</v>
      </c>
      <c r="JDX1" s="40" t="s">
        <v>792</v>
      </c>
      <c r="JDY1" s="40" t="s">
        <v>792</v>
      </c>
      <c r="JDZ1" s="40" t="s">
        <v>792</v>
      </c>
      <c r="JEA1" s="40" t="s">
        <v>792</v>
      </c>
      <c r="JEB1" s="40" t="s">
        <v>792</v>
      </c>
      <c r="JEC1" s="40" t="s">
        <v>792</v>
      </c>
      <c r="JED1" s="40" t="s">
        <v>792</v>
      </c>
      <c r="JEE1" s="40" t="s">
        <v>792</v>
      </c>
      <c r="JEF1" s="40" t="s">
        <v>793</v>
      </c>
      <c r="JEG1" s="40" t="s">
        <v>793</v>
      </c>
      <c r="JEH1" s="40" t="s">
        <v>793</v>
      </c>
      <c r="JEI1" s="40" t="s">
        <v>793</v>
      </c>
      <c r="JEJ1" s="40" t="s">
        <v>793</v>
      </c>
      <c r="JEK1" s="40" t="s">
        <v>793</v>
      </c>
      <c r="JEL1" s="40" t="s">
        <v>793</v>
      </c>
      <c r="JEM1" s="40" t="s">
        <v>793</v>
      </c>
      <c r="JEN1" s="40" t="s">
        <v>793</v>
      </c>
      <c r="JEO1" s="40" t="s">
        <v>793</v>
      </c>
      <c r="JEP1" s="40" t="s">
        <v>793</v>
      </c>
      <c r="JEQ1" s="40" t="s">
        <v>793</v>
      </c>
      <c r="JER1" s="40" t="s">
        <v>793</v>
      </c>
      <c r="JES1" s="40" t="s">
        <v>793</v>
      </c>
      <c r="JET1" s="40" t="s">
        <v>793</v>
      </c>
      <c r="JEU1" s="40" t="s">
        <v>793</v>
      </c>
      <c r="JEV1" s="40" t="s">
        <v>793</v>
      </c>
      <c r="JEW1" s="40" t="s">
        <v>793</v>
      </c>
      <c r="JEX1" s="40" t="s">
        <v>793</v>
      </c>
      <c r="JEY1" s="40" t="s">
        <v>793</v>
      </c>
      <c r="JEZ1" s="40" t="s">
        <v>793</v>
      </c>
      <c r="JFA1" s="40" t="s">
        <v>793</v>
      </c>
      <c r="JFB1" s="40" t="s">
        <v>793</v>
      </c>
      <c r="JFC1" s="40" t="s">
        <v>793</v>
      </c>
      <c r="JFD1" s="40" t="s">
        <v>794</v>
      </c>
      <c r="JFE1" s="40" t="s">
        <v>794</v>
      </c>
      <c r="JFF1" s="40" t="s">
        <v>794</v>
      </c>
      <c r="JFG1" s="40" t="s">
        <v>794</v>
      </c>
      <c r="JFH1" s="40" t="s">
        <v>794</v>
      </c>
      <c r="JFI1" s="40" t="s">
        <v>794</v>
      </c>
      <c r="JFJ1" s="40" t="s">
        <v>794</v>
      </c>
      <c r="JFK1" s="40" t="s">
        <v>794</v>
      </c>
      <c r="JFL1" s="40" t="s">
        <v>794</v>
      </c>
      <c r="JFM1" s="40" t="s">
        <v>794</v>
      </c>
      <c r="JFN1" s="40" t="s">
        <v>794</v>
      </c>
      <c r="JFO1" s="40" t="s">
        <v>794</v>
      </c>
      <c r="JFP1" s="40" t="s">
        <v>794</v>
      </c>
      <c r="JFQ1" s="40" t="s">
        <v>794</v>
      </c>
      <c r="JFR1" s="40" t="s">
        <v>794</v>
      </c>
      <c r="JFS1" s="40" t="s">
        <v>794</v>
      </c>
      <c r="JFT1" s="40" t="s">
        <v>794</v>
      </c>
      <c r="JFU1" s="40" t="s">
        <v>794</v>
      </c>
      <c r="JFV1" s="40" t="s">
        <v>794</v>
      </c>
      <c r="JFW1" s="40" t="s">
        <v>794</v>
      </c>
      <c r="JFX1" s="40" t="s">
        <v>794</v>
      </c>
      <c r="JFY1" s="40" t="s">
        <v>794</v>
      </c>
      <c r="JFZ1" s="40" t="s">
        <v>794</v>
      </c>
      <c r="JGA1" s="40" t="s">
        <v>794</v>
      </c>
      <c r="JGB1" s="40" t="s">
        <v>795</v>
      </c>
      <c r="JGC1" s="40" t="s">
        <v>795</v>
      </c>
      <c r="JGD1" s="40" t="s">
        <v>795</v>
      </c>
      <c r="JGE1" s="40" t="s">
        <v>795</v>
      </c>
      <c r="JGF1" s="40" t="s">
        <v>795</v>
      </c>
      <c r="JGG1" s="40" t="s">
        <v>795</v>
      </c>
      <c r="JGH1" s="40" t="s">
        <v>795</v>
      </c>
      <c r="JGI1" s="40" t="s">
        <v>795</v>
      </c>
      <c r="JGJ1" s="40" t="s">
        <v>795</v>
      </c>
      <c r="JGK1" s="40" t="s">
        <v>795</v>
      </c>
      <c r="JGL1" s="40" t="s">
        <v>795</v>
      </c>
      <c r="JGM1" s="40" t="s">
        <v>795</v>
      </c>
      <c r="JGN1" s="40" t="s">
        <v>795</v>
      </c>
      <c r="JGO1" s="40" t="s">
        <v>795</v>
      </c>
      <c r="JGP1" s="40" t="s">
        <v>795</v>
      </c>
      <c r="JGQ1" s="40" t="s">
        <v>795</v>
      </c>
      <c r="JGR1" s="40" t="s">
        <v>795</v>
      </c>
      <c r="JGS1" s="40" t="s">
        <v>795</v>
      </c>
      <c r="JGT1" s="40" t="s">
        <v>795</v>
      </c>
      <c r="JGU1" s="40" t="s">
        <v>795</v>
      </c>
      <c r="JGV1" s="40" t="s">
        <v>795</v>
      </c>
      <c r="JGW1" s="40" t="s">
        <v>795</v>
      </c>
      <c r="JGX1" s="40" t="s">
        <v>795</v>
      </c>
      <c r="JGY1" s="40" t="s">
        <v>795</v>
      </c>
      <c r="JGZ1" s="40" t="s">
        <v>796</v>
      </c>
      <c r="JHA1" s="40" t="s">
        <v>796</v>
      </c>
      <c r="JHB1" s="40" t="s">
        <v>796</v>
      </c>
      <c r="JHC1" s="40" t="s">
        <v>796</v>
      </c>
      <c r="JHD1" s="40" t="s">
        <v>796</v>
      </c>
      <c r="JHE1" s="40" t="s">
        <v>796</v>
      </c>
      <c r="JHF1" s="40" t="s">
        <v>796</v>
      </c>
      <c r="JHG1" s="40" t="s">
        <v>796</v>
      </c>
      <c r="JHH1" s="40" t="s">
        <v>796</v>
      </c>
      <c r="JHI1" s="40" t="s">
        <v>796</v>
      </c>
      <c r="JHJ1" s="40" t="s">
        <v>796</v>
      </c>
      <c r="JHK1" s="40" t="s">
        <v>796</v>
      </c>
      <c r="JHL1" s="40" t="s">
        <v>796</v>
      </c>
      <c r="JHM1" s="40" t="s">
        <v>796</v>
      </c>
      <c r="JHN1" s="40" t="s">
        <v>796</v>
      </c>
      <c r="JHO1" s="40" t="s">
        <v>796</v>
      </c>
      <c r="JHP1" s="40" t="s">
        <v>796</v>
      </c>
      <c r="JHQ1" s="40" t="s">
        <v>796</v>
      </c>
      <c r="JHR1" s="40" t="s">
        <v>796</v>
      </c>
      <c r="JHS1" s="40" t="s">
        <v>796</v>
      </c>
      <c r="JHT1" s="40" t="s">
        <v>796</v>
      </c>
      <c r="JHU1" s="40" t="s">
        <v>796</v>
      </c>
      <c r="JHV1" s="40" t="s">
        <v>796</v>
      </c>
      <c r="JHW1" s="40" t="s">
        <v>796</v>
      </c>
      <c r="JHX1" s="40" t="s">
        <v>797</v>
      </c>
      <c r="JHY1" s="40" t="s">
        <v>797</v>
      </c>
      <c r="JHZ1" s="40" t="s">
        <v>797</v>
      </c>
      <c r="JIA1" s="40" t="s">
        <v>797</v>
      </c>
      <c r="JIB1" s="40" t="s">
        <v>797</v>
      </c>
      <c r="JIC1" s="40" t="s">
        <v>797</v>
      </c>
      <c r="JID1" s="40" t="s">
        <v>797</v>
      </c>
      <c r="JIE1" s="40" t="s">
        <v>797</v>
      </c>
      <c r="JIF1" s="40" t="s">
        <v>797</v>
      </c>
      <c r="JIG1" s="40" t="s">
        <v>797</v>
      </c>
      <c r="JIH1" s="40" t="s">
        <v>797</v>
      </c>
      <c r="JII1" s="40" t="s">
        <v>797</v>
      </c>
      <c r="JIJ1" s="40" t="s">
        <v>797</v>
      </c>
      <c r="JIK1" s="40" t="s">
        <v>797</v>
      </c>
      <c r="JIL1" s="40" t="s">
        <v>797</v>
      </c>
      <c r="JIM1" s="40" t="s">
        <v>797</v>
      </c>
      <c r="JIN1" s="40" t="s">
        <v>797</v>
      </c>
      <c r="JIO1" s="40" t="s">
        <v>797</v>
      </c>
      <c r="JIP1" s="40" t="s">
        <v>797</v>
      </c>
      <c r="JIQ1" s="40" t="s">
        <v>797</v>
      </c>
      <c r="JIR1" s="40" t="s">
        <v>797</v>
      </c>
      <c r="JIS1" s="40" t="s">
        <v>797</v>
      </c>
      <c r="JIT1" s="40" t="s">
        <v>797</v>
      </c>
      <c r="JIU1" s="40" t="s">
        <v>797</v>
      </c>
      <c r="JIV1" s="40" t="s">
        <v>798</v>
      </c>
      <c r="JIW1" s="40" t="s">
        <v>798</v>
      </c>
      <c r="JIX1" s="40" t="s">
        <v>798</v>
      </c>
      <c r="JIY1" s="40" t="s">
        <v>798</v>
      </c>
      <c r="JIZ1" s="40" t="s">
        <v>798</v>
      </c>
      <c r="JJA1" s="40" t="s">
        <v>798</v>
      </c>
      <c r="JJB1" s="40" t="s">
        <v>798</v>
      </c>
      <c r="JJC1" s="40" t="s">
        <v>798</v>
      </c>
      <c r="JJD1" s="40" t="s">
        <v>798</v>
      </c>
      <c r="JJE1" s="40" t="s">
        <v>798</v>
      </c>
      <c r="JJF1" s="40" t="s">
        <v>798</v>
      </c>
      <c r="JJG1" s="40" t="s">
        <v>798</v>
      </c>
      <c r="JJH1" s="40" t="s">
        <v>798</v>
      </c>
      <c r="JJI1" s="40" t="s">
        <v>798</v>
      </c>
      <c r="JJJ1" s="40" t="s">
        <v>798</v>
      </c>
      <c r="JJK1" s="40" t="s">
        <v>798</v>
      </c>
      <c r="JJL1" s="40" t="s">
        <v>798</v>
      </c>
      <c r="JJM1" s="40" t="s">
        <v>798</v>
      </c>
      <c r="JJN1" s="40" t="s">
        <v>798</v>
      </c>
      <c r="JJO1" s="40" t="s">
        <v>798</v>
      </c>
      <c r="JJP1" s="40" t="s">
        <v>798</v>
      </c>
      <c r="JJQ1" s="40" t="s">
        <v>798</v>
      </c>
      <c r="JJR1" s="40" t="s">
        <v>798</v>
      </c>
      <c r="JJS1" s="40" t="s">
        <v>798</v>
      </c>
      <c r="JJT1" s="40" t="s">
        <v>799</v>
      </c>
      <c r="JJU1" s="40" t="s">
        <v>799</v>
      </c>
      <c r="JJV1" s="40" t="s">
        <v>799</v>
      </c>
      <c r="JJW1" s="40" t="s">
        <v>799</v>
      </c>
      <c r="JJX1" s="40" t="s">
        <v>799</v>
      </c>
      <c r="JJY1" s="40" t="s">
        <v>799</v>
      </c>
      <c r="JJZ1" s="40" t="s">
        <v>799</v>
      </c>
      <c r="JKA1" s="40" t="s">
        <v>799</v>
      </c>
      <c r="JKB1" s="40" t="s">
        <v>799</v>
      </c>
      <c r="JKC1" s="40" t="s">
        <v>799</v>
      </c>
      <c r="JKD1" s="40" t="s">
        <v>799</v>
      </c>
      <c r="JKE1" s="40" t="s">
        <v>799</v>
      </c>
      <c r="JKF1" s="40" t="s">
        <v>799</v>
      </c>
      <c r="JKG1" s="40" t="s">
        <v>799</v>
      </c>
      <c r="JKH1" s="40" t="s">
        <v>799</v>
      </c>
      <c r="JKI1" s="40" t="s">
        <v>799</v>
      </c>
      <c r="JKJ1" s="40" t="s">
        <v>799</v>
      </c>
      <c r="JKK1" s="40" t="s">
        <v>799</v>
      </c>
      <c r="JKL1" s="40" t="s">
        <v>799</v>
      </c>
      <c r="JKM1" s="40" t="s">
        <v>799</v>
      </c>
      <c r="JKN1" s="40" t="s">
        <v>799</v>
      </c>
      <c r="JKO1" s="40" t="s">
        <v>799</v>
      </c>
      <c r="JKP1" s="40" t="s">
        <v>799</v>
      </c>
      <c r="JKQ1" s="40" t="s">
        <v>799</v>
      </c>
      <c r="JKR1" s="40" t="s">
        <v>800</v>
      </c>
      <c r="JKS1" s="40" t="s">
        <v>800</v>
      </c>
      <c r="JKT1" s="40" t="s">
        <v>800</v>
      </c>
      <c r="JKU1" s="40" t="s">
        <v>800</v>
      </c>
      <c r="JKV1" s="40" t="s">
        <v>800</v>
      </c>
      <c r="JKW1" s="40" t="s">
        <v>800</v>
      </c>
      <c r="JKX1" s="40" t="s">
        <v>800</v>
      </c>
      <c r="JKY1" s="40" t="s">
        <v>800</v>
      </c>
      <c r="JKZ1" s="40" t="s">
        <v>800</v>
      </c>
      <c r="JLA1" s="40" t="s">
        <v>800</v>
      </c>
      <c r="JLB1" s="40" t="s">
        <v>800</v>
      </c>
      <c r="JLC1" s="40" t="s">
        <v>800</v>
      </c>
      <c r="JLD1" s="40" t="s">
        <v>800</v>
      </c>
      <c r="JLE1" s="40" t="s">
        <v>800</v>
      </c>
      <c r="JLF1" s="40" t="s">
        <v>800</v>
      </c>
      <c r="JLG1" s="40" t="s">
        <v>800</v>
      </c>
      <c r="JLH1" s="40" t="s">
        <v>800</v>
      </c>
      <c r="JLI1" s="40" t="s">
        <v>800</v>
      </c>
      <c r="JLJ1" s="40" t="s">
        <v>800</v>
      </c>
      <c r="JLK1" s="40" t="s">
        <v>800</v>
      </c>
      <c r="JLL1" s="40" t="s">
        <v>800</v>
      </c>
      <c r="JLM1" s="40" t="s">
        <v>800</v>
      </c>
      <c r="JLN1" s="40" t="s">
        <v>800</v>
      </c>
      <c r="JLO1" s="40" t="s">
        <v>800</v>
      </c>
      <c r="JLP1" s="40" t="s">
        <v>801</v>
      </c>
      <c r="JLQ1" s="40" t="s">
        <v>801</v>
      </c>
      <c r="JLR1" s="40" t="s">
        <v>801</v>
      </c>
      <c r="JLS1" s="40" t="s">
        <v>801</v>
      </c>
      <c r="JLT1" s="40" t="s">
        <v>801</v>
      </c>
      <c r="JLU1" s="40" t="s">
        <v>801</v>
      </c>
      <c r="JLV1" s="40" t="s">
        <v>801</v>
      </c>
      <c r="JLW1" s="40" t="s">
        <v>801</v>
      </c>
      <c r="JLX1" s="40" t="s">
        <v>801</v>
      </c>
      <c r="JLY1" s="40" t="s">
        <v>801</v>
      </c>
      <c r="JLZ1" s="40" t="s">
        <v>801</v>
      </c>
      <c r="JMA1" s="40" t="s">
        <v>801</v>
      </c>
      <c r="JMB1" s="40" t="s">
        <v>801</v>
      </c>
      <c r="JMC1" s="40" t="s">
        <v>801</v>
      </c>
      <c r="JMD1" s="40" t="s">
        <v>801</v>
      </c>
      <c r="JME1" s="40" t="s">
        <v>801</v>
      </c>
      <c r="JMF1" s="40" t="s">
        <v>801</v>
      </c>
      <c r="JMG1" s="40" t="s">
        <v>801</v>
      </c>
      <c r="JMH1" s="40" t="s">
        <v>801</v>
      </c>
      <c r="JMI1" s="40" t="s">
        <v>801</v>
      </c>
      <c r="JMJ1" s="40" t="s">
        <v>801</v>
      </c>
      <c r="JMK1" s="40" t="s">
        <v>801</v>
      </c>
      <c r="JML1" s="40" t="s">
        <v>801</v>
      </c>
      <c r="JMM1" s="40" t="s">
        <v>801</v>
      </c>
      <c r="JMN1" s="40" t="s">
        <v>802</v>
      </c>
      <c r="JMO1" s="40" t="s">
        <v>802</v>
      </c>
      <c r="JMP1" s="40" t="s">
        <v>802</v>
      </c>
      <c r="JMQ1" s="40" t="s">
        <v>802</v>
      </c>
      <c r="JMR1" s="40" t="s">
        <v>802</v>
      </c>
      <c r="JMS1" s="40" t="s">
        <v>802</v>
      </c>
      <c r="JMT1" s="40" t="s">
        <v>802</v>
      </c>
      <c r="JMU1" s="40" t="s">
        <v>802</v>
      </c>
      <c r="JMV1" s="40" t="s">
        <v>802</v>
      </c>
      <c r="JMW1" s="40" t="s">
        <v>802</v>
      </c>
      <c r="JMX1" s="40" t="s">
        <v>802</v>
      </c>
      <c r="JMY1" s="40" t="s">
        <v>802</v>
      </c>
      <c r="JMZ1" s="40" t="s">
        <v>802</v>
      </c>
      <c r="JNA1" s="40" t="s">
        <v>802</v>
      </c>
      <c r="JNB1" s="40" t="s">
        <v>802</v>
      </c>
      <c r="JNC1" s="40" t="s">
        <v>802</v>
      </c>
      <c r="JND1" s="40" t="s">
        <v>802</v>
      </c>
      <c r="JNE1" s="40" t="s">
        <v>802</v>
      </c>
      <c r="JNF1" s="40" t="s">
        <v>802</v>
      </c>
      <c r="JNG1" s="40" t="s">
        <v>802</v>
      </c>
      <c r="JNH1" s="40" t="s">
        <v>802</v>
      </c>
      <c r="JNI1" s="40" t="s">
        <v>802</v>
      </c>
      <c r="JNJ1" s="40" t="s">
        <v>802</v>
      </c>
      <c r="JNK1" s="40" t="s">
        <v>802</v>
      </c>
      <c r="JNL1" s="40" t="s">
        <v>803</v>
      </c>
      <c r="JNM1" s="40" t="s">
        <v>803</v>
      </c>
      <c r="JNN1" s="40" t="s">
        <v>803</v>
      </c>
      <c r="JNO1" s="40" t="s">
        <v>803</v>
      </c>
      <c r="JNP1" s="40" t="s">
        <v>803</v>
      </c>
      <c r="JNQ1" s="40" t="s">
        <v>803</v>
      </c>
      <c r="JNR1" s="40" t="s">
        <v>803</v>
      </c>
      <c r="JNS1" s="40" t="s">
        <v>803</v>
      </c>
      <c r="JNT1" s="40" t="s">
        <v>803</v>
      </c>
      <c r="JNU1" s="40" t="s">
        <v>803</v>
      </c>
      <c r="JNV1" s="40" t="s">
        <v>803</v>
      </c>
      <c r="JNW1" s="40" t="s">
        <v>803</v>
      </c>
      <c r="JNX1" s="40" t="s">
        <v>803</v>
      </c>
      <c r="JNY1" s="40" t="s">
        <v>803</v>
      </c>
      <c r="JNZ1" s="40" t="s">
        <v>803</v>
      </c>
      <c r="JOA1" s="40" t="s">
        <v>803</v>
      </c>
      <c r="JOB1" s="40" t="s">
        <v>803</v>
      </c>
      <c r="JOC1" s="40" t="s">
        <v>803</v>
      </c>
      <c r="JOD1" s="40" t="s">
        <v>803</v>
      </c>
      <c r="JOE1" s="40" t="s">
        <v>803</v>
      </c>
      <c r="JOF1" s="40" t="s">
        <v>803</v>
      </c>
      <c r="JOG1" s="40" t="s">
        <v>803</v>
      </c>
      <c r="JOH1" s="40" t="s">
        <v>803</v>
      </c>
      <c r="JOI1" s="40" t="s">
        <v>803</v>
      </c>
      <c r="JOJ1" s="40" t="s">
        <v>804</v>
      </c>
      <c r="JOK1" s="40" t="s">
        <v>804</v>
      </c>
      <c r="JOL1" s="40" t="s">
        <v>804</v>
      </c>
      <c r="JOM1" s="40" t="s">
        <v>804</v>
      </c>
      <c r="JON1" s="40" t="s">
        <v>804</v>
      </c>
      <c r="JOO1" s="40" t="s">
        <v>804</v>
      </c>
      <c r="JOP1" s="40" t="s">
        <v>804</v>
      </c>
      <c r="JOQ1" s="40" t="s">
        <v>804</v>
      </c>
      <c r="JOR1" s="40" t="s">
        <v>804</v>
      </c>
      <c r="JOS1" s="40" t="s">
        <v>804</v>
      </c>
      <c r="JOT1" s="40" t="s">
        <v>804</v>
      </c>
      <c r="JOU1" s="40" t="s">
        <v>804</v>
      </c>
      <c r="JOV1" s="40" t="s">
        <v>804</v>
      </c>
      <c r="JOW1" s="40" t="s">
        <v>804</v>
      </c>
      <c r="JOX1" s="40" t="s">
        <v>804</v>
      </c>
      <c r="JOY1" s="40" t="s">
        <v>804</v>
      </c>
      <c r="JOZ1" s="40" t="s">
        <v>804</v>
      </c>
      <c r="JPA1" s="40" t="s">
        <v>804</v>
      </c>
      <c r="JPB1" s="40" t="s">
        <v>804</v>
      </c>
      <c r="JPC1" s="40" t="s">
        <v>804</v>
      </c>
      <c r="JPD1" s="40" t="s">
        <v>804</v>
      </c>
      <c r="JPE1" s="40" t="s">
        <v>804</v>
      </c>
      <c r="JPF1" s="40" t="s">
        <v>804</v>
      </c>
      <c r="JPG1" s="40" t="s">
        <v>804</v>
      </c>
      <c r="JPH1" s="40" t="s">
        <v>805</v>
      </c>
      <c r="JPI1" s="40" t="s">
        <v>805</v>
      </c>
      <c r="JPJ1" s="40" t="s">
        <v>805</v>
      </c>
      <c r="JPK1" s="40" t="s">
        <v>805</v>
      </c>
      <c r="JPL1" s="40" t="s">
        <v>805</v>
      </c>
      <c r="JPM1" s="40" t="s">
        <v>805</v>
      </c>
      <c r="JPN1" s="40" t="s">
        <v>805</v>
      </c>
      <c r="JPO1" s="40" t="s">
        <v>805</v>
      </c>
      <c r="JPP1" s="40" t="s">
        <v>805</v>
      </c>
      <c r="JPQ1" s="40" t="s">
        <v>805</v>
      </c>
      <c r="JPR1" s="40" t="s">
        <v>805</v>
      </c>
      <c r="JPS1" s="40" t="s">
        <v>805</v>
      </c>
      <c r="JPT1" s="40" t="s">
        <v>805</v>
      </c>
      <c r="JPU1" s="40" t="s">
        <v>805</v>
      </c>
      <c r="JPV1" s="40" t="s">
        <v>805</v>
      </c>
      <c r="JPW1" s="40" t="s">
        <v>805</v>
      </c>
      <c r="JPX1" s="40" t="s">
        <v>805</v>
      </c>
      <c r="JPY1" s="40" t="s">
        <v>805</v>
      </c>
      <c r="JPZ1" s="40" t="s">
        <v>805</v>
      </c>
      <c r="JQA1" s="40" t="s">
        <v>805</v>
      </c>
      <c r="JQB1" s="40" t="s">
        <v>805</v>
      </c>
      <c r="JQC1" s="40" t="s">
        <v>805</v>
      </c>
      <c r="JQD1" s="40" t="s">
        <v>805</v>
      </c>
      <c r="JQE1" s="40" t="s">
        <v>805</v>
      </c>
      <c r="JQF1" s="40" t="s">
        <v>806</v>
      </c>
      <c r="JQG1" s="40" t="s">
        <v>806</v>
      </c>
      <c r="JQH1" s="40" t="s">
        <v>806</v>
      </c>
      <c r="JQI1" s="40" t="s">
        <v>806</v>
      </c>
      <c r="JQJ1" s="40" t="s">
        <v>806</v>
      </c>
      <c r="JQK1" s="40" t="s">
        <v>806</v>
      </c>
      <c r="JQL1" s="40" t="s">
        <v>806</v>
      </c>
      <c r="JQM1" s="40" t="s">
        <v>806</v>
      </c>
      <c r="JQN1" s="40" t="s">
        <v>806</v>
      </c>
      <c r="JQO1" s="40" t="s">
        <v>806</v>
      </c>
      <c r="JQP1" s="40" t="s">
        <v>806</v>
      </c>
      <c r="JQQ1" s="40" t="s">
        <v>806</v>
      </c>
      <c r="JQR1" s="40" t="s">
        <v>806</v>
      </c>
      <c r="JQS1" s="40" t="s">
        <v>806</v>
      </c>
      <c r="JQT1" s="40" t="s">
        <v>806</v>
      </c>
      <c r="JQU1" s="40" t="s">
        <v>806</v>
      </c>
      <c r="JQV1" s="40" t="s">
        <v>806</v>
      </c>
      <c r="JQW1" s="40" t="s">
        <v>806</v>
      </c>
      <c r="JQX1" s="40" t="s">
        <v>806</v>
      </c>
      <c r="JQY1" s="40" t="s">
        <v>806</v>
      </c>
      <c r="JQZ1" s="40" t="s">
        <v>806</v>
      </c>
      <c r="JRA1" s="40" t="s">
        <v>806</v>
      </c>
      <c r="JRB1" s="40" t="s">
        <v>806</v>
      </c>
      <c r="JRC1" s="40" t="s">
        <v>806</v>
      </c>
      <c r="JRD1" s="40" t="s">
        <v>807</v>
      </c>
      <c r="JRE1" s="40" t="s">
        <v>807</v>
      </c>
      <c r="JRF1" s="40" t="s">
        <v>807</v>
      </c>
      <c r="JRG1" s="40" t="s">
        <v>807</v>
      </c>
      <c r="JRH1" s="40" t="s">
        <v>807</v>
      </c>
      <c r="JRI1" s="40" t="s">
        <v>807</v>
      </c>
      <c r="JRJ1" s="40" t="s">
        <v>807</v>
      </c>
      <c r="JRK1" s="40" t="s">
        <v>807</v>
      </c>
      <c r="JRL1" s="40" t="s">
        <v>807</v>
      </c>
      <c r="JRM1" s="40" t="s">
        <v>807</v>
      </c>
      <c r="JRN1" s="40" t="s">
        <v>807</v>
      </c>
      <c r="JRO1" s="40" t="s">
        <v>807</v>
      </c>
      <c r="JRP1" s="40" t="s">
        <v>807</v>
      </c>
      <c r="JRQ1" s="40" t="s">
        <v>807</v>
      </c>
      <c r="JRR1" s="40" t="s">
        <v>807</v>
      </c>
      <c r="JRS1" s="40" t="s">
        <v>807</v>
      </c>
      <c r="JRT1" s="40" t="s">
        <v>807</v>
      </c>
      <c r="JRU1" s="40" t="s">
        <v>807</v>
      </c>
      <c r="JRV1" s="40" t="s">
        <v>807</v>
      </c>
      <c r="JRW1" s="40" t="s">
        <v>807</v>
      </c>
      <c r="JRX1" s="40" t="s">
        <v>807</v>
      </c>
      <c r="JRY1" s="40" t="s">
        <v>807</v>
      </c>
      <c r="JRZ1" s="40" t="s">
        <v>807</v>
      </c>
      <c r="JSA1" s="40" t="s">
        <v>807</v>
      </c>
      <c r="JSB1" s="40" t="s">
        <v>808</v>
      </c>
      <c r="JSC1" s="40" t="s">
        <v>808</v>
      </c>
      <c r="JSD1" s="40" t="s">
        <v>808</v>
      </c>
      <c r="JSE1" s="40" t="s">
        <v>808</v>
      </c>
      <c r="JSF1" s="40" t="s">
        <v>808</v>
      </c>
      <c r="JSG1" s="40" t="s">
        <v>808</v>
      </c>
      <c r="JSH1" s="40" t="s">
        <v>808</v>
      </c>
      <c r="JSI1" s="40" t="s">
        <v>808</v>
      </c>
      <c r="JSJ1" s="40" t="s">
        <v>808</v>
      </c>
      <c r="JSK1" s="40" t="s">
        <v>808</v>
      </c>
      <c r="JSL1" s="40" t="s">
        <v>808</v>
      </c>
      <c r="JSM1" s="40" t="s">
        <v>808</v>
      </c>
      <c r="JSN1" s="40" t="s">
        <v>808</v>
      </c>
      <c r="JSO1" s="40" t="s">
        <v>808</v>
      </c>
      <c r="JSP1" s="40" t="s">
        <v>808</v>
      </c>
      <c r="JSQ1" s="40" t="s">
        <v>808</v>
      </c>
      <c r="JSR1" s="40" t="s">
        <v>808</v>
      </c>
      <c r="JSS1" s="40" t="s">
        <v>808</v>
      </c>
      <c r="JST1" s="40" t="s">
        <v>808</v>
      </c>
      <c r="JSU1" s="40" t="s">
        <v>808</v>
      </c>
      <c r="JSV1" s="40" t="s">
        <v>808</v>
      </c>
      <c r="JSW1" s="40" t="s">
        <v>808</v>
      </c>
      <c r="JSX1" s="40" t="s">
        <v>808</v>
      </c>
      <c r="JSY1" s="40" t="s">
        <v>808</v>
      </c>
      <c r="JSZ1" s="40" t="s">
        <v>809</v>
      </c>
      <c r="JTA1" s="40" t="s">
        <v>809</v>
      </c>
      <c r="JTB1" s="40" t="s">
        <v>809</v>
      </c>
      <c r="JTC1" s="40" t="s">
        <v>809</v>
      </c>
      <c r="JTD1" s="40" t="s">
        <v>809</v>
      </c>
      <c r="JTE1" s="40" t="s">
        <v>809</v>
      </c>
      <c r="JTF1" s="40" t="s">
        <v>809</v>
      </c>
      <c r="JTG1" s="40" t="s">
        <v>809</v>
      </c>
      <c r="JTH1" s="40" t="s">
        <v>809</v>
      </c>
      <c r="JTI1" s="40" t="s">
        <v>809</v>
      </c>
      <c r="JTJ1" s="40" t="s">
        <v>809</v>
      </c>
      <c r="JTK1" s="40" t="s">
        <v>809</v>
      </c>
      <c r="JTL1" s="40" t="s">
        <v>809</v>
      </c>
      <c r="JTM1" s="40" t="s">
        <v>809</v>
      </c>
      <c r="JTN1" s="40" t="s">
        <v>809</v>
      </c>
      <c r="JTO1" s="40" t="s">
        <v>809</v>
      </c>
      <c r="JTP1" s="40" t="s">
        <v>809</v>
      </c>
      <c r="JTQ1" s="40" t="s">
        <v>809</v>
      </c>
      <c r="JTR1" s="40" t="s">
        <v>809</v>
      </c>
      <c r="JTS1" s="40" t="s">
        <v>809</v>
      </c>
      <c r="JTT1" s="40" t="s">
        <v>809</v>
      </c>
      <c r="JTU1" s="40" t="s">
        <v>809</v>
      </c>
      <c r="JTV1" s="40" t="s">
        <v>809</v>
      </c>
      <c r="JTW1" s="40" t="s">
        <v>809</v>
      </c>
      <c r="JTX1" s="40" t="s">
        <v>810</v>
      </c>
      <c r="JTY1" s="40" t="s">
        <v>810</v>
      </c>
      <c r="JTZ1" s="40" t="s">
        <v>810</v>
      </c>
      <c r="JUA1" s="40" t="s">
        <v>810</v>
      </c>
      <c r="JUB1" s="40" t="s">
        <v>810</v>
      </c>
      <c r="JUC1" s="40" t="s">
        <v>810</v>
      </c>
      <c r="JUD1" s="40" t="s">
        <v>810</v>
      </c>
      <c r="JUE1" s="40" t="s">
        <v>810</v>
      </c>
      <c r="JUF1" s="40" t="s">
        <v>810</v>
      </c>
      <c r="JUG1" s="40" t="s">
        <v>810</v>
      </c>
      <c r="JUH1" s="40" t="s">
        <v>810</v>
      </c>
      <c r="JUI1" s="40" t="s">
        <v>810</v>
      </c>
      <c r="JUJ1" s="40" t="s">
        <v>810</v>
      </c>
      <c r="JUK1" s="40" t="s">
        <v>810</v>
      </c>
      <c r="JUL1" s="40" t="s">
        <v>810</v>
      </c>
      <c r="JUM1" s="40" t="s">
        <v>810</v>
      </c>
      <c r="JUN1" s="40" t="s">
        <v>810</v>
      </c>
      <c r="JUO1" s="40" t="s">
        <v>810</v>
      </c>
      <c r="JUP1" s="40" t="s">
        <v>810</v>
      </c>
      <c r="JUQ1" s="40" t="s">
        <v>810</v>
      </c>
      <c r="JUR1" s="40" t="s">
        <v>810</v>
      </c>
      <c r="JUS1" s="40" t="s">
        <v>810</v>
      </c>
      <c r="JUT1" s="40" t="s">
        <v>810</v>
      </c>
      <c r="JUU1" s="40" t="s">
        <v>810</v>
      </c>
      <c r="JUV1" s="40" t="s">
        <v>811</v>
      </c>
      <c r="JUW1" s="40" t="s">
        <v>811</v>
      </c>
      <c r="JUX1" s="40" t="s">
        <v>811</v>
      </c>
      <c r="JUY1" s="40" t="s">
        <v>811</v>
      </c>
      <c r="JUZ1" s="40" t="s">
        <v>811</v>
      </c>
      <c r="JVA1" s="40" t="s">
        <v>811</v>
      </c>
      <c r="JVB1" s="40" t="s">
        <v>811</v>
      </c>
      <c r="JVC1" s="40" t="s">
        <v>811</v>
      </c>
      <c r="JVD1" s="40" t="s">
        <v>811</v>
      </c>
      <c r="JVE1" s="40" t="s">
        <v>811</v>
      </c>
      <c r="JVF1" s="40" t="s">
        <v>811</v>
      </c>
      <c r="JVG1" s="40" t="s">
        <v>811</v>
      </c>
      <c r="JVH1" s="40" t="s">
        <v>811</v>
      </c>
      <c r="JVI1" s="40" t="s">
        <v>811</v>
      </c>
      <c r="JVJ1" s="40" t="s">
        <v>811</v>
      </c>
      <c r="JVK1" s="40" t="s">
        <v>811</v>
      </c>
      <c r="JVL1" s="40" t="s">
        <v>811</v>
      </c>
      <c r="JVM1" s="40" t="s">
        <v>811</v>
      </c>
      <c r="JVN1" s="40" t="s">
        <v>811</v>
      </c>
      <c r="JVO1" s="40" t="s">
        <v>811</v>
      </c>
      <c r="JVP1" s="40" t="s">
        <v>811</v>
      </c>
      <c r="JVQ1" s="40" t="s">
        <v>811</v>
      </c>
      <c r="JVR1" s="40" t="s">
        <v>811</v>
      </c>
      <c r="JVS1" s="40" t="s">
        <v>811</v>
      </c>
      <c r="JVT1" s="40" t="s">
        <v>812</v>
      </c>
      <c r="JVU1" s="40" t="s">
        <v>812</v>
      </c>
      <c r="JVV1" s="40" t="s">
        <v>812</v>
      </c>
      <c r="JVW1" s="40" t="s">
        <v>812</v>
      </c>
      <c r="JVX1" s="40" t="s">
        <v>812</v>
      </c>
      <c r="JVY1" s="40" t="s">
        <v>812</v>
      </c>
      <c r="JVZ1" s="40" t="s">
        <v>812</v>
      </c>
      <c r="JWA1" s="40" t="s">
        <v>812</v>
      </c>
      <c r="JWB1" s="40" t="s">
        <v>812</v>
      </c>
      <c r="JWC1" s="40" t="s">
        <v>812</v>
      </c>
      <c r="JWD1" s="40" t="s">
        <v>812</v>
      </c>
      <c r="JWE1" s="40" t="s">
        <v>812</v>
      </c>
      <c r="JWF1" s="40" t="s">
        <v>812</v>
      </c>
      <c r="JWG1" s="40" t="s">
        <v>812</v>
      </c>
      <c r="JWH1" s="40" t="s">
        <v>812</v>
      </c>
      <c r="JWI1" s="40" t="s">
        <v>812</v>
      </c>
      <c r="JWJ1" s="40" t="s">
        <v>812</v>
      </c>
      <c r="JWK1" s="40" t="s">
        <v>812</v>
      </c>
      <c r="JWL1" s="40" t="s">
        <v>812</v>
      </c>
      <c r="JWM1" s="40" t="s">
        <v>812</v>
      </c>
      <c r="JWN1" s="40" t="s">
        <v>812</v>
      </c>
      <c r="JWO1" s="40" t="s">
        <v>812</v>
      </c>
      <c r="JWP1" s="40" t="s">
        <v>812</v>
      </c>
      <c r="JWQ1" s="40" t="s">
        <v>812</v>
      </c>
      <c r="JWR1" s="40" t="s">
        <v>813</v>
      </c>
      <c r="JWS1" s="40" t="s">
        <v>813</v>
      </c>
      <c r="JWT1" s="40" t="s">
        <v>813</v>
      </c>
      <c r="JWU1" s="40" t="s">
        <v>813</v>
      </c>
      <c r="JWV1" s="40" t="s">
        <v>813</v>
      </c>
      <c r="JWW1" s="40" t="s">
        <v>813</v>
      </c>
      <c r="JWX1" s="40" t="s">
        <v>813</v>
      </c>
      <c r="JWY1" s="40" t="s">
        <v>813</v>
      </c>
      <c r="JWZ1" s="40" t="s">
        <v>813</v>
      </c>
      <c r="JXA1" s="40" t="s">
        <v>813</v>
      </c>
      <c r="JXB1" s="40" t="s">
        <v>813</v>
      </c>
      <c r="JXC1" s="40" t="s">
        <v>813</v>
      </c>
      <c r="JXD1" s="40" t="s">
        <v>813</v>
      </c>
      <c r="JXE1" s="40" t="s">
        <v>813</v>
      </c>
      <c r="JXF1" s="40" t="s">
        <v>813</v>
      </c>
      <c r="JXG1" s="40" t="s">
        <v>813</v>
      </c>
      <c r="JXH1" s="40" t="s">
        <v>813</v>
      </c>
      <c r="JXI1" s="40" t="s">
        <v>813</v>
      </c>
      <c r="JXJ1" s="40" t="s">
        <v>813</v>
      </c>
      <c r="JXK1" s="40" t="s">
        <v>813</v>
      </c>
      <c r="JXL1" s="40" t="s">
        <v>813</v>
      </c>
      <c r="JXM1" s="40" t="s">
        <v>813</v>
      </c>
      <c r="JXN1" s="40" t="s">
        <v>813</v>
      </c>
      <c r="JXO1" s="40" t="s">
        <v>813</v>
      </c>
      <c r="JXP1" s="40" t="s">
        <v>814</v>
      </c>
      <c r="JXQ1" s="40" t="s">
        <v>814</v>
      </c>
      <c r="JXR1" s="40" t="s">
        <v>814</v>
      </c>
      <c r="JXS1" s="40" t="s">
        <v>814</v>
      </c>
      <c r="JXT1" s="40" t="s">
        <v>814</v>
      </c>
      <c r="JXU1" s="40" t="s">
        <v>814</v>
      </c>
      <c r="JXV1" s="40" t="s">
        <v>814</v>
      </c>
      <c r="JXW1" s="40" t="s">
        <v>814</v>
      </c>
      <c r="JXX1" s="40" t="s">
        <v>814</v>
      </c>
      <c r="JXY1" s="40" t="s">
        <v>814</v>
      </c>
      <c r="JXZ1" s="40" t="s">
        <v>814</v>
      </c>
      <c r="JYA1" s="40" t="s">
        <v>814</v>
      </c>
      <c r="JYB1" s="40" t="s">
        <v>814</v>
      </c>
      <c r="JYC1" s="40" t="s">
        <v>814</v>
      </c>
      <c r="JYD1" s="40" t="s">
        <v>814</v>
      </c>
      <c r="JYE1" s="40" t="s">
        <v>814</v>
      </c>
      <c r="JYF1" s="40" t="s">
        <v>814</v>
      </c>
      <c r="JYG1" s="40" t="s">
        <v>814</v>
      </c>
      <c r="JYH1" s="40" t="s">
        <v>814</v>
      </c>
      <c r="JYI1" s="40" t="s">
        <v>814</v>
      </c>
      <c r="JYJ1" s="40" t="s">
        <v>814</v>
      </c>
      <c r="JYK1" s="40" t="s">
        <v>814</v>
      </c>
      <c r="JYL1" s="40" t="s">
        <v>814</v>
      </c>
      <c r="JYM1" s="40" t="s">
        <v>814</v>
      </c>
      <c r="JYN1" s="40" t="s">
        <v>815</v>
      </c>
      <c r="JYO1" s="40" t="s">
        <v>815</v>
      </c>
      <c r="JYP1" s="40" t="s">
        <v>815</v>
      </c>
      <c r="JYQ1" s="40" t="s">
        <v>815</v>
      </c>
      <c r="JYR1" s="40" t="s">
        <v>815</v>
      </c>
      <c r="JYS1" s="40" t="s">
        <v>815</v>
      </c>
      <c r="JYT1" s="40" t="s">
        <v>815</v>
      </c>
      <c r="JYU1" s="40" t="s">
        <v>815</v>
      </c>
      <c r="JYV1" s="40" t="s">
        <v>815</v>
      </c>
      <c r="JYW1" s="40" t="s">
        <v>815</v>
      </c>
      <c r="JYX1" s="40" t="s">
        <v>815</v>
      </c>
      <c r="JYY1" s="40" t="s">
        <v>815</v>
      </c>
      <c r="JYZ1" s="40" t="s">
        <v>815</v>
      </c>
      <c r="JZA1" s="40" t="s">
        <v>815</v>
      </c>
      <c r="JZB1" s="40" t="s">
        <v>815</v>
      </c>
      <c r="JZC1" s="40" t="s">
        <v>815</v>
      </c>
      <c r="JZD1" s="40" t="s">
        <v>815</v>
      </c>
      <c r="JZE1" s="40" t="s">
        <v>815</v>
      </c>
      <c r="JZF1" s="40" t="s">
        <v>815</v>
      </c>
      <c r="JZG1" s="40" t="s">
        <v>815</v>
      </c>
      <c r="JZH1" s="40" t="s">
        <v>815</v>
      </c>
      <c r="JZI1" s="40" t="s">
        <v>815</v>
      </c>
      <c r="JZJ1" s="40" t="s">
        <v>815</v>
      </c>
      <c r="JZK1" s="40" t="s">
        <v>815</v>
      </c>
      <c r="JZL1" s="40" t="s">
        <v>816</v>
      </c>
      <c r="JZM1" s="40" t="s">
        <v>816</v>
      </c>
      <c r="JZN1" s="40" t="s">
        <v>816</v>
      </c>
      <c r="JZO1" s="40" t="s">
        <v>816</v>
      </c>
      <c r="JZP1" s="40" t="s">
        <v>816</v>
      </c>
      <c r="JZQ1" s="40" t="s">
        <v>816</v>
      </c>
      <c r="JZR1" s="40" t="s">
        <v>816</v>
      </c>
      <c r="JZS1" s="40" t="s">
        <v>816</v>
      </c>
      <c r="JZT1" s="40" t="s">
        <v>816</v>
      </c>
      <c r="JZU1" s="40" t="s">
        <v>816</v>
      </c>
      <c r="JZV1" s="40" t="s">
        <v>816</v>
      </c>
      <c r="JZW1" s="40" t="s">
        <v>816</v>
      </c>
      <c r="JZX1" s="40" t="s">
        <v>816</v>
      </c>
      <c r="JZY1" s="40" t="s">
        <v>816</v>
      </c>
      <c r="JZZ1" s="40" t="s">
        <v>816</v>
      </c>
      <c r="KAA1" s="40" t="s">
        <v>816</v>
      </c>
      <c r="KAB1" s="40" t="s">
        <v>816</v>
      </c>
      <c r="KAC1" s="40" t="s">
        <v>816</v>
      </c>
      <c r="KAD1" s="40" t="s">
        <v>816</v>
      </c>
      <c r="KAE1" s="40" t="s">
        <v>816</v>
      </c>
      <c r="KAF1" s="40" t="s">
        <v>816</v>
      </c>
      <c r="KAG1" s="40" t="s">
        <v>816</v>
      </c>
      <c r="KAH1" s="40" t="s">
        <v>816</v>
      </c>
      <c r="KAI1" s="40" t="s">
        <v>816</v>
      </c>
      <c r="KAJ1" s="40" t="s">
        <v>817</v>
      </c>
      <c r="KAK1" s="40" t="s">
        <v>817</v>
      </c>
      <c r="KAL1" s="40" t="s">
        <v>817</v>
      </c>
      <c r="KAM1" s="40" t="s">
        <v>817</v>
      </c>
      <c r="KAN1" s="40" t="s">
        <v>817</v>
      </c>
      <c r="KAO1" s="40" t="s">
        <v>817</v>
      </c>
      <c r="KAP1" s="40" t="s">
        <v>817</v>
      </c>
      <c r="KAQ1" s="40" t="s">
        <v>817</v>
      </c>
      <c r="KAR1" s="40" t="s">
        <v>817</v>
      </c>
      <c r="KAS1" s="40" t="s">
        <v>817</v>
      </c>
      <c r="KAT1" s="40" t="s">
        <v>817</v>
      </c>
      <c r="KAU1" s="40" t="s">
        <v>817</v>
      </c>
      <c r="KAV1" s="40" t="s">
        <v>817</v>
      </c>
      <c r="KAW1" s="40" t="s">
        <v>817</v>
      </c>
      <c r="KAX1" s="40" t="s">
        <v>817</v>
      </c>
      <c r="KAY1" s="40" t="s">
        <v>817</v>
      </c>
      <c r="KAZ1" s="40" t="s">
        <v>817</v>
      </c>
      <c r="KBA1" s="40" t="s">
        <v>817</v>
      </c>
      <c r="KBB1" s="40" t="s">
        <v>817</v>
      </c>
      <c r="KBC1" s="40" t="s">
        <v>817</v>
      </c>
      <c r="KBD1" s="40" t="s">
        <v>817</v>
      </c>
      <c r="KBE1" s="40" t="s">
        <v>817</v>
      </c>
      <c r="KBF1" s="40" t="s">
        <v>817</v>
      </c>
      <c r="KBG1" s="40" t="s">
        <v>817</v>
      </c>
      <c r="KBH1" s="40" t="s">
        <v>818</v>
      </c>
      <c r="KBI1" s="40" t="s">
        <v>818</v>
      </c>
      <c r="KBJ1" s="40" t="s">
        <v>818</v>
      </c>
      <c r="KBK1" s="40" t="s">
        <v>818</v>
      </c>
      <c r="KBL1" s="40" t="s">
        <v>818</v>
      </c>
      <c r="KBM1" s="40" t="s">
        <v>818</v>
      </c>
      <c r="KBN1" s="40" t="s">
        <v>818</v>
      </c>
      <c r="KBO1" s="40" t="s">
        <v>818</v>
      </c>
      <c r="KBP1" s="40" t="s">
        <v>818</v>
      </c>
      <c r="KBQ1" s="40" t="s">
        <v>818</v>
      </c>
      <c r="KBR1" s="40" t="s">
        <v>818</v>
      </c>
      <c r="KBS1" s="40" t="s">
        <v>818</v>
      </c>
      <c r="KBT1" s="40" t="s">
        <v>818</v>
      </c>
      <c r="KBU1" s="40" t="s">
        <v>818</v>
      </c>
      <c r="KBV1" s="40" t="s">
        <v>818</v>
      </c>
      <c r="KBW1" s="40" t="s">
        <v>818</v>
      </c>
      <c r="KBX1" s="40" t="s">
        <v>818</v>
      </c>
      <c r="KBY1" s="40" t="s">
        <v>818</v>
      </c>
      <c r="KBZ1" s="40" t="s">
        <v>818</v>
      </c>
      <c r="KCA1" s="40" t="s">
        <v>818</v>
      </c>
      <c r="KCB1" s="40" t="s">
        <v>818</v>
      </c>
      <c r="KCC1" s="40" t="s">
        <v>818</v>
      </c>
      <c r="KCD1" s="40" t="s">
        <v>818</v>
      </c>
      <c r="KCE1" s="40" t="s">
        <v>818</v>
      </c>
      <c r="KCF1" s="40" t="s">
        <v>819</v>
      </c>
      <c r="KCG1" s="40" t="s">
        <v>819</v>
      </c>
      <c r="KCH1" s="40" t="s">
        <v>819</v>
      </c>
      <c r="KCI1" s="40" t="s">
        <v>819</v>
      </c>
      <c r="KCJ1" s="40" t="s">
        <v>819</v>
      </c>
      <c r="KCK1" s="40" t="s">
        <v>819</v>
      </c>
      <c r="KCL1" s="40" t="s">
        <v>819</v>
      </c>
      <c r="KCM1" s="40" t="s">
        <v>819</v>
      </c>
      <c r="KCN1" s="40" t="s">
        <v>819</v>
      </c>
      <c r="KCO1" s="40" t="s">
        <v>819</v>
      </c>
      <c r="KCP1" s="40" t="s">
        <v>819</v>
      </c>
      <c r="KCQ1" s="40" t="s">
        <v>819</v>
      </c>
      <c r="KCR1" s="40" t="s">
        <v>819</v>
      </c>
      <c r="KCS1" s="40" t="s">
        <v>819</v>
      </c>
      <c r="KCT1" s="40" t="s">
        <v>819</v>
      </c>
      <c r="KCU1" s="40" t="s">
        <v>819</v>
      </c>
      <c r="KCV1" s="40" t="s">
        <v>819</v>
      </c>
      <c r="KCW1" s="40" t="s">
        <v>819</v>
      </c>
      <c r="KCX1" s="40" t="s">
        <v>819</v>
      </c>
      <c r="KCY1" s="40" t="s">
        <v>819</v>
      </c>
      <c r="KCZ1" s="40" t="s">
        <v>819</v>
      </c>
      <c r="KDA1" s="40" t="s">
        <v>819</v>
      </c>
      <c r="KDB1" s="40" t="s">
        <v>819</v>
      </c>
      <c r="KDC1" s="40" t="s">
        <v>819</v>
      </c>
      <c r="KDD1" s="40" t="s">
        <v>820</v>
      </c>
      <c r="KDE1" s="40" t="s">
        <v>820</v>
      </c>
      <c r="KDF1" s="40" t="s">
        <v>820</v>
      </c>
      <c r="KDG1" s="40" t="s">
        <v>820</v>
      </c>
      <c r="KDH1" s="40" t="s">
        <v>820</v>
      </c>
      <c r="KDI1" s="40" t="s">
        <v>820</v>
      </c>
      <c r="KDJ1" s="40" t="s">
        <v>820</v>
      </c>
      <c r="KDK1" s="40" t="s">
        <v>820</v>
      </c>
      <c r="KDL1" s="40" t="s">
        <v>820</v>
      </c>
      <c r="KDM1" s="40" t="s">
        <v>820</v>
      </c>
      <c r="KDN1" s="40" t="s">
        <v>820</v>
      </c>
      <c r="KDO1" s="40" t="s">
        <v>820</v>
      </c>
      <c r="KDP1" s="40" t="s">
        <v>820</v>
      </c>
      <c r="KDQ1" s="40" t="s">
        <v>820</v>
      </c>
      <c r="KDR1" s="40" t="s">
        <v>820</v>
      </c>
      <c r="KDS1" s="40" t="s">
        <v>820</v>
      </c>
      <c r="KDT1" s="40" t="s">
        <v>820</v>
      </c>
      <c r="KDU1" s="40" t="s">
        <v>820</v>
      </c>
      <c r="KDV1" s="40" t="s">
        <v>820</v>
      </c>
      <c r="KDW1" s="40" t="s">
        <v>820</v>
      </c>
      <c r="KDX1" s="40" t="s">
        <v>820</v>
      </c>
      <c r="KDY1" s="40" t="s">
        <v>820</v>
      </c>
      <c r="KDZ1" s="40" t="s">
        <v>820</v>
      </c>
      <c r="KEA1" s="40" t="s">
        <v>820</v>
      </c>
      <c r="KEB1" s="40" t="s">
        <v>821</v>
      </c>
      <c r="KEC1" s="40" t="s">
        <v>821</v>
      </c>
      <c r="KED1" s="40" t="s">
        <v>821</v>
      </c>
      <c r="KEE1" s="40" t="s">
        <v>821</v>
      </c>
      <c r="KEF1" s="40" t="s">
        <v>821</v>
      </c>
      <c r="KEG1" s="40" t="s">
        <v>821</v>
      </c>
      <c r="KEH1" s="40" t="s">
        <v>821</v>
      </c>
      <c r="KEI1" s="40" t="s">
        <v>821</v>
      </c>
      <c r="KEJ1" s="40" t="s">
        <v>821</v>
      </c>
      <c r="KEK1" s="40" t="s">
        <v>821</v>
      </c>
      <c r="KEL1" s="40" t="s">
        <v>821</v>
      </c>
      <c r="KEM1" s="40" t="s">
        <v>821</v>
      </c>
      <c r="KEN1" s="40" t="s">
        <v>821</v>
      </c>
      <c r="KEO1" s="40" t="s">
        <v>821</v>
      </c>
      <c r="KEP1" s="40" t="s">
        <v>821</v>
      </c>
      <c r="KEQ1" s="40" t="s">
        <v>821</v>
      </c>
      <c r="KER1" s="40" t="s">
        <v>821</v>
      </c>
      <c r="KES1" s="40" t="s">
        <v>821</v>
      </c>
      <c r="KET1" s="40" t="s">
        <v>821</v>
      </c>
      <c r="KEU1" s="40" t="s">
        <v>821</v>
      </c>
      <c r="KEV1" s="40" t="s">
        <v>821</v>
      </c>
      <c r="KEW1" s="40" t="s">
        <v>821</v>
      </c>
      <c r="KEX1" s="40" t="s">
        <v>821</v>
      </c>
      <c r="KEY1" s="40" t="s">
        <v>821</v>
      </c>
      <c r="KEZ1" s="40" t="s">
        <v>822</v>
      </c>
      <c r="KFA1" s="40" t="s">
        <v>822</v>
      </c>
      <c r="KFB1" s="40" t="s">
        <v>822</v>
      </c>
      <c r="KFC1" s="40" t="s">
        <v>822</v>
      </c>
      <c r="KFD1" s="40" t="s">
        <v>822</v>
      </c>
      <c r="KFE1" s="40" t="s">
        <v>822</v>
      </c>
      <c r="KFF1" s="40" t="s">
        <v>822</v>
      </c>
      <c r="KFG1" s="40" t="s">
        <v>822</v>
      </c>
      <c r="KFH1" s="40" t="s">
        <v>822</v>
      </c>
      <c r="KFI1" s="40" t="s">
        <v>822</v>
      </c>
      <c r="KFJ1" s="40" t="s">
        <v>822</v>
      </c>
      <c r="KFK1" s="40" t="s">
        <v>822</v>
      </c>
      <c r="KFL1" s="40" t="s">
        <v>822</v>
      </c>
      <c r="KFM1" s="40" t="s">
        <v>822</v>
      </c>
      <c r="KFN1" s="40" t="s">
        <v>822</v>
      </c>
      <c r="KFO1" s="40" t="s">
        <v>822</v>
      </c>
      <c r="KFP1" s="40" t="s">
        <v>822</v>
      </c>
      <c r="KFQ1" s="40" t="s">
        <v>822</v>
      </c>
      <c r="KFR1" s="40" t="s">
        <v>822</v>
      </c>
      <c r="KFS1" s="40" t="s">
        <v>822</v>
      </c>
      <c r="KFT1" s="40" t="s">
        <v>822</v>
      </c>
      <c r="KFU1" s="40" t="s">
        <v>822</v>
      </c>
      <c r="KFV1" s="40" t="s">
        <v>822</v>
      </c>
      <c r="KFW1" s="40" t="s">
        <v>822</v>
      </c>
      <c r="KFX1" s="40" t="s">
        <v>823</v>
      </c>
      <c r="KFY1" s="40" t="s">
        <v>823</v>
      </c>
      <c r="KFZ1" s="40" t="s">
        <v>823</v>
      </c>
      <c r="KGA1" s="40" t="s">
        <v>823</v>
      </c>
      <c r="KGB1" s="40" t="s">
        <v>823</v>
      </c>
      <c r="KGC1" s="40" t="s">
        <v>823</v>
      </c>
      <c r="KGD1" s="40" t="s">
        <v>823</v>
      </c>
      <c r="KGE1" s="40" t="s">
        <v>823</v>
      </c>
      <c r="KGF1" s="40" t="s">
        <v>823</v>
      </c>
      <c r="KGG1" s="40" t="s">
        <v>823</v>
      </c>
      <c r="KGH1" s="40" t="s">
        <v>823</v>
      </c>
      <c r="KGI1" s="40" t="s">
        <v>823</v>
      </c>
      <c r="KGJ1" s="40" t="s">
        <v>823</v>
      </c>
      <c r="KGK1" s="40" t="s">
        <v>823</v>
      </c>
      <c r="KGL1" s="40" t="s">
        <v>823</v>
      </c>
      <c r="KGM1" s="40" t="s">
        <v>823</v>
      </c>
      <c r="KGN1" s="40" t="s">
        <v>823</v>
      </c>
      <c r="KGO1" s="40" t="s">
        <v>823</v>
      </c>
      <c r="KGP1" s="40" t="s">
        <v>823</v>
      </c>
      <c r="KGQ1" s="40" t="s">
        <v>823</v>
      </c>
      <c r="KGR1" s="40" t="s">
        <v>823</v>
      </c>
      <c r="KGS1" s="40" t="s">
        <v>823</v>
      </c>
      <c r="KGT1" s="40" t="s">
        <v>823</v>
      </c>
      <c r="KGU1" s="40" t="s">
        <v>823</v>
      </c>
      <c r="KGV1" s="40" t="s">
        <v>824</v>
      </c>
      <c r="KGW1" s="40" t="s">
        <v>824</v>
      </c>
      <c r="KGX1" s="40" t="s">
        <v>824</v>
      </c>
      <c r="KGY1" s="40" t="s">
        <v>824</v>
      </c>
      <c r="KGZ1" s="40" t="s">
        <v>824</v>
      </c>
      <c r="KHA1" s="40" t="s">
        <v>824</v>
      </c>
      <c r="KHB1" s="40" t="s">
        <v>824</v>
      </c>
      <c r="KHC1" s="40" t="s">
        <v>824</v>
      </c>
      <c r="KHD1" s="40" t="s">
        <v>824</v>
      </c>
      <c r="KHE1" s="40" t="s">
        <v>824</v>
      </c>
      <c r="KHF1" s="40" t="s">
        <v>824</v>
      </c>
      <c r="KHG1" s="40" t="s">
        <v>824</v>
      </c>
      <c r="KHH1" s="40" t="s">
        <v>824</v>
      </c>
      <c r="KHI1" s="40" t="s">
        <v>824</v>
      </c>
      <c r="KHJ1" s="40" t="s">
        <v>824</v>
      </c>
      <c r="KHK1" s="40" t="s">
        <v>824</v>
      </c>
      <c r="KHL1" s="40" t="s">
        <v>824</v>
      </c>
      <c r="KHM1" s="40" t="s">
        <v>824</v>
      </c>
      <c r="KHN1" s="40" t="s">
        <v>824</v>
      </c>
      <c r="KHO1" s="40" t="s">
        <v>824</v>
      </c>
      <c r="KHP1" s="40" t="s">
        <v>824</v>
      </c>
      <c r="KHQ1" s="40" t="s">
        <v>824</v>
      </c>
      <c r="KHR1" s="40" t="s">
        <v>824</v>
      </c>
      <c r="KHS1" s="40" t="s">
        <v>824</v>
      </c>
      <c r="KHT1" s="40" t="s">
        <v>825</v>
      </c>
      <c r="KHU1" s="40" t="s">
        <v>825</v>
      </c>
      <c r="KHV1" s="40" t="s">
        <v>825</v>
      </c>
      <c r="KHW1" s="40" t="s">
        <v>825</v>
      </c>
      <c r="KHX1" s="40" t="s">
        <v>825</v>
      </c>
      <c r="KHY1" s="40" t="s">
        <v>825</v>
      </c>
      <c r="KHZ1" s="40" t="s">
        <v>825</v>
      </c>
      <c r="KIA1" s="40" t="s">
        <v>825</v>
      </c>
      <c r="KIB1" s="40" t="s">
        <v>825</v>
      </c>
      <c r="KIC1" s="40" t="s">
        <v>825</v>
      </c>
      <c r="KID1" s="40" t="s">
        <v>825</v>
      </c>
      <c r="KIE1" s="40" t="s">
        <v>825</v>
      </c>
      <c r="KIF1" s="40" t="s">
        <v>825</v>
      </c>
      <c r="KIG1" s="40" t="s">
        <v>825</v>
      </c>
      <c r="KIH1" s="40" t="s">
        <v>825</v>
      </c>
      <c r="KII1" s="40" t="s">
        <v>825</v>
      </c>
      <c r="KIJ1" s="40" t="s">
        <v>825</v>
      </c>
      <c r="KIK1" s="40" t="s">
        <v>825</v>
      </c>
      <c r="KIL1" s="40" t="s">
        <v>825</v>
      </c>
      <c r="KIM1" s="40" t="s">
        <v>825</v>
      </c>
      <c r="KIN1" s="40" t="s">
        <v>825</v>
      </c>
      <c r="KIO1" s="40" t="s">
        <v>825</v>
      </c>
      <c r="KIP1" s="40" t="s">
        <v>825</v>
      </c>
      <c r="KIQ1" s="40" t="s">
        <v>825</v>
      </c>
      <c r="KIR1" s="40" t="s">
        <v>826</v>
      </c>
      <c r="KIS1" s="40" t="s">
        <v>826</v>
      </c>
      <c r="KIT1" s="40" t="s">
        <v>826</v>
      </c>
      <c r="KIU1" s="40" t="s">
        <v>826</v>
      </c>
      <c r="KIV1" s="40" t="s">
        <v>826</v>
      </c>
      <c r="KIW1" s="40" t="s">
        <v>826</v>
      </c>
      <c r="KIX1" s="40" t="s">
        <v>826</v>
      </c>
      <c r="KIY1" s="40" t="s">
        <v>826</v>
      </c>
      <c r="KIZ1" s="40" t="s">
        <v>826</v>
      </c>
      <c r="KJA1" s="40" t="s">
        <v>826</v>
      </c>
      <c r="KJB1" s="40" t="s">
        <v>826</v>
      </c>
      <c r="KJC1" s="40" t="s">
        <v>826</v>
      </c>
      <c r="KJD1" s="40" t="s">
        <v>826</v>
      </c>
      <c r="KJE1" s="40" t="s">
        <v>826</v>
      </c>
      <c r="KJF1" s="40" t="s">
        <v>826</v>
      </c>
      <c r="KJG1" s="40" t="s">
        <v>826</v>
      </c>
      <c r="KJH1" s="40" t="s">
        <v>826</v>
      </c>
      <c r="KJI1" s="40" t="s">
        <v>826</v>
      </c>
      <c r="KJJ1" s="40" t="s">
        <v>826</v>
      </c>
      <c r="KJK1" s="40" t="s">
        <v>826</v>
      </c>
      <c r="KJL1" s="40" t="s">
        <v>826</v>
      </c>
      <c r="KJM1" s="40" t="s">
        <v>826</v>
      </c>
      <c r="KJN1" s="40" t="s">
        <v>826</v>
      </c>
      <c r="KJO1" s="40" t="s">
        <v>826</v>
      </c>
      <c r="KJP1" s="40" t="s">
        <v>827</v>
      </c>
      <c r="KJQ1" s="40" t="s">
        <v>827</v>
      </c>
      <c r="KJR1" s="40" t="s">
        <v>827</v>
      </c>
      <c r="KJS1" s="40" t="s">
        <v>827</v>
      </c>
      <c r="KJT1" s="40" t="s">
        <v>827</v>
      </c>
      <c r="KJU1" s="40" t="s">
        <v>827</v>
      </c>
      <c r="KJV1" s="40" t="s">
        <v>827</v>
      </c>
      <c r="KJW1" s="40" t="s">
        <v>827</v>
      </c>
      <c r="KJX1" s="40" t="s">
        <v>827</v>
      </c>
      <c r="KJY1" s="40" t="s">
        <v>827</v>
      </c>
      <c r="KJZ1" s="40" t="s">
        <v>827</v>
      </c>
      <c r="KKA1" s="40" t="s">
        <v>827</v>
      </c>
      <c r="KKB1" s="40" t="s">
        <v>827</v>
      </c>
      <c r="KKC1" s="40" t="s">
        <v>827</v>
      </c>
      <c r="KKD1" s="40" t="s">
        <v>827</v>
      </c>
      <c r="KKE1" s="40" t="s">
        <v>827</v>
      </c>
      <c r="KKF1" s="40" t="s">
        <v>827</v>
      </c>
      <c r="KKG1" s="40" t="s">
        <v>827</v>
      </c>
      <c r="KKH1" s="40" t="s">
        <v>827</v>
      </c>
      <c r="KKI1" s="40" t="s">
        <v>827</v>
      </c>
      <c r="KKJ1" s="40" t="s">
        <v>827</v>
      </c>
      <c r="KKK1" s="40" t="s">
        <v>827</v>
      </c>
      <c r="KKL1" s="40" t="s">
        <v>827</v>
      </c>
      <c r="KKM1" s="40" t="s">
        <v>827</v>
      </c>
      <c r="KKN1" s="40" t="s">
        <v>828</v>
      </c>
      <c r="KKO1" s="40" t="s">
        <v>828</v>
      </c>
      <c r="KKP1" s="40" t="s">
        <v>828</v>
      </c>
      <c r="KKQ1" s="40" t="s">
        <v>828</v>
      </c>
      <c r="KKR1" s="40" t="s">
        <v>828</v>
      </c>
      <c r="KKS1" s="40" t="s">
        <v>828</v>
      </c>
      <c r="KKT1" s="40" t="s">
        <v>828</v>
      </c>
      <c r="KKU1" s="40" t="s">
        <v>828</v>
      </c>
      <c r="KKV1" s="40" t="s">
        <v>828</v>
      </c>
      <c r="KKW1" s="40" t="s">
        <v>828</v>
      </c>
      <c r="KKX1" s="40" t="s">
        <v>828</v>
      </c>
      <c r="KKY1" s="40" t="s">
        <v>828</v>
      </c>
      <c r="KKZ1" s="40" t="s">
        <v>828</v>
      </c>
      <c r="KLA1" s="40" t="s">
        <v>828</v>
      </c>
      <c r="KLB1" s="40" t="s">
        <v>828</v>
      </c>
      <c r="KLC1" s="40" t="s">
        <v>828</v>
      </c>
      <c r="KLD1" s="40" t="s">
        <v>828</v>
      </c>
      <c r="KLE1" s="40" t="s">
        <v>828</v>
      </c>
      <c r="KLF1" s="40" t="s">
        <v>828</v>
      </c>
      <c r="KLG1" s="40" t="s">
        <v>828</v>
      </c>
      <c r="KLH1" s="40" t="s">
        <v>828</v>
      </c>
      <c r="KLI1" s="40" t="s">
        <v>828</v>
      </c>
      <c r="KLJ1" s="40" t="s">
        <v>828</v>
      </c>
      <c r="KLK1" s="40" t="s">
        <v>828</v>
      </c>
      <c r="KLL1" s="40" t="s">
        <v>829</v>
      </c>
      <c r="KLM1" s="40" t="s">
        <v>829</v>
      </c>
      <c r="KLN1" s="40" t="s">
        <v>829</v>
      </c>
      <c r="KLO1" s="40" t="s">
        <v>829</v>
      </c>
      <c r="KLP1" s="40" t="s">
        <v>829</v>
      </c>
      <c r="KLQ1" s="40" t="s">
        <v>829</v>
      </c>
      <c r="KLR1" s="40" t="s">
        <v>829</v>
      </c>
      <c r="KLS1" s="40" t="s">
        <v>829</v>
      </c>
      <c r="KLT1" s="40" t="s">
        <v>829</v>
      </c>
      <c r="KLU1" s="40" t="s">
        <v>829</v>
      </c>
      <c r="KLV1" s="40" t="s">
        <v>829</v>
      </c>
      <c r="KLW1" s="40" t="s">
        <v>829</v>
      </c>
      <c r="KLX1" s="40" t="s">
        <v>829</v>
      </c>
      <c r="KLY1" s="40" t="s">
        <v>829</v>
      </c>
      <c r="KLZ1" s="40" t="s">
        <v>829</v>
      </c>
      <c r="KMA1" s="40" t="s">
        <v>829</v>
      </c>
      <c r="KMB1" s="40" t="s">
        <v>829</v>
      </c>
      <c r="KMC1" s="40" t="s">
        <v>829</v>
      </c>
      <c r="KMD1" s="40" t="s">
        <v>829</v>
      </c>
      <c r="KME1" s="40" t="s">
        <v>829</v>
      </c>
      <c r="KMF1" s="40" t="s">
        <v>829</v>
      </c>
      <c r="KMG1" s="40" t="s">
        <v>829</v>
      </c>
      <c r="KMH1" s="40" t="s">
        <v>829</v>
      </c>
      <c r="KMI1" s="40" t="s">
        <v>829</v>
      </c>
      <c r="KMJ1" s="40" t="s">
        <v>830</v>
      </c>
      <c r="KMK1" s="40" t="s">
        <v>830</v>
      </c>
      <c r="KML1" s="40" t="s">
        <v>830</v>
      </c>
      <c r="KMM1" s="40" t="s">
        <v>830</v>
      </c>
      <c r="KMN1" s="40" t="s">
        <v>830</v>
      </c>
      <c r="KMO1" s="40" t="s">
        <v>830</v>
      </c>
      <c r="KMP1" s="40" t="s">
        <v>830</v>
      </c>
      <c r="KMQ1" s="40" t="s">
        <v>830</v>
      </c>
      <c r="KMR1" s="40" t="s">
        <v>830</v>
      </c>
      <c r="KMS1" s="40" t="s">
        <v>830</v>
      </c>
      <c r="KMT1" s="40" t="s">
        <v>830</v>
      </c>
      <c r="KMU1" s="40" t="s">
        <v>830</v>
      </c>
      <c r="KMV1" s="40" t="s">
        <v>830</v>
      </c>
      <c r="KMW1" s="40" t="s">
        <v>830</v>
      </c>
      <c r="KMX1" s="40" t="s">
        <v>830</v>
      </c>
      <c r="KMY1" s="40" t="s">
        <v>830</v>
      </c>
      <c r="KMZ1" s="40" t="s">
        <v>830</v>
      </c>
      <c r="KNA1" s="40" t="s">
        <v>830</v>
      </c>
      <c r="KNB1" s="40" t="s">
        <v>830</v>
      </c>
      <c r="KNC1" s="40" t="s">
        <v>830</v>
      </c>
      <c r="KND1" s="40" t="s">
        <v>830</v>
      </c>
      <c r="KNE1" s="40" t="s">
        <v>830</v>
      </c>
      <c r="KNF1" s="40" t="s">
        <v>830</v>
      </c>
      <c r="KNG1" s="40" t="s">
        <v>830</v>
      </c>
      <c r="KNH1" s="40" t="s">
        <v>831</v>
      </c>
      <c r="KNI1" s="40" t="s">
        <v>831</v>
      </c>
      <c r="KNJ1" s="40" t="s">
        <v>831</v>
      </c>
      <c r="KNK1" s="40" t="s">
        <v>831</v>
      </c>
      <c r="KNL1" s="40" t="s">
        <v>831</v>
      </c>
      <c r="KNM1" s="40" t="s">
        <v>831</v>
      </c>
      <c r="KNN1" s="40" t="s">
        <v>831</v>
      </c>
      <c r="KNO1" s="40" t="s">
        <v>831</v>
      </c>
      <c r="KNP1" s="40" t="s">
        <v>831</v>
      </c>
      <c r="KNQ1" s="40" t="s">
        <v>831</v>
      </c>
      <c r="KNR1" s="40" t="s">
        <v>831</v>
      </c>
      <c r="KNS1" s="40" t="s">
        <v>831</v>
      </c>
      <c r="KNT1" s="40" t="s">
        <v>831</v>
      </c>
      <c r="KNU1" s="40" t="s">
        <v>831</v>
      </c>
      <c r="KNV1" s="40" t="s">
        <v>831</v>
      </c>
      <c r="KNW1" s="40" t="s">
        <v>831</v>
      </c>
      <c r="KNX1" s="40" t="s">
        <v>831</v>
      </c>
      <c r="KNY1" s="40" t="s">
        <v>831</v>
      </c>
      <c r="KNZ1" s="40" t="s">
        <v>831</v>
      </c>
      <c r="KOA1" s="40" t="s">
        <v>831</v>
      </c>
      <c r="KOB1" s="40" t="s">
        <v>831</v>
      </c>
      <c r="KOC1" s="40" t="s">
        <v>831</v>
      </c>
      <c r="KOD1" s="40" t="s">
        <v>831</v>
      </c>
      <c r="KOE1" s="40" t="s">
        <v>831</v>
      </c>
      <c r="KOF1" s="40" t="s">
        <v>832</v>
      </c>
      <c r="KOG1" s="40" t="s">
        <v>832</v>
      </c>
      <c r="KOH1" s="40" t="s">
        <v>832</v>
      </c>
      <c r="KOI1" s="40" t="s">
        <v>832</v>
      </c>
      <c r="KOJ1" s="40" t="s">
        <v>832</v>
      </c>
      <c r="KOK1" s="40" t="s">
        <v>832</v>
      </c>
      <c r="KOL1" s="40" t="s">
        <v>832</v>
      </c>
      <c r="KOM1" s="40" t="s">
        <v>832</v>
      </c>
      <c r="KON1" s="40" t="s">
        <v>832</v>
      </c>
      <c r="KOO1" s="40" t="s">
        <v>832</v>
      </c>
      <c r="KOP1" s="40" t="s">
        <v>832</v>
      </c>
      <c r="KOQ1" s="40" t="s">
        <v>832</v>
      </c>
      <c r="KOR1" s="40" t="s">
        <v>832</v>
      </c>
      <c r="KOS1" s="40" t="s">
        <v>832</v>
      </c>
      <c r="KOT1" s="40" t="s">
        <v>832</v>
      </c>
      <c r="KOU1" s="40" t="s">
        <v>832</v>
      </c>
      <c r="KOV1" s="40" t="s">
        <v>832</v>
      </c>
      <c r="KOW1" s="40" t="s">
        <v>832</v>
      </c>
      <c r="KOX1" s="40" t="s">
        <v>832</v>
      </c>
      <c r="KOY1" s="40" t="s">
        <v>832</v>
      </c>
      <c r="KOZ1" s="40" t="s">
        <v>832</v>
      </c>
      <c r="KPA1" s="40" t="s">
        <v>832</v>
      </c>
      <c r="KPB1" s="40" t="s">
        <v>832</v>
      </c>
      <c r="KPC1" s="40" t="s">
        <v>832</v>
      </c>
      <c r="KPD1" s="40" t="s">
        <v>833</v>
      </c>
      <c r="KPE1" s="40" t="s">
        <v>833</v>
      </c>
      <c r="KPF1" s="40" t="s">
        <v>833</v>
      </c>
      <c r="KPG1" s="40" t="s">
        <v>833</v>
      </c>
      <c r="KPH1" s="40" t="s">
        <v>833</v>
      </c>
      <c r="KPI1" s="40" t="s">
        <v>833</v>
      </c>
      <c r="KPJ1" s="40" t="s">
        <v>833</v>
      </c>
      <c r="KPK1" s="40" t="s">
        <v>833</v>
      </c>
      <c r="KPL1" s="40" t="s">
        <v>833</v>
      </c>
      <c r="KPM1" s="40" t="s">
        <v>833</v>
      </c>
      <c r="KPN1" s="40" t="s">
        <v>833</v>
      </c>
      <c r="KPO1" s="40" t="s">
        <v>833</v>
      </c>
      <c r="KPP1" s="40" t="s">
        <v>833</v>
      </c>
      <c r="KPQ1" s="40" t="s">
        <v>833</v>
      </c>
      <c r="KPR1" s="40" t="s">
        <v>833</v>
      </c>
      <c r="KPS1" s="40" t="s">
        <v>833</v>
      </c>
      <c r="KPT1" s="40" t="s">
        <v>833</v>
      </c>
      <c r="KPU1" s="40" t="s">
        <v>833</v>
      </c>
      <c r="KPV1" s="40" t="s">
        <v>833</v>
      </c>
      <c r="KPW1" s="40" t="s">
        <v>833</v>
      </c>
      <c r="KPX1" s="40" t="s">
        <v>833</v>
      </c>
      <c r="KPY1" s="40" t="s">
        <v>833</v>
      </c>
      <c r="KPZ1" s="40" t="s">
        <v>833</v>
      </c>
      <c r="KQA1" s="40" t="s">
        <v>833</v>
      </c>
      <c r="KQB1" s="40" t="s">
        <v>834</v>
      </c>
      <c r="KQC1" s="40" t="s">
        <v>834</v>
      </c>
      <c r="KQD1" s="40" t="s">
        <v>834</v>
      </c>
      <c r="KQE1" s="40" t="s">
        <v>834</v>
      </c>
      <c r="KQF1" s="40" t="s">
        <v>834</v>
      </c>
      <c r="KQG1" s="40" t="s">
        <v>834</v>
      </c>
      <c r="KQH1" s="40" t="s">
        <v>834</v>
      </c>
      <c r="KQI1" s="40" t="s">
        <v>834</v>
      </c>
      <c r="KQJ1" s="40" t="s">
        <v>834</v>
      </c>
      <c r="KQK1" s="40" t="s">
        <v>834</v>
      </c>
      <c r="KQL1" s="40" t="s">
        <v>834</v>
      </c>
      <c r="KQM1" s="40" t="s">
        <v>834</v>
      </c>
      <c r="KQN1" s="40" t="s">
        <v>834</v>
      </c>
      <c r="KQO1" s="40" t="s">
        <v>834</v>
      </c>
      <c r="KQP1" s="40" t="s">
        <v>834</v>
      </c>
      <c r="KQQ1" s="40" t="s">
        <v>834</v>
      </c>
      <c r="KQR1" s="40" t="s">
        <v>834</v>
      </c>
      <c r="KQS1" s="40" t="s">
        <v>834</v>
      </c>
      <c r="KQT1" s="40" t="s">
        <v>834</v>
      </c>
      <c r="KQU1" s="40" t="s">
        <v>834</v>
      </c>
      <c r="KQV1" s="40" t="s">
        <v>834</v>
      </c>
      <c r="KQW1" s="40" t="s">
        <v>834</v>
      </c>
      <c r="KQX1" s="40" t="s">
        <v>834</v>
      </c>
      <c r="KQY1" s="40" t="s">
        <v>834</v>
      </c>
      <c r="KQZ1" s="40" t="s">
        <v>835</v>
      </c>
      <c r="KRA1" s="40" t="s">
        <v>835</v>
      </c>
      <c r="KRB1" s="40" t="s">
        <v>835</v>
      </c>
      <c r="KRC1" s="40" t="s">
        <v>835</v>
      </c>
      <c r="KRD1" s="40" t="s">
        <v>835</v>
      </c>
      <c r="KRE1" s="40" t="s">
        <v>835</v>
      </c>
      <c r="KRF1" s="40" t="s">
        <v>835</v>
      </c>
      <c r="KRG1" s="40" t="s">
        <v>835</v>
      </c>
      <c r="KRH1" s="40" t="s">
        <v>835</v>
      </c>
      <c r="KRI1" s="40" t="s">
        <v>835</v>
      </c>
      <c r="KRJ1" s="40" t="s">
        <v>835</v>
      </c>
      <c r="KRK1" s="40" t="s">
        <v>835</v>
      </c>
      <c r="KRL1" s="40" t="s">
        <v>835</v>
      </c>
      <c r="KRM1" s="40" t="s">
        <v>835</v>
      </c>
      <c r="KRN1" s="40" t="s">
        <v>835</v>
      </c>
      <c r="KRO1" s="40" t="s">
        <v>835</v>
      </c>
      <c r="KRP1" s="40" t="s">
        <v>835</v>
      </c>
      <c r="KRQ1" s="40" t="s">
        <v>835</v>
      </c>
      <c r="KRR1" s="40" t="s">
        <v>835</v>
      </c>
      <c r="KRS1" s="40" t="s">
        <v>835</v>
      </c>
      <c r="KRT1" s="40" t="s">
        <v>835</v>
      </c>
      <c r="KRU1" s="40" t="s">
        <v>835</v>
      </c>
      <c r="KRV1" s="40" t="s">
        <v>835</v>
      </c>
      <c r="KRW1" s="40" t="s">
        <v>835</v>
      </c>
      <c r="KRX1" s="40" t="s">
        <v>836</v>
      </c>
      <c r="KRY1" s="40" t="s">
        <v>836</v>
      </c>
      <c r="KRZ1" s="40" t="s">
        <v>836</v>
      </c>
      <c r="KSA1" s="40" t="s">
        <v>836</v>
      </c>
      <c r="KSB1" s="40" t="s">
        <v>836</v>
      </c>
      <c r="KSC1" s="40" t="s">
        <v>836</v>
      </c>
      <c r="KSD1" s="40" t="s">
        <v>836</v>
      </c>
      <c r="KSE1" s="40" t="s">
        <v>836</v>
      </c>
      <c r="KSF1" s="40" t="s">
        <v>836</v>
      </c>
      <c r="KSG1" s="40" t="s">
        <v>836</v>
      </c>
      <c r="KSH1" s="40" t="s">
        <v>836</v>
      </c>
      <c r="KSI1" s="40" t="s">
        <v>836</v>
      </c>
      <c r="KSJ1" s="40" t="s">
        <v>836</v>
      </c>
      <c r="KSK1" s="40" t="s">
        <v>836</v>
      </c>
      <c r="KSL1" s="40" t="s">
        <v>836</v>
      </c>
      <c r="KSM1" s="40" t="s">
        <v>836</v>
      </c>
      <c r="KSN1" s="40" t="s">
        <v>836</v>
      </c>
      <c r="KSO1" s="40" t="s">
        <v>836</v>
      </c>
      <c r="KSP1" s="40" t="s">
        <v>836</v>
      </c>
      <c r="KSQ1" s="40" t="s">
        <v>836</v>
      </c>
      <c r="KSR1" s="40" t="s">
        <v>836</v>
      </c>
      <c r="KSS1" s="40" t="s">
        <v>836</v>
      </c>
      <c r="KST1" s="40" t="s">
        <v>836</v>
      </c>
      <c r="KSU1" s="40" t="s">
        <v>836</v>
      </c>
      <c r="KSV1" s="40" t="s">
        <v>837</v>
      </c>
      <c r="KSW1" s="40" t="s">
        <v>837</v>
      </c>
      <c r="KSX1" s="40" t="s">
        <v>837</v>
      </c>
      <c r="KSY1" s="40" t="s">
        <v>837</v>
      </c>
      <c r="KSZ1" s="40" t="s">
        <v>837</v>
      </c>
      <c r="KTA1" s="40" t="s">
        <v>837</v>
      </c>
      <c r="KTB1" s="40" t="s">
        <v>837</v>
      </c>
      <c r="KTC1" s="40" t="s">
        <v>837</v>
      </c>
      <c r="KTD1" s="40" t="s">
        <v>837</v>
      </c>
      <c r="KTE1" s="40" t="s">
        <v>837</v>
      </c>
      <c r="KTF1" s="40" t="s">
        <v>837</v>
      </c>
      <c r="KTG1" s="40" t="s">
        <v>837</v>
      </c>
      <c r="KTH1" s="40" t="s">
        <v>837</v>
      </c>
      <c r="KTI1" s="40" t="s">
        <v>837</v>
      </c>
      <c r="KTJ1" s="40" t="s">
        <v>837</v>
      </c>
      <c r="KTK1" s="40" t="s">
        <v>837</v>
      </c>
      <c r="KTL1" s="40" t="s">
        <v>837</v>
      </c>
      <c r="KTM1" s="40" t="s">
        <v>837</v>
      </c>
      <c r="KTN1" s="40" t="s">
        <v>837</v>
      </c>
      <c r="KTO1" s="40" t="s">
        <v>837</v>
      </c>
      <c r="KTP1" s="40" t="s">
        <v>837</v>
      </c>
      <c r="KTQ1" s="40" t="s">
        <v>837</v>
      </c>
      <c r="KTR1" s="40" t="s">
        <v>837</v>
      </c>
      <c r="KTS1" s="40" t="s">
        <v>837</v>
      </c>
      <c r="KTT1" s="40" t="s">
        <v>838</v>
      </c>
      <c r="KTU1" s="40" t="s">
        <v>838</v>
      </c>
      <c r="KTV1" s="40" t="s">
        <v>838</v>
      </c>
      <c r="KTW1" s="40" t="s">
        <v>838</v>
      </c>
      <c r="KTX1" s="40" t="s">
        <v>838</v>
      </c>
      <c r="KTY1" s="40" t="s">
        <v>838</v>
      </c>
      <c r="KTZ1" s="40" t="s">
        <v>838</v>
      </c>
      <c r="KUA1" s="40" t="s">
        <v>838</v>
      </c>
      <c r="KUB1" s="40" t="s">
        <v>838</v>
      </c>
      <c r="KUC1" s="40" t="s">
        <v>838</v>
      </c>
      <c r="KUD1" s="40" t="s">
        <v>838</v>
      </c>
      <c r="KUE1" s="40" t="s">
        <v>838</v>
      </c>
      <c r="KUF1" s="40" t="s">
        <v>838</v>
      </c>
      <c r="KUG1" s="40" t="s">
        <v>838</v>
      </c>
      <c r="KUH1" s="40" t="s">
        <v>838</v>
      </c>
      <c r="KUI1" s="40" t="s">
        <v>838</v>
      </c>
      <c r="KUJ1" s="40" t="s">
        <v>838</v>
      </c>
      <c r="KUK1" s="40" t="s">
        <v>838</v>
      </c>
      <c r="KUL1" s="40" t="s">
        <v>838</v>
      </c>
      <c r="KUM1" s="40" t="s">
        <v>838</v>
      </c>
      <c r="KUN1" s="40" t="s">
        <v>838</v>
      </c>
      <c r="KUO1" s="40" t="s">
        <v>838</v>
      </c>
      <c r="KUP1" s="40" t="s">
        <v>838</v>
      </c>
      <c r="KUQ1" s="40" t="s">
        <v>838</v>
      </c>
      <c r="KUR1" s="40" t="s">
        <v>839</v>
      </c>
      <c r="KUS1" s="40" t="s">
        <v>839</v>
      </c>
      <c r="KUT1" s="40" t="s">
        <v>839</v>
      </c>
      <c r="KUU1" s="40" t="s">
        <v>839</v>
      </c>
      <c r="KUV1" s="40" t="s">
        <v>839</v>
      </c>
      <c r="KUW1" s="40" t="s">
        <v>839</v>
      </c>
      <c r="KUX1" s="40" t="s">
        <v>839</v>
      </c>
      <c r="KUY1" s="40" t="s">
        <v>839</v>
      </c>
      <c r="KUZ1" s="40" t="s">
        <v>839</v>
      </c>
      <c r="KVA1" s="40" t="s">
        <v>839</v>
      </c>
      <c r="KVB1" s="40" t="s">
        <v>839</v>
      </c>
      <c r="KVC1" s="40" t="s">
        <v>839</v>
      </c>
      <c r="KVD1" s="40" t="s">
        <v>839</v>
      </c>
      <c r="KVE1" s="40" t="s">
        <v>839</v>
      </c>
      <c r="KVF1" s="40" t="s">
        <v>839</v>
      </c>
      <c r="KVG1" s="40" t="s">
        <v>839</v>
      </c>
      <c r="KVH1" s="40" t="s">
        <v>839</v>
      </c>
      <c r="KVI1" s="40" t="s">
        <v>839</v>
      </c>
      <c r="KVJ1" s="40" t="s">
        <v>839</v>
      </c>
      <c r="KVK1" s="40" t="s">
        <v>839</v>
      </c>
      <c r="KVL1" s="40" t="s">
        <v>839</v>
      </c>
      <c r="KVM1" s="40" t="s">
        <v>839</v>
      </c>
      <c r="KVN1" s="40" t="s">
        <v>839</v>
      </c>
      <c r="KVO1" s="40" t="s">
        <v>839</v>
      </c>
      <c r="KVP1" s="40" t="s">
        <v>840</v>
      </c>
      <c r="KVQ1" s="40" t="s">
        <v>840</v>
      </c>
      <c r="KVR1" s="40" t="s">
        <v>840</v>
      </c>
      <c r="KVS1" s="40" t="s">
        <v>840</v>
      </c>
      <c r="KVT1" s="40" t="s">
        <v>840</v>
      </c>
      <c r="KVU1" s="40" t="s">
        <v>840</v>
      </c>
      <c r="KVV1" s="40" t="s">
        <v>840</v>
      </c>
      <c r="KVW1" s="40" t="s">
        <v>840</v>
      </c>
      <c r="KVX1" s="40" t="s">
        <v>840</v>
      </c>
      <c r="KVY1" s="40" t="s">
        <v>840</v>
      </c>
      <c r="KVZ1" s="40" t="s">
        <v>840</v>
      </c>
      <c r="KWA1" s="40" t="s">
        <v>840</v>
      </c>
      <c r="KWB1" s="40" t="s">
        <v>840</v>
      </c>
      <c r="KWC1" s="40" t="s">
        <v>840</v>
      </c>
      <c r="KWD1" s="40" t="s">
        <v>840</v>
      </c>
      <c r="KWE1" s="40" t="s">
        <v>840</v>
      </c>
      <c r="KWF1" s="40" t="s">
        <v>840</v>
      </c>
      <c r="KWG1" s="40" t="s">
        <v>840</v>
      </c>
      <c r="KWH1" s="40" t="s">
        <v>840</v>
      </c>
      <c r="KWI1" s="40" t="s">
        <v>840</v>
      </c>
      <c r="KWJ1" s="40" t="s">
        <v>840</v>
      </c>
      <c r="KWK1" s="40" t="s">
        <v>840</v>
      </c>
      <c r="KWL1" s="40" t="s">
        <v>840</v>
      </c>
      <c r="KWM1" s="40" t="s">
        <v>840</v>
      </c>
      <c r="KWN1" s="40" t="s">
        <v>841</v>
      </c>
      <c r="KWO1" s="40" t="s">
        <v>841</v>
      </c>
      <c r="KWP1" s="40" t="s">
        <v>841</v>
      </c>
      <c r="KWQ1" s="40" t="s">
        <v>841</v>
      </c>
      <c r="KWR1" s="40" t="s">
        <v>841</v>
      </c>
      <c r="KWS1" s="40" t="s">
        <v>841</v>
      </c>
      <c r="KWT1" s="40" t="s">
        <v>841</v>
      </c>
      <c r="KWU1" s="40" t="s">
        <v>841</v>
      </c>
      <c r="KWV1" s="40" t="s">
        <v>841</v>
      </c>
      <c r="KWW1" s="40" t="s">
        <v>841</v>
      </c>
      <c r="KWX1" s="40" t="s">
        <v>841</v>
      </c>
      <c r="KWY1" s="40" t="s">
        <v>841</v>
      </c>
      <c r="KWZ1" s="40" t="s">
        <v>841</v>
      </c>
      <c r="KXA1" s="40" t="s">
        <v>841</v>
      </c>
      <c r="KXB1" s="40" t="s">
        <v>841</v>
      </c>
      <c r="KXC1" s="40" t="s">
        <v>841</v>
      </c>
      <c r="KXD1" s="40" t="s">
        <v>841</v>
      </c>
      <c r="KXE1" s="40" t="s">
        <v>841</v>
      </c>
      <c r="KXF1" s="40" t="s">
        <v>841</v>
      </c>
      <c r="KXG1" s="40" t="s">
        <v>841</v>
      </c>
      <c r="KXH1" s="40" t="s">
        <v>841</v>
      </c>
      <c r="KXI1" s="40" t="s">
        <v>841</v>
      </c>
      <c r="KXJ1" s="40" t="s">
        <v>841</v>
      </c>
      <c r="KXK1" s="40" t="s">
        <v>841</v>
      </c>
      <c r="KXL1" s="40" t="s">
        <v>842</v>
      </c>
      <c r="KXM1" s="40" t="s">
        <v>842</v>
      </c>
      <c r="KXN1" s="40" t="s">
        <v>842</v>
      </c>
      <c r="KXO1" s="40" t="s">
        <v>842</v>
      </c>
      <c r="KXP1" s="40" t="s">
        <v>842</v>
      </c>
      <c r="KXQ1" s="40" t="s">
        <v>842</v>
      </c>
      <c r="KXR1" s="40" t="s">
        <v>842</v>
      </c>
      <c r="KXS1" s="40" t="s">
        <v>842</v>
      </c>
      <c r="KXT1" s="40" t="s">
        <v>842</v>
      </c>
      <c r="KXU1" s="40" t="s">
        <v>842</v>
      </c>
      <c r="KXV1" s="40" t="s">
        <v>842</v>
      </c>
      <c r="KXW1" s="40" t="s">
        <v>842</v>
      </c>
      <c r="KXX1" s="40" t="s">
        <v>842</v>
      </c>
      <c r="KXY1" s="40" t="s">
        <v>842</v>
      </c>
      <c r="KXZ1" s="40" t="s">
        <v>842</v>
      </c>
      <c r="KYA1" s="40" t="s">
        <v>842</v>
      </c>
      <c r="KYB1" s="40" t="s">
        <v>842</v>
      </c>
      <c r="KYC1" s="40" t="s">
        <v>842</v>
      </c>
      <c r="KYD1" s="40" t="s">
        <v>842</v>
      </c>
      <c r="KYE1" s="40" t="s">
        <v>842</v>
      </c>
      <c r="KYF1" s="40" t="s">
        <v>842</v>
      </c>
      <c r="KYG1" s="40" t="s">
        <v>842</v>
      </c>
      <c r="KYH1" s="40" t="s">
        <v>842</v>
      </c>
      <c r="KYI1" s="40" t="s">
        <v>842</v>
      </c>
      <c r="KYJ1" s="40" t="s">
        <v>843</v>
      </c>
      <c r="KYK1" s="40" t="s">
        <v>843</v>
      </c>
      <c r="KYL1" s="40" t="s">
        <v>843</v>
      </c>
      <c r="KYM1" s="40" t="s">
        <v>843</v>
      </c>
      <c r="KYN1" s="40" t="s">
        <v>843</v>
      </c>
      <c r="KYO1" s="40" t="s">
        <v>843</v>
      </c>
      <c r="KYP1" s="40" t="s">
        <v>843</v>
      </c>
      <c r="KYQ1" s="40" t="s">
        <v>843</v>
      </c>
      <c r="KYR1" s="40" t="s">
        <v>843</v>
      </c>
      <c r="KYS1" s="40" t="s">
        <v>843</v>
      </c>
      <c r="KYT1" s="40" t="s">
        <v>843</v>
      </c>
      <c r="KYU1" s="40" t="s">
        <v>843</v>
      </c>
      <c r="KYV1" s="40" t="s">
        <v>843</v>
      </c>
      <c r="KYW1" s="40" t="s">
        <v>843</v>
      </c>
      <c r="KYX1" s="40" t="s">
        <v>843</v>
      </c>
      <c r="KYY1" s="40" t="s">
        <v>843</v>
      </c>
      <c r="KYZ1" s="40" t="s">
        <v>843</v>
      </c>
      <c r="KZA1" s="40" t="s">
        <v>843</v>
      </c>
      <c r="KZB1" s="40" t="s">
        <v>843</v>
      </c>
      <c r="KZC1" s="40" t="s">
        <v>843</v>
      </c>
      <c r="KZD1" s="40" t="s">
        <v>843</v>
      </c>
      <c r="KZE1" s="40" t="s">
        <v>843</v>
      </c>
      <c r="KZF1" s="40" t="s">
        <v>843</v>
      </c>
      <c r="KZG1" s="40" t="s">
        <v>843</v>
      </c>
      <c r="KZH1" s="40" t="s">
        <v>844</v>
      </c>
      <c r="KZI1" s="40" t="s">
        <v>844</v>
      </c>
      <c r="KZJ1" s="40" t="s">
        <v>844</v>
      </c>
      <c r="KZK1" s="40" t="s">
        <v>844</v>
      </c>
      <c r="KZL1" s="40" t="s">
        <v>844</v>
      </c>
      <c r="KZM1" s="40" t="s">
        <v>844</v>
      </c>
      <c r="KZN1" s="40" t="s">
        <v>844</v>
      </c>
      <c r="KZO1" s="40" t="s">
        <v>844</v>
      </c>
      <c r="KZP1" s="40" t="s">
        <v>844</v>
      </c>
      <c r="KZQ1" s="40" t="s">
        <v>844</v>
      </c>
      <c r="KZR1" s="40" t="s">
        <v>844</v>
      </c>
      <c r="KZS1" s="40" t="s">
        <v>844</v>
      </c>
      <c r="KZT1" s="40" t="s">
        <v>844</v>
      </c>
      <c r="KZU1" s="40" t="s">
        <v>844</v>
      </c>
      <c r="KZV1" s="40" t="s">
        <v>844</v>
      </c>
      <c r="KZW1" s="40" t="s">
        <v>844</v>
      </c>
      <c r="KZX1" s="40" t="s">
        <v>844</v>
      </c>
      <c r="KZY1" s="40" t="s">
        <v>844</v>
      </c>
      <c r="KZZ1" s="40" t="s">
        <v>844</v>
      </c>
      <c r="LAA1" s="40" t="s">
        <v>844</v>
      </c>
      <c r="LAB1" s="40" t="s">
        <v>844</v>
      </c>
      <c r="LAC1" s="40" t="s">
        <v>844</v>
      </c>
      <c r="LAD1" s="40" t="s">
        <v>844</v>
      </c>
      <c r="LAE1" s="40" t="s">
        <v>844</v>
      </c>
      <c r="LAF1" s="40" t="s">
        <v>845</v>
      </c>
      <c r="LAG1" s="40" t="s">
        <v>845</v>
      </c>
      <c r="LAH1" s="40" t="s">
        <v>845</v>
      </c>
      <c r="LAI1" s="40" t="s">
        <v>845</v>
      </c>
      <c r="LAJ1" s="40" t="s">
        <v>845</v>
      </c>
      <c r="LAK1" s="40" t="s">
        <v>845</v>
      </c>
      <c r="LAL1" s="40" t="s">
        <v>845</v>
      </c>
      <c r="LAM1" s="40" t="s">
        <v>845</v>
      </c>
      <c r="LAN1" s="40" t="s">
        <v>845</v>
      </c>
      <c r="LAO1" s="40" t="s">
        <v>845</v>
      </c>
      <c r="LAP1" s="40" t="s">
        <v>845</v>
      </c>
      <c r="LAQ1" s="40" t="s">
        <v>845</v>
      </c>
      <c r="LAR1" s="40" t="s">
        <v>845</v>
      </c>
      <c r="LAS1" s="40" t="s">
        <v>845</v>
      </c>
      <c r="LAT1" s="40" t="s">
        <v>845</v>
      </c>
      <c r="LAU1" s="40" t="s">
        <v>845</v>
      </c>
      <c r="LAV1" s="40" t="s">
        <v>845</v>
      </c>
      <c r="LAW1" s="40" t="s">
        <v>845</v>
      </c>
      <c r="LAX1" s="40" t="s">
        <v>845</v>
      </c>
      <c r="LAY1" s="40" t="s">
        <v>845</v>
      </c>
      <c r="LAZ1" s="40" t="s">
        <v>845</v>
      </c>
      <c r="LBA1" s="40" t="s">
        <v>845</v>
      </c>
      <c r="LBB1" s="40" t="s">
        <v>845</v>
      </c>
      <c r="LBC1" s="40" t="s">
        <v>845</v>
      </c>
      <c r="LBD1" s="40" t="s">
        <v>846</v>
      </c>
      <c r="LBE1" s="40" t="s">
        <v>846</v>
      </c>
      <c r="LBF1" s="40" t="s">
        <v>846</v>
      </c>
      <c r="LBG1" s="40" t="s">
        <v>846</v>
      </c>
      <c r="LBH1" s="40" t="s">
        <v>846</v>
      </c>
      <c r="LBI1" s="40" t="s">
        <v>846</v>
      </c>
      <c r="LBJ1" s="40" t="s">
        <v>846</v>
      </c>
      <c r="LBK1" s="40" t="s">
        <v>846</v>
      </c>
      <c r="LBL1" s="40" t="s">
        <v>846</v>
      </c>
      <c r="LBM1" s="40" t="s">
        <v>846</v>
      </c>
      <c r="LBN1" s="40" t="s">
        <v>846</v>
      </c>
      <c r="LBO1" s="40" t="s">
        <v>846</v>
      </c>
      <c r="LBP1" s="40" t="s">
        <v>846</v>
      </c>
      <c r="LBQ1" s="40" t="s">
        <v>846</v>
      </c>
      <c r="LBR1" s="40" t="s">
        <v>846</v>
      </c>
      <c r="LBS1" s="40" t="s">
        <v>846</v>
      </c>
      <c r="LBT1" s="40" t="s">
        <v>846</v>
      </c>
      <c r="LBU1" s="40" t="s">
        <v>846</v>
      </c>
      <c r="LBV1" s="40" t="s">
        <v>846</v>
      </c>
      <c r="LBW1" s="40" t="s">
        <v>846</v>
      </c>
      <c r="LBX1" s="40" t="s">
        <v>846</v>
      </c>
      <c r="LBY1" s="40" t="s">
        <v>846</v>
      </c>
      <c r="LBZ1" s="40" t="s">
        <v>846</v>
      </c>
      <c r="LCA1" s="40" t="s">
        <v>846</v>
      </c>
      <c r="LCB1" s="40" t="s">
        <v>847</v>
      </c>
      <c r="LCC1" s="40" t="s">
        <v>847</v>
      </c>
      <c r="LCD1" s="40" t="s">
        <v>847</v>
      </c>
      <c r="LCE1" s="40" t="s">
        <v>847</v>
      </c>
      <c r="LCF1" s="40" t="s">
        <v>847</v>
      </c>
      <c r="LCG1" s="40" t="s">
        <v>847</v>
      </c>
      <c r="LCH1" s="40" t="s">
        <v>847</v>
      </c>
      <c r="LCI1" s="40" t="s">
        <v>847</v>
      </c>
      <c r="LCJ1" s="40" t="s">
        <v>847</v>
      </c>
      <c r="LCK1" s="40" t="s">
        <v>847</v>
      </c>
      <c r="LCL1" s="40" t="s">
        <v>847</v>
      </c>
      <c r="LCM1" s="40" t="s">
        <v>847</v>
      </c>
      <c r="LCN1" s="40" t="s">
        <v>847</v>
      </c>
      <c r="LCO1" s="40" t="s">
        <v>847</v>
      </c>
      <c r="LCP1" s="40" t="s">
        <v>847</v>
      </c>
      <c r="LCQ1" s="40" t="s">
        <v>847</v>
      </c>
      <c r="LCR1" s="40" t="s">
        <v>847</v>
      </c>
      <c r="LCS1" s="40" t="s">
        <v>847</v>
      </c>
      <c r="LCT1" s="40" t="s">
        <v>847</v>
      </c>
      <c r="LCU1" s="40" t="s">
        <v>847</v>
      </c>
      <c r="LCV1" s="40" t="s">
        <v>847</v>
      </c>
      <c r="LCW1" s="40" t="s">
        <v>847</v>
      </c>
      <c r="LCX1" s="40" t="s">
        <v>847</v>
      </c>
      <c r="LCY1" s="40" t="s">
        <v>847</v>
      </c>
      <c r="LCZ1" s="40" t="s">
        <v>848</v>
      </c>
      <c r="LDA1" s="40" t="s">
        <v>848</v>
      </c>
      <c r="LDB1" s="40" t="s">
        <v>848</v>
      </c>
      <c r="LDC1" s="40" t="s">
        <v>848</v>
      </c>
      <c r="LDD1" s="40" t="s">
        <v>848</v>
      </c>
      <c r="LDE1" s="40" t="s">
        <v>848</v>
      </c>
      <c r="LDF1" s="40" t="s">
        <v>848</v>
      </c>
      <c r="LDG1" s="40" t="s">
        <v>848</v>
      </c>
      <c r="LDH1" s="40" t="s">
        <v>848</v>
      </c>
      <c r="LDI1" s="40" t="s">
        <v>848</v>
      </c>
      <c r="LDJ1" s="40" t="s">
        <v>848</v>
      </c>
      <c r="LDK1" s="40" t="s">
        <v>848</v>
      </c>
      <c r="LDL1" s="40" t="s">
        <v>848</v>
      </c>
      <c r="LDM1" s="40" t="s">
        <v>848</v>
      </c>
      <c r="LDN1" s="40" t="s">
        <v>848</v>
      </c>
      <c r="LDO1" s="40" t="s">
        <v>848</v>
      </c>
      <c r="LDP1" s="40" t="s">
        <v>848</v>
      </c>
      <c r="LDQ1" s="40" t="s">
        <v>848</v>
      </c>
      <c r="LDR1" s="40" t="s">
        <v>848</v>
      </c>
      <c r="LDS1" s="40" t="s">
        <v>848</v>
      </c>
      <c r="LDT1" s="40" t="s">
        <v>848</v>
      </c>
      <c r="LDU1" s="40" t="s">
        <v>848</v>
      </c>
      <c r="LDV1" s="40" t="s">
        <v>848</v>
      </c>
      <c r="LDW1" s="40" t="s">
        <v>848</v>
      </c>
      <c r="LDX1" s="40" t="s">
        <v>849</v>
      </c>
      <c r="LDY1" s="40" t="s">
        <v>849</v>
      </c>
      <c r="LDZ1" s="40" t="s">
        <v>849</v>
      </c>
      <c r="LEA1" s="40" t="s">
        <v>849</v>
      </c>
      <c r="LEB1" s="40" t="s">
        <v>849</v>
      </c>
      <c r="LEC1" s="40" t="s">
        <v>849</v>
      </c>
      <c r="LED1" s="40" t="s">
        <v>849</v>
      </c>
      <c r="LEE1" s="40" t="s">
        <v>849</v>
      </c>
      <c r="LEF1" s="40" t="s">
        <v>849</v>
      </c>
      <c r="LEG1" s="40" t="s">
        <v>849</v>
      </c>
      <c r="LEH1" s="40" t="s">
        <v>849</v>
      </c>
      <c r="LEI1" s="40" t="s">
        <v>849</v>
      </c>
      <c r="LEJ1" s="40" t="s">
        <v>849</v>
      </c>
      <c r="LEK1" s="40" t="s">
        <v>849</v>
      </c>
      <c r="LEL1" s="40" t="s">
        <v>849</v>
      </c>
      <c r="LEM1" s="40" t="s">
        <v>849</v>
      </c>
      <c r="LEN1" s="40" t="s">
        <v>849</v>
      </c>
      <c r="LEO1" s="40" t="s">
        <v>849</v>
      </c>
      <c r="LEP1" s="40" t="s">
        <v>849</v>
      </c>
      <c r="LEQ1" s="40" t="s">
        <v>849</v>
      </c>
      <c r="LER1" s="40" t="s">
        <v>849</v>
      </c>
      <c r="LES1" s="40" t="s">
        <v>849</v>
      </c>
      <c r="LET1" s="40" t="s">
        <v>849</v>
      </c>
      <c r="LEU1" s="40" t="s">
        <v>849</v>
      </c>
      <c r="LEV1" s="40" t="s">
        <v>850</v>
      </c>
      <c r="LEW1" s="40" t="s">
        <v>850</v>
      </c>
      <c r="LEX1" s="40" t="s">
        <v>850</v>
      </c>
      <c r="LEY1" s="40" t="s">
        <v>850</v>
      </c>
      <c r="LEZ1" s="40" t="s">
        <v>850</v>
      </c>
      <c r="LFA1" s="40" t="s">
        <v>850</v>
      </c>
      <c r="LFB1" s="40" t="s">
        <v>850</v>
      </c>
      <c r="LFC1" s="40" t="s">
        <v>850</v>
      </c>
      <c r="LFD1" s="40" t="s">
        <v>850</v>
      </c>
      <c r="LFE1" s="40" t="s">
        <v>850</v>
      </c>
      <c r="LFF1" s="40" t="s">
        <v>850</v>
      </c>
      <c r="LFG1" s="40" t="s">
        <v>850</v>
      </c>
      <c r="LFH1" s="40" t="s">
        <v>850</v>
      </c>
      <c r="LFI1" s="40" t="s">
        <v>850</v>
      </c>
      <c r="LFJ1" s="40" t="s">
        <v>850</v>
      </c>
      <c r="LFK1" s="40" t="s">
        <v>850</v>
      </c>
      <c r="LFL1" s="40" t="s">
        <v>850</v>
      </c>
      <c r="LFM1" s="40" t="s">
        <v>850</v>
      </c>
      <c r="LFN1" s="40" t="s">
        <v>850</v>
      </c>
      <c r="LFO1" s="40" t="s">
        <v>850</v>
      </c>
      <c r="LFP1" s="40" t="s">
        <v>850</v>
      </c>
      <c r="LFQ1" s="40" t="s">
        <v>850</v>
      </c>
      <c r="LFR1" s="40" t="s">
        <v>850</v>
      </c>
      <c r="LFS1" s="40" t="s">
        <v>850</v>
      </c>
      <c r="LFT1" s="40" t="s">
        <v>851</v>
      </c>
      <c r="LFU1" s="40" t="s">
        <v>851</v>
      </c>
      <c r="LFV1" s="40" t="s">
        <v>851</v>
      </c>
      <c r="LFW1" s="40" t="s">
        <v>851</v>
      </c>
      <c r="LFX1" s="40" t="s">
        <v>851</v>
      </c>
      <c r="LFY1" s="40" t="s">
        <v>851</v>
      </c>
      <c r="LFZ1" s="40" t="s">
        <v>851</v>
      </c>
      <c r="LGA1" s="40" t="s">
        <v>851</v>
      </c>
      <c r="LGB1" s="40" t="s">
        <v>851</v>
      </c>
      <c r="LGC1" s="40" t="s">
        <v>851</v>
      </c>
      <c r="LGD1" s="40" t="s">
        <v>851</v>
      </c>
      <c r="LGE1" s="40" t="s">
        <v>851</v>
      </c>
      <c r="LGF1" s="40" t="s">
        <v>851</v>
      </c>
      <c r="LGG1" s="40" t="s">
        <v>851</v>
      </c>
      <c r="LGH1" s="40" t="s">
        <v>851</v>
      </c>
      <c r="LGI1" s="40" t="s">
        <v>851</v>
      </c>
      <c r="LGJ1" s="40" t="s">
        <v>851</v>
      </c>
      <c r="LGK1" s="40" t="s">
        <v>851</v>
      </c>
      <c r="LGL1" s="40" t="s">
        <v>851</v>
      </c>
      <c r="LGM1" s="40" t="s">
        <v>851</v>
      </c>
      <c r="LGN1" s="40" t="s">
        <v>851</v>
      </c>
      <c r="LGO1" s="40" t="s">
        <v>851</v>
      </c>
      <c r="LGP1" s="40" t="s">
        <v>851</v>
      </c>
      <c r="LGQ1" s="40" t="s">
        <v>851</v>
      </c>
      <c r="LGR1" s="40" t="s">
        <v>852</v>
      </c>
      <c r="LGS1" s="40" t="s">
        <v>852</v>
      </c>
      <c r="LGT1" s="40" t="s">
        <v>852</v>
      </c>
      <c r="LGU1" s="40" t="s">
        <v>852</v>
      </c>
      <c r="LGV1" s="40" t="s">
        <v>852</v>
      </c>
      <c r="LGW1" s="40" t="s">
        <v>852</v>
      </c>
      <c r="LGX1" s="40" t="s">
        <v>852</v>
      </c>
      <c r="LGY1" s="40" t="s">
        <v>852</v>
      </c>
      <c r="LGZ1" s="40" t="s">
        <v>852</v>
      </c>
      <c r="LHA1" s="40" t="s">
        <v>852</v>
      </c>
      <c r="LHB1" s="40" t="s">
        <v>852</v>
      </c>
      <c r="LHC1" s="40" t="s">
        <v>852</v>
      </c>
      <c r="LHD1" s="40" t="s">
        <v>852</v>
      </c>
      <c r="LHE1" s="40" t="s">
        <v>852</v>
      </c>
      <c r="LHF1" s="40" t="s">
        <v>852</v>
      </c>
      <c r="LHG1" s="40" t="s">
        <v>852</v>
      </c>
      <c r="LHH1" s="40" t="s">
        <v>852</v>
      </c>
      <c r="LHI1" s="40" t="s">
        <v>852</v>
      </c>
      <c r="LHJ1" s="40" t="s">
        <v>852</v>
      </c>
      <c r="LHK1" s="40" t="s">
        <v>852</v>
      </c>
      <c r="LHL1" s="40" t="s">
        <v>852</v>
      </c>
      <c r="LHM1" s="40" t="s">
        <v>852</v>
      </c>
      <c r="LHN1" s="40" t="s">
        <v>852</v>
      </c>
      <c r="LHO1" s="40" t="s">
        <v>852</v>
      </c>
      <c r="LHP1" s="40" t="s">
        <v>853</v>
      </c>
      <c r="LHQ1" s="40" t="s">
        <v>853</v>
      </c>
      <c r="LHR1" s="40" t="s">
        <v>853</v>
      </c>
      <c r="LHS1" s="40" t="s">
        <v>853</v>
      </c>
      <c r="LHT1" s="40" t="s">
        <v>853</v>
      </c>
      <c r="LHU1" s="40" t="s">
        <v>853</v>
      </c>
      <c r="LHV1" s="40" t="s">
        <v>853</v>
      </c>
      <c r="LHW1" s="40" t="s">
        <v>853</v>
      </c>
      <c r="LHX1" s="40" t="s">
        <v>853</v>
      </c>
      <c r="LHY1" s="40" t="s">
        <v>853</v>
      </c>
      <c r="LHZ1" s="40" t="s">
        <v>853</v>
      </c>
      <c r="LIA1" s="40" t="s">
        <v>853</v>
      </c>
      <c r="LIB1" s="40" t="s">
        <v>853</v>
      </c>
      <c r="LIC1" s="40" t="s">
        <v>853</v>
      </c>
      <c r="LID1" s="40" t="s">
        <v>853</v>
      </c>
      <c r="LIE1" s="40" t="s">
        <v>853</v>
      </c>
      <c r="LIF1" s="40" t="s">
        <v>853</v>
      </c>
      <c r="LIG1" s="40" t="s">
        <v>853</v>
      </c>
      <c r="LIH1" s="40" t="s">
        <v>853</v>
      </c>
      <c r="LII1" s="40" t="s">
        <v>853</v>
      </c>
      <c r="LIJ1" s="40" t="s">
        <v>853</v>
      </c>
      <c r="LIK1" s="40" t="s">
        <v>853</v>
      </c>
      <c r="LIL1" s="40" t="s">
        <v>853</v>
      </c>
      <c r="LIM1" s="40" t="s">
        <v>853</v>
      </c>
      <c r="LIN1" s="40" t="s">
        <v>854</v>
      </c>
      <c r="LIO1" s="40" t="s">
        <v>854</v>
      </c>
      <c r="LIP1" s="40" t="s">
        <v>854</v>
      </c>
      <c r="LIQ1" s="40" t="s">
        <v>854</v>
      </c>
      <c r="LIR1" s="40" t="s">
        <v>854</v>
      </c>
      <c r="LIS1" s="40" t="s">
        <v>854</v>
      </c>
      <c r="LIT1" s="40" t="s">
        <v>854</v>
      </c>
      <c r="LIU1" s="40" t="s">
        <v>854</v>
      </c>
      <c r="LIV1" s="40" t="s">
        <v>854</v>
      </c>
      <c r="LIW1" s="40" t="s">
        <v>854</v>
      </c>
      <c r="LIX1" s="40" t="s">
        <v>854</v>
      </c>
      <c r="LIY1" s="40" t="s">
        <v>854</v>
      </c>
      <c r="LIZ1" s="40" t="s">
        <v>854</v>
      </c>
      <c r="LJA1" s="40" t="s">
        <v>854</v>
      </c>
      <c r="LJB1" s="40" t="s">
        <v>854</v>
      </c>
      <c r="LJC1" s="40" t="s">
        <v>854</v>
      </c>
      <c r="LJD1" s="40" t="s">
        <v>854</v>
      </c>
      <c r="LJE1" s="40" t="s">
        <v>854</v>
      </c>
      <c r="LJF1" s="40" t="s">
        <v>854</v>
      </c>
      <c r="LJG1" s="40" t="s">
        <v>854</v>
      </c>
      <c r="LJH1" s="40" t="s">
        <v>854</v>
      </c>
      <c r="LJI1" s="40" t="s">
        <v>854</v>
      </c>
      <c r="LJJ1" s="40" t="s">
        <v>854</v>
      </c>
      <c r="LJK1" s="40" t="s">
        <v>854</v>
      </c>
      <c r="LJL1" s="40" t="s">
        <v>855</v>
      </c>
      <c r="LJM1" s="40" t="s">
        <v>855</v>
      </c>
      <c r="LJN1" s="40" t="s">
        <v>855</v>
      </c>
      <c r="LJO1" s="40" t="s">
        <v>855</v>
      </c>
      <c r="LJP1" s="40" t="s">
        <v>855</v>
      </c>
      <c r="LJQ1" s="40" t="s">
        <v>855</v>
      </c>
      <c r="LJR1" s="40" t="s">
        <v>855</v>
      </c>
      <c r="LJS1" s="40" t="s">
        <v>855</v>
      </c>
      <c r="LJT1" s="40" t="s">
        <v>855</v>
      </c>
      <c r="LJU1" s="40" t="s">
        <v>855</v>
      </c>
      <c r="LJV1" s="40" t="s">
        <v>855</v>
      </c>
      <c r="LJW1" s="40" t="s">
        <v>855</v>
      </c>
      <c r="LJX1" s="40" t="s">
        <v>855</v>
      </c>
      <c r="LJY1" s="40" t="s">
        <v>855</v>
      </c>
      <c r="LJZ1" s="40" t="s">
        <v>855</v>
      </c>
      <c r="LKA1" s="40" t="s">
        <v>855</v>
      </c>
      <c r="LKB1" s="40" t="s">
        <v>855</v>
      </c>
      <c r="LKC1" s="40" t="s">
        <v>855</v>
      </c>
      <c r="LKD1" s="40" t="s">
        <v>855</v>
      </c>
      <c r="LKE1" s="40" t="s">
        <v>855</v>
      </c>
      <c r="LKF1" s="40" t="s">
        <v>855</v>
      </c>
      <c r="LKG1" s="40" t="s">
        <v>855</v>
      </c>
      <c r="LKH1" s="40" t="s">
        <v>855</v>
      </c>
      <c r="LKI1" s="40" t="s">
        <v>855</v>
      </c>
      <c r="LKJ1" s="40" t="s">
        <v>856</v>
      </c>
      <c r="LKK1" s="40" t="s">
        <v>856</v>
      </c>
      <c r="LKL1" s="40" t="s">
        <v>856</v>
      </c>
      <c r="LKM1" s="40" t="s">
        <v>856</v>
      </c>
      <c r="LKN1" s="40" t="s">
        <v>856</v>
      </c>
      <c r="LKO1" s="40" t="s">
        <v>856</v>
      </c>
      <c r="LKP1" s="40" t="s">
        <v>856</v>
      </c>
      <c r="LKQ1" s="40" t="s">
        <v>856</v>
      </c>
      <c r="LKR1" s="40" t="s">
        <v>856</v>
      </c>
      <c r="LKS1" s="40" t="s">
        <v>856</v>
      </c>
      <c r="LKT1" s="40" t="s">
        <v>856</v>
      </c>
      <c r="LKU1" s="40" t="s">
        <v>856</v>
      </c>
      <c r="LKV1" s="40" t="s">
        <v>856</v>
      </c>
      <c r="LKW1" s="40" t="s">
        <v>856</v>
      </c>
      <c r="LKX1" s="40" t="s">
        <v>856</v>
      </c>
      <c r="LKY1" s="40" t="s">
        <v>856</v>
      </c>
      <c r="LKZ1" s="40" t="s">
        <v>856</v>
      </c>
      <c r="LLA1" s="40" t="s">
        <v>856</v>
      </c>
      <c r="LLB1" s="40" t="s">
        <v>856</v>
      </c>
      <c r="LLC1" s="40" t="s">
        <v>856</v>
      </c>
      <c r="LLD1" s="40" t="s">
        <v>856</v>
      </c>
      <c r="LLE1" s="40" t="s">
        <v>856</v>
      </c>
      <c r="LLF1" s="40" t="s">
        <v>856</v>
      </c>
      <c r="LLG1" s="40" t="s">
        <v>856</v>
      </c>
      <c r="LLH1" s="40" t="s">
        <v>857</v>
      </c>
      <c r="LLI1" s="40" t="s">
        <v>857</v>
      </c>
      <c r="LLJ1" s="40" t="s">
        <v>857</v>
      </c>
      <c r="LLK1" s="40" t="s">
        <v>857</v>
      </c>
      <c r="LLL1" s="40" t="s">
        <v>857</v>
      </c>
      <c r="LLM1" s="40" t="s">
        <v>857</v>
      </c>
      <c r="LLN1" s="40" t="s">
        <v>857</v>
      </c>
      <c r="LLO1" s="40" t="s">
        <v>857</v>
      </c>
      <c r="LLP1" s="40" t="s">
        <v>857</v>
      </c>
      <c r="LLQ1" s="40" t="s">
        <v>857</v>
      </c>
      <c r="LLR1" s="40" t="s">
        <v>857</v>
      </c>
      <c r="LLS1" s="40" t="s">
        <v>857</v>
      </c>
      <c r="LLT1" s="40" t="s">
        <v>857</v>
      </c>
      <c r="LLU1" s="40" t="s">
        <v>857</v>
      </c>
      <c r="LLV1" s="40" t="s">
        <v>857</v>
      </c>
      <c r="LLW1" s="40" t="s">
        <v>857</v>
      </c>
      <c r="LLX1" s="40" t="s">
        <v>857</v>
      </c>
      <c r="LLY1" s="40" t="s">
        <v>857</v>
      </c>
      <c r="LLZ1" s="40" t="s">
        <v>857</v>
      </c>
      <c r="LMA1" s="40" t="s">
        <v>857</v>
      </c>
      <c r="LMB1" s="40" t="s">
        <v>857</v>
      </c>
      <c r="LMC1" s="40" t="s">
        <v>857</v>
      </c>
      <c r="LMD1" s="40" t="s">
        <v>857</v>
      </c>
      <c r="LME1" s="40" t="s">
        <v>857</v>
      </c>
      <c r="LMF1" s="40" t="s">
        <v>858</v>
      </c>
      <c r="LMG1" s="40" t="s">
        <v>858</v>
      </c>
      <c r="LMH1" s="40" t="s">
        <v>858</v>
      </c>
      <c r="LMI1" s="40" t="s">
        <v>858</v>
      </c>
      <c r="LMJ1" s="40" t="s">
        <v>858</v>
      </c>
      <c r="LMK1" s="40" t="s">
        <v>858</v>
      </c>
      <c r="LML1" s="40" t="s">
        <v>858</v>
      </c>
      <c r="LMM1" s="40" t="s">
        <v>858</v>
      </c>
      <c r="LMN1" s="40" t="s">
        <v>858</v>
      </c>
      <c r="LMO1" s="40" t="s">
        <v>858</v>
      </c>
      <c r="LMP1" s="40" t="s">
        <v>858</v>
      </c>
      <c r="LMQ1" s="40" t="s">
        <v>858</v>
      </c>
      <c r="LMR1" s="40" t="s">
        <v>858</v>
      </c>
      <c r="LMS1" s="40" t="s">
        <v>858</v>
      </c>
      <c r="LMT1" s="40" t="s">
        <v>858</v>
      </c>
      <c r="LMU1" s="40" t="s">
        <v>858</v>
      </c>
      <c r="LMV1" s="40" t="s">
        <v>858</v>
      </c>
      <c r="LMW1" s="40" t="s">
        <v>858</v>
      </c>
      <c r="LMX1" s="40" t="s">
        <v>858</v>
      </c>
      <c r="LMY1" s="40" t="s">
        <v>858</v>
      </c>
      <c r="LMZ1" s="40" t="s">
        <v>858</v>
      </c>
      <c r="LNA1" s="40" t="s">
        <v>858</v>
      </c>
      <c r="LNB1" s="40" t="s">
        <v>858</v>
      </c>
      <c r="LNC1" s="40" t="s">
        <v>858</v>
      </c>
      <c r="LND1" s="40" t="s">
        <v>859</v>
      </c>
      <c r="LNE1" s="40" t="s">
        <v>859</v>
      </c>
      <c r="LNF1" s="40" t="s">
        <v>859</v>
      </c>
      <c r="LNG1" s="40" t="s">
        <v>859</v>
      </c>
      <c r="LNH1" s="40" t="s">
        <v>859</v>
      </c>
      <c r="LNI1" s="40" t="s">
        <v>859</v>
      </c>
      <c r="LNJ1" s="40" t="s">
        <v>859</v>
      </c>
      <c r="LNK1" s="40" t="s">
        <v>859</v>
      </c>
      <c r="LNL1" s="40" t="s">
        <v>859</v>
      </c>
      <c r="LNM1" s="40" t="s">
        <v>859</v>
      </c>
      <c r="LNN1" s="40" t="s">
        <v>859</v>
      </c>
      <c r="LNO1" s="40" t="s">
        <v>859</v>
      </c>
      <c r="LNP1" s="40" t="s">
        <v>859</v>
      </c>
      <c r="LNQ1" s="40" t="s">
        <v>859</v>
      </c>
      <c r="LNR1" s="40" t="s">
        <v>859</v>
      </c>
      <c r="LNS1" s="40" t="s">
        <v>859</v>
      </c>
      <c r="LNT1" s="40" t="s">
        <v>859</v>
      </c>
      <c r="LNU1" s="40" t="s">
        <v>859</v>
      </c>
      <c r="LNV1" s="40" t="s">
        <v>859</v>
      </c>
      <c r="LNW1" s="40" t="s">
        <v>859</v>
      </c>
      <c r="LNX1" s="40" t="s">
        <v>859</v>
      </c>
      <c r="LNY1" s="40" t="s">
        <v>859</v>
      </c>
      <c r="LNZ1" s="40" t="s">
        <v>859</v>
      </c>
      <c r="LOA1" s="40" t="s">
        <v>859</v>
      </c>
      <c r="LOB1" s="40" t="s">
        <v>860</v>
      </c>
      <c r="LOC1" s="40" t="s">
        <v>860</v>
      </c>
      <c r="LOD1" s="40" t="s">
        <v>860</v>
      </c>
      <c r="LOE1" s="40" t="s">
        <v>860</v>
      </c>
      <c r="LOF1" s="40" t="s">
        <v>860</v>
      </c>
      <c r="LOG1" s="40" t="s">
        <v>860</v>
      </c>
      <c r="LOH1" s="40" t="s">
        <v>860</v>
      </c>
      <c r="LOI1" s="40" t="s">
        <v>860</v>
      </c>
      <c r="LOJ1" s="40" t="s">
        <v>860</v>
      </c>
      <c r="LOK1" s="40" t="s">
        <v>860</v>
      </c>
      <c r="LOL1" s="40" t="s">
        <v>860</v>
      </c>
      <c r="LOM1" s="40" t="s">
        <v>860</v>
      </c>
      <c r="LON1" s="40" t="s">
        <v>860</v>
      </c>
      <c r="LOO1" s="40" t="s">
        <v>860</v>
      </c>
      <c r="LOP1" s="40" t="s">
        <v>860</v>
      </c>
      <c r="LOQ1" s="40" t="s">
        <v>860</v>
      </c>
      <c r="LOR1" s="40" t="s">
        <v>860</v>
      </c>
      <c r="LOS1" s="40" t="s">
        <v>860</v>
      </c>
      <c r="LOT1" s="40" t="s">
        <v>860</v>
      </c>
      <c r="LOU1" s="40" t="s">
        <v>860</v>
      </c>
      <c r="LOV1" s="40" t="s">
        <v>860</v>
      </c>
      <c r="LOW1" s="40" t="s">
        <v>860</v>
      </c>
      <c r="LOX1" s="40" t="s">
        <v>860</v>
      </c>
      <c r="LOY1" s="40" t="s">
        <v>860</v>
      </c>
      <c r="LOZ1" s="40" t="s">
        <v>861</v>
      </c>
      <c r="LPA1" s="40" t="s">
        <v>861</v>
      </c>
      <c r="LPB1" s="40" t="s">
        <v>861</v>
      </c>
      <c r="LPC1" s="40" t="s">
        <v>861</v>
      </c>
      <c r="LPD1" s="40" t="s">
        <v>861</v>
      </c>
      <c r="LPE1" s="40" t="s">
        <v>861</v>
      </c>
      <c r="LPF1" s="40" t="s">
        <v>861</v>
      </c>
      <c r="LPG1" s="40" t="s">
        <v>861</v>
      </c>
      <c r="LPH1" s="40" t="s">
        <v>861</v>
      </c>
      <c r="LPI1" s="40" t="s">
        <v>861</v>
      </c>
      <c r="LPJ1" s="40" t="s">
        <v>861</v>
      </c>
      <c r="LPK1" s="40" t="s">
        <v>861</v>
      </c>
      <c r="LPL1" s="40" t="s">
        <v>861</v>
      </c>
      <c r="LPM1" s="40" t="s">
        <v>861</v>
      </c>
      <c r="LPN1" s="40" t="s">
        <v>861</v>
      </c>
      <c r="LPO1" s="40" t="s">
        <v>861</v>
      </c>
      <c r="LPP1" s="40" t="s">
        <v>861</v>
      </c>
      <c r="LPQ1" s="40" t="s">
        <v>861</v>
      </c>
      <c r="LPR1" s="40" t="s">
        <v>861</v>
      </c>
      <c r="LPS1" s="40" t="s">
        <v>861</v>
      </c>
      <c r="LPT1" s="40" t="s">
        <v>861</v>
      </c>
      <c r="LPU1" s="40" t="s">
        <v>861</v>
      </c>
      <c r="LPV1" s="40" t="s">
        <v>861</v>
      </c>
      <c r="LPW1" s="40" t="s">
        <v>861</v>
      </c>
      <c r="LPX1" s="40" t="s">
        <v>862</v>
      </c>
      <c r="LPY1" s="40" t="s">
        <v>862</v>
      </c>
      <c r="LPZ1" s="40" t="s">
        <v>862</v>
      </c>
      <c r="LQA1" s="40" t="s">
        <v>862</v>
      </c>
      <c r="LQB1" s="40" t="s">
        <v>862</v>
      </c>
      <c r="LQC1" s="40" t="s">
        <v>862</v>
      </c>
      <c r="LQD1" s="40" t="s">
        <v>862</v>
      </c>
      <c r="LQE1" s="40" t="s">
        <v>862</v>
      </c>
      <c r="LQF1" s="40" t="s">
        <v>862</v>
      </c>
      <c r="LQG1" s="40" t="s">
        <v>862</v>
      </c>
      <c r="LQH1" s="40" t="s">
        <v>862</v>
      </c>
      <c r="LQI1" s="40" t="s">
        <v>862</v>
      </c>
      <c r="LQJ1" s="40" t="s">
        <v>862</v>
      </c>
      <c r="LQK1" s="40" t="s">
        <v>862</v>
      </c>
      <c r="LQL1" s="40" t="s">
        <v>862</v>
      </c>
      <c r="LQM1" s="40" t="s">
        <v>862</v>
      </c>
      <c r="LQN1" s="40" t="s">
        <v>862</v>
      </c>
      <c r="LQO1" s="40" t="s">
        <v>862</v>
      </c>
      <c r="LQP1" s="40" t="s">
        <v>862</v>
      </c>
      <c r="LQQ1" s="40" t="s">
        <v>862</v>
      </c>
      <c r="LQR1" s="40" t="s">
        <v>862</v>
      </c>
      <c r="LQS1" s="40" t="s">
        <v>862</v>
      </c>
      <c r="LQT1" s="40" t="s">
        <v>862</v>
      </c>
      <c r="LQU1" s="40" t="s">
        <v>862</v>
      </c>
      <c r="LQV1" s="40" t="s">
        <v>863</v>
      </c>
      <c r="LQW1" s="40" t="s">
        <v>863</v>
      </c>
      <c r="LQX1" s="40" t="s">
        <v>863</v>
      </c>
      <c r="LQY1" s="40" t="s">
        <v>863</v>
      </c>
      <c r="LQZ1" s="40" t="s">
        <v>863</v>
      </c>
      <c r="LRA1" s="40" t="s">
        <v>863</v>
      </c>
      <c r="LRB1" s="40" t="s">
        <v>863</v>
      </c>
      <c r="LRC1" s="40" t="s">
        <v>863</v>
      </c>
      <c r="LRD1" s="40" t="s">
        <v>863</v>
      </c>
      <c r="LRE1" s="40" t="s">
        <v>863</v>
      </c>
      <c r="LRF1" s="40" t="s">
        <v>863</v>
      </c>
      <c r="LRG1" s="40" t="s">
        <v>863</v>
      </c>
      <c r="LRH1" s="40" t="s">
        <v>863</v>
      </c>
      <c r="LRI1" s="40" t="s">
        <v>863</v>
      </c>
      <c r="LRJ1" s="40" t="s">
        <v>863</v>
      </c>
      <c r="LRK1" s="40" t="s">
        <v>863</v>
      </c>
      <c r="LRL1" s="40" t="s">
        <v>863</v>
      </c>
      <c r="LRM1" s="40" t="s">
        <v>863</v>
      </c>
      <c r="LRN1" s="40" t="s">
        <v>863</v>
      </c>
      <c r="LRO1" s="40" t="s">
        <v>863</v>
      </c>
      <c r="LRP1" s="40" t="s">
        <v>863</v>
      </c>
      <c r="LRQ1" s="40" t="s">
        <v>863</v>
      </c>
      <c r="LRR1" s="40" t="s">
        <v>863</v>
      </c>
      <c r="LRS1" s="40" t="s">
        <v>863</v>
      </c>
      <c r="LRT1" s="40" t="s">
        <v>864</v>
      </c>
      <c r="LRU1" s="40" t="s">
        <v>864</v>
      </c>
      <c r="LRV1" s="40" t="s">
        <v>864</v>
      </c>
      <c r="LRW1" s="40" t="s">
        <v>864</v>
      </c>
      <c r="LRX1" s="40" t="s">
        <v>864</v>
      </c>
      <c r="LRY1" s="40" t="s">
        <v>864</v>
      </c>
      <c r="LRZ1" s="40" t="s">
        <v>864</v>
      </c>
      <c r="LSA1" s="40" t="s">
        <v>864</v>
      </c>
      <c r="LSB1" s="40" t="s">
        <v>864</v>
      </c>
      <c r="LSC1" s="40" t="s">
        <v>864</v>
      </c>
      <c r="LSD1" s="40" t="s">
        <v>864</v>
      </c>
      <c r="LSE1" s="40" t="s">
        <v>864</v>
      </c>
      <c r="LSF1" s="40" t="s">
        <v>864</v>
      </c>
      <c r="LSG1" s="40" t="s">
        <v>864</v>
      </c>
      <c r="LSH1" s="40" t="s">
        <v>864</v>
      </c>
      <c r="LSI1" s="40" t="s">
        <v>864</v>
      </c>
      <c r="LSJ1" s="40" t="s">
        <v>864</v>
      </c>
      <c r="LSK1" s="40" t="s">
        <v>864</v>
      </c>
      <c r="LSL1" s="40" t="s">
        <v>864</v>
      </c>
      <c r="LSM1" s="40" t="s">
        <v>864</v>
      </c>
      <c r="LSN1" s="40" t="s">
        <v>864</v>
      </c>
      <c r="LSO1" s="40" t="s">
        <v>864</v>
      </c>
      <c r="LSP1" s="40" t="s">
        <v>864</v>
      </c>
      <c r="LSQ1" s="40" t="s">
        <v>864</v>
      </c>
      <c r="LSR1" s="40" t="s">
        <v>865</v>
      </c>
      <c r="LSS1" s="40" t="s">
        <v>865</v>
      </c>
      <c r="LST1" s="40" t="s">
        <v>865</v>
      </c>
      <c r="LSU1" s="40" t="s">
        <v>865</v>
      </c>
      <c r="LSV1" s="40" t="s">
        <v>865</v>
      </c>
      <c r="LSW1" s="40" t="s">
        <v>865</v>
      </c>
      <c r="LSX1" s="40" t="s">
        <v>865</v>
      </c>
      <c r="LSY1" s="40" t="s">
        <v>865</v>
      </c>
      <c r="LSZ1" s="40" t="s">
        <v>865</v>
      </c>
      <c r="LTA1" s="40" t="s">
        <v>865</v>
      </c>
      <c r="LTB1" s="40" t="s">
        <v>865</v>
      </c>
      <c r="LTC1" s="40" t="s">
        <v>865</v>
      </c>
      <c r="LTD1" s="40" t="s">
        <v>865</v>
      </c>
      <c r="LTE1" s="40" t="s">
        <v>865</v>
      </c>
      <c r="LTF1" s="40" t="s">
        <v>865</v>
      </c>
      <c r="LTG1" s="40" t="s">
        <v>865</v>
      </c>
      <c r="LTH1" s="40" t="s">
        <v>865</v>
      </c>
      <c r="LTI1" s="40" t="s">
        <v>865</v>
      </c>
      <c r="LTJ1" s="40" t="s">
        <v>865</v>
      </c>
      <c r="LTK1" s="40" t="s">
        <v>865</v>
      </c>
      <c r="LTL1" s="40" t="s">
        <v>865</v>
      </c>
      <c r="LTM1" s="40" t="s">
        <v>865</v>
      </c>
      <c r="LTN1" s="40" t="s">
        <v>865</v>
      </c>
      <c r="LTO1" s="40" t="s">
        <v>865</v>
      </c>
      <c r="LTP1" s="40" t="s">
        <v>866</v>
      </c>
      <c r="LTQ1" s="40" t="s">
        <v>866</v>
      </c>
      <c r="LTR1" s="40" t="s">
        <v>866</v>
      </c>
      <c r="LTS1" s="40" t="s">
        <v>866</v>
      </c>
      <c r="LTT1" s="40" t="s">
        <v>866</v>
      </c>
      <c r="LTU1" s="40" t="s">
        <v>866</v>
      </c>
      <c r="LTV1" s="40" t="s">
        <v>866</v>
      </c>
      <c r="LTW1" s="40" t="s">
        <v>866</v>
      </c>
      <c r="LTX1" s="40" t="s">
        <v>866</v>
      </c>
      <c r="LTY1" s="40" t="s">
        <v>866</v>
      </c>
      <c r="LTZ1" s="40" t="s">
        <v>866</v>
      </c>
      <c r="LUA1" s="40" t="s">
        <v>866</v>
      </c>
      <c r="LUB1" s="40" t="s">
        <v>866</v>
      </c>
      <c r="LUC1" s="40" t="s">
        <v>866</v>
      </c>
      <c r="LUD1" s="40" t="s">
        <v>866</v>
      </c>
      <c r="LUE1" s="40" t="s">
        <v>866</v>
      </c>
      <c r="LUF1" s="40" t="s">
        <v>866</v>
      </c>
      <c r="LUG1" s="40" t="s">
        <v>866</v>
      </c>
      <c r="LUH1" s="40" t="s">
        <v>866</v>
      </c>
      <c r="LUI1" s="40" t="s">
        <v>866</v>
      </c>
      <c r="LUJ1" s="40" t="s">
        <v>866</v>
      </c>
      <c r="LUK1" s="40" t="s">
        <v>866</v>
      </c>
      <c r="LUL1" s="40" t="s">
        <v>866</v>
      </c>
      <c r="LUM1" s="40" t="s">
        <v>866</v>
      </c>
      <c r="LUN1" s="40" t="s">
        <v>867</v>
      </c>
      <c r="LUO1" s="40" t="s">
        <v>867</v>
      </c>
      <c r="LUP1" s="40" t="s">
        <v>867</v>
      </c>
      <c r="LUQ1" s="40" t="s">
        <v>867</v>
      </c>
      <c r="LUR1" s="40" t="s">
        <v>867</v>
      </c>
      <c r="LUS1" s="40" t="s">
        <v>867</v>
      </c>
      <c r="LUT1" s="40" t="s">
        <v>867</v>
      </c>
      <c r="LUU1" s="40" t="s">
        <v>867</v>
      </c>
      <c r="LUV1" s="40" t="s">
        <v>867</v>
      </c>
      <c r="LUW1" s="40" t="s">
        <v>867</v>
      </c>
      <c r="LUX1" s="40" t="s">
        <v>867</v>
      </c>
      <c r="LUY1" s="40" t="s">
        <v>867</v>
      </c>
      <c r="LUZ1" s="40" t="s">
        <v>867</v>
      </c>
      <c r="LVA1" s="40" t="s">
        <v>867</v>
      </c>
      <c r="LVB1" s="40" t="s">
        <v>867</v>
      </c>
      <c r="LVC1" s="40" t="s">
        <v>867</v>
      </c>
      <c r="LVD1" s="40" t="s">
        <v>867</v>
      </c>
      <c r="LVE1" s="40" t="s">
        <v>867</v>
      </c>
      <c r="LVF1" s="40" t="s">
        <v>867</v>
      </c>
      <c r="LVG1" s="40" t="s">
        <v>867</v>
      </c>
      <c r="LVH1" s="40" t="s">
        <v>867</v>
      </c>
      <c r="LVI1" s="40" t="s">
        <v>867</v>
      </c>
      <c r="LVJ1" s="40" t="s">
        <v>867</v>
      </c>
      <c r="LVK1" s="40" t="s">
        <v>867</v>
      </c>
      <c r="LVL1" s="40" t="s">
        <v>868</v>
      </c>
      <c r="LVM1" s="40" t="s">
        <v>868</v>
      </c>
      <c r="LVN1" s="40" t="s">
        <v>868</v>
      </c>
      <c r="LVO1" s="40" t="s">
        <v>868</v>
      </c>
      <c r="LVP1" s="40" t="s">
        <v>868</v>
      </c>
      <c r="LVQ1" s="40" t="s">
        <v>868</v>
      </c>
      <c r="LVR1" s="40" t="s">
        <v>868</v>
      </c>
      <c r="LVS1" s="40" t="s">
        <v>868</v>
      </c>
      <c r="LVT1" s="40" t="s">
        <v>868</v>
      </c>
      <c r="LVU1" s="40" t="s">
        <v>868</v>
      </c>
      <c r="LVV1" s="40" t="s">
        <v>868</v>
      </c>
      <c r="LVW1" s="40" t="s">
        <v>868</v>
      </c>
      <c r="LVX1" s="40" t="s">
        <v>868</v>
      </c>
      <c r="LVY1" s="40" t="s">
        <v>868</v>
      </c>
      <c r="LVZ1" s="40" t="s">
        <v>868</v>
      </c>
      <c r="LWA1" s="40" t="s">
        <v>868</v>
      </c>
      <c r="LWB1" s="40" t="s">
        <v>868</v>
      </c>
      <c r="LWC1" s="40" t="s">
        <v>868</v>
      </c>
      <c r="LWD1" s="40" t="s">
        <v>868</v>
      </c>
      <c r="LWE1" s="40" t="s">
        <v>868</v>
      </c>
      <c r="LWF1" s="40" t="s">
        <v>868</v>
      </c>
      <c r="LWG1" s="40" t="s">
        <v>868</v>
      </c>
      <c r="LWH1" s="40" t="s">
        <v>868</v>
      </c>
      <c r="LWI1" s="40" t="s">
        <v>868</v>
      </c>
      <c r="LWJ1" s="40" t="s">
        <v>869</v>
      </c>
      <c r="LWK1" s="40" t="s">
        <v>869</v>
      </c>
      <c r="LWL1" s="40" t="s">
        <v>869</v>
      </c>
      <c r="LWM1" s="40" t="s">
        <v>869</v>
      </c>
      <c r="LWN1" s="40" t="s">
        <v>869</v>
      </c>
      <c r="LWO1" s="40" t="s">
        <v>869</v>
      </c>
      <c r="LWP1" s="40" t="s">
        <v>869</v>
      </c>
      <c r="LWQ1" s="40" t="s">
        <v>869</v>
      </c>
      <c r="LWR1" s="40" t="s">
        <v>869</v>
      </c>
      <c r="LWS1" s="40" t="s">
        <v>869</v>
      </c>
      <c r="LWT1" s="40" t="s">
        <v>869</v>
      </c>
      <c r="LWU1" s="40" t="s">
        <v>869</v>
      </c>
      <c r="LWV1" s="40" t="s">
        <v>869</v>
      </c>
      <c r="LWW1" s="40" t="s">
        <v>869</v>
      </c>
      <c r="LWX1" s="40" t="s">
        <v>869</v>
      </c>
      <c r="LWY1" s="40" t="s">
        <v>869</v>
      </c>
      <c r="LWZ1" s="40" t="s">
        <v>869</v>
      </c>
      <c r="LXA1" s="40" t="s">
        <v>869</v>
      </c>
      <c r="LXB1" s="40" t="s">
        <v>869</v>
      </c>
      <c r="LXC1" s="40" t="s">
        <v>869</v>
      </c>
      <c r="LXD1" s="40" t="s">
        <v>869</v>
      </c>
      <c r="LXE1" s="40" t="s">
        <v>869</v>
      </c>
      <c r="LXF1" s="40" t="s">
        <v>869</v>
      </c>
      <c r="LXG1" s="40" t="s">
        <v>869</v>
      </c>
      <c r="LXH1" s="40" t="s">
        <v>870</v>
      </c>
      <c r="LXI1" s="40" t="s">
        <v>870</v>
      </c>
      <c r="LXJ1" s="40" t="s">
        <v>870</v>
      </c>
      <c r="LXK1" s="40" t="s">
        <v>870</v>
      </c>
      <c r="LXL1" s="40" t="s">
        <v>870</v>
      </c>
      <c r="LXM1" s="40" t="s">
        <v>870</v>
      </c>
      <c r="LXN1" s="40" t="s">
        <v>870</v>
      </c>
      <c r="LXO1" s="40" t="s">
        <v>870</v>
      </c>
      <c r="LXP1" s="86" t="s">
        <v>870</v>
      </c>
      <c r="LXQ1" s="40" t="s">
        <v>870</v>
      </c>
      <c r="LXR1" s="40" t="s">
        <v>870</v>
      </c>
      <c r="LXS1" s="40" t="s">
        <v>870</v>
      </c>
      <c r="LXT1" s="40" t="s">
        <v>870</v>
      </c>
      <c r="LXU1" s="40" t="s">
        <v>870</v>
      </c>
      <c r="LXV1" s="40" t="s">
        <v>870</v>
      </c>
      <c r="LXW1" s="199" t="s">
        <v>870</v>
      </c>
      <c r="LXX1" s="86" t="s">
        <v>870</v>
      </c>
      <c r="LXY1" s="40" t="s">
        <v>870</v>
      </c>
      <c r="LXZ1" s="40" t="s">
        <v>870</v>
      </c>
      <c r="LYA1" s="40" t="s">
        <v>870</v>
      </c>
      <c r="LYB1" s="40" t="s">
        <v>870</v>
      </c>
      <c r="LYC1" s="40" t="s">
        <v>870</v>
      </c>
      <c r="LYD1" s="40" t="s">
        <v>870</v>
      </c>
      <c r="LYE1" s="199" t="s">
        <v>870</v>
      </c>
    </row>
    <row r="2" spans="1:8768">
      <c r="A2" s="73" t="s">
        <v>54</v>
      </c>
      <c r="B2" s="42">
        <f>ROWS(NK_TPI)</f>
        <v>3</v>
      </c>
      <c r="C2" s="74">
        <f>COLUMNS(NK_TPI)</f>
        <v>8760</v>
      </c>
      <c r="H2" s="75" t="s">
        <v>446</v>
      </c>
      <c r="I2" s="38" t="s">
        <v>446</v>
      </c>
      <c r="J2" s="38" t="s">
        <v>446</v>
      </c>
      <c r="K2" s="38" t="s">
        <v>446</v>
      </c>
      <c r="L2" s="38" t="s">
        <v>446</v>
      </c>
      <c r="M2" s="38" t="s">
        <v>446</v>
      </c>
      <c r="N2" s="38" t="s">
        <v>446</v>
      </c>
      <c r="O2" s="38" t="s">
        <v>446</v>
      </c>
      <c r="P2" s="38" t="s">
        <v>446</v>
      </c>
      <c r="Q2" s="38" t="s">
        <v>446</v>
      </c>
      <c r="R2" s="38" t="s">
        <v>446</v>
      </c>
      <c r="S2" s="38" t="s">
        <v>446</v>
      </c>
      <c r="T2" s="38" t="s">
        <v>446</v>
      </c>
      <c r="U2" s="38" t="s">
        <v>446</v>
      </c>
      <c r="V2" s="38" t="s">
        <v>446</v>
      </c>
      <c r="W2" s="38" t="s">
        <v>446</v>
      </c>
      <c r="X2" s="38" t="s">
        <v>446</v>
      </c>
      <c r="Y2" s="38" t="s">
        <v>446</v>
      </c>
      <c r="Z2" s="38" t="s">
        <v>446</v>
      </c>
      <c r="AA2" s="38" t="s">
        <v>446</v>
      </c>
      <c r="AB2" s="38" t="s">
        <v>446</v>
      </c>
      <c r="AC2" s="38" t="s">
        <v>446</v>
      </c>
      <c r="AD2" s="38" t="s">
        <v>446</v>
      </c>
      <c r="AE2" s="38" t="s">
        <v>446</v>
      </c>
      <c r="AF2" s="38" t="s">
        <v>446</v>
      </c>
      <c r="AG2" s="38" t="s">
        <v>446</v>
      </c>
      <c r="AH2" s="38" t="s">
        <v>446</v>
      </c>
      <c r="AI2" s="38" t="s">
        <v>446</v>
      </c>
      <c r="AJ2" s="38" t="s">
        <v>446</v>
      </c>
      <c r="AK2" s="38" t="s">
        <v>446</v>
      </c>
      <c r="AL2" s="38" t="s">
        <v>446</v>
      </c>
      <c r="AM2" s="38" t="s">
        <v>446</v>
      </c>
      <c r="AN2" s="38" t="s">
        <v>446</v>
      </c>
      <c r="AO2" s="38" t="s">
        <v>446</v>
      </c>
      <c r="AP2" s="38" t="s">
        <v>446</v>
      </c>
      <c r="AQ2" s="38" t="s">
        <v>446</v>
      </c>
      <c r="AR2" s="38" t="s">
        <v>446</v>
      </c>
      <c r="AS2" s="38" t="s">
        <v>446</v>
      </c>
      <c r="AT2" s="38" t="s">
        <v>446</v>
      </c>
      <c r="AU2" s="38" t="s">
        <v>446</v>
      </c>
      <c r="AV2" s="38" t="s">
        <v>446</v>
      </c>
      <c r="AW2" s="38" t="s">
        <v>446</v>
      </c>
      <c r="AX2" s="38" t="s">
        <v>446</v>
      </c>
      <c r="AY2" s="38" t="s">
        <v>446</v>
      </c>
      <c r="AZ2" s="38" t="s">
        <v>446</v>
      </c>
      <c r="BA2" s="38" t="s">
        <v>446</v>
      </c>
      <c r="BB2" s="38" t="s">
        <v>446</v>
      </c>
      <c r="BC2" s="38" t="s">
        <v>446</v>
      </c>
      <c r="BD2" s="38" t="s">
        <v>446</v>
      </c>
      <c r="BE2" s="38" t="s">
        <v>446</v>
      </c>
      <c r="BF2" s="38" t="s">
        <v>446</v>
      </c>
      <c r="BG2" s="38" t="s">
        <v>446</v>
      </c>
      <c r="BH2" s="38" t="s">
        <v>446</v>
      </c>
      <c r="BI2" s="38" t="s">
        <v>446</v>
      </c>
      <c r="BJ2" s="38" t="s">
        <v>446</v>
      </c>
      <c r="BK2" s="38" t="s">
        <v>446</v>
      </c>
      <c r="BL2" s="38" t="s">
        <v>446</v>
      </c>
      <c r="BM2" s="38" t="s">
        <v>446</v>
      </c>
      <c r="BN2" s="38" t="s">
        <v>446</v>
      </c>
      <c r="BO2" s="38" t="s">
        <v>446</v>
      </c>
      <c r="BP2" s="38" t="s">
        <v>446</v>
      </c>
      <c r="BQ2" s="38" t="s">
        <v>446</v>
      </c>
      <c r="BR2" s="38" t="s">
        <v>446</v>
      </c>
      <c r="BS2" s="38" t="s">
        <v>446</v>
      </c>
      <c r="BT2" s="38" t="s">
        <v>446</v>
      </c>
      <c r="BU2" s="38" t="s">
        <v>446</v>
      </c>
      <c r="BV2" s="38" t="s">
        <v>446</v>
      </c>
      <c r="BW2" s="38" t="s">
        <v>446</v>
      </c>
      <c r="BX2" s="38" t="s">
        <v>446</v>
      </c>
      <c r="BY2" s="38" t="s">
        <v>446</v>
      </c>
      <c r="BZ2" s="38" t="s">
        <v>446</v>
      </c>
      <c r="CA2" s="38" t="s">
        <v>446</v>
      </c>
      <c r="CB2" s="38" t="s">
        <v>446</v>
      </c>
      <c r="CC2" s="38" t="s">
        <v>446</v>
      </c>
      <c r="CD2" s="38" t="s">
        <v>446</v>
      </c>
      <c r="CE2" s="38" t="s">
        <v>446</v>
      </c>
      <c r="CF2" s="38" t="s">
        <v>446</v>
      </c>
      <c r="CG2" s="38" t="s">
        <v>446</v>
      </c>
      <c r="CH2" s="38" t="s">
        <v>446</v>
      </c>
      <c r="CI2" s="38" t="s">
        <v>446</v>
      </c>
      <c r="CJ2" s="38" t="s">
        <v>446</v>
      </c>
      <c r="CK2" s="38" t="s">
        <v>446</v>
      </c>
      <c r="CL2" s="38" t="s">
        <v>446</v>
      </c>
      <c r="CM2" s="38" t="s">
        <v>446</v>
      </c>
      <c r="CN2" s="38" t="s">
        <v>446</v>
      </c>
      <c r="CO2" s="38" t="s">
        <v>446</v>
      </c>
      <c r="CP2" s="38" t="s">
        <v>446</v>
      </c>
      <c r="CQ2" s="38" t="s">
        <v>446</v>
      </c>
      <c r="CR2" s="38" t="s">
        <v>446</v>
      </c>
      <c r="CS2" s="38" t="s">
        <v>446</v>
      </c>
      <c r="CT2" s="38" t="s">
        <v>446</v>
      </c>
      <c r="CU2" s="38" t="s">
        <v>446</v>
      </c>
      <c r="CV2" s="38" t="s">
        <v>446</v>
      </c>
      <c r="CW2" s="38" t="s">
        <v>446</v>
      </c>
      <c r="CX2" s="38" t="s">
        <v>446</v>
      </c>
      <c r="CY2" s="38" t="s">
        <v>446</v>
      </c>
      <c r="CZ2" s="38" t="s">
        <v>446</v>
      </c>
      <c r="DA2" s="38" t="s">
        <v>446</v>
      </c>
      <c r="DB2" s="38" t="s">
        <v>446</v>
      </c>
      <c r="DC2" s="38" t="s">
        <v>446</v>
      </c>
      <c r="DD2" s="38" t="s">
        <v>446</v>
      </c>
      <c r="DE2" s="38" t="s">
        <v>446</v>
      </c>
      <c r="DF2" s="38" t="s">
        <v>446</v>
      </c>
      <c r="DG2" s="38" t="s">
        <v>446</v>
      </c>
      <c r="DH2" s="38" t="s">
        <v>446</v>
      </c>
      <c r="DI2" s="38" t="s">
        <v>446</v>
      </c>
      <c r="DJ2" s="38" t="s">
        <v>446</v>
      </c>
      <c r="DK2" s="38" t="s">
        <v>446</v>
      </c>
      <c r="DL2" s="38" t="s">
        <v>446</v>
      </c>
      <c r="DM2" s="38" t="s">
        <v>446</v>
      </c>
      <c r="DN2" s="38" t="s">
        <v>446</v>
      </c>
      <c r="DO2" s="38" t="s">
        <v>446</v>
      </c>
      <c r="DP2" s="38" t="s">
        <v>446</v>
      </c>
      <c r="DQ2" s="38" t="s">
        <v>446</v>
      </c>
      <c r="DR2" s="38" t="s">
        <v>446</v>
      </c>
      <c r="DS2" s="38" t="s">
        <v>446</v>
      </c>
      <c r="DT2" s="38" t="s">
        <v>446</v>
      </c>
      <c r="DU2" s="38" t="s">
        <v>446</v>
      </c>
      <c r="DV2" s="38" t="s">
        <v>446</v>
      </c>
      <c r="DW2" s="38" t="s">
        <v>446</v>
      </c>
      <c r="DX2" s="38" t="s">
        <v>446</v>
      </c>
      <c r="DY2" s="38" t="s">
        <v>446</v>
      </c>
      <c r="DZ2" s="38" t="s">
        <v>446</v>
      </c>
      <c r="EA2" s="38" t="s">
        <v>446</v>
      </c>
      <c r="EB2" s="38" t="s">
        <v>446</v>
      </c>
      <c r="EC2" s="38" t="s">
        <v>446</v>
      </c>
      <c r="ED2" s="38" t="s">
        <v>446</v>
      </c>
      <c r="EE2" s="38" t="s">
        <v>446</v>
      </c>
      <c r="EF2" s="38" t="s">
        <v>446</v>
      </c>
      <c r="EG2" s="38" t="s">
        <v>446</v>
      </c>
      <c r="EH2" s="38" t="s">
        <v>446</v>
      </c>
      <c r="EI2" s="38" t="s">
        <v>446</v>
      </c>
      <c r="EJ2" s="38" t="s">
        <v>446</v>
      </c>
      <c r="EK2" s="38" t="s">
        <v>446</v>
      </c>
      <c r="EL2" s="38" t="s">
        <v>446</v>
      </c>
      <c r="EM2" s="38" t="s">
        <v>446</v>
      </c>
      <c r="EN2" s="38" t="s">
        <v>446</v>
      </c>
      <c r="EO2" s="38" t="s">
        <v>446</v>
      </c>
      <c r="EP2" s="38" t="s">
        <v>446</v>
      </c>
      <c r="EQ2" s="38" t="s">
        <v>446</v>
      </c>
      <c r="ER2" s="38" t="s">
        <v>446</v>
      </c>
      <c r="ES2" s="38" t="s">
        <v>446</v>
      </c>
      <c r="ET2" s="38" t="s">
        <v>446</v>
      </c>
      <c r="EU2" s="38" t="s">
        <v>446</v>
      </c>
      <c r="EV2" s="38" t="s">
        <v>446</v>
      </c>
      <c r="EW2" s="38" t="s">
        <v>446</v>
      </c>
      <c r="EX2" s="38" t="s">
        <v>446</v>
      </c>
      <c r="EY2" s="38" t="s">
        <v>446</v>
      </c>
      <c r="EZ2" s="38" t="s">
        <v>446</v>
      </c>
      <c r="FA2" s="38" t="s">
        <v>446</v>
      </c>
      <c r="FB2" s="38" t="s">
        <v>446</v>
      </c>
      <c r="FC2" s="38" t="s">
        <v>446</v>
      </c>
      <c r="FD2" s="38" t="s">
        <v>446</v>
      </c>
      <c r="FE2" s="38" t="s">
        <v>446</v>
      </c>
      <c r="FF2" s="38" t="s">
        <v>446</v>
      </c>
      <c r="FG2" s="38" t="s">
        <v>446</v>
      </c>
      <c r="FH2" s="38" t="s">
        <v>446</v>
      </c>
      <c r="FI2" s="38" t="s">
        <v>446</v>
      </c>
      <c r="FJ2" s="38" t="s">
        <v>446</v>
      </c>
      <c r="FK2" s="38" t="s">
        <v>446</v>
      </c>
      <c r="FL2" s="38" t="s">
        <v>446</v>
      </c>
      <c r="FM2" s="38" t="s">
        <v>446</v>
      </c>
      <c r="FN2" s="38" t="s">
        <v>446</v>
      </c>
      <c r="FO2" s="38" t="s">
        <v>446</v>
      </c>
      <c r="FP2" s="38" t="s">
        <v>446</v>
      </c>
      <c r="FQ2" s="38" t="s">
        <v>446</v>
      </c>
      <c r="FR2" s="38" t="s">
        <v>446</v>
      </c>
      <c r="FS2" s="38" t="s">
        <v>446</v>
      </c>
      <c r="FT2" s="38" t="s">
        <v>446</v>
      </c>
      <c r="FU2" s="38" t="s">
        <v>446</v>
      </c>
      <c r="FV2" s="38" t="s">
        <v>446</v>
      </c>
      <c r="FW2" s="38" t="s">
        <v>446</v>
      </c>
      <c r="FX2" s="38" t="s">
        <v>446</v>
      </c>
      <c r="FY2" s="38" t="s">
        <v>446</v>
      </c>
      <c r="FZ2" s="38" t="s">
        <v>446</v>
      </c>
      <c r="GA2" s="38" t="s">
        <v>446</v>
      </c>
      <c r="GB2" s="38" t="s">
        <v>446</v>
      </c>
      <c r="GC2" s="38" t="s">
        <v>446</v>
      </c>
      <c r="GD2" s="38" t="s">
        <v>446</v>
      </c>
      <c r="GE2" s="38" t="s">
        <v>446</v>
      </c>
      <c r="GF2" s="38" t="s">
        <v>446</v>
      </c>
      <c r="GG2" s="38" t="s">
        <v>446</v>
      </c>
      <c r="GH2" s="38" t="s">
        <v>446</v>
      </c>
      <c r="GI2" s="38" t="s">
        <v>446</v>
      </c>
      <c r="GJ2" s="38" t="s">
        <v>446</v>
      </c>
      <c r="GK2" s="38" t="s">
        <v>446</v>
      </c>
      <c r="GL2" s="38" t="s">
        <v>446</v>
      </c>
      <c r="GM2" s="38" t="s">
        <v>446</v>
      </c>
      <c r="GN2" s="38" t="s">
        <v>446</v>
      </c>
      <c r="GO2" s="38" t="s">
        <v>446</v>
      </c>
      <c r="GP2" s="38" t="s">
        <v>446</v>
      </c>
      <c r="GQ2" s="38" t="s">
        <v>446</v>
      </c>
      <c r="GR2" s="38" t="s">
        <v>446</v>
      </c>
      <c r="GS2" s="38" t="s">
        <v>446</v>
      </c>
      <c r="GT2" s="38" t="s">
        <v>446</v>
      </c>
      <c r="GU2" s="38" t="s">
        <v>446</v>
      </c>
      <c r="GV2" s="38" t="s">
        <v>446</v>
      </c>
      <c r="GW2" s="38" t="s">
        <v>446</v>
      </c>
      <c r="GX2" s="38" t="s">
        <v>446</v>
      </c>
      <c r="GY2" s="38" t="s">
        <v>446</v>
      </c>
      <c r="GZ2" s="38" t="s">
        <v>446</v>
      </c>
      <c r="HA2" s="38" t="s">
        <v>446</v>
      </c>
      <c r="HB2" s="38" t="s">
        <v>446</v>
      </c>
      <c r="HC2" s="38" t="s">
        <v>446</v>
      </c>
      <c r="HD2" s="38" t="s">
        <v>446</v>
      </c>
      <c r="HE2" s="38" t="s">
        <v>446</v>
      </c>
      <c r="HF2" s="38" t="s">
        <v>446</v>
      </c>
      <c r="HG2" s="38" t="s">
        <v>446</v>
      </c>
      <c r="HH2" s="38" t="s">
        <v>446</v>
      </c>
      <c r="HI2" s="38" t="s">
        <v>446</v>
      </c>
      <c r="HJ2" s="38" t="s">
        <v>446</v>
      </c>
      <c r="HK2" s="38" t="s">
        <v>446</v>
      </c>
      <c r="HL2" s="38" t="s">
        <v>446</v>
      </c>
      <c r="HM2" s="38" t="s">
        <v>446</v>
      </c>
      <c r="HN2" s="38" t="s">
        <v>446</v>
      </c>
      <c r="HO2" s="38" t="s">
        <v>446</v>
      </c>
      <c r="HP2" s="38" t="s">
        <v>446</v>
      </c>
      <c r="HQ2" s="38" t="s">
        <v>446</v>
      </c>
      <c r="HR2" s="38" t="s">
        <v>446</v>
      </c>
      <c r="HS2" s="38" t="s">
        <v>446</v>
      </c>
      <c r="HT2" s="38" t="s">
        <v>446</v>
      </c>
      <c r="HU2" s="38" t="s">
        <v>446</v>
      </c>
      <c r="HV2" s="38" t="s">
        <v>446</v>
      </c>
      <c r="HW2" s="38" t="s">
        <v>446</v>
      </c>
      <c r="HX2" s="38" t="s">
        <v>446</v>
      </c>
      <c r="HY2" s="38" t="s">
        <v>446</v>
      </c>
      <c r="HZ2" s="38" t="s">
        <v>446</v>
      </c>
      <c r="IA2" s="38" t="s">
        <v>446</v>
      </c>
      <c r="IB2" s="38" t="s">
        <v>446</v>
      </c>
      <c r="IC2" s="38" t="s">
        <v>446</v>
      </c>
      <c r="ID2" s="38" t="s">
        <v>446</v>
      </c>
      <c r="IE2" s="38" t="s">
        <v>446</v>
      </c>
      <c r="IF2" s="38" t="s">
        <v>446</v>
      </c>
      <c r="IG2" s="38" t="s">
        <v>446</v>
      </c>
      <c r="IH2" s="38" t="s">
        <v>446</v>
      </c>
      <c r="II2" s="38" t="s">
        <v>446</v>
      </c>
      <c r="IJ2" s="38" t="s">
        <v>446</v>
      </c>
      <c r="IK2" s="38" t="s">
        <v>446</v>
      </c>
      <c r="IL2" s="38" t="s">
        <v>446</v>
      </c>
      <c r="IM2" s="38" t="s">
        <v>446</v>
      </c>
      <c r="IN2" s="38" t="s">
        <v>446</v>
      </c>
      <c r="IO2" s="38" t="s">
        <v>446</v>
      </c>
      <c r="IP2" s="38" t="s">
        <v>446</v>
      </c>
      <c r="IQ2" s="38" t="s">
        <v>446</v>
      </c>
      <c r="IR2" s="38" t="s">
        <v>446</v>
      </c>
      <c r="IS2" s="38" t="s">
        <v>446</v>
      </c>
      <c r="IT2" s="38" t="s">
        <v>446</v>
      </c>
      <c r="IU2" s="38" t="s">
        <v>446</v>
      </c>
      <c r="IV2" s="38" t="s">
        <v>446</v>
      </c>
      <c r="IW2" s="38" t="s">
        <v>446</v>
      </c>
      <c r="IX2" s="38" t="s">
        <v>446</v>
      </c>
      <c r="IY2" s="38" t="s">
        <v>446</v>
      </c>
      <c r="IZ2" s="38" t="s">
        <v>446</v>
      </c>
      <c r="JA2" s="38" t="s">
        <v>446</v>
      </c>
      <c r="JB2" s="38" t="s">
        <v>446</v>
      </c>
      <c r="JC2" s="38" t="s">
        <v>446</v>
      </c>
      <c r="JD2" s="38" t="s">
        <v>446</v>
      </c>
      <c r="JE2" s="38" t="s">
        <v>446</v>
      </c>
      <c r="JF2" s="38" t="s">
        <v>446</v>
      </c>
      <c r="JG2" s="38" t="s">
        <v>446</v>
      </c>
      <c r="JH2" s="38" t="s">
        <v>446</v>
      </c>
      <c r="JI2" s="38" t="s">
        <v>446</v>
      </c>
      <c r="JJ2" s="38" t="s">
        <v>446</v>
      </c>
      <c r="JK2" s="38" t="s">
        <v>446</v>
      </c>
      <c r="JL2" s="38" t="s">
        <v>446</v>
      </c>
      <c r="JM2" s="38" t="s">
        <v>446</v>
      </c>
      <c r="JN2" s="38" t="s">
        <v>446</v>
      </c>
      <c r="JO2" s="38" t="s">
        <v>446</v>
      </c>
      <c r="JP2" s="38" t="s">
        <v>446</v>
      </c>
      <c r="JQ2" s="38" t="s">
        <v>446</v>
      </c>
      <c r="JR2" s="38" t="s">
        <v>446</v>
      </c>
      <c r="JS2" s="38" t="s">
        <v>446</v>
      </c>
      <c r="JT2" s="38" t="s">
        <v>446</v>
      </c>
      <c r="JU2" s="38" t="s">
        <v>446</v>
      </c>
      <c r="JV2" s="38" t="s">
        <v>446</v>
      </c>
      <c r="JW2" s="38" t="s">
        <v>446</v>
      </c>
      <c r="JX2" s="38" t="s">
        <v>446</v>
      </c>
      <c r="JY2" s="38" t="s">
        <v>446</v>
      </c>
      <c r="JZ2" s="38" t="s">
        <v>446</v>
      </c>
      <c r="KA2" s="38" t="s">
        <v>446</v>
      </c>
      <c r="KB2" s="38" t="s">
        <v>446</v>
      </c>
      <c r="KC2" s="38" t="s">
        <v>446</v>
      </c>
      <c r="KD2" s="38" t="s">
        <v>446</v>
      </c>
      <c r="KE2" s="38" t="s">
        <v>446</v>
      </c>
      <c r="KF2" s="38" t="s">
        <v>446</v>
      </c>
      <c r="KG2" s="38" t="s">
        <v>446</v>
      </c>
      <c r="KH2" s="38" t="s">
        <v>446</v>
      </c>
      <c r="KI2" s="38" t="s">
        <v>446</v>
      </c>
      <c r="KJ2" s="38" t="s">
        <v>446</v>
      </c>
      <c r="KK2" s="38" t="s">
        <v>446</v>
      </c>
      <c r="KL2" s="38" t="s">
        <v>446</v>
      </c>
      <c r="KM2" s="38" t="s">
        <v>446</v>
      </c>
      <c r="KN2" s="38" t="s">
        <v>446</v>
      </c>
      <c r="KO2" s="38" t="s">
        <v>446</v>
      </c>
      <c r="KP2" s="38" t="s">
        <v>446</v>
      </c>
      <c r="KQ2" s="38" t="s">
        <v>446</v>
      </c>
      <c r="KR2" s="38" t="s">
        <v>446</v>
      </c>
      <c r="KS2" s="38" t="s">
        <v>446</v>
      </c>
      <c r="KT2" s="38" t="s">
        <v>446</v>
      </c>
      <c r="KU2" s="38" t="s">
        <v>446</v>
      </c>
      <c r="KV2" s="38" t="s">
        <v>446</v>
      </c>
      <c r="KW2" s="38" t="s">
        <v>446</v>
      </c>
      <c r="KX2" s="38" t="s">
        <v>446</v>
      </c>
      <c r="KY2" s="38" t="s">
        <v>446</v>
      </c>
      <c r="KZ2" s="38" t="s">
        <v>446</v>
      </c>
      <c r="LA2" s="38" t="s">
        <v>446</v>
      </c>
      <c r="LB2" s="38" t="s">
        <v>446</v>
      </c>
      <c r="LC2" s="38" t="s">
        <v>446</v>
      </c>
      <c r="LD2" s="38" t="s">
        <v>446</v>
      </c>
      <c r="LE2" s="38" t="s">
        <v>446</v>
      </c>
      <c r="LF2" s="38" t="s">
        <v>446</v>
      </c>
      <c r="LG2" s="38" t="s">
        <v>446</v>
      </c>
      <c r="LH2" s="38" t="s">
        <v>446</v>
      </c>
      <c r="LI2" s="38" t="s">
        <v>446</v>
      </c>
      <c r="LJ2" s="38" t="s">
        <v>446</v>
      </c>
      <c r="LK2" s="38" t="s">
        <v>446</v>
      </c>
      <c r="LL2" s="38" t="s">
        <v>446</v>
      </c>
      <c r="LM2" s="38" t="s">
        <v>446</v>
      </c>
      <c r="LN2" s="38" t="s">
        <v>446</v>
      </c>
      <c r="LO2" s="38" t="s">
        <v>446</v>
      </c>
      <c r="LP2" s="38" t="s">
        <v>446</v>
      </c>
      <c r="LQ2" s="38" t="s">
        <v>446</v>
      </c>
      <c r="LR2" s="38" t="s">
        <v>446</v>
      </c>
      <c r="LS2" s="38" t="s">
        <v>446</v>
      </c>
      <c r="LT2" s="38" t="s">
        <v>446</v>
      </c>
      <c r="LU2" s="38" t="s">
        <v>446</v>
      </c>
      <c r="LV2" s="38" t="s">
        <v>446</v>
      </c>
      <c r="LW2" s="38" t="s">
        <v>446</v>
      </c>
      <c r="LX2" s="38" t="s">
        <v>446</v>
      </c>
      <c r="LY2" s="38" t="s">
        <v>446</v>
      </c>
      <c r="LZ2" s="38" t="s">
        <v>446</v>
      </c>
      <c r="MA2" s="38" t="s">
        <v>446</v>
      </c>
      <c r="MB2" s="38" t="s">
        <v>446</v>
      </c>
      <c r="MC2" s="38" t="s">
        <v>446</v>
      </c>
      <c r="MD2" s="38" t="s">
        <v>446</v>
      </c>
      <c r="ME2" s="38" t="s">
        <v>446</v>
      </c>
      <c r="MF2" s="38" t="s">
        <v>446</v>
      </c>
      <c r="MG2" s="38" t="s">
        <v>446</v>
      </c>
      <c r="MH2" s="38" t="s">
        <v>446</v>
      </c>
      <c r="MI2" s="38" t="s">
        <v>446</v>
      </c>
      <c r="MJ2" s="38" t="s">
        <v>446</v>
      </c>
      <c r="MK2" s="38" t="s">
        <v>446</v>
      </c>
      <c r="ML2" s="38" t="s">
        <v>446</v>
      </c>
      <c r="MM2" s="38" t="s">
        <v>446</v>
      </c>
      <c r="MN2" s="38" t="s">
        <v>446</v>
      </c>
      <c r="MO2" s="38" t="s">
        <v>446</v>
      </c>
      <c r="MP2" s="38" t="s">
        <v>446</v>
      </c>
      <c r="MQ2" s="38" t="s">
        <v>446</v>
      </c>
      <c r="MR2" s="38" t="s">
        <v>446</v>
      </c>
      <c r="MS2" s="38" t="s">
        <v>446</v>
      </c>
      <c r="MT2" s="38" t="s">
        <v>446</v>
      </c>
      <c r="MU2" s="38" t="s">
        <v>446</v>
      </c>
      <c r="MV2" s="38" t="s">
        <v>446</v>
      </c>
      <c r="MW2" s="38" t="s">
        <v>446</v>
      </c>
      <c r="MX2" s="38" t="s">
        <v>446</v>
      </c>
      <c r="MY2" s="38" t="s">
        <v>446</v>
      </c>
      <c r="MZ2" s="38" t="s">
        <v>446</v>
      </c>
      <c r="NA2" s="38" t="s">
        <v>446</v>
      </c>
      <c r="NB2" s="38" t="s">
        <v>446</v>
      </c>
      <c r="NC2" s="38" t="s">
        <v>446</v>
      </c>
      <c r="ND2" s="38" t="s">
        <v>446</v>
      </c>
      <c r="NE2" s="38" t="s">
        <v>446</v>
      </c>
      <c r="NF2" s="38" t="s">
        <v>446</v>
      </c>
      <c r="NG2" s="38" t="s">
        <v>446</v>
      </c>
      <c r="NH2" s="38" t="s">
        <v>446</v>
      </c>
      <c r="NI2" s="38" t="s">
        <v>446</v>
      </c>
      <c r="NJ2" s="38" t="s">
        <v>446</v>
      </c>
      <c r="NK2" s="38" t="s">
        <v>446</v>
      </c>
      <c r="NL2" s="38" t="s">
        <v>446</v>
      </c>
      <c r="NM2" s="38" t="s">
        <v>446</v>
      </c>
      <c r="NN2" s="38" t="s">
        <v>446</v>
      </c>
      <c r="NO2" s="38" t="s">
        <v>446</v>
      </c>
      <c r="NP2" s="38" t="s">
        <v>446</v>
      </c>
      <c r="NQ2" s="38" t="s">
        <v>446</v>
      </c>
      <c r="NR2" s="38" t="s">
        <v>446</v>
      </c>
      <c r="NS2" s="38" t="s">
        <v>446</v>
      </c>
      <c r="NT2" s="38" t="s">
        <v>446</v>
      </c>
      <c r="NU2" s="38" t="s">
        <v>446</v>
      </c>
      <c r="NV2" s="38" t="s">
        <v>446</v>
      </c>
      <c r="NW2" s="38" t="s">
        <v>446</v>
      </c>
      <c r="NX2" s="38" t="s">
        <v>446</v>
      </c>
      <c r="NY2" s="38" t="s">
        <v>446</v>
      </c>
      <c r="NZ2" s="38" t="s">
        <v>446</v>
      </c>
      <c r="OA2" s="38" t="s">
        <v>446</v>
      </c>
      <c r="OB2" s="38" t="s">
        <v>446</v>
      </c>
      <c r="OC2" s="38" t="s">
        <v>446</v>
      </c>
      <c r="OD2" s="38" t="s">
        <v>446</v>
      </c>
      <c r="OE2" s="38" t="s">
        <v>446</v>
      </c>
      <c r="OF2" s="38" t="s">
        <v>446</v>
      </c>
      <c r="OG2" s="38" t="s">
        <v>446</v>
      </c>
      <c r="OH2" s="38" t="s">
        <v>446</v>
      </c>
      <c r="OI2" s="38" t="s">
        <v>446</v>
      </c>
      <c r="OJ2" s="38" t="s">
        <v>446</v>
      </c>
      <c r="OK2" s="38" t="s">
        <v>446</v>
      </c>
      <c r="OL2" s="38" t="s">
        <v>446</v>
      </c>
      <c r="OM2" s="38" t="s">
        <v>446</v>
      </c>
      <c r="ON2" s="38" t="s">
        <v>446</v>
      </c>
      <c r="OO2" s="38" t="s">
        <v>446</v>
      </c>
      <c r="OP2" s="38" t="s">
        <v>446</v>
      </c>
      <c r="OQ2" s="38" t="s">
        <v>446</v>
      </c>
      <c r="OR2" s="38" t="s">
        <v>446</v>
      </c>
      <c r="OS2" s="38" t="s">
        <v>446</v>
      </c>
      <c r="OT2" s="38" t="s">
        <v>446</v>
      </c>
      <c r="OU2" s="38" t="s">
        <v>446</v>
      </c>
      <c r="OV2" s="38" t="s">
        <v>446</v>
      </c>
      <c r="OW2" s="38" t="s">
        <v>446</v>
      </c>
      <c r="OX2" s="38" t="s">
        <v>446</v>
      </c>
      <c r="OY2" s="38" t="s">
        <v>446</v>
      </c>
      <c r="OZ2" s="38" t="s">
        <v>446</v>
      </c>
      <c r="PA2" s="38" t="s">
        <v>446</v>
      </c>
      <c r="PB2" s="38" t="s">
        <v>446</v>
      </c>
      <c r="PC2" s="38" t="s">
        <v>446</v>
      </c>
      <c r="PD2" s="38" t="s">
        <v>446</v>
      </c>
      <c r="PE2" s="38" t="s">
        <v>446</v>
      </c>
      <c r="PF2" s="38" t="s">
        <v>446</v>
      </c>
      <c r="PG2" s="38" t="s">
        <v>446</v>
      </c>
      <c r="PH2" s="38" t="s">
        <v>446</v>
      </c>
      <c r="PI2" s="38" t="s">
        <v>446</v>
      </c>
      <c r="PJ2" s="38" t="s">
        <v>446</v>
      </c>
      <c r="PK2" s="38" t="s">
        <v>446</v>
      </c>
      <c r="PL2" s="38" t="s">
        <v>446</v>
      </c>
      <c r="PM2" s="38" t="s">
        <v>446</v>
      </c>
      <c r="PN2" s="38" t="s">
        <v>446</v>
      </c>
      <c r="PO2" s="38" t="s">
        <v>446</v>
      </c>
      <c r="PP2" s="38" t="s">
        <v>446</v>
      </c>
      <c r="PQ2" s="38" t="s">
        <v>446</v>
      </c>
      <c r="PR2" s="38" t="s">
        <v>446</v>
      </c>
      <c r="PS2" s="38" t="s">
        <v>446</v>
      </c>
      <c r="PT2" s="38" t="s">
        <v>446</v>
      </c>
      <c r="PU2" s="38" t="s">
        <v>446</v>
      </c>
      <c r="PV2" s="38" t="s">
        <v>446</v>
      </c>
      <c r="PW2" s="38" t="s">
        <v>446</v>
      </c>
      <c r="PX2" s="38" t="s">
        <v>446</v>
      </c>
      <c r="PY2" s="38" t="s">
        <v>446</v>
      </c>
      <c r="PZ2" s="38" t="s">
        <v>446</v>
      </c>
      <c r="QA2" s="38" t="s">
        <v>446</v>
      </c>
      <c r="QB2" s="38" t="s">
        <v>446</v>
      </c>
      <c r="QC2" s="38" t="s">
        <v>446</v>
      </c>
      <c r="QD2" s="38" t="s">
        <v>446</v>
      </c>
      <c r="QE2" s="38" t="s">
        <v>446</v>
      </c>
      <c r="QF2" s="38" t="s">
        <v>446</v>
      </c>
      <c r="QG2" s="38" t="s">
        <v>446</v>
      </c>
      <c r="QH2" s="38" t="s">
        <v>446</v>
      </c>
      <c r="QI2" s="38" t="s">
        <v>446</v>
      </c>
      <c r="QJ2" s="38" t="s">
        <v>446</v>
      </c>
      <c r="QK2" s="38" t="s">
        <v>446</v>
      </c>
      <c r="QL2" s="38" t="s">
        <v>446</v>
      </c>
      <c r="QM2" s="38" t="s">
        <v>446</v>
      </c>
      <c r="QN2" s="38" t="s">
        <v>446</v>
      </c>
      <c r="QO2" s="38" t="s">
        <v>446</v>
      </c>
      <c r="QP2" s="38" t="s">
        <v>446</v>
      </c>
      <c r="QQ2" s="38" t="s">
        <v>446</v>
      </c>
      <c r="QR2" s="38" t="s">
        <v>446</v>
      </c>
      <c r="QS2" s="38" t="s">
        <v>446</v>
      </c>
      <c r="QT2" s="38" t="s">
        <v>446</v>
      </c>
      <c r="QU2" s="38" t="s">
        <v>446</v>
      </c>
      <c r="QV2" s="38" t="s">
        <v>446</v>
      </c>
      <c r="QW2" s="38" t="s">
        <v>446</v>
      </c>
      <c r="QX2" s="38" t="s">
        <v>446</v>
      </c>
      <c r="QY2" s="38" t="s">
        <v>446</v>
      </c>
      <c r="QZ2" s="38" t="s">
        <v>446</v>
      </c>
      <c r="RA2" s="38" t="s">
        <v>446</v>
      </c>
      <c r="RB2" s="38" t="s">
        <v>446</v>
      </c>
      <c r="RC2" s="38" t="s">
        <v>446</v>
      </c>
      <c r="RD2" s="38" t="s">
        <v>446</v>
      </c>
      <c r="RE2" s="38" t="s">
        <v>446</v>
      </c>
      <c r="RF2" s="38" t="s">
        <v>446</v>
      </c>
      <c r="RG2" s="38" t="s">
        <v>446</v>
      </c>
      <c r="RH2" s="38" t="s">
        <v>446</v>
      </c>
      <c r="RI2" s="38" t="s">
        <v>446</v>
      </c>
      <c r="RJ2" s="38" t="s">
        <v>446</v>
      </c>
      <c r="RK2" s="38" t="s">
        <v>446</v>
      </c>
      <c r="RL2" s="38" t="s">
        <v>446</v>
      </c>
      <c r="RM2" s="38" t="s">
        <v>446</v>
      </c>
      <c r="RN2" s="38" t="s">
        <v>446</v>
      </c>
      <c r="RO2" s="38" t="s">
        <v>446</v>
      </c>
      <c r="RP2" s="38" t="s">
        <v>446</v>
      </c>
      <c r="RQ2" s="38" t="s">
        <v>446</v>
      </c>
      <c r="RR2" s="38" t="s">
        <v>446</v>
      </c>
      <c r="RS2" s="38" t="s">
        <v>446</v>
      </c>
      <c r="RT2" s="38" t="s">
        <v>446</v>
      </c>
      <c r="RU2" s="38" t="s">
        <v>446</v>
      </c>
      <c r="RV2" s="38" t="s">
        <v>446</v>
      </c>
      <c r="RW2" s="38" t="s">
        <v>446</v>
      </c>
      <c r="RX2" s="38" t="s">
        <v>446</v>
      </c>
      <c r="RY2" s="38" t="s">
        <v>446</v>
      </c>
      <c r="RZ2" s="38" t="s">
        <v>446</v>
      </c>
      <c r="SA2" s="38" t="s">
        <v>446</v>
      </c>
      <c r="SB2" s="38" t="s">
        <v>446</v>
      </c>
      <c r="SC2" s="38" t="s">
        <v>446</v>
      </c>
      <c r="SD2" s="38" t="s">
        <v>446</v>
      </c>
      <c r="SE2" s="38" t="s">
        <v>446</v>
      </c>
      <c r="SF2" s="38" t="s">
        <v>446</v>
      </c>
      <c r="SG2" s="38" t="s">
        <v>446</v>
      </c>
      <c r="SH2" s="38" t="s">
        <v>446</v>
      </c>
      <c r="SI2" s="38" t="s">
        <v>446</v>
      </c>
      <c r="SJ2" s="38" t="s">
        <v>446</v>
      </c>
      <c r="SK2" s="38" t="s">
        <v>446</v>
      </c>
      <c r="SL2" s="38" t="s">
        <v>446</v>
      </c>
      <c r="SM2" s="38" t="s">
        <v>446</v>
      </c>
      <c r="SN2" s="38" t="s">
        <v>446</v>
      </c>
      <c r="SO2" s="38" t="s">
        <v>446</v>
      </c>
      <c r="SP2" s="38" t="s">
        <v>446</v>
      </c>
      <c r="SQ2" s="38" t="s">
        <v>446</v>
      </c>
      <c r="SR2" s="38" t="s">
        <v>446</v>
      </c>
      <c r="SS2" s="38" t="s">
        <v>446</v>
      </c>
      <c r="ST2" s="38" t="s">
        <v>446</v>
      </c>
      <c r="SU2" s="38" t="s">
        <v>446</v>
      </c>
      <c r="SV2" s="38" t="s">
        <v>446</v>
      </c>
      <c r="SW2" s="38" t="s">
        <v>446</v>
      </c>
      <c r="SX2" s="38" t="s">
        <v>446</v>
      </c>
      <c r="SY2" s="38" t="s">
        <v>446</v>
      </c>
      <c r="SZ2" s="38" t="s">
        <v>446</v>
      </c>
      <c r="TA2" s="38" t="s">
        <v>446</v>
      </c>
      <c r="TB2" s="38" t="s">
        <v>446</v>
      </c>
      <c r="TC2" s="38" t="s">
        <v>446</v>
      </c>
      <c r="TD2" s="38" t="s">
        <v>446</v>
      </c>
      <c r="TE2" s="38" t="s">
        <v>446</v>
      </c>
      <c r="TF2" s="38" t="s">
        <v>446</v>
      </c>
      <c r="TG2" s="38" t="s">
        <v>446</v>
      </c>
      <c r="TH2" s="38" t="s">
        <v>446</v>
      </c>
      <c r="TI2" s="38" t="s">
        <v>446</v>
      </c>
      <c r="TJ2" s="38" t="s">
        <v>446</v>
      </c>
      <c r="TK2" s="38" t="s">
        <v>446</v>
      </c>
      <c r="TL2" s="38" t="s">
        <v>446</v>
      </c>
      <c r="TM2" s="38" t="s">
        <v>446</v>
      </c>
      <c r="TN2" s="38" t="s">
        <v>446</v>
      </c>
      <c r="TO2" s="38" t="s">
        <v>446</v>
      </c>
      <c r="TP2" s="38" t="s">
        <v>446</v>
      </c>
      <c r="TQ2" s="38" t="s">
        <v>446</v>
      </c>
      <c r="TR2" s="38" t="s">
        <v>446</v>
      </c>
      <c r="TS2" s="38" t="s">
        <v>446</v>
      </c>
      <c r="TT2" s="38" t="s">
        <v>446</v>
      </c>
      <c r="TU2" s="38" t="s">
        <v>446</v>
      </c>
      <c r="TV2" s="38" t="s">
        <v>446</v>
      </c>
      <c r="TW2" s="38" t="s">
        <v>446</v>
      </c>
      <c r="TX2" s="38" t="s">
        <v>446</v>
      </c>
      <c r="TY2" s="38" t="s">
        <v>446</v>
      </c>
      <c r="TZ2" s="38" t="s">
        <v>446</v>
      </c>
      <c r="UA2" s="38" t="s">
        <v>446</v>
      </c>
      <c r="UB2" s="38" t="s">
        <v>446</v>
      </c>
      <c r="UC2" s="38" t="s">
        <v>446</v>
      </c>
      <c r="UD2" s="38" t="s">
        <v>446</v>
      </c>
      <c r="UE2" s="38" t="s">
        <v>446</v>
      </c>
      <c r="UF2" s="38" t="s">
        <v>446</v>
      </c>
      <c r="UG2" s="38" t="s">
        <v>446</v>
      </c>
      <c r="UH2" s="38" t="s">
        <v>446</v>
      </c>
      <c r="UI2" s="38" t="s">
        <v>446</v>
      </c>
      <c r="UJ2" s="38" t="s">
        <v>446</v>
      </c>
      <c r="UK2" s="38" t="s">
        <v>446</v>
      </c>
      <c r="UL2" s="38" t="s">
        <v>446</v>
      </c>
      <c r="UM2" s="38" t="s">
        <v>446</v>
      </c>
      <c r="UN2" s="38" t="s">
        <v>446</v>
      </c>
      <c r="UO2" s="38" t="s">
        <v>446</v>
      </c>
      <c r="UP2" s="38" t="s">
        <v>446</v>
      </c>
      <c r="UQ2" s="38" t="s">
        <v>446</v>
      </c>
      <c r="UR2" s="38" t="s">
        <v>446</v>
      </c>
      <c r="US2" s="38" t="s">
        <v>446</v>
      </c>
      <c r="UT2" s="38" t="s">
        <v>446</v>
      </c>
      <c r="UU2" s="38" t="s">
        <v>446</v>
      </c>
      <c r="UV2" s="38" t="s">
        <v>446</v>
      </c>
      <c r="UW2" s="38" t="s">
        <v>446</v>
      </c>
      <c r="UX2" s="38" t="s">
        <v>446</v>
      </c>
      <c r="UY2" s="38" t="s">
        <v>446</v>
      </c>
      <c r="UZ2" s="38" t="s">
        <v>446</v>
      </c>
      <c r="VA2" s="38" t="s">
        <v>446</v>
      </c>
      <c r="VB2" s="38" t="s">
        <v>446</v>
      </c>
      <c r="VC2" s="38" t="s">
        <v>446</v>
      </c>
      <c r="VD2" s="38" t="s">
        <v>446</v>
      </c>
      <c r="VE2" s="38" t="s">
        <v>446</v>
      </c>
      <c r="VF2" s="38" t="s">
        <v>446</v>
      </c>
      <c r="VG2" s="38" t="s">
        <v>446</v>
      </c>
      <c r="VH2" s="38" t="s">
        <v>446</v>
      </c>
      <c r="VI2" s="38" t="s">
        <v>446</v>
      </c>
      <c r="VJ2" s="38" t="s">
        <v>446</v>
      </c>
      <c r="VK2" s="38" t="s">
        <v>446</v>
      </c>
      <c r="VL2" s="38" t="s">
        <v>446</v>
      </c>
      <c r="VM2" s="38" t="s">
        <v>446</v>
      </c>
      <c r="VN2" s="38" t="s">
        <v>446</v>
      </c>
      <c r="VO2" s="38" t="s">
        <v>446</v>
      </c>
      <c r="VP2" s="38" t="s">
        <v>446</v>
      </c>
      <c r="VQ2" s="38" t="s">
        <v>446</v>
      </c>
      <c r="VR2" s="38" t="s">
        <v>446</v>
      </c>
      <c r="VS2" s="38" t="s">
        <v>446</v>
      </c>
      <c r="VT2" s="38" t="s">
        <v>446</v>
      </c>
      <c r="VU2" s="38" t="s">
        <v>446</v>
      </c>
      <c r="VV2" s="38" t="s">
        <v>446</v>
      </c>
      <c r="VW2" s="38" t="s">
        <v>446</v>
      </c>
      <c r="VX2" s="38" t="s">
        <v>446</v>
      </c>
      <c r="VY2" s="38" t="s">
        <v>446</v>
      </c>
      <c r="VZ2" s="38" t="s">
        <v>446</v>
      </c>
      <c r="WA2" s="38" t="s">
        <v>446</v>
      </c>
      <c r="WB2" s="38" t="s">
        <v>446</v>
      </c>
      <c r="WC2" s="38" t="s">
        <v>446</v>
      </c>
      <c r="WD2" s="38" t="s">
        <v>446</v>
      </c>
      <c r="WE2" s="38" t="s">
        <v>446</v>
      </c>
      <c r="WF2" s="38" t="s">
        <v>446</v>
      </c>
      <c r="WG2" s="38" t="s">
        <v>446</v>
      </c>
      <c r="WH2" s="38" t="s">
        <v>446</v>
      </c>
      <c r="WI2" s="38" t="s">
        <v>446</v>
      </c>
      <c r="WJ2" s="38" t="s">
        <v>446</v>
      </c>
      <c r="WK2" s="38" t="s">
        <v>446</v>
      </c>
      <c r="WL2" s="38" t="s">
        <v>446</v>
      </c>
      <c r="WM2" s="38" t="s">
        <v>446</v>
      </c>
      <c r="WN2" s="38" t="s">
        <v>446</v>
      </c>
      <c r="WO2" s="38" t="s">
        <v>446</v>
      </c>
      <c r="WP2" s="38" t="s">
        <v>446</v>
      </c>
      <c r="WQ2" s="38" t="s">
        <v>446</v>
      </c>
      <c r="WR2" s="38" t="s">
        <v>446</v>
      </c>
      <c r="WS2" s="38" t="s">
        <v>446</v>
      </c>
      <c r="WT2" s="38" t="s">
        <v>446</v>
      </c>
      <c r="WU2" s="38" t="s">
        <v>446</v>
      </c>
      <c r="WV2" s="38" t="s">
        <v>446</v>
      </c>
      <c r="WW2" s="38" t="s">
        <v>446</v>
      </c>
      <c r="WX2" s="38" t="s">
        <v>446</v>
      </c>
      <c r="WY2" s="38" t="s">
        <v>446</v>
      </c>
      <c r="WZ2" s="38" t="s">
        <v>446</v>
      </c>
      <c r="XA2" s="38" t="s">
        <v>446</v>
      </c>
      <c r="XB2" s="38" t="s">
        <v>446</v>
      </c>
      <c r="XC2" s="38" t="s">
        <v>446</v>
      </c>
      <c r="XD2" s="38" t="s">
        <v>446</v>
      </c>
      <c r="XE2" s="38" t="s">
        <v>446</v>
      </c>
      <c r="XF2" s="38" t="s">
        <v>446</v>
      </c>
      <c r="XG2" s="38" t="s">
        <v>446</v>
      </c>
      <c r="XH2" s="38" t="s">
        <v>446</v>
      </c>
      <c r="XI2" s="38" t="s">
        <v>446</v>
      </c>
      <c r="XJ2" s="38" t="s">
        <v>446</v>
      </c>
      <c r="XK2" s="38" t="s">
        <v>446</v>
      </c>
      <c r="XL2" s="38" t="s">
        <v>446</v>
      </c>
      <c r="XM2" s="38" t="s">
        <v>446</v>
      </c>
      <c r="XN2" s="38" t="s">
        <v>446</v>
      </c>
      <c r="XO2" s="38" t="s">
        <v>446</v>
      </c>
      <c r="XP2" s="38" t="s">
        <v>446</v>
      </c>
      <c r="XQ2" s="38" t="s">
        <v>446</v>
      </c>
      <c r="XR2" s="38" t="s">
        <v>446</v>
      </c>
      <c r="XS2" s="38" t="s">
        <v>446</v>
      </c>
      <c r="XT2" s="38" t="s">
        <v>446</v>
      </c>
      <c r="XU2" s="38" t="s">
        <v>446</v>
      </c>
      <c r="XV2" s="38" t="s">
        <v>446</v>
      </c>
      <c r="XW2" s="38" t="s">
        <v>446</v>
      </c>
      <c r="XX2" s="38" t="s">
        <v>446</v>
      </c>
      <c r="XY2" s="38" t="s">
        <v>446</v>
      </c>
      <c r="XZ2" s="38" t="s">
        <v>446</v>
      </c>
      <c r="YA2" s="38" t="s">
        <v>446</v>
      </c>
      <c r="YB2" s="38" t="s">
        <v>446</v>
      </c>
      <c r="YC2" s="38" t="s">
        <v>446</v>
      </c>
      <c r="YD2" s="38" t="s">
        <v>446</v>
      </c>
      <c r="YE2" s="38" t="s">
        <v>446</v>
      </c>
      <c r="YF2" s="38" t="s">
        <v>446</v>
      </c>
      <c r="YG2" s="38" t="s">
        <v>446</v>
      </c>
      <c r="YH2" s="38" t="s">
        <v>446</v>
      </c>
      <c r="YI2" s="38" t="s">
        <v>446</v>
      </c>
      <c r="YJ2" s="38" t="s">
        <v>446</v>
      </c>
      <c r="YK2" s="38" t="s">
        <v>446</v>
      </c>
      <c r="YL2" s="38" t="s">
        <v>446</v>
      </c>
      <c r="YM2" s="38" t="s">
        <v>446</v>
      </c>
      <c r="YN2" s="38" t="s">
        <v>446</v>
      </c>
      <c r="YO2" s="38" t="s">
        <v>446</v>
      </c>
      <c r="YP2" s="38" t="s">
        <v>446</v>
      </c>
      <c r="YQ2" s="38" t="s">
        <v>446</v>
      </c>
      <c r="YR2" s="38" t="s">
        <v>446</v>
      </c>
      <c r="YS2" s="38" t="s">
        <v>446</v>
      </c>
      <c r="YT2" s="38" t="s">
        <v>446</v>
      </c>
      <c r="YU2" s="38" t="s">
        <v>446</v>
      </c>
      <c r="YV2" s="38" t="s">
        <v>446</v>
      </c>
      <c r="YW2" s="38" t="s">
        <v>446</v>
      </c>
      <c r="YX2" s="38" t="s">
        <v>446</v>
      </c>
      <c r="YY2" s="38" t="s">
        <v>446</v>
      </c>
      <c r="YZ2" s="38" t="s">
        <v>446</v>
      </c>
      <c r="ZA2" s="38" t="s">
        <v>446</v>
      </c>
      <c r="ZB2" s="38" t="s">
        <v>446</v>
      </c>
      <c r="ZC2" s="38" t="s">
        <v>446</v>
      </c>
      <c r="ZD2" s="38" t="s">
        <v>446</v>
      </c>
      <c r="ZE2" s="38" t="s">
        <v>446</v>
      </c>
      <c r="ZF2" s="38" t="s">
        <v>446</v>
      </c>
      <c r="ZG2" s="38" t="s">
        <v>446</v>
      </c>
      <c r="ZH2" s="38" t="s">
        <v>446</v>
      </c>
      <c r="ZI2" s="38" t="s">
        <v>446</v>
      </c>
      <c r="ZJ2" s="38" t="s">
        <v>446</v>
      </c>
      <c r="ZK2" s="38" t="s">
        <v>446</v>
      </c>
      <c r="ZL2" s="38" t="s">
        <v>446</v>
      </c>
      <c r="ZM2" s="38" t="s">
        <v>446</v>
      </c>
      <c r="ZN2" s="38" t="s">
        <v>446</v>
      </c>
      <c r="ZO2" s="38" t="s">
        <v>446</v>
      </c>
      <c r="ZP2" s="38" t="s">
        <v>446</v>
      </c>
      <c r="ZQ2" s="38" t="s">
        <v>446</v>
      </c>
      <c r="ZR2" s="38" t="s">
        <v>446</v>
      </c>
      <c r="ZS2" s="38" t="s">
        <v>446</v>
      </c>
      <c r="ZT2" s="38" t="s">
        <v>446</v>
      </c>
      <c r="ZU2" s="38" t="s">
        <v>446</v>
      </c>
      <c r="ZV2" s="38" t="s">
        <v>446</v>
      </c>
      <c r="ZW2" s="38" t="s">
        <v>446</v>
      </c>
      <c r="ZX2" s="38" t="s">
        <v>446</v>
      </c>
      <c r="ZY2" s="38" t="s">
        <v>446</v>
      </c>
      <c r="ZZ2" s="38" t="s">
        <v>446</v>
      </c>
      <c r="AAA2" s="38" t="s">
        <v>446</v>
      </c>
      <c r="AAB2" s="38" t="s">
        <v>446</v>
      </c>
      <c r="AAC2" s="38" t="s">
        <v>446</v>
      </c>
      <c r="AAD2" s="38" t="s">
        <v>446</v>
      </c>
      <c r="AAE2" s="38" t="s">
        <v>446</v>
      </c>
      <c r="AAF2" s="38" t="s">
        <v>446</v>
      </c>
      <c r="AAG2" s="38" t="s">
        <v>446</v>
      </c>
      <c r="AAH2" s="38" t="s">
        <v>446</v>
      </c>
      <c r="AAI2" s="38" t="s">
        <v>446</v>
      </c>
      <c r="AAJ2" s="38" t="s">
        <v>446</v>
      </c>
      <c r="AAK2" s="38" t="s">
        <v>446</v>
      </c>
      <c r="AAL2" s="38" t="s">
        <v>446</v>
      </c>
      <c r="AAM2" s="38" t="s">
        <v>446</v>
      </c>
      <c r="AAN2" s="38" t="s">
        <v>446</v>
      </c>
      <c r="AAO2" s="38" t="s">
        <v>446</v>
      </c>
      <c r="AAP2" s="38" t="s">
        <v>446</v>
      </c>
      <c r="AAQ2" s="38" t="s">
        <v>446</v>
      </c>
      <c r="AAR2" s="38" t="s">
        <v>446</v>
      </c>
      <c r="AAS2" s="38" t="s">
        <v>446</v>
      </c>
      <c r="AAT2" s="38" t="s">
        <v>446</v>
      </c>
      <c r="AAU2" s="38" t="s">
        <v>446</v>
      </c>
      <c r="AAV2" s="38" t="s">
        <v>446</v>
      </c>
      <c r="AAW2" s="38" t="s">
        <v>446</v>
      </c>
      <c r="AAX2" s="38" t="s">
        <v>446</v>
      </c>
      <c r="AAY2" s="38" t="s">
        <v>446</v>
      </c>
      <c r="AAZ2" s="38" t="s">
        <v>446</v>
      </c>
      <c r="ABA2" s="38" t="s">
        <v>446</v>
      </c>
      <c r="ABB2" s="38" t="s">
        <v>446</v>
      </c>
      <c r="ABC2" s="38" t="s">
        <v>446</v>
      </c>
      <c r="ABD2" s="38" t="s">
        <v>446</v>
      </c>
      <c r="ABE2" s="38" t="s">
        <v>446</v>
      </c>
      <c r="ABF2" s="38" t="s">
        <v>446</v>
      </c>
      <c r="ABG2" s="38" t="s">
        <v>446</v>
      </c>
      <c r="ABH2" s="38" t="s">
        <v>446</v>
      </c>
      <c r="ABI2" s="38" t="s">
        <v>446</v>
      </c>
      <c r="ABJ2" s="38" t="s">
        <v>446</v>
      </c>
      <c r="ABK2" s="38" t="s">
        <v>446</v>
      </c>
      <c r="ABL2" s="38" t="s">
        <v>446</v>
      </c>
      <c r="ABM2" s="38" t="s">
        <v>446</v>
      </c>
      <c r="ABN2" s="38" t="s">
        <v>446</v>
      </c>
      <c r="ABO2" s="38" t="s">
        <v>446</v>
      </c>
      <c r="ABP2" s="38" t="s">
        <v>446</v>
      </c>
      <c r="ABQ2" s="38" t="s">
        <v>446</v>
      </c>
      <c r="ABR2" s="38" t="s">
        <v>446</v>
      </c>
      <c r="ABS2" s="38" t="s">
        <v>446</v>
      </c>
      <c r="ABT2" s="38" t="s">
        <v>446</v>
      </c>
      <c r="ABU2" s="38" t="s">
        <v>446</v>
      </c>
      <c r="ABV2" s="38" t="s">
        <v>446</v>
      </c>
      <c r="ABW2" s="38" t="s">
        <v>446</v>
      </c>
      <c r="ABX2" s="38" t="s">
        <v>446</v>
      </c>
      <c r="ABY2" s="38" t="s">
        <v>446</v>
      </c>
      <c r="ABZ2" s="38" t="s">
        <v>446</v>
      </c>
      <c r="ACA2" s="38" t="s">
        <v>446</v>
      </c>
      <c r="ACB2" s="38" t="s">
        <v>446</v>
      </c>
      <c r="ACC2" s="38" t="s">
        <v>446</v>
      </c>
      <c r="ACD2" s="38" t="s">
        <v>446</v>
      </c>
      <c r="ACE2" s="38" t="s">
        <v>446</v>
      </c>
      <c r="ACF2" s="38" t="s">
        <v>446</v>
      </c>
      <c r="ACG2" s="38" t="s">
        <v>446</v>
      </c>
      <c r="ACH2" s="38" t="s">
        <v>446</v>
      </c>
      <c r="ACI2" s="38" t="s">
        <v>446</v>
      </c>
      <c r="ACJ2" s="38" t="s">
        <v>446</v>
      </c>
      <c r="ACK2" s="38" t="s">
        <v>446</v>
      </c>
      <c r="ACL2" s="38" t="s">
        <v>446</v>
      </c>
      <c r="ACM2" s="38" t="s">
        <v>446</v>
      </c>
      <c r="ACN2" s="38" t="s">
        <v>446</v>
      </c>
      <c r="ACO2" s="38" t="s">
        <v>446</v>
      </c>
      <c r="ACP2" s="38" t="s">
        <v>446</v>
      </c>
      <c r="ACQ2" s="38" t="s">
        <v>446</v>
      </c>
      <c r="ACR2" s="38" t="s">
        <v>446</v>
      </c>
      <c r="ACS2" s="38" t="s">
        <v>446</v>
      </c>
      <c r="ACT2" s="38" t="s">
        <v>446</v>
      </c>
      <c r="ACU2" s="38" t="s">
        <v>446</v>
      </c>
      <c r="ACV2" s="38" t="s">
        <v>446</v>
      </c>
      <c r="ACW2" s="38" t="s">
        <v>446</v>
      </c>
      <c r="ACX2" s="38" t="s">
        <v>446</v>
      </c>
      <c r="ACY2" s="38" t="s">
        <v>446</v>
      </c>
      <c r="ACZ2" s="38" t="s">
        <v>446</v>
      </c>
      <c r="ADA2" s="38" t="s">
        <v>446</v>
      </c>
      <c r="ADB2" s="38" t="s">
        <v>446</v>
      </c>
      <c r="ADC2" s="38" t="s">
        <v>446</v>
      </c>
      <c r="ADD2" s="38" t="s">
        <v>446</v>
      </c>
      <c r="ADE2" s="38" t="s">
        <v>446</v>
      </c>
      <c r="ADF2" s="38" t="s">
        <v>446</v>
      </c>
      <c r="ADG2" s="38" t="s">
        <v>446</v>
      </c>
      <c r="ADH2" s="38" t="s">
        <v>446</v>
      </c>
      <c r="ADI2" s="38" t="s">
        <v>446</v>
      </c>
      <c r="ADJ2" s="38" t="s">
        <v>446</v>
      </c>
      <c r="ADK2" s="38" t="s">
        <v>446</v>
      </c>
      <c r="ADL2" s="38" t="s">
        <v>446</v>
      </c>
      <c r="ADM2" s="38" t="s">
        <v>446</v>
      </c>
      <c r="ADN2" s="38" t="s">
        <v>446</v>
      </c>
      <c r="ADO2" s="38" t="s">
        <v>446</v>
      </c>
      <c r="ADP2" s="38" t="s">
        <v>446</v>
      </c>
      <c r="ADQ2" s="38" t="s">
        <v>446</v>
      </c>
      <c r="ADR2" s="38" t="s">
        <v>446</v>
      </c>
      <c r="ADS2" s="38" t="s">
        <v>446</v>
      </c>
      <c r="ADT2" s="38" t="s">
        <v>446</v>
      </c>
      <c r="ADU2" s="38" t="s">
        <v>446</v>
      </c>
      <c r="ADV2" s="38" t="s">
        <v>446</v>
      </c>
      <c r="ADW2" s="38" t="s">
        <v>446</v>
      </c>
      <c r="ADX2" s="38" t="s">
        <v>446</v>
      </c>
      <c r="ADY2" s="38" t="s">
        <v>446</v>
      </c>
      <c r="ADZ2" s="38" t="s">
        <v>446</v>
      </c>
      <c r="AEA2" s="38" t="s">
        <v>446</v>
      </c>
      <c r="AEB2" s="38" t="s">
        <v>446</v>
      </c>
      <c r="AEC2" s="38" t="s">
        <v>446</v>
      </c>
      <c r="AED2" s="38" t="s">
        <v>446</v>
      </c>
      <c r="AEE2" s="38" t="s">
        <v>446</v>
      </c>
      <c r="AEF2" s="38" t="s">
        <v>446</v>
      </c>
      <c r="AEG2" s="38" t="s">
        <v>446</v>
      </c>
      <c r="AEH2" s="38" t="s">
        <v>446</v>
      </c>
      <c r="AEI2" s="38" t="s">
        <v>446</v>
      </c>
      <c r="AEJ2" s="38" t="s">
        <v>446</v>
      </c>
      <c r="AEK2" s="38" t="s">
        <v>446</v>
      </c>
      <c r="AEL2" s="38" t="s">
        <v>446</v>
      </c>
      <c r="AEM2" s="38" t="s">
        <v>446</v>
      </c>
      <c r="AEN2" s="38" t="s">
        <v>446</v>
      </c>
      <c r="AEO2" s="38" t="s">
        <v>446</v>
      </c>
      <c r="AEP2" s="38" t="s">
        <v>446</v>
      </c>
      <c r="AEQ2" s="38" t="s">
        <v>446</v>
      </c>
      <c r="AER2" s="38" t="s">
        <v>446</v>
      </c>
      <c r="AES2" s="38" t="s">
        <v>446</v>
      </c>
      <c r="AET2" s="38" t="s">
        <v>446</v>
      </c>
      <c r="AEU2" s="38" t="s">
        <v>446</v>
      </c>
      <c r="AEV2" s="38" t="s">
        <v>446</v>
      </c>
      <c r="AEW2" s="38" t="s">
        <v>446</v>
      </c>
      <c r="AEX2" s="38" t="s">
        <v>446</v>
      </c>
      <c r="AEY2" s="38" t="s">
        <v>446</v>
      </c>
      <c r="AEZ2" s="38" t="s">
        <v>446</v>
      </c>
      <c r="AFA2" s="38" t="s">
        <v>446</v>
      </c>
      <c r="AFB2" s="38" t="s">
        <v>446</v>
      </c>
      <c r="AFC2" s="38" t="s">
        <v>446</v>
      </c>
      <c r="AFD2" s="38" t="s">
        <v>446</v>
      </c>
      <c r="AFE2" s="38" t="s">
        <v>446</v>
      </c>
      <c r="AFF2" s="38" t="s">
        <v>446</v>
      </c>
      <c r="AFG2" s="38" t="s">
        <v>446</v>
      </c>
      <c r="AFH2" s="38" t="s">
        <v>446</v>
      </c>
      <c r="AFI2" s="38" t="s">
        <v>446</v>
      </c>
      <c r="AFJ2" s="38" t="s">
        <v>446</v>
      </c>
      <c r="AFK2" s="38" t="s">
        <v>446</v>
      </c>
      <c r="AFL2" s="38" t="s">
        <v>446</v>
      </c>
      <c r="AFM2" s="38" t="s">
        <v>446</v>
      </c>
      <c r="AFN2" s="38" t="s">
        <v>446</v>
      </c>
      <c r="AFO2" s="38" t="s">
        <v>446</v>
      </c>
      <c r="AFP2" s="38" t="s">
        <v>446</v>
      </c>
      <c r="AFQ2" s="38" t="s">
        <v>446</v>
      </c>
      <c r="AFR2" s="38" t="s">
        <v>446</v>
      </c>
      <c r="AFS2" s="38" t="s">
        <v>446</v>
      </c>
      <c r="AFT2" s="38" t="s">
        <v>446</v>
      </c>
      <c r="AFU2" s="38" t="s">
        <v>446</v>
      </c>
      <c r="AFV2" s="38" t="s">
        <v>446</v>
      </c>
      <c r="AFW2" s="38" t="s">
        <v>446</v>
      </c>
      <c r="AFX2" s="38" t="s">
        <v>446</v>
      </c>
      <c r="AFY2" s="38" t="s">
        <v>446</v>
      </c>
      <c r="AFZ2" s="38" t="s">
        <v>446</v>
      </c>
      <c r="AGA2" s="38" t="s">
        <v>446</v>
      </c>
      <c r="AGB2" s="38" t="s">
        <v>446</v>
      </c>
      <c r="AGC2" s="38" t="s">
        <v>446</v>
      </c>
      <c r="AGD2" s="38" t="s">
        <v>446</v>
      </c>
      <c r="AGE2" s="38" t="s">
        <v>446</v>
      </c>
      <c r="AGF2" s="38" t="s">
        <v>446</v>
      </c>
      <c r="AGG2" s="38" t="s">
        <v>446</v>
      </c>
      <c r="AGH2" s="38" t="s">
        <v>446</v>
      </c>
      <c r="AGI2" s="38" t="s">
        <v>446</v>
      </c>
      <c r="AGJ2" s="38" t="s">
        <v>446</v>
      </c>
      <c r="AGK2" s="38" t="s">
        <v>446</v>
      </c>
      <c r="AGL2" s="38" t="s">
        <v>446</v>
      </c>
      <c r="AGM2" s="38" t="s">
        <v>446</v>
      </c>
      <c r="AGN2" s="38" t="s">
        <v>446</v>
      </c>
      <c r="AGO2" s="38" t="s">
        <v>446</v>
      </c>
      <c r="AGP2" s="38" t="s">
        <v>446</v>
      </c>
      <c r="AGQ2" s="38" t="s">
        <v>446</v>
      </c>
      <c r="AGR2" s="38" t="s">
        <v>446</v>
      </c>
      <c r="AGS2" s="38" t="s">
        <v>446</v>
      </c>
      <c r="AGT2" s="38" t="s">
        <v>446</v>
      </c>
      <c r="AGU2" s="38" t="s">
        <v>446</v>
      </c>
      <c r="AGV2" s="38" t="s">
        <v>446</v>
      </c>
      <c r="AGW2" s="38" t="s">
        <v>446</v>
      </c>
      <c r="AGX2" s="38" t="s">
        <v>446</v>
      </c>
      <c r="AGY2" s="38" t="s">
        <v>446</v>
      </c>
      <c r="AGZ2" s="38" t="s">
        <v>446</v>
      </c>
      <c r="AHA2" s="38" t="s">
        <v>446</v>
      </c>
      <c r="AHB2" s="38" t="s">
        <v>446</v>
      </c>
      <c r="AHC2" s="38" t="s">
        <v>446</v>
      </c>
      <c r="AHD2" s="38" t="s">
        <v>446</v>
      </c>
      <c r="AHE2" s="38" t="s">
        <v>446</v>
      </c>
      <c r="AHF2" s="38" t="s">
        <v>446</v>
      </c>
      <c r="AHG2" s="38" t="s">
        <v>446</v>
      </c>
      <c r="AHH2" s="38" t="s">
        <v>446</v>
      </c>
      <c r="AHI2" s="38" t="s">
        <v>446</v>
      </c>
      <c r="AHJ2" s="38" t="s">
        <v>446</v>
      </c>
      <c r="AHK2" s="38" t="s">
        <v>446</v>
      </c>
      <c r="AHL2" s="38" t="s">
        <v>446</v>
      </c>
      <c r="AHM2" s="38" t="s">
        <v>446</v>
      </c>
      <c r="AHN2" s="38" t="s">
        <v>446</v>
      </c>
      <c r="AHO2" s="38" t="s">
        <v>446</v>
      </c>
      <c r="AHP2" s="38" t="s">
        <v>446</v>
      </c>
      <c r="AHQ2" s="38" t="s">
        <v>446</v>
      </c>
      <c r="AHR2" s="38" t="s">
        <v>446</v>
      </c>
      <c r="AHS2" s="38" t="s">
        <v>446</v>
      </c>
      <c r="AHT2" s="38" t="s">
        <v>446</v>
      </c>
      <c r="AHU2" s="38" t="s">
        <v>446</v>
      </c>
      <c r="AHV2" s="38" t="s">
        <v>446</v>
      </c>
      <c r="AHW2" s="38" t="s">
        <v>446</v>
      </c>
      <c r="AHX2" s="38" t="s">
        <v>446</v>
      </c>
      <c r="AHY2" s="38" t="s">
        <v>446</v>
      </c>
      <c r="AHZ2" s="38" t="s">
        <v>446</v>
      </c>
      <c r="AIA2" s="38" t="s">
        <v>446</v>
      </c>
      <c r="AIB2" s="38" t="s">
        <v>446</v>
      </c>
      <c r="AIC2" s="38" t="s">
        <v>446</v>
      </c>
      <c r="AID2" s="38" t="s">
        <v>446</v>
      </c>
      <c r="AIE2" s="38" t="s">
        <v>446</v>
      </c>
      <c r="AIF2" s="38" t="s">
        <v>446</v>
      </c>
      <c r="AIG2" s="38" t="s">
        <v>446</v>
      </c>
      <c r="AIH2" s="38" t="s">
        <v>446</v>
      </c>
      <c r="AII2" s="38" t="s">
        <v>446</v>
      </c>
      <c r="AIJ2" s="38" t="s">
        <v>446</v>
      </c>
      <c r="AIK2" s="38" t="s">
        <v>446</v>
      </c>
      <c r="AIL2" s="38" t="s">
        <v>446</v>
      </c>
      <c r="AIM2" s="38" t="s">
        <v>446</v>
      </c>
      <c r="AIN2" s="38" t="s">
        <v>446</v>
      </c>
      <c r="AIO2" s="38" t="s">
        <v>446</v>
      </c>
      <c r="AIP2" s="38" t="s">
        <v>446</v>
      </c>
      <c r="AIQ2" s="38" t="s">
        <v>446</v>
      </c>
      <c r="AIR2" s="38" t="s">
        <v>446</v>
      </c>
      <c r="AIS2" s="38" t="s">
        <v>446</v>
      </c>
      <c r="AIT2" s="38" t="s">
        <v>446</v>
      </c>
      <c r="AIU2" s="38" t="s">
        <v>446</v>
      </c>
      <c r="AIV2" s="38" t="s">
        <v>446</v>
      </c>
      <c r="AIW2" s="38" t="s">
        <v>446</v>
      </c>
      <c r="AIX2" s="38" t="s">
        <v>446</v>
      </c>
      <c r="AIY2" s="38" t="s">
        <v>446</v>
      </c>
      <c r="AIZ2" s="38" t="s">
        <v>446</v>
      </c>
      <c r="AJA2" s="38" t="s">
        <v>446</v>
      </c>
      <c r="AJB2" s="38" t="s">
        <v>446</v>
      </c>
      <c r="AJC2" s="38" t="s">
        <v>446</v>
      </c>
      <c r="AJD2" s="38" t="s">
        <v>446</v>
      </c>
      <c r="AJE2" s="38" t="s">
        <v>446</v>
      </c>
      <c r="AJF2" s="38" t="s">
        <v>446</v>
      </c>
      <c r="AJG2" s="38" t="s">
        <v>446</v>
      </c>
      <c r="AJH2" s="38" t="s">
        <v>446</v>
      </c>
      <c r="AJI2" s="38" t="s">
        <v>446</v>
      </c>
      <c r="AJJ2" s="38" t="s">
        <v>446</v>
      </c>
      <c r="AJK2" s="38" t="s">
        <v>446</v>
      </c>
      <c r="AJL2" s="38" t="s">
        <v>446</v>
      </c>
      <c r="AJM2" s="38" t="s">
        <v>446</v>
      </c>
      <c r="AJN2" s="38" t="s">
        <v>446</v>
      </c>
      <c r="AJO2" s="38" t="s">
        <v>446</v>
      </c>
      <c r="AJP2" s="38" t="s">
        <v>446</v>
      </c>
      <c r="AJQ2" s="38" t="s">
        <v>446</v>
      </c>
      <c r="AJR2" s="38" t="s">
        <v>446</v>
      </c>
      <c r="AJS2" s="38" t="s">
        <v>446</v>
      </c>
      <c r="AJT2" s="38" t="s">
        <v>446</v>
      </c>
      <c r="AJU2" s="38" t="s">
        <v>446</v>
      </c>
      <c r="AJV2" s="38" t="s">
        <v>446</v>
      </c>
      <c r="AJW2" s="38" t="s">
        <v>446</v>
      </c>
      <c r="AJX2" s="38" t="s">
        <v>446</v>
      </c>
      <c r="AJY2" s="38" t="s">
        <v>446</v>
      </c>
      <c r="AJZ2" s="38" t="s">
        <v>446</v>
      </c>
      <c r="AKA2" s="38" t="s">
        <v>446</v>
      </c>
      <c r="AKB2" s="38" t="s">
        <v>446</v>
      </c>
      <c r="AKC2" s="38" t="s">
        <v>446</v>
      </c>
      <c r="AKD2" s="38" t="s">
        <v>446</v>
      </c>
      <c r="AKE2" s="38" t="s">
        <v>446</v>
      </c>
      <c r="AKF2" s="38" t="s">
        <v>446</v>
      </c>
      <c r="AKG2" s="38" t="s">
        <v>446</v>
      </c>
      <c r="AKH2" s="38" t="s">
        <v>446</v>
      </c>
      <c r="AKI2" s="38" t="s">
        <v>446</v>
      </c>
      <c r="AKJ2" s="38" t="s">
        <v>446</v>
      </c>
      <c r="AKK2" s="38" t="s">
        <v>446</v>
      </c>
      <c r="AKL2" s="38" t="s">
        <v>446</v>
      </c>
      <c r="AKM2" s="38" t="s">
        <v>446</v>
      </c>
      <c r="AKN2" s="38" t="s">
        <v>446</v>
      </c>
      <c r="AKO2" s="38" t="s">
        <v>446</v>
      </c>
      <c r="AKP2" s="38" t="s">
        <v>446</v>
      </c>
      <c r="AKQ2" s="38" t="s">
        <v>446</v>
      </c>
      <c r="AKR2" s="38" t="s">
        <v>446</v>
      </c>
      <c r="AKS2" s="38" t="s">
        <v>446</v>
      </c>
      <c r="AKT2" s="38" t="s">
        <v>446</v>
      </c>
      <c r="AKU2" s="38" t="s">
        <v>446</v>
      </c>
      <c r="AKV2" s="38" t="s">
        <v>446</v>
      </c>
      <c r="AKW2" s="38" t="s">
        <v>446</v>
      </c>
      <c r="AKX2" s="38" t="s">
        <v>446</v>
      </c>
      <c r="AKY2" s="38" t="s">
        <v>446</v>
      </c>
      <c r="AKZ2" s="38" t="s">
        <v>446</v>
      </c>
      <c r="ALA2" s="38" t="s">
        <v>446</v>
      </c>
      <c r="ALB2" s="38" t="s">
        <v>446</v>
      </c>
      <c r="ALC2" s="38" t="s">
        <v>446</v>
      </c>
      <c r="ALD2" s="38" t="s">
        <v>446</v>
      </c>
      <c r="ALE2" s="38" t="s">
        <v>446</v>
      </c>
      <c r="ALF2" s="38" t="s">
        <v>446</v>
      </c>
      <c r="ALG2" s="38" t="s">
        <v>446</v>
      </c>
      <c r="ALH2" s="38" t="s">
        <v>446</v>
      </c>
      <c r="ALI2" s="38" t="s">
        <v>446</v>
      </c>
      <c r="ALJ2" s="38" t="s">
        <v>446</v>
      </c>
      <c r="ALK2" s="38" t="s">
        <v>446</v>
      </c>
      <c r="ALL2" s="38" t="s">
        <v>446</v>
      </c>
      <c r="ALM2" s="38" t="s">
        <v>446</v>
      </c>
      <c r="ALN2" s="38" t="s">
        <v>446</v>
      </c>
      <c r="ALO2" s="38" t="s">
        <v>446</v>
      </c>
      <c r="ALP2" s="38" t="s">
        <v>446</v>
      </c>
      <c r="ALQ2" s="38" t="s">
        <v>446</v>
      </c>
      <c r="ALR2" s="38" t="s">
        <v>446</v>
      </c>
      <c r="ALS2" s="38" t="s">
        <v>446</v>
      </c>
      <c r="ALT2" s="38" t="s">
        <v>446</v>
      </c>
      <c r="ALU2" s="38" t="s">
        <v>446</v>
      </c>
      <c r="ALV2" s="38" t="s">
        <v>446</v>
      </c>
      <c r="ALW2" s="38" t="s">
        <v>446</v>
      </c>
      <c r="ALX2" s="38" t="s">
        <v>446</v>
      </c>
      <c r="ALY2" s="38" t="s">
        <v>446</v>
      </c>
      <c r="ALZ2" s="38" t="s">
        <v>446</v>
      </c>
      <c r="AMA2" s="38" t="s">
        <v>446</v>
      </c>
      <c r="AMB2" s="38" t="s">
        <v>446</v>
      </c>
      <c r="AMC2" s="38" t="s">
        <v>446</v>
      </c>
      <c r="AMD2" s="38" t="s">
        <v>446</v>
      </c>
      <c r="AME2" s="38" t="s">
        <v>446</v>
      </c>
      <c r="AMF2" s="38" t="s">
        <v>446</v>
      </c>
      <c r="AMG2" s="38" t="s">
        <v>446</v>
      </c>
      <c r="AMH2" s="38" t="s">
        <v>446</v>
      </c>
      <c r="AMI2" s="38" t="s">
        <v>446</v>
      </c>
      <c r="AMJ2" s="38" t="s">
        <v>446</v>
      </c>
      <c r="AMK2" s="38" t="s">
        <v>446</v>
      </c>
      <c r="AML2" s="38" t="s">
        <v>446</v>
      </c>
      <c r="AMM2" s="38" t="s">
        <v>446</v>
      </c>
      <c r="AMN2" s="38" t="s">
        <v>446</v>
      </c>
      <c r="AMO2" s="38" t="s">
        <v>446</v>
      </c>
      <c r="AMP2" s="38" t="s">
        <v>446</v>
      </c>
      <c r="AMQ2" s="38" t="s">
        <v>446</v>
      </c>
      <c r="AMR2" s="38" t="s">
        <v>446</v>
      </c>
      <c r="AMS2" s="38" t="s">
        <v>446</v>
      </c>
      <c r="AMT2" s="38" t="s">
        <v>446</v>
      </c>
      <c r="AMU2" s="38" t="s">
        <v>446</v>
      </c>
      <c r="AMV2" s="38" t="s">
        <v>446</v>
      </c>
      <c r="AMW2" s="38" t="s">
        <v>446</v>
      </c>
      <c r="AMX2" s="38" t="s">
        <v>446</v>
      </c>
      <c r="AMY2" s="38" t="s">
        <v>446</v>
      </c>
      <c r="AMZ2" s="38" t="s">
        <v>446</v>
      </c>
      <c r="ANA2" s="38" t="s">
        <v>446</v>
      </c>
      <c r="ANB2" s="38" t="s">
        <v>446</v>
      </c>
      <c r="ANC2" s="38" t="s">
        <v>446</v>
      </c>
      <c r="AND2" s="38" t="s">
        <v>446</v>
      </c>
      <c r="ANE2" s="38" t="s">
        <v>446</v>
      </c>
      <c r="ANF2" s="38" t="s">
        <v>446</v>
      </c>
      <c r="ANG2" s="38" t="s">
        <v>446</v>
      </c>
      <c r="ANH2" s="38" t="s">
        <v>446</v>
      </c>
      <c r="ANI2" s="38" t="s">
        <v>446</v>
      </c>
      <c r="ANJ2" s="38" t="s">
        <v>446</v>
      </c>
      <c r="ANK2" s="38" t="s">
        <v>446</v>
      </c>
      <c r="ANL2" s="38" t="s">
        <v>446</v>
      </c>
      <c r="ANM2" s="38" t="s">
        <v>446</v>
      </c>
      <c r="ANN2" s="38" t="s">
        <v>446</v>
      </c>
      <c r="ANO2" s="38" t="s">
        <v>446</v>
      </c>
      <c r="ANP2" s="38" t="s">
        <v>446</v>
      </c>
      <c r="ANQ2" s="38" t="s">
        <v>446</v>
      </c>
      <c r="ANR2" s="38" t="s">
        <v>446</v>
      </c>
      <c r="ANS2" s="38" t="s">
        <v>446</v>
      </c>
      <c r="ANT2" s="38" t="s">
        <v>446</v>
      </c>
      <c r="ANU2" s="38" t="s">
        <v>446</v>
      </c>
      <c r="ANV2" s="38" t="s">
        <v>446</v>
      </c>
      <c r="ANW2" s="38" t="s">
        <v>446</v>
      </c>
      <c r="ANX2" s="38" t="s">
        <v>446</v>
      </c>
      <c r="ANY2" s="38" t="s">
        <v>446</v>
      </c>
      <c r="ANZ2" s="38" t="s">
        <v>446</v>
      </c>
      <c r="AOA2" s="38" t="s">
        <v>446</v>
      </c>
      <c r="AOB2" s="38" t="s">
        <v>446</v>
      </c>
      <c r="AOC2" s="38" t="s">
        <v>446</v>
      </c>
      <c r="AOD2" s="38" t="s">
        <v>446</v>
      </c>
      <c r="AOE2" s="38" t="s">
        <v>446</v>
      </c>
      <c r="AOF2" s="38" t="s">
        <v>446</v>
      </c>
      <c r="AOG2" s="38" t="s">
        <v>446</v>
      </c>
      <c r="AOH2" s="38" t="s">
        <v>446</v>
      </c>
      <c r="AOI2" s="38" t="s">
        <v>446</v>
      </c>
      <c r="AOJ2" s="38" t="s">
        <v>446</v>
      </c>
      <c r="AOK2" s="38" t="s">
        <v>446</v>
      </c>
      <c r="AOL2" s="38" t="s">
        <v>446</v>
      </c>
      <c r="AOM2" s="38" t="s">
        <v>446</v>
      </c>
      <c r="AON2" s="38" t="s">
        <v>446</v>
      </c>
      <c r="AOO2" s="38" t="s">
        <v>446</v>
      </c>
      <c r="AOP2" s="38" t="s">
        <v>446</v>
      </c>
      <c r="AOQ2" s="38" t="s">
        <v>446</v>
      </c>
      <c r="AOR2" s="38" t="s">
        <v>446</v>
      </c>
      <c r="AOS2" s="38" t="s">
        <v>446</v>
      </c>
      <c r="AOT2" s="38" t="s">
        <v>446</v>
      </c>
      <c r="AOU2" s="38" t="s">
        <v>446</v>
      </c>
      <c r="AOV2" s="38" t="s">
        <v>446</v>
      </c>
      <c r="AOW2" s="38" t="s">
        <v>446</v>
      </c>
      <c r="AOX2" s="38" t="s">
        <v>446</v>
      </c>
      <c r="AOY2" s="38" t="s">
        <v>446</v>
      </c>
      <c r="AOZ2" s="38" t="s">
        <v>446</v>
      </c>
      <c r="APA2" s="38" t="s">
        <v>446</v>
      </c>
      <c r="APB2" s="38" t="s">
        <v>446</v>
      </c>
      <c r="APC2" s="38" t="s">
        <v>446</v>
      </c>
      <c r="APD2" s="38" t="s">
        <v>446</v>
      </c>
      <c r="APE2" s="38" t="s">
        <v>446</v>
      </c>
      <c r="APF2" s="38" t="s">
        <v>446</v>
      </c>
      <c r="APG2" s="38" t="s">
        <v>446</v>
      </c>
      <c r="APH2" s="38" t="s">
        <v>446</v>
      </c>
      <c r="API2" s="38" t="s">
        <v>446</v>
      </c>
      <c r="APJ2" s="38" t="s">
        <v>446</v>
      </c>
      <c r="APK2" s="38" t="s">
        <v>446</v>
      </c>
      <c r="APL2" s="38" t="s">
        <v>446</v>
      </c>
      <c r="APM2" s="38" t="s">
        <v>446</v>
      </c>
      <c r="APN2" s="38" t="s">
        <v>446</v>
      </c>
      <c r="APO2" s="38" t="s">
        <v>446</v>
      </c>
      <c r="APP2" s="38" t="s">
        <v>446</v>
      </c>
      <c r="APQ2" s="38" t="s">
        <v>446</v>
      </c>
      <c r="APR2" s="38" t="s">
        <v>446</v>
      </c>
      <c r="APS2" s="38" t="s">
        <v>446</v>
      </c>
      <c r="APT2" s="38" t="s">
        <v>446</v>
      </c>
      <c r="APU2" s="38" t="s">
        <v>446</v>
      </c>
      <c r="APV2" s="38" t="s">
        <v>446</v>
      </c>
      <c r="APW2" s="38" t="s">
        <v>446</v>
      </c>
      <c r="APX2" s="38" t="s">
        <v>446</v>
      </c>
      <c r="APY2" s="38" t="s">
        <v>446</v>
      </c>
      <c r="APZ2" s="38" t="s">
        <v>446</v>
      </c>
      <c r="AQA2" s="38" t="s">
        <v>446</v>
      </c>
      <c r="AQB2" s="38" t="s">
        <v>446</v>
      </c>
      <c r="AQC2" s="38" t="s">
        <v>446</v>
      </c>
      <c r="AQD2" s="38" t="s">
        <v>446</v>
      </c>
      <c r="AQE2" s="38" t="s">
        <v>446</v>
      </c>
      <c r="AQF2" s="38" t="s">
        <v>446</v>
      </c>
      <c r="AQG2" s="38" t="s">
        <v>446</v>
      </c>
      <c r="AQH2" s="38" t="s">
        <v>446</v>
      </c>
      <c r="AQI2" s="38" t="s">
        <v>446</v>
      </c>
      <c r="AQJ2" s="38" t="s">
        <v>446</v>
      </c>
      <c r="AQK2" s="38" t="s">
        <v>446</v>
      </c>
      <c r="AQL2" s="38" t="s">
        <v>446</v>
      </c>
      <c r="AQM2" s="38" t="s">
        <v>446</v>
      </c>
      <c r="AQN2" s="38" t="s">
        <v>446</v>
      </c>
      <c r="AQO2" s="38" t="s">
        <v>446</v>
      </c>
      <c r="AQP2" s="38" t="s">
        <v>446</v>
      </c>
      <c r="AQQ2" s="38" t="s">
        <v>446</v>
      </c>
      <c r="AQR2" s="38" t="s">
        <v>446</v>
      </c>
      <c r="AQS2" s="38" t="s">
        <v>446</v>
      </c>
      <c r="AQT2" s="38" t="s">
        <v>446</v>
      </c>
      <c r="AQU2" s="38" t="s">
        <v>446</v>
      </c>
      <c r="AQV2" s="38" t="s">
        <v>446</v>
      </c>
      <c r="AQW2" s="38" t="s">
        <v>446</v>
      </c>
      <c r="AQX2" s="38" t="s">
        <v>446</v>
      </c>
      <c r="AQY2" s="38" t="s">
        <v>446</v>
      </c>
      <c r="AQZ2" s="38" t="s">
        <v>446</v>
      </c>
      <c r="ARA2" s="38" t="s">
        <v>446</v>
      </c>
      <c r="ARB2" s="38" t="s">
        <v>446</v>
      </c>
      <c r="ARC2" s="38" t="s">
        <v>446</v>
      </c>
      <c r="ARD2" s="38" t="s">
        <v>446</v>
      </c>
      <c r="ARE2" s="38" t="s">
        <v>446</v>
      </c>
      <c r="ARF2" s="38" t="s">
        <v>446</v>
      </c>
      <c r="ARG2" s="38" t="s">
        <v>446</v>
      </c>
      <c r="ARH2" s="38" t="s">
        <v>446</v>
      </c>
      <c r="ARI2" s="38" t="s">
        <v>446</v>
      </c>
      <c r="ARJ2" s="38" t="s">
        <v>446</v>
      </c>
      <c r="ARK2" s="38" t="s">
        <v>446</v>
      </c>
      <c r="ARL2" s="38" t="s">
        <v>446</v>
      </c>
      <c r="ARM2" s="38" t="s">
        <v>446</v>
      </c>
      <c r="ARN2" s="38" t="s">
        <v>446</v>
      </c>
      <c r="ARO2" s="38" t="s">
        <v>446</v>
      </c>
      <c r="ARP2" s="38" t="s">
        <v>446</v>
      </c>
      <c r="ARQ2" s="38" t="s">
        <v>446</v>
      </c>
      <c r="ARR2" s="38" t="s">
        <v>446</v>
      </c>
      <c r="ARS2" s="38" t="s">
        <v>446</v>
      </c>
      <c r="ART2" s="38" t="s">
        <v>446</v>
      </c>
      <c r="ARU2" s="38" t="s">
        <v>446</v>
      </c>
      <c r="ARV2" s="38" t="s">
        <v>446</v>
      </c>
      <c r="ARW2" s="38" t="s">
        <v>446</v>
      </c>
      <c r="ARX2" s="38" t="s">
        <v>446</v>
      </c>
      <c r="ARY2" s="38" t="s">
        <v>446</v>
      </c>
      <c r="ARZ2" s="38" t="s">
        <v>446</v>
      </c>
      <c r="ASA2" s="38" t="s">
        <v>446</v>
      </c>
      <c r="ASB2" s="38" t="s">
        <v>446</v>
      </c>
      <c r="ASC2" s="38" t="s">
        <v>446</v>
      </c>
      <c r="ASD2" s="38" t="s">
        <v>446</v>
      </c>
      <c r="ASE2" s="38" t="s">
        <v>446</v>
      </c>
      <c r="ASF2" s="38" t="s">
        <v>446</v>
      </c>
      <c r="ASG2" s="38" t="s">
        <v>446</v>
      </c>
      <c r="ASH2" s="38" t="s">
        <v>446</v>
      </c>
      <c r="ASI2" s="38" t="s">
        <v>446</v>
      </c>
      <c r="ASJ2" s="38" t="s">
        <v>446</v>
      </c>
      <c r="ASK2" s="38" t="s">
        <v>446</v>
      </c>
      <c r="ASL2" s="38" t="s">
        <v>446</v>
      </c>
      <c r="ASM2" s="38" t="s">
        <v>446</v>
      </c>
      <c r="ASN2" s="38" t="s">
        <v>446</v>
      </c>
      <c r="ASO2" s="38" t="s">
        <v>446</v>
      </c>
      <c r="ASP2" s="38" t="s">
        <v>446</v>
      </c>
      <c r="ASQ2" s="38" t="s">
        <v>446</v>
      </c>
      <c r="ASR2" s="38" t="s">
        <v>446</v>
      </c>
      <c r="ASS2" s="38" t="s">
        <v>446</v>
      </c>
      <c r="AST2" s="38" t="s">
        <v>446</v>
      </c>
      <c r="ASU2" s="38" t="s">
        <v>446</v>
      </c>
      <c r="ASV2" s="38" t="s">
        <v>446</v>
      </c>
      <c r="ASW2" s="38" t="s">
        <v>446</v>
      </c>
      <c r="ASX2" s="38" t="s">
        <v>446</v>
      </c>
      <c r="ASY2" s="38" t="s">
        <v>446</v>
      </c>
      <c r="ASZ2" s="38" t="s">
        <v>446</v>
      </c>
      <c r="ATA2" s="38" t="s">
        <v>446</v>
      </c>
      <c r="ATB2" s="38" t="s">
        <v>446</v>
      </c>
      <c r="ATC2" s="38" t="s">
        <v>446</v>
      </c>
      <c r="ATD2" s="38" t="s">
        <v>446</v>
      </c>
      <c r="ATE2" s="38" t="s">
        <v>446</v>
      </c>
      <c r="ATF2" s="38" t="s">
        <v>446</v>
      </c>
      <c r="ATG2" s="38" t="s">
        <v>446</v>
      </c>
      <c r="ATH2" s="38" t="s">
        <v>446</v>
      </c>
      <c r="ATI2" s="38" t="s">
        <v>446</v>
      </c>
      <c r="ATJ2" s="38" t="s">
        <v>446</v>
      </c>
      <c r="ATK2" s="38" t="s">
        <v>446</v>
      </c>
      <c r="ATL2" s="38" t="s">
        <v>446</v>
      </c>
      <c r="ATM2" s="38" t="s">
        <v>446</v>
      </c>
      <c r="ATN2" s="38" t="s">
        <v>446</v>
      </c>
      <c r="ATO2" s="38" t="s">
        <v>446</v>
      </c>
      <c r="ATP2" s="38" t="s">
        <v>446</v>
      </c>
      <c r="ATQ2" s="38" t="s">
        <v>446</v>
      </c>
      <c r="ATR2" s="38" t="s">
        <v>446</v>
      </c>
      <c r="ATS2" s="38" t="s">
        <v>446</v>
      </c>
      <c r="ATT2" s="38" t="s">
        <v>446</v>
      </c>
      <c r="ATU2" s="38" t="s">
        <v>446</v>
      </c>
      <c r="ATV2" s="38" t="s">
        <v>446</v>
      </c>
      <c r="ATW2" s="38" t="s">
        <v>446</v>
      </c>
      <c r="ATX2" s="38" t="s">
        <v>446</v>
      </c>
      <c r="ATY2" s="38" t="s">
        <v>446</v>
      </c>
      <c r="ATZ2" s="38" t="s">
        <v>446</v>
      </c>
      <c r="AUA2" s="38" t="s">
        <v>446</v>
      </c>
      <c r="AUB2" s="38" t="s">
        <v>446</v>
      </c>
      <c r="AUC2" s="38" t="s">
        <v>446</v>
      </c>
      <c r="AUD2" s="38" t="s">
        <v>446</v>
      </c>
      <c r="AUE2" s="38" t="s">
        <v>446</v>
      </c>
      <c r="AUF2" s="38" t="s">
        <v>446</v>
      </c>
      <c r="AUG2" s="38" t="s">
        <v>446</v>
      </c>
      <c r="AUH2" s="38" t="s">
        <v>446</v>
      </c>
      <c r="AUI2" s="38" t="s">
        <v>446</v>
      </c>
      <c r="AUJ2" s="38" t="s">
        <v>446</v>
      </c>
      <c r="AUK2" s="38" t="s">
        <v>446</v>
      </c>
      <c r="AUL2" s="38" t="s">
        <v>446</v>
      </c>
      <c r="AUM2" s="38" t="s">
        <v>446</v>
      </c>
      <c r="AUN2" s="38" t="s">
        <v>446</v>
      </c>
      <c r="AUO2" s="38" t="s">
        <v>446</v>
      </c>
      <c r="AUP2" s="38" t="s">
        <v>446</v>
      </c>
      <c r="AUQ2" s="38" t="s">
        <v>446</v>
      </c>
      <c r="AUR2" s="38" t="s">
        <v>446</v>
      </c>
      <c r="AUS2" s="38" t="s">
        <v>446</v>
      </c>
      <c r="AUT2" s="38" t="s">
        <v>446</v>
      </c>
      <c r="AUU2" s="38" t="s">
        <v>446</v>
      </c>
      <c r="AUV2" s="38" t="s">
        <v>446</v>
      </c>
      <c r="AUW2" s="38" t="s">
        <v>446</v>
      </c>
      <c r="AUX2" s="38" t="s">
        <v>446</v>
      </c>
      <c r="AUY2" s="38" t="s">
        <v>446</v>
      </c>
      <c r="AUZ2" s="38" t="s">
        <v>446</v>
      </c>
      <c r="AVA2" s="38" t="s">
        <v>446</v>
      </c>
      <c r="AVB2" s="38" t="s">
        <v>446</v>
      </c>
      <c r="AVC2" s="38" t="s">
        <v>446</v>
      </c>
      <c r="AVD2" s="38" t="s">
        <v>446</v>
      </c>
      <c r="AVE2" s="38" t="s">
        <v>446</v>
      </c>
      <c r="AVF2" s="38" t="s">
        <v>446</v>
      </c>
      <c r="AVG2" s="38" t="s">
        <v>446</v>
      </c>
      <c r="AVH2" s="38" t="s">
        <v>446</v>
      </c>
      <c r="AVI2" s="38" t="s">
        <v>446</v>
      </c>
      <c r="AVJ2" s="38" t="s">
        <v>446</v>
      </c>
      <c r="AVK2" s="38" t="s">
        <v>446</v>
      </c>
      <c r="AVL2" s="38" t="s">
        <v>446</v>
      </c>
      <c r="AVM2" s="38" t="s">
        <v>446</v>
      </c>
      <c r="AVN2" s="38" t="s">
        <v>446</v>
      </c>
      <c r="AVO2" s="38" t="s">
        <v>446</v>
      </c>
      <c r="AVP2" s="38" t="s">
        <v>446</v>
      </c>
      <c r="AVQ2" s="38" t="s">
        <v>446</v>
      </c>
      <c r="AVR2" s="38" t="s">
        <v>446</v>
      </c>
      <c r="AVS2" s="38" t="s">
        <v>446</v>
      </c>
      <c r="AVT2" s="38" t="s">
        <v>446</v>
      </c>
      <c r="AVU2" s="38" t="s">
        <v>446</v>
      </c>
      <c r="AVV2" s="38" t="s">
        <v>446</v>
      </c>
      <c r="AVW2" s="38" t="s">
        <v>446</v>
      </c>
      <c r="AVX2" s="38" t="s">
        <v>446</v>
      </c>
      <c r="AVY2" s="38" t="s">
        <v>446</v>
      </c>
      <c r="AVZ2" s="38" t="s">
        <v>446</v>
      </c>
      <c r="AWA2" s="38" t="s">
        <v>446</v>
      </c>
      <c r="AWB2" s="38" t="s">
        <v>446</v>
      </c>
      <c r="AWC2" s="38" t="s">
        <v>446</v>
      </c>
      <c r="AWD2" s="38" t="s">
        <v>446</v>
      </c>
      <c r="AWE2" s="38" t="s">
        <v>446</v>
      </c>
      <c r="AWF2" s="38" t="s">
        <v>446</v>
      </c>
      <c r="AWG2" s="38" t="s">
        <v>446</v>
      </c>
      <c r="AWH2" s="38" t="s">
        <v>446</v>
      </c>
      <c r="AWI2" s="38" t="s">
        <v>446</v>
      </c>
      <c r="AWJ2" s="38" t="s">
        <v>446</v>
      </c>
      <c r="AWK2" s="38" t="s">
        <v>446</v>
      </c>
      <c r="AWL2" s="38" t="s">
        <v>446</v>
      </c>
      <c r="AWM2" s="38" t="s">
        <v>446</v>
      </c>
      <c r="AWN2" s="38" t="s">
        <v>446</v>
      </c>
      <c r="AWO2" s="38" t="s">
        <v>446</v>
      </c>
      <c r="AWP2" s="38" t="s">
        <v>446</v>
      </c>
      <c r="AWQ2" s="38" t="s">
        <v>446</v>
      </c>
      <c r="AWR2" s="38" t="s">
        <v>446</v>
      </c>
      <c r="AWS2" s="38" t="s">
        <v>446</v>
      </c>
      <c r="AWT2" s="38" t="s">
        <v>446</v>
      </c>
      <c r="AWU2" s="38" t="s">
        <v>446</v>
      </c>
      <c r="AWV2" s="38" t="s">
        <v>446</v>
      </c>
      <c r="AWW2" s="38" t="s">
        <v>446</v>
      </c>
      <c r="AWX2" s="38" t="s">
        <v>446</v>
      </c>
      <c r="AWY2" s="38" t="s">
        <v>446</v>
      </c>
      <c r="AWZ2" s="38" t="s">
        <v>446</v>
      </c>
      <c r="AXA2" s="38" t="s">
        <v>446</v>
      </c>
      <c r="AXB2" s="38" t="s">
        <v>446</v>
      </c>
      <c r="AXC2" s="38" t="s">
        <v>446</v>
      </c>
      <c r="AXD2" s="38" t="s">
        <v>446</v>
      </c>
      <c r="AXE2" s="38" t="s">
        <v>446</v>
      </c>
      <c r="AXF2" s="38" t="s">
        <v>446</v>
      </c>
      <c r="AXG2" s="38" t="s">
        <v>446</v>
      </c>
      <c r="AXH2" s="38" t="s">
        <v>446</v>
      </c>
      <c r="AXI2" s="38" t="s">
        <v>446</v>
      </c>
      <c r="AXJ2" s="38" t="s">
        <v>446</v>
      </c>
      <c r="AXK2" s="38" t="s">
        <v>446</v>
      </c>
      <c r="AXL2" s="38" t="s">
        <v>446</v>
      </c>
      <c r="AXM2" s="38" t="s">
        <v>446</v>
      </c>
      <c r="AXN2" s="38" t="s">
        <v>446</v>
      </c>
      <c r="AXO2" s="38" t="s">
        <v>446</v>
      </c>
      <c r="AXP2" s="38" t="s">
        <v>446</v>
      </c>
      <c r="AXQ2" s="38" t="s">
        <v>446</v>
      </c>
      <c r="AXR2" s="38" t="s">
        <v>446</v>
      </c>
      <c r="AXS2" s="38" t="s">
        <v>446</v>
      </c>
      <c r="AXT2" s="38" t="s">
        <v>446</v>
      </c>
      <c r="AXU2" s="38" t="s">
        <v>446</v>
      </c>
      <c r="AXV2" s="38" t="s">
        <v>446</v>
      </c>
      <c r="AXW2" s="38" t="s">
        <v>446</v>
      </c>
      <c r="AXX2" s="38" t="s">
        <v>446</v>
      </c>
      <c r="AXY2" s="38" t="s">
        <v>446</v>
      </c>
      <c r="AXZ2" s="38" t="s">
        <v>446</v>
      </c>
      <c r="AYA2" s="38" t="s">
        <v>446</v>
      </c>
      <c r="AYB2" s="38" t="s">
        <v>446</v>
      </c>
      <c r="AYC2" s="38" t="s">
        <v>446</v>
      </c>
      <c r="AYD2" s="38" t="s">
        <v>446</v>
      </c>
      <c r="AYE2" s="38" t="s">
        <v>446</v>
      </c>
      <c r="AYF2" s="38" t="s">
        <v>446</v>
      </c>
      <c r="AYG2" s="38" t="s">
        <v>446</v>
      </c>
      <c r="AYH2" s="38" t="s">
        <v>446</v>
      </c>
      <c r="AYI2" s="38" t="s">
        <v>446</v>
      </c>
      <c r="AYJ2" s="38" t="s">
        <v>446</v>
      </c>
      <c r="AYK2" s="38" t="s">
        <v>446</v>
      </c>
      <c r="AYL2" s="38" t="s">
        <v>446</v>
      </c>
      <c r="AYM2" s="38" t="s">
        <v>446</v>
      </c>
      <c r="AYN2" s="38" t="s">
        <v>446</v>
      </c>
      <c r="AYO2" s="38" t="s">
        <v>446</v>
      </c>
      <c r="AYP2" s="38" t="s">
        <v>446</v>
      </c>
      <c r="AYQ2" s="38" t="s">
        <v>446</v>
      </c>
      <c r="AYR2" s="38" t="s">
        <v>446</v>
      </c>
      <c r="AYS2" s="38" t="s">
        <v>446</v>
      </c>
      <c r="AYT2" s="38" t="s">
        <v>446</v>
      </c>
      <c r="AYU2" s="38" t="s">
        <v>446</v>
      </c>
      <c r="AYV2" s="38" t="s">
        <v>446</v>
      </c>
      <c r="AYW2" s="38" t="s">
        <v>446</v>
      </c>
      <c r="AYX2" s="38" t="s">
        <v>446</v>
      </c>
      <c r="AYY2" s="38" t="s">
        <v>446</v>
      </c>
      <c r="AYZ2" s="38" t="s">
        <v>446</v>
      </c>
      <c r="AZA2" s="38" t="s">
        <v>446</v>
      </c>
      <c r="AZB2" s="38" t="s">
        <v>446</v>
      </c>
      <c r="AZC2" s="38" t="s">
        <v>446</v>
      </c>
      <c r="AZD2" s="38" t="s">
        <v>446</v>
      </c>
      <c r="AZE2" s="38" t="s">
        <v>446</v>
      </c>
      <c r="AZF2" s="38" t="s">
        <v>446</v>
      </c>
      <c r="AZG2" s="38" t="s">
        <v>446</v>
      </c>
      <c r="AZH2" s="38" t="s">
        <v>446</v>
      </c>
      <c r="AZI2" s="38" t="s">
        <v>446</v>
      </c>
      <c r="AZJ2" s="38" t="s">
        <v>446</v>
      </c>
      <c r="AZK2" s="38" t="s">
        <v>446</v>
      </c>
      <c r="AZL2" s="38" t="s">
        <v>446</v>
      </c>
      <c r="AZM2" s="38" t="s">
        <v>446</v>
      </c>
      <c r="AZN2" s="38" t="s">
        <v>446</v>
      </c>
      <c r="AZO2" s="38" t="s">
        <v>446</v>
      </c>
      <c r="AZP2" s="38" t="s">
        <v>446</v>
      </c>
      <c r="AZQ2" s="38" t="s">
        <v>446</v>
      </c>
      <c r="AZR2" s="38" t="s">
        <v>446</v>
      </c>
      <c r="AZS2" s="38" t="s">
        <v>446</v>
      </c>
      <c r="AZT2" s="38" t="s">
        <v>446</v>
      </c>
      <c r="AZU2" s="38" t="s">
        <v>446</v>
      </c>
      <c r="AZV2" s="38" t="s">
        <v>446</v>
      </c>
      <c r="AZW2" s="38" t="s">
        <v>446</v>
      </c>
      <c r="AZX2" s="38" t="s">
        <v>446</v>
      </c>
      <c r="AZY2" s="38" t="s">
        <v>446</v>
      </c>
      <c r="AZZ2" s="38" t="s">
        <v>446</v>
      </c>
      <c r="BAA2" s="38" t="s">
        <v>446</v>
      </c>
      <c r="BAB2" s="38" t="s">
        <v>446</v>
      </c>
      <c r="BAC2" s="38" t="s">
        <v>446</v>
      </c>
      <c r="BAD2" s="38" t="s">
        <v>446</v>
      </c>
      <c r="BAE2" s="38" t="s">
        <v>446</v>
      </c>
      <c r="BAF2" s="38" t="s">
        <v>446</v>
      </c>
      <c r="BAG2" s="38" t="s">
        <v>446</v>
      </c>
      <c r="BAH2" s="38" t="s">
        <v>446</v>
      </c>
      <c r="BAI2" s="38" t="s">
        <v>446</v>
      </c>
      <c r="BAJ2" s="38" t="s">
        <v>446</v>
      </c>
      <c r="BAK2" s="38" t="s">
        <v>446</v>
      </c>
      <c r="BAL2" s="38" t="s">
        <v>446</v>
      </c>
      <c r="BAM2" s="38" t="s">
        <v>446</v>
      </c>
      <c r="BAN2" s="38" t="s">
        <v>446</v>
      </c>
      <c r="BAO2" s="38" t="s">
        <v>446</v>
      </c>
      <c r="BAP2" s="38" t="s">
        <v>446</v>
      </c>
      <c r="BAQ2" s="38" t="s">
        <v>446</v>
      </c>
      <c r="BAR2" s="38" t="s">
        <v>446</v>
      </c>
      <c r="BAS2" s="38" t="s">
        <v>446</v>
      </c>
      <c r="BAT2" s="38" t="s">
        <v>446</v>
      </c>
      <c r="BAU2" s="38" t="s">
        <v>446</v>
      </c>
      <c r="BAV2" s="38" t="s">
        <v>446</v>
      </c>
      <c r="BAW2" s="38" t="s">
        <v>446</v>
      </c>
      <c r="BAX2" s="38" t="s">
        <v>446</v>
      </c>
      <c r="BAY2" s="38" t="s">
        <v>446</v>
      </c>
      <c r="BAZ2" s="38" t="s">
        <v>446</v>
      </c>
      <c r="BBA2" s="38" t="s">
        <v>446</v>
      </c>
      <c r="BBB2" s="38" t="s">
        <v>446</v>
      </c>
      <c r="BBC2" s="38" t="s">
        <v>446</v>
      </c>
      <c r="BBD2" s="38" t="s">
        <v>446</v>
      </c>
      <c r="BBE2" s="38" t="s">
        <v>446</v>
      </c>
      <c r="BBF2" s="38" t="s">
        <v>446</v>
      </c>
      <c r="BBG2" s="38" t="s">
        <v>446</v>
      </c>
      <c r="BBH2" s="38" t="s">
        <v>446</v>
      </c>
      <c r="BBI2" s="38" t="s">
        <v>446</v>
      </c>
      <c r="BBJ2" s="38" t="s">
        <v>446</v>
      </c>
      <c r="BBK2" s="38" t="s">
        <v>446</v>
      </c>
      <c r="BBL2" s="38" t="s">
        <v>446</v>
      </c>
      <c r="BBM2" s="38" t="s">
        <v>446</v>
      </c>
      <c r="BBN2" s="38" t="s">
        <v>446</v>
      </c>
      <c r="BBO2" s="38" t="s">
        <v>446</v>
      </c>
      <c r="BBP2" s="38" t="s">
        <v>446</v>
      </c>
      <c r="BBQ2" s="38" t="s">
        <v>446</v>
      </c>
      <c r="BBR2" s="38" t="s">
        <v>446</v>
      </c>
      <c r="BBS2" s="38" t="s">
        <v>446</v>
      </c>
      <c r="BBT2" s="38" t="s">
        <v>446</v>
      </c>
      <c r="BBU2" s="38" t="s">
        <v>446</v>
      </c>
      <c r="BBV2" s="38" t="s">
        <v>446</v>
      </c>
      <c r="BBW2" s="38" t="s">
        <v>446</v>
      </c>
      <c r="BBX2" s="38" t="s">
        <v>446</v>
      </c>
      <c r="BBY2" s="38" t="s">
        <v>446</v>
      </c>
      <c r="BBZ2" s="38" t="s">
        <v>446</v>
      </c>
      <c r="BCA2" s="38" t="s">
        <v>446</v>
      </c>
      <c r="BCB2" s="38" t="s">
        <v>446</v>
      </c>
      <c r="BCC2" s="38" t="s">
        <v>446</v>
      </c>
      <c r="BCD2" s="38" t="s">
        <v>446</v>
      </c>
      <c r="BCE2" s="38" t="s">
        <v>446</v>
      </c>
      <c r="BCF2" s="38" t="s">
        <v>446</v>
      </c>
      <c r="BCG2" s="38" t="s">
        <v>446</v>
      </c>
      <c r="BCH2" s="38" t="s">
        <v>446</v>
      </c>
      <c r="BCI2" s="38" t="s">
        <v>446</v>
      </c>
      <c r="BCJ2" s="38" t="s">
        <v>446</v>
      </c>
      <c r="BCK2" s="38" t="s">
        <v>446</v>
      </c>
      <c r="BCL2" s="38" t="s">
        <v>446</v>
      </c>
      <c r="BCM2" s="38" t="s">
        <v>446</v>
      </c>
      <c r="BCN2" s="38" t="s">
        <v>446</v>
      </c>
      <c r="BCO2" s="38" t="s">
        <v>446</v>
      </c>
      <c r="BCP2" s="38" t="s">
        <v>446</v>
      </c>
      <c r="BCQ2" s="38" t="s">
        <v>446</v>
      </c>
      <c r="BCR2" s="38" t="s">
        <v>446</v>
      </c>
      <c r="BCS2" s="38" t="s">
        <v>446</v>
      </c>
      <c r="BCT2" s="38" t="s">
        <v>446</v>
      </c>
      <c r="BCU2" s="38" t="s">
        <v>446</v>
      </c>
      <c r="BCV2" s="38" t="s">
        <v>446</v>
      </c>
      <c r="BCW2" s="38" t="s">
        <v>446</v>
      </c>
      <c r="BCX2" s="38" t="s">
        <v>446</v>
      </c>
      <c r="BCY2" s="38" t="s">
        <v>446</v>
      </c>
      <c r="BCZ2" s="38" t="s">
        <v>446</v>
      </c>
      <c r="BDA2" s="38" t="s">
        <v>446</v>
      </c>
      <c r="BDB2" s="38" t="s">
        <v>446</v>
      </c>
      <c r="BDC2" s="38" t="s">
        <v>446</v>
      </c>
      <c r="BDD2" s="38" t="s">
        <v>446</v>
      </c>
      <c r="BDE2" s="38" t="s">
        <v>446</v>
      </c>
      <c r="BDF2" s="38" t="s">
        <v>446</v>
      </c>
      <c r="BDG2" s="38" t="s">
        <v>446</v>
      </c>
      <c r="BDH2" s="38" t="s">
        <v>446</v>
      </c>
      <c r="BDI2" s="38" t="s">
        <v>446</v>
      </c>
      <c r="BDJ2" s="38" t="s">
        <v>446</v>
      </c>
      <c r="BDK2" s="38" t="s">
        <v>446</v>
      </c>
      <c r="BDL2" s="38" t="s">
        <v>446</v>
      </c>
      <c r="BDM2" s="38" t="s">
        <v>446</v>
      </c>
      <c r="BDN2" s="38" t="s">
        <v>446</v>
      </c>
      <c r="BDO2" s="38" t="s">
        <v>446</v>
      </c>
      <c r="BDP2" s="38" t="s">
        <v>446</v>
      </c>
      <c r="BDQ2" s="38" t="s">
        <v>446</v>
      </c>
      <c r="BDR2" s="38" t="s">
        <v>446</v>
      </c>
      <c r="BDS2" s="38" t="s">
        <v>446</v>
      </c>
      <c r="BDT2" s="38" t="s">
        <v>446</v>
      </c>
      <c r="BDU2" s="38" t="s">
        <v>446</v>
      </c>
      <c r="BDV2" s="38" t="s">
        <v>446</v>
      </c>
      <c r="BDW2" s="38" t="s">
        <v>446</v>
      </c>
      <c r="BDX2" s="38" t="s">
        <v>446</v>
      </c>
      <c r="BDY2" s="38" t="s">
        <v>446</v>
      </c>
      <c r="BDZ2" s="38" t="s">
        <v>446</v>
      </c>
      <c r="BEA2" s="38" t="s">
        <v>446</v>
      </c>
      <c r="BEB2" s="38" t="s">
        <v>446</v>
      </c>
      <c r="BEC2" s="38" t="s">
        <v>446</v>
      </c>
      <c r="BED2" s="38" t="s">
        <v>446</v>
      </c>
      <c r="BEE2" s="38" t="s">
        <v>446</v>
      </c>
      <c r="BEF2" s="38" t="s">
        <v>446</v>
      </c>
      <c r="BEG2" s="38" t="s">
        <v>446</v>
      </c>
      <c r="BEH2" s="38" t="s">
        <v>446</v>
      </c>
      <c r="BEI2" s="38" t="s">
        <v>446</v>
      </c>
      <c r="BEJ2" s="38" t="s">
        <v>446</v>
      </c>
      <c r="BEK2" s="38" t="s">
        <v>446</v>
      </c>
      <c r="BEL2" s="38" t="s">
        <v>446</v>
      </c>
      <c r="BEM2" s="38" t="s">
        <v>446</v>
      </c>
      <c r="BEN2" s="38" t="s">
        <v>446</v>
      </c>
      <c r="BEO2" s="38" t="s">
        <v>446</v>
      </c>
      <c r="BEP2" s="38" t="s">
        <v>446</v>
      </c>
      <c r="BEQ2" s="38" t="s">
        <v>446</v>
      </c>
      <c r="BER2" s="38" t="s">
        <v>446</v>
      </c>
      <c r="BES2" s="38" t="s">
        <v>446</v>
      </c>
      <c r="BET2" s="38" t="s">
        <v>446</v>
      </c>
      <c r="BEU2" s="38" t="s">
        <v>446</v>
      </c>
      <c r="BEV2" s="38" t="s">
        <v>446</v>
      </c>
      <c r="BEW2" s="38" t="s">
        <v>446</v>
      </c>
      <c r="BEX2" s="38" t="s">
        <v>446</v>
      </c>
      <c r="BEY2" s="38" t="s">
        <v>446</v>
      </c>
      <c r="BEZ2" s="38" t="s">
        <v>446</v>
      </c>
      <c r="BFA2" s="38" t="s">
        <v>446</v>
      </c>
      <c r="BFB2" s="38" t="s">
        <v>446</v>
      </c>
      <c r="BFC2" s="38" t="s">
        <v>446</v>
      </c>
      <c r="BFD2" s="38" t="s">
        <v>446</v>
      </c>
      <c r="BFE2" s="38" t="s">
        <v>446</v>
      </c>
      <c r="BFF2" s="38" t="s">
        <v>446</v>
      </c>
      <c r="BFG2" s="38" t="s">
        <v>446</v>
      </c>
      <c r="BFH2" s="38" t="s">
        <v>446</v>
      </c>
      <c r="BFI2" s="38" t="s">
        <v>446</v>
      </c>
      <c r="BFJ2" s="38" t="s">
        <v>446</v>
      </c>
      <c r="BFK2" s="38" t="s">
        <v>446</v>
      </c>
      <c r="BFL2" s="38" t="s">
        <v>446</v>
      </c>
      <c r="BFM2" s="38" t="s">
        <v>446</v>
      </c>
      <c r="BFN2" s="38" t="s">
        <v>446</v>
      </c>
      <c r="BFO2" s="38" t="s">
        <v>446</v>
      </c>
      <c r="BFP2" s="38" t="s">
        <v>446</v>
      </c>
      <c r="BFQ2" s="38" t="s">
        <v>446</v>
      </c>
      <c r="BFR2" s="38" t="s">
        <v>446</v>
      </c>
      <c r="BFS2" s="38" t="s">
        <v>446</v>
      </c>
      <c r="BFT2" s="38" t="s">
        <v>446</v>
      </c>
      <c r="BFU2" s="38" t="s">
        <v>446</v>
      </c>
      <c r="BFV2" s="38" t="s">
        <v>446</v>
      </c>
      <c r="BFW2" s="38" t="s">
        <v>446</v>
      </c>
      <c r="BFX2" s="38" t="s">
        <v>446</v>
      </c>
      <c r="BFY2" s="38" t="s">
        <v>446</v>
      </c>
      <c r="BFZ2" s="38" t="s">
        <v>446</v>
      </c>
      <c r="BGA2" s="38" t="s">
        <v>446</v>
      </c>
      <c r="BGB2" s="38" t="s">
        <v>446</v>
      </c>
      <c r="BGC2" s="38" t="s">
        <v>446</v>
      </c>
      <c r="BGD2" s="38" t="s">
        <v>446</v>
      </c>
      <c r="BGE2" s="38" t="s">
        <v>446</v>
      </c>
      <c r="BGF2" s="38" t="s">
        <v>446</v>
      </c>
      <c r="BGG2" s="38" t="s">
        <v>446</v>
      </c>
      <c r="BGH2" s="38" t="s">
        <v>446</v>
      </c>
      <c r="BGI2" s="38" t="s">
        <v>446</v>
      </c>
      <c r="BGJ2" s="38" t="s">
        <v>446</v>
      </c>
      <c r="BGK2" s="38" t="s">
        <v>446</v>
      </c>
      <c r="BGL2" s="38" t="s">
        <v>446</v>
      </c>
      <c r="BGM2" s="38" t="s">
        <v>446</v>
      </c>
      <c r="BGN2" s="38" t="s">
        <v>446</v>
      </c>
      <c r="BGO2" s="38" t="s">
        <v>446</v>
      </c>
      <c r="BGP2" s="38" t="s">
        <v>446</v>
      </c>
      <c r="BGQ2" s="38" t="s">
        <v>446</v>
      </c>
      <c r="BGR2" s="38" t="s">
        <v>446</v>
      </c>
      <c r="BGS2" s="38" t="s">
        <v>446</v>
      </c>
      <c r="BGT2" s="38" t="s">
        <v>446</v>
      </c>
      <c r="BGU2" s="38" t="s">
        <v>446</v>
      </c>
      <c r="BGV2" s="38" t="s">
        <v>446</v>
      </c>
      <c r="BGW2" s="38" t="s">
        <v>446</v>
      </c>
      <c r="BGX2" s="38" t="s">
        <v>446</v>
      </c>
      <c r="BGY2" s="38" t="s">
        <v>446</v>
      </c>
      <c r="BGZ2" s="38" t="s">
        <v>446</v>
      </c>
      <c r="BHA2" s="38" t="s">
        <v>446</v>
      </c>
      <c r="BHB2" s="38" t="s">
        <v>446</v>
      </c>
      <c r="BHC2" s="38" t="s">
        <v>446</v>
      </c>
      <c r="BHD2" s="38" t="s">
        <v>446</v>
      </c>
      <c r="BHE2" s="38" t="s">
        <v>446</v>
      </c>
      <c r="BHF2" s="38" t="s">
        <v>446</v>
      </c>
      <c r="BHG2" s="38" t="s">
        <v>446</v>
      </c>
      <c r="BHH2" s="38" t="s">
        <v>446</v>
      </c>
      <c r="BHI2" s="38" t="s">
        <v>446</v>
      </c>
      <c r="BHJ2" s="38" t="s">
        <v>446</v>
      </c>
      <c r="BHK2" s="38" t="s">
        <v>446</v>
      </c>
      <c r="BHL2" s="38" t="s">
        <v>446</v>
      </c>
      <c r="BHM2" s="38" t="s">
        <v>446</v>
      </c>
      <c r="BHN2" s="38" t="s">
        <v>446</v>
      </c>
      <c r="BHO2" s="38" t="s">
        <v>446</v>
      </c>
      <c r="BHP2" s="38" t="s">
        <v>446</v>
      </c>
      <c r="BHQ2" s="38" t="s">
        <v>446</v>
      </c>
      <c r="BHR2" s="38" t="s">
        <v>446</v>
      </c>
      <c r="BHS2" s="38" t="s">
        <v>446</v>
      </c>
      <c r="BHT2" s="38" t="s">
        <v>446</v>
      </c>
      <c r="BHU2" s="38" t="s">
        <v>446</v>
      </c>
      <c r="BHV2" s="38" t="s">
        <v>446</v>
      </c>
      <c r="BHW2" s="38" t="s">
        <v>446</v>
      </c>
      <c r="BHX2" s="38" t="s">
        <v>446</v>
      </c>
      <c r="BHY2" s="38" t="s">
        <v>446</v>
      </c>
      <c r="BHZ2" s="38" t="s">
        <v>446</v>
      </c>
      <c r="BIA2" s="38" t="s">
        <v>446</v>
      </c>
      <c r="BIB2" s="38" t="s">
        <v>446</v>
      </c>
      <c r="BIC2" s="38" t="s">
        <v>446</v>
      </c>
      <c r="BID2" s="38" t="s">
        <v>446</v>
      </c>
      <c r="BIE2" s="38" t="s">
        <v>446</v>
      </c>
      <c r="BIF2" s="38" t="s">
        <v>446</v>
      </c>
      <c r="BIG2" s="38" t="s">
        <v>446</v>
      </c>
      <c r="BIH2" s="38" t="s">
        <v>446</v>
      </c>
      <c r="BII2" s="38" t="s">
        <v>446</v>
      </c>
      <c r="BIJ2" s="38" t="s">
        <v>446</v>
      </c>
      <c r="BIK2" s="38" t="s">
        <v>446</v>
      </c>
      <c r="BIL2" s="38" t="s">
        <v>446</v>
      </c>
      <c r="BIM2" s="38" t="s">
        <v>446</v>
      </c>
      <c r="BIN2" s="38" t="s">
        <v>446</v>
      </c>
      <c r="BIO2" s="38" t="s">
        <v>446</v>
      </c>
      <c r="BIP2" s="38" t="s">
        <v>446</v>
      </c>
      <c r="BIQ2" s="38" t="s">
        <v>446</v>
      </c>
      <c r="BIR2" s="38" t="s">
        <v>446</v>
      </c>
      <c r="BIS2" s="38" t="s">
        <v>446</v>
      </c>
      <c r="BIT2" s="38" t="s">
        <v>446</v>
      </c>
      <c r="BIU2" s="38" t="s">
        <v>446</v>
      </c>
      <c r="BIV2" s="38" t="s">
        <v>446</v>
      </c>
      <c r="BIW2" s="38" t="s">
        <v>446</v>
      </c>
      <c r="BIX2" s="38" t="s">
        <v>446</v>
      </c>
      <c r="BIY2" s="38" t="s">
        <v>446</v>
      </c>
      <c r="BIZ2" s="38" t="s">
        <v>446</v>
      </c>
      <c r="BJA2" s="38" t="s">
        <v>446</v>
      </c>
      <c r="BJB2" s="38" t="s">
        <v>446</v>
      </c>
      <c r="BJC2" s="38" t="s">
        <v>446</v>
      </c>
      <c r="BJD2" s="38" t="s">
        <v>446</v>
      </c>
      <c r="BJE2" s="38" t="s">
        <v>446</v>
      </c>
      <c r="BJF2" s="38" t="s">
        <v>446</v>
      </c>
      <c r="BJG2" s="38" t="s">
        <v>446</v>
      </c>
      <c r="BJH2" s="38" t="s">
        <v>446</v>
      </c>
      <c r="BJI2" s="38" t="s">
        <v>446</v>
      </c>
      <c r="BJJ2" s="38" t="s">
        <v>446</v>
      </c>
      <c r="BJK2" s="38" t="s">
        <v>446</v>
      </c>
      <c r="BJL2" s="38" t="s">
        <v>446</v>
      </c>
      <c r="BJM2" s="38" t="s">
        <v>446</v>
      </c>
      <c r="BJN2" s="38" t="s">
        <v>446</v>
      </c>
      <c r="BJO2" s="38" t="s">
        <v>446</v>
      </c>
      <c r="BJP2" s="38" t="s">
        <v>446</v>
      </c>
      <c r="BJQ2" s="38" t="s">
        <v>446</v>
      </c>
      <c r="BJR2" s="38" t="s">
        <v>446</v>
      </c>
      <c r="BJS2" s="38" t="s">
        <v>446</v>
      </c>
      <c r="BJT2" s="38" t="s">
        <v>446</v>
      </c>
      <c r="BJU2" s="38" t="s">
        <v>446</v>
      </c>
      <c r="BJV2" s="38" t="s">
        <v>446</v>
      </c>
      <c r="BJW2" s="38" t="s">
        <v>446</v>
      </c>
      <c r="BJX2" s="38" t="s">
        <v>446</v>
      </c>
      <c r="BJY2" s="38" t="s">
        <v>446</v>
      </c>
      <c r="BJZ2" s="38" t="s">
        <v>446</v>
      </c>
      <c r="BKA2" s="38" t="s">
        <v>446</v>
      </c>
      <c r="BKB2" s="38" t="s">
        <v>446</v>
      </c>
      <c r="BKC2" s="38" t="s">
        <v>446</v>
      </c>
      <c r="BKD2" s="38" t="s">
        <v>446</v>
      </c>
      <c r="BKE2" s="38" t="s">
        <v>446</v>
      </c>
      <c r="BKF2" s="38" t="s">
        <v>446</v>
      </c>
      <c r="BKG2" s="38" t="s">
        <v>446</v>
      </c>
      <c r="BKH2" s="38" t="s">
        <v>446</v>
      </c>
      <c r="BKI2" s="38" t="s">
        <v>446</v>
      </c>
      <c r="BKJ2" s="38" t="s">
        <v>446</v>
      </c>
      <c r="BKK2" s="38" t="s">
        <v>446</v>
      </c>
      <c r="BKL2" s="38" t="s">
        <v>446</v>
      </c>
      <c r="BKM2" s="38" t="s">
        <v>446</v>
      </c>
      <c r="BKN2" s="38" t="s">
        <v>446</v>
      </c>
      <c r="BKO2" s="38" t="s">
        <v>446</v>
      </c>
      <c r="BKP2" s="38" t="s">
        <v>446</v>
      </c>
      <c r="BKQ2" s="38" t="s">
        <v>446</v>
      </c>
      <c r="BKR2" s="38" t="s">
        <v>446</v>
      </c>
      <c r="BKS2" s="38" t="s">
        <v>446</v>
      </c>
      <c r="BKT2" s="38" t="s">
        <v>446</v>
      </c>
      <c r="BKU2" s="38" t="s">
        <v>446</v>
      </c>
      <c r="BKV2" s="38" t="s">
        <v>446</v>
      </c>
      <c r="BKW2" s="38" t="s">
        <v>446</v>
      </c>
      <c r="BKX2" s="38" t="s">
        <v>446</v>
      </c>
      <c r="BKY2" s="38" t="s">
        <v>446</v>
      </c>
      <c r="BKZ2" s="38" t="s">
        <v>446</v>
      </c>
      <c r="BLA2" s="38" t="s">
        <v>446</v>
      </c>
      <c r="BLB2" s="38" t="s">
        <v>446</v>
      </c>
      <c r="BLC2" s="38" t="s">
        <v>446</v>
      </c>
      <c r="BLD2" s="38" t="s">
        <v>446</v>
      </c>
      <c r="BLE2" s="38" t="s">
        <v>446</v>
      </c>
      <c r="BLF2" s="38" t="s">
        <v>446</v>
      </c>
      <c r="BLG2" s="38" t="s">
        <v>446</v>
      </c>
      <c r="BLH2" s="38" t="s">
        <v>446</v>
      </c>
      <c r="BLI2" s="38" t="s">
        <v>446</v>
      </c>
      <c r="BLJ2" s="38" t="s">
        <v>446</v>
      </c>
      <c r="BLK2" s="38" t="s">
        <v>446</v>
      </c>
      <c r="BLL2" s="38" t="s">
        <v>446</v>
      </c>
      <c r="BLM2" s="38" t="s">
        <v>446</v>
      </c>
      <c r="BLN2" s="38" t="s">
        <v>446</v>
      </c>
      <c r="BLO2" s="38" t="s">
        <v>446</v>
      </c>
      <c r="BLP2" s="38" t="s">
        <v>446</v>
      </c>
      <c r="BLQ2" s="38" t="s">
        <v>446</v>
      </c>
      <c r="BLR2" s="38" t="s">
        <v>446</v>
      </c>
      <c r="BLS2" s="38" t="s">
        <v>446</v>
      </c>
      <c r="BLT2" s="38" t="s">
        <v>446</v>
      </c>
      <c r="BLU2" s="38" t="s">
        <v>446</v>
      </c>
      <c r="BLV2" s="38" t="s">
        <v>446</v>
      </c>
      <c r="BLW2" s="38" t="s">
        <v>446</v>
      </c>
      <c r="BLX2" s="38" t="s">
        <v>446</v>
      </c>
      <c r="BLY2" s="38" t="s">
        <v>446</v>
      </c>
      <c r="BLZ2" s="38" t="s">
        <v>446</v>
      </c>
      <c r="BMA2" s="38" t="s">
        <v>446</v>
      </c>
      <c r="BMB2" s="38" t="s">
        <v>446</v>
      </c>
      <c r="BMC2" s="38" t="s">
        <v>446</v>
      </c>
      <c r="BMD2" s="38" t="s">
        <v>446</v>
      </c>
      <c r="BME2" s="38" t="s">
        <v>446</v>
      </c>
      <c r="BMF2" s="38" t="s">
        <v>446</v>
      </c>
      <c r="BMG2" s="38" t="s">
        <v>446</v>
      </c>
      <c r="BMH2" s="38" t="s">
        <v>446</v>
      </c>
      <c r="BMI2" s="38" t="s">
        <v>446</v>
      </c>
      <c r="BMJ2" s="38" t="s">
        <v>446</v>
      </c>
      <c r="BMK2" s="38" t="s">
        <v>446</v>
      </c>
      <c r="BML2" s="38" t="s">
        <v>446</v>
      </c>
      <c r="BMM2" s="38" t="s">
        <v>446</v>
      </c>
      <c r="BMN2" s="38" t="s">
        <v>446</v>
      </c>
      <c r="BMO2" s="38" t="s">
        <v>446</v>
      </c>
      <c r="BMP2" s="38" t="s">
        <v>446</v>
      </c>
      <c r="BMQ2" s="38" t="s">
        <v>446</v>
      </c>
      <c r="BMR2" s="38" t="s">
        <v>446</v>
      </c>
      <c r="BMS2" s="38" t="s">
        <v>446</v>
      </c>
      <c r="BMT2" s="38" t="s">
        <v>446</v>
      </c>
      <c r="BMU2" s="38" t="s">
        <v>446</v>
      </c>
      <c r="BMV2" s="38" t="s">
        <v>446</v>
      </c>
      <c r="BMW2" s="38" t="s">
        <v>446</v>
      </c>
      <c r="BMX2" s="38" t="s">
        <v>446</v>
      </c>
      <c r="BMY2" s="38" t="s">
        <v>446</v>
      </c>
      <c r="BMZ2" s="38" t="s">
        <v>446</v>
      </c>
      <c r="BNA2" s="38" t="s">
        <v>446</v>
      </c>
      <c r="BNB2" s="38" t="s">
        <v>446</v>
      </c>
      <c r="BNC2" s="38" t="s">
        <v>446</v>
      </c>
      <c r="BND2" s="38" t="s">
        <v>446</v>
      </c>
      <c r="BNE2" s="38" t="s">
        <v>446</v>
      </c>
      <c r="BNF2" s="38" t="s">
        <v>446</v>
      </c>
      <c r="BNG2" s="38" t="s">
        <v>446</v>
      </c>
      <c r="BNH2" s="38" t="s">
        <v>446</v>
      </c>
      <c r="BNI2" s="38" t="s">
        <v>446</v>
      </c>
      <c r="BNJ2" s="38" t="s">
        <v>446</v>
      </c>
      <c r="BNK2" s="38" t="s">
        <v>446</v>
      </c>
      <c r="BNL2" s="38" t="s">
        <v>446</v>
      </c>
      <c r="BNM2" s="38" t="s">
        <v>446</v>
      </c>
      <c r="BNN2" s="38" t="s">
        <v>446</v>
      </c>
      <c r="BNO2" s="38" t="s">
        <v>446</v>
      </c>
      <c r="BNP2" s="38" t="s">
        <v>446</v>
      </c>
      <c r="BNQ2" s="38" t="s">
        <v>446</v>
      </c>
      <c r="BNR2" s="38" t="s">
        <v>446</v>
      </c>
      <c r="BNS2" s="38" t="s">
        <v>446</v>
      </c>
      <c r="BNT2" s="38" t="s">
        <v>446</v>
      </c>
      <c r="BNU2" s="38" t="s">
        <v>446</v>
      </c>
      <c r="BNV2" s="38" t="s">
        <v>446</v>
      </c>
      <c r="BNW2" s="38" t="s">
        <v>446</v>
      </c>
      <c r="BNX2" s="38" t="s">
        <v>446</v>
      </c>
      <c r="BNY2" s="38" t="s">
        <v>446</v>
      </c>
      <c r="BNZ2" s="38" t="s">
        <v>446</v>
      </c>
      <c r="BOA2" s="38" t="s">
        <v>446</v>
      </c>
      <c r="BOB2" s="38" t="s">
        <v>446</v>
      </c>
      <c r="BOC2" s="38" t="s">
        <v>446</v>
      </c>
      <c r="BOD2" s="38" t="s">
        <v>446</v>
      </c>
      <c r="BOE2" s="38" t="s">
        <v>446</v>
      </c>
      <c r="BOF2" s="38" t="s">
        <v>446</v>
      </c>
      <c r="BOG2" s="38" t="s">
        <v>446</v>
      </c>
      <c r="BOH2" s="38" t="s">
        <v>446</v>
      </c>
      <c r="BOI2" s="38" t="s">
        <v>446</v>
      </c>
      <c r="BOJ2" s="38" t="s">
        <v>446</v>
      </c>
      <c r="BOK2" s="38" t="s">
        <v>446</v>
      </c>
      <c r="BOL2" s="38" t="s">
        <v>446</v>
      </c>
      <c r="BOM2" s="38" t="s">
        <v>446</v>
      </c>
      <c r="BON2" s="38" t="s">
        <v>446</v>
      </c>
      <c r="BOO2" s="38" t="s">
        <v>446</v>
      </c>
      <c r="BOP2" s="38" t="s">
        <v>446</v>
      </c>
      <c r="BOQ2" s="38" t="s">
        <v>446</v>
      </c>
      <c r="BOR2" s="38" t="s">
        <v>446</v>
      </c>
      <c r="BOS2" s="38" t="s">
        <v>446</v>
      </c>
      <c r="BOT2" s="38" t="s">
        <v>446</v>
      </c>
      <c r="BOU2" s="38" t="s">
        <v>446</v>
      </c>
      <c r="BOV2" s="38" t="s">
        <v>446</v>
      </c>
      <c r="BOW2" s="38" t="s">
        <v>446</v>
      </c>
      <c r="BOX2" s="38" t="s">
        <v>446</v>
      </c>
      <c r="BOY2" s="38" t="s">
        <v>446</v>
      </c>
      <c r="BOZ2" s="38" t="s">
        <v>446</v>
      </c>
      <c r="BPA2" s="38" t="s">
        <v>446</v>
      </c>
      <c r="BPB2" s="38" t="s">
        <v>446</v>
      </c>
      <c r="BPC2" s="38" t="s">
        <v>446</v>
      </c>
      <c r="BPD2" s="38" t="s">
        <v>446</v>
      </c>
      <c r="BPE2" s="38" t="s">
        <v>446</v>
      </c>
      <c r="BPF2" s="38" t="s">
        <v>446</v>
      </c>
      <c r="BPG2" s="38" t="s">
        <v>446</v>
      </c>
      <c r="BPH2" s="38" t="s">
        <v>446</v>
      </c>
      <c r="BPI2" s="38" t="s">
        <v>446</v>
      </c>
      <c r="BPJ2" s="38" t="s">
        <v>446</v>
      </c>
      <c r="BPK2" s="38" t="s">
        <v>446</v>
      </c>
      <c r="BPL2" s="38" t="s">
        <v>446</v>
      </c>
      <c r="BPM2" s="38" t="s">
        <v>446</v>
      </c>
      <c r="BPN2" s="38" t="s">
        <v>446</v>
      </c>
      <c r="BPO2" s="38" t="s">
        <v>446</v>
      </c>
      <c r="BPP2" s="38" t="s">
        <v>446</v>
      </c>
      <c r="BPQ2" s="38" t="s">
        <v>446</v>
      </c>
      <c r="BPR2" s="38" t="s">
        <v>446</v>
      </c>
      <c r="BPS2" s="38" t="s">
        <v>446</v>
      </c>
      <c r="BPT2" s="38" t="s">
        <v>446</v>
      </c>
      <c r="BPU2" s="38" t="s">
        <v>446</v>
      </c>
      <c r="BPV2" s="38" t="s">
        <v>446</v>
      </c>
      <c r="BPW2" s="38" t="s">
        <v>446</v>
      </c>
      <c r="BPX2" s="38" t="s">
        <v>446</v>
      </c>
      <c r="BPY2" s="38" t="s">
        <v>446</v>
      </c>
      <c r="BPZ2" s="38" t="s">
        <v>446</v>
      </c>
      <c r="BQA2" s="38" t="s">
        <v>446</v>
      </c>
      <c r="BQB2" s="38" t="s">
        <v>446</v>
      </c>
      <c r="BQC2" s="38" t="s">
        <v>446</v>
      </c>
      <c r="BQD2" s="38" t="s">
        <v>446</v>
      </c>
      <c r="BQE2" s="38" t="s">
        <v>446</v>
      </c>
      <c r="BQF2" s="38" t="s">
        <v>446</v>
      </c>
      <c r="BQG2" s="38" t="s">
        <v>446</v>
      </c>
      <c r="BQH2" s="38" t="s">
        <v>446</v>
      </c>
      <c r="BQI2" s="38" t="s">
        <v>446</v>
      </c>
      <c r="BQJ2" s="38" t="s">
        <v>446</v>
      </c>
      <c r="BQK2" s="38" t="s">
        <v>446</v>
      </c>
      <c r="BQL2" s="38" t="s">
        <v>446</v>
      </c>
      <c r="BQM2" s="38" t="s">
        <v>446</v>
      </c>
      <c r="BQN2" s="38" t="s">
        <v>446</v>
      </c>
      <c r="BQO2" s="38" t="s">
        <v>446</v>
      </c>
      <c r="BQP2" s="38" t="s">
        <v>446</v>
      </c>
      <c r="BQQ2" s="38" t="s">
        <v>446</v>
      </c>
      <c r="BQR2" s="38" t="s">
        <v>446</v>
      </c>
      <c r="BQS2" s="38" t="s">
        <v>446</v>
      </c>
      <c r="BQT2" s="38" t="s">
        <v>446</v>
      </c>
      <c r="BQU2" s="38" t="s">
        <v>446</v>
      </c>
      <c r="BQV2" s="38" t="s">
        <v>446</v>
      </c>
      <c r="BQW2" s="38" t="s">
        <v>446</v>
      </c>
      <c r="BQX2" s="38" t="s">
        <v>446</v>
      </c>
      <c r="BQY2" s="38" t="s">
        <v>446</v>
      </c>
      <c r="BQZ2" s="38" t="s">
        <v>446</v>
      </c>
      <c r="BRA2" s="38" t="s">
        <v>446</v>
      </c>
      <c r="BRB2" s="38" t="s">
        <v>446</v>
      </c>
      <c r="BRC2" s="38" t="s">
        <v>446</v>
      </c>
      <c r="BRD2" s="38" t="s">
        <v>446</v>
      </c>
      <c r="BRE2" s="38" t="s">
        <v>446</v>
      </c>
      <c r="BRF2" s="38" t="s">
        <v>446</v>
      </c>
      <c r="BRG2" s="38" t="s">
        <v>446</v>
      </c>
      <c r="BRH2" s="38" t="s">
        <v>446</v>
      </c>
      <c r="BRI2" s="38" t="s">
        <v>446</v>
      </c>
      <c r="BRJ2" s="38" t="s">
        <v>446</v>
      </c>
      <c r="BRK2" s="38" t="s">
        <v>446</v>
      </c>
      <c r="BRL2" s="38" t="s">
        <v>446</v>
      </c>
      <c r="BRM2" s="38" t="s">
        <v>446</v>
      </c>
      <c r="BRN2" s="38" t="s">
        <v>446</v>
      </c>
      <c r="BRO2" s="38" t="s">
        <v>446</v>
      </c>
      <c r="BRP2" s="38" t="s">
        <v>446</v>
      </c>
      <c r="BRQ2" s="38" t="s">
        <v>446</v>
      </c>
      <c r="BRR2" s="38" t="s">
        <v>446</v>
      </c>
      <c r="BRS2" s="38" t="s">
        <v>446</v>
      </c>
      <c r="BRT2" s="38" t="s">
        <v>446</v>
      </c>
      <c r="BRU2" s="38" t="s">
        <v>446</v>
      </c>
      <c r="BRV2" s="38" t="s">
        <v>446</v>
      </c>
      <c r="BRW2" s="38" t="s">
        <v>446</v>
      </c>
      <c r="BRX2" s="38" t="s">
        <v>446</v>
      </c>
      <c r="BRY2" s="38" t="s">
        <v>446</v>
      </c>
      <c r="BRZ2" s="38" t="s">
        <v>446</v>
      </c>
      <c r="BSA2" s="38" t="s">
        <v>446</v>
      </c>
      <c r="BSB2" s="38" t="s">
        <v>446</v>
      </c>
      <c r="BSC2" s="38" t="s">
        <v>446</v>
      </c>
      <c r="BSD2" s="38" t="s">
        <v>446</v>
      </c>
      <c r="BSE2" s="38" t="s">
        <v>446</v>
      </c>
      <c r="BSF2" s="38" t="s">
        <v>446</v>
      </c>
      <c r="BSG2" s="38" t="s">
        <v>446</v>
      </c>
      <c r="BSH2" s="38" t="s">
        <v>446</v>
      </c>
      <c r="BSI2" s="38" t="s">
        <v>446</v>
      </c>
      <c r="BSJ2" s="38" t="s">
        <v>446</v>
      </c>
      <c r="BSK2" s="38" t="s">
        <v>446</v>
      </c>
      <c r="BSL2" s="38" t="s">
        <v>446</v>
      </c>
      <c r="BSM2" s="38" t="s">
        <v>446</v>
      </c>
      <c r="BSN2" s="38" t="s">
        <v>446</v>
      </c>
      <c r="BSO2" s="38" t="s">
        <v>446</v>
      </c>
      <c r="BSP2" s="38" t="s">
        <v>446</v>
      </c>
      <c r="BSQ2" s="38" t="s">
        <v>446</v>
      </c>
      <c r="BSR2" s="38" t="s">
        <v>446</v>
      </c>
      <c r="BSS2" s="38" t="s">
        <v>446</v>
      </c>
      <c r="BST2" s="38" t="s">
        <v>446</v>
      </c>
      <c r="BSU2" s="38" t="s">
        <v>446</v>
      </c>
      <c r="BSV2" s="38" t="s">
        <v>446</v>
      </c>
      <c r="BSW2" s="38" t="s">
        <v>446</v>
      </c>
      <c r="BSX2" s="38" t="s">
        <v>446</v>
      </c>
      <c r="BSY2" s="38" t="s">
        <v>446</v>
      </c>
      <c r="BSZ2" s="38" t="s">
        <v>446</v>
      </c>
      <c r="BTA2" s="38" t="s">
        <v>446</v>
      </c>
      <c r="BTB2" s="38" t="s">
        <v>446</v>
      </c>
      <c r="BTC2" s="38" t="s">
        <v>446</v>
      </c>
      <c r="BTD2" s="38" t="s">
        <v>446</v>
      </c>
      <c r="BTE2" s="38" t="s">
        <v>446</v>
      </c>
      <c r="BTF2" s="38" t="s">
        <v>446</v>
      </c>
      <c r="BTG2" s="38" t="s">
        <v>446</v>
      </c>
      <c r="BTH2" s="38" t="s">
        <v>446</v>
      </c>
      <c r="BTI2" s="38" t="s">
        <v>446</v>
      </c>
      <c r="BTJ2" s="38" t="s">
        <v>446</v>
      </c>
      <c r="BTK2" s="38" t="s">
        <v>446</v>
      </c>
      <c r="BTL2" s="38" t="s">
        <v>446</v>
      </c>
      <c r="BTM2" s="38" t="s">
        <v>446</v>
      </c>
      <c r="BTN2" s="38" t="s">
        <v>446</v>
      </c>
      <c r="BTO2" s="38" t="s">
        <v>446</v>
      </c>
      <c r="BTP2" s="38" t="s">
        <v>446</v>
      </c>
      <c r="BTQ2" s="38" t="s">
        <v>446</v>
      </c>
      <c r="BTR2" s="38" t="s">
        <v>446</v>
      </c>
      <c r="BTS2" s="38" t="s">
        <v>446</v>
      </c>
      <c r="BTT2" s="38" t="s">
        <v>446</v>
      </c>
      <c r="BTU2" s="38" t="s">
        <v>446</v>
      </c>
      <c r="BTV2" s="38" t="s">
        <v>446</v>
      </c>
      <c r="BTW2" s="38" t="s">
        <v>446</v>
      </c>
      <c r="BTX2" s="38" t="s">
        <v>446</v>
      </c>
      <c r="BTY2" s="38" t="s">
        <v>446</v>
      </c>
      <c r="BTZ2" s="38" t="s">
        <v>446</v>
      </c>
      <c r="BUA2" s="38" t="s">
        <v>446</v>
      </c>
      <c r="BUB2" s="38" t="s">
        <v>446</v>
      </c>
      <c r="BUC2" s="38" t="s">
        <v>446</v>
      </c>
      <c r="BUD2" s="38" t="s">
        <v>446</v>
      </c>
      <c r="BUE2" s="38" t="s">
        <v>446</v>
      </c>
      <c r="BUF2" s="38" t="s">
        <v>446</v>
      </c>
      <c r="BUG2" s="38" t="s">
        <v>446</v>
      </c>
      <c r="BUH2" s="38" t="s">
        <v>446</v>
      </c>
      <c r="BUI2" s="38" t="s">
        <v>446</v>
      </c>
      <c r="BUJ2" s="38" t="s">
        <v>446</v>
      </c>
      <c r="BUK2" s="38" t="s">
        <v>446</v>
      </c>
      <c r="BUL2" s="38" t="s">
        <v>446</v>
      </c>
      <c r="BUM2" s="38" t="s">
        <v>446</v>
      </c>
      <c r="BUN2" s="38" t="s">
        <v>446</v>
      </c>
      <c r="BUO2" s="38" t="s">
        <v>446</v>
      </c>
      <c r="BUP2" s="38" t="s">
        <v>446</v>
      </c>
      <c r="BUQ2" s="38" t="s">
        <v>446</v>
      </c>
      <c r="BUR2" s="38" t="s">
        <v>446</v>
      </c>
      <c r="BUS2" s="38" t="s">
        <v>446</v>
      </c>
      <c r="BUT2" s="38" t="s">
        <v>446</v>
      </c>
      <c r="BUU2" s="38" t="s">
        <v>446</v>
      </c>
      <c r="BUV2" s="38" t="s">
        <v>446</v>
      </c>
      <c r="BUW2" s="38" t="s">
        <v>446</v>
      </c>
      <c r="BUX2" s="38" t="s">
        <v>446</v>
      </c>
      <c r="BUY2" s="38" t="s">
        <v>446</v>
      </c>
      <c r="BUZ2" s="38" t="s">
        <v>446</v>
      </c>
      <c r="BVA2" s="38" t="s">
        <v>446</v>
      </c>
      <c r="BVB2" s="38" t="s">
        <v>446</v>
      </c>
      <c r="BVC2" s="38" t="s">
        <v>446</v>
      </c>
      <c r="BVD2" s="38" t="s">
        <v>446</v>
      </c>
      <c r="BVE2" s="38" t="s">
        <v>446</v>
      </c>
      <c r="BVF2" s="38" t="s">
        <v>446</v>
      </c>
      <c r="BVG2" s="38" t="s">
        <v>446</v>
      </c>
      <c r="BVH2" s="38" t="s">
        <v>446</v>
      </c>
      <c r="BVI2" s="38" t="s">
        <v>446</v>
      </c>
      <c r="BVJ2" s="38" t="s">
        <v>446</v>
      </c>
      <c r="BVK2" s="38" t="s">
        <v>446</v>
      </c>
      <c r="BVL2" s="38" t="s">
        <v>446</v>
      </c>
      <c r="BVM2" s="38" t="s">
        <v>446</v>
      </c>
      <c r="BVN2" s="38" t="s">
        <v>446</v>
      </c>
      <c r="BVO2" s="38" t="s">
        <v>446</v>
      </c>
      <c r="BVP2" s="38" t="s">
        <v>446</v>
      </c>
      <c r="BVQ2" s="38" t="s">
        <v>446</v>
      </c>
      <c r="BVR2" s="38" t="s">
        <v>446</v>
      </c>
      <c r="BVS2" s="38" t="s">
        <v>446</v>
      </c>
      <c r="BVT2" s="38" t="s">
        <v>446</v>
      </c>
      <c r="BVU2" s="38" t="s">
        <v>446</v>
      </c>
      <c r="BVV2" s="38" t="s">
        <v>446</v>
      </c>
      <c r="BVW2" s="38" t="s">
        <v>446</v>
      </c>
      <c r="BVX2" s="38" t="s">
        <v>446</v>
      </c>
      <c r="BVY2" s="38" t="s">
        <v>446</v>
      </c>
      <c r="BVZ2" s="38" t="s">
        <v>446</v>
      </c>
      <c r="BWA2" s="38" t="s">
        <v>446</v>
      </c>
      <c r="BWB2" s="38" t="s">
        <v>446</v>
      </c>
      <c r="BWC2" s="38" t="s">
        <v>446</v>
      </c>
      <c r="BWD2" s="38" t="s">
        <v>446</v>
      </c>
      <c r="BWE2" s="38" t="s">
        <v>446</v>
      </c>
      <c r="BWF2" s="38" t="s">
        <v>446</v>
      </c>
      <c r="BWG2" s="38" t="s">
        <v>446</v>
      </c>
      <c r="BWH2" s="38" t="s">
        <v>446</v>
      </c>
      <c r="BWI2" s="38" t="s">
        <v>446</v>
      </c>
      <c r="BWJ2" s="38" t="s">
        <v>446</v>
      </c>
      <c r="BWK2" s="38" t="s">
        <v>446</v>
      </c>
      <c r="BWL2" s="38" t="s">
        <v>446</v>
      </c>
      <c r="BWM2" s="38" t="s">
        <v>446</v>
      </c>
      <c r="BWN2" s="38" t="s">
        <v>446</v>
      </c>
      <c r="BWO2" s="38" t="s">
        <v>446</v>
      </c>
      <c r="BWP2" s="38" t="s">
        <v>446</v>
      </c>
      <c r="BWQ2" s="38" t="s">
        <v>446</v>
      </c>
      <c r="BWR2" s="38" t="s">
        <v>446</v>
      </c>
      <c r="BWS2" s="38" t="s">
        <v>446</v>
      </c>
      <c r="BWT2" s="38" t="s">
        <v>446</v>
      </c>
      <c r="BWU2" s="38" t="s">
        <v>446</v>
      </c>
      <c r="BWV2" s="38" t="s">
        <v>446</v>
      </c>
      <c r="BWW2" s="38" t="s">
        <v>446</v>
      </c>
      <c r="BWX2" s="38" t="s">
        <v>446</v>
      </c>
      <c r="BWY2" s="38" t="s">
        <v>446</v>
      </c>
      <c r="BWZ2" s="38" t="s">
        <v>446</v>
      </c>
      <c r="BXA2" s="38" t="s">
        <v>446</v>
      </c>
      <c r="BXB2" s="38" t="s">
        <v>446</v>
      </c>
      <c r="BXC2" s="38" t="s">
        <v>446</v>
      </c>
      <c r="BXD2" s="38" t="s">
        <v>446</v>
      </c>
      <c r="BXE2" s="38" t="s">
        <v>446</v>
      </c>
      <c r="BXF2" s="38" t="s">
        <v>446</v>
      </c>
      <c r="BXG2" s="38" t="s">
        <v>446</v>
      </c>
      <c r="BXH2" s="38" t="s">
        <v>446</v>
      </c>
      <c r="BXI2" s="38" t="s">
        <v>446</v>
      </c>
      <c r="BXJ2" s="38" t="s">
        <v>446</v>
      </c>
      <c r="BXK2" s="38" t="s">
        <v>446</v>
      </c>
      <c r="BXL2" s="38" t="s">
        <v>446</v>
      </c>
      <c r="BXM2" s="38" t="s">
        <v>446</v>
      </c>
      <c r="BXN2" s="38" t="s">
        <v>446</v>
      </c>
      <c r="BXO2" s="38" t="s">
        <v>446</v>
      </c>
      <c r="BXP2" s="38" t="s">
        <v>446</v>
      </c>
      <c r="BXQ2" s="38" t="s">
        <v>446</v>
      </c>
      <c r="BXR2" s="38" t="s">
        <v>446</v>
      </c>
      <c r="BXS2" s="38" t="s">
        <v>446</v>
      </c>
      <c r="BXT2" s="38" t="s">
        <v>446</v>
      </c>
      <c r="BXU2" s="38" t="s">
        <v>446</v>
      </c>
      <c r="BXV2" s="38" t="s">
        <v>446</v>
      </c>
      <c r="BXW2" s="38" t="s">
        <v>446</v>
      </c>
      <c r="BXX2" s="38" t="s">
        <v>446</v>
      </c>
      <c r="BXY2" s="38" t="s">
        <v>446</v>
      </c>
      <c r="BXZ2" s="38" t="s">
        <v>446</v>
      </c>
      <c r="BYA2" s="38" t="s">
        <v>446</v>
      </c>
      <c r="BYB2" s="38" t="s">
        <v>446</v>
      </c>
      <c r="BYC2" s="38" t="s">
        <v>446</v>
      </c>
      <c r="BYD2" s="38" t="s">
        <v>446</v>
      </c>
      <c r="BYE2" s="38" t="s">
        <v>446</v>
      </c>
      <c r="BYF2" s="38" t="s">
        <v>446</v>
      </c>
      <c r="BYG2" s="38" t="s">
        <v>446</v>
      </c>
      <c r="BYH2" s="38" t="s">
        <v>446</v>
      </c>
      <c r="BYI2" s="38" t="s">
        <v>446</v>
      </c>
      <c r="BYJ2" s="38" t="s">
        <v>446</v>
      </c>
      <c r="BYK2" s="38" t="s">
        <v>446</v>
      </c>
      <c r="BYL2" s="38" t="s">
        <v>446</v>
      </c>
      <c r="BYM2" s="38" t="s">
        <v>446</v>
      </c>
      <c r="BYN2" s="38" t="s">
        <v>446</v>
      </c>
      <c r="BYO2" s="38" t="s">
        <v>446</v>
      </c>
      <c r="BYP2" s="38" t="s">
        <v>446</v>
      </c>
      <c r="BYQ2" s="38" t="s">
        <v>446</v>
      </c>
      <c r="BYR2" s="38" t="s">
        <v>446</v>
      </c>
      <c r="BYS2" s="38" t="s">
        <v>446</v>
      </c>
      <c r="BYT2" s="38" t="s">
        <v>446</v>
      </c>
      <c r="BYU2" s="38" t="s">
        <v>446</v>
      </c>
      <c r="BYV2" s="38" t="s">
        <v>446</v>
      </c>
      <c r="BYW2" s="38" t="s">
        <v>446</v>
      </c>
      <c r="BYX2" s="38" t="s">
        <v>446</v>
      </c>
      <c r="BYY2" s="38" t="s">
        <v>446</v>
      </c>
      <c r="BYZ2" s="38" t="s">
        <v>446</v>
      </c>
      <c r="BZA2" s="38" t="s">
        <v>446</v>
      </c>
      <c r="BZB2" s="38" t="s">
        <v>446</v>
      </c>
      <c r="BZC2" s="38" t="s">
        <v>446</v>
      </c>
      <c r="BZD2" s="38" t="s">
        <v>446</v>
      </c>
      <c r="BZE2" s="38" t="s">
        <v>446</v>
      </c>
      <c r="BZF2" s="38" t="s">
        <v>446</v>
      </c>
      <c r="BZG2" s="38" t="s">
        <v>446</v>
      </c>
      <c r="BZH2" s="38" t="s">
        <v>446</v>
      </c>
      <c r="BZI2" s="38" t="s">
        <v>446</v>
      </c>
      <c r="BZJ2" s="38" t="s">
        <v>446</v>
      </c>
      <c r="BZK2" s="38" t="s">
        <v>446</v>
      </c>
      <c r="BZL2" s="38" t="s">
        <v>446</v>
      </c>
      <c r="BZM2" s="38" t="s">
        <v>446</v>
      </c>
      <c r="BZN2" s="38" t="s">
        <v>446</v>
      </c>
      <c r="BZO2" s="38" t="s">
        <v>446</v>
      </c>
      <c r="BZP2" s="38" t="s">
        <v>446</v>
      </c>
      <c r="BZQ2" s="38" t="s">
        <v>446</v>
      </c>
      <c r="BZR2" s="38" t="s">
        <v>446</v>
      </c>
      <c r="BZS2" s="38" t="s">
        <v>446</v>
      </c>
      <c r="BZT2" s="38" t="s">
        <v>446</v>
      </c>
      <c r="BZU2" s="38" t="s">
        <v>446</v>
      </c>
      <c r="BZV2" s="38" t="s">
        <v>446</v>
      </c>
      <c r="BZW2" s="38" t="s">
        <v>446</v>
      </c>
      <c r="BZX2" s="38" t="s">
        <v>446</v>
      </c>
      <c r="BZY2" s="38" t="s">
        <v>446</v>
      </c>
      <c r="BZZ2" s="38" t="s">
        <v>446</v>
      </c>
      <c r="CAA2" s="38" t="s">
        <v>446</v>
      </c>
      <c r="CAB2" s="38" t="s">
        <v>446</v>
      </c>
      <c r="CAC2" s="38" t="s">
        <v>446</v>
      </c>
      <c r="CAD2" s="38" t="s">
        <v>446</v>
      </c>
      <c r="CAE2" s="38" t="s">
        <v>446</v>
      </c>
      <c r="CAF2" s="38" t="s">
        <v>446</v>
      </c>
      <c r="CAG2" s="38" t="s">
        <v>446</v>
      </c>
      <c r="CAH2" s="38" t="s">
        <v>446</v>
      </c>
      <c r="CAI2" s="38" t="s">
        <v>446</v>
      </c>
      <c r="CAJ2" s="38" t="s">
        <v>446</v>
      </c>
      <c r="CAK2" s="38" t="s">
        <v>446</v>
      </c>
      <c r="CAL2" s="38" t="s">
        <v>446</v>
      </c>
      <c r="CAM2" s="38" t="s">
        <v>446</v>
      </c>
      <c r="CAN2" s="38" t="s">
        <v>446</v>
      </c>
      <c r="CAO2" s="38" t="s">
        <v>446</v>
      </c>
      <c r="CAP2" s="38" t="s">
        <v>446</v>
      </c>
      <c r="CAQ2" s="38" t="s">
        <v>446</v>
      </c>
      <c r="CAR2" s="38" t="s">
        <v>446</v>
      </c>
      <c r="CAS2" s="38" t="s">
        <v>446</v>
      </c>
      <c r="CAT2" s="38" t="s">
        <v>446</v>
      </c>
      <c r="CAU2" s="38" t="s">
        <v>446</v>
      </c>
      <c r="CAV2" s="38" t="s">
        <v>446</v>
      </c>
      <c r="CAW2" s="38" t="s">
        <v>446</v>
      </c>
      <c r="CAX2" s="38" t="s">
        <v>446</v>
      </c>
      <c r="CAY2" s="38" t="s">
        <v>446</v>
      </c>
      <c r="CAZ2" s="38" t="s">
        <v>446</v>
      </c>
      <c r="CBA2" s="38" t="s">
        <v>446</v>
      </c>
      <c r="CBB2" s="38" t="s">
        <v>446</v>
      </c>
      <c r="CBC2" s="38" t="s">
        <v>446</v>
      </c>
      <c r="CBD2" s="38" t="s">
        <v>446</v>
      </c>
      <c r="CBE2" s="38" t="s">
        <v>446</v>
      </c>
      <c r="CBF2" s="38" t="s">
        <v>446</v>
      </c>
      <c r="CBG2" s="38" t="s">
        <v>446</v>
      </c>
      <c r="CBH2" s="38" t="s">
        <v>446</v>
      </c>
      <c r="CBI2" s="38" t="s">
        <v>446</v>
      </c>
      <c r="CBJ2" s="38" t="s">
        <v>446</v>
      </c>
      <c r="CBK2" s="38" t="s">
        <v>446</v>
      </c>
      <c r="CBL2" s="38" t="s">
        <v>446</v>
      </c>
      <c r="CBM2" s="38" t="s">
        <v>446</v>
      </c>
      <c r="CBN2" s="38" t="s">
        <v>446</v>
      </c>
      <c r="CBO2" s="38" t="s">
        <v>446</v>
      </c>
      <c r="CBP2" s="38" t="s">
        <v>446</v>
      </c>
      <c r="CBQ2" s="38" t="s">
        <v>446</v>
      </c>
      <c r="CBR2" s="38" t="s">
        <v>446</v>
      </c>
      <c r="CBS2" s="38" t="s">
        <v>446</v>
      </c>
      <c r="CBT2" s="38" t="s">
        <v>446</v>
      </c>
      <c r="CBU2" s="38" t="s">
        <v>446</v>
      </c>
      <c r="CBV2" s="38" t="s">
        <v>446</v>
      </c>
      <c r="CBW2" s="38" t="s">
        <v>446</v>
      </c>
      <c r="CBX2" s="38" t="s">
        <v>446</v>
      </c>
      <c r="CBY2" s="38" t="s">
        <v>446</v>
      </c>
      <c r="CBZ2" s="38" t="s">
        <v>446</v>
      </c>
      <c r="CCA2" s="38" t="s">
        <v>446</v>
      </c>
      <c r="CCB2" s="38" t="s">
        <v>446</v>
      </c>
      <c r="CCC2" s="38" t="s">
        <v>446</v>
      </c>
      <c r="CCD2" s="38" t="s">
        <v>446</v>
      </c>
      <c r="CCE2" s="38" t="s">
        <v>446</v>
      </c>
      <c r="CCF2" s="38" t="s">
        <v>446</v>
      </c>
      <c r="CCG2" s="38" t="s">
        <v>446</v>
      </c>
      <c r="CCH2" s="38" t="s">
        <v>446</v>
      </c>
      <c r="CCI2" s="38" t="s">
        <v>446</v>
      </c>
      <c r="CCJ2" s="38" t="s">
        <v>446</v>
      </c>
      <c r="CCK2" s="38" t="s">
        <v>446</v>
      </c>
      <c r="CCL2" s="38" t="s">
        <v>446</v>
      </c>
      <c r="CCM2" s="38" t="s">
        <v>446</v>
      </c>
      <c r="CCN2" s="38" t="s">
        <v>446</v>
      </c>
      <c r="CCO2" s="38" t="s">
        <v>446</v>
      </c>
      <c r="CCP2" s="38" t="s">
        <v>446</v>
      </c>
      <c r="CCQ2" s="38" t="s">
        <v>446</v>
      </c>
      <c r="CCR2" s="38" t="s">
        <v>446</v>
      </c>
      <c r="CCS2" s="38" t="s">
        <v>446</v>
      </c>
      <c r="CCT2" s="38" t="s">
        <v>446</v>
      </c>
      <c r="CCU2" s="38" t="s">
        <v>446</v>
      </c>
      <c r="CCV2" s="38" t="s">
        <v>446</v>
      </c>
      <c r="CCW2" s="38" t="s">
        <v>446</v>
      </c>
      <c r="CCX2" s="38" t="s">
        <v>446</v>
      </c>
      <c r="CCY2" s="38" t="s">
        <v>446</v>
      </c>
      <c r="CCZ2" s="38" t="s">
        <v>446</v>
      </c>
      <c r="CDA2" s="38" t="s">
        <v>446</v>
      </c>
      <c r="CDB2" s="38" t="s">
        <v>446</v>
      </c>
      <c r="CDC2" s="38" t="s">
        <v>446</v>
      </c>
      <c r="CDD2" s="38" t="s">
        <v>446</v>
      </c>
      <c r="CDE2" s="38" t="s">
        <v>446</v>
      </c>
      <c r="CDF2" s="38" t="s">
        <v>446</v>
      </c>
      <c r="CDG2" s="38" t="s">
        <v>446</v>
      </c>
      <c r="CDH2" s="38" t="s">
        <v>446</v>
      </c>
      <c r="CDI2" s="38" t="s">
        <v>446</v>
      </c>
      <c r="CDJ2" s="38" t="s">
        <v>446</v>
      </c>
      <c r="CDK2" s="38" t="s">
        <v>446</v>
      </c>
      <c r="CDL2" s="38" t="s">
        <v>446</v>
      </c>
      <c r="CDM2" s="38" t="s">
        <v>446</v>
      </c>
      <c r="CDN2" s="38" t="s">
        <v>446</v>
      </c>
      <c r="CDO2" s="38" t="s">
        <v>446</v>
      </c>
      <c r="CDP2" s="38" t="s">
        <v>446</v>
      </c>
      <c r="CDQ2" s="38" t="s">
        <v>446</v>
      </c>
      <c r="CDR2" s="38" t="s">
        <v>446</v>
      </c>
      <c r="CDS2" s="38" t="s">
        <v>446</v>
      </c>
      <c r="CDT2" s="38" t="s">
        <v>446</v>
      </c>
      <c r="CDU2" s="38" t="s">
        <v>446</v>
      </c>
      <c r="CDV2" s="38" t="s">
        <v>446</v>
      </c>
      <c r="CDW2" s="38" t="s">
        <v>446</v>
      </c>
      <c r="CDX2" s="38" t="s">
        <v>446</v>
      </c>
      <c r="CDY2" s="38" t="s">
        <v>446</v>
      </c>
      <c r="CDZ2" s="38" t="s">
        <v>446</v>
      </c>
      <c r="CEA2" s="38" t="s">
        <v>446</v>
      </c>
      <c r="CEB2" s="38" t="s">
        <v>446</v>
      </c>
      <c r="CEC2" s="38" t="s">
        <v>446</v>
      </c>
      <c r="CED2" s="38" t="s">
        <v>446</v>
      </c>
      <c r="CEE2" s="38" t="s">
        <v>446</v>
      </c>
      <c r="CEF2" s="38" t="s">
        <v>446</v>
      </c>
      <c r="CEG2" s="38" t="s">
        <v>446</v>
      </c>
      <c r="CEH2" s="38" t="s">
        <v>446</v>
      </c>
      <c r="CEI2" s="38" t="s">
        <v>446</v>
      </c>
      <c r="CEJ2" s="38" t="s">
        <v>446</v>
      </c>
      <c r="CEK2" s="38" t="s">
        <v>446</v>
      </c>
      <c r="CEL2" s="38" t="s">
        <v>446</v>
      </c>
      <c r="CEM2" s="38" t="s">
        <v>446</v>
      </c>
      <c r="CEN2" s="38" t="s">
        <v>446</v>
      </c>
      <c r="CEO2" s="38" t="s">
        <v>446</v>
      </c>
      <c r="CEP2" s="38" t="s">
        <v>446</v>
      </c>
      <c r="CEQ2" s="38" t="s">
        <v>446</v>
      </c>
      <c r="CER2" s="38" t="s">
        <v>446</v>
      </c>
      <c r="CES2" s="38" t="s">
        <v>446</v>
      </c>
      <c r="CET2" s="38" t="s">
        <v>446</v>
      </c>
      <c r="CEU2" s="38" t="s">
        <v>446</v>
      </c>
      <c r="CEV2" s="38" t="s">
        <v>446</v>
      </c>
      <c r="CEW2" s="38" t="s">
        <v>446</v>
      </c>
      <c r="CEX2" s="38" t="s">
        <v>446</v>
      </c>
      <c r="CEY2" s="38" t="s">
        <v>446</v>
      </c>
      <c r="CEZ2" s="38" t="s">
        <v>446</v>
      </c>
      <c r="CFA2" s="38" t="s">
        <v>446</v>
      </c>
      <c r="CFB2" s="38" t="s">
        <v>446</v>
      </c>
      <c r="CFC2" s="38" t="s">
        <v>446</v>
      </c>
      <c r="CFD2" s="38" t="s">
        <v>446</v>
      </c>
      <c r="CFE2" s="38" t="s">
        <v>446</v>
      </c>
      <c r="CFF2" s="38" t="s">
        <v>446</v>
      </c>
      <c r="CFG2" s="38" t="s">
        <v>446</v>
      </c>
      <c r="CFH2" s="38" t="s">
        <v>446</v>
      </c>
      <c r="CFI2" s="38" t="s">
        <v>446</v>
      </c>
      <c r="CFJ2" s="38" t="s">
        <v>446</v>
      </c>
      <c r="CFK2" s="38" t="s">
        <v>446</v>
      </c>
      <c r="CFL2" s="38" t="s">
        <v>446</v>
      </c>
      <c r="CFM2" s="38" t="s">
        <v>446</v>
      </c>
      <c r="CFN2" s="38" t="s">
        <v>446</v>
      </c>
      <c r="CFO2" s="38" t="s">
        <v>446</v>
      </c>
      <c r="CFP2" s="38" t="s">
        <v>446</v>
      </c>
      <c r="CFQ2" s="38" t="s">
        <v>446</v>
      </c>
      <c r="CFR2" s="38" t="s">
        <v>446</v>
      </c>
      <c r="CFS2" s="38" t="s">
        <v>446</v>
      </c>
      <c r="CFT2" s="38" t="s">
        <v>446</v>
      </c>
      <c r="CFU2" s="38" t="s">
        <v>446</v>
      </c>
      <c r="CFV2" s="38" t="s">
        <v>446</v>
      </c>
      <c r="CFW2" s="38" t="s">
        <v>446</v>
      </c>
      <c r="CFX2" s="38" t="s">
        <v>446</v>
      </c>
      <c r="CFY2" s="38" t="s">
        <v>446</v>
      </c>
      <c r="CFZ2" s="38" t="s">
        <v>446</v>
      </c>
      <c r="CGA2" s="38" t="s">
        <v>446</v>
      </c>
      <c r="CGB2" s="38" t="s">
        <v>446</v>
      </c>
      <c r="CGC2" s="38" t="s">
        <v>446</v>
      </c>
      <c r="CGD2" s="38" t="s">
        <v>446</v>
      </c>
      <c r="CGE2" s="38" t="s">
        <v>446</v>
      </c>
      <c r="CGF2" s="38" t="s">
        <v>446</v>
      </c>
      <c r="CGG2" s="38" t="s">
        <v>446</v>
      </c>
      <c r="CGH2" s="38" t="s">
        <v>446</v>
      </c>
      <c r="CGI2" s="38" t="s">
        <v>446</v>
      </c>
      <c r="CGJ2" s="38" t="s">
        <v>446</v>
      </c>
      <c r="CGK2" s="38" t="s">
        <v>446</v>
      </c>
      <c r="CGL2" s="38" t="s">
        <v>446</v>
      </c>
      <c r="CGM2" s="38" t="s">
        <v>446</v>
      </c>
      <c r="CGN2" s="38" t="s">
        <v>446</v>
      </c>
      <c r="CGO2" s="38" t="s">
        <v>446</v>
      </c>
      <c r="CGP2" s="38" t="s">
        <v>446</v>
      </c>
      <c r="CGQ2" s="38" t="s">
        <v>446</v>
      </c>
      <c r="CGR2" s="38" t="s">
        <v>446</v>
      </c>
      <c r="CGS2" s="38" t="s">
        <v>446</v>
      </c>
      <c r="CGT2" s="38" t="s">
        <v>446</v>
      </c>
      <c r="CGU2" s="38" t="s">
        <v>446</v>
      </c>
      <c r="CGV2" s="38" t="s">
        <v>446</v>
      </c>
      <c r="CGW2" s="38" t="s">
        <v>446</v>
      </c>
      <c r="CGX2" s="38" t="s">
        <v>446</v>
      </c>
      <c r="CGY2" s="38" t="s">
        <v>446</v>
      </c>
      <c r="CGZ2" s="38" t="s">
        <v>446</v>
      </c>
      <c r="CHA2" s="38" t="s">
        <v>446</v>
      </c>
      <c r="CHB2" s="38" t="s">
        <v>446</v>
      </c>
      <c r="CHC2" s="38" t="s">
        <v>446</v>
      </c>
      <c r="CHD2" s="38" t="s">
        <v>446</v>
      </c>
      <c r="CHE2" s="38" t="s">
        <v>446</v>
      </c>
      <c r="CHF2" s="38" t="s">
        <v>446</v>
      </c>
      <c r="CHG2" s="38" t="s">
        <v>446</v>
      </c>
      <c r="CHH2" s="38" t="s">
        <v>446</v>
      </c>
      <c r="CHI2" s="38" t="s">
        <v>446</v>
      </c>
      <c r="CHJ2" s="38" t="s">
        <v>446</v>
      </c>
      <c r="CHK2" s="38" t="s">
        <v>446</v>
      </c>
      <c r="CHL2" s="38" t="s">
        <v>446</v>
      </c>
      <c r="CHM2" s="38" t="s">
        <v>446</v>
      </c>
      <c r="CHN2" s="38" t="s">
        <v>446</v>
      </c>
      <c r="CHO2" s="38" t="s">
        <v>446</v>
      </c>
      <c r="CHP2" s="38" t="s">
        <v>446</v>
      </c>
      <c r="CHQ2" s="38" t="s">
        <v>446</v>
      </c>
      <c r="CHR2" s="38" t="s">
        <v>446</v>
      </c>
      <c r="CHS2" s="38" t="s">
        <v>446</v>
      </c>
      <c r="CHT2" s="38" t="s">
        <v>446</v>
      </c>
      <c r="CHU2" s="38" t="s">
        <v>446</v>
      </c>
      <c r="CHV2" s="38" t="s">
        <v>446</v>
      </c>
      <c r="CHW2" s="38" t="s">
        <v>446</v>
      </c>
      <c r="CHX2" s="38" t="s">
        <v>446</v>
      </c>
      <c r="CHY2" s="38" t="s">
        <v>446</v>
      </c>
      <c r="CHZ2" s="38" t="s">
        <v>446</v>
      </c>
      <c r="CIA2" s="38" t="s">
        <v>446</v>
      </c>
      <c r="CIB2" s="38" t="s">
        <v>446</v>
      </c>
      <c r="CIC2" s="38" t="s">
        <v>446</v>
      </c>
      <c r="CID2" s="38" t="s">
        <v>446</v>
      </c>
      <c r="CIE2" s="38" t="s">
        <v>446</v>
      </c>
      <c r="CIF2" s="38" t="s">
        <v>446</v>
      </c>
      <c r="CIG2" s="38" t="s">
        <v>446</v>
      </c>
      <c r="CIH2" s="38" t="s">
        <v>446</v>
      </c>
      <c r="CII2" s="38" t="s">
        <v>446</v>
      </c>
      <c r="CIJ2" s="38" t="s">
        <v>446</v>
      </c>
      <c r="CIK2" s="38" t="s">
        <v>446</v>
      </c>
      <c r="CIL2" s="38" t="s">
        <v>446</v>
      </c>
      <c r="CIM2" s="38" t="s">
        <v>446</v>
      </c>
      <c r="CIN2" s="38" t="s">
        <v>446</v>
      </c>
      <c r="CIO2" s="38" t="s">
        <v>446</v>
      </c>
      <c r="CIP2" s="38" t="s">
        <v>446</v>
      </c>
      <c r="CIQ2" s="38" t="s">
        <v>446</v>
      </c>
      <c r="CIR2" s="38" t="s">
        <v>446</v>
      </c>
      <c r="CIS2" s="38" t="s">
        <v>446</v>
      </c>
      <c r="CIT2" s="38" t="s">
        <v>446</v>
      </c>
      <c r="CIU2" s="38" t="s">
        <v>446</v>
      </c>
      <c r="CIV2" s="38" t="s">
        <v>446</v>
      </c>
      <c r="CIW2" s="38" t="s">
        <v>446</v>
      </c>
      <c r="CIX2" s="38" t="s">
        <v>446</v>
      </c>
      <c r="CIY2" s="38" t="s">
        <v>446</v>
      </c>
      <c r="CIZ2" s="38" t="s">
        <v>446</v>
      </c>
      <c r="CJA2" s="38" t="s">
        <v>446</v>
      </c>
      <c r="CJB2" s="38" t="s">
        <v>446</v>
      </c>
      <c r="CJC2" s="38" t="s">
        <v>446</v>
      </c>
      <c r="CJD2" s="38" t="s">
        <v>446</v>
      </c>
      <c r="CJE2" s="38" t="s">
        <v>446</v>
      </c>
      <c r="CJF2" s="38" t="s">
        <v>446</v>
      </c>
      <c r="CJG2" s="38" t="s">
        <v>446</v>
      </c>
      <c r="CJH2" s="38" t="s">
        <v>446</v>
      </c>
      <c r="CJI2" s="38" t="s">
        <v>446</v>
      </c>
      <c r="CJJ2" s="38" t="s">
        <v>446</v>
      </c>
      <c r="CJK2" s="38" t="s">
        <v>446</v>
      </c>
      <c r="CJL2" s="38" t="s">
        <v>446</v>
      </c>
      <c r="CJM2" s="38" t="s">
        <v>446</v>
      </c>
      <c r="CJN2" s="38" t="s">
        <v>446</v>
      </c>
      <c r="CJO2" s="38" t="s">
        <v>446</v>
      </c>
      <c r="CJP2" s="38" t="s">
        <v>446</v>
      </c>
      <c r="CJQ2" s="38" t="s">
        <v>446</v>
      </c>
      <c r="CJR2" s="38" t="s">
        <v>446</v>
      </c>
      <c r="CJS2" s="38" t="s">
        <v>446</v>
      </c>
      <c r="CJT2" s="38" t="s">
        <v>446</v>
      </c>
      <c r="CJU2" s="38" t="s">
        <v>446</v>
      </c>
      <c r="CJV2" s="38" t="s">
        <v>446</v>
      </c>
      <c r="CJW2" s="38" t="s">
        <v>446</v>
      </c>
      <c r="CJX2" s="38" t="s">
        <v>446</v>
      </c>
      <c r="CJY2" s="38" t="s">
        <v>446</v>
      </c>
      <c r="CJZ2" s="38" t="s">
        <v>446</v>
      </c>
      <c r="CKA2" s="38" t="s">
        <v>446</v>
      </c>
      <c r="CKB2" s="38" t="s">
        <v>446</v>
      </c>
      <c r="CKC2" s="38" t="s">
        <v>446</v>
      </c>
      <c r="CKD2" s="38" t="s">
        <v>446</v>
      </c>
      <c r="CKE2" s="38" t="s">
        <v>446</v>
      </c>
      <c r="CKF2" s="38" t="s">
        <v>446</v>
      </c>
      <c r="CKG2" s="38" t="s">
        <v>446</v>
      </c>
      <c r="CKH2" s="38" t="s">
        <v>446</v>
      </c>
      <c r="CKI2" s="38" t="s">
        <v>446</v>
      </c>
      <c r="CKJ2" s="38" t="s">
        <v>446</v>
      </c>
      <c r="CKK2" s="38" t="s">
        <v>446</v>
      </c>
      <c r="CKL2" s="38" t="s">
        <v>446</v>
      </c>
      <c r="CKM2" s="38" t="s">
        <v>446</v>
      </c>
      <c r="CKN2" s="38" t="s">
        <v>446</v>
      </c>
      <c r="CKO2" s="38" t="s">
        <v>446</v>
      </c>
      <c r="CKP2" s="38" t="s">
        <v>446</v>
      </c>
      <c r="CKQ2" s="38" t="s">
        <v>446</v>
      </c>
      <c r="CKR2" s="38" t="s">
        <v>446</v>
      </c>
      <c r="CKS2" s="38" t="s">
        <v>446</v>
      </c>
      <c r="CKT2" s="38" t="s">
        <v>446</v>
      </c>
      <c r="CKU2" s="38" t="s">
        <v>446</v>
      </c>
      <c r="CKV2" s="38" t="s">
        <v>446</v>
      </c>
      <c r="CKW2" s="38" t="s">
        <v>446</v>
      </c>
      <c r="CKX2" s="38" t="s">
        <v>446</v>
      </c>
      <c r="CKY2" s="38" t="s">
        <v>446</v>
      </c>
      <c r="CKZ2" s="38" t="s">
        <v>446</v>
      </c>
      <c r="CLA2" s="38" t="s">
        <v>446</v>
      </c>
      <c r="CLB2" s="38" t="s">
        <v>446</v>
      </c>
      <c r="CLC2" s="38" t="s">
        <v>446</v>
      </c>
      <c r="CLD2" s="38" t="s">
        <v>446</v>
      </c>
      <c r="CLE2" s="38" t="s">
        <v>446</v>
      </c>
      <c r="CLF2" s="38" t="s">
        <v>446</v>
      </c>
      <c r="CLG2" s="38" t="s">
        <v>446</v>
      </c>
      <c r="CLH2" s="38" t="s">
        <v>446</v>
      </c>
      <c r="CLI2" s="38" t="s">
        <v>446</v>
      </c>
      <c r="CLJ2" s="38" t="s">
        <v>446</v>
      </c>
      <c r="CLK2" s="38" t="s">
        <v>446</v>
      </c>
      <c r="CLL2" s="38" t="s">
        <v>446</v>
      </c>
      <c r="CLM2" s="38" t="s">
        <v>446</v>
      </c>
      <c r="CLN2" s="38" t="s">
        <v>446</v>
      </c>
      <c r="CLO2" s="38" t="s">
        <v>446</v>
      </c>
      <c r="CLP2" s="38" t="s">
        <v>446</v>
      </c>
      <c r="CLQ2" s="38" t="s">
        <v>446</v>
      </c>
      <c r="CLR2" s="38" t="s">
        <v>446</v>
      </c>
      <c r="CLS2" s="38" t="s">
        <v>446</v>
      </c>
      <c r="CLT2" s="38" t="s">
        <v>446</v>
      </c>
      <c r="CLU2" s="38" t="s">
        <v>446</v>
      </c>
      <c r="CLV2" s="38" t="s">
        <v>446</v>
      </c>
      <c r="CLW2" s="38" t="s">
        <v>446</v>
      </c>
      <c r="CLX2" s="38" t="s">
        <v>446</v>
      </c>
      <c r="CLY2" s="38" t="s">
        <v>446</v>
      </c>
      <c r="CLZ2" s="38" t="s">
        <v>446</v>
      </c>
      <c r="CMA2" s="38" t="s">
        <v>446</v>
      </c>
      <c r="CMB2" s="38" t="s">
        <v>446</v>
      </c>
      <c r="CMC2" s="38" t="s">
        <v>446</v>
      </c>
      <c r="CMD2" s="38" t="s">
        <v>446</v>
      </c>
      <c r="CME2" s="38" t="s">
        <v>446</v>
      </c>
      <c r="CMF2" s="38" t="s">
        <v>446</v>
      </c>
      <c r="CMG2" s="38" t="s">
        <v>446</v>
      </c>
      <c r="CMH2" s="38" t="s">
        <v>446</v>
      </c>
      <c r="CMI2" s="38" t="s">
        <v>446</v>
      </c>
      <c r="CMJ2" s="38" t="s">
        <v>446</v>
      </c>
      <c r="CMK2" s="38" t="s">
        <v>446</v>
      </c>
      <c r="CML2" s="38" t="s">
        <v>446</v>
      </c>
      <c r="CMM2" s="38" t="s">
        <v>446</v>
      </c>
      <c r="CMN2" s="38" t="s">
        <v>446</v>
      </c>
      <c r="CMO2" s="38" t="s">
        <v>446</v>
      </c>
      <c r="CMP2" s="38" t="s">
        <v>446</v>
      </c>
      <c r="CMQ2" s="38" t="s">
        <v>446</v>
      </c>
      <c r="CMR2" s="38" t="s">
        <v>446</v>
      </c>
      <c r="CMS2" s="38" t="s">
        <v>446</v>
      </c>
      <c r="CMT2" s="38" t="s">
        <v>446</v>
      </c>
      <c r="CMU2" s="38" t="s">
        <v>446</v>
      </c>
      <c r="CMV2" s="38" t="s">
        <v>446</v>
      </c>
      <c r="CMW2" s="38" t="s">
        <v>446</v>
      </c>
      <c r="CMX2" s="38" t="s">
        <v>446</v>
      </c>
      <c r="CMY2" s="38" t="s">
        <v>446</v>
      </c>
      <c r="CMZ2" s="38" t="s">
        <v>446</v>
      </c>
      <c r="CNA2" s="38" t="s">
        <v>446</v>
      </c>
      <c r="CNB2" s="38" t="s">
        <v>446</v>
      </c>
      <c r="CNC2" s="38" t="s">
        <v>446</v>
      </c>
      <c r="CND2" s="38" t="s">
        <v>446</v>
      </c>
      <c r="CNE2" s="38" t="s">
        <v>446</v>
      </c>
      <c r="CNF2" s="38" t="s">
        <v>446</v>
      </c>
      <c r="CNG2" s="38" t="s">
        <v>446</v>
      </c>
      <c r="CNH2" s="38" t="s">
        <v>446</v>
      </c>
      <c r="CNI2" s="38" t="s">
        <v>446</v>
      </c>
      <c r="CNJ2" s="38" t="s">
        <v>446</v>
      </c>
      <c r="CNK2" s="38" t="s">
        <v>446</v>
      </c>
      <c r="CNL2" s="38" t="s">
        <v>446</v>
      </c>
      <c r="CNM2" s="38" t="s">
        <v>446</v>
      </c>
      <c r="CNN2" s="38" t="s">
        <v>446</v>
      </c>
      <c r="CNO2" s="38" t="s">
        <v>446</v>
      </c>
      <c r="CNP2" s="38" t="s">
        <v>446</v>
      </c>
      <c r="CNQ2" s="38" t="s">
        <v>446</v>
      </c>
      <c r="CNR2" s="38" t="s">
        <v>446</v>
      </c>
      <c r="CNS2" s="38" t="s">
        <v>446</v>
      </c>
      <c r="CNT2" s="38" t="s">
        <v>446</v>
      </c>
      <c r="CNU2" s="38" t="s">
        <v>446</v>
      </c>
      <c r="CNV2" s="38" t="s">
        <v>446</v>
      </c>
      <c r="CNW2" s="38" t="s">
        <v>446</v>
      </c>
      <c r="CNX2" s="38" t="s">
        <v>446</v>
      </c>
      <c r="CNY2" s="38" t="s">
        <v>446</v>
      </c>
      <c r="CNZ2" s="38" t="s">
        <v>446</v>
      </c>
      <c r="COA2" s="38" t="s">
        <v>446</v>
      </c>
      <c r="COB2" s="38" t="s">
        <v>446</v>
      </c>
      <c r="COC2" s="38" t="s">
        <v>446</v>
      </c>
      <c r="COD2" s="38" t="s">
        <v>446</v>
      </c>
      <c r="COE2" s="38" t="s">
        <v>446</v>
      </c>
      <c r="COF2" s="38" t="s">
        <v>446</v>
      </c>
      <c r="COG2" s="38" t="s">
        <v>446</v>
      </c>
      <c r="COH2" s="38" t="s">
        <v>446</v>
      </c>
      <c r="COI2" s="38" t="s">
        <v>446</v>
      </c>
      <c r="COJ2" s="38" t="s">
        <v>446</v>
      </c>
      <c r="COK2" s="38" t="s">
        <v>446</v>
      </c>
      <c r="COL2" s="38" t="s">
        <v>446</v>
      </c>
      <c r="COM2" s="38" t="s">
        <v>446</v>
      </c>
      <c r="CON2" s="38" t="s">
        <v>446</v>
      </c>
      <c r="COO2" s="38" t="s">
        <v>446</v>
      </c>
      <c r="COP2" s="38" t="s">
        <v>446</v>
      </c>
      <c r="COQ2" s="38" t="s">
        <v>446</v>
      </c>
      <c r="COR2" s="38" t="s">
        <v>446</v>
      </c>
      <c r="COS2" s="38" t="s">
        <v>446</v>
      </c>
      <c r="COT2" s="38" t="s">
        <v>446</v>
      </c>
      <c r="COU2" s="38" t="s">
        <v>446</v>
      </c>
      <c r="COV2" s="38" t="s">
        <v>446</v>
      </c>
      <c r="COW2" s="38" t="s">
        <v>446</v>
      </c>
      <c r="COX2" s="38" t="s">
        <v>446</v>
      </c>
      <c r="COY2" s="38" t="s">
        <v>446</v>
      </c>
      <c r="COZ2" s="38" t="s">
        <v>446</v>
      </c>
      <c r="CPA2" s="38" t="s">
        <v>446</v>
      </c>
      <c r="CPB2" s="38" t="s">
        <v>446</v>
      </c>
      <c r="CPC2" s="38" t="s">
        <v>446</v>
      </c>
      <c r="CPD2" s="38" t="s">
        <v>446</v>
      </c>
      <c r="CPE2" s="38" t="s">
        <v>446</v>
      </c>
      <c r="CPF2" s="38" t="s">
        <v>446</v>
      </c>
      <c r="CPG2" s="38" t="s">
        <v>446</v>
      </c>
      <c r="CPH2" s="38" t="s">
        <v>446</v>
      </c>
      <c r="CPI2" s="38" t="s">
        <v>446</v>
      </c>
      <c r="CPJ2" s="38" t="s">
        <v>446</v>
      </c>
      <c r="CPK2" s="38" t="s">
        <v>446</v>
      </c>
      <c r="CPL2" s="38" t="s">
        <v>446</v>
      </c>
      <c r="CPM2" s="38" t="s">
        <v>446</v>
      </c>
      <c r="CPN2" s="38" t="s">
        <v>446</v>
      </c>
      <c r="CPO2" s="38" t="s">
        <v>446</v>
      </c>
      <c r="CPP2" s="38" t="s">
        <v>446</v>
      </c>
      <c r="CPQ2" s="38" t="s">
        <v>446</v>
      </c>
      <c r="CPR2" s="38" t="s">
        <v>446</v>
      </c>
      <c r="CPS2" s="38" t="s">
        <v>446</v>
      </c>
      <c r="CPT2" s="38" t="s">
        <v>446</v>
      </c>
      <c r="CPU2" s="38" t="s">
        <v>446</v>
      </c>
      <c r="CPV2" s="38" t="s">
        <v>446</v>
      </c>
      <c r="CPW2" s="38" t="s">
        <v>446</v>
      </c>
      <c r="CPX2" s="38" t="s">
        <v>446</v>
      </c>
      <c r="CPY2" s="38" t="s">
        <v>446</v>
      </c>
      <c r="CPZ2" s="38" t="s">
        <v>446</v>
      </c>
      <c r="CQA2" s="38" t="s">
        <v>446</v>
      </c>
      <c r="CQB2" s="38" t="s">
        <v>446</v>
      </c>
      <c r="CQC2" s="38" t="s">
        <v>446</v>
      </c>
      <c r="CQD2" s="38" t="s">
        <v>446</v>
      </c>
      <c r="CQE2" s="38" t="s">
        <v>446</v>
      </c>
      <c r="CQF2" s="38" t="s">
        <v>446</v>
      </c>
      <c r="CQG2" s="38" t="s">
        <v>446</v>
      </c>
      <c r="CQH2" s="38" t="s">
        <v>446</v>
      </c>
      <c r="CQI2" s="38" t="s">
        <v>446</v>
      </c>
      <c r="CQJ2" s="38" t="s">
        <v>446</v>
      </c>
      <c r="CQK2" s="38" t="s">
        <v>446</v>
      </c>
      <c r="CQL2" s="38" t="s">
        <v>446</v>
      </c>
      <c r="CQM2" s="38" t="s">
        <v>446</v>
      </c>
      <c r="CQN2" s="38" t="s">
        <v>446</v>
      </c>
      <c r="CQO2" s="38" t="s">
        <v>446</v>
      </c>
      <c r="CQP2" s="38" t="s">
        <v>446</v>
      </c>
      <c r="CQQ2" s="38" t="s">
        <v>446</v>
      </c>
      <c r="CQR2" s="38" t="s">
        <v>446</v>
      </c>
      <c r="CQS2" s="38" t="s">
        <v>446</v>
      </c>
      <c r="CQT2" s="38" t="s">
        <v>446</v>
      </c>
      <c r="CQU2" s="38" t="s">
        <v>446</v>
      </c>
      <c r="CQV2" s="38" t="s">
        <v>446</v>
      </c>
      <c r="CQW2" s="38" t="s">
        <v>446</v>
      </c>
      <c r="CQX2" s="38" t="s">
        <v>446</v>
      </c>
      <c r="CQY2" s="38" t="s">
        <v>446</v>
      </c>
      <c r="CQZ2" s="38" t="s">
        <v>446</v>
      </c>
      <c r="CRA2" s="38" t="s">
        <v>446</v>
      </c>
      <c r="CRB2" s="38" t="s">
        <v>446</v>
      </c>
      <c r="CRC2" s="38" t="s">
        <v>446</v>
      </c>
      <c r="CRD2" s="38" t="s">
        <v>446</v>
      </c>
      <c r="CRE2" s="38" t="s">
        <v>446</v>
      </c>
      <c r="CRF2" s="38" t="s">
        <v>446</v>
      </c>
      <c r="CRG2" s="38" t="s">
        <v>446</v>
      </c>
      <c r="CRH2" s="38" t="s">
        <v>446</v>
      </c>
      <c r="CRI2" s="38" t="s">
        <v>446</v>
      </c>
      <c r="CRJ2" s="38" t="s">
        <v>446</v>
      </c>
      <c r="CRK2" s="38" t="s">
        <v>446</v>
      </c>
      <c r="CRL2" s="38" t="s">
        <v>446</v>
      </c>
      <c r="CRM2" s="38" t="s">
        <v>446</v>
      </c>
      <c r="CRN2" s="38" t="s">
        <v>446</v>
      </c>
      <c r="CRO2" s="38" t="s">
        <v>446</v>
      </c>
      <c r="CRP2" s="38" t="s">
        <v>446</v>
      </c>
      <c r="CRQ2" s="38" t="s">
        <v>446</v>
      </c>
      <c r="CRR2" s="38" t="s">
        <v>446</v>
      </c>
      <c r="CRS2" s="38" t="s">
        <v>446</v>
      </c>
      <c r="CRT2" s="38" t="s">
        <v>446</v>
      </c>
      <c r="CRU2" s="38" t="s">
        <v>446</v>
      </c>
      <c r="CRV2" s="38" t="s">
        <v>446</v>
      </c>
      <c r="CRW2" s="38" t="s">
        <v>446</v>
      </c>
      <c r="CRX2" s="38" t="s">
        <v>446</v>
      </c>
      <c r="CRY2" s="38" t="s">
        <v>446</v>
      </c>
      <c r="CRZ2" s="38" t="s">
        <v>446</v>
      </c>
      <c r="CSA2" s="38" t="s">
        <v>446</v>
      </c>
      <c r="CSB2" s="38" t="s">
        <v>446</v>
      </c>
      <c r="CSC2" s="38" t="s">
        <v>446</v>
      </c>
      <c r="CSD2" s="38" t="s">
        <v>446</v>
      </c>
      <c r="CSE2" s="38" t="s">
        <v>446</v>
      </c>
      <c r="CSF2" s="38" t="s">
        <v>446</v>
      </c>
      <c r="CSG2" s="38" t="s">
        <v>446</v>
      </c>
      <c r="CSH2" s="38" t="s">
        <v>446</v>
      </c>
      <c r="CSI2" s="38" t="s">
        <v>446</v>
      </c>
      <c r="CSJ2" s="38" t="s">
        <v>446</v>
      </c>
      <c r="CSK2" s="38" t="s">
        <v>446</v>
      </c>
      <c r="CSL2" s="38" t="s">
        <v>446</v>
      </c>
      <c r="CSM2" s="38" t="s">
        <v>446</v>
      </c>
      <c r="CSN2" s="38" t="s">
        <v>446</v>
      </c>
      <c r="CSO2" s="38" t="s">
        <v>446</v>
      </c>
      <c r="CSP2" s="38" t="s">
        <v>446</v>
      </c>
      <c r="CSQ2" s="38" t="s">
        <v>446</v>
      </c>
      <c r="CSR2" s="38" t="s">
        <v>446</v>
      </c>
      <c r="CSS2" s="38" t="s">
        <v>446</v>
      </c>
      <c r="CST2" s="38" t="s">
        <v>446</v>
      </c>
      <c r="CSU2" s="38" t="s">
        <v>446</v>
      </c>
      <c r="CSV2" s="38" t="s">
        <v>446</v>
      </c>
      <c r="CSW2" s="38" t="s">
        <v>446</v>
      </c>
      <c r="CSX2" s="38" t="s">
        <v>446</v>
      </c>
      <c r="CSY2" s="38" t="s">
        <v>446</v>
      </c>
      <c r="CSZ2" s="38" t="s">
        <v>446</v>
      </c>
      <c r="CTA2" s="38" t="s">
        <v>446</v>
      </c>
      <c r="CTB2" s="38" t="s">
        <v>446</v>
      </c>
      <c r="CTC2" s="38" t="s">
        <v>446</v>
      </c>
      <c r="CTD2" s="38" t="s">
        <v>446</v>
      </c>
      <c r="CTE2" s="38" t="s">
        <v>446</v>
      </c>
      <c r="CTF2" s="38" t="s">
        <v>446</v>
      </c>
      <c r="CTG2" s="38" t="s">
        <v>446</v>
      </c>
      <c r="CTH2" s="38" t="s">
        <v>446</v>
      </c>
      <c r="CTI2" s="38" t="s">
        <v>446</v>
      </c>
      <c r="CTJ2" s="38" t="s">
        <v>446</v>
      </c>
      <c r="CTK2" s="38" t="s">
        <v>446</v>
      </c>
      <c r="CTL2" s="38" t="s">
        <v>446</v>
      </c>
      <c r="CTM2" s="38" t="s">
        <v>446</v>
      </c>
      <c r="CTN2" s="38" t="s">
        <v>446</v>
      </c>
      <c r="CTO2" s="38" t="s">
        <v>446</v>
      </c>
      <c r="CTP2" s="38" t="s">
        <v>446</v>
      </c>
      <c r="CTQ2" s="38" t="s">
        <v>446</v>
      </c>
      <c r="CTR2" s="38" t="s">
        <v>446</v>
      </c>
      <c r="CTS2" s="38" t="s">
        <v>446</v>
      </c>
      <c r="CTT2" s="38" t="s">
        <v>446</v>
      </c>
      <c r="CTU2" s="38" t="s">
        <v>446</v>
      </c>
      <c r="CTV2" s="38" t="s">
        <v>446</v>
      </c>
      <c r="CTW2" s="38" t="s">
        <v>446</v>
      </c>
      <c r="CTX2" s="38" t="s">
        <v>446</v>
      </c>
      <c r="CTY2" s="38" t="s">
        <v>446</v>
      </c>
      <c r="CTZ2" s="38" t="s">
        <v>446</v>
      </c>
      <c r="CUA2" s="38" t="s">
        <v>446</v>
      </c>
      <c r="CUB2" s="38" t="s">
        <v>446</v>
      </c>
      <c r="CUC2" s="38" t="s">
        <v>446</v>
      </c>
      <c r="CUD2" s="38" t="s">
        <v>446</v>
      </c>
      <c r="CUE2" s="38" t="s">
        <v>446</v>
      </c>
      <c r="CUF2" s="38" t="s">
        <v>446</v>
      </c>
      <c r="CUG2" s="38" t="s">
        <v>446</v>
      </c>
      <c r="CUH2" s="38" t="s">
        <v>446</v>
      </c>
      <c r="CUI2" s="38" t="s">
        <v>446</v>
      </c>
      <c r="CUJ2" s="38" t="s">
        <v>446</v>
      </c>
      <c r="CUK2" s="38" t="s">
        <v>446</v>
      </c>
      <c r="CUL2" s="38" t="s">
        <v>446</v>
      </c>
      <c r="CUM2" s="38" t="s">
        <v>446</v>
      </c>
      <c r="CUN2" s="38" t="s">
        <v>446</v>
      </c>
      <c r="CUO2" s="38" t="s">
        <v>446</v>
      </c>
      <c r="CUP2" s="38" t="s">
        <v>446</v>
      </c>
      <c r="CUQ2" s="38" t="s">
        <v>446</v>
      </c>
      <c r="CUR2" s="38" t="s">
        <v>446</v>
      </c>
      <c r="CUS2" s="38" t="s">
        <v>446</v>
      </c>
      <c r="CUT2" s="38" t="s">
        <v>446</v>
      </c>
      <c r="CUU2" s="38" t="s">
        <v>446</v>
      </c>
      <c r="CUV2" s="38" t="s">
        <v>446</v>
      </c>
      <c r="CUW2" s="38" t="s">
        <v>446</v>
      </c>
      <c r="CUX2" s="38" t="s">
        <v>446</v>
      </c>
      <c r="CUY2" s="38" t="s">
        <v>446</v>
      </c>
      <c r="CUZ2" s="38" t="s">
        <v>446</v>
      </c>
      <c r="CVA2" s="38" t="s">
        <v>446</v>
      </c>
      <c r="CVB2" s="38" t="s">
        <v>446</v>
      </c>
      <c r="CVC2" s="38" t="s">
        <v>446</v>
      </c>
      <c r="CVD2" s="38" t="s">
        <v>446</v>
      </c>
      <c r="CVE2" s="38" t="s">
        <v>446</v>
      </c>
      <c r="CVF2" s="38" t="s">
        <v>446</v>
      </c>
      <c r="CVG2" s="38" t="s">
        <v>446</v>
      </c>
      <c r="CVH2" s="38" t="s">
        <v>446</v>
      </c>
      <c r="CVI2" s="38" t="s">
        <v>446</v>
      </c>
      <c r="CVJ2" s="38" t="s">
        <v>446</v>
      </c>
      <c r="CVK2" s="38" t="s">
        <v>446</v>
      </c>
      <c r="CVL2" s="38" t="s">
        <v>446</v>
      </c>
      <c r="CVM2" s="38" t="s">
        <v>446</v>
      </c>
      <c r="CVN2" s="38" t="s">
        <v>446</v>
      </c>
      <c r="CVO2" s="38" t="s">
        <v>446</v>
      </c>
      <c r="CVP2" s="38" t="s">
        <v>446</v>
      </c>
      <c r="CVQ2" s="38" t="s">
        <v>446</v>
      </c>
      <c r="CVR2" s="38" t="s">
        <v>446</v>
      </c>
      <c r="CVS2" s="38" t="s">
        <v>446</v>
      </c>
      <c r="CVT2" s="38" t="s">
        <v>446</v>
      </c>
      <c r="CVU2" s="38" t="s">
        <v>446</v>
      </c>
      <c r="CVV2" s="38" t="s">
        <v>446</v>
      </c>
      <c r="CVW2" s="38" t="s">
        <v>446</v>
      </c>
      <c r="CVX2" s="38" t="s">
        <v>446</v>
      </c>
      <c r="CVY2" s="38" t="s">
        <v>446</v>
      </c>
      <c r="CVZ2" s="38" t="s">
        <v>446</v>
      </c>
      <c r="CWA2" s="38" t="s">
        <v>446</v>
      </c>
      <c r="CWB2" s="38" t="s">
        <v>446</v>
      </c>
      <c r="CWC2" s="38" t="s">
        <v>446</v>
      </c>
      <c r="CWD2" s="38" t="s">
        <v>446</v>
      </c>
      <c r="CWE2" s="38" t="s">
        <v>446</v>
      </c>
      <c r="CWF2" s="38" t="s">
        <v>446</v>
      </c>
      <c r="CWG2" s="38" t="s">
        <v>446</v>
      </c>
      <c r="CWH2" s="38" t="s">
        <v>446</v>
      </c>
      <c r="CWI2" s="38" t="s">
        <v>446</v>
      </c>
      <c r="CWJ2" s="38" t="s">
        <v>446</v>
      </c>
      <c r="CWK2" s="38" t="s">
        <v>446</v>
      </c>
      <c r="CWL2" s="38" t="s">
        <v>446</v>
      </c>
      <c r="CWM2" s="38" t="s">
        <v>446</v>
      </c>
      <c r="CWN2" s="38" t="s">
        <v>446</v>
      </c>
      <c r="CWO2" s="38" t="s">
        <v>446</v>
      </c>
      <c r="CWP2" s="38" t="s">
        <v>446</v>
      </c>
      <c r="CWQ2" s="38" t="s">
        <v>446</v>
      </c>
      <c r="CWR2" s="38" t="s">
        <v>446</v>
      </c>
      <c r="CWS2" s="38" t="s">
        <v>446</v>
      </c>
      <c r="CWT2" s="38" t="s">
        <v>446</v>
      </c>
      <c r="CWU2" s="38" t="s">
        <v>446</v>
      </c>
      <c r="CWV2" s="38" t="s">
        <v>446</v>
      </c>
      <c r="CWW2" s="38" t="s">
        <v>446</v>
      </c>
      <c r="CWX2" s="38" t="s">
        <v>446</v>
      </c>
      <c r="CWY2" s="38" t="s">
        <v>446</v>
      </c>
      <c r="CWZ2" s="38" t="s">
        <v>446</v>
      </c>
      <c r="CXA2" s="38" t="s">
        <v>446</v>
      </c>
      <c r="CXB2" s="38" t="s">
        <v>446</v>
      </c>
      <c r="CXC2" s="38" t="s">
        <v>446</v>
      </c>
      <c r="CXD2" s="38" t="s">
        <v>446</v>
      </c>
      <c r="CXE2" s="38" t="s">
        <v>446</v>
      </c>
      <c r="CXF2" s="38" t="s">
        <v>446</v>
      </c>
      <c r="CXG2" s="38" t="s">
        <v>446</v>
      </c>
      <c r="CXH2" s="38" t="s">
        <v>446</v>
      </c>
      <c r="CXI2" s="38" t="s">
        <v>446</v>
      </c>
      <c r="CXJ2" s="38" t="s">
        <v>446</v>
      </c>
      <c r="CXK2" s="38" t="s">
        <v>446</v>
      </c>
      <c r="CXL2" s="38" t="s">
        <v>446</v>
      </c>
      <c r="CXM2" s="38" t="s">
        <v>446</v>
      </c>
      <c r="CXN2" s="38" t="s">
        <v>446</v>
      </c>
      <c r="CXO2" s="38" t="s">
        <v>446</v>
      </c>
      <c r="CXP2" s="38" t="s">
        <v>446</v>
      </c>
      <c r="CXQ2" s="38" t="s">
        <v>446</v>
      </c>
      <c r="CXR2" s="38" t="s">
        <v>446</v>
      </c>
      <c r="CXS2" s="38" t="s">
        <v>446</v>
      </c>
      <c r="CXT2" s="38" t="s">
        <v>446</v>
      </c>
      <c r="CXU2" s="38" t="s">
        <v>446</v>
      </c>
      <c r="CXV2" s="38" t="s">
        <v>446</v>
      </c>
      <c r="CXW2" s="38" t="s">
        <v>446</v>
      </c>
      <c r="CXX2" s="38" t="s">
        <v>446</v>
      </c>
      <c r="CXY2" s="38" t="s">
        <v>446</v>
      </c>
      <c r="CXZ2" s="38" t="s">
        <v>446</v>
      </c>
      <c r="CYA2" s="38" t="s">
        <v>446</v>
      </c>
      <c r="CYB2" s="38" t="s">
        <v>446</v>
      </c>
      <c r="CYC2" s="38" t="s">
        <v>446</v>
      </c>
      <c r="CYD2" s="38" t="s">
        <v>446</v>
      </c>
      <c r="CYE2" s="38" t="s">
        <v>446</v>
      </c>
      <c r="CYF2" s="38" t="s">
        <v>446</v>
      </c>
      <c r="CYG2" s="38" t="s">
        <v>446</v>
      </c>
      <c r="CYH2" s="38" t="s">
        <v>446</v>
      </c>
      <c r="CYI2" s="38" t="s">
        <v>446</v>
      </c>
      <c r="CYJ2" s="38" t="s">
        <v>446</v>
      </c>
      <c r="CYK2" s="38" t="s">
        <v>446</v>
      </c>
      <c r="CYL2" s="38" t="s">
        <v>446</v>
      </c>
      <c r="CYM2" s="38" t="s">
        <v>446</v>
      </c>
      <c r="CYN2" s="38" t="s">
        <v>446</v>
      </c>
      <c r="CYO2" s="38" t="s">
        <v>446</v>
      </c>
      <c r="CYP2" s="38" t="s">
        <v>446</v>
      </c>
      <c r="CYQ2" s="38" t="s">
        <v>446</v>
      </c>
      <c r="CYR2" s="38" t="s">
        <v>446</v>
      </c>
      <c r="CYS2" s="38" t="s">
        <v>446</v>
      </c>
      <c r="CYT2" s="38" t="s">
        <v>446</v>
      </c>
      <c r="CYU2" s="38" t="s">
        <v>446</v>
      </c>
      <c r="CYV2" s="38" t="s">
        <v>446</v>
      </c>
      <c r="CYW2" s="38" t="s">
        <v>446</v>
      </c>
      <c r="CYX2" s="38" t="s">
        <v>446</v>
      </c>
      <c r="CYY2" s="38" t="s">
        <v>446</v>
      </c>
      <c r="CYZ2" s="38" t="s">
        <v>446</v>
      </c>
      <c r="CZA2" s="38" t="s">
        <v>446</v>
      </c>
      <c r="CZB2" s="38" t="s">
        <v>446</v>
      </c>
      <c r="CZC2" s="38" t="s">
        <v>446</v>
      </c>
      <c r="CZD2" s="38" t="s">
        <v>446</v>
      </c>
      <c r="CZE2" s="38" t="s">
        <v>446</v>
      </c>
      <c r="CZF2" s="38" t="s">
        <v>446</v>
      </c>
      <c r="CZG2" s="38" t="s">
        <v>446</v>
      </c>
      <c r="CZH2" s="38" t="s">
        <v>446</v>
      </c>
      <c r="CZI2" s="38" t="s">
        <v>446</v>
      </c>
      <c r="CZJ2" s="38" t="s">
        <v>446</v>
      </c>
      <c r="CZK2" s="38" t="s">
        <v>446</v>
      </c>
      <c r="CZL2" s="38" t="s">
        <v>446</v>
      </c>
      <c r="CZM2" s="38" t="s">
        <v>446</v>
      </c>
      <c r="CZN2" s="38" t="s">
        <v>446</v>
      </c>
      <c r="CZO2" s="38" t="s">
        <v>446</v>
      </c>
      <c r="CZP2" s="38" t="s">
        <v>446</v>
      </c>
      <c r="CZQ2" s="38" t="s">
        <v>446</v>
      </c>
      <c r="CZR2" s="38" t="s">
        <v>446</v>
      </c>
      <c r="CZS2" s="38" t="s">
        <v>446</v>
      </c>
      <c r="CZT2" s="38" t="s">
        <v>446</v>
      </c>
      <c r="CZU2" s="38" t="s">
        <v>446</v>
      </c>
      <c r="CZV2" s="38" t="s">
        <v>446</v>
      </c>
      <c r="CZW2" s="38" t="s">
        <v>446</v>
      </c>
      <c r="CZX2" s="38" t="s">
        <v>446</v>
      </c>
      <c r="CZY2" s="38" t="s">
        <v>446</v>
      </c>
      <c r="CZZ2" s="38" t="s">
        <v>446</v>
      </c>
      <c r="DAA2" s="38" t="s">
        <v>446</v>
      </c>
      <c r="DAB2" s="38" t="s">
        <v>446</v>
      </c>
      <c r="DAC2" s="38" t="s">
        <v>446</v>
      </c>
      <c r="DAD2" s="38" t="s">
        <v>446</v>
      </c>
      <c r="DAE2" s="38" t="s">
        <v>446</v>
      </c>
      <c r="DAF2" s="38" t="s">
        <v>446</v>
      </c>
      <c r="DAG2" s="38" t="s">
        <v>446</v>
      </c>
      <c r="DAH2" s="38" t="s">
        <v>446</v>
      </c>
      <c r="DAI2" s="38" t="s">
        <v>446</v>
      </c>
      <c r="DAJ2" s="38" t="s">
        <v>446</v>
      </c>
      <c r="DAK2" s="38" t="s">
        <v>446</v>
      </c>
      <c r="DAL2" s="38" t="s">
        <v>446</v>
      </c>
      <c r="DAM2" s="38" t="s">
        <v>446</v>
      </c>
      <c r="DAN2" s="38" t="s">
        <v>446</v>
      </c>
      <c r="DAO2" s="38" t="s">
        <v>446</v>
      </c>
      <c r="DAP2" s="38" t="s">
        <v>446</v>
      </c>
      <c r="DAQ2" s="38" t="s">
        <v>446</v>
      </c>
      <c r="DAR2" s="38" t="s">
        <v>446</v>
      </c>
      <c r="DAS2" s="38" t="s">
        <v>446</v>
      </c>
      <c r="DAT2" s="38" t="s">
        <v>446</v>
      </c>
      <c r="DAU2" s="38" t="s">
        <v>446</v>
      </c>
      <c r="DAV2" s="38" t="s">
        <v>446</v>
      </c>
      <c r="DAW2" s="38" t="s">
        <v>446</v>
      </c>
      <c r="DAX2" s="38" t="s">
        <v>446</v>
      </c>
      <c r="DAY2" s="38" t="s">
        <v>446</v>
      </c>
      <c r="DAZ2" s="38" t="s">
        <v>446</v>
      </c>
      <c r="DBA2" s="38" t="s">
        <v>446</v>
      </c>
      <c r="DBB2" s="38" t="s">
        <v>446</v>
      </c>
      <c r="DBC2" s="38" t="s">
        <v>446</v>
      </c>
      <c r="DBD2" s="38" t="s">
        <v>446</v>
      </c>
      <c r="DBE2" s="38" t="s">
        <v>446</v>
      </c>
      <c r="DBF2" s="38" t="s">
        <v>446</v>
      </c>
      <c r="DBG2" s="38" t="s">
        <v>446</v>
      </c>
      <c r="DBH2" s="38" t="s">
        <v>446</v>
      </c>
      <c r="DBI2" s="38" t="s">
        <v>446</v>
      </c>
      <c r="DBJ2" s="38" t="s">
        <v>446</v>
      </c>
      <c r="DBK2" s="38" t="s">
        <v>446</v>
      </c>
      <c r="DBL2" s="38" t="s">
        <v>446</v>
      </c>
      <c r="DBM2" s="38" t="s">
        <v>446</v>
      </c>
      <c r="DBN2" s="38" t="s">
        <v>446</v>
      </c>
      <c r="DBO2" s="38" t="s">
        <v>446</v>
      </c>
      <c r="DBP2" s="38" t="s">
        <v>446</v>
      </c>
      <c r="DBQ2" s="38" t="s">
        <v>446</v>
      </c>
      <c r="DBR2" s="38" t="s">
        <v>446</v>
      </c>
      <c r="DBS2" s="38" t="s">
        <v>446</v>
      </c>
      <c r="DBT2" s="38" t="s">
        <v>446</v>
      </c>
      <c r="DBU2" s="38" t="s">
        <v>446</v>
      </c>
      <c r="DBV2" s="38" t="s">
        <v>446</v>
      </c>
      <c r="DBW2" s="38" t="s">
        <v>446</v>
      </c>
      <c r="DBX2" s="38" t="s">
        <v>446</v>
      </c>
      <c r="DBY2" s="38" t="s">
        <v>446</v>
      </c>
      <c r="DBZ2" s="38" t="s">
        <v>446</v>
      </c>
      <c r="DCA2" s="38" t="s">
        <v>446</v>
      </c>
      <c r="DCB2" s="38" t="s">
        <v>446</v>
      </c>
      <c r="DCC2" s="38" t="s">
        <v>446</v>
      </c>
      <c r="DCD2" s="38" t="s">
        <v>446</v>
      </c>
      <c r="DCE2" s="38" t="s">
        <v>446</v>
      </c>
      <c r="DCF2" s="38" t="s">
        <v>446</v>
      </c>
      <c r="DCG2" s="38" t="s">
        <v>446</v>
      </c>
      <c r="DCH2" s="38" t="s">
        <v>446</v>
      </c>
      <c r="DCI2" s="38" t="s">
        <v>446</v>
      </c>
      <c r="DCJ2" s="38" t="s">
        <v>446</v>
      </c>
      <c r="DCK2" s="38" t="s">
        <v>446</v>
      </c>
      <c r="DCL2" s="38" t="s">
        <v>446</v>
      </c>
      <c r="DCM2" s="38" t="s">
        <v>446</v>
      </c>
      <c r="DCN2" s="38" t="s">
        <v>446</v>
      </c>
      <c r="DCO2" s="38" t="s">
        <v>446</v>
      </c>
      <c r="DCP2" s="38" t="s">
        <v>446</v>
      </c>
      <c r="DCQ2" s="38" t="s">
        <v>446</v>
      </c>
      <c r="DCR2" s="38" t="s">
        <v>446</v>
      </c>
      <c r="DCS2" s="38" t="s">
        <v>446</v>
      </c>
      <c r="DCT2" s="38" t="s">
        <v>446</v>
      </c>
      <c r="DCU2" s="38" t="s">
        <v>446</v>
      </c>
      <c r="DCV2" s="38" t="s">
        <v>446</v>
      </c>
      <c r="DCW2" s="38" t="s">
        <v>446</v>
      </c>
      <c r="DCX2" s="38" t="s">
        <v>446</v>
      </c>
      <c r="DCY2" s="38" t="s">
        <v>446</v>
      </c>
      <c r="DCZ2" s="38" t="s">
        <v>446</v>
      </c>
      <c r="DDA2" s="38" t="s">
        <v>446</v>
      </c>
      <c r="DDB2" s="38" t="s">
        <v>446</v>
      </c>
      <c r="DDC2" s="38" t="s">
        <v>446</v>
      </c>
      <c r="DDD2" s="38" t="s">
        <v>446</v>
      </c>
      <c r="DDE2" s="38" t="s">
        <v>446</v>
      </c>
      <c r="DDF2" s="38" t="s">
        <v>446</v>
      </c>
      <c r="DDG2" s="38" t="s">
        <v>446</v>
      </c>
      <c r="DDH2" s="38" t="s">
        <v>446</v>
      </c>
      <c r="DDI2" s="38" t="s">
        <v>446</v>
      </c>
      <c r="DDJ2" s="38" t="s">
        <v>446</v>
      </c>
      <c r="DDK2" s="38" t="s">
        <v>446</v>
      </c>
      <c r="DDL2" s="38" t="s">
        <v>446</v>
      </c>
      <c r="DDM2" s="38" t="s">
        <v>446</v>
      </c>
      <c r="DDN2" s="38" t="s">
        <v>446</v>
      </c>
      <c r="DDO2" s="38" t="s">
        <v>446</v>
      </c>
      <c r="DDP2" s="38" t="s">
        <v>446</v>
      </c>
      <c r="DDQ2" s="38" t="s">
        <v>446</v>
      </c>
      <c r="DDR2" s="38" t="s">
        <v>446</v>
      </c>
      <c r="DDS2" s="38" t="s">
        <v>446</v>
      </c>
      <c r="DDT2" s="38" t="s">
        <v>446</v>
      </c>
      <c r="DDU2" s="38" t="s">
        <v>446</v>
      </c>
      <c r="DDV2" s="38" t="s">
        <v>446</v>
      </c>
      <c r="DDW2" s="38" t="s">
        <v>446</v>
      </c>
      <c r="DDX2" s="38" t="s">
        <v>446</v>
      </c>
      <c r="DDY2" s="38" t="s">
        <v>446</v>
      </c>
      <c r="DDZ2" s="38" t="s">
        <v>446</v>
      </c>
      <c r="DEA2" s="38" t="s">
        <v>446</v>
      </c>
      <c r="DEB2" s="38" t="s">
        <v>446</v>
      </c>
      <c r="DEC2" s="38" t="s">
        <v>446</v>
      </c>
      <c r="DED2" s="38" t="s">
        <v>446</v>
      </c>
      <c r="DEE2" s="38" t="s">
        <v>446</v>
      </c>
      <c r="DEF2" s="38" t="s">
        <v>446</v>
      </c>
      <c r="DEG2" s="38" t="s">
        <v>446</v>
      </c>
      <c r="DEH2" s="38" t="s">
        <v>446</v>
      </c>
      <c r="DEI2" s="38" t="s">
        <v>446</v>
      </c>
      <c r="DEJ2" s="38" t="s">
        <v>446</v>
      </c>
      <c r="DEK2" s="38" t="s">
        <v>446</v>
      </c>
      <c r="DEL2" s="38" t="s">
        <v>446</v>
      </c>
      <c r="DEM2" s="38" t="s">
        <v>446</v>
      </c>
      <c r="DEN2" s="38" t="s">
        <v>446</v>
      </c>
      <c r="DEO2" s="38" t="s">
        <v>446</v>
      </c>
      <c r="DEP2" s="38" t="s">
        <v>446</v>
      </c>
      <c r="DEQ2" s="38" t="s">
        <v>446</v>
      </c>
      <c r="DER2" s="38" t="s">
        <v>446</v>
      </c>
      <c r="DES2" s="38" t="s">
        <v>446</v>
      </c>
      <c r="DET2" s="38" t="s">
        <v>446</v>
      </c>
      <c r="DEU2" s="38" t="s">
        <v>446</v>
      </c>
      <c r="DEV2" s="38" t="s">
        <v>446</v>
      </c>
      <c r="DEW2" s="38" t="s">
        <v>446</v>
      </c>
      <c r="DEX2" s="38" t="s">
        <v>446</v>
      </c>
      <c r="DEY2" s="38" t="s">
        <v>446</v>
      </c>
      <c r="DEZ2" s="38" t="s">
        <v>446</v>
      </c>
      <c r="DFA2" s="38" t="s">
        <v>446</v>
      </c>
      <c r="DFB2" s="38" t="s">
        <v>446</v>
      </c>
      <c r="DFC2" s="38" t="s">
        <v>446</v>
      </c>
      <c r="DFD2" s="38" t="s">
        <v>446</v>
      </c>
      <c r="DFE2" s="38" t="s">
        <v>446</v>
      </c>
      <c r="DFF2" s="38" t="s">
        <v>446</v>
      </c>
      <c r="DFG2" s="38" t="s">
        <v>446</v>
      </c>
      <c r="DFH2" s="38" t="s">
        <v>446</v>
      </c>
      <c r="DFI2" s="38" t="s">
        <v>446</v>
      </c>
      <c r="DFJ2" s="38" t="s">
        <v>446</v>
      </c>
      <c r="DFK2" s="38" t="s">
        <v>446</v>
      </c>
      <c r="DFL2" s="38" t="s">
        <v>446</v>
      </c>
      <c r="DFM2" s="38" t="s">
        <v>446</v>
      </c>
      <c r="DFN2" s="38" t="s">
        <v>446</v>
      </c>
      <c r="DFO2" s="38" t="s">
        <v>446</v>
      </c>
      <c r="DFP2" s="38" t="s">
        <v>446</v>
      </c>
      <c r="DFQ2" s="38" t="s">
        <v>446</v>
      </c>
      <c r="DFR2" s="38" t="s">
        <v>446</v>
      </c>
      <c r="DFS2" s="38" t="s">
        <v>446</v>
      </c>
      <c r="DFT2" s="38" t="s">
        <v>446</v>
      </c>
      <c r="DFU2" s="38" t="s">
        <v>446</v>
      </c>
      <c r="DFV2" s="38" t="s">
        <v>446</v>
      </c>
      <c r="DFW2" s="38" t="s">
        <v>446</v>
      </c>
      <c r="DFX2" s="38" t="s">
        <v>446</v>
      </c>
      <c r="DFY2" s="38" t="s">
        <v>446</v>
      </c>
      <c r="DFZ2" s="38" t="s">
        <v>446</v>
      </c>
      <c r="DGA2" s="38" t="s">
        <v>446</v>
      </c>
      <c r="DGB2" s="38" t="s">
        <v>446</v>
      </c>
      <c r="DGC2" s="38" t="s">
        <v>446</v>
      </c>
      <c r="DGD2" s="38" t="s">
        <v>446</v>
      </c>
      <c r="DGE2" s="38" t="s">
        <v>446</v>
      </c>
      <c r="DGF2" s="38" t="s">
        <v>446</v>
      </c>
      <c r="DGG2" s="38" t="s">
        <v>446</v>
      </c>
      <c r="DGH2" s="38" t="s">
        <v>446</v>
      </c>
      <c r="DGI2" s="38" t="s">
        <v>446</v>
      </c>
      <c r="DGJ2" s="38" t="s">
        <v>446</v>
      </c>
      <c r="DGK2" s="38" t="s">
        <v>446</v>
      </c>
      <c r="DGL2" s="38" t="s">
        <v>446</v>
      </c>
      <c r="DGM2" s="38" t="s">
        <v>446</v>
      </c>
      <c r="DGN2" s="38" t="s">
        <v>446</v>
      </c>
      <c r="DGO2" s="38" t="s">
        <v>446</v>
      </c>
      <c r="DGP2" s="38" t="s">
        <v>446</v>
      </c>
      <c r="DGQ2" s="38" t="s">
        <v>446</v>
      </c>
      <c r="DGR2" s="38" t="s">
        <v>446</v>
      </c>
      <c r="DGS2" s="38" t="s">
        <v>446</v>
      </c>
      <c r="DGT2" s="38" t="s">
        <v>446</v>
      </c>
      <c r="DGU2" s="38" t="s">
        <v>446</v>
      </c>
      <c r="DGV2" s="38" t="s">
        <v>446</v>
      </c>
      <c r="DGW2" s="38" t="s">
        <v>446</v>
      </c>
      <c r="DGX2" s="38" t="s">
        <v>446</v>
      </c>
      <c r="DGY2" s="38" t="s">
        <v>446</v>
      </c>
      <c r="DGZ2" s="38" t="s">
        <v>446</v>
      </c>
      <c r="DHA2" s="38" t="s">
        <v>446</v>
      </c>
      <c r="DHB2" s="38" t="s">
        <v>446</v>
      </c>
      <c r="DHC2" s="38" t="s">
        <v>446</v>
      </c>
      <c r="DHD2" s="38" t="s">
        <v>446</v>
      </c>
      <c r="DHE2" s="38" t="s">
        <v>446</v>
      </c>
      <c r="DHF2" s="38" t="s">
        <v>446</v>
      </c>
      <c r="DHG2" s="38" t="s">
        <v>446</v>
      </c>
      <c r="DHH2" s="38" t="s">
        <v>446</v>
      </c>
      <c r="DHI2" s="38" t="s">
        <v>446</v>
      </c>
      <c r="DHJ2" s="38" t="s">
        <v>446</v>
      </c>
      <c r="DHK2" s="38" t="s">
        <v>446</v>
      </c>
      <c r="DHL2" s="38" t="s">
        <v>446</v>
      </c>
      <c r="DHM2" s="38" t="s">
        <v>446</v>
      </c>
      <c r="DHN2" s="38" t="s">
        <v>446</v>
      </c>
      <c r="DHO2" s="38" t="s">
        <v>446</v>
      </c>
      <c r="DHP2" s="38" t="s">
        <v>446</v>
      </c>
      <c r="DHQ2" s="38" t="s">
        <v>446</v>
      </c>
      <c r="DHR2" s="38" t="s">
        <v>446</v>
      </c>
      <c r="DHS2" s="38" t="s">
        <v>446</v>
      </c>
      <c r="DHT2" s="38" t="s">
        <v>446</v>
      </c>
      <c r="DHU2" s="38" t="s">
        <v>446</v>
      </c>
      <c r="DHV2" s="38" t="s">
        <v>446</v>
      </c>
      <c r="DHW2" s="38" t="s">
        <v>446</v>
      </c>
      <c r="DHX2" s="38" t="s">
        <v>446</v>
      </c>
      <c r="DHY2" s="38" t="s">
        <v>446</v>
      </c>
      <c r="DHZ2" s="38" t="s">
        <v>446</v>
      </c>
      <c r="DIA2" s="38" t="s">
        <v>446</v>
      </c>
      <c r="DIB2" s="38" t="s">
        <v>446</v>
      </c>
      <c r="DIC2" s="38" t="s">
        <v>446</v>
      </c>
      <c r="DID2" s="38" t="s">
        <v>446</v>
      </c>
      <c r="DIE2" s="38" t="s">
        <v>446</v>
      </c>
      <c r="DIF2" s="38" t="s">
        <v>446</v>
      </c>
      <c r="DIG2" s="38" t="s">
        <v>446</v>
      </c>
      <c r="DIH2" s="38" t="s">
        <v>446</v>
      </c>
      <c r="DII2" s="38" t="s">
        <v>446</v>
      </c>
      <c r="DIJ2" s="38" t="s">
        <v>446</v>
      </c>
      <c r="DIK2" s="38" t="s">
        <v>446</v>
      </c>
      <c r="DIL2" s="38" t="s">
        <v>446</v>
      </c>
      <c r="DIM2" s="38" t="s">
        <v>446</v>
      </c>
      <c r="DIN2" s="38" t="s">
        <v>446</v>
      </c>
      <c r="DIO2" s="38" t="s">
        <v>446</v>
      </c>
      <c r="DIP2" s="38" t="s">
        <v>446</v>
      </c>
      <c r="DIQ2" s="38" t="s">
        <v>446</v>
      </c>
      <c r="DIR2" s="38" t="s">
        <v>446</v>
      </c>
      <c r="DIS2" s="38" t="s">
        <v>446</v>
      </c>
      <c r="DIT2" s="38" t="s">
        <v>446</v>
      </c>
      <c r="DIU2" s="38" t="s">
        <v>446</v>
      </c>
      <c r="DIV2" s="38" t="s">
        <v>446</v>
      </c>
      <c r="DIW2" s="38" t="s">
        <v>446</v>
      </c>
      <c r="DIX2" s="38" t="s">
        <v>446</v>
      </c>
      <c r="DIY2" s="38" t="s">
        <v>446</v>
      </c>
      <c r="DIZ2" s="38" t="s">
        <v>446</v>
      </c>
      <c r="DJA2" s="38" t="s">
        <v>446</v>
      </c>
      <c r="DJB2" s="38" t="s">
        <v>446</v>
      </c>
      <c r="DJC2" s="38" t="s">
        <v>446</v>
      </c>
      <c r="DJD2" s="38" t="s">
        <v>446</v>
      </c>
      <c r="DJE2" s="38" t="s">
        <v>446</v>
      </c>
      <c r="DJF2" s="38" t="s">
        <v>446</v>
      </c>
      <c r="DJG2" s="38" t="s">
        <v>446</v>
      </c>
      <c r="DJH2" s="38" t="s">
        <v>446</v>
      </c>
      <c r="DJI2" s="38" t="s">
        <v>446</v>
      </c>
      <c r="DJJ2" s="38" t="s">
        <v>446</v>
      </c>
      <c r="DJK2" s="38" t="s">
        <v>446</v>
      </c>
      <c r="DJL2" s="38" t="s">
        <v>446</v>
      </c>
      <c r="DJM2" s="38" t="s">
        <v>446</v>
      </c>
      <c r="DJN2" s="38" t="s">
        <v>446</v>
      </c>
      <c r="DJO2" s="38" t="s">
        <v>446</v>
      </c>
      <c r="DJP2" s="38" t="s">
        <v>446</v>
      </c>
      <c r="DJQ2" s="38" t="s">
        <v>446</v>
      </c>
      <c r="DJR2" s="38" t="s">
        <v>446</v>
      </c>
      <c r="DJS2" s="38" t="s">
        <v>446</v>
      </c>
      <c r="DJT2" s="38" t="s">
        <v>446</v>
      </c>
      <c r="DJU2" s="38" t="s">
        <v>446</v>
      </c>
      <c r="DJV2" s="38" t="s">
        <v>446</v>
      </c>
      <c r="DJW2" s="38" t="s">
        <v>446</v>
      </c>
      <c r="DJX2" s="38" t="s">
        <v>446</v>
      </c>
      <c r="DJY2" s="38" t="s">
        <v>446</v>
      </c>
      <c r="DJZ2" s="38" t="s">
        <v>446</v>
      </c>
      <c r="DKA2" s="38" t="s">
        <v>446</v>
      </c>
      <c r="DKB2" s="38" t="s">
        <v>446</v>
      </c>
      <c r="DKC2" s="38" t="s">
        <v>446</v>
      </c>
      <c r="DKD2" s="38" t="s">
        <v>446</v>
      </c>
      <c r="DKE2" s="38" t="s">
        <v>446</v>
      </c>
      <c r="DKF2" s="38" t="s">
        <v>446</v>
      </c>
      <c r="DKG2" s="38" t="s">
        <v>446</v>
      </c>
      <c r="DKH2" s="38" t="s">
        <v>446</v>
      </c>
      <c r="DKI2" s="38" t="s">
        <v>446</v>
      </c>
      <c r="DKJ2" s="38" t="s">
        <v>446</v>
      </c>
      <c r="DKK2" s="38" t="s">
        <v>446</v>
      </c>
      <c r="DKL2" s="38" t="s">
        <v>446</v>
      </c>
      <c r="DKM2" s="38" t="s">
        <v>446</v>
      </c>
      <c r="DKN2" s="38" t="s">
        <v>446</v>
      </c>
      <c r="DKO2" s="38" t="s">
        <v>446</v>
      </c>
      <c r="DKP2" s="38" t="s">
        <v>446</v>
      </c>
      <c r="DKQ2" s="38" t="s">
        <v>446</v>
      </c>
      <c r="DKR2" s="38" t="s">
        <v>446</v>
      </c>
      <c r="DKS2" s="38" t="s">
        <v>446</v>
      </c>
      <c r="DKT2" s="38" t="s">
        <v>446</v>
      </c>
      <c r="DKU2" s="38" t="s">
        <v>446</v>
      </c>
      <c r="DKV2" s="38" t="s">
        <v>446</v>
      </c>
      <c r="DKW2" s="38" t="s">
        <v>446</v>
      </c>
      <c r="DKX2" s="38" t="s">
        <v>446</v>
      </c>
      <c r="DKY2" s="38" t="s">
        <v>446</v>
      </c>
      <c r="DKZ2" s="38" t="s">
        <v>446</v>
      </c>
      <c r="DLA2" s="38" t="s">
        <v>446</v>
      </c>
      <c r="DLB2" s="38" t="s">
        <v>446</v>
      </c>
      <c r="DLC2" s="38" t="s">
        <v>446</v>
      </c>
      <c r="DLD2" s="38" t="s">
        <v>446</v>
      </c>
      <c r="DLE2" s="38" t="s">
        <v>446</v>
      </c>
      <c r="DLF2" s="38" t="s">
        <v>446</v>
      </c>
      <c r="DLG2" s="38" t="s">
        <v>446</v>
      </c>
      <c r="DLH2" s="38" t="s">
        <v>446</v>
      </c>
      <c r="DLI2" s="38" t="s">
        <v>446</v>
      </c>
      <c r="DLJ2" s="38" t="s">
        <v>446</v>
      </c>
      <c r="DLK2" s="38" t="s">
        <v>446</v>
      </c>
      <c r="DLL2" s="38" t="s">
        <v>446</v>
      </c>
      <c r="DLM2" s="38" t="s">
        <v>446</v>
      </c>
      <c r="DLN2" s="38" t="s">
        <v>446</v>
      </c>
      <c r="DLO2" s="38" t="s">
        <v>446</v>
      </c>
      <c r="DLP2" s="38" t="s">
        <v>446</v>
      </c>
      <c r="DLQ2" s="38" t="s">
        <v>446</v>
      </c>
      <c r="DLR2" s="38" t="s">
        <v>446</v>
      </c>
      <c r="DLS2" s="38" t="s">
        <v>446</v>
      </c>
      <c r="DLT2" s="38" t="s">
        <v>446</v>
      </c>
      <c r="DLU2" s="38" t="s">
        <v>446</v>
      </c>
      <c r="DLV2" s="38" t="s">
        <v>446</v>
      </c>
      <c r="DLW2" s="38" t="s">
        <v>446</v>
      </c>
      <c r="DLX2" s="38" t="s">
        <v>446</v>
      </c>
      <c r="DLY2" s="38" t="s">
        <v>446</v>
      </c>
      <c r="DLZ2" s="38" t="s">
        <v>446</v>
      </c>
      <c r="DMA2" s="38" t="s">
        <v>446</v>
      </c>
      <c r="DMB2" s="38" t="s">
        <v>446</v>
      </c>
      <c r="DMC2" s="38" t="s">
        <v>446</v>
      </c>
      <c r="DMD2" s="38" t="s">
        <v>446</v>
      </c>
      <c r="DME2" s="38" t="s">
        <v>446</v>
      </c>
      <c r="DMF2" s="38" t="s">
        <v>446</v>
      </c>
      <c r="DMG2" s="38" t="s">
        <v>446</v>
      </c>
      <c r="DMH2" s="38" t="s">
        <v>446</v>
      </c>
      <c r="DMI2" s="38" t="s">
        <v>446</v>
      </c>
      <c r="DMJ2" s="38" t="s">
        <v>446</v>
      </c>
      <c r="DMK2" s="38" t="s">
        <v>446</v>
      </c>
      <c r="DML2" s="38" t="s">
        <v>446</v>
      </c>
      <c r="DMM2" s="38" t="s">
        <v>446</v>
      </c>
      <c r="DMN2" s="38" t="s">
        <v>446</v>
      </c>
      <c r="DMO2" s="38" t="s">
        <v>446</v>
      </c>
      <c r="DMP2" s="38" t="s">
        <v>446</v>
      </c>
      <c r="DMQ2" s="38" t="s">
        <v>446</v>
      </c>
      <c r="DMR2" s="38" t="s">
        <v>446</v>
      </c>
      <c r="DMS2" s="38" t="s">
        <v>446</v>
      </c>
      <c r="DMT2" s="38" t="s">
        <v>446</v>
      </c>
      <c r="DMU2" s="38" t="s">
        <v>446</v>
      </c>
      <c r="DMV2" s="38" t="s">
        <v>446</v>
      </c>
      <c r="DMW2" s="38" t="s">
        <v>446</v>
      </c>
      <c r="DMX2" s="38" t="s">
        <v>446</v>
      </c>
      <c r="DMY2" s="38" t="s">
        <v>446</v>
      </c>
      <c r="DMZ2" s="38" t="s">
        <v>446</v>
      </c>
      <c r="DNA2" s="38" t="s">
        <v>446</v>
      </c>
      <c r="DNB2" s="38" t="s">
        <v>446</v>
      </c>
      <c r="DNC2" s="38" t="s">
        <v>446</v>
      </c>
      <c r="DND2" s="38" t="s">
        <v>446</v>
      </c>
      <c r="DNE2" s="38" t="s">
        <v>446</v>
      </c>
      <c r="DNF2" s="38" t="s">
        <v>446</v>
      </c>
      <c r="DNG2" s="38" t="s">
        <v>446</v>
      </c>
      <c r="DNH2" s="38" t="s">
        <v>446</v>
      </c>
      <c r="DNI2" s="38" t="s">
        <v>446</v>
      </c>
      <c r="DNJ2" s="38" t="s">
        <v>446</v>
      </c>
      <c r="DNK2" s="38" t="s">
        <v>446</v>
      </c>
      <c r="DNL2" s="38" t="s">
        <v>446</v>
      </c>
      <c r="DNM2" s="38" t="s">
        <v>446</v>
      </c>
      <c r="DNN2" s="38" t="s">
        <v>446</v>
      </c>
      <c r="DNO2" s="38" t="s">
        <v>446</v>
      </c>
      <c r="DNP2" s="38" t="s">
        <v>446</v>
      </c>
      <c r="DNQ2" s="38" t="s">
        <v>446</v>
      </c>
      <c r="DNR2" s="38" t="s">
        <v>446</v>
      </c>
      <c r="DNS2" s="38" t="s">
        <v>446</v>
      </c>
      <c r="DNT2" s="38" t="s">
        <v>446</v>
      </c>
      <c r="DNU2" s="38" t="s">
        <v>446</v>
      </c>
      <c r="DNV2" s="38" t="s">
        <v>446</v>
      </c>
      <c r="DNW2" s="38" t="s">
        <v>446</v>
      </c>
      <c r="DNX2" s="38" t="s">
        <v>446</v>
      </c>
      <c r="DNY2" s="38" t="s">
        <v>446</v>
      </c>
      <c r="DNZ2" s="38" t="s">
        <v>446</v>
      </c>
      <c r="DOA2" s="38" t="s">
        <v>446</v>
      </c>
      <c r="DOB2" s="38" t="s">
        <v>446</v>
      </c>
      <c r="DOC2" s="38" t="s">
        <v>446</v>
      </c>
      <c r="DOD2" s="38" t="s">
        <v>446</v>
      </c>
      <c r="DOE2" s="38" t="s">
        <v>446</v>
      </c>
      <c r="DOF2" s="38" t="s">
        <v>446</v>
      </c>
      <c r="DOG2" s="38" t="s">
        <v>446</v>
      </c>
      <c r="DOH2" s="38" t="s">
        <v>446</v>
      </c>
      <c r="DOI2" s="38" t="s">
        <v>446</v>
      </c>
      <c r="DOJ2" s="38" t="s">
        <v>446</v>
      </c>
      <c r="DOK2" s="38" t="s">
        <v>446</v>
      </c>
      <c r="DOL2" s="38" t="s">
        <v>446</v>
      </c>
      <c r="DOM2" s="38" t="s">
        <v>446</v>
      </c>
      <c r="DON2" s="38" t="s">
        <v>446</v>
      </c>
      <c r="DOO2" s="38" t="s">
        <v>446</v>
      </c>
      <c r="DOP2" s="38" t="s">
        <v>446</v>
      </c>
      <c r="DOQ2" s="38" t="s">
        <v>446</v>
      </c>
      <c r="DOR2" s="38" t="s">
        <v>446</v>
      </c>
      <c r="DOS2" s="38" t="s">
        <v>446</v>
      </c>
      <c r="DOT2" s="38" t="s">
        <v>446</v>
      </c>
      <c r="DOU2" s="38" t="s">
        <v>446</v>
      </c>
      <c r="DOV2" s="38" t="s">
        <v>446</v>
      </c>
      <c r="DOW2" s="38" t="s">
        <v>446</v>
      </c>
      <c r="DOX2" s="38" t="s">
        <v>446</v>
      </c>
      <c r="DOY2" s="38" t="s">
        <v>446</v>
      </c>
      <c r="DOZ2" s="38" t="s">
        <v>446</v>
      </c>
      <c r="DPA2" s="38" t="s">
        <v>446</v>
      </c>
      <c r="DPB2" s="38" t="s">
        <v>446</v>
      </c>
      <c r="DPC2" s="38" t="s">
        <v>446</v>
      </c>
      <c r="DPD2" s="38" t="s">
        <v>446</v>
      </c>
      <c r="DPE2" s="38" t="s">
        <v>446</v>
      </c>
      <c r="DPF2" s="38" t="s">
        <v>446</v>
      </c>
      <c r="DPG2" s="38" t="s">
        <v>446</v>
      </c>
      <c r="DPH2" s="38" t="s">
        <v>446</v>
      </c>
      <c r="DPI2" s="38" t="s">
        <v>446</v>
      </c>
      <c r="DPJ2" s="38" t="s">
        <v>446</v>
      </c>
      <c r="DPK2" s="38" t="s">
        <v>446</v>
      </c>
      <c r="DPL2" s="38" t="s">
        <v>446</v>
      </c>
      <c r="DPM2" s="38" t="s">
        <v>446</v>
      </c>
      <c r="DPN2" s="38" t="s">
        <v>446</v>
      </c>
      <c r="DPO2" s="38" t="s">
        <v>446</v>
      </c>
      <c r="DPP2" s="38" t="s">
        <v>446</v>
      </c>
      <c r="DPQ2" s="38" t="s">
        <v>446</v>
      </c>
      <c r="DPR2" s="38" t="s">
        <v>446</v>
      </c>
      <c r="DPS2" s="38" t="s">
        <v>446</v>
      </c>
      <c r="DPT2" s="38" t="s">
        <v>446</v>
      </c>
      <c r="DPU2" s="38" t="s">
        <v>446</v>
      </c>
      <c r="DPV2" s="38" t="s">
        <v>446</v>
      </c>
      <c r="DPW2" s="38" t="s">
        <v>446</v>
      </c>
      <c r="DPX2" s="38" t="s">
        <v>446</v>
      </c>
      <c r="DPY2" s="38" t="s">
        <v>446</v>
      </c>
      <c r="DPZ2" s="38" t="s">
        <v>446</v>
      </c>
      <c r="DQA2" s="38" t="s">
        <v>446</v>
      </c>
      <c r="DQB2" s="38" t="s">
        <v>446</v>
      </c>
      <c r="DQC2" s="38" t="s">
        <v>446</v>
      </c>
      <c r="DQD2" s="38" t="s">
        <v>446</v>
      </c>
      <c r="DQE2" s="38" t="s">
        <v>446</v>
      </c>
      <c r="DQF2" s="38" t="s">
        <v>446</v>
      </c>
      <c r="DQG2" s="38" t="s">
        <v>446</v>
      </c>
      <c r="DQH2" s="38" t="s">
        <v>446</v>
      </c>
      <c r="DQI2" s="38" t="s">
        <v>446</v>
      </c>
      <c r="DQJ2" s="38" t="s">
        <v>446</v>
      </c>
      <c r="DQK2" s="38" t="s">
        <v>446</v>
      </c>
      <c r="DQL2" s="38" t="s">
        <v>446</v>
      </c>
      <c r="DQM2" s="38" t="s">
        <v>446</v>
      </c>
      <c r="DQN2" s="38" t="s">
        <v>446</v>
      </c>
      <c r="DQO2" s="38" t="s">
        <v>446</v>
      </c>
      <c r="DQP2" s="38" t="s">
        <v>446</v>
      </c>
      <c r="DQQ2" s="38" t="s">
        <v>446</v>
      </c>
      <c r="DQR2" s="38" t="s">
        <v>446</v>
      </c>
      <c r="DQS2" s="38" t="s">
        <v>446</v>
      </c>
      <c r="DQT2" s="38" t="s">
        <v>446</v>
      </c>
      <c r="DQU2" s="38" t="s">
        <v>446</v>
      </c>
      <c r="DQV2" s="38" t="s">
        <v>446</v>
      </c>
      <c r="DQW2" s="38" t="s">
        <v>446</v>
      </c>
      <c r="DQX2" s="38" t="s">
        <v>446</v>
      </c>
      <c r="DQY2" s="38" t="s">
        <v>446</v>
      </c>
      <c r="DQZ2" s="38" t="s">
        <v>446</v>
      </c>
      <c r="DRA2" s="38" t="s">
        <v>446</v>
      </c>
      <c r="DRB2" s="38" t="s">
        <v>446</v>
      </c>
      <c r="DRC2" s="38" t="s">
        <v>446</v>
      </c>
      <c r="DRD2" s="38" t="s">
        <v>446</v>
      </c>
      <c r="DRE2" s="38" t="s">
        <v>446</v>
      </c>
      <c r="DRF2" s="38" t="s">
        <v>446</v>
      </c>
      <c r="DRG2" s="38" t="s">
        <v>446</v>
      </c>
      <c r="DRH2" s="38" t="s">
        <v>446</v>
      </c>
      <c r="DRI2" s="38" t="s">
        <v>446</v>
      </c>
      <c r="DRJ2" s="38" t="s">
        <v>446</v>
      </c>
      <c r="DRK2" s="38" t="s">
        <v>446</v>
      </c>
      <c r="DRL2" s="38" t="s">
        <v>446</v>
      </c>
      <c r="DRM2" s="38" t="s">
        <v>446</v>
      </c>
      <c r="DRN2" s="38" t="s">
        <v>446</v>
      </c>
      <c r="DRO2" s="38" t="s">
        <v>446</v>
      </c>
      <c r="DRP2" s="38" t="s">
        <v>446</v>
      </c>
      <c r="DRQ2" s="38" t="s">
        <v>446</v>
      </c>
      <c r="DRR2" s="38" t="s">
        <v>446</v>
      </c>
      <c r="DRS2" s="38" t="s">
        <v>446</v>
      </c>
      <c r="DRT2" s="38" t="s">
        <v>446</v>
      </c>
      <c r="DRU2" s="38" t="s">
        <v>446</v>
      </c>
      <c r="DRV2" s="38" t="s">
        <v>446</v>
      </c>
      <c r="DRW2" s="38" t="s">
        <v>446</v>
      </c>
      <c r="DRX2" s="38" t="s">
        <v>446</v>
      </c>
      <c r="DRY2" s="38" t="s">
        <v>446</v>
      </c>
      <c r="DRZ2" s="38" t="s">
        <v>446</v>
      </c>
      <c r="DSA2" s="38" t="s">
        <v>446</v>
      </c>
      <c r="DSB2" s="38" t="s">
        <v>446</v>
      </c>
      <c r="DSC2" s="38" t="s">
        <v>446</v>
      </c>
      <c r="DSD2" s="38" t="s">
        <v>446</v>
      </c>
      <c r="DSE2" s="38" t="s">
        <v>446</v>
      </c>
      <c r="DSF2" s="38" t="s">
        <v>446</v>
      </c>
      <c r="DSG2" s="38" t="s">
        <v>446</v>
      </c>
      <c r="DSH2" s="38" t="s">
        <v>446</v>
      </c>
      <c r="DSI2" s="38" t="s">
        <v>446</v>
      </c>
      <c r="DSJ2" s="38" t="s">
        <v>446</v>
      </c>
      <c r="DSK2" s="38" t="s">
        <v>446</v>
      </c>
      <c r="DSL2" s="38" t="s">
        <v>446</v>
      </c>
      <c r="DSM2" s="38" t="s">
        <v>446</v>
      </c>
      <c r="DSN2" s="38" t="s">
        <v>446</v>
      </c>
      <c r="DSO2" s="38" t="s">
        <v>446</v>
      </c>
      <c r="DSP2" s="38" t="s">
        <v>446</v>
      </c>
      <c r="DSQ2" s="38" t="s">
        <v>446</v>
      </c>
      <c r="DSR2" s="38" t="s">
        <v>446</v>
      </c>
      <c r="DSS2" s="38" t="s">
        <v>446</v>
      </c>
      <c r="DST2" s="38" t="s">
        <v>446</v>
      </c>
      <c r="DSU2" s="38" t="s">
        <v>446</v>
      </c>
      <c r="DSV2" s="38" t="s">
        <v>446</v>
      </c>
      <c r="DSW2" s="38" t="s">
        <v>446</v>
      </c>
      <c r="DSX2" s="38" t="s">
        <v>446</v>
      </c>
      <c r="DSY2" s="38" t="s">
        <v>446</v>
      </c>
      <c r="DSZ2" s="38" t="s">
        <v>446</v>
      </c>
      <c r="DTA2" s="38" t="s">
        <v>446</v>
      </c>
      <c r="DTB2" s="38" t="s">
        <v>446</v>
      </c>
      <c r="DTC2" s="38" t="s">
        <v>446</v>
      </c>
      <c r="DTD2" s="38" t="s">
        <v>446</v>
      </c>
      <c r="DTE2" s="38" t="s">
        <v>446</v>
      </c>
      <c r="DTF2" s="38" t="s">
        <v>446</v>
      </c>
      <c r="DTG2" s="38" t="s">
        <v>446</v>
      </c>
      <c r="DTH2" s="38" t="s">
        <v>446</v>
      </c>
      <c r="DTI2" s="38" t="s">
        <v>446</v>
      </c>
      <c r="DTJ2" s="38" t="s">
        <v>446</v>
      </c>
      <c r="DTK2" s="38" t="s">
        <v>446</v>
      </c>
      <c r="DTL2" s="38" t="s">
        <v>446</v>
      </c>
      <c r="DTM2" s="38" t="s">
        <v>446</v>
      </c>
      <c r="DTN2" s="38" t="s">
        <v>446</v>
      </c>
      <c r="DTO2" s="38" t="s">
        <v>446</v>
      </c>
      <c r="DTP2" s="38" t="s">
        <v>446</v>
      </c>
      <c r="DTQ2" s="38" t="s">
        <v>446</v>
      </c>
      <c r="DTR2" s="38" t="s">
        <v>446</v>
      </c>
      <c r="DTS2" s="38" t="s">
        <v>446</v>
      </c>
      <c r="DTT2" s="38" t="s">
        <v>446</v>
      </c>
      <c r="DTU2" s="38" t="s">
        <v>446</v>
      </c>
      <c r="DTV2" s="38" t="s">
        <v>446</v>
      </c>
      <c r="DTW2" s="38" t="s">
        <v>446</v>
      </c>
      <c r="DTX2" s="38" t="s">
        <v>446</v>
      </c>
      <c r="DTY2" s="38" t="s">
        <v>446</v>
      </c>
      <c r="DTZ2" s="38" t="s">
        <v>446</v>
      </c>
      <c r="DUA2" s="38" t="s">
        <v>446</v>
      </c>
      <c r="DUB2" s="38" t="s">
        <v>446</v>
      </c>
      <c r="DUC2" s="38" t="s">
        <v>446</v>
      </c>
      <c r="DUD2" s="38" t="s">
        <v>446</v>
      </c>
      <c r="DUE2" s="38" t="s">
        <v>446</v>
      </c>
      <c r="DUF2" s="38" t="s">
        <v>446</v>
      </c>
      <c r="DUG2" s="38" t="s">
        <v>446</v>
      </c>
      <c r="DUH2" s="38" t="s">
        <v>446</v>
      </c>
      <c r="DUI2" s="38" t="s">
        <v>446</v>
      </c>
      <c r="DUJ2" s="38" t="s">
        <v>446</v>
      </c>
      <c r="DUK2" s="38" t="s">
        <v>446</v>
      </c>
      <c r="DUL2" s="38" t="s">
        <v>446</v>
      </c>
      <c r="DUM2" s="38" t="s">
        <v>446</v>
      </c>
      <c r="DUN2" s="38" t="s">
        <v>446</v>
      </c>
      <c r="DUO2" s="38" t="s">
        <v>446</v>
      </c>
      <c r="DUP2" s="38" t="s">
        <v>446</v>
      </c>
      <c r="DUQ2" s="38" t="s">
        <v>446</v>
      </c>
      <c r="DUR2" s="38" t="s">
        <v>446</v>
      </c>
      <c r="DUS2" s="38" t="s">
        <v>446</v>
      </c>
      <c r="DUT2" s="38" t="s">
        <v>446</v>
      </c>
      <c r="DUU2" s="38" t="s">
        <v>446</v>
      </c>
      <c r="DUV2" s="38" t="s">
        <v>446</v>
      </c>
      <c r="DUW2" s="38" t="s">
        <v>446</v>
      </c>
      <c r="DUX2" s="38" t="s">
        <v>446</v>
      </c>
      <c r="DUY2" s="38" t="s">
        <v>446</v>
      </c>
      <c r="DUZ2" s="38" t="s">
        <v>446</v>
      </c>
      <c r="DVA2" s="38" t="s">
        <v>446</v>
      </c>
      <c r="DVB2" s="38" t="s">
        <v>446</v>
      </c>
      <c r="DVC2" s="38" t="s">
        <v>446</v>
      </c>
      <c r="DVD2" s="38" t="s">
        <v>446</v>
      </c>
      <c r="DVE2" s="38" t="s">
        <v>446</v>
      </c>
      <c r="DVF2" s="38" t="s">
        <v>446</v>
      </c>
      <c r="DVG2" s="38" t="s">
        <v>446</v>
      </c>
      <c r="DVH2" s="38" t="s">
        <v>446</v>
      </c>
      <c r="DVI2" s="38" t="s">
        <v>446</v>
      </c>
      <c r="DVJ2" s="38" t="s">
        <v>446</v>
      </c>
      <c r="DVK2" s="38" t="s">
        <v>446</v>
      </c>
      <c r="DVL2" s="38" t="s">
        <v>446</v>
      </c>
      <c r="DVM2" s="38" t="s">
        <v>446</v>
      </c>
      <c r="DVN2" s="38" t="s">
        <v>446</v>
      </c>
      <c r="DVO2" s="38" t="s">
        <v>446</v>
      </c>
      <c r="DVP2" s="38" t="s">
        <v>446</v>
      </c>
      <c r="DVQ2" s="38" t="s">
        <v>446</v>
      </c>
      <c r="DVR2" s="38" t="s">
        <v>446</v>
      </c>
      <c r="DVS2" s="38" t="s">
        <v>446</v>
      </c>
      <c r="DVT2" s="38" t="s">
        <v>446</v>
      </c>
      <c r="DVU2" s="38" t="s">
        <v>446</v>
      </c>
      <c r="DVV2" s="38" t="s">
        <v>446</v>
      </c>
      <c r="DVW2" s="38" t="s">
        <v>446</v>
      </c>
      <c r="DVX2" s="38" t="s">
        <v>446</v>
      </c>
      <c r="DVY2" s="38" t="s">
        <v>446</v>
      </c>
      <c r="DVZ2" s="38" t="s">
        <v>446</v>
      </c>
      <c r="DWA2" s="38" t="s">
        <v>446</v>
      </c>
      <c r="DWB2" s="38" t="s">
        <v>446</v>
      </c>
      <c r="DWC2" s="38" t="s">
        <v>446</v>
      </c>
      <c r="DWD2" s="38" t="s">
        <v>446</v>
      </c>
      <c r="DWE2" s="38" t="s">
        <v>446</v>
      </c>
      <c r="DWF2" s="38" t="s">
        <v>446</v>
      </c>
      <c r="DWG2" s="38" t="s">
        <v>446</v>
      </c>
      <c r="DWH2" s="38" t="s">
        <v>446</v>
      </c>
      <c r="DWI2" s="38" t="s">
        <v>446</v>
      </c>
      <c r="DWJ2" s="38" t="s">
        <v>446</v>
      </c>
      <c r="DWK2" s="38" t="s">
        <v>446</v>
      </c>
      <c r="DWL2" s="38" t="s">
        <v>446</v>
      </c>
      <c r="DWM2" s="38" t="s">
        <v>446</v>
      </c>
      <c r="DWN2" s="38" t="s">
        <v>446</v>
      </c>
      <c r="DWO2" s="38" t="s">
        <v>446</v>
      </c>
      <c r="DWP2" s="38" t="s">
        <v>446</v>
      </c>
      <c r="DWQ2" s="38" t="s">
        <v>446</v>
      </c>
      <c r="DWR2" s="38" t="s">
        <v>446</v>
      </c>
      <c r="DWS2" s="38" t="s">
        <v>446</v>
      </c>
      <c r="DWT2" s="38" t="s">
        <v>446</v>
      </c>
      <c r="DWU2" s="38" t="s">
        <v>446</v>
      </c>
      <c r="DWV2" s="38" t="s">
        <v>446</v>
      </c>
      <c r="DWW2" s="38" t="s">
        <v>446</v>
      </c>
      <c r="DWX2" s="38" t="s">
        <v>446</v>
      </c>
      <c r="DWY2" s="38" t="s">
        <v>446</v>
      </c>
      <c r="DWZ2" s="38" t="s">
        <v>446</v>
      </c>
      <c r="DXA2" s="38" t="s">
        <v>446</v>
      </c>
      <c r="DXB2" s="38" t="s">
        <v>446</v>
      </c>
      <c r="DXC2" s="38" t="s">
        <v>446</v>
      </c>
      <c r="DXD2" s="38" t="s">
        <v>446</v>
      </c>
      <c r="DXE2" s="38" t="s">
        <v>446</v>
      </c>
      <c r="DXF2" s="38" t="s">
        <v>446</v>
      </c>
      <c r="DXG2" s="38" t="s">
        <v>446</v>
      </c>
      <c r="DXH2" s="38" t="s">
        <v>446</v>
      </c>
      <c r="DXI2" s="38" t="s">
        <v>446</v>
      </c>
      <c r="DXJ2" s="38" t="s">
        <v>446</v>
      </c>
      <c r="DXK2" s="38" t="s">
        <v>446</v>
      </c>
      <c r="DXL2" s="38" t="s">
        <v>446</v>
      </c>
      <c r="DXM2" s="38" t="s">
        <v>446</v>
      </c>
      <c r="DXN2" s="38" t="s">
        <v>446</v>
      </c>
      <c r="DXO2" s="38" t="s">
        <v>446</v>
      </c>
      <c r="DXP2" s="38" t="s">
        <v>446</v>
      </c>
      <c r="DXQ2" s="38" t="s">
        <v>446</v>
      </c>
      <c r="DXR2" s="38" t="s">
        <v>446</v>
      </c>
      <c r="DXS2" s="38" t="s">
        <v>446</v>
      </c>
      <c r="DXT2" s="38" t="s">
        <v>446</v>
      </c>
      <c r="DXU2" s="38" t="s">
        <v>446</v>
      </c>
      <c r="DXV2" s="38" t="s">
        <v>446</v>
      </c>
      <c r="DXW2" s="38" t="s">
        <v>446</v>
      </c>
      <c r="DXX2" s="38" t="s">
        <v>446</v>
      </c>
      <c r="DXY2" s="38" t="s">
        <v>446</v>
      </c>
      <c r="DXZ2" s="38" t="s">
        <v>446</v>
      </c>
      <c r="DYA2" s="38" t="s">
        <v>446</v>
      </c>
      <c r="DYB2" s="38" t="s">
        <v>446</v>
      </c>
      <c r="DYC2" s="38" t="s">
        <v>446</v>
      </c>
      <c r="DYD2" s="38" t="s">
        <v>446</v>
      </c>
      <c r="DYE2" s="38" t="s">
        <v>446</v>
      </c>
      <c r="DYF2" s="38" t="s">
        <v>446</v>
      </c>
      <c r="DYG2" s="38" t="s">
        <v>446</v>
      </c>
      <c r="DYH2" s="38" t="s">
        <v>446</v>
      </c>
      <c r="DYI2" s="38" t="s">
        <v>446</v>
      </c>
      <c r="DYJ2" s="38" t="s">
        <v>446</v>
      </c>
      <c r="DYK2" s="38" t="s">
        <v>446</v>
      </c>
      <c r="DYL2" s="38" t="s">
        <v>446</v>
      </c>
      <c r="DYM2" s="38" t="s">
        <v>446</v>
      </c>
      <c r="DYN2" s="38" t="s">
        <v>446</v>
      </c>
      <c r="DYO2" s="38" t="s">
        <v>446</v>
      </c>
      <c r="DYP2" s="38" t="s">
        <v>446</v>
      </c>
      <c r="DYQ2" s="38" t="s">
        <v>446</v>
      </c>
      <c r="DYR2" s="38" t="s">
        <v>446</v>
      </c>
      <c r="DYS2" s="38" t="s">
        <v>446</v>
      </c>
      <c r="DYT2" s="38" t="s">
        <v>446</v>
      </c>
      <c r="DYU2" s="38" t="s">
        <v>446</v>
      </c>
      <c r="DYV2" s="38" t="s">
        <v>446</v>
      </c>
      <c r="DYW2" s="38" t="s">
        <v>446</v>
      </c>
      <c r="DYX2" s="38" t="s">
        <v>446</v>
      </c>
      <c r="DYY2" s="38" t="s">
        <v>446</v>
      </c>
      <c r="DYZ2" s="38" t="s">
        <v>446</v>
      </c>
      <c r="DZA2" s="38" t="s">
        <v>446</v>
      </c>
      <c r="DZB2" s="38" t="s">
        <v>446</v>
      </c>
      <c r="DZC2" s="38" t="s">
        <v>446</v>
      </c>
      <c r="DZD2" s="38" t="s">
        <v>446</v>
      </c>
      <c r="DZE2" s="38" t="s">
        <v>446</v>
      </c>
      <c r="DZF2" s="38" t="s">
        <v>446</v>
      </c>
      <c r="DZG2" s="38" t="s">
        <v>446</v>
      </c>
      <c r="DZH2" s="38" t="s">
        <v>446</v>
      </c>
      <c r="DZI2" s="38" t="s">
        <v>446</v>
      </c>
      <c r="DZJ2" s="38" t="s">
        <v>446</v>
      </c>
      <c r="DZK2" s="38" t="s">
        <v>446</v>
      </c>
      <c r="DZL2" s="38" t="s">
        <v>446</v>
      </c>
      <c r="DZM2" s="38" t="s">
        <v>446</v>
      </c>
      <c r="DZN2" s="38" t="s">
        <v>446</v>
      </c>
      <c r="DZO2" s="38" t="s">
        <v>446</v>
      </c>
      <c r="DZP2" s="38" t="s">
        <v>446</v>
      </c>
      <c r="DZQ2" s="38" t="s">
        <v>446</v>
      </c>
      <c r="DZR2" s="38" t="s">
        <v>446</v>
      </c>
      <c r="DZS2" s="38" t="s">
        <v>446</v>
      </c>
      <c r="DZT2" s="38" t="s">
        <v>446</v>
      </c>
      <c r="DZU2" s="38" t="s">
        <v>446</v>
      </c>
      <c r="DZV2" s="38" t="s">
        <v>446</v>
      </c>
      <c r="DZW2" s="38" t="s">
        <v>446</v>
      </c>
      <c r="DZX2" s="38" t="s">
        <v>446</v>
      </c>
      <c r="DZY2" s="38" t="s">
        <v>446</v>
      </c>
      <c r="DZZ2" s="38" t="s">
        <v>446</v>
      </c>
      <c r="EAA2" s="38" t="s">
        <v>446</v>
      </c>
      <c r="EAB2" s="38" t="s">
        <v>446</v>
      </c>
      <c r="EAC2" s="38" t="s">
        <v>446</v>
      </c>
      <c r="EAD2" s="38" t="s">
        <v>446</v>
      </c>
      <c r="EAE2" s="38" t="s">
        <v>446</v>
      </c>
      <c r="EAF2" s="38" t="s">
        <v>446</v>
      </c>
      <c r="EAG2" s="38" t="s">
        <v>446</v>
      </c>
      <c r="EAH2" s="38" t="s">
        <v>446</v>
      </c>
      <c r="EAI2" s="38" t="s">
        <v>446</v>
      </c>
      <c r="EAJ2" s="38" t="s">
        <v>446</v>
      </c>
      <c r="EAK2" s="38" t="s">
        <v>446</v>
      </c>
      <c r="EAL2" s="38" t="s">
        <v>446</v>
      </c>
      <c r="EAM2" s="38" t="s">
        <v>446</v>
      </c>
      <c r="EAN2" s="38" t="s">
        <v>446</v>
      </c>
      <c r="EAO2" s="38" t="s">
        <v>446</v>
      </c>
      <c r="EAP2" s="38" t="s">
        <v>446</v>
      </c>
      <c r="EAQ2" s="38" t="s">
        <v>446</v>
      </c>
      <c r="EAR2" s="38" t="s">
        <v>446</v>
      </c>
      <c r="EAS2" s="38" t="s">
        <v>446</v>
      </c>
      <c r="EAT2" s="38" t="s">
        <v>446</v>
      </c>
      <c r="EAU2" s="38" t="s">
        <v>446</v>
      </c>
      <c r="EAV2" s="38" t="s">
        <v>446</v>
      </c>
      <c r="EAW2" s="38" t="s">
        <v>446</v>
      </c>
      <c r="EAX2" s="38" t="s">
        <v>446</v>
      </c>
      <c r="EAY2" s="38" t="s">
        <v>446</v>
      </c>
      <c r="EAZ2" s="38" t="s">
        <v>446</v>
      </c>
      <c r="EBA2" s="38" t="s">
        <v>446</v>
      </c>
      <c r="EBB2" s="38" t="s">
        <v>446</v>
      </c>
      <c r="EBC2" s="38" t="s">
        <v>446</v>
      </c>
      <c r="EBD2" s="38" t="s">
        <v>446</v>
      </c>
      <c r="EBE2" s="38" t="s">
        <v>446</v>
      </c>
      <c r="EBF2" s="38" t="s">
        <v>446</v>
      </c>
      <c r="EBG2" s="38" t="s">
        <v>446</v>
      </c>
      <c r="EBH2" s="38" t="s">
        <v>446</v>
      </c>
      <c r="EBI2" s="38" t="s">
        <v>446</v>
      </c>
      <c r="EBJ2" s="38" t="s">
        <v>446</v>
      </c>
      <c r="EBK2" s="38" t="s">
        <v>446</v>
      </c>
      <c r="EBL2" s="38" t="s">
        <v>446</v>
      </c>
      <c r="EBM2" s="38" t="s">
        <v>446</v>
      </c>
      <c r="EBN2" s="38" t="s">
        <v>446</v>
      </c>
      <c r="EBO2" s="38" t="s">
        <v>446</v>
      </c>
      <c r="EBP2" s="38" t="s">
        <v>446</v>
      </c>
      <c r="EBQ2" s="38" t="s">
        <v>446</v>
      </c>
      <c r="EBR2" s="38" t="s">
        <v>446</v>
      </c>
      <c r="EBS2" s="38" t="s">
        <v>446</v>
      </c>
      <c r="EBT2" s="38" t="s">
        <v>446</v>
      </c>
      <c r="EBU2" s="38" t="s">
        <v>446</v>
      </c>
      <c r="EBV2" s="38" t="s">
        <v>446</v>
      </c>
      <c r="EBW2" s="38" t="s">
        <v>446</v>
      </c>
      <c r="EBX2" s="38" t="s">
        <v>446</v>
      </c>
      <c r="EBY2" s="38" t="s">
        <v>446</v>
      </c>
      <c r="EBZ2" s="38" t="s">
        <v>446</v>
      </c>
      <c r="ECA2" s="38" t="s">
        <v>446</v>
      </c>
      <c r="ECB2" s="38" t="s">
        <v>446</v>
      </c>
      <c r="ECC2" s="38" t="s">
        <v>446</v>
      </c>
      <c r="ECD2" s="38" t="s">
        <v>446</v>
      </c>
      <c r="ECE2" s="38" t="s">
        <v>446</v>
      </c>
      <c r="ECF2" s="38" t="s">
        <v>446</v>
      </c>
      <c r="ECG2" s="38" t="s">
        <v>446</v>
      </c>
      <c r="ECH2" s="38" t="s">
        <v>446</v>
      </c>
      <c r="ECI2" s="38" t="s">
        <v>446</v>
      </c>
      <c r="ECJ2" s="38" t="s">
        <v>446</v>
      </c>
      <c r="ECK2" s="38" t="s">
        <v>446</v>
      </c>
      <c r="ECL2" s="38" t="s">
        <v>446</v>
      </c>
      <c r="ECM2" s="38" t="s">
        <v>446</v>
      </c>
      <c r="ECN2" s="38" t="s">
        <v>446</v>
      </c>
      <c r="ECO2" s="38" t="s">
        <v>446</v>
      </c>
      <c r="ECP2" s="38" t="s">
        <v>446</v>
      </c>
      <c r="ECQ2" s="38" t="s">
        <v>446</v>
      </c>
      <c r="ECR2" s="38" t="s">
        <v>446</v>
      </c>
      <c r="ECS2" s="38" t="s">
        <v>446</v>
      </c>
      <c r="ECT2" s="38" t="s">
        <v>446</v>
      </c>
      <c r="ECU2" s="38" t="s">
        <v>446</v>
      </c>
      <c r="ECV2" s="38" t="s">
        <v>446</v>
      </c>
      <c r="ECW2" s="38" t="s">
        <v>446</v>
      </c>
      <c r="ECX2" s="38" t="s">
        <v>446</v>
      </c>
      <c r="ECY2" s="38" t="s">
        <v>446</v>
      </c>
      <c r="ECZ2" s="38" t="s">
        <v>446</v>
      </c>
      <c r="EDA2" s="38" t="s">
        <v>446</v>
      </c>
      <c r="EDB2" s="38" t="s">
        <v>446</v>
      </c>
      <c r="EDC2" s="38" t="s">
        <v>446</v>
      </c>
      <c r="EDD2" s="38" t="s">
        <v>446</v>
      </c>
      <c r="EDE2" s="38" t="s">
        <v>446</v>
      </c>
      <c r="EDF2" s="38" t="s">
        <v>446</v>
      </c>
      <c r="EDG2" s="38" t="s">
        <v>446</v>
      </c>
      <c r="EDH2" s="38" t="s">
        <v>446</v>
      </c>
      <c r="EDI2" s="38" t="s">
        <v>446</v>
      </c>
      <c r="EDJ2" s="38" t="s">
        <v>446</v>
      </c>
      <c r="EDK2" s="38" t="s">
        <v>446</v>
      </c>
      <c r="EDL2" s="38" t="s">
        <v>446</v>
      </c>
      <c r="EDM2" s="38" t="s">
        <v>446</v>
      </c>
      <c r="EDN2" s="38" t="s">
        <v>446</v>
      </c>
      <c r="EDO2" s="38" t="s">
        <v>446</v>
      </c>
      <c r="EDP2" s="38" t="s">
        <v>446</v>
      </c>
      <c r="EDQ2" s="38" t="s">
        <v>446</v>
      </c>
      <c r="EDR2" s="38" t="s">
        <v>446</v>
      </c>
      <c r="EDS2" s="38" t="s">
        <v>446</v>
      </c>
      <c r="EDT2" s="38" t="s">
        <v>446</v>
      </c>
      <c r="EDU2" s="38" t="s">
        <v>446</v>
      </c>
      <c r="EDV2" s="38" t="s">
        <v>446</v>
      </c>
      <c r="EDW2" s="38" t="s">
        <v>446</v>
      </c>
      <c r="EDX2" s="38" t="s">
        <v>446</v>
      </c>
      <c r="EDY2" s="38" t="s">
        <v>446</v>
      </c>
      <c r="EDZ2" s="38" t="s">
        <v>446</v>
      </c>
      <c r="EEA2" s="38" t="s">
        <v>446</v>
      </c>
      <c r="EEB2" s="38" t="s">
        <v>446</v>
      </c>
      <c r="EEC2" s="38" t="s">
        <v>446</v>
      </c>
      <c r="EED2" s="38" t="s">
        <v>446</v>
      </c>
      <c r="EEE2" s="38" t="s">
        <v>446</v>
      </c>
      <c r="EEF2" s="38" t="s">
        <v>446</v>
      </c>
      <c r="EEG2" s="38" t="s">
        <v>446</v>
      </c>
      <c r="EEH2" s="38" t="s">
        <v>446</v>
      </c>
      <c r="EEI2" s="38" t="s">
        <v>446</v>
      </c>
      <c r="EEJ2" s="38" t="s">
        <v>446</v>
      </c>
      <c r="EEK2" s="38" t="s">
        <v>446</v>
      </c>
      <c r="EEL2" s="38" t="s">
        <v>446</v>
      </c>
      <c r="EEM2" s="38" t="s">
        <v>446</v>
      </c>
      <c r="EEN2" s="38" t="s">
        <v>446</v>
      </c>
      <c r="EEO2" s="38" t="s">
        <v>446</v>
      </c>
      <c r="EEP2" s="38" t="s">
        <v>446</v>
      </c>
      <c r="EEQ2" s="38" t="s">
        <v>446</v>
      </c>
      <c r="EER2" s="38" t="s">
        <v>446</v>
      </c>
      <c r="EES2" s="38" t="s">
        <v>446</v>
      </c>
      <c r="EET2" s="38" t="s">
        <v>446</v>
      </c>
      <c r="EEU2" s="38" t="s">
        <v>446</v>
      </c>
      <c r="EEV2" s="38" t="s">
        <v>446</v>
      </c>
      <c r="EEW2" s="38" t="s">
        <v>446</v>
      </c>
      <c r="EEX2" s="38" t="s">
        <v>446</v>
      </c>
      <c r="EEY2" s="38" t="s">
        <v>446</v>
      </c>
      <c r="EEZ2" s="38" t="s">
        <v>446</v>
      </c>
      <c r="EFA2" s="38" t="s">
        <v>446</v>
      </c>
      <c r="EFB2" s="38" t="s">
        <v>446</v>
      </c>
      <c r="EFC2" s="38" t="s">
        <v>446</v>
      </c>
      <c r="EFD2" s="38" t="s">
        <v>446</v>
      </c>
      <c r="EFE2" s="38" t="s">
        <v>446</v>
      </c>
      <c r="EFF2" s="38" t="s">
        <v>446</v>
      </c>
      <c r="EFG2" s="38" t="s">
        <v>446</v>
      </c>
      <c r="EFH2" s="38" t="s">
        <v>446</v>
      </c>
      <c r="EFI2" s="38" t="s">
        <v>446</v>
      </c>
      <c r="EFJ2" s="38" t="s">
        <v>446</v>
      </c>
      <c r="EFK2" s="38" t="s">
        <v>446</v>
      </c>
      <c r="EFL2" s="38" t="s">
        <v>446</v>
      </c>
      <c r="EFM2" s="38" t="s">
        <v>446</v>
      </c>
      <c r="EFN2" s="38" t="s">
        <v>446</v>
      </c>
      <c r="EFO2" s="38" t="s">
        <v>446</v>
      </c>
      <c r="EFP2" s="38" t="s">
        <v>446</v>
      </c>
      <c r="EFQ2" s="38" t="s">
        <v>446</v>
      </c>
      <c r="EFR2" s="38" t="s">
        <v>446</v>
      </c>
      <c r="EFS2" s="38" t="s">
        <v>446</v>
      </c>
      <c r="EFT2" s="38" t="s">
        <v>446</v>
      </c>
      <c r="EFU2" s="38" t="s">
        <v>446</v>
      </c>
      <c r="EFV2" s="38" t="s">
        <v>446</v>
      </c>
      <c r="EFW2" s="38" t="s">
        <v>446</v>
      </c>
      <c r="EFX2" s="38" t="s">
        <v>446</v>
      </c>
      <c r="EFY2" s="38" t="s">
        <v>446</v>
      </c>
      <c r="EFZ2" s="38" t="s">
        <v>446</v>
      </c>
      <c r="EGA2" s="38" t="s">
        <v>446</v>
      </c>
      <c r="EGB2" s="38" t="s">
        <v>446</v>
      </c>
      <c r="EGC2" s="38" t="s">
        <v>446</v>
      </c>
      <c r="EGD2" s="38" t="s">
        <v>446</v>
      </c>
      <c r="EGE2" s="38" t="s">
        <v>446</v>
      </c>
      <c r="EGF2" s="38" t="s">
        <v>446</v>
      </c>
      <c r="EGG2" s="38" t="s">
        <v>446</v>
      </c>
      <c r="EGH2" s="38" t="s">
        <v>446</v>
      </c>
      <c r="EGI2" s="38" t="s">
        <v>446</v>
      </c>
      <c r="EGJ2" s="38" t="s">
        <v>446</v>
      </c>
      <c r="EGK2" s="38" t="s">
        <v>446</v>
      </c>
      <c r="EGL2" s="38" t="s">
        <v>446</v>
      </c>
      <c r="EGM2" s="38" t="s">
        <v>446</v>
      </c>
      <c r="EGN2" s="38" t="s">
        <v>446</v>
      </c>
      <c r="EGO2" s="38" t="s">
        <v>446</v>
      </c>
      <c r="EGP2" s="38" t="s">
        <v>446</v>
      </c>
      <c r="EGQ2" s="38" t="s">
        <v>446</v>
      </c>
      <c r="EGR2" s="38" t="s">
        <v>446</v>
      </c>
      <c r="EGS2" s="38" t="s">
        <v>446</v>
      </c>
      <c r="EGT2" s="38" t="s">
        <v>446</v>
      </c>
      <c r="EGU2" s="38" t="s">
        <v>446</v>
      </c>
      <c r="EGV2" s="38" t="s">
        <v>446</v>
      </c>
      <c r="EGW2" s="38" t="s">
        <v>446</v>
      </c>
      <c r="EGX2" s="38" t="s">
        <v>446</v>
      </c>
      <c r="EGY2" s="38" t="s">
        <v>446</v>
      </c>
      <c r="EGZ2" s="38" t="s">
        <v>446</v>
      </c>
      <c r="EHA2" s="38" t="s">
        <v>446</v>
      </c>
      <c r="EHB2" s="38" t="s">
        <v>446</v>
      </c>
      <c r="EHC2" s="38" t="s">
        <v>446</v>
      </c>
      <c r="EHD2" s="38" t="s">
        <v>446</v>
      </c>
      <c r="EHE2" s="38" t="s">
        <v>446</v>
      </c>
      <c r="EHF2" s="38" t="s">
        <v>446</v>
      </c>
      <c r="EHG2" s="38" t="s">
        <v>446</v>
      </c>
      <c r="EHH2" s="38" t="s">
        <v>446</v>
      </c>
      <c r="EHI2" s="38" t="s">
        <v>446</v>
      </c>
      <c r="EHJ2" s="38" t="s">
        <v>446</v>
      </c>
      <c r="EHK2" s="38" t="s">
        <v>446</v>
      </c>
      <c r="EHL2" s="38" t="s">
        <v>446</v>
      </c>
      <c r="EHM2" s="38" t="s">
        <v>446</v>
      </c>
      <c r="EHN2" s="38" t="s">
        <v>446</v>
      </c>
      <c r="EHO2" s="38" t="s">
        <v>446</v>
      </c>
      <c r="EHP2" s="38" t="s">
        <v>446</v>
      </c>
      <c r="EHQ2" s="38" t="s">
        <v>446</v>
      </c>
      <c r="EHR2" s="38" t="s">
        <v>446</v>
      </c>
      <c r="EHS2" s="38" t="s">
        <v>446</v>
      </c>
      <c r="EHT2" s="38" t="s">
        <v>446</v>
      </c>
      <c r="EHU2" s="38" t="s">
        <v>446</v>
      </c>
      <c r="EHV2" s="38" t="s">
        <v>446</v>
      </c>
      <c r="EHW2" s="38" t="s">
        <v>446</v>
      </c>
      <c r="EHX2" s="38" t="s">
        <v>446</v>
      </c>
      <c r="EHY2" s="38" t="s">
        <v>446</v>
      </c>
      <c r="EHZ2" s="38" t="s">
        <v>446</v>
      </c>
      <c r="EIA2" s="38" t="s">
        <v>446</v>
      </c>
      <c r="EIB2" s="38" t="s">
        <v>446</v>
      </c>
      <c r="EIC2" s="38" t="s">
        <v>446</v>
      </c>
      <c r="EID2" s="38" t="s">
        <v>446</v>
      </c>
      <c r="EIE2" s="38" t="s">
        <v>446</v>
      </c>
      <c r="EIF2" s="38" t="s">
        <v>446</v>
      </c>
      <c r="EIG2" s="38" t="s">
        <v>446</v>
      </c>
      <c r="EIH2" s="38" t="s">
        <v>446</v>
      </c>
      <c r="EII2" s="38" t="s">
        <v>446</v>
      </c>
      <c r="EIJ2" s="38" t="s">
        <v>446</v>
      </c>
      <c r="EIK2" s="38" t="s">
        <v>446</v>
      </c>
      <c r="EIL2" s="38" t="s">
        <v>446</v>
      </c>
      <c r="EIM2" s="38" t="s">
        <v>446</v>
      </c>
      <c r="EIN2" s="38" t="s">
        <v>446</v>
      </c>
      <c r="EIO2" s="38" t="s">
        <v>446</v>
      </c>
      <c r="EIP2" s="38" t="s">
        <v>446</v>
      </c>
      <c r="EIQ2" s="38" t="s">
        <v>446</v>
      </c>
      <c r="EIR2" s="38" t="s">
        <v>446</v>
      </c>
      <c r="EIS2" s="38" t="s">
        <v>446</v>
      </c>
      <c r="EIT2" s="38" t="s">
        <v>446</v>
      </c>
      <c r="EIU2" s="38" t="s">
        <v>446</v>
      </c>
      <c r="EIV2" s="38" t="s">
        <v>446</v>
      </c>
      <c r="EIW2" s="38" t="s">
        <v>446</v>
      </c>
      <c r="EIX2" s="38" t="s">
        <v>446</v>
      </c>
      <c r="EIY2" s="38" t="s">
        <v>446</v>
      </c>
      <c r="EIZ2" s="38" t="s">
        <v>446</v>
      </c>
      <c r="EJA2" s="38" t="s">
        <v>446</v>
      </c>
      <c r="EJB2" s="38" t="s">
        <v>446</v>
      </c>
      <c r="EJC2" s="38" t="s">
        <v>446</v>
      </c>
      <c r="EJD2" s="38" t="s">
        <v>446</v>
      </c>
      <c r="EJE2" s="38" t="s">
        <v>446</v>
      </c>
      <c r="EJF2" s="38" t="s">
        <v>446</v>
      </c>
      <c r="EJG2" s="38" t="s">
        <v>446</v>
      </c>
      <c r="EJH2" s="38" t="s">
        <v>446</v>
      </c>
      <c r="EJI2" s="38" t="s">
        <v>446</v>
      </c>
      <c r="EJJ2" s="38" t="s">
        <v>446</v>
      </c>
      <c r="EJK2" s="38" t="s">
        <v>446</v>
      </c>
      <c r="EJL2" s="38" t="s">
        <v>446</v>
      </c>
      <c r="EJM2" s="38" t="s">
        <v>446</v>
      </c>
      <c r="EJN2" s="38" t="s">
        <v>446</v>
      </c>
      <c r="EJO2" s="38" t="s">
        <v>446</v>
      </c>
      <c r="EJP2" s="38" t="s">
        <v>446</v>
      </c>
      <c r="EJQ2" s="38" t="s">
        <v>446</v>
      </c>
      <c r="EJR2" s="38" t="s">
        <v>446</v>
      </c>
      <c r="EJS2" s="38" t="s">
        <v>446</v>
      </c>
      <c r="EJT2" s="38" t="s">
        <v>446</v>
      </c>
      <c r="EJU2" s="38" t="s">
        <v>446</v>
      </c>
      <c r="EJV2" s="38" t="s">
        <v>446</v>
      </c>
      <c r="EJW2" s="38" t="s">
        <v>446</v>
      </c>
      <c r="EJX2" s="38" t="s">
        <v>446</v>
      </c>
      <c r="EJY2" s="38" t="s">
        <v>446</v>
      </c>
      <c r="EJZ2" s="38" t="s">
        <v>446</v>
      </c>
      <c r="EKA2" s="38" t="s">
        <v>446</v>
      </c>
      <c r="EKB2" s="38" t="s">
        <v>446</v>
      </c>
      <c r="EKC2" s="38" t="s">
        <v>446</v>
      </c>
      <c r="EKD2" s="38" t="s">
        <v>446</v>
      </c>
      <c r="EKE2" s="38" t="s">
        <v>446</v>
      </c>
      <c r="EKF2" s="38" t="s">
        <v>446</v>
      </c>
      <c r="EKG2" s="38" t="s">
        <v>446</v>
      </c>
      <c r="EKH2" s="38" t="s">
        <v>446</v>
      </c>
      <c r="EKI2" s="38" t="s">
        <v>446</v>
      </c>
      <c r="EKJ2" s="38" t="s">
        <v>446</v>
      </c>
      <c r="EKK2" s="38" t="s">
        <v>446</v>
      </c>
      <c r="EKL2" s="38" t="s">
        <v>446</v>
      </c>
      <c r="EKM2" s="38" t="s">
        <v>446</v>
      </c>
      <c r="EKN2" s="38" t="s">
        <v>446</v>
      </c>
      <c r="EKO2" s="38" t="s">
        <v>446</v>
      </c>
      <c r="EKP2" s="38" t="s">
        <v>446</v>
      </c>
      <c r="EKQ2" s="38" t="s">
        <v>446</v>
      </c>
      <c r="EKR2" s="38" t="s">
        <v>446</v>
      </c>
      <c r="EKS2" s="38" t="s">
        <v>446</v>
      </c>
      <c r="EKT2" s="38" t="s">
        <v>446</v>
      </c>
      <c r="EKU2" s="38" t="s">
        <v>446</v>
      </c>
      <c r="EKV2" s="38" t="s">
        <v>446</v>
      </c>
      <c r="EKW2" s="38" t="s">
        <v>446</v>
      </c>
      <c r="EKX2" s="38" t="s">
        <v>446</v>
      </c>
      <c r="EKY2" s="38" t="s">
        <v>446</v>
      </c>
      <c r="EKZ2" s="38" t="s">
        <v>446</v>
      </c>
      <c r="ELA2" s="38" t="s">
        <v>446</v>
      </c>
      <c r="ELB2" s="38" t="s">
        <v>446</v>
      </c>
      <c r="ELC2" s="38" t="s">
        <v>446</v>
      </c>
      <c r="ELD2" s="38" t="s">
        <v>446</v>
      </c>
      <c r="ELE2" s="38" t="s">
        <v>446</v>
      </c>
      <c r="ELF2" s="38" t="s">
        <v>446</v>
      </c>
      <c r="ELG2" s="38" t="s">
        <v>446</v>
      </c>
      <c r="ELH2" s="38" t="s">
        <v>446</v>
      </c>
      <c r="ELI2" s="38" t="s">
        <v>446</v>
      </c>
      <c r="ELJ2" s="38" t="s">
        <v>446</v>
      </c>
      <c r="ELK2" s="38" t="s">
        <v>446</v>
      </c>
      <c r="ELL2" s="38" t="s">
        <v>446</v>
      </c>
      <c r="ELM2" s="38" t="s">
        <v>446</v>
      </c>
      <c r="ELN2" s="38" t="s">
        <v>446</v>
      </c>
      <c r="ELO2" s="38" t="s">
        <v>446</v>
      </c>
      <c r="ELP2" s="38" t="s">
        <v>446</v>
      </c>
      <c r="ELQ2" s="38" t="s">
        <v>446</v>
      </c>
      <c r="ELR2" s="38" t="s">
        <v>446</v>
      </c>
      <c r="ELS2" s="38" t="s">
        <v>446</v>
      </c>
      <c r="ELT2" s="38" t="s">
        <v>446</v>
      </c>
      <c r="ELU2" s="38" t="s">
        <v>446</v>
      </c>
      <c r="ELV2" s="38" t="s">
        <v>446</v>
      </c>
      <c r="ELW2" s="38" t="s">
        <v>446</v>
      </c>
      <c r="ELX2" s="38" t="s">
        <v>446</v>
      </c>
      <c r="ELY2" s="38" t="s">
        <v>446</v>
      </c>
      <c r="ELZ2" s="38" t="s">
        <v>446</v>
      </c>
      <c r="EMA2" s="38" t="s">
        <v>446</v>
      </c>
      <c r="EMB2" s="38" t="s">
        <v>446</v>
      </c>
      <c r="EMC2" s="38" t="s">
        <v>446</v>
      </c>
      <c r="EMD2" s="38" t="s">
        <v>446</v>
      </c>
      <c r="EME2" s="38" t="s">
        <v>446</v>
      </c>
      <c r="EMF2" s="38" t="s">
        <v>446</v>
      </c>
      <c r="EMG2" s="38" t="s">
        <v>446</v>
      </c>
      <c r="EMH2" s="38" t="s">
        <v>446</v>
      </c>
      <c r="EMI2" s="38" t="s">
        <v>446</v>
      </c>
      <c r="EMJ2" s="38" t="s">
        <v>446</v>
      </c>
      <c r="EMK2" s="38" t="s">
        <v>446</v>
      </c>
      <c r="EML2" s="38" t="s">
        <v>446</v>
      </c>
      <c r="EMM2" s="38" t="s">
        <v>446</v>
      </c>
      <c r="EMN2" s="38" t="s">
        <v>446</v>
      </c>
      <c r="EMO2" s="38" t="s">
        <v>446</v>
      </c>
      <c r="EMP2" s="38" t="s">
        <v>446</v>
      </c>
      <c r="EMQ2" s="38" t="s">
        <v>446</v>
      </c>
      <c r="EMR2" s="38" t="s">
        <v>446</v>
      </c>
      <c r="EMS2" s="38" t="s">
        <v>446</v>
      </c>
      <c r="EMT2" s="38" t="s">
        <v>446</v>
      </c>
      <c r="EMU2" s="38" t="s">
        <v>446</v>
      </c>
      <c r="EMV2" s="38" t="s">
        <v>446</v>
      </c>
      <c r="EMW2" s="38" t="s">
        <v>446</v>
      </c>
      <c r="EMX2" s="38" t="s">
        <v>446</v>
      </c>
      <c r="EMY2" s="38" t="s">
        <v>446</v>
      </c>
      <c r="EMZ2" s="38" t="s">
        <v>446</v>
      </c>
      <c r="ENA2" s="38" t="s">
        <v>446</v>
      </c>
      <c r="ENB2" s="38" t="s">
        <v>446</v>
      </c>
      <c r="ENC2" s="38" t="s">
        <v>446</v>
      </c>
      <c r="END2" s="38" t="s">
        <v>446</v>
      </c>
      <c r="ENE2" s="38" t="s">
        <v>446</v>
      </c>
      <c r="ENF2" s="38" t="s">
        <v>446</v>
      </c>
      <c r="ENG2" s="38" t="s">
        <v>446</v>
      </c>
      <c r="ENH2" s="38" t="s">
        <v>446</v>
      </c>
      <c r="ENI2" s="38" t="s">
        <v>446</v>
      </c>
      <c r="ENJ2" s="38" t="s">
        <v>446</v>
      </c>
      <c r="ENK2" s="38" t="s">
        <v>446</v>
      </c>
      <c r="ENL2" s="38" t="s">
        <v>446</v>
      </c>
      <c r="ENM2" s="38" t="s">
        <v>446</v>
      </c>
      <c r="ENN2" s="38" t="s">
        <v>446</v>
      </c>
      <c r="ENO2" s="38" t="s">
        <v>446</v>
      </c>
      <c r="ENP2" s="38" t="s">
        <v>446</v>
      </c>
      <c r="ENQ2" s="38" t="s">
        <v>446</v>
      </c>
      <c r="ENR2" s="38" t="s">
        <v>446</v>
      </c>
      <c r="ENS2" s="38" t="s">
        <v>446</v>
      </c>
      <c r="ENT2" s="38" t="s">
        <v>446</v>
      </c>
      <c r="ENU2" s="38" t="s">
        <v>446</v>
      </c>
      <c r="ENV2" s="38" t="s">
        <v>446</v>
      </c>
      <c r="ENW2" s="38" t="s">
        <v>446</v>
      </c>
      <c r="ENX2" s="38" t="s">
        <v>446</v>
      </c>
      <c r="ENY2" s="38" t="s">
        <v>446</v>
      </c>
      <c r="ENZ2" s="38" t="s">
        <v>446</v>
      </c>
      <c r="EOA2" s="38" t="s">
        <v>446</v>
      </c>
      <c r="EOB2" s="38" t="s">
        <v>446</v>
      </c>
      <c r="EOC2" s="38" t="s">
        <v>446</v>
      </c>
      <c r="EOD2" s="38" t="s">
        <v>446</v>
      </c>
      <c r="EOE2" s="38" t="s">
        <v>446</v>
      </c>
      <c r="EOF2" s="38" t="s">
        <v>446</v>
      </c>
      <c r="EOG2" s="38" t="s">
        <v>446</v>
      </c>
      <c r="EOH2" s="38" t="s">
        <v>446</v>
      </c>
      <c r="EOI2" s="38" t="s">
        <v>446</v>
      </c>
      <c r="EOJ2" s="38" t="s">
        <v>446</v>
      </c>
      <c r="EOK2" s="38" t="s">
        <v>446</v>
      </c>
      <c r="EOL2" s="38" t="s">
        <v>446</v>
      </c>
      <c r="EOM2" s="38" t="s">
        <v>446</v>
      </c>
      <c r="EON2" s="38" t="s">
        <v>446</v>
      </c>
      <c r="EOO2" s="38" t="s">
        <v>446</v>
      </c>
      <c r="EOP2" s="38" t="s">
        <v>446</v>
      </c>
      <c r="EOQ2" s="38" t="s">
        <v>446</v>
      </c>
      <c r="EOR2" s="38" t="s">
        <v>446</v>
      </c>
      <c r="EOS2" s="38" t="s">
        <v>446</v>
      </c>
      <c r="EOT2" s="38" t="s">
        <v>446</v>
      </c>
      <c r="EOU2" s="38" t="s">
        <v>446</v>
      </c>
      <c r="EOV2" s="38" t="s">
        <v>446</v>
      </c>
      <c r="EOW2" s="38" t="s">
        <v>446</v>
      </c>
      <c r="EOX2" s="38" t="s">
        <v>446</v>
      </c>
      <c r="EOY2" s="38" t="s">
        <v>446</v>
      </c>
      <c r="EOZ2" s="38" t="s">
        <v>446</v>
      </c>
      <c r="EPA2" s="38" t="s">
        <v>446</v>
      </c>
      <c r="EPB2" s="38" t="s">
        <v>446</v>
      </c>
      <c r="EPC2" s="38" t="s">
        <v>446</v>
      </c>
      <c r="EPD2" s="38" t="s">
        <v>446</v>
      </c>
      <c r="EPE2" s="38" t="s">
        <v>446</v>
      </c>
      <c r="EPF2" s="38" t="s">
        <v>446</v>
      </c>
      <c r="EPG2" s="38" t="s">
        <v>446</v>
      </c>
      <c r="EPH2" s="38" t="s">
        <v>446</v>
      </c>
      <c r="EPI2" s="38" t="s">
        <v>446</v>
      </c>
      <c r="EPJ2" s="38" t="s">
        <v>446</v>
      </c>
      <c r="EPK2" s="38" t="s">
        <v>446</v>
      </c>
      <c r="EPL2" s="38" t="s">
        <v>446</v>
      </c>
      <c r="EPM2" s="38" t="s">
        <v>446</v>
      </c>
      <c r="EPN2" s="38" t="s">
        <v>446</v>
      </c>
      <c r="EPO2" s="38" t="s">
        <v>446</v>
      </c>
      <c r="EPP2" s="38" t="s">
        <v>446</v>
      </c>
      <c r="EPQ2" s="38" t="s">
        <v>446</v>
      </c>
      <c r="EPR2" s="38" t="s">
        <v>446</v>
      </c>
      <c r="EPS2" s="38" t="s">
        <v>446</v>
      </c>
      <c r="EPT2" s="38" t="s">
        <v>446</v>
      </c>
      <c r="EPU2" s="38" t="s">
        <v>446</v>
      </c>
      <c r="EPV2" s="38" t="s">
        <v>446</v>
      </c>
      <c r="EPW2" s="38" t="s">
        <v>446</v>
      </c>
      <c r="EPX2" s="38" t="s">
        <v>446</v>
      </c>
      <c r="EPY2" s="38" t="s">
        <v>446</v>
      </c>
      <c r="EPZ2" s="38" t="s">
        <v>446</v>
      </c>
      <c r="EQA2" s="38" t="s">
        <v>446</v>
      </c>
      <c r="EQB2" s="38" t="s">
        <v>446</v>
      </c>
      <c r="EQC2" s="38" t="s">
        <v>446</v>
      </c>
      <c r="EQD2" s="38" t="s">
        <v>446</v>
      </c>
      <c r="EQE2" s="38" t="s">
        <v>446</v>
      </c>
      <c r="EQF2" s="38" t="s">
        <v>446</v>
      </c>
      <c r="EQG2" s="38" t="s">
        <v>446</v>
      </c>
      <c r="EQH2" s="38" t="s">
        <v>446</v>
      </c>
      <c r="EQI2" s="38" t="s">
        <v>446</v>
      </c>
      <c r="EQJ2" s="38" t="s">
        <v>446</v>
      </c>
      <c r="EQK2" s="38" t="s">
        <v>446</v>
      </c>
      <c r="EQL2" s="38" t="s">
        <v>446</v>
      </c>
      <c r="EQM2" s="38" t="s">
        <v>446</v>
      </c>
      <c r="EQN2" s="38" t="s">
        <v>446</v>
      </c>
      <c r="EQO2" s="38" t="s">
        <v>446</v>
      </c>
      <c r="EQP2" s="38" t="s">
        <v>446</v>
      </c>
      <c r="EQQ2" s="38" t="s">
        <v>446</v>
      </c>
      <c r="EQR2" s="38" t="s">
        <v>446</v>
      </c>
      <c r="EQS2" s="38" t="s">
        <v>446</v>
      </c>
      <c r="EQT2" s="38" t="s">
        <v>446</v>
      </c>
      <c r="EQU2" s="38" t="s">
        <v>446</v>
      </c>
      <c r="EQV2" s="38" t="s">
        <v>446</v>
      </c>
      <c r="EQW2" s="38" t="s">
        <v>446</v>
      </c>
      <c r="EQX2" s="38" t="s">
        <v>446</v>
      </c>
      <c r="EQY2" s="38" t="s">
        <v>446</v>
      </c>
      <c r="EQZ2" s="38" t="s">
        <v>446</v>
      </c>
      <c r="ERA2" s="38" t="s">
        <v>446</v>
      </c>
      <c r="ERB2" s="38" t="s">
        <v>446</v>
      </c>
      <c r="ERC2" s="38" t="s">
        <v>446</v>
      </c>
      <c r="ERD2" s="38" t="s">
        <v>446</v>
      </c>
      <c r="ERE2" s="38" t="s">
        <v>446</v>
      </c>
      <c r="ERF2" s="38" t="s">
        <v>446</v>
      </c>
      <c r="ERG2" s="38" t="s">
        <v>446</v>
      </c>
      <c r="ERH2" s="38" t="s">
        <v>446</v>
      </c>
      <c r="ERI2" s="38" t="s">
        <v>446</v>
      </c>
      <c r="ERJ2" s="38" t="s">
        <v>446</v>
      </c>
      <c r="ERK2" s="38" t="s">
        <v>446</v>
      </c>
      <c r="ERL2" s="38" t="s">
        <v>446</v>
      </c>
      <c r="ERM2" s="38" t="s">
        <v>446</v>
      </c>
      <c r="ERN2" s="38" t="s">
        <v>446</v>
      </c>
      <c r="ERO2" s="38" t="s">
        <v>446</v>
      </c>
      <c r="ERP2" s="38" t="s">
        <v>446</v>
      </c>
      <c r="ERQ2" s="38" t="s">
        <v>446</v>
      </c>
      <c r="ERR2" s="38" t="s">
        <v>446</v>
      </c>
      <c r="ERS2" s="38" t="s">
        <v>446</v>
      </c>
      <c r="ERT2" s="38" t="s">
        <v>446</v>
      </c>
      <c r="ERU2" s="38" t="s">
        <v>446</v>
      </c>
      <c r="ERV2" s="38" t="s">
        <v>446</v>
      </c>
      <c r="ERW2" s="38" t="s">
        <v>446</v>
      </c>
      <c r="ERX2" s="38" t="s">
        <v>446</v>
      </c>
      <c r="ERY2" s="38" t="s">
        <v>446</v>
      </c>
      <c r="ERZ2" s="38" t="s">
        <v>446</v>
      </c>
      <c r="ESA2" s="38" t="s">
        <v>446</v>
      </c>
      <c r="ESB2" s="38" t="s">
        <v>446</v>
      </c>
      <c r="ESC2" s="38" t="s">
        <v>446</v>
      </c>
      <c r="ESD2" s="38" t="s">
        <v>446</v>
      </c>
      <c r="ESE2" s="38" t="s">
        <v>446</v>
      </c>
      <c r="ESF2" s="38" t="s">
        <v>446</v>
      </c>
      <c r="ESG2" s="38" t="s">
        <v>446</v>
      </c>
      <c r="ESH2" s="38" t="s">
        <v>446</v>
      </c>
      <c r="ESI2" s="38" t="s">
        <v>446</v>
      </c>
      <c r="ESJ2" s="38" t="s">
        <v>446</v>
      </c>
      <c r="ESK2" s="38" t="s">
        <v>446</v>
      </c>
      <c r="ESL2" s="38" t="s">
        <v>446</v>
      </c>
      <c r="ESM2" s="38" t="s">
        <v>446</v>
      </c>
      <c r="ESN2" s="38" t="s">
        <v>446</v>
      </c>
      <c r="ESO2" s="38" t="s">
        <v>446</v>
      </c>
      <c r="ESP2" s="38" t="s">
        <v>446</v>
      </c>
      <c r="ESQ2" s="38" t="s">
        <v>446</v>
      </c>
      <c r="ESR2" s="38" t="s">
        <v>446</v>
      </c>
      <c r="ESS2" s="38" t="s">
        <v>446</v>
      </c>
      <c r="EST2" s="38" t="s">
        <v>446</v>
      </c>
      <c r="ESU2" s="38" t="s">
        <v>446</v>
      </c>
      <c r="ESV2" s="38" t="s">
        <v>446</v>
      </c>
      <c r="ESW2" s="38" t="s">
        <v>446</v>
      </c>
      <c r="ESX2" s="38" t="s">
        <v>446</v>
      </c>
      <c r="ESY2" s="38" t="s">
        <v>446</v>
      </c>
      <c r="ESZ2" s="38" t="s">
        <v>446</v>
      </c>
      <c r="ETA2" s="38" t="s">
        <v>446</v>
      </c>
      <c r="ETB2" s="38" t="s">
        <v>446</v>
      </c>
      <c r="ETC2" s="38" t="s">
        <v>446</v>
      </c>
      <c r="ETD2" s="38" t="s">
        <v>446</v>
      </c>
      <c r="ETE2" s="38" t="s">
        <v>446</v>
      </c>
      <c r="ETF2" s="38" t="s">
        <v>446</v>
      </c>
      <c r="ETG2" s="38" t="s">
        <v>446</v>
      </c>
      <c r="ETH2" s="38" t="s">
        <v>446</v>
      </c>
      <c r="ETI2" s="38" t="s">
        <v>446</v>
      </c>
      <c r="ETJ2" s="38" t="s">
        <v>446</v>
      </c>
      <c r="ETK2" s="38" t="s">
        <v>446</v>
      </c>
      <c r="ETL2" s="38" t="s">
        <v>446</v>
      </c>
      <c r="ETM2" s="38" t="s">
        <v>446</v>
      </c>
      <c r="ETN2" s="38" t="s">
        <v>446</v>
      </c>
      <c r="ETO2" s="38" t="s">
        <v>446</v>
      </c>
      <c r="ETP2" s="38" t="s">
        <v>446</v>
      </c>
      <c r="ETQ2" s="38" t="s">
        <v>446</v>
      </c>
      <c r="ETR2" s="38" t="s">
        <v>446</v>
      </c>
      <c r="ETS2" s="38" t="s">
        <v>446</v>
      </c>
      <c r="ETT2" s="38" t="s">
        <v>446</v>
      </c>
      <c r="ETU2" s="38" t="s">
        <v>446</v>
      </c>
      <c r="ETV2" s="38" t="s">
        <v>446</v>
      </c>
      <c r="ETW2" s="38" t="s">
        <v>446</v>
      </c>
      <c r="ETX2" s="38" t="s">
        <v>446</v>
      </c>
      <c r="ETY2" s="38" t="s">
        <v>446</v>
      </c>
      <c r="ETZ2" s="38" t="s">
        <v>446</v>
      </c>
      <c r="EUA2" s="38" t="s">
        <v>446</v>
      </c>
      <c r="EUB2" s="38" t="s">
        <v>446</v>
      </c>
      <c r="EUC2" s="38" t="s">
        <v>446</v>
      </c>
      <c r="EUD2" s="38" t="s">
        <v>446</v>
      </c>
      <c r="EUE2" s="38" t="s">
        <v>446</v>
      </c>
      <c r="EUF2" s="38" t="s">
        <v>446</v>
      </c>
      <c r="EUG2" s="38" t="s">
        <v>446</v>
      </c>
      <c r="EUH2" s="38" t="s">
        <v>446</v>
      </c>
      <c r="EUI2" s="38" t="s">
        <v>446</v>
      </c>
      <c r="EUJ2" s="38" t="s">
        <v>446</v>
      </c>
      <c r="EUK2" s="38" t="s">
        <v>446</v>
      </c>
      <c r="EUL2" s="38" t="s">
        <v>446</v>
      </c>
      <c r="EUM2" s="38" t="s">
        <v>446</v>
      </c>
      <c r="EUN2" s="38" t="s">
        <v>446</v>
      </c>
      <c r="EUO2" s="38" t="s">
        <v>446</v>
      </c>
      <c r="EUP2" s="38" t="s">
        <v>446</v>
      </c>
      <c r="EUQ2" s="38" t="s">
        <v>446</v>
      </c>
      <c r="EUR2" s="38" t="s">
        <v>446</v>
      </c>
      <c r="EUS2" s="38" t="s">
        <v>446</v>
      </c>
      <c r="EUT2" s="38" t="s">
        <v>446</v>
      </c>
      <c r="EUU2" s="38" t="s">
        <v>446</v>
      </c>
      <c r="EUV2" s="38" t="s">
        <v>446</v>
      </c>
      <c r="EUW2" s="38" t="s">
        <v>446</v>
      </c>
      <c r="EUX2" s="38" t="s">
        <v>446</v>
      </c>
      <c r="EUY2" s="38" t="s">
        <v>446</v>
      </c>
      <c r="EUZ2" s="38" t="s">
        <v>446</v>
      </c>
      <c r="EVA2" s="38" t="s">
        <v>446</v>
      </c>
      <c r="EVB2" s="38" t="s">
        <v>446</v>
      </c>
      <c r="EVC2" s="38" t="s">
        <v>446</v>
      </c>
      <c r="EVD2" s="38" t="s">
        <v>446</v>
      </c>
      <c r="EVE2" s="38" t="s">
        <v>446</v>
      </c>
      <c r="EVF2" s="38" t="s">
        <v>446</v>
      </c>
      <c r="EVG2" s="38" t="s">
        <v>446</v>
      </c>
      <c r="EVH2" s="38" t="s">
        <v>446</v>
      </c>
      <c r="EVI2" s="38" t="s">
        <v>446</v>
      </c>
      <c r="EVJ2" s="38" t="s">
        <v>446</v>
      </c>
      <c r="EVK2" s="38" t="s">
        <v>446</v>
      </c>
      <c r="EVL2" s="38" t="s">
        <v>446</v>
      </c>
      <c r="EVM2" s="38" t="s">
        <v>446</v>
      </c>
      <c r="EVN2" s="38" t="s">
        <v>446</v>
      </c>
      <c r="EVO2" s="38" t="s">
        <v>446</v>
      </c>
      <c r="EVP2" s="38" t="s">
        <v>446</v>
      </c>
      <c r="EVQ2" s="38" t="s">
        <v>446</v>
      </c>
      <c r="EVR2" s="38" t="s">
        <v>446</v>
      </c>
      <c r="EVS2" s="38" t="s">
        <v>446</v>
      </c>
      <c r="EVT2" s="38" t="s">
        <v>446</v>
      </c>
      <c r="EVU2" s="38" t="s">
        <v>446</v>
      </c>
      <c r="EVV2" s="38" t="s">
        <v>446</v>
      </c>
      <c r="EVW2" s="38" t="s">
        <v>446</v>
      </c>
      <c r="EVX2" s="38" t="s">
        <v>446</v>
      </c>
      <c r="EVY2" s="38" t="s">
        <v>446</v>
      </c>
      <c r="EVZ2" s="38" t="s">
        <v>446</v>
      </c>
      <c r="EWA2" s="38" t="s">
        <v>446</v>
      </c>
      <c r="EWB2" s="38" t="s">
        <v>446</v>
      </c>
      <c r="EWC2" s="38" t="s">
        <v>446</v>
      </c>
      <c r="EWD2" s="38" t="s">
        <v>446</v>
      </c>
      <c r="EWE2" s="38" t="s">
        <v>446</v>
      </c>
      <c r="EWF2" s="38" t="s">
        <v>446</v>
      </c>
      <c r="EWG2" s="38" t="s">
        <v>446</v>
      </c>
      <c r="EWH2" s="38" t="s">
        <v>446</v>
      </c>
      <c r="EWI2" s="38" t="s">
        <v>446</v>
      </c>
      <c r="EWJ2" s="38" t="s">
        <v>446</v>
      </c>
      <c r="EWK2" s="38" t="s">
        <v>446</v>
      </c>
      <c r="EWL2" s="38" t="s">
        <v>446</v>
      </c>
      <c r="EWM2" s="38" t="s">
        <v>446</v>
      </c>
      <c r="EWN2" s="38" t="s">
        <v>446</v>
      </c>
      <c r="EWO2" s="38" t="s">
        <v>446</v>
      </c>
      <c r="EWP2" s="38" t="s">
        <v>446</v>
      </c>
      <c r="EWQ2" s="38" t="s">
        <v>446</v>
      </c>
      <c r="EWR2" s="38" t="s">
        <v>446</v>
      </c>
      <c r="EWS2" s="38" t="s">
        <v>446</v>
      </c>
      <c r="EWT2" s="38" t="s">
        <v>446</v>
      </c>
      <c r="EWU2" s="38" t="s">
        <v>446</v>
      </c>
      <c r="EWV2" s="38" t="s">
        <v>446</v>
      </c>
      <c r="EWW2" s="38" t="s">
        <v>446</v>
      </c>
      <c r="EWX2" s="38" t="s">
        <v>446</v>
      </c>
      <c r="EWY2" s="38" t="s">
        <v>446</v>
      </c>
      <c r="EWZ2" s="38" t="s">
        <v>446</v>
      </c>
      <c r="EXA2" s="38" t="s">
        <v>446</v>
      </c>
      <c r="EXB2" s="38" t="s">
        <v>446</v>
      </c>
      <c r="EXC2" s="38" t="s">
        <v>446</v>
      </c>
      <c r="EXD2" s="38" t="s">
        <v>446</v>
      </c>
      <c r="EXE2" s="38" t="s">
        <v>446</v>
      </c>
      <c r="EXF2" s="38" t="s">
        <v>446</v>
      </c>
      <c r="EXG2" s="38" t="s">
        <v>446</v>
      </c>
      <c r="EXH2" s="38" t="s">
        <v>446</v>
      </c>
      <c r="EXI2" s="38" t="s">
        <v>446</v>
      </c>
      <c r="EXJ2" s="38" t="s">
        <v>446</v>
      </c>
      <c r="EXK2" s="38" t="s">
        <v>446</v>
      </c>
      <c r="EXL2" s="38" t="s">
        <v>446</v>
      </c>
      <c r="EXM2" s="38" t="s">
        <v>446</v>
      </c>
      <c r="EXN2" s="38" t="s">
        <v>446</v>
      </c>
      <c r="EXO2" s="38" t="s">
        <v>446</v>
      </c>
      <c r="EXP2" s="38" t="s">
        <v>446</v>
      </c>
      <c r="EXQ2" s="38" t="s">
        <v>446</v>
      </c>
      <c r="EXR2" s="38" t="s">
        <v>446</v>
      </c>
      <c r="EXS2" s="38" t="s">
        <v>446</v>
      </c>
      <c r="EXT2" s="38" t="s">
        <v>446</v>
      </c>
      <c r="EXU2" s="38" t="s">
        <v>446</v>
      </c>
      <c r="EXV2" s="38" t="s">
        <v>446</v>
      </c>
      <c r="EXW2" s="38" t="s">
        <v>446</v>
      </c>
      <c r="EXX2" s="38" t="s">
        <v>446</v>
      </c>
      <c r="EXY2" s="38" t="s">
        <v>446</v>
      </c>
      <c r="EXZ2" s="38" t="s">
        <v>446</v>
      </c>
      <c r="EYA2" s="38" t="s">
        <v>446</v>
      </c>
      <c r="EYB2" s="38" t="s">
        <v>446</v>
      </c>
      <c r="EYC2" s="38" t="s">
        <v>446</v>
      </c>
      <c r="EYD2" s="38" t="s">
        <v>446</v>
      </c>
      <c r="EYE2" s="38" t="s">
        <v>446</v>
      </c>
      <c r="EYF2" s="38" t="s">
        <v>446</v>
      </c>
      <c r="EYG2" s="38" t="s">
        <v>446</v>
      </c>
      <c r="EYH2" s="38" t="s">
        <v>446</v>
      </c>
      <c r="EYI2" s="38" t="s">
        <v>446</v>
      </c>
      <c r="EYJ2" s="38" t="s">
        <v>446</v>
      </c>
      <c r="EYK2" s="38" t="s">
        <v>446</v>
      </c>
      <c r="EYL2" s="38" t="s">
        <v>446</v>
      </c>
      <c r="EYM2" s="38" t="s">
        <v>446</v>
      </c>
      <c r="EYN2" s="38" t="s">
        <v>446</v>
      </c>
      <c r="EYO2" s="38" t="s">
        <v>446</v>
      </c>
      <c r="EYP2" s="38" t="s">
        <v>446</v>
      </c>
      <c r="EYQ2" s="38" t="s">
        <v>446</v>
      </c>
      <c r="EYR2" s="38" t="s">
        <v>446</v>
      </c>
      <c r="EYS2" s="38" t="s">
        <v>446</v>
      </c>
      <c r="EYT2" s="38" t="s">
        <v>446</v>
      </c>
      <c r="EYU2" s="38" t="s">
        <v>446</v>
      </c>
      <c r="EYV2" s="38" t="s">
        <v>446</v>
      </c>
      <c r="EYW2" s="38" t="s">
        <v>446</v>
      </c>
      <c r="EYX2" s="38" t="s">
        <v>446</v>
      </c>
      <c r="EYY2" s="38" t="s">
        <v>446</v>
      </c>
      <c r="EYZ2" s="38" t="s">
        <v>446</v>
      </c>
      <c r="EZA2" s="38" t="s">
        <v>446</v>
      </c>
      <c r="EZB2" s="38" t="s">
        <v>446</v>
      </c>
      <c r="EZC2" s="38" t="s">
        <v>446</v>
      </c>
      <c r="EZD2" s="38" t="s">
        <v>446</v>
      </c>
      <c r="EZE2" s="38" t="s">
        <v>446</v>
      </c>
      <c r="EZF2" s="38" t="s">
        <v>446</v>
      </c>
      <c r="EZG2" s="38" t="s">
        <v>446</v>
      </c>
      <c r="EZH2" s="38" t="s">
        <v>446</v>
      </c>
      <c r="EZI2" s="38" t="s">
        <v>446</v>
      </c>
      <c r="EZJ2" s="38" t="s">
        <v>446</v>
      </c>
      <c r="EZK2" s="38" t="s">
        <v>446</v>
      </c>
      <c r="EZL2" s="38" t="s">
        <v>446</v>
      </c>
      <c r="EZM2" s="38" t="s">
        <v>446</v>
      </c>
      <c r="EZN2" s="38" t="s">
        <v>446</v>
      </c>
      <c r="EZO2" s="38" t="s">
        <v>446</v>
      </c>
      <c r="EZP2" s="38" t="s">
        <v>446</v>
      </c>
      <c r="EZQ2" s="38" t="s">
        <v>446</v>
      </c>
      <c r="EZR2" s="38" t="s">
        <v>446</v>
      </c>
      <c r="EZS2" s="38" t="s">
        <v>446</v>
      </c>
      <c r="EZT2" s="38" t="s">
        <v>446</v>
      </c>
      <c r="EZU2" s="38" t="s">
        <v>446</v>
      </c>
      <c r="EZV2" s="38" t="s">
        <v>446</v>
      </c>
      <c r="EZW2" s="38" t="s">
        <v>446</v>
      </c>
      <c r="EZX2" s="38" t="s">
        <v>446</v>
      </c>
      <c r="EZY2" s="38" t="s">
        <v>446</v>
      </c>
      <c r="EZZ2" s="38" t="s">
        <v>446</v>
      </c>
      <c r="FAA2" s="38" t="s">
        <v>446</v>
      </c>
      <c r="FAB2" s="38" t="s">
        <v>446</v>
      </c>
      <c r="FAC2" s="38" t="s">
        <v>446</v>
      </c>
      <c r="FAD2" s="38" t="s">
        <v>446</v>
      </c>
      <c r="FAE2" s="38" t="s">
        <v>446</v>
      </c>
      <c r="FAF2" s="38" t="s">
        <v>446</v>
      </c>
      <c r="FAG2" s="38" t="s">
        <v>446</v>
      </c>
      <c r="FAH2" s="38" t="s">
        <v>446</v>
      </c>
      <c r="FAI2" s="38" t="s">
        <v>446</v>
      </c>
      <c r="FAJ2" s="38" t="s">
        <v>446</v>
      </c>
      <c r="FAK2" s="38" t="s">
        <v>446</v>
      </c>
      <c r="FAL2" s="38" t="s">
        <v>446</v>
      </c>
      <c r="FAM2" s="38" t="s">
        <v>446</v>
      </c>
      <c r="FAN2" s="38" t="s">
        <v>446</v>
      </c>
      <c r="FAO2" s="38" t="s">
        <v>446</v>
      </c>
      <c r="FAP2" s="38" t="s">
        <v>446</v>
      </c>
      <c r="FAQ2" s="38" t="s">
        <v>446</v>
      </c>
      <c r="FAR2" s="38" t="s">
        <v>446</v>
      </c>
      <c r="FAS2" s="38" t="s">
        <v>446</v>
      </c>
      <c r="FAT2" s="38" t="s">
        <v>446</v>
      </c>
      <c r="FAU2" s="38" t="s">
        <v>446</v>
      </c>
      <c r="FAV2" s="38" t="s">
        <v>446</v>
      </c>
      <c r="FAW2" s="38" t="s">
        <v>446</v>
      </c>
      <c r="FAX2" s="38" t="s">
        <v>446</v>
      </c>
      <c r="FAY2" s="38" t="s">
        <v>446</v>
      </c>
      <c r="FAZ2" s="38" t="s">
        <v>446</v>
      </c>
      <c r="FBA2" s="38" t="s">
        <v>446</v>
      </c>
      <c r="FBB2" s="38" t="s">
        <v>446</v>
      </c>
      <c r="FBC2" s="38" t="s">
        <v>446</v>
      </c>
      <c r="FBD2" s="38" t="s">
        <v>446</v>
      </c>
      <c r="FBE2" s="38" t="s">
        <v>446</v>
      </c>
      <c r="FBF2" s="38" t="s">
        <v>446</v>
      </c>
      <c r="FBG2" s="38" t="s">
        <v>446</v>
      </c>
      <c r="FBH2" s="38" t="s">
        <v>446</v>
      </c>
      <c r="FBI2" s="38" t="s">
        <v>446</v>
      </c>
      <c r="FBJ2" s="38" t="s">
        <v>446</v>
      </c>
      <c r="FBK2" s="38" t="s">
        <v>446</v>
      </c>
      <c r="FBL2" s="38" t="s">
        <v>446</v>
      </c>
      <c r="FBM2" s="38" t="s">
        <v>446</v>
      </c>
      <c r="FBN2" s="38" t="s">
        <v>446</v>
      </c>
      <c r="FBO2" s="38" t="s">
        <v>446</v>
      </c>
      <c r="FBP2" s="38" t="s">
        <v>446</v>
      </c>
      <c r="FBQ2" s="38" t="s">
        <v>446</v>
      </c>
      <c r="FBR2" s="38" t="s">
        <v>446</v>
      </c>
      <c r="FBS2" s="38" t="s">
        <v>446</v>
      </c>
      <c r="FBT2" s="38" t="s">
        <v>446</v>
      </c>
      <c r="FBU2" s="38" t="s">
        <v>446</v>
      </c>
      <c r="FBV2" s="38" t="s">
        <v>446</v>
      </c>
      <c r="FBW2" s="38" t="s">
        <v>446</v>
      </c>
      <c r="FBX2" s="38" t="s">
        <v>446</v>
      </c>
      <c r="FBY2" s="38" t="s">
        <v>446</v>
      </c>
      <c r="FBZ2" s="38" t="s">
        <v>446</v>
      </c>
      <c r="FCA2" s="38" t="s">
        <v>446</v>
      </c>
      <c r="FCB2" s="38" t="s">
        <v>446</v>
      </c>
      <c r="FCC2" s="38" t="s">
        <v>446</v>
      </c>
      <c r="FCD2" s="38" t="s">
        <v>446</v>
      </c>
      <c r="FCE2" s="38" t="s">
        <v>446</v>
      </c>
      <c r="FCF2" s="38" t="s">
        <v>446</v>
      </c>
      <c r="FCG2" s="38" t="s">
        <v>446</v>
      </c>
      <c r="FCH2" s="38" t="s">
        <v>446</v>
      </c>
      <c r="FCI2" s="38" t="s">
        <v>446</v>
      </c>
      <c r="FCJ2" s="38" t="s">
        <v>446</v>
      </c>
      <c r="FCK2" s="38" t="s">
        <v>446</v>
      </c>
      <c r="FCL2" s="38" t="s">
        <v>446</v>
      </c>
      <c r="FCM2" s="38" t="s">
        <v>446</v>
      </c>
      <c r="FCN2" s="38" t="s">
        <v>446</v>
      </c>
      <c r="FCO2" s="38" t="s">
        <v>446</v>
      </c>
      <c r="FCP2" s="38" t="s">
        <v>446</v>
      </c>
      <c r="FCQ2" s="38" t="s">
        <v>446</v>
      </c>
      <c r="FCR2" s="38" t="s">
        <v>446</v>
      </c>
      <c r="FCS2" s="38" t="s">
        <v>446</v>
      </c>
      <c r="FCT2" s="38" t="s">
        <v>446</v>
      </c>
      <c r="FCU2" s="38" t="s">
        <v>446</v>
      </c>
      <c r="FCV2" s="38" t="s">
        <v>446</v>
      </c>
      <c r="FCW2" s="38" t="s">
        <v>446</v>
      </c>
      <c r="FCX2" s="38" t="s">
        <v>446</v>
      </c>
      <c r="FCY2" s="38" t="s">
        <v>446</v>
      </c>
      <c r="FCZ2" s="38" t="s">
        <v>446</v>
      </c>
      <c r="FDA2" s="38" t="s">
        <v>446</v>
      </c>
      <c r="FDB2" s="38" t="s">
        <v>446</v>
      </c>
      <c r="FDC2" s="38" t="s">
        <v>446</v>
      </c>
      <c r="FDD2" s="38" t="s">
        <v>446</v>
      </c>
      <c r="FDE2" s="38" t="s">
        <v>446</v>
      </c>
      <c r="FDF2" s="38" t="s">
        <v>446</v>
      </c>
      <c r="FDG2" s="38" t="s">
        <v>446</v>
      </c>
      <c r="FDH2" s="38" t="s">
        <v>446</v>
      </c>
      <c r="FDI2" s="38" t="s">
        <v>446</v>
      </c>
      <c r="FDJ2" s="38" t="s">
        <v>446</v>
      </c>
      <c r="FDK2" s="38" t="s">
        <v>446</v>
      </c>
      <c r="FDL2" s="38" t="s">
        <v>446</v>
      </c>
      <c r="FDM2" s="38" t="s">
        <v>446</v>
      </c>
      <c r="FDN2" s="38" t="s">
        <v>446</v>
      </c>
      <c r="FDO2" s="38" t="s">
        <v>446</v>
      </c>
      <c r="FDP2" s="38" t="s">
        <v>446</v>
      </c>
      <c r="FDQ2" s="38" t="s">
        <v>446</v>
      </c>
      <c r="FDR2" s="38" t="s">
        <v>446</v>
      </c>
      <c r="FDS2" s="38" t="s">
        <v>446</v>
      </c>
      <c r="FDT2" s="38" t="s">
        <v>446</v>
      </c>
      <c r="FDU2" s="38" t="s">
        <v>446</v>
      </c>
      <c r="FDV2" s="38" t="s">
        <v>446</v>
      </c>
      <c r="FDW2" s="38" t="s">
        <v>446</v>
      </c>
      <c r="FDX2" s="38" t="s">
        <v>446</v>
      </c>
      <c r="FDY2" s="38" t="s">
        <v>446</v>
      </c>
      <c r="FDZ2" s="38" t="s">
        <v>446</v>
      </c>
      <c r="FEA2" s="38" t="s">
        <v>446</v>
      </c>
      <c r="FEB2" s="38" t="s">
        <v>446</v>
      </c>
      <c r="FEC2" s="38" t="s">
        <v>446</v>
      </c>
      <c r="FED2" s="38" t="s">
        <v>446</v>
      </c>
      <c r="FEE2" s="38" t="s">
        <v>446</v>
      </c>
      <c r="FEF2" s="38" t="s">
        <v>446</v>
      </c>
      <c r="FEG2" s="38" t="s">
        <v>446</v>
      </c>
      <c r="FEH2" s="38" t="s">
        <v>446</v>
      </c>
      <c r="FEI2" s="38" t="s">
        <v>446</v>
      </c>
      <c r="FEJ2" s="38" t="s">
        <v>446</v>
      </c>
      <c r="FEK2" s="38" t="s">
        <v>446</v>
      </c>
      <c r="FEL2" s="38" t="s">
        <v>446</v>
      </c>
      <c r="FEM2" s="38" t="s">
        <v>446</v>
      </c>
      <c r="FEN2" s="38" t="s">
        <v>446</v>
      </c>
      <c r="FEO2" s="38" t="s">
        <v>446</v>
      </c>
      <c r="FEP2" s="38" t="s">
        <v>446</v>
      </c>
      <c r="FEQ2" s="38" t="s">
        <v>446</v>
      </c>
      <c r="FER2" s="38" t="s">
        <v>446</v>
      </c>
      <c r="FES2" s="38" t="s">
        <v>446</v>
      </c>
      <c r="FET2" s="38" t="s">
        <v>446</v>
      </c>
      <c r="FEU2" s="38" t="s">
        <v>446</v>
      </c>
      <c r="FEV2" s="38" t="s">
        <v>446</v>
      </c>
      <c r="FEW2" s="38" t="s">
        <v>446</v>
      </c>
      <c r="FEX2" s="38" t="s">
        <v>446</v>
      </c>
      <c r="FEY2" s="38" t="s">
        <v>446</v>
      </c>
      <c r="FEZ2" s="38" t="s">
        <v>446</v>
      </c>
      <c r="FFA2" s="38" t="s">
        <v>446</v>
      </c>
      <c r="FFB2" s="38" t="s">
        <v>446</v>
      </c>
      <c r="FFC2" s="38" t="s">
        <v>446</v>
      </c>
      <c r="FFD2" s="38" t="s">
        <v>446</v>
      </c>
      <c r="FFE2" s="38" t="s">
        <v>446</v>
      </c>
      <c r="FFF2" s="38" t="s">
        <v>446</v>
      </c>
      <c r="FFG2" s="38" t="s">
        <v>446</v>
      </c>
      <c r="FFH2" s="38" t="s">
        <v>446</v>
      </c>
      <c r="FFI2" s="38" t="s">
        <v>446</v>
      </c>
      <c r="FFJ2" s="38" t="s">
        <v>446</v>
      </c>
      <c r="FFK2" s="38" t="s">
        <v>446</v>
      </c>
      <c r="FFL2" s="38" t="s">
        <v>446</v>
      </c>
      <c r="FFM2" s="38" t="s">
        <v>446</v>
      </c>
      <c r="FFN2" s="38" t="s">
        <v>446</v>
      </c>
      <c r="FFO2" s="38" t="s">
        <v>446</v>
      </c>
      <c r="FFP2" s="38" t="s">
        <v>446</v>
      </c>
      <c r="FFQ2" s="38" t="s">
        <v>446</v>
      </c>
      <c r="FFR2" s="38" t="s">
        <v>446</v>
      </c>
      <c r="FFS2" s="38" t="s">
        <v>446</v>
      </c>
      <c r="FFT2" s="38" t="s">
        <v>446</v>
      </c>
      <c r="FFU2" s="38" t="s">
        <v>446</v>
      </c>
      <c r="FFV2" s="38" t="s">
        <v>446</v>
      </c>
      <c r="FFW2" s="38" t="s">
        <v>446</v>
      </c>
      <c r="FFX2" s="38" t="s">
        <v>446</v>
      </c>
      <c r="FFY2" s="38" t="s">
        <v>446</v>
      </c>
      <c r="FFZ2" s="38" t="s">
        <v>446</v>
      </c>
      <c r="FGA2" s="38" t="s">
        <v>446</v>
      </c>
      <c r="FGB2" s="38" t="s">
        <v>446</v>
      </c>
      <c r="FGC2" s="38" t="s">
        <v>446</v>
      </c>
      <c r="FGD2" s="38" t="s">
        <v>446</v>
      </c>
      <c r="FGE2" s="38" t="s">
        <v>446</v>
      </c>
      <c r="FGF2" s="38" t="s">
        <v>446</v>
      </c>
      <c r="FGG2" s="38" t="s">
        <v>446</v>
      </c>
      <c r="FGH2" s="38" t="s">
        <v>446</v>
      </c>
      <c r="FGI2" s="38" t="s">
        <v>446</v>
      </c>
      <c r="FGJ2" s="38" t="s">
        <v>446</v>
      </c>
      <c r="FGK2" s="38" t="s">
        <v>446</v>
      </c>
      <c r="FGL2" s="38" t="s">
        <v>446</v>
      </c>
      <c r="FGM2" s="38" t="s">
        <v>446</v>
      </c>
      <c r="FGN2" s="38" t="s">
        <v>446</v>
      </c>
      <c r="FGO2" s="38" t="s">
        <v>446</v>
      </c>
      <c r="FGP2" s="38" t="s">
        <v>446</v>
      </c>
      <c r="FGQ2" s="38" t="s">
        <v>446</v>
      </c>
      <c r="FGR2" s="38" t="s">
        <v>446</v>
      </c>
      <c r="FGS2" s="38" t="s">
        <v>446</v>
      </c>
      <c r="FGT2" s="38" t="s">
        <v>446</v>
      </c>
      <c r="FGU2" s="38" t="s">
        <v>446</v>
      </c>
      <c r="FGV2" s="38" t="s">
        <v>446</v>
      </c>
      <c r="FGW2" s="38" t="s">
        <v>446</v>
      </c>
      <c r="FGX2" s="38" t="s">
        <v>446</v>
      </c>
      <c r="FGY2" s="38" t="s">
        <v>446</v>
      </c>
      <c r="FGZ2" s="38" t="s">
        <v>446</v>
      </c>
      <c r="FHA2" s="38" t="s">
        <v>446</v>
      </c>
      <c r="FHB2" s="38" t="s">
        <v>446</v>
      </c>
      <c r="FHC2" s="38" t="s">
        <v>446</v>
      </c>
      <c r="FHD2" s="38" t="s">
        <v>446</v>
      </c>
      <c r="FHE2" s="38" t="s">
        <v>446</v>
      </c>
      <c r="FHF2" s="38" t="s">
        <v>446</v>
      </c>
      <c r="FHG2" s="38" t="s">
        <v>446</v>
      </c>
      <c r="FHH2" s="38" t="s">
        <v>446</v>
      </c>
      <c r="FHI2" s="38" t="s">
        <v>446</v>
      </c>
      <c r="FHJ2" s="38" t="s">
        <v>446</v>
      </c>
      <c r="FHK2" s="38" t="s">
        <v>446</v>
      </c>
      <c r="FHL2" s="38" t="s">
        <v>446</v>
      </c>
      <c r="FHM2" s="38" t="s">
        <v>446</v>
      </c>
      <c r="FHN2" s="38" t="s">
        <v>446</v>
      </c>
      <c r="FHO2" s="38" t="s">
        <v>446</v>
      </c>
      <c r="FHP2" s="38" t="s">
        <v>446</v>
      </c>
      <c r="FHQ2" s="38" t="s">
        <v>446</v>
      </c>
      <c r="FHR2" s="38" t="s">
        <v>446</v>
      </c>
      <c r="FHS2" s="38" t="s">
        <v>446</v>
      </c>
      <c r="FHT2" s="38" t="s">
        <v>446</v>
      </c>
      <c r="FHU2" s="38" t="s">
        <v>446</v>
      </c>
      <c r="FHV2" s="38" t="s">
        <v>446</v>
      </c>
      <c r="FHW2" s="38" t="s">
        <v>446</v>
      </c>
      <c r="FHX2" s="38" t="s">
        <v>446</v>
      </c>
      <c r="FHY2" s="38" t="s">
        <v>446</v>
      </c>
      <c r="FHZ2" s="38" t="s">
        <v>446</v>
      </c>
      <c r="FIA2" s="38" t="s">
        <v>446</v>
      </c>
      <c r="FIB2" s="38" t="s">
        <v>446</v>
      </c>
      <c r="FIC2" s="38" t="s">
        <v>446</v>
      </c>
      <c r="FID2" s="38" t="s">
        <v>446</v>
      </c>
      <c r="FIE2" s="38" t="s">
        <v>446</v>
      </c>
      <c r="FIF2" s="38" t="s">
        <v>446</v>
      </c>
      <c r="FIG2" s="38" t="s">
        <v>446</v>
      </c>
      <c r="FIH2" s="38" t="s">
        <v>446</v>
      </c>
      <c r="FII2" s="38" t="s">
        <v>446</v>
      </c>
      <c r="FIJ2" s="38" t="s">
        <v>446</v>
      </c>
      <c r="FIK2" s="38" t="s">
        <v>446</v>
      </c>
      <c r="FIL2" s="38" t="s">
        <v>446</v>
      </c>
      <c r="FIM2" s="38" t="s">
        <v>446</v>
      </c>
      <c r="FIN2" s="38" t="s">
        <v>446</v>
      </c>
      <c r="FIO2" s="38" t="s">
        <v>446</v>
      </c>
      <c r="FIP2" s="38" t="s">
        <v>446</v>
      </c>
      <c r="FIQ2" s="38" t="s">
        <v>446</v>
      </c>
      <c r="FIR2" s="38" t="s">
        <v>446</v>
      </c>
      <c r="FIS2" s="38" t="s">
        <v>446</v>
      </c>
      <c r="FIT2" s="38" t="s">
        <v>446</v>
      </c>
      <c r="FIU2" s="38" t="s">
        <v>446</v>
      </c>
      <c r="FIV2" s="38" t="s">
        <v>446</v>
      </c>
      <c r="FIW2" s="38" t="s">
        <v>446</v>
      </c>
      <c r="FIX2" s="38" t="s">
        <v>446</v>
      </c>
      <c r="FIY2" s="38" t="s">
        <v>446</v>
      </c>
      <c r="FIZ2" s="38" t="s">
        <v>446</v>
      </c>
      <c r="FJA2" s="38" t="s">
        <v>446</v>
      </c>
      <c r="FJB2" s="38" t="s">
        <v>446</v>
      </c>
      <c r="FJC2" s="38" t="s">
        <v>446</v>
      </c>
      <c r="FJD2" s="38" t="s">
        <v>446</v>
      </c>
      <c r="FJE2" s="38" t="s">
        <v>446</v>
      </c>
      <c r="FJF2" s="38" t="s">
        <v>446</v>
      </c>
      <c r="FJG2" s="38" t="s">
        <v>446</v>
      </c>
      <c r="FJH2" s="38" t="s">
        <v>446</v>
      </c>
      <c r="FJI2" s="38" t="s">
        <v>446</v>
      </c>
      <c r="FJJ2" s="38" t="s">
        <v>446</v>
      </c>
      <c r="FJK2" s="38" t="s">
        <v>446</v>
      </c>
      <c r="FJL2" s="38" t="s">
        <v>446</v>
      </c>
      <c r="FJM2" s="38" t="s">
        <v>446</v>
      </c>
      <c r="FJN2" s="38" t="s">
        <v>446</v>
      </c>
      <c r="FJO2" s="38" t="s">
        <v>446</v>
      </c>
      <c r="FJP2" s="38" t="s">
        <v>446</v>
      </c>
      <c r="FJQ2" s="38" t="s">
        <v>446</v>
      </c>
      <c r="FJR2" s="38" t="s">
        <v>446</v>
      </c>
      <c r="FJS2" s="38" t="s">
        <v>446</v>
      </c>
      <c r="FJT2" s="38" t="s">
        <v>446</v>
      </c>
      <c r="FJU2" s="38" t="s">
        <v>446</v>
      </c>
      <c r="FJV2" s="38" t="s">
        <v>446</v>
      </c>
      <c r="FJW2" s="38" t="s">
        <v>446</v>
      </c>
      <c r="FJX2" s="38" t="s">
        <v>446</v>
      </c>
      <c r="FJY2" s="38" t="s">
        <v>446</v>
      </c>
      <c r="FJZ2" s="38" t="s">
        <v>446</v>
      </c>
      <c r="FKA2" s="38" t="s">
        <v>446</v>
      </c>
      <c r="FKB2" s="38" t="s">
        <v>446</v>
      </c>
      <c r="FKC2" s="38" t="s">
        <v>446</v>
      </c>
      <c r="FKD2" s="38" t="s">
        <v>446</v>
      </c>
      <c r="FKE2" s="38" t="s">
        <v>446</v>
      </c>
      <c r="FKF2" s="38" t="s">
        <v>446</v>
      </c>
      <c r="FKG2" s="38" t="s">
        <v>446</v>
      </c>
      <c r="FKH2" s="38" t="s">
        <v>446</v>
      </c>
      <c r="FKI2" s="38" t="s">
        <v>446</v>
      </c>
      <c r="FKJ2" s="38" t="s">
        <v>446</v>
      </c>
      <c r="FKK2" s="38" t="s">
        <v>446</v>
      </c>
      <c r="FKL2" s="38" t="s">
        <v>446</v>
      </c>
      <c r="FKM2" s="38" t="s">
        <v>446</v>
      </c>
      <c r="FKN2" s="38" t="s">
        <v>446</v>
      </c>
      <c r="FKO2" s="38" t="s">
        <v>446</v>
      </c>
      <c r="FKP2" s="38" t="s">
        <v>446</v>
      </c>
      <c r="FKQ2" s="38" t="s">
        <v>446</v>
      </c>
      <c r="FKR2" s="38" t="s">
        <v>446</v>
      </c>
      <c r="FKS2" s="38" t="s">
        <v>446</v>
      </c>
      <c r="FKT2" s="38" t="s">
        <v>446</v>
      </c>
      <c r="FKU2" s="38" t="s">
        <v>446</v>
      </c>
      <c r="FKV2" s="38" t="s">
        <v>446</v>
      </c>
      <c r="FKW2" s="38" t="s">
        <v>446</v>
      </c>
      <c r="FKX2" s="38" t="s">
        <v>446</v>
      </c>
      <c r="FKY2" s="38" t="s">
        <v>446</v>
      </c>
      <c r="FKZ2" s="38" t="s">
        <v>446</v>
      </c>
      <c r="FLA2" s="38" t="s">
        <v>446</v>
      </c>
      <c r="FLB2" s="38" t="s">
        <v>446</v>
      </c>
      <c r="FLC2" s="38" t="s">
        <v>446</v>
      </c>
      <c r="FLD2" s="38" t="s">
        <v>446</v>
      </c>
      <c r="FLE2" s="38" t="s">
        <v>446</v>
      </c>
      <c r="FLF2" s="38" t="s">
        <v>446</v>
      </c>
      <c r="FLG2" s="38" t="s">
        <v>446</v>
      </c>
      <c r="FLH2" s="38" t="s">
        <v>446</v>
      </c>
      <c r="FLI2" s="38" t="s">
        <v>446</v>
      </c>
      <c r="FLJ2" s="38" t="s">
        <v>446</v>
      </c>
      <c r="FLK2" s="38" t="s">
        <v>446</v>
      </c>
      <c r="FLL2" s="38" t="s">
        <v>446</v>
      </c>
      <c r="FLM2" s="38" t="s">
        <v>446</v>
      </c>
      <c r="FLN2" s="38" t="s">
        <v>446</v>
      </c>
      <c r="FLO2" s="38" t="s">
        <v>446</v>
      </c>
      <c r="FLP2" s="38" t="s">
        <v>446</v>
      </c>
      <c r="FLQ2" s="38" t="s">
        <v>446</v>
      </c>
      <c r="FLR2" s="38" t="s">
        <v>446</v>
      </c>
      <c r="FLS2" s="38" t="s">
        <v>446</v>
      </c>
      <c r="FLT2" s="38" t="s">
        <v>446</v>
      </c>
      <c r="FLU2" s="38" t="s">
        <v>446</v>
      </c>
      <c r="FLV2" s="38" t="s">
        <v>446</v>
      </c>
      <c r="FLW2" s="38" t="s">
        <v>446</v>
      </c>
      <c r="FLX2" s="38" t="s">
        <v>446</v>
      </c>
      <c r="FLY2" s="38" t="s">
        <v>446</v>
      </c>
      <c r="FLZ2" s="38" t="s">
        <v>446</v>
      </c>
      <c r="FMA2" s="38" t="s">
        <v>446</v>
      </c>
      <c r="FMB2" s="38" t="s">
        <v>446</v>
      </c>
      <c r="FMC2" s="38" t="s">
        <v>446</v>
      </c>
      <c r="FMD2" s="38" t="s">
        <v>446</v>
      </c>
      <c r="FME2" s="38" t="s">
        <v>446</v>
      </c>
      <c r="FMF2" s="38" t="s">
        <v>446</v>
      </c>
      <c r="FMG2" s="38" t="s">
        <v>446</v>
      </c>
      <c r="FMH2" s="38" t="s">
        <v>446</v>
      </c>
      <c r="FMI2" s="38" t="s">
        <v>446</v>
      </c>
      <c r="FMJ2" s="38" t="s">
        <v>446</v>
      </c>
      <c r="FMK2" s="38" t="s">
        <v>446</v>
      </c>
      <c r="FML2" s="38" t="s">
        <v>446</v>
      </c>
      <c r="FMM2" s="38" t="s">
        <v>446</v>
      </c>
      <c r="FMN2" s="38" t="s">
        <v>446</v>
      </c>
      <c r="FMO2" s="38" t="s">
        <v>446</v>
      </c>
      <c r="FMP2" s="38" t="s">
        <v>446</v>
      </c>
      <c r="FMQ2" s="38" t="s">
        <v>446</v>
      </c>
      <c r="FMR2" s="38" t="s">
        <v>446</v>
      </c>
      <c r="FMS2" s="38" t="s">
        <v>446</v>
      </c>
      <c r="FMT2" s="38" t="s">
        <v>446</v>
      </c>
      <c r="FMU2" s="38" t="s">
        <v>446</v>
      </c>
      <c r="FMV2" s="38" t="s">
        <v>446</v>
      </c>
      <c r="FMW2" s="38" t="s">
        <v>446</v>
      </c>
      <c r="FMX2" s="38" t="s">
        <v>446</v>
      </c>
      <c r="FMY2" s="38" t="s">
        <v>446</v>
      </c>
      <c r="FMZ2" s="38" t="s">
        <v>446</v>
      </c>
      <c r="FNA2" s="38" t="s">
        <v>446</v>
      </c>
      <c r="FNB2" s="38" t="s">
        <v>446</v>
      </c>
      <c r="FNC2" s="38" t="s">
        <v>446</v>
      </c>
      <c r="FND2" s="38" t="s">
        <v>446</v>
      </c>
      <c r="FNE2" s="38" t="s">
        <v>446</v>
      </c>
      <c r="FNF2" s="38" t="s">
        <v>446</v>
      </c>
      <c r="FNG2" s="38" t="s">
        <v>446</v>
      </c>
      <c r="FNH2" s="38" t="s">
        <v>446</v>
      </c>
      <c r="FNI2" s="38" t="s">
        <v>446</v>
      </c>
      <c r="FNJ2" s="38" t="s">
        <v>446</v>
      </c>
      <c r="FNK2" s="38" t="s">
        <v>446</v>
      </c>
      <c r="FNL2" s="38" t="s">
        <v>446</v>
      </c>
      <c r="FNM2" s="38" t="s">
        <v>446</v>
      </c>
      <c r="FNN2" s="38" t="s">
        <v>446</v>
      </c>
      <c r="FNO2" s="38" t="s">
        <v>446</v>
      </c>
      <c r="FNP2" s="38" t="s">
        <v>446</v>
      </c>
      <c r="FNQ2" s="38" t="s">
        <v>446</v>
      </c>
      <c r="FNR2" s="38" t="s">
        <v>446</v>
      </c>
      <c r="FNS2" s="38" t="s">
        <v>446</v>
      </c>
      <c r="FNT2" s="38" t="s">
        <v>446</v>
      </c>
      <c r="FNU2" s="38" t="s">
        <v>446</v>
      </c>
      <c r="FNV2" s="38" t="s">
        <v>446</v>
      </c>
      <c r="FNW2" s="38" t="s">
        <v>446</v>
      </c>
      <c r="FNX2" s="38" t="s">
        <v>446</v>
      </c>
      <c r="FNY2" s="38" t="s">
        <v>446</v>
      </c>
      <c r="FNZ2" s="38" t="s">
        <v>446</v>
      </c>
      <c r="FOA2" s="38" t="s">
        <v>446</v>
      </c>
      <c r="FOB2" s="38" t="s">
        <v>446</v>
      </c>
      <c r="FOC2" s="38" t="s">
        <v>446</v>
      </c>
      <c r="FOD2" s="38" t="s">
        <v>446</v>
      </c>
      <c r="FOE2" s="38" t="s">
        <v>446</v>
      </c>
      <c r="FOF2" s="38" t="s">
        <v>446</v>
      </c>
      <c r="FOG2" s="38" t="s">
        <v>446</v>
      </c>
      <c r="FOH2" s="38" t="s">
        <v>446</v>
      </c>
      <c r="FOI2" s="38" t="s">
        <v>446</v>
      </c>
      <c r="FOJ2" s="38" t="s">
        <v>446</v>
      </c>
      <c r="FOK2" s="38" t="s">
        <v>446</v>
      </c>
      <c r="FOL2" s="38" t="s">
        <v>446</v>
      </c>
      <c r="FOM2" s="38" t="s">
        <v>446</v>
      </c>
      <c r="FON2" s="38" t="s">
        <v>446</v>
      </c>
      <c r="FOO2" s="38" t="s">
        <v>446</v>
      </c>
      <c r="FOP2" s="38" t="s">
        <v>446</v>
      </c>
      <c r="FOQ2" s="38" t="s">
        <v>446</v>
      </c>
      <c r="FOR2" s="38" t="s">
        <v>446</v>
      </c>
      <c r="FOS2" s="38" t="s">
        <v>446</v>
      </c>
      <c r="FOT2" s="38" t="s">
        <v>446</v>
      </c>
      <c r="FOU2" s="38" t="s">
        <v>446</v>
      </c>
      <c r="FOV2" s="38" t="s">
        <v>446</v>
      </c>
      <c r="FOW2" s="38" t="s">
        <v>446</v>
      </c>
      <c r="FOX2" s="38" t="s">
        <v>446</v>
      </c>
      <c r="FOY2" s="38" t="s">
        <v>446</v>
      </c>
      <c r="FOZ2" s="38" t="s">
        <v>446</v>
      </c>
      <c r="FPA2" s="38" t="s">
        <v>446</v>
      </c>
      <c r="FPB2" s="38" t="s">
        <v>446</v>
      </c>
      <c r="FPC2" s="38" t="s">
        <v>446</v>
      </c>
      <c r="FPD2" s="38" t="s">
        <v>446</v>
      </c>
      <c r="FPE2" s="38" t="s">
        <v>446</v>
      </c>
      <c r="FPF2" s="38" t="s">
        <v>446</v>
      </c>
      <c r="FPG2" s="38" t="s">
        <v>446</v>
      </c>
      <c r="FPH2" s="38" t="s">
        <v>446</v>
      </c>
      <c r="FPI2" s="38" t="s">
        <v>446</v>
      </c>
      <c r="FPJ2" s="38" t="s">
        <v>446</v>
      </c>
      <c r="FPK2" s="38" t="s">
        <v>446</v>
      </c>
      <c r="FPL2" s="38" t="s">
        <v>446</v>
      </c>
      <c r="FPM2" s="38" t="s">
        <v>446</v>
      </c>
      <c r="FPN2" s="38" t="s">
        <v>446</v>
      </c>
      <c r="FPO2" s="38" t="s">
        <v>446</v>
      </c>
      <c r="FPP2" s="38" t="s">
        <v>446</v>
      </c>
      <c r="FPQ2" s="38" t="s">
        <v>446</v>
      </c>
      <c r="FPR2" s="38" t="s">
        <v>446</v>
      </c>
      <c r="FPS2" s="38" t="s">
        <v>446</v>
      </c>
      <c r="FPT2" s="38" t="s">
        <v>446</v>
      </c>
      <c r="FPU2" s="38" t="s">
        <v>446</v>
      </c>
      <c r="FPV2" s="38" t="s">
        <v>446</v>
      </c>
      <c r="FPW2" s="38" t="s">
        <v>446</v>
      </c>
      <c r="FPX2" s="38" t="s">
        <v>446</v>
      </c>
      <c r="FPY2" s="38" t="s">
        <v>446</v>
      </c>
      <c r="FPZ2" s="38" t="s">
        <v>446</v>
      </c>
      <c r="FQA2" s="38" t="s">
        <v>446</v>
      </c>
      <c r="FQB2" s="38" t="s">
        <v>446</v>
      </c>
      <c r="FQC2" s="38" t="s">
        <v>446</v>
      </c>
      <c r="FQD2" s="38" t="s">
        <v>446</v>
      </c>
      <c r="FQE2" s="38" t="s">
        <v>446</v>
      </c>
      <c r="FQF2" s="38" t="s">
        <v>446</v>
      </c>
      <c r="FQG2" s="38" t="s">
        <v>446</v>
      </c>
      <c r="FQH2" s="38" t="s">
        <v>446</v>
      </c>
      <c r="FQI2" s="38" t="s">
        <v>446</v>
      </c>
      <c r="FQJ2" s="38" t="s">
        <v>446</v>
      </c>
      <c r="FQK2" s="38" t="s">
        <v>446</v>
      </c>
      <c r="FQL2" s="38" t="s">
        <v>446</v>
      </c>
      <c r="FQM2" s="38" t="s">
        <v>446</v>
      </c>
      <c r="FQN2" s="38" t="s">
        <v>446</v>
      </c>
      <c r="FQO2" s="38" t="s">
        <v>446</v>
      </c>
      <c r="FQP2" s="38" t="s">
        <v>446</v>
      </c>
      <c r="FQQ2" s="38" t="s">
        <v>446</v>
      </c>
      <c r="FQR2" s="38" t="s">
        <v>446</v>
      </c>
      <c r="FQS2" s="38" t="s">
        <v>446</v>
      </c>
      <c r="FQT2" s="38" t="s">
        <v>446</v>
      </c>
      <c r="FQU2" s="38" t="s">
        <v>446</v>
      </c>
      <c r="FQV2" s="38" t="s">
        <v>446</v>
      </c>
      <c r="FQW2" s="38" t="s">
        <v>446</v>
      </c>
      <c r="FQX2" s="38" t="s">
        <v>446</v>
      </c>
      <c r="FQY2" s="38" t="s">
        <v>446</v>
      </c>
      <c r="FQZ2" s="38" t="s">
        <v>446</v>
      </c>
      <c r="FRA2" s="38" t="s">
        <v>446</v>
      </c>
      <c r="FRB2" s="38" t="s">
        <v>446</v>
      </c>
      <c r="FRC2" s="38" t="s">
        <v>446</v>
      </c>
      <c r="FRD2" s="38" t="s">
        <v>446</v>
      </c>
      <c r="FRE2" s="38" t="s">
        <v>446</v>
      </c>
      <c r="FRF2" s="38" t="s">
        <v>446</v>
      </c>
      <c r="FRG2" s="38" t="s">
        <v>446</v>
      </c>
      <c r="FRH2" s="38" t="s">
        <v>446</v>
      </c>
      <c r="FRI2" s="38" t="s">
        <v>446</v>
      </c>
      <c r="FRJ2" s="38" t="s">
        <v>446</v>
      </c>
      <c r="FRK2" s="38" t="s">
        <v>446</v>
      </c>
      <c r="FRL2" s="38" t="s">
        <v>446</v>
      </c>
      <c r="FRM2" s="38" t="s">
        <v>446</v>
      </c>
      <c r="FRN2" s="38" t="s">
        <v>446</v>
      </c>
      <c r="FRO2" s="38" t="s">
        <v>446</v>
      </c>
      <c r="FRP2" s="38" t="s">
        <v>446</v>
      </c>
      <c r="FRQ2" s="38" t="s">
        <v>446</v>
      </c>
      <c r="FRR2" s="38" t="s">
        <v>446</v>
      </c>
      <c r="FRS2" s="38" t="s">
        <v>446</v>
      </c>
      <c r="FRT2" s="38" t="s">
        <v>446</v>
      </c>
      <c r="FRU2" s="38" t="s">
        <v>446</v>
      </c>
      <c r="FRV2" s="38" t="s">
        <v>446</v>
      </c>
      <c r="FRW2" s="38" t="s">
        <v>446</v>
      </c>
      <c r="FRX2" s="38" t="s">
        <v>446</v>
      </c>
      <c r="FRY2" s="38" t="s">
        <v>446</v>
      </c>
      <c r="FRZ2" s="38" t="s">
        <v>446</v>
      </c>
      <c r="FSA2" s="38" t="s">
        <v>446</v>
      </c>
      <c r="FSB2" s="38" t="s">
        <v>446</v>
      </c>
      <c r="FSC2" s="38" t="s">
        <v>446</v>
      </c>
      <c r="FSD2" s="38" t="s">
        <v>446</v>
      </c>
      <c r="FSE2" s="38" t="s">
        <v>446</v>
      </c>
      <c r="FSF2" s="38" t="s">
        <v>446</v>
      </c>
      <c r="FSG2" s="38" t="s">
        <v>446</v>
      </c>
      <c r="FSH2" s="38" t="s">
        <v>446</v>
      </c>
      <c r="FSI2" s="38" t="s">
        <v>446</v>
      </c>
      <c r="FSJ2" s="38" t="s">
        <v>446</v>
      </c>
      <c r="FSK2" s="38" t="s">
        <v>446</v>
      </c>
      <c r="FSL2" s="38" t="s">
        <v>446</v>
      </c>
      <c r="FSM2" s="38" t="s">
        <v>446</v>
      </c>
      <c r="FSN2" s="38" t="s">
        <v>446</v>
      </c>
      <c r="FSO2" s="38" t="s">
        <v>446</v>
      </c>
      <c r="FSP2" s="38" t="s">
        <v>446</v>
      </c>
      <c r="FSQ2" s="38" t="s">
        <v>446</v>
      </c>
      <c r="FSR2" s="38" t="s">
        <v>446</v>
      </c>
      <c r="FSS2" s="38" t="s">
        <v>446</v>
      </c>
      <c r="FST2" s="38" t="s">
        <v>446</v>
      </c>
      <c r="FSU2" s="38" t="s">
        <v>446</v>
      </c>
      <c r="FSV2" s="38" t="s">
        <v>446</v>
      </c>
      <c r="FSW2" s="38" t="s">
        <v>446</v>
      </c>
      <c r="FSX2" s="38" t="s">
        <v>446</v>
      </c>
      <c r="FSY2" s="38" t="s">
        <v>446</v>
      </c>
      <c r="FSZ2" s="38" t="s">
        <v>446</v>
      </c>
      <c r="FTA2" s="38" t="s">
        <v>446</v>
      </c>
      <c r="FTB2" s="38" t="s">
        <v>446</v>
      </c>
      <c r="FTC2" s="38" t="s">
        <v>446</v>
      </c>
      <c r="FTD2" s="38" t="s">
        <v>446</v>
      </c>
      <c r="FTE2" s="38" t="s">
        <v>446</v>
      </c>
      <c r="FTF2" s="38" t="s">
        <v>446</v>
      </c>
      <c r="FTG2" s="38" t="s">
        <v>446</v>
      </c>
      <c r="FTH2" s="38" t="s">
        <v>446</v>
      </c>
      <c r="FTI2" s="38" t="s">
        <v>446</v>
      </c>
      <c r="FTJ2" s="38" t="s">
        <v>446</v>
      </c>
      <c r="FTK2" s="38" t="s">
        <v>446</v>
      </c>
      <c r="FTL2" s="38" t="s">
        <v>446</v>
      </c>
      <c r="FTM2" s="38" t="s">
        <v>446</v>
      </c>
      <c r="FTN2" s="38" t="s">
        <v>446</v>
      </c>
      <c r="FTO2" s="38" t="s">
        <v>446</v>
      </c>
      <c r="FTP2" s="38" t="s">
        <v>446</v>
      </c>
      <c r="FTQ2" s="38" t="s">
        <v>446</v>
      </c>
      <c r="FTR2" s="38" t="s">
        <v>446</v>
      </c>
      <c r="FTS2" s="38" t="s">
        <v>446</v>
      </c>
      <c r="FTT2" s="38" t="s">
        <v>446</v>
      </c>
      <c r="FTU2" s="38" t="s">
        <v>446</v>
      </c>
      <c r="FTV2" s="38" t="s">
        <v>446</v>
      </c>
      <c r="FTW2" s="38" t="s">
        <v>446</v>
      </c>
      <c r="FTX2" s="38" t="s">
        <v>446</v>
      </c>
      <c r="FTY2" s="38" t="s">
        <v>446</v>
      </c>
      <c r="FTZ2" s="38" t="s">
        <v>446</v>
      </c>
      <c r="FUA2" s="38" t="s">
        <v>446</v>
      </c>
      <c r="FUB2" s="38" t="s">
        <v>446</v>
      </c>
      <c r="FUC2" s="38" t="s">
        <v>446</v>
      </c>
      <c r="FUD2" s="38" t="s">
        <v>446</v>
      </c>
      <c r="FUE2" s="38" t="s">
        <v>446</v>
      </c>
      <c r="FUF2" s="38" t="s">
        <v>446</v>
      </c>
      <c r="FUG2" s="38" t="s">
        <v>446</v>
      </c>
      <c r="FUH2" s="38" t="s">
        <v>446</v>
      </c>
      <c r="FUI2" s="38" t="s">
        <v>446</v>
      </c>
      <c r="FUJ2" s="38" t="s">
        <v>446</v>
      </c>
      <c r="FUK2" s="38" t="s">
        <v>446</v>
      </c>
      <c r="FUL2" s="38" t="s">
        <v>446</v>
      </c>
      <c r="FUM2" s="38" t="s">
        <v>446</v>
      </c>
      <c r="FUN2" s="38" t="s">
        <v>446</v>
      </c>
      <c r="FUO2" s="38" t="s">
        <v>446</v>
      </c>
      <c r="FUP2" s="38" t="s">
        <v>446</v>
      </c>
      <c r="FUQ2" s="38" t="s">
        <v>446</v>
      </c>
      <c r="FUR2" s="38" t="s">
        <v>446</v>
      </c>
      <c r="FUS2" s="38" t="s">
        <v>446</v>
      </c>
      <c r="FUT2" s="38" t="s">
        <v>446</v>
      </c>
      <c r="FUU2" s="38" t="s">
        <v>446</v>
      </c>
      <c r="FUV2" s="38" t="s">
        <v>446</v>
      </c>
      <c r="FUW2" s="38" t="s">
        <v>446</v>
      </c>
      <c r="FUX2" s="38" t="s">
        <v>446</v>
      </c>
      <c r="FUY2" s="38" t="s">
        <v>446</v>
      </c>
      <c r="FUZ2" s="38" t="s">
        <v>446</v>
      </c>
      <c r="FVA2" s="38" t="s">
        <v>446</v>
      </c>
      <c r="FVB2" s="38" t="s">
        <v>446</v>
      </c>
      <c r="FVC2" s="38" t="s">
        <v>446</v>
      </c>
      <c r="FVD2" s="38" t="s">
        <v>446</v>
      </c>
      <c r="FVE2" s="38" t="s">
        <v>446</v>
      </c>
      <c r="FVF2" s="38" t="s">
        <v>446</v>
      </c>
      <c r="FVG2" s="38" t="s">
        <v>446</v>
      </c>
      <c r="FVH2" s="38" t="s">
        <v>446</v>
      </c>
      <c r="FVI2" s="38" t="s">
        <v>446</v>
      </c>
      <c r="FVJ2" s="38" t="s">
        <v>446</v>
      </c>
      <c r="FVK2" s="38" t="s">
        <v>446</v>
      </c>
      <c r="FVL2" s="38" t="s">
        <v>446</v>
      </c>
      <c r="FVM2" s="38" t="s">
        <v>446</v>
      </c>
      <c r="FVN2" s="38" t="s">
        <v>446</v>
      </c>
      <c r="FVO2" s="38" t="s">
        <v>446</v>
      </c>
      <c r="FVP2" s="38" t="s">
        <v>446</v>
      </c>
      <c r="FVQ2" s="38" t="s">
        <v>446</v>
      </c>
      <c r="FVR2" s="38" t="s">
        <v>446</v>
      </c>
      <c r="FVS2" s="38" t="s">
        <v>446</v>
      </c>
      <c r="FVT2" s="38" t="s">
        <v>446</v>
      </c>
      <c r="FVU2" s="38" t="s">
        <v>446</v>
      </c>
      <c r="FVV2" s="38" t="s">
        <v>446</v>
      </c>
      <c r="FVW2" s="38" t="s">
        <v>446</v>
      </c>
      <c r="FVX2" s="38" t="s">
        <v>446</v>
      </c>
      <c r="FVY2" s="38" t="s">
        <v>446</v>
      </c>
      <c r="FVZ2" s="38" t="s">
        <v>446</v>
      </c>
      <c r="FWA2" s="38" t="s">
        <v>446</v>
      </c>
      <c r="FWB2" s="38" t="s">
        <v>446</v>
      </c>
      <c r="FWC2" s="38" t="s">
        <v>446</v>
      </c>
      <c r="FWD2" s="38" t="s">
        <v>446</v>
      </c>
      <c r="FWE2" s="38" t="s">
        <v>446</v>
      </c>
      <c r="FWF2" s="38" t="s">
        <v>446</v>
      </c>
      <c r="FWG2" s="38" t="s">
        <v>446</v>
      </c>
      <c r="FWH2" s="38" t="s">
        <v>446</v>
      </c>
      <c r="FWI2" s="38" t="s">
        <v>446</v>
      </c>
      <c r="FWJ2" s="38" t="s">
        <v>446</v>
      </c>
      <c r="FWK2" s="38" t="s">
        <v>446</v>
      </c>
      <c r="FWL2" s="38" t="s">
        <v>446</v>
      </c>
      <c r="FWM2" s="38" t="s">
        <v>446</v>
      </c>
      <c r="FWN2" s="38" t="s">
        <v>446</v>
      </c>
      <c r="FWO2" s="38" t="s">
        <v>446</v>
      </c>
      <c r="FWP2" s="38" t="s">
        <v>446</v>
      </c>
      <c r="FWQ2" s="38" t="s">
        <v>446</v>
      </c>
      <c r="FWR2" s="38" t="s">
        <v>446</v>
      </c>
      <c r="FWS2" s="38" t="s">
        <v>446</v>
      </c>
      <c r="FWT2" s="38" t="s">
        <v>446</v>
      </c>
      <c r="FWU2" s="38" t="s">
        <v>446</v>
      </c>
      <c r="FWV2" s="38" t="s">
        <v>446</v>
      </c>
      <c r="FWW2" s="38" t="s">
        <v>446</v>
      </c>
      <c r="FWX2" s="38" t="s">
        <v>446</v>
      </c>
      <c r="FWY2" s="38" t="s">
        <v>446</v>
      </c>
      <c r="FWZ2" s="38" t="s">
        <v>446</v>
      </c>
      <c r="FXA2" s="38" t="s">
        <v>446</v>
      </c>
      <c r="FXB2" s="38" t="s">
        <v>446</v>
      </c>
      <c r="FXC2" s="38" t="s">
        <v>446</v>
      </c>
      <c r="FXD2" s="38" t="s">
        <v>446</v>
      </c>
      <c r="FXE2" s="38" t="s">
        <v>446</v>
      </c>
      <c r="FXF2" s="38" t="s">
        <v>446</v>
      </c>
      <c r="FXG2" s="38" t="s">
        <v>446</v>
      </c>
      <c r="FXH2" s="38" t="s">
        <v>446</v>
      </c>
      <c r="FXI2" s="38" t="s">
        <v>446</v>
      </c>
      <c r="FXJ2" s="38" t="s">
        <v>446</v>
      </c>
      <c r="FXK2" s="38" t="s">
        <v>446</v>
      </c>
      <c r="FXL2" s="38" t="s">
        <v>446</v>
      </c>
      <c r="FXM2" s="38" t="s">
        <v>446</v>
      </c>
      <c r="FXN2" s="38" t="s">
        <v>446</v>
      </c>
      <c r="FXO2" s="38" t="s">
        <v>446</v>
      </c>
      <c r="FXP2" s="38" t="s">
        <v>446</v>
      </c>
      <c r="FXQ2" s="38" t="s">
        <v>446</v>
      </c>
      <c r="FXR2" s="38" t="s">
        <v>446</v>
      </c>
      <c r="FXS2" s="38" t="s">
        <v>446</v>
      </c>
      <c r="FXT2" s="38" t="s">
        <v>446</v>
      </c>
      <c r="FXU2" s="38" t="s">
        <v>446</v>
      </c>
      <c r="FXV2" s="38" t="s">
        <v>446</v>
      </c>
      <c r="FXW2" s="38" t="s">
        <v>446</v>
      </c>
      <c r="FXX2" s="38" t="s">
        <v>446</v>
      </c>
      <c r="FXY2" s="38" t="s">
        <v>446</v>
      </c>
      <c r="FXZ2" s="38" t="s">
        <v>446</v>
      </c>
      <c r="FYA2" s="38" t="s">
        <v>446</v>
      </c>
      <c r="FYB2" s="38" t="s">
        <v>446</v>
      </c>
      <c r="FYC2" s="38" t="s">
        <v>446</v>
      </c>
      <c r="FYD2" s="38" t="s">
        <v>446</v>
      </c>
      <c r="FYE2" s="38" t="s">
        <v>446</v>
      </c>
      <c r="FYF2" s="38" t="s">
        <v>446</v>
      </c>
      <c r="FYG2" s="38" t="s">
        <v>446</v>
      </c>
      <c r="FYH2" s="38" t="s">
        <v>446</v>
      </c>
      <c r="FYI2" s="38" t="s">
        <v>446</v>
      </c>
      <c r="FYJ2" s="38" t="s">
        <v>446</v>
      </c>
      <c r="FYK2" s="38" t="s">
        <v>446</v>
      </c>
      <c r="FYL2" s="38" t="s">
        <v>446</v>
      </c>
      <c r="FYM2" s="38" t="s">
        <v>446</v>
      </c>
      <c r="FYN2" s="38" t="s">
        <v>446</v>
      </c>
      <c r="FYO2" s="38" t="s">
        <v>446</v>
      </c>
      <c r="FYP2" s="38" t="s">
        <v>446</v>
      </c>
      <c r="FYQ2" s="38" t="s">
        <v>446</v>
      </c>
      <c r="FYR2" s="38" t="s">
        <v>446</v>
      </c>
      <c r="FYS2" s="38" t="s">
        <v>446</v>
      </c>
      <c r="FYT2" s="38" t="s">
        <v>446</v>
      </c>
      <c r="FYU2" s="38" t="s">
        <v>446</v>
      </c>
      <c r="FYV2" s="38" t="s">
        <v>446</v>
      </c>
      <c r="FYW2" s="38" t="s">
        <v>446</v>
      </c>
      <c r="FYX2" s="38" t="s">
        <v>446</v>
      </c>
      <c r="FYY2" s="38" t="s">
        <v>446</v>
      </c>
      <c r="FYZ2" s="38" t="s">
        <v>446</v>
      </c>
      <c r="FZA2" s="38" t="s">
        <v>446</v>
      </c>
      <c r="FZB2" s="38" t="s">
        <v>446</v>
      </c>
      <c r="FZC2" s="38" t="s">
        <v>446</v>
      </c>
      <c r="FZD2" s="38" t="s">
        <v>446</v>
      </c>
      <c r="FZE2" s="38" t="s">
        <v>446</v>
      </c>
      <c r="FZF2" s="38" t="s">
        <v>446</v>
      </c>
      <c r="FZG2" s="38" t="s">
        <v>446</v>
      </c>
      <c r="FZH2" s="38" t="s">
        <v>446</v>
      </c>
      <c r="FZI2" s="38" t="s">
        <v>446</v>
      </c>
      <c r="FZJ2" s="38" t="s">
        <v>446</v>
      </c>
      <c r="FZK2" s="38" t="s">
        <v>446</v>
      </c>
      <c r="FZL2" s="38" t="s">
        <v>446</v>
      </c>
      <c r="FZM2" s="38" t="s">
        <v>446</v>
      </c>
      <c r="FZN2" s="38" t="s">
        <v>446</v>
      </c>
      <c r="FZO2" s="38" t="s">
        <v>446</v>
      </c>
      <c r="FZP2" s="38" t="s">
        <v>446</v>
      </c>
      <c r="FZQ2" s="38" t="s">
        <v>446</v>
      </c>
      <c r="FZR2" s="38" t="s">
        <v>446</v>
      </c>
      <c r="FZS2" s="38" t="s">
        <v>446</v>
      </c>
      <c r="FZT2" s="38" t="s">
        <v>446</v>
      </c>
      <c r="FZU2" s="38" t="s">
        <v>446</v>
      </c>
      <c r="FZV2" s="38" t="s">
        <v>446</v>
      </c>
      <c r="FZW2" s="38" t="s">
        <v>446</v>
      </c>
      <c r="FZX2" s="38" t="s">
        <v>446</v>
      </c>
      <c r="FZY2" s="38" t="s">
        <v>446</v>
      </c>
      <c r="FZZ2" s="38" t="s">
        <v>446</v>
      </c>
      <c r="GAA2" s="38" t="s">
        <v>446</v>
      </c>
      <c r="GAB2" s="38" t="s">
        <v>446</v>
      </c>
      <c r="GAC2" s="38" t="s">
        <v>446</v>
      </c>
      <c r="GAD2" s="38" t="s">
        <v>446</v>
      </c>
      <c r="GAE2" s="38" t="s">
        <v>446</v>
      </c>
      <c r="GAF2" s="38" t="s">
        <v>446</v>
      </c>
      <c r="GAG2" s="38" t="s">
        <v>446</v>
      </c>
      <c r="GAH2" s="38" t="s">
        <v>446</v>
      </c>
      <c r="GAI2" s="38" t="s">
        <v>446</v>
      </c>
      <c r="GAJ2" s="38" t="s">
        <v>446</v>
      </c>
      <c r="GAK2" s="38" t="s">
        <v>446</v>
      </c>
      <c r="GAL2" s="38" t="s">
        <v>446</v>
      </c>
      <c r="GAM2" s="38" t="s">
        <v>446</v>
      </c>
      <c r="GAN2" s="38" t="s">
        <v>446</v>
      </c>
      <c r="GAO2" s="38" t="s">
        <v>446</v>
      </c>
      <c r="GAP2" s="38" t="s">
        <v>446</v>
      </c>
      <c r="GAQ2" s="38" t="s">
        <v>446</v>
      </c>
      <c r="GAR2" s="38" t="s">
        <v>446</v>
      </c>
      <c r="GAS2" s="38" t="s">
        <v>446</v>
      </c>
      <c r="GAT2" s="38" t="s">
        <v>446</v>
      </c>
      <c r="GAU2" s="38" t="s">
        <v>446</v>
      </c>
      <c r="GAV2" s="38" t="s">
        <v>446</v>
      </c>
      <c r="GAW2" s="38" t="s">
        <v>446</v>
      </c>
      <c r="GAX2" s="38" t="s">
        <v>446</v>
      </c>
      <c r="GAY2" s="38" t="s">
        <v>446</v>
      </c>
      <c r="GAZ2" s="38" t="s">
        <v>446</v>
      </c>
      <c r="GBA2" s="38" t="s">
        <v>446</v>
      </c>
      <c r="GBB2" s="38" t="s">
        <v>446</v>
      </c>
      <c r="GBC2" s="38" t="s">
        <v>446</v>
      </c>
      <c r="GBD2" s="38" t="s">
        <v>446</v>
      </c>
      <c r="GBE2" s="38" t="s">
        <v>446</v>
      </c>
      <c r="GBF2" s="38" t="s">
        <v>446</v>
      </c>
      <c r="GBG2" s="38" t="s">
        <v>446</v>
      </c>
      <c r="GBH2" s="38" t="s">
        <v>446</v>
      </c>
      <c r="GBI2" s="38" t="s">
        <v>446</v>
      </c>
      <c r="GBJ2" s="38" t="s">
        <v>446</v>
      </c>
      <c r="GBK2" s="38" t="s">
        <v>446</v>
      </c>
      <c r="GBL2" s="38" t="s">
        <v>446</v>
      </c>
      <c r="GBM2" s="38" t="s">
        <v>446</v>
      </c>
      <c r="GBN2" s="38" t="s">
        <v>446</v>
      </c>
      <c r="GBO2" s="38" t="s">
        <v>446</v>
      </c>
      <c r="GBP2" s="38" t="s">
        <v>446</v>
      </c>
      <c r="GBQ2" s="38" t="s">
        <v>446</v>
      </c>
      <c r="GBR2" s="38" t="s">
        <v>446</v>
      </c>
      <c r="GBS2" s="38" t="s">
        <v>446</v>
      </c>
      <c r="GBT2" s="38" t="s">
        <v>446</v>
      </c>
      <c r="GBU2" s="38" t="s">
        <v>446</v>
      </c>
      <c r="GBV2" s="38" t="s">
        <v>446</v>
      </c>
      <c r="GBW2" s="38" t="s">
        <v>446</v>
      </c>
      <c r="GBX2" s="38" t="s">
        <v>446</v>
      </c>
      <c r="GBY2" s="38" t="s">
        <v>446</v>
      </c>
      <c r="GBZ2" s="38" t="s">
        <v>446</v>
      </c>
      <c r="GCA2" s="38" t="s">
        <v>446</v>
      </c>
      <c r="GCB2" s="38" t="s">
        <v>446</v>
      </c>
      <c r="GCC2" s="38" t="s">
        <v>446</v>
      </c>
      <c r="GCD2" s="38" t="s">
        <v>446</v>
      </c>
      <c r="GCE2" s="38" t="s">
        <v>446</v>
      </c>
      <c r="GCF2" s="38" t="s">
        <v>446</v>
      </c>
      <c r="GCG2" s="38" t="s">
        <v>446</v>
      </c>
      <c r="GCH2" s="38" t="s">
        <v>446</v>
      </c>
      <c r="GCI2" s="38" t="s">
        <v>446</v>
      </c>
      <c r="GCJ2" s="38" t="s">
        <v>446</v>
      </c>
      <c r="GCK2" s="38" t="s">
        <v>446</v>
      </c>
      <c r="GCL2" s="38" t="s">
        <v>446</v>
      </c>
      <c r="GCM2" s="38" t="s">
        <v>446</v>
      </c>
      <c r="GCN2" s="38" t="s">
        <v>446</v>
      </c>
      <c r="GCO2" s="38" t="s">
        <v>446</v>
      </c>
      <c r="GCP2" s="38" t="s">
        <v>446</v>
      </c>
      <c r="GCQ2" s="38" t="s">
        <v>446</v>
      </c>
      <c r="GCR2" s="38" t="s">
        <v>446</v>
      </c>
      <c r="GCS2" s="38" t="s">
        <v>446</v>
      </c>
      <c r="GCT2" s="38" t="s">
        <v>446</v>
      </c>
      <c r="GCU2" s="38" t="s">
        <v>446</v>
      </c>
      <c r="GCV2" s="38" t="s">
        <v>446</v>
      </c>
      <c r="GCW2" s="38" t="s">
        <v>446</v>
      </c>
      <c r="GCX2" s="38" t="s">
        <v>446</v>
      </c>
      <c r="GCY2" s="38" t="s">
        <v>446</v>
      </c>
      <c r="GCZ2" s="38" t="s">
        <v>446</v>
      </c>
      <c r="GDA2" s="38" t="s">
        <v>446</v>
      </c>
      <c r="GDB2" s="38" t="s">
        <v>446</v>
      </c>
      <c r="GDC2" s="38" t="s">
        <v>446</v>
      </c>
      <c r="GDD2" s="38" t="s">
        <v>446</v>
      </c>
      <c r="GDE2" s="38" t="s">
        <v>446</v>
      </c>
      <c r="GDF2" s="38" t="s">
        <v>446</v>
      </c>
      <c r="GDG2" s="38" t="s">
        <v>446</v>
      </c>
      <c r="GDH2" s="38" t="s">
        <v>446</v>
      </c>
      <c r="GDI2" s="38" t="s">
        <v>446</v>
      </c>
      <c r="GDJ2" s="38" t="s">
        <v>446</v>
      </c>
      <c r="GDK2" s="38" t="s">
        <v>446</v>
      </c>
      <c r="GDL2" s="38" t="s">
        <v>446</v>
      </c>
      <c r="GDM2" s="38" t="s">
        <v>446</v>
      </c>
      <c r="GDN2" s="38" t="s">
        <v>446</v>
      </c>
      <c r="GDO2" s="38" t="s">
        <v>446</v>
      </c>
      <c r="GDP2" s="38" t="s">
        <v>446</v>
      </c>
      <c r="GDQ2" s="38" t="s">
        <v>446</v>
      </c>
      <c r="GDR2" s="38" t="s">
        <v>446</v>
      </c>
      <c r="GDS2" s="38" t="s">
        <v>446</v>
      </c>
      <c r="GDT2" s="38" t="s">
        <v>446</v>
      </c>
      <c r="GDU2" s="38" t="s">
        <v>446</v>
      </c>
      <c r="GDV2" s="38" t="s">
        <v>446</v>
      </c>
      <c r="GDW2" s="38" t="s">
        <v>446</v>
      </c>
      <c r="GDX2" s="38" t="s">
        <v>446</v>
      </c>
      <c r="GDY2" s="38" t="s">
        <v>446</v>
      </c>
      <c r="GDZ2" s="38" t="s">
        <v>446</v>
      </c>
      <c r="GEA2" s="38" t="s">
        <v>446</v>
      </c>
      <c r="GEB2" s="38" t="s">
        <v>446</v>
      </c>
      <c r="GEC2" s="38" t="s">
        <v>446</v>
      </c>
      <c r="GED2" s="38" t="s">
        <v>446</v>
      </c>
      <c r="GEE2" s="38" t="s">
        <v>446</v>
      </c>
      <c r="GEF2" s="38" t="s">
        <v>446</v>
      </c>
      <c r="GEG2" s="38" t="s">
        <v>446</v>
      </c>
      <c r="GEH2" s="38" t="s">
        <v>446</v>
      </c>
      <c r="GEI2" s="38" t="s">
        <v>446</v>
      </c>
      <c r="GEJ2" s="38" t="s">
        <v>446</v>
      </c>
      <c r="GEK2" s="38" t="s">
        <v>446</v>
      </c>
      <c r="GEL2" s="38" t="s">
        <v>446</v>
      </c>
      <c r="GEM2" s="38" t="s">
        <v>446</v>
      </c>
      <c r="GEN2" s="38" t="s">
        <v>446</v>
      </c>
      <c r="GEO2" s="38" t="s">
        <v>446</v>
      </c>
      <c r="GEP2" s="38" t="s">
        <v>446</v>
      </c>
      <c r="GEQ2" s="38" t="s">
        <v>446</v>
      </c>
      <c r="GER2" s="38" t="s">
        <v>446</v>
      </c>
      <c r="GES2" s="38" t="s">
        <v>446</v>
      </c>
      <c r="GET2" s="38" t="s">
        <v>446</v>
      </c>
      <c r="GEU2" s="38" t="s">
        <v>446</v>
      </c>
      <c r="GEV2" s="38" t="s">
        <v>446</v>
      </c>
      <c r="GEW2" s="38" t="s">
        <v>446</v>
      </c>
      <c r="GEX2" s="38" t="s">
        <v>446</v>
      </c>
      <c r="GEY2" s="38" t="s">
        <v>446</v>
      </c>
      <c r="GEZ2" s="38" t="s">
        <v>446</v>
      </c>
      <c r="GFA2" s="38" t="s">
        <v>446</v>
      </c>
      <c r="GFB2" s="38" t="s">
        <v>446</v>
      </c>
      <c r="GFC2" s="38" t="s">
        <v>446</v>
      </c>
      <c r="GFD2" s="38" t="s">
        <v>446</v>
      </c>
      <c r="GFE2" s="38" t="s">
        <v>446</v>
      </c>
      <c r="GFF2" s="38" t="s">
        <v>446</v>
      </c>
      <c r="GFG2" s="38" t="s">
        <v>446</v>
      </c>
      <c r="GFH2" s="38" t="s">
        <v>446</v>
      </c>
      <c r="GFI2" s="38" t="s">
        <v>446</v>
      </c>
      <c r="GFJ2" s="38" t="s">
        <v>446</v>
      </c>
      <c r="GFK2" s="38" t="s">
        <v>446</v>
      </c>
      <c r="GFL2" s="38" t="s">
        <v>446</v>
      </c>
      <c r="GFM2" s="38" t="s">
        <v>446</v>
      </c>
      <c r="GFN2" s="38" t="s">
        <v>446</v>
      </c>
      <c r="GFO2" s="38" t="s">
        <v>446</v>
      </c>
      <c r="GFP2" s="38" t="s">
        <v>446</v>
      </c>
      <c r="GFQ2" s="38" t="s">
        <v>446</v>
      </c>
      <c r="GFR2" s="38" t="s">
        <v>446</v>
      </c>
      <c r="GFS2" s="38" t="s">
        <v>446</v>
      </c>
      <c r="GFT2" s="38" t="s">
        <v>446</v>
      </c>
      <c r="GFU2" s="38" t="s">
        <v>446</v>
      </c>
      <c r="GFV2" s="38" t="s">
        <v>446</v>
      </c>
      <c r="GFW2" s="38" t="s">
        <v>446</v>
      </c>
      <c r="GFX2" s="38" t="s">
        <v>446</v>
      </c>
      <c r="GFY2" s="38" t="s">
        <v>446</v>
      </c>
      <c r="GFZ2" s="38" t="s">
        <v>446</v>
      </c>
      <c r="GGA2" s="38" t="s">
        <v>446</v>
      </c>
      <c r="GGB2" s="38" t="s">
        <v>446</v>
      </c>
      <c r="GGC2" s="38" t="s">
        <v>446</v>
      </c>
      <c r="GGD2" s="38" t="s">
        <v>446</v>
      </c>
      <c r="GGE2" s="38" t="s">
        <v>446</v>
      </c>
      <c r="GGF2" s="38" t="s">
        <v>446</v>
      </c>
      <c r="GGG2" s="38" t="s">
        <v>446</v>
      </c>
      <c r="GGH2" s="38" t="s">
        <v>446</v>
      </c>
      <c r="GGI2" s="38" t="s">
        <v>446</v>
      </c>
      <c r="GGJ2" s="38" t="s">
        <v>446</v>
      </c>
      <c r="GGK2" s="38" t="s">
        <v>446</v>
      </c>
      <c r="GGL2" s="38" t="s">
        <v>446</v>
      </c>
      <c r="GGM2" s="38" t="s">
        <v>446</v>
      </c>
      <c r="GGN2" s="38" t="s">
        <v>446</v>
      </c>
      <c r="GGO2" s="38" t="s">
        <v>446</v>
      </c>
      <c r="GGP2" s="38" t="s">
        <v>446</v>
      </c>
      <c r="GGQ2" s="38" t="s">
        <v>446</v>
      </c>
      <c r="GGR2" s="38" t="s">
        <v>446</v>
      </c>
      <c r="GGS2" s="38" t="s">
        <v>446</v>
      </c>
      <c r="GGT2" s="38" t="s">
        <v>446</v>
      </c>
      <c r="GGU2" s="38" t="s">
        <v>446</v>
      </c>
      <c r="GGV2" s="38" t="s">
        <v>446</v>
      </c>
      <c r="GGW2" s="38" t="s">
        <v>446</v>
      </c>
      <c r="GGX2" s="38" t="s">
        <v>446</v>
      </c>
      <c r="GGY2" s="38" t="s">
        <v>446</v>
      </c>
      <c r="GGZ2" s="38" t="s">
        <v>446</v>
      </c>
      <c r="GHA2" s="38" t="s">
        <v>446</v>
      </c>
      <c r="GHB2" s="38" t="s">
        <v>446</v>
      </c>
      <c r="GHC2" s="38" t="s">
        <v>446</v>
      </c>
      <c r="GHD2" s="38" t="s">
        <v>446</v>
      </c>
      <c r="GHE2" s="38" t="s">
        <v>446</v>
      </c>
      <c r="GHF2" s="38" t="s">
        <v>446</v>
      </c>
      <c r="GHG2" s="38" t="s">
        <v>446</v>
      </c>
      <c r="GHH2" s="38" t="s">
        <v>446</v>
      </c>
      <c r="GHI2" s="38" t="s">
        <v>446</v>
      </c>
      <c r="GHJ2" s="38" t="s">
        <v>446</v>
      </c>
      <c r="GHK2" s="38" t="s">
        <v>446</v>
      </c>
      <c r="GHL2" s="38" t="s">
        <v>446</v>
      </c>
      <c r="GHM2" s="38" t="s">
        <v>446</v>
      </c>
      <c r="GHN2" s="38" t="s">
        <v>446</v>
      </c>
      <c r="GHO2" s="38" t="s">
        <v>446</v>
      </c>
      <c r="GHP2" s="38" t="s">
        <v>446</v>
      </c>
      <c r="GHQ2" s="38" t="s">
        <v>446</v>
      </c>
      <c r="GHR2" s="38" t="s">
        <v>446</v>
      </c>
      <c r="GHS2" s="38" t="s">
        <v>446</v>
      </c>
      <c r="GHT2" s="38" t="s">
        <v>446</v>
      </c>
      <c r="GHU2" s="38" t="s">
        <v>446</v>
      </c>
      <c r="GHV2" s="38" t="s">
        <v>446</v>
      </c>
      <c r="GHW2" s="38" t="s">
        <v>446</v>
      </c>
      <c r="GHX2" s="38" t="s">
        <v>446</v>
      </c>
      <c r="GHY2" s="38" t="s">
        <v>446</v>
      </c>
      <c r="GHZ2" s="38" t="s">
        <v>446</v>
      </c>
      <c r="GIA2" s="38" t="s">
        <v>446</v>
      </c>
      <c r="GIB2" s="38" t="s">
        <v>446</v>
      </c>
      <c r="GIC2" s="38" t="s">
        <v>446</v>
      </c>
      <c r="GID2" s="38" t="s">
        <v>446</v>
      </c>
      <c r="GIE2" s="38" t="s">
        <v>446</v>
      </c>
      <c r="GIF2" s="38" t="s">
        <v>446</v>
      </c>
      <c r="GIG2" s="38" t="s">
        <v>446</v>
      </c>
      <c r="GIH2" s="38" t="s">
        <v>446</v>
      </c>
      <c r="GII2" s="38" t="s">
        <v>446</v>
      </c>
      <c r="GIJ2" s="38" t="s">
        <v>446</v>
      </c>
      <c r="GIK2" s="38" t="s">
        <v>446</v>
      </c>
      <c r="GIL2" s="38" t="s">
        <v>446</v>
      </c>
      <c r="GIM2" s="38" t="s">
        <v>446</v>
      </c>
      <c r="GIN2" s="38" t="s">
        <v>446</v>
      </c>
      <c r="GIO2" s="38" t="s">
        <v>446</v>
      </c>
      <c r="GIP2" s="38" t="s">
        <v>446</v>
      </c>
      <c r="GIQ2" s="38" t="s">
        <v>446</v>
      </c>
      <c r="GIR2" s="38" t="s">
        <v>446</v>
      </c>
      <c r="GIS2" s="38" t="s">
        <v>446</v>
      </c>
      <c r="GIT2" s="38" t="s">
        <v>446</v>
      </c>
      <c r="GIU2" s="38" t="s">
        <v>446</v>
      </c>
      <c r="GIV2" s="38" t="s">
        <v>446</v>
      </c>
      <c r="GIW2" s="38" t="s">
        <v>446</v>
      </c>
      <c r="GIX2" s="38" t="s">
        <v>446</v>
      </c>
      <c r="GIY2" s="38" t="s">
        <v>446</v>
      </c>
      <c r="GIZ2" s="38" t="s">
        <v>446</v>
      </c>
      <c r="GJA2" s="38" t="s">
        <v>446</v>
      </c>
      <c r="GJB2" s="38" t="s">
        <v>446</v>
      </c>
      <c r="GJC2" s="38" t="s">
        <v>446</v>
      </c>
      <c r="GJD2" s="38" t="s">
        <v>446</v>
      </c>
      <c r="GJE2" s="38" t="s">
        <v>446</v>
      </c>
      <c r="GJF2" s="38" t="s">
        <v>446</v>
      </c>
      <c r="GJG2" s="38" t="s">
        <v>446</v>
      </c>
      <c r="GJH2" s="38" t="s">
        <v>446</v>
      </c>
      <c r="GJI2" s="38" t="s">
        <v>446</v>
      </c>
      <c r="GJJ2" s="38" t="s">
        <v>446</v>
      </c>
      <c r="GJK2" s="38" t="s">
        <v>446</v>
      </c>
      <c r="GJL2" s="38" t="s">
        <v>446</v>
      </c>
      <c r="GJM2" s="38" t="s">
        <v>446</v>
      </c>
      <c r="GJN2" s="38" t="s">
        <v>446</v>
      </c>
      <c r="GJO2" s="38" t="s">
        <v>446</v>
      </c>
      <c r="GJP2" s="38" t="s">
        <v>446</v>
      </c>
      <c r="GJQ2" s="38" t="s">
        <v>446</v>
      </c>
      <c r="GJR2" s="38" t="s">
        <v>446</v>
      </c>
      <c r="GJS2" s="38" t="s">
        <v>446</v>
      </c>
      <c r="GJT2" s="38" t="s">
        <v>446</v>
      </c>
      <c r="GJU2" s="38" t="s">
        <v>446</v>
      </c>
      <c r="GJV2" s="38" t="s">
        <v>446</v>
      </c>
      <c r="GJW2" s="38" t="s">
        <v>446</v>
      </c>
      <c r="GJX2" s="38" t="s">
        <v>446</v>
      </c>
      <c r="GJY2" s="38" t="s">
        <v>446</v>
      </c>
      <c r="GJZ2" s="38" t="s">
        <v>446</v>
      </c>
      <c r="GKA2" s="38" t="s">
        <v>446</v>
      </c>
      <c r="GKB2" s="38" t="s">
        <v>446</v>
      </c>
      <c r="GKC2" s="38" t="s">
        <v>446</v>
      </c>
      <c r="GKD2" s="38" t="s">
        <v>446</v>
      </c>
      <c r="GKE2" s="38" t="s">
        <v>446</v>
      </c>
      <c r="GKF2" s="38" t="s">
        <v>446</v>
      </c>
      <c r="GKG2" s="38" t="s">
        <v>446</v>
      </c>
      <c r="GKH2" s="38" t="s">
        <v>446</v>
      </c>
      <c r="GKI2" s="38" t="s">
        <v>446</v>
      </c>
      <c r="GKJ2" s="38" t="s">
        <v>446</v>
      </c>
      <c r="GKK2" s="38" t="s">
        <v>446</v>
      </c>
      <c r="GKL2" s="38" t="s">
        <v>446</v>
      </c>
      <c r="GKM2" s="38" t="s">
        <v>446</v>
      </c>
      <c r="GKN2" s="38" t="s">
        <v>446</v>
      </c>
      <c r="GKO2" s="38" t="s">
        <v>446</v>
      </c>
      <c r="GKP2" s="38" t="s">
        <v>446</v>
      </c>
      <c r="GKQ2" s="38" t="s">
        <v>446</v>
      </c>
      <c r="GKR2" s="38" t="s">
        <v>446</v>
      </c>
      <c r="GKS2" s="38" t="s">
        <v>446</v>
      </c>
      <c r="GKT2" s="38" t="s">
        <v>446</v>
      </c>
      <c r="GKU2" s="38" t="s">
        <v>446</v>
      </c>
      <c r="GKV2" s="38" t="s">
        <v>446</v>
      </c>
      <c r="GKW2" s="38" t="s">
        <v>446</v>
      </c>
      <c r="GKX2" s="38" t="s">
        <v>446</v>
      </c>
      <c r="GKY2" s="38" t="s">
        <v>446</v>
      </c>
      <c r="GKZ2" s="38" t="s">
        <v>446</v>
      </c>
      <c r="GLA2" s="38" t="s">
        <v>446</v>
      </c>
      <c r="GLB2" s="38" t="s">
        <v>446</v>
      </c>
      <c r="GLC2" s="38" t="s">
        <v>446</v>
      </c>
      <c r="GLD2" s="38" t="s">
        <v>446</v>
      </c>
      <c r="GLE2" s="38" t="s">
        <v>446</v>
      </c>
      <c r="GLF2" s="38" t="s">
        <v>446</v>
      </c>
      <c r="GLG2" s="38" t="s">
        <v>446</v>
      </c>
      <c r="GLH2" s="38" t="s">
        <v>446</v>
      </c>
      <c r="GLI2" s="38" t="s">
        <v>446</v>
      </c>
      <c r="GLJ2" s="38" t="s">
        <v>446</v>
      </c>
      <c r="GLK2" s="38" t="s">
        <v>446</v>
      </c>
      <c r="GLL2" s="38" t="s">
        <v>446</v>
      </c>
      <c r="GLM2" s="38" t="s">
        <v>446</v>
      </c>
      <c r="GLN2" s="38" t="s">
        <v>446</v>
      </c>
      <c r="GLO2" s="38" t="s">
        <v>446</v>
      </c>
      <c r="GLP2" s="38" t="s">
        <v>446</v>
      </c>
      <c r="GLQ2" s="38" t="s">
        <v>446</v>
      </c>
      <c r="GLR2" s="38" t="s">
        <v>446</v>
      </c>
      <c r="GLS2" s="38" t="s">
        <v>446</v>
      </c>
      <c r="GLT2" s="38" t="s">
        <v>446</v>
      </c>
      <c r="GLU2" s="38" t="s">
        <v>446</v>
      </c>
      <c r="GLV2" s="38" t="s">
        <v>446</v>
      </c>
      <c r="GLW2" s="38" t="s">
        <v>446</v>
      </c>
      <c r="GLX2" s="38" t="s">
        <v>446</v>
      </c>
      <c r="GLY2" s="38" t="s">
        <v>446</v>
      </c>
      <c r="GLZ2" s="38" t="s">
        <v>446</v>
      </c>
      <c r="GMA2" s="38" t="s">
        <v>446</v>
      </c>
      <c r="GMB2" s="38" t="s">
        <v>446</v>
      </c>
      <c r="GMC2" s="38" t="s">
        <v>446</v>
      </c>
      <c r="GMD2" s="38" t="s">
        <v>446</v>
      </c>
      <c r="GME2" s="38" t="s">
        <v>446</v>
      </c>
      <c r="GMF2" s="38" t="s">
        <v>446</v>
      </c>
      <c r="GMG2" s="38" t="s">
        <v>446</v>
      </c>
      <c r="GMH2" s="38" t="s">
        <v>446</v>
      </c>
      <c r="GMI2" s="38" t="s">
        <v>446</v>
      </c>
      <c r="GMJ2" s="38" t="s">
        <v>446</v>
      </c>
      <c r="GMK2" s="38" t="s">
        <v>446</v>
      </c>
      <c r="GML2" s="38" t="s">
        <v>446</v>
      </c>
      <c r="GMM2" s="38" t="s">
        <v>446</v>
      </c>
      <c r="GMN2" s="38" t="s">
        <v>446</v>
      </c>
      <c r="GMO2" s="38" t="s">
        <v>446</v>
      </c>
      <c r="GMP2" s="38" t="s">
        <v>446</v>
      </c>
      <c r="GMQ2" s="38" t="s">
        <v>446</v>
      </c>
      <c r="GMR2" s="38" t="s">
        <v>446</v>
      </c>
      <c r="GMS2" s="38" t="s">
        <v>446</v>
      </c>
      <c r="GMT2" s="38" t="s">
        <v>446</v>
      </c>
      <c r="GMU2" s="38" t="s">
        <v>446</v>
      </c>
      <c r="GMV2" s="38" t="s">
        <v>446</v>
      </c>
      <c r="GMW2" s="38" t="s">
        <v>446</v>
      </c>
      <c r="GMX2" s="38" t="s">
        <v>446</v>
      </c>
      <c r="GMY2" s="38" t="s">
        <v>446</v>
      </c>
      <c r="GMZ2" s="38" t="s">
        <v>446</v>
      </c>
      <c r="GNA2" s="38" t="s">
        <v>446</v>
      </c>
      <c r="GNB2" s="38" t="s">
        <v>446</v>
      </c>
      <c r="GNC2" s="38" t="s">
        <v>446</v>
      </c>
      <c r="GND2" s="38" t="s">
        <v>446</v>
      </c>
      <c r="GNE2" s="38" t="s">
        <v>446</v>
      </c>
      <c r="GNF2" s="38" t="s">
        <v>446</v>
      </c>
      <c r="GNG2" s="38" t="s">
        <v>446</v>
      </c>
      <c r="GNH2" s="38" t="s">
        <v>446</v>
      </c>
      <c r="GNI2" s="38" t="s">
        <v>446</v>
      </c>
      <c r="GNJ2" s="38" t="s">
        <v>446</v>
      </c>
      <c r="GNK2" s="38" t="s">
        <v>446</v>
      </c>
      <c r="GNL2" s="38" t="s">
        <v>446</v>
      </c>
      <c r="GNM2" s="38" t="s">
        <v>446</v>
      </c>
      <c r="GNN2" s="38" t="s">
        <v>446</v>
      </c>
      <c r="GNO2" s="38" t="s">
        <v>446</v>
      </c>
      <c r="GNP2" s="38" t="s">
        <v>446</v>
      </c>
      <c r="GNQ2" s="38" t="s">
        <v>446</v>
      </c>
      <c r="GNR2" s="38" t="s">
        <v>446</v>
      </c>
      <c r="GNS2" s="38" t="s">
        <v>446</v>
      </c>
      <c r="GNT2" s="38" t="s">
        <v>446</v>
      </c>
      <c r="GNU2" s="38" t="s">
        <v>446</v>
      </c>
      <c r="GNV2" s="38" t="s">
        <v>446</v>
      </c>
      <c r="GNW2" s="38" t="s">
        <v>446</v>
      </c>
      <c r="GNX2" s="38" t="s">
        <v>446</v>
      </c>
      <c r="GNY2" s="38" t="s">
        <v>446</v>
      </c>
      <c r="GNZ2" s="38" t="s">
        <v>446</v>
      </c>
      <c r="GOA2" s="38" t="s">
        <v>446</v>
      </c>
      <c r="GOB2" s="38" t="s">
        <v>446</v>
      </c>
      <c r="GOC2" s="38" t="s">
        <v>446</v>
      </c>
      <c r="GOD2" s="38" t="s">
        <v>446</v>
      </c>
      <c r="GOE2" s="38" t="s">
        <v>446</v>
      </c>
      <c r="GOF2" s="38" t="s">
        <v>446</v>
      </c>
      <c r="GOG2" s="38" t="s">
        <v>446</v>
      </c>
      <c r="GOH2" s="38" t="s">
        <v>446</v>
      </c>
      <c r="GOI2" s="38" t="s">
        <v>446</v>
      </c>
      <c r="GOJ2" s="38" t="s">
        <v>446</v>
      </c>
      <c r="GOK2" s="38" t="s">
        <v>446</v>
      </c>
      <c r="GOL2" s="38" t="s">
        <v>446</v>
      </c>
      <c r="GOM2" s="38" t="s">
        <v>446</v>
      </c>
      <c r="GON2" s="38" t="s">
        <v>446</v>
      </c>
      <c r="GOO2" s="38" t="s">
        <v>446</v>
      </c>
      <c r="GOP2" s="38" t="s">
        <v>446</v>
      </c>
      <c r="GOQ2" s="38" t="s">
        <v>446</v>
      </c>
      <c r="GOR2" s="38" t="s">
        <v>446</v>
      </c>
      <c r="GOS2" s="38" t="s">
        <v>446</v>
      </c>
      <c r="GOT2" s="38" t="s">
        <v>446</v>
      </c>
      <c r="GOU2" s="38" t="s">
        <v>446</v>
      </c>
      <c r="GOV2" s="38" t="s">
        <v>446</v>
      </c>
      <c r="GOW2" s="38" t="s">
        <v>446</v>
      </c>
      <c r="GOX2" s="38" t="s">
        <v>446</v>
      </c>
      <c r="GOY2" s="38" t="s">
        <v>446</v>
      </c>
      <c r="GOZ2" s="38" t="s">
        <v>446</v>
      </c>
      <c r="GPA2" s="38" t="s">
        <v>446</v>
      </c>
      <c r="GPB2" s="38" t="s">
        <v>446</v>
      </c>
      <c r="GPC2" s="38" t="s">
        <v>446</v>
      </c>
      <c r="GPD2" s="38" t="s">
        <v>446</v>
      </c>
      <c r="GPE2" s="38" t="s">
        <v>446</v>
      </c>
      <c r="GPF2" s="38" t="s">
        <v>446</v>
      </c>
      <c r="GPG2" s="38" t="s">
        <v>446</v>
      </c>
      <c r="GPH2" s="38" t="s">
        <v>446</v>
      </c>
      <c r="GPI2" s="38" t="s">
        <v>446</v>
      </c>
      <c r="GPJ2" s="38" t="s">
        <v>446</v>
      </c>
      <c r="GPK2" s="38" t="s">
        <v>446</v>
      </c>
      <c r="GPL2" s="38" t="s">
        <v>446</v>
      </c>
      <c r="GPM2" s="38" t="s">
        <v>446</v>
      </c>
      <c r="GPN2" s="38" t="s">
        <v>446</v>
      </c>
      <c r="GPO2" s="38" t="s">
        <v>446</v>
      </c>
      <c r="GPP2" s="38" t="s">
        <v>446</v>
      </c>
      <c r="GPQ2" s="38" t="s">
        <v>446</v>
      </c>
      <c r="GPR2" s="38" t="s">
        <v>446</v>
      </c>
      <c r="GPS2" s="38" t="s">
        <v>446</v>
      </c>
      <c r="GPT2" s="38" t="s">
        <v>446</v>
      </c>
      <c r="GPU2" s="38" t="s">
        <v>446</v>
      </c>
      <c r="GPV2" s="38" t="s">
        <v>446</v>
      </c>
      <c r="GPW2" s="38" t="s">
        <v>446</v>
      </c>
      <c r="GPX2" s="38" t="s">
        <v>446</v>
      </c>
      <c r="GPY2" s="38" t="s">
        <v>446</v>
      </c>
      <c r="GPZ2" s="38" t="s">
        <v>446</v>
      </c>
      <c r="GQA2" s="38" t="s">
        <v>446</v>
      </c>
      <c r="GQB2" s="38" t="s">
        <v>446</v>
      </c>
      <c r="GQC2" s="38" t="s">
        <v>446</v>
      </c>
      <c r="GQD2" s="38" t="s">
        <v>446</v>
      </c>
      <c r="GQE2" s="38" t="s">
        <v>446</v>
      </c>
      <c r="GQF2" s="38" t="s">
        <v>446</v>
      </c>
      <c r="GQG2" s="38" t="s">
        <v>446</v>
      </c>
      <c r="GQH2" s="38" t="s">
        <v>446</v>
      </c>
      <c r="GQI2" s="38" t="s">
        <v>446</v>
      </c>
      <c r="GQJ2" s="38" t="s">
        <v>446</v>
      </c>
      <c r="GQK2" s="38" t="s">
        <v>446</v>
      </c>
      <c r="GQL2" s="38" t="s">
        <v>446</v>
      </c>
      <c r="GQM2" s="38" t="s">
        <v>446</v>
      </c>
      <c r="GQN2" s="38" t="s">
        <v>446</v>
      </c>
      <c r="GQO2" s="38" t="s">
        <v>446</v>
      </c>
      <c r="GQP2" s="38" t="s">
        <v>446</v>
      </c>
      <c r="GQQ2" s="38" t="s">
        <v>446</v>
      </c>
      <c r="GQR2" s="38" t="s">
        <v>446</v>
      </c>
      <c r="GQS2" s="38" t="s">
        <v>446</v>
      </c>
      <c r="GQT2" s="38" t="s">
        <v>446</v>
      </c>
      <c r="GQU2" s="38" t="s">
        <v>446</v>
      </c>
      <c r="GQV2" s="38" t="s">
        <v>446</v>
      </c>
      <c r="GQW2" s="38" t="s">
        <v>446</v>
      </c>
      <c r="GQX2" s="38" t="s">
        <v>446</v>
      </c>
      <c r="GQY2" s="38" t="s">
        <v>446</v>
      </c>
      <c r="GQZ2" s="38" t="s">
        <v>446</v>
      </c>
      <c r="GRA2" s="38" t="s">
        <v>446</v>
      </c>
      <c r="GRB2" s="38" t="s">
        <v>446</v>
      </c>
      <c r="GRC2" s="38" t="s">
        <v>446</v>
      </c>
      <c r="GRD2" s="38" t="s">
        <v>446</v>
      </c>
      <c r="GRE2" s="38" t="s">
        <v>446</v>
      </c>
      <c r="GRF2" s="38" t="s">
        <v>446</v>
      </c>
      <c r="GRG2" s="38" t="s">
        <v>446</v>
      </c>
      <c r="GRH2" s="38" t="s">
        <v>446</v>
      </c>
      <c r="GRI2" s="38" t="s">
        <v>446</v>
      </c>
      <c r="GRJ2" s="38" t="s">
        <v>446</v>
      </c>
      <c r="GRK2" s="38" t="s">
        <v>446</v>
      </c>
      <c r="GRL2" s="38" t="s">
        <v>446</v>
      </c>
      <c r="GRM2" s="38" t="s">
        <v>446</v>
      </c>
      <c r="GRN2" s="38" t="s">
        <v>446</v>
      </c>
      <c r="GRO2" s="38" t="s">
        <v>446</v>
      </c>
      <c r="GRP2" s="38" t="s">
        <v>446</v>
      </c>
      <c r="GRQ2" s="38" t="s">
        <v>446</v>
      </c>
      <c r="GRR2" s="38" t="s">
        <v>446</v>
      </c>
      <c r="GRS2" s="38" t="s">
        <v>446</v>
      </c>
      <c r="GRT2" s="38" t="s">
        <v>446</v>
      </c>
      <c r="GRU2" s="38" t="s">
        <v>446</v>
      </c>
      <c r="GRV2" s="38" t="s">
        <v>446</v>
      </c>
      <c r="GRW2" s="38" t="s">
        <v>446</v>
      </c>
      <c r="GRX2" s="38" t="s">
        <v>446</v>
      </c>
      <c r="GRY2" s="38" t="s">
        <v>446</v>
      </c>
      <c r="GRZ2" s="38" t="s">
        <v>446</v>
      </c>
      <c r="GSA2" s="38" t="s">
        <v>446</v>
      </c>
      <c r="GSB2" s="38" t="s">
        <v>446</v>
      </c>
      <c r="GSC2" s="38" t="s">
        <v>446</v>
      </c>
      <c r="GSD2" s="38" t="s">
        <v>446</v>
      </c>
      <c r="GSE2" s="38" t="s">
        <v>446</v>
      </c>
      <c r="GSF2" s="38" t="s">
        <v>446</v>
      </c>
      <c r="GSG2" s="38" t="s">
        <v>446</v>
      </c>
      <c r="GSH2" s="38" t="s">
        <v>446</v>
      </c>
      <c r="GSI2" s="38" t="s">
        <v>446</v>
      </c>
      <c r="GSJ2" s="38" t="s">
        <v>446</v>
      </c>
      <c r="GSK2" s="38" t="s">
        <v>446</v>
      </c>
      <c r="GSL2" s="38" t="s">
        <v>446</v>
      </c>
      <c r="GSM2" s="38" t="s">
        <v>446</v>
      </c>
      <c r="GSN2" s="38" t="s">
        <v>446</v>
      </c>
      <c r="GSO2" s="38" t="s">
        <v>446</v>
      </c>
      <c r="GSP2" s="38" t="s">
        <v>446</v>
      </c>
      <c r="GSQ2" s="38" t="s">
        <v>446</v>
      </c>
      <c r="GSR2" s="38" t="s">
        <v>446</v>
      </c>
      <c r="GSS2" s="38" t="s">
        <v>446</v>
      </c>
      <c r="GST2" s="38" t="s">
        <v>446</v>
      </c>
      <c r="GSU2" s="38" t="s">
        <v>446</v>
      </c>
      <c r="GSV2" s="38" t="s">
        <v>446</v>
      </c>
      <c r="GSW2" s="38" t="s">
        <v>446</v>
      </c>
      <c r="GSX2" s="38" t="s">
        <v>446</v>
      </c>
      <c r="GSY2" s="38" t="s">
        <v>446</v>
      </c>
      <c r="GSZ2" s="38" t="s">
        <v>446</v>
      </c>
      <c r="GTA2" s="38" t="s">
        <v>446</v>
      </c>
      <c r="GTB2" s="38" t="s">
        <v>446</v>
      </c>
      <c r="GTC2" s="38" t="s">
        <v>446</v>
      </c>
      <c r="GTD2" s="38" t="s">
        <v>446</v>
      </c>
      <c r="GTE2" s="38" t="s">
        <v>446</v>
      </c>
      <c r="GTF2" s="38" t="s">
        <v>446</v>
      </c>
      <c r="GTG2" s="38" t="s">
        <v>446</v>
      </c>
      <c r="GTH2" s="38" t="s">
        <v>446</v>
      </c>
      <c r="GTI2" s="38" t="s">
        <v>446</v>
      </c>
      <c r="GTJ2" s="38" t="s">
        <v>446</v>
      </c>
      <c r="GTK2" s="38" t="s">
        <v>446</v>
      </c>
      <c r="GTL2" s="38" t="s">
        <v>446</v>
      </c>
      <c r="GTM2" s="38" t="s">
        <v>446</v>
      </c>
      <c r="GTN2" s="38" t="s">
        <v>446</v>
      </c>
      <c r="GTO2" s="38" t="s">
        <v>446</v>
      </c>
      <c r="GTP2" s="38" t="s">
        <v>446</v>
      </c>
      <c r="GTQ2" s="38" t="s">
        <v>446</v>
      </c>
      <c r="GTR2" s="38" t="s">
        <v>446</v>
      </c>
      <c r="GTS2" s="38" t="s">
        <v>446</v>
      </c>
      <c r="GTT2" s="38" t="s">
        <v>446</v>
      </c>
      <c r="GTU2" s="38" t="s">
        <v>446</v>
      </c>
      <c r="GTV2" s="38" t="s">
        <v>446</v>
      </c>
      <c r="GTW2" s="38" t="s">
        <v>446</v>
      </c>
      <c r="GTX2" s="38" t="s">
        <v>446</v>
      </c>
      <c r="GTY2" s="38" t="s">
        <v>446</v>
      </c>
      <c r="GTZ2" s="38" t="s">
        <v>446</v>
      </c>
      <c r="GUA2" s="38" t="s">
        <v>446</v>
      </c>
      <c r="GUB2" s="38" t="s">
        <v>446</v>
      </c>
      <c r="GUC2" s="38" t="s">
        <v>446</v>
      </c>
      <c r="GUD2" s="38" t="s">
        <v>446</v>
      </c>
      <c r="GUE2" s="38" t="s">
        <v>446</v>
      </c>
      <c r="GUF2" s="38" t="s">
        <v>446</v>
      </c>
      <c r="GUG2" s="38" t="s">
        <v>446</v>
      </c>
      <c r="GUH2" s="38" t="s">
        <v>446</v>
      </c>
      <c r="GUI2" s="38" t="s">
        <v>446</v>
      </c>
      <c r="GUJ2" s="38" t="s">
        <v>446</v>
      </c>
      <c r="GUK2" s="38" t="s">
        <v>446</v>
      </c>
      <c r="GUL2" s="38" t="s">
        <v>446</v>
      </c>
      <c r="GUM2" s="38" t="s">
        <v>446</v>
      </c>
      <c r="GUN2" s="38" t="s">
        <v>446</v>
      </c>
      <c r="GUO2" s="38" t="s">
        <v>446</v>
      </c>
      <c r="GUP2" s="38" t="s">
        <v>446</v>
      </c>
      <c r="GUQ2" s="38" t="s">
        <v>446</v>
      </c>
      <c r="GUR2" s="38" t="s">
        <v>446</v>
      </c>
      <c r="GUS2" s="38" t="s">
        <v>446</v>
      </c>
      <c r="GUT2" s="38" t="s">
        <v>446</v>
      </c>
      <c r="GUU2" s="38" t="s">
        <v>446</v>
      </c>
      <c r="GUV2" s="38" t="s">
        <v>446</v>
      </c>
      <c r="GUW2" s="38" t="s">
        <v>446</v>
      </c>
      <c r="GUX2" s="38" t="s">
        <v>446</v>
      </c>
      <c r="GUY2" s="38" t="s">
        <v>446</v>
      </c>
      <c r="GUZ2" s="38" t="s">
        <v>446</v>
      </c>
      <c r="GVA2" s="38" t="s">
        <v>446</v>
      </c>
      <c r="GVB2" s="38" t="s">
        <v>446</v>
      </c>
      <c r="GVC2" s="38" t="s">
        <v>446</v>
      </c>
      <c r="GVD2" s="38" t="s">
        <v>446</v>
      </c>
      <c r="GVE2" s="38" t="s">
        <v>446</v>
      </c>
      <c r="GVF2" s="38" t="s">
        <v>446</v>
      </c>
      <c r="GVG2" s="38" t="s">
        <v>446</v>
      </c>
      <c r="GVH2" s="38" t="s">
        <v>446</v>
      </c>
      <c r="GVI2" s="38" t="s">
        <v>446</v>
      </c>
      <c r="GVJ2" s="38" t="s">
        <v>446</v>
      </c>
      <c r="GVK2" s="38" t="s">
        <v>446</v>
      </c>
      <c r="GVL2" s="38" t="s">
        <v>446</v>
      </c>
      <c r="GVM2" s="38" t="s">
        <v>446</v>
      </c>
      <c r="GVN2" s="38" t="s">
        <v>446</v>
      </c>
      <c r="GVO2" s="38" t="s">
        <v>446</v>
      </c>
      <c r="GVP2" s="38" t="s">
        <v>446</v>
      </c>
      <c r="GVQ2" s="38" t="s">
        <v>446</v>
      </c>
      <c r="GVR2" s="38" t="s">
        <v>446</v>
      </c>
      <c r="GVS2" s="38" t="s">
        <v>446</v>
      </c>
      <c r="GVT2" s="38" t="s">
        <v>446</v>
      </c>
      <c r="GVU2" s="38" t="s">
        <v>446</v>
      </c>
      <c r="GVV2" s="38" t="s">
        <v>446</v>
      </c>
      <c r="GVW2" s="38" t="s">
        <v>446</v>
      </c>
      <c r="GVX2" s="38" t="s">
        <v>446</v>
      </c>
      <c r="GVY2" s="38" t="s">
        <v>446</v>
      </c>
      <c r="GVZ2" s="38" t="s">
        <v>446</v>
      </c>
      <c r="GWA2" s="38" t="s">
        <v>446</v>
      </c>
      <c r="GWB2" s="38" t="s">
        <v>446</v>
      </c>
      <c r="GWC2" s="38" t="s">
        <v>446</v>
      </c>
      <c r="GWD2" s="38" t="s">
        <v>446</v>
      </c>
      <c r="GWE2" s="38" t="s">
        <v>446</v>
      </c>
      <c r="GWF2" s="38" t="s">
        <v>446</v>
      </c>
      <c r="GWG2" s="38" t="s">
        <v>446</v>
      </c>
      <c r="GWH2" s="38" t="s">
        <v>446</v>
      </c>
      <c r="GWI2" s="38" t="s">
        <v>446</v>
      </c>
      <c r="GWJ2" s="38" t="s">
        <v>446</v>
      </c>
      <c r="GWK2" s="38" t="s">
        <v>446</v>
      </c>
      <c r="GWL2" s="38" t="s">
        <v>446</v>
      </c>
      <c r="GWM2" s="38" t="s">
        <v>446</v>
      </c>
      <c r="GWN2" s="38" t="s">
        <v>446</v>
      </c>
      <c r="GWO2" s="38" t="s">
        <v>446</v>
      </c>
      <c r="GWP2" s="38" t="s">
        <v>446</v>
      </c>
      <c r="GWQ2" s="38" t="s">
        <v>446</v>
      </c>
      <c r="GWR2" s="38" t="s">
        <v>446</v>
      </c>
      <c r="GWS2" s="38" t="s">
        <v>446</v>
      </c>
      <c r="GWT2" s="38" t="s">
        <v>446</v>
      </c>
      <c r="GWU2" s="38" t="s">
        <v>446</v>
      </c>
      <c r="GWV2" s="38" t="s">
        <v>446</v>
      </c>
      <c r="GWW2" s="38" t="s">
        <v>446</v>
      </c>
      <c r="GWX2" s="38" t="s">
        <v>446</v>
      </c>
      <c r="GWY2" s="38" t="s">
        <v>446</v>
      </c>
      <c r="GWZ2" s="38" t="s">
        <v>446</v>
      </c>
      <c r="GXA2" s="38" t="s">
        <v>446</v>
      </c>
      <c r="GXB2" s="38" t="s">
        <v>446</v>
      </c>
      <c r="GXC2" s="38" t="s">
        <v>446</v>
      </c>
      <c r="GXD2" s="38" t="s">
        <v>446</v>
      </c>
      <c r="GXE2" s="38" t="s">
        <v>446</v>
      </c>
      <c r="GXF2" s="38" t="s">
        <v>446</v>
      </c>
      <c r="GXG2" s="38" t="s">
        <v>446</v>
      </c>
      <c r="GXH2" s="38" t="s">
        <v>446</v>
      </c>
      <c r="GXI2" s="38" t="s">
        <v>446</v>
      </c>
      <c r="GXJ2" s="38" t="s">
        <v>446</v>
      </c>
      <c r="GXK2" s="38" t="s">
        <v>446</v>
      </c>
      <c r="GXL2" s="38" t="s">
        <v>446</v>
      </c>
      <c r="GXM2" s="38" t="s">
        <v>446</v>
      </c>
      <c r="GXN2" s="38" t="s">
        <v>446</v>
      </c>
      <c r="GXO2" s="38" t="s">
        <v>446</v>
      </c>
      <c r="GXP2" s="38" t="s">
        <v>446</v>
      </c>
      <c r="GXQ2" s="38" t="s">
        <v>446</v>
      </c>
      <c r="GXR2" s="38" t="s">
        <v>446</v>
      </c>
      <c r="GXS2" s="38" t="s">
        <v>446</v>
      </c>
      <c r="GXT2" s="38" t="s">
        <v>446</v>
      </c>
      <c r="GXU2" s="38" t="s">
        <v>446</v>
      </c>
      <c r="GXV2" s="38" t="s">
        <v>446</v>
      </c>
      <c r="GXW2" s="38" t="s">
        <v>446</v>
      </c>
      <c r="GXX2" s="38" t="s">
        <v>446</v>
      </c>
      <c r="GXY2" s="38" t="s">
        <v>446</v>
      </c>
      <c r="GXZ2" s="38" t="s">
        <v>446</v>
      </c>
      <c r="GYA2" s="38" t="s">
        <v>446</v>
      </c>
      <c r="GYB2" s="38" t="s">
        <v>446</v>
      </c>
      <c r="GYC2" s="38" t="s">
        <v>446</v>
      </c>
      <c r="GYD2" s="38" t="s">
        <v>446</v>
      </c>
      <c r="GYE2" s="38" t="s">
        <v>446</v>
      </c>
      <c r="GYF2" s="38" t="s">
        <v>446</v>
      </c>
      <c r="GYG2" s="38" t="s">
        <v>446</v>
      </c>
      <c r="GYH2" s="38" t="s">
        <v>446</v>
      </c>
      <c r="GYI2" s="38" t="s">
        <v>446</v>
      </c>
      <c r="GYJ2" s="38" t="s">
        <v>446</v>
      </c>
      <c r="GYK2" s="38" t="s">
        <v>446</v>
      </c>
      <c r="GYL2" s="38" t="s">
        <v>446</v>
      </c>
      <c r="GYM2" s="38" t="s">
        <v>446</v>
      </c>
      <c r="GYN2" s="38" t="s">
        <v>446</v>
      </c>
      <c r="GYO2" s="38" t="s">
        <v>446</v>
      </c>
      <c r="GYP2" s="38" t="s">
        <v>446</v>
      </c>
      <c r="GYQ2" s="38" t="s">
        <v>446</v>
      </c>
      <c r="GYR2" s="38" t="s">
        <v>446</v>
      </c>
      <c r="GYS2" s="38" t="s">
        <v>446</v>
      </c>
      <c r="GYT2" s="38" t="s">
        <v>446</v>
      </c>
      <c r="GYU2" s="38" t="s">
        <v>446</v>
      </c>
      <c r="GYV2" s="38" t="s">
        <v>446</v>
      </c>
      <c r="GYW2" s="38" t="s">
        <v>446</v>
      </c>
      <c r="GYX2" s="38" t="s">
        <v>446</v>
      </c>
      <c r="GYY2" s="38" t="s">
        <v>446</v>
      </c>
      <c r="GYZ2" s="38" t="s">
        <v>446</v>
      </c>
      <c r="GZA2" s="38" t="s">
        <v>446</v>
      </c>
      <c r="GZB2" s="38" t="s">
        <v>446</v>
      </c>
      <c r="GZC2" s="38" t="s">
        <v>446</v>
      </c>
      <c r="GZD2" s="38" t="s">
        <v>446</v>
      </c>
      <c r="GZE2" s="38" t="s">
        <v>446</v>
      </c>
      <c r="GZF2" s="38" t="s">
        <v>446</v>
      </c>
      <c r="GZG2" s="38" t="s">
        <v>446</v>
      </c>
      <c r="GZH2" s="38" t="s">
        <v>446</v>
      </c>
      <c r="GZI2" s="38" t="s">
        <v>446</v>
      </c>
      <c r="GZJ2" s="38" t="s">
        <v>446</v>
      </c>
      <c r="GZK2" s="38" t="s">
        <v>446</v>
      </c>
      <c r="GZL2" s="38" t="s">
        <v>446</v>
      </c>
      <c r="GZM2" s="38" t="s">
        <v>446</v>
      </c>
      <c r="GZN2" s="38" t="s">
        <v>446</v>
      </c>
      <c r="GZO2" s="38" t="s">
        <v>446</v>
      </c>
      <c r="GZP2" s="38" t="s">
        <v>446</v>
      </c>
      <c r="GZQ2" s="38" t="s">
        <v>446</v>
      </c>
      <c r="GZR2" s="38" t="s">
        <v>446</v>
      </c>
      <c r="GZS2" s="38" t="s">
        <v>446</v>
      </c>
      <c r="GZT2" s="38" t="s">
        <v>446</v>
      </c>
      <c r="GZU2" s="38" t="s">
        <v>446</v>
      </c>
      <c r="GZV2" s="38" t="s">
        <v>446</v>
      </c>
      <c r="GZW2" s="38" t="s">
        <v>446</v>
      </c>
      <c r="GZX2" s="38" t="s">
        <v>446</v>
      </c>
      <c r="GZY2" s="38" t="s">
        <v>446</v>
      </c>
      <c r="GZZ2" s="38" t="s">
        <v>446</v>
      </c>
      <c r="HAA2" s="38" t="s">
        <v>446</v>
      </c>
      <c r="HAB2" s="38" t="s">
        <v>446</v>
      </c>
      <c r="HAC2" s="38" t="s">
        <v>446</v>
      </c>
      <c r="HAD2" s="38" t="s">
        <v>446</v>
      </c>
      <c r="HAE2" s="38" t="s">
        <v>446</v>
      </c>
      <c r="HAF2" s="38" t="s">
        <v>446</v>
      </c>
      <c r="HAG2" s="38" t="s">
        <v>446</v>
      </c>
      <c r="HAH2" s="38" t="s">
        <v>446</v>
      </c>
      <c r="HAI2" s="38" t="s">
        <v>446</v>
      </c>
      <c r="HAJ2" s="38" t="s">
        <v>446</v>
      </c>
      <c r="HAK2" s="38" t="s">
        <v>446</v>
      </c>
      <c r="HAL2" s="38" t="s">
        <v>446</v>
      </c>
      <c r="HAM2" s="38" t="s">
        <v>446</v>
      </c>
      <c r="HAN2" s="38" t="s">
        <v>446</v>
      </c>
      <c r="HAO2" s="38" t="s">
        <v>446</v>
      </c>
      <c r="HAP2" s="38" t="s">
        <v>446</v>
      </c>
      <c r="HAQ2" s="38" t="s">
        <v>446</v>
      </c>
      <c r="HAR2" s="38" t="s">
        <v>446</v>
      </c>
      <c r="HAS2" s="38" t="s">
        <v>446</v>
      </c>
      <c r="HAT2" s="38" t="s">
        <v>446</v>
      </c>
      <c r="HAU2" s="38" t="s">
        <v>446</v>
      </c>
      <c r="HAV2" s="38" t="s">
        <v>446</v>
      </c>
      <c r="HAW2" s="38" t="s">
        <v>446</v>
      </c>
      <c r="HAX2" s="38" t="s">
        <v>446</v>
      </c>
      <c r="HAY2" s="38" t="s">
        <v>446</v>
      </c>
      <c r="HAZ2" s="38" t="s">
        <v>446</v>
      </c>
      <c r="HBA2" s="38" t="s">
        <v>446</v>
      </c>
      <c r="HBB2" s="38" t="s">
        <v>446</v>
      </c>
      <c r="HBC2" s="38" t="s">
        <v>446</v>
      </c>
      <c r="HBD2" s="38" t="s">
        <v>446</v>
      </c>
      <c r="HBE2" s="38" t="s">
        <v>446</v>
      </c>
      <c r="HBF2" s="38" t="s">
        <v>446</v>
      </c>
      <c r="HBG2" s="38" t="s">
        <v>446</v>
      </c>
      <c r="HBH2" s="38" t="s">
        <v>446</v>
      </c>
      <c r="HBI2" s="38" t="s">
        <v>446</v>
      </c>
      <c r="HBJ2" s="38" t="s">
        <v>446</v>
      </c>
      <c r="HBK2" s="38" t="s">
        <v>446</v>
      </c>
      <c r="HBL2" s="38" t="s">
        <v>446</v>
      </c>
      <c r="HBM2" s="38" t="s">
        <v>446</v>
      </c>
      <c r="HBN2" s="38" t="s">
        <v>446</v>
      </c>
      <c r="HBO2" s="38" t="s">
        <v>446</v>
      </c>
      <c r="HBP2" s="38" t="s">
        <v>446</v>
      </c>
      <c r="HBQ2" s="38" t="s">
        <v>446</v>
      </c>
      <c r="HBR2" s="38" t="s">
        <v>446</v>
      </c>
      <c r="HBS2" s="38" t="s">
        <v>446</v>
      </c>
      <c r="HBT2" s="38" t="s">
        <v>446</v>
      </c>
      <c r="HBU2" s="38" t="s">
        <v>446</v>
      </c>
      <c r="HBV2" s="38" t="s">
        <v>446</v>
      </c>
      <c r="HBW2" s="38" t="s">
        <v>446</v>
      </c>
      <c r="HBX2" s="38" t="s">
        <v>446</v>
      </c>
      <c r="HBY2" s="38" t="s">
        <v>446</v>
      </c>
      <c r="HBZ2" s="38" t="s">
        <v>446</v>
      </c>
      <c r="HCA2" s="38" t="s">
        <v>446</v>
      </c>
      <c r="HCB2" s="38" t="s">
        <v>446</v>
      </c>
      <c r="HCC2" s="38" t="s">
        <v>446</v>
      </c>
      <c r="HCD2" s="38" t="s">
        <v>446</v>
      </c>
      <c r="HCE2" s="38" t="s">
        <v>446</v>
      </c>
      <c r="HCF2" s="38" t="s">
        <v>446</v>
      </c>
      <c r="HCG2" s="38" t="s">
        <v>446</v>
      </c>
      <c r="HCH2" s="38" t="s">
        <v>446</v>
      </c>
      <c r="HCI2" s="38" t="s">
        <v>446</v>
      </c>
      <c r="HCJ2" s="38" t="s">
        <v>446</v>
      </c>
      <c r="HCK2" s="38" t="s">
        <v>446</v>
      </c>
      <c r="HCL2" s="38" t="s">
        <v>446</v>
      </c>
      <c r="HCM2" s="38" t="s">
        <v>446</v>
      </c>
      <c r="HCN2" s="38" t="s">
        <v>446</v>
      </c>
      <c r="HCO2" s="38" t="s">
        <v>446</v>
      </c>
      <c r="HCP2" s="38" t="s">
        <v>446</v>
      </c>
      <c r="HCQ2" s="38" t="s">
        <v>446</v>
      </c>
      <c r="HCR2" s="38" t="s">
        <v>446</v>
      </c>
      <c r="HCS2" s="38" t="s">
        <v>446</v>
      </c>
      <c r="HCT2" s="38" t="s">
        <v>446</v>
      </c>
      <c r="HCU2" s="38" t="s">
        <v>446</v>
      </c>
      <c r="HCV2" s="38" t="s">
        <v>446</v>
      </c>
      <c r="HCW2" s="38" t="s">
        <v>446</v>
      </c>
      <c r="HCX2" s="38" t="s">
        <v>446</v>
      </c>
      <c r="HCY2" s="38" t="s">
        <v>446</v>
      </c>
      <c r="HCZ2" s="38" t="s">
        <v>446</v>
      </c>
      <c r="HDA2" s="38" t="s">
        <v>446</v>
      </c>
      <c r="HDB2" s="38" t="s">
        <v>446</v>
      </c>
      <c r="HDC2" s="38" t="s">
        <v>446</v>
      </c>
      <c r="HDD2" s="38" t="s">
        <v>446</v>
      </c>
      <c r="HDE2" s="38" t="s">
        <v>446</v>
      </c>
      <c r="HDF2" s="38" t="s">
        <v>446</v>
      </c>
      <c r="HDG2" s="38" t="s">
        <v>446</v>
      </c>
      <c r="HDH2" s="38" t="s">
        <v>446</v>
      </c>
      <c r="HDI2" s="38" t="s">
        <v>446</v>
      </c>
      <c r="HDJ2" s="38" t="s">
        <v>446</v>
      </c>
      <c r="HDK2" s="38" t="s">
        <v>446</v>
      </c>
      <c r="HDL2" s="38" t="s">
        <v>446</v>
      </c>
      <c r="HDM2" s="38" t="s">
        <v>446</v>
      </c>
      <c r="HDN2" s="38" t="s">
        <v>446</v>
      </c>
      <c r="HDO2" s="38" t="s">
        <v>446</v>
      </c>
      <c r="HDP2" s="38" t="s">
        <v>446</v>
      </c>
      <c r="HDQ2" s="38" t="s">
        <v>446</v>
      </c>
      <c r="HDR2" s="38" t="s">
        <v>446</v>
      </c>
      <c r="HDS2" s="38" t="s">
        <v>446</v>
      </c>
      <c r="HDT2" s="38" t="s">
        <v>446</v>
      </c>
      <c r="HDU2" s="38" t="s">
        <v>446</v>
      </c>
      <c r="HDV2" s="38" t="s">
        <v>446</v>
      </c>
      <c r="HDW2" s="38" t="s">
        <v>446</v>
      </c>
      <c r="HDX2" s="38" t="s">
        <v>446</v>
      </c>
      <c r="HDY2" s="38" t="s">
        <v>446</v>
      </c>
      <c r="HDZ2" s="38" t="s">
        <v>446</v>
      </c>
      <c r="HEA2" s="38" t="s">
        <v>446</v>
      </c>
      <c r="HEB2" s="38" t="s">
        <v>446</v>
      </c>
      <c r="HEC2" s="38" t="s">
        <v>446</v>
      </c>
      <c r="HED2" s="38" t="s">
        <v>446</v>
      </c>
      <c r="HEE2" s="38" t="s">
        <v>446</v>
      </c>
      <c r="HEF2" s="38" t="s">
        <v>446</v>
      </c>
      <c r="HEG2" s="38" t="s">
        <v>446</v>
      </c>
      <c r="HEH2" s="38" t="s">
        <v>446</v>
      </c>
      <c r="HEI2" s="38" t="s">
        <v>446</v>
      </c>
      <c r="HEJ2" s="38" t="s">
        <v>446</v>
      </c>
      <c r="HEK2" s="38" t="s">
        <v>446</v>
      </c>
      <c r="HEL2" s="38" t="s">
        <v>446</v>
      </c>
      <c r="HEM2" s="38" t="s">
        <v>446</v>
      </c>
      <c r="HEN2" s="38" t="s">
        <v>446</v>
      </c>
      <c r="HEO2" s="38" t="s">
        <v>446</v>
      </c>
      <c r="HEP2" s="38" t="s">
        <v>446</v>
      </c>
      <c r="HEQ2" s="38" t="s">
        <v>446</v>
      </c>
      <c r="HER2" s="38" t="s">
        <v>446</v>
      </c>
      <c r="HES2" s="38" t="s">
        <v>446</v>
      </c>
      <c r="HET2" s="38" t="s">
        <v>446</v>
      </c>
      <c r="HEU2" s="38" t="s">
        <v>446</v>
      </c>
      <c r="HEV2" s="38" t="s">
        <v>446</v>
      </c>
      <c r="HEW2" s="38" t="s">
        <v>446</v>
      </c>
      <c r="HEX2" s="38" t="s">
        <v>446</v>
      </c>
      <c r="HEY2" s="38" t="s">
        <v>446</v>
      </c>
      <c r="HEZ2" s="38" t="s">
        <v>446</v>
      </c>
      <c r="HFA2" s="38" t="s">
        <v>446</v>
      </c>
      <c r="HFB2" s="38" t="s">
        <v>446</v>
      </c>
      <c r="HFC2" s="38" t="s">
        <v>446</v>
      </c>
      <c r="HFD2" s="38" t="s">
        <v>446</v>
      </c>
      <c r="HFE2" s="38" t="s">
        <v>446</v>
      </c>
      <c r="HFF2" s="38" t="s">
        <v>446</v>
      </c>
      <c r="HFG2" s="38" t="s">
        <v>446</v>
      </c>
      <c r="HFH2" s="38" t="s">
        <v>446</v>
      </c>
      <c r="HFI2" s="38" t="s">
        <v>446</v>
      </c>
      <c r="HFJ2" s="38" t="s">
        <v>446</v>
      </c>
      <c r="HFK2" s="38" t="s">
        <v>446</v>
      </c>
      <c r="HFL2" s="38" t="s">
        <v>446</v>
      </c>
      <c r="HFM2" s="38" t="s">
        <v>446</v>
      </c>
      <c r="HFN2" s="38" t="s">
        <v>446</v>
      </c>
      <c r="HFO2" s="38" t="s">
        <v>446</v>
      </c>
      <c r="HFP2" s="38" t="s">
        <v>446</v>
      </c>
      <c r="HFQ2" s="38" t="s">
        <v>446</v>
      </c>
      <c r="HFR2" s="38" t="s">
        <v>446</v>
      </c>
      <c r="HFS2" s="38" t="s">
        <v>446</v>
      </c>
      <c r="HFT2" s="38" t="s">
        <v>446</v>
      </c>
      <c r="HFU2" s="38" t="s">
        <v>446</v>
      </c>
      <c r="HFV2" s="38" t="s">
        <v>446</v>
      </c>
      <c r="HFW2" s="38" t="s">
        <v>446</v>
      </c>
      <c r="HFX2" s="38" t="s">
        <v>446</v>
      </c>
      <c r="HFY2" s="38" t="s">
        <v>446</v>
      </c>
      <c r="HFZ2" s="38" t="s">
        <v>446</v>
      </c>
      <c r="HGA2" s="38" t="s">
        <v>446</v>
      </c>
      <c r="HGB2" s="38" t="s">
        <v>446</v>
      </c>
      <c r="HGC2" s="38" t="s">
        <v>446</v>
      </c>
      <c r="HGD2" s="38" t="s">
        <v>446</v>
      </c>
      <c r="HGE2" s="38" t="s">
        <v>446</v>
      </c>
      <c r="HGF2" s="38" t="s">
        <v>446</v>
      </c>
      <c r="HGG2" s="38" t="s">
        <v>446</v>
      </c>
      <c r="HGH2" s="38" t="s">
        <v>446</v>
      </c>
      <c r="HGI2" s="38" t="s">
        <v>446</v>
      </c>
      <c r="HGJ2" s="38" t="s">
        <v>446</v>
      </c>
      <c r="HGK2" s="38" t="s">
        <v>446</v>
      </c>
      <c r="HGL2" s="38" t="s">
        <v>446</v>
      </c>
      <c r="HGM2" s="38" t="s">
        <v>446</v>
      </c>
      <c r="HGN2" s="38" t="s">
        <v>446</v>
      </c>
      <c r="HGO2" s="38" t="s">
        <v>446</v>
      </c>
      <c r="HGP2" s="38" t="s">
        <v>446</v>
      </c>
      <c r="HGQ2" s="38" t="s">
        <v>446</v>
      </c>
      <c r="HGR2" s="38" t="s">
        <v>446</v>
      </c>
      <c r="HGS2" s="38" t="s">
        <v>446</v>
      </c>
      <c r="HGT2" s="38" t="s">
        <v>446</v>
      </c>
      <c r="HGU2" s="38" t="s">
        <v>446</v>
      </c>
      <c r="HGV2" s="38" t="s">
        <v>446</v>
      </c>
      <c r="HGW2" s="38" t="s">
        <v>446</v>
      </c>
      <c r="HGX2" s="38" t="s">
        <v>446</v>
      </c>
      <c r="HGY2" s="38" t="s">
        <v>446</v>
      </c>
      <c r="HGZ2" s="38" t="s">
        <v>446</v>
      </c>
      <c r="HHA2" s="38" t="s">
        <v>446</v>
      </c>
      <c r="HHB2" s="38" t="s">
        <v>446</v>
      </c>
      <c r="HHC2" s="38" t="s">
        <v>446</v>
      </c>
      <c r="HHD2" s="38" t="s">
        <v>446</v>
      </c>
      <c r="HHE2" s="38" t="s">
        <v>446</v>
      </c>
      <c r="HHF2" s="38" t="s">
        <v>446</v>
      </c>
      <c r="HHG2" s="38" t="s">
        <v>446</v>
      </c>
      <c r="HHH2" s="38" t="s">
        <v>446</v>
      </c>
      <c r="HHI2" s="38" t="s">
        <v>446</v>
      </c>
      <c r="HHJ2" s="38" t="s">
        <v>446</v>
      </c>
      <c r="HHK2" s="38" t="s">
        <v>446</v>
      </c>
      <c r="HHL2" s="38" t="s">
        <v>446</v>
      </c>
      <c r="HHM2" s="38" t="s">
        <v>446</v>
      </c>
      <c r="HHN2" s="38" t="s">
        <v>446</v>
      </c>
      <c r="HHO2" s="38" t="s">
        <v>446</v>
      </c>
      <c r="HHP2" s="38" t="s">
        <v>446</v>
      </c>
      <c r="HHQ2" s="38" t="s">
        <v>446</v>
      </c>
      <c r="HHR2" s="38" t="s">
        <v>446</v>
      </c>
      <c r="HHS2" s="38" t="s">
        <v>446</v>
      </c>
      <c r="HHT2" s="38" t="s">
        <v>446</v>
      </c>
      <c r="HHU2" s="38" t="s">
        <v>446</v>
      </c>
      <c r="HHV2" s="38" t="s">
        <v>446</v>
      </c>
      <c r="HHW2" s="38" t="s">
        <v>446</v>
      </c>
      <c r="HHX2" s="38" t="s">
        <v>446</v>
      </c>
      <c r="HHY2" s="38" t="s">
        <v>446</v>
      </c>
      <c r="HHZ2" s="38" t="s">
        <v>446</v>
      </c>
      <c r="HIA2" s="38" t="s">
        <v>446</v>
      </c>
      <c r="HIB2" s="38" t="s">
        <v>446</v>
      </c>
      <c r="HIC2" s="38" t="s">
        <v>446</v>
      </c>
      <c r="HID2" s="38" t="s">
        <v>446</v>
      </c>
      <c r="HIE2" s="38" t="s">
        <v>446</v>
      </c>
      <c r="HIF2" s="38" t="s">
        <v>446</v>
      </c>
      <c r="HIG2" s="38" t="s">
        <v>446</v>
      </c>
      <c r="HIH2" s="38" t="s">
        <v>446</v>
      </c>
      <c r="HII2" s="38" t="s">
        <v>446</v>
      </c>
      <c r="HIJ2" s="38" t="s">
        <v>446</v>
      </c>
      <c r="HIK2" s="38" t="s">
        <v>446</v>
      </c>
      <c r="HIL2" s="38" t="s">
        <v>446</v>
      </c>
      <c r="HIM2" s="38" t="s">
        <v>446</v>
      </c>
      <c r="HIN2" s="38" t="s">
        <v>446</v>
      </c>
      <c r="HIO2" s="38" t="s">
        <v>446</v>
      </c>
      <c r="HIP2" s="38" t="s">
        <v>446</v>
      </c>
      <c r="HIQ2" s="38" t="s">
        <v>446</v>
      </c>
      <c r="HIR2" s="38" t="s">
        <v>446</v>
      </c>
      <c r="HIS2" s="38" t="s">
        <v>446</v>
      </c>
      <c r="HIT2" s="38" t="s">
        <v>446</v>
      </c>
      <c r="HIU2" s="38" t="s">
        <v>446</v>
      </c>
      <c r="HIV2" s="38" t="s">
        <v>446</v>
      </c>
      <c r="HIW2" s="38" t="s">
        <v>446</v>
      </c>
      <c r="HIX2" s="38" t="s">
        <v>446</v>
      </c>
      <c r="HIY2" s="38" t="s">
        <v>446</v>
      </c>
      <c r="HIZ2" s="38" t="s">
        <v>446</v>
      </c>
      <c r="HJA2" s="38" t="s">
        <v>446</v>
      </c>
      <c r="HJB2" s="38" t="s">
        <v>446</v>
      </c>
      <c r="HJC2" s="38" t="s">
        <v>446</v>
      </c>
      <c r="HJD2" s="38" t="s">
        <v>446</v>
      </c>
      <c r="HJE2" s="38" t="s">
        <v>446</v>
      </c>
      <c r="HJF2" s="38" t="s">
        <v>446</v>
      </c>
      <c r="HJG2" s="38" t="s">
        <v>446</v>
      </c>
      <c r="HJH2" s="38" t="s">
        <v>446</v>
      </c>
      <c r="HJI2" s="38" t="s">
        <v>446</v>
      </c>
      <c r="HJJ2" s="38" t="s">
        <v>446</v>
      </c>
      <c r="HJK2" s="38" t="s">
        <v>446</v>
      </c>
      <c r="HJL2" s="38" t="s">
        <v>446</v>
      </c>
      <c r="HJM2" s="38" t="s">
        <v>446</v>
      </c>
      <c r="HJN2" s="38" t="s">
        <v>446</v>
      </c>
      <c r="HJO2" s="38" t="s">
        <v>446</v>
      </c>
      <c r="HJP2" s="38" t="s">
        <v>446</v>
      </c>
      <c r="HJQ2" s="38" t="s">
        <v>446</v>
      </c>
      <c r="HJR2" s="38" t="s">
        <v>446</v>
      </c>
      <c r="HJS2" s="38" t="s">
        <v>446</v>
      </c>
      <c r="HJT2" s="38" t="s">
        <v>446</v>
      </c>
      <c r="HJU2" s="38" t="s">
        <v>446</v>
      </c>
      <c r="HJV2" s="38" t="s">
        <v>446</v>
      </c>
      <c r="HJW2" s="38" t="s">
        <v>446</v>
      </c>
      <c r="HJX2" s="38" t="s">
        <v>446</v>
      </c>
      <c r="HJY2" s="38" t="s">
        <v>446</v>
      </c>
      <c r="HJZ2" s="38" t="s">
        <v>446</v>
      </c>
      <c r="HKA2" s="38" t="s">
        <v>446</v>
      </c>
      <c r="HKB2" s="38" t="s">
        <v>446</v>
      </c>
      <c r="HKC2" s="38" t="s">
        <v>446</v>
      </c>
      <c r="HKD2" s="38" t="s">
        <v>446</v>
      </c>
      <c r="HKE2" s="38" t="s">
        <v>446</v>
      </c>
      <c r="HKF2" s="38" t="s">
        <v>446</v>
      </c>
      <c r="HKG2" s="38" t="s">
        <v>446</v>
      </c>
      <c r="HKH2" s="38" t="s">
        <v>446</v>
      </c>
      <c r="HKI2" s="38" t="s">
        <v>446</v>
      </c>
      <c r="HKJ2" s="38" t="s">
        <v>446</v>
      </c>
      <c r="HKK2" s="38" t="s">
        <v>446</v>
      </c>
      <c r="HKL2" s="38" t="s">
        <v>446</v>
      </c>
      <c r="HKM2" s="38" t="s">
        <v>446</v>
      </c>
      <c r="HKN2" s="38" t="s">
        <v>446</v>
      </c>
      <c r="HKO2" s="38" t="s">
        <v>446</v>
      </c>
      <c r="HKP2" s="38" t="s">
        <v>446</v>
      </c>
      <c r="HKQ2" s="38" t="s">
        <v>446</v>
      </c>
      <c r="HKR2" s="38" t="s">
        <v>446</v>
      </c>
      <c r="HKS2" s="38" t="s">
        <v>446</v>
      </c>
      <c r="HKT2" s="38" t="s">
        <v>446</v>
      </c>
      <c r="HKU2" s="38" t="s">
        <v>446</v>
      </c>
      <c r="HKV2" s="38" t="s">
        <v>446</v>
      </c>
      <c r="HKW2" s="38" t="s">
        <v>446</v>
      </c>
      <c r="HKX2" s="38" t="s">
        <v>446</v>
      </c>
      <c r="HKY2" s="38" t="s">
        <v>446</v>
      </c>
      <c r="HKZ2" s="38" t="s">
        <v>446</v>
      </c>
      <c r="HLA2" s="38" t="s">
        <v>446</v>
      </c>
      <c r="HLB2" s="38" t="s">
        <v>446</v>
      </c>
      <c r="HLC2" s="38" t="s">
        <v>446</v>
      </c>
      <c r="HLD2" s="38" t="s">
        <v>446</v>
      </c>
      <c r="HLE2" s="38" t="s">
        <v>446</v>
      </c>
      <c r="HLF2" s="38" t="s">
        <v>446</v>
      </c>
      <c r="HLG2" s="38" t="s">
        <v>446</v>
      </c>
      <c r="HLH2" s="38" t="s">
        <v>446</v>
      </c>
      <c r="HLI2" s="38" t="s">
        <v>446</v>
      </c>
      <c r="HLJ2" s="38" t="s">
        <v>446</v>
      </c>
      <c r="HLK2" s="38" t="s">
        <v>446</v>
      </c>
      <c r="HLL2" s="38" t="s">
        <v>446</v>
      </c>
      <c r="HLM2" s="38" t="s">
        <v>446</v>
      </c>
      <c r="HLN2" s="38" t="s">
        <v>446</v>
      </c>
      <c r="HLO2" s="38" t="s">
        <v>446</v>
      </c>
      <c r="HLP2" s="38" t="s">
        <v>446</v>
      </c>
      <c r="HLQ2" s="38" t="s">
        <v>446</v>
      </c>
      <c r="HLR2" s="38" t="s">
        <v>446</v>
      </c>
      <c r="HLS2" s="38" t="s">
        <v>446</v>
      </c>
      <c r="HLT2" s="38" t="s">
        <v>446</v>
      </c>
      <c r="HLU2" s="38" t="s">
        <v>446</v>
      </c>
      <c r="HLV2" s="38" t="s">
        <v>446</v>
      </c>
      <c r="HLW2" s="38" t="s">
        <v>446</v>
      </c>
      <c r="HLX2" s="38" t="s">
        <v>446</v>
      </c>
      <c r="HLY2" s="38" t="s">
        <v>446</v>
      </c>
      <c r="HLZ2" s="38" t="s">
        <v>446</v>
      </c>
      <c r="HMA2" s="38" t="s">
        <v>446</v>
      </c>
      <c r="HMB2" s="38" t="s">
        <v>446</v>
      </c>
      <c r="HMC2" s="38" t="s">
        <v>446</v>
      </c>
      <c r="HMD2" s="38" t="s">
        <v>446</v>
      </c>
      <c r="HME2" s="38" t="s">
        <v>446</v>
      </c>
      <c r="HMF2" s="38" t="s">
        <v>446</v>
      </c>
      <c r="HMG2" s="38" t="s">
        <v>446</v>
      </c>
      <c r="HMH2" s="38" t="s">
        <v>446</v>
      </c>
      <c r="HMI2" s="38" t="s">
        <v>446</v>
      </c>
      <c r="HMJ2" s="38" t="s">
        <v>446</v>
      </c>
      <c r="HMK2" s="38" t="s">
        <v>446</v>
      </c>
      <c r="HML2" s="38" t="s">
        <v>446</v>
      </c>
      <c r="HMM2" s="38" t="s">
        <v>446</v>
      </c>
      <c r="HMN2" s="38" t="s">
        <v>446</v>
      </c>
      <c r="HMO2" s="38" t="s">
        <v>446</v>
      </c>
      <c r="HMP2" s="38" t="s">
        <v>446</v>
      </c>
      <c r="HMQ2" s="38" t="s">
        <v>446</v>
      </c>
      <c r="HMR2" s="38" t="s">
        <v>446</v>
      </c>
      <c r="HMS2" s="38" t="s">
        <v>446</v>
      </c>
      <c r="HMT2" s="38" t="s">
        <v>446</v>
      </c>
      <c r="HMU2" s="38" t="s">
        <v>446</v>
      </c>
      <c r="HMV2" s="38" t="s">
        <v>446</v>
      </c>
      <c r="HMW2" s="38" t="s">
        <v>446</v>
      </c>
      <c r="HMX2" s="38" t="s">
        <v>446</v>
      </c>
      <c r="HMY2" s="38" t="s">
        <v>446</v>
      </c>
      <c r="HMZ2" s="38" t="s">
        <v>446</v>
      </c>
      <c r="HNA2" s="38" t="s">
        <v>446</v>
      </c>
      <c r="HNB2" s="38" t="s">
        <v>446</v>
      </c>
      <c r="HNC2" s="38" t="s">
        <v>446</v>
      </c>
      <c r="HND2" s="38" t="s">
        <v>446</v>
      </c>
      <c r="HNE2" s="38" t="s">
        <v>446</v>
      </c>
      <c r="HNF2" s="38" t="s">
        <v>446</v>
      </c>
      <c r="HNG2" s="38" t="s">
        <v>446</v>
      </c>
      <c r="HNH2" s="38" t="s">
        <v>446</v>
      </c>
      <c r="HNI2" s="38" t="s">
        <v>446</v>
      </c>
      <c r="HNJ2" s="38" t="s">
        <v>446</v>
      </c>
      <c r="HNK2" s="38" t="s">
        <v>446</v>
      </c>
      <c r="HNL2" s="38" t="s">
        <v>446</v>
      </c>
      <c r="HNM2" s="38" t="s">
        <v>446</v>
      </c>
      <c r="HNN2" s="38" t="s">
        <v>446</v>
      </c>
      <c r="HNO2" s="38" t="s">
        <v>446</v>
      </c>
      <c r="HNP2" s="38" t="s">
        <v>446</v>
      </c>
      <c r="HNQ2" s="38" t="s">
        <v>446</v>
      </c>
      <c r="HNR2" s="38" t="s">
        <v>446</v>
      </c>
      <c r="HNS2" s="38" t="s">
        <v>446</v>
      </c>
      <c r="HNT2" s="38" t="s">
        <v>446</v>
      </c>
      <c r="HNU2" s="38" t="s">
        <v>446</v>
      </c>
      <c r="HNV2" s="38" t="s">
        <v>446</v>
      </c>
      <c r="HNW2" s="38" t="s">
        <v>446</v>
      </c>
      <c r="HNX2" s="38" t="s">
        <v>446</v>
      </c>
      <c r="HNY2" s="38" t="s">
        <v>446</v>
      </c>
      <c r="HNZ2" s="38" t="s">
        <v>446</v>
      </c>
      <c r="HOA2" s="38" t="s">
        <v>446</v>
      </c>
      <c r="HOB2" s="38" t="s">
        <v>446</v>
      </c>
      <c r="HOC2" s="38" t="s">
        <v>446</v>
      </c>
      <c r="HOD2" s="38" t="s">
        <v>446</v>
      </c>
      <c r="HOE2" s="38" t="s">
        <v>446</v>
      </c>
      <c r="HOF2" s="38" t="s">
        <v>446</v>
      </c>
      <c r="HOG2" s="38" t="s">
        <v>446</v>
      </c>
      <c r="HOH2" s="38" t="s">
        <v>446</v>
      </c>
      <c r="HOI2" s="38" t="s">
        <v>446</v>
      </c>
      <c r="HOJ2" s="38" t="s">
        <v>446</v>
      </c>
      <c r="HOK2" s="38" t="s">
        <v>446</v>
      </c>
      <c r="HOL2" s="38" t="s">
        <v>446</v>
      </c>
      <c r="HOM2" s="38" t="s">
        <v>446</v>
      </c>
      <c r="HON2" s="38" t="s">
        <v>446</v>
      </c>
      <c r="HOO2" s="38" t="s">
        <v>446</v>
      </c>
      <c r="HOP2" s="38" t="s">
        <v>446</v>
      </c>
      <c r="HOQ2" s="38" t="s">
        <v>446</v>
      </c>
      <c r="HOR2" s="38" t="s">
        <v>446</v>
      </c>
      <c r="HOS2" s="38" t="s">
        <v>446</v>
      </c>
      <c r="HOT2" s="38" t="s">
        <v>446</v>
      </c>
      <c r="HOU2" s="38" t="s">
        <v>446</v>
      </c>
      <c r="HOV2" s="38" t="s">
        <v>446</v>
      </c>
      <c r="HOW2" s="38" t="s">
        <v>446</v>
      </c>
      <c r="HOX2" s="38" t="s">
        <v>446</v>
      </c>
      <c r="HOY2" s="38" t="s">
        <v>446</v>
      </c>
      <c r="HOZ2" s="38" t="s">
        <v>446</v>
      </c>
      <c r="HPA2" s="38" t="s">
        <v>446</v>
      </c>
      <c r="HPB2" s="38" t="s">
        <v>446</v>
      </c>
      <c r="HPC2" s="38" t="s">
        <v>446</v>
      </c>
      <c r="HPD2" s="38" t="s">
        <v>446</v>
      </c>
      <c r="HPE2" s="38" t="s">
        <v>446</v>
      </c>
      <c r="HPF2" s="38" t="s">
        <v>446</v>
      </c>
      <c r="HPG2" s="38" t="s">
        <v>446</v>
      </c>
      <c r="HPH2" s="38" t="s">
        <v>446</v>
      </c>
      <c r="HPI2" s="38" t="s">
        <v>446</v>
      </c>
      <c r="HPJ2" s="38" t="s">
        <v>446</v>
      </c>
      <c r="HPK2" s="38" t="s">
        <v>446</v>
      </c>
      <c r="HPL2" s="38" t="s">
        <v>446</v>
      </c>
      <c r="HPM2" s="38" t="s">
        <v>446</v>
      </c>
      <c r="HPN2" s="38" t="s">
        <v>446</v>
      </c>
      <c r="HPO2" s="38" t="s">
        <v>446</v>
      </c>
      <c r="HPP2" s="38" t="s">
        <v>446</v>
      </c>
      <c r="HPQ2" s="38" t="s">
        <v>446</v>
      </c>
      <c r="HPR2" s="38" t="s">
        <v>446</v>
      </c>
      <c r="HPS2" s="38" t="s">
        <v>446</v>
      </c>
      <c r="HPT2" s="38" t="s">
        <v>446</v>
      </c>
      <c r="HPU2" s="38" t="s">
        <v>446</v>
      </c>
      <c r="HPV2" s="38" t="s">
        <v>446</v>
      </c>
      <c r="HPW2" s="38" t="s">
        <v>446</v>
      </c>
      <c r="HPX2" s="38" t="s">
        <v>446</v>
      </c>
      <c r="HPY2" s="38" t="s">
        <v>446</v>
      </c>
      <c r="HPZ2" s="38" t="s">
        <v>446</v>
      </c>
      <c r="HQA2" s="38" t="s">
        <v>446</v>
      </c>
      <c r="HQB2" s="38" t="s">
        <v>446</v>
      </c>
      <c r="HQC2" s="38" t="s">
        <v>446</v>
      </c>
      <c r="HQD2" s="38" t="s">
        <v>446</v>
      </c>
      <c r="HQE2" s="38" t="s">
        <v>446</v>
      </c>
      <c r="HQF2" s="38" t="s">
        <v>446</v>
      </c>
      <c r="HQG2" s="38" t="s">
        <v>446</v>
      </c>
      <c r="HQH2" s="38" t="s">
        <v>446</v>
      </c>
      <c r="HQI2" s="38" t="s">
        <v>446</v>
      </c>
      <c r="HQJ2" s="38" t="s">
        <v>446</v>
      </c>
      <c r="HQK2" s="38" t="s">
        <v>446</v>
      </c>
      <c r="HQL2" s="38" t="s">
        <v>446</v>
      </c>
      <c r="HQM2" s="38" t="s">
        <v>446</v>
      </c>
      <c r="HQN2" s="38" t="s">
        <v>446</v>
      </c>
      <c r="HQO2" s="38" t="s">
        <v>446</v>
      </c>
      <c r="HQP2" s="38" t="s">
        <v>446</v>
      </c>
      <c r="HQQ2" s="38" t="s">
        <v>446</v>
      </c>
      <c r="HQR2" s="38" t="s">
        <v>446</v>
      </c>
      <c r="HQS2" s="38" t="s">
        <v>446</v>
      </c>
      <c r="HQT2" s="38" t="s">
        <v>446</v>
      </c>
      <c r="HQU2" s="38" t="s">
        <v>446</v>
      </c>
      <c r="HQV2" s="38" t="s">
        <v>446</v>
      </c>
      <c r="HQW2" s="38" t="s">
        <v>446</v>
      </c>
      <c r="HQX2" s="38" t="s">
        <v>446</v>
      </c>
      <c r="HQY2" s="38" t="s">
        <v>446</v>
      </c>
      <c r="HQZ2" s="38" t="s">
        <v>446</v>
      </c>
      <c r="HRA2" s="38" t="s">
        <v>446</v>
      </c>
      <c r="HRB2" s="38" t="s">
        <v>446</v>
      </c>
      <c r="HRC2" s="38" t="s">
        <v>446</v>
      </c>
      <c r="HRD2" s="38" t="s">
        <v>446</v>
      </c>
      <c r="HRE2" s="38" t="s">
        <v>446</v>
      </c>
      <c r="HRF2" s="38" t="s">
        <v>446</v>
      </c>
      <c r="HRG2" s="38" t="s">
        <v>446</v>
      </c>
      <c r="HRH2" s="38" t="s">
        <v>446</v>
      </c>
      <c r="HRI2" s="38" t="s">
        <v>446</v>
      </c>
      <c r="HRJ2" s="38" t="s">
        <v>446</v>
      </c>
      <c r="HRK2" s="38" t="s">
        <v>446</v>
      </c>
      <c r="HRL2" s="38" t="s">
        <v>446</v>
      </c>
      <c r="HRM2" s="38" t="s">
        <v>446</v>
      </c>
      <c r="HRN2" s="38" t="s">
        <v>446</v>
      </c>
      <c r="HRO2" s="38" t="s">
        <v>446</v>
      </c>
      <c r="HRP2" s="38" t="s">
        <v>446</v>
      </c>
      <c r="HRQ2" s="38" t="s">
        <v>446</v>
      </c>
      <c r="HRR2" s="38" t="s">
        <v>446</v>
      </c>
      <c r="HRS2" s="38" t="s">
        <v>446</v>
      </c>
      <c r="HRT2" s="38" t="s">
        <v>446</v>
      </c>
      <c r="HRU2" s="38" t="s">
        <v>446</v>
      </c>
      <c r="HRV2" s="38" t="s">
        <v>446</v>
      </c>
      <c r="HRW2" s="38" t="s">
        <v>446</v>
      </c>
      <c r="HRX2" s="38" t="s">
        <v>446</v>
      </c>
      <c r="HRY2" s="38" t="s">
        <v>446</v>
      </c>
      <c r="HRZ2" s="38" t="s">
        <v>446</v>
      </c>
      <c r="HSA2" s="38" t="s">
        <v>446</v>
      </c>
      <c r="HSB2" s="38" t="s">
        <v>446</v>
      </c>
      <c r="HSC2" s="38" t="s">
        <v>446</v>
      </c>
      <c r="HSD2" s="38" t="s">
        <v>446</v>
      </c>
      <c r="HSE2" s="38" t="s">
        <v>446</v>
      </c>
      <c r="HSF2" s="38" t="s">
        <v>446</v>
      </c>
      <c r="HSG2" s="38" t="s">
        <v>446</v>
      </c>
      <c r="HSH2" s="38" t="s">
        <v>446</v>
      </c>
      <c r="HSI2" s="38" t="s">
        <v>446</v>
      </c>
      <c r="HSJ2" s="38" t="s">
        <v>446</v>
      </c>
      <c r="HSK2" s="38" t="s">
        <v>446</v>
      </c>
      <c r="HSL2" s="38" t="s">
        <v>446</v>
      </c>
      <c r="HSM2" s="38" t="s">
        <v>446</v>
      </c>
      <c r="HSN2" s="38" t="s">
        <v>446</v>
      </c>
      <c r="HSO2" s="38" t="s">
        <v>446</v>
      </c>
      <c r="HSP2" s="38" t="s">
        <v>446</v>
      </c>
      <c r="HSQ2" s="38" t="s">
        <v>446</v>
      </c>
      <c r="HSR2" s="38" t="s">
        <v>446</v>
      </c>
      <c r="HSS2" s="38" t="s">
        <v>446</v>
      </c>
      <c r="HST2" s="38" t="s">
        <v>446</v>
      </c>
      <c r="HSU2" s="38" t="s">
        <v>446</v>
      </c>
      <c r="HSV2" s="38" t="s">
        <v>446</v>
      </c>
      <c r="HSW2" s="38" t="s">
        <v>446</v>
      </c>
      <c r="HSX2" s="38" t="s">
        <v>446</v>
      </c>
      <c r="HSY2" s="38" t="s">
        <v>446</v>
      </c>
      <c r="HSZ2" s="38" t="s">
        <v>446</v>
      </c>
      <c r="HTA2" s="38" t="s">
        <v>446</v>
      </c>
      <c r="HTB2" s="38" t="s">
        <v>446</v>
      </c>
      <c r="HTC2" s="38" t="s">
        <v>446</v>
      </c>
      <c r="HTD2" s="38" t="s">
        <v>446</v>
      </c>
      <c r="HTE2" s="38" t="s">
        <v>446</v>
      </c>
      <c r="HTF2" s="38" t="s">
        <v>446</v>
      </c>
      <c r="HTG2" s="38" t="s">
        <v>446</v>
      </c>
      <c r="HTH2" s="38" t="s">
        <v>446</v>
      </c>
      <c r="HTI2" s="38" t="s">
        <v>446</v>
      </c>
      <c r="HTJ2" s="38" t="s">
        <v>446</v>
      </c>
      <c r="HTK2" s="38" t="s">
        <v>446</v>
      </c>
      <c r="HTL2" s="38" t="s">
        <v>446</v>
      </c>
      <c r="HTM2" s="38" t="s">
        <v>446</v>
      </c>
      <c r="HTN2" s="38" t="s">
        <v>446</v>
      </c>
      <c r="HTO2" s="38" t="s">
        <v>446</v>
      </c>
      <c r="HTP2" s="38" t="s">
        <v>446</v>
      </c>
      <c r="HTQ2" s="38" t="s">
        <v>446</v>
      </c>
      <c r="HTR2" s="38" t="s">
        <v>446</v>
      </c>
      <c r="HTS2" s="38" t="s">
        <v>446</v>
      </c>
      <c r="HTT2" s="38" t="s">
        <v>446</v>
      </c>
      <c r="HTU2" s="38" t="s">
        <v>446</v>
      </c>
      <c r="HTV2" s="38" t="s">
        <v>446</v>
      </c>
      <c r="HTW2" s="38" t="s">
        <v>446</v>
      </c>
      <c r="HTX2" s="38" t="s">
        <v>446</v>
      </c>
      <c r="HTY2" s="38" t="s">
        <v>446</v>
      </c>
      <c r="HTZ2" s="38" t="s">
        <v>446</v>
      </c>
      <c r="HUA2" s="38" t="s">
        <v>446</v>
      </c>
      <c r="HUB2" s="38" t="s">
        <v>446</v>
      </c>
      <c r="HUC2" s="38" t="s">
        <v>446</v>
      </c>
      <c r="HUD2" s="38" t="s">
        <v>446</v>
      </c>
      <c r="HUE2" s="38" t="s">
        <v>446</v>
      </c>
      <c r="HUF2" s="38" t="s">
        <v>446</v>
      </c>
      <c r="HUG2" s="38" t="s">
        <v>446</v>
      </c>
      <c r="HUH2" s="38" t="s">
        <v>446</v>
      </c>
      <c r="HUI2" s="38" t="s">
        <v>446</v>
      </c>
      <c r="HUJ2" s="38" t="s">
        <v>446</v>
      </c>
      <c r="HUK2" s="38" t="s">
        <v>446</v>
      </c>
      <c r="HUL2" s="38" t="s">
        <v>446</v>
      </c>
      <c r="HUM2" s="38" t="s">
        <v>446</v>
      </c>
      <c r="HUN2" s="38" t="s">
        <v>446</v>
      </c>
      <c r="HUO2" s="38" t="s">
        <v>446</v>
      </c>
      <c r="HUP2" s="38" t="s">
        <v>446</v>
      </c>
      <c r="HUQ2" s="38" t="s">
        <v>446</v>
      </c>
      <c r="HUR2" s="38" t="s">
        <v>446</v>
      </c>
      <c r="HUS2" s="38" t="s">
        <v>446</v>
      </c>
      <c r="HUT2" s="38" t="s">
        <v>446</v>
      </c>
      <c r="HUU2" s="38" t="s">
        <v>446</v>
      </c>
      <c r="HUV2" s="38" t="s">
        <v>446</v>
      </c>
      <c r="HUW2" s="38" t="s">
        <v>446</v>
      </c>
      <c r="HUX2" s="38" t="s">
        <v>446</v>
      </c>
      <c r="HUY2" s="38" t="s">
        <v>446</v>
      </c>
      <c r="HUZ2" s="38" t="s">
        <v>446</v>
      </c>
      <c r="HVA2" s="38" t="s">
        <v>446</v>
      </c>
      <c r="HVB2" s="38" t="s">
        <v>446</v>
      </c>
      <c r="HVC2" s="38" t="s">
        <v>446</v>
      </c>
      <c r="HVD2" s="38" t="s">
        <v>446</v>
      </c>
      <c r="HVE2" s="38" t="s">
        <v>446</v>
      </c>
      <c r="HVF2" s="38" t="s">
        <v>446</v>
      </c>
      <c r="HVG2" s="38" t="s">
        <v>446</v>
      </c>
      <c r="HVH2" s="38" t="s">
        <v>446</v>
      </c>
      <c r="HVI2" s="38" t="s">
        <v>446</v>
      </c>
      <c r="HVJ2" s="38" t="s">
        <v>446</v>
      </c>
      <c r="HVK2" s="38" t="s">
        <v>446</v>
      </c>
      <c r="HVL2" s="38" t="s">
        <v>446</v>
      </c>
      <c r="HVM2" s="38" t="s">
        <v>446</v>
      </c>
      <c r="HVN2" s="38" t="s">
        <v>446</v>
      </c>
      <c r="HVO2" s="38" t="s">
        <v>446</v>
      </c>
      <c r="HVP2" s="38" t="s">
        <v>446</v>
      </c>
      <c r="HVQ2" s="38" t="s">
        <v>446</v>
      </c>
      <c r="HVR2" s="38" t="s">
        <v>446</v>
      </c>
      <c r="HVS2" s="38" t="s">
        <v>446</v>
      </c>
      <c r="HVT2" s="38" t="s">
        <v>446</v>
      </c>
      <c r="HVU2" s="38" t="s">
        <v>446</v>
      </c>
      <c r="HVV2" s="38" t="s">
        <v>446</v>
      </c>
      <c r="HVW2" s="38" t="s">
        <v>446</v>
      </c>
      <c r="HVX2" s="38" t="s">
        <v>446</v>
      </c>
      <c r="HVY2" s="38" t="s">
        <v>446</v>
      </c>
      <c r="HVZ2" s="38" t="s">
        <v>446</v>
      </c>
      <c r="HWA2" s="38" t="s">
        <v>446</v>
      </c>
      <c r="HWB2" s="38" t="s">
        <v>446</v>
      </c>
      <c r="HWC2" s="38" t="s">
        <v>446</v>
      </c>
      <c r="HWD2" s="38" t="s">
        <v>446</v>
      </c>
      <c r="HWE2" s="38" t="s">
        <v>446</v>
      </c>
      <c r="HWF2" s="38" t="s">
        <v>446</v>
      </c>
      <c r="HWG2" s="38" t="s">
        <v>446</v>
      </c>
      <c r="HWH2" s="38" t="s">
        <v>446</v>
      </c>
      <c r="HWI2" s="38" t="s">
        <v>446</v>
      </c>
      <c r="HWJ2" s="38" t="s">
        <v>446</v>
      </c>
      <c r="HWK2" s="38" t="s">
        <v>446</v>
      </c>
      <c r="HWL2" s="38" t="s">
        <v>446</v>
      </c>
      <c r="HWM2" s="38" t="s">
        <v>446</v>
      </c>
      <c r="HWN2" s="38" t="s">
        <v>446</v>
      </c>
      <c r="HWO2" s="38" t="s">
        <v>446</v>
      </c>
      <c r="HWP2" s="38" t="s">
        <v>446</v>
      </c>
      <c r="HWQ2" s="38" t="s">
        <v>446</v>
      </c>
      <c r="HWR2" s="38" t="s">
        <v>446</v>
      </c>
      <c r="HWS2" s="38" t="s">
        <v>446</v>
      </c>
      <c r="HWT2" s="38" t="s">
        <v>446</v>
      </c>
      <c r="HWU2" s="38" t="s">
        <v>446</v>
      </c>
      <c r="HWV2" s="38" t="s">
        <v>446</v>
      </c>
      <c r="HWW2" s="38" t="s">
        <v>446</v>
      </c>
      <c r="HWX2" s="38" t="s">
        <v>446</v>
      </c>
      <c r="HWY2" s="38" t="s">
        <v>446</v>
      </c>
      <c r="HWZ2" s="38" t="s">
        <v>446</v>
      </c>
      <c r="HXA2" s="38" t="s">
        <v>446</v>
      </c>
      <c r="HXB2" s="38" t="s">
        <v>446</v>
      </c>
      <c r="HXC2" s="38" t="s">
        <v>446</v>
      </c>
      <c r="HXD2" s="38" t="s">
        <v>446</v>
      </c>
      <c r="HXE2" s="38" t="s">
        <v>446</v>
      </c>
      <c r="HXF2" s="38" t="s">
        <v>446</v>
      </c>
      <c r="HXG2" s="38" t="s">
        <v>446</v>
      </c>
      <c r="HXH2" s="38" t="s">
        <v>446</v>
      </c>
      <c r="HXI2" s="38" t="s">
        <v>446</v>
      </c>
      <c r="HXJ2" s="38" t="s">
        <v>446</v>
      </c>
      <c r="HXK2" s="38" t="s">
        <v>446</v>
      </c>
      <c r="HXL2" s="38" t="s">
        <v>446</v>
      </c>
      <c r="HXM2" s="38" t="s">
        <v>446</v>
      </c>
      <c r="HXN2" s="38" t="s">
        <v>446</v>
      </c>
      <c r="HXO2" s="38" t="s">
        <v>446</v>
      </c>
      <c r="HXP2" s="38" t="s">
        <v>446</v>
      </c>
      <c r="HXQ2" s="38" t="s">
        <v>446</v>
      </c>
      <c r="HXR2" s="38" t="s">
        <v>446</v>
      </c>
      <c r="HXS2" s="38" t="s">
        <v>446</v>
      </c>
      <c r="HXT2" s="38" t="s">
        <v>446</v>
      </c>
      <c r="HXU2" s="38" t="s">
        <v>446</v>
      </c>
      <c r="HXV2" s="38" t="s">
        <v>446</v>
      </c>
      <c r="HXW2" s="38" t="s">
        <v>446</v>
      </c>
      <c r="HXX2" s="38" t="s">
        <v>446</v>
      </c>
      <c r="HXY2" s="38" t="s">
        <v>446</v>
      </c>
      <c r="HXZ2" s="38" t="s">
        <v>446</v>
      </c>
      <c r="HYA2" s="38" t="s">
        <v>446</v>
      </c>
      <c r="HYB2" s="38" t="s">
        <v>446</v>
      </c>
      <c r="HYC2" s="38" t="s">
        <v>446</v>
      </c>
      <c r="HYD2" s="38" t="s">
        <v>446</v>
      </c>
      <c r="HYE2" s="38" t="s">
        <v>446</v>
      </c>
      <c r="HYF2" s="38" t="s">
        <v>446</v>
      </c>
      <c r="HYG2" s="38" t="s">
        <v>446</v>
      </c>
      <c r="HYH2" s="38" t="s">
        <v>446</v>
      </c>
      <c r="HYI2" s="38" t="s">
        <v>446</v>
      </c>
      <c r="HYJ2" s="38" t="s">
        <v>446</v>
      </c>
      <c r="HYK2" s="38" t="s">
        <v>446</v>
      </c>
      <c r="HYL2" s="38" t="s">
        <v>446</v>
      </c>
      <c r="HYM2" s="38" t="s">
        <v>446</v>
      </c>
      <c r="HYN2" s="38" t="s">
        <v>446</v>
      </c>
      <c r="HYO2" s="38" t="s">
        <v>446</v>
      </c>
      <c r="HYP2" s="38" t="s">
        <v>446</v>
      </c>
      <c r="HYQ2" s="38" t="s">
        <v>446</v>
      </c>
      <c r="HYR2" s="38" t="s">
        <v>446</v>
      </c>
      <c r="HYS2" s="38" t="s">
        <v>446</v>
      </c>
      <c r="HYT2" s="38" t="s">
        <v>446</v>
      </c>
      <c r="HYU2" s="38" t="s">
        <v>446</v>
      </c>
      <c r="HYV2" s="38" t="s">
        <v>446</v>
      </c>
      <c r="HYW2" s="38" t="s">
        <v>446</v>
      </c>
      <c r="HYX2" s="38" t="s">
        <v>446</v>
      </c>
      <c r="HYY2" s="38" t="s">
        <v>446</v>
      </c>
      <c r="HYZ2" s="38" t="s">
        <v>446</v>
      </c>
      <c r="HZA2" s="38" t="s">
        <v>446</v>
      </c>
      <c r="HZB2" s="38" t="s">
        <v>446</v>
      </c>
      <c r="HZC2" s="38" t="s">
        <v>446</v>
      </c>
      <c r="HZD2" s="38" t="s">
        <v>446</v>
      </c>
      <c r="HZE2" s="38" t="s">
        <v>446</v>
      </c>
      <c r="HZF2" s="38" t="s">
        <v>446</v>
      </c>
      <c r="HZG2" s="38" t="s">
        <v>446</v>
      </c>
      <c r="HZH2" s="38" t="s">
        <v>446</v>
      </c>
      <c r="HZI2" s="38" t="s">
        <v>446</v>
      </c>
      <c r="HZJ2" s="38" t="s">
        <v>446</v>
      </c>
      <c r="HZK2" s="38" t="s">
        <v>446</v>
      </c>
      <c r="HZL2" s="38" t="s">
        <v>446</v>
      </c>
      <c r="HZM2" s="38" t="s">
        <v>446</v>
      </c>
      <c r="HZN2" s="38" t="s">
        <v>446</v>
      </c>
      <c r="HZO2" s="38" t="s">
        <v>446</v>
      </c>
      <c r="HZP2" s="38" t="s">
        <v>446</v>
      </c>
      <c r="HZQ2" s="38" t="s">
        <v>446</v>
      </c>
      <c r="HZR2" s="38" t="s">
        <v>446</v>
      </c>
      <c r="HZS2" s="38" t="s">
        <v>446</v>
      </c>
      <c r="HZT2" s="38" t="s">
        <v>446</v>
      </c>
      <c r="HZU2" s="38" t="s">
        <v>446</v>
      </c>
      <c r="HZV2" s="38" t="s">
        <v>446</v>
      </c>
      <c r="HZW2" s="38" t="s">
        <v>446</v>
      </c>
      <c r="HZX2" s="38" t="s">
        <v>446</v>
      </c>
      <c r="HZY2" s="38" t="s">
        <v>446</v>
      </c>
      <c r="HZZ2" s="38" t="s">
        <v>446</v>
      </c>
      <c r="IAA2" s="38" t="s">
        <v>446</v>
      </c>
      <c r="IAB2" s="38" t="s">
        <v>446</v>
      </c>
      <c r="IAC2" s="38" t="s">
        <v>446</v>
      </c>
      <c r="IAD2" s="38" t="s">
        <v>446</v>
      </c>
      <c r="IAE2" s="38" t="s">
        <v>446</v>
      </c>
      <c r="IAF2" s="38" t="s">
        <v>446</v>
      </c>
      <c r="IAG2" s="38" t="s">
        <v>446</v>
      </c>
      <c r="IAH2" s="38" t="s">
        <v>446</v>
      </c>
      <c r="IAI2" s="38" t="s">
        <v>446</v>
      </c>
      <c r="IAJ2" s="38" t="s">
        <v>446</v>
      </c>
      <c r="IAK2" s="38" t="s">
        <v>446</v>
      </c>
      <c r="IAL2" s="38" t="s">
        <v>446</v>
      </c>
      <c r="IAM2" s="38" t="s">
        <v>446</v>
      </c>
      <c r="IAN2" s="38" t="s">
        <v>446</v>
      </c>
      <c r="IAO2" s="38" t="s">
        <v>446</v>
      </c>
      <c r="IAP2" s="38" t="s">
        <v>446</v>
      </c>
      <c r="IAQ2" s="38" t="s">
        <v>446</v>
      </c>
      <c r="IAR2" s="38" t="s">
        <v>446</v>
      </c>
      <c r="IAS2" s="38" t="s">
        <v>446</v>
      </c>
      <c r="IAT2" s="38" t="s">
        <v>446</v>
      </c>
      <c r="IAU2" s="38" t="s">
        <v>446</v>
      </c>
      <c r="IAV2" s="38" t="s">
        <v>446</v>
      </c>
      <c r="IAW2" s="38" t="s">
        <v>446</v>
      </c>
      <c r="IAX2" s="38" t="s">
        <v>446</v>
      </c>
      <c r="IAY2" s="38" t="s">
        <v>446</v>
      </c>
      <c r="IAZ2" s="38" t="s">
        <v>446</v>
      </c>
      <c r="IBA2" s="38" t="s">
        <v>446</v>
      </c>
      <c r="IBB2" s="38" t="s">
        <v>446</v>
      </c>
      <c r="IBC2" s="38" t="s">
        <v>446</v>
      </c>
      <c r="IBD2" s="38" t="s">
        <v>446</v>
      </c>
      <c r="IBE2" s="38" t="s">
        <v>446</v>
      </c>
      <c r="IBF2" s="38" t="s">
        <v>446</v>
      </c>
      <c r="IBG2" s="38" t="s">
        <v>446</v>
      </c>
      <c r="IBH2" s="38" t="s">
        <v>446</v>
      </c>
      <c r="IBI2" s="38" t="s">
        <v>446</v>
      </c>
      <c r="IBJ2" s="38" t="s">
        <v>446</v>
      </c>
      <c r="IBK2" s="38" t="s">
        <v>446</v>
      </c>
      <c r="IBL2" s="38" t="s">
        <v>446</v>
      </c>
      <c r="IBM2" s="38" t="s">
        <v>446</v>
      </c>
      <c r="IBN2" s="38" t="s">
        <v>446</v>
      </c>
      <c r="IBO2" s="38" t="s">
        <v>446</v>
      </c>
      <c r="IBP2" s="38" t="s">
        <v>446</v>
      </c>
      <c r="IBQ2" s="38" t="s">
        <v>446</v>
      </c>
      <c r="IBR2" s="38" t="s">
        <v>446</v>
      </c>
      <c r="IBS2" s="38" t="s">
        <v>446</v>
      </c>
      <c r="IBT2" s="38" t="s">
        <v>446</v>
      </c>
      <c r="IBU2" s="38" t="s">
        <v>446</v>
      </c>
      <c r="IBV2" s="38" t="s">
        <v>446</v>
      </c>
      <c r="IBW2" s="38" t="s">
        <v>446</v>
      </c>
      <c r="IBX2" s="38" t="s">
        <v>446</v>
      </c>
      <c r="IBY2" s="38" t="s">
        <v>446</v>
      </c>
      <c r="IBZ2" s="38" t="s">
        <v>446</v>
      </c>
      <c r="ICA2" s="38" t="s">
        <v>446</v>
      </c>
      <c r="ICB2" s="38" t="s">
        <v>446</v>
      </c>
      <c r="ICC2" s="38" t="s">
        <v>446</v>
      </c>
      <c r="ICD2" s="38" t="s">
        <v>446</v>
      </c>
      <c r="ICE2" s="38" t="s">
        <v>446</v>
      </c>
      <c r="ICF2" s="38" t="s">
        <v>446</v>
      </c>
      <c r="ICG2" s="38" t="s">
        <v>446</v>
      </c>
      <c r="ICH2" s="38" t="s">
        <v>446</v>
      </c>
      <c r="ICI2" s="38" t="s">
        <v>446</v>
      </c>
      <c r="ICJ2" s="38" t="s">
        <v>446</v>
      </c>
      <c r="ICK2" s="38" t="s">
        <v>446</v>
      </c>
      <c r="ICL2" s="38" t="s">
        <v>446</v>
      </c>
      <c r="ICM2" s="38" t="s">
        <v>446</v>
      </c>
      <c r="ICN2" s="38" t="s">
        <v>446</v>
      </c>
      <c r="ICO2" s="38" t="s">
        <v>446</v>
      </c>
      <c r="ICP2" s="38" t="s">
        <v>446</v>
      </c>
      <c r="ICQ2" s="38" t="s">
        <v>446</v>
      </c>
      <c r="ICR2" s="38" t="s">
        <v>446</v>
      </c>
      <c r="ICS2" s="38" t="s">
        <v>446</v>
      </c>
      <c r="ICT2" s="38" t="s">
        <v>446</v>
      </c>
      <c r="ICU2" s="38" t="s">
        <v>446</v>
      </c>
      <c r="ICV2" s="38" t="s">
        <v>446</v>
      </c>
      <c r="ICW2" s="38" t="s">
        <v>446</v>
      </c>
      <c r="ICX2" s="38" t="s">
        <v>446</v>
      </c>
      <c r="ICY2" s="38" t="s">
        <v>446</v>
      </c>
      <c r="ICZ2" s="38" t="s">
        <v>446</v>
      </c>
      <c r="IDA2" s="38" t="s">
        <v>446</v>
      </c>
      <c r="IDB2" s="38" t="s">
        <v>446</v>
      </c>
      <c r="IDC2" s="38" t="s">
        <v>446</v>
      </c>
      <c r="IDD2" s="38" t="s">
        <v>446</v>
      </c>
      <c r="IDE2" s="38" t="s">
        <v>446</v>
      </c>
      <c r="IDF2" s="38" t="s">
        <v>446</v>
      </c>
      <c r="IDG2" s="38" t="s">
        <v>446</v>
      </c>
      <c r="IDH2" s="38" t="s">
        <v>446</v>
      </c>
      <c r="IDI2" s="38" t="s">
        <v>446</v>
      </c>
      <c r="IDJ2" s="38" t="s">
        <v>446</v>
      </c>
      <c r="IDK2" s="38" t="s">
        <v>446</v>
      </c>
      <c r="IDL2" s="38" t="s">
        <v>446</v>
      </c>
      <c r="IDM2" s="38" t="s">
        <v>446</v>
      </c>
      <c r="IDN2" s="38" t="s">
        <v>446</v>
      </c>
      <c r="IDO2" s="38" t="s">
        <v>446</v>
      </c>
      <c r="IDP2" s="38" t="s">
        <v>446</v>
      </c>
      <c r="IDQ2" s="38" t="s">
        <v>446</v>
      </c>
      <c r="IDR2" s="38" t="s">
        <v>446</v>
      </c>
      <c r="IDS2" s="38" t="s">
        <v>446</v>
      </c>
      <c r="IDT2" s="38" t="s">
        <v>446</v>
      </c>
      <c r="IDU2" s="38" t="s">
        <v>446</v>
      </c>
      <c r="IDV2" s="38" t="s">
        <v>446</v>
      </c>
      <c r="IDW2" s="38" t="s">
        <v>446</v>
      </c>
      <c r="IDX2" s="38" t="s">
        <v>446</v>
      </c>
      <c r="IDY2" s="38" t="s">
        <v>446</v>
      </c>
      <c r="IDZ2" s="38" t="s">
        <v>446</v>
      </c>
      <c r="IEA2" s="38" t="s">
        <v>446</v>
      </c>
      <c r="IEB2" s="38" t="s">
        <v>446</v>
      </c>
      <c r="IEC2" s="38" t="s">
        <v>446</v>
      </c>
      <c r="IED2" s="38" t="s">
        <v>446</v>
      </c>
      <c r="IEE2" s="38" t="s">
        <v>446</v>
      </c>
      <c r="IEF2" s="38" t="s">
        <v>446</v>
      </c>
      <c r="IEG2" s="38" t="s">
        <v>446</v>
      </c>
      <c r="IEH2" s="38" t="s">
        <v>446</v>
      </c>
      <c r="IEI2" s="38" t="s">
        <v>446</v>
      </c>
      <c r="IEJ2" s="38" t="s">
        <v>446</v>
      </c>
      <c r="IEK2" s="38" t="s">
        <v>446</v>
      </c>
      <c r="IEL2" s="38" t="s">
        <v>446</v>
      </c>
      <c r="IEM2" s="38" t="s">
        <v>446</v>
      </c>
      <c r="IEN2" s="38" t="s">
        <v>446</v>
      </c>
      <c r="IEO2" s="38" t="s">
        <v>446</v>
      </c>
      <c r="IEP2" s="38" t="s">
        <v>446</v>
      </c>
      <c r="IEQ2" s="38" t="s">
        <v>446</v>
      </c>
      <c r="IER2" s="38" t="s">
        <v>446</v>
      </c>
      <c r="IES2" s="38" t="s">
        <v>446</v>
      </c>
      <c r="IET2" s="38" t="s">
        <v>446</v>
      </c>
      <c r="IEU2" s="38" t="s">
        <v>446</v>
      </c>
      <c r="IEV2" s="38" t="s">
        <v>446</v>
      </c>
      <c r="IEW2" s="38" t="s">
        <v>446</v>
      </c>
      <c r="IEX2" s="38" t="s">
        <v>446</v>
      </c>
      <c r="IEY2" s="38" t="s">
        <v>446</v>
      </c>
      <c r="IEZ2" s="38" t="s">
        <v>446</v>
      </c>
      <c r="IFA2" s="38" t="s">
        <v>446</v>
      </c>
      <c r="IFB2" s="38" t="s">
        <v>446</v>
      </c>
      <c r="IFC2" s="38" t="s">
        <v>446</v>
      </c>
      <c r="IFD2" s="38" t="s">
        <v>446</v>
      </c>
      <c r="IFE2" s="38" t="s">
        <v>446</v>
      </c>
      <c r="IFF2" s="38" t="s">
        <v>446</v>
      </c>
      <c r="IFG2" s="38" t="s">
        <v>446</v>
      </c>
      <c r="IFH2" s="38" t="s">
        <v>446</v>
      </c>
      <c r="IFI2" s="38" t="s">
        <v>446</v>
      </c>
      <c r="IFJ2" s="38" t="s">
        <v>446</v>
      </c>
      <c r="IFK2" s="38" t="s">
        <v>446</v>
      </c>
      <c r="IFL2" s="38" t="s">
        <v>446</v>
      </c>
      <c r="IFM2" s="38" t="s">
        <v>446</v>
      </c>
      <c r="IFN2" s="38" t="s">
        <v>446</v>
      </c>
      <c r="IFO2" s="38" t="s">
        <v>446</v>
      </c>
      <c r="IFP2" s="38" t="s">
        <v>446</v>
      </c>
      <c r="IFQ2" s="38" t="s">
        <v>446</v>
      </c>
      <c r="IFR2" s="38" t="s">
        <v>446</v>
      </c>
      <c r="IFS2" s="38" t="s">
        <v>446</v>
      </c>
      <c r="IFT2" s="38" t="s">
        <v>446</v>
      </c>
      <c r="IFU2" s="38" t="s">
        <v>446</v>
      </c>
      <c r="IFV2" s="38" t="s">
        <v>446</v>
      </c>
      <c r="IFW2" s="38" t="s">
        <v>446</v>
      </c>
      <c r="IFX2" s="38" t="s">
        <v>446</v>
      </c>
      <c r="IFY2" s="38" t="s">
        <v>446</v>
      </c>
      <c r="IFZ2" s="38" t="s">
        <v>446</v>
      </c>
      <c r="IGA2" s="38" t="s">
        <v>446</v>
      </c>
      <c r="IGB2" s="38" t="s">
        <v>446</v>
      </c>
      <c r="IGC2" s="38" t="s">
        <v>446</v>
      </c>
      <c r="IGD2" s="38" t="s">
        <v>446</v>
      </c>
      <c r="IGE2" s="38" t="s">
        <v>446</v>
      </c>
      <c r="IGF2" s="38" t="s">
        <v>446</v>
      </c>
      <c r="IGG2" s="38" t="s">
        <v>446</v>
      </c>
      <c r="IGH2" s="38" t="s">
        <v>446</v>
      </c>
      <c r="IGI2" s="38" t="s">
        <v>446</v>
      </c>
      <c r="IGJ2" s="38" t="s">
        <v>446</v>
      </c>
      <c r="IGK2" s="38" t="s">
        <v>446</v>
      </c>
      <c r="IGL2" s="38" t="s">
        <v>446</v>
      </c>
      <c r="IGM2" s="38" t="s">
        <v>446</v>
      </c>
      <c r="IGN2" s="38" t="s">
        <v>446</v>
      </c>
      <c r="IGO2" s="38" t="s">
        <v>446</v>
      </c>
      <c r="IGP2" s="38" t="s">
        <v>446</v>
      </c>
      <c r="IGQ2" s="38" t="s">
        <v>446</v>
      </c>
      <c r="IGR2" s="38" t="s">
        <v>446</v>
      </c>
      <c r="IGS2" s="38" t="s">
        <v>446</v>
      </c>
      <c r="IGT2" s="38" t="s">
        <v>446</v>
      </c>
      <c r="IGU2" s="38" t="s">
        <v>446</v>
      </c>
      <c r="IGV2" s="38" t="s">
        <v>446</v>
      </c>
      <c r="IGW2" s="38" t="s">
        <v>446</v>
      </c>
      <c r="IGX2" s="38" t="s">
        <v>446</v>
      </c>
      <c r="IGY2" s="38" t="s">
        <v>446</v>
      </c>
      <c r="IGZ2" s="38" t="s">
        <v>446</v>
      </c>
      <c r="IHA2" s="38" t="s">
        <v>446</v>
      </c>
      <c r="IHB2" s="38" t="s">
        <v>446</v>
      </c>
      <c r="IHC2" s="38" t="s">
        <v>446</v>
      </c>
      <c r="IHD2" s="38" t="s">
        <v>446</v>
      </c>
      <c r="IHE2" s="38" t="s">
        <v>446</v>
      </c>
      <c r="IHF2" s="38" t="s">
        <v>446</v>
      </c>
      <c r="IHG2" s="38" t="s">
        <v>446</v>
      </c>
      <c r="IHH2" s="38" t="s">
        <v>446</v>
      </c>
      <c r="IHI2" s="38" t="s">
        <v>446</v>
      </c>
      <c r="IHJ2" s="38" t="s">
        <v>446</v>
      </c>
      <c r="IHK2" s="38" t="s">
        <v>446</v>
      </c>
      <c r="IHL2" s="38" t="s">
        <v>446</v>
      </c>
      <c r="IHM2" s="38" t="s">
        <v>446</v>
      </c>
      <c r="IHN2" s="38" t="s">
        <v>446</v>
      </c>
      <c r="IHO2" s="38" t="s">
        <v>446</v>
      </c>
      <c r="IHP2" s="38" t="s">
        <v>446</v>
      </c>
      <c r="IHQ2" s="38" t="s">
        <v>446</v>
      </c>
      <c r="IHR2" s="38" t="s">
        <v>446</v>
      </c>
      <c r="IHS2" s="38" t="s">
        <v>446</v>
      </c>
      <c r="IHT2" s="38" t="s">
        <v>446</v>
      </c>
      <c r="IHU2" s="38" t="s">
        <v>446</v>
      </c>
      <c r="IHV2" s="38" t="s">
        <v>446</v>
      </c>
      <c r="IHW2" s="38" t="s">
        <v>446</v>
      </c>
      <c r="IHX2" s="38" t="s">
        <v>446</v>
      </c>
      <c r="IHY2" s="38" t="s">
        <v>446</v>
      </c>
      <c r="IHZ2" s="38" t="s">
        <v>446</v>
      </c>
      <c r="IIA2" s="38" t="s">
        <v>446</v>
      </c>
      <c r="IIB2" s="38" t="s">
        <v>446</v>
      </c>
      <c r="IIC2" s="38" t="s">
        <v>446</v>
      </c>
      <c r="IID2" s="38" t="s">
        <v>446</v>
      </c>
      <c r="IIE2" s="38" t="s">
        <v>446</v>
      </c>
      <c r="IIF2" s="38" t="s">
        <v>446</v>
      </c>
      <c r="IIG2" s="38" t="s">
        <v>446</v>
      </c>
      <c r="IIH2" s="38" t="s">
        <v>446</v>
      </c>
      <c r="III2" s="38" t="s">
        <v>446</v>
      </c>
      <c r="IIJ2" s="38" t="s">
        <v>446</v>
      </c>
      <c r="IIK2" s="38" t="s">
        <v>446</v>
      </c>
      <c r="IIL2" s="38" t="s">
        <v>446</v>
      </c>
      <c r="IIM2" s="38" t="s">
        <v>446</v>
      </c>
      <c r="IIN2" s="38" t="s">
        <v>446</v>
      </c>
      <c r="IIO2" s="38" t="s">
        <v>446</v>
      </c>
      <c r="IIP2" s="38" t="s">
        <v>446</v>
      </c>
      <c r="IIQ2" s="38" t="s">
        <v>446</v>
      </c>
      <c r="IIR2" s="38" t="s">
        <v>446</v>
      </c>
      <c r="IIS2" s="38" t="s">
        <v>446</v>
      </c>
      <c r="IIT2" s="38" t="s">
        <v>446</v>
      </c>
      <c r="IIU2" s="38" t="s">
        <v>446</v>
      </c>
      <c r="IIV2" s="38" t="s">
        <v>446</v>
      </c>
      <c r="IIW2" s="38" t="s">
        <v>446</v>
      </c>
      <c r="IIX2" s="38" t="s">
        <v>446</v>
      </c>
      <c r="IIY2" s="38" t="s">
        <v>446</v>
      </c>
      <c r="IIZ2" s="38" t="s">
        <v>446</v>
      </c>
      <c r="IJA2" s="38" t="s">
        <v>446</v>
      </c>
      <c r="IJB2" s="38" t="s">
        <v>446</v>
      </c>
      <c r="IJC2" s="38" t="s">
        <v>446</v>
      </c>
      <c r="IJD2" s="38" t="s">
        <v>446</v>
      </c>
      <c r="IJE2" s="38" t="s">
        <v>446</v>
      </c>
      <c r="IJF2" s="38" t="s">
        <v>446</v>
      </c>
      <c r="IJG2" s="38" t="s">
        <v>446</v>
      </c>
      <c r="IJH2" s="38" t="s">
        <v>446</v>
      </c>
      <c r="IJI2" s="38" t="s">
        <v>446</v>
      </c>
      <c r="IJJ2" s="38" t="s">
        <v>446</v>
      </c>
      <c r="IJK2" s="38" t="s">
        <v>446</v>
      </c>
      <c r="IJL2" s="38" t="s">
        <v>446</v>
      </c>
      <c r="IJM2" s="38" t="s">
        <v>446</v>
      </c>
      <c r="IJN2" s="38" t="s">
        <v>446</v>
      </c>
      <c r="IJO2" s="38" t="s">
        <v>446</v>
      </c>
      <c r="IJP2" s="38" t="s">
        <v>446</v>
      </c>
      <c r="IJQ2" s="38" t="s">
        <v>446</v>
      </c>
      <c r="IJR2" s="38" t="s">
        <v>446</v>
      </c>
      <c r="IJS2" s="38" t="s">
        <v>446</v>
      </c>
      <c r="IJT2" s="38" t="s">
        <v>446</v>
      </c>
      <c r="IJU2" s="38" t="s">
        <v>446</v>
      </c>
      <c r="IJV2" s="38" t="s">
        <v>446</v>
      </c>
      <c r="IJW2" s="38" t="s">
        <v>446</v>
      </c>
      <c r="IJX2" s="38" t="s">
        <v>446</v>
      </c>
      <c r="IJY2" s="38" t="s">
        <v>446</v>
      </c>
      <c r="IJZ2" s="38" t="s">
        <v>446</v>
      </c>
      <c r="IKA2" s="38" t="s">
        <v>446</v>
      </c>
      <c r="IKB2" s="38" t="s">
        <v>446</v>
      </c>
      <c r="IKC2" s="38" t="s">
        <v>446</v>
      </c>
      <c r="IKD2" s="38" t="s">
        <v>446</v>
      </c>
      <c r="IKE2" s="38" t="s">
        <v>446</v>
      </c>
      <c r="IKF2" s="38" t="s">
        <v>446</v>
      </c>
      <c r="IKG2" s="38" t="s">
        <v>446</v>
      </c>
      <c r="IKH2" s="38" t="s">
        <v>446</v>
      </c>
      <c r="IKI2" s="38" t="s">
        <v>446</v>
      </c>
      <c r="IKJ2" s="38" t="s">
        <v>446</v>
      </c>
      <c r="IKK2" s="38" t="s">
        <v>446</v>
      </c>
      <c r="IKL2" s="38" t="s">
        <v>446</v>
      </c>
      <c r="IKM2" s="38" t="s">
        <v>446</v>
      </c>
      <c r="IKN2" s="38" t="s">
        <v>446</v>
      </c>
      <c r="IKO2" s="38" t="s">
        <v>446</v>
      </c>
      <c r="IKP2" s="38" t="s">
        <v>446</v>
      </c>
      <c r="IKQ2" s="38" t="s">
        <v>446</v>
      </c>
      <c r="IKR2" s="38" t="s">
        <v>446</v>
      </c>
      <c r="IKS2" s="38" t="s">
        <v>446</v>
      </c>
      <c r="IKT2" s="38" t="s">
        <v>446</v>
      </c>
      <c r="IKU2" s="38" t="s">
        <v>446</v>
      </c>
      <c r="IKV2" s="38" t="s">
        <v>446</v>
      </c>
      <c r="IKW2" s="38" t="s">
        <v>446</v>
      </c>
      <c r="IKX2" s="38" t="s">
        <v>446</v>
      </c>
      <c r="IKY2" s="38" t="s">
        <v>446</v>
      </c>
      <c r="IKZ2" s="38" t="s">
        <v>446</v>
      </c>
      <c r="ILA2" s="38" t="s">
        <v>446</v>
      </c>
      <c r="ILB2" s="38" t="s">
        <v>446</v>
      </c>
      <c r="ILC2" s="38" t="s">
        <v>446</v>
      </c>
      <c r="ILD2" s="38" t="s">
        <v>446</v>
      </c>
      <c r="ILE2" s="38" t="s">
        <v>446</v>
      </c>
      <c r="ILF2" s="38" t="s">
        <v>446</v>
      </c>
      <c r="ILG2" s="38" t="s">
        <v>446</v>
      </c>
      <c r="ILH2" s="38" t="s">
        <v>446</v>
      </c>
      <c r="ILI2" s="38" t="s">
        <v>446</v>
      </c>
      <c r="ILJ2" s="38" t="s">
        <v>446</v>
      </c>
      <c r="ILK2" s="38" t="s">
        <v>446</v>
      </c>
      <c r="ILL2" s="38" t="s">
        <v>446</v>
      </c>
      <c r="ILM2" s="38" t="s">
        <v>446</v>
      </c>
      <c r="ILN2" s="38" t="s">
        <v>446</v>
      </c>
      <c r="ILO2" s="38" t="s">
        <v>446</v>
      </c>
      <c r="ILP2" s="38" t="s">
        <v>446</v>
      </c>
      <c r="ILQ2" s="38" t="s">
        <v>446</v>
      </c>
      <c r="ILR2" s="38" t="s">
        <v>446</v>
      </c>
      <c r="ILS2" s="38" t="s">
        <v>446</v>
      </c>
      <c r="ILT2" s="38" t="s">
        <v>446</v>
      </c>
      <c r="ILU2" s="38" t="s">
        <v>446</v>
      </c>
      <c r="ILV2" s="38" t="s">
        <v>446</v>
      </c>
      <c r="ILW2" s="38" t="s">
        <v>446</v>
      </c>
      <c r="ILX2" s="38" t="s">
        <v>446</v>
      </c>
      <c r="ILY2" s="38" t="s">
        <v>446</v>
      </c>
      <c r="ILZ2" s="38" t="s">
        <v>446</v>
      </c>
      <c r="IMA2" s="38" t="s">
        <v>446</v>
      </c>
      <c r="IMB2" s="38" t="s">
        <v>446</v>
      </c>
      <c r="IMC2" s="38" t="s">
        <v>446</v>
      </c>
      <c r="IMD2" s="38" t="s">
        <v>446</v>
      </c>
      <c r="IME2" s="38" t="s">
        <v>446</v>
      </c>
      <c r="IMF2" s="38" t="s">
        <v>446</v>
      </c>
      <c r="IMG2" s="38" t="s">
        <v>446</v>
      </c>
      <c r="IMH2" s="38" t="s">
        <v>446</v>
      </c>
      <c r="IMI2" s="38" t="s">
        <v>446</v>
      </c>
      <c r="IMJ2" s="38" t="s">
        <v>446</v>
      </c>
      <c r="IMK2" s="38" t="s">
        <v>446</v>
      </c>
      <c r="IML2" s="38" t="s">
        <v>446</v>
      </c>
      <c r="IMM2" s="38" t="s">
        <v>446</v>
      </c>
      <c r="IMN2" s="38" t="s">
        <v>446</v>
      </c>
      <c r="IMO2" s="38" t="s">
        <v>446</v>
      </c>
      <c r="IMP2" s="38" t="s">
        <v>446</v>
      </c>
      <c r="IMQ2" s="38" t="s">
        <v>446</v>
      </c>
      <c r="IMR2" s="38" t="s">
        <v>446</v>
      </c>
      <c r="IMS2" s="38" t="s">
        <v>446</v>
      </c>
      <c r="IMT2" s="38" t="s">
        <v>446</v>
      </c>
      <c r="IMU2" s="38" t="s">
        <v>446</v>
      </c>
      <c r="IMV2" s="38" t="s">
        <v>446</v>
      </c>
      <c r="IMW2" s="38" t="s">
        <v>446</v>
      </c>
      <c r="IMX2" s="38" t="s">
        <v>446</v>
      </c>
      <c r="IMY2" s="38" t="s">
        <v>446</v>
      </c>
      <c r="IMZ2" s="38" t="s">
        <v>446</v>
      </c>
      <c r="INA2" s="38" t="s">
        <v>446</v>
      </c>
      <c r="INB2" s="38" t="s">
        <v>446</v>
      </c>
      <c r="INC2" s="38" t="s">
        <v>446</v>
      </c>
      <c r="IND2" s="38" t="s">
        <v>446</v>
      </c>
      <c r="INE2" s="38" t="s">
        <v>446</v>
      </c>
      <c r="INF2" s="38" t="s">
        <v>446</v>
      </c>
      <c r="ING2" s="38" t="s">
        <v>446</v>
      </c>
      <c r="INH2" s="38" t="s">
        <v>446</v>
      </c>
      <c r="INI2" s="38" t="s">
        <v>446</v>
      </c>
      <c r="INJ2" s="38" t="s">
        <v>446</v>
      </c>
      <c r="INK2" s="38" t="s">
        <v>446</v>
      </c>
      <c r="INL2" s="38" t="s">
        <v>446</v>
      </c>
      <c r="INM2" s="38" t="s">
        <v>446</v>
      </c>
      <c r="INN2" s="38" t="s">
        <v>446</v>
      </c>
      <c r="INO2" s="38" t="s">
        <v>446</v>
      </c>
      <c r="INP2" s="38" t="s">
        <v>446</v>
      </c>
      <c r="INQ2" s="38" t="s">
        <v>446</v>
      </c>
      <c r="INR2" s="38" t="s">
        <v>446</v>
      </c>
      <c r="INS2" s="38" t="s">
        <v>446</v>
      </c>
      <c r="INT2" s="38" t="s">
        <v>446</v>
      </c>
      <c r="INU2" s="38" t="s">
        <v>446</v>
      </c>
      <c r="INV2" s="38" t="s">
        <v>446</v>
      </c>
      <c r="INW2" s="38" t="s">
        <v>446</v>
      </c>
      <c r="INX2" s="38" t="s">
        <v>446</v>
      </c>
      <c r="INY2" s="38" t="s">
        <v>446</v>
      </c>
      <c r="INZ2" s="38" t="s">
        <v>446</v>
      </c>
      <c r="IOA2" s="38" t="s">
        <v>446</v>
      </c>
      <c r="IOB2" s="38" t="s">
        <v>446</v>
      </c>
      <c r="IOC2" s="38" t="s">
        <v>446</v>
      </c>
      <c r="IOD2" s="38" t="s">
        <v>446</v>
      </c>
      <c r="IOE2" s="38" t="s">
        <v>446</v>
      </c>
      <c r="IOF2" s="38" t="s">
        <v>446</v>
      </c>
      <c r="IOG2" s="38" t="s">
        <v>446</v>
      </c>
      <c r="IOH2" s="38" t="s">
        <v>446</v>
      </c>
      <c r="IOI2" s="38" t="s">
        <v>446</v>
      </c>
      <c r="IOJ2" s="38" t="s">
        <v>446</v>
      </c>
      <c r="IOK2" s="38" t="s">
        <v>446</v>
      </c>
      <c r="IOL2" s="38" t="s">
        <v>446</v>
      </c>
      <c r="IOM2" s="38" t="s">
        <v>446</v>
      </c>
      <c r="ION2" s="38" t="s">
        <v>446</v>
      </c>
      <c r="IOO2" s="38" t="s">
        <v>446</v>
      </c>
      <c r="IOP2" s="38" t="s">
        <v>446</v>
      </c>
      <c r="IOQ2" s="38" t="s">
        <v>446</v>
      </c>
      <c r="IOR2" s="38" t="s">
        <v>446</v>
      </c>
      <c r="IOS2" s="38" t="s">
        <v>446</v>
      </c>
      <c r="IOT2" s="38" t="s">
        <v>446</v>
      </c>
      <c r="IOU2" s="38" t="s">
        <v>446</v>
      </c>
      <c r="IOV2" s="38" t="s">
        <v>446</v>
      </c>
      <c r="IOW2" s="38" t="s">
        <v>446</v>
      </c>
      <c r="IOX2" s="38" t="s">
        <v>446</v>
      </c>
      <c r="IOY2" s="38" t="s">
        <v>446</v>
      </c>
      <c r="IOZ2" s="38" t="s">
        <v>446</v>
      </c>
      <c r="IPA2" s="38" t="s">
        <v>446</v>
      </c>
      <c r="IPB2" s="38" t="s">
        <v>446</v>
      </c>
      <c r="IPC2" s="38" t="s">
        <v>446</v>
      </c>
      <c r="IPD2" s="38" t="s">
        <v>446</v>
      </c>
      <c r="IPE2" s="38" t="s">
        <v>446</v>
      </c>
      <c r="IPF2" s="38" t="s">
        <v>446</v>
      </c>
      <c r="IPG2" s="38" t="s">
        <v>446</v>
      </c>
      <c r="IPH2" s="38" t="s">
        <v>446</v>
      </c>
      <c r="IPI2" s="38" t="s">
        <v>446</v>
      </c>
      <c r="IPJ2" s="38" t="s">
        <v>446</v>
      </c>
      <c r="IPK2" s="38" t="s">
        <v>446</v>
      </c>
      <c r="IPL2" s="38" t="s">
        <v>446</v>
      </c>
      <c r="IPM2" s="38" t="s">
        <v>446</v>
      </c>
      <c r="IPN2" s="38" t="s">
        <v>446</v>
      </c>
      <c r="IPO2" s="38" t="s">
        <v>446</v>
      </c>
      <c r="IPP2" s="38" t="s">
        <v>446</v>
      </c>
      <c r="IPQ2" s="38" t="s">
        <v>446</v>
      </c>
      <c r="IPR2" s="38" t="s">
        <v>446</v>
      </c>
      <c r="IPS2" s="38" t="s">
        <v>446</v>
      </c>
      <c r="IPT2" s="38" t="s">
        <v>446</v>
      </c>
      <c r="IPU2" s="38" t="s">
        <v>446</v>
      </c>
      <c r="IPV2" s="38" t="s">
        <v>446</v>
      </c>
      <c r="IPW2" s="38" t="s">
        <v>446</v>
      </c>
      <c r="IPX2" s="38" t="s">
        <v>446</v>
      </c>
      <c r="IPY2" s="38" t="s">
        <v>446</v>
      </c>
      <c r="IPZ2" s="38" t="s">
        <v>446</v>
      </c>
      <c r="IQA2" s="38" t="s">
        <v>446</v>
      </c>
      <c r="IQB2" s="38" t="s">
        <v>446</v>
      </c>
      <c r="IQC2" s="38" t="s">
        <v>446</v>
      </c>
      <c r="IQD2" s="38" t="s">
        <v>446</v>
      </c>
      <c r="IQE2" s="38" t="s">
        <v>446</v>
      </c>
      <c r="IQF2" s="38" t="s">
        <v>446</v>
      </c>
      <c r="IQG2" s="38" t="s">
        <v>446</v>
      </c>
      <c r="IQH2" s="38" t="s">
        <v>446</v>
      </c>
      <c r="IQI2" s="38" t="s">
        <v>446</v>
      </c>
      <c r="IQJ2" s="38" t="s">
        <v>446</v>
      </c>
      <c r="IQK2" s="38" t="s">
        <v>446</v>
      </c>
      <c r="IQL2" s="38" t="s">
        <v>446</v>
      </c>
      <c r="IQM2" s="38" t="s">
        <v>446</v>
      </c>
      <c r="IQN2" s="38" t="s">
        <v>446</v>
      </c>
      <c r="IQO2" s="38" t="s">
        <v>446</v>
      </c>
      <c r="IQP2" s="38" t="s">
        <v>446</v>
      </c>
      <c r="IQQ2" s="38" t="s">
        <v>446</v>
      </c>
      <c r="IQR2" s="38" t="s">
        <v>446</v>
      </c>
      <c r="IQS2" s="38" t="s">
        <v>446</v>
      </c>
      <c r="IQT2" s="38" t="s">
        <v>446</v>
      </c>
      <c r="IQU2" s="38" t="s">
        <v>446</v>
      </c>
      <c r="IQV2" s="38" t="s">
        <v>446</v>
      </c>
      <c r="IQW2" s="38" t="s">
        <v>446</v>
      </c>
      <c r="IQX2" s="38" t="s">
        <v>446</v>
      </c>
      <c r="IQY2" s="38" t="s">
        <v>446</v>
      </c>
      <c r="IQZ2" s="38" t="s">
        <v>446</v>
      </c>
      <c r="IRA2" s="38" t="s">
        <v>446</v>
      </c>
      <c r="IRB2" s="38" t="s">
        <v>446</v>
      </c>
      <c r="IRC2" s="38" t="s">
        <v>446</v>
      </c>
      <c r="IRD2" s="38" t="s">
        <v>446</v>
      </c>
      <c r="IRE2" s="38" t="s">
        <v>446</v>
      </c>
      <c r="IRF2" s="38" t="s">
        <v>446</v>
      </c>
      <c r="IRG2" s="38" t="s">
        <v>446</v>
      </c>
      <c r="IRH2" s="38" t="s">
        <v>446</v>
      </c>
      <c r="IRI2" s="38" t="s">
        <v>446</v>
      </c>
      <c r="IRJ2" s="38" t="s">
        <v>446</v>
      </c>
      <c r="IRK2" s="38" t="s">
        <v>446</v>
      </c>
      <c r="IRL2" s="38" t="s">
        <v>446</v>
      </c>
      <c r="IRM2" s="38" t="s">
        <v>446</v>
      </c>
      <c r="IRN2" s="38" t="s">
        <v>446</v>
      </c>
      <c r="IRO2" s="38" t="s">
        <v>446</v>
      </c>
      <c r="IRP2" s="38" t="s">
        <v>446</v>
      </c>
      <c r="IRQ2" s="38" t="s">
        <v>446</v>
      </c>
      <c r="IRR2" s="38" t="s">
        <v>446</v>
      </c>
      <c r="IRS2" s="38" t="s">
        <v>446</v>
      </c>
      <c r="IRT2" s="38" t="s">
        <v>446</v>
      </c>
      <c r="IRU2" s="38" t="s">
        <v>446</v>
      </c>
      <c r="IRV2" s="38" t="s">
        <v>446</v>
      </c>
      <c r="IRW2" s="38" t="s">
        <v>446</v>
      </c>
      <c r="IRX2" s="38" t="s">
        <v>446</v>
      </c>
      <c r="IRY2" s="38" t="s">
        <v>446</v>
      </c>
      <c r="IRZ2" s="38" t="s">
        <v>446</v>
      </c>
      <c r="ISA2" s="38" t="s">
        <v>446</v>
      </c>
      <c r="ISB2" s="38" t="s">
        <v>446</v>
      </c>
      <c r="ISC2" s="38" t="s">
        <v>446</v>
      </c>
      <c r="ISD2" s="38" t="s">
        <v>446</v>
      </c>
      <c r="ISE2" s="38" t="s">
        <v>446</v>
      </c>
      <c r="ISF2" s="38" t="s">
        <v>446</v>
      </c>
      <c r="ISG2" s="38" t="s">
        <v>446</v>
      </c>
      <c r="ISH2" s="38" t="s">
        <v>446</v>
      </c>
      <c r="ISI2" s="38" t="s">
        <v>446</v>
      </c>
      <c r="ISJ2" s="38" t="s">
        <v>446</v>
      </c>
      <c r="ISK2" s="38" t="s">
        <v>446</v>
      </c>
      <c r="ISL2" s="38" t="s">
        <v>446</v>
      </c>
      <c r="ISM2" s="38" t="s">
        <v>446</v>
      </c>
      <c r="ISN2" s="38" t="s">
        <v>446</v>
      </c>
      <c r="ISO2" s="38" t="s">
        <v>446</v>
      </c>
      <c r="ISP2" s="38" t="s">
        <v>446</v>
      </c>
      <c r="ISQ2" s="38" t="s">
        <v>446</v>
      </c>
      <c r="ISR2" s="38" t="s">
        <v>446</v>
      </c>
      <c r="ISS2" s="38" t="s">
        <v>446</v>
      </c>
      <c r="IST2" s="38" t="s">
        <v>446</v>
      </c>
      <c r="ISU2" s="38" t="s">
        <v>446</v>
      </c>
      <c r="ISV2" s="38" t="s">
        <v>446</v>
      </c>
      <c r="ISW2" s="38" t="s">
        <v>446</v>
      </c>
      <c r="ISX2" s="38" t="s">
        <v>446</v>
      </c>
      <c r="ISY2" s="38" t="s">
        <v>446</v>
      </c>
      <c r="ISZ2" s="38" t="s">
        <v>446</v>
      </c>
      <c r="ITA2" s="38" t="s">
        <v>446</v>
      </c>
      <c r="ITB2" s="38" t="s">
        <v>446</v>
      </c>
      <c r="ITC2" s="38" t="s">
        <v>446</v>
      </c>
      <c r="ITD2" s="38" t="s">
        <v>446</v>
      </c>
      <c r="ITE2" s="38" t="s">
        <v>446</v>
      </c>
      <c r="ITF2" s="38" t="s">
        <v>446</v>
      </c>
      <c r="ITG2" s="38" t="s">
        <v>446</v>
      </c>
      <c r="ITH2" s="38" t="s">
        <v>446</v>
      </c>
      <c r="ITI2" s="38" t="s">
        <v>446</v>
      </c>
      <c r="ITJ2" s="38" t="s">
        <v>446</v>
      </c>
      <c r="ITK2" s="38" t="s">
        <v>446</v>
      </c>
      <c r="ITL2" s="38" t="s">
        <v>446</v>
      </c>
      <c r="ITM2" s="38" t="s">
        <v>446</v>
      </c>
      <c r="ITN2" s="38" t="s">
        <v>446</v>
      </c>
      <c r="ITO2" s="38" t="s">
        <v>446</v>
      </c>
      <c r="ITP2" s="38" t="s">
        <v>446</v>
      </c>
      <c r="ITQ2" s="38" t="s">
        <v>446</v>
      </c>
      <c r="ITR2" s="38" t="s">
        <v>446</v>
      </c>
      <c r="ITS2" s="38" t="s">
        <v>446</v>
      </c>
      <c r="ITT2" s="38" t="s">
        <v>446</v>
      </c>
      <c r="ITU2" s="38" t="s">
        <v>446</v>
      </c>
      <c r="ITV2" s="38" t="s">
        <v>446</v>
      </c>
      <c r="ITW2" s="38" t="s">
        <v>446</v>
      </c>
      <c r="ITX2" s="38" t="s">
        <v>446</v>
      </c>
      <c r="ITY2" s="38" t="s">
        <v>446</v>
      </c>
      <c r="ITZ2" s="38" t="s">
        <v>446</v>
      </c>
      <c r="IUA2" s="38" t="s">
        <v>446</v>
      </c>
      <c r="IUB2" s="38" t="s">
        <v>446</v>
      </c>
      <c r="IUC2" s="38" t="s">
        <v>446</v>
      </c>
      <c r="IUD2" s="38" t="s">
        <v>446</v>
      </c>
      <c r="IUE2" s="38" t="s">
        <v>446</v>
      </c>
      <c r="IUF2" s="38" t="s">
        <v>446</v>
      </c>
      <c r="IUG2" s="38" t="s">
        <v>446</v>
      </c>
      <c r="IUH2" s="38" t="s">
        <v>446</v>
      </c>
      <c r="IUI2" s="38" t="s">
        <v>446</v>
      </c>
      <c r="IUJ2" s="38" t="s">
        <v>446</v>
      </c>
      <c r="IUK2" s="38" t="s">
        <v>446</v>
      </c>
      <c r="IUL2" s="38" t="s">
        <v>446</v>
      </c>
      <c r="IUM2" s="38" t="s">
        <v>446</v>
      </c>
      <c r="IUN2" s="38" t="s">
        <v>446</v>
      </c>
      <c r="IUO2" s="38" t="s">
        <v>446</v>
      </c>
      <c r="IUP2" s="38" t="s">
        <v>446</v>
      </c>
      <c r="IUQ2" s="38" t="s">
        <v>446</v>
      </c>
      <c r="IUR2" s="38" t="s">
        <v>446</v>
      </c>
      <c r="IUS2" s="38" t="s">
        <v>446</v>
      </c>
      <c r="IUT2" s="38" t="s">
        <v>446</v>
      </c>
      <c r="IUU2" s="38" t="s">
        <v>446</v>
      </c>
      <c r="IUV2" s="38" t="s">
        <v>446</v>
      </c>
      <c r="IUW2" s="38" t="s">
        <v>446</v>
      </c>
      <c r="IUX2" s="38" t="s">
        <v>446</v>
      </c>
      <c r="IUY2" s="38" t="s">
        <v>446</v>
      </c>
      <c r="IUZ2" s="38" t="s">
        <v>446</v>
      </c>
      <c r="IVA2" s="38" t="s">
        <v>446</v>
      </c>
      <c r="IVB2" s="38" t="s">
        <v>446</v>
      </c>
      <c r="IVC2" s="38" t="s">
        <v>446</v>
      </c>
      <c r="IVD2" s="38" t="s">
        <v>446</v>
      </c>
      <c r="IVE2" s="38" t="s">
        <v>446</v>
      </c>
      <c r="IVF2" s="38" t="s">
        <v>446</v>
      </c>
      <c r="IVG2" s="38" t="s">
        <v>446</v>
      </c>
      <c r="IVH2" s="38" t="s">
        <v>446</v>
      </c>
      <c r="IVI2" s="38" t="s">
        <v>446</v>
      </c>
      <c r="IVJ2" s="38" t="s">
        <v>446</v>
      </c>
      <c r="IVK2" s="38" t="s">
        <v>446</v>
      </c>
      <c r="IVL2" s="38" t="s">
        <v>446</v>
      </c>
      <c r="IVM2" s="38" t="s">
        <v>446</v>
      </c>
      <c r="IVN2" s="38" t="s">
        <v>446</v>
      </c>
      <c r="IVO2" s="38" t="s">
        <v>446</v>
      </c>
      <c r="IVP2" s="38" t="s">
        <v>446</v>
      </c>
      <c r="IVQ2" s="38" t="s">
        <v>446</v>
      </c>
      <c r="IVR2" s="38" t="s">
        <v>446</v>
      </c>
      <c r="IVS2" s="38" t="s">
        <v>446</v>
      </c>
      <c r="IVT2" s="38" t="s">
        <v>446</v>
      </c>
      <c r="IVU2" s="38" t="s">
        <v>446</v>
      </c>
      <c r="IVV2" s="38" t="s">
        <v>446</v>
      </c>
      <c r="IVW2" s="38" t="s">
        <v>446</v>
      </c>
      <c r="IVX2" s="38" t="s">
        <v>446</v>
      </c>
      <c r="IVY2" s="38" t="s">
        <v>446</v>
      </c>
      <c r="IVZ2" s="38" t="s">
        <v>446</v>
      </c>
      <c r="IWA2" s="38" t="s">
        <v>446</v>
      </c>
      <c r="IWB2" s="38" t="s">
        <v>446</v>
      </c>
      <c r="IWC2" s="38" t="s">
        <v>446</v>
      </c>
      <c r="IWD2" s="38" t="s">
        <v>446</v>
      </c>
      <c r="IWE2" s="38" t="s">
        <v>446</v>
      </c>
      <c r="IWF2" s="38" t="s">
        <v>446</v>
      </c>
      <c r="IWG2" s="38" t="s">
        <v>446</v>
      </c>
      <c r="IWH2" s="38" t="s">
        <v>446</v>
      </c>
      <c r="IWI2" s="38" t="s">
        <v>446</v>
      </c>
      <c r="IWJ2" s="38" t="s">
        <v>446</v>
      </c>
      <c r="IWK2" s="38" t="s">
        <v>446</v>
      </c>
      <c r="IWL2" s="38" t="s">
        <v>446</v>
      </c>
      <c r="IWM2" s="38" t="s">
        <v>446</v>
      </c>
      <c r="IWN2" s="38" t="s">
        <v>446</v>
      </c>
      <c r="IWO2" s="38" t="s">
        <v>446</v>
      </c>
      <c r="IWP2" s="38" t="s">
        <v>446</v>
      </c>
      <c r="IWQ2" s="38" t="s">
        <v>446</v>
      </c>
      <c r="IWR2" s="38" t="s">
        <v>446</v>
      </c>
      <c r="IWS2" s="38" t="s">
        <v>446</v>
      </c>
      <c r="IWT2" s="38" t="s">
        <v>446</v>
      </c>
      <c r="IWU2" s="38" t="s">
        <v>446</v>
      </c>
      <c r="IWV2" s="38" t="s">
        <v>446</v>
      </c>
      <c r="IWW2" s="38" t="s">
        <v>446</v>
      </c>
      <c r="IWX2" s="38" t="s">
        <v>446</v>
      </c>
      <c r="IWY2" s="38" t="s">
        <v>446</v>
      </c>
      <c r="IWZ2" s="38" t="s">
        <v>446</v>
      </c>
      <c r="IXA2" s="38" t="s">
        <v>446</v>
      </c>
      <c r="IXB2" s="38" t="s">
        <v>446</v>
      </c>
      <c r="IXC2" s="38" t="s">
        <v>446</v>
      </c>
      <c r="IXD2" s="38" t="s">
        <v>446</v>
      </c>
      <c r="IXE2" s="38" t="s">
        <v>446</v>
      </c>
      <c r="IXF2" s="38" t="s">
        <v>446</v>
      </c>
      <c r="IXG2" s="38" t="s">
        <v>446</v>
      </c>
      <c r="IXH2" s="38" t="s">
        <v>446</v>
      </c>
      <c r="IXI2" s="38" t="s">
        <v>446</v>
      </c>
      <c r="IXJ2" s="38" t="s">
        <v>446</v>
      </c>
      <c r="IXK2" s="38" t="s">
        <v>446</v>
      </c>
      <c r="IXL2" s="38" t="s">
        <v>446</v>
      </c>
      <c r="IXM2" s="38" t="s">
        <v>446</v>
      </c>
      <c r="IXN2" s="38" t="s">
        <v>446</v>
      </c>
      <c r="IXO2" s="38" t="s">
        <v>446</v>
      </c>
      <c r="IXP2" s="38" t="s">
        <v>446</v>
      </c>
      <c r="IXQ2" s="38" t="s">
        <v>446</v>
      </c>
      <c r="IXR2" s="38" t="s">
        <v>446</v>
      </c>
      <c r="IXS2" s="38" t="s">
        <v>446</v>
      </c>
      <c r="IXT2" s="38" t="s">
        <v>446</v>
      </c>
      <c r="IXU2" s="38" t="s">
        <v>446</v>
      </c>
      <c r="IXV2" s="38" t="s">
        <v>446</v>
      </c>
      <c r="IXW2" s="38" t="s">
        <v>446</v>
      </c>
      <c r="IXX2" s="38" t="s">
        <v>446</v>
      </c>
      <c r="IXY2" s="38" t="s">
        <v>446</v>
      </c>
      <c r="IXZ2" s="38" t="s">
        <v>446</v>
      </c>
      <c r="IYA2" s="38" t="s">
        <v>446</v>
      </c>
      <c r="IYB2" s="38" t="s">
        <v>446</v>
      </c>
      <c r="IYC2" s="38" t="s">
        <v>446</v>
      </c>
      <c r="IYD2" s="38" t="s">
        <v>446</v>
      </c>
      <c r="IYE2" s="38" t="s">
        <v>446</v>
      </c>
      <c r="IYF2" s="38" t="s">
        <v>446</v>
      </c>
      <c r="IYG2" s="38" t="s">
        <v>446</v>
      </c>
      <c r="IYH2" s="38" t="s">
        <v>446</v>
      </c>
      <c r="IYI2" s="38" t="s">
        <v>446</v>
      </c>
      <c r="IYJ2" s="38" t="s">
        <v>446</v>
      </c>
      <c r="IYK2" s="38" t="s">
        <v>446</v>
      </c>
      <c r="IYL2" s="38" t="s">
        <v>446</v>
      </c>
      <c r="IYM2" s="38" t="s">
        <v>446</v>
      </c>
      <c r="IYN2" s="38" t="s">
        <v>446</v>
      </c>
      <c r="IYO2" s="38" t="s">
        <v>446</v>
      </c>
      <c r="IYP2" s="38" t="s">
        <v>446</v>
      </c>
      <c r="IYQ2" s="38" t="s">
        <v>446</v>
      </c>
      <c r="IYR2" s="38" t="s">
        <v>446</v>
      </c>
      <c r="IYS2" s="38" t="s">
        <v>446</v>
      </c>
      <c r="IYT2" s="38" t="s">
        <v>446</v>
      </c>
      <c r="IYU2" s="38" t="s">
        <v>446</v>
      </c>
      <c r="IYV2" s="38" t="s">
        <v>446</v>
      </c>
      <c r="IYW2" s="38" t="s">
        <v>446</v>
      </c>
      <c r="IYX2" s="38" t="s">
        <v>446</v>
      </c>
      <c r="IYY2" s="38" t="s">
        <v>446</v>
      </c>
      <c r="IYZ2" s="38" t="s">
        <v>446</v>
      </c>
      <c r="IZA2" s="38" t="s">
        <v>446</v>
      </c>
      <c r="IZB2" s="38" t="s">
        <v>446</v>
      </c>
      <c r="IZC2" s="38" t="s">
        <v>446</v>
      </c>
      <c r="IZD2" s="38" t="s">
        <v>446</v>
      </c>
      <c r="IZE2" s="38" t="s">
        <v>446</v>
      </c>
      <c r="IZF2" s="38" t="s">
        <v>446</v>
      </c>
      <c r="IZG2" s="38" t="s">
        <v>446</v>
      </c>
      <c r="IZH2" s="38" t="s">
        <v>446</v>
      </c>
      <c r="IZI2" s="38" t="s">
        <v>446</v>
      </c>
      <c r="IZJ2" s="38" t="s">
        <v>446</v>
      </c>
      <c r="IZK2" s="38" t="s">
        <v>446</v>
      </c>
      <c r="IZL2" s="38" t="s">
        <v>446</v>
      </c>
      <c r="IZM2" s="38" t="s">
        <v>446</v>
      </c>
      <c r="IZN2" s="38" t="s">
        <v>446</v>
      </c>
      <c r="IZO2" s="38" t="s">
        <v>446</v>
      </c>
      <c r="IZP2" s="38" t="s">
        <v>446</v>
      </c>
      <c r="IZQ2" s="38" t="s">
        <v>446</v>
      </c>
      <c r="IZR2" s="38" t="s">
        <v>446</v>
      </c>
      <c r="IZS2" s="38" t="s">
        <v>446</v>
      </c>
      <c r="IZT2" s="38" t="s">
        <v>446</v>
      </c>
      <c r="IZU2" s="38" t="s">
        <v>446</v>
      </c>
      <c r="IZV2" s="38" t="s">
        <v>446</v>
      </c>
      <c r="IZW2" s="38" t="s">
        <v>446</v>
      </c>
      <c r="IZX2" s="38" t="s">
        <v>446</v>
      </c>
      <c r="IZY2" s="38" t="s">
        <v>446</v>
      </c>
      <c r="IZZ2" s="38" t="s">
        <v>446</v>
      </c>
      <c r="JAA2" s="38" t="s">
        <v>446</v>
      </c>
      <c r="JAB2" s="38" t="s">
        <v>446</v>
      </c>
      <c r="JAC2" s="38" t="s">
        <v>446</v>
      </c>
      <c r="JAD2" s="38" t="s">
        <v>446</v>
      </c>
      <c r="JAE2" s="38" t="s">
        <v>446</v>
      </c>
      <c r="JAF2" s="38" t="s">
        <v>446</v>
      </c>
      <c r="JAG2" s="38" t="s">
        <v>446</v>
      </c>
      <c r="JAH2" s="38" t="s">
        <v>446</v>
      </c>
      <c r="JAI2" s="38" t="s">
        <v>446</v>
      </c>
      <c r="JAJ2" s="38" t="s">
        <v>446</v>
      </c>
      <c r="JAK2" s="38" t="s">
        <v>446</v>
      </c>
      <c r="JAL2" s="38" t="s">
        <v>446</v>
      </c>
      <c r="JAM2" s="38" t="s">
        <v>446</v>
      </c>
      <c r="JAN2" s="38" t="s">
        <v>446</v>
      </c>
      <c r="JAO2" s="38" t="s">
        <v>446</v>
      </c>
      <c r="JAP2" s="38" t="s">
        <v>446</v>
      </c>
      <c r="JAQ2" s="38" t="s">
        <v>446</v>
      </c>
      <c r="JAR2" s="38" t="s">
        <v>446</v>
      </c>
      <c r="JAS2" s="38" t="s">
        <v>446</v>
      </c>
      <c r="JAT2" s="38" t="s">
        <v>446</v>
      </c>
      <c r="JAU2" s="38" t="s">
        <v>446</v>
      </c>
      <c r="JAV2" s="38" t="s">
        <v>446</v>
      </c>
      <c r="JAW2" s="38" t="s">
        <v>446</v>
      </c>
      <c r="JAX2" s="38" t="s">
        <v>446</v>
      </c>
      <c r="JAY2" s="38" t="s">
        <v>446</v>
      </c>
      <c r="JAZ2" s="38" t="s">
        <v>446</v>
      </c>
      <c r="JBA2" s="38" t="s">
        <v>446</v>
      </c>
      <c r="JBB2" s="38" t="s">
        <v>446</v>
      </c>
      <c r="JBC2" s="38" t="s">
        <v>446</v>
      </c>
      <c r="JBD2" s="38" t="s">
        <v>446</v>
      </c>
      <c r="JBE2" s="38" t="s">
        <v>446</v>
      </c>
      <c r="JBF2" s="38" t="s">
        <v>446</v>
      </c>
      <c r="JBG2" s="38" t="s">
        <v>446</v>
      </c>
      <c r="JBH2" s="38" t="s">
        <v>446</v>
      </c>
      <c r="JBI2" s="38" t="s">
        <v>446</v>
      </c>
      <c r="JBJ2" s="38" t="s">
        <v>446</v>
      </c>
      <c r="JBK2" s="38" t="s">
        <v>446</v>
      </c>
      <c r="JBL2" s="38" t="s">
        <v>446</v>
      </c>
      <c r="JBM2" s="38" t="s">
        <v>446</v>
      </c>
      <c r="JBN2" s="38" t="s">
        <v>446</v>
      </c>
      <c r="JBO2" s="38" t="s">
        <v>446</v>
      </c>
      <c r="JBP2" s="38" t="s">
        <v>446</v>
      </c>
      <c r="JBQ2" s="38" t="s">
        <v>446</v>
      </c>
      <c r="JBR2" s="38" t="s">
        <v>446</v>
      </c>
      <c r="JBS2" s="38" t="s">
        <v>446</v>
      </c>
      <c r="JBT2" s="38" t="s">
        <v>446</v>
      </c>
      <c r="JBU2" s="38" t="s">
        <v>446</v>
      </c>
      <c r="JBV2" s="38" t="s">
        <v>446</v>
      </c>
      <c r="JBW2" s="38" t="s">
        <v>446</v>
      </c>
      <c r="JBX2" s="38" t="s">
        <v>446</v>
      </c>
      <c r="JBY2" s="38" t="s">
        <v>446</v>
      </c>
      <c r="JBZ2" s="38" t="s">
        <v>446</v>
      </c>
      <c r="JCA2" s="38" t="s">
        <v>446</v>
      </c>
      <c r="JCB2" s="38" t="s">
        <v>446</v>
      </c>
      <c r="JCC2" s="38" t="s">
        <v>446</v>
      </c>
      <c r="JCD2" s="38" t="s">
        <v>446</v>
      </c>
      <c r="JCE2" s="38" t="s">
        <v>446</v>
      </c>
      <c r="JCF2" s="38" t="s">
        <v>446</v>
      </c>
      <c r="JCG2" s="38" t="s">
        <v>446</v>
      </c>
      <c r="JCH2" s="38" t="s">
        <v>446</v>
      </c>
      <c r="JCI2" s="38" t="s">
        <v>446</v>
      </c>
      <c r="JCJ2" s="38" t="s">
        <v>446</v>
      </c>
      <c r="JCK2" s="38" t="s">
        <v>446</v>
      </c>
      <c r="JCL2" s="38" t="s">
        <v>446</v>
      </c>
      <c r="JCM2" s="38" t="s">
        <v>446</v>
      </c>
      <c r="JCN2" s="38" t="s">
        <v>446</v>
      </c>
      <c r="JCO2" s="38" t="s">
        <v>446</v>
      </c>
      <c r="JCP2" s="38" t="s">
        <v>446</v>
      </c>
      <c r="JCQ2" s="38" t="s">
        <v>446</v>
      </c>
      <c r="JCR2" s="38" t="s">
        <v>446</v>
      </c>
      <c r="JCS2" s="38" t="s">
        <v>446</v>
      </c>
      <c r="JCT2" s="38" t="s">
        <v>446</v>
      </c>
      <c r="JCU2" s="38" t="s">
        <v>446</v>
      </c>
      <c r="JCV2" s="38" t="s">
        <v>446</v>
      </c>
      <c r="JCW2" s="38" t="s">
        <v>446</v>
      </c>
      <c r="JCX2" s="38" t="s">
        <v>446</v>
      </c>
      <c r="JCY2" s="38" t="s">
        <v>446</v>
      </c>
      <c r="JCZ2" s="38" t="s">
        <v>446</v>
      </c>
      <c r="JDA2" s="38" t="s">
        <v>446</v>
      </c>
      <c r="JDB2" s="38" t="s">
        <v>446</v>
      </c>
      <c r="JDC2" s="38" t="s">
        <v>446</v>
      </c>
      <c r="JDD2" s="38" t="s">
        <v>446</v>
      </c>
      <c r="JDE2" s="38" t="s">
        <v>446</v>
      </c>
      <c r="JDF2" s="38" t="s">
        <v>446</v>
      </c>
      <c r="JDG2" s="38" t="s">
        <v>446</v>
      </c>
      <c r="JDH2" s="38" t="s">
        <v>446</v>
      </c>
      <c r="JDI2" s="38" t="s">
        <v>446</v>
      </c>
      <c r="JDJ2" s="38" t="s">
        <v>446</v>
      </c>
      <c r="JDK2" s="38" t="s">
        <v>446</v>
      </c>
      <c r="JDL2" s="38" t="s">
        <v>446</v>
      </c>
      <c r="JDM2" s="38" t="s">
        <v>446</v>
      </c>
      <c r="JDN2" s="38" t="s">
        <v>446</v>
      </c>
      <c r="JDO2" s="38" t="s">
        <v>446</v>
      </c>
      <c r="JDP2" s="38" t="s">
        <v>446</v>
      </c>
      <c r="JDQ2" s="38" t="s">
        <v>446</v>
      </c>
      <c r="JDR2" s="38" t="s">
        <v>446</v>
      </c>
      <c r="JDS2" s="38" t="s">
        <v>446</v>
      </c>
      <c r="JDT2" s="38" t="s">
        <v>446</v>
      </c>
      <c r="JDU2" s="38" t="s">
        <v>446</v>
      </c>
      <c r="JDV2" s="38" t="s">
        <v>446</v>
      </c>
      <c r="JDW2" s="38" t="s">
        <v>446</v>
      </c>
      <c r="JDX2" s="38" t="s">
        <v>446</v>
      </c>
      <c r="JDY2" s="38" t="s">
        <v>446</v>
      </c>
      <c r="JDZ2" s="38" t="s">
        <v>446</v>
      </c>
      <c r="JEA2" s="38" t="s">
        <v>446</v>
      </c>
      <c r="JEB2" s="38" t="s">
        <v>446</v>
      </c>
      <c r="JEC2" s="38" t="s">
        <v>446</v>
      </c>
      <c r="JED2" s="38" t="s">
        <v>446</v>
      </c>
      <c r="JEE2" s="38" t="s">
        <v>446</v>
      </c>
      <c r="JEF2" s="38" t="s">
        <v>446</v>
      </c>
      <c r="JEG2" s="38" t="s">
        <v>446</v>
      </c>
      <c r="JEH2" s="38" t="s">
        <v>446</v>
      </c>
      <c r="JEI2" s="38" t="s">
        <v>446</v>
      </c>
      <c r="JEJ2" s="38" t="s">
        <v>446</v>
      </c>
      <c r="JEK2" s="38" t="s">
        <v>446</v>
      </c>
      <c r="JEL2" s="38" t="s">
        <v>446</v>
      </c>
      <c r="JEM2" s="38" t="s">
        <v>446</v>
      </c>
      <c r="JEN2" s="38" t="s">
        <v>446</v>
      </c>
      <c r="JEO2" s="38" t="s">
        <v>446</v>
      </c>
      <c r="JEP2" s="38" t="s">
        <v>446</v>
      </c>
      <c r="JEQ2" s="38" t="s">
        <v>446</v>
      </c>
      <c r="JER2" s="38" t="s">
        <v>446</v>
      </c>
      <c r="JES2" s="38" t="s">
        <v>446</v>
      </c>
      <c r="JET2" s="38" t="s">
        <v>446</v>
      </c>
      <c r="JEU2" s="38" t="s">
        <v>446</v>
      </c>
      <c r="JEV2" s="38" t="s">
        <v>446</v>
      </c>
      <c r="JEW2" s="38" t="s">
        <v>446</v>
      </c>
      <c r="JEX2" s="38" t="s">
        <v>446</v>
      </c>
      <c r="JEY2" s="38" t="s">
        <v>446</v>
      </c>
      <c r="JEZ2" s="38" t="s">
        <v>446</v>
      </c>
      <c r="JFA2" s="38" t="s">
        <v>446</v>
      </c>
      <c r="JFB2" s="38" t="s">
        <v>446</v>
      </c>
      <c r="JFC2" s="38" t="s">
        <v>446</v>
      </c>
      <c r="JFD2" s="38" t="s">
        <v>446</v>
      </c>
      <c r="JFE2" s="38" t="s">
        <v>446</v>
      </c>
      <c r="JFF2" s="38" t="s">
        <v>446</v>
      </c>
      <c r="JFG2" s="38" t="s">
        <v>446</v>
      </c>
      <c r="JFH2" s="38" t="s">
        <v>446</v>
      </c>
      <c r="JFI2" s="38" t="s">
        <v>446</v>
      </c>
      <c r="JFJ2" s="38" t="s">
        <v>446</v>
      </c>
      <c r="JFK2" s="38" t="s">
        <v>446</v>
      </c>
      <c r="JFL2" s="38" t="s">
        <v>446</v>
      </c>
      <c r="JFM2" s="38" t="s">
        <v>446</v>
      </c>
      <c r="JFN2" s="38" t="s">
        <v>446</v>
      </c>
      <c r="JFO2" s="38" t="s">
        <v>446</v>
      </c>
      <c r="JFP2" s="38" t="s">
        <v>446</v>
      </c>
      <c r="JFQ2" s="38" t="s">
        <v>446</v>
      </c>
      <c r="JFR2" s="38" t="s">
        <v>446</v>
      </c>
      <c r="JFS2" s="38" t="s">
        <v>446</v>
      </c>
      <c r="JFT2" s="38" t="s">
        <v>446</v>
      </c>
      <c r="JFU2" s="38" t="s">
        <v>446</v>
      </c>
      <c r="JFV2" s="38" t="s">
        <v>446</v>
      </c>
      <c r="JFW2" s="38" t="s">
        <v>446</v>
      </c>
      <c r="JFX2" s="38" t="s">
        <v>446</v>
      </c>
      <c r="JFY2" s="38" t="s">
        <v>446</v>
      </c>
      <c r="JFZ2" s="38" t="s">
        <v>446</v>
      </c>
      <c r="JGA2" s="38" t="s">
        <v>446</v>
      </c>
      <c r="JGB2" s="38" t="s">
        <v>446</v>
      </c>
      <c r="JGC2" s="38" t="s">
        <v>446</v>
      </c>
      <c r="JGD2" s="38" t="s">
        <v>446</v>
      </c>
      <c r="JGE2" s="38" t="s">
        <v>446</v>
      </c>
      <c r="JGF2" s="38" t="s">
        <v>446</v>
      </c>
      <c r="JGG2" s="38" t="s">
        <v>446</v>
      </c>
      <c r="JGH2" s="38" t="s">
        <v>446</v>
      </c>
      <c r="JGI2" s="38" t="s">
        <v>446</v>
      </c>
      <c r="JGJ2" s="38" t="s">
        <v>446</v>
      </c>
      <c r="JGK2" s="38" t="s">
        <v>446</v>
      </c>
      <c r="JGL2" s="38" t="s">
        <v>446</v>
      </c>
      <c r="JGM2" s="38" t="s">
        <v>446</v>
      </c>
      <c r="JGN2" s="38" t="s">
        <v>446</v>
      </c>
      <c r="JGO2" s="38" t="s">
        <v>446</v>
      </c>
      <c r="JGP2" s="38" t="s">
        <v>446</v>
      </c>
      <c r="JGQ2" s="38" t="s">
        <v>446</v>
      </c>
      <c r="JGR2" s="38" t="s">
        <v>446</v>
      </c>
      <c r="JGS2" s="38" t="s">
        <v>446</v>
      </c>
      <c r="JGT2" s="38" t="s">
        <v>446</v>
      </c>
      <c r="JGU2" s="38" t="s">
        <v>446</v>
      </c>
      <c r="JGV2" s="38" t="s">
        <v>446</v>
      </c>
      <c r="JGW2" s="38" t="s">
        <v>446</v>
      </c>
      <c r="JGX2" s="38" t="s">
        <v>446</v>
      </c>
      <c r="JGY2" s="38" t="s">
        <v>446</v>
      </c>
      <c r="JGZ2" s="38" t="s">
        <v>446</v>
      </c>
      <c r="JHA2" s="38" t="s">
        <v>446</v>
      </c>
      <c r="JHB2" s="38" t="s">
        <v>446</v>
      </c>
      <c r="JHC2" s="38" t="s">
        <v>446</v>
      </c>
      <c r="JHD2" s="38" t="s">
        <v>446</v>
      </c>
      <c r="JHE2" s="38" t="s">
        <v>446</v>
      </c>
      <c r="JHF2" s="38" t="s">
        <v>446</v>
      </c>
      <c r="JHG2" s="38" t="s">
        <v>446</v>
      </c>
      <c r="JHH2" s="38" t="s">
        <v>446</v>
      </c>
      <c r="JHI2" s="38" t="s">
        <v>446</v>
      </c>
      <c r="JHJ2" s="38" t="s">
        <v>446</v>
      </c>
      <c r="JHK2" s="38" t="s">
        <v>446</v>
      </c>
      <c r="JHL2" s="38" t="s">
        <v>446</v>
      </c>
      <c r="JHM2" s="38" t="s">
        <v>446</v>
      </c>
      <c r="JHN2" s="38" t="s">
        <v>446</v>
      </c>
      <c r="JHO2" s="38" t="s">
        <v>446</v>
      </c>
      <c r="JHP2" s="38" t="s">
        <v>446</v>
      </c>
      <c r="JHQ2" s="38" t="s">
        <v>446</v>
      </c>
      <c r="JHR2" s="38" t="s">
        <v>446</v>
      </c>
      <c r="JHS2" s="38" t="s">
        <v>446</v>
      </c>
      <c r="JHT2" s="38" t="s">
        <v>446</v>
      </c>
      <c r="JHU2" s="38" t="s">
        <v>446</v>
      </c>
      <c r="JHV2" s="38" t="s">
        <v>446</v>
      </c>
      <c r="JHW2" s="38" t="s">
        <v>446</v>
      </c>
      <c r="JHX2" s="38" t="s">
        <v>446</v>
      </c>
      <c r="JHY2" s="38" t="s">
        <v>446</v>
      </c>
      <c r="JHZ2" s="38" t="s">
        <v>446</v>
      </c>
      <c r="JIA2" s="38" t="s">
        <v>446</v>
      </c>
      <c r="JIB2" s="38" t="s">
        <v>446</v>
      </c>
      <c r="JIC2" s="38" t="s">
        <v>446</v>
      </c>
      <c r="JID2" s="38" t="s">
        <v>446</v>
      </c>
      <c r="JIE2" s="38" t="s">
        <v>446</v>
      </c>
      <c r="JIF2" s="38" t="s">
        <v>446</v>
      </c>
      <c r="JIG2" s="38" t="s">
        <v>446</v>
      </c>
      <c r="JIH2" s="38" t="s">
        <v>446</v>
      </c>
      <c r="JII2" s="38" t="s">
        <v>446</v>
      </c>
      <c r="JIJ2" s="38" t="s">
        <v>446</v>
      </c>
      <c r="JIK2" s="38" t="s">
        <v>446</v>
      </c>
      <c r="JIL2" s="38" t="s">
        <v>446</v>
      </c>
      <c r="JIM2" s="38" t="s">
        <v>446</v>
      </c>
      <c r="JIN2" s="38" t="s">
        <v>446</v>
      </c>
      <c r="JIO2" s="38" t="s">
        <v>446</v>
      </c>
      <c r="JIP2" s="38" t="s">
        <v>446</v>
      </c>
      <c r="JIQ2" s="38" t="s">
        <v>446</v>
      </c>
      <c r="JIR2" s="38" t="s">
        <v>446</v>
      </c>
      <c r="JIS2" s="38" t="s">
        <v>446</v>
      </c>
      <c r="JIT2" s="38" t="s">
        <v>446</v>
      </c>
      <c r="JIU2" s="38" t="s">
        <v>446</v>
      </c>
      <c r="JIV2" s="38" t="s">
        <v>446</v>
      </c>
      <c r="JIW2" s="38" t="s">
        <v>446</v>
      </c>
      <c r="JIX2" s="38" t="s">
        <v>446</v>
      </c>
      <c r="JIY2" s="38" t="s">
        <v>446</v>
      </c>
      <c r="JIZ2" s="38" t="s">
        <v>446</v>
      </c>
      <c r="JJA2" s="38" t="s">
        <v>446</v>
      </c>
      <c r="JJB2" s="38" t="s">
        <v>446</v>
      </c>
      <c r="JJC2" s="38" t="s">
        <v>446</v>
      </c>
      <c r="JJD2" s="38" t="s">
        <v>446</v>
      </c>
      <c r="JJE2" s="38" t="s">
        <v>446</v>
      </c>
      <c r="JJF2" s="38" t="s">
        <v>446</v>
      </c>
      <c r="JJG2" s="38" t="s">
        <v>446</v>
      </c>
      <c r="JJH2" s="38" t="s">
        <v>446</v>
      </c>
      <c r="JJI2" s="38" t="s">
        <v>446</v>
      </c>
      <c r="JJJ2" s="38" t="s">
        <v>446</v>
      </c>
      <c r="JJK2" s="38" t="s">
        <v>446</v>
      </c>
      <c r="JJL2" s="38" t="s">
        <v>446</v>
      </c>
      <c r="JJM2" s="38" t="s">
        <v>446</v>
      </c>
      <c r="JJN2" s="38" t="s">
        <v>446</v>
      </c>
      <c r="JJO2" s="38" t="s">
        <v>446</v>
      </c>
      <c r="JJP2" s="38" t="s">
        <v>446</v>
      </c>
      <c r="JJQ2" s="38" t="s">
        <v>446</v>
      </c>
      <c r="JJR2" s="38" t="s">
        <v>446</v>
      </c>
      <c r="JJS2" s="38" t="s">
        <v>446</v>
      </c>
      <c r="JJT2" s="38" t="s">
        <v>446</v>
      </c>
      <c r="JJU2" s="38" t="s">
        <v>446</v>
      </c>
      <c r="JJV2" s="38" t="s">
        <v>446</v>
      </c>
      <c r="JJW2" s="38" t="s">
        <v>446</v>
      </c>
      <c r="JJX2" s="38" t="s">
        <v>446</v>
      </c>
      <c r="JJY2" s="38" t="s">
        <v>446</v>
      </c>
      <c r="JJZ2" s="38" t="s">
        <v>446</v>
      </c>
      <c r="JKA2" s="38" t="s">
        <v>446</v>
      </c>
      <c r="JKB2" s="38" t="s">
        <v>446</v>
      </c>
      <c r="JKC2" s="38" t="s">
        <v>446</v>
      </c>
      <c r="JKD2" s="38" t="s">
        <v>446</v>
      </c>
      <c r="JKE2" s="38" t="s">
        <v>446</v>
      </c>
      <c r="JKF2" s="38" t="s">
        <v>446</v>
      </c>
      <c r="JKG2" s="38" t="s">
        <v>446</v>
      </c>
      <c r="JKH2" s="38" t="s">
        <v>446</v>
      </c>
      <c r="JKI2" s="38" t="s">
        <v>446</v>
      </c>
      <c r="JKJ2" s="38" t="s">
        <v>446</v>
      </c>
      <c r="JKK2" s="38" t="s">
        <v>446</v>
      </c>
      <c r="JKL2" s="38" t="s">
        <v>446</v>
      </c>
      <c r="JKM2" s="38" t="s">
        <v>446</v>
      </c>
      <c r="JKN2" s="38" t="s">
        <v>446</v>
      </c>
      <c r="JKO2" s="38" t="s">
        <v>446</v>
      </c>
      <c r="JKP2" s="38" t="s">
        <v>446</v>
      </c>
      <c r="JKQ2" s="38" t="s">
        <v>446</v>
      </c>
      <c r="JKR2" s="38" t="s">
        <v>446</v>
      </c>
      <c r="JKS2" s="38" t="s">
        <v>446</v>
      </c>
      <c r="JKT2" s="38" t="s">
        <v>446</v>
      </c>
      <c r="JKU2" s="38" t="s">
        <v>446</v>
      </c>
      <c r="JKV2" s="38" t="s">
        <v>446</v>
      </c>
      <c r="JKW2" s="38" t="s">
        <v>446</v>
      </c>
      <c r="JKX2" s="38" t="s">
        <v>446</v>
      </c>
      <c r="JKY2" s="38" t="s">
        <v>446</v>
      </c>
      <c r="JKZ2" s="38" t="s">
        <v>446</v>
      </c>
      <c r="JLA2" s="38" t="s">
        <v>446</v>
      </c>
      <c r="JLB2" s="38" t="s">
        <v>446</v>
      </c>
      <c r="JLC2" s="38" t="s">
        <v>446</v>
      </c>
      <c r="JLD2" s="38" t="s">
        <v>446</v>
      </c>
      <c r="JLE2" s="38" t="s">
        <v>446</v>
      </c>
      <c r="JLF2" s="38" t="s">
        <v>446</v>
      </c>
      <c r="JLG2" s="38" t="s">
        <v>446</v>
      </c>
      <c r="JLH2" s="38" t="s">
        <v>446</v>
      </c>
      <c r="JLI2" s="38" t="s">
        <v>446</v>
      </c>
      <c r="JLJ2" s="38" t="s">
        <v>446</v>
      </c>
      <c r="JLK2" s="38" t="s">
        <v>446</v>
      </c>
      <c r="JLL2" s="38" t="s">
        <v>446</v>
      </c>
      <c r="JLM2" s="38" t="s">
        <v>446</v>
      </c>
      <c r="JLN2" s="38" t="s">
        <v>446</v>
      </c>
      <c r="JLO2" s="38" t="s">
        <v>446</v>
      </c>
      <c r="JLP2" s="38" t="s">
        <v>446</v>
      </c>
      <c r="JLQ2" s="38" t="s">
        <v>446</v>
      </c>
      <c r="JLR2" s="38" t="s">
        <v>446</v>
      </c>
      <c r="JLS2" s="38" t="s">
        <v>446</v>
      </c>
      <c r="JLT2" s="38" t="s">
        <v>446</v>
      </c>
      <c r="JLU2" s="38" t="s">
        <v>446</v>
      </c>
      <c r="JLV2" s="38" t="s">
        <v>446</v>
      </c>
      <c r="JLW2" s="38" t="s">
        <v>446</v>
      </c>
      <c r="JLX2" s="38" t="s">
        <v>446</v>
      </c>
      <c r="JLY2" s="38" t="s">
        <v>446</v>
      </c>
      <c r="JLZ2" s="38" t="s">
        <v>446</v>
      </c>
      <c r="JMA2" s="38" t="s">
        <v>446</v>
      </c>
      <c r="JMB2" s="38" t="s">
        <v>446</v>
      </c>
      <c r="JMC2" s="38" t="s">
        <v>446</v>
      </c>
      <c r="JMD2" s="38" t="s">
        <v>446</v>
      </c>
      <c r="JME2" s="38" t="s">
        <v>446</v>
      </c>
      <c r="JMF2" s="38" t="s">
        <v>446</v>
      </c>
      <c r="JMG2" s="38" t="s">
        <v>446</v>
      </c>
      <c r="JMH2" s="38" t="s">
        <v>446</v>
      </c>
      <c r="JMI2" s="38" t="s">
        <v>446</v>
      </c>
      <c r="JMJ2" s="38" t="s">
        <v>446</v>
      </c>
      <c r="JMK2" s="38" t="s">
        <v>446</v>
      </c>
      <c r="JML2" s="38" t="s">
        <v>446</v>
      </c>
      <c r="JMM2" s="38" t="s">
        <v>446</v>
      </c>
      <c r="JMN2" s="38" t="s">
        <v>446</v>
      </c>
      <c r="JMO2" s="38" t="s">
        <v>446</v>
      </c>
      <c r="JMP2" s="38" t="s">
        <v>446</v>
      </c>
      <c r="JMQ2" s="38" t="s">
        <v>446</v>
      </c>
      <c r="JMR2" s="38" t="s">
        <v>446</v>
      </c>
      <c r="JMS2" s="38" t="s">
        <v>446</v>
      </c>
      <c r="JMT2" s="38" t="s">
        <v>446</v>
      </c>
      <c r="JMU2" s="38" t="s">
        <v>446</v>
      </c>
      <c r="JMV2" s="38" t="s">
        <v>446</v>
      </c>
      <c r="JMW2" s="38" t="s">
        <v>446</v>
      </c>
      <c r="JMX2" s="38" t="s">
        <v>446</v>
      </c>
      <c r="JMY2" s="38" t="s">
        <v>446</v>
      </c>
      <c r="JMZ2" s="38" t="s">
        <v>446</v>
      </c>
      <c r="JNA2" s="38" t="s">
        <v>446</v>
      </c>
      <c r="JNB2" s="38" t="s">
        <v>446</v>
      </c>
      <c r="JNC2" s="38" t="s">
        <v>446</v>
      </c>
      <c r="JND2" s="38" t="s">
        <v>446</v>
      </c>
      <c r="JNE2" s="38" t="s">
        <v>446</v>
      </c>
      <c r="JNF2" s="38" t="s">
        <v>446</v>
      </c>
      <c r="JNG2" s="38" t="s">
        <v>446</v>
      </c>
      <c r="JNH2" s="38" t="s">
        <v>446</v>
      </c>
      <c r="JNI2" s="38" t="s">
        <v>446</v>
      </c>
      <c r="JNJ2" s="38" t="s">
        <v>446</v>
      </c>
      <c r="JNK2" s="38" t="s">
        <v>446</v>
      </c>
      <c r="JNL2" s="38" t="s">
        <v>446</v>
      </c>
      <c r="JNM2" s="38" t="s">
        <v>446</v>
      </c>
      <c r="JNN2" s="38" t="s">
        <v>446</v>
      </c>
      <c r="JNO2" s="38" t="s">
        <v>446</v>
      </c>
      <c r="JNP2" s="38" t="s">
        <v>446</v>
      </c>
      <c r="JNQ2" s="38" t="s">
        <v>446</v>
      </c>
      <c r="JNR2" s="38" t="s">
        <v>446</v>
      </c>
      <c r="JNS2" s="38" t="s">
        <v>446</v>
      </c>
      <c r="JNT2" s="38" t="s">
        <v>446</v>
      </c>
      <c r="JNU2" s="38" t="s">
        <v>446</v>
      </c>
      <c r="JNV2" s="38" t="s">
        <v>446</v>
      </c>
      <c r="JNW2" s="38" t="s">
        <v>446</v>
      </c>
      <c r="JNX2" s="38" t="s">
        <v>446</v>
      </c>
      <c r="JNY2" s="38" t="s">
        <v>446</v>
      </c>
      <c r="JNZ2" s="38" t="s">
        <v>446</v>
      </c>
      <c r="JOA2" s="38" t="s">
        <v>446</v>
      </c>
      <c r="JOB2" s="38" t="s">
        <v>446</v>
      </c>
      <c r="JOC2" s="38" t="s">
        <v>446</v>
      </c>
      <c r="JOD2" s="38" t="s">
        <v>446</v>
      </c>
      <c r="JOE2" s="38" t="s">
        <v>446</v>
      </c>
      <c r="JOF2" s="38" t="s">
        <v>446</v>
      </c>
      <c r="JOG2" s="38" t="s">
        <v>446</v>
      </c>
      <c r="JOH2" s="38" t="s">
        <v>446</v>
      </c>
      <c r="JOI2" s="38" t="s">
        <v>446</v>
      </c>
      <c r="JOJ2" s="38" t="s">
        <v>446</v>
      </c>
      <c r="JOK2" s="38" t="s">
        <v>446</v>
      </c>
      <c r="JOL2" s="38" t="s">
        <v>446</v>
      </c>
      <c r="JOM2" s="38" t="s">
        <v>446</v>
      </c>
      <c r="JON2" s="38" t="s">
        <v>446</v>
      </c>
      <c r="JOO2" s="38" t="s">
        <v>446</v>
      </c>
      <c r="JOP2" s="38" t="s">
        <v>446</v>
      </c>
      <c r="JOQ2" s="38" t="s">
        <v>446</v>
      </c>
      <c r="JOR2" s="38" t="s">
        <v>446</v>
      </c>
      <c r="JOS2" s="38" t="s">
        <v>446</v>
      </c>
      <c r="JOT2" s="38" t="s">
        <v>446</v>
      </c>
      <c r="JOU2" s="38" t="s">
        <v>446</v>
      </c>
      <c r="JOV2" s="38" t="s">
        <v>446</v>
      </c>
      <c r="JOW2" s="38" t="s">
        <v>446</v>
      </c>
      <c r="JOX2" s="38" t="s">
        <v>446</v>
      </c>
      <c r="JOY2" s="38" t="s">
        <v>446</v>
      </c>
      <c r="JOZ2" s="38" t="s">
        <v>446</v>
      </c>
      <c r="JPA2" s="38" t="s">
        <v>446</v>
      </c>
      <c r="JPB2" s="38" t="s">
        <v>446</v>
      </c>
      <c r="JPC2" s="38" t="s">
        <v>446</v>
      </c>
      <c r="JPD2" s="38" t="s">
        <v>446</v>
      </c>
      <c r="JPE2" s="38" t="s">
        <v>446</v>
      </c>
      <c r="JPF2" s="38" t="s">
        <v>446</v>
      </c>
      <c r="JPG2" s="38" t="s">
        <v>446</v>
      </c>
      <c r="JPH2" s="38" t="s">
        <v>446</v>
      </c>
      <c r="JPI2" s="38" t="s">
        <v>446</v>
      </c>
      <c r="JPJ2" s="38" t="s">
        <v>446</v>
      </c>
      <c r="JPK2" s="38" t="s">
        <v>446</v>
      </c>
      <c r="JPL2" s="38" t="s">
        <v>446</v>
      </c>
      <c r="JPM2" s="38" t="s">
        <v>446</v>
      </c>
      <c r="JPN2" s="38" t="s">
        <v>446</v>
      </c>
      <c r="JPO2" s="38" t="s">
        <v>446</v>
      </c>
      <c r="JPP2" s="38" t="s">
        <v>446</v>
      </c>
      <c r="JPQ2" s="38" t="s">
        <v>446</v>
      </c>
      <c r="JPR2" s="38" t="s">
        <v>446</v>
      </c>
      <c r="JPS2" s="38" t="s">
        <v>446</v>
      </c>
      <c r="JPT2" s="38" t="s">
        <v>446</v>
      </c>
      <c r="JPU2" s="38" t="s">
        <v>446</v>
      </c>
      <c r="JPV2" s="38" t="s">
        <v>446</v>
      </c>
      <c r="JPW2" s="38" t="s">
        <v>446</v>
      </c>
      <c r="JPX2" s="38" t="s">
        <v>446</v>
      </c>
      <c r="JPY2" s="38" t="s">
        <v>446</v>
      </c>
      <c r="JPZ2" s="38" t="s">
        <v>446</v>
      </c>
      <c r="JQA2" s="38" t="s">
        <v>446</v>
      </c>
      <c r="JQB2" s="38" t="s">
        <v>446</v>
      </c>
      <c r="JQC2" s="38" t="s">
        <v>446</v>
      </c>
      <c r="JQD2" s="38" t="s">
        <v>446</v>
      </c>
      <c r="JQE2" s="38" t="s">
        <v>446</v>
      </c>
      <c r="JQF2" s="38" t="s">
        <v>446</v>
      </c>
      <c r="JQG2" s="38" t="s">
        <v>446</v>
      </c>
      <c r="JQH2" s="38" t="s">
        <v>446</v>
      </c>
      <c r="JQI2" s="38" t="s">
        <v>446</v>
      </c>
      <c r="JQJ2" s="38" t="s">
        <v>446</v>
      </c>
      <c r="JQK2" s="38" t="s">
        <v>446</v>
      </c>
      <c r="JQL2" s="38" t="s">
        <v>446</v>
      </c>
      <c r="JQM2" s="38" t="s">
        <v>446</v>
      </c>
      <c r="JQN2" s="38" t="s">
        <v>446</v>
      </c>
      <c r="JQO2" s="38" t="s">
        <v>446</v>
      </c>
      <c r="JQP2" s="38" t="s">
        <v>446</v>
      </c>
      <c r="JQQ2" s="38" t="s">
        <v>446</v>
      </c>
      <c r="JQR2" s="38" t="s">
        <v>446</v>
      </c>
      <c r="JQS2" s="38" t="s">
        <v>446</v>
      </c>
      <c r="JQT2" s="38" t="s">
        <v>446</v>
      </c>
      <c r="JQU2" s="38" t="s">
        <v>446</v>
      </c>
      <c r="JQV2" s="38" t="s">
        <v>446</v>
      </c>
      <c r="JQW2" s="38" t="s">
        <v>446</v>
      </c>
      <c r="JQX2" s="38" t="s">
        <v>446</v>
      </c>
      <c r="JQY2" s="38" t="s">
        <v>446</v>
      </c>
      <c r="JQZ2" s="38" t="s">
        <v>446</v>
      </c>
      <c r="JRA2" s="38" t="s">
        <v>446</v>
      </c>
      <c r="JRB2" s="38" t="s">
        <v>446</v>
      </c>
      <c r="JRC2" s="38" t="s">
        <v>446</v>
      </c>
      <c r="JRD2" s="38" t="s">
        <v>446</v>
      </c>
      <c r="JRE2" s="38" t="s">
        <v>446</v>
      </c>
      <c r="JRF2" s="38" t="s">
        <v>446</v>
      </c>
      <c r="JRG2" s="38" t="s">
        <v>446</v>
      </c>
      <c r="JRH2" s="38" t="s">
        <v>446</v>
      </c>
      <c r="JRI2" s="38" t="s">
        <v>446</v>
      </c>
      <c r="JRJ2" s="38" t="s">
        <v>446</v>
      </c>
      <c r="JRK2" s="38" t="s">
        <v>446</v>
      </c>
      <c r="JRL2" s="38" t="s">
        <v>446</v>
      </c>
      <c r="JRM2" s="38" t="s">
        <v>446</v>
      </c>
      <c r="JRN2" s="38" t="s">
        <v>446</v>
      </c>
      <c r="JRO2" s="38" t="s">
        <v>446</v>
      </c>
      <c r="JRP2" s="38" t="s">
        <v>446</v>
      </c>
      <c r="JRQ2" s="38" t="s">
        <v>446</v>
      </c>
      <c r="JRR2" s="38" t="s">
        <v>446</v>
      </c>
      <c r="JRS2" s="38" t="s">
        <v>446</v>
      </c>
      <c r="JRT2" s="38" t="s">
        <v>446</v>
      </c>
      <c r="JRU2" s="38" t="s">
        <v>446</v>
      </c>
      <c r="JRV2" s="38" t="s">
        <v>446</v>
      </c>
      <c r="JRW2" s="38" t="s">
        <v>446</v>
      </c>
      <c r="JRX2" s="38" t="s">
        <v>446</v>
      </c>
      <c r="JRY2" s="38" t="s">
        <v>446</v>
      </c>
      <c r="JRZ2" s="38" t="s">
        <v>446</v>
      </c>
      <c r="JSA2" s="38" t="s">
        <v>446</v>
      </c>
      <c r="JSB2" s="38" t="s">
        <v>446</v>
      </c>
      <c r="JSC2" s="38" t="s">
        <v>446</v>
      </c>
      <c r="JSD2" s="38" t="s">
        <v>446</v>
      </c>
      <c r="JSE2" s="38" t="s">
        <v>446</v>
      </c>
      <c r="JSF2" s="38" t="s">
        <v>446</v>
      </c>
      <c r="JSG2" s="38" t="s">
        <v>446</v>
      </c>
      <c r="JSH2" s="38" t="s">
        <v>446</v>
      </c>
      <c r="JSI2" s="38" t="s">
        <v>446</v>
      </c>
      <c r="JSJ2" s="38" t="s">
        <v>446</v>
      </c>
      <c r="JSK2" s="38" t="s">
        <v>446</v>
      </c>
      <c r="JSL2" s="38" t="s">
        <v>446</v>
      </c>
      <c r="JSM2" s="38" t="s">
        <v>446</v>
      </c>
      <c r="JSN2" s="38" t="s">
        <v>446</v>
      </c>
      <c r="JSO2" s="38" t="s">
        <v>446</v>
      </c>
      <c r="JSP2" s="38" t="s">
        <v>446</v>
      </c>
      <c r="JSQ2" s="38" t="s">
        <v>446</v>
      </c>
      <c r="JSR2" s="38" t="s">
        <v>446</v>
      </c>
      <c r="JSS2" s="38" t="s">
        <v>446</v>
      </c>
      <c r="JST2" s="38" t="s">
        <v>446</v>
      </c>
      <c r="JSU2" s="38" t="s">
        <v>446</v>
      </c>
      <c r="JSV2" s="38" t="s">
        <v>446</v>
      </c>
      <c r="JSW2" s="38" t="s">
        <v>446</v>
      </c>
      <c r="JSX2" s="38" t="s">
        <v>446</v>
      </c>
      <c r="JSY2" s="38" t="s">
        <v>446</v>
      </c>
      <c r="JSZ2" s="38" t="s">
        <v>446</v>
      </c>
      <c r="JTA2" s="38" t="s">
        <v>446</v>
      </c>
      <c r="JTB2" s="38" t="s">
        <v>446</v>
      </c>
      <c r="JTC2" s="38" t="s">
        <v>446</v>
      </c>
      <c r="JTD2" s="38" t="s">
        <v>446</v>
      </c>
      <c r="JTE2" s="38" t="s">
        <v>446</v>
      </c>
      <c r="JTF2" s="38" t="s">
        <v>446</v>
      </c>
      <c r="JTG2" s="38" t="s">
        <v>446</v>
      </c>
      <c r="JTH2" s="38" t="s">
        <v>446</v>
      </c>
      <c r="JTI2" s="38" t="s">
        <v>446</v>
      </c>
      <c r="JTJ2" s="38" t="s">
        <v>446</v>
      </c>
      <c r="JTK2" s="38" t="s">
        <v>446</v>
      </c>
      <c r="JTL2" s="38" t="s">
        <v>446</v>
      </c>
      <c r="JTM2" s="38" t="s">
        <v>446</v>
      </c>
      <c r="JTN2" s="38" t="s">
        <v>446</v>
      </c>
      <c r="JTO2" s="38" t="s">
        <v>446</v>
      </c>
      <c r="JTP2" s="38" t="s">
        <v>446</v>
      </c>
      <c r="JTQ2" s="38" t="s">
        <v>446</v>
      </c>
      <c r="JTR2" s="38" t="s">
        <v>446</v>
      </c>
      <c r="JTS2" s="38" t="s">
        <v>446</v>
      </c>
      <c r="JTT2" s="38" t="s">
        <v>446</v>
      </c>
      <c r="JTU2" s="38" t="s">
        <v>446</v>
      </c>
      <c r="JTV2" s="38" t="s">
        <v>446</v>
      </c>
      <c r="JTW2" s="38" t="s">
        <v>446</v>
      </c>
      <c r="JTX2" s="38" t="s">
        <v>446</v>
      </c>
      <c r="JTY2" s="38" t="s">
        <v>446</v>
      </c>
      <c r="JTZ2" s="38" t="s">
        <v>446</v>
      </c>
      <c r="JUA2" s="38" t="s">
        <v>446</v>
      </c>
      <c r="JUB2" s="38" t="s">
        <v>446</v>
      </c>
      <c r="JUC2" s="38" t="s">
        <v>446</v>
      </c>
      <c r="JUD2" s="38" t="s">
        <v>446</v>
      </c>
      <c r="JUE2" s="38" t="s">
        <v>446</v>
      </c>
      <c r="JUF2" s="38" t="s">
        <v>446</v>
      </c>
      <c r="JUG2" s="38" t="s">
        <v>446</v>
      </c>
      <c r="JUH2" s="38" t="s">
        <v>446</v>
      </c>
      <c r="JUI2" s="38" t="s">
        <v>446</v>
      </c>
      <c r="JUJ2" s="38" t="s">
        <v>446</v>
      </c>
      <c r="JUK2" s="38" t="s">
        <v>446</v>
      </c>
      <c r="JUL2" s="38" t="s">
        <v>446</v>
      </c>
      <c r="JUM2" s="38" t="s">
        <v>446</v>
      </c>
      <c r="JUN2" s="38" t="s">
        <v>446</v>
      </c>
      <c r="JUO2" s="38" t="s">
        <v>446</v>
      </c>
      <c r="JUP2" s="38" t="s">
        <v>446</v>
      </c>
      <c r="JUQ2" s="38" t="s">
        <v>446</v>
      </c>
      <c r="JUR2" s="38" t="s">
        <v>446</v>
      </c>
      <c r="JUS2" s="38" t="s">
        <v>446</v>
      </c>
      <c r="JUT2" s="38" t="s">
        <v>446</v>
      </c>
      <c r="JUU2" s="38" t="s">
        <v>446</v>
      </c>
      <c r="JUV2" s="38" t="s">
        <v>446</v>
      </c>
      <c r="JUW2" s="38" t="s">
        <v>446</v>
      </c>
      <c r="JUX2" s="38" t="s">
        <v>446</v>
      </c>
      <c r="JUY2" s="38" t="s">
        <v>446</v>
      </c>
      <c r="JUZ2" s="38" t="s">
        <v>446</v>
      </c>
      <c r="JVA2" s="38" t="s">
        <v>446</v>
      </c>
      <c r="JVB2" s="38" t="s">
        <v>446</v>
      </c>
      <c r="JVC2" s="38" t="s">
        <v>446</v>
      </c>
      <c r="JVD2" s="38" t="s">
        <v>446</v>
      </c>
      <c r="JVE2" s="38" t="s">
        <v>446</v>
      </c>
      <c r="JVF2" s="38" t="s">
        <v>446</v>
      </c>
      <c r="JVG2" s="38" t="s">
        <v>446</v>
      </c>
      <c r="JVH2" s="38" t="s">
        <v>446</v>
      </c>
      <c r="JVI2" s="38" t="s">
        <v>446</v>
      </c>
      <c r="JVJ2" s="38" t="s">
        <v>446</v>
      </c>
      <c r="JVK2" s="38" t="s">
        <v>446</v>
      </c>
      <c r="JVL2" s="38" t="s">
        <v>446</v>
      </c>
      <c r="JVM2" s="38" t="s">
        <v>446</v>
      </c>
      <c r="JVN2" s="38" t="s">
        <v>446</v>
      </c>
      <c r="JVO2" s="38" t="s">
        <v>446</v>
      </c>
      <c r="JVP2" s="38" t="s">
        <v>446</v>
      </c>
      <c r="JVQ2" s="38" t="s">
        <v>446</v>
      </c>
      <c r="JVR2" s="38" t="s">
        <v>446</v>
      </c>
      <c r="JVS2" s="38" t="s">
        <v>446</v>
      </c>
      <c r="JVT2" s="38" t="s">
        <v>446</v>
      </c>
      <c r="JVU2" s="38" t="s">
        <v>446</v>
      </c>
      <c r="JVV2" s="38" t="s">
        <v>446</v>
      </c>
      <c r="JVW2" s="38" t="s">
        <v>446</v>
      </c>
      <c r="JVX2" s="38" t="s">
        <v>446</v>
      </c>
      <c r="JVY2" s="38" t="s">
        <v>446</v>
      </c>
      <c r="JVZ2" s="38" t="s">
        <v>446</v>
      </c>
      <c r="JWA2" s="38" t="s">
        <v>446</v>
      </c>
      <c r="JWB2" s="38" t="s">
        <v>446</v>
      </c>
      <c r="JWC2" s="38" t="s">
        <v>446</v>
      </c>
      <c r="JWD2" s="38" t="s">
        <v>446</v>
      </c>
      <c r="JWE2" s="38" t="s">
        <v>446</v>
      </c>
      <c r="JWF2" s="38" t="s">
        <v>446</v>
      </c>
      <c r="JWG2" s="38" t="s">
        <v>446</v>
      </c>
      <c r="JWH2" s="38" t="s">
        <v>446</v>
      </c>
      <c r="JWI2" s="38" t="s">
        <v>446</v>
      </c>
      <c r="JWJ2" s="38" t="s">
        <v>446</v>
      </c>
      <c r="JWK2" s="38" t="s">
        <v>446</v>
      </c>
      <c r="JWL2" s="38" t="s">
        <v>446</v>
      </c>
      <c r="JWM2" s="38" t="s">
        <v>446</v>
      </c>
      <c r="JWN2" s="38" t="s">
        <v>446</v>
      </c>
      <c r="JWO2" s="38" t="s">
        <v>446</v>
      </c>
      <c r="JWP2" s="38" t="s">
        <v>446</v>
      </c>
      <c r="JWQ2" s="38" t="s">
        <v>446</v>
      </c>
      <c r="JWR2" s="38" t="s">
        <v>446</v>
      </c>
      <c r="JWS2" s="38" t="s">
        <v>446</v>
      </c>
      <c r="JWT2" s="38" t="s">
        <v>446</v>
      </c>
      <c r="JWU2" s="38" t="s">
        <v>446</v>
      </c>
      <c r="JWV2" s="38" t="s">
        <v>446</v>
      </c>
      <c r="JWW2" s="38" t="s">
        <v>446</v>
      </c>
      <c r="JWX2" s="38" t="s">
        <v>446</v>
      </c>
      <c r="JWY2" s="38" t="s">
        <v>446</v>
      </c>
      <c r="JWZ2" s="38" t="s">
        <v>446</v>
      </c>
      <c r="JXA2" s="38" t="s">
        <v>446</v>
      </c>
      <c r="JXB2" s="38" t="s">
        <v>446</v>
      </c>
      <c r="JXC2" s="38" t="s">
        <v>446</v>
      </c>
      <c r="JXD2" s="38" t="s">
        <v>446</v>
      </c>
      <c r="JXE2" s="38" t="s">
        <v>446</v>
      </c>
      <c r="JXF2" s="38" t="s">
        <v>446</v>
      </c>
      <c r="JXG2" s="38" t="s">
        <v>446</v>
      </c>
      <c r="JXH2" s="38" t="s">
        <v>446</v>
      </c>
      <c r="JXI2" s="38" t="s">
        <v>446</v>
      </c>
      <c r="JXJ2" s="38" t="s">
        <v>446</v>
      </c>
      <c r="JXK2" s="38" t="s">
        <v>446</v>
      </c>
      <c r="JXL2" s="38" t="s">
        <v>446</v>
      </c>
      <c r="JXM2" s="38" t="s">
        <v>446</v>
      </c>
      <c r="JXN2" s="38" t="s">
        <v>446</v>
      </c>
      <c r="JXO2" s="38" t="s">
        <v>446</v>
      </c>
      <c r="JXP2" s="38" t="s">
        <v>446</v>
      </c>
      <c r="JXQ2" s="38" t="s">
        <v>446</v>
      </c>
      <c r="JXR2" s="38" t="s">
        <v>446</v>
      </c>
      <c r="JXS2" s="38" t="s">
        <v>446</v>
      </c>
      <c r="JXT2" s="38" t="s">
        <v>446</v>
      </c>
      <c r="JXU2" s="38" t="s">
        <v>446</v>
      </c>
      <c r="JXV2" s="38" t="s">
        <v>446</v>
      </c>
      <c r="JXW2" s="38" t="s">
        <v>446</v>
      </c>
      <c r="JXX2" s="38" t="s">
        <v>446</v>
      </c>
      <c r="JXY2" s="38" t="s">
        <v>446</v>
      </c>
      <c r="JXZ2" s="38" t="s">
        <v>446</v>
      </c>
      <c r="JYA2" s="38" t="s">
        <v>446</v>
      </c>
      <c r="JYB2" s="38" t="s">
        <v>446</v>
      </c>
      <c r="JYC2" s="38" t="s">
        <v>446</v>
      </c>
      <c r="JYD2" s="38" t="s">
        <v>446</v>
      </c>
      <c r="JYE2" s="38" t="s">
        <v>446</v>
      </c>
      <c r="JYF2" s="38" t="s">
        <v>446</v>
      </c>
      <c r="JYG2" s="38" t="s">
        <v>446</v>
      </c>
      <c r="JYH2" s="38" t="s">
        <v>446</v>
      </c>
      <c r="JYI2" s="38" t="s">
        <v>446</v>
      </c>
      <c r="JYJ2" s="38" t="s">
        <v>446</v>
      </c>
      <c r="JYK2" s="38" t="s">
        <v>446</v>
      </c>
      <c r="JYL2" s="38" t="s">
        <v>446</v>
      </c>
      <c r="JYM2" s="38" t="s">
        <v>446</v>
      </c>
      <c r="JYN2" s="38" t="s">
        <v>446</v>
      </c>
      <c r="JYO2" s="38" t="s">
        <v>446</v>
      </c>
      <c r="JYP2" s="38" t="s">
        <v>446</v>
      </c>
      <c r="JYQ2" s="38" t="s">
        <v>446</v>
      </c>
      <c r="JYR2" s="38" t="s">
        <v>446</v>
      </c>
      <c r="JYS2" s="38" t="s">
        <v>446</v>
      </c>
      <c r="JYT2" s="38" t="s">
        <v>446</v>
      </c>
      <c r="JYU2" s="38" t="s">
        <v>446</v>
      </c>
      <c r="JYV2" s="38" t="s">
        <v>446</v>
      </c>
      <c r="JYW2" s="38" t="s">
        <v>446</v>
      </c>
      <c r="JYX2" s="38" t="s">
        <v>446</v>
      </c>
      <c r="JYY2" s="38" t="s">
        <v>446</v>
      </c>
      <c r="JYZ2" s="38" t="s">
        <v>446</v>
      </c>
      <c r="JZA2" s="38" t="s">
        <v>446</v>
      </c>
      <c r="JZB2" s="38" t="s">
        <v>446</v>
      </c>
      <c r="JZC2" s="38" t="s">
        <v>446</v>
      </c>
      <c r="JZD2" s="38" t="s">
        <v>446</v>
      </c>
      <c r="JZE2" s="38" t="s">
        <v>446</v>
      </c>
      <c r="JZF2" s="38" t="s">
        <v>446</v>
      </c>
      <c r="JZG2" s="38" t="s">
        <v>446</v>
      </c>
      <c r="JZH2" s="38" t="s">
        <v>446</v>
      </c>
      <c r="JZI2" s="38" t="s">
        <v>446</v>
      </c>
      <c r="JZJ2" s="38" t="s">
        <v>446</v>
      </c>
      <c r="JZK2" s="38" t="s">
        <v>446</v>
      </c>
      <c r="JZL2" s="38" t="s">
        <v>446</v>
      </c>
      <c r="JZM2" s="38" t="s">
        <v>446</v>
      </c>
      <c r="JZN2" s="38" t="s">
        <v>446</v>
      </c>
      <c r="JZO2" s="38" t="s">
        <v>446</v>
      </c>
      <c r="JZP2" s="38" t="s">
        <v>446</v>
      </c>
      <c r="JZQ2" s="38" t="s">
        <v>446</v>
      </c>
      <c r="JZR2" s="38" t="s">
        <v>446</v>
      </c>
      <c r="JZS2" s="38" t="s">
        <v>446</v>
      </c>
      <c r="JZT2" s="38" t="s">
        <v>446</v>
      </c>
      <c r="JZU2" s="38" t="s">
        <v>446</v>
      </c>
      <c r="JZV2" s="38" t="s">
        <v>446</v>
      </c>
      <c r="JZW2" s="38" t="s">
        <v>446</v>
      </c>
      <c r="JZX2" s="38" t="s">
        <v>446</v>
      </c>
      <c r="JZY2" s="38" t="s">
        <v>446</v>
      </c>
      <c r="JZZ2" s="38" t="s">
        <v>446</v>
      </c>
      <c r="KAA2" s="38" t="s">
        <v>446</v>
      </c>
      <c r="KAB2" s="38" t="s">
        <v>446</v>
      </c>
      <c r="KAC2" s="38" t="s">
        <v>446</v>
      </c>
      <c r="KAD2" s="38" t="s">
        <v>446</v>
      </c>
      <c r="KAE2" s="38" t="s">
        <v>446</v>
      </c>
      <c r="KAF2" s="38" t="s">
        <v>446</v>
      </c>
      <c r="KAG2" s="38" t="s">
        <v>446</v>
      </c>
      <c r="KAH2" s="38" t="s">
        <v>446</v>
      </c>
      <c r="KAI2" s="38" t="s">
        <v>446</v>
      </c>
      <c r="KAJ2" s="38" t="s">
        <v>446</v>
      </c>
      <c r="KAK2" s="38" t="s">
        <v>446</v>
      </c>
      <c r="KAL2" s="38" t="s">
        <v>446</v>
      </c>
      <c r="KAM2" s="38" t="s">
        <v>446</v>
      </c>
      <c r="KAN2" s="38" t="s">
        <v>446</v>
      </c>
      <c r="KAO2" s="38" t="s">
        <v>446</v>
      </c>
      <c r="KAP2" s="38" t="s">
        <v>446</v>
      </c>
      <c r="KAQ2" s="38" t="s">
        <v>446</v>
      </c>
      <c r="KAR2" s="38" t="s">
        <v>446</v>
      </c>
      <c r="KAS2" s="38" t="s">
        <v>446</v>
      </c>
      <c r="KAT2" s="38" t="s">
        <v>446</v>
      </c>
      <c r="KAU2" s="38" t="s">
        <v>446</v>
      </c>
      <c r="KAV2" s="38" t="s">
        <v>446</v>
      </c>
      <c r="KAW2" s="38" t="s">
        <v>446</v>
      </c>
      <c r="KAX2" s="38" t="s">
        <v>446</v>
      </c>
      <c r="KAY2" s="38" t="s">
        <v>446</v>
      </c>
      <c r="KAZ2" s="38" t="s">
        <v>446</v>
      </c>
      <c r="KBA2" s="38" t="s">
        <v>446</v>
      </c>
      <c r="KBB2" s="38" t="s">
        <v>446</v>
      </c>
      <c r="KBC2" s="38" t="s">
        <v>446</v>
      </c>
      <c r="KBD2" s="38" t="s">
        <v>446</v>
      </c>
      <c r="KBE2" s="38" t="s">
        <v>446</v>
      </c>
      <c r="KBF2" s="38" t="s">
        <v>446</v>
      </c>
      <c r="KBG2" s="38" t="s">
        <v>446</v>
      </c>
      <c r="KBH2" s="38" t="s">
        <v>446</v>
      </c>
      <c r="KBI2" s="38" t="s">
        <v>446</v>
      </c>
      <c r="KBJ2" s="38" t="s">
        <v>446</v>
      </c>
      <c r="KBK2" s="38" t="s">
        <v>446</v>
      </c>
      <c r="KBL2" s="38" t="s">
        <v>446</v>
      </c>
      <c r="KBM2" s="38" t="s">
        <v>446</v>
      </c>
      <c r="KBN2" s="38" t="s">
        <v>446</v>
      </c>
      <c r="KBO2" s="38" t="s">
        <v>446</v>
      </c>
      <c r="KBP2" s="38" t="s">
        <v>446</v>
      </c>
      <c r="KBQ2" s="38" t="s">
        <v>446</v>
      </c>
      <c r="KBR2" s="38" t="s">
        <v>446</v>
      </c>
      <c r="KBS2" s="38" t="s">
        <v>446</v>
      </c>
      <c r="KBT2" s="38" t="s">
        <v>446</v>
      </c>
      <c r="KBU2" s="38" t="s">
        <v>446</v>
      </c>
      <c r="KBV2" s="38" t="s">
        <v>446</v>
      </c>
      <c r="KBW2" s="38" t="s">
        <v>446</v>
      </c>
      <c r="KBX2" s="38" t="s">
        <v>446</v>
      </c>
      <c r="KBY2" s="38" t="s">
        <v>446</v>
      </c>
      <c r="KBZ2" s="38" t="s">
        <v>446</v>
      </c>
      <c r="KCA2" s="38" t="s">
        <v>446</v>
      </c>
      <c r="KCB2" s="38" t="s">
        <v>446</v>
      </c>
      <c r="KCC2" s="38" t="s">
        <v>446</v>
      </c>
      <c r="KCD2" s="38" t="s">
        <v>446</v>
      </c>
      <c r="KCE2" s="38" t="s">
        <v>446</v>
      </c>
      <c r="KCF2" s="38" t="s">
        <v>446</v>
      </c>
      <c r="KCG2" s="38" t="s">
        <v>446</v>
      </c>
      <c r="KCH2" s="38" t="s">
        <v>446</v>
      </c>
      <c r="KCI2" s="38" t="s">
        <v>446</v>
      </c>
      <c r="KCJ2" s="38" t="s">
        <v>446</v>
      </c>
      <c r="KCK2" s="38" t="s">
        <v>446</v>
      </c>
      <c r="KCL2" s="38" t="s">
        <v>446</v>
      </c>
      <c r="KCM2" s="38" t="s">
        <v>446</v>
      </c>
      <c r="KCN2" s="38" t="s">
        <v>446</v>
      </c>
      <c r="KCO2" s="38" t="s">
        <v>446</v>
      </c>
      <c r="KCP2" s="38" t="s">
        <v>446</v>
      </c>
      <c r="KCQ2" s="38" t="s">
        <v>446</v>
      </c>
      <c r="KCR2" s="38" t="s">
        <v>446</v>
      </c>
      <c r="KCS2" s="38" t="s">
        <v>446</v>
      </c>
      <c r="KCT2" s="38" t="s">
        <v>446</v>
      </c>
      <c r="KCU2" s="38" t="s">
        <v>446</v>
      </c>
      <c r="KCV2" s="38" t="s">
        <v>446</v>
      </c>
      <c r="KCW2" s="38" t="s">
        <v>446</v>
      </c>
      <c r="KCX2" s="38" t="s">
        <v>446</v>
      </c>
      <c r="KCY2" s="38" t="s">
        <v>446</v>
      </c>
      <c r="KCZ2" s="38" t="s">
        <v>446</v>
      </c>
      <c r="KDA2" s="38" t="s">
        <v>446</v>
      </c>
      <c r="KDB2" s="38" t="s">
        <v>446</v>
      </c>
      <c r="KDC2" s="38" t="s">
        <v>446</v>
      </c>
      <c r="KDD2" s="38" t="s">
        <v>446</v>
      </c>
      <c r="KDE2" s="38" t="s">
        <v>446</v>
      </c>
      <c r="KDF2" s="38" t="s">
        <v>446</v>
      </c>
      <c r="KDG2" s="38" t="s">
        <v>446</v>
      </c>
      <c r="KDH2" s="38" t="s">
        <v>446</v>
      </c>
      <c r="KDI2" s="38" t="s">
        <v>446</v>
      </c>
      <c r="KDJ2" s="38" t="s">
        <v>446</v>
      </c>
      <c r="KDK2" s="38" t="s">
        <v>446</v>
      </c>
      <c r="KDL2" s="38" t="s">
        <v>446</v>
      </c>
      <c r="KDM2" s="38" t="s">
        <v>446</v>
      </c>
      <c r="KDN2" s="38" t="s">
        <v>446</v>
      </c>
      <c r="KDO2" s="38" t="s">
        <v>446</v>
      </c>
      <c r="KDP2" s="38" t="s">
        <v>446</v>
      </c>
      <c r="KDQ2" s="38" t="s">
        <v>446</v>
      </c>
      <c r="KDR2" s="38" t="s">
        <v>446</v>
      </c>
      <c r="KDS2" s="38" t="s">
        <v>446</v>
      </c>
      <c r="KDT2" s="38" t="s">
        <v>446</v>
      </c>
      <c r="KDU2" s="38" t="s">
        <v>446</v>
      </c>
      <c r="KDV2" s="38" t="s">
        <v>446</v>
      </c>
      <c r="KDW2" s="38" t="s">
        <v>446</v>
      </c>
      <c r="KDX2" s="38" t="s">
        <v>446</v>
      </c>
      <c r="KDY2" s="38" t="s">
        <v>446</v>
      </c>
      <c r="KDZ2" s="38" t="s">
        <v>446</v>
      </c>
      <c r="KEA2" s="38" t="s">
        <v>446</v>
      </c>
      <c r="KEB2" s="38" t="s">
        <v>446</v>
      </c>
      <c r="KEC2" s="38" t="s">
        <v>446</v>
      </c>
      <c r="KED2" s="38" t="s">
        <v>446</v>
      </c>
      <c r="KEE2" s="38" t="s">
        <v>446</v>
      </c>
      <c r="KEF2" s="38" t="s">
        <v>446</v>
      </c>
      <c r="KEG2" s="38" t="s">
        <v>446</v>
      </c>
      <c r="KEH2" s="38" t="s">
        <v>446</v>
      </c>
      <c r="KEI2" s="38" t="s">
        <v>446</v>
      </c>
      <c r="KEJ2" s="38" t="s">
        <v>446</v>
      </c>
      <c r="KEK2" s="38" t="s">
        <v>446</v>
      </c>
      <c r="KEL2" s="38" t="s">
        <v>446</v>
      </c>
      <c r="KEM2" s="38" t="s">
        <v>446</v>
      </c>
      <c r="KEN2" s="38" t="s">
        <v>446</v>
      </c>
      <c r="KEO2" s="38" t="s">
        <v>446</v>
      </c>
      <c r="KEP2" s="38" t="s">
        <v>446</v>
      </c>
      <c r="KEQ2" s="38" t="s">
        <v>446</v>
      </c>
      <c r="KER2" s="38" t="s">
        <v>446</v>
      </c>
      <c r="KES2" s="38" t="s">
        <v>446</v>
      </c>
      <c r="KET2" s="38" t="s">
        <v>446</v>
      </c>
      <c r="KEU2" s="38" t="s">
        <v>446</v>
      </c>
      <c r="KEV2" s="38" t="s">
        <v>446</v>
      </c>
      <c r="KEW2" s="38" t="s">
        <v>446</v>
      </c>
      <c r="KEX2" s="38" t="s">
        <v>446</v>
      </c>
      <c r="KEY2" s="38" t="s">
        <v>446</v>
      </c>
      <c r="KEZ2" s="38" t="s">
        <v>446</v>
      </c>
      <c r="KFA2" s="38" t="s">
        <v>446</v>
      </c>
      <c r="KFB2" s="38" t="s">
        <v>446</v>
      </c>
      <c r="KFC2" s="38" t="s">
        <v>446</v>
      </c>
      <c r="KFD2" s="38" t="s">
        <v>446</v>
      </c>
      <c r="KFE2" s="38" t="s">
        <v>446</v>
      </c>
      <c r="KFF2" s="38" t="s">
        <v>446</v>
      </c>
      <c r="KFG2" s="38" t="s">
        <v>446</v>
      </c>
      <c r="KFH2" s="38" t="s">
        <v>446</v>
      </c>
      <c r="KFI2" s="38" t="s">
        <v>446</v>
      </c>
      <c r="KFJ2" s="38" t="s">
        <v>446</v>
      </c>
      <c r="KFK2" s="38" t="s">
        <v>446</v>
      </c>
      <c r="KFL2" s="38" t="s">
        <v>446</v>
      </c>
      <c r="KFM2" s="38" t="s">
        <v>446</v>
      </c>
      <c r="KFN2" s="38" t="s">
        <v>446</v>
      </c>
      <c r="KFO2" s="38" t="s">
        <v>446</v>
      </c>
      <c r="KFP2" s="38" t="s">
        <v>446</v>
      </c>
      <c r="KFQ2" s="38" t="s">
        <v>446</v>
      </c>
      <c r="KFR2" s="38" t="s">
        <v>446</v>
      </c>
      <c r="KFS2" s="38" t="s">
        <v>446</v>
      </c>
      <c r="KFT2" s="38" t="s">
        <v>446</v>
      </c>
      <c r="KFU2" s="38" t="s">
        <v>446</v>
      </c>
      <c r="KFV2" s="38" t="s">
        <v>446</v>
      </c>
      <c r="KFW2" s="38" t="s">
        <v>446</v>
      </c>
      <c r="KFX2" s="38" t="s">
        <v>446</v>
      </c>
      <c r="KFY2" s="38" t="s">
        <v>446</v>
      </c>
      <c r="KFZ2" s="38" t="s">
        <v>446</v>
      </c>
      <c r="KGA2" s="38" t="s">
        <v>446</v>
      </c>
      <c r="KGB2" s="38" t="s">
        <v>446</v>
      </c>
      <c r="KGC2" s="38" t="s">
        <v>446</v>
      </c>
      <c r="KGD2" s="38" t="s">
        <v>446</v>
      </c>
      <c r="KGE2" s="38" t="s">
        <v>446</v>
      </c>
      <c r="KGF2" s="38" t="s">
        <v>446</v>
      </c>
      <c r="KGG2" s="38" t="s">
        <v>446</v>
      </c>
      <c r="KGH2" s="38" t="s">
        <v>446</v>
      </c>
      <c r="KGI2" s="38" t="s">
        <v>446</v>
      </c>
      <c r="KGJ2" s="38" t="s">
        <v>446</v>
      </c>
      <c r="KGK2" s="38" t="s">
        <v>446</v>
      </c>
      <c r="KGL2" s="38" t="s">
        <v>446</v>
      </c>
      <c r="KGM2" s="38" t="s">
        <v>446</v>
      </c>
      <c r="KGN2" s="38" t="s">
        <v>446</v>
      </c>
      <c r="KGO2" s="38" t="s">
        <v>446</v>
      </c>
      <c r="KGP2" s="38" t="s">
        <v>446</v>
      </c>
      <c r="KGQ2" s="38" t="s">
        <v>446</v>
      </c>
      <c r="KGR2" s="38" t="s">
        <v>446</v>
      </c>
      <c r="KGS2" s="38" t="s">
        <v>446</v>
      </c>
      <c r="KGT2" s="38" t="s">
        <v>446</v>
      </c>
      <c r="KGU2" s="38" t="s">
        <v>446</v>
      </c>
      <c r="KGV2" s="38" t="s">
        <v>446</v>
      </c>
      <c r="KGW2" s="38" t="s">
        <v>446</v>
      </c>
      <c r="KGX2" s="38" t="s">
        <v>446</v>
      </c>
      <c r="KGY2" s="38" t="s">
        <v>446</v>
      </c>
      <c r="KGZ2" s="38" t="s">
        <v>446</v>
      </c>
      <c r="KHA2" s="38" t="s">
        <v>446</v>
      </c>
      <c r="KHB2" s="38" t="s">
        <v>446</v>
      </c>
      <c r="KHC2" s="38" t="s">
        <v>446</v>
      </c>
      <c r="KHD2" s="38" t="s">
        <v>446</v>
      </c>
      <c r="KHE2" s="38" t="s">
        <v>446</v>
      </c>
      <c r="KHF2" s="38" t="s">
        <v>446</v>
      </c>
      <c r="KHG2" s="38" t="s">
        <v>446</v>
      </c>
      <c r="KHH2" s="38" t="s">
        <v>446</v>
      </c>
      <c r="KHI2" s="38" t="s">
        <v>446</v>
      </c>
      <c r="KHJ2" s="38" t="s">
        <v>446</v>
      </c>
      <c r="KHK2" s="38" t="s">
        <v>446</v>
      </c>
      <c r="KHL2" s="38" t="s">
        <v>446</v>
      </c>
      <c r="KHM2" s="38" t="s">
        <v>446</v>
      </c>
      <c r="KHN2" s="38" t="s">
        <v>446</v>
      </c>
      <c r="KHO2" s="38" t="s">
        <v>446</v>
      </c>
      <c r="KHP2" s="38" t="s">
        <v>446</v>
      </c>
      <c r="KHQ2" s="38" t="s">
        <v>446</v>
      </c>
      <c r="KHR2" s="38" t="s">
        <v>446</v>
      </c>
      <c r="KHS2" s="38" t="s">
        <v>446</v>
      </c>
      <c r="KHT2" s="38" t="s">
        <v>446</v>
      </c>
      <c r="KHU2" s="38" t="s">
        <v>446</v>
      </c>
      <c r="KHV2" s="38" t="s">
        <v>446</v>
      </c>
      <c r="KHW2" s="38" t="s">
        <v>446</v>
      </c>
      <c r="KHX2" s="38" t="s">
        <v>446</v>
      </c>
      <c r="KHY2" s="38" t="s">
        <v>446</v>
      </c>
      <c r="KHZ2" s="38" t="s">
        <v>446</v>
      </c>
      <c r="KIA2" s="38" t="s">
        <v>446</v>
      </c>
      <c r="KIB2" s="38" t="s">
        <v>446</v>
      </c>
      <c r="KIC2" s="38" t="s">
        <v>446</v>
      </c>
      <c r="KID2" s="38" t="s">
        <v>446</v>
      </c>
      <c r="KIE2" s="38" t="s">
        <v>446</v>
      </c>
      <c r="KIF2" s="38" t="s">
        <v>446</v>
      </c>
      <c r="KIG2" s="38" t="s">
        <v>446</v>
      </c>
      <c r="KIH2" s="38" t="s">
        <v>446</v>
      </c>
      <c r="KII2" s="38" t="s">
        <v>446</v>
      </c>
      <c r="KIJ2" s="38" t="s">
        <v>446</v>
      </c>
      <c r="KIK2" s="38" t="s">
        <v>446</v>
      </c>
      <c r="KIL2" s="38" t="s">
        <v>446</v>
      </c>
      <c r="KIM2" s="38" t="s">
        <v>446</v>
      </c>
      <c r="KIN2" s="38" t="s">
        <v>446</v>
      </c>
      <c r="KIO2" s="38" t="s">
        <v>446</v>
      </c>
      <c r="KIP2" s="38" t="s">
        <v>446</v>
      </c>
      <c r="KIQ2" s="38" t="s">
        <v>446</v>
      </c>
      <c r="KIR2" s="38" t="s">
        <v>446</v>
      </c>
      <c r="KIS2" s="38" t="s">
        <v>446</v>
      </c>
      <c r="KIT2" s="38" t="s">
        <v>446</v>
      </c>
      <c r="KIU2" s="38" t="s">
        <v>446</v>
      </c>
      <c r="KIV2" s="38" t="s">
        <v>446</v>
      </c>
      <c r="KIW2" s="38" t="s">
        <v>446</v>
      </c>
      <c r="KIX2" s="38" t="s">
        <v>446</v>
      </c>
      <c r="KIY2" s="38" t="s">
        <v>446</v>
      </c>
      <c r="KIZ2" s="38" t="s">
        <v>446</v>
      </c>
      <c r="KJA2" s="38" t="s">
        <v>446</v>
      </c>
      <c r="KJB2" s="38" t="s">
        <v>446</v>
      </c>
      <c r="KJC2" s="38" t="s">
        <v>446</v>
      </c>
      <c r="KJD2" s="38" t="s">
        <v>446</v>
      </c>
      <c r="KJE2" s="38" t="s">
        <v>446</v>
      </c>
      <c r="KJF2" s="38" t="s">
        <v>446</v>
      </c>
      <c r="KJG2" s="38" t="s">
        <v>446</v>
      </c>
      <c r="KJH2" s="38" t="s">
        <v>446</v>
      </c>
      <c r="KJI2" s="38" t="s">
        <v>446</v>
      </c>
      <c r="KJJ2" s="38" t="s">
        <v>446</v>
      </c>
      <c r="KJK2" s="38" t="s">
        <v>446</v>
      </c>
      <c r="KJL2" s="38" t="s">
        <v>446</v>
      </c>
      <c r="KJM2" s="38" t="s">
        <v>446</v>
      </c>
      <c r="KJN2" s="38" t="s">
        <v>446</v>
      </c>
      <c r="KJO2" s="38" t="s">
        <v>446</v>
      </c>
      <c r="KJP2" s="38" t="s">
        <v>446</v>
      </c>
      <c r="KJQ2" s="38" t="s">
        <v>446</v>
      </c>
      <c r="KJR2" s="38" t="s">
        <v>446</v>
      </c>
      <c r="KJS2" s="38" t="s">
        <v>446</v>
      </c>
      <c r="KJT2" s="38" t="s">
        <v>446</v>
      </c>
      <c r="KJU2" s="38" t="s">
        <v>446</v>
      </c>
      <c r="KJV2" s="38" t="s">
        <v>446</v>
      </c>
      <c r="KJW2" s="38" t="s">
        <v>446</v>
      </c>
      <c r="KJX2" s="38" t="s">
        <v>446</v>
      </c>
      <c r="KJY2" s="38" t="s">
        <v>446</v>
      </c>
      <c r="KJZ2" s="38" t="s">
        <v>446</v>
      </c>
      <c r="KKA2" s="38" t="s">
        <v>446</v>
      </c>
      <c r="KKB2" s="38" t="s">
        <v>446</v>
      </c>
      <c r="KKC2" s="38" t="s">
        <v>446</v>
      </c>
      <c r="KKD2" s="38" t="s">
        <v>446</v>
      </c>
      <c r="KKE2" s="38" t="s">
        <v>446</v>
      </c>
      <c r="KKF2" s="38" t="s">
        <v>446</v>
      </c>
      <c r="KKG2" s="38" t="s">
        <v>446</v>
      </c>
      <c r="KKH2" s="38" t="s">
        <v>446</v>
      </c>
      <c r="KKI2" s="38" t="s">
        <v>446</v>
      </c>
      <c r="KKJ2" s="38" t="s">
        <v>446</v>
      </c>
      <c r="KKK2" s="38" t="s">
        <v>446</v>
      </c>
      <c r="KKL2" s="38" t="s">
        <v>446</v>
      </c>
      <c r="KKM2" s="38" t="s">
        <v>446</v>
      </c>
      <c r="KKN2" s="38" t="s">
        <v>446</v>
      </c>
      <c r="KKO2" s="38" t="s">
        <v>446</v>
      </c>
      <c r="KKP2" s="38" t="s">
        <v>446</v>
      </c>
      <c r="KKQ2" s="38" t="s">
        <v>446</v>
      </c>
      <c r="KKR2" s="38" t="s">
        <v>446</v>
      </c>
      <c r="KKS2" s="38" t="s">
        <v>446</v>
      </c>
      <c r="KKT2" s="38" t="s">
        <v>446</v>
      </c>
      <c r="KKU2" s="38" t="s">
        <v>446</v>
      </c>
      <c r="KKV2" s="38" t="s">
        <v>446</v>
      </c>
      <c r="KKW2" s="38" t="s">
        <v>446</v>
      </c>
      <c r="KKX2" s="38" t="s">
        <v>446</v>
      </c>
      <c r="KKY2" s="38" t="s">
        <v>446</v>
      </c>
      <c r="KKZ2" s="38" t="s">
        <v>446</v>
      </c>
      <c r="KLA2" s="38" t="s">
        <v>446</v>
      </c>
      <c r="KLB2" s="38" t="s">
        <v>446</v>
      </c>
      <c r="KLC2" s="38" t="s">
        <v>446</v>
      </c>
      <c r="KLD2" s="38" t="s">
        <v>446</v>
      </c>
      <c r="KLE2" s="38" t="s">
        <v>446</v>
      </c>
      <c r="KLF2" s="38" t="s">
        <v>446</v>
      </c>
      <c r="KLG2" s="38" t="s">
        <v>446</v>
      </c>
      <c r="KLH2" s="38" t="s">
        <v>446</v>
      </c>
      <c r="KLI2" s="38" t="s">
        <v>446</v>
      </c>
      <c r="KLJ2" s="38" t="s">
        <v>446</v>
      </c>
      <c r="KLK2" s="38" t="s">
        <v>446</v>
      </c>
      <c r="KLL2" s="38" t="s">
        <v>446</v>
      </c>
      <c r="KLM2" s="38" t="s">
        <v>446</v>
      </c>
      <c r="KLN2" s="38" t="s">
        <v>446</v>
      </c>
      <c r="KLO2" s="38" t="s">
        <v>446</v>
      </c>
      <c r="KLP2" s="38" t="s">
        <v>446</v>
      </c>
      <c r="KLQ2" s="38" t="s">
        <v>446</v>
      </c>
      <c r="KLR2" s="38" t="s">
        <v>446</v>
      </c>
      <c r="KLS2" s="38" t="s">
        <v>446</v>
      </c>
      <c r="KLT2" s="38" t="s">
        <v>446</v>
      </c>
      <c r="KLU2" s="38" t="s">
        <v>446</v>
      </c>
      <c r="KLV2" s="38" t="s">
        <v>446</v>
      </c>
      <c r="KLW2" s="38" t="s">
        <v>446</v>
      </c>
      <c r="KLX2" s="38" t="s">
        <v>446</v>
      </c>
      <c r="KLY2" s="38" t="s">
        <v>446</v>
      </c>
      <c r="KLZ2" s="38" t="s">
        <v>446</v>
      </c>
      <c r="KMA2" s="38" t="s">
        <v>446</v>
      </c>
      <c r="KMB2" s="38" t="s">
        <v>446</v>
      </c>
      <c r="KMC2" s="38" t="s">
        <v>446</v>
      </c>
      <c r="KMD2" s="38" t="s">
        <v>446</v>
      </c>
      <c r="KME2" s="38" t="s">
        <v>446</v>
      </c>
      <c r="KMF2" s="38" t="s">
        <v>446</v>
      </c>
      <c r="KMG2" s="38" t="s">
        <v>446</v>
      </c>
      <c r="KMH2" s="38" t="s">
        <v>446</v>
      </c>
      <c r="KMI2" s="38" t="s">
        <v>446</v>
      </c>
      <c r="KMJ2" s="38" t="s">
        <v>446</v>
      </c>
      <c r="KMK2" s="38" t="s">
        <v>446</v>
      </c>
      <c r="KML2" s="38" t="s">
        <v>446</v>
      </c>
      <c r="KMM2" s="38" t="s">
        <v>446</v>
      </c>
      <c r="KMN2" s="38" t="s">
        <v>446</v>
      </c>
      <c r="KMO2" s="38" t="s">
        <v>446</v>
      </c>
      <c r="KMP2" s="38" t="s">
        <v>446</v>
      </c>
      <c r="KMQ2" s="38" t="s">
        <v>446</v>
      </c>
      <c r="KMR2" s="38" t="s">
        <v>446</v>
      </c>
      <c r="KMS2" s="38" t="s">
        <v>446</v>
      </c>
      <c r="KMT2" s="38" t="s">
        <v>446</v>
      </c>
      <c r="KMU2" s="38" t="s">
        <v>446</v>
      </c>
      <c r="KMV2" s="38" t="s">
        <v>446</v>
      </c>
      <c r="KMW2" s="38" t="s">
        <v>446</v>
      </c>
      <c r="KMX2" s="38" t="s">
        <v>446</v>
      </c>
      <c r="KMY2" s="38" t="s">
        <v>446</v>
      </c>
      <c r="KMZ2" s="38" t="s">
        <v>446</v>
      </c>
      <c r="KNA2" s="38" t="s">
        <v>446</v>
      </c>
      <c r="KNB2" s="38" t="s">
        <v>446</v>
      </c>
      <c r="KNC2" s="38" t="s">
        <v>446</v>
      </c>
      <c r="KND2" s="38" t="s">
        <v>446</v>
      </c>
      <c r="KNE2" s="38" t="s">
        <v>446</v>
      </c>
      <c r="KNF2" s="38" t="s">
        <v>446</v>
      </c>
      <c r="KNG2" s="38" t="s">
        <v>446</v>
      </c>
      <c r="KNH2" s="38" t="s">
        <v>446</v>
      </c>
      <c r="KNI2" s="38" t="s">
        <v>446</v>
      </c>
      <c r="KNJ2" s="38" t="s">
        <v>446</v>
      </c>
      <c r="KNK2" s="38" t="s">
        <v>446</v>
      </c>
      <c r="KNL2" s="38" t="s">
        <v>446</v>
      </c>
      <c r="KNM2" s="38" t="s">
        <v>446</v>
      </c>
      <c r="KNN2" s="38" t="s">
        <v>446</v>
      </c>
      <c r="KNO2" s="38" t="s">
        <v>446</v>
      </c>
      <c r="KNP2" s="38" t="s">
        <v>446</v>
      </c>
      <c r="KNQ2" s="38" t="s">
        <v>446</v>
      </c>
      <c r="KNR2" s="38" t="s">
        <v>446</v>
      </c>
      <c r="KNS2" s="38" t="s">
        <v>446</v>
      </c>
      <c r="KNT2" s="38" t="s">
        <v>446</v>
      </c>
      <c r="KNU2" s="38" t="s">
        <v>446</v>
      </c>
      <c r="KNV2" s="38" t="s">
        <v>446</v>
      </c>
      <c r="KNW2" s="38" t="s">
        <v>446</v>
      </c>
      <c r="KNX2" s="38" t="s">
        <v>446</v>
      </c>
      <c r="KNY2" s="38" t="s">
        <v>446</v>
      </c>
      <c r="KNZ2" s="38" t="s">
        <v>446</v>
      </c>
      <c r="KOA2" s="38" t="s">
        <v>446</v>
      </c>
      <c r="KOB2" s="38" t="s">
        <v>446</v>
      </c>
      <c r="KOC2" s="38" t="s">
        <v>446</v>
      </c>
      <c r="KOD2" s="38" t="s">
        <v>446</v>
      </c>
      <c r="KOE2" s="38" t="s">
        <v>446</v>
      </c>
      <c r="KOF2" s="38" t="s">
        <v>446</v>
      </c>
      <c r="KOG2" s="38" t="s">
        <v>446</v>
      </c>
      <c r="KOH2" s="38" t="s">
        <v>446</v>
      </c>
      <c r="KOI2" s="38" t="s">
        <v>446</v>
      </c>
      <c r="KOJ2" s="38" t="s">
        <v>446</v>
      </c>
      <c r="KOK2" s="38" t="s">
        <v>446</v>
      </c>
      <c r="KOL2" s="38" t="s">
        <v>446</v>
      </c>
      <c r="KOM2" s="38" t="s">
        <v>446</v>
      </c>
      <c r="KON2" s="38" t="s">
        <v>446</v>
      </c>
      <c r="KOO2" s="38" t="s">
        <v>446</v>
      </c>
      <c r="KOP2" s="38" t="s">
        <v>446</v>
      </c>
      <c r="KOQ2" s="38" t="s">
        <v>446</v>
      </c>
      <c r="KOR2" s="38" t="s">
        <v>446</v>
      </c>
      <c r="KOS2" s="38" t="s">
        <v>446</v>
      </c>
      <c r="KOT2" s="38" t="s">
        <v>446</v>
      </c>
      <c r="KOU2" s="38" t="s">
        <v>446</v>
      </c>
      <c r="KOV2" s="38" t="s">
        <v>446</v>
      </c>
      <c r="KOW2" s="38" t="s">
        <v>446</v>
      </c>
      <c r="KOX2" s="38" t="s">
        <v>446</v>
      </c>
      <c r="KOY2" s="38" t="s">
        <v>446</v>
      </c>
      <c r="KOZ2" s="38" t="s">
        <v>446</v>
      </c>
      <c r="KPA2" s="38" t="s">
        <v>446</v>
      </c>
      <c r="KPB2" s="38" t="s">
        <v>446</v>
      </c>
      <c r="KPC2" s="38" t="s">
        <v>446</v>
      </c>
      <c r="KPD2" s="38" t="s">
        <v>446</v>
      </c>
      <c r="KPE2" s="38" t="s">
        <v>446</v>
      </c>
      <c r="KPF2" s="38" t="s">
        <v>446</v>
      </c>
      <c r="KPG2" s="38" t="s">
        <v>446</v>
      </c>
      <c r="KPH2" s="38" t="s">
        <v>446</v>
      </c>
      <c r="KPI2" s="38" t="s">
        <v>446</v>
      </c>
      <c r="KPJ2" s="38" t="s">
        <v>446</v>
      </c>
      <c r="KPK2" s="38" t="s">
        <v>446</v>
      </c>
      <c r="KPL2" s="38" t="s">
        <v>446</v>
      </c>
      <c r="KPM2" s="38" t="s">
        <v>446</v>
      </c>
      <c r="KPN2" s="38" t="s">
        <v>446</v>
      </c>
      <c r="KPO2" s="38" t="s">
        <v>446</v>
      </c>
      <c r="KPP2" s="38" t="s">
        <v>446</v>
      </c>
      <c r="KPQ2" s="38" t="s">
        <v>446</v>
      </c>
      <c r="KPR2" s="38" t="s">
        <v>446</v>
      </c>
      <c r="KPS2" s="38" t="s">
        <v>446</v>
      </c>
      <c r="KPT2" s="38" t="s">
        <v>446</v>
      </c>
      <c r="KPU2" s="38" t="s">
        <v>446</v>
      </c>
      <c r="KPV2" s="38" t="s">
        <v>446</v>
      </c>
      <c r="KPW2" s="38" t="s">
        <v>446</v>
      </c>
      <c r="KPX2" s="38" t="s">
        <v>446</v>
      </c>
      <c r="KPY2" s="38" t="s">
        <v>446</v>
      </c>
      <c r="KPZ2" s="38" t="s">
        <v>446</v>
      </c>
      <c r="KQA2" s="38" t="s">
        <v>446</v>
      </c>
      <c r="KQB2" s="38" t="s">
        <v>446</v>
      </c>
      <c r="KQC2" s="38" t="s">
        <v>446</v>
      </c>
      <c r="KQD2" s="38" t="s">
        <v>446</v>
      </c>
      <c r="KQE2" s="38" t="s">
        <v>446</v>
      </c>
      <c r="KQF2" s="38" t="s">
        <v>446</v>
      </c>
      <c r="KQG2" s="38" t="s">
        <v>446</v>
      </c>
      <c r="KQH2" s="38" t="s">
        <v>446</v>
      </c>
      <c r="KQI2" s="38" t="s">
        <v>446</v>
      </c>
      <c r="KQJ2" s="38" t="s">
        <v>446</v>
      </c>
      <c r="KQK2" s="38" t="s">
        <v>446</v>
      </c>
      <c r="KQL2" s="38" t="s">
        <v>446</v>
      </c>
      <c r="KQM2" s="38" t="s">
        <v>446</v>
      </c>
      <c r="KQN2" s="38" t="s">
        <v>446</v>
      </c>
      <c r="KQO2" s="38" t="s">
        <v>446</v>
      </c>
      <c r="KQP2" s="38" t="s">
        <v>446</v>
      </c>
      <c r="KQQ2" s="38" t="s">
        <v>446</v>
      </c>
      <c r="KQR2" s="38" t="s">
        <v>446</v>
      </c>
      <c r="KQS2" s="38" t="s">
        <v>446</v>
      </c>
      <c r="KQT2" s="38" t="s">
        <v>446</v>
      </c>
      <c r="KQU2" s="38" t="s">
        <v>446</v>
      </c>
      <c r="KQV2" s="38" t="s">
        <v>446</v>
      </c>
      <c r="KQW2" s="38" t="s">
        <v>446</v>
      </c>
      <c r="KQX2" s="38" t="s">
        <v>446</v>
      </c>
      <c r="KQY2" s="38" t="s">
        <v>446</v>
      </c>
      <c r="KQZ2" s="38" t="s">
        <v>446</v>
      </c>
      <c r="KRA2" s="38" t="s">
        <v>446</v>
      </c>
      <c r="KRB2" s="38" t="s">
        <v>446</v>
      </c>
      <c r="KRC2" s="38" t="s">
        <v>446</v>
      </c>
      <c r="KRD2" s="38" t="s">
        <v>446</v>
      </c>
      <c r="KRE2" s="38" t="s">
        <v>446</v>
      </c>
      <c r="KRF2" s="38" t="s">
        <v>446</v>
      </c>
      <c r="KRG2" s="38" t="s">
        <v>446</v>
      </c>
      <c r="KRH2" s="38" t="s">
        <v>446</v>
      </c>
      <c r="KRI2" s="38" t="s">
        <v>446</v>
      </c>
      <c r="KRJ2" s="38" t="s">
        <v>446</v>
      </c>
      <c r="KRK2" s="38" t="s">
        <v>446</v>
      </c>
      <c r="KRL2" s="38" t="s">
        <v>446</v>
      </c>
      <c r="KRM2" s="38" t="s">
        <v>446</v>
      </c>
      <c r="KRN2" s="38" t="s">
        <v>446</v>
      </c>
      <c r="KRO2" s="38" t="s">
        <v>446</v>
      </c>
      <c r="KRP2" s="38" t="s">
        <v>446</v>
      </c>
      <c r="KRQ2" s="38" t="s">
        <v>446</v>
      </c>
      <c r="KRR2" s="38" t="s">
        <v>446</v>
      </c>
      <c r="KRS2" s="38" t="s">
        <v>446</v>
      </c>
      <c r="KRT2" s="38" t="s">
        <v>446</v>
      </c>
      <c r="KRU2" s="38" t="s">
        <v>446</v>
      </c>
      <c r="KRV2" s="38" t="s">
        <v>446</v>
      </c>
      <c r="KRW2" s="38" t="s">
        <v>446</v>
      </c>
      <c r="KRX2" s="38" t="s">
        <v>446</v>
      </c>
      <c r="KRY2" s="38" t="s">
        <v>446</v>
      </c>
      <c r="KRZ2" s="38" t="s">
        <v>446</v>
      </c>
      <c r="KSA2" s="38" t="s">
        <v>446</v>
      </c>
      <c r="KSB2" s="38" t="s">
        <v>446</v>
      </c>
      <c r="KSC2" s="38" t="s">
        <v>446</v>
      </c>
      <c r="KSD2" s="38" t="s">
        <v>446</v>
      </c>
      <c r="KSE2" s="38" t="s">
        <v>446</v>
      </c>
      <c r="KSF2" s="38" t="s">
        <v>446</v>
      </c>
      <c r="KSG2" s="38" t="s">
        <v>446</v>
      </c>
      <c r="KSH2" s="38" t="s">
        <v>446</v>
      </c>
      <c r="KSI2" s="38" t="s">
        <v>446</v>
      </c>
      <c r="KSJ2" s="38" t="s">
        <v>446</v>
      </c>
      <c r="KSK2" s="38" t="s">
        <v>446</v>
      </c>
      <c r="KSL2" s="38" t="s">
        <v>446</v>
      </c>
      <c r="KSM2" s="38" t="s">
        <v>446</v>
      </c>
      <c r="KSN2" s="38" t="s">
        <v>446</v>
      </c>
      <c r="KSO2" s="38" t="s">
        <v>446</v>
      </c>
      <c r="KSP2" s="38" t="s">
        <v>446</v>
      </c>
      <c r="KSQ2" s="38" t="s">
        <v>446</v>
      </c>
      <c r="KSR2" s="38" t="s">
        <v>446</v>
      </c>
      <c r="KSS2" s="38" t="s">
        <v>446</v>
      </c>
      <c r="KST2" s="38" t="s">
        <v>446</v>
      </c>
      <c r="KSU2" s="38" t="s">
        <v>446</v>
      </c>
      <c r="KSV2" s="38" t="s">
        <v>446</v>
      </c>
      <c r="KSW2" s="38" t="s">
        <v>446</v>
      </c>
      <c r="KSX2" s="38" t="s">
        <v>446</v>
      </c>
      <c r="KSY2" s="38" t="s">
        <v>446</v>
      </c>
      <c r="KSZ2" s="38" t="s">
        <v>446</v>
      </c>
      <c r="KTA2" s="38" t="s">
        <v>446</v>
      </c>
      <c r="KTB2" s="38" t="s">
        <v>446</v>
      </c>
      <c r="KTC2" s="38" t="s">
        <v>446</v>
      </c>
      <c r="KTD2" s="38" t="s">
        <v>446</v>
      </c>
      <c r="KTE2" s="38" t="s">
        <v>446</v>
      </c>
      <c r="KTF2" s="38" t="s">
        <v>446</v>
      </c>
      <c r="KTG2" s="38" t="s">
        <v>446</v>
      </c>
      <c r="KTH2" s="38" t="s">
        <v>446</v>
      </c>
      <c r="KTI2" s="38" t="s">
        <v>446</v>
      </c>
      <c r="KTJ2" s="38" t="s">
        <v>446</v>
      </c>
      <c r="KTK2" s="38" t="s">
        <v>446</v>
      </c>
      <c r="KTL2" s="38" t="s">
        <v>446</v>
      </c>
      <c r="KTM2" s="38" t="s">
        <v>446</v>
      </c>
      <c r="KTN2" s="38" t="s">
        <v>446</v>
      </c>
      <c r="KTO2" s="38" t="s">
        <v>446</v>
      </c>
      <c r="KTP2" s="38" t="s">
        <v>446</v>
      </c>
      <c r="KTQ2" s="38" t="s">
        <v>446</v>
      </c>
      <c r="KTR2" s="38" t="s">
        <v>446</v>
      </c>
      <c r="KTS2" s="38" t="s">
        <v>446</v>
      </c>
      <c r="KTT2" s="38" t="s">
        <v>446</v>
      </c>
      <c r="KTU2" s="38" t="s">
        <v>446</v>
      </c>
      <c r="KTV2" s="38" t="s">
        <v>446</v>
      </c>
      <c r="KTW2" s="38" t="s">
        <v>446</v>
      </c>
      <c r="KTX2" s="38" t="s">
        <v>446</v>
      </c>
      <c r="KTY2" s="38" t="s">
        <v>446</v>
      </c>
      <c r="KTZ2" s="38" t="s">
        <v>446</v>
      </c>
      <c r="KUA2" s="38" t="s">
        <v>446</v>
      </c>
      <c r="KUB2" s="38" t="s">
        <v>446</v>
      </c>
      <c r="KUC2" s="38" t="s">
        <v>446</v>
      </c>
      <c r="KUD2" s="38" t="s">
        <v>446</v>
      </c>
      <c r="KUE2" s="38" t="s">
        <v>446</v>
      </c>
      <c r="KUF2" s="38" t="s">
        <v>446</v>
      </c>
      <c r="KUG2" s="38" t="s">
        <v>446</v>
      </c>
      <c r="KUH2" s="38" t="s">
        <v>446</v>
      </c>
      <c r="KUI2" s="38" t="s">
        <v>446</v>
      </c>
      <c r="KUJ2" s="38" t="s">
        <v>446</v>
      </c>
      <c r="KUK2" s="38" t="s">
        <v>446</v>
      </c>
      <c r="KUL2" s="38" t="s">
        <v>446</v>
      </c>
      <c r="KUM2" s="38" t="s">
        <v>446</v>
      </c>
      <c r="KUN2" s="38" t="s">
        <v>446</v>
      </c>
      <c r="KUO2" s="38" t="s">
        <v>446</v>
      </c>
      <c r="KUP2" s="38" t="s">
        <v>446</v>
      </c>
      <c r="KUQ2" s="38" t="s">
        <v>446</v>
      </c>
      <c r="KUR2" s="38" t="s">
        <v>446</v>
      </c>
      <c r="KUS2" s="38" t="s">
        <v>446</v>
      </c>
      <c r="KUT2" s="38" t="s">
        <v>446</v>
      </c>
      <c r="KUU2" s="38" t="s">
        <v>446</v>
      </c>
      <c r="KUV2" s="38" t="s">
        <v>446</v>
      </c>
      <c r="KUW2" s="38" t="s">
        <v>446</v>
      </c>
      <c r="KUX2" s="38" t="s">
        <v>446</v>
      </c>
      <c r="KUY2" s="38" t="s">
        <v>446</v>
      </c>
      <c r="KUZ2" s="38" t="s">
        <v>446</v>
      </c>
      <c r="KVA2" s="38" t="s">
        <v>446</v>
      </c>
      <c r="KVB2" s="38" t="s">
        <v>446</v>
      </c>
      <c r="KVC2" s="38" t="s">
        <v>446</v>
      </c>
      <c r="KVD2" s="38" t="s">
        <v>446</v>
      </c>
      <c r="KVE2" s="38" t="s">
        <v>446</v>
      </c>
      <c r="KVF2" s="38" t="s">
        <v>446</v>
      </c>
      <c r="KVG2" s="38" t="s">
        <v>446</v>
      </c>
      <c r="KVH2" s="38" t="s">
        <v>446</v>
      </c>
      <c r="KVI2" s="38" t="s">
        <v>446</v>
      </c>
      <c r="KVJ2" s="38" t="s">
        <v>446</v>
      </c>
      <c r="KVK2" s="38" t="s">
        <v>446</v>
      </c>
      <c r="KVL2" s="38" t="s">
        <v>446</v>
      </c>
      <c r="KVM2" s="38" t="s">
        <v>446</v>
      </c>
      <c r="KVN2" s="38" t="s">
        <v>446</v>
      </c>
      <c r="KVO2" s="38" t="s">
        <v>446</v>
      </c>
      <c r="KVP2" s="38" t="s">
        <v>446</v>
      </c>
      <c r="KVQ2" s="38" t="s">
        <v>446</v>
      </c>
      <c r="KVR2" s="38" t="s">
        <v>446</v>
      </c>
      <c r="KVS2" s="38" t="s">
        <v>446</v>
      </c>
      <c r="KVT2" s="38" t="s">
        <v>446</v>
      </c>
      <c r="KVU2" s="38" t="s">
        <v>446</v>
      </c>
      <c r="KVV2" s="38" t="s">
        <v>446</v>
      </c>
      <c r="KVW2" s="38" t="s">
        <v>446</v>
      </c>
      <c r="KVX2" s="38" t="s">
        <v>446</v>
      </c>
      <c r="KVY2" s="38" t="s">
        <v>446</v>
      </c>
      <c r="KVZ2" s="38" t="s">
        <v>446</v>
      </c>
      <c r="KWA2" s="38" t="s">
        <v>446</v>
      </c>
      <c r="KWB2" s="38" t="s">
        <v>446</v>
      </c>
      <c r="KWC2" s="38" t="s">
        <v>446</v>
      </c>
      <c r="KWD2" s="38" t="s">
        <v>446</v>
      </c>
      <c r="KWE2" s="38" t="s">
        <v>446</v>
      </c>
      <c r="KWF2" s="38" t="s">
        <v>446</v>
      </c>
      <c r="KWG2" s="38" t="s">
        <v>446</v>
      </c>
      <c r="KWH2" s="38" t="s">
        <v>446</v>
      </c>
      <c r="KWI2" s="38" t="s">
        <v>446</v>
      </c>
      <c r="KWJ2" s="38" t="s">
        <v>446</v>
      </c>
      <c r="KWK2" s="38" t="s">
        <v>446</v>
      </c>
      <c r="KWL2" s="38" t="s">
        <v>446</v>
      </c>
      <c r="KWM2" s="38" t="s">
        <v>446</v>
      </c>
      <c r="KWN2" s="38" t="s">
        <v>446</v>
      </c>
      <c r="KWO2" s="38" t="s">
        <v>446</v>
      </c>
      <c r="KWP2" s="38" t="s">
        <v>446</v>
      </c>
      <c r="KWQ2" s="38" t="s">
        <v>446</v>
      </c>
      <c r="KWR2" s="38" t="s">
        <v>446</v>
      </c>
      <c r="KWS2" s="38" t="s">
        <v>446</v>
      </c>
      <c r="KWT2" s="38" t="s">
        <v>446</v>
      </c>
      <c r="KWU2" s="38" t="s">
        <v>446</v>
      </c>
      <c r="KWV2" s="38" t="s">
        <v>446</v>
      </c>
      <c r="KWW2" s="38" t="s">
        <v>446</v>
      </c>
      <c r="KWX2" s="38" t="s">
        <v>446</v>
      </c>
      <c r="KWY2" s="38" t="s">
        <v>446</v>
      </c>
      <c r="KWZ2" s="38" t="s">
        <v>446</v>
      </c>
      <c r="KXA2" s="38" t="s">
        <v>446</v>
      </c>
      <c r="KXB2" s="38" t="s">
        <v>446</v>
      </c>
      <c r="KXC2" s="38" t="s">
        <v>446</v>
      </c>
      <c r="KXD2" s="38" t="s">
        <v>446</v>
      </c>
      <c r="KXE2" s="38" t="s">
        <v>446</v>
      </c>
      <c r="KXF2" s="38" t="s">
        <v>446</v>
      </c>
      <c r="KXG2" s="38" t="s">
        <v>446</v>
      </c>
      <c r="KXH2" s="38" t="s">
        <v>446</v>
      </c>
      <c r="KXI2" s="38" t="s">
        <v>446</v>
      </c>
      <c r="KXJ2" s="38" t="s">
        <v>446</v>
      </c>
      <c r="KXK2" s="38" t="s">
        <v>446</v>
      </c>
      <c r="KXL2" s="38" t="s">
        <v>446</v>
      </c>
      <c r="KXM2" s="38" t="s">
        <v>446</v>
      </c>
      <c r="KXN2" s="38" t="s">
        <v>446</v>
      </c>
      <c r="KXO2" s="38" t="s">
        <v>446</v>
      </c>
      <c r="KXP2" s="38" t="s">
        <v>446</v>
      </c>
      <c r="KXQ2" s="38" t="s">
        <v>446</v>
      </c>
      <c r="KXR2" s="38" t="s">
        <v>446</v>
      </c>
      <c r="KXS2" s="38" t="s">
        <v>446</v>
      </c>
      <c r="KXT2" s="38" t="s">
        <v>446</v>
      </c>
      <c r="KXU2" s="38" t="s">
        <v>446</v>
      </c>
      <c r="KXV2" s="38" t="s">
        <v>446</v>
      </c>
      <c r="KXW2" s="38" t="s">
        <v>446</v>
      </c>
      <c r="KXX2" s="38" t="s">
        <v>446</v>
      </c>
      <c r="KXY2" s="38" t="s">
        <v>446</v>
      </c>
      <c r="KXZ2" s="38" t="s">
        <v>446</v>
      </c>
      <c r="KYA2" s="38" t="s">
        <v>446</v>
      </c>
      <c r="KYB2" s="38" t="s">
        <v>446</v>
      </c>
      <c r="KYC2" s="38" t="s">
        <v>446</v>
      </c>
      <c r="KYD2" s="38" t="s">
        <v>446</v>
      </c>
      <c r="KYE2" s="38" t="s">
        <v>446</v>
      </c>
      <c r="KYF2" s="38" t="s">
        <v>446</v>
      </c>
      <c r="KYG2" s="38" t="s">
        <v>446</v>
      </c>
      <c r="KYH2" s="38" t="s">
        <v>446</v>
      </c>
      <c r="KYI2" s="38" t="s">
        <v>446</v>
      </c>
      <c r="KYJ2" s="38" t="s">
        <v>446</v>
      </c>
      <c r="KYK2" s="38" t="s">
        <v>446</v>
      </c>
      <c r="KYL2" s="38" t="s">
        <v>446</v>
      </c>
      <c r="KYM2" s="38" t="s">
        <v>446</v>
      </c>
      <c r="KYN2" s="38" t="s">
        <v>446</v>
      </c>
      <c r="KYO2" s="38" t="s">
        <v>446</v>
      </c>
      <c r="KYP2" s="38" t="s">
        <v>446</v>
      </c>
      <c r="KYQ2" s="38" t="s">
        <v>446</v>
      </c>
      <c r="KYR2" s="38" t="s">
        <v>446</v>
      </c>
      <c r="KYS2" s="38" t="s">
        <v>446</v>
      </c>
      <c r="KYT2" s="38" t="s">
        <v>446</v>
      </c>
      <c r="KYU2" s="38" t="s">
        <v>446</v>
      </c>
      <c r="KYV2" s="38" t="s">
        <v>446</v>
      </c>
      <c r="KYW2" s="38" t="s">
        <v>446</v>
      </c>
      <c r="KYX2" s="38" t="s">
        <v>446</v>
      </c>
      <c r="KYY2" s="38" t="s">
        <v>446</v>
      </c>
      <c r="KYZ2" s="38" t="s">
        <v>446</v>
      </c>
      <c r="KZA2" s="38" t="s">
        <v>446</v>
      </c>
      <c r="KZB2" s="38" t="s">
        <v>446</v>
      </c>
      <c r="KZC2" s="38" t="s">
        <v>446</v>
      </c>
      <c r="KZD2" s="38" t="s">
        <v>446</v>
      </c>
      <c r="KZE2" s="38" t="s">
        <v>446</v>
      </c>
      <c r="KZF2" s="38" t="s">
        <v>446</v>
      </c>
      <c r="KZG2" s="38" t="s">
        <v>446</v>
      </c>
      <c r="KZH2" s="38" t="s">
        <v>446</v>
      </c>
      <c r="KZI2" s="38" t="s">
        <v>446</v>
      </c>
      <c r="KZJ2" s="38" t="s">
        <v>446</v>
      </c>
      <c r="KZK2" s="38" t="s">
        <v>446</v>
      </c>
      <c r="KZL2" s="38" t="s">
        <v>446</v>
      </c>
      <c r="KZM2" s="38" t="s">
        <v>446</v>
      </c>
      <c r="KZN2" s="38" t="s">
        <v>446</v>
      </c>
      <c r="KZO2" s="38" t="s">
        <v>446</v>
      </c>
      <c r="KZP2" s="38" t="s">
        <v>446</v>
      </c>
      <c r="KZQ2" s="38" t="s">
        <v>446</v>
      </c>
      <c r="KZR2" s="38" t="s">
        <v>446</v>
      </c>
      <c r="KZS2" s="38" t="s">
        <v>446</v>
      </c>
      <c r="KZT2" s="38" t="s">
        <v>446</v>
      </c>
      <c r="KZU2" s="38" t="s">
        <v>446</v>
      </c>
      <c r="KZV2" s="38" t="s">
        <v>446</v>
      </c>
      <c r="KZW2" s="38" t="s">
        <v>446</v>
      </c>
      <c r="KZX2" s="38" t="s">
        <v>446</v>
      </c>
      <c r="KZY2" s="38" t="s">
        <v>446</v>
      </c>
      <c r="KZZ2" s="38" t="s">
        <v>446</v>
      </c>
      <c r="LAA2" s="38" t="s">
        <v>446</v>
      </c>
      <c r="LAB2" s="38" t="s">
        <v>446</v>
      </c>
      <c r="LAC2" s="38" t="s">
        <v>446</v>
      </c>
      <c r="LAD2" s="38" t="s">
        <v>446</v>
      </c>
      <c r="LAE2" s="38" t="s">
        <v>446</v>
      </c>
      <c r="LAF2" s="38" t="s">
        <v>446</v>
      </c>
      <c r="LAG2" s="38" t="s">
        <v>446</v>
      </c>
      <c r="LAH2" s="38" t="s">
        <v>446</v>
      </c>
      <c r="LAI2" s="38" t="s">
        <v>446</v>
      </c>
      <c r="LAJ2" s="38" t="s">
        <v>446</v>
      </c>
      <c r="LAK2" s="38" t="s">
        <v>446</v>
      </c>
      <c r="LAL2" s="38" t="s">
        <v>446</v>
      </c>
      <c r="LAM2" s="38" t="s">
        <v>446</v>
      </c>
      <c r="LAN2" s="38" t="s">
        <v>446</v>
      </c>
      <c r="LAO2" s="38" t="s">
        <v>446</v>
      </c>
      <c r="LAP2" s="38" t="s">
        <v>446</v>
      </c>
      <c r="LAQ2" s="38" t="s">
        <v>446</v>
      </c>
      <c r="LAR2" s="38" t="s">
        <v>446</v>
      </c>
      <c r="LAS2" s="38" t="s">
        <v>446</v>
      </c>
      <c r="LAT2" s="38" t="s">
        <v>446</v>
      </c>
      <c r="LAU2" s="38" t="s">
        <v>446</v>
      </c>
      <c r="LAV2" s="38" t="s">
        <v>446</v>
      </c>
      <c r="LAW2" s="38" t="s">
        <v>446</v>
      </c>
      <c r="LAX2" s="38" t="s">
        <v>446</v>
      </c>
      <c r="LAY2" s="38" t="s">
        <v>446</v>
      </c>
      <c r="LAZ2" s="38" t="s">
        <v>446</v>
      </c>
      <c r="LBA2" s="38" t="s">
        <v>446</v>
      </c>
      <c r="LBB2" s="38" t="s">
        <v>446</v>
      </c>
      <c r="LBC2" s="38" t="s">
        <v>446</v>
      </c>
      <c r="LBD2" s="38" t="s">
        <v>446</v>
      </c>
      <c r="LBE2" s="38" t="s">
        <v>446</v>
      </c>
      <c r="LBF2" s="38" t="s">
        <v>446</v>
      </c>
      <c r="LBG2" s="38" t="s">
        <v>446</v>
      </c>
      <c r="LBH2" s="38" t="s">
        <v>446</v>
      </c>
      <c r="LBI2" s="38" t="s">
        <v>446</v>
      </c>
      <c r="LBJ2" s="38" t="s">
        <v>446</v>
      </c>
      <c r="LBK2" s="38" t="s">
        <v>446</v>
      </c>
      <c r="LBL2" s="38" t="s">
        <v>446</v>
      </c>
      <c r="LBM2" s="38" t="s">
        <v>446</v>
      </c>
      <c r="LBN2" s="38" t="s">
        <v>446</v>
      </c>
      <c r="LBO2" s="38" t="s">
        <v>446</v>
      </c>
      <c r="LBP2" s="38" t="s">
        <v>446</v>
      </c>
      <c r="LBQ2" s="38" t="s">
        <v>446</v>
      </c>
      <c r="LBR2" s="38" t="s">
        <v>446</v>
      </c>
      <c r="LBS2" s="38" t="s">
        <v>446</v>
      </c>
      <c r="LBT2" s="38" t="s">
        <v>446</v>
      </c>
      <c r="LBU2" s="38" t="s">
        <v>446</v>
      </c>
      <c r="LBV2" s="38" t="s">
        <v>446</v>
      </c>
      <c r="LBW2" s="38" t="s">
        <v>446</v>
      </c>
      <c r="LBX2" s="38" t="s">
        <v>446</v>
      </c>
      <c r="LBY2" s="38" t="s">
        <v>446</v>
      </c>
      <c r="LBZ2" s="38" t="s">
        <v>446</v>
      </c>
      <c r="LCA2" s="38" t="s">
        <v>446</v>
      </c>
      <c r="LCB2" s="38" t="s">
        <v>446</v>
      </c>
      <c r="LCC2" s="38" t="s">
        <v>446</v>
      </c>
      <c r="LCD2" s="38" t="s">
        <v>446</v>
      </c>
      <c r="LCE2" s="38" t="s">
        <v>446</v>
      </c>
      <c r="LCF2" s="38" t="s">
        <v>446</v>
      </c>
      <c r="LCG2" s="38" t="s">
        <v>446</v>
      </c>
      <c r="LCH2" s="38" t="s">
        <v>446</v>
      </c>
      <c r="LCI2" s="38" t="s">
        <v>446</v>
      </c>
      <c r="LCJ2" s="38" t="s">
        <v>446</v>
      </c>
      <c r="LCK2" s="38" t="s">
        <v>446</v>
      </c>
      <c r="LCL2" s="38" t="s">
        <v>446</v>
      </c>
      <c r="LCM2" s="38" t="s">
        <v>446</v>
      </c>
      <c r="LCN2" s="38" t="s">
        <v>446</v>
      </c>
      <c r="LCO2" s="38" t="s">
        <v>446</v>
      </c>
      <c r="LCP2" s="38" t="s">
        <v>446</v>
      </c>
      <c r="LCQ2" s="38" t="s">
        <v>446</v>
      </c>
      <c r="LCR2" s="38" t="s">
        <v>446</v>
      </c>
      <c r="LCS2" s="38" t="s">
        <v>446</v>
      </c>
      <c r="LCT2" s="38" t="s">
        <v>446</v>
      </c>
      <c r="LCU2" s="38" t="s">
        <v>446</v>
      </c>
      <c r="LCV2" s="38" t="s">
        <v>446</v>
      </c>
      <c r="LCW2" s="38" t="s">
        <v>446</v>
      </c>
      <c r="LCX2" s="38" t="s">
        <v>446</v>
      </c>
      <c r="LCY2" s="38" t="s">
        <v>446</v>
      </c>
      <c r="LCZ2" s="38" t="s">
        <v>446</v>
      </c>
      <c r="LDA2" s="38" t="s">
        <v>446</v>
      </c>
      <c r="LDB2" s="38" t="s">
        <v>446</v>
      </c>
      <c r="LDC2" s="38" t="s">
        <v>446</v>
      </c>
      <c r="LDD2" s="38" t="s">
        <v>446</v>
      </c>
      <c r="LDE2" s="38" t="s">
        <v>446</v>
      </c>
      <c r="LDF2" s="38" t="s">
        <v>446</v>
      </c>
      <c r="LDG2" s="38" t="s">
        <v>446</v>
      </c>
      <c r="LDH2" s="38" t="s">
        <v>446</v>
      </c>
      <c r="LDI2" s="38" t="s">
        <v>446</v>
      </c>
      <c r="LDJ2" s="38" t="s">
        <v>446</v>
      </c>
      <c r="LDK2" s="38" t="s">
        <v>446</v>
      </c>
      <c r="LDL2" s="38" t="s">
        <v>446</v>
      </c>
      <c r="LDM2" s="38" t="s">
        <v>446</v>
      </c>
      <c r="LDN2" s="38" t="s">
        <v>446</v>
      </c>
      <c r="LDO2" s="38" t="s">
        <v>446</v>
      </c>
      <c r="LDP2" s="38" t="s">
        <v>446</v>
      </c>
      <c r="LDQ2" s="38" t="s">
        <v>446</v>
      </c>
      <c r="LDR2" s="38" t="s">
        <v>446</v>
      </c>
      <c r="LDS2" s="38" t="s">
        <v>446</v>
      </c>
      <c r="LDT2" s="38" t="s">
        <v>446</v>
      </c>
      <c r="LDU2" s="38" t="s">
        <v>446</v>
      </c>
      <c r="LDV2" s="38" t="s">
        <v>446</v>
      </c>
      <c r="LDW2" s="38" t="s">
        <v>446</v>
      </c>
      <c r="LDX2" s="38" t="s">
        <v>446</v>
      </c>
      <c r="LDY2" s="38" t="s">
        <v>446</v>
      </c>
      <c r="LDZ2" s="38" t="s">
        <v>446</v>
      </c>
      <c r="LEA2" s="38" t="s">
        <v>446</v>
      </c>
      <c r="LEB2" s="38" t="s">
        <v>446</v>
      </c>
      <c r="LEC2" s="38" t="s">
        <v>446</v>
      </c>
      <c r="LED2" s="38" t="s">
        <v>446</v>
      </c>
      <c r="LEE2" s="38" t="s">
        <v>446</v>
      </c>
      <c r="LEF2" s="38" t="s">
        <v>446</v>
      </c>
      <c r="LEG2" s="38" t="s">
        <v>446</v>
      </c>
      <c r="LEH2" s="38" t="s">
        <v>446</v>
      </c>
      <c r="LEI2" s="38" t="s">
        <v>446</v>
      </c>
      <c r="LEJ2" s="38" t="s">
        <v>446</v>
      </c>
      <c r="LEK2" s="38" t="s">
        <v>446</v>
      </c>
      <c r="LEL2" s="38" t="s">
        <v>446</v>
      </c>
      <c r="LEM2" s="38" t="s">
        <v>446</v>
      </c>
      <c r="LEN2" s="38" t="s">
        <v>446</v>
      </c>
      <c r="LEO2" s="38" t="s">
        <v>446</v>
      </c>
      <c r="LEP2" s="38" t="s">
        <v>446</v>
      </c>
      <c r="LEQ2" s="38" t="s">
        <v>446</v>
      </c>
      <c r="LER2" s="38" t="s">
        <v>446</v>
      </c>
      <c r="LES2" s="38" t="s">
        <v>446</v>
      </c>
      <c r="LET2" s="38" t="s">
        <v>446</v>
      </c>
      <c r="LEU2" s="38" t="s">
        <v>446</v>
      </c>
      <c r="LEV2" s="38" t="s">
        <v>446</v>
      </c>
      <c r="LEW2" s="38" t="s">
        <v>446</v>
      </c>
      <c r="LEX2" s="38" t="s">
        <v>446</v>
      </c>
      <c r="LEY2" s="38" t="s">
        <v>446</v>
      </c>
      <c r="LEZ2" s="38" t="s">
        <v>446</v>
      </c>
      <c r="LFA2" s="38" t="s">
        <v>446</v>
      </c>
      <c r="LFB2" s="38" t="s">
        <v>446</v>
      </c>
      <c r="LFC2" s="38" t="s">
        <v>446</v>
      </c>
      <c r="LFD2" s="38" t="s">
        <v>446</v>
      </c>
      <c r="LFE2" s="38" t="s">
        <v>446</v>
      </c>
      <c r="LFF2" s="38" t="s">
        <v>446</v>
      </c>
      <c r="LFG2" s="38" t="s">
        <v>446</v>
      </c>
      <c r="LFH2" s="38" t="s">
        <v>446</v>
      </c>
      <c r="LFI2" s="38" t="s">
        <v>446</v>
      </c>
      <c r="LFJ2" s="38" t="s">
        <v>446</v>
      </c>
      <c r="LFK2" s="38" t="s">
        <v>446</v>
      </c>
      <c r="LFL2" s="38" t="s">
        <v>446</v>
      </c>
      <c r="LFM2" s="38" t="s">
        <v>446</v>
      </c>
      <c r="LFN2" s="38" t="s">
        <v>446</v>
      </c>
      <c r="LFO2" s="38" t="s">
        <v>446</v>
      </c>
      <c r="LFP2" s="38" t="s">
        <v>446</v>
      </c>
      <c r="LFQ2" s="38" t="s">
        <v>446</v>
      </c>
      <c r="LFR2" s="38" t="s">
        <v>446</v>
      </c>
      <c r="LFS2" s="38" t="s">
        <v>446</v>
      </c>
      <c r="LFT2" s="38" t="s">
        <v>446</v>
      </c>
      <c r="LFU2" s="38" t="s">
        <v>446</v>
      </c>
      <c r="LFV2" s="38" t="s">
        <v>446</v>
      </c>
      <c r="LFW2" s="38" t="s">
        <v>446</v>
      </c>
      <c r="LFX2" s="38" t="s">
        <v>446</v>
      </c>
      <c r="LFY2" s="38" t="s">
        <v>446</v>
      </c>
      <c r="LFZ2" s="38" t="s">
        <v>446</v>
      </c>
      <c r="LGA2" s="38" t="s">
        <v>446</v>
      </c>
      <c r="LGB2" s="38" t="s">
        <v>446</v>
      </c>
      <c r="LGC2" s="38" t="s">
        <v>446</v>
      </c>
      <c r="LGD2" s="38" t="s">
        <v>446</v>
      </c>
      <c r="LGE2" s="38" t="s">
        <v>446</v>
      </c>
      <c r="LGF2" s="38" t="s">
        <v>446</v>
      </c>
      <c r="LGG2" s="38" t="s">
        <v>446</v>
      </c>
      <c r="LGH2" s="38" t="s">
        <v>446</v>
      </c>
      <c r="LGI2" s="38" t="s">
        <v>446</v>
      </c>
      <c r="LGJ2" s="38" t="s">
        <v>446</v>
      </c>
      <c r="LGK2" s="38" t="s">
        <v>446</v>
      </c>
      <c r="LGL2" s="38" t="s">
        <v>446</v>
      </c>
      <c r="LGM2" s="38" t="s">
        <v>446</v>
      </c>
      <c r="LGN2" s="38" t="s">
        <v>446</v>
      </c>
      <c r="LGO2" s="38" t="s">
        <v>446</v>
      </c>
      <c r="LGP2" s="38" t="s">
        <v>446</v>
      </c>
      <c r="LGQ2" s="38" t="s">
        <v>446</v>
      </c>
      <c r="LGR2" s="38" t="s">
        <v>446</v>
      </c>
      <c r="LGS2" s="38" t="s">
        <v>446</v>
      </c>
      <c r="LGT2" s="38" t="s">
        <v>446</v>
      </c>
      <c r="LGU2" s="38" t="s">
        <v>446</v>
      </c>
      <c r="LGV2" s="38" t="s">
        <v>446</v>
      </c>
      <c r="LGW2" s="38" t="s">
        <v>446</v>
      </c>
      <c r="LGX2" s="38" t="s">
        <v>446</v>
      </c>
      <c r="LGY2" s="38" t="s">
        <v>446</v>
      </c>
      <c r="LGZ2" s="38" t="s">
        <v>446</v>
      </c>
      <c r="LHA2" s="38" t="s">
        <v>446</v>
      </c>
      <c r="LHB2" s="38" t="s">
        <v>446</v>
      </c>
      <c r="LHC2" s="38" t="s">
        <v>446</v>
      </c>
      <c r="LHD2" s="38" t="s">
        <v>446</v>
      </c>
      <c r="LHE2" s="38" t="s">
        <v>446</v>
      </c>
      <c r="LHF2" s="38" t="s">
        <v>446</v>
      </c>
      <c r="LHG2" s="38" t="s">
        <v>446</v>
      </c>
      <c r="LHH2" s="38" t="s">
        <v>446</v>
      </c>
      <c r="LHI2" s="38" t="s">
        <v>446</v>
      </c>
      <c r="LHJ2" s="38" t="s">
        <v>446</v>
      </c>
      <c r="LHK2" s="38" t="s">
        <v>446</v>
      </c>
      <c r="LHL2" s="38" t="s">
        <v>446</v>
      </c>
      <c r="LHM2" s="38" t="s">
        <v>446</v>
      </c>
      <c r="LHN2" s="38" t="s">
        <v>446</v>
      </c>
      <c r="LHO2" s="38" t="s">
        <v>446</v>
      </c>
      <c r="LHP2" s="38" t="s">
        <v>446</v>
      </c>
      <c r="LHQ2" s="38" t="s">
        <v>446</v>
      </c>
      <c r="LHR2" s="38" t="s">
        <v>446</v>
      </c>
      <c r="LHS2" s="38" t="s">
        <v>446</v>
      </c>
      <c r="LHT2" s="38" t="s">
        <v>446</v>
      </c>
      <c r="LHU2" s="38" t="s">
        <v>446</v>
      </c>
      <c r="LHV2" s="38" t="s">
        <v>446</v>
      </c>
      <c r="LHW2" s="38" t="s">
        <v>446</v>
      </c>
      <c r="LHX2" s="38" t="s">
        <v>446</v>
      </c>
      <c r="LHY2" s="38" t="s">
        <v>446</v>
      </c>
      <c r="LHZ2" s="38" t="s">
        <v>446</v>
      </c>
      <c r="LIA2" s="38" t="s">
        <v>446</v>
      </c>
      <c r="LIB2" s="38" t="s">
        <v>446</v>
      </c>
      <c r="LIC2" s="38" t="s">
        <v>446</v>
      </c>
      <c r="LID2" s="38" t="s">
        <v>446</v>
      </c>
      <c r="LIE2" s="38" t="s">
        <v>446</v>
      </c>
      <c r="LIF2" s="38" t="s">
        <v>446</v>
      </c>
      <c r="LIG2" s="38" t="s">
        <v>446</v>
      </c>
      <c r="LIH2" s="38" t="s">
        <v>446</v>
      </c>
      <c r="LII2" s="38" t="s">
        <v>446</v>
      </c>
      <c r="LIJ2" s="38" t="s">
        <v>446</v>
      </c>
      <c r="LIK2" s="38" t="s">
        <v>446</v>
      </c>
      <c r="LIL2" s="38" t="s">
        <v>446</v>
      </c>
      <c r="LIM2" s="38" t="s">
        <v>446</v>
      </c>
      <c r="LIN2" s="38" t="s">
        <v>446</v>
      </c>
      <c r="LIO2" s="38" t="s">
        <v>446</v>
      </c>
      <c r="LIP2" s="38" t="s">
        <v>446</v>
      </c>
      <c r="LIQ2" s="38" t="s">
        <v>446</v>
      </c>
      <c r="LIR2" s="38" t="s">
        <v>446</v>
      </c>
      <c r="LIS2" s="38" t="s">
        <v>446</v>
      </c>
      <c r="LIT2" s="38" t="s">
        <v>446</v>
      </c>
      <c r="LIU2" s="38" t="s">
        <v>446</v>
      </c>
      <c r="LIV2" s="38" t="s">
        <v>446</v>
      </c>
      <c r="LIW2" s="38" t="s">
        <v>446</v>
      </c>
      <c r="LIX2" s="38" t="s">
        <v>446</v>
      </c>
      <c r="LIY2" s="38" t="s">
        <v>446</v>
      </c>
      <c r="LIZ2" s="38" t="s">
        <v>446</v>
      </c>
      <c r="LJA2" s="38" t="s">
        <v>446</v>
      </c>
      <c r="LJB2" s="38" t="s">
        <v>446</v>
      </c>
      <c r="LJC2" s="38" t="s">
        <v>446</v>
      </c>
      <c r="LJD2" s="38" t="s">
        <v>446</v>
      </c>
      <c r="LJE2" s="38" t="s">
        <v>446</v>
      </c>
      <c r="LJF2" s="38" t="s">
        <v>446</v>
      </c>
      <c r="LJG2" s="38" t="s">
        <v>446</v>
      </c>
      <c r="LJH2" s="38" t="s">
        <v>446</v>
      </c>
      <c r="LJI2" s="38" t="s">
        <v>446</v>
      </c>
      <c r="LJJ2" s="38" t="s">
        <v>446</v>
      </c>
      <c r="LJK2" s="38" t="s">
        <v>446</v>
      </c>
      <c r="LJL2" s="38" t="s">
        <v>446</v>
      </c>
      <c r="LJM2" s="38" t="s">
        <v>446</v>
      </c>
      <c r="LJN2" s="38" t="s">
        <v>446</v>
      </c>
      <c r="LJO2" s="38" t="s">
        <v>446</v>
      </c>
      <c r="LJP2" s="38" t="s">
        <v>446</v>
      </c>
      <c r="LJQ2" s="38" t="s">
        <v>446</v>
      </c>
      <c r="LJR2" s="38" t="s">
        <v>446</v>
      </c>
      <c r="LJS2" s="38" t="s">
        <v>446</v>
      </c>
      <c r="LJT2" s="38" t="s">
        <v>446</v>
      </c>
      <c r="LJU2" s="38" t="s">
        <v>446</v>
      </c>
      <c r="LJV2" s="38" t="s">
        <v>446</v>
      </c>
      <c r="LJW2" s="38" t="s">
        <v>446</v>
      </c>
      <c r="LJX2" s="38" t="s">
        <v>446</v>
      </c>
      <c r="LJY2" s="38" t="s">
        <v>446</v>
      </c>
      <c r="LJZ2" s="38" t="s">
        <v>446</v>
      </c>
      <c r="LKA2" s="38" t="s">
        <v>446</v>
      </c>
      <c r="LKB2" s="38" t="s">
        <v>446</v>
      </c>
      <c r="LKC2" s="38" t="s">
        <v>446</v>
      </c>
      <c r="LKD2" s="38" t="s">
        <v>446</v>
      </c>
      <c r="LKE2" s="38" t="s">
        <v>446</v>
      </c>
      <c r="LKF2" s="38" t="s">
        <v>446</v>
      </c>
      <c r="LKG2" s="38" t="s">
        <v>446</v>
      </c>
      <c r="LKH2" s="38" t="s">
        <v>446</v>
      </c>
      <c r="LKI2" s="38" t="s">
        <v>446</v>
      </c>
      <c r="LKJ2" s="38" t="s">
        <v>446</v>
      </c>
      <c r="LKK2" s="38" t="s">
        <v>446</v>
      </c>
      <c r="LKL2" s="38" t="s">
        <v>446</v>
      </c>
      <c r="LKM2" s="38" t="s">
        <v>446</v>
      </c>
      <c r="LKN2" s="38" t="s">
        <v>446</v>
      </c>
      <c r="LKO2" s="38" t="s">
        <v>446</v>
      </c>
      <c r="LKP2" s="38" t="s">
        <v>446</v>
      </c>
      <c r="LKQ2" s="38" t="s">
        <v>446</v>
      </c>
      <c r="LKR2" s="38" t="s">
        <v>446</v>
      </c>
      <c r="LKS2" s="38" t="s">
        <v>446</v>
      </c>
      <c r="LKT2" s="38" t="s">
        <v>446</v>
      </c>
      <c r="LKU2" s="38" t="s">
        <v>446</v>
      </c>
      <c r="LKV2" s="38" t="s">
        <v>446</v>
      </c>
      <c r="LKW2" s="38" t="s">
        <v>446</v>
      </c>
      <c r="LKX2" s="38" t="s">
        <v>446</v>
      </c>
      <c r="LKY2" s="38" t="s">
        <v>446</v>
      </c>
      <c r="LKZ2" s="38" t="s">
        <v>446</v>
      </c>
      <c r="LLA2" s="38" t="s">
        <v>446</v>
      </c>
      <c r="LLB2" s="38" t="s">
        <v>446</v>
      </c>
      <c r="LLC2" s="38" t="s">
        <v>446</v>
      </c>
      <c r="LLD2" s="38" t="s">
        <v>446</v>
      </c>
      <c r="LLE2" s="38" t="s">
        <v>446</v>
      </c>
      <c r="LLF2" s="38" t="s">
        <v>446</v>
      </c>
      <c r="LLG2" s="38" t="s">
        <v>446</v>
      </c>
      <c r="LLH2" s="38" t="s">
        <v>446</v>
      </c>
      <c r="LLI2" s="38" t="s">
        <v>446</v>
      </c>
      <c r="LLJ2" s="38" t="s">
        <v>446</v>
      </c>
      <c r="LLK2" s="38" t="s">
        <v>446</v>
      </c>
      <c r="LLL2" s="38" t="s">
        <v>446</v>
      </c>
      <c r="LLM2" s="38" t="s">
        <v>446</v>
      </c>
      <c r="LLN2" s="38" t="s">
        <v>446</v>
      </c>
      <c r="LLO2" s="38" t="s">
        <v>446</v>
      </c>
      <c r="LLP2" s="38" t="s">
        <v>446</v>
      </c>
      <c r="LLQ2" s="38" t="s">
        <v>446</v>
      </c>
      <c r="LLR2" s="38" t="s">
        <v>446</v>
      </c>
      <c r="LLS2" s="38" t="s">
        <v>446</v>
      </c>
      <c r="LLT2" s="38" t="s">
        <v>446</v>
      </c>
      <c r="LLU2" s="38" t="s">
        <v>446</v>
      </c>
      <c r="LLV2" s="38" t="s">
        <v>446</v>
      </c>
      <c r="LLW2" s="38" t="s">
        <v>446</v>
      </c>
      <c r="LLX2" s="38" t="s">
        <v>446</v>
      </c>
      <c r="LLY2" s="38" t="s">
        <v>446</v>
      </c>
      <c r="LLZ2" s="38" t="s">
        <v>446</v>
      </c>
      <c r="LMA2" s="38" t="s">
        <v>446</v>
      </c>
      <c r="LMB2" s="38" t="s">
        <v>446</v>
      </c>
      <c r="LMC2" s="38" t="s">
        <v>446</v>
      </c>
      <c r="LMD2" s="38" t="s">
        <v>446</v>
      </c>
      <c r="LME2" s="38" t="s">
        <v>446</v>
      </c>
      <c r="LMF2" s="38" t="s">
        <v>446</v>
      </c>
      <c r="LMG2" s="38" t="s">
        <v>446</v>
      </c>
      <c r="LMH2" s="38" t="s">
        <v>446</v>
      </c>
      <c r="LMI2" s="38" t="s">
        <v>446</v>
      </c>
      <c r="LMJ2" s="38" t="s">
        <v>446</v>
      </c>
      <c r="LMK2" s="38" t="s">
        <v>446</v>
      </c>
      <c r="LML2" s="38" t="s">
        <v>446</v>
      </c>
      <c r="LMM2" s="38" t="s">
        <v>446</v>
      </c>
      <c r="LMN2" s="38" t="s">
        <v>446</v>
      </c>
      <c r="LMO2" s="38" t="s">
        <v>446</v>
      </c>
      <c r="LMP2" s="38" t="s">
        <v>446</v>
      </c>
      <c r="LMQ2" s="38" t="s">
        <v>446</v>
      </c>
      <c r="LMR2" s="38" t="s">
        <v>446</v>
      </c>
      <c r="LMS2" s="38" t="s">
        <v>446</v>
      </c>
      <c r="LMT2" s="38" t="s">
        <v>446</v>
      </c>
      <c r="LMU2" s="38" t="s">
        <v>446</v>
      </c>
      <c r="LMV2" s="38" t="s">
        <v>446</v>
      </c>
      <c r="LMW2" s="38" t="s">
        <v>446</v>
      </c>
      <c r="LMX2" s="38" t="s">
        <v>446</v>
      </c>
      <c r="LMY2" s="38" t="s">
        <v>446</v>
      </c>
      <c r="LMZ2" s="38" t="s">
        <v>446</v>
      </c>
      <c r="LNA2" s="38" t="s">
        <v>446</v>
      </c>
      <c r="LNB2" s="38" t="s">
        <v>446</v>
      </c>
      <c r="LNC2" s="38" t="s">
        <v>446</v>
      </c>
      <c r="LND2" s="38" t="s">
        <v>446</v>
      </c>
      <c r="LNE2" s="38" t="s">
        <v>446</v>
      </c>
      <c r="LNF2" s="38" t="s">
        <v>446</v>
      </c>
      <c r="LNG2" s="38" t="s">
        <v>446</v>
      </c>
      <c r="LNH2" s="38" t="s">
        <v>446</v>
      </c>
      <c r="LNI2" s="38" t="s">
        <v>446</v>
      </c>
      <c r="LNJ2" s="38" t="s">
        <v>446</v>
      </c>
      <c r="LNK2" s="38" t="s">
        <v>446</v>
      </c>
      <c r="LNL2" s="38" t="s">
        <v>446</v>
      </c>
      <c r="LNM2" s="38" t="s">
        <v>446</v>
      </c>
      <c r="LNN2" s="38" t="s">
        <v>446</v>
      </c>
      <c r="LNO2" s="38" t="s">
        <v>446</v>
      </c>
      <c r="LNP2" s="38" t="s">
        <v>446</v>
      </c>
      <c r="LNQ2" s="38" t="s">
        <v>446</v>
      </c>
      <c r="LNR2" s="38" t="s">
        <v>446</v>
      </c>
      <c r="LNS2" s="38" t="s">
        <v>446</v>
      </c>
      <c r="LNT2" s="38" t="s">
        <v>446</v>
      </c>
      <c r="LNU2" s="38" t="s">
        <v>446</v>
      </c>
      <c r="LNV2" s="38" t="s">
        <v>446</v>
      </c>
      <c r="LNW2" s="38" t="s">
        <v>446</v>
      </c>
      <c r="LNX2" s="38" t="s">
        <v>446</v>
      </c>
      <c r="LNY2" s="38" t="s">
        <v>446</v>
      </c>
      <c r="LNZ2" s="38" t="s">
        <v>446</v>
      </c>
      <c r="LOA2" s="38" t="s">
        <v>446</v>
      </c>
      <c r="LOB2" s="38" t="s">
        <v>446</v>
      </c>
      <c r="LOC2" s="38" t="s">
        <v>446</v>
      </c>
      <c r="LOD2" s="38" t="s">
        <v>446</v>
      </c>
      <c r="LOE2" s="38" t="s">
        <v>446</v>
      </c>
      <c r="LOF2" s="38" t="s">
        <v>446</v>
      </c>
      <c r="LOG2" s="38" t="s">
        <v>446</v>
      </c>
      <c r="LOH2" s="38" t="s">
        <v>446</v>
      </c>
      <c r="LOI2" s="38" t="s">
        <v>446</v>
      </c>
      <c r="LOJ2" s="38" t="s">
        <v>446</v>
      </c>
      <c r="LOK2" s="38" t="s">
        <v>446</v>
      </c>
      <c r="LOL2" s="38" t="s">
        <v>446</v>
      </c>
      <c r="LOM2" s="38" t="s">
        <v>446</v>
      </c>
      <c r="LON2" s="38" t="s">
        <v>446</v>
      </c>
      <c r="LOO2" s="38" t="s">
        <v>446</v>
      </c>
      <c r="LOP2" s="38" t="s">
        <v>446</v>
      </c>
      <c r="LOQ2" s="38" t="s">
        <v>446</v>
      </c>
      <c r="LOR2" s="38" t="s">
        <v>446</v>
      </c>
      <c r="LOS2" s="38" t="s">
        <v>446</v>
      </c>
      <c r="LOT2" s="38" t="s">
        <v>446</v>
      </c>
      <c r="LOU2" s="38" t="s">
        <v>446</v>
      </c>
      <c r="LOV2" s="38" t="s">
        <v>446</v>
      </c>
      <c r="LOW2" s="38" t="s">
        <v>446</v>
      </c>
      <c r="LOX2" s="38" t="s">
        <v>446</v>
      </c>
      <c r="LOY2" s="38" t="s">
        <v>446</v>
      </c>
      <c r="LOZ2" s="38" t="s">
        <v>446</v>
      </c>
      <c r="LPA2" s="38" t="s">
        <v>446</v>
      </c>
      <c r="LPB2" s="38" t="s">
        <v>446</v>
      </c>
      <c r="LPC2" s="38" t="s">
        <v>446</v>
      </c>
      <c r="LPD2" s="38" t="s">
        <v>446</v>
      </c>
      <c r="LPE2" s="38" t="s">
        <v>446</v>
      </c>
      <c r="LPF2" s="38" t="s">
        <v>446</v>
      </c>
      <c r="LPG2" s="38" t="s">
        <v>446</v>
      </c>
      <c r="LPH2" s="38" t="s">
        <v>446</v>
      </c>
      <c r="LPI2" s="38" t="s">
        <v>446</v>
      </c>
      <c r="LPJ2" s="38" t="s">
        <v>446</v>
      </c>
      <c r="LPK2" s="38" t="s">
        <v>446</v>
      </c>
      <c r="LPL2" s="38" t="s">
        <v>446</v>
      </c>
      <c r="LPM2" s="38" t="s">
        <v>446</v>
      </c>
      <c r="LPN2" s="38" t="s">
        <v>446</v>
      </c>
      <c r="LPO2" s="38" t="s">
        <v>446</v>
      </c>
      <c r="LPP2" s="38" t="s">
        <v>446</v>
      </c>
      <c r="LPQ2" s="38" t="s">
        <v>446</v>
      </c>
      <c r="LPR2" s="38" t="s">
        <v>446</v>
      </c>
      <c r="LPS2" s="38" t="s">
        <v>446</v>
      </c>
      <c r="LPT2" s="38" t="s">
        <v>446</v>
      </c>
      <c r="LPU2" s="38" t="s">
        <v>446</v>
      </c>
      <c r="LPV2" s="38" t="s">
        <v>446</v>
      </c>
      <c r="LPW2" s="38" t="s">
        <v>446</v>
      </c>
      <c r="LPX2" s="38" t="s">
        <v>446</v>
      </c>
      <c r="LPY2" s="38" t="s">
        <v>446</v>
      </c>
      <c r="LPZ2" s="38" t="s">
        <v>446</v>
      </c>
      <c r="LQA2" s="38" t="s">
        <v>446</v>
      </c>
      <c r="LQB2" s="38" t="s">
        <v>446</v>
      </c>
      <c r="LQC2" s="38" t="s">
        <v>446</v>
      </c>
      <c r="LQD2" s="38" t="s">
        <v>446</v>
      </c>
      <c r="LQE2" s="38" t="s">
        <v>446</v>
      </c>
      <c r="LQF2" s="38" t="s">
        <v>446</v>
      </c>
      <c r="LQG2" s="38" t="s">
        <v>446</v>
      </c>
      <c r="LQH2" s="38" t="s">
        <v>446</v>
      </c>
      <c r="LQI2" s="38" t="s">
        <v>446</v>
      </c>
      <c r="LQJ2" s="38" t="s">
        <v>446</v>
      </c>
      <c r="LQK2" s="38" t="s">
        <v>446</v>
      </c>
      <c r="LQL2" s="38" t="s">
        <v>446</v>
      </c>
      <c r="LQM2" s="38" t="s">
        <v>446</v>
      </c>
      <c r="LQN2" s="38" t="s">
        <v>446</v>
      </c>
      <c r="LQO2" s="38" t="s">
        <v>446</v>
      </c>
      <c r="LQP2" s="38" t="s">
        <v>446</v>
      </c>
      <c r="LQQ2" s="38" t="s">
        <v>446</v>
      </c>
      <c r="LQR2" s="38" t="s">
        <v>446</v>
      </c>
      <c r="LQS2" s="38" t="s">
        <v>446</v>
      </c>
      <c r="LQT2" s="38" t="s">
        <v>446</v>
      </c>
      <c r="LQU2" s="38" t="s">
        <v>446</v>
      </c>
      <c r="LQV2" s="38" t="s">
        <v>446</v>
      </c>
      <c r="LQW2" s="38" t="s">
        <v>446</v>
      </c>
      <c r="LQX2" s="38" t="s">
        <v>446</v>
      </c>
      <c r="LQY2" s="38" t="s">
        <v>446</v>
      </c>
      <c r="LQZ2" s="38" t="s">
        <v>446</v>
      </c>
      <c r="LRA2" s="38" t="s">
        <v>446</v>
      </c>
      <c r="LRB2" s="38" t="s">
        <v>446</v>
      </c>
      <c r="LRC2" s="38" t="s">
        <v>446</v>
      </c>
      <c r="LRD2" s="38" t="s">
        <v>446</v>
      </c>
      <c r="LRE2" s="38" t="s">
        <v>446</v>
      </c>
      <c r="LRF2" s="38" t="s">
        <v>446</v>
      </c>
      <c r="LRG2" s="38" t="s">
        <v>446</v>
      </c>
      <c r="LRH2" s="38" t="s">
        <v>446</v>
      </c>
      <c r="LRI2" s="38" t="s">
        <v>446</v>
      </c>
      <c r="LRJ2" s="38" t="s">
        <v>446</v>
      </c>
      <c r="LRK2" s="38" t="s">
        <v>446</v>
      </c>
      <c r="LRL2" s="38" t="s">
        <v>446</v>
      </c>
      <c r="LRM2" s="38" t="s">
        <v>446</v>
      </c>
      <c r="LRN2" s="38" t="s">
        <v>446</v>
      </c>
      <c r="LRO2" s="38" t="s">
        <v>446</v>
      </c>
      <c r="LRP2" s="38" t="s">
        <v>446</v>
      </c>
      <c r="LRQ2" s="38" t="s">
        <v>446</v>
      </c>
      <c r="LRR2" s="38" t="s">
        <v>446</v>
      </c>
      <c r="LRS2" s="38" t="s">
        <v>446</v>
      </c>
      <c r="LRT2" s="38" t="s">
        <v>446</v>
      </c>
      <c r="LRU2" s="38" t="s">
        <v>446</v>
      </c>
      <c r="LRV2" s="38" t="s">
        <v>446</v>
      </c>
      <c r="LRW2" s="38" t="s">
        <v>446</v>
      </c>
      <c r="LRX2" s="38" t="s">
        <v>446</v>
      </c>
      <c r="LRY2" s="38" t="s">
        <v>446</v>
      </c>
      <c r="LRZ2" s="38" t="s">
        <v>446</v>
      </c>
      <c r="LSA2" s="38" t="s">
        <v>446</v>
      </c>
      <c r="LSB2" s="38" t="s">
        <v>446</v>
      </c>
      <c r="LSC2" s="38" t="s">
        <v>446</v>
      </c>
      <c r="LSD2" s="38" t="s">
        <v>446</v>
      </c>
      <c r="LSE2" s="38" t="s">
        <v>446</v>
      </c>
      <c r="LSF2" s="38" t="s">
        <v>446</v>
      </c>
      <c r="LSG2" s="38" t="s">
        <v>446</v>
      </c>
      <c r="LSH2" s="38" t="s">
        <v>446</v>
      </c>
      <c r="LSI2" s="38" t="s">
        <v>446</v>
      </c>
      <c r="LSJ2" s="38" t="s">
        <v>446</v>
      </c>
      <c r="LSK2" s="38" t="s">
        <v>446</v>
      </c>
      <c r="LSL2" s="38" t="s">
        <v>446</v>
      </c>
      <c r="LSM2" s="38" t="s">
        <v>446</v>
      </c>
      <c r="LSN2" s="38" t="s">
        <v>446</v>
      </c>
      <c r="LSO2" s="38" t="s">
        <v>446</v>
      </c>
      <c r="LSP2" s="38" t="s">
        <v>446</v>
      </c>
      <c r="LSQ2" s="38" t="s">
        <v>446</v>
      </c>
      <c r="LSR2" s="38" t="s">
        <v>446</v>
      </c>
      <c r="LSS2" s="38" t="s">
        <v>446</v>
      </c>
      <c r="LST2" s="38" t="s">
        <v>446</v>
      </c>
      <c r="LSU2" s="38" t="s">
        <v>446</v>
      </c>
      <c r="LSV2" s="38" t="s">
        <v>446</v>
      </c>
      <c r="LSW2" s="38" t="s">
        <v>446</v>
      </c>
      <c r="LSX2" s="38" t="s">
        <v>446</v>
      </c>
      <c r="LSY2" s="38" t="s">
        <v>446</v>
      </c>
      <c r="LSZ2" s="38" t="s">
        <v>446</v>
      </c>
      <c r="LTA2" s="38" t="s">
        <v>446</v>
      </c>
      <c r="LTB2" s="38" t="s">
        <v>446</v>
      </c>
      <c r="LTC2" s="38" t="s">
        <v>446</v>
      </c>
      <c r="LTD2" s="38" t="s">
        <v>446</v>
      </c>
      <c r="LTE2" s="38" t="s">
        <v>446</v>
      </c>
      <c r="LTF2" s="38" t="s">
        <v>446</v>
      </c>
      <c r="LTG2" s="38" t="s">
        <v>446</v>
      </c>
      <c r="LTH2" s="38" t="s">
        <v>446</v>
      </c>
      <c r="LTI2" s="38" t="s">
        <v>446</v>
      </c>
      <c r="LTJ2" s="38" t="s">
        <v>446</v>
      </c>
      <c r="LTK2" s="38" t="s">
        <v>446</v>
      </c>
      <c r="LTL2" s="38" t="s">
        <v>446</v>
      </c>
      <c r="LTM2" s="38" t="s">
        <v>446</v>
      </c>
      <c r="LTN2" s="38" t="s">
        <v>446</v>
      </c>
      <c r="LTO2" s="38" t="s">
        <v>446</v>
      </c>
      <c r="LTP2" s="38" t="s">
        <v>446</v>
      </c>
      <c r="LTQ2" s="38" t="s">
        <v>446</v>
      </c>
      <c r="LTR2" s="38" t="s">
        <v>446</v>
      </c>
      <c r="LTS2" s="38" t="s">
        <v>446</v>
      </c>
      <c r="LTT2" s="38" t="s">
        <v>446</v>
      </c>
      <c r="LTU2" s="38" t="s">
        <v>446</v>
      </c>
      <c r="LTV2" s="38" t="s">
        <v>446</v>
      </c>
      <c r="LTW2" s="38" t="s">
        <v>446</v>
      </c>
      <c r="LTX2" s="38" t="s">
        <v>446</v>
      </c>
      <c r="LTY2" s="38" t="s">
        <v>446</v>
      </c>
      <c r="LTZ2" s="38" t="s">
        <v>446</v>
      </c>
      <c r="LUA2" s="38" t="s">
        <v>446</v>
      </c>
      <c r="LUB2" s="38" t="s">
        <v>446</v>
      </c>
      <c r="LUC2" s="38" t="s">
        <v>446</v>
      </c>
      <c r="LUD2" s="38" t="s">
        <v>446</v>
      </c>
      <c r="LUE2" s="38" t="s">
        <v>446</v>
      </c>
      <c r="LUF2" s="38" t="s">
        <v>446</v>
      </c>
      <c r="LUG2" s="38" t="s">
        <v>446</v>
      </c>
      <c r="LUH2" s="38" t="s">
        <v>446</v>
      </c>
      <c r="LUI2" s="38" t="s">
        <v>446</v>
      </c>
      <c r="LUJ2" s="38" t="s">
        <v>446</v>
      </c>
      <c r="LUK2" s="38" t="s">
        <v>446</v>
      </c>
      <c r="LUL2" s="38" t="s">
        <v>446</v>
      </c>
      <c r="LUM2" s="38" t="s">
        <v>446</v>
      </c>
      <c r="LUN2" s="38" t="s">
        <v>446</v>
      </c>
      <c r="LUO2" s="38" t="s">
        <v>446</v>
      </c>
      <c r="LUP2" s="38" t="s">
        <v>446</v>
      </c>
      <c r="LUQ2" s="38" t="s">
        <v>446</v>
      </c>
      <c r="LUR2" s="38" t="s">
        <v>446</v>
      </c>
      <c r="LUS2" s="38" t="s">
        <v>446</v>
      </c>
      <c r="LUT2" s="38" t="s">
        <v>446</v>
      </c>
      <c r="LUU2" s="38" t="s">
        <v>446</v>
      </c>
      <c r="LUV2" s="38" t="s">
        <v>446</v>
      </c>
      <c r="LUW2" s="38" t="s">
        <v>446</v>
      </c>
      <c r="LUX2" s="38" t="s">
        <v>446</v>
      </c>
      <c r="LUY2" s="38" t="s">
        <v>446</v>
      </c>
      <c r="LUZ2" s="38" t="s">
        <v>446</v>
      </c>
      <c r="LVA2" s="38" t="s">
        <v>446</v>
      </c>
      <c r="LVB2" s="38" t="s">
        <v>446</v>
      </c>
      <c r="LVC2" s="38" t="s">
        <v>446</v>
      </c>
      <c r="LVD2" s="38" t="s">
        <v>446</v>
      </c>
      <c r="LVE2" s="38" t="s">
        <v>446</v>
      </c>
      <c r="LVF2" s="38" t="s">
        <v>446</v>
      </c>
      <c r="LVG2" s="38" t="s">
        <v>446</v>
      </c>
      <c r="LVH2" s="38" t="s">
        <v>446</v>
      </c>
      <c r="LVI2" s="38" t="s">
        <v>446</v>
      </c>
      <c r="LVJ2" s="38" t="s">
        <v>446</v>
      </c>
      <c r="LVK2" s="38" t="s">
        <v>446</v>
      </c>
      <c r="LVL2" s="38" t="s">
        <v>446</v>
      </c>
      <c r="LVM2" s="38" t="s">
        <v>446</v>
      </c>
      <c r="LVN2" s="38" t="s">
        <v>446</v>
      </c>
      <c r="LVO2" s="38" t="s">
        <v>446</v>
      </c>
      <c r="LVP2" s="38" t="s">
        <v>446</v>
      </c>
      <c r="LVQ2" s="38" t="s">
        <v>446</v>
      </c>
      <c r="LVR2" s="38" t="s">
        <v>446</v>
      </c>
      <c r="LVS2" s="38" t="s">
        <v>446</v>
      </c>
      <c r="LVT2" s="38" t="s">
        <v>446</v>
      </c>
      <c r="LVU2" s="38" t="s">
        <v>446</v>
      </c>
      <c r="LVV2" s="38" t="s">
        <v>446</v>
      </c>
      <c r="LVW2" s="38" t="s">
        <v>446</v>
      </c>
      <c r="LVX2" s="38" t="s">
        <v>446</v>
      </c>
      <c r="LVY2" s="38" t="s">
        <v>446</v>
      </c>
      <c r="LVZ2" s="38" t="s">
        <v>446</v>
      </c>
      <c r="LWA2" s="38" t="s">
        <v>446</v>
      </c>
      <c r="LWB2" s="38" t="s">
        <v>446</v>
      </c>
      <c r="LWC2" s="38" t="s">
        <v>446</v>
      </c>
      <c r="LWD2" s="38" t="s">
        <v>446</v>
      </c>
      <c r="LWE2" s="38" t="s">
        <v>446</v>
      </c>
      <c r="LWF2" s="38" t="s">
        <v>446</v>
      </c>
      <c r="LWG2" s="38" t="s">
        <v>446</v>
      </c>
      <c r="LWH2" s="38" t="s">
        <v>446</v>
      </c>
      <c r="LWI2" s="38" t="s">
        <v>446</v>
      </c>
      <c r="LWJ2" s="38" t="s">
        <v>446</v>
      </c>
      <c r="LWK2" s="38" t="s">
        <v>446</v>
      </c>
      <c r="LWL2" s="38" t="s">
        <v>446</v>
      </c>
      <c r="LWM2" s="38" t="s">
        <v>446</v>
      </c>
      <c r="LWN2" s="38" t="s">
        <v>446</v>
      </c>
      <c r="LWO2" s="38" t="s">
        <v>446</v>
      </c>
      <c r="LWP2" s="38" t="s">
        <v>446</v>
      </c>
      <c r="LWQ2" s="38" t="s">
        <v>446</v>
      </c>
      <c r="LWR2" s="38" t="s">
        <v>446</v>
      </c>
      <c r="LWS2" s="38" t="s">
        <v>446</v>
      </c>
      <c r="LWT2" s="38" t="s">
        <v>446</v>
      </c>
      <c r="LWU2" s="38" t="s">
        <v>446</v>
      </c>
      <c r="LWV2" s="38" t="s">
        <v>446</v>
      </c>
      <c r="LWW2" s="38" t="s">
        <v>446</v>
      </c>
      <c r="LWX2" s="38" t="s">
        <v>446</v>
      </c>
      <c r="LWY2" s="38" t="s">
        <v>446</v>
      </c>
      <c r="LWZ2" s="38" t="s">
        <v>446</v>
      </c>
      <c r="LXA2" s="38" t="s">
        <v>446</v>
      </c>
      <c r="LXB2" s="38" t="s">
        <v>446</v>
      </c>
      <c r="LXC2" s="38" t="s">
        <v>446</v>
      </c>
      <c r="LXD2" s="38" t="s">
        <v>446</v>
      </c>
      <c r="LXE2" s="38" t="s">
        <v>446</v>
      </c>
      <c r="LXF2" s="38" t="s">
        <v>446</v>
      </c>
      <c r="LXG2" s="38" t="s">
        <v>446</v>
      </c>
      <c r="LXH2" s="38" t="s">
        <v>446</v>
      </c>
      <c r="LXI2" s="38" t="s">
        <v>446</v>
      </c>
      <c r="LXJ2" s="38" t="s">
        <v>446</v>
      </c>
      <c r="LXK2" s="38" t="s">
        <v>446</v>
      </c>
      <c r="LXL2" s="38" t="s">
        <v>446</v>
      </c>
      <c r="LXM2" s="38" t="s">
        <v>446</v>
      </c>
      <c r="LXN2" s="38" t="s">
        <v>446</v>
      </c>
      <c r="LXO2" s="38" t="s">
        <v>446</v>
      </c>
      <c r="LXP2" s="90" t="s">
        <v>446</v>
      </c>
      <c r="LXQ2" s="38" t="s">
        <v>446</v>
      </c>
      <c r="LXR2" s="38" t="s">
        <v>446</v>
      </c>
      <c r="LXS2" s="38" t="s">
        <v>446</v>
      </c>
      <c r="LXT2" s="38" t="s">
        <v>446</v>
      </c>
      <c r="LXU2" s="38" t="s">
        <v>446</v>
      </c>
      <c r="LXV2" s="38" t="s">
        <v>446</v>
      </c>
      <c r="LXW2" s="200" t="s">
        <v>446</v>
      </c>
      <c r="LXX2" s="90" t="s">
        <v>446</v>
      </c>
      <c r="LXY2" s="38" t="s">
        <v>446</v>
      </c>
      <c r="LXZ2" s="38" t="s">
        <v>446</v>
      </c>
      <c r="LYA2" s="38" t="s">
        <v>446</v>
      </c>
      <c r="LYB2" s="38" t="s">
        <v>446</v>
      </c>
      <c r="LYC2" s="38" t="s">
        <v>446</v>
      </c>
      <c r="LYD2" s="38" t="s">
        <v>446</v>
      </c>
      <c r="LYE2" s="200" t="s">
        <v>446</v>
      </c>
    </row>
    <row r="3" spans="1:8768" ht="14.5" thickBot="1">
      <c r="A3" s="77" t="s">
        <v>55</v>
      </c>
      <c r="B3" s="78">
        <f>ROWS(NK_TPD)</f>
        <v>12</v>
      </c>
      <c r="C3" s="79">
        <f>COLUMNS(NK_TPD)</f>
        <v>8760</v>
      </c>
      <c r="H3" s="55" t="s">
        <v>100</v>
      </c>
      <c r="I3" s="80" t="s">
        <v>101</v>
      </c>
      <c r="J3" s="80" t="s">
        <v>38</v>
      </c>
      <c r="K3" s="80" t="s">
        <v>39</v>
      </c>
      <c r="L3" s="80" t="s">
        <v>40</v>
      </c>
      <c r="M3" s="80" t="s">
        <v>41</v>
      </c>
      <c r="N3" s="80" t="s">
        <v>98</v>
      </c>
      <c r="O3" s="80" t="s">
        <v>99</v>
      </c>
      <c r="P3" s="80" t="s">
        <v>876</v>
      </c>
      <c r="Q3" s="80" t="s">
        <v>877</v>
      </c>
      <c r="R3" s="80" t="s">
        <v>878</v>
      </c>
      <c r="S3" s="80" t="s">
        <v>879</v>
      </c>
      <c r="T3" s="80" t="s">
        <v>880</v>
      </c>
      <c r="U3" s="80" t="s">
        <v>881</v>
      </c>
      <c r="V3" s="80" t="s">
        <v>882</v>
      </c>
      <c r="W3" s="80" t="s">
        <v>883</v>
      </c>
      <c r="X3" s="80" t="s">
        <v>884</v>
      </c>
      <c r="Y3" s="80" t="s">
        <v>885</v>
      </c>
      <c r="Z3" s="80" t="s">
        <v>886</v>
      </c>
      <c r="AA3" s="80" t="s">
        <v>887</v>
      </c>
      <c r="AB3" s="80" t="s">
        <v>888</v>
      </c>
      <c r="AC3" s="80" t="s">
        <v>889</v>
      </c>
      <c r="AD3" s="80" t="s">
        <v>890</v>
      </c>
      <c r="AE3" s="80" t="s">
        <v>891</v>
      </c>
      <c r="AF3" s="80" t="str">
        <f>H3</f>
        <v>TM1</v>
      </c>
      <c r="AG3" s="80" t="str">
        <f t="shared" ref="AG3:CR3" si="0">I3</f>
        <v>TM2</v>
      </c>
      <c r="AH3" s="80" t="str">
        <f t="shared" si="0"/>
        <v>TM3</v>
      </c>
      <c r="AI3" s="80" t="str">
        <f t="shared" si="0"/>
        <v>TM4</v>
      </c>
      <c r="AJ3" s="80" t="str">
        <f t="shared" si="0"/>
        <v>TM5</v>
      </c>
      <c r="AK3" s="80" t="str">
        <f t="shared" si="0"/>
        <v>TM6</v>
      </c>
      <c r="AL3" s="80" t="str">
        <f t="shared" si="0"/>
        <v>TM7</v>
      </c>
      <c r="AM3" s="80" t="str">
        <f t="shared" si="0"/>
        <v>TM8</v>
      </c>
      <c r="AN3" s="80" t="str">
        <f t="shared" si="0"/>
        <v>TM9</v>
      </c>
      <c r="AO3" s="80" t="str">
        <f t="shared" si="0"/>
        <v>TM10</v>
      </c>
      <c r="AP3" s="80" t="str">
        <f t="shared" si="0"/>
        <v>TM11</v>
      </c>
      <c r="AQ3" s="80" t="str">
        <f t="shared" si="0"/>
        <v>TM12</v>
      </c>
      <c r="AR3" s="80" t="str">
        <f t="shared" si="0"/>
        <v>TM13</v>
      </c>
      <c r="AS3" s="80" t="str">
        <f t="shared" si="0"/>
        <v>TM14</v>
      </c>
      <c r="AT3" s="80" t="str">
        <f t="shared" si="0"/>
        <v>TM15</v>
      </c>
      <c r="AU3" s="80" t="str">
        <f t="shared" si="0"/>
        <v>TM16</v>
      </c>
      <c r="AV3" s="80" t="str">
        <f t="shared" si="0"/>
        <v>TM17</v>
      </c>
      <c r="AW3" s="80" t="str">
        <f t="shared" si="0"/>
        <v>TM18</v>
      </c>
      <c r="AX3" s="80" t="str">
        <f t="shared" si="0"/>
        <v>TM19</v>
      </c>
      <c r="AY3" s="80" t="str">
        <f t="shared" si="0"/>
        <v>TM20</v>
      </c>
      <c r="AZ3" s="80" t="str">
        <f t="shared" si="0"/>
        <v>TM21</v>
      </c>
      <c r="BA3" s="80" t="str">
        <f t="shared" si="0"/>
        <v>TM22</v>
      </c>
      <c r="BB3" s="80" t="str">
        <f t="shared" si="0"/>
        <v>TM23</v>
      </c>
      <c r="BC3" s="80" t="str">
        <f t="shared" si="0"/>
        <v>TM24</v>
      </c>
      <c r="BD3" s="80" t="str">
        <f t="shared" si="0"/>
        <v>TM1</v>
      </c>
      <c r="BE3" s="80" t="str">
        <f t="shared" si="0"/>
        <v>TM2</v>
      </c>
      <c r="BF3" s="80" t="str">
        <f t="shared" si="0"/>
        <v>TM3</v>
      </c>
      <c r="BG3" s="80" t="str">
        <f t="shared" si="0"/>
        <v>TM4</v>
      </c>
      <c r="BH3" s="80" t="str">
        <f t="shared" si="0"/>
        <v>TM5</v>
      </c>
      <c r="BI3" s="80" t="str">
        <f t="shared" si="0"/>
        <v>TM6</v>
      </c>
      <c r="BJ3" s="80" t="str">
        <f t="shared" si="0"/>
        <v>TM7</v>
      </c>
      <c r="BK3" s="80" t="str">
        <f t="shared" si="0"/>
        <v>TM8</v>
      </c>
      <c r="BL3" s="80" t="str">
        <f t="shared" si="0"/>
        <v>TM9</v>
      </c>
      <c r="BM3" s="80" t="str">
        <f t="shared" si="0"/>
        <v>TM10</v>
      </c>
      <c r="BN3" s="80" t="str">
        <f t="shared" si="0"/>
        <v>TM11</v>
      </c>
      <c r="BO3" s="80" t="str">
        <f t="shared" si="0"/>
        <v>TM12</v>
      </c>
      <c r="BP3" s="80" t="str">
        <f t="shared" si="0"/>
        <v>TM13</v>
      </c>
      <c r="BQ3" s="80" t="str">
        <f t="shared" si="0"/>
        <v>TM14</v>
      </c>
      <c r="BR3" s="80" t="str">
        <f t="shared" si="0"/>
        <v>TM15</v>
      </c>
      <c r="BS3" s="80" t="str">
        <f t="shared" si="0"/>
        <v>TM16</v>
      </c>
      <c r="BT3" s="80" t="str">
        <f t="shared" si="0"/>
        <v>TM17</v>
      </c>
      <c r="BU3" s="80" t="str">
        <f t="shared" si="0"/>
        <v>TM18</v>
      </c>
      <c r="BV3" s="80" t="str">
        <f t="shared" si="0"/>
        <v>TM19</v>
      </c>
      <c r="BW3" s="80" t="str">
        <f t="shared" si="0"/>
        <v>TM20</v>
      </c>
      <c r="BX3" s="80" t="str">
        <f t="shared" si="0"/>
        <v>TM21</v>
      </c>
      <c r="BY3" s="80" t="str">
        <f t="shared" si="0"/>
        <v>TM22</v>
      </c>
      <c r="BZ3" s="80" t="str">
        <f t="shared" si="0"/>
        <v>TM23</v>
      </c>
      <c r="CA3" s="80" t="str">
        <f t="shared" si="0"/>
        <v>TM24</v>
      </c>
      <c r="CB3" s="80" t="str">
        <f t="shared" si="0"/>
        <v>TM1</v>
      </c>
      <c r="CC3" s="80" t="str">
        <f t="shared" si="0"/>
        <v>TM2</v>
      </c>
      <c r="CD3" s="80" t="str">
        <f t="shared" si="0"/>
        <v>TM3</v>
      </c>
      <c r="CE3" s="80" t="str">
        <f t="shared" si="0"/>
        <v>TM4</v>
      </c>
      <c r="CF3" s="80" t="str">
        <f t="shared" si="0"/>
        <v>TM5</v>
      </c>
      <c r="CG3" s="80" t="str">
        <f t="shared" si="0"/>
        <v>TM6</v>
      </c>
      <c r="CH3" s="80" t="str">
        <f t="shared" si="0"/>
        <v>TM7</v>
      </c>
      <c r="CI3" s="80" t="str">
        <f t="shared" si="0"/>
        <v>TM8</v>
      </c>
      <c r="CJ3" s="80" t="str">
        <f t="shared" si="0"/>
        <v>TM9</v>
      </c>
      <c r="CK3" s="80" t="str">
        <f t="shared" si="0"/>
        <v>TM10</v>
      </c>
      <c r="CL3" s="80" t="str">
        <f t="shared" si="0"/>
        <v>TM11</v>
      </c>
      <c r="CM3" s="80" t="str">
        <f t="shared" si="0"/>
        <v>TM12</v>
      </c>
      <c r="CN3" s="80" t="str">
        <f t="shared" si="0"/>
        <v>TM13</v>
      </c>
      <c r="CO3" s="80" t="str">
        <f t="shared" si="0"/>
        <v>TM14</v>
      </c>
      <c r="CP3" s="80" t="str">
        <f t="shared" si="0"/>
        <v>TM15</v>
      </c>
      <c r="CQ3" s="80" t="str">
        <f t="shared" si="0"/>
        <v>TM16</v>
      </c>
      <c r="CR3" s="80" t="str">
        <f t="shared" si="0"/>
        <v>TM17</v>
      </c>
      <c r="CS3" s="80" t="str">
        <f t="shared" ref="CS3:FD3" si="1">BU3</f>
        <v>TM18</v>
      </c>
      <c r="CT3" s="80" t="str">
        <f t="shared" si="1"/>
        <v>TM19</v>
      </c>
      <c r="CU3" s="80" t="str">
        <f t="shared" si="1"/>
        <v>TM20</v>
      </c>
      <c r="CV3" s="80" t="str">
        <f t="shared" si="1"/>
        <v>TM21</v>
      </c>
      <c r="CW3" s="80" t="str">
        <f t="shared" si="1"/>
        <v>TM22</v>
      </c>
      <c r="CX3" s="80" t="str">
        <f t="shared" si="1"/>
        <v>TM23</v>
      </c>
      <c r="CY3" s="80" t="str">
        <f t="shared" si="1"/>
        <v>TM24</v>
      </c>
      <c r="CZ3" s="80" t="str">
        <f t="shared" si="1"/>
        <v>TM1</v>
      </c>
      <c r="DA3" s="80" t="str">
        <f t="shared" si="1"/>
        <v>TM2</v>
      </c>
      <c r="DB3" s="80" t="str">
        <f t="shared" si="1"/>
        <v>TM3</v>
      </c>
      <c r="DC3" s="80" t="str">
        <f t="shared" si="1"/>
        <v>TM4</v>
      </c>
      <c r="DD3" s="80" t="str">
        <f t="shared" si="1"/>
        <v>TM5</v>
      </c>
      <c r="DE3" s="80" t="str">
        <f t="shared" si="1"/>
        <v>TM6</v>
      </c>
      <c r="DF3" s="80" t="str">
        <f t="shared" si="1"/>
        <v>TM7</v>
      </c>
      <c r="DG3" s="80" t="str">
        <f t="shared" si="1"/>
        <v>TM8</v>
      </c>
      <c r="DH3" s="80" t="str">
        <f t="shared" si="1"/>
        <v>TM9</v>
      </c>
      <c r="DI3" s="80" t="str">
        <f t="shared" si="1"/>
        <v>TM10</v>
      </c>
      <c r="DJ3" s="80" t="str">
        <f t="shared" si="1"/>
        <v>TM11</v>
      </c>
      <c r="DK3" s="80" t="str">
        <f t="shared" si="1"/>
        <v>TM12</v>
      </c>
      <c r="DL3" s="80" t="str">
        <f t="shared" si="1"/>
        <v>TM13</v>
      </c>
      <c r="DM3" s="80" t="str">
        <f t="shared" si="1"/>
        <v>TM14</v>
      </c>
      <c r="DN3" s="80" t="str">
        <f t="shared" si="1"/>
        <v>TM15</v>
      </c>
      <c r="DO3" s="80" t="str">
        <f t="shared" si="1"/>
        <v>TM16</v>
      </c>
      <c r="DP3" s="80" t="str">
        <f t="shared" si="1"/>
        <v>TM17</v>
      </c>
      <c r="DQ3" s="80" t="str">
        <f t="shared" si="1"/>
        <v>TM18</v>
      </c>
      <c r="DR3" s="80" t="str">
        <f t="shared" si="1"/>
        <v>TM19</v>
      </c>
      <c r="DS3" s="80" t="str">
        <f t="shared" si="1"/>
        <v>TM20</v>
      </c>
      <c r="DT3" s="80" t="str">
        <f t="shared" si="1"/>
        <v>TM21</v>
      </c>
      <c r="DU3" s="80" t="str">
        <f t="shared" si="1"/>
        <v>TM22</v>
      </c>
      <c r="DV3" s="80" t="str">
        <f t="shared" si="1"/>
        <v>TM23</v>
      </c>
      <c r="DW3" s="80" t="str">
        <f t="shared" si="1"/>
        <v>TM24</v>
      </c>
      <c r="DX3" s="80" t="str">
        <f t="shared" si="1"/>
        <v>TM1</v>
      </c>
      <c r="DY3" s="80" t="str">
        <f t="shared" si="1"/>
        <v>TM2</v>
      </c>
      <c r="DZ3" s="80" t="str">
        <f t="shared" si="1"/>
        <v>TM3</v>
      </c>
      <c r="EA3" s="80" t="str">
        <f t="shared" si="1"/>
        <v>TM4</v>
      </c>
      <c r="EB3" s="80" t="str">
        <f t="shared" si="1"/>
        <v>TM5</v>
      </c>
      <c r="EC3" s="80" t="str">
        <f t="shared" si="1"/>
        <v>TM6</v>
      </c>
      <c r="ED3" s="80" t="str">
        <f t="shared" si="1"/>
        <v>TM7</v>
      </c>
      <c r="EE3" s="80" t="str">
        <f t="shared" si="1"/>
        <v>TM8</v>
      </c>
      <c r="EF3" s="80" t="str">
        <f t="shared" si="1"/>
        <v>TM9</v>
      </c>
      <c r="EG3" s="80" t="str">
        <f t="shared" si="1"/>
        <v>TM10</v>
      </c>
      <c r="EH3" s="80" t="str">
        <f t="shared" si="1"/>
        <v>TM11</v>
      </c>
      <c r="EI3" s="80" t="str">
        <f t="shared" si="1"/>
        <v>TM12</v>
      </c>
      <c r="EJ3" s="80" t="str">
        <f t="shared" si="1"/>
        <v>TM13</v>
      </c>
      <c r="EK3" s="80" t="str">
        <f t="shared" si="1"/>
        <v>TM14</v>
      </c>
      <c r="EL3" s="80" t="str">
        <f t="shared" si="1"/>
        <v>TM15</v>
      </c>
      <c r="EM3" s="80" t="str">
        <f t="shared" si="1"/>
        <v>TM16</v>
      </c>
      <c r="EN3" s="80" t="str">
        <f t="shared" si="1"/>
        <v>TM17</v>
      </c>
      <c r="EO3" s="80" t="str">
        <f t="shared" si="1"/>
        <v>TM18</v>
      </c>
      <c r="EP3" s="80" t="str">
        <f t="shared" si="1"/>
        <v>TM19</v>
      </c>
      <c r="EQ3" s="80" t="str">
        <f t="shared" si="1"/>
        <v>TM20</v>
      </c>
      <c r="ER3" s="80" t="str">
        <f t="shared" si="1"/>
        <v>TM21</v>
      </c>
      <c r="ES3" s="80" t="str">
        <f t="shared" si="1"/>
        <v>TM22</v>
      </c>
      <c r="ET3" s="80" t="str">
        <f t="shared" si="1"/>
        <v>TM23</v>
      </c>
      <c r="EU3" s="80" t="str">
        <f t="shared" si="1"/>
        <v>TM24</v>
      </c>
      <c r="EV3" s="80" t="str">
        <f t="shared" si="1"/>
        <v>TM1</v>
      </c>
      <c r="EW3" s="80" t="str">
        <f t="shared" si="1"/>
        <v>TM2</v>
      </c>
      <c r="EX3" s="80" t="str">
        <f t="shared" si="1"/>
        <v>TM3</v>
      </c>
      <c r="EY3" s="80" t="str">
        <f t="shared" si="1"/>
        <v>TM4</v>
      </c>
      <c r="EZ3" s="80" t="str">
        <f t="shared" si="1"/>
        <v>TM5</v>
      </c>
      <c r="FA3" s="80" t="str">
        <f t="shared" si="1"/>
        <v>TM6</v>
      </c>
      <c r="FB3" s="80" t="str">
        <f t="shared" si="1"/>
        <v>TM7</v>
      </c>
      <c r="FC3" s="80" t="str">
        <f t="shared" si="1"/>
        <v>TM8</v>
      </c>
      <c r="FD3" s="80" t="str">
        <f t="shared" si="1"/>
        <v>TM9</v>
      </c>
      <c r="FE3" s="80" t="str">
        <f t="shared" ref="FE3:HP3" si="2">EG3</f>
        <v>TM10</v>
      </c>
      <c r="FF3" s="80" t="str">
        <f t="shared" si="2"/>
        <v>TM11</v>
      </c>
      <c r="FG3" s="80" t="str">
        <f t="shared" si="2"/>
        <v>TM12</v>
      </c>
      <c r="FH3" s="80" t="str">
        <f t="shared" si="2"/>
        <v>TM13</v>
      </c>
      <c r="FI3" s="80" t="str">
        <f t="shared" si="2"/>
        <v>TM14</v>
      </c>
      <c r="FJ3" s="80" t="str">
        <f t="shared" si="2"/>
        <v>TM15</v>
      </c>
      <c r="FK3" s="80" t="str">
        <f t="shared" si="2"/>
        <v>TM16</v>
      </c>
      <c r="FL3" s="80" t="str">
        <f t="shared" si="2"/>
        <v>TM17</v>
      </c>
      <c r="FM3" s="80" t="str">
        <f t="shared" si="2"/>
        <v>TM18</v>
      </c>
      <c r="FN3" s="80" t="str">
        <f t="shared" si="2"/>
        <v>TM19</v>
      </c>
      <c r="FO3" s="80" t="str">
        <f t="shared" si="2"/>
        <v>TM20</v>
      </c>
      <c r="FP3" s="80" t="str">
        <f t="shared" si="2"/>
        <v>TM21</v>
      </c>
      <c r="FQ3" s="80" t="str">
        <f t="shared" si="2"/>
        <v>TM22</v>
      </c>
      <c r="FR3" s="80" t="str">
        <f t="shared" si="2"/>
        <v>TM23</v>
      </c>
      <c r="FS3" s="80" t="str">
        <f t="shared" si="2"/>
        <v>TM24</v>
      </c>
      <c r="FT3" s="80" t="str">
        <f t="shared" si="2"/>
        <v>TM1</v>
      </c>
      <c r="FU3" s="80" t="str">
        <f t="shared" si="2"/>
        <v>TM2</v>
      </c>
      <c r="FV3" s="80" t="str">
        <f t="shared" si="2"/>
        <v>TM3</v>
      </c>
      <c r="FW3" s="80" t="str">
        <f t="shared" si="2"/>
        <v>TM4</v>
      </c>
      <c r="FX3" s="80" t="str">
        <f t="shared" si="2"/>
        <v>TM5</v>
      </c>
      <c r="FY3" s="80" t="str">
        <f t="shared" si="2"/>
        <v>TM6</v>
      </c>
      <c r="FZ3" s="80" t="str">
        <f t="shared" si="2"/>
        <v>TM7</v>
      </c>
      <c r="GA3" s="80" t="str">
        <f t="shared" si="2"/>
        <v>TM8</v>
      </c>
      <c r="GB3" s="80" t="str">
        <f t="shared" si="2"/>
        <v>TM9</v>
      </c>
      <c r="GC3" s="80" t="str">
        <f t="shared" si="2"/>
        <v>TM10</v>
      </c>
      <c r="GD3" s="80" t="str">
        <f t="shared" si="2"/>
        <v>TM11</v>
      </c>
      <c r="GE3" s="80" t="str">
        <f t="shared" si="2"/>
        <v>TM12</v>
      </c>
      <c r="GF3" s="80" t="str">
        <f t="shared" si="2"/>
        <v>TM13</v>
      </c>
      <c r="GG3" s="80" t="str">
        <f t="shared" si="2"/>
        <v>TM14</v>
      </c>
      <c r="GH3" s="80" t="str">
        <f t="shared" si="2"/>
        <v>TM15</v>
      </c>
      <c r="GI3" s="80" t="str">
        <f t="shared" si="2"/>
        <v>TM16</v>
      </c>
      <c r="GJ3" s="80" t="str">
        <f t="shared" si="2"/>
        <v>TM17</v>
      </c>
      <c r="GK3" s="80" t="str">
        <f t="shared" si="2"/>
        <v>TM18</v>
      </c>
      <c r="GL3" s="80" t="str">
        <f t="shared" si="2"/>
        <v>TM19</v>
      </c>
      <c r="GM3" s="80" t="str">
        <f t="shared" si="2"/>
        <v>TM20</v>
      </c>
      <c r="GN3" s="80" t="str">
        <f t="shared" si="2"/>
        <v>TM21</v>
      </c>
      <c r="GO3" s="80" t="str">
        <f t="shared" si="2"/>
        <v>TM22</v>
      </c>
      <c r="GP3" s="80" t="str">
        <f t="shared" si="2"/>
        <v>TM23</v>
      </c>
      <c r="GQ3" s="80" t="str">
        <f t="shared" si="2"/>
        <v>TM24</v>
      </c>
      <c r="GR3" s="80" t="str">
        <f t="shared" si="2"/>
        <v>TM1</v>
      </c>
      <c r="GS3" s="80" t="str">
        <f t="shared" si="2"/>
        <v>TM2</v>
      </c>
      <c r="GT3" s="80" t="str">
        <f t="shared" si="2"/>
        <v>TM3</v>
      </c>
      <c r="GU3" s="80" t="str">
        <f t="shared" si="2"/>
        <v>TM4</v>
      </c>
      <c r="GV3" s="80" t="str">
        <f t="shared" si="2"/>
        <v>TM5</v>
      </c>
      <c r="GW3" s="80" t="str">
        <f t="shared" si="2"/>
        <v>TM6</v>
      </c>
      <c r="GX3" s="80" t="str">
        <f t="shared" si="2"/>
        <v>TM7</v>
      </c>
      <c r="GY3" s="80" t="str">
        <f t="shared" si="2"/>
        <v>TM8</v>
      </c>
      <c r="GZ3" s="80" t="str">
        <f t="shared" si="2"/>
        <v>TM9</v>
      </c>
      <c r="HA3" s="80" t="str">
        <f t="shared" si="2"/>
        <v>TM10</v>
      </c>
      <c r="HB3" s="80" t="str">
        <f t="shared" si="2"/>
        <v>TM11</v>
      </c>
      <c r="HC3" s="80" t="str">
        <f t="shared" si="2"/>
        <v>TM12</v>
      </c>
      <c r="HD3" s="80" t="str">
        <f t="shared" si="2"/>
        <v>TM13</v>
      </c>
      <c r="HE3" s="80" t="str">
        <f t="shared" si="2"/>
        <v>TM14</v>
      </c>
      <c r="HF3" s="80" t="str">
        <f t="shared" si="2"/>
        <v>TM15</v>
      </c>
      <c r="HG3" s="80" t="str">
        <f t="shared" si="2"/>
        <v>TM16</v>
      </c>
      <c r="HH3" s="80" t="str">
        <f t="shared" si="2"/>
        <v>TM17</v>
      </c>
      <c r="HI3" s="80" t="str">
        <f t="shared" si="2"/>
        <v>TM18</v>
      </c>
      <c r="HJ3" s="80" t="str">
        <f t="shared" si="2"/>
        <v>TM19</v>
      </c>
      <c r="HK3" s="80" t="str">
        <f t="shared" si="2"/>
        <v>TM20</v>
      </c>
      <c r="HL3" s="80" t="str">
        <f t="shared" si="2"/>
        <v>TM21</v>
      </c>
      <c r="HM3" s="80" t="str">
        <f t="shared" si="2"/>
        <v>TM22</v>
      </c>
      <c r="HN3" s="80" t="str">
        <f t="shared" si="2"/>
        <v>TM23</v>
      </c>
      <c r="HO3" s="80" t="str">
        <f t="shared" si="2"/>
        <v>TM24</v>
      </c>
      <c r="HP3" s="80" t="str">
        <f t="shared" si="2"/>
        <v>TM1</v>
      </c>
      <c r="HQ3" s="80" t="str">
        <f t="shared" ref="HQ3:KB3" si="3">GS3</f>
        <v>TM2</v>
      </c>
      <c r="HR3" s="80" t="str">
        <f t="shared" si="3"/>
        <v>TM3</v>
      </c>
      <c r="HS3" s="80" t="str">
        <f t="shared" si="3"/>
        <v>TM4</v>
      </c>
      <c r="HT3" s="80" t="str">
        <f t="shared" si="3"/>
        <v>TM5</v>
      </c>
      <c r="HU3" s="80" t="str">
        <f t="shared" si="3"/>
        <v>TM6</v>
      </c>
      <c r="HV3" s="80" t="str">
        <f t="shared" si="3"/>
        <v>TM7</v>
      </c>
      <c r="HW3" s="80" t="str">
        <f t="shared" si="3"/>
        <v>TM8</v>
      </c>
      <c r="HX3" s="80" t="str">
        <f t="shared" si="3"/>
        <v>TM9</v>
      </c>
      <c r="HY3" s="80" t="str">
        <f t="shared" si="3"/>
        <v>TM10</v>
      </c>
      <c r="HZ3" s="80" t="str">
        <f t="shared" si="3"/>
        <v>TM11</v>
      </c>
      <c r="IA3" s="80" t="str">
        <f t="shared" si="3"/>
        <v>TM12</v>
      </c>
      <c r="IB3" s="80" t="str">
        <f t="shared" si="3"/>
        <v>TM13</v>
      </c>
      <c r="IC3" s="80" t="str">
        <f t="shared" si="3"/>
        <v>TM14</v>
      </c>
      <c r="ID3" s="80" t="str">
        <f t="shared" si="3"/>
        <v>TM15</v>
      </c>
      <c r="IE3" s="80" t="str">
        <f t="shared" si="3"/>
        <v>TM16</v>
      </c>
      <c r="IF3" s="80" t="str">
        <f t="shared" si="3"/>
        <v>TM17</v>
      </c>
      <c r="IG3" s="80" t="str">
        <f t="shared" si="3"/>
        <v>TM18</v>
      </c>
      <c r="IH3" s="80" t="str">
        <f t="shared" si="3"/>
        <v>TM19</v>
      </c>
      <c r="II3" s="80" t="str">
        <f t="shared" si="3"/>
        <v>TM20</v>
      </c>
      <c r="IJ3" s="80" t="str">
        <f t="shared" si="3"/>
        <v>TM21</v>
      </c>
      <c r="IK3" s="80" t="str">
        <f t="shared" si="3"/>
        <v>TM22</v>
      </c>
      <c r="IL3" s="80" t="str">
        <f t="shared" si="3"/>
        <v>TM23</v>
      </c>
      <c r="IM3" s="80" t="str">
        <f t="shared" si="3"/>
        <v>TM24</v>
      </c>
      <c r="IN3" s="80" t="str">
        <f t="shared" si="3"/>
        <v>TM1</v>
      </c>
      <c r="IO3" s="80" t="str">
        <f t="shared" si="3"/>
        <v>TM2</v>
      </c>
      <c r="IP3" s="80" t="str">
        <f t="shared" si="3"/>
        <v>TM3</v>
      </c>
      <c r="IQ3" s="80" t="str">
        <f t="shared" si="3"/>
        <v>TM4</v>
      </c>
      <c r="IR3" s="80" t="str">
        <f t="shared" si="3"/>
        <v>TM5</v>
      </c>
      <c r="IS3" s="80" t="str">
        <f t="shared" si="3"/>
        <v>TM6</v>
      </c>
      <c r="IT3" s="80" t="str">
        <f t="shared" si="3"/>
        <v>TM7</v>
      </c>
      <c r="IU3" s="80" t="str">
        <f t="shared" si="3"/>
        <v>TM8</v>
      </c>
      <c r="IV3" s="80" t="str">
        <f t="shared" si="3"/>
        <v>TM9</v>
      </c>
      <c r="IW3" s="80" t="str">
        <f t="shared" si="3"/>
        <v>TM10</v>
      </c>
      <c r="IX3" s="80" t="str">
        <f t="shared" si="3"/>
        <v>TM11</v>
      </c>
      <c r="IY3" s="80" t="str">
        <f t="shared" si="3"/>
        <v>TM12</v>
      </c>
      <c r="IZ3" s="80" t="str">
        <f t="shared" si="3"/>
        <v>TM13</v>
      </c>
      <c r="JA3" s="80" t="str">
        <f t="shared" si="3"/>
        <v>TM14</v>
      </c>
      <c r="JB3" s="80" t="str">
        <f t="shared" si="3"/>
        <v>TM15</v>
      </c>
      <c r="JC3" s="80" t="str">
        <f t="shared" si="3"/>
        <v>TM16</v>
      </c>
      <c r="JD3" s="80" t="str">
        <f t="shared" si="3"/>
        <v>TM17</v>
      </c>
      <c r="JE3" s="80" t="str">
        <f t="shared" si="3"/>
        <v>TM18</v>
      </c>
      <c r="JF3" s="80" t="str">
        <f t="shared" si="3"/>
        <v>TM19</v>
      </c>
      <c r="JG3" s="80" t="str">
        <f t="shared" si="3"/>
        <v>TM20</v>
      </c>
      <c r="JH3" s="80" t="str">
        <f t="shared" si="3"/>
        <v>TM21</v>
      </c>
      <c r="JI3" s="80" t="str">
        <f t="shared" si="3"/>
        <v>TM22</v>
      </c>
      <c r="JJ3" s="80" t="str">
        <f t="shared" si="3"/>
        <v>TM23</v>
      </c>
      <c r="JK3" s="80" t="str">
        <f t="shared" si="3"/>
        <v>TM24</v>
      </c>
      <c r="JL3" s="80" t="str">
        <f t="shared" si="3"/>
        <v>TM1</v>
      </c>
      <c r="JM3" s="80" t="str">
        <f t="shared" si="3"/>
        <v>TM2</v>
      </c>
      <c r="JN3" s="80" t="str">
        <f t="shared" si="3"/>
        <v>TM3</v>
      </c>
      <c r="JO3" s="80" t="str">
        <f t="shared" si="3"/>
        <v>TM4</v>
      </c>
      <c r="JP3" s="80" t="str">
        <f t="shared" si="3"/>
        <v>TM5</v>
      </c>
      <c r="JQ3" s="80" t="str">
        <f t="shared" si="3"/>
        <v>TM6</v>
      </c>
      <c r="JR3" s="80" t="str">
        <f t="shared" si="3"/>
        <v>TM7</v>
      </c>
      <c r="JS3" s="80" t="str">
        <f t="shared" si="3"/>
        <v>TM8</v>
      </c>
      <c r="JT3" s="80" t="str">
        <f t="shared" si="3"/>
        <v>TM9</v>
      </c>
      <c r="JU3" s="80" t="str">
        <f t="shared" si="3"/>
        <v>TM10</v>
      </c>
      <c r="JV3" s="80" t="str">
        <f t="shared" si="3"/>
        <v>TM11</v>
      </c>
      <c r="JW3" s="80" t="str">
        <f t="shared" si="3"/>
        <v>TM12</v>
      </c>
      <c r="JX3" s="80" t="str">
        <f t="shared" si="3"/>
        <v>TM13</v>
      </c>
      <c r="JY3" s="80" t="str">
        <f t="shared" si="3"/>
        <v>TM14</v>
      </c>
      <c r="JZ3" s="80" t="str">
        <f t="shared" si="3"/>
        <v>TM15</v>
      </c>
      <c r="KA3" s="80" t="str">
        <f t="shared" si="3"/>
        <v>TM16</v>
      </c>
      <c r="KB3" s="80" t="str">
        <f t="shared" si="3"/>
        <v>TM17</v>
      </c>
      <c r="KC3" s="80" t="str">
        <f t="shared" ref="KC3:MN3" si="4">JE3</f>
        <v>TM18</v>
      </c>
      <c r="KD3" s="80" t="str">
        <f t="shared" si="4"/>
        <v>TM19</v>
      </c>
      <c r="KE3" s="80" t="str">
        <f t="shared" si="4"/>
        <v>TM20</v>
      </c>
      <c r="KF3" s="80" t="str">
        <f t="shared" si="4"/>
        <v>TM21</v>
      </c>
      <c r="KG3" s="80" t="str">
        <f t="shared" si="4"/>
        <v>TM22</v>
      </c>
      <c r="KH3" s="80" t="str">
        <f t="shared" si="4"/>
        <v>TM23</v>
      </c>
      <c r="KI3" s="80" t="str">
        <f t="shared" si="4"/>
        <v>TM24</v>
      </c>
      <c r="KJ3" s="80" t="str">
        <f t="shared" si="4"/>
        <v>TM1</v>
      </c>
      <c r="KK3" s="80" t="str">
        <f t="shared" si="4"/>
        <v>TM2</v>
      </c>
      <c r="KL3" s="80" t="str">
        <f t="shared" si="4"/>
        <v>TM3</v>
      </c>
      <c r="KM3" s="80" t="str">
        <f t="shared" si="4"/>
        <v>TM4</v>
      </c>
      <c r="KN3" s="80" t="str">
        <f t="shared" si="4"/>
        <v>TM5</v>
      </c>
      <c r="KO3" s="80" t="str">
        <f t="shared" si="4"/>
        <v>TM6</v>
      </c>
      <c r="KP3" s="80" t="str">
        <f t="shared" si="4"/>
        <v>TM7</v>
      </c>
      <c r="KQ3" s="80" t="str">
        <f t="shared" si="4"/>
        <v>TM8</v>
      </c>
      <c r="KR3" s="80" t="str">
        <f t="shared" si="4"/>
        <v>TM9</v>
      </c>
      <c r="KS3" s="80" t="str">
        <f t="shared" si="4"/>
        <v>TM10</v>
      </c>
      <c r="KT3" s="80" t="str">
        <f t="shared" si="4"/>
        <v>TM11</v>
      </c>
      <c r="KU3" s="80" t="str">
        <f t="shared" si="4"/>
        <v>TM12</v>
      </c>
      <c r="KV3" s="80" t="str">
        <f t="shared" si="4"/>
        <v>TM13</v>
      </c>
      <c r="KW3" s="80" t="str">
        <f t="shared" si="4"/>
        <v>TM14</v>
      </c>
      <c r="KX3" s="80" t="str">
        <f t="shared" si="4"/>
        <v>TM15</v>
      </c>
      <c r="KY3" s="80" t="str">
        <f t="shared" si="4"/>
        <v>TM16</v>
      </c>
      <c r="KZ3" s="80" t="str">
        <f t="shared" si="4"/>
        <v>TM17</v>
      </c>
      <c r="LA3" s="80" t="str">
        <f t="shared" si="4"/>
        <v>TM18</v>
      </c>
      <c r="LB3" s="80" t="str">
        <f t="shared" si="4"/>
        <v>TM19</v>
      </c>
      <c r="LC3" s="80" t="str">
        <f t="shared" si="4"/>
        <v>TM20</v>
      </c>
      <c r="LD3" s="80" t="str">
        <f t="shared" si="4"/>
        <v>TM21</v>
      </c>
      <c r="LE3" s="80" t="str">
        <f t="shared" si="4"/>
        <v>TM22</v>
      </c>
      <c r="LF3" s="80" t="str">
        <f t="shared" si="4"/>
        <v>TM23</v>
      </c>
      <c r="LG3" s="80" t="str">
        <f t="shared" si="4"/>
        <v>TM24</v>
      </c>
      <c r="LH3" s="80" t="str">
        <f t="shared" si="4"/>
        <v>TM1</v>
      </c>
      <c r="LI3" s="80" t="str">
        <f t="shared" si="4"/>
        <v>TM2</v>
      </c>
      <c r="LJ3" s="80" t="str">
        <f t="shared" si="4"/>
        <v>TM3</v>
      </c>
      <c r="LK3" s="80" t="str">
        <f t="shared" si="4"/>
        <v>TM4</v>
      </c>
      <c r="LL3" s="80" t="str">
        <f t="shared" si="4"/>
        <v>TM5</v>
      </c>
      <c r="LM3" s="80" t="str">
        <f t="shared" si="4"/>
        <v>TM6</v>
      </c>
      <c r="LN3" s="80" t="str">
        <f t="shared" si="4"/>
        <v>TM7</v>
      </c>
      <c r="LO3" s="80" t="str">
        <f t="shared" si="4"/>
        <v>TM8</v>
      </c>
      <c r="LP3" s="80" t="str">
        <f t="shared" si="4"/>
        <v>TM9</v>
      </c>
      <c r="LQ3" s="80" t="str">
        <f t="shared" si="4"/>
        <v>TM10</v>
      </c>
      <c r="LR3" s="80" t="str">
        <f t="shared" si="4"/>
        <v>TM11</v>
      </c>
      <c r="LS3" s="80" t="str">
        <f t="shared" si="4"/>
        <v>TM12</v>
      </c>
      <c r="LT3" s="80" t="str">
        <f t="shared" si="4"/>
        <v>TM13</v>
      </c>
      <c r="LU3" s="80" t="str">
        <f t="shared" si="4"/>
        <v>TM14</v>
      </c>
      <c r="LV3" s="80" t="str">
        <f t="shared" si="4"/>
        <v>TM15</v>
      </c>
      <c r="LW3" s="80" t="str">
        <f t="shared" si="4"/>
        <v>TM16</v>
      </c>
      <c r="LX3" s="80" t="str">
        <f t="shared" si="4"/>
        <v>TM17</v>
      </c>
      <c r="LY3" s="80" t="str">
        <f t="shared" si="4"/>
        <v>TM18</v>
      </c>
      <c r="LZ3" s="80" t="str">
        <f t="shared" si="4"/>
        <v>TM19</v>
      </c>
      <c r="MA3" s="80" t="str">
        <f t="shared" si="4"/>
        <v>TM20</v>
      </c>
      <c r="MB3" s="80" t="str">
        <f t="shared" si="4"/>
        <v>TM21</v>
      </c>
      <c r="MC3" s="80" t="str">
        <f t="shared" si="4"/>
        <v>TM22</v>
      </c>
      <c r="MD3" s="80" t="str">
        <f t="shared" si="4"/>
        <v>TM23</v>
      </c>
      <c r="ME3" s="80" t="str">
        <f t="shared" si="4"/>
        <v>TM24</v>
      </c>
      <c r="MF3" s="80" t="str">
        <f t="shared" si="4"/>
        <v>TM1</v>
      </c>
      <c r="MG3" s="80" t="str">
        <f t="shared" si="4"/>
        <v>TM2</v>
      </c>
      <c r="MH3" s="80" t="str">
        <f t="shared" si="4"/>
        <v>TM3</v>
      </c>
      <c r="MI3" s="80" t="str">
        <f t="shared" si="4"/>
        <v>TM4</v>
      </c>
      <c r="MJ3" s="80" t="str">
        <f t="shared" si="4"/>
        <v>TM5</v>
      </c>
      <c r="MK3" s="80" t="str">
        <f t="shared" si="4"/>
        <v>TM6</v>
      </c>
      <c r="ML3" s="80" t="str">
        <f t="shared" si="4"/>
        <v>TM7</v>
      </c>
      <c r="MM3" s="80" t="str">
        <f t="shared" si="4"/>
        <v>TM8</v>
      </c>
      <c r="MN3" s="80" t="str">
        <f t="shared" si="4"/>
        <v>TM9</v>
      </c>
      <c r="MO3" s="80" t="str">
        <f t="shared" ref="MO3:OZ3" si="5">LQ3</f>
        <v>TM10</v>
      </c>
      <c r="MP3" s="80" t="str">
        <f t="shared" si="5"/>
        <v>TM11</v>
      </c>
      <c r="MQ3" s="80" t="str">
        <f t="shared" si="5"/>
        <v>TM12</v>
      </c>
      <c r="MR3" s="80" t="str">
        <f t="shared" si="5"/>
        <v>TM13</v>
      </c>
      <c r="MS3" s="80" t="str">
        <f t="shared" si="5"/>
        <v>TM14</v>
      </c>
      <c r="MT3" s="80" t="str">
        <f t="shared" si="5"/>
        <v>TM15</v>
      </c>
      <c r="MU3" s="80" t="str">
        <f t="shared" si="5"/>
        <v>TM16</v>
      </c>
      <c r="MV3" s="80" t="str">
        <f t="shared" si="5"/>
        <v>TM17</v>
      </c>
      <c r="MW3" s="80" t="str">
        <f t="shared" si="5"/>
        <v>TM18</v>
      </c>
      <c r="MX3" s="80" t="str">
        <f t="shared" si="5"/>
        <v>TM19</v>
      </c>
      <c r="MY3" s="80" t="str">
        <f t="shared" si="5"/>
        <v>TM20</v>
      </c>
      <c r="MZ3" s="80" t="str">
        <f t="shared" si="5"/>
        <v>TM21</v>
      </c>
      <c r="NA3" s="80" t="str">
        <f t="shared" si="5"/>
        <v>TM22</v>
      </c>
      <c r="NB3" s="80" t="str">
        <f t="shared" si="5"/>
        <v>TM23</v>
      </c>
      <c r="NC3" s="80" t="str">
        <f t="shared" si="5"/>
        <v>TM24</v>
      </c>
      <c r="ND3" s="80" t="str">
        <f t="shared" si="5"/>
        <v>TM1</v>
      </c>
      <c r="NE3" s="80" t="str">
        <f t="shared" si="5"/>
        <v>TM2</v>
      </c>
      <c r="NF3" s="80" t="str">
        <f t="shared" si="5"/>
        <v>TM3</v>
      </c>
      <c r="NG3" s="80" t="str">
        <f t="shared" si="5"/>
        <v>TM4</v>
      </c>
      <c r="NH3" s="80" t="str">
        <f t="shared" si="5"/>
        <v>TM5</v>
      </c>
      <c r="NI3" s="80" t="str">
        <f t="shared" si="5"/>
        <v>TM6</v>
      </c>
      <c r="NJ3" s="80" t="str">
        <f t="shared" si="5"/>
        <v>TM7</v>
      </c>
      <c r="NK3" s="80" t="str">
        <f t="shared" si="5"/>
        <v>TM8</v>
      </c>
      <c r="NL3" s="80" t="str">
        <f t="shared" si="5"/>
        <v>TM9</v>
      </c>
      <c r="NM3" s="80" t="str">
        <f t="shared" si="5"/>
        <v>TM10</v>
      </c>
      <c r="NN3" s="80" t="str">
        <f t="shared" si="5"/>
        <v>TM11</v>
      </c>
      <c r="NO3" s="80" t="str">
        <f t="shared" si="5"/>
        <v>TM12</v>
      </c>
      <c r="NP3" s="80" t="str">
        <f t="shared" si="5"/>
        <v>TM13</v>
      </c>
      <c r="NQ3" s="80" t="str">
        <f t="shared" si="5"/>
        <v>TM14</v>
      </c>
      <c r="NR3" s="80" t="str">
        <f t="shared" si="5"/>
        <v>TM15</v>
      </c>
      <c r="NS3" s="80" t="str">
        <f t="shared" si="5"/>
        <v>TM16</v>
      </c>
      <c r="NT3" s="80" t="str">
        <f t="shared" si="5"/>
        <v>TM17</v>
      </c>
      <c r="NU3" s="80" t="str">
        <f t="shared" si="5"/>
        <v>TM18</v>
      </c>
      <c r="NV3" s="80" t="str">
        <f t="shared" si="5"/>
        <v>TM19</v>
      </c>
      <c r="NW3" s="80" t="str">
        <f t="shared" si="5"/>
        <v>TM20</v>
      </c>
      <c r="NX3" s="80" t="str">
        <f t="shared" si="5"/>
        <v>TM21</v>
      </c>
      <c r="NY3" s="80" t="str">
        <f t="shared" si="5"/>
        <v>TM22</v>
      </c>
      <c r="NZ3" s="80" t="str">
        <f t="shared" si="5"/>
        <v>TM23</v>
      </c>
      <c r="OA3" s="80" t="str">
        <f t="shared" si="5"/>
        <v>TM24</v>
      </c>
      <c r="OB3" s="80" t="str">
        <f t="shared" si="5"/>
        <v>TM1</v>
      </c>
      <c r="OC3" s="80" t="str">
        <f t="shared" si="5"/>
        <v>TM2</v>
      </c>
      <c r="OD3" s="80" t="str">
        <f t="shared" si="5"/>
        <v>TM3</v>
      </c>
      <c r="OE3" s="80" t="str">
        <f t="shared" si="5"/>
        <v>TM4</v>
      </c>
      <c r="OF3" s="80" t="str">
        <f t="shared" si="5"/>
        <v>TM5</v>
      </c>
      <c r="OG3" s="80" t="str">
        <f t="shared" si="5"/>
        <v>TM6</v>
      </c>
      <c r="OH3" s="80" t="str">
        <f t="shared" si="5"/>
        <v>TM7</v>
      </c>
      <c r="OI3" s="80" t="str">
        <f t="shared" si="5"/>
        <v>TM8</v>
      </c>
      <c r="OJ3" s="80" t="str">
        <f t="shared" si="5"/>
        <v>TM9</v>
      </c>
      <c r="OK3" s="80" t="str">
        <f t="shared" si="5"/>
        <v>TM10</v>
      </c>
      <c r="OL3" s="80" t="str">
        <f t="shared" si="5"/>
        <v>TM11</v>
      </c>
      <c r="OM3" s="80" t="str">
        <f t="shared" si="5"/>
        <v>TM12</v>
      </c>
      <c r="ON3" s="80" t="str">
        <f t="shared" si="5"/>
        <v>TM13</v>
      </c>
      <c r="OO3" s="80" t="str">
        <f t="shared" si="5"/>
        <v>TM14</v>
      </c>
      <c r="OP3" s="80" t="str">
        <f t="shared" si="5"/>
        <v>TM15</v>
      </c>
      <c r="OQ3" s="80" t="str">
        <f t="shared" si="5"/>
        <v>TM16</v>
      </c>
      <c r="OR3" s="80" t="str">
        <f t="shared" si="5"/>
        <v>TM17</v>
      </c>
      <c r="OS3" s="80" t="str">
        <f t="shared" si="5"/>
        <v>TM18</v>
      </c>
      <c r="OT3" s="80" t="str">
        <f t="shared" si="5"/>
        <v>TM19</v>
      </c>
      <c r="OU3" s="80" t="str">
        <f t="shared" si="5"/>
        <v>TM20</v>
      </c>
      <c r="OV3" s="80" t="str">
        <f t="shared" si="5"/>
        <v>TM21</v>
      </c>
      <c r="OW3" s="80" t="str">
        <f t="shared" si="5"/>
        <v>TM22</v>
      </c>
      <c r="OX3" s="80" t="str">
        <f t="shared" si="5"/>
        <v>TM23</v>
      </c>
      <c r="OY3" s="80" t="str">
        <f t="shared" si="5"/>
        <v>TM24</v>
      </c>
      <c r="OZ3" s="80" t="str">
        <f t="shared" si="5"/>
        <v>TM1</v>
      </c>
      <c r="PA3" s="80" t="str">
        <f t="shared" ref="PA3:RL3" si="6">OC3</f>
        <v>TM2</v>
      </c>
      <c r="PB3" s="80" t="str">
        <f t="shared" si="6"/>
        <v>TM3</v>
      </c>
      <c r="PC3" s="80" t="str">
        <f t="shared" si="6"/>
        <v>TM4</v>
      </c>
      <c r="PD3" s="80" t="str">
        <f t="shared" si="6"/>
        <v>TM5</v>
      </c>
      <c r="PE3" s="80" t="str">
        <f t="shared" si="6"/>
        <v>TM6</v>
      </c>
      <c r="PF3" s="80" t="str">
        <f t="shared" si="6"/>
        <v>TM7</v>
      </c>
      <c r="PG3" s="80" t="str">
        <f t="shared" si="6"/>
        <v>TM8</v>
      </c>
      <c r="PH3" s="80" t="str">
        <f t="shared" si="6"/>
        <v>TM9</v>
      </c>
      <c r="PI3" s="80" t="str">
        <f t="shared" si="6"/>
        <v>TM10</v>
      </c>
      <c r="PJ3" s="80" t="str">
        <f t="shared" si="6"/>
        <v>TM11</v>
      </c>
      <c r="PK3" s="80" t="str">
        <f t="shared" si="6"/>
        <v>TM12</v>
      </c>
      <c r="PL3" s="80" t="str">
        <f t="shared" si="6"/>
        <v>TM13</v>
      </c>
      <c r="PM3" s="80" t="str">
        <f t="shared" si="6"/>
        <v>TM14</v>
      </c>
      <c r="PN3" s="80" t="str">
        <f t="shared" si="6"/>
        <v>TM15</v>
      </c>
      <c r="PO3" s="80" t="str">
        <f t="shared" si="6"/>
        <v>TM16</v>
      </c>
      <c r="PP3" s="80" t="str">
        <f t="shared" si="6"/>
        <v>TM17</v>
      </c>
      <c r="PQ3" s="80" t="str">
        <f t="shared" si="6"/>
        <v>TM18</v>
      </c>
      <c r="PR3" s="80" t="str">
        <f t="shared" si="6"/>
        <v>TM19</v>
      </c>
      <c r="PS3" s="80" t="str">
        <f t="shared" si="6"/>
        <v>TM20</v>
      </c>
      <c r="PT3" s="80" t="str">
        <f t="shared" si="6"/>
        <v>TM21</v>
      </c>
      <c r="PU3" s="80" t="str">
        <f t="shared" si="6"/>
        <v>TM22</v>
      </c>
      <c r="PV3" s="80" t="str">
        <f t="shared" si="6"/>
        <v>TM23</v>
      </c>
      <c r="PW3" s="80" t="str">
        <f t="shared" si="6"/>
        <v>TM24</v>
      </c>
      <c r="PX3" s="80" t="str">
        <f t="shared" si="6"/>
        <v>TM1</v>
      </c>
      <c r="PY3" s="80" t="str">
        <f t="shared" si="6"/>
        <v>TM2</v>
      </c>
      <c r="PZ3" s="80" t="str">
        <f t="shared" si="6"/>
        <v>TM3</v>
      </c>
      <c r="QA3" s="80" t="str">
        <f t="shared" si="6"/>
        <v>TM4</v>
      </c>
      <c r="QB3" s="80" t="str">
        <f t="shared" si="6"/>
        <v>TM5</v>
      </c>
      <c r="QC3" s="80" t="str">
        <f t="shared" si="6"/>
        <v>TM6</v>
      </c>
      <c r="QD3" s="80" t="str">
        <f t="shared" si="6"/>
        <v>TM7</v>
      </c>
      <c r="QE3" s="80" t="str">
        <f t="shared" si="6"/>
        <v>TM8</v>
      </c>
      <c r="QF3" s="80" t="str">
        <f t="shared" si="6"/>
        <v>TM9</v>
      </c>
      <c r="QG3" s="80" t="str">
        <f t="shared" si="6"/>
        <v>TM10</v>
      </c>
      <c r="QH3" s="80" t="str">
        <f t="shared" si="6"/>
        <v>TM11</v>
      </c>
      <c r="QI3" s="80" t="str">
        <f t="shared" si="6"/>
        <v>TM12</v>
      </c>
      <c r="QJ3" s="80" t="str">
        <f t="shared" si="6"/>
        <v>TM13</v>
      </c>
      <c r="QK3" s="80" t="str">
        <f t="shared" si="6"/>
        <v>TM14</v>
      </c>
      <c r="QL3" s="80" t="str">
        <f t="shared" si="6"/>
        <v>TM15</v>
      </c>
      <c r="QM3" s="80" t="str">
        <f t="shared" si="6"/>
        <v>TM16</v>
      </c>
      <c r="QN3" s="80" t="str">
        <f t="shared" si="6"/>
        <v>TM17</v>
      </c>
      <c r="QO3" s="80" t="str">
        <f t="shared" si="6"/>
        <v>TM18</v>
      </c>
      <c r="QP3" s="80" t="str">
        <f t="shared" si="6"/>
        <v>TM19</v>
      </c>
      <c r="QQ3" s="80" t="str">
        <f t="shared" si="6"/>
        <v>TM20</v>
      </c>
      <c r="QR3" s="80" t="str">
        <f t="shared" si="6"/>
        <v>TM21</v>
      </c>
      <c r="QS3" s="80" t="str">
        <f t="shared" si="6"/>
        <v>TM22</v>
      </c>
      <c r="QT3" s="80" t="str">
        <f t="shared" si="6"/>
        <v>TM23</v>
      </c>
      <c r="QU3" s="80" t="str">
        <f t="shared" si="6"/>
        <v>TM24</v>
      </c>
      <c r="QV3" s="80" t="str">
        <f t="shared" si="6"/>
        <v>TM1</v>
      </c>
      <c r="QW3" s="80" t="str">
        <f t="shared" si="6"/>
        <v>TM2</v>
      </c>
      <c r="QX3" s="80" t="str">
        <f t="shared" si="6"/>
        <v>TM3</v>
      </c>
      <c r="QY3" s="80" t="str">
        <f t="shared" si="6"/>
        <v>TM4</v>
      </c>
      <c r="QZ3" s="80" t="str">
        <f t="shared" si="6"/>
        <v>TM5</v>
      </c>
      <c r="RA3" s="80" t="str">
        <f t="shared" si="6"/>
        <v>TM6</v>
      </c>
      <c r="RB3" s="80" t="str">
        <f t="shared" si="6"/>
        <v>TM7</v>
      </c>
      <c r="RC3" s="80" t="str">
        <f t="shared" si="6"/>
        <v>TM8</v>
      </c>
      <c r="RD3" s="80" t="str">
        <f t="shared" si="6"/>
        <v>TM9</v>
      </c>
      <c r="RE3" s="80" t="str">
        <f t="shared" si="6"/>
        <v>TM10</v>
      </c>
      <c r="RF3" s="80" t="str">
        <f t="shared" si="6"/>
        <v>TM11</v>
      </c>
      <c r="RG3" s="80" t="str">
        <f t="shared" si="6"/>
        <v>TM12</v>
      </c>
      <c r="RH3" s="80" t="str">
        <f t="shared" si="6"/>
        <v>TM13</v>
      </c>
      <c r="RI3" s="80" t="str">
        <f t="shared" si="6"/>
        <v>TM14</v>
      </c>
      <c r="RJ3" s="80" t="str">
        <f t="shared" si="6"/>
        <v>TM15</v>
      </c>
      <c r="RK3" s="80" t="str">
        <f t="shared" si="6"/>
        <v>TM16</v>
      </c>
      <c r="RL3" s="80" t="str">
        <f t="shared" si="6"/>
        <v>TM17</v>
      </c>
      <c r="RM3" s="80" t="str">
        <f t="shared" ref="RM3:TX3" si="7">QO3</f>
        <v>TM18</v>
      </c>
      <c r="RN3" s="80" t="str">
        <f t="shared" si="7"/>
        <v>TM19</v>
      </c>
      <c r="RO3" s="80" t="str">
        <f t="shared" si="7"/>
        <v>TM20</v>
      </c>
      <c r="RP3" s="80" t="str">
        <f t="shared" si="7"/>
        <v>TM21</v>
      </c>
      <c r="RQ3" s="80" t="str">
        <f t="shared" si="7"/>
        <v>TM22</v>
      </c>
      <c r="RR3" s="80" t="str">
        <f t="shared" si="7"/>
        <v>TM23</v>
      </c>
      <c r="RS3" s="80" t="str">
        <f t="shared" si="7"/>
        <v>TM24</v>
      </c>
      <c r="RT3" s="80" t="str">
        <f t="shared" si="7"/>
        <v>TM1</v>
      </c>
      <c r="RU3" s="80" t="str">
        <f t="shared" si="7"/>
        <v>TM2</v>
      </c>
      <c r="RV3" s="80" t="str">
        <f t="shared" si="7"/>
        <v>TM3</v>
      </c>
      <c r="RW3" s="80" t="str">
        <f t="shared" si="7"/>
        <v>TM4</v>
      </c>
      <c r="RX3" s="80" t="str">
        <f t="shared" si="7"/>
        <v>TM5</v>
      </c>
      <c r="RY3" s="80" t="str">
        <f t="shared" si="7"/>
        <v>TM6</v>
      </c>
      <c r="RZ3" s="80" t="str">
        <f t="shared" si="7"/>
        <v>TM7</v>
      </c>
      <c r="SA3" s="80" t="str">
        <f t="shared" si="7"/>
        <v>TM8</v>
      </c>
      <c r="SB3" s="80" t="str">
        <f t="shared" si="7"/>
        <v>TM9</v>
      </c>
      <c r="SC3" s="80" t="str">
        <f t="shared" si="7"/>
        <v>TM10</v>
      </c>
      <c r="SD3" s="80" t="str">
        <f t="shared" si="7"/>
        <v>TM11</v>
      </c>
      <c r="SE3" s="80" t="str">
        <f t="shared" si="7"/>
        <v>TM12</v>
      </c>
      <c r="SF3" s="80" t="str">
        <f t="shared" si="7"/>
        <v>TM13</v>
      </c>
      <c r="SG3" s="80" t="str">
        <f t="shared" si="7"/>
        <v>TM14</v>
      </c>
      <c r="SH3" s="80" t="str">
        <f t="shared" si="7"/>
        <v>TM15</v>
      </c>
      <c r="SI3" s="80" t="str">
        <f t="shared" si="7"/>
        <v>TM16</v>
      </c>
      <c r="SJ3" s="80" t="str">
        <f t="shared" si="7"/>
        <v>TM17</v>
      </c>
      <c r="SK3" s="80" t="str">
        <f t="shared" si="7"/>
        <v>TM18</v>
      </c>
      <c r="SL3" s="80" t="str">
        <f t="shared" si="7"/>
        <v>TM19</v>
      </c>
      <c r="SM3" s="80" t="str">
        <f t="shared" si="7"/>
        <v>TM20</v>
      </c>
      <c r="SN3" s="80" t="str">
        <f t="shared" si="7"/>
        <v>TM21</v>
      </c>
      <c r="SO3" s="80" t="str">
        <f t="shared" si="7"/>
        <v>TM22</v>
      </c>
      <c r="SP3" s="80" t="str">
        <f t="shared" si="7"/>
        <v>TM23</v>
      </c>
      <c r="SQ3" s="80" t="str">
        <f t="shared" si="7"/>
        <v>TM24</v>
      </c>
      <c r="SR3" s="80" t="str">
        <f t="shared" si="7"/>
        <v>TM1</v>
      </c>
      <c r="SS3" s="80" t="str">
        <f t="shared" si="7"/>
        <v>TM2</v>
      </c>
      <c r="ST3" s="80" t="str">
        <f t="shared" si="7"/>
        <v>TM3</v>
      </c>
      <c r="SU3" s="80" t="str">
        <f t="shared" si="7"/>
        <v>TM4</v>
      </c>
      <c r="SV3" s="80" t="str">
        <f t="shared" si="7"/>
        <v>TM5</v>
      </c>
      <c r="SW3" s="80" t="str">
        <f t="shared" si="7"/>
        <v>TM6</v>
      </c>
      <c r="SX3" s="80" t="str">
        <f t="shared" si="7"/>
        <v>TM7</v>
      </c>
      <c r="SY3" s="80" t="str">
        <f t="shared" si="7"/>
        <v>TM8</v>
      </c>
      <c r="SZ3" s="80" t="str">
        <f t="shared" si="7"/>
        <v>TM9</v>
      </c>
      <c r="TA3" s="80" t="str">
        <f t="shared" si="7"/>
        <v>TM10</v>
      </c>
      <c r="TB3" s="80" t="str">
        <f t="shared" si="7"/>
        <v>TM11</v>
      </c>
      <c r="TC3" s="80" t="str">
        <f t="shared" si="7"/>
        <v>TM12</v>
      </c>
      <c r="TD3" s="80" t="str">
        <f t="shared" si="7"/>
        <v>TM13</v>
      </c>
      <c r="TE3" s="80" t="str">
        <f t="shared" si="7"/>
        <v>TM14</v>
      </c>
      <c r="TF3" s="80" t="str">
        <f t="shared" si="7"/>
        <v>TM15</v>
      </c>
      <c r="TG3" s="80" t="str">
        <f t="shared" si="7"/>
        <v>TM16</v>
      </c>
      <c r="TH3" s="80" t="str">
        <f t="shared" si="7"/>
        <v>TM17</v>
      </c>
      <c r="TI3" s="80" t="str">
        <f t="shared" si="7"/>
        <v>TM18</v>
      </c>
      <c r="TJ3" s="80" t="str">
        <f t="shared" si="7"/>
        <v>TM19</v>
      </c>
      <c r="TK3" s="80" t="str">
        <f t="shared" si="7"/>
        <v>TM20</v>
      </c>
      <c r="TL3" s="80" t="str">
        <f t="shared" si="7"/>
        <v>TM21</v>
      </c>
      <c r="TM3" s="80" t="str">
        <f t="shared" si="7"/>
        <v>TM22</v>
      </c>
      <c r="TN3" s="80" t="str">
        <f t="shared" si="7"/>
        <v>TM23</v>
      </c>
      <c r="TO3" s="80" t="str">
        <f t="shared" si="7"/>
        <v>TM24</v>
      </c>
      <c r="TP3" s="80" t="str">
        <f t="shared" si="7"/>
        <v>TM1</v>
      </c>
      <c r="TQ3" s="80" t="str">
        <f t="shared" si="7"/>
        <v>TM2</v>
      </c>
      <c r="TR3" s="80" t="str">
        <f t="shared" si="7"/>
        <v>TM3</v>
      </c>
      <c r="TS3" s="80" t="str">
        <f t="shared" si="7"/>
        <v>TM4</v>
      </c>
      <c r="TT3" s="80" t="str">
        <f t="shared" si="7"/>
        <v>TM5</v>
      </c>
      <c r="TU3" s="80" t="str">
        <f t="shared" si="7"/>
        <v>TM6</v>
      </c>
      <c r="TV3" s="80" t="str">
        <f t="shared" si="7"/>
        <v>TM7</v>
      </c>
      <c r="TW3" s="80" t="str">
        <f t="shared" si="7"/>
        <v>TM8</v>
      </c>
      <c r="TX3" s="80" t="str">
        <f t="shared" si="7"/>
        <v>TM9</v>
      </c>
      <c r="TY3" s="80" t="str">
        <f t="shared" ref="TY3:WJ3" si="8">TA3</f>
        <v>TM10</v>
      </c>
      <c r="TZ3" s="80" t="str">
        <f t="shared" si="8"/>
        <v>TM11</v>
      </c>
      <c r="UA3" s="80" t="str">
        <f t="shared" si="8"/>
        <v>TM12</v>
      </c>
      <c r="UB3" s="80" t="str">
        <f t="shared" si="8"/>
        <v>TM13</v>
      </c>
      <c r="UC3" s="80" t="str">
        <f t="shared" si="8"/>
        <v>TM14</v>
      </c>
      <c r="UD3" s="80" t="str">
        <f t="shared" si="8"/>
        <v>TM15</v>
      </c>
      <c r="UE3" s="80" t="str">
        <f t="shared" si="8"/>
        <v>TM16</v>
      </c>
      <c r="UF3" s="80" t="str">
        <f t="shared" si="8"/>
        <v>TM17</v>
      </c>
      <c r="UG3" s="80" t="str">
        <f t="shared" si="8"/>
        <v>TM18</v>
      </c>
      <c r="UH3" s="80" t="str">
        <f t="shared" si="8"/>
        <v>TM19</v>
      </c>
      <c r="UI3" s="80" t="str">
        <f t="shared" si="8"/>
        <v>TM20</v>
      </c>
      <c r="UJ3" s="80" t="str">
        <f t="shared" si="8"/>
        <v>TM21</v>
      </c>
      <c r="UK3" s="80" t="str">
        <f t="shared" si="8"/>
        <v>TM22</v>
      </c>
      <c r="UL3" s="80" t="str">
        <f t="shared" si="8"/>
        <v>TM23</v>
      </c>
      <c r="UM3" s="80" t="str">
        <f t="shared" si="8"/>
        <v>TM24</v>
      </c>
      <c r="UN3" s="80" t="str">
        <f t="shared" si="8"/>
        <v>TM1</v>
      </c>
      <c r="UO3" s="80" t="str">
        <f t="shared" si="8"/>
        <v>TM2</v>
      </c>
      <c r="UP3" s="80" t="str">
        <f t="shared" si="8"/>
        <v>TM3</v>
      </c>
      <c r="UQ3" s="80" t="str">
        <f t="shared" si="8"/>
        <v>TM4</v>
      </c>
      <c r="UR3" s="80" t="str">
        <f t="shared" si="8"/>
        <v>TM5</v>
      </c>
      <c r="US3" s="80" t="str">
        <f t="shared" si="8"/>
        <v>TM6</v>
      </c>
      <c r="UT3" s="80" t="str">
        <f t="shared" si="8"/>
        <v>TM7</v>
      </c>
      <c r="UU3" s="80" t="str">
        <f t="shared" si="8"/>
        <v>TM8</v>
      </c>
      <c r="UV3" s="80" t="str">
        <f t="shared" si="8"/>
        <v>TM9</v>
      </c>
      <c r="UW3" s="80" t="str">
        <f t="shared" si="8"/>
        <v>TM10</v>
      </c>
      <c r="UX3" s="80" t="str">
        <f t="shared" si="8"/>
        <v>TM11</v>
      </c>
      <c r="UY3" s="80" t="str">
        <f t="shared" si="8"/>
        <v>TM12</v>
      </c>
      <c r="UZ3" s="80" t="str">
        <f t="shared" si="8"/>
        <v>TM13</v>
      </c>
      <c r="VA3" s="80" t="str">
        <f t="shared" si="8"/>
        <v>TM14</v>
      </c>
      <c r="VB3" s="80" t="str">
        <f t="shared" si="8"/>
        <v>TM15</v>
      </c>
      <c r="VC3" s="80" t="str">
        <f t="shared" si="8"/>
        <v>TM16</v>
      </c>
      <c r="VD3" s="80" t="str">
        <f t="shared" si="8"/>
        <v>TM17</v>
      </c>
      <c r="VE3" s="80" t="str">
        <f t="shared" si="8"/>
        <v>TM18</v>
      </c>
      <c r="VF3" s="80" t="str">
        <f t="shared" si="8"/>
        <v>TM19</v>
      </c>
      <c r="VG3" s="80" t="str">
        <f t="shared" si="8"/>
        <v>TM20</v>
      </c>
      <c r="VH3" s="80" t="str">
        <f t="shared" si="8"/>
        <v>TM21</v>
      </c>
      <c r="VI3" s="80" t="str">
        <f t="shared" si="8"/>
        <v>TM22</v>
      </c>
      <c r="VJ3" s="80" t="str">
        <f t="shared" si="8"/>
        <v>TM23</v>
      </c>
      <c r="VK3" s="80" t="str">
        <f t="shared" si="8"/>
        <v>TM24</v>
      </c>
      <c r="VL3" s="80" t="str">
        <f t="shared" si="8"/>
        <v>TM1</v>
      </c>
      <c r="VM3" s="80" t="str">
        <f t="shared" si="8"/>
        <v>TM2</v>
      </c>
      <c r="VN3" s="80" t="str">
        <f t="shared" si="8"/>
        <v>TM3</v>
      </c>
      <c r="VO3" s="80" t="str">
        <f t="shared" si="8"/>
        <v>TM4</v>
      </c>
      <c r="VP3" s="80" t="str">
        <f t="shared" si="8"/>
        <v>TM5</v>
      </c>
      <c r="VQ3" s="80" t="str">
        <f t="shared" si="8"/>
        <v>TM6</v>
      </c>
      <c r="VR3" s="80" t="str">
        <f t="shared" si="8"/>
        <v>TM7</v>
      </c>
      <c r="VS3" s="80" t="str">
        <f t="shared" si="8"/>
        <v>TM8</v>
      </c>
      <c r="VT3" s="80" t="str">
        <f t="shared" si="8"/>
        <v>TM9</v>
      </c>
      <c r="VU3" s="80" t="str">
        <f t="shared" si="8"/>
        <v>TM10</v>
      </c>
      <c r="VV3" s="80" t="str">
        <f t="shared" si="8"/>
        <v>TM11</v>
      </c>
      <c r="VW3" s="80" t="str">
        <f t="shared" si="8"/>
        <v>TM12</v>
      </c>
      <c r="VX3" s="80" t="str">
        <f t="shared" si="8"/>
        <v>TM13</v>
      </c>
      <c r="VY3" s="80" t="str">
        <f t="shared" si="8"/>
        <v>TM14</v>
      </c>
      <c r="VZ3" s="80" t="str">
        <f t="shared" si="8"/>
        <v>TM15</v>
      </c>
      <c r="WA3" s="80" t="str">
        <f t="shared" si="8"/>
        <v>TM16</v>
      </c>
      <c r="WB3" s="80" t="str">
        <f t="shared" si="8"/>
        <v>TM17</v>
      </c>
      <c r="WC3" s="80" t="str">
        <f t="shared" si="8"/>
        <v>TM18</v>
      </c>
      <c r="WD3" s="80" t="str">
        <f t="shared" si="8"/>
        <v>TM19</v>
      </c>
      <c r="WE3" s="80" t="str">
        <f t="shared" si="8"/>
        <v>TM20</v>
      </c>
      <c r="WF3" s="80" t="str">
        <f t="shared" si="8"/>
        <v>TM21</v>
      </c>
      <c r="WG3" s="80" t="str">
        <f t="shared" si="8"/>
        <v>TM22</v>
      </c>
      <c r="WH3" s="80" t="str">
        <f t="shared" si="8"/>
        <v>TM23</v>
      </c>
      <c r="WI3" s="80" t="str">
        <f t="shared" si="8"/>
        <v>TM24</v>
      </c>
      <c r="WJ3" s="80" t="str">
        <f t="shared" si="8"/>
        <v>TM1</v>
      </c>
      <c r="WK3" s="80" t="str">
        <f t="shared" ref="WK3:YV3" si="9">VM3</f>
        <v>TM2</v>
      </c>
      <c r="WL3" s="80" t="str">
        <f t="shared" si="9"/>
        <v>TM3</v>
      </c>
      <c r="WM3" s="80" t="str">
        <f t="shared" si="9"/>
        <v>TM4</v>
      </c>
      <c r="WN3" s="80" t="str">
        <f t="shared" si="9"/>
        <v>TM5</v>
      </c>
      <c r="WO3" s="80" t="str">
        <f t="shared" si="9"/>
        <v>TM6</v>
      </c>
      <c r="WP3" s="80" t="str">
        <f t="shared" si="9"/>
        <v>TM7</v>
      </c>
      <c r="WQ3" s="80" t="str">
        <f t="shared" si="9"/>
        <v>TM8</v>
      </c>
      <c r="WR3" s="80" t="str">
        <f t="shared" si="9"/>
        <v>TM9</v>
      </c>
      <c r="WS3" s="80" t="str">
        <f t="shared" si="9"/>
        <v>TM10</v>
      </c>
      <c r="WT3" s="80" t="str">
        <f t="shared" si="9"/>
        <v>TM11</v>
      </c>
      <c r="WU3" s="80" t="str">
        <f t="shared" si="9"/>
        <v>TM12</v>
      </c>
      <c r="WV3" s="80" t="str">
        <f t="shared" si="9"/>
        <v>TM13</v>
      </c>
      <c r="WW3" s="80" t="str">
        <f t="shared" si="9"/>
        <v>TM14</v>
      </c>
      <c r="WX3" s="80" t="str">
        <f t="shared" si="9"/>
        <v>TM15</v>
      </c>
      <c r="WY3" s="80" t="str">
        <f t="shared" si="9"/>
        <v>TM16</v>
      </c>
      <c r="WZ3" s="80" t="str">
        <f t="shared" si="9"/>
        <v>TM17</v>
      </c>
      <c r="XA3" s="80" t="str">
        <f t="shared" si="9"/>
        <v>TM18</v>
      </c>
      <c r="XB3" s="80" t="str">
        <f t="shared" si="9"/>
        <v>TM19</v>
      </c>
      <c r="XC3" s="80" t="str">
        <f t="shared" si="9"/>
        <v>TM20</v>
      </c>
      <c r="XD3" s="80" t="str">
        <f t="shared" si="9"/>
        <v>TM21</v>
      </c>
      <c r="XE3" s="80" t="str">
        <f t="shared" si="9"/>
        <v>TM22</v>
      </c>
      <c r="XF3" s="80" t="str">
        <f t="shared" si="9"/>
        <v>TM23</v>
      </c>
      <c r="XG3" s="80" t="str">
        <f t="shared" si="9"/>
        <v>TM24</v>
      </c>
      <c r="XH3" s="80" t="str">
        <f t="shared" si="9"/>
        <v>TM1</v>
      </c>
      <c r="XI3" s="80" t="str">
        <f t="shared" si="9"/>
        <v>TM2</v>
      </c>
      <c r="XJ3" s="80" t="str">
        <f t="shared" si="9"/>
        <v>TM3</v>
      </c>
      <c r="XK3" s="80" t="str">
        <f t="shared" si="9"/>
        <v>TM4</v>
      </c>
      <c r="XL3" s="80" t="str">
        <f t="shared" si="9"/>
        <v>TM5</v>
      </c>
      <c r="XM3" s="80" t="str">
        <f t="shared" si="9"/>
        <v>TM6</v>
      </c>
      <c r="XN3" s="80" t="str">
        <f t="shared" si="9"/>
        <v>TM7</v>
      </c>
      <c r="XO3" s="80" t="str">
        <f t="shared" si="9"/>
        <v>TM8</v>
      </c>
      <c r="XP3" s="80" t="str">
        <f t="shared" si="9"/>
        <v>TM9</v>
      </c>
      <c r="XQ3" s="80" t="str">
        <f t="shared" si="9"/>
        <v>TM10</v>
      </c>
      <c r="XR3" s="80" t="str">
        <f t="shared" si="9"/>
        <v>TM11</v>
      </c>
      <c r="XS3" s="80" t="str">
        <f t="shared" si="9"/>
        <v>TM12</v>
      </c>
      <c r="XT3" s="80" t="str">
        <f t="shared" si="9"/>
        <v>TM13</v>
      </c>
      <c r="XU3" s="80" t="str">
        <f t="shared" si="9"/>
        <v>TM14</v>
      </c>
      <c r="XV3" s="80" t="str">
        <f t="shared" si="9"/>
        <v>TM15</v>
      </c>
      <c r="XW3" s="80" t="str">
        <f t="shared" si="9"/>
        <v>TM16</v>
      </c>
      <c r="XX3" s="80" t="str">
        <f t="shared" si="9"/>
        <v>TM17</v>
      </c>
      <c r="XY3" s="80" t="str">
        <f t="shared" si="9"/>
        <v>TM18</v>
      </c>
      <c r="XZ3" s="80" t="str">
        <f t="shared" si="9"/>
        <v>TM19</v>
      </c>
      <c r="YA3" s="80" t="str">
        <f t="shared" si="9"/>
        <v>TM20</v>
      </c>
      <c r="YB3" s="80" t="str">
        <f t="shared" si="9"/>
        <v>TM21</v>
      </c>
      <c r="YC3" s="80" t="str">
        <f t="shared" si="9"/>
        <v>TM22</v>
      </c>
      <c r="YD3" s="80" t="str">
        <f t="shared" si="9"/>
        <v>TM23</v>
      </c>
      <c r="YE3" s="80" t="str">
        <f t="shared" si="9"/>
        <v>TM24</v>
      </c>
      <c r="YF3" s="80" t="str">
        <f t="shared" si="9"/>
        <v>TM1</v>
      </c>
      <c r="YG3" s="80" t="str">
        <f t="shared" si="9"/>
        <v>TM2</v>
      </c>
      <c r="YH3" s="80" t="str">
        <f t="shared" si="9"/>
        <v>TM3</v>
      </c>
      <c r="YI3" s="80" t="str">
        <f t="shared" si="9"/>
        <v>TM4</v>
      </c>
      <c r="YJ3" s="80" t="str">
        <f t="shared" si="9"/>
        <v>TM5</v>
      </c>
      <c r="YK3" s="80" t="str">
        <f t="shared" si="9"/>
        <v>TM6</v>
      </c>
      <c r="YL3" s="80" t="str">
        <f t="shared" si="9"/>
        <v>TM7</v>
      </c>
      <c r="YM3" s="80" t="str">
        <f t="shared" si="9"/>
        <v>TM8</v>
      </c>
      <c r="YN3" s="80" t="str">
        <f t="shared" si="9"/>
        <v>TM9</v>
      </c>
      <c r="YO3" s="80" t="str">
        <f t="shared" si="9"/>
        <v>TM10</v>
      </c>
      <c r="YP3" s="80" t="str">
        <f t="shared" si="9"/>
        <v>TM11</v>
      </c>
      <c r="YQ3" s="80" t="str">
        <f t="shared" si="9"/>
        <v>TM12</v>
      </c>
      <c r="YR3" s="80" t="str">
        <f t="shared" si="9"/>
        <v>TM13</v>
      </c>
      <c r="YS3" s="80" t="str">
        <f t="shared" si="9"/>
        <v>TM14</v>
      </c>
      <c r="YT3" s="80" t="str">
        <f t="shared" si="9"/>
        <v>TM15</v>
      </c>
      <c r="YU3" s="80" t="str">
        <f t="shared" si="9"/>
        <v>TM16</v>
      </c>
      <c r="YV3" s="80" t="str">
        <f t="shared" si="9"/>
        <v>TM17</v>
      </c>
      <c r="YW3" s="80" t="str">
        <f t="shared" ref="YW3:ABH3" si="10">XY3</f>
        <v>TM18</v>
      </c>
      <c r="YX3" s="80" t="str">
        <f t="shared" si="10"/>
        <v>TM19</v>
      </c>
      <c r="YY3" s="80" t="str">
        <f t="shared" si="10"/>
        <v>TM20</v>
      </c>
      <c r="YZ3" s="80" t="str">
        <f t="shared" si="10"/>
        <v>TM21</v>
      </c>
      <c r="ZA3" s="80" t="str">
        <f t="shared" si="10"/>
        <v>TM22</v>
      </c>
      <c r="ZB3" s="80" t="str">
        <f t="shared" si="10"/>
        <v>TM23</v>
      </c>
      <c r="ZC3" s="80" t="str">
        <f t="shared" si="10"/>
        <v>TM24</v>
      </c>
      <c r="ZD3" s="80" t="str">
        <f t="shared" si="10"/>
        <v>TM1</v>
      </c>
      <c r="ZE3" s="80" t="str">
        <f t="shared" si="10"/>
        <v>TM2</v>
      </c>
      <c r="ZF3" s="80" t="str">
        <f t="shared" si="10"/>
        <v>TM3</v>
      </c>
      <c r="ZG3" s="80" t="str">
        <f t="shared" si="10"/>
        <v>TM4</v>
      </c>
      <c r="ZH3" s="80" t="str">
        <f t="shared" si="10"/>
        <v>TM5</v>
      </c>
      <c r="ZI3" s="80" t="str">
        <f t="shared" si="10"/>
        <v>TM6</v>
      </c>
      <c r="ZJ3" s="80" t="str">
        <f t="shared" si="10"/>
        <v>TM7</v>
      </c>
      <c r="ZK3" s="80" t="str">
        <f t="shared" si="10"/>
        <v>TM8</v>
      </c>
      <c r="ZL3" s="80" t="str">
        <f t="shared" si="10"/>
        <v>TM9</v>
      </c>
      <c r="ZM3" s="80" t="str">
        <f t="shared" si="10"/>
        <v>TM10</v>
      </c>
      <c r="ZN3" s="80" t="str">
        <f t="shared" si="10"/>
        <v>TM11</v>
      </c>
      <c r="ZO3" s="80" t="str">
        <f t="shared" si="10"/>
        <v>TM12</v>
      </c>
      <c r="ZP3" s="80" t="str">
        <f t="shared" si="10"/>
        <v>TM13</v>
      </c>
      <c r="ZQ3" s="80" t="str">
        <f t="shared" si="10"/>
        <v>TM14</v>
      </c>
      <c r="ZR3" s="80" t="str">
        <f t="shared" si="10"/>
        <v>TM15</v>
      </c>
      <c r="ZS3" s="80" t="str">
        <f t="shared" si="10"/>
        <v>TM16</v>
      </c>
      <c r="ZT3" s="80" t="str">
        <f t="shared" si="10"/>
        <v>TM17</v>
      </c>
      <c r="ZU3" s="80" t="str">
        <f t="shared" si="10"/>
        <v>TM18</v>
      </c>
      <c r="ZV3" s="80" t="str">
        <f t="shared" si="10"/>
        <v>TM19</v>
      </c>
      <c r="ZW3" s="80" t="str">
        <f t="shared" si="10"/>
        <v>TM20</v>
      </c>
      <c r="ZX3" s="80" t="str">
        <f t="shared" si="10"/>
        <v>TM21</v>
      </c>
      <c r="ZY3" s="80" t="str">
        <f t="shared" si="10"/>
        <v>TM22</v>
      </c>
      <c r="ZZ3" s="80" t="str">
        <f t="shared" si="10"/>
        <v>TM23</v>
      </c>
      <c r="AAA3" s="80" t="str">
        <f t="shared" si="10"/>
        <v>TM24</v>
      </c>
      <c r="AAB3" s="80" t="str">
        <f t="shared" si="10"/>
        <v>TM1</v>
      </c>
      <c r="AAC3" s="80" t="str">
        <f t="shared" si="10"/>
        <v>TM2</v>
      </c>
      <c r="AAD3" s="80" t="str">
        <f t="shared" si="10"/>
        <v>TM3</v>
      </c>
      <c r="AAE3" s="80" t="str">
        <f t="shared" si="10"/>
        <v>TM4</v>
      </c>
      <c r="AAF3" s="80" t="str">
        <f t="shared" si="10"/>
        <v>TM5</v>
      </c>
      <c r="AAG3" s="80" t="str">
        <f t="shared" si="10"/>
        <v>TM6</v>
      </c>
      <c r="AAH3" s="80" t="str">
        <f t="shared" si="10"/>
        <v>TM7</v>
      </c>
      <c r="AAI3" s="80" t="str">
        <f t="shared" si="10"/>
        <v>TM8</v>
      </c>
      <c r="AAJ3" s="80" t="str">
        <f t="shared" si="10"/>
        <v>TM9</v>
      </c>
      <c r="AAK3" s="80" t="str">
        <f t="shared" si="10"/>
        <v>TM10</v>
      </c>
      <c r="AAL3" s="80" t="str">
        <f t="shared" si="10"/>
        <v>TM11</v>
      </c>
      <c r="AAM3" s="80" t="str">
        <f t="shared" si="10"/>
        <v>TM12</v>
      </c>
      <c r="AAN3" s="80" t="str">
        <f t="shared" si="10"/>
        <v>TM13</v>
      </c>
      <c r="AAO3" s="80" t="str">
        <f t="shared" si="10"/>
        <v>TM14</v>
      </c>
      <c r="AAP3" s="80" t="str">
        <f t="shared" si="10"/>
        <v>TM15</v>
      </c>
      <c r="AAQ3" s="80" t="str">
        <f t="shared" si="10"/>
        <v>TM16</v>
      </c>
      <c r="AAR3" s="80" t="str">
        <f t="shared" si="10"/>
        <v>TM17</v>
      </c>
      <c r="AAS3" s="80" t="str">
        <f t="shared" si="10"/>
        <v>TM18</v>
      </c>
      <c r="AAT3" s="80" t="str">
        <f t="shared" si="10"/>
        <v>TM19</v>
      </c>
      <c r="AAU3" s="80" t="str">
        <f t="shared" si="10"/>
        <v>TM20</v>
      </c>
      <c r="AAV3" s="80" t="str">
        <f t="shared" si="10"/>
        <v>TM21</v>
      </c>
      <c r="AAW3" s="80" t="str">
        <f t="shared" si="10"/>
        <v>TM22</v>
      </c>
      <c r="AAX3" s="80" t="str">
        <f t="shared" si="10"/>
        <v>TM23</v>
      </c>
      <c r="AAY3" s="80" t="str">
        <f t="shared" si="10"/>
        <v>TM24</v>
      </c>
      <c r="AAZ3" s="80" t="str">
        <f t="shared" si="10"/>
        <v>TM1</v>
      </c>
      <c r="ABA3" s="80" t="str">
        <f t="shared" si="10"/>
        <v>TM2</v>
      </c>
      <c r="ABB3" s="80" t="str">
        <f t="shared" si="10"/>
        <v>TM3</v>
      </c>
      <c r="ABC3" s="80" t="str">
        <f t="shared" si="10"/>
        <v>TM4</v>
      </c>
      <c r="ABD3" s="80" t="str">
        <f t="shared" si="10"/>
        <v>TM5</v>
      </c>
      <c r="ABE3" s="80" t="str">
        <f t="shared" si="10"/>
        <v>TM6</v>
      </c>
      <c r="ABF3" s="80" t="str">
        <f t="shared" si="10"/>
        <v>TM7</v>
      </c>
      <c r="ABG3" s="80" t="str">
        <f t="shared" si="10"/>
        <v>TM8</v>
      </c>
      <c r="ABH3" s="80" t="str">
        <f t="shared" si="10"/>
        <v>TM9</v>
      </c>
      <c r="ABI3" s="80" t="str">
        <f t="shared" ref="ABI3:ADT3" si="11">AAK3</f>
        <v>TM10</v>
      </c>
      <c r="ABJ3" s="80" t="str">
        <f t="shared" si="11"/>
        <v>TM11</v>
      </c>
      <c r="ABK3" s="80" t="str">
        <f t="shared" si="11"/>
        <v>TM12</v>
      </c>
      <c r="ABL3" s="80" t="str">
        <f t="shared" si="11"/>
        <v>TM13</v>
      </c>
      <c r="ABM3" s="80" t="str">
        <f t="shared" si="11"/>
        <v>TM14</v>
      </c>
      <c r="ABN3" s="80" t="str">
        <f t="shared" si="11"/>
        <v>TM15</v>
      </c>
      <c r="ABO3" s="80" t="str">
        <f t="shared" si="11"/>
        <v>TM16</v>
      </c>
      <c r="ABP3" s="80" t="str">
        <f t="shared" si="11"/>
        <v>TM17</v>
      </c>
      <c r="ABQ3" s="80" t="str">
        <f t="shared" si="11"/>
        <v>TM18</v>
      </c>
      <c r="ABR3" s="80" t="str">
        <f t="shared" si="11"/>
        <v>TM19</v>
      </c>
      <c r="ABS3" s="80" t="str">
        <f t="shared" si="11"/>
        <v>TM20</v>
      </c>
      <c r="ABT3" s="80" t="str">
        <f t="shared" si="11"/>
        <v>TM21</v>
      </c>
      <c r="ABU3" s="80" t="str">
        <f t="shared" si="11"/>
        <v>TM22</v>
      </c>
      <c r="ABV3" s="80" t="str">
        <f t="shared" si="11"/>
        <v>TM23</v>
      </c>
      <c r="ABW3" s="80" t="str">
        <f t="shared" si="11"/>
        <v>TM24</v>
      </c>
      <c r="ABX3" s="80" t="str">
        <f t="shared" si="11"/>
        <v>TM1</v>
      </c>
      <c r="ABY3" s="80" t="str">
        <f t="shared" si="11"/>
        <v>TM2</v>
      </c>
      <c r="ABZ3" s="80" t="str">
        <f t="shared" si="11"/>
        <v>TM3</v>
      </c>
      <c r="ACA3" s="80" t="str">
        <f t="shared" si="11"/>
        <v>TM4</v>
      </c>
      <c r="ACB3" s="80" t="str">
        <f t="shared" si="11"/>
        <v>TM5</v>
      </c>
      <c r="ACC3" s="80" t="str">
        <f t="shared" si="11"/>
        <v>TM6</v>
      </c>
      <c r="ACD3" s="80" t="str">
        <f t="shared" si="11"/>
        <v>TM7</v>
      </c>
      <c r="ACE3" s="80" t="str">
        <f t="shared" si="11"/>
        <v>TM8</v>
      </c>
      <c r="ACF3" s="80" t="str">
        <f t="shared" si="11"/>
        <v>TM9</v>
      </c>
      <c r="ACG3" s="80" t="str">
        <f t="shared" si="11"/>
        <v>TM10</v>
      </c>
      <c r="ACH3" s="80" t="str">
        <f t="shared" si="11"/>
        <v>TM11</v>
      </c>
      <c r="ACI3" s="80" t="str">
        <f t="shared" si="11"/>
        <v>TM12</v>
      </c>
      <c r="ACJ3" s="80" t="str">
        <f t="shared" si="11"/>
        <v>TM13</v>
      </c>
      <c r="ACK3" s="80" t="str">
        <f t="shared" si="11"/>
        <v>TM14</v>
      </c>
      <c r="ACL3" s="80" t="str">
        <f t="shared" si="11"/>
        <v>TM15</v>
      </c>
      <c r="ACM3" s="80" t="str">
        <f t="shared" si="11"/>
        <v>TM16</v>
      </c>
      <c r="ACN3" s="80" t="str">
        <f t="shared" si="11"/>
        <v>TM17</v>
      </c>
      <c r="ACO3" s="80" t="str">
        <f t="shared" si="11"/>
        <v>TM18</v>
      </c>
      <c r="ACP3" s="80" t="str">
        <f t="shared" si="11"/>
        <v>TM19</v>
      </c>
      <c r="ACQ3" s="80" t="str">
        <f t="shared" si="11"/>
        <v>TM20</v>
      </c>
      <c r="ACR3" s="80" t="str">
        <f t="shared" si="11"/>
        <v>TM21</v>
      </c>
      <c r="ACS3" s="80" t="str">
        <f t="shared" si="11"/>
        <v>TM22</v>
      </c>
      <c r="ACT3" s="80" t="str">
        <f t="shared" si="11"/>
        <v>TM23</v>
      </c>
      <c r="ACU3" s="80" t="str">
        <f t="shared" si="11"/>
        <v>TM24</v>
      </c>
      <c r="ACV3" s="80" t="str">
        <f t="shared" si="11"/>
        <v>TM1</v>
      </c>
      <c r="ACW3" s="80" t="str">
        <f t="shared" si="11"/>
        <v>TM2</v>
      </c>
      <c r="ACX3" s="80" t="str">
        <f t="shared" si="11"/>
        <v>TM3</v>
      </c>
      <c r="ACY3" s="80" t="str">
        <f t="shared" si="11"/>
        <v>TM4</v>
      </c>
      <c r="ACZ3" s="80" t="str">
        <f t="shared" si="11"/>
        <v>TM5</v>
      </c>
      <c r="ADA3" s="80" t="str">
        <f t="shared" si="11"/>
        <v>TM6</v>
      </c>
      <c r="ADB3" s="80" t="str">
        <f t="shared" si="11"/>
        <v>TM7</v>
      </c>
      <c r="ADC3" s="80" t="str">
        <f t="shared" si="11"/>
        <v>TM8</v>
      </c>
      <c r="ADD3" s="80" t="str">
        <f t="shared" si="11"/>
        <v>TM9</v>
      </c>
      <c r="ADE3" s="80" t="str">
        <f t="shared" si="11"/>
        <v>TM10</v>
      </c>
      <c r="ADF3" s="80" t="str">
        <f t="shared" si="11"/>
        <v>TM11</v>
      </c>
      <c r="ADG3" s="80" t="str">
        <f t="shared" si="11"/>
        <v>TM12</v>
      </c>
      <c r="ADH3" s="80" t="str">
        <f t="shared" si="11"/>
        <v>TM13</v>
      </c>
      <c r="ADI3" s="80" t="str">
        <f t="shared" si="11"/>
        <v>TM14</v>
      </c>
      <c r="ADJ3" s="80" t="str">
        <f t="shared" si="11"/>
        <v>TM15</v>
      </c>
      <c r="ADK3" s="80" t="str">
        <f t="shared" si="11"/>
        <v>TM16</v>
      </c>
      <c r="ADL3" s="80" t="str">
        <f t="shared" si="11"/>
        <v>TM17</v>
      </c>
      <c r="ADM3" s="80" t="str">
        <f t="shared" si="11"/>
        <v>TM18</v>
      </c>
      <c r="ADN3" s="80" t="str">
        <f t="shared" si="11"/>
        <v>TM19</v>
      </c>
      <c r="ADO3" s="80" t="str">
        <f t="shared" si="11"/>
        <v>TM20</v>
      </c>
      <c r="ADP3" s="80" t="str">
        <f t="shared" si="11"/>
        <v>TM21</v>
      </c>
      <c r="ADQ3" s="80" t="str">
        <f t="shared" si="11"/>
        <v>TM22</v>
      </c>
      <c r="ADR3" s="80" t="str">
        <f t="shared" si="11"/>
        <v>TM23</v>
      </c>
      <c r="ADS3" s="80" t="str">
        <f t="shared" si="11"/>
        <v>TM24</v>
      </c>
      <c r="ADT3" s="80" t="str">
        <f t="shared" si="11"/>
        <v>TM1</v>
      </c>
      <c r="ADU3" s="80" t="str">
        <f t="shared" ref="ADU3:AGF3" si="12">ACW3</f>
        <v>TM2</v>
      </c>
      <c r="ADV3" s="80" t="str">
        <f t="shared" si="12"/>
        <v>TM3</v>
      </c>
      <c r="ADW3" s="80" t="str">
        <f t="shared" si="12"/>
        <v>TM4</v>
      </c>
      <c r="ADX3" s="80" t="str">
        <f t="shared" si="12"/>
        <v>TM5</v>
      </c>
      <c r="ADY3" s="80" t="str">
        <f t="shared" si="12"/>
        <v>TM6</v>
      </c>
      <c r="ADZ3" s="80" t="str">
        <f t="shared" si="12"/>
        <v>TM7</v>
      </c>
      <c r="AEA3" s="80" t="str">
        <f t="shared" si="12"/>
        <v>TM8</v>
      </c>
      <c r="AEB3" s="80" t="str">
        <f t="shared" si="12"/>
        <v>TM9</v>
      </c>
      <c r="AEC3" s="80" t="str">
        <f t="shared" si="12"/>
        <v>TM10</v>
      </c>
      <c r="AED3" s="80" t="str">
        <f t="shared" si="12"/>
        <v>TM11</v>
      </c>
      <c r="AEE3" s="80" t="str">
        <f t="shared" si="12"/>
        <v>TM12</v>
      </c>
      <c r="AEF3" s="80" t="str">
        <f t="shared" si="12"/>
        <v>TM13</v>
      </c>
      <c r="AEG3" s="80" t="str">
        <f t="shared" si="12"/>
        <v>TM14</v>
      </c>
      <c r="AEH3" s="80" t="str">
        <f t="shared" si="12"/>
        <v>TM15</v>
      </c>
      <c r="AEI3" s="80" t="str">
        <f t="shared" si="12"/>
        <v>TM16</v>
      </c>
      <c r="AEJ3" s="80" t="str">
        <f t="shared" si="12"/>
        <v>TM17</v>
      </c>
      <c r="AEK3" s="80" t="str">
        <f t="shared" si="12"/>
        <v>TM18</v>
      </c>
      <c r="AEL3" s="80" t="str">
        <f t="shared" si="12"/>
        <v>TM19</v>
      </c>
      <c r="AEM3" s="80" t="str">
        <f t="shared" si="12"/>
        <v>TM20</v>
      </c>
      <c r="AEN3" s="80" t="str">
        <f t="shared" si="12"/>
        <v>TM21</v>
      </c>
      <c r="AEO3" s="80" t="str">
        <f t="shared" si="12"/>
        <v>TM22</v>
      </c>
      <c r="AEP3" s="80" t="str">
        <f t="shared" si="12"/>
        <v>TM23</v>
      </c>
      <c r="AEQ3" s="80" t="str">
        <f t="shared" si="12"/>
        <v>TM24</v>
      </c>
      <c r="AER3" s="80" t="str">
        <f t="shared" si="12"/>
        <v>TM1</v>
      </c>
      <c r="AES3" s="80" t="str">
        <f t="shared" si="12"/>
        <v>TM2</v>
      </c>
      <c r="AET3" s="80" t="str">
        <f t="shared" si="12"/>
        <v>TM3</v>
      </c>
      <c r="AEU3" s="80" t="str">
        <f t="shared" si="12"/>
        <v>TM4</v>
      </c>
      <c r="AEV3" s="80" t="str">
        <f t="shared" si="12"/>
        <v>TM5</v>
      </c>
      <c r="AEW3" s="80" t="str">
        <f t="shared" si="12"/>
        <v>TM6</v>
      </c>
      <c r="AEX3" s="80" t="str">
        <f t="shared" si="12"/>
        <v>TM7</v>
      </c>
      <c r="AEY3" s="80" t="str">
        <f t="shared" si="12"/>
        <v>TM8</v>
      </c>
      <c r="AEZ3" s="80" t="str">
        <f t="shared" si="12"/>
        <v>TM9</v>
      </c>
      <c r="AFA3" s="80" t="str">
        <f t="shared" si="12"/>
        <v>TM10</v>
      </c>
      <c r="AFB3" s="80" t="str">
        <f t="shared" si="12"/>
        <v>TM11</v>
      </c>
      <c r="AFC3" s="80" t="str">
        <f t="shared" si="12"/>
        <v>TM12</v>
      </c>
      <c r="AFD3" s="80" t="str">
        <f t="shared" si="12"/>
        <v>TM13</v>
      </c>
      <c r="AFE3" s="80" t="str">
        <f t="shared" si="12"/>
        <v>TM14</v>
      </c>
      <c r="AFF3" s="80" t="str">
        <f t="shared" si="12"/>
        <v>TM15</v>
      </c>
      <c r="AFG3" s="80" t="str">
        <f t="shared" si="12"/>
        <v>TM16</v>
      </c>
      <c r="AFH3" s="80" t="str">
        <f t="shared" si="12"/>
        <v>TM17</v>
      </c>
      <c r="AFI3" s="80" t="str">
        <f t="shared" si="12"/>
        <v>TM18</v>
      </c>
      <c r="AFJ3" s="80" t="str">
        <f t="shared" si="12"/>
        <v>TM19</v>
      </c>
      <c r="AFK3" s="80" t="str">
        <f t="shared" si="12"/>
        <v>TM20</v>
      </c>
      <c r="AFL3" s="80" t="str">
        <f t="shared" si="12"/>
        <v>TM21</v>
      </c>
      <c r="AFM3" s="80" t="str">
        <f t="shared" si="12"/>
        <v>TM22</v>
      </c>
      <c r="AFN3" s="80" t="str">
        <f t="shared" si="12"/>
        <v>TM23</v>
      </c>
      <c r="AFO3" s="80" t="str">
        <f t="shared" si="12"/>
        <v>TM24</v>
      </c>
      <c r="AFP3" s="80" t="str">
        <f t="shared" si="12"/>
        <v>TM1</v>
      </c>
      <c r="AFQ3" s="80" t="str">
        <f t="shared" si="12"/>
        <v>TM2</v>
      </c>
      <c r="AFR3" s="80" t="str">
        <f t="shared" si="12"/>
        <v>TM3</v>
      </c>
      <c r="AFS3" s="80" t="str">
        <f t="shared" si="12"/>
        <v>TM4</v>
      </c>
      <c r="AFT3" s="80" t="str">
        <f t="shared" si="12"/>
        <v>TM5</v>
      </c>
      <c r="AFU3" s="80" t="str">
        <f t="shared" si="12"/>
        <v>TM6</v>
      </c>
      <c r="AFV3" s="80" t="str">
        <f t="shared" si="12"/>
        <v>TM7</v>
      </c>
      <c r="AFW3" s="80" t="str">
        <f t="shared" si="12"/>
        <v>TM8</v>
      </c>
      <c r="AFX3" s="80" t="str">
        <f t="shared" si="12"/>
        <v>TM9</v>
      </c>
      <c r="AFY3" s="80" t="str">
        <f t="shared" si="12"/>
        <v>TM10</v>
      </c>
      <c r="AFZ3" s="80" t="str">
        <f t="shared" si="12"/>
        <v>TM11</v>
      </c>
      <c r="AGA3" s="80" t="str">
        <f t="shared" si="12"/>
        <v>TM12</v>
      </c>
      <c r="AGB3" s="80" t="str">
        <f t="shared" si="12"/>
        <v>TM13</v>
      </c>
      <c r="AGC3" s="80" t="str">
        <f t="shared" si="12"/>
        <v>TM14</v>
      </c>
      <c r="AGD3" s="80" t="str">
        <f t="shared" si="12"/>
        <v>TM15</v>
      </c>
      <c r="AGE3" s="80" t="str">
        <f t="shared" si="12"/>
        <v>TM16</v>
      </c>
      <c r="AGF3" s="80" t="str">
        <f t="shared" si="12"/>
        <v>TM17</v>
      </c>
      <c r="AGG3" s="80" t="str">
        <f t="shared" ref="AGG3:AIR3" si="13">AFI3</f>
        <v>TM18</v>
      </c>
      <c r="AGH3" s="80" t="str">
        <f t="shared" si="13"/>
        <v>TM19</v>
      </c>
      <c r="AGI3" s="80" t="str">
        <f t="shared" si="13"/>
        <v>TM20</v>
      </c>
      <c r="AGJ3" s="80" t="str">
        <f t="shared" si="13"/>
        <v>TM21</v>
      </c>
      <c r="AGK3" s="80" t="str">
        <f t="shared" si="13"/>
        <v>TM22</v>
      </c>
      <c r="AGL3" s="80" t="str">
        <f t="shared" si="13"/>
        <v>TM23</v>
      </c>
      <c r="AGM3" s="80" t="str">
        <f t="shared" si="13"/>
        <v>TM24</v>
      </c>
      <c r="AGN3" s="80" t="str">
        <f t="shared" si="13"/>
        <v>TM1</v>
      </c>
      <c r="AGO3" s="80" t="str">
        <f t="shared" si="13"/>
        <v>TM2</v>
      </c>
      <c r="AGP3" s="80" t="str">
        <f t="shared" si="13"/>
        <v>TM3</v>
      </c>
      <c r="AGQ3" s="80" t="str">
        <f t="shared" si="13"/>
        <v>TM4</v>
      </c>
      <c r="AGR3" s="80" t="str">
        <f t="shared" si="13"/>
        <v>TM5</v>
      </c>
      <c r="AGS3" s="80" t="str">
        <f t="shared" si="13"/>
        <v>TM6</v>
      </c>
      <c r="AGT3" s="80" t="str">
        <f t="shared" si="13"/>
        <v>TM7</v>
      </c>
      <c r="AGU3" s="80" t="str">
        <f t="shared" si="13"/>
        <v>TM8</v>
      </c>
      <c r="AGV3" s="80" t="str">
        <f t="shared" si="13"/>
        <v>TM9</v>
      </c>
      <c r="AGW3" s="80" t="str">
        <f t="shared" si="13"/>
        <v>TM10</v>
      </c>
      <c r="AGX3" s="80" t="str">
        <f t="shared" si="13"/>
        <v>TM11</v>
      </c>
      <c r="AGY3" s="80" t="str">
        <f t="shared" si="13"/>
        <v>TM12</v>
      </c>
      <c r="AGZ3" s="80" t="str">
        <f t="shared" si="13"/>
        <v>TM13</v>
      </c>
      <c r="AHA3" s="80" t="str">
        <f t="shared" si="13"/>
        <v>TM14</v>
      </c>
      <c r="AHB3" s="80" t="str">
        <f t="shared" si="13"/>
        <v>TM15</v>
      </c>
      <c r="AHC3" s="80" t="str">
        <f t="shared" si="13"/>
        <v>TM16</v>
      </c>
      <c r="AHD3" s="80" t="str">
        <f t="shared" si="13"/>
        <v>TM17</v>
      </c>
      <c r="AHE3" s="80" t="str">
        <f t="shared" si="13"/>
        <v>TM18</v>
      </c>
      <c r="AHF3" s="80" t="str">
        <f t="shared" si="13"/>
        <v>TM19</v>
      </c>
      <c r="AHG3" s="80" t="str">
        <f t="shared" si="13"/>
        <v>TM20</v>
      </c>
      <c r="AHH3" s="80" t="str">
        <f t="shared" si="13"/>
        <v>TM21</v>
      </c>
      <c r="AHI3" s="80" t="str">
        <f t="shared" si="13"/>
        <v>TM22</v>
      </c>
      <c r="AHJ3" s="80" t="str">
        <f t="shared" si="13"/>
        <v>TM23</v>
      </c>
      <c r="AHK3" s="80" t="str">
        <f t="shared" si="13"/>
        <v>TM24</v>
      </c>
      <c r="AHL3" s="80" t="str">
        <f t="shared" si="13"/>
        <v>TM1</v>
      </c>
      <c r="AHM3" s="80" t="str">
        <f t="shared" si="13"/>
        <v>TM2</v>
      </c>
      <c r="AHN3" s="80" t="str">
        <f t="shared" si="13"/>
        <v>TM3</v>
      </c>
      <c r="AHO3" s="80" t="str">
        <f t="shared" si="13"/>
        <v>TM4</v>
      </c>
      <c r="AHP3" s="80" t="str">
        <f t="shared" si="13"/>
        <v>TM5</v>
      </c>
      <c r="AHQ3" s="80" t="str">
        <f t="shared" si="13"/>
        <v>TM6</v>
      </c>
      <c r="AHR3" s="80" t="str">
        <f t="shared" si="13"/>
        <v>TM7</v>
      </c>
      <c r="AHS3" s="80" t="str">
        <f t="shared" si="13"/>
        <v>TM8</v>
      </c>
      <c r="AHT3" s="80" t="str">
        <f t="shared" si="13"/>
        <v>TM9</v>
      </c>
      <c r="AHU3" s="80" t="str">
        <f t="shared" si="13"/>
        <v>TM10</v>
      </c>
      <c r="AHV3" s="80" t="str">
        <f t="shared" si="13"/>
        <v>TM11</v>
      </c>
      <c r="AHW3" s="80" t="str">
        <f t="shared" si="13"/>
        <v>TM12</v>
      </c>
      <c r="AHX3" s="80" t="str">
        <f t="shared" si="13"/>
        <v>TM13</v>
      </c>
      <c r="AHY3" s="80" t="str">
        <f t="shared" si="13"/>
        <v>TM14</v>
      </c>
      <c r="AHZ3" s="80" t="str">
        <f t="shared" si="13"/>
        <v>TM15</v>
      </c>
      <c r="AIA3" s="80" t="str">
        <f t="shared" si="13"/>
        <v>TM16</v>
      </c>
      <c r="AIB3" s="80" t="str">
        <f t="shared" si="13"/>
        <v>TM17</v>
      </c>
      <c r="AIC3" s="80" t="str">
        <f t="shared" si="13"/>
        <v>TM18</v>
      </c>
      <c r="AID3" s="80" t="str">
        <f t="shared" si="13"/>
        <v>TM19</v>
      </c>
      <c r="AIE3" s="80" t="str">
        <f t="shared" si="13"/>
        <v>TM20</v>
      </c>
      <c r="AIF3" s="80" t="str">
        <f t="shared" si="13"/>
        <v>TM21</v>
      </c>
      <c r="AIG3" s="80" t="str">
        <f t="shared" si="13"/>
        <v>TM22</v>
      </c>
      <c r="AIH3" s="80" t="str">
        <f t="shared" si="13"/>
        <v>TM23</v>
      </c>
      <c r="AII3" s="80" t="str">
        <f t="shared" si="13"/>
        <v>TM24</v>
      </c>
      <c r="AIJ3" s="80" t="str">
        <f t="shared" si="13"/>
        <v>TM1</v>
      </c>
      <c r="AIK3" s="80" t="str">
        <f t="shared" si="13"/>
        <v>TM2</v>
      </c>
      <c r="AIL3" s="80" t="str">
        <f t="shared" si="13"/>
        <v>TM3</v>
      </c>
      <c r="AIM3" s="80" t="str">
        <f t="shared" si="13"/>
        <v>TM4</v>
      </c>
      <c r="AIN3" s="80" t="str">
        <f t="shared" si="13"/>
        <v>TM5</v>
      </c>
      <c r="AIO3" s="80" t="str">
        <f t="shared" si="13"/>
        <v>TM6</v>
      </c>
      <c r="AIP3" s="80" t="str">
        <f t="shared" si="13"/>
        <v>TM7</v>
      </c>
      <c r="AIQ3" s="80" t="str">
        <f t="shared" si="13"/>
        <v>TM8</v>
      </c>
      <c r="AIR3" s="80" t="str">
        <f t="shared" si="13"/>
        <v>TM9</v>
      </c>
      <c r="AIS3" s="80" t="str">
        <f t="shared" ref="AIS3:ALD3" si="14">AHU3</f>
        <v>TM10</v>
      </c>
      <c r="AIT3" s="80" t="str">
        <f t="shared" si="14"/>
        <v>TM11</v>
      </c>
      <c r="AIU3" s="80" t="str">
        <f t="shared" si="14"/>
        <v>TM12</v>
      </c>
      <c r="AIV3" s="80" t="str">
        <f t="shared" si="14"/>
        <v>TM13</v>
      </c>
      <c r="AIW3" s="80" t="str">
        <f t="shared" si="14"/>
        <v>TM14</v>
      </c>
      <c r="AIX3" s="80" t="str">
        <f t="shared" si="14"/>
        <v>TM15</v>
      </c>
      <c r="AIY3" s="80" t="str">
        <f t="shared" si="14"/>
        <v>TM16</v>
      </c>
      <c r="AIZ3" s="80" t="str">
        <f t="shared" si="14"/>
        <v>TM17</v>
      </c>
      <c r="AJA3" s="80" t="str">
        <f t="shared" si="14"/>
        <v>TM18</v>
      </c>
      <c r="AJB3" s="80" t="str">
        <f t="shared" si="14"/>
        <v>TM19</v>
      </c>
      <c r="AJC3" s="80" t="str">
        <f t="shared" si="14"/>
        <v>TM20</v>
      </c>
      <c r="AJD3" s="80" t="str">
        <f t="shared" si="14"/>
        <v>TM21</v>
      </c>
      <c r="AJE3" s="80" t="str">
        <f t="shared" si="14"/>
        <v>TM22</v>
      </c>
      <c r="AJF3" s="80" t="str">
        <f t="shared" si="14"/>
        <v>TM23</v>
      </c>
      <c r="AJG3" s="80" t="str">
        <f t="shared" si="14"/>
        <v>TM24</v>
      </c>
      <c r="AJH3" s="80" t="str">
        <f t="shared" si="14"/>
        <v>TM1</v>
      </c>
      <c r="AJI3" s="80" t="str">
        <f t="shared" si="14"/>
        <v>TM2</v>
      </c>
      <c r="AJJ3" s="80" t="str">
        <f t="shared" si="14"/>
        <v>TM3</v>
      </c>
      <c r="AJK3" s="80" t="str">
        <f t="shared" si="14"/>
        <v>TM4</v>
      </c>
      <c r="AJL3" s="80" t="str">
        <f t="shared" si="14"/>
        <v>TM5</v>
      </c>
      <c r="AJM3" s="80" t="str">
        <f t="shared" si="14"/>
        <v>TM6</v>
      </c>
      <c r="AJN3" s="80" t="str">
        <f t="shared" si="14"/>
        <v>TM7</v>
      </c>
      <c r="AJO3" s="80" t="str">
        <f t="shared" si="14"/>
        <v>TM8</v>
      </c>
      <c r="AJP3" s="80" t="str">
        <f t="shared" si="14"/>
        <v>TM9</v>
      </c>
      <c r="AJQ3" s="80" t="str">
        <f t="shared" si="14"/>
        <v>TM10</v>
      </c>
      <c r="AJR3" s="80" t="str">
        <f t="shared" si="14"/>
        <v>TM11</v>
      </c>
      <c r="AJS3" s="80" t="str">
        <f t="shared" si="14"/>
        <v>TM12</v>
      </c>
      <c r="AJT3" s="80" t="str">
        <f t="shared" si="14"/>
        <v>TM13</v>
      </c>
      <c r="AJU3" s="80" t="str">
        <f t="shared" si="14"/>
        <v>TM14</v>
      </c>
      <c r="AJV3" s="80" t="str">
        <f t="shared" si="14"/>
        <v>TM15</v>
      </c>
      <c r="AJW3" s="80" t="str">
        <f t="shared" si="14"/>
        <v>TM16</v>
      </c>
      <c r="AJX3" s="80" t="str">
        <f t="shared" si="14"/>
        <v>TM17</v>
      </c>
      <c r="AJY3" s="80" t="str">
        <f t="shared" si="14"/>
        <v>TM18</v>
      </c>
      <c r="AJZ3" s="80" t="str">
        <f t="shared" si="14"/>
        <v>TM19</v>
      </c>
      <c r="AKA3" s="80" t="str">
        <f t="shared" si="14"/>
        <v>TM20</v>
      </c>
      <c r="AKB3" s="80" t="str">
        <f t="shared" si="14"/>
        <v>TM21</v>
      </c>
      <c r="AKC3" s="80" t="str">
        <f t="shared" si="14"/>
        <v>TM22</v>
      </c>
      <c r="AKD3" s="80" t="str">
        <f t="shared" si="14"/>
        <v>TM23</v>
      </c>
      <c r="AKE3" s="80" t="str">
        <f t="shared" si="14"/>
        <v>TM24</v>
      </c>
      <c r="AKF3" s="80" t="str">
        <f t="shared" si="14"/>
        <v>TM1</v>
      </c>
      <c r="AKG3" s="80" t="str">
        <f t="shared" si="14"/>
        <v>TM2</v>
      </c>
      <c r="AKH3" s="80" t="str">
        <f t="shared" si="14"/>
        <v>TM3</v>
      </c>
      <c r="AKI3" s="80" t="str">
        <f t="shared" si="14"/>
        <v>TM4</v>
      </c>
      <c r="AKJ3" s="80" t="str">
        <f t="shared" si="14"/>
        <v>TM5</v>
      </c>
      <c r="AKK3" s="80" t="str">
        <f t="shared" si="14"/>
        <v>TM6</v>
      </c>
      <c r="AKL3" s="80" t="str">
        <f t="shared" si="14"/>
        <v>TM7</v>
      </c>
      <c r="AKM3" s="80" t="str">
        <f t="shared" si="14"/>
        <v>TM8</v>
      </c>
      <c r="AKN3" s="80" t="str">
        <f t="shared" si="14"/>
        <v>TM9</v>
      </c>
      <c r="AKO3" s="80" t="str">
        <f t="shared" si="14"/>
        <v>TM10</v>
      </c>
      <c r="AKP3" s="80" t="str">
        <f t="shared" si="14"/>
        <v>TM11</v>
      </c>
      <c r="AKQ3" s="80" t="str">
        <f t="shared" si="14"/>
        <v>TM12</v>
      </c>
      <c r="AKR3" s="80" t="str">
        <f t="shared" si="14"/>
        <v>TM13</v>
      </c>
      <c r="AKS3" s="80" t="str">
        <f t="shared" si="14"/>
        <v>TM14</v>
      </c>
      <c r="AKT3" s="80" t="str">
        <f t="shared" si="14"/>
        <v>TM15</v>
      </c>
      <c r="AKU3" s="80" t="str">
        <f t="shared" si="14"/>
        <v>TM16</v>
      </c>
      <c r="AKV3" s="80" t="str">
        <f t="shared" si="14"/>
        <v>TM17</v>
      </c>
      <c r="AKW3" s="80" t="str">
        <f t="shared" si="14"/>
        <v>TM18</v>
      </c>
      <c r="AKX3" s="80" t="str">
        <f t="shared" si="14"/>
        <v>TM19</v>
      </c>
      <c r="AKY3" s="80" t="str">
        <f t="shared" si="14"/>
        <v>TM20</v>
      </c>
      <c r="AKZ3" s="80" t="str">
        <f t="shared" si="14"/>
        <v>TM21</v>
      </c>
      <c r="ALA3" s="80" t="str">
        <f t="shared" si="14"/>
        <v>TM22</v>
      </c>
      <c r="ALB3" s="80" t="str">
        <f t="shared" si="14"/>
        <v>TM23</v>
      </c>
      <c r="ALC3" s="80" t="str">
        <f t="shared" si="14"/>
        <v>TM24</v>
      </c>
      <c r="ALD3" s="80" t="str">
        <f t="shared" si="14"/>
        <v>TM1</v>
      </c>
      <c r="ALE3" s="80" t="str">
        <f t="shared" ref="ALE3:ANP3" si="15">AKG3</f>
        <v>TM2</v>
      </c>
      <c r="ALF3" s="80" t="str">
        <f t="shared" si="15"/>
        <v>TM3</v>
      </c>
      <c r="ALG3" s="80" t="str">
        <f t="shared" si="15"/>
        <v>TM4</v>
      </c>
      <c r="ALH3" s="80" t="str">
        <f t="shared" si="15"/>
        <v>TM5</v>
      </c>
      <c r="ALI3" s="80" t="str">
        <f t="shared" si="15"/>
        <v>TM6</v>
      </c>
      <c r="ALJ3" s="80" t="str">
        <f t="shared" si="15"/>
        <v>TM7</v>
      </c>
      <c r="ALK3" s="80" t="str">
        <f t="shared" si="15"/>
        <v>TM8</v>
      </c>
      <c r="ALL3" s="80" t="str">
        <f t="shared" si="15"/>
        <v>TM9</v>
      </c>
      <c r="ALM3" s="80" t="str">
        <f t="shared" si="15"/>
        <v>TM10</v>
      </c>
      <c r="ALN3" s="80" t="str">
        <f t="shared" si="15"/>
        <v>TM11</v>
      </c>
      <c r="ALO3" s="80" t="str">
        <f t="shared" si="15"/>
        <v>TM12</v>
      </c>
      <c r="ALP3" s="80" t="str">
        <f t="shared" si="15"/>
        <v>TM13</v>
      </c>
      <c r="ALQ3" s="80" t="str">
        <f t="shared" si="15"/>
        <v>TM14</v>
      </c>
      <c r="ALR3" s="80" t="str">
        <f t="shared" si="15"/>
        <v>TM15</v>
      </c>
      <c r="ALS3" s="80" t="str">
        <f t="shared" si="15"/>
        <v>TM16</v>
      </c>
      <c r="ALT3" s="80" t="str">
        <f t="shared" si="15"/>
        <v>TM17</v>
      </c>
      <c r="ALU3" s="80" t="str">
        <f t="shared" si="15"/>
        <v>TM18</v>
      </c>
      <c r="ALV3" s="80" t="str">
        <f t="shared" si="15"/>
        <v>TM19</v>
      </c>
      <c r="ALW3" s="80" t="str">
        <f t="shared" si="15"/>
        <v>TM20</v>
      </c>
      <c r="ALX3" s="80" t="str">
        <f t="shared" si="15"/>
        <v>TM21</v>
      </c>
      <c r="ALY3" s="80" t="str">
        <f t="shared" si="15"/>
        <v>TM22</v>
      </c>
      <c r="ALZ3" s="80" t="str">
        <f t="shared" si="15"/>
        <v>TM23</v>
      </c>
      <c r="AMA3" s="80" t="str">
        <f t="shared" si="15"/>
        <v>TM24</v>
      </c>
      <c r="AMB3" s="80" t="str">
        <f t="shared" si="15"/>
        <v>TM1</v>
      </c>
      <c r="AMC3" s="80" t="str">
        <f t="shared" si="15"/>
        <v>TM2</v>
      </c>
      <c r="AMD3" s="80" t="str">
        <f t="shared" si="15"/>
        <v>TM3</v>
      </c>
      <c r="AME3" s="80" t="str">
        <f t="shared" si="15"/>
        <v>TM4</v>
      </c>
      <c r="AMF3" s="80" t="str">
        <f t="shared" si="15"/>
        <v>TM5</v>
      </c>
      <c r="AMG3" s="80" t="str">
        <f t="shared" si="15"/>
        <v>TM6</v>
      </c>
      <c r="AMH3" s="80" t="str">
        <f t="shared" si="15"/>
        <v>TM7</v>
      </c>
      <c r="AMI3" s="80" t="str">
        <f t="shared" si="15"/>
        <v>TM8</v>
      </c>
      <c r="AMJ3" s="80" t="str">
        <f t="shared" si="15"/>
        <v>TM9</v>
      </c>
      <c r="AMK3" s="80" t="str">
        <f t="shared" si="15"/>
        <v>TM10</v>
      </c>
      <c r="AML3" s="80" t="str">
        <f t="shared" si="15"/>
        <v>TM11</v>
      </c>
      <c r="AMM3" s="80" t="str">
        <f t="shared" si="15"/>
        <v>TM12</v>
      </c>
      <c r="AMN3" s="80" t="str">
        <f t="shared" si="15"/>
        <v>TM13</v>
      </c>
      <c r="AMO3" s="80" t="str">
        <f t="shared" si="15"/>
        <v>TM14</v>
      </c>
      <c r="AMP3" s="80" t="str">
        <f t="shared" si="15"/>
        <v>TM15</v>
      </c>
      <c r="AMQ3" s="80" t="str">
        <f t="shared" si="15"/>
        <v>TM16</v>
      </c>
      <c r="AMR3" s="80" t="str">
        <f t="shared" si="15"/>
        <v>TM17</v>
      </c>
      <c r="AMS3" s="80" t="str">
        <f t="shared" si="15"/>
        <v>TM18</v>
      </c>
      <c r="AMT3" s="80" t="str">
        <f t="shared" si="15"/>
        <v>TM19</v>
      </c>
      <c r="AMU3" s="80" t="str">
        <f t="shared" si="15"/>
        <v>TM20</v>
      </c>
      <c r="AMV3" s="80" t="str">
        <f t="shared" si="15"/>
        <v>TM21</v>
      </c>
      <c r="AMW3" s="80" t="str">
        <f t="shared" si="15"/>
        <v>TM22</v>
      </c>
      <c r="AMX3" s="80" t="str">
        <f t="shared" si="15"/>
        <v>TM23</v>
      </c>
      <c r="AMY3" s="80" t="str">
        <f t="shared" si="15"/>
        <v>TM24</v>
      </c>
      <c r="AMZ3" s="80" t="str">
        <f t="shared" si="15"/>
        <v>TM1</v>
      </c>
      <c r="ANA3" s="80" t="str">
        <f t="shared" si="15"/>
        <v>TM2</v>
      </c>
      <c r="ANB3" s="80" t="str">
        <f t="shared" si="15"/>
        <v>TM3</v>
      </c>
      <c r="ANC3" s="80" t="str">
        <f t="shared" si="15"/>
        <v>TM4</v>
      </c>
      <c r="AND3" s="80" t="str">
        <f t="shared" si="15"/>
        <v>TM5</v>
      </c>
      <c r="ANE3" s="80" t="str">
        <f t="shared" si="15"/>
        <v>TM6</v>
      </c>
      <c r="ANF3" s="80" t="str">
        <f t="shared" si="15"/>
        <v>TM7</v>
      </c>
      <c r="ANG3" s="80" t="str">
        <f t="shared" si="15"/>
        <v>TM8</v>
      </c>
      <c r="ANH3" s="80" t="str">
        <f t="shared" si="15"/>
        <v>TM9</v>
      </c>
      <c r="ANI3" s="80" t="str">
        <f t="shared" si="15"/>
        <v>TM10</v>
      </c>
      <c r="ANJ3" s="80" t="str">
        <f t="shared" si="15"/>
        <v>TM11</v>
      </c>
      <c r="ANK3" s="80" t="str">
        <f t="shared" si="15"/>
        <v>TM12</v>
      </c>
      <c r="ANL3" s="80" t="str">
        <f t="shared" si="15"/>
        <v>TM13</v>
      </c>
      <c r="ANM3" s="80" t="str">
        <f t="shared" si="15"/>
        <v>TM14</v>
      </c>
      <c r="ANN3" s="80" t="str">
        <f t="shared" si="15"/>
        <v>TM15</v>
      </c>
      <c r="ANO3" s="80" t="str">
        <f t="shared" si="15"/>
        <v>TM16</v>
      </c>
      <c r="ANP3" s="80" t="str">
        <f t="shared" si="15"/>
        <v>TM17</v>
      </c>
      <c r="ANQ3" s="80" t="str">
        <f t="shared" ref="ANQ3:AQB3" si="16">AMS3</f>
        <v>TM18</v>
      </c>
      <c r="ANR3" s="80" t="str">
        <f t="shared" si="16"/>
        <v>TM19</v>
      </c>
      <c r="ANS3" s="80" t="str">
        <f t="shared" si="16"/>
        <v>TM20</v>
      </c>
      <c r="ANT3" s="80" t="str">
        <f t="shared" si="16"/>
        <v>TM21</v>
      </c>
      <c r="ANU3" s="80" t="str">
        <f t="shared" si="16"/>
        <v>TM22</v>
      </c>
      <c r="ANV3" s="80" t="str">
        <f t="shared" si="16"/>
        <v>TM23</v>
      </c>
      <c r="ANW3" s="80" t="str">
        <f t="shared" si="16"/>
        <v>TM24</v>
      </c>
      <c r="ANX3" s="80" t="str">
        <f t="shared" si="16"/>
        <v>TM1</v>
      </c>
      <c r="ANY3" s="80" t="str">
        <f t="shared" si="16"/>
        <v>TM2</v>
      </c>
      <c r="ANZ3" s="80" t="str">
        <f t="shared" si="16"/>
        <v>TM3</v>
      </c>
      <c r="AOA3" s="80" t="str">
        <f t="shared" si="16"/>
        <v>TM4</v>
      </c>
      <c r="AOB3" s="80" t="str">
        <f t="shared" si="16"/>
        <v>TM5</v>
      </c>
      <c r="AOC3" s="80" t="str">
        <f t="shared" si="16"/>
        <v>TM6</v>
      </c>
      <c r="AOD3" s="80" t="str">
        <f t="shared" si="16"/>
        <v>TM7</v>
      </c>
      <c r="AOE3" s="80" t="str">
        <f t="shared" si="16"/>
        <v>TM8</v>
      </c>
      <c r="AOF3" s="80" t="str">
        <f t="shared" si="16"/>
        <v>TM9</v>
      </c>
      <c r="AOG3" s="80" t="str">
        <f t="shared" si="16"/>
        <v>TM10</v>
      </c>
      <c r="AOH3" s="80" t="str">
        <f t="shared" si="16"/>
        <v>TM11</v>
      </c>
      <c r="AOI3" s="80" t="str">
        <f t="shared" si="16"/>
        <v>TM12</v>
      </c>
      <c r="AOJ3" s="80" t="str">
        <f t="shared" si="16"/>
        <v>TM13</v>
      </c>
      <c r="AOK3" s="80" t="str">
        <f t="shared" si="16"/>
        <v>TM14</v>
      </c>
      <c r="AOL3" s="80" t="str">
        <f t="shared" si="16"/>
        <v>TM15</v>
      </c>
      <c r="AOM3" s="80" t="str">
        <f t="shared" si="16"/>
        <v>TM16</v>
      </c>
      <c r="AON3" s="80" t="str">
        <f t="shared" si="16"/>
        <v>TM17</v>
      </c>
      <c r="AOO3" s="80" t="str">
        <f t="shared" si="16"/>
        <v>TM18</v>
      </c>
      <c r="AOP3" s="80" t="str">
        <f t="shared" si="16"/>
        <v>TM19</v>
      </c>
      <c r="AOQ3" s="80" t="str">
        <f t="shared" si="16"/>
        <v>TM20</v>
      </c>
      <c r="AOR3" s="80" t="str">
        <f t="shared" si="16"/>
        <v>TM21</v>
      </c>
      <c r="AOS3" s="80" t="str">
        <f t="shared" si="16"/>
        <v>TM22</v>
      </c>
      <c r="AOT3" s="80" t="str">
        <f t="shared" si="16"/>
        <v>TM23</v>
      </c>
      <c r="AOU3" s="80" t="str">
        <f t="shared" si="16"/>
        <v>TM24</v>
      </c>
      <c r="AOV3" s="80" t="str">
        <f t="shared" si="16"/>
        <v>TM1</v>
      </c>
      <c r="AOW3" s="80" t="str">
        <f t="shared" si="16"/>
        <v>TM2</v>
      </c>
      <c r="AOX3" s="80" t="str">
        <f t="shared" si="16"/>
        <v>TM3</v>
      </c>
      <c r="AOY3" s="80" t="str">
        <f t="shared" si="16"/>
        <v>TM4</v>
      </c>
      <c r="AOZ3" s="80" t="str">
        <f t="shared" si="16"/>
        <v>TM5</v>
      </c>
      <c r="APA3" s="80" t="str">
        <f t="shared" si="16"/>
        <v>TM6</v>
      </c>
      <c r="APB3" s="80" t="str">
        <f t="shared" si="16"/>
        <v>TM7</v>
      </c>
      <c r="APC3" s="80" t="str">
        <f t="shared" si="16"/>
        <v>TM8</v>
      </c>
      <c r="APD3" s="80" t="str">
        <f t="shared" si="16"/>
        <v>TM9</v>
      </c>
      <c r="APE3" s="80" t="str">
        <f t="shared" si="16"/>
        <v>TM10</v>
      </c>
      <c r="APF3" s="80" t="str">
        <f t="shared" si="16"/>
        <v>TM11</v>
      </c>
      <c r="APG3" s="80" t="str">
        <f t="shared" si="16"/>
        <v>TM12</v>
      </c>
      <c r="APH3" s="80" t="str">
        <f t="shared" si="16"/>
        <v>TM13</v>
      </c>
      <c r="API3" s="80" t="str">
        <f t="shared" si="16"/>
        <v>TM14</v>
      </c>
      <c r="APJ3" s="80" t="str">
        <f t="shared" si="16"/>
        <v>TM15</v>
      </c>
      <c r="APK3" s="80" t="str">
        <f t="shared" si="16"/>
        <v>TM16</v>
      </c>
      <c r="APL3" s="80" t="str">
        <f t="shared" si="16"/>
        <v>TM17</v>
      </c>
      <c r="APM3" s="80" t="str">
        <f t="shared" si="16"/>
        <v>TM18</v>
      </c>
      <c r="APN3" s="80" t="str">
        <f t="shared" si="16"/>
        <v>TM19</v>
      </c>
      <c r="APO3" s="80" t="str">
        <f t="shared" si="16"/>
        <v>TM20</v>
      </c>
      <c r="APP3" s="80" t="str">
        <f t="shared" si="16"/>
        <v>TM21</v>
      </c>
      <c r="APQ3" s="80" t="str">
        <f t="shared" si="16"/>
        <v>TM22</v>
      </c>
      <c r="APR3" s="80" t="str">
        <f t="shared" si="16"/>
        <v>TM23</v>
      </c>
      <c r="APS3" s="80" t="str">
        <f t="shared" si="16"/>
        <v>TM24</v>
      </c>
      <c r="APT3" s="80" t="str">
        <f t="shared" si="16"/>
        <v>TM1</v>
      </c>
      <c r="APU3" s="80" t="str">
        <f t="shared" si="16"/>
        <v>TM2</v>
      </c>
      <c r="APV3" s="80" t="str">
        <f t="shared" si="16"/>
        <v>TM3</v>
      </c>
      <c r="APW3" s="80" t="str">
        <f t="shared" si="16"/>
        <v>TM4</v>
      </c>
      <c r="APX3" s="80" t="str">
        <f t="shared" si="16"/>
        <v>TM5</v>
      </c>
      <c r="APY3" s="80" t="str">
        <f t="shared" si="16"/>
        <v>TM6</v>
      </c>
      <c r="APZ3" s="80" t="str">
        <f t="shared" si="16"/>
        <v>TM7</v>
      </c>
      <c r="AQA3" s="80" t="str">
        <f t="shared" si="16"/>
        <v>TM8</v>
      </c>
      <c r="AQB3" s="80" t="str">
        <f t="shared" si="16"/>
        <v>TM9</v>
      </c>
      <c r="AQC3" s="80" t="str">
        <f t="shared" ref="AQC3:ASN3" si="17">APE3</f>
        <v>TM10</v>
      </c>
      <c r="AQD3" s="80" t="str">
        <f t="shared" si="17"/>
        <v>TM11</v>
      </c>
      <c r="AQE3" s="80" t="str">
        <f t="shared" si="17"/>
        <v>TM12</v>
      </c>
      <c r="AQF3" s="80" t="str">
        <f t="shared" si="17"/>
        <v>TM13</v>
      </c>
      <c r="AQG3" s="80" t="str">
        <f t="shared" si="17"/>
        <v>TM14</v>
      </c>
      <c r="AQH3" s="80" t="str">
        <f t="shared" si="17"/>
        <v>TM15</v>
      </c>
      <c r="AQI3" s="80" t="str">
        <f t="shared" si="17"/>
        <v>TM16</v>
      </c>
      <c r="AQJ3" s="80" t="str">
        <f t="shared" si="17"/>
        <v>TM17</v>
      </c>
      <c r="AQK3" s="80" t="str">
        <f t="shared" si="17"/>
        <v>TM18</v>
      </c>
      <c r="AQL3" s="80" t="str">
        <f t="shared" si="17"/>
        <v>TM19</v>
      </c>
      <c r="AQM3" s="80" t="str">
        <f t="shared" si="17"/>
        <v>TM20</v>
      </c>
      <c r="AQN3" s="80" t="str">
        <f t="shared" si="17"/>
        <v>TM21</v>
      </c>
      <c r="AQO3" s="80" t="str">
        <f t="shared" si="17"/>
        <v>TM22</v>
      </c>
      <c r="AQP3" s="80" t="str">
        <f t="shared" si="17"/>
        <v>TM23</v>
      </c>
      <c r="AQQ3" s="80" t="str">
        <f t="shared" si="17"/>
        <v>TM24</v>
      </c>
      <c r="AQR3" s="80" t="str">
        <f t="shared" si="17"/>
        <v>TM1</v>
      </c>
      <c r="AQS3" s="80" t="str">
        <f t="shared" si="17"/>
        <v>TM2</v>
      </c>
      <c r="AQT3" s="80" t="str">
        <f t="shared" si="17"/>
        <v>TM3</v>
      </c>
      <c r="AQU3" s="80" t="str">
        <f t="shared" si="17"/>
        <v>TM4</v>
      </c>
      <c r="AQV3" s="80" t="str">
        <f t="shared" si="17"/>
        <v>TM5</v>
      </c>
      <c r="AQW3" s="80" t="str">
        <f t="shared" si="17"/>
        <v>TM6</v>
      </c>
      <c r="AQX3" s="80" t="str">
        <f t="shared" si="17"/>
        <v>TM7</v>
      </c>
      <c r="AQY3" s="80" t="str">
        <f t="shared" si="17"/>
        <v>TM8</v>
      </c>
      <c r="AQZ3" s="80" t="str">
        <f t="shared" si="17"/>
        <v>TM9</v>
      </c>
      <c r="ARA3" s="80" t="str">
        <f t="shared" si="17"/>
        <v>TM10</v>
      </c>
      <c r="ARB3" s="80" t="str">
        <f t="shared" si="17"/>
        <v>TM11</v>
      </c>
      <c r="ARC3" s="80" t="str">
        <f t="shared" si="17"/>
        <v>TM12</v>
      </c>
      <c r="ARD3" s="80" t="str">
        <f t="shared" si="17"/>
        <v>TM13</v>
      </c>
      <c r="ARE3" s="80" t="str">
        <f t="shared" si="17"/>
        <v>TM14</v>
      </c>
      <c r="ARF3" s="80" t="str">
        <f t="shared" si="17"/>
        <v>TM15</v>
      </c>
      <c r="ARG3" s="80" t="str">
        <f t="shared" si="17"/>
        <v>TM16</v>
      </c>
      <c r="ARH3" s="80" t="str">
        <f t="shared" si="17"/>
        <v>TM17</v>
      </c>
      <c r="ARI3" s="80" t="str">
        <f t="shared" si="17"/>
        <v>TM18</v>
      </c>
      <c r="ARJ3" s="80" t="str">
        <f t="shared" si="17"/>
        <v>TM19</v>
      </c>
      <c r="ARK3" s="80" t="str">
        <f t="shared" si="17"/>
        <v>TM20</v>
      </c>
      <c r="ARL3" s="80" t="str">
        <f t="shared" si="17"/>
        <v>TM21</v>
      </c>
      <c r="ARM3" s="80" t="str">
        <f t="shared" si="17"/>
        <v>TM22</v>
      </c>
      <c r="ARN3" s="80" t="str">
        <f t="shared" si="17"/>
        <v>TM23</v>
      </c>
      <c r="ARO3" s="80" t="str">
        <f t="shared" si="17"/>
        <v>TM24</v>
      </c>
      <c r="ARP3" s="80" t="str">
        <f t="shared" si="17"/>
        <v>TM1</v>
      </c>
      <c r="ARQ3" s="80" t="str">
        <f t="shared" si="17"/>
        <v>TM2</v>
      </c>
      <c r="ARR3" s="80" t="str">
        <f t="shared" si="17"/>
        <v>TM3</v>
      </c>
      <c r="ARS3" s="80" t="str">
        <f t="shared" si="17"/>
        <v>TM4</v>
      </c>
      <c r="ART3" s="80" t="str">
        <f t="shared" si="17"/>
        <v>TM5</v>
      </c>
      <c r="ARU3" s="80" t="str">
        <f t="shared" si="17"/>
        <v>TM6</v>
      </c>
      <c r="ARV3" s="80" t="str">
        <f t="shared" si="17"/>
        <v>TM7</v>
      </c>
      <c r="ARW3" s="80" t="str">
        <f t="shared" si="17"/>
        <v>TM8</v>
      </c>
      <c r="ARX3" s="80" t="str">
        <f t="shared" si="17"/>
        <v>TM9</v>
      </c>
      <c r="ARY3" s="80" t="str">
        <f t="shared" si="17"/>
        <v>TM10</v>
      </c>
      <c r="ARZ3" s="80" t="str">
        <f t="shared" si="17"/>
        <v>TM11</v>
      </c>
      <c r="ASA3" s="80" t="str">
        <f t="shared" si="17"/>
        <v>TM12</v>
      </c>
      <c r="ASB3" s="80" t="str">
        <f t="shared" si="17"/>
        <v>TM13</v>
      </c>
      <c r="ASC3" s="80" t="str">
        <f t="shared" si="17"/>
        <v>TM14</v>
      </c>
      <c r="ASD3" s="80" t="str">
        <f t="shared" si="17"/>
        <v>TM15</v>
      </c>
      <c r="ASE3" s="80" t="str">
        <f t="shared" si="17"/>
        <v>TM16</v>
      </c>
      <c r="ASF3" s="80" t="str">
        <f t="shared" si="17"/>
        <v>TM17</v>
      </c>
      <c r="ASG3" s="80" t="str">
        <f t="shared" si="17"/>
        <v>TM18</v>
      </c>
      <c r="ASH3" s="80" t="str">
        <f t="shared" si="17"/>
        <v>TM19</v>
      </c>
      <c r="ASI3" s="80" t="str">
        <f t="shared" si="17"/>
        <v>TM20</v>
      </c>
      <c r="ASJ3" s="80" t="str">
        <f t="shared" si="17"/>
        <v>TM21</v>
      </c>
      <c r="ASK3" s="80" t="str">
        <f t="shared" si="17"/>
        <v>TM22</v>
      </c>
      <c r="ASL3" s="80" t="str">
        <f t="shared" si="17"/>
        <v>TM23</v>
      </c>
      <c r="ASM3" s="80" t="str">
        <f t="shared" si="17"/>
        <v>TM24</v>
      </c>
      <c r="ASN3" s="80" t="str">
        <f t="shared" si="17"/>
        <v>TM1</v>
      </c>
      <c r="ASO3" s="80" t="str">
        <f t="shared" ref="ASO3:AUZ3" si="18">ARQ3</f>
        <v>TM2</v>
      </c>
      <c r="ASP3" s="80" t="str">
        <f t="shared" si="18"/>
        <v>TM3</v>
      </c>
      <c r="ASQ3" s="80" t="str">
        <f t="shared" si="18"/>
        <v>TM4</v>
      </c>
      <c r="ASR3" s="80" t="str">
        <f t="shared" si="18"/>
        <v>TM5</v>
      </c>
      <c r="ASS3" s="80" t="str">
        <f t="shared" si="18"/>
        <v>TM6</v>
      </c>
      <c r="AST3" s="80" t="str">
        <f t="shared" si="18"/>
        <v>TM7</v>
      </c>
      <c r="ASU3" s="80" t="str">
        <f t="shared" si="18"/>
        <v>TM8</v>
      </c>
      <c r="ASV3" s="80" t="str">
        <f t="shared" si="18"/>
        <v>TM9</v>
      </c>
      <c r="ASW3" s="80" t="str">
        <f t="shared" si="18"/>
        <v>TM10</v>
      </c>
      <c r="ASX3" s="80" t="str">
        <f t="shared" si="18"/>
        <v>TM11</v>
      </c>
      <c r="ASY3" s="80" t="str">
        <f t="shared" si="18"/>
        <v>TM12</v>
      </c>
      <c r="ASZ3" s="80" t="str">
        <f t="shared" si="18"/>
        <v>TM13</v>
      </c>
      <c r="ATA3" s="80" t="str">
        <f t="shared" si="18"/>
        <v>TM14</v>
      </c>
      <c r="ATB3" s="80" t="str">
        <f t="shared" si="18"/>
        <v>TM15</v>
      </c>
      <c r="ATC3" s="80" t="str">
        <f t="shared" si="18"/>
        <v>TM16</v>
      </c>
      <c r="ATD3" s="80" t="str">
        <f t="shared" si="18"/>
        <v>TM17</v>
      </c>
      <c r="ATE3" s="80" t="str">
        <f t="shared" si="18"/>
        <v>TM18</v>
      </c>
      <c r="ATF3" s="80" t="str">
        <f t="shared" si="18"/>
        <v>TM19</v>
      </c>
      <c r="ATG3" s="80" t="str">
        <f t="shared" si="18"/>
        <v>TM20</v>
      </c>
      <c r="ATH3" s="80" t="str">
        <f t="shared" si="18"/>
        <v>TM21</v>
      </c>
      <c r="ATI3" s="80" t="str">
        <f t="shared" si="18"/>
        <v>TM22</v>
      </c>
      <c r="ATJ3" s="80" t="str">
        <f t="shared" si="18"/>
        <v>TM23</v>
      </c>
      <c r="ATK3" s="80" t="str">
        <f t="shared" si="18"/>
        <v>TM24</v>
      </c>
      <c r="ATL3" s="80" t="str">
        <f t="shared" si="18"/>
        <v>TM1</v>
      </c>
      <c r="ATM3" s="80" t="str">
        <f t="shared" si="18"/>
        <v>TM2</v>
      </c>
      <c r="ATN3" s="80" t="str">
        <f t="shared" si="18"/>
        <v>TM3</v>
      </c>
      <c r="ATO3" s="80" t="str">
        <f t="shared" si="18"/>
        <v>TM4</v>
      </c>
      <c r="ATP3" s="80" t="str">
        <f t="shared" si="18"/>
        <v>TM5</v>
      </c>
      <c r="ATQ3" s="80" t="str">
        <f t="shared" si="18"/>
        <v>TM6</v>
      </c>
      <c r="ATR3" s="80" t="str">
        <f t="shared" si="18"/>
        <v>TM7</v>
      </c>
      <c r="ATS3" s="80" t="str">
        <f t="shared" si="18"/>
        <v>TM8</v>
      </c>
      <c r="ATT3" s="80" t="str">
        <f t="shared" si="18"/>
        <v>TM9</v>
      </c>
      <c r="ATU3" s="80" t="str">
        <f t="shared" si="18"/>
        <v>TM10</v>
      </c>
      <c r="ATV3" s="80" t="str">
        <f t="shared" si="18"/>
        <v>TM11</v>
      </c>
      <c r="ATW3" s="80" t="str">
        <f t="shared" si="18"/>
        <v>TM12</v>
      </c>
      <c r="ATX3" s="80" t="str">
        <f t="shared" si="18"/>
        <v>TM13</v>
      </c>
      <c r="ATY3" s="80" t="str">
        <f t="shared" si="18"/>
        <v>TM14</v>
      </c>
      <c r="ATZ3" s="80" t="str">
        <f t="shared" si="18"/>
        <v>TM15</v>
      </c>
      <c r="AUA3" s="80" t="str">
        <f t="shared" si="18"/>
        <v>TM16</v>
      </c>
      <c r="AUB3" s="80" t="str">
        <f t="shared" si="18"/>
        <v>TM17</v>
      </c>
      <c r="AUC3" s="80" t="str">
        <f t="shared" si="18"/>
        <v>TM18</v>
      </c>
      <c r="AUD3" s="80" t="str">
        <f t="shared" si="18"/>
        <v>TM19</v>
      </c>
      <c r="AUE3" s="80" t="str">
        <f t="shared" si="18"/>
        <v>TM20</v>
      </c>
      <c r="AUF3" s="80" t="str">
        <f t="shared" si="18"/>
        <v>TM21</v>
      </c>
      <c r="AUG3" s="80" t="str">
        <f t="shared" si="18"/>
        <v>TM22</v>
      </c>
      <c r="AUH3" s="80" t="str">
        <f t="shared" si="18"/>
        <v>TM23</v>
      </c>
      <c r="AUI3" s="80" t="str">
        <f t="shared" si="18"/>
        <v>TM24</v>
      </c>
      <c r="AUJ3" s="80" t="str">
        <f t="shared" si="18"/>
        <v>TM1</v>
      </c>
      <c r="AUK3" s="80" t="str">
        <f t="shared" si="18"/>
        <v>TM2</v>
      </c>
      <c r="AUL3" s="80" t="str">
        <f t="shared" si="18"/>
        <v>TM3</v>
      </c>
      <c r="AUM3" s="80" t="str">
        <f t="shared" si="18"/>
        <v>TM4</v>
      </c>
      <c r="AUN3" s="80" t="str">
        <f t="shared" si="18"/>
        <v>TM5</v>
      </c>
      <c r="AUO3" s="80" t="str">
        <f t="shared" si="18"/>
        <v>TM6</v>
      </c>
      <c r="AUP3" s="80" t="str">
        <f t="shared" si="18"/>
        <v>TM7</v>
      </c>
      <c r="AUQ3" s="80" t="str">
        <f t="shared" si="18"/>
        <v>TM8</v>
      </c>
      <c r="AUR3" s="80" t="str">
        <f t="shared" si="18"/>
        <v>TM9</v>
      </c>
      <c r="AUS3" s="80" t="str">
        <f t="shared" si="18"/>
        <v>TM10</v>
      </c>
      <c r="AUT3" s="80" t="str">
        <f t="shared" si="18"/>
        <v>TM11</v>
      </c>
      <c r="AUU3" s="80" t="str">
        <f t="shared" si="18"/>
        <v>TM12</v>
      </c>
      <c r="AUV3" s="80" t="str">
        <f t="shared" si="18"/>
        <v>TM13</v>
      </c>
      <c r="AUW3" s="80" t="str">
        <f t="shared" si="18"/>
        <v>TM14</v>
      </c>
      <c r="AUX3" s="80" t="str">
        <f t="shared" si="18"/>
        <v>TM15</v>
      </c>
      <c r="AUY3" s="80" t="str">
        <f t="shared" si="18"/>
        <v>TM16</v>
      </c>
      <c r="AUZ3" s="80" t="str">
        <f t="shared" si="18"/>
        <v>TM17</v>
      </c>
      <c r="AVA3" s="80" t="str">
        <f t="shared" ref="AVA3:AXL3" si="19">AUC3</f>
        <v>TM18</v>
      </c>
      <c r="AVB3" s="80" t="str">
        <f t="shared" si="19"/>
        <v>TM19</v>
      </c>
      <c r="AVC3" s="80" t="str">
        <f t="shared" si="19"/>
        <v>TM20</v>
      </c>
      <c r="AVD3" s="80" t="str">
        <f t="shared" si="19"/>
        <v>TM21</v>
      </c>
      <c r="AVE3" s="80" t="str">
        <f t="shared" si="19"/>
        <v>TM22</v>
      </c>
      <c r="AVF3" s="80" t="str">
        <f t="shared" si="19"/>
        <v>TM23</v>
      </c>
      <c r="AVG3" s="80" t="str">
        <f t="shared" si="19"/>
        <v>TM24</v>
      </c>
      <c r="AVH3" s="80" t="str">
        <f t="shared" si="19"/>
        <v>TM1</v>
      </c>
      <c r="AVI3" s="80" t="str">
        <f t="shared" si="19"/>
        <v>TM2</v>
      </c>
      <c r="AVJ3" s="80" t="str">
        <f t="shared" si="19"/>
        <v>TM3</v>
      </c>
      <c r="AVK3" s="80" t="str">
        <f t="shared" si="19"/>
        <v>TM4</v>
      </c>
      <c r="AVL3" s="80" t="str">
        <f t="shared" si="19"/>
        <v>TM5</v>
      </c>
      <c r="AVM3" s="80" t="str">
        <f t="shared" si="19"/>
        <v>TM6</v>
      </c>
      <c r="AVN3" s="80" t="str">
        <f t="shared" si="19"/>
        <v>TM7</v>
      </c>
      <c r="AVO3" s="80" t="str">
        <f t="shared" si="19"/>
        <v>TM8</v>
      </c>
      <c r="AVP3" s="80" t="str">
        <f t="shared" si="19"/>
        <v>TM9</v>
      </c>
      <c r="AVQ3" s="80" t="str">
        <f t="shared" si="19"/>
        <v>TM10</v>
      </c>
      <c r="AVR3" s="80" t="str">
        <f t="shared" si="19"/>
        <v>TM11</v>
      </c>
      <c r="AVS3" s="80" t="str">
        <f t="shared" si="19"/>
        <v>TM12</v>
      </c>
      <c r="AVT3" s="80" t="str">
        <f t="shared" si="19"/>
        <v>TM13</v>
      </c>
      <c r="AVU3" s="80" t="str">
        <f t="shared" si="19"/>
        <v>TM14</v>
      </c>
      <c r="AVV3" s="80" t="str">
        <f t="shared" si="19"/>
        <v>TM15</v>
      </c>
      <c r="AVW3" s="80" t="str">
        <f t="shared" si="19"/>
        <v>TM16</v>
      </c>
      <c r="AVX3" s="80" t="str">
        <f t="shared" si="19"/>
        <v>TM17</v>
      </c>
      <c r="AVY3" s="80" t="str">
        <f t="shared" si="19"/>
        <v>TM18</v>
      </c>
      <c r="AVZ3" s="80" t="str">
        <f t="shared" si="19"/>
        <v>TM19</v>
      </c>
      <c r="AWA3" s="80" t="str">
        <f t="shared" si="19"/>
        <v>TM20</v>
      </c>
      <c r="AWB3" s="80" t="str">
        <f t="shared" si="19"/>
        <v>TM21</v>
      </c>
      <c r="AWC3" s="80" t="str">
        <f t="shared" si="19"/>
        <v>TM22</v>
      </c>
      <c r="AWD3" s="80" t="str">
        <f t="shared" si="19"/>
        <v>TM23</v>
      </c>
      <c r="AWE3" s="80" t="str">
        <f t="shared" si="19"/>
        <v>TM24</v>
      </c>
      <c r="AWF3" s="80" t="str">
        <f t="shared" si="19"/>
        <v>TM1</v>
      </c>
      <c r="AWG3" s="80" t="str">
        <f t="shared" si="19"/>
        <v>TM2</v>
      </c>
      <c r="AWH3" s="80" t="str">
        <f t="shared" si="19"/>
        <v>TM3</v>
      </c>
      <c r="AWI3" s="80" t="str">
        <f t="shared" si="19"/>
        <v>TM4</v>
      </c>
      <c r="AWJ3" s="80" t="str">
        <f t="shared" si="19"/>
        <v>TM5</v>
      </c>
      <c r="AWK3" s="80" t="str">
        <f t="shared" si="19"/>
        <v>TM6</v>
      </c>
      <c r="AWL3" s="80" t="str">
        <f t="shared" si="19"/>
        <v>TM7</v>
      </c>
      <c r="AWM3" s="80" t="str">
        <f t="shared" si="19"/>
        <v>TM8</v>
      </c>
      <c r="AWN3" s="80" t="str">
        <f t="shared" si="19"/>
        <v>TM9</v>
      </c>
      <c r="AWO3" s="80" t="str">
        <f t="shared" si="19"/>
        <v>TM10</v>
      </c>
      <c r="AWP3" s="80" t="str">
        <f t="shared" si="19"/>
        <v>TM11</v>
      </c>
      <c r="AWQ3" s="80" t="str">
        <f t="shared" si="19"/>
        <v>TM12</v>
      </c>
      <c r="AWR3" s="80" t="str">
        <f t="shared" si="19"/>
        <v>TM13</v>
      </c>
      <c r="AWS3" s="80" t="str">
        <f t="shared" si="19"/>
        <v>TM14</v>
      </c>
      <c r="AWT3" s="80" t="str">
        <f t="shared" si="19"/>
        <v>TM15</v>
      </c>
      <c r="AWU3" s="80" t="str">
        <f t="shared" si="19"/>
        <v>TM16</v>
      </c>
      <c r="AWV3" s="80" t="str">
        <f t="shared" si="19"/>
        <v>TM17</v>
      </c>
      <c r="AWW3" s="80" t="str">
        <f t="shared" si="19"/>
        <v>TM18</v>
      </c>
      <c r="AWX3" s="80" t="str">
        <f t="shared" si="19"/>
        <v>TM19</v>
      </c>
      <c r="AWY3" s="80" t="str">
        <f t="shared" si="19"/>
        <v>TM20</v>
      </c>
      <c r="AWZ3" s="80" t="str">
        <f t="shared" si="19"/>
        <v>TM21</v>
      </c>
      <c r="AXA3" s="80" t="str">
        <f t="shared" si="19"/>
        <v>TM22</v>
      </c>
      <c r="AXB3" s="80" t="str">
        <f t="shared" si="19"/>
        <v>TM23</v>
      </c>
      <c r="AXC3" s="80" t="str">
        <f t="shared" si="19"/>
        <v>TM24</v>
      </c>
      <c r="AXD3" s="80" t="str">
        <f t="shared" si="19"/>
        <v>TM1</v>
      </c>
      <c r="AXE3" s="80" t="str">
        <f t="shared" si="19"/>
        <v>TM2</v>
      </c>
      <c r="AXF3" s="80" t="str">
        <f t="shared" si="19"/>
        <v>TM3</v>
      </c>
      <c r="AXG3" s="80" t="str">
        <f t="shared" si="19"/>
        <v>TM4</v>
      </c>
      <c r="AXH3" s="80" t="str">
        <f t="shared" si="19"/>
        <v>TM5</v>
      </c>
      <c r="AXI3" s="80" t="str">
        <f t="shared" si="19"/>
        <v>TM6</v>
      </c>
      <c r="AXJ3" s="80" t="str">
        <f t="shared" si="19"/>
        <v>TM7</v>
      </c>
      <c r="AXK3" s="80" t="str">
        <f t="shared" si="19"/>
        <v>TM8</v>
      </c>
      <c r="AXL3" s="80" t="str">
        <f t="shared" si="19"/>
        <v>TM9</v>
      </c>
      <c r="AXM3" s="80" t="str">
        <f t="shared" ref="AXM3:AZX3" si="20">AWO3</f>
        <v>TM10</v>
      </c>
      <c r="AXN3" s="80" t="str">
        <f t="shared" si="20"/>
        <v>TM11</v>
      </c>
      <c r="AXO3" s="80" t="str">
        <f t="shared" si="20"/>
        <v>TM12</v>
      </c>
      <c r="AXP3" s="80" t="str">
        <f t="shared" si="20"/>
        <v>TM13</v>
      </c>
      <c r="AXQ3" s="80" t="str">
        <f t="shared" si="20"/>
        <v>TM14</v>
      </c>
      <c r="AXR3" s="80" t="str">
        <f t="shared" si="20"/>
        <v>TM15</v>
      </c>
      <c r="AXS3" s="80" t="str">
        <f t="shared" si="20"/>
        <v>TM16</v>
      </c>
      <c r="AXT3" s="80" t="str">
        <f t="shared" si="20"/>
        <v>TM17</v>
      </c>
      <c r="AXU3" s="80" t="str">
        <f t="shared" si="20"/>
        <v>TM18</v>
      </c>
      <c r="AXV3" s="80" t="str">
        <f t="shared" si="20"/>
        <v>TM19</v>
      </c>
      <c r="AXW3" s="80" t="str">
        <f t="shared" si="20"/>
        <v>TM20</v>
      </c>
      <c r="AXX3" s="80" t="str">
        <f t="shared" si="20"/>
        <v>TM21</v>
      </c>
      <c r="AXY3" s="80" t="str">
        <f t="shared" si="20"/>
        <v>TM22</v>
      </c>
      <c r="AXZ3" s="80" t="str">
        <f t="shared" si="20"/>
        <v>TM23</v>
      </c>
      <c r="AYA3" s="80" t="str">
        <f t="shared" si="20"/>
        <v>TM24</v>
      </c>
      <c r="AYB3" s="80" t="str">
        <f t="shared" si="20"/>
        <v>TM1</v>
      </c>
      <c r="AYC3" s="80" t="str">
        <f t="shared" si="20"/>
        <v>TM2</v>
      </c>
      <c r="AYD3" s="80" t="str">
        <f t="shared" si="20"/>
        <v>TM3</v>
      </c>
      <c r="AYE3" s="80" t="str">
        <f t="shared" si="20"/>
        <v>TM4</v>
      </c>
      <c r="AYF3" s="80" t="str">
        <f t="shared" si="20"/>
        <v>TM5</v>
      </c>
      <c r="AYG3" s="80" t="str">
        <f t="shared" si="20"/>
        <v>TM6</v>
      </c>
      <c r="AYH3" s="80" t="str">
        <f t="shared" si="20"/>
        <v>TM7</v>
      </c>
      <c r="AYI3" s="80" t="str">
        <f t="shared" si="20"/>
        <v>TM8</v>
      </c>
      <c r="AYJ3" s="80" t="str">
        <f t="shared" si="20"/>
        <v>TM9</v>
      </c>
      <c r="AYK3" s="80" t="str">
        <f t="shared" si="20"/>
        <v>TM10</v>
      </c>
      <c r="AYL3" s="80" t="str">
        <f t="shared" si="20"/>
        <v>TM11</v>
      </c>
      <c r="AYM3" s="80" t="str">
        <f t="shared" si="20"/>
        <v>TM12</v>
      </c>
      <c r="AYN3" s="80" t="str">
        <f t="shared" si="20"/>
        <v>TM13</v>
      </c>
      <c r="AYO3" s="80" t="str">
        <f t="shared" si="20"/>
        <v>TM14</v>
      </c>
      <c r="AYP3" s="80" t="str">
        <f t="shared" si="20"/>
        <v>TM15</v>
      </c>
      <c r="AYQ3" s="80" t="str">
        <f t="shared" si="20"/>
        <v>TM16</v>
      </c>
      <c r="AYR3" s="80" t="str">
        <f t="shared" si="20"/>
        <v>TM17</v>
      </c>
      <c r="AYS3" s="80" t="str">
        <f t="shared" si="20"/>
        <v>TM18</v>
      </c>
      <c r="AYT3" s="80" t="str">
        <f t="shared" si="20"/>
        <v>TM19</v>
      </c>
      <c r="AYU3" s="80" t="str">
        <f t="shared" si="20"/>
        <v>TM20</v>
      </c>
      <c r="AYV3" s="80" t="str">
        <f t="shared" si="20"/>
        <v>TM21</v>
      </c>
      <c r="AYW3" s="80" t="str">
        <f t="shared" si="20"/>
        <v>TM22</v>
      </c>
      <c r="AYX3" s="80" t="str">
        <f t="shared" si="20"/>
        <v>TM23</v>
      </c>
      <c r="AYY3" s="80" t="str">
        <f t="shared" si="20"/>
        <v>TM24</v>
      </c>
      <c r="AYZ3" s="80" t="str">
        <f t="shared" si="20"/>
        <v>TM1</v>
      </c>
      <c r="AZA3" s="80" t="str">
        <f t="shared" si="20"/>
        <v>TM2</v>
      </c>
      <c r="AZB3" s="80" t="str">
        <f t="shared" si="20"/>
        <v>TM3</v>
      </c>
      <c r="AZC3" s="80" t="str">
        <f t="shared" si="20"/>
        <v>TM4</v>
      </c>
      <c r="AZD3" s="80" t="str">
        <f t="shared" si="20"/>
        <v>TM5</v>
      </c>
      <c r="AZE3" s="80" t="str">
        <f t="shared" si="20"/>
        <v>TM6</v>
      </c>
      <c r="AZF3" s="80" t="str">
        <f t="shared" si="20"/>
        <v>TM7</v>
      </c>
      <c r="AZG3" s="80" t="str">
        <f t="shared" si="20"/>
        <v>TM8</v>
      </c>
      <c r="AZH3" s="80" t="str">
        <f t="shared" si="20"/>
        <v>TM9</v>
      </c>
      <c r="AZI3" s="80" t="str">
        <f t="shared" si="20"/>
        <v>TM10</v>
      </c>
      <c r="AZJ3" s="80" t="str">
        <f t="shared" si="20"/>
        <v>TM11</v>
      </c>
      <c r="AZK3" s="80" t="str">
        <f t="shared" si="20"/>
        <v>TM12</v>
      </c>
      <c r="AZL3" s="80" t="str">
        <f t="shared" si="20"/>
        <v>TM13</v>
      </c>
      <c r="AZM3" s="80" t="str">
        <f t="shared" si="20"/>
        <v>TM14</v>
      </c>
      <c r="AZN3" s="80" t="str">
        <f t="shared" si="20"/>
        <v>TM15</v>
      </c>
      <c r="AZO3" s="80" t="str">
        <f t="shared" si="20"/>
        <v>TM16</v>
      </c>
      <c r="AZP3" s="80" t="str">
        <f t="shared" si="20"/>
        <v>TM17</v>
      </c>
      <c r="AZQ3" s="80" t="str">
        <f t="shared" si="20"/>
        <v>TM18</v>
      </c>
      <c r="AZR3" s="80" t="str">
        <f t="shared" si="20"/>
        <v>TM19</v>
      </c>
      <c r="AZS3" s="80" t="str">
        <f t="shared" si="20"/>
        <v>TM20</v>
      </c>
      <c r="AZT3" s="80" t="str">
        <f t="shared" si="20"/>
        <v>TM21</v>
      </c>
      <c r="AZU3" s="80" t="str">
        <f t="shared" si="20"/>
        <v>TM22</v>
      </c>
      <c r="AZV3" s="80" t="str">
        <f t="shared" si="20"/>
        <v>TM23</v>
      </c>
      <c r="AZW3" s="80" t="str">
        <f t="shared" si="20"/>
        <v>TM24</v>
      </c>
      <c r="AZX3" s="80" t="str">
        <f t="shared" si="20"/>
        <v>TM1</v>
      </c>
      <c r="AZY3" s="80" t="str">
        <f t="shared" ref="AZY3:BCJ3" si="21">AZA3</f>
        <v>TM2</v>
      </c>
      <c r="AZZ3" s="80" t="str">
        <f t="shared" si="21"/>
        <v>TM3</v>
      </c>
      <c r="BAA3" s="80" t="str">
        <f t="shared" si="21"/>
        <v>TM4</v>
      </c>
      <c r="BAB3" s="80" t="str">
        <f t="shared" si="21"/>
        <v>TM5</v>
      </c>
      <c r="BAC3" s="80" t="str">
        <f t="shared" si="21"/>
        <v>TM6</v>
      </c>
      <c r="BAD3" s="80" t="str">
        <f t="shared" si="21"/>
        <v>TM7</v>
      </c>
      <c r="BAE3" s="80" t="str">
        <f t="shared" si="21"/>
        <v>TM8</v>
      </c>
      <c r="BAF3" s="80" t="str">
        <f t="shared" si="21"/>
        <v>TM9</v>
      </c>
      <c r="BAG3" s="80" t="str">
        <f t="shared" si="21"/>
        <v>TM10</v>
      </c>
      <c r="BAH3" s="80" t="str">
        <f t="shared" si="21"/>
        <v>TM11</v>
      </c>
      <c r="BAI3" s="80" t="str">
        <f t="shared" si="21"/>
        <v>TM12</v>
      </c>
      <c r="BAJ3" s="80" t="str">
        <f t="shared" si="21"/>
        <v>TM13</v>
      </c>
      <c r="BAK3" s="80" t="str">
        <f t="shared" si="21"/>
        <v>TM14</v>
      </c>
      <c r="BAL3" s="80" t="str">
        <f t="shared" si="21"/>
        <v>TM15</v>
      </c>
      <c r="BAM3" s="80" t="str">
        <f t="shared" si="21"/>
        <v>TM16</v>
      </c>
      <c r="BAN3" s="80" t="str">
        <f t="shared" si="21"/>
        <v>TM17</v>
      </c>
      <c r="BAO3" s="80" t="str">
        <f t="shared" si="21"/>
        <v>TM18</v>
      </c>
      <c r="BAP3" s="80" t="str">
        <f t="shared" si="21"/>
        <v>TM19</v>
      </c>
      <c r="BAQ3" s="80" t="str">
        <f t="shared" si="21"/>
        <v>TM20</v>
      </c>
      <c r="BAR3" s="80" t="str">
        <f t="shared" si="21"/>
        <v>TM21</v>
      </c>
      <c r="BAS3" s="80" t="str">
        <f t="shared" si="21"/>
        <v>TM22</v>
      </c>
      <c r="BAT3" s="80" t="str">
        <f t="shared" si="21"/>
        <v>TM23</v>
      </c>
      <c r="BAU3" s="80" t="str">
        <f t="shared" si="21"/>
        <v>TM24</v>
      </c>
      <c r="BAV3" s="80" t="str">
        <f t="shared" si="21"/>
        <v>TM1</v>
      </c>
      <c r="BAW3" s="80" t="str">
        <f t="shared" si="21"/>
        <v>TM2</v>
      </c>
      <c r="BAX3" s="80" t="str">
        <f t="shared" si="21"/>
        <v>TM3</v>
      </c>
      <c r="BAY3" s="80" t="str">
        <f t="shared" si="21"/>
        <v>TM4</v>
      </c>
      <c r="BAZ3" s="80" t="str">
        <f t="shared" si="21"/>
        <v>TM5</v>
      </c>
      <c r="BBA3" s="80" t="str">
        <f t="shared" si="21"/>
        <v>TM6</v>
      </c>
      <c r="BBB3" s="80" t="str">
        <f t="shared" si="21"/>
        <v>TM7</v>
      </c>
      <c r="BBC3" s="80" t="str">
        <f t="shared" si="21"/>
        <v>TM8</v>
      </c>
      <c r="BBD3" s="80" t="str">
        <f t="shared" si="21"/>
        <v>TM9</v>
      </c>
      <c r="BBE3" s="80" t="str">
        <f t="shared" si="21"/>
        <v>TM10</v>
      </c>
      <c r="BBF3" s="80" t="str">
        <f t="shared" si="21"/>
        <v>TM11</v>
      </c>
      <c r="BBG3" s="80" t="str">
        <f t="shared" si="21"/>
        <v>TM12</v>
      </c>
      <c r="BBH3" s="80" t="str">
        <f t="shared" si="21"/>
        <v>TM13</v>
      </c>
      <c r="BBI3" s="80" t="str">
        <f t="shared" si="21"/>
        <v>TM14</v>
      </c>
      <c r="BBJ3" s="80" t="str">
        <f t="shared" si="21"/>
        <v>TM15</v>
      </c>
      <c r="BBK3" s="80" t="str">
        <f t="shared" si="21"/>
        <v>TM16</v>
      </c>
      <c r="BBL3" s="80" t="str">
        <f t="shared" si="21"/>
        <v>TM17</v>
      </c>
      <c r="BBM3" s="80" t="str">
        <f t="shared" si="21"/>
        <v>TM18</v>
      </c>
      <c r="BBN3" s="80" t="str">
        <f t="shared" si="21"/>
        <v>TM19</v>
      </c>
      <c r="BBO3" s="80" t="str">
        <f t="shared" si="21"/>
        <v>TM20</v>
      </c>
      <c r="BBP3" s="80" t="str">
        <f t="shared" si="21"/>
        <v>TM21</v>
      </c>
      <c r="BBQ3" s="80" t="str">
        <f t="shared" si="21"/>
        <v>TM22</v>
      </c>
      <c r="BBR3" s="80" t="str">
        <f t="shared" si="21"/>
        <v>TM23</v>
      </c>
      <c r="BBS3" s="80" t="str">
        <f t="shared" si="21"/>
        <v>TM24</v>
      </c>
      <c r="BBT3" s="80" t="str">
        <f t="shared" si="21"/>
        <v>TM1</v>
      </c>
      <c r="BBU3" s="80" t="str">
        <f t="shared" si="21"/>
        <v>TM2</v>
      </c>
      <c r="BBV3" s="80" t="str">
        <f t="shared" si="21"/>
        <v>TM3</v>
      </c>
      <c r="BBW3" s="80" t="str">
        <f t="shared" si="21"/>
        <v>TM4</v>
      </c>
      <c r="BBX3" s="80" t="str">
        <f t="shared" si="21"/>
        <v>TM5</v>
      </c>
      <c r="BBY3" s="80" t="str">
        <f t="shared" si="21"/>
        <v>TM6</v>
      </c>
      <c r="BBZ3" s="80" t="str">
        <f t="shared" si="21"/>
        <v>TM7</v>
      </c>
      <c r="BCA3" s="80" t="str">
        <f t="shared" si="21"/>
        <v>TM8</v>
      </c>
      <c r="BCB3" s="80" t="str">
        <f t="shared" si="21"/>
        <v>TM9</v>
      </c>
      <c r="BCC3" s="80" t="str">
        <f t="shared" si="21"/>
        <v>TM10</v>
      </c>
      <c r="BCD3" s="80" t="str">
        <f t="shared" si="21"/>
        <v>TM11</v>
      </c>
      <c r="BCE3" s="80" t="str">
        <f t="shared" si="21"/>
        <v>TM12</v>
      </c>
      <c r="BCF3" s="80" t="str">
        <f t="shared" si="21"/>
        <v>TM13</v>
      </c>
      <c r="BCG3" s="80" t="str">
        <f t="shared" si="21"/>
        <v>TM14</v>
      </c>
      <c r="BCH3" s="80" t="str">
        <f t="shared" si="21"/>
        <v>TM15</v>
      </c>
      <c r="BCI3" s="80" t="str">
        <f t="shared" si="21"/>
        <v>TM16</v>
      </c>
      <c r="BCJ3" s="80" t="str">
        <f t="shared" si="21"/>
        <v>TM17</v>
      </c>
      <c r="BCK3" s="80" t="str">
        <f t="shared" ref="BCK3:BEV3" si="22">BBM3</f>
        <v>TM18</v>
      </c>
      <c r="BCL3" s="80" t="str">
        <f t="shared" si="22"/>
        <v>TM19</v>
      </c>
      <c r="BCM3" s="80" t="str">
        <f t="shared" si="22"/>
        <v>TM20</v>
      </c>
      <c r="BCN3" s="80" t="str">
        <f t="shared" si="22"/>
        <v>TM21</v>
      </c>
      <c r="BCO3" s="80" t="str">
        <f t="shared" si="22"/>
        <v>TM22</v>
      </c>
      <c r="BCP3" s="80" t="str">
        <f t="shared" si="22"/>
        <v>TM23</v>
      </c>
      <c r="BCQ3" s="80" t="str">
        <f t="shared" si="22"/>
        <v>TM24</v>
      </c>
      <c r="BCR3" s="80" t="str">
        <f t="shared" si="22"/>
        <v>TM1</v>
      </c>
      <c r="BCS3" s="80" t="str">
        <f t="shared" si="22"/>
        <v>TM2</v>
      </c>
      <c r="BCT3" s="80" t="str">
        <f t="shared" si="22"/>
        <v>TM3</v>
      </c>
      <c r="BCU3" s="80" t="str">
        <f t="shared" si="22"/>
        <v>TM4</v>
      </c>
      <c r="BCV3" s="80" t="str">
        <f t="shared" si="22"/>
        <v>TM5</v>
      </c>
      <c r="BCW3" s="80" t="str">
        <f t="shared" si="22"/>
        <v>TM6</v>
      </c>
      <c r="BCX3" s="80" t="str">
        <f t="shared" si="22"/>
        <v>TM7</v>
      </c>
      <c r="BCY3" s="80" t="str">
        <f t="shared" si="22"/>
        <v>TM8</v>
      </c>
      <c r="BCZ3" s="80" t="str">
        <f t="shared" si="22"/>
        <v>TM9</v>
      </c>
      <c r="BDA3" s="80" t="str">
        <f t="shared" si="22"/>
        <v>TM10</v>
      </c>
      <c r="BDB3" s="80" t="str">
        <f t="shared" si="22"/>
        <v>TM11</v>
      </c>
      <c r="BDC3" s="80" t="str">
        <f t="shared" si="22"/>
        <v>TM12</v>
      </c>
      <c r="BDD3" s="80" t="str">
        <f t="shared" si="22"/>
        <v>TM13</v>
      </c>
      <c r="BDE3" s="80" t="str">
        <f t="shared" si="22"/>
        <v>TM14</v>
      </c>
      <c r="BDF3" s="80" t="str">
        <f t="shared" si="22"/>
        <v>TM15</v>
      </c>
      <c r="BDG3" s="80" t="str">
        <f t="shared" si="22"/>
        <v>TM16</v>
      </c>
      <c r="BDH3" s="80" t="str">
        <f t="shared" si="22"/>
        <v>TM17</v>
      </c>
      <c r="BDI3" s="80" t="str">
        <f t="shared" si="22"/>
        <v>TM18</v>
      </c>
      <c r="BDJ3" s="80" t="str">
        <f t="shared" si="22"/>
        <v>TM19</v>
      </c>
      <c r="BDK3" s="80" t="str">
        <f t="shared" si="22"/>
        <v>TM20</v>
      </c>
      <c r="BDL3" s="80" t="str">
        <f t="shared" si="22"/>
        <v>TM21</v>
      </c>
      <c r="BDM3" s="80" t="str">
        <f t="shared" si="22"/>
        <v>TM22</v>
      </c>
      <c r="BDN3" s="80" t="str">
        <f t="shared" si="22"/>
        <v>TM23</v>
      </c>
      <c r="BDO3" s="80" t="str">
        <f t="shared" si="22"/>
        <v>TM24</v>
      </c>
      <c r="BDP3" s="80" t="str">
        <f t="shared" si="22"/>
        <v>TM1</v>
      </c>
      <c r="BDQ3" s="80" t="str">
        <f t="shared" si="22"/>
        <v>TM2</v>
      </c>
      <c r="BDR3" s="80" t="str">
        <f t="shared" si="22"/>
        <v>TM3</v>
      </c>
      <c r="BDS3" s="80" t="str">
        <f t="shared" si="22"/>
        <v>TM4</v>
      </c>
      <c r="BDT3" s="80" t="str">
        <f t="shared" si="22"/>
        <v>TM5</v>
      </c>
      <c r="BDU3" s="80" t="str">
        <f t="shared" si="22"/>
        <v>TM6</v>
      </c>
      <c r="BDV3" s="80" t="str">
        <f t="shared" si="22"/>
        <v>TM7</v>
      </c>
      <c r="BDW3" s="80" t="str">
        <f t="shared" si="22"/>
        <v>TM8</v>
      </c>
      <c r="BDX3" s="80" t="str">
        <f t="shared" si="22"/>
        <v>TM9</v>
      </c>
      <c r="BDY3" s="80" t="str">
        <f t="shared" si="22"/>
        <v>TM10</v>
      </c>
      <c r="BDZ3" s="80" t="str">
        <f t="shared" si="22"/>
        <v>TM11</v>
      </c>
      <c r="BEA3" s="80" t="str">
        <f t="shared" si="22"/>
        <v>TM12</v>
      </c>
      <c r="BEB3" s="80" t="str">
        <f t="shared" si="22"/>
        <v>TM13</v>
      </c>
      <c r="BEC3" s="80" t="str">
        <f t="shared" si="22"/>
        <v>TM14</v>
      </c>
      <c r="BED3" s="80" t="str">
        <f t="shared" si="22"/>
        <v>TM15</v>
      </c>
      <c r="BEE3" s="80" t="str">
        <f t="shared" si="22"/>
        <v>TM16</v>
      </c>
      <c r="BEF3" s="80" t="str">
        <f t="shared" si="22"/>
        <v>TM17</v>
      </c>
      <c r="BEG3" s="80" t="str">
        <f t="shared" si="22"/>
        <v>TM18</v>
      </c>
      <c r="BEH3" s="80" t="str">
        <f t="shared" si="22"/>
        <v>TM19</v>
      </c>
      <c r="BEI3" s="80" t="str">
        <f t="shared" si="22"/>
        <v>TM20</v>
      </c>
      <c r="BEJ3" s="80" t="str">
        <f t="shared" si="22"/>
        <v>TM21</v>
      </c>
      <c r="BEK3" s="80" t="str">
        <f t="shared" si="22"/>
        <v>TM22</v>
      </c>
      <c r="BEL3" s="80" t="str">
        <f t="shared" si="22"/>
        <v>TM23</v>
      </c>
      <c r="BEM3" s="80" t="str">
        <f t="shared" si="22"/>
        <v>TM24</v>
      </c>
      <c r="BEN3" s="80" t="str">
        <f t="shared" si="22"/>
        <v>TM1</v>
      </c>
      <c r="BEO3" s="80" t="str">
        <f t="shared" si="22"/>
        <v>TM2</v>
      </c>
      <c r="BEP3" s="80" t="str">
        <f t="shared" si="22"/>
        <v>TM3</v>
      </c>
      <c r="BEQ3" s="80" t="str">
        <f t="shared" si="22"/>
        <v>TM4</v>
      </c>
      <c r="BER3" s="80" t="str">
        <f t="shared" si="22"/>
        <v>TM5</v>
      </c>
      <c r="BES3" s="80" t="str">
        <f t="shared" si="22"/>
        <v>TM6</v>
      </c>
      <c r="BET3" s="80" t="str">
        <f t="shared" si="22"/>
        <v>TM7</v>
      </c>
      <c r="BEU3" s="80" t="str">
        <f t="shared" si="22"/>
        <v>TM8</v>
      </c>
      <c r="BEV3" s="80" t="str">
        <f t="shared" si="22"/>
        <v>TM9</v>
      </c>
      <c r="BEW3" s="80" t="str">
        <f t="shared" ref="BEW3:BHH3" si="23">BDY3</f>
        <v>TM10</v>
      </c>
      <c r="BEX3" s="80" t="str">
        <f t="shared" si="23"/>
        <v>TM11</v>
      </c>
      <c r="BEY3" s="80" t="str">
        <f t="shared" si="23"/>
        <v>TM12</v>
      </c>
      <c r="BEZ3" s="80" t="str">
        <f t="shared" si="23"/>
        <v>TM13</v>
      </c>
      <c r="BFA3" s="80" t="str">
        <f t="shared" si="23"/>
        <v>TM14</v>
      </c>
      <c r="BFB3" s="80" t="str">
        <f t="shared" si="23"/>
        <v>TM15</v>
      </c>
      <c r="BFC3" s="80" t="str">
        <f t="shared" si="23"/>
        <v>TM16</v>
      </c>
      <c r="BFD3" s="80" t="str">
        <f t="shared" si="23"/>
        <v>TM17</v>
      </c>
      <c r="BFE3" s="80" t="str">
        <f t="shared" si="23"/>
        <v>TM18</v>
      </c>
      <c r="BFF3" s="80" t="str">
        <f t="shared" si="23"/>
        <v>TM19</v>
      </c>
      <c r="BFG3" s="80" t="str">
        <f t="shared" si="23"/>
        <v>TM20</v>
      </c>
      <c r="BFH3" s="80" t="str">
        <f t="shared" si="23"/>
        <v>TM21</v>
      </c>
      <c r="BFI3" s="80" t="str">
        <f t="shared" si="23"/>
        <v>TM22</v>
      </c>
      <c r="BFJ3" s="80" t="str">
        <f t="shared" si="23"/>
        <v>TM23</v>
      </c>
      <c r="BFK3" s="80" t="str">
        <f t="shared" si="23"/>
        <v>TM24</v>
      </c>
      <c r="BFL3" s="80" t="str">
        <f t="shared" si="23"/>
        <v>TM1</v>
      </c>
      <c r="BFM3" s="80" t="str">
        <f t="shared" si="23"/>
        <v>TM2</v>
      </c>
      <c r="BFN3" s="80" t="str">
        <f t="shared" si="23"/>
        <v>TM3</v>
      </c>
      <c r="BFO3" s="80" t="str">
        <f t="shared" si="23"/>
        <v>TM4</v>
      </c>
      <c r="BFP3" s="80" t="str">
        <f t="shared" si="23"/>
        <v>TM5</v>
      </c>
      <c r="BFQ3" s="80" t="str">
        <f t="shared" si="23"/>
        <v>TM6</v>
      </c>
      <c r="BFR3" s="80" t="str">
        <f t="shared" si="23"/>
        <v>TM7</v>
      </c>
      <c r="BFS3" s="80" t="str">
        <f t="shared" si="23"/>
        <v>TM8</v>
      </c>
      <c r="BFT3" s="80" t="str">
        <f t="shared" si="23"/>
        <v>TM9</v>
      </c>
      <c r="BFU3" s="80" t="str">
        <f t="shared" si="23"/>
        <v>TM10</v>
      </c>
      <c r="BFV3" s="80" t="str">
        <f t="shared" si="23"/>
        <v>TM11</v>
      </c>
      <c r="BFW3" s="80" t="str">
        <f t="shared" si="23"/>
        <v>TM12</v>
      </c>
      <c r="BFX3" s="80" t="str">
        <f t="shared" si="23"/>
        <v>TM13</v>
      </c>
      <c r="BFY3" s="80" t="str">
        <f t="shared" si="23"/>
        <v>TM14</v>
      </c>
      <c r="BFZ3" s="80" t="str">
        <f t="shared" si="23"/>
        <v>TM15</v>
      </c>
      <c r="BGA3" s="80" t="str">
        <f t="shared" si="23"/>
        <v>TM16</v>
      </c>
      <c r="BGB3" s="80" t="str">
        <f t="shared" si="23"/>
        <v>TM17</v>
      </c>
      <c r="BGC3" s="80" t="str">
        <f t="shared" si="23"/>
        <v>TM18</v>
      </c>
      <c r="BGD3" s="80" t="str">
        <f t="shared" si="23"/>
        <v>TM19</v>
      </c>
      <c r="BGE3" s="80" t="str">
        <f t="shared" si="23"/>
        <v>TM20</v>
      </c>
      <c r="BGF3" s="80" t="str">
        <f t="shared" si="23"/>
        <v>TM21</v>
      </c>
      <c r="BGG3" s="80" t="str">
        <f t="shared" si="23"/>
        <v>TM22</v>
      </c>
      <c r="BGH3" s="80" t="str">
        <f t="shared" si="23"/>
        <v>TM23</v>
      </c>
      <c r="BGI3" s="80" t="str">
        <f t="shared" si="23"/>
        <v>TM24</v>
      </c>
      <c r="BGJ3" s="80" t="str">
        <f t="shared" si="23"/>
        <v>TM1</v>
      </c>
      <c r="BGK3" s="80" t="str">
        <f t="shared" si="23"/>
        <v>TM2</v>
      </c>
      <c r="BGL3" s="80" t="str">
        <f t="shared" si="23"/>
        <v>TM3</v>
      </c>
      <c r="BGM3" s="80" t="str">
        <f t="shared" si="23"/>
        <v>TM4</v>
      </c>
      <c r="BGN3" s="80" t="str">
        <f t="shared" si="23"/>
        <v>TM5</v>
      </c>
      <c r="BGO3" s="80" t="str">
        <f t="shared" si="23"/>
        <v>TM6</v>
      </c>
      <c r="BGP3" s="80" t="str">
        <f t="shared" si="23"/>
        <v>TM7</v>
      </c>
      <c r="BGQ3" s="80" t="str">
        <f t="shared" si="23"/>
        <v>TM8</v>
      </c>
      <c r="BGR3" s="80" t="str">
        <f t="shared" si="23"/>
        <v>TM9</v>
      </c>
      <c r="BGS3" s="80" t="str">
        <f t="shared" si="23"/>
        <v>TM10</v>
      </c>
      <c r="BGT3" s="80" t="str">
        <f t="shared" si="23"/>
        <v>TM11</v>
      </c>
      <c r="BGU3" s="80" t="str">
        <f t="shared" si="23"/>
        <v>TM12</v>
      </c>
      <c r="BGV3" s="80" t="str">
        <f t="shared" si="23"/>
        <v>TM13</v>
      </c>
      <c r="BGW3" s="80" t="str">
        <f t="shared" si="23"/>
        <v>TM14</v>
      </c>
      <c r="BGX3" s="80" t="str">
        <f t="shared" si="23"/>
        <v>TM15</v>
      </c>
      <c r="BGY3" s="80" t="str">
        <f t="shared" si="23"/>
        <v>TM16</v>
      </c>
      <c r="BGZ3" s="80" t="str">
        <f t="shared" si="23"/>
        <v>TM17</v>
      </c>
      <c r="BHA3" s="80" t="str">
        <f t="shared" si="23"/>
        <v>TM18</v>
      </c>
      <c r="BHB3" s="80" t="str">
        <f t="shared" si="23"/>
        <v>TM19</v>
      </c>
      <c r="BHC3" s="80" t="str">
        <f t="shared" si="23"/>
        <v>TM20</v>
      </c>
      <c r="BHD3" s="80" t="str">
        <f t="shared" si="23"/>
        <v>TM21</v>
      </c>
      <c r="BHE3" s="80" t="str">
        <f t="shared" si="23"/>
        <v>TM22</v>
      </c>
      <c r="BHF3" s="80" t="str">
        <f t="shared" si="23"/>
        <v>TM23</v>
      </c>
      <c r="BHG3" s="80" t="str">
        <f t="shared" si="23"/>
        <v>TM24</v>
      </c>
      <c r="BHH3" s="80" t="str">
        <f t="shared" si="23"/>
        <v>TM1</v>
      </c>
      <c r="BHI3" s="80" t="str">
        <f t="shared" ref="BHI3:BJT3" si="24">BGK3</f>
        <v>TM2</v>
      </c>
      <c r="BHJ3" s="80" t="str">
        <f t="shared" si="24"/>
        <v>TM3</v>
      </c>
      <c r="BHK3" s="80" t="str">
        <f t="shared" si="24"/>
        <v>TM4</v>
      </c>
      <c r="BHL3" s="80" t="str">
        <f t="shared" si="24"/>
        <v>TM5</v>
      </c>
      <c r="BHM3" s="80" t="str">
        <f t="shared" si="24"/>
        <v>TM6</v>
      </c>
      <c r="BHN3" s="80" t="str">
        <f t="shared" si="24"/>
        <v>TM7</v>
      </c>
      <c r="BHO3" s="80" t="str">
        <f t="shared" si="24"/>
        <v>TM8</v>
      </c>
      <c r="BHP3" s="80" t="str">
        <f t="shared" si="24"/>
        <v>TM9</v>
      </c>
      <c r="BHQ3" s="80" t="str">
        <f t="shared" si="24"/>
        <v>TM10</v>
      </c>
      <c r="BHR3" s="80" t="str">
        <f t="shared" si="24"/>
        <v>TM11</v>
      </c>
      <c r="BHS3" s="80" t="str">
        <f t="shared" si="24"/>
        <v>TM12</v>
      </c>
      <c r="BHT3" s="80" t="str">
        <f t="shared" si="24"/>
        <v>TM13</v>
      </c>
      <c r="BHU3" s="80" t="str">
        <f t="shared" si="24"/>
        <v>TM14</v>
      </c>
      <c r="BHV3" s="80" t="str">
        <f t="shared" si="24"/>
        <v>TM15</v>
      </c>
      <c r="BHW3" s="80" t="str">
        <f t="shared" si="24"/>
        <v>TM16</v>
      </c>
      <c r="BHX3" s="80" t="str">
        <f t="shared" si="24"/>
        <v>TM17</v>
      </c>
      <c r="BHY3" s="80" t="str">
        <f t="shared" si="24"/>
        <v>TM18</v>
      </c>
      <c r="BHZ3" s="80" t="str">
        <f t="shared" si="24"/>
        <v>TM19</v>
      </c>
      <c r="BIA3" s="80" t="str">
        <f t="shared" si="24"/>
        <v>TM20</v>
      </c>
      <c r="BIB3" s="80" t="str">
        <f t="shared" si="24"/>
        <v>TM21</v>
      </c>
      <c r="BIC3" s="80" t="str">
        <f t="shared" si="24"/>
        <v>TM22</v>
      </c>
      <c r="BID3" s="80" t="str">
        <f t="shared" si="24"/>
        <v>TM23</v>
      </c>
      <c r="BIE3" s="80" t="str">
        <f t="shared" si="24"/>
        <v>TM24</v>
      </c>
      <c r="BIF3" s="80" t="str">
        <f t="shared" si="24"/>
        <v>TM1</v>
      </c>
      <c r="BIG3" s="80" t="str">
        <f t="shared" si="24"/>
        <v>TM2</v>
      </c>
      <c r="BIH3" s="80" t="str">
        <f t="shared" si="24"/>
        <v>TM3</v>
      </c>
      <c r="BII3" s="80" t="str">
        <f t="shared" si="24"/>
        <v>TM4</v>
      </c>
      <c r="BIJ3" s="80" t="str">
        <f t="shared" si="24"/>
        <v>TM5</v>
      </c>
      <c r="BIK3" s="80" t="str">
        <f t="shared" si="24"/>
        <v>TM6</v>
      </c>
      <c r="BIL3" s="80" t="str">
        <f t="shared" si="24"/>
        <v>TM7</v>
      </c>
      <c r="BIM3" s="80" t="str">
        <f t="shared" si="24"/>
        <v>TM8</v>
      </c>
      <c r="BIN3" s="80" t="str">
        <f t="shared" si="24"/>
        <v>TM9</v>
      </c>
      <c r="BIO3" s="80" t="str">
        <f t="shared" si="24"/>
        <v>TM10</v>
      </c>
      <c r="BIP3" s="80" t="str">
        <f t="shared" si="24"/>
        <v>TM11</v>
      </c>
      <c r="BIQ3" s="80" t="str">
        <f t="shared" si="24"/>
        <v>TM12</v>
      </c>
      <c r="BIR3" s="80" t="str">
        <f t="shared" si="24"/>
        <v>TM13</v>
      </c>
      <c r="BIS3" s="80" t="str">
        <f t="shared" si="24"/>
        <v>TM14</v>
      </c>
      <c r="BIT3" s="80" t="str">
        <f t="shared" si="24"/>
        <v>TM15</v>
      </c>
      <c r="BIU3" s="80" t="str">
        <f t="shared" si="24"/>
        <v>TM16</v>
      </c>
      <c r="BIV3" s="80" t="str">
        <f t="shared" si="24"/>
        <v>TM17</v>
      </c>
      <c r="BIW3" s="80" t="str">
        <f t="shared" si="24"/>
        <v>TM18</v>
      </c>
      <c r="BIX3" s="80" t="str">
        <f t="shared" si="24"/>
        <v>TM19</v>
      </c>
      <c r="BIY3" s="80" t="str">
        <f t="shared" si="24"/>
        <v>TM20</v>
      </c>
      <c r="BIZ3" s="80" t="str">
        <f t="shared" si="24"/>
        <v>TM21</v>
      </c>
      <c r="BJA3" s="80" t="str">
        <f t="shared" si="24"/>
        <v>TM22</v>
      </c>
      <c r="BJB3" s="80" t="str">
        <f t="shared" si="24"/>
        <v>TM23</v>
      </c>
      <c r="BJC3" s="80" t="str">
        <f t="shared" si="24"/>
        <v>TM24</v>
      </c>
      <c r="BJD3" s="80" t="str">
        <f t="shared" si="24"/>
        <v>TM1</v>
      </c>
      <c r="BJE3" s="80" t="str">
        <f t="shared" si="24"/>
        <v>TM2</v>
      </c>
      <c r="BJF3" s="80" t="str">
        <f t="shared" si="24"/>
        <v>TM3</v>
      </c>
      <c r="BJG3" s="80" t="str">
        <f t="shared" si="24"/>
        <v>TM4</v>
      </c>
      <c r="BJH3" s="80" t="str">
        <f t="shared" si="24"/>
        <v>TM5</v>
      </c>
      <c r="BJI3" s="80" t="str">
        <f t="shared" si="24"/>
        <v>TM6</v>
      </c>
      <c r="BJJ3" s="80" t="str">
        <f t="shared" si="24"/>
        <v>TM7</v>
      </c>
      <c r="BJK3" s="80" t="str">
        <f t="shared" si="24"/>
        <v>TM8</v>
      </c>
      <c r="BJL3" s="80" t="str">
        <f t="shared" si="24"/>
        <v>TM9</v>
      </c>
      <c r="BJM3" s="80" t="str">
        <f t="shared" si="24"/>
        <v>TM10</v>
      </c>
      <c r="BJN3" s="80" t="str">
        <f t="shared" si="24"/>
        <v>TM11</v>
      </c>
      <c r="BJO3" s="80" t="str">
        <f t="shared" si="24"/>
        <v>TM12</v>
      </c>
      <c r="BJP3" s="80" t="str">
        <f t="shared" si="24"/>
        <v>TM13</v>
      </c>
      <c r="BJQ3" s="80" t="str">
        <f t="shared" si="24"/>
        <v>TM14</v>
      </c>
      <c r="BJR3" s="80" t="str">
        <f t="shared" si="24"/>
        <v>TM15</v>
      </c>
      <c r="BJS3" s="80" t="str">
        <f t="shared" si="24"/>
        <v>TM16</v>
      </c>
      <c r="BJT3" s="80" t="str">
        <f t="shared" si="24"/>
        <v>TM17</v>
      </c>
      <c r="BJU3" s="80" t="str">
        <f t="shared" ref="BJU3:BMF3" si="25">BIW3</f>
        <v>TM18</v>
      </c>
      <c r="BJV3" s="80" t="str">
        <f t="shared" si="25"/>
        <v>TM19</v>
      </c>
      <c r="BJW3" s="80" t="str">
        <f t="shared" si="25"/>
        <v>TM20</v>
      </c>
      <c r="BJX3" s="80" t="str">
        <f t="shared" si="25"/>
        <v>TM21</v>
      </c>
      <c r="BJY3" s="80" t="str">
        <f t="shared" si="25"/>
        <v>TM22</v>
      </c>
      <c r="BJZ3" s="80" t="str">
        <f t="shared" si="25"/>
        <v>TM23</v>
      </c>
      <c r="BKA3" s="80" t="str">
        <f t="shared" si="25"/>
        <v>TM24</v>
      </c>
      <c r="BKB3" s="80" t="str">
        <f t="shared" si="25"/>
        <v>TM1</v>
      </c>
      <c r="BKC3" s="80" t="str">
        <f t="shared" si="25"/>
        <v>TM2</v>
      </c>
      <c r="BKD3" s="80" t="str">
        <f t="shared" si="25"/>
        <v>TM3</v>
      </c>
      <c r="BKE3" s="80" t="str">
        <f t="shared" si="25"/>
        <v>TM4</v>
      </c>
      <c r="BKF3" s="80" t="str">
        <f t="shared" si="25"/>
        <v>TM5</v>
      </c>
      <c r="BKG3" s="80" t="str">
        <f t="shared" si="25"/>
        <v>TM6</v>
      </c>
      <c r="BKH3" s="80" t="str">
        <f t="shared" si="25"/>
        <v>TM7</v>
      </c>
      <c r="BKI3" s="80" t="str">
        <f t="shared" si="25"/>
        <v>TM8</v>
      </c>
      <c r="BKJ3" s="80" t="str">
        <f t="shared" si="25"/>
        <v>TM9</v>
      </c>
      <c r="BKK3" s="80" t="str">
        <f t="shared" si="25"/>
        <v>TM10</v>
      </c>
      <c r="BKL3" s="80" t="str">
        <f t="shared" si="25"/>
        <v>TM11</v>
      </c>
      <c r="BKM3" s="80" t="str">
        <f t="shared" si="25"/>
        <v>TM12</v>
      </c>
      <c r="BKN3" s="80" t="str">
        <f t="shared" si="25"/>
        <v>TM13</v>
      </c>
      <c r="BKO3" s="80" t="str">
        <f t="shared" si="25"/>
        <v>TM14</v>
      </c>
      <c r="BKP3" s="80" t="str">
        <f t="shared" si="25"/>
        <v>TM15</v>
      </c>
      <c r="BKQ3" s="80" t="str">
        <f t="shared" si="25"/>
        <v>TM16</v>
      </c>
      <c r="BKR3" s="80" t="str">
        <f t="shared" si="25"/>
        <v>TM17</v>
      </c>
      <c r="BKS3" s="80" t="str">
        <f t="shared" si="25"/>
        <v>TM18</v>
      </c>
      <c r="BKT3" s="80" t="str">
        <f t="shared" si="25"/>
        <v>TM19</v>
      </c>
      <c r="BKU3" s="80" t="str">
        <f t="shared" si="25"/>
        <v>TM20</v>
      </c>
      <c r="BKV3" s="80" t="str">
        <f t="shared" si="25"/>
        <v>TM21</v>
      </c>
      <c r="BKW3" s="80" t="str">
        <f t="shared" si="25"/>
        <v>TM22</v>
      </c>
      <c r="BKX3" s="80" t="str">
        <f t="shared" si="25"/>
        <v>TM23</v>
      </c>
      <c r="BKY3" s="80" t="str">
        <f t="shared" si="25"/>
        <v>TM24</v>
      </c>
      <c r="BKZ3" s="80" t="str">
        <f t="shared" si="25"/>
        <v>TM1</v>
      </c>
      <c r="BLA3" s="80" t="str">
        <f t="shared" si="25"/>
        <v>TM2</v>
      </c>
      <c r="BLB3" s="80" t="str">
        <f t="shared" si="25"/>
        <v>TM3</v>
      </c>
      <c r="BLC3" s="80" t="str">
        <f t="shared" si="25"/>
        <v>TM4</v>
      </c>
      <c r="BLD3" s="80" t="str">
        <f t="shared" si="25"/>
        <v>TM5</v>
      </c>
      <c r="BLE3" s="80" t="str">
        <f t="shared" si="25"/>
        <v>TM6</v>
      </c>
      <c r="BLF3" s="80" t="str">
        <f t="shared" si="25"/>
        <v>TM7</v>
      </c>
      <c r="BLG3" s="80" t="str">
        <f t="shared" si="25"/>
        <v>TM8</v>
      </c>
      <c r="BLH3" s="80" t="str">
        <f t="shared" si="25"/>
        <v>TM9</v>
      </c>
      <c r="BLI3" s="80" t="str">
        <f t="shared" si="25"/>
        <v>TM10</v>
      </c>
      <c r="BLJ3" s="80" t="str">
        <f t="shared" si="25"/>
        <v>TM11</v>
      </c>
      <c r="BLK3" s="80" t="str">
        <f t="shared" si="25"/>
        <v>TM12</v>
      </c>
      <c r="BLL3" s="80" t="str">
        <f t="shared" si="25"/>
        <v>TM13</v>
      </c>
      <c r="BLM3" s="80" t="str">
        <f t="shared" si="25"/>
        <v>TM14</v>
      </c>
      <c r="BLN3" s="80" t="str">
        <f t="shared" si="25"/>
        <v>TM15</v>
      </c>
      <c r="BLO3" s="80" t="str">
        <f t="shared" si="25"/>
        <v>TM16</v>
      </c>
      <c r="BLP3" s="80" t="str">
        <f t="shared" si="25"/>
        <v>TM17</v>
      </c>
      <c r="BLQ3" s="80" t="str">
        <f t="shared" si="25"/>
        <v>TM18</v>
      </c>
      <c r="BLR3" s="80" t="str">
        <f t="shared" si="25"/>
        <v>TM19</v>
      </c>
      <c r="BLS3" s="80" t="str">
        <f t="shared" si="25"/>
        <v>TM20</v>
      </c>
      <c r="BLT3" s="80" t="str">
        <f t="shared" si="25"/>
        <v>TM21</v>
      </c>
      <c r="BLU3" s="80" t="str">
        <f t="shared" si="25"/>
        <v>TM22</v>
      </c>
      <c r="BLV3" s="80" t="str">
        <f t="shared" si="25"/>
        <v>TM23</v>
      </c>
      <c r="BLW3" s="80" t="str">
        <f t="shared" si="25"/>
        <v>TM24</v>
      </c>
      <c r="BLX3" s="80" t="str">
        <f t="shared" si="25"/>
        <v>TM1</v>
      </c>
      <c r="BLY3" s="80" t="str">
        <f t="shared" si="25"/>
        <v>TM2</v>
      </c>
      <c r="BLZ3" s="80" t="str">
        <f t="shared" si="25"/>
        <v>TM3</v>
      </c>
      <c r="BMA3" s="80" t="str">
        <f t="shared" si="25"/>
        <v>TM4</v>
      </c>
      <c r="BMB3" s="80" t="str">
        <f t="shared" si="25"/>
        <v>TM5</v>
      </c>
      <c r="BMC3" s="80" t="str">
        <f t="shared" si="25"/>
        <v>TM6</v>
      </c>
      <c r="BMD3" s="80" t="str">
        <f t="shared" si="25"/>
        <v>TM7</v>
      </c>
      <c r="BME3" s="80" t="str">
        <f t="shared" si="25"/>
        <v>TM8</v>
      </c>
      <c r="BMF3" s="80" t="str">
        <f t="shared" si="25"/>
        <v>TM9</v>
      </c>
      <c r="BMG3" s="80" t="str">
        <f t="shared" ref="BMG3:BOR3" si="26">BLI3</f>
        <v>TM10</v>
      </c>
      <c r="BMH3" s="80" t="str">
        <f t="shared" si="26"/>
        <v>TM11</v>
      </c>
      <c r="BMI3" s="80" t="str">
        <f t="shared" si="26"/>
        <v>TM12</v>
      </c>
      <c r="BMJ3" s="80" t="str">
        <f t="shared" si="26"/>
        <v>TM13</v>
      </c>
      <c r="BMK3" s="80" t="str">
        <f t="shared" si="26"/>
        <v>TM14</v>
      </c>
      <c r="BML3" s="80" t="str">
        <f t="shared" si="26"/>
        <v>TM15</v>
      </c>
      <c r="BMM3" s="80" t="str">
        <f t="shared" si="26"/>
        <v>TM16</v>
      </c>
      <c r="BMN3" s="80" t="str">
        <f t="shared" si="26"/>
        <v>TM17</v>
      </c>
      <c r="BMO3" s="80" t="str">
        <f t="shared" si="26"/>
        <v>TM18</v>
      </c>
      <c r="BMP3" s="80" t="str">
        <f t="shared" si="26"/>
        <v>TM19</v>
      </c>
      <c r="BMQ3" s="80" t="str">
        <f t="shared" si="26"/>
        <v>TM20</v>
      </c>
      <c r="BMR3" s="80" t="str">
        <f t="shared" si="26"/>
        <v>TM21</v>
      </c>
      <c r="BMS3" s="80" t="str">
        <f t="shared" si="26"/>
        <v>TM22</v>
      </c>
      <c r="BMT3" s="80" t="str">
        <f t="shared" si="26"/>
        <v>TM23</v>
      </c>
      <c r="BMU3" s="80" t="str">
        <f t="shared" si="26"/>
        <v>TM24</v>
      </c>
      <c r="BMV3" s="80" t="str">
        <f t="shared" si="26"/>
        <v>TM1</v>
      </c>
      <c r="BMW3" s="80" t="str">
        <f t="shared" si="26"/>
        <v>TM2</v>
      </c>
      <c r="BMX3" s="80" t="str">
        <f t="shared" si="26"/>
        <v>TM3</v>
      </c>
      <c r="BMY3" s="80" t="str">
        <f t="shared" si="26"/>
        <v>TM4</v>
      </c>
      <c r="BMZ3" s="80" t="str">
        <f t="shared" si="26"/>
        <v>TM5</v>
      </c>
      <c r="BNA3" s="80" t="str">
        <f t="shared" si="26"/>
        <v>TM6</v>
      </c>
      <c r="BNB3" s="80" t="str">
        <f t="shared" si="26"/>
        <v>TM7</v>
      </c>
      <c r="BNC3" s="80" t="str">
        <f t="shared" si="26"/>
        <v>TM8</v>
      </c>
      <c r="BND3" s="80" t="str">
        <f t="shared" si="26"/>
        <v>TM9</v>
      </c>
      <c r="BNE3" s="80" t="str">
        <f t="shared" si="26"/>
        <v>TM10</v>
      </c>
      <c r="BNF3" s="80" t="str">
        <f t="shared" si="26"/>
        <v>TM11</v>
      </c>
      <c r="BNG3" s="80" t="str">
        <f t="shared" si="26"/>
        <v>TM12</v>
      </c>
      <c r="BNH3" s="80" t="str">
        <f t="shared" si="26"/>
        <v>TM13</v>
      </c>
      <c r="BNI3" s="80" t="str">
        <f t="shared" si="26"/>
        <v>TM14</v>
      </c>
      <c r="BNJ3" s="80" t="str">
        <f t="shared" si="26"/>
        <v>TM15</v>
      </c>
      <c r="BNK3" s="80" t="str">
        <f t="shared" si="26"/>
        <v>TM16</v>
      </c>
      <c r="BNL3" s="80" t="str">
        <f t="shared" si="26"/>
        <v>TM17</v>
      </c>
      <c r="BNM3" s="80" t="str">
        <f t="shared" si="26"/>
        <v>TM18</v>
      </c>
      <c r="BNN3" s="80" t="str">
        <f t="shared" si="26"/>
        <v>TM19</v>
      </c>
      <c r="BNO3" s="80" t="str">
        <f t="shared" si="26"/>
        <v>TM20</v>
      </c>
      <c r="BNP3" s="80" t="str">
        <f t="shared" si="26"/>
        <v>TM21</v>
      </c>
      <c r="BNQ3" s="80" t="str">
        <f t="shared" si="26"/>
        <v>TM22</v>
      </c>
      <c r="BNR3" s="80" t="str">
        <f t="shared" si="26"/>
        <v>TM23</v>
      </c>
      <c r="BNS3" s="80" t="str">
        <f t="shared" si="26"/>
        <v>TM24</v>
      </c>
      <c r="BNT3" s="80" t="str">
        <f t="shared" si="26"/>
        <v>TM1</v>
      </c>
      <c r="BNU3" s="80" t="str">
        <f t="shared" si="26"/>
        <v>TM2</v>
      </c>
      <c r="BNV3" s="80" t="str">
        <f t="shared" si="26"/>
        <v>TM3</v>
      </c>
      <c r="BNW3" s="80" t="str">
        <f t="shared" si="26"/>
        <v>TM4</v>
      </c>
      <c r="BNX3" s="80" t="str">
        <f t="shared" si="26"/>
        <v>TM5</v>
      </c>
      <c r="BNY3" s="80" t="str">
        <f t="shared" si="26"/>
        <v>TM6</v>
      </c>
      <c r="BNZ3" s="80" t="str">
        <f t="shared" si="26"/>
        <v>TM7</v>
      </c>
      <c r="BOA3" s="80" t="str">
        <f t="shared" si="26"/>
        <v>TM8</v>
      </c>
      <c r="BOB3" s="80" t="str">
        <f t="shared" si="26"/>
        <v>TM9</v>
      </c>
      <c r="BOC3" s="80" t="str">
        <f t="shared" si="26"/>
        <v>TM10</v>
      </c>
      <c r="BOD3" s="80" t="str">
        <f t="shared" si="26"/>
        <v>TM11</v>
      </c>
      <c r="BOE3" s="80" t="str">
        <f t="shared" si="26"/>
        <v>TM12</v>
      </c>
      <c r="BOF3" s="80" t="str">
        <f t="shared" si="26"/>
        <v>TM13</v>
      </c>
      <c r="BOG3" s="80" t="str">
        <f t="shared" si="26"/>
        <v>TM14</v>
      </c>
      <c r="BOH3" s="80" t="str">
        <f t="shared" si="26"/>
        <v>TM15</v>
      </c>
      <c r="BOI3" s="80" t="str">
        <f t="shared" si="26"/>
        <v>TM16</v>
      </c>
      <c r="BOJ3" s="80" t="str">
        <f t="shared" si="26"/>
        <v>TM17</v>
      </c>
      <c r="BOK3" s="80" t="str">
        <f t="shared" si="26"/>
        <v>TM18</v>
      </c>
      <c r="BOL3" s="80" t="str">
        <f t="shared" si="26"/>
        <v>TM19</v>
      </c>
      <c r="BOM3" s="80" t="str">
        <f t="shared" si="26"/>
        <v>TM20</v>
      </c>
      <c r="BON3" s="80" t="str">
        <f t="shared" si="26"/>
        <v>TM21</v>
      </c>
      <c r="BOO3" s="80" t="str">
        <f t="shared" si="26"/>
        <v>TM22</v>
      </c>
      <c r="BOP3" s="80" t="str">
        <f t="shared" si="26"/>
        <v>TM23</v>
      </c>
      <c r="BOQ3" s="80" t="str">
        <f t="shared" si="26"/>
        <v>TM24</v>
      </c>
      <c r="BOR3" s="80" t="str">
        <f t="shared" si="26"/>
        <v>TM1</v>
      </c>
      <c r="BOS3" s="80" t="str">
        <f t="shared" ref="BOS3:BRD3" si="27">BNU3</f>
        <v>TM2</v>
      </c>
      <c r="BOT3" s="80" t="str">
        <f t="shared" si="27"/>
        <v>TM3</v>
      </c>
      <c r="BOU3" s="80" t="str">
        <f t="shared" si="27"/>
        <v>TM4</v>
      </c>
      <c r="BOV3" s="80" t="str">
        <f t="shared" si="27"/>
        <v>TM5</v>
      </c>
      <c r="BOW3" s="80" t="str">
        <f t="shared" si="27"/>
        <v>TM6</v>
      </c>
      <c r="BOX3" s="80" t="str">
        <f t="shared" si="27"/>
        <v>TM7</v>
      </c>
      <c r="BOY3" s="80" t="str">
        <f t="shared" si="27"/>
        <v>TM8</v>
      </c>
      <c r="BOZ3" s="80" t="str">
        <f t="shared" si="27"/>
        <v>TM9</v>
      </c>
      <c r="BPA3" s="80" t="str">
        <f t="shared" si="27"/>
        <v>TM10</v>
      </c>
      <c r="BPB3" s="80" t="str">
        <f t="shared" si="27"/>
        <v>TM11</v>
      </c>
      <c r="BPC3" s="80" t="str">
        <f t="shared" si="27"/>
        <v>TM12</v>
      </c>
      <c r="BPD3" s="80" t="str">
        <f t="shared" si="27"/>
        <v>TM13</v>
      </c>
      <c r="BPE3" s="80" t="str">
        <f t="shared" si="27"/>
        <v>TM14</v>
      </c>
      <c r="BPF3" s="80" t="str">
        <f t="shared" si="27"/>
        <v>TM15</v>
      </c>
      <c r="BPG3" s="80" t="str">
        <f t="shared" si="27"/>
        <v>TM16</v>
      </c>
      <c r="BPH3" s="80" t="str">
        <f t="shared" si="27"/>
        <v>TM17</v>
      </c>
      <c r="BPI3" s="80" t="str">
        <f t="shared" si="27"/>
        <v>TM18</v>
      </c>
      <c r="BPJ3" s="80" t="str">
        <f t="shared" si="27"/>
        <v>TM19</v>
      </c>
      <c r="BPK3" s="80" t="str">
        <f t="shared" si="27"/>
        <v>TM20</v>
      </c>
      <c r="BPL3" s="80" t="str">
        <f t="shared" si="27"/>
        <v>TM21</v>
      </c>
      <c r="BPM3" s="80" t="str">
        <f t="shared" si="27"/>
        <v>TM22</v>
      </c>
      <c r="BPN3" s="80" t="str">
        <f t="shared" si="27"/>
        <v>TM23</v>
      </c>
      <c r="BPO3" s="80" t="str">
        <f t="shared" si="27"/>
        <v>TM24</v>
      </c>
      <c r="BPP3" s="80" t="str">
        <f t="shared" si="27"/>
        <v>TM1</v>
      </c>
      <c r="BPQ3" s="80" t="str">
        <f t="shared" si="27"/>
        <v>TM2</v>
      </c>
      <c r="BPR3" s="80" t="str">
        <f t="shared" si="27"/>
        <v>TM3</v>
      </c>
      <c r="BPS3" s="80" t="str">
        <f t="shared" si="27"/>
        <v>TM4</v>
      </c>
      <c r="BPT3" s="80" t="str">
        <f t="shared" si="27"/>
        <v>TM5</v>
      </c>
      <c r="BPU3" s="80" t="str">
        <f t="shared" si="27"/>
        <v>TM6</v>
      </c>
      <c r="BPV3" s="80" t="str">
        <f t="shared" si="27"/>
        <v>TM7</v>
      </c>
      <c r="BPW3" s="80" t="str">
        <f t="shared" si="27"/>
        <v>TM8</v>
      </c>
      <c r="BPX3" s="80" t="str">
        <f t="shared" si="27"/>
        <v>TM9</v>
      </c>
      <c r="BPY3" s="80" t="str">
        <f t="shared" si="27"/>
        <v>TM10</v>
      </c>
      <c r="BPZ3" s="80" t="str">
        <f t="shared" si="27"/>
        <v>TM11</v>
      </c>
      <c r="BQA3" s="80" t="str">
        <f t="shared" si="27"/>
        <v>TM12</v>
      </c>
      <c r="BQB3" s="80" t="str">
        <f t="shared" si="27"/>
        <v>TM13</v>
      </c>
      <c r="BQC3" s="80" t="str">
        <f t="shared" si="27"/>
        <v>TM14</v>
      </c>
      <c r="BQD3" s="80" t="str">
        <f t="shared" si="27"/>
        <v>TM15</v>
      </c>
      <c r="BQE3" s="80" t="str">
        <f t="shared" si="27"/>
        <v>TM16</v>
      </c>
      <c r="BQF3" s="80" t="str">
        <f t="shared" si="27"/>
        <v>TM17</v>
      </c>
      <c r="BQG3" s="80" t="str">
        <f t="shared" si="27"/>
        <v>TM18</v>
      </c>
      <c r="BQH3" s="80" t="str">
        <f t="shared" si="27"/>
        <v>TM19</v>
      </c>
      <c r="BQI3" s="80" t="str">
        <f t="shared" si="27"/>
        <v>TM20</v>
      </c>
      <c r="BQJ3" s="80" t="str">
        <f t="shared" si="27"/>
        <v>TM21</v>
      </c>
      <c r="BQK3" s="80" t="str">
        <f t="shared" si="27"/>
        <v>TM22</v>
      </c>
      <c r="BQL3" s="80" t="str">
        <f t="shared" si="27"/>
        <v>TM23</v>
      </c>
      <c r="BQM3" s="80" t="str">
        <f t="shared" si="27"/>
        <v>TM24</v>
      </c>
      <c r="BQN3" s="80" t="str">
        <f t="shared" si="27"/>
        <v>TM1</v>
      </c>
      <c r="BQO3" s="80" t="str">
        <f t="shared" si="27"/>
        <v>TM2</v>
      </c>
      <c r="BQP3" s="80" t="str">
        <f t="shared" si="27"/>
        <v>TM3</v>
      </c>
      <c r="BQQ3" s="80" t="str">
        <f t="shared" si="27"/>
        <v>TM4</v>
      </c>
      <c r="BQR3" s="80" t="str">
        <f t="shared" si="27"/>
        <v>TM5</v>
      </c>
      <c r="BQS3" s="80" t="str">
        <f t="shared" si="27"/>
        <v>TM6</v>
      </c>
      <c r="BQT3" s="80" t="str">
        <f t="shared" si="27"/>
        <v>TM7</v>
      </c>
      <c r="BQU3" s="80" t="str">
        <f t="shared" si="27"/>
        <v>TM8</v>
      </c>
      <c r="BQV3" s="80" t="str">
        <f t="shared" si="27"/>
        <v>TM9</v>
      </c>
      <c r="BQW3" s="80" t="str">
        <f t="shared" si="27"/>
        <v>TM10</v>
      </c>
      <c r="BQX3" s="80" t="str">
        <f t="shared" si="27"/>
        <v>TM11</v>
      </c>
      <c r="BQY3" s="80" t="str">
        <f t="shared" si="27"/>
        <v>TM12</v>
      </c>
      <c r="BQZ3" s="80" t="str">
        <f t="shared" si="27"/>
        <v>TM13</v>
      </c>
      <c r="BRA3" s="80" t="str">
        <f t="shared" si="27"/>
        <v>TM14</v>
      </c>
      <c r="BRB3" s="80" t="str">
        <f t="shared" si="27"/>
        <v>TM15</v>
      </c>
      <c r="BRC3" s="80" t="str">
        <f t="shared" si="27"/>
        <v>TM16</v>
      </c>
      <c r="BRD3" s="80" t="str">
        <f t="shared" si="27"/>
        <v>TM17</v>
      </c>
      <c r="BRE3" s="80" t="str">
        <f t="shared" ref="BRE3:BTP3" si="28">BQG3</f>
        <v>TM18</v>
      </c>
      <c r="BRF3" s="80" t="str">
        <f t="shared" si="28"/>
        <v>TM19</v>
      </c>
      <c r="BRG3" s="80" t="str">
        <f t="shared" si="28"/>
        <v>TM20</v>
      </c>
      <c r="BRH3" s="80" t="str">
        <f t="shared" si="28"/>
        <v>TM21</v>
      </c>
      <c r="BRI3" s="80" t="str">
        <f t="shared" si="28"/>
        <v>TM22</v>
      </c>
      <c r="BRJ3" s="80" t="str">
        <f t="shared" si="28"/>
        <v>TM23</v>
      </c>
      <c r="BRK3" s="80" t="str">
        <f t="shared" si="28"/>
        <v>TM24</v>
      </c>
      <c r="BRL3" s="80" t="str">
        <f t="shared" si="28"/>
        <v>TM1</v>
      </c>
      <c r="BRM3" s="80" t="str">
        <f t="shared" si="28"/>
        <v>TM2</v>
      </c>
      <c r="BRN3" s="80" t="str">
        <f t="shared" si="28"/>
        <v>TM3</v>
      </c>
      <c r="BRO3" s="80" t="str">
        <f t="shared" si="28"/>
        <v>TM4</v>
      </c>
      <c r="BRP3" s="80" t="str">
        <f t="shared" si="28"/>
        <v>TM5</v>
      </c>
      <c r="BRQ3" s="80" t="str">
        <f t="shared" si="28"/>
        <v>TM6</v>
      </c>
      <c r="BRR3" s="80" t="str">
        <f t="shared" si="28"/>
        <v>TM7</v>
      </c>
      <c r="BRS3" s="80" t="str">
        <f t="shared" si="28"/>
        <v>TM8</v>
      </c>
      <c r="BRT3" s="80" t="str">
        <f t="shared" si="28"/>
        <v>TM9</v>
      </c>
      <c r="BRU3" s="80" t="str">
        <f t="shared" si="28"/>
        <v>TM10</v>
      </c>
      <c r="BRV3" s="80" t="str">
        <f t="shared" si="28"/>
        <v>TM11</v>
      </c>
      <c r="BRW3" s="80" t="str">
        <f t="shared" si="28"/>
        <v>TM12</v>
      </c>
      <c r="BRX3" s="80" t="str">
        <f t="shared" si="28"/>
        <v>TM13</v>
      </c>
      <c r="BRY3" s="80" t="str">
        <f t="shared" si="28"/>
        <v>TM14</v>
      </c>
      <c r="BRZ3" s="80" t="str">
        <f t="shared" si="28"/>
        <v>TM15</v>
      </c>
      <c r="BSA3" s="80" t="str">
        <f t="shared" si="28"/>
        <v>TM16</v>
      </c>
      <c r="BSB3" s="80" t="str">
        <f t="shared" si="28"/>
        <v>TM17</v>
      </c>
      <c r="BSC3" s="80" t="str">
        <f t="shared" si="28"/>
        <v>TM18</v>
      </c>
      <c r="BSD3" s="80" t="str">
        <f t="shared" si="28"/>
        <v>TM19</v>
      </c>
      <c r="BSE3" s="80" t="str">
        <f t="shared" si="28"/>
        <v>TM20</v>
      </c>
      <c r="BSF3" s="80" t="str">
        <f t="shared" si="28"/>
        <v>TM21</v>
      </c>
      <c r="BSG3" s="80" t="str">
        <f t="shared" si="28"/>
        <v>TM22</v>
      </c>
      <c r="BSH3" s="80" t="str">
        <f t="shared" si="28"/>
        <v>TM23</v>
      </c>
      <c r="BSI3" s="80" t="str">
        <f t="shared" si="28"/>
        <v>TM24</v>
      </c>
      <c r="BSJ3" s="80" t="str">
        <f t="shared" si="28"/>
        <v>TM1</v>
      </c>
      <c r="BSK3" s="80" t="str">
        <f t="shared" si="28"/>
        <v>TM2</v>
      </c>
      <c r="BSL3" s="80" t="str">
        <f t="shared" si="28"/>
        <v>TM3</v>
      </c>
      <c r="BSM3" s="80" t="str">
        <f t="shared" si="28"/>
        <v>TM4</v>
      </c>
      <c r="BSN3" s="80" t="str">
        <f t="shared" si="28"/>
        <v>TM5</v>
      </c>
      <c r="BSO3" s="80" t="str">
        <f t="shared" si="28"/>
        <v>TM6</v>
      </c>
      <c r="BSP3" s="80" t="str">
        <f t="shared" si="28"/>
        <v>TM7</v>
      </c>
      <c r="BSQ3" s="80" t="str">
        <f t="shared" si="28"/>
        <v>TM8</v>
      </c>
      <c r="BSR3" s="80" t="str">
        <f t="shared" si="28"/>
        <v>TM9</v>
      </c>
      <c r="BSS3" s="80" t="str">
        <f t="shared" si="28"/>
        <v>TM10</v>
      </c>
      <c r="BST3" s="80" t="str">
        <f t="shared" si="28"/>
        <v>TM11</v>
      </c>
      <c r="BSU3" s="80" t="str">
        <f t="shared" si="28"/>
        <v>TM12</v>
      </c>
      <c r="BSV3" s="80" t="str">
        <f t="shared" si="28"/>
        <v>TM13</v>
      </c>
      <c r="BSW3" s="80" t="str">
        <f t="shared" si="28"/>
        <v>TM14</v>
      </c>
      <c r="BSX3" s="80" t="str">
        <f t="shared" si="28"/>
        <v>TM15</v>
      </c>
      <c r="BSY3" s="80" t="str">
        <f t="shared" si="28"/>
        <v>TM16</v>
      </c>
      <c r="BSZ3" s="80" t="str">
        <f t="shared" si="28"/>
        <v>TM17</v>
      </c>
      <c r="BTA3" s="80" t="str">
        <f t="shared" si="28"/>
        <v>TM18</v>
      </c>
      <c r="BTB3" s="80" t="str">
        <f t="shared" si="28"/>
        <v>TM19</v>
      </c>
      <c r="BTC3" s="80" t="str">
        <f t="shared" si="28"/>
        <v>TM20</v>
      </c>
      <c r="BTD3" s="80" t="str">
        <f t="shared" si="28"/>
        <v>TM21</v>
      </c>
      <c r="BTE3" s="80" t="str">
        <f t="shared" si="28"/>
        <v>TM22</v>
      </c>
      <c r="BTF3" s="80" t="str">
        <f t="shared" si="28"/>
        <v>TM23</v>
      </c>
      <c r="BTG3" s="80" t="str">
        <f t="shared" si="28"/>
        <v>TM24</v>
      </c>
      <c r="BTH3" s="80" t="str">
        <f t="shared" si="28"/>
        <v>TM1</v>
      </c>
      <c r="BTI3" s="80" t="str">
        <f t="shared" si="28"/>
        <v>TM2</v>
      </c>
      <c r="BTJ3" s="80" t="str">
        <f t="shared" si="28"/>
        <v>TM3</v>
      </c>
      <c r="BTK3" s="80" t="str">
        <f t="shared" si="28"/>
        <v>TM4</v>
      </c>
      <c r="BTL3" s="80" t="str">
        <f t="shared" si="28"/>
        <v>TM5</v>
      </c>
      <c r="BTM3" s="80" t="str">
        <f t="shared" si="28"/>
        <v>TM6</v>
      </c>
      <c r="BTN3" s="80" t="str">
        <f t="shared" si="28"/>
        <v>TM7</v>
      </c>
      <c r="BTO3" s="80" t="str">
        <f t="shared" si="28"/>
        <v>TM8</v>
      </c>
      <c r="BTP3" s="80" t="str">
        <f t="shared" si="28"/>
        <v>TM9</v>
      </c>
      <c r="BTQ3" s="80" t="str">
        <f t="shared" ref="BTQ3:BWB3" si="29">BSS3</f>
        <v>TM10</v>
      </c>
      <c r="BTR3" s="80" t="str">
        <f t="shared" si="29"/>
        <v>TM11</v>
      </c>
      <c r="BTS3" s="80" t="str">
        <f t="shared" si="29"/>
        <v>TM12</v>
      </c>
      <c r="BTT3" s="80" t="str">
        <f t="shared" si="29"/>
        <v>TM13</v>
      </c>
      <c r="BTU3" s="80" t="str">
        <f t="shared" si="29"/>
        <v>TM14</v>
      </c>
      <c r="BTV3" s="80" t="str">
        <f t="shared" si="29"/>
        <v>TM15</v>
      </c>
      <c r="BTW3" s="80" t="str">
        <f t="shared" si="29"/>
        <v>TM16</v>
      </c>
      <c r="BTX3" s="80" t="str">
        <f t="shared" si="29"/>
        <v>TM17</v>
      </c>
      <c r="BTY3" s="80" t="str">
        <f t="shared" si="29"/>
        <v>TM18</v>
      </c>
      <c r="BTZ3" s="80" t="str">
        <f t="shared" si="29"/>
        <v>TM19</v>
      </c>
      <c r="BUA3" s="80" t="str">
        <f t="shared" si="29"/>
        <v>TM20</v>
      </c>
      <c r="BUB3" s="80" t="str">
        <f t="shared" si="29"/>
        <v>TM21</v>
      </c>
      <c r="BUC3" s="80" t="str">
        <f t="shared" si="29"/>
        <v>TM22</v>
      </c>
      <c r="BUD3" s="80" t="str">
        <f t="shared" si="29"/>
        <v>TM23</v>
      </c>
      <c r="BUE3" s="80" t="str">
        <f t="shared" si="29"/>
        <v>TM24</v>
      </c>
      <c r="BUF3" s="80" t="str">
        <f t="shared" si="29"/>
        <v>TM1</v>
      </c>
      <c r="BUG3" s="80" t="str">
        <f t="shared" si="29"/>
        <v>TM2</v>
      </c>
      <c r="BUH3" s="80" t="str">
        <f t="shared" si="29"/>
        <v>TM3</v>
      </c>
      <c r="BUI3" s="80" t="str">
        <f t="shared" si="29"/>
        <v>TM4</v>
      </c>
      <c r="BUJ3" s="80" t="str">
        <f t="shared" si="29"/>
        <v>TM5</v>
      </c>
      <c r="BUK3" s="80" t="str">
        <f t="shared" si="29"/>
        <v>TM6</v>
      </c>
      <c r="BUL3" s="80" t="str">
        <f t="shared" si="29"/>
        <v>TM7</v>
      </c>
      <c r="BUM3" s="80" t="str">
        <f t="shared" si="29"/>
        <v>TM8</v>
      </c>
      <c r="BUN3" s="80" t="str">
        <f t="shared" si="29"/>
        <v>TM9</v>
      </c>
      <c r="BUO3" s="80" t="str">
        <f t="shared" si="29"/>
        <v>TM10</v>
      </c>
      <c r="BUP3" s="80" t="str">
        <f t="shared" si="29"/>
        <v>TM11</v>
      </c>
      <c r="BUQ3" s="80" t="str">
        <f t="shared" si="29"/>
        <v>TM12</v>
      </c>
      <c r="BUR3" s="80" t="str">
        <f t="shared" si="29"/>
        <v>TM13</v>
      </c>
      <c r="BUS3" s="80" t="str">
        <f t="shared" si="29"/>
        <v>TM14</v>
      </c>
      <c r="BUT3" s="80" t="str">
        <f t="shared" si="29"/>
        <v>TM15</v>
      </c>
      <c r="BUU3" s="80" t="str">
        <f t="shared" si="29"/>
        <v>TM16</v>
      </c>
      <c r="BUV3" s="80" t="str">
        <f t="shared" si="29"/>
        <v>TM17</v>
      </c>
      <c r="BUW3" s="80" t="str">
        <f t="shared" si="29"/>
        <v>TM18</v>
      </c>
      <c r="BUX3" s="80" t="str">
        <f t="shared" si="29"/>
        <v>TM19</v>
      </c>
      <c r="BUY3" s="80" t="str">
        <f t="shared" si="29"/>
        <v>TM20</v>
      </c>
      <c r="BUZ3" s="80" t="str">
        <f t="shared" si="29"/>
        <v>TM21</v>
      </c>
      <c r="BVA3" s="80" t="str">
        <f t="shared" si="29"/>
        <v>TM22</v>
      </c>
      <c r="BVB3" s="80" t="str">
        <f t="shared" si="29"/>
        <v>TM23</v>
      </c>
      <c r="BVC3" s="80" t="str">
        <f t="shared" si="29"/>
        <v>TM24</v>
      </c>
      <c r="BVD3" s="80" t="str">
        <f t="shared" si="29"/>
        <v>TM1</v>
      </c>
      <c r="BVE3" s="80" t="str">
        <f t="shared" si="29"/>
        <v>TM2</v>
      </c>
      <c r="BVF3" s="80" t="str">
        <f t="shared" si="29"/>
        <v>TM3</v>
      </c>
      <c r="BVG3" s="80" t="str">
        <f t="shared" si="29"/>
        <v>TM4</v>
      </c>
      <c r="BVH3" s="80" t="str">
        <f t="shared" si="29"/>
        <v>TM5</v>
      </c>
      <c r="BVI3" s="80" t="str">
        <f t="shared" si="29"/>
        <v>TM6</v>
      </c>
      <c r="BVJ3" s="80" t="str">
        <f t="shared" si="29"/>
        <v>TM7</v>
      </c>
      <c r="BVK3" s="80" t="str">
        <f t="shared" si="29"/>
        <v>TM8</v>
      </c>
      <c r="BVL3" s="80" t="str">
        <f t="shared" si="29"/>
        <v>TM9</v>
      </c>
      <c r="BVM3" s="80" t="str">
        <f t="shared" si="29"/>
        <v>TM10</v>
      </c>
      <c r="BVN3" s="80" t="str">
        <f t="shared" si="29"/>
        <v>TM11</v>
      </c>
      <c r="BVO3" s="80" t="str">
        <f t="shared" si="29"/>
        <v>TM12</v>
      </c>
      <c r="BVP3" s="80" t="str">
        <f t="shared" si="29"/>
        <v>TM13</v>
      </c>
      <c r="BVQ3" s="80" t="str">
        <f t="shared" si="29"/>
        <v>TM14</v>
      </c>
      <c r="BVR3" s="80" t="str">
        <f t="shared" si="29"/>
        <v>TM15</v>
      </c>
      <c r="BVS3" s="80" t="str">
        <f t="shared" si="29"/>
        <v>TM16</v>
      </c>
      <c r="BVT3" s="80" t="str">
        <f t="shared" si="29"/>
        <v>TM17</v>
      </c>
      <c r="BVU3" s="80" t="str">
        <f t="shared" si="29"/>
        <v>TM18</v>
      </c>
      <c r="BVV3" s="80" t="str">
        <f t="shared" si="29"/>
        <v>TM19</v>
      </c>
      <c r="BVW3" s="80" t="str">
        <f t="shared" si="29"/>
        <v>TM20</v>
      </c>
      <c r="BVX3" s="80" t="str">
        <f t="shared" si="29"/>
        <v>TM21</v>
      </c>
      <c r="BVY3" s="80" t="str">
        <f t="shared" si="29"/>
        <v>TM22</v>
      </c>
      <c r="BVZ3" s="80" t="str">
        <f t="shared" si="29"/>
        <v>TM23</v>
      </c>
      <c r="BWA3" s="80" t="str">
        <f t="shared" si="29"/>
        <v>TM24</v>
      </c>
      <c r="BWB3" s="80" t="str">
        <f t="shared" si="29"/>
        <v>TM1</v>
      </c>
      <c r="BWC3" s="80" t="str">
        <f t="shared" ref="BWC3:BYN3" si="30">BVE3</f>
        <v>TM2</v>
      </c>
      <c r="BWD3" s="80" t="str">
        <f t="shared" si="30"/>
        <v>TM3</v>
      </c>
      <c r="BWE3" s="80" t="str">
        <f t="shared" si="30"/>
        <v>TM4</v>
      </c>
      <c r="BWF3" s="80" t="str">
        <f t="shared" si="30"/>
        <v>TM5</v>
      </c>
      <c r="BWG3" s="80" t="str">
        <f t="shared" si="30"/>
        <v>TM6</v>
      </c>
      <c r="BWH3" s="80" t="str">
        <f t="shared" si="30"/>
        <v>TM7</v>
      </c>
      <c r="BWI3" s="80" t="str">
        <f t="shared" si="30"/>
        <v>TM8</v>
      </c>
      <c r="BWJ3" s="80" t="str">
        <f t="shared" si="30"/>
        <v>TM9</v>
      </c>
      <c r="BWK3" s="80" t="str">
        <f t="shared" si="30"/>
        <v>TM10</v>
      </c>
      <c r="BWL3" s="80" t="str">
        <f t="shared" si="30"/>
        <v>TM11</v>
      </c>
      <c r="BWM3" s="80" t="str">
        <f t="shared" si="30"/>
        <v>TM12</v>
      </c>
      <c r="BWN3" s="80" t="str">
        <f t="shared" si="30"/>
        <v>TM13</v>
      </c>
      <c r="BWO3" s="80" t="str">
        <f t="shared" si="30"/>
        <v>TM14</v>
      </c>
      <c r="BWP3" s="80" t="str">
        <f t="shared" si="30"/>
        <v>TM15</v>
      </c>
      <c r="BWQ3" s="80" t="str">
        <f t="shared" si="30"/>
        <v>TM16</v>
      </c>
      <c r="BWR3" s="80" t="str">
        <f t="shared" si="30"/>
        <v>TM17</v>
      </c>
      <c r="BWS3" s="80" t="str">
        <f t="shared" si="30"/>
        <v>TM18</v>
      </c>
      <c r="BWT3" s="80" t="str">
        <f t="shared" si="30"/>
        <v>TM19</v>
      </c>
      <c r="BWU3" s="80" t="str">
        <f t="shared" si="30"/>
        <v>TM20</v>
      </c>
      <c r="BWV3" s="80" t="str">
        <f t="shared" si="30"/>
        <v>TM21</v>
      </c>
      <c r="BWW3" s="80" t="str">
        <f t="shared" si="30"/>
        <v>TM22</v>
      </c>
      <c r="BWX3" s="80" t="str">
        <f t="shared" si="30"/>
        <v>TM23</v>
      </c>
      <c r="BWY3" s="80" t="str">
        <f t="shared" si="30"/>
        <v>TM24</v>
      </c>
      <c r="BWZ3" s="80" t="str">
        <f t="shared" si="30"/>
        <v>TM1</v>
      </c>
      <c r="BXA3" s="80" t="str">
        <f t="shared" si="30"/>
        <v>TM2</v>
      </c>
      <c r="BXB3" s="80" t="str">
        <f t="shared" si="30"/>
        <v>TM3</v>
      </c>
      <c r="BXC3" s="80" t="str">
        <f t="shared" si="30"/>
        <v>TM4</v>
      </c>
      <c r="BXD3" s="80" t="str">
        <f t="shared" si="30"/>
        <v>TM5</v>
      </c>
      <c r="BXE3" s="80" t="str">
        <f t="shared" si="30"/>
        <v>TM6</v>
      </c>
      <c r="BXF3" s="80" t="str">
        <f t="shared" si="30"/>
        <v>TM7</v>
      </c>
      <c r="BXG3" s="80" t="str">
        <f t="shared" si="30"/>
        <v>TM8</v>
      </c>
      <c r="BXH3" s="80" t="str">
        <f t="shared" si="30"/>
        <v>TM9</v>
      </c>
      <c r="BXI3" s="80" t="str">
        <f t="shared" si="30"/>
        <v>TM10</v>
      </c>
      <c r="BXJ3" s="80" t="str">
        <f t="shared" si="30"/>
        <v>TM11</v>
      </c>
      <c r="BXK3" s="80" t="str">
        <f t="shared" si="30"/>
        <v>TM12</v>
      </c>
      <c r="BXL3" s="80" t="str">
        <f t="shared" si="30"/>
        <v>TM13</v>
      </c>
      <c r="BXM3" s="80" t="str">
        <f t="shared" si="30"/>
        <v>TM14</v>
      </c>
      <c r="BXN3" s="80" t="str">
        <f t="shared" si="30"/>
        <v>TM15</v>
      </c>
      <c r="BXO3" s="80" t="str">
        <f t="shared" si="30"/>
        <v>TM16</v>
      </c>
      <c r="BXP3" s="80" t="str">
        <f t="shared" si="30"/>
        <v>TM17</v>
      </c>
      <c r="BXQ3" s="80" t="str">
        <f t="shared" si="30"/>
        <v>TM18</v>
      </c>
      <c r="BXR3" s="80" t="str">
        <f t="shared" si="30"/>
        <v>TM19</v>
      </c>
      <c r="BXS3" s="80" t="str">
        <f t="shared" si="30"/>
        <v>TM20</v>
      </c>
      <c r="BXT3" s="80" t="str">
        <f t="shared" si="30"/>
        <v>TM21</v>
      </c>
      <c r="BXU3" s="80" t="str">
        <f t="shared" si="30"/>
        <v>TM22</v>
      </c>
      <c r="BXV3" s="80" t="str">
        <f t="shared" si="30"/>
        <v>TM23</v>
      </c>
      <c r="BXW3" s="80" t="str">
        <f t="shared" si="30"/>
        <v>TM24</v>
      </c>
      <c r="BXX3" s="80" t="str">
        <f t="shared" si="30"/>
        <v>TM1</v>
      </c>
      <c r="BXY3" s="80" t="str">
        <f t="shared" si="30"/>
        <v>TM2</v>
      </c>
      <c r="BXZ3" s="80" t="str">
        <f t="shared" si="30"/>
        <v>TM3</v>
      </c>
      <c r="BYA3" s="80" t="str">
        <f t="shared" si="30"/>
        <v>TM4</v>
      </c>
      <c r="BYB3" s="80" t="str">
        <f t="shared" si="30"/>
        <v>TM5</v>
      </c>
      <c r="BYC3" s="80" t="str">
        <f t="shared" si="30"/>
        <v>TM6</v>
      </c>
      <c r="BYD3" s="80" t="str">
        <f t="shared" si="30"/>
        <v>TM7</v>
      </c>
      <c r="BYE3" s="80" t="str">
        <f t="shared" si="30"/>
        <v>TM8</v>
      </c>
      <c r="BYF3" s="80" t="str">
        <f t="shared" si="30"/>
        <v>TM9</v>
      </c>
      <c r="BYG3" s="80" t="str">
        <f t="shared" si="30"/>
        <v>TM10</v>
      </c>
      <c r="BYH3" s="80" t="str">
        <f t="shared" si="30"/>
        <v>TM11</v>
      </c>
      <c r="BYI3" s="80" t="str">
        <f t="shared" si="30"/>
        <v>TM12</v>
      </c>
      <c r="BYJ3" s="80" t="str">
        <f t="shared" si="30"/>
        <v>TM13</v>
      </c>
      <c r="BYK3" s="80" t="str">
        <f t="shared" si="30"/>
        <v>TM14</v>
      </c>
      <c r="BYL3" s="80" t="str">
        <f t="shared" si="30"/>
        <v>TM15</v>
      </c>
      <c r="BYM3" s="80" t="str">
        <f t="shared" si="30"/>
        <v>TM16</v>
      </c>
      <c r="BYN3" s="80" t="str">
        <f t="shared" si="30"/>
        <v>TM17</v>
      </c>
      <c r="BYO3" s="80" t="str">
        <f t="shared" ref="BYO3:CAZ3" si="31">BXQ3</f>
        <v>TM18</v>
      </c>
      <c r="BYP3" s="80" t="str">
        <f t="shared" si="31"/>
        <v>TM19</v>
      </c>
      <c r="BYQ3" s="80" t="str">
        <f t="shared" si="31"/>
        <v>TM20</v>
      </c>
      <c r="BYR3" s="80" t="str">
        <f t="shared" si="31"/>
        <v>TM21</v>
      </c>
      <c r="BYS3" s="80" t="str">
        <f t="shared" si="31"/>
        <v>TM22</v>
      </c>
      <c r="BYT3" s="80" t="str">
        <f t="shared" si="31"/>
        <v>TM23</v>
      </c>
      <c r="BYU3" s="80" t="str">
        <f t="shared" si="31"/>
        <v>TM24</v>
      </c>
      <c r="BYV3" s="80" t="str">
        <f t="shared" si="31"/>
        <v>TM1</v>
      </c>
      <c r="BYW3" s="80" t="str">
        <f t="shared" si="31"/>
        <v>TM2</v>
      </c>
      <c r="BYX3" s="80" t="str">
        <f t="shared" si="31"/>
        <v>TM3</v>
      </c>
      <c r="BYY3" s="80" t="str">
        <f t="shared" si="31"/>
        <v>TM4</v>
      </c>
      <c r="BYZ3" s="80" t="str">
        <f t="shared" si="31"/>
        <v>TM5</v>
      </c>
      <c r="BZA3" s="80" t="str">
        <f t="shared" si="31"/>
        <v>TM6</v>
      </c>
      <c r="BZB3" s="80" t="str">
        <f t="shared" si="31"/>
        <v>TM7</v>
      </c>
      <c r="BZC3" s="80" t="str">
        <f t="shared" si="31"/>
        <v>TM8</v>
      </c>
      <c r="BZD3" s="80" t="str">
        <f t="shared" si="31"/>
        <v>TM9</v>
      </c>
      <c r="BZE3" s="80" t="str">
        <f t="shared" si="31"/>
        <v>TM10</v>
      </c>
      <c r="BZF3" s="80" t="str">
        <f t="shared" si="31"/>
        <v>TM11</v>
      </c>
      <c r="BZG3" s="80" t="str">
        <f t="shared" si="31"/>
        <v>TM12</v>
      </c>
      <c r="BZH3" s="80" t="str">
        <f t="shared" si="31"/>
        <v>TM13</v>
      </c>
      <c r="BZI3" s="80" t="str">
        <f t="shared" si="31"/>
        <v>TM14</v>
      </c>
      <c r="BZJ3" s="80" t="str">
        <f t="shared" si="31"/>
        <v>TM15</v>
      </c>
      <c r="BZK3" s="80" t="str">
        <f t="shared" si="31"/>
        <v>TM16</v>
      </c>
      <c r="BZL3" s="80" t="str">
        <f t="shared" si="31"/>
        <v>TM17</v>
      </c>
      <c r="BZM3" s="80" t="str">
        <f t="shared" si="31"/>
        <v>TM18</v>
      </c>
      <c r="BZN3" s="80" t="str">
        <f t="shared" si="31"/>
        <v>TM19</v>
      </c>
      <c r="BZO3" s="80" t="str">
        <f t="shared" si="31"/>
        <v>TM20</v>
      </c>
      <c r="BZP3" s="80" t="str">
        <f t="shared" si="31"/>
        <v>TM21</v>
      </c>
      <c r="BZQ3" s="80" t="str">
        <f t="shared" si="31"/>
        <v>TM22</v>
      </c>
      <c r="BZR3" s="80" t="str">
        <f t="shared" si="31"/>
        <v>TM23</v>
      </c>
      <c r="BZS3" s="80" t="str">
        <f t="shared" si="31"/>
        <v>TM24</v>
      </c>
      <c r="BZT3" s="80" t="str">
        <f t="shared" si="31"/>
        <v>TM1</v>
      </c>
      <c r="BZU3" s="80" t="str">
        <f t="shared" si="31"/>
        <v>TM2</v>
      </c>
      <c r="BZV3" s="80" t="str">
        <f t="shared" si="31"/>
        <v>TM3</v>
      </c>
      <c r="BZW3" s="80" t="str">
        <f t="shared" si="31"/>
        <v>TM4</v>
      </c>
      <c r="BZX3" s="80" t="str">
        <f t="shared" si="31"/>
        <v>TM5</v>
      </c>
      <c r="BZY3" s="80" t="str">
        <f t="shared" si="31"/>
        <v>TM6</v>
      </c>
      <c r="BZZ3" s="80" t="str">
        <f t="shared" si="31"/>
        <v>TM7</v>
      </c>
      <c r="CAA3" s="80" t="str">
        <f t="shared" si="31"/>
        <v>TM8</v>
      </c>
      <c r="CAB3" s="80" t="str">
        <f t="shared" si="31"/>
        <v>TM9</v>
      </c>
      <c r="CAC3" s="80" t="str">
        <f t="shared" si="31"/>
        <v>TM10</v>
      </c>
      <c r="CAD3" s="80" t="str">
        <f t="shared" si="31"/>
        <v>TM11</v>
      </c>
      <c r="CAE3" s="80" t="str">
        <f t="shared" si="31"/>
        <v>TM12</v>
      </c>
      <c r="CAF3" s="80" t="str">
        <f t="shared" si="31"/>
        <v>TM13</v>
      </c>
      <c r="CAG3" s="80" t="str">
        <f t="shared" si="31"/>
        <v>TM14</v>
      </c>
      <c r="CAH3" s="80" t="str">
        <f t="shared" si="31"/>
        <v>TM15</v>
      </c>
      <c r="CAI3" s="80" t="str">
        <f t="shared" si="31"/>
        <v>TM16</v>
      </c>
      <c r="CAJ3" s="80" t="str">
        <f t="shared" si="31"/>
        <v>TM17</v>
      </c>
      <c r="CAK3" s="80" t="str">
        <f t="shared" si="31"/>
        <v>TM18</v>
      </c>
      <c r="CAL3" s="80" t="str">
        <f t="shared" si="31"/>
        <v>TM19</v>
      </c>
      <c r="CAM3" s="80" t="str">
        <f t="shared" si="31"/>
        <v>TM20</v>
      </c>
      <c r="CAN3" s="80" t="str">
        <f t="shared" si="31"/>
        <v>TM21</v>
      </c>
      <c r="CAO3" s="80" t="str">
        <f t="shared" si="31"/>
        <v>TM22</v>
      </c>
      <c r="CAP3" s="80" t="str">
        <f t="shared" si="31"/>
        <v>TM23</v>
      </c>
      <c r="CAQ3" s="80" t="str">
        <f t="shared" si="31"/>
        <v>TM24</v>
      </c>
      <c r="CAR3" s="80" t="str">
        <f t="shared" si="31"/>
        <v>TM1</v>
      </c>
      <c r="CAS3" s="80" t="str">
        <f t="shared" si="31"/>
        <v>TM2</v>
      </c>
      <c r="CAT3" s="80" t="str">
        <f t="shared" si="31"/>
        <v>TM3</v>
      </c>
      <c r="CAU3" s="80" t="str">
        <f t="shared" si="31"/>
        <v>TM4</v>
      </c>
      <c r="CAV3" s="80" t="str">
        <f t="shared" si="31"/>
        <v>TM5</v>
      </c>
      <c r="CAW3" s="80" t="str">
        <f t="shared" si="31"/>
        <v>TM6</v>
      </c>
      <c r="CAX3" s="80" t="str">
        <f t="shared" si="31"/>
        <v>TM7</v>
      </c>
      <c r="CAY3" s="80" t="str">
        <f t="shared" si="31"/>
        <v>TM8</v>
      </c>
      <c r="CAZ3" s="80" t="str">
        <f t="shared" si="31"/>
        <v>TM9</v>
      </c>
      <c r="CBA3" s="80" t="str">
        <f t="shared" ref="CBA3:CDL3" si="32">CAC3</f>
        <v>TM10</v>
      </c>
      <c r="CBB3" s="80" t="str">
        <f t="shared" si="32"/>
        <v>TM11</v>
      </c>
      <c r="CBC3" s="80" t="str">
        <f t="shared" si="32"/>
        <v>TM12</v>
      </c>
      <c r="CBD3" s="80" t="str">
        <f t="shared" si="32"/>
        <v>TM13</v>
      </c>
      <c r="CBE3" s="80" t="str">
        <f t="shared" si="32"/>
        <v>TM14</v>
      </c>
      <c r="CBF3" s="80" t="str">
        <f t="shared" si="32"/>
        <v>TM15</v>
      </c>
      <c r="CBG3" s="80" t="str">
        <f t="shared" si="32"/>
        <v>TM16</v>
      </c>
      <c r="CBH3" s="80" t="str">
        <f t="shared" si="32"/>
        <v>TM17</v>
      </c>
      <c r="CBI3" s="80" t="str">
        <f t="shared" si="32"/>
        <v>TM18</v>
      </c>
      <c r="CBJ3" s="80" t="str">
        <f t="shared" si="32"/>
        <v>TM19</v>
      </c>
      <c r="CBK3" s="80" t="str">
        <f t="shared" si="32"/>
        <v>TM20</v>
      </c>
      <c r="CBL3" s="80" t="str">
        <f t="shared" si="32"/>
        <v>TM21</v>
      </c>
      <c r="CBM3" s="80" t="str">
        <f t="shared" si="32"/>
        <v>TM22</v>
      </c>
      <c r="CBN3" s="80" t="str">
        <f t="shared" si="32"/>
        <v>TM23</v>
      </c>
      <c r="CBO3" s="80" t="str">
        <f t="shared" si="32"/>
        <v>TM24</v>
      </c>
      <c r="CBP3" s="80" t="str">
        <f t="shared" si="32"/>
        <v>TM1</v>
      </c>
      <c r="CBQ3" s="80" t="str">
        <f t="shared" si="32"/>
        <v>TM2</v>
      </c>
      <c r="CBR3" s="80" t="str">
        <f t="shared" si="32"/>
        <v>TM3</v>
      </c>
      <c r="CBS3" s="80" t="str">
        <f t="shared" si="32"/>
        <v>TM4</v>
      </c>
      <c r="CBT3" s="80" t="str">
        <f t="shared" si="32"/>
        <v>TM5</v>
      </c>
      <c r="CBU3" s="80" t="str">
        <f t="shared" si="32"/>
        <v>TM6</v>
      </c>
      <c r="CBV3" s="80" t="str">
        <f t="shared" si="32"/>
        <v>TM7</v>
      </c>
      <c r="CBW3" s="80" t="str">
        <f t="shared" si="32"/>
        <v>TM8</v>
      </c>
      <c r="CBX3" s="80" t="str">
        <f t="shared" si="32"/>
        <v>TM9</v>
      </c>
      <c r="CBY3" s="80" t="str">
        <f t="shared" si="32"/>
        <v>TM10</v>
      </c>
      <c r="CBZ3" s="80" t="str">
        <f t="shared" si="32"/>
        <v>TM11</v>
      </c>
      <c r="CCA3" s="80" t="str">
        <f t="shared" si="32"/>
        <v>TM12</v>
      </c>
      <c r="CCB3" s="80" t="str">
        <f t="shared" si="32"/>
        <v>TM13</v>
      </c>
      <c r="CCC3" s="80" t="str">
        <f t="shared" si="32"/>
        <v>TM14</v>
      </c>
      <c r="CCD3" s="80" t="str">
        <f t="shared" si="32"/>
        <v>TM15</v>
      </c>
      <c r="CCE3" s="80" t="str">
        <f t="shared" si="32"/>
        <v>TM16</v>
      </c>
      <c r="CCF3" s="80" t="str">
        <f t="shared" si="32"/>
        <v>TM17</v>
      </c>
      <c r="CCG3" s="80" t="str">
        <f t="shared" si="32"/>
        <v>TM18</v>
      </c>
      <c r="CCH3" s="80" t="str">
        <f t="shared" si="32"/>
        <v>TM19</v>
      </c>
      <c r="CCI3" s="80" t="str">
        <f t="shared" si="32"/>
        <v>TM20</v>
      </c>
      <c r="CCJ3" s="80" t="str">
        <f t="shared" si="32"/>
        <v>TM21</v>
      </c>
      <c r="CCK3" s="80" t="str">
        <f t="shared" si="32"/>
        <v>TM22</v>
      </c>
      <c r="CCL3" s="80" t="str">
        <f t="shared" si="32"/>
        <v>TM23</v>
      </c>
      <c r="CCM3" s="80" t="str">
        <f t="shared" si="32"/>
        <v>TM24</v>
      </c>
      <c r="CCN3" s="80" t="str">
        <f t="shared" si="32"/>
        <v>TM1</v>
      </c>
      <c r="CCO3" s="80" t="str">
        <f t="shared" si="32"/>
        <v>TM2</v>
      </c>
      <c r="CCP3" s="80" t="str">
        <f t="shared" si="32"/>
        <v>TM3</v>
      </c>
      <c r="CCQ3" s="80" t="str">
        <f t="shared" si="32"/>
        <v>TM4</v>
      </c>
      <c r="CCR3" s="80" t="str">
        <f t="shared" si="32"/>
        <v>TM5</v>
      </c>
      <c r="CCS3" s="80" t="str">
        <f t="shared" si="32"/>
        <v>TM6</v>
      </c>
      <c r="CCT3" s="80" t="str">
        <f t="shared" si="32"/>
        <v>TM7</v>
      </c>
      <c r="CCU3" s="80" t="str">
        <f t="shared" si="32"/>
        <v>TM8</v>
      </c>
      <c r="CCV3" s="80" t="str">
        <f t="shared" si="32"/>
        <v>TM9</v>
      </c>
      <c r="CCW3" s="80" t="str">
        <f t="shared" si="32"/>
        <v>TM10</v>
      </c>
      <c r="CCX3" s="80" t="str">
        <f t="shared" si="32"/>
        <v>TM11</v>
      </c>
      <c r="CCY3" s="80" t="str">
        <f t="shared" si="32"/>
        <v>TM12</v>
      </c>
      <c r="CCZ3" s="80" t="str">
        <f t="shared" si="32"/>
        <v>TM13</v>
      </c>
      <c r="CDA3" s="80" t="str">
        <f t="shared" si="32"/>
        <v>TM14</v>
      </c>
      <c r="CDB3" s="80" t="str">
        <f t="shared" si="32"/>
        <v>TM15</v>
      </c>
      <c r="CDC3" s="80" t="str">
        <f t="shared" si="32"/>
        <v>TM16</v>
      </c>
      <c r="CDD3" s="80" t="str">
        <f t="shared" si="32"/>
        <v>TM17</v>
      </c>
      <c r="CDE3" s="80" t="str">
        <f t="shared" si="32"/>
        <v>TM18</v>
      </c>
      <c r="CDF3" s="80" t="str">
        <f t="shared" si="32"/>
        <v>TM19</v>
      </c>
      <c r="CDG3" s="80" t="str">
        <f t="shared" si="32"/>
        <v>TM20</v>
      </c>
      <c r="CDH3" s="80" t="str">
        <f t="shared" si="32"/>
        <v>TM21</v>
      </c>
      <c r="CDI3" s="80" t="str">
        <f t="shared" si="32"/>
        <v>TM22</v>
      </c>
      <c r="CDJ3" s="80" t="str">
        <f t="shared" si="32"/>
        <v>TM23</v>
      </c>
      <c r="CDK3" s="80" t="str">
        <f t="shared" si="32"/>
        <v>TM24</v>
      </c>
      <c r="CDL3" s="80" t="str">
        <f t="shared" si="32"/>
        <v>TM1</v>
      </c>
      <c r="CDM3" s="80" t="str">
        <f t="shared" ref="CDM3:CFX3" si="33">CCO3</f>
        <v>TM2</v>
      </c>
      <c r="CDN3" s="80" t="str">
        <f t="shared" si="33"/>
        <v>TM3</v>
      </c>
      <c r="CDO3" s="80" t="str">
        <f t="shared" si="33"/>
        <v>TM4</v>
      </c>
      <c r="CDP3" s="80" t="str">
        <f t="shared" si="33"/>
        <v>TM5</v>
      </c>
      <c r="CDQ3" s="80" t="str">
        <f t="shared" si="33"/>
        <v>TM6</v>
      </c>
      <c r="CDR3" s="80" t="str">
        <f t="shared" si="33"/>
        <v>TM7</v>
      </c>
      <c r="CDS3" s="80" t="str">
        <f t="shared" si="33"/>
        <v>TM8</v>
      </c>
      <c r="CDT3" s="80" t="str">
        <f t="shared" si="33"/>
        <v>TM9</v>
      </c>
      <c r="CDU3" s="80" t="str">
        <f t="shared" si="33"/>
        <v>TM10</v>
      </c>
      <c r="CDV3" s="80" t="str">
        <f t="shared" si="33"/>
        <v>TM11</v>
      </c>
      <c r="CDW3" s="80" t="str">
        <f t="shared" si="33"/>
        <v>TM12</v>
      </c>
      <c r="CDX3" s="80" t="str">
        <f t="shared" si="33"/>
        <v>TM13</v>
      </c>
      <c r="CDY3" s="80" t="str">
        <f t="shared" si="33"/>
        <v>TM14</v>
      </c>
      <c r="CDZ3" s="80" t="str">
        <f t="shared" si="33"/>
        <v>TM15</v>
      </c>
      <c r="CEA3" s="80" t="str">
        <f t="shared" si="33"/>
        <v>TM16</v>
      </c>
      <c r="CEB3" s="80" t="str">
        <f t="shared" si="33"/>
        <v>TM17</v>
      </c>
      <c r="CEC3" s="80" t="str">
        <f t="shared" si="33"/>
        <v>TM18</v>
      </c>
      <c r="CED3" s="80" t="str">
        <f t="shared" si="33"/>
        <v>TM19</v>
      </c>
      <c r="CEE3" s="80" t="str">
        <f t="shared" si="33"/>
        <v>TM20</v>
      </c>
      <c r="CEF3" s="80" t="str">
        <f t="shared" si="33"/>
        <v>TM21</v>
      </c>
      <c r="CEG3" s="80" t="str">
        <f t="shared" si="33"/>
        <v>TM22</v>
      </c>
      <c r="CEH3" s="80" t="str">
        <f t="shared" si="33"/>
        <v>TM23</v>
      </c>
      <c r="CEI3" s="80" t="str">
        <f t="shared" si="33"/>
        <v>TM24</v>
      </c>
      <c r="CEJ3" s="80" t="str">
        <f t="shared" si="33"/>
        <v>TM1</v>
      </c>
      <c r="CEK3" s="80" t="str">
        <f t="shared" si="33"/>
        <v>TM2</v>
      </c>
      <c r="CEL3" s="80" t="str">
        <f t="shared" si="33"/>
        <v>TM3</v>
      </c>
      <c r="CEM3" s="80" t="str">
        <f t="shared" si="33"/>
        <v>TM4</v>
      </c>
      <c r="CEN3" s="80" t="str">
        <f t="shared" si="33"/>
        <v>TM5</v>
      </c>
      <c r="CEO3" s="80" t="str">
        <f t="shared" si="33"/>
        <v>TM6</v>
      </c>
      <c r="CEP3" s="80" t="str">
        <f t="shared" si="33"/>
        <v>TM7</v>
      </c>
      <c r="CEQ3" s="80" t="str">
        <f t="shared" si="33"/>
        <v>TM8</v>
      </c>
      <c r="CER3" s="80" t="str">
        <f t="shared" si="33"/>
        <v>TM9</v>
      </c>
      <c r="CES3" s="80" t="str">
        <f t="shared" si="33"/>
        <v>TM10</v>
      </c>
      <c r="CET3" s="80" t="str">
        <f t="shared" si="33"/>
        <v>TM11</v>
      </c>
      <c r="CEU3" s="80" t="str">
        <f t="shared" si="33"/>
        <v>TM12</v>
      </c>
      <c r="CEV3" s="80" t="str">
        <f t="shared" si="33"/>
        <v>TM13</v>
      </c>
      <c r="CEW3" s="80" t="str">
        <f t="shared" si="33"/>
        <v>TM14</v>
      </c>
      <c r="CEX3" s="80" t="str">
        <f t="shared" si="33"/>
        <v>TM15</v>
      </c>
      <c r="CEY3" s="80" t="str">
        <f t="shared" si="33"/>
        <v>TM16</v>
      </c>
      <c r="CEZ3" s="80" t="str">
        <f t="shared" si="33"/>
        <v>TM17</v>
      </c>
      <c r="CFA3" s="80" t="str">
        <f t="shared" si="33"/>
        <v>TM18</v>
      </c>
      <c r="CFB3" s="80" t="str">
        <f t="shared" si="33"/>
        <v>TM19</v>
      </c>
      <c r="CFC3" s="80" t="str">
        <f t="shared" si="33"/>
        <v>TM20</v>
      </c>
      <c r="CFD3" s="80" t="str">
        <f t="shared" si="33"/>
        <v>TM21</v>
      </c>
      <c r="CFE3" s="80" t="str">
        <f t="shared" si="33"/>
        <v>TM22</v>
      </c>
      <c r="CFF3" s="80" t="str">
        <f t="shared" si="33"/>
        <v>TM23</v>
      </c>
      <c r="CFG3" s="80" t="str">
        <f t="shared" si="33"/>
        <v>TM24</v>
      </c>
      <c r="CFH3" s="80" t="str">
        <f t="shared" si="33"/>
        <v>TM1</v>
      </c>
      <c r="CFI3" s="80" t="str">
        <f t="shared" si="33"/>
        <v>TM2</v>
      </c>
      <c r="CFJ3" s="80" t="str">
        <f t="shared" si="33"/>
        <v>TM3</v>
      </c>
      <c r="CFK3" s="80" t="str">
        <f t="shared" si="33"/>
        <v>TM4</v>
      </c>
      <c r="CFL3" s="80" t="str">
        <f t="shared" si="33"/>
        <v>TM5</v>
      </c>
      <c r="CFM3" s="80" t="str">
        <f t="shared" si="33"/>
        <v>TM6</v>
      </c>
      <c r="CFN3" s="80" t="str">
        <f t="shared" si="33"/>
        <v>TM7</v>
      </c>
      <c r="CFO3" s="80" t="str">
        <f t="shared" si="33"/>
        <v>TM8</v>
      </c>
      <c r="CFP3" s="80" t="str">
        <f t="shared" si="33"/>
        <v>TM9</v>
      </c>
      <c r="CFQ3" s="80" t="str">
        <f t="shared" si="33"/>
        <v>TM10</v>
      </c>
      <c r="CFR3" s="80" t="str">
        <f t="shared" si="33"/>
        <v>TM11</v>
      </c>
      <c r="CFS3" s="80" t="str">
        <f t="shared" si="33"/>
        <v>TM12</v>
      </c>
      <c r="CFT3" s="80" t="str">
        <f t="shared" si="33"/>
        <v>TM13</v>
      </c>
      <c r="CFU3" s="80" t="str">
        <f t="shared" si="33"/>
        <v>TM14</v>
      </c>
      <c r="CFV3" s="80" t="str">
        <f t="shared" si="33"/>
        <v>TM15</v>
      </c>
      <c r="CFW3" s="80" t="str">
        <f t="shared" si="33"/>
        <v>TM16</v>
      </c>
      <c r="CFX3" s="80" t="str">
        <f t="shared" si="33"/>
        <v>TM17</v>
      </c>
      <c r="CFY3" s="80" t="str">
        <f t="shared" ref="CFY3:CIJ3" si="34">CFA3</f>
        <v>TM18</v>
      </c>
      <c r="CFZ3" s="80" t="str">
        <f t="shared" si="34"/>
        <v>TM19</v>
      </c>
      <c r="CGA3" s="80" t="str">
        <f t="shared" si="34"/>
        <v>TM20</v>
      </c>
      <c r="CGB3" s="80" t="str">
        <f t="shared" si="34"/>
        <v>TM21</v>
      </c>
      <c r="CGC3" s="80" t="str">
        <f t="shared" si="34"/>
        <v>TM22</v>
      </c>
      <c r="CGD3" s="80" t="str">
        <f t="shared" si="34"/>
        <v>TM23</v>
      </c>
      <c r="CGE3" s="80" t="str">
        <f t="shared" si="34"/>
        <v>TM24</v>
      </c>
      <c r="CGF3" s="80" t="str">
        <f t="shared" si="34"/>
        <v>TM1</v>
      </c>
      <c r="CGG3" s="80" t="str">
        <f t="shared" si="34"/>
        <v>TM2</v>
      </c>
      <c r="CGH3" s="80" t="str">
        <f t="shared" si="34"/>
        <v>TM3</v>
      </c>
      <c r="CGI3" s="80" t="str">
        <f t="shared" si="34"/>
        <v>TM4</v>
      </c>
      <c r="CGJ3" s="80" t="str">
        <f t="shared" si="34"/>
        <v>TM5</v>
      </c>
      <c r="CGK3" s="80" t="str">
        <f t="shared" si="34"/>
        <v>TM6</v>
      </c>
      <c r="CGL3" s="80" t="str">
        <f t="shared" si="34"/>
        <v>TM7</v>
      </c>
      <c r="CGM3" s="80" t="str">
        <f t="shared" si="34"/>
        <v>TM8</v>
      </c>
      <c r="CGN3" s="80" t="str">
        <f t="shared" si="34"/>
        <v>TM9</v>
      </c>
      <c r="CGO3" s="80" t="str">
        <f t="shared" si="34"/>
        <v>TM10</v>
      </c>
      <c r="CGP3" s="80" t="str">
        <f t="shared" si="34"/>
        <v>TM11</v>
      </c>
      <c r="CGQ3" s="80" t="str">
        <f t="shared" si="34"/>
        <v>TM12</v>
      </c>
      <c r="CGR3" s="80" t="str">
        <f t="shared" si="34"/>
        <v>TM13</v>
      </c>
      <c r="CGS3" s="80" t="str">
        <f t="shared" si="34"/>
        <v>TM14</v>
      </c>
      <c r="CGT3" s="80" t="str">
        <f t="shared" si="34"/>
        <v>TM15</v>
      </c>
      <c r="CGU3" s="80" t="str">
        <f t="shared" si="34"/>
        <v>TM16</v>
      </c>
      <c r="CGV3" s="80" t="str">
        <f t="shared" si="34"/>
        <v>TM17</v>
      </c>
      <c r="CGW3" s="80" t="str">
        <f t="shared" si="34"/>
        <v>TM18</v>
      </c>
      <c r="CGX3" s="80" t="str">
        <f t="shared" si="34"/>
        <v>TM19</v>
      </c>
      <c r="CGY3" s="80" t="str">
        <f t="shared" si="34"/>
        <v>TM20</v>
      </c>
      <c r="CGZ3" s="80" t="str">
        <f t="shared" si="34"/>
        <v>TM21</v>
      </c>
      <c r="CHA3" s="80" t="str">
        <f t="shared" si="34"/>
        <v>TM22</v>
      </c>
      <c r="CHB3" s="80" t="str">
        <f t="shared" si="34"/>
        <v>TM23</v>
      </c>
      <c r="CHC3" s="80" t="str">
        <f t="shared" si="34"/>
        <v>TM24</v>
      </c>
      <c r="CHD3" s="80" t="str">
        <f t="shared" si="34"/>
        <v>TM1</v>
      </c>
      <c r="CHE3" s="80" t="str">
        <f t="shared" si="34"/>
        <v>TM2</v>
      </c>
      <c r="CHF3" s="80" t="str">
        <f t="shared" si="34"/>
        <v>TM3</v>
      </c>
      <c r="CHG3" s="80" t="str">
        <f t="shared" si="34"/>
        <v>TM4</v>
      </c>
      <c r="CHH3" s="80" t="str">
        <f t="shared" si="34"/>
        <v>TM5</v>
      </c>
      <c r="CHI3" s="80" t="str">
        <f t="shared" si="34"/>
        <v>TM6</v>
      </c>
      <c r="CHJ3" s="80" t="str">
        <f t="shared" si="34"/>
        <v>TM7</v>
      </c>
      <c r="CHK3" s="80" t="str">
        <f t="shared" si="34"/>
        <v>TM8</v>
      </c>
      <c r="CHL3" s="80" t="str">
        <f t="shared" si="34"/>
        <v>TM9</v>
      </c>
      <c r="CHM3" s="80" t="str">
        <f t="shared" si="34"/>
        <v>TM10</v>
      </c>
      <c r="CHN3" s="80" t="str">
        <f t="shared" si="34"/>
        <v>TM11</v>
      </c>
      <c r="CHO3" s="80" t="str">
        <f t="shared" si="34"/>
        <v>TM12</v>
      </c>
      <c r="CHP3" s="80" t="str">
        <f t="shared" si="34"/>
        <v>TM13</v>
      </c>
      <c r="CHQ3" s="80" t="str">
        <f t="shared" si="34"/>
        <v>TM14</v>
      </c>
      <c r="CHR3" s="80" t="str">
        <f t="shared" si="34"/>
        <v>TM15</v>
      </c>
      <c r="CHS3" s="80" t="str">
        <f t="shared" si="34"/>
        <v>TM16</v>
      </c>
      <c r="CHT3" s="80" t="str">
        <f t="shared" si="34"/>
        <v>TM17</v>
      </c>
      <c r="CHU3" s="80" t="str">
        <f t="shared" si="34"/>
        <v>TM18</v>
      </c>
      <c r="CHV3" s="80" t="str">
        <f t="shared" si="34"/>
        <v>TM19</v>
      </c>
      <c r="CHW3" s="80" t="str">
        <f t="shared" si="34"/>
        <v>TM20</v>
      </c>
      <c r="CHX3" s="80" t="str">
        <f t="shared" si="34"/>
        <v>TM21</v>
      </c>
      <c r="CHY3" s="80" t="str">
        <f t="shared" si="34"/>
        <v>TM22</v>
      </c>
      <c r="CHZ3" s="80" t="str">
        <f t="shared" si="34"/>
        <v>TM23</v>
      </c>
      <c r="CIA3" s="80" t="str">
        <f t="shared" si="34"/>
        <v>TM24</v>
      </c>
      <c r="CIB3" s="80" t="str">
        <f t="shared" si="34"/>
        <v>TM1</v>
      </c>
      <c r="CIC3" s="80" t="str">
        <f t="shared" si="34"/>
        <v>TM2</v>
      </c>
      <c r="CID3" s="80" t="str">
        <f t="shared" si="34"/>
        <v>TM3</v>
      </c>
      <c r="CIE3" s="80" t="str">
        <f t="shared" si="34"/>
        <v>TM4</v>
      </c>
      <c r="CIF3" s="80" t="str">
        <f t="shared" si="34"/>
        <v>TM5</v>
      </c>
      <c r="CIG3" s="80" t="str">
        <f t="shared" si="34"/>
        <v>TM6</v>
      </c>
      <c r="CIH3" s="80" t="str">
        <f t="shared" si="34"/>
        <v>TM7</v>
      </c>
      <c r="CII3" s="80" t="str">
        <f t="shared" si="34"/>
        <v>TM8</v>
      </c>
      <c r="CIJ3" s="80" t="str">
        <f t="shared" si="34"/>
        <v>TM9</v>
      </c>
      <c r="CIK3" s="80" t="str">
        <f t="shared" ref="CIK3:CKV3" si="35">CHM3</f>
        <v>TM10</v>
      </c>
      <c r="CIL3" s="80" t="str">
        <f t="shared" si="35"/>
        <v>TM11</v>
      </c>
      <c r="CIM3" s="80" t="str">
        <f t="shared" si="35"/>
        <v>TM12</v>
      </c>
      <c r="CIN3" s="80" t="str">
        <f t="shared" si="35"/>
        <v>TM13</v>
      </c>
      <c r="CIO3" s="80" t="str">
        <f t="shared" si="35"/>
        <v>TM14</v>
      </c>
      <c r="CIP3" s="80" t="str">
        <f t="shared" si="35"/>
        <v>TM15</v>
      </c>
      <c r="CIQ3" s="80" t="str">
        <f t="shared" si="35"/>
        <v>TM16</v>
      </c>
      <c r="CIR3" s="80" t="str">
        <f t="shared" si="35"/>
        <v>TM17</v>
      </c>
      <c r="CIS3" s="80" t="str">
        <f t="shared" si="35"/>
        <v>TM18</v>
      </c>
      <c r="CIT3" s="80" t="str">
        <f t="shared" si="35"/>
        <v>TM19</v>
      </c>
      <c r="CIU3" s="80" t="str">
        <f t="shared" si="35"/>
        <v>TM20</v>
      </c>
      <c r="CIV3" s="80" t="str">
        <f t="shared" si="35"/>
        <v>TM21</v>
      </c>
      <c r="CIW3" s="80" t="str">
        <f t="shared" si="35"/>
        <v>TM22</v>
      </c>
      <c r="CIX3" s="80" t="str">
        <f t="shared" si="35"/>
        <v>TM23</v>
      </c>
      <c r="CIY3" s="80" t="str">
        <f t="shared" si="35"/>
        <v>TM24</v>
      </c>
      <c r="CIZ3" s="80" t="str">
        <f t="shared" si="35"/>
        <v>TM1</v>
      </c>
      <c r="CJA3" s="80" t="str">
        <f t="shared" si="35"/>
        <v>TM2</v>
      </c>
      <c r="CJB3" s="80" t="str">
        <f t="shared" si="35"/>
        <v>TM3</v>
      </c>
      <c r="CJC3" s="80" t="str">
        <f t="shared" si="35"/>
        <v>TM4</v>
      </c>
      <c r="CJD3" s="80" t="str">
        <f t="shared" si="35"/>
        <v>TM5</v>
      </c>
      <c r="CJE3" s="80" t="str">
        <f t="shared" si="35"/>
        <v>TM6</v>
      </c>
      <c r="CJF3" s="80" t="str">
        <f t="shared" si="35"/>
        <v>TM7</v>
      </c>
      <c r="CJG3" s="80" t="str">
        <f t="shared" si="35"/>
        <v>TM8</v>
      </c>
      <c r="CJH3" s="80" t="str">
        <f t="shared" si="35"/>
        <v>TM9</v>
      </c>
      <c r="CJI3" s="80" t="str">
        <f t="shared" si="35"/>
        <v>TM10</v>
      </c>
      <c r="CJJ3" s="80" t="str">
        <f t="shared" si="35"/>
        <v>TM11</v>
      </c>
      <c r="CJK3" s="80" t="str">
        <f t="shared" si="35"/>
        <v>TM12</v>
      </c>
      <c r="CJL3" s="80" t="str">
        <f t="shared" si="35"/>
        <v>TM13</v>
      </c>
      <c r="CJM3" s="80" t="str">
        <f t="shared" si="35"/>
        <v>TM14</v>
      </c>
      <c r="CJN3" s="80" t="str">
        <f t="shared" si="35"/>
        <v>TM15</v>
      </c>
      <c r="CJO3" s="80" t="str">
        <f t="shared" si="35"/>
        <v>TM16</v>
      </c>
      <c r="CJP3" s="80" t="str">
        <f t="shared" si="35"/>
        <v>TM17</v>
      </c>
      <c r="CJQ3" s="80" t="str">
        <f t="shared" si="35"/>
        <v>TM18</v>
      </c>
      <c r="CJR3" s="80" t="str">
        <f t="shared" si="35"/>
        <v>TM19</v>
      </c>
      <c r="CJS3" s="80" t="str">
        <f t="shared" si="35"/>
        <v>TM20</v>
      </c>
      <c r="CJT3" s="80" t="str">
        <f t="shared" si="35"/>
        <v>TM21</v>
      </c>
      <c r="CJU3" s="80" t="str">
        <f t="shared" si="35"/>
        <v>TM22</v>
      </c>
      <c r="CJV3" s="80" t="str">
        <f t="shared" si="35"/>
        <v>TM23</v>
      </c>
      <c r="CJW3" s="80" t="str">
        <f t="shared" si="35"/>
        <v>TM24</v>
      </c>
      <c r="CJX3" s="80" t="str">
        <f t="shared" si="35"/>
        <v>TM1</v>
      </c>
      <c r="CJY3" s="80" t="str">
        <f t="shared" si="35"/>
        <v>TM2</v>
      </c>
      <c r="CJZ3" s="80" t="str">
        <f t="shared" si="35"/>
        <v>TM3</v>
      </c>
      <c r="CKA3" s="80" t="str">
        <f t="shared" si="35"/>
        <v>TM4</v>
      </c>
      <c r="CKB3" s="80" t="str">
        <f t="shared" si="35"/>
        <v>TM5</v>
      </c>
      <c r="CKC3" s="80" t="str">
        <f t="shared" si="35"/>
        <v>TM6</v>
      </c>
      <c r="CKD3" s="80" t="str">
        <f t="shared" si="35"/>
        <v>TM7</v>
      </c>
      <c r="CKE3" s="80" t="str">
        <f t="shared" si="35"/>
        <v>TM8</v>
      </c>
      <c r="CKF3" s="80" t="str">
        <f t="shared" si="35"/>
        <v>TM9</v>
      </c>
      <c r="CKG3" s="80" t="str">
        <f t="shared" si="35"/>
        <v>TM10</v>
      </c>
      <c r="CKH3" s="80" t="str">
        <f t="shared" si="35"/>
        <v>TM11</v>
      </c>
      <c r="CKI3" s="80" t="str">
        <f t="shared" si="35"/>
        <v>TM12</v>
      </c>
      <c r="CKJ3" s="80" t="str">
        <f t="shared" si="35"/>
        <v>TM13</v>
      </c>
      <c r="CKK3" s="80" t="str">
        <f t="shared" si="35"/>
        <v>TM14</v>
      </c>
      <c r="CKL3" s="80" t="str">
        <f t="shared" si="35"/>
        <v>TM15</v>
      </c>
      <c r="CKM3" s="80" t="str">
        <f t="shared" si="35"/>
        <v>TM16</v>
      </c>
      <c r="CKN3" s="80" t="str">
        <f t="shared" si="35"/>
        <v>TM17</v>
      </c>
      <c r="CKO3" s="80" t="str">
        <f t="shared" si="35"/>
        <v>TM18</v>
      </c>
      <c r="CKP3" s="80" t="str">
        <f t="shared" si="35"/>
        <v>TM19</v>
      </c>
      <c r="CKQ3" s="80" t="str">
        <f t="shared" si="35"/>
        <v>TM20</v>
      </c>
      <c r="CKR3" s="80" t="str">
        <f t="shared" si="35"/>
        <v>TM21</v>
      </c>
      <c r="CKS3" s="80" t="str">
        <f t="shared" si="35"/>
        <v>TM22</v>
      </c>
      <c r="CKT3" s="80" t="str">
        <f t="shared" si="35"/>
        <v>TM23</v>
      </c>
      <c r="CKU3" s="80" t="str">
        <f t="shared" si="35"/>
        <v>TM24</v>
      </c>
      <c r="CKV3" s="80" t="str">
        <f t="shared" si="35"/>
        <v>TM1</v>
      </c>
      <c r="CKW3" s="80" t="str">
        <f t="shared" ref="CKW3:CNH3" si="36">CJY3</f>
        <v>TM2</v>
      </c>
      <c r="CKX3" s="80" t="str">
        <f t="shared" si="36"/>
        <v>TM3</v>
      </c>
      <c r="CKY3" s="80" t="str">
        <f t="shared" si="36"/>
        <v>TM4</v>
      </c>
      <c r="CKZ3" s="80" t="str">
        <f t="shared" si="36"/>
        <v>TM5</v>
      </c>
      <c r="CLA3" s="80" t="str">
        <f t="shared" si="36"/>
        <v>TM6</v>
      </c>
      <c r="CLB3" s="80" t="str">
        <f t="shared" si="36"/>
        <v>TM7</v>
      </c>
      <c r="CLC3" s="80" t="str">
        <f t="shared" si="36"/>
        <v>TM8</v>
      </c>
      <c r="CLD3" s="80" t="str">
        <f t="shared" si="36"/>
        <v>TM9</v>
      </c>
      <c r="CLE3" s="80" t="str">
        <f t="shared" si="36"/>
        <v>TM10</v>
      </c>
      <c r="CLF3" s="80" t="str">
        <f t="shared" si="36"/>
        <v>TM11</v>
      </c>
      <c r="CLG3" s="80" t="str">
        <f t="shared" si="36"/>
        <v>TM12</v>
      </c>
      <c r="CLH3" s="80" t="str">
        <f t="shared" si="36"/>
        <v>TM13</v>
      </c>
      <c r="CLI3" s="80" t="str">
        <f t="shared" si="36"/>
        <v>TM14</v>
      </c>
      <c r="CLJ3" s="80" t="str">
        <f t="shared" si="36"/>
        <v>TM15</v>
      </c>
      <c r="CLK3" s="80" t="str">
        <f t="shared" si="36"/>
        <v>TM16</v>
      </c>
      <c r="CLL3" s="80" t="str">
        <f t="shared" si="36"/>
        <v>TM17</v>
      </c>
      <c r="CLM3" s="80" t="str">
        <f t="shared" si="36"/>
        <v>TM18</v>
      </c>
      <c r="CLN3" s="80" t="str">
        <f t="shared" si="36"/>
        <v>TM19</v>
      </c>
      <c r="CLO3" s="80" t="str">
        <f t="shared" si="36"/>
        <v>TM20</v>
      </c>
      <c r="CLP3" s="80" t="str">
        <f t="shared" si="36"/>
        <v>TM21</v>
      </c>
      <c r="CLQ3" s="80" t="str">
        <f t="shared" si="36"/>
        <v>TM22</v>
      </c>
      <c r="CLR3" s="80" t="str">
        <f t="shared" si="36"/>
        <v>TM23</v>
      </c>
      <c r="CLS3" s="80" t="str">
        <f t="shared" si="36"/>
        <v>TM24</v>
      </c>
      <c r="CLT3" s="80" t="str">
        <f t="shared" si="36"/>
        <v>TM1</v>
      </c>
      <c r="CLU3" s="80" t="str">
        <f t="shared" si="36"/>
        <v>TM2</v>
      </c>
      <c r="CLV3" s="80" t="str">
        <f t="shared" si="36"/>
        <v>TM3</v>
      </c>
      <c r="CLW3" s="80" t="str">
        <f t="shared" si="36"/>
        <v>TM4</v>
      </c>
      <c r="CLX3" s="80" t="str">
        <f t="shared" si="36"/>
        <v>TM5</v>
      </c>
      <c r="CLY3" s="80" t="str">
        <f t="shared" si="36"/>
        <v>TM6</v>
      </c>
      <c r="CLZ3" s="80" t="str">
        <f t="shared" si="36"/>
        <v>TM7</v>
      </c>
      <c r="CMA3" s="80" t="str">
        <f t="shared" si="36"/>
        <v>TM8</v>
      </c>
      <c r="CMB3" s="80" t="str">
        <f t="shared" si="36"/>
        <v>TM9</v>
      </c>
      <c r="CMC3" s="80" t="str">
        <f t="shared" si="36"/>
        <v>TM10</v>
      </c>
      <c r="CMD3" s="80" t="str">
        <f t="shared" si="36"/>
        <v>TM11</v>
      </c>
      <c r="CME3" s="80" t="str">
        <f t="shared" si="36"/>
        <v>TM12</v>
      </c>
      <c r="CMF3" s="80" t="str">
        <f t="shared" si="36"/>
        <v>TM13</v>
      </c>
      <c r="CMG3" s="80" t="str">
        <f t="shared" si="36"/>
        <v>TM14</v>
      </c>
      <c r="CMH3" s="80" t="str">
        <f t="shared" si="36"/>
        <v>TM15</v>
      </c>
      <c r="CMI3" s="80" t="str">
        <f t="shared" si="36"/>
        <v>TM16</v>
      </c>
      <c r="CMJ3" s="80" t="str">
        <f t="shared" si="36"/>
        <v>TM17</v>
      </c>
      <c r="CMK3" s="80" t="str">
        <f t="shared" si="36"/>
        <v>TM18</v>
      </c>
      <c r="CML3" s="80" t="str">
        <f t="shared" si="36"/>
        <v>TM19</v>
      </c>
      <c r="CMM3" s="80" t="str">
        <f t="shared" si="36"/>
        <v>TM20</v>
      </c>
      <c r="CMN3" s="80" t="str">
        <f t="shared" si="36"/>
        <v>TM21</v>
      </c>
      <c r="CMO3" s="80" t="str">
        <f t="shared" si="36"/>
        <v>TM22</v>
      </c>
      <c r="CMP3" s="80" t="str">
        <f t="shared" si="36"/>
        <v>TM23</v>
      </c>
      <c r="CMQ3" s="80" t="str">
        <f t="shared" si="36"/>
        <v>TM24</v>
      </c>
      <c r="CMR3" s="80" t="str">
        <f t="shared" si="36"/>
        <v>TM1</v>
      </c>
      <c r="CMS3" s="80" t="str">
        <f t="shared" si="36"/>
        <v>TM2</v>
      </c>
      <c r="CMT3" s="80" t="str">
        <f t="shared" si="36"/>
        <v>TM3</v>
      </c>
      <c r="CMU3" s="80" t="str">
        <f t="shared" si="36"/>
        <v>TM4</v>
      </c>
      <c r="CMV3" s="80" t="str">
        <f t="shared" si="36"/>
        <v>TM5</v>
      </c>
      <c r="CMW3" s="80" t="str">
        <f t="shared" si="36"/>
        <v>TM6</v>
      </c>
      <c r="CMX3" s="80" t="str">
        <f t="shared" si="36"/>
        <v>TM7</v>
      </c>
      <c r="CMY3" s="80" t="str">
        <f t="shared" si="36"/>
        <v>TM8</v>
      </c>
      <c r="CMZ3" s="80" t="str">
        <f t="shared" si="36"/>
        <v>TM9</v>
      </c>
      <c r="CNA3" s="80" t="str">
        <f t="shared" si="36"/>
        <v>TM10</v>
      </c>
      <c r="CNB3" s="80" t="str">
        <f t="shared" si="36"/>
        <v>TM11</v>
      </c>
      <c r="CNC3" s="80" t="str">
        <f t="shared" si="36"/>
        <v>TM12</v>
      </c>
      <c r="CND3" s="80" t="str">
        <f t="shared" si="36"/>
        <v>TM13</v>
      </c>
      <c r="CNE3" s="80" t="str">
        <f t="shared" si="36"/>
        <v>TM14</v>
      </c>
      <c r="CNF3" s="80" t="str">
        <f t="shared" si="36"/>
        <v>TM15</v>
      </c>
      <c r="CNG3" s="80" t="str">
        <f t="shared" si="36"/>
        <v>TM16</v>
      </c>
      <c r="CNH3" s="80" t="str">
        <f t="shared" si="36"/>
        <v>TM17</v>
      </c>
      <c r="CNI3" s="80" t="str">
        <f t="shared" ref="CNI3:CPT3" si="37">CMK3</f>
        <v>TM18</v>
      </c>
      <c r="CNJ3" s="80" t="str">
        <f t="shared" si="37"/>
        <v>TM19</v>
      </c>
      <c r="CNK3" s="80" t="str">
        <f t="shared" si="37"/>
        <v>TM20</v>
      </c>
      <c r="CNL3" s="80" t="str">
        <f t="shared" si="37"/>
        <v>TM21</v>
      </c>
      <c r="CNM3" s="80" t="str">
        <f t="shared" si="37"/>
        <v>TM22</v>
      </c>
      <c r="CNN3" s="80" t="str">
        <f t="shared" si="37"/>
        <v>TM23</v>
      </c>
      <c r="CNO3" s="80" t="str">
        <f t="shared" si="37"/>
        <v>TM24</v>
      </c>
      <c r="CNP3" s="80" t="str">
        <f t="shared" si="37"/>
        <v>TM1</v>
      </c>
      <c r="CNQ3" s="80" t="str">
        <f t="shared" si="37"/>
        <v>TM2</v>
      </c>
      <c r="CNR3" s="80" t="str">
        <f t="shared" si="37"/>
        <v>TM3</v>
      </c>
      <c r="CNS3" s="80" t="str">
        <f t="shared" si="37"/>
        <v>TM4</v>
      </c>
      <c r="CNT3" s="80" t="str">
        <f t="shared" si="37"/>
        <v>TM5</v>
      </c>
      <c r="CNU3" s="80" t="str">
        <f t="shared" si="37"/>
        <v>TM6</v>
      </c>
      <c r="CNV3" s="80" t="str">
        <f t="shared" si="37"/>
        <v>TM7</v>
      </c>
      <c r="CNW3" s="80" t="str">
        <f t="shared" si="37"/>
        <v>TM8</v>
      </c>
      <c r="CNX3" s="80" t="str">
        <f t="shared" si="37"/>
        <v>TM9</v>
      </c>
      <c r="CNY3" s="80" t="str">
        <f t="shared" si="37"/>
        <v>TM10</v>
      </c>
      <c r="CNZ3" s="80" t="str">
        <f t="shared" si="37"/>
        <v>TM11</v>
      </c>
      <c r="COA3" s="80" t="str">
        <f t="shared" si="37"/>
        <v>TM12</v>
      </c>
      <c r="COB3" s="80" t="str">
        <f t="shared" si="37"/>
        <v>TM13</v>
      </c>
      <c r="COC3" s="80" t="str">
        <f t="shared" si="37"/>
        <v>TM14</v>
      </c>
      <c r="COD3" s="80" t="str">
        <f t="shared" si="37"/>
        <v>TM15</v>
      </c>
      <c r="COE3" s="80" t="str">
        <f t="shared" si="37"/>
        <v>TM16</v>
      </c>
      <c r="COF3" s="80" t="str">
        <f t="shared" si="37"/>
        <v>TM17</v>
      </c>
      <c r="COG3" s="80" t="str">
        <f t="shared" si="37"/>
        <v>TM18</v>
      </c>
      <c r="COH3" s="80" t="str">
        <f t="shared" si="37"/>
        <v>TM19</v>
      </c>
      <c r="COI3" s="80" t="str">
        <f t="shared" si="37"/>
        <v>TM20</v>
      </c>
      <c r="COJ3" s="80" t="str">
        <f t="shared" si="37"/>
        <v>TM21</v>
      </c>
      <c r="COK3" s="80" t="str">
        <f t="shared" si="37"/>
        <v>TM22</v>
      </c>
      <c r="COL3" s="80" t="str">
        <f t="shared" si="37"/>
        <v>TM23</v>
      </c>
      <c r="COM3" s="80" t="str">
        <f t="shared" si="37"/>
        <v>TM24</v>
      </c>
      <c r="CON3" s="80" t="str">
        <f t="shared" si="37"/>
        <v>TM1</v>
      </c>
      <c r="COO3" s="80" t="str">
        <f t="shared" si="37"/>
        <v>TM2</v>
      </c>
      <c r="COP3" s="80" t="str">
        <f t="shared" si="37"/>
        <v>TM3</v>
      </c>
      <c r="COQ3" s="80" t="str">
        <f t="shared" si="37"/>
        <v>TM4</v>
      </c>
      <c r="COR3" s="80" t="str">
        <f t="shared" si="37"/>
        <v>TM5</v>
      </c>
      <c r="COS3" s="80" t="str">
        <f t="shared" si="37"/>
        <v>TM6</v>
      </c>
      <c r="COT3" s="80" t="str">
        <f t="shared" si="37"/>
        <v>TM7</v>
      </c>
      <c r="COU3" s="80" t="str">
        <f t="shared" si="37"/>
        <v>TM8</v>
      </c>
      <c r="COV3" s="80" t="str">
        <f t="shared" si="37"/>
        <v>TM9</v>
      </c>
      <c r="COW3" s="80" t="str">
        <f t="shared" si="37"/>
        <v>TM10</v>
      </c>
      <c r="COX3" s="80" t="str">
        <f t="shared" si="37"/>
        <v>TM11</v>
      </c>
      <c r="COY3" s="80" t="str">
        <f t="shared" si="37"/>
        <v>TM12</v>
      </c>
      <c r="COZ3" s="80" t="str">
        <f t="shared" si="37"/>
        <v>TM13</v>
      </c>
      <c r="CPA3" s="80" t="str">
        <f t="shared" si="37"/>
        <v>TM14</v>
      </c>
      <c r="CPB3" s="80" t="str">
        <f t="shared" si="37"/>
        <v>TM15</v>
      </c>
      <c r="CPC3" s="80" t="str">
        <f t="shared" si="37"/>
        <v>TM16</v>
      </c>
      <c r="CPD3" s="80" t="str">
        <f t="shared" si="37"/>
        <v>TM17</v>
      </c>
      <c r="CPE3" s="80" t="str">
        <f t="shared" si="37"/>
        <v>TM18</v>
      </c>
      <c r="CPF3" s="80" t="str">
        <f t="shared" si="37"/>
        <v>TM19</v>
      </c>
      <c r="CPG3" s="80" t="str">
        <f t="shared" si="37"/>
        <v>TM20</v>
      </c>
      <c r="CPH3" s="80" t="str">
        <f t="shared" si="37"/>
        <v>TM21</v>
      </c>
      <c r="CPI3" s="80" t="str">
        <f t="shared" si="37"/>
        <v>TM22</v>
      </c>
      <c r="CPJ3" s="80" t="str">
        <f t="shared" si="37"/>
        <v>TM23</v>
      </c>
      <c r="CPK3" s="80" t="str">
        <f t="shared" si="37"/>
        <v>TM24</v>
      </c>
      <c r="CPL3" s="80" t="str">
        <f t="shared" si="37"/>
        <v>TM1</v>
      </c>
      <c r="CPM3" s="80" t="str">
        <f t="shared" si="37"/>
        <v>TM2</v>
      </c>
      <c r="CPN3" s="80" t="str">
        <f t="shared" si="37"/>
        <v>TM3</v>
      </c>
      <c r="CPO3" s="80" t="str">
        <f t="shared" si="37"/>
        <v>TM4</v>
      </c>
      <c r="CPP3" s="80" t="str">
        <f t="shared" si="37"/>
        <v>TM5</v>
      </c>
      <c r="CPQ3" s="80" t="str">
        <f t="shared" si="37"/>
        <v>TM6</v>
      </c>
      <c r="CPR3" s="80" t="str">
        <f t="shared" si="37"/>
        <v>TM7</v>
      </c>
      <c r="CPS3" s="80" t="str">
        <f t="shared" si="37"/>
        <v>TM8</v>
      </c>
      <c r="CPT3" s="80" t="str">
        <f t="shared" si="37"/>
        <v>TM9</v>
      </c>
      <c r="CPU3" s="80" t="str">
        <f t="shared" ref="CPU3:CSF3" si="38">COW3</f>
        <v>TM10</v>
      </c>
      <c r="CPV3" s="80" t="str">
        <f t="shared" si="38"/>
        <v>TM11</v>
      </c>
      <c r="CPW3" s="80" t="str">
        <f t="shared" si="38"/>
        <v>TM12</v>
      </c>
      <c r="CPX3" s="80" t="str">
        <f t="shared" si="38"/>
        <v>TM13</v>
      </c>
      <c r="CPY3" s="80" t="str">
        <f t="shared" si="38"/>
        <v>TM14</v>
      </c>
      <c r="CPZ3" s="80" t="str">
        <f t="shared" si="38"/>
        <v>TM15</v>
      </c>
      <c r="CQA3" s="80" t="str">
        <f t="shared" si="38"/>
        <v>TM16</v>
      </c>
      <c r="CQB3" s="80" t="str">
        <f t="shared" si="38"/>
        <v>TM17</v>
      </c>
      <c r="CQC3" s="80" t="str">
        <f t="shared" si="38"/>
        <v>TM18</v>
      </c>
      <c r="CQD3" s="80" t="str">
        <f t="shared" si="38"/>
        <v>TM19</v>
      </c>
      <c r="CQE3" s="80" t="str">
        <f t="shared" si="38"/>
        <v>TM20</v>
      </c>
      <c r="CQF3" s="80" t="str">
        <f t="shared" si="38"/>
        <v>TM21</v>
      </c>
      <c r="CQG3" s="80" t="str">
        <f t="shared" si="38"/>
        <v>TM22</v>
      </c>
      <c r="CQH3" s="80" t="str">
        <f t="shared" si="38"/>
        <v>TM23</v>
      </c>
      <c r="CQI3" s="80" t="str">
        <f t="shared" si="38"/>
        <v>TM24</v>
      </c>
      <c r="CQJ3" s="80" t="str">
        <f t="shared" si="38"/>
        <v>TM1</v>
      </c>
      <c r="CQK3" s="80" t="str">
        <f t="shared" si="38"/>
        <v>TM2</v>
      </c>
      <c r="CQL3" s="80" t="str">
        <f t="shared" si="38"/>
        <v>TM3</v>
      </c>
      <c r="CQM3" s="80" t="str">
        <f t="shared" si="38"/>
        <v>TM4</v>
      </c>
      <c r="CQN3" s="80" t="str">
        <f t="shared" si="38"/>
        <v>TM5</v>
      </c>
      <c r="CQO3" s="80" t="str">
        <f t="shared" si="38"/>
        <v>TM6</v>
      </c>
      <c r="CQP3" s="80" t="str">
        <f t="shared" si="38"/>
        <v>TM7</v>
      </c>
      <c r="CQQ3" s="80" t="str">
        <f t="shared" si="38"/>
        <v>TM8</v>
      </c>
      <c r="CQR3" s="80" t="str">
        <f t="shared" si="38"/>
        <v>TM9</v>
      </c>
      <c r="CQS3" s="80" t="str">
        <f t="shared" si="38"/>
        <v>TM10</v>
      </c>
      <c r="CQT3" s="80" t="str">
        <f t="shared" si="38"/>
        <v>TM11</v>
      </c>
      <c r="CQU3" s="80" t="str">
        <f t="shared" si="38"/>
        <v>TM12</v>
      </c>
      <c r="CQV3" s="80" t="str">
        <f t="shared" si="38"/>
        <v>TM13</v>
      </c>
      <c r="CQW3" s="80" t="str">
        <f t="shared" si="38"/>
        <v>TM14</v>
      </c>
      <c r="CQX3" s="80" t="str">
        <f t="shared" si="38"/>
        <v>TM15</v>
      </c>
      <c r="CQY3" s="80" t="str">
        <f t="shared" si="38"/>
        <v>TM16</v>
      </c>
      <c r="CQZ3" s="80" t="str">
        <f t="shared" si="38"/>
        <v>TM17</v>
      </c>
      <c r="CRA3" s="80" t="str">
        <f t="shared" si="38"/>
        <v>TM18</v>
      </c>
      <c r="CRB3" s="80" t="str">
        <f t="shared" si="38"/>
        <v>TM19</v>
      </c>
      <c r="CRC3" s="80" t="str">
        <f t="shared" si="38"/>
        <v>TM20</v>
      </c>
      <c r="CRD3" s="80" t="str">
        <f t="shared" si="38"/>
        <v>TM21</v>
      </c>
      <c r="CRE3" s="80" t="str">
        <f t="shared" si="38"/>
        <v>TM22</v>
      </c>
      <c r="CRF3" s="80" t="str">
        <f t="shared" si="38"/>
        <v>TM23</v>
      </c>
      <c r="CRG3" s="80" t="str">
        <f t="shared" si="38"/>
        <v>TM24</v>
      </c>
      <c r="CRH3" s="80" t="str">
        <f t="shared" si="38"/>
        <v>TM1</v>
      </c>
      <c r="CRI3" s="80" t="str">
        <f t="shared" si="38"/>
        <v>TM2</v>
      </c>
      <c r="CRJ3" s="80" t="str">
        <f t="shared" si="38"/>
        <v>TM3</v>
      </c>
      <c r="CRK3" s="80" t="str">
        <f t="shared" si="38"/>
        <v>TM4</v>
      </c>
      <c r="CRL3" s="80" t="str">
        <f t="shared" si="38"/>
        <v>TM5</v>
      </c>
      <c r="CRM3" s="80" t="str">
        <f t="shared" si="38"/>
        <v>TM6</v>
      </c>
      <c r="CRN3" s="80" t="str">
        <f t="shared" si="38"/>
        <v>TM7</v>
      </c>
      <c r="CRO3" s="80" t="str">
        <f t="shared" si="38"/>
        <v>TM8</v>
      </c>
      <c r="CRP3" s="80" t="str">
        <f t="shared" si="38"/>
        <v>TM9</v>
      </c>
      <c r="CRQ3" s="80" t="str">
        <f t="shared" si="38"/>
        <v>TM10</v>
      </c>
      <c r="CRR3" s="80" t="str">
        <f t="shared" si="38"/>
        <v>TM11</v>
      </c>
      <c r="CRS3" s="80" t="str">
        <f t="shared" si="38"/>
        <v>TM12</v>
      </c>
      <c r="CRT3" s="80" t="str">
        <f t="shared" si="38"/>
        <v>TM13</v>
      </c>
      <c r="CRU3" s="80" t="str">
        <f t="shared" si="38"/>
        <v>TM14</v>
      </c>
      <c r="CRV3" s="80" t="str">
        <f t="shared" si="38"/>
        <v>TM15</v>
      </c>
      <c r="CRW3" s="80" t="str">
        <f t="shared" si="38"/>
        <v>TM16</v>
      </c>
      <c r="CRX3" s="80" t="str">
        <f t="shared" si="38"/>
        <v>TM17</v>
      </c>
      <c r="CRY3" s="80" t="str">
        <f t="shared" si="38"/>
        <v>TM18</v>
      </c>
      <c r="CRZ3" s="80" t="str">
        <f t="shared" si="38"/>
        <v>TM19</v>
      </c>
      <c r="CSA3" s="80" t="str">
        <f t="shared" si="38"/>
        <v>TM20</v>
      </c>
      <c r="CSB3" s="80" t="str">
        <f t="shared" si="38"/>
        <v>TM21</v>
      </c>
      <c r="CSC3" s="80" t="str">
        <f t="shared" si="38"/>
        <v>TM22</v>
      </c>
      <c r="CSD3" s="80" t="str">
        <f t="shared" si="38"/>
        <v>TM23</v>
      </c>
      <c r="CSE3" s="80" t="str">
        <f t="shared" si="38"/>
        <v>TM24</v>
      </c>
      <c r="CSF3" s="80" t="str">
        <f t="shared" si="38"/>
        <v>TM1</v>
      </c>
      <c r="CSG3" s="80" t="str">
        <f t="shared" ref="CSG3:CUR3" si="39">CRI3</f>
        <v>TM2</v>
      </c>
      <c r="CSH3" s="80" t="str">
        <f t="shared" si="39"/>
        <v>TM3</v>
      </c>
      <c r="CSI3" s="80" t="str">
        <f t="shared" si="39"/>
        <v>TM4</v>
      </c>
      <c r="CSJ3" s="80" t="str">
        <f t="shared" si="39"/>
        <v>TM5</v>
      </c>
      <c r="CSK3" s="80" t="str">
        <f t="shared" si="39"/>
        <v>TM6</v>
      </c>
      <c r="CSL3" s="80" t="str">
        <f t="shared" si="39"/>
        <v>TM7</v>
      </c>
      <c r="CSM3" s="80" t="str">
        <f t="shared" si="39"/>
        <v>TM8</v>
      </c>
      <c r="CSN3" s="80" t="str">
        <f t="shared" si="39"/>
        <v>TM9</v>
      </c>
      <c r="CSO3" s="80" t="str">
        <f t="shared" si="39"/>
        <v>TM10</v>
      </c>
      <c r="CSP3" s="80" t="str">
        <f t="shared" si="39"/>
        <v>TM11</v>
      </c>
      <c r="CSQ3" s="80" t="str">
        <f t="shared" si="39"/>
        <v>TM12</v>
      </c>
      <c r="CSR3" s="80" t="str">
        <f t="shared" si="39"/>
        <v>TM13</v>
      </c>
      <c r="CSS3" s="80" t="str">
        <f t="shared" si="39"/>
        <v>TM14</v>
      </c>
      <c r="CST3" s="80" t="str">
        <f t="shared" si="39"/>
        <v>TM15</v>
      </c>
      <c r="CSU3" s="80" t="str">
        <f t="shared" si="39"/>
        <v>TM16</v>
      </c>
      <c r="CSV3" s="80" t="str">
        <f t="shared" si="39"/>
        <v>TM17</v>
      </c>
      <c r="CSW3" s="80" t="str">
        <f t="shared" si="39"/>
        <v>TM18</v>
      </c>
      <c r="CSX3" s="80" t="str">
        <f t="shared" si="39"/>
        <v>TM19</v>
      </c>
      <c r="CSY3" s="80" t="str">
        <f t="shared" si="39"/>
        <v>TM20</v>
      </c>
      <c r="CSZ3" s="80" t="str">
        <f t="shared" si="39"/>
        <v>TM21</v>
      </c>
      <c r="CTA3" s="80" t="str">
        <f t="shared" si="39"/>
        <v>TM22</v>
      </c>
      <c r="CTB3" s="80" t="str">
        <f t="shared" si="39"/>
        <v>TM23</v>
      </c>
      <c r="CTC3" s="80" t="str">
        <f t="shared" si="39"/>
        <v>TM24</v>
      </c>
      <c r="CTD3" s="80" t="str">
        <f t="shared" si="39"/>
        <v>TM1</v>
      </c>
      <c r="CTE3" s="80" t="str">
        <f t="shared" si="39"/>
        <v>TM2</v>
      </c>
      <c r="CTF3" s="80" t="str">
        <f t="shared" si="39"/>
        <v>TM3</v>
      </c>
      <c r="CTG3" s="80" t="str">
        <f t="shared" si="39"/>
        <v>TM4</v>
      </c>
      <c r="CTH3" s="80" t="str">
        <f t="shared" si="39"/>
        <v>TM5</v>
      </c>
      <c r="CTI3" s="80" t="str">
        <f t="shared" si="39"/>
        <v>TM6</v>
      </c>
      <c r="CTJ3" s="80" t="str">
        <f t="shared" si="39"/>
        <v>TM7</v>
      </c>
      <c r="CTK3" s="80" t="str">
        <f t="shared" si="39"/>
        <v>TM8</v>
      </c>
      <c r="CTL3" s="80" t="str">
        <f t="shared" si="39"/>
        <v>TM9</v>
      </c>
      <c r="CTM3" s="80" t="str">
        <f t="shared" si="39"/>
        <v>TM10</v>
      </c>
      <c r="CTN3" s="80" t="str">
        <f t="shared" si="39"/>
        <v>TM11</v>
      </c>
      <c r="CTO3" s="80" t="str">
        <f t="shared" si="39"/>
        <v>TM12</v>
      </c>
      <c r="CTP3" s="80" t="str">
        <f t="shared" si="39"/>
        <v>TM13</v>
      </c>
      <c r="CTQ3" s="80" t="str">
        <f t="shared" si="39"/>
        <v>TM14</v>
      </c>
      <c r="CTR3" s="80" t="str">
        <f t="shared" si="39"/>
        <v>TM15</v>
      </c>
      <c r="CTS3" s="80" t="str">
        <f t="shared" si="39"/>
        <v>TM16</v>
      </c>
      <c r="CTT3" s="80" t="str">
        <f t="shared" si="39"/>
        <v>TM17</v>
      </c>
      <c r="CTU3" s="80" t="str">
        <f t="shared" si="39"/>
        <v>TM18</v>
      </c>
      <c r="CTV3" s="80" t="str">
        <f t="shared" si="39"/>
        <v>TM19</v>
      </c>
      <c r="CTW3" s="80" t="str">
        <f t="shared" si="39"/>
        <v>TM20</v>
      </c>
      <c r="CTX3" s="80" t="str">
        <f t="shared" si="39"/>
        <v>TM21</v>
      </c>
      <c r="CTY3" s="80" t="str">
        <f t="shared" si="39"/>
        <v>TM22</v>
      </c>
      <c r="CTZ3" s="80" t="str">
        <f t="shared" si="39"/>
        <v>TM23</v>
      </c>
      <c r="CUA3" s="80" t="str">
        <f t="shared" si="39"/>
        <v>TM24</v>
      </c>
      <c r="CUB3" s="80" t="str">
        <f t="shared" si="39"/>
        <v>TM1</v>
      </c>
      <c r="CUC3" s="80" t="str">
        <f t="shared" si="39"/>
        <v>TM2</v>
      </c>
      <c r="CUD3" s="80" t="str">
        <f t="shared" si="39"/>
        <v>TM3</v>
      </c>
      <c r="CUE3" s="80" t="str">
        <f t="shared" si="39"/>
        <v>TM4</v>
      </c>
      <c r="CUF3" s="80" t="str">
        <f t="shared" si="39"/>
        <v>TM5</v>
      </c>
      <c r="CUG3" s="80" t="str">
        <f t="shared" si="39"/>
        <v>TM6</v>
      </c>
      <c r="CUH3" s="80" t="str">
        <f t="shared" si="39"/>
        <v>TM7</v>
      </c>
      <c r="CUI3" s="80" t="str">
        <f t="shared" si="39"/>
        <v>TM8</v>
      </c>
      <c r="CUJ3" s="80" t="str">
        <f t="shared" si="39"/>
        <v>TM9</v>
      </c>
      <c r="CUK3" s="80" t="str">
        <f t="shared" si="39"/>
        <v>TM10</v>
      </c>
      <c r="CUL3" s="80" t="str">
        <f t="shared" si="39"/>
        <v>TM11</v>
      </c>
      <c r="CUM3" s="80" t="str">
        <f t="shared" si="39"/>
        <v>TM12</v>
      </c>
      <c r="CUN3" s="80" t="str">
        <f t="shared" si="39"/>
        <v>TM13</v>
      </c>
      <c r="CUO3" s="80" t="str">
        <f t="shared" si="39"/>
        <v>TM14</v>
      </c>
      <c r="CUP3" s="80" t="str">
        <f t="shared" si="39"/>
        <v>TM15</v>
      </c>
      <c r="CUQ3" s="80" t="str">
        <f t="shared" si="39"/>
        <v>TM16</v>
      </c>
      <c r="CUR3" s="80" t="str">
        <f t="shared" si="39"/>
        <v>TM17</v>
      </c>
      <c r="CUS3" s="80" t="str">
        <f t="shared" ref="CUS3:CXD3" si="40">CTU3</f>
        <v>TM18</v>
      </c>
      <c r="CUT3" s="80" t="str">
        <f t="shared" si="40"/>
        <v>TM19</v>
      </c>
      <c r="CUU3" s="80" t="str">
        <f t="shared" si="40"/>
        <v>TM20</v>
      </c>
      <c r="CUV3" s="80" t="str">
        <f t="shared" si="40"/>
        <v>TM21</v>
      </c>
      <c r="CUW3" s="80" t="str">
        <f t="shared" si="40"/>
        <v>TM22</v>
      </c>
      <c r="CUX3" s="80" t="str">
        <f t="shared" si="40"/>
        <v>TM23</v>
      </c>
      <c r="CUY3" s="80" t="str">
        <f t="shared" si="40"/>
        <v>TM24</v>
      </c>
      <c r="CUZ3" s="80" t="str">
        <f t="shared" si="40"/>
        <v>TM1</v>
      </c>
      <c r="CVA3" s="80" t="str">
        <f t="shared" si="40"/>
        <v>TM2</v>
      </c>
      <c r="CVB3" s="80" t="str">
        <f t="shared" si="40"/>
        <v>TM3</v>
      </c>
      <c r="CVC3" s="80" t="str">
        <f t="shared" si="40"/>
        <v>TM4</v>
      </c>
      <c r="CVD3" s="80" t="str">
        <f t="shared" si="40"/>
        <v>TM5</v>
      </c>
      <c r="CVE3" s="80" t="str">
        <f t="shared" si="40"/>
        <v>TM6</v>
      </c>
      <c r="CVF3" s="80" t="str">
        <f t="shared" si="40"/>
        <v>TM7</v>
      </c>
      <c r="CVG3" s="80" t="str">
        <f t="shared" si="40"/>
        <v>TM8</v>
      </c>
      <c r="CVH3" s="80" t="str">
        <f t="shared" si="40"/>
        <v>TM9</v>
      </c>
      <c r="CVI3" s="80" t="str">
        <f t="shared" si="40"/>
        <v>TM10</v>
      </c>
      <c r="CVJ3" s="80" t="str">
        <f t="shared" si="40"/>
        <v>TM11</v>
      </c>
      <c r="CVK3" s="80" t="str">
        <f t="shared" si="40"/>
        <v>TM12</v>
      </c>
      <c r="CVL3" s="80" t="str">
        <f t="shared" si="40"/>
        <v>TM13</v>
      </c>
      <c r="CVM3" s="80" t="str">
        <f t="shared" si="40"/>
        <v>TM14</v>
      </c>
      <c r="CVN3" s="80" t="str">
        <f t="shared" si="40"/>
        <v>TM15</v>
      </c>
      <c r="CVO3" s="80" t="str">
        <f t="shared" si="40"/>
        <v>TM16</v>
      </c>
      <c r="CVP3" s="80" t="str">
        <f t="shared" si="40"/>
        <v>TM17</v>
      </c>
      <c r="CVQ3" s="80" t="str">
        <f t="shared" si="40"/>
        <v>TM18</v>
      </c>
      <c r="CVR3" s="80" t="str">
        <f t="shared" si="40"/>
        <v>TM19</v>
      </c>
      <c r="CVS3" s="80" t="str">
        <f t="shared" si="40"/>
        <v>TM20</v>
      </c>
      <c r="CVT3" s="80" t="str">
        <f t="shared" si="40"/>
        <v>TM21</v>
      </c>
      <c r="CVU3" s="80" t="str">
        <f t="shared" si="40"/>
        <v>TM22</v>
      </c>
      <c r="CVV3" s="80" t="str">
        <f t="shared" si="40"/>
        <v>TM23</v>
      </c>
      <c r="CVW3" s="80" t="str">
        <f t="shared" si="40"/>
        <v>TM24</v>
      </c>
      <c r="CVX3" s="80" t="str">
        <f t="shared" si="40"/>
        <v>TM1</v>
      </c>
      <c r="CVY3" s="80" t="str">
        <f t="shared" si="40"/>
        <v>TM2</v>
      </c>
      <c r="CVZ3" s="80" t="str">
        <f t="shared" si="40"/>
        <v>TM3</v>
      </c>
      <c r="CWA3" s="80" t="str">
        <f t="shared" si="40"/>
        <v>TM4</v>
      </c>
      <c r="CWB3" s="80" t="str">
        <f t="shared" si="40"/>
        <v>TM5</v>
      </c>
      <c r="CWC3" s="80" t="str">
        <f t="shared" si="40"/>
        <v>TM6</v>
      </c>
      <c r="CWD3" s="80" t="str">
        <f t="shared" si="40"/>
        <v>TM7</v>
      </c>
      <c r="CWE3" s="80" t="str">
        <f t="shared" si="40"/>
        <v>TM8</v>
      </c>
      <c r="CWF3" s="80" t="str">
        <f t="shared" si="40"/>
        <v>TM9</v>
      </c>
      <c r="CWG3" s="80" t="str">
        <f t="shared" si="40"/>
        <v>TM10</v>
      </c>
      <c r="CWH3" s="80" t="str">
        <f t="shared" si="40"/>
        <v>TM11</v>
      </c>
      <c r="CWI3" s="80" t="str">
        <f t="shared" si="40"/>
        <v>TM12</v>
      </c>
      <c r="CWJ3" s="80" t="str">
        <f t="shared" si="40"/>
        <v>TM13</v>
      </c>
      <c r="CWK3" s="80" t="str">
        <f t="shared" si="40"/>
        <v>TM14</v>
      </c>
      <c r="CWL3" s="80" t="str">
        <f t="shared" si="40"/>
        <v>TM15</v>
      </c>
      <c r="CWM3" s="80" t="str">
        <f t="shared" si="40"/>
        <v>TM16</v>
      </c>
      <c r="CWN3" s="80" t="str">
        <f t="shared" si="40"/>
        <v>TM17</v>
      </c>
      <c r="CWO3" s="80" t="str">
        <f t="shared" si="40"/>
        <v>TM18</v>
      </c>
      <c r="CWP3" s="80" t="str">
        <f t="shared" si="40"/>
        <v>TM19</v>
      </c>
      <c r="CWQ3" s="80" t="str">
        <f t="shared" si="40"/>
        <v>TM20</v>
      </c>
      <c r="CWR3" s="80" t="str">
        <f t="shared" si="40"/>
        <v>TM21</v>
      </c>
      <c r="CWS3" s="80" t="str">
        <f t="shared" si="40"/>
        <v>TM22</v>
      </c>
      <c r="CWT3" s="80" t="str">
        <f t="shared" si="40"/>
        <v>TM23</v>
      </c>
      <c r="CWU3" s="80" t="str">
        <f t="shared" si="40"/>
        <v>TM24</v>
      </c>
      <c r="CWV3" s="80" t="str">
        <f t="shared" si="40"/>
        <v>TM1</v>
      </c>
      <c r="CWW3" s="80" t="str">
        <f t="shared" si="40"/>
        <v>TM2</v>
      </c>
      <c r="CWX3" s="80" t="str">
        <f t="shared" si="40"/>
        <v>TM3</v>
      </c>
      <c r="CWY3" s="80" t="str">
        <f t="shared" si="40"/>
        <v>TM4</v>
      </c>
      <c r="CWZ3" s="80" t="str">
        <f t="shared" si="40"/>
        <v>TM5</v>
      </c>
      <c r="CXA3" s="80" t="str">
        <f t="shared" si="40"/>
        <v>TM6</v>
      </c>
      <c r="CXB3" s="80" t="str">
        <f t="shared" si="40"/>
        <v>TM7</v>
      </c>
      <c r="CXC3" s="80" t="str">
        <f t="shared" si="40"/>
        <v>TM8</v>
      </c>
      <c r="CXD3" s="80" t="str">
        <f t="shared" si="40"/>
        <v>TM9</v>
      </c>
      <c r="CXE3" s="80" t="str">
        <f t="shared" ref="CXE3:CZP3" si="41">CWG3</f>
        <v>TM10</v>
      </c>
      <c r="CXF3" s="80" t="str">
        <f t="shared" si="41"/>
        <v>TM11</v>
      </c>
      <c r="CXG3" s="80" t="str">
        <f t="shared" si="41"/>
        <v>TM12</v>
      </c>
      <c r="CXH3" s="80" t="str">
        <f t="shared" si="41"/>
        <v>TM13</v>
      </c>
      <c r="CXI3" s="80" t="str">
        <f t="shared" si="41"/>
        <v>TM14</v>
      </c>
      <c r="CXJ3" s="80" t="str">
        <f t="shared" si="41"/>
        <v>TM15</v>
      </c>
      <c r="CXK3" s="80" t="str">
        <f t="shared" si="41"/>
        <v>TM16</v>
      </c>
      <c r="CXL3" s="80" t="str">
        <f t="shared" si="41"/>
        <v>TM17</v>
      </c>
      <c r="CXM3" s="80" t="str">
        <f t="shared" si="41"/>
        <v>TM18</v>
      </c>
      <c r="CXN3" s="80" t="str">
        <f t="shared" si="41"/>
        <v>TM19</v>
      </c>
      <c r="CXO3" s="80" t="str">
        <f t="shared" si="41"/>
        <v>TM20</v>
      </c>
      <c r="CXP3" s="80" t="str">
        <f t="shared" si="41"/>
        <v>TM21</v>
      </c>
      <c r="CXQ3" s="80" t="str">
        <f t="shared" si="41"/>
        <v>TM22</v>
      </c>
      <c r="CXR3" s="80" t="str">
        <f t="shared" si="41"/>
        <v>TM23</v>
      </c>
      <c r="CXS3" s="80" t="str">
        <f t="shared" si="41"/>
        <v>TM24</v>
      </c>
      <c r="CXT3" s="80" t="str">
        <f t="shared" si="41"/>
        <v>TM1</v>
      </c>
      <c r="CXU3" s="80" t="str">
        <f t="shared" si="41"/>
        <v>TM2</v>
      </c>
      <c r="CXV3" s="80" t="str">
        <f t="shared" si="41"/>
        <v>TM3</v>
      </c>
      <c r="CXW3" s="80" t="str">
        <f t="shared" si="41"/>
        <v>TM4</v>
      </c>
      <c r="CXX3" s="80" t="str">
        <f t="shared" si="41"/>
        <v>TM5</v>
      </c>
      <c r="CXY3" s="80" t="str">
        <f t="shared" si="41"/>
        <v>TM6</v>
      </c>
      <c r="CXZ3" s="80" t="str">
        <f t="shared" si="41"/>
        <v>TM7</v>
      </c>
      <c r="CYA3" s="80" t="str">
        <f t="shared" si="41"/>
        <v>TM8</v>
      </c>
      <c r="CYB3" s="80" t="str">
        <f t="shared" si="41"/>
        <v>TM9</v>
      </c>
      <c r="CYC3" s="80" t="str">
        <f t="shared" si="41"/>
        <v>TM10</v>
      </c>
      <c r="CYD3" s="80" t="str">
        <f t="shared" si="41"/>
        <v>TM11</v>
      </c>
      <c r="CYE3" s="80" t="str">
        <f t="shared" si="41"/>
        <v>TM12</v>
      </c>
      <c r="CYF3" s="80" t="str">
        <f t="shared" si="41"/>
        <v>TM13</v>
      </c>
      <c r="CYG3" s="80" t="str">
        <f t="shared" si="41"/>
        <v>TM14</v>
      </c>
      <c r="CYH3" s="80" t="str">
        <f t="shared" si="41"/>
        <v>TM15</v>
      </c>
      <c r="CYI3" s="80" t="str">
        <f t="shared" si="41"/>
        <v>TM16</v>
      </c>
      <c r="CYJ3" s="80" t="str">
        <f t="shared" si="41"/>
        <v>TM17</v>
      </c>
      <c r="CYK3" s="80" t="str">
        <f t="shared" si="41"/>
        <v>TM18</v>
      </c>
      <c r="CYL3" s="80" t="str">
        <f t="shared" si="41"/>
        <v>TM19</v>
      </c>
      <c r="CYM3" s="80" t="str">
        <f t="shared" si="41"/>
        <v>TM20</v>
      </c>
      <c r="CYN3" s="80" t="str">
        <f t="shared" si="41"/>
        <v>TM21</v>
      </c>
      <c r="CYO3" s="80" t="str">
        <f t="shared" si="41"/>
        <v>TM22</v>
      </c>
      <c r="CYP3" s="80" t="str">
        <f t="shared" si="41"/>
        <v>TM23</v>
      </c>
      <c r="CYQ3" s="80" t="str">
        <f t="shared" si="41"/>
        <v>TM24</v>
      </c>
      <c r="CYR3" s="80" t="str">
        <f t="shared" si="41"/>
        <v>TM1</v>
      </c>
      <c r="CYS3" s="80" t="str">
        <f t="shared" si="41"/>
        <v>TM2</v>
      </c>
      <c r="CYT3" s="80" t="str">
        <f t="shared" si="41"/>
        <v>TM3</v>
      </c>
      <c r="CYU3" s="80" t="str">
        <f t="shared" si="41"/>
        <v>TM4</v>
      </c>
      <c r="CYV3" s="80" t="str">
        <f t="shared" si="41"/>
        <v>TM5</v>
      </c>
      <c r="CYW3" s="80" t="str">
        <f t="shared" si="41"/>
        <v>TM6</v>
      </c>
      <c r="CYX3" s="80" t="str">
        <f t="shared" si="41"/>
        <v>TM7</v>
      </c>
      <c r="CYY3" s="80" t="str">
        <f t="shared" si="41"/>
        <v>TM8</v>
      </c>
      <c r="CYZ3" s="80" t="str">
        <f t="shared" si="41"/>
        <v>TM9</v>
      </c>
      <c r="CZA3" s="80" t="str">
        <f t="shared" si="41"/>
        <v>TM10</v>
      </c>
      <c r="CZB3" s="80" t="str">
        <f t="shared" si="41"/>
        <v>TM11</v>
      </c>
      <c r="CZC3" s="80" t="str">
        <f t="shared" si="41"/>
        <v>TM12</v>
      </c>
      <c r="CZD3" s="80" t="str">
        <f t="shared" si="41"/>
        <v>TM13</v>
      </c>
      <c r="CZE3" s="80" t="str">
        <f t="shared" si="41"/>
        <v>TM14</v>
      </c>
      <c r="CZF3" s="80" t="str">
        <f t="shared" si="41"/>
        <v>TM15</v>
      </c>
      <c r="CZG3" s="80" t="str">
        <f t="shared" si="41"/>
        <v>TM16</v>
      </c>
      <c r="CZH3" s="80" t="str">
        <f t="shared" si="41"/>
        <v>TM17</v>
      </c>
      <c r="CZI3" s="80" t="str">
        <f t="shared" si="41"/>
        <v>TM18</v>
      </c>
      <c r="CZJ3" s="80" t="str">
        <f t="shared" si="41"/>
        <v>TM19</v>
      </c>
      <c r="CZK3" s="80" t="str">
        <f t="shared" si="41"/>
        <v>TM20</v>
      </c>
      <c r="CZL3" s="80" t="str">
        <f t="shared" si="41"/>
        <v>TM21</v>
      </c>
      <c r="CZM3" s="80" t="str">
        <f t="shared" si="41"/>
        <v>TM22</v>
      </c>
      <c r="CZN3" s="80" t="str">
        <f t="shared" si="41"/>
        <v>TM23</v>
      </c>
      <c r="CZO3" s="80" t="str">
        <f t="shared" si="41"/>
        <v>TM24</v>
      </c>
      <c r="CZP3" s="80" t="str">
        <f t="shared" si="41"/>
        <v>TM1</v>
      </c>
      <c r="CZQ3" s="80" t="str">
        <f t="shared" ref="CZQ3:DCB3" si="42">CYS3</f>
        <v>TM2</v>
      </c>
      <c r="CZR3" s="80" t="str">
        <f t="shared" si="42"/>
        <v>TM3</v>
      </c>
      <c r="CZS3" s="80" t="str">
        <f t="shared" si="42"/>
        <v>TM4</v>
      </c>
      <c r="CZT3" s="80" t="str">
        <f t="shared" si="42"/>
        <v>TM5</v>
      </c>
      <c r="CZU3" s="80" t="str">
        <f t="shared" si="42"/>
        <v>TM6</v>
      </c>
      <c r="CZV3" s="80" t="str">
        <f t="shared" si="42"/>
        <v>TM7</v>
      </c>
      <c r="CZW3" s="80" t="str">
        <f t="shared" si="42"/>
        <v>TM8</v>
      </c>
      <c r="CZX3" s="80" t="str">
        <f t="shared" si="42"/>
        <v>TM9</v>
      </c>
      <c r="CZY3" s="80" t="str">
        <f t="shared" si="42"/>
        <v>TM10</v>
      </c>
      <c r="CZZ3" s="80" t="str">
        <f t="shared" si="42"/>
        <v>TM11</v>
      </c>
      <c r="DAA3" s="80" t="str">
        <f t="shared" si="42"/>
        <v>TM12</v>
      </c>
      <c r="DAB3" s="80" t="str">
        <f t="shared" si="42"/>
        <v>TM13</v>
      </c>
      <c r="DAC3" s="80" t="str">
        <f t="shared" si="42"/>
        <v>TM14</v>
      </c>
      <c r="DAD3" s="80" t="str">
        <f t="shared" si="42"/>
        <v>TM15</v>
      </c>
      <c r="DAE3" s="80" t="str">
        <f t="shared" si="42"/>
        <v>TM16</v>
      </c>
      <c r="DAF3" s="80" t="str">
        <f t="shared" si="42"/>
        <v>TM17</v>
      </c>
      <c r="DAG3" s="80" t="str">
        <f t="shared" si="42"/>
        <v>TM18</v>
      </c>
      <c r="DAH3" s="80" t="str">
        <f t="shared" si="42"/>
        <v>TM19</v>
      </c>
      <c r="DAI3" s="80" t="str">
        <f t="shared" si="42"/>
        <v>TM20</v>
      </c>
      <c r="DAJ3" s="80" t="str">
        <f t="shared" si="42"/>
        <v>TM21</v>
      </c>
      <c r="DAK3" s="80" t="str">
        <f t="shared" si="42"/>
        <v>TM22</v>
      </c>
      <c r="DAL3" s="80" t="str">
        <f t="shared" si="42"/>
        <v>TM23</v>
      </c>
      <c r="DAM3" s="80" t="str">
        <f t="shared" si="42"/>
        <v>TM24</v>
      </c>
      <c r="DAN3" s="80" t="str">
        <f t="shared" si="42"/>
        <v>TM1</v>
      </c>
      <c r="DAO3" s="80" t="str">
        <f t="shared" si="42"/>
        <v>TM2</v>
      </c>
      <c r="DAP3" s="80" t="str">
        <f t="shared" si="42"/>
        <v>TM3</v>
      </c>
      <c r="DAQ3" s="80" t="str">
        <f t="shared" si="42"/>
        <v>TM4</v>
      </c>
      <c r="DAR3" s="80" t="str">
        <f t="shared" si="42"/>
        <v>TM5</v>
      </c>
      <c r="DAS3" s="80" t="str">
        <f t="shared" si="42"/>
        <v>TM6</v>
      </c>
      <c r="DAT3" s="80" t="str">
        <f t="shared" si="42"/>
        <v>TM7</v>
      </c>
      <c r="DAU3" s="80" t="str">
        <f t="shared" si="42"/>
        <v>TM8</v>
      </c>
      <c r="DAV3" s="80" t="str">
        <f t="shared" si="42"/>
        <v>TM9</v>
      </c>
      <c r="DAW3" s="80" t="str">
        <f t="shared" si="42"/>
        <v>TM10</v>
      </c>
      <c r="DAX3" s="80" t="str">
        <f t="shared" si="42"/>
        <v>TM11</v>
      </c>
      <c r="DAY3" s="80" t="str">
        <f t="shared" si="42"/>
        <v>TM12</v>
      </c>
      <c r="DAZ3" s="80" t="str">
        <f t="shared" si="42"/>
        <v>TM13</v>
      </c>
      <c r="DBA3" s="80" t="str">
        <f t="shared" si="42"/>
        <v>TM14</v>
      </c>
      <c r="DBB3" s="80" t="str">
        <f t="shared" si="42"/>
        <v>TM15</v>
      </c>
      <c r="DBC3" s="80" t="str">
        <f t="shared" si="42"/>
        <v>TM16</v>
      </c>
      <c r="DBD3" s="80" t="str">
        <f t="shared" si="42"/>
        <v>TM17</v>
      </c>
      <c r="DBE3" s="80" t="str">
        <f t="shared" si="42"/>
        <v>TM18</v>
      </c>
      <c r="DBF3" s="80" t="str">
        <f t="shared" si="42"/>
        <v>TM19</v>
      </c>
      <c r="DBG3" s="80" t="str">
        <f t="shared" si="42"/>
        <v>TM20</v>
      </c>
      <c r="DBH3" s="80" t="str">
        <f t="shared" si="42"/>
        <v>TM21</v>
      </c>
      <c r="DBI3" s="80" t="str">
        <f t="shared" si="42"/>
        <v>TM22</v>
      </c>
      <c r="DBJ3" s="80" t="str">
        <f t="shared" si="42"/>
        <v>TM23</v>
      </c>
      <c r="DBK3" s="80" t="str">
        <f t="shared" si="42"/>
        <v>TM24</v>
      </c>
      <c r="DBL3" s="80" t="str">
        <f t="shared" si="42"/>
        <v>TM1</v>
      </c>
      <c r="DBM3" s="80" t="str">
        <f t="shared" si="42"/>
        <v>TM2</v>
      </c>
      <c r="DBN3" s="80" t="str">
        <f t="shared" si="42"/>
        <v>TM3</v>
      </c>
      <c r="DBO3" s="80" t="str">
        <f t="shared" si="42"/>
        <v>TM4</v>
      </c>
      <c r="DBP3" s="80" t="str">
        <f t="shared" si="42"/>
        <v>TM5</v>
      </c>
      <c r="DBQ3" s="80" t="str">
        <f t="shared" si="42"/>
        <v>TM6</v>
      </c>
      <c r="DBR3" s="80" t="str">
        <f t="shared" si="42"/>
        <v>TM7</v>
      </c>
      <c r="DBS3" s="80" t="str">
        <f t="shared" si="42"/>
        <v>TM8</v>
      </c>
      <c r="DBT3" s="80" t="str">
        <f t="shared" si="42"/>
        <v>TM9</v>
      </c>
      <c r="DBU3" s="80" t="str">
        <f t="shared" si="42"/>
        <v>TM10</v>
      </c>
      <c r="DBV3" s="80" t="str">
        <f t="shared" si="42"/>
        <v>TM11</v>
      </c>
      <c r="DBW3" s="80" t="str">
        <f t="shared" si="42"/>
        <v>TM12</v>
      </c>
      <c r="DBX3" s="80" t="str">
        <f t="shared" si="42"/>
        <v>TM13</v>
      </c>
      <c r="DBY3" s="80" t="str">
        <f t="shared" si="42"/>
        <v>TM14</v>
      </c>
      <c r="DBZ3" s="80" t="str">
        <f t="shared" si="42"/>
        <v>TM15</v>
      </c>
      <c r="DCA3" s="80" t="str">
        <f t="shared" si="42"/>
        <v>TM16</v>
      </c>
      <c r="DCB3" s="80" t="str">
        <f t="shared" si="42"/>
        <v>TM17</v>
      </c>
      <c r="DCC3" s="80" t="str">
        <f t="shared" ref="DCC3:DEN3" si="43">DBE3</f>
        <v>TM18</v>
      </c>
      <c r="DCD3" s="80" t="str">
        <f t="shared" si="43"/>
        <v>TM19</v>
      </c>
      <c r="DCE3" s="80" t="str">
        <f t="shared" si="43"/>
        <v>TM20</v>
      </c>
      <c r="DCF3" s="80" t="str">
        <f t="shared" si="43"/>
        <v>TM21</v>
      </c>
      <c r="DCG3" s="80" t="str">
        <f t="shared" si="43"/>
        <v>TM22</v>
      </c>
      <c r="DCH3" s="80" t="str">
        <f t="shared" si="43"/>
        <v>TM23</v>
      </c>
      <c r="DCI3" s="80" t="str">
        <f t="shared" si="43"/>
        <v>TM24</v>
      </c>
      <c r="DCJ3" s="80" t="str">
        <f t="shared" si="43"/>
        <v>TM1</v>
      </c>
      <c r="DCK3" s="80" t="str">
        <f t="shared" si="43"/>
        <v>TM2</v>
      </c>
      <c r="DCL3" s="80" t="str">
        <f t="shared" si="43"/>
        <v>TM3</v>
      </c>
      <c r="DCM3" s="80" t="str">
        <f t="shared" si="43"/>
        <v>TM4</v>
      </c>
      <c r="DCN3" s="80" t="str">
        <f t="shared" si="43"/>
        <v>TM5</v>
      </c>
      <c r="DCO3" s="80" t="str">
        <f t="shared" si="43"/>
        <v>TM6</v>
      </c>
      <c r="DCP3" s="80" t="str">
        <f t="shared" si="43"/>
        <v>TM7</v>
      </c>
      <c r="DCQ3" s="80" t="str">
        <f t="shared" si="43"/>
        <v>TM8</v>
      </c>
      <c r="DCR3" s="80" t="str">
        <f t="shared" si="43"/>
        <v>TM9</v>
      </c>
      <c r="DCS3" s="80" t="str">
        <f t="shared" si="43"/>
        <v>TM10</v>
      </c>
      <c r="DCT3" s="80" t="str">
        <f t="shared" si="43"/>
        <v>TM11</v>
      </c>
      <c r="DCU3" s="80" t="str">
        <f t="shared" si="43"/>
        <v>TM12</v>
      </c>
      <c r="DCV3" s="80" t="str">
        <f t="shared" si="43"/>
        <v>TM13</v>
      </c>
      <c r="DCW3" s="80" t="str">
        <f t="shared" si="43"/>
        <v>TM14</v>
      </c>
      <c r="DCX3" s="80" t="str">
        <f t="shared" si="43"/>
        <v>TM15</v>
      </c>
      <c r="DCY3" s="80" t="str">
        <f t="shared" si="43"/>
        <v>TM16</v>
      </c>
      <c r="DCZ3" s="80" t="str">
        <f t="shared" si="43"/>
        <v>TM17</v>
      </c>
      <c r="DDA3" s="80" t="str">
        <f t="shared" si="43"/>
        <v>TM18</v>
      </c>
      <c r="DDB3" s="80" t="str">
        <f t="shared" si="43"/>
        <v>TM19</v>
      </c>
      <c r="DDC3" s="80" t="str">
        <f t="shared" si="43"/>
        <v>TM20</v>
      </c>
      <c r="DDD3" s="80" t="str">
        <f t="shared" si="43"/>
        <v>TM21</v>
      </c>
      <c r="DDE3" s="80" t="str">
        <f t="shared" si="43"/>
        <v>TM22</v>
      </c>
      <c r="DDF3" s="80" t="str">
        <f t="shared" si="43"/>
        <v>TM23</v>
      </c>
      <c r="DDG3" s="80" t="str">
        <f t="shared" si="43"/>
        <v>TM24</v>
      </c>
      <c r="DDH3" s="80" t="str">
        <f t="shared" si="43"/>
        <v>TM1</v>
      </c>
      <c r="DDI3" s="80" t="str">
        <f t="shared" si="43"/>
        <v>TM2</v>
      </c>
      <c r="DDJ3" s="80" t="str">
        <f t="shared" si="43"/>
        <v>TM3</v>
      </c>
      <c r="DDK3" s="80" t="str">
        <f t="shared" si="43"/>
        <v>TM4</v>
      </c>
      <c r="DDL3" s="80" t="str">
        <f t="shared" si="43"/>
        <v>TM5</v>
      </c>
      <c r="DDM3" s="80" t="str">
        <f t="shared" si="43"/>
        <v>TM6</v>
      </c>
      <c r="DDN3" s="80" t="str">
        <f t="shared" si="43"/>
        <v>TM7</v>
      </c>
      <c r="DDO3" s="80" t="str">
        <f t="shared" si="43"/>
        <v>TM8</v>
      </c>
      <c r="DDP3" s="80" t="str">
        <f t="shared" si="43"/>
        <v>TM9</v>
      </c>
      <c r="DDQ3" s="80" t="str">
        <f t="shared" si="43"/>
        <v>TM10</v>
      </c>
      <c r="DDR3" s="80" t="str">
        <f t="shared" si="43"/>
        <v>TM11</v>
      </c>
      <c r="DDS3" s="80" t="str">
        <f t="shared" si="43"/>
        <v>TM12</v>
      </c>
      <c r="DDT3" s="80" t="str">
        <f t="shared" si="43"/>
        <v>TM13</v>
      </c>
      <c r="DDU3" s="80" t="str">
        <f t="shared" si="43"/>
        <v>TM14</v>
      </c>
      <c r="DDV3" s="80" t="str">
        <f t="shared" si="43"/>
        <v>TM15</v>
      </c>
      <c r="DDW3" s="80" t="str">
        <f t="shared" si="43"/>
        <v>TM16</v>
      </c>
      <c r="DDX3" s="80" t="str">
        <f t="shared" si="43"/>
        <v>TM17</v>
      </c>
      <c r="DDY3" s="80" t="str">
        <f t="shared" si="43"/>
        <v>TM18</v>
      </c>
      <c r="DDZ3" s="80" t="str">
        <f t="shared" si="43"/>
        <v>TM19</v>
      </c>
      <c r="DEA3" s="80" t="str">
        <f t="shared" si="43"/>
        <v>TM20</v>
      </c>
      <c r="DEB3" s="80" t="str">
        <f t="shared" si="43"/>
        <v>TM21</v>
      </c>
      <c r="DEC3" s="80" t="str">
        <f t="shared" si="43"/>
        <v>TM22</v>
      </c>
      <c r="DED3" s="80" t="str">
        <f t="shared" si="43"/>
        <v>TM23</v>
      </c>
      <c r="DEE3" s="80" t="str">
        <f t="shared" si="43"/>
        <v>TM24</v>
      </c>
      <c r="DEF3" s="80" t="str">
        <f t="shared" si="43"/>
        <v>TM1</v>
      </c>
      <c r="DEG3" s="80" t="str">
        <f t="shared" si="43"/>
        <v>TM2</v>
      </c>
      <c r="DEH3" s="80" t="str">
        <f t="shared" si="43"/>
        <v>TM3</v>
      </c>
      <c r="DEI3" s="80" t="str">
        <f t="shared" si="43"/>
        <v>TM4</v>
      </c>
      <c r="DEJ3" s="80" t="str">
        <f t="shared" si="43"/>
        <v>TM5</v>
      </c>
      <c r="DEK3" s="80" t="str">
        <f t="shared" si="43"/>
        <v>TM6</v>
      </c>
      <c r="DEL3" s="80" t="str">
        <f t="shared" si="43"/>
        <v>TM7</v>
      </c>
      <c r="DEM3" s="80" t="str">
        <f t="shared" si="43"/>
        <v>TM8</v>
      </c>
      <c r="DEN3" s="80" t="str">
        <f t="shared" si="43"/>
        <v>TM9</v>
      </c>
      <c r="DEO3" s="80" t="str">
        <f t="shared" ref="DEO3:DGZ3" si="44">DDQ3</f>
        <v>TM10</v>
      </c>
      <c r="DEP3" s="80" t="str">
        <f t="shared" si="44"/>
        <v>TM11</v>
      </c>
      <c r="DEQ3" s="80" t="str">
        <f t="shared" si="44"/>
        <v>TM12</v>
      </c>
      <c r="DER3" s="80" t="str">
        <f t="shared" si="44"/>
        <v>TM13</v>
      </c>
      <c r="DES3" s="80" t="str">
        <f t="shared" si="44"/>
        <v>TM14</v>
      </c>
      <c r="DET3" s="80" t="str">
        <f t="shared" si="44"/>
        <v>TM15</v>
      </c>
      <c r="DEU3" s="80" t="str">
        <f t="shared" si="44"/>
        <v>TM16</v>
      </c>
      <c r="DEV3" s="80" t="str">
        <f t="shared" si="44"/>
        <v>TM17</v>
      </c>
      <c r="DEW3" s="80" t="str">
        <f t="shared" si="44"/>
        <v>TM18</v>
      </c>
      <c r="DEX3" s="80" t="str">
        <f t="shared" si="44"/>
        <v>TM19</v>
      </c>
      <c r="DEY3" s="80" t="str">
        <f t="shared" si="44"/>
        <v>TM20</v>
      </c>
      <c r="DEZ3" s="80" t="str">
        <f t="shared" si="44"/>
        <v>TM21</v>
      </c>
      <c r="DFA3" s="80" t="str">
        <f t="shared" si="44"/>
        <v>TM22</v>
      </c>
      <c r="DFB3" s="80" t="str">
        <f t="shared" si="44"/>
        <v>TM23</v>
      </c>
      <c r="DFC3" s="80" t="str">
        <f t="shared" si="44"/>
        <v>TM24</v>
      </c>
      <c r="DFD3" s="80" t="str">
        <f t="shared" si="44"/>
        <v>TM1</v>
      </c>
      <c r="DFE3" s="80" t="str">
        <f t="shared" si="44"/>
        <v>TM2</v>
      </c>
      <c r="DFF3" s="80" t="str">
        <f t="shared" si="44"/>
        <v>TM3</v>
      </c>
      <c r="DFG3" s="80" t="str">
        <f t="shared" si="44"/>
        <v>TM4</v>
      </c>
      <c r="DFH3" s="80" t="str">
        <f t="shared" si="44"/>
        <v>TM5</v>
      </c>
      <c r="DFI3" s="80" t="str">
        <f t="shared" si="44"/>
        <v>TM6</v>
      </c>
      <c r="DFJ3" s="80" t="str">
        <f t="shared" si="44"/>
        <v>TM7</v>
      </c>
      <c r="DFK3" s="80" t="str">
        <f t="shared" si="44"/>
        <v>TM8</v>
      </c>
      <c r="DFL3" s="80" t="str">
        <f t="shared" si="44"/>
        <v>TM9</v>
      </c>
      <c r="DFM3" s="80" t="str">
        <f t="shared" si="44"/>
        <v>TM10</v>
      </c>
      <c r="DFN3" s="80" t="str">
        <f t="shared" si="44"/>
        <v>TM11</v>
      </c>
      <c r="DFO3" s="80" t="str">
        <f t="shared" si="44"/>
        <v>TM12</v>
      </c>
      <c r="DFP3" s="80" t="str">
        <f t="shared" si="44"/>
        <v>TM13</v>
      </c>
      <c r="DFQ3" s="80" t="str">
        <f t="shared" si="44"/>
        <v>TM14</v>
      </c>
      <c r="DFR3" s="80" t="str">
        <f t="shared" si="44"/>
        <v>TM15</v>
      </c>
      <c r="DFS3" s="80" t="str">
        <f t="shared" si="44"/>
        <v>TM16</v>
      </c>
      <c r="DFT3" s="80" t="str">
        <f t="shared" si="44"/>
        <v>TM17</v>
      </c>
      <c r="DFU3" s="80" t="str">
        <f t="shared" si="44"/>
        <v>TM18</v>
      </c>
      <c r="DFV3" s="80" t="str">
        <f t="shared" si="44"/>
        <v>TM19</v>
      </c>
      <c r="DFW3" s="80" t="str">
        <f t="shared" si="44"/>
        <v>TM20</v>
      </c>
      <c r="DFX3" s="80" t="str">
        <f t="shared" si="44"/>
        <v>TM21</v>
      </c>
      <c r="DFY3" s="80" t="str">
        <f t="shared" si="44"/>
        <v>TM22</v>
      </c>
      <c r="DFZ3" s="80" t="str">
        <f t="shared" si="44"/>
        <v>TM23</v>
      </c>
      <c r="DGA3" s="80" t="str">
        <f t="shared" si="44"/>
        <v>TM24</v>
      </c>
      <c r="DGB3" s="80" t="str">
        <f t="shared" si="44"/>
        <v>TM1</v>
      </c>
      <c r="DGC3" s="80" t="str">
        <f t="shared" si="44"/>
        <v>TM2</v>
      </c>
      <c r="DGD3" s="80" t="str">
        <f t="shared" si="44"/>
        <v>TM3</v>
      </c>
      <c r="DGE3" s="80" t="str">
        <f t="shared" si="44"/>
        <v>TM4</v>
      </c>
      <c r="DGF3" s="80" t="str">
        <f t="shared" si="44"/>
        <v>TM5</v>
      </c>
      <c r="DGG3" s="80" t="str">
        <f t="shared" si="44"/>
        <v>TM6</v>
      </c>
      <c r="DGH3" s="80" t="str">
        <f t="shared" si="44"/>
        <v>TM7</v>
      </c>
      <c r="DGI3" s="80" t="str">
        <f t="shared" si="44"/>
        <v>TM8</v>
      </c>
      <c r="DGJ3" s="80" t="str">
        <f t="shared" si="44"/>
        <v>TM9</v>
      </c>
      <c r="DGK3" s="80" t="str">
        <f t="shared" si="44"/>
        <v>TM10</v>
      </c>
      <c r="DGL3" s="80" t="str">
        <f t="shared" si="44"/>
        <v>TM11</v>
      </c>
      <c r="DGM3" s="80" t="str">
        <f t="shared" si="44"/>
        <v>TM12</v>
      </c>
      <c r="DGN3" s="80" t="str">
        <f t="shared" si="44"/>
        <v>TM13</v>
      </c>
      <c r="DGO3" s="80" t="str">
        <f t="shared" si="44"/>
        <v>TM14</v>
      </c>
      <c r="DGP3" s="80" t="str">
        <f t="shared" si="44"/>
        <v>TM15</v>
      </c>
      <c r="DGQ3" s="80" t="str">
        <f t="shared" si="44"/>
        <v>TM16</v>
      </c>
      <c r="DGR3" s="80" t="str">
        <f t="shared" si="44"/>
        <v>TM17</v>
      </c>
      <c r="DGS3" s="80" t="str">
        <f t="shared" si="44"/>
        <v>TM18</v>
      </c>
      <c r="DGT3" s="80" t="str">
        <f t="shared" si="44"/>
        <v>TM19</v>
      </c>
      <c r="DGU3" s="80" t="str">
        <f t="shared" si="44"/>
        <v>TM20</v>
      </c>
      <c r="DGV3" s="80" t="str">
        <f t="shared" si="44"/>
        <v>TM21</v>
      </c>
      <c r="DGW3" s="80" t="str">
        <f t="shared" si="44"/>
        <v>TM22</v>
      </c>
      <c r="DGX3" s="80" t="str">
        <f t="shared" si="44"/>
        <v>TM23</v>
      </c>
      <c r="DGY3" s="80" t="str">
        <f t="shared" si="44"/>
        <v>TM24</v>
      </c>
      <c r="DGZ3" s="80" t="str">
        <f t="shared" si="44"/>
        <v>TM1</v>
      </c>
      <c r="DHA3" s="80" t="str">
        <f t="shared" ref="DHA3:DJL3" si="45">DGC3</f>
        <v>TM2</v>
      </c>
      <c r="DHB3" s="80" t="str">
        <f t="shared" si="45"/>
        <v>TM3</v>
      </c>
      <c r="DHC3" s="80" t="str">
        <f t="shared" si="45"/>
        <v>TM4</v>
      </c>
      <c r="DHD3" s="80" t="str">
        <f t="shared" si="45"/>
        <v>TM5</v>
      </c>
      <c r="DHE3" s="80" t="str">
        <f t="shared" si="45"/>
        <v>TM6</v>
      </c>
      <c r="DHF3" s="80" t="str">
        <f t="shared" si="45"/>
        <v>TM7</v>
      </c>
      <c r="DHG3" s="80" t="str">
        <f t="shared" si="45"/>
        <v>TM8</v>
      </c>
      <c r="DHH3" s="80" t="str">
        <f t="shared" si="45"/>
        <v>TM9</v>
      </c>
      <c r="DHI3" s="80" t="str">
        <f t="shared" si="45"/>
        <v>TM10</v>
      </c>
      <c r="DHJ3" s="80" t="str">
        <f t="shared" si="45"/>
        <v>TM11</v>
      </c>
      <c r="DHK3" s="80" t="str">
        <f t="shared" si="45"/>
        <v>TM12</v>
      </c>
      <c r="DHL3" s="80" t="str">
        <f t="shared" si="45"/>
        <v>TM13</v>
      </c>
      <c r="DHM3" s="80" t="str">
        <f t="shared" si="45"/>
        <v>TM14</v>
      </c>
      <c r="DHN3" s="80" t="str">
        <f t="shared" si="45"/>
        <v>TM15</v>
      </c>
      <c r="DHO3" s="80" t="str">
        <f t="shared" si="45"/>
        <v>TM16</v>
      </c>
      <c r="DHP3" s="80" t="str">
        <f t="shared" si="45"/>
        <v>TM17</v>
      </c>
      <c r="DHQ3" s="80" t="str">
        <f t="shared" si="45"/>
        <v>TM18</v>
      </c>
      <c r="DHR3" s="80" t="str">
        <f t="shared" si="45"/>
        <v>TM19</v>
      </c>
      <c r="DHS3" s="80" t="str">
        <f t="shared" si="45"/>
        <v>TM20</v>
      </c>
      <c r="DHT3" s="80" t="str">
        <f t="shared" si="45"/>
        <v>TM21</v>
      </c>
      <c r="DHU3" s="80" t="str">
        <f t="shared" si="45"/>
        <v>TM22</v>
      </c>
      <c r="DHV3" s="80" t="str">
        <f t="shared" si="45"/>
        <v>TM23</v>
      </c>
      <c r="DHW3" s="80" t="str">
        <f t="shared" si="45"/>
        <v>TM24</v>
      </c>
      <c r="DHX3" s="80" t="str">
        <f t="shared" si="45"/>
        <v>TM1</v>
      </c>
      <c r="DHY3" s="80" t="str">
        <f t="shared" si="45"/>
        <v>TM2</v>
      </c>
      <c r="DHZ3" s="80" t="str">
        <f t="shared" si="45"/>
        <v>TM3</v>
      </c>
      <c r="DIA3" s="80" t="str">
        <f t="shared" si="45"/>
        <v>TM4</v>
      </c>
      <c r="DIB3" s="80" t="str">
        <f t="shared" si="45"/>
        <v>TM5</v>
      </c>
      <c r="DIC3" s="80" t="str">
        <f t="shared" si="45"/>
        <v>TM6</v>
      </c>
      <c r="DID3" s="80" t="str">
        <f t="shared" si="45"/>
        <v>TM7</v>
      </c>
      <c r="DIE3" s="201" t="str">
        <f t="shared" si="45"/>
        <v>TM8</v>
      </c>
      <c r="DIF3" s="80" t="str">
        <f t="shared" si="45"/>
        <v>TM9</v>
      </c>
      <c r="DIG3" s="80" t="str">
        <f t="shared" si="45"/>
        <v>TM10</v>
      </c>
      <c r="DIH3" s="80" t="str">
        <f t="shared" si="45"/>
        <v>TM11</v>
      </c>
      <c r="DII3" s="80" t="str">
        <f t="shared" si="45"/>
        <v>TM12</v>
      </c>
      <c r="DIJ3" s="80" t="str">
        <f t="shared" si="45"/>
        <v>TM13</v>
      </c>
      <c r="DIK3" s="80" t="str">
        <f t="shared" si="45"/>
        <v>TM14</v>
      </c>
      <c r="DIL3" s="80" t="str">
        <f t="shared" si="45"/>
        <v>TM15</v>
      </c>
      <c r="DIM3" s="80" t="str">
        <f t="shared" si="45"/>
        <v>TM16</v>
      </c>
      <c r="DIN3" s="80" t="str">
        <f t="shared" si="45"/>
        <v>TM17</v>
      </c>
      <c r="DIO3" s="80" t="str">
        <f t="shared" si="45"/>
        <v>TM18</v>
      </c>
      <c r="DIP3" s="80" t="str">
        <f t="shared" si="45"/>
        <v>TM19</v>
      </c>
      <c r="DIQ3" s="80" t="str">
        <f t="shared" si="45"/>
        <v>TM20</v>
      </c>
      <c r="DIR3" s="80" t="str">
        <f t="shared" si="45"/>
        <v>TM21</v>
      </c>
      <c r="DIS3" s="80" t="str">
        <f t="shared" si="45"/>
        <v>TM22</v>
      </c>
      <c r="DIT3" s="80" t="str">
        <f t="shared" si="45"/>
        <v>TM23</v>
      </c>
      <c r="DIU3" s="80" t="str">
        <f t="shared" si="45"/>
        <v>TM24</v>
      </c>
      <c r="DIV3" s="80" t="str">
        <f t="shared" si="45"/>
        <v>TM1</v>
      </c>
      <c r="DIW3" s="80" t="str">
        <f t="shared" si="45"/>
        <v>TM2</v>
      </c>
      <c r="DIX3" s="80" t="str">
        <f t="shared" si="45"/>
        <v>TM3</v>
      </c>
      <c r="DIY3" s="80" t="str">
        <f t="shared" si="45"/>
        <v>TM4</v>
      </c>
      <c r="DIZ3" s="80" t="str">
        <f t="shared" si="45"/>
        <v>TM5</v>
      </c>
      <c r="DJA3" s="80" t="str">
        <f t="shared" si="45"/>
        <v>TM6</v>
      </c>
      <c r="DJB3" s="80" t="str">
        <f t="shared" si="45"/>
        <v>TM7</v>
      </c>
      <c r="DJC3" s="80" t="str">
        <f t="shared" si="45"/>
        <v>TM8</v>
      </c>
      <c r="DJD3" s="80" t="str">
        <f t="shared" si="45"/>
        <v>TM9</v>
      </c>
      <c r="DJE3" s="80" t="str">
        <f t="shared" si="45"/>
        <v>TM10</v>
      </c>
      <c r="DJF3" s="80" t="str">
        <f t="shared" si="45"/>
        <v>TM11</v>
      </c>
      <c r="DJG3" s="80" t="str">
        <f t="shared" si="45"/>
        <v>TM12</v>
      </c>
      <c r="DJH3" s="80" t="str">
        <f t="shared" si="45"/>
        <v>TM13</v>
      </c>
      <c r="DJI3" s="80" t="str">
        <f t="shared" si="45"/>
        <v>TM14</v>
      </c>
      <c r="DJJ3" s="80" t="str">
        <f t="shared" si="45"/>
        <v>TM15</v>
      </c>
      <c r="DJK3" s="80" t="str">
        <f t="shared" si="45"/>
        <v>TM16</v>
      </c>
      <c r="DJL3" s="80" t="str">
        <f t="shared" si="45"/>
        <v>TM17</v>
      </c>
      <c r="DJM3" s="80" t="str">
        <f t="shared" ref="DJM3:DLX3" si="46">DIO3</f>
        <v>TM18</v>
      </c>
      <c r="DJN3" s="80" t="str">
        <f t="shared" si="46"/>
        <v>TM19</v>
      </c>
      <c r="DJO3" s="80" t="str">
        <f t="shared" si="46"/>
        <v>TM20</v>
      </c>
      <c r="DJP3" s="80" t="str">
        <f t="shared" si="46"/>
        <v>TM21</v>
      </c>
      <c r="DJQ3" s="80" t="str">
        <f t="shared" si="46"/>
        <v>TM22</v>
      </c>
      <c r="DJR3" s="80" t="str">
        <f t="shared" si="46"/>
        <v>TM23</v>
      </c>
      <c r="DJS3" s="80" t="str">
        <f t="shared" si="46"/>
        <v>TM24</v>
      </c>
      <c r="DJT3" s="80" t="str">
        <f t="shared" si="46"/>
        <v>TM1</v>
      </c>
      <c r="DJU3" s="80" t="str">
        <f t="shared" si="46"/>
        <v>TM2</v>
      </c>
      <c r="DJV3" s="80" t="str">
        <f t="shared" si="46"/>
        <v>TM3</v>
      </c>
      <c r="DJW3" s="80" t="str">
        <f t="shared" si="46"/>
        <v>TM4</v>
      </c>
      <c r="DJX3" s="80" t="str">
        <f t="shared" si="46"/>
        <v>TM5</v>
      </c>
      <c r="DJY3" s="80" t="str">
        <f t="shared" si="46"/>
        <v>TM6</v>
      </c>
      <c r="DJZ3" s="80" t="str">
        <f t="shared" si="46"/>
        <v>TM7</v>
      </c>
      <c r="DKA3" s="80" t="str">
        <f t="shared" si="46"/>
        <v>TM8</v>
      </c>
      <c r="DKB3" s="80" t="str">
        <f t="shared" si="46"/>
        <v>TM9</v>
      </c>
      <c r="DKC3" s="80" t="str">
        <f t="shared" si="46"/>
        <v>TM10</v>
      </c>
      <c r="DKD3" s="80" t="str">
        <f t="shared" si="46"/>
        <v>TM11</v>
      </c>
      <c r="DKE3" s="80" t="str">
        <f t="shared" si="46"/>
        <v>TM12</v>
      </c>
      <c r="DKF3" s="80" t="str">
        <f t="shared" si="46"/>
        <v>TM13</v>
      </c>
      <c r="DKG3" s="80" t="str">
        <f t="shared" si="46"/>
        <v>TM14</v>
      </c>
      <c r="DKH3" s="80" t="str">
        <f t="shared" si="46"/>
        <v>TM15</v>
      </c>
      <c r="DKI3" s="80" t="str">
        <f t="shared" si="46"/>
        <v>TM16</v>
      </c>
      <c r="DKJ3" s="80" t="str">
        <f t="shared" si="46"/>
        <v>TM17</v>
      </c>
      <c r="DKK3" s="80" t="str">
        <f t="shared" si="46"/>
        <v>TM18</v>
      </c>
      <c r="DKL3" s="80" t="str">
        <f t="shared" si="46"/>
        <v>TM19</v>
      </c>
      <c r="DKM3" s="80" t="str">
        <f t="shared" si="46"/>
        <v>TM20</v>
      </c>
      <c r="DKN3" s="80" t="str">
        <f t="shared" si="46"/>
        <v>TM21</v>
      </c>
      <c r="DKO3" s="80" t="str">
        <f t="shared" si="46"/>
        <v>TM22</v>
      </c>
      <c r="DKP3" s="80" t="str">
        <f t="shared" si="46"/>
        <v>TM23</v>
      </c>
      <c r="DKQ3" s="80" t="str">
        <f t="shared" si="46"/>
        <v>TM24</v>
      </c>
      <c r="DKR3" s="80" t="str">
        <f t="shared" si="46"/>
        <v>TM1</v>
      </c>
      <c r="DKS3" s="80" t="str">
        <f t="shared" si="46"/>
        <v>TM2</v>
      </c>
      <c r="DKT3" s="80" t="str">
        <f t="shared" si="46"/>
        <v>TM3</v>
      </c>
      <c r="DKU3" s="80" t="str">
        <f t="shared" si="46"/>
        <v>TM4</v>
      </c>
      <c r="DKV3" s="80" t="str">
        <f t="shared" si="46"/>
        <v>TM5</v>
      </c>
      <c r="DKW3" s="80" t="str">
        <f t="shared" si="46"/>
        <v>TM6</v>
      </c>
      <c r="DKX3" s="80" t="str">
        <f t="shared" si="46"/>
        <v>TM7</v>
      </c>
      <c r="DKY3" s="80" t="str">
        <f t="shared" si="46"/>
        <v>TM8</v>
      </c>
      <c r="DKZ3" s="80" t="str">
        <f t="shared" si="46"/>
        <v>TM9</v>
      </c>
      <c r="DLA3" s="80" t="str">
        <f t="shared" si="46"/>
        <v>TM10</v>
      </c>
      <c r="DLB3" s="80" t="str">
        <f t="shared" si="46"/>
        <v>TM11</v>
      </c>
      <c r="DLC3" s="80" t="str">
        <f t="shared" si="46"/>
        <v>TM12</v>
      </c>
      <c r="DLD3" s="80" t="str">
        <f t="shared" si="46"/>
        <v>TM13</v>
      </c>
      <c r="DLE3" s="80" t="str">
        <f t="shared" si="46"/>
        <v>TM14</v>
      </c>
      <c r="DLF3" s="80" t="str">
        <f t="shared" si="46"/>
        <v>TM15</v>
      </c>
      <c r="DLG3" s="80" t="str">
        <f t="shared" si="46"/>
        <v>TM16</v>
      </c>
      <c r="DLH3" s="80" t="str">
        <f t="shared" si="46"/>
        <v>TM17</v>
      </c>
      <c r="DLI3" s="80" t="str">
        <f t="shared" si="46"/>
        <v>TM18</v>
      </c>
      <c r="DLJ3" s="80" t="str">
        <f t="shared" si="46"/>
        <v>TM19</v>
      </c>
      <c r="DLK3" s="80" t="str">
        <f t="shared" si="46"/>
        <v>TM20</v>
      </c>
      <c r="DLL3" s="80" t="str">
        <f t="shared" si="46"/>
        <v>TM21</v>
      </c>
      <c r="DLM3" s="80" t="str">
        <f t="shared" si="46"/>
        <v>TM22</v>
      </c>
      <c r="DLN3" s="80" t="str">
        <f t="shared" si="46"/>
        <v>TM23</v>
      </c>
      <c r="DLO3" s="80" t="str">
        <f t="shared" si="46"/>
        <v>TM24</v>
      </c>
      <c r="DLP3" s="80" t="str">
        <f t="shared" si="46"/>
        <v>TM1</v>
      </c>
      <c r="DLQ3" s="80" t="str">
        <f t="shared" si="46"/>
        <v>TM2</v>
      </c>
      <c r="DLR3" s="80" t="str">
        <f t="shared" si="46"/>
        <v>TM3</v>
      </c>
      <c r="DLS3" s="80" t="str">
        <f t="shared" si="46"/>
        <v>TM4</v>
      </c>
      <c r="DLT3" s="80" t="str">
        <f t="shared" si="46"/>
        <v>TM5</v>
      </c>
      <c r="DLU3" s="80" t="str">
        <f t="shared" si="46"/>
        <v>TM6</v>
      </c>
      <c r="DLV3" s="80" t="str">
        <f t="shared" si="46"/>
        <v>TM7</v>
      </c>
      <c r="DLW3" s="80" t="str">
        <f t="shared" si="46"/>
        <v>TM8</v>
      </c>
      <c r="DLX3" s="80" t="str">
        <f t="shared" si="46"/>
        <v>TM9</v>
      </c>
      <c r="DLY3" s="80" t="str">
        <f t="shared" ref="DLY3:DOJ3" si="47">DLA3</f>
        <v>TM10</v>
      </c>
      <c r="DLZ3" s="80" t="str">
        <f t="shared" si="47"/>
        <v>TM11</v>
      </c>
      <c r="DMA3" s="80" t="str">
        <f t="shared" si="47"/>
        <v>TM12</v>
      </c>
      <c r="DMB3" s="80" t="str">
        <f t="shared" si="47"/>
        <v>TM13</v>
      </c>
      <c r="DMC3" s="80" t="str">
        <f t="shared" si="47"/>
        <v>TM14</v>
      </c>
      <c r="DMD3" s="80" t="str">
        <f t="shared" si="47"/>
        <v>TM15</v>
      </c>
      <c r="DME3" s="80" t="str">
        <f t="shared" si="47"/>
        <v>TM16</v>
      </c>
      <c r="DMF3" s="80" t="str">
        <f t="shared" si="47"/>
        <v>TM17</v>
      </c>
      <c r="DMG3" s="80" t="str">
        <f t="shared" si="47"/>
        <v>TM18</v>
      </c>
      <c r="DMH3" s="80" t="str">
        <f t="shared" si="47"/>
        <v>TM19</v>
      </c>
      <c r="DMI3" s="80" t="str">
        <f t="shared" si="47"/>
        <v>TM20</v>
      </c>
      <c r="DMJ3" s="80" t="str">
        <f t="shared" si="47"/>
        <v>TM21</v>
      </c>
      <c r="DMK3" s="80" t="str">
        <f t="shared" si="47"/>
        <v>TM22</v>
      </c>
      <c r="DML3" s="80" t="str">
        <f t="shared" si="47"/>
        <v>TM23</v>
      </c>
      <c r="DMM3" s="80" t="str">
        <f t="shared" si="47"/>
        <v>TM24</v>
      </c>
      <c r="DMN3" s="80" t="str">
        <f t="shared" si="47"/>
        <v>TM1</v>
      </c>
      <c r="DMO3" s="80" t="str">
        <f t="shared" si="47"/>
        <v>TM2</v>
      </c>
      <c r="DMP3" s="80" t="str">
        <f t="shared" si="47"/>
        <v>TM3</v>
      </c>
      <c r="DMQ3" s="80" t="str">
        <f t="shared" si="47"/>
        <v>TM4</v>
      </c>
      <c r="DMR3" s="80" t="str">
        <f t="shared" si="47"/>
        <v>TM5</v>
      </c>
      <c r="DMS3" s="80" t="str">
        <f t="shared" si="47"/>
        <v>TM6</v>
      </c>
      <c r="DMT3" s="80" t="str">
        <f t="shared" si="47"/>
        <v>TM7</v>
      </c>
      <c r="DMU3" s="80" t="str">
        <f t="shared" si="47"/>
        <v>TM8</v>
      </c>
      <c r="DMV3" s="80" t="str">
        <f t="shared" si="47"/>
        <v>TM9</v>
      </c>
      <c r="DMW3" s="80" t="str">
        <f t="shared" si="47"/>
        <v>TM10</v>
      </c>
      <c r="DMX3" s="80" t="str">
        <f t="shared" si="47"/>
        <v>TM11</v>
      </c>
      <c r="DMY3" s="80" t="str">
        <f t="shared" si="47"/>
        <v>TM12</v>
      </c>
      <c r="DMZ3" s="80" t="str">
        <f t="shared" si="47"/>
        <v>TM13</v>
      </c>
      <c r="DNA3" s="80" t="str">
        <f t="shared" si="47"/>
        <v>TM14</v>
      </c>
      <c r="DNB3" s="80" t="str">
        <f t="shared" si="47"/>
        <v>TM15</v>
      </c>
      <c r="DNC3" s="80" t="str">
        <f t="shared" si="47"/>
        <v>TM16</v>
      </c>
      <c r="DND3" s="80" t="str">
        <f t="shared" si="47"/>
        <v>TM17</v>
      </c>
      <c r="DNE3" s="80" t="str">
        <f t="shared" si="47"/>
        <v>TM18</v>
      </c>
      <c r="DNF3" s="80" t="str">
        <f t="shared" si="47"/>
        <v>TM19</v>
      </c>
      <c r="DNG3" s="80" t="str">
        <f t="shared" si="47"/>
        <v>TM20</v>
      </c>
      <c r="DNH3" s="80" t="str">
        <f t="shared" si="47"/>
        <v>TM21</v>
      </c>
      <c r="DNI3" s="80" t="str">
        <f t="shared" si="47"/>
        <v>TM22</v>
      </c>
      <c r="DNJ3" s="80" t="str">
        <f t="shared" si="47"/>
        <v>TM23</v>
      </c>
      <c r="DNK3" s="80" t="str">
        <f t="shared" si="47"/>
        <v>TM24</v>
      </c>
      <c r="DNL3" s="80" t="str">
        <f t="shared" si="47"/>
        <v>TM1</v>
      </c>
      <c r="DNM3" s="80" t="str">
        <f t="shared" si="47"/>
        <v>TM2</v>
      </c>
      <c r="DNN3" s="80" t="str">
        <f t="shared" si="47"/>
        <v>TM3</v>
      </c>
      <c r="DNO3" s="80" t="str">
        <f t="shared" si="47"/>
        <v>TM4</v>
      </c>
      <c r="DNP3" s="80" t="str">
        <f t="shared" si="47"/>
        <v>TM5</v>
      </c>
      <c r="DNQ3" s="80" t="str">
        <f t="shared" si="47"/>
        <v>TM6</v>
      </c>
      <c r="DNR3" s="80" t="str">
        <f t="shared" si="47"/>
        <v>TM7</v>
      </c>
      <c r="DNS3" s="80" t="str">
        <f t="shared" si="47"/>
        <v>TM8</v>
      </c>
      <c r="DNT3" s="80" t="str">
        <f t="shared" si="47"/>
        <v>TM9</v>
      </c>
      <c r="DNU3" s="80" t="str">
        <f t="shared" si="47"/>
        <v>TM10</v>
      </c>
      <c r="DNV3" s="80" t="str">
        <f t="shared" si="47"/>
        <v>TM11</v>
      </c>
      <c r="DNW3" s="80" t="str">
        <f t="shared" si="47"/>
        <v>TM12</v>
      </c>
      <c r="DNX3" s="80" t="str">
        <f t="shared" si="47"/>
        <v>TM13</v>
      </c>
      <c r="DNY3" s="80" t="str">
        <f t="shared" si="47"/>
        <v>TM14</v>
      </c>
      <c r="DNZ3" s="80" t="str">
        <f t="shared" si="47"/>
        <v>TM15</v>
      </c>
      <c r="DOA3" s="80" t="str">
        <f t="shared" si="47"/>
        <v>TM16</v>
      </c>
      <c r="DOB3" s="80" t="str">
        <f t="shared" si="47"/>
        <v>TM17</v>
      </c>
      <c r="DOC3" s="80" t="str">
        <f t="shared" si="47"/>
        <v>TM18</v>
      </c>
      <c r="DOD3" s="80" t="str">
        <f t="shared" si="47"/>
        <v>TM19</v>
      </c>
      <c r="DOE3" s="80" t="str">
        <f t="shared" si="47"/>
        <v>TM20</v>
      </c>
      <c r="DOF3" s="80" t="str">
        <f t="shared" si="47"/>
        <v>TM21</v>
      </c>
      <c r="DOG3" s="80" t="str">
        <f t="shared" si="47"/>
        <v>TM22</v>
      </c>
      <c r="DOH3" s="80" t="str">
        <f t="shared" si="47"/>
        <v>TM23</v>
      </c>
      <c r="DOI3" s="80" t="str">
        <f t="shared" si="47"/>
        <v>TM24</v>
      </c>
      <c r="DOJ3" s="80" t="str">
        <f t="shared" si="47"/>
        <v>TM1</v>
      </c>
      <c r="DOK3" s="80" t="str">
        <f t="shared" ref="DOK3:DQV3" si="48">DNM3</f>
        <v>TM2</v>
      </c>
      <c r="DOL3" s="80" t="str">
        <f t="shared" si="48"/>
        <v>TM3</v>
      </c>
      <c r="DOM3" s="80" t="str">
        <f t="shared" si="48"/>
        <v>TM4</v>
      </c>
      <c r="DON3" s="80" t="str">
        <f t="shared" si="48"/>
        <v>TM5</v>
      </c>
      <c r="DOO3" s="80" t="str">
        <f t="shared" si="48"/>
        <v>TM6</v>
      </c>
      <c r="DOP3" s="80" t="str">
        <f t="shared" si="48"/>
        <v>TM7</v>
      </c>
      <c r="DOQ3" s="80" t="str">
        <f t="shared" si="48"/>
        <v>TM8</v>
      </c>
      <c r="DOR3" s="80" t="str">
        <f t="shared" si="48"/>
        <v>TM9</v>
      </c>
      <c r="DOS3" s="80" t="str">
        <f t="shared" si="48"/>
        <v>TM10</v>
      </c>
      <c r="DOT3" s="80" t="str">
        <f t="shared" si="48"/>
        <v>TM11</v>
      </c>
      <c r="DOU3" s="80" t="str">
        <f t="shared" si="48"/>
        <v>TM12</v>
      </c>
      <c r="DOV3" s="80" t="str">
        <f t="shared" si="48"/>
        <v>TM13</v>
      </c>
      <c r="DOW3" s="80" t="str">
        <f t="shared" si="48"/>
        <v>TM14</v>
      </c>
      <c r="DOX3" s="80" t="str">
        <f t="shared" si="48"/>
        <v>TM15</v>
      </c>
      <c r="DOY3" s="80" t="str">
        <f t="shared" si="48"/>
        <v>TM16</v>
      </c>
      <c r="DOZ3" s="80" t="str">
        <f t="shared" si="48"/>
        <v>TM17</v>
      </c>
      <c r="DPA3" s="80" t="str">
        <f t="shared" si="48"/>
        <v>TM18</v>
      </c>
      <c r="DPB3" s="80" t="str">
        <f t="shared" si="48"/>
        <v>TM19</v>
      </c>
      <c r="DPC3" s="80" t="str">
        <f t="shared" si="48"/>
        <v>TM20</v>
      </c>
      <c r="DPD3" s="80" t="str">
        <f t="shared" si="48"/>
        <v>TM21</v>
      </c>
      <c r="DPE3" s="80" t="str">
        <f t="shared" si="48"/>
        <v>TM22</v>
      </c>
      <c r="DPF3" s="80" t="str">
        <f t="shared" si="48"/>
        <v>TM23</v>
      </c>
      <c r="DPG3" s="80" t="str">
        <f t="shared" si="48"/>
        <v>TM24</v>
      </c>
      <c r="DPH3" s="80" t="str">
        <f t="shared" si="48"/>
        <v>TM1</v>
      </c>
      <c r="DPI3" s="80" t="str">
        <f t="shared" si="48"/>
        <v>TM2</v>
      </c>
      <c r="DPJ3" s="80" t="str">
        <f t="shared" si="48"/>
        <v>TM3</v>
      </c>
      <c r="DPK3" s="80" t="str">
        <f t="shared" si="48"/>
        <v>TM4</v>
      </c>
      <c r="DPL3" s="80" t="str">
        <f t="shared" si="48"/>
        <v>TM5</v>
      </c>
      <c r="DPM3" s="80" t="str">
        <f t="shared" si="48"/>
        <v>TM6</v>
      </c>
      <c r="DPN3" s="80" t="str">
        <f t="shared" si="48"/>
        <v>TM7</v>
      </c>
      <c r="DPO3" s="80" t="str">
        <f t="shared" si="48"/>
        <v>TM8</v>
      </c>
      <c r="DPP3" s="80" t="str">
        <f t="shared" si="48"/>
        <v>TM9</v>
      </c>
      <c r="DPQ3" s="80" t="str">
        <f t="shared" si="48"/>
        <v>TM10</v>
      </c>
      <c r="DPR3" s="80" t="str">
        <f t="shared" si="48"/>
        <v>TM11</v>
      </c>
      <c r="DPS3" s="80" t="str">
        <f t="shared" si="48"/>
        <v>TM12</v>
      </c>
      <c r="DPT3" s="80" t="str">
        <f t="shared" si="48"/>
        <v>TM13</v>
      </c>
      <c r="DPU3" s="80" t="str">
        <f t="shared" si="48"/>
        <v>TM14</v>
      </c>
      <c r="DPV3" s="80" t="str">
        <f t="shared" si="48"/>
        <v>TM15</v>
      </c>
      <c r="DPW3" s="80" t="str">
        <f t="shared" si="48"/>
        <v>TM16</v>
      </c>
      <c r="DPX3" s="80" t="str">
        <f t="shared" si="48"/>
        <v>TM17</v>
      </c>
      <c r="DPY3" s="80" t="str">
        <f t="shared" si="48"/>
        <v>TM18</v>
      </c>
      <c r="DPZ3" s="80" t="str">
        <f t="shared" si="48"/>
        <v>TM19</v>
      </c>
      <c r="DQA3" s="80" t="str">
        <f t="shared" si="48"/>
        <v>TM20</v>
      </c>
      <c r="DQB3" s="80" t="str">
        <f t="shared" si="48"/>
        <v>TM21</v>
      </c>
      <c r="DQC3" s="80" t="str">
        <f t="shared" si="48"/>
        <v>TM22</v>
      </c>
      <c r="DQD3" s="80" t="str">
        <f t="shared" si="48"/>
        <v>TM23</v>
      </c>
      <c r="DQE3" s="80" t="str">
        <f t="shared" si="48"/>
        <v>TM24</v>
      </c>
      <c r="DQF3" s="80" t="str">
        <f t="shared" si="48"/>
        <v>TM1</v>
      </c>
      <c r="DQG3" s="80" t="str">
        <f t="shared" si="48"/>
        <v>TM2</v>
      </c>
      <c r="DQH3" s="80" t="str">
        <f t="shared" si="48"/>
        <v>TM3</v>
      </c>
      <c r="DQI3" s="80" t="str">
        <f t="shared" si="48"/>
        <v>TM4</v>
      </c>
      <c r="DQJ3" s="80" t="str">
        <f t="shared" si="48"/>
        <v>TM5</v>
      </c>
      <c r="DQK3" s="80" t="str">
        <f t="shared" si="48"/>
        <v>TM6</v>
      </c>
      <c r="DQL3" s="80" t="str">
        <f t="shared" si="48"/>
        <v>TM7</v>
      </c>
      <c r="DQM3" s="80" t="str">
        <f t="shared" si="48"/>
        <v>TM8</v>
      </c>
      <c r="DQN3" s="80" t="str">
        <f t="shared" si="48"/>
        <v>TM9</v>
      </c>
      <c r="DQO3" s="80" t="str">
        <f t="shared" si="48"/>
        <v>TM10</v>
      </c>
      <c r="DQP3" s="80" t="str">
        <f t="shared" si="48"/>
        <v>TM11</v>
      </c>
      <c r="DQQ3" s="80" t="str">
        <f t="shared" si="48"/>
        <v>TM12</v>
      </c>
      <c r="DQR3" s="80" t="str">
        <f t="shared" si="48"/>
        <v>TM13</v>
      </c>
      <c r="DQS3" s="80" t="str">
        <f t="shared" si="48"/>
        <v>TM14</v>
      </c>
      <c r="DQT3" s="80" t="str">
        <f t="shared" si="48"/>
        <v>TM15</v>
      </c>
      <c r="DQU3" s="80" t="str">
        <f t="shared" si="48"/>
        <v>TM16</v>
      </c>
      <c r="DQV3" s="80" t="str">
        <f t="shared" si="48"/>
        <v>TM17</v>
      </c>
      <c r="DQW3" s="80" t="str">
        <f t="shared" ref="DQW3:DTH3" si="49">DPY3</f>
        <v>TM18</v>
      </c>
      <c r="DQX3" s="80" t="str">
        <f t="shared" si="49"/>
        <v>TM19</v>
      </c>
      <c r="DQY3" s="80" t="str">
        <f t="shared" si="49"/>
        <v>TM20</v>
      </c>
      <c r="DQZ3" s="80" t="str">
        <f t="shared" si="49"/>
        <v>TM21</v>
      </c>
      <c r="DRA3" s="80" t="str">
        <f t="shared" si="49"/>
        <v>TM22</v>
      </c>
      <c r="DRB3" s="80" t="str">
        <f t="shared" si="49"/>
        <v>TM23</v>
      </c>
      <c r="DRC3" s="80" t="str">
        <f t="shared" si="49"/>
        <v>TM24</v>
      </c>
      <c r="DRD3" s="80" t="str">
        <f t="shared" si="49"/>
        <v>TM1</v>
      </c>
      <c r="DRE3" s="80" t="str">
        <f t="shared" si="49"/>
        <v>TM2</v>
      </c>
      <c r="DRF3" s="80" t="str">
        <f t="shared" si="49"/>
        <v>TM3</v>
      </c>
      <c r="DRG3" s="80" t="str">
        <f t="shared" si="49"/>
        <v>TM4</v>
      </c>
      <c r="DRH3" s="80" t="str">
        <f t="shared" si="49"/>
        <v>TM5</v>
      </c>
      <c r="DRI3" s="80" t="str">
        <f t="shared" si="49"/>
        <v>TM6</v>
      </c>
      <c r="DRJ3" s="80" t="str">
        <f t="shared" si="49"/>
        <v>TM7</v>
      </c>
      <c r="DRK3" s="80" t="str">
        <f t="shared" si="49"/>
        <v>TM8</v>
      </c>
      <c r="DRL3" s="80" t="str">
        <f t="shared" si="49"/>
        <v>TM9</v>
      </c>
      <c r="DRM3" s="80" t="str">
        <f t="shared" si="49"/>
        <v>TM10</v>
      </c>
      <c r="DRN3" s="80" t="str">
        <f t="shared" si="49"/>
        <v>TM11</v>
      </c>
      <c r="DRO3" s="80" t="str">
        <f t="shared" si="49"/>
        <v>TM12</v>
      </c>
      <c r="DRP3" s="80" t="str">
        <f t="shared" si="49"/>
        <v>TM13</v>
      </c>
      <c r="DRQ3" s="80" t="str">
        <f t="shared" si="49"/>
        <v>TM14</v>
      </c>
      <c r="DRR3" s="80" t="str">
        <f t="shared" si="49"/>
        <v>TM15</v>
      </c>
      <c r="DRS3" s="80" t="str">
        <f t="shared" si="49"/>
        <v>TM16</v>
      </c>
      <c r="DRT3" s="80" t="str">
        <f t="shared" si="49"/>
        <v>TM17</v>
      </c>
      <c r="DRU3" s="80" t="str">
        <f t="shared" si="49"/>
        <v>TM18</v>
      </c>
      <c r="DRV3" s="80" t="str">
        <f t="shared" si="49"/>
        <v>TM19</v>
      </c>
      <c r="DRW3" s="80" t="str">
        <f t="shared" si="49"/>
        <v>TM20</v>
      </c>
      <c r="DRX3" s="80" t="str">
        <f t="shared" si="49"/>
        <v>TM21</v>
      </c>
      <c r="DRY3" s="80" t="str">
        <f t="shared" si="49"/>
        <v>TM22</v>
      </c>
      <c r="DRZ3" s="80" t="str">
        <f t="shared" si="49"/>
        <v>TM23</v>
      </c>
      <c r="DSA3" s="80" t="str">
        <f t="shared" si="49"/>
        <v>TM24</v>
      </c>
      <c r="DSB3" s="80" t="str">
        <f t="shared" si="49"/>
        <v>TM1</v>
      </c>
      <c r="DSC3" s="80" t="str">
        <f t="shared" si="49"/>
        <v>TM2</v>
      </c>
      <c r="DSD3" s="80" t="str">
        <f t="shared" si="49"/>
        <v>TM3</v>
      </c>
      <c r="DSE3" s="80" t="str">
        <f t="shared" si="49"/>
        <v>TM4</v>
      </c>
      <c r="DSF3" s="80" t="str">
        <f t="shared" si="49"/>
        <v>TM5</v>
      </c>
      <c r="DSG3" s="80" t="str">
        <f t="shared" si="49"/>
        <v>TM6</v>
      </c>
      <c r="DSH3" s="80" t="str">
        <f t="shared" si="49"/>
        <v>TM7</v>
      </c>
      <c r="DSI3" s="80" t="str">
        <f t="shared" si="49"/>
        <v>TM8</v>
      </c>
      <c r="DSJ3" s="80" t="str">
        <f t="shared" si="49"/>
        <v>TM9</v>
      </c>
      <c r="DSK3" s="80" t="str">
        <f t="shared" si="49"/>
        <v>TM10</v>
      </c>
      <c r="DSL3" s="80" t="str">
        <f t="shared" si="49"/>
        <v>TM11</v>
      </c>
      <c r="DSM3" s="80" t="str">
        <f t="shared" si="49"/>
        <v>TM12</v>
      </c>
      <c r="DSN3" s="80" t="str">
        <f t="shared" si="49"/>
        <v>TM13</v>
      </c>
      <c r="DSO3" s="80" t="str">
        <f t="shared" si="49"/>
        <v>TM14</v>
      </c>
      <c r="DSP3" s="80" t="str">
        <f t="shared" si="49"/>
        <v>TM15</v>
      </c>
      <c r="DSQ3" s="80" t="str">
        <f t="shared" si="49"/>
        <v>TM16</v>
      </c>
      <c r="DSR3" s="80" t="str">
        <f t="shared" si="49"/>
        <v>TM17</v>
      </c>
      <c r="DSS3" s="80" t="str">
        <f t="shared" si="49"/>
        <v>TM18</v>
      </c>
      <c r="DST3" s="80" t="str">
        <f t="shared" si="49"/>
        <v>TM19</v>
      </c>
      <c r="DSU3" s="80" t="str">
        <f t="shared" si="49"/>
        <v>TM20</v>
      </c>
      <c r="DSV3" s="80" t="str">
        <f t="shared" si="49"/>
        <v>TM21</v>
      </c>
      <c r="DSW3" s="80" t="str">
        <f t="shared" si="49"/>
        <v>TM22</v>
      </c>
      <c r="DSX3" s="80" t="str">
        <f t="shared" si="49"/>
        <v>TM23</v>
      </c>
      <c r="DSY3" s="80" t="str">
        <f t="shared" si="49"/>
        <v>TM24</v>
      </c>
      <c r="DSZ3" s="80" t="str">
        <f t="shared" si="49"/>
        <v>TM1</v>
      </c>
      <c r="DTA3" s="80" t="str">
        <f t="shared" si="49"/>
        <v>TM2</v>
      </c>
      <c r="DTB3" s="80" t="str">
        <f t="shared" si="49"/>
        <v>TM3</v>
      </c>
      <c r="DTC3" s="80" t="str">
        <f t="shared" si="49"/>
        <v>TM4</v>
      </c>
      <c r="DTD3" s="80" t="str">
        <f t="shared" si="49"/>
        <v>TM5</v>
      </c>
      <c r="DTE3" s="80" t="str">
        <f t="shared" si="49"/>
        <v>TM6</v>
      </c>
      <c r="DTF3" s="80" t="str">
        <f t="shared" si="49"/>
        <v>TM7</v>
      </c>
      <c r="DTG3" s="80" t="str">
        <f t="shared" si="49"/>
        <v>TM8</v>
      </c>
      <c r="DTH3" s="80" t="str">
        <f t="shared" si="49"/>
        <v>TM9</v>
      </c>
      <c r="DTI3" s="80" t="str">
        <f t="shared" ref="DTI3:DVT3" si="50">DSK3</f>
        <v>TM10</v>
      </c>
      <c r="DTJ3" s="80" t="str">
        <f t="shared" si="50"/>
        <v>TM11</v>
      </c>
      <c r="DTK3" s="80" t="str">
        <f t="shared" si="50"/>
        <v>TM12</v>
      </c>
      <c r="DTL3" s="80" t="str">
        <f t="shared" si="50"/>
        <v>TM13</v>
      </c>
      <c r="DTM3" s="80" t="str">
        <f t="shared" si="50"/>
        <v>TM14</v>
      </c>
      <c r="DTN3" s="80" t="str">
        <f t="shared" si="50"/>
        <v>TM15</v>
      </c>
      <c r="DTO3" s="80" t="str">
        <f t="shared" si="50"/>
        <v>TM16</v>
      </c>
      <c r="DTP3" s="80" t="str">
        <f t="shared" si="50"/>
        <v>TM17</v>
      </c>
      <c r="DTQ3" s="80" t="str">
        <f t="shared" si="50"/>
        <v>TM18</v>
      </c>
      <c r="DTR3" s="80" t="str">
        <f t="shared" si="50"/>
        <v>TM19</v>
      </c>
      <c r="DTS3" s="80" t="str">
        <f t="shared" si="50"/>
        <v>TM20</v>
      </c>
      <c r="DTT3" s="80" t="str">
        <f t="shared" si="50"/>
        <v>TM21</v>
      </c>
      <c r="DTU3" s="80" t="str">
        <f t="shared" si="50"/>
        <v>TM22</v>
      </c>
      <c r="DTV3" s="80" t="str">
        <f t="shared" si="50"/>
        <v>TM23</v>
      </c>
      <c r="DTW3" s="80" t="str">
        <f t="shared" si="50"/>
        <v>TM24</v>
      </c>
      <c r="DTX3" s="80" t="str">
        <f t="shared" si="50"/>
        <v>TM1</v>
      </c>
      <c r="DTY3" s="80" t="str">
        <f t="shared" si="50"/>
        <v>TM2</v>
      </c>
      <c r="DTZ3" s="80" t="str">
        <f t="shared" si="50"/>
        <v>TM3</v>
      </c>
      <c r="DUA3" s="80" t="str">
        <f t="shared" si="50"/>
        <v>TM4</v>
      </c>
      <c r="DUB3" s="80" t="str">
        <f t="shared" si="50"/>
        <v>TM5</v>
      </c>
      <c r="DUC3" s="80" t="str">
        <f t="shared" si="50"/>
        <v>TM6</v>
      </c>
      <c r="DUD3" s="80" t="str">
        <f t="shared" si="50"/>
        <v>TM7</v>
      </c>
      <c r="DUE3" s="80" t="str">
        <f t="shared" si="50"/>
        <v>TM8</v>
      </c>
      <c r="DUF3" s="80" t="str">
        <f t="shared" si="50"/>
        <v>TM9</v>
      </c>
      <c r="DUG3" s="80" t="str">
        <f t="shared" si="50"/>
        <v>TM10</v>
      </c>
      <c r="DUH3" s="80" t="str">
        <f t="shared" si="50"/>
        <v>TM11</v>
      </c>
      <c r="DUI3" s="80" t="str">
        <f t="shared" si="50"/>
        <v>TM12</v>
      </c>
      <c r="DUJ3" s="80" t="str">
        <f t="shared" si="50"/>
        <v>TM13</v>
      </c>
      <c r="DUK3" s="80" t="str">
        <f t="shared" si="50"/>
        <v>TM14</v>
      </c>
      <c r="DUL3" s="80" t="str">
        <f t="shared" si="50"/>
        <v>TM15</v>
      </c>
      <c r="DUM3" s="80" t="str">
        <f t="shared" si="50"/>
        <v>TM16</v>
      </c>
      <c r="DUN3" s="80" t="str">
        <f t="shared" si="50"/>
        <v>TM17</v>
      </c>
      <c r="DUO3" s="80" t="str">
        <f t="shared" si="50"/>
        <v>TM18</v>
      </c>
      <c r="DUP3" s="80" t="str">
        <f t="shared" si="50"/>
        <v>TM19</v>
      </c>
      <c r="DUQ3" s="80" t="str">
        <f t="shared" si="50"/>
        <v>TM20</v>
      </c>
      <c r="DUR3" s="80" t="str">
        <f t="shared" si="50"/>
        <v>TM21</v>
      </c>
      <c r="DUS3" s="80" t="str">
        <f t="shared" si="50"/>
        <v>TM22</v>
      </c>
      <c r="DUT3" s="80" t="str">
        <f t="shared" si="50"/>
        <v>TM23</v>
      </c>
      <c r="DUU3" s="80" t="str">
        <f t="shared" si="50"/>
        <v>TM24</v>
      </c>
      <c r="DUV3" s="80" t="str">
        <f t="shared" si="50"/>
        <v>TM1</v>
      </c>
      <c r="DUW3" s="80" t="str">
        <f t="shared" si="50"/>
        <v>TM2</v>
      </c>
      <c r="DUX3" s="80" t="str">
        <f t="shared" si="50"/>
        <v>TM3</v>
      </c>
      <c r="DUY3" s="80" t="str">
        <f t="shared" si="50"/>
        <v>TM4</v>
      </c>
      <c r="DUZ3" s="80" t="str">
        <f t="shared" si="50"/>
        <v>TM5</v>
      </c>
      <c r="DVA3" s="80" t="str">
        <f t="shared" si="50"/>
        <v>TM6</v>
      </c>
      <c r="DVB3" s="80" t="str">
        <f t="shared" si="50"/>
        <v>TM7</v>
      </c>
      <c r="DVC3" s="80" t="str">
        <f t="shared" si="50"/>
        <v>TM8</v>
      </c>
      <c r="DVD3" s="80" t="str">
        <f t="shared" si="50"/>
        <v>TM9</v>
      </c>
      <c r="DVE3" s="80" t="str">
        <f t="shared" si="50"/>
        <v>TM10</v>
      </c>
      <c r="DVF3" s="80" t="str">
        <f t="shared" si="50"/>
        <v>TM11</v>
      </c>
      <c r="DVG3" s="80" t="str">
        <f t="shared" si="50"/>
        <v>TM12</v>
      </c>
      <c r="DVH3" s="80" t="str">
        <f t="shared" si="50"/>
        <v>TM13</v>
      </c>
      <c r="DVI3" s="80" t="str">
        <f t="shared" si="50"/>
        <v>TM14</v>
      </c>
      <c r="DVJ3" s="80" t="str">
        <f t="shared" si="50"/>
        <v>TM15</v>
      </c>
      <c r="DVK3" s="80" t="str">
        <f t="shared" si="50"/>
        <v>TM16</v>
      </c>
      <c r="DVL3" s="80" t="str">
        <f t="shared" si="50"/>
        <v>TM17</v>
      </c>
      <c r="DVM3" s="80" t="str">
        <f t="shared" si="50"/>
        <v>TM18</v>
      </c>
      <c r="DVN3" s="80" t="str">
        <f t="shared" si="50"/>
        <v>TM19</v>
      </c>
      <c r="DVO3" s="80" t="str">
        <f t="shared" si="50"/>
        <v>TM20</v>
      </c>
      <c r="DVP3" s="80" t="str">
        <f t="shared" si="50"/>
        <v>TM21</v>
      </c>
      <c r="DVQ3" s="80" t="str">
        <f t="shared" si="50"/>
        <v>TM22</v>
      </c>
      <c r="DVR3" s="80" t="str">
        <f t="shared" si="50"/>
        <v>TM23</v>
      </c>
      <c r="DVS3" s="80" t="str">
        <f t="shared" si="50"/>
        <v>TM24</v>
      </c>
      <c r="DVT3" s="80" t="str">
        <f t="shared" si="50"/>
        <v>TM1</v>
      </c>
      <c r="DVU3" s="80" t="str">
        <f t="shared" ref="DVU3:DYF3" si="51">DUW3</f>
        <v>TM2</v>
      </c>
      <c r="DVV3" s="80" t="str">
        <f t="shared" si="51"/>
        <v>TM3</v>
      </c>
      <c r="DVW3" s="80" t="str">
        <f t="shared" si="51"/>
        <v>TM4</v>
      </c>
      <c r="DVX3" s="80" t="str">
        <f t="shared" si="51"/>
        <v>TM5</v>
      </c>
      <c r="DVY3" s="80" t="str">
        <f t="shared" si="51"/>
        <v>TM6</v>
      </c>
      <c r="DVZ3" s="80" t="str">
        <f t="shared" si="51"/>
        <v>TM7</v>
      </c>
      <c r="DWA3" s="80" t="str">
        <f t="shared" si="51"/>
        <v>TM8</v>
      </c>
      <c r="DWB3" s="80" t="str">
        <f t="shared" si="51"/>
        <v>TM9</v>
      </c>
      <c r="DWC3" s="80" t="str">
        <f t="shared" si="51"/>
        <v>TM10</v>
      </c>
      <c r="DWD3" s="80" t="str">
        <f t="shared" si="51"/>
        <v>TM11</v>
      </c>
      <c r="DWE3" s="80" t="str">
        <f t="shared" si="51"/>
        <v>TM12</v>
      </c>
      <c r="DWF3" s="80" t="str">
        <f t="shared" si="51"/>
        <v>TM13</v>
      </c>
      <c r="DWG3" s="80" t="str">
        <f t="shared" si="51"/>
        <v>TM14</v>
      </c>
      <c r="DWH3" s="80" t="str">
        <f t="shared" si="51"/>
        <v>TM15</v>
      </c>
      <c r="DWI3" s="80" t="str">
        <f t="shared" si="51"/>
        <v>TM16</v>
      </c>
      <c r="DWJ3" s="80" t="str">
        <f t="shared" si="51"/>
        <v>TM17</v>
      </c>
      <c r="DWK3" s="80" t="str">
        <f t="shared" si="51"/>
        <v>TM18</v>
      </c>
      <c r="DWL3" s="80" t="str">
        <f t="shared" si="51"/>
        <v>TM19</v>
      </c>
      <c r="DWM3" s="80" t="str">
        <f t="shared" si="51"/>
        <v>TM20</v>
      </c>
      <c r="DWN3" s="80" t="str">
        <f t="shared" si="51"/>
        <v>TM21</v>
      </c>
      <c r="DWO3" s="80" t="str">
        <f t="shared" si="51"/>
        <v>TM22</v>
      </c>
      <c r="DWP3" s="80" t="str">
        <f t="shared" si="51"/>
        <v>TM23</v>
      </c>
      <c r="DWQ3" s="80" t="str">
        <f t="shared" si="51"/>
        <v>TM24</v>
      </c>
      <c r="DWR3" s="80" t="str">
        <f t="shared" si="51"/>
        <v>TM1</v>
      </c>
      <c r="DWS3" s="80" t="str">
        <f t="shared" si="51"/>
        <v>TM2</v>
      </c>
      <c r="DWT3" s="80" t="str">
        <f t="shared" si="51"/>
        <v>TM3</v>
      </c>
      <c r="DWU3" s="80" t="str">
        <f t="shared" si="51"/>
        <v>TM4</v>
      </c>
      <c r="DWV3" s="80" t="str">
        <f t="shared" si="51"/>
        <v>TM5</v>
      </c>
      <c r="DWW3" s="80" t="str">
        <f t="shared" si="51"/>
        <v>TM6</v>
      </c>
      <c r="DWX3" s="80" t="str">
        <f t="shared" si="51"/>
        <v>TM7</v>
      </c>
      <c r="DWY3" s="80" t="str">
        <f t="shared" si="51"/>
        <v>TM8</v>
      </c>
      <c r="DWZ3" s="80" t="str">
        <f t="shared" si="51"/>
        <v>TM9</v>
      </c>
      <c r="DXA3" s="80" t="str">
        <f t="shared" si="51"/>
        <v>TM10</v>
      </c>
      <c r="DXB3" s="80" t="str">
        <f t="shared" si="51"/>
        <v>TM11</v>
      </c>
      <c r="DXC3" s="80" t="str">
        <f t="shared" si="51"/>
        <v>TM12</v>
      </c>
      <c r="DXD3" s="80" t="str">
        <f t="shared" si="51"/>
        <v>TM13</v>
      </c>
      <c r="DXE3" s="80" t="str">
        <f t="shared" si="51"/>
        <v>TM14</v>
      </c>
      <c r="DXF3" s="80" t="str">
        <f t="shared" si="51"/>
        <v>TM15</v>
      </c>
      <c r="DXG3" s="80" t="str">
        <f t="shared" si="51"/>
        <v>TM16</v>
      </c>
      <c r="DXH3" s="80" t="str">
        <f t="shared" si="51"/>
        <v>TM17</v>
      </c>
      <c r="DXI3" s="80" t="str">
        <f t="shared" si="51"/>
        <v>TM18</v>
      </c>
      <c r="DXJ3" s="80" t="str">
        <f t="shared" si="51"/>
        <v>TM19</v>
      </c>
      <c r="DXK3" s="80" t="str">
        <f t="shared" si="51"/>
        <v>TM20</v>
      </c>
      <c r="DXL3" s="80" t="str">
        <f t="shared" si="51"/>
        <v>TM21</v>
      </c>
      <c r="DXM3" s="80" t="str">
        <f t="shared" si="51"/>
        <v>TM22</v>
      </c>
      <c r="DXN3" s="80" t="str">
        <f t="shared" si="51"/>
        <v>TM23</v>
      </c>
      <c r="DXO3" s="80" t="str">
        <f t="shared" si="51"/>
        <v>TM24</v>
      </c>
      <c r="DXP3" s="80" t="str">
        <f t="shared" si="51"/>
        <v>TM1</v>
      </c>
      <c r="DXQ3" s="80" t="str">
        <f t="shared" si="51"/>
        <v>TM2</v>
      </c>
      <c r="DXR3" s="80" t="str">
        <f t="shared" si="51"/>
        <v>TM3</v>
      </c>
      <c r="DXS3" s="80" t="str">
        <f t="shared" si="51"/>
        <v>TM4</v>
      </c>
      <c r="DXT3" s="80" t="str">
        <f t="shared" si="51"/>
        <v>TM5</v>
      </c>
      <c r="DXU3" s="80" t="str">
        <f t="shared" si="51"/>
        <v>TM6</v>
      </c>
      <c r="DXV3" s="80" t="str">
        <f t="shared" si="51"/>
        <v>TM7</v>
      </c>
      <c r="DXW3" s="80" t="str">
        <f t="shared" si="51"/>
        <v>TM8</v>
      </c>
      <c r="DXX3" s="80" t="str">
        <f t="shared" si="51"/>
        <v>TM9</v>
      </c>
      <c r="DXY3" s="80" t="str">
        <f t="shared" si="51"/>
        <v>TM10</v>
      </c>
      <c r="DXZ3" s="80" t="str">
        <f t="shared" si="51"/>
        <v>TM11</v>
      </c>
      <c r="DYA3" s="80" t="str">
        <f t="shared" si="51"/>
        <v>TM12</v>
      </c>
      <c r="DYB3" s="80" t="str">
        <f t="shared" si="51"/>
        <v>TM13</v>
      </c>
      <c r="DYC3" s="80" t="str">
        <f t="shared" si="51"/>
        <v>TM14</v>
      </c>
      <c r="DYD3" s="80" t="str">
        <f t="shared" si="51"/>
        <v>TM15</v>
      </c>
      <c r="DYE3" s="80" t="str">
        <f t="shared" si="51"/>
        <v>TM16</v>
      </c>
      <c r="DYF3" s="80" t="str">
        <f t="shared" si="51"/>
        <v>TM17</v>
      </c>
      <c r="DYG3" s="80" t="str">
        <f t="shared" ref="DYG3:EAR3" si="52">DXI3</f>
        <v>TM18</v>
      </c>
      <c r="DYH3" s="80" t="str">
        <f t="shared" si="52"/>
        <v>TM19</v>
      </c>
      <c r="DYI3" s="80" t="str">
        <f t="shared" si="52"/>
        <v>TM20</v>
      </c>
      <c r="DYJ3" s="80" t="str">
        <f t="shared" si="52"/>
        <v>TM21</v>
      </c>
      <c r="DYK3" s="80" t="str">
        <f t="shared" si="52"/>
        <v>TM22</v>
      </c>
      <c r="DYL3" s="80" t="str">
        <f t="shared" si="52"/>
        <v>TM23</v>
      </c>
      <c r="DYM3" s="80" t="str">
        <f t="shared" si="52"/>
        <v>TM24</v>
      </c>
      <c r="DYN3" s="80" t="str">
        <f t="shared" si="52"/>
        <v>TM1</v>
      </c>
      <c r="DYO3" s="80" t="str">
        <f t="shared" si="52"/>
        <v>TM2</v>
      </c>
      <c r="DYP3" s="80" t="str">
        <f t="shared" si="52"/>
        <v>TM3</v>
      </c>
      <c r="DYQ3" s="80" t="str">
        <f t="shared" si="52"/>
        <v>TM4</v>
      </c>
      <c r="DYR3" s="80" t="str">
        <f t="shared" si="52"/>
        <v>TM5</v>
      </c>
      <c r="DYS3" s="80" t="str">
        <f t="shared" si="52"/>
        <v>TM6</v>
      </c>
      <c r="DYT3" s="80" t="str">
        <f t="shared" si="52"/>
        <v>TM7</v>
      </c>
      <c r="DYU3" s="80" t="str">
        <f t="shared" si="52"/>
        <v>TM8</v>
      </c>
      <c r="DYV3" s="80" t="str">
        <f t="shared" si="52"/>
        <v>TM9</v>
      </c>
      <c r="DYW3" s="80" t="str">
        <f t="shared" si="52"/>
        <v>TM10</v>
      </c>
      <c r="DYX3" s="80" t="str">
        <f t="shared" si="52"/>
        <v>TM11</v>
      </c>
      <c r="DYY3" s="80" t="str">
        <f t="shared" si="52"/>
        <v>TM12</v>
      </c>
      <c r="DYZ3" s="80" t="str">
        <f t="shared" si="52"/>
        <v>TM13</v>
      </c>
      <c r="DZA3" s="80" t="str">
        <f t="shared" si="52"/>
        <v>TM14</v>
      </c>
      <c r="DZB3" s="80" t="str">
        <f t="shared" si="52"/>
        <v>TM15</v>
      </c>
      <c r="DZC3" s="80" t="str">
        <f t="shared" si="52"/>
        <v>TM16</v>
      </c>
      <c r="DZD3" s="80" t="str">
        <f t="shared" si="52"/>
        <v>TM17</v>
      </c>
      <c r="DZE3" s="80" t="str">
        <f t="shared" si="52"/>
        <v>TM18</v>
      </c>
      <c r="DZF3" s="80" t="str">
        <f t="shared" si="52"/>
        <v>TM19</v>
      </c>
      <c r="DZG3" s="80" t="str">
        <f t="shared" si="52"/>
        <v>TM20</v>
      </c>
      <c r="DZH3" s="80" t="str">
        <f t="shared" si="52"/>
        <v>TM21</v>
      </c>
      <c r="DZI3" s="80" t="str">
        <f t="shared" si="52"/>
        <v>TM22</v>
      </c>
      <c r="DZJ3" s="80" t="str">
        <f t="shared" si="52"/>
        <v>TM23</v>
      </c>
      <c r="DZK3" s="80" t="str">
        <f t="shared" si="52"/>
        <v>TM24</v>
      </c>
      <c r="DZL3" s="80" t="str">
        <f t="shared" si="52"/>
        <v>TM1</v>
      </c>
      <c r="DZM3" s="80" t="str">
        <f t="shared" si="52"/>
        <v>TM2</v>
      </c>
      <c r="DZN3" s="80" t="str">
        <f t="shared" si="52"/>
        <v>TM3</v>
      </c>
      <c r="DZO3" s="80" t="str">
        <f t="shared" si="52"/>
        <v>TM4</v>
      </c>
      <c r="DZP3" s="80" t="str">
        <f t="shared" si="52"/>
        <v>TM5</v>
      </c>
      <c r="DZQ3" s="80" t="str">
        <f t="shared" si="52"/>
        <v>TM6</v>
      </c>
      <c r="DZR3" s="80" t="str">
        <f t="shared" si="52"/>
        <v>TM7</v>
      </c>
      <c r="DZS3" s="80" t="str">
        <f t="shared" si="52"/>
        <v>TM8</v>
      </c>
      <c r="DZT3" s="80" t="str">
        <f t="shared" si="52"/>
        <v>TM9</v>
      </c>
      <c r="DZU3" s="80" t="str">
        <f t="shared" si="52"/>
        <v>TM10</v>
      </c>
      <c r="DZV3" s="80" t="str">
        <f t="shared" si="52"/>
        <v>TM11</v>
      </c>
      <c r="DZW3" s="80" t="str">
        <f t="shared" si="52"/>
        <v>TM12</v>
      </c>
      <c r="DZX3" s="80" t="str">
        <f t="shared" si="52"/>
        <v>TM13</v>
      </c>
      <c r="DZY3" s="80" t="str">
        <f t="shared" si="52"/>
        <v>TM14</v>
      </c>
      <c r="DZZ3" s="80" t="str">
        <f t="shared" si="52"/>
        <v>TM15</v>
      </c>
      <c r="EAA3" s="80" t="str">
        <f t="shared" si="52"/>
        <v>TM16</v>
      </c>
      <c r="EAB3" s="80" t="str">
        <f t="shared" si="52"/>
        <v>TM17</v>
      </c>
      <c r="EAC3" s="80" t="str">
        <f t="shared" si="52"/>
        <v>TM18</v>
      </c>
      <c r="EAD3" s="80" t="str">
        <f t="shared" si="52"/>
        <v>TM19</v>
      </c>
      <c r="EAE3" s="80" t="str">
        <f t="shared" si="52"/>
        <v>TM20</v>
      </c>
      <c r="EAF3" s="80" t="str">
        <f t="shared" si="52"/>
        <v>TM21</v>
      </c>
      <c r="EAG3" s="80" t="str">
        <f t="shared" si="52"/>
        <v>TM22</v>
      </c>
      <c r="EAH3" s="80" t="str">
        <f t="shared" si="52"/>
        <v>TM23</v>
      </c>
      <c r="EAI3" s="80" t="str">
        <f t="shared" si="52"/>
        <v>TM24</v>
      </c>
      <c r="EAJ3" s="80" t="str">
        <f t="shared" si="52"/>
        <v>TM1</v>
      </c>
      <c r="EAK3" s="80" t="str">
        <f t="shared" si="52"/>
        <v>TM2</v>
      </c>
      <c r="EAL3" s="80" t="str">
        <f t="shared" si="52"/>
        <v>TM3</v>
      </c>
      <c r="EAM3" s="80" t="str">
        <f t="shared" si="52"/>
        <v>TM4</v>
      </c>
      <c r="EAN3" s="80" t="str">
        <f t="shared" si="52"/>
        <v>TM5</v>
      </c>
      <c r="EAO3" s="80" t="str">
        <f t="shared" si="52"/>
        <v>TM6</v>
      </c>
      <c r="EAP3" s="80" t="str">
        <f t="shared" si="52"/>
        <v>TM7</v>
      </c>
      <c r="EAQ3" s="80" t="str">
        <f t="shared" si="52"/>
        <v>TM8</v>
      </c>
      <c r="EAR3" s="80" t="str">
        <f t="shared" si="52"/>
        <v>TM9</v>
      </c>
      <c r="EAS3" s="80" t="str">
        <f t="shared" ref="EAS3:EDD3" si="53">DZU3</f>
        <v>TM10</v>
      </c>
      <c r="EAT3" s="80" t="str">
        <f t="shared" si="53"/>
        <v>TM11</v>
      </c>
      <c r="EAU3" s="80" t="str">
        <f t="shared" si="53"/>
        <v>TM12</v>
      </c>
      <c r="EAV3" s="80" t="str">
        <f t="shared" si="53"/>
        <v>TM13</v>
      </c>
      <c r="EAW3" s="80" t="str">
        <f t="shared" si="53"/>
        <v>TM14</v>
      </c>
      <c r="EAX3" s="80" t="str">
        <f t="shared" si="53"/>
        <v>TM15</v>
      </c>
      <c r="EAY3" s="80" t="str">
        <f t="shared" si="53"/>
        <v>TM16</v>
      </c>
      <c r="EAZ3" s="80" t="str">
        <f t="shared" si="53"/>
        <v>TM17</v>
      </c>
      <c r="EBA3" s="80" t="str">
        <f t="shared" si="53"/>
        <v>TM18</v>
      </c>
      <c r="EBB3" s="80" t="str">
        <f t="shared" si="53"/>
        <v>TM19</v>
      </c>
      <c r="EBC3" s="80" t="str">
        <f t="shared" si="53"/>
        <v>TM20</v>
      </c>
      <c r="EBD3" s="80" t="str">
        <f t="shared" si="53"/>
        <v>TM21</v>
      </c>
      <c r="EBE3" s="80" t="str">
        <f t="shared" si="53"/>
        <v>TM22</v>
      </c>
      <c r="EBF3" s="80" t="str">
        <f t="shared" si="53"/>
        <v>TM23</v>
      </c>
      <c r="EBG3" s="80" t="str">
        <f t="shared" si="53"/>
        <v>TM24</v>
      </c>
      <c r="EBH3" s="80" t="str">
        <f t="shared" si="53"/>
        <v>TM1</v>
      </c>
      <c r="EBI3" s="80" t="str">
        <f t="shared" si="53"/>
        <v>TM2</v>
      </c>
      <c r="EBJ3" s="80" t="str">
        <f t="shared" si="53"/>
        <v>TM3</v>
      </c>
      <c r="EBK3" s="80" t="str">
        <f t="shared" si="53"/>
        <v>TM4</v>
      </c>
      <c r="EBL3" s="80" t="str">
        <f t="shared" si="53"/>
        <v>TM5</v>
      </c>
      <c r="EBM3" s="80" t="str">
        <f t="shared" si="53"/>
        <v>TM6</v>
      </c>
      <c r="EBN3" s="80" t="str">
        <f t="shared" si="53"/>
        <v>TM7</v>
      </c>
      <c r="EBO3" s="80" t="str">
        <f t="shared" si="53"/>
        <v>TM8</v>
      </c>
      <c r="EBP3" s="80" t="str">
        <f t="shared" si="53"/>
        <v>TM9</v>
      </c>
      <c r="EBQ3" s="80" t="str">
        <f t="shared" si="53"/>
        <v>TM10</v>
      </c>
      <c r="EBR3" s="80" t="str">
        <f t="shared" si="53"/>
        <v>TM11</v>
      </c>
      <c r="EBS3" s="80" t="str">
        <f t="shared" si="53"/>
        <v>TM12</v>
      </c>
      <c r="EBT3" s="80" t="str">
        <f t="shared" si="53"/>
        <v>TM13</v>
      </c>
      <c r="EBU3" s="80" t="str">
        <f t="shared" si="53"/>
        <v>TM14</v>
      </c>
      <c r="EBV3" s="80" t="str">
        <f t="shared" si="53"/>
        <v>TM15</v>
      </c>
      <c r="EBW3" s="80" t="str">
        <f t="shared" si="53"/>
        <v>TM16</v>
      </c>
      <c r="EBX3" s="80" t="str">
        <f t="shared" si="53"/>
        <v>TM17</v>
      </c>
      <c r="EBY3" s="80" t="str">
        <f t="shared" si="53"/>
        <v>TM18</v>
      </c>
      <c r="EBZ3" s="80" t="str">
        <f t="shared" si="53"/>
        <v>TM19</v>
      </c>
      <c r="ECA3" s="80" t="str">
        <f t="shared" si="53"/>
        <v>TM20</v>
      </c>
      <c r="ECB3" s="80" t="str">
        <f t="shared" si="53"/>
        <v>TM21</v>
      </c>
      <c r="ECC3" s="80" t="str">
        <f t="shared" si="53"/>
        <v>TM22</v>
      </c>
      <c r="ECD3" s="80" t="str">
        <f t="shared" si="53"/>
        <v>TM23</v>
      </c>
      <c r="ECE3" s="80" t="str">
        <f t="shared" si="53"/>
        <v>TM24</v>
      </c>
      <c r="ECF3" s="80" t="str">
        <f t="shared" si="53"/>
        <v>TM1</v>
      </c>
      <c r="ECG3" s="80" t="str">
        <f t="shared" si="53"/>
        <v>TM2</v>
      </c>
      <c r="ECH3" s="80" t="str">
        <f t="shared" si="53"/>
        <v>TM3</v>
      </c>
      <c r="ECI3" s="80" t="str">
        <f t="shared" si="53"/>
        <v>TM4</v>
      </c>
      <c r="ECJ3" s="80" t="str">
        <f t="shared" si="53"/>
        <v>TM5</v>
      </c>
      <c r="ECK3" s="80" t="str">
        <f t="shared" si="53"/>
        <v>TM6</v>
      </c>
      <c r="ECL3" s="80" t="str">
        <f t="shared" si="53"/>
        <v>TM7</v>
      </c>
      <c r="ECM3" s="80" t="str">
        <f t="shared" si="53"/>
        <v>TM8</v>
      </c>
      <c r="ECN3" s="80" t="str">
        <f t="shared" si="53"/>
        <v>TM9</v>
      </c>
      <c r="ECO3" s="80" t="str">
        <f t="shared" si="53"/>
        <v>TM10</v>
      </c>
      <c r="ECP3" s="80" t="str">
        <f t="shared" si="53"/>
        <v>TM11</v>
      </c>
      <c r="ECQ3" s="80" t="str">
        <f t="shared" si="53"/>
        <v>TM12</v>
      </c>
      <c r="ECR3" s="80" t="str">
        <f t="shared" si="53"/>
        <v>TM13</v>
      </c>
      <c r="ECS3" s="80" t="str">
        <f t="shared" si="53"/>
        <v>TM14</v>
      </c>
      <c r="ECT3" s="80" t="str">
        <f t="shared" si="53"/>
        <v>TM15</v>
      </c>
      <c r="ECU3" s="80" t="str">
        <f t="shared" si="53"/>
        <v>TM16</v>
      </c>
      <c r="ECV3" s="80" t="str">
        <f t="shared" si="53"/>
        <v>TM17</v>
      </c>
      <c r="ECW3" s="80" t="str">
        <f t="shared" si="53"/>
        <v>TM18</v>
      </c>
      <c r="ECX3" s="80" t="str">
        <f t="shared" si="53"/>
        <v>TM19</v>
      </c>
      <c r="ECY3" s="80" t="str">
        <f t="shared" si="53"/>
        <v>TM20</v>
      </c>
      <c r="ECZ3" s="80" t="str">
        <f t="shared" si="53"/>
        <v>TM21</v>
      </c>
      <c r="EDA3" s="80" t="str">
        <f t="shared" si="53"/>
        <v>TM22</v>
      </c>
      <c r="EDB3" s="80" t="str">
        <f t="shared" si="53"/>
        <v>TM23</v>
      </c>
      <c r="EDC3" s="80" t="str">
        <f t="shared" si="53"/>
        <v>TM24</v>
      </c>
      <c r="EDD3" s="80" t="str">
        <f t="shared" si="53"/>
        <v>TM1</v>
      </c>
      <c r="EDE3" s="80" t="str">
        <f t="shared" ref="EDE3:EFP3" si="54">ECG3</f>
        <v>TM2</v>
      </c>
      <c r="EDF3" s="80" t="str">
        <f t="shared" si="54"/>
        <v>TM3</v>
      </c>
      <c r="EDG3" s="80" t="str">
        <f t="shared" si="54"/>
        <v>TM4</v>
      </c>
      <c r="EDH3" s="80" t="str">
        <f t="shared" si="54"/>
        <v>TM5</v>
      </c>
      <c r="EDI3" s="80" t="str">
        <f t="shared" si="54"/>
        <v>TM6</v>
      </c>
      <c r="EDJ3" s="80" t="str">
        <f t="shared" si="54"/>
        <v>TM7</v>
      </c>
      <c r="EDK3" s="80" t="str">
        <f t="shared" si="54"/>
        <v>TM8</v>
      </c>
      <c r="EDL3" s="80" t="str">
        <f t="shared" si="54"/>
        <v>TM9</v>
      </c>
      <c r="EDM3" s="80" t="str">
        <f t="shared" si="54"/>
        <v>TM10</v>
      </c>
      <c r="EDN3" s="80" t="str">
        <f t="shared" si="54"/>
        <v>TM11</v>
      </c>
      <c r="EDO3" s="80" t="str">
        <f t="shared" si="54"/>
        <v>TM12</v>
      </c>
      <c r="EDP3" s="80" t="str">
        <f t="shared" si="54"/>
        <v>TM13</v>
      </c>
      <c r="EDQ3" s="80" t="str">
        <f t="shared" si="54"/>
        <v>TM14</v>
      </c>
      <c r="EDR3" s="80" t="str">
        <f t="shared" si="54"/>
        <v>TM15</v>
      </c>
      <c r="EDS3" s="80" t="str">
        <f t="shared" si="54"/>
        <v>TM16</v>
      </c>
      <c r="EDT3" s="80" t="str">
        <f t="shared" si="54"/>
        <v>TM17</v>
      </c>
      <c r="EDU3" s="80" t="str">
        <f t="shared" si="54"/>
        <v>TM18</v>
      </c>
      <c r="EDV3" s="80" t="str">
        <f t="shared" si="54"/>
        <v>TM19</v>
      </c>
      <c r="EDW3" s="80" t="str">
        <f t="shared" si="54"/>
        <v>TM20</v>
      </c>
      <c r="EDX3" s="80" t="str">
        <f t="shared" si="54"/>
        <v>TM21</v>
      </c>
      <c r="EDY3" s="80" t="str">
        <f t="shared" si="54"/>
        <v>TM22</v>
      </c>
      <c r="EDZ3" s="80" t="str">
        <f t="shared" si="54"/>
        <v>TM23</v>
      </c>
      <c r="EEA3" s="80" t="str">
        <f t="shared" si="54"/>
        <v>TM24</v>
      </c>
      <c r="EEB3" s="80" t="str">
        <f t="shared" si="54"/>
        <v>TM1</v>
      </c>
      <c r="EEC3" s="80" t="str">
        <f t="shared" si="54"/>
        <v>TM2</v>
      </c>
      <c r="EED3" s="80" t="str">
        <f t="shared" si="54"/>
        <v>TM3</v>
      </c>
      <c r="EEE3" s="80" t="str">
        <f t="shared" si="54"/>
        <v>TM4</v>
      </c>
      <c r="EEF3" s="80" t="str">
        <f t="shared" si="54"/>
        <v>TM5</v>
      </c>
      <c r="EEG3" s="80" t="str">
        <f t="shared" si="54"/>
        <v>TM6</v>
      </c>
      <c r="EEH3" s="80" t="str">
        <f t="shared" si="54"/>
        <v>TM7</v>
      </c>
      <c r="EEI3" s="80" t="str">
        <f t="shared" si="54"/>
        <v>TM8</v>
      </c>
      <c r="EEJ3" s="80" t="str">
        <f t="shared" si="54"/>
        <v>TM9</v>
      </c>
      <c r="EEK3" s="80" t="str">
        <f t="shared" si="54"/>
        <v>TM10</v>
      </c>
      <c r="EEL3" s="80" t="str">
        <f t="shared" si="54"/>
        <v>TM11</v>
      </c>
      <c r="EEM3" s="80" t="str">
        <f t="shared" si="54"/>
        <v>TM12</v>
      </c>
      <c r="EEN3" s="80" t="str">
        <f t="shared" si="54"/>
        <v>TM13</v>
      </c>
      <c r="EEO3" s="80" t="str">
        <f t="shared" si="54"/>
        <v>TM14</v>
      </c>
      <c r="EEP3" s="80" t="str">
        <f t="shared" si="54"/>
        <v>TM15</v>
      </c>
      <c r="EEQ3" s="80" t="str">
        <f t="shared" si="54"/>
        <v>TM16</v>
      </c>
      <c r="EER3" s="80" t="str">
        <f t="shared" si="54"/>
        <v>TM17</v>
      </c>
      <c r="EES3" s="80" t="str">
        <f t="shared" si="54"/>
        <v>TM18</v>
      </c>
      <c r="EET3" s="80" t="str">
        <f t="shared" si="54"/>
        <v>TM19</v>
      </c>
      <c r="EEU3" s="80" t="str">
        <f t="shared" si="54"/>
        <v>TM20</v>
      </c>
      <c r="EEV3" s="80" t="str">
        <f t="shared" si="54"/>
        <v>TM21</v>
      </c>
      <c r="EEW3" s="80" t="str">
        <f t="shared" si="54"/>
        <v>TM22</v>
      </c>
      <c r="EEX3" s="80" t="str">
        <f t="shared" si="54"/>
        <v>TM23</v>
      </c>
      <c r="EEY3" s="80" t="str">
        <f t="shared" si="54"/>
        <v>TM24</v>
      </c>
      <c r="EEZ3" s="80" t="str">
        <f t="shared" si="54"/>
        <v>TM1</v>
      </c>
      <c r="EFA3" s="80" t="str">
        <f t="shared" si="54"/>
        <v>TM2</v>
      </c>
      <c r="EFB3" s="80" t="str">
        <f t="shared" si="54"/>
        <v>TM3</v>
      </c>
      <c r="EFC3" s="80" t="str">
        <f t="shared" si="54"/>
        <v>TM4</v>
      </c>
      <c r="EFD3" s="80" t="str">
        <f t="shared" si="54"/>
        <v>TM5</v>
      </c>
      <c r="EFE3" s="80" t="str">
        <f t="shared" si="54"/>
        <v>TM6</v>
      </c>
      <c r="EFF3" s="80" t="str">
        <f t="shared" si="54"/>
        <v>TM7</v>
      </c>
      <c r="EFG3" s="80" t="str">
        <f t="shared" si="54"/>
        <v>TM8</v>
      </c>
      <c r="EFH3" s="80" t="str">
        <f t="shared" si="54"/>
        <v>TM9</v>
      </c>
      <c r="EFI3" s="80" t="str">
        <f t="shared" si="54"/>
        <v>TM10</v>
      </c>
      <c r="EFJ3" s="80" t="str">
        <f t="shared" si="54"/>
        <v>TM11</v>
      </c>
      <c r="EFK3" s="80" t="str">
        <f t="shared" si="54"/>
        <v>TM12</v>
      </c>
      <c r="EFL3" s="80" t="str">
        <f t="shared" si="54"/>
        <v>TM13</v>
      </c>
      <c r="EFM3" s="80" t="str">
        <f t="shared" si="54"/>
        <v>TM14</v>
      </c>
      <c r="EFN3" s="80" t="str">
        <f t="shared" si="54"/>
        <v>TM15</v>
      </c>
      <c r="EFO3" s="80" t="str">
        <f t="shared" si="54"/>
        <v>TM16</v>
      </c>
      <c r="EFP3" s="80" t="str">
        <f t="shared" si="54"/>
        <v>TM17</v>
      </c>
      <c r="EFQ3" s="80" t="str">
        <f t="shared" ref="EFQ3:EIB3" si="55">EES3</f>
        <v>TM18</v>
      </c>
      <c r="EFR3" s="80" t="str">
        <f t="shared" si="55"/>
        <v>TM19</v>
      </c>
      <c r="EFS3" s="80" t="str">
        <f t="shared" si="55"/>
        <v>TM20</v>
      </c>
      <c r="EFT3" s="80" t="str">
        <f t="shared" si="55"/>
        <v>TM21</v>
      </c>
      <c r="EFU3" s="80" t="str">
        <f t="shared" si="55"/>
        <v>TM22</v>
      </c>
      <c r="EFV3" s="80" t="str">
        <f t="shared" si="55"/>
        <v>TM23</v>
      </c>
      <c r="EFW3" s="80" t="str">
        <f t="shared" si="55"/>
        <v>TM24</v>
      </c>
      <c r="EFX3" s="80" t="str">
        <f t="shared" si="55"/>
        <v>TM1</v>
      </c>
      <c r="EFY3" s="80" t="str">
        <f t="shared" si="55"/>
        <v>TM2</v>
      </c>
      <c r="EFZ3" s="80" t="str">
        <f t="shared" si="55"/>
        <v>TM3</v>
      </c>
      <c r="EGA3" s="80" t="str">
        <f t="shared" si="55"/>
        <v>TM4</v>
      </c>
      <c r="EGB3" s="80" t="str">
        <f t="shared" si="55"/>
        <v>TM5</v>
      </c>
      <c r="EGC3" s="80" t="str">
        <f t="shared" si="55"/>
        <v>TM6</v>
      </c>
      <c r="EGD3" s="80" t="str">
        <f t="shared" si="55"/>
        <v>TM7</v>
      </c>
      <c r="EGE3" s="80" t="str">
        <f t="shared" si="55"/>
        <v>TM8</v>
      </c>
      <c r="EGF3" s="80" t="str">
        <f t="shared" si="55"/>
        <v>TM9</v>
      </c>
      <c r="EGG3" s="80" t="str">
        <f t="shared" si="55"/>
        <v>TM10</v>
      </c>
      <c r="EGH3" s="80" t="str">
        <f t="shared" si="55"/>
        <v>TM11</v>
      </c>
      <c r="EGI3" s="80" t="str">
        <f t="shared" si="55"/>
        <v>TM12</v>
      </c>
      <c r="EGJ3" s="80" t="str">
        <f t="shared" si="55"/>
        <v>TM13</v>
      </c>
      <c r="EGK3" s="80" t="str">
        <f t="shared" si="55"/>
        <v>TM14</v>
      </c>
      <c r="EGL3" s="80" t="str">
        <f t="shared" si="55"/>
        <v>TM15</v>
      </c>
      <c r="EGM3" s="80" t="str">
        <f t="shared" si="55"/>
        <v>TM16</v>
      </c>
      <c r="EGN3" s="80" t="str">
        <f t="shared" si="55"/>
        <v>TM17</v>
      </c>
      <c r="EGO3" s="80" t="str">
        <f t="shared" si="55"/>
        <v>TM18</v>
      </c>
      <c r="EGP3" s="80" t="str">
        <f t="shared" si="55"/>
        <v>TM19</v>
      </c>
      <c r="EGQ3" s="80" t="str">
        <f t="shared" si="55"/>
        <v>TM20</v>
      </c>
      <c r="EGR3" s="80" t="str">
        <f t="shared" si="55"/>
        <v>TM21</v>
      </c>
      <c r="EGS3" s="80" t="str">
        <f t="shared" si="55"/>
        <v>TM22</v>
      </c>
      <c r="EGT3" s="80" t="str">
        <f t="shared" si="55"/>
        <v>TM23</v>
      </c>
      <c r="EGU3" s="80" t="str">
        <f t="shared" si="55"/>
        <v>TM24</v>
      </c>
      <c r="EGV3" s="80" t="str">
        <f t="shared" si="55"/>
        <v>TM1</v>
      </c>
      <c r="EGW3" s="80" t="str">
        <f t="shared" si="55"/>
        <v>TM2</v>
      </c>
      <c r="EGX3" s="80" t="str">
        <f t="shared" si="55"/>
        <v>TM3</v>
      </c>
      <c r="EGY3" s="80" t="str">
        <f t="shared" si="55"/>
        <v>TM4</v>
      </c>
      <c r="EGZ3" s="80" t="str">
        <f t="shared" si="55"/>
        <v>TM5</v>
      </c>
      <c r="EHA3" s="80" t="str">
        <f t="shared" si="55"/>
        <v>TM6</v>
      </c>
      <c r="EHB3" s="80" t="str">
        <f t="shared" si="55"/>
        <v>TM7</v>
      </c>
      <c r="EHC3" s="80" t="str">
        <f t="shared" si="55"/>
        <v>TM8</v>
      </c>
      <c r="EHD3" s="80" t="str">
        <f t="shared" si="55"/>
        <v>TM9</v>
      </c>
      <c r="EHE3" s="80" t="str">
        <f t="shared" si="55"/>
        <v>TM10</v>
      </c>
      <c r="EHF3" s="80" t="str">
        <f t="shared" si="55"/>
        <v>TM11</v>
      </c>
      <c r="EHG3" s="80" t="str">
        <f t="shared" si="55"/>
        <v>TM12</v>
      </c>
      <c r="EHH3" s="80" t="str">
        <f t="shared" si="55"/>
        <v>TM13</v>
      </c>
      <c r="EHI3" s="80" t="str">
        <f t="shared" si="55"/>
        <v>TM14</v>
      </c>
      <c r="EHJ3" s="80" t="str">
        <f t="shared" si="55"/>
        <v>TM15</v>
      </c>
      <c r="EHK3" s="80" t="str">
        <f t="shared" si="55"/>
        <v>TM16</v>
      </c>
      <c r="EHL3" s="80" t="str">
        <f t="shared" si="55"/>
        <v>TM17</v>
      </c>
      <c r="EHM3" s="80" t="str">
        <f t="shared" si="55"/>
        <v>TM18</v>
      </c>
      <c r="EHN3" s="80" t="str">
        <f t="shared" si="55"/>
        <v>TM19</v>
      </c>
      <c r="EHO3" s="80" t="str">
        <f t="shared" si="55"/>
        <v>TM20</v>
      </c>
      <c r="EHP3" s="80" t="str">
        <f t="shared" si="55"/>
        <v>TM21</v>
      </c>
      <c r="EHQ3" s="80" t="str">
        <f t="shared" si="55"/>
        <v>TM22</v>
      </c>
      <c r="EHR3" s="80" t="str">
        <f t="shared" si="55"/>
        <v>TM23</v>
      </c>
      <c r="EHS3" s="80" t="str">
        <f t="shared" si="55"/>
        <v>TM24</v>
      </c>
      <c r="EHT3" s="80" t="str">
        <f t="shared" si="55"/>
        <v>TM1</v>
      </c>
      <c r="EHU3" s="80" t="str">
        <f t="shared" si="55"/>
        <v>TM2</v>
      </c>
      <c r="EHV3" s="80" t="str">
        <f t="shared" si="55"/>
        <v>TM3</v>
      </c>
      <c r="EHW3" s="80" t="str">
        <f t="shared" si="55"/>
        <v>TM4</v>
      </c>
      <c r="EHX3" s="80" t="str">
        <f t="shared" si="55"/>
        <v>TM5</v>
      </c>
      <c r="EHY3" s="80" t="str">
        <f t="shared" si="55"/>
        <v>TM6</v>
      </c>
      <c r="EHZ3" s="80" t="str">
        <f t="shared" si="55"/>
        <v>TM7</v>
      </c>
      <c r="EIA3" s="80" t="str">
        <f t="shared" si="55"/>
        <v>TM8</v>
      </c>
      <c r="EIB3" s="80" t="str">
        <f t="shared" si="55"/>
        <v>TM9</v>
      </c>
      <c r="EIC3" s="80" t="str">
        <f t="shared" ref="EIC3:EKN3" si="56">EHE3</f>
        <v>TM10</v>
      </c>
      <c r="EID3" s="80" t="str">
        <f t="shared" si="56"/>
        <v>TM11</v>
      </c>
      <c r="EIE3" s="80" t="str">
        <f t="shared" si="56"/>
        <v>TM12</v>
      </c>
      <c r="EIF3" s="80" t="str">
        <f t="shared" si="56"/>
        <v>TM13</v>
      </c>
      <c r="EIG3" s="80" t="str">
        <f t="shared" si="56"/>
        <v>TM14</v>
      </c>
      <c r="EIH3" s="80" t="str">
        <f t="shared" si="56"/>
        <v>TM15</v>
      </c>
      <c r="EII3" s="80" t="str">
        <f t="shared" si="56"/>
        <v>TM16</v>
      </c>
      <c r="EIJ3" s="80" t="str">
        <f t="shared" si="56"/>
        <v>TM17</v>
      </c>
      <c r="EIK3" s="80" t="str">
        <f t="shared" si="56"/>
        <v>TM18</v>
      </c>
      <c r="EIL3" s="80" t="str">
        <f t="shared" si="56"/>
        <v>TM19</v>
      </c>
      <c r="EIM3" s="80" t="str">
        <f t="shared" si="56"/>
        <v>TM20</v>
      </c>
      <c r="EIN3" s="80" t="str">
        <f t="shared" si="56"/>
        <v>TM21</v>
      </c>
      <c r="EIO3" s="80" t="str">
        <f t="shared" si="56"/>
        <v>TM22</v>
      </c>
      <c r="EIP3" s="80" t="str">
        <f t="shared" si="56"/>
        <v>TM23</v>
      </c>
      <c r="EIQ3" s="80" t="str">
        <f t="shared" si="56"/>
        <v>TM24</v>
      </c>
      <c r="EIR3" s="80" t="str">
        <f t="shared" si="56"/>
        <v>TM1</v>
      </c>
      <c r="EIS3" s="80" t="str">
        <f t="shared" si="56"/>
        <v>TM2</v>
      </c>
      <c r="EIT3" s="80" t="str">
        <f t="shared" si="56"/>
        <v>TM3</v>
      </c>
      <c r="EIU3" s="80" t="str">
        <f t="shared" si="56"/>
        <v>TM4</v>
      </c>
      <c r="EIV3" s="80" t="str">
        <f t="shared" si="56"/>
        <v>TM5</v>
      </c>
      <c r="EIW3" s="80" t="str">
        <f t="shared" si="56"/>
        <v>TM6</v>
      </c>
      <c r="EIX3" s="80" t="str">
        <f t="shared" si="56"/>
        <v>TM7</v>
      </c>
      <c r="EIY3" s="80" t="str">
        <f t="shared" si="56"/>
        <v>TM8</v>
      </c>
      <c r="EIZ3" s="80" t="str">
        <f t="shared" si="56"/>
        <v>TM9</v>
      </c>
      <c r="EJA3" s="80" t="str">
        <f t="shared" si="56"/>
        <v>TM10</v>
      </c>
      <c r="EJB3" s="80" t="str">
        <f t="shared" si="56"/>
        <v>TM11</v>
      </c>
      <c r="EJC3" s="80" t="str">
        <f t="shared" si="56"/>
        <v>TM12</v>
      </c>
      <c r="EJD3" s="80" t="str">
        <f t="shared" si="56"/>
        <v>TM13</v>
      </c>
      <c r="EJE3" s="80" t="str">
        <f t="shared" si="56"/>
        <v>TM14</v>
      </c>
      <c r="EJF3" s="80" t="str">
        <f t="shared" si="56"/>
        <v>TM15</v>
      </c>
      <c r="EJG3" s="80" t="str">
        <f t="shared" si="56"/>
        <v>TM16</v>
      </c>
      <c r="EJH3" s="80" t="str">
        <f t="shared" si="56"/>
        <v>TM17</v>
      </c>
      <c r="EJI3" s="80" t="str">
        <f t="shared" si="56"/>
        <v>TM18</v>
      </c>
      <c r="EJJ3" s="80" t="str">
        <f t="shared" si="56"/>
        <v>TM19</v>
      </c>
      <c r="EJK3" s="80" t="str">
        <f t="shared" si="56"/>
        <v>TM20</v>
      </c>
      <c r="EJL3" s="80" t="str">
        <f t="shared" si="56"/>
        <v>TM21</v>
      </c>
      <c r="EJM3" s="80" t="str">
        <f t="shared" si="56"/>
        <v>TM22</v>
      </c>
      <c r="EJN3" s="80" t="str">
        <f t="shared" si="56"/>
        <v>TM23</v>
      </c>
      <c r="EJO3" s="80" t="str">
        <f t="shared" si="56"/>
        <v>TM24</v>
      </c>
      <c r="EJP3" s="80" t="str">
        <f t="shared" si="56"/>
        <v>TM1</v>
      </c>
      <c r="EJQ3" s="80" t="str">
        <f t="shared" si="56"/>
        <v>TM2</v>
      </c>
      <c r="EJR3" s="80" t="str">
        <f t="shared" si="56"/>
        <v>TM3</v>
      </c>
      <c r="EJS3" s="80" t="str">
        <f t="shared" si="56"/>
        <v>TM4</v>
      </c>
      <c r="EJT3" s="80" t="str">
        <f t="shared" si="56"/>
        <v>TM5</v>
      </c>
      <c r="EJU3" s="80" t="str">
        <f t="shared" si="56"/>
        <v>TM6</v>
      </c>
      <c r="EJV3" s="80" t="str">
        <f t="shared" si="56"/>
        <v>TM7</v>
      </c>
      <c r="EJW3" s="80" t="str">
        <f t="shared" si="56"/>
        <v>TM8</v>
      </c>
      <c r="EJX3" s="80" t="str">
        <f t="shared" si="56"/>
        <v>TM9</v>
      </c>
      <c r="EJY3" s="80" t="str">
        <f t="shared" si="56"/>
        <v>TM10</v>
      </c>
      <c r="EJZ3" s="80" t="str">
        <f t="shared" si="56"/>
        <v>TM11</v>
      </c>
      <c r="EKA3" s="80" t="str">
        <f t="shared" si="56"/>
        <v>TM12</v>
      </c>
      <c r="EKB3" s="80" t="str">
        <f t="shared" si="56"/>
        <v>TM13</v>
      </c>
      <c r="EKC3" s="80" t="str">
        <f t="shared" si="56"/>
        <v>TM14</v>
      </c>
      <c r="EKD3" s="80" t="str">
        <f t="shared" si="56"/>
        <v>TM15</v>
      </c>
      <c r="EKE3" s="80" t="str">
        <f t="shared" si="56"/>
        <v>TM16</v>
      </c>
      <c r="EKF3" s="80" t="str">
        <f t="shared" si="56"/>
        <v>TM17</v>
      </c>
      <c r="EKG3" s="80" t="str">
        <f t="shared" si="56"/>
        <v>TM18</v>
      </c>
      <c r="EKH3" s="80" t="str">
        <f t="shared" si="56"/>
        <v>TM19</v>
      </c>
      <c r="EKI3" s="80" t="str">
        <f t="shared" si="56"/>
        <v>TM20</v>
      </c>
      <c r="EKJ3" s="80" t="str">
        <f t="shared" si="56"/>
        <v>TM21</v>
      </c>
      <c r="EKK3" s="80" t="str">
        <f t="shared" si="56"/>
        <v>TM22</v>
      </c>
      <c r="EKL3" s="80" t="str">
        <f t="shared" si="56"/>
        <v>TM23</v>
      </c>
      <c r="EKM3" s="80" t="str">
        <f t="shared" si="56"/>
        <v>TM24</v>
      </c>
      <c r="EKN3" s="80" t="str">
        <f t="shared" si="56"/>
        <v>TM1</v>
      </c>
      <c r="EKO3" s="80" t="str">
        <f t="shared" ref="EKO3:EMZ3" si="57">EJQ3</f>
        <v>TM2</v>
      </c>
      <c r="EKP3" s="80" t="str">
        <f t="shared" si="57"/>
        <v>TM3</v>
      </c>
      <c r="EKQ3" s="80" t="str">
        <f t="shared" si="57"/>
        <v>TM4</v>
      </c>
      <c r="EKR3" s="80" t="str">
        <f t="shared" si="57"/>
        <v>TM5</v>
      </c>
      <c r="EKS3" s="80" t="str">
        <f t="shared" si="57"/>
        <v>TM6</v>
      </c>
      <c r="EKT3" s="80" t="str">
        <f t="shared" si="57"/>
        <v>TM7</v>
      </c>
      <c r="EKU3" s="80" t="str">
        <f t="shared" si="57"/>
        <v>TM8</v>
      </c>
      <c r="EKV3" s="80" t="str">
        <f t="shared" si="57"/>
        <v>TM9</v>
      </c>
      <c r="EKW3" s="80" t="str">
        <f t="shared" si="57"/>
        <v>TM10</v>
      </c>
      <c r="EKX3" s="80" t="str">
        <f t="shared" si="57"/>
        <v>TM11</v>
      </c>
      <c r="EKY3" s="80" t="str">
        <f t="shared" si="57"/>
        <v>TM12</v>
      </c>
      <c r="EKZ3" s="80" t="str">
        <f t="shared" si="57"/>
        <v>TM13</v>
      </c>
      <c r="ELA3" s="80" t="str">
        <f t="shared" si="57"/>
        <v>TM14</v>
      </c>
      <c r="ELB3" s="80" t="str">
        <f t="shared" si="57"/>
        <v>TM15</v>
      </c>
      <c r="ELC3" s="80" t="str">
        <f t="shared" si="57"/>
        <v>TM16</v>
      </c>
      <c r="ELD3" s="80" t="str">
        <f t="shared" si="57"/>
        <v>TM17</v>
      </c>
      <c r="ELE3" s="80" t="str">
        <f t="shared" si="57"/>
        <v>TM18</v>
      </c>
      <c r="ELF3" s="80" t="str">
        <f t="shared" si="57"/>
        <v>TM19</v>
      </c>
      <c r="ELG3" s="80" t="str">
        <f t="shared" si="57"/>
        <v>TM20</v>
      </c>
      <c r="ELH3" s="80" t="str">
        <f t="shared" si="57"/>
        <v>TM21</v>
      </c>
      <c r="ELI3" s="80" t="str">
        <f t="shared" si="57"/>
        <v>TM22</v>
      </c>
      <c r="ELJ3" s="80" t="str">
        <f t="shared" si="57"/>
        <v>TM23</v>
      </c>
      <c r="ELK3" s="80" t="str">
        <f t="shared" si="57"/>
        <v>TM24</v>
      </c>
      <c r="ELL3" s="80" t="str">
        <f t="shared" si="57"/>
        <v>TM1</v>
      </c>
      <c r="ELM3" s="80" t="str">
        <f t="shared" si="57"/>
        <v>TM2</v>
      </c>
      <c r="ELN3" s="80" t="str">
        <f t="shared" si="57"/>
        <v>TM3</v>
      </c>
      <c r="ELO3" s="80" t="str">
        <f t="shared" si="57"/>
        <v>TM4</v>
      </c>
      <c r="ELP3" s="80" t="str">
        <f t="shared" si="57"/>
        <v>TM5</v>
      </c>
      <c r="ELQ3" s="80" t="str">
        <f t="shared" si="57"/>
        <v>TM6</v>
      </c>
      <c r="ELR3" s="80" t="str">
        <f t="shared" si="57"/>
        <v>TM7</v>
      </c>
      <c r="ELS3" s="80" t="str">
        <f t="shared" si="57"/>
        <v>TM8</v>
      </c>
      <c r="ELT3" s="80" t="str">
        <f t="shared" si="57"/>
        <v>TM9</v>
      </c>
      <c r="ELU3" s="80" t="str">
        <f t="shared" si="57"/>
        <v>TM10</v>
      </c>
      <c r="ELV3" s="80" t="str">
        <f t="shared" si="57"/>
        <v>TM11</v>
      </c>
      <c r="ELW3" s="80" t="str">
        <f t="shared" si="57"/>
        <v>TM12</v>
      </c>
      <c r="ELX3" s="80" t="str">
        <f t="shared" si="57"/>
        <v>TM13</v>
      </c>
      <c r="ELY3" s="80" t="str">
        <f t="shared" si="57"/>
        <v>TM14</v>
      </c>
      <c r="ELZ3" s="80" t="str">
        <f t="shared" si="57"/>
        <v>TM15</v>
      </c>
      <c r="EMA3" s="80" t="str">
        <f t="shared" si="57"/>
        <v>TM16</v>
      </c>
      <c r="EMB3" s="80" t="str">
        <f t="shared" si="57"/>
        <v>TM17</v>
      </c>
      <c r="EMC3" s="80" t="str">
        <f t="shared" si="57"/>
        <v>TM18</v>
      </c>
      <c r="EMD3" s="80" t="str">
        <f t="shared" si="57"/>
        <v>TM19</v>
      </c>
      <c r="EME3" s="80" t="str">
        <f t="shared" si="57"/>
        <v>TM20</v>
      </c>
      <c r="EMF3" s="80" t="str">
        <f t="shared" si="57"/>
        <v>TM21</v>
      </c>
      <c r="EMG3" s="80" t="str">
        <f t="shared" si="57"/>
        <v>TM22</v>
      </c>
      <c r="EMH3" s="80" t="str">
        <f t="shared" si="57"/>
        <v>TM23</v>
      </c>
      <c r="EMI3" s="80" t="str">
        <f t="shared" si="57"/>
        <v>TM24</v>
      </c>
      <c r="EMJ3" s="80" t="str">
        <f t="shared" si="57"/>
        <v>TM1</v>
      </c>
      <c r="EMK3" s="80" t="str">
        <f t="shared" si="57"/>
        <v>TM2</v>
      </c>
      <c r="EML3" s="80" t="str">
        <f t="shared" si="57"/>
        <v>TM3</v>
      </c>
      <c r="EMM3" s="80" t="str">
        <f t="shared" si="57"/>
        <v>TM4</v>
      </c>
      <c r="EMN3" s="80" t="str">
        <f t="shared" si="57"/>
        <v>TM5</v>
      </c>
      <c r="EMO3" s="80" t="str">
        <f t="shared" si="57"/>
        <v>TM6</v>
      </c>
      <c r="EMP3" s="80" t="str">
        <f t="shared" si="57"/>
        <v>TM7</v>
      </c>
      <c r="EMQ3" s="80" t="str">
        <f t="shared" si="57"/>
        <v>TM8</v>
      </c>
      <c r="EMR3" s="80" t="str">
        <f t="shared" si="57"/>
        <v>TM9</v>
      </c>
      <c r="EMS3" s="80" t="str">
        <f t="shared" si="57"/>
        <v>TM10</v>
      </c>
      <c r="EMT3" s="80" t="str">
        <f t="shared" si="57"/>
        <v>TM11</v>
      </c>
      <c r="EMU3" s="80" t="str">
        <f t="shared" si="57"/>
        <v>TM12</v>
      </c>
      <c r="EMV3" s="80" t="str">
        <f t="shared" si="57"/>
        <v>TM13</v>
      </c>
      <c r="EMW3" s="80" t="str">
        <f t="shared" si="57"/>
        <v>TM14</v>
      </c>
      <c r="EMX3" s="80" t="str">
        <f t="shared" si="57"/>
        <v>TM15</v>
      </c>
      <c r="EMY3" s="80" t="str">
        <f t="shared" si="57"/>
        <v>TM16</v>
      </c>
      <c r="EMZ3" s="80" t="str">
        <f t="shared" si="57"/>
        <v>TM17</v>
      </c>
      <c r="ENA3" s="80" t="str">
        <f t="shared" ref="ENA3:EPL3" si="58">EMC3</f>
        <v>TM18</v>
      </c>
      <c r="ENB3" s="80" t="str">
        <f t="shared" si="58"/>
        <v>TM19</v>
      </c>
      <c r="ENC3" s="80" t="str">
        <f t="shared" si="58"/>
        <v>TM20</v>
      </c>
      <c r="END3" s="80" t="str">
        <f t="shared" si="58"/>
        <v>TM21</v>
      </c>
      <c r="ENE3" s="80" t="str">
        <f t="shared" si="58"/>
        <v>TM22</v>
      </c>
      <c r="ENF3" s="80" t="str">
        <f t="shared" si="58"/>
        <v>TM23</v>
      </c>
      <c r="ENG3" s="80" t="str">
        <f t="shared" si="58"/>
        <v>TM24</v>
      </c>
      <c r="ENH3" s="80" t="str">
        <f t="shared" si="58"/>
        <v>TM1</v>
      </c>
      <c r="ENI3" s="80" t="str">
        <f t="shared" si="58"/>
        <v>TM2</v>
      </c>
      <c r="ENJ3" s="80" t="str">
        <f t="shared" si="58"/>
        <v>TM3</v>
      </c>
      <c r="ENK3" s="80" t="str">
        <f t="shared" si="58"/>
        <v>TM4</v>
      </c>
      <c r="ENL3" s="80" t="str">
        <f t="shared" si="58"/>
        <v>TM5</v>
      </c>
      <c r="ENM3" s="80" t="str">
        <f t="shared" si="58"/>
        <v>TM6</v>
      </c>
      <c r="ENN3" s="80" t="str">
        <f t="shared" si="58"/>
        <v>TM7</v>
      </c>
      <c r="ENO3" s="80" t="str">
        <f t="shared" si="58"/>
        <v>TM8</v>
      </c>
      <c r="ENP3" s="80" t="str">
        <f t="shared" si="58"/>
        <v>TM9</v>
      </c>
      <c r="ENQ3" s="80" t="str">
        <f t="shared" si="58"/>
        <v>TM10</v>
      </c>
      <c r="ENR3" s="80" t="str">
        <f t="shared" si="58"/>
        <v>TM11</v>
      </c>
      <c r="ENS3" s="80" t="str">
        <f t="shared" si="58"/>
        <v>TM12</v>
      </c>
      <c r="ENT3" s="80" t="str">
        <f t="shared" si="58"/>
        <v>TM13</v>
      </c>
      <c r="ENU3" s="80" t="str">
        <f t="shared" si="58"/>
        <v>TM14</v>
      </c>
      <c r="ENV3" s="80" t="str">
        <f t="shared" si="58"/>
        <v>TM15</v>
      </c>
      <c r="ENW3" s="80" t="str">
        <f t="shared" si="58"/>
        <v>TM16</v>
      </c>
      <c r="ENX3" s="80" t="str">
        <f t="shared" si="58"/>
        <v>TM17</v>
      </c>
      <c r="ENY3" s="80" t="str">
        <f t="shared" si="58"/>
        <v>TM18</v>
      </c>
      <c r="ENZ3" s="80" t="str">
        <f t="shared" si="58"/>
        <v>TM19</v>
      </c>
      <c r="EOA3" s="80" t="str">
        <f t="shared" si="58"/>
        <v>TM20</v>
      </c>
      <c r="EOB3" s="80" t="str">
        <f t="shared" si="58"/>
        <v>TM21</v>
      </c>
      <c r="EOC3" s="80" t="str">
        <f t="shared" si="58"/>
        <v>TM22</v>
      </c>
      <c r="EOD3" s="80" t="str">
        <f t="shared" si="58"/>
        <v>TM23</v>
      </c>
      <c r="EOE3" s="80" t="str">
        <f t="shared" si="58"/>
        <v>TM24</v>
      </c>
      <c r="EOF3" s="80" t="str">
        <f t="shared" si="58"/>
        <v>TM1</v>
      </c>
      <c r="EOG3" s="80" t="str">
        <f t="shared" si="58"/>
        <v>TM2</v>
      </c>
      <c r="EOH3" s="80" t="str">
        <f t="shared" si="58"/>
        <v>TM3</v>
      </c>
      <c r="EOI3" s="80" t="str">
        <f t="shared" si="58"/>
        <v>TM4</v>
      </c>
      <c r="EOJ3" s="80" t="str">
        <f t="shared" si="58"/>
        <v>TM5</v>
      </c>
      <c r="EOK3" s="80" t="str">
        <f t="shared" si="58"/>
        <v>TM6</v>
      </c>
      <c r="EOL3" s="80" t="str">
        <f t="shared" si="58"/>
        <v>TM7</v>
      </c>
      <c r="EOM3" s="80" t="str">
        <f t="shared" si="58"/>
        <v>TM8</v>
      </c>
      <c r="EON3" s="80" t="str">
        <f t="shared" si="58"/>
        <v>TM9</v>
      </c>
      <c r="EOO3" s="80" t="str">
        <f t="shared" si="58"/>
        <v>TM10</v>
      </c>
      <c r="EOP3" s="80" t="str">
        <f t="shared" si="58"/>
        <v>TM11</v>
      </c>
      <c r="EOQ3" s="80" t="str">
        <f t="shared" si="58"/>
        <v>TM12</v>
      </c>
      <c r="EOR3" s="80" t="str">
        <f t="shared" si="58"/>
        <v>TM13</v>
      </c>
      <c r="EOS3" s="80" t="str">
        <f t="shared" si="58"/>
        <v>TM14</v>
      </c>
      <c r="EOT3" s="80" t="str">
        <f t="shared" si="58"/>
        <v>TM15</v>
      </c>
      <c r="EOU3" s="80" t="str">
        <f t="shared" si="58"/>
        <v>TM16</v>
      </c>
      <c r="EOV3" s="80" t="str">
        <f t="shared" si="58"/>
        <v>TM17</v>
      </c>
      <c r="EOW3" s="80" t="str">
        <f t="shared" si="58"/>
        <v>TM18</v>
      </c>
      <c r="EOX3" s="80" t="str">
        <f t="shared" si="58"/>
        <v>TM19</v>
      </c>
      <c r="EOY3" s="80" t="str">
        <f t="shared" si="58"/>
        <v>TM20</v>
      </c>
      <c r="EOZ3" s="80" t="str">
        <f t="shared" si="58"/>
        <v>TM21</v>
      </c>
      <c r="EPA3" s="80" t="str">
        <f t="shared" si="58"/>
        <v>TM22</v>
      </c>
      <c r="EPB3" s="80" t="str">
        <f t="shared" si="58"/>
        <v>TM23</v>
      </c>
      <c r="EPC3" s="80" t="str">
        <f t="shared" si="58"/>
        <v>TM24</v>
      </c>
      <c r="EPD3" s="80" t="str">
        <f t="shared" si="58"/>
        <v>TM1</v>
      </c>
      <c r="EPE3" s="80" t="str">
        <f t="shared" si="58"/>
        <v>TM2</v>
      </c>
      <c r="EPF3" s="80" t="str">
        <f t="shared" si="58"/>
        <v>TM3</v>
      </c>
      <c r="EPG3" s="80" t="str">
        <f t="shared" si="58"/>
        <v>TM4</v>
      </c>
      <c r="EPH3" s="80" t="str">
        <f t="shared" si="58"/>
        <v>TM5</v>
      </c>
      <c r="EPI3" s="80" t="str">
        <f t="shared" si="58"/>
        <v>TM6</v>
      </c>
      <c r="EPJ3" s="80" t="str">
        <f t="shared" si="58"/>
        <v>TM7</v>
      </c>
      <c r="EPK3" s="80" t="str">
        <f t="shared" si="58"/>
        <v>TM8</v>
      </c>
      <c r="EPL3" s="80" t="str">
        <f t="shared" si="58"/>
        <v>TM9</v>
      </c>
      <c r="EPM3" s="80" t="str">
        <f t="shared" ref="EPM3:ERX3" si="59">EOO3</f>
        <v>TM10</v>
      </c>
      <c r="EPN3" s="80" t="str">
        <f t="shared" si="59"/>
        <v>TM11</v>
      </c>
      <c r="EPO3" s="80" t="str">
        <f t="shared" si="59"/>
        <v>TM12</v>
      </c>
      <c r="EPP3" s="80" t="str">
        <f t="shared" si="59"/>
        <v>TM13</v>
      </c>
      <c r="EPQ3" s="80" t="str">
        <f t="shared" si="59"/>
        <v>TM14</v>
      </c>
      <c r="EPR3" s="80" t="str">
        <f t="shared" si="59"/>
        <v>TM15</v>
      </c>
      <c r="EPS3" s="80" t="str">
        <f t="shared" si="59"/>
        <v>TM16</v>
      </c>
      <c r="EPT3" s="80" t="str">
        <f t="shared" si="59"/>
        <v>TM17</v>
      </c>
      <c r="EPU3" s="80" t="str">
        <f t="shared" si="59"/>
        <v>TM18</v>
      </c>
      <c r="EPV3" s="80" t="str">
        <f t="shared" si="59"/>
        <v>TM19</v>
      </c>
      <c r="EPW3" s="80" t="str">
        <f t="shared" si="59"/>
        <v>TM20</v>
      </c>
      <c r="EPX3" s="80" t="str">
        <f t="shared" si="59"/>
        <v>TM21</v>
      </c>
      <c r="EPY3" s="80" t="str">
        <f t="shared" si="59"/>
        <v>TM22</v>
      </c>
      <c r="EPZ3" s="80" t="str">
        <f t="shared" si="59"/>
        <v>TM23</v>
      </c>
      <c r="EQA3" s="80" t="str">
        <f t="shared" si="59"/>
        <v>TM24</v>
      </c>
      <c r="EQB3" s="80" t="str">
        <f t="shared" si="59"/>
        <v>TM1</v>
      </c>
      <c r="EQC3" s="80" t="str">
        <f t="shared" si="59"/>
        <v>TM2</v>
      </c>
      <c r="EQD3" s="80" t="str">
        <f t="shared" si="59"/>
        <v>TM3</v>
      </c>
      <c r="EQE3" s="80" t="str">
        <f t="shared" si="59"/>
        <v>TM4</v>
      </c>
      <c r="EQF3" s="80" t="str">
        <f t="shared" si="59"/>
        <v>TM5</v>
      </c>
      <c r="EQG3" s="80" t="str">
        <f t="shared" si="59"/>
        <v>TM6</v>
      </c>
      <c r="EQH3" s="80" t="str">
        <f t="shared" si="59"/>
        <v>TM7</v>
      </c>
      <c r="EQI3" s="80" t="str">
        <f t="shared" si="59"/>
        <v>TM8</v>
      </c>
      <c r="EQJ3" s="80" t="str">
        <f t="shared" si="59"/>
        <v>TM9</v>
      </c>
      <c r="EQK3" s="80" t="str">
        <f t="shared" si="59"/>
        <v>TM10</v>
      </c>
      <c r="EQL3" s="80" t="str">
        <f t="shared" si="59"/>
        <v>TM11</v>
      </c>
      <c r="EQM3" s="80" t="str">
        <f t="shared" si="59"/>
        <v>TM12</v>
      </c>
      <c r="EQN3" s="80" t="str">
        <f t="shared" si="59"/>
        <v>TM13</v>
      </c>
      <c r="EQO3" s="80" t="str">
        <f t="shared" si="59"/>
        <v>TM14</v>
      </c>
      <c r="EQP3" s="80" t="str">
        <f t="shared" si="59"/>
        <v>TM15</v>
      </c>
      <c r="EQQ3" s="80" t="str">
        <f t="shared" si="59"/>
        <v>TM16</v>
      </c>
      <c r="EQR3" s="80" t="str">
        <f t="shared" si="59"/>
        <v>TM17</v>
      </c>
      <c r="EQS3" s="80" t="str">
        <f t="shared" si="59"/>
        <v>TM18</v>
      </c>
      <c r="EQT3" s="80" t="str">
        <f t="shared" si="59"/>
        <v>TM19</v>
      </c>
      <c r="EQU3" s="80" t="str">
        <f t="shared" si="59"/>
        <v>TM20</v>
      </c>
      <c r="EQV3" s="80" t="str">
        <f t="shared" si="59"/>
        <v>TM21</v>
      </c>
      <c r="EQW3" s="80" t="str">
        <f t="shared" si="59"/>
        <v>TM22</v>
      </c>
      <c r="EQX3" s="80" t="str">
        <f t="shared" si="59"/>
        <v>TM23</v>
      </c>
      <c r="EQY3" s="80" t="str">
        <f t="shared" si="59"/>
        <v>TM24</v>
      </c>
      <c r="EQZ3" s="80" t="str">
        <f t="shared" si="59"/>
        <v>TM1</v>
      </c>
      <c r="ERA3" s="80" t="str">
        <f t="shared" si="59"/>
        <v>TM2</v>
      </c>
      <c r="ERB3" s="80" t="str">
        <f t="shared" si="59"/>
        <v>TM3</v>
      </c>
      <c r="ERC3" s="80" t="str">
        <f t="shared" si="59"/>
        <v>TM4</v>
      </c>
      <c r="ERD3" s="80" t="str">
        <f t="shared" si="59"/>
        <v>TM5</v>
      </c>
      <c r="ERE3" s="80" t="str">
        <f t="shared" si="59"/>
        <v>TM6</v>
      </c>
      <c r="ERF3" s="80" t="str">
        <f t="shared" si="59"/>
        <v>TM7</v>
      </c>
      <c r="ERG3" s="80" t="str">
        <f t="shared" si="59"/>
        <v>TM8</v>
      </c>
      <c r="ERH3" s="80" t="str">
        <f t="shared" si="59"/>
        <v>TM9</v>
      </c>
      <c r="ERI3" s="80" t="str">
        <f t="shared" si="59"/>
        <v>TM10</v>
      </c>
      <c r="ERJ3" s="80" t="str">
        <f t="shared" si="59"/>
        <v>TM11</v>
      </c>
      <c r="ERK3" s="80" t="str">
        <f t="shared" si="59"/>
        <v>TM12</v>
      </c>
      <c r="ERL3" s="80" t="str">
        <f t="shared" si="59"/>
        <v>TM13</v>
      </c>
      <c r="ERM3" s="80" t="str">
        <f t="shared" si="59"/>
        <v>TM14</v>
      </c>
      <c r="ERN3" s="80" t="str">
        <f t="shared" si="59"/>
        <v>TM15</v>
      </c>
      <c r="ERO3" s="80" t="str">
        <f t="shared" si="59"/>
        <v>TM16</v>
      </c>
      <c r="ERP3" s="80" t="str">
        <f t="shared" si="59"/>
        <v>TM17</v>
      </c>
      <c r="ERQ3" s="80" t="str">
        <f t="shared" si="59"/>
        <v>TM18</v>
      </c>
      <c r="ERR3" s="80" t="str">
        <f t="shared" si="59"/>
        <v>TM19</v>
      </c>
      <c r="ERS3" s="80" t="str">
        <f t="shared" si="59"/>
        <v>TM20</v>
      </c>
      <c r="ERT3" s="80" t="str">
        <f t="shared" si="59"/>
        <v>TM21</v>
      </c>
      <c r="ERU3" s="80" t="str">
        <f t="shared" si="59"/>
        <v>TM22</v>
      </c>
      <c r="ERV3" s="80" t="str">
        <f t="shared" si="59"/>
        <v>TM23</v>
      </c>
      <c r="ERW3" s="80" t="str">
        <f t="shared" si="59"/>
        <v>TM24</v>
      </c>
      <c r="ERX3" s="80" t="str">
        <f t="shared" si="59"/>
        <v>TM1</v>
      </c>
      <c r="ERY3" s="80" t="str">
        <f t="shared" ref="ERY3:EUJ3" si="60">ERA3</f>
        <v>TM2</v>
      </c>
      <c r="ERZ3" s="80" t="str">
        <f t="shared" si="60"/>
        <v>TM3</v>
      </c>
      <c r="ESA3" s="80" t="str">
        <f t="shared" si="60"/>
        <v>TM4</v>
      </c>
      <c r="ESB3" s="80" t="str">
        <f t="shared" si="60"/>
        <v>TM5</v>
      </c>
      <c r="ESC3" s="80" t="str">
        <f t="shared" si="60"/>
        <v>TM6</v>
      </c>
      <c r="ESD3" s="80" t="str">
        <f t="shared" si="60"/>
        <v>TM7</v>
      </c>
      <c r="ESE3" s="80" t="str">
        <f t="shared" si="60"/>
        <v>TM8</v>
      </c>
      <c r="ESF3" s="80" t="str">
        <f t="shared" si="60"/>
        <v>TM9</v>
      </c>
      <c r="ESG3" s="80" t="str">
        <f t="shared" si="60"/>
        <v>TM10</v>
      </c>
      <c r="ESH3" s="80" t="str">
        <f t="shared" si="60"/>
        <v>TM11</v>
      </c>
      <c r="ESI3" s="80" t="str">
        <f t="shared" si="60"/>
        <v>TM12</v>
      </c>
      <c r="ESJ3" s="80" t="str">
        <f t="shared" si="60"/>
        <v>TM13</v>
      </c>
      <c r="ESK3" s="80" t="str">
        <f t="shared" si="60"/>
        <v>TM14</v>
      </c>
      <c r="ESL3" s="80" t="str">
        <f t="shared" si="60"/>
        <v>TM15</v>
      </c>
      <c r="ESM3" s="80" t="str">
        <f t="shared" si="60"/>
        <v>TM16</v>
      </c>
      <c r="ESN3" s="80" t="str">
        <f t="shared" si="60"/>
        <v>TM17</v>
      </c>
      <c r="ESO3" s="80" t="str">
        <f t="shared" si="60"/>
        <v>TM18</v>
      </c>
      <c r="ESP3" s="80" t="str">
        <f t="shared" si="60"/>
        <v>TM19</v>
      </c>
      <c r="ESQ3" s="80" t="str">
        <f t="shared" si="60"/>
        <v>TM20</v>
      </c>
      <c r="ESR3" s="80" t="str">
        <f t="shared" si="60"/>
        <v>TM21</v>
      </c>
      <c r="ESS3" s="80" t="str">
        <f t="shared" si="60"/>
        <v>TM22</v>
      </c>
      <c r="EST3" s="80" t="str">
        <f t="shared" si="60"/>
        <v>TM23</v>
      </c>
      <c r="ESU3" s="80" t="str">
        <f t="shared" si="60"/>
        <v>TM24</v>
      </c>
      <c r="ESV3" s="80" t="str">
        <f t="shared" si="60"/>
        <v>TM1</v>
      </c>
      <c r="ESW3" s="80" t="str">
        <f t="shared" si="60"/>
        <v>TM2</v>
      </c>
      <c r="ESX3" s="80" t="str">
        <f t="shared" si="60"/>
        <v>TM3</v>
      </c>
      <c r="ESY3" s="80" t="str">
        <f t="shared" si="60"/>
        <v>TM4</v>
      </c>
      <c r="ESZ3" s="80" t="str">
        <f t="shared" si="60"/>
        <v>TM5</v>
      </c>
      <c r="ETA3" s="80" t="str">
        <f t="shared" si="60"/>
        <v>TM6</v>
      </c>
      <c r="ETB3" s="80" t="str">
        <f t="shared" si="60"/>
        <v>TM7</v>
      </c>
      <c r="ETC3" s="80" t="str">
        <f t="shared" si="60"/>
        <v>TM8</v>
      </c>
      <c r="ETD3" s="80" t="str">
        <f t="shared" si="60"/>
        <v>TM9</v>
      </c>
      <c r="ETE3" s="80" t="str">
        <f t="shared" si="60"/>
        <v>TM10</v>
      </c>
      <c r="ETF3" s="80" t="str">
        <f t="shared" si="60"/>
        <v>TM11</v>
      </c>
      <c r="ETG3" s="80" t="str">
        <f t="shared" si="60"/>
        <v>TM12</v>
      </c>
      <c r="ETH3" s="80" t="str">
        <f t="shared" si="60"/>
        <v>TM13</v>
      </c>
      <c r="ETI3" s="80" t="str">
        <f t="shared" si="60"/>
        <v>TM14</v>
      </c>
      <c r="ETJ3" s="80" t="str">
        <f t="shared" si="60"/>
        <v>TM15</v>
      </c>
      <c r="ETK3" s="80" t="str">
        <f t="shared" si="60"/>
        <v>TM16</v>
      </c>
      <c r="ETL3" s="80" t="str">
        <f t="shared" si="60"/>
        <v>TM17</v>
      </c>
      <c r="ETM3" s="80" t="str">
        <f t="shared" si="60"/>
        <v>TM18</v>
      </c>
      <c r="ETN3" s="80" t="str">
        <f t="shared" si="60"/>
        <v>TM19</v>
      </c>
      <c r="ETO3" s="80" t="str">
        <f t="shared" si="60"/>
        <v>TM20</v>
      </c>
      <c r="ETP3" s="80" t="str">
        <f t="shared" si="60"/>
        <v>TM21</v>
      </c>
      <c r="ETQ3" s="80" t="str">
        <f t="shared" si="60"/>
        <v>TM22</v>
      </c>
      <c r="ETR3" s="80" t="str">
        <f t="shared" si="60"/>
        <v>TM23</v>
      </c>
      <c r="ETS3" s="80" t="str">
        <f t="shared" si="60"/>
        <v>TM24</v>
      </c>
      <c r="ETT3" s="80" t="str">
        <f t="shared" si="60"/>
        <v>TM1</v>
      </c>
      <c r="ETU3" s="80" t="str">
        <f t="shared" si="60"/>
        <v>TM2</v>
      </c>
      <c r="ETV3" s="80" t="str">
        <f t="shared" si="60"/>
        <v>TM3</v>
      </c>
      <c r="ETW3" s="80" t="str">
        <f t="shared" si="60"/>
        <v>TM4</v>
      </c>
      <c r="ETX3" s="80" t="str">
        <f t="shared" si="60"/>
        <v>TM5</v>
      </c>
      <c r="ETY3" s="80" t="str">
        <f t="shared" si="60"/>
        <v>TM6</v>
      </c>
      <c r="ETZ3" s="80" t="str">
        <f t="shared" si="60"/>
        <v>TM7</v>
      </c>
      <c r="EUA3" s="80" t="str">
        <f t="shared" si="60"/>
        <v>TM8</v>
      </c>
      <c r="EUB3" s="80" t="str">
        <f t="shared" si="60"/>
        <v>TM9</v>
      </c>
      <c r="EUC3" s="80" t="str">
        <f t="shared" si="60"/>
        <v>TM10</v>
      </c>
      <c r="EUD3" s="80" t="str">
        <f t="shared" si="60"/>
        <v>TM11</v>
      </c>
      <c r="EUE3" s="80" t="str">
        <f t="shared" si="60"/>
        <v>TM12</v>
      </c>
      <c r="EUF3" s="80" t="str">
        <f t="shared" si="60"/>
        <v>TM13</v>
      </c>
      <c r="EUG3" s="80" t="str">
        <f t="shared" si="60"/>
        <v>TM14</v>
      </c>
      <c r="EUH3" s="80" t="str">
        <f t="shared" si="60"/>
        <v>TM15</v>
      </c>
      <c r="EUI3" s="80" t="str">
        <f t="shared" si="60"/>
        <v>TM16</v>
      </c>
      <c r="EUJ3" s="80" t="str">
        <f t="shared" si="60"/>
        <v>TM17</v>
      </c>
      <c r="EUK3" s="80" t="str">
        <f t="shared" ref="EUK3:EWV3" si="61">ETM3</f>
        <v>TM18</v>
      </c>
      <c r="EUL3" s="80" t="str">
        <f t="shared" si="61"/>
        <v>TM19</v>
      </c>
      <c r="EUM3" s="80" t="str">
        <f t="shared" si="61"/>
        <v>TM20</v>
      </c>
      <c r="EUN3" s="80" t="str">
        <f t="shared" si="61"/>
        <v>TM21</v>
      </c>
      <c r="EUO3" s="80" t="str">
        <f t="shared" si="61"/>
        <v>TM22</v>
      </c>
      <c r="EUP3" s="80" t="str">
        <f t="shared" si="61"/>
        <v>TM23</v>
      </c>
      <c r="EUQ3" s="80" t="str">
        <f t="shared" si="61"/>
        <v>TM24</v>
      </c>
      <c r="EUR3" s="80" t="str">
        <f t="shared" si="61"/>
        <v>TM1</v>
      </c>
      <c r="EUS3" s="80" t="str">
        <f t="shared" si="61"/>
        <v>TM2</v>
      </c>
      <c r="EUT3" s="80" t="str">
        <f t="shared" si="61"/>
        <v>TM3</v>
      </c>
      <c r="EUU3" s="80" t="str">
        <f t="shared" si="61"/>
        <v>TM4</v>
      </c>
      <c r="EUV3" s="80" t="str">
        <f t="shared" si="61"/>
        <v>TM5</v>
      </c>
      <c r="EUW3" s="80" t="str">
        <f t="shared" si="61"/>
        <v>TM6</v>
      </c>
      <c r="EUX3" s="80" t="str">
        <f t="shared" si="61"/>
        <v>TM7</v>
      </c>
      <c r="EUY3" s="80" t="str">
        <f t="shared" si="61"/>
        <v>TM8</v>
      </c>
      <c r="EUZ3" s="80" t="str">
        <f t="shared" si="61"/>
        <v>TM9</v>
      </c>
      <c r="EVA3" s="80" t="str">
        <f t="shared" si="61"/>
        <v>TM10</v>
      </c>
      <c r="EVB3" s="80" t="str">
        <f t="shared" si="61"/>
        <v>TM11</v>
      </c>
      <c r="EVC3" s="80" t="str">
        <f t="shared" si="61"/>
        <v>TM12</v>
      </c>
      <c r="EVD3" s="80" t="str">
        <f t="shared" si="61"/>
        <v>TM13</v>
      </c>
      <c r="EVE3" s="80" t="str">
        <f t="shared" si="61"/>
        <v>TM14</v>
      </c>
      <c r="EVF3" s="80" t="str">
        <f t="shared" si="61"/>
        <v>TM15</v>
      </c>
      <c r="EVG3" s="80" t="str">
        <f t="shared" si="61"/>
        <v>TM16</v>
      </c>
      <c r="EVH3" s="80" t="str">
        <f t="shared" si="61"/>
        <v>TM17</v>
      </c>
      <c r="EVI3" s="80" t="str">
        <f t="shared" si="61"/>
        <v>TM18</v>
      </c>
      <c r="EVJ3" s="80" t="str">
        <f t="shared" si="61"/>
        <v>TM19</v>
      </c>
      <c r="EVK3" s="80" t="str">
        <f t="shared" si="61"/>
        <v>TM20</v>
      </c>
      <c r="EVL3" s="80" t="str">
        <f t="shared" si="61"/>
        <v>TM21</v>
      </c>
      <c r="EVM3" s="80" t="str">
        <f t="shared" si="61"/>
        <v>TM22</v>
      </c>
      <c r="EVN3" s="80" t="str">
        <f t="shared" si="61"/>
        <v>TM23</v>
      </c>
      <c r="EVO3" s="80" t="str">
        <f t="shared" si="61"/>
        <v>TM24</v>
      </c>
      <c r="EVP3" s="80" t="str">
        <f t="shared" si="61"/>
        <v>TM1</v>
      </c>
      <c r="EVQ3" s="80" t="str">
        <f t="shared" si="61"/>
        <v>TM2</v>
      </c>
      <c r="EVR3" s="80" t="str">
        <f t="shared" si="61"/>
        <v>TM3</v>
      </c>
      <c r="EVS3" s="80" t="str">
        <f t="shared" si="61"/>
        <v>TM4</v>
      </c>
      <c r="EVT3" s="80" t="str">
        <f t="shared" si="61"/>
        <v>TM5</v>
      </c>
      <c r="EVU3" s="80" t="str">
        <f t="shared" si="61"/>
        <v>TM6</v>
      </c>
      <c r="EVV3" s="80" t="str">
        <f t="shared" si="61"/>
        <v>TM7</v>
      </c>
      <c r="EVW3" s="80" t="str">
        <f t="shared" si="61"/>
        <v>TM8</v>
      </c>
      <c r="EVX3" s="80" t="str">
        <f t="shared" si="61"/>
        <v>TM9</v>
      </c>
      <c r="EVY3" s="80" t="str">
        <f t="shared" si="61"/>
        <v>TM10</v>
      </c>
      <c r="EVZ3" s="80" t="str">
        <f t="shared" si="61"/>
        <v>TM11</v>
      </c>
      <c r="EWA3" s="80" t="str">
        <f t="shared" si="61"/>
        <v>TM12</v>
      </c>
      <c r="EWB3" s="80" t="str">
        <f t="shared" si="61"/>
        <v>TM13</v>
      </c>
      <c r="EWC3" s="80" t="str">
        <f t="shared" si="61"/>
        <v>TM14</v>
      </c>
      <c r="EWD3" s="80" t="str">
        <f t="shared" si="61"/>
        <v>TM15</v>
      </c>
      <c r="EWE3" s="80" t="str">
        <f t="shared" si="61"/>
        <v>TM16</v>
      </c>
      <c r="EWF3" s="80" t="str">
        <f t="shared" si="61"/>
        <v>TM17</v>
      </c>
      <c r="EWG3" s="80" t="str">
        <f t="shared" si="61"/>
        <v>TM18</v>
      </c>
      <c r="EWH3" s="80" t="str">
        <f t="shared" si="61"/>
        <v>TM19</v>
      </c>
      <c r="EWI3" s="80" t="str">
        <f t="shared" si="61"/>
        <v>TM20</v>
      </c>
      <c r="EWJ3" s="80" t="str">
        <f t="shared" si="61"/>
        <v>TM21</v>
      </c>
      <c r="EWK3" s="80" t="str">
        <f t="shared" si="61"/>
        <v>TM22</v>
      </c>
      <c r="EWL3" s="80" t="str">
        <f t="shared" si="61"/>
        <v>TM23</v>
      </c>
      <c r="EWM3" s="80" t="str">
        <f t="shared" si="61"/>
        <v>TM24</v>
      </c>
      <c r="EWN3" s="80" t="str">
        <f t="shared" si="61"/>
        <v>TM1</v>
      </c>
      <c r="EWO3" s="80" t="str">
        <f t="shared" si="61"/>
        <v>TM2</v>
      </c>
      <c r="EWP3" s="80" t="str">
        <f t="shared" si="61"/>
        <v>TM3</v>
      </c>
      <c r="EWQ3" s="80" t="str">
        <f t="shared" si="61"/>
        <v>TM4</v>
      </c>
      <c r="EWR3" s="80" t="str">
        <f t="shared" si="61"/>
        <v>TM5</v>
      </c>
      <c r="EWS3" s="80" t="str">
        <f t="shared" si="61"/>
        <v>TM6</v>
      </c>
      <c r="EWT3" s="80" t="str">
        <f t="shared" si="61"/>
        <v>TM7</v>
      </c>
      <c r="EWU3" s="80" t="str">
        <f t="shared" si="61"/>
        <v>TM8</v>
      </c>
      <c r="EWV3" s="80" t="str">
        <f t="shared" si="61"/>
        <v>TM9</v>
      </c>
      <c r="EWW3" s="80" t="str">
        <f t="shared" ref="EWW3:EZH3" si="62">EVY3</f>
        <v>TM10</v>
      </c>
      <c r="EWX3" s="80" t="str">
        <f t="shared" si="62"/>
        <v>TM11</v>
      </c>
      <c r="EWY3" s="80" t="str">
        <f t="shared" si="62"/>
        <v>TM12</v>
      </c>
      <c r="EWZ3" s="80" t="str">
        <f t="shared" si="62"/>
        <v>TM13</v>
      </c>
      <c r="EXA3" s="80" t="str">
        <f t="shared" si="62"/>
        <v>TM14</v>
      </c>
      <c r="EXB3" s="80" t="str">
        <f t="shared" si="62"/>
        <v>TM15</v>
      </c>
      <c r="EXC3" s="80" t="str">
        <f t="shared" si="62"/>
        <v>TM16</v>
      </c>
      <c r="EXD3" s="80" t="str">
        <f t="shared" si="62"/>
        <v>TM17</v>
      </c>
      <c r="EXE3" s="80" t="str">
        <f t="shared" si="62"/>
        <v>TM18</v>
      </c>
      <c r="EXF3" s="80" t="str">
        <f t="shared" si="62"/>
        <v>TM19</v>
      </c>
      <c r="EXG3" s="80" t="str">
        <f t="shared" si="62"/>
        <v>TM20</v>
      </c>
      <c r="EXH3" s="80" t="str">
        <f t="shared" si="62"/>
        <v>TM21</v>
      </c>
      <c r="EXI3" s="80" t="str">
        <f t="shared" si="62"/>
        <v>TM22</v>
      </c>
      <c r="EXJ3" s="80" t="str">
        <f t="shared" si="62"/>
        <v>TM23</v>
      </c>
      <c r="EXK3" s="80" t="str">
        <f t="shared" si="62"/>
        <v>TM24</v>
      </c>
      <c r="EXL3" s="80" t="str">
        <f t="shared" si="62"/>
        <v>TM1</v>
      </c>
      <c r="EXM3" s="80" t="str">
        <f t="shared" si="62"/>
        <v>TM2</v>
      </c>
      <c r="EXN3" s="80" t="str">
        <f t="shared" si="62"/>
        <v>TM3</v>
      </c>
      <c r="EXO3" s="80" t="str">
        <f t="shared" si="62"/>
        <v>TM4</v>
      </c>
      <c r="EXP3" s="80" t="str">
        <f t="shared" si="62"/>
        <v>TM5</v>
      </c>
      <c r="EXQ3" s="80" t="str">
        <f t="shared" si="62"/>
        <v>TM6</v>
      </c>
      <c r="EXR3" s="80" t="str">
        <f t="shared" si="62"/>
        <v>TM7</v>
      </c>
      <c r="EXS3" s="80" t="str">
        <f t="shared" si="62"/>
        <v>TM8</v>
      </c>
      <c r="EXT3" s="80" t="str">
        <f t="shared" si="62"/>
        <v>TM9</v>
      </c>
      <c r="EXU3" s="80" t="str">
        <f t="shared" si="62"/>
        <v>TM10</v>
      </c>
      <c r="EXV3" s="80" t="str">
        <f t="shared" si="62"/>
        <v>TM11</v>
      </c>
      <c r="EXW3" s="80" t="str">
        <f t="shared" si="62"/>
        <v>TM12</v>
      </c>
      <c r="EXX3" s="80" t="str">
        <f t="shared" si="62"/>
        <v>TM13</v>
      </c>
      <c r="EXY3" s="80" t="str">
        <f t="shared" si="62"/>
        <v>TM14</v>
      </c>
      <c r="EXZ3" s="80" t="str">
        <f t="shared" si="62"/>
        <v>TM15</v>
      </c>
      <c r="EYA3" s="80" t="str">
        <f t="shared" si="62"/>
        <v>TM16</v>
      </c>
      <c r="EYB3" s="80" t="str">
        <f t="shared" si="62"/>
        <v>TM17</v>
      </c>
      <c r="EYC3" s="80" t="str">
        <f t="shared" si="62"/>
        <v>TM18</v>
      </c>
      <c r="EYD3" s="80" t="str">
        <f t="shared" si="62"/>
        <v>TM19</v>
      </c>
      <c r="EYE3" s="80" t="str">
        <f t="shared" si="62"/>
        <v>TM20</v>
      </c>
      <c r="EYF3" s="80" t="str">
        <f t="shared" si="62"/>
        <v>TM21</v>
      </c>
      <c r="EYG3" s="80" t="str">
        <f t="shared" si="62"/>
        <v>TM22</v>
      </c>
      <c r="EYH3" s="80" t="str">
        <f t="shared" si="62"/>
        <v>TM23</v>
      </c>
      <c r="EYI3" s="80" t="str">
        <f t="shared" si="62"/>
        <v>TM24</v>
      </c>
      <c r="EYJ3" s="80" t="str">
        <f t="shared" si="62"/>
        <v>TM1</v>
      </c>
      <c r="EYK3" s="80" t="str">
        <f t="shared" si="62"/>
        <v>TM2</v>
      </c>
      <c r="EYL3" s="80" t="str">
        <f t="shared" si="62"/>
        <v>TM3</v>
      </c>
      <c r="EYM3" s="80" t="str">
        <f t="shared" si="62"/>
        <v>TM4</v>
      </c>
      <c r="EYN3" s="80" t="str">
        <f t="shared" si="62"/>
        <v>TM5</v>
      </c>
      <c r="EYO3" s="80" t="str">
        <f t="shared" si="62"/>
        <v>TM6</v>
      </c>
      <c r="EYP3" s="80" t="str">
        <f t="shared" si="62"/>
        <v>TM7</v>
      </c>
      <c r="EYQ3" s="80" t="str">
        <f t="shared" si="62"/>
        <v>TM8</v>
      </c>
      <c r="EYR3" s="80" t="str">
        <f t="shared" si="62"/>
        <v>TM9</v>
      </c>
      <c r="EYS3" s="80" t="str">
        <f t="shared" si="62"/>
        <v>TM10</v>
      </c>
      <c r="EYT3" s="80" t="str">
        <f t="shared" si="62"/>
        <v>TM11</v>
      </c>
      <c r="EYU3" s="80" t="str">
        <f t="shared" si="62"/>
        <v>TM12</v>
      </c>
      <c r="EYV3" s="80" t="str">
        <f t="shared" si="62"/>
        <v>TM13</v>
      </c>
      <c r="EYW3" s="80" t="str">
        <f t="shared" si="62"/>
        <v>TM14</v>
      </c>
      <c r="EYX3" s="80" t="str">
        <f t="shared" si="62"/>
        <v>TM15</v>
      </c>
      <c r="EYY3" s="80" t="str">
        <f t="shared" si="62"/>
        <v>TM16</v>
      </c>
      <c r="EYZ3" s="80" t="str">
        <f t="shared" si="62"/>
        <v>TM17</v>
      </c>
      <c r="EZA3" s="80" t="str">
        <f t="shared" si="62"/>
        <v>TM18</v>
      </c>
      <c r="EZB3" s="80" t="str">
        <f t="shared" si="62"/>
        <v>TM19</v>
      </c>
      <c r="EZC3" s="80" t="str">
        <f t="shared" si="62"/>
        <v>TM20</v>
      </c>
      <c r="EZD3" s="80" t="str">
        <f t="shared" si="62"/>
        <v>TM21</v>
      </c>
      <c r="EZE3" s="80" t="str">
        <f t="shared" si="62"/>
        <v>TM22</v>
      </c>
      <c r="EZF3" s="80" t="str">
        <f t="shared" si="62"/>
        <v>TM23</v>
      </c>
      <c r="EZG3" s="80" t="str">
        <f t="shared" si="62"/>
        <v>TM24</v>
      </c>
      <c r="EZH3" s="80" t="str">
        <f t="shared" si="62"/>
        <v>TM1</v>
      </c>
      <c r="EZI3" s="80" t="str">
        <f t="shared" ref="EZI3:FBT3" si="63">EYK3</f>
        <v>TM2</v>
      </c>
      <c r="EZJ3" s="80" t="str">
        <f t="shared" si="63"/>
        <v>TM3</v>
      </c>
      <c r="EZK3" s="80" t="str">
        <f t="shared" si="63"/>
        <v>TM4</v>
      </c>
      <c r="EZL3" s="80" t="str">
        <f t="shared" si="63"/>
        <v>TM5</v>
      </c>
      <c r="EZM3" s="80" t="str">
        <f t="shared" si="63"/>
        <v>TM6</v>
      </c>
      <c r="EZN3" s="80" t="str">
        <f t="shared" si="63"/>
        <v>TM7</v>
      </c>
      <c r="EZO3" s="80" t="str">
        <f t="shared" si="63"/>
        <v>TM8</v>
      </c>
      <c r="EZP3" s="80" t="str">
        <f t="shared" si="63"/>
        <v>TM9</v>
      </c>
      <c r="EZQ3" s="80" t="str">
        <f t="shared" si="63"/>
        <v>TM10</v>
      </c>
      <c r="EZR3" s="80" t="str">
        <f t="shared" si="63"/>
        <v>TM11</v>
      </c>
      <c r="EZS3" s="80" t="str">
        <f t="shared" si="63"/>
        <v>TM12</v>
      </c>
      <c r="EZT3" s="80" t="str">
        <f t="shared" si="63"/>
        <v>TM13</v>
      </c>
      <c r="EZU3" s="80" t="str">
        <f t="shared" si="63"/>
        <v>TM14</v>
      </c>
      <c r="EZV3" s="80" t="str">
        <f t="shared" si="63"/>
        <v>TM15</v>
      </c>
      <c r="EZW3" s="80" t="str">
        <f t="shared" si="63"/>
        <v>TM16</v>
      </c>
      <c r="EZX3" s="80" t="str">
        <f t="shared" si="63"/>
        <v>TM17</v>
      </c>
      <c r="EZY3" s="80" t="str">
        <f t="shared" si="63"/>
        <v>TM18</v>
      </c>
      <c r="EZZ3" s="80" t="str">
        <f t="shared" si="63"/>
        <v>TM19</v>
      </c>
      <c r="FAA3" s="80" t="str">
        <f t="shared" si="63"/>
        <v>TM20</v>
      </c>
      <c r="FAB3" s="80" t="str">
        <f t="shared" si="63"/>
        <v>TM21</v>
      </c>
      <c r="FAC3" s="80" t="str">
        <f t="shared" si="63"/>
        <v>TM22</v>
      </c>
      <c r="FAD3" s="80" t="str">
        <f t="shared" si="63"/>
        <v>TM23</v>
      </c>
      <c r="FAE3" s="80" t="str">
        <f t="shared" si="63"/>
        <v>TM24</v>
      </c>
      <c r="FAF3" s="80" t="str">
        <f t="shared" si="63"/>
        <v>TM1</v>
      </c>
      <c r="FAG3" s="80" t="str">
        <f t="shared" si="63"/>
        <v>TM2</v>
      </c>
      <c r="FAH3" s="80" t="str">
        <f t="shared" si="63"/>
        <v>TM3</v>
      </c>
      <c r="FAI3" s="80" t="str">
        <f t="shared" si="63"/>
        <v>TM4</v>
      </c>
      <c r="FAJ3" s="80" t="str">
        <f t="shared" si="63"/>
        <v>TM5</v>
      </c>
      <c r="FAK3" s="80" t="str">
        <f t="shared" si="63"/>
        <v>TM6</v>
      </c>
      <c r="FAL3" s="80" t="str">
        <f t="shared" si="63"/>
        <v>TM7</v>
      </c>
      <c r="FAM3" s="80" t="str">
        <f t="shared" si="63"/>
        <v>TM8</v>
      </c>
      <c r="FAN3" s="80" t="str">
        <f t="shared" si="63"/>
        <v>TM9</v>
      </c>
      <c r="FAO3" s="80" t="str">
        <f t="shared" si="63"/>
        <v>TM10</v>
      </c>
      <c r="FAP3" s="80" t="str">
        <f t="shared" si="63"/>
        <v>TM11</v>
      </c>
      <c r="FAQ3" s="80" t="str">
        <f t="shared" si="63"/>
        <v>TM12</v>
      </c>
      <c r="FAR3" s="80" t="str">
        <f t="shared" si="63"/>
        <v>TM13</v>
      </c>
      <c r="FAS3" s="80" t="str">
        <f t="shared" si="63"/>
        <v>TM14</v>
      </c>
      <c r="FAT3" s="80" t="str">
        <f t="shared" si="63"/>
        <v>TM15</v>
      </c>
      <c r="FAU3" s="80" t="str">
        <f t="shared" si="63"/>
        <v>TM16</v>
      </c>
      <c r="FAV3" s="80" t="str">
        <f t="shared" si="63"/>
        <v>TM17</v>
      </c>
      <c r="FAW3" s="80" t="str">
        <f t="shared" si="63"/>
        <v>TM18</v>
      </c>
      <c r="FAX3" s="80" t="str">
        <f t="shared" si="63"/>
        <v>TM19</v>
      </c>
      <c r="FAY3" s="80" t="str">
        <f t="shared" si="63"/>
        <v>TM20</v>
      </c>
      <c r="FAZ3" s="80" t="str">
        <f t="shared" si="63"/>
        <v>TM21</v>
      </c>
      <c r="FBA3" s="80" t="str">
        <f t="shared" si="63"/>
        <v>TM22</v>
      </c>
      <c r="FBB3" s="80" t="str">
        <f t="shared" si="63"/>
        <v>TM23</v>
      </c>
      <c r="FBC3" s="80" t="str">
        <f t="shared" si="63"/>
        <v>TM24</v>
      </c>
      <c r="FBD3" s="80" t="str">
        <f t="shared" si="63"/>
        <v>TM1</v>
      </c>
      <c r="FBE3" s="80" t="str">
        <f t="shared" si="63"/>
        <v>TM2</v>
      </c>
      <c r="FBF3" s="80" t="str">
        <f t="shared" si="63"/>
        <v>TM3</v>
      </c>
      <c r="FBG3" s="80" t="str">
        <f t="shared" si="63"/>
        <v>TM4</v>
      </c>
      <c r="FBH3" s="80" t="str">
        <f t="shared" si="63"/>
        <v>TM5</v>
      </c>
      <c r="FBI3" s="80" t="str">
        <f t="shared" si="63"/>
        <v>TM6</v>
      </c>
      <c r="FBJ3" s="80" t="str">
        <f t="shared" si="63"/>
        <v>TM7</v>
      </c>
      <c r="FBK3" s="80" t="str">
        <f t="shared" si="63"/>
        <v>TM8</v>
      </c>
      <c r="FBL3" s="80" t="str">
        <f t="shared" si="63"/>
        <v>TM9</v>
      </c>
      <c r="FBM3" s="80" t="str">
        <f t="shared" si="63"/>
        <v>TM10</v>
      </c>
      <c r="FBN3" s="80" t="str">
        <f t="shared" si="63"/>
        <v>TM11</v>
      </c>
      <c r="FBO3" s="80" t="str">
        <f t="shared" si="63"/>
        <v>TM12</v>
      </c>
      <c r="FBP3" s="80" t="str">
        <f t="shared" si="63"/>
        <v>TM13</v>
      </c>
      <c r="FBQ3" s="80" t="str">
        <f t="shared" si="63"/>
        <v>TM14</v>
      </c>
      <c r="FBR3" s="80" t="str">
        <f t="shared" si="63"/>
        <v>TM15</v>
      </c>
      <c r="FBS3" s="80" t="str">
        <f t="shared" si="63"/>
        <v>TM16</v>
      </c>
      <c r="FBT3" s="80" t="str">
        <f t="shared" si="63"/>
        <v>TM17</v>
      </c>
      <c r="FBU3" s="80" t="str">
        <f t="shared" ref="FBU3:FEF3" si="64">FAW3</f>
        <v>TM18</v>
      </c>
      <c r="FBV3" s="80" t="str">
        <f t="shared" si="64"/>
        <v>TM19</v>
      </c>
      <c r="FBW3" s="80" t="str">
        <f t="shared" si="64"/>
        <v>TM20</v>
      </c>
      <c r="FBX3" s="80" t="str">
        <f t="shared" si="64"/>
        <v>TM21</v>
      </c>
      <c r="FBY3" s="80" t="str">
        <f t="shared" si="64"/>
        <v>TM22</v>
      </c>
      <c r="FBZ3" s="80" t="str">
        <f t="shared" si="64"/>
        <v>TM23</v>
      </c>
      <c r="FCA3" s="80" t="str">
        <f t="shared" si="64"/>
        <v>TM24</v>
      </c>
      <c r="FCB3" s="80" t="str">
        <f t="shared" si="64"/>
        <v>TM1</v>
      </c>
      <c r="FCC3" s="80" t="str">
        <f t="shared" si="64"/>
        <v>TM2</v>
      </c>
      <c r="FCD3" s="80" t="str">
        <f t="shared" si="64"/>
        <v>TM3</v>
      </c>
      <c r="FCE3" s="80" t="str">
        <f t="shared" si="64"/>
        <v>TM4</v>
      </c>
      <c r="FCF3" s="80" t="str">
        <f t="shared" si="64"/>
        <v>TM5</v>
      </c>
      <c r="FCG3" s="80" t="str">
        <f t="shared" si="64"/>
        <v>TM6</v>
      </c>
      <c r="FCH3" s="80" t="str">
        <f t="shared" si="64"/>
        <v>TM7</v>
      </c>
      <c r="FCI3" s="80" t="str">
        <f t="shared" si="64"/>
        <v>TM8</v>
      </c>
      <c r="FCJ3" s="80" t="str">
        <f t="shared" si="64"/>
        <v>TM9</v>
      </c>
      <c r="FCK3" s="80" t="str">
        <f t="shared" si="64"/>
        <v>TM10</v>
      </c>
      <c r="FCL3" s="80" t="str">
        <f t="shared" si="64"/>
        <v>TM11</v>
      </c>
      <c r="FCM3" s="80" t="str">
        <f t="shared" si="64"/>
        <v>TM12</v>
      </c>
      <c r="FCN3" s="80" t="str">
        <f t="shared" si="64"/>
        <v>TM13</v>
      </c>
      <c r="FCO3" s="80" t="str">
        <f t="shared" si="64"/>
        <v>TM14</v>
      </c>
      <c r="FCP3" s="80" t="str">
        <f t="shared" si="64"/>
        <v>TM15</v>
      </c>
      <c r="FCQ3" s="80" t="str">
        <f t="shared" si="64"/>
        <v>TM16</v>
      </c>
      <c r="FCR3" s="80" t="str">
        <f t="shared" si="64"/>
        <v>TM17</v>
      </c>
      <c r="FCS3" s="80" t="str">
        <f t="shared" si="64"/>
        <v>TM18</v>
      </c>
      <c r="FCT3" s="80" t="str">
        <f t="shared" si="64"/>
        <v>TM19</v>
      </c>
      <c r="FCU3" s="80" t="str">
        <f t="shared" si="64"/>
        <v>TM20</v>
      </c>
      <c r="FCV3" s="80" t="str">
        <f t="shared" si="64"/>
        <v>TM21</v>
      </c>
      <c r="FCW3" s="80" t="str">
        <f t="shared" si="64"/>
        <v>TM22</v>
      </c>
      <c r="FCX3" s="80" t="str">
        <f t="shared" si="64"/>
        <v>TM23</v>
      </c>
      <c r="FCY3" s="80" t="str">
        <f t="shared" si="64"/>
        <v>TM24</v>
      </c>
      <c r="FCZ3" s="80" t="str">
        <f t="shared" si="64"/>
        <v>TM1</v>
      </c>
      <c r="FDA3" s="80" t="str">
        <f t="shared" si="64"/>
        <v>TM2</v>
      </c>
      <c r="FDB3" s="80" t="str">
        <f t="shared" si="64"/>
        <v>TM3</v>
      </c>
      <c r="FDC3" s="80" t="str">
        <f t="shared" si="64"/>
        <v>TM4</v>
      </c>
      <c r="FDD3" s="80" t="str">
        <f t="shared" si="64"/>
        <v>TM5</v>
      </c>
      <c r="FDE3" s="80" t="str">
        <f t="shared" si="64"/>
        <v>TM6</v>
      </c>
      <c r="FDF3" s="80" t="str">
        <f t="shared" si="64"/>
        <v>TM7</v>
      </c>
      <c r="FDG3" s="80" t="str">
        <f t="shared" si="64"/>
        <v>TM8</v>
      </c>
      <c r="FDH3" s="80" t="str">
        <f t="shared" si="64"/>
        <v>TM9</v>
      </c>
      <c r="FDI3" s="80" t="str">
        <f t="shared" si="64"/>
        <v>TM10</v>
      </c>
      <c r="FDJ3" s="80" t="str">
        <f t="shared" si="64"/>
        <v>TM11</v>
      </c>
      <c r="FDK3" s="80" t="str">
        <f t="shared" si="64"/>
        <v>TM12</v>
      </c>
      <c r="FDL3" s="80" t="str">
        <f t="shared" si="64"/>
        <v>TM13</v>
      </c>
      <c r="FDM3" s="80" t="str">
        <f t="shared" si="64"/>
        <v>TM14</v>
      </c>
      <c r="FDN3" s="80" t="str">
        <f t="shared" si="64"/>
        <v>TM15</v>
      </c>
      <c r="FDO3" s="80" t="str">
        <f t="shared" si="64"/>
        <v>TM16</v>
      </c>
      <c r="FDP3" s="80" t="str">
        <f t="shared" si="64"/>
        <v>TM17</v>
      </c>
      <c r="FDQ3" s="80" t="str">
        <f t="shared" si="64"/>
        <v>TM18</v>
      </c>
      <c r="FDR3" s="80" t="str">
        <f t="shared" si="64"/>
        <v>TM19</v>
      </c>
      <c r="FDS3" s="80" t="str">
        <f t="shared" si="64"/>
        <v>TM20</v>
      </c>
      <c r="FDT3" s="80" t="str">
        <f t="shared" si="64"/>
        <v>TM21</v>
      </c>
      <c r="FDU3" s="80" t="str">
        <f t="shared" si="64"/>
        <v>TM22</v>
      </c>
      <c r="FDV3" s="80" t="str">
        <f t="shared" si="64"/>
        <v>TM23</v>
      </c>
      <c r="FDW3" s="80" t="str">
        <f t="shared" si="64"/>
        <v>TM24</v>
      </c>
      <c r="FDX3" s="80" t="str">
        <f t="shared" si="64"/>
        <v>TM1</v>
      </c>
      <c r="FDY3" s="80" t="str">
        <f t="shared" si="64"/>
        <v>TM2</v>
      </c>
      <c r="FDZ3" s="80" t="str">
        <f t="shared" si="64"/>
        <v>TM3</v>
      </c>
      <c r="FEA3" s="80" t="str">
        <f t="shared" si="64"/>
        <v>TM4</v>
      </c>
      <c r="FEB3" s="80" t="str">
        <f t="shared" si="64"/>
        <v>TM5</v>
      </c>
      <c r="FEC3" s="80" t="str">
        <f t="shared" si="64"/>
        <v>TM6</v>
      </c>
      <c r="FED3" s="80" t="str">
        <f t="shared" si="64"/>
        <v>TM7</v>
      </c>
      <c r="FEE3" s="80" t="str">
        <f t="shared" si="64"/>
        <v>TM8</v>
      </c>
      <c r="FEF3" s="80" t="str">
        <f t="shared" si="64"/>
        <v>TM9</v>
      </c>
      <c r="FEG3" s="80" t="str">
        <f t="shared" ref="FEG3:FGR3" si="65">FDI3</f>
        <v>TM10</v>
      </c>
      <c r="FEH3" s="80" t="str">
        <f t="shared" si="65"/>
        <v>TM11</v>
      </c>
      <c r="FEI3" s="80" t="str">
        <f t="shared" si="65"/>
        <v>TM12</v>
      </c>
      <c r="FEJ3" s="80" t="str">
        <f t="shared" si="65"/>
        <v>TM13</v>
      </c>
      <c r="FEK3" s="80" t="str">
        <f t="shared" si="65"/>
        <v>TM14</v>
      </c>
      <c r="FEL3" s="80" t="str">
        <f t="shared" si="65"/>
        <v>TM15</v>
      </c>
      <c r="FEM3" s="80" t="str">
        <f t="shared" si="65"/>
        <v>TM16</v>
      </c>
      <c r="FEN3" s="80" t="str">
        <f t="shared" si="65"/>
        <v>TM17</v>
      </c>
      <c r="FEO3" s="80" t="str">
        <f t="shared" si="65"/>
        <v>TM18</v>
      </c>
      <c r="FEP3" s="80" t="str">
        <f t="shared" si="65"/>
        <v>TM19</v>
      </c>
      <c r="FEQ3" s="80" t="str">
        <f t="shared" si="65"/>
        <v>TM20</v>
      </c>
      <c r="FER3" s="80" t="str">
        <f t="shared" si="65"/>
        <v>TM21</v>
      </c>
      <c r="FES3" s="80" t="str">
        <f t="shared" si="65"/>
        <v>TM22</v>
      </c>
      <c r="FET3" s="80" t="str">
        <f t="shared" si="65"/>
        <v>TM23</v>
      </c>
      <c r="FEU3" s="80" t="str">
        <f t="shared" si="65"/>
        <v>TM24</v>
      </c>
      <c r="FEV3" s="80" t="str">
        <f t="shared" si="65"/>
        <v>TM1</v>
      </c>
      <c r="FEW3" s="80" t="str">
        <f t="shared" si="65"/>
        <v>TM2</v>
      </c>
      <c r="FEX3" s="80" t="str">
        <f t="shared" si="65"/>
        <v>TM3</v>
      </c>
      <c r="FEY3" s="80" t="str">
        <f t="shared" si="65"/>
        <v>TM4</v>
      </c>
      <c r="FEZ3" s="80" t="str">
        <f t="shared" si="65"/>
        <v>TM5</v>
      </c>
      <c r="FFA3" s="80" t="str">
        <f t="shared" si="65"/>
        <v>TM6</v>
      </c>
      <c r="FFB3" s="80" t="str">
        <f t="shared" si="65"/>
        <v>TM7</v>
      </c>
      <c r="FFC3" s="80" t="str">
        <f t="shared" si="65"/>
        <v>TM8</v>
      </c>
      <c r="FFD3" s="80" t="str">
        <f t="shared" si="65"/>
        <v>TM9</v>
      </c>
      <c r="FFE3" s="80" t="str">
        <f t="shared" si="65"/>
        <v>TM10</v>
      </c>
      <c r="FFF3" s="80" t="str">
        <f t="shared" si="65"/>
        <v>TM11</v>
      </c>
      <c r="FFG3" s="80" t="str">
        <f t="shared" si="65"/>
        <v>TM12</v>
      </c>
      <c r="FFH3" s="80" t="str">
        <f t="shared" si="65"/>
        <v>TM13</v>
      </c>
      <c r="FFI3" s="80" t="str">
        <f t="shared" si="65"/>
        <v>TM14</v>
      </c>
      <c r="FFJ3" s="80" t="str">
        <f t="shared" si="65"/>
        <v>TM15</v>
      </c>
      <c r="FFK3" s="80" t="str">
        <f t="shared" si="65"/>
        <v>TM16</v>
      </c>
      <c r="FFL3" s="80" t="str">
        <f t="shared" si="65"/>
        <v>TM17</v>
      </c>
      <c r="FFM3" s="80" t="str">
        <f t="shared" si="65"/>
        <v>TM18</v>
      </c>
      <c r="FFN3" s="80" t="str">
        <f t="shared" si="65"/>
        <v>TM19</v>
      </c>
      <c r="FFO3" s="80" t="str">
        <f t="shared" si="65"/>
        <v>TM20</v>
      </c>
      <c r="FFP3" s="80" t="str">
        <f t="shared" si="65"/>
        <v>TM21</v>
      </c>
      <c r="FFQ3" s="80" t="str">
        <f t="shared" si="65"/>
        <v>TM22</v>
      </c>
      <c r="FFR3" s="80" t="str">
        <f t="shared" si="65"/>
        <v>TM23</v>
      </c>
      <c r="FFS3" s="80" t="str">
        <f t="shared" si="65"/>
        <v>TM24</v>
      </c>
      <c r="FFT3" s="80" t="str">
        <f t="shared" si="65"/>
        <v>TM1</v>
      </c>
      <c r="FFU3" s="80" t="str">
        <f t="shared" si="65"/>
        <v>TM2</v>
      </c>
      <c r="FFV3" s="80" t="str">
        <f t="shared" si="65"/>
        <v>TM3</v>
      </c>
      <c r="FFW3" s="80" t="str">
        <f t="shared" si="65"/>
        <v>TM4</v>
      </c>
      <c r="FFX3" s="80" t="str">
        <f t="shared" si="65"/>
        <v>TM5</v>
      </c>
      <c r="FFY3" s="80" t="str">
        <f t="shared" si="65"/>
        <v>TM6</v>
      </c>
      <c r="FFZ3" s="80" t="str">
        <f t="shared" si="65"/>
        <v>TM7</v>
      </c>
      <c r="FGA3" s="80" t="str">
        <f t="shared" si="65"/>
        <v>TM8</v>
      </c>
      <c r="FGB3" s="80" t="str">
        <f t="shared" si="65"/>
        <v>TM9</v>
      </c>
      <c r="FGC3" s="80" t="str">
        <f t="shared" si="65"/>
        <v>TM10</v>
      </c>
      <c r="FGD3" s="80" t="str">
        <f t="shared" si="65"/>
        <v>TM11</v>
      </c>
      <c r="FGE3" s="80" t="str">
        <f t="shared" si="65"/>
        <v>TM12</v>
      </c>
      <c r="FGF3" s="80" t="str">
        <f t="shared" si="65"/>
        <v>TM13</v>
      </c>
      <c r="FGG3" s="80" t="str">
        <f t="shared" si="65"/>
        <v>TM14</v>
      </c>
      <c r="FGH3" s="80" t="str">
        <f t="shared" si="65"/>
        <v>TM15</v>
      </c>
      <c r="FGI3" s="80" t="str">
        <f t="shared" si="65"/>
        <v>TM16</v>
      </c>
      <c r="FGJ3" s="80" t="str">
        <f t="shared" si="65"/>
        <v>TM17</v>
      </c>
      <c r="FGK3" s="80" t="str">
        <f t="shared" si="65"/>
        <v>TM18</v>
      </c>
      <c r="FGL3" s="80" t="str">
        <f t="shared" si="65"/>
        <v>TM19</v>
      </c>
      <c r="FGM3" s="80" t="str">
        <f t="shared" si="65"/>
        <v>TM20</v>
      </c>
      <c r="FGN3" s="80" t="str">
        <f t="shared" si="65"/>
        <v>TM21</v>
      </c>
      <c r="FGO3" s="80" t="str">
        <f t="shared" si="65"/>
        <v>TM22</v>
      </c>
      <c r="FGP3" s="80" t="str">
        <f t="shared" si="65"/>
        <v>TM23</v>
      </c>
      <c r="FGQ3" s="80" t="str">
        <f t="shared" si="65"/>
        <v>TM24</v>
      </c>
      <c r="FGR3" s="80" t="str">
        <f t="shared" si="65"/>
        <v>TM1</v>
      </c>
      <c r="FGS3" s="80" t="str">
        <f t="shared" ref="FGS3:FJD3" si="66">FFU3</f>
        <v>TM2</v>
      </c>
      <c r="FGT3" s="80" t="str">
        <f t="shared" si="66"/>
        <v>TM3</v>
      </c>
      <c r="FGU3" s="80" t="str">
        <f t="shared" si="66"/>
        <v>TM4</v>
      </c>
      <c r="FGV3" s="80" t="str">
        <f t="shared" si="66"/>
        <v>TM5</v>
      </c>
      <c r="FGW3" s="80" t="str">
        <f t="shared" si="66"/>
        <v>TM6</v>
      </c>
      <c r="FGX3" s="80" t="str">
        <f t="shared" si="66"/>
        <v>TM7</v>
      </c>
      <c r="FGY3" s="80" t="str">
        <f t="shared" si="66"/>
        <v>TM8</v>
      </c>
      <c r="FGZ3" s="80" t="str">
        <f t="shared" si="66"/>
        <v>TM9</v>
      </c>
      <c r="FHA3" s="80" t="str">
        <f t="shared" si="66"/>
        <v>TM10</v>
      </c>
      <c r="FHB3" s="80" t="str">
        <f t="shared" si="66"/>
        <v>TM11</v>
      </c>
      <c r="FHC3" s="80" t="str">
        <f t="shared" si="66"/>
        <v>TM12</v>
      </c>
      <c r="FHD3" s="80" t="str">
        <f t="shared" si="66"/>
        <v>TM13</v>
      </c>
      <c r="FHE3" s="80" t="str">
        <f t="shared" si="66"/>
        <v>TM14</v>
      </c>
      <c r="FHF3" s="80" t="str">
        <f t="shared" si="66"/>
        <v>TM15</v>
      </c>
      <c r="FHG3" s="80" t="str">
        <f t="shared" si="66"/>
        <v>TM16</v>
      </c>
      <c r="FHH3" s="80" t="str">
        <f t="shared" si="66"/>
        <v>TM17</v>
      </c>
      <c r="FHI3" s="80" t="str">
        <f t="shared" si="66"/>
        <v>TM18</v>
      </c>
      <c r="FHJ3" s="80" t="str">
        <f t="shared" si="66"/>
        <v>TM19</v>
      </c>
      <c r="FHK3" s="80" t="str">
        <f t="shared" si="66"/>
        <v>TM20</v>
      </c>
      <c r="FHL3" s="80" t="str">
        <f t="shared" si="66"/>
        <v>TM21</v>
      </c>
      <c r="FHM3" s="80" t="str">
        <f t="shared" si="66"/>
        <v>TM22</v>
      </c>
      <c r="FHN3" s="80" t="str">
        <f t="shared" si="66"/>
        <v>TM23</v>
      </c>
      <c r="FHO3" s="80" t="str">
        <f t="shared" si="66"/>
        <v>TM24</v>
      </c>
      <c r="FHP3" s="80" t="str">
        <f t="shared" si="66"/>
        <v>TM1</v>
      </c>
      <c r="FHQ3" s="80" t="str">
        <f t="shared" si="66"/>
        <v>TM2</v>
      </c>
      <c r="FHR3" s="80" t="str">
        <f t="shared" si="66"/>
        <v>TM3</v>
      </c>
      <c r="FHS3" s="80" t="str">
        <f t="shared" si="66"/>
        <v>TM4</v>
      </c>
      <c r="FHT3" s="80" t="str">
        <f t="shared" si="66"/>
        <v>TM5</v>
      </c>
      <c r="FHU3" s="80" t="str">
        <f t="shared" si="66"/>
        <v>TM6</v>
      </c>
      <c r="FHV3" s="80" t="str">
        <f t="shared" si="66"/>
        <v>TM7</v>
      </c>
      <c r="FHW3" s="80" t="str">
        <f t="shared" si="66"/>
        <v>TM8</v>
      </c>
      <c r="FHX3" s="80" t="str">
        <f t="shared" si="66"/>
        <v>TM9</v>
      </c>
      <c r="FHY3" s="80" t="str">
        <f t="shared" si="66"/>
        <v>TM10</v>
      </c>
      <c r="FHZ3" s="80" t="str">
        <f t="shared" si="66"/>
        <v>TM11</v>
      </c>
      <c r="FIA3" s="80" t="str">
        <f t="shared" si="66"/>
        <v>TM12</v>
      </c>
      <c r="FIB3" s="80" t="str">
        <f t="shared" si="66"/>
        <v>TM13</v>
      </c>
      <c r="FIC3" s="80" t="str">
        <f t="shared" si="66"/>
        <v>TM14</v>
      </c>
      <c r="FID3" s="80" t="str">
        <f t="shared" si="66"/>
        <v>TM15</v>
      </c>
      <c r="FIE3" s="80" t="str">
        <f t="shared" si="66"/>
        <v>TM16</v>
      </c>
      <c r="FIF3" s="80" t="str">
        <f t="shared" si="66"/>
        <v>TM17</v>
      </c>
      <c r="FIG3" s="80" t="str">
        <f t="shared" si="66"/>
        <v>TM18</v>
      </c>
      <c r="FIH3" s="80" t="str">
        <f t="shared" si="66"/>
        <v>TM19</v>
      </c>
      <c r="FII3" s="80" t="str">
        <f t="shared" si="66"/>
        <v>TM20</v>
      </c>
      <c r="FIJ3" s="80" t="str">
        <f t="shared" si="66"/>
        <v>TM21</v>
      </c>
      <c r="FIK3" s="80" t="str">
        <f t="shared" si="66"/>
        <v>TM22</v>
      </c>
      <c r="FIL3" s="80" t="str">
        <f t="shared" si="66"/>
        <v>TM23</v>
      </c>
      <c r="FIM3" s="80" t="str">
        <f t="shared" si="66"/>
        <v>TM24</v>
      </c>
      <c r="FIN3" s="80" t="str">
        <f t="shared" si="66"/>
        <v>TM1</v>
      </c>
      <c r="FIO3" s="80" t="str">
        <f t="shared" si="66"/>
        <v>TM2</v>
      </c>
      <c r="FIP3" s="80" t="str">
        <f t="shared" si="66"/>
        <v>TM3</v>
      </c>
      <c r="FIQ3" s="80" t="str">
        <f t="shared" si="66"/>
        <v>TM4</v>
      </c>
      <c r="FIR3" s="80" t="str">
        <f t="shared" si="66"/>
        <v>TM5</v>
      </c>
      <c r="FIS3" s="80" t="str">
        <f t="shared" si="66"/>
        <v>TM6</v>
      </c>
      <c r="FIT3" s="80" t="str">
        <f t="shared" si="66"/>
        <v>TM7</v>
      </c>
      <c r="FIU3" s="80" t="str">
        <f t="shared" si="66"/>
        <v>TM8</v>
      </c>
      <c r="FIV3" s="80" t="str">
        <f t="shared" si="66"/>
        <v>TM9</v>
      </c>
      <c r="FIW3" s="80" t="str">
        <f t="shared" si="66"/>
        <v>TM10</v>
      </c>
      <c r="FIX3" s="80" t="str">
        <f t="shared" si="66"/>
        <v>TM11</v>
      </c>
      <c r="FIY3" s="80" t="str">
        <f t="shared" si="66"/>
        <v>TM12</v>
      </c>
      <c r="FIZ3" s="80" t="str">
        <f t="shared" si="66"/>
        <v>TM13</v>
      </c>
      <c r="FJA3" s="80" t="str">
        <f t="shared" si="66"/>
        <v>TM14</v>
      </c>
      <c r="FJB3" s="80" t="str">
        <f t="shared" si="66"/>
        <v>TM15</v>
      </c>
      <c r="FJC3" s="80" t="str">
        <f t="shared" si="66"/>
        <v>TM16</v>
      </c>
      <c r="FJD3" s="80" t="str">
        <f t="shared" si="66"/>
        <v>TM17</v>
      </c>
      <c r="FJE3" s="80" t="str">
        <f t="shared" ref="FJE3:FLP3" si="67">FIG3</f>
        <v>TM18</v>
      </c>
      <c r="FJF3" s="80" t="str">
        <f t="shared" si="67"/>
        <v>TM19</v>
      </c>
      <c r="FJG3" s="80" t="str">
        <f t="shared" si="67"/>
        <v>TM20</v>
      </c>
      <c r="FJH3" s="80" t="str">
        <f t="shared" si="67"/>
        <v>TM21</v>
      </c>
      <c r="FJI3" s="80" t="str">
        <f t="shared" si="67"/>
        <v>TM22</v>
      </c>
      <c r="FJJ3" s="80" t="str">
        <f t="shared" si="67"/>
        <v>TM23</v>
      </c>
      <c r="FJK3" s="80" t="str">
        <f t="shared" si="67"/>
        <v>TM24</v>
      </c>
      <c r="FJL3" s="80" t="str">
        <f t="shared" si="67"/>
        <v>TM1</v>
      </c>
      <c r="FJM3" s="80" t="str">
        <f t="shared" si="67"/>
        <v>TM2</v>
      </c>
      <c r="FJN3" s="80" t="str">
        <f t="shared" si="67"/>
        <v>TM3</v>
      </c>
      <c r="FJO3" s="80" t="str">
        <f t="shared" si="67"/>
        <v>TM4</v>
      </c>
      <c r="FJP3" s="80" t="str">
        <f t="shared" si="67"/>
        <v>TM5</v>
      </c>
      <c r="FJQ3" s="80" t="str">
        <f t="shared" si="67"/>
        <v>TM6</v>
      </c>
      <c r="FJR3" s="80" t="str">
        <f t="shared" si="67"/>
        <v>TM7</v>
      </c>
      <c r="FJS3" s="80" t="str">
        <f t="shared" si="67"/>
        <v>TM8</v>
      </c>
      <c r="FJT3" s="80" t="str">
        <f t="shared" si="67"/>
        <v>TM9</v>
      </c>
      <c r="FJU3" s="80" t="str">
        <f t="shared" si="67"/>
        <v>TM10</v>
      </c>
      <c r="FJV3" s="80" t="str">
        <f t="shared" si="67"/>
        <v>TM11</v>
      </c>
      <c r="FJW3" s="80" t="str">
        <f t="shared" si="67"/>
        <v>TM12</v>
      </c>
      <c r="FJX3" s="80" t="str">
        <f t="shared" si="67"/>
        <v>TM13</v>
      </c>
      <c r="FJY3" s="80" t="str">
        <f t="shared" si="67"/>
        <v>TM14</v>
      </c>
      <c r="FJZ3" s="80" t="str">
        <f t="shared" si="67"/>
        <v>TM15</v>
      </c>
      <c r="FKA3" s="80" t="str">
        <f t="shared" si="67"/>
        <v>TM16</v>
      </c>
      <c r="FKB3" s="80" t="str">
        <f t="shared" si="67"/>
        <v>TM17</v>
      </c>
      <c r="FKC3" s="80" t="str">
        <f t="shared" si="67"/>
        <v>TM18</v>
      </c>
      <c r="FKD3" s="80" t="str">
        <f t="shared" si="67"/>
        <v>TM19</v>
      </c>
      <c r="FKE3" s="80" t="str">
        <f t="shared" si="67"/>
        <v>TM20</v>
      </c>
      <c r="FKF3" s="80" t="str">
        <f t="shared" si="67"/>
        <v>TM21</v>
      </c>
      <c r="FKG3" s="80" t="str">
        <f t="shared" si="67"/>
        <v>TM22</v>
      </c>
      <c r="FKH3" s="80" t="str">
        <f t="shared" si="67"/>
        <v>TM23</v>
      </c>
      <c r="FKI3" s="80" t="str">
        <f t="shared" si="67"/>
        <v>TM24</v>
      </c>
      <c r="FKJ3" s="80" t="str">
        <f t="shared" si="67"/>
        <v>TM1</v>
      </c>
      <c r="FKK3" s="80" t="str">
        <f t="shared" si="67"/>
        <v>TM2</v>
      </c>
      <c r="FKL3" s="80" t="str">
        <f t="shared" si="67"/>
        <v>TM3</v>
      </c>
      <c r="FKM3" s="80" t="str">
        <f t="shared" si="67"/>
        <v>TM4</v>
      </c>
      <c r="FKN3" s="80" t="str">
        <f t="shared" si="67"/>
        <v>TM5</v>
      </c>
      <c r="FKO3" s="80" t="str">
        <f t="shared" si="67"/>
        <v>TM6</v>
      </c>
      <c r="FKP3" s="80" t="str">
        <f t="shared" si="67"/>
        <v>TM7</v>
      </c>
      <c r="FKQ3" s="80" t="str">
        <f t="shared" si="67"/>
        <v>TM8</v>
      </c>
      <c r="FKR3" s="80" t="str">
        <f t="shared" si="67"/>
        <v>TM9</v>
      </c>
      <c r="FKS3" s="80" t="str">
        <f t="shared" si="67"/>
        <v>TM10</v>
      </c>
      <c r="FKT3" s="80" t="str">
        <f t="shared" si="67"/>
        <v>TM11</v>
      </c>
      <c r="FKU3" s="80" t="str">
        <f t="shared" si="67"/>
        <v>TM12</v>
      </c>
      <c r="FKV3" s="80" t="str">
        <f t="shared" si="67"/>
        <v>TM13</v>
      </c>
      <c r="FKW3" s="80" t="str">
        <f t="shared" si="67"/>
        <v>TM14</v>
      </c>
      <c r="FKX3" s="80" t="str">
        <f t="shared" si="67"/>
        <v>TM15</v>
      </c>
      <c r="FKY3" s="80" t="str">
        <f t="shared" si="67"/>
        <v>TM16</v>
      </c>
      <c r="FKZ3" s="80" t="str">
        <f t="shared" si="67"/>
        <v>TM17</v>
      </c>
      <c r="FLA3" s="80" t="str">
        <f t="shared" si="67"/>
        <v>TM18</v>
      </c>
      <c r="FLB3" s="80" t="str">
        <f t="shared" si="67"/>
        <v>TM19</v>
      </c>
      <c r="FLC3" s="80" t="str">
        <f t="shared" si="67"/>
        <v>TM20</v>
      </c>
      <c r="FLD3" s="80" t="str">
        <f t="shared" si="67"/>
        <v>TM21</v>
      </c>
      <c r="FLE3" s="80" t="str">
        <f t="shared" si="67"/>
        <v>TM22</v>
      </c>
      <c r="FLF3" s="80" t="str">
        <f t="shared" si="67"/>
        <v>TM23</v>
      </c>
      <c r="FLG3" s="80" t="str">
        <f t="shared" si="67"/>
        <v>TM24</v>
      </c>
      <c r="FLH3" s="80" t="str">
        <f t="shared" si="67"/>
        <v>TM1</v>
      </c>
      <c r="FLI3" s="80" t="str">
        <f t="shared" si="67"/>
        <v>TM2</v>
      </c>
      <c r="FLJ3" s="80" t="str">
        <f t="shared" si="67"/>
        <v>TM3</v>
      </c>
      <c r="FLK3" s="80" t="str">
        <f t="shared" si="67"/>
        <v>TM4</v>
      </c>
      <c r="FLL3" s="80" t="str">
        <f t="shared" si="67"/>
        <v>TM5</v>
      </c>
      <c r="FLM3" s="80" t="str">
        <f t="shared" si="67"/>
        <v>TM6</v>
      </c>
      <c r="FLN3" s="80" t="str">
        <f t="shared" si="67"/>
        <v>TM7</v>
      </c>
      <c r="FLO3" s="80" t="str">
        <f t="shared" si="67"/>
        <v>TM8</v>
      </c>
      <c r="FLP3" s="80" t="str">
        <f t="shared" si="67"/>
        <v>TM9</v>
      </c>
      <c r="FLQ3" s="80" t="str">
        <f t="shared" ref="FLQ3:FOB3" si="68">FKS3</f>
        <v>TM10</v>
      </c>
      <c r="FLR3" s="80" t="str">
        <f t="shared" si="68"/>
        <v>TM11</v>
      </c>
      <c r="FLS3" s="80" t="str">
        <f t="shared" si="68"/>
        <v>TM12</v>
      </c>
      <c r="FLT3" s="80" t="str">
        <f t="shared" si="68"/>
        <v>TM13</v>
      </c>
      <c r="FLU3" s="80" t="str">
        <f t="shared" si="68"/>
        <v>TM14</v>
      </c>
      <c r="FLV3" s="80" t="str">
        <f t="shared" si="68"/>
        <v>TM15</v>
      </c>
      <c r="FLW3" s="80" t="str">
        <f t="shared" si="68"/>
        <v>TM16</v>
      </c>
      <c r="FLX3" s="80" t="str">
        <f t="shared" si="68"/>
        <v>TM17</v>
      </c>
      <c r="FLY3" s="80" t="str">
        <f t="shared" si="68"/>
        <v>TM18</v>
      </c>
      <c r="FLZ3" s="80" t="str">
        <f t="shared" si="68"/>
        <v>TM19</v>
      </c>
      <c r="FMA3" s="80" t="str">
        <f t="shared" si="68"/>
        <v>TM20</v>
      </c>
      <c r="FMB3" s="80" t="str">
        <f t="shared" si="68"/>
        <v>TM21</v>
      </c>
      <c r="FMC3" s="80" t="str">
        <f t="shared" si="68"/>
        <v>TM22</v>
      </c>
      <c r="FMD3" s="80" t="str">
        <f t="shared" si="68"/>
        <v>TM23</v>
      </c>
      <c r="FME3" s="80" t="str">
        <f t="shared" si="68"/>
        <v>TM24</v>
      </c>
      <c r="FMF3" s="80" t="str">
        <f t="shared" si="68"/>
        <v>TM1</v>
      </c>
      <c r="FMG3" s="80" t="str">
        <f t="shared" si="68"/>
        <v>TM2</v>
      </c>
      <c r="FMH3" s="80" t="str">
        <f t="shared" si="68"/>
        <v>TM3</v>
      </c>
      <c r="FMI3" s="80" t="str">
        <f t="shared" si="68"/>
        <v>TM4</v>
      </c>
      <c r="FMJ3" s="80" t="str">
        <f t="shared" si="68"/>
        <v>TM5</v>
      </c>
      <c r="FMK3" s="80" t="str">
        <f t="shared" si="68"/>
        <v>TM6</v>
      </c>
      <c r="FML3" s="80" t="str">
        <f t="shared" si="68"/>
        <v>TM7</v>
      </c>
      <c r="FMM3" s="80" t="str">
        <f t="shared" si="68"/>
        <v>TM8</v>
      </c>
      <c r="FMN3" s="80" t="str">
        <f t="shared" si="68"/>
        <v>TM9</v>
      </c>
      <c r="FMO3" s="80" t="str">
        <f t="shared" si="68"/>
        <v>TM10</v>
      </c>
      <c r="FMP3" s="80" t="str">
        <f t="shared" si="68"/>
        <v>TM11</v>
      </c>
      <c r="FMQ3" s="80" t="str">
        <f t="shared" si="68"/>
        <v>TM12</v>
      </c>
      <c r="FMR3" s="80" t="str">
        <f t="shared" si="68"/>
        <v>TM13</v>
      </c>
      <c r="FMS3" s="80" t="str">
        <f t="shared" si="68"/>
        <v>TM14</v>
      </c>
      <c r="FMT3" s="80" t="str">
        <f t="shared" si="68"/>
        <v>TM15</v>
      </c>
      <c r="FMU3" s="80" t="str">
        <f t="shared" si="68"/>
        <v>TM16</v>
      </c>
      <c r="FMV3" s="80" t="str">
        <f t="shared" si="68"/>
        <v>TM17</v>
      </c>
      <c r="FMW3" s="80" t="str">
        <f t="shared" si="68"/>
        <v>TM18</v>
      </c>
      <c r="FMX3" s="80" t="str">
        <f t="shared" si="68"/>
        <v>TM19</v>
      </c>
      <c r="FMY3" s="80" t="str">
        <f t="shared" si="68"/>
        <v>TM20</v>
      </c>
      <c r="FMZ3" s="80" t="str">
        <f t="shared" si="68"/>
        <v>TM21</v>
      </c>
      <c r="FNA3" s="80" t="str">
        <f t="shared" si="68"/>
        <v>TM22</v>
      </c>
      <c r="FNB3" s="80" t="str">
        <f t="shared" si="68"/>
        <v>TM23</v>
      </c>
      <c r="FNC3" s="80" t="str">
        <f t="shared" si="68"/>
        <v>TM24</v>
      </c>
      <c r="FND3" s="80" t="str">
        <f t="shared" si="68"/>
        <v>TM1</v>
      </c>
      <c r="FNE3" s="80" t="str">
        <f t="shared" si="68"/>
        <v>TM2</v>
      </c>
      <c r="FNF3" s="80" t="str">
        <f t="shared" si="68"/>
        <v>TM3</v>
      </c>
      <c r="FNG3" s="80" t="str">
        <f t="shared" si="68"/>
        <v>TM4</v>
      </c>
      <c r="FNH3" s="80" t="str">
        <f t="shared" si="68"/>
        <v>TM5</v>
      </c>
      <c r="FNI3" s="80" t="str">
        <f t="shared" si="68"/>
        <v>TM6</v>
      </c>
      <c r="FNJ3" s="80" t="str">
        <f t="shared" si="68"/>
        <v>TM7</v>
      </c>
      <c r="FNK3" s="80" t="str">
        <f t="shared" si="68"/>
        <v>TM8</v>
      </c>
      <c r="FNL3" s="80" t="str">
        <f t="shared" si="68"/>
        <v>TM9</v>
      </c>
      <c r="FNM3" s="80" t="str">
        <f t="shared" si="68"/>
        <v>TM10</v>
      </c>
      <c r="FNN3" s="80" t="str">
        <f t="shared" si="68"/>
        <v>TM11</v>
      </c>
      <c r="FNO3" s="80" t="str">
        <f t="shared" si="68"/>
        <v>TM12</v>
      </c>
      <c r="FNP3" s="80" t="str">
        <f t="shared" si="68"/>
        <v>TM13</v>
      </c>
      <c r="FNQ3" s="80" t="str">
        <f t="shared" si="68"/>
        <v>TM14</v>
      </c>
      <c r="FNR3" s="80" t="str">
        <f t="shared" si="68"/>
        <v>TM15</v>
      </c>
      <c r="FNS3" s="80" t="str">
        <f t="shared" si="68"/>
        <v>TM16</v>
      </c>
      <c r="FNT3" s="80" t="str">
        <f t="shared" si="68"/>
        <v>TM17</v>
      </c>
      <c r="FNU3" s="80" t="str">
        <f t="shared" si="68"/>
        <v>TM18</v>
      </c>
      <c r="FNV3" s="80" t="str">
        <f t="shared" si="68"/>
        <v>TM19</v>
      </c>
      <c r="FNW3" s="80" t="str">
        <f t="shared" si="68"/>
        <v>TM20</v>
      </c>
      <c r="FNX3" s="80" t="str">
        <f t="shared" si="68"/>
        <v>TM21</v>
      </c>
      <c r="FNY3" s="80" t="str">
        <f t="shared" si="68"/>
        <v>TM22</v>
      </c>
      <c r="FNZ3" s="80" t="str">
        <f t="shared" si="68"/>
        <v>TM23</v>
      </c>
      <c r="FOA3" s="80" t="str">
        <f t="shared" si="68"/>
        <v>TM24</v>
      </c>
      <c r="FOB3" s="80" t="str">
        <f t="shared" si="68"/>
        <v>TM1</v>
      </c>
      <c r="FOC3" s="80" t="str">
        <f t="shared" ref="FOC3:FQN3" si="69">FNE3</f>
        <v>TM2</v>
      </c>
      <c r="FOD3" s="80" t="str">
        <f t="shared" si="69"/>
        <v>TM3</v>
      </c>
      <c r="FOE3" s="80" t="str">
        <f t="shared" si="69"/>
        <v>TM4</v>
      </c>
      <c r="FOF3" s="80" t="str">
        <f t="shared" si="69"/>
        <v>TM5</v>
      </c>
      <c r="FOG3" s="80" t="str">
        <f t="shared" si="69"/>
        <v>TM6</v>
      </c>
      <c r="FOH3" s="80" t="str">
        <f t="shared" si="69"/>
        <v>TM7</v>
      </c>
      <c r="FOI3" s="80" t="str">
        <f t="shared" si="69"/>
        <v>TM8</v>
      </c>
      <c r="FOJ3" s="80" t="str">
        <f t="shared" si="69"/>
        <v>TM9</v>
      </c>
      <c r="FOK3" s="80" t="str">
        <f t="shared" si="69"/>
        <v>TM10</v>
      </c>
      <c r="FOL3" s="80" t="str">
        <f t="shared" si="69"/>
        <v>TM11</v>
      </c>
      <c r="FOM3" s="80" t="str">
        <f t="shared" si="69"/>
        <v>TM12</v>
      </c>
      <c r="FON3" s="80" t="str">
        <f t="shared" si="69"/>
        <v>TM13</v>
      </c>
      <c r="FOO3" s="80" t="str">
        <f t="shared" si="69"/>
        <v>TM14</v>
      </c>
      <c r="FOP3" s="80" t="str">
        <f t="shared" si="69"/>
        <v>TM15</v>
      </c>
      <c r="FOQ3" s="80" t="str">
        <f t="shared" si="69"/>
        <v>TM16</v>
      </c>
      <c r="FOR3" s="80" t="str">
        <f t="shared" si="69"/>
        <v>TM17</v>
      </c>
      <c r="FOS3" s="80" t="str">
        <f t="shared" si="69"/>
        <v>TM18</v>
      </c>
      <c r="FOT3" s="80" t="str">
        <f t="shared" si="69"/>
        <v>TM19</v>
      </c>
      <c r="FOU3" s="80" t="str">
        <f t="shared" si="69"/>
        <v>TM20</v>
      </c>
      <c r="FOV3" s="80" t="str">
        <f t="shared" si="69"/>
        <v>TM21</v>
      </c>
      <c r="FOW3" s="80" t="str">
        <f t="shared" si="69"/>
        <v>TM22</v>
      </c>
      <c r="FOX3" s="80" t="str">
        <f t="shared" si="69"/>
        <v>TM23</v>
      </c>
      <c r="FOY3" s="80" t="str">
        <f t="shared" si="69"/>
        <v>TM24</v>
      </c>
      <c r="FOZ3" s="80" t="str">
        <f t="shared" si="69"/>
        <v>TM1</v>
      </c>
      <c r="FPA3" s="80" t="str">
        <f t="shared" si="69"/>
        <v>TM2</v>
      </c>
      <c r="FPB3" s="80" t="str">
        <f t="shared" si="69"/>
        <v>TM3</v>
      </c>
      <c r="FPC3" s="80" t="str">
        <f t="shared" si="69"/>
        <v>TM4</v>
      </c>
      <c r="FPD3" s="80" t="str">
        <f t="shared" si="69"/>
        <v>TM5</v>
      </c>
      <c r="FPE3" s="80" t="str">
        <f t="shared" si="69"/>
        <v>TM6</v>
      </c>
      <c r="FPF3" s="80" t="str">
        <f t="shared" si="69"/>
        <v>TM7</v>
      </c>
      <c r="FPG3" s="80" t="str">
        <f t="shared" si="69"/>
        <v>TM8</v>
      </c>
      <c r="FPH3" s="80" t="str">
        <f t="shared" si="69"/>
        <v>TM9</v>
      </c>
      <c r="FPI3" s="80" t="str">
        <f t="shared" si="69"/>
        <v>TM10</v>
      </c>
      <c r="FPJ3" s="80" t="str">
        <f t="shared" si="69"/>
        <v>TM11</v>
      </c>
      <c r="FPK3" s="80" t="str">
        <f t="shared" si="69"/>
        <v>TM12</v>
      </c>
      <c r="FPL3" s="80" t="str">
        <f t="shared" si="69"/>
        <v>TM13</v>
      </c>
      <c r="FPM3" s="80" t="str">
        <f t="shared" si="69"/>
        <v>TM14</v>
      </c>
      <c r="FPN3" s="80" t="str">
        <f t="shared" si="69"/>
        <v>TM15</v>
      </c>
      <c r="FPO3" s="80" t="str">
        <f t="shared" si="69"/>
        <v>TM16</v>
      </c>
      <c r="FPP3" s="80" t="str">
        <f t="shared" si="69"/>
        <v>TM17</v>
      </c>
      <c r="FPQ3" s="80" t="str">
        <f t="shared" si="69"/>
        <v>TM18</v>
      </c>
      <c r="FPR3" s="80" t="str">
        <f t="shared" si="69"/>
        <v>TM19</v>
      </c>
      <c r="FPS3" s="80" t="str">
        <f t="shared" si="69"/>
        <v>TM20</v>
      </c>
      <c r="FPT3" s="80" t="str">
        <f t="shared" si="69"/>
        <v>TM21</v>
      </c>
      <c r="FPU3" s="80" t="str">
        <f t="shared" si="69"/>
        <v>TM22</v>
      </c>
      <c r="FPV3" s="80" t="str">
        <f t="shared" si="69"/>
        <v>TM23</v>
      </c>
      <c r="FPW3" s="80" t="str">
        <f t="shared" si="69"/>
        <v>TM24</v>
      </c>
      <c r="FPX3" s="80" t="str">
        <f t="shared" si="69"/>
        <v>TM1</v>
      </c>
      <c r="FPY3" s="80" t="str">
        <f t="shared" si="69"/>
        <v>TM2</v>
      </c>
      <c r="FPZ3" s="80" t="str">
        <f t="shared" si="69"/>
        <v>TM3</v>
      </c>
      <c r="FQA3" s="80" t="str">
        <f t="shared" si="69"/>
        <v>TM4</v>
      </c>
      <c r="FQB3" s="80" t="str">
        <f t="shared" si="69"/>
        <v>TM5</v>
      </c>
      <c r="FQC3" s="80" t="str">
        <f t="shared" si="69"/>
        <v>TM6</v>
      </c>
      <c r="FQD3" s="80" t="str">
        <f t="shared" si="69"/>
        <v>TM7</v>
      </c>
      <c r="FQE3" s="80" t="str">
        <f t="shared" si="69"/>
        <v>TM8</v>
      </c>
      <c r="FQF3" s="80" t="str">
        <f t="shared" si="69"/>
        <v>TM9</v>
      </c>
      <c r="FQG3" s="80" t="str">
        <f t="shared" si="69"/>
        <v>TM10</v>
      </c>
      <c r="FQH3" s="80" t="str">
        <f t="shared" si="69"/>
        <v>TM11</v>
      </c>
      <c r="FQI3" s="80" t="str">
        <f t="shared" si="69"/>
        <v>TM12</v>
      </c>
      <c r="FQJ3" s="80" t="str">
        <f t="shared" si="69"/>
        <v>TM13</v>
      </c>
      <c r="FQK3" s="80" t="str">
        <f t="shared" si="69"/>
        <v>TM14</v>
      </c>
      <c r="FQL3" s="80" t="str">
        <f t="shared" si="69"/>
        <v>TM15</v>
      </c>
      <c r="FQM3" s="80" t="str">
        <f t="shared" si="69"/>
        <v>TM16</v>
      </c>
      <c r="FQN3" s="80" t="str">
        <f t="shared" si="69"/>
        <v>TM17</v>
      </c>
      <c r="FQO3" s="80" t="str">
        <f t="shared" ref="FQO3:FSZ3" si="70">FPQ3</f>
        <v>TM18</v>
      </c>
      <c r="FQP3" s="80" t="str">
        <f t="shared" si="70"/>
        <v>TM19</v>
      </c>
      <c r="FQQ3" s="80" t="str">
        <f t="shared" si="70"/>
        <v>TM20</v>
      </c>
      <c r="FQR3" s="80" t="str">
        <f t="shared" si="70"/>
        <v>TM21</v>
      </c>
      <c r="FQS3" s="80" t="str">
        <f t="shared" si="70"/>
        <v>TM22</v>
      </c>
      <c r="FQT3" s="80" t="str">
        <f t="shared" si="70"/>
        <v>TM23</v>
      </c>
      <c r="FQU3" s="80" t="str">
        <f t="shared" si="70"/>
        <v>TM24</v>
      </c>
      <c r="FQV3" s="80" t="str">
        <f t="shared" si="70"/>
        <v>TM1</v>
      </c>
      <c r="FQW3" s="80" t="str">
        <f t="shared" si="70"/>
        <v>TM2</v>
      </c>
      <c r="FQX3" s="80" t="str">
        <f t="shared" si="70"/>
        <v>TM3</v>
      </c>
      <c r="FQY3" s="80" t="str">
        <f t="shared" si="70"/>
        <v>TM4</v>
      </c>
      <c r="FQZ3" s="80" t="str">
        <f t="shared" si="70"/>
        <v>TM5</v>
      </c>
      <c r="FRA3" s="80" t="str">
        <f t="shared" si="70"/>
        <v>TM6</v>
      </c>
      <c r="FRB3" s="80" t="str">
        <f t="shared" si="70"/>
        <v>TM7</v>
      </c>
      <c r="FRC3" s="80" t="str">
        <f t="shared" si="70"/>
        <v>TM8</v>
      </c>
      <c r="FRD3" s="80" t="str">
        <f t="shared" si="70"/>
        <v>TM9</v>
      </c>
      <c r="FRE3" s="80" t="str">
        <f t="shared" si="70"/>
        <v>TM10</v>
      </c>
      <c r="FRF3" s="80" t="str">
        <f t="shared" si="70"/>
        <v>TM11</v>
      </c>
      <c r="FRG3" s="80" t="str">
        <f t="shared" si="70"/>
        <v>TM12</v>
      </c>
      <c r="FRH3" s="80" t="str">
        <f t="shared" si="70"/>
        <v>TM13</v>
      </c>
      <c r="FRI3" s="80" t="str">
        <f t="shared" si="70"/>
        <v>TM14</v>
      </c>
      <c r="FRJ3" s="80" t="str">
        <f t="shared" si="70"/>
        <v>TM15</v>
      </c>
      <c r="FRK3" s="80" t="str">
        <f t="shared" si="70"/>
        <v>TM16</v>
      </c>
      <c r="FRL3" s="80" t="str">
        <f t="shared" si="70"/>
        <v>TM17</v>
      </c>
      <c r="FRM3" s="80" t="str">
        <f t="shared" si="70"/>
        <v>TM18</v>
      </c>
      <c r="FRN3" s="80" t="str">
        <f t="shared" si="70"/>
        <v>TM19</v>
      </c>
      <c r="FRO3" s="80" t="str">
        <f t="shared" si="70"/>
        <v>TM20</v>
      </c>
      <c r="FRP3" s="80" t="str">
        <f t="shared" si="70"/>
        <v>TM21</v>
      </c>
      <c r="FRQ3" s="80" t="str">
        <f t="shared" si="70"/>
        <v>TM22</v>
      </c>
      <c r="FRR3" s="80" t="str">
        <f t="shared" si="70"/>
        <v>TM23</v>
      </c>
      <c r="FRS3" s="80" t="str">
        <f t="shared" si="70"/>
        <v>TM24</v>
      </c>
      <c r="FRT3" s="80" t="str">
        <f t="shared" si="70"/>
        <v>TM1</v>
      </c>
      <c r="FRU3" s="80" t="str">
        <f t="shared" si="70"/>
        <v>TM2</v>
      </c>
      <c r="FRV3" s="80" t="str">
        <f t="shared" si="70"/>
        <v>TM3</v>
      </c>
      <c r="FRW3" s="80" t="str">
        <f t="shared" si="70"/>
        <v>TM4</v>
      </c>
      <c r="FRX3" s="80" t="str">
        <f t="shared" si="70"/>
        <v>TM5</v>
      </c>
      <c r="FRY3" s="80" t="str">
        <f t="shared" si="70"/>
        <v>TM6</v>
      </c>
      <c r="FRZ3" s="80" t="str">
        <f t="shared" si="70"/>
        <v>TM7</v>
      </c>
      <c r="FSA3" s="80" t="str">
        <f t="shared" si="70"/>
        <v>TM8</v>
      </c>
      <c r="FSB3" s="80" t="str">
        <f t="shared" si="70"/>
        <v>TM9</v>
      </c>
      <c r="FSC3" s="80" t="str">
        <f t="shared" si="70"/>
        <v>TM10</v>
      </c>
      <c r="FSD3" s="80" t="str">
        <f t="shared" si="70"/>
        <v>TM11</v>
      </c>
      <c r="FSE3" s="80" t="str">
        <f t="shared" si="70"/>
        <v>TM12</v>
      </c>
      <c r="FSF3" s="80" t="str">
        <f t="shared" si="70"/>
        <v>TM13</v>
      </c>
      <c r="FSG3" s="80" t="str">
        <f t="shared" si="70"/>
        <v>TM14</v>
      </c>
      <c r="FSH3" s="80" t="str">
        <f t="shared" si="70"/>
        <v>TM15</v>
      </c>
      <c r="FSI3" s="80" t="str">
        <f t="shared" si="70"/>
        <v>TM16</v>
      </c>
      <c r="FSJ3" s="80" t="str">
        <f t="shared" si="70"/>
        <v>TM17</v>
      </c>
      <c r="FSK3" s="80" t="str">
        <f t="shared" si="70"/>
        <v>TM18</v>
      </c>
      <c r="FSL3" s="80" t="str">
        <f t="shared" si="70"/>
        <v>TM19</v>
      </c>
      <c r="FSM3" s="80" t="str">
        <f t="shared" si="70"/>
        <v>TM20</v>
      </c>
      <c r="FSN3" s="80" t="str">
        <f t="shared" si="70"/>
        <v>TM21</v>
      </c>
      <c r="FSO3" s="80" t="str">
        <f t="shared" si="70"/>
        <v>TM22</v>
      </c>
      <c r="FSP3" s="80" t="str">
        <f t="shared" si="70"/>
        <v>TM23</v>
      </c>
      <c r="FSQ3" s="80" t="str">
        <f t="shared" si="70"/>
        <v>TM24</v>
      </c>
      <c r="FSR3" s="80" t="str">
        <f t="shared" si="70"/>
        <v>TM1</v>
      </c>
      <c r="FSS3" s="80" t="str">
        <f t="shared" si="70"/>
        <v>TM2</v>
      </c>
      <c r="FST3" s="80" t="str">
        <f t="shared" si="70"/>
        <v>TM3</v>
      </c>
      <c r="FSU3" s="80" t="str">
        <f t="shared" si="70"/>
        <v>TM4</v>
      </c>
      <c r="FSV3" s="80" t="str">
        <f t="shared" si="70"/>
        <v>TM5</v>
      </c>
      <c r="FSW3" s="80" t="str">
        <f t="shared" si="70"/>
        <v>TM6</v>
      </c>
      <c r="FSX3" s="80" t="str">
        <f t="shared" si="70"/>
        <v>TM7</v>
      </c>
      <c r="FSY3" s="80" t="str">
        <f t="shared" si="70"/>
        <v>TM8</v>
      </c>
      <c r="FSZ3" s="80" t="str">
        <f t="shared" si="70"/>
        <v>TM9</v>
      </c>
      <c r="FTA3" s="80" t="str">
        <f t="shared" ref="FTA3:FVL3" si="71">FSC3</f>
        <v>TM10</v>
      </c>
      <c r="FTB3" s="80" t="str">
        <f t="shared" si="71"/>
        <v>TM11</v>
      </c>
      <c r="FTC3" s="80" t="str">
        <f t="shared" si="71"/>
        <v>TM12</v>
      </c>
      <c r="FTD3" s="80" t="str">
        <f t="shared" si="71"/>
        <v>TM13</v>
      </c>
      <c r="FTE3" s="80" t="str">
        <f t="shared" si="71"/>
        <v>TM14</v>
      </c>
      <c r="FTF3" s="80" t="str">
        <f t="shared" si="71"/>
        <v>TM15</v>
      </c>
      <c r="FTG3" s="80" t="str">
        <f t="shared" si="71"/>
        <v>TM16</v>
      </c>
      <c r="FTH3" s="80" t="str">
        <f t="shared" si="71"/>
        <v>TM17</v>
      </c>
      <c r="FTI3" s="80" t="str">
        <f t="shared" si="71"/>
        <v>TM18</v>
      </c>
      <c r="FTJ3" s="80" t="str">
        <f t="shared" si="71"/>
        <v>TM19</v>
      </c>
      <c r="FTK3" s="80" t="str">
        <f t="shared" si="71"/>
        <v>TM20</v>
      </c>
      <c r="FTL3" s="80" t="str">
        <f t="shared" si="71"/>
        <v>TM21</v>
      </c>
      <c r="FTM3" s="80" t="str">
        <f t="shared" si="71"/>
        <v>TM22</v>
      </c>
      <c r="FTN3" s="80" t="str">
        <f t="shared" si="71"/>
        <v>TM23</v>
      </c>
      <c r="FTO3" s="80" t="str">
        <f t="shared" si="71"/>
        <v>TM24</v>
      </c>
      <c r="FTP3" s="80" t="str">
        <f t="shared" si="71"/>
        <v>TM1</v>
      </c>
      <c r="FTQ3" s="80" t="str">
        <f t="shared" si="71"/>
        <v>TM2</v>
      </c>
      <c r="FTR3" s="80" t="str">
        <f t="shared" si="71"/>
        <v>TM3</v>
      </c>
      <c r="FTS3" s="80" t="str">
        <f t="shared" si="71"/>
        <v>TM4</v>
      </c>
      <c r="FTT3" s="80" t="str">
        <f t="shared" si="71"/>
        <v>TM5</v>
      </c>
      <c r="FTU3" s="80" t="str">
        <f t="shared" si="71"/>
        <v>TM6</v>
      </c>
      <c r="FTV3" s="80" t="str">
        <f t="shared" si="71"/>
        <v>TM7</v>
      </c>
      <c r="FTW3" s="80" t="str">
        <f t="shared" si="71"/>
        <v>TM8</v>
      </c>
      <c r="FTX3" s="80" t="str">
        <f t="shared" si="71"/>
        <v>TM9</v>
      </c>
      <c r="FTY3" s="80" t="str">
        <f t="shared" si="71"/>
        <v>TM10</v>
      </c>
      <c r="FTZ3" s="80" t="str">
        <f t="shared" si="71"/>
        <v>TM11</v>
      </c>
      <c r="FUA3" s="80" t="str">
        <f t="shared" si="71"/>
        <v>TM12</v>
      </c>
      <c r="FUB3" s="80" t="str">
        <f t="shared" si="71"/>
        <v>TM13</v>
      </c>
      <c r="FUC3" s="80" t="str">
        <f t="shared" si="71"/>
        <v>TM14</v>
      </c>
      <c r="FUD3" s="80" t="str">
        <f t="shared" si="71"/>
        <v>TM15</v>
      </c>
      <c r="FUE3" s="80" t="str">
        <f t="shared" si="71"/>
        <v>TM16</v>
      </c>
      <c r="FUF3" s="80" t="str">
        <f t="shared" si="71"/>
        <v>TM17</v>
      </c>
      <c r="FUG3" s="80" t="str">
        <f t="shared" si="71"/>
        <v>TM18</v>
      </c>
      <c r="FUH3" s="80" t="str">
        <f t="shared" si="71"/>
        <v>TM19</v>
      </c>
      <c r="FUI3" s="80" t="str">
        <f t="shared" si="71"/>
        <v>TM20</v>
      </c>
      <c r="FUJ3" s="80" t="str">
        <f t="shared" si="71"/>
        <v>TM21</v>
      </c>
      <c r="FUK3" s="80" t="str">
        <f t="shared" si="71"/>
        <v>TM22</v>
      </c>
      <c r="FUL3" s="80" t="str">
        <f t="shared" si="71"/>
        <v>TM23</v>
      </c>
      <c r="FUM3" s="80" t="str">
        <f t="shared" si="71"/>
        <v>TM24</v>
      </c>
      <c r="FUN3" s="80" t="str">
        <f t="shared" si="71"/>
        <v>TM1</v>
      </c>
      <c r="FUO3" s="80" t="str">
        <f t="shared" si="71"/>
        <v>TM2</v>
      </c>
      <c r="FUP3" s="80" t="str">
        <f t="shared" si="71"/>
        <v>TM3</v>
      </c>
      <c r="FUQ3" s="80" t="str">
        <f t="shared" si="71"/>
        <v>TM4</v>
      </c>
      <c r="FUR3" s="80" t="str">
        <f t="shared" si="71"/>
        <v>TM5</v>
      </c>
      <c r="FUS3" s="80" t="str">
        <f t="shared" si="71"/>
        <v>TM6</v>
      </c>
      <c r="FUT3" s="80" t="str">
        <f t="shared" si="71"/>
        <v>TM7</v>
      </c>
      <c r="FUU3" s="80" t="str">
        <f t="shared" si="71"/>
        <v>TM8</v>
      </c>
      <c r="FUV3" s="80" t="str">
        <f t="shared" si="71"/>
        <v>TM9</v>
      </c>
      <c r="FUW3" s="80" t="str">
        <f t="shared" si="71"/>
        <v>TM10</v>
      </c>
      <c r="FUX3" s="80" t="str">
        <f t="shared" si="71"/>
        <v>TM11</v>
      </c>
      <c r="FUY3" s="80" t="str">
        <f t="shared" si="71"/>
        <v>TM12</v>
      </c>
      <c r="FUZ3" s="80" t="str">
        <f t="shared" si="71"/>
        <v>TM13</v>
      </c>
      <c r="FVA3" s="80" t="str">
        <f t="shared" si="71"/>
        <v>TM14</v>
      </c>
      <c r="FVB3" s="80" t="str">
        <f t="shared" si="71"/>
        <v>TM15</v>
      </c>
      <c r="FVC3" s="80" t="str">
        <f t="shared" si="71"/>
        <v>TM16</v>
      </c>
      <c r="FVD3" s="80" t="str">
        <f t="shared" si="71"/>
        <v>TM17</v>
      </c>
      <c r="FVE3" s="80" t="str">
        <f t="shared" si="71"/>
        <v>TM18</v>
      </c>
      <c r="FVF3" s="80" t="str">
        <f t="shared" si="71"/>
        <v>TM19</v>
      </c>
      <c r="FVG3" s="80" t="str">
        <f t="shared" si="71"/>
        <v>TM20</v>
      </c>
      <c r="FVH3" s="80" t="str">
        <f t="shared" si="71"/>
        <v>TM21</v>
      </c>
      <c r="FVI3" s="80" t="str">
        <f t="shared" si="71"/>
        <v>TM22</v>
      </c>
      <c r="FVJ3" s="80" t="str">
        <f t="shared" si="71"/>
        <v>TM23</v>
      </c>
      <c r="FVK3" s="80" t="str">
        <f t="shared" si="71"/>
        <v>TM24</v>
      </c>
      <c r="FVL3" s="80" t="str">
        <f t="shared" si="71"/>
        <v>TM1</v>
      </c>
      <c r="FVM3" s="80" t="str">
        <f t="shared" ref="FVM3:FXX3" si="72">FUO3</f>
        <v>TM2</v>
      </c>
      <c r="FVN3" s="80" t="str">
        <f t="shared" si="72"/>
        <v>TM3</v>
      </c>
      <c r="FVO3" s="80" t="str">
        <f t="shared" si="72"/>
        <v>TM4</v>
      </c>
      <c r="FVP3" s="80" t="str">
        <f t="shared" si="72"/>
        <v>TM5</v>
      </c>
      <c r="FVQ3" s="80" t="str">
        <f t="shared" si="72"/>
        <v>TM6</v>
      </c>
      <c r="FVR3" s="80" t="str">
        <f t="shared" si="72"/>
        <v>TM7</v>
      </c>
      <c r="FVS3" s="80" t="str">
        <f t="shared" si="72"/>
        <v>TM8</v>
      </c>
      <c r="FVT3" s="80" t="str">
        <f t="shared" si="72"/>
        <v>TM9</v>
      </c>
      <c r="FVU3" s="80" t="str">
        <f t="shared" si="72"/>
        <v>TM10</v>
      </c>
      <c r="FVV3" s="80" t="str">
        <f t="shared" si="72"/>
        <v>TM11</v>
      </c>
      <c r="FVW3" s="80" t="str">
        <f t="shared" si="72"/>
        <v>TM12</v>
      </c>
      <c r="FVX3" s="80" t="str">
        <f t="shared" si="72"/>
        <v>TM13</v>
      </c>
      <c r="FVY3" s="80" t="str">
        <f t="shared" si="72"/>
        <v>TM14</v>
      </c>
      <c r="FVZ3" s="80" t="str">
        <f t="shared" si="72"/>
        <v>TM15</v>
      </c>
      <c r="FWA3" s="80" t="str">
        <f t="shared" si="72"/>
        <v>TM16</v>
      </c>
      <c r="FWB3" s="80" t="str">
        <f t="shared" si="72"/>
        <v>TM17</v>
      </c>
      <c r="FWC3" s="80" t="str">
        <f t="shared" si="72"/>
        <v>TM18</v>
      </c>
      <c r="FWD3" s="80" t="str">
        <f t="shared" si="72"/>
        <v>TM19</v>
      </c>
      <c r="FWE3" s="80" t="str">
        <f t="shared" si="72"/>
        <v>TM20</v>
      </c>
      <c r="FWF3" s="80" t="str">
        <f t="shared" si="72"/>
        <v>TM21</v>
      </c>
      <c r="FWG3" s="80" t="str">
        <f t="shared" si="72"/>
        <v>TM22</v>
      </c>
      <c r="FWH3" s="80" t="str">
        <f t="shared" si="72"/>
        <v>TM23</v>
      </c>
      <c r="FWI3" s="80" t="str">
        <f t="shared" si="72"/>
        <v>TM24</v>
      </c>
      <c r="FWJ3" s="80" t="str">
        <f t="shared" si="72"/>
        <v>TM1</v>
      </c>
      <c r="FWK3" s="80" t="str">
        <f t="shared" si="72"/>
        <v>TM2</v>
      </c>
      <c r="FWL3" s="80" t="str">
        <f t="shared" si="72"/>
        <v>TM3</v>
      </c>
      <c r="FWM3" s="80" t="str">
        <f t="shared" si="72"/>
        <v>TM4</v>
      </c>
      <c r="FWN3" s="80" t="str">
        <f t="shared" si="72"/>
        <v>TM5</v>
      </c>
      <c r="FWO3" s="80" t="str">
        <f t="shared" si="72"/>
        <v>TM6</v>
      </c>
      <c r="FWP3" s="80" t="str">
        <f t="shared" si="72"/>
        <v>TM7</v>
      </c>
      <c r="FWQ3" s="80" t="str">
        <f t="shared" si="72"/>
        <v>TM8</v>
      </c>
      <c r="FWR3" s="80" t="str">
        <f t="shared" si="72"/>
        <v>TM9</v>
      </c>
      <c r="FWS3" s="80" t="str">
        <f t="shared" si="72"/>
        <v>TM10</v>
      </c>
      <c r="FWT3" s="80" t="str">
        <f t="shared" si="72"/>
        <v>TM11</v>
      </c>
      <c r="FWU3" s="80" t="str">
        <f t="shared" si="72"/>
        <v>TM12</v>
      </c>
      <c r="FWV3" s="80" t="str">
        <f t="shared" si="72"/>
        <v>TM13</v>
      </c>
      <c r="FWW3" s="80" t="str">
        <f t="shared" si="72"/>
        <v>TM14</v>
      </c>
      <c r="FWX3" s="80" t="str">
        <f t="shared" si="72"/>
        <v>TM15</v>
      </c>
      <c r="FWY3" s="80" t="str">
        <f t="shared" si="72"/>
        <v>TM16</v>
      </c>
      <c r="FWZ3" s="80" t="str">
        <f t="shared" si="72"/>
        <v>TM17</v>
      </c>
      <c r="FXA3" s="80" t="str">
        <f t="shared" si="72"/>
        <v>TM18</v>
      </c>
      <c r="FXB3" s="80" t="str">
        <f t="shared" si="72"/>
        <v>TM19</v>
      </c>
      <c r="FXC3" s="80" t="str">
        <f t="shared" si="72"/>
        <v>TM20</v>
      </c>
      <c r="FXD3" s="80" t="str">
        <f t="shared" si="72"/>
        <v>TM21</v>
      </c>
      <c r="FXE3" s="80" t="str">
        <f t="shared" si="72"/>
        <v>TM22</v>
      </c>
      <c r="FXF3" s="80" t="str">
        <f t="shared" si="72"/>
        <v>TM23</v>
      </c>
      <c r="FXG3" s="80" t="str">
        <f t="shared" si="72"/>
        <v>TM24</v>
      </c>
      <c r="FXH3" s="80" t="str">
        <f t="shared" si="72"/>
        <v>TM1</v>
      </c>
      <c r="FXI3" s="80" t="str">
        <f t="shared" si="72"/>
        <v>TM2</v>
      </c>
      <c r="FXJ3" s="80" t="str">
        <f t="shared" si="72"/>
        <v>TM3</v>
      </c>
      <c r="FXK3" s="80" t="str">
        <f t="shared" si="72"/>
        <v>TM4</v>
      </c>
      <c r="FXL3" s="80" t="str">
        <f t="shared" si="72"/>
        <v>TM5</v>
      </c>
      <c r="FXM3" s="80" t="str">
        <f t="shared" si="72"/>
        <v>TM6</v>
      </c>
      <c r="FXN3" s="80" t="str">
        <f t="shared" si="72"/>
        <v>TM7</v>
      </c>
      <c r="FXO3" s="80" t="str">
        <f t="shared" si="72"/>
        <v>TM8</v>
      </c>
      <c r="FXP3" s="80" t="str">
        <f t="shared" si="72"/>
        <v>TM9</v>
      </c>
      <c r="FXQ3" s="80" t="str">
        <f t="shared" si="72"/>
        <v>TM10</v>
      </c>
      <c r="FXR3" s="80" t="str">
        <f t="shared" si="72"/>
        <v>TM11</v>
      </c>
      <c r="FXS3" s="80" t="str">
        <f t="shared" si="72"/>
        <v>TM12</v>
      </c>
      <c r="FXT3" s="80" t="str">
        <f t="shared" si="72"/>
        <v>TM13</v>
      </c>
      <c r="FXU3" s="80" t="str">
        <f t="shared" si="72"/>
        <v>TM14</v>
      </c>
      <c r="FXV3" s="80" t="str">
        <f t="shared" si="72"/>
        <v>TM15</v>
      </c>
      <c r="FXW3" s="80" t="str">
        <f t="shared" si="72"/>
        <v>TM16</v>
      </c>
      <c r="FXX3" s="80" t="str">
        <f t="shared" si="72"/>
        <v>TM17</v>
      </c>
      <c r="FXY3" s="80" t="str">
        <f t="shared" ref="FXY3:GAJ3" si="73">FXA3</f>
        <v>TM18</v>
      </c>
      <c r="FXZ3" s="80" t="str">
        <f t="shared" si="73"/>
        <v>TM19</v>
      </c>
      <c r="FYA3" s="80" t="str">
        <f t="shared" si="73"/>
        <v>TM20</v>
      </c>
      <c r="FYB3" s="80" t="str">
        <f t="shared" si="73"/>
        <v>TM21</v>
      </c>
      <c r="FYC3" s="80" t="str">
        <f t="shared" si="73"/>
        <v>TM22</v>
      </c>
      <c r="FYD3" s="80" t="str">
        <f t="shared" si="73"/>
        <v>TM23</v>
      </c>
      <c r="FYE3" s="80" t="str">
        <f t="shared" si="73"/>
        <v>TM24</v>
      </c>
      <c r="FYF3" s="80" t="str">
        <f t="shared" si="73"/>
        <v>TM1</v>
      </c>
      <c r="FYG3" s="80" t="str">
        <f t="shared" si="73"/>
        <v>TM2</v>
      </c>
      <c r="FYH3" s="80" t="str">
        <f t="shared" si="73"/>
        <v>TM3</v>
      </c>
      <c r="FYI3" s="80" t="str">
        <f t="shared" si="73"/>
        <v>TM4</v>
      </c>
      <c r="FYJ3" s="80" t="str">
        <f t="shared" si="73"/>
        <v>TM5</v>
      </c>
      <c r="FYK3" s="80" t="str">
        <f t="shared" si="73"/>
        <v>TM6</v>
      </c>
      <c r="FYL3" s="80" t="str">
        <f t="shared" si="73"/>
        <v>TM7</v>
      </c>
      <c r="FYM3" s="80" t="str">
        <f t="shared" si="73"/>
        <v>TM8</v>
      </c>
      <c r="FYN3" s="80" t="str">
        <f t="shared" si="73"/>
        <v>TM9</v>
      </c>
      <c r="FYO3" s="80" t="str">
        <f t="shared" si="73"/>
        <v>TM10</v>
      </c>
      <c r="FYP3" s="80" t="str">
        <f t="shared" si="73"/>
        <v>TM11</v>
      </c>
      <c r="FYQ3" s="80" t="str">
        <f t="shared" si="73"/>
        <v>TM12</v>
      </c>
      <c r="FYR3" s="80" t="str">
        <f t="shared" si="73"/>
        <v>TM13</v>
      </c>
      <c r="FYS3" s="80" t="str">
        <f t="shared" si="73"/>
        <v>TM14</v>
      </c>
      <c r="FYT3" s="80" t="str">
        <f t="shared" si="73"/>
        <v>TM15</v>
      </c>
      <c r="FYU3" s="80" t="str">
        <f t="shared" si="73"/>
        <v>TM16</v>
      </c>
      <c r="FYV3" s="80" t="str">
        <f t="shared" si="73"/>
        <v>TM17</v>
      </c>
      <c r="FYW3" s="80" t="str">
        <f t="shared" si="73"/>
        <v>TM18</v>
      </c>
      <c r="FYX3" s="80" t="str">
        <f t="shared" si="73"/>
        <v>TM19</v>
      </c>
      <c r="FYY3" s="80" t="str">
        <f t="shared" si="73"/>
        <v>TM20</v>
      </c>
      <c r="FYZ3" s="80" t="str">
        <f t="shared" si="73"/>
        <v>TM21</v>
      </c>
      <c r="FZA3" s="80" t="str">
        <f t="shared" si="73"/>
        <v>TM22</v>
      </c>
      <c r="FZB3" s="80" t="str">
        <f t="shared" si="73"/>
        <v>TM23</v>
      </c>
      <c r="FZC3" s="80" t="str">
        <f t="shared" si="73"/>
        <v>TM24</v>
      </c>
      <c r="FZD3" s="80" t="str">
        <f t="shared" si="73"/>
        <v>TM1</v>
      </c>
      <c r="FZE3" s="80" t="str">
        <f t="shared" si="73"/>
        <v>TM2</v>
      </c>
      <c r="FZF3" s="80" t="str">
        <f t="shared" si="73"/>
        <v>TM3</v>
      </c>
      <c r="FZG3" s="80" t="str">
        <f t="shared" si="73"/>
        <v>TM4</v>
      </c>
      <c r="FZH3" s="80" t="str">
        <f t="shared" si="73"/>
        <v>TM5</v>
      </c>
      <c r="FZI3" s="80" t="str">
        <f t="shared" si="73"/>
        <v>TM6</v>
      </c>
      <c r="FZJ3" s="80" t="str">
        <f t="shared" si="73"/>
        <v>TM7</v>
      </c>
      <c r="FZK3" s="80" t="str">
        <f t="shared" si="73"/>
        <v>TM8</v>
      </c>
      <c r="FZL3" s="80" t="str">
        <f t="shared" si="73"/>
        <v>TM9</v>
      </c>
      <c r="FZM3" s="80" t="str">
        <f t="shared" si="73"/>
        <v>TM10</v>
      </c>
      <c r="FZN3" s="80" t="str">
        <f t="shared" si="73"/>
        <v>TM11</v>
      </c>
      <c r="FZO3" s="80" t="str">
        <f t="shared" si="73"/>
        <v>TM12</v>
      </c>
      <c r="FZP3" s="80" t="str">
        <f t="shared" si="73"/>
        <v>TM13</v>
      </c>
      <c r="FZQ3" s="80" t="str">
        <f t="shared" si="73"/>
        <v>TM14</v>
      </c>
      <c r="FZR3" s="80" t="str">
        <f t="shared" si="73"/>
        <v>TM15</v>
      </c>
      <c r="FZS3" s="80" t="str">
        <f t="shared" si="73"/>
        <v>TM16</v>
      </c>
      <c r="FZT3" s="80" t="str">
        <f t="shared" si="73"/>
        <v>TM17</v>
      </c>
      <c r="FZU3" s="80" t="str">
        <f t="shared" si="73"/>
        <v>TM18</v>
      </c>
      <c r="FZV3" s="80" t="str">
        <f t="shared" si="73"/>
        <v>TM19</v>
      </c>
      <c r="FZW3" s="80" t="str">
        <f t="shared" si="73"/>
        <v>TM20</v>
      </c>
      <c r="FZX3" s="80" t="str">
        <f t="shared" si="73"/>
        <v>TM21</v>
      </c>
      <c r="FZY3" s="80" t="str">
        <f t="shared" si="73"/>
        <v>TM22</v>
      </c>
      <c r="FZZ3" s="80" t="str">
        <f t="shared" si="73"/>
        <v>TM23</v>
      </c>
      <c r="GAA3" s="80" t="str">
        <f t="shared" si="73"/>
        <v>TM24</v>
      </c>
      <c r="GAB3" s="80" t="str">
        <f t="shared" si="73"/>
        <v>TM1</v>
      </c>
      <c r="GAC3" s="80" t="str">
        <f t="shared" si="73"/>
        <v>TM2</v>
      </c>
      <c r="GAD3" s="80" t="str">
        <f t="shared" si="73"/>
        <v>TM3</v>
      </c>
      <c r="GAE3" s="80" t="str">
        <f t="shared" si="73"/>
        <v>TM4</v>
      </c>
      <c r="GAF3" s="80" t="str">
        <f t="shared" si="73"/>
        <v>TM5</v>
      </c>
      <c r="GAG3" s="80" t="str">
        <f t="shared" si="73"/>
        <v>TM6</v>
      </c>
      <c r="GAH3" s="80" t="str">
        <f t="shared" si="73"/>
        <v>TM7</v>
      </c>
      <c r="GAI3" s="80" t="str">
        <f t="shared" si="73"/>
        <v>TM8</v>
      </c>
      <c r="GAJ3" s="80" t="str">
        <f t="shared" si="73"/>
        <v>TM9</v>
      </c>
      <c r="GAK3" s="80" t="str">
        <f t="shared" ref="GAK3:GCV3" si="74">FZM3</f>
        <v>TM10</v>
      </c>
      <c r="GAL3" s="80" t="str">
        <f t="shared" si="74"/>
        <v>TM11</v>
      </c>
      <c r="GAM3" s="80" t="str">
        <f t="shared" si="74"/>
        <v>TM12</v>
      </c>
      <c r="GAN3" s="80" t="str">
        <f t="shared" si="74"/>
        <v>TM13</v>
      </c>
      <c r="GAO3" s="80" t="str">
        <f t="shared" si="74"/>
        <v>TM14</v>
      </c>
      <c r="GAP3" s="80" t="str">
        <f t="shared" si="74"/>
        <v>TM15</v>
      </c>
      <c r="GAQ3" s="80" t="str">
        <f t="shared" si="74"/>
        <v>TM16</v>
      </c>
      <c r="GAR3" s="80" t="str">
        <f t="shared" si="74"/>
        <v>TM17</v>
      </c>
      <c r="GAS3" s="80" t="str">
        <f t="shared" si="74"/>
        <v>TM18</v>
      </c>
      <c r="GAT3" s="80" t="str">
        <f t="shared" si="74"/>
        <v>TM19</v>
      </c>
      <c r="GAU3" s="80" t="str">
        <f t="shared" si="74"/>
        <v>TM20</v>
      </c>
      <c r="GAV3" s="80" t="str">
        <f t="shared" si="74"/>
        <v>TM21</v>
      </c>
      <c r="GAW3" s="80" t="str">
        <f t="shared" si="74"/>
        <v>TM22</v>
      </c>
      <c r="GAX3" s="80" t="str">
        <f t="shared" si="74"/>
        <v>TM23</v>
      </c>
      <c r="GAY3" s="80" t="str">
        <f t="shared" si="74"/>
        <v>TM24</v>
      </c>
      <c r="GAZ3" s="80" t="str">
        <f t="shared" si="74"/>
        <v>TM1</v>
      </c>
      <c r="GBA3" s="80" t="str">
        <f t="shared" si="74"/>
        <v>TM2</v>
      </c>
      <c r="GBB3" s="80" t="str">
        <f t="shared" si="74"/>
        <v>TM3</v>
      </c>
      <c r="GBC3" s="80" t="str">
        <f t="shared" si="74"/>
        <v>TM4</v>
      </c>
      <c r="GBD3" s="80" t="str">
        <f t="shared" si="74"/>
        <v>TM5</v>
      </c>
      <c r="GBE3" s="80" t="str">
        <f t="shared" si="74"/>
        <v>TM6</v>
      </c>
      <c r="GBF3" s="80" t="str">
        <f t="shared" si="74"/>
        <v>TM7</v>
      </c>
      <c r="GBG3" s="80" t="str">
        <f t="shared" si="74"/>
        <v>TM8</v>
      </c>
      <c r="GBH3" s="80" t="str">
        <f t="shared" si="74"/>
        <v>TM9</v>
      </c>
      <c r="GBI3" s="80" t="str">
        <f t="shared" si="74"/>
        <v>TM10</v>
      </c>
      <c r="GBJ3" s="80" t="str">
        <f t="shared" si="74"/>
        <v>TM11</v>
      </c>
      <c r="GBK3" s="80" t="str">
        <f t="shared" si="74"/>
        <v>TM12</v>
      </c>
      <c r="GBL3" s="80" t="str">
        <f t="shared" si="74"/>
        <v>TM13</v>
      </c>
      <c r="GBM3" s="80" t="str">
        <f t="shared" si="74"/>
        <v>TM14</v>
      </c>
      <c r="GBN3" s="80" t="str">
        <f t="shared" si="74"/>
        <v>TM15</v>
      </c>
      <c r="GBO3" s="80" t="str">
        <f t="shared" si="74"/>
        <v>TM16</v>
      </c>
      <c r="GBP3" s="80" t="str">
        <f t="shared" si="74"/>
        <v>TM17</v>
      </c>
      <c r="GBQ3" s="80" t="str">
        <f t="shared" si="74"/>
        <v>TM18</v>
      </c>
      <c r="GBR3" s="80" t="str">
        <f t="shared" si="74"/>
        <v>TM19</v>
      </c>
      <c r="GBS3" s="80" t="str">
        <f t="shared" si="74"/>
        <v>TM20</v>
      </c>
      <c r="GBT3" s="80" t="str">
        <f t="shared" si="74"/>
        <v>TM21</v>
      </c>
      <c r="GBU3" s="80" t="str">
        <f t="shared" si="74"/>
        <v>TM22</v>
      </c>
      <c r="GBV3" s="80" t="str">
        <f t="shared" si="74"/>
        <v>TM23</v>
      </c>
      <c r="GBW3" s="80" t="str">
        <f t="shared" si="74"/>
        <v>TM24</v>
      </c>
      <c r="GBX3" s="80" t="str">
        <f t="shared" si="74"/>
        <v>TM1</v>
      </c>
      <c r="GBY3" s="80" t="str">
        <f t="shared" si="74"/>
        <v>TM2</v>
      </c>
      <c r="GBZ3" s="80" t="str">
        <f t="shared" si="74"/>
        <v>TM3</v>
      </c>
      <c r="GCA3" s="80" t="str">
        <f t="shared" si="74"/>
        <v>TM4</v>
      </c>
      <c r="GCB3" s="80" t="str">
        <f t="shared" si="74"/>
        <v>TM5</v>
      </c>
      <c r="GCC3" s="80" t="str">
        <f t="shared" si="74"/>
        <v>TM6</v>
      </c>
      <c r="GCD3" s="80" t="str">
        <f t="shared" si="74"/>
        <v>TM7</v>
      </c>
      <c r="GCE3" s="80" t="str">
        <f t="shared" si="74"/>
        <v>TM8</v>
      </c>
      <c r="GCF3" s="80" t="str">
        <f t="shared" si="74"/>
        <v>TM9</v>
      </c>
      <c r="GCG3" s="80" t="str">
        <f t="shared" si="74"/>
        <v>TM10</v>
      </c>
      <c r="GCH3" s="80" t="str">
        <f t="shared" si="74"/>
        <v>TM11</v>
      </c>
      <c r="GCI3" s="80" t="str">
        <f t="shared" si="74"/>
        <v>TM12</v>
      </c>
      <c r="GCJ3" s="80" t="str">
        <f t="shared" si="74"/>
        <v>TM13</v>
      </c>
      <c r="GCK3" s="80" t="str">
        <f t="shared" si="74"/>
        <v>TM14</v>
      </c>
      <c r="GCL3" s="80" t="str">
        <f t="shared" si="74"/>
        <v>TM15</v>
      </c>
      <c r="GCM3" s="80" t="str">
        <f t="shared" si="74"/>
        <v>TM16</v>
      </c>
      <c r="GCN3" s="80" t="str">
        <f t="shared" si="74"/>
        <v>TM17</v>
      </c>
      <c r="GCO3" s="80" t="str">
        <f t="shared" si="74"/>
        <v>TM18</v>
      </c>
      <c r="GCP3" s="80" t="str">
        <f t="shared" si="74"/>
        <v>TM19</v>
      </c>
      <c r="GCQ3" s="80" t="str">
        <f t="shared" si="74"/>
        <v>TM20</v>
      </c>
      <c r="GCR3" s="80" t="str">
        <f t="shared" si="74"/>
        <v>TM21</v>
      </c>
      <c r="GCS3" s="80" t="str">
        <f t="shared" si="74"/>
        <v>TM22</v>
      </c>
      <c r="GCT3" s="80" t="str">
        <f t="shared" si="74"/>
        <v>TM23</v>
      </c>
      <c r="GCU3" s="80" t="str">
        <f t="shared" si="74"/>
        <v>TM24</v>
      </c>
      <c r="GCV3" s="80" t="str">
        <f t="shared" si="74"/>
        <v>TM1</v>
      </c>
      <c r="GCW3" s="80" t="str">
        <f t="shared" ref="GCW3:GFH3" si="75">GBY3</f>
        <v>TM2</v>
      </c>
      <c r="GCX3" s="80" t="str">
        <f t="shared" si="75"/>
        <v>TM3</v>
      </c>
      <c r="GCY3" s="80" t="str">
        <f t="shared" si="75"/>
        <v>TM4</v>
      </c>
      <c r="GCZ3" s="80" t="str">
        <f t="shared" si="75"/>
        <v>TM5</v>
      </c>
      <c r="GDA3" s="80" t="str">
        <f t="shared" si="75"/>
        <v>TM6</v>
      </c>
      <c r="GDB3" s="80" t="str">
        <f t="shared" si="75"/>
        <v>TM7</v>
      </c>
      <c r="GDC3" s="80" t="str">
        <f t="shared" si="75"/>
        <v>TM8</v>
      </c>
      <c r="GDD3" s="80" t="str">
        <f t="shared" si="75"/>
        <v>TM9</v>
      </c>
      <c r="GDE3" s="80" t="str">
        <f t="shared" si="75"/>
        <v>TM10</v>
      </c>
      <c r="GDF3" s="80" t="str">
        <f t="shared" si="75"/>
        <v>TM11</v>
      </c>
      <c r="GDG3" s="80" t="str">
        <f t="shared" si="75"/>
        <v>TM12</v>
      </c>
      <c r="GDH3" s="80" t="str">
        <f t="shared" si="75"/>
        <v>TM13</v>
      </c>
      <c r="GDI3" s="80" t="str">
        <f t="shared" si="75"/>
        <v>TM14</v>
      </c>
      <c r="GDJ3" s="80" t="str">
        <f t="shared" si="75"/>
        <v>TM15</v>
      </c>
      <c r="GDK3" s="80" t="str">
        <f t="shared" si="75"/>
        <v>TM16</v>
      </c>
      <c r="GDL3" s="80" t="str">
        <f t="shared" si="75"/>
        <v>TM17</v>
      </c>
      <c r="GDM3" s="80" t="str">
        <f t="shared" si="75"/>
        <v>TM18</v>
      </c>
      <c r="GDN3" s="80" t="str">
        <f t="shared" si="75"/>
        <v>TM19</v>
      </c>
      <c r="GDO3" s="80" t="str">
        <f t="shared" si="75"/>
        <v>TM20</v>
      </c>
      <c r="GDP3" s="80" t="str">
        <f t="shared" si="75"/>
        <v>TM21</v>
      </c>
      <c r="GDQ3" s="80" t="str">
        <f t="shared" si="75"/>
        <v>TM22</v>
      </c>
      <c r="GDR3" s="80" t="str">
        <f t="shared" si="75"/>
        <v>TM23</v>
      </c>
      <c r="GDS3" s="80" t="str">
        <f t="shared" si="75"/>
        <v>TM24</v>
      </c>
      <c r="GDT3" s="80" t="str">
        <f t="shared" si="75"/>
        <v>TM1</v>
      </c>
      <c r="GDU3" s="80" t="str">
        <f t="shared" si="75"/>
        <v>TM2</v>
      </c>
      <c r="GDV3" s="80" t="str">
        <f t="shared" si="75"/>
        <v>TM3</v>
      </c>
      <c r="GDW3" s="80" t="str">
        <f t="shared" si="75"/>
        <v>TM4</v>
      </c>
      <c r="GDX3" s="80" t="str">
        <f t="shared" si="75"/>
        <v>TM5</v>
      </c>
      <c r="GDY3" s="80" t="str">
        <f t="shared" si="75"/>
        <v>TM6</v>
      </c>
      <c r="GDZ3" s="80" t="str">
        <f t="shared" si="75"/>
        <v>TM7</v>
      </c>
      <c r="GEA3" s="80" t="str">
        <f t="shared" si="75"/>
        <v>TM8</v>
      </c>
      <c r="GEB3" s="80" t="str">
        <f t="shared" si="75"/>
        <v>TM9</v>
      </c>
      <c r="GEC3" s="80" t="str">
        <f t="shared" si="75"/>
        <v>TM10</v>
      </c>
      <c r="GED3" s="80" t="str">
        <f t="shared" si="75"/>
        <v>TM11</v>
      </c>
      <c r="GEE3" s="80" t="str">
        <f t="shared" si="75"/>
        <v>TM12</v>
      </c>
      <c r="GEF3" s="80" t="str">
        <f t="shared" si="75"/>
        <v>TM13</v>
      </c>
      <c r="GEG3" s="80" t="str">
        <f t="shared" si="75"/>
        <v>TM14</v>
      </c>
      <c r="GEH3" s="80" t="str">
        <f t="shared" si="75"/>
        <v>TM15</v>
      </c>
      <c r="GEI3" s="80" t="str">
        <f t="shared" si="75"/>
        <v>TM16</v>
      </c>
      <c r="GEJ3" s="80" t="str">
        <f t="shared" si="75"/>
        <v>TM17</v>
      </c>
      <c r="GEK3" s="80" t="str">
        <f t="shared" si="75"/>
        <v>TM18</v>
      </c>
      <c r="GEL3" s="80" t="str">
        <f t="shared" si="75"/>
        <v>TM19</v>
      </c>
      <c r="GEM3" s="80" t="str">
        <f t="shared" si="75"/>
        <v>TM20</v>
      </c>
      <c r="GEN3" s="80" t="str">
        <f t="shared" si="75"/>
        <v>TM21</v>
      </c>
      <c r="GEO3" s="80" t="str">
        <f t="shared" si="75"/>
        <v>TM22</v>
      </c>
      <c r="GEP3" s="80" t="str">
        <f t="shared" si="75"/>
        <v>TM23</v>
      </c>
      <c r="GEQ3" s="80" t="str">
        <f t="shared" si="75"/>
        <v>TM24</v>
      </c>
      <c r="GER3" s="80" t="str">
        <f t="shared" si="75"/>
        <v>TM1</v>
      </c>
      <c r="GES3" s="80" t="str">
        <f t="shared" si="75"/>
        <v>TM2</v>
      </c>
      <c r="GET3" s="80" t="str">
        <f t="shared" si="75"/>
        <v>TM3</v>
      </c>
      <c r="GEU3" s="80" t="str">
        <f t="shared" si="75"/>
        <v>TM4</v>
      </c>
      <c r="GEV3" s="80" t="str">
        <f t="shared" si="75"/>
        <v>TM5</v>
      </c>
      <c r="GEW3" s="80" t="str">
        <f t="shared" si="75"/>
        <v>TM6</v>
      </c>
      <c r="GEX3" s="80" t="str">
        <f t="shared" si="75"/>
        <v>TM7</v>
      </c>
      <c r="GEY3" s="80" t="str">
        <f t="shared" si="75"/>
        <v>TM8</v>
      </c>
      <c r="GEZ3" s="80" t="str">
        <f t="shared" si="75"/>
        <v>TM9</v>
      </c>
      <c r="GFA3" s="80" t="str">
        <f t="shared" si="75"/>
        <v>TM10</v>
      </c>
      <c r="GFB3" s="80" t="str">
        <f t="shared" si="75"/>
        <v>TM11</v>
      </c>
      <c r="GFC3" s="80" t="str">
        <f t="shared" si="75"/>
        <v>TM12</v>
      </c>
      <c r="GFD3" s="80" t="str">
        <f t="shared" si="75"/>
        <v>TM13</v>
      </c>
      <c r="GFE3" s="80" t="str">
        <f t="shared" si="75"/>
        <v>TM14</v>
      </c>
      <c r="GFF3" s="80" t="str">
        <f t="shared" si="75"/>
        <v>TM15</v>
      </c>
      <c r="GFG3" s="80" t="str">
        <f t="shared" si="75"/>
        <v>TM16</v>
      </c>
      <c r="GFH3" s="80" t="str">
        <f t="shared" si="75"/>
        <v>TM17</v>
      </c>
      <c r="GFI3" s="80" t="str">
        <f t="shared" ref="GFI3:GHT3" si="76">GEK3</f>
        <v>TM18</v>
      </c>
      <c r="GFJ3" s="80" t="str">
        <f t="shared" si="76"/>
        <v>TM19</v>
      </c>
      <c r="GFK3" s="80" t="str">
        <f t="shared" si="76"/>
        <v>TM20</v>
      </c>
      <c r="GFL3" s="80" t="str">
        <f t="shared" si="76"/>
        <v>TM21</v>
      </c>
      <c r="GFM3" s="80" t="str">
        <f t="shared" si="76"/>
        <v>TM22</v>
      </c>
      <c r="GFN3" s="80" t="str">
        <f t="shared" si="76"/>
        <v>TM23</v>
      </c>
      <c r="GFO3" s="80" t="str">
        <f t="shared" si="76"/>
        <v>TM24</v>
      </c>
      <c r="GFP3" s="80" t="str">
        <f t="shared" si="76"/>
        <v>TM1</v>
      </c>
      <c r="GFQ3" s="80" t="str">
        <f t="shared" si="76"/>
        <v>TM2</v>
      </c>
      <c r="GFR3" s="80" t="str">
        <f t="shared" si="76"/>
        <v>TM3</v>
      </c>
      <c r="GFS3" s="80" t="str">
        <f t="shared" si="76"/>
        <v>TM4</v>
      </c>
      <c r="GFT3" s="80" t="str">
        <f t="shared" si="76"/>
        <v>TM5</v>
      </c>
      <c r="GFU3" s="80" t="str">
        <f t="shared" si="76"/>
        <v>TM6</v>
      </c>
      <c r="GFV3" s="80" t="str">
        <f t="shared" si="76"/>
        <v>TM7</v>
      </c>
      <c r="GFW3" s="80" t="str">
        <f t="shared" si="76"/>
        <v>TM8</v>
      </c>
      <c r="GFX3" s="80" t="str">
        <f t="shared" si="76"/>
        <v>TM9</v>
      </c>
      <c r="GFY3" s="80" t="str">
        <f t="shared" si="76"/>
        <v>TM10</v>
      </c>
      <c r="GFZ3" s="80" t="str">
        <f t="shared" si="76"/>
        <v>TM11</v>
      </c>
      <c r="GGA3" s="80" t="str">
        <f t="shared" si="76"/>
        <v>TM12</v>
      </c>
      <c r="GGB3" s="80" t="str">
        <f t="shared" si="76"/>
        <v>TM13</v>
      </c>
      <c r="GGC3" s="80" t="str">
        <f t="shared" si="76"/>
        <v>TM14</v>
      </c>
      <c r="GGD3" s="80" t="str">
        <f t="shared" si="76"/>
        <v>TM15</v>
      </c>
      <c r="GGE3" s="80" t="str">
        <f t="shared" si="76"/>
        <v>TM16</v>
      </c>
      <c r="GGF3" s="80" t="str">
        <f t="shared" si="76"/>
        <v>TM17</v>
      </c>
      <c r="GGG3" s="80" t="str">
        <f t="shared" si="76"/>
        <v>TM18</v>
      </c>
      <c r="GGH3" s="80" t="str">
        <f t="shared" si="76"/>
        <v>TM19</v>
      </c>
      <c r="GGI3" s="80" t="str">
        <f t="shared" si="76"/>
        <v>TM20</v>
      </c>
      <c r="GGJ3" s="80" t="str">
        <f t="shared" si="76"/>
        <v>TM21</v>
      </c>
      <c r="GGK3" s="80" t="str">
        <f t="shared" si="76"/>
        <v>TM22</v>
      </c>
      <c r="GGL3" s="80" t="str">
        <f t="shared" si="76"/>
        <v>TM23</v>
      </c>
      <c r="GGM3" s="80" t="str">
        <f t="shared" si="76"/>
        <v>TM24</v>
      </c>
      <c r="GGN3" s="80" t="str">
        <f t="shared" si="76"/>
        <v>TM1</v>
      </c>
      <c r="GGO3" s="80" t="str">
        <f t="shared" si="76"/>
        <v>TM2</v>
      </c>
      <c r="GGP3" s="80" t="str">
        <f t="shared" si="76"/>
        <v>TM3</v>
      </c>
      <c r="GGQ3" s="80" t="str">
        <f t="shared" si="76"/>
        <v>TM4</v>
      </c>
      <c r="GGR3" s="80" t="str">
        <f t="shared" si="76"/>
        <v>TM5</v>
      </c>
      <c r="GGS3" s="80" t="str">
        <f t="shared" si="76"/>
        <v>TM6</v>
      </c>
      <c r="GGT3" s="80" t="str">
        <f t="shared" si="76"/>
        <v>TM7</v>
      </c>
      <c r="GGU3" s="80" t="str">
        <f t="shared" si="76"/>
        <v>TM8</v>
      </c>
      <c r="GGV3" s="80" t="str">
        <f t="shared" si="76"/>
        <v>TM9</v>
      </c>
      <c r="GGW3" s="80" t="str">
        <f t="shared" si="76"/>
        <v>TM10</v>
      </c>
      <c r="GGX3" s="80" t="str">
        <f t="shared" si="76"/>
        <v>TM11</v>
      </c>
      <c r="GGY3" s="80" t="str">
        <f t="shared" si="76"/>
        <v>TM12</v>
      </c>
      <c r="GGZ3" s="80" t="str">
        <f t="shared" si="76"/>
        <v>TM13</v>
      </c>
      <c r="GHA3" s="80" t="str">
        <f t="shared" si="76"/>
        <v>TM14</v>
      </c>
      <c r="GHB3" s="80" t="str">
        <f t="shared" si="76"/>
        <v>TM15</v>
      </c>
      <c r="GHC3" s="80" t="str">
        <f t="shared" si="76"/>
        <v>TM16</v>
      </c>
      <c r="GHD3" s="80" t="str">
        <f t="shared" si="76"/>
        <v>TM17</v>
      </c>
      <c r="GHE3" s="80" t="str">
        <f t="shared" si="76"/>
        <v>TM18</v>
      </c>
      <c r="GHF3" s="80" t="str">
        <f t="shared" si="76"/>
        <v>TM19</v>
      </c>
      <c r="GHG3" s="80" t="str">
        <f t="shared" si="76"/>
        <v>TM20</v>
      </c>
      <c r="GHH3" s="80" t="str">
        <f t="shared" si="76"/>
        <v>TM21</v>
      </c>
      <c r="GHI3" s="80" t="str">
        <f t="shared" si="76"/>
        <v>TM22</v>
      </c>
      <c r="GHJ3" s="80" t="str">
        <f t="shared" si="76"/>
        <v>TM23</v>
      </c>
      <c r="GHK3" s="80" t="str">
        <f t="shared" si="76"/>
        <v>TM24</v>
      </c>
      <c r="GHL3" s="80" t="str">
        <f t="shared" si="76"/>
        <v>TM1</v>
      </c>
      <c r="GHM3" s="80" t="str">
        <f t="shared" si="76"/>
        <v>TM2</v>
      </c>
      <c r="GHN3" s="80" t="str">
        <f t="shared" si="76"/>
        <v>TM3</v>
      </c>
      <c r="GHO3" s="80" t="str">
        <f t="shared" si="76"/>
        <v>TM4</v>
      </c>
      <c r="GHP3" s="80" t="str">
        <f t="shared" si="76"/>
        <v>TM5</v>
      </c>
      <c r="GHQ3" s="80" t="str">
        <f t="shared" si="76"/>
        <v>TM6</v>
      </c>
      <c r="GHR3" s="80" t="str">
        <f t="shared" si="76"/>
        <v>TM7</v>
      </c>
      <c r="GHS3" s="80" t="str">
        <f t="shared" si="76"/>
        <v>TM8</v>
      </c>
      <c r="GHT3" s="80" t="str">
        <f t="shared" si="76"/>
        <v>TM9</v>
      </c>
      <c r="GHU3" s="80" t="str">
        <f t="shared" ref="GHU3:GKF3" si="77">GGW3</f>
        <v>TM10</v>
      </c>
      <c r="GHV3" s="80" t="str">
        <f t="shared" si="77"/>
        <v>TM11</v>
      </c>
      <c r="GHW3" s="80" t="str">
        <f t="shared" si="77"/>
        <v>TM12</v>
      </c>
      <c r="GHX3" s="80" t="str">
        <f t="shared" si="77"/>
        <v>TM13</v>
      </c>
      <c r="GHY3" s="80" t="str">
        <f t="shared" si="77"/>
        <v>TM14</v>
      </c>
      <c r="GHZ3" s="80" t="str">
        <f t="shared" si="77"/>
        <v>TM15</v>
      </c>
      <c r="GIA3" s="80" t="str">
        <f t="shared" si="77"/>
        <v>TM16</v>
      </c>
      <c r="GIB3" s="80" t="str">
        <f t="shared" si="77"/>
        <v>TM17</v>
      </c>
      <c r="GIC3" s="80" t="str">
        <f t="shared" si="77"/>
        <v>TM18</v>
      </c>
      <c r="GID3" s="80" t="str">
        <f t="shared" si="77"/>
        <v>TM19</v>
      </c>
      <c r="GIE3" s="80" t="str">
        <f t="shared" si="77"/>
        <v>TM20</v>
      </c>
      <c r="GIF3" s="80" t="str">
        <f t="shared" si="77"/>
        <v>TM21</v>
      </c>
      <c r="GIG3" s="80" t="str">
        <f t="shared" si="77"/>
        <v>TM22</v>
      </c>
      <c r="GIH3" s="80" t="str">
        <f t="shared" si="77"/>
        <v>TM23</v>
      </c>
      <c r="GII3" s="80" t="str">
        <f t="shared" si="77"/>
        <v>TM24</v>
      </c>
      <c r="GIJ3" s="80" t="str">
        <f t="shared" si="77"/>
        <v>TM1</v>
      </c>
      <c r="GIK3" s="80" t="str">
        <f t="shared" si="77"/>
        <v>TM2</v>
      </c>
      <c r="GIL3" s="80" t="str">
        <f t="shared" si="77"/>
        <v>TM3</v>
      </c>
      <c r="GIM3" s="80" t="str">
        <f t="shared" si="77"/>
        <v>TM4</v>
      </c>
      <c r="GIN3" s="80" t="str">
        <f t="shared" si="77"/>
        <v>TM5</v>
      </c>
      <c r="GIO3" s="80" t="str">
        <f t="shared" si="77"/>
        <v>TM6</v>
      </c>
      <c r="GIP3" s="80" t="str">
        <f t="shared" si="77"/>
        <v>TM7</v>
      </c>
      <c r="GIQ3" s="80" t="str">
        <f t="shared" si="77"/>
        <v>TM8</v>
      </c>
      <c r="GIR3" s="80" t="str">
        <f t="shared" si="77"/>
        <v>TM9</v>
      </c>
      <c r="GIS3" s="80" t="str">
        <f t="shared" si="77"/>
        <v>TM10</v>
      </c>
      <c r="GIT3" s="80" t="str">
        <f t="shared" si="77"/>
        <v>TM11</v>
      </c>
      <c r="GIU3" s="80" t="str">
        <f t="shared" si="77"/>
        <v>TM12</v>
      </c>
      <c r="GIV3" s="80" t="str">
        <f t="shared" si="77"/>
        <v>TM13</v>
      </c>
      <c r="GIW3" s="80" t="str">
        <f t="shared" si="77"/>
        <v>TM14</v>
      </c>
      <c r="GIX3" s="80" t="str">
        <f t="shared" si="77"/>
        <v>TM15</v>
      </c>
      <c r="GIY3" s="80" t="str">
        <f t="shared" si="77"/>
        <v>TM16</v>
      </c>
      <c r="GIZ3" s="80" t="str">
        <f t="shared" si="77"/>
        <v>TM17</v>
      </c>
      <c r="GJA3" s="80" t="str">
        <f t="shared" si="77"/>
        <v>TM18</v>
      </c>
      <c r="GJB3" s="80" t="str">
        <f t="shared" si="77"/>
        <v>TM19</v>
      </c>
      <c r="GJC3" s="80" t="str">
        <f t="shared" si="77"/>
        <v>TM20</v>
      </c>
      <c r="GJD3" s="80" t="str">
        <f t="shared" si="77"/>
        <v>TM21</v>
      </c>
      <c r="GJE3" s="80" t="str">
        <f t="shared" si="77"/>
        <v>TM22</v>
      </c>
      <c r="GJF3" s="80" t="str">
        <f t="shared" si="77"/>
        <v>TM23</v>
      </c>
      <c r="GJG3" s="80" t="str">
        <f t="shared" si="77"/>
        <v>TM24</v>
      </c>
      <c r="GJH3" s="80" t="str">
        <f t="shared" si="77"/>
        <v>TM1</v>
      </c>
      <c r="GJI3" s="80" t="str">
        <f t="shared" si="77"/>
        <v>TM2</v>
      </c>
      <c r="GJJ3" s="80" t="str">
        <f t="shared" si="77"/>
        <v>TM3</v>
      </c>
      <c r="GJK3" s="80" t="str">
        <f t="shared" si="77"/>
        <v>TM4</v>
      </c>
      <c r="GJL3" s="80" t="str">
        <f t="shared" si="77"/>
        <v>TM5</v>
      </c>
      <c r="GJM3" s="80" t="str">
        <f t="shared" si="77"/>
        <v>TM6</v>
      </c>
      <c r="GJN3" s="80" t="str">
        <f t="shared" si="77"/>
        <v>TM7</v>
      </c>
      <c r="GJO3" s="80" t="str">
        <f t="shared" si="77"/>
        <v>TM8</v>
      </c>
      <c r="GJP3" s="80" t="str">
        <f t="shared" si="77"/>
        <v>TM9</v>
      </c>
      <c r="GJQ3" s="80" t="str">
        <f t="shared" si="77"/>
        <v>TM10</v>
      </c>
      <c r="GJR3" s="80" t="str">
        <f t="shared" si="77"/>
        <v>TM11</v>
      </c>
      <c r="GJS3" s="80" t="str">
        <f t="shared" si="77"/>
        <v>TM12</v>
      </c>
      <c r="GJT3" s="80" t="str">
        <f t="shared" si="77"/>
        <v>TM13</v>
      </c>
      <c r="GJU3" s="80" t="str">
        <f t="shared" si="77"/>
        <v>TM14</v>
      </c>
      <c r="GJV3" s="80" t="str">
        <f t="shared" si="77"/>
        <v>TM15</v>
      </c>
      <c r="GJW3" s="80" t="str">
        <f t="shared" si="77"/>
        <v>TM16</v>
      </c>
      <c r="GJX3" s="80" t="str">
        <f t="shared" si="77"/>
        <v>TM17</v>
      </c>
      <c r="GJY3" s="80" t="str">
        <f t="shared" si="77"/>
        <v>TM18</v>
      </c>
      <c r="GJZ3" s="80" t="str">
        <f t="shared" si="77"/>
        <v>TM19</v>
      </c>
      <c r="GKA3" s="80" t="str">
        <f t="shared" si="77"/>
        <v>TM20</v>
      </c>
      <c r="GKB3" s="80" t="str">
        <f t="shared" si="77"/>
        <v>TM21</v>
      </c>
      <c r="GKC3" s="80" t="str">
        <f t="shared" si="77"/>
        <v>TM22</v>
      </c>
      <c r="GKD3" s="80" t="str">
        <f t="shared" si="77"/>
        <v>TM23</v>
      </c>
      <c r="GKE3" s="80" t="str">
        <f t="shared" si="77"/>
        <v>TM24</v>
      </c>
      <c r="GKF3" s="80" t="str">
        <f t="shared" si="77"/>
        <v>TM1</v>
      </c>
      <c r="GKG3" s="80" t="str">
        <f t="shared" ref="GKG3:GMR3" si="78">GJI3</f>
        <v>TM2</v>
      </c>
      <c r="GKH3" s="80" t="str">
        <f t="shared" si="78"/>
        <v>TM3</v>
      </c>
      <c r="GKI3" s="80" t="str">
        <f t="shared" si="78"/>
        <v>TM4</v>
      </c>
      <c r="GKJ3" s="80" t="str">
        <f t="shared" si="78"/>
        <v>TM5</v>
      </c>
      <c r="GKK3" s="80" t="str">
        <f t="shared" si="78"/>
        <v>TM6</v>
      </c>
      <c r="GKL3" s="80" t="str">
        <f t="shared" si="78"/>
        <v>TM7</v>
      </c>
      <c r="GKM3" s="80" t="str">
        <f t="shared" si="78"/>
        <v>TM8</v>
      </c>
      <c r="GKN3" s="80" t="str">
        <f t="shared" si="78"/>
        <v>TM9</v>
      </c>
      <c r="GKO3" s="80" t="str">
        <f t="shared" si="78"/>
        <v>TM10</v>
      </c>
      <c r="GKP3" s="80" t="str">
        <f t="shared" si="78"/>
        <v>TM11</v>
      </c>
      <c r="GKQ3" s="80" t="str">
        <f t="shared" si="78"/>
        <v>TM12</v>
      </c>
      <c r="GKR3" s="80" t="str">
        <f t="shared" si="78"/>
        <v>TM13</v>
      </c>
      <c r="GKS3" s="80" t="str">
        <f t="shared" si="78"/>
        <v>TM14</v>
      </c>
      <c r="GKT3" s="80" t="str">
        <f t="shared" si="78"/>
        <v>TM15</v>
      </c>
      <c r="GKU3" s="80" t="str">
        <f t="shared" si="78"/>
        <v>TM16</v>
      </c>
      <c r="GKV3" s="80" t="str">
        <f t="shared" si="78"/>
        <v>TM17</v>
      </c>
      <c r="GKW3" s="80" t="str">
        <f t="shared" si="78"/>
        <v>TM18</v>
      </c>
      <c r="GKX3" s="80" t="str">
        <f t="shared" si="78"/>
        <v>TM19</v>
      </c>
      <c r="GKY3" s="80" t="str">
        <f t="shared" si="78"/>
        <v>TM20</v>
      </c>
      <c r="GKZ3" s="80" t="str">
        <f t="shared" si="78"/>
        <v>TM21</v>
      </c>
      <c r="GLA3" s="80" t="str">
        <f t="shared" si="78"/>
        <v>TM22</v>
      </c>
      <c r="GLB3" s="80" t="str">
        <f t="shared" si="78"/>
        <v>TM23</v>
      </c>
      <c r="GLC3" s="80" t="str">
        <f t="shared" si="78"/>
        <v>TM24</v>
      </c>
      <c r="GLD3" s="80" t="str">
        <f t="shared" si="78"/>
        <v>TM1</v>
      </c>
      <c r="GLE3" s="80" t="str">
        <f t="shared" si="78"/>
        <v>TM2</v>
      </c>
      <c r="GLF3" s="80" t="str">
        <f t="shared" si="78"/>
        <v>TM3</v>
      </c>
      <c r="GLG3" s="80" t="str">
        <f t="shared" si="78"/>
        <v>TM4</v>
      </c>
      <c r="GLH3" s="80" t="str">
        <f t="shared" si="78"/>
        <v>TM5</v>
      </c>
      <c r="GLI3" s="80" t="str">
        <f t="shared" si="78"/>
        <v>TM6</v>
      </c>
      <c r="GLJ3" s="80" t="str">
        <f t="shared" si="78"/>
        <v>TM7</v>
      </c>
      <c r="GLK3" s="80" t="str">
        <f t="shared" si="78"/>
        <v>TM8</v>
      </c>
      <c r="GLL3" s="80" t="str">
        <f t="shared" si="78"/>
        <v>TM9</v>
      </c>
      <c r="GLM3" s="80" t="str">
        <f t="shared" si="78"/>
        <v>TM10</v>
      </c>
      <c r="GLN3" s="80" t="str">
        <f t="shared" si="78"/>
        <v>TM11</v>
      </c>
      <c r="GLO3" s="80" t="str">
        <f t="shared" si="78"/>
        <v>TM12</v>
      </c>
      <c r="GLP3" s="80" t="str">
        <f t="shared" si="78"/>
        <v>TM13</v>
      </c>
      <c r="GLQ3" s="80" t="str">
        <f t="shared" si="78"/>
        <v>TM14</v>
      </c>
      <c r="GLR3" s="80" t="str">
        <f t="shared" si="78"/>
        <v>TM15</v>
      </c>
      <c r="GLS3" s="80" t="str">
        <f t="shared" si="78"/>
        <v>TM16</v>
      </c>
      <c r="GLT3" s="80" t="str">
        <f t="shared" si="78"/>
        <v>TM17</v>
      </c>
      <c r="GLU3" s="80" t="str">
        <f t="shared" si="78"/>
        <v>TM18</v>
      </c>
      <c r="GLV3" s="80" t="str">
        <f t="shared" si="78"/>
        <v>TM19</v>
      </c>
      <c r="GLW3" s="80" t="str">
        <f t="shared" si="78"/>
        <v>TM20</v>
      </c>
      <c r="GLX3" s="80" t="str">
        <f t="shared" si="78"/>
        <v>TM21</v>
      </c>
      <c r="GLY3" s="80" t="str">
        <f t="shared" si="78"/>
        <v>TM22</v>
      </c>
      <c r="GLZ3" s="80" t="str">
        <f t="shared" si="78"/>
        <v>TM23</v>
      </c>
      <c r="GMA3" s="80" t="str">
        <f t="shared" si="78"/>
        <v>TM24</v>
      </c>
      <c r="GMB3" s="80" t="str">
        <f t="shared" si="78"/>
        <v>TM1</v>
      </c>
      <c r="GMC3" s="80" t="str">
        <f t="shared" si="78"/>
        <v>TM2</v>
      </c>
      <c r="GMD3" s="80" t="str">
        <f t="shared" si="78"/>
        <v>TM3</v>
      </c>
      <c r="GME3" s="80" t="str">
        <f t="shared" si="78"/>
        <v>TM4</v>
      </c>
      <c r="GMF3" s="80" t="str">
        <f t="shared" si="78"/>
        <v>TM5</v>
      </c>
      <c r="GMG3" s="80" t="str">
        <f t="shared" si="78"/>
        <v>TM6</v>
      </c>
      <c r="GMH3" s="80" t="str">
        <f t="shared" si="78"/>
        <v>TM7</v>
      </c>
      <c r="GMI3" s="80" t="str">
        <f t="shared" si="78"/>
        <v>TM8</v>
      </c>
      <c r="GMJ3" s="80" t="str">
        <f t="shared" si="78"/>
        <v>TM9</v>
      </c>
      <c r="GMK3" s="80" t="str">
        <f t="shared" si="78"/>
        <v>TM10</v>
      </c>
      <c r="GML3" s="80" t="str">
        <f t="shared" si="78"/>
        <v>TM11</v>
      </c>
      <c r="GMM3" s="80" t="str">
        <f t="shared" si="78"/>
        <v>TM12</v>
      </c>
      <c r="GMN3" s="80" t="str">
        <f t="shared" si="78"/>
        <v>TM13</v>
      </c>
      <c r="GMO3" s="80" t="str">
        <f t="shared" si="78"/>
        <v>TM14</v>
      </c>
      <c r="GMP3" s="80" t="str">
        <f t="shared" si="78"/>
        <v>TM15</v>
      </c>
      <c r="GMQ3" s="80" t="str">
        <f t="shared" si="78"/>
        <v>TM16</v>
      </c>
      <c r="GMR3" s="80" t="str">
        <f t="shared" si="78"/>
        <v>TM17</v>
      </c>
      <c r="GMS3" s="80" t="str">
        <f t="shared" ref="GMS3:GPD3" si="79">GLU3</f>
        <v>TM18</v>
      </c>
      <c r="GMT3" s="80" t="str">
        <f t="shared" si="79"/>
        <v>TM19</v>
      </c>
      <c r="GMU3" s="80" t="str">
        <f t="shared" si="79"/>
        <v>TM20</v>
      </c>
      <c r="GMV3" s="80" t="str">
        <f t="shared" si="79"/>
        <v>TM21</v>
      </c>
      <c r="GMW3" s="80" t="str">
        <f t="shared" si="79"/>
        <v>TM22</v>
      </c>
      <c r="GMX3" s="80" t="str">
        <f t="shared" si="79"/>
        <v>TM23</v>
      </c>
      <c r="GMY3" s="80" t="str">
        <f t="shared" si="79"/>
        <v>TM24</v>
      </c>
      <c r="GMZ3" s="80" t="str">
        <f t="shared" si="79"/>
        <v>TM1</v>
      </c>
      <c r="GNA3" s="80" t="str">
        <f t="shared" si="79"/>
        <v>TM2</v>
      </c>
      <c r="GNB3" s="80" t="str">
        <f t="shared" si="79"/>
        <v>TM3</v>
      </c>
      <c r="GNC3" s="80" t="str">
        <f t="shared" si="79"/>
        <v>TM4</v>
      </c>
      <c r="GND3" s="80" t="str">
        <f t="shared" si="79"/>
        <v>TM5</v>
      </c>
      <c r="GNE3" s="80" t="str">
        <f t="shared" si="79"/>
        <v>TM6</v>
      </c>
      <c r="GNF3" s="80" t="str">
        <f t="shared" si="79"/>
        <v>TM7</v>
      </c>
      <c r="GNG3" s="80" t="str">
        <f t="shared" si="79"/>
        <v>TM8</v>
      </c>
      <c r="GNH3" s="80" t="str">
        <f t="shared" si="79"/>
        <v>TM9</v>
      </c>
      <c r="GNI3" s="80" t="str">
        <f t="shared" si="79"/>
        <v>TM10</v>
      </c>
      <c r="GNJ3" s="80" t="str">
        <f t="shared" si="79"/>
        <v>TM11</v>
      </c>
      <c r="GNK3" s="80" t="str">
        <f t="shared" si="79"/>
        <v>TM12</v>
      </c>
      <c r="GNL3" s="80" t="str">
        <f t="shared" si="79"/>
        <v>TM13</v>
      </c>
      <c r="GNM3" s="80" t="str">
        <f t="shared" si="79"/>
        <v>TM14</v>
      </c>
      <c r="GNN3" s="80" t="str">
        <f t="shared" si="79"/>
        <v>TM15</v>
      </c>
      <c r="GNO3" s="80" t="str">
        <f t="shared" si="79"/>
        <v>TM16</v>
      </c>
      <c r="GNP3" s="80" t="str">
        <f t="shared" si="79"/>
        <v>TM17</v>
      </c>
      <c r="GNQ3" s="80" t="str">
        <f t="shared" si="79"/>
        <v>TM18</v>
      </c>
      <c r="GNR3" s="80" t="str">
        <f t="shared" si="79"/>
        <v>TM19</v>
      </c>
      <c r="GNS3" s="80" t="str">
        <f t="shared" si="79"/>
        <v>TM20</v>
      </c>
      <c r="GNT3" s="80" t="str">
        <f t="shared" si="79"/>
        <v>TM21</v>
      </c>
      <c r="GNU3" s="80" t="str">
        <f t="shared" si="79"/>
        <v>TM22</v>
      </c>
      <c r="GNV3" s="80" t="str">
        <f t="shared" si="79"/>
        <v>TM23</v>
      </c>
      <c r="GNW3" s="80" t="str">
        <f t="shared" si="79"/>
        <v>TM24</v>
      </c>
      <c r="GNX3" s="80" t="str">
        <f t="shared" si="79"/>
        <v>TM1</v>
      </c>
      <c r="GNY3" s="80" t="str">
        <f t="shared" si="79"/>
        <v>TM2</v>
      </c>
      <c r="GNZ3" s="80" t="str">
        <f t="shared" si="79"/>
        <v>TM3</v>
      </c>
      <c r="GOA3" s="80" t="str">
        <f t="shared" si="79"/>
        <v>TM4</v>
      </c>
      <c r="GOB3" s="80" t="str">
        <f t="shared" si="79"/>
        <v>TM5</v>
      </c>
      <c r="GOC3" s="80" t="str">
        <f t="shared" si="79"/>
        <v>TM6</v>
      </c>
      <c r="GOD3" s="80" t="str">
        <f t="shared" si="79"/>
        <v>TM7</v>
      </c>
      <c r="GOE3" s="80" t="str">
        <f t="shared" si="79"/>
        <v>TM8</v>
      </c>
      <c r="GOF3" s="80" t="str">
        <f t="shared" si="79"/>
        <v>TM9</v>
      </c>
      <c r="GOG3" s="80" t="str">
        <f t="shared" si="79"/>
        <v>TM10</v>
      </c>
      <c r="GOH3" s="80" t="str">
        <f t="shared" si="79"/>
        <v>TM11</v>
      </c>
      <c r="GOI3" s="80" t="str">
        <f t="shared" si="79"/>
        <v>TM12</v>
      </c>
      <c r="GOJ3" s="80" t="str">
        <f t="shared" si="79"/>
        <v>TM13</v>
      </c>
      <c r="GOK3" s="80" t="str">
        <f t="shared" si="79"/>
        <v>TM14</v>
      </c>
      <c r="GOL3" s="80" t="str">
        <f t="shared" si="79"/>
        <v>TM15</v>
      </c>
      <c r="GOM3" s="80" t="str">
        <f t="shared" si="79"/>
        <v>TM16</v>
      </c>
      <c r="GON3" s="80" t="str">
        <f t="shared" si="79"/>
        <v>TM17</v>
      </c>
      <c r="GOO3" s="80" t="str">
        <f t="shared" si="79"/>
        <v>TM18</v>
      </c>
      <c r="GOP3" s="80" t="str">
        <f t="shared" si="79"/>
        <v>TM19</v>
      </c>
      <c r="GOQ3" s="80" t="str">
        <f t="shared" si="79"/>
        <v>TM20</v>
      </c>
      <c r="GOR3" s="80" t="str">
        <f t="shared" si="79"/>
        <v>TM21</v>
      </c>
      <c r="GOS3" s="80" t="str">
        <f t="shared" si="79"/>
        <v>TM22</v>
      </c>
      <c r="GOT3" s="80" t="str">
        <f t="shared" si="79"/>
        <v>TM23</v>
      </c>
      <c r="GOU3" s="80" t="str">
        <f t="shared" si="79"/>
        <v>TM24</v>
      </c>
      <c r="GOV3" s="80" t="str">
        <f t="shared" si="79"/>
        <v>TM1</v>
      </c>
      <c r="GOW3" s="80" t="str">
        <f t="shared" si="79"/>
        <v>TM2</v>
      </c>
      <c r="GOX3" s="80" t="str">
        <f t="shared" si="79"/>
        <v>TM3</v>
      </c>
      <c r="GOY3" s="80" t="str">
        <f t="shared" si="79"/>
        <v>TM4</v>
      </c>
      <c r="GOZ3" s="80" t="str">
        <f t="shared" si="79"/>
        <v>TM5</v>
      </c>
      <c r="GPA3" s="80" t="str">
        <f t="shared" si="79"/>
        <v>TM6</v>
      </c>
      <c r="GPB3" s="80" t="str">
        <f t="shared" si="79"/>
        <v>TM7</v>
      </c>
      <c r="GPC3" s="80" t="str">
        <f t="shared" si="79"/>
        <v>TM8</v>
      </c>
      <c r="GPD3" s="80" t="str">
        <f t="shared" si="79"/>
        <v>TM9</v>
      </c>
      <c r="GPE3" s="80" t="str">
        <f t="shared" ref="GPE3:GRP3" si="80">GOG3</f>
        <v>TM10</v>
      </c>
      <c r="GPF3" s="80" t="str">
        <f t="shared" si="80"/>
        <v>TM11</v>
      </c>
      <c r="GPG3" s="80" t="str">
        <f t="shared" si="80"/>
        <v>TM12</v>
      </c>
      <c r="GPH3" s="80" t="str">
        <f t="shared" si="80"/>
        <v>TM13</v>
      </c>
      <c r="GPI3" s="80" t="str">
        <f t="shared" si="80"/>
        <v>TM14</v>
      </c>
      <c r="GPJ3" s="80" t="str">
        <f t="shared" si="80"/>
        <v>TM15</v>
      </c>
      <c r="GPK3" s="80" t="str">
        <f t="shared" si="80"/>
        <v>TM16</v>
      </c>
      <c r="GPL3" s="80" t="str">
        <f t="shared" si="80"/>
        <v>TM17</v>
      </c>
      <c r="GPM3" s="80" t="str">
        <f t="shared" si="80"/>
        <v>TM18</v>
      </c>
      <c r="GPN3" s="80" t="str">
        <f t="shared" si="80"/>
        <v>TM19</v>
      </c>
      <c r="GPO3" s="80" t="str">
        <f t="shared" si="80"/>
        <v>TM20</v>
      </c>
      <c r="GPP3" s="80" t="str">
        <f t="shared" si="80"/>
        <v>TM21</v>
      </c>
      <c r="GPQ3" s="80" t="str">
        <f t="shared" si="80"/>
        <v>TM22</v>
      </c>
      <c r="GPR3" s="80" t="str">
        <f t="shared" si="80"/>
        <v>TM23</v>
      </c>
      <c r="GPS3" s="80" t="str">
        <f t="shared" si="80"/>
        <v>TM24</v>
      </c>
      <c r="GPT3" s="80" t="str">
        <f t="shared" si="80"/>
        <v>TM1</v>
      </c>
      <c r="GPU3" s="80" t="str">
        <f t="shared" si="80"/>
        <v>TM2</v>
      </c>
      <c r="GPV3" s="80" t="str">
        <f t="shared" si="80"/>
        <v>TM3</v>
      </c>
      <c r="GPW3" s="80" t="str">
        <f t="shared" si="80"/>
        <v>TM4</v>
      </c>
      <c r="GPX3" s="80" t="str">
        <f t="shared" si="80"/>
        <v>TM5</v>
      </c>
      <c r="GPY3" s="80" t="str">
        <f t="shared" si="80"/>
        <v>TM6</v>
      </c>
      <c r="GPZ3" s="80" t="str">
        <f t="shared" si="80"/>
        <v>TM7</v>
      </c>
      <c r="GQA3" s="80" t="str">
        <f t="shared" si="80"/>
        <v>TM8</v>
      </c>
      <c r="GQB3" s="80" t="str">
        <f t="shared" si="80"/>
        <v>TM9</v>
      </c>
      <c r="GQC3" s="80" t="str">
        <f t="shared" si="80"/>
        <v>TM10</v>
      </c>
      <c r="GQD3" s="80" t="str">
        <f t="shared" si="80"/>
        <v>TM11</v>
      </c>
      <c r="GQE3" s="80" t="str">
        <f t="shared" si="80"/>
        <v>TM12</v>
      </c>
      <c r="GQF3" s="80" t="str">
        <f t="shared" si="80"/>
        <v>TM13</v>
      </c>
      <c r="GQG3" s="80" t="str">
        <f t="shared" si="80"/>
        <v>TM14</v>
      </c>
      <c r="GQH3" s="80" t="str">
        <f t="shared" si="80"/>
        <v>TM15</v>
      </c>
      <c r="GQI3" s="80" t="str">
        <f t="shared" si="80"/>
        <v>TM16</v>
      </c>
      <c r="GQJ3" s="80" t="str">
        <f t="shared" si="80"/>
        <v>TM17</v>
      </c>
      <c r="GQK3" s="80" t="str">
        <f t="shared" si="80"/>
        <v>TM18</v>
      </c>
      <c r="GQL3" s="80" t="str">
        <f t="shared" si="80"/>
        <v>TM19</v>
      </c>
      <c r="GQM3" s="80" t="str">
        <f t="shared" si="80"/>
        <v>TM20</v>
      </c>
      <c r="GQN3" s="80" t="str">
        <f t="shared" si="80"/>
        <v>TM21</v>
      </c>
      <c r="GQO3" s="80" t="str">
        <f t="shared" si="80"/>
        <v>TM22</v>
      </c>
      <c r="GQP3" s="80" t="str">
        <f t="shared" si="80"/>
        <v>TM23</v>
      </c>
      <c r="GQQ3" s="80" t="str">
        <f t="shared" si="80"/>
        <v>TM24</v>
      </c>
      <c r="GQR3" s="80" t="str">
        <f t="shared" si="80"/>
        <v>TM1</v>
      </c>
      <c r="GQS3" s="80" t="str">
        <f t="shared" si="80"/>
        <v>TM2</v>
      </c>
      <c r="GQT3" s="80" t="str">
        <f t="shared" si="80"/>
        <v>TM3</v>
      </c>
      <c r="GQU3" s="80" t="str">
        <f t="shared" si="80"/>
        <v>TM4</v>
      </c>
      <c r="GQV3" s="80" t="str">
        <f t="shared" si="80"/>
        <v>TM5</v>
      </c>
      <c r="GQW3" s="80" t="str">
        <f t="shared" si="80"/>
        <v>TM6</v>
      </c>
      <c r="GQX3" s="80" t="str">
        <f t="shared" si="80"/>
        <v>TM7</v>
      </c>
      <c r="GQY3" s="80" t="str">
        <f t="shared" si="80"/>
        <v>TM8</v>
      </c>
      <c r="GQZ3" s="80" t="str">
        <f t="shared" si="80"/>
        <v>TM9</v>
      </c>
      <c r="GRA3" s="80" t="str">
        <f t="shared" si="80"/>
        <v>TM10</v>
      </c>
      <c r="GRB3" s="80" t="str">
        <f t="shared" si="80"/>
        <v>TM11</v>
      </c>
      <c r="GRC3" s="80" t="str">
        <f t="shared" si="80"/>
        <v>TM12</v>
      </c>
      <c r="GRD3" s="80" t="str">
        <f t="shared" si="80"/>
        <v>TM13</v>
      </c>
      <c r="GRE3" s="80" t="str">
        <f t="shared" si="80"/>
        <v>TM14</v>
      </c>
      <c r="GRF3" s="80" t="str">
        <f t="shared" si="80"/>
        <v>TM15</v>
      </c>
      <c r="GRG3" s="80" t="str">
        <f t="shared" si="80"/>
        <v>TM16</v>
      </c>
      <c r="GRH3" s="80" t="str">
        <f t="shared" si="80"/>
        <v>TM17</v>
      </c>
      <c r="GRI3" s="80" t="str">
        <f t="shared" si="80"/>
        <v>TM18</v>
      </c>
      <c r="GRJ3" s="80" t="str">
        <f t="shared" si="80"/>
        <v>TM19</v>
      </c>
      <c r="GRK3" s="80" t="str">
        <f t="shared" si="80"/>
        <v>TM20</v>
      </c>
      <c r="GRL3" s="80" t="str">
        <f t="shared" si="80"/>
        <v>TM21</v>
      </c>
      <c r="GRM3" s="80" t="str">
        <f t="shared" si="80"/>
        <v>TM22</v>
      </c>
      <c r="GRN3" s="80" t="str">
        <f t="shared" si="80"/>
        <v>TM23</v>
      </c>
      <c r="GRO3" s="80" t="str">
        <f t="shared" si="80"/>
        <v>TM24</v>
      </c>
      <c r="GRP3" s="80" t="str">
        <f t="shared" si="80"/>
        <v>TM1</v>
      </c>
      <c r="GRQ3" s="80" t="str">
        <f t="shared" ref="GRQ3:GUB3" si="81">GQS3</f>
        <v>TM2</v>
      </c>
      <c r="GRR3" s="80" t="str">
        <f t="shared" si="81"/>
        <v>TM3</v>
      </c>
      <c r="GRS3" s="80" t="str">
        <f t="shared" si="81"/>
        <v>TM4</v>
      </c>
      <c r="GRT3" s="80" t="str">
        <f t="shared" si="81"/>
        <v>TM5</v>
      </c>
      <c r="GRU3" s="80" t="str">
        <f t="shared" si="81"/>
        <v>TM6</v>
      </c>
      <c r="GRV3" s="80" t="str">
        <f t="shared" si="81"/>
        <v>TM7</v>
      </c>
      <c r="GRW3" s="80" t="str">
        <f t="shared" si="81"/>
        <v>TM8</v>
      </c>
      <c r="GRX3" s="80" t="str">
        <f t="shared" si="81"/>
        <v>TM9</v>
      </c>
      <c r="GRY3" s="80" t="str">
        <f t="shared" si="81"/>
        <v>TM10</v>
      </c>
      <c r="GRZ3" s="80" t="str">
        <f t="shared" si="81"/>
        <v>TM11</v>
      </c>
      <c r="GSA3" s="80" t="str">
        <f t="shared" si="81"/>
        <v>TM12</v>
      </c>
      <c r="GSB3" s="80" t="str">
        <f t="shared" si="81"/>
        <v>TM13</v>
      </c>
      <c r="GSC3" s="80" t="str">
        <f t="shared" si="81"/>
        <v>TM14</v>
      </c>
      <c r="GSD3" s="80" t="str">
        <f t="shared" si="81"/>
        <v>TM15</v>
      </c>
      <c r="GSE3" s="80" t="str">
        <f t="shared" si="81"/>
        <v>TM16</v>
      </c>
      <c r="GSF3" s="80" t="str">
        <f t="shared" si="81"/>
        <v>TM17</v>
      </c>
      <c r="GSG3" s="80" t="str">
        <f t="shared" si="81"/>
        <v>TM18</v>
      </c>
      <c r="GSH3" s="80" t="str">
        <f t="shared" si="81"/>
        <v>TM19</v>
      </c>
      <c r="GSI3" s="80" t="str">
        <f t="shared" si="81"/>
        <v>TM20</v>
      </c>
      <c r="GSJ3" s="80" t="str">
        <f t="shared" si="81"/>
        <v>TM21</v>
      </c>
      <c r="GSK3" s="80" t="str">
        <f t="shared" si="81"/>
        <v>TM22</v>
      </c>
      <c r="GSL3" s="80" t="str">
        <f t="shared" si="81"/>
        <v>TM23</v>
      </c>
      <c r="GSM3" s="80" t="str">
        <f t="shared" si="81"/>
        <v>TM24</v>
      </c>
      <c r="GSN3" s="80" t="str">
        <f t="shared" si="81"/>
        <v>TM1</v>
      </c>
      <c r="GSO3" s="80" t="str">
        <f t="shared" si="81"/>
        <v>TM2</v>
      </c>
      <c r="GSP3" s="80" t="str">
        <f t="shared" si="81"/>
        <v>TM3</v>
      </c>
      <c r="GSQ3" s="80" t="str">
        <f t="shared" si="81"/>
        <v>TM4</v>
      </c>
      <c r="GSR3" s="80" t="str">
        <f t="shared" si="81"/>
        <v>TM5</v>
      </c>
      <c r="GSS3" s="80" t="str">
        <f t="shared" si="81"/>
        <v>TM6</v>
      </c>
      <c r="GST3" s="80" t="str">
        <f t="shared" si="81"/>
        <v>TM7</v>
      </c>
      <c r="GSU3" s="80" t="str">
        <f t="shared" si="81"/>
        <v>TM8</v>
      </c>
      <c r="GSV3" s="80" t="str">
        <f t="shared" si="81"/>
        <v>TM9</v>
      </c>
      <c r="GSW3" s="80" t="str">
        <f t="shared" si="81"/>
        <v>TM10</v>
      </c>
      <c r="GSX3" s="80" t="str">
        <f t="shared" si="81"/>
        <v>TM11</v>
      </c>
      <c r="GSY3" s="80" t="str">
        <f t="shared" si="81"/>
        <v>TM12</v>
      </c>
      <c r="GSZ3" s="80" t="str">
        <f t="shared" si="81"/>
        <v>TM13</v>
      </c>
      <c r="GTA3" s="80" t="str">
        <f t="shared" si="81"/>
        <v>TM14</v>
      </c>
      <c r="GTB3" s="80" t="str">
        <f t="shared" si="81"/>
        <v>TM15</v>
      </c>
      <c r="GTC3" s="80" t="str">
        <f t="shared" si="81"/>
        <v>TM16</v>
      </c>
      <c r="GTD3" s="80" t="str">
        <f t="shared" si="81"/>
        <v>TM17</v>
      </c>
      <c r="GTE3" s="80" t="str">
        <f t="shared" si="81"/>
        <v>TM18</v>
      </c>
      <c r="GTF3" s="80" t="str">
        <f t="shared" si="81"/>
        <v>TM19</v>
      </c>
      <c r="GTG3" s="80" t="str">
        <f t="shared" si="81"/>
        <v>TM20</v>
      </c>
      <c r="GTH3" s="80" t="str">
        <f t="shared" si="81"/>
        <v>TM21</v>
      </c>
      <c r="GTI3" s="80" t="str">
        <f t="shared" si="81"/>
        <v>TM22</v>
      </c>
      <c r="GTJ3" s="80" t="str">
        <f t="shared" si="81"/>
        <v>TM23</v>
      </c>
      <c r="GTK3" s="80" t="str">
        <f t="shared" si="81"/>
        <v>TM24</v>
      </c>
      <c r="GTL3" s="80" t="str">
        <f t="shared" si="81"/>
        <v>TM1</v>
      </c>
      <c r="GTM3" s="80" t="str">
        <f t="shared" si="81"/>
        <v>TM2</v>
      </c>
      <c r="GTN3" s="80" t="str">
        <f t="shared" si="81"/>
        <v>TM3</v>
      </c>
      <c r="GTO3" s="80" t="str">
        <f t="shared" si="81"/>
        <v>TM4</v>
      </c>
      <c r="GTP3" s="80" t="str">
        <f t="shared" si="81"/>
        <v>TM5</v>
      </c>
      <c r="GTQ3" s="80" t="str">
        <f t="shared" si="81"/>
        <v>TM6</v>
      </c>
      <c r="GTR3" s="80" t="str">
        <f t="shared" si="81"/>
        <v>TM7</v>
      </c>
      <c r="GTS3" s="80" t="str">
        <f t="shared" si="81"/>
        <v>TM8</v>
      </c>
      <c r="GTT3" s="80" t="str">
        <f t="shared" si="81"/>
        <v>TM9</v>
      </c>
      <c r="GTU3" s="80" t="str">
        <f t="shared" si="81"/>
        <v>TM10</v>
      </c>
      <c r="GTV3" s="80" t="str">
        <f t="shared" si="81"/>
        <v>TM11</v>
      </c>
      <c r="GTW3" s="80" t="str">
        <f t="shared" si="81"/>
        <v>TM12</v>
      </c>
      <c r="GTX3" s="80" t="str">
        <f t="shared" si="81"/>
        <v>TM13</v>
      </c>
      <c r="GTY3" s="80" t="str">
        <f t="shared" si="81"/>
        <v>TM14</v>
      </c>
      <c r="GTZ3" s="80" t="str">
        <f t="shared" si="81"/>
        <v>TM15</v>
      </c>
      <c r="GUA3" s="80" t="str">
        <f t="shared" si="81"/>
        <v>TM16</v>
      </c>
      <c r="GUB3" s="80" t="str">
        <f t="shared" si="81"/>
        <v>TM17</v>
      </c>
      <c r="GUC3" s="80" t="str">
        <f t="shared" ref="GUC3:GWN3" si="82">GTE3</f>
        <v>TM18</v>
      </c>
      <c r="GUD3" s="80" t="str">
        <f t="shared" si="82"/>
        <v>TM19</v>
      </c>
      <c r="GUE3" s="80" t="str">
        <f t="shared" si="82"/>
        <v>TM20</v>
      </c>
      <c r="GUF3" s="80" t="str">
        <f t="shared" si="82"/>
        <v>TM21</v>
      </c>
      <c r="GUG3" s="80" t="str">
        <f t="shared" si="82"/>
        <v>TM22</v>
      </c>
      <c r="GUH3" s="80" t="str">
        <f t="shared" si="82"/>
        <v>TM23</v>
      </c>
      <c r="GUI3" s="80" t="str">
        <f t="shared" si="82"/>
        <v>TM24</v>
      </c>
      <c r="GUJ3" s="80" t="str">
        <f t="shared" si="82"/>
        <v>TM1</v>
      </c>
      <c r="GUK3" s="80" t="str">
        <f t="shared" si="82"/>
        <v>TM2</v>
      </c>
      <c r="GUL3" s="80" t="str">
        <f t="shared" si="82"/>
        <v>TM3</v>
      </c>
      <c r="GUM3" s="80" t="str">
        <f t="shared" si="82"/>
        <v>TM4</v>
      </c>
      <c r="GUN3" s="80" t="str">
        <f t="shared" si="82"/>
        <v>TM5</v>
      </c>
      <c r="GUO3" s="80" t="str">
        <f t="shared" si="82"/>
        <v>TM6</v>
      </c>
      <c r="GUP3" s="80" t="str">
        <f t="shared" si="82"/>
        <v>TM7</v>
      </c>
      <c r="GUQ3" s="80" t="str">
        <f t="shared" si="82"/>
        <v>TM8</v>
      </c>
      <c r="GUR3" s="80" t="str">
        <f t="shared" si="82"/>
        <v>TM9</v>
      </c>
      <c r="GUS3" s="80" t="str">
        <f t="shared" si="82"/>
        <v>TM10</v>
      </c>
      <c r="GUT3" s="80" t="str">
        <f t="shared" si="82"/>
        <v>TM11</v>
      </c>
      <c r="GUU3" s="80" t="str">
        <f t="shared" si="82"/>
        <v>TM12</v>
      </c>
      <c r="GUV3" s="80" t="str">
        <f t="shared" si="82"/>
        <v>TM13</v>
      </c>
      <c r="GUW3" s="80" t="str">
        <f t="shared" si="82"/>
        <v>TM14</v>
      </c>
      <c r="GUX3" s="80" t="str">
        <f t="shared" si="82"/>
        <v>TM15</v>
      </c>
      <c r="GUY3" s="80" t="str">
        <f t="shared" si="82"/>
        <v>TM16</v>
      </c>
      <c r="GUZ3" s="80" t="str">
        <f t="shared" si="82"/>
        <v>TM17</v>
      </c>
      <c r="GVA3" s="80" t="str">
        <f t="shared" si="82"/>
        <v>TM18</v>
      </c>
      <c r="GVB3" s="80" t="str">
        <f t="shared" si="82"/>
        <v>TM19</v>
      </c>
      <c r="GVC3" s="80" t="str">
        <f t="shared" si="82"/>
        <v>TM20</v>
      </c>
      <c r="GVD3" s="80" t="str">
        <f t="shared" si="82"/>
        <v>TM21</v>
      </c>
      <c r="GVE3" s="80" t="str">
        <f t="shared" si="82"/>
        <v>TM22</v>
      </c>
      <c r="GVF3" s="80" t="str">
        <f t="shared" si="82"/>
        <v>TM23</v>
      </c>
      <c r="GVG3" s="80" t="str">
        <f t="shared" si="82"/>
        <v>TM24</v>
      </c>
      <c r="GVH3" s="80" t="str">
        <f t="shared" si="82"/>
        <v>TM1</v>
      </c>
      <c r="GVI3" s="80" t="str">
        <f t="shared" si="82"/>
        <v>TM2</v>
      </c>
      <c r="GVJ3" s="80" t="str">
        <f t="shared" si="82"/>
        <v>TM3</v>
      </c>
      <c r="GVK3" s="80" t="str">
        <f t="shared" si="82"/>
        <v>TM4</v>
      </c>
      <c r="GVL3" s="80" t="str">
        <f t="shared" si="82"/>
        <v>TM5</v>
      </c>
      <c r="GVM3" s="80" t="str">
        <f t="shared" si="82"/>
        <v>TM6</v>
      </c>
      <c r="GVN3" s="80" t="str">
        <f t="shared" si="82"/>
        <v>TM7</v>
      </c>
      <c r="GVO3" s="80" t="str">
        <f t="shared" si="82"/>
        <v>TM8</v>
      </c>
      <c r="GVP3" s="80" t="str">
        <f t="shared" si="82"/>
        <v>TM9</v>
      </c>
      <c r="GVQ3" s="80" t="str">
        <f t="shared" si="82"/>
        <v>TM10</v>
      </c>
      <c r="GVR3" s="80" t="str">
        <f t="shared" si="82"/>
        <v>TM11</v>
      </c>
      <c r="GVS3" s="80" t="str">
        <f t="shared" si="82"/>
        <v>TM12</v>
      </c>
      <c r="GVT3" s="80" t="str">
        <f t="shared" si="82"/>
        <v>TM13</v>
      </c>
      <c r="GVU3" s="80" t="str">
        <f t="shared" si="82"/>
        <v>TM14</v>
      </c>
      <c r="GVV3" s="80" t="str">
        <f t="shared" si="82"/>
        <v>TM15</v>
      </c>
      <c r="GVW3" s="80" t="str">
        <f t="shared" si="82"/>
        <v>TM16</v>
      </c>
      <c r="GVX3" s="80" t="str">
        <f t="shared" si="82"/>
        <v>TM17</v>
      </c>
      <c r="GVY3" s="80" t="str">
        <f t="shared" si="82"/>
        <v>TM18</v>
      </c>
      <c r="GVZ3" s="80" t="str">
        <f t="shared" si="82"/>
        <v>TM19</v>
      </c>
      <c r="GWA3" s="80" t="str">
        <f t="shared" si="82"/>
        <v>TM20</v>
      </c>
      <c r="GWB3" s="80" t="str">
        <f t="shared" si="82"/>
        <v>TM21</v>
      </c>
      <c r="GWC3" s="80" t="str">
        <f t="shared" si="82"/>
        <v>TM22</v>
      </c>
      <c r="GWD3" s="80" t="str">
        <f t="shared" si="82"/>
        <v>TM23</v>
      </c>
      <c r="GWE3" s="80" t="str">
        <f t="shared" si="82"/>
        <v>TM24</v>
      </c>
      <c r="GWF3" s="80" t="str">
        <f t="shared" si="82"/>
        <v>TM1</v>
      </c>
      <c r="GWG3" s="80" t="str">
        <f t="shared" si="82"/>
        <v>TM2</v>
      </c>
      <c r="GWH3" s="80" t="str">
        <f t="shared" si="82"/>
        <v>TM3</v>
      </c>
      <c r="GWI3" s="80" t="str">
        <f t="shared" si="82"/>
        <v>TM4</v>
      </c>
      <c r="GWJ3" s="80" t="str">
        <f t="shared" si="82"/>
        <v>TM5</v>
      </c>
      <c r="GWK3" s="80" t="str">
        <f t="shared" si="82"/>
        <v>TM6</v>
      </c>
      <c r="GWL3" s="80" t="str">
        <f t="shared" si="82"/>
        <v>TM7</v>
      </c>
      <c r="GWM3" s="80" t="str">
        <f t="shared" si="82"/>
        <v>TM8</v>
      </c>
      <c r="GWN3" s="80" t="str">
        <f t="shared" si="82"/>
        <v>TM9</v>
      </c>
      <c r="GWO3" s="80" t="str">
        <f t="shared" ref="GWO3:GYZ3" si="83">GVQ3</f>
        <v>TM10</v>
      </c>
      <c r="GWP3" s="80" t="str">
        <f t="shared" si="83"/>
        <v>TM11</v>
      </c>
      <c r="GWQ3" s="80" t="str">
        <f t="shared" si="83"/>
        <v>TM12</v>
      </c>
      <c r="GWR3" s="80" t="str">
        <f t="shared" si="83"/>
        <v>TM13</v>
      </c>
      <c r="GWS3" s="80" t="str">
        <f t="shared" si="83"/>
        <v>TM14</v>
      </c>
      <c r="GWT3" s="80" t="str">
        <f t="shared" si="83"/>
        <v>TM15</v>
      </c>
      <c r="GWU3" s="80" t="str">
        <f t="shared" si="83"/>
        <v>TM16</v>
      </c>
      <c r="GWV3" s="80" t="str">
        <f t="shared" si="83"/>
        <v>TM17</v>
      </c>
      <c r="GWW3" s="80" t="str">
        <f t="shared" si="83"/>
        <v>TM18</v>
      </c>
      <c r="GWX3" s="80" t="str">
        <f t="shared" si="83"/>
        <v>TM19</v>
      </c>
      <c r="GWY3" s="80" t="str">
        <f t="shared" si="83"/>
        <v>TM20</v>
      </c>
      <c r="GWZ3" s="80" t="str">
        <f t="shared" si="83"/>
        <v>TM21</v>
      </c>
      <c r="GXA3" s="80" t="str">
        <f t="shared" si="83"/>
        <v>TM22</v>
      </c>
      <c r="GXB3" s="80" t="str">
        <f t="shared" si="83"/>
        <v>TM23</v>
      </c>
      <c r="GXC3" s="80" t="str">
        <f t="shared" si="83"/>
        <v>TM24</v>
      </c>
      <c r="GXD3" s="80" t="str">
        <f t="shared" si="83"/>
        <v>TM1</v>
      </c>
      <c r="GXE3" s="80" t="str">
        <f t="shared" si="83"/>
        <v>TM2</v>
      </c>
      <c r="GXF3" s="80" t="str">
        <f t="shared" si="83"/>
        <v>TM3</v>
      </c>
      <c r="GXG3" s="80" t="str">
        <f t="shared" si="83"/>
        <v>TM4</v>
      </c>
      <c r="GXH3" s="80" t="str">
        <f t="shared" si="83"/>
        <v>TM5</v>
      </c>
      <c r="GXI3" s="80" t="str">
        <f t="shared" si="83"/>
        <v>TM6</v>
      </c>
      <c r="GXJ3" s="80" t="str">
        <f t="shared" si="83"/>
        <v>TM7</v>
      </c>
      <c r="GXK3" s="80" t="str">
        <f t="shared" si="83"/>
        <v>TM8</v>
      </c>
      <c r="GXL3" s="80" t="str">
        <f t="shared" si="83"/>
        <v>TM9</v>
      </c>
      <c r="GXM3" s="80" t="str">
        <f t="shared" si="83"/>
        <v>TM10</v>
      </c>
      <c r="GXN3" s="80" t="str">
        <f t="shared" si="83"/>
        <v>TM11</v>
      </c>
      <c r="GXO3" s="80" t="str">
        <f t="shared" si="83"/>
        <v>TM12</v>
      </c>
      <c r="GXP3" s="80" t="str">
        <f t="shared" si="83"/>
        <v>TM13</v>
      </c>
      <c r="GXQ3" s="80" t="str">
        <f t="shared" si="83"/>
        <v>TM14</v>
      </c>
      <c r="GXR3" s="80" t="str">
        <f t="shared" si="83"/>
        <v>TM15</v>
      </c>
      <c r="GXS3" s="80" t="str">
        <f t="shared" si="83"/>
        <v>TM16</v>
      </c>
      <c r="GXT3" s="80" t="str">
        <f t="shared" si="83"/>
        <v>TM17</v>
      </c>
      <c r="GXU3" s="80" t="str">
        <f t="shared" si="83"/>
        <v>TM18</v>
      </c>
      <c r="GXV3" s="80" t="str">
        <f t="shared" si="83"/>
        <v>TM19</v>
      </c>
      <c r="GXW3" s="80" t="str">
        <f t="shared" si="83"/>
        <v>TM20</v>
      </c>
      <c r="GXX3" s="80" t="str">
        <f t="shared" si="83"/>
        <v>TM21</v>
      </c>
      <c r="GXY3" s="80" t="str">
        <f t="shared" si="83"/>
        <v>TM22</v>
      </c>
      <c r="GXZ3" s="80" t="str">
        <f t="shared" si="83"/>
        <v>TM23</v>
      </c>
      <c r="GYA3" s="80" t="str">
        <f t="shared" si="83"/>
        <v>TM24</v>
      </c>
      <c r="GYB3" s="80" t="str">
        <f t="shared" si="83"/>
        <v>TM1</v>
      </c>
      <c r="GYC3" s="80" t="str">
        <f t="shared" si="83"/>
        <v>TM2</v>
      </c>
      <c r="GYD3" s="80" t="str">
        <f t="shared" si="83"/>
        <v>TM3</v>
      </c>
      <c r="GYE3" s="80" t="str">
        <f t="shared" si="83"/>
        <v>TM4</v>
      </c>
      <c r="GYF3" s="80" t="str">
        <f t="shared" si="83"/>
        <v>TM5</v>
      </c>
      <c r="GYG3" s="80" t="str">
        <f t="shared" si="83"/>
        <v>TM6</v>
      </c>
      <c r="GYH3" s="80" t="str">
        <f t="shared" si="83"/>
        <v>TM7</v>
      </c>
      <c r="GYI3" s="80" t="str">
        <f t="shared" si="83"/>
        <v>TM8</v>
      </c>
      <c r="GYJ3" s="80" t="str">
        <f t="shared" si="83"/>
        <v>TM9</v>
      </c>
      <c r="GYK3" s="80" t="str">
        <f t="shared" si="83"/>
        <v>TM10</v>
      </c>
      <c r="GYL3" s="80" t="str">
        <f t="shared" si="83"/>
        <v>TM11</v>
      </c>
      <c r="GYM3" s="80" t="str">
        <f t="shared" si="83"/>
        <v>TM12</v>
      </c>
      <c r="GYN3" s="80" t="str">
        <f t="shared" si="83"/>
        <v>TM13</v>
      </c>
      <c r="GYO3" s="80" t="str">
        <f t="shared" si="83"/>
        <v>TM14</v>
      </c>
      <c r="GYP3" s="80" t="str">
        <f t="shared" si="83"/>
        <v>TM15</v>
      </c>
      <c r="GYQ3" s="80" t="str">
        <f t="shared" si="83"/>
        <v>TM16</v>
      </c>
      <c r="GYR3" s="80" t="str">
        <f t="shared" si="83"/>
        <v>TM17</v>
      </c>
      <c r="GYS3" s="80" t="str">
        <f t="shared" si="83"/>
        <v>TM18</v>
      </c>
      <c r="GYT3" s="80" t="str">
        <f t="shared" si="83"/>
        <v>TM19</v>
      </c>
      <c r="GYU3" s="80" t="str">
        <f t="shared" si="83"/>
        <v>TM20</v>
      </c>
      <c r="GYV3" s="80" t="str">
        <f t="shared" si="83"/>
        <v>TM21</v>
      </c>
      <c r="GYW3" s="80" t="str">
        <f t="shared" si="83"/>
        <v>TM22</v>
      </c>
      <c r="GYX3" s="80" t="str">
        <f t="shared" si="83"/>
        <v>TM23</v>
      </c>
      <c r="GYY3" s="80" t="str">
        <f t="shared" si="83"/>
        <v>TM24</v>
      </c>
      <c r="GYZ3" s="80" t="str">
        <f t="shared" si="83"/>
        <v>TM1</v>
      </c>
      <c r="GZA3" s="80" t="str">
        <f t="shared" ref="GZA3:HBL3" si="84">GYC3</f>
        <v>TM2</v>
      </c>
      <c r="GZB3" s="80" t="str">
        <f t="shared" si="84"/>
        <v>TM3</v>
      </c>
      <c r="GZC3" s="80" t="str">
        <f t="shared" si="84"/>
        <v>TM4</v>
      </c>
      <c r="GZD3" s="80" t="str">
        <f t="shared" si="84"/>
        <v>TM5</v>
      </c>
      <c r="GZE3" s="80" t="str">
        <f t="shared" si="84"/>
        <v>TM6</v>
      </c>
      <c r="GZF3" s="80" t="str">
        <f t="shared" si="84"/>
        <v>TM7</v>
      </c>
      <c r="GZG3" s="80" t="str">
        <f t="shared" si="84"/>
        <v>TM8</v>
      </c>
      <c r="GZH3" s="80" t="str">
        <f t="shared" si="84"/>
        <v>TM9</v>
      </c>
      <c r="GZI3" s="80" t="str">
        <f t="shared" si="84"/>
        <v>TM10</v>
      </c>
      <c r="GZJ3" s="80" t="str">
        <f t="shared" si="84"/>
        <v>TM11</v>
      </c>
      <c r="GZK3" s="80" t="str">
        <f t="shared" si="84"/>
        <v>TM12</v>
      </c>
      <c r="GZL3" s="80" t="str">
        <f t="shared" si="84"/>
        <v>TM13</v>
      </c>
      <c r="GZM3" s="80" t="str">
        <f t="shared" si="84"/>
        <v>TM14</v>
      </c>
      <c r="GZN3" s="80" t="str">
        <f t="shared" si="84"/>
        <v>TM15</v>
      </c>
      <c r="GZO3" s="80" t="str">
        <f t="shared" si="84"/>
        <v>TM16</v>
      </c>
      <c r="GZP3" s="80" t="str">
        <f t="shared" si="84"/>
        <v>TM17</v>
      </c>
      <c r="GZQ3" s="80" t="str">
        <f t="shared" si="84"/>
        <v>TM18</v>
      </c>
      <c r="GZR3" s="80" t="str">
        <f t="shared" si="84"/>
        <v>TM19</v>
      </c>
      <c r="GZS3" s="80" t="str">
        <f t="shared" si="84"/>
        <v>TM20</v>
      </c>
      <c r="GZT3" s="80" t="str">
        <f t="shared" si="84"/>
        <v>TM21</v>
      </c>
      <c r="GZU3" s="80" t="str">
        <f t="shared" si="84"/>
        <v>TM22</v>
      </c>
      <c r="GZV3" s="80" t="str">
        <f t="shared" si="84"/>
        <v>TM23</v>
      </c>
      <c r="GZW3" s="80" t="str">
        <f t="shared" si="84"/>
        <v>TM24</v>
      </c>
      <c r="GZX3" s="80" t="str">
        <f t="shared" si="84"/>
        <v>TM1</v>
      </c>
      <c r="GZY3" s="80" t="str">
        <f t="shared" si="84"/>
        <v>TM2</v>
      </c>
      <c r="GZZ3" s="80" t="str">
        <f t="shared" si="84"/>
        <v>TM3</v>
      </c>
      <c r="HAA3" s="80" t="str">
        <f t="shared" si="84"/>
        <v>TM4</v>
      </c>
      <c r="HAB3" s="80" t="str">
        <f t="shared" si="84"/>
        <v>TM5</v>
      </c>
      <c r="HAC3" s="80" t="str">
        <f t="shared" si="84"/>
        <v>TM6</v>
      </c>
      <c r="HAD3" s="80" t="str">
        <f t="shared" si="84"/>
        <v>TM7</v>
      </c>
      <c r="HAE3" s="80" t="str">
        <f t="shared" si="84"/>
        <v>TM8</v>
      </c>
      <c r="HAF3" s="80" t="str">
        <f t="shared" si="84"/>
        <v>TM9</v>
      </c>
      <c r="HAG3" s="80" t="str">
        <f t="shared" si="84"/>
        <v>TM10</v>
      </c>
      <c r="HAH3" s="80" t="str">
        <f t="shared" si="84"/>
        <v>TM11</v>
      </c>
      <c r="HAI3" s="80" t="str">
        <f t="shared" si="84"/>
        <v>TM12</v>
      </c>
      <c r="HAJ3" s="80" t="str">
        <f t="shared" si="84"/>
        <v>TM13</v>
      </c>
      <c r="HAK3" s="80" t="str">
        <f t="shared" si="84"/>
        <v>TM14</v>
      </c>
      <c r="HAL3" s="80" t="str">
        <f t="shared" si="84"/>
        <v>TM15</v>
      </c>
      <c r="HAM3" s="80" t="str">
        <f t="shared" si="84"/>
        <v>TM16</v>
      </c>
      <c r="HAN3" s="80" t="str">
        <f t="shared" si="84"/>
        <v>TM17</v>
      </c>
      <c r="HAO3" s="80" t="str">
        <f t="shared" si="84"/>
        <v>TM18</v>
      </c>
      <c r="HAP3" s="80" t="str">
        <f t="shared" si="84"/>
        <v>TM19</v>
      </c>
      <c r="HAQ3" s="80" t="str">
        <f t="shared" si="84"/>
        <v>TM20</v>
      </c>
      <c r="HAR3" s="80" t="str">
        <f t="shared" si="84"/>
        <v>TM21</v>
      </c>
      <c r="HAS3" s="80" t="str">
        <f t="shared" si="84"/>
        <v>TM22</v>
      </c>
      <c r="HAT3" s="80" t="str">
        <f t="shared" si="84"/>
        <v>TM23</v>
      </c>
      <c r="HAU3" s="80" t="str">
        <f t="shared" si="84"/>
        <v>TM24</v>
      </c>
      <c r="HAV3" s="80" t="str">
        <f t="shared" si="84"/>
        <v>TM1</v>
      </c>
      <c r="HAW3" s="80" t="str">
        <f t="shared" si="84"/>
        <v>TM2</v>
      </c>
      <c r="HAX3" s="80" t="str">
        <f t="shared" si="84"/>
        <v>TM3</v>
      </c>
      <c r="HAY3" s="80" t="str">
        <f t="shared" si="84"/>
        <v>TM4</v>
      </c>
      <c r="HAZ3" s="80" t="str">
        <f t="shared" si="84"/>
        <v>TM5</v>
      </c>
      <c r="HBA3" s="80" t="str">
        <f t="shared" si="84"/>
        <v>TM6</v>
      </c>
      <c r="HBB3" s="80" t="str">
        <f t="shared" si="84"/>
        <v>TM7</v>
      </c>
      <c r="HBC3" s="80" t="str">
        <f t="shared" si="84"/>
        <v>TM8</v>
      </c>
      <c r="HBD3" s="80" t="str">
        <f t="shared" si="84"/>
        <v>TM9</v>
      </c>
      <c r="HBE3" s="80" t="str">
        <f t="shared" si="84"/>
        <v>TM10</v>
      </c>
      <c r="HBF3" s="80" t="str">
        <f t="shared" si="84"/>
        <v>TM11</v>
      </c>
      <c r="HBG3" s="80" t="str">
        <f t="shared" si="84"/>
        <v>TM12</v>
      </c>
      <c r="HBH3" s="80" t="str">
        <f t="shared" si="84"/>
        <v>TM13</v>
      </c>
      <c r="HBI3" s="80" t="str">
        <f t="shared" si="84"/>
        <v>TM14</v>
      </c>
      <c r="HBJ3" s="80" t="str">
        <f t="shared" si="84"/>
        <v>TM15</v>
      </c>
      <c r="HBK3" s="80" t="str">
        <f t="shared" si="84"/>
        <v>TM16</v>
      </c>
      <c r="HBL3" s="80" t="str">
        <f t="shared" si="84"/>
        <v>TM17</v>
      </c>
      <c r="HBM3" s="80" t="str">
        <f t="shared" ref="HBM3:HDX3" si="85">HAO3</f>
        <v>TM18</v>
      </c>
      <c r="HBN3" s="80" t="str">
        <f t="shared" si="85"/>
        <v>TM19</v>
      </c>
      <c r="HBO3" s="80" t="str">
        <f t="shared" si="85"/>
        <v>TM20</v>
      </c>
      <c r="HBP3" s="80" t="str">
        <f t="shared" si="85"/>
        <v>TM21</v>
      </c>
      <c r="HBQ3" s="80" t="str">
        <f t="shared" si="85"/>
        <v>TM22</v>
      </c>
      <c r="HBR3" s="80" t="str">
        <f t="shared" si="85"/>
        <v>TM23</v>
      </c>
      <c r="HBS3" s="80" t="str">
        <f t="shared" si="85"/>
        <v>TM24</v>
      </c>
      <c r="HBT3" s="80" t="str">
        <f t="shared" si="85"/>
        <v>TM1</v>
      </c>
      <c r="HBU3" s="80" t="str">
        <f t="shared" si="85"/>
        <v>TM2</v>
      </c>
      <c r="HBV3" s="80" t="str">
        <f t="shared" si="85"/>
        <v>TM3</v>
      </c>
      <c r="HBW3" s="80" t="str">
        <f t="shared" si="85"/>
        <v>TM4</v>
      </c>
      <c r="HBX3" s="80" t="str">
        <f t="shared" si="85"/>
        <v>TM5</v>
      </c>
      <c r="HBY3" s="80" t="str">
        <f t="shared" si="85"/>
        <v>TM6</v>
      </c>
      <c r="HBZ3" s="80" t="str">
        <f t="shared" si="85"/>
        <v>TM7</v>
      </c>
      <c r="HCA3" s="80" t="str">
        <f t="shared" si="85"/>
        <v>TM8</v>
      </c>
      <c r="HCB3" s="80" t="str">
        <f t="shared" si="85"/>
        <v>TM9</v>
      </c>
      <c r="HCC3" s="80" t="str">
        <f t="shared" si="85"/>
        <v>TM10</v>
      </c>
      <c r="HCD3" s="80" t="str">
        <f t="shared" si="85"/>
        <v>TM11</v>
      </c>
      <c r="HCE3" s="80" t="str">
        <f t="shared" si="85"/>
        <v>TM12</v>
      </c>
      <c r="HCF3" s="80" t="str">
        <f t="shared" si="85"/>
        <v>TM13</v>
      </c>
      <c r="HCG3" s="80" t="str">
        <f t="shared" si="85"/>
        <v>TM14</v>
      </c>
      <c r="HCH3" s="80" t="str">
        <f t="shared" si="85"/>
        <v>TM15</v>
      </c>
      <c r="HCI3" s="80" t="str">
        <f t="shared" si="85"/>
        <v>TM16</v>
      </c>
      <c r="HCJ3" s="80" t="str">
        <f t="shared" si="85"/>
        <v>TM17</v>
      </c>
      <c r="HCK3" s="80" t="str">
        <f t="shared" si="85"/>
        <v>TM18</v>
      </c>
      <c r="HCL3" s="80" t="str">
        <f t="shared" si="85"/>
        <v>TM19</v>
      </c>
      <c r="HCM3" s="80" t="str">
        <f t="shared" si="85"/>
        <v>TM20</v>
      </c>
      <c r="HCN3" s="80" t="str">
        <f t="shared" si="85"/>
        <v>TM21</v>
      </c>
      <c r="HCO3" s="80" t="str">
        <f t="shared" si="85"/>
        <v>TM22</v>
      </c>
      <c r="HCP3" s="80" t="str">
        <f t="shared" si="85"/>
        <v>TM23</v>
      </c>
      <c r="HCQ3" s="80" t="str">
        <f t="shared" si="85"/>
        <v>TM24</v>
      </c>
      <c r="HCR3" s="80" t="str">
        <f t="shared" si="85"/>
        <v>TM1</v>
      </c>
      <c r="HCS3" s="80" t="str">
        <f t="shared" si="85"/>
        <v>TM2</v>
      </c>
      <c r="HCT3" s="80" t="str">
        <f t="shared" si="85"/>
        <v>TM3</v>
      </c>
      <c r="HCU3" s="80" t="str">
        <f t="shared" si="85"/>
        <v>TM4</v>
      </c>
      <c r="HCV3" s="80" t="str">
        <f t="shared" si="85"/>
        <v>TM5</v>
      </c>
      <c r="HCW3" s="80" t="str">
        <f t="shared" si="85"/>
        <v>TM6</v>
      </c>
      <c r="HCX3" s="80" t="str">
        <f t="shared" si="85"/>
        <v>TM7</v>
      </c>
      <c r="HCY3" s="80" t="str">
        <f t="shared" si="85"/>
        <v>TM8</v>
      </c>
      <c r="HCZ3" s="80" t="str">
        <f t="shared" si="85"/>
        <v>TM9</v>
      </c>
      <c r="HDA3" s="80" t="str">
        <f t="shared" si="85"/>
        <v>TM10</v>
      </c>
      <c r="HDB3" s="80" t="str">
        <f t="shared" si="85"/>
        <v>TM11</v>
      </c>
      <c r="HDC3" s="80" t="str">
        <f t="shared" si="85"/>
        <v>TM12</v>
      </c>
      <c r="HDD3" s="80" t="str">
        <f t="shared" si="85"/>
        <v>TM13</v>
      </c>
      <c r="HDE3" s="80" t="str">
        <f t="shared" si="85"/>
        <v>TM14</v>
      </c>
      <c r="HDF3" s="80" t="str">
        <f t="shared" si="85"/>
        <v>TM15</v>
      </c>
      <c r="HDG3" s="80" t="str">
        <f t="shared" si="85"/>
        <v>TM16</v>
      </c>
      <c r="HDH3" s="80" t="str">
        <f t="shared" si="85"/>
        <v>TM17</v>
      </c>
      <c r="HDI3" s="80" t="str">
        <f t="shared" si="85"/>
        <v>TM18</v>
      </c>
      <c r="HDJ3" s="80" t="str">
        <f t="shared" si="85"/>
        <v>TM19</v>
      </c>
      <c r="HDK3" s="80" t="str">
        <f t="shared" si="85"/>
        <v>TM20</v>
      </c>
      <c r="HDL3" s="80" t="str">
        <f t="shared" si="85"/>
        <v>TM21</v>
      </c>
      <c r="HDM3" s="80" t="str">
        <f t="shared" si="85"/>
        <v>TM22</v>
      </c>
      <c r="HDN3" s="80" t="str">
        <f t="shared" si="85"/>
        <v>TM23</v>
      </c>
      <c r="HDO3" s="80" t="str">
        <f t="shared" si="85"/>
        <v>TM24</v>
      </c>
      <c r="HDP3" s="80" t="str">
        <f t="shared" si="85"/>
        <v>TM1</v>
      </c>
      <c r="HDQ3" s="80" t="str">
        <f t="shared" si="85"/>
        <v>TM2</v>
      </c>
      <c r="HDR3" s="80" t="str">
        <f t="shared" si="85"/>
        <v>TM3</v>
      </c>
      <c r="HDS3" s="80" t="str">
        <f t="shared" si="85"/>
        <v>TM4</v>
      </c>
      <c r="HDT3" s="80" t="str">
        <f t="shared" si="85"/>
        <v>TM5</v>
      </c>
      <c r="HDU3" s="80" t="str">
        <f t="shared" si="85"/>
        <v>TM6</v>
      </c>
      <c r="HDV3" s="80" t="str">
        <f t="shared" si="85"/>
        <v>TM7</v>
      </c>
      <c r="HDW3" s="80" t="str">
        <f t="shared" si="85"/>
        <v>TM8</v>
      </c>
      <c r="HDX3" s="80" t="str">
        <f t="shared" si="85"/>
        <v>TM9</v>
      </c>
      <c r="HDY3" s="80" t="str">
        <f t="shared" ref="HDY3:HGJ3" si="86">HDA3</f>
        <v>TM10</v>
      </c>
      <c r="HDZ3" s="80" t="str">
        <f t="shared" si="86"/>
        <v>TM11</v>
      </c>
      <c r="HEA3" s="80" t="str">
        <f t="shared" si="86"/>
        <v>TM12</v>
      </c>
      <c r="HEB3" s="80" t="str">
        <f t="shared" si="86"/>
        <v>TM13</v>
      </c>
      <c r="HEC3" s="80" t="str">
        <f t="shared" si="86"/>
        <v>TM14</v>
      </c>
      <c r="HED3" s="80" t="str">
        <f t="shared" si="86"/>
        <v>TM15</v>
      </c>
      <c r="HEE3" s="80" t="str">
        <f t="shared" si="86"/>
        <v>TM16</v>
      </c>
      <c r="HEF3" s="80" t="str">
        <f t="shared" si="86"/>
        <v>TM17</v>
      </c>
      <c r="HEG3" s="80" t="str">
        <f t="shared" si="86"/>
        <v>TM18</v>
      </c>
      <c r="HEH3" s="80" t="str">
        <f t="shared" si="86"/>
        <v>TM19</v>
      </c>
      <c r="HEI3" s="80" t="str">
        <f t="shared" si="86"/>
        <v>TM20</v>
      </c>
      <c r="HEJ3" s="80" t="str">
        <f t="shared" si="86"/>
        <v>TM21</v>
      </c>
      <c r="HEK3" s="80" t="str">
        <f t="shared" si="86"/>
        <v>TM22</v>
      </c>
      <c r="HEL3" s="80" t="str">
        <f t="shared" si="86"/>
        <v>TM23</v>
      </c>
      <c r="HEM3" s="80" t="str">
        <f t="shared" si="86"/>
        <v>TM24</v>
      </c>
      <c r="HEN3" s="80" t="str">
        <f t="shared" si="86"/>
        <v>TM1</v>
      </c>
      <c r="HEO3" s="80" t="str">
        <f t="shared" si="86"/>
        <v>TM2</v>
      </c>
      <c r="HEP3" s="80" t="str">
        <f t="shared" si="86"/>
        <v>TM3</v>
      </c>
      <c r="HEQ3" s="80" t="str">
        <f t="shared" si="86"/>
        <v>TM4</v>
      </c>
      <c r="HER3" s="80" t="str">
        <f t="shared" si="86"/>
        <v>TM5</v>
      </c>
      <c r="HES3" s="80" t="str">
        <f t="shared" si="86"/>
        <v>TM6</v>
      </c>
      <c r="HET3" s="80" t="str">
        <f t="shared" si="86"/>
        <v>TM7</v>
      </c>
      <c r="HEU3" s="80" t="str">
        <f t="shared" si="86"/>
        <v>TM8</v>
      </c>
      <c r="HEV3" s="80" t="str">
        <f t="shared" si="86"/>
        <v>TM9</v>
      </c>
      <c r="HEW3" s="80" t="str">
        <f t="shared" si="86"/>
        <v>TM10</v>
      </c>
      <c r="HEX3" s="80" t="str">
        <f t="shared" si="86"/>
        <v>TM11</v>
      </c>
      <c r="HEY3" s="80" t="str">
        <f t="shared" si="86"/>
        <v>TM12</v>
      </c>
      <c r="HEZ3" s="80" t="str">
        <f t="shared" si="86"/>
        <v>TM13</v>
      </c>
      <c r="HFA3" s="80" t="str">
        <f t="shared" si="86"/>
        <v>TM14</v>
      </c>
      <c r="HFB3" s="80" t="str">
        <f t="shared" si="86"/>
        <v>TM15</v>
      </c>
      <c r="HFC3" s="80" t="str">
        <f t="shared" si="86"/>
        <v>TM16</v>
      </c>
      <c r="HFD3" s="80" t="str">
        <f t="shared" si="86"/>
        <v>TM17</v>
      </c>
      <c r="HFE3" s="80" t="str">
        <f t="shared" si="86"/>
        <v>TM18</v>
      </c>
      <c r="HFF3" s="80" t="str">
        <f t="shared" si="86"/>
        <v>TM19</v>
      </c>
      <c r="HFG3" s="80" t="str">
        <f t="shared" si="86"/>
        <v>TM20</v>
      </c>
      <c r="HFH3" s="80" t="str">
        <f t="shared" si="86"/>
        <v>TM21</v>
      </c>
      <c r="HFI3" s="80" t="str">
        <f t="shared" si="86"/>
        <v>TM22</v>
      </c>
      <c r="HFJ3" s="80" t="str">
        <f t="shared" si="86"/>
        <v>TM23</v>
      </c>
      <c r="HFK3" s="80" t="str">
        <f t="shared" si="86"/>
        <v>TM24</v>
      </c>
      <c r="HFL3" s="80" t="str">
        <f t="shared" si="86"/>
        <v>TM1</v>
      </c>
      <c r="HFM3" s="80" t="str">
        <f t="shared" si="86"/>
        <v>TM2</v>
      </c>
      <c r="HFN3" s="80" t="str">
        <f t="shared" si="86"/>
        <v>TM3</v>
      </c>
      <c r="HFO3" s="80" t="str">
        <f t="shared" si="86"/>
        <v>TM4</v>
      </c>
      <c r="HFP3" s="80" t="str">
        <f t="shared" si="86"/>
        <v>TM5</v>
      </c>
      <c r="HFQ3" s="80" t="str">
        <f t="shared" si="86"/>
        <v>TM6</v>
      </c>
      <c r="HFR3" s="80" t="str">
        <f t="shared" si="86"/>
        <v>TM7</v>
      </c>
      <c r="HFS3" s="80" t="str">
        <f t="shared" si="86"/>
        <v>TM8</v>
      </c>
      <c r="HFT3" s="80" t="str">
        <f t="shared" si="86"/>
        <v>TM9</v>
      </c>
      <c r="HFU3" s="80" t="str">
        <f t="shared" si="86"/>
        <v>TM10</v>
      </c>
      <c r="HFV3" s="80" t="str">
        <f t="shared" si="86"/>
        <v>TM11</v>
      </c>
      <c r="HFW3" s="80" t="str">
        <f t="shared" si="86"/>
        <v>TM12</v>
      </c>
      <c r="HFX3" s="80" t="str">
        <f t="shared" si="86"/>
        <v>TM13</v>
      </c>
      <c r="HFY3" s="80" t="str">
        <f t="shared" si="86"/>
        <v>TM14</v>
      </c>
      <c r="HFZ3" s="80" t="str">
        <f t="shared" si="86"/>
        <v>TM15</v>
      </c>
      <c r="HGA3" s="80" t="str">
        <f t="shared" si="86"/>
        <v>TM16</v>
      </c>
      <c r="HGB3" s="80" t="str">
        <f t="shared" si="86"/>
        <v>TM17</v>
      </c>
      <c r="HGC3" s="80" t="str">
        <f t="shared" si="86"/>
        <v>TM18</v>
      </c>
      <c r="HGD3" s="80" t="str">
        <f t="shared" si="86"/>
        <v>TM19</v>
      </c>
      <c r="HGE3" s="80" t="str">
        <f t="shared" si="86"/>
        <v>TM20</v>
      </c>
      <c r="HGF3" s="80" t="str">
        <f t="shared" si="86"/>
        <v>TM21</v>
      </c>
      <c r="HGG3" s="80" t="str">
        <f t="shared" si="86"/>
        <v>TM22</v>
      </c>
      <c r="HGH3" s="80" t="str">
        <f t="shared" si="86"/>
        <v>TM23</v>
      </c>
      <c r="HGI3" s="80" t="str">
        <f t="shared" si="86"/>
        <v>TM24</v>
      </c>
      <c r="HGJ3" s="80" t="str">
        <f t="shared" si="86"/>
        <v>TM1</v>
      </c>
      <c r="HGK3" s="80" t="str">
        <f t="shared" ref="HGK3:HIV3" si="87">HFM3</f>
        <v>TM2</v>
      </c>
      <c r="HGL3" s="80" t="str">
        <f t="shared" si="87"/>
        <v>TM3</v>
      </c>
      <c r="HGM3" s="80" t="str">
        <f t="shared" si="87"/>
        <v>TM4</v>
      </c>
      <c r="HGN3" s="80" t="str">
        <f t="shared" si="87"/>
        <v>TM5</v>
      </c>
      <c r="HGO3" s="80" t="str">
        <f t="shared" si="87"/>
        <v>TM6</v>
      </c>
      <c r="HGP3" s="80" t="str">
        <f t="shared" si="87"/>
        <v>TM7</v>
      </c>
      <c r="HGQ3" s="80" t="str">
        <f t="shared" si="87"/>
        <v>TM8</v>
      </c>
      <c r="HGR3" s="80" t="str">
        <f t="shared" si="87"/>
        <v>TM9</v>
      </c>
      <c r="HGS3" s="80" t="str">
        <f t="shared" si="87"/>
        <v>TM10</v>
      </c>
      <c r="HGT3" s="80" t="str">
        <f t="shared" si="87"/>
        <v>TM11</v>
      </c>
      <c r="HGU3" s="80" t="str">
        <f t="shared" si="87"/>
        <v>TM12</v>
      </c>
      <c r="HGV3" s="80" t="str">
        <f t="shared" si="87"/>
        <v>TM13</v>
      </c>
      <c r="HGW3" s="80" t="str">
        <f t="shared" si="87"/>
        <v>TM14</v>
      </c>
      <c r="HGX3" s="80" t="str">
        <f t="shared" si="87"/>
        <v>TM15</v>
      </c>
      <c r="HGY3" s="80" t="str">
        <f t="shared" si="87"/>
        <v>TM16</v>
      </c>
      <c r="HGZ3" s="80" t="str">
        <f t="shared" si="87"/>
        <v>TM17</v>
      </c>
      <c r="HHA3" s="80" t="str">
        <f t="shared" si="87"/>
        <v>TM18</v>
      </c>
      <c r="HHB3" s="80" t="str">
        <f t="shared" si="87"/>
        <v>TM19</v>
      </c>
      <c r="HHC3" s="80" t="str">
        <f t="shared" si="87"/>
        <v>TM20</v>
      </c>
      <c r="HHD3" s="80" t="str">
        <f t="shared" si="87"/>
        <v>TM21</v>
      </c>
      <c r="HHE3" s="80" t="str">
        <f t="shared" si="87"/>
        <v>TM22</v>
      </c>
      <c r="HHF3" s="80" t="str">
        <f t="shared" si="87"/>
        <v>TM23</v>
      </c>
      <c r="HHG3" s="80" t="str">
        <f t="shared" si="87"/>
        <v>TM24</v>
      </c>
      <c r="HHH3" s="80" t="str">
        <f t="shared" si="87"/>
        <v>TM1</v>
      </c>
      <c r="HHI3" s="80" t="str">
        <f t="shared" si="87"/>
        <v>TM2</v>
      </c>
      <c r="HHJ3" s="80" t="str">
        <f t="shared" si="87"/>
        <v>TM3</v>
      </c>
      <c r="HHK3" s="80" t="str">
        <f t="shared" si="87"/>
        <v>TM4</v>
      </c>
      <c r="HHL3" s="80" t="str">
        <f t="shared" si="87"/>
        <v>TM5</v>
      </c>
      <c r="HHM3" s="80" t="str">
        <f t="shared" si="87"/>
        <v>TM6</v>
      </c>
      <c r="HHN3" s="80" t="str">
        <f t="shared" si="87"/>
        <v>TM7</v>
      </c>
      <c r="HHO3" s="80" t="str">
        <f t="shared" si="87"/>
        <v>TM8</v>
      </c>
      <c r="HHP3" s="80" t="str">
        <f t="shared" si="87"/>
        <v>TM9</v>
      </c>
      <c r="HHQ3" s="80" t="str">
        <f t="shared" si="87"/>
        <v>TM10</v>
      </c>
      <c r="HHR3" s="80" t="str">
        <f t="shared" si="87"/>
        <v>TM11</v>
      </c>
      <c r="HHS3" s="80" t="str">
        <f t="shared" si="87"/>
        <v>TM12</v>
      </c>
      <c r="HHT3" s="80" t="str">
        <f t="shared" si="87"/>
        <v>TM13</v>
      </c>
      <c r="HHU3" s="80" t="str">
        <f t="shared" si="87"/>
        <v>TM14</v>
      </c>
      <c r="HHV3" s="80" t="str">
        <f t="shared" si="87"/>
        <v>TM15</v>
      </c>
      <c r="HHW3" s="80" t="str">
        <f t="shared" si="87"/>
        <v>TM16</v>
      </c>
      <c r="HHX3" s="80" t="str">
        <f t="shared" si="87"/>
        <v>TM17</v>
      </c>
      <c r="HHY3" s="80" t="str">
        <f t="shared" si="87"/>
        <v>TM18</v>
      </c>
      <c r="HHZ3" s="80" t="str">
        <f t="shared" si="87"/>
        <v>TM19</v>
      </c>
      <c r="HIA3" s="80" t="str">
        <f t="shared" si="87"/>
        <v>TM20</v>
      </c>
      <c r="HIB3" s="80" t="str">
        <f t="shared" si="87"/>
        <v>TM21</v>
      </c>
      <c r="HIC3" s="80" t="str">
        <f t="shared" si="87"/>
        <v>TM22</v>
      </c>
      <c r="HID3" s="80" t="str">
        <f t="shared" si="87"/>
        <v>TM23</v>
      </c>
      <c r="HIE3" s="80" t="str">
        <f t="shared" si="87"/>
        <v>TM24</v>
      </c>
      <c r="HIF3" s="80" t="str">
        <f t="shared" si="87"/>
        <v>TM1</v>
      </c>
      <c r="HIG3" s="80" t="str">
        <f t="shared" si="87"/>
        <v>TM2</v>
      </c>
      <c r="HIH3" s="80" t="str">
        <f t="shared" si="87"/>
        <v>TM3</v>
      </c>
      <c r="HII3" s="80" t="str">
        <f t="shared" si="87"/>
        <v>TM4</v>
      </c>
      <c r="HIJ3" s="80" t="str">
        <f t="shared" si="87"/>
        <v>TM5</v>
      </c>
      <c r="HIK3" s="80" t="str">
        <f t="shared" si="87"/>
        <v>TM6</v>
      </c>
      <c r="HIL3" s="80" t="str">
        <f t="shared" si="87"/>
        <v>TM7</v>
      </c>
      <c r="HIM3" s="80" t="str">
        <f t="shared" si="87"/>
        <v>TM8</v>
      </c>
      <c r="HIN3" s="80" t="str">
        <f t="shared" si="87"/>
        <v>TM9</v>
      </c>
      <c r="HIO3" s="80" t="str">
        <f t="shared" si="87"/>
        <v>TM10</v>
      </c>
      <c r="HIP3" s="80" t="str">
        <f t="shared" si="87"/>
        <v>TM11</v>
      </c>
      <c r="HIQ3" s="80" t="str">
        <f t="shared" si="87"/>
        <v>TM12</v>
      </c>
      <c r="HIR3" s="80" t="str">
        <f t="shared" si="87"/>
        <v>TM13</v>
      </c>
      <c r="HIS3" s="80" t="str">
        <f t="shared" si="87"/>
        <v>TM14</v>
      </c>
      <c r="HIT3" s="80" t="str">
        <f t="shared" si="87"/>
        <v>TM15</v>
      </c>
      <c r="HIU3" s="80" t="str">
        <f t="shared" si="87"/>
        <v>TM16</v>
      </c>
      <c r="HIV3" s="80" t="str">
        <f t="shared" si="87"/>
        <v>TM17</v>
      </c>
      <c r="HIW3" s="80" t="str">
        <f t="shared" ref="HIW3:HLH3" si="88">HHY3</f>
        <v>TM18</v>
      </c>
      <c r="HIX3" s="80" t="str">
        <f t="shared" si="88"/>
        <v>TM19</v>
      </c>
      <c r="HIY3" s="80" t="str">
        <f t="shared" si="88"/>
        <v>TM20</v>
      </c>
      <c r="HIZ3" s="80" t="str">
        <f t="shared" si="88"/>
        <v>TM21</v>
      </c>
      <c r="HJA3" s="80" t="str">
        <f t="shared" si="88"/>
        <v>TM22</v>
      </c>
      <c r="HJB3" s="80" t="str">
        <f t="shared" si="88"/>
        <v>TM23</v>
      </c>
      <c r="HJC3" s="80" t="str">
        <f t="shared" si="88"/>
        <v>TM24</v>
      </c>
      <c r="HJD3" s="80" t="str">
        <f t="shared" si="88"/>
        <v>TM1</v>
      </c>
      <c r="HJE3" s="80" t="str">
        <f t="shared" si="88"/>
        <v>TM2</v>
      </c>
      <c r="HJF3" s="80" t="str">
        <f t="shared" si="88"/>
        <v>TM3</v>
      </c>
      <c r="HJG3" s="80" t="str">
        <f t="shared" si="88"/>
        <v>TM4</v>
      </c>
      <c r="HJH3" s="80" t="str">
        <f t="shared" si="88"/>
        <v>TM5</v>
      </c>
      <c r="HJI3" s="80" t="str">
        <f t="shared" si="88"/>
        <v>TM6</v>
      </c>
      <c r="HJJ3" s="80" t="str">
        <f t="shared" si="88"/>
        <v>TM7</v>
      </c>
      <c r="HJK3" s="80" t="str">
        <f t="shared" si="88"/>
        <v>TM8</v>
      </c>
      <c r="HJL3" s="80" t="str">
        <f t="shared" si="88"/>
        <v>TM9</v>
      </c>
      <c r="HJM3" s="80" t="str">
        <f t="shared" si="88"/>
        <v>TM10</v>
      </c>
      <c r="HJN3" s="80" t="str">
        <f t="shared" si="88"/>
        <v>TM11</v>
      </c>
      <c r="HJO3" s="80" t="str">
        <f t="shared" si="88"/>
        <v>TM12</v>
      </c>
      <c r="HJP3" s="80" t="str">
        <f t="shared" si="88"/>
        <v>TM13</v>
      </c>
      <c r="HJQ3" s="80" t="str">
        <f t="shared" si="88"/>
        <v>TM14</v>
      </c>
      <c r="HJR3" s="80" t="str">
        <f t="shared" si="88"/>
        <v>TM15</v>
      </c>
      <c r="HJS3" s="80" t="str">
        <f t="shared" si="88"/>
        <v>TM16</v>
      </c>
      <c r="HJT3" s="80" t="str">
        <f t="shared" si="88"/>
        <v>TM17</v>
      </c>
      <c r="HJU3" s="80" t="str">
        <f t="shared" si="88"/>
        <v>TM18</v>
      </c>
      <c r="HJV3" s="80" t="str">
        <f t="shared" si="88"/>
        <v>TM19</v>
      </c>
      <c r="HJW3" s="80" t="str">
        <f t="shared" si="88"/>
        <v>TM20</v>
      </c>
      <c r="HJX3" s="80" t="str">
        <f t="shared" si="88"/>
        <v>TM21</v>
      </c>
      <c r="HJY3" s="80" t="str">
        <f t="shared" si="88"/>
        <v>TM22</v>
      </c>
      <c r="HJZ3" s="80" t="str">
        <f t="shared" si="88"/>
        <v>TM23</v>
      </c>
      <c r="HKA3" s="80" t="str">
        <f t="shared" si="88"/>
        <v>TM24</v>
      </c>
      <c r="HKB3" s="80" t="str">
        <f t="shared" si="88"/>
        <v>TM1</v>
      </c>
      <c r="HKC3" s="80" t="str">
        <f t="shared" si="88"/>
        <v>TM2</v>
      </c>
      <c r="HKD3" s="80" t="str">
        <f t="shared" si="88"/>
        <v>TM3</v>
      </c>
      <c r="HKE3" s="80" t="str">
        <f t="shared" si="88"/>
        <v>TM4</v>
      </c>
      <c r="HKF3" s="80" t="str">
        <f t="shared" si="88"/>
        <v>TM5</v>
      </c>
      <c r="HKG3" s="80" t="str">
        <f t="shared" si="88"/>
        <v>TM6</v>
      </c>
      <c r="HKH3" s="80" t="str">
        <f t="shared" si="88"/>
        <v>TM7</v>
      </c>
      <c r="HKI3" s="80" t="str">
        <f t="shared" si="88"/>
        <v>TM8</v>
      </c>
      <c r="HKJ3" s="80" t="str">
        <f t="shared" si="88"/>
        <v>TM9</v>
      </c>
      <c r="HKK3" s="80" t="str">
        <f t="shared" si="88"/>
        <v>TM10</v>
      </c>
      <c r="HKL3" s="80" t="str">
        <f t="shared" si="88"/>
        <v>TM11</v>
      </c>
      <c r="HKM3" s="80" t="str">
        <f t="shared" si="88"/>
        <v>TM12</v>
      </c>
      <c r="HKN3" s="80" t="str">
        <f t="shared" si="88"/>
        <v>TM13</v>
      </c>
      <c r="HKO3" s="80" t="str">
        <f t="shared" si="88"/>
        <v>TM14</v>
      </c>
      <c r="HKP3" s="80" t="str">
        <f t="shared" si="88"/>
        <v>TM15</v>
      </c>
      <c r="HKQ3" s="80" t="str">
        <f t="shared" si="88"/>
        <v>TM16</v>
      </c>
      <c r="HKR3" s="80" t="str">
        <f t="shared" si="88"/>
        <v>TM17</v>
      </c>
      <c r="HKS3" s="80" t="str">
        <f t="shared" si="88"/>
        <v>TM18</v>
      </c>
      <c r="HKT3" s="80" t="str">
        <f t="shared" si="88"/>
        <v>TM19</v>
      </c>
      <c r="HKU3" s="80" t="str">
        <f t="shared" si="88"/>
        <v>TM20</v>
      </c>
      <c r="HKV3" s="80" t="str">
        <f t="shared" si="88"/>
        <v>TM21</v>
      </c>
      <c r="HKW3" s="80" t="str">
        <f t="shared" si="88"/>
        <v>TM22</v>
      </c>
      <c r="HKX3" s="80" t="str">
        <f t="shared" si="88"/>
        <v>TM23</v>
      </c>
      <c r="HKY3" s="80" t="str">
        <f t="shared" si="88"/>
        <v>TM24</v>
      </c>
      <c r="HKZ3" s="80" t="str">
        <f t="shared" si="88"/>
        <v>TM1</v>
      </c>
      <c r="HLA3" s="80" t="str">
        <f t="shared" si="88"/>
        <v>TM2</v>
      </c>
      <c r="HLB3" s="80" t="str">
        <f t="shared" si="88"/>
        <v>TM3</v>
      </c>
      <c r="HLC3" s="80" t="str">
        <f t="shared" si="88"/>
        <v>TM4</v>
      </c>
      <c r="HLD3" s="80" t="str">
        <f t="shared" si="88"/>
        <v>TM5</v>
      </c>
      <c r="HLE3" s="80" t="str">
        <f t="shared" si="88"/>
        <v>TM6</v>
      </c>
      <c r="HLF3" s="80" t="str">
        <f t="shared" si="88"/>
        <v>TM7</v>
      </c>
      <c r="HLG3" s="80" t="str">
        <f t="shared" si="88"/>
        <v>TM8</v>
      </c>
      <c r="HLH3" s="80" t="str">
        <f t="shared" si="88"/>
        <v>TM9</v>
      </c>
      <c r="HLI3" s="80" t="str">
        <f t="shared" ref="HLI3:HNT3" si="89">HKK3</f>
        <v>TM10</v>
      </c>
      <c r="HLJ3" s="80" t="str">
        <f t="shared" si="89"/>
        <v>TM11</v>
      </c>
      <c r="HLK3" s="80" t="str">
        <f t="shared" si="89"/>
        <v>TM12</v>
      </c>
      <c r="HLL3" s="80" t="str">
        <f t="shared" si="89"/>
        <v>TM13</v>
      </c>
      <c r="HLM3" s="80" t="str">
        <f t="shared" si="89"/>
        <v>TM14</v>
      </c>
      <c r="HLN3" s="80" t="str">
        <f t="shared" si="89"/>
        <v>TM15</v>
      </c>
      <c r="HLO3" s="80" t="str">
        <f t="shared" si="89"/>
        <v>TM16</v>
      </c>
      <c r="HLP3" s="80" t="str">
        <f t="shared" si="89"/>
        <v>TM17</v>
      </c>
      <c r="HLQ3" s="80" t="str">
        <f t="shared" si="89"/>
        <v>TM18</v>
      </c>
      <c r="HLR3" s="80" t="str">
        <f t="shared" si="89"/>
        <v>TM19</v>
      </c>
      <c r="HLS3" s="80" t="str">
        <f t="shared" si="89"/>
        <v>TM20</v>
      </c>
      <c r="HLT3" s="80" t="str">
        <f t="shared" si="89"/>
        <v>TM21</v>
      </c>
      <c r="HLU3" s="80" t="str">
        <f t="shared" si="89"/>
        <v>TM22</v>
      </c>
      <c r="HLV3" s="80" t="str">
        <f t="shared" si="89"/>
        <v>TM23</v>
      </c>
      <c r="HLW3" s="80" t="str">
        <f t="shared" si="89"/>
        <v>TM24</v>
      </c>
      <c r="HLX3" s="80" t="str">
        <f t="shared" si="89"/>
        <v>TM1</v>
      </c>
      <c r="HLY3" s="80" t="str">
        <f t="shared" si="89"/>
        <v>TM2</v>
      </c>
      <c r="HLZ3" s="80" t="str">
        <f t="shared" si="89"/>
        <v>TM3</v>
      </c>
      <c r="HMA3" s="80" t="str">
        <f t="shared" si="89"/>
        <v>TM4</v>
      </c>
      <c r="HMB3" s="80" t="str">
        <f t="shared" si="89"/>
        <v>TM5</v>
      </c>
      <c r="HMC3" s="80" t="str">
        <f t="shared" si="89"/>
        <v>TM6</v>
      </c>
      <c r="HMD3" s="80" t="str">
        <f t="shared" si="89"/>
        <v>TM7</v>
      </c>
      <c r="HME3" s="80" t="str">
        <f t="shared" si="89"/>
        <v>TM8</v>
      </c>
      <c r="HMF3" s="80" t="str">
        <f t="shared" si="89"/>
        <v>TM9</v>
      </c>
      <c r="HMG3" s="80" t="str">
        <f t="shared" si="89"/>
        <v>TM10</v>
      </c>
      <c r="HMH3" s="80" t="str">
        <f t="shared" si="89"/>
        <v>TM11</v>
      </c>
      <c r="HMI3" s="80" t="str">
        <f t="shared" si="89"/>
        <v>TM12</v>
      </c>
      <c r="HMJ3" s="80" t="str">
        <f t="shared" si="89"/>
        <v>TM13</v>
      </c>
      <c r="HMK3" s="80" t="str">
        <f t="shared" si="89"/>
        <v>TM14</v>
      </c>
      <c r="HML3" s="80" t="str">
        <f t="shared" si="89"/>
        <v>TM15</v>
      </c>
      <c r="HMM3" s="80" t="str">
        <f t="shared" si="89"/>
        <v>TM16</v>
      </c>
      <c r="HMN3" s="80" t="str">
        <f t="shared" si="89"/>
        <v>TM17</v>
      </c>
      <c r="HMO3" s="80" t="str">
        <f t="shared" si="89"/>
        <v>TM18</v>
      </c>
      <c r="HMP3" s="80" t="str">
        <f t="shared" si="89"/>
        <v>TM19</v>
      </c>
      <c r="HMQ3" s="80" t="str">
        <f t="shared" si="89"/>
        <v>TM20</v>
      </c>
      <c r="HMR3" s="80" t="str">
        <f t="shared" si="89"/>
        <v>TM21</v>
      </c>
      <c r="HMS3" s="80" t="str">
        <f t="shared" si="89"/>
        <v>TM22</v>
      </c>
      <c r="HMT3" s="80" t="str">
        <f t="shared" si="89"/>
        <v>TM23</v>
      </c>
      <c r="HMU3" s="80" t="str">
        <f t="shared" si="89"/>
        <v>TM24</v>
      </c>
      <c r="HMV3" s="80" t="str">
        <f t="shared" si="89"/>
        <v>TM1</v>
      </c>
      <c r="HMW3" s="80" t="str">
        <f t="shared" si="89"/>
        <v>TM2</v>
      </c>
      <c r="HMX3" s="80" t="str">
        <f t="shared" si="89"/>
        <v>TM3</v>
      </c>
      <c r="HMY3" s="80" t="str">
        <f t="shared" si="89"/>
        <v>TM4</v>
      </c>
      <c r="HMZ3" s="80" t="str">
        <f t="shared" si="89"/>
        <v>TM5</v>
      </c>
      <c r="HNA3" s="80" t="str">
        <f t="shared" si="89"/>
        <v>TM6</v>
      </c>
      <c r="HNB3" s="80" t="str">
        <f t="shared" si="89"/>
        <v>TM7</v>
      </c>
      <c r="HNC3" s="80" t="str">
        <f t="shared" si="89"/>
        <v>TM8</v>
      </c>
      <c r="HND3" s="80" t="str">
        <f t="shared" si="89"/>
        <v>TM9</v>
      </c>
      <c r="HNE3" s="80" t="str">
        <f t="shared" si="89"/>
        <v>TM10</v>
      </c>
      <c r="HNF3" s="80" t="str">
        <f t="shared" si="89"/>
        <v>TM11</v>
      </c>
      <c r="HNG3" s="80" t="str">
        <f t="shared" si="89"/>
        <v>TM12</v>
      </c>
      <c r="HNH3" s="80" t="str">
        <f t="shared" si="89"/>
        <v>TM13</v>
      </c>
      <c r="HNI3" s="80" t="str">
        <f t="shared" si="89"/>
        <v>TM14</v>
      </c>
      <c r="HNJ3" s="80" t="str">
        <f t="shared" si="89"/>
        <v>TM15</v>
      </c>
      <c r="HNK3" s="80" t="str">
        <f t="shared" si="89"/>
        <v>TM16</v>
      </c>
      <c r="HNL3" s="80" t="str">
        <f t="shared" si="89"/>
        <v>TM17</v>
      </c>
      <c r="HNM3" s="80" t="str">
        <f t="shared" si="89"/>
        <v>TM18</v>
      </c>
      <c r="HNN3" s="80" t="str">
        <f t="shared" si="89"/>
        <v>TM19</v>
      </c>
      <c r="HNO3" s="80" t="str">
        <f t="shared" si="89"/>
        <v>TM20</v>
      </c>
      <c r="HNP3" s="80" t="str">
        <f t="shared" si="89"/>
        <v>TM21</v>
      </c>
      <c r="HNQ3" s="80" t="str">
        <f t="shared" si="89"/>
        <v>TM22</v>
      </c>
      <c r="HNR3" s="80" t="str">
        <f t="shared" si="89"/>
        <v>TM23</v>
      </c>
      <c r="HNS3" s="80" t="str">
        <f t="shared" si="89"/>
        <v>TM24</v>
      </c>
      <c r="HNT3" s="80" t="str">
        <f t="shared" si="89"/>
        <v>TM1</v>
      </c>
      <c r="HNU3" s="80" t="str">
        <f t="shared" ref="HNU3:HQF3" si="90">HMW3</f>
        <v>TM2</v>
      </c>
      <c r="HNV3" s="80" t="str">
        <f t="shared" si="90"/>
        <v>TM3</v>
      </c>
      <c r="HNW3" s="80" t="str">
        <f t="shared" si="90"/>
        <v>TM4</v>
      </c>
      <c r="HNX3" s="80" t="str">
        <f t="shared" si="90"/>
        <v>TM5</v>
      </c>
      <c r="HNY3" s="80" t="str">
        <f t="shared" si="90"/>
        <v>TM6</v>
      </c>
      <c r="HNZ3" s="80" t="str">
        <f t="shared" si="90"/>
        <v>TM7</v>
      </c>
      <c r="HOA3" s="80" t="str">
        <f t="shared" si="90"/>
        <v>TM8</v>
      </c>
      <c r="HOB3" s="80" t="str">
        <f t="shared" si="90"/>
        <v>TM9</v>
      </c>
      <c r="HOC3" s="80" t="str">
        <f t="shared" si="90"/>
        <v>TM10</v>
      </c>
      <c r="HOD3" s="80" t="str">
        <f t="shared" si="90"/>
        <v>TM11</v>
      </c>
      <c r="HOE3" s="80" t="str">
        <f t="shared" si="90"/>
        <v>TM12</v>
      </c>
      <c r="HOF3" s="80" t="str">
        <f t="shared" si="90"/>
        <v>TM13</v>
      </c>
      <c r="HOG3" s="80" t="str">
        <f t="shared" si="90"/>
        <v>TM14</v>
      </c>
      <c r="HOH3" s="80" t="str">
        <f t="shared" si="90"/>
        <v>TM15</v>
      </c>
      <c r="HOI3" s="80" t="str">
        <f t="shared" si="90"/>
        <v>TM16</v>
      </c>
      <c r="HOJ3" s="80" t="str">
        <f t="shared" si="90"/>
        <v>TM17</v>
      </c>
      <c r="HOK3" s="80" t="str">
        <f t="shared" si="90"/>
        <v>TM18</v>
      </c>
      <c r="HOL3" s="80" t="str">
        <f t="shared" si="90"/>
        <v>TM19</v>
      </c>
      <c r="HOM3" s="80" t="str">
        <f t="shared" si="90"/>
        <v>TM20</v>
      </c>
      <c r="HON3" s="80" t="str">
        <f t="shared" si="90"/>
        <v>TM21</v>
      </c>
      <c r="HOO3" s="80" t="str">
        <f t="shared" si="90"/>
        <v>TM22</v>
      </c>
      <c r="HOP3" s="80" t="str">
        <f t="shared" si="90"/>
        <v>TM23</v>
      </c>
      <c r="HOQ3" s="80" t="str">
        <f t="shared" si="90"/>
        <v>TM24</v>
      </c>
      <c r="HOR3" s="80" t="str">
        <f t="shared" si="90"/>
        <v>TM1</v>
      </c>
      <c r="HOS3" s="80" t="str">
        <f t="shared" si="90"/>
        <v>TM2</v>
      </c>
      <c r="HOT3" s="80" t="str">
        <f t="shared" si="90"/>
        <v>TM3</v>
      </c>
      <c r="HOU3" s="80" t="str">
        <f t="shared" si="90"/>
        <v>TM4</v>
      </c>
      <c r="HOV3" s="80" t="str">
        <f t="shared" si="90"/>
        <v>TM5</v>
      </c>
      <c r="HOW3" s="80" t="str">
        <f t="shared" si="90"/>
        <v>TM6</v>
      </c>
      <c r="HOX3" s="80" t="str">
        <f t="shared" si="90"/>
        <v>TM7</v>
      </c>
      <c r="HOY3" s="80" t="str">
        <f t="shared" si="90"/>
        <v>TM8</v>
      </c>
      <c r="HOZ3" s="80" t="str">
        <f t="shared" si="90"/>
        <v>TM9</v>
      </c>
      <c r="HPA3" s="80" t="str">
        <f t="shared" si="90"/>
        <v>TM10</v>
      </c>
      <c r="HPB3" s="80" t="str">
        <f t="shared" si="90"/>
        <v>TM11</v>
      </c>
      <c r="HPC3" s="80" t="str">
        <f t="shared" si="90"/>
        <v>TM12</v>
      </c>
      <c r="HPD3" s="80" t="str">
        <f t="shared" si="90"/>
        <v>TM13</v>
      </c>
      <c r="HPE3" s="80" t="str">
        <f t="shared" si="90"/>
        <v>TM14</v>
      </c>
      <c r="HPF3" s="80" t="str">
        <f t="shared" si="90"/>
        <v>TM15</v>
      </c>
      <c r="HPG3" s="80" t="str">
        <f t="shared" si="90"/>
        <v>TM16</v>
      </c>
      <c r="HPH3" s="80" t="str">
        <f t="shared" si="90"/>
        <v>TM17</v>
      </c>
      <c r="HPI3" s="80" t="str">
        <f t="shared" si="90"/>
        <v>TM18</v>
      </c>
      <c r="HPJ3" s="80" t="str">
        <f t="shared" si="90"/>
        <v>TM19</v>
      </c>
      <c r="HPK3" s="80" t="str">
        <f t="shared" si="90"/>
        <v>TM20</v>
      </c>
      <c r="HPL3" s="80" t="str">
        <f t="shared" si="90"/>
        <v>TM21</v>
      </c>
      <c r="HPM3" s="80" t="str">
        <f t="shared" si="90"/>
        <v>TM22</v>
      </c>
      <c r="HPN3" s="80" t="str">
        <f t="shared" si="90"/>
        <v>TM23</v>
      </c>
      <c r="HPO3" s="80" t="str">
        <f t="shared" si="90"/>
        <v>TM24</v>
      </c>
      <c r="HPP3" s="80" t="str">
        <f t="shared" si="90"/>
        <v>TM1</v>
      </c>
      <c r="HPQ3" s="80" t="str">
        <f t="shared" si="90"/>
        <v>TM2</v>
      </c>
      <c r="HPR3" s="80" t="str">
        <f t="shared" si="90"/>
        <v>TM3</v>
      </c>
      <c r="HPS3" s="80" t="str">
        <f t="shared" si="90"/>
        <v>TM4</v>
      </c>
      <c r="HPT3" s="80" t="str">
        <f t="shared" si="90"/>
        <v>TM5</v>
      </c>
      <c r="HPU3" s="80" t="str">
        <f t="shared" si="90"/>
        <v>TM6</v>
      </c>
      <c r="HPV3" s="80" t="str">
        <f t="shared" si="90"/>
        <v>TM7</v>
      </c>
      <c r="HPW3" s="80" t="str">
        <f t="shared" si="90"/>
        <v>TM8</v>
      </c>
      <c r="HPX3" s="80" t="str">
        <f t="shared" si="90"/>
        <v>TM9</v>
      </c>
      <c r="HPY3" s="80" t="str">
        <f t="shared" si="90"/>
        <v>TM10</v>
      </c>
      <c r="HPZ3" s="80" t="str">
        <f t="shared" si="90"/>
        <v>TM11</v>
      </c>
      <c r="HQA3" s="80" t="str">
        <f t="shared" si="90"/>
        <v>TM12</v>
      </c>
      <c r="HQB3" s="80" t="str">
        <f t="shared" si="90"/>
        <v>TM13</v>
      </c>
      <c r="HQC3" s="80" t="str">
        <f t="shared" si="90"/>
        <v>TM14</v>
      </c>
      <c r="HQD3" s="80" t="str">
        <f t="shared" si="90"/>
        <v>TM15</v>
      </c>
      <c r="HQE3" s="80" t="str">
        <f t="shared" si="90"/>
        <v>TM16</v>
      </c>
      <c r="HQF3" s="80" t="str">
        <f t="shared" si="90"/>
        <v>TM17</v>
      </c>
      <c r="HQG3" s="80" t="str">
        <f t="shared" ref="HQG3:HSR3" si="91">HPI3</f>
        <v>TM18</v>
      </c>
      <c r="HQH3" s="80" t="str">
        <f t="shared" si="91"/>
        <v>TM19</v>
      </c>
      <c r="HQI3" s="80" t="str">
        <f t="shared" si="91"/>
        <v>TM20</v>
      </c>
      <c r="HQJ3" s="80" t="str">
        <f t="shared" si="91"/>
        <v>TM21</v>
      </c>
      <c r="HQK3" s="80" t="str">
        <f t="shared" si="91"/>
        <v>TM22</v>
      </c>
      <c r="HQL3" s="80" t="str">
        <f t="shared" si="91"/>
        <v>TM23</v>
      </c>
      <c r="HQM3" s="80" t="str">
        <f t="shared" si="91"/>
        <v>TM24</v>
      </c>
      <c r="HQN3" s="80" t="str">
        <f t="shared" si="91"/>
        <v>TM1</v>
      </c>
      <c r="HQO3" s="80" t="str">
        <f t="shared" si="91"/>
        <v>TM2</v>
      </c>
      <c r="HQP3" s="80" t="str">
        <f t="shared" si="91"/>
        <v>TM3</v>
      </c>
      <c r="HQQ3" s="80" t="str">
        <f t="shared" si="91"/>
        <v>TM4</v>
      </c>
      <c r="HQR3" s="80" t="str">
        <f t="shared" si="91"/>
        <v>TM5</v>
      </c>
      <c r="HQS3" s="80" t="str">
        <f t="shared" si="91"/>
        <v>TM6</v>
      </c>
      <c r="HQT3" s="80" t="str">
        <f t="shared" si="91"/>
        <v>TM7</v>
      </c>
      <c r="HQU3" s="80" t="str">
        <f t="shared" si="91"/>
        <v>TM8</v>
      </c>
      <c r="HQV3" s="80" t="str">
        <f t="shared" si="91"/>
        <v>TM9</v>
      </c>
      <c r="HQW3" s="80" t="str">
        <f t="shared" si="91"/>
        <v>TM10</v>
      </c>
      <c r="HQX3" s="80" t="str">
        <f t="shared" si="91"/>
        <v>TM11</v>
      </c>
      <c r="HQY3" s="80" t="str">
        <f t="shared" si="91"/>
        <v>TM12</v>
      </c>
      <c r="HQZ3" s="80" t="str">
        <f t="shared" si="91"/>
        <v>TM13</v>
      </c>
      <c r="HRA3" s="80" t="str">
        <f t="shared" si="91"/>
        <v>TM14</v>
      </c>
      <c r="HRB3" s="80" t="str">
        <f t="shared" si="91"/>
        <v>TM15</v>
      </c>
      <c r="HRC3" s="80" t="str">
        <f t="shared" si="91"/>
        <v>TM16</v>
      </c>
      <c r="HRD3" s="80" t="str">
        <f t="shared" si="91"/>
        <v>TM17</v>
      </c>
      <c r="HRE3" s="80" t="str">
        <f t="shared" si="91"/>
        <v>TM18</v>
      </c>
      <c r="HRF3" s="80" t="str">
        <f t="shared" si="91"/>
        <v>TM19</v>
      </c>
      <c r="HRG3" s="80" t="str">
        <f t="shared" si="91"/>
        <v>TM20</v>
      </c>
      <c r="HRH3" s="80" t="str">
        <f t="shared" si="91"/>
        <v>TM21</v>
      </c>
      <c r="HRI3" s="80" t="str">
        <f t="shared" si="91"/>
        <v>TM22</v>
      </c>
      <c r="HRJ3" s="80" t="str">
        <f t="shared" si="91"/>
        <v>TM23</v>
      </c>
      <c r="HRK3" s="80" t="str">
        <f t="shared" si="91"/>
        <v>TM24</v>
      </c>
      <c r="HRL3" s="80" t="str">
        <f t="shared" si="91"/>
        <v>TM1</v>
      </c>
      <c r="HRM3" s="80" t="str">
        <f t="shared" si="91"/>
        <v>TM2</v>
      </c>
      <c r="HRN3" s="80" t="str">
        <f t="shared" si="91"/>
        <v>TM3</v>
      </c>
      <c r="HRO3" s="80" t="str">
        <f t="shared" si="91"/>
        <v>TM4</v>
      </c>
      <c r="HRP3" s="80" t="str">
        <f t="shared" si="91"/>
        <v>TM5</v>
      </c>
      <c r="HRQ3" s="80" t="str">
        <f t="shared" si="91"/>
        <v>TM6</v>
      </c>
      <c r="HRR3" s="80" t="str">
        <f t="shared" si="91"/>
        <v>TM7</v>
      </c>
      <c r="HRS3" s="80" t="str">
        <f t="shared" si="91"/>
        <v>TM8</v>
      </c>
      <c r="HRT3" s="80" t="str">
        <f t="shared" si="91"/>
        <v>TM9</v>
      </c>
      <c r="HRU3" s="80" t="str">
        <f t="shared" si="91"/>
        <v>TM10</v>
      </c>
      <c r="HRV3" s="80" t="str">
        <f t="shared" si="91"/>
        <v>TM11</v>
      </c>
      <c r="HRW3" s="80" t="str">
        <f t="shared" si="91"/>
        <v>TM12</v>
      </c>
      <c r="HRX3" s="80" t="str">
        <f t="shared" si="91"/>
        <v>TM13</v>
      </c>
      <c r="HRY3" s="80" t="str">
        <f t="shared" si="91"/>
        <v>TM14</v>
      </c>
      <c r="HRZ3" s="80" t="str">
        <f t="shared" si="91"/>
        <v>TM15</v>
      </c>
      <c r="HSA3" s="80" t="str">
        <f t="shared" si="91"/>
        <v>TM16</v>
      </c>
      <c r="HSB3" s="80" t="str">
        <f t="shared" si="91"/>
        <v>TM17</v>
      </c>
      <c r="HSC3" s="80" t="str">
        <f t="shared" si="91"/>
        <v>TM18</v>
      </c>
      <c r="HSD3" s="80" t="str">
        <f t="shared" si="91"/>
        <v>TM19</v>
      </c>
      <c r="HSE3" s="80" t="str">
        <f t="shared" si="91"/>
        <v>TM20</v>
      </c>
      <c r="HSF3" s="80" t="str">
        <f t="shared" si="91"/>
        <v>TM21</v>
      </c>
      <c r="HSG3" s="80" t="str">
        <f t="shared" si="91"/>
        <v>TM22</v>
      </c>
      <c r="HSH3" s="80" t="str">
        <f t="shared" si="91"/>
        <v>TM23</v>
      </c>
      <c r="HSI3" s="80" t="str">
        <f t="shared" si="91"/>
        <v>TM24</v>
      </c>
      <c r="HSJ3" s="80" t="str">
        <f t="shared" si="91"/>
        <v>TM1</v>
      </c>
      <c r="HSK3" s="80" t="str">
        <f t="shared" si="91"/>
        <v>TM2</v>
      </c>
      <c r="HSL3" s="80" t="str">
        <f t="shared" si="91"/>
        <v>TM3</v>
      </c>
      <c r="HSM3" s="80" t="str">
        <f t="shared" si="91"/>
        <v>TM4</v>
      </c>
      <c r="HSN3" s="80" t="str">
        <f t="shared" si="91"/>
        <v>TM5</v>
      </c>
      <c r="HSO3" s="80" t="str">
        <f t="shared" si="91"/>
        <v>TM6</v>
      </c>
      <c r="HSP3" s="80" t="str">
        <f t="shared" si="91"/>
        <v>TM7</v>
      </c>
      <c r="HSQ3" s="80" t="str">
        <f t="shared" si="91"/>
        <v>TM8</v>
      </c>
      <c r="HSR3" s="80" t="str">
        <f t="shared" si="91"/>
        <v>TM9</v>
      </c>
      <c r="HSS3" s="80" t="str">
        <f t="shared" ref="HSS3:HVD3" si="92">HRU3</f>
        <v>TM10</v>
      </c>
      <c r="HST3" s="80" t="str">
        <f t="shared" si="92"/>
        <v>TM11</v>
      </c>
      <c r="HSU3" s="80" t="str">
        <f t="shared" si="92"/>
        <v>TM12</v>
      </c>
      <c r="HSV3" s="80" t="str">
        <f t="shared" si="92"/>
        <v>TM13</v>
      </c>
      <c r="HSW3" s="80" t="str">
        <f t="shared" si="92"/>
        <v>TM14</v>
      </c>
      <c r="HSX3" s="80" t="str">
        <f t="shared" si="92"/>
        <v>TM15</v>
      </c>
      <c r="HSY3" s="80" t="str">
        <f t="shared" si="92"/>
        <v>TM16</v>
      </c>
      <c r="HSZ3" s="80" t="str">
        <f t="shared" si="92"/>
        <v>TM17</v>
      </c>
      <c r="HTA3" s="80" t="str">
        <f t="shared" si="92"/>
        <v>TM18</v>
      </c>
      <c r="HTB3" s="80" t="str">
        <f t="shared" si="92"/>
        <v>TM19</v>
      </c>
      <c r="HTC3" s="80" t="str">
        <f t="shared" si="92"/>
        <v>TM20</v>
      </c>
      <c r="HTD3" s="80" t="str">
        <f t="shared" si="92"/>
        <v>TM21</v>
      </c>
      <c r="HTE3" s="80" t="str">
        <f t="shared" si="92"/>
        <v>TM22</v>
      </c>
      <c r="HTF3" s="80" t="str">
        <f t="shared" si="92"/>
        <v>TM23</v>
      </c>
      <c r="HTG3" s="80" t="str">
        <f t="shared" si="92"/>
        <v>TM24</v>
      </c>
      <c r="HTH3" s="80" t="str">
        <f t="shared" si="92"/>
        <v>TM1</v>
      </c>
      <c r="HTI3" s="80" t="str">
        <f t="shared" si="92"/>
        <v>TM2</v>
      </c>
      <c r="HTJ3" s="80" t="str">
        <f t="shared" si="92"/>
        <v>TM3</v>
      </c>
      <c r="HTK3" s="80" t="str">
        <f t="shared" si="92"/>
        <v>TM4</v>
      </c>
      <c r="HTL3" s="80" t="str">
        <f t="shared" si="92"/>
        <v>TM5</v>
      </c>
      <c r="HTM3" s="80" t="str">
        <f t="shared" si="92"/>
        <v>TM6</v>
      </c>
      <c r="HTN3" s="80" t="str">
        <f t="shared" si="92"/>
        <v>TM7</v>
      </c>
      <c r="HTO3" s="80" t="str">
        <f t="shared" si="92"/>
        <v>TM8</v>
      </c>
      <c r="HTP3" s="80" t="str">
        <f t="shared" si="92"/>
        <v>TM9</v>
      </c>
      <c r="HTQ3" s="80" t="str">
        <f t="shared" si="92"/>
        <v>TM10</v>
      </c>
      <c r="HTR3" s="80" t="str">
        <f t="shared" si="92"/>
        <v>TM11</v>
      </c>
      <c r="HTS3" s="80" t="str">
        <f t="shared" si="92"/>
        <v>TM12</v>
      </c>
      <c r="HTT3" s="80" t="str">
        <f t="shared" si="92"/>
        <v>TM13</v>
      </c>
      <c r="HTU3" s="80" t="str">
        <f t="shared" si="92"/>
        <v>TM14</v>
      </c>
      <c r="HTV3" s="80" t="str">
        <f t="shared" si="92"/>
        <v>TM15</v>
      </c>
      <c r="HTW3" s="80" t="str">
        <f t="shared" si="92"/>
        <v>TM16</v>
      </c>
      <c r="HTX3" s="80" t="str">
        <f t="shared" si="92"/>
        <v>TM17</v>
      </c>
      <c r="HTY3" s="80" t="str">
        <f t="shared" si="92"/>
        <v>TM18</v>
      </c>
      <c r="HTZ3" s="80" t="str">
        <f t="shared" si="92"/>
        <v>TM19</v>
      </c>
      <c r="HUA3" s="80" t="str">
        <f t="shared" si="92"/>
        <v>TM20</v>
      </c>
      <c r="HUB3" s="80" t="str">
        <f t="shared" si="92"/>
        <v>TM21</v>
      </c>
      <c r="HUC3" s="80" t="str">
        <f t="shared" si="92"/>
        <v>TM22</v>
      </c>
      <c r="HUD3" s="80" t="str">
        <f t="shared" si="92"/>
        <v>TM23</v>
      </c>
      <c r="HUE3" s="80" t="str">
        <f t="shared" si="92"/>
        <v>TM24</v>
      </c>
      <c r="HUF3" s="80" t="str">
        <f t="shared" si="92"/>
        <v>TM1</v>
      </c>
      <c r="HUG3" s="80" t="str">
        <f t="shared" si="92"/>
        <v>TM2</v>
      </c>
      <c r="HUH3" s="80" t="str">
        <f t="shared" si="92"/>
        <v>TM3</v>
      </c>
      <c r="HUI3" s="80" t="str">
        <f t="shared" si="92"/>
        <v>TM4</v>
      </c>
      <c r="HUJ3" s="80" t="str">
        <f t="shared" si="92"/>
        <v>TM5</v>
      </c>
      <c r="HUK3" s="80" t="str">
        <f t="shared" si="92"/>
        <v>TM6</v>
      </c>
      <c r="HUL3" s="80" t="str">
        <f t="shared" si="92"/>
        <v>TM7</v>
      </c>
      <c r="HUM3" s="80" t="str">
        <f t="shared" si="92"/>
        <v>TM8</v>
      </c>
      <c r="HUN3" s="80" t="str">
        <f t="shared" si="92"/>
        <v>TM9</v>
      </c>
      <c r="HUO3" s="80" t="str">
        <f t="shared" si="92"/>
        <v>TM10</v>
      </c>
      <c r="HUP3" s="80" t="str">
        <f t="shared" si="92"/>
        <v>TM11</v>
      </c>
      <c r="HUQ3" s="80" t="str">
        <f t="shared" si="92"/>
        <v>TM12</v>
      </c>
      <c r="HUR3" s="80" t="str">
        <f t="shared" si="92"/>
        <v>TM13</v>
      </c>
      <c r="HUS3" s="80" t="str">
        <f t="shared" si="92"/>
        <v>TM14</v>
      </c>
      <c r="HUT3" s="80" t="str">
        <f t="shared" si="92"/>
        <v>TM15</v>
      </c>
      <c r="HUU3" s="80" t="str">
        <f t="shared" si="92"/>
        <v>TM16</v>
      </c>
      <c r="HUV3" s="80" t="str">
        <f t="shared" si="92"/>
        <v>TM17</v>
      </c>
      <c r="HUW3" s="80" t="str">
        <f t="shared" si="92"/>
        <v>TM18</v>
      </c>
      <c r="HUX3" s="80" t="str">
        <f t="shared" si="92"/>
        <v>TM19</v>
      </c>
      <c r="HUY3" s="80" t="str">
        <f t="shared" si="92"/>
        <v>TM20</v>
      </c>
      <c r="HUZ3" s="80" t="str">
        <f t="shared" si="92"/>
        <v>TM21</v>
      </c>
      <c r="HVA3" s="80" t="str">
        <f t="shared" si="92"/>
        <v>TM22</v>
      </c>
      <c r="HVB3" s="80" t="str">
        <f t="shared" si="92"/>
        <v>TM23</v>
      </c>
      <c r="HVC3" s="80" t="str">
        <f t="shared" si="92"/>
        <v>TM24</v>
      </c>
      <c r="HVD3" s="80" t="str">
        <f t="shared" si="92"/>
        <v>TM1</v>
      </c>
      <c r="HVE3" s="80" t="str">
        <f t="shared" ref="HVE3:HXP3" si="93">HUG3</f>
        <v>TM2</v>
      </c>
      <c r="HVF3" s="80" t="str">
        <f t="shared" si="93"/>
        <v>TM3</v>
      </c>
      <c r="HVG3" s="80" t="str">
        <f t="shared" si="93"/>
        <v>TM4</v>
      </c>
      <c r="HVH3" s="80" t="str">
        <f t="shared" si="93"/>
        <v>TM5</v>
      </c>
      <c r="HVI3" s="80" t="str">
        <f t="shared" si="93"/>
        <v>TM6</v>
      </c>
      <c r="HVJ3" s="80" t="str">
        <f t="shared" si="93"/>
        <v>TM7</v>
      </c>
      <c r="HVK3" s="80" t="str">
        <f t="shared" si="93"/>
        <v>TM8</v>
      </c>
      <c r="HVL3" s="80" t="str">
        <f t="shared" si="93"/>
        <v>TM9</v>
      </c>
      <c r="HVM3" s="80" t="str">
        <f t="shared" si="93"/>
        <v>TM10</v>
      </c>
      <c r="HVN3" s="80" t="str">
        <f t="shared" si="93"/>
        <v>TM11</v>
      </c>
      <c r="HVO3" s="80" t="str">
        <f t="shared" si="93"/>
        <v>TM12</v>
      </c>
      <c r="HVP3" s="80" t="str">
        <f t="shared" si="93"/>
        <v>TM13</v>
      </c>
      <c r="HVQ3" s="80" t="str">
        <f t="shared" si="93"/>
        <v>TM14</v>
      </c>
      <c r="HVR3" s="80" t="str">
        <f t="shared" si="93"/>
        <v>TM15</v>
      </c>
      <c r="HVS3" s="80" t="str">
        <f t="shared" si="93"/>
        <v>TM16</v>
      </c>
      <c r="HVT3" s="80" t="str">
        <f t="shared" si="93"/>
        <v>TM17</v>
      </c>
      <c r="HVU3" s="80" t="str">
        <f t="shared" si="93"/>
        <v>TM18</v>
      </c>
      <c r="HVV3" s="80" t="str">
        <f t="shared" si="93"/>
        <v>TM19</v>
      </c>
      <c r="HVW3" s="80" t="str">
        <f t="shared" si="93"/>
        <v>TM20</v>
      </c>
      <c r="HVX3" s="80" t="str">
        <f t="shared" si="93"/>
        <v>TM21</v>
      </c>
      <c r="HVY3" s="80" t="str">
        <f t="shared" si="93"/>
        <v>TM22</v>
      </c>
      <c r="HVZ3" s="80" t="str">
        <f t="shared" si="93"/>
        <v>TM23</v>
      </c>
      <c r="HWA3" s="80" t="str">
        <f t="shared" si="93"/>
        <v>TM24</v>
      </c>
      <c r="HWB3" s="80" t="str">
        <f t="shared" si="93"/>
        <v>TM1</v>
      </c>
      <c r="HWC3" s="80" t="str">
        <f t="shared" si="93"/>
        <v>TM2</v>
      </c>
      <c r="HWD3" s="80" t="str">
        <f t="shared" si="93"/>
        <v>TM3</v>
      </c>
      <c r="HWE3" s="80" t="str">
        <f t="shared" si="93"/>
        <v>TM4</v>
      </c>
      <c r="HWF3" s="80" t="str">
        <f t="shared" si="93"/>
        <v>TM5</v>
      </c>
      <c r="HWG3" s="80" t="str">
        <f t="shared" si="93"/>
        <v>TM6</v>
      </c>
      <c r="HWH3" s="80" t="str">
        <f t="shared" si="93"/>
        <v>TM7</v>
      </c>
      <c r="HWI3" s="80" t="str">
        <f t="shared" si="93"/>
        <v>TM8</v>
      </c>
      <c r="HWJ3" s="80" t="str">
        <f t="shared" si="93"/>
        <v>TM9</v>
      </c>
      <c r="HWK3" s="80" t="str">
        <f t="shared" si="93"/>
        <v>TM10</v>
      </c>
      <c r="HWL3" s="80" t="str">
        <f t="shared" si="93"/>
        <v>TM11</v>
      </c>
      <c r="HWM3" s="80" t="str">
        <f t="shared" si="93"/>
        <v>TM12</v>
      </c>
      <c r="HWN3" s="80" t="str">
        <f t="shared" si="93"/>
        <v>TM13</v>
      </c>
      <c r="HWO3" s="80" t="str">
        <f t="shared" si="93"/>
        <v>TM14</v>
      </c>
      <c r="HWP3" s="80" t="str">
        <f t="shared" si="93"/>
        <v>TM15</v>
      </c>
      <c r="HWQ3" s="80" t="str">
        <f t="shared" si="93"/>
        <v>TM16</v>
      </c>
      <c r="HWR3" s="80" t="str">
        <f t="shared" si="93"/>
        <v>TM17</v>
      </c>
      <c r="HWS3" s="80" t="str">
        <f t="shared" si="93"/>
        <v>TM18</v>
      </c>
      <c r="HWT3" s="80" t="str">
        <f t="shared" si="93"/>
        <v>TM19</v>
      </c>
      <c r="HWU3" s="80" t="str">
        <f t="shared" si="93"/>
        <v>TM20</v>
      </c>
      <c r="HWV3" s="80" t="str">
        <f t="shared" si="93"/>
        <v>TM21</v>
      </c>
      <c r="HWW3" s="80" t="str">
        <f t="shared" si="93"/>
        <v>TM22</v>
      </c>
      <c r="HWX3" s="80" t="str">
        <f t="shared" si="93"/>
        <v>TM23</v>
      </c>
      <c r="HWY3" s="80" t="str">
        <f t="shared" si="93"/>
        <v>TM24</v>
      </c>
      <c r="HWZ3" s="80" t="str">
        <f t="shared" si="93"/>
        <v>TM1</v>
      </c>
      <c r="HXA3" s="80" t="str">
        <f t="shared" si="93"/>
        <v>TM2</v>
      </c>
      <c r="HXB3" s="80" t="str">
        <f t="shared" si="93"/>
        <v>TM3</v>
      </c>
      <c r="HXC3" s="80" t="str">
        <f t="shared" si="93"/>
        <v>TM4</v>
      </c>
      <c r="HXD3" s="80" t="str">
        <f t="shared" si="93"/>
        <v>TM5</v>
      </c>
      <c r="HXE3" s="80" t="str">
        <f t="shared" si="93"/>
        <v>TM6</v>
      </c>
      <c r="HXF3" s="80" t="str">
        <f t="shared" si="93"/>
        <v>TM7</v>
      </c>
      <c r="HXG3" s="80" t="str">
        <f t="shared" si="93"/>
        <v>TM8</v>
      </c>
      <c r="HXH3" s="80" t="str">
        <f t="shared" si="93"/>
        <v>TM9</v>
      </c>
      <c r="HXI3" s="80" t="str">
        <f t="shared" si="93"/>
        <v>TM10</v>
      </c>
      <c r="HXJ3" s="80" t="str">
        <f t="shared" si="93"/>
        <v>TM11</v>
      </c>
      <c r="HXK3" s="80" t="str">
        <f t="shared" si="93"/>
        <v>TM12</v>
      </c>
      <c r="HXL3" s="80" t="str">
        <f t="shared" si="93"/>
        <v>TM13</v>
      </c>
      <c r="HXM3" s="80" t="str">
        <f t="shared" si="93"/>
        <v>TM14</v>
      </c>
      <c r="HXN3" s="80" t="str">
        <f t="shared" si="93"/>
        <v>TM15</v>
      </c>
      <c r="HXO3" s="80" t="str">
        <f t="shared" si="93"/>
        <v>TM16</v>
      </c>
      <c r="HXP3" s="80" t="str">
        <f t="shared" si="93"/>
        <v>TM17</v>
      </c>
      <c r="HXQ3" s="80" t="str">
        <f t="shared" ref="HXQ3:IAB3" si="94">HWS3</f>
        <v>TM18</v>
      </c>
      <c r="HXR3" s="80" t="str">
        <f t="shared" si="94"/>
        <v>TM19</v>
      </c>
      <c r="HXS3" s="80" t="str">
        <f t="shared" si="94"/>
        <v>TM20</v>
      </c>
      <c r="HXT3" s="80" t="str">
        <f t="shared" si="94"/>
        <v>TM21</v>
      </c>
      <c r="HXU3" s="80" t="str">
        <f t="shared" si="94"/>
        <v>TM22</v>
      </c>
      <c r="HXV3" s="80" t="str">
        <f t="shared" si="94"/>
        <v>TM23</v>
      </c>
      <c r="HXW3" s="80" t="str">
        <f t="shared" si="94"/>
        <v>TM24</v>
      </c>
      <c r="HXX3" s="80" t="str">
        <f t="shared" si="94"/>
        <v>TM1</v>
      </c>
      <c r="HXY3" s="80" t="str">
        <f t="shared" si="94"/>
        <v>TM2</v>
      </c>
      <c r="HXZ3" s="80" t="str">
        <f t="shared" si="94"/>
        <v>TM3</v>
      </c>
      <c r="HYA3" s="80" t="str">
        <f t="shared" si="94"/>
        <v>TM4</v>
      </c>
      <c r="HYB3" s="80" t="str">
        <f t="shared" si="94"/>
        <v>TM5</v>
      </c>
      <c r="HYC3" s="80" t="str">
        <f t="shared" si="94"/>
        <v>TM6</v>
      </c>
      <c r="HYD3" s="80" t="str">
        <f t="shared" si="94"/>
        <v>TM7</v>
      </c>
      <c r="HYE3" s="80" t="str">
        <f t="shared" si="94"/>
        <v>TM8</v>
      </c>
      <c r="HYF3" s="80" t="str">
        <f t="shared" si="94"/>
        <v>TM9</v>
      </c>
      <c r="HYG3" s="80" t="str">
        <f t="shared" si="94"/>
        <v>TM10</v>
      </c>
      <c r="HYH3" s="80" t="str">
        <f t="shared" si="94"/>
        <v>TM11</v>
      </c>
      <c r="HYI3" s="80" t="str">
        <f t="shared" si="94"/>
        <v>TM12</v>
      </c>
      <c r="HYJ3" s="80" t="str">
        <f t="shared" si="94"/>
        <v>TM13</v>
      </c>
      <c r="HYK3" s="80" t="str">
        <f t="shared" si="94"/>
        <v>TM14</v>
      </c>
      <c r="HYL3" s="80" t="str">
        <f t="shared" si="94"/>
        <v>TM15</v>
      </c>
      <c r="HYM3" s="80" t="str">
        <f t="shared" si="94"/>
        <v>TM16</v>
      </c>
      <c r="HYN3" s="80" t="str">
        <f t="shared" si="94"/>
        <v>TM17</v>
      </c>
      <c r="HYO3" s="80" t="str">
        <f t="shared" si="94"/>
        <v>TM18</v>
      </c>
      <c r="HYP3" s="80" t="str">
        <f t="shared" si="94"/>
        <v>TM19</v>
      </c>
      <c r="HYQ3" s="80" t="str">
        <f t="shared" si="94"/>
        <v>TM20</v>
      </c>
      <c r="HYR3" s="80" t="str">
        <f t="shared" si="94"/>
        <v>TM21</v>
      </c>
      <c r="HYS3" s="80" t="str">
        <f t="shared" si="94"/>
        <v>TM22</v>
      </c>
      <c r="HYT3" s="80" t="str">
        <f t="shared" si="94"/>
        <v>TM23</v>
      </c>
      <c r="HYU3" s="80" t="str">
        <f t="shared" si="94"/>
        <v>TM24</v>
      </c>
      <c r="HYV3" s="80" t="str">
        <f t="shared" si="94"/>
        <v>TM1</v>
      </c>
      <c r="HYW3" s="80" t="str">
        <f t="shared" si="94"/>
        <v>TM2</v>
      </c>
      <c r="HYX3" s="80" t="str">
        <f t="shared" si="94"/>
        <v>TM3</v>
      </c>
      <c r="HYY3" s="80" t="str">
        <f t="shared" si="94"/>
        <v>TM4</v>
      </c>
      <c r="HYZ3" s="80" t="str">
        <f t="shared" si="94"/>
        <v>TM5</v>
      </c>
      <c r="HZA3" s="80" t="str">
        <f t="shared" si="94"/>
        <v>TM6</v>
      </c>
      <c r="HZB3" s="80" t="str">
        <f t="shared" si="94"/>
        <v>TM7</v>
      </c>
      <c r="HZC3" s="80" t="str">
        <f t="shared" si="94"/>
        <v>TM8</v>
      </c>
      <c r="HZD3" s="80" t="str">
        <f t="shared" si="94"/>
        <v>TM9</v>
      </c>
      <c r="HZE3" s="80" t="str">
        <f t="shared" si="94"/>
        <v>TM10</v>
      </c>
      <c r="HZF3" s="80" t="str">
        <f t="shared" si="94"/>
        <v>TM11</v>
      </c>
      <c r="HZG3" s="80" t="str">
        <f t="shared" si="94"/>
        <v>TM12</v>
      </c>
      <c r="HZH3" s="80" t="str">
        <f t="shared" si="94"/>
        <v>TM13</v>
      </c>
      <c r="HZI3" s="80" t="str">
        <f t="shared" si="94"/>
        <v>TM14</v>
      </c>
      <c r="HZJ3" s="80" t="str">
        <f t="shared" si="94"/>
        <v>TM15</v>
      </c>
      <c r="HZK3" s="80" t="str">
        <f t="shared" si="94"/>
        <v>TM16</v>
      </c>
      <c r="HZL3" s="80" t="str">
        <f t="shared" si="94"/>
        <v>TM17</v>
      </c>
      <c r="HZM3" s="80" t="str">
        <f t="shared" si="94"/>
        <v>TM18</v>
      </c>
      <c r="HZN3" s="80" t="str">
        <f t="shared" si="94"/>
        <v>TM19</v>
      </c>
      <c r="HZO3" s="80" t="str">
        <f t="shared" si="94"/>
        <v>TM20</v>
      </c>
      <c r="HZP3" s="80" t="str">
        <f t="shared" si="94"/>
        <v>TM21</v>
      </c>
      <c r="HZQ3" s="80" t="str">
        <f t="shared" si="94"/>
        <v>TM22</v>
      </c>
      <c r="HZR3" s="80" t="str">
        <f t="shared" si="94"/>
        <v>TM23</v>
      </c>
      <c r="HZS3" s="80" t="str">
        <f t="shared" si="94"/>
        <v>TM24</v>
      </c>
      <c r="HZT3" s="80" t="str">
        <f t="shared" si="94"/>
        <v>TM1</v>
      </c>
      <c r="HZU3" s="80" t="str">
        <f t="shared" si="94"/>
        <v>TM2</v>
      </c>
      <c r="HZV3" s="80" t="str">
        <f t="shared" si="94"/>
        <v>TM3</v>
      </c>
      <c r="HZW3" s="80" t="str">
        <f t="shared" si="94"/>
        <v>TM4</v>
      </c>
      <c r="HZX3" s="80" t="str">
        <f t="shared" si="94"/>
        <v>TM5</v>
      </c>
      <c r="HZY3" s="80" t="str">
        <f t="shared" si="94"/>
        <v>TM6</v>
      </c>
      <c r="HZZ3" s="80" t="str">
        <f t="shared" si="94"/>
        <v>TM7</v>
      </c>
      <c r="IAA3" s="80" t="str">
        <f t="shared" si="94"/>
        <v>TM8</v>
      </c>
      <c r="IAB3" s="80" t="str">
        <f t="shared" si="94"/>
        <v>TM9</v>
      </c>
      <c r="IAC3" s="80" t="str">
        <f t="shared" ref="IAC3:ICN3" si="95">HZE3</f>
        <v>TM10</v>
      </c>
      <c r="IAD3" s="80" t="str">
        <f t="shared" si="95"/>
        <v>TM11</v>
      </c>
      <c r="IAE3" s="80" t="str">
        <f t="shared" si="95"/>
        <v>TM12</v>
      </c>
      <c r="IAF3" s="80" t="str">
        <f t="shared" si="95"/>
        <v>TM13</v>
      </c>
      <c r="IAG3" s="80" t="str">
        <f t="shared" si="95"/>
        <v>TM14</v>
      </c>
      <c r="IAH3" s="80" t="str">
        <f t="shared" si="95"/>
        <v>TM15</v>
      </c>
      <c r="IAI3" s="80" t="str">
        <f t="shared" si="95"/>
        <v>TM16</v>
      </c>
      <c r="IAJ3" s="80" t="str">
        <f t="shared" si="95"/>
        <v>TM17</v>
      </c>
      <c r="IAK3" s="80" t="str">
        <f t="shared" si="95"/>
        <v>TM18</v>
      </c>
      <c r="IAL3" s="80" t="str">
        <f t="shared" si="95"/>
        <v>TM19</v>
      </c>
      <c r="IAM3" s="80" t="str">
        <f t="shared" si="95"/>
        <v>TM20</v>
      </c>
      <c r="IAN3" s="80" t="str">
        <f t="shared" si="95"/>
        <v>TM21</v>
      </c>
      <c r="IAO3" s="80" t="str">
        <f t="shared" si="95"/>
        <v>TM22</v>
      </c>
      <c r="IAP3" s="80" t="str">
        <f t="shared" si="95"/>
        <v>TM23</v>
      </c>
      <c r="IAQ3" s="80" t="str">
        <f t="shared" si="95"/>
        <v>TM24</v>
      </c>
      <c r="IAR3" s="80" t="str">
        <f t="shared" si="95"/>
        <v>TM1</v>
      </c>
      <c r="IAS3" s="80" t="str">
        <f t="shared" si="95"/>
        <v>TM2</v>
      </c>
      <c r="IAT3" s="80" t="str">
        <f t="shared" si="95"/>
        <v>TM3</v>
      </c>
      <c r="IAU3" s="80" t="str">
        <f t="shared" si="95"/>
        <v>TM4</v>
      </c>
      <c r="IAV3" s="80" t="str">
        <f t="shared" si="95"/>
        <v>TM5</v>
      </c>
      <c r="IAW3" s="80" t="str">
        <f t="shared" si="95"/>
        <v>TM6</v>
      </c>
      <c r="IAX3" s="80" t="str">
        <f t="shared" si="95"/>
        <v>TM7</v>
      </c>
      <c r="IAY3" s="80" t="str">
        <f t="shared" si="95"/>
        <v>TM8</v>
      </c>
      <c r="IAZ3" s="80" t="str">
        <f t="shared" si="95"/>
        <v>TM9</v>
      </c>
      <c r="IBA3" s="80" t="str">
        <f t="shared" si="95"/>
        <v>TM10</v>
      </c>
      <c r="IBB3" s="80" t="str">
        <f t="shared" si="95"/>
        <v>TM11</v>
      </c>
      <c r="IBC3" s="80" t="str">
        <f t="shared" si="95"/>
        <v>TM12</v>
      </c>
      <c r="IBD3" s="80" t="str">
        <f t="shared" si="95"/>
        <v>TM13</v>
      </c>
      <c r="IBE3" s="80" t="str">
        <f t="shared" si="95"/>
        <v>TM14</v>
      </c>
      <c r="IBF3" s="80" t="str">
        <f t="shared" si="95"/>
        <v>TM15</v>
      </c>
      <c r="IBG3" s="80" t="str">
        <f t="shared" si="95"/>
        <v>TM16</v>
      </c>
      <c r="IBH3" s="80" t="str">
        <f t="shared" si="95"/>
        <v>TM17</v>
      </c>
      <c r="IBI3" s="80" t="str">
        <f t="shared" si="95"/>
        <v>TM18</v>
      </c>
      <c r="IBJ3" s="80" t="str">
        <f t="shared" si="95"/>
        <v>TM19</v>
      </c>
      <c r="IBK3" s="80" t="str">
        <f t="shared" si="95"/>
        <v>TM20</v>
      </c>
      <c r="IBL3" s="80" t="str">
        <f t="shared" si="95"/>
        <v>TM21</v>
      </c>
      <c r="IBM3" s="80" t="str">
        <f t="shared" si="95"/>
        <v>TM22</v>
      </c>
      <c r="IBN3" s="80" t="str">
        <f t="shared" si="95"/>
        <v>TM23</v>
      </c>
      <c r="IBO3" s="80" t="str">
        <f t="shared" si="95"/>
        <v>TM24</v>
      </c>
      <c r="IBP3" s="80" t="str">
        <f t="shared" si="95"/>
        <v>TM1</v>
      </c>
      <c r="IBQ3" s="80" t="str">
        <f t="shared" si="95"/>
        <v>TM2</v>
      </c>
      <c r="IBR3" s="80" t="str">
        <f t="shared" si="95"/>
        <v>TM3</v>
      </c>
      <c r="IBS3" s="80" t="str">
        <f t="shared" si="95"/>
        <v>TM4</v>
      </c>
      <c r="IBT3" s="80" t="str">
        <f t="shared" si="95"/>
        <v>TM5</v>
      </c>
      <c r="IBU3" s="80" t="str">
        <f t="shared" si="95"/>
        <v>TM6</v>
      </c>
      <c r="IBV3" s="80" t="str">
        <f t="shared" si="95"/>
        <v>TM7</v>
      </c>
      <c r="IBW3" s="80" t="str">
        <f t="shared" si="95"/>
        <v>TM8</v>
      </c>
      <c r="IBX3" s="80" t="str">
        <f t="shared" si="95"/>
        <v>TM9</v>
      </c>
      <c r="IBY3" s="80" t="str">
        <f t="shared" si="95"/>
        <v>TM10</v>
      </c>
      <c r="IBZ3" s="80" t="str">
        <f t="shared" si="95"/>
        <v>TM11</v>
      </c>
      <c r="ICA3" s="80" t="str">
        <f t="shared" si="95"/>
        <v>TM12</v>
      </c>
      <c r="ICB3" s="80" t="str">
        <f t="shared" si="95"/>
        <v>TM13</v>
      </c>
      <c r="ICC3" s="80" t="str">
        <f t="shared" si="95"/>
        <v>TM14</v>
      </c>
      <c r="ICD3" s="80" t="str">
        <f t="shared" si="95"/>
        <v>TM15</v>
      </c>
      <c r="ICE3" s="80" t="str">
        <f t="shared" si="95"/>
        <v>TM16</v>
      </c>
      <c r="ICF3" s="80" t="str">
        <f t="shared" si="95"/>
        <v>TM17</v>
      </c>
      <c r="ICG3" s="80" t="str">
        <f t="shared" si="95"/>
        <v>TM18</v>
      </c>
      <c r="ICH3" s="80" t="str">
        <f t="shared" si="95"/>
        <v>TM19</v>
      </c>
      <c r="ICI3" s="80" t="str">
        <f t="shared" si="95"/>
        <v>TM20</v>
      </c>
      <c r="ICJ3" s="80" t="str">
        <f t="shared" si="95"/>
        <v>TM21</v>
      </c>
      <c r="ICK3" s="80" t="str">
        <f t="shared" si="95"/>
        <v>TM22</v>
      </c>
      <c r="ICL3" s="80" t="str">
        <f t="shared" si="95"/>
        <v>TM23</v>
      </c>
      <c r="ICM3" s="80" t="str">
        <f t="shared" si="95"/>
        <v>TM24</v>
      </c>
      <c r="ICN3" s="80" t="str">
        <f t="shared" si="95"/>
        <v>TM1</v>
      </c>
      <c r="ICO3" s="80" t="str">
        <f t="shared" ref="ICO3:IEZ3" si="96">IBQ3</f>
        <v>TM2</v>
      </c>
      <c r="ICP3" s="80" t="str">
        <f t="shared" si="96"/>
        <v>TM3</v>
      </c>
      <c r="ICQ3" s="80" t="str">
        <f t="shared" si="96"/>
        <v>TM4</v>
      </c>
      <c r="ICR3" s="80" t="str">
        <f t="shared" si="96"/>
        <v>TM5</v>
      </c>
      <c r="ICS3" s="80" t="str">
        <f t="shared" si="96"/>
        <v>TM6</v>
      </c>
      <c r="ICT3" s="80" t="str">
        <f t="shared" si="96"/>
        <v>TM7</v>
      </c>
      <c r="ICU3" s="80" t="str">
        <f t="shared" si="96"/>
        <v>TM8</v>
      </c>
      <c r="ICV3" s="80" t="str">
        <f t="shared" si="96"/>
        <v>TM9</v>
      </c>
      <c r="ICW3" s="80" t="str">
        <f t="shared" si="96"/>
        <v>TM10</v>
      </c>
      <c r="ICX3" s="80" t="str">
        <f t="shared" si="96"/>
        <v>TM11</v>
      </c>
      <c r="ICY3" s="80" t="str">
        <f t="shared" si="96"/>
        <v>TM12</v>
      </c>
      <c r="ICZ3" s="80" t="str">
        <f t="shared" si="96"/>
        <v>TM13</v>
      </c>
      <c r="IDA3" s="80" t="str">
        <f t="shared" si="96"/>
        <v>TM14</v>
      </c>
      <c r="IDB3" s="80" t="str">
        <f t="shared" si="96"/>
        <v>TM15</v>
      </c>
      <c r="IDC3" s="80" t="str">
        <f t="shared" si="96"/>
        <v>TM16</v>
      </c>
      <c r="IDD3" s="80" t="str">
        <f t="shared" si="96"/>
        <v>TM17</v>
      </c>
      <c r="IDE3" s="80" t="str">
        <f t="shared" si="96"/>
        <v>TM18</v>
      </c>
      <c r="IDF3" s="80" t="str">
        <f t="shared" si="96"/>
        <v>TM19</v>
      </c>
      <c r="IDG3" s="80" t="str">
        <f t="shared" si="96"/>
        <v>TM20</v>
      </c>
      <c r="IDH3" s="80" t="str">
        <f t="shared" si="96"/>
        <v>TM21</v>
      </c>
      <c r="IDI3" s="80" t="str">
        <f t="shared" si="96"/>
        <v>TM22</v>
      </c>
      <c r="IDJ3" s="80" t="str">
        <f t="shared" si="96"/>
        <v>TM23</v>
      </c>
      <c r="IDK3" s="80" t="str">
        <f t="shared" si="96"/>
        <v>TM24</v>
      </c>
      <c r="IDL3" s="80" t="str">
        <f t="shared" si="96"/>
        <v>TM1</v>
      </c>
      <c r="IDM3" s="80" t="str">
        <f t="shared" si="96"/>
        <v>TM2</v>
      </c>
      <c r="IDN3" s="80" t="str">
        <f t="shared" si="96"/>
        <v>TM3</v>
      </c>
      <c r="IDO3" s="80" t="str">
        <f t="shared" si="96"/>
        <v>TM4</v>
      </c>
      <c r="IDP3" s="80" t="str">
        <f t="shared" si="96"/>
        <v>TM5</v>
      </c>
      <c r="IDQ3" s="80" t="str">
        <f t="shared" si="96"/>
        <v>TM6</v>
      </c>
      <c r="IDR3" s="80" t="str">
        <f t="shared" si="96"/>
        <v>TM7</v>
      </c>
      <c r="IDS3" s="80" t="str">
        <f t="shared" si="96"/>
        <v>TM8</v>
      </c>
      <c r="IDT3" s="80" t="str">
        <f t="shared" si="96"/>
        <v>TM9</v>
      </c>
      <c r="IDU3" s="80" t="str">
        <f t="shared" si="96"/>
        <v>TM10</v>
      </c>
      <c r="IDV3" s="80" t="str">
        <f t="shared" si="96"/>
        <v>TM11</v>
      </c>
      <c r="IDW3" s="80" t="str">
        <f t="shared" si="96"/>
        <v>TM12</v>
      </c>
      <c r="IDX3" s="80" t="str">
        <f t="shared" si="96"/>
        <v>TM13</v>
      </c>
      <c r="IDY3" s="80" t="str">
        <f t="shared" si="96"/>
        <v>TM14</v>
      </c>
      <c r="IDZ3" s="80" t="str">
        <f t="shared" si="96"/>
        <v>TM15</v>
      </c>
      <c r="IEA3" s="80" t="str">
        <f t="shared" si="96"/>
        <v>TM16</v>
      </c>
      <c r="IEB3" s="80" t="str">
        <f t="shared" si="96"/>
        <v>TM17</v>
      </c>
      <c r="IEC3" s="80" t="str">
        <f t="shared" si="96"/>
        <v>TM18</v>
      </c>
      <c r="IED3" s="80" t="str">
        <f t="shared" si="96"/>
        <v>TM19</v>
      </c>
      <c r="IEE3" s="80" t="str">
        <f t="shared" si="96"/>
        <v>TM20</v>
      </c>
      <c r="IEF3" s="80" t="str">
        <f t="shared" si="96"/>
        <v>TM21</v>
      </c>
      <c r="IEG3" s="80" t="str">
        <f t="shared" si="96"/>
        <v>TM22</v>
      </c>
      <c r="IEH3" s="80" t="str">
        <f t="shared" si="96"/>
        <v>TM23</v>
      </c>
      <c r="IEI3" s="80" t="str">
        <f t="shared" si="96"/>
        <v>TM24</v>
      </c>
      <c r="IEJ3" s="80" t="str">
        <f t="shared" si="96"/>
        <v>TM1</v>
      </c>
      <c r="IEK3" s="80" t="str">
        <f t="shared" si="96"/>
        <v>TM2</v>
      </c>
      <c r="IEL3" s="80" t="str">
        <f t="shared" si="96"/>
        <v>TM3</v>
      </c>
      <c r="IEM3" s="80" t="str">
        <f t="shared" si="96"/>
        <v>TM4</v>
      </c>
      <c r="IEN3" s="80" t="str">
        <f t="shared" si="96"/>
        <v>TM5</v>
      </c>
      <c r="IEO3" s="80" t="str">
        <f t="shared" si="96"/>
        <v>TM6</v>
      </c>
      <c r="IEP3" s="80" t="str">
        <f t="shared" si="96"/>
        <v>TM7</v>
      </c>
      <c r="IEQ3" s="80" t="str">
        <f t="shared" si="96"/>
        <v>TM8</v>
      </c>
      <c r="IER3" s="80" t="str">
        <f t="shared" si="96"/>
        <v>TM9</v>
      </c>
      <c r="IES3" s="80" t="str">
        <f t="shared" si="96"/>
        <v>TM10</v>
      </c>
      <c r="IET3" s="80" t="str">
        <f t="shared" si="96"/>
        <v>TM11</v>
      </c>
      <c r="IEU3" s="80" t="str">
        <f t="shared" si="96"/>
        <v>TM12</v>
      </c>
      <c r="IEV3" s="80" t="str">
        <f t="shared" si="96"/>
        <v>TM13</v>
      </c>
      <c r="IEW3" s="80" t="str">
        <f t="shared" si="96"/>
        <v>TM14</v>
      </c>
      <c r="IEX3" s="80" t="str">
        <f t="shared" si="96"/>
        <v>TM15</v>
      </c>
      <c r="IEY3" s="80" t="str">
        <f t="shared" si="96"/>
        <v>TM16</v>
      </c>
      <c r="IEZ3" s="80" t="str">
        <f t="shared" si="96"/>
        <v>TM17</v>
      </c>
      <c r="IFA3" s="80" t="str">
        <f t="shared" ref="IFA3:IHL3" si="97">IEC3</f>
        <v>TM18</v>
      </c>
      <c r="IFB3" s="80" t="str">
        <f t="shared" si="97"/>
        <v>TM19</v>
      </c>
      <c r="IFC3" s="80" t="str">
        <f t="shared" si="97"/>
        <v>TM20</v>
      </c>
      <c r="IFD3" s="80" t="str">
        <f t="shared" si="97"/>
        <v>TM21</v>
      </c>
      <c r="IFE3" s="80" t="str">
        <f t="shared" si="97"/>
        <v>TM22</v>
      </c>
      <c r="IFF3" s="80" t="str">
        <f t="shared" si="97"/>
        <v>TM23</v>
      </c>
      <c r="IFG3" s="80" t="str">
        <f t="shared" si="97"/>
        <v>TM24</v>
      </c>
      <c r="IFH3" s="80" t="str">
        <f t="shared" si="97"/>
        <v>TM1</v>
      </c>
      <c r="IFI3" s="80" t="str">
        <f t="shared" si="97"/>
        <v>TM2</v>
      </c>
      <c r="IFJ3" s="80" t="str">
        <f t="shared" si="97"/>
        <v>TM3</v>
      </c>
      <c r="IFK3" s="80" t="str">
        <f t="shared" si="97"/>
        <v>TM4</v>
      </c>
      <c r="IFL3" s="80" t="str">
        <f t="shared" si="97"/>
        <v>TM5</v>
      </c>
      <c r="IFM3" s="80" t="str">
        <f t="shared" si="97"/>
        <v>TM6</v>
      </c>
      <c r="IFN3" s="80" t="str">
        <f t="shared" si="97"/>
        <v>TM7</v>
      </c>
      <c r="IFO3" s="80" t="str">
        <f t="shared" si="97"/>
        <v>TM8</v>
      </c>
      <c r="IFP3" s="80" t="str">
        <f t="shared" si="97"/>
        <v>TM9</v>
      </c>
      <c r="IFQ3" s="80" t="str">
        <f t="shared" si="97"/>
        <v>TM10</v>
      </c>
      <c r="IFR3" s="80" t="str">
        <f t="shared" si="97"/>
        <v>TM11</v>
      </c>
      <c r="IFS3" s="80" t="str">
        <f t="shared" si="97"/>
        <v>TM12</v>
      </c>
      <c r="IFT3" s="80" t="str">
        <f t="shared" si="97"/>
        <v>TM13</v>
      </c>
      <c r="IFU3" s="80" t="str">
        <f t="shared" si="97"/>
        <v>TM14</v>
      </c>
      <c r="IFV3" s="80" t="str">
        <f t="shared" si="97"/>
        <v>TM15</v>
      </c>
      <c r="IFW3" s="80" t="str">
        <f t="shared" si="97"/>
        <v>TM16</v>
      </c>
      <c r="IFX3" s="80" t="str">
        <f t="shared" si="97"/>
        <v>TM17</v>
      </c>
      <c r="IFY3" s="80" t="str">
        <f t="shared" si="97"/>
        <v>TM18</v>
      </c>
      <c r="IFZ3" s="80" t="str">
        <f t="shared" si="97"/>
        <v>TM19</v>
      </c>
      <c r="IGA3" s="80" t="str">
        <f t="shared" si="97"/>
        <v>TM20</v>
      </c>
      <c r="IGB3" s="80" t="str">
        <f t="shared" si="97"/>
        <v>TM21</v>
      </c>
      <c r="IGC3" s="80" t="str">
        <f t="shared" si="97"/>
        <v>TM22</v>
      </c>
      <c r="IGD3" s="80" t="str">
        <f t="shared" si="97"/>
        <v>TM23</v>
      </c>
      <c r="IGE3" s="80" t="str">
        <f t="shared" si="97"/>
        <v>TM24</v>
      </c>
      <c r="IGF3" s="80" t="str">
        <f t="shared" si="97"/>
        <v>TM1</v>
      </c>
      <c r="IGG3" s="80" t="str">
        <f t="shared" si="97"/>
        <v>TM2</v>
      </c>
      <c r="IGH3" s="80" t="str">
        <f t="shared" si="97"/>
        <v>TM3</v>
      </c>
      <c r="IGI3" s="80" t="str">
        <f t="shared" si="97"/>
        <v>TM4</v>
      </c>
      <c r="IGJ3" s="80" t="str">
        <f t="shared" si="97"/>
        <v>TM5</v>
      </c>
      <c r="IGK3" s="80" t="str">
        <f t="shared" si="97"/>
        <v>TM6</v>
      </c>
      <c r="IGL3" s="80" t="str">
        <f t="shared" si="97"/>
        <v>TM7</v>
      </c>
      <c r="IGM3" s="80" t="str">
        <f t="shared" si="97"/>
        <v>TM8</v>
      </c>
      <c r="IGN3" s="80" t="str">
        <f t="shared" si="97"/>
        <v>TM9</v>
      </c>
      <c r="IGO3" s="80" t="str">
        <f t="shared" si="97"/>
        <v>TM10</v>
      </c>
      <c r="IGP3" s="80" t="str">
        <f t="shared" si="97"/>
        <v>TM11</v>
      </c>
      <c r="IGQ3" s="80" t="str">
        <f t="shared" si="97"/>
        <v>TM12</v>
      </c>
      <c r="IGR3" s="80" t="str">
        <f t="shared" si="97"/>
        <v>TM13</v>
      </c>
      <c r="IGS3" s="80" t="str">
        <f t="shared" si="97"/>
        <v>TM14</v>
      </c>
      <c r="IGT3" s="80" t="str">
        <f t="shared" si="97"/>
        <v>TM15</v>
      </c>
      <c r="IGU3" s="80" t="str">
        <f t="shared" si="97"/>
        <v>TM16</v>
      </c>
      <c r="IGV3" s="80" t="str">
        <f t="shared" si="97"/>
        <v>TM17</v>
      </c>
      <c r="IGW3" s="80" t="str">
        <f t="shared" si="97"/>
        <v>TM18</v>
      </c>
      <c r="IGX3" s="80" t="str">
        <f t="shared" si="97"/>
        <v>TM19</v>
      </c>
      <c r="IGY3" s="80" t="str">
        <f t="shared" si="97"/>
        <v>TM20</v>
      </c>
      <c r="IGZ3" s="80" t="str">
        <f t="shared" si="97"/>
        <v>TM21</v>
      </c>
      <c r="IHA3" s="80" t="str">
        <f t="shared" si="97"/>
        <v>TM22</v>
      </c>
      <c r="IHB3" s="80" t="str">
        <f t="shared" si="97"/>
        <v>TM23</v>
      </c>
      <c r="IHC3" s="80" t="str">
        <f t="shared" si="97"/>
        <v>TM24</v>
      </c>
      <c r="IHD3" s="80" t="str">
        <f t="shared" si="97"/>
        <v>TM1</v>
      </c>
      <c r="IHE3" s="80" t="str">
        <f t="shared" si="97"/>
        <v>TM2</v>
      </c>
      <c r="IHF3" s="80" t="str">
        <f t="shared" si="97"/>
        <v>TM3</v>
      </c>
      <c r="IHG3" s="80" t="str">
        <f t="shared" si="97"/>
        <v>TM4</v>
      </c>
      <c r="IHH3" s="80" t="str">
        <f t="shared" si="97"/>
        <v>TM5</v>
      </c>
      <c r="IHI3" s="80" t="str">
        <f t="shared" si="97"/>
        <v>TM6</v>
      </c>
      <c r="IHJ3" s="80" t="str">
        <f t="shared" si="97"/>
        <v>TM7</v>
      </c>
      <c r="IHK3" s="80" t="str">
        <f t="shared" si="97"/>
        <v>TM8</v>
      </c>
      <c r="IHL3" s="80" t="str">
        <f t="shared" si="97"/>
        <v>TM9</v>
      </c>
      <c r="IHM3" s="80" t="str">
        <f t="shared" ref="IHM3:IJX3" si="98">IGO3</f>
        <v>TM10</v>
      </c>
      <c r="IHN3" s="80" t="str">
        <f t="shared" si="98"/>
        <v>TM11</v>
      </c>
      <c r="IHO3" s="80" t="str">
        <f t="shared" si="98"/>
        <v>TM12</v>
      </c>
      <c r="IHP3" s="80" t="str">
        <f t="shared" si="98"/>
        <v>TM13</v>
      </c>
      <c r="IHQ3" s="80" t="str">
        <f t="shared" si="98"/>
        <v>TM14</v>
      </c>
      <c r="IHR3" s="80" t="str">
        <f t="shared" si="98"/>
        <v>TM15</v>
      </c>
      <c r="IHS3" s="80" t="str">
        <f t="shared" si="98"/>
        <v>TM16</v>
      </c>
      <c r="IHT3" s="80" t="str">
        <f t="shared" si="98"/>
        <v>TM17</v>
      </c>
      <c r="IHU3" s="80" t="str">
        <f t="shared" si="98"/>
        <v>TM18</v>
      </c>
      <c r="IHV3" s="80" t="str">
        <f t="shared" si="98"/>
        <v>TM19</v>
      </c>
      <c r="IHW3" s="80" t="str">
        <f t="shared" si="98"/>
        <v>TM20</v>
      </c>
      <c r="IHX3" s="80" t="str">
        <f t="shared" si="98"/>
        <v>TM21</v>
      </c>
      <c r="IHY3" s="80" t="str">
        <f t="shared" si="98"/>
        <v>TM22</v>
      </c>
      <c r="IHZ3" s="80" t="str">
        <f t="shared" si="98"/>
        <v>TM23</v>
      </c>
      <c r="IIA3" s="80" t="str">
        <f t="shared" si="98"/>
        <v>TM24</v>
      </c>
      <c r="IIB3" s="80" t="str">
        <f t="shared" si="98"/>
        <v>TM1</v>
      </c>
      <c r="IIC3" s="80" t="str">
        <f t="shared" si="98"/>
        <v>TM2</v>
      </c>
      <c r="IID3" s="80" t="str">
        <f t="shared" si="98"/>
        <v>TM3</v>
      </c>
      <c r="IIE3" s="80" t="str">
        <f t="shared" si="98"/>
        <v>TM4</v>
      </c>
      <c r="IIF3" s="80" t="str">
        <f t="shared" si="98"/>
        <v>TM5</v>
      </c>
      <c r="IIG3" s="80" t="str">
        <f t="shared" si="98"/>
        <v>TM6</v>
      </c>
      <c r="IIH3" s="80" t="str">
        <f t="shared" si="98"/>
        <v>TM7</v>
      </c>
      <c r="III3" s="80" t="str">
        <f t="shared" si="98"/>
        <v>TM8</v>
      </c>
      <c r="IIJ3" s="80" t="str">
        <f t="shared" si="98"/>
        <v>TM9</v>
      </c>
      <c r="IIK3" s="80" t="str">
        <f t="shared" si="98"/>
        <v>TM10</v>
      </c>
      <c r="IIL3" s="80" t="str">
        <f t="shared" si="98"/>
        <v>TM11</v>
      </c>
      <c r="IIM3" s="80" t="str">
        <f t="shared" si="98"/>
        <v>TM12</v>
      </c>
      <c r="IIN3" s="80" t="str">
        <f t="shared" si="98"/>
        <v>TM13</v>
      </c>
      <c r="IIO3" s="80" t="str">
        <f t="shared" si="98"/>
        <v>TM14</v>
      </c>
      <c r="IIP3" s="80" t="str">
        <f t="shared" si="98"/>
        <v>TM15</v>
      </c>
      <c r="IIQ3" s="80" t="str">
        <f t="shared" si="98"/>
        <v>TM16</v>
      </c>
      <c r="IIR3" s="80" t="str">
        <f t="shared" si="98"/>
        <v>TM17</v>
      </c>
      <c r="IIS3" s="80" t="str">
        <f t="shared" si="98"/>
        <v>TM18</v>
      </c>
      <c r="IIT3" s="80" t="str">
        <f t="shared" si="98"/>
        <v>TM19</v>
      </c>
      <c r="IIU3" s="80" t="str">
        <f t="shared" si="98"/>
        <v>TM20</v>
      </c>
      <c r="IIV3" s="80" t="str">
        <f t="shared" si="98"/>
        <v>TM21</v>
      </c>
      <c r="IIW3" s="80" t="str">
        <f t="shared" si="98"/>
        <v>TM22</v>
      </c>
      <c r="IIX3" s="80" t="str">
        <f t="shared" si="98"/>
        <v>TM23</v>
      </c>
      <c r="IIY3" s="80" t="str">
        <f t="shared" si="98"/>
        <v>TM24</v>
      </c>
      <c r="IIZ3" s="80" t="str">
        <f t="shared" si="98"/>
        <v>TM1</v>
      </c>
      <c r="IJA3" s="80" t="str">
        <f t="shared" si="98"/>
        <v>TM2</v>
      </c>
      <c r="IJB3" s="80" t="str">
        <f t="shared" si="98"/>
        <v>TM3</v>
      </c>
      <c r="IJC3" s="80" t="str">
        <f t="shared" si="98"/>
        <v>TM4</v>
      </c>
      <c r="IJD3" s="80" t="str">
        <f t="shared" si="98"/>
        <v>TM5</v>
      </c>
      <c r="IJE3" s="80" t="str">
        <f t="shared" si="98"/>
        <v>TM6</v>
      </c>
      <c r="IJF3" s="80" t="str">
        <f t="shared" si="98"/>
        <v>TM7</v>
      </c>
      <c r="IJG3" s="80" t="str">
        <f t="shared" si="98"/>
        <v>TM8</v>
      </c>
      <c r="IJH3" s="80" t="str">
        <f t="shared" si="98"/>
        <v>TM9</v>
      </c>
      <c r="IJI3" s="80" t="str">
        <f t="shared" si="98"/>
        <v>TM10</v>
      </c>
      <c r="IJJ3" s="80" t="str">
        <f t="shared" si="98"/>
        <v>TM11</v>
      </c>
      <c r="IJK3" s="80" t="str">
        <f t="shared" si="98"/>
        <v>TM12</v>
      </c>
      <c r="IJL3" s="80" t="str">
        <f t="shared" si="98"/>
        <v>TM13</v>
      </c>
      <c r="IJM3" s="80" t="str">
        <f t="shared" si="98"/>
        <v>TM14</v>
      </c>
      <c r="IJN3" s="80" t="str">
        <f t="shared" si="98"/>
        <v>TM15</v>
      </c>
      <c r="IJO3" s="80" t="str">
        <f t="shared" si="98"/>
        <v>TM16</v>
      </c>
      <c r="IJP3" s="80" t="str">
        <f t="shared" si="98"/>
        <v>TM17</v>
      </c>
      <c r="IJQ3" s="80" t="str">
        <f t="shared" si="98"/>
        <v>TM18</v>
      </c>
      <c r="IJR3" s="80" t="str">
        <f t="shared" si="98"/>
        <v>TM19</v>
      </c>
      <c r="IJS3" s="80" t="str">
        <f t="shared" si="98"/>
        <v>TM20</v>
      </c>
      <c r="IJT3" s="80" t="str">
        <f t="shared" si="98"/>
        <v>TM21</v>
      </c>
      <c r="IJU3" s="80" t="str">
        <f t="shared" si="98"/>
        <v>TM22</v>
      </c>
      <c r="IJV3" s="80" t="str">
        <f t="shared" si="98"/>
        <v>TM23</v>
      </c>
      <c r="IJW3" s="80" t="str">
        <f t="shared" si="98"/>
        <v>TM24</v>
      </c>
      <c r="IJX3" s="80" t="str">
        <f t="shared" si="98"/>
        <v>TM1</v>
      </c>
      <c r="IJY3" s="80" t="str">
        <f t="shared" ref="IJY3:IMJ3" si="99">IJA3</f>
        <v>TM2</v>
      </c>
      <c r="IJZ3" s="80" t="str">
        <f t="shared" si="99"/>
        <v>TM3</v>
      </c>
      <c r="IKA3" s="80" t="str">
        <f t="shared" si="99"/>
        <v>TM4</v>
      </c>
      <c r="IKB3" s="80" t="str">
        <f t="shared" si="99"/>
        <v>TM5</v>
      </c>
      <c r="IKC3" s="80" t="str">
        <f t="shared" si="99"/>
        <v>TM6</v>
      </c>
      <c r="IKD3" s="80" t="str">
        <f t="shared" si="99"/>
        <v>TM7</v>
      </c>
      <c r="IKE3" s="80" t="str">
        <f t="shared" si="99"/>
        <v>TM8</v>
      </c>
      <c r="IKF3" s="80" t="str">
        <f t="shared" si="99"/>
        <v>TM9</v>
      </c>
      <c r="IKG3" s="80" t="str">
        <f t="shared" si="99"/>
        <v>TM10</v>
      </c>
      <c r="IKH3" s="80" t="str">
        <f t="shared" si="99"/>
        <v>TM11</v>
      </c>
      <c r="IKI3" s="80" t="str">
        <f t="shared" si="99"/>
        <v>TM12</v>
      </c>
      <c r="IKJ3" s="80" t="str">
        <f t="shared" si="99"/>
        <v>TM13</v>
      </c>
      <c r="IKK3" s="80" t="str">
        <f t="shared" si="99"/>
        <v>TM14</v>
      </c>
      <c r="IKL3" s="80" t="str">
        <f t="shared" si="99"/>
        <v>TM15</v>
      </c>
      <c r="IKM3" s="80" t="str">
        <f t="shared" si="99"/>
        <v>TM16</v>
      </c>
      <c r="IKN3" s="80" t="str">
        <f t="shared" si="99"/>
        <v>TM17</v>
      </c>
      <c r="IKO3" s="80" t="str">
        <f t="shared" si="99"/>
        <v>TM18</v>
      </c>
      <c r="IKP3" s="80" t="str">
        <f t="shared" si="99"/>
        <v>TM19</v>
      </c>
      <c r="IKQ3" s="80" t="str">
        <f t="shared" si="99"/>
        <v>TM20</v>
      </c>
      <c r="IKR3" s="80" t="str">
        <f t="shared" si="99"/>
        <v>TM21</v>
      </c>
      <c r="IKS3" s="80" t="str">
        <f t="shared" si="99"/>
        <v>TM22</v>
      </c>
      <c r="IKT3" s="80" t="str">
        <f t="shared" si="99"/>
        <v>TM23</v>
      </c>
      <c r="IKU3" s="80" t="str">
        <f t="shared" si="99"/>
        <v>TM24</v>
      </c>
      <c r="IKV3" s="80" t="str">
        <f t="shared" si="99"/>
        <v>TM1</v>
      </c>
      <c r="IKW3" s="80" t="str">
        <f t="shared" si="99"/>
        <v>TM2</v>
      </c>
      <c r="IKX3" s="80" t="str">
        <f t="shared" si="99"/>
        <v>TM3</v>
      </c>
      <c r="IKY3" s="80" t="str">
        <f t="shared" si="99"/>
        <v>TM4</v>
      </c>
      <c r="IKZ3" s="80" t="str">
        <f t="shared" si="99"/>
        <v>TM5</v>
      </c>
      <c r="ILA3" s="80" t="str">
        <f t="shared" si="99"/>
        <v>TM6</v>
      </c>
      <c r="ILB3" s="80" t="str">
        <f t="shared" si="99"/>
        <v>TM7</v>
      </c>
      <c r="ILC3" s="80" t="str">
        <f t="shared" si="99"/>
        <v>TM8</v>
      </c>
      <c r="ILD3" s="80" t="str">
        <f t="shared" si="99"/>
        <v>TM9</v>
      </c>
      <c r="ILE3" s="80" t="str">
        <f t="shared" si="99"/>
        <v>TM10</v>
      </c>
      <c r="ILF3" s="80" t="str">
        <f t="shared" si="99"/>
        <v>TM11</v>
      </c>
      <c r="ILG3" s="80" t="str">
        <f t="shared" si="99"/>
        <v>TM12</v>
      </c>
      <c r="ILH3" s="80" t="str">
        <f t="shared" si="99"/>
        <v>TM13</v>
      </c>
      <c r="ILI3" s="80" t="str">
        <f t="shared" si="99"/>
        <v>TM14</v>
      </c>
      <c r="ILJ3" s="80" t="str">
        <f t="shared" si="99"/>
        <v>TM15</v>
      </c>
      <c r="ILK3" s="80" t="str">
        <f t="shared" si="99"/>
        <v>TM16</v>
      </c>
      <c r="ILL3" s="80" t="str">
        <f t="shared" si="99"/>
        <v>TM17</v>
      </c>
      <c r="ILM3" s="80" t="str">
        <f t="shared" si="99"/>
        <v>TM18</v>
      </c>
      <c r="ILN3" s="80" t="str">
        <f t="shared" si="99"/>
        <v>TM19</v>
      </c>
      <c r="ILO3" s="80" t="str">
        <f t="shared" si="99"/>
        <v>TM20</v>
      </c>
      <c r="ILP3" s="80" t="str">
        <f t="shared" si="99"/>
        <v>TM21</v>
      </c>
      <c r="ILQ3" s="80" t="str">
        <f t="shared" si="99"/>
        <v>TM22</v>
      </c>
      <c r="ILR3" s="80" t="str">
        <f t="shared" si="99"/>
        <v>TM23</v>
      </c>
      <c r="ILS3" s="80" t="str">
        <f t="shared" si="99"/>
        <v>TM24</v>
      </c>
      <c r="ILT3" s="80" t="str">
        <f t="shared" si="99"/>
        <v>TM1</v>
      </c>
      <c r="ILU3" s="80" t="str">
        <f t="shared" si="99"/>
        <v>TM2</v>
      </c>
      <c r="ILV3" s="80" t="str">
        <f t="shared" si="99"/>
        <v>TM3</v>
      </c>
      <c r="ILW3" s="80" t="str">
        <f t="shared" si="99"/>
        <v>TM4</v>
      </c>
      <c r="ILX3" s="80" t="str">
        <f t="shared" si="99"/>
        <v>TM5</v>
      </c>
      <c r="ILY3" s="80" t="str">
        <f t="shared" si="99"/>
        <v>TM6</v>
      </c>
      <c r="ILZ3" s="80" t="str">
        <f t="shared" si="99"/>
        <v>TM7</v>
      </c>
      <c r="IMA3" s="80" t="str">
        <f t="shared" si="99"/>
        <v>TM8</v>
      </c>
      <c r="IMB3" s="80" t="str">
        <f t="shared" si="99"/>
        <v>TM9</v>
      </c>
      <c r="IMC3" s="80" t="str">
        <f t="shared" si="99"/>
        <v>TM10</v>
      </c>
      <c r="IMD3" s="80" t="str">
        <f t="shared" si="99"/>
        <v>TM11</v>
      </c>
      <c r="IME3" s="80" t="str">
        <f t="shared" si="99"/>
        <v>TM12</v>
      </c>
      <c r="IMF3" s="80" t="str">
        <f t="shared" si="99"/>
        <v>TM13</v>
      </c>
      <c r="IMG3" s="80" t="str">
        <f t="shared" si="99"/>
        <v>TM14</v>
      </c>
      <c r="IMH3" s="80" t="str">
        <f t="shared" si="99"/>
        <v>TM15</v>
      </c>
      <c r="IMI3" s="80" t="str">
        <f t="shared" si="99"/>
        <v>TM16</v>
      </c>
      <c r="IMJ3" s="80" t="str">
        <f t="shared" si="99"/>
        <v>TM17</v>
      </c>
      <c r="IMK3" s="80" t="str">
        <f t="shared" ref="IMK3:IOV3" si="100">ILM3</f>
        <v>TM18</v>
      </c>
      <c r="IML3" s="80" t="str">
        <f t="shared" si="100"/>
        <v>TM19</v>
      </c>
      <c r="IMM3" s="80" t="str">
        <f t="shared" si="100"/>
        <v>TM20</v>
      </c>
      <c r="IMN3" s="80" t="str">
        <f t="shared" si="100"/>
        <v>TM21</v>
      </c>
      <c r="IMO3" s="80" t="str">
        <f t="shared" si="100"/>
        <v>TM22</v>
      </c>
      <c r="IMP3" s="80" t="str">
        <f t="shared" si="100"/>
        <v>TM23</v>
      </c>
      <c r="IMQ3" s="80" t="str">
        <f t="shared" si="100"/>
        <v>TM24</v>
      </c>
      <c r="IMR3" s="80" t="str">
        <f t="shared" si="100"/>
        <v>TM1</v>
      </c>
      <c r="IMS3" s="80" t="str">
        <f t="shared" si="100"/>
        <v>TM2</v>
      </c>
      <c r="IMT3" s="80" t="str">
        <f t="shared" si="100"/>
        <v>TM3</v>
      </c>
      <c r="IMU3" s="80" t="str">
        <f t="shared" si="100"/>
        <v>TM4</v>
      </c>
      <c r="IMV3" s="80" t="str">
        <f t="shared" si="100"/>
        <v>TM5</v>
      </c>
      <c r="IMW3" s="80" t="str">
        <f t="shared" si="100"/>
        <v>TM6</v>
      </c>
      <c r="IMX3" s="80" t="str">
        <f t="shared" si="100"/>
        <v>TM7</v>
      </c>
      <c r="IMY3" s="80" t="str">
        <f t="shared" si="100"/>
        <v>TM8</v>
      </c>
      <c r="IMZ3" s="80" t="str">
        <f t="shared" si="100"/>
        <v>TM9</v>
      </c>
      <c r="INA3" s="80" t="str">
        <f t="shared" si="100"/>
        <v>TM10</v>
      </c>
      <c r="INB3" s="80" t="str">
        <f t="shared" si="100"/>
        <v>TM11</v>
      </c>
      <c r="INC3" s="80" t="str">
        <f t="shared" si="100"/>
        <v>TM12</v>
      </c>
      <c r="IND3" s="80" t="str">
        <f t="shared" si="100"/>
        <v>TM13</v>
      </c>
      <c r="INE3" s="80" t="str">
        <f t="shared" si="100"/>
        <v>TM14</v>
      </c>
      <c r="INF3" s="80" t="str">
        <f t="shared" si="100"/>
        <v>TM15</v>
      </c>
      <c r="ING3" s="80" t="str">
        <f t="shared" si="100"/>
        <v>TM16</v>
      </c>
      <c r="INH3" s="80" t="str">
        <f t="shared" si="100"/>
        <v>TM17</v>
      </c>
      <c r="INI3" s="80" t="str">
        <f t="shared" si="100"/>
        <v>TM18</v>
      </c>
      <c r="INJ3" s="80" t="str">
        <f t="shared" si="100"/>
        <v>TM19</v>
      </c>
      <c r="INK3" s="80" t="str">
        <f t="shared" si="100"/>
        <v>TM20</v>
      </c>
      <c r="INL3" s="80" t="str">
        <f t="shared" si="100"/>
        <v>TM21</v>
      </c>
      <c r="INM3" s="80" t="str">
        <f t="shared" si="100"/>
        <v>TM22</v>
      </c>
      <c r="INN3" s="80" t="str">
        <f t="shared" si="100"/>
        <v>TM23</v>
      </c>
      <c r="INO3" s="80" t="str">
        <f t="shared" si="100"/>
        <v>TM24</v>
      </c>
      <c r="INP3" s="80" t="str">
        <f t="shared" si="100"/>
        <v>TM1</v>
      </c>
      <c r="INQ3" s="80" t="str">
        <f t="shared" si="100"/>
        <v>TM2</v>
      </c>
      <c r="INR3" s="80" t="str">
        <f t="shared" si="100"/>
        <v>TM3</v>
      </c>
      <c r="INS3" s="80" t="str">
        <f t="shared" si="100"/>
        <v>TM4</v>
      </c>
      <c r="INT3" s="80" t="str">
        <f t="shared" si="100"/>
        <v>TM5</v>
      </c>
      <c r="INU3" s="80" t="str">
        <f t="shared" si="100"/>
        <v>TM6</v>
      </c>
      <c r="INV3" s="80" t="str">
        <f t="shared" si="100"/>
        <v>TM7</v>
      </c>
      <c r="INW3" s="80" t="str">
        <f t="shared" si="100"/>
        <v>TM8</v>
      </c>
      <c r="INX3" s="80" t="str">
        <f t="shared" si="100"/>
        <v>TM9</v>
      </c>
      <c r="INY3" s="80" t="str">
        <f t="shared" si="100"/>
        <v>TM10</v>
      </c>
      <c r="INZ3" s="80" t="str">
        <f t="shared" si="100"/>
        <v>TM11</v>
      </c>
      <c r="IOA3" s="80" t="str">
        <f t="shared" si="100"/>
        <v>TM12</v>
      </c>
      <c r="IOB3" s="80" t="str">
        <f t="shared" si="100"/>
        <v>TM13</v>
      </c>
      <c r="IOC3" s="80" t="str">
        <f t="shared" si="100"/>
        <v>TM14</v>
      </c>
      <c r="IOD3" s="80" t="str">
        <f t="shared" si="100"/>
        <v>TM15</v>
      </c>
      <c r="IOE3" s="80" t="str">
        <f t="shared" si="100"/>
        <v>TM16</v>
      </c>
      <c r="IOF3" s="80" t="str">
        <f t="shared" si="100"/>
        <v>TM17</v>
      </c>
      <c r="IOG3" s="80" t="str">
        <f t="shared" si="100"/>
        <v>TM18</v>
      </c>
      <c r="IOH3" s="80" t="str">
        <f t="shared" si="100"/>
        <v>TM19</v>
      </c>
      <c r="IOI3" s="80" t="str">
        <f t="shared" si="100"/>
        <v>TM20</v>
      </c>
      <c r="IOJ3" s="80" t="str">
        <f t="shared" si="100"/>
        <v>TM21</v>
      </c>
      <c r="IOK3" s="80" t="str">
        <f t="shared" si="100"/>
        <v>TM22</v>
      </c>
      <c r="IOL3" s="80" t="str">
        <f t="shared" si="100"/>
        <v>TM23</v>
      </c>
      <c r="IOM3" s="80" t="str">
        <f t="shared" si="100"/>
        <v>TM24</v>
      </c>
      <c r="ION3" s="80" t="str">
        <f t="shared" si="100"/>
        <v>TM1</v>
      </c>
      <c r="IOO3" s="80" t="str">
        <f t="shared" si="100"/>
        <v>TM2</v>
      </c>
      <c r="IOP3" s="80" t="str">
        <f t="shared" si="100"/>
        <v>TM3</v>
      </c>
      <c r="IOQ3" s="80" t="str">
        <f t="shared" si="100"/>
        <v>TM4</v>
      </c>
      <c r="IOR3" s="80" t="str">
        <f t="shared" si="100"/>
        <v>TM5</v>
      </c>
      <c r="IOS3" s="80" t="str">
        <f t="shared" si="100"/>
        <v>TM6</v>
      </c>
      <c r="IOT3" s="80" t="str">
        <f t="shared" si="100"/>
        <v>TM7</v>
      </c>
      <c r="IOU3" s="80" t="str">
        <f t="shared" si="100"/>
        <v>TM8</v>
      </c>
      <c r="IOV3" s="80" t="str">
        <f t="shared" si="100"/>
        <v>TM9</v>
      </c>
      <c r="IOW3" s="80" t="str">
        <f t="shared" ref="IOW3:IRH3" si="101">INY3</f>
        <v>TM10</v>
      </c>
      <c r="IOX3" s="80" t="str">
        <f t="shared" si="101"/>
        <v>TM11</v>
      </c>
      <c r="IOY3" s="80" t="str">
        <f t="shared" si="101"/>
        <v>TM12</v>
      </c>
      <c r="IOZ3" s="80" t="str">
        <f t="shared" si="101"/>
        <v>TM13</v>
      </c>
      <c r="IPA3" s="80" t="str">
        <f t="shared" si="101"/>
        <v>TM14</v>
      </c>
      <c r="IPB3" s="80" t="str">
        <f t="shared" si="101"/>
        <v>TM15</v>
      </c>
      <c r="IPC3" s="80" t="str">
        <f t="shared" si="101"/>
        <v>TM16</v>
      </c>
      <c r="IPD3" s="80" t="str">
        <f t="shared" si="101"/>
        <v>TM17</v>
      </c>
      <c r="IPE3" s="80" t="str">
        <f t="shared" si="101"/>
        <v>TM18</v>
      </c>
      <c r="IPF3" s="80" t="str">
        <f t="shared" si="101"/>
        <v>TM19</v>
      </c>
      <c r="IPG3" s="80" t="str">
        <f t="shared" si="101"/>
        <v>TM20</v>
      </c>
      <c r="IPH3" s="80" t="str">
        <f t="shared" si="101"/>
        <v>TM21</v>
      </c>
      <c r="IPI3" s="80" t="str">
        <f t="shared" si="101"/>
        <v>TM22</v>
      </c>
      <c r="IPJ3" s="80" t="str">
        <f t="shared" si="101"/>
        <v>TM23</v>
      </c>
      <c r="IPK3" s="80" t="str">
        <f t="shared" si="101"/>
        <v>TM24</v>
      </c>
      <c r="IPL3" s="80" t="str">
        <f t="shared" si="101"/>
        <v>TM1</v>
      </c>
      <c r="IPM3" s="80" t="str">
        <f t="shared" si="101"/>
        <v>TM2</v>
      </c>
      <c r="IPN3" s="80" t="str">
        <f t="shared" si="101"/>
        <v>TM3</v>
      </c>
      <c r="IPO3" s="80" t="str">
        <f t="shared" si="101"/>
        <v>TM4</v>
      </c>
      <c r="IPP3" s="80" t="str">
        <f t="shared" si="101"/>
        <v>TM5</v>
      </c>
      <c r="IPQ3" s="80" t="str">
        <f t="shared" si="101"/>
        <v>TM6</v>
      </c>
      <c r="IPR3" s="80" t="str">
        <f t="shared" si="101"/>
        <v>TM7</v>
      </c>
      <c r="IPS3" s="80" t="str">
        <f t="shared" si="101"/>
        <v>TM8</v>
      </c>
      <c r="IPT3" s="80" t="str">
        <f t="shared" si="101"/>
        <v>TM9</v>
      </c>
      <c r="IPU3" s="80" t="str">
        <f t="shared" si="101"/>
        <v>TM10</v>
      </c>
      <c r="IPV3" s="80" t="str">
        <f t="shared" si="101"/>
        <v>TM11</v>
      </c>
      <c r="IPW3" s="80" t="str">
        <f t="shared" si="101"/>
        <v>TM12</v>
      </c>
      <c r="IPX3" s="80" t="str">
        <f t="shared" si="101"/>
        <v>TM13</v>
      </c>
      <c r="IPY3" s="80" t="str">
        <f t="shared" si="101"/>
        <v>TM14</v>
      </c>
      <c r="IPZ3" s="80" t="str">
        <f t="shared" si="101"/>
        <v>TM15</v>
      </c>
      <c r="IQA3" s="80" t="str">
        <f t="shared" si="101"/>
        <v>TM16</v>
      </c>
      <c r="IQB3" s="80" t="str">
        <f t="shared" si="101"/>
        <v>TM17</v>
      </c>
      <c r="IQC3" s="80" t="str">
        <f t="shared" si="101"/>
        <v>TM18</v>
      </c>
      <c r="IQD3" s="80" t="str">
        <f t="shared" si="101"/>
        <v>TM19</v>
      </c>
      <c r="IQE3" s="80" t="str">
        <f t="shared" si="101"/>
        <v>TM20</v>
      </c>
      <c r="IQF3" s="80" t="str">
        <f t="shared" si="101"/>
        <v>TM21</v>
      </c>
      <c r="IQG3" s="80" t="str">
        <f t="shared" si="101"/>
        <v>TM22</v>
      </c>
      <c r="IQH3" s="80" t="str">
        <f t="shared" si="101"/>
        <v>TM23</v>
      </c>
      <c r="IQI3" s="80" t="str">
        <f t="shared" si="101"/>
        <v>TM24</v>
      </c>
      <c r="IQJ3" s="80" t="str">
        <f t="shared" si="101"/>
        <v>TM1</v>
      </c>
      <c r="IQK3" s="80" t="str">
        <f t="shared" si="101"/>
        <v>TM2</v>
      </c>
      <c r="IQL3" s="80" t="str">
        <f t="shared" si="101"/>
        <v>TM3</v>
      </c>
      <c r="IQM3" s="80" t="str">
        <f t="shared" si="101"/>
        <v>TM4</v>
      </c>
      <c r="IQN3" s="80" t="str">
        <f t="shared" si="101"/>
        <v>TM5</v>
      </c>
      <c r="IQO3" s="80" t="str">
        <f t="shared" si="101"/>
        <v>TM6</v>
      </c>
      <c r="IQP3" s="80" t="str">
        <f t="shared" si="101"/>
        <v>TM7</v>
      </c>
      <c r="IQQ3" s="80" t="str">
        <f t="shared" si="101"/>
        <v>TM8</v>
      </c>
      <c r="IQR3" s="80" t="str">
        <f t="shared" si="101"/>
        <v>TM9</v>
      </c>
      <c r="IQS3" s="80" t="str">
        <f t="shared" si="101"/>
        <v>TM10</v>
      </c>
      <c r="IQT3" s="80" t="str">
        <f t="shared" si="101"/>
        <v>TM11</v>
      </c>
      <c r="IQU3" s="80" t="str">
        <f t="shared" si="101"/>
        <v>TM12</v>
      </c>
      <c r="IQV3" s="80" t="str">
        <f t="shared" si="101"/>
        <v>TM13</v>
      </c>
      <c r="IQW3" s="80" t="str">
        <f t="shared" si="101"/>
        <v>TM14</v>
      </c>
      <c r="IQX3" s="80" t="str">
        <f t="shared" si="101"/>
        <v>TM15</v>
      </c>
      <c r="IQY3" s="80" t="str">
        <f t="shared" si="101"/>
        <v>TM16</v>
      </c>
      <c r="IQZ3" s="80" t="str">
        <f t="shared" si="101"/>
        <v>TM17</v>
      </c>
      <c r="IRA3" s="80" t="str">
        <f t="shared" si="101"/>
        <v>TM18</v>
      </c>
      <c r="IRB3" s="80" t="str">
        <f t="shared" si="101"/>
        <v>TM19</v>
      </c>
      <c r="IRC3" s="80" t="str">
        <f t="shared" si="101"/>
        <v>TM20</v>
      </c>
      <c r="IRD3" s="80" t="str">
        <f t="shared" si="101"/>
        <v>TM21</v>
      </c>
      <c r="IRE3" s="80" t="str">
        <f t="shared" si="101"/>
        <v>TM22</v>
      </c>
      <c r="IRF3" s="80" t="str">
        <f t="shared" si="101"/>
        <v>TM23</v>
      </c>
      <c r="IRG3" s="80" t="str">
        <f t="shared" si="101"/>
        <v>TM24</v>
      </c>
      <c r="IRH3" s="80" t="str">
        <f t="shared" si="101"/>
        <v>TM1</v>
      </c>
      <c r="IRI3" s="80" t="str">
        <f t="shared" ref="IRI3:ITT3" si="102">IQK3</f>
        <v>TM2</v>
      </c>
      <c r="IRJ3" s="80" t="str">
        <f t="shared" si="102"/>
        <v>TM3</v>
      </c>
      <c r="IRK3" s="80" t="str">
        <f t="shared" si="102"/>
        <v>TM4</v>
      </c>
      <c r="IRL3" s="80" t="str">
        <f t="shared" si="102"/>
        <v>TM5</v>
      </c>
      <c r="IRM3" s="80" t="str">
        <f t="shared" si="102"/>
        <v>TM6</v>
      </c>
      <c r="IRN3" s="80" t="str">
        <f t="shared" si="102"/>
        <v>TM7</v>
      </c>
      <c r="IRO3" s="80" t="str">
        <f t="shared" si="102"/>
        <v>TM8</v>
      </c>
      <c r="IRP3" s="80" t="str">
        <f t="shared" si="102"/>
        <v>TM9</v>
      </c>
      <c r="IRQ3" s="80" t="str">
        <f t="shared" si="102"/>
        <v>TM10</v>
      </c>
      <c r="IRR3" s="80" t="str">
        <f t="shared" si="102"/>
        <v>TM11</v>
      </c>
      <c r="IRS3" s="80" t="str">
        <f t="shared" si="102"/>
        <v>TM12</v>
      </c>
      <c r="IRT3" s="80" t="str">
        <f t="shared" si="102"/>
        <v>TM13</v>
      </c>
      <c r="IRU3" s="80" t="str">
        <f t="shared" si="102"/>
        <v>TM14</v>
      </c>
      <c r="IRV3" s="80" t="str">
        <f t="shared" si="102"/>
        <v>TM15</v>
      </c>
      <c r="IRW3" s="80" t="str">
        <f t="shared" si="102"/>
        <v>TM16</v>
      </c>
      <c r="IRX3" s="80" t="str">
        <f t="shared" si="102"/>
        <v>TM17</v>
      </c>
      <c r="IRY3" s="80" t="str">
        <f t="shared" si="102"/>
        <v>TM18</v>
      </c>
      <c r="IRZ3" s="80" t="str">
        <f t="shared" si="102"/>
        <v>TM19</v>
      </c>
      <c r="ISA3" s="80" t="str">
        <f t="shared" si="102"/>
        <v>TM20</v>
      </c>
      <c r="ISB3" s="80" t="str">
        <f t="shared" si="102"/>
        <v>TM21</v>
      </c>
      <c r="ISC3" s="80" t="str">
        <f t="shared" si="102"/>
        <v>TM22</v>
      </c>
      <c r="ISD3" s="80" t="str">
        <f t="shared" si="102"/>
        <v>TM23</v>
      </c>
      <c r="ISE3" s="80" t="str">
        <f t="shared" si="102"/>
        <v>TM24</v>
      </c>
      <c r="ISF3" s="80" t="str">
        <f t="shared" si="102"/>
        <v>TM1</v>
      </c>
      <c r="ISG3" s="80" t="str">
        <f t="shared" si="102"/>
        <v>TM2</v>
      </c>
      <c r="ISH3" s="80" t="str">
        <f t="shared" si="102"/>
        <v>TM3</v>
      </c>
      <c r="ISI3" s="80" t="str">
        <f t="shared" si="102"/>
        <v>TM4</v>
      </c>
      <c r="ISJ3" s="80" t="str">
        <f t="shared" si="102"/>
        <v>TM5</v>
      </c>
      <c r="ISK3" s="80" t="str">
        <f t="shared" si="102"/>
        <v>TM6</v>
      </c>
      <c r="ISL3" s="80" t="str">
        <f t="shared" si="102"/>
        <v>TM7</v>
      </c>
      <c r="ISM3" s="80" t="str">
        <f t="shared" si="102"/>
        <v>TM8</v>
      </c>
      <c r="ISN3" s="80" t="str">
        <f t="shared" si="102"/>
        <v>TM9</v>
      </c>
      <c r="ISO3" s="80" t="str">
        <f t="shared" si="102"/>
        <v>TM10</v>
      </c>
      <c r="ISP3" s="80" t="str">
        <f t="shared" si="102"/>
        <v>TM11</v>
      </c>
      <c r="ISQ3" s="80" t="str">
        <f t="shared" si="102"/>
        <v>TM12</v>
      </c>
      <c r="ISR3" s="80" t="str">
        <f t="shared" si="102"/>
        <v>TM13</v>
      </c>
      <c r="ISS3" s="80" t="str">
        <f t="shared" si="102"/>
        <v>TM14</v>
      </c>
      <c r="IST3" s="80" t="str">
        <f t="shared" si="102"/>
        <v>TM15</v>
      </c>
      <c r="ISU3" s="80" t="str">
        <f t="shared" si="102"/>
        <v>TM16</v>
      </c>
      <c r="ISV3" s="80" t="str">
        <f t="shared" si="102"/>
        <v>TM17</v>
      </c>
      <c r="ISW3" s="80" t="str">
        <f t="shared" si="102"/>
        <v>TM18</v>
      </c>
      <c r="ISX3" s="80" t="str">
        <f t="shared" si="102"/>
        <v>TM19</v>
      </c>
      <c r="ISY3" s="80" t="str">
        <f t="shared" si="102"/>
        <v>TM20</v>
      </c>
      <c r="ISZ3" s="80" t="str">
        <f t="shared" si="102"/>
        <v>TM21</v>
      </c>
      <c r="ITA3" s="80" t="str">
        <f t="shared" si="102"/>
        <v>TM22</v>
      </c>
      <c r="ITB3" s="80" t="str">
        <f t="shared" si="102"/>
        <v>TM23</v>
      </c>
      <c r="ITC3" s="80" t="str">
        <f t="shared" si="102"/>
        <v>TM24</v>
      </c>
      <c r="ITD3" s="80" t="str">
        <f t="shared" si="102"/>
        <v>TM1</v>
      </c>
      <c r="ITE3" s="80" t="str">
        <f t="shared" si="102"/>
        <v>TM2</v>
      </c>
      <c r="ITF3" s="80" t="str">
        <f t="shared" si="102"/>
        <v>TM3</v>
      </c>
      <c r="ITG3" s="80" t="str">
        <f t="shared" si="102"/>
        <v>TM4</v>
      </c>
      <c r="ITH3" s="80" t="str">
        <f t="shared" si="102"/>
        <v>TM5</v>
      </c>
      <c r="ITI3" s="80" t="str">
        <f t="shared" si="102"/>
        <v>TM6</v>
      </c>
      <c r="ITJ3" s="80" t="str">
        <f t="shared" si="102"/>
        <v>TM7</v>
      </c>
      <c r="ITK3" s="80" t="str">
        <f t="shared" si="102"/>
        <v>TM8</v>
      </c>
      <c r="ITL3" s="80" t="str">
        <f t="shared" si="102"/>
        <v>TM9</v>
      </c>
      <c r="ITM3" s="80" t="str">
        <f t="shared" si="102"/>
        <v>TM10</v>
      </c>
      <c r="ITN3" s="80" t="str">
        <f t="shared" si="102"/>
        <v>TM11</v>
      </c>
      <c r="ITO3" s="80" t="str">
        <f t="shared" si="102"/>
        <v>TM12</v>
      </c>
      <c r="ITP3" s="80" t="str">
        <f t="shared" si="102"/>
        <v>TM13</v>
      </c>
      <c r="ITQ3" s="80" t="str">
        <f t="shared" si="102"/>
        <v>TM14</v>
      </c>
      <c r="ITR3" s="80" t="str">
        <f t="shared" si="102"/>
        <v>TM15</v>
      </c>
      <c r="ITS3" s="80" t="str">
        <f t="shared" si="102"/>
        <v>TM16</v>
      </c>
      <c r="ITT3" s="80" t="str">
        <f t="shared" si="102"/>
        <v>TM17</v>
      </c>
      <c r="ITU3" s="80" t="str">
        <f t="shared" ref="ITU3:IWF3" si="103">ISW3</f>
        <v>TM18</v>
      </c>
      <c r="ITV3" s="80" t="str">
        <f t="shared" si="103"/>
        <v>TM19</v>
      </c>
      <c r="ITW3" s="80" t="str">
        <f t="shared" si="103"/>
        <v>TM20</v>
      </c>
      <c r="ITX3" s="80" t="str">
        <f t="shared" si="103"/>
        <v>TM21</v>
      </c>
      <c r="ITY3" s="80" t="str">
        <f t="shared" si="103"/>
        <v>TM22</v>
      </c>
      <c r="ITZ3" s="80" t="str">
        <f t="shared" si="103"/>
        <v>TM23</v>
      </c>
      <c r="IUA3" s="80" t="str">
        <f t="shared" si="103"/>
        <v>TM24</v>
      </c>
      <c r="IUB3" s="80" t="str">
        <f t="shared" si="103"/>
        <v>TM1</v>
      </c>
      <c r="IUC3" s="80" t="str">
        <f t="shared" si="103"/>
        <v>TM2</v>
      </c>
      <c r="IUD3" s="80" t="str">
        <f t="shared" si="103"/>
        <v>TM3</v>
      </c>
      <c r="IUE3" s="80" t="str">
        <f t="shared" si="103"/>
        <v>TM4</v>
      </c>
      <c r="IUF3" s="80" t="str">
        <f t="shared" si="103"/>
        <v>TM5</v>
      </c>
      <c r="IUG3" s="80" t="str">
        <f t="shared" si="103"/>
        <v>TM6</v>
      </c>
      <c r="IUH3" s="80" t="str">
        <f t="shared" si="103"/>
        <v>TM7</v>
      </c>
      <c r="IUI3" s="80" t="str">
        <f t="shared" si="103"/>
        <v>TM8</v>
      </c>
      <c r="IUJ3" s="80" t="str">
        <f t="shared" si="103"/>
        <v>TM9</v>
      </c>
      <c r="IUK3" s="80" t="str">
        <f t="shared" si="103"/>
        <v>TM10</v>
      </c>
      <c r="IUL3" s="80" t="str">
        <f t="shared" si="103"/>
        <v>TM11</v>
      </c>
      <c r="IUM3" s="80" t="str">
        <f t="shared" si="103"/>
        <v>TM12</v>
      </c>
      <c r="IUN3" s="80" t="str">
        <f t="shared" si="103"/>
        <v>TM13</v>
      </c>
      <c r="IUO3" s="80" t="str">
        <f t="shared" si="103"/>
        <v>TM14</v>
      </c>
      <c r="IUP3" s="80" t="str">
        <f t="shared" si="103"/>
        <v>TM15</v>
      </c>
      <c r="IUQ3" s="80" t="str">
        <f t="shared" si="103"/>
        <v>TM16</v>
      </c>
      <c r="IUR3" s="80" t="str">
        <f t="shared" si="103"/>
        <v>TM17</v>
      </c>
      <c r="IUS3" s="80" t="str">
        <f t="shared" si="103"/>
        <v>TM18</v>
      </c>
      <c r="IUT3" s="80" t="str">
        <f t="shared" si="103"/>
        <v>TM19</v>
      </c>
      <c r="IUU3" s="80" t="str">
        <f t="shared" si="103"/>
        <v>TM20</v>
      </c>
      <c r="IUV3" s="80" t="str">
        <f t="shared" si="103"/>
        <v>TM21</v>
      </c>
      <c r="IUW3" s="80" t="str">
        <f t="shared" si="103"/>
        <v>TM22</v>
      </c>
      <c r="IUX3" s="80" t="str">
        <f t="shared" si="103"/>
        <v>TM23</v>
      </c>
      <c r="IUY3" s="80" t="str">
        <f t="shared" si="103"/>
        <v>TM24</v>
      </c>
      <c r="IUZ3" s="80" t="str">
        <f t="shared" si="103"/>
        <v>TM1</v>
      </c>
      <c r="IVA3" s="80" t="str">
        <f t="shared" si="103"/>
        <v>TM2</v>
      </c>
      <c r="IVB3" s="80" t="str">
        <f t="shared" si="103"/>
        <v>TM3</v>
      </c>
      <c r="IVC3" s="80" t="str">
        <f t="shared" si="103"/>
        <v>TM4</v>
      </c>
      <c r="IVD3" s="80" t="str">
        <f t="shared" si="103"/>
        <v>TM5</v>
      </c>
      <c r="IVE3" s="80" t="str">
        <f t="shared" si="103"/>
        <v>TM6</v>
      </c>
      <c r="IVF3" s="80" t="str">
        <f t="shared" si="103"/>
        <v>TM7</v>
      </c>
      <c r="IVG3" s="80" t="str">
        <f t="shared" si="103"/>
        <v>TM8</v>
      </c>
      <c r="IVH3" s="80" t="str">
        <f t="shared" si="103"/>
        <v>TM9</v>
      </c>
      <c r="IVI3" s="80" t="str">
        <f t="shared" si="103"/>
        <v>TM10</v>
      </c>
      <c r="IVJ3" s="80" t="str">
        <f t="shared" si="103"/>
        <v>TM11</v>
      </c>
      <c r="IVK3" s="80" t="str">
        <f t="shared" si="103"/>
        <v>TM12</v>
      </c>
      <c r="IVL3" s="80" t="str">
        <f t="shared" si="103"/>
        <v>TM13</v>
      </c>
      <c r="IVM3" s="80" t="str">
        <f t="shared" si="103"/>
        <v>TM14</v>
      </c>
      <c r="IVN3" s="80" t="str">
        <f t="shared" si="103"/>
        <v>TM15</v>
      </c>
      <c r="IVO3" s="80" t="str">
        <f t="shared" si="103"/>
        <v>TM16</v>
      </c>
      <c r="IVP3" s="80" t="str">
        <f t="shared" si="103"/>
        <v>TM17</v>
      </c>
      <c r="IVQ3" s="80" t="str">
        <f t="shared" si="103"/>
        <v>TM18</v>
      </c>
      <c r="IVR3" s="80" t="str">
        <f t="shared" si="103"/>
        <v>TM19</v>
      </c>
      <c r="IVS3" s="80" t="str">
        <f t="shared" si="103"/>
        <v>TM20</v>
      </c>
      <c r="IVT3" s="80" t="str">
        <f t="shared" si="103"/>
        <v>TM21</v>
      </c>
      <c r="IVU3" s="80" t="str">
        <f t="shared" si="103"/>
        <v>TM22</v>
      </c>
      <c r="IVV3" s="80" t="str">
        <f t="shared" si="103"/>
        <v>TM23</v>
      </c>
      <c r="IVW3" s="80" t="str">
        <f t="shared" si="103"/>
        <v>TM24</v>
      </c>
      <c r="IVX3" s="80" t="str">
        <f t="shared" si="103"/>
        <v>TM1</v>
      </c>
      <c r="IVY3" s="80" t="str">
        <f t="shared" si="103"/>
        <v>TM2</v>
      </c>
      <c r="IVZ3" s="80" t="str">
        <f t="shared" si="103"/>
        <v>TM3</v>
      </c>
      <c r="IWA3" s="80" t="str">
        <f t="shared" si="103"/>
        <v>TM4</v>
      </c>
      <c r="IWB3" s="80" t="str">
        <f t="shared" si="103"/>
        <v>TM5</v>
      </c>
      <c r="IWC3" s="80" t="str">
        <f t="shared" si="103"/>
        <v>TM6</v>
      </c>
      <c r="IWD3" s="80" t="str">
        <f t="shared" si="103"/>
        <v>TM7</v>
      </c>
      <c r="IWE3" s="80" t="str">
        <f t="shared" si="103"/>
        <v>TM8</v>
      </c>
      <c r="IWF3" s="80" t="str">
        <f t="shared" si="103"/>
        <v>TM9</v>
      </c>
      <c r="IWG3" s="80" t="str">
        <f t="shared" ref="IWG3:IYR3" si="104">IVI3</f>
        <v>TM10</v>
      </c>
      <c r="IWH3" s="80" t="str">
        <f t="shared" si="104"/>
        <v>TM11</v>
      </c>
      <c r="IWI3" s="80" t="str">
        <f t="shared" si="104"/>
        <v>TM12</v>
      </c>
      <c r="IWJ3" s="80" t="str">
        <f t="shared" si="104"/>
        <v>TM13</v>
      </c>
      <c r="IWK3" s="80" t="str">
        <f t="shared" si="104"/>
        <v>TM14</v>
      </c>
      <c r="IWL3" s="80" t="str">
        <f t="shared" si="104"/>
        <v>TM15</v>
      </c>
      <c r="IWM3" s="80" t="str">
        <f t="shared" si="104"/>
        <v>TM16</v>
      </c>
      <c r="IWN3" s="80" t="str">
        <f t="shared" si="104"/>
        <v>TM17</v>
      </c>
      <c r="IWO3" s="80" t="str">
        <f t="shared" si="104"/>
        <v>TM18</v>
      </c>
      <c r="IWP3" s="80" t="str">
        <f t="shared" si="104"/>
        <v>TM19</v>
      </c>
      <c r="IWQ3" s="80" t="str">
        <f t="shared" si="104"/>
        <v>TM20</v>
      </c>
      <c r="IWR3" s="80" t="str">
        <f t="shared" si="104"/>
        <v>TM21</v>
      </c>
      <c r="IWS3" s="80" t="str">
        <f t="shared" si="104"/>
        <v>TM22</v>
      </c>
      <c r="IWT3" s="80" t="str">
        <f t="shared" si="104"/>
        <v>TM23</v>
      </c>
      <c r="IWU3" s="80" t="str">
        <f t="shared" si="104"/>
        <v>TM24</v>
      </c>
      <c r="IWV3" s="80" t="str">
        <f t="shared" si="104"/>
        <v>TM1</v>
      </c>
      <c r="IWW3" s="80" t="str">
        <f t="shared" si="104"/>
        <v>TM2</v>
      </c>
      <c r="IWX3" s="80" t="str">
        <f t="shared" si="104"/>
        <v>TM3</v>
      </c>
      <c r="IWY3" s="80" t="str">
        <f t="shared" si="104"/>
        <v>TM4</v>
      </c>
      <c r="IWZ3" s="80" t="str">
        <f t="shared" si="104"/>
        <v>TM5</v>
      </c>
      <c r="IXA3" s="80" t="str">
        <f t="shared" si="104"/>
        <v>TM6</v>
      </c>
      <c r="IXB3" s="80" t="str">
        <f t="shared" si="104"/>
        <v>TM7</v>
      </c>
      <c r="IXC3" s="80" t="str">
        <f t="shared" si="104"/>
        <v>TM8</v>
      </c>
      <c r="IXD3" s="80" t="str">
        <f t="shared" si="104"/>
        <v>TM9</v>
      </c>
      <c r="IXE3" s="80" t="str">
        <f t="shared" si="104"/>
        <v>TM10</v>
      </c>
      <c r="IXF3" s="80" t="str">
        <f t="shared" si="104"/>
        <v>TM11</v>
      </c>
      <c r="IXG3" s="80" t="str">
        <f t="shared" si="104"/>
        <v>TM12</v>
      </c>
      <c r="IXH3" s="80" t="str">
        <f t="shared" si="104"/>
        <v>TM13</v>
      </c>
      <c r="IXI3" s="80" t="str">
        <f t="shared" si="104"/>
        <v>TM14</v>
      </c>
      <c r="IXJ3" s="80" t="str">
        <f t="shared" si="104"/>
        <v>TM15</v>
      </c>
      <c r="IXK3" s="80" t="str">
        <f t="shared" si="104"/>
        <v>TM16</v>
      </c>
      <c r="IXL3" s="80" t="str">
        <f t="shared" si="104"/>
        <v>TM17</v>
      </c>
      <c r="IXM3" s="80" t="str">
        <f t="shared" si="104"/>
        <v>TM18</v>
      </c>
      <c r="IXN3" s="80" t="str">
        <f t="shared" si="104"/>
        <v>TM19</v>
      </c>
      <c r="IXO3" s="80" t="str">
        <f t="shared" si="104"/>
        <v>TM20</v>
      </c>
      <c r="IXP3" s="80" t="str">
        <f t="shared" si="104"/>
        <v>TM21</v>
      </c>
      <c r="IXQ3" s="80" t="str">
        <f t="shared" si="104"/>
        <v>TM22</v>
      </c>
      <c r="IXR3" s="80" t="str">
        <f t="shared" si="104"/>
        <v>TM23</v>
      </c>
      <c r="IXS3" s="80" t="str">
        <f t="shared" si="104"/>
        <v>TM24</v>
      </c>
      <c r="IXT3" s="80" t="str">
        <f t="shared" si="104"/>
        <v>TM1</v>
      </c>
      <c r="IXU3" s="80" t="str">
        <f t="shared" si="104"/>
        <v>TM2</v>
      </c>
      <c r="IXV3" s="80" t="str">
        <f t="shared" si="104"/>
        <v>TM3</v>
      </c>
      <c r="IXW3" s="80" t="str">
        <f t="shared" si="104"/>
        <v>TM4</v>
      </c>
      <c r="IXX3" s="80" t="str">
        <f t="shared" si="104"/>
        <v>TM5</v>
      </c>
      <c r="IXY3" s="80" t="str">
        <f t="shared" si="104"/>
        <v>TM6</v>
      </c>
      <c r="IXZ3" s="80" t="str">
        <f t="shared" si="104"/>
        <v>TM7</v>
      </c>
      <c r="IYA3" s="80" t="str">
        <f t="shared" si="104"/>
        <v>TM8</v>
      </c>
      <c r="IYB3" s="80" t="str">
        <f t="shared" si="104"/>
        <v>TM9</v>
      </c>
      <c r="IYC3" s="80" t="str">
        <f t="shared" si="104"/>
        <v>TM10</v>
      </c>
      <c r="IYD3" s="80" t="str">
        <f t="shared" si="104"/>
        <v>TM11</v>
      </c>
      <c r="IYE3" s="80" t="str">
        <f t="shared" si="104"/>
        <v>TM12</v>
      </c>
      <c r="IYF3" s="80" t="str">
        <f t="shared" si="104"/>
        <v>TM13</v>
      </c>
      <c r="IYG3" s="80" t="str">
        <f t="shared" si="104"/>
        <v>TM14</v>
      </c>
      <c r="IYH3" s="80" t="str">
        <f t="shared" si="104"/>
        <v>TM15</v>
      </c>
      <c r="IYI3" s="80" t="str">
        <f t="shared" si="104"/>
        <v>TM16</v>
      </c>
      <c r="IYJ3" s="80" t="str">
        <f t="shared" si="104"/>
        <v>TM17</v>
      </c>
      <c r="IYK3" s="80" t="str">
        <f t="shared" si="104"/>
        <v>TM18</v>
      </c>
      <c r="IYL3" s="80" t="str">
        <f t="shared" si="104"/>
        <v>TM19</v>
      </c>
      <c r="IYM3" s="80" t="str">
        <f t="shared" si="104"/>
        <v>TM20</v>
      </c>
      <c r="IYN3" s="80" t="str">
        <f t="shared" si="104"/>
        <v>TM21</v>
      </c>
      <c r="IYO3" s="80" t="str">
        <f t="shared" si="104"/>
        <v>TM22</v>
      </c>
      <c r="IYP3" s="80" t="str">
        <f t="shared" si="104"/>
        <v>TM23</v>
      </c>
      <c r="IYQ3" s="80" t="str">
        <f t="shared" si="104"/>
        <v>TM24</v>
      </c>
      <c r="IYR3" s="80" t="str">
        <f t="shared" si="104"/>
        <v>TM1</v>
      </c>
      <c r="IYS3" s="80" t="str">
        <f t="shared" ref="IYS3:JBD3" si="105">IXU3</f>
        <v>TM2</v>
      </c>
      <c r="IYT3" s="80" t="str">
        <f t="shared" si="105"/>
        <v>TM3</v>
      </c>
      <c r="IYU3" s="80" t="str">
        <f t="shared" si="105"/>
        <v>TM4</v>
      </c>
      <c r="IYV3" s="80" t="str">
        <f t="shared" si="105"/>
        <v>TM5</v>
      </c>
      <c r="IYW3" s="80" t="str">
        <f t="shared" si="105"/>
        <v>TM6</v>
      </c>
      <c r="IYX3" s="80" t="str">
        <f t="shared" si="105"/>
        <v>TM7</v>
      </c>
      <c r="IYY3" s="80" t="str">
        <f t="shared" si="105"/>
        <v>TM8</v>
      </c>
      <c r="IYZ3" s="80" t="str">
        <f t="shared" si="105"/>
        <v>TM9</v>
      </c>
      <c r="IZA3" s="80" t="str">
        <f t="shared" si="105"/>
        <v>TM10</v>
      </c>
      <c r="IZB3" s="80" t="str">
        <f t="shared" si="105"/>
        <v>TM11</v>
      </c>
      <c r="IZC3" s="80" t="str">
        <f t="shared" si="105"/>
        <v>TM12</v>
      </c>
      <c r="IZD3" s="80" t="str">
        <f t="shared" si="105"/>
        <v>TM13</v>
      </c>
      <c r="IZE3" s="80" t="str">
        <f t="shared" si="105"/>
        <v>TM14</v>
      </c>
      <c r="IZF3" s="80" t="str">
        <f t="shared" si="105"/>
        <v>TM15</v>
      </c>
      <c r="IZG3" s="80" t="str">
        <f t="shared" si="105"/>
        <v>TM16</v>
      </c>
      <c r="IZH3" s="80" t="str">
        <f t="shared" si="105"/>
        <v>TM17</v>
      </c>
      <c r="IZI3" s="80" t="str">
        <f t="shared" si="105"/>
        <v>TM18</v>
      </c>
      <c r="IZJ3" s="80" t="str">
        <f t="shared" si="105"/>
        <v>TM19</v>
      </c>
      <c r="IZK3" s="80" t="str">
        <f t="shared" si="105"/>
        <v>TM20</v>
      </c>
      <c r="IZL3" s="80" t="str">
        <f t="shared" si="105"/>
        <v>TM21</v>
      </c>
      <c r="IZM3" s="80" t="str">
        <f t="shared" si="105"/>
        <v>TM22</v>
      </c>
      <c r="IZN3" s="80" t="str">
        <f t="shared" si="105"/>
        <v>TM23</v>
      </c>
      <c r="IZO3" s="80" t="str">
        <f t="shared" si="105"/>
        <v>TM24</v>
      </c>
      <c r="IZP3" s="80" t="str">
        <f t="shared" si="105"/>
        <v>TM1</v>
      </c>
      <c r="IZQ3" s="80" t="str">
        <f t="shared" si="105"/>
        <v>TM2</v>
      </c>
      <c r="IZR3" s="80" t="str">
        <f t="shared" si="105"/>
        <v>TM3</v>
      </c>
      <c r="IZS3" s="80" t="str">
        <f t="shared" si="105"/>
        <v>TM4</v>
      </c>
      <c r="IZT3" s="80" t="str">
        <f t="shared" si="105"/>
        <v>TM5</v>
      </c>
      <c r="IZU3" s="80" t="str">
        <f t="shared" si="105"/>
        <v>TM6</v>
      </c>
      <c r="IZV3" s="80" t="str">
        <f t="shared" si="105"/>
        <v>TM7</v>
      </c>
      <c r="IZW3" s="80" t="str">
        <f t="shared" si="105"/>
        <v>TM8</v>
      </c>
      <c r="IZX3" s="80" t="str">
        <f t="shared" si="105"/>
        <v>TM9</v>
      </c>
      <c r="IZY3" s="80" t="str">
        <f t="shared" si="105"/>
        <v>TM10</v>
      </c>
      <c r="IZZ3" s="80" t="str">
        <f t="shared" si="105"/>
        <v>TM11</v>
      </c>
      <c r="JAA3" s="80" t="str">
        <f t="shared" si="105"/>
        <v>TM12</v>
      </c>
      <c r="JAB3" s="80" t="str">
        <f t="shared" si="105"/>
        <v>TM13</v>
      </c>
      <c r="JAC3" s="80" t="str">
        <f t="shared" si="105"/>
        <v>TM14</v>
      </c>
      <c r="JAD3" s="80" t="str">
        <f t="shared" si="105"/>
        <v>TM15</v>
      </c>
      <c r="JAE3" s="80" t="str">
        <f t="shared" si="105"/>
        <v>TM16</v>
      </c>
      <c r="JAF3" s="80" t="str">
        <f t="shared" si="105"/>
        <v>TM17</v>
      </c>
      <c r="JAG3" s="80" t="str">
        <f t="shared" si="105"/>
        <v>TM18</v>
      </c>
      <c r="JAH3" s="80" t="str">
        <f t="shared" si="105"/>
        <v>TM19</v>
      </c>
      <c r="JAI3" s="80" t="str">
        <f t="shared" si="105"/>
        <v>TM20</v>
      </c>
      <c r="JAJ3" s="80" t="str">
        <f t="shared" si="105"/>
        <v>TM21</v>
      </c>
      <c r="JAK3" s="80" t="str">
        <f t="shared" si="105"/>
        <v>TM22</v>
      </c>
      <c r="JAL3" s="80" t="str">
        <f t="shared" si="105"/>
        <v>TM23</v>
      </c>
      <c r="JAM3" s="80" t="str">
        <f t="shared" si="105"/>
        <v>TM24</v>
      </c>
      <c r="JAN3" s="80" t="str">
        <f t="shared" si="105"/>
        <v>TM1</v>
      </c>
      <c r="JAO3" s="80" t="str">
        <f t="shared" si="105"/>
        <v>TM2</v>
      </c>
      <c r="JAP3" s="80" t="str">
        <f t="shared" si="105"/>
        <v>TM3</v>
      </c>
      <c r="JAQ3" s="80" t="str">
        <f t="shared" si="105"/>
        <v>TM4</v>
      </c>
      <c r="JAR3" s="80" t="str">
        <f t="shared" si="105"/>
        <v>TM5</v>
      </c>
      <c r="JAS3" s="80" t="str">
        <f t="shared" si="105"/>
        <v>TM6</v>
      </c>
      <c r="JAT3" s="80" t="str">
        <f t="shared" si="105"/>
        <v>TM7</v>
      </c>
      <c r="JAU3" s="80" t="str">
        <f t="shared" si="105"/>
        <v>TM8</v>
      </c>
      <c r="JAV3" s="80" t="str">
        <f t="shared" si="105"/>
        <v>TM9</v>
      </c>
      <c r="JAW3" s="80" t="str">
        <f t="shared" si="105"/>
        <v>TM10</v>
      </c>
      <c r="JAX3" s="80" t="str">
        <f t="shared" si="105"/>
        <v>TM11</v>
      </c>
      <c r="JAY3" s="80" t="str">
        <f t="shared" si="105"/>
        <v>TM12</v>
      </c>
      <c r="JAZ3" s="80" t="str">
        <f t="shared" si="105"/>
        <v>TM13</v>
      </c>
      <c r="JBA3" s="80" t="str">
        <f t="shared" si="105"/>
        <v>TM14</v>
      </c>
      <c r="JBB3" s="80" t="str">
        <f t="shared" si="105"/>
        <v>TM15</v>
      </c>
      <c r="JBC3" s="80" t="str">
        <f t="shared" si="105"/>
        <v>TM16</v>
      </c>
      <c r="JBD3" s="80" t="str">
        <f t="shared" si="105"/>
        <v>TM17</v>
      </c>
      <c r="JBE3" s="80" t="str">
        <f t="shared" ref="JBE3:JDP3" si="106">JAG3</f>
        <v>TM18</v>
      </c>
      <c r="JBF3" s="80" t="str">
        <f t="shared" si="106"/>
        <v>TM19</v>
      </c>
      <c r="JBG3" s="80" t="str">
        <f t="shared" si="106"/>
        <v>TM20</v>
      </c>
      <c r="JBH3" s="80" t="str">
        <f t="shared" si="106"/>
        <v>TM21</v>
      </c>
      <c r="JBI3" s="80" t="str">
        <f t="shared" si="106"/>
        <v>TM22</v>
      </c>
      <c r="JBJ3" s="80" t="str">
        <f t="shared" si="106"/>
        <v>TM23</v>
      </c>
      <c r="JBK3" s="80" t="str">
        <f t="shared" si="106"/>
        <v>TM24</v>
      </c>
      <c r="JBL3" s="80" t="str">
        <f t="shared" si="106"/>
        <v>TM1</v>
      </c>
      <c r="JBM3" s="80" t="str">
        <f t="shared" si="106"/>
        <v>TM2</v>
      </c>
      <c r="JBN3" s="80" t="str">
        <f t="shared" si="106"/>
        <v>TM3</v>
      </c>
      <c r="JBO3" s="80" t="str">
        <f t="shared" si="106"/>
        <v>TM4</v>
      </c>
      <c r="JBP3" s="80" t="str">
        <f t="shared" si="106"/>
        <v>TM5</v>
      </c>
      <c r="JBQ3" s="80" t="str">
        <f t="shared" si="106"/>
        <v>TM6</v>
      </c>
      <c r="JBR3" s="80" t="str">
        <f t="shared" si="106"/>
        <v>TM7</v>
      </c>
      <c r="JBS3" s="80" t="str">
        <f t="shared" si="106"/>
        <v>TM8</v>
      </c>
      <c r="JBT3" s="80" t="str">
        <f t="shared" si="106"/>
        <v>TM9</v>
      </c>
      <c r="JBU3" s="80" t="str">
        <f t="shared" si="106"/>
        <v>TM10</v>
      </c>
      <c r="JBV3" s="80" t="str">
        <f t="shared" si="106"/>
        <v>TM11</v>
      </c>
      <c r="JBW3" s="80" t="str">
        <f t="shared" si="106"/>
        <v>TM12</v>
      </c>
      <c r="JBX3" s="80" t="str">
        <f t="shared" si="106"/>
        <v>TM13</v>
      </c>
      <c r="JBY3" s="80" t="str">
        <f t="shared" si="106"/>
        <v>TM14</v>
      </c>
      <c r="JBZ3" s="80" t="str">
        <f t="shared" si="106"/>
        <v>TM15</v>
      </c>
      <c r="JCA3" s="80" t="str">
        <f t="shared" si="106"/>
        <v>TM16</v>
      </c>
      <c r="JCB3" s="80" t="str">
        <f t="shared" si="106"/>
        <v>TM17</v>
      </c>
      <c r="JCC3" s="80" t="str">
        <f t="shared" si="106"/>
        <v>TM18</v>
      </c>
      <c r="JCD3" s="80" t="str">
        <f t="shared" si="106"/>
        <v>TM19</v>
      </c>
      <c r="JCE3" s="80" t="str">
        <f t="shared" si="106"/>
        <v>TM20</v>
      </c>
      <c r="JCF3" s="80" t="str">
        <f t="shared" si="106"/>
        <v>TM21</v>
      </c>
      <c r="JCG3" s="80" t="str">
        <f t="shared" si="106"/>
        <v>TM22</v>
      </c>
      <c r="JCH3" s="80" t="str">
        <f t="shared" si="106"/>
        <v>TM23</v>
      </c>
      <c r="JCI3" s="80" t="str">
        <f t="shared" si="106"/>
        <v>TM24</v>
      </c>
      <c r="JCJ3" s="80" t="str">
        <f t="shared" si="106"/>
        <v>TM1</v>
      </c>
      <c r="JCK3" s="80" t="str">
        <f t="shared" si="106"/>
        <v>TM2</v>
      </c>
      <c r="JCL3" s="80" t="str">
        <f t="shared" si="106"/>
        <v>TM3</v>
      </c>
      <c r="JCM3" s="80" t="str">
        <f t="shared" si="106"/>
        <v>TM4</v>
      </c>
      <c r="JCN3" s="80" t="str">
        <f t="shared" si="106"/>
        <v>TM5</v>
      </c>
      <c r="JCO3" s="80" t="str">
        <f t="shared" si="106"/>
        <v>TM6</v>
      </c>
      <c r="JCP3" s="80" t="str">
        <f t="shared" si="106"/>
        <v>TM7</v>
      </c>
      <c r="JCQ3" s="80" t="str">
        <f t="shared" si="106"/>
        <v>TM8</v>
      </c>
      <c r="JCR3" s="80" t="str">
        <f t="shared" si="106"/>
        <v>TM9</v>
      </c>
      <c r="JCS3" s="80" t="str">
        <f t="shared" si="106"/>
        <v>TM10</v>
      </c>
      <c r="JCT3" s="80" t="str">
        <f t="shared" si="106"/>
        <v>TM11</v>
      </c>
      <c r="JCU3" s="80" t="str">
        <f t="shared" si="106"/>
        <v>TM12</v>
      </c>
      <c r="JCV3" s="80" t="str">
        <f t="shared" si="106"/>
        <v>TM13</v>
      </c>
      <c r="JCW3" s="80" t="str">
        <f t="shared" si="106"/>
        <v>TM14</v>
      </c>
      <c r="JCX3" s="80" t="str">
        <f t="shared" si="106"/>
        <v>TM15</v>
      </c>
      <c r="JCY3" s="80" t="str">
        <f t="shared" si="106"/>
        <v>TM16</v>
      </c>
      <c r="JCZ3" s="80" t="str">
        <f t="shared" si="106"/>
        <v>TM17</v>
      </c>
      <c r="JDA3" s="80" t="str">
        <f t="shared" si="106"/>
        <v>TM18</v>
      </c>
      <c r="JDB3" s="80" t="str">
        <f t="shared" si="106"/>
        <v>TM19</v>
      </c>
      <c r="JDC3" s="80" t="str">
        <f t="shared" si="106"/>
        <v>TM20</v>
      </c>
      <c r="JDD3" s="80" t="str">
        <f t="shared" si="106"/>
        <v>TM21</v>
      </c>
      <c r="JDE3" s="80" t="str">
        <f t="shared" si="106"/>
        <v>TM22</v>
      </c>
      <c r="JDF3" s="80" t="str">
        <f t="shared" si="106"/>
        <v>TM23</v>
      </c>
      <c r="JDG3" s="80" t="str">
        <f t="shared" si="106"/>
        <v>TM24</v>
      </c>
      <c r="JDH3" s="80" t="str">
        <f t="shared" si="106"/>
        <v>TM1</v>
      </c>
      <c r="JDI3" s="80" t="str">
        <f t="shared" si="106"/>
        <v>TM2</v>
      </c>
      <c r="JDJ3" s="80" t="str">
        <f t="shared" si="106"/>
        <v>TM3</v>
      </c>
      <c r="JDK3" s="80" t="str">
        <f t="shared" si="106"/>
        <v>TM4</v>
      </c>
      <c r="JDL3" s="80" t="str">
        <f t="shared" si="106"/>
        <v>TM5</v>
      </c>
      <c r="JDM3" s="80" t="str">
        <f t="shared" si="106"/>
        <v>TM6</v>
      </c>
      <c r="JDN3" s="80" t="str">
        <f t="shared" si="106"/>
        <v>TM7</v>
      </c>
      <c r="JDO3" s="80" t="str">
        <f t="shared" si="106"/>
        <v>TM8</v>
      </c>
      <c r="JDP3" s="80" t="str">
        <f t="shared" si="106"/>
        <v>TM9</v>
      </c>
      <c r="JDQ3" s="80" t="str">
        <f t="shared" ref="JDQ3:JGB3" si="107">JCS3</f>
        <v>TM10</v>
      </c>
      <c r="JDR3" s="80" t="str">
        <f t="shared" si="107"/>
        <v>TM11</v>
      </c>
      <c r="JDS3" s="80" t="str">
        <f t="shared" si="107"/>
        <v>TM12</v>
      </c>
      <c r="JDT3" s="80" t="str">
        <f t="shared" si="107"/>
        <v>TM13</v>
      </c>
      <c r="JDU3" s="80" t="str">
        <f t="shared" si="107"/>
        <v>TM14</v>
      </c>
      <c r="JDV3" s="80" t="str">
        <f t="shared" si="107"/>
        <v>TM15</v>
      </c>
      <c r="JDW3" s="80" t="str">
        <f t="shared" si="107"/>
        <v>TM16</v>
      </c>
      <c r="JDX3" s="80" t="str">
        <f t="shared" si="107"/>
        <v>TM17</v>
      </c>
      <c r="JDY3" s="80" t="str">
        <f t="shared" si="107"/>
        <v>TM18</v>
      </c>
      <c r="JDZ3" s="80" t="str">
        <f t="shared" si="107"/>
        <v>TM19</v>
      </c>
      <c r="JEA3" s="80" t="str">
        <f t="shared" si="107"/>
        <v>TM20</v>
      </c>
      <c r="JEB3" s="80" t="str">
        <f t="shared" si="107"/>
        <v>TM21</v>
      </c>
      <c r="JEC3" s="80" t="str">
        <f t="shared" si="107"/>
        <v>TM22</v>
      </c>
      <c r="JED3" s="80" t="str">
        <f t="shared" si="107"/>
        <v>TM23</v>
      </c>
      <c r="JEE3" s="80" t="str">
        <f t="shared" si="107"/>
        <v>TM24</v>
      </c>
      <c r="JEF3" s="80" t="str">
        <f t="shared" si="107"/>
        <v>TM1</v>
      </c>
      <c r="JEG3" s="80" t="str">
        <f t="shared" si="107"/>
        <v>TM2</v>
      </c>
      <c r="JEH3" s="80" t="str">
        <f t="shared" si="107"/>
        <v>TM3</v>
      </c>
      <c r="JEI3" s="80" t="str">
        <f t="shared" si="107"/>
        <v>TM4</v>
      </c>
      <c r="JEJ3" s="80" t="str">
        <f t="shared" si="107"/>
        <v>TM5</v>
      </c>
      <c r="JEK3" s="80" t="str">
        <f t="shared" si="107"/>
        <v>TM6</v>
      </c>
      <c r="JEL3" s="80" t="str">
        <f t="shared" si="107"/>
        <v>TM7</v>
      </c>
      <c r="JEM3" s="80" t="str">
        <f t="shared" si="107"/>
        <v>TM8</v>
      </c>
      <c r="JEN3" s="80" t="str">
        <f t="shared" si="107"/>
        <v>TM9</v>
      </c>
      <c r="JEO3" s="80" t="str">
        <f t="shared" si="107"/>
        <v>TM10</v>
      </c>
      <c r="JEP3" s="80" t="str">
        <f t="shared" si="107"/>
        <v>TM11</v>
      </c>
      <c r="JEQ3" s="80" t="str">
        <f t="shared" si="107"/>
        <v>TM12</v>
      </c>
      <c r="JER3" s="80" t="str">
        <f t="shared" si="107"/>
        <v>TM13</v>
      </c>
      <c r="JES3" s="80" t="str">
        <f t="shared" si="107"/>
        <v>TM14</v>
      </c>
      <c r="JET3" s="80" t="str">
        <f t="shared" si="107"/>
        <v>TM15</v>
      </c>
      <c r="JEU3" s="80" t="str">
        <f t="shared" si="107"/>
        <v>TM16</v>
      </c>
      <c r="JEV3" s="80" t="str">
        <f t="shared" si="107"/>
        <v>TM17</v>
      </c>
      <c r="JEW3" s="80" t="str">
        <f t="shared" si="107"/>
        <v>TM18</v>
      </c>
      <c r="JEX3" s="80" t="str">
        <f t="shared" si="107"/>
        <v>TM19</v>
      </c>
      <c r="JEY3" s="80" t="str">
        <f t="shared" si="107"/>
        <v>TM20</v>
      </c>
      <c r="JEZ3" s="80" t="str">
        <f t="shared" si="107"/>
        <v>TM21</v>
      </c>
      <c r="JFA3" s="80" t="str">
        <f t="shared" si="107"/>
        <v>TM22</v>
      </c>
      <c r="JFB3" s="80" t="str">
        <f t="shared" si="107"/>
        <v>TM23</v>
      </c>
      <c r="JFC3" s="80" t="str">
        <f t="shared" si="107"/>
        <v>TM24</v>
      </c>
      <c r="JFD3" s="80" t="str">
        <f t="shared" si="107"/>
        <v>TM1</v>
      </c>
      <c r="JFE3" s="80" t="str">
        <f t="shared" si="107"/>
        <v>TM2</v>
      </c>
      <c r="JFF3" s="80" t="str">
        <f t="shared" si="107"/>
        <v>TM3</v>
      </c>
      <c r="JFG3" s="80" t="str">
        <f t="shared" si="107"/>
        <v>TM4</v>
      </c>
      <c r="JFH3" s="80" t="str">
        <f t="shared" si="107"/>
        <v>TM5</v>
      </c>
      <c r="JFI3" s="80" t="str">
        <f t="shared" si="107"/>
        <v>TM6</v>
      </c>
      <c r="JFJ3" s="80" t="str">
        <f t="shared" si="107"/>
        <v>TM7</v>
      </c>
      <c r="JFK3" s="80" t="str">
        <f t="shared" si="107"/>
        <v>TM8</v>
      </c>
      <c r="JFL3" s="80" t="str">
        <f t="shared" si="107"/>
        <v>TM9</v>
      </c>
      <c r="JFM3" s="80" t="str">
        <f t="shared" si="107"/>
        <v>TM10</v>
      </c>
      <c r="JFN3" s="80" t="str">
        <f t="shared" si="107"/>
        <v>TM11</v>
      </c>
      <c r="JFO3" s="80" t="str">
        <f t="shared" si="107"/>
        <v>TM12</v>
      </c>
      <c r="JFP3" s="80" t="str">
        <f t="shared" si="107"/>
        <v>TM13</v>
      </c>
      <c r="JFQ3" s="80" t="str">
        <f t="shared" si="107"/>
        <v>TM14</v>
      </c>
      <c r="JFR3" s="80" t="str">
        <f t="shared" si="107"/>
        <v>TM15</v>
      </c>
      <c r="JFS3" s="80" t="str">
        <f t="shared" si="107"/>
        <v>TM16</v>
      </c>
      <c r="JFT3" s="80" t="str">
        <f t="shared" si="107"/>
        <v>TM17</v>
      </c>
      <c r="JFU3" s="80" t="str">
        <f t="shared" si="107"/>
        <v>TM18</v>
      </c>
      <c r="JFV3" s="80" t="str">
        <f t="shared" si="107"/>
        <v>TM19</v>
      </c>
      <c r="JFW3" s="80" t="str">
        <f t="shared" si="107"/>
        <v>TM20</v>
      </c>
      <c r="JFX3" s="80" t="str">
        <f t="shared" si="107"/>
        <v>TM21</v>
      </c>
      <c r="JFY3" s="80" t="str">
        <f t="shared" si="107"/>
        <v>TM22</v>
      </c>
      <c r="JFZ3" s="80" t="str">
        <f t="shared" si="107"/>
        <v>TM23</v>
      </c>
      <c r="JGA3" s="80" t="str">
        <f t="shared" si="107"/>
        <v>TM24</v>
      </c>
      <c r="JGB3" s="80" t="str">
        <f t="shared" si="107"/>
        <v>TM1</v>
      </c>
      <c r="JGC3" s="80" t="str">
        <f t="shared" ref="JGC3:JIN3" si="108">JFE3</f>
        <v>TM2</v>
      </c>
      <c r="JGD3" s="80" t="str">
        <f t="shared" si="108"/>
        <v>TM3</v>
      </c>
      <c r="JGE3" s="80" t="str">
        <f t="shared" si="108"/>
        <v>TM4</v>
      </c>
      <c r="JGF3" s="80" t="str">
        <f t="shared" si="108"/>
        <v>TM5</v>
      </c>
      <c r="JGG3" s="80" t="str">
        <f t="shared" si="108"/>
        <v>TM6</v>
      </c>
      <c r="JGH3" s="80" t="str">
        <f t="shared" si="108"/>
        <v>TM7</v>
      </c>
      <c r="JGI3" s="80" t="str">
        <f t="shared" si="108"/>
        <v>TM8</v>
      </c>
      <c r="JGJ3" s="80" t="str">
        <f t="shared" si="108"/>
        <v>TM9</v>
      </c>
      <c r="JGK3" s="80" t="str">
        <f t="shared" si="108"/>
        <v>TM10</v>
      </c>
      <c r="JGL3" s="80" t="str">
        <f t="shared" si="108"/>
        <v>TM11</v>
      </c>
      <c r="JGM3" s="80" t="str">
        <f t="shared" si="108"/>
        <v>TM12</v>
      </c>
      <c r="JGN3" s="80" t="str">
        <f t="shared" si="108"/>
        <v>TM13</v>
      </c>
      <c r="JGO3" s="80" t="str">
        <f t="shared" si="108"/>
        <v>TM14</v>
      </c>
      <c r="JGP3" s="80" t="str">
        <f t="shared" si="108"/>
        <v>TM15</v>
      </c>
      <c r="JGQ3" s="80" t="str">
        <f t="shared" si="108"/>
        <v>TM16</v>
      </c>
      <c r="JGR3" s="80" t="str">
        <f t="shared" si="108"/>
        <v>TM17</v>
      </c>
      <c r="JGS3" s="80" t="str">
        <f t="shared" si="108"/>
        <v>TM18</v>
      </c>
      <c r="JGT3" s="80" t="str">
        <f t="shared" si="108"/>
        <v>TM19</v>
      </c>
      <c r="JGU3" s="80" t="str">
        <f t="shared" si="108"/>
        <v>TM20</v>
      </c>
      <c r="JGV3" s="80" t="str">
        <f t="shared" si="108"/>
        <v>TM21</v>
      </c>
      <c r="JGW3" s="80" t="str">
        <f t="shared" si="108"/>
        <v>TM22</v>
      </c>
      <c r="JGX3" s="80" t="str">
        <f t="shared" si="108"/>
        <v>TM23</v>
      </c>
      <c r="JGY3" s="80" t="str">
        <f t="shared" si="108"/>
        <v>TM24</v>
      </c>
      <c r="JGZ3" s="80" t="str">
        <f t="shared" si="108"/>
        <v>TM1</v>
      </c>
      <c r="JHA3" s="80" t="str">
        <f t="shared" si="108"/>
        <v>TM2</v>
      </c>
      <c r="JHB3" s="80" t="str">
        <f t="shared" si="108"/>
        <v>TM3</v>
      </c>
      <c r="JHC3" s="80" t="str">
        <f t="shared" si="108"/>
        <v>TM4</v>
      </c>
      <c r="JHD3" s="80" t="str">
        <f t="shared" si="108"/>
        <v>TM5</v>
      </c>
      <c r="JHE3" s="80" t="str">
        <f t="shared" si="108"/>
        <v>TM6</v>
      </c>
      <c r="JHF3" s="80" t="str">
        <f t="shared" si="108"/>
        <v>TM7</v>
      </c>
      <c r="JHG3" s="80" t="str">
        <f t="shared" si="108"/>
        <v>TM8</v>
      </c>
      <c r="JHH3" s="80" t="str">
        <f t="shared" si="108"/>
        <v>TM9</v>
      </c>
      <c r="JHI3" s="80" t="str">
        <f t="shared" si="108"/>
        <v>TM10</v>
      </c>
      <c r="JHJ3" s="80" t="str">
        <f t="shared" si="108"/>
        <v>TM11</v>
      </c>
      <c r="JHK3" s="80" t="str">
        <f t="shared" si="108"/>
        <v>TM12</v>
      </c>
      <c r="JHL3" s="80" t="str">
        <f t="shared" si="108"/>
        <v>TM13</v>
      </c>
      <c r="JHM3" s="80" t="str">
        <f t="shared" si="108"/>
        <v>TM14</v>
      </c>
      <c r="JHN3" s="80" t="str">
        <f t="shared" si="108"/>
        <v>TM15</v>
      </c>
      <c r="JHO3" s="80" t="str">
        <f t="shared" si="108"/>
        <v>TM16</v>
      </c>
      <c r="JHP3" s="80" t="str">
        <f t="shared" si="108"/>
        <v>TM17</v>
      </c>
      <c r="JHQ3" s="80" t="str">
        <f t="shared" si="108"/>
        <v>TM18</v>
      </c>
      <c r="JHR3" s="80" t="str">
        <f t="shared" si="108"/>
        <v>TM19</v>
      </c>
      <c r="JHS3" s="80" t="str">
        <f t="shared" si="108"/>
        <v>TM20</v>
      </c>
      <c r="JHT3" s="80" t="str">
        <f t="shared" si="108"/>
        <v>TM21</v>
      </c>
      <c r="JHU3" s="80" t="str">
        <f t="shared" si="108"/>
        <v>TM22</v>
      </c>
      <c r="JHV3" s="80" t="str">
        <f t="shared" si="108"/>
        <v>TM23</v>
      </c>
      <c r="JHW3" s="80" t="str">
        <f t="shared" si="108"/>
        <v>TM24</v>
      </c>
      <c r="JHX3" s="80" t="str">
        <f t="shared" si="108"/>
        <v>TM1</v>
      </c>
      <c r="JHY3" s="80" t="str">
        <f t="shared" si="108"/>
        <v>TM2</v>
      </c>
      <c r="JHZ3" s="80" t="str">
        <f t="shared" si="108"/>
        <v>TM3</v>
      </c>
      <c r="JIA3" s="80" t="str">
        <f t="shared" si="108"/>
        <v>TM4</v>
      </c>
      <c r="JIB3" s="80" t="str">
        <f t="shared" si="108"/>
        <v>TM5</v>
      </c>
      <c r="JIC3" s="80" t="str">
        <f t="shared" si="108"/>
        <v>TM6</v>
      </c>
      <c r="JID3" s="80" t="str">
        <f t="shared" si="108"/>
        <v>TM7</v>
      </c>
      <c r="JIE3" s="80" t="str">
        <f t="shared" si="108"/>
        <v>TM8</v>
      </c>
      <c r="JIF3" s="80" t="str">
        <f t="shared" si="108"/>
        <v>TM9</v>
      </c>
      <c r="JIG3" s="80" t="str">
        <f t="shared" si="108"/>
        <v>TM10</v>
      </c>
      <c r="JIH3" s="80" t="str">
        <f t="shared" si="108"/>
        <v>TM11</v>
      </c>
      <c r="JII3" s="80" t="str">
        <f t="shared" si="108"/>
        <v>TM12</v>
      </c>
      <c r="JIJ3" s="80" t="str">
        <f t="shared" si="108"/>
        <v>TM13</v>
      </c>
      <c r="JIK3" s="80" t="str">
        <f t="shared" si="108"/>
        <v>TM14</v>
      </c>
      <c r="JIL3" s="80" t="str">
        <f t="shared" si="108"/>
        <v>TM15</v>
      </c>
      <c r="JIM3" s="80" t="str">
        <f t="shared" si="108"/>
        <v>TM16</v>
      </c>
      <c r="JIN3" s="80" t="str">
        <f t="shared" si="108"/>
        <v>TM17</v>
      </c>
      <c r="JIO3" s="80" t="str">
        <f t="shared" ref="JIO3:JKZ3" si="109">JHQ3</f>
        <v>TM18</v>
      </c>
      <c r="JIP3" s="80" t="str">
        <f t="shared" si="109"/>
        <v>TM19</v>
      </c>
      <c r="JIQ3" s="80" t="str">
        <f t="shared" si="109"/>
        <v>TM20</v>
      </c>
      <c r="JIR3" s="80" t="str">
        <f t="shared" si="109"/>
        <v>TM21</v>
      </c>
      <c r="JIS3" s="80" t="str">
        <f t="shared" si="109"/>
        <v>TM22</v>
      </c>
      <c r="JIT3" s="80" t="str">
        <f t="shared" si="109"/>
        <v>TM23</v>
      </c>
      <c r="JIU3" s="80" t="str">
        <f t="shared" si="109"/>
        <v>TM24</v>
      </c>
      <c r="JIV3" s="80" t="str">
        <f t="shared" si="109"/>
        <v>TM1</v>
      </c>
      <c r="JIW3" s="80" t="str">
        <f t="shared" si="109"/>
        <v>TM2</v>
      </c>
      <c r="JIX3" s="80" t="str">
        <f t="shared" si="109"/>
        <v>TM3</v>
      </c>
      <c r="JIY3" s="80" t="str">
        <f t="shared" si="109"/>
        <v>TM4</v>
      </c>
      <c r="JIZ3" s="80" t="str">
        <f t="shared" si="109"/>
        <v>TM5</v>
      </c>
      <c r="JJA3" s="80" t="str">
        <f t="shared" si="109"/>
        <v>TM6</v>
      </c>
      <c r="JJB3" s="80" t="str">
        <f t="shared" si="109"/>
        <v>TM7</v>
      </c>
      <c r="JJC3" s="80" t="str">
        <f t="shared" si="109"/>
        <v>TM8</v>
      </c>
      <c r="JJD3" s="80" t="str">
        <f t="shared" si="109"/>
        <v>TM9</v>
      </c>
      <c r="JJE3" s="80" t="str">
        <f t="shared" si="109"/>
        <v>TM10</v>
      </c>
      <c r="JJF3" s="80" t="str">
        <f t="shared" si="109"/>
        <v>TM11</v>
      </c>
      <c r="JJG3" s="80" t="str">
        <f t="shared" si="109"/>
        <v>TM12</v>
      </c>
      <c r="JJH3" s="80" t="str">
        <f t="shared" si="109"/>
        <v>TM13</v>
      </c>
      <c r="JJI3" s="80" t="str">
        <f t="shared" si="109"/>
        <v>TM14</v>
      </c>
      <c r="JJJ3" s="80" t="str">
        <f t="shared" si="109"/>
        <v>TM15</v>
      </c>
      <c r="JJK3" s="80" t="str">
        <f t="shared" si="109"/>
        <v>TM16</v>
      </c>
      <c r="JJL3" s="80" t="str">
        <f t="shared" si="109"/>
        <v>TM17</v>
      </c>
      <c r="JJM3" s="80" t="str">
        <f t="shared" si="109"/>
        <v>TM18</v>
      </c>
      <c r="JJN3" s="80" t="str">
        <f t="shared" si="109"/>
        <v>TM19</v>
      </c>
      <c r="JJO3" s="80" t="str">
        <f t="shared" si="109"/>
        <v>TM20</v>
      </c>
      <c r="JJP3" s="80" t="str">
        <f t="shared" si="109"/>
        <v>TM21</v>
      </c>
      <c r="JJQ3" s="80" t="str">
        <f t="shared" si="109"/>
        <v>TM22</v>
      </c>
      <c r="JJR3" s="80" t="str">
        <f t="shared" si="109"/>
        <v>TM23</v>
      </c>
      <c r="JJS3" s="80" t="str">
        <f t="shared" si="109"/>
        <v>TM24</v>
      </c>
      <c r="JJT3" s="80" t="str">
        <f t="shared" si="109"/>
        <v>TM1</v>
      </c>
      <c r="JJU3" s="80" t="str">
        <f t="shared" si="109"/>
        <v>TM2</v>
      </c>
      <c r="JJV3" s="80" t="str">
        <f t="shared" si="109"/>
        <v>TM3</v>
      </c>
      <c r="JJW3" s="80" t="str">
        <f t="shared" si="109"/>
        <v>TM4</v>
      </c>
      <c r="JJX3" s="80" t="str">
        <f t="shared" si="109"/>
        <v>TM5</v>
      </c>
      <c r="JJY3" s="80" t="str">
        <f t="shared" si="109"/>
        <v>TM6</v>
      </c>
      <c r="JJZ3" s="80" t="str">
        <f t="shared" si="109"/>
        <v>TM7</v>
      </c>
      <c r="JKA3" s="80" t="str">
        <f t="shared" si="109"/>
        <v>TM8</v>
      </c>
      <c r="JKB3" s="80" t="str">
        <f t="shared" si="109"/>
        <v>TM9</v>
      </c>
      <c r="JKC3" s="80" t="str">
        <f t="shared" si="109"/>
        <v>TM10</v>
      </c>
      <c r="JKD3" s="80" t="str">
        <f t="shared" si="109"/>
        <v>TM11</v>
      </c>
      <c r="JKE3" s="80" t="str">
        <f t="shared" si="109"/>
        <v>TM12</v>
      </c>
      <c r="JKF3" s="80" t="str">
        <f t="shared" si="109"/>
        <v>TM13</v>
      </c>
      <c r="JKG3" s="80" t="str">
        <f t="shared" si="109"/>
        <v>TM14</v>
      </c>
      <c r="JKH3" s="80" t="str">
        <f t="shared" si="109"/>
        <v>TM15</v>
      </c>
      <c r="JKI3" s="80" t="str">
        <f t="shared" si="109"/>
        <v>TM16</v>
      </c>
      <c r="JKJ3" s="80" t="str">
        <f t="shared" si="109"/>
        <v>TM17</v>
      </c>
      <c r="JKK3" s="80" t="str">
        <f t="shared" si="109"/>
        <v>TM18</v>
      </c>
      <c r="JKL3" s="80" t="str">
        <f t="shared" si="109"/>
        <v>TM19</v>
      </c>
      <c r="JKM3" s="80" t="str">
        <f t="shared" si="109"/>
        <v>TM20</v>
      </c>
      <c r="JKN3" s="80" t="str">
        <f t="shared" si="109"/>
        <v>TM21</v>
      </c>
      <c r="JKO3" s="80" t="str">
        <f t="shared" si="109"/>
        <v>TM22</v>
      </c>
      <c r="JKP3" s="80" t="str">
        <f t="shared" si="109"/>
        <v>TM23</v>
      </c>
      <c r="JKQ3" s="80" t="str">
        <f t="shared" si="109"/>
        <v>TM24</v>
      </c>
      <c r="JKR3" s="80" t="str">
        <f t="shared" si="109"/>
        <v>TM1</v>
      </c>
      <c r="JKS3" s="80" t="str">
        <f t="shared" si="109"/>
        <v>TM2</v>
      </c>
      <c r="JKT3" s="80" t="str">
        <f t="shared" si="109"/>
        <v>TM3</v>
      </c>
      <c r="JKU3" s="80" t="str">
        <f t="shared" si="109"/>
        <v>TM4</v>
      </c>
      <c r="JKV3" s="80" t="str">
        <f t="shared" si="109"/>
        <v>TM5</v>
      </c>
      <c r="JKW3" s="80" t="str">
        <f t="shared" si="109"/>
        <v>TM6</v>
      </c>
      <c r="JKX3" s="80" t="str">
        <f t="shared" si="109"/>
        <v>TM7</v>
      </c>
      <c r="JKY3" s="80" t="str">
        <f t="shared" si="109"/>
        <v>TM8</v>
      </c>
      <c r="JKZ3" s="80" t="str">
        <f t="shared" si="109"/>
        <v>TM9</v>
      </c>
      <c r="JLA3" s="80" t="str">
        <f t="shared" ref="JLA3:JNL3" si="110">JKC3</f>
        <v>TM10</v>
      </c>
      <c r="JLB3" s="80" t="str">
        <f t="shared" si="110"/>
        <v>TM11</v>
      </c>
      <c r="JLC3" s="80" t="str">
        <f t="shared" si="110"/>
        <v>TM12</v>
      </c>
      <c r="JLD3" s="80" t="str">
        <f t="shared" si="110"/>
        <v>TM13</v>
      </c>
      <c r="JLE3" s="80" t="str">
        <f t="shared" si="110"/>
        <v>TM14</v>
      </c>
      <c r="JLF3" s="80" t="str">
        <f t="shared" si="110"/>
        <v>TM15</v>
      </c>
      <c r="JLG3" s="80" t="str">
        <f t="shared" si="110"/>
        <v>TM16</v>
      </c>
      <c r="JLH3" s="80" t="str">
        <f t="shared" si="110"/>
        <v>TM17</v>
      </c>
      <c r="JLI3" s="80" t="str">
        <f t="shared" si="110"/>
        <v>TM18</v>
      </c>
      <c r="JLJ3" s="80" t="str">
        <f t="shared" si="110"/>
        <v>TM19</v>
      </c>
      <c r="JLK3" s="80" t="str">
        <f t="shared" si="110"/>
        <v>TM20</v>
      </c>
      <c r="JLL3" s="80" t="str">
        <f t="shared" si="110"/>
        <v>TM21</v>
      </c>
      <c r="JLM3" s="80" t="str">
        <f t="shared" si="110"/>
        <v>TM22</v>
      </c>
      <c r="JLN3" s="80" t="str">
        <f t="shared" si="110"/>
        <v>TM23</v>
      </c>
      <c r="JLO3" s="80" t="str">
        <f t="shared" si="110"/>
        <v>TM24</v>
      </c>
      <c r="JLP3" s="80" t="str">
        <f t="shared" si="110"/>
        <v>TM1</v>
      </c>
      <c r="JLQ3" s="80" t="str">
        <f t="shared" si="110"/>
        <v>TM2</v>
      </c>
      <c r="JLR3" s="80" t="str">
        <f t="shared" si="110"/>
        <v>TM3</v>
      </c>
      <c r="JLS3" s="80" t="str">
        <f t="shared" si="110"/>
        <v>TM4</v>
      </c>
      <c r="JLT3" s="80" t="str">
        <f t="shared" si="110"/>
        <v>TM5</v>
      </c>
      <c r="JLU3" s="80" t="str">
        <f t="shared" si="110"/>
        <v>TM6</v>
      </c>
      <c r="JLV3" s="80" t="str">
        <f t="shared" si="110"/>
        <v>TM7</v>
      </c>
      <c r="JLW3" s="80" t="str">
        <f t="shared" si="110"/>
        <v>TM8</v>
      </c>
      <c r="JLX3" s="80" t="str">
        <f t="shared" si="110"/>
        <v>TM9</v>
      </c>
      <c r="JLY3" s="80" t="str">
        <f t="shared" si="110"/>
        <v>TM10</v>
      </c>
      <c r="JLZ3" s="80" t="str">
        <f t="shared" si="110"/>
        <v>TM11</v>
      </c>
      <c r="JMA3" s="80" t="str">
        <f t="shared" si="110"/>
        <v>TM12</v>
      </c>
      <c r="JMB3" s="80" t="str">
        <f t="shared" si="110"/>
        <v>TM13</v>
      </c>
      <c r="JMC3" s="80" t="str">
        <f t="shared" si="110"/>
        <v>TM14</v>
      </c>
      <c r="JMD3" s="80" t="str">
        <f t="shared" si="110"/>
        <v>TM15</v>
      </c>
      <c r="JME3" s="80" t="str">
        <f t="shared" si="110"/>
        <v>TM16</v>
      </c>
      <c r="JMF3" s="80" t="str">
        <f t="shared" si="110"/>
        <v>TM17</v>
      </c>
      <c r="JMG3" s="80" t="str">
        <f t="shared" si="110"/>
        <v>TM18</v>
      </c>
      <c r="JMH3" s="80" t="str">
        <f t="shared" si="110"/>
        <v>TM19</v>
      </c>
      <c r="JMI3" s="80" t="str">
        <f t="shared" si="110"/>
        <v>TM20</v>
      </c>
      <c r="JMJ3" s="80" t="str">
        <f t="shared" si="110"/>
        <v>TM21</v>
      </c>
      <c r="JMK3" s="80" t="str">
        <f t="shared" si="110"/>
        <v>TM22</v>
      </c>
      <c r="JML3" s="80" t="str">
        <f t="shared" si="110"/>
        <v>TM23</v>
      </c>
      <c r="JMM3" s="80" t="str">
        <f t="shared" si="110"/>
        <v>TM24</v>
      </c>
      <c r="JMN3" s="80" t="str">
        <f t="shared" si="110"/>
        <v>TM1</v>
      </c>
      <c r="JMO3" s="80" t="str">
        <f t="shared" si="110"/>
        <v>TM2</v>
      </c>
      <c r="JMP3" s="80" t="str">
        <f t="shared" si="110"/>
        <v>TM3</v>
      </c>
      <c r="JMQ3" s="80" t="str">
        <f t="shared" si="110"/>
        <v>TM4</v>
      </c>
      <c r="JMR3" s="80" t="str">
        <f t="shared" si="110"/>
        <v>TM5</v>
      </c>
      <c r="JMS3" s="80" t="str">
        <f t="shared" si="110"/>
        <v>TM6</v>
      </c>
      <c r="JMT3" s="80" t="str">
        <f t="shared" si="110"/>
        <v>TM7</v>
      </c>
      <c r="JMU3" s="80" t="str">
        <f t="shared" si="110"/>
        <v>TM8</v>
      </c>
      <c r="JMV3" s="80" t="str">
        <f t="shared" si="110"/>
        <v>TM9</v>
      </c>
      <c r="JMW3" s="80" t="str">
        <f t="shared" si="110"/>
        <v>TM10</v>
      </c>
      <c r="JMX3" s="80" t="str">
        <f t="shared" si="110"/>
        <v>TM11</v>
      </c>
      <c r="JMY3" s="80" t="str">
        <f t="shared" si="110"/>
        <v>TM12</v>
      </c>
      <c r="JMZ3" s="80" t="str">
        <f t="shared" si="110"/>
        <v>TM13</v>
      </c>
      <c r="JNA3" s="80" t="str">
        <f t="shared" si="110"/>
        <v>TM14</v>
      </c>
      <c r="JNB3" s="80" t="str">
        <f t="shared" si="110"/>
        <v>TM15</v>
      </c>
      <c r="JNC3" s="80" t="str">
        <f t="shared" si="110"/>
        <v>TM16</v>
      </c>
      <c r="JND3" s="80" t="str">
        <f t="shared" si="110"/>
        <v>TM17</v>
      </c>
      <c r="JNE3" s="80" t="str">
        <f t="shared" si="110"/>
        <v>TM18</v>
      </c>
      <c r="JNF3" s="80" t="str">
        <f t="shared" si="110"/>
        <v>TM19</v>
      </c>
      <c r="JNG3" s="80" t="str">
        <f t="shared" si="110"/>
        <v>TM20</v>
      </c>
      <c r="JNH3" s="80" t="str">
        <f t="shared" si="110"/>
        <v>TM21</v>
      </c>
      <c r="JNI3" s="80" t="str">
        <f t="shared" si="110"/>
        <v>TM22</v>
      </c>
      <c r="JNJ3" s="80" t="str">
        <f t="shared" si="110"/>
        <v>TM23</v>
      </c>
      <c r="JNK3" s="80" t="str">
        <f t="shared" si="110"/>
        <v>TM24</v>
      </c>
      <c r="JNL3" s="80" t="str">
        <f t="shared" si="110"/>
        <v>TM1</v>
      </c>
      <c r="JNM3" s="80" t="str">
        <f t="shared" ref="JNM3:JPX3" si="111">JMO3</f>
        <v>TM2</v>
      </c>
      <c r="JNN3" s="80" t="str">
        <f t="shared" si="111"/>
        <v>TM3</v>
      </c>
      <c r="JNO3" s="80" t="str">
        <f t="shared" si="111"/>
        <v>TM4</v>
      </c>
      <c r="JNP3" s="80" t="str">
        <f t="shared" si="111"/>
        <v>TM5</v>
      </c>
      <c r="JNQ3" s="80" t="str">
        <f t="shared" si="111"/>
        <v>TM6</v>
      </c>
      <c r="JNR3" s="80" t="str">
        <f t="shared" si="111"/>
        <v>TM7</v>
      </c>
      <c r="JNS3" s="80" t="str">
        <f t="shared" si="111"/>
        <v>TM8</v>
      </c>
      <c r="JNT3" s="80" t="str">
        <f t="shared" si="111"/>
        <v>TM9</v>
      </c>
      <c r="JNU3" s="80" t="str">
        <f t="shared" si="111"/>
        <v>TM10</v>
      </c>
      <c r="JNV3" s="80" t="str">
        <f t="shared" si="111"/>
        <v>TM11</v>
      </c>
      <c r="JNW3" s="80" t="str">
        <f t="shared" si="111"/>
        <v>TM12</v>
      </c>
      <c r="JNX3" s="80" t="str">
        <f t="shared" si="111"/>
        <v>TM13</v>
      </c>
      <c r="JNY3" s="80" t="str">
        <f t="shared" si="111"/>
        <v>TM14</v>
      </c>
      <c r="JNZ3" s="80" t="str">
        <f t="shared" si="111"/>
        <v>TM15</v>
      </c>
      <c r="JOA3" s="80" t="str">
        <f t="shared" si="111"/>
        <v>TM16</v>
      </c>
      <c r="JOB3" s="80" t="str">
        <f t="shared" si="111"/>
        <v>TM17</v>
      </c>
      <c r="JOC3" s="80" t="str">
        <f t="shared" si="111"/>
        <v>TM18</v>
      </c>
      <c r="JOD3" s="80" t="str">
        <f t="shared" si="111"/>
        <v>TM19</v>
      </c>
      <c r="JOE3" s="80" t="str">
        <f t="shared" si="111"/>
        <v>TM20</v>
      </c>
      <c r="JOF3" s="80" t="str">
        <f t="shared" si="111"/>
        <v>TM21</v>
      </c>
      <c r="JOG3" s="80" t="str">
        <f t="shared" si="111"/>
        <v>TM22</v>
      </c>
      <c r="JOH3" s="80" t="str">
        <f t="shared" si="111"/>
        <v>TM23</v>
      </c>
      <c r="JOI3" s="80" t="str">
        <f t="shared" si="111"/>
        <v>TM24</v>
      </c>
      <c r="JOJ3" s="80" t="str">
        <f t="shared" si="111"/>
        <v>TM1</v>
      </c>
      <c r="JOK3" s="80" t="str">
        <f t="shared" si="111"/>
        <v>TM2</v>
      </c>
      <c r="JOL3" s="80" t="str">
        <f t="shared" si="111"/>
        <v>TM3</v>
      </c>
      <c r="JOM3" s="80" t="str">
        <f t="shared" si="111"/>
        <v>TM4</v>
      </c>
      <c r="JON3" s="80" t="str">
        <f t="shared" si="111"/>
        <v>TM5</v>
      </c>
      <c r="JOO3" s="80" t="str">
        <f t="shared" si="111"/>
        <v>TM6</v>
      </c>
      <c r="JOP3" s="80" t="str">
        <f t="shared" si="111"/>
        <v>TM7</v>
      </c>
      <c r="JOQ3" s="80" t="str">
        <f t="shared" si="111"/>
        <v>TM8</v>
      </c>
      <c r="JOR3" s="80" t="str">
        <f t="shared" si="111"/>
        <v>TM9</v>
      </c>
      <c r="JOS3" s="80" t="str">
        <f t="shared" si="111"/>
        <v>TM10</v>
      </c>
      <c r="JOT3" s="80" t="str">
        <f t="shared" si="111"/>
        <v>TM11</v>
      </c>
      <c r="JOU3" s="80" t="str">
        <f t="shared" si="111"/>
        <v>TM12</v>
      </c>
      <c r="JOV3" s="80" t="str">
        <f t="shared" si="111"/>
        <v>TM13</v>
      </c>
      <c r="JOW3" s="80" t="str">
        <f t="shared" si="111"/>
        <v>TM14</v>
      </c>
      <c r="JOX3" s="80" t="str">
        <f t="shared" si="111"/>
        <v>TM15</v>
      </c>
      <c r="JOY3" s="80" t="str">
        <f t="shared" si="111"/>
        <v>TM16</v>
      </c>
      <c r="JOZ3" s="80" t="str">
        <f t="shared" si="111"/>
        <v>TM17</v>
      </c>
      <c r="JPA3" s="80" t="str">
        <f t="shared" si="111"/>
        <v>TM18</v>
      </c>
      <c r="JPB3" s="80" t="str">
        <f t="shared" si="111"/>
        <v>TM19</v>
      </c>
      <c r="JPC3" s="80" t="str">
        <f t="shared" si="111"/>
        <v>TM20</v>
      </c>
      <c r="JPD3" s="80" t="str">
        <f t="shared" si="111"/>
        <v>TM21</v>
      </c>
      <c r="JPE3" s="80" t="str">
        <f t="shared" si="111"/>
        <v>TM22</v>
      </c>
      <c r="JPF3" s="80" t="str">
        <f t="shared" si="111"/>
        <v>TM23</v>
      </c>
      <c r="JPG3" s="80" t="str">
        <f t="shared" si="111"/>
        <v>TM24</v>
      </c>
      <c r="JPH3" s="80" t="str">
        <f t="shared" si="111"/>
        <v>TM1</v>
      </c>
      <c r="JPI3" s="80" t="str">
        <f t="shared" si="111"/>
        <v>TM2</v>
      </c>
      <c r="JPJ3" s="80" t="str">
        <f t="shared" si="111"/>
        <v>TM3</v>
      </c>
      <c r="JPK3" s="80" t="str">
        <f t="shared" si="111"/>
        <v>TM4</v>
      </c>
      <c r="JPL3" s="80" t="str">
        <f t="shared" si="111"/>
        <v>TM5</v>
      </c>
      <c r="JPM3" s="80" t="str">
        <f t="shared" si="111"/>
        <v>TM6</v>
      </c>
      <c r="JPN3" s="80" t="str">
        <f t="shared" si="111"/>
        <v>TM7</v>
      </c>
      <c r="JPO3" s="80" t="str">
        <f t="shared" si="111"/>
        <v>TM8</v>
      </c>
      <c r="JPP3" s="80" t="str">
        <f t="shared" si="111"/>
        <v>TM9</v>
      </c>
      <c r="JPQ3" s="80" t="str">
        <f t="shared" si="111"/>
        <v>TM10</v>
      </c>
      <c r="JPR3" s="80" t="str">
        <f t="shared" si="111"/>
        <v>TM11</v>
      </c>
      <c r="JPS3" s="80" t="str">
        <f t="shared" si="111"/>
        <v>TM12</v>
      </c>
      <c r="JPT3" s="80" t="str">
        <f t="shared" si="111"/>
        <v>TM13</v>
      </c>
      <c r="JPU3" s="80" t="str">
        <f t="shared" si="111"/>
        <v>TM14</v>
      </c>
      <c r="JPV3" s="80" t="str">
        <f t="shared" si="111"/>
        <v>TM15</v>
      </c>
      <c r="JPW3" s="80" t="str">
        <f t="shared" si="111"/>
        <v>TM16</v>
      </c>
      <c r="JPX3" s="80" t="str">
        <f t="shared" si="111"/>
        <v>TM17</v>
      </c>
      <c r="JPY3" s="80" t="str">
        <f t="shared" ref="JPY3:JSJ3" si="112">JPA3</f>
        <v>TM18</v>
      </c>
      <c r="JPZ3" s="80" t="str">
        <f t="shared" si="112"/>
        <v>TM19</v>
      </c>
      <c r="JQA3" s="80" t="str">
        <f t="shared" si="112"/>
        <v>TM20</v>
      </c>
      <c r="JQB3" s="80" t="str">
        <f t="shared" si="112"/>
        <v>TM21</v>
      </c>
      <c r="JQC3" s="80" t="str">
        <f t="shared" si="112"/>
        <v>TM22</v>
      </c>
      <c r="JQD3" s="80" t="str">
        <f t="shared" si="112"/>
        <v>TM23</v>
      </c>
      <c r="JQE3" s="80" t="str">
        <f t="shared" si="112"/>
        <v>TM24</v>
      </c>
      <c r="JQF3" s="80" t="str">
        <f t="shared" si="112"/>
        <v>TM1</v>
      </c>
      <c r="JQG3" s="80" t="str">
        <f t="shared" si="112"/>
        <v>TM2</v>
      </c>
      <c r="JQH3" s="80" t="str">
        <f t="shared" si="112"/>
        <v>TM3</v>
      </c>
      <c r="JQI3" s="80" t="str">
        <f t="shared" si="112"/>
        <v>TM4</v>
      </c>
      <c r="JQJ3" s="80" t="str">
        <f t="shared" si="112"/>
        <v>TM5</v>
      </c>
      <c r="JQK3" s="80" t="str">
        <f t="shared" si="112"/>
        <v>TM6</v>
      </c>
      <c r="JQL3" s="80" t="str">
        <f t="shared" si="112"/>
        <v>TM7</v>
      </c>
      <c r="JQM3" s="80" t="str">
        <f t="shared" si="112"/>
        <v>TM8</v>
      </c>
      <c r="JQN3" s="80" t="str">
        <f t="shared" si="112"/>
        <v>TM9</v>
      </c>
      <c r="JQO3" s="80" t="str">
        <f t="shared" si="112"/>
        <v>TM10</v>
      </c>
      <c r="JQP3" s="80" t="str">
        <f t="shared" si="112"/>
        <v>TM11</v>
      </c>
      <c r="JQQ3" s="80" t="str">
        <f t="shared" si="112"/>
        <v>TM12</v>
      </c>
      <c r="JQR3" s="80" t="str">
        <f t="shared" si="112"/>
        <v>TM13</v>
      </c>
      <c r="JQS3" s="80" t="str">
        <f t="shared" si="112"/>
        <v>TM14</v>
      </c>
      <c r="JQT3" s="80" t="str">
        <f t="shared" si="112"/>
        <v>TM15</v>
      </c>
      <c r="JQU3" s="80" t="str">
        <f t="shared" si="112"/>
        <v>TM16</v>
      </c>
      <c r="JQV3" s="80" t="str">
        <f t="shared" si="112"/>
        <v>TM17</v>
      </c>
      <c r="JQW3" s="80" t="str">
        <f t="shared" si="112"/>
        <v>TM18</v>
      </c>
      <c r="JQX3" s="80" t="str">
        <f t="shared" si="112"/>
        <v>TM19</v>
      </c>
      <c r="JQY3" s="80" t="str">
        <f t="shared" si="112"/>
        <v>TM20</v>
      </c>
      <c r="JQZ3" s="80" t="str">
        <f t="shared" si="112"/>
        <v>TM21</v>
      </c>
      <c r="JRA3" s="80" t="str">
        <f t="shared" si="112"/>
        <v>TM22</v>
      </c>
      <c r="JRB3" s="80" t="str">
        <f t="shared" si="112"/>
        <v>TM23</v>
      </c>
      <c r="JRC3" s="80" t="str">
        <f t="shared" si="112"/>
        <v>TM24</v>
      </c>
      <c r="JRD3" s="80" t="str">
        <f t="shared" si="112"/>
        <v>TM1</v>
      </c>
      <c r="JRE3" s="80" t="str">
        <f t="shared" si="112"/>
        <v>TM2</v>
      </c>
      <c r="JRF3" s="80" t="str">
        <f t="shared" si="112"/>
        <v>TM3</v>
      </c>
      <c r="JRG3" s="80" t="str">
        <f t="shared" si="112"/>
        <v>TM4</v>
      </c>
      <c r="JRH3" s="80" t="str">
        <f t="shared" si="112"/>
        <v>TM5</v>
      </c>
      <c r="JRI3" s="80" t="str">
        <f t="shared" si="112"/>
        <v>TM6</v>
      </c>
      <c r="JRJ3" s="80" t="str">
        <f t="shared" si="112"/>
        <v>TM7</v>
      </c>
      <c r="JRK3" s="80" t="str">
        <f t="shared" si="112"/>
        <v>TM8</v>
      </c>
      <c r="JRL3" s="80" t="str">
        <f t="shared" si="112"/>
        <v>TM9</v>
      </c>
      <c r="JRM3" s="80" t="str">
        <f t="shared" si="112"/>
        <v>TM10</v>
      </c>
      <c r="JRN3" s="80" t="str">
        <f t="shared" si="112"/>
        <v>TM11</v>
      </c>
      <c r="JRO3" s="80" t="str">
        <f t="shared" si="112"/>
        <v>TM12</v>
      </c>
      <c r="JRP3" s="80" t="str">
        <f t="shared" si="112"/>
        <v>TM13</v>
      </c>
      <c r="JRQ3" s="80" t="str">
        <f t="shared" si="112"/>
        <v>TM14</v>
      </c>
      <c r="JRR3" s="80" t="str">
        <f t="shared" si="112"/>
        <v>TM15</v>
      </c>
      <c r="JRS3" s="80" t="str">
        <f t="shared" si="112"/>
        <v>TM16</v>
      </c>
      <c r="JRT3" s="80" t="str">
        <f t="shared" si="112"/>
        <v>TM17</v>
      </c>
      <c r="JRU3" s="80" t="str">
        <f t="shared" si="112"/>
        <v>TM18</v>
      </c>
      <c r="JRV3" s="80" t="str">
        <f t="shared" si="112"/>
        <v>TM19</v>
      </c>
      <c r="JRW3" s="80" t="str">
        <f t="shared" si="112"/>
        <v>TM20</v>
      </c>
      <c r="JRX3" s="80" t="str">
        <f t="shared" si="112"/>
        <v>TM21</v>
      </c>
      <c r="JRY3" s="80" t="str">
        <f t="shared" si="112"/>
        <v>TM22</v>
      </c>
      <c r="JRZ3" s="80" t="str">
        <f t="shared" si="112"/>
        <v>TM23</v>
      </c>
      <c r="JSA3" s="80" t="str">
        <f t="shared" si="112"/>
        <v>TM24</v>
      </c>
      <c r="JSB3" s="80" t="str">
        <f t="shared" si="112"/>
        <v>TM1</v>
      </c>
      <c r="JSC3" s="80" t="str">
        <f t="shared" si="112"/>
        <v>TM2</v>
      </c>
      <c r="JSD3" s="80" t="str">
        <f t="shared" si="112"/>
        <v>TM3</v>
      </c>
      <c r="JSE3" s="80" t="str">
        <f t="shared" si="112"/>
        <v>TM4</v>
      </c>
      <c r="JSF3" s="80" t="str">
        <f t="shared" si="112"/>
        <v>TM5</v>
      </c>
      <c r="JSG3" s="80" t="str">
        <f t="shared" si="112"/>
        <v>TM6</v>
      </c>
      <c r="JSH3" s="80" t="str">
        <f t="shared" si="112"/>
        <v>TM7</v>
      </c>
      <c r="JSI3" s="80" t="str">
        <f t="shared" si="112"/>
        <v>TM8</v>
      </c>
      <c r="JSJ3" s="80" t="str">
        <f t="shared" si="112"/>
        <v>TM9</v>
      </c>
      <c r="JSK3" s="80" t="str">
        <f t="shared" ref="JSK3:JUV3" si="113">JRM3</f>
        <v>TM10</v>
      </c>
      <c r="JSL3" s="80" t="str">
        <f t="shared" si="113"/>
        <v>TM11</v>
      </c>
      <c r="JSM3" s="80" t="str">
        <f t="shared" si="113"/>
        <v>TM12</v>
      </c>
      <c r="JSN3" s="80" t="str">
        <f t="shared" si="113"/>
        <v>TM13</v>
      </c>
      <c r="JSO3" s="80" t="str">
        <f t="shared" si="113"/>
        <v>TM14</v>
      </c>
      <c r="JSP3" s="80" t="str">
        <f t="shared" si="113"/>
        <v>TM15</v>
      </c>
      <c r="JSQ3" s="80" t="str">
        <f t="shared" si="113"/>
        <v>TM16</v>
      </c>
      <c r="JSR3" s="80" t="str">
        <f t="shared" si="113"/>
        <v>TM17</v>
      </c>
      <c r="JSS3" s="80" t="str">
        <f t="shared" si="113"/>
        <v>TM18</v>
      </c>
      <c r="JST3" s="80" t="str">
        <f t="shared" si="113"/>
        <v>TM19</v>
      </c>
      <c r="JSU3" s="80" t="str">
        <f t="shared" si="113"/>
        <v>TM20</v>
      </c>
      <c r="JSV3" s="80" t="str">
        <f t="shared" si="113"/>
        <v>TM21</v>
      </c>
      <c r="JSW3" s="80" t="str">
        <f t="shared" si="113"/>
        <v>TM22</v>
      </c>
      <c r="JSX3" s="80" t="str">
        <f t="shared" si="113"/>
        <v>TM23</v>
      </c>
      <c r="JSY3" s="80" t="str">
        <f t="shared" si="113"/>
        <v>TM24</v>
      </c>
      <c r="JSZ3" s="80" t="str">
        <f t="shared" si="113"/>
        <v>TM1</v>
      </c>
      <c r="JTA3" s="80" t="str">
        <f t="shared" si="113"/>
        <v>TM2</v>
      </c>
      <c r="JTB3" s="80" t="str">
        <f t="shared" si="113"/>
        <v>TM3</v>
      </c>
      <c r="JTC3" s="80" t="str">
        <f t="shared" si="113"/>
        <v>TM4</v>
      </c>
      <c r="JTD3" s="80" t="str">
        <f t="shared" si="113"/>
        <v>TM5</v>
      </c>
      <c r="JTE3" s="80" t="str">
        <f t="shared" si="113"/>
        <v>TM6</v>
      </c>
      <c r="JTF3" s="80" t="str">
        <f t="shared" si="113"/>
        <v>TM7</v>
      </c>
      <c r="JTG3" s="80" t="str">
        <f t="shared" si="113"/>
        <v>TM8</v>
      </c>
      <c r="JTH3" s="80" t="str">
        <f t="shared" si="113"/>
        <v>TM9</v>
      </c>
      <c r="JTI3" s="80" t="str">
        <f t="shared" si="113"/>
        <v>TM10</v>
      </c>
      <c r="JTJ3" s="80" t="str">
        <f t="shared" si="113"/>
        <v>TM11</v>
      </c>
      <c r="JTK3" s="80" t="str">
        <f t="shared" si="113"/>
        <v>TM12</v>
      </c>
      <c r="JTL3" s="80" t="str">
        <f t="shared" si="113"/>
        <v>TM13</v>
      </c>
      <c r="JTM3" s="80" t="str">
        <f t="shared" si="113"/>
        <v>TM14</v>
      </c>
      <c r="JTN3" s="80" t="str">
        <f t="shared" si="113"/>
        <v>TM15</v>
      </c>
      <c r="JTO3" s="80" t="str">
        <f t="shared" si="113"/>
        <v>TM16</v>
      </c>
      <c r="JTP3" s="80" t="str">
        <f t="shared" si="113"/>
        <v>TM17</v>
      </c>
      <c r="JTQ3" s="80" t="str">
        <f t="shared" si="113"/>
        <v>TM18</v>
      </c>
      <c r="JTR3" s="80" t="str">
        <f t="shared" si="113"/>
        <v>TM19</v>
      </c>
      <c r="JTS3" s="80" t="str">
        <f t="shared" si="113"/>
        <v>TM20</v>
      </c>
      <c r="JTT3" s="80" t="str">
        <f t="shared" si="113"/>
        <v>TM21</v>
      </c>
      <c r="JTU3" s="80" t="str">
        <f t="shared" si="113"/>
        <v>TM22</v>
      </c>
      <c r="JTV3" s="80" t="str">
        <f t="shared" si="113"/>
        <v>TM23</v>
      </c>
      <c r="JTW3" s="80" t="str">
        <f t="shared" si="113"/>
        <v>TM24</v>
      </c>
      <c r="JTX3" s="80" t="str">
        <f t="shared" si="113"/>
        <v>TM1</v>
      </c>
      <c r="JTY3" s="80" t="str">
        <f t="shared" si="113"/>
        <v>TM2</v>
      </c>
      <c r="JTZ3" s="80" t="str">
        <f t="shared" si="113"/>
        <v>TM3</v>
      </c>
      <c r="JUA3" s="80" t="str">
        <f t="shared" si="113"/>
        <v>TM4</v>
      </c>
      <c r="JUB3" s="80" t="str">
        <f t="shared" si="113"/>
        <v>TM5</v>
      </c>
      <c r="JUC3" s="80" t="str">
        <f t="shared" si="113"/>
        <v>TM6</v>
      </c>
      <c r="JUD3" s="80" t="str">
        <f t="shared" si="113"/>
        <v>TM7</v>
      </c>
      <c r="JUE3" s="80" t="str">
        <f t="shared" si="113"/>
        <v>TM8</v>
      </c>
      <c r="JUF3" s="80" t="str">
        <f t="shared" si="113"/>
        <v>TM9</v>
      </c>
      <c r="JUG3" s="80" t="str">
        <f t="shared" si="113"/>
        <v>TM10</v>
      </c>
      <c r="JUH3" s="80" t="str">
        <f t="shared" si="113"/>
        <v>TM11</v>
      </c>
      <c r="JUI3" s="80" t="str">
        <f t="shared" si="113"/>
        <v>TM12</v>
      </c>
      <c r="JUJ3" s="80" t="str">
        <f t="shared" si="113"/>
        <v>TM13</v>
      </c>
      <c r="JUK3" s="80" t="str">
        <f t="shared" si="113"/>
        <v>TM14</v>
      </c>
      <c r="JUL3" s="80" t="str">
        <f t="shared" si="113"/>
        <v>TM15</v>
      </c>
      <c r="JUM3" s="80" t="str">
        <f t="shared" si="113"/>
        <v>TM16</v>
      </c>
      <c r="JUN3" s="80" t="str">
        <f t="shared" si="113"/>
        <v>TM17</v>
      </c>
      <c r="JUO3" s="80" t="str">
        <f t="shared" si="113"/>
        <v>TM18</v>
      </c>
      <c r="JUP3" s="80" t="str">
        <f t="shared" si="113"/>
        <v>TM19</v>
      </c>
      <c r="JUQ3" s="80" t="str">
        <f t="shared" si="113"/>
        <v>TM20</v>
      </c>
      <c r="JUR3" s="80" t="str">
        <f t="shared" si="113"/>
        <v>TM21</v>
      </c>
      <c r="JUS3" s="80" t="str">
        <f t="shared" si="113"/>
        <v>TM22</v>
      </c>
      <c r="JUT3" s="80" t="str">
        <f t="shared" si="113"/>
        <v>TM23</v>
      </c>
      <c r="JUU3" s="80" t="str">
        <f t="shared" si="113"/>
        <v>TM24</v>
      </c>
      <c r="JUV3" s="80" t="str">
        <f t="shared" si="113"/>
        <v>TM1</v>
      </c>
      <c r="JUW3" s="80" t="str">
        <f t="shared" ref="JUW3:JXH3" si="114">JTY3</f>
        <v>TM2</v>
      </c>
      <c r="JUX3" s="80" t="str">
        <f t="shared" si="114"/>
        <v>TM3</v>
      </c>
      <c r="JUY3" s="80" t="str">
        <f t="shared" si="114"/>
        <v>TM4</v>
      </c>
      <c r="JUZ3" s="80" t="str">
        <f t="shared" si="114"/>
        <v>TM5</v>
      </c>
      <c r="JVA3" s="80" t="str">
        <f t="shared" si="114"/>
        <v>TM6</v>
      </c>
      <c r="JVB3" s="80" t="str">
        <f t="shared" si="114"/>
        <v>TM7</v>
      </c>
      <c r="JVC3" s="80" t="str">
        <f t="shared" si="114"/>
        <v>TM8</v>
      </c>
      <c r="JVD3" s="80" t="str">
        <f t="shared" si="114"/>
        <v>TM9</v>
      </c>
      <c r="JVE3" s="80" t="str">
        <f t="shared" si="114"/>
        <v>TM10</v>
      </c>
      <c r="JVF3" s="80" t="str">
        <f t="shared" si="114"/>
        <v>TM11</v>
      </c>
      <c r="JVG3" s="80" t="str">
        <f t="shared" si="114"/>
        <v>TM12</v>
      </c>
      <c r="JVH3" s="80" t="str">
        <f t="shared" si="114"/>
        <v>TM13</v>
      </c>
      <c r="JVI3" s="80" t="str">
        <f t="shared" si="114"/>
        <v>TM14</v>
      </c>
      <c r="JVJ3" s="80" t="str">
        <f t="shared" si="114"/>
        <v>TM15</v>
      </c>
      <c r="JVK3" s="80" t="str">
        <f t="shared" si="114"/>
        <v>TM16</v>
      </c>
      <c r="JVL3" s="80" t="str">
        <f t="shared" si="114"/>
        <v>TM17</v>
      </c>
      <c r="JVM3" s="80" t="str">
        <f t="shared" si="114"/>
        <v>TM18</v>
      </c>
      <c r="JVN3" s="80" t="str">
        <f t="shared" si="114"/>
        <v>TM19</v>
      </c>
      <c r="JVO3" s="80" t="str">
        <f t="shared" si="114"/>
        <v>TM20</v>
      </c>
      <c r="JVP3" s="80" t="str">
        <f t="shared" si="114"/>
        <v>TM21</v>
      </c>
      <c r="JVQ3" s="80" t="str">
        <f t="shared" si="114"/>
        <v>TM22</v>
      </c>
      <c r="JVR3" s="80" t="str">
        <f t="shared" si="114"/>
        <v>TM23</v>
      </c>
      <c r="JVS3" s="80" t="str">
        <f t="shared" si="114"/>
        <v>TM24</v>
      </c>
      <c r="JVT3" s="80" t="str">
        <f t="shared" si="114"/>
        <v>TM1</v>
      </c>
      <c r="JVU3" s="80" t="str">
        <f t="shared" si="114"/>
        <v>TM2</v>
      </c>
      <c r="JVV3" s="80" t="str">
        <f t="shared" si="114"/>
        <v>TM3</v>
      </c>
      <c r="JVW3" s="80" t="str">
        <f t="shared" si="114"/>
        <v>TM4</v>
      </c>
      <c r="JVX3" s="80" t="str">
        <f t="shared" si="114"/>
        <v>TM5</v>
      </c>
      <c r="JVY3" s="80" t="str">
        <f t="shared" si="114"/>
        <v>TM6</v>
      </c>
      <c r="JVZ3" s="80" t="str">
        <f t="shared" si="114"/>
        <v>TM7</v>
      </c>
      <c r="JWA3" s="80" t="str">
        <f t="shared" si="114"/>
        <v>TM8</v>
      </c>
      <c r="JWB3" s="80" t="str">
        <f t="shared" si="114"/>
        <v>TM9</v>
      </c>
      <c r="JWC3" s="80" t="str">
        <f t="shared" si="114"/>
        <v>TM10</v>
      </c>
      <c r="JWD3" s="80" t="str">
        <f t="shared" si="114"/>
        <v>TM11</v>
      </c>
      <c r="JWE3" s="80" t="str">
        <f t="shared" si="114"/>
        <v>TM12</v>
      </c>
      <c r="JWF3" s="80" t="str">
        <f t="shared" si="114"/>
        <v>TM13</v>
      </c>
      <c r="JWG3" s="80" t="str">
        <f t="shared" si="114"/>
        <v>TM14</v>
      </c>
      <c r="JWH3" s="80" t="str">
        <f t="shared" si="114"/>
        <v>TM15</v>
      </c>
      <c r="JWI3" s="80" t="str">
        <f t="shared" si="114"/>
        <v>TM16</v>
      </c>
      <c r="JWJ3" s="80" t="str">
        <f t="shared" si="114"/>
        <v>TM17</v>
      </c>
      <c r="JWK3" s="80" t="str">
        <f t="shared" si="114"/>
        <v>TM18</v>
      </c>
      <c r="JWL3" s="80" t="str">
        <f t="shared" si="114"/>
        <v>TM19</v>
      </c>
      <c r="JWM3" s="80" t="str">
        <f t="shared" si="114"/>
        <v>TM20</v>
      </c>
      <c r="JWN3" s="80" t="str">
        <f t="shared" si="114"/>
        <v>TM21</v>
      </c>
      <c r="JWO3" s="80" t="str">
        <f t="shared" si="114"/>
        <v>TM22</v>
      </c>
      <c r="JWP3" s="80" t="str">
        <f t="shared" si="114"/>
        <v>TM23</v>
      </c>
      <c r="JWQ3" s="80" t="str">
        <f t="shared" si="114"/>
        <v>TM24</v>
      </c>
      <c r="JWR3" s="80" t="str">
        <f t="shared" si="114"/>
        <v>TM1</v>
      </c>
      <c r="JWS3" s="80" t="str">
        <f t="shared" si="114"/>
        <v>TM2</v>
      </c>
      <c r="JWT3" s="80" t="str">
        <f t="shared" si="114"/>
        <v>TM3</v>
      </c>
      <c r="JWU3" s="80" t="str">
        <f t="shared" si="114"/>
        <v>TM4</v>
      </c>
      <c r="JWV3" s="80" t="str">
        <f t="shared" si="114"/>
        <v>TM5</v>
      </c>
      <c r="JWW3" s="80" t="str">
        <f t="shared" si="114"/>
        <v>TM6</v>
      </c>
      <c r="JWX3" s="80" t="str">
        <f t="shared" si="114"/>
        <v>TM7</v>
      </c>
      <c r="JWY3" s="80" t="str">
        <f t="shared" si="114"/>
        <v>TM8</v>
      </c>
      <c r="JWZ3" s="80" t="str">
        <f t="shared" si="114"/>
        <v>TM9</v>
      </c>
      <c r="JXA3" s="80" t="str">
        <f t="shared" si="114"/>
        <v>TM10</v>
      </c>
      <c r="JXB3" s="80" t="str">
        <f t="shared" si="114"/>
        <v>TM11</v>
      </c>
      <c r="JXC3" s="80" t="str">
        <f t="shared" si="114"/>
        <v>TM12</v>
      </c>
      <c r="JXD3" s="80" t="str">
        <f t="shared" si="114"/>
        <v>TM13</v>
      </c>
      <c r="JXE3" s="80" t="str">
        <f t="shared" si="114"/>
        <v>TM14</v>
      </c>
      <c r="JXF3" s="80" t="str">
        <f t="shared" si="114"/>
        <v>TM15</v>
      </c>
      <c r="JXG3" s="80" t="str">
        <f t="shared" si="114"/>
        <v>TM16</v>
      </c>
      <c r="JXH3" s="80" t="str">
        <f t="shared" si="114"/>
        <v>TM17</v>
      </c>
      <c r="JXI3" s="80" t="str">
        <f t="shared" ref="JXI3:JZT3" si="115">JWK3</f>
        <v>TM18</v>
      </c>
      <c r="JXJ3" s="80" t="str">
        <f t="shared" si="115"/>
        <v>TM19</v>
      </c>
      <c r="JXK3" s="80" t="str">
        <f t="shared" si="115"/>
        <v>TM20</v>
      </c>
      <c r="JXL3" s="80" t="str">
        <f t="shared" si="115"/>
        <v>TM21</v>
      </c>
      <c r="JXM3" s="80" t="str">
        <f t="shared" si="115"/>
        <v>TM22</v>
      </c>
      <c r="JXN3" s="80" t="str">
        <f t="shared" si="115"/>
        <v>TM23</v>
      </c>
      <c r="JXO3" s="80" t="str">
        <f t="shared" si="115"/>
        <v>TM24</v>
      </c>
      <c r="JXP3" s="80" t="str">
        <f t="shared" si="115"/>
        <v>TM1</v>
      </c>
      <c r="JXQ3" s="80" t="str">
        <f t="shared" si="115"/>
        <v>TM2</v>
      </c>
      <c r="JXR3" s="80" t="str">
        <f t="shared" si="115"/>
        <v>TM3</v>
      </c>
      <c r="JXS3" s="80" t="str">
        <f t="shared" si="115"/>
        <v>TM4</v>
      </c>
      <c r="JXT3" s="80" t="str">
        <f t="shared" si="115"/>
        <v>TM5</v>
      </c>
      <c r="JXU3" s="80" t="str">
        <f t="shared" si="115"/>
        <v>TM6</v>
      </c>
      <c r="JXV3" s="80" t="str">
        <f t="shared" si="115"/>
        <v>TM7</v>
      </c>
      <c r="JXW3" s="80" t="str">
        <f t="shared" si="115"/>
        <v>TM8</v>
      </c>
      <c r="JXX3" s="80" t="str">
        <f t="shared" si="115"/>
        <v>TM9</v>
      </c>
      <c r="JXY3" s="80" t="str">
        <f t="shared" si="115"/>
        <v>TM10</v>
      </c>
      <c r="JXZ3" s="80" t="str">
        <f t="shared" si="115"/>
        <v>TM11</v>
      </c>
      <c r="JYA3" s="80" t="str">
        <f t="shared" si="115"/>
        <v>TM12</v>
      </c>
      <c r="JYB3" s="80" t="str">
        <f t="shared" si="115"/>
        <v>TM13</v>
      </c>
      <c r="JYC3" s="80" t="str">
        <f t="shared" si="115"/>
        <v>TM14</v>
      </c>
      <c r="JYD3" s="80" t="str">
        <f t="shared" si="115"/>
        <v>TM15</v>
      </c>
      <c r="JYE3" s="80" t="str">
        <f t="shared" si="115"/>
        <v>TM16</v>
      </c>
      <c r="JYF3" s="80" t="str">
        <f t="shared" si="115"/>
        <v>TM17</v>
      </c>
      <c r="JYG3" s="80" t="str">
        <f t="shared" si="115"/>
        <v>TM18</v>
      </c>
      <c r="JYH3" s="80" t="str">
        <f t="shared" si="115"/>
        <v>TM19</v>
      </c>
      <c r="JYI3" s="80" t="str">
        <f t="shared" si="115"/>
        <v>TM20</v>
      </c>
      <c r="JYJ3" s="80" t="str">
        <f t="shared" si="115"/>
        <v>TM21</v>
      </c>
      <c r="JYK3" s="80" t="str">
        <f t="shared" si="115"/>
        <v>TM22</v>
      </c>
      <c r="JYL3" s="80" t="str">
        <f t="shared" si="115"/>
        <v>TM23</v>
      </c>
      <c r="JYM3" s="80" t="str">
        <f t="shared" si="115"/>
        <v>TM24</v>
      </c>
      <c r="JYN3" s="80" t="str">
        <f t="shared" si="115"/>
        <v>TM1</v>
      </c>
      <c r="JYO3" s="80" t="str">
        <f t="shared" si="115"/>
        <v>TM2</v>
      </c>
      <c r="JYP3" s="80" t="str">
        <f t="shared" si="115"/>
        <v>TM3</v>
      </c>
      <c r="JYQ3" s="80" t="str">
        <f t="shared" si="115"/>
        <v>TM4</v>
      </c>
      <c r="JYR3" s="80" t="str">
        <f t="shared" si="115"/>
        <v>TM5</v>
      </c>
      <c r="JYS3" s="80" t="str">
        <f t="shared" si="115"/>
        <v>TM6</v>
      </c>
      <c r="JYT3" s="80" t="str">
        <f t="shared" si="115"/>
        <v>TM7</v>
      </c>
      <c r="JYU3" s="80" t="str">
        <f t="shared" si="115"/>
        <v>TM8</v>
      </c>
      <c r="JYV3" s="80" t="str">
        <f t="shared" si="115"/>
        <v>TM9</v>
      </c>
      <c r="JYW3" s="80" t="str">
        <f t="shared" si="115"/>
        <v>TM10</v>
      </c>
      <c r="JYX3" s="80" t="str">
        <f t="shared" si="115"/>
        <v>TM11</v>
      </c>
      <c r="JYY3" s="80" t="str">
        <f t="shared" si="115"/>
        <v>TM12</v>
      </c>
      <c r="JYZ3" s="80" t="str">
        <f t="shared" si="115"/>
        <v>TM13</v>
      </c>
      <c r="JZA3" s="80" t="str">
        <f t="shared" si="115"/>
        <v>TM14</v>
      </c>
      <c r="JZB3" s="80" t="str">
        <f t="shared" si="115"/>
        <v>TM15</v>
      </c>
      <c r="JZC3" s="80" t="str">
        <f t="shared" si="115"/>
        <v>TM16</v>
      </c>
      <c r="JZD3" s="80" t="str">
        <f t="shared" si="115"/>
        <v>TM17</v>
      </c>
      <c r="JZE3" s="80" t="str">
        <f t="shared" si="115"/>
        <v>TM18</v>
      </c>
      <c r="JZF3" s="80" t="str">
        <f t="shared" si="115"/>
        <v>TM19</v>
      </c>
      <c r="JZG3" s="80" t="str">
        <f t="shared" si="115"/>
        <v>TM20</v>
      </c>
      <c r="JZH3" s="80" t="str">
        <f t="shared" si="115"/>
        <v>TM21</v>
      </c>
      <c r="JZI3" s="80" t="str">
        <f t="shared" si="115"/>
        <v>TM22</v>
      </c>
      <c r="JZJ3" s="80" t="str">
        <f t="shared" si="115"/>
        <v>TM23</v>
      </c>
      <c r="JZK3" s="80" t="str">
        <f t="shared" si="115"/>
        <v>TM24</v>
      </c>
      <c r="JZL3" s="80" t="str">
        <f t="shared" si="115"/>
        <v>TM1</v>
      </c>
      <c r="JZM3" s="80" t="str">
        <f t="shared" si="115"/>
        <v>TM2</v>
      </c>
      <c r="JZN3" s="80" t="str">
        <f t="shared" si="115"/>
        <v>TM3</v>
      </c>
      <c r="JZO3" s="80" t="str">
        <f t="shared" si="115"/>
        <v>TM4</v>
      </c>
      <c r="JZP3" s="80" t="str">
        <f t="shared" si="115"/>
        <v>TM5</v>
      </c>
      <c r="JZQ3" s="80" t="str">
        <f t="shared" si="115"/>
        <v>TM6</v>
      </c>
      <c r="JZR3" s="80" t="str">
        <f t="shared" si="115"/>
        <v>TM7</v>
      </c>
      <c r="JZS3" s="80" t="str">
        <f t="shared" si="115"/>
        <v>TM8</v>
      </c>
      <c r="JZT3" s="80" t="str">
        <f t="shared" si="115"/>
        <v>TM9</v>
      </c>
      <c r="JZU3" s="80" t="str">
        <f t="shared" ref="JZU3:KCF3" si="116">JYW3</f>
        <v>TM10</v>
      </c>
      <c r="JZV3" s="80" t="str">
        <f t="shared" si="116"/>
        <v>TM11</v>
      </c>
      <c r="JZW3" s="80" t="str">
        <f t="shared" si="116"/>
        <v>TM12</v>
      </c>
      <c r="JZX3" s="80" t="str">
        <f t="shared" si="116"/>
        <v>TM13</v>
      </c>
      <c r="JZY3" s="80" t="str">
        <f t="shared" si="116"/>
        <v>TM14</v>
      </c>
      <c r="JZZ3" s="80" t="str">
        <f t="shared" si="116"/>
        <v>TM15</v>
      </c>
      <c r="KAA3" s="80" t="str">
        <f t="shared" si="116"/>
        <v>TM16</v>
      </c>
      <c r="KAB3" s="80" t="str">
        <f t="shared" si="116"/>
        <v>TM17</v>
      </c>
      <c r="KAC3" s="80" t="str">
        <f t="shared" si="116"/>
        <v>TM18</v>
      </c>
      <c r="KAD3" s="80" t="str">
        <f t="shared" si="116"/>
        <v>TM19</v>
      </c>
      <c r="KAE3" s="80" t="str">
        <f t="shared" si="116"/>
        <v>TM20</v>
      </c>
      <c r="KAF3" s="80" t="str">
        <f t="shared" si="116"/>
        <v>TM21</v>
      </c>
      <c r="KAG3" s="80" t="str">
        <f t="shared" si="116"/>
        <v>TM22</v>
      </c>
      <c r="KAH3" s="80" t="str">
        <f t="shared" si="116"/>
        <v>TM23</v>
      </c>
      <c r="KAI3" s="80" t="str">
        <f t="shared" si="116"/>
        <v>TM24</v>
      </c>
      <c r="KAJ3" s="80" t="str">
        <f t="shared" si="116"/>
        <v>TM1</v>
      </c>
      <c r="KAK3" s="80" t="str">
        <f t="shared" si="116"/>
        <v>TM2</v>
      </c>
      <c r="KAL3" s="80" t="str">
        <f t="shared" si="116"/>
        <v>TM3</v>
      </c>
      <c r="KAM3" s="80" t="str">
        <f t="shared" si="116"/>
        <v>TM4</v>
      </c>
      <c r="KAN3" s="80" t="str">
        <f t="shared" si="116"/>
        <v>TM5</v>
      </c>
      <c r="KAO3" s="80" t="str">
        <f t="shared" si="116"/>
        <v>TM6</v>
      </c>
      <c r="KAP3" s="80" t="str">
        <f t="shared" si="116"/>
        <v>TM7</v>
      </c>
      <c r="KAQ3" s="80" t="str">
        <f t="shared" si="116"/>
        <v>TM8</v>
      </c>
      <c r="KAR3" s="80" t="str">
        <f t="shared" si="116"/>
        <v>TM9</v>
      </c>
      <c r="KAS3" s="80" t="str">
        <f t="shared" si="116"/>
        <v>TM10</v>
      </c>
      <c r="KAT3" s="80" t="str">
        <f t="shared" si="116"/>
        <v>TM11</v>
      </c>
      <c r="KAU3" s="80" t="str">
        <f t="shared" si="116"/>
        <v>TM12</v>
      </c>
      <c r="KAV3" s="80" t="str">
        <f t="shared" si="116"/>
        <v>TM13</v>
      </c>
      <c r="KAW3" s="80" t="str">
        <f t="shared" si="116"/>
        <v>TM14</v>
      </c>
      <c r="KAX3" s="80" t="str">
        <f t="shared" si="116"/>
        <v>TM15</v>
      </c>
      <c r="KAY3" s="80" t="str">
        <f t="shared" si="116"/>
        <v>TM16</v>
      </c>
      <c r="KAZ3" s="80" t="str">
        <f t="shared" si="116"/>
        <v>TM17</v>
      </c>
      <c r="KBA3" s="80" t="str">
        <f t="shared" si="116"/>
        <v>TM18</v>
      </c>
      <c r="KBB3" s="80" t="str">
        <f t="shared" si="116"/>
        <v>TM19</v>
      </c>
      <c r="KBC3" s="80" t="str">
        <f t="shared" si="116"/>
        <v>TM20</v>
      </c>
      <c r="KBD3" s="80" t="str">
        <f t="shared" si="116"/>
        <v>TM21</v>
      </c>
      <c r="KBE3" s="80" t="str">
        <f t="shared" si="116"/>
        <v>TM22</v>
      </c>
      <c r="KBF3" s="80" t="str">
        <f t="shared" si="116"/>
        <v>TM23</v>
      </c>
      <c r="KBG3" s="80" t="str">
        <f t="shared" si="116"/>
        <v>TM24</v>
      </c>
      <c r="KBH3" s="80" t="str">
        <f t="shared" si="116"/>
        <v>TM1</v>
      </c>
      <c r="KBI3" s="80" t="str">
        <f t="shared" si="116"/>
        <v>TM2</v>
      </c>
      <c r="KBJ3" s="80" t="str">
        <f t="shared" si="116"/>
        <v>TM3</v>
      </c>
      <c r="KBK3" s="80" t="str">
        <f t="shared" si="116"/>
        <v>TM4</v>
      </c>
      <c r="KBL3" s="80" t="str">
        <f t="shared" si="116"/>
        <v>TM5</v>
      </c>
      <c r="KBM3" s="80" t="str">
        <f t="shared" si="116"/>
        <v>TM6</v>
      </c>
      <c r="KBN3" s="80" t="str">
        <f t="shared" si="116"/>
        <v>TM7</v>
      </c>
      <c r="KBO3" s="80" t="str">
        <f t="shared" si="116"/>
        <v>TM8</v>
      </c>
      <c r="KBP3" s="80" t="str">
        <f t="shared" si="116"/>
        <v>TM9</v>
      </c>
      <c r="KBQ3" s="80" t="str">
        <f t="shared" si="116"/>
        <v>TM10</v>
      </c>
      <c r="KBR3" s="80" t="str">
        <f t="shared" si="116"/>
        <v>TM11</v>
      </c>
      <c r="KBS3" s="80" t="str">
        <f t="shared" si="116"/>
        <v>TM12</v>
      </c>
      <c r="KBT3" s="80" t="str">
        <f t="shared" si="116"/>
        <v>TM13</v>
      </c>
      <c r="KBU3" s="80" t="str">
        <f t="shared" si="116"/>
        <v>TM14</v>
      </c>
      <c r="KBV3" s="80" t="str">
        <f t="shared" si="116"/>
        <v>TM15</v>
      </c>
      <c r="KBW3" s="80" t="str">
        <f t="shared" si="116"/>
        <v>TM16</v>
      </c>
      <c r="KBX3" s="80" t="str">
        <f t="shared" si="116"/>
        <v>TM17</v>
      </c>
      <c r="KBY3" s="80" t="str">
        <f t="shared" si="116"/>
        <v>TM18</v>
      </c>
      <c r="KBZ3" s="80" t="str">
        <f t="shared" si="116"/>
        <v>TM19</v>
      </c>
      <c r="KCA3" s="80" t="str">
        <f t="shared" si="116"/>
        <v>TM20</v>
      </c>
      <c r="KCB3" s="80" t="str">
        <f t="shared" si="116"/>
        <v>TM21</v>
      </c>
      <c r="KCC3" s="80" t="str">
        <f t="shared" si="116"/>
        <v>TM22</v>
      </c>
      <c r="KCD3" s="80" t="str">
        <f t="shared" si="116"/>
        <v>TM23</v>
      </c>
      <c r="KCE3" s="80" t="str">
        <f t="shared" si="116"/>
        <v>TM24</v>
      </c>
      <c r="KCF3" s="80" t="str">
        <f t="shared" si="116"/>
        <v>TM1</v>
      </c>
      <c r="KCG3" s="80" t="str">
        <f t="shared" ref="KCG3:KER3" si="117">KBI3</f>
        <v>TM2</v>
      </c>
      <c r="KCH3" s="80" t="str">
        <f t="shared" si="117"/>
        <v>TM3</v>
      </c>
      <c r="KCI3" s="80" t="str">
        <f t="shared" si="117"/>
        <v>TM4</v>
      </c>
      <c r="KCJ3" s="80" t="str">
        <f t="shared" si="117"/>
        <v>TM5</v>
      </c>
      <c r="KCK3" s="80" t="str">
        <f t="shared" si="117"/>
        <v>TM6</v>
      </c>
      <c r="KCL3" s="80" t="str">
        <f t="shared" si="117"/>
        <v>TM7</v>
      </c>
      <c r="KCM3" s="80" t="str">
        <f t="shared" si="117"/>
        <v>TM8</v>
      </c>
      <c r="KCN3" s="80" t="str">
        <f t="shared" si="117"/>
        <v>TM9</v>
      </c>
      <c r="KCO3" s="80" t="str">
        <f t="shared" si="117"/>
        <v>TM10</v>
      </c>
      <c r="KCP3" s="80" t="str">
        <f t="shared" si="117"/>
        <v>TM11</v>
      </c>
      <c r="KCQ3" s="80" t="str">
        <f t="shared" si="117"/>
        <v>TM12</v>
      </c>
      <c r="KCR3" s="80" t="str">
        <f t="shared" si="117"/>
        <v>TM13</v>
      </c>
      <c r="KCS3" s="80" t="str">
        <f t="shared" si="117"/>
        <v>TM14</v>
      </c>
      <c r="KCT3" s="80" t="str">
        <f t="shared" si="117"/>
        <v>TM15</v>
      </c>
      <c r="KCU3" s="80" t="str">
        <f t="shared" si="117"/>
        <v>TM16</v>
      </c>
      <c r="KCV3" s="80" t="str">
        <f t="shared" si="117"/>
        <v>TM17</v>
      </c>
      <c r="KCW3" s="80" t="str">
        <f t="shared" si="117"/>
        <v>TM18</v>
      </c>
      <c r="KCX3" s="80" t="str">
        <f t="shared" si="117"/>
        <v>TM19</v>
      </c>
      <c r="KCY3" s="80" t="str">
        <f t="shared" si="117"/>
        <v>TM20</v>
      </c>
      <c r="KCZ3" s="80" t="str">
        <f t="shared" si="117"/>
        <v>TM21</v>
      </c>
      <c r="KDA3" s="80" t="str">
        <f t="shared" si="117"/>
        <v>TM22</v>
      </c>
      <c r="KDB3" s="80" t="str">
        <f t="shared" si="117"/>
        <v>TM23</v>
      </c>
      <c r="KDC3" s="80" t="str">
        <f t="shared" si="117"/>
        <v>TM24</v>
      </c>
      <c r="KDD3" s="80" t="str">
        <f t="shared" si="117"/>
        <v>TM1</v>
      </c>
      <c r="KDE3" s="80" t="str">
        <f t="shared" si="117"/>
        <v>TM2</v>
      </c>
      <c r="KDF3" s="80" t="str">
        <f t="shared" si="117"/>
        <v>TM3</v>
      </c>
      <c r="KDG3" s="80" t="str">
        <f t="shared" si="117"/>
        <v>TM4</v>
      </c>
      <c r="KDH3" s="80" t="str">
        <f t="shared" si="117"/>
        <v>TM5</v>
      </c>
      <c r="KDI3" s="80" t="str">
        <f t="shared" si="117"/>
        <v>TM6</v>
      </c>
      <c r="KDJ3" s="80" t="str">
        <f t="shared" si="117"/>
        <v>TM7</v>
      </c>
      <c r="KDK3" s="80" t="str">
        <f t="shared" si="117"/>
        <v>TM8</v>
      </c>
      <c r="KDL3" s="80" t="str">
        <f t="shared" si="117"/>
        <v>TM9</v>
      </c>
      <c r="KDM3" s="80" t="str">
        <f t="shared" si="117"/>
        <v>TM10</v>
      </c>
      <c r="KDN3" s="80" t="str">
        <f t="shared" si="117"/>
        <v>TM11</v>
      </c>
      <c r="KDO3" s="80" t="str">
        <f t="shared" si="117"/>
        <v>TM12</v>
      </c>
      <c r="KDP3" s="80" t="str">
        <f t="shared" si="117"/>
        <v>TM13</v>
      </c>
      <c r="KDQ3" s="80" t="str">
        <f t="shared" si="117"/>
        <v>TM14</v>
      </c>
      <c r="KDR3" s="80" t="str">
        <f t="shared" si="117"/>
        <v>TM15</v>
      </c>
      <c r="KDS3" s="80" t="str">
        <f t="shared" si="117"/>
        <v>TM16</v>
      </c>
      <c r="KDT3" s="80" t="str">
        <f t="shared" si="117"/>
        <v>TM17</v>
      </c>
      <c r="KDU3" s="80" t="str">
        <f t="shared" si="117"/>
        <v>TM18</v>
      </c>
      <c r="KDV3" s="80" t="str">
        <f t="shared" si="117"/>
        <v>TM19</v>
      </c>
      <c r="KDW3" s="80" t="str">
        <f t="shared" si="117"/>
        <v>TM20</v>
      </c>
      <c r="KDX3" s="80" t="str">
        <f t="shared" si="117"/>
        <v>TM21</v>
      </c>
      <c r="KDY3" s="80" t="str">
        <f t="shared" si="117"/>
        <v>TM22</v>
      </c>
      <c r="KDZ3" s="80" t="str">
        <f t="shared" si="117"/>
        <v>TM23</v>
      </c>
      <c r="KEA3" s="80" t="str">
        <f t="shared" si="117"/>
        <v>TM24</v>
      </c>
      <c r="KEB3" s="80" t="str">
        <f t="shared" si="117"/>
        <v>TM1</v>
      </c>
      <c r="KEC3" s="80" t="str">
        <f t="shared" si="117"/>
        <v>TM2</v>
      </c>
      <c r="KED3" s="80" t="str">
        <f t="shared" si="117"/>
        <v>TM3</v>
      </c>
      <c r="KEE3" s="80" t="str">
        <f t="shared" si="117"/>
        <v>TM4</v>
      </c>
      <c r="KEF3" s="80" t="str">
        <f t="shared" si="117"/>
        <v>TM5</v>
      </c>
      <c r="KEG3" s="80" t="str">
        <f t="shared" si="117"/>
        <v>TM6</v>
      </c>
      <c r="KEH3" s="80" t="str">
        <f t="shared" si="117"/>
        <v>TM7</v>
      </c>
      <c r="KEI3" s="80" t="str">
        <f t="shared" si="117"/>
        <v>TM8</v>
      </c>
      <c r="KEJ3" s="80" t="str">
        <f t="shared" si="117"/>
        <v>TM9</v>
      </c>
      <c r="KEK3" s="80" t="str">
        <f t="shared" si="117"/>
        <v>TM10</v>
      </c>
      <c r="KEL3" s="80" t="str">
        <f t="shared" si="117"/>
        <v>TM11</v>
      </c>
      <c r="KEM3" s="80" t="str">
        <f t="shared" si="117"/>
        <v>TM12</v>
      </c>
      <c r="KEN3" s="80" t="str">
        <f t="shared" si="117"/>
        <v>TM13</v>
      </c>
      <c r="KEO3" s="80" t="str">
        <f t="shared" si="117"/>
        <v>TM14</v>
      </c>
      <c r="KEP3" s="80" t="str">
        <f t="shared" si="117"/>
        <v>TM15</v>
      </c>
      <c r="KEQ3" s="80" t="str">
        <f t="shared" si="117"/>
        <v>TM16</v>
      </c>
      <c r="KER3" s="80" t="str">
        <f t="shared" si="117"/>
        <v>TM17</v>
      </c>
      <c r="KES3" s="80" t="str">
        <f t="shared" ref="KES3:KHD3" si="118">KDU3</f>
        <v>TM18</v>
      </c>
      <c r="KET3" s="80" t="str">
        <f t="shared" si="118"/>
        <v>TM19</v>
      </c>
      <c r="KEU3" s="80" t="str">
        <f t="shared" si="118"/>
        <v>TM20</v>
      </c>
      <c r="KEV3" s="80" t="str">
        <f t="shared" si="118"/>
        <v>TM21</v>
      </c>
      <c r="KEW3" s="80" t="str">
        <f t="shared" si="118"/>
        <v>TM22</v>
      </c>
      <c r="KEX3" s="80" t="str">
        <f t="shared" si="118"/>
        <v>TM23</v>
      </c>
      <c r="KEY3" s="80" t="str">
        <f t="shared" si="118"/>
        <v>TM24</v>
      </c>
      <c r="KEZ3" s="80" t="str">
        <f t="shared" si="118"/>
        <v>TM1</v>
      </c>
      <c r="KFA3" s="80" t="str">
        <f t="shared" si="118"/>
        <v>TM2</v>
      </c>
      <c r="KFB3" s="80" t="str">
        <f t="shared" si="118"/>
        <v>TM3</v>
      </c>
      <c r="KFC3" s="80" t="str">
        <f t="shared" si="118"/>
        <v>TM4</v>
      </c>
      <c r="KFD3" s="80" t="str">
        <f t="shared" si="118"/>
        <v>TM5</v>
      </c>
      <c r="KFE3" s="80" t="str">
        <f t="shared" si="118"/>
        <v>TM6</v>
      </c>
      <c r="KFF3" s="80" t="str">
        <f t="shared" si="118"/>
        <v>TM7</v>
      </c>
      <c r="KFG3" s="80" t="str">
        <f t="shared" si="118"/>
        <v>TM8</v>
      </c>
      <c r="KFH3" s="80" t="str">
        <f t="shared" si="118"/>
        <v>TM9</v>
      </c>
      <c r="KFI3" s="80" t="str">
        <f t="shared" si="118"/>
        <v>TM10</v>
      </c>
      <c r="KFJ3" s="80" t="str">
        <f t="shared" si="118"/>
        <v>TM11</v>
      </c>
      <c r="KFK3" s="80" t="str">
        <f t="shared" si="118"/>
        <v>TM12</v>
      </c>
      <c r="KFL3" s="80" t="str">
        <f t="shared" si="118"/>
        <v>TM13</v>
      </c>
      <c r="KFM3" s="80" t="str">
        <f t="shared" si="118"/>
        <v>TM14</v>
      </c>
      <c r="KFN3" s="80" t="str">
        <f t="shared" si="118"/>
        <v>TM15</v>
      </c>
      <c r="KFO3" s="80" t="str">
        <f t="shared" si="118"/>
        <v>TM16</v>
      </c>
      <c r="KFP3" s="80" t="str">
        <f t="shared" si="118"/>
        <v>TM17</v>
      </c>
      <c r="KFQ3" s="80" t="str">
        <f t="shared" si="118"/>
        <v>TM18</v>
      </c>
      <c r="KFR3" s="80" t="str">
        <f t="shared" si="118"/>
        <v>TM19</v>
      </c>
      <c r="KFS3" s="80" t="str">
        <f t="shared" si="118"/>
        <v>TM20</v>
      </c>
      <c r="KFT3" s="80" t="str">
        <f t="shared" si="118"/>
        <v>TM21</v>
      </c>
      <c r="KFU3" s="80" t="str">
        <f t="shared" si="118"/>
        <v>TM22</v>
      </c>
      <c r="KFV3" s="80" t="str">
        <f t="shared" si="118"/>
        <v>TM23</v>
      </c>
      <c r="KFW3" s="80" t="str">
        <f t="shared" si="118"/>
        <v>TM24</v>
      </c>
      <c r="KFX3" s="80" t="str">
        <f t="shared" si="118"/>
        <v>TM1</v>
      </c>
      <c r="KFY3" s="80" t="str">
        <f t="shared" si="118"/>
        <v>TM2</v>
      </c>
      <c r="KFZ3" s="80" t="str">
        <f t="shared" si="118"/>
        <v>TM3</v>
      </c>
      <c r="KGA3" s="80" t="str">
        <f t="shared" si="118"/>
        <v>TM4</v>
      </c>
      <c r="KGB3" s="80" t="str">
        <f t="shared" si="118"/>
        <v>TM5</v>
      </c>
      <c r="KGC3" s="80" t="str">
        <f t="shared" si="118"/>
        <v>TM6</v>
      </c>
      <c r="KGD3" s="80" t="str">
        <f t="shared" si="118"/>
        <v>TM7</v>
      </c>
      <c r="KGE3" s="80" t="str">
        <f t="shared" si="118"/>
        <v>TM8</v>
      </c>
      <c r="KGF3" s="80" t="str">
        <f t="shared" si="118"/>
        <v>TM9</v>
      </c>
      <c r="KGG3" s="80" t="str">
        <f t="shared" si="118"/>
        <v>TM10</v>
      </c>
      <c r="KGH3" s="80" t="str">
        <f t="shared" si="118"/>
        <v>TM11</v>
      </c>
      <c r="KGI3" s="80" t="str">
        <f t="shared" si="118"/>
        <v>TM12</v>
      </c>
      <c r="KGJ3" s="80" t="str">
        <f t="shared" si="118"/>
        <v>TM13</v>
      </c>
      <c r="KGK3" s="80" t="str">
        <f t="shared" si="118"/>
        <v>TM14</v>
      </c>
      <c r="KGL3" s="80" t="str">
        <f t="shared" si="118"/>
        <v>TM15</v>
      </c>
      <c r="KGM3" s="80" t="str">
        <f t="shared" si="118"/>
        <v>TM16</v>
      </c>
      <c r="KGN3" s="80" t="str">
        <f t="shared" si="118"/>
        <v>TM17</v>
      </c>
      <c r="KGO3" s="80" t="str">
        <f t="shared" si="118"/>
        <v>TM18</v>
      </c>
      <c r="KGP3" s="80" t="str">
        <f t="shared" si="118"/>
        <v>TM19</v>
      </c>
      <c r="KGQ3" s="80" t="str">
        <f t="shared" si="118"/>
        <v>TM20</v>
      </c>
      <c r="KGR3" s="80" t="str">
        <f t="shared" si="118"/>
        <v>TM21</v>
      </c>
      <c r="KGS3" s="80" t="str">
        <f t="shared" si="118"/>
        <v>TM22</v>
      </c>
      <c r="KGT3" s="80" t="str">
        <f t="shared" si="118"/>
        <v>TM23</v>
      </c>
      <c r="KGU3" s="80" t="str">
        <f t="shared" si="118"/>
        <v>TM24</v>
      </c>
      <c r="KGV3" s="80" t="str">
        <f t="shared" si="118"/>
        <v>TM1</v>
      </c>
      <c r="KGW3" s="80" t="str">
        <f t="shared" si="118"/>
        <v>TM2</v>
      </c>
      <c r="KGX3" s="80" t="str">
        <f t="shared" si="118"/>
        <v>TM3</v>
      </c>
      <c r="KGY3" s="80" t="str">
        <f t="shared" si="118"/>
        <v>TM4</v>
      </c>
      <c r="KGZ3" s="80" t="str">
        <f t="shared" si="118"/>
        <v>TM5</v>
      </c>
      <c r="KHA3" s="80" t="str">
        <f t="shared" si="118"/>
        <v>TM6</v>
      </c>
      <c r="KHB3" s="80" t="str">
        <f t="shared" si="118"/>
        <v>TM7</v>
      </c>
      <c r="KHC3" s="80" t="str">
        <f t="shared" si="118"/>
        <v>TM8</v>
      </c>
      <c r="KHD3" s="80" t="str">
        <f t="shared" si="118"/>
        <v>TM9</v>
      </c>
      <c r="KHE3" s="80" t="str">
        <f t="shared" ref="KHE3:KJP3" si="119">KGG3</f>
        <v>TM10</v>
      </c>
      <c r="KHF3" s="80" t="str">
        <f t="shared" si="119"/>
        <v>TM11</v>
      </c>
      <c r="KHG3" s="80" t="str">
        <f t="shared" si="119"/>
        <v>TM12</v>
      </c>
      <c r="KHH3" s="80" t="str">
        <f t="shared" si="119"/>
        <v>TM13</v>
      </c>
      <c r="KHI3" s="80" t="str">
        <f t="shared" si="119"/>
        <v>TM14</v>
      </c>
      <c r="KHJ3" s="80" t="str">
        <f t="shared" si="119"/>
        <v>TM15</v>
      </c>
      <c r="KHK3" s="80" t="str">
        <f t="shared" si="119"/>
        <v>TM16</v>
      </c>
      <c r="KHL3" s="80" t="str">
        <f t="shared" si="119"/>
        <v>TM17</v>
      </c>
      <c r="KHM3" s="80" t="str">
        <f t="shared" si="119"/>
        <v>TM18</v>
      </c>
      <c r="KHN3" s="80" t="str">
        <f t="shared" si="119"/>
        <v>TM19</v>
      </c>
      <c r="KHO3" s="80" t="str">
        <f t="shared" si="119"/>
        <v>TM20</v>
      </c>
      <c r="KHP3" s="80" t="str">
        <f t="shared" si="119"/>
        <v>TM21</v>
      </c>
      <c r="KHQ3" s="80" t="str">
        <f t="shared" si="119"/>
        <v>TM22</v>
      </c>
      <c r="KHR3" s="80" t="str">
        <f t="shared" si="119"/>
        <v>TM23</v>
      </c>
      <c r="KHS3" s="80" t="str">
        <f t="shared" si="119"/>
        <v>TM24</v>
      </c>
      <c r="KHT3" s="80" t="str">
        <f t="shared" si="119"/>
        <v>TM1</v>
      </c>
      <c r="KHU3" s="80" t="str">
        <f t="shared" si="119"/>
        <v>TM2</v>
      </c>
      <c r="KHV3" s="80" t="str">
        <f t="shared" si="119"/>
        <v>TM3</v>
      </c>
      <c r="KHW3" s="80" t="str">
        <f t="shared" si="119"/>
        <v>TM4</v>
      </c>
      <c r="KHX3" s="80" t="str">
        <f t="shared" si="119"/>
        <v>TM5</v>
      </c>
      <c r="KHY3" s="80" t="str">
        <f t="shared" si="119"/>
        <v>TM6</v>
      </c>
      <c r="KHZ3" s="80" t="str">
        <f t="shared" si="119"/>
        <v>TM7</v>
      </c>
      <c r="KIA3" s="80" t="str">
        <f t="shared" si="119"/>
        <v>TM8</v>
      </c>
      <c r="KIB3" s="80" t="str">
        <f t="shared" si="119"/>
        <v>TM9</v>
      </c>
      <c r="KIC3" s="80" t="str">
        <f t="shared" si="119"/>
        <v>TM10</v>
      </c>
      <c r="KID3" s="80" t="str">
        <f t="shared" si="119"/>
        <v>TM11</v>
      </c>
      <c r="KIE3" s="80" t="str">
        <f t="shared" si="119"/>
        <v>TM12</v>
      </c>
      <c r="KIF3" s="80" t="str">
        <f t="shared" si="119"/>
        <v>TM13</v>
      </c>
      <c r="KIG3" s="80" t="str">
        <f t="shared" si="119"/>
        <v>TM14</v>
      </c>
      <c r="KIH3" s="80" t="str">
        <f t="shared" si="119"/>
        <v>TM15</v>
      </c>
      <c r="KII3" s="80" t="str">
        <f t="shared" si="119"/>
        <v>TM16</v>
      </c>
      <c r="KIJ3" s="80" t="str">
        <f t="shared" si="119"/>
        <v>TM17</v>
      </c>
      <c r="KIK3" s="80" t="str">
        <f t="shared" si="119"/>
        <v>TM18</v>
      </c>
      <c r="KIL3" s="80" t="str">
        <f t="shared" si="119"/>
        <v>TM19</v>
      </c>
      <c r="KIM3" s="80" t="str">
        <f t="shared" si="119"/>
        <v>TM20</v>
      </c>
      <c r="KIN3" s="80" t="str">
        <f t="shared" si="119"/>
        <v>TM21</v>
      </c>
      <c r="KIO3" s="80" t="str">
        <f t="shared" si="119"/>
        <v>TM22</v>
      </c>
      <c r="KIP3" s="80" t="str">
        <f t="shared" si="119"/>
        <v>TM23</v>
      </c>
      <c r="KIQ3" s="80" t="str">
        <f t="shared" si="119"/>
        <v>TM24</v>
      </c>
      <c r="KIR3" s="80" t="str">
        <f t="shared" si="119"/>
        <v>TM1</v>
      </c>
      <c r="KIS3" s="80" t="str">
        <f t="shared" si="119"/>
        <v>TM2</v>
      </c>
      <c r="KIT3" s="80" t="str">
        <f t="shared" si="119"/>
        <v>TM3</v>
      </c>
      <c r="KIU3" s="80" t="str">
        <f t="shared" si="119"/>
        <v>TM4</v>
      </c>
      <c r="KIV3" s="80" t="str">
        <f t="shared" si="119"/>
        <v>TM5</v>
      </c>
      <c r="KIW3" s="80" t="str">
        <f t="shared" si="119"/>
        <v>TM6</v>
      </c>
      <c r="KIX3" s="80" t="str">
        <f t="shared" si="119"/>
        <v>TM7</v>
      </c>
      <c r="KIY3" s="80" t="str">
        <f t="shared" si="119"/>
        <v>TM8</v>
      </c>
      <c r="KIZ3" s="80" t="str">
        <f t="shared" si="119"/>
        <v>TM9</v>
      </c>
      <c r="KJA3" s="80" t="str">
        <f t="shared" si="119"/>
        <v>TM10</v>
      </c>
      <c r="KJB3" s="80" t="str">
        <f t="shared" si="119"/>
        <v>TM11</v>
      </c>
      <c r="KJC3" s="80" t="str">
        <f t="shared" si="119"/>
        <v>TM12</v>
      </c>
      <c r="KJD3" s="80" t="str">
        <f t="shared" si="119"/>
        <v>TM13</v>
      </c>
      <c r="KJE3" s="80" t="str">
        <f t="shared" si="119"/>
        <v>TM14</v>
      </c>
      <c r="KJF3" s="80" t="str">
        <f t="shared" si="119"/>
        <v>TM15</v>
      </c>
      <c r="KJG3" s="80" t="str">
        <f t="shared" si="119"/>
        <v>TM16</v>
      </c>
      <c r="KJH3" s="80" t="str">
        <f t="shared" si="119"/>
        <v>TM17</v>
      </c>
      <c r="KJI3" s="80" t="str">
        <f t="shared" si="119"/>
        <v>TM18</v>
      </c>
      <c r="KJJ3" s="80" t="str">
        <f t="shared" si="119"/>
        <v>TM19</v>
      </c>
      <c r="KJK3" s="80" t="str">
        <f t="shared" si="119"/>
        <v>TM20</v>
      </c>
      <c r="KJL3" s="80" t="str">
        <f t="shared" si="119"/>
        <v>TM21</v>
      </c>
      <c r="KJM3" s="80" t="str">
        <f t="shared" si="119"/>
        <v>TM22</v>
      </c>
      <c r="KJN3" s="80" t="str">
        <f t="shared" si="119"/>
        <v>TM23</v>
      </c>
      <c r="KJO3" s="80" t="str">
        <f t="shared" si="119"/>
        <v>TM24</v>
      </c>
      <c r="KJP3" s="80" t="str">
        <f t="shared" si="119"/>
        <v>TM1</v>
      </c>
      <c r="KJQ3" s="80" t="str">
        <f t="shared" ref="KJQ3:KMB3" si="120">KIS3</f>
        <v>TM2</v>
      </c>
      <c r="KJR3" s="80" t="str">
        <f t="shared" si="120"/>
        <v>TM3</v>
      </c>
      <c r="KJS3" s="80" t="str">
        <f t="shared" si="120"/>
        <v>TM4</v>
      </c>
      <c r="KJT3" s="80" t="str">
        <f t="shared" si="120"/>
        <v>TM5</v>
      </c>
      <c r="KJU3" s="80" t="str">
        <f t="shared" si="120"/>
        <v>TM6</v>
      </c>
      <c r="KJV3" s="80" t="str">
        <f t="shared" si="120"/>
        <v>TM7</v>
      </c>
      <c r="KJW3" s="80" t="str">
        <f t="shared" si="120"/>
        <v>TM8</v>
      </c>
      <c r="KJX3" s="80" t="str">
        <f t="shared" si="120"/>
        <v>TM9</v>
      </c>
      <c r="KJY3" s="80" t="str">
        <f t="shared" si="120"/>
        <v>TM10</v>
      </c>
      <c r="KJZ3" s="80" t="str">
        <f t="shared" si="120"/>
        <v>TM11</v>
      </c>
      <c r="KKA3" s="80" t="str">
        <f t="shared" si="120"/>
        <v>TM12</v>
      </c>
      <c r="KKB3" s="80" t="str">
        <f t="shared" si="120"/>
        <v>TM13</v>
      </c>
      <c r="KKC3" s="80" t="str">
        <f t="shared" si="120"/>
        <v>TM14</v>
      </c>
      <c r="KKD3" s="80" t="str">
        <f t="shared" si="120"/>
        <v>TM15</v>
      </c>
      <c r="KKE3" s="80" t="str">
        <f t="shared" si="120"/>
        <v>TM16</v>
      </c>
      <c r="KKF3" s="80" t="str">
        <f t="shared" si="120"/>
        <v>TM17</v>
      </c>
      <c r="KKG3" s="80" t="str">
        <f t="shared" si="120"/>
        <v>TM18</v>
      </c>
      <c r="KKH3" s="80" t="str">
        <f t="shared" si="120"/>
        <v>TM19</v>
      </c>
      <c r="KKI3" s="80" t="str">
        <f t="shared" si="120"/>
        <v>TM20</v>
      </c>
      <c r="KKJ3" s="80" t="str">
        <f t="shared" si="120"/>
        <v>TM21</v>
      </c>
      <c r="KKK3" s="80" t="str">
        <f t="shared" si="120"/>
        <v>TM22</v>
      </c>
      <c r="KKL3" s="80" t="str">
        <f t="shared" si="120"/>
        <v>TM23</v>
      </c>
      <c r="KKM3" s="80" t="str">
        <f t="shared" si="120"/>
        <v>TM24</v>
      </c>
      <c r="KKN3" s="80" t="str">
        <f t="shared" si="120"/>
        <v>TM1</v>
      </c>
      <c r="KKO3" s="80" t="str">
        <f t="shared" si="120"/>
        <v>TM2</v>
      </c>
      <c r="KKP3" s="80" t="str">
        <f t="shared" si="120"/>
        <v>TM3</v>
      </c>
      <c r="KKQ3" s="80" t="str">
        <f t="shared" si="120"/>
        <v>TM4</v>
      </c>
      <c r="KKR3" s="80" t="str">
        <f t="shared" si="120"/>
        <v>TM5</v>
      </c>
      <c r="KKS3" s="80" t="str">
        <f t="shared" si="120"/>
        <v>TM6</v>
      </c>
      <c r="KKT3" s="80" t="str">
        <f t="shared" si="120"/>
        <v>TM7</v>
      </c>
      <c r="KKU3" s="80" t="str">
        <f t="shared" si="120"/>
        <v>TM8</v>
      </c>
      <c r="KKV3" s="80" t="str">
        <f t="shared" si="120"/>
        <v>TM9</v>
      </c>
      <c r="KKW3" s="80" t="str">
        <f t="shared" si="120"/>
        <v>TM10</v>
      </c>
      <c r="KKX3" s="80" t="str">
        <f t="shared" si="120"/>
        <v>TM11</v>
      </c>
      <c r="KKY3" s="80" t="str">
        <f t="shared" si="120"/>
        <v>TM12</v>
      </c>
      <c r="KKZ3" s="80" t="str">
        <f t="shared" si="120"/>
        <v>TM13</v>
      </c>
      <c r="KLA3" s="80" t="str">
        <f t="shared" si="120"/>
        <v>TM14</v>
      </c>
      <c r="KLB3" s="80" t="str">
        <f t="shared" si="120"/>
        <v>TM15</v>
      </c>
      <c r="KLC3" s="80" t="str">
        <f t="shared" si="120"/>
        <v>TM16</v>
      </c>
      <c r="KLD3" s="80" t="str">
        <f t="shared" si="120"/>
        <v>TM17</v>
      </c>
      <c r="KLE3" s="80" t="str">
        <f t="shared" si="120"/>
        <v>TM18</v>
      </c>
      <c r="KLF3" s="80" t="str">
        <f t="shared" si="120"/>
        <v>TM19</v>
      </c>
      <c r="KLG3" s="80" t="str">
        <f t="shared" si="120"/>
        <v>TM20</v>
      </c>
      <c r="KLH3" s="80" t="str">
        <f t="shared" si="120"/>
        <v>TM21</v>
      </c>
      <c r="KLI3" s="80" t="str">
        <f t="shared" si="120"/>
        <v>TM22</v>
      </c>
      <c r="KLJ3" s="80" t="str">
        <f t="shared" si="120"/>
        <v>TM23</v>
      </c>
      <c r="KLK3" s="80" t="str">
        <f t="shared" si="120"/>
        <v>TM24</v>
      </c>
      <c r="KLL3" s="80" t="str">
        <f t="shared" si="120"/>
        <v>TM1</v>
      </c>
      <c r="KLM3" s="80" t="str">
        <f t="shared" si="120"/>
        <v>TM2</v>
      </c>
      <c r="KLN3" s="80" t="str">
        <f t="shared" si="120"/>
        <v>TM3</v>
      </c>
      <c r="KLO3" s="80" t="str">
        <f t="shared" si="120"/>
        <v>TM4</v>
      </c>
      <c r="KLP3" s="80" t="str">
        <f t="shared" si="120"/>
        <v>TM5</v>
      </c>
      <c r="KLQ3" s="80" t="str">
        <f t="shared" si="120"/>
        <v>TM6</v>
      </c>
      <c r="KLR3" s="80" t="str">
        <f t="shared" si="120"/>
        <v>TM7</v>
      </c>
      <c r="KLS3" s="80" t="str">
        <f t="shared" si="120"/>
        <v>TM8</v>
      </c>
      <c r="KLT3" s="80" t="str">
        <f t="shared" si="120"/>
        <v>TM9</v>
      </c>
      <c r="KLU3" s="80" t="str">
        <f t="shared" si="120"/>
        <v>TM10</v>
      </c>
      <c r="KLV3" s="80" t="str">
        <f t="shared" si="120"/>
        <v>TM11</v>
      </c>
      <c r="KLW3" s="80" t="str">
        <f t="shared" si="120"/>
        <v>TM12</v>
      </c>
      <c r="KLX3" s="80" t="str">
        <f t="shared" si="120"/>
        <v>TM13</v>
      </c>
      <c r="KLY3" s="80" t="str">
        <f t="shared" si="120"/>
        <v>TM14</v>
      </c>
      <c r="KLZ3" s="80" t="str">
        <f t="shared" si="120"/>
        <v>TM15</v>
      </c>
      <c r="KMA3" s="80" t="str">
        <f t="shared" si="120"/>
        <v>TM16</v>
      </c>
      <c r="KMB3" s="80" t="str">
        <f t="shared" si="120"/>
        <v>TM17</v>
      </c>
      <c r="KMC3" s="80" t="str">
        <f t="shared" ref="KMC3:KON3" si="121">KLE3</f>
        <v>TM18</v>
      </c>
      <c r="KMD3" s="80" t="str">
        <f t="shared" si="121"/>
        <v>TM19</v>
      </c>
      <c r="KME3" s="80" t="str">
        <f t="shared" si="121"/>
        <v>TM20</v>
      </c>
      <c r="KMF3" s="80" t="str">
        <f t="shared" si="121"/>
        <v>TM21</v>
      </c>
      <c r="KMG3" s="80" t="str">
        <f t="shared" si="121"/>
        <v>TM22</v>
      </c>
      <c r="KMH3" s="80" t="str">
        <f t="shared" si="121"/>
        <v>TM23</v>
      </c>
      <c r="KMI3" s="80" t="str">
        <f t="shared" si="121"/>
        <v>TM24</v>
      </c>
      <c r="KMJ3" s="80" t="str">
        <f t="shared" si="121"/>
        <v>TM1</v>
      </c>
      <c r="KMK3" s="80" t="str">
        <f t="shared" si="121"/>
        <v>TM2</v>
      </c>
      <c r="KML3" s="80" t="str">
        <f t="shared" si="121"/>
        <v>TM3</v>
      </c>
      <c r="KMM3" s="80" t="str">
        <f t="shared" si="121"/>
        <v>TM4</v>
      </c>
      <c r="KMN3" s="80" t="str">
        <f t="shared" si="121"/>
        <v>TM5</v>
      </c>
      <c r="KMO3" s="80" t="str">
        <f t="shared" si="121"/>
        <v>TM6</v>
      </c>
      <c r="KMP3" s="80" t="str">
        <f t="shared" si="121"/>
        <v>TM7</v>
      </c>
      <c r="KMQ3" s="80" t="str">
        <f t="shared" si="121"/>
        <v>TM8</v>
      </c>
      <c r="KMR3" s="80" t="str">
        <f t="shared" si="121"/>
        <v>TM9</v>
      </c>
      <c r="KMS3" s="80" t="str">
        <f t="shared" si="121"/>
        <v>TM10</v>
      </c>
      <c r="KMT3" s="80" t="str">
        <f t="shared" si="121"/>
        <v>TM11</v>
      </c>
      <c r="KMU3" s="80" t="str">
        <f t="shared" si="121"/>
        <v>TM12</v>
      </c>
      <c r="KMV3" s="80" t="str">
        <f t="shared" si="121"/>
        <v>TM13</v>
      </c>
      <c r="KMW3" s="80" t="str">
        <f t="shared" si="121"/>
        <v>TM14</v>
      </c>
      <c r="KMX3" s="80" t="str">
        <f t="shared" si="121"/>
        <v>TM15</v>
      </c>
      <c r="KMY3" s="80" t="str">
        <f t="shared" si="121"/>
        <v>TM16</v>
      </c>
      <c r="KMZ3" s="80" t="str">
        <f t="shared" si="121"/>
        <v>TM17</v>
      </c>
      <c r="KNA3" s="80" t="str">
        <f t="shared" si="121"/>
        <v>TM18</v>
      </c>
      <c r="KNB3" s="80" t="str">
        <f t="shared" si="121"/>
        <v>TM19</v>
      </c>
      <c r="KNC3" s="80" t="str">
        <f t="shared" si="121"/>
        <v>TM20</v>
      </c>
      <c r="KND3" s="80" t="str">
        <f t="shared" si="121"/>
        <v>TM21</v>
      </c>
      <c r="KNE3" s="80" t="str">
        <f t="shared" si="121"/>
        <v>TM22</v>
      </c>
      <c r="KNF3" s="80" t="str">
        <f t="shared" si="121"/>
        <v>TM23</v>
      </c>
      <c r="KNG3" s="80" t="str">
        <f t="shared" si="121"/>
        <v>TM24</v>
      </c>
      <c r="KNH3" s="80" t="str">
        <f t="shared" si="121"/>
        <v>TM1</v>
      </c>
      <c r="KNI3" s="80" t="str">
        <f t="shared" si="121"/>
        <v>TM2</v>
      </c>
      <c r="KNJ3" s="80" t="str">
        <f t="shared" si="121"/>
        <v>TM3</v>
      </c>
      <c r="KNK3" s="80" t="str">
        <f t="shared" si="121"/>
        <v>TM4</v>
      </c>
      <c r="KNL3" s="80" t="str">
        <f t="shared" si="121"/>
        <v>TM5</v>
      </c>
      <c r="KNM3" s="80" t="str">
        <f t="shared" si="121"/>
        <v>TM6</v>
      </c>
      <c r="KNN3" s="80" t="str">
        <f t="shared" si="121"/>
        <v>TM7</v>
      </c>
      <c r="KNO3" s="80" t="str">
        <f t="shared" si="121"/>
        <v>TM8</v>
      </c>
      <c r="KNP3" s="80" t="str">
        <f t="shared" si="121"/>
        <v>TM9</v>
      </c>
      <c r="KNQ3" s="80" t="str">
        <f t="shared" si="121"/>
        <v>TM10</v>
      </c>
      <c r="KNR3" s="80" t="str">
        <f t="shared" si="121"/>
        <v>TM11</v>
      </c>
      <c r="KNS3" s="80" t="str">
        <f t="shared" si="121"/>
        <v>TM12</v>
      </c>
      <c r="KNT3" s="80" t="str">
        <f t="shared" si="121"/>
        <v>TM13</v>
      </c>
      <c r="KNU3" s="80" t="str">
        <f t="shared" si="121"/>
        <v>TM14</v>
      </c>
      <c r="KNV3" s="80" t="str">
        <f t="shared" si="121"/>
        <v>TM15</v>
      </c>
      <c r="KNW3" s="80" t="str">
        <f t="shared" si="121"/>
        <v>TM16</v>
      </c>
      <c r="KNX3" s="80" t="str">
        <f t="shared" si="121"/>
        <v>TM17</v>
      </c>
      <c r="KNY3" s="80" t="str">
        <f t="shared" si="121"/>
        <v>TM18</v>
      </c>
      <c r="KNZ3" s="80" t="str">
        <f t="shared" si="121"/>
        <v>TM19</v>
      </c>
      <c r="KOA3" s="80" t="str">
        <f t="shared" si="121"/>
        <v>TM20</v>
      </c>
      <c r="KOB3" s="80" t="str">
        <f t="shared" si="121"/>
        <v>TM21</v>
      </c>
      <c r="KOC3" s="80" t="str">
        <f t="shared" si="121"/>
        <v>TM22</v>
      </c>
      <c r="KOD3" s="80" t="str">
        <f t="shared" si="121"/>
        <v>TM23</v>
      </c>
      <c r="KOE3" s="80" t="str">
        <f t="shared" si="121"/>
        <v>TM24</v>
      </c>
      <c r="KOF3" s="80" t="str">
        <f t="shared" si="121"/>
        <v>TM1</v>
      </c>
      <c r="KOG3" s="80" t="str">
        <f t="shared" si="121"/>
        <v>TM2</v>
      </c>
      <c r="KOH3" s="80" t="str">
        <f t="shared" si="121"/>
        <v>TM3</v>
      </c>
      <c r="KOI3" s="80" t="str">
        <f t="shared" si="121"/>
        <v>TM4</v>
      </c>
      <c r="KOJ3" s="80" t="str">
        <f t="shared" si="121"/>
        <v>TM5</v>
      </c>
      <c r="KOK3" s="80" t="str">
        <f t="shared" si="121"/>
        <v>TM6</v>
      </c>
      <c r="KOL3" s="80" t="str">
        <f t="shared" si="121"/>
        <v>TM7</v>
      </c>
      <c r="KOM3" s="80" t="str">
        <f t="shared" si="121"/>
        <v>TM8</v>
      </c>
      <c r="KON3" s="80" t="str">
        <f t="shared" si="121"/>
        <v>TM9</v>
      </c>
      <c r="KOO3" s="80" t="str">
        <f t="shared" ref="KOO3:KQZ3" si="122">KNQ3</f>
        <v>TM10</v>
      </c>
      <c r="KOP3" s="80" t="str">
        <f t="shared" si="122"/>
        <v>TM11</v>
      </c>
      <c r="KOQ3" s="80" t="str">
        <f t="shared" si="122"/>
        <v>TM12</v>
      </c>
      <c r="KOR3" s="80" t="str">
        <f t="shared" si="122"/>
        <v>TM13</v>
      </c>
      <c r="KOS3" s="80" t="str">
        <f t="shared" si="122"/>
        <v>TM14</v>
      </c>
      <c r="KOT3" s="80" t="str">
        <f t="shared" si="122"/>
        <v>TM15</v>
      </c>
      <c r="KOU3" s="80" t="str">
        <f t="shared" si="122"/>
        <v>TM16</v>
      </c>
      <c r="KOV3" s="80" t="str">
        <f t="shared" si="122"/>
        <v>TM17</v>
      </c>
      <c r="KOW3" s="80" t="str">
        <f t="shared" si="122"/>
        <v>TM18</v>
      </c>
      <c r="KOX3" s="80" t="str">
        <f t="shared" si="122"/>
        <v>TM19</v>
      </c>
      <c r="KOY3" s="80" t="str">
        <f t="shared" si="122"/>
        <v>TM20</v>
      </c>
      <c r="KOZ3" s="80" t="str">
        <f t="shared" si="122"/>
        <v>TM21</v>
      </c>
      <c r="KPA3" s="80" t="str">
        <f t="shared" si="122"/>
        <v>TM22</v>
      </c>
      <c r="KPB3" s="80" t="str">
        <f t="shared" si="122"/>
        <v>TM23</v>
      </c>
      <c r="KPC3" s="80" t="str">
        <f t="shared" si="122"/>
        <v>TM24</v>
      </c>
      <c r="KPD3" s="80" t="str">
        <f t="shared" si="122"/>
        <v>TM1</v>
      </c>
      <c r="KPE3" s="80" t="str">
        <f t="shared" si="122"/>
        <v>TM2</v>
      </c>
      <c r="KPF3" s="80" t="str">
        <f t="shared" si="122"/>
        <v>TM3</v>
      </c>
      <c r="KPG3" s="80" t="str">
        <f t="shared" si="122"/>
        <v>TM4</v>
      </c>
      <c r="KPH3" s="80" t="str">
        <f t="shared" si="122"/>
        <v>TM5</v>
      </c>
      <c r="KPI3" s="80" t="str">
        <f t="shared" si="122"/>
        <v>TM6</v>
      </c>
      <c r="KPJ3" s="80" t="str">
        <f t="shared" si="122"/>
        <v>TM7</v>
      </c>
      <c r="KPK3" s="80" t="str">
        <f t="shared" si="122"/>
        <v>TM8</v>
      </c>
      <c r="KPL3" s="80" t="str">
        <f t="shared" si="122"/>
        <v>TM9</v>
      </c>
      <c r="KPM3" s="80" t="str">
        <f t="shared" si="122"/>
        <v>TM10</v>
      </c>
      <c r="KPN3" s="80" t="str">
        <f t="shared" si="122"/>
        <v>TM11</v>
      </c>
      <c r="KPO3" s="80" t="str">
        <f t="shared" si="122"/>
        <v>TM12</v>
      </c>
      <c r="KPP3" s="80" t="str">
        <f t="shared" si="122"/>
        <v>TM13</v>
      </c>
      <c r="KPQ3" s="80" t="str">
        <f t="shared" si="122"/>
        <v>TM14</v>
      </c>
      <c r="KPR3" s="80" t="str">
        <f t="shared" si="122"/>
        <v>TM15</v>
      </c>
      <c r="KPS3" s="80" t="str">
        <f t="shared" si="122"/>
        <v>TM16</v>
      </c>
      <c r="KPT3" s="80" t="str">
        <f t="shared" si="122"/>
        <v>TM17</v>
      </c>
      <c r="KPU3" s="80" t="str">
        <f t="shared" si="122"/>
        <v>TM18</v>
      </c>
      <c r="KPV3" s="80" t="str">
        <f t="shared" si="122"/>
        <v>TM19</v>
      </c>
      <c r="KPW3" s="80" t="str">
        <f t="shared" si="122"/>
        <v>TM20</v>
      </c>
      <c r="KPX3" s="80" t="str">
        <f t="shared" si="122"/>
        <v>TM21</v>
      </c>
      <c r="KPY3" s="80" t="str">
        <f t="shared" si="122"/>
        <v>TM22</v>
      </c>
      <c r="KPZ3" s="80" t="str">
        <f t="shared" si="122"/>
        <v>TM23</v>
      </c>
      <c r="KQA3" s="80" t="str">
        <f t="shared" si="122"/>
        <v>TM24</v>
      </c>
      <c r="KQB3" s="80" t="str">
        <f t="shared" si="122"/>
        <v>TM1</v>
      </c>
      <c r="KQC3" s="80" t="str">
        <f t="shared" si="122"/>
        <v>TM2</v>
      </c>
      <c r="KQD3" s="80" t="str">
        <f t="shared" si="122"/>
        <v>TM3</v>
      </c>
      <c r="KQE3" s="80" t="str">
        <f t="shared" si="122"/>
        <v>TM4</v>
      </c>
      <c r="KQF3" s="80" t="str">
        <f t="shared" si="122"/>
        <v>TM5</v>
      </c>
      <c r="KQG3" s="80" t="str">
        <f t="shared" si="122"/>
        <v>TM6</v>
      </c>
      <c r="KQH3" s="80" t="str">
        <f t="shared" si="122"/>
        <v>TM7</v>
      </c>
      <c r="KQI3" s="80" t="str">
        <f t="shared" si="122"/>
        <v>TM8</v>
      </c>
      <c r="KQJ3" s="80" t="str">
        <f t="shared" si="122"/>
        <v>TM9</v>
      </c>
      <c r="KQK3" s="80" t="str">
        <f t="shared" si="122"/>
        <v>TM10</v>
      </c>
      <c r="KQL3" s="80" t="str">
        <f t="shared" si="122"/>
        <v>TM11</v>
      </c>
      <c r="KQM3" s="80" t="str">
        <f t="shared" si="122"/>
        <v>TM12</v>
      </c>
      <c r="KQN3" s="80" t="str">
        <f t="shared" si="122"/>
        <v>TM13</v>
      </c>
      <c r="KQO3" s="80" t="str">
        <f t="shared" si="122"/>
        <v>TM14</v>
      </c>
      <c r="KQP3" s="80" t="str">
        <f t="shared" si="122"/>
        <v>TM15</v>
      </c>
      <c r="KQQ3" s="80" t="str">
        <f t="shared" si="122"/>
        <v>TM16</v>
      </c>
      <c r="KQR3" s="80" t="str">
        <f t="shared" si="122"/>
        <v>TM17</v>
      </c>
      <c r="KQS3" s="80" t="str">
        <f t="shared" si="122"/>
        <v>TM18</v>
      </c>
      <c r="KQT3" s="80" t="str">
        <f t="shared" si="122"/>
        <v>TM19</v>
      </c>
      <c r="KQU3" s="80" t="str">
        <f t="shared" si="122"/>
        <v>TM20</v>
      </c>
      <c r="KQV3" s="80" t="str">
        <f t="shared" si="122"/>
        <v>TM21</v>
      </c>
      <c r="KQW3" s="80" t="str">
        <f t="shared" si="122"/>
        <v>TM22</v>
      </c>
      <c r="KQX3" s="80" t="str">
        <f t="shared" si="122"/>
        <v>TM23</v>
      </c>
      <c r="KQY3" s="80" t="str">
        <f t="shared" si="122"/>
        <v>TM24</v>
      </c>
      <c r="KQZ3" s="80" t="str">
        <f t="shared" si="122"/>
        <v>TM1</v>
      </c>
      <c r="KRA3" s="80" t="str">
        <f t="shared" ref="KRA3:KTL3" si="123">KQC3</f>
        <v>TM2</v>
      </c>
      <c r="KRB3" s="80" t="str">
        <f t="shared" si="123"/>
        <v>TM3</v>
      </c>
      <c r="KRC3" s="80" t="str">
        <f t="shared" si="123"/>
        <v>TM4</v>
      </c>
      <c r="KRD3" s="80" t="str">
        <f t="shared" si="123"/>
        <v>TM5</v>
      </c>
      <c r="KRE3" s="80" t="str">
        <f t="shared" si="123"/>
        <v>TM6</v>
      </c>
      <c r="KRF3" s="80" t="str">
        <f t="shared" si="123"/>
        <v>TM7</v>
      </c>
      <c r="KRG3" s="80" t="str">
        <f t="shared" si="123"/>
        <v>TM8</v>
      </c>
      <c r="KRH3" s="80" t="str">
        <f t="shared" si="123"/>
        <v>TM9</v>
      </c>
      <c r="KRI3" s="80" t="str">
        <f t="shared" si="123"/>
        <v>TM10</v>
      </c>
      <c r="KRJ3" s="80" t="str">
        <f t="shared" si="123"/>
        <v>TM11</v>
      </c>
      <c r="KRK3" s="80" t="str">
        <f t="shared" si="123"/>
        <v>TM12</v>
      </c>
      <c r="KRL3" s="80" t="str">
        <f t="shared" si="123"/>
        <v>TM13</v>
      </c>
      <c r="KRM3" s="80" t="str">
        <f t="shared" si="123"/>
        <v>TM14</v>
      </c>
      <c r="KRN3" s="80" t="str">
        <f t="shared" si="123"/>
        <v>TM15</v>
      </c>
      <c r="KRO3" s="80" t="str">
        <f t="shared" si="123"/>
        <v>TM16</v>
      </c>
      <c r="KRP3" s="80" t="str">
        <f t="shared" si="123"/>
        <v>TM17</v>
      </c>
      <c r="KRQ3" s="80" t="str">
        <f t="shared" si="123"/>
        <v>TM18</v>
      </c>
      <c r="KRR3" s="80" t="str">
        <f t="shared" si="123"/>
        <v>TM19</v>
      </c>
      <c r="KRS3" s="80" t="str">
        <f t="shared" si="123"/>
        <v>TM20</v>
      </c>
      <c r="KRT3" s="80" t="str">
        <f t="shared" si="123"/>
        <v>TM21</v>
      </c>
      <c r="KRU3" s="80" t="str">
        <f t="shared" si="123"/>
        <v>TM22</v>
      </c>
      <c r="KRV3" s="80" t="str">
        <f t="shared" si="123"/>
        <v>TM23</v>
      </c>
      <c r="KRW3" s="80" t="str">
        <f t="shared" si="123"/>
        <v>TM24</v>
      </c>
      <c r="KRX3" s="80" t="str">
        <f t="shared" si="123"/>
        <v>TM1</v>
      </c>
      <c r="KRY3" s="80" t="str">
        <f t="shared" si="123"/>
        <v>TM2</v>
      </c>
      <c r="KRZ3" s="80" t="str">
        <f t="shared" si="123"/>
        <v>TM3</v>
      </c>
      <c r="KSA3" s="80" t="str">
        <f t="shared" si="123"/>
        <v>TM4</v>
      </c>
      <c r="KSB3" s="80" t="str">
        <f t="shared" si="123"/>
        <v>TM5</v>
      </c>
      <c r="KSC3" s="80" t="str">
        <f t="shared" si="123"/>
        <v>TM6</v>
      </c>
      <c r="KSD3" s="80" t="str">
        <f t="shared" si="123"/>
        <v>TM7</v>
      </c>
      <c r="KSE3" s="80" t="str">
        <f t="shared" si="123"/>
        <v>TM8</v>
      </c>
      <c r="KSF3" s="80" t="str">
        <f t="shared" si="123"/>
        <v>TM9</v>
      </c>
      <c r="KSG3" s="80" t="str">
        <f t="shared" si="123"/>
        <v>TM10</v>
      </c>
      <c r="KSH3" s="80" t="str">
        <f t="shared" si="123"/>
        <v>TM11</v>
      </c>
      <c r="KSI3" s="80" t="str">
        <f t="shared" si="123"/>
        <v>TM12</v>
      </c>
      <c r="KSJ3" s="80" t="str">
        <f t="shared" si="123"/>
        <v>TM13</v>
      </c>
      <c r="KSK3" s="80" t="str">
        <f t="shared" si="123"/>
        <v>TM14</v>
      </c>
      <c r="KSL3" s="80" t="str">
        <f t="shared" si="123"/>
        <v>TM15</v>
      </c>
      <c r="KSM3" s="80" t="str">
        <f t="shared" si="123"/>
        <v>TM16</v>
      </c>
      <c r="KSN3" s="80" t="str">
        <f t="shared" si="123"/>
        <v>TM17</v>
      </c>
      <c r="KSO3" s="80" t="str">
        <f t="shared" si="123"/>
        <v>TM18</v>
      </c>
      <c r="KSP3" s="80" t="str">
        <f t="shared" si="123"/>
        <v>TM19</v>
      </c>
      <c r="KSQ3" s="80" t="str">
        <f t="shared" si="123"/>
        <v>TM20</v>
      </c>
      <c r="KSR3" s="80" t="str">
        <f t="shared" si="123"/>
        <v>TM21</v>
      </c>
      <c r="KSS3" s="80" t="str">
        <f t="shared" si="123"/>
        <v>TM22</v>
      </c>
      <c r="KST3" s="80" t="str">
        <f t="shared" si="123"/>
        <v>TM23</v>
      </c>
      <c r="KSU3" s="80" t="str">
        <f t="shared" si="123"/>
        <v>TM24</v>
      </c>
      <c r="KSV3" s="80" t="str">
        <f t="shared" si="123"/>
        <v>TM1</v>
      </c>
      <c r="KSW3" s="80" t="str">
        <f t="shared" si="123"/>
        <v>TM2</v>
      </c>
      <c r="KSX3" s="80" t="str">
        <f t="shared" si="123"/>
        <v>TM3</v>
      </c>
      <c r="KSY3" s="80" t="str">
        <f t="shared" si="123"/>
        <v>TM4</v>
      </c>
      <c r="KSZ3" s="80" t="str">
        <f t="shared" si="123"/>
        <v>TM5</v>
      </c>
      <c r="KTA3" s="80" t="str">
        <f t="shared" si="123"/>
        <v>TM6</v>
      </c>
      <c r="KTB3" s="80" t="str">
        <f t="shared" si="123"/>
        <v>TM7</v>
      </c>
      <c r="KTC3" s="80" t="str">
        <f t="shared" si="123"/>
        <v>TM8</v>
      </c>
      <c r="KTD3" s="80" t="str">
        <f t="shared" si="123"/>
        <v>TM9</v>
      </c>
      <c r="KTE3" s="80" t="str">
        <f t="shared" si="123"/>
        <v>TM10</v>
      </c>
      <c r="KTF3" s="80" t="str">
        <f t="shared" si="123"/>
        <v>TM11</v>
      </c>
      <c r="KTG3" s="80" t="str">
        <f t="shared" si="123"/>
        <v>TM12</v>
      </c>
      <c r="KTH3" s="80" t="str">
        <f t="shared" si="123"/>
        <v>TM13</v>
      </c>
      <c r="KTI3" s="80" t="str">
        <f t="shared" si="123"/>
        <v>TM14</v>
      </c>
      <c r="KTJ3" s="80" t="str">
        <f t="shared" si="123"/>
        <v>TM15</v>
      </c>
      <c r="KTK3" s="80" t="str">
        <f t="shared" si="123"/>
        <v>TM16</v>
      </c>
      <c r="KTL3" s="80" t="str">
        <f t="shared" si="123"/>
        <v>TM17</v>
      </c>
      <c r="KTM3" s="80" t="str">
        <f t="shared" ref="KTM3:KVX3" si="124">KSO3</f>
        <v>TM18</v>
      </c>
      <c r="KTN3" s="80" t="str">
        <f t="shared" si="124"/>
        <v>TM19</v>
      </c>
      <c r="KTO3" s="80" t="str">
        <f t="shared" si="124"/>
        <v>TM20</v>
      </c>
      <c r="KTP3" s="80" t="str">
        <f t="shared" si="124"/>
        <v>TM21</v>
      </c>
      <c r="KTQ3" s="80" t="str">
        <f t="shared" si="124"/>
        <v>TM22</v>
      </c>
      <c r="KTR3" s="80" t="str">
        <f t="shared" si="124"/>
        <v>TM23</v>
      </c>
      <c r="KTS3" s="80" t="str">
        <f t="shared" si="124"/>
        <v>TM24</v>
      </c>
      <c r="KTT3" s="80" t="str">
        <f t="shared" si="124"/>
        <v>TM1</v>
      </c>
      <c r="KTU3" s="80" t="str">
        <f t="shared" si="124"/>
        <v>TM2</v>
      </c>
      <c r="KTV3" s="80" t="str">
        <f t="shared" si="124"/>
        <v>TM3</v>
      </c>
      <c r="KTW3" s="80" t="str">
        <f t="shared" si="124"/>
        <v>TM4</v>
      </c>
      <c r="KTX3" s="80" t="str">
        <f t="shared" si="124"/>
        <v>TM5</v>
      </c>
      <c r="KTY3" s="80" t="str">
        <f t="shared" si="124"/>
        <v>TM6</v>
      </c>
      <c r="KTZ3" s="80" t="str">
        <f t="shared" si="124"/>
        <v>TM7</v>
      </c>
      <c r="KUA3" s="80" t="str">
        <f t="shared" si="124"/>
        <v>TM8</v>
      </c>
      <c r="KUB3" s="80" t="str">
        <f t="shared" si="124"/>
        <v>TM9</v>
      </c>
      <c r="KUC3" s="80" t="str">
        <f t="shared" si="124"/>
        <v>TM10</v>
      </c>
      <c r="KUD3" s="80" t="str">
        <f t="shared" si="124"/>
        <v>TM11</v>
      </c>
      <c r="KUE3" s="80" t="str">
        <f t="shared" si="124"/>
        <v>TM12</v>
      </c>
      <c r="KUF3" s="80" t="str">
        <f t="shared" si="124"/>
        <v>TM13</v>
      </c>
      <c r="KUG3" s="80" t="str">
        <f t="shared" si="124"/>
        <v>TM14</v>
      </c>
      <c r="KUH3" s="80" t="str">
        <f t="shared" si="124"/>
        <v>TM15</v>
      </c>
      <c r="KUI3" s="80" t="str">
        <f t="shared" si="124"/>
        <v>TM16</v>
      </c>
      <c r="KUJ3" s="80" t="str">
        <f t="shared" si="124"/>
        <v>TM17</v>
      </c>
      <c r="KUK3" s="80" t="str">
        <f t="shared" si="124"/>
        <v>TM18</v>
      </c>
      <c r="KUL3" s="80" t="str">
        <f t="shared" si="124"/>
        <v>TM19</v>
      </c>
      <c r="KUM3" s="80" t="str">
        <f t="shared" si="124"/>
        <v>TM20</v>
      </c>
      <c r="KUN3" s="80" t="str">
        <f t="shared" si="124"/>
        <v>TM21</v>
      </c>
      <c r="KUO3" s="80" t="str">
        <f t="shared" si="124"/>
        <v>TM22</v>
      </c>
      <c r="KUP3" s="80" t="str">
        <f t="shared" si="124"/>
        <v>TM23</v>
      </c>
      <c r="KUQ3" s="80" t="str">
        <f t="shared" si="124"/>
        <v>TM24</v>
      </c>
      <c r="KUR3" s="80" t="str">
        <f t="shared" si="124"/>
        <v>TM1</v>
      </c>
      <c r="KUS3" s="80" t="str">
        <f t="shared" si="124"/>
        <v>TM2</v>
      </c>
      <c r="KUT3" s="80" t="str">
        <f t="shared" si="124"/>
        <v>TM3</v>
      </c>
      <c r="KUU3" s="80" t="str">
        <f t="shared" si="124"/>
        <v>TM4</v>
      </c>
      <c r="KUV3" s="80" t="str">
        <f t="shared" si="124"/>
        <v>TM5</v>
      </c>
      <c r="KUW3" s="80" t="str">
        <f t="shared" si="124"/>
        <v>TM6</v>
      </c>
      <c r="KUX3" s="80" t="str">
        <f t="shared" si="124"/>
        <v>TM7</v>
      </c>
      <c r="KUY3" s="80" t="str">
        <f t="shared" si="124"/>
        <v>TM8</v>
      </c>
      <c r="KUZ3" s="80" t="str">
        <f t="shared" si="124"/>
        <v>TM9</v>
      </c>
      <c r="KVA3" s="80" t="str">
        <f t="shared" si="124"/>
        <v>TM10</v>
      </c>
      <c r="KVB3" s="80" t="str">
        <f t="shared" si="124"/>
        <v>TM11</v>
      </c>
      <c r="KVC3" s="80" t="str">
        <f t="shared" si="124"/>
        <v>TM12</v>
      </c>
      <c r="KVD3" s="80" t="str">
        <f t="shared" si="124"/>
        <v>TM13</v>
      </c>
      <c r="KVE3" s="80" t="str">
        <f t="shared" si="124"/>
        <v>TM14</v>
      </c>
      <c r="KVF3" s="80" t="str">
        <f t="shared" si="124"/>
        <v>TM15</v>
      </c>
      <c r="KVG3" s="80" t="str">
        <f t="shared" si="124"/>
        <v>TM16</v>
      </c>
      <c r="KVH3" s="80" t="str">
        <f t="shared" si="124"/>
        <v>TM17</v>
      </c>
      <c r="KVI3" s="80" t="str">
        <f t="shared" si="124"/>
        <v>TM18</v>
      </c>
      <c r="KVJ3" s="80" t="str">
        <f t="shared" si="124"/>
        <v>TM19</v>
      </c>
      <c r="KVK3" s="80" t="str">
        <f t="shared" si="124"/>
        <v>TM20</v>
      </c>
      <c r="KVL3" s="80" t="str">
        <f t="shared" si="124"/>
        <v>TM21</v>
      </c>
      <c r="KVM3" s="80" t="str">
        <f t="shared" si="124"/>
        <v>TM22</v>
      </c>
      <c r="KVN3" s="80" t="str">
        <f t="shared" si="124"/>
        <v>TM23</v>
      </c>
      <c r="KVO3" s="80" t="str">
        <f t="shared" si="124"/>
        <v>TM24</v>
      </c>
      <c r="KVP3" s="80" t="str">
        <f t="shared" si="124"/>
        <v>TM1</v>
      </c>
      <c r="KVQ3" s="80" t="str">
        <f t="shared" si="124"/>
        <v>TM2</v>
      </c>
      <c r="KVR3" s="80" t="str">
        <f t="shared" si="124"/>
        <v>TM3</v>
      </c>
      <c r="KVS3" s="80" t="str">
        <f t="shared" si="124"/>
        <v>TM4</v>
      </c>
      <c r="KVT3" s="80" t="str">
        <f t="shared" si="124"/>
        <v>TM5</v>
      </c>
      <c r="KVU3" s="80" t="str">
        <f t="shared" si="124"/>
        <v>TM6</v>
      </c>
      <c r="KVV3" s="80" t="str">
        <f t="shared" si="124"/>
        <v>TM7</v>
      </c>
      <c r="KVW3" s="80" t="str">
        <f t="shared" si="124"/>
        <v>TM8</v>
      </c>
      <c r="KVX3" s="80" t="str">
        <f t="shared" si="124"/>
        <v>TM9</v>
      </c>
      <c r="KVY3" s="80" t="str">
        <f t="shared" ref="KVY3:KYJ3" si="125">KVA3</f>
        <v>TM10</v>
      </c>
      <c r="KVZ3" s="80" t="str">
        <f t="shared" si="125"/>
        <v>TM11</v>
      </c>
      <c r="KWA3" s="80" t="str">
        <f t="shared" si="125"/>
        <v>TM12</v>
      </c>
      <c r="KWB3" s="80" t="str">
        <f t="shared" si="125"/>
        <v>TM13</v>
      </c>
      <c r="KWC3" s="80" t="str">
        <f t="shared" si="125"/>
        <v>TM14</v>
      </c>
      <c r="KWD3" s="80" t="str">
        <f t="shared" si="125"/>
        <v>TM15</v>
      </c>
      <c r="KWE3" s="80" t="str">
        <f t="shared" si="125"/>
        <v>TM16</v>
      </c>
      <c r="KWF3" s="80" t="str">
        <f t="shared" si="125"/>
        <v>TM17</v>
      </c>
      <c r="KWG3" s="80" t="str">
        <f t="shared" si="125"/>
        <v>TM18</v>
      </c>
      <c r="KWH3" s="80" t="str">
        <f t="shared" si="125"/>
        <v>TM19</v>
      </c>
      <c r="KWI3" s="80" t="str">
        <f t="shared" si="125"/>
        <v>TM20</v>
      </c>
      <c r="KWJ3" s="80" t="str">
        <f t="shared" si="125"/>
        <v>TM21</v>
      </c>
      <c r="KWK3" s="80" t="str">
        <f t="shared" si="125"/>
        <v>TM22</v>
      </c>
      <c r="KWL3" s="80" t="str">
        <f t="shared" si="125"/>
        <v>TM23</v>
      </c>
      <c r="KWM3" s="80" t="str">
        <f t="shared" si="125"/>
        <v>TM24</v>
      </c>
      <c r="KWN3" s="80" t="str">
        <f t="shared" si="125"/>
        <v>TM1</v>
      </c>
      <c r="KWO3" s="80" t="str">
        <f t="shared" si="125"/>
        <v>TM2</v>
      </c>
      <c r="KWP3" s="80" t="str">
        <f t="shared" si="125"/>
        <v>TM3</v>
      </c>
      <c r="KWQ3" s="80" t="str">
        <f t="shared" si="125"/>
        <v>TM4</v>
      </c>
      <c r="KWR3" s="80" t="str">
        <f t="shared" si="125"/>
        <v>TM5</v>
      </c>
      <c r="KWS3" s="80" t="str">
        <f t="shared" si="125"/>
        <v>TM6</v>
      </c>
      <c r="KWT3" s="80" t="str">
        <f t="shared" si="125"/>
        <v>TM7</v>
      </c>
      <c r="KWU3" s="80" t="str">
        <f t="shared" si="125"/>
        <v>TM8</v>
      </c>
      <c r="KWV3" s="80" t="str">
        <f t="shared" si="125"/>
        <v>TM9</v>
      </c>
      <c r="KWW3" s="80" t="str">
        <f t="shared" si="125"/>
        <v>TM10</v>
      </c>
      <c r="KWX3" s="80" t="str">
        <f t="shared" si="125"/>
        <v>TM11</v>
      </c>
      <c r="KWY3" s="80" t="str">
        <f t="shared" si="125"/>
        <v>TM12</v>
      </c>
      <c r="KWZ3" s="80" t="str">
        <f t="shared" si="125"/>
        <v>TM13</v>
      </c>
      <c r="KXA3" s="80" t="str">
        <f t="shared" si="125"/>
        <v>TM14</v>
      </c>
      <c r="KXB3" s="80" t="str">
        <f t="shared" si="125"/>
        <v>TM15</v>
      </c>
      <c r="KXC3" s="80" t="str">
        <f t="shared" si="125"/>
        <v>TM16</v>
      </c>
      <c r="KXD3" s="80" t="str">
        <f t="shared" si="125"/>
        <v>TM17</v>
      </c>
      <c r="KXE3" s="80" t="str">
        <f t="shared" si="125"/>
        <v>TM18</v>
      </c>
      <c r="KXF3" s="80" t="str">
        <f t="shared" si="125"/>
        <v>TM19</v>
      </c>
      <c r="KXG3" s="80" t="str">
        <f t="shared" si="125"/>
        <v>TM20</v>
      </c>
      <c r="KXH3" s="80" t="str">
        <f t="shared" si="125"/>
        <v>TM21</v>
      </c>
      <c r="KXI3" s="80" t="str">
        <f t="shared" si="125"/>
        <v>TM22</v>
      </c>
      <c r="KXJ3" s="80" t="str">
        <f t="shared" si="125"/>
        <v>TM23</v>
      </c>
      <c r="KXK3" s="80" t="str">
        <f t="shared" si="125"/>
        <v>TM24</v>
      </c>
      <c r="KXL3" s="80" t="str">
        <f t="shared" si="125"/>
        <v>TM1</v>
      </c>
      <c r="KXM3" s="80" t="str">
        <f t="shared" si="125"/>
        <v>TM2</v>
      </c>
      <c r="KXN3" s="80" t="str">
        <f t="shared" si="125"/>
        <v>TM3</v>
      </c>
      <c r="KXO3" s="80" t="str">
        <f t="shared" si="125"/>
        <v>TM4</v>
      </c>
      <c r="KXP3" s="80" t="str">
        <f t="shared" si="125"/>
        <v>TM5</v>
      </c>
      <c r="KXQ3" s="80" t="str">
        <f t="shared" si="125"/>
        <v>TM6</v>
      </c>
      <c r="KXR3" s="80" t="str">
        <f t="shared" si="125"/>
        <v>TM7</v>
      </c>
      <c r="KXS3" s="80" t="str">
        <f t="shared" si="125"/>
        <v>TM8</v>
      </c>
      <c r="KXT3" s="80" t="str">
        <f t="shared" si="125"/>
        <v>TM9</v>
      </c>
      <c r="KXU3" s="80" t="str">
        <f t="shared" si="125"/>
        <v>TM10</v>
      </c>
      <c r="KXV3" s="80" t="str">
        <f t="shared" si="125"/>
        <v>TM11</v>
      </c>
      <c r="KXW3" s="80" t="str">
        <f t="shared" si="125"/>
        <v>TM12</v>
      </c>
      <c r="KXX3" s="80" t="str">
        <f t="shared" si="125"/>
        <v>TM13</v>
      </c>
      <c r="KXY3" s="80" t="str">
        <f t="shared" si="125"/>
        <v>TM14</v>
      </c>
      <c r="KXZ3" s="80" t="str">
        <f t="shared" si="125"/>
        <v>TM15</v>
      </c>
      <c r="KYA3" s="80" t="str">
        <f t="shared" si="125"/>
        <v>TM16</v>
      </c>
      <c r="KYB3" s="80" t="str">
        <f t="shared" si="125"/>
        <v>TM17</v>
      </c>
      <c r="KYC3" s="80" t="str">
        <f t="shared" si="125"/>
        <v>TM18</v>
      </c>
      <c r="KYD3" s="80" t="str">
        <f t="shared" si="125"/>
        <v>TM19</v>
      </c>
      <c r="KYE3" s="80" t="str">
        <f t="shared" si="125"/>
        <v>TM20</v>
      </c>
      <c r="KYF3" s="80" t="str">
        <f t="shared" si="125"/>
        <v>TM21</v>
      </c>
      <c r="KYG3" s="80" t="str">
        <f t="shared" si="125"/>
        <v>TM22</v>
      </c>
      <c r="KYH3" s="80" t="str">
        <f t="shared" si="125"/>
        <v>TM23</v>
      </c>
      <c r="KYI3" s="80" t="str">
        <f t="shared" si="125"/>
        <v>TM24</v>
      </c>
      <c r="KYJ3" s="80" t="str">
        <f t="shared" si="125"/>
        <v>TM1</v>
      </c>
      <c r="KYK3" s="80" t="str">
        <f t="shared" ref="KYK3:LAV3" si="126">KXM3</f>
        <v>TM2</v>
      </c>
      <c r="KYL3" s="80" t="str">
        <f t="shared" si="126"/>
        <v>TM3</v>
      </c>
      <c r="KYM3" s="80" t="str">
        <f t="shared" si="126"/>
        <v>TM4</v>
      </c>
      <c r="KYN3" s="80" t="str">
        <f t="shared" si="126"/>
        <v>TM5</v>
      </c>
      <c r="KYO3" s="80" t="str">
        <f t="shared" si="126"/>
        <v>TM6</v>
      </c>
      <c r="KYP3" s="80" t="str">
        <f t="shared" si="126"/>
        <v>TM7</v>
      </c>
      <c r="KYQ3" s="80" t="str">
        <f t="shared" si="126"/>
        <v>TM8</v>
      </c>
      <c r="KYR3" s="80" t="str">
        <f t="shared" si="126"/>
        <v>TM9</v>
      </c>
      <c r="KYS3" s="80" t="str">
        <f t="shared" si="126"/>
        <v>TM10</v>
      </c>
      <c r="KYT3" s="80" t="str">
        <f t="shared" si="126"/>
        <v>TM11</v>
      </c>
      <c r="KYU3" s="80" t="str">
        <f t="shared" si="126"/>
        <v>TM12</v>
      </c>
      <c r="KYV3" s="80" t="str">
        <f t="shared" si="126"/>
        <v>TM13</v>
      </c>
      <c r="KYW3" s="80" t="str">
        <f t="shared" si="126"/>
        <v>TM14</v>
      </c>
      <c r="KYX3" s="80" t="str">
        <f t="shared" si="126"/>
        <v>TM15</v>
      </c>
      <c r="KYY3" s="80" t="str">
        <f t="shared" si="126"/>
        <v>TM16</v>
      </c>
      <c r="KYZ3" s="80" t="str">
        <f t="shared" si="126"/>
        <v>TM17</v>
      </c>
      <c r="KZA3" s="80" t="str">
        <f t="shared" si="126"/>
        <v>TM18</v>
      </c>
      <c r="KZB3" s="80" t="str">
        <f t="shared" si="126"/>
        <v>TM19</v>
      </c>
      <c r="KZC3" s="80" t="str">
        <f t="shared" si="126"/>
        <v>TM20</v>
      </c>
      <c r="KZD3" s="80" t="str">
        <f t="shared" si="126"/>
        <v>TM21</v>
      </c>
      <c r="KZE3" s="80" t="str">
        <f t="shared" si="126"/>
        <v>TM22</v>
      </c>
      <c r="KZF3" s="80" t="str">
        <f t="shared" si="126"/>
        <v>TM23</v>
      </c>
      <c r="KZG3" s="80" t="str">
        <f t="shared" si="126"/>
        <v>TM24</v>
      </c>
      <c r="KZH3" s="80" t="str">
        <f t="shared" si="126"/>
        <v>TM1</v>
      </c>
      <c r="KZI3" s="80" t="str">
        <f t="shared" si="126"/>
        <v>TM2</v>
      </c>
      <c r="KZJ3" s="80" t="str">
        <f t="shared" si="126"/>
        <v>TM3</v>
      </c>
      <c r="KZK3" s="80" t="str">
        <f t="shared" si="126"/>
        <v>TM4</v>
      </c>
      <c r="KZL3" s="80" t="str">
        <f t="shared" si="126"/>
        <v>TM5</v>
      </c>
      <c r="KZM3" s="80" t="str">
        <f t="shared" si="126"/>
        <v>TM6</v>
      </c>
      <c r="KZN3" s="80" t="str">
        <f t="shared" si="126"/>
        <v>TM7</v>
      </c>
      <c r="KZO3" s="80" t="str">
        <f t="shared" si="126"/>
        <v>TM8</v>
      </c>
      <c r="KZP3" s="80" t="str">
        <f t="shared" si="126"/>
        <v>TM9</v>
      </c>
      <c r="KZQ3" s="80" t="str">
        <f t="shared" si="126"/>
        <v>TM10</v>
      </c>
      <c r="KZR3" s="80" t="str">
        <f t="shared" si="126"/>
        <v>TM11</v>
      </c>
      <c r="KZS3" s="80" t="str">
        <f t="shared" si="126"/>
        <v>TM12</v>
      </c>
      <c r="KZT3" s="80" t="str">
        <f t="shared" si="126"/>
        <v>TM13</v>
      </c>
      <c r="KZU3" s="80" t="str">
        <f t="shared" si="126"/>
        <v>TM14</v>
      </c>
      <c r="KZV3" s="80" t="str">
        <f t="shared" si="126"/>
        <v>TM15</v>
      </c>
      <c r="KZW3" s="80" t="str">
        <f t="shared" si="126"/>
        <v>TM16</v>
      </c>
      <c r="KZX3" s="80" t="str">
        <f t="shared" si="126"/>
        <v>TM17</v>
      </c>
      <c r="KZY3" s="80" t="str">
        <f t="shared" si="126"/>
        <v>TM18</v>
      </c>
      <c r="KZZ3" s="80" t="str">
        <f t="shared" si="126"/>
        <v>TM19</v>
      </c>
      <c r="LAA3" s="80" t="str">
        <f t="shared" si="126"/>
        <v>TM20</v>
      </c>
      <c r="LAB3" s="80" t="str">
        <f t="shared" si="126"/>
        <v>TM21</v>
      </c>
      <c r="LAC3" s="80" t="str">
        <f t="shared" si="126"/>
        <v>TM22</v>
      </c>
      <c r="LAD3" s="80" t="str">
        <f t="shared" si="126"/>
        <v>TM23</v>
      </c>
      <c r="LAE3" s="80" t="str">
        <f t="shared" si="126"/>
        <v>TM24</v>
      </c>
      <c r="LAF3" s="80" t="str">
        <f t="shared" si="126"/>
        <v>TM1</v>
      </c>
      <c r="LAG3" s="80" t="str">
        <f t="shared" si="126"/>
        <v>TM2</v>
      </c>
      <c r="LAH3" s="80" t="str">
        <f t="shared" si="126"/>
        <v>TM3</v>
      </c>
      <c r="LAI3" s="80" t="str">
        <f t="shared" si="126"/>
        <v>TM4</v>
      </c>
      <c r="LAJ3" s="80" t="str">
        <f t="shared" si="126"/>
        <v>TM5</v>
      </c>
      <c r="LAK3" s="80" t="str">
        <f t="shared" si="126"/>
        <v>TM6</v>
      </c>
      <c r="LAL3" s="80" t="str">
        <f t="shared" si="126"/>
        <v>TM7</v>
      </c>
      <c r="LAM3" s="80" t="str">
        <f t="shared" si="126"/>
        <v>TM8</v>
      </c>
      <c r="LAN3" s="80" t="str">
        <f t="shared" si="126"/>
        <v>TM9</v>
      </c>
      <c r="LAO3" s="80" t="str">
        <f t="shared" si="126"/>
        <v>TM10</v>
      </c>
      <c r="LAP3" s="80" t="str">
        <f t="shared" si="126"/>
        <v>TM11</v>
      </c>
      <c r="LAQ3" s="80" t="str">
        <f t="shared" si="126"/>
        <v>TM12</v>
      </c>
      <c r="LAR3" s="80" t="str">
        <f t="shared" si="126"/>
        <v>TM13</v>
      </c>
      <c r="LAS3" s="80" t="str">
        <f t="shared" si="126"/>
        <v>TM14</v>
      </c>
      <c r="LAT3" s="80" t="str">
        <f t="shared" si="126"/>
        <v>TM15</v>
      </c>
      <c r="LAU3" s="80" t="str">
        <f t="shared" si="126"/>
        <v>TM16</v>
      </c>
      <c r="LAV3" s="80" t="str">
        <f t="shared" si="126"/>
        <v>TM17</v>
      </c>
      <c r="LAW3" s="80" t="str">
        <f t="shared" ref="LAW3:LDH3" si="127">KZY3</f>
        <v>TM18</v>
      </c>
      <c r="LAX3" s="80" t="str">
        <f t="shared" si="127"/>
        <v>TM19</v>
      </c>
      <c r="LAY3" s="80" t="str">
        <f t="shared" si="127"/>
        <v>TM20</v>
      </c>
      <c r="LAZ3" s="80" t="str">
        <f t="shared" si="127"/>
        <v>TM21</v>
      </c>
      <c r="LBA3" s="80" t="str">
        <f t="shared" si="127"/>
        <v>TM22</v>
      </c>
      <c r="LBB3" s="80" t="str">
        <f t="shared" si="127"/>
        <v>TM23</v>
      </c>
      <c r="LBC3" s="80" t="str">
        <f t="shared" si="127"/>
        <v>TM24</v>
      </c>
      <c r="LBD3" s="80" t="str">
        <f t="shared" si="127"/>
        <v>TM1</v>
      </c>
      <c r="LBE3" s="80" t="str">
        <f t="shared" si="127"/>
        <v>TM2</v>
      </c>
      <c r="LBF3" s="80" t="str">
        <f t="shared" si="127"/>
        <v>TM3</v>
      </c>
      <c r="LBG3" s="80" t="str">
        <f t="shared" si="127"/>
        <v>TM4</v>
      </c>
      <c r="LBH3" s="80" t="str">
        <f t="shared" si="127"/>
        <v>TM5</v>
      </c>
      <c r="LBI3" s="80" t="str">
        <f t="shared" si="127"/>
        <v>TM6</v>
      </c>
      <c r="LBJ3" s="80" t="str">
        <f t="shared" si="127"/>
        <v>TM7</v>
      </c>
      <c r="LBK3" s="80" t="str">
        <f t="shared" si="127"/>
        <v>TM8</v>
      </c>
      <c r="LBL3" s="80" t="str">
        <f t="shared" si="127"/>
        <v>TM9</v>
      </c>
      <c r="LBM3" s="80" t="str">
        <f t="shared" si="127"/>
        <v>TM10</v>
      </c>
      <c r="LBN3" s="80" t="str">
        <f t="shared" si="127"/>
        <v>TM11</v>
      </c>
      <c r="LBO3" s="80" t="str">
        <f t="shared" si="127"/>
        <v>TM12</v>
      </c>
      <c r="LBP3" s="80" t="str">
        <f t="shared" si="127"/>
        <v>TM13</v>
      </c>
      <c r="LBQ3" s="80" t="str">
        <f t="shared" si="127"/>
        <v>TM14</v>
      </c>
      <c r="LBR3" s="80" t="str">
        <f t="shared" si="127"/>
        <v>TM15</v>
      </c>
      <c r="LBS3" s="80" t="str">
        <f t="shared" si="127"/>
        <v>TM16</v>
      </c>
      <c r="LBT3" s="80" t="str">
        <f t="shared" si="127"/>
        <v>TM17</v>
      </c>
      <c r="LBU3" s="80" t="str">
        <f t="shared" si="127"/>
        <v>TM18</v>
      </c>
      <c r="LBV3" s="80" t="str">
        <f t="shared" si="127"/>
        <v>TM19</v>
      </c>
      <c r="LBW3" s="80" t="str">
        <f t="shared" si="127"/>
        <v>TM20</v>
      </c>
      <c r="LBX3" s="80" t="str">
        <f t="shared" si="127"/>
        <v>TM21</v>
      </c>
      <c r="LBY3" s="80" t="str">
        <f t="shared" si="127"/>
        <v>TM22</v>
      </c>
      <c r="LBZ3" s="80" t="str">
        <f t="shared" si="127"/>
        <v>TM23</v>
      </c>
      <c r="LCA3" s="80" t="str">
        <f t="shared" si="127"/>
        <v>TM24</v>
      </c>
      <c r="LCB3" s="80" t="str">
        <f t="shared" si="127"/>
        <v>TM1</v>
      </c>
      <c r="LCC3" s="80" t="str">
        <f t="shared" si="127"/>
        <v>TM2</v>
      </c>
      <c r="LCD3" s="80" t="str">
        <f t="shared" si="127"/>
        <v>TM3</v>
      </c>
      <c r="LCE3" s="80" t="str">
        <f t="shared" si="127"/>
        <v>TM4</v>
      </c>
      <c r="LCF3" s="80" t="str">
        <f t="shared" si="127"/>
        <v>TM5</v>
      </c>
      <c r="LCG3" s="80" t="str">
        <f t="shared" si="127"/>
        <v>TM6</v>
      </c>
      <c r="LCH3" s="80" t="str">
        <f t="shared" si="127"/>
        <v>TM7</v>
      </c>
      <c r="LCI3" s="80" t="str">
        <f t="shared" si="127"/>
        <v>TM8</v>
      </c>
      <c r="LCJ3" s="80" t="str">
        <f t="shared" si="127"/>
        <v>TM9</v>
      </c>
      <c r="LCK3" s="80" t="str">
        <f t="shared" si="127"/>
        <v>TM10</v>
      </c>
      <c r="LCL3" s="80" t="str">
        <f t="shared" si="127"/>
        <v>TM11</v>
      </c>
      <c r="LCM3" s="80" t="str">
        <f t="shared" si="127"/>
        <v>TM12</v>
      </c>
      <c r="LCN3" s="80" t="str">
        <f t="shared" si="127"/>
        <v>TM13</v>
      </c>
      <c r="LCO3" s="80" t="str">
        <f t="shared" si="127"/>
        <v>TM14</v>
      </c>
      <c r="LCP3" s="80" t="str">
        <f t="shared" si="127"/>
        <v>TM15</v>
      </c>
      <c r="LCQ3" s="80" t="str">
        <f t="shared" si="127"/>
        <v>TM16</v>
      </c>
      <c r="LCR3" s="80" t="str">
        <f t="shared" si="127"/>
        <v>TM17</v>
      </c>
      <c r="LCS3" s="80" t="str">
        <f t="shared" si="127"/>
        <v>TM18</v>
      </c>
      <c r="LCT3" s="80" t="str">
        <f t="shared" si="127"/>
        <v>TM19</v>
      </c>
      <c r="LCU3" s="80" t="str">
        <f t="shared" si="127"/>
        <v>TM20</v>
      </c>
      <c r="LCV3" s="80" t="str">
        <f t="shared" si="127"/>
        <v>TM21</v>
      </c>
      <c r="LCW3" s="80" t="str">
        <f t="shared" si="127"/>
        <v>TM22</v>
      </c>
      <c r="LCX3" s="80" t="str">
        <f t="shared" si="127"/>
        <v>TM23</v>
      </c>
      <c r="LCY3" s="80" t="str">
        <f t="shared" si="127"/>
        <v>TM24</v>
      </c>
      <c r="LCZ3" s="80" t="str">
        <f t="shared" si="127"/>
        <v>TM1</v>
      </c>
      <c r="LDA3" s="80" t="str">
        <f t="shared" si="127"/>
        <v>TM2</v>
      </c>
      <c r="LDB3" s="80" t="str">
        <f t="shared" si="127"/>
        <v>TM3</v>
      </c>
      <c r="LDC3" s="80" t="str">
        <f t="shared" si="127"/>
        <v>TM4</v>
      </c>
      <c r="LDD3" s="80" t="str">
        <f t="shared" si="127"/>
        <v>TM5</v>
      </c>
      <c r="LDE3" s="80" t="str">
        <f t="shared" si="127"/>
        <v>TM6</v>
      </c>
      <c r="LDF3" s="80" t="str">
        <f t="shared" si="127"/>
        <v>TM7</v>
      </c>
      <c r="LDG3" s="80" t="str">
        <f t="shared" si="127"/>
        <v>TM8</v>
      </c>
      <c r="LDH3" s="80" t="str">
        <f t="shared" si="127"/>
        <v>TM9</v>
      </c>
      <c r="LDI3" s="80" t="str">
        <f t="shared" ref="LDI3:LFT3" si="128">LCK3</f>
        <v>TM10</v>
      </c>
      <c r="LDJ3" s="80" t="str">
        <f t="shared" si="128"/>
        <v>TM11</v>
      </c>
      <c r="LDK3" s="80" t="str">
        <f t="shared" si="128"/>
        <v>TM12</v>
      </c>
      <c r="LDL3" s="80" t="str">
        <f t="shared" si="128"/>
        <v>TM13</v>
      </c>
      <c r="LDM3" s="80" t="str">
        <f t="shared" si="128"/>
        <v>TM14</v>
      </c>
      <c r="LDN3" s="80" t="str">
        <f t="shared" si="128"/>
        <v>TM15</v>
      </c>
      <c r="LDO3" s="80" t="str">
        <f t="shared" si="128"/>
        <v>TM16</v>
      </c>
      <c r="LDP3" s="80" t="str">
        <f t="shared" si="128"/>
        <v>TM17</v>
      </c>
      <c r="LDQ3" s="80" t="str">
        <f t="shared" si="128"/>
        <v>TM18</v>
      </c>
      <c r="LDR3" s="80" t="str">
        <f t="shared" si="128"/>
        <v>TM19</v>
      </c>
      <c r="LDS3" s="80" t="str">
        <f t="shared" si="128"/>
        <v>TM20</v>
      </c>
      <c r="LDT3" s="80" t="str">
        <f t="shared" si="128"/>
        <v>TM21</v>
      </c>
      <c r="LDU3" s="80" t="str">
        <f t="shared" si="128"/>
        <v>TM22</v>
      </c>
      <c r="LDV3" s="80" t="str">
        <f t="shared" si="128"/>
        <v>TM23</v>
      </c>
      <c r="LDW3" s="80" t="str">
        <f t="shared" si="128"/>
        <v>TM24</v>
      </c>
      <c r="LDX3" s="80" t="str">
        <f t="shared" si="128"/>
        <v>TM1</v>
      </c>
      <c r="LDY3" s="80" t="str">
        <f t="shared" si="128"/>
        <v>TM2</v>
      </c>
      <c r="LDZ3" s="80" t="str">
        <f t="shared" si="128"/>
        <v>TM3</v>
      </c>
      <c r="LEA3" s="80" t="str">
        <f t="shared" si="128"/>
        <v>TM4</v>
      </c>
      <c r="LEB3" s="80" t="str">
        <f t="shared" si="128"/>
        <v>TM5</v>
      </c>
      <c r="LEC3" s="80" t="str">
        <f t="shared" si="128"/>
        <v>TM6</v>
      </c>
      <c r="LED3" s="80" t="str">
        <f t="shared" si="128"/>
        <v>TM7</v>
      </c>
      <c r="LEE3" s="80" t="str">
        <f t="shared" si="128"/>
        <v>TM8</v>
      </c>
      <c r="LEF3" s="80" t="str">
        <f t="shared" si="128"/>
        <v>TM9</v>
      </c>
      <c r="LEG3" s="80" t="str">
        <f t="shared" si="128"/>
        <v>TM10</v>
      </c>
      <c r="LEH3" s="80" t="str">
        <f t="shared" si="128"/>
        <v>TM11</v>
      </c>
      <c r="LEI3" s="80" t="str">
        <f t="shared" si="128"/>
        <v>TM12</v>
      </c>
      <c r="LEJ3" s="80" t="str">
        <f t="shared" si="128"/>
        <v>TM13</v>
      </c>
      <c r="LEK3" s="80" t="str">
        <f t="shared" si="128"/>
        <v>TM14</v>
      </c>
      <c r="LEL3" s="80" t="str">
        <f t="shared" si="128"/>
        <v>TM15</v>
      </c>
      <c r="LEM3" s="80" t="str">
        <f t="shared" si="128"/>
        <v>TM16</v>
      </c>
      <c r="LEN3" s="80" t="str">
        <f t="shared" si="128"/>
        <v>TM17</v>
      </c>
      <c r="LEO3" s="80" t="str">
        <f t="shared" si="128"/>
        <v>TM18</v>
      </c>
      <c r="LEP3" s="80" t="str">
        <f t="shared" si="128"/>
        <v>TM19</v>
      </c>
      <c r="LEQ3" s="80" t="str">
        <f t="shared" si="128"/>
        <v>TM20</v>
      </c>
      <c r="LER3" s="80" t="str">
        <f t="shared" si="128"/>
        <v>TM21</v>
      </c>
      <c r="LES3" s="80" t="str">
        <f t="shared" si="128"/>
        <v>TM22</v>
      </c>
      <c r="LET3" s="80" t="str">
        <f t="shared" si="128"/>
        <v>TM23</v>
      </c>
      <c r="LEU3" s="80" t="str">
        <f t="shared" si="128"/>
        <v>TM24</v>
      </c>
      <c r="LEV3" s="80" t="str">
        <f t="shared" si="128"/>
        <v>TM1</v>
      </c>
      <c r="LEW3" s="80" t="str">
        <f t="shared" si="128"/>
        <v>TM2</v>
      </c>
      <c r="LEX3" s="80" t="str">
        <f t="shared" si="128"/>
        <v>TM3</v>
      </c>
      <c r="LEY3" s="80" t="str">
        <f t="shared" si="128"/>
        <v>TM4</v>
      </c>
      <c r="LEZ3" s="80" t="str">
        <f t="shared" si="128"/>
        <v>TM5</v>
      </c>
      <c r="LFA3" s="80" t="str">
        <f t="shared" si="128"/>
        <v>TM6</v>
      </c>
      <c r="LFB3" s="80" t="str">
        <f t="shared" si="128"/>
        <v>TM7</v>
      </c>
      <c r="LFC3" s="80" t="str">
        <f t="shared" si="128"/>
        <v>TM8</v>
      </c>
      <c r="LFD3" s="80" t="str">
        <f t="shared" si="128"/>
        <v>TM9</v>
      </c>
      <c r="LFE3" s="80" t="str">
        <f t="shared" si="128"/>
        <v>TM10</v>
      </c>
      <c r="LFF3" s="80" t="str">
        <f t="shared" si="128"/>
        <v>TM11</v>
      </c>
      <c r="LFG3" s="80" t="str">
        <f t="shared" si="128"/>
        <v>TM12</v>
      </c>
      <c r="LFH3" s="80" t="str">
        <f t="shared" si="128"/>
        <v>TM13</v>
      </c>
      <c r="LFI3" s="80" t="str">
        <f t="shared" si="128"/>
        <v>TM14</v>
      </c>
      <c r="LFJ3" s="80" t="str">
        <f t="shared" si="128"/>
        <v>TM15</v>
      </c>
      <c r="LFK3" s="80" t="str">
        <f t="shared" si="128"/>
        <v>TM16</v>
      </c>
      <c r="LFL3" s="80" t="str">
        <f t="shared" si="128"/>
        <v>TM17</v>
      </c>
      <c r="LFM3" s="80" t="str">
        <f t="shared" si="128"/>
        <v>TM18</v>
      </c>
      <c r="LFN3" s="80" t="str">
        <f t="shared" si="128"/>
        <v>TM19</v>
      </c>
      <c r="LFO3" s="80" t="str">
        <f t="shared" si="128"/>
        <v>TM20</v>
      </c>
      <c r="LFP3" s="80" t="str">
        <f t="shared" si="128"/>
        <v>TM21</v>
      </c>
      <c r="LFQ3" s="80" t="str">
        <f t="shared" si="128"/>
        <v>TM22</v>
      </c>
      <c r="LFR3" s="80" t="str">
        <f t="shared" si="128"/>
        <v>TM23</v>
      </c>
      <c r="LFS3" s="80" t="str">
        <f t="shared" si="128"/>
        <v>TM24</v>
      </c>
      <c r="LFT3" s="80" t="str">
        <f t="shared" si="128"/>
        <v>TM1</v>
      </c>
      <c r="LFU3" s="80" t="str">
        <f t="shared" ref="LFU3:LIF3" si="129">LEW3</f>
        <v>TM2</v>
      </c>
      <c r="LFV3" s="80" t="str">
        <f t="shared" si="129"/>
        <v>TM3</v>
      </c>
      <c r="LFW3" s="80" t="str">
        <f t="shared" si="129"/>
        <v>TM4</v>
      </c>
      <c r="LFX3" s="80" t="str">
        <f t="shared" si="129"/>
        <v>TM5</v>
      </c>
      <c r="LFY3" s="80" t="str">
        <f t="shared" si="129"/>
        <v>TM6</v>
      </c>
      <c r="LFZ3" s="80" t="str">
        <f t="shared" si="129"/>
        <v>TM7</v>
      </c>
      <c r="LGA3" s="80" t="str">
        <f t="shared" si="129"/>
        <v>TM8</v>
      </c>
      <c r="LGB3" s="80" t="str">
        <f t="shared" si="129"/>
        <v>TM9</v>
      </c>
      <c r="LGC3" s="80" t="str">
        <f t="shared" si="129"/>
        <v>TM10</v>
      </c>
      <c r="LGD3" s="80" t="str">
        <f t="shared" si="129"/>
        <v>TM11</v>
      </c>
      <c r="LGE3" s="80" t="str">
        <f t="shared" si="129"/>
        <v>TM12</v>
      </c>
      <c r="LGF3" s="80" t="str">
        <f t="shared" si="129"/>
        <v>TM13</v>
      </c>
      <c r="LGG3" s="80" t="str">
        <f t="shared" si="129"/>
        <v>TM14</v>
      </c>
      <c r="LGH3" s="80" t="str">
        <f t="shared" si="129"/>
        <v>TM15</v>
      </c>
      <c r="LGI3" s="80" t="str">
        <f t="shared" si="129"/>
        <v>TM16</v>
      </c>
      <c r="LGJ3" s="80" t="str">
        <f t="shared" si="129"/>
        <v>TM17</v>
      </c>
      <c r="LGK3" s="80" t="str">
        <f t="shared" si="129"/>
        <v>TM18</v>
      </c>
      <c r="LGL3" s="80" t="str">
        <f t="shared" si="129"/>
        <v>TM19</v>
      </c>
      <c r="LGM3" s="80" t="str">
        <f t="shared" si="129"/>
        <v>TM20</v>
      </c>
      <c r="LGN3" s="80" t="str">
        <f t="shared" si="129"/>
        <v>TM21</v>
      </c>
      <c r="LGO3" s="80" t="str">
        <f t="shared" si="129"/>
        <v>TM22</v>
      </c>
      <c r="LGP3" s="80" t="str">
        <f t="shared" si="129"/>
        <v>TM23</v>
      </c>
      <c r="LGQ3" s="80" t="str">
        <f t="shared" si="129"/>
        <v>TM24</v>
      </c>
      <c r="LGR3" s="80" t="str">
        <f t="shared" si="129"/>
        <v>TM1</v>
      </c>
      <c r="LGS3" s="80" t="str">
        <f t="shared" si="129"/>
        <v>TM2</v>
      </c>
      <c r="LGT3" s="80" t="str">
        <f t="shared" si="129"/>
        <v>TM3</v>
      </c>
      <c r="LGU3" s="80" t="str">
        <f t="shared" si="129"/>
        <v>TM4</v>
      </c>
      <c r="LGV3" s="80" t="str">
        <f t="shared" si="129"/>
        <v>TM5</v>
      </c>
      <c r="LGW3" s="80" t="str">
        <f t="shared" si="129"/>
        <v>TM6</v>
      </c>
      <c r="LGX3" s="80" t="str">
        <f t="shared" si="129"/>
        <v>TM7</v>
      </c>
      <c r="LGY3" s="80" t="str">
        <f t="shared" si="129"/>
        <v>TM8</v>
      </c>
      <c r="LGZ3" s="80" t="str">
        <f t="shared" si="129"/>
        <v>TM9</v>
      </c>
      <c r="LHA3" s="80" t="str">
        <f t="shared" si="129"/>
        <v>TM10</v>
      </c>
      <c r="LHB3" s="80" t="str">
        <f t="shared" si="129"/>
        <v>TM11</v>
      </c>
      <c r="LHC3" s="80" t="str">
        <f t="shared" si="129"/>
        <v>TM12</v>
      </c>
      <c r="LHD3" s="80" t="str">
        <f t="shared" si="129"/>
        <v>TM13</v>
      </c>
      <c r="LHE3" s="80" t="str">
        <f t="shared" si="129"/>
        <v>TM14</v>
      </c>
      <c r="LHF3" s="80" t="str">
        <f t="shared" si="129"/>
        <v>TM15</v>
      </c>
      <c r="LHG3" s="80" t="str">
        <f t="shared" si="129"/>
        <v>TM16</v>
      </c>
      <c r="LHH3" s="80" t="str">
        <f t="shared" si="129"/>
        <v>TM17</v>
      </c>
      <c r="LHI3" s="80" t="str">
        <f t="shared" si="129"/>
        <v>TM18</v>
      </c>
      <c r="LHJ3" s="80" t="str">
        <f t="shared" si="129"/>
        <v>TM19</v>
      </c>
      <c r="LHK3" s="80" t="str">
        <f t="shared" si="129"/>
        <v>TM20</v>
      </c>
      <c r="LHL3" s="80" t="str">
        <f t="shared" si="129"/>
        <v>TM21</v>
      </c>
      <c r="LHM3" s="80" t="str">
        <f t="shared" si="129"/>
        <v>TM22</v>
      </c>
      <c r="LHN3" s="80" t="str">
        <f t="shared" si="129"/>
        <v>TM23</v>
      </c>
      <c r="LHO3" s="80" t="str">
        <f t="shared" si="129"/>
        <v>TM24</v>
      </c>
      <c r="LHP3" s="80" t="str">
        <f t="shared" si="129"/>
        <v>TM1</v>
      </c>
      <c r="LHQ3" s="80" t="str">
        <f t="shared" si="129"/>
        <v>TM2</v>
      </c>
      <c r="LHR3" s="80" t="str">
        <f t="shared" si="129"/>
        <v>TM3</v>
      </c>
      <c r="LHS3" s="80" t="str">
        <f t="shared" si="129"/>
        <v>TM4</v>
      </c>
      <c r="LHT3" s="80" t="str">
        <f t="shared" si="129"/>
        <v>TM5</v>
      </c>
      <c r="LHU3" s="80" t="str">
        <f t="shared" si="129"/>
        <v>TM6</v>
      </c>
      <c r="LHV3" s="80" t="str">
        <f t="shared" si="129"/>
        <v>TM7</v>
      </c>
      <c r="LHW3" s="80" t="str">
        <f t="shared" si="129"/>
        <v>TM8</v>
      </c>
      <c r="LHX3" s="80" t="str">
        <f t="shared" si="129"/>
        <v>TM9</v>
      </c>
      <c r="LHY3" s="80" t="str">
        <f t="shared" si="129"/>
        <v>TM10</v>
      </c>
      <c r="LHZ3" s="80" t="str">
        <f t="shared" si="129"/>
        <v>TM11</v>
      </c>
      <c r="LIA3" s="80" t="str">
        <f t="shared" si="129"/>
        <v>TM12</v>
      </c>
      <c r="LIB3" s="80" t="str">
        <f t="shared" si="129"/>
        <v>TM13</v>
      </c>
      <c r="LIC3" s="80" t="str">
        <f t="shared" si="129"/>
        <v>TM14</v>
      </c>
      <c r="LID3" s="80" t="str">
        <f t="shared" si="129"/>
        <v>TM15</v>
      </c>
      <c r="LIE3" s="80" t="str">
        <f t="shared" si="129"/>
        <v>TM16</v>
      </c>
      <c r="LIF3" s="80" t="str">
        <f t="shared" si="129"/>
        <v>TM17</v>
      </c>
      <c r="LIG3" s="80" t="str">
        <f t="shared" ref="LIG3:LKR3" si="130">LHI3</f>
        <v>TM18</v>
      </c>
      <c r="LIH3" s="80" t="str">
        <f t="shared" si="130"/>
        <v>TM19</v>
      </c>
      <c r="LII3" s="80" t="str">
        <f t="shared" si="130"/>
        <v>TM20</v>
      </c>
      <c r="LIJ3" s="80" t="str">
        <f t="shared" si="130"/>
        <v>TM21</v>
      </c>
      <c r="LIK3" s="80" t="str">
        <f t="shared" si="130"/>
        <v>TM22</v>
      </c>
      <c r="LIL3" s="80" t="str">
        <f t="shared" si="130"/>
        <v>TM23</v>
      </c>
      <c r="LIM3" s="80" t="str">
        <f t="shared" si="130"/>
        <v>TM24</v>
      </c>
      <c r="LIN3" s="80" t="str">
        <f t="shared" si="130"/>
        <v>TM1</v>
      </c>
      <c r="LIO3" s="80" t="str">
        <f t="shared" si="130"/>
        <v>TM2</v>
      </c>
      <c r="LIP3" s="80" t="str">
        <f t="shared" si="130"/>
        <v>TM3</v>
      </c>
      <c r="LIQ3" s="80" t="str">
        <f t="shared" si="130"/>
        <v>TM4</v>
      </c>
      <c r="LIR3" s="80" t="str">
        <f t="shared" si="130"/>
        <v>TM5</v>
      </c>
      <c r="LIS3" s="80" t="str">
        <f t="shared" si="130"/>
        <v>TM6</v>
      </c>
      <c r="LIT3" s="80" t="str">
        <f t="shared" si="130"/>
        <v>TM7</v>
      </c>
      <c r="LIU3" s="80" t="str">
        <f t="shared" si="130"/>
        <v>TM8</v>
      </c>
      <c r="LIV3" s="80" t="str">
        <f t="shared" si="130"/>
        <v>TM9</v>
      </c>
      <c r="LIW3" s="80" t="str">
        <f t="shared" si="130"/>
        <v>TM10</v>
      </c>
      <c r="LIX3" s="80" t="str">
        <f t="shared" si="130"/>
        <v>TM11</v>
      </c>
      <c r="LIY3" s="80" t="str">
        <f t="shared" si="130"/>
        <v>TM12</v>
      </c>
      <c r="LIZ3" s="80" t="str">
        <f t="shared" si="130"/>
        <v>TM13</v>
      </c>
      <c r="LJA3" s="80" t="str">
        <f t="shared" si="130"/>
        <v>TM14</v>
      </c>
      <c r="LJB3" s="80" t="str">
        <f t="shared" si="130"/>
        <v>TM15</v>
      </c>
      <c r="LJC3" s="80" t="str">
        <f t="shared" si="130"/>
        <v>TM16</v>
      </c>
      <c r="LJD3" s="80" t="str">
        <f t="shared" si="130"/>
        <v>TM17</v>
      </c>
      <c r="LJE3" s="80" t="str">
        <f t="shared" si="130"/>
        <v>TM18</v>
      </c>
      <c r="LJF3" s="80" t="str">
        <f t="shared" si="130"/>
        <v>TM19</v>
      </c>
      <c r="LJG3" s="80" t="str">
        <f t="shared" si="130"/>
        <v>TM20</v>
      </c>
      <c r="LJH3" s="80" t="str">
        <f t="shared" si="130"/>
        <v>TM21</v>
      </c>
      <c r="LJI3" s="80" t="str">
        <f t="shared" si="130"/>
        <v>TM22</v>
      </c>
      <c r="LJJ3" s="80" t="str">
        <f t="shared" si="130"/>
        <v>TM23</v>
      </c>
      <c r="LJK3" s="80" t="str">
        <f t="shared" si="130"/>
        <v>TM24</v>
      </c>
      <c r="LJL3" s="80" t="str">
        <f t="shared" si="130"/>
        <v>TM1</v>
      </c>
      <c r="LJM3" s="80" t="str">
        <f t="shared" si="130"/>
        <v>TM2</v>
      </c>
      <c r="LJN3" s="80" t="str">
        <f t="shared" si="130"/>
        <v>TM3</v>
      </c>
      <c r="LJO3" s="80" t="str">
        <f t="shared" si="130"/>
        <v>TM4</v>
      </c>
      <c r="LJP3" s="80" t="str">
        <f t="shared" si="130"/>
        <v>TM5</v>
      </c>
      <c r="LJQ3" s="80" t="str">
        <f t="shared" si="130"/>
        <v>TM6</v>
      </c>
      <c r="LJR3" s="80" t="str">
        <f t="shared" si="130"/>
        <v>TM7</v>
      </c>
      <c r="LJS3" s="80" t="str">
        <f t="shared" si="130"/>
        <v>TM8</v>
      </c>
      <c r="LJT3" s="80" t="str">
        <f t="shared" si="130"/>
        <v>TM9</v>
      </c>
      <c r="LJU3" s="80" t="str">
        <f t="shared" si="130"/>
        <v>TM10</v>
      </c>
      <c r="LJV3" s="80" t="str">
        <f t="shared" si="130"/>
        <v>TM11</v>
      </c>
      <c r="LJW3" s="80" t="str">
        <f t="shared" si="130"/>
        <v>TM12</v>
      </c>
      <c r="LJX3" s="80" t="str">
        <f t="shared" si="130"/>
        <v>TM13</v>
      </c>
      <c r="LJY3" s="80" t="str">
        <f t="shared" si="130"/>
        <v>TM14</v>
      </c>
      <c r="LJZ3" s="80" t="str">
        <f t="shared" si="130"/>
        <v>TM15</v>
      </c>
      <c r="LKA3" s="80" t="str">
        <f t="shared" si="130"/>
        <v>TM16</v>
      </c>
      <c r="LKB3" s="80" t="str">
        <f t="shared" si="130"/>
        <v>TM17</v>
      </c>
      <c r="LKC3" s="80" t="str">
        <f t="shared" si="130"/>
        <v>TM18</v>
      </c>
      <c r="LKD3" s="80" t="str">
        <f t="shared" si="130"/>
        <v>TM19</v>
      </c>
      <c r="LKE3" s="80" t="str">
        <f t="shared" si="130"/>
        <v>TM20</v>
      </c>
      <c r="LKF3" s="80" t="str">
        <f t="shared" si="130"/>
        <v>TM21</v>
      </c>
      <c r="LKG3" s="80" t="str">
        <f t="shared" si="130"/>
        <v>TM22</v>
      </c>
      <c r="LKH3" s="80" t="str">
        <f t="shared" si="130"/>
        <v>TM23</v>
      </c>
      <c r="LKI3" s="80" t="str">
        <f t="shared" si="130"/>
        <v>TM24</v>
      </c>
      <c r="LKJ3" s="80" t="str">
        <f t="shared" si="130"/>
        <v>TM1</v>
      </c>
      <c r="LKK3" s="80" t="str">
        <f t="shared" si="130"/>
        <v>TM2</v>
      </c>
      <c r="LKL3" s="80" t="str">
        <f t="shared" si="130"/>
        <v>TM3</v>
      </c>
      <c r="LKM3" s="80" t="str">
        <f t="shared" si="130"/>
        <v>TM4</v>
      </c>
      <c r="LKN3" s="80" t="str">
        <f t="shared" si="130"/>
        <v>TM5</v>
      </c>
      <c r="LKO3" s="80" t="str">
        <f t="shared" si="130"/>
        <v>TM6</v>
      </c>
      <c r="LKP3" s="80" t="str">
        <f t="shared" si="130"/>
        <v>TM7</v>
      </c>
      <c r="LKQ3" s="80" t="str">
        <f t="shared" si="130"/>
        <v>TM8</v>
      </c>
      <c r="LKR3" s="80" t="str">
        <f t="shared" si="130"/>
        <v>TM9</v>
      </c>
      <c r="LKS3" s="80" t="str">
        <f t="shared" ref="LKS3:LND3" si="131">LJU3</f>
        <v>TM10</v>
      </c>
      <c r="LKT3" s="80" t="str">
        <f t="shared" si="131"/>
        <v>TM11</v>
      </c>
      <c r="LKU3" s="80" t="str">
        <f t="shared" si="131"/>
        <v>TM12</v>
      </c>
      <c r="LKV3" s="80" t="str">
        <f t="shared" si="131"/>
        <v>TM13</v>
      </c>
      <c r="LKW3" s="80" t="str">
        <f t="shared" si="131"/>
        <v>TM14</v>
      </c>
      <c r="LKX3" s="80" t="str">
        <f t="shared" si="131"/>
        <v>TM15</v>
      </c>
      <c r="LKY3" s="80" t="str">
        <f t="shared" si="131"/>
        <v>TM16</v>
      </c>
      <c r="LKZ3" s="80" t="str">
        <f t="shared" si="131"/>
        <v>TM17</v>
      </c>
      <c r="LLA3" s="80" t="str">
        <f t="shared" si="131"/>
        <v>TM18</v>
      </c>
      <c r="LLB3" s="80" t="str">
        <f t="shared" si="131"/>
        <v>TM19</v>
      </c>
      <c r="LLC3" s="80" t="str">
        <f t="shared" si="131"/>
        <v>TM20</v>
      </c>
      <c r="LLD3" s="80" t="str">
        <f t="shared" si="131"/>
        <v>TM21</v>
      </c>
      <c r="LLE3" s="80" t="str">
        <f t="shared" si="131"/>
        <v>TM22</v>
      </c>
      <c r="LLF3" s="80" t="str">
        <f t="shared" si="131"/>
        <v>TM23</v>
      </c>
      <c r="LLG3" s="80" t="str">
        <f t="shared" si="131"/>
        <v>TM24</v>
      </c>
      <c r="LLH3" s="80" t="str">
        <f t="shared" si="131"/>
        <v>TM1</v>
      </c>
      <c r="LLI3" s="80" t="str">
        <f t="shared" si="131"/>
        <v>TM2</v>
      </c>
      <c r="LLJ3" s="80" t="str">
        <f t="shared" si="131"/>
        <v>TM3</v>
      </c>
      <c r="LLK3" s="80" t="str">
        <f t="shared" si="131"/>
        <v>TM4</v>
      </c>
      <c r="LLL3" s="80" t="str">
        <f t="shared" si="131"/>
        <v>TM5</v>
      </c>
      <c r="LLM3" s="80" t="str">
        <f t="shared" si="131"/>
        <v>TM6</v>
      </c>
      <c r="LLN3" s="80" t="str">
        <f t="shared" si="131"/>
        <v>TM7</v>
      </c>
      <c r="LLO3" s="80" t="str">
        <f t="shared" si="131"/>
        <v>TM8</v>
      </c>
      <c r="LLP3" s="80" t="str">
        <f t="shared" si="131"/>
        <v>TM9</v>
      </c>
      <c r="LLQ3" s="80" t="str">
        <f t="shared" si="131"/>
        <v>TM10</v>
      </c>
      <c r="LLR3" s="80" t="str">
        <f t="shared" si="131"/>
        <v>TM11</v>
      </c>
      <c r="LLS3" s="80" t="str">
        <f t="shared" si="131"/>
        <v>TM12</v>
      </c>
      <c r="LLT3" s="80" t="str">
        <f t="shared" si="131"/>
        <v>TM13</v>
      </c>
      <c r="LLU3" s="80" t="str">
        <f t="shared" si="131"/>
        <v>TM14</v>
      </c>
      <c r="LLV3" s="80" t="str">
        <f t="shared" si="131"/>
        <v>TM15</v>
      </c>
      <c r="LLW3" s="80" t="str">
        <f t="shared" si="131"/>
        <v>TM16</v>
      </c>
      <c r="LLX3" s="80" t="str">
        <f t="shared" si="131"/>
        <v>TM17</v>
      </c>
      <c r="LLY3" s="80" t="str">
        <f t="shared" si="131"/>
        <v>TM18</v>
      </c>
      <c r="LLZ3" s="80" t="str">
        <f t="shared" si="131"/>
        <v>TM19</v>
      </c>
      <c r="LMA3" s="80" t="str">
        <f t="shared" si="131"/>
        <v>TM20</v>
      </c>
      <c r="LMB3" s="80" t="str">
        <f t="shared" si="131"/>
        <v>TM21</v>
      </c>
      <c r="LMC3" s="80" t="str">
        <f t="shared" si="131"/>
        <v>TM22</v>
      </c>
      <c r="LMD3" s="80" t="str">
        <f t="shared" si="131"/>
        <v>TM23</v>
      </c>
      <c r="LME3" s="80" t="str">
        <f t="shared" si="131"/>
        <v>TM24</v>
      </c>
      <c r="LMF3" s="80" t="str">
        <f t="shared" si="131"/>
        <v>TM1</v>
      </c>
      <c r="LMG3" s="80" t="str">
        <f t="shared" si="131"/>
        <v>TM2</v>
      </c>
      <c r="LMH3" s="80" t="str">
        <f t="shared" si="131"/>
        <v>TM3</v>
      </c>
      <c r="LMI3" s="80" t="str">
        <f t="shared" si="131"/>
        <v>TM4</v>
      </c>
      <c r="LMJ3" s="80" t="str">
        <f t="shared" si="131"/>
        <v>TM5</v>
      </c>
      <c r="LMK3" s="80" t="str">
        <f t="shared" si="131"/>
        <v>TM6</v>
      </c>
      <c r="LML3" s="80" t="str">
        <f t="shared" si="131"/>
        <v>TM7</v>
      </c>
      <c r="LMM3" s="80" t="str">
        <f t="shared" si="131"/>
        <v>TM8</v>
      </c>
      <c r="LMN3" s="80" t="str">
        <f t="shared" si="131"/>
        <v>TM9</v>
      </c>
      <c r="LMO3" s="80" t="str">
        <f t="shared" si="131"/>
        <v>TM10</v>
      </c>
      <c r="LMP3" s="80" t="str">
        <f t="shared" si="131"/>
        <v>TM11</v>
      </c>
      <c r="LMQ3" s="80" t="str">
        <f t="shared" si="131"/>
        <v>TM12</v>
      </c>
      <c r="LMR3" s="80" t="str">
        <f t="shared" si="131"/>
        <v>TM13</v>
      </c>
      <c r="LMS3" s="80" t="str">
        <f t="shared" si="131"/>
        <v>TM14</v>
      </c>
      <c r="LMT3" s="80" t="str">
        <f t="shared" si="131"/>
        <v>TM15</v>
      </c>
      <c r="LMU3" s="80" t="str">
        <f t="shared" si="131"/>
        <v>TM16</v>
      </c>
      <c r="LMV3" s="80" t="str">
        <f t="shared" si="131"/>
        <v>TM17</v>
      </c>
      <c r="LMW3" s="80" t="str">
        <f t="shared" si="131"/>
        <v>TM18</v>
      </c>
      <c r="LMX3" s="80" t="str">
        <f t="shared" si="131"/>
        <v>TM19</v>
      </c>
      <c r="LMY3" s="80" t="str">
        <f t="shared" si="131"/>
        <v>TM20</v>
      </c>
      <c r="LMZ3" s="80" t="str">
        <f t="shared" si="131"/>
        <v>TM21</v>
      </c>
      <c r="LNA3" s="80" t="str">
        <f t="shared" si="131"/>
        <v>TM22</v>
      </c>
      <c r="LNB3" s="80" t="str">
        <f t="shared" si="131"/>
        <v>TM23</v>
      </c>
      <c r="LNC3" s="80" t="str">
        <f t="shared" si="131"/>
        <v>TM24</v>
      </c>
      <c r="LND3" s="80" t="str">
        <f t="shared" si="131"/>
        <v>TM1</v>
      </c>
      <c r="LNE3" s="80" t="str">
        <f t="shared" ref="LNE3:LPP3" si="132">LMG3</f>
        <v>TM2</v>
      </c>
      <c r="LNF3" s="80" t="str">
        <f t="shared" si="132"/>
        <v>TM3</v>
      </c>
      <c r="LNG3" s="80" t="str">
        <f t="shared" si="132"/>
        <v>TM4</v>
      </c>
      <c r="LNH3" s="80" t="str">
        <f t="shared" si="132"/>
        <v>TM5</v>
      </c>
      <c r="LNI3" s="80" t="str">
        <f t="shared" si="132"/>
        <v>TM6</v>
      </c>
      <c r="LNJ3" s="80" t="str">
        <f t="shared" si="132"/>
        <v>TM7</v>
      </c>
      <c r="LNK3" s="80" t="str">
        <f t="shared" si="132"/>
        <v>TM8</v>
      </c>
      <c r="LNL3" s="80" t="str">
        <f t="shared" si="132"/>
        <v>TM9</v>
      </c>
      <c r="LNM3" s="80" t="str">
        <f t="shared" si="132"/>
        <v>TM10</v>
      </c>
      <c r="LNN3" s="80" t="str">
        <f t="shared" si="132"/>
        <v>TM11</v>
      </c>
      <c r="LNO3" s="80" t="str">
        <f t="shared" si="132"/>
        <v>TM12</v>
      </c>
      <c r="LNP3" s="80" t="str">
        <f t="shared" si="132"/>
        <v>TM13</v>
      </c>
      <c r="LNQ3" s="80" t="str">
        <f t="shared" si="132"/>
        <v>TM14</v>
      </c>
      <c r="LNR3" s="80" t="str">
        <f t="shared" si="132"/>
        <v>TM15</v>
      </c>
      <c r="LNS3" s="80" t="str">
        <f t="shared" si="132"/>
        <v>TM16</v>
      </c>
      <c r="LNT3" s="80" t="str">
        <f t="shared" si="132"/>
        <v>TM17</v>
      </c>
      <c r="LNU3" s="80" t="str">
        <f t="shared" si="132"/>
        <v>TM18</v>
      </c>
      <c r="LNV3" s="80" t="str">
        <f t="shared" si="132"/>
        <v>TM19</v>
      </c>
      <c r="LNW3" s="80" t="str">
        <f t="shared" si="132"/>
        <v>TM20</v>
      </c>
      <c r="LNX3" s="80" t="str">
        <f t="shared" si="132"/>
        <v>TM21</v>
      </c>
      <c r="LNY3" s="80" t="str">
        <f t="shared" si="132"/>
        <v>TM22</v>
      </c>
      <c r="LNZ3" s="80" t="str">
        <f t="shared" si="132"/>
        <v>TM23</v>
      </c>
      <c r="LOA3" s="80" t="str">
        <f t="shared" si="132"/>
        <v>TM24</v>
      </c>
      <c r="LOB3" s="80" t="str">
        <f t="shared" si="132"/>
        <v>TM1</v>
      </c>
      <c r="LOC3" s="80" t="str">
        <f t="shared" si="132"/>
        <v>TM2</v>
      </c>
      <c r="LOD3" s="80" t="str">
        <f t="shared" si="132"/>
        <v>TM3</v>
      </c>
      <c r="LOE3" s="80" t="str">
        <f t="shared" si="132"/>
        <v>TM4</v>
      </c>
      <c r="LOF3" s="80" t="str">
        <f t="shared" si="132"/>
        <v>TM5</v>
      </c>
      <c r="LOG3" s="80" t="str">
        <f t="shared" si="132"/>
        <v>TM6</v>
      </c>
      <c r="LOH3" s="80" t="str">
        <f t="shared" si="132"/>
        <v>TM7</v>
      </c>
      <c r="LOI3" s="80" t="str">
        <f t="shared" si="132"/>
        <v>TM8</v>
      </c>
      <c r="LOJ3" s="80" t="str">
        <f t="shared" si="132"/>
        <v>TM9</v>
      </c>
      <c r="LOK3" s="80" t="str">
        <f t="shared" si="132"/>
        <v>TM10</v>
      </c>
      <c r="LOL3" s="80" t="str">
        <f t="shared" si="132"/>
        <v>TM11</v>
      </c>
      <c r="LOM3" s="80" t="str">
        <f t="shared" si="132"/>
        <v>TM12</v>
      </c>
      <c r="LON3" s="80" t="str">
        <f t="shared" si="132"/>
        <v>TM13</v>
      </c>
      <c r="LOO3" s="80" t="str">
        <f t="shared" si="132"/>
        <v>TM14</v>
      </c>
      <c r="LOP3" s="80" t="str">
        <f t="shared" si="132"/>
        <v>TM15</v>
      </c>
      <c r="LOQ3" s="80" t="str">
        <f t="shared" si="132"/>
        <v>TM16</v>
      </c>
      <c r="LOR3" s="80" t="str">
        <f t="shared" si="132"/>
        <v>TM17</v>
      </c>
      <c r="LOS3" s="80" t="str">
        <f t="shared" si="132"/>
        <v>TM18</v>
      </c>
      <c r="LOT3" s="80" t="str">
        <f t="shared" si="132"/>
        <v>TM19</v>
      </c>
      <c r="LOU3" s="80" t="str">
        <f t="shared" si="132"/>
        <v>TM20</v>
      </c>
      <c r="LOV3" s="80" t="str">
        <f t="shared" si="132"/>
        <v>TM21</v>
      </c>
      <c r="LOW3" s="80" t="str">
        <f t="shared" si="132"/>
        <v>TM22</v>
      </c>
      <c r="LOX3" s="80" t="str">
        <f t="shared" si="132"/>
        <v>TM23</v>
      </c>
      <c r="LOY3" s="80" t="str">
        <f t="shared" si="132"/>
        <v>TM24</v>
      </c>
      <c r="LOZ3" s="80" t="str">
        <f t="shared" si="132"/>
        <v>TM1</v>
      </c>
      <c r="LPA3" s="80" t="str">
        <f t="shared" si="132"/>
        <v>TM2</v>
      </c>
      <c r="LPB3" s="80" t="str">
        <f t="shared" si="132"/>
        <v>TM3</v>
      </c>
      <c r="LPC3" s="80" t="str">
        <f t="shared" si="132"/>
        <v>TM4</v>
      </c>
      <c r="LPD3" s="80" t="str">
        <f t="shared" si="132"/>
        <v>TM5</v>
      </c>
      <c r="LPE3" s="80" t="str">
        <f t="shared" si="132"/>
        <v>TM6</v>
      </c>
      <c r="LPF3" s="80" t="str">
        <f t="shared" si="132"/>
        <v>TM7</v>
      </c>
      <c r="LPG3" s="80" t="str">
        <f t="shared" si="132"/>
        <v>TM8</v>
      </c>
      <c r="LPH3" s="80" t="str">
        <f t="shared" si="132"/>
        <v>TM9</v>
      </c>
      <c r="LPI3" s="80" t="str">
        <f t="shared" si="132"/>
        <v>TM10</v>
      </c>
      <c r="LPJ3" s="80" t="str">
        <f t="shared" si="132"/>
        <v>TM11</v>
      </c>
      <c r="LPK3" s="80" t="str">
        <f t="shared" si="132"/>
        <v>TM12</v>
      </c>
      <c r="LPL3" s="80" t="str">
        <f t="shared" si="132"/>
        <v>TM13</v>
      </c>
      <c r="LPM3" s="80" t="str">
        <f t="shared" si="132"/>
        <v>TM14</v>
      </c>
      <c r="LPN3" s="80" t="str">
        <f t="shared" si="132"/>
        <v>TM15</v>
      </c>
      <c r="LPO3" s="80" t="str">
        <f t="shared" si="132"/>
        <v>TM16</v>
      </c>
      <c r="LPP3" s="80" t="str">
        <f t="shared" si="132"/>
        <v>TM17</v>
      </c>
      <c r="LPQ3" s="80" t="str">
        <f t="shared" ref="LPQ3:LSB3" si="133">LOS3</f>
        <v>TM18</v>
      </c>
      <c r="LPR3" s="80" t="str">
        <f t="shared" si="133"/>
        <v>TM19</v>
      </c>
      <c r="LPS3" s="80" t="str">
        <f t="shared" si="133"/>
        <v>TM20</v>
      </c>
      <c r="LPT3" s="80" t="str">
        <f t="shared" si="133"/>
        <v>TM21</v>
      </c>
      <c r="LPU3" s="80" t="str">
        <f t="shared" si="133"/>
        <v>TM22</v>
      </c>
      <c r="LPV3" s="80" t="str">
        <f t="shared" si="133"/>
        <v>TM23</v>
      </c>
      <c r="LPW3" s="80" t="str">
        <f t="shared" si="133"/>
        <v>TM24</v>
      </c>
      <c r="LPX3" s="80" t="str">
        <f t="shared" si="133"/>
        <v>TM1</v>
      </c>
      <c r="LPY3" s="80" t="str">
        <f t="shared" si="133"/>
        <v>TM2</v>
      </c>
      <c r="LPZ3" s="80" t="str">
        <f t="shared" si="133"/>
        <v>TM3</v>
      </c>
      <c r="LQA3" s="80" t="str">
        <f t="shared" si="133"/>
        <v>TM4</v>
      </c>
      <c r="LQB3" s="80" t="str">
        <f t="shared" si="133"/>
        <v>TM5</v>
      </c>
      <c r="LQC3" s="80" t="str">
        <f t="shared" si="133"/>
        <v>TM6</v>
      </c>
      <c r="LQD3" s="80" t="str">
        <f t="shared" si="133"/>
        <v>TM7</v>
      </c>
      <c r="LQE3" s="80" t="str">
        <f t="shared" si="133"/>
        <v>TM8</v>
      </c>
      <c r="LQF3" s="80" t="str">
        <f t="shared" si="133"/>
        <v>TM9</v>
      </c>
      <c r="LQG3" s="80" t="str">
        <f t="shared" si="133"/>
        <v>TM10</v>
      </c>
      <c r="LQH3" s="80" t="str">
        <f t="shared" si="133"/>
        <v>TM11</v>
      </c>
      <c r="LQI3" s="80" t="str">
        <f t="shared" si="133"/>
        <v>TM12</v>
      </c>
      <c r="LQJ3" s="80" t="str">
        <f t="shared" si="133"/>
        <v>TM13</v>
      </c>
      <c r="LQK3" s="80" t="str">
        <f t="shared" si="133"/>
        <v>TM14</v>
      </c>
      <c r="LQL3" s="80" t="str">
        <f t="shared" si="133"/>
        <v>TM15</v>
      </c>
      <c r="LQM3" s="80" t="str">
        <f t="shared" si="133"/>
        <v>TM16</v>
      </c>
      <c r="LQN3" s="80" t="str">
        <f t="shared" si="133"/>
        <v>TM17</v>
      </c>
      <c r="LQO3" s="80" t="str">
        <f t="shared" si="133"/>
        <v>TM18</v>
      </c>
      <c r="LQP3" s="80" t="str">
        <f t="shared" si="133"/>
        <v>TM19</v>
      </c>
      <c r="LQQ3" s="80" t="str">
        <f t="shared" si="133"/>
        <v>TM20</v>
      </c>
      <c r="LQR3" s="80" t="str">
        <f t="shared" si="133"/>
        <v>TM21</v>
      </c>
      <c r="LQS3" s="80" t="str">
        <f t="shared" si="133"/>
        <v>TM22</v>
      </c>
      <c r="LQT3" s="80" t="str">
        <f t="shared" si="133"/>
        <v>TM23</v>
      </c>
      <c r="LQU3" s="80" t="str">
        <f t="shared" si="133"/>
        <v>TM24</v>
      </c>
      <c r="LQV3" s="80" t="str">
        <f t="shared" si="133"/>
        <v>TM1</v>
      </c>
      <c r="LQW3" s="80" t="str">
        <f t="shared" si="133"/>
        <v>TM2</v>
      </c>
      <c r="LQX3" s="80" t="str">
        <f t="shared" si="133"/>
        <v>TM3</v>
      </c>
      <c r="LQY3" s="80" t="str">
        <f t="shared" si="133"/>
        <v>TM4</v>
      </c>
      <c r="LQZ3" s="80" t="str">
        <f t="shared" si="133"/>
        <v>TM5</v>
      </c>
      <c r="LRA3" s="80" t="str">
        <f t="shared" si="133"/>
        <v>TM6</v>
      </c>
      <c r="LRB3" s="80" t="str">
        <f t="shared" si="133"/>
        <v>TM7</v>
      </c>
      <c r="LRC3" s="80" t="str">
        <f t="shared" si="133"/>
        <v>TM8</v>
      </c>
      <c r="LRD3" s="80" t="str">
        <f t="shared" si="133"/>
        <v>TM9</v>
      </c>
      <c r="LRE3" s="80" t="str">
        <f t="shared" si="133"/>
        <v>TM10</v>
      </c>
      <c r="LRF3" s="80" t="str">
        <f t="shared" si="133"/>
        <v>TM11</v>
      </c>
      <c r="LRG3" s="80" t="str">
        <f t="shared" si="133"/>
        <v>TM12</v>
      </c>
      <c r="LRH3" s="80" t="str">
        <f t="shared" si="133"/>
        <v>TM13</v>
      </c>
      <c r="LRI3" s="80" t="str">
        <f t="shared" si="133"/>
        <v>TM14</v>
      </c>
      <c r="LRJ3" s="80" t="str">
        <f t="shared" si="133"/>
        <v>TM15</v>
      </c>
      <c r="LRK3" s="80" t="str">
        <f t="shared" si="133"/>
        <v>TM16</v>
      </c>
      <c r="LRL3" s="80" t="str">
        <f t="shared" si="133"/>
        <v>TM17</v>
      </c>
      <c r="LRM3" s="80" t="str">
        <f t="shared" si="133"/>
        <v>TM18</v>
      </c>
      <c r="LRN3" s="80" t="str">
        <f t="shared" si="133"/>
        <v>TM19</v>
      </c>
      <c r="LRO3" s="80" t="str">
        <f t="shared" si="133"/>
        <v>TM20</v>
      </c>
      <c r="LRP3" s="80" t="str">
        <f t="shared" si="133"/>
        <v>TM21</v>
      </c>
      <c r="LRQ3" s="80" t="str">
        <f t="shared" si="133"/>
        <v>TM22</v>
      </c>
      <c r="LRR3" s="80" t="str">
        <f t="shared" si="133"/>
        <v>TM23</v>
      </c>
      <c r="LRS3" s="80" t="str">
        <f t="shared" si="133"/>
        <v>TM24</v>
      </c>
      <c r="LRT3" s="80" t="str">
        <f t="shared" si="133"/>
        <v>TM1</v>
      </c>
      <c r="LRU3" s="80" t="str">
        <f t="shared" si="133"/>
        <v>TM2</v>
      </c>
      <c r="LRV3" s="80" t="str">
        <f t="shared" si="133"/>
        <v>TM3</v>
      </c>
      <c r="LRW3" s="80" t="str">
        <f t="shared" si="133"/>
        <v>TM4</v>
      </c>
      <c r="LRX3" s="80" t="str">
        <f t="shared" si="133"/>
        <v>TM5</v>
      </c>
      <c r="LRY3" s="80" t="str">
        <f t="shared" si="133"/>
        <v>TM6</v>
      </c>
      <c r="LRZ3" s="80" t="str">
        <f t="shared" si="133"/>
        <v>TM7</v>
      </c>
      <c r="LSA3" s="80" t="str">
        <f t="shared" si="133"/>
        <v>TM8</v>
      </c>
      <c r="LSB3" s="80" t="str">
        <f t="shared" si="133"/>
        <v>TM9</v>
      </c>
      <c r="LSC3" s="80" t="str">
        <f t="shared" ref="LSC3:LUN3" si="134">LRE3</f>
        <v>TM10</v>
      </c>
      <c r="LSD3" s="80" t="str">
        <f t="shared" si="134"/>
        <v>TM11</v>
      </c>
      <c r="LSE3" s="80" t="str">
        <f t="shared" si="134"/>
        <v>TM12</v>
      </c>
      <c r="LSF3" s="80" t="str">
        <f t="shared" si="134"/>
        <v>TM13</v>
      </c>
      <c r="LSG3" s="80" t="str">
        <f t="shared" si="134"/>
        <v>TM14</v>
      </c>
      <c r="LSH3" s="80" t="str">
        <f t="shared" si="134"/>
        <v>TM15</v>
      </c>
      <c r="LSI3" s="80" t="str">
        <f t="shared" si="134"/>
        <v>TM16</v>
      </c>
      <c r="LSJ3" s="80" t="str">
        <f t="shared" si="134"/>
        <v>TM17</v>
      </c>
      <c r="LSK3" s="80" t="str">
        <f t="shared" si="134"/>
        <v>TM18</v>
      </c>
      <c r="LSL3" s="80" t="str">
        <f t="shared" si="134"/>
        <v>TM19</v>
      </c>
      <c r="LSM3" s="80" t="str">
        <f t="shared" si="134"/>
        <v>TM20</v>
      </c>
      <c r="LSN3" s="80" t="str">
        <f t="shared" si="134"/>
        <v>TM21</v>
      </c>
      <c r="LSO3" s="80" t="str">
        <f t="shared" si="134"/>
        <v>TM22</v>
      </c>
      <c r="LSP3" s="80" t="str">
        <f t="shared" si="134"/>
        <v>TM23</v>
      </c>
      <c r="LSQ3" s="80" t="str">
        <f t="shared" si="134"/>
        <v>TM24</v>
      </c>
      <c r="LSR3" s="80" t="str">
        <f t="shared" si="134"/>
        <v>TM1</v>
      </c>
      <c r="LSS3" s="80" t="str">
        <f t="shared" si="134"/>
        <v>TM2</v>
      </c>
      <c r="LST3" s="80" t="str">
        <f t="shared" si="134"/>
        <v>TM3</v>
      </c>
      <c r="LSU3" s="80" t="str">
        <f t="shared" si="134"/>
        <v>TM4</v>
      </c>
      <c r="LSV3" s="80" t="str">
        <f t="shared" si="134"/>
        <v>TM5</v>
      </c>
      <c r="LSW3" s="80" t="str">
        <f t="shared" si="134"/>
        <v>TM6</v>
      </c>
      <c r="LSX3" s="80" t="str">
        <f t="shared" si="134"/>
        <v>TM7</v>
      </c>
      <c r="LSY3" s="80" t="str">
        <f t="shared" si="134"/>
        <v>TM8</v>
      </c>
      <c r="LSZ3" s="80" t="str">
        <f t="shared" si="134"/>
        <v>TM9</v>
      </c>
      <c r="LTA3" s="80" t="str">
        <f t="shared" si="134"/>
        <v>TM10</v>
      </c>
      <c r="LTB3" s="80" t="str">
        <f t="shared" si="134"/>
        <v>TM11</v>
      </c>
      <c r="LTC3" s="80" t="str">
        <f t="shared" si="134"/>
        <v>TM12</v>
      </c>
      <c r="LTD3" s="80" t="str">
        <f t="shared" si="134"/>
        <v>TM13</v>
      </c>
      <c r="LTE3" s="80" t="str">
        <f t="shared" si="134"/>
        <v>TM14</v>
      </c>
      <c r="LTF3" s="80" t="str">
        <f t="shared" si="134"/>
        <v>TM15</v>
      </c>
      <c r="LTG3" s="80" t="str">
        <f t="shared" si="134"/>
        <v>TM16</v>
      </c>
      <c r="LTH3" s="80" t="str">
        <f t="shared" si="134"/>
        <v>TM17</v>
      </c>
      <c r="LTI3" s="80" t="str">
        <f t="shared" si="134"/>
        <v>TM18</v>
      </c>
      <c r="LTJ3" s="80" t="str">
        <f t="shared" si="134"/>
        <v>TM19</v>
      </c>
      <c r="LTK3" s="80" t="str">
        <f t="shared" si="134"/>
        <v>TM20</v>
      </c>
      <c r="LTL3" s="80" t="str">
        <f t="shared" si="134"/>
        <v>TM21</v>
      </c>
      <c r="LTM3" s="80" t="str">
        <f t="shared" si="134"/>
        <v>TM22</v>
      </c>
      <c r="LTN3" s="80" t="str">
        <f t="shared" si="134"/>
        <v>TM23</v>
      </c>
      <c r="LTO3" s="80" t="str">
        <f t="shared" si="134"/>
        <v>TM24</v>
      </c>
      <c r="LTP3" s="80" t="str">
        <f t="shared" si="134"/>
        <v>TM1</v>
      </c>
      <c r="LTQ3" s="80" t="str">
        <f t="shared" si="134"/>
        <v>TM2</v>
      </c>
      <c r="LTR3" s="80" t="str">
        <f t="shared" si="134"/>
        <v>TM3</v>
      </c>
      <c r="LTS3" s="80" t="str">
        <f t="shared" si="134"/>
        <v>TM4</v>
      </c>
      <c r="LTT3" s="80" t="str">
        <f t="shared" si="134"/>
        <v>TM5</v>
      </c>
      <c r="LTU3" s="80" t="str">
        <f t="shared" si="134"/>
        <v>TM6</v>
      </c>
      <c r="LTV3" s="80" t="str">
        <f t="shared" si="134"/>
        <v>TM7</v>
      </c>
      <c r="LTW3" s="80" t="str">
        <f t="shared" si="134"/>
        <v>TM8</v>
      </c>
      <c r="LTX3" s="80" t="str">
        <f t="shared" si="134"/>
        <v>TM9</v>
      </c>
      <c r="LTY3" s="80" t="str">
        <f t="shared" si="134"/>
        <v>TM10</v>
      </c>
      <c r="LTZ3" s="80" t="str">
        <f t="shared" si="134"/>
        <v>TM11</v>
      </c>
      <c r="LUA3" s="80" t="str">
        <f t="shared" si="134"/>
        <v>TM12</v>
      </c>
      <c r="LUB3" s="80" t="str">
        <f t="shared" si="134"/>
        <v>TM13</v>
      </c>
      <c r="LUC3" s="80" t="str">
        <f t="shared" si="134"/>
        <v>TM14</v>
      </c>
      <c r="LUD3" s="80" t="str">
        <f t="shared" si="134"/>
        <v>TM15</v>
      </c>
      <c r="LUE3" s="80" t="str">
        <f t="shared" si="134"/>
        <v>TM16</v>
      </c>
      <c r="LUF3" s="80" t="str">
        <f t="shared" si="134"/>
        <v>TM17</v>
      </c>
      <c r="LUG3" s="80" t="str">
        <f t="shared" si="134"/>
        <v>TM18</v>
      </c>
      <c r="LUH3" s="80" t="str">
        <f t="shared" si="134"/>
        <v>TM19</v>
      </c>
      <c r="LUI3" s="80" t="str">
        <f t="shared" si="134"/>
        <v>TM20</v>
      </c>
      <c r="LUJ3" s="80" t="str">
        <f t="shared" si="134"/>
        <v>TM21</v>
      </c>
      <c r="LUK3" s="80" t="str">
        <f t="shared" si="134"/>
        <v>TM22</v>
      </c>
      <c r="LUL3" s="80" t="str">
        <f t="shared" si="134"/>
        <v>TM23</v>
      </c>
      <c r="LUM3" s="80" t="str">
        <f t="shared" si="134"/>
        <v>TM24</v>
      </c>
      <c r="LUN3" s="80" t="str">
        <f t="shared" si="134"/>
        <v>TM1</v>
      </c>
      <c r="LUO3" s="80" t="str">
        <f t="shared" ref="LUO3:LWZ3" si="135">LTQ3</f>
        <v>TM2</v>
      </c>
      <c r="LUP3" s="80" t="str">
        <f t="shared" si="135"/>
        <v>TM3</v>
      </c>
      <c r="LUQ3" s="80" t="str">
        <f t="shared" si="135"/>
        <v>TM4</v>
      </c>
      <c r="LUR3" s="80" t="str">
        <f t="shared" si="135"/>
        <v>TM5</v>
      </c>
      <c r="LUS3" s="80" t="str">
        <f t="shared" si="135"/>
        <v>TM6</v>
      </c>
      <c r="LUT3" s="80" t="str">
        <f t="shared" si="135"/>
        <v>TM7</v>
      </c>
      <c r="LUU3" s="80" t="str">
        <f t="shared" si="135"/>
        <v>TM8</v>
      </c>
      <c r="LUV3" s="80" t="str">
        <f t="shared" si="135"/>
        <v>TM9</v>
      </c>
      <c r="LUW3" s="80" t="str">
        <f t="shared" si="135"/>
        <v>TM10</v>
      </c>
      <c r="LUX3" s="80" t="str">
        <f t="shared" si="135"/>
        <v>TM11</v>
      </c>
      <c r="LUY3" s="80" t="str">
        <f t="shared" si="135"/>
        <v>TM12</v>
      </c>
      <c r="LUZ3" s="80" t="str">
        <f t="shared" si="135"/>
        <v>TM13</v>
      </c>
      <c r="LVA3" s="80" t="str">
        <f t="shared" si="135"/>
        <v>TM14</v>
      </c>
      <c r="LVB3" s="80" t="str">
        <f t="shared" si="135"/>
        <v>TM15</v>
      </c>
      <c r="LVC3" s="80" t="str">
        <f t="shared" si="135"/>
        <v>TM16</v>
      </c>
      <c r="LVD3" s="80" t="str">
        <f t="shared" si="135"/>
        <v>TM17</v>
      </c>
      <c r="LVE3" s="80" t="str">
        <f t="shared" si="135"/>
        <v>TM18</v>
      </c>
      <c r="LVF3" s="80" t="str">
        <f t="shared" si="135"/>
        <v>TM19</v>
      </c>
      <c r="LVG3" s="80" t="str">
        <f t="shared" si="135"/>
        <v>TM20</v>
      </c>
      <c r="LVH3" s="80" t="str">
        <f t="shared" si="135"/>
        <v>TM21</v>
      </c>
      <c r="LVI3" s="80" t="str">
        <f t="shared" si="135"/>
        <v>TM22</v>
      </c>
      <c r="LVJ3" s="80" t="str">
        <f t="shared" si="135"/>
        <v>TM23</v>
      </c>
      <c r="LVK3" s="80" t="str">
        <f t="shared" si="135"/>
        <v>TM24</v>
      </c>
      <c r="LVL3" s="80" t="str">
        <f t="shared" si="135"/>
        <v>TM1</v>
      </c>
      <c r="LVM3" s="80" t="str">
        <f t="shared" si="135"/>
        <v>TM2</v>
      </c>
      <c r="LVN3" s="80" t="str">
        <f t="shared" si="135"/>
        <v>TM3</v>
      </c>
      <c r="LVO3" s="80" t="str">
        <f t="shared" si="135"/>
        <v>TM4</v>
      </c>
      <c r="LVP3" s="80" t="str">
        <f t="shared" si="135"/>
        <v>TM5</v>
      </c>
      <c r="LVQ3" s="80" t="str">
        <f t="shared" si="135"/>
        <v>TM6</v>
      </c>
      <c r="LVR3" s="80" t="str">
        <f t="shared" si="135"/>
        <v>TM7</v>
      </c>
      <c r="LVS3" s="80" t="str">
        <f t="shared" si="135"/>
        <v>TM8</v>
      </c>
      <c r="LVT3" s="80" t="str">
        <f t="shared" si="135"/>
        <v>TM9</v>
      </c>
      <c r="LVU3" s="80" t="str">
        <f t="shared" si="135"/>
        <v>TM10</v>
      </c>
      <c r="LVV3" s="80" t="str">
        <f t="shared" si="135"/>
        <v>TM11</v>
      </c>
      <c r="LVW3" s="80" t="str">
        <f t="shared" si="135"/>
        <v>TM12</v>
      </c>
      <c r="LVX3" s="80" t="str">
        <f t="shared" si="135"/>
        <v>TM13</v>
      </c>
      <c r="LVY3" s="80" t="str">
        <f t="shared" si="135"/>
        <v>TM14</v>
      </c>
      <c r="LVZ3" s="80" t="str">
        <f t="shared" si="135"/>
        <v>TM15</v>
      </c>
      <c r="LWA3" s="80" t="str">
        <f t="shared" si="135"/>
        <v>TM16</v>
      </c>
      <c r="LWB3" s="80" t="str">
        <f t="shared" si="135"/>
        <v>TM17</v>
      </c>
      <c r="LWC3" s="80" t="str">
        <f t="shared" si="135"/>
        <v>TM18</v>
      </c>
      <c r="LWD3" s="80" t="str">
        <f t="shared" si="135"/>
        <v>TM19</v>
      </c>
      <c r="LWE3" s="80" t="str">
        <f t="shared" si="135"/>
        <v>TM20</v>
      </c>
      <c r="LWF3" s="80" t="str">
        <f t="shared" si="135"/>
        <v>TM21</v>
      </c>
      <c r="LWG3" s="80" t="str">
        <f t="shared" si="135"/>
        <v>TM22</v>
      </c>
      <c r="LWH3" s="80" t="str">
        <f t="shared" si="135"/>
        <v>TM23</v>
      </c>
      <c r="LWI3" s="80" t="str">
        <f t="shared" si="135"/>
        <v>TM24</v>
      </c>
      <c r="LWJ3" s="80" t="str">
        <f t="shared" si="135"/>
        <v>TM1</v>
      </c>
      <c r="LWK3" s="80" t="str">
        <f t="shared" si="135"/>
        <v>TM2</v>
      </c>
      <c r="LWL3" s="80" t="str">
        <f t="shared" si="135"/>
        <v>TM3</v>
      </c>
      <c r="LWM3" s="80" t="str">
        <f t="shared" si="135"/>
        <v>TM4</v>
      </c>
      <c r="LWN3" s="80" t="str">
        <f t="shared" si="135"/>
        <v>TM5</v>
      </c>
      <c r="LWO3" s="80" t="str">
        <f t="shared" si="135"/>
        <v>TM6</v>
      </c>
      <c r="LWP3" s="80" t="str">
        <f t="shared" si="135"/>
        <v>TM7</v>
      </c>
      <c r="LWQ3" s="80" t="str">
        <f t="shared" si="135"/>
        <v>TM8</v>
      </c>
      <c r="LWR3" s="80" t="str">
        <f t="shared" si="135"/>
        <v>TM9</v>
      </c>
      <c r="LWS3" s="80" t="str">
        <f t="shared" si="135"/>
        <v>TM10</v>
      </c>
      <c r="LWT3" s="80" t="str">
        <f t="shared" si="135"/>
        <v>TM11</v>
      </c>
      <c r="LWU3" s="80" t="str">
        <f t="shared" si="135"/>
        <v>TM12</v>
      </c>
      <c r="LWV3" s="80" t="str">
        <f t="shared" si="135"/>
        <v>TM13</v>
      </c>
      <c r="LWW3" s="80" t="str">
        <f t="shared" si="135"/>
        <v>TM14</v>
      </c>
      <c r="LWX3" s="80" t="str">
        <f t="shared" si="135"/>
        <v>TM15</v>
      </c>
      <c r="LWY3" s="80" t="str">
        <f t="shared" si="135"/>
        <v>TM16</v>
      </c>
      <c r="LWZ3" s="80" t="str">
        <f t="shared" si="135"/>
        <v>TM17</v>
      </c>
      <c r="LXA3" s="80" t="str">
        <f t="shared" ref="LXA3:LYE3" si="136">LWC3</f>
        <v>TM18</v>
      </c>
      <c r="LXB3" s="80" t="str">
        <f t="shared" si="136"/>
        <v>TM19</v>
      </c>
      <c r="LXC3" s="80" t="str">
        <f t="shared" si="136"/>
        <v>TM20</v>
      </c>
      <c r="LXD3" s="80" t="str">
        <f t="shared" si="136"/>
        <v>TM21</v>
      </c>
      <c r="LXE3" s="80" t="str">
        <f t="shared" si="136"/>
        <v>TM22</v>
      </c>
      <c r="LXF3" s="80" t="str">
        <f t="shared" si="136"/>
        <v>TM23</v>
      </c>
      <c r="LXG3" s="80" t="str">
        <f t="shared" si="136"/>
        <v>TM24</v>
      </c>
      <c r="LXH3" s="80" t="str">
        <f t="shared" si="136"/>
        <v>TM1</v>
      </c>
      <c r="LXI3" s="80" t="str">
        <f t="shared" si="136"/>
        <v>TM2</v>
      </c>
      <c r="LXJ3" s="80" t="str">
        <f t="shared" si="136"/>
        <v>TM3</v>
      </c>
      <c r="LXK3" s="80" t="str">
        <f t="shared" si="136"/>
        <v>TM4</v>
      </c>
      <c r="LXL3" s="80" t="str">
        <f t="shared" si="136"/>
        <v>TM5</v>
      </c>
      <c r="LXM3" s="80" t="str">
        <f t="shared" si="136"/>
        <v>TM6</v>
      </c>
      <c r="LXN3" s="80" t="str">
        <f t="shared" si="136"/>
        <v>TM7</v>
      </c>
      <c r="LXO3" s="80" t="str">
        <f t="shared" si="136"/>
        <v>TM8</v>
      </c>
      <c r="LXP3" s="93" t="str">
        <f t="shared" si="136"/>
        <v>TM9</v>
      </c>
      <c r="LXQ3" s="80" t="str">
        <f t="shared" si="136"/>
        <v>TM10</v>
      </c>
      <c r="LXR3" s="80" t="str">
        <f t="shared" si="136"/>
        <v>TM11</v>
      </c>
      <c r="LXS3" s="80" t="str">
        <f t="shared" si="136"/>
        <v>TM12</v>
      </c>
      <c r="LXT3" s="80" t="str">
        <f t="shared" si="136"/>
        <v>TM13</v>
      </c>
      <c r="LXU3" s="80" t="str">
        <f t="shared" si="136"/>
        <v>TM14</v>
      </c>
      <c r="LXV3" s="80" t="str">
        <f t="shared" si="136"/>
        <v>TM15</v>
      </c>
      <c r="LXW3" s="201" t="str">
        <f t="shared" si="136"/>
        <v>TM16</v>
      </c>
      <c r="LXX3" s="93" t="str">
        <f t="shared" si="136"/>
        <v>TM17</v>
      </c>
      <c r="LXY3" s="80" t="str">
        <f t="shared" si="136"/>
        <v>TM18</v>
      </c>
      <c r="LXZ3" s="80" t="str">
        <f t="shared" si="136"/>
        <v>TM19</v>
      </c>
      <c r="LYA3" s="80" t="str">
        <f t="shared" si="136"/>
        <v>TM20</v>
      </c>
      <c r="LYB3" s="80" t="str">
        <f t="shared" si="136"/>
        <v>TM21</v>
      </c>
      <c r="LYC3" s="80" t="str">
        <f t="shared" si="136"/>
        <v>TM22</v>
      </c>
      <c r="LYD3" s="80" t="str">
        <f t="shared" si="136"/>
        <v>TM23</v>
      </c>
      <c r="LYE3" s="201" t="str">
        <f t="shared" si="136"/>
        <v>TM24</v>
      </c>
    </row>
    <row r="4" spans="1:8768">
      <c r="G4" s="71" t="s">
        <v>108</v>
      </c>
      <c r="H4" s="82">
        <f t="shared" ref="H4:N4" si="137">MATCH(H1,ID_DY,0)-1</f>
        <v>0</v>
      </c>
      <c r="I4" s="83">
        <f t="shared" si="137"/>
        <v>0</v>
      </c>
      <c r="J4" s="83">
        <f t="shared" si="137"/>
        <v>0</v>
      </c>
      <c r="K4" s="83">
        <f t="shared" si="137"/>
        <v>0</v>
      </c>
      <c r="L4" s="83">
        <f t="shared" si="137"/>
        <v>0</v>
      </c>
      <c r="M4" s="83">
        <f t="shared" si="137"/>
        <v>0</v>
      </c>
      <c r="N4" s="83">
        <f t="shared" si="137"/>
        <v>0</v>
      </c>
      <c r="O4" s="83">
        <f t="shared" ref="O4:V4" si="138">MATCH(O1,ID_DY,0)-1</f>
        <v>0</v>
      </c>
      <c r="P4" s="83">
        <f t="shared" si="138"/>
        <v>0</v>
      </c>
      <c r="Q4" s="83">
        <f t="shared" si="138"/>
        <v>0</v>
      </c>
      <c r="R4" s="83">
        <f t="shared" si="138"/>
        <v>0</v>
      </c>
      <c r="S4" s="83">
        <f t="shared" si="138"/>
        <v>0</v>
      </c>
      <c r="T4" s="83">
        <f t="shared" si="138"/>
        <v>0</v>
      </c>
      <c r="U4" s="83">
        <f t="shared" si="138"/>
        <v>0</v>
      </c>
      <c r="V4" s="83">
        <f t="shared" si="138"/>
        <v>0</v>
      </c>
      <c r="W4" s="83">
        <f t="shared" ref="W4:CH4" si="139">MATCH(W1,ID_DY,0)-1</f>
        <v>0</v>
      </c>
      <c r="X4" s="83">
        <f t="shared" si="139"/>
        <v>0</v>
      </c>
      <c r="Y4" s="83">
        <f t="shared" si="139"/>
        <v>0</v>
      </c>
      <c r="Z4" s="83">
        <f t="shared" si="139"/>
        <v>0</v>
      </c>
      <c r="AA4" s="83">
        <f t="shared" si="139"/>
        <v>0</v>
      </c>
      <c r="AB4" s="83">
        <f t="shared" si="139"/>
        <v>0</v>
      </c>
      <c r="AC4" s="83">
        <f t="shared" si="139"/>
        <v>0</v>
      </c>
      <c r="AD4" s="83">
        <f t="shared" si="139"/>
        <v>0</v>
      </c>
      <c r="AE4" s="83">
        <f t="shared" si="139"/>
        <v>0</v>
      </c>
      <c r="AF4" s="83">
        <f t="shared" si="139"/>
        <v>1</v>
      </c>
      <c r="AG4" s="83">
        <f t="shared" si="139"/>
        <v>1</v>
      </c>
      <c r="AH4" s="83">
        <f t="shared" si="139"/>
        <v>1</v>
      </c>
      <c r="AI4" s="83">
        <f t="shared" si="139"/>
        <v>1</v>
      </c>
      <c r="AJ4" s="83">
        <f t="shared" si="139"/>
        <v>1</v>
      </c>
      <c r="AK4" s="83">
        <f t="shared" si="139"/>
        <v>1</v>
      </c>
      <c r="AL4" s="83">
        <f t="shared" si="139"/>
        <v>1</v>
      </c>
      <c r="AM4" s="83">
        <f t="shared" si="139"/>
        <v>1</v>
      </c>
      <c r="AN4" s="83">
        <f t="shared" si="139"/>
        <v>1</v>
      </c>
      <c r="AO4" s="83">
        <f t="shared" si="139"/>
        <v>1</v>
      </c>
      <c r="AP4" s="83">
        <f t="shared" si="139"/>
        <v>1</v>
      </c>
      <c r="AQ4" s="83">
        <f t="shared" si="139"/>
        <v>1</v>
      </c>
      <c r="AR4" s="83">
        <f t="shared" si="139"/>
        <v>1</v>
      </c>
      <c r="AS4" s="83">
        <f t="shared" si="139"/>
        <v>1</v>
      </c>
      <c r="AT4" s="83">
        <f t="shared" si="139"/>
        <v>1</v>
      </c>
      <c r="AU4" s="83">
        <f t="shared" si="139"/>
        <v>1</v>
      </c>
      <c r="AV4" s="83">
        <f t="shared" si="139"/>
        <v>1</v>
      </c>
      <c r="AW4" s="83">
        <f t="shared" si="139"/>
        <v>1</v>
      </c>
      <c r="AX4" s="83">
        <f t="shared" si="139"/>
        <v>1</v>
      </c>
      <c r="AY4" s="83">
        <f t="shared" si="139"/>
        <v>1</v>
      </c>
      <c r="AZ4" s="83">
        <f t="shared" si="139"/>
        <v>1</v>
      </c>
      <c r="BA4" s="83">
        <f t="shared" si="139"/>
        <v>1</v>
      </c>
      <c r="BB4" s="83">
        <f t="shared" si="139"/>
        <v>1</v>
      </c>
      <c r="BC4" s="83">
        <f t="shared" si="139"/>
        <v>1</v>
      </c>
      <c r="BD4" s="83">
        <f t="shared" si="139"/>
        <v>2</v>
      </c>
      <c r="BE4" s="83">
        <f t="shared" si="139"/>
        <v>2</v>
      </c>
      <c r="BF4" s="83">
        <f t="shared" si="139"/>
        <v>2</v>
      </c>
      <c r="BG4" s="83">
        <f t="shared" si="139"/>
        <v>2</v>
      </c>
      <c r="BH4" s="83">
        <f t="shared" si="139"/>
        <v>2</v>
      </c>
      <c r="BI4" s="83">
        <f t="shared" si="139"/>
        <v>2</v>
      </c>
      <c r="BJ4" s="83">
        <f t="shared" si="139"/>
        <v>2</v>
      </c>
      <c r="BK4" s="83">
        <f t="shared" si="139"/>
        <v>2</v>
      </c>
      <c r="BL4" s="83">
        <f t="shared" si="139"/>
        <v>2</v>
      </c>
      <c r="BM4" s="83">
        <f t="shared" si="139"/>
        <v>2</v>
      </c>
      <c r="BN4" s="83">
        <f t="shared" si="139"/>
        <v>2</v>
      </c>
      <c r="BO4" s="83">
        <f t="shared" si="139"/>
        <v>2</v>
      </c>
      <c r="BP4" s="83">
        <f t="shared" si="139"/>
        <v>2</v>
      </c>
      <c r="BQ4" s="83">
        <f t="shared" si="139"/>
        <v>2</v>
      </c>
      <c r="BR4" s="83">
        <f t="shared" si="139"/>
        <v>2</v>
      </c>
      <c r="BS4" s="83">
        <f t="shared" si="139"/>
        <v>2</v>
      </c>
      <c r="BT4" s="83">
        <f t="shared" si="139"/>
        <v>2</v>
      </c>
      <c r="BU4" s="83">
        <f t="shared" si="139"/>
        <v>2</v>
      </c>
      <c r="BV4" s="83">
        <f t="shared" si="139"/>
        <v>2</v>
      </c>
      <c r="BW4" s="83">
        <f t="shared" si="139"/>
        <v>2</v>
      </c>
      <c r="BX4" s="83">
        <f t="shared" si="139"/>
        <v>2</v>
      </c>
      <c r="BY4" s="83">
        <f t="shared" si="139"/>
        <v>2</v>
      </c>
      <c r="BZ4" s="83">
        <f t="shared" si="139"/>
        <v>2</v>
      </c>
      <c r="CA4" s="83">
        <f t="shared" si="139"/>
        <v>2</v>
      </c>
      <c r="CB4" s="83">
        <f t="shared" si="139"/>
        <v>3</v>
      </c>
      <c r="CC4" s="83">
        <f t="shared" si="139"/>
        <v>3</v>
      </c>
      <c r="CD4" s="83">
        <f t="shared" si="139"/>
        <v>3</v>
      </c>
      <c r="CE4" s="83">
        <f t="shared" si="139"/>
        <v>3</v>
      </c>
      <c r="CF4" s="83">
        <f t="shared" si="139"/>
        <v>3</v>
      </c>
      <c r="CG4" s="83">
        <f t="shared" si="139"/>
        <v>3</v>
      </c>
      <c r="CH4" s="83">
        <f t="shared" si="139"/>
        <v>3</v>
      </c>
      <c r="CI4" s="83">
        <f t="shared" ref="CI4:ET4" si="140">MATCH(CI1,ID_DY,0)-1</f>
        <v>3</v>
      </c>
      <c r="CJ4" s="83">
        <f t="shared" si="140"/>
        <v>3</v>
      </c>
      <c r="CK4" s="83">
        <f t="shared" si="140"/>
        <v>3</v>
      </c>
      <c r="CL4" s="83">
        <f t="shared" si="140"/>
        <v>3</v>
      </c>
      <c r="CM4" s="83">
        <f t="shared" si="140"/>
        <v>3</v>
      </c>
      <c r="CN4" s="83">
        <f t="shared" si="140"/>
        <v>3</v>
      </c>
      <c r="CO4" s="83">
        <f t="shared" si="140"/>
        <v>3</v>
      </c>
      <c r="CP4" s="83">
        <f t="shared" si="140"/>
        <v>3</v>
      </c>
      <c r="CQ4" s="83">
        <f t="shared" si="140"/>
        <v>3</v>
      </c>
      <c r="CR4" s="83">
        <f t="shared" si="140"/>
        <v>3</v>
      </c>
      <c r="CS4" s="83">
        <f t="shared" si="140"/>
        <v>3</v>
      </c>
      <c r="CT4" s="83">
        <f t="shared" si="140"/>
        <v>3</v>
      </c>
      <c r="CU4" s="83">
        <f t="shared" si="140"/>
        <v>3</v>
      </c>
      <c r="CV4" s="83">
        <f t="shared" si="140"/>
        <v>3</v>
      </c>
      <c r="CW4" s="83">
        <f t="shared" si="140"/>
        <v>3</v>
      </c>
      <c r="CX4" s="83">
        <f t="shared" si="140"/>
        <v>3</v>
      </c>
      <c r="CY4" s="83">
        <f t="shared" si="140"/>
        <v>3</v>
      </c>
      <c r="CZ4" s="83">
        <f t="shared" si="140"/>
        <v>4</v>
      </c>
      <c r="DA4" s="83">
        <f t="shared" si="140"/>
        <v>4</v>
      </c>
      <c r="DB4" s="83">
        <f t="shared" si="140"/>
        <v>4</v>
      </c>
      <c r="DC4" s="83">
        <f t="shared" si="140"/>
        <v>4</v>
      </c>
      <c r="DD4" s="83">
        <f t="shared" si="140"/>
        <v>4</v>
      </c>
      <c r="DE4" s="83">
        <f t="shared" si="140"/>
        <v>4</v>
      </c>
      <c r="DF4" s="83">
        <f t="shared" si="140"/>
        <v>4</v>
      </c>
      <c r="DG4" s="83">
        <f t="shared" si="140"/>
        <v>4</v>
      </c>
      <c r="DH4" s="83">
        <f t="shared" si="140"/>
        <v>4</v>
      </c>
      <c r="DI4" s="83">
        <f t="shared" si="140"/>
        <v>4</v>
      </c>
      <c r="DJ4" s="83">
        <f t="shared" si="140"/>
        <v>4</v>
      </c>
      <c r="DK4" s="83">
        <f t="shared" si="140"/>
        <v>4</v>
      </c>
      <c r="DL4" s="83">
        <f t="shared" si="140"/>
        <v>4</v>
      </c>
      <c r="DM4" s="83">
        <f t="shared" si="140"/>
        <v>4</v>
      </c>
      <c r="DN4" s="83">
        <f t="shared" si="140"/>
        <v>4</v>
      </c>
      <c r="DO4" s="83">
        <f t="shared" si="140"/>
        <v>4</v>
      </c>
      <c r="DP4" s="83">
        <f t="shared" si="140"/>
        <v>4</v>
      </c>
      <c r="DQ4" s="83">
        <f t="shared" si="140"/>
        <v>4</v>
      </c>
      <c r="DR4" s="83">
        <f t="shared" si="140"/>
        <v>4</v>
      </c>
      <c r="DS4" s="83">
        <f t="shared" si="140"/>
        <v>4</v>
      </c>
      <c r="DT4" s="83">
        <f t="shared" si="140"/>
        <v>4</v>
      </c>
      <c r="DU4" s="83">
        <f t="shared" si="140"/>
        <v>4</v>
      </c>
      <c r="DV4" s="83">
        <f t="shared" si="140"/>
        <v>4</v>
      </c>
      <c r="DW4" s="83">
        <f t="shared" si="140"/>
        <v>4</v>
      </c>
      <c r="DX4" s="83">
        <f t="shared" si="140"/>
        <v>5</v>
      </c>
      <c r="DY4" s="83">
        <f t="shared" si="140"/>
        <v>5</v>
      </c>
      <c r="DZ4" s="83">
        <f t="shared" si="140"/>
        <v>5</v>
      </c>
      <c r="EA4" s="83">
        <f t="shared" si="140"/>
        <v>5</v>
      </c>
      <c r="EB4" s="83">
        <f t="shared" si="140"/>
        <v>5</v>
      </c>
      <c r="EC4" s="83">
        <f t="shared" si="140"/>
        <v>5</v>
      </c>
      <c r="ED4" s="83">
        <f t="shared" si="140"/>
        <v>5</v>
      </c>
      <c r="EE4" s="83">
        <f t="shared" si="140"/>
        <v>5</v>
      </c>
      <c r="EF4" s="83">
        <f t="shared" si="140"/>
        <v>5</v>
      </c>
      <c r="EG4" s="83">
        <f t="shared" si="140"/>
        <v>5</v>
      </c>
      <c r="EH4" s="83">
        <f t="shared" si="140"/>
        <v>5</v>
      </c>
      <c r="EI4" s="83">
        <f t="shared" si="140"/>
        <v>5</v>
      </c>
      <c r="EJ4" s="83">
        <f t="shared" si="140"/>
        <v>5</v>
      </c>
      <c r="EK4" s="83">
        <f t="shared" si="140"/>
        <v>5</v>
      </c>
      <c r="EL4" s="83">
        <f t="shared" si="140"/>
        <v>5</v>
      </c>
      <c r="EM4" s="83">
        <f t="shared" si="140"/>
        <v>5</v>
      </c>
      <c r="EN4" s="83">
        <f t="shared" si="140"/>
        <v>5</v>
      </c>
      <c r="EO4" s="83">
        <f t="shared" si="140"/>
        <v>5</v>
      </c>
      <c r="EP4" s="83">
        <f t="shared" si="140"/>
        <v>5</v>
      </c>
      <c r="EQ4" s="83">
        <f t="shared" si="140"/>
        <v>5</v>
      </c>
      <c r="ER4" s="83">
        <f t="shared" si="140"/>
        <v>5</v>
      </c>
      <c r="ES4" s="83">
        <f t="shared" si="140"/>
        <v>5</v>
      </c>
      <c r="ET4" s="83">
        <f t="shared" si="140"/>
        <v>5</v>
      </c>
      <c r="EU4" s="83">
        <f t="shared" ref="EU4:HF4" si="141">MATCH(EU1,ID_DY,0)-1</f>
        <v>5</v>
      </c>
      <c r="EV4" s="83">
        <f t="shared" si="141"/>
        <v>6</v>
      </c>
      <c r="EW4" s="83">
        <f t="shared" si="141"/>
        <v>6</v>
      </c>
      <c r="EX4" s="83">
        <f t="shared" si="141"/>
        <v>6</v>
      </c>
      <c r="EY4" s="83">
        <f t="shared" si="141"/>
        <v>6</v>
      </c>
      <c r="EZ4" s="83">
        <f t="shared" si="141"/>
        <v>6</v>
      </c>
      <c r="FA4" s="83">
        <f t="shared" si="141"/>
        <v>6</v>
      </c>
      <c r="FB4" s="83">
        <f t="shared" si="141"/>
        <v>6</v>
      </c>
      <c r="FC4" s="83">
        <f t="shared" si="141"/>
        <v>6</v>
      </c>
      <c r="FD4" s="83">
        <f t="shared" si="141"/>
        <v>6</v>
      </c>
      <c r="FE4" s="83">
        <f t="shared" si="141"/>
        <v>6</v>
      </c>
      <c r="FF4" s="83">
        <f t="shared" si="141"/>
        <v>6</v>
      </c>
      <c r="FG4" s="83">
        <f t="shared" si="141"/>
        <v>6</v>
      </c>
      <c r="FH4" s="83">
        <f t="shared" si="141"/>
        <v>6</v>
      </c>
      <c r="FI4" s="83">
        <f t="shared" si="141"/>
        <v>6</v>
      </c>
      <c r="FJ4" s="83">
        <f t="shared" si="141"/>
        <v>6</v>
      </c>
      <c r="FK4" s="83">
        <f t="shared" si="141"/>
        <v>6</v>
      </c>
      <c r="FL4" s="83">
        <f t="shared" si="141"/>
        <v>6</v>
      </c>
      <c r="FM4" s="83">
        <f t="shared" si="141"/>
        <v>6</v>
      </c>
      <c r="FN4" s="83">
        <f t="shared" si="141"/>
        <v>6</v>
      </c>
      <c r="FO4" s="83">
        <f t="shared" si="141"/>
        <v>6</v>
      </c>
      <c r="FP4" s="83">
        <f t="shared" si="141"/>
        <v>6</v>
      </c>
      <c r="FQ4" s="83">
        <f t="shared" si="141"/>
        <v>6</v>
      </c>
      <c r="FR4" s="83">
        <f t="shared" si="141"/>
        <v>6</v>
      </c>
      <c r="FS4" s="83">
        <f t="shared" si="141"/>
        <v>6</v>
      </c>
      <c r="FT4" s="83">
        <f t="shared" si="141"/>
        <v>7</v>
      </c>
      <c r="FU4" s="83">
        <f t="shared" si="141"/>
        <v>7</v>
      </c>
      <c r="FV4" s="83">
        <f t="shared" si="141"/>
        <v>7</v>
      </c>
      <c r="FW4" s="83">
        <f t="shared" si="141"/>
        <v>7</v>
      </c>
      <c r="FX4" s="83">
        <f t="shared" si="141"/>
        <v>7</v>
      </c>
      <c r="FY4" s="83">
        <f t="shared" si="141"/>
        <v>7</v>
      </c>
      <c r="FZ4" s="83">
        <f t="shared" si="141"/>
        <v>7</v>
      </c>
      <c r="GA4" s="83">
        <f t="shared" si="141"/>
        <v>7</v>
      </c>
      <c r="GB4" s="83">
        <f t="shared" si="141"/>
        <v>7</v>
      </c>
      <c r="GC4" s="83">
        <f t="shared" si="141"/>
        <v>7</v>
      </c>
      <c r="GD4" s="83">
        <f t="shared" si="141"/>
        <v>7</v>
      </c>
      <c r="GE4" s="83">
        <f t="shared" si="141"/>
        <v>7</v>
      </c>
      <c r="GF4" s="83">
        <f t="shared" si="141"/>
        <v>7</v>
      </c>
      <c r="GG4" s="83">
        <f t="shared" si="141"/>
        <v>7</v>
      </c>
      <c r="GH4" s="83">
        <f t="shared" si="141"/>
        <v>7</v>
      </c>
      <c r="GI4" s="83">
        <f t="shared" si="141"/>
        <v>7</v>
      </c>
      <c r="GJ4" s="83">
        <f t="shared" si="141"/>
        <v>7</v>
      </c>
      <c r="GK4" s="83">
        <f t="shared" si="141"/>
        <v>7</v>
      </c>
      <c r="GL4" s="83">
        <f t="shared" si="141"/>
        <v>7</v>
      </c>
      <c r="GM4" s="83">
        <f t="shared" si="141"/>
        <v>7</v>
      </c>
      <c r="GN4" s="83">
        <f t="shared" si="141"/>
        <v>7</v>
      </c>
      <c r="GO4" s="83">
        <f t="shared" si="141"/>
        <v>7</v>
      </c>
      <c r="GP4" s="83">
        <f t="shared" si="141"/>
        <v>7</v>
      </c>
      <c r="GQ4" s="83">
        <f t="shared" si="141"/>
        <v>7</v>
      </c>
      <c r="GR4" s="83">
        <f t="shared" si="141"/>
        <v>8</v>
      </c>
      <c r="GS4" s="83">
        <f t="shared" si="141"/>
        <v>8</v>
      </c>
      <c r="GT4" s="83">
        <f t="shared" si="141"/>
        <v>8</v>
      </c>
      <c r="GU4" s="83">
        <f t="shared" si="141"/>
        <v>8</v>
      </c>
      <c r="GV4" s="83">
        <f t="shared" si="141"/>
        <v>8</v>
      </c>
      <c r="GW4" s="83">
        <f t="shared" si="141"/>
        <v>8</v>
      </c>
      <c r="GX4" s="83">
        <f t="shared" si="141"/>
        <v>8</v>
      </c>
      <c r="GY4" s="83">
        <f t="shared" si="141"/>
        <v>8</v>
      </c>
      <c r="GZ4" s="83">
        <f t="shared" si="141"/>
        <v>8</v>
      </c>
      <c r="HA4" s="83">
        <f t="shared" si="141"/>
        <v>8</v>
      </c>
      <c r="HB4" s="83">
        <f t="shared" si="141"/>
        <v>8</v>
      </c>
      <c r="HC4" s="83">
        <f t="shared" si="141"/>
        <v>8</v>
      </c>
      <c r="HD4" s="83">
        <f t="shared" si="141"/>
        <v>8</v>
      </c>
      <c r="HE4" s="83">
        <f t="shared" si="141"/>
        <v>8</v>
      </c>
      <c r="HF4" s="83">
        <f t="shared" si="141"/>
        <v>8</v>
      </c>
      <c r="HG4" s="83">
        <f t="shared" ref="HG4:JR4" si="142">MATCH(HG1,ID_DY,0)-1</f>
        <v>8</v>
      </c>
      <c r="HH4" s="83">
        <f t="shared" si="142"/>
        <v>8</v>
      </c>
      <c r="HI4" s="83">
        <f t="shared" si="142"/>
        <v>8</v>
      </c>
      <c r="HJ4" s="83">
        <f t="shared" si="142"/>
        <v>8</v>
      </c>
      <c r="HK4" s="83">
        <f t="shared" si="142"/>
        <v>8</v>
      </c>
      <c r="HL4" s="83">
        <f t="shared" si="142"/>
        <v>8</v>
      </c>
      <c r="HM4" s="83">
        <f t="shared" si="142"/>
        <v>8</v>
      </c>
      <c r="HN4" s="83">
        <f t="shared" si="142"/>
        <v>8</v>
      </c>
      <c r="HO4" s="83">
        <f t="shared" si="142"/>
        <v>8</v>
      </c>
      <c r="HP4" s="83">
        <f t="shared" si="142"/>
        <v>9</v>
      </c>
      <c r="HQ4" s="83">
        <f t="shared" si="142"/>
        <v>9</v>
      </c>
      <c r="HR4" s="83">
        <f t="shared" si="142"/>
        <v>9</v>
      </c>
      <c r="HS4" s="83">
        <f t="shared" si="142"/>
        <v>9</v>
      </c>
      <c r="HT4" s="83">
        <f t="shared" si="142"/>
        <v>9</v>
      </c>
      <c r="HU4" s="83">
        <f t="shared" si="142"/>
        <v>9</v>
      </c>
      <c r="HV4" s="83">
        <f t="shared" si="142"/>
        <v>9</v>
      </c>
      <c r="HW4" s="83">
        <f t="shared" si="142"/>
        <v>9</v>
      </c>
      <c r="HX4" s="83">
        <f t="shared" si="142"/>
        <v>9</v>
      </c>
      <c r="HY4" s="83">
        <f t="shared" si="142"/>
        <v>9</v>
      </c>
      <c r="HZ4" s="83">
        <f t="shared" si="142"/>
        <v>9</v>
      </c>
      <c r="IA4" s="83">
        <f t="shared" si="142"/>
        <v>9</v>
      </c>
      <c r="IB4" s="83">
        <f t="shared" si="142"/>
        <v>9</v>
      </c>
      <c r="IC4" s="83">
        <f t="shared" si="142"/>
        <v>9</v>
      </c>
      <c r="ID4" s="83">
        <f t="shared" si="142"/>
        <v>9</v>
      </c>
      <c r="IE4" s="83">
        <f t="shared" si="142"/>
        <v>9</v>
      </c>
      <c r="IF4" s="83">
        <f t="shared" si="142"/>
        <v>9</v>
      </c>
      <c r="IG4" s="83">
        <f t="shared" si="142"/>
        <v>9</v>
      </c>
      <c r="IH4" s="83">
        <f t="shared" si="142"/>
        <v>9</v>
      </c>
      <c r="II4" s="83">
        <f t="shared" si="142"/>
        <v>9</v>
      </c>
      <c r="IJ4" s="83">
        <f t="shared" si="142"/>
        <v>9</v>
      </c>
      <c r="IK4" s="83">
        <f t="shared" si="142"/>
        <v>9</v>
      </c>
      <c r="IL4" s="83">
        <f t="shared" si="142"/>
        <v>9</v>
      </c>
      <c r="IM4" s="83">
        <f t="shared" si="142"/>
        <v>9</v>
      </c>
      <c r="IN4" s="83">
        <f t="shared" si="142"/>
        <v>10</v>
      </c>
      <c r="IO4" s="83">
        <f t="shared" si="142"/>
        <v>10</v>
      </c>
      <c r="IP4" s="83">
        <f t="shared" si="142"/>
        <v>10</v>
      </c>
      <c r="IQ4" s="83">
        <f t="shared" si="142"/>
        <v>10</v>
      </c>
      <c r="IR4" s="83">
        <f t="shared" si="142"/>
        <v>10</v>
      </c>
      <c r="IS4" s="83">
        <f t="shared" si="142"/>
        <v>10</v>
      </c>
      <c r="IT4" s="83">
        <f t="shared" si="142"/>
        <v>10</v>
      </c>
      <c r="IU4" s="83">
        <f t="shared" si="142"/>
        <v>10</v>
      </c>
      <c r="IV4" s="83">
        <f t="shared" si="142"/>
        <v>10</v>
      </c>
      <c r="IW4" s="83">
        <f t="shared" si="142"/>
        <v>10</v>
      </c>
      <c r="IX4" s="83">
        <f t="shared" si="142"/>
        <v>10</v>
      </c>
      <c r="IY4" s="83">
        <f t="shared" si="142"/>
        <v>10</v>
      </c>
      <c r="IZ4" s="83">
        <f t="shared" si="142"/>
        <v>10</v>
      </c>
      <c r="JA4" s="83">
        <f t="shared" si="142"/>
        <v>10</v>
      </c>
      <c r="JB4" s="83">
        <f t="shared" si="142"/>
        <v>10</v>
      </c>
      <c r="JC4" s="83">
        <f t="shared" si="142"/>
        <v>10</v>
      </c>
      <c r="JD4" s="83">
        <f t="shared" si="142"/>
        <v>10</v>
      </c>
      <c r="JE4" s="83">
        <f t="shared" si="142"/>
        <v>10</v>
      </c>
      <c r="JF4" s="83">
        <f t="shared" si="142"/>
        <v>10</v>
      </c>
      <c r="JG4" s="83">
        <f t="shared" si="142"/>
        <v>10</v>
      </c>
      <c r="JH4" s="83">
        <f t="shared" si="142"/>
        <v>10</v>
      </c>
      <c r="JI4" s="83">
        <f t="shared" si="142"/>
        <v>10</v>
      </c>
      <c r="JJ4" s="83">
        <f t="shared" si="142"/>
        <v>10</v>
      </c>
      <c r="JK4" s="83">
        <f t="shared" si="142"/>
        <v>10</v>
      </c>
      <c r="JL4" s="83">
        <f t="shared" si="142"/>
        <v>11</v>
      </c>
      <c r="JM4" s="83">
        <f t="shared" si="142"/>
        <v>11</v>
      </c>
      <c r="JN4" s="83">
        <f t="shared" si="142"/>
        <v>11</v>
      </c>
      <c r="JO4" s="83">
        <f t="shared" si="142"/>
        <v>11</v>
      </c>
      <c r="JP4" s="83">
        <f t="shared" si="142"/>
        <v>11</v>
      </c>
      <c r="JQ4" s="83">
        <f t="shared" si="142"/>
        <v>11</v>
      </c>
      <c r="JR4" s="83">
        <f t="shared" si="142"/>
        <v>11</v>
      </c>
      <c r="JS4" s="83">
        <f t="shared" ref="JS4:MD4" si="143">MATCH(JS1,ID_DY,0)-1</f>
        <v>11</v>
      </c>
      <c r="JT4" s="83">
        <f t="shared" si="143"/>
        <v>11</v>
      </c>
      <c r="JU4" s="83">
        <f t="shared" si="143"/>
        <v>11</v>
      </c>
      <c r="JV4" s="83">
        <f t="shared" si="143"/>
        <v>11</v>
      </c>
      <c r="JW4" s="83">
        <f t="shared" si="143"/>
        <v>11</v>
      </c>
      <c r="JX4" s="83">
        <f t="shared" si="143"/>
        <v>11</v>
      </c>
      <c r="JY4" s="83">
        <f t="shared" si="143"/>
        <v>11</v>
      </c>
      <c r="JZ4" s="83">
        <f t="shared" si="143"/>
        <v>11</v>
      </c>
      <c r="KA4" s="83">
        <f t="shared" si="143"/>
        <v>11</v>
      </c>
      <c r="KB4" s="83">
        <f t="shared" si="143"/>
        <v>11</v>
      </c>
      <c r="KC4" s="83">
        <f t="shared" si="143"/>
        <v>11</v>
      </c>
      <c r="KD4" s="83">
        <f t="shared" si="143"/>
        <v>11</v>
      </c>
      <c r="KE4" s="83">
        <f t="shared" si="143"/>
        <v>11</v>
      </c>
      <c r="KF4" s="83">
        <f t="shared" si="143"/>
        <v>11</v>
      </c>
      <c r="KG4" s="83">
        <f t="shared" si="143"/>
        <v>11</v>
      </c>
      <c r="KH4" s="83">
        <f t="shared" si="143"/>
        <v>11</v>
      </c>
      <c r="KI4" s="83">
        <f t="shared" si="143"/>
        <v>11</v>
      </c>
      <c r="KJ4" s="83">
        <f t="shared" si="143"/>
        <v>12</v>
      </c>
      <c r="KK4" s="83">
        <f t="shared" si="143"/>
        <v>12</v>
      </c>
      <c r="KL4" s="83">
        <f t="shared" si="143"/>
        <v>12</v>
      </c>
      <c r="KM4" s="83">
        <f t="shared" si="143"/>
        <v>12</v>
      </c>
      <c r="KN4" s="83">
        <f t="shared" si="143"/>
        <v>12</v>
      </c>
      <c r="KO4" s="83">
        <f t="shared" si="143"/>
        <v>12</v>
      </c>
      <c r="KP4" s="83">
        <f t="shared" si="143"/>
        <v>12</v>
      </c>
      <c r="KQ4" s="83">
        <f t="shared" si="143"/>
        <v>12</v>
      </c>
      <c r="KR4" s="83">
        <f t="shared" si="143"/>
        <v>12</v>
      </c>
      <c r="KS4" s="83">
        <f t="shared" si="143"/>
        <v>12</v>
      </c>
      <c r="KT4" s="83">
        <f t="shared" si="143"/>
        <v>12</v>
      </c>
      <c r="KU4" s="83">
        <f t="shared" si="143"/>
        <v>12</v>
      </c>
      <c r="KV4" s="83">
        <f t="shared" si="143"/>
        <v>12</v>
      </c>
      <c r="KW4" s="83">
        <f t="shared" si="143"/>
        <v>12</v>
      </c>
      <c r="KX4" s="83">
        <f t="shared" si="143"/>
        <v>12</v>
      </c>
      <c r="KY4" s="83">
        <f t="shared" si="143"/>
        <v>12</v>
      </c>
      <c r="KZ4" s="83">
        <f t="shared" si="143"/>
        <v>12</v>
      </c>
      <c r="LA4" s="83">
        <f t="shared" si="143"/>
        <v>12</v>
      </c>
      <c r="LB4" s="83">
        <f t="shared" si="143"/>
        <v>12</v>
      </c>
      <c r="LC4" s="83">
        <f t="shared" si="143"/>
        <v>12</v>
      </c>
      <c r="LD4" s="83">
        <f t="shared" si="143"/>
        <v>12</v>
      </c>
      <c r="LE4" s="83">
        <f t="shared" si="143"/>
        <v>12</v>
      </c>
      <c r="LF4" s="83">
        <f t="shared" si="143"/>
        <v>12</v>
      </c>
      <c r="LG4" s="83">
        <f t="shared" si="143"/>
        <v>12</v>
      </c>
      <c r="LH4" s="83">
        <f t="shared" si="143"/>
        <v>13</v>
      </c>
      <c r="LI4" s="83">
        <f t="shared" si="143"/>
        <v>13</v>
      </c>
      <c r="LJ4" s="83">
        <f t="shared" si="143"/>
        <v>13</v>
      </c>
      <c r="LK4" s="83">
        <f t="shared" si="143"/>
        <v>13</v>
      </c>
      <c r="LL4" s="83">
        <f t="shared" si="143"/>
        <v>13</v>
      </c>
      <c r="LM4" s="83">
        <f t="shared" si="143"/>
        <v>13</v>
      </c>
      <c r="LN4" s="83">
        <f t="shared" si="143"/>
        <v>13</v>
      </c>
      <c r="LO4" s="83">
        <f t="shared" si="143"/>
        <v>13</v>
      </c>
      <c r="LP4" s="83">
        <f t="shared" si="143"/>
        <v>13</v>
      </c>
      <c r="LQ4" s="83">
        <f t="shared" si="143"/>
        <v>13</v>
      </c>
      <c r="LR4" s="83">
        <f t="shared" si="143"/>
        <v>13</v>
      </c>
      <c r="LS4" s="83">
        <f t="shared" si="143"/>
        <v>13</v>
      </c>
      <c r="LT4" s="83">
        <f t="shared" si="143"/>
        <v>13</v>
      </c>
      <c r="LU4" s="83">
        <f t="shared" si="143"/>
        <v>13</v>
      </c>
      <c r="LV4" s="83">
        <f t="shared" si="143"/>
        <v>13</v>
      </c>
      <c r="LW4" s="83">
        <f t="shared" si="143"/>
        <v>13</v>
      </c>
      <c r="LX4" s="83">
        <f t="shared" si="143"/>
        <v>13</v>
      </c>
      <c r="LY4" s="83">
        <f t="shared" si="143"/>
        <v>13</v>
      </c>
      <c r="LZ4" s="83">
        <f t="shared" si="143"/>
        <v>13</v>
      </c>
      <c r="MA4" s="83">
        <f t="shared" si="143"/>
        <v>13</v>
      </c>
      <c r="MB4" s="83">
        <f t="shared" si="143"/>
        <v>13</v>
      </c>
      <c r="MC4" s="83">
        <f t="shared" si="143"/>
        <v>13</v>
      </c>
      <c r="MD4" s="83">
        <f t="shared" si="143"/>
        <v>13</v>
      </c>
      <c r="ME4" s="83">
        <f t="shared" ref="ME4:OP4" si="144">MATCH(ME1,ID_DY,0)-1</f>
        <v>13</v>
      </c>
      <c r="MF4" s="83">
        <f t="shared" si="144"/>
        <v>14</v>
      </c>
      <c r="MG4" s="83">
        <f t="shared" si="144"/>
        <v>14</v>
      </c>
      <c r="MH4" s="83">
        <f t="shared" si="144"/>
        <v>14</v>
      </c>
      <c r="MI4" s="83">
        <f t="shared" si="144"/>
        <v>14</v>
      </c>
      <c r="MJ4" s="83">
        <f t="shared" si="144"/>
        <v>14</v>
      </c>
      <c r="MK4" s="83">
        <f t="shared" si="144"/>
        <v>14</v>
      </c>
      <c r="ML4" s="83">
        <f t="shared" si="144"/>
        <v>14</v>
      </c>
      <c r="MM4" s="83">
        <f t="shared" si="144"/>
        <v>14</v>
      </c>
      <c r="MN4" s="83">
        <f t="shared" si="144"/>
        <v>14</v>
      </c>
      <c r="MO4" s="83">
        <f t="shared" si="144"/>
        <v>14</v>
      </c>
      <c r="MP4" s="83">
        <f t="shared" si="144"/>
        <v>14</v>
      </c>
      <c r="MQ4" s="83">
        <f t="shared" si="144"/>
        <v>14</v>
      </c>
      <c r="MR4" s="83">
        <f t="shared" si="144"/>
        <v>14</v>
      </c>
      <c r="MS4" s="83">
        <f t="shared" si="144"/>
        <v>14</v>
      </c>
      <c r="MT4" s="83">
        <f t="shared" si="144"/>
        <v>14</v>
      </c>
      <c r="MU4" s="83">
        <f t="shared" si="144"/>
        <v>14</v>
      </c>
      <c r="MV4" s="83">
        <f t="shared" si="144"/>
        <v>14</v>
      </c>
      <c r="MW4" s="83">
        <f t="shared" si="144"/>
        <v>14</v>
      </c>
      <c r="MX4" s="83">
        <f t="shared" si="144"/>
        <v>14</v>
      </c>
      <c r="MY4" s="83">
        <f t="shared" si="144"/>
        <v>14</v>
      </c>
      <c r="MZ4" s="83">
        <f t="shared" si="144"/>
        <v>14</v>
      </c>
      <c r="NA4" s="83">
        <f t="shared" si="144"/>
        <v>14</v>
      </c>
      <c r="NB4" s="83">
        <f t="shared" si="144"/>
        <v>14</v>
      </c>
      <c r="NC4" s="83">
        <f t="shared" si="144"/>
        <v>14</v>
      </c>
      <c r="ND4" s="83">
        <f t="shared" si="144"/>
        <v>15</v>
      </c>
      <c r="NE4" s="83">
        <f t="shared" si="144"/>
        <v>15</v>
      </c>
      <c r="NF4" s="83">
        <f t="shared" si="144"/>
        <v>15</v>
      </c>
      <c r="NG4" s="83">
        <f t="shared" si="144"/>
        <v>15</v>
      </c>
      <c r="NH4" s="83">
        <f t="shared" si="144"/>
        <v>15</v>
      </c>
      <c r="NI4" s="83">
        <f t="shared" si="144"/>
        <v>15</v>
      </c>
      <c r="NJ4" s="83">
        <f t="shared" si="144"/>
        <v>15</v>
      </c>
      <c r="NK4" s="83">
        <f t="shared" si="144"/>
        <v>15</v>
      </c>
      <c r="NL4" s="83">
        <f t="shared" si="144"/>
        <v>15</v>
      </c>
      <c r="NM4" s="83">
        <f t="shared" si="144"/>
        <v>15</v>
      </c>
      <c r="NN4" s="83">
        <f t="shared" si="144"/>
        <v>15</v>
      </c>
      <c r="NO4" s="83">
        <f t="shared" si="144"/>
        <v>15</v>
      </c>
      <c r="NP4" s="83">
        <f t="shared" si="144"/>
        <v>15</v>
      </c>
      <c r="NQ4" s="83">
        <f t="shared" si="144"/>
        <v>15</v>
      </c>
      <c r="NR4" s="83">
        <f t="shared" si="144"/>
        <v>15</v>
      </c>
      <c r="NS4" s="83">
        <f t="shared" si="144"/>
        <v>15</v>
      </c>
      <c r="NT4" s="83">
        <f t="shared" si="144"/>
        <v>15</v>
      </c>
      <c r="NU4" s="83">
        <f t="shared" si="144"/>
        <v>15</v>
      </c>
      <c r="NV4" s="83">
        <f t="shared" si="144"/>
        <v>15</v>
      </c>
      <c r="NW4" s="83">
        <f t="shared" si="144"/>
        <v>15</v>
      </c>
      <c r="NX4" s="83">
        <f t="shared" si="144"/>
        <v>15</v>
      </c>
      <c r="NY4" s="83">
        <f t="shared" si="144"/>
        <v>15</v>
      </c>
      <c r="NZ4" s="83">
        <f t="shared" si="144"/>
        <v>15</v>
      </c>
      <c r="OA4" s="83">
        <f t="shared" si="144"/>
        <v>15</v>
      </c>
      <c r="OB4" s="83">
        <f t="shared" si="144"/>
        <v>16</v>
      </c>
      <c r="OC4" s="83">
        <f t="shared" si="144"/>
        <v>16</v>
      </c>
      <c r="OD4" s="83">
        <f t="shared" si="144"/>
        <v>16</v>
      </c>
      <c r="OE4" s="83">
        <f t="shared" si="144"/>
        <v>16</v>
      </c>
      <c r="OF4" s="83">
        <f t="shared" si="144"/>
        <v>16</v>
      </c>
      <c r="OG4" s="83">
        <f t="shared" si="144"/>
        <v>16</v>
      </c>
      <c r="OH4" s="83">
        <f t="shared" si="144"/>
        <v>16</v>
      </c>
      <c r="OI4" s="83">
        <f t="shared" si="144"/>
        <v>16</v>
      </c>
      <c r="OJ4" s="83">
        <f t="shared" si="144"/>
        <v>16</v>
      </c>
      <c r="OK4" s="83">
        <f t="shared" si="144"/>
        <v>16</v>
      </c>
      <c r="OL4" s="83">
        <f t="shared" si="144"/>
        <v>16</v>
      </c>
      <c r="OM4" s="83">
        <f t="shared" si="144"/>
        <v>16</v>
      </c>
      <c r="ON4" s="83">
        <f t="shared" si="144"/>
        <v>16</v>
      </c>
      <c r="OO4" s="83">
        <f t="shared" si="144"/>
        <v>16</v>
      </c>
      <c r="OP4" s="83">
        <f t="shared" si="144"/>
        <v>16</v>
      </c>
      <c r="OQ4" s="83">
        <f t="shared" ref="OQ4:RB4" si="145">MATCH(OQ1,ID_DY,0)-1</f>
        <v>16</v>
      </c>
      <c r="OR4" s="83">
        <f t="shared" si="145"/>
        <v>16</v>
      </c>
      <c r="OS4" s="83">
        <f t="shared" si="145"/>
        <v>16</v>
      </c>
      <c r="OT4" s="83">
        <f t="shared" si="145"/>
        <v>16</v>
      </c>
      <c r="OU4" s="83">
        <f t="shared" si="145"/>
        <v>16</v>
      </c>
      <c r="OV4" s="83">
        <f t="shared" si="145"/>
        <v>16</v>
      </c>
      <c r="OW4" s="83">
        <f t="shared" si="145"/>
        <v>16</v>
      </c>
      <c r="OX4" s="83">
        <f t="shared" si="145"/>
        <v>16</v>
      </c>
      <c r="OY4" s="83">
        <f t="shared" si="145"/>
        <v>16</v>
      </c>
      <c r="OZ4" s="83">
        <f t="shared" si="145"/>
        <v>17</v>
      </c>
      <c r="PA4" s="83">
        <f t="shared" si="145"/>
        <v>17</v>
      </c>
      <c r="PB4" s="83">
        <f t="shared" si="145"/>
        <v>17</v>
      </c>
      <c r="PC4" s="83">
        <f t="shared" si="145"/>
        <v>17</v>
      </c>
      <c r="PD4" s="83">
        <f t="shared" si="145"/>
        <v>17</v>
      </c>
      <c r="PE4" s="83">
        <f t="shared" si="145"/>
        <v>17</v>
      </c>
      <c r="PF4" s="83">
        <f t="shared" si="145"/>
        <v>17</v>
      </c>
      <c r="PG4" s="83">
        <f t="shared" si="145"/>
        <v>17</v>
      </c>
      <c r="PH4" s="83">
        <f t="shared" si="145"/>
        <v>17</v>
      </c>
      <c r="PI4" s="83">
        <f t="shared" si="145"/>
        <v>17</v>
      </c>
      <c r="PJ4" s="83">
        <f t="shared" si="145"/>
        <v>17</v>
      </c>
      <c r="PK4" s="83">
        <f t="shared" si="145"/>
        <v>17</v>
      </c>
      <c r="PL4" s="83">
        <f t="shared" si="145"/>
        <v>17</v>
      </c>
      <c r="PM4" s="83">
        <f t="shared" si="145"/>
        <v>17</v>
      </c>
      <c r="PN4" s="83">
        <f t="shared" si="145"/>
        <v>17</v>
      </c>
      <c r="PO4" s="83">
        <f t="shared" si="145"/>
        <v>17</v>
      </c>
      <c r="PP4" s="83">
        <f t="shared" si="145"/>
        <v>17</v>
      </c>
      <c r="PQ4" s="83">
        <f t="shared" si="145"/>
        <v>17</v>
      </c>
      <c r="PR4" s="83">
        <f t="shared" si="145"/>
        <v>17</v>
      </c>
      <c r="PS4" s="83">
        <f t="shared" si="145"/>
        <v>17</v>
      </c>
      <c r="PT4" s="83">
        <f t="shared" si="145"/>
        <v>17</v>
      </c>
      <c r="PU4" s="83">
        <f t="shared" si="145"/>
        <v>17</v>
      </c>
      <c r="PV4" s="83">
        <f t="shared" si="145"/>
        <v>17</v>
      </c>
      <c r="PW4" s="83">
        <f t="shared" si="145"/>
        <v>17</v>
      </c>
      <c r="PX4" s="83">
        <f t="shared" si="145"/>
        <v>18</v>
      </c>
      <c r="PY4" s="83">
        <f t="shared" si="145"/>
        <v>18</v>
      </c>
      <c r="PZ4" s="83">
        <f t="shared" si="145"/>
        <v>18</v>
      </c>
      <c r="QA4" s="83">
        <f t="shared" si="145"/>
        <v>18</v>
      </c>
      <c r="QB4" s="83">
        <f t="shared" si="145"/>
        <v>18</v>
      </c>
      <c r="QC4" s="83">
        <f t="shared" si="145"/>
        <v>18</v>
      </c>
      <c r="QD4" s="83">
        <f t="shared" si="145"/>
        <v>18</v>
      </c>
      <c r="QE4" s="83">
        <f t="shared" si="145"/>
        <v>18</v>
      </c>
      <c r="QF4" s="83">
        <f t="shared" si="145"/>
        <v>18</v>
      </c>
      <c r="QG4" s="83">
        <f t="shared" si="145"/>
        <v>18</v>
      </c>
      <c r="QH4" s="83">
        <f t="shared" si="145"/>
        <v>18</v>
      </c>
      <c r="QI4" s="83">
        <f t="shared" si="145"/>
        <v>18</v>
      </c>
      <c r="QJ4" s="83">
        <f t="shared" si="145"/>
        <v>18</v>
      </c>
      <c r="QK4" s="83">
        <f t="shared" si="145"/>
        <v>18</v>
      </c>
      <c r="QL4" s="83">
        <f t="shared" si="145"/>
        <v>18</v>
      </c>
      <c r="QM4" s="83">
        <f t="shared" si="145"/>
        <v>18</v>
      </c>
      <c r="QN4" s="83">
        <f t="shared" si="145"/>
        <v>18</v>
      </c>
      <c r="QO4" s="83">
        <f t="shared" si="145"/>
        <v>18</v>
      </c>
      <c r="QP4" s="83">
        <f t="shared" si="145"/>
        <v>18</v>
      </c>
      <c r="QQ4" s="83">
        <f t="shared" si="145"/>
        <v>18</v>
      </c>
      <c r="QR4" s="83">
        <f t="shared" si="145"/>
        <v>18</v>
      </c>
      <c r="QS4" s="83">
        <f t="shared" si="145"/>
        <v>18</v>
      </c>
      <c r="QT4" s="83">
        <f t="shared" si="145"/>
        <v>18</v>
      </c>
      <c r="QU4" s="83">
        <f t="shared" si="145"/>
        <v>18</v>
      </c>
      <c r="QV4" s="83">
        <f t="shared" si="145"/>
        <v>19</v>
      </c>
      <c r="QW4" s="83">
        <f t="shared" si="145"/>
        <v>19</v>
      </c>
      <c r="QX4" s="83">
        <f t="shared" si="145"/>
        <v>19</v>
      </c>
      <c r="QY4" s="83">
        <f t="shared" si="145"/>
        <v>19</v>
      </c>
      <c r="QZ4" s="83">
        <f t="shared" si="145"/>
        <v>19</v>
      </c>
      <c r="RA4" s="83">
        <f t="shared" si="145"/>
        <v>19</v>
      </c>
      <c r="RB4" s="83">
        <f t="shared" si="145"/>
        <v>19</v>
      </c>
      <c r="RC4" s="83">
        <f t="shared" ref="RC4:TN4" si="146">MATCH(RC1,ID_DY,0)-1</f>
        <v>19</v>
      </c>
      <c r="RD4" s="83">
        <f t="shared" si="146"/>
        <v>19</v>
      </c>
      <c r="RE4" s="83">
        <f t="shared" si="146"/>
        <v>19</v>
      </c>
      <c r="RF4" s="83">
        <f t="shared" si="146"/>
        <v>19</v>
      </c>
      <c r="RG4" s="83">
        <f t="shared" si="146"/>
        <v>19</v>
      </c>
      <c r="RH4" s="83">
        <f t="shared" si="146"/>
        <v>19</v>
      </c>
      <c r="RI4" s="83">
        <f t="shared" si="146"/>
        <v>19</v>
      </c>
      <c r="RJ4" s="83">
        <f t="shared" si="146"/>
        <v>19</v>
      </c>
      <c r="RK4" s="83">
        <f t="shared" si="146"/>
        <v>19</v>
      </c>
      <c r="RL4" s="83">
        <f t="shared" si="146"/>
        <v>19</v>
      </c>
      <c r="RM4" s="83">
        <f t="shared" si="146"/>
        <v>19</v>
      </c>
      <c r="RN4" s="83">
        <f t="shared" si="146"/>
        <v>19</v>
      </c>
      <c r="RO4" s="83">
        <f t="shared" si="146"/>
        <v>19</v>
      </c>
      <c r="RP4" s="83">
        <f t="shared" si="146"/>
        <v>19</v>
      </c>
      <c r="RQ4" s="83">
        <f t="shared" si="146"/>
        <v>19</v>
      </c>
      <c r="RR4" s="83">
        <f t="shared" si="146"/>
        <v>19</v>
      </c>
      <c r="RS4" s="83">
        <f t="shared" si="146"/>
        <v>19</v>
      </c>
      <c r="RT4" s="83">
        <f t="shared" si="146"/>
        <v>20</v>
      </c>
      <c r="RU4" s="83">
        <f t="shared" si="146"/>
        <v>20</v>
      </c>
      <c r="RV4" s="83">
        <f t="shared" si="146"/>
        <v>20</v>
      </c>
      <c r="RW4" s="83">
        <f t="shared" si="146"/>
        <v>20</v>
      </c>
      <c r="RX4" s="83">
        <f t="shared" si="146"/>
        <v>20</v>
      </c>
      <c r="RY4" s="83">
        <f t="shared" si="146"/>
        <v>20</v>
      </c>
      <c r="RZ4" s="83">
        <f t="shared" si="146"/>
        <v>20</v>
      </c>
      <c r="SA4" s="83">
        <f t="shared" si="146"/>
        <v>20</v>
      </c>
      <c r="SB4" s="83">
        <f t="shared" si="146"/>
        <v>20</v>
      </c>
      <c r="SC4" s="83">
        <f t="shared" si="146"/>
        <v>20</v>
      </c>
      <c r="SD4" s="83">
        <f t="shared" si="146"/>
        <v>20</v>
      </c>
      <c r="SE4" s="83">
        <f t="shared" si="146"/>
        <v>20</v>
      </c>
      <c r="SF4" s="83">
        <f t="shared" si="146"/>
        <v>20</v>
      </c>
      <c r="SG4" s="83">
        <f t="shared" si="146"/>
        <v>20</v>
      </c>
      <c r="SH4" s="83">
        <f t="shared" si="146"/>
        <v>20</v>
      </c>
      <c r="SI4" s="83">
        <f t="shared" si="146"/>
        <v>20</v>
      </c>
      <c r="SJ4" s="83">
        <f t="shared" si="146"/>
        <v>20</v>
      </c>
      <c r="SK4" s="83">
        <f t="shared" si="146"/>
        <v>20</v>
      </c>
      <c r="SL4" s="83">
        <f t="shared" si="146"/>
        <v>20</v>
      </c>
      <c r="SM4" s="83">
        <f t="shared" si="146"/>
        <v>20</v>
      </c>
      <c r="SN4" s="83">
        <f t="shared" si="146"/>
        <v>20</v>
      </c>
      <c r="SO4" s="83">
        <f t="shared" si="146"/>
        <v>20</v>
      </c>
      <c r="SP4" s="83">
        <f t="shared" si="146"/>
        <v>20</v>
      </c>
      <c r="SQ4" s="83">
        <f t="shared" si="146"/>
        <v>20</v>
      </c>
      <c r="SR4" s="83">
        <f t="shared" si="146"/>
        <v>21</v>
      </c>
      <c r="SS4" s="83">
        <f t="shared" si="146"/>
        <v>21</v>
      </c>
      <c r="ST4" s="83">
        <f t="shared" si="146"/>
        <v>21</v>
      </c>
      <c r="SU4" s="83">
        <f t="shared" si="146"/>
        <v>21</v>
      </c>
      <c r="SV4" s="83">
        <f t="shared" si="146"/>
        <v>21</v>
      </c>
      <c r="SW4" s="83">
        <f t="shared" si="146"/>
        <v>21</v>
      </c>
      <c r="SX4" s="83">
        <f t="shared" si="146"/>
        <v>21</v>
      </c>
      <c r="SY4" s="83">
        <f t="shared" si="146"/>
        <v>21</v>
      </c>
      <c r="SZ4" s="83">
        <f t="shared" si="146"/>
        <v>21</v>
      </c>
      <c r="TA4" s="83">
        <f t="shared" si="146"/>
        <v>21</v>
      </c>
      <c r="TB4" s="83">
        <f t="shared" si="146"/>
        <v>21</v>
      </c>
      <c r="TC4" s="83">
        <f t="shared" si="146"/>
        <v>21</v>
      </c>
      <c r="TD4" s="83">
        <f t="shared" si="146"/>
        <v>21</v>
      </c>
      <c r="TE4" s="83">
        <f t="shared" si="146"/>
        <v>21</v>
      </c>
      <c r="TF4" s="83">
        <f t="shared" si="146"/>
        <v>21</v>
      </c>
      <c r="TG4" s="83">
        <f t="shared" si="146"/>
        <v>21</v>
      </c>
      <c r="TH4" s="83">
        <f t="shared" si="146"/>
        <v>21</v>
      </c>
      <c r="TI4" s="83">
        <f t="shared" si="146"/>
        <v>21</v>
      </c>
      <c r="TJ4" s="83">
        <f t="shared" si="146"/>
        <v>21</v>
      </c>
      <c r="TK4" s="83">
        <f t="shared" si="146"/>
        <v>21</v>
      </c>
      <c r="TL4" s="83">
        <f t="shared" si="146"/>
        <v>21</v>
      </c>
      <c r="TM4" s="83">
        <f t="shared" si="146"/>
        <v>21</v>
      </c>
      <c r="TN4" s="83">
        <f t="shared" si="146"/>
        <v>21</v>
      </c>
      <c r="TO4" s="83">
        <f t="shared" ref="TO4:VZ4" si="147">MATCH(TO1,ID_DY,0)-1</f>
        <v>21</v>
      </c>
      <c r="TP4" s="83">
        <f t="shared" si="147"/>
        <v>22</v>
      </c>
      <c r="TQ4" s="83">
        <f t="shared" si="147"/>
        <v>22</v>
      </c>
      <c r="TR4" s="83">
        <f t="shared" si="147"/>
        <v>22</v>
      </c>
      <c r="TS4" s="83">
        <f t="shared" si="147"/>
        <v>22</v>
      </c>
      <c r="TT4" s="83">
        <f t="shared" si="147"/>
        <v>22</v>
      </c>
      <c r="TU4" s="83">
        <f t="shared" si="147"/>
        <v>22</v>
      </c>
      <c r="TV4" s="83">
        <f t="shared" si="147"/>
        <v>22</v>
      </c>
      <c r="TW4" s="83">
        <f t="shared" si="147"/>
        <v>22</v>
      </c>
      <c r="TX4" s="83">
        <f t="shared" si="147"/>
        <v>22</v>
      </c>
      <c r="TY4" s="83">
        <f t="shared" si="147"/>
        <v>22</v>
      </c>
      <c r="TZ4" s="83">
        <f t="shared" si="147"/>
        <v>22</v>
      </c>
      <c r="UA4" s="83">
        <f t="shared" si="147"/>
        <v>22</v>
      </c>
      <c r="UB4" s="83">
        <f t="shared" si="147"/>
        <v>22</v>
      </c>
      <c r="UC4" s="83">
        <f t="shared" si="147"/>
        <v>22</v>
      </c>
      <c r="UD4" s="83">
        <f t="shared" si="147"/>
        <v>22</v>
      </c>
      <c r="UE4" s="83">
        <f t="shared" si="147"/>
        <v>22</v>
      </c>
      <c r="UF4" s="83">
        <f t="shared" si="147"/>
        <v>22</v>
      </c>
      <c r="UG4" s="83">
        <f t="shared" si="147"/>
        <v>22</v>
      </c>
      <c r="UH4" s="83">
        <f t="shared" si="147"/>
        <v>22</v>
      </c>
      <c r="UI4" s="83">
        <f t="shared" si="147"/>
        <v>22</v>
      </c>
      <c r="UJ4" s="83">
        <f t="shared" si="147"/>
        <v>22</v>
      </c>
      <c r="UK4" s="83">
        <f t="shared" si="147"/>
        <v>22</v>
      </c>
      <c r="UL4" s="83">
        <f t="shared" si="147"/>
        <v>22</v>
      </c>
      <c r="UM4" s="83">
        <f t="shared" si="147"/>
        <v>22</v>
      </c>
      <c r="UN4" s="83">
        <f t="shared" si="147"/>
        <v>23</v>
      </c>
      <c r="UO4" s="83">
        <f t="shared" si="147"/>
        <v>23</v>
      </c>
      <c r="UP4" s="83">
        <f t="shared" si="147"/>
        <v>23</v>
      </c>
      <c r="UQ4" s="83">
        <f t="shared" si="147"/>
        <v>23</v>
      </c>
      <c r="UR4" s="83">
        <f t="shared" si="147"/>
        <v>23</v>
      </c>
      <c r="US4" s="83">
        <f t="shared" si="147"/>
        <v>23</v>
      </c>
      <c r="UT4" s="83">
        <f t="shared" si="147"/>
        <v>23</v>
      </c>
      <c r="UU4" s="83">
        <f t="shared" si="147"/>
        <v>23</v>
      </c>
      <c r="UV4" s="83">
        <f t="shared" si="147"/>
        <v>23</v>
      </c>
      <c r="UW4" s="83">
        <f t="shared" si="147"/>
        <v>23</v>
      </c>
      <c r="UX4" s="83">
        <f t="shared" si="147"/>
        <v>23</v>
      </c>
      <c r="UY4" s="83">
        <f t="shared" si="147"/>
        <v>23</v>
      </c>
      <c r="UZ4" s="83">
        <f t="shared" si="147"/>
        <v>23</v>
      </c>
      <c r="VA4" s="83">
        <f t="shared" si="147"/>
        <v>23</v>
      </c>
      <c r="VB4" s="83">
        <f t="shared" si="147"/>
        <v>23</v>
      </c>
      <c r="VC4" s="83">
        <f t="shared" si="147"/>
        <v>23</v>
      </c>
      <c r="VD4" s="83">
        <f t="shared" si="147"/>
        <v>23</v>
      </c>
      <c r="VE4" s="83">
        <f t="shared" si="147"/>
        <v>23</v>
      </c>
      <c r="VF4" s="83">
        <f t="shared" si="147"/>
        <v>23</v>
      </c>
      <c r="VG4" s="83">
        <f t="shared" si="147"/>
        <v>23</v>
      </c>
      <c r="VH4" s="83">
        <f t="shared" si="147"/>
        <v>23</v>
      </c>
      <c r="VI4" s="83">
        <f t="shared" si="147"/>
        <v>23</v>
      </c>
      <c r="VJ4" s="83">
        <f t="shared" si="147"/>
        <v>23</v>
      </c>
      <c r="VK4" s="83">
        <f t="shared" si="147"/>
        <v>23</v>
      </c>
      <c r="VL4" s="83">
        <f t="shared" si="147"/>
        <v>24</v>
      </c>
      <c r="VM4" s="83">
        <f t="shared" si="147"/>
        <v>24</v>
      </c>
      <c r="VN4" s="83">
        <f t="shared" si="147"/>
        <v>24</v>
      </c>
      <c r="VO4" s="83">
        <f t="shared" si="147"/>
        <v>24</v>
      </c>
      <c r="VP4" s="83">
        <f t="shared" si="147"/>
        <v>24</v>
      </c>
      <c r="VQ4" s="83">
        <f t="shared" si="147"/>
        <v>24</v>
      </c>
      <c r="VR4" s="83">
        <f t="shared" si="147"/>
        <v>24</v>
      </c>
      <c r="VS4" s="83">
        <f t="shared" si="147"/>
        <v>24</v>
      </c>
      <c r="VT4" s="83">
        <f t="shared" si="147"/>
        <v>24</v>
      </c>
      <c r="VU4" s="83">
        <f t="shared" si="147"/>
        <v>24</v>
      </c>
      <c r="VV4" s="83">
        <f t="shared" si="147"/>
        <v>24</v>
      </c>
      <c r="VW4" s="83">
        <f t="shared" si="147"/>
        <v>24</v>
      </c>
      <c r="VX4" s="83">
        <f t="shared" si="147"/>
        <v>24</v>
      </c>
      <c r="VY4" s="83">
        <f t="shared" si="147"/>
        <v>24</v>
      </c>
      <c r="VZ4" s="83">
        <f t="shared" si="147"/>
        <v>24</v>
      </c>
      <c r="WA4" s="83">
        <f t="shared" ref="WA4:YL4" si="148">MATCH(WA1,ID_DY,0)-1</f>
        <v>24</v>
      </c>
      <c r="WB4" s="83">
        <f t="shared" si="148"/>
        <v>24</v>
      </c>
      <c r="WC4" s="83">
        <f t="shared" si="148"/>
        <v>24</v>
      </c>
      <c r="WD4" s="83">
        <f t="shared" si="148"/>
        <v>24</v>
      </c>
      <c r="WE4" s="83">
        <f t="shared" si="148"/>
        <v>24</v>
      </c>
      <c r="WF4" s="83">
        <f t="shared" si="148"/>
        <v>24</v>
      </c>
      <c r="WG4" s="83">
        <f t="shared" si="148"/>
        <v>24</v>
      </c>
      <c r="WH4" s="83">
        <f t="shared" si="148"/>
        <v>24</v>
      </c>
      <c r="WI4" s="83">
        <f t="shared" si="148"/>
        <v>24</v>
      </c>
      <c r="WJ4" s="83">
        <f t="shared" si="148"/>
        <v>25</v>
      </c>
      <c r="WK4" s="83">
        <f t="shared" si="148"/>
        <v>25</v>
      </c>
      <c r="WL4" s="83">
        <f t="shared" si="148"/>
        <v>25</v>
      </c>
      <c r="WM4" s="83">
        <f t="shared" si="148"/>
        <v>25</v>
      </c>
      <c r="WN4" s="83">
        <f t="shared" si="148"/>
        <v>25</v>
      </c>
      <c r="WO4" s="83">
        <f t="shared" si="148"/>
        <v>25</v>
      </c>
      <c r="WP4" s="83">
        <f t="shared" si="148"/>
        <v>25</v>
      </c>
      <c r="WQ4" s="83">
        <f t="shared" si="148"/>
        <v>25</v>
      </c>
      <c r="WR4" s="83">
        <f t="shared" si="148"/>
        <v>25</v>
      </c>
      <c r="WS4" s="83">
        <f t="shared" si="148"/>
        <v>25</v>
      </c>
      <c r="WT4" s="83">
        <f t="shared" si="148"/>
        <v>25</v>
      </c>
      <c r="WU4" s="83">
        <f t="shared" si="148"/>
        <v>25</v>
      </c>
      <c r="WV4" s="83">
        <f t="shared" si="148"/>
        <v>25</v>
      </c>
      <c r="WW4" s="83">
        <f t="shared" si="148"/>
        <v>25</v>
      </c>
      <c r="WX4" s="83">
        <f t="shared" si="148"/>
        <v>25</v>
      </c>
      <c r="WY4" s="83">
        <f t="shared" si="148"/>
        <v>25</v>
      </c>
      <c r="WZ4" s="83">
        <f t="shared" si="148"/>
        <v>25</v>
      </c>
      <c r="XA4" s="83">
        <f t="shared" si="148"/>
        <v>25</v>
      </c>
      <c r="XB4" s="83">
        <f t="shared" si="148"/>
        <v>25</v>
      </c>
      <c r="XC4" s="83">
        <f t="shared" si="148"/>
        <v>25</v>
      </c>
      <c r="XD4" s="83">
        <f t="shared" si="148"/>
        <v>25</v>
      </c>
      <c r="XE4" s="83">
        <f t="shared" si="148"/>
        <v>25</v>
      </c>
      <c r="XF4" s="83">
        <f t="shared" si="148"/>
        <v>25</v>
      </c>
      <c r="XG4" s="83">
        <f t="shared" si="148"/>
        <v>25</v>
      </c>
      <c r="XH4" s="83">
        <f t="shared" si="148"/>
        <v>26</v>
      </c>
      <c r="XI4" s="83">
        <f t="shared" si="148"/>
        <v>26</v>
      </c>
      <c r="XJ4" s="83">
        <f t="shared" si="148"/>
        <v>26</v>
      </c>
      <c r="XK4" s="83">
        <f t="shared" si="148"/>
        <v>26</v>
      </c>
      <c r="XL4" s="83">
        <f t="shared" si="148"/>
        <v>26</v>
      </c>
      <c r="XM4" s="83">
        <f t="shared" si="148"/>
        <v>26</v>
      </c>
      <c r="XN4" s="83">
        <f t="shared" si="148"/>
        <v>26</v>
      </c>
      <c r="XO4" s="83">
        <f t="shared" si="148"/>
        <v>26</v>
      </c>
      <c r="XP4" s="83">
        <f t="shared" si="148"/>
        <v>26</v>
      </c>
      <c r="XQ4" s="83">
        <f t="shared" si="148"/>
        <v>26</v>
      </c>
      <c r="XR4" s="83">
        <f t="shared" si="148"/>
        <v>26</v>
      </c>
      <c r="XS4" s="83">
        <f t="shared" si="148"/>
        <v>26</v>
      </c>
      <c r="XT4" s="83">
        <f t="shared" si="148"/>
        <v>26</v>
      </c>
      <c r="XU4" s="83">
        <f t="shared" si="148"/>
        <v>26</v>
      </c>
      <c r="XV4" s="83">
        <f t="shared" si="148"/>
        <v>26</v>
      </c>
      <c r="XW4" s="83">
        <f t="shared" si="148"/>
        <v>26</v>
      </c>
      <c r="XX4" s="83">
        <f t="shared" si="148"/>
        <v>26</v>
      </c>
      <c r="XY4" s="83">
        <f t="shared" si="148"/>
        <v>26</v>
      </c>
      <c r="XZ4" s="83">
        <f t="shared" si="148"/>
        <v>26</v>
      </c>
      <c r="YA4" s="83">
        <f t="shared" si="148"/>
        <v>26</v>
      </c>
      <c r="YB4" s="83">
        <f t="shared" si="148"/>
        <v>26</v>
      </c>
      <c r="YC4" s="83">
        <f t="shared" si="148"/>
        <v>26</v>
      </c>
      <c r="YD4" s="83">
        <f t="shared" si="148"/>
        <v>26</v>
      </c>
      <c r="YE4" s="83">
        <f t="shared" si="148"/>
        <v>26</v>
      </c>
      <c r="YF4" s="83">
        <f t="shared" si="148"/>
        <v>27</v>
      </c>
      <c r="YG4" s="83">
        <f t="shared" si="148"/>
        <v>27</v>
      </c>
      <c r="YH4" s="83">
        <f t="shared" si="148"/>
        <v>27</v>
      </c>
      <c r="YI4" s="83">
        <f t="shared" si="148"/>
        <v>27</v>
      </c>
      <c r="YJ4" s="83">
        <f t="shared" si="148"/>
        <v>27</v>
      </c>
      <c r="YK4" s="83">
        <f t="shared" si="148"/>
        <v>27</v>
      </c>
      <c r="YL4" s="83">
        <f t="shared" si="148"/>
        <v>27</v>
      </c>
      <c r="YM4" s="83">
        <f t="shared" ref="YM4:AAX4" si="149">MATCH(YM1,ID_DY,0)-1</f>
        <v>27</v>
      </c>
      <c r="YN4" s="83">
        <f t="shared" si="149"/>
        <v>27</v>
      </c>
      <c r="YO4" s="83">
        <f t="shared" si="149"/>
        <v>27</v>
      </c>
      <c r="YP4" s="83">
        <f t="shared" si="149"/>
        <v>27</v>
      </c>
      <c r="YQ4" s="83">
        <f t="shared" si="149"/>
        <v>27</v>
      </c>
      <c r="YR4" s="83">
        <f t="shared" si="149"/>
        <v>27</v>
      </c>
      <c r="YS4" s="83">
        <f t="shared" si="149"/>
        <v>27</v>
      </c>
      <c r="YT4" s="83">
        <f t="shared" si="149"/>
        <v>27</v>
      </c>
      <c r="YU4" s="83">
        <f t="shared" si="149"/>
        <v>27</v>
      </c>
      <c r="YV4" s="83">
        <f t="shared" si="149"/>
        <v>27</v>
      </c>
      <c r="YW4" s="83">
        <f t="shared" si="149"/>
        <v>27</v>
      </c>
      <c r="YX4" s="83">
        <f t="shared" si="149"/>
        <v>27</v>
      </c>
      <c r="YY4" s="83">
        <f t="shared" si="149"/>
        <v>27</v>
      </c>
      <c r="YZ4" s="83">
        <f t="shared" si="149"/>
        <v>27</v>
      </c>
      <c r="ZA4" s="83">
        <f t="shared" si="149"/>
        <v>27</v>
      </c>
      <c r="ZB4" s="83">
        <f t="shared" si="149"/>
        <v>27</v>
      </c>
      <c r="ZC4" s="83">
        <f t="shared" si="149"/>
        <v>27</v>
      </c>
      <c r="ZD4" s="83">
        <f t="shared" si="149"/>
        <v>28</v>
      </c>
      <c r="ZE4" s="83">
        <f t="shared" si="149"/>
        <v>28</v>
      </c>
      <c r="ZF4" s="83">
        <f t="shared" si="149"/>
        <v>28</v>
      </c>
      <c r="ZG4" s="83">
        <f t="shared" si="149"/>
        <v>28</v>
      </c>
      <c r="ZH4" s="83">
        <f t="shared" si="149"/>
        <v>28</v>
      </c>
      <c r="ZI4" s="83">
        <f t="shared" si="149"/>
        <v>28</v>
      </c>
      <c r="ZJ4" s="83">
        <f t="shared" si="149"/>
        <v>28</v>
      </c>
      <c r="ZK4" s="83">
        <f t="shared" si="149"/>
        <v>28</v>
      </c>
      <c r="ZL4" s="83">
        <f t="shared" si="149"/>
        <v>28</v>
      </c>
      <c r="ZM4" s="83">
        <f t="shared" si="149"/>
        <v>28</v>
      </c>
      <c r="ZN4" s="83">
        <f t="shared" si="149"/>
        <v>28</v>
      </c>
      <c r="ZO4" s="83">
        <f t="shared" si="149"/>
        <v>28</v>
      </c>
      <c r="ZP4" s="83">
        <f t="shared" si="149"/>
        <v>28</v>
      </c>
      <c r="ZQ4" s="83">
        <f t="shared" si="149"/>
        <v>28</v>
      </c>
      <c r="ZR4" s="83">
        <f t="shared" si="149"/>
        <v>28</v>
      </c>
      <c r="ZS4" s="83">
        <f t="shared" si="149"/>
        <v>28</v>
      </c>
      <c r="ZT4" s="83">
        <f t="shared" si="149"/>
        <v>28</v>
      </c>
      <c r="ZU4" s="83">
        <f t="shared" si="149"/>
        <v>28</v>
      </c>
      <c r="ZV4" s="83">
        <f t="shared" si="149"/>
        <v>28</v>
      </c>
      <c r="ZW4" s="83">
        <f t="shared" si="149"/>
        <v>28</v>
      </c>
      <c r="ZX4" s="83">
        <f t="shared" si="149"/>
        <v>28</v>
      </c>
      <c r="ZY4" s="83">
        <f t="shared" si="149"/>
        <v>28</v>
      </c>
      <c r="ZZ4" s="83">
        <f t="shared" si="149"/>
        <v>28</v>
      </c>
      <c r="AAA4" s="83">
        <f t="shared" si="149"/>
        <v>28</v>
      </c>
      <c r="AAB4" s="83">
        <f t="shared" si="149"/>
        <v>29</v>
      </c>
      <c r="AAC4" s="83">
        <f t="shared" si="149"/>
        <v>29</v>
      </c>
      <c r="AAD4" s="83">
        <f t="shared" si="149"/>
        <v>29</v>
      </c>
      <c r="AAE4" s="83">
        <f t="shared" si="149"/>
        <v>29</v>
      </c>
      <c r="AAF4" s="83">
        <f t="shared" si="149"/>
        <v>29</v>
      </c>
      <c r="AAG4" s="83">
        <f t="shared" si="149"/>
        <v>29</v>
      </c>
      <c r="AAH4" s="83">
        <f t="shared" si="149"/>
        <v>29</v>
      </c>
      <c r="AAI4" s="83">
        <f t="shared" si="149"/>
        <v>29</v>
      </c>
      <c r="AAJ4" s="83">
        <f t="shared" si="149"/>
        <v>29</v>
      </c>
      <c r="AAK4" s="83">
        <f t="shared" si="149"/>
        <v>29</v>
      </c>
      <c r="AAL4" s="83">
        <f t="shared" si="149"/>
        <v>29</v>
      </c>
      <c r="AAM4" s="83">
        <f t="shared" si="149"/>
        <v>29</v>
      </c>
      <c r="AAN4" s="83">
        <f t="shared" si="149"/>
        <v>29</v>
      </c>
      <c r="AAO4" s="83">
        <f t="shared" si="149"/>
        <v>29</v>
      </c>
      <c r="AAP4" s="83">
        <f t="shared" si="149"/>
        <v>29</v>
      </c>
      <c r="AAQ4" s="83">
        <f t="shared" si="149"/>
        <v>29</v>
      </c>
      <c r="AAR4" s="83">
        <f t="shared" si="149"/>
        <v>29</v>
      </c>
      <c r="AAS4" s="83">
        <f t="shared" si="149"/>
        <v>29</v>
      </c>
      <c r="AAT4" s="83">
        <f t="shared" si="149"/>
        <v>29</v>
      </c>
      <c r="AAU4" s="83">
        <f t="shared" si="149"/>
        <v>29</v>
      </c>
      <c r="AAV4" s="83">
        <f t="shared" si="149"/>
        <v>29</v>
      </c>
      <c r="AAW4" s="83">
        <f t="shared" si="149"/>
        <v>29</v>
      </c>
      <c r="AAX4" s="83">
        <f t="shared" si="149"/>
        <v>29</v>
      </c>
      <c r="AAY4" s="83">
        <f t="shared" ref="AAY4:ADJ4" si="150">MATCH(AAY1,ID_DY,0)-1</f>
        <v>29</v>
      </c>
      <c r="AAZ4" s="83">
        <f t="shared" si="150"/>
        <v>30</v>
      </c>
      <c r="ABA4" s="83">
        <f t="shared" si="150"/>
        <v>30</v>
      </c>
      <c r="ABB4" s="83">
        <f t="shared" si="150"/>
        <v>30</v>
      </c>
      <c r="ABC4" s="83">
        <f t="shared" si="150"/>
        <v>30</v>
      </c>
      <c r="ABD4" s="83">
        <f t="shared" si="150"/>
        <v>30</v>
      </c>
      <c r="ABE4" s="83">
        <f t="shared" si="150"/>
        <v>30</v>
      </c>
      <c r="ABF4" s="83">
        <f t="shared" si="150"/>
        <v>30</v>
      </c>
      <c r="ABG4" s="83">
        <f t="shared" si="150"/>
        <v>30</v>
      </c>
      <c r="ABH4" s="83">
        <f t="shared" si="150"/>
        <v>30</v>
      </c>
      <c r="ABI4" s="83">
        <f t="shared" si="150"/>
        <v>30</v>
      </c>
      <c r="ABJ4" s="83">
        <f t="shared" si="150"/>
        <v>30</v>
      </c>
      <c r="ABK4" s="83">
        <f t="shared" si="150"/>
        <v>30</v>
      </c>
      <c r="ABL4" s="83">
        <f t="shared" si="150"/>
        <v>30</v>
      </c>
      <c r="ABM4" s="83">
        <f t="shared" si="150"/>
        <v>30</v>
      </c>
      <c r="ABN4" s="83">
        <f t="shared" si="150"/>
        <v>30</v>
      </c>
      <c r="ABO4" s="83">
        <f t="shared" si="150"/>
        <v>30</v>
      </c>
      <c r="ABP4" s="83">
        <f t="shared" si="150"/>
        <v>30</v>
      </c>
      <c r="ABQ4" s="83">
        <f t="shared" si="150"/>
        <v>30</v>
      </c>
      <c r="ABR4" s="83">
        <f t="shared" si="150"/>
        <v>30</v>
      </c>
      <c r="ABS4" s="83">
        <f t="shared" si="150"/>
        <v>30</v>
      </c>
      <c r="ABT4" s="83">
        <f t="shared" si="150"/>
        <v>30</v>
      </c>
      <c r="ABU4" s="83">
        <f t="shared" si="150"/>
        <v>30</v>
      </c>
      <c r="ABV4" s="83">
        <f t="shared" si="150"/>
        <v>30</v>
      </c>
      <c r="ABW4" s="83">
        <f t="shared" si="150"/>
        <v>30</v>
      </c>
      <c r="ABX4" s="83">
        <f t="shared" si="150"/>
        <v>31</v>
      </c>
      <c r="ABY4" s="83">
        <f t="shared" si="150"/>
        <v>31</v>
      </c>
      <c r="ABZ4" s="83">
        <f t="shared" si="150"/>
        <v>31</v>
      </c>
      <c r="ACA4" s="83">
        <f t="shared" si="150"/>
        <v>31</v>
      </c>
      <c r="ACB4" s="83">
        <f t="shared" si="150"/>
        <v>31</v>
      </c>
      <c r="ACC4" s="83">
        <f t="shared" si="150"/>
        <v>31</v>
      </c>
      <c r="ACD4" s="83">
        <f t="shared" si="150"/>
        <v>31</v>
      </c>
      <c r="ACE4" s="83">
        <f t="shared" si="150"/>
        <v>31</v>
      </c>
      <c r="ACF4" s="83">
        <f t="shared" si="150"/>
        <v>31</v>
      </c>
      <c r="ACG4" s="83">
        <f t="shared" si="150"/>
        <v>31</v>
      </c>
      <c r="ACH4" s="83">
        <f t="shared" si="150"/>
        <v>31</v>
      </c>
      <c r="ACI4" s="83">
        <f t="shared" si="150"/>
        <v>31</v>
      </c>
      <c r="ACJ4" s="83">
        <f t="shared" si="150"/>
        <v>31</v>
      </c>
      <c r="ACK4" s="83">
        <f t="shared" si="150"/>
        <v>31</v>
      </c>
      <c r="ACL4" s="83">
        <f t="shared" si="150"/>
        <v>31</v>
      </c>
      <c r="ACM4" s="83">
        <f t="shared" si="150"/>
        <v>31</v>
      </c>
      <c r="ACN4" s="83">
        <f t="shared" si="150"/>
        <v>31</v>
      </c>
      <c r="ACO4" s="83">
        <f t="shared" si="150"/>
        <v>31</v>
      </c>
      <c r="ACP4" s="83">
        <f t="shared" si="150"/>
        <v>31</v>
      </c>
      <c r="ACQ4" s="83">
        <f t="shared" si="150"/>
        <v>31</v>
      </c>
      <c r="ACR4" s="83">
        <f t="shared" si="150"/>
        <v>31</v>
      </c>
      <c r="ACS4" s="83">
        <f t="shared" si="150"/>
        <v>31</v>
      </c>
      <c r="ACT4" s="83">
        <f t="shared" si="150"/>
        <v>31</v>
      </c>
      <c r="ACU4" s="83">
        <f t="shared" si="150"/>
        <v>31</v>
      </c>
      <c r="ACV4" s="83">
        <f t="shared" si="150"/>
        <v>32</v>
      </c>
      <c r="ACW4" s="83">
        <f t="shared" si="150"/>
        <v>32</v>
      </c>
      <c r="ACX4" s="83">
        <f t="shared" si="150"/>
        <v>32</v>
      </c>
      <c r="ACY4" s="83">
        <f t="shared" si="150"/>
        <v>32</v>
      </c>
      <c r="ACZ4" s="83">
        <f t="shared" si="150"/>
        <v>32</v>
      </c>
      <c r="ADA4" s="83">
        <f t="shared" si="150"/>
        <v>32</v>
      </c>
      <c r="ADB4" s="83">
        <f t="shared" si="150"/>
        <v>32</v>
      </c>
      <c r="ADC4" s="83">
        <f t="shared" si="150"/>
        <v>32</v>
      </c>
      <c r="ADD4" s="83">
        <f t="shared" si="150"/>
        <v>32</v>
      </c>
      <c r="ADE4" s="83">
        <f t="shared" si="150"/>
        <v>32</v>
      </c>
      <c r="ADF4" s="83">
        <f t="shared" si="150"/>
        <v>32</v>
      </c>
      <c r="ADG4" s="83">
        <f t="shared" si="150"/>
        <v>32</v>
      </c>
      <c r="ADH4" s="83">
        <f t="shared" si="150"/>
        <v>32</v>
      </c>
      <c r="ADI4" s="83">
        <f t="shared" si="150"/>
        <v>32</v>
      </c>
      <c r="ADJ4" s="83">
        <f t="shared" si="150"/>
        <v>32</v>
      </c>
      <c r="ADK4" s="83">
        <f t="shared" ref="ADK4:AFV4" si="151">MATCH(ADK1,ID_DY,0)-1</f>
        <v>32</v>
      </c>
      <c r="ADL4" s="83">
        <f t="shared" si="151"/>
        <v>32</v>
      </c>
      <c r="ADM4" s="83">
        <f t="shared" si="151"/>
        <v>32</v>
      </c>
      <c r="ADN4" s="83">
        <f t="shared" si="151"/>
        <v>32</v>
      </c>
      <c r="ADO4" s="83">
        <f t="shared" si="151"/>
        <v>32</v>
      </c>
      <c r="ADP4" s="83">
        <f t="shared" si="151"/>
        <v>32</v>
      </c>
      <c r="ADQ4" s="83">
        <f t="shared" si="151"/>
        <v>32</v>
      </c>
      <c r="ADR4" s="83">
        <f t="shared" si="151"/>
        <v>32</v>
      </c>
      <c r="ADS4" s="83">
        <f t="shared" si="151"/>
        <v>32</v>
      </c>
      <c r="ADT4" s="83">
        <f t="shared" si="151"/>
        <v>33</v>
      </c>
      <c r="ADU4" s="83">
        <f t="shared" si="151"/>
        <v>33</v>
      </c>
      <c r="ADV4" s="83">
        <f t="shared" si="151"/>
        <v>33</v>
      </c>
      <c r="ADW4" s="83">
        <f t="shared" si="151"/>
        <v>33</v>
      </c>
      <c r="ADX4" s="83">
        <f t="shared" si="151"/>
        <v>33</v>
      </c>
      <c r="ADY4" s="83">
        <f t="shared" si="151"/>
        <v>33</v>
      </c>
      <c r="ADZ4" s="83">
        <f t="shared" si="151"/>
        <v>33</v>
      </c>
      <c r="AEA4" s="83">
        <f t="shared" si="151"/>
        <v>33</v>
      </c>
      <c r="AEB4" s="83">
        <f t="shared" si="151"/>
        <v>33</v>
      </c>
      <c r="AEC4" s="83">
        <f t="shared" si="151"/>
        <v>33</v>
      </c>
      <c r="AED4" s="83">
        <f t="shared" si="151"/>
        <v>33</v>
      </c>
      <c r="AEE4" s="83">
        <f t="shared" si="151"/>
        <v>33</v>
      </c>
      <c r="AEF4" s="83">
        <f t="shared" si="151"/>
        <v>33</v>
      </c>
      <c r="AEG4" s="83">
        <f t="shared" si="151"/>
        <v>33</v>
      </c>
      <c r="AEH4" s="83">
        <f t="shared" si="151"/>
        <v>33</v>
      </c>
      <c r="AEI4" s="83">
        <f t="shared" si="151"/>
        <v>33</v>
      </c>
      <c r="AEJ4" s="83">
        <f t="shared" si="151"/>
        <v>33</v>
      </c>
      <c r="AEK4" s="83">
        <f t="shared" si="151"/>
        <v>33</v>
      </c>
      <c r="AEL4" s="83">
        <f t="shared" si="151"/>
        <v>33</v>
      </c>
      <c r="AEM4" s="83">
        <f t="shared" si="151"/>
        <v>33</v>
      </c>
      <c r="AEN4" s="83">
        <f t="shared" si="151"/>
        <v>33</v>
      </c>
      <c r="AEO4" s="83">
        <f t="shared" si="151"/>
        <v>33</v>
      </c>
      <c r="AEP4" s="83">
        <f t="shared" si="151"/>
        <v>33</v>
      </c>
      <c r="AEQ4" s="83">
        <f t="shared" si="151"/>
        <v>33</v>
      </c>
      <c r="AER4" s="83">
        <f t="shared" si="151"/>
        <v>34</v>
      </c>
      <c r="AES4" s="83">
        <f t="shared" si="151"/>
        <v>34</v>
      </c>
      <c r="AET4" s="83">
        <f t="shared" si="151"/>
        <v>34</v>
      </c>
      <c r="AEU4" s="83">
        <f t="shared" si="151"/>
        <v>34</v>
      </c>
      <c r="AEV4" s="83">
        <f t="shared" si="151"/>
        <v>34</v>
      </c>
      <c r="AEW4" s="83">
        <f t="shared" si="151"/>
        <v>34</v>
      </c>
      <c r="AEX4" s="83">
        <f t="shared" si="151"/>
        <v>34</v>
      </c>
      <c r="AEY4" s="83">
        <f t="shared" si="151"/>
        <v>34</v>
      </c>
      <c r="AEZ4" s="83">
        <f t="shared" si="151"/>
        <v>34</v>
      </c>
      <c r="AFA4" s="83">
        <f t="shared" si="151"/>
        <v>34</v>
      </c>
      <c r="AFB4" s="83">
        <f t="shared" si="151"/>
        <v>34</v>
      </c>
      <c r="AFC4" s="83">
        <f t="shared" si="151"/>
        <v>34</v>
      </c>
      <c r="AFD4" s="83">
        <f t="shared" si="151"/>
        <v>34</v>
      </c>
      <c r="AFE4" s="83">
        <f t="shared" si="151"/>
        <v>34</v>
      </c>
      <c r="AFF4" s="83">
        <f t="shared" si="151"/>
        <v>34</v>
      </c>
      <c r="AFG4" s="83">
        <f t="shared" si="151"/>
        <v>34</v>
      </c>
      <c r="AFH4" s="83">
        <f t="shared" si="151"/>
        <v>34</v>
      </c>
      <c r="AFI4" s="83">
        <f t="shared" si="151"/>
        <v>34</v>
      </c>
      <c r="AFJ4" s="83">
        <f t="shared" si="151"/>
        <v>34</v>
      </c>
      <c r="AFK4" s="83">
        <f t="shared" si="151"/>
        <v>34</v>
      </c>
      <c r="AFL4" s="83">
        <f t="shared" si="151"/>
        <v>34</v>
      </c>
      <c r="AFM4" s="83">
        <f t="shared" si="151"/>
        <v>34</v>
      </c>
      <c r="AFN4" s="83">
        <f t="shared" si="151"/>
        <v>34</v>
      </c>
      <c r="AFO4" s="83">
        <f t="shared" si="151"/>
        <v>34</v>
      </c>
      <c r="AFP4" s="83">
        <f t="shared" si="151"/>
        <v>35</v>
      </c>
      <c r="AFQ4" s="83">
        <f t="shared" si="151"/>
        <v>35</v>
      </c>
      <c r="AFR4" s="83">
        <f t="shared" si="151"/>
        <v>35</v>
      </c>
      <c r="AFS4" s="83">
        <f t="shared" si="151"/>
        <v>35</v>
      </c>
      <c r="AFT4" s="83">
        <f t="shared" si="151"/>
        <v>35</v>
      </c>
      <c r="AFU4" s="83">
        <f t="shared" si="151"/>
        <v>35</v>
      </c>
      <c r="AFV4" s="83">
        <f t="shared" si="151"/>
        <v>35</v>
      </c>
      <c r="AFW4" s="83">
        <f t="shared" ref="AFW4:AIH4" si="152">MATCH(AFW1,ID_DY,0)-1</f>
        <v>35</v>
      </c>
      <c r="AFX4" s="83">
        <f t="shared" si="152"/>
        <v>35</v>
      </c>
      <c r="AFY4" s="83">
        <f t="shared" si="152"/>
        <v>35</v>
      </c>
      <c r="AFZ4" s="83">
        <f t="shared" si="152"/>
        <v>35</v>
      </c>
      <c r="AGA4" s="83">
        <f t="shared" si="152"/>
        <v>35</v>
      </c>
      <c r="AGB4" s="83">
        <f t="shared" si="152"/>
        <v>35</v>
      </c>
      <c r="AGC4" s="83">
        <f t="shared" si="152"/>
        <v>35</v>
      </c>
      <c r="AGD4" s="83">
        <f t="shared" si="152"/>
        <v>35</v>
      </c>
      <c r="AGE4" s="83">
        <f t="shared" si="152"/>
        <v>35</v>
      </c>
      <c r="AGF4" s="83">
        <f t="shared" si="152"/>
        <v>35</v>
      </c>
      <c r="AGG4" s="83">
        <f t="shared" si="152"/>
        <v>35</v>
      </c>
      <c r="AGH4" s="83">
        <f t="shared" si="152"/>
        <v>35</v>
      </c>
      <c r="AGI4" s="83">
        <f t="shared" si="152"/>
        <v>35</v>
      </c>
      <c r="AGJ4" s="83">
        <f t="shared" si="152"/>
        <v>35</v>
      </c>
      <c r="AGK4" s="83">
        <f t="shared" si="152"/>
        <v>35</v>
      </c>
      <c r="AGL4" s="83">
        <f t="shared" si="152"/>
        <v>35</v>
      </c>
      <c r="AGM4" s="83">
        <f t="shared" si="152"/>
        <v>35</v>
      </c>
      <c r="AGN4" s="83">
        <f t="shared" si="152"/>
        <v>36</v>
      </c>
      <c r="AGO4" s="83">
        <f t="shared" si="152"/>
        <v>36</v>
      </c>
      <c r="AGP4" s="83">
        <f t="shared" si="152"/>
        <v>36</v>
      </c>
      <c r="AGQ4" s="83">
        <f t="shared" si="152"/>
        <v>36</v>
      </c>
      <c r="AGR4" s="83">
        <f t="shared" si="152"/>
        <v>36</v>
      </c>
      <c r="AGS4" s="83">
        <f t="shared" si="152"/>
        <v>36</v>
      </c>
      <c r="AGT4" s="83">
        <f t="shared" si="152"/>
        <v>36</v>
      </c>
      <c r="AGU4" s="83">
        <f t="shared" si="152"/>
        <v>36</v>
      </c>
      <c r="AGV4" s="83">
        <f t="shared" si="152"/>
        <v>36</v>
      </c>
      <c r="AGW4" s="83">
        <f t="shared" si="152"/>
        <v>36</v>
      </c>
      <c r="AGX4" s="83">
        <f t="shared" si="152"/>
        <v>36</v>
      </c>
      <c r="AGY4" s="83">
        <f t="shared" si="152"/>
        <v>36</v>
      </c>
      <c r="AGZ4" s="83">
        <f t="shared" si="152"/>
        <v>36</v>
      </c>
      <c r="AHA4" s="83">
        <f t="shared" si="152"/>
        <v>36</v>
      </c>
      <c r="AHB4" s="83">
        <f t="shared" si="152"/>
        <v>36</v>
      </c>
      <c r="AHC4" s="83">
        <f t="shared" si="152"/>
        <v>36</v>
      </c>
      <c r="AHD4" s="83">
        <f t="shared" si="152"/>
        <v>36</v>
      </c>
      <c r="AHE4" s="83">
        <f t="shared" si="152"/>
        <v>36</v>
      </c>
      <c r="AHF4" s="83">
        <f t="shared" si="152"/>
        <v>36</v>
      </c>
      <c r="AHG4" s="83">
        <f t="shared" si="152"/>
        <v>36</v>
      </c>
      <c r="AHH4" s="83">
        <f t="shared" si="152"/>
        <v>36</v>
      </c>
      <c r="AHI4" s="83">
        <f t="shared" si="152"/>
        <v>36</v>
      </c>
      <c r="AHJ4" s="83">
        <f t="shared" si="152"/>
        <v>36</v>
      </c>
      <c r="AHK4" s="83">
        <f t="shared" si="152"/>
        <v>36</v>
      </c>
      <c r="AHL4" s="83">
        <f t="shared" si="152"/>
        <v>37</v>
      </c>
      <c r="AHM4" s="83">
        <f t="shared" si="152"/>
        <v>37</v>
      </c>
      <c r="AHN4" s="83">
        <f t="shared" si="152"/>
        <v>37</v>
      </c>
      <c r="AHO4" s="83">
        <f t="shared" si="152"/>
        <v>37</v>
      </c>
      <c r="AHP4" s="83">
        <f t="shared" si="152"/>
        <v>37</v>
      </c>
      <c r="AHQ4" s="83">
        <f t="shared" si="152"/>
        <v>37</v>
      </c>
      <c r="AHR4" s="83">
        <f t="shared" si="152"/>
        <v>37</v>
      </c>
      <c r="AHS4" s="83">
        <f t="shared" si="152"/>
        <v>37</v>
      </c>
      <c r="AHT4" s="83">
        <f t="shared" si="152"/>
        <v>37</v>
      </c>
      <c r="AHU4" s="83">
        <f t="shared" si="152"/>
        <v>37</v>
      </c>
      <c r="AHV4" s="83">
        <f t="shared" si="152"/>
        <v>37</v>
      </c>
      <c r="AHW4" s="83">
        <f t="shared" si="152"/>
        <v>37</v>
      </c>
      <c r="AHX4" s="83">
        <f t="shared" si="152"/>
        <v>37</v>
      </c>
      <c r="AHY4" s="83">
        <f t="shared" si="152"/>
        <v>37</v>
      </c>
      <c r="AHZ4" s="83">
        <f t="shared" si="152"/>
        <v>37</v>
      </c>
      <c r="AIA4" s="83">
        <f t="shared" si="152"/>
        <v>37</v>
      </c>
      <c r="AIB4" s="83">
        <f t="shared" si="152"/>
        <v>37</v>
      </c>
      <c r="AIC4" s="83">
        <f t="shared" si="152"/>
        <v>37</v>
      </c>
      <c r="AID4" s="83">
        <f t="shared" si="152"/>
        <v>37</v>
      </c>
      <c r="AIE4" s="83">
        <f t="shared" si="152"/>
        <v>37</v>
      </c>
      <c r="AIF4" s="83">
        <f t="shared" si="152"/>
        <v>37</v>
      </c>
      <c r="AIG4" s="83">
        <f t="shared" si="152"/>
        <v>37</v>
      </c>
      <c r="AIH4" s="83">
        <f t="shared" si="152"/>
        <v>37</v>
      </c>
      <c r="AII4" s="83">
        <f t="shared" ref="AII4:AKT4" si="153">MATCH(AII1,ID_DY,0)-1</f>
        <v>37</v>
      </c>
      <c r="AIJ4" s="83">
        <f t="shared" si="153"/>
        <v>38</v>
      </c>
      <c r="AIK4" s="83">
        <f t="shared" si="153"/>
        <v>38</v>
      </c>
      <c r="AIL4" s="83">
        <f t="shared" si="153"/>
        <v>38</v>
      </c>
      <c r="AIM4" s="83">
        <f t="shared" si="153"/>
        <v>38</v>
      </c>
      <c r="AIN4" s="83">
        <f t="shared" si="153"/>
        <v>38</v>
      </c>
      <c r="AIO4" s="83">
        <f t="shared" si="153"/>
        <v>38</v>
      </c>
      <c r="AIP4" s="83">
        <f t="shared" si="153"/>
        <v>38</v>
      </c>
      <c r="AIQ4" s="83">
        <f t="shared" si="153"/>
        <v>38</v>
      </c>
      <c r="AIR4" s="83">
        <f t="shared" si="153"/>
        <v>38</v>
      </c>
      <c r="AIS4" s="83">
        <f t="shared" si="153"/>
        <v>38</v>
      </c>
      <c r="AIT4" s="83">
        <f t="shared" si="153"/>
        <v>38</v>
      </c>
      <c r="AIU4" s="83">
        <f t="shared" si="153"/>
        <v>38</v>
      </c>
      <c r="AIV4" s="83">
        <f t="shared" si="153"/>
        <v>38</v>
      </c>
      <c r="AIW4" s="83">
        <f t="shared" si="153"/>
        <v>38</v>
      </c>
      <c r="AIX4" s="83">
        <f t="shared" si="153"/>
        <v>38</v>
      </c>
      <c r="AIY4" s="83">
        <f t="shared" si="153"/>
        <v>38</v>
      </c>
      <c r="AIZ4" s="83">
        <f t="shared" si="153"/>
        <v>38</v>
      </c>
      <c r="AJA4" s="83">
        <f t="shared" si="153"/>
        <v>38</v>
      </c>
      <c r="AJB4" s="83">
        <f t="shared" si="153"/>
        <v>38</v>
      </c>
      <c r="AJC4" s="83">
        <f t="shared" si="153"/>
        <v>38</v>
      </c>
      <c r="AJD4" s="83">
        <f t="shared" si="153"/>
        <v>38</v>
      </c>
      <c r="AJE4" s="83">
        <f t="shared" si="153"/>
        <v>38</v>
      </c>
      <c r="AJF4" s="83">
        <f t="shared" si="153"/>
        <v>38</v>
      </c>
      <c r="AJG4" s="83">
        <f t="shared" si="153"/>
        <v>38</v>
      </c>
      <c r="AJH4" s="83">
        <f t="shared" si="153"/>
        <v>39</v>
      </c>
      <c r="AJI4" s="83">
        <f t="shared" si="153"/>
        <v>39</v>
      </c>
      <c r="AJJ4" s="83">
        <f t="shared" si="153"/>
        <v>39</v>
      </c>
      <c r="AJK4" s="83">
        <f t="shared" si="153"/>
        <v>39</v>
      </c>
      <c r="AJL4" s="83">
        <f t="shared" si="153"/>
        <v>39</v>
      </c>
      <c r="AJM4" s="83">
        <f t="shared" si="153"/>
        <v>39</v>
      </c>
      <c r="AJN4" s="83">
        <f t="shared" si="153"/>
        <v>39</v>
      </c>
      <c r="AJO4" s="83">
        <f t="shared" si="153"/>
        <v>39</v>
      </c>
      <c r="AJP4" s="83">
        <f t="shared" si="153"/>
        <v>39</v>
      </c>
      <c r="AJQ4" s="83">
        <f t="shared" si="153"/>
        <v>39</v>
      </c>
      <c r="AJR4" s="83">
        <f t="shared" si="153"/>
        <v>39</v>
      </c>
      <c r="AJS4" s="83">
        <f t="shared" si="153"/>
        <v>39</v>
      </c>
      <c r="AJT4" s="83">
        <f t="shared" si="153"/>
        <v>39</v>
      </c>
      <c r="AJU4" s="83">
        <f t="shared" si="153"/>
        <v>39</v>
      </c>
      <c r="AJV4" s="83">
        <f t="shared" si="153"/>
        <v>39</v>
      </c>
      <c r="AJW4" s="83">
        <f t="shared" si="153"/>
        <v>39</v>
      </c>
      <c r="AJX4" s="83">
        <f t="shared" si="153"/>
        <v>39</v>
      </c>
      <c r="AJY4" s="83">
        <f t="shared" si="153"/>
        <v>39</v>
      </c>
      <c r="AJZ4" s="83">
        <f t="shared" si="153"/>
        <v>39</v>
      </c>
      <c r="AKA4" s="83">
        <f t="shared" si="153"/>
        <v>39</v>
      </c>
      <c r="AKB4" s="83">
        <f t="shared" si="153"/>
        <v>39</v>
      </c>
      <c r="AKC4" s="83">
        <f t="shared" si="153"/>
        <v>39</v>
      </c>
      <c r="AKD4" s="83">
        <f t="shared" si="153"/>
        <v>39</v>
      </c>
      <c r="AKE4" s="83">
        <f t="shared" si="153"/>
        <v>39</v>
      </c>
      <c r="AKF4" s="83">
        <f t="shared" si="153"/>
        <v>40</v>
      </c>
      <c r="AKG4" s="83">
        <f t="shared" si="153"/>
        <v>40</v>
      </c>
      <c r="AKH4" s="83">
        <f t="shared" si="153"/>
        <v>40</v>
      </c>
      <c r="AKI4" s="83">
        <f t="shared" si="153"/>
        <v>40</v>
      </c>
      <c r="AKJ4" s="83">
        <f t="shared" si="153"/>
        <v>40</v>
      </c>
      <c r="AKK4" s="83">
        <f t="shared" si="153"/>
        <v>40</v>
      </c>
      <c r="AKL4" s="83">
        <f t="shared" si="153"/>
        <v>40</v>
      </c>
      <c r="AKM4" s="83">
        <f t="shared" si="153"/>
        <v>40</v>
      </c>
      <c r="AKN4" s="83">
        <f t="shared" si="153"/>
        <v>40</v>
      </c>
      <c r="AKO4" s="83">
        <f t="shared" si="153"/>
        <v>40</v>
      </c>
      <c r="AKP4" s="83">
        <f t="shared" si="153"/>
        <v>40</v>
      </c>
      <c r="AKQ4" s="83">
        <f t="shared" si="153"/>
        <v>40</v>
      </c>
      <c r="AKR4" s="83">
        <f t="shared" si="153"/>
        <v>40</v>
      </c>
      <c r="AKS4" s="83">
        <f t="shared" si="153"/>
        <v>40</v>
      </c>
      <c r="AKT4" s="83">
        <f t="shared" si="153"/>
        <v>40</v>
      </c>
      <c r="AKU4" s="83">
        <f t="shared" ref="AKU4:ANF4" si="154">MATCH(AKU1,ID_DY,0)-1</f>
        <v>40</v>
      </c>
      <c r="AKV4" s="83">
        <f t="shared" si="154"/>
        <v>40</v>
      </c>
      <c r="AKW4" s="83">
        <f t="shared" si="154"/>
        <v>40</v>
      </c>
      <c r="AKX4" s="83">
        <f t="shared" si="154"/>
        <v>40</v>
      </c>
      <c r="AKY4" s="83">
        <f t="shared" si="154"/>
        <v>40</v>
      </c>
      <c r="AKZ4" s="83">
        <f t="shared" si="154"/>
        <v>40</v>
      </c>
      <c r="ALA4" s="83">
        <f t="shared" si="154"/>
        <v>40</v>
      </c>
      <c r="ALB4" s="83">
        <f t="shared" si="154"/>
        <v>40</v>
      </c>
      <c r="ALC4" s="83">
        <f t="shared" si="154"/>
        <v>40</v>
      </c>
      <c r="ALD4" s="83">
        <f t="shared" si="154"/>
        <v>41</v>
      </c>
      <c r="ALE4" s="83">
        <f t="shared" si="154"/>
        <v>41</v>
      </c>
      <c r="ALF4" s="83">
        <f t="shared" si="154"/>
        <v>41</v>
      </c>
      <c r="ALG4" s="83">
        <f t="shared" si="154"/>
        <v>41</v>
      </c>
      <c r="ALH4" s="83">
        <f t="shared" si="154"/>
        <v>41</v>
      </c>
      <c r="ALI4" s="83">
        <f t="shared" si="154"/>
        <v>41</v>
      </c>
      <c r="ALJ4" s="83">
        <f t="shared" si="154"/>
        <v>41</v>
      </c>
      <c r="ALK4" s="83">
        <f t="shared" si="154"/>
        <v>41</v>
      </c>
      <c r="ALL4" s="83">
        <f t="shared" si="154"/>
        <v>41</v>
      </c>
      <c r="ALM4" s="83">
        <f t="shared" si="154"/>
        <v>41</v>
      </c>
      <c r="ALN4" s="83">
        <f t="shared" si="154"/>
        <v>41</v>
      </c>
      <c r="ALO4" s="83">
        <f t="shared" si="154"/>
        <v>41</v>
      </c>
      <c r="ALP4" s="83">
        <f t="shared" si="154"/>
        <v>41</v>
      </c>
      <c r="ALQ4" s="83">
        <f t="shared" si="154"/>
        <v>41</v>
      </c>
      <c r="ALR4" s="83">
        <f t="shared" si="154"/>
        <v>41</v>
      </c>
      <c r="ALS4" s="83">
        <f t="shared" si="154"/>
        <v>41</v>
      </c>
      <c r="ALT4" s="83">
        <f t="shared" si="154"/>
        <v>41</v>
      </c>
      <c r="ALU4" s="83">
        <f t="shared" si="154"/>
        <v>41</v>
      </c>
      <c r="ALV4" s="83">
        <f t="shared" si="154"/>
        <v>41</v>
      </c>
      <c r="ALW4" s="83">
        <f t="shared" si="154"/>
        <v>41</v>
      </c>
      <c r="ALX4" s="83">
        <f t="shared" si="154"/>
        <v>41</v>
      </c>
      <c r="ALY4" s="83">
        <f t="shared" si="154"/>
        <v>41</v>
      </c>
      <c r="ALZ4" s="83">
        <f t="shared" si="154"/>
        <v>41</v>
      </c>
      <c r="AMA4" s="83">
        <f t="shared" si="154"/>
        <v>41</v>
      </c>
      <c r="AMB4" s="83">
        <f t="shared" si="154"/>
        <v>42</v>
      </c>
      <c r="AMC4" s="83">
        <f t="shared" si="154"/>
        <v>42</v>
      </c>
      <c r="AMD4" s="83">
        <f t="shared" si="154"/>
        <v>42</v>
      </c>
      <c r="AME4" s="83">
        <f t="shared" si="154"/>
        <v>42</v>
      </c>
      <c r="AMF4" s="83">
        <f t="shared" si="154"/>
        <v>42</v>
      </c>
      <c r="AMG4" s="83">
        <f t="shared" si="154"/>
        <v>42</v>
      </c>
      <c r="AMH4" s="83">
        <f t="shared" si="154"/>
        <v>42</v>
      </c>
      <c r="AMI4" s="83">
        <f t="shared" si="154"/>
        <v>42</v>
      </c>
      <c r="AMJ4" s="83">
        <f t="shared" si="154"/>
        <v>42</v>
      </c>
      <c r="AMK4" s="83">
        <f t="shared" si="154"/>
        <v>42</v>
      </c>
      <c r="AML4" s="83">
        <f t="shared" si="154"/>
        <v>42</v>
      </c>
      <c r="AMM4" s="83">
        <f t="shared" si="154"/>
        <v>42</v>
      </c>
      <c r="AMN4" s="83">
        <f t="shared" si="154"/>
        <v>42</v>
      </c>
      <c r="AMO4" s="83">
        <f t="shared" si="154"/>
        <v>42</v>
      </c>
      <c r="AMP4" s="83">
        <f t="shared" si="154"/>
        <v>42</v>
      </c>
      <c r="AMQ4" s="83">
        <f t="shared" si="154"/>
        <v>42</v>
      </c>
      <c r="AMR4" s="83">
        <f t="shared" si="154"/>
        <v>42</v>
      </c>
      <c r="AMS4" s="83">
        <f t="shared" si="154"/>
        <v>42</v>
      </c>
      <c r="AMT4" s="83">
        <f t="shared" si="154"/>
        <v>42</v>
      </c>
      <c r="AMU4" s="83">
        <f t="shared" si="154"/>
        <v>42</v>
      </c>
      <c r="AMV4" s="83">
        <f t="shared" si="154"/>
        <v>42</v>
      </c>
      <c r="AMW4" s="83">
        <f t="shared" si="154"/>
        <v>42</v>
      </c>
      <c r="AMX4" s="83">
        <f t="shared" si="154"/>
        <v>42</v>
      </c>
      <c r="AMY4" s="83">
        <f t="shared" si="154"/>
        <v>42</v>
      </c>
      <c r="AMZ4" s="83">
        <f t="shared" si="154"/>
        <v>43</v>
      </c>
      <c r="ANA4" s="83">
        <f t="shared" si="154"/>
        <v>43</v>
      </c>
      <c r="ANB4" s="83">
        <f t="shared" si="154"/>
        <v>43</v>
      </c>
      <c r="ANC4" s="83">
        <f t="shared" si="154"/>
        <v>43</v>
      </c>
      <c r="AND4" s="83">
        <f t="shared" si="154"/>
        <v>43</v>
      </c>
      <c r="ANE4" s="83">
        <f t="shared" si="154"/>
        <v>43</v>
      </c>
      <c r="ANF4" s="83">
        <f t="shared" si="154"/>
        <v>43</v>
      </c>
      <c r="ANG4" s="83">
        <f t="shared" ref="ANG4:APR4" si="155">MATCH(ANG1,ID_DY,0)-1</f>
        <v>43</v>
      </c>
      <c r="ANH4" s="83">
        <f t="shared" si="155"/>
        <v>43</v>
      </c>
      <c r="ANI4" s="83">
        <f t="shared" si="155"/>
        <v>43</v>
      </c>
      <c r="ANJ4" s="83">
        <f t="shared" si="155"/>
        <v>43</v>
      </c>
      <c r="ANK4" s="83">
        <f t="shared" si="155"/>
        <v>43</v>
      </c>
      <c r="ANL4" s="83">
        <f t="shared" si="155"/>
        <v>43</v>
      </c>
      <c r="ANM4" s="83">
        <f t="shared" si="155"/>
        <v>43</v>
      </c>
      <c r="ANN4" s="83">
        <f t="shared" si="155"/>
        <v>43</v>
      </c>
      <c r="ANO4" s="83">
        <f t="shared" si="155"/>
        <v>43</v>
      </c>
      <c r="ANP4" s="83">
        <f t="shared" si="155"/>
        <v>43</v>
      </c>
      <c r="ANQ4" s="83">
        <f t="shared" si="155"/>
        <v>43</v>
      </c>
      <c r="ANR4" s="83">
        <f t="shared" si="155"/>
        <v>43</v>
      </c>
      <c r="ANS4" s="83">
        <f t="shared" si="155"/>
        <v>43</v>
      </c>
      <c r="ANT4" s="83">
        <f t="shared" si="155"/>
        <v>43</v>
      </c>
      <c r="ANU4" s="83">
        <f t="shared" si="155"/>
        <v>43</v>
      </c>
      <c r="ANV4" s="83">
        <f t="shared" si="155"/>
        <v>43</v>
      </c>
      <c r="ANW4" s="83">
        <f t="shared" si="155"/>
        <v>43</v>
      </c>
      <c r="ANX4" s="83">
        <f t="shared" si="155"/>
        <v>44</v>
      </c>
      <c r="ANY4" s="83">
        <f t="shared" si="155"/>
        <v>44</v>
      </c>
      <c r="ANZ4" s="83">
        <f t="shared" si="155"/>
        <v>44</v>
      </c>
      <c r="AOA4" s="83">
        <f t="shared" si="155"/>
        <v>44</v>
      </c>
      <c r="AOB4" s="83">
        <f t="shared" si="155"/>
        <v>44</v>
      </c>
      <c r="AOC4" s="83">
        <f t="shared" si="155"/>
        <v>44</v>
      </c>
      <c r="AOD4" s="83">
        <f t="shared" si="155"/>
        <v>44</v>
      </c>
      <c r="AOE4" s="83">
        <f t="shared" si="155"/>
        <v>44</v>
      </c>
      <c r="AOF4" s="83">
        <f t="shared" si="155"/>
        <v>44</v>
      </c>
      <c r="AOG4" s="83">
        <f t="shared" si="155"/>
        <v>44</v>
      </c>
      <c r="AOH4" s="83">
        <f t="shared" si="155"/>
        <v>44</v>
      </c>
      <c r="AOI4" s="83">
        <f t="shared" si="155"/>
        <v>44</v>
      </c>
      <c r="AOJ4" s="83">
        <f t="shared" si="155"/>
        <v>44</v>
      </c>
      <c r="AOK4" s="83">
        <f t="shared" si="155"/>
        <v>44</v>
      </c>
      <c r="AOL4" s="83">
        <f t="shared" si="155"/>
        <v>44</v>
      </c>
      <c r="AOM4" s="83">
        <f t="shared" si="155"/>
        <v>44</v>
      </c>
      <c r="AON4" s="83">
        <f t="shared" si="155"/>
        <v>44</v>
      </c>
      <c r="AOO4" s="83">
        <f t="shared" si="155"/>
        <v>44</v>
      </c>
      <c r="AOP4" s="83">
        <f t="shared" si="155"/>
        <v>44</v>
      </c>
      <c r="AOQ4" s="83">
        <f t="shared" si="155"/>
        <v>44</v>
      </c>
      <c r="AOR4" s="83">
        <f t="shared" si="155"/>
        <v>44</v>
      </c>
      <c r="AOS4" s="83">
        <f t="shared" si="155"/>
        <v>44</v>
      </c>
      <c r="AOT4" s="83">
        <f t="shared" si="155"/>
        <v>44</v>
      </c>
      <c r="AOU4" s="83">
        <f t="shared" si="155"/>
        <v>44</v>
      </c>
      <c r="AOV4" s="83">
        <f t="shared" si="155"/>
        <v>45</v>
      </c>
      <c r="AOW4" s="83">
        <f t="shared" si="155"/>
        <v>45</v>
      </c>
      <c r="AOX4" s="83">
        <f t="shared" si="155"/>
        <v>45</v>
      </c>
      <c r="AOY4" s="83">
        <f t="shared" si="155"/>
        <v>45</v>
      </c>
      <c r="AOZ4" s="83">
        <f t="shared" si="155"/>
        <v>45</v>
      </c>
      <c r="APA4" s="83">
        <f t="shared" si="155"/>
        <v>45</v>
      </c>
      <c r="APB4" s="83">
        <f t="shared" si="155"/>
        <v>45</v>
      </c>
      <c r="APC4" s="83">
        <f t="shared" si="155"/>
        <v>45</v>
      </c>
      <c r="APD4" s="83">
        <f t="shared" si="155"/>
        <v>45</v>
      </c>
      <c r="APE4" s="83">
        <f t="shared" si="155"/>
        <v>45</v>
      </c>
      <c r="APF4" s="83">
        <f t="shared" si="155"/>
        <v>45</v>
      </c>
      <c r="APG4" s="83">
        <f t="shared" si="155"/>
        <v>45</v>
      </c>
      <c r="APH4" s="83">
        <f t="shared" si="155"/>
        <v>45</v>
      </c>
      <c r="API4" s="83">
        <f t="shared" si="155"/>
        <v>45</v>
      </c>
      <c r="APJ4" s="83">
        <f t="shared" si="155"/>
        <v>45</v>
      </c>
      <c r="APK4" s="83">
        <f t="shared" si="155"/>
        <v>45</v>
      </c>
      <c r="APL4" s="83">
        <f t="shared" si="155"/>
        <v>45</v>
      </c>
      <c r="APM4" s="83">
        <f t="shared" si="155"/>
        <v>45</v>
      </c>
      <c r="APN4" s="83">
        <f t="shared" si="155"/>
        <v>45</v>
      </c>
      <c r="APO4" s="83">
        <f t="shared" si="155"/>
        <v>45</v>
      </c>
      <c r="APP4" s="83">
        <f t="shared" si="155"/>
        <v>45</v>
      </c>
      <c r="APQ4" s="83">
        <f t="shared" si="155"/>
        <v>45</v>
      </c>
      <c r="APR4" s="83">
        <f t="shared" si="155"/>
        <v>45</v>
      </c>
      <c r="APS4" s="83">
        <f t="shared" ref="APS4:ASD4" si="156">MATCH(APS1,ID_DY,0)-1</f>
        <v>45</v>
      </c>
      <c r="APT4" s="83">
        <f t="shared" si="156"/>
        <v>46</v>
      </c>
      <c r="APU4" s="83">
        <f t="shared" si="156"/>
        <v>46</v>
      </c>
      <c r="APV4" s="83">
        <f t="shared" si="156"/>
        <v>46</v>
      </c>
      <c r="APW4" s="83">
        <f t="shared" si="156"/>
        <v>46</v>
      </c>
      <c r="APX4" s="83">
        <f t="shared" si="156"/>
        <v>46</v>
      </c>
      <c r="APY4" s="83">
        <f t="shared" si="156"/>
        <v>46</v>
      </c>
      <c r="APZ4" s="83">
        <f t="shared" si="156"/>
        <v>46</v>
      </c>
      <c r="AQA4" s="83">
        <f t="shared" si="156"/>
        <v>46</v>
      </c>
      <c r="AQB4" s="83">
        <f t="shared" si="156"/>
        <v>46</v>
      </c>
      <c r="AQC4" s="83">
        <f t="shared" si="156"/>
        <v>46</v>
      </c>
      <c r="AQD4" s="83">
        <f t="shared" si="156"/>
        <v>46</v>
      </c>
      <c r="AQE4" s="83">
        <f t="shared" si="156"/>
        <v>46</v>
      </c>
      <c r="AQF4" s="83">
        <f t="shared" si="156"/>
        <v>46</v>
      </c>
      <c r="AQG4" s="83">
        <f t="shared" si="156"/>
        <v>46</v>
      </c>
      <c r="AQH4" s="83">
        <f t="shared" si="156"/>
        <v>46</v>
      </c>
      <c r="AQI4" s="83">
        <f t="shared" si="156"/>
        <v>46</v>
      </c>
      <c r="AQJ4" s="83">
        <f t="shared" si="156"/>
        <v>46</v>
      </c>
      <c r="AQK4" s="83">
        <f t="shared" si="156"/>
        <v>46</v>
      </c>
      <c r="AQL4" s="83">
        <f t="shared" si="156"/>
        <v>46</v>
      </c>
      <c r="AQM4" s="83">
        <f t="shared" si="156"/>
        <v>46</v>
      </c>
      <c r="AQN4" s="83">
        <f t="shared" si="156"/>
        <v>46</v>
      </c>
      <c r="AQO4" s="83">
        <f t="shared" si="156"/>
        <v>46</v>
      </c>
      <c r="AQP4" s="83">
        <f t="shared" si="156"/>
        <v>46</v>
      </c>
      <c r="AQQ4" s="83">
        <f t="shared" si="156"/>
        <v>46</v>
      </c>
      <c r="AQR4" s="83">
        <f t="shared" si="156"/>
        <v>47</v>
      </c>
      <c r="AQS4" s="83">
        <f t="shared" si="156"/>
        <v>47</v>
      </c>
      <c r="AQT4" s="83">
        <f t="shared" si="156"/>
        <v>47</v>
      </c>
      <c r="AQU4" s="83">
        <f t="shared" si="156"/>
        <v>47</v>
      </c>
      <c r="AQV4" s="83">
        <f t="shared" si="156"/>
        <v>47</v>
      </c>
      <c r="AQW4" s="83">
        <f t="shared" si="156"/>
        <v>47</v>
      </c>
      <c r="AQX4" s="83">
        <f t="shared" si="156"/>
        <v>47</v>
      </c>
      <c r="AQY4" s="83">
        <f t="shared" si="156"/>
        <v>47</v>
      </c>
      <c r="AQZ4" s="83">
        <f t="shared" si="156"/>
        <v>47</v>
      </c>
      <c r="ARA4" s="83">
        <f t="shared" si="156"/>
        <v>47</v>
      </c>
      <c r="ARB4" s="83">
        <f t="shared" si="156"/>
        <v>47</v>
      </c>
      <c r="ARC4" s="83">
        <f t="shared" si="156"/>
        <v>47</v>
      </c>
      <c r="ARD4" s="83">
        <f t="shared" si="156"/>
        <v>47</v>
      </c>
      <c r="ARE4" s="83">
        <f t="shared" si="156"/>
        <v>47</v>
      </c>
      <c r="ARF4" s="83">
        <f t="shared" si="156"/>
        <v>47</v>
      </c>
      <c r="ARG4" s="83">
        <f t="shared" si="156"/>
        <v>47</v>
      </c>
      <c r="ARH4" s="83">
        <f t="shared" si="156"/>
        <v>47</v>
      </c>
      <c r="ARI4" s="83">
        <f t="shared" si="156"/>
        <v>47</v>
      </c>
      <c r="ARJ4" s="83">
        <f t="shared" si="156"/>
        <v>47</v>
      </c>
      <c r="ARK4" s="83">
        <f t="shared" si="156"/>
        <v>47</v>
      </c>
      <c r="ARL4" s="83">
        <f t="shared" si="156"/>
        <v>47</v>
      </c>
      <c r="ARM4" s="83">
        <f t="shared" si="156"/>
        <v>47</v>
      </c>
      <c r="ARN4" s="83">
        <f t="shared" si="156"/>
        <v>47</v>
      </c>
      <c r="ARO4" s="83">
        <f t="shared" si="156"/>
        <v>47</v>
      </c>
      <c r="ARP4" s="83">
        <f t="shared" si="156"/>
        <v>48</v>
      </c>
      <c r="ARQ4" s="83">
        <f t="shared" si="156"/>
        <v>48</v>
      </c>
      <c r="ARR4" s="83">
        <f t="shared" si="156"/>
        <v>48</v>
      </c>
      <c r="ARS4" s="83">
        <f t="shared" si="156"/>
        <v>48</v>
      </c>
      <c r="ART4" s="83">
        <f t="shared" si="156"/>
        <v>48</v>
      </c>
      <c r="ARU4" s="83">
        <f t="shared" si="156"/>
        <v>48</v>
      </c>
      <c r="ARV4" s="83">
        <f t="shared" si="156"/>
        <v>48</v>
      </c>
      <c r="ARW4" s="83">
        <f t="shared" si="156"/>
        <v>48</v>
      </c>
      <c r="ARX4" s="83">
        <f t="shared" si="156"/>
        <v>48</v>
      </c>
      <c r="ARY4" s="83">
        <f t="shared" si="156"/>
        <v>48</v>
      </c>
      <c r="ARZ4" s="83">
        <f t="shared" si="156"/>
        <v>48</v>
      </c>
      <c r="ASA4" s="83">
        <f t="shared" si="156"/>
        <v>48</v>
      </c>
      <c r="ASB4" s="83">
        <f t="shared" si="156"/>
        <v>48</v>
      </c>
      <c r="ASC4" s="83">
        <f t="shared" si="156"/>
        <v>48</v>
      </c>
      <c r="ASD4" s="83">
        <f t="shared" si="156"/>
        <v>48</v>
      </c>
      <c r="ASE4" s="83">
        <f t="shared" ref="ASE4:AUP4" si="157">MATCH(ASE1,ID_DY,0)-1</f>
        <v>48</v>
      </c>
      <c r="ASF4" s="83">
        <f t="shared" si="157"/>
        <v>48</v>
      </c>
      <c r="ASG4" s="83">
        <f t="shared" si="157"/>
        <v>48</v>
      </c>
      <c r="ASH4" s="83">
        <f t="shared" si="157"/>
        <v>48</v>
      </c>
      <c r="ASI4" s="83">
        <f t="shared" si="157"/>
        <v>48</v>
      </c>
      <c r="ASJ4" s="83">
        <f t="shared" si="157"/>
        <v>48</v>
      </c>
      <c r="ASK4" s="83">
        <f t="shared" si="157"/>
        <v>48</v>
      </c>
      <c r="ASL4" s="83">
        <f t="shared" si="157"/>
        <v>48</v>
      </c>
      <c r="ASM4" s="83">
        <f t="shared" si="157"/>
        <v>48</v>
      </c>
      <c r="ASN4" s="83">
        <f t="shared" si="157"/>
        <v>49</v>
      </c>
      <c r="ASO4" s="83">
        <f t="shared" si="157"/>
        <v>49</v>
      </c>
      <c r="ASP4" s="83">
        <f t="shared" si="157"/>
        <v>49</v>
      </c>
      <c r="ASQ4" s="83">
        <f t="shared" si="157"/>
        <v>49</v>
      </c>
      <c r="ASR4" s="83">
        <f t="shared" si="157"/>
        <v>49</v>
      </c>
      <c r="ASS4" s="83">
        <f t="shared" si="157"/>
        <v>49</v>
      </c>
      <c r="AST4" s="83">
        <f t="shared" si="157"/>
        <v>49</v>
      </c>
      <c r="ASU4" s="83">
        <f t="shared" si="157"/>
        <v>49</v>
      </c>
      <c r="ASV4" s="83">
        <f t="shared" si="157"/>
        <v>49</v>
      </c>
      <c r="ASW4" s="83">
        <f t="shared" si="157"/>
        <v>49</v>
      </c>
      <c r="ASX4" s="83">
        <f t="shared" si="157"/>
        <v>49</v>
      </c>
      <c r="ASY4" s="83">
        <f t="shared" si="157"/>
        <v>49</v>
      </c>
      <c r="ASZ4" s="83">
        <f t="shared" si="157"/>
        <v>49</v>
      </c>
      <c r="ATA4" s="83">
        <f t="shared" si="157"/>
        <v>49</v>
      </c>
      <c r="ATB4" s="83">
        <f t="shared" si="157"/>
        <v>49</v>
      </c>
      <c r="ATC4" s="83">
        <f t="shared" si="157"/>
        <v>49</v>
      </c>
      <c r="ATD4" s="83">
        <f t="shared" si="157"/>
        <v>49</v>
      </c>
      <c r="ATE4" s="83">
        <f t="shared" si="157"/>
        <v>49</v>
      </c>
      <c r="ATF4" s="83">
        <f t="shared" si="157"/>
        <v>49</v>
      </c>
      <c r="ATG4" s="83">
        <f t="shared" si="157"/>
        <v>49</v>
      </c>
      <c r="ATH4" s="83">
        <f t="shared" si="157"/>
        <v>49</v>
      </c>
      <c r="ATI4" s="83">
        <f t="shared" si="157"/>
        <v>49</v>
      </c>
      <c r="ATJ4" s="83">
        <f t="shared" si="157"/>
        <v>49</v>
      </c>
      <c r="ATK4" s="83">
        <f t="shared" si="157"/>
        <v>49</v>
      </c>
      <c r="ATL4" s="83">
        <f t="shared" si="157"/>
        <v>50</v>
      </c>
      <c r="ATM4" s="83">
        <f t="shared" si="157"/>
        <v>50</v>
      </c>
      <c r="ATN4" s="83">
        <f t="shared" si="157"/>
        <v>50</v>
      </c>
      <c r="ATO4" s="83">
        <f t="shared" si="157"/>
        <v>50</v>
      </c>
      <c r="ATP4" s="83">
        <f t="shared" si="157"/>
        <v>50</v>
      </c>
      <c r="ATQ4" s="83">
        <f t="shared" si="157"/>
        <v>50</v>
      </c>
      <c r="ATR4" s="83">
        <f t="shared" si="157"/>
        <v>50</v>
      </c>
      <c r="ATS4" s="83">
        <f t="shared" si="157"/>
        <v>50</v>
      </c>
      <c r="ATT4" s="83">
        <f t="shared" si="157"/>
        <v>50</v>
      </c>
      <c r="ATU4" s="83">
        <f t="shared" si="157"/>
        <v>50</v>
      </c>
      <c r="ATV4" s="83">
        <f t="shared" si="157"/>
        <v>50</v>
      </c>
      <c r="ATW4" s="83">
        <f t="shared" si="157"/>
        <v>50</v>
      </c>
      <c r="ATX4" s="83">
        <f t="shared" si="157"/>
        <v>50</v>
      </c>
      <c r="ATY4" s="83">
        <f t="shared" si="157"/>
        <v>50</v>
      </c>
      <c r="ATZ4" s="83">
        <f t="shared" si="157"/>
        <v>50</v>
      </c>
      <c r="AUA4" s="83">
        <f t="shared" si="157"/>
        <v>50</v>
      </c>
      <c r="AUB4" s="83">
        <f t="shared" si="157"/>
        <v>50</v>
      </c>
      <c r="AUC4" s="83">
        <f t="shared" si="157"/>
        <v>50</v>
      </c>
      <c r="AUD4" s="83">
        <f t="shared" si="157"/>
        <v>50</v>
      </c>
      <c r="AUE4" s="83">
        <f t="shared" si="157"/>
        <v>50</v>
      </c>
      <c r="AUF4" s="83">
        <f t="shared" si="157"/>
        <v>50</v>
      </c>
      <c r="AUG4" s="83">
        <f t="shared" si="157"/>
        <v>50</v>
      </c>
      <c r="AUH4" s="83">
        <f t="shared" si="157"/>
        <v>50</v>
      </c>
      <c r="AUI4" s="83">
        <f t="shared" si="157"/>
        <v>50</v>
      </c>
      <c r="AUJ4" s="83">
        <f t="shared" si="157"/>
        <v>51</v>
      </c>
      <c r="AUK4" s="83">
        <f t="shared" si="157"/>
        <v>51</v>
      </c>
      <c r="AUL4" s="83">
        <f t="shared" si="157"/>
        <v>51</v>
      </c>
      <c r="AUM4" s="83">
        <f t="shared" si="157"/>
        <v>51</v>
      </c>
      <c r="AUN4" s="83">
        <f t="shared" si="157"/>
        <v>51</v>
      </c>
      <c r="AUO4" s="83">
        <f t="shared" si="157"/>
        <v>51</v>
      </c>
      <c r="AUP4" s="83">
        <f t="shared" si="157"/>
        <v>51</v>
      </c>
      <c r="AUQ4" s="83">
        <f t="shared" ref="AUQ4:AXB4" si="158">MATCH(AUQ1,ID_DY,0)-1</f>
        <v>51</v>
      </c>
      <c r="AUR4" s="83">
        <f t="shared" si="158"/>
        <v>51</v>
      </c>
      <c r="AUS4" s="83">
        <f t="shared" si="158"/>
        <v>51</v>
      </c>
      <c r="AUT4" s="83">
        <f t="shared" si="158"/>
        <v>51</v>
      </c>
      <c r="AUU4" s="83">
        <f t="shared" si="158"/>
        <v>51</v>
      </c>
      <c r="AUV4" s="83">
        <f t="shared" si="158"/>
        <v>51</v>
      </c>
      <c r="AUW4" s="83">
        <f t="shared" si="158"/>
        <v>51</v>
      </c>
      <c r="AUX4" s="83">
        <f t="shared" si="158"/>
        <v>51</v>
      </c>
      <c r="AUY4" s="83">
        <f t="shared" si="158"/>
        <v>51</v>
      </c>
      <c r="AUZ4" s="83">
        <f t="shared" si="158"/>
        <v>51</v>
      </c>
      <c r="AVA4" s="83">
        <f t="shared" si="158"/>
        <v>51</v>
      </c>
      <c r="AVB4" s="83">
        <f t="shared" si="158"/>
        <v>51</v>
      </c>
      <c r="AVC4" s="83">
        <f t="shared" si="158"/>
        <v>51</v>
      </c>
      <c r="AVD4" s="83">
        <f t="shared" si="158"/>
        <v>51</v>
      </c>
      <c r="AVE4" s="83">
        <f t="shared" si="158"/>
        <v>51</v>
      </c>
      <c r="AVF4" s="83">
        <f t="shared" si="158"/>
        <v>51</v>
      </c>
      <c r="AVG4" s="83">
        <f t="shared" si="158"/>
        <v>51</v>
      </c>
      <c r="AVH4" s="83">
        <f t="shared" si="158"/>
        <v>52</v>
      </c>
      <c r="AVI4" s="83">
        <f t="shared" si="158"/>
        <v>52</v>
      </c>
      <c r="AVJ4" s="83">
        <f t="shared" si="158"/>
        <v>52</v>
      </c>
      <c r="AVK4" s="83">
        <f t="shared" si="158"/>
        <v>52</v>
      </c>
      <c r="AVL4" s="83">
        <f t="shared" si="158"/>
        <v>52</v>
      </c>
      <c r="AVM4" s="83">
        <f t="shared" si="158"/>
        <v>52</v>
      </c>
      <c r="AVN4" s="83">
        <f t="shared" si="158"/>
        <v>52</v>
      </c>
      <c r="AVO4" s="83">
        <f t="shared" si="158"/>
        <v>52</v>
      </c>
      <c r="AVP4" s="83">
        <f t="shared" si="158"/>
        <v>52</v>
      </c>
      <c r="AVQ4" s="83">
        <f t="shared" si="158"/>
        <v>52</v>
      </c>
      <c r="AVR4" s="83">
        <f t="shared" si="158"/>
        <v>52</v>
      </c>
      <c r="AVS4" s="83">
        <f t="shared" si="158"/>
        <v>52</v>
      </c>
      <c r="AVT4" s="83">
        <f t="shared" si="158"/>
        <v>52</v>
      </c>
      <c r="AVU4" s="83">
        <f t="shared" si="158"/>
        <v>52</v>
      </c>
      <c r="AVV4" s="83">
        <f t="shared" si="158"/>
        <v>52</v>
      </c>
      <c r="AVW4" s="83">
        <f t="shared" si="158"/>
        <v>52</v>
      </c>
      <c r="AVX4" s="83">
        <f t="shared" si="158"/>
        <v>52</v>
      </c>
      <c r="AVY4" s="83">
        <f t="shared" si="158"/>
        <v>52</v>
      </c>
      <c r="AVZ4" s="83">
        <f t="shared" si="158"/>
        <v>52</v>
      </c>
      <c r="AWA4" s="83">
        <f t="shared" si="158"/>
        <v>52</v>
      </c>
      <c r="AWB4" s="83">
        <f t="shared" si="158"/>
        <v>52</v>
      </c>
      <c r="AWC4" s="83">
        <f t="shared" si="158"/>
        <v>52</v>
      </c>
      <c r="AWD4" s="83">
        <f t="shared" si="158"/>
        <v>52</v>
      </c>
      <c r="AWE4" s="83">
        <f t="shared" si="158"/>
        <v>52</v>
      </c>
      <c r="AWF4" s="83">
        <f t="shared" si="158"/>
        <v>53</v>
      </c>
      <c r="AWG4" s="83">
        <f t="shared" si="158"/>
        <v>53</v>
      </c>
      <c r="AWH4" s="83">
        <f t="shared" si="158"/>
        <v>53</v>
      </c>
      <c r="AWI4" s="83">
        <f t="shared" si="158"/>
        <v>53</v>
      </c>
      <c r="AWJ4" s="83">
        <f t="shared" si="158"/>
        <v>53</v>
      </c>
      <c r="AWK4" s="83">
        <f t="shared" si="158"/>
        <v>53</v>
      </c>
      <c r="AWL4" s="83">
        <f t="shared" si="158"/>
        <v>53</v>
      </c>
      <c r="AWM4" s="83">
        <f t="shared" si="158"/>
        <v>53</v>
      </c>
      <c r="AWN4" s="83">
        <f t="shared" si="158"/>
        <v>53</v>
      </c>
      <c r="AWO4" s="83">
        <f t="shared" si="158"/>
        <v>53</v>
      </c>
      <c r="AWP4" s="83">
        <f t="shared" si="158"/>
        <v>53</v>
      </c>
      <c r="AWQ4" s="83">
        <f t="shared" si="158"/>
        <v>53</v>
      </c>
      <c r="AWR4" s="83">
        <f t="shared" si="158"/>
        <v>53</v>
      </c>
      <c r="AWS4" s="83">
        <f t="shared" si="158"/>
        <v>53</v>
      </c>
      <c r="AWT4" s="83">
        <f t="shared" si="158"/>
        <v>53</v>
      </c>
      <c r="AWU4" s="83">
        <f t="shared" si="158"/>
        <v>53</v>
      </c>
      <c r="AWV4" s="83">
        <f t="shared" si="158"/>
        <v>53</v>
      </c>
      <c r="AWW4" s="83">
        <f t="shared" si="158"/>
        <v>53</v>
      </c>
      <c r="AWX4" s="83">
        <f t="shared" si="158"/>
        <v>53</v>
      </c>
      <c r="AWY4" s="83">
        <f t="shared" si="158"/>
        <v>53</v>
      </c>
      <c r="AWZ4" s="83">
        <f t="shared" si="158"/>
        <v>53</v>
      </c>
      <c r="AXA4" s="83">
        <f t="shared" si="158"/>
        <v>53</v>
      </c>
      <c r="AXB4" s="83">
        <f t="shared" si="158"/>
        <v>53</v>
      </c>
      <c r="AXC4" s="83">
        <f t="shared" ref="AXC4:AZN4" si="159">MATCH(AXC1,ID_DY,0)-1</f>
        <v>53</v>
      </c>
      <c r="AXD4" s="83">
        <f t="shared" si="159"/>
        <v>54</v>
      </c>
      <c r="AXE4" s="83">
        <f t="shared" si="159"/>
        <v>54</v>
      </c>
      <c r="AXF4" s="83">
        <f t="shared" si="159"/>
        <v>54</v>
      </c>
      <c r="AXG4" s="83">
        <f t="shared" si="159"/>
        <v>54</v>
      </c>
      <c r="AXH4" s="83">
        <f t="shared" si="159"/>
        <v>54</v>
      </c>
      <c r="AXI4" s="83">
        <f t="shared" si="159"/>
        <v>54</v>
      </c>
      <c r="AXJ4" s="83">
        <f t="shared" si="159"/>
        <v>54</v>
      </c>
      <c r="AXK4" s="83">
        <f t="shared" si="159"/>
        <v>54</v>
      </c>
      <c r="AXL4" s="83">
        <f t="shared" si="159"/>
        <v>54</v>
      </c>
      <c r="AXM4" s="83">
        <f t="shared" si="159"/>
        <v>54</v>
      </c>
      <c r="AXN4" s="83">
        <f t="shared" si="159"/>
        <v>54</v>
      </c>
      <c r="AXO4" s="83">
        <f t="shared" si="159"/>
        <v>54</v>
      </c>
      <c r="AXP4" s="83">
        <f t="shared" si="159"/>
        <v>54</v>
      </c>
      <c r="AXQ4" s="83">
        <f t="shared" si="159"/>
        <v>54</v>
      </c>
      <c r="AXR4" s="83">
        <f t="shared" si="159"/>
        <v>54</v>
      </c>
      <c r="AXS4" s="83">
        <f t="shared" si="159"/>
        <v>54</v>
      </c>
      <c r="AXT4" s="83">
        <f t="shared" si="159"/>
        <v>54</v>
      </c>
      <c r="AXU4" s="83">
        <f t="shared" si="159"/>
        <v>54</v>
      </c>
      <c r="AXV4" s="83">
        <f t="shared" si="159"/>
        <v>54</v>
      </c>
      <c r="AXW4" s="83">
        <f t="shared" si="159"/>
        <v>54</v>
      </c>
      <c r="AXX4" s="83">
        <f t="shared" si="159"/>
        <v>54</v>
      </c>
      <c r="AXY4" s="83">
        <f t="shared" si="159"/>
        <v>54</v>
      </c>
      <c r="AXZ4" s="83">
        <f t="shared" si="159"/>
        <v>54</v>
      </c>
      <c r="AYA4" s="83">
        <f t="shared" si="159"/>
        <v>54</v>
      </c>
      <c r="AYB4" s="83">
        <f t="shared" si="159"/>
        <v>55</v>
      </c>
      <c r="AYC4" s="83">
        <f t="shared" si="159"/>
        <v>55</v>
      </c>
      <c r="AYD4" s="83">
        <f t="shared" si="159"/>
        <v>55</v>
      </c>
      <c r="AYE4" s="83">
        <f t="shared" si="159"/>
        <v>55</v>
      </c>
      <c r="AYF4" s="83">
        <f t="shared" si="159"/>
        <v>55</v>
      </c>
      <c r="AYG4" s="83">
        <f t="shared" si="159"/>
        <v>55</v>
      </c>
      <c r="AYH4" s="83">
        <f t="shared" si="159"/>
        <v>55</v>
      </c>
      <c r="AYI4" s="83">
        <f t="shared" si="159"/>
        <v>55</v>
      </c>
      <c r="AYJ4" s="83">
        <f t="shared" si="159"/>
        <v>55</v>
      </c>
      <c r="AYK4" s="83">
        <f t="shared" si="159"/>
        <v>55</v>
      </c>
      <c r="AYL4" s="83">
        <f t="shared" si="159"/>
        <v>55</v>
      </c>
      <c r="AYM4" s="83">
        <f t="shared" si="159"/>
        <v>55</v>
      </c>
      <c r="AYN4" s="83">
        <f t="shared" si="159"/>
        <v>55</v>
      </c>
      <c r="AYO4" s="83">
        <f t="shared" si="159"/>
        <v>55</v>
      </c>
      <c r="AYP4" s="83">
        <f t="shared" si="159"/>
        <v>55</v>
      </c>
      <c r="AYQ4" s="83">
        <f t="shared" si="159"/>
        <v>55</v>
      </c>
      <c r="AYR4" s="83">
        <f t="shared" si="159"/>
        <v>55</v>
      </c>
      <c r="AYS4" s="83">
        <f t="shared" si="159"/>
        <v>55</v>
      </c>
      <c r="AYT4" s="83">
        <f t="shared" si="159"/>
        <v>55</v>
      </c>
      <c r="AYU4" s="83">
        <f t="shared" si="159"/>
        <v>55</v>
      </c>
      <c r="AYV4" s="83">
        <f t="shared" si="159"/>
        <v>55</v>
      </c>
      <c r="AYW4" s="83">
        <f t="shared" si="159"/>
        <v>55</v>
      </c>
      <c r="AYX4" s="83">
        <f t="shared" si="159"/>
        <v>55</v>
      </c>
      <c r="AYY4" s="83">
        <f t="shared" si="159"/>
        <v>55</v>
      </c>
      <c r="AYZ4" s="83">
        <f t="shared" si="159"/>
        <v>56</v>
      </c>
      <c r="AZA4" s="83">
        <f t="shared" si="159"/>
        <v>56</v>
      </c>
      <c r="AZB4" s="83">
        <f t="shared" si="159"/>
        <v>56</v>
      </c>
      <c r="AZC4" s="83">
        <f t="shared" si="159"/>
        <v>56</v>
      </c>
      <c r="AZD4" s="83">
        <f t="shared" si="159"/>
        <v>56</v>
      </c>
      <c r="AZE4" s="83">
        <f t="shared" si="159"/>
        <v>56</v>
      </c>
      <c r="AZF4" s="83">
        <f t="shared" si="159"/>
        <v>56</v>
      </c>
      <c r="AZG4" s="83">
        <f t="shared" si="159"/>
        <v>56</v>
      </c>
      <c r="AZH4" s="83">
        <f t="shared" si="159"/>
        <v>56</v>
      </c>
      <c r="AZI4" s="83">
        <f t="shared" si="159"/>
        <v>56</v>
      </c>
      <c r="AZJ4" s="83">
        <f t="shared" si="159"/>
        <v>56</v>
      </c>
      <c r="AZK4" s="83">
        <f t="shared" si="159"/>
        <v>56</v>
      </c>
      <c r="AZL4" s="83">
        <f t="shared" si="159"/>
        <v>56</v>
      </c>
      <c r="AZM4" s="83">
        <f t="shared" si="159"/>
        <v>56</v>
      </c>
      <c r="AZN4" s="83">
        <f t="shared" si="159"/>
        <v>56</v>
      </c>
      <c r="AZO4" s="83">
        <f t="shared" ref="AZO4:BBZ4" si="160">MATCH(AZO1,ID_DY,0)-1</f>
        <v>56</v>
      </c>
      <c r="AZP4" s="83">
        <f t="shared" si="160"/>
        <v>56</v>
      </c>
      <c r="AZQ4" s="83">
        <f t="shared" si="160"/>
        <v>56</v>
      </c>
      <c r="AZR4" s="83">
        <f t="shared" si="160"/>
        <v>56</v>
      </c>
      <c r="AZS4" s="83">
        <f t="shared" si="160"/>
        <v>56</v>
      </c>
      <c r="AZT4" s="83">
        <f t="shared" si="160"/>
        <v>56</v>
      </c>
      <c r="AZU4" s="83">
        <f t="shared" si="160"/>
        <v>56</v>
      </c>
      <c r="AZV4" s="83">
        <f t="shared" si="160"/>
        <v>56</v>
      </c>
      <c r="AZW4" s="83">
        <f t="shared" si="160"/>
        <v>56</v>
      </c>
      <c r="AZX4" s="83">
        <f t="shared" si="160"/>
        <v>57</v>
      </c>
      <c r="AZY4" s="83">
        <f t="shared" si="160"/>
        <v>57</v>
      </c>
      <c r="AZZ4" s="83">
        <f t="shared" si="160"/>
        <v>57</v>
      </c>
      <c r="BAA4" s="83">
        <f t="shared" si="160"/>
        <v>57</v>
      </c>
      <c r="BAB4" s="83">
        <f t="shared" si="160"/>
        <v>57</v>
      </c>
      <c r="BAC4" s="83">
        <f t="shared" si="160"/>
        <v>57</v>
      </c>
      <c r="BAD4" s="83">
        <f t="shared" si="160"/>
        <v>57</v>
      </c>
      <c r="BAE4" s="83">
        <f t="shared" si="160"/>
        <v>57</v>
      </c>
      <c r="BAF4" s="83">
        <f t="shared" si="160"/>
        <v>57</v>
      </c>
      <c r="BAG4" s="83">
        <f t="shared" si="160"/>
        <v>57</v>
      </c>
      <c r="BAH4" s="83">
        <f t="shared" si="160"/>
        <v>57</v>
      </c>
      <c r="BAI4" s="83">
        <f t="shared" si="160"/>
        <v>57</v>
      </c>
      <c r="BAJ4" s="83">
        <f t="shared" si="160"/>
        <v>57</v>
      </c>
      <c r="BAK4" s="83">
        <f t="shared" si="160"/>
        <v>57</v>
      </c>
      <c r="BAL4" s="83">
        <f t="shared" si="160"/>
        <v>57</v>
      </c>
      <c r="BAM4" s="83">
        <f t="shared" si="160"/>
        <v>57</v>
      </c>
      <c r="BAN4" s="83">
        <f t="shared" si="160"/>
        <v>57</v>
      </c>
      <c r="BAO4" s="83">
        <f t="shared" si="160"/>
        <v>57</v>
      </c>
      <c r="BAP4" s="83">
        <f t="shared" si="160"/>
        <v>57</v>
      </c>
      <c r="BAQ4" s="83">
        <f t="shared" si="160"/>
        <v>57</v>
      </c>
      <c r="BAR4" s="83">
        <f t="shared" si="160"/>
        <v>57</v>
      </c>
      <c r="BAS4" s="83">
        <f t="shared" si="160"/>
        <v>57</v>
      </c>
      <c r="BAT4" s="83">
        <f t="shared" si="160"/>
        <v>57</v>
      </c>
      <c r="BAU4" s="83">
        <f t="shared" si="160"/>
        <v>57</v>
      </c>
      <c r="BAV4" s="83">
        <f t="shared" si="160"/>
        <v>58</v>
      </c>
      <c r="BAW4" s="83">
        <f t="shared" si="160"/>
        <v>58</v>
      </c>
      <c r="BAX4" s="83">
        <f t="shared" si="160"/>
        <v>58</v>
      </c>
      <c r="BAY4" s="83">
        <f t="shared" si="160"/>
        <v>58</v>
      </c>
      <c r="BAZ4" s="83">
        <f t="shared" si="160"/>
        <v>58</v>
      </c>
      <c r="BBA4" s="83">
        <f t="shared" si="160"/>
        <v>58</v>
      </c>
      <c r="BBB4" s="83">
        <f t="shared" si="160"/>
        <v>58</v>
      </c>
      <c r="BBC4" s="83">
        <f t="shared" si="160"/>
        <v>58</v>
      </c>
      <c r="BBD4" s="83">
        <f t="shared" si="160"/>
        <v>58</v>
      </c>
      <c r="BBE4" s="83">
        <f t="shared" si="160"/>
        <v>58</v>
      </c>
      <c r="BBF4" s="83">
        <f t="shared" si="160"/>
        <v>58</v>
      </c>
      <c r="BBG4" s="83">
        <f t="shared" si="160"/>
        <v>58</v>
      </c>
      <c r="BBH4" s="83">
        <f t="shared" si="160"/>
        <v>58</v>
      </c>
      <c r="BBI4" s="83">
        <f t="shared" si="160"/>
        <v>58</v>
      </c>
      <c r="BBJ4" s="83">
        <f t="shared" si="160"/>
        <v>58</v>
      </c>
      <c r="BBK4" s="83">
        <f t="shared" si="160"/>
        <v>58</v>
      </c>
      <c r="BBL4" s="83">
        <f t="shared" si="160"/>
        <v>58</v>
      </c>
      <c r="BBM4" s="83">
        <f t="shared" si="160"/>
        <v>58</v>
      </c>
      <c r="BBN4" s="83">
        <f t="shared" si="160"/>
        <v>58</v>
      </c>
      <c r="BBO4" s="83">
        <f t="shared" si="160"/>
        <v>58</v>
      </c>
      <c r="BBP4" s="83">
        <f t="shared" si="160"/>
        <v>58</v>
      </c>
      <c r="BBQ4" s="83">
        <f t="shared" si="160"/>
        <v>58</v>
      </c>
      <c r="BBR4" s="83">
        <f t="shared" si="160"/>
        <v>58</v>
      </c>
      <c r="BBS4" s="83">
        <f t="shared" si="160"/>
        <v>58</v>
      </c>
      <c r="BBT4" s="83">
        <f t="shared" si="160"/>
        <v>59</v>
      </c>
      <c r="BBU4" s="83">
        <f t="shared" si="160"/>
        <v>59</v>
      </c>
      <c r="BBV4" s="83">
        <f t="shared" si="160"/>
        <v>59</v>
      </c>
      <c r="BBW4" s="83">
        <f t="shared" si="160"/>
        <v>59</v>
      </c>
      <c r="BBX4" s="83">
        <f t="shared" si="160"/>
        <v>59</v>
      </c>
      <c r="BBY4" s="83">
        <f t="shared" si="160"/>
        <v>59</v>
      </c>
      <c r="BBZ4" s="83">
        <f t="shared" si="160"/>
        <v>59</v>
      </c>
      <c r="BCA4" s="83">
        <f t="shared" ref="BCA4:BEL4" si="161">MATCH(BCA1,ID_DY,0)-1</f>
        <v>59</v>
      </c>
      <c r="BCB4" s="83">
        <f t="shared" si="161"/>
        <v>59</v>
      </c>
      <c r="BCC4" s="83">
        <f t="shared" si="161"/>
        <v>59</v>
      </c>
      <c r="BCD4" s="83">
        <f t="shared" si="161"/>
        <v>59</v>
      </c>
      <c r="BCE4" s="83">
        <f t="shared" si="161"/>
        <v>59</v>
      </c>
      <c r="BCF4" s="83">
        <f t="shared" si="161"/>
        <v>59</v>
      </c>
      <c r="BCG4" s="83">
        <f t="shared" si="161"/>
        <v>59</v>
      </c>
      <c r="BCH4" s="83">
        <f t="shared" si="161"/>
        <v>59</v>
      </c>
      <c r="BCI4" s="83">
        <f t="shared" si="161"/>
        <v>59</v>
      </c>
      <c r="BCJ4" s="83">
        <f t="shared" si="161"/>
        <v>59</v>
      </c>
      <c r="BCK4" s="83">
        <f t="shared" si="161"/>
        <v>59</v>
      </c>
      <c r="BCL4" s="83">
        <f t="shared" si="161"/>
        <v>59</v>
      </c>
      <c r="BCM4" s="83">
        <f t="shared" si="161"/>
        <v>59</v>
      </c>
      <c r="BCN4" s="83">
        <f t="shared" si="161"/>
        <v>59</v>
      </c>
      <c r="BCO4" s="83">
        <f t="shared" si="161"/>
        <v>59</v>
      </c>
      <c r="BCP4" s="83">
        <f t="shared" si="161"/>
        <v>59</v>
      </c>
      <c r="BCQ4" s="83">
        <f t="shared" si="161"/>
        <v>59</v>
      </c>
      <c r="BCR4" s="83">
        <f t="shared" si="161"/>
        <v>60</v>
      </c>
      <c r="BCS4" s="83">
        <f t="shared" si="161"/>
        <v>60</v>
      </c>
      <c r="BCT4" s="83">
        <f t="shared" si="161"/>
        <v>60</v>
      </c>
      <c r="BCU4" s="83">
        <f t="shared" si="161"/>
        <v>60</v>
      </c>
      <c r="BCV4" s="83">
        <f t="shared" si="161"/>
        <v>60</v>
      </c>
      <c r="BCW4" s="83">
        <f t="shared" si="161"/>
        <v>60</v>
      </c>
      <c r="BCX4" s="83">
        <f t="shared" si="161"/>
        <v>60</v>
      </c>
      <c r="BCY4" s="83">
        <f t="shared" si="161"/>
        <v>60</v>
      </c>
      <c r="BCZ4" s="83">
        <f t="shared" si="161"/>
        <v>60</v>
      </c>
      <c r="BDA4" s="83">
        <f t="shared" si="161"/>
        <v>60</v>
      </c>
      <c r="BDB4" s="83">
        <f t="shared" si="161"/>
        <v>60</v>
      </c>
      <c r="BDC4" s="83">
        <f t="shared" si="161"/>
        <v>60</v>
      </c>
      <c r="BDD4" s="83">
        <f t="shared" si="161"/>
        <v>60</v>
      </c>
      <c r="BDE4" s="83">
        <f t="shared" si="161"/>
        <v>60</v>
      </c>
      <c r="BDF4" s="83">
        <f t="shared" si="161"/>
        <v>60</v>
      </c>
      <c r="BDG4" s="83">
        <f t="shared" si="161"/>
        <v>60</v>
      </c>
      <c r="BDH4" s="83">
        <f t="shared" si="161"/>
        <v>60</v>
      </c>
      <c r="BDI4" s="83">
        <f t="shared" si="161"/>
        <v>60</v>
      </c>
      <c r="BDJ4" s="83">
        <f t="shared" si="161"/>
        <v>60</v>
      </c>
      <c r="BDK4" s="83">
        <f t="shared" si="161"/>
        <v>60</v>
      </c>
      <c r="BDL4" s="83">
        <f t="shared" si="161"/>
        <v>60</v>
      </c>
      <c r="BDM4" s="83">
        <f t="shared" si="161"/>
        <v>60</v>
      </c>
      <c r="BDN4" s="83">
        <f t="shared" si="161"/>
        <v>60</v>
      </c>
      <c r="BDO4" s="83">
        <f t="shared" si="161"/>
        <v>60</v>
      </c>
      <c r="BDP4" s="83">
        <f t="shared" si="161"/>
        <v>61</v>
      </c>
      <c r="BDQ4" s="83">
        <f t="shared" si="161"/>
        <v>61</v>
      </c>
      <c r="BDR4" s="83">
        <f t="shared" si="161"/>
        <v>61</v>
      </c>
      <c r="BDS4" s="83">
        <f t="shared" si="161"/>
        <v>61</v>
      </c>
      <c r="BDT4" s="83">
        <f t="shared" si="161"/>
        <v>61</v>
      </c>
      <c r="BDU4" s="83">
        <f t="shared" si="161"/>
        <v>61</v>
      </c>
      <c r="BDV4" s="83">
        <f t="shared" si="161"/>
        <v>61</v>
      </c>
      <c r="BDW4" s="83">
        <f t="shared" si="161"/>
        <v>61</v>
      </c>
      <c r="BDX4" s="83">
        <f t="shared" si="161"/>
        <v>61</v>
      </c>
      <c r="BDY4" s="83">
        <f t="shared" si="161"/>
        <v>61</v>
      </c>
      <c r="BDZ4" s="83">
        <f t="shared" si="161"/>
        <v>61</v>
      </c>
      <c r="BEA4" s="83">
        <f t="shared" si="161"/>
        <v>61</v>
      </c>
      <c r="BEB4" s="83">
        <f t="shared" si="161"/>
        <v>61</v>
      </c>
      <c r="BEC4" s="83">
        <f t="shared" si="161"/>
        <v>61</v>
      </c>
      <c r="BED4" s="83">
        <f t="shared" si="161"/>
        <v>61</v>
      </c>
      <c r="BEE4" s="83">
        <f t="shared" si="161"/>
        <v>61</v>
      </c>
      <c r="BEF4" s="83">
        <f t="shared" si="161"/>
        <v>61</v>
      </c>
      <c r="BEG4" s="83">
        <f t="shared" si="161"/>
        <v>61</v>
      </c>
      <c r="BEH4" s="83">
        <f t="shared" si="161"/>
        <v>61</v>
      </c>
      <c r="BEI4" s="83">
        <f t="shared" si="161"/>
        <v>61</v>
      </c>
      <c r="BEJ4" s="83">
        <f t="shared" si="161"/>
        <v>61</v>
      </c>
      <c r="BEK4" s="83">
        <f t="shared" si="161"/>
        <v>61</v>
      </c>
      <c r="BEL4" s="83">
        <f t="shared" si="161"/>
        <v>61</v>
      </c>
      <c r="BEM4" s="83">
        <f t="shared" ref="BEM4:BGX4" si="162">MATCH(BEM1,ID_DY,0)-1</f>
        <v>61</v>
      </c>
      <c r="BEN4" s="83">
        <f t="shared" si="162"/>
        <v>62</v>
      </c>
      <c r="BEO4" s="83">
        <f t="shared" si="162"/>
        <v>62</v>
      </c>
      <c r="BEP4" s="83">
        <f t="shared" si="162"/>
        <v>62</v>
      </c>
      <c r="BEQ4" s="83">
        <f t="shared" si="162"/>
        <v>62</v>
      </c>
      <c r="BER4" s="83">
        <f t="shared" si="162"/>
        <v>62</v>
      </c>
      <c r="BES4" s="83">
        <f t="shared" si="162"/>
        <v>62</v>
      </c>
      <c r="BET4" s="83">
        <f t="shared" si="162"/>
        <v>62</v>
      </c>
      <c r="BEU4" s="83">
        <f t="shared" si="162"/>
        <v>62</v>
      </c>
      <c r="BEV4" s="83">
        <f t="shared" si="162"/>
        <v>62</v>
      </c>
      <c r="BEW4" s="83">
        <f t="shared" si="162"/>
        <v>62</v>
      </c>
      <c r="BEX4" s="83">
        <f t="shared" si="162"/>
        <v>62</v>
      </c>
      <c r="BEY4" s="83">
        <f t="shared" si="162"/>
        <v>62</v>
      </c>
      <c r="BEZ4" s="83">
        <f t="shared" si="162"/>
        <v>62</v>
      </c>
      <c r="BFA4" s="83">
        <f t="shared" si="162"/>
        <v>62</v>
      </c>
      <c r="BFB4" s="83">
        <f t="shared" si="162"/>
        <v>62</v>
      </c>
      <c r="BFC4" s="83">
        <f t="shared" si="162"/>
        <v>62</v>
      </c>
      <c r="BFD4" s="83">
        <f t="shared" si="162"/>
        <v>62</v>
      </c>
      <c r="BFE4" s="83">
        <f t="shared" si="162"/>
        <v>62</v>
      </c>
      <c r="BFF4" s="83">
        <f t="shared" si="162"/>
        <v>62</v>
      </c>
      <c r="BFG4" s="83">
        <f t="shared" si="162"/>
        <v>62</v>
      </c>
      <c r="BFH4" s="83">
        <f t="shared" si="162"/>
        <v>62</v>
      </c>
      <c r="BFI4" s="83">
        <f t="shared" si="162"/>
        <v>62</v>
      </c>
      <c r="BFJ4" s="83">
        <f t="shared" si="162"/>
        <v>62</v>
      </c>
      <c r="BFK4" s="83">
        <f t="shared" si="162"/>
        <v>62</v>
      </c>
      <c r="BFL4" s="83">
        <f t="shared" si="162"/>
        <v>63</v>
      </c>
      <c r="BFM4" s="83">
        <f t="shared" si="162"/>
        <v>63</v>
      </c>
      <c r="BFN4" s="83">
        <f t="shared" si="162"/>
        <v>63</v>
      </c>
      <c r="BFO4" s="83">
        <f t="shared" si="162"/>
        <v>63</v>
      </c>
      <c r="BFP4" s="83">
        <f t="shared" si="162"/>
        <v>63</v>
      </c>
      <c r="BFQ4" s="83">
        <f t="shared" si="162"/>
        <v>63</v>
      </c>
      <c r="BFR4" s="83">
        <f t="shared" si="162"/>
        <v>63</v>
      </c>
      <c r="BFS4" s="83">
        <f t="shared" si="162"/>
        <v>63</v>
      </c>
      <c r="BFT4" s="83">
        <f t="shared" si="162"/>
        <v>63</v>
      </c>
      <c r="BFU4" s="83">
        <f t="shared" si="162"/>
        <v>63</v>
      </c>
      <c r="BFV4" s="83">
        <f t="shared" si="162"/>
        <v>63</v>
      </c>
      <c r="BFW4" s="83">
        <f t="shared" si="162"/>
        <v>63</v>
      </c>
      <c r="BFX4" s="83">
        <f t="shared" si="162"/>
        <v>63</v>
      </c>
      <c r="BFY4" s="83">
        <f t="shared" si="162"/>
        <v>63</v>
      </c>
      <c r="BFZ4" s="83">
        <f t="shared" si="162"/>
        <v>63</v>
      </c>
      <c r="BGA4" s="83">
        <f t="shared" si="162"/>
        <v>63</v>
      </c>
      <c r="BGB4" s="83">
        <f t="shared" si="162"/>
        <v>63</v>
      </c>
      <c r="BGC4" s="83">
        <f t="shared" si="162"/>
        <v>63</v>
      </c>
      <c r="BGD4" s="83">
        <f t="shared" si="162"/>
        <v>63</v>
      </c>
      <c r="BGE4" s="83">
        <f t="shared" si="162"/>
        <v>63</v>
      </c>
      <c r="BGF4" s="83">
        <f t="shared" si="162"/>
        <v>63</v>
      </c>
      <c r="BGG4" s="83">
        <f t="shared" si="162"/>
        <v>63</v>
      </c>
      <c r="BGH4" s="83">
        <f t="shared" si="162"/>
        <v>63</v>
      </c>
      <c r="BGI4" s="83">
        <f t="shared" si="162"/>
        <v>63</v>
      </c>
      <c r="BGJ4" s="83">
        <f t="shared" si="162"/>
        <v>64</v>
      </c>
      <c r="BGK4" s="83">
        <f t="shared" si="162"/>
        <v>64</v>
      </c>
      <c r="BGL4" s="83">
        <f t="shared" si="162"/>
        <v>64</v>
      </c>
      <c r="BGM4" s="83">
        <f t="shared" si="162"/>
        <v>64</v>
      </c>
      <c r="BGN4" s="83">
        <f t="shared" si="162"/>
        <v>64</v>
      </c>
      <c r="BGO4" s="83">
        <f t="shared" si="162"/>
        <v>64</v>
      </c>
      <c r="BGP4" s="83">
        <f t="shared" si="162"/>
        <v>64</v>
      </c>
      <c r="BGQ4" s="83">
        <f t="shared" si="162"/>
        <v>64</v>
      </c>
      <c r="BGR4" s="83">
        <f t="shared" si="162"/>
        <v>64</v>
      </c>
      <c r="BGS4" s="83">
        <f t="shared" si="162"/>
        <v>64</v>
      </c>
      <c r="BGT4" s="83">
        <f t="shared" si="162"/>
        <v>64</v>
      </c>
      <c r="BGU4" s="83">
        <f t="shared" si="162"/>
        <v>64</v>
      </c>
      <c r="BGV4" s="83">
        <f t="shared" si="162"/>
        <v>64</v>
      </c>
      <c r="BGW4" s="83">
        <f t="shared" si="162"/>
        <v>64</v>
      </c>
      <c r="BGX4" s="83">
        <f t="shared" si="162"/>
        <v>64</v>
      </c>
      <c r="BGY4" s="83">
        <f t="shared" ref="BGY4:BJJ4" si="163">MATCH(BGY1,ID_DY,0)-1</f>
        <v>64</v>
      </c>
      <c r="BGZ4" s="83">
        <f t="shared" si="163"/>
        <v>64</v>
      </c>
      <c r="BHA4" s="83">
        <f t="shared" si="163"/>
        <v>64</v>
      </c>
      <c r="BHB4" s="83">
        <f t="shared" si="163"/>
        <v>64</v>
      </c>
      <c r="BHC4" s="83">
        <f t="shared" si="163"/>
        <v>64</v>
      </c>
      <c r="BHD4" s="83">
        <f t="shared" si="163"/>
        <v>64</v>
      </c>
      <c r="BHE4" s="83">
        <f t="shared" si="163"/>
        <v>64</v>
      </c>
      <c r="BHF4" s="83">
        <f t="shared" si="163"/>
        <v>64</v>
      </c>
      <c r="BHG4" s="83">
        <f t="shared" si="163"/>
        <v>64</v>
      </c>
      <c r="BHH4" s="83">
        <f t="shared" si="163"/>
        <v>65</v>
      </c>
      <c r="BHI4" s="83">
        <f t="shared" si="163"/>
        <v>65</v>
      </c>
      <c r="BHJ4" s="83">
        <f t="shared" si="163"/>
        <v>65</v>
      </c>
      <c r="BHK4" s="83">
        <f t="shared" si="163"/>
        <v>65</v>
      </c>
      <c r="BHL4" s="83">
        <f t="shared" si="163"/>
        <v>65</v>
      </c>
      <c r="BHM4" s="83">
        <f t="shared" si="163"/>
        <v>65</v>
      </c>
      <c r="BHN4" s="83">
        <f t="shared" si="163"/>
        <v>65</v>
      </c>
      <c r="BHO4" s="83">
        <f t="shared" si="163"/>
        <v>65</v>
      </c>
      <c r="BHP4" s="83">
        <f t="shared" si="163"/>
        <v>65</v>
      </c>
      <c r="BHQ4" s="83">
        <f t="shared" si="163"/>
        <v>65</v>
      </c>
      <c r="BHR4" s="83">
        <f t="shared" si="163"/>
        <v>65</v>
      </c>
      <c r="BHS4" s="83">
        <f t="shared" si="163"/>
        <v>65</v>
      </c>
      <c r="BHT4" s="83">
        <f t="shared" si="163"/>
        <v>65</v>
      </c>
      <c r="BHU4" s="83">
        <f t="shared" si="163"/>
        <v>65</v>
      </c>
      <c r="BHV4" s="83">
        <f t="shared" si="163"/>
        <v>65</v>
      </c>
      <c r="BHW4" s="83">
        <f t="shared" si="163"/>
        <v>65</v>
      </c>
      <c r="BHX4" s="83">
        <f t="shared" si="163"/>
        <v>65</v>
      </c>
      <c r="BHY4" s="83">
        <f t="shared" si="163"/>
        <v>65</v>
      </c>
      <c r="BHZ4" s="83">
        <f t="shared" si="163"/>
        <v>65</v>
      </c>
      <c r="BIA4" s="83">
        <f t="shared" si="163"/>
        <v>65</v>
      </c>
      <c r="BIB4" s="83">
        <f t="shared" si="163"/>
        <v>65</v>
      </c>
      <c r="BIC4" s="83">
        <f t="shared" si="163"/>
        <v>65</v>
      </c>
      <c r="BID4" s="83">
        <f t="shared" si="163"/>
        <v>65</v>
      </c>
      <c r="BIE4" s="83">
        <f t="shared" si="163"/>
        <v>65</v>
      </c>
      <c r="BIF4" s="83">
        <f t="shared" si="163"/>
        <v>66</v>
      </c>
      <c r="BIG4" s="83">
        <f t="shared" si="163"/>
        <v>66</v>
      </c>
      <c r="BIH4" s="83">
        <f t="shared" si="163"/>
        <v>66</v>
      </c>
      <c r="BII4" s="83">
        <f t="shared" si="163"/>
        <v>66</v>
      </c>
      <c r="BIJ4" s="83">
        <f t="shared" si="163"/>
        <v>66</v>
      </c>
      <c r="BIK4" s="83">
        <f t="shared" si="163"/>
        <v>66</v>
      </c>
      <c r="BIL4" s="83">
        <f t="shared" si="163"/>
        <v>66</v>
      </c>
      <c r="BIM4" s="83">
        <f t="shared" si="163"/>
        <v>66</v>
      </c>
      <c r="BIN4" s="83">
        <f t="shared" si="163"/>
        <v>66</v>
      </c>
      <c r="BIO4" s="83">
        <f t="shared" si="163"/>
        <v>66</v>
      </c>
      <c r="BIP4" s="83">
        <f t="shared" si="163"/>
        <v>66</v>
      </c>
      <c r="BIQ4" s="83">
        <f t="shared" si="163"/>
        <v>66</v>
      </c>
      <c r="BIR4" s="83">
        <f t="shared" si="163"/>
        <v>66</v>
      </c>
      <c r="BIS4" s="83">
        <f t="shared" si="163"/>
        <v>66</v>
      </c>
      <c r="BIT4" s="83">
        <f t="shared" si="163"/>
        <v>66</v>
      </c>
      <c r="BIU4" s="83">
        <f t="shared" si="163"/>
        <v>66</v>
      </c>
      <c r="BIV4" s="83">
        <f t="shared" si="163"/>
        <v>66</v>
      </c>
      <c r="BIW4" s="83">
        <f t="shared" si="163"/>
        <v>66</v>
      </c>
      <c r="BIX4" s="83">
        <f t="shared" si="163"/>
        <v>66</v>
      </c>
      <c r="BIY4" s="83">
        <f t="shared" si="163"/>
        <v>66</v>
      </c>
      <c r="BIZ4" s="83">
        <f t="shared" si="163"/>
        <v>66</v>
      </c>
      <c r="BJA4" s="83">
        <f t="shared" si="163"/>
        <v>66</v>
      </c>
      <c r="BJB4" s="83">
        <f t="shared" si="163"/>
        <v>66</v>
      </c>
      <c r="BJC4" s="83">
        <f t="shared" si="163"/>
        <v>66</v>
      </c>
      <c r="BJD4" s="83">
        <f t="shared" si="163"/>
        <v>67</v>
      </c>
      <c r="BJE4" s="83">
        <f t="shared" si="163"/>
        <v>67</v>
      </c>
      <c r="BJF4" s="83">
        <f t="shared" si="163"/>
        <v>67</v>
      </c>
      <c r="BJG4" s="83">
        <f t="shared" si="163"/>
        <v>67</v>
      </c>
      <c r="BJH4" s="83">
        <f t="shared" si="163"/>
        <v>67</v>
      </c>
      <c r="BJI4" s="83">
        <f t="shared" si="163"/>
        <v>67</v>
      </c>
      <c r="BJJ4" s="83">
        <f t="shared" si="163"/>
        <v>67</v>
      </c>
      <c r="BJK4" s="83">
        <f t="shared" ref="BJK4:BLV4" si="164">MATCH(BJK1,ID_DY,0)-1</f>
        <v>67</v>
      </c>
      <c r="BJL4" s="83">
        <f t="shared" si="164"/>
        <v>67</v>
      </c>
      <c r="BJM4" s="83">
        <f t="shared" si="164"/>
        <v>67</v>
      </c>
      <c r="BJN4" s="83">
        <f t="shared" si="164"/>
        <v>67</v>
      </c>
      <c r="BJO4" s="83">
        <f t="shared" si="164"/>
        <v>67</v>
      </c>
      <c r="BJP4" s="83">
        <f t="shared" si="164"/>
        <v>67</v>
      </c>
      <c r="BJQ4" s="83">
        <f t="shared" si="164"/>
        <v>67</v>
      </c>
      <c r="BJR4" s="83">
        <f t="shared" si="164"/>
        <v>67</v>
      </c>
      <c r="BJS4" s="83">
        <f t="shared" si="164"/>
        <v>67</v>
      </c>
      <c r="BJT4" s="83">
        <f t="shared" si="164"/>
        <v>67</v>
      </c>
      <c r="BJU4" s="83">
        <f t="shared" si="164"/>
        <v>67</v>
      </c>
      <c r="BJV4" s="83">
        <f t="shared" si="164"/>
        <v>67</v>
      </c>
      <c r="BJW4" s="83">
        <f t="shared" si="164"/>
        <v>67</v>
      </c>
      <c r="BJX4" s="83">
        <f t="shared" si="164"/>
        <v>67</v>
      </c>
      <c r="BJY4" s="83">
        <f t="shared" si="164"/>
        <v>67</v>
      </c>
      <c r="BJZ4" s="83">
        <f t="shared" si="164"/>
        <v>67</v>
      </c>
      <c r="BKA4" s="83">
        <f t="shared" si="164"/>
        <v>67</v>
      </c>
      <c r="BKB4" s="83">
        <f t="shared" si="164"/>
        <v>68</v>
      </c>
      <c r="BKC4" s="83">
        <f t="shared" si="164"/>
        <v>68</v>
      </c>
      <c r="BKD4" s="83">
        <f t="shared" si="164"/>
        <v>68</v>
      </c>
      <c r="BKE4" s="83">
        <f t="shared" si="164"/>
        <v>68</v>
      </c>
      <c r="BKF4" s="83">
        <f t="shared" si="164"/>
        <v>68</v>
      </c>
      <c r="BKG4" s="83">
        <f t="shared" si="164"/>
        <v>68</v>
      </c>
      <c r="BKH4" s="83">
        <f t="shared" si="164"/>
        <v>68</v>
      </c>
      <c r="BKI4" s="83">
        <f t="shared" si="164"/>
        <v>68</v>
      </c>
      <c r="BKJ4" s="83">
        <f t="shared" si="164"/>
        <v>68</v>
      </c>
      <c r="BKK4" s="83">
        <f t="shared" si="164"/>
        <v>68</v>
      </c>
      <c r="BKL4" s="83">
        <f t="shared" si="164"/>
        <v>68</v>
      </c>
      <c r="BKM4" s="83">
        <f t="shared" si="164"/>
        <v>68</v>
      </c>
      <c r="BKN4" s="83">
        <f t="shared" si="164"/>
        <v>68</v>
      </c>
      <c r="BKO4" s="83">
        <f t="shared" si="164"/>
        <v>68</v>
      </c>
      <c r="BKP4" s="83">
        <f t="shared" si="164"/>
        <v>68</v>
      </c>
      <c r="BKQ4" s="83">
        <f t="shared" si="164"/>
        <v>68</v>
      </c>
      <c r="BKR4" s="83">
        <f t="shared" si="164"/>
        <v>68</v>
      </c>
      <c r="BKS4" s="83">
        <f t="shared" si="164"/>
        <v>68</v>
      </c>
      <c r="BKT4" s="83">
        <f t="shared" si="164"/>
        <v>68</v>
      </c>
      <c r="BKU4" s="83">
        <f t="shared" si="164"/>
        <v>68</v>
      </c>
      <c r="BKV4" s="83">
        <f t="shared" si="164"/>
        <v>68</v>
      </c>
      <c r="BKW4" s="83">
        <f t="shared" si="164"/>
        <v>68</v>
      </c>
      <c r="BKX4" s="83">
        <f t="shared" si="164"/>
        <v>68</v>
      </c>
      <c r="BKY4" s="83">
        <f t="shared" si="164"/>
        <v>68</v>
      </c>
      <c r="BKZ4" s="83">
        <f t="shared" si="164"/>
        <v>69</v>
      </c>
      <c r="BLA4" s="83">
        <f t="shared" si="164"/>
        <v>69</v>
      </c>
      <c r="BLB4" s="83">
        <f t="shared" si="164"/>
        <v>69</v>
      </c>
      <c r="BLC4" s="83">
        <f t="shared" si="164"/>
        <v>69</v>
      </c>
      <c r="BLD4" s="83">
        <f t="shared" si="164"/>
        <v>69</v>
      </c>
      <c r="BLE4" s="83">
        <f t="shared" si="164"/>
        <v>69</v>
      </c>
      <c r="BLF4" s="83">
        <f t="shared" si="164"/>
        <v>69</v>
      </c>
      <c r="BLG4" s="83">
        <f t="shared" si="164"/>
        <v>69</v>
      </c>
      <c r="BLH4" s="83">
        <f t="shared" si="164"/>
        <v>69</v>
      </c>
      <c r="BLI4" s="83">
        <f t="shared" si="164"/>
        <v>69</v>
      </c>
      <c r="BLJ4" s="83">
        <f t="shared" si="164"/>
        <v>69</v>
      </c>
      <c r="BLK4" s="83">
        <f t="shared" si="164"/>
        <v>69</v>
      </c>
      <c r="BLL4" s="83">
        <f t="shared" si="164"/>
        <v>69</v>
      </c>
      <c r="BLM4" s="83">
        <f t="shared" si="164"/>
        <v>69</v>
      </c>
      <c r="BLN4" s="83">
        <f t="shared" si="164"/>
        <v>69</v>
      </c>
      <c r="BLO4" s="83">
        <f t="shared" si="164"/>
        <v>69</v>
      </c>
      <c r="BLP4" s="83">
        <f t="shared" si="164"/>
        <v>69</v>
      </c>
      <c r="BLQ4" s="83">
        <f t="shared" si="164"/>
        <v>69</v>
      </c>
      <c r="BLR4" s="83">
        <f t="shared" si="164"/>
        <v>69</v>
      </c>
      <c r="BLS4" s="83">
        <f t="shared" si="164"/>
        <v>69</v>
      </c>
      <c r="BLT4" s="83">
        <f t="shared" si="164"/>
        <v>69</v>
      </c>
      <c r="BLU4" s="83">
        <f t="shared" si="164"/>
        <v>69</v>
      </c>
      <c r="BLV4" s="83">
        <f t="shared" si="164"/>
        <v>69</v>
      </c>
      <c r="BLW4" s="83">
        <f t="shared" ref="BLW4:BOH4" si="165">MATCH(BLW1,ID_DY,0)-1</f>
        <v>69</v>
      </c>
      <c r="BLX4" s="83">
        <f t="shared" si="165"/>
        <v>70</v>
      </c>
      <c r="BLY4" s="83">
        <f t="shared" si="165"/>
        <v>70</v>
      </c>
      <c r="BLZ4" s="83">
        <f t="shared" si="165"/>
        <v>70</v>
      </c>
      <c r="BMA4" s="83">
        <f t="shared" si="165"/>
        <v>70</v>
      </c>
      <c r="BMB4" s="83">
        <f t="shared" si="165"/>
        <v>70</v>
      </c>
      <c r="BMC4" s="83">
        <f t="shared" si="165"/>
        <v>70</v>
      </c>
      <c r="BMD4" s="83">
        <f t="shared" si="165"/>
        <v>70</v>
      </c>
      <c r="BME4" s="83">
        <f t="shared" si="165"/>
        <v>70</v>
      </c>
      <c r="BMF4" s="83">
        <f t="shared" si="165"/>
        <v>70</v>
      </c>
      <c r="BMG4" s="83">
        <f t="shared" si="165"/>
        <v>70</v>
      </c>
      <c r="BMH4" s="83">
        <f t="shared" si="165"/>
        <v>70</v>
      </c>
      <c r="BMI4" s="83">
        <f t="shared" si="165"/>
        <v>70</v>
      </c>
      <c r="BMJ4" s="83">
        <f t="shared" si="165"/>
        <v>70</v>
      </c>
      <c r="BMK4" s="83">
        <f t="shared" si="165"/>
        <v>70</v>
      </c>
      <c r="BML4" s="83">
        <f t="shared" si="165"/>
        <v>70</v>
      </c>
      <c r="BMM4" s="83">
        <f t="shared" si="165"/>
        <v>70</v>
      </c>
      <c r="BMN4" s="83">
        <f t="shared" si="165"/>
        <v>70</v>
      </c>
      <c r="BMO4" s="83">
        <f t="shared" si="165"/>
        <v>70</v>
      </c>
      <c r="BMP4" s="83">
        <f t="shared" si="165"/>
        <v>70</v>
      </c>
      <c r="BMQ4" s="83">
        <f t="shared" si="165"/>
        <v>70</v>
      </c>
      <c r="BMR4" s="83">
        <f t="shared" si="165"/>
        <v>70</v>
      </c>
      <c r="BMS4" s="83">
        <f t="shared" si="165"/>
        <v>70</v>
      </c>
      <c r="BMT4" s="83">
        <f t="shared" si="165"/>
        <v>70</v>
      </c>
      <c r="BMU4" s="83">
        <f t="shared" si="165"/>
        <v>70</v>
      </c>
      <c r="BMV4" s="83">
        <f t="shared" si="165"/>
        <v>71</v>
      </c>
      <c r="BMW4" s="83">
        <f t="shared" si="165"/>
        <v>71</v>
      </c>
      <c r="BMX4" s="83">
        <f t="shared" si="165"/>
        <v>71</v>
      </c>
      <c r="BMY4" s="83">
        <f t="shared" si="165"/>
        <v>71</v>
      </c>
      <c r="BMZ4" s="83">
        <f t="shared" si="165"/>
        <v>71</v>
      </c>
      <c r="BNA4" s="83">
        <f t="shared" si="165"/>
        <v>71</v>
      </c>
      <c r="BNB4" s="83">
        <f t="shared" si="165"/>
        <v>71</v>
      </c>
      <c r="BNC4" s="83">
        <f t="shared" si="165"/>
        <v>71</v>
      </c>
      <c r="BND4" s="83">
        <f t="shared" si="165"/>
        <v>71</v>
      </c>
      <c r="BNE4" s="83">
        <f t="shared" si="165"/>
        <v>71</v>
      </c>
      <c r="BNF4" s="83">
        <f t="shared" si="165"/>
        <v>71</v>
      </c>
      <c r="BNG4" s="83">
        <f t="shared" si="165"/>
        <v>71</v>
      </c>
      <c r="BNH4" s="83">
        <f t="shared" si="165"/>
        <v>71</v>
      </c>
      <c r="BNI4" s="83">
        <f t="shared" si="165"/>
        <v>71</v>
      </c>
      <c r="BNJ4" s="83">
        <f t="shared" si="165"/>
        <v>71</v>
      </c>
      <c r="BNK4" s="83">
        <f t="shared" si="165"/>
        <v>71</v>
      </c>
      <c r="BNL4" s="83">
        <f t="shared" si="165"/>
        <v>71</v>
      </c>
      <c r="BNM4" s="83">
        <f t="shared" si="165"/>
        <v>71</v>
      </c>
      <c r="BNN4" s="83">
        <f t="shared" si="165"/>
        <v>71</v>
      </c>
      <c r="BNO4" s="83">
        <f t="shared" si="165"/>
        <v>71</v>
      </c>
      <c r="BNP4" s="83">
        <f t="shared" si="165"/>
        <v>71</v>
      </c>
      <c r="BNQ4" s="83">
        <f t="shared" si="165"/>
        <v>71</v>
      </c>
      <c r="BNR4" s="83">
        <f t="shared" si="165"/>
        <v>71</v>
      </c>
      <c r="BNS4" s="83">
        <f t="shared" si="165"/>
        <v>71</v>
      </c>
      <c r="BNT4" s="83">
        <f t="shared" si="165"/>
        <v>72</v>
      </c>
      <c r="BNU4" s="83">
        <f t="shared" si="165"/>
        <v>72</v>
      </c>
      <c r="BNV4" s="83">
        <f t="shared" si="165"/>
        <v>72</v>
      </c>
      <c r="BNW4" s="83">
        <f t="shared" si="165"/>
        <v>72</v>
      </c>
      <c r="BNX4" s="83">
        <f t="shared" si="165"/>
        <v>72</v>
      </c>
      <c r="BNY4" s="83">
        <f t="shared" si="165"/>
        <v>72</v>
      </c>
      <c r="BNZ4" s="83">
        <f t="shared" si="165"/>
        <v>72</v>
      </c>
      <c r="BOA4" s="83">
        <f t="shared" si="165"/>
        <v>72</v>
      </c>
      <c r="BOB4" s="83">
        <f t="shared" si="165"/>
        <v>72</v>
      </c>
      <c r="BOC4" s="83">
        <f t="shared" si="165"/>
        <v>72</v>
      </c>
      <c r="BOD4" s="83">
        <f t="shared" si="165"/>
        <v>72</v>
      </c>
      <c r="BOE4" s="83">
        <f t="shared" si="165"/>
        <v>72</v>
      </c>
      <c r="BOF4" s="83">
        <f t="shared" si="165"/>
        <v>72</v>
      </c>
      <c r="BOG4" s="83">
        <f t="shared" si="165"/>
        <v>72</v>
      </c>
      <c r="BOH4" s="83">
        <f t="shared" si="165"/>
        <v>72</v>
      </c>
      <c r="BOI4" s="83">
        <f t="shared" ref="BOI4:BQT4" si="166">MATCH(BOI1,ID_DY,0)-1</f>
        <v>72</v>
      </c>
      <c r="BOJ4" s="83">
        <f t="shared" si="166"/>
        <v>72</v>
      </c>
      <c r="BOK4" s="83">
        <f t="shared" si="166"/>
        <v>72</v>
      </c>
      <c r="BOL4" s="83">
        <f t="shared" si="166"/>
        <v>72</v>
      </c>
      <c r="BOM4" s="83">
        <f t="shared" si="166"/>
        <v>72</v>
      </c>
      <c r="BON4" s="83">
        <f t="shared" si="166"/>
        <v>72</v>
      </c>
      <c r="BOO4" s="83">
        <f t="shared" si="166"/>
        <v>72</v>
      </c>
      <c r="BOP4" s="83">
        <f t="shared" si="166"/>
        <v>72</v>
      </c>
      <c r="BOQ4" s="83">
        <f t="shared" si="166"/>
        <v>72</v>
      </c>
      <c r="BOR4" s="83">
        <f t="shared" si="166"/>
        <v>73</v>
      </c>
      <c r="BOS4" s="83">
        <f t="shared" si="166"/>
        <v>73</v>
      </c>
      <c r="BOT4" s="83">
        <f t="shared" si="166"/>
        <v>73</v>
      </c>
      <c r="BOU4" s="83">
        <f t="shared" si="166"/>
        <v>73</v>
      </c>
      <c r="BOV4" s="83">
        <f t="shared" si="166"/>
        <v>73</v>
      </c>
      <c r="BOW4" s="83">
        <f t="shared" si="166"/>
        <v>73</v>
      </c>
      <c r="BOX4" s="83">
        <f t="shared" si="166"/>
        <v>73</v>
      </c>
      <c r="BOY4" s="83">
        <f t="shared" si="166"/>
        <v>73</v>
      </c>
      <c r="BOZ4" s="83">
        <f t="shared" si="166"/>
        <v>73</v>
      </c>
      <c r="BPA4" s="83">
        <f t="shared" si="166"/>
        <v>73</v>
      </c>
      <c r="BPB4" s="83">
        <f t="shared" si="166"/>
        <v>73</v>
      </c>
      <c r="BPC4" s="83">
        <f t="shared" si="166"/>
        <v>73</v>
      </c>
      <c r="BPD4" s="83">
        <f t="shared" si="166"/>
        <v>73</v>
      </c>
      <c r="BPE4" s="83">
        <f t="shared" si="166"/>
        <v>73</v>
      </c>
      <c r="BPF4" s="83">
        <f t="shared" si="166"/>
        <v>73</v>
      </c>
      <c r="BPG4" s="83">
        <f t="shared" si="166"/>
        <v>73</v>
      </c>
      <c r="BPH4" s="83">
        <f t="shared" si="166"/>
        <v>73</v>
      </c>
      <c r="BPI4" s="83">
        <f t="shared" si="166"/>
        <v>73</v>
      </c>
      <c r="BPJ4" s="83">
        <f t="shared" si="166"/>
        <v>73</v>
      </c>
      <c r="BPK4" s="83">
        <f t="shared" si="166"/>
        <v>73</v>
      </c>
      <c r="BPL4" s="83">
        <f t="shared" si="166"/>
        <v>73</v>
      </c>
      <c r="BPM4" s="83">
        <f t="shared" si="166"/>
        <v>73</v>
      </c>
      <c r="BPN4" s="83">
        <f t="shared" si="166"/>
        <v>73</v>
      </c>
      <c r="BPO4" s="83">
        <f t="shared" si="166"/>
        <v>73</v>
      </c>
      <c r="BPP4" s="83">
        <f t="shared" si="166"/>
        <v>74</v>
      </c>
      <c r="BPQ4" s="83">
        <f t="shared" si="166"/>
        <v>74</v>
      </c>
      <c r="BPR4" s="83">
        <f t="shared" si="166"/>
        <v>74</v>
      </c>
      <c r="BPS4" s="83">
        <f t="shared" si="166"/>
        <v>74</v>
      </c>
      <c r="BPT4" s="83">
        <f t="shared" si="166"/>
        <v>74</v>
      </c>
      <c r="BPU4" s="83">
        <f t="shared" si="166"/>
        <v>74</v>
      </c>
      <c r="BPV4" s="83">
        <f t="shared" si="166"/>
        <v>74</v>
      </c>
      <c r="BPW4" s="83">
        <f t="shared" si="166"/>
        <v>74</v>
      </c>
      <c r="BPX4" s="83">
        <f t="shared" si="166"/>
        <v>74</v>
      </c>
      <c r="BPY4" s="83">
        <f t="shared" si="166"/>
        <v>74</v>
      </c>
      <c r="BPZ4" s="83">
        <f t="shared" si="166"/>
        <v>74</v>
      </c>
      <c r="BQA4" s="83">
        <f t="shared" si="166"/>
        <v>74</v>
      </c>
      <c r="BQB4" s="83">
        <f t="shared" si="166"/>
        <v>74</v>
      </c>
      <c r="BQC4" s="83">
        <f t="shared" si="166"/>
        <v>74</v>
      </c>
      <c r="BQD4" s="83">
        <f t="shared" si="166"/>
        <v>74</v>
      </c>
      <c r="BQE4" s="83">
        <f t="shared" si="166"/>
        <v>74</v>
      </c>
      <c r="BQF4" s="83">
        <f t="shared" si="166"/>
        <v>74</v>
      </c>
      <c r="BQG4" s="83">
        <f t="shared" si="166"/>
        <v>74</v>
      </c>
      <c r="BQH4" s="83">
        <f t="shared" si="166"/>
        <v>74</v>
      </c>
      <c r="BQI4" s="83">
        <f t="shared" si="166"/>
        <v>74</v>
      </c>
      <c r="BQJ4" s="83">
        <f t="shared" si="166"/>
        <v>74</v>
      </c>
      <c r="BQK4" s="83">
        <f t="shared" si="166"/>
        <v>74</v>
      </c>
      <c r="BQL4" s="83">
        <f t="shared" si="166"/>
        <v>74</v>
      </c>
      <c r="BQM4" s="83">
        <f t="shared" si="166"/>
        <v>74</v>
      </c>
      <c r="BQN4" s="83">
        <f t="shared" si="166"/>
        <v>75</v>
      </c>
      <c r="BQO4" s="83">
        <f t="shared" si="166"/>
        <v>75</v>
      </c>
      <c r="BQP4" s="83">
        <f t="shared" si="166"/>
        <v>75</v>
      </c>
      <c r="BQQ4" s="83">
        <f t="shared" si="166"/>
        <v>75</v>
      </c>
      <c r="BQR4" s="83">
        <f t="shared" si="166"/>
        <v>75</v>
      </c>
      <c r="BQS4" s="83">
        <f t="shared" si="166"/>
        <v>75</v>
      </c>
      <c r="BQT4" s="83">
        <f t="shared" si="166"/>
        <v>75</v>
      </c>
      <c r="BQU4" s="83">
        <f t="shared" ref="BQU4:BTF4" si="167">MATCH(BQU1,ID_DY,0)-1</f>
        <v>75</v>
      </c>
      <c r="BQV4" s="83">
        <f t="shared" si="167"/>
        <v>75</v>
      </c>
      <c r="BQW4" s="83">
        <f t="shared" si="167"/>
        <v>75</v>
      </c>
      <c r="BQX4" s="83">
        <f t="shared" si="167"/>
        <v>75</v>
      </c>
      <c r="BQY4" s="83">
        <f t="shared" si="167"/>
        <v>75</v>
      </c>
      <c r="BQZ4" s="83">
        <f t="shared" si="167"/>
        <v>75</v>
      </c>
      <c r="BRA4" s="83">
        <f t="shared" si="167"/>
        <v>75</v>
      </c>
      <c r="BRB4" s="83">
        <f t="shared" si="167"/>
        <v>75</v>
      </c>
      <c r="BRC4" s="83">
        <f t="shared" si="167"/>
        <v>75</v>
      </c>
      <c r="BRD4" s="83">
        <f t="shared" si="167"/>
        <v>75</v>
      </c>
      <c r="BRE4" s="83">
        <f t="shared" si="167"/>
        <v>75</v>
      </c>
      <c r="BRF4" s="83">
        <f t="shared" si="167"/>
        <v>75</v>
      </c>
      <c r="BRG4" s="83">
        <f t="shared" si="167"/>
        <v>75</v>
      </c>
      <c r="BRH4" s="83">
        <f t="shared" si="167"/>
        <v>75</v>
      </c>
      <c r="BRI4" s="83">
        <f t="shared" si="167"/>
        <v>75</v>
      </c>
      <c r="BRJ4" s="83">
        <f t="shared" si="167"/>
        <v>75</v>
      </c>
      <c r="BRK4" s="83">
        <f t="shared" si="167"/>
        <v>75</v>
      </c>
      <c r="BRL4" s="83">
        <f t="shared" si="167"/>
        <v>76</v>
      </c>
      <c r="BRM4" s="83">
        <f t="shared" si="167"/>
        <v>76</v>
      </c>
      <c r="BRN4" s="83">
        <f t="shared" si="167"/>
        <v>76</v>
      </c>
      <c r="BRO4" s="83">
        <f t="shared" si="167"/>
        <v>76</v>
      </c>
      <c r="BRP4" s="83">
        <f t="shared" si="167"/>
        <v>76</v>
      </c>
      <c r="BRQ4" s="83">
        <f t="shared" si="167"/>
        <v>76</v>
      </c>
      <c r="BRR4" s="83">
        <f t="shared" si="167"/>
        <v>76</v>
      </c>
      <c r="BRS4" s="83">
        <f t="shared" si="167"/>
        <v>76</v>
      </c>
      <c r="BRT4" s="83">
        <f t="shared" si="167"/>
        <v>76</v>
      </c>
      <c r="BRU4" s="83">
        <f t="shared" si="167"/>
        <v>76</v>
      </c>
      <c r="BRV4" s="83">
        <f t="shared" si="167"/>
        <v>76</v>
      </c>
      <c r="BRW4" s="83">
        <f t="shared" si="167"/>
        <v>76</v>
      </c>
      <c r="BRX4" s="83">
        <f t="shared" si="167"/>
        <v>76</v>
      </c>
      <c r="BRY4" s="83">
        <f t="shared" si="167"/>
        <v>76</v>
      </c>
      <c r="BRZ4" s="83">
        <f t="shared" si="167"/>
        <v>76</v>
      </c>
      <c r="BSA4" s="83">
        <f t="shared" si="167"/>
        <v>76</v>
      </c>
      <c r="BSB4" s="83">
        <f t="shared" si="167"/>
        <v>76</v>
      </c>
      <c r="BSC4" s="83">
        <f t="shared" si="167"/>
        <v>76</v>
      </c>
      <c r="BSD4" s="83">
        <f t="shared" si="167"/>
        <v>76</v>
      </c>
      <c r="BSE4" s="83">
        <f t="shared" si="167"/>
        <v>76</v>
      </c>
      <c r="BSF4" s="83">
        <f t="shared" si="167"/>
        <v>76</v>
      </c>
      <c r="BSG4" s="83">
        <f t="shared" si="167"/>
        <v>76</v>
      </c>
      <c r="BSH4" s="83">
        <f t="shared" si="167"/>
        <v>76</v>
      </c>
      <c r="BSI4" s="83">
        <f t="shared" si="167"/>
        <v>76</v>
      </c>
      <c r="BSJ4" s="83">
        <f t="shared" si="167"/>
        <v>77</v>
      </c>
      <c r="BSK4" s="83">
        <f t="shared" si="167"/>
        <v>77</v>
      </c>
      <c r="BSL4" s="83">
        <f t="shared" si="167"/>
        <v>77</v>
      </c>
      <c r="BSM4" s="83">
        <f t="shared" si="167"/>
        <v>77</v>
      </c>
      <c r="BSN4" s="83">
        <f t="shared" si="167"/>
        <v>77</v>
      </c>
      <c r="BSO4" s="83">
        <f t="shared" si="167"/>
        <v>77</v>
      </c>
      <c r="BSP4" s="83">
        <f t="shared" si="167"/>
        <v>77</v>
      </c>
      <c r="BSQ4" s="83">
        <f t="shared" si="167"/>
        <v>77</v>
      </c>
      <c r="BSR4" s="83">
        <f t="shared" si="167"/>
        <v>77</v>
      </c>
      <c r="BSS4" s="83">
        <f t="shared" si="167"/>
        <v>77</v>
      </c>
      <c r="BST4" s="83">
        <f t="shared" si="167"/>
        <v>77</v>
      </c>
      <c r="BSU4" s="83">
        <f t="shared" si="167"/>
        <v>77</v>
      </c>
      <c r="BSV4" s="83">
        <f t="shared" si="167"/>
        <v>77</v>
      </c>
      <c r="BSW4" s="83">
        <f t="shared" si="167"/>
        <v>77</v>
      </c>
      <c r="BSX4" s="83">
        <f t="shared" si="167"/>
        <v>77</v>
      </c>
      <c r="BSY4" s="83">
        <f t="shared" si="167"/>
        <v>77</v>
      </c>
      <c r="BSZ4" s="83">
        <f t="shared" si="167"/>
        <v>77</v>
      </c>
      <c r="BTA4" s="83">
        <f t="shared" si="167"/>
        <v>77</v>
      </c>
      <c r="BTB4" s="83">
        <f t="shared" si="167"/>
        <v>77</v>
      </c>
      <c r="BTC4" s="83">
        <f t="shared" si="167"/>
        <v>77</v>
      </c>
      <c r="BTD4" s="83">
        <f t="shared" si="167"/>
        <v>77</v>
      </c>
      <c r="BTE4" s="83">
        <f t="shared" si="167"/>
        <v>77</v>
      </c>
      <c r="BTF4" s="83">
        <f t="shared" si="167"/>
        <v>77</v>
      </c>
      <c r="BTG4" s="83">
        <f t="shared" ref="BTG4:BVR4" si="168">MATCH(BTG1,ID_DY,0)-1</f>
        <v>77</v>
      </c>
      <c r="BTH4" s="83">
        <f t="shared" si="168"/>
        <v>78</v>
      </c>
      <c r="BTI4" s="83">
        <f t="shared" si="168"/>
        <v>78</v>
      </c>
      <c r="BTJ4" s="83">
        <f t="shared" si="168"/>
        <v>78</v>
      </c>
      <c r="BTK4" s="83">
        <f t="shared" si="168"/>
        <v>78</v>
      </c>
      <c r="BTL4" s="83">
        <f t="shared" si="168"/>
        <v>78</v>
      </c>
      <c r="BTM4" s="83">
        <f t="shared" si="168"/>
        <v>78</v>
      </c>
      <c r="BTN4" s="83">
        <f t="shared" si="168"/>
        <v>78</v>
      </c>
      <c r="BTO4" s="83">
        <f t="shared" si="168"/>
        <v>78</v>
      </c>
      <c r="BTP4" s="83">
        <f t="shared" si="168"/>
        <v>78</v>
      </c>
      <c r="BTQ4" s="83">
        <f t="shared" si="168"/>
        <v>78</v>
      </c>
      <c r="BTR4" s="83">
        <f t="shared" si="168"/>
        <v>78</v>
      </c>
      <c r="BTS4" s="83">
        <f t="shared" si="168"/>
        <v>78</v>
      </c>
      <c r="BTT4" s="83">
        <f t="shared" si="168"/>
        <v>78</v>
      </c>
      <c r="BTU4" s="83">
        <f t="shared" si="168"/>
        <v>78</v>
      </c>
      <c r="BTV4" s="83">
        <f t="shared" si="168"/>
        <v>78</v>
      </c>
      <c r="BTW4" s="83">
        <f t="shared" si="168"/>
        <v>78</v>
      </c>
      <c r="BTX4" s="83">
        <f t="shared" si="168"/>
        <v>78</v>
      </c>
      <c r="BTY4" s="83">
        <f t="shared" si="168"/>
        <v>78</v>
      </c>
      <c r="BTZ4" s="83">
        <f t="shared" si="168"/>
        <v>78</v>
      </c>
      <c r="BUA4" s="83">
        <f t="shared" si="168"/>
        <v>78</v>
      </c>
      <c r="BUB4" s="83">
        <f t="shared" si="168"/>
        <v>78</v>
      </c>
      <c r="BUC4" s="83">
        <f t="shared" si="168"/>
        <v>78</v>
      </c>
      <c r="BUD4" s="83">
        <f t="shared" si="168"/>
        <v>78</v>
      </c>
      <c r="BUE4" s="83">
        <f t="shared" si="168"/>
        <v>78</v>
      </c>
      <c r="BUF4" s="83">
        <f t="shared" si="168"/>
        <v>79</v>
      </c>
      <c r="BUG4" s="83">
        <f t="shared" si="168"/>
        <v>79</v>
      </c>
      <c r="BUH4" s="83">
        <f t="shared" si="168"/>
        <v>79</v>
      </c>
      <c r="BUI4" s="83">
        <f t="shared" si="168"/>
        <v>79</v>
      </c>
      <c r="BUJ4" s="83">
        <f t="shared" si="168"/>
        <v>79</v>
      </c>
      <c r="BUK4" s="83">
        <f t="shared" si="168"/>
        <v>79</v>
      </c>
      <c r="BUL4" s="83">
        <f t="shared" si="168"/>
        <v>79</v>
      </c>
      <c r="BUM4" s="83">
        <f t="shared" si="168"/>
        <v>79</v>
      </c>
      <c r="BUN4" s="83">
        <f t="shared" si="168"/>
        <v>79</v>
      </c>
      <c r="BUO4" s="83">
        <f t="shared" si="168"/>
        <v>79</v>
      </c>
      <c r="BUP4" s="83">
        <f t="shared" si="168"/>
        <v>79</v>
      </c>
      <c r="BUQ4" s="83">
        <f t="shared" si="168"/>
        <v>79</v>
      </c>
      <c r="BUR4" s="83">
        <f t="shared" si="168"/>
        <v>79</v>
      </c>
      <c r="BUS4" s="83">
        <f t="shared" si="168"/>
        <v>79</v>
      </c>
      <c r="BUT4" s="83">
        <f t="shared" si="168"/>
        <v>79</v>
      </c>
      <c r="BUU4" s="83">
        <f t="shared" si="168"/>
        <v>79</v>
      </c>
      <c r="BUV4" s="83">
        <f t="shared" si="168"/>
        <v>79</v>
      </c>
      <c r="BUW4" s="83">
        <f t="shared" si="168"/>
        <v>79</v>
      </c>
      <c r="BUX4" s="83">
        <f t="shared" si="168"/>
        <v>79</v>
      </c>
      <c r="BUY4" s="83">
        <f t="shared" si="168"/>
        <v>79</v>
      </c>
      <c r="BUZ4" s="83">
        <f t="shared" si="168"/>
        <v>79</v>
      </c>
      <c r="BVA4" s="83">
        <f t="shared" si="168"/>
        <v>79</v>
      </c>
      <c r="BVB4" s="83">
        <f t="shared" si="168"/>
        <v>79</v>
      </c>
      <c r="BVC4" s="83">
        <f t="shared" si="168"/>
        <v>79</v>
      </c>
      <c r="BVD4" s="83">
        <f t="shared" si="168"/>
        <v>80</v>
      </c>
      <c r="BVE4" s="83">
        <f t="shared" si="168"/>
        <v>80</v>
      </c>
      <c r="BVF4" s="83">
        <f t="shared" si="168"/>
        <v>80</v>
      </c>
      <c r="BVG4" s="83">
        <f t="shared" si="168"/>
        <v>80</v>
      </c>
      <c r="BVH4" s="83">
        <f t="shared" si="168"/>
        <v>80</v>
      </c>
      <c r="BVI4" s="83">
        <f t="shared" si="168"/>
        <v>80</v>
      </c>
      <c r="BVJ4" s="83">
        <f t="shared" si="168"/>
        <v>80</v>
      </c>
      <c r="BVK4" s="83">
        <f t="shared" si="168"/>
        <v>80</v>
      </c>
      <c r="BVL4" s="83">
        <f t="shared" si="168"/>
        <v>80</v>
      </c>
      <c r="BVM4" s="83">
        <f t="shared" si="168"/>
        <v>80</v>
      </c>
      <c r="BVN4" s="83">
        <f t="shared" si="168"/>
        <v>80</v>
      </c>
      <c r="BVO4" s="83">
        <f t="shared" si="168"/>
        <v>80</v>
      </c>
      <c r="BVP4" s="83">
        <f t="shared" si="168"/>
        <v>80</v>
      </c>
      <c r="BVQ4" s="83">
        <f t="shared" si="168"/>
        <v>80</v>
      </c>
      <c r="BVR4" s="83">
        <f t="shared" si="168"/>
        <v>80</v>
      </c>
      <c r="BVS4" s="83">
        <f t="shared" ref="BVS4:BYD4" si="169">MATCH(BVS1,ID_DY,0)-1</f>
        <v>80</v>
      </c>
      <c r="BVT4" s="83">
        <f t="shared" si="169"/>
        <v>80</v>
      </c>
      <c r="BVU4" s="83">
        <f t="shared" si="169"/>
        <v>80</v>
      </c>
      <c r="BVV4" s="83">
        <f t="shared" si="169"/>
        <v>80</v>
      </c>
      <c r="BVW4" s="83">
        <f t="shared" si="169"/>
        <v>80</v>
      </c>
      <c r="BVX4" s="83">
        <f t="shared" si="169"/>
        <v>80</v>
      </c>
      <c r="BVY4" s="83">
        <f t="shared" si="169"/>
        <v>80</v>
      </c>
      <c r="BVZ4" s="83">
        <f t="shared" si="169"/>
        <v>80</v>
      </c>
      <c r="BWA4" s="83">
        <f t="shared" si="169"/>
        <v>80</v>
      </c>
      <c r="BWB4" s="83">
        <f t="shared" si="169"/>
        <v>81</v>
      </c>
      <c r="BWC4" s="83">
        <f t="shared" si="169"/>
        <v>81</v>
      </c>
      <c r="BWD4" s="83">
        <f t="shared" si="169"/>
        <v>81</v>
      </c>
      <c r="BWE4" s="83">
        <f t="shared" si="169"/>
        <v>81</v>
      </c>
      <c r="BWF4" s="83">
        <f t="shared" si="169"/>
        <v>81</v>
      </c>
      <c r="BWG4" s="83">
        <f t="shared" si="169"/>
        <v>81</v>
      </c>
      <c r="BWH4" s="83">
        <f t="shared" si="169"/>
        <v>81</v>
      </c>
      <c r="BWI4" s="83">
        <f t="shared" si="169"/>
        <v>81</v>
      </c>
      <c r="BWJ4" s="83">
        <f t="shared" si="169"/>
        <v>81</v>
      </c>
      <c r="BWK4" s="83">
        <f t="shared" si="169"/>
        <v>81</v>
      </c>
      <c r="BWL4" s="83">
        <f t="shared" si="169"/>
        <v>81</v>
      </c>
      <c r="BWM4" s="83">
        <f t="shared" si="169"/>
        <v>81</v>
      </c>
      <c r="BWN4" s="83">
        <f t="shared" si="169"/>
        <v>81</v>
      </c>
      <c r="BWO4" s="83">
        <f t="shared" si="169"/>
        <v>81</v>
      </c>
      <c r="BWP4" s="83">
        <f t="shared" si="169"/>
        <v>81</v>
      </c>
      <c r="BWQ4" s="83">
        <f t="shared" si="169"/>
        <v>81</v>
      </c>
      <c r="BWR4" s="83">
        <f t="shared" si="169"/>
        <v>81</v>
      </c>
      <c r="BWS4" s="83">
        <f t="shared" si="169"/>
        <v>81</v>
      </c>
      <c r="BWT4" s="83">
        <f t="shared" si="169"/>
        <v>81</v>
      </c>
      <c r="BWU4" s="83">
        <f t="shared" si="169"/>
        <v>81</v>
      </c>
      <c r="BWV4" s="83">
        <f t="shared" si="169"/>
        <v>81</v>
      </c>
      <c r="BWW4" s="83">
        <f t="shared" si="169"/>
        <v>81</v>
      </c>
      <c r="BWX4" s="83">
        <f t="shared" si="169"/>
        <v>81</v>
      </c>
      <c r="BWY4" s="83">
        <f t="shared" si="169"/>
        <v>81</v>
      </c>
      <c r="BWZ4" s="83">
        <f t="shared" si="169"/>
        <v>82</v>
      </c>
      <c r="BXA4" s="83">
        <f t="shared" si="169"/>
        <v>82</v>
      </c>
      <c r="BXB4" s="83">
        <f t="shared" si="169"/>
        <v>82</v>
      </c>
      <c r="BXC4" s="83">
        <f t="shared" si="169"/>
        <v>82</v>
      </c>
      <c r="BXD4" s="83">
        <f t="shared" si="169"/>
        <v>82</v>
      </c>
      <c r="BXE4" s="83">
        <f t="shared" si="169"/>
        <v>82</v>
      </c>
      <c r="BXF4" s="83">
        <f t="shared" si="169"/>
        <v>82</v>
      </c>
      <c r="BXG4" s="83">
        <f t="shared" si="169"/>
        <v>82</v>
      </c>
      <c r="BXH4" s="83">
        <f t="shared" si="169"/>
        <v>82</v>
      </c>
      <c r="BXI4" s="83">
        <f t="shared" si="169"/>
        <v>82</v>
      </c>
      <c r="BXJ4" s="83">
        <f t="shared" si="169"/>
        <v>82</v>
      </c>
      <c r="BXK4" s="83">
        <f t="shared" si="169"/>
        <v>82</v>
      </c>
      <c r="BXL4" s="83">
        <f t="shared" si="169"/>
        <v>82</v>
      </c>
      <c r="BXM4" s="83">
        <f t="shared" si="169"/>
        <v>82</v>
      </c>
      <c r="BXN4" s="83">
        <f t="shared" si="169"/>
        <v>82</v>
      </c>
      <c r="BXO4" s="83">
        <f t="shared" si="169"/>
        <v>82</v>
      </c>
      <c r="BXP4" s="83">
        <f t="shared" si="169"/>
        <v>82</v>
      </c>
      <c r="BXQ4" s="83">
        <f t="shared" si="169"/>
        <v>82</v>
      </c>
      <c r="BXR4" s="83">
        <f t="shared" si="169"/>
        <v>82</v>
      </c>
      <c r="BXS4" s="83">
        <f t="shared" si="169"/>
        <v>82</v>
      </c>
      <c r="BXT4" s="83">
        <f t="shared" si="169"/>
        <v>82</v>
      </c>
      <c r="BXU4" s="83">
        <f t="shared" si="169"/>
        <v>82</v>
      </c>
      <c r="BXV4" s="83">
        <f t="shared" si="169"/>
        <v>82</v>
      </c>
      <c r="BXW4" s="83">
        <f t="shared" si="169"/>
        <v>82</v>
      </c>
      <c r="BXX4" s="83">
        <f t="shared" si="169"/>
        <v>83</v>
      </c>
      <c r="BXY4" s="83">
        <f t="shared" si="169"/>
        <v>83</v>
      </c>
      <c r="BXZ4" s="83">
        <f t="shared" si="169"/>
        <v>83</v>
      </c>
      <c r="BYA4" s="83">
        <f t="shared" si="169"/>
        <v>83</v>
      </c>
      <c r="BYB4" s="83">
        <f t="shared" si="169"/>
        <v>83</v>
      </c>
      <c r="BYC4" s="83">
        <f t="shared" si="169"/>
        <v>83</v>
      </c>
      <c r="BYD4" s="83">
        <f t="shared" si="169"/>
        <v>83</v>
      </c>
      <c r="BYE4" s="83">
        <f t="shared" ref="BYE4:CAP4" si="170">MATCH(BYE1,ID_DY,0)-1</f>
        <v>83</v>
      </c>
      <c r="BYF4" s="83">
        <f t="shared" si="170"/>
        <v>83</v>
      </c>
      <c r="BYG4" s="83">
        <f t="shared" si="170"/>
        <v>83</v>
      </c>
      <c r="BYH4" s="83">
        <f t="shared" si="170"/>
        <v>83</v>
      </c>
      <c r="BYI4" s="83">
        <f t="shared" si="170"/>
        <v>83</v>
      </c>
      <c r="BYJ4" s="83">
        <f t="shared" si="170"/>
        <v>83</v>
      </c>
      <c r="BYK4" s="83">
        <f t="shared" si="170"/>
        <v>83</v>
      </c>
      <c r="BYL4" s="83">
        <f t="shared" si="170"/>
        <v>83</v>
      </c>
      <c r="BYM4" s="83">
        <f t="shared" si="170"/>
        <v>83</v>
      </c>
      <c r="BYN4" s="83">
        <f t="shared" si="170"/>
        <v>83</v>
      </c>
      <c r="BYO4" s="83">
        <f t="shared" si="170"/>
        <v>83</v>
      </c>
      <c r="BYP4" s="83">
        <f t="shared" si="170"/>
        <v>83</v>
      </c>
      <c r="BYQ4" s="83">
        <f t="shared" si="170"/>
        <v>83</v>
      </c>
      <c r="BYR4" s="83">
        <f t="shared" si="170"/>
        <v>83</v>
      </c>
      <c r="BYS4" s="83">
        <f t="shared" si="170"/>
        <v>83</v>
      </c>
      <c r="BYT4" s="83">
        <f t="shared" si="170"/>
        <v>83</v>
      </c>
      <c r="BYU4" s="83">
        <f t="shared" si="170"/>
        <v>83</v>
      </c>
      <c r="BYV4" s="83">
        <f t="shared" si="170"/>
        <v>84</v>
      </c>
      <c r="BYW4" s="83">
        <f t="shared" si="170"/>
        <v>84</v>
      </c>
      <c r="BYX4" s="83">
        <f t="shared" si="170"/>
        <v>84</v>
      </c>
      <c r="BYY4" s="83">
        <f t="shared" si="170"/>
        <v>84</v>
      </c>
      <c r="BYZ4" s="83">
        <f t="shared" si="170"/>
        <v>84</v>
      </c>
      <c r="BZA4" s="83">
        <f t="shared" si="170"/>
        <v>84</v>
      </c>
      <c r="BZB4" s="83">
        <f t="shared" si="170"/>
        <v>84</v>
      </c>
      <c r="BZC4" s="83">
        <f t="shared" si="170"/>
        <v>84</v>
      </c>
      <c r="BZD4" s="83">
        <f t="shared" si="170"/>
        <v>84</v>
      </c>
      <c r="BZE4" s="83">
        <f t="shared" si="170"/>
        <v>84</v>
      </c>
      <c r="BZF4" s="83">
        <f t="shared" si="170"/>
        <v>84</v>
      </c>
      <c r="BZG4" s="83">
        <f t="shared" si="170"/>
        <v>84</v>
      </c>
      <c r="BZH4" s="83">
        <f t="shared" si="170"/>
        <v>84</v>
      </c>
      <c r="BZI4" s="83">
        <f t="shared" si="170"/>
        <v>84</v>
      </c>
      <c r="BZJ4" s="83">
        <f t="shared" si="170"/>
        <v>84</v>
      </c>
      <c r="BZK4" s="83">
        <f t="shared" si="170"/>
        <v>84</v>
      </c>
      <c r="BZL4" s="83">
        <f t="shared" si="170"/>
        <v>84</v>
      </c>
      <c r="BZM4" s="83">
        <f t="shared" si="170"/>
        <v>84</v>
      </c>
      <c r="BZN4" s="83">
        <f t="shared" si="170"/>
        <v>84</v>
      </c>
      <c r="BZO4" s="83">
        <f t="shared" si="170"/>
        <v>84</v>
      </c>
      <c r="BZP4" s="83">
        <f t="shared" si="170"/>
        <v>84</v>
      </c>
      <c r="BZQ4" s="83">
        <f t="shared" si="170"/>
        <v>84</v>
      </c>
      <c r="BZR4" s="83">
        <f t="shared" si="170"/>
        <v>84</v>
      </c>
      <c r="BZS4" s="83">
        <f t="shared" si="170"/>
        <v>84</v>
      </c>
      <c r="BZT4" s="83">
        <f t="shared" si="170"/>
        <v>85</v>
      </c>
      <c r="BZU4" s="83">
        <f t="shared" si="170"/>
        <v>85</v>
      </c>
      <c r="BZV4" s="83">
        <f t="shared" si="170"/>
        <v>85</v>
      </c>
      <c r="BZW4" s="83">
        <f t="shared" si="170"/>
        <v>85</v>
      </c>
      <c r="BZX4" s="83">
        <f t="shared" si="170"/>
        <v>85</v>
      </c>
      <c r="BZY4" s="83">
        <f t="shared" si="170"/>
        <v>85</v>
      </c>
      <c r="BZZ4" s="83">
        <f t="shared" si="170"/>
        <v>85</v>
      </c>
      <c r="CAA4" s="83">
        <f t="shared" si="170"/>
        <v>85</v>
      </c>
      <c r="CAB4" s="83">
        <f t="shared" si="170"/>
        <v>85</v>
      </c>
      <c r="CAC4" s="83">
        <f t="shared" si="170"/>
        <v>85</v>
      </c>
      <c r="CAD4" s="83">
        <f t="shared" si="170"/>
        <v>85</v>
      </c>
      <c r="CAE4" s="83">
        <f t="shared" si="170"/>
        <v>85</v>
      </c>
      <c r="CAF4" s="83">
        <f t="shared" si="170"/>
        <v>85</v>
      </c>
      <c r="CAG4" s="83">
        <f t="shared" si="170"/>
        <v>85</v>
      </c>
      <c r="CAH4" s="83">
        <f t="shared" si="170"/>
        <v>85</v>
      </c>
      <c r="CAI4" s="83">
        <f t="shared" si="170"/>
        <v>85</v>
      </c>
      <c r="CAJ4" s="83">
        <f t="shared" si="170"/>
        <v>85</v>
      </c>
      <c r="CAK4" s="83">
        <f t="shared" si="170"/>
        <v>85</v>
      </c>
      <c r="CAL4" s="83">
        <f t="shared" si="170"/>
        <v>85</v>
      </c>
      <c r="CAM4" s="83">
        <f t="shared" si="170"/>
        <v>85</v>
      </c>
      <c r="CAN4" s="83">
        <f t="shared" si="170"/>
        <v>85</v>
      </c>
      <c r="CAO4" s="83">
        <f t="shared" si="170"/>
        <v>85</v>
      </c>
      <c r="CAP4" s="83">
        <f t="shared" si="170"/>
        <v>85</v>
      </c>
      <c r="CAQ4" s="83">
        <f t="shared" ref="CAQ4:CDB4" si="171">MATCH(CAQ1,ID_DY,0)-1</f>
        <v>85</v>
      </c>
      <c r="CAR4" s="83">
        <f t="shared" si="171"/>
        <v>86</v>
      </c>
      <c r="CAS4" s="83">
        <f t="shared" si="171"/>
        <v>86</v>
      </c>
      <c r="CAT4" s="83">
        <f t="shared" si="171"/>
        <v>86</v>
      </c>
      <c r="CAU4" s="83">
        <f t="shared" si="171"/>
        <v>86</v>
      </c>
      <c r="CAV4" s="83">
        <f t="shared" si="171"/>
        <v>86</v>
      </c>
      <c r="CAW4" s="83">
        <f t="shared" si="171"/>
        <v>86</v>
      </c>
      <c r="CAX4" s="83">
        <f t="shared" si="171"/>
        <v>86</v>
      </c>
      <c r="CAY4" s="83">
        <f t="shared" si="171"/>
        <v>86</v>
      </c>
      <c r="CAZ4" s="83">
        <f t="shared" si="171"/>
        <v>86</v>
      </c>
      <c r="CBA4" s="83">
        <f t="shared" si="171"/>
        <v>86</v>
      </c>
      <c r="CBB4" s="83">
        <f t="shared" si="171"/>
        <v>86</v>
      </c>
      <c r="CBC4" s="83">
        <f t="shared" si="171"/>
        <v>86</v>
      </c>
      <c r="CBD4" s="83">
        <f t="shared" si="171"/>
        <v>86</v>
      </c>
      <c r="CBE4" s="83">
        <f t="shared" si="171"/>
        <v>86</v>
      </c>
      <c r="CBF4" s="83">
        <f t="shared" si="171"/>
        <v>86</v>
      </c>
      <c r="CBG4" s="83">
        <f t="shared" si="171"/>
        <v>86</v>
      </c>
      <c r="CBH4" s="83">
        <f t="shared" si="171"/>
        <v>86</v>
      </c>
      <c r="CBI4" s="83">
        <f t="shared" si="171"/>
        <v>86</v>
      </c>
      <c r="CBJ4" s="83">
        <f t="shared" si="171"/>
        <v>86</v>
      </c>
      <c r="CBK4" s="83">
        <f t="shared" si="171"/>
        <v>86</v>
      </c>
      <c r="CBL4" s="83">
        <f t="shared" si="171"/>
        <v>86</v>
      </c>
      <c r="CBM4" s="83">
        <f t="shared" si="171"/>
        <v>86</v>
      </c>
      <c r="CBN4" s="83">
        <f t="shared" si="171"/>
        <v>86</v>
      </c>
      <c r="CBO4" s="83">
        <f t="shared" si="171"/>
        <v>86</v>
      </c>
      <c r="CBP4" s="83">
        <f t="shared" si="171"/>
        <v>87</v>
      </c>
      <c r="CBQ4" s="83">
        <f t="shared" si="171"/>
        <v>87</v>
      </c>
      <c r="CBR4" s="83">
        <f t="shared" si="171"/>
        <v>87</v>
      </c>
      <c r="CBS4" s="83">
        <f t="shared" si="171"/>
        <v>87</v>
      </c>
      <c r="CBT4" s="83">
        <f t="shared" si="171"/>
        <v>87</v>
      </c>
      <c r="CBU4" s="83">
        <f t="shared" si="171"/>
        <v>87</v>
      </c>
      <c r="CBV4" s="83">
        <f t="shared" si="171"/>
        <v>87</v>
      </c>
      <c r="CBW4" s="83">
        <f t="shared" si="171"/>
        <v>87</v>
      </c>
      <c r="CBX4" s="83">
        <f t="shared" si="171"/>
        <v>87</v>
      </c>
      <c r="CBY4" s="83">
        <f t="shared" si="171"/>
        <v>87</v>
      </c>
      <c r="CBZ4" s="83">
        <f t="shared" si="171"/>
        <v>87</v>
      </c>
      <c r="CCA4" s="83">
        <f t="shared" si="171"/>
        <v>87</v>
      </c>
      <c r="CCB4" s="83">
        <f t="shared" si="171"/>
        <v>87</v>
      </c>
      <c r="CCC4" s="83">
        <f t="shared" si="171"/>
        <v>87</v>
      </c>
      <c r="CCD4" s="83">
        <f t="shared" si="171"/>
        <v>87</v>
      </c>
      <c r="CCE4" s="83">
        <f t="shared" si="171"/>
        <v>87</v>
      </c>
      <c r="CCF4" s="83">
        <f t="shared" si="171"/>
        <v>87</v>
      </c>
      <c r="CCG4" s="83">
        <f t="shared" si="171"/>
        <v>87</v>
      </c>
      <c r="CCH4" s="83">
        <f t="shared" si="171"/>
        <v>87</v>
      </c>
      <c r="CCI4" s="83">
        <f t="shared" si="171"/>
        <v>87</v>
      </c>
      <c r="CCJ4" s="83">
        <f t="shared" si="171"/>
        <v>87</v>
      </c>
      <c r="CCK4" s="83">
        <f t="shared" si="171"/>
        <v>87</v>
      </c>
      <c r="CCL4" s="83">
        <f t="shared" si="171"/>
        <v>87</v>
      </c>
      <c r="CCM4" s="83">
        <f t="shared" si="171"/>
        <v>87</v>
      </c>
      <c r="CCN4" s="83">
        <f t="shared" si="171"/>
        <v>88</v>
      </c>
      <c r="CCO4" s="83">
        <f t="shared" si="171"/>
        <v>88</v>
      </c>
      <c r="CCP4" s="83">
        <f t="shared" si="171"/>
        <v>88</v>
      </c>
      <c r="CCQ4" s="83">
        <f t="shared" si="171"/>
        <v>88</v>
      </c>
      <c r="CCR4" s="83">
        <f t="shared" si="171"/>
        <v>88</v>
      </c>
      <c r="CCS4" s="83">
        <f t="shared" si="171"/>
        <v>88</v>
      </c>
      <c r="CCT4" s="83">
        <f t="shared" si="171"/>
        <v>88</v>
      </c>
      <c r="CCU4" s="83">
        <f t="shared" si="171"/>
        <v>88</v>
      </c>
      <c r="CCV4" s="83">
        <f t="shared" si="171"/>
        <v>88</v>
      </c>
      <c r="CCW4" s="83">
        <f t="shared" si="171"/>
        <v>88</v>
      </c>
      <c r="CCX4" s="83">
        <f t="shared" si="171"/>
        <v>88</v>
      </c>
      <c r="CCY4" s="83">
        <f t="shared" si="171"/>
        <v>88</v>
      </c>
      <c r="CCZ4" s="83">
        <f t="shared" si="171"/>
        <v>88</v>
      </c>
      <c r="CDA4" s="83">
        <f t="shared" si="171"/>
        <v>88</v>
      </c>
      <c r="CDB4" s="83">
        <f t="shared" si="171"/>
        <v>88</v>
      </c>
      <c r="CDC4" s="83">
        <f t="shared" ref="CDC4:CFN4" si="172">MATCH(CDC1,ID_DY,0)-1</f>
        <v>88</v>
      </c>
      <c r="CDD4" s="83">
        <f t="shared" si="172"/>
        <v>88</v>
      </c>
      <c r="CDE4" s="83">
        <f t="shared" si="172"/>
        <v>88</v>
      </c>
      <c r="CDF4" s="83">
        <f t="shared" si="172"/>
        <v>88</v>
      </c>
      <c r="CDG4" s="83">
        <f t="shared" si="172"/>
        <v>88</v>
      </c>
      <c r="CDH4" s="83">
        <f t="shared" si="172"/>
        <v>88</v>
      </c>
      <c r="CDI4" s="83">
        <f t="shared" si="172"/>
        <v>88</v>
      </c>
      <c r="CDJ4" s="83">
        <f t="shared" si="172"/>
        <v>88</v>
      </c>
      <c r="CDK4" s="83">
        <f t="shared" si="172"/>
        <v>88</v>
      </c>
      <c r="CDL4" s="83">
        <f t="shared" si="172"/>
        <v>89</v>
      </c>
      <c r="CDM4" s="83">
        <f t="shared" si="172"/>
        <v>89</v>
      </c>
      <c r="CDN4" s="83">
        <f t="shared" si="172"/>
        <v>89</v>
      </c>
      <c r="CDO4" s="83">
        <f t="shared" si="172"/>
        <v>89</v>
      </c>
      <c r="CDP4" s="83">
        <f t="shared" si="172"/>
        <v>89</v>
      </c>
      <c r="CDQ4" s="83">
        <f t="shared" si="172"/>
        <v>89</v>
      </c>
      <c r="CDR4" s="83">
        <f t="shared" si="172"/>
        <v>89</v>
      </c>
      <c r="CDS4" s="83">
        <f t="shared" si="172"/>
        <v>89</v>
      </c>
      <c r="CDT4" s="83">
        <f t="shared" si="172"/>
        <v>89</v>
      </c>
      <c r="CDU4" s="83">
        <f t="shared" si="172"/>
        <v>89</v>
      </c>
      <c r="CDV4" s="83">
        <f t="shared" si="172"/>
        <v>89</v>
      </c>
      <c r="CDW4" s="83">
        <f t="shared" si="172"/>
        <v>89</v>
      </c>
      <c r="CDX4" s="83">
        <f t="shared" si="172"/>
        <v>89</v>
      </c>
      <c r="CDY4" s="83">
        <f t="shared" si="172"/>
        <v>89</v>
      </c>
      <c r="CDZ4" s="83">
        <f t="shared" si="172"/>
        <v>89</v>
      </c>
      <c r="CEA4" s="83">
        <f t="shared" si="172"/>
        <v>89</v>
      </c>
      <c r="CEB4" s="83">
        <f t="shared" si="172"/>
        <v>89</v>
      </c>
      <c r="CEC4" s="83">
        <f t="shared" si="172"/>
        <v>89</v>
      </c>
      <c r="CED4" s="83">
        <f t="shared" si="172"/>
        <v>89</v>
      </c>
      <c r="CEE4" s="83">
        <f t="shared" si="172"/>
        <v>89</v>
      </c>
      <c r="CEF4" s="83">
        <f t="shared" si="172"/>
        <v>89</v>
      </c>
      <c r="CEG4" s="83">
        <f t="shared" si="172"/>
        <v>89</v>
      </c>
      <c r="CEH4" s="83">
        <f t="shared" si="172"/>
        <v>89</v>
      </c>
      <c r="CEI4" s="83">
        <f t="shared" si="172"/>
        <v>89</v>
      </c>
      <c r="CEJ4" s="83">
        <f t="shared" si="172"/>
        <v>90</v>
      </c>
      <c r="CEK4" s="83">
        <f t="shared" si="172"/>
        <v>90</v>
      </c>
      <c r="CEL4" s="83">
        <f t="shared" si="172"/>
        <v>90</v>
      </c>
      <c r="CEM4" s="83">
        <f t="shared" si="172"/>
        <v>90</v>
      </c>
      <c r="CEN4" s="83">
        <f t="shared" si="172"/>
        <v>90</v>
      </c>
      <c r="CEO4" s="83">
        <f t="shared" si="172"/>
        <v>90</v>
      </c>
      <c r="CEP4" s="83">
        <f t="shared" si="172"/>
        <v>90</v>
      </c>
      <c r="CEQ4" s="83">
        <f t="shared" si="172"/>
        <v>90</v>
      </c>
      <c r="CER4" s="83">
        <f t="shared" si="172"/>
        <v>90</v>
      </c>
      <c r="CES4" s="83">
        <f t="shared" si="172"/>
        <v>90</v>
      </c>
      <c r="CET4" s="83">
        <f t="shared" si="172"/>
        <v>90</v>
      </c>
      <c r="CEU4" s="83">
        <f t="shared" si="172"/>
        <v>90</v>
      </c>
      <c r="CEV4" s="83">
        <f t="shared" si="172"/>
        <v>90</v>
      </c>
      <c r="CEW4" s="83">
        <f t="shared" si="172"/>
        <v>90</v>
      </c>
      <c r="CEX4" s="83">
        <f t="shared" si="172"/>
        <v>90</v>
      </c>
      <c r="CEY4" s="83">
        <f t="shared" si="172"/>
        <v>90</v>
      </c>
      <c r="CEZ4" s="83">
        <f t="shared" si="172"/>
        <v>90</v>
      </c>
      <c r="CFA4" s="83">
        <f t="shared" si="172"/>
        <v>90</v>
      </c>
      <c r="CFB4" s="83">
        <f t="shared" si="172"/>
        <v>90</v>
      </c>
      <c r="CFC4" s="83">
        <f t="shared" si="172"/>
        <v>90</v>
      </c>
      <c r="CFD4" s="83">
        <f t="shared" si="172"/>
        <v>90</v>
      </c>
      <c r="CFE4" s="83">
        <f t="shared" si="172"/>
        <v>90</v>
      </c>
      <c r="CFF4" s="83">
        <f t="shared" si="172"/>
        <v>90</v>
      </c>
      <c r="CFG4" s="83">
        <f t="shared" si="172"/>
        <v>90</v>
      </c>
      <c r="CFH4" s="83">
        <f t="shared" si="172"/>
        <v>91</v>
      </c>
      <c r="CFI4" s="83">
        <f t="shared" si="172"/>
        <v>91</v>
      </c>
      <c r="CFJ4" s="83">
        <f t="shared" si="172"/>
        <v>91</v>
      </c>
      <c r="CFK4" s="83">
        <f t="shared" si="172"/>
        <v>91</v>
      </c>
      <c r="CFL4" s="83">
        <f t="shared" si="172"/>
        <v>91</v>
      </c>
      <c r="CFM4" s="83">
        <f t="shared" si="172"/>
        <v>91</v>
      </c>
      <c r="CFN4" s="83">
        <f t="shared" si="172"/>
        <v>91</v>
      </c>
      <c r="CFO4" s="83">
        <f t="shared" ref="CFO4:CHZ4" si="173">MATCH(CFO1,ID_DY,0)-1</f>
        <v>91</v>
      </c>
      <c r="CFP4" s="83">
        <f t="shared" si="173"/>
        <v>91</v>
      </c>
      <c r="CFQ4" s="83">
        <f t="shared" si="173"/>
        <v>91</v>
      </c>
      <c r="CFR4" s="83">
        <f t="shared" si="173"/>
        <v>91</v>
      </c>
      <c r="CFS4" s="83">
        <f t="shared" si="173"/>
        <v>91</v>
      </c>
      <c r="CFT4" s="83">
        <f t="shared" si="173"/>
        <v>91</v>
      </c>
      <c r="CFU4" s="83">
        <f t="shared" si="173"/>
        <v>91</v>
      </c>
      <c r="CFV4" s="83">
        <f t="shared" si="173"/>
        <v>91</v>
      </c>
      <c r="CFW4" s="83">
        <f t="shared" si="173"/>
        <v>91</v>
      </c>
      <c r="CFX4" s="83">
        <f t="shared" si="173"/>
        <v>91</v>
      </c>
      <c r="CFY4" s="83">
        <f t="shared" si="173"/>
        <v>91</v>
      </c>
      <c r="CFZ4" s="83">
        <f t="shared" si="173"/>
        <v>91</v>
      </c>
      <c r="CGA4" s="83">
        <f t="shared" si="173"/>
        <v>91</v>
      </c>
      <c r="CGB4" s="83">
        <f t="shared" si="173"/>
        <v>91</v>
      </c>
      <c r="CGC4" s="83">
        <f t="shared" si="173"/>
        <v>91</v>
      </c>
      <c r="CGD4" s="83">
        <f t="shared" si="173"/>
        <v>91</v>
      </c>
      <c r="CGE4" s="83">
        <f t="shared" si="173"/>
        <v>91</v>
      </c>
      <c r="CGF4" s="83">
        <f t="shared" si="173"/>
        <v>92</v>
      </c>
      <c r="CGG4" s="83">
        <f t="shared" si="173"/>
        <v>92</v>
      </c>
      <c r="CGH4" s="83">
        <f t="shared" si="173"/>
        <v>92</v>
      </c>
      <c r="CGI4" s="83">
        <f t="shared" si="173"/>
        <v>92</v>
      </c>
      <c r="CGJ4" s="83">
        <f t="shared" si="173"/>
        <v>92</v>
      </c>
      <c r="CGK4" s="83">
        <f t="shared" si="173"/>
        <v>92</v>
      </c>
      <c r="CGL4" s="83">
        <f t="shared" si="173"/>
        <v>92</v>
      </c>
      <c r="CGM4" s="83">
        <f t="shared" si="173"/>
        <v>92</v>
      </c>
      <c r="CGN4" s="83">
        <f t="shared" si="173"/>
        <v>92</v>
      </c>
      <c r="CGO4" s="83">
        <f t="shared" si="173"/>
        <v>92</v>
      </c>
      <c r="CGP4" s="83">
        <f t="shared" si="173"/>
        <v>92</v>
      </c>
      <c r="CGQ4" s="83">
        <f t="shared" si="173"/>
        <v>92</v>
      </c>
      <c r="CGR4" s="83">
        <f t="shared" si="173"/>
        <v>92</v>
      </c>
      <c r="CGS4" s="83">
        <f t="shared" si="173"/>
        <v>92</v>
      </c>
      <c r="CGT4" s="83">
        <f t="shared" si="173"/>
        <v>92</v>
      </c>
      <c r="CGU4" s="83">
        <f t="shared" si="173"/>
        <v>92</v>
      </c>
      <c r="CGV4" s="83">
        <f t="shared" si="173"/>
        <v>92</v>
      </c>
      <c r="CGW4" s="83">
        <f t="shared" si="173"/>
        <v>92</v>
      </c>
      <c r="CGX4" s="83">
        <f t="shared" si="173"/>
        <v>92</v>
      </c>
      <c r="CGY4" s="83">
        <f t="shared" si="173"/>
        <v>92</v>
      </c>
      <c r="CGZ4" s="83">
        <f t="shared" si="173"/>
        <v>92</v>
      </c>
      <c r="CHA4" s="83">
        <f t="shared" si="173"/>
        <v>92</v>
      </c>
      <c r="CHB4" s="83">
        <f t="shared" si="173"/>
        <v>92</v>
      </c>
      <c r="CHC4" s="83">
        <f t="shared" si="173"/>
        <v>92</v>
      </c>
      <c r="CHD4" s="83">
        <f t="shared" si="173"/>
        <v>93</v>
      </c>
      <c r="CHE4" s="83">
        <f t="shared" si="173"/>
        <v>93</v>
      </c>
      <c r="CHF4" s="83">
        <f t="shared" si="173"/>
        <v>93</v>
      </c>
      <c r="CHG4" s="83">
        <f t="shared" si="173"/>
        <v>93</v>
      </c>
      <c r="CHH4" s="83">
        <f t="shared" si="173"/>
        <v>93</v>
      </c>
      <c r="CHI4" s="83">
        <f t="shared" si="173"/>
        <v>93</v>
      </c>
      <c r="CHJ4" s="83">
        <f t="shared" si="173"/>
        <v>93</v>
      </c>
      <c r="CHK4" s="83">
        <f t="shared" si="173"/>
        <v>93</v>
      </c>
      <c r="CHL4" s="83">
        <f t="shared" si="173"/>
        <v>93</v>
      </c>
      <c r="CHM4" s="83">
        <f t="shared" si="173"/>
        <v>93</v>
      </c>
      <c r="CHN4" s="83">
        <f t="shared" si="173"/>
        <v>93</v>
      </c>
      <c r="CHO4" s="83">
        <f t="shared" si="173"/>
        <v>93</v>
      </c>
      <c r="CHP4" s="83">
        <f t="shared" si="173"/>
        <v>93</v>
      </c>
      <c r="CHQ4" s="83">
        <f t="shared" si="173"/>
        <v>93</v>
      </c>
      <c r="CHR4" s="83">
        <f t="shared" si="173"/>
        <v>93</v>
      </c>
      <c r="CHS4" s="83">
        <f t="shared" si="173"/>
        <v>93</v>
      </c>
      <c r="CHT4" s="83">
        <f t="shared" si="173"/>
        <v>93</v>
      </c>
      <c r="CHU4" s="83">
        <f t="shared" si="173"/>
        <v>93</v>
      </c>
      <c r="CHV4" s="83">
        <f t="shared" si="173"/>
        <v>93</v>
      </c>
      <c r="CHW4" s="83">
        <f t="shared" si="173"/>
        <v>93</v>
      </c>
      <c r="CHX4" s="83">
        <f t="shared" si="173"/>
        <v>93</v>
      </c>
      <c r="CHY4" s="83">
        <f t="shared" si="173"/>
        <v>93</v>
      </c>
      <c r="CHZ4" s="83">
        <f t="shared" si="173"/>
        <v>93</v>
      </c>
      <c r="CIA4" s="83">
        <f t="shared" ref="CIA4:CKL4" si="174">MATCH(CIA1,ID_DY,0)-1</f>
        <v>93</v>
      </c>
      <c r="CIB4" s="83">
        <f t="shared" si="174"/>
        <v>94</v>
      </c>
      <c r="CIC4" s="83">
        <f t="shared" si="174"/>
        <v>94</v>
      </c>
      <c r="CID4" s="83">
        <f t="shared" si="174"/>
        <v>94</v>
      </c>
      <c r="CIE4" s="83">
        <f t="shared" si="174"/>
        <v>94</v>
      </c>
      <c r="CIF4" s="83">
        <f t="shared" si="174"/>
        <v>94</v>
      </c>
      <c r="CIG4" s="83">
        <f t="shared" si="174"/>
        <v>94</v>
      </c>
      <c r="CIH4" s="83">
        <f t="shared" si="174"/>
        <v>94</v>
      </c>
      <c r="CII4" s="83">
        <f t="shared" si="174"/>
        <v>94</v>
      </c>
      <c r="CIJ4" s="83">
        <f t="shared" si="174"/>
        <v>94</v>
      </c>
      <c r="CIK4" s="83">
        <f t="shared" si="174"/>
        <v>94</v>
      </c>
      <c r="CIL4" s="83">
        <f t="shared" si="174"/>
        <v>94</v>
      </c>
      <c r="CIM4" s="83">
        <f t="shared" si="174"/>
        <v>94</v>
      </c>
      <c r="CIN4" s="83">
        <f t="shared" si="174"/>
        <v>94</v>
      </c>
      <c r="CIO4" s="83">
        <f t="shared" si="174"/>
        <v>94</v>
      </c>
      <c r="CIP4" s="83">
        <f t="shared" si="174"/>
        <v>94</v>
      </c>
      <c r="CIQ4" s="83">
        <f t="shared" si="174"/>
        <v>94</v>
      </c>
      <c r="CIR4" s="83">
        <f t="shared" si="174"/>
        <v>94</v>
      </c>
      <c r="CIS4" s="83">
        <f t="shared" si="174"/>
        <v>94</v>
      </c>
      <c r="CIT4" s="83">
        <f t="shared" si="174"/>
        <v>94</v>
      </c>
      <c r="CIU4" s="83">
        <f t="shared" si="174"/>
        <v>94</v>
      </c>
      <c r="CIV4" s="83">
        <f t="shared" si="174"/>
        <v>94</v>
      </c>
      <c r="CIW4" s="83">
        <f t="shared" si="174"/>
        <v>94</v>
      </c>
      <c r="CIX4" s="83">
        <f t="shared" si="174"/>
        <v>94</v>
      </c>
      <c r="CIY4" s="83">
        <f t="shared" si="174"/>
        <v>94</v>
      </c>
      <c r="CIZ4" s="83">
        <f t="shared" si="174"/>
        <v>95</v>
      </c>
      <c r="CJA4" s="83">
        <f t="shared" si="174"/>
        <v>95</v>
      </c>
      <c r="CJB4" s="83">
        <f t="shared" si="174"/>
        <v>95</v>
      </c>
      <c r="CJC4" s="83">
        <f t="shared" si="174"/>
        <v>95</v>
      </c>
      <c r="CJD4" s="83">
        <f t="shared" si="174"/>
        <v>95</v>
      </c>
      <c r="CJE4" s="83">
        <f t="shared" si="174"/>
        <v>95</v>
      </c>
      <c r="CJF4" s="83">
        <f t="shared" si="174"/>
        <v>95</v>
      </c>
      <c r="CJG4" s="83">
        <f t="shared" si="174"/>
        <v>95</v>
      </c>
      <c r="CJH4" s="83">
        <f t="shared" si="174"/>
        <v>95</v>
      </c>
      <c r="CJI4" s="83">
        <f t="shared" si="174"/>
        <v>95</v>
      </c>
      <c r="CJJ4" s="83">
        <f t="shared" si="174"/>
        <v>95</v>
      </c>
      <c r="CJK4" s="83">
        <f t="shared" si="174"/>
        <v>95</v>
      </c>
      <c r="CJL4" s="83">
        <f t="shared" si="174"/>
        <v>95</v>
      </c>
      <c r="CJM4" s="83">
        <f t="shared" si="174"/>
        <v>95</v>
      </c>
      <c r="CJN4" s="83">
        <f t="shared" si="174"/>
        <v>95</v>
      </c>
      <c r="CJO4" s="83">
        <f t="shared" si="174"/>
        <v>95</v>
      </c>
      <c r="CJP4" s="83">
        <f t="shared" si="174"/>
        <v>95</v>
      </c>
      <c r="CJQ4" s="83">
        <f t="shared" si="174"/>
        <v>95</v>
      </c>
      <c r="CJR4" s="83">
        <f t="shared" si="174"/>
        <v>95</v>
      </c>
      <c r="CJS4" s="83">
        <f t="shared" si="174"/>
        <v>95</v>
      </c>
      <c r="CJT4" s="83">
        <f t="shared" si="174"/>
        <v>95</v>
      </c>
      <c r="CJU4" s="83">
        <f t="shared" si="174"/>
        <v>95</v>
      </c>
      <c r="CJV4" s="83">
        <f t="shared" si="174"/>
        <v>95</v>
      </c>
      <c r="CJW4" s="83">
        <f t="shared" si="174"/>
        <v>95</v>
      </c>
      <c r="CJX4" s="83">
        <f t="shared" si="174"/>
        <v>96</v>
      </c>
      <c r="CJY4" s="83">
        <f t="shared" si="174"/>
        <v>96</v>
      </c>
      <c r="CJZ4" s="83">
        <f t="shared" si="174"/>
        <v>96</v>
      </c>
      <c r="CKA4" s="83">
        <f t="shared" si="174"/>
        <v>96</v>
      </c>
      <c r="CKB4" s="83">
        <f t="shared" si="174"/>
        <v>96</v>
      </c>
      <c r="CKC4" s="83">
        <f t="shared" si="174"/>
        <v>96</v>
      </c>
      <c r="CKD4" s="83">
        <f t="shared" si="174"/>
        <v>96</v>
      </c>
      <c r="CKE4" s="83">
        <f t="shared" si="174"/>
        <v>96</v>
      </c>
      <c r="CKF4" s="83">
        <f t="shared" si="174"/>
        <v>96</v>
      </c>
      <c r="CKG4" s="83">
        <f t="shared" si="174"/>
        <v>96</v>
      </c>
      <c r="CKH4" s="83">
        <f t="shared" si="174"/>
        <v>96</v>
      </c>
      <c r="CKI4" s="83">
        <f t="shared" si="174"/>
        <v>96</v>
      </c>
      <c r="CKJ4" s="83">
        <f t="shared" si="174"/>
        <v>96</v>
      </c>
      <c r="CKK4" s="83">
        <f t="shared" si="174"/>
        <v>96</v>
      </c>
      <c r="CKL4" s="83">
        <f t="shared" si="174"/>
        <v>96</v>
      </c>
      <c r="CKM4" s="83">
        <f t="shared" ref="CKM4:CMX4" si="175">MATCH(CKM1,ID_DY,0)-1</f>
        <v>96</v>
      </c>
      <c r="CKN4" s="83">
        <f t="shared" si="175"/>
        <v>96</v>
      </c>
      <c r="CKO4" s="83">
        <f t="shared" si="175"/>
        <v>96</v>
      </c>
      <c r="CKP4" s="83">
        <f t="shared" si="175"/>
        <v>96</v>
      </c>
      <c r="CKQ4" s="83">
        <f t="shared" si="175"/>
        <v>96</v>
      </c>
      <c r="CKR4" s="83">
        <f t="shared" si="175"/>
        <v>96</v>
      </c>
      <c r="CKS4" s="83">
        <f t="shared" si="175"/>
        <v>96</v>
      </c>
      <c r="CKT4" s="83">
        <f t="shared" si="175"/>
        <v>96</v>
      </c>
      <c r="CKU4" s="83">
        <f t="shared" si="175"/>
        <v>96</v>
      </c>
      <c r="CKV4" s="83">
        <f t="shared" si="175"/>
        <v>97</v>
      </c>
      <c r="CKW4" s="83">
        <f t="shared" si="175"/>
        <v>97</v>
      </c>
      <c r="CKX4" s="83">
        <f t="shared" si="175"/>
        <v>97</v>
      </c>
      <c r="CKY4" s="83">
        <f t="shared" si="175"/>
        <v>97</v>
      </c>
      <c r="CKZ4" s="83">
        <f t="shared" si="175"/>
        <v>97</v>
      </c>
      <c r="CLA4" s="83">
        <f t="shared" si="175"/>
        <v>97</v>
      </c>
      <c r="CLB4" s="83">
        <f t="shared" si="175"/>
        <v>97</v>
      </c>
      <c r="CLC4" s="83">
        <f t="shared" si="175"/>
        <v>97</v>
      </c>
      <c r="CLD4" s="83">
        <f t="shared" si="175"/>
        <v>97</v>
      </c>
      <c r="CLE4" s="83">
        <f t="shared" si="175"/>
        <v>97</v>
      </c>
      <c r="CLF4" s="83">
        <f t="shared" si="175"/>
        <v>97</v>
      </c>
      <c r="CLG4" s="83">
        <f t="shared" si="175"/>
        <v>97</v>
      </c>
      <c r="CLH4" s="83">
        <f t="shared" si="175"/>
        <v>97</v>
      </c>
      <c r="CLI4" s="83">
        <f t="shared" si="175"/>
        <v>97</v>
      </c>
      <c r="CLJ4" s="83">
        <f t="shared" si="175"/>
        <v>97</v>
      </c>
      <c r="CLK4" s="83">
        <f t="shared" si="175"/>
        <v>97</v>
      </c>
      <c r="CLL4" s="83">
        <f t="shared" si="175"/>
        <v>97</v>
      </c>
      <c r="CLM4" s="83">
        <f t="shared" si="175"/>
        <v>97</v>
      </c>
      <c r="CLN4" s="83">
        <f t="shared" si="175"/>
        <v>97</v>
      </c>
      <c r="CLO4" s="83">
        <f t="shared" si="175"/>
        <v>97</v>
      </c>
      <c r="CLP4" s="83">
        <f t="shared" si="175"/>
        <v>97</v>
      </c>
      <c r="CLQ4" s="83">
        <f t="shared" si="175"/>
        <v>97</v>
      </c>
      <c r="CLR4" s="83">
        <f t="shared" si="175"/>
        <v>97</v>
      </c>
      <c r="CLS4" s="83">
        <f t="shared" si="175"/>
        <v>97</v>
      </c>
      <c r="CLT4" s="83">
        <f t="shared" si="175"/>
        <v>98</v>
      </c>
      <c r="CLU4" s="83">
        <f t="shared" si="175"/>
        <v>98</v>
      </c>
      <c r="CLV4" s="83">
        <f t="shared" si="175"/>
        <v>98</v>
      </c>
      <c r="CLW4" s="83">
        <f t="shared" si="175"/>
        <v>98</v>
      </c>
      <c r="CLX4" s="83">
        <f t="shared" si="175"/>
        <v>98</v>
      </c>
      <c r="CLY4" s="83">
        <f t="shared" si="175"/>
        <v>98</v>
      </c>
      <c r="CLZ4" s="83">
        <f t="shared" si="175"/>
        <v>98</v>
      </c>
      <c r="CMA4" s="83">
        <f t="shared" si="175"/>
        <v>98</v>
      </c>
      <c r="CMB4" s="83">
        <f t="shared" si="175"/>
        <v>98</v>
      </c>
      <c r="CMC4" s="83">
        <f t="shared" si="175"/>
        <v>98</v>
      </c>
      <c r="CMD4" s="83">
        <f t="shared" si="175"/>
        <v>98</v>
      </c>
      <c r="CME4" s="83">
        <f t="shared" si="175"/>
        <v>98</v>
      </c>
      <c r="CMF4" s="83">
        <f t="shared" si="175"/>
        <v>98</v>
      </c>
      <c r="CMG4" s="83">
        <f t="shared" si="175"/>
        <v>98</v>
      </c>
      <c r="CMH4" s="83">
        <f t="shared" si="175"/>
        <v>98</v>
      </c>
      <c r="CMI4" s="83">
        <f t="shared" si="175"/>
        <v>98</v>
      </c>
      <c r="CMJ4" s="83">
        <f t="shared" si="175"/>
        <v>98</v>
      </c>
      <c r="CMK4" s="83">
        <f t="shared" si="175"/>
        <v>98</v>
      </c>
      <c r="CML4" s="83">
        <f t="shared" si="175"/>
        <v>98</v>
      </c>
      <c r="CMM4" s="83">
        <f t="shared" si="175"/>
        <v>98</v>
      </c>
      <c r="CMN4" s="83">
        <f t="shared" si="175"/>
        <v>98</v>
      </c>
      <c r="CMO4" s="83">
        <f t="shared" si="175"/>
        <v>98</v>
      </c>
      <c r="CMP4" s="83">
        <f t="shared" si="175"/>
        <v>98</v>
      </c>
      <c r="CMQ4" s="83">
        <f t="shared" si="175"/>
        <v>98</v>
      </c>
      <c r="CMR4" s="83">
        <f t="shared" si="175"/>
        <v>99</v>
      </c>
      <c r="CMS4" s="83">
        <f t="shared" si="175"/>
        <v>99</v>
      </c>
      <c r="CMT4" s="83">
        <f t="shared" si="175"/>
        <v>99</v>
      </c>
      <c r="CMU4" s="83">
        <f t="shared" si="175"/>
        <v>99</v>
      </c>
      <c r="CMV4" s="83">
        <f t="shared" si="175"/>
        <v>99</v>
      </c>
      <c r="CMW4" s="83">
        <f t="shared" si="175"/>
        <v>99</v>
      </c>
      <c r="CMX4" s="83">
        <f t="shared" si="175"/>
        <v>99</v>
      </c>
      <c r="CMY4" s="83">
        <f t="shared" ref="CMY4:CPJ4" si="176">MATCH(CMY1,ID_DY,0)-1</f>
        <v>99</v>
      </c>
      <c r="CMZ4" s="83">
        <f t="shared" si="176"/>
        <v>99</v>
      </c>
      <c r="CNA4" s="83">
        <f t="shared" si="176"/>
        <v>99</v>
      </c>
      <c r="CNB4" s="83">
        <f t="shared" si="176"/>
        <v>99</v>
      </c>
      <c r="CNC4" s="83">
        <f t="shared" si="176"/>
        <v>99</v>
      </c>
      <c r="CND4" s="83">
        <f t="shared" si="176"/>
        <v>99</v>
      </c>
      <c r="CNE4" s="83">
        <f t="shared" si="176"/>
        <v>99</v>
      </c>
      <c r="CNF4" s="83">
        <f t="shared" si="176"/>
        <v>99</v>
      </c>
      <c r="CNG4" s="83">
        <f t="shared" si="176"/>
        <v>99</v>
      </c>
      <c r="CNH4" s="83">
        <f t="shared" si="176"/>
        <v>99</v>
      </c>
      <c r="CNI4" s="83">
        <f t="shared" si="176"/>
        <v>99</v>
      </c>
      <c r="CNJ4" s="83">
        <f t="shared" si="176"/>
        <v>99</v>
      </c>
      <c r="CNK4" s="83">
        <f t="shared" si="176"/>
        <v>99</v>
      </c>
      <c r="CNL4" s="83">
        <f t="shared" si="176"/>
        <v>99</v>
      </c>
      <c r="CNM4" s="83">
        <f t="shared" si="176"/>
        <v>99</v>
      </c>
      <c r="CNN4" s="83">
        <f t="shared" si="176"/>
        <v>99</v>
      </c>
      <c r="CNO4" s="83">
        <f t="shared" si="176"/>
        <v>99</v>
      </c>
      <c r="CNP4" s="83">
        <f t="shared" si="176"/>
        <v>100</v>
      </c>
      <c r="CNQ4" s="83">
        <f t="shared" si="176"/>
        <v>100</v>
      </c>
      <c r="CNR4" s="83">
        <f t="shared" si="176"/>
        <v>100</v>
      </c>
      <c r="CNS4" s="83">
        <f t="shared" si="176"/>
        <v>100</v>
      </c>
      <c r="CNT4" s="83">
        <f t="shared" si="176"/>
        <v>100</v>
      </c>
      <c r="CNU4" s="83">
        <f t="shared" si="176"/>
        <v>100</v>
      </c>
      <c r="CNV4" s="83">
        <f t="shared" si="176"/>
        <v>100</v>
      </c>
      <c r="CNW4" s="83">
        <f t="shared" si="176"/>
        <v>100</v>
      </c>
      <c r="CNX4" s="83">
        <f t="shared" si="176"/>
        <v>100</v>
      </c>
      <c r="CNY4" s="83">
        <f t="shared" si="176"/>
        <v>100</v>
      </c>
      <c r="CNZ4" s="83">
        <f t="shared" si="176"/>
        <v>100</v>
      </c>
      <c r="COA4" s="83">
        <f t="shared" si="176"/>
        <v>100</v>
      </c>
      <c r="COB4" s="83">
        <f t="shared" si="176"/>
        <v>100</v>
      </c>
      <c r="COC4" s="83">
        <f t="shared" si="176"/>
        <v>100</v>
      </c>
      <c r="COD4" s="83">
        <f t="shared" si="176"/>
        <v>100</v>
      </c>
      <c r="COE4" s="83">
        <f t="shared" si="176"/>
        <v>100</v>
      </c>
      <c r="COF4" s="83">
        <f t="shared" si="176"/>
        <v>100</v>
      </c>
      <c r="COG4" s="83">
        <f t="shared" si="176"/>
        <v>100</v>
      </c>
      <c r="COH4" s="83">
        <f t="shared" si="176"/>
        <v>100</v>
      </c>
      <c r="COI4" s="83">
        <f t="shared" si="176"/>
        <v>100</v>
      </c>
      <c r="COJ4" s="83">
        <f t="shared" si="176"/>
        <v>100</v>
      </c>
      <c r="COK4" s="83">
        <f t="shared" si="176"/>
        <v>100</v>
      </c>
      <c r="COL4" s="83">
        <f t="shared" si="176"/>
        <v>100</v>
      </c>
      <c r="COM4" s="83">
        <f t="shared" si="176"/>
        <v>100</v>
      </c>
      <c r="CON4" s="83">
        <f t="shared" si="176"/>
        <v>101</v>
      </c>
      <c r="COO4" s="83">
        <f t="shared" si="176"/>
        <v>101</v>
      </c>
      <c r="COP4" s="83">
        <f t="shared" si="176"/>
        <v>101</v>
      </c>
      <c r="COQ4" s="83">
        <f t="shared" si="176"/>
        <v>101</v>
      </c>
      <c r="COR4" s="83">
        <f t="shared" si="176"/>
        <v>101</v>
      </c>
      <c r="COS4" s="83">
        <f t="shared" si="176"/>
        <v>101</v>
      </c>
      <c r="COT4" s="83">
        <f t="shared" si="176"/>
        <v>101</v>
      </c>
      <c r="COU4" s="83">
        <f t="shared" si="176"/>
        <v>101</v>
      </c>
      <c r="COV4" s="83">
        <f t="shared" si="176"/>
        <v>101</v>
      </c>
      <c r="COW4" s="83">
        <f t="shared" si="176"/>
        <v>101</v>
      </c>
      <c r="COX4" s="83">
        <f t="shared" si="176"/>
        <v>101</v>
      </c>
      <c r="COY4" s="83">
        <f t="shared" si="176"/>
        <v>101</v>
      </c>
      <c r="COZ4" s="83">
        <f t="shared" si="176"/>
        <v>101</v>
      </c>
      <c r="CPA4" s="83">
        <f t="shared" si="176"/>
        <v>101</v>
      </c>
      <c r="CPB4" s="83">
        <f t="shared" si="176"/>
        <v>101</v>
      </c>
      <c r="CPC4" s="83">
        <f t="shared" si="176"/>
        <v>101</v>
      </c>
      <c r="CPD4" s="83">
        <f t="shared" si="176"/>
        <v>101</v>
      </c>
      <c r="CPE4" s="83">
        <f t="shared" si="176"/>
        <v>101</v>
      </c>
      <c r="CPF4" s="83">
        <f t="shared" si="176"/>
        <v>101</v>
      </c>
      <c r="CPG4" s="83">
        <f t="shared" si="176"/>
        <v>101</v>
      </c>
      <c r="CPH4" s="83">
        <f t="shared" si="176"/>
        <v>101</v>
      </c>
      <c r="CPI4" s="83">
        <f t="shared" si="176"/>
        <v>101</v>
      </c>
      <c r="CPJ4" s="83">
        <f t="shared" si="176"/>
        <v>101</v>
      </c>
      <c r="CPK4" s="83">
        <f t="shared" ref="CPK4:CRV4" si="177">MATCH(CPK1,ID_DY,0)-1</f>
        <v>101</v>
      </c>
      <c r="CPL4" s="83">
        <f t="shared" si="177"/>
        <v>102</v>
      </c>
      <c r="CPM4" s="83">
        <f t="shared" si="177"/>
        <v>102</v>
      </c>
      <c r="CPN4" s="83">
        <f t="shared" si="177"/>
        <v>102</v>
      </c>
      <c r="CPO4" s="83">
        <f t="shared" si="177"/>
        <v>102</v>
      </c>
      <c r="CPP4" s="83">
        <f t="shared" si="177"/>
        <v>102</v>
      </c>
      <c r="CPQ4" s="83">
        <f t="shared" si="177"/>
        <v>102</v>
      </c>
      <c r="CPR4" s="83">
        <f t="shared" si="177"/>
        <v>102</v>
      </c>
      <c r="CPS4" s="83">
        <f t="shared" si="177"/>
        <v>102</v>
      </c>
      <c r="CPT4" s="83">
        <f t="shared" si="177"/>
        <v>102</v>
      </c>
      <c r="CPU4" s="83">
        <f t="shared" si="177"/>
        <v>102</v>
      </c>
      <c r="CPV4" s="83">
        <f t="shared" si="177"/>
        <v>102</v>
      </c>
      <c r="CPW4" s="83">
        <f t="shared" si="177"/>
        <v>102</v>
      </c>
      <c r="CPX4" s="83">
        <f t="shared" si="177"/>
        <v>102</v>
      </c>
      <c r="CPY4" s="83">
        <f t="shared" si="177"/>
        <v>102</v>
      </c>
      <c r="CPZ4" s="83">
        <f t="shared" si="177"/>
        <v>102</v>
      </c>
      <c r="CQA4" s="83">
        <f t="shared" si="177"/>
        <v>102</v>
      </c>
      <c r="CQB4" s="83">
        <f t="shared" si="177"/>
        <v>102</v>
      </c>
      <c r="CQC4" s="83">
        <f t="shared" si="177"/>
        <v>102</v>
      </c>
      <c r="CQD4" s="83">
        <f t="shared" si="177"/>
        <v>102</v>
      </c>
      <c r="CQE4" s="83">
        <f t="shared" si="177"/>
        <v>102</v>
      </c>
      <c r="CQF4" s="83">
        <f t="shared" si="177"/>
        <v>102</v>
      </c>
      <c r="CQG4" s="83">
        <f t="shared" si="177"/>
        <v>102</v>
      </c>
      <c r="CQH4" s="83">
        <f t="shared" si="177"/>
        <v>102</v>
      </c>
      <c r="CQI4" s="83">
        <f t="shared" si="177"/>
        <v>102</v>
      </c>
      <c r="CQJ4" s="83">
        <f t="shared" si="177"/>
        <v>103</v>
      </c>
      <c r="CQK4" s="83">
        <f t="shared" si="177"/>
        <v>103</v>
      </c>
      <c r="CQL4" s="83">
        <f t="shared" si="177"/>
        <v>103</v>
      </c>
      <c r="CQM4" s="83">
        <f t="shared" si="177"/>
        <v>103</v>
      </c>
      <c r="CQN4" s="83">
        <f t="shared" si="177"/>
        <v>103</v>
      </c>
      <c r="CQO4" s="83">
        <f t="shared" si="177"/>
        <v>103</v>
      </c>
      <c r="CQP4" s="83">
        <f t="shared" si="177"/>
        <v>103</v>
      </c>
      <c r="CQQ4" s="83">
        <f t="shared" si="177"/>
        <v>103</v>
      </c>
      <c r="CQR4" s="83">
        <f t="shared" si="177"/>
        <v>103</v>
      </c>
      <c r="CQS4" s="83">
        <f t="shared" si="177"/>
        <v>103</v>
      </c>
      <c r="CQT4" s="83">
        <f t="shared" si="177"/>
        <v>103</v>
      </c>
      <c r="CQU4" s="83">
        <f t="shared" si="177"/>
        <v>103</v>
      </c>
      <c r="CQV4" s="83">
        <f t="shared" si="177"/>
        <v>103</v>
      </c>
      <c r="CQW4" s="83">
        <f t="shared" si="177"/>
        <v>103</v>
      </c>
      <c r="CQX4" s="83">
        <f t="shared" si="177"/>
        <v>103</v>
      </c>
      <c r="CQY4" s="83">
        <f t="shared" si="177"/>
        <v>103</v>
      </c>
      <c r="CQZ4" s="83">
        <f t="shared" si="177"/>
        <v>103</v>
      </c>
      <c r="CRA4" s="83">
        <f t="shared" si="177"/>
        <v>103</v>
      </c>
      <c r="CRB4" s="83">
        <f t="shared" si="177"/>
        <v>103</v>
      </c>
      <c r="CRC4" s="83">
        <f t="shared" si="177"/>
        <v>103</v>
      </c>
      <c r="CRD4" s="83">
        <f t="shared" si="177"/>
        <v>103</v>
      </c>
      <c r="CRE4" s="83">
        <f t="shared" si="177"/>
        <v>103</v>
      </c>
      <c r="CRF4" s="83">
        <f t="shared" si="177"/>
        <v>103</v>
      </c>
      <c r="CRG4" s="83">
        <f t="shared" si="177"/>
        <v>103</v>
      </c>
      <c r="CRH4" s="83">
        <f t="shared" si="177"/>
        <v>104</v>
      </c>
      <c r="CRI4" s="83">
        <f t="shared" si="177"/>
        <v>104</v>
      </c>
      <c r="CRJ4" s="83">
        <f t="shared" si="177"/>
        <v>104</v>
      </c>
      <c r="CRK4" s="83">
        <f t="shared" si="177"/>
        <v>104</v>
      </c>
      <c r="CRL4" s="83">
        <f t="shared" si="177"/>
        <v>104</v>
      </c>
      <c r="CRM4" s="83">
        <f t="shared" si="177"/>
        <v>104</v>
      </c>
      <c r="CRN4" s="83">
        <f t="shared" si="177"/>
        <v>104</v>
      </c>
      <c r="CRO4" s="83">
        <f t="shared" si="177"/>
        <v>104</v>
      </c>
      <c r="CRP4" s="83">
        <f t="shared" si="177"/>
        <v>104</v>
      </c>
      <c r="CRQ4" s="83">
        <f t="shared" si="177"/>
        <v>104</v>
      </c>
      <c r="CRR4" s="83">
        <f t="shared" si="177"/>
        <v>104</v>
      </c>
      <c r="CRS4" s="83">
        <f t="shared" si="177"/>
        <v>104</v>
      </c>
      <c r="CRT4" s="83">
        <f t="shared" si="177"/>
        <v>104</v>
      </c>
      <c r="CRU4" s="83">
        <f t="shared" si="177"/>
        <v>104</v>
      </c>
      <c r="CRV4" s="83">
        <f t="shared" si="177"/>
        <v>104</v>
      </c>
      <c r="CRW4" s="83">
        <f t="shared" ref="CRW4:CUH4" si="178">MATCH(CRW1,ID_DY,0)-1</f>
        <v>104</v>
      </c>
      <c r="CRX4" s="83">
        <f t="shared" si="178"/>
        <v>104</v>
      </c>
      <c r="CRY4" s="83">
        <f t="shared" si="178"/>
        <v>104</v>
      </c>
      <c r="CRZ4" s="83">
        <f t="shared" si="178"/>
        <v>104</v>
      </c>
      <c r="CSA4" s="83">
        <f t="shared" si="178"/>
        <v>104</v>
      </c>
      <c r="CSB4" s="83">
        <f t="shared" si="178"/>
        <v>104</v>
      </c>
      <c r="CSC4" s="83">
        <f t="shared" si="178"/>
        <v>104</v>
      </c>
      <c r="CSD4" s="83">
        <f t="shared" si="178"/>
        <v>104</v>
      </c>
      <c r="CSE4" s="83">
        <f t="shared" si="178"/>
        <v>104</v>
      </c>
      <c r="CSF4" s="83">
        <f t="shared" si="178"/>
        <v>105</v>
      </c>
      <c r="CSG4" s="83">
        <f t="shared" si="178"/>
        <v>105</v>
      </c>
      <c r="CSH4" s="83">
        <f t="shared" si="178"/>
        <v>105</v>
      </c>
      <c r="CSI4" s="83">
        <f t="shared" si="178"/>
        <v>105</v>
      </c>
      <c r="CSJ4" s="83">
        <f t="shared" si="178"/>
        <v>105</v>
      </c>
      <c r="CSK4" s="83">
        <f t="shared" si="178"/>
        <v>105</v>
      </c>
      <c r="CSL4" s="83">
        <f t="shared" si="178"/>
        <v>105</v>
      </c>
      <c r="CSM4" s="83">
        <f t="shared" si="178"/>
        <v>105</v>
      </c>
      <c r="CSN4" s="83">
        <f t="shared" si="178"/>
        <v>105</v>
      </c>
      <c r="CSO4" s="83">
        <f t="shared" si="178"/>
        <v>105</v>
      </c>
      <c r="CSP4" s="83">
        <f t="shared" si="178"/>
        <v>105</v>
      </c>
      <c r="CSQ4" s="83">
        <f t="shared" si="178"/>
        <v>105</v>
      </c>
      <c r="CSR4" s="83">
        <f t="shared" si="178"/>
        <v>105</v>
      </c>
      <c r="CSS4" s="83">
        <f t="shared" si="178"/>
        <v>105</v>
      </c>
      <c r="CST4" s="83">
        <f t="shared" si="178"/>
        <v>105</v>
      </c>
      <c r="CSU4" s="83">
        <f t="shared" si="178"/>
        <v>105</v>
      </c>
      <c r="CSV4" s="83">
        <f t="shared" si="178"/>
        <v>105</v>
      </c>
      <c r="CSW4" s="83">
        <f t="shared" si="178"/>
        <v>105</v>
      </c>
      <c r="CSX4" s="83">
        <f t="shared" si="178"/>
        <v>105</v>
      </c>
      <c r="CSY4" s="83">
        <f t="shared" si="178"/>
        <v>105</v>
      </c>
      <c r="CSZ4" s="83">
        <f t="shared" si="178"/>
        <v>105</v>
      </c>
      <c r="CTA4" s="83">
        <f t="shared" si="178"/>
        <v>105</v>
      </c>
      <c r="CTB4" s="83">
        <f t="shared" si="178"/>
        <v>105</v>
      </c>
      <c r="CTC4" s="83">
        <f t="shared" si="178"/>
        <v>105</v>
      </c>
      <c r="CTD4" s="83">
        <f t="shared" si="178"/>
        <v>106</v>
      </c>
      <c r="CTE4" s="83">
        <f t="shared" si="178"/>
        <v>106</v>
      </c>
      <c r="CTF4" s="83">
        <f t="shared" si="178"/>
        <v>106</v>
      </c>
      <c r="CTG4" s="83">
        <f t="shared" si="178"/>
        <v>106</v>
      </c>
      <c r="CTH4" s="83">
        <f t="shared" si="178"/>
        <v>106</v>
      </c>
      <c r="CTI4" s="83">
        <f t="shared" si="178"/>
        <v>106</v>
      </c>
      <c r="CTJ4" s="83">
        <f t="shared" si="178"/>
        <v>106</v>
      </c>
      <c r="CTK4" s="83">
        <f t="shared" si="178"/>
        <v>106</v>
      </c>
      <c r="CTL4" s="83">
        <f t="shared" si="178"/>
        <v>106</v>
      </c>
      <c r="CTM4" s="83">
        <f t="shared" si="178"/>
        <v>106</v>
      </c>
      <c r="CTN4" s="83">
        <f t="shared" si="178"/>
        <v>106</v>
      </c>
      <c r="CTO4" s="83">
        <f t="shared" si="178"/>
        <v>106</v>
      </c>
      <c r="CTP4" s="83">
        <f t="shared" si="178"/>
        <v>106</v>
      </c>
      <c r="CTQ4" s="83">
        <f t="shared" si="178"/>
        <v>106</v>
      </c>
      <c r="CTR4" s="83">
        <f t="shared" si="178"/>
        <v>106</v>
      </c>
      <c r="CTS4" s="83">
        <f t="shared" si="178"/>
        <v>106</v>
      </c>
      <c r="CTT4" s="83">
        <f t="shared" si="178"/>
        <v>106</v>
      </c>
      <c r="CTU4" s="83">
        <f t="shared" si="178"/>
        <v>106</v>
      </c>
      <c r="CTV4" s="83">
        <f t="shared" si="178"/>
        <v>106</v>
      </c>
      <c r="CTW4" s="83">
        <f t="shared" si="178"/>
        <v>106</v>
      </c>
      <c r="CTX4" s="83">
        <f t="shared" si="178"/>
        <v>106</v>
      </c>
      <c r="CTY4" s="83">
        <f t="shared" si="178"/>
        <v>106</v>
      </c>
      <c r="CTZ4" s="83">
        <f t="shared" si="178"/>
        <v>106</v>
      </c>
      <c r="CUA4" s="83">
        <f t="shared" si="178"/>
        <v>106</v>
      </c>
      <c r="CUB4" s="83">
        <f t="shared" si="178"/>
        <v>107</v>
      </c>
      <c r="CUC4" s="83">
        <f t="shared" si="178"/>
        <v>107</v>
      </c>
      <c r="CUD4" s="83">
        <f t="shared" si="178"/>
        <v>107</v>
      </c>
      <c r="CUE4" s="83">
        <f t="shared" si="178"/>
        <v>107</v>
      </c>
      <c r="CUF4" s="83">
        <f t="shared" si="178"/>
        <v>107</v>
      </c>
      <c r="CUG4" s="83">
        <f t="shared" si="178"/>
        <v>107</v>
      </c>
      <c r="CUH4" s="83">
        <f t="shared" si="178"/>
        <v>107</v>
      </c>
      <c r="CUI4" s="83">
        <f t="shared" ref="CUI4:CWT4" si="179">MATCH(CUI1,ID_DY,0)-1</f>
        <v>107</v>
      </c>
      <c r="CUJ4" s="83">
        <f t="shared" si="179"/>
        <v>107</v>
      </c>
      <c r="CUK4" s="83">
        <f t="shared" si="179"/>
        <v>107</v>
      </c>
      <c r="CUL4" s="83">
        <f t="shared" si="179"/>
        <v>107</v>
      </c>
      <c r="CUM4" s="83">
        <f t="shared" si="179"/>
        <v>107</v>
      </c>
      <c r="CUN4" s="83">
        <f t="shared" si="179"/>
        <v>107</v>
      </c>
      <c r="CUO4" s="83">
        <f t="shared" si="179"/>
        <v>107</v>
      </c>
      <c r="CUP4" s="83">
        <f t="shared" si="179"/>
        <v>107</v>
      </c>
      <c r="CUQ4" s="83">
        <f t="shared" si="179"/>
        <v>107</v>
      </c>
      <c r="CUR4" s="83">
        <f t="shared" si="179"/>
        <v>107</v>
      </c>
      <c r="CUS4" s="83">
        <f t="shared" si="179"/>
        <v>107</v>
      </c>
      <c r="CUT4" s="83">
        <f t="shared" si="179"/>
        <v>107</v>
      </c>
      <c r="CUU4" s="83">
        <f t="shared" si="179"/>
        <v>107</v>
      </c>
      <c r="CUV4" s="83">
        <f t="shared" si="179"/>
        <v>107</v>
      </c>
      <c r="CUW4" s="83">
        <f t="shared" si="179"/>
        <v>107</v>
      </c>
      <c r="CUX4" s="83">
        <f t="shared" si="179"/>
        <v>107</v>
      </c>
      <c r="CUY4" s="83">
        <f t="shared" si="179"/>
        <v>107</v>
      </c>
      <c r="CUZ4" s="83">
        <f t="shared" si="179"/>
        <v>108</v>
      </c>
      <c r="CVA4" s="83">
        <f t="shared" si="179"/>
        <v>108</v>
      </c>
      <c r="CVB4" s="83">
        <f t="shared" si="179"/>
        <v>108</v>
      </c>
      <c r="CVC4" s="83">
        <f t="shared" si="179"/>
        <v>108</v>
      </c>
      <c r="CVD4" s="83">
        <f t="shared" si="179"/>
        <v>108</v>
      </c>
      <c r="CVE4" s="83">
        <f t="shared" si="179"/>
        <v>108</v>
      </c>
      <c r="CVF4" s="83">
        <f t="shared" si="179"/>
        <v>108</v>
      </c>
      <c r="CVG4" s="83">
        <f t="shared" si="179"/>
        <v>108</v>
      </c>
      <c r="CVH4" s="83">
        <f t="shared" si="179"/>
        <v>108</v>
      </c>
      <c r="CVI4" s="83">
        <f t="shared" si="179"/>
        <v>108</v>
      </c>
      <c r="CVJ4" s="83">
        <f t="shared" si="179"/>
        <v>108</v>
      </c>
      <c r="CVK4" s="83">
        <f t="shared" si="179"/>
        <v>108</v>
      </c>
      <c r="CVL4" s="83">
        <f t="shared" si="179"/>
        <v>108</v>
      </c>
      <c r="CVM4" s="83">
        <f t="shared" si="179"/>
        <v>108</v>
      </c>
      <c r="CVN4" s="83">
        <f t="shared" si="179"/>
        <v>108</v>
      </c>
      <c r="CVO4" s="83">
        <f t="shared" si="179"/>
        <v>108</v>
      </c>
      <c r="CVP4" s="83">
        <f t="shared" si="179"/>
        <v>108</v>
      </c>
      <c r="CVQ4" s="83">
        <f t="shared" si="179"/>
        <v>108</v>
      </c>
      <c r="CVR4" s="83">
        <f t="shared" si="179"/>
        <v>108</v>
      </c>
      <c r="CVS4" s="83">
        <f t="shared" si="179"/>
        <v>108</v>
      </c>
      <c r="CVT4" s="83">
        <f t="shared" si="179"/>
        <v>108</v>
      </c>
      <c r="CVU4" s="83">
        <f t="shared" si="179"/>
        <v>108</v>
      </c>
      <c r="CVV4" s="83">
        <f t="shared" si="179"/>
        <v>108</v>
      </c>
      <c r="CVW4" s="83">
        <f t="shared" si="179"/>
        <v>108</v>
      </c>
      <c r="CVX4" s="83">
        <f t="shared" si="179"/>
        <v>109</v>
      </c>
      <c r="CVY4" s="83">
        <f t="shared" si="179"/>
        <v>109</v>
      </c>
      <c r="CVZ4" s="83">
        <f t="shared" si="179"/>
        <v>109</v>
      </c>
      <c r="CWA4" s="83">
        <f t="shared" si="179"/>
        <v>109</v>
      </c>
      <c r="CWB4" s="83">
        <f t="shared" si="179"/>
        <v>109</v>
      </c>
      <c r="CWC4" s="83">
        <f t="shared" si="179"/>
        <v>109</v>
      </c>
      <c r="CWD4" s="83">
        <f t="shared" si="179"/>
        <v>109</v>
      </c>
      <c r="CWE4" s="83">
        <f t="shared" si="179"/>
        <v>109</v>
      </c>
      <c r="CWF4" s="83">
        <f t="shared" si="179"/>
        <v>109</v>
      </c>
      <c r="CWG4" s="83">
        <f t="shared" si="179"/>
        <v>109</v>
      </c>
      <c r="CWH4" s="83">
        <f t="shared" si="179"/>
        <v>109</v>
      </c>
      <c r="CWI4" s="83">
        <f t="shared" si="179"/>
        <v>109</v>
      </c>
      <c r="CWJ4" s="83">
        <f t="shared" si="179"/>
        <v>109</v>
      </c>
      <c r="CWK4" s="83">
        <f t="shared" si="179"/>
        <v>109</v>
      </c>
      <c r="CWL4" s="83">
        <f t="shared" si="179"/>
        <v>109</v>
      </c>
      <c r="CWM4" s="83">
        <f t="shared" si="179"/>
        <v>109</v>
      </c>
      <c r="CWN4" s="83">
        <f t="shared" si="179"/>
        <v>109</v>
      </c>
      <c r="CWO4" s="83">
        <f t="shared" si="179"/>
        <v>109</v>
      </c>
      <c r="CWP4" s="83">
        <f t="shared" si="179"/>
        <v>109</v>
      </c>
      <c r="CWQ4" s="83">
        <f t="shared" si="179"/>
        <v>109</v>
      </c>
      <c r="CWR4" s="83">
        <f t="shared" si="179"/>
        <v>109</v>
      </c>
      <c r="CWS4" s="83">
        <f t="shared" si="179"/>
        <v>109</v>
      </c>
      <c r="CWT4" s="83">
        <f t="shared" si="179"/>
        <v>109</v>
      </c>
      <c r="CWU4" s="83">
        <f t="shared" ref="CWU4:CZF4" si="180">MATCH(CWU1,ID_DY,0)-1</f>
        <v>109</v>
      </c>
      <c r="CWV4" s="83">
        <f t="shared" si="180"/>
        <v>110</v>
      </c>
      <c r="CWW4" s="83">
        <f t="shared" si="180"/>
        <v>110</v>
      </c>
      <c r="CWX4" s="83">
        <f t="shared" si="180"/>
        <v>110</v>
      </c>
      <c r="CWY4" s="83">
        <f t="shared" si="180"/>
        <v>110</v>
      </c>
      <c r="CWZ4" s="83">
        <f t="shared" si="180"/>
        <v>110</v>
      </c>
      <c r="CXA4" s="83">
        <f t="shared" si="180"/>
        <v>110</v>
      </c>
      <c r="CXB4" s="83">
        <f t="shared" si="180"/>
        <v>110</v>
      </c>
      <c r="CXC4" s="83">
        <f t="shared" si="180"/>
        <v>110</v>
      </c>
      <c r="CXD4" s="83">
        <f t="shared" si="180"/>
        <v>110</v>
      </c>
      <c r="CXE4" s="83">
        <f t="shared" si="180"/>
        <v>110</v>
      </c>
      <c r="CXF4" s="83">
        <f t="shared" si="180"/>
        <v>110</v>
      </c>
      <c r="CXG4" s="83">
        <f t="shared" si="180"/>
        <v>110</v>
      </c>
      <c r="CXH4" s="83">
        <f t="shared" si="180"/>
        <v>110</v>
      </c>
      <c r="CXI4" s="83">
        <f t="shared" si="180"/>
        <v>110</v>
      </c>
      <c r="CXJ4" s="83">
        <f t="shared" si="180"/>
        <v>110</v>
      </c>
      <c r="CXK4" s="83">
        <f t="shared" si="180"/>
        <v>110</v>
      </c>
      <c r="CXL4" s="83">
        <f t="shared" si="180"/>
        <v>110</v>
      </c>
      <c r="CXM4" s="83">
        <f t="shared" si="180"/>
        <v>110</v>
      </c>
      <c r="CXN4" s="83">
        <f t="shared" si="180"/>
        <v>110</v>
      </c>
      <c r="CXO4" s="83">
        <f t="shared" si="180"/>
        <v>110</v>
      </c>
      <c r="CXP4" s="83">
        <f t="shared" si="180"/>
        <v>110</v>
      </c>
      <c r="CXQ4" s="83">
        <f t="shared" si="180"/>
        <v>110</v>
      </c>
      <c r="CXR4" s="83">
        <f t="shared" si="180"/>
        <v>110</v>
      </c>
      <c r="CXS4" s="83">
        <f t="shared" si="180"/>
        <v>110</v>
      </c>
      <c r="CXT4" s="83">
        <f t="shared" si="180"/>
        <v>111</v>
      </c>
      <c r="CXU4" s="83">
        <f t="shared" si="180"/>
        <v>111</v>
      </c>
      <c r="CXV4" s="83">
        <f t="shared" si="180"/>
        <v>111</v>
      </c>
      <c r="CXW4" s="83">
        <f t="shared" si="180"/>
        <v>111</v>
      </c>
      <c r="CXX4" s="83">
        <f t="shared" si="180"/>
        <v>111</v>
      </c>
      <c r="CXY4" s="83">
        <f t="shared" si="180"/>
        <v>111</v>
      </c>
      <c r="CXZ4" s="83">
        <f t="shared" si="180"/>
        <v>111</v>
      </c>
      <c r="CYA4" s="83">
        <f t="shared" si="180"/>
        <v>111</v>
      </c>
      <c r="CYB4" s="83">
        <f t="shared" si="180"/>
        <v>111</v>
      </c>
      <c r="CYC4" s="83">
        <f t="shared" si="180"/>
        <v>111</v>
      </c>
      <c r="CYD4" s="83">
        <f t="shared" si="180"/>
        <v>111</v>
      </c>
      <c r="CYE4" s="83">
        <f t="shared" si="180"/>
        <v>111</v>
      </c>
      <c r="CYF4" s="83">
        <f t="shared" si="180"/>
        <v>111</v>
      </c>
      <c r="CYG4" s="83">
        <f t="shared" si="180"/>
        <v>111</v>
      </c>
      <c r="CYH4" s="83">
        <f t="shared" si="180"/>
        <v>111</v>
      </c>
      <c r="CYI4" s="83">
        <f t="shared" si="180"/>
        <v>111</v>
      </c>
      <c r="CYJ4" s="83">
        <f t="shared" si="180"/>
        <v>111</v>
      </c>
      <c r="CYK4" s="83">
        <f t="shared" si="180"/>
        <v>111</v>
      </c>
      <c r="CYL4" s="83">
        <f t="shared" si="180"/>
        <v>111</v>
      </c>
      <c r="CYM4" s="83">
        <f t="shared" si="180"/>
        <v>111</v>
      </c>
      <c r="CYN4" s="83">
        <f t="shared" si="180"/>
        <v>111</v>
      </c>
      <c r="CYO4" s="83">
        <f t="shared" si="180"/>
        <v>111</v>
      </c>
      <c r="CYP4" s="83">
        <f t="shared" si="180"/>
        <v>111</v>
      </c>
      <c r="CYQ4" s="83">
        <f t="shared" si="180"/>
        <v>111</v>
      </c>
      <c r="CYR4" s="83">
        <f t="shared" si="180"/>
        <v>112</v>
      </c>
      <c r="CYS4" s="83">
        <f t="shared" si="180"/>
        <v>112</v>
      </c>
      <c r="CYT4" s="83">
        <f t="shared" si="180"/>
        <v>112</v>
      </c>
      <c r="CYU4" s="83">
        <f t="shared" si="180"/>
        <v>112</v>
      </c>
      <c r="CYV4" s="83">
        <f t="shared" si="180"/>
        <v>112</v>
      </c>
      <c r="CYW4" s="83">
        <f t="shared" si="180"/>
        <v>112</v>
      </c>
      <c r="CYX4" s="83">
        <f t="shared" si="180"/>
        <v>112</v>
      </c>
      <c r="CYY4" s="83">
        <f t="shared" si="180"/>
        <v>112</v>
      </c>
      <c r="CYZ4" s="83">
        <f t="shared" si="180"/>
        <v>112</v>
      </c>
      <c r="CZA4" s="83">
        <f t="shared" si="180"/>
        <v>112</v>
      </c>
      <c r="CZB4" s="83">
        <f t="shared" si="180"/>
        <v>112</v>
      </c>
      <c r="CZC4" s="83">
        <f t="shared" si="180"/>
        <v>112</v>
      </c>
      <c r="CZD4" s="83">
        <f t="shared" si="180"/>
        <v>112</v>
      </c>
      <c r="CZE4" s="83">
        <f t="shared" si="180"/>
        <v>112</v>
      </c>
      <c r="CZF4" s="83">
        <f t="shared" si="180"/>
        <v>112</v>
      </c>
      <c r="CZG4" s="83">
        <f t="shared" ref="CZG4:DBR4" si="181">MATCH(CZG1,ID_DY,0)-1</f>
        <v>112</v>
      </c>
      <c r="CZH4" s="83">
        <f t="shared" si="181"/>
        <v>112</v>
      </c>
      <c r="CZI4" s="83">
        <f t="shared" si="181"/>
        <v>112</v>
      </c>
      <c r="CZJ4" s="83">
        <f t="shared" si="181"/>
        <v>112</v>
      </c>
      <c r="CZK4" s="83">
        <f t="shared" si="181"/>
        <v>112</v>
      </c>
      <c r="CZL4" s="83">
        <f t="shared" si="181"/>
        <v>112</v>
      </c>
      <c r="CZM4" s="83">
        <f t="shared" si="181"/>
        <v>112</v>
      </c>
      <c r="CZN4" s="83">
        <f t="shared" si="181"/>
        <v>112</v>
      </c>
      <c r="CZO4" s="83">
        <f t="shared" si="181"/>
        <v>112</v>
      </c>
      <c r="CZP4" s="83">
        <f t="shared" si="181"/>
        <v>113</v>
      </c>
      <c r="CZQ4" s="83">
        <f t="shared" si="181"/>
        <v>113</v>
      </c>
      <c r="CZR4" s="83">
        <f t="shared" si="181"/>
        <v>113</v>
      </c>
      <c r="CZS4" s="83">
        <f t="shared" si="181"/>
        <v>113</v>
      </c>
      <c r="CZT4" s="83">
        <f t="shared" si="181"/>
        <v>113</v>
      </c>
      <c r="CZU4" s="83">
        <f t="shared" si="181"/>
        <v>113</v>
      </c>
      <c r="CZV4" s="83">
        <f t="shared" si="181"/>
        <v>113</v>
      </c>
      <c r="CZW4" s="83">
        <f t="shared" si="181"/>
        <v>113</v>
      </c>
      <c r="CZX4" s="83">
        <f t="shared" si="181"/>
        <v>113</v>
      </c>
      <c r="CZY4" s="83">
        <f t="shared" si="181"/>
        <v>113</v>
      </c>
      <c r="CZZ4" s="83">
        <f t="shared" si="181"/>
        <v>113</v>
      </c>
      <c r="DAA4" s="83">
        <f t="shared" si="181"/>
        <v>113</v>
      </c>
      <c r="DAB4" s="83">
        <f t="shared" si="181"/>
        <v>113</v>
      </c>
      <c r="DAC4" s="83">
        <f t="shared" si="181"/>
        <v>113</v>
      </c>
      <c r="DAD4" s="83">
        <f t="shared" si="181"/>
        <v>113</v>
      </c>
      <c r="DAE4" s="83">
        <f t="shared" si="181"/>
        <v>113</v>
      </c>
      <c r="DAF4" s="83">
        <f t="shared" si="181"/>
        <v>113</v>
      </c>
      <c r="DAG4" s="83">
        <f t="shared" si="181"/>
        <v>113</v>
      </c>
      <c r="DAH4" s="83">
        <f t="shared" si="181"/>
        <v>113</v>
      </c>
      <c r="DAI4" s="83">
        <f t="shared" si="181"/>
        <v>113</v>
      </c>
      <c r="DAJ4" s="83">
        <f t="shared" si="181"/>
        <v>113</v>
      </c>
      <c r="DAK4" s="83">
        <f t="shared" si="181"/>
        <v>113</v>
      </c>
      <c r="DAL4" s="83">
        <f t="shared" si="181"/>
        <v>113</v>
      </c>
      <c r="DAM4" s="83">
        <f t="shared" si="181"/>
        <v>113</v>
      </c>
      <c r="DAN4" s="83">
        <f t="shared" si="181"/>
        <v>114</v>
      </c>
      <c r="DAO4" s="83">
        <f t="shared" si="181"/>
        <v>114</v>
      </c>
      <c r="DAP4" s="83">
        <f t="shared" si="181"/>
        <v>114</v>
      </c>
      <c r="DAQ4" s="83">
        <f t="shared" si="181"/>
        <v>114</v>
      </c>
      <c r="DAR4" s="83">
        <f t="shared" si="181"/>
        <v>114</v>
      </c>
      <c r="DAS4" s="83">
        <f t="shared" si="181"/>
        <v>114</v>
      </c>
      <c r="DAT4" s="83">
        <f t="shared" si="181"/>
        <v>114</v>
      </c>
      <c r="DAU4" s="83">
        <f t="shared" si="181"/>
        <v>114</v>
      </c>
      <c r="DAV4" s="83">
        <f t="shared" si="181"/>
        <v>114</v>
      </c>
      <c r="DAW4" s="83">
        <f t="shared" si="181"/>
        <v>114</v>
      </c>
      <c r="DAX4" s="83">
        <f t="shared" si="181"/>
        <v>114</v>
      </c>
      <c r="DAY4" s="83">
        <f t="shared" si="181"/>
        <v>114</v>
      </c>
      <c r="DAZ4" s="83">
        <f t="shared" si="181"/>
        <v>114</v>
      </c>
      <c r="DBA4" s="83">
        <f t="shared" si="181"/>
        <v>114</v>
      </c>
      <c r="DBB4" s="83">
        <f t="shared" si="181"/>
        <v>114</v>
      </c>
      <c r="DBC4" s="83">
        <f t="shared" si="181"/>
        <v>114</v>
      </c>
      <c r="DBD4" s="83">
        <f t="shared" si="181"/>
        <v>114</v>
      </c>
      <c r="DBE4" s="83">
        <f t="shared" si="181"/>
        <v>114</v>
      </c>
      <c r="DBF4" s="83">
        <f t="shared" si="181"/>
        <v>114</v>
      </c>
      <c r="DBG4" s="83">
        <f t="shared" si="181"/>
        <v>114</v>
      </c>
      <c r="DBH4" s="83">
        <f t="shared" si="181"/>
        <v>114</v>
      </c>
      <c r="DBI4" s="83">
        <f t="shared" si="181"/>
        <v>114</v>
      </c>
      <c r="DBJ4" s="83">
        <f t="shared" si="181"/>
        <v>114</v>
      </c>
      <c r="DBK4" s="83">
        <f t="shared" si="181"/>
        <v>114</v>
      </c>
      <c r="DBL4" s="83">
        <f t="shared" si="181"/>
        <v>115</v>
      </c>
      <c r="DBM4" s="83">
        <f t="shared" si="181"/>
        <v>115</v>
      </c>
      <c r="DBN4" s="83">
        <f t="shared" si="181"/>
        <v>115</v>
      </c>
      <c r="DBO4" s="83">
        <f t="shared" si="181"/>
        <v>115</v>
      </c>
      <c r="DBP4" s="83">
        <f t="shared" si="181"/>
        <v>115</v>
      </c>
      <c r="DBQ4" s="83">
        <f t="shared" si="181"/>
        <v>115</v>
      </c>
      <c r="DBR4" s="83">
        <f t="shared" si="181"/>
        <v>115</v>
      </c>
      <c r="DBS4" s="83">
        <f t="shared" ref="DBS4:DED4" si="182">MATCH(DBS1,ID_DY,0)-1</f>
        <v>115</v>
      </c>
      <c r="DBT4" s="83">
        <f t="shared" si="182"/>
        <v>115</v>
      </c>
      <c r="DBU4" s="83">
        <f t="shared" si="182"/>
        <v>115</v>
      </c>
      <c r="DBV4" s="83">
        <f t="shared" si="182"/>
        <v>115</v>
      </c>
      <c r="DBW4" s="83">
        <f t="shared" si="182"/>
        <v>115</v>
      </c>
      <c r="DBX4" s="83">
        <f t="shared" si="182"/>
        <v>115</v>
      </c>
      <c r="DBY4" s="83">
        <f t="shared" si="182"/>
        <v>115</v>
      </c>
      <c r="DBZ4" s="83">
        <f t="shared" si="182"/>
        <v>115</v>
      </c>
      <c r="DCA4" s="83">
        <f t="shared" si="182"/>
        <v>115</v>
      </c>
      <c r="DCB4" s="83">
        <f t="shared" si="182"/>
        <v>115</v>
      </c>
      <c r="DCC4" s="83">
        <f t="shared" si="182"/>
        <v>115</v>
      </c>
      <c r="DCD4" s="83">
        <f t="shared" si="182"/>
        <v>115</v>
      </c>
      <c r="DCE4" s="83">
        <f t="shared" si="182"/>
        <v>115</v>
      </c>
      <c r="DCF4" s="83">
        <f t="shared" si="182"/>
        <v>115</v>
      </c>
      <c r="DCG4" s="83">
        <f t="shared" si="182"/>
        <v>115</v>
      </c>
      <c r="DCH4" s="83">
        <f t="shared" si="182"/>
        <v>115</v>
      </c>
      <c r="DCI4" s="83">
        <f t="shared" si="182"/>
        <v>115</v>
      </c>
      <c r="DCJ4" s="83">
        <f t="shared" si="182"/>
        <v>116</v>
      </c>
      <c r="DCK4" s="83">
        <f t="shared" si="182"/>
        <v>116</v>
      </c>
      <c r="DCL4" s="83">
        <f t="shared" si="182"/>
        <v>116</v>
      </c>
      <c r="DCM4" s="83">
        <f t="shared" si="182"/>
        <v>116</v>
      </c>
      <c r="DCN4" s="83">
        <f t="shared" si="182"/>
        <v>116</v>
      </c>
      <c r="DCO4" s="83">
        <f t="shared" si="182"/>
        <v>116</v>
      </c>
      <c r="DCP4" s="83">
        <f t="shared" si="182"/>
        <v>116</v>
      </c>
      <c r="DCQ4" s="83">
        <f t="shared" si="182"/>
        <v>116</v>
      </c>
      <c r="DCR4" s="83">
        <f t="shared" si="182"/>
        <v>116</v>
      </c>
      <c r="DCS4" s="83">
        <f t="shared" si="182"/>
        <v>116</v>
      </c>
      <c r="DCT4" s="83">
        <f t="shared" si="182"/>
        <v>116</v>
      </c>
      <c r="DCU4" s="83">
        <f t="shared" si="182"/>
        <v>116</v>
      </c>
      <c r="DCV4" s="83">
        <f t="shared" si="182"/>
        <v>116</v>
      </c>
      <c r="DCW4" s="83">
        <f t="shared" si="182"/>
        <v>116</v>
      </c>
      <c r="DCX4" s="83">
        <f t="shared" si="182"/>
        <v>116</v>
      </c>
      <c r="DCY4" s="83">
        <f t="shared" si="182"/>
        <v>116</v>
      </c>
      <c r="DCZ4" s="83">
        <f t="shared" si="182"/>
        <v>116</v>
      </c>
      <c r="DDA4" s="83">
        <f t="shared" si="182"/>
        <v>116</v>
      </c>
      <c r="DDB4" s="83">
        <f t="shared" si="182"/>
        <v>116</v>
      </c>
      <c r="DDC4" s="83">
        <f t="shared" si="182"/>
        <v>116</v>
      </c>
      <c r="DDD4" s="83">
        <f t="shared" si="182"/>
        <v>116</v>
      </c>
      <c r="DDE4" s="83">
        <f t="shared" si="182"/>
        <v>116</v>
      </c>
      <c r="DDF4" s="83">
        <f t="shared" si="182"/>
        <v>116</v>
      </c>
      <c r="DDG4" s="83">
        <f t="shared" si="182"/>
        <v>116</v>
      </c>
      <c r="DDH4" s="83">
        <f t="shared" si="182"/>
        <v>117</v>
      </c>
      <c r="DDI4" s="83">
        <f t="shared" si="182"/>
        <v>117</v>
      </c>
      <c r="DDJ4" s="83">
        <f t="shared" si="182"/>
        <v>117</v>
      </c>
      <c r="DDK4" s="83">
        <f t="shared" si="182"/>
        <v>117</v>
      </c>
      <c r="DDL4" s="83">
        <f t="shared" si="182"/>
        <v>117</v>
      </c>
      <c r="DDM4" s="83">
        <f t="shared" si="182"/>
        <v>117</v>
      </c>
      <c r="DDN4" s="83">
        <f t="shared" si="182"/>
        <v>117</v>
      </c>
      <c r="DDO4" s="83">
        <f t="shared" si="182"/>
        <v>117</v>
      </c>
      <c r="DDP4" s="83">
        <f t="shared" si="182"/>
        <v>117</v>
      </c>
      <c r="DDQ4" s="83">
        <f t="shared" si="182"/>
        <v>117</v>
      </c>
      <c r="DDR4" s="83">
        <f t="shared" si="182"/>
        <v>117</v>
      </c>
      <c r="DDS4" s="83">
        <f t="shared" si="182"/>
        <v>117</v>
      </c>
      <c r="DDT4" s="83">
        <f t="shared" si="182"/>
        <v>117</v>
      </c>
      <c r="DDU4" s="83">
        <f t="shared" si="182"/>
        <v>117</v>
      </c>
      <c r="DDV4" s="83">
        <f t="shared" si="182"/>
        <v>117</v>
      </c>
      <c r="DDW4" s="83">
        <f t="shared" si="182"/>
        <v>117</v>
      </c>
      <c r="DDX4" s="83">
        <f t="shared" si="182"/>
        <v>117</v>
      </c>
      <c r="DDY4" s="83">
        <f t="shared" si="182"/>
        <v>117</v>
      </c>
      <c r="DDZ4" s="83">
        <f t="shared" si="182"/>
        <v>117</v>
      </c>
      <c r="DEA4" s="83">
        <f t="shared" si="182"/>
        <v>117</v>
      </c>
      <c r="DEB4" s="83">
        <f t="shared" si="182"/>
        <v>117</v>
      </c>
      <c r="DEC4" s="83">
        <f t="shared" si="182"/>
        <v>117</v>
      </c>
      <c r="DED4" s="83">
        <f t="shared" si="182"/>
        <v>117</v>
      </c>
      <c r="DEE4" s="83">
        <f t="shared" ref="DEE4:DGP4" si="183">MATCH(DEE1,ID_DY,0)-1</f>
        <v>117</v>
      </c>
      <c r="DEF4" s="83">
        <f t="shared" si="183"/>
        <v>118</v>
      </c>
      <c r="DEG4" s="83">
        <f t="shared" si="183"/>
        <v>118</v>
      </c>
      <c r="DEH4" s="83">
        <f t="shared" si="183"/>
        <v>118</v>
      </c>
      <c r="DEI4" s="83">
        <f t="shared" si="183"/>
        <v>118</v>
      </c>
      <c r="DEJ4" s="83">
        <f t="shared" si="183"/>
        <v>118</v>
      </c>
      <c r="DEK4" s="83">
        <f t="shared" si="183"/>
        <v>118</v>
      </c>
      <c r="DEL4" s="83">
        <f t="shared" si="183"/>
        <v>118</v>
      </c>
      <c r="DEM4" s="83">
        <f t="shared" si="183"/>
        <v>118</v>
      </c>
      <c r="DEN4" s="83">
        <f t="shared" si="183"/>
        <v>118</v>
      </c>
      <c r="DEO4" s="83">
        <f t="shared" si="183"/>
        <v>118</v>
      </c>
      <c r="DEP4" s="83">
        <f t="shared" si="183"/>
        <v>118</v>
      </c>
      <c r="DEQ4" s="83">
        <f t="shared" si="183"/>
        <v>118</v>
      </c>
      <c r="DER4" s="83">
        <f t="shared" si="183"/>
        <v>118</v>
      </c>
      <c r="DES4" s="83">
        <f t="shared" si="183"/>
        <v>118</v>
      </c>
      <c r="DET4" s="83">
        <f t="shared" si="183"/>
        <v>118</v>
      </c>
      <c r="DEU4" s="83">
        <f t="shared" si="183"/>
        <v>118</v>
      </c>
      <c r="DEV4" s="83">
        <f t="shared" si="183"/>
        <v>118</v>
      </c>
      <c r="DEW4" s="83">
        <f t="shared" si="183"/>
        <v>118</v>
      </c>
      <c r="DEX4" s="83">
        <f t="shared" si="183"/>
        <v>118</v>
      </c>
      <c r="DEY4" s="83">
        <f t="shared" si="183"/>
        <v>118</v>
      </c>
      <c r="DEZ4" s="83">
        <f t="shared" si="183"/>
        <v>118</v>
      </c>
      <c r="DFA4" s="83">
        <f t="shared" si="183"/>
        <v>118</v>
      </c>
      <c r="DFB4" s="83">
        <f t="shared" si="183"/>
        <v>118</v>
      </c>
      <c r="DFC4" s="83">
        <f t="shared" si="183"/>
        <v>118</v>
      </c>
      <c r="DFD4" s="83">
        <f t="shared" si="183"/>
        <v>119</v>
      </c>
      <c r="DFE4" s="83">
        <f t="shared" si="183"/>
        <v>119</v>
      </c>
      <c r="DFF4" s="83">
        <f t="shared" si="183"/>
        <v>119</v>
      </c>
      <c r="DFG4" s="83">
        <f t="shared" si="183"/>
        <v>119</v>
      </c>
      <c r="DFH4" s="83">
        <f t="shared" si="183"/>
        <v>119</v>
      </c>
      <c r="DFI4" s="83">
        <f t="shared" si="183"/>
        <v>119</v>
      </c>
      <c r="DFJ4" s="83">
        <f t="shared" si="183"/>
        <v>119</v>
      </c>
      <c r="DFK4" s="83">
        <f t="shared" si="183"/>
        <v>119</v>
      </c>
      <c r="DFL4" s="83">
        <f t="shared" si="183"/>
        <v>119</v>
      </c>
      <c r="DFM4" s="83">
        <f t="shared" si="183"/>
        <v>119</v>
      </c>
      <c r="DFN4" s="83">
        <f t="shared" si="183"/>
        <v>119</v>
      </c>
      <c r="DFO4" s="83">
        <f t="shared" si="183"/>
        <v>119</v>
      </c>
      <c r="DFP4" s="83">
        <f t="shared" si="183"/>
        <v>119</v>
      </c>
      <c r="DFQ4" s="83">
        <f t="shared" si="183"/>
        <v>119</v>
      </c>
      <c r="DFR4" s="83">
        <f t="shared" si="183"/>
        <v>119</v>
      </c>
      <c r="DFS4" s="83">
        <f t="shared" si="183"/>
        <v>119</v>
      </c>
      <c r="DFT4" s="83">
        <f t="shared" si="183"/>
        <v>119</v>
      </c>
      <c r="DFU4" s="83">
        <f t="shared" si="183"/>
        <v>119</v>
      </c>
      <c r="DFV4" s="83">
        <f t="shared" si="183"/>
        <v>119</v>
      </c>
      <c r="DFW4" s="83">
        <f t="shared" si="183"/>
        <v>119</v>
      </c>
      <c r="DFX4" s="83">
        <f t="shared" si="183"/>
        <v>119</v>
      </c>
      <c r="DFY4" s="83">
        <f t="shared" si="183"/>
        <v>119</v>
      </c>
      <c r="DFZ4" s="83">
        <f t="shared" si="183"/>
        <v>119</v>
      </c>
      <c r="DGA4" s="83">
        <f t="shared" si="183"/>
        <v>119</v>
      </c>
      <c r="DGB4" s="83">
        <f t="shared" si="183"/>
        <v>120</v>
      </c>
      <c r="DGC4" s="83">
        <f t="shared" si="183"/>
        <v>120</v>
      </c>
      <c r="DGD4" s="83">
        <f t="shared" si="183"/>
        <v>120</v>
      </c>
      <c r="DGE4" s="83">
        <f t="shared" si="183"/>
        <v>120</v>
      </c>
      <c r="DGF4" s="83">
        <f t="shared" si="183"/>
        <v>120</v>
      </c>
      <c r="DGG4" s="83">
        <f t="shared" si="183"/>
        <v>120</v>
      </c>
      <c r="DGH4" s="83">
        <f t="shared" si="183"/>
        <v>120</v>
      </c>
      <c r="DGI4" s="83">
        <f t="shared" si="183"/>
        <v>120</v>
      </c>
      <c r="DGJ4" s="83">
        <f t="shared" si="183"/>
        <v>120</v>
      </c>
      <c r="DGK4" s="83">
        <f t="shared" si="183"/>
        <v>120</v>
      </c>
      <c r="DGL4" s="83">
        <f t="shared" si="183"/>
        <v>120</v>
      </c>
      <c r="DGM4" s="83">
        <f t="shared" si="183"/>
        <v>120</v>
      </c>
      <c r="DGN4" s="83">
        <f t="shared" si="183"/>
        <v>120</v>
      </c>
      <c r="DGO4" s="83">
        <f t="shared" si="183"/>
        <v>120</v>
      </c>
      <c r="DGP4" s="83">
        <f t="shared" si="183"/>
        <v>120</v>
      </c>
      <c r="DGQ4" s="83">
        <f t="shared" ref="DGQ4:DJB4" si="184">MATCH(DGQ1,ID_DY,0)-1</f>
        <v>120</v>
      </c>
      <c r="DGR4" s="83">
        <f t="shared" si="184"/>
        <v>120</v>
      </c>
      <c r="DGS4" s="83">
        <f t="shared" si="184"/>
        <v>120</v>
      </c>
      <c r="DGT4" s="83">
        <f t="shared" si="184"/>
        <v>120</v>
      </c>
      <c r="DGU4" s="83">
        <f t="shared" si="184"/>
        <v>120</v>
      </c>
      <c r="DGV4" s="83">
        <f t="shared" si="184"/>
        <v>120</v>
      </c>
      <c r="DGW4" s="83">
        <f t="shared" si="184"/>
        <v>120</v>
      </c>
      <c r="DGX4" s="83">
        <f t="shared" si="184"/>
        <v>120</v>
      </c>
      <c r="DGY4" s="83">
        <f t="shared" si="184"/>
        <v>120</v>
      </c>
      <c r="DGZ4" s="83">
        <f t="shared" si="184"/>
        <v>121</v>
      </c>
      <c r="DHA4" s="83">
        <f t="shared" si="184"/>
        <v>121</v>
      </c>
      <c r="DHB4" s="83">
        <f t="shared" si="184"/>
        <v>121</v>
      </c>
      <c r="DHC4" s="83">
        <f t="shared" si="184"/>
        <v>121</v>
      </c>
      <c r="DHD4" s="83">
        <f t="shared" si="184"/>
        <v>121</v>
      </c>
      <c r="DHE4" s="83">
        <f t="shared" si="184"/>
        <v>121</v>
      </c>
      <c r="DHF4" s="83">
        <f t="shared" si="184"/>
        <v>121</v>
      </c>
      <c r="DHG4" s="83">
        <f t="shared" si="184"/>
        <v>121</v>
      </c>
      <c r="DHH4" s="83">
        <f t="shared" si="184"/>
        <v>121</v>
      </c>
      <c r="DHI4" s="83">
        <f t="shared" si="184"/>
        <v>121</v>
      </c>
      <c r="DHJ4" s="83">
        <f t="shared" si="184"/>
        <v>121</v>
      </c>
      <c r="DHK4" s="83">
        <f t="shared" si="184"/>
        <v>121</v>
      </c>
      <c r="DHL4" s="83">
        <f t="shared" si="184"/>
        <v>121</v>
      </c>
      <c r="DHM4" s="83">
        <f t="shared" si="184"/>
        <v>121</v>
      </c>
      <c r="DHN4" s="83">
        <f t="shared" si="184"/>
        <v>121</v>
      </c>
      <c r="DHO4" s="83">
        <f t="shared" si="184"/>
        <v>121</v>
      </c>
      <c r="DHP4" s="83">
        <f t="shared" si="184"/>
        <v>121</v>
      </c>
      <c r="DHQ4" s="83">
        <f t="shared" si="184"/>
        <v>121</v>
      </c>
      <c r="DHR4" s="83">
        <f t="shared" si="184"/>
        <v>121</v>
      </c>
      <c r="DHS4" s="83">
        <f t="shared" si="184"/>
        <v>121</v>
      </c>
      <c r="DHT4" s="83">
        <f t="shared" si="184"/>
        <v>121</v>
      </c>
      <c r="DHU4" s="83">
        <f t="shared" si="184"/>
        <v>121</v>
      </c>
      <c r="DHV4" s="83">
        <f t="shared" si="184"/>
        <v>121</v>
      </c>
      <c r="DHW4" s="83">
        <f t="shared" si="184"/>
        <v>121</v>
      </c>
      <c r="DHX4" s="83">
        <f t="shared" si="184"/>
        <v>122</v>
      </c>
      <c r="DHY4" s="83">
        <f t="shared" si="184"/>
        <v>122</v>
      </c>
      <c r="DHZ4" s="83">
        <f t="shared" si="184"/>
        <v>122</v>
      </c>
      <c r="DIA4" s="83">
        <f t="shared" si="184"/>
        <v>122</v>
      </c>
      <c r="DIB4" s="83">
        <f t="shared" si="184"/>
        <v>122</v>
      </c>
      <c r="DIC4" s="83">
        <f t="shared" si="184"/>
        <v>122</v>
      </c>
      <c r="DID4" s="83">
        <f t="shared" si="184"/>
        <v>122</v>
      </c>
      <c r="DIE4" s="202">
        <f t="shared" si="184"/>
        <v>122</v>
      </c>
      <c r="DIF4" s="83">
        <f t="shared" si="184"/>
        <v>122</v>
      </c>
      <c r="DIG4" s="83">
        <f t="shared" si="184"/>
        <v>122</v>
      </c>
      <c r="DIH4" s="83">
        <f t="shared" si="184"/>
        <v>122</v>
      </c>
      <c r="DII4" s="83">
        <f t="shared" si="184"/>
        <v>122</v>
      </c>
      <c r="DIJ4" s="83">
        <f t="shared" si="184"/>
        <v>122</v>
      </c>
      <c r="DIK4" s="83">
        <f t="shared" si="184"/>
        <v>122</v>
      </c>
      <c r="DIL4" s="83">
        <f t="shared" si="184"/>
        <v>122</v>
      </c>
      <c r="DIM4" s="83">
        <f t="shared" si="184"/>
        <v>122</v>
      </c>
      <c r="DIN4" s="83">
        <f t="shared" si="184"/>
        <v>122</v>
      </c>
      <c r="DIO4" s="83">
        <f t="shared" si="184"/>
        <v>122</v>
      </c>
      <c r="DIP4" s="83">
        <f t="shared" si="184"/>
        <v>122</v>
      </c>
      <c r="DIQ4" s="83">
        <f t="shared" si="184"/>
        <v>122</v>
      </c>
      <c r="DIR4" s="83">
        <f t="shared" si="184"/>
        <v>122</v>
      </c>
      <c r="DIS4" s="83">
        <f t="shared" si="184"/>
        <v>122</v>
      </c>
      <c r="DIT4" s="83">
        <f t="shared" si="184"/>
        <v>122</v>
      </c>
      <c r="DIU4" s="83">
        <f t="shared" si="184"/>
        <v>122</v>
      </c>
      <c r="DIV4" s="83">
        <f t="shared" si="184"/>
        <v>123</v>
      </c>
      <c r="DIW4" s="83">
        <f t="shared" si="184"/>
        <v>123</v>
      </c>
      <c r="DIX4" s="83">
        <f t="shared" si="184"/>
        <v>123</v>
      </c>
      <c r="DIY4" s="83">
        <f t="shared" si="184"/>
        <v>123</v>
      </c>
      <c r="DIZ4" s="83">
        <f t="shared" si="184"/>
        <v>123</v>
      </c>
      <c r="DJA4" s="83">
        <f t="shared" si="184"/>
        <v>123</v>
      </c>
      <c r="DJB4" s="83">
        <f t="shared" si="184"/>
        <v>123</v>
      </c>
      <c r="DJC4" s="83">
        <f t="shared" ref="DJC4:DLN4" si="185">MATCH(DJC1,ID_DY,0)-1</f>
        <v>123</v>
      </c>
      <c r="DJD4" s="83">
        <f t="shared" si="185"/>
        <v>123</v>
      </c>
      <c r="DJE4" s="83">
        <f t="shared" si="185"/>
        <v>123</v>
      </c>
      <c r="DJF4" s="83">
        <f t="shared" si="185"/>
        <v>123</v>
      </c>
      <c r="DJG4" s="83">
        <f t="shared" si="185"/>
        <v>123</v>
      </c>
      <c r="DJH4" s="83">
        <f t="shared" si="185"/>
        <v>123</v>
      </c>
      <c r="DJI4" s="83">
        <f t="shared" si="185"/>
        <v>123</v>
      </c>
      <c r="DJJ4" s="83">
        <f t="shared" si="185"/>
        <v>123</v>
      </c>
      <c r="DJK4" s="83">
        <f t="shared" si="185"/>
        <v>123</v>
      </c>
      <c r="DJL4" s="83">
        <f t="shared" si="185"/>
        <v>123</v>
      </c>
      <c r="DJM4" s="83">
        <f t="shared" si="185"/>
        <v>123</v>
      </c>
      <c r="DJN4" s="83">
        <f t="shared" si="185"/>
        <v>123</v>
      </c>
      <c r="DJO4" s="83">
        <f t="shared" si="185"/>
        <v>123</v>
      </c>
      <c r="DJP4" s="83">
        <f t="shared" si="185"/>
        <v>123</v>
      </c>
      <c r="DJQ4" s="83">
        <f t="shared" si="185"/>
        <v>123</v>
      </c>
      <c r="DJR4" s="83">
        <f t="shared" si="185"/>
        <v>123</v>
      </c>
      <c r="DJS4" s="83">
        <f t="shared" si="185"/>
        <v>123</v>
      </c>
      <c r="DJT4" s="83">
        <f t="shared" si="185"/>
        <v>124</v>
      </c>
      <c r="DJU4" s="83">
        <f t="shared" si="185"/>
        <v>124</v>
      </c>
      <c r="DJV4" s="83">
        <f t="shared" si="185"/>
        <v>124</v>
      </c>
      <c r="DJW4" s="83">
        <f t="shared" si="185"/>
        <v>124</v>
      </c>
      <c r="DJX4" s="83">
        <f t="shared" si="185"/>
        <v>124</v>
      </c>
      <c r="DJY4" s="83">
        <f t="shared" si="185"/>
        <v>124</v>
      </c>
      <c r="DJZ4" s="83">
        <f t="shared" si="185"/>
        <v>124</v>
      </c>
      <c r="DKA4" s="83">
        <f t="shared" si="185"/>
        <v>124</v>
      </c>
      <c r="DKB4" s="83">
        <f t="shared" si="185"/>
        <v>124</v>
      </c>
      <c r="DKC4" s="83">
        <f t="shared" si="185"/>
        <v>124</v>
      </c>
      <c r="DKD4" s="83">
        <f t="shared" si="185"/>
        <v>124</v>
      </c>
      <c r="DKE4" s="83">
        <f t="shared" si="185"/>
        <v>124</v>
      </c>
      <c r="DKF4" s="83">
        <f t="shared" si="185"/>
        <v>124</v>
      </c>
      <c r="DKG4" s="83">
        <f t="shared" si="185"/>
        <v>124</v>
      </c>
      <c r="DKH4" s="83">
        <f t="shared" si="185"/>
        <v>124</v>
      </c>
      <c r="DKI4" s="83">
        <f t="shared" si="185"/>
        <v>124</v>
      </c>
      <c r="DKJ4" s="83">
        <f t="shared" si="185"/>
        <v>124</v>
      </c>
      <c r="DKK4" s="83">
        <f t="shared" si="185"/>
        <v>124</v>
      </c>
      <c r="DKL4" s="83">
        <f t="shared" si="185"/>
        <v>124</v>
      </c>
      <c r="DKM4" s="83">
        <f t="shared" si="185"/>
        <v>124</v>
      </c>
      <c r="DKN4" s="83">
        <f t="shared" si="185"/>
        <v>124</v>
      </c>
      <c r="DKO4" s="83">
        <f t="shared" si="185"/>
        <v>124</v>
      </c>
      <c r="DKP4" s="83">
        <f t="shared" si="185"/>
        <v>124</v>
      </c>
      <c r="DKQ4" s="83">
        <f t="shared" si="185"/>
        <v>124</v>
      </c>
      <c r="DKR4" s="83">
        <f t="shared" si="185"/>
        <v>125</v>
      </c>
      <c r="DKS4" s="83">
        <f t="shared" si="185"/>
        <v>125</v>
      </c>
      <c r="DKT4" s="83">
        <f t="shared" si="185"/>
        <v>125</v>
      </c>
      <c r="DKU4" s="83">
        <f t="shared" si="185"/>
        <v>125</v>
      </c>
      <c r="DKV4" s="83">
        <f t="shared" si="185"/>
        <v>125</v>
      </c>
      <c r="DKW4" s="83">
        <f t="shared" si="185"/>
        <v>125</v>
      </c>
      <c r="DKX4" s="83">
        <f t="shared" si="185"/>
        <v>125</v>
      </c>
      <c r="DKY4" s="83">
        <f t="shared" si="185"/>
        <v>125</v>
      </c>
      <c r="DKZ4" s="83">
        <f t="shared" si="185"/>
        <v>125</v>
      </c>
      <c r="DLA4" s="83">
        <f t="shared" si="185"/>
        <v>125</v>
      </c>
      <c r="DLB4" s="83">
        <f t="shared" si="185"/>
        <v>125</v>
      </c>
      <c r="DLC4" s="83">
        <f t="shared" si="185"/>
        <v>125</v>
      </c>
      <c r="DLD4" s="83">
        <f t="shared" si="185"/>
        <v>125</v>
      </c>
      <c r="DLE4" s="83">
        <f t="shared" si="185"/>
        <v>125</v>
      </c>
      <c r="DLF4" s="83">
        <f t="shared" si="185"/>
        <v>125</v>
      </c>
      <c r="DLG4" s="83">
        <f t="shared" si="185"/>
        <v>125</v>
      </c>
      <c r="DLH4" s="83">
        <f t="shared" si="185"/>
        <v>125</v>
      </c>
      <c r="DLI4" s="83">
        <f t="shared" si="185"/>
        <v>125</v>
      </c>
      <c r="DLJ4" s="83">
        <f t="shared" si="185"/>
        <v>125</v>
      </c>
      <c r="DLK4" s="83">
        <f t="shared" si="185"/>
        <v>125</v>
      </c>
      <c r="DLL4" s="83">
        <f t="shared" si="185"/>
        <v>125</v>
      </c>
      <c r="DLM4" s="83">
        <f t="shared" si="185"/>
        <v>125</v>
      </c>
      <c r="DLN4" s="83">
        <f t="shared" si="185"/>
        <v>125</v>
      </c>
      <c r="DLO4" s="83">
        <f t="shared" ref="DLO4:DNZ4" si="186">MATCH(DLO1,ID_DY,0)-1</f>
        <v>125</v>
      </c>
      <c r="DLP4" s="83">
        <f t="shared" si="186"/>
        <v>126</v>
      </c>
      <c r="DLQ4" s="83">
        <f t="shared" si="186"/>
        <v>126</v>
      </c>
      <c r="DLR4" s="83">
        <f t="shared" si="186"/>
        <v>126</v>
      </c>
      <c r="DLS4" s="83">
        <f t="shared" si="186"/>
        <v>126</v>
      </c>
      <c r="DLT4" s="83">
        <f t="shared" si="186"/>
        <v>126</v>
      </c>
      <c r="DLU4" s="83">
        <f t="shared" si="186"/>
        <v>126</v>
      </c>
      <c r="DLV4" s="83">
        <f t="shared" si="186"/>
        <v>126</v>
      </c>
      <c r="DLW4" s="83">
        <f t="shared" si="186"/>
        <v>126</v>
      </c>
      <c r="DLX4" s="83">
        <f t="shared" si="186"/>
        <v>126</v>
      </c>
      <c r="DLY4" s="83">
        <f t="shared" si="186"/>
        <v>126</v>
      </c>
      <c r="DLZ4" s="83">
        <f t="shared" si="186"/>
        <v>126</v>
      </c>
      <c r="DMA4" s="83">
        <f t="shared" si="186"/>
        <v>126</v>
      </c>
      <c r="DMB4" s="83">
        <f t="shared" si="186"/>
        <v>126</v>
      </c>
      <c r="DMC4" s="83">
        <f t="shared" si="186"/>
        <v>126</v>
      </c>
      <c r="DMD4" s="83">
        <f t="shared" si="186"/>
        <v>126</v>
      </c>
      <c r="DME4" s="83">
        <f t="shared" si="186"/>
        <v>126</v>
      </c>
      <c r="DMF4" s="83">
        <f t="shared" si="186"/>
        <v>126</v>
      </c>
      <c r="DMG4" s="83">
        <f t="shared" si="186"/>
        <v>126</v>
      </c>
      <c r="DMH4" s="83">
        <f t="shared" si="186"/>
        <v>126</v>
      </c>
      <c r="DMI4" s="83">
        <f t="shared" si="186"/>
        <v>126</v>
      </c>
      <c r="DMJ4" s="83">
        <f t="shared" si="186"/>
        <v>126</v>
      </c>
      <c r="DMK4" s="83">
        <f t="shared" si="186"/>
        <v>126</v>
      </c>
      <c r="DML4" s="83">
        <f t="shared" si="186"/>
        <v>126</v>
      </c>
      <c r="DMM4" s="83">
        <f t="shared" si="186"/>
        <v>126</v>
      </c>
      <c r="DMN4" s="83">
        <f t="shared" si="186"/>
        <v>127</v>
      </c>
      <c r="DMO4" s="83">
        <f t="shared" si="186"/>
        <v>127</v>
      </c>
      <c r="DMP4" s="83">
        <f t="shared" si="186"/>
        <v>127</v>
      </c>
      <c r="DMQ4" s="83">
        <f t="shared" si="186"/>
        <v>127</v>
      </c>
      <c r="DMR4" s="83">
        <f t="shared" si="186"/>
        <v>127</v>
      </c>
      <c r="DMS4" s="83">
        <f t="shared" si="186"/>
        <v>127</v>
      </c>
      <c r="DMT4" s="83">
        <f t="shared" si="186"/>
        <v>127</v>
      </c>
      <c r="DMU4" s="83">
        <f t="shared" si="186"/>
        <v>127</v>
      </c>
      <c r="DMV4" s="83">
        <f t="shared" si="186"/>
        <v>127</v>
      </c>
      <c r="DMW4" s="83">
        <f t="shared" si="186"/>
        <v>127</v>
      </c>
      <c r="DMX4" s="83">
        <f t="shared" si="186"/>
        <v>127</v>
      </c>
      <c r="DMY4" s="83">
        <f t="shared" si="186"/>
        <v>127</v>
      </c>
      <c r="DMZ4" s="83">
        <f t="shared" si="186"/>
        <v>127</v>
      </c>
      <c r="DNA4" s="83">
        <f t="shared" si="186"/>
        <v>127</v>
      </c>
      <c r="DNB4" s="83">
        <f t="shared" si="186"/>
        <v>127</v>
      </c>
      <c r="DNC4" s="83">
        <f t="shared" si="186"/>
        <v>127</v>
      </c>
      <c r="DND4" s="83">
        <f t="shared" si="186"/>
        <v>127</v>
      </c>
      <c r="DNE4" s="83">
        <f t="shared" si="186"/>
        <v>127</v>
      </c>
      <c r="DNF4" s="83">
        <f t="shared" si="186"/>
        <v>127</v>
      </c>
      <c r="DNG4" s="83">
        <f t="shared" si="186"/>
        <v>127</v>
      </c>
      <c r="DNH4" s="83">
        <f t="shared" si="186"/>
        <v>127</v>
      </c>
      <c r="DNI4" s="83">
        <f t="shared" si="186"/>
        <v>127</v>
      </c>
      <c r="DNJ4" s="83">
        <f t="shared" si="186"/>
        <v>127</v>
      </c>
      <c r="DNK4" s="83">
        <f t="shared" si="186"/>
        <v>127</v>
      </c>
      <c r="DNL4" s="83">
        <f t="shared" si="186"/>
        <v>128</v>
      </c>
      <c r="DNM4" s="83">
        <f t="shared" si="186"/>
        <v>128</v>
      </c>
      <c r="DNN4" s="83">
        <f t="shared" si="186"/>
        <v>128</v>
      </c>
      <c r="DNO4" s="83">
        <f t="shared" si="186"/>
        <v>128</v>
      </c>
      <c r="DNP4" s="83">
        <f t="shared" si="186"/>
        <v>128</v>
      </c>
      <c r="DNQ4" s="83">
        <f t="shared" si="186"/>
        <v>128</v>
      </c>
      <c r="DNR4" s="83">
        <f t="shared" si="186"/>
        <v>128</v>
      </c>
      <c r="DNS4" s="83">
        <f t="shared" si="186"/>
        <v>128</v>
      </c>
      <c r="DNT4" s="83">
        <f t="shared" si="186"/>
        <v>128</v>
      </c>
      <c r="DNU4" s="83">
        <f t="shared" si="186"/>
        <v>128</v>
      </c>
      <c r="DNV4" s="83">
        <f t="shared" si="186"/>
        <v>128</v>
      </c>
      <c r="DNW4" s="83">
        <f t="shared" si="186"/>
        <v>128</v>
      </c>
      <c r="DNX4" s="83">
        <f t="shared" si="186"/>
        <v>128</v>
      </c>
      <c r="DNY4" s="83">
        <f t="shared" si="186"/>
        <v>128</v>
      </c>
      <c r="DNZ4" s="83">
        <f t="shared" si="186"/>
        <v>128</v>
      </c>
      <c r="DOA4" s="83">
        <f t="shared" ref="DOA4:DQL4" si="187">MATCH(DOA1,ID_DY,0)-1</f>
        <v>128</v>
      </c>
      <c r="DOB4" s="83">
        <f t="shared" si="187"/>
        <v>128</v>
      </c>
      <c r="DOC4" s="83">
        <f t="shared" si="187"/>
        <v>128</v>
      </c>
      <c r="DOD4" s="83">
        <f t="shared" si="187"/>
        <v>128</v>
      </c>
      <c r="DOE4" s="83">
        <f t="shared" si="187"/>
        <v>128</v>
      </c>
      <c r="DOF4" s="83">
        <f t="shared" si="187"/>
        <v>128</v>
      </c>
      <c r="DOG4" s="83">
        <f t="shared" si="187"/>
        <v>128</v>
      </c>
      <c r="DOH4" s="83">
        <f t="shared" si="187"/>
        <v>128</v>
      </c>
      <c r="DOI4" s="83">
        <f t="shared" si="187"/>
        <v>128</v>
      </c>
      <c r="DOJ4" s="83">
        <f t="shared" si="187"/>
        <v>129</v>
      </c>
      <c r="DOK4" s="83">
        <f t="shared" si="187"/>
        <v>129</v>
      </c>
      <c r="DOL4" s="83">
        <f t="shared" si="187"/>
        <v>129</v>
      </c>
      <c r="DOM4" s="83">
        <f t="shared" si="187"/>
        <v>129</v>
      </c>
      <c r="DON4" s="83">
        <f t="shared" si="187"/>
        <v>129</v>
      </c>
      <c r="DOO4" s="83">
        <f t="shared" si="187"/>
        <v>129</v>
      </c>
      <c r="DOP4" s="83">
        <f t="shared" si="187"/>
        <v>129</v>
      </c>
      <c r="DOQ4" s="83">
        <f t="shared" si="187"/>
        <v>129</v>
      </c>
      <c r="DOR4" s="83">
        <f t="shared" si="187"/>
        <v>129</v>
      </c>
      <c r="DOS4" s="83">
        <f t="shared" si="187"/>
        <v>129</v>
      </c>
      <c r="DOT4" s="83">
        <f t="shared" si="187"/>
        <v>129</v>
      </c>
      <c r="DOU4" s="83">
        <f t="shared" si="187"/>
        <v>129</v>
      </c>
      <c r="DOV4" s="83">
        <f t="shared" si="187"/>
        <v>129</v>
      </c>
      <c r="DOW4" s="83">
        <f t="shared" si="187"/>
        <v>129</v>
      </c>
      <c r="DOX4" s="83">
        <f t="shared" si="187"/>
        <v>129</v>
      </c>
      <c r="DOY4" s="83">
        <f t="shared" si="187"/>
        <v>129</v>
      </c>
      <c r="DOZ4" s="83">
        <f t="shared" si="187"/>
        <v>129</v>
      </c>
      <c r="DPA4" s="83">
        <f t="shared" si="187"/>
        <v>129</v>
      </c>
      <c r="DPB4" s="83">
        <f t="shared" si="187"/>
        <v>129</v>
      </c>
      <c r="DPC4" s="83">
        <f t="shared" si="187"/>
        <v>129</v>
      </c>
      <c r="DPD4" s="83">
        <f t="shared" si="187"/>
        <v>129</v>
      </c>
      <c r="DPE4" s="83">
        <f t="shared" si="187"/>
        <v>129</v>
      </c>
      <c r="DPF4" s="83">
        <f t="shared" si="187"/>
        <v>129</v>
      </c>
      <c r="DPG4" s="83">
        <f t="shared" si="187"/>
        <v>129</v>
      </c>
      <c r="DPH4" s="83">
        <f t="shared" si="187"/>
        <v>130</v>
      </c>
      <c r="DPI4" s="83">
        <f t="shared" si="187"/>
        <v>130</v>
      </c>
      <c r="DPJ4" s="83">
        <f t="shared" si="187"/>
        <v>130</v>
      </c>
      <c r="DPK4" s="83">
        <f t="shared" si="187"/>
        <v>130</v>
      </c>
      <c r="DPL4" s="83">
        <f t="shared" si="187"/>
        <v>130</v>
      </c>
      <c r="DPM4" s="83">
        <f t="shared" si="187"/>
        <v>130</v>
      </c>
      <c r="DPN4" s="83">
        <f t="shared" si="187"/>
        <v>130</v>
      </c>
      <c r="DPO4" s="83">
        <f t="shared" si="187"/>
        <v>130</v>
      </c>
      <c r="DPP4" s="83">
        <f t="shared" si="187"/>
        <v>130</v>
      </c>
      <c r="DPQ4" s="83">
        <f t="shared" si="187"/>
        <v>130</v>
      </c>
      <c r="DPR4" s="83">
        <f t="shared" si="187"/>
        <v>130</v>
      </c>
      <c r="DPS4" s="83">
        <f t="shared" si="187"/>
        <v>130</v>
      </c>
      <c r="DPT4" s="83">
        <f t="shared" si="187"/>
        <v>130</v>
      </c>
      <c r="DPU4" s="83">
        <f t="shared" si="187"/>
        <v>130</v>
      </c>
      <c r="DPV4" s="83">
        <f t="shared" si="187"/>
        <v>130</v>
      </c>
      <c r="DPW4" s="83">
        <f t="shared" si="187"/>
        <v>130</v>
      </c>
      <c r="DPX4" s="83">
        <f t="shared" si="187"/>
        <v>130</v>
      </c>
      <c r="DPY4" s="83">
        <f t="shared" si="187"/>
        <v>130</v>
      </c>
      <c r="DPZ4" s="83">
        <f t="shared" si="187"/>
        <v>130</v>
      </c>
      <c r="DQA4" s="83">
        <f t="shared" si="187"/>
        <v>130</v>
      </c>
      <c r="DQB4" s="83">
        <f t="shared" si="187"/>
        <v>130</v>
      </c>
      <c r="DQC4" s="83">
        <f t="shared" si="187"/>
        <v>130</v>
      </c>
      <c r="DQD4" s="83">
        <f t="shared" si="187"/>
        <v>130</v>
      </c>
      <c r="DQE4" s="83">
        <f t="shared" si="187"/>
        <v>130</v>
      </c>
      <c r="DQF4" s="83">
        <f t="shared" si="187"/>
        <v>131</v>
      </c>
      <c r="DQG4" s="83">
        <f t="shared" si="187"/>
        <v>131</v>
      </c>
      <c r="DQH4" s="83">
        <f t="shared" si="187"/>
        <v>131</v>
      </c>
      <c r="DQI4" s="83">
        <f t="shared" si="187"/>
        <v>131</v>
      </c>
      <c r="DQJ4" s="83">
        <f t="shared" si="187"/>
        <v>131</v>
      </c>
      <c r="DQK4" s="83">
        <f t="shared" si="187"/>
        <v>131</v>
      </c>
      <c r="DQL4" s="83">
        <f t="shared" si="187"/>
        <v>131</v>
      </c>
      <c r="DQM4" s="83">
        <f t="shared" ref="DQM4:DSX4" si="188">MATCH(DQM1,ID_DY,0)-1</f>
        <v>131</v>
      </c>
      <c r="DQN4" s="83">
        <f t="shared" si="188"/>
        <v>131</v>
      </c>
      <c r="DQO4" s="83">
        <f t="shared" si="188"/>
        <v>131</v>
      </c>
      <c r="DQP4" s="83">
        <f t="shared" si="188"/>
        <v>131</v>
      </c>
      <c r="DQQ4" s="83">
        <f t="shared" si="188"/>
        <v>131</v>
      </c>
      <c r="DQR4" s="83">
        <f t="shared" si="188"/>
        <v>131</v>
      </c>
      <c r="DQS4" s="83">
        <f t="shared" si="188"/>
        <v>131</v>
      </c>
      <c r="DQT4" s="83">
        <f t="shared" si="188"/>
        <v>131</v>
      </c>
      <c r="DQU4" s="83">
        <f t="shared" si="188"/>
        <v>131</v>
      </c>
      <c r="DQV4" s="83">
        <f t="shared" si="188"/>
        <v>131</v>
      </c>
      <c r="DQW4" s="83">
        <f t="shared" si="188"/>
        <v>131</v>
      </c>
      <c r="DQX4" s="83">
        <f t="shared" si="188"/>
        <v>131</v>
      </c>
      <c r="DQY4" s="83">
        <f t="shared" si="188"/>
        <v>131</v>
      </c>
      <c r="DQZ4" s="83">
        <f t="shared" si="188"/>
        <v>131</v>
      </c>
      <c r="DRA4" s="83">
        <f t="shared" si="188"/>
        <v>131</v>
      </c>
      <c r="DRB4" s="83">
        <f t="shared" si="188"/>
        <v>131</v>
      </c>
      <c r="DRC4" s="83">
        <f t="shared" si="188"/>
        <v>131</v>
      </c>
      <c r="DRD4" s="83">
        <f t="shared" si="188"/>
        <v>132</v>
      </c>
      <c r="DRE4" s="83">
        <f t="shared" si="188"/>
        <v>132</v>
      </c>
      <c r="DRF4" s="83">
        <f t="shared" si="188"/>
        <v>132</v>
      </c>
      <c r="DRG4" s="83">
        <f t="shared" si="188"/>
        <v>132</v>
      </c>
      <c r="DRH4" s="83">
        <f t="shared" si="188"/>
        <v>132</v>
      </c>
      <c r="DRI4" s="83">
        <f t="shared" si="188"/>
        <v>132</v>
      </c>
      <c r="DRJ4" s="83">
        <f t="shared" si="188"/>
        <v>132</v>
      </c>
      <c r="DRK4" s="83">
        <f t="shared" si="188"/>
        <v>132</v>
      </c>
      <c r="DRL4" s="83">
        <f t="shared" si="188"/>
        <v>132</v>
      </c>
      <c r="DRM4" s="83">
        <f t="shared" si="188"/>
        <v>132</v>
      </c>
      <c r="DRN4" s="83">
        <f t="shared" si="188"/>
        <v>132</v>
      </c>
      <c r="DRO4" s="83">
        <f t="shared" si="188"/>
        <v>132</v>
      </c>
      <c r="DRP4" s="83">
        <f t="shared" si="188"/>
        <v>132</v>
      </c>
      <c r="DRQ4" s="83">
        <f t="shared" si="188"/>
        <v>132</v>
      </c>
      <c r="DRR4" s="83">
        <f t="shared" si="188"/>
        <v>132</v>
      </c>
      <c r="DRS4" s="83">
        <f t="shared" si="188"/>
        <v>132</v>
      </c>
      <c r="DRT4" s="83">
        <f t="shared" si="188"/>
        <v>132</v>
      </c>
      <c r="DRU4" s="83">
        <f t="shared" si="188"/>
        <v>132</v>
      </c>
      <c r="DRV4" s="83">
        <f t="shared" si="188"/>
        <v>132</v>
      </c>
      <c r="DRW4" s="83">
        <f t="shared" si="188"/>
        <v>132</v>
      </c>
      <c r="DRX4" s="83">
        <f t="shared" si="188"/>
        <v>132</v>
      </c>
      <c r="DRY4" s="83">
        <f t="shared" si="188"/>
        <v>132</v>
      </c>
      <c r="DRZ4" s="83">
        <f t="shared" si="188"/>
        <v>132</v>
      </c>
      <c r="DSA4" s="83">
        <f t="shared" si="188"/>
        <v>132</v>
      </c>
      <c r="DSB4" s="83">
        <f t="shared" si="188"/>
        <v>133</v>
      </c>
      <c r="DSC4" s="83">
        <f t="shared" si="188"/>
        <v>133</v>
      </c>
      <c r="DSD4" s="83">
        <f t="shared" si="188"/>
        <v>133</v>
      </c>
      <c r="DSE4" s="83">
        <f t="shared" si="188"/>
        <v>133</v>
      </c>
      <c r="DSF4" s="83">
        <f t="shared" si="188"/>
        <v>133</v>
      </c>
      <c r="DSG4" s="83">
        <f t="shared" si="188"/>
        <v>133</v>
      </c>
      <c r="DSH4" s="83">
        <f t="shared" si="188"/>
        <v>133</v>
      </c>
      <c r="DSI4" s="83">
        <f t="shared" si="188"/>
        <v>133</v>
      </c>
      <c r="DSJ4" s="83">
        <f t="shared" si="188"/>
        <v>133</v>
      </c>
      <c r="DSK4" s="83">
        <f t="shared" si="188"/>
        <v>133</v>
      </c>
      <c r="DSL4" s="83">
        <f t="shared" si="188"/>
        <v>133</v>
      </c>
      <c r="DSM4" s="83">
        <f t="shared" si="188"/>
        <v>133</v>
      </c>
      <c r="DSN4" s="83">
        <f t="shared" si="188"/>
        <v>133</v>
      </c>
      <c r="DSO4" s="83">
        <f t="shared" si="188"/>
        <v>133</v>
      </c>
      <c r="DSP4" s="83">
        <f t="shared" si="188"/>
        <v>133</v>
      </c>
      <c r="DSQ4" s="83">
        <f t="shared" si="188"/>
        <v>133</v>
      </c>
      <c r="DSR4" s="83">
        <f t="shared" si="188"/>
        <v>133</v>
      </c>
      <c r="DSS4" s="83">
        <f t="shared" si="188"/>
        <v>133</v>
      </c>
      <c r="DST4" s="83">
        <f t="shared" si="188"/>
        <v>133</v>
      </c>
      <c r="DSU4" s="83">
        <f t="shared" si="188"/>
        <v>133</v>
      </c>
      <c r="DSV4" s="83">
        <f t="shared" si="188"/>
        <v>133</v>
      </c>
      <c r="DSW4" s="83">
        <f t="shared" si="188"/>
        <v>133</v>
      </c>
      <c r="DSX4" s="83">
        <f t="shared" si="188"/>
        <v>133</v>
      </c>
      <c r="DSY4" s="83">
        <f t="shared" ref="DSY4:DVJ4" si="189">MATCH(DSY1,ID_DY,0)-1</f>
        <v>133</v>
      </c>
      <c r="DSZ4" s="83">
        <f t="shared" si="189"/>
        <v>134</v>
      </c>
      <c r="DTA4" s="83">
        <f t="shared" si="189"/>
        <v>134</v>
      </c>
      <c r="DTB4" s="83">
        <f t="shared" si="189"/>
        <v>134</v>
      </c>
      <c r="DTC4" s="83">
        <f t="shared" si="189"/>
        <v>134</v>
      </c>
      <c r="DTD4" s="83">
        <f t="shared" si="189"/>
        <v>134</v>
      </c>
      <c r="DTE4" s="83">
        <f t="shared" si="189"/>
        <v>134</v>
      </c>
      <c r="DTF4" s="83">
        <f t="shared" si="189"/>
        <v>134</v>
      </c>
      <c r="DTG4" s="83">
        <f t="shared" si="189"/>
        <v>134</v>
      </c>
      <c r="DTH4" s="83">
        <f t="shared" si="189"/>
        <v>134</v>
      </c>
      <c r="DTI4" s="83">
        <f t="shared" si="189"/>
        <v>134</v>
      </c>
      <c r="DTJ4" s="83">
        <f t="shared" si="189"/>
        <v>134</v>
      </c>
      <c r="DTK4" s="83">
        <f t="shared" si="189"/>
        <v>134</v>
      </c>
      <c r="DTL4" s="83">
        <f t="shared" si="189"/>
        <v>134</v>
      </c>
      <c r="DTM4" s="83">
        <f t="shared" si="189"/>
        <v>134</v>
      </c>
      <c r="DTN4" s="83">
        <f t="shared" si="189"/>
        <v>134</v>
      </c>
      <c r="DTO4" s="83">
        <f t="shared" si="189"/>
        <v>134</v>
      </c>
      <c r="DTP4" s="83">
        <f t="shared" si="189"/>
        <v>134</v>
      </c>
      <c r="DTQ4" s="83">
        <f t="shared" si="189"/>
        <v>134</v>
      </c>
      <c r="DTR4" s="83">
        <f t="shared" si="189"/>
        <v>134</v>
      </c>
      <c r="DTS4" s="83">
        <f t="shared" si="189"/>
        <v>134</v>
      </c>
      <c r="DTT4" s="83">
        <f t="shared" si="189"/>
        <v>134</v>
      </c>
      <c r="DTU4" s="83">
        <f t="shared" si="189"/>
        <v>134</v>
      </c>
      <c r="DTV4" s="83">
        <f t="shared" si="189"/>
        <v>134</v>
      </c>
      <c r="DTW4" s="83">
        <f t="shared" si="189"/>
        <v>134</v>
      </c>
      <c r="DTX4" s="83">
        <f t="shared" si="189"/>
        <v>135</v>
      </c>
      <c r="DTY4" s="83">
        <f t="shared" si="189"/>
        <v>135</v>
      </c>
      <c r="DTZ4" s="83">
        <f t="shared" si="189"/>
        <v>135</v>
      </c>
      <c r="DUA4" s="83">
        <f t="shared" si="189"/>
        <v>135</v>
      </c>
      <c r="DUB4" s="83">
        <f t="shared" si="189"/>
        <v>135</v>
      </c>
      <c r="DUC4" s="83">
        <f t="shared" si="189"/>
        <v>135</v>
      </c>
      <c r="DUD4" s="83">
        <f t="shared" si="189"/>
        <v>135</v>
      </c>
      <c r="DUE4" s="83">
        <f t="shared" si="189"/>
        <v>135</v>
      </c>
      <c r="DUF4" s="83">
        <f t="shared" si="189"/>
        <v>135</v>
      </c>
      <c r="DUG4" s="83">
        <f t="shared" si="189"/>
        <v>135</v>
      </c>
      <c r="DUH4" s="83">
        <f t="shared" si="189"/>
        <v>135</v>
      </c>
      <c r="DUI4" s="83">
        <f t="shared" si="189"/>
        <v>135</v>
      </c>
      <c r="DUJ4" s="83">
        <f t="shared" si="189"/>
        <v>135</v>
      </c>
      <c r="DUK4" s="83">
        <f t="shared" si="189"/>
        <v>135</v>
      </c>
      <c r="DUL4" s="83">
        <f t="shared" si="189"/>
        <v>135</v>
      </c>
      <c r="DUM4" s="83">
        <f t="shared" si="189"/>
        <v>135</v>
      </c>
      <c r="DUN4" s="83">
        <f t="shared" si="189"/>
        <v>135</v>
      </c>
      <c r="DUO4" s="83">
        <f t="shared" si="189"/>
        <v>135</v>
      </c>
      <c r="DUP4" s="83">
        <f t="shared" si="189"/>
        <v>135</v>
      </c>
      <c r="DUQ4" s="83">
        <f t="shared" si="189"/>
        <v>135</v>
      </c>
      <c r="DUR4" s="83">
        <f t="shared" si="189"/>
        <v>135</v>
      </c>
      <c r="DUS4" s="83">
        <f t="shared" si="189"/>
        <v>135</v>
      </c>
      <c r="DUT4" s="83">
        <f t="shared" si="189"/>
        <v>135</v>
      </c>
      <c r="DUU4" s="83">
        <f t="shared" si="189"/>
        <v>135</v>
      </c>
      <c r="DUV4" s="83">
        <f t="shared" si="189"/>
        <v>136</v>
      </c>
      <c r="DUW4" s="83">
        <f t="shared" si="189"/>
        <v>136</v>
      </c>
      <c r="DUX4" s="83">
        <f t="shared" si="189"/>
        <v>136</v>
      </c>
      <c r="DUY4" s="83">
        <f t="shared" si="189"/>
        <v>136</v>
      </c>
      <c r="DUZ4" s="83">
        <f t="shared" si="189"/>
        <v>136</v>
      </c>
      <c r="DVA4" s="83">
        <f t="shared" si="189"/>
        <v>136</v>
      </c>
      <c r="DVB4" s="83">
        <f t="shared" si="189"/>
        <v>136</v>
      </c>
      <c r="DVC4" s="83">
        <f t="shared" si="189"/>
        <v>136</v>
      </c>
      <c r="DVD4" s="83">
        <f t="shared" si="189"/>
        <v>136</v>
      </c>
      <c r="DVE4" s="83">
        <f t="shared" si="189"/>
        <v>136</v>
      </c>
      <c r="DVF4" s="83">
        <f t="shared" si="189"/>
        <v>136</v>
      </c>
      <c r="DVG4" s="83">
        <f t="shared" si="189"/>
        <v>136</v>
      </c>
      <c r="DVH4" s="83">
        <f t="shared" si="189"/>
        <v>136</v>
      </c>
      <c r="DVI4" s="83">
        <f t="shared" si="189"/>
        <v>136</v>
      </c>
      <c r="DVJ4" s="83">
        <f t="shared" si="189"/>
        <v>136</v>
      </c>
      <c r="DVK4" s="83">
        <f t="shared" ref="DVK4:DXV4" si="190">MATCH(DVK1,ID_DY,0)-1</f>
        <v>136</v>
      </c>
      <c r="DVL4" s="83">
        <f t="shared" si="190"/>
        <v>136</v>
      </c>
      <c r="DVM4" s="83">
        <f t="shared" si="190"/>
        <v>136</v>
      </c>
      <c r="DVN4" s="83">
        <f t="shared" si="190"/>
        <v>136</v>
      </c>
      <c r="DVO4" s="83">
        <f t="shared" si="190"/>
        <v>136</v>
      </c>
      <c r="DVP4" s="83">
        <f t="shared" si="190"/>
        <v>136</v>
      </c>
      <c r="DVQ4" s="83">
        <f t="shared" si="190"/>
        <v>136</v>
      </c>
      <c r="DVR4" s="83">
        <f t="shared" si="190"/>
        <v>136</v>
      </c>
      <c r="DVS4" s="83">
        <f t="shared" si="190"/>
        <v>136</v>
      </c>
      <c r="DVT4" s="83">
        <f t="shared" si="190"/>
        <v>137</v>
      </c>
      <c r="DVU4" s="83">
        <f t="shared" si="190"/>
        <v>137</v>
      </c>
      <c r="DVV4" s="83">
        <f t="shared" si="190"/>
        <v>137</v>
      </c>
      <c r="DVW4" s="83">
        <f t="shared" si="190"/>
        <v>137</v>
      </c>
      <c r="DVX4" s="83">
        <f t="shared" si="190"/>
        <v>137</v>
      </c>
      <c r="DVY4" s="83">
        <f t="shared" si="190"/>
        <v>137</v>
      </c>
      <c r="DVZ4" s="83">
        <f t="shared" si="190"/>
        <v>137</v>
      </c>
      <c r="DWA4" s="83">
        <f t="shared" si="190"/>
        <v>137</v>
      </c>
      <c r="DWB4" s="83">
        <f t="shared" si="190"/>
        <v>137</v>
      </c>
      <c r="DWC4" s="83">
        <f t="shared" si="190"/>
        <v>137</v>
      </c>
      <c r="DWD4" s="83">
        <f t="shared" si="190"/>
        <v>137</v>
      </c>
      <c r="DWE4" s="83">
        <f t="shared" si="190"/>
        <v>137</v>
      </c>
      <c r="DWF4" s="83">
        <f t="shared" si="190"/>
        <v>137</v>
      </c>
      <c r="DWG4" s="83">
        <f t="shared" si="190"/>
        <v>137</v>
      </c>
      <c r="DWH4" s="83">
        <f t="shared" si="190"/>
        <v>137</v>
      </c>
      <c r="DWI4" s="83">
        <f t="shared" si="190"/>
        <v>137</v>
      </c>
      <c r="DWJ4" s="83">
        <f t="shared" si="190"/>
        <v>137</v>
      </c>
      <c r="DWK4" s="83">
        <f t="shared" si="190"/>
        <v>137</v>
      </c>
      <c r="DWL4" s="83">
        <f t="shared" si="190"/>
        <v>137</v>
      </c>
      <c r="DWM4" s="83">
        <f t="shared" si="190"/>
        <v>137</v>
      </c>
      <c r="DWN4" s="83">
        <f t="shared" si="190"/>
        <v>137</v>
      </c>
      <c r="DWO4" s="83">
        <f t="shared" si="190"/>
        <v>137</v>
      </c>
      <c r="DWP4" s="83">
        <f t="shared" si="190"/>
        <v>137</v>
      </c>
      <c r="DWQ4" s="83">
        <f t="shared" si="190"/>
        <v>137</v>
      </c>
      <c r="DWR4" s="83">
        <f t="shared" si="190"/>
        <v>138</v>
      </c>
      <c r="DWS4" s="83">
        <f t="shared" si="190"/>
        <v>138</v>
      </c>
      <c r="DWT4" s="83">
        <f t="shared" si="190"/>
        <v>138</v>
      </c>
      <c r="DWU4" s="83">
        <f t="shared" si="190"/>
        <v>138</v>
      </c>
      <c r="DWV4" s="83">
        <f t="shared" si="190"/>
        <v>138</v>
      </c>
      <c r="DWW4" s="83">
        <f t="shared" si="190"/>
        <v>138</v>
      </c>
      <c r="DWX4" s="83">
        <f t="shared" si="190"/>
        <v>138</v>
      </c>
      <c r="DWY4" s="83">
        <f t="shared" si="190"/>
        <v>138</v>
      </c>
      <c r="DWZ4" s="83">
        <f t="shared" si="190"/>
        <v>138</v>
      </c>
      <c r="DXA4" s="83">
        <f t="shared" si="190"/>
        <v>138</v>
      </c>
      <c r="DXB4" s="83">
        <f t="shared" si="190"/>
        <v>138</v>
      </c>
      <c r="DXC4" s="83">
        <f t="shared" si="190"/>
        <v>138</v>
      </c>
      <c r="DXD4" s="83">
        <f t="shared" si="190"/>
        <v>138</v>
      </c>
      <c r="DXE4" s="83">
        <f t="shared" si="190"/>
        <v>138</v>
      </c>
      <c r="DXF4" s="83">
        <f t="shared" si="190"/>
        <v>138</v>
      </c>
      <c r="DXG4" s="83">
        <f t="shared" si="190"/>
        <v>138</v>
      </c>
      <c r="DXH4" s="83">
        <f t="shared" si="190"/>
        <v>138</v>
      </c>
      <c r="DXI4" s="83">
        <f t="shared" si="190"/>
        <v>138</v>
      </c>
      <c r="DXJ4" s="83">
        <f t="shared" si="190"/>
        <v>138</v>
      </c>
      <c r="DXK4" s="83">
        <f t="shared" si="190"/>
        <v>138</v>
      </c>
      <c r="DXL4" s="83">
        <f t="shared" si="190"/>
        <v>138</v>
      </c>
      <c r="DXM4" s="83">
        <f t="shared" si="190"/>
        <v>138</v>
      </c>
      <c r="DXN4" s="83">
        <f t="shared" si="190"/>
        <v>138</v>
      </c>
      <c r="DXO4" s="83">
        <f t="shared" si="190"/>
        <v>138</v>
      </c>
      <c r="DXP4" s="83">
        <f t="shared" si="190"/>
        <v>139</v>
      </c>
      <c r="DXQ4" s="83">
        <f t="shared" si="190"/>
        <v>139</v>
      </c>
      <c r="DXR4" s="83">
        <f t="shared" si="190"/>
        <v>139</v>
      </c>
      <c r="DXS4" s="83">
        <f t="shared" si="190"/>
        <v>139</v>
      </c>
      <c r="DXT4" s="83">
        <f t="shared" si="190"/>
        <v>139</v>
      </c>
      <c r="DXU4" s="83">
        <f t="shared" si="190"/>
        <v>139</v>
      </c>
      <c r="DXV4" s="83">
        <f t="shared" si="190"/>
        <v>139</v>
      </c>
      <c r="DXW4" s="83">
        <f t="shared" ref="DXW4:EAH4" si="191">MATCH(DXW1,ID_DY,0)-1</f>
        <v>139</v>
      </c>
      <c r="DXX4" s="83">
        <f t="shared" si="191"/>
        <v>139</v>
      </c>
      <c r="DXY4" s="83">
        <f t="shared" si="191"/>
        <v>139</v>
      </c>
      <c r="DXZ4" s="83">
        <f t="shared" si="191"/>
        <v>139</v>
      </c>
      <c r="DYA4" s="83">
        <f t="shared" si="191"/>
        <v>139</v>
      </c>
      <c r="DYB4" s="83">
        <f t="shared" si="191"/>
        <v>139</v>
      </c>
      <c r="DYC4" s="83">
        <f t="shared" si="191"/>
        <v>139</v>
      </c>
      <c r="DYD4" s="83">
        <f t="shared" si="191"/>
        <v>139</v>
      </c>
      <c r="DYE4" s="83">
        <f t="shared" si="191"/>
        <v>139</v>
      </c>
      <c r="DYF4" s="83">
        <f t="shared" si="191"/>
        <v>139</v>
      </c>
      <c r="DYG4" s="83">
        <f t="shared" si="191"/>
        <v>139</v>
      </c>
      <c r="DYH4" s="83">
        <f t="shared" si="191"/>
        <v>139</v>
      </c>
      <c r="DYI4" s="83">
        <f t="shared" si="191"/>
        <v>139</v>
      </c>
      <c r="DYJ4" s="83">
        <f t="shared" si="191"/>
        <v>139</v>
      </c>
      <c r="DYK4" s="83">
        <f t="shared" si="191"/>
        <v>139</v>
      </c>
      <c r="DYL4" s="83">
        <f t="shared" si="191"/>
        <v>139</v>
      </c>
      <c r="DYM4" s="83">
        <f t="shared" si="191"/>
        <v>139</v>
      </c>
      <c r="DYN4" s="83">
        <f t="shared" si="191"/>
        <v>140</v>
      </c>
      <c r="DYO4" s="83">
        <f t="shared" si="191"/>
        <v>140</v>
      </c>
      <c r="DYP4" s="83">
        <f t="shared" si="191"/>
        <v>140</v>
      </c>
      <c r="DYQ4" s="83">
        <f t="shared" si="191"/>
        <v>140</v>
      </c>
      <c r="DYR4" s="83">
        <f t="shared" si="191"/>
        <v>140</v>
      </c>
      <c r="DYS4" s="83">
        <f t="shared" si="191"/>
        <v>140</v>
      </c>
      <c r="DYT4" s="83">
        <f t="shared" si="191"/>
        <v>140</v>
      </c>
      <c r="DYU4" s="83">
        <f t="shared" si="191"/>
        <v>140</v>
      </c>
      <c r="DYV4" s="83">
        <f t="shared" si="191"/>
        <v>140</v>
      </c>
      <c r="DYW4" s="83">
        <f t="shared" si="191"/>
        <v>140</v>
      </c>
      <c r="DYX4" s="83">
        <f t="shared" si="191"/>
        <v>140</v>
      </c>
      <c r="DYY4" s="83">
        <f t="shared" si="191"/>
        <v>140</v>
      </c>
      <c r="DYZ4" s="83">
        <f t="shared" si="191"/>
        <v>140</v>
      </c>
      <c r="DZA4" s="83">
        <f t="shared" si="191"/>
        <v>140</v>
      </c>
      <c r="DZB4" s="83">
        <f t="shared" si="191"/>
        <v>140</v>
      </c>
      <c r="DZC4" s="83">
        <f t="shared" si="191"/>
        <v>140</v>
      </c>
      <c r="DZD4" s="83">
        <f t="shared" si="191"/>
        <v>140</v>
      </c>
      <c r="DZE4" s="83">
        <f t="shared" si="191"/>
        <v>140</v>
      </c>
      <c r="DZF4" s="83">
        <f t="shared" si="191"/>
        <v>140</v>
      </c>
      <c r="DZG4" s="83">
        <f t="shared" si="191"/>
        <v>140</v>
      </c>
      <c r="DZH4" s="83">
        <f t="shared" si="191"/>
        <v>140</v>
      </c>
      <c r="DZI4" s="83">
        <f t="shared" si="191"/>
        <v>140</v>
      </c>
      <c r="DZJ4" s="83">
        <f t="shared" si="191"/>
        <v>140</v>
      </c>
      <c r="DZK4" s="83">
        <f t="shared" si="191"/>
        <v>140</v>
      </c>
      <c r="DZL4" s="83">
        <f t="shared" si="191"/>
        <v>141</v>
      </c>
      <c r="DZM4" s="83">
        <f t="shared" si="191"/>
        <v>141</v>
      </c>
      <c r="DZN4" s="83">
        <f t="shared" si="191"/>
        <v>141</v>
      </c>
      <c r="DZO4" s="83">
        <f t="shared" si="191"/>
        <v>141</v>
      </c>
      <c r="DZP4" s="83">
        <f t="shared" si="191"/>
        <v>141</v>
      </c>
      <c r="DZQ4" s="83">
        <f t="shared" si="191"/>
        <v>141</v>
      </c>
      <c r="DZR4" s="83">
        <f t="shared" si="191"/>
        <v>141</v>
      </c>
      <c r="DZS4" s="83">
        <f t="shared" si="191"/>
        <v>141</v>
      </c>
      <c r="DZT4" s="83">
        <f t="shared" si="191"/>
        <v>141</v>
      </c>
      <c r="DZU4" s="83">
        <f t="shared" si="191"/>
        <v>141</v>
      </c>
      <c r="DZV4" s="83">
        <f t="shared" si="191"/>
        <v>141</v>
      </c>
      <c r="DZW4" s="83">
        <f t="shared" si="191"/>
        <v>141</v>
      </c>
      <c r="DZX4" s="83">
        <f t="shared" si="191"/>
        <v>141</v>
      </c>
      <c r="DZY4" s="83">
        <f t="shared" si="191"/>
        <v>141</v>
      </c>
      <c r="DZZ4" s="83">
        <f t="shared" si="191"/>
        <v>141</v>
      </c>
      <c r="EAA4" s="83">
        <f t="shared" si="191"/>
        <v>141</v>
      </c>
      <c r="EAB4" s="83">
        <f t="shared" si="191"/>
        <v>141</v>
      </c>
      <c r="EAC4" s="83">
        <f t="shared" si="191"/>
        <v>141</v>
      </c>
      <c r="EAD4" s="83">
        <f t="shared" si="191"/>
        <v>141</v>
      </c>
      <c r="EAE4" s="83">
        <f t="shared" si="191"/>
        <v>141</v>
      </c>
      <c r="EAF4" s="83">
        <f t="shared" si="191"/>
        <v>141</v>
      </c>
      <c r="EAG4" s="83">
        <f t="shared" si="191"/>
        <v>141</v>
      </c>
      <c r="EAH4" s="83">
        <f t="shared" si="191"/>
        <v>141</v>
      </c>
      <c r="EAI4" s="83">
        <f t="shared" ref="EAI4:ECT4" si="192">MATCH(EAI1,ID_DY,0)-1</f>
        <v>141</v>
      </c>
      <c r="EAJ4" s="83">
        <f t="shared" si="192"/>
        <v>142</v>
      </c>
      <c r="EAK4" s="83">
        <f t="shared" si="192"/>
        <v>142</v>
      </c>
      <c r="EAL4" s="83">
        <f t="shared" si="192"/>
        <v>142</v>
      </c>
      <c r="EAM4" s="83">
        <f t="shared" si="192"/>
        <v>142</v>
      </c>
      <c r="EAN4" s="83">
        <f t="shared" si="192"/>
        <v>142</v>
      </c>
      <c r="EAO4" s="83">
        <f t="shared" si="192"/>
        <v>142</v>
      </c>
      <c r="EAP4" s="83">
        <f t="shared" si="192"/>
        <v>142</v>
      </c>
      <c r="EAQ4" s="83">
        <f t="shared" si="192"/>
        <v>142</v>
      </c>
      <c r="EAR4" s="83">
        <f t="shared" si="192"/>
        <v>142</v>
      </c>
      <c r="EAS4" s="83">
        <f t="shared" si="192"/>
        <v>142</v>
      </c>
      <c r="EAT4" s="83">
        <f t="shared" si="192"/>
        <v>142</v>
      </c>
      <c r="EAU4" s="83">
        <f t="shared" si="192"/>
        <v>142</v>
      </c>
      <c r="EAV4" s="83">
        <f t="shared" si="192"/>
        <v>142</v>
      </c>
      <c r="EAW4" s="83">
        <f t="shared" si="192"/>
        <v>142</v>
      </c>
      <c r="EAX4" s="83">
        <f t="shared" si="192"/>
        <v>142</v>
      </c>
      <c r="EAY4" s="83">
        <f t="shared" si="192"/>
        <v>142</v>
      </c>
      <c r="EAZ4" s="83">
        <f t="shared" si="192"/>
        <v>142</v>
      </c>
      <c r="EBA4" s="83">
        <f t="shared" si="192"/>
        <v>142</v>
      </c>
      <c r="EBB4" s="83">
        <f t="shared" si="192"/>
        <v>142</v>
      </c>
      <c r="EBC4" s="83">
        <f t="shared" si="192"/>
        <v>142</v>
      </c>
      <c r="EBD4" s="83">
        <f t="shared" si="192"/>
        <v>142</v>
      </c>
      <c r="EBE4" s="83">
        <f t="shared" si="192"/>
        <v>142</v>
      </c>
      <c r="EBF4" s="83">
        <f t="shared" si="192"/>
        <v>142</v>
      </c>
      <c r="EBG4" s="83">
        <f t="shared" si="192"/>
        <v>142</v>
      </c>
      <c r="EBH4" s="83">
        <f t="shared" si="192"/>
        <v>143</v>
      </c>
      <c r="EBI4" s="83">
        <f t="shared" si="192"/>
        <v>143</v>
      </c>
      <c r="EBJ4" s="83">
        <f t="shared" si="192"/>
        <v>143</v>
      </c>
      <c r="EBK4" s="83">
        <f t="shared" si="192"/>
        <v>143</v>
      </c>
      <c r="EBL4" s="83">
        <f t="shared" si="192"/>
        <v>143</v>
      </c>
      <c r="EBM4" s="83">
        <f t="shared" si="192"/>
        <v>143</v>
      </c>
      <c r="EBN4" s="83">
        <f t="shared" si="192"/>
        <v>143</v>
      </c>
      <c r="EBO4" s="83">
        <f t="shared" si="192"/>
        <v>143</v>
      </c>
      <c r="EBP4" s="83">
        <f t="shared" si="192"/>
        <v>143</v>
      </c>
      <c r="EBQ4" s="83">
        <f t="shared" si="192"/>
        <v>143</v>
      </c>
      <c r="EBR4" s="83">
        <f t="shared" si="192"/>
        <v>143</v>
      </c>
      <c r="EBS4" s="83">
        <f t="shared" si="192"/>
        <v>143</v>
      </c>
      <c r="EBT4" s="83">
        <f t="shared" si="192"/>
        <v>143</v>
      </c>
      <c r="EBU4" s="83">
        <f t="shared" si="192"/>
        <v>143</v>
      </c>
      <c r="EBV4" s="83">
        <f t="shared" si="192"/>
        <v>143</v>
      </c>
      <c r="EBW4" s="83">
        <f t="shared" si="192"/>
        <v>143</v>
      </c>
      <c r="EBX4" s="83">
        <f t="shared" si="192"/>
        <v>143</v>
      </c>
      <c r="EBY4" s="83">
        <f t="shared" si="192"/>
        <v>143</v>
      </c>
      <c r="EBZ4" s="83">
        <f t="shared" si="192"/>
        <v>143</v>
      </c>
      <c r="ECA4" s="83">
        <f t="shared" si="192"/>
        <v>143</v>
      </c>
      <c r="ECB4" s="83">
        <f t="shared" si="192"/>
        <v>143</v>
      </c>
      <c r="ECC4" s="83">
        <f t="shared" si="192"/>
        <v>143</v>
      </c>
      <c r="ECD4" s="83">
        <f t="shared" si="192"/>
        <v>143</v>
      </c>
      <c r="ECE4" s="83">
        <f t="shared" si="192"/>
        <v>143</v>
      </c>
      <c r="ECF4" s="83">
        <f t="shared" si="192"/>
        <v>144</v>
      </c>
      <c r="ECG4" s="83">
        <f t="shared" si="192"/>
        <v>144</v>
      </c>
      <c r="ECH4" s="83">
        <f t="shared" si="192"/>
        <v>144</v>
      </c>
      <c r="ECI4" s="83">
        <f t="shared" si="192"/>
        <v>144</v>
      </c>
      <c r="ECJ4" s="83">
        <f t="shared" si="192"/>
        <v>144</v>
      </c>
      <c r="ECK4" s="83">
        <f t="shared" si="192"/>
        <v>144</v>
      </c>
      <c r="ECL4" s="83">
        <f t="shared" si="192"/>
        <v>144</v>
      </c>
      <c r="ECM4" s="83">
        <f t="shared" si="192"/>
        <v>144</v>
      </c>
      <c r="ECN4" s="83">
        <f t="shared" si="192"/>
        <v>144</v>
      </c>
      <c r="ECO4" s="83">
        <f t="shared" si="192"/>
        <v>144</v>
      </c>
      <c r="ECP4" s="83">
        <f t="shared" si="192"/>
        <v>144</v>
      </c>
      <c r="ECQ4" s="83">
        <f t="shared" si="192"/>
        <v>144</v>
      </c>
      <c r="ECR4" s="83">
        <f t="shared" si="192"/>
        <v>144</v>
      </c>
      <c r="ECS4" s="83">
        <f t="shared" si="192"/>
        <v>144</v>
      </c>
      <c r="ECT4" s="83">
        <f t="shared" si="192"/>
        <v>144</v>
      </c>
      <c r="ECU4" s="83">
        <f t="shared" ref="ECU4:EFF4" si="193">MATCH(ECU1,ID_DY,0)-1</f>
        <v>144</v>
      </c>
      <c r="ECV4" s="83">
        <f t="shared" si="193"/>
        <v>144</v>
      </c>
      <c r="ECW4" s="83">
        <f t="shared" si="193"/>
        <v>144</v>
      </c>
      <c r="ECX4" s="83">
        <f t="shared" si="193"/>
        <v>144</v>
      </c>
      <c r="ECY4" s="83">
        <f t="shared" si="193"/>
        <v>144</v>
      </c>
      <c r="ECZ4" s="83">
        <f t="shared" si="193"/>
        <v>144</v>
      </c>
      <c r="EDA4" s="83">
        <f t="shared" si="193"/>
        <v>144</v>
      </c>
      <c r="EDB4" s="83">
        <f t="shared" si="193"/>
        <v>144</v>
      </c>
      <c r="EDC4" s="83">
        <f t="shared" si="193"/>
        <v>144</v>
      </c>
      <c r="EDD4" s="83">
        <f t="shared" si="193"/>
        <v>145</v>
      </c>
      <c r="EDE4" s="83">
        <f t="shared" si="193"/>
        <v>145</v>
      </c>
      <c r="EDF4" s="83">
        <f t="shared" si="193"/>
        <v>145</v>
      </c>
      <c r="EDG4" s="83">
        <f t="shared" si="193"/>
        <v>145</v>
      </c>
      <c r="EDH4" s="83">
        <f t="shared" si="193"/>
        <v>145</v>
      </c>
      <c r="EDI4" s="83">
        <f t="shared" si="193"/>
        <v>145</v>
      </c>
      <c r="EDJ4" s="83">
        <f t="shared" si="193"/>
        <v>145</v>
      </c>
      <c r="EDK4" s="83">
        <f t="shared" si="193"/>
        <v>145</v>
      </c>
      <c r="EDL4" s="83">
        <f t="shared" si="193"/>
        <v>145</v>
      </c>
      <c r="EDM4" s="83">
        <f t="shared" si="193"/>
        <v>145</v>
      </c>
      <c r="EDN4" s="83">
        <f t="shared" si="193"/>
        <v>145</v>
      </c>
      <c r="EDO4" s="83">
        <f t="shared" si="193"/>
        <v>145</v>
      </c>
      <c r="EDP4" s="83">
        <f t="shared" si="193"/>
        <v>145</v>
      </c>
      <c r="EDQ4" s="83">
        <f t="shared" si="193"/>
        <v>145</v>
      </c>
      <c r="EDR4" s="83">
        <f t="shared" si="193"/>
        <v>145</v>
      </c>
      <c r="EDS4" s="83">
        <f t="shared" si="193"/>
        <v>145</v>
      </c>
      <c r="EDT4" s="83">
        <f t="shared" si="193"/>
        <v>145</v>
      </c>
      <c r="EDU4" s="83">
        <f t="shared" si="193"/>
        <v>145</v>
      </c>
      <c r="EDV4" s="83">
        <f t="shared" si="193"/>
        <v>145</v>
      </c>
      <c r="EDW4" s="83">
        <f t="shared" si="193"/>
        <v>145</v>
      </c>
      <c r="EDX4" s="83">
        <f t="shared" si="193"/>
        <v>145</v>
      </c>
      <c r="EDY4" s="83">
        <f t="shared" si="193"/>
        <v>145</v>
      </c>
      <c r="EDZ4" s="83">
        <f t="shared" si="193"/>
        <v>145</v>
      </c>
      <c r="EEA4" s="83">
        <f t="shared" si="193"/>
        <v>145</v>
      </c>
      <c r="EEB4" s="83">
        <f t="shared" si="193"/>
        <v>146</v>
      </c>
      <c r="EEC4" s="83">
        <f t="shared" si="193"/>
        <v>146</v>
      </c>
      <c r="EED4" s="83">
        <f t="shared" si="193"/>
        <v>146</v>
      </c>
      <c r="EEE4" s="83">
        <f t="shared" si="193"/>
        <v>146</v>
      </c>
      <c r="EEF4" s="83">
        <f t="shared" si="193"/>
        <v>146</v>
      </c>
      <c r="EEG4" s="83">
        <f t="shared" si="193"/>
        <v>146</v>
      </c>
      <c r="EEH4" s="83">
        <f t="shared" si="193"/>
        <v>146</v>
      </c>
      <c r="EEI4" s="83">
        <f t="shared" si="193"/>
        <v>146</v>
      </c>
      <c r="EEJ4" s="83">
        <f t="shared" si="193"/>
        <v>146</v>
      </c>
      <c r="EEK4" s="83">
        <f t="shared" si="193"/>
        <v>146</v>
      </c>
      <c r="EEL4" s="83">
        <f t="shared" si="193"/>
        <v>146</v>
      </c>
      <c r="EEM4" s="83">
        <f t="shared" si="193"/>
        <v>146</v>
      </c>
      <c r="EEN4" s="83">
        <f t="shared" si="193"/>
        <v>146</v>
      </c>
      <c r="EEO4" s="83">
        <f t="shared" si="193"/>
        <v>146</v>
      </c>
      <c r="EEP4" s="83">
        <f t="shared" si="193"/>
        <v>146</v>
      </c>
      <c r="EEQ4" s="83">
        <f t="shared" si="193"/>
        <v>146</v>
      </c>
      <c r="EER4" s="83">
        <f t="shared" si="193"/>
        <v>146</v>
      </c>
      <c r="EES4" s="83">
        <f t="shared" si="193"/>
        <v>146</v>
      </c>
      <c r="EET4" s="83">
        <f t="shared" si="193"/>
        <v>146</v>
      </c>
      <c r="EEU4" s="83">
        <f t="shared" si="193"/>
        <v>146</v>
      </c>
      <c r="EEV4" s="83">
        <f t="shared" si="193"/>
        <v>146</v>
      </c>
      <c r="EEW4" s="83">
        <f t="shared" si="193"/>
        <v>146</v>
      </c>
      <c r="EEX4" s="83">
        <f t="shared" si="193"/>
        <v>146</v>
      </c>
      <c r="EEY4" s="83">
        <f t="shared" si="193"/>
        <v>146</v>
      </c>
      <c r="EEZ4" s="83">
        <f t="shared" si="193"/>
        <v>147</v>
      </c>
      <c r="EFA4" s="83">
        <f t="shared" si="193"/>
        <v>147</v>
      </c>
      <c r="EFB4" s="83">
        <f t="shared" si="193"/>
        <v>147</v>
      </c>
      <c r="EFC4" s="83">
        <f t="shared" si="193"/>
        <v>147</v>
      </c>
      <c r="EFD4" s="83">
        <f t="shared" si="193"/>
        <v>147</v>
      </c>
      <c r="EFE4" s="83">
        <f t="shared" si="193"/>
        <v>147</v>
      </c>
      <c r="EFF4" s="83">
        <f t="shared" si="193"/>
        <v>147</v>
      </c>
      <c r="EFG4" s="83">
        <f t="shared" ref="EFG4:EHR4" si="194">MATCH(EFG1,ID_DY,0)-1</f>
        <v>147</v>
      </c>
      <c r="EFH4" s="83">
        <f t="shared" si="194"/>
        <v>147</v>
      </c>
      <c r="EFI4" s="83">
        <f t="shared" si="194"/>
        <v>147</v>
      </c>
      <c r="EFJ4" s="83">
        <f t="shared" si="194"/>
        <v>147</v>
      </c>
      <c r="EFK4" s="83">
        <f t="shared" si="194"/>
        <v>147</v>
      </c>
      <c r="EFL4" s="83">
        <f t="shared" si="194"/>
        <v>147</v>
      </c>
      <c r="EFM4" s="83">
        <f t="shared" si="194"/>
        <v>147</v>
      </c>
      <c r="EFN4" s="83">
        <f t="shared" si="194"/>
        <v>147</v>
      </c>
      <c r="EFO4" s="83">
        <f t="shared" si="194"/>
        <v>147</v>
      </c>
      <c r="EFP4" s="83">
        <f t="shared" si="194"/>
        <v>147</v>
      </c>
      <c r="EFQ4" s="83">
        <f t="shared" si="194"/>
        <v>147</v>
      </c>
      <c r="EFR4" s="83">
        <f t="shared" si="194"/>
        <v>147</v>
      </c>
      <c r="EFS4" s="83">
        <f t="shared" si="194"/>
        <v>147</v>
      </c>
      <c r="EFT4" s="83">
        <f t="shared" si="194"/>
        <v>147</v>
      </c>
      <c r="EFU4" s="83">
        <f t="shared" si="194"/>
        <v>147</v>
      </c>
      <c r="EFV4" s="83">
        <f t="shared" si="194"/>
        <v>147</v>
      </c>
      <c r="EFW4" s="83">
        <f t="shared" si="194"/>
        <v>147</v>
      </c>
      <c r="EFX4" s="83">
        <f t="shared" si="194"/>
        <v>148</v>
      </c>
      <c r="EFY4" s="83">
        <f t="shared" si="194"/>
        <v>148</v>
      </c>
      <c r="EFZ4" s="83">
        <f t="shared" si="194"/>
        <v>148</v>
      </c>
      <c r="EGA4" s="83">
        <f t="shared" si="194"/>
        <v>148</v>
      </c>
      <c r="EGB4" s="83">
        <f t="shared" si="194"/>
        <v>148</v>
      </c>
      <c r="EGC4" s="83">
        <f t="shared" si="194"/>
        <v>148</v>
      </c>
      <c r="EGD4" s="83">
        <f t="shared" si="194"/>
        <v>148</v>
      </c>
      <c r="EGE4" s="83">
        <f t="shared" si="194"/>
        <v>148</v>
      </c>
      <c r="EGF4" s="83">
        <f t="shared" si="194"/>
        <v>148</v>
      </c>
      <c r="EGG4" s="83">
        <f t="shared" si="194"/>
        <v>148</v>
      </c>
      <c r="EGH4" s="83">
        <f t="shared" si="194"/>
        <v>148</v>
      </c>
      <c r="EGI4" s="83">
        <f t="shared" si="194"/>
        <v>148</v>
      </c>
      <c r="EGJ4" s="83">
        <f t="shared" si="194"/>
        <v>148</v>
      </c>
      <c r="EGK4" s="83">
        <f t="shared" si="194"/>
        <v>148</v>
      </c>
      <c r="EGL4" s="83">
        <f t="shared" si="194"/>
        <v>148</v>
      </c>
      <c r="EGM4" s="83">
        <f t="shared" si="194"/>
        <v>148</v>
      </c>
      <c r="EGN4" s="83">
        <f t="shared" si="194"/>
        <v>148</v>
      </c>
      <c r="EGO4" s="83">
        <f t="shared" si="194"/>
        <v>148</v>
      </c>
      <c r="EGP4" s="83">
        <f t="shared" si="194"/>
        <v>148</v>
      </c>
      <c r="EGQ4" s="83">
        <f t="shared" si="194"/>
        <v>148</v>
      </c>
      <c r="EGR4" s="83">
        <f t="shared" si="194"/>
        <v>148</v>
      </c>
      <c r="EGS4" s="83">
        <f t="shared" si="194"/>
        <v>148</v>
      </c>
      <c r="EGT4" s="83">
        <f t="shared" si="194"/>
        <v>148</v>
      </c>
      <c r="EGU4" s="83">
        <f t="shared" si="194"/>
        <v>148</v>
      </c>
      <c r="EGV4" s="83">
        <f t="shared" si="194"/>
        <v>149</v>
      </c>
      <c r="EGW4" s="83">
        <f t="shared" si="194"/>
        <v>149</v>
      </c>
      <c r="EGX4" s="83">
        <f t="shared" si="194"/>
        <v>149</v>
      </c>
      <c r="EGY4" s="83">
        <f t="shared" si="194"/>
        <v>149</v>
      </c>
      <c r="EGZ4" s="83">
        <f t="shared" si="194"/>
        <v>149</v>
      </c>
      <c r="EHA4" s="83">
        <f t="shared" si="194"/>
        <v>149</v>
      </c>
      <c r="EHB4" s="83">
        <f t="shared" si="194"/>
        <v>149</v>
      </c>
      <c r="EHC4" s="83">
        <f t="shared" si="194"/>
        <v>149</v>
      </c>
      <c r="EHD4" s="83">
        <f t="shared" si="194"/>
        <v>149</v>
      </c>
      <c r="EHE4" s="83">
        <f t="shared" si="194"/>
        <v>149</v>
      </c>
      <c r="EHF4" s="83">
        <f t="shared" si="194"/>
        <v>149</v>
      </c>
      <c r="EHG4" s="83">
        <f t="shared" si="194"/>
        <v>149</v>
      </c>
      <c r="EHH4" s="83">
        <f t="shared" si="194"/>
        <v>149</v>
      </c>
      <c r="EHI4" s="83">
        <f t="shared" si="194"/>
        <v>149</v>
      </c>
      <c r="EHJ4" s="83">
        <f t="shared" si="194"/>
        <v>149</v>
      </c>
      <c r="EHK4" s="83">
        <f t="shared" si="194"/>
        <v>149</v>
      </c>
      <c r="EHL4" s="83">
        <f t="shared" si="194"/>
        <v>149</v>
      </c>
      <c r="EHM4" s="83">
        <f t="shared" si="194"/>
        <v>149</v>
      </c>
      <c r="EHN4" s="83">
        <f t="shared" si="194"/>
        <v>149</v>
      </c>
      <c r="EHO4" s="83">
        <f t="shared" si="194"/>
        <v>149</v>
      </c>
      <c r="EHP4" s="83">
        <f t="shared" si="194"/>
        <v>149</v>
      </c>
      <c r="EHQ4" s="83">
        <f t="shared" si="194"/>
        <v>149</v>
      </c>
      <c r="EHR4" s="83">
        <f t="shared" si="194"/>
        <v>149</v>
      </c>
      <c r="EHS4" s="83">
        <f t="shared" ref="EHS4:EKD4" si="195">MATCH(EHS1,ID_DY,0)-1</f>
        <v>149</v>
      </c>
      <c r="EHT4" s="83">
        <f t="shared" si="195"/>
        <v>150</v>
      </c>
      <c r="EHU4" s="83">
        <f t="shared" si="195"/>
        <v>150</v>
      </c>
      <c r="EHV4" s="83">
        <f t="shared" si="195"/>
        <v>150</v>
      </c>
      <c r="EHW4" s="83">
        <f t="shared" si="195"/>
        <v>150</v>
      </c>
      <c r="EHX4" s="83">
        <f t="shared" si="195"/>
        <v>150</v>
      </c>
      <c r="EHY4" s="83">
        <f t="shared" si="195"/>
        <v>150</v>
      </c>
      <c r="EHZ4" s="83">
        <f t="shared" si="195"/>
        <v>150</v>
      </c>
      <c r="EIA4" s="83">
        <f t="shared" si="195"/>
        <v>150</v>
      </c>
      <c r="EIB4" s="83">
        <f t="shared" si="195"/>
        <v>150</v>
      </c>
      <c r="EIC4" s="83">
        <f t="shared" si="195"/>
        <v>150</v>
      </c>
      <c r="EID4" s="83">
        <f t="shared" si="195"/>
        <v>150</v>
      </c>
      <c r="EIE4" s="83">
        <f t="shared" si="195"/>
        <v>150</v>
      </c>
      <c r="EIF4" s="83">
        <f t="shared" si="195"/>
        <v>150</v>
      </c>
      <c r="EIG4" s="83">
        <f t="shared" si="195"/>
        <v>150</v>
      </c>
      <c r="EIH4" s="83">
        <f t="shared" si="195"/>
        <v>150</v>
      </c>
      <c r="EII4" s="83">
        <f t="shared" si="195"/>
        <v>150</v>
      </c>
      <c r="EIJ4" s="83">
        <f t="shared" si="195"/>
        <v>150</v>
      </c>
      <c r="EIK4" s="83">
        <f t="shared" si="195"/>
        <v>150</v>
      </c>
      <c r="EIL4" s="83">
        <f t="shared" si="195"/>
        <v>150</v>
      </c>
      <c r="EIM4" s="83">
        <f t="shared" si="195"/>
        <v>150</v>
      </c>
      <c r="EIN4" s="83">
        <f t="shared" si="195"/>
        <v>150</v>
      </c>
      <c r="EIO4" s="83">
        <f t="shared" si="195"/>
        <v>150</v>
      </c>
      <c r="EIP4" s="83">
        <f t="shared" si="195"/>
        <v>150</v>
      </c>
      <c r="EIQ4" s="83">
        <f t="shared" si="195"/>
        <v>150</v>
      </c>
      <c r="EIR4" s="83">
        <f t="shared" si="195"/>
        <v>151</v>
      </c>
      <c r="EIS4" s="83">
        <f t="shared" si="195"/>
        <v>151</v>
      </c>
      <c r="EIT4" s="83">
        <f t="shared" si="195"/>
        <v>151</v>
      </c>
      <c r="EIU4" s="83">
        <f t="shared" si="195"/>
        <v>151</v>
      </c>
      <c r="EIV4" s="83">
        <f t="shared" si="195"/>
        <v>151</v>
      </c>
      <c r="EIW4" s="83">
        <f t="shared" si="195"/>
        <v>151</v>
      </c>
      <c r="EIX4" s="83">
        <f t="shared" si="195"/>
        <v>151</v>
      </c>
      <c r="EIY4" s="83">
        <f t="shared" si="195"/>
        <v>151</v>
      </c>
      <c r="EIZ4" s="83">
        <f t="shared" si="195"/>
        <v>151</v>
      </c>
      <c r="EJA4" s="83">
        <f t="shared" si="195"/>
        <v>151</v>
      </c>
      <c r="EJB4" s="83">
        <f t="shared" si="195"/>
        <v>151</v>
      </c>
      <c r="EJC4" s="83">
        <f t="shared" si="195"/>
        <v>151</v>
      </c>
      <c r="EJD4" s="83">
        <f t="shared" si="195"/>
        <v>151</v>
      </c>
      <c r="EJE4" s="83">
        <f t="shared" si="195"/>
        <v>151</v>
      </c>
      <c r="EJF4" s="83">
        <f t="shared" si="195"/>
        <v>151</v>
      </c>
      <c r="EJG4" s="83">
        <f t="shared" si="195"/>
        <v>151</v>
      </c>
      <c r="EJH4" s="83">
        <f t="shared" si="195"/>
        <v>151</v>
      </c>
      <c r="EJI4" s="83">
        <f t="shared" si="195"/>
        <v>151</v>
      </c>
      <c r="EJJ4" s="83">
        <f t="shared" si="195"/>
        <v>151</v>
      </c>
      <c r="EJK4" s="83">
        <f t="shared" si="195"/>
        <v>151</v>
      </c>
      <c r="EJL4" s="83">
        <f t="shared" si="195"/>
        <v>151</v>
      </c>
      <c r="EJM4" s="83">
        <f t="shared" si="195"/>
        <v>151</v>
      </c>
      <c r="EJN4" s="83">
        <f t="shared" si="195"/>
        <v>151</v>
      </c>
      <c r="EJO4" s="83">
        <f t="shared" si="195"/>
        <v>151</v>
      </c>
      <c r="EJP4" s="83">
        <f t="shared" si="195"/>
        <v>152</v>
      </c>
      <c r="EJQ4" s="83">
        <f t="shared" si="195"/>
        <v>152</v>
      </c>
      <c r="EJR4" s="83">
        <f t="shared" si="195"/>
        <v>152</v>
      </c>
      <c r="EJS4" s="83">
        <f t="shared" si="195"/>
        <v>152</v>
      </c>
      <c r="EJT4" s="83">
        <f t="shared" si="195"/>
        <v>152</v>
      </c>
      <c r="EJU4" s="83">
        <f t="shared" si="195"/>
        <v>152</v>
      </c>
      <c r="EJV4" s="83">
        <f t="shared" si="195"/>
        <v>152</v>
      </c>
      <c r="EJW4" s="83">
        <f t="shared" si="195"/>
        <v>152</v>
      </c>
      <c r="EJX4" s="83">
        <f t="shared" si="195"/>
        <v>152</v>
      </c>
      <c r="EJY4" s="83">
        <f t="shared" si="195"/>
        <v>152</v>
      </c>
      <c r="EJZ4" s="83">
        <f t="shared" si="195"/>
        <v>152</v>
      </c>
      <c r="EKA4" s="83">
        <f t="shared" si="195"/>
        <v>152</v>
      </c>
      <c r="EKB4" s="83">
        <f t="shared" si="195"/>
        <v>152</v>
      </c>
      <c r="EKC4" s="83">
        <f t="shared" si="195"/>
        <v>152</v>
      </c>
      <c r="EKD4" s="83">
        <f t="shared" si="195"/>
        <v>152</v>
      </c>
      <c r="EKE4" s="83">
        <f t="shared" ref="EKE4:EMP4" si="196">MATCH(EKE1,ID_DY,0)-1</f>
        <v>152</v>
      </c>
      <c r="EKF4" s="83">
        <f t="shared" si="196"/>
        <v>152</v>
      </c>
      <c r="EKG4" s="83">
        <f t="shared" si="196"/>
        <v>152</v>
      </c>
      <c r="EKH4" s="83">
        <f t="shared" si="196"/>
        <v>152</v>
      </c>
      <c r="EKI4" s="83">
        <f t="shared" si="196"/>
        <v>152</v>
      </c>
      <c r="EKJ4" s="83">
        <f t="shared" si="196"/>
        <v>152</v>
      </c>
      <c r="EKK4" s="83">
        <f t="shared" si="196"/>
        <v>152</v>
      </c>
      <c r="EKL4" s="83">
        <f t="shared" si="196"/>
        <v>152</v>
      </c>
      <c r="EKM4" s="83">
        <f t="shared" si="196"/>
        <v>152</v>
      </c>
      <c r="EKN4" s="83">
        <f t="shared" si="196"/>
        <v>153</v>
      </c>
      <c r="EKO4" s="83">
        <f t="shared" si="196"/>
        <v>153</v>
      </c>
      <c r="EKP4" s="83">
        <f t="shared" si="196"/>
        <v>153</v>
      </c>
      <c r="EKQ4" s="83">
        <f t="shared" si="196"/>
        <v>153</v>
      </c>
      <c r="EKR4" s="83">
        <f t="shared" si="196"/>
        <v>153</v>
      </c>
      <c r="EKS4" s="83">
        <f t="shared" si="196"/>
        <v>153</v>
      </c>
      <c r="EKT4" s="83">
        <f t="shared" si="196"/>
        <v>153</v>
      </c>
      <c r="EKU4" s="83">
        <f t="shared" si="196"/>
        <v>153</v>
      </c>
      <c r="EKV4" s="83">
        <f t="shared" si="196"/>
        <v>153</v>
      </c>
      <c r="EKW4" s="83">
        <f t="shared" si="196"/>
        <v>153</v>
      </c>
      <c r="EKX4" s="83">
        <f t="shared" si="196"/>
        <v>153</v>
      </c>
      <c r="EKY4" s="83">
        <f t="shared" si="196"/>
        <v>153</v>
      </c>
      <c r="EKZ4" s="83">
        <f t="shared" si="196"/>
        <v>153</v>
      </c>
      <c r="ELA4" s="83">
        <f t="shared" si="196"/>
        <v>153</v>
      </c>
      <c r="ELB4" s="83">
        <f t="shared" si="196"/>
        <v>153</v>
      </c>
      <c r="ELC4" s="83">
        <f t="shared" si="196"/>
        <v>153</v>
      </c>
      <c r="ELD4" s="83">
        <f t="shared" si="196"/>
        <v>153</v>
      </c>
      <c r="ELE4" s="83">
        <f t="shared" si="196"/>
        <v>153</v>
      </c>
      <c r="ELF4" s="83">
        <f t="shared" si="196"/>
        <v>153</v>
      </c>
      <c r="ELG4" s="83">
        <f t="shared" si="196"/>
        <v>153</v>
      </c>
      <c r="ELH4" s="83">
        <f t="shared" si="196"/>
        <v>153</v>
      </c>
      <c r="ELI4" s="83">
        <f t="shared" si="196"/>
        <v>153</v>
      </c>
      <c r="ELJ4" s="83">
        <f t="shared" si="196"/>
        <v>153</v>
      </c>
      <c r="ELK4" s="83">
        <f t="shared" si="196"/>
        <v>153</v>
      </c>
      <c r="ELL4" s="83">
        <f t="shared" si="196"/>
        <v>154</v>
      </c>
      <c r="ELM4" s="83">
        <f t="shared" si="196"/>
        <v>154</v>
      </c>
      <c r="ELN4" s="83">
        <f t="shared" si="196"/>
        <v>154</v>
      </c>
      <c r="ELO4" s="83">
        <f t="shared" si="196"/>
        <v>154</v>
      </c>
      <c r="ELP4" s="83">
        <f t="shared" si="196"/>
        <v>154</v>
      </c>
      <c r="ELQ4" s="83">
        <f t="shared" si="196"/>
        <v>154</v>
      </c>
      <c r="ELR4" s="83">
        <f t="shared" si="196"/>
        <v>154</v>
      </c>
      <c r="ELS4" s="83">
        <f t="shared" si="196"/>
        <v>154</v>
      </c>
      <c r="ELT4" s="83">
        <f t="shared" si="196"/>
        <v>154</v>
      </c>
      <c r="ELU4" s="83">
        <f t="shared" si="196"/>
        <v>154</v>
      </c>
      <c r="ELV4" s="83">
        <f t="shared" si="196"/>
        <v>154</v>
      </c>
      <c r="ELW4" s="83">
        <f t="shared" si="196"/>
        <v>154</v>
      </c>
      <c r="ELX4" s="83">
        <f t="shared" si="196"/>
        <v>154</v>
      </c>
      <c r="ELY4" s="83">
        <f t="shared" si="196"/>
        <v>154</v>
      </c>
      <c r="ELZ4" s="83">
        <f t="shared" si="196"/>
        <v>154</v>
      </c>
      <c r="EMA4" s="83">
        <f t="shared" si="196"/>
        <v>154</v>
      </c>
      <c r="EMB4" s="83">
        <f t="shared" si="196"/>
        <v>154</v>
      </c>
      <c r="EMC4" s="83">
        <f t="shared" si="196"/>
        <v>154</v>
      </c>
      <c r="EMD4" s="83">
        <f t="shared" si="196"/>
        <v>154</v>
      </c>
      <c r="EME4" s="83">
        <f t="shared" si="196"/>
        <v>154</v>
      </c>
      <c r="EMF4" s="83">
        <f t="shared" si="196"/>
        <v>154</v>
      </c>
      <c r="EMG4" s="83">
        <f t="shared" si="196"/>
        <v>154</v>
      </c>
      <c r="EMH4" s="83">
        <f t="shared" si="196"/>
        <v>154</v>
      </c>
      <c r="EMI4" s="83">
        <f t="shared" si="196"/>
        <v>154</v>
      </c>
      <c r="EMJ4" s="83">
        <f t="shared" si="196"/>
        <v>155</v>
      </c>
      <c r="EMK4" s="83">
        <f t="shared" si="196"/>
        <v>155</v>
      </c>
      <c r="EML4" s="83">
        <f t="shared" si="196"/>
        <v>155</v>
      </c>
      <c r="EMM4" s="83">
        <f t="shared" si="196"/>
        <v>155</v>
      </c>
      <c r="EMN4" s="83">
        <f t="shared" si="196"/>
        <v>155</v>
      </c>
      <c r="EMO4" s="83">
        <f t="shared" si="196"/>
        <v>155</v>
      </c>
      <c r="EMP4" s="83">
        <f t="shared" si="196"/>
        <v>155</v>
      </c>
      <c r="EMQ4" s="83">
        <f t="shared" ref="EMQ4:EPB4" si="197">MATCH(EMQ1,ID_DY,0)-1</f>
        <v>155</v>
      </c>
      <c r="EMR4" s="83">
        <f t="shared" si="197"/>
        <v>155</v>
      </c>
      <c r="EMS4" s="83">
        <f t="shared" si="197"/>
        <v>155</v>
      </c>
      <c r="EMT4" s="83">
        <f t="shared" si="197"/>
        <v>155</v>
      </c>
      <c r="EMU4" s="83">
        <f t="shared" si="197"/>
        <v>155</v>
      </c>
      <c r="EMV4" s="83">
        <f t="shared" si="197"/>
        <v>155</v>
      </c>
      <c r="EMW4" s="83">
        <f t="shared" si="197"/>
        <v>155</v>
      </c>
      <c r="EMX4" s="83">
        <f t="shared" si="197"/>
        <v>155</v>
      </c>
      <c r="EMY4" s="83">
        <f t="shared" si="197"/>
        <v>155</v>
      </c>
      <c r="EMZ4" s="83">
        <f t="shared" si="197"/>
        <v>155</v>
      </c>
      <c r="ENA4" s="83">
        <f t="shared" si="197"/>
        <v>155</v>
      </c>
      <c r="ENB4" s="83">
        <f t="shared" si="197"/>
        <v>155</v>
      </c>
      <c r="ENC4" s="83">
        <f t="shared" si="197"/>
        <v>155</v>
      </c>
      <c r="END4" s="83">
        <f t="shared" si="197"/>
        <v>155</v>
      </c>
      <c r="ENE4" s="83">
        <f t="shared" si="197"/>
        <v>155</v>
      </c>
      <c r="ENF4" s="83">
        <f t="shared" si="197"/>
        <v>155</v>
      </c>
      <c r="ENG4" s="83">
        <f t="shared" si="197"/>
        <v>155</v>
      </c>
      <c r="ENH4" s="83">
        <f t="shared" si="197"/>
        <v>156</v>
      </c>
      <c r="ENI4" s="83">
        <f t="shared" si="197"/>
        <v>156</v>
      </c>
      <c r="ENJ4" s="83">
        <f t="shared" si="197"/>
        <v>156</v>
      </c>
      <c r="ENK4" s="83">
        <f t="shared" si="197"/>
        <v>156</v>
      </c>
      <c r="ENL4" s="83">
        <f t="shared" si="197"/>
        <v>156</v>
      </c>
      <c r="ENM4" s="83">
        <f t="shared" si="197"/>
        <v>156</v>
      </c>
      <c r="ENN4" s="83">
        <f t="shared" si="197"/>
        <v>156</v>
      </c>
      <c r="ENO4" s="83">
        <f t="shared" si="197"/>
        <v>156</v>
      </c>
      <c r="ENP4" s="83">
        <f t="shared" si="197"/>
        <v>156</v>
      </c>
      <c r="ENQ4" s="83">
        <f t="shared" si="197"/>
        <v>156</v>
      </c>
      <c r="ENR4" s="83">
        <f t="shared" si="197"/>
        <v>156</v>
      </c>
      <c r="ENS4" s="83">
        <f t="shared" si="197"/>
        <v>156</v>
      </c>
      <c r="ENT4" s="83">
        <f t="shared" si="197"/>
        <v>156</v>
      </c>
      <c r="ENU4" s="83">
        <f t="shared" si="197"/>
        <v>156</v>
      </c>
      <c r="ENV4" s="83">
        <f t="shared" si="197"/>
        <v>156</v>
      </c>
      <c r="ENW4" s="83">
        <f t="shared" si="197"/>
        <v>156</v>
      </c>
      <c r="ENX4" s="83">
        <f t="shared" si="197"/>
        <v>156</v>
      </c>
      <c r="ENY4" s="83">
        <f t="shared" si="197"/>
        <v>156</v>
      </c>
      <c r="ENZ4" s="83">
        <f t="shared" si="197"/>
        <v>156</v>
      </c>
      <c r="EOA4" s="83">
        <f t="shared" si="197"/>
        <v>156</v>
      </c>
      <c r="EOB4" s="83">
        <f t="shared" si="197"/>
        <v>156</v>
      </c>
      <c r="EOC4" s="83">
        <f t="shared" si="197"/>
        <v>156</v>
      </c>
      <c r="EOD4" s="83">
        <f t="shared" si="197"/>
        <v>156</v>
      </c>
      <c r="EOE4" s="83">
        <f t="shared" si="197"/>
        <v>156</v>
      </c>
      <c r="EOF4" s="83">
        <f t="shared" si="197"/>
        <v>157</v>
      </c>
      <c r="EOG4" s="83">
        <f t="shared" si="197"/>
        <v>157</v>
      </c>
      <c r="EOH4" s="83">
        <f t="shared" si="197"/>
        <v>157</v>
      </c>
      <c r="EOI4" s="83">
        <f t="shared" si="197"/>
        <v>157</v>
      </c>
      <c r="EOJ4" s="83">
        <f t="shared" si="197"/>
        <v>157</v>
      </c>
      <c r="EOK4" s="83">
        <f t="shared" si="197"/>
        <v>157</v>
      </c>
      <c r="EOL4" s="83">
        <f t="shared" si="197"/>
        <v>157</v>
      </c>
      <c r="EOM4" s="83">
        <f t="shared" si="197"/>
        <v>157</v>
      </c>
      <c r="EON4" s="83">
        <f t="shared" si="197"/>
        <v>157</v>
      </c>
      <c r="EOO4" s="83">
        <f t="shared" si="197"/>
        <v>157</v>
      </c>
      <c r="EOP4" s="83">
        <f t="shared" si="197"/>
        <v>157</v>
      </c>
      <c r="EOQ4" s="83">
        <f t="shared" si="197"/>
        <v>157</v>
      </c>
      <c r="EOR4" s="83">
        <f t="shared" si="197"/>
        <v>157</v>
      </c>
      <c r="EOS4" s="83">
        <f t="shared" si="197"/>
        <v>157</v>
      </c>
      <c r="EOT4" s="83">
        <f t="shared" si="197"/>
        <v>157</v>
      </c>
      <c r="EOU4" s="83">
        <f t="shared" si="197"/>
        <v>157</v>
      </c>
      <c r="EOV4" s="83">
        <f t="shared" si="197"/>
        <v>157</v>
      </c>
      <c r="EOW4" s="83">
        <f t="shared" si="197"/>
        <v>157</v>
      </c>
      <c r="EOX4" s="83">
        <f t="shared" si="197"/>
        <v>157</v>
      </c>
      <c r="EOY4" s="83">
        <f t="shared" si="197"/>
        <v>157</v>
      </c>
      <c r="EOZ4" s="83">
        <f t="shared" si="197"/>
        <v>157</v>
      </c>
      <c r="EPA4" s="83">
        <f t="shared" si="197"/>
        <v>157</v>
      </c>
      <c r="EPB4" s="83">
        <f t="shared" si="197"/>
        <v>157</v>
      </c>
      <c r="EPC4" s="83">
        <f t="shared" ref="EPC4:ERN4" si="198">MATCH(EPC1,ID_DY,0)-1</f>
        <v>157</v>
      </c>
      <c r="EPD4" s="83">
        <f t="shared" si="198"/>
        <v>158</v>
      </c>
      <c r="EPE4" s="83">
        <f t="shared" si="198"/>
        <v>158</v>
      </c>
      <c r="EPF4" s="83">
        <f t="shared" si="198"/>
        <v>158</v>
      </c>
      <c r="EPG4" s="83">
        <f t="shared" si="198"/>
        <v>158</v>
      </c>
      <c r="EPH4" s="83">
        <f t="shared" si="198"/>
        <v>158</v>
      </c>
      <c r="EPI4" s="83">
        <f t="shared" si="198"/>
        <v>158</v>
      </c>
      <c r="EPJ4" s="83">
        <f t="shared" si="198"/>
        <v>158</v>
      </c>
      <c r="EPK4" s="83">
        <f t="shared" si="198"/>
        <v>158</v>
      </c>
      <c r="EPL4" s="83">
        <f t="shared" si="198"/>
        <v>158</v>
      </c>
      <c r="EPM4" s="83">
        <f t="shared" si="198"/>
        <v>158</v>
      </c>
      <c r="EPN4" s="83">
        <f t="shared" si="198"/>
        <v>158</v>
      </c>
      <c r="EPO4" s="83">
        <f t="shared" si="198"/>
        <v>158</v>
      </c>
      <c r="EPP4" s="83">
        <f t="shared" si="198"/>
        <v>158</v>
      </c>
      <c r="EPQ4" s="83">
        <f t="shared" si="198"/>
        <v>158</v>
      </c>
      <c r="EPR4" s="83">
        <f t="shared" si="198"/>
        <v>158</v>
      </c>
      <c r="EPS4" s="83">
        <f t="shared" si="198"/>
        <v>158</v>
      </c>
      <c r="EPT4" s="83">
        <f t="shared" si="198"/>
        <v>158</v>
      </c>
      <c r="EPU4" s="83">
        <f t="shared" si="198"/>
        <v>158</v>
      </c>
      <c r="EPV4" s="83">
        <f t="shared" si="198"/>
        <v>158</v>
      </c>
      <c r="EPW4" s="83">
        <f t="shared" si="198"/>
        <v>158</v>
      </c>
      <c r="EPX4" s="83">
        <f t="shared" si="198"/>
        <v>158</v>
      </c>
      <c r="EPY4" s="83">
        <f t="shared" si="198"/>
        <v>158</v>
      </c>
      <c r="EPZ4" s="83">
        <f t="shared" si="198"/>
        <v>158</v>
      </c>
      <c r="EQA4" s="83">
        <f t="shared" si="198"/>
        <v>158</v>
      </c>
      <c r="EQB4" s="83">
        <f t="shared" si="198"/>
        <v>159</v>
      </c>
      <c r="EQC4" s="83">
        <f t="shared" si="198"/>
        <v>159</v>
      </c>
      <c r="EQD4" s="83">
        <f t="shared" si="198"/>
        <v>159</v>
      </c>
      <c r="EQE4" s="83">
        <f t="shared" si="198"/>
        <v>159</v>
      </c>
      <c r="EQF4" s="83">
        <f t="shared" si="198"/>
        <v>159</v>
      </c>
      <c r="EQG4" s="83">
        <f t="shared" si="198"/>
        <v>159</v>
      </c>
      <c r="EQH4" s="83">
        <f t="shared" si="198"/>
        <v>159</v>
      </c>
      <c r="EQI4" s="83">
        <f t="shared" si="198"/>
        <v>159</v>
      </c>
      <c r="EQJ4" s="83">
        <f t="shared" si="198"/>
        <v>159</v>
      </c>
      <c r="EQK4" s="83">
        <f t="shared" si="198"/>
        <v>159</v>
      </c>
      <c r="EQL4" s="83">
        <f t="shared" si="198"/>
        <v>159</v>
      </c>
      <c r="EQM4" s="83">
        <f t="shared" si="198"/>
        <v>159</v>
      </c>
      <c r="EQN4" s="83">
        <f t="shared" si="198"/>
        <v>159</v>
      </c>
      <c r="EQO4" s="83">
        <f t="shared" si="198"/>
        <v>159</v>
      </c>
      <c r="EQP4" s="83">
        <f t="shared" si="198"/>
        <v>159</v>
      </c>
      <c r="EQQ4" s="83">
        <f t="shared" si="198"/>
        <v>159</v>
      </c>
      <c r="EQR4" s="83">
        <f t="shared" si="198"/>
        <v>159</v>
      </c>
      <c r="EQS4" s="83">
        <f t="shared" si="198"/>
        <v>159</v>
      </c>
      <c r="EQT4" s="83">
        <f t="shared" si="198"/>
        <v>159</v>
      </c>
      <c r="EQU4" s="83">
        <f t="shared" si="198"/>
        <v>159</v>
      </c>
      <c r="EQV4" s="83">
        <f t="shared" si="198"/>
        <v>159</v>
      </c>
      <c r="EQW4" s="83">
        <f t="shared" si="198"/>
        <v>159</v>
      </c>
      <c r="EQX4" s="83">
        <f t="shared" si="198"/>
        <v>159</v>
      </c>
      <c r="EQY4" s="83">
        <f t="shared" si="198"/>
        <v>159</v>
      </c>
      <c r="EQZ4" s="83">
        <f t="shared" si="198"/>
        <v>160</v>
      </c>
      <c r="ERA4" s="83">
        <f t="shared" si="198"/>
        <v>160</v>
      </c>
      <c r="ERB4" s="83">
        <f t="shared" si="198"/>
        <v>160</v>
      </c>
      <c r="ERC4" s="83">
        <f t="shared" si="198"/>
        <v>160</v>
      </c>
      <c r="ERD4" s="83">
        <f t="shared" si="198"/>
        <v>160</v>
      </c>
      <c r="ERE4" s="83">
        <f t="shared" si="198"/>
        <v>160</v>
      </c>
      <c r="ERF4" s="83">
        <f t="shared" si="198"/>
        <v>160</v>
      </c>
      <c r="ERG4" s="83">
        <f t="shared" si="198"/>
        <v>160</v>
      </c>
      <c r="ERH4" s="83">
        <f t="shared" si="198"/>
        <v>160</v>
      </c>
      <c r="ERI4" s="83">
        <f t="shared" si="198"/>
        <v>160</v>
      </c>
      <c r="ERJ4" s="83">
        <f t="shared" si="198"/>
        <v>160</v>
      </c>
      <c r="ERK4" s="83">
        <f t="shared" si="198"/>
        <v>160</v>
      </c>
      <c r="ERL4" s="83">
        <f t="shared" si="198"/>
        <v>160</v>
      </c>
      <c r="ERM4" s="83">
        <f t="shared" si="198"/>
        <v>160</v>
      </c>
      <c r="ERN4" s="83">
        <f t="shared" si="198"/>
        <v>160</v>
      </c>
      <c r="ERO4" s="83">
        <f t="shared" ref="ERO4:ETZ4" si="199">MATCH(ERO1,ID_DY,0)-1</f>
        <v>160</v>
      </c>
      <c r="ERP4" s="83">
        <f t="shared" si="199"/>
        <v>160</v>
      </c>
      <c r="ERQ4" s="83">
        <f t="shared" si="199"/>
        <v>160</v>
      </c>
      <c r="ERR4" s="83">
        <f t="shared" si="199"/>
        <v>160</v>
      </c>
      <c r="ERS4" s="83">
        <f t="shared" si="199"/>
        <v>160</v>
      </c>
      <c r="ERT4" s="83">
        <f t="shared" si="199"/>
        <v>160</v>
      </c>
      <c r="ERU4" s="83">
        <f t="shared" si="199"/>
        <v>160</v>
      </c>
      <c r="ERV4" s="83">
        <f t="shared" si="199"/>
        <v>160</v>
      </c>
      <c r="ERW4" s="83">
        <f t="shared" si="199"/>
        <v>160</v>
      </c>
      <c r="ERX4" s="83">
        <f t="shared" si="199"/>
        <v>161</v>
      </c>
      <c r="ERY4" s="83">
        <f t="shared" si="199"/>
        <v>161</v>
      </c>
      <c r="ERZ4" s="83">
        <f t="shared" si="199"/>
        <v>161</v>
      </c>
      <c r="ESA4" s="83">
        <f t="shared" si="199"/>
        <v>161</v>
      </c>
      <c r="ESB4" s="83">
        <f t="shared" si="199"/>
        <v>161</v>
      </c>
      <c r="ESC4" s="83">
        <f t="shared" si="199"/>
        <v>161</v>
      </c>
      <c r="ESD4" s="83">
        <f t="shared" si="199"/>
        <v>161</v>
      </c>
      <c r="ESE4" s="83">
        <f t="shared" si="199"/>
        <v>161</v>
      </c>
      <c r="ESF4" s="83">
        <f t="shared" si="199"/>
        <v>161</v>
      </c>
      <c r="ESG4" s="83">
        <f t="shared" si="199"/>
        <v>161</v>
      </c>
      <c r="ESH4" s="83">
        <f t="shared" si="199"/>
        <v>161</v>
      </c>
      <c r="ESI4" s="83">
        <f t="shared" si="199"/>
        <v>161</v>
      </c>
      <c r="ESJ4" s="83">
        <f t="shared" si="199"/>
        <v>161</v>
      </c>
      <c r="ESK4" s="83">
        <f t="shared" si="199"/>
        <v>161</v>
      </c>
      <c r="ESL4" s="83">
        <f t="shared" si="199"/>
        <v>161</v>
      </c>
      <c r="ESM4" s="83">
        <f t="shared" si="199"/>
        <v>161</v>
      </c>
      <c r="ESN4" s="83">
        <f t="shared" si="199"/>
        <v>161</v>
      </c>
      <c r="ESO4" s="83">
        <f t="shared" si="199"/>
        <v>161</v>
      </c>
      <c r="ESP4" s="83">
        <f t="shared" si="199"/>
        <v>161</v>
      </c>
      <c r="ESQ4" s="83">
        <f t="shared" si="199"/>
        <v>161</v>
      </c>
      <c r="ESR4" s="83">
        <f t="shared" si="199"/>
        <v>161</v>
      </c>
      <c r="ESS4" s="83">
        <f t="shared" si="199"/>
        <v>161</v>
      </c>
      <c r="EST4" s="83">
        <f t="shared" si="199"/>
        <v>161</v>
      </c>
      <c r="ESU4" s="83">
        <f t="shared" si="199"/>
        <v>161</v>
      </c>
      <c r="ESV4" s="83">
        <f t="shared" si="199"/>
        <v>162</v>
      </c>
      <c r="ESW4" s="83">
        <f t="shared" si="199"/>
        <v>162</v>
      </c>
      <c r="ESX4" s="83">
        <f t="shared" si="199"/>
        <v>162</v>
      </c>
      <c r="ESY4" s="83">
        <f t="shared" si="199"/>
        <v>162</v>
      </c>
      <c r="ESZ4" s="83">
        <f t="shared" si="199"/>
        <v>162</v>
      </c>
      <c r="ETA4" s="83">
        <f t="shared" si="199"/>
        <v>162</v>
      </c>
      <c r="ETB4" s="83">
        <f t="shared" si="199"/>
        <v>162</v>
      </c>
      <c r="ETC4" s="83">
        <f t="shared" si="199"/>
        <v>162</v>
      </c>
      <c r="ETD4" s="83">
        <f t="shared" si="199"/>
        <v>162</v>
      </c>
      <c r="ETE4" s="83">
        <f t="shared" si="199"/>
        <v>162</v>
      </c>
      <c r="ETF4" s="83">
        <f t="shared" si="199"/>
        <v>162</v>
      </c>
      <c r="ETG4" s="83">
        <f t="shared" si="199"/>
        <v>162</v>
      </c>
      <c r="ETH4" s="83">
        <f t="shared" si="199"/>
        <v>162</v>
      </c>
      <c r="ETI4" s="83">
        <f t="shared" si="199"/>
        <v>162</v>
      </c>
      <c r="ETJ4" s="83">
        <f t="shared" si="199"/>
        <v>162</v>
      </c>
      <c r="ETK4" s="83">
        <f t="shared" si="199"/>
        <v>162</v>
      </c>
      <c r="ETL4" s="83">
        <f t="shared" si="199"/>
        <v>162</v>
      </c>
      <c r="ETM4" s="83">
        <f t="shared" si="199"/>
        <v>162</v>
      </c>
      <c r="ETN4" s="83">
        <f t="shared" si="199"/>
        <v>162</v>
      </c>
      <c r="ETO4" s="83">
        <f t="shared" si="199"/>
        <v>162</v>
      </c>
      <c r="ETP4" s="83">
        <f t="shared" si="199"/>
        <v>162</v>
      </c>
      <c r="ETQ4" s="83">
        <f t="shared" si="199"/>
        <v>162</v>
      </c>
      <c r="ETR4" s="83">
        <f t="shared" si="199"/>
        <v>162</v>
      </c>
      <c r="ETS4" s="83">
        <f t="shared" si="199"/>
        <v>162</v>
      </c>
      <c r="ETT4" s="83">
        <f t="shared" si="199"/>
        <v>163</v>
      </c>
      <c r="ETU4" s="83">
        <f t="shared" si="199"/>
        <v>163</v>
      </c>
      <c r="ETV4" s="83">
        <f t="shared" si="199"/>
        <v>163</v>
      </c>
      <c r="ETW4" s="83">
        <f t="shared" si="199"/>
        <v>163</v>
      </c>
      <c r="ETX4" s="83">
        <f t="shared" si="199"/>
        <v>163</v>
      </c>
      <c r="ETY4" s="83">
        <f t="shared" si="199"/>
        <v>163</v>
      </c>
      <c r="ETZ4" s="83">
        <f t="shared" si="199"/>
        <v>163</v>
      </c>
      <c r="EUA4" s="83">
        <f t="shared" ref="EUA4:EWL4" si="200">MATCH(EUA1,ID_DY,0)-1</f>
        <v>163</v>
      </c>
      <c r="EUB4" s="83">
        <f t="shared" si="200"/>
        <v>163</v>
      </c>
      <c r="EUC4" s="83">
        <f t="shared" si="200"/>
        <v>163</v>
      </c>
      <c r="EUD4" s="83">
        <f t="shared" si="200"/>
        <v>163</v>
      </c>
      <c r="EUE4" s="83">
        <f t="shared" si="200"/>
        <v>163</v>
      </c>
      <c r="EUF4" s="83">
        <f t="shared" si="200"/>
        <v>163</v>
      </c>
      <c r="EUG4" s="83">
        <f t="shared" si="200"/>
        <v>163</v>
      </c>
      <c r="EUH4" s="83">
        <f t="shared" si="200"/>
        <v>163</v>
      </c>
      <c r="EUI4" s="83">
        <f t="shared" si="200"/>
        <v>163</v>
      </c>
      <c r="EUJ4" s="83">
        <f t="shared" si="200"/>
        <v>163</v>
      </c>
      <c r="EUK4" s="83">
        <f t="shared" si="200"/>
        <v>163</v>
      </c>
      <c r="EUL4" s="83">
        <f t="shared" si="200"/>
        <v>163</v>
      </c>
      <c r="EUM4" s="83">
        <f t="shared" si="200"/>
        <v>163</v>
      </c>
      <c r="EUN4" s="83">
        <f t="shared" si="200"/>
        <v>163</v>
      </c>
      <c r="EUO4" s="83">
        <f t="shared" si="200"/>
        <v>163</v>
      </c>
      <c r="EUP4" s="83">
        <f t="shared" si="200"/>
        <v>163</v>
      </c>
      <c r="EUQ4" s="83">
        <f t="shared" si="200"/>
        <v>163</v>
      </c>
      <c r="EUR4" s="83">
        <f t="shared" si="200"/>
        <v>164</v>
      </c>
      <c r="EUS4" s="83">
        <f t="shared" si="200"/>
        <v>164</v>
      </c>
      <c r="EUT4" s="83">
        <f t="shared" si="200"/>
        <v>164</v>
      </c>
      <c r="EUU4" s="83">
        <f t="shared" si="200"/>
        <v>164</v>
      </c>
      <c r="EUV4" s="83">
        <f t="shared" si="200"/>
        <v>164</v>
      </c>
      <c r="EUW4" s="83">
        <f t="shared" si="200"/>
        <v>164</v>
      </c>
      <c r="EUX4" s="83">
        <f t="shared" si="200"/>
        <v>164</v>
      </c>
      <c r="EUY4" s="83">
        <f t="shared" si="200"/>
        <v>164</v>
      </c>
      <c r="EUZ4" s="83">
        <f t="shared" si="200"/>
        <v>164</v>
      </c>
      <c r="EVA4" s="83">
        <f t="shared" si="200"/>
        <v>164</v>
      </c>
      <c r="EVB4" s="83">
        <f t="shared" si="200"/>
        <v>164</v>
      </c>
      <c r="EVC4" s="83">
        <f t="shared" si="200"/>
        <v>164</v>
      </c>
      <c r="EVD4" s="83">
        <f t="shared" si="200"/>
        <v>164</v>
      </c>
      <c r="EVE4" s="83">
        <f t="shared" si="200"/>
        <v>164</v>
      </c>
      <c r="EVF4" s="83">
        <f t="shared" si="200"/>
        <v>164</v>
      </c>
      <c r="EVG4" s="83">
        <f t="shared" si="200"/>
        <v>164</v>
      </c>
      <c r="EVH4" s="83">
        <f t="shared" si="200"/>
        <v>164</v>
      </c>
      <c r="EVI4" s="83">
        <f t="shared" si="200"/>
        <v>164</v>
      </c>
      <c r="EVJ4" s="83">
        <f t="shared" si="200"/>
        <v>164</v>
      </c>
      <c r="EVK4" s="83">
        <f t="shared" si="200"/>
        <v>164</v>
      </c>
      <c r="EVL4" s="83">
        <f t="shared" si="200"/>
        <v>164</v>
      </c>
      <c r="EVM4" s="83">
        <f t="shared" si="200"/>
        <v>164</v>
      </c>
      <c r="EVN4" s="83">
        <f t="shared" si="200"/>
        <v>164</v>
      </c>
      <c r="EVO4" s="83">
        <f t="shared" si="200"/>
        <v>164</v>
      </c>
      <c r="EVP4" s="83">
        <f t="shared" si="200"/>
        <v>165</v>
      </c>
      <c r="EVQ4" s="83">
        <f t="shared" si="200"/>
        <v>165</v>
      </c>
      <c r="EVR4" s="83">
        <f t="shared" si="200"/>
        <v>165</v>
      </c>
      <c r="EVS4" s="83">
        <f t="shared" si="200"/>
        <v>165</v>
      </c>
      <c r="EVT4" s="83">
        <f t="shared" si="200"/>
        <v>165</v>
      </c>
      <c r="EVU4" s="83">
        <f t="shared" si="200"/>
        <v>165</v>
      </c>
      <c r="EVV4" s="83">
        <f t="shared" si="200"/>
        <v>165</v>
      </c>
      <c r="EVW4" s="83">
        <f t="shared" si="200"/>
        <v>165</v>
      </c>
      <c r="EVX4" s="83">
        <f t="shared" si="200"/>
        <v>165</v>
      </c>
      <c r="EVY4" s="83">
        <f t="shared" si="200"/>
        <v>165</v>
      </c>
      <c r="EVZ4" s="83">
        <f t="shared" si="200"/>
        <v>165</v>
      </c>
      <c r="EWA4" s="83">
        <f t="shared" si="200"/>
        <v>165</v>
      </c>
      <c r="EWB4" s="83">
        <f t="shared" si="200"/>
        <v>165</v>
      </c>
      <c r="EWC4" s="83">
        <f t="shared" si="200"/>
        <v>165</v>
      </c>
      <c r="EWD4" s="83">
        <f t="shared" si="200"/>
        <v>165</v>
      </c>
      <c r="EWE4" s="83">
        <f t="shared" si="200"/>
        <v>165</v>
      </c>
      <c r="EWF4" s="83">
        <f t="shared" si="200"/>
        <v>165</v>
      </c>
      <c r="EWG4" s="83">
        <f t="shared" si="200"/>
        <v>165</v>
      </c>
      <c r="EWH4" s="83">
        <f t="shared" si="200"/>
        <v>165</v>
      </c>
      <c r="EWI4" s="83">
        <f t="shared" si="200"/>
        <v>165</v>
      </c>
      <c r="EWJ4" s="83">
        <f t="shared" si="200"/>
        <v>165</v>
      </c>
      <c r="EWK4" s="83">
        <f t="shared" si="200"/>
        <v>165</v>
      </c>
      <c r="EWL4" s="83">
        <f t="shared" si="200"/>
        <v>165</v>
      </c>
      <c r="EWM4" s="83">
        <f t="shared" ref="EWM4:EYX4" si="201">MATCH(EWM1,ID_DY,0)-1</f>
        <v>165</v>
      </c>
      <c r="EWN4" s="83">
        <f t="shared" si="201"/>
        <v>166</v>
      </c>
      <c r="EWO4" s="83">
        <f t="shared" si="201"/>
        <v>166</v>
      </c>
      <c r="EWP4" s="83">
        <f t="shared" si="201"/>
        <v>166</v>
      </c>
      <c r="EWQ4" s="83">
        <f t="shared" si="201"/>
        <v>166</v>
      </c>
      <c r="EWR4" s="83">
        <f t="shared" si="201"/>
        <v>166</v>
      </c>
      <c r="EWS4" s="83">
        <f t="shared" si="201"/>
        <v>166</v>
      </c>
      <c r="EWT4" s="83">
        <f t="shared" si="201"/>
        <v>166</v>
      </c>
      <c r="EWU4" s="83">
        <f t="shared" si="201"/>
        <v>166</v>
      </c>
      <c r="EWV4" s="83">
        <f t="shared" si="201"/>
        <v>166</v>
      </c>
      <c r="EWW4" s="83">
        <f t="shared" si="201"/>
        <v>166</v>
      </c>
      <c r="EWX4" s="83">
        <f t="shared" si="201"/>
        <v>166</v>
      </c>
      <c r="EWY4" s="83">
        <f t="shared" si="201"/>
        <v>166</v>
      </c>
      <c r="EWZ4" s="83">
        <f t="shared" si="201"/>
        <v>166</v>
      </c>
      <c r="EXA4" s="83">
        <f t="shared" si="201"/>
        <v>166</v>
      </c>
      <c r="EXB4" s="83">
        <f t="shared" si="201"/>
        <v>166</v>
      </c>
      <c r="EXC4" s="83">
        <f t="shared" si="201"/>
        <v>166</v>
      </c>
      <c r="EXD4" s="83">
        <f t="shared" si="201"/>
        <v>166</v>
      </c>
      <c r="EXE4" s="83">
        <f t="shared" si="201"/>
        <v>166</v>
      </c>
      <c r="EXF4" s="83">
        <f t="shared" si="201"/>
        <v>166</v>
      </c>
      <c r="EXG4" s="83">
        <f t="shared" si="201"/>
        <v>166</v>
      </c>
      <c r="EXH4" s="83">
        <f t="shared" si="201"/>
        <v>166</v>
      </c>
      <c r="EXI4" s="83">
        <f t="shared" si="201"/>
        <v>166</v>
      </c>
      <c r="EXJ4" s="83">
        <f t="shared" si="201"/>
        <v>166</v>
      </c>
      <c r="EXK4" s="83">
        <f t="shared" si="201"/>
        <v>166</v>
      </c>
      <c r="EXL4" s="83">
        <f t="shared" si="201"/>
        <v>167</v>
      </c>
      <c r="EXM4" s="83">
        <f t="shared" si="201"/>
        <v>167</v>
      </c>
      <c r="EXN4" s="83">
        <f t="shared" si="201"/>
        <v>167</v>
      </c>
      <c r="EXO4" s="83">
        <f t="shared" si="201"/>
        <v>167</v>
      </c>
      <c r="EXP4" s="83">
        <f t="shared" si="201"/>
        <v>167</v>
      </c>
      <c r="EXQ4" s="83">
        <f t="shared" si="201"/>
        <v>167</v>
      </c>
      <c r="EXR4" s="83">
        <f t="shared" si="201"/>
        <v>167</v>
      </c>
      <c r="EXS4" s="83">
        <f t="shared" si="201"/>
        <v>167</v>
      </c>
      <c r="EXT4" s="83">
        <f t="shared" si="201"/>
        <v>167</v>
      </c>
      <c r="EXU4" s="83">
        <f t="shared" si="201"/>
        <v>167</v>
      </c>
      <c r="EXV4" s="83">
        <f t="shared" si="201"/>
        <v>167</v>
      </c>
      <c r="EXW4" s="83">
        <f t="shared" si="201"/>
        <v>167</v>
      </c>
      <c r="EXX4" s="83">
        <f t="shared" si="201"/>
        <v>167</v>
      </c>
      <c r="EXY4" s="83">
        <f t="shared" si="201"/>
        <v>167</v>
      </c>
      <c r="EXZ4" s="83">
        <f t="shared" si="201"/>
        <v>167</v>
      </c>
      <c r="EYA4" s="83">
        <f t="shared" si="201"/>
        <v>167</v>
      </c>
      <c r="EYB4" s="83">
        <f t="shared" si="201"/>
        <v>167</v>
      </c>
      <c r="EYC4" s="83">
        <f t="shared" si="201"/>
        <v>167</v>
      </c>
      <c r="EYD4" s="83">
        <f t="shared" si="201"/>
        <v>167</v>
      </c>
      <c r="EYE4" s="83">
        <f t="shared" si="201"/>
        <v>167</v>
      </c>
      <c r="EYF4" s="83">
        <f t="shared" si="201"/>
        <v>167</v>
      </c>
      <c r="EYG4" s="83">
        <f t="shared" si="201"/>
        <v>167</v>
      </c>
      <c r="EYH4" s="83">
        <f t="shared" si="201"/>
        <v>167</v>
      </c>
      <c r="EYI4" s="83">
        <f t="shared" si="201"/>
        <v>167</v>
      </c>
      <c r="EYJ4" s="83">
        <f t="shared" si="201"/>
        <v>168</v>
      </c>
      <c r="EYK4" s="83">
        <f t="shared" si="201"/>
        <v>168</v>
      </c>
      <c r="EYL4" s="83">
        <f t="shared" si="201"/>
        <v>168</v>
      </c>
      <c r="EYM4" s="83">
        <f t="shared" si="201"/>
        <v>168</v>
      </c>
      <c r="EYN4" s="83">
        <f t="shared" si="201"/>
        <v>168</v>
      </c>
      <c r="EYO4" s="83">
        <f t="shared" si="201"/>
        <v>168</v>
      </c>
      <c r="EYP4" s="83">
        <f t="shared" si="201"/>
        <v>168</v>
      </c>
      <c r="EYQ4" s="83">
        <f t="shared" si="201"/>
        <v>168</v>
      </c>
      <c r="EYR4" s="83">
        <f t="shared" si="201"/>
        <v>168</v>
      </c>
      <c r="EYS4" s="83">
        <f t="shared" si="201"/>
        <v>168</v>
      </c>
      <c r="EYT4" s="83">
        <f t="shared" si="201"/>
        <v>168</v>
      </c>
      <c r="EYU4" s="83">
        <f t="shared" si="201"/>
        <v>168</v>
      </c>
      <c r="EYV4" s="83">
        <f t="shared" si="201"/>
        <v>168</v>
      </c>
      <c r="EYW4" s="83">
        <f t="shared" si="201"/>
        <v>168</v>
      </c>
      <c r="EYX4" s="83">
        <f t="shared" si="201"/>
        <v>168</v>
      </c>
      <c r="EYY4" s="83">
        <f t="shared" ref="EYY4:FBJ4" si="202">MATCH(EYY1,ID_DY,0)-1</f>
        <v>168</v>
      </c>
      <c r="EYZ4" s="83">
        <f t="shared" si="202"/>
        <v>168</v>
      </c>
      <c r="EZA4" s="83">
        <f t="shared" si="202"/>
        <v>168</v>
      </c>
      <c r="EZB4" s="83">
        <f t="shared" si="202"/>
        <v>168</v>
      </c>
      <c r="EZC4" s="83">
        <f t="shared" si="202"/>
        <v>168</v>
      </c>
      <c r="EZD4" s="83">
        <f t="shared" si="202"/>
        <v>168</v>
      </c>
      <c r="EZE4" s="83">
        <f t="shared" si="202"/>
        <v>168</v>
      </c>
      <c r="EZF4" s="83">
        <f t="shared" si="202"/>
        <v>168</v>
      </c>
      <c r="EZG4" s="83">
        <f t="shared" si="202"/>
        <v>168</v>
      </c>
      <c r="EZH4" s="83">
        <f t="shared" si="202"/>
        <v>169</v>
      </c>
      <c r="EZI4" s="83">
        <f t="shared" si="202"/>
        <v>169</v>
      </c>
      <c r="EZJ4" s="83">
        <f t="shared" si="202"/>
        <v>169</v>
      </c>
      <c r="EZK4" s="83">
        <f t="shared" si="202"/>
        <v>169</v>
      </c>
      <c r="EZL4" s="83">
        <f t="shared" si="202"/>
        <v>169</v>
      </c>
      <c r="EZM4" s="83">
        <f t="shared" si="202"/>
        <v>169</v>
      </c>
      <c r="EZN4" s="83">
        <f t="shared" si="202"/>
        <v>169</v>
      </c>
      <c r="EZO4" s="83">
        <f t="shared" si="202"/>
        <v>169</v>
      </c>
      <c r="EZP4" s="83">
        <f t="shared" si="202"/>
        <v>169</v>
      </c>
      <c r="EZQ4" s="83">
        <f t="shared" si="202"/>
        <v>169</v>
      </c>
      <c r="EZR4" s="83">
        <f t="shared" si="202"/>
        <v>169</v>
      </c>
      <c r="EZS4" s="83">
        <f t="shared" si="202"/>
        <v>169</v>
      </c>
      <c r="EZT4" s="83">
        <f t="shared" si="202"/>
        <v>169</v>
      </c>
      <c r="EZU4" s="83">
        <f t="shared" si="202"/>
        <v>169</v>
      </c>
      <c r="EZV4" s="83">
        <f t="shared" si="202"/>
        <v>169</v>
      </c>
      <c r="EZW4" s="83">
        <f t="shared" si="202"/>
        <v>169</v>
      </c>
      <c r="EZX4" s="83">
        <f t="shared" si="202"/>
        <v>169</v>
      </c>
      <c r="EZY4" s="83">
        <f t="shared" si="202"/>
        <v>169</v>
      </c>
      <c r="EZZ4" s="83">
        <f t="shared" si="202"/>
        <v>169</v>
      </c>
      <c r="FAA4" s="83">
        <f t="shared" si="202"/>
        <v>169</v>
      </c>
      <c r="FAB4" s="83">
        <f t="shared" si="202"/>
        <v>169</v>
      </c>
      <c r="FAC4" s="83">
        <f t="shared" si="202"/>
        <v>169</v>
      </c>
      <c r="FAD4" s="83">
        <f t="shared" si="202"/>
        <v>169</v>
      </c>
      <c r="FAE4" s="83">
        <f t="shared" si="202"/>
        <v>169</v>
      </c>
      <c r="FAF4" s="83">
        <f t="shared" si="202"/>
        <v>170</v>
      </c>
      <c r="FAG4" s="83">
        <f t="shared" si="202"/>
        <v>170</v>
      </c>
      <c r="FAH4" s="83">
        <f t="shared" si="202"/>
        <v>170</v>
      </c>
      <c r="FAI4" s="83">
        <f t="shared" si="202"/>
        <v>170</v>
      </c>
      <c r="FAJ4" s="83">
        <f t="shared" si="202"/>
        <v>170</v>
      </c>
      <c r="FAK4" s="83">
        <f t="shared" si="202"/>
        <v>170</v>
      </c>
      <c r="FAL4" s="83">
        <f t="shared" si="202"/>
        <v>170</v>
      </c>
      <c r="FAM4" s="83">
        <f t="shared" si="202"/>
        <v>170</v>
      </c>
      <c r="FAN4" s="83">
        <f t="shared" si="202"/>
        <v>170</v>
      </c>
      <c r="FAO4" s="83">
        <f t="shared" si="202"/>
        <v>170</v>
      </c>
      <c r="FAP4" s="83">
        <f t="shared" si="202"/>
        <v>170</v>
      </c>
      <c r="FAQ4" s="83">
        <f t="shared" si="202"/>
        <v>170</v>
      </c>
      <c r="FAR4" s="83">
        <f t="shared" si="202"/>
        <v>170</v>
      </c>
      <c r="FAS4" s="83">
        <f t="shared" si="202"/>
        <v>170</v>
      </c>
      <c r="FAT4" s="83">
        <f t="shared" si="202"/>
        <v>170</v>
      </c>
      <c r="FAU4" s="83">
        <f t="shared" si="202"/>
        <v>170</v>
      </c>
      <c r="FAV4" s="83">
        <f t="shared" si="202"/>
        <v>170</v>
      </c>
      <c r="FAW4" s="83">
        <f t="shared" si="202"/>
        <v>170</v>
      </c>
      <c r="FAX4" s="83">
        <f t="shared" si="202"/>
        <v>170</v>
      </c>
      <c r="FAY4" s="83">
        <f t="shared" si="202"/>
        <v>170</v>
      </c>
      <c r="FAZ4" s="83">
        <f t="shared" si="202"/>
        <v>170</v>
      </c>
      <c r="FBA4" s="83">
        <f t="shared" si="202"/>
        <v>170</v>
      </c>
      <c r="FBB4" s="83">
        <f t="shared" si="202"/>
        <v>170</v>
      </c>
      <c r="FBC4" s="83">
        <f t="shared" si="202"/>
        <v>170</v>
      </c>
      <c r="FBD4" s="83">
        <f t="shared" si="202"/>
        <v>171</v>
      </c>
      <c r="FBE4" s="83">
        <f t="shared" si="202"/>
        <v>171</v>
      </c>
      <c r="FBF4" s="83">
        <f t="shared" si="202"/>
        <v>171</v>
      </c>
      <c r="FBG4" s="83">
        <f t="shared" si="202"/>
        <v>171</v>
      </c>
      <c r="FBH4" s="83">
        <f t="shared" si="202"/>
        <v>171</v>
      </c>
      <c r="FBI4" s="83">
        <f t="shared" si="202"/>
        <v>171</v>
      </c>
      <c r="FBJ4" s="83">
        <f t="shared" si="202"/>
        <v>171</v>
      </c>
      <c r="FBK4" s="83">
        <f t="shared" ref="FBK4:FDV4" si="203">MATCH(FBK1,ID_DY,0)-1</f>
        <v>171</v>
      </c>
      <c r="FBL4" s="83">
        <f t="shared" si="203"/>
        <v>171</v>
      </c>
      <c r="FBM4" s="83">
        <f t="shared" si="203"/>
        <v>171</v>
      </c>
      <c r="FBN4" s="83">
        <f t="shared" si="203"/>
        <v>171</v>
      </c>
      <c r="FBO4" s="83">
        <f t="shared" si="203"/>
        <v>171</v>
      </c>
      <c r="FBP4" s="83">
        <f t="shared" si="203"/>
        <v>171</v>
      </c>
      <c r="FBQ4" s="83">
        <f t="shared" si="203"/>
        <v>171</v>
      </c>
      <c r="FBR4" s="83">
        <f t="shared" si="203"/>
        <v>171</v>
      </c>
      <c r="FBS4" s="83">
        <f t="shared" si="203"/>
        <v>171</v>
      </c>
      <c r="FBT4" s="83">
        <f t="shared" si="203"/>
        <v>171</v>
      </c>
      <c r="FBU4" s="83">
        <f t="shared" si="203"/>
        <v>171</v>
      </c>
      <c r="FBV4" s="83">
        <f t="shared" si="203"/>
        <v>171</v>
      </c>
      <c r="FBW4" s="83">
        <f t="shared" si="203"/>
        <v>171</v>
      </c>
      <c r="FBX4" s="83">
        <f t="shared" si="203"/>
        <v>171</v>
      </c>
      <c r="FBY4" s="83">
        <f t="shared" si="203"/>
        <v>171</v>
      </c>
      <c r="FBZ4" s="83">
        <f t="shared" si="203"/>
        <v>171</v>
      </c>
      <c r="FCA4" s="83">
        <f t="shared" si="203"/>
        <v>171</v>
      </c>
      <c r="FCB4" s="83">
        <f t="shared" si="203"/>
        <v>172</v>
      </c>
      <c r="FCC4" s="83">
        <f t="shared" si="203"/>
        <v>172</v>
      </c>
      <c r="FCD4" s="83">
        <f t="shared" si="203"/>
        <v>172</v>
      </c>
      <c r="FCE4" s="83">
        <f t="shared" si="203"/>
        <v>172</v>
      </c>
      <c r="FCF4" s="83">
        <f t="shared" si="203"/>
        <v>172</v>
      </c>
      <c r="FCG4" s="83">
        <f t="shared" si="203"/>
        <v>172</v>
      </c>
      <c r="FCH4" s="83">
        <f t="shared" si="203"/>
        <v>172</v>
      </c>
      <c r="FCI4" s="83">
        <f t="shared" si="203"/>
        <v>172</v>
      </c>
      <c r="FCJ4" s="83">
        <f t="shared" si="203"/>
        <v>172</v>
      </c>
      <c r="FCK4" s="83">
        <f t="shared" si="203"/>
        <v>172</v>
      </c>
      <c r="FCL4" s="83">
        <f t="shared" si="203"/>
        <v>172</v>
      </c>
      <c r="FCM4" s="83">
        <f t="shared" si="203"/>
        <v>172</v>
      </c>
      <c r="FCN4" s="83">
        <f t="shared" si="203"/>
        <v>172</v>
      </c>
      <c r="FCO4" s="83">
        <f t="shared" si="203"/>
        <v>172</v>
      </c>
      <c r="FCP4" s="83">
        <f t="shared" si="203"/>
        <v>172</v>
      </c>
      <c r="FCQ4" s="83">
        <f t="shared" si="203"/>
        <v>172</v>
      </c>
      <c r="FCR4" s="83">
        <f t="shared" si="203"/>
        <v>172</v>
      </c>
      <c r="FCS4" s="83">
        <f t="shared" si="203"/>
        <v>172</v>
      </c>
      <c r="FCT4" s="83">
        <f t="shared" si="203"/>
        <v>172</v>
      </c>
      <c r="FCU4" s="83">
        <f t="shared" si="203"/>
        <v>172</v>
      </c>
      <c r="FCV4" s="83">
        <f t="shared" si="203"/>
        <v>172</v>
      </c>
      <c r="FCW4" s="83">
        <f t="shared" si="203"/>
        <v>172</v>
      </c>
      <c r="FCX4" s="83">
        <f t="shared" si="203"/>
        <v>172</v>
      </c>
      <c r="FCY4" s="83">
        <f t="shared" si="203"/>
        <v>172</v>
      </c>
      <c r="FCZ4" s="83">
        <f t="shared" si="203"/>
        <v>173</v>
      </c>
      <c r="FDA4" s="83">
        <f t="shared" si="203"/>
        <v>173</v>
      </c>
      <c r="FDB4" s="83">
        <f t="shared" si="203"/>
        <v>173</v>
      </c>
      <c r="FDC4" s="83">
        <f t="shared" si="203"/>
        <v>173</v>
      </c>
      <c r="FDD4" s="83">
        <f t="shared" si="203"/>
        <v>173</v>
      </c>
      <c r="FDE4" s="83">
        <f t="shared" si="203"/>
        <v>173</v>
      </c>
      <c r="FDF4" s="83">
        <f t="shared" si="203"/>
        <v>173</v>
      </c>
      <c r="FDG4" s="83">
        <f t="shared" si="203"/>
        <v>173</v>
      </c>
      <c r="FDH4" s="83">
        <f t="shared" si="203"/>
        <v>173</v>
      </c>
      <c r="FDI4" s="83">
        <f t="shared" si="203"/>
        <v>173</v>
      </c>
      <c r="FDJ4" s="83">
        <f t="shared" si="203"/>
        <v>173</v>
      </c>
      <c r="FDK4" s="83">
        <f t="shared" si="203"/>
        <v>173</v>
      </c>
      <c r="FDL4" s="83">
        <f t="shared" si="203"/>
        <v>173</v>
      </c>
      <c r="FDM4" s="83">
        <f t="shared" si="203"/>
        <v>173</v>
      </c>
      <c r="FDN4" s="83">
        <f t="shared" si="203"/>
        <v>173</v>
      </c>
      <c r="FDO4" s="83">
        <f t="shared" si="203"/>
        <v>173</v>
      </c>
      <c r="FDP4" s="83">
        <f t="shared" si="203"/>
        <v>173</v>
      </c>
      <c r="FDQ4" s="83">
        <f t="shared" si="203"/>
        <v>173</v>
      </c>
      <c r="FDR4" s="83">
        <f t="shared" si="203"/>
        <v>173</v>
      </c>
      <c r="FDS4" s="83">
        <f t="shared" si="203"/>
        <v>173</v>
      </c>
      <c r="FDT4" s="83">
        <f t="shared" si="203"/>
        <v>173</v>
      </c>
      <c r="FDU4" s="83">
        <f t="shared" si="203"/>
        <v>173</v>
      </c>
      <c r="FDV4" s="83">
        <f t="shared" si="203"/>
        <v>173</v>
      </c>
      <c r="FDW4" s="83">
        <f t="shared" ref="FDW4:FGH4" si="204">MATCH(FDW1,ID_DY,0)-1</f>
        <v>173</v>
      </c>
      <c r="FDX4" s="83">
        <f t="shared" si="204"/>
        <v>174</v>
      </c>
      <c r="FDY4" s="83">
        <f t="shared" si="204"/>
        <v>174</v>
      </c>
      <c r="FDZ4" s="83">
        <f t="shared" si="204"/>
        <v>174</v>
      </c>
      <c r="FEA4" s="83">
        <f t="shared" si="204"/>
        <v>174</v>
      </c>
      <c r="FEB4" s="83">
        <f t="shared" si="204"/>
        <v>174</v>
      </c>
      <c r="FEC4" s="83">
        <f t="shared" si="204"/>
        <v>174</v>
      </c>
      <c r="FED4" s="83">
        <f t="shared" si="204"/>
        <v>174</v>
      </c>
      <c r="FEE4" s="83">
        <f t="shared" si="204"/>
        <v>174</v>
      </c>
      <c r="FEF4" s="83">
        <f t="shared" si="204"/>
        <v>174</v>
      </c>
      <c r="FEG4" s="83">
        <f t="shared" si="204"/>
        <v>174</v>
      </c>
      <c r="FEH4" s="83">
        <f t="shared" si="204"/>
        <v>174</v>
      </c>
      <c r="FEI4" s="83">
        <f t="shared" si="204"/>
        <v>174</v>
      </c>
      <c r="FEJ4" s="83">
        <f t="shared" si="204"/>
        <v>174</v>
      </c>
      <c r="FEK4" s="83">
        <f t="shared" si="204"/>
        <v>174</v>
      </c>
      <c r="FEL4" s="83">
        <f t="shared" si="204"/>
        <v>174</v>
      </c>
      <c r="FEM4" s="83">
        <f t="shared" si="204"/>
        <v>174</v>
      </c>
      <c r="FEN4" s="83">
        <f t="shared" si="204"/>
        <v>174</v>
      </c>
      <c r="FEO4" s="83">
        <f t="shared" si="204"/>
        <v>174</v>
      </c>
      <c r="FEP4" s="83">
        <f t="shared" si="204"/>
        <v>174</v>
      </c>
      <c r="FEQ4" s="83">
        <f t="shared" si="204"/>
        <v>174</v>
      </c>
      <c r="FER4" s="83">
        <f t="shared" si="204"/>
        <v>174</v>
      </c>
      <c r="FES4" s="83">
        <f t="shared" si="204"/>
        <v>174</v>
      </c>
      <c r="FET4" s="83">
        <f t="shared" si="204"/>
        <v>174</v>
      </c>
      <c r="FEU4" s="83">
        <f t="shared" si="204"/>
        <v>174</v>
      </c>
      <c r="FEV4" s="83">
        <f t="shared" si="204"/>
        <v>175</v>
      </c>
      <c r="FEW4" s="83">
        <f t="shared" si="204"/>
        <v>175</v>
      </c>
      <c r="FEX4" s="83">
        <f t="shared" si="204"/>
        <v>175</v>
      </c>
      <c r="FEY4" s="83">
        <f t="shared" si="204"/>
        <v>175</v>
      </c>
      <c r="FEZ4" s="83">
        <f t="shared" si="204"/>
        <v>175</v>
      </c>
      <c r="FFA4" s="83">
        <f t="shared" si="204"/>
        <v>175</v>
      </c>
      <c r="FFB4" s="83">
        <f t="shared" si="204"/>
        <v>175</v>
      </c>
      <c r="FFC4" s="83">
        <f t="shared" si="204"/>
        <v>175</v>
      </c>
      <c r="FFD4" s="83">
        <f t="shared" si="204"/>
        <v>175</v>
      </c>
      <c r="FFE4" s="83">
        <f t="shared" si="204"/>
        <v>175</v>
      </c>
      <c r="FFF4" s="83">
        <f t="shared" si="204"/>
        <v>175</v>
      </c>
      <c r="FFG4" s="83">
        <f t="shared" si="204"/>
        <v>175</v>
      </c>
      <c r="FFH4" s="83">
        <f t="shared" si="204"/>
        <v>175</v>
      </c>
      <c r="FFI4" s="83">
        <f t="shared" si="204"/>
        <v>175</v>
      </c>
      <c r="FFJ4" s="83">
        <f t="shared" si="204"/>
        <v>175</v>
      </c>
      <c r="FFK4" s="83">
        <f t="shared" si="204"/>
        <v>175</v>
      </c>
      <c r="FFL4" s="83">
        <f t="shared" si="204"/>
        <v>175</v>
      </c>
      <c r="FFM4" s="83">
        <f t="shared" si="204"/>
        <v>175</v>
      </c>
      <c r="FFN4" s="83">
        <f t="shared" si="204"/>
        <v>175</v>
      </c>
      <c r="FFO4" s="83">
        <f t="shared" si="204"/>
        <v>175</v>
      </c>
      <c r="FFP4" s="83">
        <f t="shared" si="204"/>
        <v>175</v>
      </c>
      <c r="FFQ4" s="83">
        <f t="shared" si="204"/>
        <v>175</v>
      </c>
      <c r="FFR4" s="83">
        <f t="shared" si="204"/>
        <v>175</v>
      </c>
      <c r="FFS4" s="83">
        <f t="shared" si="204"/>
        <v>175</v>
      </c>
      <c r="FFT4" s="83">
        <f t="shared" si="204"/>
        <v>176</v>
      </c>
      <c r="FFU4" s="83">
        <f t="shared" si="204"/>
        <v>176</v>
      </c>
      <c r="FFV4" s="83">
        <f t="shared" si="204"/>
        <v>176</v>
      </c>
      <c r="FFW4" s="83">
        <f t="shared" si="204"/>
        <v>176</v>
      </c>
      <c r="FFX4" s="83">
        <f t="shared" si="204"/>
        <v>176</v>
      </c>
      <c r="FFY4" s="83">
        <f t="shared" si="204"/>
        <v>176</v>
      </c>
      <c r="FFZ4" s="83">
        <f t="shared" si="204"/>
        <v>176</v>
      </c>
      <c r="FGA4" s="83">
        <f t="shared" si="204"/>
        <v>176</v>
      </c>
      <c r="FGB4" s="83">
        <f t="shared" si="204"/>
        <v>176</v>
      </c>
      <c r="FGC4" s="83">
        <f t="shared" si="204"/>
        <v>176</v>
      </c>
      <c r="FGD4" s="83">
        <f t="shared" si="204"/>
        <v>176</v>
      </c>
      <c r="FGE4" s="83">
        <f t="shared" si="204"/>
        <v>176</v>
      </c>
      <c r="FGF4" s="83">
        <f t="shared" si="204"/>
        <v>176</v>
      </c>
      <c r="FGG4" s="83">
        <f t="shared" si="204"/>
        <v>176</v>
      </c>
      <c r="FGH4" s="83">
        <f t="shared" si="204"/>
        <v>176</v>
      </c>
      <c r="FGI4" s="83">
        <f t="shared" ref="FGI4:FIT4" si="205">MATCH(FGI1,ID_DY,0)-1</f>
        <v>176</v>
      </c>
      <c r="FGJ4" s="83">
        <f t="shared" si="205"/>
        <v>176</v>
      </c>
      <c r="FGK4" s="83">
        <f t="shared" si="205"/>
        <v>176</v>
      </c>
      <c r="FGL4" s="83">
        <f t="shared" si="205"/>
        <v>176</v>
      </c>
      <c r="FGM4" s="83">
        <f t="shared" si="205"/>
        <v>176</v>
      </c>
      <c r="FGN4" s="83">
        <f t="shared" si="205"/>
        <v>176</v>
      </c>
      <c r="FGO4" s="83">
        <f t="shared" si="205"/>
        <v>176</v>
      </c>
      <c r="FGP4" s="83">
        <f t="shared" si="205"/>
        <v>176</v>
      </c>
      <c r="FGQ4" s="83">
        <f t="shared" si="205"/>
        <v>176</v>
      </c>
      <c r="FGR4" s="83">
        <f t="shared" si="205"/>
        <v>177</v>
      </c>
      <c r="FGS4" s="83">
        <f t="shared" si="205"/>
        <v>177</v>
      </c>
      <c r="FGT4" s="83">
        <f t="shared" si="205"/>
        <v>177</v>
      </c>
      <c r="FGU4" s="83">
        <f t="shared" si="205"/>
        <v>177</v>
      </c>
      <c r="FGV4" s="83">
        <f t="shared" si="205"/>
        <v>177</v>
      </c>
      <c r="FGW4" s="83">
        <f t="shared" si="205"/>
        <v>177</v>
      </c>
      <c r="FGX4" s="83">
        <f t="shared" si="205"/>
        <v>177</v>
      </c>
      <c r="FGY4" s="83">
        <f t="shared" si="205"/>
        <v>177</v>
      </c>
      <c r="FGZ4" s="83">
        <f t="shared" si="205"/>
        <v>177</v>
      </c>
      <c r="FHA4" s="83">
        <f t="shared" si="205"/>
        <v>177</v>
      </c>
      <c r="FHB4" s="83">
        <f t="shared" si="205"/>
        <v>177</v>
      </c>
      <c r="FHC4" s="83">
        <f t="shared" si="205"/>
        <v>177</v>
      </c>
      <c r="FHD4" s="83">
        <f t="shared" si="205"/>
        <v>177</v>
      </c>
      <c r="FHE4" s="83">
        <f t="shared" si="205"/>
        <v>177</v>
      </c>
      <c r="FHF4" s="83">
        <f t="shared" si="205"/>
        <v>177</v>
      </c>
      <c r="FHG4" s="83">
        <f t="shared" si="205"/>
        <v>177</v>
      </c>
      <c r="FHH4" s="83">
        <f t="shared" si="205"/>
        <v>177</v>
      </c>
      <c r="FHI4" s="83">
        <f t="shared" si="205"/>
        <v>177</v>
      </c>
      <c r="FHJ4" s="83">
        <f t="shared" si="205"/>
        <v>177</v>
      </c>
      <c r="FHK4" s="83">
        <f t="shared" si="205"/>
        <v>177</v>
      </c>
      <c r="FHL4" s="83">
        <f t="shared" si="205"/>
        <v>177</v>
      </c>
      <c r="FHM4" s="83">
        <f t="shared" si="205"/>
        <v>177</v>
      </c>
      <c r="FHN4" s="83">
        <f t="shared" si="205"/>
        <v>177</v>
      </c>
      <c r="FHO4" s="83">
        <f t="shared" si="205"/>
        <v>177</v>
      </c>
      <c r="FHP4" s="83">
        <f t="shared" si="205"/>
        <v>178</v>
      </c>
      <c r="FHQ4" s="83">
        <f t="shared" si="205"/>
        <v>178</v>
      </c>
      <c r="FHR4" s="83">
        <f t="shared" si="205"/>
        <v>178</v>
      </c>
      <c r="FHS4" s="83">
        <f t="shared" si="205"/>
        <v>178</v>
      </c>
      <c r="FHT4" s="83">
        <f t="shared" si="205"/>
        <v>178</v>
      </c>
      <c r="FHU4" s="83">
        <f t="shared" si="205"/>
        <v>178</v>
      </c>
      <c r="FHV4" s="83">
        <f t="shared" si="205"/>
        <v>178</v>
      </c>
      <c r="FHW4" s="83">
        <f t="shared" si="205"/>
        <v>178</v>
      </c>
      <c r="FHX4" s="83">
        <f t="shared" si="205"/>
        <v>178</v>
      </c>
      <c r="FHY4" s="83">
        <f t="shared" si="205"/>
        <v>178</v>
      </c>
      <c r="FHZ4" s="83">
        <f t="shared" si="205"/>
        <v>178</v>
      </c>
      <c r="FIA4" s="83">
        <f t="shared" si="205"/>
        <v>178</v>
      </c>
      <c r="FIB4" s="83">
        <f t="shared" si="205"/>
        <v>178</v>
      </c>
      <c r="FIC4" s="83">
        <f t="shared" si="205"/>
        <v>178</v>
      </c>
      <c r="FID4" s="83">
        <f t="shared" si="205"/>
        <v>178</v>
      </c>
      <c r="FIE4" s="83">
        <f t="shared" si="205"/>
        <v>178</v>
      </c>
      <c r="FIF4" s="83">
        <f t="shared" si="205"/>
        <v>178</v>
      </c>
      <c r="FIG4" s="83">
        <f t="shared" si="205"/>
        <v>178</v>
      </c>
      <c r="FIH4" s="83">
        <f t="shared" si="205"/>
        <v>178</v>
      </c>
      <c r="FII4" s="83">
        <f t="shared" si="205"/>
        <v>178</v>
      </c>
      <c r="FIJ4" s="83">
        <f t="shared" si="205"/>
        <v>178</v>
      </c>
      <c r="FIK4" s="83">
        <f t="shared" si="205"/>
        <v>178</v>
      </c>
      <c r="FIL4" s="83">
        <f t="shared" si="205"/>
        <v>178</v>
      </c>
      <c r="FIM4" s="83">
        <f t="shared" si="205"/>
        <v>178</v>
      </c>
      <c r="FIN4" s="83">
        <f t="shared" si="205"/>
        <v>179</v>
      </c>
      <c r="FIO4" s="83">
        <f t="shared" si="205"/>
        <v>179</v>
      </c>
      <c r="FIP4" s="83">
        <f t="shared" si="205"/>
        <v>179</v>
      </c>
      <c r="FIQ4" s="83">
        <f t="shared" si="205"/>
        <v>179</v>
      </c>
      <c r="FIR4" s="83">
        <f t="shared" si="205"/>
        <v>179</v>
      </c>
      <c r="FIS4" s="83">
        <f t="shared" si="205"/>
        <v>179</v>
      </c>
      <c r="FIT4" s="83">
        <f t="shared" si="205"/>
        <v>179</v>
      </c>
      <c r="FIU4" s="83">
        <f t="shared" ref="FIU4:FLF4" si="206">MATCH(FIU1,ID_DY,0)-1</f>
        <v>179</v>
      </c>
      <c r="FIV4" s="83">
        <f t="shared" si="206"/>
        <v>179</v>
      </c>
      <c r="FIW4" s="83">
        <f t="shared" si="206"/>
        <v>179</v>
      </c>
      <c r="FIX4" s="83">
        <f t="shared" si="206"/>
        <v>179</v>
      </c>
      <c r="FIY4" s="83">
        <f t="shared" si="206"/>
        <v>179</v>
      </c>
      <c r="FIZ4" s="83">
        <f t="shared" si="206"/>
        <v>179</v>
      </c>
      <c r="FJA4" s="83">
        <f t="shared" si="206"/>
        <v>179</v>
      </c>
      <c r="FJB4" s="83">
        <f t="shared" si="206"/>
        <v>179</v>
      </c>
      <c r="FJC4" s="83">
        <f t="shared" si="206"/>
        <v>179</v>
      </c>
      <c r="FJD4" s="83">
        <f t="shared" si="206"/>
        <v>179</v>
      </c>
      <c r="FJE4" s="83">
        <f t="shared" si="206"/>
        <v>179</v>
      </c>
      <c r="FJF4" s="83">
        <f t="shared" si="206"/>
        <v>179</v>
      </c>
      <c r="FJG4" s="83">
        <f t="shared" si="206"/>
        <v>179</v>
      </c>
      <c r="FJH4" s="83">
        <f t="shared" si="206"/>
        <v>179</v>
      </c>
      <c r="FJI4" s="83">
        <f t="shared" si="206"/>
        <v>179</v>
      </c>
      <c r="FJJ4" s="83">
        <f t="shared" si="206"/>
        <v>179</v>
      </c>
      <c r="FJK4" s="83">
        <f t="shared" si="206"/>
        <v>179</v>
      </c>
      <c r="FJL4" s="83">
        <f t="shared" si="206"/>
        <v>180</v>
      </c>
      <c r="FJM4" s="83">
        <f t="shared" si="206"/>
        <v>180</v>
      </c>
      <c r="FJN4" s="83">
        <f t="shared" si="206"/>
        <v>180</v>
      </c>
      <c r="FJO4" s="83">
        <f t="shared" si="206"/>
        <v>180</v>
      </c>
      <c r="FJP4" s="83">
        <f t="shared" si="206"/>
        <v>180</v>
      </c>
      <c r="FJQ4" s="83">
        <f t="shared" si="206"/>
        <v>180</v>
      </c>
      <c r="FJR4" s="83">
        <f t="shared" si="206"/>
        <v>180</v>
      </c>
      <c r="FJS4" s="83">
        <f t="shared" si="206"/>
        <v>180</v>
      </c>
      <c r="FJT4" s="83">
        <f t="shared" si="206"/>
        <v>180</v>
      </c>
      <c r="FJU4" s="83">
        <f t="shared" si="206"/>
        <v>180</v>
      </c>
      <c r="FJV4" s="83">
        <f t="shared" si="206"/>
        <v>180</v>
      </c>
      <c r="FJW4" s="83">
        <f t="shared" si="206"/>
        <v>180</v>
      </c>
      <c r="FJX4" s="83">
        <f t="shared" si="206"/>
        <v>180</v>
      </c>
      <c r="FJY4" s="83">
        <f t="shared" si="206"/>
        <v>180</v>
      </c>
      <c r="FJZ4" s="83">
        <f t="shared" si="206"/>
        <v>180</v>
      </c>
      <c r="FKA4" s="83">
        <f t="shared" si="206"/>
        <v>180</v>
      </c>
      <c r="FKB4" s="83">
        <f t="shared" si="206"/>
        <v>180</v>
      </c>
      <c r="FKC4" s="83">
        <f t="shared" si="206"/>
        <v>180</v>
      </c>
      <c r="FKD4" s="83">
        <f t="shared" si="206"/>
        <v>180</v>
      </c>
      <c r="FKE4" s="83">
        <f t="shared" si="206"/>
        <v>180</v>
      </c>
      <c r="FKF4" s="83">
        <f t="shared" si="206"/>
        <v>180</v>
      </c>
      <c r="FKG4" s="83">
        <f t="shared" si="206"/>
        <v>180</v>
      </c>
      <c r="FKH4" s="83">
        <f t="shared" si="206"/>
        <v>180</v>
      </c>
      <c r="FKI4" s="83">
        <f t="shared" si="206"/>
        <v>180</v>
      </c>
      <c r="FKJ4" s="83">
        <f t="shared" si="206"/>
        <v>181</v>
      </c>
      <c r="FKK4" s="83">
        <f t="shared" si="206"/>
        <v>181</v>
      </c>
      <c r="FKL4" s="83">
        <f t="shared" si="206"/>
        <v>181</v>
      </c>
      <c r="FKM4" s="83">
        <f t="shared" si="206"/>
        <v>181</v>
      </c>
      <c r="FKN4" s="83">
        <f t="shared" si="206"/>
        <v>181</v>
      </c>
      <c r="FKO4" s="83">
        <f t="shared" si="206"/>
        <v>181</v>
      </c>
      <c r="FKP4" s="83">
        <f t="shared" si="206"/>
        <v>181</v>
      </c>
      <c r="FKQ4" s="83">
        <f t="shared" si="206"/>
        <v>181</v>
      </c>
      <c r="FKR4" s="83">
        <f t="shared" si="206"/>
        <v>181</v>
      </c>
      <c r="FKS4" s="83">
        <f t="shared" si="206"/>
        <v>181</v>
      </c>
      <c r="FKT4" s="83">
        <f t="shared" si="206"/>
        <v>181</v>
      </c>
      <c r="FKU4" s="83">
        <f t="shared" si="206"/>
        <v>181</v>
      </c>
      <c r="FKV4" s="83">
        <f t="shared" si="206"/>
        <v>181</v>
      </c>
      <c r="FKW4" s="83">
        <f t="shared" si="206"/>
        <v>181</v>
      </c>
      <c r="FKX4" s="83">
        <f t="shared" si="206"/>
        <v>181</v>
      </c>
      <c r="FKY4" s="83">
        <f t="shared" si="206"/>
        <v>181</v>
      </c>
      <c r="FKZ4" s="83">
        <f t="shared" si="206"/>
        <v>181</v>
      </c>
      <c r="FLA4" s="83">
        <f t="shared" si="206"/>
        <v>181</v>
      </c>
      <c r="FLB4" s="83">
        <f t="shared" si="206"/>
        <v>181</v>
      </c>
      <c r="FLC4" s="83">
        <f t="shared" si="206"/>
        <v>181</v>
      </c>
      <c r="FLD4" s="83">
        <f t="shared" si="206"/>
        <v>181</v>
      </c>
      <c r="FLE4" s="83">
        <f t="shared" si="206"/>
        <v>181</v>
      </c>
      <c r="FLF4" s="83">
        <f t="shared" si="206"/>
        <v>181</v>
      </c>
      <c r="FLG4" s="83">
        <f t="shared" ref="FLG4:FNR4" si="207">MATCH(FLG1,ID_DY,0)-1</f>
        <v>181</v>
      </c>
      <c r="FLH4" s="83">
        <f t="shared" si="207"/>
        <v>182</v>
      </c>
      <c r="FLI4" s="83">
        <f t="shared" si="207"/>
        <v>182</v>
      </c>
      <c r="FLJ4" s="83">
        <f t="shared" si="207"/>
        <v>182</v>
      </c>
      <c r="FLK4" s="83">
        <f t="shared" si="207"/>
        <v>182</v>
      </c>
      <c r="FLL4" s="83">
        <f t="shared" si="207"/>
        <v>182</v>
      </c>
      <c r="FLM4" s="83">
        <f t="shared" si="207"/>
        <v>182</v>
      </c>
      <c r="FLN4" s="83">
        <f t="shared" si="207"/>
        <v>182</v>
      </c>
      <c r="FLO4" s="83">
        <f t="shared" si="207"/>
        <v>182</v>
      </c>
      <c r="FLP4" s="83">
        <f t="shared" si="207"/>
        <v>182</v>
      </c>
      <c r="FLQ4" s="83">
        <f t="shared" si="207"/>
        <v>182</v>
      </c>
      <c r="FLR4" s="83">
        <f t="shared" si="207"/>
        <v>182</v>
      </c>
      <c r="FLS4" s="83">
        <f t="shared" si="207"/>
        <v>182</v>
      </c>
      <c r="FLT4" s="83">
        <f t="shared" si="207"/>
        <v>182</v>
      </c>
      <c r="FLU4" s="83">
        <f t="shared" si="207"/>
        <v>182</v>
      </c>
      <c r="FLV4" s="83">
        <f t="shared" si="207"/>
        <v>182</v>
      </c>
      <c r="FLW4" s="83">
        <f t="shared" si="207"/>
        <v>182</v>
      </c>
      <c r="FLX4" s="83">
        <f t="shared" si="207"/>
        <v>182</v>
      </c>
      <c r="FLY4" s="83">
        <f t="shared" si="207"/>
        <v>182</v>
      </c>
      <c r="FLZ4" s="83">
        <f t="shared" si="207"/>
        <v>182</v>
      </c>
      <c r="FMA4" s="83">
        <f t="shared" si="207"/>
        <v>182</v>
      </c>
      <c r="FMB4" s="83">
        <f t="shared" si="207"/>
        <v>182</v>
      </c>
      <c r="FMC4" s="83">
        <f t="shared" si="207"/>
        <v>182</v>
      </c>
      <c r="FMD4" s="83">
        <f t="shared" si="207"/>
        <v>182</v>
      </c>
      <c r="FME4" s="83">
        <f t="shared" si="207"/>
        <v>182</v>
      </c>
      <c r="FMF4" s="83">
        <f t="shared" si="207"/>
        <v>183</v>
      </c>
      <c r="FMG4" s="83">
        <f t="shared" si="207"/>
        <v>183</v>
      </c>
      <c r="FMH4" s="83">
        <f t="shared" si="207"/>
        <v>183</v>
      </c>
      <c r="FMI4" s="83">
        <f t="shared" si="207"/>
        <v>183</v>
      </c>
      <c r="FMJ4" s="83">
        <f t="shared" si="207"/>
        <v>183</v>
      </c>
      <c r="FMK4" s="83">
        <f t="shared" si="207"/>
        <v>183</v>
      </c>
      <c r="FML4" s="83">
        <f t="shared" si="207"/>
        <v>183</v>
      </c>
      <c r="FMM4" s="83">
        <f t="shared" si="207"/>
        <v>183</v>
      </c>
      <c r="FMN4" s="83">
        <f t="shared" si="207"/>
        <v>183</v>
      </c>
      <c r="FMO4" s="83">
        <f t="shared" si="207"/>
        <v>183</v>
      </c>
      <c r="FMP4" s="83">
        <f t="shared" si="207"/>
        <v>183</v>
      </c>
      <c r="FMQ4" s="83">
        <f t="shared" si="207"/>
        <v>183</v>
      </c>
      <c r="FMR4" s="83">
        <f t="shared" si="207"/>
        <v>183</v>
      </c>
      <c r="FMS4" s="83">
        <f t="shared" si="207"/>
        <v>183</v>
      </c>
      <c r="FMT4" s="83">
        <f t="shared" si="207"/>
        <v>183</v>
      </c>
      <c r="FMU4" s="83">
        <f t="shared" si="207"/>
        <v>183</v>
      </c>
      <c r="FMV4" s="83">
        <f t="shared" si="207"/>
        <v>183</v>
      </c>
      <c r="FMW4" s="83">
        <f t="shared" si="207"/>
        <v>183</v>
      </c>
      <c r="FMX4" s="83">
        <f t="shared" si="207"/>
        <v>183</v>
      </c>
      <c r="FMY4" s="83">
        <f t="shared" si="207"/>
        <v>183</v>
      </c>
      <c r="FMZ4" s="83">
        <f t="shared" si="207"/>
        <v>183</v>
      </c>
      <c r="FNA4" s="83">
        <f t="shared" si="207"/>
        <v>183</v>
      </c>
      <c r="FNB4" s="83">
        <f t="shared" si="207"/>
        <v>183</v>
      </c>
      <c r="FNC4" s="83">
        <f t="shared" si="207"/>
        <v>183</v>
      </c>
      <c r="FND4" s="83">
        <f t="shared" si="207"/>
        <v>184</v>
      </c>
      <c r="FNE4" s="83">
        <f t="shared" si="207"/>
        <v>184</v>
      </c>
      <c r="FNF4" s="83">
        <f t="shared" si="207"/>
        <v>184</v>
      </c>
      <c r="FNG4" s="83">
        <f t="shared" si="207"/>
        <v>184</v>
      </c>
      <c r="FNH4" s="83">
        <f t="shared" si="207"/>
        <v>184</v>
      </c>
      <c r="FNI4" s="83">
        <f t="shared" si="207"/>
        <v>184</v>
      </c>
      <c r="FNJ4" s="83">
        <f t="shared" si="207"/>
        <v>184</v>
      </c>
      <c r="FNK4" s="83">
        <f t="shared" si="207"/>
        <v>184</v>
      </c>
      <c r="FNL4" s="83">
        <f t="shared" si="207"/>
        <v>184</v>
      </c>
      <c r="FNM4" s="83">
        <f t="shared" si="207"/>
        <v>184</v>
      </c>
      <c r="FNN4" s="83">
        <f t="shared" si="207"/>
        <v>184</v>
      </c>
      <c r="FNO4" s="83">
        <f t="shared" si="207"/>
        <v>184</v>
      </c>
      <c r="FNP4" s="83">
        <f t="shared" si="207"/>
        <v>184</v>
      </c>
      <c r="FNQ4" s="83">
        <f t="shared" si="207"/>
        <v>184</v>
      </c>
      <c r="FNR4" s="83">
        <f t="shared" si="207"/>
        <v>184</v>
      </c>
      <c r="FNS4" s="83">
        <f t="shared" ref="FNS4:FQD4" si="208">MATCH(FNS1,ID_DY,0)-1</f>
        <v>184</v>
      </c>
      <c r="FNT4" s="83">
        <f t="shared" si="208"/>
        <v>184</v>
      </c>
      <c r="FNU4" s="83">
        <f t="shared" si="208"/>
        <v>184</v>
      </c>
      <c r="FNV4" s="83">
        <f t="shared" si="208"/>
        <v>184</v>
      </c>
      <c r="FNW4" s="83">
        <f t="shared" si="208"/>
        <v>184</v>
      </c>
      <c r="FNX4" s="83">
        <f t="shared" si="208"/>
        <v>184</v>
      </c>
      <c r="FNY4" s="83">
        <f t="shared" si="208"/>
        <v>184</v>
      </c>
      <c r="FNZ4" s="83">
        <f t="shared" si="208"/>
        <v>184</v>
      </c>
      <c r="FOA4" s="83">
        <f t="shared" si="208"/>
        <v>184</v>
      </c>
      <c r="FOB4" s="83">
        <f t="shared" si="208"/>
        <v>185</v>
      </c>
      <c r="FOC4" s="83">
        <f t="shared" si="208"/>
        <v>185</v>
      </c>
      <c r="FOD4" s="83">
        <f t="shared" si="208"/>
        <v>185</v>
      </c>
      <c r="FOE4" s="83">
        <f t="shared" si="208"/>
        <v>185</v>
      </c>
      <c r="FOF4" s="83">
        <f t="shared" si="208"/>
        <v>185</v>
      </c>
      <c r="FOG4" s="83">
        <f t="shared" si="208"/>
        <v>185</v>
      </c>
      <c r="FOH4" s="83">
        <f t="shared" si="208"/>
        <v>185</v>
      </c>
      <c r="FOI4" s="83">
        <f t="shared" si="208"/>
        <v>185</v>
      </c>
      <c r="FOJ4" s="83">
        <f t="shared" si="208"/>
        <v>185</v>
      </c>
      <c r="FOK4" s="83">
        <f t="shared" si="208"/>
        <v>185</v>
      </c>
      <c r="FOL4" s="83">
        <f t="shared" si="208"/>
        <v>185</v>
      </c>
      <c r="FOM4" s="83">
        <f t="shared" si="208"/>
        <v>185</v>
      </c>
      <c r="FON4" s="83">
        <f t="shared" si="208"/>
        <v>185</v>
      </c>
      <c r="FOO4" s="83">
        <f t="shared" si="208"/>
        <v>185</v>
      </c>
      <c r="FOP4" s="83">
        <f t="shared" si="208"/>
        <v>185</v>
      </c>
      <c r="FOQ4" s="83">
        <f t="shared" si="208"/>
        <v>185</v>
      </c>
      <c r="FOR4" s="83">
        <f t="shared" si="208"/>
        <v>185</v>
      </c>
      <c r="FOS4" s="83">
        <f t="shared" si="208"/>
        <v>185</v>
      </c>
      <c r="FOT4" s="83">
        <f t="shared" si="208"/>
        <v>185</v>
      </c>
      <c r="FOU4" s="83">
        <f t="shared" si="208"/>
        <v>185</v>
      </c>
      <c r="FOV4" s="83">
        <f t="shared" si="208"/>
        <v>185</v>
      </c>
      <c r="FOW4" s="83">
        <f t="shared" si="208"/>
        <v>185</v>
      </c>
      <c r="FOX4" s="83">
        <f t="shared" si="208"/>
        <v>185</v>
      </c>
      <c r="FOY4" s="83">
        <f t="shared" si="208"/>
        <v>185</v>
      </c>
      <c r="FOZ4" s="83">
        <f t="shared" si="208"/>
        <v>186</v>
      </c>
      <c r="FPA4" s="83">
        <f t="shared" si="208"/>
        <v>186</v>
      </c>
      <c r="FPB4" s="83">
        <f t="shared" si="208"/>
        <v>186</v>
      </c>
      <c r="FPC4" s="83">
        <f t="shared" si="208"/>
        <v>186</v>
      </c>
      <c r="FPD4" s="83">
        <f t="shared" si="208"/>
        <v>186</v>
      </c>
      <c r="FPE4" s="83">
        <f t="shared" si="208"/>
        <v>186</v>
      </c>
      <c r="FPF4" s="83">
        <f t="shared" si="208"/>
        <v>186</v>
      </c>
      <c r="FPG4" s="83">
        <f t="shared" si="208"/>
        <v>186</v>
      </c>
      <c r="FPH4" s="83">
        <f t="shared" si="208"/>
        <v>186</v>
      </c>
      <c r="FPI4" s="83">
        <f t="shared" si="208"/>
        <v>186</v>
      </c>
      <c r="FPJ4" s="83">
        <f t="shared" si="208"/>
        <v>186</v>
      </c>
      <c r="FPK4" s="83">
        <f t="shared" si="208"/>
        <v>186</v>
      </c>
      <c r="FPL4" s="83">
        <f t="shared" si="208"/>
        <v>186</v>
      </c>
      <c r="FPM4" s="83">
        <f t="shared" si="208"/>
        <v>186</v>
      </c>
      <c r="FPN4" s="83">
        <f t="shared" si="208"/>
        <v>186</v>
      </c>
      <c r="FPO4" s="83">
        <f t="shared" si="208"/>
        <v>186</v>
      </c>
      <c r="FPP4" s="83">
        <f t="shared" si="208"/>
        <v>186</v>
      </c>
      <c r="FPQ4" s="83">
        <f t="shared" si="208"/>
        <v>186</v>
      </c>
      <c r="FPR4" s="83">
        <f t="shared" si="208"/>
        <v>186</v>
      </c>
      <c r="FPS4" s="83">
        <f t="shared" si="208"/>
        <v>186</v>
      </c>
      <c r="FPT4" s="83">
        <f t="shared" si="208"/>
        <v>186</v>
      </c>
      <c r="FPU4" s="83">
        <f t="shared" si="208"/>
        <v>186</v>
      </c>
      <c r="FPV4" s="83">
        <f t="shared" si="208"/>
        <v>186</v>
      </c>
      <c r="FPW4" s="83">
        <f t="shared" si="208"/>
        <v>186</v>
      </c>
      <c r="FPX4" s="83">
        <f t="shared" si="208"/>
        <v>187</v>
      </c>
      <c r="FPY4" s="83">
        <f t="shared" si="208"/>
        <v>187</v>
      </c>
      <c r="FPZ4" s="83">
        <f t="shared" si="208"/>
        <v>187</v>
      </c>
      <c r="FQA4" s="83">
        <f t="shared" si="208"/>
        <v>187</v>
      </c>
      <c r="FQB4" s="83">
        <f t="shared" si="208"/>
        <v>187</v>
      </c>
      <c r="FQC4" s="83">
        <f t="shared" si="208"/>
        <v>187</v>
      </c>
      <c r="FQD4" s="83">
        <f t="shared" si="208"/>
        <v>187</v>
      </c>
      <c r="FQE4" s="83">
        <f t="shared" ref="FQE4:FSP4" si="209">MATCH(FQE1,ID_DY,0)-1</f>
        <v>187</v>
      </c>
      <c r="FQF4" s="83">
        <f t="shared" si="209"/>
        <v>187</v>
      </c>
      <c r="FQG4" s="83">
        <f t="shared" si="209"/>
        <v>187</v>
      </c>
      <c r="FQH4" s="83">
        <f t="shared" si="209"/>
        <v>187</v>
      </c>
      <c r="FQI4" s="83">
        <f t="shared" si="209"/>
        <v>187</v>
      </c>
      <c r="FQJ4" s="83">
        <f t="shared" si="209"/>
        <v>187</v>
      </c>
      <c r="FQK4" s="83">
        <f t="shared" si="209"/>
        <v>187</v>
      </c>
      <c r="FQL4" s="83">
        <f t="shared" si="209"/>
        <v>187</v>
      </c>
      <c r="FQM4" s="83">
        <f t="shared" si="209"/>
        <v>187</v>
      </c>
      <c r="FQN4" s="83">
        <f t="shared" si="209"/>
        <v>187</v>
      </c>
      <c r="FQO4" s="83">
        <f t="shared" si="209"/>
        <v>187</v>
      </c>
      <c r="FQP4" s="83">
        <f t="shared" si="209"/>
        <v>187</v>
      </c>
      <c r="FQQ4" s="83">
        <f t="shared" si="209"/>
        <v>187</v>
      </c>
      <c r="FQR4" s="83">
        <f t="shared" si="209"/>
        <v>187</v>
      </c>
      <c r="FQS4" s="83">
        <f t="shared" si="209"/>
        <v>187</v>
      </c>
      <c r="FQT4" s="83">
        <f t="shared" si="209"/>
        <v>187</v>
      </c>
      <c r="FQU4" s="83">
        <f t="shared" si="209"/>
        <v>187</v>
      </c>
      <c r="FQV4" s="83">
        <f t="shared" si="209"/>
        <v>188</v>
      </c>
      <c r="FQW4" s="83">
        <f t="shared" si="209"/>
        <v>188</v>
      </c>
      <c r="FQX4" s="83">
        <f t="shared" si="209"/>
        <v>188</v>
      </c>
      <c r="FQY4" s="83">
        <f t="shared" si="209"/>
        <v>188</v>
      </c>
      <c r="FQZ4" s="83">
        <f t="shared" si="209"/>
        <v>188</v>
      </c>
      <c r="FRA4" s="83">
        <f t="shared" si="209"/>
        <v>188</v>
      </c>
      <c r="FRB4" s="83">
        <f t="shared" si="209"/>
        <v>188</v>
      </c>
      <c r="FRC4" s="83">
        <f t="shared" si="209"/>
        <v>188</v>
      </c>
      <c r="FRD4" s="83">
        <f t="shared" si="209"/>
        <v>188</v>
      </c>
      <c r="FRE4" s="83">
        <f t="shared" si="209"/>
        <v>188</v>
      </c>
      <c r="FRF4" s="83">
        <f t="shared" si="209"/>
        <v>188</v>
      </c>
      <c r="FRG4" s="83">
        <f t="shared" si="209"/>
        <v>188</v>
      </c>
      <c r="FRH4" s="83">
        <f t="shared" si="209"/>
        <v>188</v>
      </c>
      <c r="FRI4" s="83">
        <f t="shared" si="209"/>
        <v>188</v>
      </c>
      <c r="FRJ4" s="83">
        <f t="shared" si="209"/>
        <v>188</v>
      </c>
      <c r="FRK4" s="83">
        <f t="shared" si="209"/>
        <v>188</v>
      </c>
      <c r="FRL4" s="83">
        <f t="shared" si="209"/>
        <v>188</v>
      </c>
      <c r="FRM4" s="83">
        <f t="shared" si="209"/>
        <v>188</v>
      </c>
      <c r="FRN4" s="83">
        <f t="shared" si="209"/>
        <v>188</v>
      </c>
      <c r="FRO4" s="83">
        <f t="shared" si="209"/>
        <v>188</v>
      </c>
      <c r="FRP4" s="83">
        <f t="shared" si="209"/>
        <v>188</v>
      </c>
      <c r="FRQ4" s="83">
        <f t="shared" si="209"/>
        <v>188</v>
      </c>
      <c r="FRR4" s="83">
        <f t="shared" si="209"/>
        <v>188</v>
      </c>
      <c r="FRS4" s="83">
        <f t="shared" si="209"/>
        <v>188</v>
      </c>
      <c r="FRT4" s="83">
        <f t="shared" si="209"/>
        <v>189</v>
      </c>
      <c r="FRU4" s="83">
        <f t="shared" si="209"/>
        <v>189</v>
      </c>
      <c r="FRV4" s="83">
        <f t="shared" si="209"/>
        <v>189</v>
      </c>
      <c r="FRW4" s="83">
        <f t="shared" si="209"/>
        <v>189</v>
      </c>
      <c r="FRX4" s="83">
        <f t="shared" si="209"/>
        <v>189</v>
      </c>
      <c r="FRY4" s="83">
        <f t="shared" si="209"/>
        <v>189</v>
      </c>
      <c r="FRZ4" s="83">
        <f t="shared" si="209"/>
        <v>189</v>
      </c>
      <c r="FSA4" s="83">
        <f t="shared" si="209"/>
        <v>189</v>
      </c>
      <c r="FSB4" s="83">
        <f t="shared" si="209"/>
        <v>189</v>
      </c>
      <c r="FSC4" s="83">
        <f t="shared" si="209"/>
        <v>189</v>
      </c>
      <c r="FSD4" s="83">
        <f t="shared" si="209"/>
        <v>189</v>
      </c>
      <c r="FSE4" s="83">
        <f t="shared" si="209"/>
        <v>189</v>
      </c>
      <c r="FSF4" s="83">
        <f t="shared" si="209"/>
        <v>189</v>
      </c>
      <c r="FSG4" s="83">
        <f t="shared" si="209"/>
        <v>189</v>
      </c>
      <c r="FSH4" s="83">
        <f t="shared" si="209"/>
        <v>189</v>
      </c>
      <c r="FSI4" s="83">
        <f t="shared" si="209"/>
        <v>189</v>
      </c>
      <c r="FSJ4" s="83">
        <f t="shared" si="209"/>
        <v>189</v>
      </c>
      <c r="FSK4" s="83">
        <f t="shared" si="209"/>
        <v>189</v>
      </c>
      <c r="FSL4" s="83">
        <f t="shared" si="209"/>
        <v>189</v>
      </c>
      <c r="FSM4" s="83">
        <f t="shared" si="209"/>
        <v>189</v>
      </c>
      <c r="FSN4" s="83">
        <f t="shared" si="209"/>
        <v>189</v>
      </c>
      <c r="FSO4" s="83">
        <f t="shared" si="209"/>
        <v>189</v>
      </c>
      <c r="FSP4" s="83">
        <f t="shared" si="209"/>
        <v>189</v>
      </c>
      <c r="FSQ4" s="83">
        <f t="shared" ref="FSQ4:FVB4" si="210">MATCH(FSQ1,ID_DY,0)-1</f>
        <v>189</v>
      </c>
      <c r="FSR4" s="83">
        <f t="shared" si="210"/>
        <v>190</v>
      </c>
      <c r="FSS4" s="83">
        <f t="shared" si="210"/>
        <v>190</v>
      </c>
      <c r="FST4" s="83">
        <f t="shared" si="210"/>
        <v>190</v>
      </c>
      <c r="FSU4" s="83">
        <f t="shared" si="210"/>
        <v>190</v>
      </c>
      <c r="FSV4" s="83">
        <f t="shared" si="210"/>
        <v>190</v>
      </c>
      <c r="FSW4" s="83">
        <f t="shared" si="210"/>
        <v>190</v>
      </c>
      <c r="FSX4" s="83">
        <f t="shared" si="210"/>
        <v>190</v>
      </c>
      <c r="FSY4" s="83">
        <f t="shared" si="210"/>
        <v>190</v>
      </c>
      <c r="FSZ4" s="83">
        <f t="shared" si="210"/>
        <v>190</v>
      </c>
      <c r="FTA4" s="83">
        <f t="shared" si="210"/>
        <v>190</v>
      </c>
      <c r="FTB4" s="83">
        <f t="shared" si="210"/>
        <v>190</v>
      </c>
      <c r="FTC4" s="83">
        <f t="shared" si="210"/>
        <v>190</v>
      </c>
      <c r="FTD4" s="83">
        <f t="shared" si="210"/>
        <v>190</v>
      </c>
      <c r="FTE4" s="83">
        <f t="shared" si="210"/>
        <v>190</v>
      </c>
      <c r="FTF4" s="83">
        <f t="shared" si="210"/>
        <v>190</v>
      </c>
      <c r="FTG4" s="83">
        <f t="shared" si="210"/>
        <v>190</v>
      </c>
      <c r="FTH4" s="83">
        <f t="shared" si="210"/>
        <v>190</v>
      </c>
      <c r="FTI4" s="83">
        <f t="shared" si="210"/>
        <v>190</v>
      </c>
      <c r="FTJ4" s="83">
        <f t="shared" si="210"/>
        <v>190</v>
      </c>
      <c r="FTK4" s="83">
        <f t="shared" si="210"/>
        <v>190</v>
      </c>
      <c r="FTL4" s="83">
        <f t="shared" si="210"/>
        <v>190</v>
      </c>
      <c r="FTM4" s="83">
        <f t="shared" si="210"/>
        <v>190</v>
      </c>
      <c r="FTN4" s="83">
        <f t="shared" si="210"/>
        <v>190</v>
      </c>
      <c r="FTO4" s="83">
        <f t="shared" si="210"/>
        <v>190</v>
      </c>
      <c r="FTP4" s="83">
        <f t="shared" si="210"/>
        <v>191</v>
      </c>
      <c r="FTQ4" s="83">
        <f t="shared" si="210"/>
        <v>191</v>
      </c>
      <c r="FTR4" s="83">
        <f t="shared" si="210"/>
        <v>191</v>
      </c>
      <c r="FTS4" s="83">
        <f t="shared" si="210"/>
        <v>191</v>
      </c>
      <c r="FTT4" s="83">
        <f t="shared" si="210"/>
        <v>191</v>
      </c>
      <c r="FTU4" s="83">
        <f t="shared" si="210"/>
        <v>191</v>
      </c>
      <c r="FTV4" s="83">
        <f t="shared" si="210"/>
        <v>191</v>
      </c>
      <c r="FTW4" s="83">
        <f t="shared" si="210"/>
        <v>191</v>
      </c>
      <c r="FTX4" s="83">
        <f t="shared" si="210"/>
        <v>191</v>
      </c>
      <c r="FTY4" s="83">
        <f t="shared" si="210"/>
        <v>191</v>
      </c>
      <c r="FTZ4" s="83">
        <f t="shared" si="210"/>
        <v>191</v>
      </c>
      <c r="FUA4" s="83">
        <f t="shared" si="210"/>
        <v>191</v>
      </c>
      <c r="FUB4" s="83">
        <f t="shared" si="210"/>
        <v>191</v>
      </c>
      <c r="FUC4" s="83">
        <f t="shared" si="210"/>
        <v>191</v>
      </c>
      <c r="FUD4" s="83">
        <f t="shared" si="210"/>
        <v>191</v>
      </c>
      <c r="FUE4" s="83">
        <f t="shared" si="210"/>
        <v>191</v>
      </c>
      <c r="FUF4" s="83">
        <f t="shared" si="210"/>
        <v>191</v>
      </c>
      <c r="FUG4" s="83">
        <f t="shared" si="210"/>
        <v>191</v>
      </c>
      <c r="FUH4" s="83">
        <f t="shared" si="210"/>
        <v>191</v>
      </c>
      <c r="FUI4" s="83">
        <f t="shared" si="210"/>
        <v>191</v>
      </c>
      <c r="FUJ4" s="83">
        <f t="shared" si="210"/>
        <v>191</v>
      </c>
      <c r="FUK4" s="83">
        <f t="shared" si="210"/>
        <v>191</v>
      </c>
      <c r="FUL4" s="83">
        <f t="shared" si="210"/>
        <v>191</v>
      </c>
      <c r="FUM4" s="83">
        <f t="shared" si="210"/>
        <v>191</v>
      </c>
      <c r="FUN4" s="83">
        <f t="shared" si="210"/>
        <v>192</v>
      </c>
      <c r="FUO4" s="83">
        <f t="shared" si="210"/>
        <v>192</v>
      </c>
      <c r="FUP4" s="83">
        <f t="shared" si="210"/>
        <v>192</v>
      </c>
      <c r="FUQ4" s="83">
        <f t="shared" si="210"/>
        <v>192</v>
      </c>
      <c r="FUR4" s="83">
        <f t="shared" si="210"/>
        <v>192</v>
      </c>
      <c r="FUS4" s="83">
        <f t="shared" si="210"/>
        <v>192</v>
      </c>
      <c r="FUT4" s="83">
        <f t="shared" si="210"/>
        <v>192</v>
      </c>
      <c r="FUU4" s="83">
        <f t="shared" si="210"/>
        <v>192</v>
      </c>
      <c r="FUV4" s="83">
        <f t="shared" si="210"/>
        <v>192</v>
      </c>
      <c r="FUW4" s="83">
        <f t="shared" si="210"/>
        <v>192</v>
      </c>
      <c r="FUX4" s="83">
        <f t="shared" si="210"/>
        <v>192</v>
      </c>
      <c r="FUY4" s="83">
        <f t="shared" si="210"/>
        <v>192</v>
      </c>
      <c r="FUZ4" s="83">
        <f t="shared" si="210"/>
        <v>192</v>
      </c>
      <c r="FVA4" s="83">
        <f t="shared" si="210"/>
        <v>192</v>
      </c>
      <c r="FVB4" s="83">
        <f t="shared" si="210"/>
        <v>192</v>
      </c>
      <c r="FVC4" s="83">
        <f t="shared" ref="FVC4:FXN4" si="211">MATCH(FVC1,ID_DY,0)-1</f>
        <v>192</v>
      </c>
      <c r="FVD4" s="83">
        <f t="shared" si="211"/>
        <v>192</v>
      </c>
      <c r="FVE4" s="83">
        <f t="shared" si="211"/>
        <v>192</v>
      </c>
      <c r="FVF4" s="83">
        <f t="shared" si="211"/>
        <v>192</v>
      </c>
      <c r="FVG4" s="83">
        <f t="shared" si="211"/>
        <v>192</v>
      </c>
      <c r="FVH4" s="83">
        <f t="shared" si="211"/>
        <v>192</v>
      </c>
      <c r="FVI4" s="83">
        <f t="shared" si="211"/>
        <v>192</v>
      </c>
      <c r="FVJ4" s="83">
        <f t="shared" si="211"/>
        <v>192</v>
      </c>
      <c r="FVK4" s="83">
        <f t="shared" si="211"/>
        <v>192</v>
      </c>
      <c r="FVL4" s="83">
        <f t="shared" si="211"/>
        <v>193</v>
      </c>
      <c r="FVM4" s="83">
        <f t="shared" si="211"/>
        <v>193</v>
      </c>
      <c r="FVN4" s="83">
        <f t="shared" si="211"/>
        <v>193</v>
      </c>
      <c r="FVO4" s="83">
        <f t="shared" si="211"/>
        <v>193</v>
      </c>
      <c r="FVP4" s="83">
        <f t="shared" si="211"/>
        <v>193</v>
      </c>
      <c r="FVQ4" s="83">
        <f t="shared" si="211"/>
        <v>193</v>
      </c>
      <c r="FVR4" s="83">
        <f t="shared" si="211"/>
        <v>193</v>
      </c>
      <c r="FVS4" s="83">
        <f t="shared" si="211"/>
        <v>193</v>
      </c>
      <c r="FVT4" s="83">
        <f t="shared" si="211"/>
        <v>193</v>
      </c>
      <c r="FVU4" s="83">
        <f t="shared" si="211"/>
        <v>193</v>
      </c>
      <c r="FVV4" s="83">
        <f t="shared" si="211"/>
        <v>193</v>
      </c>
      <c r="FVW4" s="83">
        <f t="shared" si="211"/>
        <v>193</v>
      </c>
      <c r="FVX4" s="83">
        <f t="shared" si="211"/>
        <v>193</v>
      </c>
      <c r="FVY4" s="83">
        <f t="shared" si="211"/>
        <v>193</v>
      </c>
      <c r="FVZ4" s="83">
        <f t="shared" si="211"/>
        <v>193</v>
      </c>
      <c r="FWA4" s="83">
        <f t="shared" si="211"/>
        <v>193</v>
      </c>
      <c r="FWB4" s="83">
        <f t="shared" si="211"/>
        <v>193</v>
      </c>
      <c r="FWC4" s="83">
        <f t="shared" si="211"/>
        <v>193</v>
      </c>
      <c r="FWD4" s="83">
        <f t="shared" si="211"/>
        <v>193</v>
      </c>
      <c r="FWE4" s="83">
        <f t="shared" si="211"/>
        <v>193</v>
      </c>
      <c r="FWF4" s="83">
        <f t="shared" si="211"/>
        <v>193</v>
      </c>
      <c r="FWG4" s="83">
        <f t="shared" si="211"/>
        <v>193</v>
      </c>
      <c r="FWH4" s="83">
        <f t="shared" si="211"/>
        <v>193</v>
      </c>
      <c r="FWI4" s="83">
        <f t="shared" si="211"/>
        <v>193</v>
      </c>
      <c r="FWJ4" s="83">
        <f t="shared" si="211"/>
        <v>194</v>
      </c>
      <c r="FWK4" s="83">
        <f t="shared" si="211"/>
        <v>194</v>
      </c>
      <c r="FWL4" s="83">
        <f t="shared" si="211"/>
        <v>194</v>
      </c>
      <c r="FWM4" s="83">
        <f t="shared" si="211"/>
        <v>194</v>
      </c>
      <c r="FWN4" s="83">
        <f t="shared" si="211"/>
        <v>194</v>
      </c>
      <c r="FWO4" s="83">
        <f t="shared" si="211"/>
        <v>194</v>
      </c>
      <c r="FWP4" s="83">
        <f t="shared" si="211"/>
        <v>194</v>
      </c>
      <c r="FWQ4" s="83">
        <f t="shared" si="211"/>
        <v>194</v>
      </c>
      <c r="FWR4" s="83">
        <f t="shared" si="211"/>
        <v>194</v>
      </c>
      <c r="FWS4" s="83">
        <f t="shared" si="211"/>
        <v>194</v>
      </c>
      <c r="FWT4" s="83">
        <f t="shared" si="211"/>
        <v>194</v>
      </c>
      <c r="FWU4" s="83">
        <f t="shared" si="211"/>
        <v>194</v>
      </c>
      <c r="FWV4" s="83">
        <f t="shared" si="211"/>
        <v>194</v>
      </c>
      <c r="FWW4" s="83">
        <f t="shared" si="211"/>
        <v>194</v>
      </c>
      <c r="FWX4" s="83">
        <f t="shared" si="211"/>
        <v>194</v>
      </c>
      <c r="FWY4" s="83">
        <f t="shared" si="211"/>
        <v>194</v>
      </c>
      <c r="FWZ4" s="83">
        <f t="shared" si="211"/>
        <v>194</v>
      </c>
      <c r="FXA4" s="83">
        <f t="shared" si="211"/>
        <v>194</v>
      </c>
      <c r="FXB4" s="83">
        <f t="shared" si="211"/>
        <v>194</v>
      </c>
      <c r="FXC4" s="83">
        <f t="shared" si="211"/>
        <v>194</v>
      </c>
      <c r="FXD4" s="83">
        <f t="shared" si="211"/>
        <v>194</v>
      </c>
      <c r="FXE4" s="83">
        <f t="shared" si="211"/>
        <v>194</v>
      </c>
      <c r="FXF4" s="83">
        <f t="shared" si="211"/>
        <v>194</v>
      </c>
      <c r="FXG4" s="83">
        <f t="shared" si="211"/>
        <v>194</v>
      </c>
      <c r="FXH4" s="83">
        <f t="shared" si="211"/>
        <v>195</v>
      </c>
      <c r="FXI4" s="83">
        <f t="shared" si="211"/>
        <v>195</v>
      </c>
      <c r="FXJ4" s="83">
        <f t="shared" si="211"/>
        <v>195</v>
      </c>
      <c r="FXK4" s="83">
        <f t="shared" si="211"/>
        <v>195</v>
      </c>
      <c r="FXL4" s="83">
        <f t="shared" si="211"/>
        <v>195</v>
      </c>
      <c r="FXM4" s="83">
        <f t="shared" si="211"/>
        <v>195</v>
      </c>
      <c r="FXN4" s="83">
        <f t="shared" si="211"/>
        <v>195</v>
      </c>
      <c r="FXO4" s="83">
        <f t="shared" ref="FXO4:FZZ4" si="212">MATCH(FXO1,ID_DY,0)-1</f>
        <v>195</v>
      </c>
      <c r="FXP4" s="83">
        <f t="shared" si="212"/>
        <v>195</v>
      </c>
      <c r="FXQ4" s="83">
        <f t="shared" si="212"/>
        <v>195</v>
      </c>
      <c r="FXR4" s="83">
        <f t="shared" si="212"/>
        <v>195</v>
      </c>
      <c r="FXS4" s="83">
        <f t="shared" si="212"/>
        <v>195</v>
      </c>
      <c r="FXT4" s="83">
        <f t="shared" si="212"/>
        <v>195</v>
      </c>
      <c r="FXU4" s="83">
        <f t="shared" si="212"/>
        <v>195</v>
      </c>
      <c r="FXV4" s="83">
        <f t="shared" si="212"/>
        <v>195</v>
      </c>
      <c r="FXW4" s="83">
        <f t="shared" si="212"/>
        <v>195</v>
      </c>
      <c r="FXX4" s="83">
        <f t="shared" si="212"/>
        <v>195</v>
      </c>
      <c r="FXY4" s="83">
        <f t="shared" si="212"/>
        <v>195</v>
      </c>
      <c r="FXZ4" s="83">
        <f t="shared" si="212"/>
        <v>195</v>
      </c>
      <c r="FYA4" s="83">
        <f t="shared" si="212"/>
        <v>195</v>
      </c>
      <c r="FYB4" s="83">
        <f t="shared" si="212"/>
        <v>195</v>
      </c>
      <c r="FYC4" s="83">
        <f t="shared" si="212"/>
        <v>195</v>
      </c>
      <c r="FYD4" s="83">
        <f t="shared" si="212"/>
        <v>195</v>
      </c>
      <c r="FYE4" s="83">
        <f t="shared" si="212"/>
        <v>195</v>
      </c>
      <c r="FYF4" s="83">
        <f t="shared" si="212"/>
        <v>196</v>
      </c>
      <c r="FYG4" s="83">
        <f t="shared" si="212"/>
        <v>196</v>
      </c>
      <c r="FYH4" s="83">
        <f t="shared" si="212"/>
        <v>196</v>
      </c>
      <c r="FYI4" s="83">
        <f t="shared" si="212"/>
        <v>196</v>
      </c>
      <c r="FYJ4" s="83">
        <f t="shared" si="212"/>
        <v>196</v>
      </c>
      <c r="FYK4" s="83">
        <f t="shared" si="212"/>
        <v>196</v>
      </c>
      <c r="FYL4" s="83">
        <f t="shared" si="212"/>
        <v>196</v>
      </c>
      <c r="FYM4" s="83">
        <f t="shared" si="212"/>
        <v>196</v>
      </c>
      <c r="FYN4" s="83">
        <f t="shared" si="212"/>
        <v>196</v>
      </c>
      <c r="FYO4" s="83">
        <f t="shared" si="212"/>
        <v>196</v>
      </c>
      <c r="FYP4" s="83">
        <f t="shared" si="212"/>
        <v>196</v>
      </c>
      <c r="FYQ4" s="83">
        <f t="shared" si="212"/>
        <v>196</v>
      </c>
      <c r="FYR4" s="83">
        <f t="shared" si="212"/>
        <v>196</v>
      </c>
      <c r="FYS4" s="83">
        <f t="shared" si="212"/>
        <v>196</v>
      </c>
      <c r="FYT4" s="83">
        <f t="shared" si="212"/>
        <v>196</v>
      </c>
      <c r="FYU4" s="83">
        <f t="shared" si="212"/>
        <v>196</v>
      </c>
      <c r="FYV4" s="83">
        <f t="shared" si="212"/>
        <v>196</v>
      </c>
      <c r="FYW4" s="83">
        <f t="shared" si="212"/>
        <v>196</v>
      </c>
      <c r="FYX4" s="83">
        <f t="shared" si="212"/>
        <v>196</v>
      </c>
      <c r="FYY4" s="83">
        <f t="shared" si="212"/>
        <v>196</v>
      </c>
      <c r="FYZ4" s="83">
        <f t="shared" si="212"/>
        <v>196</v>
      </c>
      <c r="FZA4" s="83">
        <f t="shared" si="212"/>
        <v>196</v>
      </c>
      <c r="FZB4" s="83">
        <f t="shared" si="212"/>
        <v>196</v>
      </c>
      <c r="FZC4" s="83">
        <f t="shared" si="212"/>
        <v>196</v>
      </c>
      <c r="FZD4" s="83">
        <f t="shared" si="212"/>
        <v>197</v>
      </c>
      <c r="FZE4" s="83">
        <f t="shared" si="212"/>
        <v>197</v>
      </c>
      <c r="FZF4" s="83">
        <f t="shared" si="212"/>
        <v>197</v>
      </c>
      <c r="FZG4" s="83">
        <f t="shared" si="212"/>
        <v>197</v>
      </c>
      <c r="FZH4" s="83">
        <f t="shared" si="212"/>
        <v>197</v>
      </c>
      <c r="FZI4" s="83">
        <f t="shared" si="212"/>
        <v>197</v>
      </c>
      <c r="FZJ4" s="83">
        <f t="shared" si="212"/>
        <v>197</v>
      </c>
      <c r="FZK4" s="83">
        <f t="shared" si="212"/>
        <v>197</v>
      </c>
      <c r="FZL4" s="83">
        <f t="shared" si="212"/>
        <v>197</v>
      </c>
      <c r="FZM4" s="83">
        <f t="shared" si="212"/>
        <v>197</v>
      </c>
      <c r="FZN4" s="83">
        <f t="shared" si="212"/>
        <v>197</v>
      </c>
      <c r="FZO4" s="83">
        <f t="shared" si="212"/>
        <v>197</v>
      </c>
      <c r="FZP4" s="83">
        <f t="shared" si="212"/>
        <v>197</v>
      </c>
      <c r="FZQ4" s="83">
        <f t="shared" si="212"/>
        <v>197</v>
      </c>
      <c r="FZR4" s="83">
        <f t="shared" si="212"/>
        <v>197</v>
      </c>
      <c r="FZS4" s="83">
        <f t="shared" si="212"/>
        <v>197</v>
      </c>
      <c r="FZT4" s="83">
        <f t="shared" si="212"/>
        <v>197</v>
      </c>
      <c r="FZU4" s="83">
        <f t="shared" si="212"/>
        <v>197</v>
      </c>
      <c r="FZV4" s="83">
        <f t="shared" si="212"/>
        <v>197</v>
      </c>
      <c r="FZW4" s="83">
        <f t="shared" si="212"/>
        <v>197</v>
      </c>
      <c r="FZX4" s="83">
        <f t="shared" si="212"/>
        <v>197</v>
      </c>
      <c r="FZY4" s="83">
        <f t="shared" si="212"/>
        <v>197</v>
      </c>
      <c r="FZZ4" s="83">
        <f t="shared" si="212"/>
        <v>197</v>
      </c>
      <c r="GAA4" s="83">
        <f t="shared" ref="GAA4:GCL4" si="213">MATCH(GAA1,ID_DY,0)-1</f>
        <v>197</v>
      </c>
      <c r="GAB4" s="83">
        <f t="shared" si="213"/>
        <v>198</v>
      </c>
      <c r="GAC4" s="83">
        <f t="shared" si="213"/>
        <v>198</v>
      </c>
      <c r="GAD4" s="83">
        <f t="shared" si="213"/>
        <v>198</v>
      </c>
      <c r="GAE4" s="83">
        <f t="shared" si="213"/>
        <v>198</v>
      </c>
      <c r="GAF4" s="83">
        <f t="shared" si="213"/>
        <v>198</v>
      </c>
      <c r="GAG4" s="83">
        <f t="shared" si="213"/>
        <v>198</v>
      </c>
      <c r="GAH4" s="83">
        <f t="shared" si="213"/>
        <v>198</v>
      </c>
      <c r="GAI4" s="83">
        <f t="shared" si="213"/>
        <v>198</v>
      </c>
      <c r="GAJ4" s="83">
        <f t="shared" si="213"/>
        <v>198</v>
      </c>
      <c r="GAK4" s="83">
        <f t="shared" si="213"/>
        <v>198</v>
      </c>
      <c r="GAL4" s="83">
        <f t="shared" si="213"/>
        <v>198</v>
      </c>
      <c r="GAM4" s="83">
        <f t="shared" si="213"/>
        <v>198</v>
      </c>
      <c r="GAN4" s="83">
        <f t="shared" si="213"/>
        <v>198</v>
      </c>
      <c r="GAO4" s="83">
        <f t="shared" si="213"/>
        <v>198</v>
      </c>
      <c r="GAP4" s="83">
        <f t="shared" si="213"/>
        <v>198</v>
      </c>
      <c r="GAQ4" s="83">
        <f t="shared" si="213"/>
        <v>198</v>
      </c>
      <c r="GAR4" s="83">
        <f t="shared" si="213"/>
        <v>198</v>
      </c>
      <c r="GAS4" s="83">
        <f t="shared" si="213"/>
        <v>198</v>
      </c>
      <c r="GAT4" s="83">
        <f t="shared" si="213"/>
        <v>198</v>
      </c>
      <c r="GAU4" s="83">
        <f t="shared" si="213"/>
        <v>198</v>
      </c>
      <c r="GAV4" s="83">
        <f t="shared" si="213"/>
        <v>198</v>
      </c>
      <c r="GAW4" s="83">
        <f t="shared" si="213"/>
        <v>198</v>
      </c>
      <c r="GAX4" s="83">
        <f t="shared" si="213"/>
        <v>198</v>
      </c>
      <c r="GAY4" s="83">
        <f t="shared" si="213"/>
        <v>198</v>
      </c>
      <c r="GAZ4" s="83">
        <f t="shared" si="213"/>
        <v>199</v>
      </c>
      <c r="GBA4" s="83">
        <f t="shared" si="213"/>
        <v>199</v>
      </c>
      <c r="GBB4" s="83">
        <f t="shared" si="213"/>
        <v>199</v>
      </c>
      <c r="GBC4" s="83">
        <f t="shared" si="213"/>
        <v>199</v>
      </c>
      <c r="GBD4" s="83">
        <f t="shared" si="213"/>
        <v>199</v>
      </c>
      <c r="GBE4" s="83">
        <f t="shared" si="213"/>
        <v>199</v>
      </c>
      <c r="GBF4" s="83">
        <f t="shared" si="213"/>
        <v>199</v>
      </c>
      <c r="GBG4" s="83">
        <f t="shared" si="213"/>
        <v>199</v>
      </c>
      <c r="GBH4" s="83">
        <f t="shared" si="213"/>
        <v>199</v>
      </c>
      <c r="GBI4" s="83">
        <f t="shared" si="213"/>
        <v>199</v>
      </c>
      <c r="GBJ4" s="83">
        <f t="shared" si="213"/>
        <v>199</v>
      </c>
      <c r="GBK4" s="83">
        <f t="shared" si="213"/>
        <v>199</v>
      </c>
      <c r="GBL4" s="83">
        <f t="shared" si="213"/>
        <v>199</v>
      </c>
      <c r="GBM4" s="83">
        <f t="shared" si="213"/>
        <v>199</v>
      </c>
      <c r="GBN4" s="83">
        <f t="shared" si="213"/>
        <v>199</v>
      </c>
      <c r="GBO4" s="83">
        <f t="shared" si="213"/>
        <v>199</v>
      </c>
      <c r="GBP4" s="83">
        <f t="shared" si="213"/>
        <v>199</v>
      </c>
      <c r="GBQ4" s="83">
        <f t="shared" si="213"/>
        <v>199</v>
      </c>
      <c r="GBR4" s="83">
        <f t="shared" si="213"/>
        <v>199</v>
      </c>
      <c r="GBS4" s="83">
        <f t="shared" si="213"/>
        <v>199</v>
      </c>
      <c r="GBT4" s="83">
        <f t="shared" si="213"/>
        <v>199</v>
      </c>
      <c r="GBU4" s="83">
        <f t="shared" si="213"/>
        <v>199</v>
      </c>
      <c r="GBV4" s="83">
        <f t="shared" si="213"/>
        <v>199</v>
      </c>
      <c r="GBW4" s="83">
        <f t="shared" si="213"/>
        <v>199</v>
      </c>
      <c r="GBX4" s="83">
        <f t="shared" si="213"/>
        <v>200</v>
      </c>
      <c r="GBY4" s="83">
        <f t="shared" si="213"/>
        <v>200</v>
      </c>
      <c r="GBZ4" s="83">
        <f t="shared" si="213"/>
        <v>200</v>
      </c>
      <c r="GCA4" s="83">
        <f t="shared" si="213"/>
        <v>200</v>
      </c>
      <c r="GCB4" s="83">
        <f t="shared" si="213"/>
        <v>200</v>
      </c>
      <c r="GCC4" s="83">
        <f t="shared" si="213"/>
        <v>200</v>
      </c>
      <c r="GCD4" s="83">
        <f t="shared" si="213"/>
        <v>200</v>
      </c>
      <c r="GCE4" s="83">
        <f t="shared" si="213"/>
        <v>200</v>
      </c>
      <c r="GCF4" s="83">
        <f t="shared" si="213"/>
        <v>200</v>
      </c>
      <c r="GCG4" s="83">
        <f t="shared" si="213"/>
        <v>200</v>
      </c>
      <c r="GCH4" s="83">
        <f t="shared" si="213"/>
        <v>200</v>
      </c>
      <c r="GCI4" s="83">
        <f t="shared" si="213"/>
        <v>200</v>
      </c>
      <c r="GCJ4" s="83">
        <f t="shared" si="213"/>
        <v>200</v>
      </c>
      <c r="GCK4" s="83">
        <f t="shared" si="213"/>
        <v>200</v>
      </c>
      <c r="GCL4" s="83">
        <f t="shared" si="213"/>
        <v>200</v>
      </c>
      <c r="GCM4" s="83">
        <f t="shared" ref="GCM4:GEX4" si="214">MATCH(GCM1,ID_DY,0)-1</f>
        <v>200</v>
      </c>
      <c r="GCN4" s="83">
        <f t="shared" si="214"/>
        <v>200</v>
      </c>
      <c r="GCO4" s="83">
        <f t="shared" si="214"/>
        <v>200</v>
      </c>
      <c r="GCP4" s="83">
        <f t="shared" si="214"/>
        <v>200</v>
      </c>
      <c r="GCQ4" s="83">
        <f t="shared" si="214"/>
        <v>200</v>
      </c>
      <c r="GCR4" s="83">
        <f t="shared" si="214"/>
        <v>200</v>
      </c>
      <c r="GCS4" s="83">
        <f t="shared" si="214"/>
        <v>200</v>
      </c>
      <c r="GCT4" s="83">
        <f t="shared" si="214"/>
        <v>200</v>
      </c>
      <c r="GCU4" s="83">
        <f t="shared" si="214"/>
        <v>200</v>
      </c>
      <c r="GCV4" s="83">
        <f t="shared" si="214"/>
        <v>201</v>
      </c>
      <c r="GCW4" s="83">
        <f t="shared" si="214"/>
        <v>201</v>
      </c>
      <c r="GCX4" s="83">
        <f t="shared" si="214"/>
        <v>201</v>
      </c>
      <c r="GCY4" s="83">
        <f t="shared" si="214"/>
        <v>201</v>
      </c>
      <c r="GCZ4" s="83">
        <f t="shared" si="214"/>
        <v>201</v>
      </c>
      <c r="GDA4" s="83">
        <f t="shared" si="214"/>
        <v>201</v>
      </c>
      <c r="GDB4" s="83">
        <f t="shared" si="214"/>
        <v>201</v>
      </c>
      <c r="GDC4" s="83">
        <f t="shared" si="214"/>
        <v>201</v>
      </c>
      <c r="GDD4" s="83">
        <f t="shared" si="214"/>
        <v>201</v>
      </c>
      <c r="GDE4" s="83">
        <f t="shared" si="214"/>
        <v>201</v>
      </c>
      <c r="GDF4" s="83">
        <f t="shared" si="214"/>
        <v>201</v>
      </c>
      <c r="GDG4" s="83">
        <f t="shared" si="214"/>
        <v>201</v>
      </c>
      <c r="GDH4" s="83">
        <f t="shared" si="214"/>
        <v>201</v>
      </c>
      <c r="GDI4" s="83">
        <f t="shared" si="214"/>
        <v>201</v>
      </c>
      <c r="GDJ4" s="83">
        <f t="shared" si="214"/>
        <v>201</v>
      </c>
      <c r="GDK4" s="83">
        <f t="shared" si="214"/>
        <v>201</v>
      </c>
      <c r="GDL4" s="83">
        <f t="shared" si="214"/>
        <v>201</v>
      </c>
      <c r="GDM4" s="83">
        <f t="shared" si="214"/>
        <v>201</v>
      </c>
      <c r="GDN4" s="83">
        <f t="shared" si="214"/>
        <v>201</v>
      </c>
      <c r="GDO4" s="83">
        <f t="shared" si="214"/>
        <v>201</v>
      </c>
      <c r="GDP4" s="83">
        <f t="shared" si="214"/>
        <v>201</v>
      </c>
      <c r="GDQ4" s="83">
        <f t="shared" si="214"/>
        <v>201</v>
      </c>
      <c r="GDR4" s="83">
        <f t="shared" si="214"/>
        <v>201</v>
      </c>
      <c r="GDS4" s="83">
        <f t="shared" si="214"/>
        <v>201</v>
      </c>
      <c r="GDT4" s="83">
        <f t="shared" si="214"/>
        <v>202</v>
      </c>
      <c r="GDU4" s="83">
        <f t="shared" si="214"/>
        <v>202</v>
      </c>
      <c r="GDV4" s="83">
        <f t="shared" si="214"/>
        <v>202</v>
      </c>
      <c r="GDW4" s="83">
        <f t="shared" si="214"/>
        <v>202</v>
      </c>
      <c r="GDX4" s="83">
        <f t="shared" si="214"/>
        <v>202</v>
      </c>
      <c r="GDY4" s="83">
        <f t="shared" si="214"/>
        <v>202</v>
      </c>
      <c r="GDZ4" s="83">
        <f t="shared" si="214"/>
        <v>202</v>
      </c>
      <c r="GEA4" s="83">
        <f t="shared" si="214"/>
        <v>202</v>
      </c>
      <c r="GEB4" s="83">
        <f t="shared" si="214"/>
        <v>202</v>
      </c>
      <c r="GEC4" s="83">
        <f t="shared" si="214"/>
        <v>202</v>
      </c>
      <c r="GED4" s="83">
        <f t="shared" si="214"/>
        <v>202</v>
      </c>
      <c r="GEE4" s="83">
        <f t="shared" si="214"/>
        <v>202</v>
      </c>
      <c r="GEF4" s="83">
        <f t="shared" si="214"/>
        <v>202</v>
      </c>
      <c r="GEG4" s="83">
        <f t="shared" si="214"/>
        <v>202</v>
      </c>
      <c r="GEH4" s="83">
        <f t="shared" si="214"/>
        <v>202</v>
      </c>
      <c r="GEI4" s="83">
        <f t="shared" si="214"/>
        <v>202</v>
      </c>
      <c r="GEJ4" s="83">
        <f t="shared" si="214"/>
        <v>202</v>
      </c>
      <c r="GEK4" s="83">
        <f t="shared" si="214"/>
        <v>202</v>
      </c>
      <c r="GEL4" s="83">
        <f t="shared" si="214"/>
        <v>202</v>
      </c>
      <c r="GEM4" s="83">
        <f t="shared" si="214"/>
        <v>202</v>
      </c>
      <c r="GEN4" s="83">
        <f t="shared" si="214"/>
        <v>202</v>
      </c>
      <c r="GEO4" s="83">
        <f t="shared" si="214"/>
        <v>202</v>
      </c>
      <c r="GEP4" s="83">
        <f t="shared" si="214"/>
        <v>202</v>
      </c>
      <c r="GEQ4" s="83">
        <f t="shared" si="214"/>
        <v>202</v>
      </c>
      <c r="GER4" s="83">
        <f t="shared" si="214"/>
        <v>203</v>
      </c>
      <c r="GES4" s="83">
        <f t="shared" si="214"/>
        <v>203</v>
      </c>
      <c r="GET4" s="83">
        <f t="shared" si="214"/>
        <v>203</v>
      </c>
      <c r="GEU4" s="83">
        <f t="shared" si="214"/>
        <v>203</v>
      </c>
      <c r="GEV4" s="83">
        <f t="shared" si="214"/>
        <v>203</v>
      </c>
      <c r="GEW4" s="83">
        <f t="shared" si="214"/>
        <v>203</v>
      </c>
      <c r="GEX4" s="83">
        <f t="shared" si="214"/>
        <v>203</v>
      </c>
      <c r="GEY4" s="83">
        <f t="shared" ref="GEY4:GHJ4" si="215">MATCH(GEY1,ID_DY,0)-1</f>
        <v>203</v>
      </c>
      <c r="GEZ4" s="83">
        <f t="shared" si="215"/>
        <v>203</v>
      </c>
      <c r="GFA4" s="83">
        <f t="shared" si="215"/>
        <v>203</v>
      </c>
      <c r="GFB4" s="83">
        <f t="shared" si="215"/>
        <v>203</v>
      </c>
      <c r="GFC4" s="83">
        <f t="shared" si="215"/>
        <v>203</v>
      </c>
      <c r="GFD4" s="83">
        <f t="shared" si="215"/>
        <v>203</v>
      </c>
      <c r="GFE4" s="83">
        <f t="shared" si="215"/>
        <v>203</v>
      </c>
      <c r="GFF4" s="83">
        <f t="shared" si="215"/>
        <v>203</v>
      </c>
      <c r="GFG4" s="83">
        <f t="shared" si="215"/>
        <v>203</v>
      </c>
      <c r="GFH4" s="83">
        <f t="shared" si="215"/>
        <v>203</v>
      </c>
      <c r="GFI4" s="83">
        <f t="shared" si="215"/>
        <v>203</v>
      </c>
      <c r="GFJ4" s="83">
        <f t="shared" si="215"/>
        <v>203</v>
      </c>
      <c r="GFK4" s="83">
        <f t="shared" si="215"/>
        <v>203</v>
      </c>
      <c r="GFL4" s="83">
        <f t="shared" si="215"/>
        <v>203</v>
      </c>
      <c r="GFM4" s="83">
        <f t="shared" si="215"/>
        <v>203</v>
      </c>
      <c r="GFN4" s="83">
        <f t="shared" si="215"/>
        <v>203</v>
      </c>
      <c r="GFO4" s="83">
        <f t="shared" si="215"/>
        <v>203</v>
      </c>
      <c r="GFP4" s="83">
        <f t="shared" si="215"/>
        <v>204</v>
      </c>
      <c r="GFQ4" s="83">
        <f t="shared" si="215"/>
        <v>204</v>
      </c>
      <c r="GFR4" s="83">
        <f t="shared" si="215"/>
        <v>204</v>
      </c>
      <c r="GFS4" s="83">
        <f t="shared" si="215"/>
        <v>204</v>
      </c>
      <c r="GFT4" s="83">
        <f t="shared" si="215"/>
        <v>204</v>
      </c>
      <c r="GFU4" s="83">
        <f t="shared" si="215"/>
        <v>204</v>
      </c>
      <c r="GFV4" s="83">
        <f t="shared" si="215"/>
        <v>204</v>
      </c>
      <c r="GFW4" s="83">
        <f t="shared" si="215"/>
        <v>204</v>
      </c>
      <c r="GFX4" s="83">
        <f t="shared" si="215"/>
        <v>204</v>
      </c>
      <c r="GFY4" s="83">
        <f t="shared" si="215"/>
        <v>204</v>
      </c>
      <c r="GFZ4" s="83">
        <f t="shared" si="215"/>
        <v>204</v>
      </c>
      <c r="GGA4" s="83">
        <f t="shared" si="215"/>
        <v>204</v>
      </c>
      <c r="GGB4" s="83">
        <f t="shared" si="215"/>
        <v>204</v>
      </c>
      <c r="GGC4" s="83">
        <f t="shared" si="215"/>
        <v>204</v>
      </c>
      <c r="GGD4" s="83">
        <f t="shared" si="215"/>
        <v>204</v>
      </c>
      <c r="GGE4" s="83">
        <f t="shared" si="215"/>
        <v>204</v>
      </c>
      <c r="GGF4" s="83">
        <f t="shared" si="215"/>
        <v>204</v>
      </c>
      <c r="GGG4" s="83">
        <f t="shared" si="215"/>
        <v>204</v>
      </c>
      <c r="GGH4" s="83">
        <f t="shared" si="215"/>
        <v>204</v>
      </c>
      <c r="GGI4" s="83">
        <f t="shared" si="215"/>
        <v>204</v>
      </c>
      <c r="GGJ4" s="83">
        <f t="shared" si="215"/>
        <v>204</v>
      </c>
      <c r="GGK4" s="83">
        <f t="shared" si="215"/>
        <v>204</v>
      </c>
      <c r="GGL4" s="83">
        <f t="shared" si="215"/>
        <v>204</v>
      </c>
      <c r="GGM4" s="83">
        <f t="shared" si="215"/>
        <v>204</v>
      </c>
      <c r="GGN4" s="83">
        <f t="shared" si="215"/>
        <v>205</v>
      </c>
      <c r="GGO4" s="83">
        <f t="shared" si="215"/>
        <v>205</v>
      </c>
      <c r="GGP4" s="83">
        <f t="shared" si="215"/>
        <v>205</v>
      </c>
      <c r="GGQ4" s="83">
        <f t="shared" si="215"/>
        <v>205</v>
      </c>
      <c r="GGR4" s="83">
        <f t="shared" si="215"/>
        <v>205</v>
      </c>
      <c r="GGS4" s="83">
        <f t="shared" si="215"/>
        <v>205</v>
      </c>
      <c r="GGT4" s="83">
        <f t="shared" si="215"/>
        <v>205</v>
      </c>
      <c r="GGU4" s="83">
        <f t="shared" si="215"/>
        <v>205</v>
      </c>
      <c r="GGV4" s="83">
        <f t="shared" si="215"/>
        <v>205</v>
      </c>
      <c r="GGW4" s="83">
        <f t="shared" si="215"/>
        <v>205</v>
      </c>
      <c r="GGX4" s="83">
        <f t="shared" si="215"/>
        <v>205</v>
      </c>
      <c r="GGY4" s="83">
        <f t="shared" si="215"/>
        <v>205</v>
      </c>
      <c r="GGZ4" s="83">
        <f t="shared" si="215"/>
        <v>205</v>
      </c>
      <c r="GHA4" s="83">
        <f t="shared" si="215"/>
        <v>205</v>
      </c>
      <c r="GHB4" s="83">
        <f t="shared" si="215"/>
        <v>205</v>
      </c>
      <c r="GHC4" s="83">
        <f t="shared" si="215"/>
        <v>205</v>
      </c>
      <c r="GHD4" s="83">
        <f t="shared" si="215"/>
        <v>205</v>
      </c>
      <c r="GHE4" s="83">
        <f t="shared" si="215"/>
        <v>205</v>
      </c>
      <c r="GHF4" s="83">
        <f t="shared" si="215"/>
        <v>205</v>
      </c>
      <c r="GHG4" s="83">
        <f t="shared" si="215"/>
        <v>205</v>
      </c>
      <c r="GHH4" s="83">
        <f t="shared" si="215"/>
        <v>205</v>
      </c>
      <c r="GHI4" s="83">
        <f t="shared" si="215"/>
        <v>205</v>
      </c>
      <c r="GHJ4" s="83">
        <f t="shared" si="215"/>
        <v>205</v>
      </c>
      <c r="GHK4" s="83">
        <f t="shared" ref="GHK4:GJV4" si="216">MATCH(GHK1,ID_DY,0)-1</f>
        <v>205</v>
      </c>
      <c r="GHL4" s="83">
        <f t="shared" si="216"/>
        <v>206</v>
      </c>
      <c r="GHM4" s="83">
        <f t="shared" si="216"/>
        <v>206</v>
      </c>
      <c r="GHN4" s="83">
        <f t="shared" si="216"/>
        <v>206</v>
      </c>
      <c r="GHO4" s="83">
        <f t="shared" si="216"/>
        <v>206</v>
      </c>
      <c r="GHP4" s="83">
        <f t="shared" si="216"/>
        <v>206</v>
      </c>
      <c r="GHQ4" s="83">
        <f t="shared" si="216"/>
        <v>206</v>
      </c>
      <c r="GHR4" s="83">
        <f t="shared" si="216"/>
        <v>206</v>
      </c>
      <c r="GHS4" s="83">
        <f t="shared" si="216"/>
        <v>206</v>
      </c>
      <c r="GHT4" s="83">
        <f t="shared" si="216"/>
        <v>206</v>
      </c>
      <c r="GHU4" s="83">
        <f t="shared" si="216"/>
        <v>206</v>
      </c>
      <c r="GHV4" s="83">
        <f t="shared" si="216"/>
        <v>206</v>
      </c>
      <c r="GHW4" s="83">
        <f t="shared" si="216"/>
        <v>206</v>
      </c>
      <c r="GHX4" s="83">
        <f t="shared" si="216"/>
        <v>206</v>
      </c>
      <c r="GHY4" s="83">
        <f t="shared" si="216"/>
        <v>206</v>
      </c>
      <c r="GHZ4" s="83">
        <f t="shared" si="216"/>
        <v>206</v>
      </c>
      <c r="GIA4" s="83">
        <f t="shared" si="216"/>
        <v>206</v>
      </c>
      <c r="GIB4" s="83">
        <f t="shared" si="216"/>
        <v>206</v>
      </c>
      <c r="GIC4" s="83">
        <f t="shared" si="216"/>
        <v>206</v>
      </c>
      <c r="GID4" s="83">
        <f t="shared" si="216"/>
        <v>206</v>
      </c>
      <c r="GIE4" s="83">
        <f t="shared" si="216"/>
        <v>206</v>
      </c>
      <c r="GIF4" s="83">
        <f t="shared" si="216"/>
        <v>206</v>
      </c>
      <c r="GIG4" s="83">
        <f t="shared" si="216"/>
        <v>206</v>
      </c>
      <c r="GIH4" s="83">
        <f t="shared" si="216"/>
        <v>206</v>
      </c>
      <c r="GII4" s="83">
        <f t="shared" si="216"/>
        <v>206</v>
      </c>
      <c r="GIJ4" s="83">
        <f t="shared" si="216"/>
        <v>207</v>
      </c>
      <c r="GIK4" s="83">
        <f t="shared" si="216"/>
        <v>207</v>
      </c>
      <c r="GIL4" s="83">
        <f t="shared" si="216"/>
        <v>207</v>
      </c>
      <c r="GIM4" s="83">
        <f t="shared" si="216"/>
        <v>207</v>
      </c>
      <c r="GIN4" s="83">
        <f t="shared" si="216"/>
        <v>207</v>
      </c>
      <c r="GIO4" s="83">
        <f t="shared" si="216"/>
        <v>207</v>
      </c>
      <c r="GIP4" s="83">
        <f t="shared" si="216"/>
        <v>207</v>
      </c>
      <c r="GIQ4" s="83">
        <f t="shared" si="216"/>
        <v>207</v>
      </c>
      <c r="GIR4" s="83">
        <f t="shared" si="216"/>
        <v>207</v>
      </c>
      <c r="GIS4" s="83">
        <f t="shared" si="216"/>
        <v>207</v>
      </c>
      <c r="GIT4" s="83">
        <f t="shared" si="216"/>
        <v>207</v>
      </c>
      <c r="GIU4" s="83">
        <f t="shared" si="216"/>
        <v>207</v>
      </c>
      <c r="GIV4" s="83">
        <f t="shared" si="216"/>
        <v>207</v>
      </c>
      <c r="GIW4" s="83">
        <f t="shared" si="216"/>
        <v>207</v>
      </c>
      <c r="GIX4" s="83">
        <f t="shared" si="216"/>
        <v>207</v>
      </c>
      <c r="GIY4" s="83">
        <f t="shared" si="216"/>
        <v>207</v>
      </c>
      <c r="GIZ4" s="83">
        <f t="shared" si="216"/>
        <v>207</v>
      </c>
      <c r="GJA4" s="83">
        <f t="shared" si="216"/>
        <v>207</v>
      </c>
      <c r="GJB4" s="83">
        <f t="shared" si="216"/>
        <v>207</v>
      </c>
      <c r="GJC4" s="83">
        <f t="shared" si="216"/>
        <v>207</v>
      </c>
      <c r="GJD4" s="83">
        <f t="shared" si="216"/>
        <v>207</v>
      </c>
      <c r="GJE4" s="83">
        <f t="shared" si="216"/>
        <v>207</v>
      </c>
      <c r="GJF4" s="83">
        <f t="shared" si="216"/>
        <v>207</v>
      </c>
      <c r="GJG4" s="83">
        <f t="shared" si="216"/>
        <v>207</v>
      </c>
      <c r="GJH4" s="83">
        <f t="shared" si="216"/>
        <v>208</v>
      </c>
      <c r="GJI4" s="83">
        <f t="shared" si="216"/>
        <v>208</v>
      </c>
      <c r="GJJ4" s="83">
        <f t="shared" si="216"/>
        <v>208</v>
      </c>
      <c r="GJK4" s="83">
        <f t="shared" si="216"/>
        <v>208</v>
      </c>
      <c r="GJL4" s="83">
        <f t="shared" si="216"/>
        <v>208</v>
      </c>
      <c r="GJM4" s="83">
        <f t="shared" si="216"/>
        <v>208</v>
      </c>
      <c r="GJN4" s="83">
        <f t="shared" si="216"/>
        <v>208</v>
      </c>
      <c r="GJO4" s="83">
        <f t="shared" si="216"/>
        <v>208</v>
      </c>
      <c r="GJP4" s="83">
        <f t="shared" si="216"/>
        <v>208</v>
      </c>
      <c r="GJQ4" s="83">
        <f t="shared" si="216"/>
        <v>208</v>
      </c>
      <c r="GJR4" s="83">
        <f t="shared" si="216"/>
        <v>208</v>
      </c>
      <c r="GJS4" s="83">
        <f t="shared" si="216"/>
        <v>208</v>
      </c>
      <c r="GJT4" s="83">
        <f t="shared" si="216"/>
        <v>208</v>
      </c>
      <c r="GJU4" s="83">
        <f t="shared" si="216"/>
        <v>208</v>
      </c>
      <c r="GJV4" s="83">
        <f t="shared" si="216"/>
        <v>208</v>
      </c>
      <c r="GJW4" s="83">
        <f t="shared" ref="GJW4:GMH4" si="217">MATCH(GJW1,ID_DY,0)-1</f>
        <v>208</v>
      </c>
      <c r="GJX4" s="83">
        <f t="shared" si="217"/>
        <v>208</v>
      </c>
      <c r="GJY4" s="83">
        <f t="shared" si="217"/>
        <v>208</v>
      </c>
      <c r="GJZ4" s="83">
        <f t="shared" si="217"/>
        <v>208</v>
      </c>
      <c r="GKA4" s="83">
        <f t="shared" si="217"/>
        <v>208</v>
      </c>
      <c r="GKB4" s="83">
        <f t="shared" si="217"/>
        <v>208</v>
      </c>
      <c r="GKC4" s="83">
        <f t="shared" si="217"/>
        <v>208</v>
      </c>
      <c r="GKD4" s="83">
        <f t="shared" si="217"/>
        <v>208</v>
      </c>
      <c r="GKE4" s="83">
        <f t="shared" si="217"/>
        <v>208</v>
      </c>
      <c r="GKF4" s="83">
        <f t="shared" si="217"/>
        <v>209</v>
      </c>
      <c r="GKG4" s="83">
        <f t="shared" si="217"/>
        <v>209</v>
      </c>
      <c r="GKH4" s="83">
        <f t="shared" si="217"/>
        <v>209</v>
      </c>
      <c r="GKI4" s="83">
        <f t="shared" si="217"/>
        <v>209</v>
      </c>
      <c r="GKJ4" s="83">
        <f t="shared" si="217"/>
        <v>209</v>
      </c>
      <c r="GKK4" s="83">
        <f t="shared" si="217"/>
        <v>209</v>
      </c>
      <c r="GKL4" s="83">
        <f t="shared" si="217"/>
        <v>209</v>
      </c>
      <c r="GKM4" s="83">
        <f t="shared" si="217"/>
        <v>209</v>
      </c>
      <c r="GKN4" s="83">
        <f t="shared" si="217"/>
        <v>209</v>
      </c>
      <c r="GKO4" s="83">
        <f t="shared" si="217"/>
        <v>209</v>
      </c>
      <c r="GKP4" s="83">
        <f t="shared" si="217"/>
        <v>209</v>
      </c>
      <c r="GKQ4" s="83">
        <f t="shared" si="217"/>
        <v>209</v>
      </c>
      <c r="GKR4" s="83">
        <f t="shared" si="217"/>
        <v>209</v>
      </c>
      <c r="GKS4" s="83">
        <f t="shared" si="217"/>
        <v>209</v>
      </c>
      <c r="GKT4" s="83">
        <f t="shared" si="217"/>
        <v>209</v>
      </c>
      <c r="GKU4" s="83">
        <f t="shared" si="217"/>
        <v>209</v>
      </c>
      <c r="GKV4" s="83">
        <f t="shared" si="217"/>
        <v>209</v>
      </c>
      <c r="GKW4" s="83">
        <f t="shared" si="217"/>
        <v>209</v>
      </c>
      <c r="GKX4" s="83">
        <f t="shared" si="217"/>
        <v>209</v>
      </c>
      <c r="GKY4" s="83">
        <f t="shared" si="217"/>
        <v>209</v>
      </c>
      <c r="GKZ4" s="83">
        <f t="shared" si="217"/>
        <v>209</v>
      </c>
      <c r="GLA4" s="83">
        <f t="shared" si="217"/>
        <v>209</v>
      </c>
      <c r="GLB4" s="83">
        <f t="shared" si="217"/>
        <v>209</v>
      </c>
      <c r="GLC4" s="83">
        <f t="shared" si="217"/>
        <v>209</v>
      </c>
      <c r="GLD4" s="83">
        <f t="shared" si="217"/>
        <v>210</v>
      </c>
      <c r="GLE4" s="83">
        <f t="shared" si="217"/>
        <v>210</v>
      </c>
      <c r="GLF4" s="83">
        <f t="shared" si="217"/>
        <v>210</v>
      </c>
      <c r="GLG4" s="83">
        <f t="shared" si="217"/>
        <v>210</v>
      </c>
      <c r="GLH4" s="83">
        <f t="shared" si="217"/>
        <v>210</v>
      </c>
      <c r="GLI4" s="83">
        <f t="shared" si="217"/>
        <v>210</v>
      </c>
      <c r="GLJ4" s="83">
        <f t="shared" si="217"/>
        <v>210</v>
      </c>
      <c r="GLK4" s="83">
        <f t="shared" si="217"/>
        <v>210</v>
      </c>
      <c r="GLL4" s="83">
        <f t="shared" si="217"/>
        <v>210</v>
      </c>
      <c r="GLM4" s="83">
        <f t="shared" si="217"/>
        <v>210</v>
      </c>
      <c r="GLN4" s="83">
        <f t="shared" si="217"/>
        <v>210</v>
      </c>
      <c r="GLO4" s="83">
        <f t="shared" si="217"/>
        <v>210</v>
      </c>
      <c r="GLP4" s="83">
        <f t="shared" si="217"/>
        <v>210</v>
      </c>
      <c r="GLQ4" s="83">
        <f t="shared" si="217"/>
        <v>210</v>
      </c>
      <c r="GLR4" s="83">
        <f t="shared" si="217"/>
        <v>210</v>
      </c>
      <c r="GLS4" s="83">
        <f t="shared" si="217"/>
        <v>210</v>
      </c>
      <c r="GLT4" s="83">
        <f t="shared" si="217"/>
        <v>210</v>
      </c>
      <c r="GLU4" s="83">
        <f t="shared" si="217"/>
        <v>210</v>
      </c>
      <c r="GLV4" s="83">
        <f t="shared" si="217"/>
        <v>210</v>
      </c>
      <c r="GLW4" s="83">
        <f t="shared" si="217"/>
        <v>210</v>
      </c>
      <c r="GLX4" s="83">
        <f t="shared" si="217"/>
        <v>210</v>
      </c>
      <c r="GLY4" s="83">
        <f t="shared" si="217"/>
        <v>210</v>
      </c>
      <c r="GLZ4" s="83">
        <f t="shared" si="217"/>
        <v>210</v>
      </c>
      <c r="GMA4" s="83">
        <f t="shared" si="217"/>
        <v>210</v>
      </c>
      <c r="GMB4" s="83">
        <f t="shared" si="217"/>
        <v>211</v>
      </c>
      <c r="GMC4" s="83">
        <f t="shared" si="217"/>
        <v>211</v>
      </c>
      <c r="GMD4" s="83">
        <f t="shared" si="217"/>
        <v>211</v>
      </c>
      <c r="GME4" s="83">
        <f t="shared" si="217"/>
        <v>211</v>
      </c>
      <c r="GMF4" s="83">
        <f t="shared" si="217"/>
        <v>211</v>
      </c>
      <c r="GMG4" s="83">
        <f t="shared" si="217"/>
        <v>211</v>
      </c>
      <c r="GMH4" s="83">
        <f t="shared" si="217"/>
        <v>211</v>
      </c>
      <c r="GMI4" s="83">
        <f t="shared" ref="GMI4:GOT4" si="218">MATCH(GMI1,ID_DY,0)-1</f>
        <v>211</v>
      </c>
      <c r="GMJ4" s="83">
        <f t="shared" si="218"/>
        <v>211</v>
      </c>
      <c r="GMK4" s="83">
        <f t="shared" si="218"/>
        <v>211</v>
      </c>
      <c r="GML4" s="83">
        <f t="shared" si="218"/>
        <v>211</v>
      </c>
      <c r="GMM4" s="83">
        <f t="shared" si="218"/>
        <v>211</v>
      </c>
      <c r="GMN4" s="83">
        <f t="shared" si="218"/>
        <v>211</v>
      </c>
      <c r="GMO4" s="83">
        <f t="shared" si="218"/>
        <v>211</v>
      </c>
      <c r="GMP4" s="83">
        <f t="shared" si="218"/>
        <v>211</v>
      </c>
      <c r="GMQ4" s="83">
        <f t="shared" si="218"/>
        <v>211</v>
      </c>
      <c r="GMR4" s="83">
        <f t="shared" si="218"/>
        <v>211</v>
      </c>
      <c r="GMS4" s="83">
        <f t="shared" si="218"/>
        <v>211</v>
      </c>
      <c r="GMT4" s="83">
        <f t="shared" si="218"/>
        <v>211</v>
      </c>
      <c r="GMU4" s="83">
        <f t="shared" si="218"/>
        <v>211</v>
      </c>
      <c r="GMV4" s="83">
        <f t="shared" si="218"/>
        <v>211</v>
      </c>
      <c r="GMW4" s="83">
        <f t="shared" si="218"/>
        <v>211</v>
      </c>
      <c r="GMX4" s="83">
        <f t="shared" si="218"/>
        <v>211</v>
      </c>
      <c r="GMY4" s="83">
        <f t="shared" si="218"/>
        <v>211</v>
      </c>
      <c r="GMZ4" s="83">
        <f t="shared" si="218"/>
        <v>212</v>
      </c>
      <c r="GNA4" s="83">
        <f t="shared" si="218"/>
        <v>212</v>
      </c>
      <c r="GNB4" s="83">
        <f t="shared" si="218"/>
        <v>212</v>
      </c>
      <c r="GNC4" s="83">
        <f t="shared" si="218"/>
        <v>212</v>
      </c>
      <c r="GND4" s="83">
        <f t="shared" si="218"/>
        <v>212</v>
      </c>
      <c r="GNE4" s="83">
        <f t="shared" si="218"/>
        <v>212</v>
      </c>
      <c r="GNF4" s="83">
        <f t="shared" si="218"/>
        <v>212</v>
      </c>
      <c r="GNG4" s="83">
        <f t="shared" si="218"/>
        <v>212</v>
      </c>
      <c r="GNH4" s="83">
        <f t="shared" si="218"/>
        <v>212</v>
      </c>
      <c r="GNI4" s="83">
        <f t="shared" si="218"/>
        <v>212</v>
      </c>
      <c r="GNJ4" s="83">
        <f t="shared" si="218"/>
        <v>212</v>
      </c>
      <c r="GNK4" s="83">
        <f t="shared" si="218"/>
        <v>212</v>
      </c>
      <c r="GNL4" s="83">
        <f t="shared" si="218"/>
        <v>212</v>
      </c>
      <c r="GNM4" s="83">
        <f t="shared" si="218"/>
        <v>212</v>
      </c>
      <c r="GNN4" s="83">
        <f t="shared" si="218"/>
        <v>212</v>
      </c>
      <c r="GNO4" s="83">
        <f t="shared" si="218"/>
        <v>212</v>
      </c>
      <c r="GNP4" s="83">
        <f t="shared" si="218"/>
        <v>212</v>
      </c>
      <c r="GNQ4" s="83">
        <f t="shared" si="218"/>
        <v>212</v>
      </c>
      <c r="GNR4" s="83">
        <f t="shared" si="218"/>
        <v>212</v>
      </c>
      <c r="GNS4" s="83">
        <f t="shared" si="218"/>
        <v>212</v>
      </c>
      <c r="GNT4" s="83">
        <f t="shared" si="218"/>
        <v>212</v>
      </c>
      <c r="GNU4" s="83">
        <f t="shared" si="218"/>
        <v>212</v>
      </c>
      <c r="GNV4" s="83">
        <f t="shared" si="218"/>
        <v>212</v>
      </c>
      <c r="GNW4" s="83">
        <f t="shared" si="218"/>
        <v>212</v>
      </c>
      <c r="GNX4" s="83">
        <f t="shared" si="218"/>
        <v>213</v>
      </c>
      <c r="GNY4" s="83">
        <f t="shared" si="218"/>
        <v>213</v>
      </c>
      <c r="GNZ4" s="83">
        <f t="shared" si="218"/>
        <v>213</v>
      </c>
      <c r="GOA4" s="83">
        <f t="shared" si="218"/>
        <v>213</v>
      </c>
      <c r="GOB4" s="83">
        <f t="shared" si="218"/>
        <v>213</v>
      </c>
      <c r="GOC4" s="83">
        <f t="shared" si="218"/>
        <v>213</v>
      </c>
      <c r="GOD4" s="83">
        <f t="shared" si="218"/>
        <v>213</v>
      </c>
      <c r="GOE4" s="83">
        <f t="shared" si="218"/>
        <v>213</v>
      </c>
      <c r="GOF4" s="83">
        <f t="shared" si="218"/>
        <v>213</v>
      </c>
      <c r="GOG4" s="83">
        <f t="shared" si="218"/>
        <v>213</v>
      </c>
      <c r="GOH4" s="83">
        <f t="shared" si="218"/>
        <v>213</v>
      </c>
      <c r="GOI4" s="83">
        <f t="shared" si="218"/>
        <v>213</v>
      </c>
      <c r="GOJ4" s="83">
        <f t="shared" si="218"/>
        <v>213</v>
      </c>
      <c r="GOK4" s="83">
        <f t="shared" si="218"/>
        <v>213</v>
      </c>
      <c r="GOL4" s="83">
        <f t="shared" si="218"/>
        <v>213</v>
      </c>
      <c r="GOM4" s="83">
        <f t="shared" si="218"/>
        <v>213</v>
      </c>
      <c r="GON4" s="83">
        <f t="shared" si="218"/>
        <v>213</v>
      </c>
      <c r="GOO4" s="83">
        <f t="shared" si="218"/>
        <v>213</v>
      </c>
      <c r="GOP4" s="83">
        <f t="shared" si="218"/>
        <v>213</v>
      </c>
      <c r="GOQ4" s="83">
        <f t="shared" si="218"/>
        <v>213</v>
      </c>
      <c r="GOR4" s="83">
        <f t="shared" si="218"/>
        <v>213</v>
      </c>
      <c r="GOS4" s="83">
        <f t="shared" si="218"/>
        <v>213</v>
      </c>
      <c r="GOT4" s="83">
        <f t="shared" si="218"/>
        <v>213</v>
      </c>
      <c r="GOU4" s="83">
        <f t="shared" ref="GOU4:GRF4" si="219">MATCH(GOU1,ID_DY,0)-1</f>
        <v>213</v>
      </c>
      <c r="GOV4" s="83">
        <f t="shared" si="219"/>
        <v>214</v>
      </c>
      <c r="GOW4" s="83">
        <f t="shared" si="219"/>
        <v>214</v>
      </c>
      <c r="GOX4" s="83">
        <f t="shared" si="219"/>
        <v>214</v>
      </c>
      <c r="GOY4" s="83">
        <f t="shared" si="219"/>
        <v>214</v>
      </c>
      <c r="GOZ4" s="83">
        <f t="shared" si="219"/>
        <v>214</v>
      </c>
      <c r="GPA4" s="83">
        <f t="shared" si="219"/>
        <v>214</v>
      </c>
      <c r="GPB4" s="83">
        <f t="shared" si="219"/>
        <v>214</v>
      </c>
      <c r="GPC4" s="83">
        <f t="shared" si="219"/>
        <v>214</v>
      </c>
      <c r="GPD4" s="83">
        <f t="shared" si="219"/>
        <v>214</v>
      </c>
      <c r="GPE4" s="83">
        <f t="shared" si="219"/>
        <v>214</v>
      </c>
      <c r="GPF4" s="83">
        <f t="shared" si="219"/>
        <v>214</v>
      </c>
      <c r="GPG4" s="83">
        <f t="shared" si="219"/>
        <v>214</v>
      </c>
      <c r="GPH4" s="83">
        <f t="shared" si="219"/>
        <v>214</v>
      </c>
      <c r="GPI4" s="83">
        <f t="shared" si="219"/>
        <v>214</v>
      </c>
      <c r="GPJ4" s="83">
        <f t="shared" si="219"/>
        <v>214</v>
      </c>
      <c r="GPK4" s="83">
        <f t="shared" si="219"/>
        <v>214</v>
      </c>
      <c r="GPL4" s="83">
        <f t="shared" si="219"/>
        <v>214</v>
      </c>
      <c r="GPM4" s="83">
        <f t="shared" si="219"/>
        <v>214</v>
      </c>
      <c r="GPN4" s="83">
        <f t="shared" si="219"/>
        <v>214</v>
      </c>
      <c r="GPO4" s="83">
        <f t="shared" si="219"/>
        <v>214</v>
      </c>
      <c r="GPP4" s="83">
        <f t="shared" si="219"/>
        <v>214</v>
      </c>
      <c r="GPQ4" s="83">
        <f t="shared" si="219"/>
        <v>214</v>
      </c>
      <c r="GPR4" s="83">
        <f t="shared" si="219"/>
        <v>214</v>
      </c>
      <c r="GPS4" s="83">
        <f t="shared" si="219"/>
        <v>214</v>
      </c>
      <c r="GPT4" s="83">
        <f t="shared" si="219"/>
        <v>215</v>
      </c>
      <c r="GPU4" s="83">
        <f t="shared" si="219"/>
        <v>215</v>
      </c>
      <c r="GPV4" s="83">
        <f t="shared" si="219"/>
        <v>215</v>
      </c>
      <c r="GPW4" s="83">
        <f t="shared" si="219"/>
        <v>215</v>
      </c>
      <c r="GPX4" s="83">
        <f t="shared" si="219"/>
        <v>215</v>
      </c>
      <c r="GPY4" s="83">
        <f t="shared" si="219"/>
        <v>215</v>
      </c>
      <c r="GPZ4" s="83">
        <f t="shared" si="219"/>
        <v>215</v>
      </c>
      <c r="GQA4" s="83">
        <f t="shared" si="219"/>
        <v>215</v>
      </c>
      <c r="GQB4" s="83">
        <f t="shared" si="219"/>
        <v>215</v>
      </c>
      <c r="GQC4" s="83">
        <f t="shared" si="219"/>
        <v>215</v>
      </c>
      <c r="GQD4" s="83">
        <f t="shared" si="219"/>
        <v>215</v>
      </c>
      <c r="GQE4" s="83">
        <f t="shared" si="219"/>
        <v>215</v>
      </c>
      <c r="GQF4" s="83">
        <f t="shared" si="219"/>
        <v>215</v>
      </c>
      <c r="GQG4" s="83">
        <f t="shared" si="219"/>
        <v>215</v>
      </c>
      <c r="GQH4" s="83">
        <f t="shared" si="219"/>
        <v>215</v>
      </c>
      <c r="GQI4" s="83">
        <f t="shared" si="219"/>
        <v>215</v>
      </c>
      <c r="GQJ4" s="83">
        <f t="shared" si="219"/>
        <v>215</v>
      </c>
      <c r="GQK4" s="83">
        <f t="shared" si="219"/>
        <v>215</v>
      </c>
      <c r="GQL4" s="83">
        <f t="shared" si="219"/>
        <v>215</v>
      </c>
      <c r="GQM4" s="83">
        <f t="shared" si="219"/>
        <v>215</v>
      </c>
      <c r="GQN4" s="83">
        <f t="shared" si="219"/>
        <v>215</v>
      </c>
      <c r="GQO4" s="83">
        <f t="shared" si="219"/>
        <v>215</v>
      </c>
      <c r="GQP4" s="83">
        <f t="shared" si="219"/>
        <v>215</v>
      </c>
      <c r="GQQ4" s="83">
        <f t="shared" si="219"/>
        <v>215</v>
      </c>
      <c r="GQR4" s="83">
        <f t="shared" si="219"/>
        <v>216</v>
      </c>
      <c r="GQS4" s="83">
        <f t="shared" si="219"/>
        <v>216</v>
      </c>
      <c r="GQT4" s="83">
        <f t="shared" si="219"/>
        <v>216</v>
      </c>
      <c r="GQU4" s="83">
        <f t="shared" si="219"/>
        <v>216</v>
      </c>
      <c r="GQV4" s="83">
        <f t="shared" si="219"/>
        <v>216</v>
      </c>
      <c r="GQW4" s="83">
        <f t="shared" si="219"/>
        <v>216</v>
      </c>
      <c r="GQX4" s="83">
        <f t="shared" si="219"/>
        <v>216</v>
      </c>
      <c r="GQY4" s="83">
        <f t="shared" si="219"/>
        <v>216</v>
      </c>
      <c r="GQZ4" s="83">
        <f t="shared" si="219"/>
        <v>216</v>
      </c>
      <c r="GRA4" s="83">
        <f t="shared" si="219"/>
        <v>216</v>
      </c>
      <c r="GRB4" s="83">
        <f t="shared" si="219"/>
        <v>216</v>
      </c>
      <c r="GRC4" s="83">
        <f t="shared" si="219"/>
        <v>216</v>
      </c>
      <c r="GRD4" s="83">
        <f t="shared" si="219"/>
        <v>216</v>
      </c>
      <c r="GRE4" s="83">
        <f t="shared" si="219"/>
        <v>216</v>
      </c>
      <c r="GRF4" s="83">
        <f t="shared" si="219"/>
        <v>216</v>
      </c>
      <c r="GRG4" s="83">
        <f t="shared" ref="GRG4:GTR4" si="220">MATCH(GRG1,ID_DY,0)-1</f>
        <v>216</v>
      </c>
      <c r="GRH4" s="83">
        <f t="shared" si="220"/>
        <v>216</v>
      </c>
      <c r="GRI4" s="83">
        <f t="shared" si="220"/>
        <v>216</v>
      </c>
      <c r="GRJ4" s="83">
        <f t="shared" si="220"/>
        <v>216</v>
      </c>
      <c r="GRK4" s="83">
        <f t="shared" si="220"/>
        <v>216</v>
      </c>
      <c r="GRL4" s="83">
        <f t="shared" si="220"/>
        <v>216</v>
      </c>
      <c r="GRM4" s="83">
        <f t="shared" si="220"/>
        <v>216</v>
      </c>
      <c r="GRN4" s="83">
        <f t="shared" si="220"/>
        <v>216</v>
      </c>
      <c r="GRO4" s="83">
        <f t="shared" si="220"/>
        <v>216</v>
      </c>
      <c r="GRP4" s="83">
        <f t="shared" si="220"/>
        <v>217</v>
      </c>
      <c r="GRQ4" s="83">
        <f t="shared" si="220"/>
        <v>217</v>
      </c>
      <c r="GRR4" s="83">
        <f t="shared" si="220"/>
        <v>217</v>
      </c>
      <c r="GRS4" s="83">
        <f t="shared" si="220"/>
        <v>217</v>
      </c>
      <c r="GRT4" s="83">
        <f t="shared" si="220"/>
        <v>217</v>
      </c>
      <c r="GRU4" s="83">
        <f t="shared" si="220"/>
        <v>217</v>
      </c>
      <c r="GRV4" s="83">
        <f t="shared" si="220"/>
        <v>217</v>
      </c>
      <c r="GRW4" s="83">
        <f t="shared" si="220"/>
        <v>217</v>
      </c>
      <c r="GRX4" s="83">
        <f t="shared" si="220"/>
        <v>217</v>
      </c>
      <c r="GRY4" s="83">
        <f t="shared" si="220"/>
        <v>217</v>
      </c>
      <c r="GRZ4" s="83">
        <f t="shared" si="220"/>
        <v>217</v>
      </c>
      <c r="GSA4" s="83">
        <f t="shared" si="220"/>
        <v>217</v>
      </c>
      <c r="GSB4" s="83">
        <f t="shared" si="220"/>
        <v>217</v>
      </c>
      <c r="GSC4" s="83">
        <f t="shared" si="220"/>
        <v>217</v>
      </c>
      <c r="GSD4" s="83">
        <f t="shared" si="220"/>
        <v>217</v>
      </c>
      <c r="GSE4" s="83">
        <f t="shared" si="220"/>
        <v>217</v>
      </c>
      <c r="GSF4" s="83">
        <f t="shared" si="220"/>
        <v>217</v>
      </c>
      <c r="GSG4" s="83">
        <f t="shared" si="220"/>
        <v>217</v>
      </c>
      <c r="GSH4" s="83">
        <f t="shared" si="220"/>
        <v>217</v>
      </c>
      <c r="GSI4" s="83">
        <f t="shared" si="220"/>
        <v>217</v>
      </c>
      <c r="GSJ4" s="83">
        <f t="shared" si="220"/>
        <v>217</v>
      </c>
      <c r="GSK4" s="83">
        <f t="shared" si="220"/>
        <v>217</v>
      </c>
      <c r="GSL4" s="83">
        <f t="shared" si="220"/>
        <v>217</v>
      </c>
      <c r="GSM4" s="83">
        <f t="shared" si="220"/>
        <v>217</v>
      </c>
      <c r="GSN4" s="83">
        <f t="shared" si="220"/>
        <v>218</v>
      </c>
      <c r="GSO4" s="83">
        <f t="shared" si="220"/>
        <v>218</v>
      </c>
      <c r="GSP4" s="83">
        <f t="shared" si="220"/>
        <v>218</v>
      </c>
      <c r="GSQ4" s="83">
        <f t="shared" si="220"/>
        <v>218</v>
      </c>
      <c r="GSR4" s="83">
        <f t="shared" si="220"/>
        <v>218</v>
      </c>
      <c r="GSS4" s="83">
        <f t="shared" si="220"/>
        <v>218</v>
      </c>
      <c r="GST4" s="83">
        <f t="shared" si="220"/>
        <v>218</v>
      </c>
      <c r="GSU4" s="83">
        <f t="shared" si="220"/>
        <v>218</v>
      </c>
      <c r="GSV4" s="83">
        <f t="shared" si="220"/>
        <v>218</v>
      </c>
      <c r="GSW4" s="83">
        <f t="shared" si="220"/>
        <v>218</v>
      </c>
      <c r="GSX4" s="83">
        <f t="shared" si="220"/>
        <v>218</v>
      </c>
      <c r="GSY4" s="83">
        <f t="shared" si="220"/>
        <v>218</v>
      </c>
      <c r="GSZ4" s="83">
        <f t="shared" si="220"/>
        <v>218</v>
      </c>
      <c r="GTA4" s="83">
        <f t="shared" si="220"/>
        <v>218</v>
      </c>
      <c r="GTB4" s="83">
        <f t="shared" si="220"/>
        <v>218</v>
      </c>
      <c r="GTC4" s="83">
        <f t="shared" si="220"/>
        <v>218</v>
      </c>
      <c r="GTD4" s="83">
        <f t="shared" si="220"/>
        <v>218</v>
      </c>
      <c r="GTE4" s="83">
        <f t="shared" si="220"/>
        <v>218</v>
      </c>
      <c r="GTF4" s="83">
        <f t="shared" si="220"/>
        <v>218</v>
      </c>
      <c r="GTG4" s="83">
        <f t="shared" si="220"/>
        <v>218</v>
      </c>
      <c r="GTH4" s="83">
        <f t="shared" si="220"/>
        <v>218</v>
      </c>
      <c r="GTI4" s="83">
        <f t="shared" si="220"/>
        <v>218</v>
      </c>
      <c r="GTJ4" s="83">
        <f t="shared" si="220"/>
        <v>218</v>
      </c>
      <c r="GTK4" s="83">
        <f t="shared" si="220"/>
        <v>218</v>
      </c>
      <c r="GTL4" s="83">
        <f t="shared" si="220"/>
        <v>219</v>
      </c>
      <c r="GTM4" s="83">
        <f t="shared" si="220"/>
        <v>219</v>
      </c>
      <c r="GTN4" s="83">
        <f t="shared" si="220"/>
        <v>219</v>
      </c>
      <c r="GTO4" s="83">
        <f t="shared" si="220"/>
        <v>219</v>
      </c>
      <c r="GTP4" s="83">
        <f t="shared" si="220"/>
        <v>219</v>
      </c>
      <c r="GTQ4" s="83">
        <f t="shared" si="220"/>
        <v>219</v>
      </c>
      <c r="GTR4" s="83">
        <f t="shared" si="220"/>
        <v>219</v>
      </c>
      <c r="GTS4" s="83">
        <f t="shared" ref="GTS4:GWD4" si="221">MATCH(GTS1,ID_DY,0)-1</f>
        <v>219</v>
      </c>
      <c r="GTT4" s="83">
        <f t="shared" si="221"/>
        <v>219</v>
      </c>
      <c r="GTU4" s="83">
        <f t="shared" si="221"/>
        <v>219</v>
      </c>
      <c r="GTV4" s="83">
        <f t="shared" si="221"/>
        <v>219</v>
      </c>
      <c r="GTW4" s="83">
        <f t="shared" si="221"/>
        <v>219</v>
      </c>
      <c r="GTX4" s="83">
        <f t="shared" si="221"/>
        <v>219</v>
      </c>
      <c r="GTY4" s="83">
        <f t="shared" si="221"/>
        <v>219</v>
      </c>
      <c r="GTZ4" s="83">
        <f t="shared" si="221"/>
        <v>219</v>
      </c>
      <c r="GUA4" s="83">
        <f t="shared" si="221"/>
        <v>219</v>
      </c>
      <c r="GUB4" s="83">
        <f t="shared" si="221"/>
        <v>219</v>
      </c>
      <c r="GUC4" s="83">
        <f t="shared" si="221"/>
        <v>219</v>
      </c>
      <c r="GUD4" s="83">
        <f t="shared" si="221"/>
        <v>219</v>
      </c>
      <c r="GUE4" s="83">
        <f t="shared" si="221"/>
        <v>219</v>
      </c>
      <c r="GUF4" s="83">
        <f t="shared" si="221"/>
        <v>219</v>
      </c>
      <c r="GUG4" s="83">
        <f t="shared" si="221"/>
        <v>219</v>
      </c>
      <c r="GUH4" s="83">
        <f t="shared" si="221"/>
        <v>219</v>
      </c>
      <c r="GUI4" s="83">
        <f t="shared" si="221"/>
        <v>219</v>
      </c>
      <c r="GUJ4" s="83">
        <f t="shared" si="221"/>
        <v>220</v>
      </c>
      <c r="GUK4" s="83">
        <f t="shared" si="221"/>
        <v>220</v>
      </c>
      <c r="GUL4" s="83">
        <f t="shared" si="221"/>
        <v>220</v>
      </c>
      <c r="GUM4" s="83">
        <f t="shared" si="221"/>
        <v>220</v>
      </c>
      <c r="GUN4" s="83">
        <f t="shared" si="221"/>
        <v>220</v>
      </c>
      <c r="GUO4" s="83">
        <f t="shared" si="221"/>
        <v>220</v>
      </c>
      <c r="GUP4" s="83">
        <f t="shared" si="221"/>
        <v>220</v>
      </c>
      <c r="GUQ4" s="83">
        <f t="shared" si="221"/>
        <v>220</v>
      </c>
      <c r="GUR4" s="83">
        <f t="shared" si="221"/>
        <v>220</v>
      </c>
      <c r="GUS4" s="83">
        <f t="shared" si="221"/>
        <v>220</v>
      </c>
      <c r="GUT4" s="83">
        <f t="shared" si="221"/>
        <v>220</v>
      </c>
      <c r="GUU4" s="83">
        <f t="shared" si="221"/>
        <v>220</v>
      </c>
      <c r="GUV4" s="83">
        <f t="shared" si="221"/>
        <v>220</v>
      </c>
      <c r="GUW4" s="83">
        <f t="shared" si="221"/>
        <v>220</v>
      </c>
      <c r="GUX4" s="83">
        <f t="shared" si="221"/>
        <v>220</v>
      </c>
      <c r="GUY4" s="83">
        <f t="shared" si="221"/>
        <v>220</v>
      </c>
      <c r="GUZ4" s="83">
        <f t="shared" si="221"/>
        <v>220</v>
      </c>
      <c r="GVA4" s="83">
        <f t="shared" si="221"/>
        <v>220</v>
      </c>
      <c r="GVB4" s="83">
        <f t="shared" si="221"/>
        <v>220</v>
      </c>
      <c r="GVC4" s="83">
        <f t="shared" si="221"/>
        <v>220</v>
      </c>
      <c r="GVD4" s="83">
        <f t="shared" si="221"/>
        <v>220</v>
      </c>
      <c r="GVE4" s="83">
        <f t="shared" si="221"/>
        <v>220</v>
      </c>
      <c r="GVF4" s="83">
        <f t="shared" si="221"/>
        <v>220</v>
      </c>
      <c r="GVG4" s="83">
        <f t="shared" si="221"/>
        <v>220</v>
      </c>
      <c r="GVH4" s="83">
        <f t="shared" si="221"/>
        <v>221</v>
      </c>
      <c r="GVI4" s="83">
        <f t="shared" si="221"/>
        <v>221</v>
      </c>
      <c r="GVJ4" s="83">
        <f t="shared" si="221"/>
        <v>221</v>
      </c>
      <c r="GVK4" s="83">
        <f t="shared" si="221"/>
        <v>221</v>
      </c>
      <c r="GVL4" s="83">
        <f t="shared" si="221"/>
        <v>221</v>
      </c>
      <c r="GVM4" s="83">
        <f t="shared" si="221"/>
        <v>221</v>
      </c>
      <c r="GVN4" s="83">
        <f t="shared" si="221"/>
        <v>221</v>
      </c>
      <c r="GVO4" s="83">
        <f t="shared" si="221"/>
        <v>221</v>
      </c>
      <c r="GVP4" s="83">
        <f t="shared" si="221"/>
        <v>221</v>
      </c>
      <c r="GVQ4" s="83">
        <f t="shared" si="221"/>
        <v>221</v>
      </c>
      <c r="GVR4" s="83">
        <f t="shared" si="221"/>
        <v>221</v>
      </c>
      <c r="GVS4" s="83">
        <f t="shared" si="221"/>
        <v>221</v>
      </c>
      <c r="GVT4" s="83">
        <f t="shared" si="221"/>
        <v>221</v>
      </c>
      <c r="GVU4" s="83">
        <f t="shared" si="221"/>
        <v>221</v>
      </c>
      <c r="GVV4" s="83">
        <f t="shared" si="221"/>
        <v>221</v>
      </c>
      <c r="GVW4" s="83">
        <f t="shared" si="221"/>
        <v>221</v>
      </c>
      <c r="GVX4" s="83">
        <f t="shared" si="221"/>
        <v>221</v>
      </c>
      <c r="GVY4" s="83">
        <f t="shared" si="221"/>
        <v>221</v>
      </c>
      <c r="GVZ4" s="83">
        <f t="shared" si="221"/>
        <v>221</v>
      </c>
      <c r="GWA4" s="83">
        <f t="shared" si="221"/>
        <v>221</v>
      </c>
      <c r="GWB4" s="83">
        <f t="shared" si="221"/>
        <v>221</v>
      </c>
      <c r="GWC4" s="83">
        <f t="shared" si="221"/>
        <v>221</v>
      </c>
      <c r="GWD4" s="83">
        <f t="shared" si="221"/>
        <v>221</v>
      </c>
      <c r="GWE4" s="83">
        <f t="shared" ref="GWE4:GYP4" si="222">MATCH(GWE1,ID_DY,0)-1</f>
        <v>221</v>
      </c>
      <c r="GWF4" s="83">
        <f t="shared" si="222"/>
        <v>222</v>
      </c>
      <c r="GWG4" s="83">
        <f t="shared" si="222"/>
        <v>222</v>
      </c>
      <c r="GWH4" s="83">
        <f t="shared" si="222"/>
        <v>222</v>
      </c>
      <c r="GWI4" s="83">
        <f t="shared" si="222"/>
        <v>222</v>
      </c>
      <c r="GWJ4" s="83">
        <f t="shared" si="222"/>
        <v>222</v>
      </c>
      <c r="GWK4" s="83">
        <f t="shared" si="222"/>
        <v>222</v>
      </c>
      <c r="GWL4" s="83">
        <f t="shared" si="222"/>
        <v>222</v>
      </c>
      <c r="GWM4" s="83">
        <f t="shared" si="222"/>
        <v>222</v>
      </c>
      <c r="GWN4" s="83">
        <f t="shared" si="222"/>
        <v>222</v>
      </c>
      <c r="GWO4" s="83">
        <f t="shared" si="222"/>
        <v>222</v>
      </c>
      <c r="GWP4" s="83">
        <f t="shared" si="222"/>
        <v>222</v>
      </c>
      <c r="GWQ4" s="83">
        <f t="shared" si="222"/>
        <v>222</v>
      </c>
      <c r="GWR4" s="83">
        <f t="shared" si="222"/>
        <v>222</v>
      </c>
      <c r="GWS4" s="83">
        <f t="shared" si="222"/>
        <v>222</v>
      </c>
      <c r="GWT4" s="83">
        <f t="shared" si="222"/>
        <v>222</v>
      </c>
      <c r="GWU4" s="83">
        <f t="shared" si="222"/>
        <v>222</v>
      </c>
      <c r="GWV4" s="83">
        <f t="shared" si="222"/>
        <v>222</v>
      </c>
      <c r="GWW4" s="83">
        <f t="shared" si="222"/>
        <v>222</v>
      </c>
      <c r="GWX4" s="83">
        <f t="shared" si="222"/>
        <v>222</v>
      </c>
      <c r="GWY4" s="83">
        <f t="shared" si="222"/>
        <v>222</v>
      </c>
      <c r="GWZ4" s="83">
        <f t="shared" si="222"/>
        <v>222</v>
      </c>
      <c r="GXA4" s="83">
        <f t="shared" si="222"/>
        <v>222</v>
      </c>
      <c r="GXB4" s="83">
        <f t="shared" si="222"/>
        <v>222</v>
      </c>
      <c r="GXC4" s="83">
        <f t="shared" si="222"/>
        <v>222</v>
      </c>
      <c r="GXD4" s="83">
        <f t="shared" si="222"/>
        <v>223</v>
      </c>
      <c r="GXE4" s="83">
        <f t="shared" si="222"/>
        <v>223</v>
      </c>
      <c r="GXF4" s="83">
        <f t="shared" si="222"/>
        <v>223</v>
      </c>
      <c r="GXG4" s="83">
        <f t="shared" si="222"/>
        <v>223</v>
      </c>
      <c r="GXH4" s="83">
        <f t="shared" si="222"/>
        <v>223</v>
      </c>
      <c r="GXI4" s="83">
        <f t="shared" si="222"/>
        <v>223</v>
      </c>
      <c r="GXJ4" s="83">
        <f t="shared" si="222"/>
        <v>223</v>
      </c>
      <c r="GXK4" s="83">
        <f t="shared" si="222"/>
        <v>223</v>
      </c>
      <c r="GXL4" s="83">
        <f t="shared" si="222"/>
        <v>223</v>
      </c>
      <c r="GXM4" s="83">
        <f t="shared" si="222"/>
        <v>223</v>
      </c>
      <c r="GXN4" s="83">
        <f t="shared" si="222"/>
        <v>223</v>
      </c>
      <c r="GXO4" s="83">
        <f t="shared" si="222"/>
        <v>223</v>
      </c>
      <c r="GXP4" s="83">
        <f t="shared" si="222"/>
        <v>223</v>
      </c>
      <c r="GXQ4" s="83">
        <f t="shared" si="222"/>
        <v>223</v>
      </c>
      <c r="GXR4" s="83">
        <f t="shared" si="222"/>
        <v>223</v>
      </c>
      <c r="GXS4" s="83">
        <f t="shared" si="222"/>
        <v>223</v>
      </c>
      <c r="GXT4" s="83">
        <f t="shared" si="222"/>
        <v>223</v>
      </c>
      <c r="GXU4" s="83">
        <f t="shared" si="222"/>
        <v>223</v>
      </c>
      <c r="GXV4" s="83">
        <f t="shared" si="222"/>
        <v>223</v>
      </c>
      <c r="GXW4" s="83">
        <f t="shared" si="222"/>
        <v>223</v>
      </c>
      <c r="GXX4" s="83">
        <f t="shared" si="222"/>
        <v>223</v>
      </c>
      <c r="GXY4" s="83">
        <f t="shared" si="222"/>
        <v>223</v>
      </c>
      <c r="GXZ4" s="83">
        <f t="shared" si="222"/>
        <v>223</v>
      </c>
      <c r="GYA4" s="83">
        <f t="shared" si="222"/>
        <v>223</v>
      </c>
      <c r="GYB4" s="83">
        <f t="shared" si="222"/>
        <v>224</v>
      </c>
      <c r="GYC4" s="83">
        <f t="shared" si="222"/>
        <v>224</v>
      </c>
      <c r="GYD4" s="83">
        <f t="shared" si="222"/>
        <v>224</v>
      </c>
      <c r="GYE4" s="83">
        <f t="shared" si="222"/>
        <v>224</v>
      </c>
      <c r="GYF4" s="83">
        <f t="shared" si="222"/>
        <v>224</v>
      </c>
      <c r="GYG4" s="83">
        <f t="shared" si="222"/>
        <v>224</v>
      </c>
      <c r="GYH4" s="83">
        <f t="shared" si="222"/>
        <v>224</v>
      </c>
      <c r="GYI4" s="83">
        <f t="shared" si="222"/>
        <v>224</v>
      </c>
      <c r="GYJ4" s="83">
        <f t="shared" si="222"/>
        <v>224</v>
      </c>
      <c r="GYK4" s="83">
        <f t="shared" si="222"/>
        <v>224</v>
      </c>
      <c r="GYL4" s="83">
        <f t="shared" si="222"/>
        <v>224</v>
      </c>
      <c r="GYM4" s="83">
        <f t="shared" si="222"/>
        <v>224</v>
      </c>
      <c r="GYN4" s="83">
        <f t="shared" si="222"/>
        <v>224</v>
      </c>
      <c r="GYO4" s="83">
        <f t="shared" si="222"/>
        <v>224</v>
      </c>
      <c r="GYP4" s="83">
        <f t="shared" si="222"/>
        <v>224</v>
      </c>
      <c r="GYQ4" s="83">
        <f t="shared" ref="GYQ4:HBB4" si="223">MATCH(GYQ1,ID_DY,0)-1</f>
        <v>224</v>
      </c>
      <c r="GYR4" s="83">
        <f t="shared" si="223"/>
        <v>224</v>
      </c>
      <c r="GYS4" s="83">
        <f t="shared" si="223"/>
        <v>224</v>
      </c>
      <c r="GYT4" s="83">
        <f t="shared" si="223"/>
        <v>224</v>
      </c>
      <c r="GYU4" s="83">
        <f t="shared" si="223"/>
        <v>224</v>
      </c>
      <c r="GYV4" s="83">
        <f t="shared" si="223"/>
        <v>224</v>
      </c>
      <c r="GYW4" s="83">
        <f t="shared" si="223"/>
        <v>224</v>
      </c>
      <c r="GYX4" s="83">
        <f t="shared" si="223"/>
        <v>224</v>
      </c>
      <c r="GYY4" s="83">
        <f t="shared" si="223"/>
        <v>224</v>
      </c>
      <c r="GYZ4" s="83">
        <f t="shared" si="223"/>
        <v>225</v>
      </c>
      <c r="GZA4" s="83">
        <f t="shared" si="223"/>
        <v>225</v>
      </c>
      <c r="GZB4" s="83">
        <f t="shared" si="223"/>
        <v>225</v>
      </c>
      <c r="GZC4" s="83">
        <f t="shared" si="223"/>
        <v>225</v>
      </c>
      <c r="GZD4" s="83">
        <f t="shared" si="223"/>
        <v>225</v>
      </c>
      <c r="GZE4" s="83">
        <f t="shared" si="223"/>
        <v>225</v>
      </c>
      <c r="GZF4" s="83">
        <f t="shared" si="223"/>
        <v>225</v>
      </c>
      <c r="GZG4" s="83">
        <f t="shared" si="223"/>
        <v>225</v>
      </c>
      <c r="GZH4" s="83">
        <f t="shared" si="223"/>
        <v>225</v>
      </c>
      <c r="GZI4" s="83">
        <f t="shared" si="223"/>
        <v>225</v>
      </c>
      <c r="GZJ4" s="83">
        <f t="shared" si="223"/>
        <v>225</v>
      </c>
      <c r="GZK4" s="83">
        <f t="shared" si="223"/>
        <v>225</v>
      </c>
      <c r="GZL4" s="83">
        <f t="shared" si="223"/>
        <v>225</v>
      </c>
      <c r="GZM4" s="83">
        <f t="shared" si="223"/>
        <v>225</v>
      </c>
      <c r="GZN4" s="83">
        <f t="shared" si="223"/>
        <v>225</v>
      </c>
      <c r="GZO4" s="83">
        <f t="shared" si="223"/>
        <v>225</v>
      </c>
      <c r="GZP4" s="83">
        <f t="shared" si="223"/>
        <v>225</v>
      </c>
      <c r="GZQ4" s="83">
        <f t="shared" si="223"/>
        <v>225</v>
      </c>
      <c r="GZR4" s="83">
        <f t="shared" si="223"/>
        <v>225</v>
      </c>
      <c r="GZS4" s="83">
        <f t="shared" si="223"/>
        <v>225</v>
      </c>
      <c r="GZT4" s="83">
        <f t="shared" si="223"/>
        <v>225</v>
      </c>
      <c r="GZU4" s="83">
        <f t="shared" si="223"/>
        <v>225</v>
      </c>
      <c r="GZV4" s="83">
        <f t="shared" si="223"/>
        <v>225</v>
      </c>
      <c r="GZW4" s="83">
        <f t="shared" si="223"/>
        <v>225</v>
      </c>
      <c r="GZX4" s="83">
        <f t="shared" si="223"/>
        <v>226</v>
      </c>
      <c r="GZY4" s="83">
        <f t="shared" si="223"/>
        <v>226</v>
      </c>
      <c r="GZZ4" s="83">
        <f t="shared" si="223"/>
        <v>226</v>
      </c>
      <c r="HAA4" s="83">
        <f t="shared" si="223"/>
        <v>226</v>
      </c>
      <c r="HAB4" s="83">
        <f t="shared" si="223"/>
        <v>226</v>
      </c>
      <c r="HAC4" s="83">
        <f t="shared" si="223"/>
        <v>226</v>
      </c>
      <c r="HAD4" s="83">
        <f t="shared" si="223"/>
        <v>226</v>
      </c>
      <c r="HAE4" s="83">
        <f t="shared" si="223"/>
        <v>226</v>
      </c>
      <c r="HAF4" s="83">
        <f t="shared" si="223"/>
        <v>226</v>
      </c>
      <c r="HAG4" s="83">
        <f t="shared" si="223"/>
        <v>226</v>
      </c>
      <c r="HAH4" s="83">
        <f t="shared" si="223"/>
        <v>226</v>
      </c>
      <c r="HAI4" s="83">
        <f t="shared" si="223"/>
        <v>226</v>
      </c>
      <c r="HAJ4" s="83">
        <f t="shared" si="223"/>
        <v>226</v>
      </c>
      <c r="HAK4" s="83">
        <f t="shared" si="223"/>
        <v>226</v>
      </c>
      <c r="HAL4" s="83">
        <f t="shared" si="223"/>
        <v>226</v>
      </c>
      <c r="HAM4" s="83">
        <f t="shared" si="223"/>
        <v>226</v>
      </c>
      <c r="HAN4" s="83">
        <f t="shared" si="223"/>
        <v>226</v>
      </c>
      <c r="HAO4" s="83">
        <f t="shared" si="223"/>
        <v>226</v>
      </c>
      <c r="HAP4" s="83">
        <f t="shared" si="223"/>
        <v>226</v>
      </c>
      <c r="HAQ4" s="83">
        <f t="shared" si="223"/>
        <v>226</v>
      </c>
      <c r="HAR4" s="83">
        <f t="shared" si="223"/>
        <v>226</v>
      </c>
      <c r="HAS4" s="83">
        <f t="shared" si="223"/>
        <v>226</v>
      </c>
      <c r="HAT4" s="83">
        <f t="shared" si="223"/>
        <v>226</v>
      </c>
      <c r="HAU4" s="83">
        <f t="shared" si="223"/>
        <v>226</v>
      </c>
      <c r="HAV4" s="83">
        <f t="shared" si="223"/>
        <v>227</v>
      </c>
      <c r="HAW4" s="83">
        <f t="shared" si="223"/>
        <v>227</v>
      </c>
      <c r="HAX4" s="83">
        <f t="shared" si="223"/>
        <v>227</v>
      </c>
      <c r="HAY4" s="83">
        <f t="shared" si="223"/>
        <v>227</v>
      </c>
      <c r="HAZ4" s="83">
        <f t="shared" si="223"/>
        <v>227</v>
      </c>
      <c r="HBA4" s="83">
        <f t="shared" si="223"/>
        <v>227</v>
      </c>
      <c r="HBB4" s="83">
        <f t="shared" si="223"/>
        <v>227</v>
      </c>
      <c r="HBC4" s="83">
        <f t="shared" ref="HBC4:HDN4" si="224">MATCH(HBC1,ID_DY,0)-1</f>
        <v>227</v>
      </c>
      <c r="HBD4" s="83">
        <f t="shared" si="224"/>
        <v>227</v>
      </c>
      <c r="HBE4" s="83">
        <f t="shared" si="224"/>
        <v>227</v>
      </c>
      <c r="HBF4" s="83">
        <f t="shared" si="224"/>
        <v>227</v>
      </c>
      <c r="HBG4" s="83">
        <f t="shared" si="224"/>
        <v>227</v>
      </c>
      <c r="HBH4" s="83">
        <f t="shared" si="224"/>
        <v>227</v>
      </c>
      <c r="HBI4" s="83">
        <f t="shared" si="224"/>
        <v>227</v>
      </c>
      <c r="HBJ4" s="83">
        <f t="shared" si="224"/>
        <v>227</v>
      </c>
      <c r="HBK4" s="83">
        <f t="shared" si="224"/>
        <v>227</v>
      </c>
      <c r="HBL4" s="83">
        <f t="shared" si="224"/>
        <v>227</v>
      </c>
      <c r="HBM4" s="83">
        <f t="shared" si="224"/>
        <v>227</v>
      </c>
      <c r="HBN4" s="83">
        <f t="shared" si="224"/>
        <v>227</v>
      </c>
      <c r="HBO4" s="83">
        <f t="shared" si="224"/>
        <v>227</v>
      </c>
      <c r="HBP4" s="83">
        <f t="shared" si="224"/>
        <v>227</v>
      </c>
      <c r="HBQ4" s="83">
        <f t="shared" si="224"/>
        <v>227</v>
      </c>
      <c r="HBR4" s="83">
        <f t="shared" si="224"/>
        <v>227</v>
      </c>
      <c r="HBS4" s="83">
        <f t="shared" si="224"/>
        <v>227</v>
      </c>
      <c r="HBT4" s="83">
        <f t="shared" si="224"/>
        <v>228</v>
      </c>
      <c r="HBU4" s="83">
        <f t="shared" si="224"/>
        <v>228</v>
      </c>
      <c r="HBV4" s="83">
        <f t="shared" si="224"/>
        <v>228</v>
      </c>
      <c r="HBW4" s="83">
        <f t="shared" si="224"/>
        <v>228</v>
      </c>
      <c r="HBX4" s="83">
        <f t="shared" si="224"/>
        <v>228</v>
      </c>
      <c r="HBY4" s="83">
        <f t="shared" si="224"/>
        <v>228</v>
      </c>
      <c r="HBZ4" s="83">
        <f t="shared" si="224"/>
        <v>228</v>
      </c>
      <c r="HCA4" s="83">
        <f t="shared" si="224"/>
        <v>228</v>
      </c>
      <c r="HCB4" s="83">
        <f t="shared" si="224"/>
        <v>228</v>
      </c>
      <c r="HCC4" s="83">
        <f t="shared" si="224"/>
        <v>228</v>
      </c>
      <c r="HCD4" s="83">
        <f t="shared" si="224"/>
        <v>228</v>
      </c>
      <c r="HCE4" s="83">
        <f t="shared" si="224"/>
        <v>228</v>
      </c>
      <c r="HCF4" s="83">
        <f t="shared" si="224"/>
        <v>228</v>
      </c>
      <c r="HCG4" s="83">
        <f t="shared" si="224"/>
        <v>228</v>
      </c>
      <c r="HCH4" s="83">
        <f t="shared" si="224"/>
        <v>228</v>
      </c>
      <c r="HCI4" s="83">
        <f t="shared" si="224"/>
        <v>228</v>
      </c>
      <c r="HCJ4" s="83">
        <f t="shared" si="224"/>
        <v>228</v>
      </c>
      <c r="HCK4" s="83">
        <f t="shared" si="224"/>
        <v>228</v>
      </c>
      <c r="HCL4" s="83">
        <f t="shared" si="224"/>
        <v>228</v>
      </c>
      <c r="HCM4" s="83">
        <f t="shared" si="224"/>
        <v>228</v>
      </c>
      <c r="HCN4" s="83">
        <f t="shared" si="224"/>
        <v>228</v>
      </c>
      <c r="HCO4" s="83">
        <f t="shared" si="224"/>
        <v>228</v>
      </c>
      <c r="HCP4" s="83">
        <f t="shared" si="224"/>
        <v>228</v>
      </c>
      <c r="HCQ4" s="83">
        <f t="shared" si="224"/>
        <v>228</v>
      </c>
      <c r="HCR4" s="83">
        <f t="shared" si="224"/>
        <v>229</v>
      </c>
      <c r="HCS4" s="83">
        <f t="shared" si="224"/>
        <v>229</v>
      </c>
      <c r="HCT4" s="83">
        <f t="shared" si="224"/>
        <v>229</v>
      </c>
      <c r="HCU4" s="83">
        <f t="shared" si="224"/>
        <v>229</v>
      </c>
      <c r="HCV4" s="83">
        <f t="shared" si="224"/>
        <v>229</v>
      </c>
      <c r="HCW4" s="83">
        <f t="shared" si="224"/>
        <v>229</v>
      </c>
      <c r="HCX4" s="83">
        <f t="shared" si="224"/>
        <v>229</v>
      </c>
      <c r="HCY4" s="83">
        <f t="shared" si="224"/>
        <v>229</v>
      </c>
      <c r="HCZ4" s="83">
        <f t="shared" si="224"/>
        <v>229</v>
      </c>
      <c r="HDA4" s="83">
        <f t="shared" si="224"/>
        <v>229</v>
      </c>
      <c r="HDB4" s="83">
        <f t="shared" si="224"/>
        <v>229</v>
      </c>
      <c r="HDC4" s="83">
        <f t="shared" si="224"/>
        <v>229</v>
      </c>
      <c r="HDD4" s="83">
        <f t="shared" si="224"/>
        <v>229</v>
      </c>
      <c r="HDE4" s="83">
        <f t="shared" si="224"/>
        <v>229</v>
      </c>
      <c r="HDF4" s="83">
        <f t="shared" si="224"/>
        <v>229</v>
      </c>
      <c r="HDG4" s="83">
        <f t="shared" si="224"/>
        <v>229</v>
      </c>
      <c r="HDH4" s="83">
        <f t="shared" si="224"/>
        <v>229</v>
      </c>
      <c r="HDI4" s="83">
        <f t="shared" si="224"/>
        <v>229</v>
      </c>
      <c r="HDJ4" s="83">
        <f t="shared" si="224"/>
        <v>229</v>
      </c>
      <c r="HDK4" s="83">
        <f t="shared" si="224"/>
        <v>229</v>
      </c>
      <c r="HDL4" s="83">
        <f t="shared" si="224"/>
        <v>229</v>
      </c>
      <c r="HDM4" s="83">
        <f t="shared" si="224"/>
        <v>229</v>
      </c>
      <c r="HDN4" s="83">
        <f t="shared" si="224"/>
        <v>229</v>
      </c>
      <c r="HDO4" s="83">
        <f t="shared" ref="HDO4:HFZ4" si="225">MATCH(HDO1,ID_DY,0)-1</f>
        <v>229</v>
      </c>
      <c r="HDP4" s="83">
        <f t="shared" si="225"/>
        <v>230</v>
      </c>
      <c r="HDQ4" s="83">
        <f t="shared" si="225"/>
        <v>230</v>
      </c>
      <c r="HDR4" s="83">
        <f t="shared" si="225"/>
        <v>230</v>
      </c>
      <c r="HDS4" s="83">
        <f t="shared" si="225"/>
        <v>230</v>
      </c>
      <c r="HDT4" s="83">
        <f t="shared" si="225"/>
        <v>230</v>
      </c>
      <c r="HDU4" s="83">
        <f t="shared" si="225"/>
        <v>230</v>
      </c>
      <c r="HDV4" s="83">
        <f t="shared" si="225"/>
        <v>230</v>
      </c>
      <c r="HDW4" s="83">
        <f t="shared" si="225"/>
        <v>230</v>
      </c>
      <c r="HDX4" s="83">
        <f t="shared" si="225"/>
        <v>230</v>
      </c>
      <c r="HDY4" s="83">
        <f t="shared" si="225"/>
        <v>230</v>
      </c>
      <c r="HDZ4" s="83">
        <f t="shared" si="225"/>
        <v>230</v>
      </c>
      <c r="HEA4" s="83">
        <f t="shared" si="225"/>
        <v>230</v>
      </c>
      <c r="HEB4" s="83">
        <f t="shared" si="225"/>
        <v>230</v>
      </c>
      <c r="HEC4" s="83">
        <f t="shared" si="225"/>
        <v>230</v>
      </c>
      <c r="HED4" s="83">
        <f t="shared" si="225"/>
        <v>230</v>
      </c>
      <c r="HEE4" s="83">
        <f t="shared" si="225"/>
        <v>230</v>
      </c>
      <c r="HEF4" s="83">
        <f t="shared" si="225"/>
        <v>230</v>
      </c>
      <c r="HEG4" s="83">
        <f t="shared" si="225"/>
        <v>230</v>
      </c>
      <c r="HEH4" s="83">
        <f t="shared" si="225"/>
        <v>230</v>
      </c>
      <c r="HEI4" s="83">
        <f t="shared" si="225"/>
        <v>230</v>
      </c>
      <c r="HEJ4" s="83">
        <f t="shared" si="225"/>
        <v>230</v>
      </c>
      <c r="HEK4" s="83">
        <f t="shared" si="225"/>
        <v>230</v>
      </c>
      <c r="HEL4" s="83">
        <f t="shared" si="225"/>
        <v>230</v>
      </c>
      <c r="HEM4" s="83">
        <f t="shared" si="225"/>
        <v>230</v>
      </c>
      <c r="HEN4" s="83">
        <f t="shared" si="225"/>
        <v>231</v>
      </c>
      <c r="HEO4" s="83">
        <f t="shared" si="225"/>
        <v>231</v>
      </c>
      <c r="HEP4" s="83">
        <f t="shared" si="225"/>
        <v>231</v>
      </c>
      <c r="HEQ4" s="83">
        <f t="shared" si="225"/>
        <v>231</v>
      </c>
      <c r="HER4" s="83">
        <f t="shared" si="225"/>
        <v>231</v>
      </c>
      <c r="HES4" s="83">
        <f t="shared" si="225"/>
        <v>231</v>
      </c>
      <c r="HET4" s="83">
        <f t="shared" si="225"/>
        <v>231</v>
      </c>
      <c r="HEU4" s="83">
        <f t="shared" si="225"/>
        <v>231</v>
      </c>
      <c r="HEV4" s="83">
        <f t="shared" si="225"/>
        <v>231</v>
      </c>
      <c r="HEW4" s="83">
        <f t="shared" si="225"/>
        <v>231</v>
      </c>
      <c r="HEX4" s="83">
        <f t="shared" si="225"/>
        <v>231</v>
      </c>
      <c r="HEY4" s="83">
        <f t="shared" si="225"/>
        <v>231</v>
      </c>
      <c r="HEZ4" s="83">
        <f t="shared" si="225"/>
        <v>231</v>
      </c>
      <c r="HFA4" s="83">
        <f t="shared" si="225"/>
        <v>231</v>
      </c>
      <c r="HFB4" s="83">
        <f t="shared" si="225"/>
        <v>231</v>
      </c>
      <c r="HFC4" s="83">
        <f t="shared" si="225"/>
        <v>231</v>
      </c>
      <c r="HFD4" s="83">
        <f t="shared" si="225"/>
        <v>231</v>
      </c>
      <c r="HFE4" s="83">
        <f t="shared" si="225"/>
        <v>231</v>
      </c>
      <c r="HFF4" s="83">
        <f t="shared" si="225"/>
        <v>231</v>
      </c>
      <c r="HFG4" s="83">
        <f t="shared" si="225"/>
        <v>231</v>
      </c>
      <c r="HFH4" s="83">
        <f t="shared" si="225"/>
        <v>231</v>
      </c>
      <c r="HFI4" s="83">
        <f t="shared" si="225"/>
        <v>231</v>
      </c>
      <c r="HFJ4" s="83">
        <f t="shared" si="225"/>
        <v>231</v>
      </c>
      <c r="HFK4" s="83">
        <f t="shared" si="225"/>
        <v>231</v>
      </c>
      <c r="HFL4" s="83">
        <f t="shared" si="225"/>
        <v>232</v>
      </c>
      <c r="HFM4" s="83">
        <f t="shared" si="225"/>
        <v>232</v>
      </c>
      <c r="HFN4" s="83">
        <f t="shared" si="225"/>
        <v>232</v>
      </c>
      <c r="HFO4" s="83">
        <f t="shared" si="225"/>
        <v>232</v>
      </c>
      <c r="HFP4" s="83">
        <f t="shared" si="225"/>
        <v>232</v>
      </c>
      <c r="HFQ4" s="83">
        <f t="shared" si="225"/>
        <v>232</v>
      </c>
      <c r="HFR4" s="83">
        <f t="shared" si="225"/>
        <v>232</v>
      </c>
      <c r="HFS4" s="83">
        <f t="shared" si="225"/>
        <v>232</v>
      </c>
      <c r="HFT4" s="83">
        <f t="shared" si="225"/>
        <v>232</v>
      </c>
      <c r="HFU4" s="83">
        <f t="shared" si="225"/>
        <v>232</v>
      </c>
      <c r="HFV4" s="83">
        <f t="shared" si="225"/>
        <v>232</v>
      </c>
      <c r="HFW4" s="83">
        <f t="shared" si="225"/>
        <v>232</v>
      </c>
      <c r="HFX4" s="83">
        <f t="shared" si="225"/>
        <v>232</v>
      </c>
      <c r="HFY4" s="83">
        <f t="shared" si="225"/>
        <v>232</v>
      </c>
      <c r="HFZ4" s="83">
        <f t="shared" si="225"/>
        <v>232</v>
      </c>
      <c r="HGA4" s="83">
        <f t="shared" ref="HGA4:HIL4" si="226">MATCH(HGA1,ID_DY,0)-1</f>
        <v>232</v>
      </c>
      <c r="HGB4" s="83">
        <f t="shared" si="226"/>
        <v>232</v>
      </c>
      <c r="HGC4" s="83">
        <f t="shared" si="226"/>
        <v>232</v>
      </c>
      <c r="HGD4" s="83">
        <f t="shared" si="226"/>
        <v>232</v>
      </c>
      <c r="HGE4" s="83">
        <f t="shared" si="226"/>
        <v>232</v>
      </c>
      <c r="HGF4" s="83">
        <f t="shared" si="226"/>
        <v>232</v>
      </c>
      <c r="HGG4" s="83">
        <f t="shared" si="226"/>
        <v>232</v>
      </c>
      <c r="HGH4" s="83">
        <f t="shared" si="226"/>
        <v>232</v>
      </c>
      <c r="HGI4" s="83">
        <f t="shared" si="226"/>
        <v>232</v>
      </c>
      <c r="HGJ4" s="83">
        <f t="shared" si="226"/>
        <v>233</v>
      </c>
      <c r="HGK4" s="83">
        <f t="shared" si="226"/>
        <v>233</v>
      </c>
      <c r="HGL4" s="83">
        <f t="shared" si="226"/>
        <v>233</v>
      </c>
      <c r="HGM4" s="83">
        <f t="shared" si="226"/>
        <v>233</v>
      </c>
      <c r="HGN4" s="83">
        <f t="shared" si="226"/>
        <v>233</v>
      </c>
      <c r="HGO4" s="83">
        <f t="shared" si="226"/>
        <v>233</v>
      </c>
      <c r="HGP4" s="83">
        <f t="shared" si="226"/>
        <v>233</v>
      </c>
      <c r="HGQ4" s="83">
        <f t="shared" si="226"/>
        <v>233</v>
      </c>
      <c r="HGR4" s="83">
        <f t="shared" si="226"/>
        <v>233</v>
      </c>
      <c r="HGS4" s="83">
        <f t="shared" si="226"/>
        <v>233</v>
      </c>
      <c r="HGT4" s="83">
        <f t="shared" si="226"/>
        <v>233</v>
      </c>
      <c r="HGU4" s="83">
        <f t="shared" si="226"/>
        <v>233</v>
      </c>
      <c r="HGV4" s="83">
        <f t="shared" si="226"/>
        <v>233</v>
      </c>
      <c r="HGW4" s="83">
        <f t="shared" si="226"/>
        <v>233</v>
      </c>
      <c r="HGX4" s="83">
        <f t="shared" si="226"/>
        <v>233</v>
      </c>
      <c r="HGY4" s="83">
        <f t="shared" si="226"/>
        <v>233</v>
      </c>
      <c r="HGZ4" s="83">
        <f t="shared" si="226"/>
        <v>233</v>
      </c>
      <c r="HHA4" s="83">
        <f t="shared" si="226"/>
        <v>233</v>
      </c>
      <c r="HHB4" s="83">
        <f t="shared" si="226"/>
        <v>233</v>
      </c>
      <c r="HHC4" s="83">
        <f t="shared" si="226"/>
        <v>233</v>
      </c>
      <c r="HHD4" s="83">
        <f t="shared" si="226"/>
        <v>233</v>
      </c>
      <c r="HHE4" s="83">
        <f t="shared" si="226"/>
        <v>233</v>
      </c>
      <c r="HHF4" s="83">
        <f t="shared" si="226"/>
        <v>233</v>
      </c>
      <c r="HHG4" s="83">
        <f t="shared" si="226"/>
        <v>233</v>
      </c>
      <c r="HHH4" s="83">
        <f t="shared" si="226"/>
        <v>234</v>
      </c>
      <c r="HHI4" s="83">
        <f t="shared" si="226"/>
        <v>234</v>
      </c>
      <c r="HHJ4" s="83">
        <f t="shared" si="226"/>
        <v>234</v>
      </c>
      <c r="HHK4" s="83">
        <f t="shared" si="226"/>
        <v>234</v>
      </c>
      <c r="HHL4" s="83">
        <f t="shared" si="226"/>
        <v>234</v>
      </c>
      <c r="HHM4" s="83">
        <f t="shared" si="226"/>
        <v>234</v>
      </c>
      <c r="HHN4" s="83">
        <f t="shared" si="226"/>
        <v>234</v>
      </c>
      <c r="HHO4" s="83">
        <f t="shared" si="226"/>
        <v>234</v>
      </c>
      <c r="HHP4" s="83">
        <f t="shared" si="226"/>
        <v>234</v>
      </c>
      <c r="HHQ4" s="83">
        <f t="shared" si="226"/>
        <v>234</v>
      </c>
      <c r="HHR4" s="83">
        <f t="shared" si="226"/>
        <v>234</v>
      </c>
      <c r="HHS4" s="83">
        <f t="shared" si="226"/>
        <v>234</v>
      </c>
      <c r="HHT4" s="83">
        <f t="shared" si="226"/>
        <v>234</v>
      </c>
      <c r="HHU4" s="83">
        <f t="shared" si="226"/>
        <v>234</v>
      </c>
      <c r="HHV4" s="83">
        <f t="shared" si="226"/>
        <v>234</v>
      </c>
      <c r="HHW4" s="83">
        <f t="shared" si="226"/>
        <v>234</v>
      </c>
      <c r="HHX4" s="83">
        <f t="shared" si="226"/>
        <v>234</v>
      </c>
      <c r="HHY4" s="83">
        <f t="shared" si="226"/>
        <v>234</v>
      </c>
      <c r="HHZ4" s="83">
        <f t="shared" si="226"/>
        <v>234</v>
      </c>
      <c r="HIA4" s="83">
        <f t="shared" si="226"/>
        <v>234</v>
      </c>
      <c r="HIB4" s="83">
        <f t="shared" si="226"/>
        <v>234</v>
      </c>
      <c r="HIC4" s="83">
        <f t="shared" si="226"/>
        <v>234</v>
      </c>
      <c r="HID4" s="83">
        <f t="shared" si="226"/>
        <v>234</v>
      </c>
      <c r="HIE4" s="83">
        <f t="shared" si="226"/>
        <v>234</v>
      </c>
      <c r="HIF4" s="83">
        <f t="shared" si="226"/>
        <v>235</v>
      </c>
      <c r="HIG4" s="83">
        <f t="shared" si="226"/>
        <v>235</v>
      </c>
      <c r="HIH4" s="83">
        <f t="shared" si="226"/>
        <v>235</v>
      </c>
      <c r="HII4" s="83">
        <f t="shared" si="226"/>
        <v>235</v>
      </c>
      <c r="HIJ4" s="83">
        <f t="shared" si="226"/>
        <v>235</v>
      </c>
      <c r="HIK4" s="83">
        <f t="shared" si="226"/>
        <v>235</v>
      </c>
      <c r="HIL4" s="83">
        <f t="shared" si="226"/>
        <v>235</v>
      </c>
      <c r="HIM4" s="83">
        <f t="shared" ref="HIM4:HKX4" si="227">MATCH(HIM1,ID_DY,0)-1</f>
        <v>235</v>
      </c>
      <c r="HIN4" s="83">
        <f t="shared" si="227"/>
        <v>235</v>
      </c>
      <c r="HIO4" s="83">
        <f t="shared" si="227"/>
        <v>235</v>
      </c>
      <c r="HIP4" s="83">
        <f t="shared" si="227"/>
        <v>235</v>
      </c>
      <c r="HIQ4" s="83">
        <f t="shared" si="227"/>
        <v>235</v>
      </c>
      <c r="HIR4" s="83">
        <f t="shared" si="227"/>
        <v>235</v>
      </c>
      <c r="HIS4" s="83">
        <f t="shared" si="227"/>
        <v>235</v>
      </c>
      <c r="HIT4" s="83">
        <f t="shared" si="227"/>
        <v>235</v>
      </c>
      <c r="HIU4" s="83">
        <f t="shared" si="227"/>
        <v>235</v>
      </c>
      <c r="HIV4" s="83">
        <f t="shared" si="227"/>
        <v>235</v>
      </c>
      <c r="HIW4" s="83">
        <f t="shared" si="227"/>
        <v>235</v>
      </c>
      <c r="HIX4" s="83">
        <f t="shared" si="227"/>
        <v>235</v>
      </c>
      <c r="HIY4" s="83">
        <f t="shared" si="227"/>
        <v>235</v>
      </c>
      <c r="HIZ4" s="83">
        <f t="shared" si="227"/>
        <v>235</v>
      </c>
      <c r="HJA4" s="83">
        <f t="shared" si="227"/>
        <v>235</v>
      </c>
      <c r="HJB4" s="83">
        <f t="shared" si="227"/>
        <v>235</v>
      </c>
      <c r="HJC4" s="83">
        <f t="shared" si="227"/>
        <v>235</v>
      </c>
      <c r="HJD4" s="83">
        <f t="shared" si="227"/>
        <v>236</v>
      </c>
      <c r="HJE4" s="83">
        <f t="shared" si="227"/>
        <v>236</v>
      </c>
      <c r="HJF4" s="83">
        <f t="shared" si="227"/>
        <v>236</v>
      </c>
      <c r="HJG4" s="83">
        <f t="shared" si="227"/>
        <v>236</v>
      </c>
      <c r="HJH4" s="83">
        <f t="shared" si="227"/>
        <v>236</v>
      </c>
      <c r="HJI4" s="83">
        <f t="shared" si="227"/>
        <v>236</v>
      </c>
      <c r="HJJ4" s="83">
        <f t="shared" si="227"/>
        <v>236</v>
      </c>
      <c r="HJK4" s="83">
        <f t="shared" si="227"/>
        <v>236</v>
      </c>
      <c r="HJL4" s="83">
        <f t="shared" si="227"/>
        <v>236</v>
      </c>
      <c r="HJM4" s="83">
        <f t="shared" si="227"/>
        <v>236</v>
      </c>
      <c r="HJN4" s="83">
        <f t="shared" si="227"/>
        <v>236</v>
      </c>
      <c r="HJO4" s="83">
        <f t="shared" si="227"/>
        <v>236</v>
      </c>
      <c r="HJP4" s="83">
        <f t="shared" si="227"/>
        <v>236</v>
      </c>
      <c r="HJQ4" s="83">
        <f t="shared" si="227"/>
        <v>236</v>
      </c>
      <c r="HJR4" s="83">
        <f t="shared" si="227"/>
        <v>236</v>
      </c>
      <c r="HJS4" s="83">
        <f t="shared" si="227"/>
        <v>236</v>
      </c>
      <c r="HJT4" s="83">
        <f t="shared" si="227"/>
        <v>236</v>
      </c>
      <c r="HJU4" s="83">
        <f t="shared" si="227"/>
        <v>236</v>
      </c>
      <c r="HJV4" s="83">
        <f t="shared" si="227"/>
        <v>236</v>
      </c>
      <c r="HJW4" s="83">
        <f t="shared" si="227"/>
        <v>236</v>
      </c>
      <c r="HJX4" s="83">
        <f t="shared" si="227"/>
        <v>236</v>
      </c>
      <c r="HJY4" s="83">
        <f t="shared" si="227"/>
        <v>236</v>
      </c>
      <c r="HJZ4" s="83">
        <f t="shared" si="227"/>
        <v>236</v>
      </c>
      <c r="HKA4" s="83">
        <f t="shared" si="227"/>
        <v>236</v>
      </c>
      <c r="HKB4" s="83">
        <f t="shared" si="227"/>
        <v>237</v>
      </c>
      <c r="HKC4" s="83">
        <f t="shared" si="227"/>
        <v>237</v>
      </c>
      <c r="HKD4" s="83">
        <f t="shared" si="227"/>
        <v>237</v>
      </c>
      <c r="HKE4" s="83">
        <f t="shared" si="227"/>
        <v>237</v>
      </c>
      <c r="HKF4" s="83">
        <f t="shared" si="227"/>
        <v>237</v>
      </c>
      <c r="HKG4" s="83">
        <f t="shared" si="227"/>
        <v>237</v>
      </c>
      <c r="HKH4" s="83">
        <f t="shared" si="227"/>
        <v>237</v>
      </c>
      <c r="HKI4" s="83">
        <f t="shared" si="227"/>
        <v>237</v>
      </c>
      <c r="HKJ4" s="83">
        <f t="shared" si="227"/>
        <v>237</v>
      </c>
      <c r="HKK4" s="83">
        <f t="shared" si="227"/>
        <v>237</v>
      </c>
      <c r="HKL4" s="83">
        <f t="shared" si="227"/>
        <v>237</v>
      </c>
      <c r="HKM4" s="83">
        <f t="shared" si="227"/>
        <v>237</v>
      </c>
      <c r="HKN4" s="83">
        <f t="shared" si="227"/>
        <v>237</v>
      </c>
      <c r="HKO4" s="83">
        <f t="shared" si="227"/>
        <v>237</v>
      </c>
      <c r="HKP4" s="83">
        <f t="shared" si="227"/>
        <v>237</v>
      </c>
      <c r="HKQ4" s="83">
        <f t="shared" si="227"/>
        <v>237</v>
      </c>
      <c r="HKR4" s="83">
        <f t="shared" si="227"/>
        <v>237</v>
      </c>
      <c r="HKS4" s="83">
        <f t="shared" si="227"/>
        <v>237</v>
      </c>
      <c r="HKT4" s="83">
        <f t="shared" si="227"/>
        <v>237</v>
      </c>
      <c r="HKU4" s="83">
        <f t="shared" si="227"/>
        <v>237</v>
      </c>
      <c r="HKV4" s="83">
        <f t="shared" si="227"/>
        <v>237</v>
      </c>
      <c r="HKW4" s="83">
        <f t="shared" si="227"/>
        <v>237</v>
      </c>
      <c r="HKX4" s="83">
        <f t="shared" si="227"/>
        <v>237</v>
      </c>
      <c r="HKY4" s="83">
        <f t="shared" ref="HKY4:HNJ4" si="228">MATCH(HKY1,ID_DY,0)-1</f>
        <v>237</v>
      </c>
      <c r="HKZ4" s="83">
        <f t="shared" si="228"/>
        <v>238</v>
      </c>
      <c r="HLA4" s="83">
        <f t="shared" si="228"/>
        <v>238</v>
      </c>
      <c r="HLB4" s="83">
        <f t="shared" si="228"/>
        <v>238</v>
      </c>
      <c r="HLC4" s="83">
        <f t="shared" si="228"/>
        <v>238</v>
      </c>
      <c r="HLD4" s="83">
        <f t="shared" si="228"/>
        <v>238</v>
      </c>
      <c r="HLE4" s="83">
        <f t="shared" si="228"/>
        <v>238</v>
      </c>
      <c r="HLF4" s="83">
        <f t="shared" si="228"/>
        <v>238</v>
      </c>
      <c r="HLG4" s="83">
        <f t="shared" si="228"/>
        <v>238</v>
      </c>
      <c r="HLH4" s="83">
        <f t="shared" si="228"/>
        <v>238</v>
      </c>
      <c r="HLI4" s="83">
        <f t="shared" si="228"/>
        <v>238</v>
      </c>
      <c r="HLJ4" s="83">
        <f t="shared" si="228"/>
        <v>238</v>
      </c>
      <c r="HLK4" s="83">
        <f t="shared" si="228"/>
        <v>238</v>
      </c>
      <c r="HLL4" s="83">
        <f t="shared" si="228"/>
        <v>238</v>
      </c>
      <c r="HLM4" s="83">
        <f t="shared" si="228"/>
        <v>238</v>
      </c>
      <c r="HLN4" s="83">
        <f t="shared" si="228"/>
        <v>238</v>
      </c>
      <c r="HLO4" s="83">
        <f t="shared" si="228"/>
        <v>238</v>
      </c>
      <c r="HLP4" s="83">
        <f t="shared" si="228"/>
        <v>238</v>
      </c>
      <c r="HLQ4" s="83">
        <f t="shared" si="228"/>
        <v>238</v>
      </c>
      <c r="HLR4" s="83">
        <f t="shared" si="228"/>
        <v>238</v>
      </c>
      <c r="HLS4" s="83">
        <f t="shared" si="228"/>
        <v>238</v>
      </c>
      <c r="HLT4" s="83">
        <f t="shared" si="228"/>
        <v>238</v>
      </c>
      <c r="HLU4" s="83">
        <f t="shared" si="228"/>
        <v>238</v>
      </c>
      <c r="HLV4" s="83">
        <f t="shared" si="228"/>
        <v>238</v>
      </c>
      <c r="HLW4" s="83">
        <f t="shared" si="228"/>
        <v>238</v>
      </c>
      <c r="HLX4" s="83">
        <f t="shared" si="228"/>
        <v>239</v>
      </c>
      <c r="HLY4" s="83">
        <f t="shared" si="228"/>
        <v>239</v>
      </c>
      <c r="HLZ4" s="83">
        <f t="shared" si="228"/>
        <v>239</v>
      </c>
      <c r="HMA4" s="83">
        <f t="shared" si="228"/>
        <v>239</v>
      </c>
      <c r="HMB4" s="83">
        <f t="shared" si="228"/>
        <v>239</v>
      </c>
      <c r="HMC4" s="83">
        <f t="shared" si="228"/>
        <v>239</v>
      </c>
      <c r="HMD4" s="83">
        <f t="shared" si="228"/>
        <v>239</v>
      </c>
      <c r="HME4" s="83">
        <f t="shared" si="228"/>
        <v>239</v>
      </c>
      <c r="HMF4" s="83">
        <f t="shared" si="228"/>
        <v>239</v>
      </c>
      <c r="HMG4" s="83">
        <f t="shared" si="228"/>
        <v>239</v>
      </c>
      <c r="HMH4" s="83">
        <f t="shared" si="228"/>
        <v>239</v>
      </c>
      <c r="HMI4" s="83">
        <f t="shared" si="228"/>
        <v>239</v>
      </c>
      <c r="HMJ4" s="83">
        <f t="shared" si="228"/>
        <v>239</v>
      </c>
      <c r="HMK4" s="83">
        <f t="shared" si="228"/>
        <v>239</v>
      </c>
      <c r="HML4" s="83">
        <f t="shared" si="228"/>
        <v>239</v>
      </c>
      <c r="HMM4" s="83">
        <f t="shared" si="228"/>
        <v>239</v>
      </c>
      <c r="HMN4" s="83">
        <f t="shared" si="228"/>
        <v>239</v>
      </c>
      <c r="HMO4" s="83">
        <f t="shared" si="228"/>
        <v>239</v>
      </c>
      <c r="HMP4" s="83">
        <f t="shared" si="228"/>
        <v>239</v>
      </c>
      <c r="HMQ4" s="83">
        <f t="shared" si="228"/>
        <v>239</v>
      </c>
      <c r="HMR4" s="83">
        <f t="shared" si="228"/>
        <v>239</v>
      </c>
      <c r="HMS4" s="83">
        <f t="shared" si="228"/>
        <v>239</v>
      </c>
      <c r="HMT4" s="83">
        <f t="shared" si="228"/>
        <v>239</v>
      </c>
      <c r="HMU4" s="83">
        <f t="shared" si="228"/>
        <v>239</v>
      </c>
      <c r="HMV4" s="83">
        <f t="shared" si="228"/>
        <v>240</v>
      </c>
      <c r="HMW4" s="83">
        <f t="shared" si="228"/>
        <v>240</v>
      </c>
      <c r="HMX4" s="83">
        <f t="shared" si="228"/>
        <v>240</v>
      </c>
      <c r="HMY4" s="83">
        <f t="shared" si="228"/>
        <v>240</v>
      </c>
      <c r="HMZ4" s="83">
        <f t="shared" si="228"/>
        <v>240</v>
      </c>
      <c r="HNA4" s="83">
        <f t="shared" si="228"/>
        <v>240</v>
      </c>
      <c r="HNB4" s="83">
        <f t="shared" si="228"/>
        <v>240</v>
      </c>
      <c r="HNC4" s="83">
        <f t="shared" si="228"/>
        <v>240</v>
      </c>
      <c r="HND4" s="83">
        <f t="shared" si="228"/>
        <v>240</v>
      </c>
      <c r="HNE4" s="83">
        <f t="shared" si="228"/>
        <v>240</v>
      </c>
      <c r="HNF4" s="83">
        <f t="shared" si="228"/>
        <v>240</v>
      </c>
      <c r="HNG4" s="83">
        <f t="shared" si="228"/>
        <v>240</v>
      </c>
      <c r="HNH4" s="83">
        <f t="shared" si="228"/>
        <v>240</v>
      </c>
      <c r="HNI4" s="83">
        <f t="shared" si="228"/>
        <v>240</v>
      </c>
      <c r="HNJ4" s="83">
        <f t="shared" si="228"/>
        <v>240</v>
      </c>
      <c r="HNK4" s="83">
        <f t="shared" ref="HNK4:HPV4" si="229">MATCH(HNK1,ID_DY,0)-1</f>
        <v>240</v>
      </c>
      <c r="HNL4" s="83">
        <f t="shared" si="229"/>
        <v>240</v>
      </c>
      <c r="HNM4" s="83">
        <f t="shared" si="229"/>
        <v>240</v>
      </c>
      <c r="HNN4" s="83">
        <f t="shared" si="229"/>
        <v>240</v>
      </c>
      <c r="HNO4" s="83">
        <f t="shared" si="229"/>
        <v>240</v>
      </c>
      <c r="HNP4" s="83">
        <f t="shared" si="229"/>
        <v>240</v>
      </c>
      <c r="HNQ4" s="83">
        <f t="shared" si="229"/>
        <v>240</v>
      </c>
      <c r="HNR4" s="83">
        <f t="shared" si="229"/>
        <v>240</v>
      </c>
      <c r="HNS4" s="83">
        <f t="shared" si="229"/>
        <v>240</v>
      </c>
      <c r="HNT4" s="83">
        <f t="shared" si="229"/>
        <v>241</v>
      </c>
      <c r="HNU4" s="83">
        <f t="shared" si="229"/>
        <v>241</v>
      </c>
      <c r="HNV4" s="83">
        <f t="shared" si="229"/>
        <v>241</v>
      </c>
      <c r="HNW4" s="83">
        <f t="shared" si="229"/>
        <v>241</v>
      </c>
      <c r="HNX4" s="83">
        <f t="shared" si="229"/>
        <v>241</v>
      </c>
      <c r="HNY4" s="83">
        <f t="shared" si="229"/>
        <v>241</v>
      </c>
      <c r="HNZ4" s="83">
        <f t="shared" si="229"/>
        <v>241</v>
      </c>
      <c r="HOA4" s="83">
        <f t="shared" si="229"/>
        <v>241</v>
      </c>
      <c r="HOB4" s="83">
        <f t="shared" si="229"/>
        <v>241</v>
      </c>
      <c r="HOC4" s="83">
        <f t="shared" si="229"/>
        <v>241</v>
      </c>
      <c r="HOD4" s="83">
        <f t="shared" si="229"/>
        <v>241</v>
      </c>
      <c r="HOE4" s="83">
        <f t="shared" si="229"/>
        <v>241</v>
      </c>
      <c r="HOF4" s="83">
        <f t="shared" si="229"/>
        <v>241</v>
      </c>
      <c r="HOG4" s="83">
        <f t="shared" si="229"/>
        <v>241</v>
      </c>
      <c r="HOH4" s="83">
        <f t="shared" si="229"/>
        <v>241</v>
      </c>
      <c r="HOI4" s="83">
        <f t="shared" si="229"/>
        <v>241</v>
      </c>
      <c r="HOJ4" s="83">
        <f t="shared" si="229"/>
        <v>241</v>
      </c>
      <c r="HOK4" s="83">
        <f t="shared" si="229"/>
        <v>241</v>
      </c>
      <c r="HOL4" s="83">
        <f t="shared" si="229"/>
        <v>241</v>
      </c>
      <c r="HOM4" s="83">
        <f t="shared" si="229"/>
        <v>241</v>
      </c>
      <c r="HON4" s="83">
        <f t="shared" si="229"/>
        <v>241</v>
      </c>
      <c r="HOO4" s="83">
        <f t="shared" si="229"/>
        <v>241</v>
      </c>
      <c r="HOP4" s="83">
        <f t="shared" si="229"/>
        <v>241</v>
      </c>
      <c r="HOQ4" s="83">
        <f t="shared" si="229"/>
        <v>241</v>
      </c>
      <c r="HOR4" s="83">
        <f t="shared" si="229"/>
        <v>242</v>
      </c>
      <c r="HOS4" s="83">
        <f t="shared" si="229"/>
        <v>242</v>
      </c>
      <c r="HOT4" s="83">
        <f t="shared" si="229"/>
        <v>242</v>
      </c>
      <c r="HOU4" s="83">
        <f t="shared" si="229"/>
        <v>242</v>
      </c>
      <c r="HOV4" s="83">
        <f t="shared" si="229"/>
        <v>242</v>
      </c>
      <c r="HOW4" s="83">
        <f t="shared" si="229"/>
        <v>242</v>
      </c>
      <c r="HOX4" s="83">
        <f t="shared" si="229"/>
        <v>242</v>
      </c>
      <c r="HOY4" s="83">
        <f t="shared" si="229"/>
        <v>242</v>
      </c>
      <c r="HOZ4" s="83">
        <f t="shared" si="229"/>
        <v>242</v>
      </c>
      <c r="HPA4" s="83">
        <f t="shared" si="229"/>
        <v>242</v>
      </c>
      <c r="HPB4" s="83">
        <f t="shared" si="229"/>
        <v>242</v>
      </c>
      <c r="HPC4" s="83">
        <f t="shared" si="229"/>
        <v>242</v>
      </c>
      <c r="HPD4" s="83">
        <f t="shared" si="229"/>
        <v>242</v>
      </c>
      <c r="HPE4" s="83">
        <f t="shared" si="229"/>
        <v>242</v>
      </c>
      <c r="HPF4" s="83">
        <f t="shared" si="229"/>
        <v>242</v>
      </c>
      <c r="HPG4" s="83">
        <f t="shared" si="229"/>
        <v>242</v>
      </c>
      <c r="HPH4" s="83">
        <f t="shared" si="229"/>
        <v>242</v>
      </c>
      <c r="HPI4" s="83">
        <f t="shared" si="229"/>
        <v>242</v>
      </c>
      <c r="HPJ4" s="83">
        <f t="shared" si="229"/>
        <v>242</v>
      </c>
      <c r="HPK4" s="83">
        <f t="shared" si="229"/>
        <v>242</v>
      </c>
      <c r="HPL4" s="83">
        <f t="shared" si="229"/>
        <v>242</v>
      </c>
      <c r="HPM4" s="83">
        <f t="shared" si="229"/>
        <v>242</v>
      </c>
      <c r="HPN4" s="83">
        <f t="shared" si="229"/>
        <v>242</v>
      </c>
      <c r="HPO4" s="83">
        <f t="shared" si="229"/>
        <v>242</v>
      </c>
      <c r="HPP4" s="83">
        <f t="shared" si="229"/>
        <v>243</v>
      </c>
      <c r="HPQ4" s="83">
        <f t="shared" si="229"/>
        <v>243</v>
      </c>
      <c r="HPR4" s="83">
        <f t="shared" si="229"/>
        <v>243</v>
      </c>
      <c r="HPS4" s="83">
        <f t="shared" si="229"/>
        <v>243</v>
      </c>
      <c r="HPT4" s="83">
        <f t="shared" si="229"/>
        <v>243</v>
      </c>
      <c r="HPU4" s="83">
        <f t="shared" si="229"/>
        <v>243</v>
      </c>
      <c r="HPV4" s="83">
        <f t="shared" si="229"/>
        <v>243</v>
      </c>
      <c r="HPW4" s="83">
        <f t="shared" ref="HPW4:HSH4" si="230">MATCH(HPW1,ID_DY,0)-1</f>
        <v>243</v>
      </c>
      <c r="HPX4" s="83">
        <f t="shared" si="230"/>
        <v>243</v>
      </c>
      <c r="HPY4" s="83">
        <f t="shared" si="230"/>
        <v>243</v>
      </c>
      <c r="HPZ4" s="83">
        <f t="shared" si="230"/>
        <v>243</v>
      </c>
      <c r="HQA4" s="83">
        <f t="shared" si="230"/>
        <v>243</v>
      </c>
      <c r="HQB4" s="83">
        <f t="shared" si="230"/>
        <v>243</v>
      </c>
      <c r="HQC4" s="83">
        <f t="shared" si="230"/>
        <v>243</v>
      </c>
      <c r="HQD4" s="83">
        <f t="shared" si="230"/>
        <v>243</v>
      </c>
      <c r="HQE4" s="83">
        <f t="shared" si="230"/>
        <v>243</v>
      </c>
      <c r="HQF4" s="83">
        <f t="shared" si="230"/>
        <v>243</v>
      </c>
      <c r="HQG4" s="83">
        <f t="shared" si="230"/>
        <v>243</v>
      </c>
      <c r="HQH4" s="83">
        <f t="shared" si="230"/>
        <v>243</v>
      </c>
      <c r="HQI4" s="83">
        <f t="shared" si="230"/>
        <v>243</v>
      </c>
      <c r="HQJ4" s="83">
        <f t="shared" si="230"/>
        <v>243</v>
      </c>
      <c r="HQK4" s="83">
        <f t="shared" si="230"/>
        <v>243</v>
      </c>
      <c r="HQL4" s="83">
        <f t="shared" si="230"/>
        <v>243</v>
      </c>
      <c r="HQM4" s="83">
        <f t="shared" si="230"/>
        <v>243</v>
      </c>
      <c r="HQN4" s="83">
        <f t="shared" si="230"/>
        <v>244</v>
      </c>
      <c r="HQO4" s="83">
        <f t="shared" si="230"/>
        <v>244</v>
      </c>
      <c r="HQP4" s="83">
        <f t="shared" si="230"/>
        <v>244</v>
      </c>
      <c r="HQQ4" s="83">
        <f t="shared" si="230"/>
        <v>244</v>
      </c>
      <c r="HQR4" s="83">
        <f t="shared" si="230"/>
        <v>244</v>
      </c>
      <c r="HQS4" s="83">
        <f t="shared" si="230"/>
        <v>244</v>
      </c>
      <c r="HQT4" s="83">
        <f t="shared" si="230"/>
        <v>244</v>
      </c>
      <c r="HQU4" s="83">
        <f t="shared" si="230"/>
        <v>244</v>
      </c>
      <c r="HQV4" s="83">
        <f t="shared" si="230"/>
        <v>244</v>
      </c>
      <c r="HQW4" s="83">
        <f t="shared" si="230"/>
        <v>244</v>
      </c>
      <c r="HQX4" s="83">
        <f t="shared" si="230"/>
        <v>244</v>
      </c>
      <c r="HQY4" s="83">
        <f t="shared" si="230"/>
        <v>244</v>
      </c>
      <c r="HQZ4" s="83">
        <f t="shared" si="230"/>
        <v>244</v>
      </c>
      <c r="HRA4" s="83">
        <f t="shared" si="230"/>
        <v>244</v>
      </c>
      <c r="HRB4" s="83">
        <f t="shared" si="230"/>
        <v>244</v>
      </c>
      <c r="HRC4" s="83">
        <f t="shared" si="230"/>
        <v>244</v>
      </c>
      <c r="HRD4" s="83">
        <f t="shared" si="230"/>
        <v>244</v>
      </c>
      <c r="HRE4" s="83">
        <f t="shared" si="230"/>
        <v>244</v>
      </c>
      <c r="HRF4" s="83">
        <f t="shared" si="230"/>
        <v>244</v>
      </c>
      <c r="HRG4" s="83">
        <f t="shared" si="230"/>
        <v>244</v>
      </c>
      <c r="HRH4" s="83">
        <f t="shared" si="230"/>
        <v>244</v>
      </c>
      <c r="HRI4" s="83">
        <f t="shared" si="230"/>
        <v>244</v>
      </c>
      <c r="HRJ4" s="83">
        <f t="shared" si="230"/>
        <v>244</v>
      </c>
      <c r="HRK4" s="83">
        <f t="shared" si="230"/>
        <v>244</v>
      </c>
      <c r="HRL4" s="83">
        <f t="shared" si="230"/>
        <v>245</v>
      </c>
      <c r="HRM4" s="83">
        <f t="shared" si="230"/>
        <v>245</v>
      </c>
      <c r="HRN4" s="83">
        <f t="shared" si="230"/>
        <v>245</v>
      </c>
      <c r="HRO4" s="83">
        <f t="shared" si="230"/>
        <v>245</v>
      </c>
      <c r="HRP4" s="83">
        <f t="shared" si="230"/>
        <v>245</v>
      </c>
      <c r="HRQ4" s="83">
        <f t="shared" si="230"/>
        <v>245</v>
      </c>
      <c r="HRR4" s="83">
        <f t="shared" si="230"/>
        <v>245</v>
      </c>
      <c r="HRS4" s="83">
        <f t="shared" si="230"/>
        <v>245</v>
      </c>
      <c r="HRT4" s="83">
        <f t="shared" si="230"/>
        <v>245</v>
      </c>
      <c r="HRU4" s="83">
        <f t="shared" si="230"/>
        <v>245</v>
      </c>
      <c r="HRV4" s="83">
        <f t="shared" si="230"/>
        <v>245</v>
      </c>
      <c r="HRW4" s="83">
        <f t="shared" si="230"/>
        <v>245</v>
      </c>
      <c r="HRX4" s="83">
        <f t="shared" si="230"/>
        <v>245</v>
      </c>
      <c r="HRY4" s="83">
        <f t="shared" si="230"/>
        <v>245</v>
      </c>
      <c r="HRZ4" s="83">
        <f t="shared" si="230"/>
        <v>245</v>
      </c>
      <c r="HSA4" s="83">
        <f t="shared" si="230"/>
        <v>245</v>
      </c>
      <c r="HSB4" s="83">
        <f t="shared" si="230"/>
        <v>245</v>
      </c>
      <c r="HSC4" s="83">
        <f t="shared" si="230"/>
        <v>245</v>
      </c>
      <c r="HSD4" s="83">
        <f t="shared" si="230"/>
        <v>245</v>
      </c>
      <c r="HSE4" s="83">
        <f t="shared" si="230"/>
        <v>245</v>
      </c>
      <c r="HSF4" s="83">
        <f t="shared" si="230"/>
        <v>245</v>
      </c>
      <c r="HSG4" s="83">
        <f t="shared" si="230"/>
        <v>245</v>
      </c>
      <c r="HSH4" s="83">
        <f t="shared" si="230"/>
        <v>245</v>
      </c>
      <c r="HSI4" s="83">
        <f t="shared" ref="HSI4:HUT4" si="231">MATCH(HSI1,ID_DY,0)-1</f>
        <v>245</v>
      </c>
      <c r="HSJ4" s="83">
        <f t="shared" si="231"/>
        <v>246</v>
      </c>
      <c r="HSK4" s="83">
        <f t="shared" si="231"/>
        <v>246</v>
      </c>
      <c r="HSL4" s="83">
        <f t="shared" si="231"/>
        <v>246</v>
      </c>
      <c r="HSM4" s="83">
        <f t="shared" si="231"/>
        <v>246</v>
      </c>
      <c r="HSN4" s="83">
        <f t="shared" si="231"/>
        <v>246</v>
      </c>
      <c r="HSO4" s="83">
        <f t="shared" si="231"/>
        <v>246</v>
      </c>
      <c r="HSP4" s="83">
        <f t="shared" si="231"/>
        <v>246</v>
      </c>
      <c r="HSQ4" s="83">
        <f t="shared" si="231"/>
        <v>246</v>
      </c>
      <c r="HSR4" s="83">
        <f t="shared" si="231"/>
        <v>246</v>
      </c>
      <c r="HSS4" s="83">
        <f t="shared" si="231"/>
        <v>246</v>
      </c>
      <c r="HST4" s="83">
        <f t="shared" si="231"/>
        <v>246</v>
      </c>
      <c r="HSU4" s="83">
        <f t="shared" si="231"/>
        <v>246</v>
      </c>
      <c r="HSV4" s="83">
        <f t="shared" si="231"/>
        <v>246</v>
      </c>
      <c r="HSW4" s="83">
        <f t="shared" si="231"/>
        <v>246</v>
      </c>
      <c r="HSX4" s="83">
        <f t="shared" si="231"/>
        <v>246</v>
      </c>
      <c r="HSY4" s="83">
        <f t="shared" si="231"/>
        <v>246</v>
      </c>
      <c r="HSZ4" s="83">
        <f t="shared" si="231"/>
        <v>246</v>
      </c>
      <c r="HTA4" s="83">
        <f t="shared" si="231"/>
        <v>246</v>
      </c>
      <c r="HTB4" s="83">
        <f t="shared" si="231"/>
        <v>246</v>
      </c>
      <c r="HTC4" s="83">
        <f t="shared" si="231"/>
        <v>246</v>
      </c>
      <c r="HTD4" s="83">
        <f t="shared" si="231"/>
        <v>246</v>
      </c>
      <c r="HTE4" s="83">
        <f t="shared" si="231"/>
        <v>246</v>
      </c>
      <c r="HTF4" s="83">
        <f t="shared" si="231"/>
        <v>246</v>
      </c>
      <c r="HTG4" s="83">
        <f t="shared" si="231"/>
        <v>246</v>
      </c>
      <c r="HTH4" s="83">
        <f t="shared" si="231"/>
        <v>247</v>
      </c>
      <c r="HTI4" s="83">
        <f t="shared" si="231"/>
        <v>247</v>
      </c>
      <c r="HTJ4" s="83">
        <f t="shared" si="231"/>
        <v>247</v>
      </c>
      <c r="HTK4" s="83">
        <f t="shared" si="231"/>
        <v>247</v>
      </c>
      <c r="HTL4" s="83">
        <f t="shared" si="231"/>
        <v>247</v>
      </c>
      <c r="HTM4" s="83">
        <f t="shared" si="231"/>
        <v>247</v>
      </c>
      <c r="HTN4" s="83">
        <f t="shared" si="231"/>
        <v>247</v>
      </c>
      <c r="HTO4" s="83">
        <f t="shared" si="231"/>
        <v>247</v>
      </c>
      <c r="HTP4" s="83">
        <f t="shared" si="231"/>
        <v>247</v>
      </c>
      <c r="HTQ4" s="83">
        <f t="shared" si="231"/>
        <v>247</v>
      </c>
      <c r="HTR4" s="83">
        <f t="shared" si="231"/>
        <v>247</v>
      </c>
      <c r="HTS4" s="83">
        <f t="shared" si="231"/>
        <v>247</v>
      </c>
      <c r="HTT4" s="83">
        <f t="shared" si="231"/>
        <v>247</v>
      </c>
      <c r="HTU4" s="83">
        <f t="shared" si="231"/>
        <v>247</v>
      </c>
      <c r="HTV4" s="83">
        <f t="shared" si="231"/>
        <v>247</v>
      </c>
      <c r="HTW4" s="83">
        <f t="shared" si="231"/>
        <v>247</v>
      </c>
      <c r="HTX4" s="83">
        <f t="shared" si="231"/>
        <v>247</v>
      </c>
      <c r="HTY4" s="83">
        <f t="shared" si="231"/>
        <v>247</v>
      </c>
      <c r="HTZ4" s="83">
        <f t="shared" si="231"/>
        <v>247</v>
      </c>
      <c r="HUA4" s="83">
        <f t="shared" si="231"/>
        <v>247</v>
      </c>
      <c r="HUB4" s="83">
        <f t="shared" si="231"/>
        <v>247</v>
      </c>
      <c r="HUC4" s="83">
        <f t="shared" si="231"/>
        <v>247</v>
      </c>
      <c r="HUD4" s="83">
        <f t="shared" si="231"/>
        <v>247</v>
      </c>
      <c r="HUE4" s="83">
        <f t="shared" si="231"/>
        <v>247</v>
      </c>
      <c r="HUF4" s="83">
        <f t="shared" si="231"/>
        <v>248</v>
      </c>
      <c r="HUG4" s="83">
        <f t="shared" si="231"/>
        <v>248</v>
      </c>
      <c r="HUH4" s="83">
        <f t="shared" si="231"/>
        <v>248</v>
      </c>
      <c r="HUI4" s="83">
        <f t="shared" si="231"/>
        <v>248</v>
      </c>
      <c r="HUJ4" s="83">
        <f t="shared" si="231"/>
        <v>248</v>
      </c>
      <c r="HUK4" s="83">
        <f t="shared" si="231"/>
        <v>248</v>
      </c>
      <c r="HUL4" s="83">
        <f t="shared" si="231"/>
        <v>248</v>
      </c>
      <c r="HUM4" s="83">
        <f t="shared" si="231"/>
        <v>248</v>
      </c>
      <c r="HUN4" s="83">
        <f t="shared" si="231"/>
        <v>248</v>
      </c>
      <c r="HUO4" s="83">
        <f t="shared" si="231"/>
        <v>248</v>
      </c>
      <c r="HUP4" s="83">
        <f t="shared" si="231"/>
        <v>248</v>
      </c>
      <c r="HUQ4" s="83">
        <f t="shared" si="231"/>
        <v>248</v>
      </c>
      <c r="HUR4" s="83">
        <f t="shared" si="231"/>
        <v>248</v>
      </c>
      <c r="HUS4" s="83">
        <f t="shared" si="231"/>
        <v>248</v>
      </c>
      <c r="HUT4" s="83">
        <f t="shared" si="231"/>
        <v>248</v>
      </c>
      <c r="HUU4" s="83">
        <f t="shared" ref="HUU4:HXF4" si="232">MATCH(HUU1,ID_DY,0)-1</f>
        <v>248</v>
      </c>
      <c r="HUV4" s="83">
        <f t="shared" si="232"/>
        <v>248</v>
      </c>
      <c r="HUW4" s="83">
        <f t="shared" si="232"/>
        <v>248</v>
      </c>
      <c r="HUX4" s="83">
        <f t="shared" si="232"/>
        <v>248</v>
      </c>
      <c r="HUY4" s="83">
        <f t="shared" si="232"/>
        <v>248</v>
      </c>
      <c r="HUZ4" s="83">
        <f t="shared" si="232"/>
        <v>248</v>
      </c>
      <c r="HVA4" s="83">
        <f t="shared" si="232"/>
        <v>248</v>
      </c>
      <c r="HVB4" s="83">
        <f t="shared" si="232"/>
        <v>248</v>
      </c>
      <c r="HVC4" s="83">
        <f t="shared" si="232"/>
        <v>248</v>
      </c>
      <c r="HVD4" s="83">
        <f t="shared" si="232"/>
        <v>249</v>
      </c>
      <c r="HVE4" s="83">
        <f t="shared" si="232"/>
        <v>249</v>
      </c>
      <c r="HVF4" s="83">
        <f t="shared" si="232"/>
        <v>249</v>
      </c>
      <c r="HVG4" s="83">
        <f t="shared" si="232"/>
        <v>249</v>
      </c>
      <c r="HVH4" s="83">
        <f t="shared" si="232"/>
        <v>249</v>
      </c>
      <c r="HVI4" s="83">
        <f t="shared" si="232"/>
        <v>249</v>
      </c>
      <c r="HVJ4" s="83">
        <f t="shared" si="232"/>
        <v>249</v>
      </c>
      <c r="HVK4" s="83">
        <f t="shared" si="232"/>
        <v>249</v>
      </c>
      <c r="HVL4" s="83">
        <f t="shared" si="232"/>
        <v>249</v>
      </c>
      <c r="HVM4" s="83">
        <f t="shared" si="232"/>
        <v>249</v>
      </c>
      <c r="HVN4" s="83">
        <f t="shared" si="232"/>
        <v>249</v>
      </c>
      <c r="HVO4" s="83">
        <f t="shared" si="232"/>
        <v>249</v>
      </c>
      <c r="HVP4" s="83">
        <f t="shared" si="232"/>
        <v>249</v>
      </c>
      <c r="HVQ4" s="83">
        <f t="shared" si="232"/>
        <v>249</v>
      </c>
      <c r="HVR4" s="83">
        <f t="shared" si="232"/>
        <v>249</v>
      </c>
      <c r="HVS4" s="83">
        <f t="shared" si="232"/>
        <v>249</v>
      </c>
      <c r="HVT4" s="83">
        <f t="shared" si="232"/>
        <v>249</v>
      </c>
      <c r="HVU4" s="83">
        <f t="shared" si="232"/>
        <v>249</v>
      </c>
      <c r="HVV4" s="83">
        <f t="shared" si="232"/>
        <v>249</v>
      </c>
      <c r="HVW4" s="83">
        <f t="shared" si="232"/>
        <v>249</v>
      </c>
      <c r="HVX4" s="83">
        <f t="shared" si="232"/>
        <v>249</v>
      </c>
      <c r="HVY4" s="83">
        <f t="shared" si="232"/>
        <v>249</v>
      </c>
      <c r="HVZ4" s="83">
        <f t="shared" si="232"/>
        <v>249</v>
      </c>
      <c r="HWA4" s="83">
        <f t="shared" si="232"/>
        <v>249</v>
      </c>
      <c r="HWB4" s="83">
        <f t="shared" si="232"/>
        <v>250</v>
      </c>
      <c r="HWC4" s="83">
        <f t="shared" si="232"/>
        <v>250</v>
      </c>
      <c r="HWD4" s="83">
        <f t="shared" si="232"/>
        <v>250</v>
      </c>
      <c r="HWE4" s="83">
        <f t="shared" si="232"/>
        <v>250</v>
      </c>
      <c r="HWF4" s="83">
        <f t="shared" si="232"/>
        <v>250</v>
      </c>
      <c r="HWG4" s="83">
        <f t="shared" si="232"/>
        <v>250</v>
      </c>
      <c r="HWH4" s="83">
        <f t="shared" si="232"/>
        <v>250</v>
      </c>
      <c r="HWI4" s="83">
        <f t="shared" si="232"/>
        <v>250</v>
      </c>
      <c r="HWJ4" s="83">
        <f t="shared" si="232"/>
        <v>250</v>
      </c>
      <c r="HWK4" s="83">
        <f t="shared" si="232"/>
        <v>250</v>
      </c>
      <c r="HWL4" s="83">
        <f t="shared" si="232"/>
        <v>250</v>
      </c>
      <c r="HWM4" s="83">
        <f t="shared" si="232"/>
        <v>250</v>
      </c>
      <c r="HWN4" s="83">
        <f t="shared" si="232"/>
        <v>250</v>
      </c>
      <c r="HWO4" s="83">
        <f t="shared" si="232"/>
        <v>250</v>
      </c>
      <c r="HWP4" s="83">
        <f t="shared" si="232"/>
        <v>250</v>
      </c>
      <c r="HWQ4" s="83">
        <f t="shared" si="232"/>
        <v>250</v>
      </c>
      <c r="HWR4" s="83">
        <f t="shared" si="232"/>
        <v>250</v>
      </c>
      <c r="HWS4" s="83">
        <f t="shared" si="232"/>
        <v>250</v>
      </c>
      <c r="HWT4" s="83">
        <f t="shared" si="232"/>
        <v>250</v>
      </c>
      <c r="HWU4" s="83">
        <f t="shared" si="232"/>
        <v>250</v>
      </c>
      <c r="HWV4" s="83">
        <f t="shared" si="232"/>
        <v>250</v>
      </c>
      <c r="HWW4" s="83">
        <f t="shared" si="232"/>
        <v>250</v>
      </c>
      <c r="HWX4" s="83">
        <f t="shared" si="232"/>
        <v>250</v>
      </c>
      <c r="HWY4" s="83">
        <f t="shared" si="232"/>
        <v>250</v>
      </c>
      <c r="HWZ4" s="83">
        <f t="shared" si="232"/>
        <v>251</v>
      </c>
      <c r="HXA4" s="83">
        <f t="shared" si="232"/>
        <v>251</v>
      </c>
      <c r="HXB4" s="83">
        <f t="shared" si="232"/>
        <v>251</v>
      </c>
      <c r="HXC4" s="83">
        <f t="shared" si="232"/>
        <v>251</v>
      </c>
      <c r="HXD4" s="83">
        <f t="shared" si="232"/>
        <v>251</v>
      </c>
      <c r="HXE4" s="83">
        <f t="shared" si="232"/>
        <v>251</v>
      </c>
      <c r="HXF4" s="83">
        <f t="shared" si="232"/>
        <v>251</v>
      </c>
      <c r="HXG4" s="83">
        <f t="shared" ref="HXG4:HZR4" si="233">MATCH(HXG1,ID_DY,0)-1</f>
        <v>251</v>
      </c>
      <c r="HXH4" s="83">
        <f t="shared" si="233"/>
        <v>251</v>
      </c>
      <c r="HXI4" s="83">
        <f t="shared" si="233"/>
        <v>251</v>
      </c>
      <c r="HXJ4" s="83">
        <f t="shared" si="233"/>
        <v>251</v>
      </c>
      <c r="HXK4" s="83">
        <f t="shared" si="233"/>
        <v>251</v>
      </c>
      <c r="HXL4" s="83">
        <f t="shared" si="233"/>
        <v>251</v>
      </c>
      <c r="HXM4" s="83">
        <f t="shared" si="233"/>
        <v>251</v>
      </c>
      <c r="HXN4" s="83">
        <f t="shared" si="233"/>
        <v>251</v>
      </c>
      <c r="HXO4" s="83">
        <f t="shared" si="233"/>
        <v>251</v>
      </c>
      <c r="HXP4" s="83">
        <f t="shared" si="233"/>
        <v>251</v>
      </c>
      <c r="HXQ4" s="83">
        <f t="shared" si="233"/>
        <v>251</v>
      </c>
      <c r="HXR4" s="83">
        <f t="shared" si="233"/>
        <v>251</v>
      </c>
      <c r="HXS4" s="83">
        <f t="shared" si="233"/>
        <v>251</v>
      </c>
      <c r="HXT4" s="83">
        <f t="shared" si="233"/>
        <v>251</v>
      </c>
      <c r="HXU4" s="83">
        <f t="shared" si="233"/>
        <v>251</v>
      </c>
      <c r="HXV4" s="83">
        <f t="shared" si="233"/>
        <v>251</v>
      </c>
      <c r="HXW4" s="83">
        <f t="shared" si="233"/>
        <v>251</v>
      </c>
      <c r="HXX4" s="83">
        <f t="shared" si="233"/>
        <v>252</v>
      </c>
      <c r="HXY4" s="83">
        <f t="shared" si="233"/>
        <v>252</v>
      </c>
      <c r="HXZ4" s="83">
        <f t="shared" si="233"/>
        <v>252</v>
      </c>
      <c r="HYA4" s="83">
        <f t="shared" si="233"/>
        <v>252</v>
      </c>
      <c r="HYB4" s="83">
        <f t="shared" si="233"/>
        <v>252</v>
      </c>
      <c r="HYC4" s="83">
        <f t="shared" si="233"/>
        <v>252</v>
      </c>
      <c r="HYD4" s="83">
        <f t="shared" si="233"/>
        <v>252</v>
      </c>
      <c r="HYE4" s="83">
        <f t="shared" si="233"/>
        <v>252</v>
      </c>
      <c r="HYF4" s="83">
        <f t="shared" si="233"/>
        <v>252</v>
      </c>
      <c r="HYG4" s="83">
        <f t="shared" si="233"/>
        <v>252</v>
      </c>
      <c r="HYH4" s="83">
        <f t="shared" si="233"/>
        <v>252</v>
      </c>
      <c r="HYI4" s="83">
        <f t="shared" si="233"/>
        <v>252</v>
      </c>
      <c r="HYJ4" s="83">
        <f t="shared" si="233"/>
        <v>252</v>
      </c>
      <c r="HYK4" s="83">
        <f t="shared" si="233"/>
        <v>252</v>
      </c>
      <c r="HYL4" s="83">
        <f t="shared" si="233"/>
        <v>252</v>
      </c>
      <c r="HYM4" s="83">
        <f t="shared" si="233"/>
        <v>252</v>
      </c>
      <c r="HYN4" s="83">
        <f t="shared" si="233"/>
        <v>252</v>
      </c>
      <c r="HYO4" s="83">
        <f t="shared" si="233"/>
        <v>252</v>
      </c>
      <c r="HYP4" s="83">
        <f t="shared" si="233"/>
        <v>252</v>
      </c>
      <c r="HYQ4" s="83">
        <f t="shared" si="233"/>
        <v>252</v>
      </c>
      <c r="HYR4" s="83">
        <f t="shared" si="233"/>
        <v>252</v>
      </c>
      <c r="HYS4" s="83">
        <f t="shared" si="233"/>
        <v>252</v>
      </c>
      <c r="HYT4" s="83">
        <f t="shared" si="233"/>
        <v>252</v>
      </c>
      <c r="HYU4" s="83">
        <f t="shared" si="233"/>
        <v>252</v>
      </c>
      <c r="HYV4" s="83">
        <f t="shared" si="233"/>
        <v>253</v>
      </c>
      <c r="HYW4" s="83">
        <f t="shared" si="233"/>
        <v>253</v>
      </c>
      <c r="HYX4" s="83">
        <f t="shared" si="233"/>
        <v>253</v>
      </c>
      <c r="HYY4" s="83">
        <f t="shared" si="233"/>
        <v>253</v>
      </c>
      <c r="HYZ4" s="83">
        <f t="shared" si="233"/>
        <v>253</v>
      </c>
      <c r="HZA4" s="83">
        <f t="shared" si="233"/>
        <v>253</v>
      </c>
      <c r="HZB4" s="83">
        <f t="shared" si="233"/>
        <v>253</v>
      </c>
      <c r="HZC4" s="83">
        <f t="shared" si="233"/>
        <v>253</v>
      </c>
      <c r="HZD4" s="83">
        <f t="shared" si="233"/>
        <v>253</v>
      </c>
      <c r="HZE4" s="83">
        <f t="shared" si="233"/>
        <v>253</v>
      </c>
      <c r="HZF4" s="83">
        <f t="shared" si="233"/>
        <v>253</v>
      </c>
      <c r="HZG4" s="83">
        <f t="shared" si="233"/>
        <v>253</v>
      </c>
      <c r="HZH4" s="83">
        <f t="shared" si="233"/>
        <v>253</v>
      </c>
      <c r="HZI4" s="83">
        <f t="shared" si="233"/>
        <v>253</v>
      </c>
      <c r="HZJ4" s="83">
        <f t="shared" si="233"/>
        <v>253</v>
      </c>
      <c r="HZK4" s="83">
        <f t="shared" si="233"/>
        <v>253</v>
      </c>
      <c r="HZL4" s="83">
        <f t="shared" si="233"/>
        <v>253</v>
      </c>
      <c r="HZM4" s="83">
        <f t="shared" si="233"/>
        <v>253</v>
      </c>
      <c r="HZN4" s="83">
        <f t="shared" si="233"/>
        <v>253</v>
      </c>
      <c r="HZO4" s="83">
        <f t="shared" si="233"/>
        <v>253</v>
      </c>
      <c r="HZP4" s="83">
        <f t="shared" si="233"/>
        <v>253</v>
      </c>
      <c r="HZQ4" s="83">
        <f t="shared" si="233"/>
        <v>253</v>
      </c>
      <c r="HZR4" s="83">
        <f t="shared" si="233"/>
        <v>253</v>
      </c>
      <c r="HZS4" s="83">
        <f t="shared" ref="HZS4:ICD4" si="234">MATCH(HZS1,ID_DY,0)-1</f>
        <v>253</v>
      </c>
      <c r="HZT4" s="83">
        <f t="shared" si="234"/>
        <v>254</v>
      </c>
      <c r="HZU4" s="83">
        <f t="shared" si="234"/>
        <v>254</v>
      </c>
      <c r="HZV4" s="83">
        <f t="shared" si="234"/>
        <v>254</v>
      </c>
      <c r="HZW4" s="83">
        <f t="shared" si="234"/>
        <v>254</v>
      </c>
      <c r="HZX4" s="83">
        <f t="shared" si="234"/>
        <v>254</v>
      </c>
      <c r="HZY4" s="83">
        <f t="shared" si="234"/>
        <v>254</v>
      </c>
      <c r="HZZ4" s="83">
        <f t="shared" si="234"/>
        <v>254</v>
      </c>
      <c r="IAA4" s="83">
        <f t="shared" si="234"/>
        <v>254</v>
      </c>
      <c r="IAB4" s="83">
        <f t="shared" si="234"/>
        <v>254</v>
      </c>
      <c r="IAC4" s="83">
        <f t="shared" si="234"/>
        <v>254</v>
      </c>
      <c r="IAD4" s="83">
        <f t="shared" si="234"/>
        <v>254</v>
      </c>
      <c r="IAE4" s="83">
        <f t="shared" si="234"/>
        <v>254</v>
      </c>
      <c r="IAF4" s="83">
        <f t="shared" si="234"/>
        <v>254</v>
      </c>
      <c r="IAG4" s="83">
        <f t="shared" si="234"/>
        <v>254</v>
      </c>
      <c r="IAH4" s="83">
        <f t="shared" si="234"/>
        <v>254</v>
      </c>
      <c r="IAI4" s="83">
        <f t="shared" si="234"/>
        <v>254</v>
      </c>
      <c r="IAJ4" s="83">
        <f t="shared" si="234"/>
        <v>254</v>
      </c>
      <c r="IAK4" s="83">
        <f t="shared" si="234"/>
        <v>254</v>
      </c>
      <c r="IAL4" s="83">
        <f t="shared" si="234"/>
        <v>254</v>
      </c>
      <c r="IAM4" s="83">
        <f t="shared" si="234"/>
        <v>254</v>
      </c>
      <c r="IAN4" s="83">
        <f t="shared" si="234"/>
        <v>254</v>
      </c>
      <c r="IAO4" s="83">
        <f t="shared" si="234"/>
        <v>254</v>
      </c>
      <c r="IAP4" s="83">
        <f t="shared" si="234"/>
        <v>254</v>
      </c>
      <c r="IAQ4" s="83">
        <f t="shared" si="234"/>
        <v>254</v>
      </c>
      <c r="IAR4" s="83">
        <f t="shared" si="234"/>
        <v>255</v>
      </c>
      <c r="IAS4" s="83">
        <f t="shared" si="234"/>
        <v>255</v>
      </c>
      <c r="IAT4" s="83">
        <f t="shared" si="234"/>
        <v>255</v>
      </c>
      <c r="IAU4" s="83">
        <f t="shared" si="234"/>
        <v>255</v>
      </c>
      <c r="IAV4" s="83">
        <f t="shared" si="234"/>
        <v>255</v>
      </c>
      <c r="IAW4" s="83">
        <f t="shared" si="234"/>
        <v>255</v>
      </c>
      <c r="IAX4" s="83">
        <f t="shared" si="234"/>
        <v>255</v>
      </c>
      <c r="IAY4" s="83">
        <f t="shared" si="234"/>
        <v>255</v>
      </c>
      <c r="IAZ4" s="83">
        <f t="shared" si="234"/>
        <v>255</v>
      </c>
      <c r="IBA4" s="83">
        <f t="shared" si="234"/>
        <v>255</v>
      </c>
      <c r="IBB4" s="83">
        <f t="shared" si="234"/>
        <v>255</v>
      </c>
      <c r="IBC4" s="83">
        <f t="shared" si="234"/>
        <v>255</v>
      </c>
      <c r="IBD4" s="83">
        <f t="shared" si="234"/>
        <v>255</v>
      </c>
      <c r="IBE4" s="83">
        <f t="shared" si="234"/>
        <v>255</v>
      </c>
      <c r="IBF4" s="83">
        <f t="shared" si="234"/>
        <v>255</v>
      </c>
      <c r="IBG4" s="83">
        <f t="shared" si="234"/>
        <v>255</v>
      </c>
      <c r="IBH4" s="83">
        <f t="shared" si="234"/>
        <v>255</v>
      </c>
      <c r="IBI4" s="83">
        <f t="shared" si="234"/>
        <v>255</v>
      </c>
      <c r="IBJ4" s="83">
        <f t="shared" si="234"/>
        <v>255</v>
      </c>
      <c r="IBK4" s="83">
        <f t="shared" si="234"/>
        <v>255</v>
      </c>
      <c r="IBL4" s="83">
        <f t="shared" si="234"/>
        <v>255</v>
      </c>
      <c r="IBM4" s="83">
        <f t="shared" si="234"/>
        <v>255</v>
      </c>
      <c r="IBN4" s="83">
        <f t="shared" si="234"/>
        <v>255</v>
      </c>
      <c r="IBO4" s="83">
        <f t="shared" si="234"/>
        <v>255</v>
      </c>
      <c r="IBP4" s="83">
        <f t="shared" si="234"/>
        <v>256</v>
      </c>
      <c r="IBQ4" s="83">
        <f t="shared" si="234"/>
        <v>256</v>
      </c>
      <c r="IBR4" s="83">
        <f t="shared" si="234"/>
        <v>256</v>
      </c>
      <c r="IBS4" s="83">
        <f t="shared" si="234"/>
        <v>256</v>
      </c>
      <c r="IBT4" s="83">
        <f t="shared" si="234"/>
        <v>256</v>
      </c>
      <c r="IBU4" s="83">
        <f t="shared" si="234"/>
        <v>256</v>
      </c>
      <c r="IBV4" s="83">
        <f t="shared" si="234"/>
        <v>256</v>
      </c>
      <c r="IBW4" s="83">
        <f t="shared" si="234"/>
        <v>256</v>
      </c>
      <c r="IBX4" s="83">
        <f t="shared" si="234"/>
        <v>256</v>
      </c>
      <c r="IBY4" s="83">
        <f t="shared" si="234"/>
        <v>256</v>
      </c>
      <c r="IBZ4" s="83">
        <f t="shared" si="234"/>
        <v>256</v>
      </c>
      <c r="ICA4" s="83">
        <f t="shared" si="234"/>
        <v>256</v>
      </c>
      <c r="ICB4" s="83">
        <f t="shared" si="234"/>
        <v>256</v>
      </c>
      <c r="ICC4" s="83">
        <f t="shared" si="234"/>
        <v>256</v>
      </c>
      <c r="ICD4" s="83">
        <f t="shared" si="234"/>
        <v>256</v>
      </c>
      <c r="ICE4" s="83">
        <f t="shared" ref="ICE4:IEP4" si="235">MATCH(ICE1,ID_DY,0)-1</f>
        <v>256</v>
      </c>
      <c r="ICF4" s="83">
        <f t="shared" si="235"/>
        <v>256</v>
      </c>
      <c r="ICG4" s="83">
        <f t="shared" si="235"/>
        <v>256</v>
      </c>
      <c r="ICH4" s="83">
        <f t="shared" si="235"/>
        <v>256</v>
      </c>
      <c r="ICI4" s="83">
        <f t="shared" si="235"/>
        <v>256</v>
      </c>
      <c r="ICJ4" s="83">
        <f t="shared" si="235"/>
        <v>256</v>
      </c>
      <c r="ICK4" s="83">
        <f t="shared" si="235"/>
        <v>256</v>
      </c>
      <c r="ICL4" s="83">
        <f t="shared" si="235"/>
        <v>256</v>
      </c>
      <c r="ICM4" s="83">
        <f t="shared" si="235"/>
        <v>256</v>
      </c>
      <c r="ICN4" s="83">
        <f t="shared" si="235"/>
        <v>257</v>
      </c>
      <c r="ICO4" s="83">
        <f t="shared" si="235"/>
        <v>257</v>
      </c>
      <c r="ICP4" s="83">
        <f t="shared" si="235"/>
        <v>257</v>
      </c>
      <c r="ICQ4" s="83">
        <f t="shared" si="235"/>
        <v>257</v>
      </c>
      <c r="ICR4" s="83">
        <f t="shared" si="235"/>
        <v>257</v>
      </c>
      <c r="ICS4" s="83">
        <f t="shared" si="235"/>
        <v>257</v>
      </c>
      <c r="ICT4" s="83">
        <f t="shared" si="235"/>
        <v>257</v>
      </c>
      <c r="ICU4" s="83">
        <f t="shared" si="235"/>
        <v>257</v>
      </c>
      <c r="ICV4" s="83">
        <f t="shared" si="235"/>
        <v>257</v>
      </c>
      <c r="ICW4" s="83">
        <f t="shared" si="235"/>
        <v>257</v>
      </c>
      <c r="ICX4" s="83">
        <f t="shared" si="235"/>
        <v>257</v>
      </c>
      <c r="ICY4" s="83">
        <f t="shared" si="235"/>
        <v>257</v>
      </c>
      <c r="ICZ4" s="83">
        <f t="shared" si="235"/>
        <v>257</v>
      </c>
      <c r="IDA4" s="83">
        <f t="shared" si="235"/>
        <v>257</v>
      </c>
      <c r="IDB4" s="83">
        <f t="shared" si="235"/>
        <v>257</v>
      </c>
      <c r="IDC4" s="83">
        <f t="shared" si="235"/>
        <v>257</v>
      </c>
      <c r="IDD4" s="83">
        <f t="shared" si="235"/>
        <v>257</v>
      </c>
      <c r="IDE4" s="83">
        <f t="shared" si="235"/>
        <v>257</v>
      </c>
      <c r="IDF4" s="83">
        <f t="shared" si="235"/>
        <v>257</v>
      </c>
      <c r="IDG4" s="83">
        <f t="shared" si="235"/>
        <v>257</v>
      </c>
      <c r="IDH4" s="83">
        <f t="shared" si="235"/>
        <v>257</v>
      </c>
      <c r="IDI4" s="83">
        <f t="shared" si="235"/>
        <v>257</v>
      </c>
      <c r="IDJ4" s="83">
        <f t="shared" si="235"/>
        <v>257</v>
      </c>
      <c r="IDK4" s="83">
        <f t="shared" si="235"/>
        <v>257</v>
      </c>
      <c r="IDL4" s="83">
        <f t="shared" si="235"/>
        <v>258</v>
      </c>
      <c r="IDM4" s="83">
        <f t="shared" si="235"/>
        <v>258</v>
      </c>
      <c r="IDN4" s="83">
        <f t="shared" si="235"/>
        <v>258</v>
      </c>
      <c r="IDO4" s="83">
        <f t="shared" si="235"/>
        <v>258</v>
      </c>
      <c r="IDP4" s="83">
        <f t="shared" si="235"/>
        <v>258</v>
      </c>
      <c r="IDQ4" s="83">
        <f t="shared" si="235"/>
        <v>258</v>
      </c>
      <c r="IDR4" s="83">
        <f t="shared" si="235"/>
        <v>258</v>
      </c>
      <c r="IDS4" s="83">
        <f t="shared" si="235"/>
        <v>258</v>
      </c>
      <c r="IDT4" s="83">
        <f t="shared" si="235"/>
        <v>258</v>
      </c>
      <c r="IDU4" s="83">
        <f t="shared" si="235"/>
        <v>258</v>
      </c>
      <c r="IDV4" s="83">
        <f t="shared" si="235"/>
        <v>258</v>
      </c>
      <c r="IDW4" s="83">
        <f t="shared" si="235"/>
        <v>258</v>
      </c>
      <c r="IDX4" s="83">
        <f t="shared" si="235"/>
        <v>258</v>
      </c>
      <c r="IDY4" s="83">
        <f t="shared" si="235"/>
        <v>258</v>
      </c>
      <c r="IDZ4" s="83">
        <f t="shared" si="235"/>
        <v>258</v>
      </c>
      <c r="IEA4" s="83">
        <f t="shared" si="235"/>
        <v>258</v>
      </c>
      <c r="IEB4" s="83">
        <f t="shared" si="235"/>
        <v>258</v>
      </c>
      <c r="IEC4" s="83">
        <f t="shared" si="235"/>
        <v>258</v>
      </c>
      <c r="IED4" s="83">
        <f t="shared" si="235"/>
        <v>258</v>
      </c>
      <c r="IEE4" s="83">
        <f t="shared" si="235"/>
        <v>258</v>
      </c>
      <c r="IEF4" s="83">
        <f t="shared" si="235"/>
        <v>258</v>
      </c>
      <c r="IEG4" s="83">
        <f t="shared" si="235"/>
        <v>258</v>
      </c>
      <c r="IEH4" s="83">
        <f t="shared" si="235"/>
        <v>258</v>
      </c>
      <c r="IEI4" s="83">
        <f t="shared" si="235"/>
        <v>258</v>
      </c>
      <c r="IEJ4" s="83">
        <f t="shared" si="235"/>
        <v>259</v>
      </c>
      <c r="IEK4" s="83">
        <f t="shared" si="235"/>
        <v>259</v>
      </c>
      <c r="IEL4" s="83">
        <f t="shared" si="235"/>
        <v>259</v>
      </c>
      <c r="IEM4" s="83">
        <f t="shared" si="235"/>
        <v>259</v>
      </c>
      <c r="IEN4" s="83">
        <f t="shared" si="235"/>
        <v>259</v>
      </c>
      <c r="IEO4" s="83">
        <f t="shared" si="235"/>
        <v>259</v>
      </c>
      <c r="IEP4" s="83">
        <f t="shared" si="235"/>
        <v>259</v>
      </c>
      <c r="IEQ4" s="83">
        <f t="shared" ref="IEQ4:IHB4" si="236">MATCH(IEQ1,ID_DY,0)-1</f>
        <v>259</v>
      </c>
      <c r="IER4" s="83">
        <f t="shared" si="236"/>
        <v>259</v>
      </c>
      <c r="IES4" s="83">
        <f t="shared" si="236"/>
        <v>259</v>
      </c>
      <c r="IET4" s="83">
        <f t="shared" si="236"/>
        <v>259</v>
      </c>
      <c r="IEU4" s="83">
        <f t="shared" si="236"/>
        <v>259</v>
      </c>
      <c r="IEV4" s="83">
        <f t="shared" si="236"/>
        <v>259</v>
      </c>
      <c r="IEW4" s="83">
        <f t="shared" si="236"/>
        <v>259</v>
      </c>
      <c r="IEX4" s="83">
        <f t="shared" si="236"/>
        <v>259</v>
      </c>
      <c r="IEY4" s="83">
        <f t="shared" si="236"/>
        <v>259</v>
      </c>
      <c r="IEZ4" s="83">
        <f t="shared" si="236"/>
        <v>259</v>
      </c>
      <c r="IFA4" s="83">
        <f t="shared" si="236"/>
        <v>259</v>
      </c>
      <c r="IFB4" s="83">
        <f t="shared" si="236"/>
        <v>259</v>
      </c>
      <c r="IFC4" s="83">
        <f t="shared" si="236"/>
        <v>259</v>
      </c>
      <c r="IFD4" s="83">
        <f t="shared" si="236"/>
        <v>259</v>
      </c>
      <c r="IFE4" s="83">
        <f t="shared" si="236"/>
        <v>259</v>
      </c>
      <c r="IFF4" s="83">
        <f t="shared" si="236"/>
        <v>259</v>
      </c>
      <c r="IFG4" s="83">
        <f t="shared" si="236"/>
        <v>259</v>
      </c>
      <c r="IFH4" s="83">
        <f t="shared" si="236"/>
        <v>260</v>
      </c>
      <c r="IFI4" s="83">
        <f t="shared" si="236"/>
        <v>260</v>
      </c>
      <c r="IFJ4" s="83">
        <f t="shared" si="236"/>
        <v>260</v>
      </c>
      <c r="IFK4" s="83">
        <f t="shared" si="236"/>
        <v>260</v>
      </c>
      <c r="IFL4" s="83">
        <f t="shared" si="236"/>
        <v>260</v>
      </c>
      <c r="IFM4" s="83">
        <f t="shared" si="236"/>
        <v>260</v>
      </c>
      <c r="IFN4" s="83">
        <f t="shared" si="236"/>
        <v>260</v>
      </c>
      <c r="IFO4" s="83">
        <f t="shared" si="236"/>
        <v>260</v>
      </c>
      <c r="IFP4" s="83">
        <f t="shared" si="236"/>
        <v>260</v>
      </c>
      <c r="IFQ4" s="83">
        <f t="shared" si="236"/>
        <v>260</v>
      </c>
      <c r="IFR4" s="83">
        <f t="shared" si="236"/>
        <v>260</v>
      </c>
      <c r="IFS4" s="83">
        <f t="shared" si="236"/>
        <v>260</v>
      </c>
      <c r="IFT4" s="83">
        <f t="shared" si="236"/>
        <v>260</v>
      </c>
      <c r="IFU4" s="83">
        <f t="shared" si="236"/>
        <v>260</v>
      </c>
      <c r="IFV4" s="83">
        <f t="shared" si="236"/>
        <v>260</v>
      </c>
      <c r="IFW4" s="83">
        <f t="shared" si="236"/>
        <v>260</v>
      </c>
      <c r="IFX4" s="83">
        <f t="shared" si="236"/>
        <v>260</v>
      </c>
      <c r="IFY4" s="83">
        <f t="shared" si="236"/>
        <v>260</v>
      </c>
      <c r="IFZ4" s="83">
        <f t="shared" si="236"/>
        <v>260</v>
      </c>
      <c r="IGA4" s="83">
        <f t="shared" si="236"/>
        <v>260</v>
      </c>
      <c r="IGB4" s="83">
        <f t="shared" si="236"/>
        <v>260</v>
      </c>
      <c r="IGC4" s="83">
        <f t="shared" si="236"/>
        <v>260</v>
      </c>
      <c r="IGD4" s="83">
        <f t="shared" si="236"/>
        <v>260</v>
      </c>
      <c r="IGE4" s="83">
        <f t="shared" si="236"/>
        <v>260</v>
      </c>
      <c r="IGF4" s="83">
        <f t="shared" si="236"/>
        <v>261</v>
      </c>
      <c r="IGG4" s="83">
        <f t="shared" si="236"/>
        <v>261</v>
      </c>
      <c r="IGH4" s="83">
        <f t="shared" si="236"/>
        <v>261</v>
      </c>
      <c r="IGI4" s="83">
        <f t="shared" si="236"/>
        <v>261</v>
      </c>
      <c r="IGJ4" s="83">
        <f t="shared" si="236"/>
        <v>261</v>
      </c>
      <c r="IGK4" s="83">
        <f t="shared" si="236"/>
        <v>261</v>
      </c>
      <c r="IGL4" s="83">
        <f t="shared" si="236"/>
        <v>261</v>
      </c>
      <c r="IGM4" s="83">
        <f t="shared" si="236"/>
        <v>261</v>
      </c>
      <c r="IGN4" s="83">
        <f t="shared" si="236"/>
        <v>261</v>
      </c>
      <c r="IGO4" s="83">
        <f t="shared" si="236"/>
        <v>261</v>
      </c>
      <c r="IGP4" s="83">
        <f t="shared" si="236"/>
        <v>261</v>
      </c>
      <c r="IGQ4" s="83">
        <f t="shared" si="236"/>
        <v>261</v>
      </c>
      <c r="IGR4" s="83">
        <f t="shared" si="236"/>
        <v>261</v>
      </c>
      <c r="IGS4" s="83">
        <f t="shared" si="236"/>
        <v>261</v>
      </c>
      <c r="IGT4" s="83">
        <f t="shared" si="236"/>
        <v>261</v>
      </c>
      <c r="IGU4" s="83">
        <f t="shared" si="236"/>
        <v>261</v>
      </c>
      <c r="IGV4" s="83">
        <f t="shared" si="236"/>
        <v>261</v>
      </c>
      <c r="IGW4" s="83">
        <f t="shared" si="236"/>
        <v>261</v>
      </c>
      <c r="IGX4" s="83">
        <f t="shared" si="236"/>
        <v>261</v>
      </c>
      <c r="IGY4" s="83">
        <f t="shared" si="236"/>
        <v>261</v>
      </c>
      <c r="IGZ4" s="83">
        <f t="shared" si="236"/>
        <v>261</v>
      </c>
      <c r="IHA4" s="83">
        <f t="shared" si="236"/>
        <v>261</v>
      </c>
      <c r="IHB4" s="83">
        <f t="shared" si="236"/>
        <v>261</v>
      </c>
      <c r="IHC4" s="83">
        <f t="shared" ref="IHC4:IJN4" si="237">MATCH(IHC1,ID_DY,0)-1</f>
        <v>261</v>
      </c>
      <c r="IHD4" s="83">
        <f t="shared" si="237"/>
        <v>262</v>
      </c>
      <c r="IHE4" s="83">
        <f t="shared" si="237"/>
        <v>262</v>
      </c>
      <c r="IHF4" s="83">
        <f t="shared" si="237"/>
        <v>262</v>
      </c>
      <c r="IHG4" s="83">
        <f t="shared" si="237"/>
        <v>262</v>
      </c>
      <c r="IHH4" s="83">
        <f t="shared" si="237"/>
        <v>262</v>
      </c>
      <c r="IHI4" s="83">
        <f t="shared" si="237"/>
        <v>262</v>
      </c>
      <c r="IHJ4" s="83">
        <f t="shared" si="237"/>
        <v>262</v>
      </c>
      <c r="IHK4" s="83">
        <f t="shared" si="237"/>
        <v>262</v>
      </c>
      <c r="IHL4" s="83">
        <f t="shared" si="237"/>
        <v>262</v>
      </c>
      <c r="IHM4" s="83">
        <f t="shared" si="237"/>
        <v>262</v>
      </c>
      <c r="IHN4" s="83">
        <f t="shared" si="237"/>
        <v>262</v>
      </c>
      <c r="IHO4" s="83">
        <f t="shared" si="237"/>
        <v>262</v>
      </c>
      <c r="IHP4" s="83">
        <f t="shared" si="237"/>
        <v>262</v>
      </c>
      <c r="IHQ4" s="83">
        <f t="shared" si="237"/>
        <v>262</v>
      </c>
      <c r="IHR4" s="83">
        <f t="shared" si="237"/>
        <v>262</v>
      </c>
      <c r="IHS4" s="83">
        <f t="shared" si="237"/>
        <v>262</v>
      </c>
      <c r="IHT4" s="83">
        <f t="shared" si="237"/>
        <v>262</v>
      </c>
      <c r="IHU4" s="83">
        <f t="shared" si="237"/>
        <v>262</v>
      </c>
      <c r="IHV4" s="83">
        <f t="shared" si="237"/>
        <v>262</v>
      </c>
      <c r="IHW4" s="83">
        <f t="shared" si="237"/>
        <v>262</v>
      </c>
      <c r="IHX4" s="83">
        <f t="shared" si="237"/>
        <v>262</v>
      </c>
      <c r="IHY4" s="83">
        <f t="shared" si="237"/>
        <v>262</v>
      </c>
      <c r="IHZ4" s="83">
        <f t="shared" si="237"/>
        <v>262</v>
      </c>
      <c r="IIA4" s="83">
        <f t="shared" si="237"/>
        <v>262</v>
      </c>
      <c r="IIB4" s="83">
        <f t="shared" si="237"/>
        <v>263</v>
      </c>
      <c r="IIC4" s="83">
        <f t="shared" si="237"/>
        <v>263</v>
      </c>
      <c r="IID4" s="83">
        <f t="shared" si="237"/>
        <v>263</v>
      </c>
      <c r="IIE4" s="83">
        <f t="shared" si="237"/>
        <v>263</v>
      </c>
      <c r="IIF4" s="83">
        <f t="shared" si="237"/>
        <v>263</v>
      </c>
      <c r="IIG4" s="83">
        <f t="shared" si="237"/>
        <v>263</v>
      </c>
      <c r="IIH4" s="83">
        <f t="shared" si="237"/>
        <v>263</v>
      </c>
      <c r="III4" s="83">
        <f t="shared" si="237"/>
        <v>263</v>
      </c>
      <c r="IIJ4" s="83">
        <f t="shared" si="237"/>
        <v>263</v>
      </c>
      <c r="IIK4" s="83">
        <f t="shared" si="237"/>
        <v>263</v>
      </c>
      <c r="IIL4" s="83">
        <f t="shared" si="237"/>
        <v>263</v>
      </c>
      <c r="IIM4" s="83">
        <f t="shared" si="237"/>
        <v>263</v>
      </c>
      <c r="IIN4" s="83">
        <f t="shared" si="237"/>
        <v>263</v>
      </c>
      <c r="IIO4" s="83">
        <f t="shared" si="237"/>
        <v>263</v>
      </c>
      <c r="IIP4" s="83">
        <f t="shared" si="237"/>
        <v>263</v>
      </c>
      <c r="IIQ4" s="83">
        <f t="shared" si="237"/>
        <v>263</v>
      </c>
      <c r="IIR4" s="83">
        <f t="shared" si="237"/>
        <v>263</v>
      </c>
      <c r="IIS4" s="83">
        <f t="shared" si="237"/>
        <v>263</v>
      </c>
      <c r="IIT4" s="83">
        <f t="shared" si="237"/>
        <v>263</v>
      </c>
      <c r="IIU4" s="83">
        <f t="shared" si="237"/>
        <v>263</v>
      </c>
      <c r="IIV4" s="83">
        <f t="shared" si="237"/>
        <v>263</v>
      </c>
      <c r="IIW4" s="83">
        <f t="shared" si="237"/>
        <v>263</v>
      </c>
      <c r="IIX4" s="83">
        <f t="shared" si="237"/>
        <v>263</v>
      </c>
      <c r="IIY4" s="83">
        <f t="shared" si="237"/>
        <v>263</v>
      </c>
      <c r="IIZ4" s="83">
        <f t="shared" si="237"/>
        <v>264</v>
      </c>
      <c r="IJA4" s="83">
        <f t="shared" si="237"/>
        <v>264</v>
      </c>
      <c r="IJB4" s="83">
        <f t="shared" si="237"/>
        <v>264</v>
      </c>
      <c r="IJC4" s="83">
        <f t="shared" si="237"/>
        <v>264</v>
      </c>
      <c r="IJD4" s="83">
        <f t="shared" si="237"/>
        <v>264</v>
      </c>
      <c r="IJE4" s="83">
        <f t="shared" si="237"/>
        <v>264</v>
      </c>
      <c r="IJF4" s="83">
        <f t="shared" si="237"/>
        <v>264</v>
      </c>
      <c r="IJG4" s="83">
        <f t="shared" si="237"/>
        <v>264</v>
      </c>
      <c r="IJH4" s="83">
        <f t="shared" si="237"/>
        <v>264</v>
      </c>
      <c r="IJI4" s="83">
        <f t="shared" si="237"/>
        <v>264</v>
      </c>
      <c r="IJJ4" s="83">
        <f t="shared" si="237"/>
        <v>264</v>
      </c>
      <c r="IJK4" s="83">
        <f t="shared" si="237"/>
        <v>264</v>
      </c>
      <c r="IJL4" s="83">
        <f t="shared" si="237"/>
        <v>264</v>
      </c>
      <c r="IJM4" s="83">
        <f t="shared" si="237"/>
        <v>264</v>
      </c>
      <c r="IJN4" s="83">
        <f t="shared" si="237"/>
        <v>264</v>
      </c>
      <c r="IJO4" s="83">
        <f t="shared" ref="IJO4:ILZ4" si="238">MATCH(IJO1,ID_DY,0)-1</f>
        <v>264</v>
      </c>
      <c r="IJP4" s="83">
        <f t="shared" si="238"/>
        <v>264</v>
      </c>
      <c r="IJQ4" s="83">
        <f t="shared" si="238"/>
        <v>264</v>
      </c>
      <c r="IJR4" s="83">
        <f t="shared" si="238"/>
        <v>264</v>
      </c>
      <c r="IJS4" s="83">
        <f t="shared" si="238"/>
        <v>264</v>
      </c>
      <c r="IJT4" s="83">
        <f t="shared" si="238"/>
        <v>264</v>
      </c>
      <c r="IJU4" s="83">
        <f t="shared" si="238"/>
        <v>264</v>
      </c>
      <c r="IJV4" s="83">
        <f t="shared" si="238"/>
        <v>264</v>
      </c>
      <c r="IJW4" s="83">
        <f t="shared" si="238"/>
        <v>264</v>
      </c>
      <c r="IJX4" s="83">
        <f t="shared" si="238"/>
        <v>265</v>
      </c>
      <c r="IJY4" s="83">
        <f t="shared" si="238"/>
        <v>265</v>
      </c>
      <c r="IJZ4" s="83">
        <f t="shared" si="238"/>
        <v>265</v>
      </c>
      <c r="IKA4" s="83">
        <f t="shared" si="238"/>
        <v>265</v>
      </c>
      <c r="IKB4" s="83">
        <f t="shared" si="238"/>
        <v>265</v>
      </c>
      <c r="IKC4" s="83">
        <f t="shared" si="238"/>
        <v>265</v>
      </c>
      <c r="IKD4" s="83">
        <f t="shared" si="238"/>
        <v>265</v>
      </c>
      <c r="IKE4" s="83">
        <f t="shared" si="238"/>
        <v>265</v>
      </c>
      <c r="IKF4" s="83">
        <f t="shared" si="238"/>
        <v>265</v>
      </c>
      <c r="IKG4" s="83">
        <f t="shared" si="238"/>
        <v>265</v>
      </c>
      <c r="IKH4" s="83">
        <f t="shared" si="238"/>
        <v>265</v>
      </c>
      <c r="IKI4" s="83">
        <f t="shared" si="238"/>
        <v>265</v>
      </c>
      <c r="IKJ4" s="83">
        <f t="shared" si="238"/>
        <v>265</v>
      </c>
      <c r="IKK4" s="83">
        <f t="shared" si="238"/>
        <v>265</v>
      </c>
      <c r="IKL4" s="83">
        <f t="shared" si="238"/>
        <v>265</v>
      </c>
      <c r="IKM4" s="83">
        <f t="shared" si="238"/>
        <v>265</v>
      </c>
      <c r="IKN4" s="83">
        <f t="shared" si="238"/>
        <v>265</v>
      </c>
      <c r="IKO4" s="83">
        <f t="shared" si="238"/>
        <v>265</v>
      </c>
      <c r="IKP4" s="83">
        <f t="shared" si="238"/>
        <v>265</v>
      </c>
      <c r="IKQ4" s="83">
        <f t="shared" si="238"/>
        <v>265</v>
      </c>
      <c r="IKR4" s="83">
        <f t="shared" si="238"/>
        <v>265</v>
      </c>
      <c r="IKS4" s="83">
        <f t="shared" si="238"/>
        <v>265</v>
      </c>
      <c r="IKT4" s="83">
        <f t="shared" si="238"/>
        <v>265</v>
      </c>
      <c r="IKU4" s="83">
        <f t="shared" si="238"/>
        <v>265</v>
      </c>
      <c r="IKV4" s="83">
        <f t="shared" si="238"/>
        <v>266</v>
      </c>
      <c r="IKW4" s="83">
        <f t="shared" si="238"/>
        <v>266</v>
      </c>
      <c r="IKX4" s="83">
        <f t="shared" si="238"/>
        <v>266</v>
      </c>
      <c r="IKY4" s="83">
        <f t="shared" si="238"/>
        <v>266</v>
      </c>
      <c r="IKZ4" s="83">
        <f t="shared" si="238"/>
        <v>266</v>
      </c>
      <c r="ILA4" s="83">
        <f t="shared" si="238"/>
        <v>266</v>
      </c>
      <c r="ILB4" s="83">
        <f t="shared" si="238"/>
        <v>266</v>
      </c>
      <c r="ILC4" s="83">
        <f t="shared" si="238"/>
        <v>266</v>
      </c>
      <c r="ILD4" s="83">
        <f t="shared" si="238"/>
        <v>266</v>
      </c>
      <c r="ILE4" s="83">
        <f t="shared" si="238"/>
        <v>266</v>
      </c>
      <c r="ILF4" s="83">
        <f t="shared" si="238"/>
        <v>266</v>
      </c>
      <c r="ILG4" s="83">
        <f t="shared" si="238"/>
        <v>266</v>
      </c>
      <c r="ILH4" s="83">
        <f t="shared" si="238"/>
        <v>266</v>
      </c>
      <c r="ILI4" s="83">
        <f t="shared" si="238"/>
        <v>266</v>
      </c>
      <c r="ILJ4" s="83">
        <f t="shared" si="238"/>
        <v>266</v>
      </c>
      <c r="ILK4" s="83">
        <f t="shared" si="238"/>
        <v>266</v>
      </c>
      <c r="ILL4" s="83">
        <f t="shared" si="238"/>
        <v>266</v>
      </c>
      <c r="ILM4" s="83">
        <f t="shared" si="238"/>
        <v>266</v>
      </c>
      <c r="ILN4" s="83">
        <f t="shared" si="238"/>
        <v>266</v>
      </c>
      <c r="ILO4" s="83">
        <f t="shared" si="238"/>
        <v>266</v>
      </c>
      <c r="ILP4" s="83">
        <f t="shared" si="238"/>
        <v>266</v>
      </c>
      <c r="ILQ4" s="83">
        <f t="shared" si="238"/>
        <v>266</v>
      </c>
      <c r="ILR4" s="83">
        <f t="shared" si="238"/>
        <v>266</v>
      </c>
      <c r="ILS4" s="83">
        <f t="shared" si="238"/>
        <v>266</v>
      </c>
      <c r="ILT4" s="83">
        <f t="shared" si="238"/>
        <v>267</v>
      </c>
      <c r="ILU4" s="83">
        <f t="shared" si="238"/>
        <v>267</v>
      </c>
      <c r="ILV4" s="83">
        <f t="shared" si="238"/>
        <v>267</v>
      </c>
      <c r="ILW4" s="83">
        <f t="shared" si="238"/>
        <v>267</v>
      </c>
      <c r="ILX4" s="83">
        <f t="shared" si="238"/>
        <v>267</v>
      </c>
      <c r="ILY4" s="83">
        <f t="shared" si="238"/>
        <v>267</v>
      </c>
      <c r="ILZ4" s="83">
        <f t="shared" si="238"/>
        <v>267</v>
      </c>
      <c r="IMA4" s="83">
        <f t="shared" ref="IMA4:IOL4" si="239">MATCH(IMA1,ID_DY,0)-1</f>
        <v>267</v>
      </c>
      <c r="IMB4" s="83">
        <f t="shared" si="239"/>
        <v>267</v>
      </c>
      <c r="IMC4" s="83">
        <f t="shared" si="239"/>
        <v>267</v>
      </c>
      <c r="IMD4" s="83">
        <f t="shared" si="239"/>
        <v>267</v>
      </c>
      <c r="IME4" s="83">
        <f t="shared" si="239"/>
        <v>267</v>
      </c>
      <c r="IMF4" s="83">
        <f t="shared" si="239"/>
        <v>267</v>
      </c>
      <c r="IMG4" s="83">
        <f t="shared" si="239"/>
        <v>267</v>
      </c>
      <c r="IMH4" s="83">
        <f t="shared" si="239"/>
        <v>267</v>
      </c>
      <c r="IMI4" s="83">
        <f t="shared" si="239"/>
        <v>267</v>
      </c>
      <c r="IMJ4" s="83">
        <f t="shared" si="239"/>
        <v>267</v>
      </c>
      <c r="IMK4" s="83">
        <f t="shared" si="239"/>
        <v>267</v>
      </c>
      <c r="IML4" s="83">
        <f t="shared" si="239"/>
        <v>267</v>
      </c>
      <c r="IMM4" s="83">
        <f t="shared" si="239"/>
        <v>267</v>
      </c>
      <c r="IMN4" s="83">
        <f t="shared" si="239"/>
        <v>267</v>
      </c>
      <c r="IMO4" s="83">
        <f t="shared" si="239"/>
        <v>267</v>
      </c>
      <c r="IMP4" s="83">
        <f t="shared" si="239"/>
        <v>267</v>
      </c>
      <c r="IMQ4" s="83">
        <f t="shared" si="239"/>
        <v>267</v>
      </c>
      <c r="IMR4" s="83">
        <f t="shared" si="239"/>
        <v>268</v>
      </c>
      <c r="IMS4" s="83">
        <f t="shared" si="239"/>
        <v>268</v>
      </c>
      <c r="IMT4" s="83">
        <f t="shared" si="239"/>
        <v>268</v>
      </c>
      <c r="IMU4" s="83">
        <f t="shared" si="239"/>
        <v>268</v>
      </c>
      <c r="IMV4" s="83">
        <f t="shared" si="239"/>
        <v>268</v>
      </c>
      <c r="IMW4" s="83">
        <f t="shared" si="239"/>
        <v>268</v>
      </c>
      <c r="IMX4" s="83">
        <f t="shared" si="239"/>
        <v>268</v>
      </c>
      <c r="IMY4" s="83">
        <f t="shared" si="239"/>
        <v>268</v>
      </c>
      <c r="IMZ4" s="83">
        <f t="shared" si="239"/>
        <v>268</v>
      </c>
      <c r="INA4" s="83">
        <f t="shared" si="239"/>
        <v>268</v>
      </c>
      <c r="INB4" s="83">
        <f t="shared" si="239"/>
        <v>268</v>
      </c>
      <c r="INC4" s="83">
        <f t="shared" si="239"/>
        <v>268</v>
      </c>
      <c r="IND4" s="83">
        <f t="shared" si="239"/>
        <v>268</v>
      </c>
      <c r="INE4" s="83">
        <f t="shared" si="239"/>
        <v>268</v>
      </c>
      <c r="INF4" s="83">
        <f t="shared" si="239"/>
        <v>268</v>
      </c>
      <c r="ING4" s="83">
        <f t="shared" si="239"/>
        <v>268</v>
      </c>
      <c r="INH4" s="83">
        <f t="shared" si="239"/>
        <v>268</v>
      </c>
      <c r="INI4" s="83">
        <f t="shared" si="239"/>
        <v>268</v>
      </c>
      <c r="INJ4" s="83">
        <f t="shared" si="239"/>
        <v>268</v>
      </c>
      <c r="INK4" s="83">
        <f t="shared" si="239"/>
        <v>268</v>
      </c>
      <c r="INL4" s="83">
        <f t="shared" si="239"/>
        <v>268</v>
      </c>
      <c r="INM4" s="83">
        <f t="shared" si="239"/>
        <v>268</v>
      </c>
      <c r="INN4" s="83">
        <f t="shared" si="239"/>
        <v>268</v>
      </c>
      <c r="INO4" s="83">
        <f t="shared" si="239"/>
        <v>268</v>
      </c>
      <c r="INP4" s="83">
        <f t="shared" si="239"/>
        <v>269</v>
      </c>
      <c r="INQ4" s="83">
        <f t="shared" si="239"/>
        <v>269</v>
      </c>
      <c r="INR4" s="83">
        <f t="shared" si="239"/>
        <v>269</v>
      </c>
      <c r="INS4" s="83">
        <f t="shared" si="239"/>
        <v>269</v>
      </c>
      <c r="INT4" s="83">
        <f t="shared" si="239"/>
        <v>269</v>
      </c>
      <c r="INU4" s="83">
        <f t="shared" si="239"/>
        <v>269</v>
      </c>
      <c r="INV4" s="83">
        <f t="shared" si="239"/>
        <v>269</v>
      </c>
      <c r="INW4" s="83">
        <f t="shared" si="239"/>
        <v>269</v>
      </c>
      <c r="INX4" s="83">
        <f t="shared" si="239"/>
        <v>269</v>
      </c>
      <c r="INY4" s="83">
        <f t="shared" si="239"/>
        <v>269</v>
      </c>
      <c r="INZ4" s="83">
        <f t="shared" si="239"/>
        <v>269</v>
      </c>
      <c r="IOA4" s="83">
        <f t="shared" si="239"/>
        <v>269</v>
      </c>
      <c r="IOB4" s="83">
        <f t="shared" si="239"/>
        <v>269</v>
      </c>
      <c r="IOC4" s="83">
        <f t="shared" si="239"/>
        <v>269</v>
      </c>
      <c r="IOD4" s="83">
        <f t="shared" si="239"/>
        <v>269</v>
      </c>
      <c r="IOE4" s="83">
        <f t="shared" si="239"/>
        <v>269</v>
      </c>
      <c r="IOF4" s="83">
        <f t="shared" si="239"/>
        <v>269</v>
      </c>
      <c r="IOG4" s="83">
        <f t="shared" si="239"/>
        <v>269</v>
      </c>
      <c r="IOH4" s="83">
        <f t="shared" si="239"/>
        <v>269</v>
      </c>
      <c r="IOI4" s="83">
        <f t="shared" si="239"/>
        <v>269</v>
      </c>
      <c r="IOJ4" s="83">
        <f t="shared" si="239"/>
        <v>269</v>
      </c>
      <c r="IOK4" s="83">
        <f t="shared" si="239"/>
        <v>269</v>
      </c>
      <c r="IOL4" s="83">
        <f t="shared" si="239"/>
        <v>269</v>
      </c>
      <c r="IOM4" s="83">
        <f t="shared" ref="IOM4:IQX4" si="240">MATCH(IOM1,ID_DY,0)-1</f>
        <v>269</v>
      </c>
      <c r="ION4" s="83">
        <f t="shared" si="240"/>
        <v>270</v>
      </c>
      <c r="IOO4" s="83">
        <f t="shared" si="240"/>
        <v>270</v>
      </c>
      <c r="IOP4" s="83">
        <f t="shared" si="240"/>
        <v>270</v>
      </c>
      <c r="IOQ4" s="83">
        <f t="shared" si="240"/>
        <v>270</v>
      </c>
      <c r="IOR4" s="83">
        <f t="shared" si="240"/>
        <v>270</v>
      </c>
      <c r="IOS4" s="83">
        <f t="shared" si="240"/>
        <v>270</v>
      </c>
      <c r="IOT4" s="83">
        <f t="shared" si="240"/>
        <v>270</v>
      </c>
      <c r="IOU4" s="83">
        <f t="shared" si="240"/>
        <v>270</v>
      </c>
      <c r="IOV4" s="83">
        <f t="shared" si="240"/>
        <v>270</v>
      </c>
      <c r="IOW4" s="83">
        <f t="shared" si="240"/>
        <v>270</v>
      </c>
      <c r="IOX4" s="83">
        <f t="shared" si="240"/>
        <v>270</v>
      </c>
      <c r="IOY4" s="83">
        <f t="shared" si="240"/>
        <v>270</v>
      </c>
      <c r="IOZ4" s="83">
        <f t="shared" si="240"/>
        <v>270</v>
      </c>
      <c r="IPA4" s="83">
        <f t="shared" si="240"/>
        <v>270</v>
      </c>
      <c r="IPB4" s="83">
        <f t="shared" si="240"/>
        <v>270</v>
      </c>
      <c r="IPC4" s="83">
        <f t="shared" si="240"/>
        <v>270</v>
      </c>
      <c r="IPD4" s="83">
        <f t="shared" si="240"/>
        <v>270</v>
      </c>
      <c r="IPE4" s="83">
        <f t="shared" si="240"/>
        <v>270</v>
      </c>
      <c r="IPF4" s="83">
        <f t="shared" si="240"/>
        <v>270</v>
      </c>
      <c r="IPG4" s="83">
        <f t="shared" si="240"/>
        <v>270</v>
      </c>
      <c r="IPH4" s="83">
        <f t="shared" si="240"/>
        <v>270</v>
      </c>
      <c r="IPI4" s="83">
        <f t="shared" si="240"/>
        <v>270</v>
      </c>
      <c r="IPJ4" s="83">
        <f t="shared" si="240"/>
        <v>270</v>
      </c>
      <c r="IPK4" s="83">
        <f t="shared" si="240"/>
        <v>270</v>
      </c>
      <c r="IPL4" s="83">
        <f t="shared" si="240"/>
        <v>271</v>
      </c>
      <c r="IPM4" s="83">
        <f t="shared" si="240"/>
        <v>271</v>
      </c>
      <c r="IPN4" s="83">
        <f t="shared" si="240"/>
        <v>271</v>
      </c>
      <c r="IPO4" s="83">
        <f t="shared" si="240"/>
        <v>271</v>
      </c>
      <c r="IPP4" s="83">
        <f t="shared" si="240"/>
        <v>271</v>
      </c>
      <c r="IPQ4" s="83">
        <f t="shared" si="240"/>
        <v>271</v>
      </c>
      <c r="IPR4" s="83">
        <f t="shared" si="240"/>
        <v>271</v>
      </c>
      <c r="IPS4" s="83">
        <f t="shared" si="240"/>
        <v>271</v>
      </c>
      <c r="IPT4" s="83">
        <f t="shared" si="240"/>
        <v>271</v>
      </c>
      <c r="IPU4" s="83">
        <f t="shared" si="240"/>
        <v>271</v>
      </c>
      <c r="IPV4" s="83">
        <f t="shared" si="240"/>
        <v>271</v>
      </c>
      <c r="IPW4" s="83">
        <f t="shared" si="240"/>
        <v>271</v>
      </c>
      <c r="IPX4" s="83">
        <f t="shared" si="240"/>
        <v>271</v>
      </c>
      <c r="IPY4" s="83">
        <f t="shared" si="240"/>
        <v>271</v>
      </c>
      <c r="IPZ4" s="83">
        <f t="shared" si="240"/>
        <v>271</v>
      </c>
      <c r="IQA4" s="83">
        <f t="shared" si="240"/>
        <v>271</v>
      </c>
      <c r="IQB4" s="83">
        <f t="shared" si="240"/>
        <v>271</v>
      </c>
      <c r="IQC4" s="83">
        <f t="shared" si="240"/>
        <v>271</v>
      </c>
      <c r="IQD4" s="83">
        <f t="shared" si="240"/>
        <v>271</v>
      </c>
      <c r="IQE4" s="83">
        <f t="shared" si="240"/>
        <v>271</v>
      </c>
      <c r="IQF4" s="83">
        <f t="shared" si="240"/>
        <v>271</v>
      </c>
      <c r="IQG4" s="83">
        <f t="shared" si="240"/>
        <v>271</v>
      </c>
      <c r="IQH4" s="83">
        <f t="shared" si="240"/>
        <v>271</v>
      </c>
      <c r="IQI4" s="83">
        <f t="shared" si="240"/>
        <v>271</v>
      </c>
      <c r="IQJ4" s="83">
        <f t="shared" si="240"/>
        <v>272</v>
      </c>
      <c r="IQK4" s="83">
        <f t="shared" si="240"/>
        <v>272</v>
      </c>
      <c r="IQL4" s="83">
        <f t="shared" si="240"/>
        <v>272</v>
      </c>
      <c r="IQM4" s="83">
        <f t="shared" si="240"/>
        <v>272</v>
      </c>
      <c r="IQN4" s="83">
        <f t="shared" si="240"/>
        <v>272</v>
      </c>
      <c r="IQO4" s="83">
        <f t="shared" si="240"/>
        <v>272</v>
      </c>
      <c r="IQP4" s="83">
        <f t="shared" si="240"/>
        <v>272</v>
      </c>
      <c r="IQQ4" s="83">
        <f t="shared" si="240"/>
        <v>272</v>
      </c>
      <c r="IQR4" s="83">
        <f t="shared" si="240"/>
        <v>272</v>
      </c>
      <c r="IQS4" s="83">
        <f t="shared" si="240"/>
        <v>272</v>
      </c>
      <c r="IQT4" s="83">
        <f t="shared" si="240"/>
        <v>272</v>
      </c>
      <c r="IQU4" s="83">
        <f t="shared" si="240"/>
        <v>272</v>
      </c>
      <c r="IQV4" s="83">
        <f t="shared" si="240"/>
        <v>272</v>
      </c>
      <c r="IQW4" s="83">
        <f t="shared" si="240"/>
        <v>272</v>
      </c>
      <c r="IQX4" s="83">
        <f t="shared" si="240"/>
        <v>272</v>
      </c>
      <c r="IQY4" s="83">
        <f t="shared" ref="IQY4:ITJ4" si="241">MATCH(IQY1,ID_DY,0)-1</f>
        <v>272</v>
      </c>
      <c r="IQZ4" s="83">
        <f t="shared" si="241"/>
        <v>272</v>
      </c>
      <c r="IRA4" s="83">
        <f t="shared" si="241"/>
        <v>272</v>
      </c>
      <c r="IRB4" s="83">
        <f t="shared" si="241"/>
        <v>272</v>
      </c>
      <c r="IRC4" s="83">
        <f t="shared" si="241"/>
        <v>272</v>
      </c>
      <c r="IRD4" s="83">
        <f t="shared" si="241"/>
        <v>272</v>
      </c>
      <c r="IRE4" s="83">
        <f t="shared" si="241"/>
        <v>272</v>
      </c>
      <c r="IRF4" s="83">
        <f t="shared" si="241"/>
        <v>272</v>
      </c>
      <c r="IRG4" s="83">
        <f t="shared" si="241"/>
        <v>272</v>
      </c>
      <c r="IRH4" s="83">
        <f t="shared" si="241"/>
        <v>273</v>
      </c>
      <c r="IRI4" s="83">
        <f t="shared" si="241"/>
        <v>273</v>
      </c>
      <c r="IRJ4" s="83">
        <f t="shared" si="241"/>
        <v>273</v>
      </c>
      <c r="IRK4" s="83">
        <f t="shared" si="241"/>
        <v>273</v>
      </c>
      <c r="IRL4" s="83">
        <f t="shared" si="241"/>
        <v>273</v>
      </c>
      <c r="IRM4" s="83">
        <f t="shared" si="241"/>
        <v>273</v>
      </c>
      <c r="IRN4" s="83">
        <f t="shared" si="241"/>
        <v>273</v>
      </c>
      <c r="IRO4" s="83">
        <f t="shared" si="241"/>
        <v>273</v>
      </c>
      <c r="IRP4" s="83">
        <f t="shared" si="241"/>
        <v>273</v>
      </c>
      <c r="IRQ4" s="83">
        <f t="shared" si="241"/>
        <v>273</v>
      </c>
      <c r="IRR4" s="83">
        <f t="shared" si="241"/>
        <v>273</v>
      </c>
      <c r="IRS4" s="83">
        <f t="shared" si="241"/>
        <v>273</v>
      </c>
      <c r="IRT4" s="83">
        <f t="shared" si="241"/>
        <v>273</v>
      </c>
      <c r="IRU4" s="83">
        <f t="shared" si="241"/>
        <v>273</v>
      </c>
      <c r="IRV4" s="83">
        <f t="shared" si="241"/>
        <v>273</v>
      </c>
      <c r="IRW4" s="83">
        <f t="shared" si="241"/>
        <v>273</v>
      </c>
      <c r="IRX4" s="83">
        <f t="shared" si="241"/>
        <v>273</v>
      </c>
      <c r="IRY4" s="83">
        <f t="shared" si="241"/>
        <v>273</v>
      </c>
      <c r="IRZ4" s="83">
        <f t="shared" si="241"/>
        <v>273</v>
      </c>
      <c r="ISA4" s="83">
        <f t="shared" si="241"/>
        <v>273</v>
      </c>
      <c r="ISB4" s="83">
        <f t="shared" si="241"/>
        <v>273</v>
      </c>
      <c r="ISC4" s="83">
        <f t="shared" si="241"/>
        <v>273</v>
      </c>
      <c r="ISD4" s="83">
        <f t="shared" si="241"/>
        <v>273</v>
      </c>
      <c r="ISE4" s="83">
        <f t="shared" si="241"/>
        <v>273</v>
      </c>
      <c r="ISF4" s="83">
        <f t="shared" si="241"/>
        <v>274</v>
      </c>
      <c r="ISG4" s="83">
        <f t="shared" si="241"/>
        <v>274</v>
      </c>
      <c r="ISH4" s="83">
        <f t="shared" si="241"/>
        <v>274</v>
      </c>
      <c r="ISI4" s="83">
        <f t="shared" si="241"/>
        <v>274</v>
      </c>
      <c r="ISJ4" s="83">
        <f t="shared" si="241"/>
        <v>274</v>
      </c>
      <c r="ISK4" s="83">
        <f t="shared" si="241"/>
        <v>274</v>
      </c>
      <c r="ISL4" s="83">
        <f t="shared" si="241"/>
        <v>274</v>
      </c>
      <c r="ISM4" s="83">
        <f t="shared" si="241"/>
        <v>274</v>
      </c>
      <c r="ISN4" s="83">
        <f t="shared" si="241"/>
        <v>274</v>
      </c>
      <c r="ISO4" s="83">
        <f t="shared" si="241"/>
        <v>274</v>
      </c>
      <c r="ISP4" s="83">
        <f t="shared" si="241"/>
        <v>274</v>
      </c>
      <c r="ISQ4" s="83">
        <f t="shared" si="241"/>
        <v>274</v>
      </c>
      <c r="ISR4" s="83">
        <f t="shared" si="241"/>
        <v>274</v>
      </c>
      <c r="ISS4" s="83">
        <f t="shared" si="241"/>
        <v>274</v>
      </c>
      <c r="IST4" s="83">
        <f t="shared" si="241"/>
        <v>274</v>
      </c>
      <c r="ISU4" s="83">
        <f t="shared" si="241"/>
        <v>274</v>
      </c>
      <c r="ISV4" s="83">
        <f t="shared" si="241"/>
        <v>274</v>
      </c>
      <c r="ISW4" s="83">
        <f t="shared" si="241"/>
        <v>274</v>
      </c>
      <c r="ISX4" s="83">
        <f t="shared" si="241"/>
        <v>274</v>
      </c>
      <c r="ISY4" s="83">
        <f t="shared" si="241"/>
        <v>274</v>
      </c>
      <c r="ISZ4" s="83">
        <f t="shared" si="241"/>
        <v>274</v>
      </c>
      <c r="ITA4" s="83">
        <f t="shared" si="241"/>
        <v>274</v>
      </c>
      <c r="ITB4" s="83">
        <f t="shared" si="241"/>
        <v>274</v>
      </c>
      <c r="ITC4" s="83">
        <f t="shared" si="241"/>
        <v>274</v>
      </c>
      <c r="ITD4" s="83">
        <f t="shared" si="241"/>
        <v>275</v>
      </c>
      <c r="ITE4" s="83">
        <f t="shared" si="241"/>
        <v>275</v>
      </c>
      <c r="ITF4" s="83">
        <f t="shared" si="241"/>
        <v>275</v>
      </c>
      <c r="ITG4" s="83">
        <f t="shared" si="241"/>
        <v>275</v>
      </c>
      <c r="ITH4" s="83">
        <f t="shared" si="241"/>
        <v>275</v>
      </c>
      <c r="ITI4" s="83">
        <f t="shared" si="241"/>
        <v>275</v>
      </c>
      <c r="ITJ4" s="83">
        <f t="shared" si="241"/>
        <v>275</v>
      </c>
      <c r="ITK4" s="83">
        <f t="shared" ref="ITK4:IVV4" si="242">MATCH(ITK1,ID_DY,0)-1</f>
        <v>275</v>
      </c>
      <c r="ITL4" s="83">
        <f t="shared" si="242"/>
        <v>275</v>
      </c>
      <c r="ITM4" s="83">
        <f t="shared" si="242"/>
        <v>275</v>
      </c>
      <c r="ITN4" s="83">
        <f t="shared" si="242"/>
        <v>275</v>
      </c>
      <c r="ITO4" s="83">
        <f t="shared" si="242"/>
        <v>275</v>
      </c>
      <c r="ITP4" s="83">
        <f t="shared" si="242"/>
        <v>275</v>
      </c>
      <c r="ITQ4" s="83">
        <f t="shared" si="242"/>
        <v>275</v>
      </c>
      <c r="ITR4" s="83">
        <f t="shared" si="242"/>
        <v>275</v>
      </c>
      <c r="ITS4" s="83">
        <f t="shared" si="242"/>
        <v>275</v>
      </c>
      <c r="ITT4" s="83">
        <f t="shared" si="242"/>
        <v>275</v>
      </c>
      <c r="ITU4" s="83">
        <f t="shared" si="242"/>
        <v>275</v>
      </c>
      <c r="ITV4" s="83">
        <f t="shared" si="242"/>
        <v>275</v>
      </c>
      <c r="ITW4" s="83">
        <f t="shared" si="242"/>
        <v>275</v>
      </c>
      <c r="ITX4" s="83">
        <f t="shared" si="242"/>
        <v>275</v>
      </c>
      <c r="ITY4" s="83">
        <f t="shared" si="242"/>
        <v>275</v>
      </c>
      <c r="ITZ4" s="83">
        <f t="shared" si="242"/>
        <v>275</v>
      </c>
      <c r="IUA4" s="83">
        <f t="shared" si="242"/>
        <v>275</v>
      </c>
      <c r="IUB4" s="83">
        <f t="shared" si="242"/>
        <v>276</v>
      </c>
      <c r="IUC4" s="83">
        <f t="shared" si="242"/>
        <v>276</v>
      </c>
      <c r="IUD4" s="83">
        <f t="shared" si="242"/>
        <v>276</v>
      </c>
      <c r="IUE4" s="83">
        <f t="shared" si="242"/>
        <v>276</v>
      </c>
      <c r="IUF4" s="83">
        <f t="shared" si="242"/>
        <v>276</v>
      </c>
      <c r="IUG4" s="83">
        <f t="shared" si="242"/>
        <v>276</v>
      </c>
      <c r="IUH4" s="83">
        <f t="shared" si="242"/>
        <v>276</v>
      </c>
      <c r="IUI4" s="83">
        <f t="shared" si="242"/>
        <v>276</v>
      </c>
      <c r="IUJ4" s="83">
        <f t="shared" si="242"/>
        <v>276</v>
      </c>
      <c r="IUK4" s="83">
        <f t="shared" si="242"/>
        <v>276</v>
      </c>
      <c r="IUL4" s="83">
        <f t="shared" si="242"/>
        <v>276</v>
      </c>
      <c r="IUM4" s="83">
        <f t="shared" si="242"/>
        <v>276</v>
      </c>
      <c r="IUN4" s="83">
        <f t="shared" si="242"/>
        <v>276</v>
      </c>
      <c r="IUO4" s="83">
        <f t="shared" si="242"/>
        <v>276</v>
      </c>
      <c r="IUP4" s="83">
        <f t="shared" si="242"/>
        <v>276</v>
      </c>
      <c r="IUQ4" s="83">
        <f t="shared" si="242"/>
        <v>276</v>
      </c>
      <c r="IUR4" s="83">
        <f t="shared" si="242"/>
        <v>276</v>
      </c>
      <c r="IUS4" s="83">
        <f t="shared" si="242"/>
        <v>276</v>
      </c>
      <c r="IUT4" s="83">
        <f t="shared" si="242"/>
        <v>276</v>
      </c>
      <c r="IUU4" s="83">
        <f t="shared" si="242"/>
        <v>276</v>
      </c>
      <c r="IUV4" s="83">
        <f t="shared" si="242"/>
        <v>276</v>
      </c>
      <c r="IUW4" s="83">
        <f t="shared" si="242"/>
        <v>276</v>
      </c>
      <c r="IUX4" s="83">
        <f t="shared" si="242"/>
        <v>276</v>
      </c>
      <c r="IUY4" s="83">
        <f t="shared" si="242"/>
        <v>276</v>
      </c>
      <c r="IUZ4" s="83">
        <f t="shared" si="242"/>
        <v>277</v>
      </c>
      <c r="IVA4" s="83">
        <f t="shared" si="242"/>
        <v>277</v>
      </c>
      <c r="IVB4" s="83">
        <f t="shared" si="242"/>
        <v>277</v>
      </c>
      <c r="IVC4" s="83">
        <f t="shared" si="242"/>
        <v>277</v>
      </c>
      <c r="IVD4" s="83">
        <f t="shared" si="242"/>
        <v>277</v>
      </c>
      <c r="IVE4" s="83">
        <f t="shared" si="242"/>
        <v>277</v>
      </c>
      <c r="IVF4" s="83">
        <f t="shared" si="242"/>
        <v>277</v>
      </c>
      <c r="IVG4" s="83">
        <f t="shared" si="242"/>
        <v>277</v>
      </c>
      <c r="IVH4" s="83">
        <f t="shared" si="242"/>
        <v>277</v>
      </c>
      <c r="IVI4" s="83">
        <f t="shared" si="242"/>
        <v>277</v>
      </c>
      <c r="IVJ4" s="83">
        <f t="shared" si="242"/>
        <v>277</v>
      </c>
      <c r="IVK4" s="83">
        <f t="shared" si="242"/>
        <v>277</v>
      </c>
      <c r="IVL4" s="83">
        <f t="shared" si="242"/>
        <v>277</v>
      </c>
      <c r="IVM4" s="83">
        <f t="shared" si="242"/>
        <v>277</v>
      </c>
      <c r="IVN4" s="83">
        <f t="shared" si="242"/>
        <v>277</v>
      </c>
      <c r="IVO4" s="83">
        <f t="shared" si="242"/>
        <v>277</v>
      </c>
      <c r="IVP4" s="83">
        <f t="shared" si="242"/>
        <v>277</v>
      </c>
      <c r="IVQ4" s="83">
        <f t="shared" si="242"/>
        <v>277</v>
      </c>
      <c r="IVR4" s="83">
        <f t="shared" si="242"/>
        <v>277</v>
      </c>
      <c r="IVS4" s="83">
        <f t="shared" si="242"/>
        <v>277</v>
      </c>
      <c r="IVT4" s="83">
        <f t="shared" si="242"/>
        <v>277</v>
      </c>
      <c r="IVU4" s="83">
        <f t="shared" si="242"/>
        <v>277</v>
      </c>
      <c r="IVV4" s="83">
        <f t="shared" si="242"/>
        <v>277</v>
      </c>
      <c r="IVW4" s="83">
        <f t="shared" ref="IVW4:IYH4" si="243">MATCH(IVW1,ID_DY,0)-1</f>
        <v>277</v>
      </c>
      <c r="IVX4" s="83">
        <f t="shared" si="243"/>
        <v>278</v>
      </c>
      <c r="IVY4" s="83">
        <f t="shared" si="243"/>
        <v>278</v>
      </c>
      <c r="IVZ4" s="83">
        <f t="shared" si="243"/>
        <v>278</v>
      </c>
      <c r="IWA4" s="83">
        <f t="shared" si="243"/>
        <v>278</v>
      </c>
      <c r="IWB4" s="83">
        <f t="shared" si="243"/>
        <v>278</v>
      </c>
      <c r="IWC4" s="83">
        <f t="shared" si="243"/>
        <v>278</v>
      </c>
      <c r="IWD4" s="83">
        <f t="shared" si="243"/>
        <v>278</v>
      </c>
      <c r="IWE4" s="83">
        <f t="shared" si="243"/>
        <v>278</v>
      </c>
      <c r="IWF4" s="83">
        <f t="shared" si="243"/>
        <v>278</v>
      </c>
      <c r="IWG4" s="83">
        <f t="shared" si="243"/>
        <v>278</v>
      </c>
      <c r="IWH4" s="83">
        <f t="shared" si="243"/>
        <v>278</v>
      </c>
      <c r="IWI4" s="83">
        <f t="shared" si="243"/>
        <v>278</v>
      </c>
      <c r="IWJ4" s="83">
        <f t="shared" si="243"/>
        <v>278</v>
      </c>
      <c r="IWK4" s="83">
        <f t="shared" si="243"/>
        <v>278</v>
      </c>
      <c r="IWL4" s="83">
        <f t="shared" si="243"/>
        <v>278</v>
      </c>
      <c r="IWM4" s="83">
        <f t="shared" si="243"/>
        <v>278</v>
      </c>
      <c r="IWN4" s="83">
        <f t="shared" si="243"/>
        <v>278</v>
      </c>
      <c r="IWO4" s="83">
        <f t="shared" si="243"/>
        <v>278</v>
      </c>
      <c r="IWP4" s="83">
        <f t="shared" si="243"/>
        <v>278</v>
      </c>
      <c r="IWQ4" s="83">
        <f t="shared" si="243"/>
        <v>278</v>
      </c>
      <c r="IWR4" s="83">
        <f t="shared" si="243"/>
        <v>278</v>
      </c>
      <c r="IWS4" s="83">
        <f t="shared" si="243"/>
        <v>278</v>
      </c>
      <c r="IWT4" s="83">
        <f t="shared" si="243"/>
        <v>278</v>
      </c>
      <c r="IWU4" s="83">
        <f t="shared" si="243"/>
        <v>278</v>
      </c>
      <c r="IWV4" s="83">
        <f t="shared" si="243"/>
        <v>279</v>
      </c>
      <c r="IWW4" s="83">
        <f t="shared" si="243"/>
        <v>279</v>
      </c>
      <c r="IWX4" s="83">
        <f t="shared" si="243"/>
        <v>279</v>
      </c>
      <c r="IWY4" s="83">
        <f t="shared" si="243"/>
        <v>279</v>
      </c>
      <c r="IWZ4" s="83">
        <f t="shared" si="243"/>
        <v>279</v>
      </c>
      <c r="IXA4" s="83">
        <f t="shared" si="243"/>
        <v>279</v>
      </c>
      <c r="IXB4" s="83">
        <f t="shared" si="243"/>
        <v>279</v>
      </c>
      <c r="IXC4" s="83">
        <f t="shared" si="243"/>
        <v>279</v>
      </c>
      <c r="IXD4" s="83">
        <f t="shared" si="243"/>
        <v>279</v>
      </c>
      <c r="IXE4" s="83">
        <f t="shared" si="243"/>
        <v>279</v>
      </c>
      <c r="IXF4" s="83">
        <f t="shared" si="243"/>
        <v>279</v>
      </c>
      <c r="IXG4" s="83">
        <f t="shared" si="243"/>
        <v>279</v>
      </c>
      <c r="IXH4" s="83">
        <f t="shared" si="243"/>
        <v>279</v>
      </c>
      <c r="IXI4" s="83">
        <f t="shared" si="243"/>
        <v>279</v>
      </c>
      <c r="IXJ4" s="83">
        <f t="shared" si="243"/>
        <v>279</v>
      </c>
      <c r="IXK4" s="83">
        <f t="shared" si="243"/>
        <v>279</v>
      </c>
      <c r="IXL4" s="83">
        <f t="shared" si="243"/>
        <v>279</v>
      </c>
      <c r="IXM4" s="83">
        <f t="shared" si="243"/>
        <v>279</v>
      </c>
      <c r="IXN4" s="83">
        <f t="shared" si="243"/>
        <v>279</v>
      </c>
      <c r="IXO4" s="83">
        <f t="shared" si="243"/>
        <v>279</v>
      </c>
      <c r="IXP4" s="83">
        <f t="shared" si="243"/>
        <v>279</v>
      </c>
      <c r="IXQ4" s="83">
        <f t="shared" si="243"/>
        <v>279</v>
      </c>
      <c r="IXR4" s="83">
        <f t="shared" si="243"/>
        <v>279</v>
      </c>
      <c r="IXS4" s="83">
        <f t="shared" si="243"/>
        <v>279</v>
      </c>
      <c r="IXT4" s="83">
        <f t="shared" si="243"/>
        <v>280</v>
      </c>
      <c r="IXU4" s="83">
        <f t="shared" si="243"/>
        <v>280</v>
      </c>
      <c r="IXV4" s="83">
        <f t="shared" si="243"/>
        <v>280</v>
      </c>
      <c r="IXW4" s="83">
        <f t="shared" si="243"/>
        <v>280</v>
      </c>
      <c r="IXX4" s="83">
        <f t="shared" si="243"/>
        <v>280</v>
      </c>
      <c r="IXY4" s="83">
        <f t="shared" si="243"/>
        <v>280</v>
      </c>
      <c r="IXZ4" s="83">
        <f t="shared" si="243"/>
        <v>280</v>
      </c>
      <c r="IYA4" s="83">
        <f t="shared" si="243"/>
        <v>280</v>
      </c>
      <c r="IYB4" s="83">
        <f t="shared" si="243"/>
        <v>280</v>
      </c>
      <c r="IYC4" s="83">
        <f t="shared" si="243"/>
        <v>280</v>
      </c>
      <c r="IYD4" s="83">
        <f t="shared" si="243"/>
        <v>280</v>
      </c>
      <c r="IYE4" s="83">
        <f t="shared" si="243"/>
        <v>280</v>
      </c>
      <c r="IYF4" s="83">
        <f t="shared" si="243"/>
        <v>280</v>
      </c>
      <c r="IYG4" s="83">
        <f t="shared" si="243"/>
        <v>280</v>
      </c>
      <c r="IYH4" s="83">
        <f t="shared" si="243"/>
        <v>280</v>
      </c>
      <c r="IYI4" s="83">
        <f t="shared" ref="IYI4:JAT4" si="244">MATCH(IYI1,ID_DY,0)-1</f>
        <v>280</v>
      </c>
      <c r="IYJ4" s="83">
        <f t="shared" si="244"/>
        <v>280</v>
      </c>
      <c r="IYK4" s="83">
        <f t="shared" si="244"/>
        <v>280</v>
      </c>
      <c r="IYL4" s="83">
        <f t="shared" si="244"/>
        <v>280</v>
      </c>
      <c r="IYM4" s="83">
        <f t="shared" si="244"/>
        <v>280</v>
      </c>
      <c r="IYN4" s="83">
        <f t="shared" si="244"/>
        <v>280</v>
      </c>
      <c r="IYO4" s="83">
        <f t="shared" si="244"/>
        <v>280</v>
      </c>
      <c r="IYP4" s="83">
        <f t="shared" si="244"/>
        <v>280</v>
      </c>
      <c r="IYQ4" s="83">
        <f t="shared" si="244"/>
        <v>280</v>
      </c>
      <c r="IYR4" s="83">
        <f t="shared" si="244"/>
        <v>281</v>
      </c>
      <c r="IYS4" s="83">
        <f t="shared" si="244"/>
        <v>281</v>
      </c>
      <c r="IYT4" s="83">
        <f t="shared" si="244"/>
        <v>281</v>
      </c>
      <c r="IYU4" s="83">
        <f t="shared" si="244"/>
        <v>281</v>
      </c>
      <c r="IYV4" s="83">
        <f t="shared" si="244"/>
        <v>281</v>
      </c>
      <c r="IYW4" s="83">
        <f t="shared" si="244"/>
        <v>281</v>
      </c>
      <c r="IYX4" s="83">
        <f t="shared" si="244"/>
        <v>281</v>
      </c>
      <c r="IYY4" s="83">
        <f t="shared" si="244"/>
        <v>281</v>
      </c>
      <c r="IYZ4" s="83">
        <f t="shared" si="244"/>
        <v>281</v>
      </c>
      <c r="IZA4" s="83">
        <f t="shared" si="244"/>
        <v>281</v>
      </c>
      <c r="IZB4" s="83">
        <f t="shared" si="244"/>
        <v>281</v>
      </c>
      <c r="IZC4" s="83">
        <f t="shared" si="244"/>
        <v>281</v>
      </c>
      <c r="IZD4" s="83">
        <f t="shared" si="244"/>
        <v>281</v>
      </c>
      <c r="IZE4" s="83">
        <f t="shared" si="244"/>
        <v>281</v>
      </c>
      <c r="IZF4" s="83">
        <f t="shared" si="244"/>
        <v>281</v>
      </c>
      <c r="IZG4" s="83">
        <f t="shared" si="244"/>
        <v>281</v>
      </c>
      <c r="IZH4" s="83">
        <f t="shared" si="244"/>
        <v>281</v>
      </c>
      <c r="IZI4" s="83">
        <f t="shared" si="244"/>
        <v>281</v>
      </c>
      <c r="IZJ4" s="83">
        <f t="shared" si="244"/>
        <v>281</v>
      </c>
      <c r="IZK4" s="83">
        <f t="shared" si="244"/>
        <v>281</v>
      </c>
      <c r="IZL4" s="83">
        <f t="shared" si="244"/>
        <v>281</v>
      </c>
      <c r="IZM4" s="83">
        <f t="shared" si="244"/>
        <v>281</v>
      </c>
      <c r="IZN4" s="83">
        <f t="shared" si="244"/>
        <v>281</v>
      </c>
      <c r="IZO4" s="83">
        <f t="shared" si="244"/>
        <v>281</v>
      </c>
      <c r="IZP4" s="83">
        <f t="shared" si="244"/>
        <v>282</v>
      </c>
      <c r="IZQ4" s="83">
        <f t="shared" si="244"/>
        <v>282</v>
      </c>
      <c r="IZR4" s="83">
        <f t="shared" si="244"/>
        <v>282</v>
      </c>
      <c r="IZS4" s="83">
        <f t="shared" si="244"/>
        <v>282</v>
      </c>
      <c r="IZT4" s="83">
        <f t="shared" si="244"/>
        <v>282</v>
      </c>
      <c r="IZU4" s="83">
        <f t="shared" si="244"/>
        <v>282</v>
      </c>
      <c r="IZV4" s="83">
        <f t="shared" si="244"/>
        <v>282</v>
      </c>
      <c r="IZW4" s="83">
        <f t="shared" si="244"/>
        <v>282</v>
      </c>
      <c r="IZX4" s="83">
        <f t="shared" si="244"/>
        <v>282</v>
      </c>
      <c r="IZY4" s="83">
        <f t="shared" si="244"/>
        <v>282</v>
      </c>
      <c r="IZZ4" s="83">
        <f t="shared" si="244"/>
        <v>282</v>
      </c>
      <c r="JAA4" s="83">
        <f t="shared" si="244"/>
        <v>282</v>
      </c>
      <c r="JAB4" s="83">
        <f t="shared" si="244"/>
        <v>282</v>
      </c>
      <c r="JAC4" s="83">
        <f t="shared" si="244"/>
        <v>282</v>
      </c>
      <c r="JAD4" s="83">
        <f t="shared" si="244"/>
        <v>282</v>
      </c>
      <c r="JAE4" s="83">
        <f t="shared" si="244"/>
        <v>282</v>
      </c>
      <c r="JAF4" s="83">
        <f t="shared" si="244"/>
        <v>282</v>
      </c>
      <c r="JAG4" s="83">
        <f t="shared" si="244"/>
        <v>282</v>
      </c>
      <c r="JAH4" s="83">
        <f t="shared" si="244"/>
        <v>282</v>
      </c>
      <c r="JAI4" s="83">
        <f t="shared" si="244"/>
        <v>282</v>
      </c>
      <c r="JAJ4" s="83">
        <f t="shared" si="244"/>
        <v>282</v>
      </c>
      <c r="JAK4" s="83">
        <f t="shared" si="244"/>
        <v>282</v>
      </c>
      <c r="JAL4" s="83">
        <f t="shared" si="244"/>
        <v>282</v>
      </c>
      <c r="JAM4" s="83">
        <f t="shared" si="244"/>
        <v>282</v>
      </c>
      <c r="JAN4" s="83">
        <f t="shared" si="244"/>
        <v>283</v>
      </c>
      <c r="JAO4" s="83">
        <f t="shared" si="244"/>
        <v>283</v>
      </c>
      <c r="JAP4" s="83">
        <f t="shared" si="244"/>
        <v>283</v>
      </c>
      <c r="JAQ4" s="83">
        <f t="shared" si="244"/>
        <v>283</v>
      </c>
      <c r="JAR4" s="83">
        <f t="shared" si="244"/>
        <v>283</v>
      </c>
      <c r="JAS4" s="83">
        <f t="shared" si="244"/>
        <v>283</v>
      </c>
      <c r="JAT4" s="83">
        <f t="shared" si="244"/>
        <v>283</v>
      </c>
      <c r="JAU4" s="83">
        <f t="shared" ref="JAU4:JDF4" si="245">MATCH(JAU1,ID_DY,0)-1</f>
        <v>283</v>
      </c>
      <c r="JAV4" s="83">
        <f t="shared" si="245"/>
        <v>283</v>
      </c>
      <c r="JAW4" s="83">
        <f t="shared" si="245"/>
        <v>283</v>
      </c>
      <c r="JAX4" s="83">
        <f t="shared" si="245"/>
        <v>283</v>
      </c>
      <c r="JAY4" s="83">
        <f t="shared" si="245"/>
        <v>283</v>
      </c>
      <c r="JAZ4" s="83">
        <f t="shared" si="245"/>
        <v>283</v>
      </c>
      <c r="JBA4" s="83">
        <f t="shared" si="245"/>
        <v>283</v>
      </c>
      <c r="JBB4" s="83">
        <f t="shared" si="245"/>
        <v>283</v>
      </c>
      <c r="JBC4" s="83">
        <f t="shared" si="245"/>
        <v>283</v>
      </c>
      <c r="JBD4" s="83">
        <f t="shared" si="245"/>
        <v>283</v>
      </c>
      <c r="JBE4" s="83">
        <f t="shared" si="245"/>
        <v>283</v>
      </c>
      <c r="JBF4" s="83">
        <f t="shared" si="245"/>
        <v>283</v>
      </c>
      <c r="JBG4" s="83">
        <f t="shared" si="245"/>
        <v>283</v>
      </c>
      <c r="JBH4" s="83">
        <f t="shared" si="245"/>
        <v>283</v>
      </c>
      <c r="JBI4" s="83">
        <f t="shared" si="245"/>
        <v>283</v>
      </c>
      <c r="JBJ4" s="83">
        <f t="shared" si="245"/>
        <v>283</v>
      </c>
      <c r="JBK4" s="83">
        <f t="shared" si="245"/>
        <v>283</v>
      </c>
      <c r="JBL4" s="83">
        <f t="shared" si="245"/>
        <v>284</v>
      </c>
      <c r="JBM4" s="83">
        <f t="shared" si="245"/>
        <v>284</v>
      </c>
      <c r="JBN4" s="83">
        <f t="shared" si="245"/>
        <v>284</v>
      </c>
      <c r="JBO4" s="83">
        <f t="shared" si="245"/>
        <v>284</v>
      </c>
      <c r="JBP4" s="83">
        <f t="shared" si="245"/>
        <v>284</v>
      </c>
      <c r="JBQ4" s="83">
        <f t="shared" si="245"/>
        <v>284</v>
      </c>
      <c r="JBR4" s="83">
        <f t="shared" si="245"/>
        <v>284</v>
      </c>
      <c r="JBS4" s="83">
        <f t="shared" si="245"/>
        <v>284</v>
      </c>
      <c r="JBT4" s="83">
        <f t="shared" si="245"/>
        <v>284</v>
      </c>
      <c r="JBU4" s="83">
        <f t="shared" si="245"/>
        <v>284</v>
      </c>
      <c r="JBV4" s="83">
        <f t="shared" si="245"/>
        <v>284</v>
      </c>
      <c r="JBW4" s="83">
        <f t="shared" si="245"/>
        <v>284</v>
      </c>
      <c r="JBX4" s="83">
        <f t="shared" si="245"/>
        <v>284</v>
      </c>
      <c r="JBY4" s="83">
        <f t="shared" si="245"/>
        <v>284</v>
      </c>
      <c r="JBZ4" s="83">
        <f t="shared" si="245"/>
        <v>284</v>
      </c>
      <c r="JCA4" s="83">
        <f t="shared" si="245"/>
        <v>284</v>
      </c>
      <c r="JCB4" s="83">
        <f t="shared" si="245"/>
        <v>284</v>
      </c>
      <c r="JCC4" s="83">
        <f t="shared" si="245"/>
        <v>284</v>
      </c>
      <c r="JCD4" s="83">
        <f t="shared" si="245"/>
        <v>284</v>
      </c>
      <c r="JCE4" s="83">
        <f t="shared" si="245"/>
        <v>284</v>
      </c>
      <c r="JCF4" s="83">
        <f t="shared" si="245"/>
        <v>284</v>
      </c>
      <c r="JCG4" s="83">
        <f t="shared" si="245"/>
        <v>284</v>
      </c>
      <c r="JCH4" s="83">
        <f t="shared" si="245"/>
        <v>284</v>
      </c>
      <c r="JCI4" s="83">
        <f t="shared" si="245"/>
        <v>284</v>
      </c>
      <c r="JCJ4" s="83">
        <f t="shared" si="245"/>
        <v>285</v>
      </c>
      <c r="JCK4" s="83">
        <f t="shared" si="245"/>
        <v>285</v>
      </c>
      <c r="JCL4" s="83">
        <f t="shared" si="245"/>
        <v>285</v>
      </c>
      <c r="JCM4" s="83">
        <f t="shared" si="245"/>
        <v>285</v>
      </c>
      <c r="JCN4" s="83">
        <f t="shared" si="245"/>
        <v>285</v>
      </c>
      <c r="JCO4" s="83">
        <f t="shared" si="245"/>
        <v>285</v>
      </c>
      <c r="JCP4" s="83">
        <f t="shared" si="245"/>
        <v>285</v>
      </c>
      <c r="JCQ4" s="83">
        <f t="shared" si="245"/>
        <v>285</v>
      </c>
      <c r="JCR4" s="83">
        <f t="shared" si="245"/>
        <v>285</v>
      </c>
      <c r="JCS4" s="83">
        <f t="shared" si="245"/>
        <v>285</v>
      </c>
      <c r="JCT4" s="83">
        <f t="shared" si="245"/>
        <v>285</v>
      </c>
      <c r="JCU4" s="83">
        <f t="shared" si="245"/>
        <v>285</v>
      </c>
      <c r="JCV4" s="83">
        <f t="shared" si="245"/>
        <v>285</v>
      </c>
      <c r="JCW4" s="83">
        <f t="shared" si="245"/>
        <v>285</v>
      </c>
      <c r="JCX4" s="83">
        <f t="shared" si="245"/>
        <v>285</v>
      </c>
      <c r="JCY4" s="83">
        <f t="shared" si="245"/>
        <v>285</v>
      </c>
      <c r="JCZ4" s="83">
        <f t="shared" si="245"/>
        <v>285</v>
      </c>
      <c r="JDA4" s="83">
        <f t="shared" si="245"/>
        <v>285</v>
      </c>
      <c r="JDB4" s="83">
        <f t="shared" si="245"/>
        <v>285</v>
      </c>
      <c r="JDC4" s="83">
        <f t="shared" si="245"/>
        <v>285</v>
      </c>
      <c r="JDD4" s="83">
        <f t="shared" si="245"/>
        <v>285</v>
      </c>
      <c r="JDE4" s="83">
        <f t="shared" si="245"/>
        <v>285</v>
      </c>
      <c r="JDF4" s="83">
        <f t="shared" si="245"/>
        <v>285</v>
      </c>
      <c r="JDG4" s="83">
        <f t="shared" ref="JDG4:JFR4" si="246">MATCH(JDG1,ID_DY,0)-1</f>
        <v>285</v>
      </c>
      <c r="JDH4" s="83">
        <f t="shared" si="246"/>
        <v>286</v>
      </c>
      <c r="JDI4" s="83">
        <f t="shared" si="246"/>
        <v>286</v>
      </c>
      <c r="JDJ4" s="83">
        <f t="shared" si="246"/>
        <v>286</v>
      </c>
      <c r="JDK4" s="83">
        <f t="shared" si="246"/>
        <v>286</v>
      </c>
      <c r="JDL4" s="83">
        <f t="shared" si="246"/>
        <v>286</v>
      </c>
      <c r="JDM4" s="83">
        <f t="shared" si="246"/>
        <v>286</v>
      </c>
      <c r="JDN4" s="83">
        <f t="shared" si="246"/>
        <v>286</v>
      </c>
      <c r="JDO4" s="83">
        <f t="shared" si="246"/>
        <v>286</v>
      </c>
      <c r="JDP4" s="83">
        <f t="shared" si="246"/>
        <v>286</v>
      </c>
      <c r="JDQ4" s="83">
        <f t="shared" si="246"/>
        <v>286</v>
      </c>
      <c r="JDR4" s="83">
        <f t="shared" si="246"/>
        <v>286</v>
      </c>
      <c r="JDS4" s="83">
        <f t="shared" si="246"/>
        <v>286</v>
      </c>
      <c r="JDT4" s="83">
        <f t="shared" si="246"/>
        <v>286</v>
      </c>
      <c r="JDU4" s="83">
        <f t="shared" si="246"/>
        <v>286</v>
      </c>
      <c r="JDV4" s="83">
        <f t="shared" si="246"/>
        <v>286</v>
      </c>
      <c r="JDW4" s="83">
        <f t="shared" si="246"/>
        <v>286</v>
      </c>
      <c r="JDX4" s="83">
        <f t="shared" si="246"/>
        <v>286</v>
      </c>
      <c r="JDY4" s="83">
        <f t="shared" si="246"/>
        <v>286</v>
      </c>
      <c r="JDZ4" s="83">
        <f t="shared" si="246"/>
        <v>286</v>
      </c>
      <c r="JEA4" s="83">
        <f t="shared" si="246"/>
        <v>286</v>
      </c>
      <c r="JEB4" s="83">
        <f t="shared" si="246"/>
        <v>286</v>
      </c>
      <c r="JEC4" s="83">
        <f t="shared" si="246"/>
        <v>286</v>
      </c>
      <c r="JED4" s="83">
        <f t="shared" si="246"/>
        <v>286</v>
      </c>
      <c r="JEE4" s="83">
        <f t="shared" si="246"/>
        <v>286</v>
      </c>
      <c r="JEF4" s="83">
        <f t="shared" si="246"/>
        <v>287</v>
      </c>
      <c r="JEG4" s="83">
        <f t="shared" si="246"/>
        <v>287</v>
      </c>
      <c r="JEH4" s="83">
        <f t="shared" si="246"/>
        <v>287</v>
      </c>
      <c r="JEI4" s="83">
        <f t="shared" si="246"/>
        <v>287</v>
      </c>
      <c r="JEJ4" s="83">
        <f t="shared" si="246"/>
        <v>287</v>
      </c>
      <c r="JEK4" s="83">
        <f t="shared" si="246"/>
        <v>287</v>
      </c>
      <c r="JEL4" s="83">
        <f t="shared" si="246"/>
        <v>287</v>
      </c>
      <c r="JEM4" s="83">
        <f t="shared" si="246"/>
        <v>287</v>
      </c>
      <c r="JEN4" s="83">
        <f t="shared" si="246"/>
        <v>287</v>
      </c>
      <c r="JEO4" s="83">
        <f t="shared" si="246"/>
        <v>287</v>
      </c>
      <c r="JEP4" s="83">
        <f t="shared" si="246"/>
        <v>287</v>
      </c>
      <c r="JEQ4" s="83">
        <f t="shared" si="246"/>
        <v>287</v>
      </c>
      <c r="JER4" s="83">
        <f t="shared" si="246"/>
        <v>287</v>
      </c>
      <c r="JES4" s="83">
        <f t="shared" si="246"/>
        <v>287</v>
      </c>
      <c r="JET4" s="83">
        <f t="shared" si="246"/>
        <v>287</v>
      </c>
      <c r="JEU4" s="83">
        <f t="shared" si="246"/>
        <v>287</v>
      </c>
      <c r="JEV4" s="83">
        <f t="shared" si="246"/>
        <v>287</v>
      </c>
      <c r="JEW4" s="83">
        <f t="shared" si="246"/>
        <v>287</v>
      </c>
      <c r="JEX4" s="83">
        <f t="shared" si="246"/>
        <v>287</v>
      </c>
      <c r="JEY4" s="83">
        <f t="shared" si="246"/>
        <v>287</v>
      </c>
      <c r="JEZ4" s="83">
        <f t="shared" si="246"/>
        <v>287</v>
      </c>
      <c r="JFA4" s="83">
        <f t="shared" si="246"/>
        <v>287</v>
      </c>
      <c r="JFB4" s="83">
        <f t="shared" si="246"/>
        <v>287</v>
      </c>
      <c r="JFC4" s="83">
        <f t="shared" si="246"/>
        <v>287</v>
      </c>
      <c r="JFD4" s="83">
        <f t="shared" si="246"/>
        <v>288</v>
      </c>
      <c r="JFE4" s="83">
        <f t="shared" si="246"/>
        <v>288</v>
      </c>
      <c r="JFF4" s="83">
        <f t="shared" si="246"/>
        <v>288</v>
      </c>
      <c r="JFG4" s="83">
        <f t="shared" si="246"/>
        <v>288</v>
      </c>
      <c r="JFH4" s="83">
        <f t="shared" si="246"/>
        <v>288</v>
      </c>
      <c r="JFI4" s="83">
        <f t="shared" si="246"/>
        <v>288</v>
      </c>
      <c r="JFJ4" s="83">
        <f t="shared" si="246"/>
        <v>288</v>
      </c>
      <c r="JFK4" s="83">
        <f t="shared" si="246"/>
        <v>288</v>
      </c>
      <c r="JFL4" s="83">
        <f t="shared" si="246"/>
        <v>288</v>
      </c>
      <c r="JFM4" s="83">
        <f t="shared" si="246"/>
        <v>288</v>
      </c>
      <c r="JFN4" s="83">
        <f t="shared" si="246"/>
        <v>288</v>
      </c>
      <c r="JFO4" s="83">
        <f t="shared" si="246"/>
        <v>288</v>
      </c>
      <c r="JFP4" s="83">
        <f t="shared" si="246"/>
        <v>288</v>
      </c>
      <c r="JFQ4" s="83">
        <f t="shared" si="246"/>
        <v>288</v>
      </c>
      <c r="JFR4" s="83">
        <f t="shared" si="246"/>
        <v>288</v>
      </c>
      <c r="JFS4" s="83">
        <f t="shared" ref="JFS4:JID4" si="247">MATCH(JFS1,ID_DY,0)-1</f>
        <v>288</v>
      </c>
      <c r="JFT4" s="83">
        <f t="shared" si="247"/>
        <v>288</v>
      </c>
      <c r="JFU4" s="83">
        <f t="shared" si="247"/>
        <v>288</v>
      </c>
      <c r="JFV4" s="83">
        <f t="shared" si="247"/>
        <v>288</v>
      </c>
      <c r="JFW4" s="83">
        <f t="shared" si="247"/>
        <v>288</v>
      </c>
      <c r="JFX4" s="83">
        <f t="shared" si="247"/>
        <v>288</v>
      </c>
      <c r="JFY4" s="83">
        <f t="shared" si="247"/>
        <v>288</v>
      </c>
      <c r="JFZ4" s="83">
        <f t="shared" si="247"/>
        <v>288</v>
      </c>
      <c r="JGA4" s="83">
        <f t="shared" si="247"/>
        <v>288</v>
      </c>
      <c r="JGB4" s="83">
        <f t="shared" si="247"/>
        <v>289</v>
      </c>
      <c r="JGC4" s="83">
        <f t="shared" si="247"/>
        <v>289</v>
      </c>
      <c r="JGD4" s="83">
        <f t="shared" si="247"/>
        <v>289</v>
      </c>
      <c r="JGE4" s="83">
        <f t="shared" si="247"/>
        <v>289</v>
      </c>
      <c r="JGF4" s="83">
        <f t="shared" si="247"/>
        <v>289</v>
      </c>
      <c r="JGG4" s="83">
        <f t="shared" si="247"/>
        <v>289</v>
      </c>
      <c r="JGH4" s="83">
        <f t="shared" si="247"/>
        <v>289</v>
      </c>
      <c r="JGI4" s="83">
        <f t="shared" si="247"/>
        <v>289</v>
      </c>
      <c r="JGJ4" s="83">
        <f t="shared" si="247"/>
        <v>289</v>
      </c>
      <c r="JGK4" s="83">
        <f t="shared" si="247"/>
        <v>289</v>
      </c>
      <c r="JGL4" s="83">
        <f t="shared" si="247"/>
        <v>289</v>
      </c>
      <c r="JGM4" s="83">
        <f t="shared" si="247"/>
        <v>289</v>
      </c>
      <c r="JGN4" s="83">
        <f t="shared" si="247"/>
        <v>289</v>
      </c>
      <c r="JGO4" s="83">
        <f t="shared" si="247"/>
        <v>289</v>
      </c>
      <c r="JGP4" s="83">
        <f t="shared" si="247"/>
        <v>289</v>
      </c>
      <c r="JGQ4" s="83">
        <f t="shared" si="247"/>
        <v>289</v>
      </c>
      <c r="JGR4" s="83">
        <f t="shared" si="247"/>
        <v>289</v>
      </c>
      <c r="JGS4" s="83">
        <f t="shared" si="247"/>
        <v>289</v>
      </c>
      <c r="JGT4" s="83">
        <f t="shared" si="247"/>
        <v>289</v>
      </c>
      <c r="JGU4" s="83">
        <f t="shared" si="247"/>
        <v>289</v>
      </c>
      <c r="JGV4" s="83">
        <f t="shared" si="247"/>
        <v>289</v>
      </c>
      <c r="JGW4" s="83">
        <f t="shared" si="247"/>
        <v>289</v>
      </c>
      <c r="JGX4" s="83">
        <f t="shared" si="247"/>
        <v>289</v>
      </c>
      <c r="JGY4" s="83">
        <f t="shared" si="247"/>
        <v>289</v>
      </c>
      <c r="JGZ4" s="83">
        <f t="shared" si="247"/>
        <v>290</v>
      </c>
      <c r="JHA4" s="83">
        <f t="shared" si="247"/>
        <v>290</v>
      </c>
      <c r="JHB4" s="83">
        <f t="shared" si="247"/>
        <v>290</v>
      </c>
      <c r="JHC4" s="83">
        <f t="shared" si="247"/>
        <v>290</v>
      </c>
      <c r="JHD4" s="83">
        <f t="shared" si="247"/>
        <v>290</v>
      </c>
      <c r="JHE4" s="83">
        <f t="shared" si="247"/>
        <v>290</v>
      </c>
      <c r="JHF4" s="83">
        <f t="shared" si="247"/>
        <v>290</v>
      </c>
      <c r="JHG4" s="83">
        <f t="shared" si="247"/>
        <v>290</v>
      </c>
      <c r="JHH4" s="83">
        <f t="shared" si="247"/>
        <v>290</v>
      </c>
      <c r="JHI4" s="83">
        <f t="shared" si="247"/>
        <v>290</v>
      </c>
      <c r="JHJ4" s="83">
        <f t="shared" si="247"/>
        <v>290</v>
      </c>
      <c r="JHK4" s="83">
        <f t="shared" si="247"/>
        <v>290</v>
      </c>
      <c r="JHL4" s="83">
        <f t="shared" si="247"/>
        <v>290</v>
      </c>
      <c r="JHM4" s="83">
        <f t="shared" si="247"/>
        <v>290</v>
      </c>
      <c r="JHN4" s="83">
        <f t="shared" si="247"/>
        <v>290</v>
      </c>
      <c r="JHO4" s="83">
        <f t="shared" si="247"/>
        <v>290</v>
      </c>
      <c r="JHP4" s="83">
        <f t="shared" si="247"/>
        <v>290</v>
      </c>
      <c r="JHQ4" s="83">
        <f t="shared" si="247"/>
        <v>290</v>
      </c>
      <c r="JHR4" s="83">
        <f t="shared" si="247"/>
        <v>290</v>
      </c>
      <c r="JHS4" s="83">
        <f t="shared" si="247"/>
        <v>290</v>
      </c>
      <c r="JHT4" s="83">
        <f t="shared" si="247"/>
        <v>290</v>
      </c>
      <c r="JHU4" s="83">
        <f t="shared" si="247"/>
        <v>290</v>
      </c>
      <c r="JHV4" s="83">
        <f t="shared" si="247"/>
        <v>290</v>
      </c>
      <c r="JHW4" s="83">
        <f t="shared" si="247"/>
        <v>290</v>
      </c>
      <c r="JHX4" s="83">
        <f t="shared" si="247"/>
        <v>291</v>
      </c>
      <c r="JHY4" s="83">
        <f t="shared" si="247"/>
        <v>291</v>
      </c>
      <c r="JHZ4" s="83">
        <f t="shared" si="247"/>
        <v>291</v>
      </c>
      <c r="JIA4" s="83">
        <f t="shared" si="247"/>
        <v>291</v>
      </c>
      <c r="JIB4" s="83">
        <f t="shared" si="247"/>
        <v>291</v>
      </c>
      <c r="JIC4" s="83">
        <f t="shared" si="247"/>
        <v>291</v>
      </c>
      <c r="JID4" s="83">
        <f t="shared" si="247"/>
        <v>291</v>
      </c>
      <c r="JIE4" s="83">
        <f t="shared" ref="JIE4:JKP4" si="248">MATCH(JIE1,ID_DY,0)-1</f>
        <v>291</v>
      </c>
      <c r="JIF4" s="83">
        <f t="shared" si="248"/>
        <v>291</v>
      </c>
      <c r="JIG4" s="83">
        <f t="shared" si="248"/>
        <v>291</v>
      </c>
      <c r="JIH4" s="83">
        <f t="shared" si="248"/>
        <v>291</v>
      </c>
      <c r="JII4" s="83">
        <f t="shared" si="248"/>
        <v>291</v>
      </c>
      <c r="JIJ4" s="83">
        <f t="shared" si="248"/>
        <v>291</v>
      </c>
      <c r="JIK4" s="83">
        <f t="shared" si="248"/>
        <v>291</v>
      </c>
      <c r="JIL4" s="83">
        <f t="shared" si="248"/>
        <v>291</v>
      </c>
      <c r="JIM4" s="83">
        <f t="shared" si="248"/>
        <v>291</v>
      </c>
      <c r="JIN4" s="83">
        <f t="shared" si="248"/>
        <v>291</v>
      </c>
      <c r="JIO4" s="83">
        <f t="shared" si="248"/>
        <v>291</v>
      </c>
      <c r="JIP4" s="83">
        <f t="shared" si="248"/>
        <v>291</v>
      </c>
      <c r="JIQ4" s="83">
        <f t="shared" si="248"/>
        <v>291</v>
      </c>
      <c r="JIR4" s="83">
        <f t="shared" si="248"/>
        <v>291</v>
      </c>
      <c r="JIS4" s="83">
        <f t="shared" si="248"/>
        <v>291</v>
      </c>
      <c r="JIT4" s="83">
        <f t="shared" si="248"/>
        <v>291</v>
      </c>
      <c r="JIU4" s="83">
        <f t="shared" si="248"/>
        <v>291</v>
      </c>
      <c r="JIV4" s="83">
        <f t="shared" si="248"/>
        <v>292</v>
      </c>
      <c r="JIW4" s="83">
        <f t="shared" si="248"/>
        <v>292</v>
      </c>
      <c r="JIX4" s="83">
        <f t="shared" si="248"/>
        <v>292</v>
      </c>
      <c r="JIY4" s="83">
        <f t="shared" si="248"/>
        <v>292</v>
      </c>
      <c r="JIZ4" s="83">
        <f t="shared" si="248"/>
        <v>292</v>
      </c>
      <c r="JJA4" s="83">
        <f t="shared" si="248"/>
        <v>292</v>
      </c>
      <c r="JJB4" s="83">
        <f t="shared" si="248"/>
        <v>292</v>
      </c>
      <c r="JJC4" s="83">
        <f t="shared" si="248"/>
        <v>292</v>
      </c>
      <c r="JJD4" s="83">
        <f t="shared" si="248"/>
        <v>292</v>
      </c>
      <c r="JJE4" s="83">
        <f t="shared" si="248"/>
        <v>292</v>
      </c>
      <c r="JJF4" s="83">
        <f t="shared" si="248"/>
        <v>292</v>
      </c>
      <c r="JJG4" s="83">
        <f t="shared" si="248"/>
        <v>292</v>
      </c>
      <c r="JJH4" s="83">
        <f t="shared" si="248"/>
        <v>292</v>
      </c>
      <c r="JJI4" s="83">
        <f t="shared" si="248"/>
        <v>292</v>
      </c>
      <c r="JJJ4" s="83">
        <f t="shared" si="248"/>
        <v>292</v>
      </c>
      <c r="JJK4" s="83">
        <f t="shared" si="248"/>
        <v>292</v>
      </c>
      <c r="JJL4" s="83">
        <f t="shared" si="248"/>
        <v>292</v>
      </c>
      <c r="JJM4" s="83">
        <f t="shared" si="248"/>
        <v>292</v>
      </c>
      <c r="JJN4" s="83">
        <f t="shared" si="248"/>
        <v>292</v>
      </c>
      <c r="JJO4" s="83">
        <f t="shared" si="248"/>
        <v>292</v>
      </c>
      <c r="JJP4" s="83">
        <f t="shared" si="248"/>
        <v>292</v>
      </c>
      <c r="JJQ4" s="83">
        <f t="shared" si="248"/>
        <v>292</v>
      </c>
      <c r="JJR4" s="83">
        <f t="shared" si="248"/>
        <v>292</v>
      </c>
      <c r="JJS4" s="83">
        <f t="shared" si="248"/>
        <v>292</v>
      </c>
      <c r="JJT4" s="83">
        <f t="shared" si="248"/>
        <v>293</v>
      </c>
      <c r="JJU4" s="83">
        <f t="shared" si="248"/>
        <v>293</v>
      </c>
      <c r="JJV4" s="83">
        <f t="shared" si="248"/>
        <v>293</v>
      </c>
      <c r="JJW4" s="83">
        <f t="shared" si="248"/>
        <v>293</v>
      </c>
      <c r="JJX4" s="83">
        <f t="shared" si="248"/>
        <v>293</v>
      </c>
      <c r="JJY4" s="83">
        <f t="shared" si="248"/>
        <v>293</v>
      </c>
      <c r="JJZ4" s="83">
        <f t="shared" si="248"/>
        <v>293</v>
      </c>
      <c r="JKA4" s="83">
        <f t="shared" si="248"/>
        <v>293</v>
      </c>
      <c r="JKB4" s="83">
        <f t="shared" si="248"/>
        <v>293</v>
      </c>
      <c r="JKC4" s="83">
        <f t="shared" si="248"/>
        <v>293</v>
      </c>
      <c r="JKD4" s="83">
        <f t="shared" si="248"/>
        <v>293</v>
      </c>
      <c r="JKE4" s="83">
        <f t="shared" si="248"/>
        <v>293</v>
      </c>
      <c r="JKF4" s="83">
        <f t="shared" si="248"/>
        <v>293</v>
      </c>
      <c r="JKG4" s="83">
        <f t="shared" si="248"/>
        <v>293</v>
      </c>
      <c r="JKH4" s="83">
        <f t="shared" si="248"/>
        <v>293</v>
      </c>
      <c r="JKI4" s="83">
        <f t="shared" si="248"/>
        <v>293</v>
      </c>
      <c r="JKJ4" s="83">
        <f t="shared" si="248"/>
        <v>293</v>
      </c>
      <c r="JKK4" s="83">
        <f t="shared" si="248"/>
        <v>293</v>
      </c>
      <c r="JKL4" s="83">
        <f t="shared" si="248"/>
        <v>293</v>
      </c>
      <c r="JKM4" s="83">
        <f t="shared" si="248"/>
        <v>293</v>
      </c>
      <c r="JKN4" s="83">
        <f t="shared" si="248"/>
        <v>293</v>
      </c>
      <c r="JKO4" s="83">
        <f t="shared" si="248"/>
        <v>293</v>
      </c>
      <c r="JKP4" s="83">
        <f t="shared" si="248"/>
        <v>293</v>
      </c>
      <c r="JKQ4" s="83">
        <f t="shared" ref="JKQ4:JNB4" si="249">MATCH(JKQ1,ID_DY,0)-1</f>
        <v>293</v>
      </c>
      <c r="JKR4" s="83">
        <f t="shared" si="249"/>
        <v>294</v>
      </c>
      <c r="JKS4" s="83">
        <f t="shared" si="249"/>
        <v>294</v>
      </c>
      <c r="JKT4" s="83">
        <f t="shared" si="249"/>
        <v>294</v>
      </c>
      <c r="JKU4" s="83">
        <f t="shared" si="249"/>
        <v>294</v>
      </c>
      <c r="JKV4" s="83">
        <f t="shared" si="249"/>
        <v>294</v>
      </c>
      <c r="JKW4" s="83">
        <f t="shared" si="249"/>
        <v>294</v>
      </c>
      <c r="JKX4" s="83">
        <f t="shared" si="249"/>
        <v>294</v>
      </c>
      <c r="JKY4" s="83">
        <f t="shared" si="249"/>
        <v>294</v>
      </c>
      <c r="JKZ4" s="83">
        <f t="shared" si="249"/>
        <v>294</v>
      </c>
      <c r="JLA4" s="83">
        <f t="shared" si="249"/>
        <v>294</v>
      </c>
      <c r="JLB4" s="83">
        <f t="shared" si="249"/>
        <v>294</v>
      </c>
      <c r="JLC4" s="83">
        <f t="shared" si="249"/>
        <v>294</v>
      </c>
      <c r="JLD4" s="83">
        <f t="shared" si="249"/>
        <v>294</v>
      </c>
      <c r="JLE4" s="83">
        <f t="shared" si="249"/>
        <v>294</v>
      </c>
      <c r="JLF4" s="83">
        <f t="shared" si="249"/>
        <v>294</v>
      </c>
      <c r="JLG4" s="83">
        <f t="shared" si="249"/>
        <v>294</v>
      </c>
      <c r="JLH4" s="83">
        <f t="shared" si="249"/>
        <v>294</v>
      </c>
      <c r="JLI4" s="83">
        <f t="shared" si="249"/>
        <v>294</v>
      </c>
      <c r="JLJ4" s="83">
        <f t="shared" si="249"/>
        <v>294</v>
      </c>
      <c r="JLK4" s="83">
        <f t="shared" si="249"/>
        <v>294</v>
      </c>
      <c r="JLL4" s="83">
        <f t="shared" si="249"/>
        <v>294</v>
      </c>
      <c r="JLM4" s="83">
        <f t="shared" si="249"/>
        <v>294</v>
      </c>
      <c r="JLN4" s="83">
        <f t="shared" si="249"/>
        <v>294</v>
      </c>
      <c r="JLO4" s="83">
        <f t="shared" si="249"/>
        <v>294</v>
      </c>
      <c r="JLP4" s="83">
        <f t="shared" si="249"/>
        <v>295</v>
      </c>
      <c r="JLQ4" s="83">
        <f t="shared" si="249"/>
        <v>295</v>
      </c>
      <c r="JLR4" s="83">
        <f t="shared" si="249"/>
        <v>295</v>
      </c>
      <c r="JLS4" s="83">
        <f t="shared" si="249"/>
        <v>295</v>
      </c>
      <c r="JLT4" s="83">
        <f t="shared" si="249"/>
        <v>295</v>
      </c>
      <c r="JLU4" s="83">
        <f t="shared" si="249"/>
        <v>295</v>
      </c>
      <c r="JLV4" s="83">
        <f t="shared" si="249"/>
        <v>295</v>
      </c>
      <c r="JLW4" s="83">
        <f t="shared" si="249"/>
        <v>295</v>
      </c>
      <c r="JLX4" s="83">
        <f t="shared" si="249"/>
        <v>295</v>
      </c>
      <c r="JLY4" s="83">
        <f t="shared" si="249"/>
        <v>295</v>
      </c>
      <c r="JLZ4" s="83">
        <f t="shared" si="249"/>
        <v>295</v>
      </c>
      <c r="JMA4" s="83">
        <f t="shared" si="249"/>
        <v>295</v>
      </c>
      <c r="JMB4" s="83">
        <f t="shared" si="249"/>
        <v>295</v>
      </c>
      <c r="JMC4" s="83">
        <f t="shared" si="249"/>
        <v>295</v>
      </c>
      <c r="JMD4" s="83">
        <f t="shared" si="249"/>
        <v>295</v>
      </c>
      <c r="JME4" s="83">
        <f t="shared" si="249"/>
        <v>295</v>
      </c>
      <c r="JMF4" s="83">
        <f t="shared" si="249"/>
        <v>295</v>
      </c>
      <c r="JMG4" s="83">
        <f t="shared" si="249"/>
        <v>295</v>
      </c>
      <c r="JMH4" s="83">
        <f t="shared" si="249"/>
        <v>295</v>
      </c>
      <c r="JMI4" s="83">
        <f t="shared" si="249"/>
        <v>295</v>
      </c>
      <c r="JMJ4" s="83">
        <f t="shared" si="249"/>
        <v>295</v>
      </c>
      <c r="JMK4" s="83">
        <f t="shared" si="249"/>
        <v>295</v>
      </c>
      <c r="JML4" s="83">
        <f t="shared" si="249"/>
        <v>295</v>
      </c>
      <c r="JMM4" s="83">
        <f t="shared" si="249"/>
        <v>295</v>
      </c>
      <c r="JMN4" s="83">
        <f t="shared" si="249"/>
        <v>296</v>
      </c>
      <c r="JMO4" s="83">
        <f t="shared" si="249"/>
        <v>296</v>
      </c>
      <c r="JMP4" s="83">
        <f t="shared" si="249"/>
        <v>296</v>
      </c>
      <c r="JMQ4" s="83">
        <f t="shared" si="249"/>
        <v>296</v>
      </c>
      <c r="JMR4" s="83">
        <f t="shared" si="249"/>
        <v>296</v>
      </c>
      <c r="JMS4" s="83">
        <f t="shared" si="249"/>
        <v>296</v>
      </c>
      <c r="JMT4" s="83">
        <f t="shared" si="249"/>
        <v>296</v>
      </c>
      <c r="JMU4" s="83">
        <f t="shared" si="249"/>
        <v>296</v>
      </c>
      <c r="JMV4" s="83">
        <f t="shared" si="249"/>
        <v>296</v>
      </c>
      <c r="JMW4" s="83">
        <f t="shared" si="249"/>
        <v>296</v>
      </c>
      <c r="JMX4" s="83">
        <f t="shared" si="249"/>
        <v>296</v>
      </c>
      <c r="JMY4" s="83">
        <f t="shared" si="249"/>
        <v>296</v>
      </c>
      <c r="JMZ4" s="83">
        <f t="shared" si="249"/>
        <v>296</v>
      </c>
      <c r="JNA4" s="83">
        <f t="shared" si="249"/>
        <v>296</v>
      </c>
      <c r="JNB4" s="83">
        <f t="shared" si="249"/>
        <v>296</v>
      </c>
      <c r="JNC4" s="83">
        <f t="shared" ref="JNC4:JPN4" si="250">MATCH(JNC1,ID_DY,0)-1</f>
        <v>296</v>
      </c>
      <c r="JND4" s="83">
        <f t="shared" si="250"/>
        <v>296</v>
      </c>
      <c r="JNE4" s="83">
        <f t="shared" si="250"/>
        <v>296</v>
      </c>
      <c r="JNF4" s="83">
        <f t="shared" si="250"/>
        <v>296</v>
      </c>
      <c r="JNG4" s="83">
        <f t="shared" si="250"/>
        <v>296</v>
      </c>
      <c r="JNH4" s="83">
        <f t="shared" si="250"/>
        <v>296</v>
      </c>
      <c r="JNI4" s="83">
        <f t="shared" si="250"/>
        <v>296</v>
      </c>
      <c r="JNJ4" s="83">
        <f t="shared" si="250"/>
        <v>296</v>
      </c>
      <c r="JNK4" s="83">
        <f t="shared" si="250"/>
        <v>296</v>
      </c>
      <c r="JNL4" s="83">
        <f t="shared" si="250"/>
        <v>297</v>
      </c>
      <c r="JNM4" s="83">
        <f t="shared" si="250"/>
        <v>297</v>
      </c>
      <c r="JNN4" s="83">
        <f t="shared" si="250"/>
        <v>297</v>
      </c>
      <c r="JNO4" s="83">
        <f t="shared" si="250"/>
        <v>297</v>
      </c>
      <c r="JNP4" s="83">
        <f t="shared" si="250"/>
        <v>297</v>
      </c>
      <c r="JNQ4" s="83">
        <f t="shared" si="250"/>
        <v>297</v>
      </c>
      <c r="JNR4" s="83">
        <f t="shared" si="250"/>
        <v>297</v>
      </c>
      <c r="JNS4" s="83">
        <f t="shared" si="250"/>
        <v>297</v>
      </c>
      <c r="JNT4" s="83">
        <f t="shared" si="250"/>
        <v>297</v>
      </c>
      <c r="JNU4" s="83">
        <f t="shared" si="250"/>
        <v>297</v>
      </c>
      <c r="JNV4" s="83">
        <f t="shared" si="250"/>
        <v>297</v>
      </c>
      <c r="JNW4" s="83">
        <f t="shared" si="250"/>
        <v>297</v>
      </c>
      <c r="JNX4" s="83">
        <f t="shared" si="250"/>
        <v>297</v>
      </c>
      <c r="JNY4" s="83">
        <f t="shared" si="250"/>
        <v>297</v>
      </c>
      <c r="JNZ4" s="83">
        <f t="shared" si="250"/>
        <v>297</v>
      </c>
      <c r="JOA4" s="83">
        <f t="shared" si="250"/>
        <v>297</v>
      </c>
      <c r="JOB4" s="83">
        <f t="shared" si="250"/>
        <v>297</v>
      </c>
      <c r="JOC4" s="83">
        <f t="shared" si="250"/>
        <v>297</v>
      </c>
      <c r="JOD4" s="83">
        <f t="shared" si="250"/>
        <v>297</v>
      </c>
      <c r="JOE4" s="83">
        <f t="shared" si="250"/>
        <v>297</v>
      </c>
      <c r="JOF4" s="83">
        <f t="shared" si="250"/>
        <v>297</v>
      </c>
      <c r="JOG4" s="83">
        <f t="shared" si="250"/>
        <v>297</v>
      </c>
      <c r="JOH4" s="83">
        <f t="shared" si="250"/>
        <v>297</v>
      </c>
      <c r="JOI4" s="83">
        <f t="shared" si="250"/>
        <v>297</v>
      </c>
      <c r="JOJ4" s="83">
        <f t="shared" si="250"/>
        <v>298</v>
      </c>
      <c r="JOK4" s="83">
        <f t="shared" si="250"/>
        <v>298</v>
      </c>
      <c r="JOL4" s="83">
        <f t="shared" si="250"/>
        <v>298</v>
      </c>
      <c r="JOM4" s="83">
        <f t="shared" si="250"/>
        <v>298</v>
      </c>
      <c r="JON4" s="83">
        <f t="shared" si="250"/>
        <v>298</v>
      </c>
      <c r="JOO4" s="83">
        <f t="shared" si="250"/>
        <v>298</v>
      </c>
      <c r="JOP4" s="83">
        <f t="shared" si="250"/>
        <v>298</v>
      </c>
      <c r="JOQ4" s="83">
        <f t="shared" si="250"/>
        <v>298</v>
      </c>
      <c r="JOR4" s="83">
        <f t="shared" si="250"/>
        <v>298</v>
      </c>
      <c r="JOS4" s="83">
        <f t="shared" si="250"/>
        <v>298</v>
      </c>
      <c r="JOT4" s="83">
        <f t="shared" si="250"/>
        <v>298</v>
      </c>
      <c r="JOU4" s="83">
        <f t="shared" si="250"/>
        <v>298</v>
      </c>
      <c r="JOV4" s="83">
        <f t="shared" si="250"/>
        <v>298</v>
      </c>
      <c r="JOW4" s="83">
        <f t="shared" si="250"/>
        <v>298</v>
      </c>
      <c r="JOX4" s="83">
        <f t="shared" si="250"/>
        <v>298</v>
      </c>
      <c r="JOY4" s="83">
        <f t="shared" si="250"/>
        <v>298</v>
      </c>
      <c r="JOZ4" s="83">
        <f t="shared" si="250"/>
        <v>298</v>
      </c>
      <c r="JPA4" s="83">
        <f t="shared" si="250"/>
        <v>298</v>
      </c>
      <c r="JPB4" s="83">
        <f t="shared" si="250"/>
        <v>298</v>
      </c>
      <c r="JPC4" s="83">
        <f t="shared" si="250"/>
        <v>298</v>
      </c>
      <c r="JPD4" s="83">
        <f t="shared" si="250"/>
        <v>298</v>
      </c>
      <c r="JPE4" s="83">
        <f t="shared" si="250"/>
        <v>298</v>
      </c>
      <c r="JPF4" s="83">
        <f t="shared" si="250"/>
        <v>298</v>
      </c>
      <c r="JPG4" s="83">
        <f t="shared" si="250"/>
        <v>298</v>
      </c>
      <c r="JPH4" s="83">
        <f t="shared" si="250"/>
        <v>299</v>
      </c>
      <c r="JPI4" s="83">
        <f t="shared" si="250"/>
        <v>299</v>
      </c>
      <c r="JPJ4" s="83">
        <f t="shared" si="250"/>
        <v>299</v>
      </c>
      <c r="JPK4" s="83">
        <f t="shared" si="250"/>
        <v>299</v>
      </c>
      <c r="JPL4" s="83">
        <f t="shared" si="250"/>
        <v>299</v>
      </c>
      <c r="JPM4" s="83">
        <f t="shared" si="250"/>
        <v>299</v>
      </c>
      <c r="JPN4" s="83">
        <f t="shared" si="250"/>
        <v>299</v>
      </c>
      <c r="JPO4" s="83">
        <f t="shared" ref="JPO4:JRZ4" si="251">MATCH(JPO1,ID_DY,0)-1</f>
        <v>299</v>
      </c>
      <c r="JPP4" s="83">
        <f t="shared" si="251"/>
        <v>299</v>
      </c>
      <c r="JPQ4" s="83">
        <f t="shared" si="251"/>
        <v>299</v>
      </c>
      <c r="JPR4" s="83">
        <f t="shared" si="251"/>
        <v>299</v>
      </c>
      <c r="JPS4" s="83">
        <f t="shared" si="251"/>
        <v>299</v>
      </c>
      <c r="JPT4" s="83">
        <f t="shared" si="251"/>
        <v>299</v>
      </c>
      <c r="JPU4" s="83">
        <f t="shared" si="251"/>
        <v>299</v>
      </c>
      <c r="JPV4" s="83">
        <f t="shared" si="251"/>
        <v>299</v>
      </c>
      <c r="JPW4" s="83">
        <f t="shared" si="251"/>
        <v>299</v>
      </c>
      <c r="JPX4" s="83">
        <f t="shared" si="251"/>
        <v>299</v>
      </c>
      <c r="JPY4" s="83">
        <f t="shared" si="251"/>
        <v>299</v>
      </c>
      <c r="JPZ4" s="83">
        <f t="shared" si="251"/>
        <v>299</v>
      </c>
      <c r="JQA4" s="83">
        <f t="shared" si="251"/>
        <v>299</v>
      </c>
      <c r="JQB4" s="83">
        <f t="shared" si="251"/>
        <v>299</v>
      </c>
      <c r="JQC4" s="83">
        <f t="shared" si="251"/>
        <v>299</v>
      </c>
      <c r="JQD4" s="83">
        <f t="shared" si="251"/>
        <v>299</v>
      </c>
      <c r="JQE4" s="83">
        <f t="shared" si="251"/>
        <v>299</v>
      </c>
      <c r="JQF4" s="83">
        <f t="shared" si="251"/>
        <v>300</v>
      </c>
      <c r="JQG4" s="83">
        <f t="shared" si="251"/>
        <v>300</v>
      </c>
      <c r="JQH4" s="83">
        <f t="shared" si="251"/>
        <v>300</v>
      </c>
      <c r="JQI4" s="83">
        <f t="shared" si="251"/>
        <v>300</v>
      </c>
      <c r="JQJ4" s="83">
        <f t="shared" si="251"/>
        <v>300</v>
      </c>
      <c r="JQK4" s="83">
        <f t="shared" si="251"/>
        <v>300</v>
      </c>
      <c r="JQL4" s="83">
        <f t="shared" si="251"/>
        <v>300</v>
      </c>
      <c r="JQM4" s="83">
        <f t="shared" si="251"/>
        <v>300</v>
      </c>
      <c r="JQN4" s="83">
        <f t="shared" si="251"/>
        <v>300</v>
      </c>
      <c r="JQO4" s="83">
        <f t="shared" si="251"/>
        <v>300</v>
      </c>
      <c r="JQP4" s="83">
        <f t="shared" si="251"/>
        <v>300</v>
      </c>
      <c r="JQQ4" s="83">
        <f t="shared" si="251"/>
        <v>300</v>
      </c>
      <c r="JQR4" s="83">
        <f t="shared" si="251"/>
        <v>300</v>
      </c>
      <c r="JQS4" s="83">
        <f t="shared" si="251"/>
        <v>300</v>
      </c>
      <c r="JQT4" s="83">
        <f t="shared" si="251"/>
        <v>300</v>
      </c>
      <c r="JQU4" s="83">
        <f t="shared" si="251"/>
        <v>300</v>
      </c>
      <c r="JQV4" s="83">
        <f t="shared" si="251"/>
        <v>300</v>
      </c>
      <c r="JQW4" s="83">
        <f t="shared" si="251"/>
        <v>300</v>
      </c>
      <c r="JQX4" s="83">
        <f t="shared" si="251"/>
        <v>300</v>
      </c>
      <c r="JQY4" s="83">
        <f t="shared" si="251"/>
        <v>300</v>
      </c>
      <c r="JQZ4" s="83">
        <f t="shared" si="251"/>
        <v>300</v>
      </c>
      <c r="JRA4" s="83">
        <f t="shared" si="251"/>
        <v>300</v>
      </c>
      <c r="JRB4" s="83">
        <f t="shared" si="251"/>
        <v>300</v>
      </c>
      <c r="JRC4" s="83">
        <f t="shared" si="251"/>
        <v>300</v>
      </c>
      <c r="JRD4" s="83">
        <f t="shared" si="251"/>
        <v>301</v>
      </c>
      <c r="JRE4" s="83">
        <f t="shared" si="251"/>
        <v>301</v>
      </c>
      <c r="JRF4" s="83">
        <f t="shared" si="251"/>
        <v>301</v>
      </c>
      <c r="JRG4" s="83">
        <f t="shared" si="251"/>
        <v>301</v>
      </c>
      <c r="JRH4" s="83">
        <f t="shared" si="251"/>
        <v>301</v>
      </c>
      <c r="JRI4" s="83">
        <f t="shared" si="251"/>
        <v>301</v>
      </c>
      <c r="JRJ4" s="83">
        <f t="shared" si="251"/>
        <v>301</v>
      </c>
      <c r="JRK4" s="83">
        <f t="shared" si="251"/>
        <v>301</v>
      </c>
      <c r="JRL4" s="83">
        <f t="shared" si="251"/>
        <v>301</v>
      </c>
      <c r="JRM4" s="83">
        <f t="shared" si="251"/>
        <v>301</v>
      </c>
      <c r="JRN4" s="83">
        <f t="shared" si="251"/>
        <v>301</v>
      </c>
      <c r="JRO4" s="83">
        <f t="shared" si="251"/>
        <v>301</v>
      </c>
      <c r="JRP4" s="83">
        <f t="shared" si="251"/>
        <v>301</v>
      </c>
      <c r="JRQ4" s="83">
        <f t="shared" si="251"/>
        <v>301</v>
      </c>
      <c r="JRR4" s="83">
        <f t="shared" si="251"/>
        <v>301</v>
      </c>
      <c r="JRS4" s="83">
        <f t="shared" si="251"/>
        <v>301</v>
      </c>
      <c r="JRT4" s="83">
        <f t="shared" si="251"/>
        <v>301</v>
      </c>
      <c r="JRU4" s="83">
        <f t="shared" si="251"/>
        <v>301</v>
      </c>
      <c r="JRV4" s="83">
        <f t="shared" si="251"/>
        <v>301</v>
      </c>
      <c r="JRW4" s="83">
        <f t="shared" si="251"/>
        <v>301</v>
      </c>
      <c r="JRX4" s="83">
        <f t="shared" si="251"/>
        <v>301</v>
      </c>
      <c r="JRY4" s="83">
        <f t="shared" si="251"/>
        <v>301</v>
      </c>
      <c r="JRZ4" s="83">
        <f t="shared" si="251"/>
        <v>301</v>
      </c>
      <c r="JSA4" s="83">
        <f t="shared" ref="JSA4:JUL4" si="252">MATCH(JSA1,ID_DY,0)-1</f>
        <v>301</v>
      </c>
      <c r="JSB4" s="83">
        <f t="shared" si="252"/>
        <v>302</v>
      </c>
      <c r="JSC4" s="83">
        <f t="shared" si="252"/>
        <v>302</v>
      </c>
      <c r="JSD4" s="83">
        <f t="shared" si="252"/>
        <v>302</v>
      </c>
      <c r="JSE4" s="83">
        <f t="shared" si="252"/>
        <v>302</v>
      </c>
      <c r="JSF4" s="83">
        <f t="shared" si="252"/>
        <v>302</v>
      </c>
      <c r="JSG4" s="83">
        <f t="shared" si="252"/>
        <v>302</v>
      </c>
      <c r="JSH4" s="83">
        <f t="shared" si="252"/>
        <v>302</v>
      </c>
      <c r="JSI4" s="83">
        <f t="shared" si="252"/>
        <v>302</v>
      </c>
      <c r="JSJ4" s="83">
        <f t="shared" si="252"/>
        <v>302</v>
      </c>
      <c r="JSK4" s="83">
        <f t="shared" si="252"/>
        <v>302</v>
      </c>
      <c r="JSL4" s="83">
        <f t="shared" si="252"/>
        <v>302</v>
      </c>
      <c r="JSM4" s="83">
        <f t="shared" si="252"/>
        <v>302</v>
      </c>
      <c r="JSN4" s="83">
        <f t="shared" si="252"/>
        <v>302</v>
      </c>
      <c r="JSO4" s="83">
        <f t="shared" si="252"/>
        <v>302</v>
      </c>
      <c r="JSP4" s="83">
        <f t="shared" si="252"/>
        <v>302</v>
      </c>
      <c r="JSQ4" s="83">
        <f t="shared" si="252"/>
        <v>302</v>
      </c>
      <c r="JSR4" s="83">
        <f t="shared" si="252"/>
        <v>302</v>
      </c>
      <c r="JSS4" s="83">
        <f t="shared" si="252"/>
        <v>302</v>
      </c>
      <c r="JST4" s="83">
        <f t="shared" si="252"/>
        <v>302</v>
      </c>
      <c r="JSU4" s="83">
        <f t="shared" si="252"/>
        <v>302</v>
      </c>
      <c r="JSV4" s="83">
        <f t="shared" si="252"/>
        <v>302</v>
      </c>
      <c r="JSW4" s="83">
        <f t="shared" si="252"/>
        <v>302</v>
      </c>
      <c r="JSX4" s="83">
        <f t="shared" si="252"/>
        <v>302</v>
      </c>
      <c r="JSY4" s="83">
        <f t="shared" si="252"/>
        <v>302</v>
      </c>
      <c r="JSZ4" s="83">
        <f t="shared" si="252"/>
        <v>303</v>
      </c>
      <c r="JTA4" s="83">
        <f t="shared" si="252"/>
        <v>303</v>
      </c>
      <c r="JTB4" s="83">
        <f t="shared" si="252"/>
        <v>303</v>
      </c>
      <c r="JTC4" s="83">
        <f t="shared" si="252"/>
        <v>303</v>
      </c>
      <c r="JTD4" s="83">
        <f t="shared" si="252"/>
        <v>303</v>
      </c>
      <c r="JTE4" s="83">
        <f t="shared" si="252"/>
        <v>303</v>
      </c>
      <c r="JTF4" s="83">
        <f t="shared" si="252"/>
        <v>303</v>
      </c>
      <c r="JTG4" s="83">
        <f t="shared" si="252"/>
        <v>303</v>
      </c>
      <c r="JTH4" s="83">
        <f t="shared" si="252"/>
        <v>303</v>
      </c>
      <c r="JTI4" s="83">
        <f t="shared" si="252"/>
        <v>303</v>
      </c>
      <c r="JTJ4" s="83">
        <f t="shared" si="252"/>
        <v>303</v>
      </c>
      <c r="JTK4" s="83">
        <f t="shared" si="252"/>
        <v>303</v>
      </c>
      <c r="JTL4" s="83">
        <f t="shared" si="252"/>
        <v>303</v>
      </c>
      <c r="JTM4" s="83">
        <f t="shared" si="252"/>
        <v>303</v>
      </c>
      <c r="JTN4" s="83">
        <f t="shared" si="252"/>
        <v>303</v>
      </c>
      <c r="JTO4" s="83">
        <f t="shared" si="252"/>
        <v>303</v>
      </c>
      <c r="JTP4" s="83">
        <f t="shared" si="252"/>
        <v>303</v>
      </c>
      <c r="JTQ4" s="83">
        <f t="shared" si="252"/>
        <v>303</v>
      </c>
      <c r="JTR4" s="83">
        <f t="shared" si="252"/>
        <v>303</v>
      </c>
      <c r="JTS4" s="83">
        <f t="shared" si="252"/>
        <v>303</v>
      </c>
      <c r="JTT4" s="83">
        <f t="shared" si="252"/>
        <v>303</v>
      </c>
      <c r="JTU4" s="83">
        <f t="shared" si="252"/>
        <v>303</v>
      </c>
      <c r="JTV4" s="83">
        <f t="shared" si="252"/>
        <v>303</v>
      </c>
      <c r="JTW4" s="83">
        <f t="shared" si="252"/>
        <v>303</v>
      </c>
      <c r="JTX4" s="83">
        <f t="shared" si="252"/>
        <v>304</v>
      </c>
      <c r="JTY4" s="83">
        <f t="shared" si="252"/>
        <v>304</v>
      </c>
      <c r="JTZ4" s="83">
        <f t="shared" si="252"/>
        <v>304</v>
      </c>
      <c r="JUA4" s="83">
        <f t="shared" si="252"/>
        <v>304</v>
      </c>
      <c r="JUB4" s="83">
        <f t="shared" si="252"/>
        <v>304</v>
      </c>
      <c r="JUC4" s="83">
        <f t="shared" si="252"/>
        <v>304</v>
      </c>
      <c r="JUD4" s="83">
        <f t="shared" si="252"/>
        <v>304</v>
      </c>
      <c r="JUE4" s="83">
        <f t="shared" si="252"/>
        <v>304</v>
      </c>
      <c r="JUF4" s="83">
        <f t="shared" si="252"/>
        <v>304</v>
      </c>
      <c r="JUG4" s="83">
        <f t="shared" si="252"/>
        <v>304</v>
      </c>
      <c r="JUH4" s="83">
        <f t="shared" si="252"/>
        <v>304</v>
      </c>
      <c r="JUI4" s="83">
        <f t="shared" si="252"/>
        <v>304</v>
      </c>
      <c r="JUJ4" s="83">
        <f t="shared" si="252"/>
        <v>304</v>
      </c>
      <c r="JUK4" s="83">
        <f t="shared" si="252"/>
        <v>304</v>
      </c>
      <c r="JUL4" s="83">
        <f t="shared" si="252"/>
        <v>304</v>
      </c>
      <c r="JUM4" s="83">
        <f t="shared" ref="JUM4:JWX4" si="253">MATCH(JUM1,ID_DY,0)-1</f>
        <v>304</v>
      </c>
      <c r="JUN4" s="83">
        <f t="shared" si="253"/>
        <v>304</v>
      </c>
      <c r="JUO4" s="83">
        <f t="shared" si="253"/>
        <v>304</v>
      </c>
      <c r="JUP4" s="83">
        <f t="shared" si="253"/>
        <v>304</v>
      </c>
      <c r="JUQ4" s="83">
        <f t="shared" si="253"/>
        <v>304</v>
      </c>
      <c r="JUR4" s="83">
        <f t="shared" si="253"/>
        <v>304</v>
      </c>
      <c r="JUS4" s="83">
        <f t="shared" si="253"/>
        <v>304</v>
      </c>
      <c r="JUT4" s="83">
        <f t="shared" si="253"/>
        <v>304</v>
      </c>
      <c r="JUU4" s="83">
        <f t="shared" si="253"/>
        <v>304</v>
      </c>
      <c r="JUV4" s="83">
        <f t="shared" si="253"/>
        <v>305</v>
      </c>
      <c r="JUW4" s="83">
        <f t="shared" si="253"/>
        <v>305</v>
      </c>
      <c r="JUX4" s="83">
        <f t="shared" si="253"/>
        <v>305</v>
      </c>
      <c r="JUY4" s="83">
        <f t="shared" si="253"/>
        <v>305</v>
      </c>
      <c r="JUZ4" s="83">
        <f t="shared" si="253"/>
        <v>305</v>
      </c>
      <c r="JVA4" s="83">
        <f t="shared" si="253"/>
        <v>305</v>
      </c>
      <c r="JVB4" s="83">
        <f t="shared" si="253"/>
        <v>305</v>
      </c>
      <c r="JVC4" s="83">
        <f t="shared" si="253"/>
        <v>305</v>
      </c>
      <c r="JVD4" s="83">
        <f t="shared" si="253"/>
        <v>305</v>
      </c>
      <c r="JVE4" s="83">
        <f t="shared" si="253"/>
        <v>305</v>
      </c>
      <c r="JVF4" s="83">
        <f t="shared" si="253"/>
        <v>305</v>
      </c>
      <c r="JVG4" s="83">
        <f t="shared" si="253"/>
        <v>305</v>
      </c>
      <c r="JVH4" s="83">
        <f t="shared" si="253"/>
        <v>305</v>
      </c>
      <c r="JVI4" s="83">
        <f t="shared" si="253"/>
        <v>305</v>
      </c>
      <c r="JVJ4" s="83">
        <f t="shared" si="253"/>
        <v>305</v>
      </c>
      <c r="JVK4" s="83">
        <f t="shared" si="253"/>
        <v>305</v>
      </c>
      <c r="JVL4" s="83">
        <f t="shared" si="253"/>
        <v>305</v>
      </c>
      <c r="JVM4" s="83">
        <f t="shared" si="253"/>
        <v>305</v>
      </c>
      <c r="JVN4" s="83">
        <f t="shared" si="253"/>
        <v>305</v>
      </c>
      <c r="JVO4" s="83">
        <f t="shared" si="253"/>
        <v>305</v>
      </c>
      <c r="JVP4" s="83">
        <f t="shared" si="253"/>
        <v>305</v>
      </c>
      <c r="JVQ4" s="83">
        <f t="shared" si="253"/>
        <v>305</v>
      </c>
      <c r="JVR4" s="83">
        <f t="shared" si="253"/>
        <v>305</v>
      </c>
      <c r="JVS4" s="83">
        <f t="shared" si="253"/>
        <v>305</v>
      </c>
      <c r="JVT4" s="83">
        <f t="shared" si="253"/>
        <v>306</v>
      </c>
      <c r="JVU4" s="83">
        <f t="shared" si="253"/>
        <v>306</v>
      </c>
      <c r="JVV4" s="83">
        <f t="shared" si="253"/>
        <v>306</v>
      </c>
      <c r="JVW4" s="83">
        <f t="shared" si="253"/>
        <v>306</v>
      </c>
      <c r="JVX4" s="83">
        <f t="shared" si="253"/>
        <v>306</v>
      </c>
      <c r="JVY4" s="83">
        <f t="shared" si="253"/>
        <v>306</v>
      </c>
      <c r="JVZ4" s="83">
        <f t="shared" si="253"/>
        <v>306</v>
      </c>
      <c r="JWA4" s="83">
        <f t="shared" si="253"/>
        <v>306</v>
      </c>
      <c r="JWB4" s="83">
        <f t="shared" si="253"/>
        <v>306</v>
      </c>
      <c r="JWC4" s="83">
        <f t="shared" si="253"/>
        <v>306</v>
      </c>
      <c r="JWD4" s="83">
        <f t="shared" si="253"/>
        <v>306</v>
      </c>
      <c r="JWE4" s="83">
        <f t="shared" si="253"/>
        <v>306</v>
      </c>
      <c r="JWF4" s="83">
        <f t="shared" si="253"/>
        <v>306</v>
      </c>
      <c r="JWG4" s="83">
        <f t="shared" si="253"/>
        <v>306</v>
      </c>
      <c r="JWH4" s="83">
        <f t="shared" si="253"/>
        <v>306</v>
      </c>
      <c r="JWI4" s="83">
        <f t="shared" si="253"/>
        <v>306</v>
      </c>
      <c r="JWJ4" s="83">
        <f t="shared" si="253"/>
        <v>306</v>
      </c>
      <c r="JWK4" s="83">
        <f t="shared" si="253"/>
        <v>306</v>
      </c>
      <c r="JWL4" s="83">
        <f t="shared" si="253"/>
        <v>306</v>
      </c>
      <c r="JWM4" s="83">
        <f t="shared" si="253"/>
        <v>306</v>
      </c>
      <c r="JWN4" s="83">
        <f t="shared" si="253"/>
        <v>306</v>
      </c>
      <c r="JWO4" s="83">
        <f t="shared" si="253"/>
        <v>306</v>
      </c>
      <c r="JWP4" s="83">
        <f t="shared" si="253"/>
        <v>306</v>
      </c>
      <c r="JWQ4" s="83">
        <f t="shared" si="253"/>
        <v>306</v>
      </c>
      <c r="JWR4" s="83">
        <f t="shared" si="253"/>
        <v>307</v>
      </c>
      <c r="JWS4" s="83">
        <f t="shared" si="253"/>
        <v>307</v>
      </c>
      <c r="JWT4" s="83">
        <f t="shared" si="253"/>
        <v>307</v>
      </c>
      <c r="JWU4" s="83">
        <f t="shared" si="253"/>
        <v>307</v>
      </c>
      <c r="JWV4" s="83">
        <f t="shared" si="253"/>
        <v>307</v>
      </c>
      <c r="JWW4" s="83">
        <f t="shared" si="253"/>
        <v>307</v>
      </c>
      <c r="JWX4" s="83">
        <f t="shared" si="253"/>
        <v>307</v>
      </c>
      <c r="JWY4" s="83">
        <f t="shared" ref="JWY4:JZJ4" si="254">MATCH(JWY1,ID_DY,0)-1</f>
        <v>307</v>
      </c>
      <c r="JWZ4" s="83">
        <f t="shared" si="254"/>
        <v>307</v>
      </c>
      <c r="JXA4" s="83">
        <f t="shared" si="254"/>
        <v>307</v>
      </c>
      <c r="JXB4" s="83">
        <f t="shared" si="254"/>
        <v>307</v>
      </c>
      <c r="JXC4" s="83">
        <f t="shared" si="254"/>
        <v>307</v>
      </c>
      <c r="JXD4" s="83">
        <f t="shared" si="254"/>
        <v>307</v>
      </c>
      <c r="JXE4" s="83">
        <f t="shared" si="254"/>
        <v>307</v>
      </c>
      <c r="JXF4" s="83">
        <f t="shared" si="254"/>
        <v>307</v>
      </c>
      <c r="JXG4" s="83">
        <f t="shared" si="254"/>
        <v>307</v>
      </c>
      <c r="JXH4" s="83">
        <f t="shared" si="254"/>
        <v>307</v>
      </c>
      <c r="JXI4" s="83">
        <f t="shared" si="254"/>
        <v>307</v>
      </c>
      <c r="JXJ4" s="83">
        <f t="shared" si="254"/>
        <v>307</v>
      </c>
      <c r="JXK4" s="83">
        <f t="shared" si="254"/>
        <v>307</v>
      </c>
      <c r="JXL4" s="83">
        <f t="shared" si="254"/>
        <v>307</v>
      </c>
      <c r="JXM4" s="83">
        <f t="shared" si="254"/>
        <v>307</v>
      </c>
      <c r="JXN4" s="83">
        <f t="shared" si="254"/>
        <v>307</v>
      </c>
      <c r="JXO4" s="83">
        <f t="shared" si="254"/>
        <v>307</v>
      </c>
      <c r="JXP4" s="83">
        <f t="shared" si="254"/>
        <v>308</v>
      </c>
      <c r="JXQ4" s="83">
        <f t="shared" si="254"/>
        <v>308</v>
      </c>
      <c r="JXR4" s="83">
        <f t="shared" si="254"/>
        <v>308</v>
      </c>
      <c r="JXS4" s="83">
        <f t="shared" si="254"/>
        <v>308</v>
      </c>
      <c r="JXT4" s="83">
        <f t="shared" si="254"/>
        <v>308</v>
      </c>
      <c r="JXU4" s="83">
        <f t="shared" si="254"/>
        <v>308</v>
      </c>
      <c r="JXV4" s="83">
        <f t="shared" si="254"/>
        <v>308</v>
      </c>
      <c r="JXW4" s="83">
        <f t="shared" si="254"/>
        <v>308</v>
      </c>
      <c r="JXX4" s="83">
        <f t="shared" si="254"/>
        <v>308</v>
      </c>
      <c r="JXY4" s="83">
        <f t="shared" si="254"/>
        <v>308</v>
      </c>
      <c r="JXZ4" s="83">
        <f t="shared" si="254"/>
        <v>308</v>
      </c>
      <c r="JYA4" s="83">
        <f t="shared" si="254"/>
        <v>308</v>
      </c>
      <c r="JYB4" s="83">
        <f t="shared" si="254"/>
        <v>308</v>
      </c>
      <c r="JYC4" s="83">
        <f t="shared" si="254"/>
        <v>308</v>
      </c>
      <c r="JYD4" s="83">
        <f t="shared" si="254"/>
        <v>308</v>
      </c>
      <c r="JYE4" s="83">
        <f t="shared" si="254"/>
        <v>308</v>
      </c>
      <c r="JYF4" s="83">
        <f t="shared" si="254"/>
        <v>308</v>
      </c>
      <c r="JYG4" s="83">
        <f t="shared" si="254"/>
        <v>308</v>
      </c>
      <c r="JYH4" s="83">
        <f t="shared" si="254"/>
        <v>308</v>
      </c>
      <c r="JYI4" s="83">
        <f t="shared" si="254"/>
        <v>308</v>
      </c>
      <c r="JYJ4" s="83">
        <f t="shared" si="254"/>
        <v>308</v>
      </c>
      <c r="JYK4" s="83">
        <f t="shared" si="254"/>
        <v>308</v>
      </c>
      <c r="JYL4" s="83">
        <f t="shared" si="254"/>
        <v>308</v>
      </c>
      <c r="JYM4" s="83">
        <f t="shared" si="254"/>
        <v>308</v>
      </c>
      <c r="JYN4" s="83">
        <f t="shared" si="254"/>
        <v>309</v>
      </c>
      <c r="JYO4" s="83">
        <f t="shared" si="254"/>
        <v>309</v>
      </c>
      <c r="JYP4" s="83">
        <f t="shared" si="254"/>
        <v>309</v>
      </c>
      <c r="JYQ4" s="83">
        <f t="shared" si="254"/>
        <v>309</v>
      </c>
      <c r="JYR4" s="83">
        <f t="shared" si="254"/>
        <v>309</v>
      </c>
      <c r="JYS4" s="83">
        <f t="shared" si="254"/>
        <v>309</v>
      </c>
      <c r="JYT4" s="83">
        <f t="shared" si="254"/>
        <v>309</v>
      </c>
      <c r="JYU4" s="83">
        <f t="shared" si="254"/>
        <v>309</v>
      </c>
      <c r="JYV4" s="83">
        <f t="shared" si="254"/>
        <v>309</v>
      </c>
      <c r="JYW4" s="83">
        <f t="shared" si="254"/>
        <v>309</v>
      </c>
      <c r="JYX4" s="83">
        <f t="shared" si="254"/>
        <v>309</v>
      </c>
      <c r="JYY4" s="83">
        <f t="shared" si="254"/>
        <v>309</v>
      </c>
      <c r="JYZ4" s="83">
        <f t="shared" si="254"/>
        <v>309</v>
      </c>
      <c r="JZA4" s="83">
        <f t="shared" si="254"/>
        <v>309</v>
      </c>
      <c r="JZB4" s="83">
        <f t="shared" si="254"/>
        <v>309</v>
      </c>
      <c r="JZC4" s="83">
        <f t="shared" si="254"/>
        <v>309</v>
      </c>
      <c r="JZD4" s="83">
        <f t="shared" si="254"/>
        <v>309</v>
      </c>
      <c r="JZE4" s="83">
        <f t="shared" si="254"/>
        <v>309</v>
      </c>
      <c r="JZF4" s="83">
        <f t="shared" si="254"/>
        <v>309</v>
      </c>
      <c r="JZG4" s="83">
        <f t="shared" si="254"/>
        <v>309</v>
      </c>
      <c r="JZH4" s="83">
        <f t="shared" si="254"/>
        <v>309</v>
      </c>
      <c r="JZI4" s="83">
        <f t="shared" si="254"/>
        <v>309</v>
      </c>
      <c r="JZJ4" s="83">
        <f t="shared" si="254"/>
        <v>309</v>
      </c>
      <c r="JZK4" s="83">
        <f t="shared" ref="JZK4:KBV4" si="255">MATCH(JZK1,ID_DY,0)-1</f>
        <v>309</v>
      </c>
      <c r="JZL4" s="83">
        <f t="shared" si="255"/>
        <v>310</v>
      </c>
      <c r="JZM4" s="83">
        <f t="shared" si="255"/>
        <v>310</v>
      </c>
      <c r="JZN4" s="83">
        <f t="shared" si="255"/>
        <v>310</v>
      </c>
      <c r="JZO4" s="83">
        <f t="shared" si="255"/>
        <v>310</v>
      </c>
      <c r="JZP4" s="83">
        <f t="shared" si="255"/>
        <v>310</v>
      </c>
      <c r="JZQ4" s="83">
        <f t="shared" si="255"/>
        <v>310</v>
      </c>
      <c r="JZR4" s="83">
        <f t="shared" si="255"/>
        <v>310</v>
      </c>
      <c r="JZS4" s="83">
        <f t="shared" si="255"/>
        <v>310</v>
      </c>
      <c r="JZT4" s="83">
        <f t="shared" si="255"/>
        <v>310</v>
      </c>
      <c r="JZU4" s="83">
        <f t="shared" si="255"/>
        <v>310</v>
      </c>
      <c r="JZV4" s="83">
        <f t="shared" si="255"/>
        <v>310</v>
      </c>
      <c r="JZW4" s="83">
        <f t="shared" si="255"/>
        <v>310</v>
      </c>
      <c r="JZX4" s="83">
        <f t="shared" si="255"/>
        <v>310</v>
      </c>
      <c r="JZY4" s="83">
        <f t="shared" si="255"/>
        <v>310</v>
      </c>
      <c r="JZZ4" s="83">
        <f t="shared" si="255"/>
        <v>310</v>
      </c>
      <c r="KAA4" s="83">
        <f t="shared" si="255"/>
        <v>310</v>
      </c>
      <c r="KAB4" s="83">
        <f t="shared" si="255"/>
        <v>310</v>
      </c>
      <c r="KAC4" s="83">
        <f t="shared" si="255"/>
        <v>310</v>
      </c>
      <c r="KAD4" s="83">
        <f t="shared" si="255"/>
        <v>310</v>
      </c>
      <c r="KAE4" s="83">
        <f t="shared" si="255"/>
        <v>310</v>
      </c>
      <c r="KAF4" s="83">
        <f t="shared" si="255"/>
        <v>310</v>
      </c>
      <c r="KAG4" s="83">
        <f t="shared" si="255"/>
        <v>310</v>
      </c>
      <c r="KAH4" s="83">
        <f t="shared" si="255"/>
        <v>310</v>
      </c>
      <c r="KAI4" s="83">
        <f t="shared" si="255"/>
        <v>310</v>
      </c>
      <c r="KAJ4" s="83">
        <f t="shared" si="255"/>
        <v>311</v>
      </c>
      <c r="KAK4" s="83">
        <f t="shared" si="255"/>
        <v>311</v>
      </c>
      <c r="KAL4" s="83">
        <f t="shared" si="255"/>
        <v>311</v>
      </c>
      <c r="KAM4" s="83">
        <f t="shared" si="255"/>
        <v>311</v>
      </c>
      <c r="KAN4" s="83">
        <f t="shared" si="255"/>
        <v>311</v>
      </c>
      <c r="KAO4" s="83">
        <f t="shared" si="255"/>
        <v>311</v>
      </c>
      <c r="KAP4" s="83">
        <f t="shared" si="255"/>
        <v>311</v>
      </c>
      <c r="KAQ4" s="83">
        <f t="shared" si="255"/>
        <v>311</v>
      </c>
      <c r="KAR4" s="83">
        <f t="shared" si="255"/>
        <v>311</v>
      </c>
      <c r="KAS4" s="83">
        <f t="shared" si="255"/>
        <v>311</v>
      </c>
      <c r="KAT4" s="83">
        <f t="shared" si="255"/>
        <v>311</v>
      </c>
      <c r="KAU4" s="83">
        <f t="shared" si="255"/>
        <v>311</v>
      </c>
      <c r="KAV4" s="83">
        <f t="shared" si="255"/>
        <v>311</v>
      </c>
      <c r="KAW4" s="83">
        <f t="shared" si="255"/>
        <v>311</v>
      </c>
      <c r="KAX4" s="83">
        <f t="shared" si="255"/>
        <v>311</v>
      </c>
      <c r="KAY4" s="83">
        <f t="shared" si="255"/>
        <v>311</v>
      </c>
      <c r="KAZ4" s="83">
        <f t="shared" si="255"/>
        <v>311</v>
      </c>
      <c r="KBA4" s="83">
        <f t="shared" si="255"/>
        <v>311</v>
      </c>
      <c r="KBB4" s="83">
        <f t="shared" si="255"/>
        <v>311</v>
      </c>
      <c r="KBC4" s="83">
        <f t="shared" si="255"/>
        <v>311</v>
      </c>
      <c r="KBD4" s="83">
        <f t="shared" si="255"/>
        <v>311</v>
      </c>
      <c r="KBE4" s="83">
        <f t="shared" si="255"/>
        <v>311</v>
      </c>
      <c r="KBF4" s="83">
        <f t="shared" si="255"/>
        <v>311</v>
      </c>
      <c r="KBG4" s="83">
        <f t="shared" si="255"/>
        <v>311</v>
      </c>
      <c r="KBH4" s="83">
        <f t="shared" si="255"/>
        <v>312</v>
      </c>
      <c r="KBI4" s="83">
        <f t="shared" si="255"/>
        <v>312</v>
      </c>
      <c r="KBJ4" s="83">
        <f t="shared" si="255"/>
        <v>312</v>
      </c>
      <c r="KBK4" s="83">
        <f t="shared" si="255"/>
        <v>312</v>
      </c>
      <c r="KBL4" s="83">
        <f t="shared" si="255"/>
        <v>312</v>
      </c>
      <c r="KBM4" s="83">
        <f t="shared" si="255"/>
        <v>312</v>
      </c>
      <c r="KBN4" s="83">
        <f t="shared" si="255"/>
        <v>312</v>
      </c>
      <c r="KBO4" s="83">
        <f t="shared" si="255"/>
        <v>312</v>
      </c>
      <c r="KBP4" s="83">
        <f t="shared" si="255"/>
        <v>312</v>
      </c>
      <c r="KBQ4" s="83">
        <f t="shared" si="255"/>
        <v>312</v>
      </c>
      <c r="KBR4" s="83">
        <f t="shared" si="255"/>
        <v>312</v>
      </c>
      <c r="KBS4" s="83">
        <f t="shared" si="255"/>
        <v>312</v>
      </c>
      <c r="KBT4" s="83">
        <f t="shared" si="255"/>
        <v>312</v>
      </c>
      <c r="KBU4" s="83">
        <f t="shared" si="255"/>
        <v>312</v>
      </c>
      <c r="KBV4" s="83">
        <f t="shared" si="255"/>
        <v>312</v>
      </c>
      <c r="KBW4" s="83">
        <f t="shared" ref="KBW4:KEH4" si="256">MATCH(KBW1,ID_DY,0)-1</f>
        <v>312</v>
      </c>
      <c r="KBX4" s="83">
        <f t="shared" si="256"/>
        <v>312</v>
      </c>
      <c r="KBY4" s="83">
        <f t="shared" si="256"/>
        <v>312</v>
      </c>
      <c r="KBZ4" s="83">
        <f t="shared" si="256"/>
        <v>312</v>
      </c>
      <c r="KCA4" s="83">
        <f t="shared" si="256"/>
        <v>312</v>
      </c>
      <c r="KCB4" s="83">
        <f t="shared" si="256"/>
        <v>312</v>
      </c>
      <c r="KCC4" s="83">
        <f t="shared" si="256"/>
        <v>312</v>
      </c>
      <c r="KCD4" s="83">
        <f t="shared" si="256"/>
        <v>312</v>
      </c>
      <c r="KCE4" s="83">
        <f t="shared" si="256"/>
        <v>312</v>
      </c>
      <c r="KCF4" s="83">
        <f t="shared" si="256"/>
        <v>313</v>
      </c>
      <c r="KCG4" s="83">
        <f t="shared" si="256"/>
        <v>313</v>
      </c>
      <c r="KCH4" s="83">
        <f t="shared" si="256"/>
        <v>313</v>
      </c>
      <c r="KCI4" s="83">
        <f t="shared" si="256"/>
        <v>313</v>
      </c>
      <c r="KCJ4" s="83">
        <f t="shared" si="256"/>
        <v>313</v>
      </c>
      <c r="KCK4" s="83">
        <f t="shared" si="256"/>
        <v>313</v>
      </c>
      <c r="KCL4" s="83">
        <f t="shared" si="256"/>
        <v>313</v>
      </c>
      <c r="KCM4" s="83">
        <f t="shared" si="256"/>
        <v>313</v>
      </c>
      <c r="KCN4" s="83">
        <f t="shared" si="256"/>
        <v>313</v>
      </c>
      <c r="KCO4" s="83">
        <f t="shared" si="256"/>
        <v>313</v>
      </c>
      <c r="KCP4" s="83">
        <f t="shared" si="256"/>
        <v>313</v>
      </c>
      <c r="KCQ4" s="83">
        <f t="shared" si="256"/>
        <v>313</v>
      </c>
      <c r="KCR4" s="83">
        <f t="shared" si="256"/>
        <v>313</v>
      </c>
      <c r="KCS4" s="83">
        <f t="shared" si="256"/>
        <v>313</v>
      </c>
      <c r="KCT4" s="83">
        <f t="shared" si="256"/>
        <v>313</v>
      </c>
      <c r="KCU4" s="83">
        <f t="shared" si="256"/>
        <v>313</v>
      </c>
      <c r="KCV4" s="83">
        <f t="shared" si="256"/>
        <v>313</v>
      </c>
      <c r="KCW4" s="83">
        <f t="shared" si="256"/>
        <v>313</v>
      </c>
      <c r="KCX4" s="83">
        <f t="shared" si="256"/>
        <v>313</v>
      </c>
      <c r="KCY4" s="83">
        <f t="shared" si="256"/>
        <v>313</v>
      </c>
      <c r="KCZ4" s="83">
        <f t="shared" si="256"/>
        <v>313</v>
      </c>
      <c r="KDA4" s="83">
        <f t="shared" si="256"/>
        <v>313</v>
      </c>
      <c r="KDB4" s="83">
        <f t="shared" si="256"/>
        <v>313</v>
      </c>
      <c r="KDC4" s="83">
        <f t="shared" si="256"/>
        <v>313</v>
      </c>
      <c r="KDD4" s="83">
        <f t="shared" si="256"/>
        <v>314</v>
      </c>
      <c r="KDE4" s="83">
        <f t="shared" si="256"/>
        <v>314</v>
      </c>
      <c r="KDF4" s="83">
        <f t="shared" si="256"/>
        <v>314</v>
      </c>
      <c r="KDG4" s="83">
        <f t="shared" si="256"/>
        <v>314</v>
      </c>
      <c r="KDH4" s="83">
        <f t="shared" si="256"/>
        <v>314</v>
      </c>
      <c r="KDI4" s="83">
        <f t="shared" si="256"/>
        <v>314</v>
      </c>
      <c r="KDJ4" s="83">
        <f t="shared" si="256"/>
        <v>314</v>
      </c>
      <c r="KDK4" s="83">
        <f t="shared" si="256"/>
        <v>314</v>
      </c>
      <c r="KDL4" s="83">
        <f t="shared" si="256"/>
        <v>314</v>
      </c>
      <c r="KDM4" s="83">
        <f t="shared" si="256"/>
        <v>314</v>
      </c>
      <c r="KDN4" s="83">
        <f t="shared" si="256"/>
        <v>314</v>
      </c>
      <c r="KDO4" s="83">
        <f t="shared" si="256"/>
        <v>314</v>
      </c>
      <c r="KDP4" s="83">
        <f t="shared" si="256"/>
        <v>314</v>
      </c>
      <c r="KDQ4" s="83">
        <f t="shared" si="256"/>
        <v>314</v>
      </c>
      <c r="KDR4" s="83">
        <f t="shared" si="256"/>
        <v>314</v>
      </c>
      <c r="KDS4" s="83">
        <f t="shared" si="256"/>
        <v>314</v>
      </c>
      <c r="KDT4" s="83">
        <f t="shared" si="256"/>
        <v>314</v>
      </c>
      <c r="KDU4" s="83">
        <f t="shared" si="256"/>
        <v>314</v>
      </c>
      <c r="KDV4" s="83">
        <f t="shared" si="256"/>
        <v>314</v>
      </c>
      <c r="KDW4" s="83">
        <f t="shared" si="256"/>
        <v>314</v>
      </c>
      <c r="KDX4" s="83">
        <f t="shared" si="256"/>
        <v>314</v>
      </c>
      <c r="KDY4" s="83">
        <f t="shared" si="256"/>
        <v>314</v>
      </c>
      <c r="KDZ4" s="83">
        <f t="shared" si="256"/>
        <v>314</v>
      </c>
      <c r="KEA4" s="83">
        <f t="shared" si="256"/>
        <v>314</v>
      </c>
      <c r="KEB4" s="83">
        <f t="shared" si="256"/>
        <v>315</v>
      </c>
      <c r="KEC4" s="83">
        <f t="shared" si="256"/>
        <v>315</v>
      </c>
      <c r="KED4" s="83">
        <f t="shared" si="256"/>
        <v>315</v>
      </c>
      <c r="KEE4" s="83">
        <f t="shared" si="256"/>
        <v>315</v>
      </c>
      <c r="KEF4" s="83">
        <f t="shared" si="256"/>
        <v>315</v>
      </c>
      <c r="KEG4" s="83">
        <f t="shared" si="256"/>
        <v>315</v>
      </c>
      <c r="KEH4" s="83">
        <f t="shared" si="256"/>
        <v>315</v>
      </c>
      <c r="KEI4" s="83">
        <f t="shared" ref="KEI4:KGT4" si="257">MATCH(KEI1,ID_DY,0)-1</f>
        <v>315</v>
      </c>
      <c r="KEJ4" s="83">
        <f t="shared" si="257"/>
        <v>315</v>
      </c>
      <c r="KEK4" s="83">
        <f t="shared" si="257"/>
        <v>315</v>
      </c>
      <c r="KEL4" s="83">
        <f t="shared" si="257"/>
        <v>315</v>
      </c>
      <c r="KEM4" s="83">
        <f t="shared" si="257"/>
        <v>315</v>
      </c>
      <c r="KEN4" s="83">
        <f t="shared" si="257"/>
        <v>315</v>
      </c>
      <c r="KEO4" s="83">
        <f t="shared" si="257"/>
        <v>315</v>
      </c>
      <c r="KEP4" s="83">
        <f t="shared" si="257"/>
        <v>315</v>
      </c>
      <c r="KEQ4" s="83">
        <f t="shared" si="257"/>
        <v>315</v>
      </c>
      <c r="KER4" s="83">
        <f t="shared" si="257"/>
        <v>315</v>
      </c>
      <c r="KES4" s="83">
        <f t="shared" si="257"/>
        <v>315</v>
      </c>
      <c r="KET4" s="83">
        <f t="shared" si="257"/>
        <v>315</v>
      </c>
      <c r="KEU4" s="83">
        <f t="shared" si="257"/>
        <v>315</v>
      </c>
      <c r="KEV4" s="83">
        <f t="shared" si="257"/>
        <v>315</v>
      </c>
      <c r="KEW4" s="83">
        <f t="shared" si="257"/>
        <v>315</v>
      </c>
      <c r="KEX4" s="83">
        <f t="shared" si="257"/>
        <v>315</v>
      </c>
      <c r="KEY4" s="83">
        <f t="shared" si="257"/>
        <v>315</v>
      </c>
      <c r="KEZ4" s="83">
        <f t="shared" si="257"/>
        <v>316</v>
      </c>
      <c r="KFA4" s="83">
        <f t="shared" si="257"/>
        <v>316</v>
      </c>
      <c r="KFB4" s="83">
        <f t="shared" si="257"/>
        <v>316</v>
      </c>
      <c r="KFC4" s="83">
        <f t="shared" si="257"/>
        <v>316</v>
      </c>
      <c r="KFD4" s="83">
        <f t="shared" si="257"/>
        <v>316</v>
      </c>
      <c r="KFE4" s="83">
        <f t="shared" si="257"/>
        <v>316</v>
      </c>
      <c r="KFF4" s="83">
        <f t="shared" si="257"/>
        <v>316</v>
      </c>
      <c r="KFG4" s="83">
        <f t="shared" si="257"/>
        <v>316</v>
      </c>
      <c r="KFH4" s="83">
        <f t="shared" si="257"/>
        <v>316</v>
      </c>
      <c r="KFI4" s="83">
        <f t="shared" si="257"/>
        <v>316</v>
      </c>
      <c r="KFJ4" s="83">
        <f t="shared" si="257"/>
        <v>316</v>
      </c>
      <c r="KFK4" s="83">
        <f t="shared" si="257"/>
        <v>316</v>
      </c>
      <c r="KFL4" s="83">
        <f t="shared" si="257"/>
        <v>316</v>
      </c>
      <c r="KFM4" s="83">
        <f t="shared" si="257"/>
        <v>316</v>
      </c>
      <c r="KFN4" s="83">
        <f t="shared" si="257"/>
        <v>316</v>
      </c>
      <c r="KFO4" s="83">
        <f t="shared" si="257"/>
        <v>316</v>
      </c>
      <c r="KFP4" s="83">
        <f t="shared" si="257"/>
        <v>316</v>
      </c>
      <c r="KFQ4" s="83">
        <f t="shared" si="257"/>
        <v>316</v>
      </c>
      <c r="KFR4" s="83">
        <f t="shared" si="257"/>
        <v>316</v>
      </c>
      <c r="KFS4" s="83">
        <f t="shared" si="257"/>
        <v>316</v>
      </c>
      <c r="KFT4" s="83">
        <f t="shared" si="257"/>
        <v>316</v>
      </c>
      <c r="KFU4" s="83">
        <f t="shared" si="257"/>
        <v>316</v>
      </c>
      <c r="KFV4" s="83">
        <f t="shared" si="257"/>
        <v>316</v>
      </c>
      <c r="KFW4" s="83">
        <f t="shared" si="257"/>
        <v>316</v>
      </c>
      <c r="KFX4" s="83">
        <f t="shared" si="257"/>
        <v>317</v>
      </c>
      <c r="KFY4" s="83">
        <f t="shared" si="257"/>
        <v>317</v>
      </c>
      <c r="KFZ4" s="83">
        <f t="shared" si="257"/>
        <v>317</v>
      </c>
      <c r="KGA4" s="83">
        <f t="shared" si="257"/>
        <v>317</v>
      </c>
      <c r="KGB4" s="83">
        <f t="shared" si="257"/>
        <v>317</v>
      </c>
      <c r="KGC4" s="83">
        <f t="shared" si="257"/>
        <v>317</v>
      </c>
      <c r="KGD4" s="83">
        <f t="shared" si="257"/>
        <v>317</v>
      </c>
      <c r="KGE4" s="83">
        <f t="shared" si="257"/>
        <v>317</v>
      </c>
      <c r="KGF4" s="83">
        <f t="shared" si="257"/>
        <v>317</v>
      </c>
      <c r="KGG4" s="83">
        <f t="shared" si="257"/>
        <v>317</v>
      </c>
      <c r="KGH4" s="83">
        <f t="shared" si="257"/>
        <v>317</v>
      </c>
      <c r="KGI4" s="83">
        <f t="shared" si="257"/>
        <v>317</v>
      </c>
      <c r="KGJ4" s="83">
        <f t="shared" si="257"/>
        <v>317</v>
      </c>
      <c r="KGK4" s="83">
        <f t="shared" si="257"/>
        <v>317</v>
      </c>
      <c r="KGL4" s="83">
        <f t="shared" si="257"/>
        <v>317</v>
      </c>
      <c r="KGM4" s="83">
        <f t="shared" si="257"/>
        <v>317</v>
      </c>
      <c r="KGN4" s="83">
        <f t="shared" si="257"/>
        <v>317</v>
      </c>
      <c r="KGO4" s="83">
        <f t="shared" si="257"/>
        <v>317</v>
      </c>
      <c r="KGP4" s="83">
        <f t="shared" si="257"/>
        <v>317</v>
      </c>
      <c r="KGQ4" s="83">
        <f t="shared" si="257"/>
        <v>317</v>
      </c>
      <c r="KGR4" s="83">
        <f t="shared" si="257"/>
        <v>317</v>
      </c>
      <c r="KGS4" s="83">
        <f t="shared" si="257"/>
        <v>317</v>
      </c>
      <c r="KGT4" s="83">
        <f t="shared" si="257"/>
        <v>317</v>
      </c>
      <c r="KGU4" s="83">
        <f t="shared" ref="KGU4:KJF4" si="258">MATCH(KGU1,ID_DY,0)-1</f>
        <v>317</v>
      </c>
      <c r="KGV4" s="83">
        <f t="shared" si="258"/>
        <v>318</v>
      </c>
      <c r="KGW4" s="83">
        <f t="shared" si="258"/>
        <v>318</v>
      </c>
      <c r="KGX4" s="83">
        <f t="shared" si="258"/>
        <v>318</v>
      </c>
      <c r="KGY4" s="83">
        <f t="shared" si="258"/>
        <v>318</v>
      </c>
      <c r="KGZ4" s="83">
        <f t="shared" si="258"/>
        <v>318</v>
      </c>
      <c r="KHA4" s="83">
        <f t="shared" si="258"/>
        <v>318</v>
      </c>
      <c r="KHB4" s="83">
        <f t="shared" si="258"/>
        <v>318</v>
      </c>
      <c r="KHC4" s="83">
        <f t="shared" si="258"/>
        <v>318</v>
      </c>
      <c r="KHD4" s="83">
        <f t="shared" si="258"/>
        <v>318</v>
      </c>
      <c r="KHE4" s="83">
        <f t="shared" si="258"/>
        <v>318</v>
      </c>
      <c r="KHF4" s="83">
        <f t="shared" si="258"/>
        <v>318</v>
      </c>
      <c r="KHG4" s="83">
        <f t="shared" si="258"/>
        <v>318</v>
      </c>
      <c r="KHH4" s="83">
        <f t="shared" si="258"/>
        <v>318</v>
      </c>
      <c r="KHI4" s="83">
        <f t="shared" si="258"/>
        <v>318</v>
      </c>
      <c r="KHJ4" s="83">
        <f t="shared" si="258"/>
        <v>318</v>
      </c>
      <c r="KHK4" s="83">
        <f t="shared" si="258"/>
        <v>318</v>
      </c>
      <c r="KHL4" s="83">
        <f t="shared" si="258"/>
        <v>318</v>
      </c>
      <c r="KHM4" s="83">
        <f t="shared" si="258"/>
        <v>318</v>
      </c>
      <c r="KHN4" s="83">
        <f t="shared" si="258"/>
        <v>318</v>
      </c>
      <c r="KHO4" s="83">
        <f t="shared" si="258"/>
        <v>318</v>
      </c>
      <c r="KHP4" s="83">
        <f t="shared" si="258"/>
        <v>318</v>
      </c>
      <c r="KHQ4" s="83">
        <f t="shared" si="258"/>
        <v>318</v>
      </c>
      <c r="KHR4" s="83">
        <f t="shared" si="258"/>
        <v>318</v>
      </c>
      <c r="KHS4" s="83">
        <f t="shared" si="258"/>
        <v>318</v>
      </c>
      <c r="KHT4" s="83">
        <f t="shared" si="258"/>
        <v>319</v>
      </c>
      <c r="KHU4" s="83">
        <f t="shared" si="258"/>
        <v>319</v>
      </c>
      <c r="KHV4" s="83">
        <f t="shared" si="258"/>
        <v>319</v>
      </c>
      <c r="KHW4" s="83">
        <f t="shared" si="258"/>
        <v>319</v>
      </c>
      <c r="KHX4" s="83">
        <f t="shared" si="258"/>
        <v>319</v>
      </c>
      <c r="KHY4" s="83">
        <f t="shared" si="258"/>
        <v>319</v>
      </c>
      <c r="KHZ4" s="83">
        <f t="shared" si="258"/>
        <v>319</v>
      </c>
      <c r="KIA4" s="83">
        <f t="shared" si="258"/>
        <v>319</v>
      </c>
      <c r="KIB4" s="83">
        <f t="shared" si="258"/>
        <v>319</v>
      </c>
      <c r="KIC4" s="83">
        <f t="shared" si="258"/>
        <v>319</v>
      </c>
      <c r="KID4" s="83">
        <f t="shared" si="258"/>
        <v>319</v>
      </c>
      <c r="KIE4" s="83">
        <f t="shared" si="258"/>
        <v>319</v>
      </c>
      <c r="KIF4" s="83">
        <f t="shared" si="258"/>
        <v>319</v>
      </c>
      <c r="KIG4" s="83">
        <f t="shared" si="258"/>
        <v>319</v>
      </c>
      <c r="KIH4" s="83">
        <f t="shared" si="258"/>
        <v>319</v>
      </c>
      <c r="KII4" s="83">
        <f t="shared" si="258"/>
        <v>319</v>
      </c>
      <c r="KIJ4" s="83">
        <f t="shared" si="258"/>
        <v>319</v>
      </c>
      <c r="KIK4" s="83">
        <f t="shared" si="258"/>
        <v>319</v>
      </c>
      <c r="KIL4" s="83">
        <f t="shared" si="258"/>
        <v>319</v>
      </c>
      <c r="KIM4" s="83">
        <f t="shared" si="258"/>
        <v>319</v>
      </c>
      <c r="KIN4" s="83">
        <f t="shared" si="258"/>
        <v>319</v>
      </c>
      <c r="KIO4" s="83">
        <f t="shared" si="258"/>
        <v>319</v>
      </c>
      <c r="KIP4" s="83">
        <f t="shared" si="258"/>
        <v>319</v>
      </c>
      <c r="KIQ4" s="83">
        <f t="shared" si="258"/>
        <v>319</v>
      </c>
      <c r="KIR4" s="83">
        <f t="shared" si="258"/>
        <v>320</v>
      </c>
      <c r="KIS4" s="83">
        <f t="shared" si="258"/>
        <v>320</v>
      </c>
      <c r="KIT4" s="83">
        <f t="shared" si="258"/>
        <v>320</v>
      </c>
      <c r="KIU4" s="83">
        <f t="shared" si="258"/>
        <v>320</v>
      </c>
      <c r="KIV4" s="83">
        <f t="shared" si="258"/>
        <v>320</v>
      </c>
      <c r="KIW4" s="83">
        <f t="shared" si="258"/>
        <v>320</v>
      </c>
      <c r="KIX4" s="83">
        <f t="shared" si="258"/>
        <v>320</v>
      </c>
      <c r="KIY4" s="83">
        <f t="shared" si="258"/>
        <v>320</v>
      </c>
      <c r="KIZ4" s="83">
        <f t="shared" si="258"/>
        <v>320</v>
      </c>
      <c r="KJA4" s="83">
        <f t="shared" si="258"/>
        <v>320</v>
      </c>
      <c r="KJB4" s="83">
        <f t="shared" si="258"/>
        <v>320</v>
      </c>
      <c r="KJC4" s="83">
        <f t="shared" si="258"/>
        <v>320</v>
      </c>
      <c r="KJD4" s="83">
        <f t="shared" si="258"/>
        <v>320</v>
      </c>
      <c r="KJE4" s="83">
        <f t="shared" si="258"/>
        <v>320</v>
      </c>
      <c r="KJF4" s="83">
        <f t="shared" si="258"/>
        <v>320</v>
      </c>
      <c r="KJG4" s="83">
        <f t="shared" ref="KJG4:KLR4" si="259">MATCH(KJG1,ID_DY,0)-1</f>
        <v>320</v>
      </c>
      <c r="KJH4" s="83">
        <f t="shared" si="259"/>
        <v>320</v>
      </c>
      <c r="KJI4" s="83">
        <f t="shared" si="259"/>
        <v>320</v>
      </c>
      <c r="KJJ4" s="83">
        <f t="shared" si="259"/>
        <v>320</v>
      </c>
      <c r="KJK4" s="83">
        <f t="shared" si="259"/>
        <v>320</v>
      </c>
      <c r="KJL4" s="83">
        <f t="shared" si="259"/>
        <v>320</v>
      </c>
      <c r="KJM4" s="83">
        <f t="shared" si="259"/>
        <v>320</v>
      </c>
      <c r="KJN4" s="83">
        <f t="shared" si="259"/>
        <v>320</v>
      </c>
      <c r="KJO4" s="83">
        <f t="shared" si="259"/>
        <v>320</v>
      </c>
      <c r="KJP4" s="83">
        <f t="shared" si="259"/>
        <v>321</v>
      </c>
      <c r="KJQ4" s="83">
        <f t="shared" si="259"/>
        <v>321</v>
      </c>
      <c r="KJR4" s="83">
        <f t="shared" si="259"/>
        <v>321</v>
      </c>
      <c r="KJS4" s="83">
        <f t="shared" si="259"/>
        <v>321</v>
      </c>
      <c r="KJT4" s="83">
        <f t="shared" si="259"/>
        <v>321</v>
      </c>
      <c r="KJU4" s="83">
        <f t="shared" si="259"/>
        <v>321</v>
      </c>
      <c r="KJV4" s="83">
        <f t="shared" si="259"/>
        <v>321</v>
      </c>
      <c r="KJW4" s="83">
        <f t="shared" si="259"/>
        <v>321</v>
      </c>
      <c r="KJX4" s="83">
        <f t="shared" si="259"/>
        <v>321</v>
      </c>
      <c r="KJY4" s="83">
        <f t="shared" si="259"/>
        <v>321</v>
      </c>
      <c r="KJZ4" s="83">
        <f t="shared" si="259"/>
        <v>321</v>
      </c>
      <c r="KKA4" s="83">
        <f t="shared" si="259"/>
        <v>321</v>
      </c>
      <c r="KKB4" s="83">
        <f t="shared" si="259"/>
        <v>321</v>
      </c>
      <c r="KKC4" s="83">
        <f t="shared" si="259"/>
        <v>321</v>
      </c>
      <c r="KKD4" s="83">
        <f t="shared" si="259"/>
        <v>321</v>
      </c>
      <c r="KKE4" s="83">
        <f t="shared" si="259"/>
        <v>321</v>
      </c>
      <c r="KKF4" s="83">
        <f t="shared" si="259"/>
        <v>321</v>
      </c>
      <c r="KKG4" s="83">
        <f t="shared" si="259"/>
        <v>321</v>
      </c>
      <c r="KKH4" s="83">
        <f t="shared" si="259"/>
        <v>321</v>
      </c>
      <c r="KKI4" s="83">
        <f t="shared" si="259"/>
        <v>321</v>
      </c>
      <c r="KKJ4" s="83">
        <f t="shared" si="259"/>
        <v>321</v>
      </c>
      <c r="KKK4" s="83">
        <f t="shared" si="259"/>
        <v>321</v>
      </c>
      <c r="KKL4" s="83">
        <f t="shared" si="259"/>
        <v>321</v>
      </c>
      <c r="KKM4" s="83">
        <f t="shared" si="259"/>
        <v>321</v>
      </c>
      <c r="KKN4" s="83">
        <f t="shared" si="259"/>
        <v>322</v>
      </c>
      <c r="KKO4" s="83">
        <f t="shared" si="259"/>
        <v>322</v>
      </c>
      <c r="KKP4" s="83">
        <f t="shared" si="259"/>
        <v>322</v>
      </c>
      <c r="KKQ4" s="83">
        <f t="shared" si="259"/>
        <v>322</v>
      </c>
      <c r="KKR4" s="83">
        <f t="shared" si="259"/>
        <v>322</v>
      </c>
      <c r="KKS4" s="83">
        <f t="shared" si="259"/>
        <v>322</v>
      </c>
      <c r="KKT4" s="83">
        <f t="shared" si="259"/>
        <v>322</v>
      </c>
      <c r="KKU4" s="83">
        <f t="shared" si="259"/>
        <v>322</v>
      </c>
      <c r="KKV4" s="83">
        <f t="shared" si="259"/>
        <v>322</v>
      </c>
      <c r="KKW4" s="83">
        <f t="shared" si="259"/>
        <v>322</v>
      </c>
      <c r="KKX4" s="83">
        <f t="shared" si="259"/>
        <v>322</v>
      </c>
      <c r="KKY4" s="83">
        <f t="shared" si="259"/>
        <v>322</v>
      </c>
      <c r="KKZ4" s="83">
        <f t="shared" si="259"/>
        <v>322</v>
      </c>
      <c r="KLA4" s="83">
        <f t="shared" si="259"/>
        <v>322</v>
      </c>
      <c r="KLB4" s="83">
        <f t="shared" si="259"/>
        <v>322</v>
      </c>
      <c r="KLC4" s="83">
        <f t="shared" si="259"/>
        <v>322</v>
      </c>
      <c r="KLD4" s="83">
        <f t="shared" si="259"/>
        <v>322</v>
      </c>
      <c r="KLE4" s="83">
        <f t="shared" si="259"/>
        <v>322</v>
      </c>
      <c r="KLF4" s="83">
        <f t="shared" si="259"/>
        <v>322</v>
      </c>
      <c r="KLG4" s="83">
        <f t="shared" si="259"/>
        <v>322</v>
      </c>
      <c r="KLH4" s="83">
        <f t="shared" si="259"/>
        <v>322</v>
      </c>
      <c r="KLI4" s="83">
        <f t="shared" si="259"/>
        <v>322</v>
      </c>
      <c r="KLJ4" s="83">
        <f t="shared" si="259"/>
        <v>322</v>
      </c>
      <c r="KLK4" s="83">
        <f t="shared" si="259"/>
        <v>322</v>
      </c>
      <c r="KLL4" s="83">
        <f t="shared" si="259"/>
        <v>323</v>
      </c>
      <c r="KLM4" s="83">
        <f t="shared" si="259"/>
        <v>323</v>
      </c>
      <c r="KLN4" s="83">
        <f t="shared" si="259"/>
        <v>323</v>
      </c>
      <c r="KLO4" s="83">
        <f t="shared" si="259"/>
        <v>323</v>
      </c>
      <c r="KLP4" s="83">
        <f t="shared" si="259"/>
        <v>323</v>
      </c>
      <c r="KLQ4" s="83">
        <f t="shared" si="259"/>
        <v>323</v>
      </c>
      <c r="KLR4" s="83">
        <f t="shared" si="259"/>
        <v>323</v>
      </c>
      <c r="KLS4" s="83">
        <f t="shared" ref="KLS4:KOD4" si="260">MATCH(KLS1,ID_DY,0)-1</f>
        <v>323</v>
      </c>
      <c r="KLT4" s="83">
        <f t="shared" si="260"/>
        <v>323</v>
      </c>
      <c r="KLU4" s="83">
        <f t="shared" si="260"/>
        <v>323</v>
      </c>
      <c r="KLV4" s="83">
        <f t="shared" si="260"/>
        <v>323</v>
      </c>
      <c r="KLW4" s="83">
        <f t="shared" si="260"/>
        <v>323</v>
      </c>
      <c r="KLX4" s="83">
        <f t="shared" si="260"/>
        <v>323</v>
      </c>
      <c r="KLY4" s="83">
        <f t="shared" si="260"/>
        <v>323</v>
      </c>
      <c r="KLZ4" s="83">
        <f t="shared" si="260"/>
        <v>323</v>
      </c>
      <c r="KMA4" s="83">
        <f t="shared" si="260"/>
        <v>323</v>
      </c>
      <c r="KMB4" s="83">
        <f t="shared" si="260"/>
        <v>323</v>
      </c>
      <c r="KMC4" s="83">
        <f t="shared" si="260"/>
        <v>323</v>
      </c>
      <c r="KMD4" s="83">
        <f t="shared" si="260"/>
        <v>323</v>
      </c>
      <c r="KME4" s="83">
        <f t="shared" si="260"/>
        <v>323</v>
      </c>
      <c r="KMF4" s="83">
        <f t="shared" si="260"/>
        <v>323</v>
      </c>
      <c r="KMG4" s="83">
        <f t="shared" si="260"/>
        <v>323</v>
      </c>
      <c r="KMH4" s="83">
        <f t="shared" si="260"/>
        <v>323</v>
      </c>
      <c r="KMI4" s="83">
        <f t="shared" si="260"/>
        <v>323</v>
      </c>
      <c r="KMJ4" s="83">
        <f t="shared" si="260"/>
        <v>324</v>
      </c>
      <c r="KMK4" s="83">
        <f t="shared" si="260"/>
        <v>324</v>
      </c>
      <c r="KML4" s="83">
        <f t="shared" si="260"/>
        <v>324</v>
      </c>
      <c r="KMM4" s="83">
        <f t="shared" si="260"/>
        <v>324</v>
      </c>
      <c r="KMN4" s="83">
        <f t="shared" si="260"/>
        <v>324</v>
      </c>
      <c r="KMO4" s="83">
        <f t="shared" si="260"/>
        <v>324</v>
      </c>
      <c r="KMP4" s="83">
        <f t="shared" si="260"/>
        <v>324</v>
      </c>
      <c r="KMQ4" s="83">
        <f t="shared" si="260"/>
        <v>324</v>
      </c>
      <c r="KMR4" s="83">
        <f t="shared" si="260"/>
        <v>324</v>
      </c>
      <c r="KMS4" s="83">
        <f t="shared" si="260"/>
        <v>324</v>
      </c>
      <c r="KMT4" s="83">
        <f t="shared" si="260"/>
        <v>324</v>
      </c>
      <c r="KMU4" s="83">
        <f t="shared" si="260"/>
        <v>324</v>
      </c>
      <c r="KMV4" s="83">
        <f t="shared" si="260"/>
        <v>324</v>
      </c>
      <c r="KMW4" s="83">
        <f t="shared" si="260"/>
        <v>324</v>
      </c>
      <c r="KMX4" s="83">
        <f t="shared" si="260"/>
        <v>324</v>
      </c>
      <c r="KMY4" s="83">
        <f t="shared" si="260"/>
        <v>324</v>
      </c>
      <c r="KMZ4" s="83">
        <f t="shared" si="260"/>
        <v>324</v>
      </c>
      <c r="KNA4" s="83">
        <f t="shared" si="260"/>
        <v>324</v>
      </c>
      <c r="KNB4" s="83">
        <f t="shared" si="260"/>
        <v>324</v>
      </c>
      <c r="KNC4" s="83">
        <f t="shared" si="260"/>
        <v>324</v>
      </c>
      <c r="KND4" s="83">
        <f t="shared" si="260"/>
        <v>324</v>
      </c>
      <c r="KNE4" s="83">
        <f t="shared" si="260"/>
        <v>324</v>
      </c>
      <c r="KNF4" s="83">
        <f t="shared" si="260"/>
        <v>324</v>
      </c>
      <c r="KNG4" s="83">
        <f t="shared" si="260"/>
        <v>324</v>
      </c>
      <c r="KNH4" s="83">
        <f t="shared" si="260"/>
        <v>325</v>
      </c>
      <c r="KNI4" s="83">
        <f t="shared" si="260"/>
        <v>325</v>
      </c>
      <c r="KNJ4" s="83">
        <f t="shared" si="260"/>
        <v>325</v>
      </c>
      <c r="KNK4" s="83">
        <f t="shared" si="260"/>
        <v>325</v>
      </c>
      <c r="KNL4" s="83">
        <f t="shared" si="260"/>
        <v>325</v>
      </c>
      <c r="KNM4" s="83">
        <f t="shared" si="260"/>
        <v>325</v>
      </c>
      <c r="KNN4" s="83">
        <f t="shared" si="260"/>
        <v>325</v>
      </c>
      <c r="KNO4" s="83">
        <f t="shared" si="260"/>
        <v>325</v>
      </c>
      <c r="KNP4" s="83">
        <f t="shared" si="260"/>
        <v>325</v>
      </c>
      <c r="KNQ4" s="83">
        <f t="shared" si="260"/>
        <v>325</v>
      </c>
      <c r="KNR4" s="83">
        <f t="shared" si="260"/>
        <v>325</v>
      </c>
      <c r="KNS4" s="83">
        <f t="shared" si="260"/>
        <v>325</v>
      </c>
      <c r="KNT4" s="83">
        <f t="shared" si="260"/>
        <v>325</v>
      </c>
      <c r="KNU4" s="83">
        <f t="shared" si="260"/>
        <v>325</v>
      </c>
      <c r="KNV4" s="83">
        <f t="shared" si="260"/>
        <v>325</v>
      </c>
      <c r="KNW4" s="83">
        <f t="shared" si="260"/>
        <v>325</v>
      </c>
      <c r="KNX4" s="83">
        <f t="shared" si="260"/>
        <v>325</v>
      </c>
      <c r="KNY4" s="83">
        <f t="shared" si="260"/>
        <v>325</v>
      </c>
      <c r="KNZ4" s="83">
        <f t="shared" si="260"/>
        <v>325</v>
      </c>
      <c r="KOA4" s="83">
        <f t="shared" si="260"/>
        <v>325</v>
      </c>
      <c r="KOB4" s="83">
        <f t="shared" si="260"/>
        <v>325</v>
      </c>
      <c r="KOC4" s="83">
        <f t="shared" si="260"/>
        <v>325</v>
      </c>
      <c r="KOD4" s="83">
        <f t="shared" si="260"/>
        <v>325</v>
      </c>
      <c r="KOE4" s="83">
        <f t="shared" ref="KOE4:KQP4" si="261">MATCH(KOE1,ID_DY,0)-1</f>
        <v>325</v>
      </c>
      <c r="KOF4" s="83">
        <f t="shared" si="261"/>
        <v>326</v>
      </c>
      <c r="KOG4" s="83">
        <f t="shared" si="261"/>
        <v>326</v>
      </c>
      <c r="KOH4" s="83">
        <f t="shared" si="261"/>
        <v>326</v>
      </c>
      <c r="KOI4" s="83">
        <f t="shared" si="261"/>
        <v>326</v>
      </c>
      <c r="KOJ4" s="83">
        <f t="shared" si="261"/>
        <v>326</v>
      </c>
      <c r="KOK4" s="83">
        <f t="shared" si="261"/>
        <v>326</v>
      </c>
      <c r="KOL4" s="83">
        <f t="shared" si="261"/>
        <v>326</v>
      </c>
      <c r="KOM4" s="83">
        <f t="shared" si="261"/>
        <v>326</v>
      </c>
      <c r="KON4" s="83">
        <f t="shared" si="261"/>
        <v>326</v>
      </c>
      <c r="KOO4" s="83">
        <f t="shared" si="261"/>
        <v>326</v>
      </c>
      <c r="KOP4" s="83">
        <f t="shared" si="261"/>
        <v>326</v>
      </c>
      <c r="KOQ4" s="83">
        <f t="shared" si="261"/>
        <v>326</v>
      </c>
      <c r="KOR4" s="83">
        <f t="shared" si="261"/>
        <v>326</v>
      </c>
      <c r="KOS4" s="83">
        <f t="shared" si="261"/>
        <v>326</v>
      </c>
      <c r="KOT4" s="83">
        <f t="shared" si="261"/>
        <v>326</v>
      </c>
      <c r="KOU4" s="83">
        <f t="shared" si="261"/>
        <v>326</v>
      </c>
      <c r="KOV4" s="83">
        <f t="shared" si="261"/>
        <v>326</v>
      </c>
      <c r="KOW4" s="83">
        <f t="shared" si="261"/>
        <v>326</v>
      </c>
      <c r="KOX4" s="83">
        <f t="shared" si="261"/>
        <v>326</v>
      </c>
      <c r="KOY4" s="83">
        <f t="shared" si="261"/>
        <v>326</v>
      </c>
      <c r="KOZ4" s="83">
        <f t="shared" si="261"/>
        <v>326</v>
      </c>
      <c r="KPA4" s="83">
        <f t="shared" si="261"/>
        <v>326</v>
      </c>
      <c r="KPB4" s="83">
        <f t="shared" si="261"/>
        <v>326</v>
      </c>
      <c r="KPC4" s="83">
        <f t="shared" si="261"/>
        <v>326</v>
      </c>
      <c r="KPD4" s="83">
        <f t="shared" si="261"/>
        <v>327</v>
      </c>
      <c r="KPE4" s="83">
        <f t="shared" si="261"/>
        <v>327</v>
      </c>
      <c r="KPF4" s="83">
        <f t="shared" si="261"/>
        <v>327</v>
      </c>
      <c r="KPG4" s="83">
        <f t="shared" si="261"/>
        <v>327</v>
      </c>
      <c r="KPH4" s="83">
        <f t="shared" si="261"/>
        <v>327</v>
      </c>
      <c r="KPI4" s="83">
        <f t="shared" si="261"/>
        <v>327</v>
      </c>
      <c r="KPJ4" s="83">
        <f t="shared" si="261"/>
        <v>327</v>
      </c>
      <c r="KPK4" s="83">
        <f t="shared" si="261"/>
        <v>327</v>
      </c>
      <c r="KPL4" s="83">
        <f t="shared" si="261"/>
        <v>327</v>
      </c>
      <c r="KPM4" s="83">
        <f t="shared" si="261"/>
        <v>327</v>
      </c>
      <c r="KPN4" s="83">
        <f t="shared" si="261"/>
        <v>327</v>
      </c>
      <c r="KPO4" s="83">
        <f t="shared" si="261"/>
        <v>327</v>
      </c>
      <c r="KPP4" s="83">
        <f t="shared" si="261"/>
        <v>327</v>
      </c>
      <c r="KPQ4" s="83">
        <f t="shared" si="261"/>
        <v>327</v>
      </c>
      <c r="KPR4" s="83">
        <f t="shared" si="261"/>
        <v>327</v>
      </c>
      <c r="KPS4" s="83">
        <f t="shared" si="261"/>
        <v>327</v>
      </c>
      <c r="KPT4" s="83">
        <f t="shared" si="261"/>
        <v>327</v>
      </c>
      <c r="KPU4" s="83">
        <f t="shared" si="261"/>
        <v>327</v>
      </c>
      <c r="KPV4" s="83">
        <f t="shared" si="261"/>
        <v>327</v>
      </c>
      <c r="KPW4" s="83">
        <f t="shared" si="261"/>
        <v>327</v>
      </c>
      <c r="KPX4" s="83">
        <f t="shared" si="261"/>
        <v>327</v>
      </c>
      <c r="KPY4" s="83">
        <f t="shared" si="261"/>
        <v>327</v>
      </c>
      <c r="KPZ4" s="83">
        <f t="shared" si="261"/>
        <v>327</v>
      </c>
      <c r="KQA4" s="83">
        <f t="shared" si="261"/>
        <v>327</v>
      </c>
      <c r="KQB4" s="83">
        <f t="shared" si="261"/>
        <v>328</v>
      </c>
      <c r="KQC4" s="83">
        <f t="shared" si="261"/>
        <v>328</v>
      </c>
      <c r="KQD4" s="83">
        <f t="shared" si="261"/>
        <v>328</v>
      </c>
      <c r="KQE4" s="83">
        <f t="shared" si="261"/>
        <v>328</v>
      </c>
      <c r="KQF4" s="83">
        <f t="shared" si="261"/>
        <v>328</v>
      </c>
      <c r="KQG4" s="83">
        <f t="shared" si="261"/>
        <v>328</v>
      </c>
      <c r="KQH4" s="83">
        <f t="shared" si="261"/>
        <v>328</v>
      </c>
      <c r="KQI4" s="83">
        <f t="shared" si="261"/>
        <v>328</v>
      </c>
      <c r="KQJ4" s="83">
        <f t="shared" si="261"/>
        <v>328</v>
      </c>
      <c r="KQK4" s="83">
        <f t="shared" si="261"/>
        <v>328</v>
      </c>
      <c r="KQL4" s="83">
        <f t="shared" si="261"/>
        <v>328</v>
      </c>
      <c r="KQM4" s="83">
        <f t="shared" si="261"/>
        <v>328</v>
      </c>
      <c r="KQN4" s="83">
        <f t="shared" si="261"/>
        <v>328</v>
      </c>
      <c r="KQO4" s="83">
        <f t="shared" si="261"/>
        <v>328</v>
      </c>
      <c r="KQP4" s="83">
        <f t="shared" si="261"/>
        <v>328</v>
      </c>
      <c r="KQQ4" s="83">
        <f t="shared" ref="KQQ4:KTB4" si="262">MATCH(KQQ1,ID_DY,0)-1</f>
        <v>328</v>
      </c>
      <c r="KQR4" s="83">
        <f t="shared" si="262"/>
        <v>328</v>
      </c>
      <c r="KQS4" s="83">
        <f t="shared" si="262"/>
        <v>328</v>
      </c>
      <c r="KQT4" s="83">
        <f t="shared" si="262"/>
        <v>328</v>
      </c>
      <c r="KQU4" s="83">
        <f t="shared" si="262"/>
        <v>328</v>
      </c>
      <c r="KQV4" s="83">
        <f t="shared" si="262"/>
        <v>328</v>
      </c>
      <c r="KQW4" s="83">
        <f t="shared" si="262"/>
        <v>328</v>
      </c>
      <c r="KQX4" s="83">
        <f t="shared" si="262"/>
        <v>328</v>
      </c>
      <c r="KQY4" s="83">
        <f t="shared" si="262"/>
        <v>328</v>
      </c>
      <c r="KQZ4" s="83">
        <f t="shared" si="262"/>
        <v>329</v>
      </c>
      <c r="KRA4" s="83">
        <f t="shared" si="262"/>
        <v>329</v>
      </c>
      <c r="KRB4" s="83">
        <f t="shared" si="262"/>
        <v>329</v>
      </c>
      <c r="KRC4" s="83">
        <f t="shared" si="262"/>
        <v>329</v>
      </c>
      <c r="KRD4" s="83">
        <f t="shared" si="262"/>
        <v>329</v>
      </c>
      <c r="KRE4" s="83">
        <f t="shared" si="262"/>
        <v>329</v>
      </c>
      <c r="KRF4" s="83">
        <f t="shared" si="262"/>
        <v>329</v>
      </c>
      <c r="KRG4" s="83">
        <f t="shared" si="262"/>
        <v>329</v>
      </c>
      <c r="KRH4" s="83">
        <f t="shared" si="262"/>
        <v>329</v>
      </c>
      <c r="KRI4" s="83">
        <f t="shared" si="262"/>
        <v>329</v>
      </c>
      <c r="KRJ4" s="83">
        <f t="shared" si="262"/>
        <v>329</v>
      </c>
      <c r="KRK4" s="83">
        <f t="shared" si="262"/>
        <v>329</v>
      </c>
      <c r="KRL4" s="83">
        <f t="shared" si="262"/>
        <v>329</v>
      </c>
      <c r="KRM4" s="83">
        <f t="shared" si="262"/>
        <v>329</v>
      </c>
      <c r="KRN4" s="83">
        <f t="shared" si="262"/>
        <v>329</v>
      </c>
      <c r="KRO4" s="83">
        <f t="shared" si="262"/>
        <v>329</v>
      </c>
      <c r="KRP4" s="83">
        <f t="shared" si="262"/>
        <v>329</v>
      </c>
      <c r="KRQ4" s="83">
        <f t="shared" si="262"/>
        <v>329</v>
      </c>
      <c r="KRR4" s="83">
        <f t="shared" si="262"/>
        <v>329</v>
      </c>
      <c r="KRS4" s="83">
        <f t="shared" si="262"/>
        <v>329</v>
      </c>
      <c r="KRT4" s="83">
        <f t="shared" si="262"/>
        <v>329</v>
      </c>
      <c r="KRU4" s="83">
        <f t="shared" si="262"/>
        <v>329</v>
      </c>
      <c r="KRV4" s="83">
        <f t="shared" si="262"/>
        <v>329</v>
      </c>
      <c r="KRW4" s="83">
        <f t="shared" si="262"/>
        <v>329</v>
      </c>
      <c r="KRX4" s="83">
        <f t="shared" si="262"/>
        <v>330</v>
      </c>
      <c r="KRY4" s="83">
        <f t="shared" si="262"/>
        <v>330</v>
      </c>
      <c r="KRZ4" s="83">
        <f t="shared" si="262"/>
        <v>330</v>
      </c>
      <c r="KSA4" s="83">
        <f t="shared" si="262"/>
        <v>330</v>
      </c>
      <c r="KSB4" s="83">
        <f t="shared" si="262"/>
        <v>330</v>
      </c>
      <c r="KSC4" s="83">
        <f t="shared" si="262"/>
        <v>330</v>
      </c>
      <c r="KSD4" s="83">
        <f t="shared" si="262"/>
        <v>330</v>
      </c>
      <c r="KSE4" s="83">
        <f t="shared" si="262"/>
        <v>330</v>
      </c>
      <c r="KSF4" s="83">
        <f t="shared" si="262"/>
        <v>330</v>
      </c>
      <c r="KSG4" s="83">
        <f t="shared" si="262"/>
        <v>330</v>
      </c>
      <c r="KSH4" s="83">
        <f t="shared" si="262"/>
        <v>330</v>
      </c>
      <c r="KSI4" s="83">
        <f t="shared" si="262"/>
        <v>330</v>
      </c>
      <c r="KSJ4" s="83">
        <f t="shared" si="262"/>
        <v>330</v>
      </c>
      <c r="KSK4" s="83">
        <f t="shared" si="262"/>
        <v>330</v>
      </c>
      <c r="KSL4" s="83">
        <f t="shared" si="262"/>
        <v>330</v>
      </c>
      <c r="KSM4" s="83">
        <f t="shared" si="262"/>
        <v>330</v>
      </c>
      <c r="KSN4" s="83">
        <f t="shared" si="262"/>
        <v>330</v>
      </c>
      <c r="KSO4" s="83">
        <f t="shared" si="262"/>
        <v>330</v>
      </c>
      <c r="KSP4" s="83">
        <f t="shared" si="262"/>
        <v>330</v>
      </c>
      <c r="KSQ4" s="83">
        <f t="shared" si="262"/>
        <v>330</v>
      </c>
      <c r="KSR4" s="83">
        <f t="shared" si="262"/>
        <v>330</v>
      </c>
      <c r="KSS4" s="83">
        <f t="shared" si="262"/>
        <v>330</v>
      </c>
      <c r="KST4" s="83">
        <f t="shared" si="262"/>
        <v>330</v>
      </c>
      <c r="KSU4" s="83">
        <f t="shared" si="262"/>
        <v>330</v>
      </c>
      <c r="KSV4" s="83">
        <f t="shared" si="262"/>
        <v>331</v>
      </c>
      <c r="KSW4" s="83">
        <f t="shared" si="262"/>
        <v>331</v>
      </c>
      <c r="KSX4" s="83">
        <f t="shared" si="262"/>
        <v>331</v>
      </c>
      <c r="KSY4" s="83">
        <f t="shared" si="262"/>
        <v>331</v>
      </c>
      <c r="KSZ4" s="83">
        <f t="shared" si="262"/>
        <v>331</v>
      </c>
      <c r="KTA4" s="83">
        <f t="shared" si="262"/>
        <v>331</v>
      </c>
      <c r="KTB4" s="83">
        <f t="shared" si="262"/>
        <v>331</v>
      </c>
      <c r="KTC4" s="83">
        <f t="shared" ref="KTC4:KVN4" si="263">MATCH(KTC1,ID_DY,0)-1</f>
        <v>331</v>
      </c>
      <c r="KTD4" s="83">
        <f t="shared" si="263"/>
        <v>331</v>
      </c>
      <c r="KTE4" s="83">
        <f t="shared" si="263"/>
        <v>331</v>
      </c>
      <c r="KTF4" s="83">
        <f t="shared" si="263"/>
        <v>331</v>
      </c>
      <c r="KTG4" s="83">
        <f t="shared" si="263"/>
        <v>331</v>
      </c>
      <c r="KTH4" s="83">
        <f t="shared" si="263"/>
        <v>331</v>
      </c>
      <c r="KTI4" s="83">
        <f t="shared" si="263"/>
        <v>331</v>
      </c>
      <c r="KTJ4" s="83">
        <f t="shared" si="263"/>
        <v>331</v>
      </c>
      <c r="KTK4" s="83">
        <f t="shared" si="263"/>
        <v>331</v>
      </c>
      <c r="KTL4" s="83">
        <f t="shared" si="263"/>
        <v>331</v>
      </c>
      <c r="KTM4" s="83">
        <f t="shared" si="263"/>
        <v>331</v>
      </c>
      <c r="KTN4" s="83">
        <f t="shared" si="263"/>
        <v>331</v>
      </c>
      <c r="KTO4" s="83">
        <f t="shared" si="263"/>
        <v>331</v>
      </c>
      <c r="KTP4" s="83">
        <f t="shared" si="263"/>
        <v>331</v>
      </c>
      <c r="KTQ4" s="83">
        <f t="shared" si="263"/>
        <v>331</v>
      </c>
      <c r="KTR4" s="83">
        <f t="shared" si="263"/>
        <v>331</v>
      </c>
      <c r="KTS4" s="83">
        <f t="shared" si="263"/>
        <v>331</v>
      </c>
      <c r="KTT4" s="83">
        <f t="shared" si="263"/>
        <v>332</v>
      </c>
      <c r="KTU4" s="83">
        <f t="shared" si="263"/>
        <v>332</v>
      </c>
      <c r="KTV4" s="83">
        <f t="shared" si="263"/>
        <v>332</v>
      </c>
      <c r="KTW4" s="83">
        <f t="shared" si="263"/>
        <v>332</v>
      </c>
      <c r="KTX4" s="83">
        <f t="shared" si="263"/>
        <v>332</v>
      </c>
      <c r="KTY4" s="83">
        <f t="shared" si="263"/>
        <v>332</v>
      </c>
      <c r="KTZ4" s="83">
        <f t="shared" si="263"/>
        <v>332</v>
      </c>
      <c r="KUA4" s="83">
        <f t="shared" si="263"/>
        <v>332</v>
      </c>
      <c r="KUB4" s="83">
        <f t="shared" si="263"/>
        <v>332</v>
      </c>
      <c r="KUC4" s="83">
        <f t="shared" si="263"/>
        <v>332</v>
      </c>
      <c r="KUD4" s="83">
        <f t="shared" si="263"/>
        <v>332</v>
      </c>
      <c r="KUE4" s="83">
        <f t="shared" si="263"/>
        <v>332</v>
      </c>
      <c r="KUF4" s="83">
        <f t="shared" si="263"/>
        <v>332</v>
      </c>
      <c r="KUG4" s="83">
        <f t="shared" si="263"/>
        <v>332</v>
      </c>
      <c r="KUH4" s="83">
        <f t="shared" si="263"/>
        <v>332</v>
      </c>
      <c r="KUI4" s="83">
        <f t="shared" si="263"/>
        <v>332</v>
      </c>
      <c r="KUJ4" s="83">
        <f t="shared" si="263"/>
        <v>332</v>
      </c>
      <c r="KUK4" s="83">
        <f t="shared" si="263"/>
        <v>332</v>
      </c>
      <c r="KUL4" s="83">
        <f t="shared" si="263"/>
        <v>332</v>
      </c>
      <c r="KUM4" s="83">
        <f t="shared" si="263"/>
        <v>332</v>
      </c>
      <c r="KUN4" s="83">
        <f t="shared" si="263"/>
        <v>332</v>
      </c>
      <c r="KUO4" s="83">
        <f t="shared" si="263"/>
        <v>332</v>
      </c>
      <c r="KUP4" s="83">
        <f t="shared" si="263"/>
        <v>332</v>
      </c>
      <c r="KUQ4" s="83">
        <f t="shared" si="263"/>
        <v>332</v>
      </c>
      <c r="KUR4" s="83">
        <f t="shared" si="263"/>
        <v>333</v>
      </c>
      <c r="KUS4" s="83">
        <f t="shared" si="263"/>
        <v>333</v>
      </c>
      <c r="KUT4" s="83">
        <f t="shared" si="263"/>
        <v>333</v>
      </c>
      <c r="KUU4" s="83">
        <f t="shared" si="263"/>
        <v>333</v>
      </c>
      <c r="KUV4" s="83">
        <f t="shared" si="263"/>
        <v>333</v>
      </c>
      <c r="KUW4" s="83">
        <f t="shared" si="263"/>
        <v>333</v>
      </c>
      <c r="KUX4" s="83">
        <f t="shared" si="263"/>
        <v>333</v>
      </c>
      <c r="KUY4" s="83">
        <f t="shared" si="263"/>
        <v>333</v>
      </c>
      <c r="KUZ4" s="83">
        <f t="shared" si="263"/>
        <v>333</v>
      </c>
      <c r="KVA4" s="83">
        <f t="shared" si="263"/>
        <v>333</v>
      </c>
      <c r="KVB4" s="83">
        <f t="shared" si="263"/>
        <v>333</v>
      </c>
      <c r="KVC4" s="83">
        <f t="shared" si="263"/>
        <v>333</v>
      </c>
      <c r="KVD4" s="83">
        <f t="shared" si="263"/>
        <v>333</v>
      </c>
      <c r="KVE4" s="83">
        <f t="shared" si="263"/>
        <v>333</v>
      </c>
      <c r="KVF4" s="83">
        <f t="shared" si="263"/>
        <v>333</v>
      </c>
      <c r="KVG4" s="83">
        <f t="shared" si="263"/>
        <v>333</v>
      </c>
      <c r="KVH4" s="83">
        <f t="shared" si="263"/>
        <v>333</v>
      </c>
      <c r="KVI4" s="83">
        <f t="shared" si="263"/>
        <v>333</v>
      </c>
      <c r="KVJ4" s="83">
        <f t="shared" si="263"/>
        <v>333</v>
      </c>
      <c r="KVK4" s="83">
        <f t="shared" si="263"/>
        <v>333</v>
      </c>
      <c r="KVL4" s="83">
        <f t="shared" si="263"/>
        <v>333</v>
      </c>
      <c r="KVM4" s="83">
        <f t="shared" si="263"/>
        <v>333</v>
      </c>
      <c r="KVN4" s="83">
        <f t="shared" si="263"/>
        <v>333</v>
      </c>
      <c r="KVO4" s="83">
        <f t="shared" ref="KVO4:KXZ4" si="264">MATCH(KVO1,ID_DY,0)-1</f>
        <v>333</v>
      </c>
      <c r="KVP4" s="83">
        <f t="shared" si="264"/>
        <v>334</v>
      </c>
      <c r="KVQ4" s="83">
        <f t="shared" si="264"/>
        <v>334</v>
      </c>
      <c r="KVR4" s="83">
        <f t="shared" si="264"/>
        <v>334</v>
      </c>
      <c r="KVS4" s="83">
        <f t="shared" si="264"/>
        <v>334</v>
      </c>
      <c r="KVT4" s="83">
        <f t="shared" si="264"/>
        <v>334</v>
      </c>
      <c r="KVU4" s="83">
        <f t="shared" si="264"/>
        <v>334</v>
      </c>
      <c r="KVV4" s="83">
        <f t="shared" si="264"/>
        <v>334</v>
      </c>
      <c r="KVW4" s="83">
        <f t="shared" si="264"/>
        <v>334</v>
      </c>
      <c r="KVX4" s="83">
        <f t="shared" si="264"/>
        <v>334</v>
      </c>
      <c r="KVY4" s="83">
        <f t="shared" si="264"/>
        <v>334</v>
      </c>
      <c r="KVZ4" s="83">
        <f t="shared" si="264"/>
        <v>334</v>
      </c>
      <c r="KWA4" s="83">
        <f t="shared" si="264"/>
        <v>334</v>
      </c>
      <c r="KWB4" s="83">
        <f t="shared" si="264"/>
        <v>334</v>
      </c>
      <c r="KWC4" s="83">
        <f t="shared" si="264"/>
        <v>334</v>
      </c>
      <c r="KWD4" s="83">
        <f t="shared" si="264"/>
        <v>334</v>
      </c>
      <c r="KWE4" s="83">
        <f t="shared" si="264"/>
        <v>334</v>
      </c>
      <c r="KWF4" s="83">
        <f t="shared" si="264"/>
        <v>334</v>
      </c>
      <c r="KWG4" s="83">
        <f t="shared" si="264"/>
        <v>334</v>
      </c>
      <c r="KWH4" s="83">
        <f t="shared" si="264"/>
        <v>334</v>
      </c>
      <c r="KWI4" s="83">
        <f t="shared" si="264"/>
        <v>334</v>
      </c>
      <c r="KWJ4" s="83">
        <f t="shared" si="264"/>
        <v>334</v>
      </c>
      <c r="KWK4" s="83">
        <f t="shared" si="264"/>
        <v>334</v>
      </c>
      <c r="KWL4" s="83">
        <f t="shared" si="264"/>
        <v>334</v>
      </c>
      <c r="KWM4" s="83">
        <f t="shared" si="264"/>
        <v>334</v>
      </c>
      <c r="KWN4" s="83">
        <f t="shared" si="264"/>
        <v>335</v>
      </c>
      <c r="KWO4" s="83">
        <f t="shared" si="264"/>
        <v>335</v>
      </c>
      <c r="KWP4" s="83">
        <f t="shared" si="264"/>
        <v>335</v>
      </c>
      <c r="KWQ4" s="83">
        <f t="shared" si="264"/>
        <v>335</v>
      </c>
      <c r="KWR4" s="83">
        <f t="shared" si="264"/>
        <v>335</v>
      </c>
      <c r="KWS4" s="83">
        <f t="shared" si="264"/>
        <v>335</v>
      </c>
      <c r="KWT4" s="83">
        <f t="shared" si="264"/>
        <v>335</v>
      </c>
      <c r="KWU4" s="83">
        <f t="shared" si="264"/>
        <v>335</v>
      </c>
      <c r="KWV4" s="83">
        <f t="shared" si="264"/>
        <v>335</v>
      </c>
      <c r="KWW4" s="83">
        <f t="shared" si="264"/>
        <v>335</v>
      </c>
      <c r="KWX4" s="83">
        <f t="shared" si="264"/>
        <v>335</v>
      </c>
      <c r="KWY4" s="83">
        <f t="shared" si="264"/>
        <v>335</v>
      </c>
      <c r="KWZ4" s="83">
        <f t="shared" si="264"/>
        <v>335</v>
      </c>
      <c r="KXA4" s="83">
        <f t="shared" si="264"/>
        <v>335</v>
      </c>
      <c r="KXB4" s="83">
        <f t="shared" si="264"/>
        <v>335</v>
      </c>
      <c r="KXC4" s="83">
        <f t="shared" si="264"/>
        <v>335</v>
      </c>
      <c r="KXD4" s="83">
        <f t="shared" si="264"/>
        <v>335</v>
      </c>
      <c r="KXE4" s="83">
        <f t="shared" si="264"/>
        <v>335</v>
      </c>
      <c r="KXF4" s="83">
        <f t="shared" si="264"/>
        <v>335</v>
      </c>
      <c r="KXG4" s="83">
        <f t="shared" si="264"/>
        <v>335</v>
      </c>
      <c r="KXH4" s="83">
        <f t="shared" si="264"/>
        <v>335</v>
      </c>
      <c r="KXI4" s="83">
        <f t="shared" si="264"/>
        <v>335</v>
      </c>
      <c r="KXJ4" s="83">
        <f t="shared" si="264"/>
        <v>335</v>
      </c>
      <c r="KXK4" s="83">
        <f t="shared" si="264"/>
        <v>335</v>
      </c>
      <c r="KXL4" s="83">
        <f t="shared" si="264"/>
        <v>336</v>
      </c>
      <c r="KXM4" s="83">
        <f t="shared" si="264"/>
        <v>336</v>
      </c>
      <c r="KXN4" s="83">
        <f t="shared" si="264"/>
        <v>336</v>
      </c>
      <c r="KXO4" s="83">
        <f t="shared" si="264"/>
        <v>336</v>
      </c>
      <c r="KXP4" s="83">
        <f t="shared" si="264"/>
        <v>336</v>
      </c>
      <c r="KXQ4" s="83">
        <f t="shared" si="264"/>
        <v>336</v>
      </c>
      <c r="KXR4" s="83">
        <f t="shared" si="264"/>
        <v>336</v>
      </c>
      <c r="KXS4" s="83">
        <f t="shared" si="264"/>
        <v>336</v>
      </c>
      <c r="KXT4" s="83">
        <f t="shared" si="264"/>
        <v>336</v>
      </c>
      <c r="KXU4" s="83">
        <f t="shared" si="264"/>
        <v>336</v>
      </c>
      <c r="KXV4" s="83">
        <f t="shared" si="264"/>
        <v>336</v>
      </c>
      <c r="KXW4" s="83">
        <f t="shared" si="264"/>
        <v>336</v>
      </c>
      <c r="KXX4" s="83">
        <f t="shared" si="264"/>
        <v>336</v>
      </c>
      <c r="KXY4" s="83">
        <f t="shared" si="264"/>
        <v>336</v>
      </c>
      <c r="KXZ4" s="83">
        <f t="shared" si="264"/>
        <v>336</v>
      </c>
      <c r="KYA4" s="83">
        <f t="shared" ref="KYA4:LAL4" si="265">MATCH(KYA1,ID_DY,0)-1</f>
        <v>336</v>
      </c>
      <c r="KYB4" s="83">
        <f t="shared" si="265"/>
        <v>336</v>
      </c>
      <c r="KYC4" s="83">
        <f t="shared" si="265"/>
        <v>336</v>
      </c>
      <c r="KYD4" s="83">
        <f t="shared" si="265"/>
        <v>336</v>
      </c>
      <c r="KYE4" s="83">
        <f t="shared" si="265"/>
        <v>336</v>
      </c>
      <c r="KYF4" s="83">
        <f t="shared" si="265"/>
        <v>336</v>
      </c>
      <c r="KYG4" s="83">
        <f t="shared" si="265"/>
        <v>336</v>
      </c>
      <c r="KYH4" s="83">
        <f t="shared" si="265"/>
        <v>336</v>
      </c>
      <c r="KYI4" s="83">
        <f t="shared" si="265"/>
        <v>336</v>
      </c>
      <c r="KYJ4" s="83">
        <f t="shared" si="265"/>
        <v>337</v>
      </c>
      <c r="KYK4" s="83">
        <f t="shared" si="265"/>
        <v>337</v>
      </c>
      <c r="KYL4" s="83">
        <f t="shared" si="265"/>
        <v>337</v>
      </c>
      <c r="KYM4" s="83">
        <f t="shared" si="265"/>
        <v>337</v>
      </c>
      <c r="KYN4" s="83">
        <f t="shared" si="265"/>
        <v>337</v>
      </c>
      <c r="KYO4" s="83">
        <f t="shared" si="265"/>
        <v>337</v>
      </c>
      <c r="KYP4" s="83">
        <f t="shared" si="265"/>
        <v>337</v>
      </c>
      <c r="KYQ4" s="83">
        <f t="shared" si="265"/>
        <v>337</v>
      </c>
      <c r="KYR4" s="83">
        <f t="shared" si="265"/>
        <v>337</v>
      </c>
      <c r="KYS4" s="83">
        <f t="shared" si="265"/>
        <v>337</v>
      </c>
      <c r="KYT4" s="83">
        <f t="shared" si="265"/>
        <v>337</v>
      </c>
      <c r="KYU4" s="83">
        <f t="shared" si="265"/>
        <v>337</v>
      </c>
      <c r="KYV4" s="83">
        <f t="shared" si="265"/>
        <v>337</v>
      </c>
      <c r="KYW4" s="83">
        <f t="shared" si="265"/>
        <v>337</v>
      </c>
      <c r="KYX4" s="83">
        <f t="shared" si="265"/>
        <v>337</v>
      </c>
      <c r="KYY4" s="83">
        <f t="shared" si="265"/>
        <v>337</v>
      </c>
      <c r="KYZ4" s="83">
        <f t="shared" si="265"/>
        <v>337</v>
      </c>
      <c r="KZA4" s="83">
        <f t="shared" si="265"/>
        <v>337</v>
      </c>
      <c r="KZB4" s="83">
        <f t="shared" si="265"/>
        <v>337</v>
      </c>
      <c r="KZC4" s="83">
        <f t="shared" si="265"/>
        <v>337</v>
      </c>
      <c r="KZD4" s="83">
        <f t="shared" si="265"/>
        <v>337</v>
      </c>
      <c r="KZE4" s="83">
        <f t="shared" si="265"/>
        <v>337</v>
      </c>
      <c r="KZF4" s="83">
        <f t="shared" si="265"/>
        <v>337</v>
      </c>
      <c r="KZG4" s="83">
        <f t="shared" si="265"/>
        <v>337</v>
      </c>
      <c r="KZH4" s="83">
        <f t="shared" si="265"/>
        <v>338</v>
      </c>
      <c r="KZI4" s="83">
        <f t="shared" si="265"/>
        <v>338</v>
      </c>
      <c r="KZJ4" s="83">
        <f t="shared" si="265"/>
        <v>338</v>
      </c>
      <c r="KZK4" s="83">
        <f t="shared" si="265"/>
        <v>338</v>
      </c>
      <c r="KZL4" s="83">
        <f t="shared" si="265"/>
        <v>338</v>
      </c>
      <c r="KZM4" s="83">
        <f t="shared" si="265"/>
        <v>338</v>
      </c>
      <c r="KZN4" s="83">
        <f t="shared" si="265"/>
        <v>338</v>
      </c>
      <c r="KZO4" s="83">
        <f t="shared" si="265"/>
        <v>338</v>
      </c>
      <c r="KZP4" s="83">
        <f t="shared" si="265"/>
        <v>338</v>
      </c>
      <c r="KZQ4" s="83">
        <f t="shared" si="265"/>
        <v>338</v>
      </c>
      <c r="KZR4" s="83">
        <f t="shared" si="265"/>
        <v>338</v>
      </c>
      <c r="KZS4" s="83">
        <f t="shared" si="265"/>
        <v>338</v>
      </c>
      <c r="KZT4" s="83">
        <f t="shared" si="265"/>
        <v>338</v>
      </c>
      <c r="KZU4" s="83">
        <f t="shared" si="265"/>
        <v>338</v>
      </c>
      <c r="KZV4" s="83">
        <f t="shared" si="265"/>
        <v>338</v>
      </c>
      <c r="KZW4" s="83">
        <f t="shared" si="265"/>
        <v>338</v>
      </c>
      <c r="KZX4" s="83">
        <f t="shared" si="265"/>
        <v>338</v>
      </c>
      <c r="KZY4" s="83">
        <f t="shared" si="265"/>
        <v>338</v>
      </c>
      <c r="KZZ4" s="83">
        <f t="shared" si="265"/>
        <v>338</v>
      </c>
      <c r="LAA4" s="83">
        <f t="shared" si="265"/>
        <v>338</v>
      </c>
      <c r="LAB4" s="83">
        <f t="shared" si="265"/>
        <v>338</v>
      </c>
      <c r="LAC4" s="83">
        <f t="shared" si="265"/>
        <v>338</v>
      </c>
      <c r="LAD4" s="83">
        <f t="shared" si="265"/>
        <v>338</v>
      </c>
      <c r="LAE4" s="83">
        <f t="shared" si="265"/>
        <v>338</v>
      </c>
      <c r="LAF4" s="83">
        <f t="shared" si="265"/>
        <v>339</v>
      </c>
      <c r="LAG4" s="83">
        <f t="shared" si="265"/>
        <v>339</v>
      </c>
      <c r="LAH4" s="83">
        <f t="shared" si="265"/>
        <v>339</v>
      </c>
      <c r="LAI4" s="83">
        <f t="shared" si="265"/>
        <v>339</v>
      </c>
      <c r="LAJ4" s="83">
        <f t="shared" si="265"/>
        <v>339</v>
      </c>
      <c r="LAK4" s="83">
        <f t="shared" si="265"/>
        <v>339</v>
      </c>
      <c r="LAL4" s="83">
        <f t="shared" si="265"/>
        <v>339</v>
      </c>
      <c r="LAM4" s="83">
        <f t="shared" ref="LAM4:LCX4" si="266">MATCH(LAM1,ID_DY,0)-1</f>
        <v>339</v>
      </c>
      <c r="LAN4" s="83">
        <f t="shared" si="266"/>
        <v>339</v>
      </c>
      <c r="LAO4" s="83">
        <f t="shared" si="266"/>
        <v>339</v>
      </c>
      <c r="LAP4" s="83">
        <f t="shared" si="266"/>
        <v>339</v>
      </c>
      <c r="LAQ4" s="83">
        <f t="shared" si="266"/>
        <v>339</v>
      </c>
      <c r="LAR4" s="83">
        <f t="shared" si="266"/>
        <v>339</v>
      </c>
      <c r="LAS4" s="83">
        <f t="shared" si="266"/>
        <v>339</v>
      </c>
      <c r="LAT4" s="83">
        <f t="shared" si="266"/>
        <v>339</v>
      </c>
      <c r="LAU4" s="83">
        <f t="shared" si="266"/>
        <v>339</v>
      </c>
      <c r="LAV4" s="83">
        <f t="shared" si="266"/>
        <v>339</v>
      </c>
      <c r="LAW4" s="83">
        <f t="shared" si="266"/>
        <v>339</v>
      </c>
      <c r="LAX4" s="83">
        <f t="shared" si="266"/>
        <v>339</v>
      </c>
      <c r="LAY4" s="83">
        <f t="shared" si="266"/>
        <v>339</v>
      </c>
      <c r="LAZ4" s="83">
        <f t="shared" si="266"/>
        <v>339</v>
      </c>
      <c r="LBA4" s="83">
        <f t="shared" si="266"/>
        <v>339</v>
      </c>
      <c r="LBB4" s="83">
        <f t="shared" si="266"/>
        <v>339</v>
      </c>
      <c r="LBC4" s="83">
        <f t="shared" si="266"/>
        <v>339</v>
      </c>
      <c r="LBD4" s="83">
        <f t="shared" si="266"/>
        <v>340</v>
      </c>
      <c r="LBE4" s="83">
        <f t="shared" si="266"/>
        <v>340</v>
      </c>
      <c r="LBF4" s="83">
        <f t="shared" si="266"/>
        <v>340</v>
      </c>
      <c r="LBG4" s="83">
        <f t="shared" si="266"/>
        <v>340</v>
      </c>
      <c r="LBH4" s="83">
        <f t="shared" si="266"/>
        <v>340</v>
      </c>
      <c r="LBI4" s="83">
        <f t="shared" si="266"/>
        <v>340</v>
      </c>
      <c r="LBJ4" s="83">
        <f t="shared" si="266"/>
        <v>340</v>
      </c>
      <c r="LBK4" s="83">
        <f t="shared" si="266"/>
        <v>340</v>
      </c>
      <c r="LBL4" s="83">
        <f t="shared" si="266"/>
        <v>340</v>
      </c>
      <c r="LBM4" s="83">
        <f t="shared" si="266"/>
        <v>340</v>
      </c>
      <c r="LBN4" s="83">
        <f t="shared" si="266"/>
        <v>340</v>
      </c>
      <c r="LBO4" s="83">
        <f t="shared" si="266"/>
        <v>340</v>
      </c>
      <c r="LBP4" s="83">
        <f t="shared" si="266"/>
        <v>340</v>
      </c>
      <c r="LBQ4" s="83">
        <f t="shared" si="266"/>
        <v>340</v>
      </c>
      <c r="LBR4" s="83">
        <f t="shared" si="266"/>
        <v>340</v>
      </c>
      <c r="LBS4" s="83">
        <f t="shared" si="266"/>
        <v>340</v>
      </c>
      <c r="LBT4" s="83">
        <f t="shared" si="266"/>
        <v>340</v>
      </c>
      <c r="LBU4" s="83">
        <f t="shared" si="266"/>
        <v>340</v>
      </c>
      <c r="LBV4" s="83">
        <f t="shared" si="266"/>
        <v>340</v>
      </c>
      <c r="LBW4" s="83">
        <f t="shared" si="266"/>
        <v>340</v>
      </c>
      <c r="LBX4" s="83">
        <f t="shared" si="266"/>
        <v>340</v>
      </c>
      <c r="LBY4" s="83">
        <f t="shared" si="266"/>
        <v>340</v>
      </c>
      <c r="LBZ4" s="83">
        <f t="shared" si="266"/>
        <v>340</v>
      </c>
      <c r="LCA4" s="83">
        <f t="shared" si="266"/>
        <v>340</v>
      </c>
      <c r="LCB4" s="83">
        <f t="shared" si="266"/>
        <v>341</v>
      </c>
      <c r="LCC4" s="83">
        <f t="shared" si="266"/>
        <v>341</v>
      </c>
      <c r="LCD4" s="83">
        <f t="shared" si="266"/>
        <v>341</v>
      </c>
      <c r="LCE4" s="83">
        <f t="shared" si="266"/>
        <v>341</v>
      </c>
      <c r="LCF4" s="83">
        <f t="shared" si="266"/>
        <v>341</v>
      </c>
      <c r="LCG4" s="83">
        <f t="shared" si="266"/>
        <v>341</v>
      </c>
      <c r="LCH4" s="83">
        <f t="shared" si="266"/>
        <v>341</v>
      </c>
      <c r="LCI4" s="83">
        <f t="shared" si="266"/>
        <v>341</v>
      </c>
      <c r="LCJ4" s="83">
        <f t="shared" si="266"/>
        <v>341</v>
      </c>
      <c r="LCK4" s="83">
        <f t="shared" si="266"/>
        <v>341</v>
      </c>
      <c r="LCL4" s="83">
        <f t="shared" si="266"/>
        <v>341</v>
      </c>
      <c r="LCM4" s="83">
        <f t="shared" si="266"/>
        <v>341</v>
      </c>
      <c r="LCN4" s="83">
        <f t="shared" si="266"/>
        <v>341</v>
      </c>
      <c r="LCO4" s="83">
        <f t="shared" si="266"/>
        <v>341</v>
      </c>
      <c r="LCP4" s="83">
        <f t="shared" si="266"/>
        <v>341</v>
      </c>
      <c r="LCQ4" s="83">
        <f t="shared" si="266"/>
        <v>341</v>
      </c>
      <c r="LCR4" s="83">
        <f t="shared" si="266"/>
        <v>341</v>
      </c>
      <c r="LCS4" s="83">
        <f t="shared" si="266"/>
        <v>341</v>
      </c>
      <c r="LCT4" s="83">
        <f t="shared" si="266"/>
        <v>341</v>
      </c>
      <c r="LCU4" s="83">
        <f t="shared" si="266"/>
        <v>341</v>
      </c>
      <c r="LCV4" s="83">
        <f t="shared" si="266"/>
        <v>341</v>
      </c>
      <c r="LCW4" s="83">
        <f t="shared" si="266"/>
        <v>341</v>
      </c>
      <c r="LCX4" s="83">
        <f t="shared" si="266"/>
        <v>341</v>
      </c>
      <c r="LCY4" s="83">
        <f t="shared" ref="LCY4:LFJ4" si="267">MATCH(LCY1,ID_DY,0)-1</f>
        <v>341</v>
      </c>
      <c r="LCZ4" s="83">
        <f t="shared" si="267"/>
        <v>342</v>
      </c>
      <c r="LDA4" s="83">
        <f t="shared" si="267"/>
        <v>342</v>
      </c>
      <c r="LDB4" s="83">
        <f t="shared" si="267"/>
        <v>342</v>
      </c>
      <c r="LDC4" s="83">
        <f t="shared" si="267"/>
        <v>342</v>
      </c>
      <c r="LDD4" s="83">
        <f t="shared" si="267"/>
        <v>342</v>
      </c>
      <c r="LDE4" s="83">
        <f t="shared" si="267"/>
        <v>342</v>
      </c>
      <c r="LDF4" s="83">
        <f t="shared" si="267"/>
        <v>342</v>
      </c>
      <c r="LDG4" s="83">
        <f t="shared" si="267"/>
        <v>342</v>
      </c>
      <c r="LDH4" s="83">
        <f t="shared" si="267"/>
        <v>342</v>
      </c>
      <c r="LDI4" s="83">
        <f t="shared" si="267"/>
        <v>342</v>
      </c>
      <c r="LDJ4" s="83">
        <f t="shared" si="267"/>
        <v>342</v>
      </c>
      <c r="LDK4" s="83">
        <f t="shared" si="267"/>
        <v>342</v>
      </c>
      <c r="LDL4" s="83">
        <f t="shared" si="267"/>
        <v>342</v>
      </c>
      <c r="LDM4" s="83">
        <f t="shared" si="267"/>
        <v>342</v>
      </c>
      <c r="LDN4" s="83">
        <f t="shared" si="267"/>
        <v>342</v>
      </c>
      <c r="LDO4" s="83">
        <f t="shared" si="267"/>
        <v>342</v>
      </c>
      <c r="LDP4" s="83">
        <f t="shared" si="267"/>
        <v>342</v>
      </c>
      <c r="LDQ4" s="83">
        <f t="shared" si="267"/>
        <v>342</v>
      </c>
      <c r="LDR4" s="83">
        <f t="shared" si="267"/>
        <v>342</v>
      </c>
      <c r="LDS4" s="83">
        <f t="shared" si="267"/>
        <v>342</v>
      </c>
      <c r="LDT4" s="83">
        <f t="shared" si="267"/>
        <v>342</v>
      </c>
      <c r="LDU4" s="83">
        <f t="shared" si="267"/>
        <v>342</v>
      </c>
      <c r="LDV4" s="83">
        <f t="shared" si="267"/>
        <v>342</v>
      </c>
      <c r="LDW4" s="83">
        <f t="shared" si="267"/>
        <v>342</v>
      </c>
      <c r="LDX4" s="83">
        <f t="shared" si="267"/>
        <v>343</v>
      </c>
      <c r="LDY4" s="83">
        <f t="shared" si="267"/>
        <v>343</v>
      </c>
      <c r="LDZ4" s="83">
        <f t="shared" si="267"/>
        <v>343</v>
      </c>
      <c r="LEA4" s="83">
        <f t="shared" si="267"/>
        <v>343</v>
      </c>
      <c r="LEB4" s="83">
        <f t="shared" si="267"/>
        <v>343</v>
      </c>
      <c r="LEC4" s="83">
        <f t="shared" si="267"/>
        <v>343</v>
      </c>
      <c r="LED4" s="83">
        <f t="shared" si="267"/>
        <v>343</v>
      </c>
      <c r="LEE4" s="83">
        <f t="shared" si="267"/>
        <v>343</v>
      </c>
      <c r="LEF4" s="83">
        <f t="shared" si="267"/>
        <v>343</v>
      </c>
      <c r="LEG4" s="83">
        <f t="shared" si="267"/>
        <v>343</v>
      </c>
      <c r="LEH4" s="83">
        <f t="shared" si="267"/>
        <v>343</v>
      </c>
      <c r="LEI4" s="83">
        <f t="shared" si="267"/>
        <v>343</v>
      </c>
      <c r="LEJ4" s="83">
        <f t="shared" si="267"/>
        <v>343</v>
      </c>
      <c r="LEK4" s="83">
        <f t="shared" si="267"/>
        <v>343</v>
      </c>
      <c r="LEL4" s="83">
        <f t="shared" si="267"/>
        <v>343</v>
      </c>
      <c r="LEM4" s="83">
        <f t="shared" si="267"/>
        <v>343</v>
      </c>
      <c r="LEN4" s="83">
        <f t="shared" si="267"/>
        <v>343</v>
      </c>
      <c r="LEO4" s="83">
        <f t="shared" si="267"/>
        <v>343</v>
      </c>
      <c r="LEP4" s="83">
        <f t="shared" si="267"/>
        <v>343</v>
      </c>
      <c r="LEQ4" s="83">
        <f t="shared" si="267"/>
        <v>343</v>
      </c>
      <c r="LER4" s="83">
        <f t="shared" si="267"/>
        <v>343</v>
      </c>
      <c r="LES4" s="83">
        <f t="shared" si="267"/>
        <v>343</v>
      </c>
      <c r="LET4" s="83">
        <f t="shared" si="267"/>
        <v>343</v>
      </c>
      <c r="LEU4" s="83">
        <f t="shared" si="267"/>
        <v>343</v>
      </c>
      <c r="LEV4" s="83">
        <f t="shared" si="267"/>
        <v>344</v>
      </c>
      <c r="LEW4" s="83">
        <f t="shared" si="267"/>
        <v>344</v>
      </c>
      <c r="LEX4" s="83">
        <f t="shared" si="267"/>
        <v>344</v>
      </c>
      <c r="LEY4" s="83">
        <f t="shared" si="267"/>
        <v>344</v>
      </c>
      <c r="LEZ4" s="83">
        <f t="shared" si="267"/>
        <v>344</v>
      </c>
      <c r="LFA4" s="83">
        <f t="shared" si="267"/>
        <v>344</v>
      </c>
      <c r="LFB4" s="83">
        <f t="shared" si="267"/>
        <v>344</v>
      </c>
      <c r="LFC4" s="83">
        <f t="shared" si="267"/>
        <v>344</v>
      </c>
      <c r="LFD4" s="83">
        <f t="shared" si="267"/>
        <v>344</v>
      </c>
      <c r="LFE4" s="83">
        <f t="shared" si="267"/>
        <v>344</v>
      </c>
      <c r="LFF4" s="83">
        <f t="shared" si="267"/>
        <v>344</v>
      </c>
      <c r="LFG4" s="83">
        <f t="shared" si="267"/>
        <v>344</v>
      </c>
      <c r="LFH4" s="83">
        <f t="shared" si="267"/>
        <v>344</v>
      </c>
      <c r="LFI4" s="83">
        <f t="shared" si="267"/>
        <v>344</v>
      </c>
      <c r="LFJ4" s="83">
        <f t="shared" si="267"/>
        <v>344</v>
      </c>
      <c r="LFK4" s="83">
        <f t="shared" ref="LFK4:LHV4" si="268">MATCH(LFK1,ID_DY,0)-1</f>
        <v>344</v>
      </c>
      <c r="LFL4" s="83">
        <f t="shared" si="268"/>
        <v>344</v>
      </c>
      <c r="LFM4" s="83">
        <f t="shared" si="268"/>
        <v>344</v>
      </c>
      <c r="LFN4" s="83">
        <f t="shared" si="268"/>
        <v>344</v>
      </c>
      <c r="LFO4" s="83">
        <f t="shared" si="268"/>
        <v>344</v>
      </c>
      <c r="LFP4" s="83">
        <f t="shared" si="268"/>
        <v>344</v>
      </c>
      <c r="LFQ4" s="83">
        <f t="shared" si="268"/>
        <v>344</v>
      </c>
      <c r="LFR4" s="83">
        <f t="shared" si="268"/>
        <v>344</v>
      </c>
      <c r="LFS4" s="83">
        <f t="shared" si="268"/>
        <v>344</v>
      </c>
      <c r="LFT4" s="83">
        <f t="shared" si="268"/>
        <v>345</v>
      </c>
      <c r="LFU4" s="83">
        <f t="shared" si="268"/>
        <v>345</v>
      </c>
      <c r="LFV4" s="83">
        <f t="shared" si="268"/>
        <v>345</v>
      </c>
      <c r="LFW4" s="83">
        <f t="shared" si="268"/>
        <v>345</v>
      </c>
      <c r="LFX4" s="83">
        <f t="shared" si="268"/>
        <v>345</v>
      </c>
      <c r="LFY4" s="83">
        <f t="shared" si="268"/>
        <v>345</v>
      </c>
      <c r="LFZ4" s="83">
        <f t="shared" si="268"/>
        <v>345</v>
      </c>
      <c r="LGA4" s="83">
        <f t="shared" si="268"/>
        <v>345</v>
      </c>
      <c r="LGB4" s="83">
        <f t="shared" si="268"/>
        <v>345</v>
      </c>
      <c r="LGC4" s="83">
        <f t="shared" si="268"/>
        <v>345</v>
      </c>
      <c r="LGD4" s="83">
        <f t="shared" si="268"/>
        <v>345</v>
      </c>
      <c r="LGE4" s="83">
        <f t="shared" si="268"/>
        <v>345</v>
      </c>
      <c r="LGF4" s="83">
        <f t="shared" si="268"/>
        <v>345</v>
      </c>
      <c r="LGG4" s="83">
        <f t="shared" si="268"/>
        <v>345</v>
      </c>
      <c r="LGH4" s="83">
        <f t="shared" si="268"/>
        <v>345</v>
      </c>
      <c r="LGI4" s="83">
        <f t="shared" si="268"/>
        <v>345</v>
      </c>
      <c r="LGJ4" s="83">
        <f t="shared" si="268"/>
        <v>345</v>
      </c>
      <c r="LGK4" s="83">
        <f t="shared" si="268"/>
        <v>345</v>
      </c>
      <c r="LGL4" s="83">
        <f t="shared" si="268"/>
        <v>345</v>
      </c>
      <c r="LGM4" s="83">
        <f t="shared" si="268"/>
        <v>345</v>
      </c>
      <c r="LGN4" s="83">
        <f t="shared" si="268"/>
        <v>345</v>
      </c>
      <c r="LGO4" s="83">
        <f t="shared" si="268"/>
        <v>345</v>
      </c>
      <c r="LGP4" s="83">
        <f t="shared" si="268"/>
        <v>345</v>
      </c>
      <c r="LGQ4" s="83">
        <f t="shared" si="268"/>
        <v>345</v>
      </c>
      <c r="LGR4" s="83">
        <f t="shared" si="268"/>
        <v>346</v>
      </c>
      <c r="LGS4" s="83">
        <f t="shared" si="268"/>
        <v>346</v>
      </c>
      <c r="LGT4" s="83">
        <f t="shared" si="268"/>
        <v>346</v>
      </c>
      <c r="LGU4" s="83">
        <f t="shared" si="268"/>
        <v>346</v>
      </c>
      <c r="LGV4" s="83">
        <f t="shared" si="268"/>
        <v>346</v>
      </c>
      <c r="LGW4" s="83">
        <f t="shared" si="268"/>
        <v>346</v>
      </c>
      <c r="LGX4" s="83">
        <f t="shared" si="268"/>
        <v>346</v>
      </c>
      <c r="LGY4" s="83">
        <f t="shared" si="268"/>
        <v>346</v>
      </c>
      <c r="LGZ4" s="83">
        <f t="shared" si="268"/>
        <v>346</v>
      </c>
      <c r="LHA4" s="83">
        <f t="shared" si="268"/>
        <v>346</v>
      </c>
      <c r="LHB4" s="83">
        <f t="shared" si="268"/>
        <v>346</v>
      </c>
      <c r="LHC4" s="83">
        <f t="shared" si="268"/>
        <v>346</v>
      </c>
      <c r="LHD4" s="83">
        <f t="shared" si="268"/>
        <v>346</v>
      </c>
      <c r="LHE4" s="83">
        <f t="shared" si="268"/>
        <v>346</v>
      </c>
      <c r="LHF4" s="83">
        <f t="shared" si="268"/>
        <v>346</v>
      </c>
      <c r="LHG4" s="83">
        <f t="shared" si="268"/>
        <v>346</v>
      </c>
      <c r="LHH4" s="83">
        <f t="shared" si="268"/>
        <v>346</v>
      </c>
      <c r="LHI4" s="83">
        <f t="shared" si="268"/>
        <v>346</v>
      </c>
      <c r="LHJ4" s="83">
        <f t="shared" si="268"/>
        <v>346</v>
      </c>
      <c r="LHK4" s="83">
        <f t="shared" si="268"/>
        <v>346</v>
      </c>
      <c r="LHL4" s="83">
        <f t="shared" si="268"/>
        <v>346</v>
      </c>
      <c r="LHM4" s="83">
        <f t="shared" si="268"/>
        <v>346</v>
      </c>
      <c r="LHN4" s="83">
        <f t="shared" si="268"/>
        <v>346</v>
      </c>
      <c r="LHO4" s="83">
        <f t="shared" si="268"/>
        <v>346</v>
      </c>
      <c r="LHP4" s="83">
        <f t="shared" si="268"/>
        <v>347</v>
      </c>
      <c r="LHQ4" s="83">
        <f t="shared" si="268"/>
        <v>347</v>
      </c>
      <c r="LHR4" s="83">
        <f t="shared" si="268"/>
        <v>347</v>
      </c>
      <c r="LHS4" s="83">
        <f t="shared" si="268"/>
        <v>347</v>
      </c>
      <c r="LHT4" s="83">
        <f t="shared" si="268"/>
        <v>347</v>
      </c>
      <c r="LHU4" s="83">
        <f t="shared" si="268"/>
        <v>347</v>
      </c>
      <c r="LHV4" s="83">
        <f t="shared" si="268"/>
        <v>347</v>
      </c>
      <c r="LHW4" s="83">
        <f t="shared" ref="LHW4:LKH4" si="269">MATCH(LHW1,ID_DY,0)-1</f>
        <v>347</v>
      </c>
      <c r="LHX4" s="83">
        <f t="shared" si="269"/>
        <v>347</v>
      </c>
      <c r="LHY4" s="83">
        <f t="shared" si="269"/>
        <v>347</v>
      </c>
      <c r="LHZ4" s="83">
        <f t="shared" si="269"/>
        <v>347</v>
      </c>
      <c r="LIA4" s="83">
        <f t="shared" si="269"/>
        <v>347</v>
      </c>
      <c r="LIB4" s="83">
        <f t="shared" si="269"/>
        <v>347</v>
      </c>
      <c r="LIC4" s="83">
        <f t="shared" si="269"/>
        <v>347</v>
      </c>
      <c r="LID4" s="83">
        <f t="shared" si="269"/>
        <v>347</v>
      </c>
      <c r="LIE4" s="83">
        <f t="shared" si="269"/>
        <v>347</v>
      </c>
      <c r="LIF4" s="83">
        <f t="shared" si="269"/>
        <v>347</v>
      </c>
      <c r="LIG4" s="83">
        <f t="shared" si="269"/>
        <v>347</v>
      </c>
      <c r="LIH4" s="83">
        <f t="shared" si="269"/>
        <v>347</v>
      </c>
      <c r="LII4" s="83">
        <f t="shared" si="269"/>
        <v>347</v>
      </c>
      <c r="LIJ4" s="83">
        <f t="shared" si="269"/>
        <v>347</v>
      </c>
      <c r="LIK4" s="83">
        <f t="shared" si="269"/>
        <v>347</v>
      </c>
      <c r="LIL4" s="83">
        <f t="shared" si="269"/>
        <v>347</v>
      </c>
      <c r="LIM4" s="83">
        <f t="shared" si="269"/>
        <v>347</v>
      </c>
      <c r="LIN4" s="83">
        <f t="shared" si="269"/>
        <v>348</v>
      </c>
      <c r="LIO4" s="83">
        <f t="shared" si="269"/>
        <v>348</v>
      </c>
      <c r="LIP4" s="83">
        <f t="shared" si="269"/>
        <v>348</v>
      </c>
      <c r="LIQ4" s="83">
        <f t="shared" si="269"/>
        <v>348</v>
      </c>
      <c r="LIR4" s="83">
        <f t="shared" si="269"/>
        <v>348</v>
      </c>
      <c r="LIS4" s="83">
        <f t="shared" si="269"/>
        <v>348</v>
      </c>
      <c r="LIT4" s="83">
        <f t="shared" si="269"/>
        <v>348</v>
      </c>
      <c r="LIU4" s="83">
        <f t="shared" si="269"/>
        <v>348</v>
      </c>
      <c r="LIV4" s="83">
        <f t="shared" si="269"/>
        <v>348</v>
      </c>
      <c r="LIW4" s="83">
        <f t="shared" si="269"/>
        <v>348</v>
      </c>
      <c r="LIX4" s="83">
        <f t="shared" si="269"/>
        <v>348</v>
      </c>
      <c r="LIY4" s="83">
        <f t="shared" si="269"/>
        <v>348</v>
      </c>
      <c r="LIZ4" s="83">
        <f t="shared" si="269"/>
        <v>348</v>
      </c>
      <c r="LJA4" s="83">
        <f t="shared" si="269"/>
        <v>348</v>
      </c>
      <c r="LJB4" s="83">
        <f t="shared" si="269"/>
        <v>348</v>
      </c>
      <c r="LJC4" s="83">
        <f t="shared" si="269"/>
        <v>348</v>
      </c>
      <c r="LJD4" s="83">
        <f t="shared" si="269"/>
        <v>348</v>
      </c>
      <c r="LJE4" s="83">
        <f t="shared" si="269"/>
        <v>348</v>
      </c>
      <c r="LJF4" s="83">
        <f t="shared" si="269"/>
        <v>348</v>
      </c>
      <c r="LJG4" s="83">
        <f t="shared" si="269"/>
        <v>348</v>
      </c>
      <c r="LJH4" s="83">
        <f t="shared" si="269"/>
        <v>348</v>
      </c>
      <c r="LJI4" s="83">
        <f t="shared" si="269"/>
        <v>348</v>
      </c>
      <c r="LJJ4" s="83">
        <f t="shared" si="269"/>
        <v>348</v>
      </c>
      <c r="LJK4" s="83">
        <f t="shared" si="269"/>
        <v>348</v>
      </c>
      <c r="LJL4" s="83">
        <f t="shared" si="269"/>
        <v>349</v>
      </c>
      <c r="LJM4" s="83">
        <f t="shared" si="269"/>
        <v>349</v>
      </c>
      <c r="LJN4" s="83">
        <f t="shared" si="269"/>
        <v>349</v>
      </c>
      <c r="LJO4" s="83">
        <f t="shared" si="269"/>
        <v>349</v>
      </c>
      <c r="LJP4" s="83">
        <f t="shared" si="269"/>
        <v>349</v>
      </c>
      <c r="LJQ4" s="83">
        <f t="shared" si="269"/>
        <v>349</v>
      </c>
      <c r="LJR4" s="83">
        <f t="shared" si="269"/>
        <v>349</v>
      </c>
      <c r="LJS4" s="83">
        <f t="shared" si="269"/>
        <v>349</v>
      </c>
      <c r="LJT4" s="83">
        <f t="shared" si="269"/>
        <v>349</v>
      </c>
      <c r="LJU4" s="83">
        <f t="shared" si="269"/>
        <v>349</v>
      </c>
      <c r="LJV4" s="83">
        <f t="shared" si="269"/>
        <v>349</v>
      </c>
      <c r="LJW4" s="83">
        <f t="shared" si="269"/>
        <v>349</v>
      </c>
      <c r="LJX4" s="83">
        <f t="shared" si="269"/>
        <v>349</v>
      </c>
      <c r="LJY4" s="83">
        <f t="shared" si="269"/>
        <v>349</v>
      </c>
      <c r="LJZ4" s="83">
        <f t="shared" si="269"/>
        <v>349</v>
      </c>
      <c r="LKA4" s="83">
        <f t="shared" si="269"/>
        <v>349</v>
      </c>
      <c r="LKB4" s="83">
        <f t="shared" si="269"/>
        <v>349</v>
      </c>
      <c r="LKC4" s="83">
        <f t="shared" si="269"/>
        <v>349</v>
      </c>
      <c r="LKD4" s="83">
        <f t="shared" si="269"/>
        <v>349</v>
      </c>
      <c r="LKE4" s="83">
        <f t="shared" si="269"/>
        <v>349</v>
      </c>
      <c r="LKF4" s="83">
        <f t="shared" si="269"/>
        <v>349</v>
      </c>
      <c r="LKG4" s="83">
        <f t="shared" si="269"/>
        <v>349</v>
      </c>
      <c r="LKH4" s="83">
        <f t="shared" si="269"/>
        <v>349</v>
      </c>
      <c r="LKI4" s="83">
        <f t="shared" ref="LKI4:LMT4" si="270">MATCH(LKI1,ID_DY,0)-1</f>
        <v>349</v>
      </c>
      <c r="LKJ4" s="83">
        <f t="shared" si="270"/>
        <v>350</v>
      </c>
      <c r="LKK4" s="83">
        <f t="shared" si="270"/>
        <v>350</v>
      </c>
      <c r="LKL4" s="83">
        <f t="shared" si="270"/>
        <v>350</v>
      </c>
      <c r="LKM4" s="83">
        <f t="shared" si="270"/>
        <v>350</v>
      </c>
      <c r="LKN4" s="83">
        <f t="shared" si="270"/>
        <v>350</v>
      </c>
      <c r="LKO4" s="83">
        <f t="shared" si="270"/>
        <v>350</v>
      </c>
      <c r="LKP4" s="83">
        <f t="shared" si="270"/>
        <v>350</v>
      </c>
      <c r="LKQ4" s="83">
        <f t="shared" si="270"/>
        <v>350</v>
      </c>
      <c r="LKR4" s="83">
        <f t="shared" si="270"/>
        <v>350</v>
      </c>
      <c r="LKS4" s="83">
        <f t="shared" si="270"/>
        <v>350</v>
      </c>
      <c r="LKT4" s="83">
        <f t="shared" si="270"/>
        <v>350</v>
      </c>
      <c r="LKU4" s="83">
        <f t="shared" si="270"/>
        <v>350</v>
      </c>
      <c r="LKV4" s="83">
        <f t="shared" si="270"/>
        <v>350</v>
      </c>
      <c r="LKW4" s="83">
        <f t="shared" si="270"/>
        <v>350</v>
      </c>
      <c r="LKX4" s="83">
        <f t="shared" si="270"/>
        <v>350</v>
      </c>
      <c r="LKY4" s="83">
        <f t="shared" si="270"/>
        <v>350</v>
      </c>
      <c r="LKZ4" s="83">
        <f t="shared" si="270"/>
        <v>350</v>
      </c>
      <c r="LLA4" s="83">
        <f t="shared" si="270"/>
        <v>350</v>
      </c>
      <c r="LLB4" s="83">
        <f t="shared" si="270"/>
        <v>350</v>
      </c>
      <c r="LLC4" s="83">
        <f t="shared" si="270"/>
        <v>350</v>
      </c>
      <c r="LLD4" s="83">
        <f t="shared" si="270"/>
        <v>350</v>
      </c>
      <c r="LLE4" s="83">
        <f t="shared" si="270"/>
        <v>350</v>
      </c>
      <c r="LLF4" s="83">
        <f t="shared" si="270"/>
        <v>350</v>
      </c>
      <c r="LLG4" s="83">
        <f t="shared" si="270"/>
        <v>350</v>
      </c>
      <c r="LLH4" s="83">
        <f t="shared" si="270"/>
        <v>351</v>
      </c>
      <c r="LLI4" s="83">
        <f t="shared" si="270"/>
        <v>351</v>
      </c>
      <c r="LLJ4" s="83">
        <f t="shared" si="270"/>
        <v>351</v>
      </c>
      <c r="LLK4" s="83">
        <f t="shared" si="270"/>
        <v>351</v>
      </c>
      <c r="LLL4" s="83">
        <f t="shared" si="270"/>
        <v>351</v>
      </c>
      <c r="LLM4" s="83">
        <f t="shared" si="270"/>
        <v>351</v>
      </c>
      <c r="LLN4" s="83">
        <f t="shared" si="270"/>
        <v>351</v>
      </c>
      <c r="LLO4" s="83">
        <f t="shared" si="270"/>
        <v>351</v>
      </c>
      <c r="LLP4" s="83">
        <f t="shared" si="270"/>
        <v>351</v>
      </c>
      <c r="LLQ4" s="83">
        <f t="shared" si="270"/>
        <v>351</v>
      </c>
      <c r="LLR4" s="83">
        <f t="shared" si="270"/>
        <v>351</v>
      </c>
      <c r="LLS4" s="83">
        <f t="shared" si="270"/>
        <v>351</v>
      </c>
      <c r="LLT4" s="83">
        <f t="shared" si="270"/>
        <v>351</v>
      </c>
      <c r="LLU4" s="83">
        <f t="shared" si="270"/>
        <v>351</v>
      </c>
      <c r="LLV4" s="83">
        <f t="shared" si="270"/>
        <v>351</v>
      </c>
      <c r="LLW4" s="83">
        <f t="shared" si="270"/>
        <v>351</v>
      </c>
      <c r="LLX4" s="83">
        <f t="shared" si="270"/>
        <v>351</v>
      </c>
      <c r="LLY4" s="83">
        <f t="shared" si="270"/>
        <v>351</v>
      </c>
      <c r="LLZ4" s="83">
        <f t="shared" si="270"/>
        <v>351</v>
      </c>
      <c r="LMA4" s="83">
        <f t="shared" si="270"/>
        <v>351</v>
      </c>
      <c r="LMB4" s="83">
        <f t="shared" si="270"/>
        <v>351</v>
      </c>
      <c r="LMC4" s="83">
        <f t="shared" si="270"/>
        <v>351</v>
      </c>
      <c r="LMD4" s="83">
        <f t="shared" si="270"/>
        <v>351</v>
      </c>
      <c r="LME4" s="83">
        <f t="shared" si="270"/>
        <v>351</v>
      </c>
      <c r="LMF4" s="83">
        <f t="shared" si="270"/>
        <v>352</v>
      </c>
      <c r="LMG4" s="83">
        <f t="shared" si="270"/>
        <v>352</v>
      </c>
      <c r="LMH4" s="83">
        <f t="shared" si="270"/>
        <v>352</v>
      </c>
      <c r="LMI4" s="83">
        <f t="shared" si="270"/>
        <v>352</v>
      </c>
      <c r="LMJ4" s="83">
        <f t="shared" si="270"/>
        <v>352</v>
      </c>
      <c r="LMK4" s="83">
        <f t="shared" si="270"/>
        <v>352</v>
      </c>
      <c r="LML4" s="83">
        <f t="shared" si="270"/>
        <v>352</v>
      </c>
      <c r="LMM4" s="83">
        <f t="shared" si="270"/>
        <v>352</v>
      </c>
      <c r="LMN4" s="83">
        <f t="shared" si="270"/>
        <v>352</v>
      </c>
      <c r="LMO4" s="83">
        <f t="shared" si="270"/>
        <v>352</v>
      </c>
      <c r="LMP4" s="83">
        <f t="shared" si="270"/>
        <v>352</v>
      </c>
      <c r="LMQ4" s="83">
        <f t="shared" si="270"/>
        <v>352</v>
      </c>
      <c r="LMR4" s="83">
        <f t="shared" si="270"/>
        <v>352</v>
      </c>
      <c r="LMS4" s="83">
        <f t="shared" si="270"/>
        <v>352</v>
      </c>
      <c r="LMT4" s="83">
        <f t="shared" si="270"/>
        <v>352</v>
      </c>
      <c r="LMU4" s="83">
        <f t="shared" ref="LMU4:LPF4" si="271">MATCH(LMU1,ID_DY,0)-1</f>
        <v>352</v>
      </c>
      <c r="LMV4" s="83">
        <f t="shared" si="271"/>
        <v>352</v>
      </c>
      <c r="LMW4" s="83">
        <f t="shared" si="271"/>
        <v>352</v>
      </c>
      <c r="LMX4" s="83">
        <f t="shared" si="271"/>
        <v>352</v>
      </c>
      <c r="LMY4" s="83">
        <f t="shared" si="271"/>
        <v>352</v>
      </c>
      <c r="LMZ4" s="83">
        <f t="shared" si="271"/>
        <v>352</v>
      </c>
      <c r="LNA4" s="83">
        <f t="shared" si="271"/>
        <v>352</v>
      </c>
      <c r="LNB4" s="83">
        <f t="shared" si="271"/>
        <v>352</v>
      </c>
      <c r="LNC4" s="83">
        <f t="shared" si="271"/>
        <v>352</v>
      </c>
      <c r="LND4" s="83">
        <f t="shared" si="271"/>
        <v>353</v>
      </c>
      <c r="LNE4" s="83">
        <f t="shared" si="271"/>
        <v>353</v>
      </c>
      <c r="LNF4" s="83">
        <f t="shared" si="271"/>
        <v>353</v>
      </c>
      <c r="LNG4" s="83">
        <f t="shared" si="271"/>
        <v>353</v>
      </c>
      <c r="LNH4" s="83">
        <f t="shared" si="271"/>
        <v>353</v>
      </c>
      <c r="LNI4" s="83">
        <f t="shared" si="271"/>
        <v>353</v>
      </c>
      <c r="LNJ4" s="83">
        <f t="shared" si="271"/>
        <v>353</v>
      </c>
      <c r="LNK4" s="83">
        <f t="shared" si="271"/>
        <v>353</v>
      </c>
      <c r="LNL4" s="83">
        <f t="shared" si="271"/>
        <v>353</v>
      </c>
      <c r="LNM4" s="83">
        <f t="shared" si="271"/>
        <v>353</v>
      </c>
      <c r="LNN4" s="83">
        <f t="shared" si="271"/>
        <v>353</v>
      </c>
      <c r="LNO4" s="83">
        <f t="shared" si="271"/>
        <v>353</v>
      </c>
      <c r="LNP4" s="83">
        <f t="shared" si="271"/>
        <v>353</v>
      </c>
      <c r="LNQ4" s="83">
        <f t="shared" si="271"/>
        <v>353</v>
      </c>
      <c r="LNR4" s="83">
        <f t="shared" si="271"/>
        <v>353</v>
      </c>
      <c r="LNS4" s="83">
        <f t="shared" si="271"/>
        <v>353</v>
      </c>
      <c r="LNT4" s="83">
        <f t="shared" si="271"/>
        <v>353</v>
      </c>
      <c r="LNU4" s="83">
        <f t="shared" si="271"/>
        <v>353</v>
      </c>
      <c r="LNV4" s="83">
        <f t="shared" si="271"/>
        <v>353</v>
      </c>
      <c r="LNW4" s="83">
        <f t="shared" si="271"/>
        <v>353</v>
      </c>
      <c r="LNX4" s="83">
        <f t="shared" si="271"/>
        <v>353</v>
      </c>
      <c r="LNY4" s="83">
        <f t="shared" si="271"/>
        <v>353</v>
      </c>
      <c r="LNZ4" s="83">
        <f t="shared" si="271"/>
        <v>353</v>
      </c>
      <c r="LOA4" s="83">
        <f t="shared" si="271"/>
        <v>353</v>
      </c>
      <c r="LOB4" s="83">
        <f t="shared" si="271"/>
        <v>354</v>
      </c>
      <c r="LOC4" s="83">
        <f t="shared" si="271"/>
        <v>354</v>
      </c>
      <c r="LOD4" s="83">
        <f t="shared" si="271"/>
        <v>354</v>
      </c>
      <c r="LOE4" s="83">
        <f t="shared" si="271"/>
        <v>354</v>
      </c>
      <c r="LOF4" s="83">
        <f t="shared" si="271"/>
        <v>354</v>
      </c>
      <c r="LOG4" s="83">
        <f t="shared" si="271"/>
        <v>354</v>
      </c>
      <c r="LOH4" s="83">
        <f t="shared" si="271"/>
        <v>354</v>
      </c>
      <c r="LOI4" s="83">
        <f t="shared" si="271"/>
        <v>354</v>
      </c>
      <c r="LOJ4" s="83">
        <f t="shared" si="271"/>
        <v>354</v>
      </c>
      <c r="LOK4" s="83">
        <f t="shared" si="271"/>
        <v>354</v>
      </c>
      <c r="LOL4" s="83">
        <f t="shared" si="271"/>
        <v>354</v>
      </c>
      <c r="LOM4" s="83">
        <f t="shared" si="271"/>
        <v>354</v>
      </c>
      <c r="LON4" s="83">
        <f t="shared" si="271"/>
        <v>354</v>
      </c>
      <c r="LOO4" s="83">
        <f t="shared" si="271"/>
        <v>354</v>
      </c>
      <c r="LOP4" s="83">
        <f t="shared" si="271"/>
        <v>354</v>
      </c>
      <c r="LOQ4" s="83">
        <f t="shared" si="271"/>
        <v>354</v>
      </c>
      <c r="LOR4" s="83">
        <f t="shared" si="271"/>
        <v>354</v>
      </c>
      <c r="LOS4" s="83">
        <f t="shared" si="271"/>
        <v>354</v>
      </c>
      <c r="LOT4" s="83">
        <f t="shared" si="271"/>
        <v>354</v>
      </c>
      <c r="LOU4" s="83">
        <f t="shared" si="271"/>
        <v>354</v>
      </c>
      <c r="LOV4" s="83">
        <f t="shared" si="271"/>
        <v>354</v>
      </c>
      <c r="LOW4" s="83">
        <f t="shared" si="271"/>
        <v>354</v>
      </c>
      <c r="LOX4" s="83">
        <f t="shared" si="271"/>
        <v>354</v>
      </c>
      <c r="LOY4" s="83">
        <f t="shared" si="271"/>
        <v>354</v>
      </c>
      <c r="LOZ4" s="83">
        <f t="shared" si="271"/>
        <v>355</v>
      </c>
      <c r="LPA4" s="83">
        <f t="shared" si="271"/>
        <v>355</v>
      </c>
      <c r="LPB4" s="83">
        <f t="shared" si="271"/>
        <v>355</v>
      </c>
      <c r="LPC4" s="83">
        <f t="shared" si="271"/>
        <v>355</v>
      </c>
      <c r="LPD4" s="83">
        <f t="shared" si="271"/>
        <v>355</v>
      </c>
      <c r="LPE4" s="83">
        <f t="shared" si="271"/>
        <v>355</v>
      </c>
      <c r="LPF4" s="83">
        <f t="shared" si="271"/>
        <v>355</v>
      </c>
      <c r="LPG4" s="83">
        <f t="shared" ref="LPG4:LRR4" si="272">MATCH(LPG1,ID_DY,0)-1</f>
        <v>355</v>
      </c>
      <c r="LPH4" s="83">
        <f t="shared" si="272"/>
        <v>355</v>
      </c>
      <c r="LPI4" s="83">
        <f t="shared" si="272"/>
        <v>355</v>
      </c>
      <c r="LPJ4" s="83">
        <f t="shared" si="272"/>
        <v>355</v>
      </c>
      <c r="LPK4" s="83">
        <f t="shared" si="272"/>
        <v>355</v>
      </c>
      <c r="LPL4" s="83">
        <f t="shared" si="272"/>
        <v>355</v>
      </c>
      <c r="LPM4" s="83">
        <f t="shared" si="272"/>
        <v>355</v>
      </c>
      <c r="LPN4" s="83">
        <f t="shared" si="272"/>
        <v>355</v>
      </c>
      <c r="LPO4" s="83">
        <f t="shared" si="272"/>
        <v>355</v>
      </c>
      <c r="LPP4" s="83">
        <f t="shared" si="272"/>
        <v>355</v>
      </c>
      <c r="LPQ4" s="83">
        <f t="shared" si="272"/>
        <v>355</v>
      </c>
      <c r="LPR4" s="83">
        <f t="shared" si="272"/>
        <v>355</v>
      </c>
      <c r="LPS4" s="83">
        <f t="shared" si="272"/>
        <v>355</v>
      </c>
      <c r="LPT4" s="83">
        <f t="shared" si="272"/>
        <v>355</v>
      </c>
      <c r="LPU4" s="83">
        <f t="shared" si="272"/>
        <v>355</v>
      </c>
      <c r="LPV4" s="83">
        <f t="shared" si="272"/>
        <v>355</v>
      </c>
      <c r="LPW4" s="83">
        <f t="shared" si="272"/>
        <v>355</v>
      </c>
      <c r="LPX4" s="83">
        <f t="shared" si="272"/>
        <v>356</v>
      </c>
      <c r="LPY4" s="83">
        <f t="shared" si="272"/>
        <v>356</v>
      </c>
      <c r="LPZ4" s="83">
        <f t="shared" si="272"/>
        <v>356</v>
      </c>
      <c r="LQA4" s="83">
        <f t="shared" si="272"/>
        <v>356</v>
      </c>
      <c r="LQB4" s="83">
        <f t="shared" si="272"/>
        <v>356</v>
      </c>
      <c r="LQC4" s="83">
        <f t="shared" si="272"/>
        <v>356</v>
      </c>
      <c r="LQD4" s="83">
        <f t="shared" si="272"/>
        <v>356</v>
      </c>
      <c r="LQE4" s="83">
        <f t="shared" si="272"/>
        <v>356</v>
      </c>
      <c r="LQF4" s="83">
        <f t="shared" si="272"/>
        <v>356</v>
      </c>
      <c r="LQG4" s="83">
        <f t="shared" si="272"/>
        <v>356</v>
      </c>
      <c r="LQH4" s="83">
        <f t="shared" si="272"/>
        <v>356</v>
      </c>
      <c r="LQI4" s="83">
        <f t="shared" si="272"/>
        <v>356</v>
      </c>
      <c r="LQJ4" s="83">
        <f t="shared" si="272"/>
        <v>356</v>
      </c>
      <c r="LQK4" s="83">
        <f t="shared" si="272"/>
        <v>356</v>
      </c>
      <c r="LQL4" s="83">
        <f t="shared" si="272"/>
        <v>356</v>
      </c>
      <c r="LQM4" s="83">
        <f t="shared" si="272"/>
        <v>356</v>
      </c>
      <c r="LQN4" s="83">
        <f t="shared" si="272"/>
        <v>356</v>
      </c>
      <c r="LQO4" s="83">
        <f t="shared" si="272"/>
        <v>356</v>
      </c>
      <c r="LQP4" s="83">
        <f t="shared" si="272"/>
        <v>356</v>
      </c>
      <c r="LQQ4" s="83">
        <f t="shared" si="272"/>
        <v>356</v>
      </c>
      <c r="LQR4" s="83">
        <f t="shared" si="272"/>
        <v>356</v>
      </c>
      <c r="LQS4" s="83">
        <f t="shared" si="272"/>
        <v>356</v>
      </c>
      <c r="LQT4" s="83">
        <f t="shared" si="272"/>
        <v>356</v>
      </c>
      <c r="LQU4" s="83">
        <f t="shared" si="272"/>
        <v>356</v>
      </c>
      <c r="LQV4" s="83">
        <f t="shared" si="272"/>
        <v>357</v>
      </c>
      <c r="LQW4" s="83">
        <f t="shared" si="272"/>
        <v>357</v>
      </c>
      <c r="LQX4" s="83">
        <f t="shared" si="272"/>
        <v>357</v>
      </c>
      <c r="LQY4" s="83">
        <f t="shared" si="272"/>
        <v>357</v>
      </c>
      <c r="LQZ4" s="83">
        <f t="shared" si="272"/>
        <v>357</v>
      </c>
      <c r="LRA4" s="83">
        <f t="shared" si="272"/>
        <v>357</v>
      </c>
      <c r="LRB4" s="83">
        <f t="shared" si="272"/>
        <v>357</v>
      </c>
      <c r="LRC4" s="83">
        <f t="shared" si="272"/>
        <v>357</v>
      </c>
      <c r="LRD4" s="83">
        <f t="shared" si="272"/>
        <v>357</v>
      </c>
      <c r="LRE4" s="83">
        <f t="shared" si="272"/>
        <v>357</v>
      </c>
      <c r="LRF4" s="83">
        <f t="shared" si="272"/>
        <v>357</v>
      </c>
      <c r="LRG4" s="83">
        <f t="shared" si="272"/>
        <v>357</v>
      </c>
      <c r="LRH4" s="83">
        <f t="shared" si="272"/>
        <v>357</v>
      </c>
      <c r="LRI4" s="83">
        <f t="shared" si="272"/>
        <v>357</v>
      </c>
      <c r="LRJ4" s="83">
        <f t="shared" si="272"/>
        <v>357</v>
      </c>
      <c r="LRK4" s="83">
        <f t="shared" si="272"/>
        <v>357</v>
      </c>
      <c r="LRL4" s="83">
        <f t="shared" si="272"/>
        <v>357</v>
      </c>
      <c r="LRM4" s="83">
        <f t="shared" si="272"/>
        <v>357</v>
      </c>
      <c r="LRN4" s="83">
        <f t="shared" si="272"/>
        <v>357</v>
      </c>
      <c r="LRO4" s="83">
        <f t="shared" si="272"/>
        <v>357</v>
      </c>
      <c r="LRP4" s="83">
        <f t="shared" si="272"/>
        <v>357</v>
      </c>
      <c r="LRQ4" s="83">
        <f t="shared" si="272"/>
        <v>357</v>
      </c>
      <c r="LRR4" s="83">
        <f t="shared" si="272"/>
        <v>357</v>
      </c>
      <c r="LRS4" s="83">
        <f t="shared" ref="LRS4:LUD4" si="273">MATCH(LRS1,ID_DY,0)-1</f>
        <v>357</v>
      </c>
      <c r="LRT4" s="83">
        <f t="shared" si="273"/>
        <v>358</v>
      </c>
      <c r="LRU4" s="83">
        <f t="shared" si="273"/>
        <v>358</v>
      </c>
      <c r="LRV4" s="83">
        <f t="shared" si="273"/>
        <v>358</v>
      </c>
      <c r="LRW4" s="83">
        <f t="shared" si="273"/>
        <v>358</v>
      </c>
      <c r="LRX4" s="83">
        <f t="shared" si="273"/>
        <v>358</v>
      </c>
      <c r="LRY4" s="83">
        <f t="shared" si="273"/>
        <v>358</v>
      </c>
      <c r="LRZ4" s="83">
        <f t="shared" si="273"/>
        <v>358</v>
      </c>
      <c r="LSA4" s="83">
        <f t="shared" si="273"/>
        <v>358</v>
      </c>
      <c r="LSB4" s="83">
        <f t="shared" si="273"/>
        <v>358</v>
      </c>
      <c r="LSC4" s="83">
        <f t="shared" si="273"/>
        <v>358</v>
      </c>
      <c r="LSD4" s="83">
        <f t="shared" si="273"/>
        <v>358</v>
      </c>
      <c r="LSE4" s="83">
        <f t="shared" si="273"/>
        <v>358</v>
      </c>
      <c r="LSF4" s="83">
        <f t="shared" si="273"/>
        <v>358</v>
      </c>
      <c r="LSG4" s="83">
        <f t="shared" si="273"/>
        <v>358</v>
      </c>
      <c r="LSH4" s="83">
        <f t="shared" si="273"/>
        <v>358</v>
      </c>
      <c r="LSI4" s="83">
        <f t="shared" si="273"/>
        <v>358</v>
      </c>
      <c r="LSJ4" s="83">
        <f t="shared" si="273"/>
        <v>358</v>
      </c>
      <c r="LSK4" s="83">
        <f t="shared" si="273"/>
        <v>358</v>
      </c>
      <c r="LSL4" s="83">
        <f t="shared" si="273"/>
        <v>358</v>
      </c>
      <c r="LSM4" s="83">
        <f t="shared" si="273"/>
        <v>358</v>
      </c>
      <c r="LSN4" s="83">
        <f t="shared" si="273"/>
        <v>358</v>
      </c>
      <c r="LSO4" s="83">
        <f t="shared" si="273"/>
        <v>358</v>
      </c>
      <c r="LSP4" s="83">
        <f t="shared" si="273"/>
        <v>358</v>
      </c>
      <c r="LSQ4" s="83">
        <f t="shared" si="273"/>
        <v>358</v>
      </c>
      <c r="LSR4" s="83">
        <f t="shared" si="273"/>
        <v>359</v>
      </c>
      <c r="LSS4" s="83">
        <f t="shared" si="273"/>
        <v>359</v>
      </c>
      <c r="LST4" s="83">
        <f t="shared" si="273"/>
        <v>359</v>
      </c>
      <c r="LSU4" s="83">
        <f t="shared" si="273"/>
        <v>359</v>
      </c>
      <c r="LSV4" s="83">
        <f t="shared" si="273"/>
        <v>359</v>
      </c>
      <c r="LSW4" s="83">
        <f t="shared" si="273"/>
        <v>359</v>
      </c>
      <c r="LSX4" s="83">
        <f t="shared" si="273"/>
        <v>359</v>
      </c>
      <c r="LSY4" s="83">
        <f t="shared" si="273"/>
        <v>359</v>
      </c>
      <c r="LSZ4" s="83">
        <f t="shared" si="273"/>
        <v>359</v>
      </c>
      <c r="LTA4" s="83">
        <f t="shared" si="273"/>
        <v>359</v>
      </c>
      <c r="LTB4" s="83">
        <f t="shared" si="273"/>
        <v>359</v>
      </c>
      <c r="LTC4" s="83">
        <f t="shared" si="273"/>
        <v>359</v>
      </c>
      <c r="LTD4" s="83">
        <f t="shared" si="273"/>
        <v>359</v>
      </c>
      <c r="LTE4" s="83">
        <f t="shared" si="273"/>
        <v>359</v>
      </c>
      <c r="LTF4" s="83">
        <f t="shared" si="273"/>
        <v>359</v>
      </c>
      <c r="LTG4" s="83">
        <f t="shared" si="273"/>
        <v>359</v>
      </c>
      <c r="LTH4" s="83">
        <f t="shared" si="273"/>
        <v>359</v>
      </c>
      <c r="LTI4" s="83">
        <f t="shared" si="273"/>
        <v>359</v>
      </c>
      <c r="LTJ4" s="83">
        <f t="shared" si="273"/>
        <v>359</v>
      </c>
      <c r="LTK4" s="83">
        <f t="shared" si="273"/>
        <v>359</v>
      </c>
      <c r="LTL4" s="83">
        <f t="shared" si="273"/>
        <v>359</v>
      </c>
      <c r="LTM4" s="83">
        <f t="shared" si="273"/>
        <v>359</v>
      </c>
      <c r="LTN4" s="83">
        <f t="shared" si="273"/>
        <v>359</v>
      </c>
      <c r="LTO4" s="83">
        <f t="shared" si="273"/>
        <v>359</v>
      </c>
      <c r="LTP4" s="83">
        <f t="shared" si="273"/>
        <v>360</v>
      </c>
      <c r="LTQ4" s="83">
        <f t="shared" si="273"/>
        <v>360</v>
      </c>
      <c r="LTR4" s="83">
        <f t="shared" si="273"/>
        <v>360</v>
      </c>
      <c r="LTS4" s="83">
        <f t="shared" si="273"/>
        <v>360</v>
      </c>
      <c r="LTT4" s="83">
        <f t="shared" si="273"/>
        <v>360</v>
      </c>
      <c r="LTU4" s="83">
        <f t="shared" si="273"/>
        <v>360</v>
      </c>
      <c r="LTV4" s="83">
        <f t="shared" si="273"/>
        <v>360</v>
      </c>
      <c r="LTW4" s="83">
        <f t="shared" si="273"/>
        <v>360</v>
      </c>
      <c r="LTX4" s="83">
        <f t="shared" si="273"/>
        <v>360</v>
      </c>
      <c r="LTY4" s="83">
        <f t="shared" si="273"/>
        <v>360</v>
      </c>
      <c r="LTZ4" s="83">
        <f t="shared" si="273"/>
        <v>360</v>
      </c>
      <c r="LUA4" s="83">
        <f t="shared" si="273"/>
        <v>360</v>
      </c>
      <c r="LUB4" s="83">
        <f t="shared" si="273"/>
        <v>360</v>
      </c>
      <c r="LUC4" s="83">
        <f t="shared" si="273"/>
        <v>360</v>
      </c>
      <c r="LUD4" s="83">
        <f t="shared" si="273"/>
        <v>360</v>
      </c>
      <c r="LUE4" s="83">
        <f t="shared" ref="LUE4:LWP4" si="274">MATCH(LUE1,ID_DY,0)-1</f>
        <v>360</v>
      </c>
      <c r="LUF4" s="83">
        <f t="shared" si="274"/>
        <v>360</v>
      </c>
      <c r="LUG4" s="83">
        <f t="shared" si="274"/>
        <v>360</v>
      </c>
      <c r="LUH4" s="83">
        <f t="shared" si="274"/>
        <v>360</v>
      </c>
      <c r="LUI4" s="83">
        <f t="shared" si="274"/>
        <v>360</v>
      </c>
      <c r="LUJ4" s="83">
        <f t="shared" si="274"/>
        <v>360</v>
      </c>
      <c r="LUK4" s="83">
        <f t="shared" si="274"/>
        <v>360</v>
      </c>
      <c r="LUL4" s="83">
        <f t="shared" si="274"/>
        <v>360</v>
      </c>
      <c r="LUM4" s="83">
        <f t="shared" si="274"/>
        <v>360</v>
      </c>
      <c r="LUN4" s="83">
        <f t="shared" si="274"/>
        <v>361</v>
      </c>
      <c r="LUO4" s="83">
        <f t="shared" si="274"/>
        <v>361</v>
      </c>
      <c r="LUP4" s="83">
        <f t="shared" si="274"/>
        <v>361</v>
      </c>
      <c r="LUQ4" s="83">
        <f t="shared" si="274"/>
        <v>361</v>
      </c>
      <c r="LUR4" s="83">
        <f t="shared" si="274"/>
        <v>361</v>
      </c>
      <c r="LUS4" s="83">
        <f t="shared" si="274"/>
        <v>361</v>
      </c>
      <c r="LUT4" s="83">
        <f t="shared" si="274"/>
        <v>361</v>
      </c>
      <c r="LUU4" s="83">
        <f t="shared" si="274"/>
        <v>361</v>
      </c>
      <c r="LUV4" s="83">
        <f t="shared" si="274"/>
        <v>361</v>
      </c>
      <c r="LUW4" s="83">
        <f t="shared" si="274"/>
        <v>361</v>
      </c>
      <c r="LUX4" s="83">
        <f t="shared" si="274"/>
        <v>361</v>
      </c>
      <c r="LUY4" s="83">
        <f t="shared" si="274"/>
        <v>361</v>
      </c>
      <c r="LUZ4" s="83">
        <f t="shared" si="274"/>
        <v>361</v>
      </c>
      <c r="LVA4" s="83">
        <f t="shared" si="274"/>
        <v>361</v>
      </c>
      <c r="LVB4" s="83">
        <f t="shared" si="274"/>
        <v>361</v>
      </c>
      <c r="LVC4" s="83">
        <f t="shared" si="274"/>
        <v>361</v>
      </c>
      <c r="LVD4" s="83">
        <f t="shared" si="274"/>
        <v>361</v>
      </c>
      <c r="LVE4" s="83">
        <f t="shared" si="274"/>
        <v>361</v>
      </c>
      <c r="LVF4" s="83">
        <f t="shared" si="274"/>
        <v>361</v>
      </c>
      <c r="LVG4" s="83">
        <f t="shared" si="274"/>
        <v>361</v>
      </c>
      <c r="LVH4" s="83">
        <f t="shared" si="274"/>
        <v>361</v>
      </c>
      <c r="LVI4" s="83">
        <f t="shared" si="274"/>
        <v>361</v>
      </c>
      <c r="LVJ4" s="83">
        <f t="shared" si="274"/>
        <v>361</v>
      </c>
      <c r="LVK4" s="83">
        <f t="shared" si="274"/>
        <v>361</v>
      </c>
      <c r="LVL4" s="83">
        <f t="shared" si="274"/>
        <v>362</v>
      </c>
      <c r="LVM4" s="83">
        <f t="shared" si="274"/>
        <v>362</v>
      </c>
      <c r="LVN4" s="83">
        <f t="shared" si="274"/>
        <v>362</v>
      </c>
      <c r="LVO4" s="83">
        <f t="shared" si="274"/>
        <v>362</v>
      </c>
      <c r="LVP4" s="83">
        <f t="shared" si="274"/>
        <v>362</v>
      </c>
      <c r="LVQ4" s="83">
        <f t="shared" si="274"/>
        <v>362</v>
      </c>
      <c r="LVR4" s="83">
        <f t="shared" si="274"/>
        <v>362</v>
      </c>
      <c r="LVS4" s="83">
        <f t="shared" si="274"/>
        <v>362</v>
      </c>
      <c r="LVT4" s="83">
        <f t="shared" si="274"/>
        <v>362</v>
      </c>
      <c r="LVU4" s="83">
        <f t="shared" si="274"/>
        <v>362</v>
      </c>
      <c r="LVV4" s="83">
        <f t="shared" si="274"/>
        <v>362</v>
      </c>
      <c r="LVW4" s="83">
        <f t="shared" si="274"/>
        <v>362</v>
      </c>
      <c r="LVX4" s="83">
        <f t="shared" si="274"/>
        <v>362</v>
      </c>
      <c r="LVY4" s="83">
        <f t="shared" si="274"/>
        <v>362</v>
      </c>
      <c r="LVZ4" s="83">
        <f t="shared" si="274"/>
        <v>362</v>
      </c>
      <c r="LWA4" s="83">
        <f t="shared" si="274"/>
        <v>362</v>
      </c>
      <c r="LWB4" s="83">
        <f t="shared" si="274"/>
        <v>362</v>
      </c>
      <c r="LWC4" s="83">
        <f t="shared" si="274"/>
        <v>362</v>
      </c>
      <c r="LWD4" s="83">
        <f t="shared" si="274"/>
        <v>362</v>
      </c>
      <c r="LWE4" s="83">
        <f t="shared" si="274"/>
        <v>362</v>
      </c>
      <c r="LWF4" s="83">
        <f t="shared" si="274"/>
        <v>362</v>
      </c>
      <c r="LWG4" s="83">
        <f t="shared" si="274"/>
        <v>362</v>
      </c>
      <c r="LWH4" s="83">
        <f t="shared" si="274"/>
        <v>362</v>
      </c>
      <c r="LWI4" s="83">
        <f t="shared" si="274"/>
        <v>362</v>
      </c>
      <c r="LWJ4" s="83">
        <f t="shared" si="274"/>
        <v>363</v>
      </c>
      <c r="LWK4" s="83">
        <f t="shared" si="274"/>
        <v>363</v>
      </c>
      <c r="LWL4" s="83">
        <f t="shared" si="274"/>
        <v>363</v>
      </c>
      <c r="LWM4" s="83">
        <f t="shared" si="274"/>
        <v>363</v>
      </c>
      <c r="LWN4" s="83">
        <f t="shared" si="274"/>
        <v>363</v>
      </c>
      <c r="LWO4" s="83">
        <f t="shared" si="274"/>
        <v>363</v>
      </c>
      <c r="LWP4" s="83">
        <f t="shared" si="274"/>
        <v>363</v>
      </c>
      <c r="LWQ4" s="83">
        <f t="shared" ref="LWQ4:LYE4" si="275">MATCH(LWQ1,ID_DY,0)-1</f>
        <v>363</v>
      </c>
      <c r="LWR4" s="83">
        <f t="shared" si="275"/>
        <v>363</v>
      </c>
      <c r="LWS4" s="83">
        <f t="shared" si="275"/>
        <v>363</v>
      </c>
      <c r="LWT4" s="83">
        <f t="shared" si="275"/>
        <v>363</v>
      </c>
      <c r="LWU4" s="83">
        <f t="shared" si="275"/>
        <v>363</v>
      </c>
      <c r="LWV4" s="83">
        <f t="shared" si="275"/>
        <v>363</v>
      </c>
      <c r="LWW4" s="83">
        <f t="shared" si="275"/>
        <v>363</v>
      </c>
      <c r="LWX4" s="83">
        <f t="shared" si="275"/>
        <v>363</v>
      </c>
      <c r="LWY4" s="83">
        <f t="shared" si="275"/>
        <v>363</v>
      </c>
      <c r="LWZ4" s="83">
        <f t="shared" si="275"/>
        <v>363</v>
      </c>
      <c r="LXA4" s="83">
        <f t="shared" si="275"/>
        <v>363</v>
      </c>
      <c r="LXB4" s="83">
        <f t="shared" si="275"/>
        <v>363</v>
      </c>
      <c r="LXC4" s="83">
        <f t="shared" si="275"/>
        <v>363</v>
      </c>
      <c r="LXD4" s="83">
        <f t="shared" si="275"/>
        <v>363</v>
      </c>
      <c r="LXE4" s="83">
        <f t="shared" si="275"/>
        <v>363</v>
      </c>
      <c r="LXF4" s="83">
        <f t="shared" si="275"/>
        <v>363</v>
      </c>
      <c r="LXG4" s="83">
        <f t="shared" si="275"/>
        <v>363</v>
      </c>
      <c r="LXH4" s="83">
        <f t="shared" si="275"/>
        <v>364</v>
      </c>
      <c r="LXI4" s="83">
        <f t="shared" si="275"/>
        <v>364</v>
      </c>
      <c r="LXJ4" s="83">
        <f t="shared" si="275"/>
        <v>364</v>
      </c>
      <c r="LXK4" s="83">
        <f t="shared" si="275"/>
        <v>364</v>
      </c>
      <c r="LXL4" s="83">
        <f t="shared" si="275"/>
        <v>364</v>
      </c>
      <c r="LXM4" s="83">
        <f t="shared" si="275"/>
        <v>364</v>
      </c>
      <c r="LXN4" s="83">
        <f t="shared" si="275"/>
        <v>364</v>
      </c>
      <c r="LXO4" s="83">
        <f t="shared" si="275"/>
        <v>364</v>
      </c>
      <c r="LXP4" s="203">
        <f t="shared" si="275"/>
        <v>364</v>
      </c>
      <c r="LXQ4" s="83">
        <f t="shared" si="275"/>
        <v>364</v>
      </c>
      <c r="LXR4" s="83">
        <f t="shared" si="275"/>
        <v>364</v>
      </c>
      <c r="LXS4" s="83">
        <f t="shared" si="275"/>
        <v>364</v>
      </c>
      <c r="LXT4" s="83">
        <f t="shared" si="275"/>
        <v>364</v>
      </c>
      <c r="LXU4" s="83">
        <f t="shared" si="275"/>
        <v>364</v>
      </c>
      <c r="LXV4" s="83">
        <f t="shared" si="275"/>
        <v>364</v>
      </c>
      <c r="LXW4" s="202">
        <f t="shared" si="275"/>
        <v>364</v>
      </c>
      <c r="LXX4" s="203">
        <f t="shared" si="275"/>
        <v>364</v>
      </c>
      <c r="LXY4" s="83">
        <f t="shared" si="275"/>
        <v>364</v>
      </c>
      <c r="LXZ4" s="83">
        <f t="shared" si="275"/>
        <v>364</v>
      </c>
      <c r="LYA4" s="83">
        <f t="shared" si="275"/>
        <v>364</v>
      </c>
      <c r="LYB4" s="83">
        <f t="shared" si="275"/>
        <v>364</v>
      </c>
      <c r="LYC4" s="83">
        <f t="shared" si="275"/>
        <v>364</v>
      </c>
      <c r="LYD4" s="83">
        <f t="shared" si="275"/>
        <v>364</v>
      </c>
      <c r="LYE4" s="84">
        <f t="shared" si="275"/>
        <v>364</v>
      </c>
    </row>
    <row r="5" spans="1:8768">
      <c r="G5" s="75" t="s">
        <v>445</v>
      </c>
      <c r="H5" s="73">
        <f t="shared" ref="H5:N5" si="276">MATCH(H2,ID_WR,0)-1</f>
        <v>0</v>
      </c>
      <c r="I5" s="42">
        <f t="shared" si="276"/>
        <v>0</v>
      </c>
      <c r="J5" s="42">
        <f t="shared" si="276"/>
        <v>0</v>
      </c>
      <c r="K5" s="42">
        <f t="shared" si="276"/>
        <v>0</v>
      </c>
      <c r="L5" s="42">
        <f t="shared" si="276"/>
        <v>0</v>
      </c>
      <c r="M5" s="42">
        <f t="shared" si="276"/>
        <v>0</v>
      </c>
      <c r="N5" s="42">
        <f t="shared" si="276"/>
        <v>0</v>
      </c>
      <c r="O5" s="42">
        <f t="shared" ref="O5:V5" si="277">MATCH(O2,ID_WR,0)-1</f>
        <v>0</v>
      </c>
      <c r="P5" s="42">
        <f t="shared" si="277"/>
        <v>0</v>
      </c>
      <c r="Q5" s="42">
        <f t="shared" si="277"/>
        <v>0</v>
      </c>
      <c r="R5" s="42">
        <f t="shared" si="277"/>
        <v>0</v>
      </c>
      <c r="S5" s="42">
        <f t="shared" si="277"/>
        <v>0</v>
      </c>
      <c r="T5" s="42">
        <f t="shared" si="277"/>
        <v>0</v>
      </c>
      <c r="U5" s="42">
        <f t="shared" si="277"/>
        <v>0</v>
      </c>
      <c r="V5" s="42">
        <f t="shared" si="277"/>
        <v>0</v>
      </c>
      <c r="W5" s="42">
        <f t="shared" ref="W5:AE5" si="278">MATCH(W2,ID_WR,0)-1</f>
        <v>0</v>
      </c>
      <c r="X5" s="42">
        <f t="shared" si="278"/>
        <v>0</v>
      </c>
      <c r="Y5" s="42">
        <f t="shared" si="278"/>
        <v>0</v>
      </c>
      <c r="Z5" s="42">
        <f t="shared" si="278"/>
        <v>0</v>
      </c>
      <c r="AA5" s="42">
        <f t="shared" si="278"/>
        <v>0</v>
      </c>
      <c r="AB5" s="42">
        <f t="shared" si="278"/>
        <v>0</v>
      </c>
      <c r="AC5" s="42">
        <f t="shared" si="278"/>
        <v>0</v>
      </c>
      <c r="AD5" s="42">
        <f t="shared" si="278"/>
        <v>0</v>
      </c>
      <c r="AE5" s="42">
        <f t="shared" si="278"/>
        <v>0</v>
      </c>
      <c r="AF5" s="42">
        <f t="shared" ref="AF5:CQ5" si="279">MATCH(AF2,ID_WR,0)-1</f>
        <v>0</v>
      </c>
      <c r="AG5" s="42">
        <f t="shared" si="279"/>
        <v>0</v>
      </c>
      <c r="AH5" s="42">
        <f t="shared" si="279"/>
        <v>0</v>
      </c>
      <c r="AI5" s="42">
        <f t="shared" si="279"/>
        <v>0</v>
      </c>
      <c r="AJ5" s="42">
        <f t="shared" si="279"/>
        <v>0</v>
      </c>
      <c r="AK5" s="42">
        <f t="shared" si="279"/>
        <v>0</v>
      </c>
      <c r="AL5" s="42">
        <f t="shared" si="279"/>
        <v>0</v>
      </c>
      <c r="AM5" s="42">
        <f t="shared" si="279"/>
        <v>0</v>
      </c>
      <c r="AN5" s="42">
        <f t="shared" si="279"/>
        <v>0</v>
      </c>
      <c r="AO5" s="42">
        <f t="shared" si="279"/>
        <v>0</v>
      </c>
      <c r="AP5" s="42">
        <f t="shared" si="279"/>
        <v>0</v>
      </c>
      <c r="AQ5" s="42">
        <f t="shared" si="279"/>
        <v>0</v>
      </c>
      <c r="AR5" s="42">
        <f t="shared" si="279"/>
        <v>0</v>
      </c>
      <c r="AS5" s="42">
        <f t="shared" si="279"/>
        <v>0</v>
      </c>
      <c r="AT5" s="42">
        <f t="shared" si="279"/>
        <v>0</v>
      </c>
      <c r="AU5" s="42">
        <f t="shared" si="279"/>
        <v>0</v>
      </c>
      <c r="AV5" s="42">
        <f t="shared" si="279"/>
        <v>0</v>
      </c>
      <c r="AW5" s="42">
        <f t="shared" si="279"/>
        <v>0</v>
      </c>
      <c r="AX5" s="42">
        <f t="shared" si="279"/>
        <v>0</v>
      </c>
      <c r="AY5" s="42">
        <f t="shared" si="279"/>
        <v>0</v>
      </c>
      <c r="AZ5" s="42">
        <f t="shared" si="279"/>
        <v>0</v>
      </c>
      <c r="BA5" s="42">
        <f t="shared" si="279"/>
        <v>0</v>
      </c>
      <c r="BB5" s="42">
        <f t="shared" si="279"/>
        <v>0</v>
      </c>
      <c r="BC5" s="42">
        <f t="shared" si="279"/>
        <v>0</v>
      </c>
      <c r="BD5" s="42">
        <f t="shared" si="279"/>
        <v>0</v>
      </c>
      <c r="BE5" s="42">
        <f t="shared" si="279"/>
        <v>0</v>
      </c>
      <c r="BF5" s="42">
        <f t="shared" si="279"/>
        <v>0</v>
      </c>
      <c r="BG5" s="42">
        <f t="shared" si="279"/>
        <v>0</v>
      </c>
      <c r="BH5" s="42">
        <f t="shared" si="279"/>
        <v>0</v>
      </c>
      <c r="BI5" s="42">
        <f t="shared" si="279"/>
        <v>0</v>
      </c>
      <c r="BJ5" s="42">
        <f t="shared" si="279"/>
        <v>0</v>
      </c>
      <c r="BK5" s="42">
        <f t="shared" si="279"/>
        <v>0</v>
      </c>
      <c r="BL5" s="42">
        <f t="shared" si="279"/>
        <v>0</v>
      </c>
      <c r="BM5" s="42">
        <f t="shared" si="279"/>
        <v>0</v>
      </c>
      <c r="BN5" s="42">
        <f t="shared" si="279"/>
        <v>0</v>
      </c>
      <c r="BO5" s="42">
        <f t="shared" si="279"/>
        <v>0</v>
      </c>
      <c r="BP5" s="42">
        <f t="shared" si="279"/>
        <v>0</v>
      </c>
      <c r="BQ5" s="42">
        <f t="shared" si="279"/>
        <v>0</v>
      </c>
      <c r="BR5" s="42">
        <f t="shared" si="279"/>
        <v>0</v>
      </c>
      <c r="BS5" s="42">
        <f t="shared" si="279"/>
        <v>0</v>
      </c>
      <c r="BT5" s="42">
        <f t="shared" si="279"/>
        <v>0</v>
      </c>
      <c r="BU5" s="42">
        <f t="shared" si="279"/>
        <v>0</v>
      </c>
      <c r="BV5" s="42">
        <f t="shared" si="279"/>
        <v>0</v>
      </c>
      <c r="BW5" s="42">
        <f t="shared" si="279"/>
        <v>0</v>
      </c>
      <c r="BX5" s="42">
        <f t="shared" si="279"/>
        <v>0</v>
      </c>
      <c r="BY5" s="42">
        <f t="shared" si="279"/>
        <v>0</v>
      </c>
      <c r="BZ5" s="42">
        <f t="shared" si="279"/>
        <v>0</v>
      </c>
      <c r="CA5" s="42">
        <f t="shared" si="279"/>
        <v>0</v>
      </c>
      <c r="CB5" s="42">
        <f t="shared" si="279"/>
        <v>0</v>
      </c>
      <c r="CC5" s="42">
        <f t="shared" si="279"/>
        <v>0</v>
      </c>
      <c r="CD5" s="42">
        <f t="shared" si="279"/>
        <v>0</v>
      </c>
      <c r="CE5" s="42">
        <f t="shared" si="279"/>
        <v>0</v>
      </c>
      <c r="CF5" s="42">
        <f t="shared" si="279"/>
        <v>0</v>
      </c>
      <c r="CG5" s="42">
        <f t="shared" si="279"/>
        <v>0</v>
      </c>
      <c r="CH5" s="42">
        <f t="shared" si="279"/>
        <v>0</v>
      </c>
      <c r="CI5" s="42">
        <f t="shared" si="279"/>
        <v>0</v>
      </c>
      <c r="CJ5" s="42">
        <f t="shared" si="279"/>
        <v>0</v>
      </c>
      <c r="CK5" s="42">
        <f t="shared" si="279"/>
        <v>0</v>
      </c>
      <c r="CL5" s="42">
        <f t="shared" si="279"/>
        <v>0</v>
      </c>
      <c r="CM5" s="42">
        <f t="shared" si="279"/>
        <v>0</v>
      </c>
      <c r="CN5" s="42">
        <f t="shared" si="279"/>
        <v>0</v>
      </c>
      <c r="CO5" s="42">
        <f t="shared" si="279"/>
        <v>0</v>
      </c>
      <c r="CP5" s="42">
        <f t="shared" si="279"/>
        <v>0</v>
      </c>
      <c r="CQ5" s="42">
        <f t="shared" si="279"/>
        <v>0</v>
      </c>
      <c r="CR5" s="42">
        <f t="shared" ref="CR5:FC5" si="280">MATCH(CR2,ID_WR,0)-1</f>
        <v>0</v>
      </c>
      <c r="CS5" s="42">
        <f t="shared" si="280"/>
        <v>0</v>
      </c>
      <c r="CT5" s="42">
        <f t="shared" si="280"/>
        <v>0</v>
      </c>
      <c r="CU5" s="42">
        <f t="shared" si="280"/>
        <v>0</v>
      </c>
      <c r="CV5" s="42">
        <f t="shared" si="280"/>
        <v>0</v>
      </c>
      <c r="CW5" s="42">
        <f t="shared" si="280"/>
        <v>0</v>
      </c>
      <c r="CX5" s="42">
        <f t="shared" si="280"/>
        <v>0</v>
      </c>
      <c r="CY5" s="42">
        <f t="shared" si="280"/>
        <v>0</v>
      </c>
      <c r="CZ5" s="42">
        <f t="shared" si="280"/>
        <v>0</v>
      </c>
      <c r="DA5" s="42">
        <f t="shared" si="280"/>
        <v>0</v>
      </c>
      <c r="DB5" s="42">
        <f t="shared" si="280"/>
        <v>0</v>
      </c>
      <c r="DC5" s="42">
        <f t="shared" si="280"/>
        <v>0</v>
      </c>
      <c r="DD5" s="42">
        <f t="shared" si="280"/>
        <v>0</v>
      </c>
      <c r="DE5" s="42">
        <f t="shared" si="280"/>
        <v>0</v>
      </c>
      <c r="DF5" s="42">
        <f t="shared" si="280"/>
        <v>0</v>
      </c>
      <c r="DG5" s="42">
        <f t="shared" si="280"/>
        <v>0</v>
      </c>
      <c r="DH5" s="42">
        <f t="shared" si="280"/>
        <v>0</v>
      </c>
      <c r="DI5" s="42">
        <f t="shared" si="280"/>
        <v>0</v>
      </c>
      <c r="DJ5" s="42">
        <f t="shared" si="280"/>
        <v>0</v>
      </c>
      <c r="DK5" s="42">
        <f t="shared" si="280"/>
        <v>0</v>
      </c>
      <c r="DL5" s="42">
        <f t="shared" si="280"/>
        <v>0</v>
      </c>
      <c r="DM5" s="42">
        <f t="shared" si="280"/>
        <v>0</v>
      </c>
      <c r="DN5" s="42">
        <f t="shared" si="280"/>
        <v>0</v>
      </c>
      <c r="DO5" s="42">
        <f t="shared" si="280"/>
        <v>0</v>
      </c>
      <c r="DP5" s="42">
        <f t="shared" si="280"/>
        <v>0</v>
      </c>
      <c r="DQ5" s="42">
        <f t="shared" si="280"/>
        <v>0</v>
      </c>
      <c r="DR5" s="42">
        <f t="shared" si="280"/>
        <v>0</v>
      </c>
      <c r="DS5" s="42">
        <f t="shared" si="280"/>
        <v>0</v>
      </c>
      <c r="DT5" s="42">
        <f t="shared" si="280"/>
        <v>0</v>
      </c>
      <c r="DU5" s="42">
        <f t="shared" si="280"/>
        <v>0</v>
      </c>
      <c r="DV5" s="42">
        <f t="shared" si="280"/>
        <v>0</v>
      </c>
      <c r="DW5" s="42">
        <f t="shared" si="280"/>
        <v>0</v>
      </c>
      <c r="DX5" s="42">
        <f t="shared" si="280"/>
        <v>0</v>
      </c>
      <c r="DY5" s="42">
        <f t="shared" si="280"/>
        <v>0</v>
      </c>
      <c r="DZ5" s="42">
        <f t="shared" si="280"/>
        <v>0</v>
      </c>
      <c r="EA5" s="42">
        <f t="shared" si="280"/>
        <v>0</v>
      </c>
      <c r="EB5" s="42">
        <f t="shared" si="280"/>
        <v>0</v>
      </c>
      <c r="EC5" s="42">
        <f t="shared" si="280"/>
        <v>0</v>
      </c>
      <c r="ED5" s="42">
        <f t="shared" si="280"/>
        <v>0</v>
      </c>
      <c r="EE5" s="42">
        <f t="shared" si="280"/>
        <v>0</v>
      </c>
      <c r="EF5" s="42">
        <f t="shared" si="280"/>
        <v>0</v>
      </c>
      <c r="EG5" s="42">
        <f t="shared" si="280"/>
        <v>0</v>
      </c>
      <c r="EH5" s="42">
        <f t="shared" si="280"/>
        <v>0</v>
      </c>
      <c r="EI5" s="42">
        <f t="shared" si="280"/>
        <v>0</v>
      </c>
      <c r="EJ5" s="42">
        <f t="shared" si="280"/>
        <v>0</v>
      </c>
      <c r="EK5" s="42">
        <f t="shared" si="280"/>
        <v>0</v>
      </c>
      <c r="EL5" s="42">
        <f t="shared" si="280"/>
        <v>0</v>
      </c>
      <c r="EM5" s="42">
        <f t="shared" si="280"/>
        <v>0</v>
      </c>
      <c r="EN5" s="42">
        <f t="shared" si="280"/>
        <v>0</v>
      </c>
      <c r="EO5" s="42">
        <f t="shared" si="280"/>
        <v>0</v>
      </c>
      <c r="EP5" s="42">
        <f t="shared" si="280"/>
        <v>0</v>
      </c>
      <c r="EQ5" s="42">
        <f t="shared" si="280"/>
        <v>0</v>
      </c>
      <c r="ER5" s="42">
        <f t="shared" si="280"/>
        <v>0</v>
      </c>
      <c r="ES5" s="42">
        <f t="shared" si="280"/>
        <v>0</v>
      </c>
      <c r="ET5" s="42">
        <f t="shared" si="280"/>
        <v>0</v>
      </c>
      <c r="EU5" s="42">
        <f t="shared" si="280"/>
        <v>0</v>
      </c>
      <c r="EV5" s="42">
        <f t="shared" si="280"/>
        <v>0</v>
      </c>
      <c r="EW5" s="42">
        <f t="shared" si="280"/>
        <v>0</v>
      </c>
      <c r="EX5" s="42">
        <f t="shared" si="280"/>
        <v>0</v>
      </c>
      <c r="EY5" s="42">
        <f t="shared" si="280"/>
        <v>0</v>
      </c>
      <c r="EZ5" s="42">
        <f t="shared" si="280"/>
        <v>0</v>
      </c>
      <c r="FA5" s="42">
        <f t="shared" si="280"/>
        <v>0</v>
      </c>
      <c r="FB5" s="42">
        <f t="shared" si="280"/>
        <v>0</v>
      </c>
      <c r="FC5" s="42">
        <f t="shared" si="280"/>
        <v>0</v>
      </c>
      <c r="FD5" s="42">
        <f t="shared" ref="FD5:HO5" si="281">MATCH(FD2,ID_WR,0)-1</f>
        <v>0</v>
      </c>
      <c r="FE5" s="42">
        <f t="shared" si="281"/>
        <v>0</v>
      </c>
      <c r="FF5" s="42">
        <f t="shared" si="281"/>
        <v>0</v>
      </c>
      <c r="FG5" s="42">
        <f t="shared" si="281"/>
        <v>0</v>
      </c>
      <c r="FH5" s="42">
        <f t="shared" si="281"/>
        <v>0</v>
      </c>
      <c r="FI5" s="42">
        <f t="shared" si="281"/>
        <v>0</v>
      </c>
      <c r="FJ5" s="42">
        <f t="shared" si="281"/>
        <v>0</v>
      </c>
      <c r="FK5" s="42">
        <f t="shared" si="281"/>
        <v>0</v>
      </c>
      <c r="FL5" s="42">
        <f t="shared" si="281"/>
        <v>0</v>
      </c>
      <c r="FM5" s="42">
        <f t="shared" si="281"/>
        <v>0</v>
      </c>
      <c r="FN5" s="42">
        <f t="shared" si="281"/>
        <v>0</v>
      </c>
      <c r="FO5" s="42">
        <f t="shared" si="281"/>
        <v>0</v>
      </c>
      <c r="FP5" s="42">
        <f t="shared" si="281"/>
        <v>0</v>
      </c>
      <c r="FQ5" s="42">
        <f t="shared" si="281"/>
        <v>0</v>
      </c>
      <c r="FR5" s="42">
        <f t="shared" si="281"/>
        <v>0</v>
      </c>
      <c r="FS5" s="42">
        <f t="shared" si="281"/>
        <v>0</v>
      </c>
      <c r="FT5" s="42">
        <f t="shared" si="281"/>
        <v>0</v>
      </c>
      <c r="FU5" s="42">
        <f t="shared" si="281"/>
        <v>0</v>
      </c>
      <c r="FV5" s="42">
        <f t="shared" si="281"/>
        <v>0</v>
      </c>
      <c r="FW5" s="42">
        <f t="shared" si="281"/>
        <v>0</v>
      </c>
      <c r="FX5" s="42">
        <f t="shared" si="281"/>
        <v>0</v>
      </c>
      <c r="FY5" s="42">
        <f t="shared" si="281"/>
        <v>0</v>
      </c>
      <c r="FZ5" s="42">
        <f t="shared" si="281"/>
        <v>0</v>
      </c>
      <c r="GA5" s="42">
        <f t="shared" si="281"/>
        <v>0</v>
      </c>
      <c r="GB5" s="42">
        <f t="shared" si="281"/>
        <v>0</v>
      </c>
      <c r="GC5" s="42">
        <f t="shared" si="281"/>
        <v>0</v>
      </c>
      <c r="GD5" s="42">
        <f t="shared" si="281"/>
        <v>0</v>
      </c>
      <c r="GE5" s="42">
        <f t="shared" si="281"/>
        <v>0</v>
      </c>
      <c r="GF5" s="42">
        <f t="shared" si="281"/>
        <v>0</v>
      </c>
      <c r="GG5" s="42">
        <f t="shared" si="281"/>
        <v>0</v>
      </c>
      <c r="GH5" s="42">
        <f t="shared" si="281"/>
        <v>0</v>
      </c>
      <c r="GI5" s="42">
        <f t="shared" si="281"/>
        <v>0</v>
      </c>
      <c r="GJ5" s="42">
        <f t="shared" si="281"/>
        <v>0</v>
      </c>
      <c r="GK5" s="42">
        <f t="shared" si="281"/>
        <v>0</v>
      </c>
      <c r="GL5" s="42">
        <f t="shared" si="281"/>
        <v>0</v>
      </c>
      <c r="GM5" s="42">
        <f t="shared" si="281"/>
        <v>0</v>
      </c>
      <c r="GN5" s="42">
        <f t="shared" si="281"/>
        <v>0</v>
      </c>
      <c r="GO5" s="42">
        <f t="shared" si="281"/>
        <v>0</v>
      </c>
      <c r="GP5" s="42">
        <f t="shared" si="281"/>
        <v>0</v>
      </c>
      <c r="GQ5" s="42">
        <f t="shared" si="281"/>
        <v>0</v>
      </c>
      <c r="GR5" s="42">
        <f t="shared" si="281"/>
        <v>0</v>
      </c>
      <c r="GS5" s="42">
        <f t="shared" si="281"/>
        <v>0</v>
      </c>
      <c r="GT5" s="42">
        <f t="shared" si="281"/>
        <v>0</v>
      </c>
      <c r="GU5" s="42">
        <f t="shared" si="281"/>
        <v>0</v>
      </c>
      <c r="GV5" s="42">
        <f t="shared" si="281"/>
        <v>0</v>
      </c>
      <c r="GW5" s="42">
        <f t="shared" si="281"/>
        <v>0</v>
      </c>
      <c r="GX5" s="42">
        <f t="shared" si="281"/>
        <v>0</v>
      </c>
      <c r="GY5" s="42">
        <f t="shared" si="281"/>
        <v>0</v>
      </c>
      <c r="GZ5" s="42">
        <f t="shared" si="281"/>
        <v>0</v>
      </c>
      <c r="HA5" s="42">
        <f t="shared" si="281"/>
        <v>0</v>
      </c>
      <c r="HB5" s="42">
        <f t="shared" si="281"/>
        <v>0</v>
      </c>
      <c r="HC5" s="42">
        <f t="shared" si="281"/>
        <v>0</v>
      </c>
      <c r="HD5" s="42">
        <f t="shared" si="281"/>
        <v>0</v>
      </c>
      <c r="HE5" s="42">
        <f t="shared" si="281"/>
        <v>0</v>
      </c>
      <c r="HF5" s="42">
        <f t="shared" si="281"/>
        <v>0</v>
      </c>
      <c r="HG5" s="42">
        <f t="shared" si="281"/>
        <v>0</v>
      </c>
      <c r="HH5" s="42">
        <f t="shared" si="281"/>
        <v>0</v>
      </c>
      <c r="HI5" s="42">
        <f t="shared" si="281"/>
        <v>0</v>
      </c>
      <c r="HJ5" s="42">
        <f t="shared" si="281"/>
        <v>0</v>
      </c>
      <c r="HK5" s="42">
        <f t="shared" si="281"/>
        <v>0</v>
      </c>
      <c r="HL5" s="42">
        <f t="shared" si="281"/>
        <v>0</v>
      </c>
      <c r="HM5" s="42">
        <f t="shared" si="281"/>
        <v>0</v>
      </c>
      <c r="HN5" s="42">
        <f t="shared" si="281"/>
        <v>0</v>
      </c>
      <c r="HO5" s="42">
        <f t="shared" si="281"/>
        <v>0</v>
      </c>
      <c r="HP5" s="42">
        <f t="shared" ref="HP5:KA5" si="282">MATCH(HP2,ID_WR,0)-1</f>
        <v>0</v>
      </c>
      <c r="HQ5" s="42">
        <f t="shared" si="282"/>
        <v>0</v>
      </c>
      <c r="HR5" s="42">
        <f t="shared" si="282"/>
        <v>0</v>
      </c>
      <c r="HS5" s="42">
        <f t="shared" si="282"/>
        <v>0</v>
      </c>
      <c r="HT5" s="42">
        <f t="shared" si="282"/>
        <v>0</v>
      </c>
      <c r="HU5" s="42">
        <f t="shared" si="282"/>
        <v>0</v>
      </c>
      <c r="HV5" s="42">
        <f t="shared" si="282"/>
        <v>0</v>
      </c>
      <c r="HW5" s="42">
        <f t="shared" si="282"/>
        <v>0</v>
      </c>
      <c r="HX5" s="42">
        <f t="shared" si="282"/>
        <v>0</v>
      </c>
      <c r="HY5" s="42">
        <f t="shared" si="282"/>
        <v>0</v>
      </c>
      <c r="HZ5" s="42">
        <f t="shared" si="282"/>
        <v>0</v>
      </c>
      <c r="IA5" s="42">
        <f t="shared" si="282"/>
        <v>0</v>
      </c>
      <c r="IB5" s="42">
        <f t="shared" si="282"/>
        <v>0</v>
      </c>
      <c r="IC5" s="42">
        <f t="shared" si="282"/>
        <v>0</v>
      </c>
      <c r="ID5" s="42">
        <f t="shared" si="282"/>
        <v>0</v>
      </c>
      <c r="IE5" s="42">
        <f t="shared" si="282"/>
        <v>0</v>
      </c>
      <c r="IF5" s="42">
        <f t="shared" si="282"/>
        <v>0</v>
      </c>
      <c r="IG5" s="42">
        <f t="shared" si="282"/>
        <v>0</v>
      </c>
      <c r="IH5" s="42">
        <f t="shared" si="282"/>
        <v>0</v>
      </c>
      <c r="II5" s="42">
        <f t="shared" si="282"/>
        <v>0</v>
      </c>
      <c r="IJ5" s="42">
        <f t="shared" si="282"/>
        <v>0</v>
      </c>
      <c r="IK5" s="42">
        <f t="shared" si="282"/>
        <v>0</v>
      </c>
      <c r="IL5" s="42">
        <f t="shared" si="282"/>
        <v>0</v>
      </c>
      <c r="IM5" s="42">
        <f t="shared" si="282"/>
        <v>0</v>
      </c>
      <c r="IN5" s="42">
        <f t="shared" si="282"/>
        <v>0</v>
      </c>
      <c r="IO5" s="42">
        <f t="shared" si="282"/>
        <v>0</v>
      </c>
      <c r="IP5" s="42">
        <f t="shared" si="282"/>
        <v>0</v>
      </c>
      <c r="IQ5" s="42">
        <f t="shared" si="282"/>
        <v>0</v>
      </c>
      <c r="IR5" s="42">
        <f t="shared" si="282"/>
        <v>0</v>
      </c>
      <c r="IS5" s="42">
        <f t="shared" si="282"/>
        <v>0</v>
      </c>
      <c r="IT5" s="42">
        <f t="shared" si="282"/>
        <v>0</v>
      </c>
      <c r="IU5" s="42">
        <f t="shared" si="282"/>
        <v>0</v>
      </c>
      <c r="IV5" s="42">
        <f t="shared" si="282"/>
        <v>0</v>
      </c>
      <c r="IW5" s="42">
        <f t="shared" si="282"/>
        <v>0</v>
      </c>
      <c r="IX5" s="42">
        <f t="shared" si="282"/>
        <v>0</v>
      </c>
      <c r="IY5" s="42">
        <f t="shared" si="282"/>
        <v>0</v>
      </c>
      <c r="IZ5" s="42">
        <f t="shared" si="282"/>
        <v>0</v>
      </c>
      <c r="JA5" s="42">
        <f t="shared" si="282"/>
        <v>0</v>
      </c>
      <c r="JB5" s="42">
        <f t="shared" si="282"/>
        <v>0</v>
      </c>
      <c r="JC5" s="42">
        <f t="shared" si="282"/>
        <v>0</v>
      </c>
      <c r="JD5" s="42">
        <f t="shared" si="282"/>
        <v>0</v>
      </c>
      <c r="JE5" s="42">
        <f t="shared" si="282"/>
        <v>0</v>
      </c>
      <c r="JF5" s="42">
        <f t="shared" si="282"/>
        <v>0</v>
      </c>
      <c r="JG5" s="42">
        <f t="shared" si="282"/>
        <v>0</v>
      </c>
      <c r="JH5" s="42">
        <f t="shared" si="282"/>
        <v>0</v>
      </c>
      <c r="JI5" s="42">
        <f t="shared" si="282"/>
        <v>0</v>
      </c>
      <c r="JJ5" s="42">
        <f t="shared" si="282"/>
        <v>0</v>
      </c>
      <c r="JK5" s="42">
        <f t="shared" si="282"/>
        <v>0</v>
      </c>
      <c r="JL5" s="42">
        <f t="shared" si="282"/>
        <v>0</v>
      </c>
      <c r="JM5" s="42">
        <f t="shared" si="282"/>
        <v>0</v>
      </c>
      <c r="JN5" s="42">
        <f t="shared" si="282"/>
        <v>0</v>
      </c>
      <c r="JO5" s="42">
        <f t="shared" si="282"/>
        <v>0</v>
      </c>
      <c r="JP5" s="42">
        <f t="shared" si="282"/>
        <v>0</v>
      </c>
      <c r="JQ5" s="42">
        <f t="shared" si="282"/>
        <v>0</v>
      </c>
      <c r="JR5" s="42">
        <f t="shared" si="282"/>
        <v>0</v>
      </c>
      <c r="JS5" s="42">
        <f t="shared" si="282"/>
        <v>0</v>
      </c>
      <c r="JT5" s="42">
        <f t="shared" si="282"/>
        <v>0</v>
      </c>
      <c r="JU5" s="42">
        <f t="shared" si="282"/>
        <v>0</v>
      </c>
      <c r="JV5" s="42">
        <f t="shared" si="282"/>
        <v>0</v>
      </c>
      <c r="JW5" s="42">
        <f t="shared" si="282"/>
        <v>0</v>
      </c>
      <c r="JX5" s="42">
        <f t="shared" si="282"/>
        <v>0</v>
      </c>
      <c r="JY5" s="42">
        <f t="shared" si="282"/>
        <v>0</v>
      </c>
      <c r="JZ5" s="42">
        <f t="shared" si="282"/>
        <v>0</v>
      </c>
      <c r="KA5" s="42">
        <f t="shared" si="282"/>
        <v>0</v>
      </c>
      <c r="KB5" s="42">
        <f t="shared" ref="KB5:MM5" si="283">MATCH(KB2,ID_WR,0)-1</f>
        <v>0</v>
      </c>
      <c r="KC5" s="42">
        <f t="shared" si="283"/>
        <v>0</v>
      </c>
      <c r="KD5" s="42">
        <f t="shared" si="283"/>
        <v>0</v>
      </c>
      <c r="KE5" s="42">
        <f t="shared" si="283"/>
        <v>0</v>
      </c>
      <c r="KF5" s="42">
        <f t="shared" si="283"/>
        <v>0</v>
      </c>
      <c r="KG5" s="42">
        <f t="shared" si="283"/>
        <v>0</v>
      </c>
      <c r="KH5" s="42">
        <f t="shared" si="283"/>
        <v>0</v>
      </c>
      <c r="KI5" s="42">
        <f t="shared" si="283"/>
        <v>0</v>
      </c>
      <c r="KJ5" s="42">
        <f t="shared" si="283"/>
        <v>0</v>
      </c>
      <c r="KK5" s="42">
        <f t="shared" si="283"/>
        <v>0</v>
      </c>
      <c r="KL5" s="42">
        <f t="shared" si="283"/>
        <v>0</v>
      </c>
      <c r="KM5" s="42">
        <f t="shared" si="283"/>
        <v>0</v>
      </c>
      <c r="KN5" s="42">
        <f t="shared" si="283"/>
        <v>0</v>
      </c>
      <c r="KO5" s="42">
        <f t="shared" si="283"/>
        <v>0</v>
      </c>
      <c r="KP5" s="42">
        <f t="shared" si="283"/>
        <v>0</v>
      </c>
      <c r="KQ5" s="42">
        <f t="shared" si="283"/>
        <v>0</v>
      </c>
      <c r="KR5" s="42">
        <f t="shared" si="283"/>
        <v>0</v>
      </c>
      <c r="KS5" s="42">
        <f t="shared" si="283"/>
        <v>0</v>
      </c>
      <c r="KT5" s="42">
        <f t="shared" si="283"/>
        <v>0</v>
      </c>
      <c r="KU5" s="42">
        <f t="shared" si="283"/>
        <v>0</v>
      </c>
      <c r="KV5" s="42">
        <f t="shared" si="283"/>
        <v>0</v>
      </c>
      <c r="KW5" s="42">
        <f t="shared" si="283"/>
        <v>0</v>
      </c>
      <c r="KX5" s="42">
        <f t="shared" si="283"/>
        <v>0</v>
      </c>
      <c r="KY5" s="42">
        <f t="shared" si="283"/>
        <v>0</v>
      </c>
      <c r="KZ5" s="42">
        <f t="shared" si="283"/>
        <v>0</v>
      </c>
      <c r="LA5" s="42">
        <f t="shared" si="283"/>
        <v>0</v>
      </c>
      <c r="LB5" s="42">
        <f t="shared" si="283"/>
        <v>0</v>
      </c>
      <c r="LC5" s="42">
        <f t="shared" si="283"/>
        <v>0</v>
      </c>
      <c r="LD5" s="42">
        <f t="shared" si="283"/>
        <v>0</v>
      </c>
      <c r="LE5" s="42">
        <f t="shared" si="283"/>
        <v>0</v>
      </c>
      <c r="LF5" s="42">
        <f t="shared" si="283"/>
        <v>0</v>
      </c>
      <c r="LG5" s="42">
        <f t="shared" si="283"/>
        <v>0</v>
      </c>
      <c r="LH5" s="42">
        <f t="shared" si="283"/>
        <v>0</v>
      </c>
      <c r="LI5" s="42">
        <f t="shared" si="283"/>
        <v>0</v>
      </c>
      <c r="LJ5" s="42">
        <f t="shared" si="283"/>
        <v>0</v>
      </c>
      <c r="LK5" s="42">
        <f t="shared" si="283"/>
        <v>0</v>
      </c>
      <c r="LL5" s="42">
        <f t="shared" si="283"/>
        <v>0</v>
      </c>
      <c r="LM5" s="42">
        <f t="shared" si="283"/>
        <v>0</v>
      </c>
      <c r="LN5" s="42">
        <f t="shared" si="283"/>
        <v>0</v>
      </c>
      <c r="LO5" s="42">
        <f t="shared" si="283"/>
        <v>0</v>
      </c>
      <c r="LP5" s="42">
        <f t="shared" si="283"/>
        <v>0</v>
      </c>
      <c r="LQ5" s="42">
        <f t="shared" si="283"/>
        <v>0</v>
      </c>
      <c r="LR5" s="42">
        <f t="shared" si="283"/>
        <v>0</v>
      </c>
      <c r="LS5" s="42">
        <f t="shared" si="283"/>
        <v>0</v>
      </c>
      <c r="LT5" s="42">
        <f t="shared" si="283"/>
        <v>0</v>
      </c>
      <c r="LU5" s="42">
        <f t="shared" si="283"/>
        <v>0</v>
      </c>
      <c r="LV5" s="42">
        <f t="shared" si="283"/>
        <v>0</v>
      </c>
      <c r="LW5" s="42">
        <f t="shared" si="283"/>
        <v>0</v>
      </c>
      <c r="LX5" s="42">
        <f t="shared" si="283"/>
        <v>0</v>
      </c>
      <c r="LY5" s="42">
        <f t="shared" si="283"/>
        <v>0</v>
      </c>
      <c r="LZ5" s="42">
        <f t="shared" si="283"/>
        <v>0</v>
      </c>
      <c r="MA5" s="42">
        <f t="shared" si="283"/>
        <v>0</v>
      </c>
      <c r="MB5" s="42">
        <f t="shared" si="283"/>
        <v>0</v>
      </c>
      <c r="MC5" s="42">
        <f t="shared" si="283"/>
        <v>0</v>
      </c>
      <c r="MD5" s="42">
        <f t="shared" si="283"/>
        <v>0</v>
      </c>
      <c r="ME5" s="42">
        <f t="shared" si="283"/>
        <v>0</v>
      </c>
      <c r="MF5" s="42">
        <f t="shared" si="283"/>
        <v>0</v>
      </c>
      <c r="MG5" s="42">
        <f t="shared" si="283"/>
        <v>0</v>
      </c>
      <c r="MH5" s="42">
        <f t="shared" si="283"/>
        <v>0</v>
      </c>
      <c r="MI5" s="42">
        <f t="shared" si="283"/>
        <v>0</v>
      </c>
      <c r="MJ5" s="42">
        <f t="shared" si="283"/>
        <v>0</v>
      </c>
      <c r="MK5" s="42">
        <f t="shared" si="283"/>
        <v>0</v>
      </c>
      <c r="ML5" s="42">
        <f t="shared" si="283"/>
        <v>0</v>
      </c>
      <c r="MM5" s="42">
        <f t="shared" si="283"/>
        <v>0</v>
      </c>
      <c r="MN5" s="42">
        <f t="shared" ref="MN5:OY5" si="284">MATCH(MN2,ID_WR,0)-1</f>
        <v>0</v>
      </c>
      <c r="MO5" s="42">
        <f t="shared" si="284"/>
        <v>0</v>
      </c>
      <c r="MP5" s="42">
        <f t="shared" si="284"/>
        <v>0</v>
      </c>
      <c r="MQ5" s="42">
        <f t="shared" si="284"/>
        <v>0</v>
      </c>
      <c r="MR5" s="42">
        <f t="shared" si="284"/>
        <v>0</v>
      </c>
      <c r="MS5" s="42">
        <f t="shared" si="284"/>
        <v>0</v>
      </c>
      <c r="MT5" s="42">
        <f t="shared" si="284"/>
        <v>0</v>
      </c>
      <c r="MU5" s="42">
        <f t="shared" si="284"/>
        <v>0</v>
      </c>
      <c r="MV5" s="42">
        <f t="shared" si="284"/>
        <v>0</v>
      </c>
      <c r="MW5" s="42">
        <f t="shared" si="284"/>
        <v>0</v>
      </c>
      <c r="MX5" s="42">
        <f t="shared" si="284"/>
        <v>0</v>
      </c>
      <c r="MY5" s="42">
        <f t="shared" si="284"/>
        <v>0</v>
      </c>
      <c r="MZ5" s="42">
        <f t="shared" si="284"/>
        <v>0</v>
      </c>
      <c r="NA5" s="42">
        <f t="shared" si="284"/>
        <v>0</v>
      </c>
      <c r="NB5" s="42">
        <f t="shared" si="284"/>
        <v>0</v>
      </c>
      <c r="NC5" s="42">
        <f t="shared" si="284"/>
        <v>0</v>
      </c>
      <c r="ND5" s="42">
        <f t="shared" si="284"/>
        <v>0</v>
      </c>
      <c r="NE5" s="42">
        <f t="shared" si="284"/>
        <v>0</v>
      </c>
      <c r="NF5" s="42">
        <f t="shared" si="284"/>
        <v>0</v>
      </c>
      <c r="NG5" s="42">
        <f t="shared" si="284"/>
        <v>0</v>
      </c>
      <c r="NH5" s="42">
        <f t="shared" si="284"/>
        <v>0</v>
      </c>
      <c r="NI5" s="42">
        <f t="shared" si="284"/>
        <v>0</v>
      </c>
      <c r="NJ5" s="42">
        <f t="shared" si="284"/>
        <v>0</v>
      </c>
      <c r="NK5" s="42">
        <f t="shared" si="284"/>
        <v>0</v>
      </c>
      <c r="NL5" s="42">
        <f t="shared" si="284"/>
        <v>0</v>
      </c>
      <c r="NM5" s="42">
        <f t="shared" si="284"/>
        <v>0</v>
      </c>
      <c r="NN5" s="42">
        <f t="shared" si="284"/>
        <v>0</v>
      </c>
      <c r="NO5" s="42">
        <f t="shared" si="284"/>
        <v>0</v>
      </c>
      <c r="NP5" s="42">
        <f t="shared" si="284"/>
        <v>0</v>
      </c>
      <c r="NQ5" s="42">
        <f t="shared" si="284"/>
        <v>0</v>
      </c>
      <c r="NR5" s="42">
        <f t="shared" si="284"/>
        <v>0</v>
      </c>
      <c r="NS5" s="42">
        <f t="shared" si="284"/>
        <v>0</v>
      </c>
      <c r="NT5" s="42">
        <f t="shared" si="284"/>
        <v>0</v>
      </c>
      <c r="NU5" s="42">
        <f t="shared" si="284"/>
        <v>0</v>
      </c>
      <c r="NV5" s="42">
        <f t="shared" si="284"/>
        <v>0</v>
      </c>
      <c r="NW5" s="42">
        <f t="shared" si="284"/>
        <v>0</v>
      </c>
      <c r="NX5" s="42">
        <f t="shared" si="284"/>
        <v>0</v>
      </c>
      <c r="NY5" s="42">
        <f t="shared" si="284"/>
        <v>0</v>
      </c>
      <c r="NZ5" s="42">
        <f t="shared" si="284"/>
        <v>0</v>
      </c>
      <c r="OA5" s="42">
        <f t="shared" si="284"/>
        <v>0</v>
      </c>
      <c r="OB5" s="42">
        <f t="shared" si="284"/>
        <v>0</v>
      </c>
      <c r="OC5" s="42">
        <f t="shared" si="284"/>
        <v>0</v>
      </c>
      <c r="OD5" s="42">
        <f t="shared" si="284"/>
        <v>0</v>
      </c>
      <c r="OE5" s="42">
        <f t="shared" si="284"/>
        <v>0</v>
      </c>
      <c r="OF5" s="42">
        <f t="shared" si="284"/>
        <v>0</v>
      </c>
      <c r="OG5" s="42">
        <f t="shared" si="284"/>
        <v>0</v>
      </c>
      <c r="OH5" s="42">
        <f t="shared" si="284"/>
        <v>0</v>
      </c>
      <c r="OI5" s="42">
        <f t="shared" si="284"/>
        <v>0</v>
      </c>
      <c r="OJ5" s="42">
        <f t="shared" si="284"/>
        <v>0</v>
      </c>
      <c r="OK5" s="42">
        <f t="shared" si="284"/>
        <v>0</v>
      </c>
      <c r="OL5" s="42">
        <f t="shared" si="284"/>
        <v>0</v>
      </c>
      <c r="OM5" s="42">
        <f t="shared" si="284"/>
        <v>0</v>
      </c>
      <c r="ON5" s="42">
        <f t="shared" si="284"/>
        <v>0</v>
      </c>
      <c r="OO5" s="42">
        <f t="shared" si="284"/>
        <v>0</v>
      </c>
      <c r="OP5" s="42">
        <f t="shared" si="284"/>
        <v>0</v>
      </c>
      <c r="OQ5" s="42">
        <f t="shared" si="284"/>
        <v>0</v>
      </c>
      <c r="OR5" s="42">
        <f t="shared" si="284"/>
        <v>0</v>
      </c>
      <c r="OS5" s="42">
        <f t="shared" si="284"/>
        <v>0</v>
      </c>
      <c r="OT5" s="42">
        <f t="shared" si="284"/>
        <v>0</v>
      </c>
      <c r="OU5" s="42">
        <f t="shared" si="284"/>
        <v>0</v>
      </c>
      <c r="OV5" s="42">
        <f t="shared" si="284"/>
        <v>0</v>
      </c>
      <c r="OW5" s="42">
        <f t="shared" si="284"/>
        <v>0</v>
      </c>
      <c r="OX5" s="42">
        <f t="shared" si="284"/>
        <v>0</v>
      </c>
      <c r="OY5" s="42">
        <f t="shared" si="284"/>
        <v>0</v>
      </c>
      <c r="OZ5" s="42">
        <f t="shared" ref="OZ5:RK5" si="285">MATCH(OZ2,ID_WR,0)-1</f>
        <v>0</v>
      </c>
      <c r="PA5" s="42">
        <f t="shared" si="285"/>
        <v>0</v>
      </c>
      <c r="PB5" s="42">
        <f t="shared" si="285"/>
        <v>0</v>
      </c>
      <c r="PC5" s="42">
        <f t="shared" si="285"/>
        <v>0</v>
      </c>
      <c r="PD5" s="42">
        <f t="shared" si="285"/>
        <v>0</v>
      </c>
      <c r="PE5" s="42">
        <f t="shared" si="285"/>
        <v>0</v>
      </c>
      <c r="PF5" s="42">
        <f t="shared" si="285"/>
        <v>0</v>
      </c>
      <c r="PG5" s="42">
        <f t="shared" si="285"/>
        <v>0</v>
      </c>
      <c r="PH5" s="42">
        <f t="shared" si="285"/>
        <v>0</v>
      </c>
      <c r="PI5" s="42">
        <f t="shared" si="285"/>
        <v>0</v>
      </c>
      <c r="PJ5" s="42">
        <f t="shared" si="285"/>
        <v>0</v>
      </c>
      <c r="PK5" s="42">
        <f t="shared" si="285"/>
        <v>0</v>
      </c>
      <c r="PL5" s="42">
        <f t="shared" si="285"/>
        <v>0</v>
      </c>
      <c r="PM5" s="42">
        <f t="shared" si="285"/>
        <v>0</v>
      </c>
      <c r="PN5" s="42">
        <f t="shared" si="285"/>
        <v>0</v>
      </c>
      <c r="PO5" s="42">
        <f t="shared" si="285"/>
        <v>0</v>
      </c>
      <c r="PP5" s="42">
        <f t="shared" si="285"/>
        <v>0</v>
      </c>
      <c r="PQ5" s="42">
        <f t="shared" si="285"/>
        <v>0</v>
      </c>
      <c r="PR5" s="42">
        <f t="shared" si="285"/>
        <v>0</v>
      </c>
      <c r="PS5" s="42">
        <f t="shared" si="285"/>
        <v>0</v>
      </c>
      <c r="PT5" s="42">
        <f t="shared" si="285"/>
        <v>0</v>
      </c>
      <c r="PU5" s="42">
        <f t="shared" si="285"/>
        <v>0</v>
      </c>
      <c r="PV5" s="42">
        <f t="shared" si="285"/>
        <v>0</v>
      </c>
      <c r="PW5" s="42">
        <f t="shared" si="285"/>
        <v>0</v>
      </c>
      <c r="PX5" s="42">
        <f t="shared" si="285"/>
        <v>0</v>
      </c>
      <c r="PY5" s="42">
        <f t="shared" si="285"/>
        <v>0</v>
      </c>
      <c r="PZ5" s="42">
        <f t="shared" si="285"/>
        <v>0</v>
      </c>
      <c r="QA5" s="42">
        <f t="shared" si="285"/>
        <v>0</v>
      </c>
      <c r="QB5" s="42">
        <f t="shared" si="285"/>
        <v>0</v>
      </c>
      <c r="QC5" s="42">
        <f t="shared" si="285"/>
        <v>0</v>
      </c>
      <c r="QD5" s="42">
        <f t="shared" si="285"/>
        <v>0</v>
      </c>
      <c r="QE5" s="42">
        <f t="shared" si="285"/>
        <v>0</v>
      </c>
      <c r="QF5" s="42">
        <f t="shared" si="285"/>
        <v>0</v>
      </c>
      <c r="QG5" s="42">
        <f t="shared" si="285"/>
        <v>0</v>
      </c>
      <c r="QH5" s="42">
        <f t="shared" si="285"/>
        <v>0</v>
      </c>
      <c r="QI5" s="42">
        <f t="shared" si="285"/>
        <v>0</v>
      </c>
      <c r="QJ5" s="42">
        <f t="shared" si="285"/>
        <v>0</v>
      </c>
      <c r="QK5" s="42">
        <f t="shared" si="285"/>
        <v>0</v>
      </c>
      <c r="QL5" s="42">
        <f t="shared" si="285"/>
        <v>0</v>
      </c>
      <c r="QM5" s="42">
        <f t="shared" si="285"/>
        <v>0</v>
      </c>
      <c r="QN5" s="42">
        <f t="shared" si="285"/>
        <v>0</v>
      </c>
      <c r="QO5" s="42">
        <f t="shared" si="285"/>
        <v>0</v>
      </c>
      <c r="QP5" s="42">
        <f t="shared" si="285"/>
        <v>0</v>
      </c>
      <c r="QQ5" s="42">
        <f t="shared" si="285"/>
        <v>0</v>
      </c>
      <c r="QR5" s="42">
        <f t="shared" si="285"/>
        <v>0</v>
      </c>
      <c r="QS5" s="42">
        <f t="shared" si="285"/>
        <v>0</v>
      </c>
      <c r="QT5" s="42">
        <f t="shared" si="285"/>
        <v>0</v>
      </c>
      <c r="QU5" s="42">
        <f t="shared" si="285"/>
        <v>0</v>
      </c>
      <c r="QV5" s="42">
        <f t="shared" si="285"/>
        <v>0</v>
      </c>
      <c r="QW5" s="42">
        <f t="shared" si="285"/>
        <v>0</v>
      </c>
      <c r="QX5" s="42">
        <f t="shared" si="285"/>
        <v>0</v>
      </c>
      <c r="QY5" s="42">
        <f t="shared" si="285"/>
        <v>0</v>
      </c>
      <c r="QZ5" s="42">
        <f t="shared" si="285"/>
        <v>0</v>
      </c>
      <c r="RA5" s="42">
        <f t="shared" si="285"/>
        <v>0</v>
      </c>
      <c r="RB5" s="42">
        <f t="shared" si="285"/>
        <v>0</v>
      </c>
      <c r="RC5" s="42">
        <f t="shared" si="285"/>
        <v>0</v>
      </c>
      <c r="RD5" s="42">
        <f t="shared" si="285"/>
        <v>0</v>
      </c>
      <c r="RE5" s="42">
        <f t="shared" si="285"/>
        <v>0</v>
      </c>
      <c r="RF5" s="42">
        <f t="shared" si="285"/>
        <v>0</v>
      </c>
      <c r="RG5" s="42">
        <f t="shared" si="285"/>
        <v>0</v>
      </c>
      <c r="RH5" s="42">
        <f t="shared" si="285"/>
        <v>0</v>
      </c>
      <c r="RI5" s="42">
        <f t="shared" si="285"/>
        <v>0</v>
      </c>
      <c r="RJ5" s="42">
        <f t="shared" si="285"/>
        <v>0</v>
      </c>
      <c r="RK5" s="42">
        <f t="shared" si="285"/>
        <v>0</v>
      </c>
      <c r="RL5" s="42">
        <f t="shared" ref="RL5:TW5" si="286">MATCH(RL2,ID_WR,0)-1</f>
        <v>0</v>
      </c>
      <c r="RM5" s="42">
        <f t="shared" si="286"/>
        <v>0</v>
      </c>
      <c r="RN5" s="42">
        <f t="shared" si="286"/>
        <v>0</v>
      </c>
      <c r="RO5" s="42">
        <f t="shared" si="286"/>
        <v>0</v>
      </c>
      <c r="RP5" s="42">
        <f t="shared" si="286"/>
        <v>0</v>
      </c>
      <c r="RQ5" s="42">
        <f t="shared" si="286"/>
        <v>0</v>
      </c>
      <c r="RR5" s="42">
        <f t="shared" si="286"/>
        <v>0</v>
      </c>
      <c r="RS5" s="42">
        <f t="shared" si="286"/>
        <v>0</v>
      </c>
      <c r="RT5" s="42">
        <f t="shared" si="286"/>
        <v>0</v>
      </c>
      <c r="RU5" s="42">
        <f t="shared" si="286"/>
        <v>0</v>
      </c>
      <c r="RV5" s="42">
        <f t="shared" si="286"/>
        <v>0</v>
      </c>
      <c r="RW5" s="42">
        <f t="shared" si="286"/>
        <v>0</v>
      </c>
      <c r="RX5" s="42">
        <f t="shared" si="286"/>
        <v>0</v>
      </c>
      <c r="RY5" s="42">
        <f t="shared" si="286"/>
        <v>0</v>
      </c>
      <c r="RZ5" s="42">
        <f t="shared" si="286"/>
        <v>0</v>
      </c>
      <c r="SA5" s="42">
        <f t="shared" si="286"/>
        <v>0</v>
      </c>
      <c r="SB5" s="42">
        <f t="shared" si="286"/>
        <v>0</v>
      </c>
      <c r="SC5" s="42">
        <f t="shared" si="286"/>
        <v>0</v>
      </c>
      <c r="SD5" s="42">
        <f t="shared" si="286"/>
        <v>0</v>
      </c>
      <c r="SE5" s="42">
        <f t="shared" si="286"/>
        <v>0</v>
      </c>
      <c r="SF5" s="42">
        <f t="shared" si="286"/>
        <v>0</v>
      </c>
      <c r="SG5" s="42">
        <f t="shared" si="286"/>
        <v>0</v>
      </c>
      <c r="SH5" s="42">
        <f t="shared" si="286"/>
        <v>0</v>
      </c>
      <c r="SI5" s="42">
        <f t="shared" si="286"/>
        <v>0</v>
      </c>
      <c r="SJ5" s="42">
        <f t="shared" si="286"/>
        <v>0</v>
      </c>
      <c r="SK5" s="42">
        <f t="shared" si="286"/>
        <v>0</v>
      </c>
      <c r="SL5" s="42">
        <f t="shared" si="286"/>
        <v>0</v>
      </c>
      <c r="SM5" s="42">
        <f t="shared" si="286"/>
        <v>0</v>
      </c>
      <c r="SN5" s="42">
        <f t="shared" si="286"/>
        <v>0</v>
      </c>
      <c r="SO5" s="42">
        <f t="shared" si="286"/>
        <v>0</v>
      </c>
      <c r="SP5" s="42">
        <f t="shared" si="286"/>
        <v>0</v>
      </c>
      <c r="SQ5" s="42">
        <f t="shared" si="286"/>
        <v>0</v>
      </c>
      <c r="SR5" s="42">
        <f t="shared" si="286"/>
        <v>0</v>
      </c>
      <c r="SS5" s="42">
        <f t="shared" si="286"/>
        <v>0</v>
      </c>
      <c r="ST5" s="42">
        <f t="shared" si="286"/>
        <v>0</v>
      </c>
      <c r="SU5" s="42">
        <f t="shared" si="286"/>
        <v>0</v>
      </c>
      <c r="SV5" s="42">
        <f t="shared" si="286"/>
        <v>0</v>
      </c>
      <c r="SW5" s="42">
        <f t="shared" si="286"/>
        <v>0</v>
      </c>
      <c r="SX5" s="42">
        <f t="shared" si="286"/>
        <v>0</v>
      </c>
      <c r="SY5" s="42">
        <f t="shared" si="286"/>
        <v>0</v>
      </c>
      <c r="SZ5" s="42">
        <f t="shared" si="286"/>
        <v>0</v>
      </c>
      <c r="TA5" s="42">
        <f t="shared" si="286"/>
        <v>0</v>
      </c>
      <c r="TB5" s="42">
        <f t="shared" si="286"/>
        <v>0</v>
      </c>
      <c r="TC5" s="42">
        <f t="shared" si="286"/>
        <v>0</v>
      </c>
      <c r="TD5" s="42">
        <f t="shared" si="286"/>
        <v>0</v>
      </c>
      <c r="TE5" s="42">
        <f t="shared" si="286"/>
        <v>0</v>
      </c>
      <c r="TF5" s="42">
        <f t="shared" si="286"/>
        <v>0</v>
      </c>
      <c r="TG5" s="42">
        <f t="shared" si="286"/>
        <v>0</v>
      </c>
      <c r="TH5" s="42">
        <f t="shared" si="286"/>
        <v>0</v>
      </c>
      <c r="TI5" s="42">
        <f t="shared" si="286"/>
        <v>0</v>
      </c>
      <c r="TJ5" s="42">
        <f t="shared" si="286"/>
        <v>0</v>
      </c>
      <c r="TK5" s="42">
        <f t="shared" si="286"/>
        <v>0</v>
      </c>
      <c r="TL5" s="42">
        <f t="shared" si="286"/>
        <v>0</v>
      </c>
      <c r="TM5" s="42">
        <f t="shared" si="286"/>
        <v>0</v>
      </c>
      <c r="TN5" s="42">
        <f t="shared" si="286"/>
        <v>0</v>
      </c>
      <c r="TO5" s="42">
        <f t="shared" si="286"/>
        <v>0</v>
      </c>
      <c r="TP5" s="42">
        <f t="shared" si="286"/>
        <v>0</v>
      </c>
      <c r="TQ5" s="42">
        <f t="shared" si="286"/>
        <v>0</v>
      </c>
      <c r="TR5" s="42">
        <f t="shared" si="286"/>
        <v>0</v>
      </c>
      <c r="TS5" s="42">
        <f t="shared" si="286"/>
        <v>0</v>
      </c>
      <c r="TT5" s="42">
        <f t="shared" si="286"/>
        <v>0</v>
      </c>
      <c r="TU5" s="42">
        <f t="shared" si="286"/>
        <v>0</v>
      </c>
      <c r="TV5" s="42">
        <f t="shared" si="286"/>
        <v>0</v>
      </c>
      <c r="TW5" s="42">
        <f t="shared" si="286"/>
        <v>0</v>
      </c>
      <c r="TX5" s="42">
        <f t="shared" ref="TX5:WI5" si="287">MATCH(TX2,ID_WR,0)-1</f>
        <v>0</v>
      </c>
      <c r="TY5" s="42">
        <f t="shared" si="287"/>
        <v>0</v>
      </c>
      <c r="TZ5" s="42">
        <f t="shared" si="287"/>
        <v>0</v>
      </c>
      <c r="UA5" s="42">
        <f t="shared" si="287"/>
        <v>0</v>
      </c>
      <c r="UB5" s="42">
        <f t="shared" si="287"/>
        <v>0</v>
      </c>
      <c r="UC5" s="42">
        <f t="shared" si="287"/>
        <v>0</v>
      </c>
      <c r="UD5" s="42">
        <f t="shared" si="287"/>
        <v>0</v>
      </c>
      <c r="UE5" s="42">
        <f t="shared" si="287"/>
        <v>0</v>
      </c>
      <c r="UF5" s="42">
        <f t="shared" si="287"/>
        <v>0</v>
      </c>
      <c r="UG5" s="42">
        <f t="shared" si="287"/>
        <v>0</v>
      </c>
      <c r="UH5" s="42">
        <f t="shared" si="287"/>
        <v>0</v>
      </c>
      <c r="UI5" s="42">
        <f t="shared" si="287"/>
        <v>0</v>
      </c>
      <c r="UJ5" s="42">
        <f t="shared" si="287"/>
        <v>0</v>
      </c>
      <c r="UK5" s="42">
        <f t="shared" si="287"/>
        <v>0</v>
      </c>
      <c r="UL5" s="42">
        <f t="shared" si="287"/>
        <v>0</v>
      </c>
      <c r="UM5" s="42">
        <f t="shared" si="287"/>
        <v>0</v>
      </c>
      <c r="UN5" s="42">
        <f t="shared" si="287"/>
        <v>0</v>
      </c>
      <c r="UO5" s="42">
        <f t="shared" si="287"/>
        <v>0</v>
      </c>
      <c r="UP5" s="42">
        <f t="shared" si="287"/>
        <v>0</v>
      </c>
      <c r="UQ5" s="42">
        <f t="shared" si="287"/>
        <v>0</v>
      </c>
      <c r="UR5" s="42">
        <f t="shared" si="287"/>
        <v>0</v>
      </c>
      <c r="US5" s="42">
        <f t="shared" si="287"/>
        <v>0</v>
      </c>
      <c r="UT5" s="42">
        <f t="shared" si="287"/>
        <v>0</v>
      </c>
      <c r="UU5" s="42">
        <f t="shared" si="287"/>
        <v>0</v>
      </c>
      <c r="UV5" s="42">
        <f t="shared" si="287"/>
        <v>0</v>
      </c>
      <c r="UW5" s="42">
        <f t="shared" si="287"/>
        <v>0</v>
      </c>
      <c r="UX5" s="42">
        <f t="shared" si="287"/>
        <v>0</v>
      </c>
      <c r="UY5" s="42">
        <f t="shared" si="287"/>
        <v>0</v>
      </c>
      <c r="UZ5" s="42">
        <f t="shared" si="287"/>
        <v>0</v>
      </c>
      <c r="VA5" s="42">
        <f t="shared" si="287"/>
        <v>0</v>
      </c>
      <c r="VB5" s="42">
        <f t="shared" si="287"/>
        <v>0</v>
      </c>
      <c r="VC5" s="42">
        <f t="shared" si="287"/>
        <v>0</v>
      </c>
      <c r="VD5" s="42">
        <f t="shared" si="287"/>
        <v>0</v>
      </c>
      <c r="VE5" s="42">
        <f t="shared" si="287"/>
        <v>0</v>
      </c>
      <c r="VF5" s="42">
        <f t="shared" si="287"/>
        <v>0</v>
      </c>
      <c r="VG5" s="42">
        <f t="shared" si="287"/>
        <v>0</v>
      </c>
      <c r="VH5" s="42">
        <f t="shared" si="287"/>
        <v>0</v>
      </c>
      <c r="VI5" s="42">
        <f t="shared" si="287"/>
        <v>0</v>
      </c>
      <c r="VJ5" s="42">
        <f t="shared" si="287"/>
        <v>0</v>
      </c>
      <c r="VK5" s="42">
        <f t="shared" si="287"/>
        <v>0</v>
      </c>
      <c r="VL5" s="42">
        <f t="shared" si="287"/>
        <v>0</v>
      </c>
      <c r="VM5" s="42">
        <f t="shared" si="287"/>
        <v>0</v>
      </c>
      <c r="VN5" s="42">
        <f t="shared" si="287"/>
        <v>0</v>
      </c>
      <c r="VO5" s="42">
        <f t="shared" si="287"/>
        <v>0</v>
      </c>
      <c r="VP5" s="42">
        <f t="shared" si="287"/>
        <v>0</v>
      </c>
      <c r="VQ5" s="42">
        <f t="shared" si="287"/>
        <v>0</v>
      </c>
      <c r="VR5" s="42">
        <f t="shared" si="287"/>
        <v>0</v>
      </c>
      <c r="VS5" s="42">
        <f t="shared" si="287"/>
        <v>0</v>
      </c>
      <c r="VT5" s="42">
        <f t="shared" si="287"/>
        <v>0</v>
      </c>
      <c r="VU5" s="42">
        <f t="shared" si="287"/>
        <v>0</v>
      </c>
      <c r="VV5" s="42">
        <f t="shared" si="287"/>
        <v>0</v>
      </c>
      <c r="VW5" s="42">
        <f t="shared" si="287"/>
        <v>0</v>
      </c>
      <c r="VX5" s="42">
        <f t="shared" si="287"/>
        <v>0</v>
      </c>
      <c r="VY5" s="42">
        <f t="shared" si="287"/>
        <v>0</v>
      </c>
      <c r="VZ5" s="42">
        <f t="shared" si="287"/>
        <v>0</v>
      </c>
      <c r="WA5" s="42">
        <f t="shared" si="287"/>
        <v>0</v>
      </c>
      <c r="WB5" s="42">
        <f t="shared" si="287"/>
        <v>0</v>
      </c>
      <c r="WC5" s="42">
        <f t="shared" si="287"/>
        <v>0</v>
      </c>
      <c r="WD5" s="42">
        <f t="shared" si="287"/>
        <v>0</v>
      </c>
      <c r="WE5" s="42">
        <f t="shared" si="287"/>
        <v>0</v>
      </c>
      <c r="WF5" s="42">
        <f t="shared" si="287"/>
        <v>0</v>
      </c>
      <c r="WG5" s="42">
        <f t="shared" si="287"/>
        <v>0</v>
      </c>
      <c r="WH5" s="42">
        <f t="shared" si="287"/>
        <v>0</v>
      </c>
      <c r="WI5" s="42">
        <f t="shared" si="287"/>
        <v>0</v>
      </c>
      <c r="WJ5" s="42">
        <f t="shared" ref="WJ5:YU5" si="288">MATCH(WJ2,ID_WR,0)-1</f>
        <v>0</v>
      </c>
      <c r="WK5" s="42">
        <f t="shared" si="288"/>
        <v>0</v>
      </c>
      <c r="WL5" s="42">
        <f t="shared" si="288"/>
        <v>0</v>
      </c>
      <c r="WM5" s="42">
        <f t="shared" si="288"/>
        <v>0</v>
      </c>
      <c r="WN5" s="42">
        <f t="shared" si="288"/>
        <v>0</v>
      </c>
      <c r="WO5" s="42">
        <f t="shared" si="288"/>
        <v>0</v>
      </c>
      <c r="WP5" s="42">
        <f t="shared" si="288"/>
        <v>0</v>
      </c>
      <c r="WQ5" s="42">
        <f t="shared" si="288"/>
        <v>0</v>
      </c>
      <c r="WR5" s="42">
        <f t="shared" si="288"/>
        <v>0</v>
      </c>
      <c r="WS5" s="42">
        <f t="shared" si="288"/>
        <v>0</v>
      </c>
      <c r="WT5" s="42">
        <f t="shared" si="288"/>
        <v>0</v>
      </c>
      <c r="WU5" s="42">
        <f t="shared" si="288"/>
        <v>0</v>
      </c>
      <c r="WV5" s="42">
        <f t="shared" si="288"/>
        <v>0</v>
      </c>
      <c r="WW5" s="42">
        <f t="shared" si="288"/>
        <v>0</v>
      </c>
      <c r="WX5" s="42">
        <f t="shared" si="288"/>
        <v>0</v>
      </c>
      <c r="WY5" s="42">
        <f t="shared" si="288"/>
        <v>0</v>
      </c>
      <c r="WZ5" s="42">
        <f t="shared" si="288"/>
        <v>0</v>
      </c>
      <c r="XA5" s="42">
        <f t="shared" si="288"/>
        <v>0</v>
      </c>
      <c r="XB5" s="42">
        <f t="shared" si="288"/>
        <v>0</v>
      </c>
      <c r="XC5" s="42">
        <f t="shared" si="288"/>
        <v>0</v>
      </c>
      <c r="XD5" s="42">
        <f t="shared" si="288"/>
        <v>0</v>
      </c>
      <c r="XE5" s="42">
        <f t="shared" si="288"/>
        <v>0</v>
      </c>
      <c r="XF5" s="42">
        <f t="shared" si="288"/>
        <v>0</v>
      </c>
      <c r="XG5" s="42">
        <f t="shared" si="288"/>
        <v>0</v>
      </c>
      <c r="XH5" s="42">
        <f t="shared" si="288"/>
        <v>0</v>
      </c>
      <c r="XI5" s="42">
        <f t="shared" si="288"/>
        <v>0</v>
      </c>
      <c r="XJ5" s="42">
        <f t="shared" si="288"/>
        <v>0</v>
      </c>
      <c r="XK5" s="42">
        <f t="shared" si="288"/>
        <v>0</v>
      </c>
      <c r="XL5" s="42">
        <f t="shared" si="288"/>
        <v>0</v>
      </c>
      <c r="XM5" s="42">
        <f t="shared" si="288"/>
        <v>0</v>
      </c>
      <c r="XN5" s="42">
        <f t="shared" si="288"/>
        <v>0</v>
      </c>
      <c r="XO5" s="42">
        <f t="shared" si="288"/>
        <v>0</v>
      </c>
      <c r="XP5" s="42">
        <f t="shared" si="288"/>
        <v>0</v>
      </c>
      <c r="XQ5" s="42">
        <f t="shared" si="288"/>
        <v>0</v>
      </c>
      <c r="XR5" s="42">
        <f t="shared" si="288"/>
        <v>0</v>
      </c>
      <c r="XS5" s="42">
        <f t="shared" si="288"/>
        <v>0</v>
      </c>
      <c r="XT5" s="42">
        <f t="shared" si="288"/>
        <v>0</v>
      </c>
      <c r="XU5" s="42">
        <f t="shared" si="288"/>
        <v>0</v>
      </c>
      <c r="XV5" s="42">
        <f t="shared" si="288"/>
        <v>0</v>
      </c>
      <c r="XW5" s="42">
        <f t="shared" si="288"/>
        <v>0</v>
      </c>
      <c r="XX5" s="42">
        <f t="shared" si="288"/>
        <v>0</v>
      </c>
      <c r="XY5" s="42">
        <f t="shared" si="288"/>
        <v>0</v>
      </c>
      <c r="XZ5" s="42">
        <f t="shared" si="288"/>
        <v>0</v>
      </c>
      <c r="YA5" s="42">
        <f t="shared" si="288"/>
        <v>0</v>
      </c>
      <c r="YB5" s="42">
        <f t="shared" si="288"/>
        <v>0</v>
      </c>
      <c r="YC5" s="42">
        <f t="shared" si="288"/>
        <v>0</v>
      </c>
      <c r="YD5" s="42">
        <f t="shared" si="288"/>
        <v>0</v>
      </c>
      <c r="YE5" s="42">
        <f t="shared" si="288"/>
        <v>0</v>
      </c>
      <c r="YF5" s="42">
        <f t="shared" si="288"/>
        <v>0</v>
      </c>
      <c r="YG5" s="42">
        <f t="shared" si="288"/>
        <v>0</v>
      </c>
      <c r="YH5" s="42">
        <f t="shared" si="288"/>
        <v>0</v>
      </c>
      <c r="YI5" s="42">
        <f t="shared" si="288"/>
        <v>0</v>
      </c>
      <c r="YJ5" s="42">
        <f t="shared" si="288"/>
        <v>0</v>
      </c>
      <c r="YK5" s="42">
        <f t="shared" si="288"/>
        <v>0</v>
      </c>
      <c r="YL5" s="42">
        <f t="shared" si="288"/>
        <v>0</v>
      </c>
      <c r="YM5" s="42">
        <f t="shared" si="288"/>
        <v>0</v>
      </c>
      <c r="YN5" s="42">
        <f t="shared" si="288"/>
        <v>0</v>
      </c>
      <c r="YO5" s="42">
        <f t="shared" si="288"/>
        <v>0</v>
      </c>
      <c r="YP5" s="42">
        <f t="shared" si="288"/>
        <v>0</v>
      </c>
      <c r="YQ5" s="42">
        <f t="shared" si="288"/>
        <v>0</v>
      </c>
      <c r="YR5" s="42">
        <f t="shared" si="288"/>
        <v>0</v>
      </c>
      <c r="YS5" s="42">
        <f t="shared" si="288"/>
        <v>0</v>
      </c>
      <c r="YT5" s="42">
        <f t="shared" si="288"/>
        <v>0</v>
      </c>
      <c r="YU5" s="42">
        <f t="shared" si="288"/>
        <v>0</v>
      </c>
      <c r="YV5" s="42">
        <f t="shared" ref="YV5:ABG5" si="289">MATCH(YV2,ID_WR,0)-1</f>
        <v>0</v>
      </c>
      <c r="YW5" s="42">
        <f t="shared" si="289"/>
        <v>0</v>
      </c>
      <c r="YX5" s="42">
        <f t="shared" si="289"/>
        <v>0</v>
      </c>
      <c r="YY5" s="42">
        <f t="shared" si="289"/>
        <v>0</v>
      </c>
      <c r="YZ5" s="42">
        <f t="shared" si="289"/>
        <v>0</v>
      </c>
      <c r="ZA5" s="42">
        <f t="shared" si="289"/>
        <v>0</v>
      </c>
      <c r="ZB5" s="42">
        <f t="shared" si="289"/>
        <v>0</v>
      </c>
      <c r="ZC5" s="42">
        <f t="shared" si="289"/>
        <v>0</v>
      </c>
      <c r="ZD5" s="42">
        <f t="shared" si="289"/>
        <v>0</v>
      </c>
      <c r="ZE5" s="42">
        <f t="shared" si="289"/>
        <v>0</v>
      </c>
      <c r="ZF5" s="42">
        <f t="shared" si="289"/>
        <v>0</v>
      </c>
      <c r="ZG5" s="42">
        <f t="shared" si="289"/>
        <v>0</v>
      </c>
      <c r="ZH5" s="42">
        <f t="shared" si="289"/>
        <v>0</v>
      </c>
      <c r="ZI5" s="42">
        <f t="shared" si="289"/>
        <v>0</v>
      </c>
      <c r="ZJ5" s="42">
        <f t="shared" si="289"/>
        <v>0</v>
      </c>
      <c r="ZK5" s="42">
        <f t="shared" si="289"/>
        <v>0</v>
      </c>
      <c r="ZL5" s="42">
        <f t="shared" si="289"/>
        <v>0</v>
      </c>
      <c r="ZM5" s="42">
        <f t="shared" si="289"/>
        <v>0</v>
      </c>
      <c r="ZN5" s="42">
        <f t="shared" si="289"/>
        <v>0</v>
      </c>
      <c r="ZO5" s="42">
        <f t="shared" si="289"/>
        <v>0</v>
      </c>
      <c r="ZP5" s="42">
        <f t="shared" si="289"/>
        <v>0</v>
      </c>
      <c r="ZQ5" s="42">
        <f t="shared" si="289"/>
        <v>0</v>
      </c>
      <c r="ZR5" s="42">
        <f t="shared" si="289"/>
        <v>0</v>
      </c>
      <c r="ZS5" s="42">
        <f t="shared" si="289"/>
        <v>0</v>
      </c>
      <c r="ZT5" s="42">
        <f t="shared" si="289"/>
        <v>0</v>
      </c>
      <c r="ZU5" s="42">
        <f t="shared" si="289"/>
        <v>0</v>
      </c>
      <c r="ZV5" s="42">
        <f t="shared" si="289"/>
        <v>0</v>
      </c>
      <c r="ZW5" s="42">
        <f t="shared" si="289"/>
        <v>0</v>
      </c>
      <c r="ZX5" s="42">
        <f t="shared" si="289"/>
        <v>0</v>
      </c>
      <c r="ZY5" s="42">
        <f t="shared" si="289"/>
        <v>0</v>
      </c>
      <c r="ZZ5" s="42">
        <f t="shared" si="289"/>
        <v>0</v>
      </c>
      <c r="AAA5" s="42">
        <f t="shared" si="289"/>
        <v>0</v>
      </c>
      <c r="AAB5" s="42">
        <f t="shared" si="289"/>
        <v>0</v>
      </c>
      <c r="AAC5" s="42">
        <f t="shared" si="289"/>
        <v>0</v>
      </c>
      <c r="AAD5" s="42">
        <f t="shared" si="289"/>
        <v>0</v>
      </c>
      <c r="AAE5" s="42">
        <f t="shared" si="289"/>
        <v>0</v>
      </c>
      <c r="AAF5" s="42">
        <f t="shared" si="289"/>
        <v>0</v>
      </c>
      <c r="AAG5" s="42">
        <f t="shared" si="289"/>
        <v>0</v>
      </c>
      <c r="AAH5" s="42">
        <f t="shared" si="289"/>
        <v>0</v>
      </c>
      <c r="AAI5" s="42">
        <f t="shared" si="289"/>
        <v>0</v>
      </c>
      <c r="AAJ5" s="42">
        <f t="shared" si="289"/>
        <v>0</v>
      </c>
      <c r="AAK5" s="42">
        <f t="shared" si="289"/>
        <v>0</v>
      </c>
      <c r="AAL5" s="42">
        <f t="shared" si="289"/>
        <v>0</v>
      </c>
      <c r="AAM5" s="42">
        <f t="shared" si="289"/>
        <v>0</v>
      </c>
      <c r="AAN5" s="42">
        <f t="shared" si="289"/>
        <v>0</v>
      </c>
      <c r="AAO5" s="42">
        <f t="shared" si="289"/>
        <v>0</v>
      </c>
      <c r="AAP5" s="42">
        <f t="shared" si="289"/>
        <v>0</v>
      </c>
      <c r="AAQ5" s="42">
        <f t="shared" si="289"/>
        <v>0</v>
      </c>
      <c r="AAR5" s="42">
        <f t="shared" si="289"/>
        <v>0</v>
      </c>
      <c r="AAS5" s="42">
        <f t="shared" si="289"/>
        <v>0</v>
      </c>
      <c r="AAT5" s="42">
        <f t="shared" si="289"/>
        <v>0</v>
      </c>
      <c r="AAU5" s="42">
        <f t="shared" si="289"/>
        <v>0</v>
      </c>
      <c r="AAV5" s="42">
        <f t="shared" si="289"/>
        <v>0</v>
      </c>
      <c r="AAW5" s="42">
        <f t="shared" si="289"/>
        <v>0</v>
      </c>
      <c r="AAX5" s="42">
        <f t="shared" si="289"/>
        <v>0</v>
      </c>
      <c r="AAY5" s="42">
        <f t="shared" si="289"/>
        <v>0</v>
      </c>
      <c r="AAZ5" s="42">
        <f t="shared" si="289"/>
        <v>0</v>
      </c>
      <c r="ABA5" s="42">
        <f t="shared" si="289"/>
        <v>0</v>
      </c>
      <c r="ABB5" s="42">
        <f t="shared" si="289"/>
        <v>0</v>
      </c>
      <c r="ABC5" s="42">
        <f t="shared" si="289"/>
        <v>0</v>
      </c>
      <c r="ABD5" s="42">
        <f t="shared" si="289"/>
        <v>0</v>
      </c>
      <c r="ABE5" s="42">
        <f t="shared" si="289"/>
        <v>0</v>
      </c>
      <c r="ABF5" s="42">
        <f t="shared" si="289"/>
        <v>0</v>
      </c>
      <c r="ABG5" s="42">
        <f t="shared" si="289"/>
        <v>0</v>
      </c>
      <c r="ABH5" s="42">
        <f t="shared" ref="ABH5:ADS5" si="290">MATCH(ABH2,ID_WR,0)-1</f>
        <v>0</v>
      </c>
      <c r="ABI5" s="42">
        <f t="shared" si="290"/>
        <v>0</v>
      </c>
      <c r="ABJ5" s="42">
        <f t="shared" si="290"/>
        <v>0</v>
      </c>
      <c r="ABK5" s="42">
        <f t="shared" si="290"/>
        <v>0</v>
      </c>
      <c r="ABL5" s="42">
        <f t="shared" si="290"/>
        <v>0</v>
      </c>
      <c r="ABM5" s="42">
        <f t="shared" si="290"/>
        <v>0</v>
      </c>
      <c r="ABN5" s="42">
        <f t="shared" si="290"/>
        <v>0</v>
      </c>
      <c r="ABO5" s="42">
        <f t="shared" si="290"/>
        <v>0</v>
      </c>
      <c r="ABP5" s="42">
        <f t="shared" si="290"/>
        <v>0</v>
      </c>
      <c r="ABQ5" s="42">
        <f t="shared" si="290"/>
        <v>0</v>
      </c>
      <c r="ABR5" s="42">
        <f t="shared" si="290"/>
        <v>0</v>
      </c>
      <c r="ABS5" s="42">
        <f t="shared" si="290"/>
        <v>0</v>
      </c>
      <c r="ABT5" s="42">
        <f t="shared" si="290"/>
        <v>0</v>
      </c>
      <c r="ABU5" s="42">
        <f t="shared" si="290"/>
        <v>0</v>
      </c>
      <c r="ABV5" s="42">
        <f t="shared" si="290"/>
        <v>0</v>
      </c>
      <c r="ABW5" s="42">
        <f t="shared" si="290"/>
        <v>0</v>
      </c>
      <c r="ABX5" s="42">
        <f t="shared" si="290"/>
        <v>0</v>
      </c>
      <c r="ABY5" s="42">
        <f t="shared" si="290"/>
        <v>0</v>
      </c>
      <c r="ABZ5" s="42">
        <f t="shared" si="290"/>
        <v>0</v>
      </c>
      <c r="ACA5" s="42">
        <f t="shared" si="290"/>
        <v>0</v>
      </c>
      <c r="ACB5" s="42">
        <f t="shared" si="290"/>
        <v>0</v>
      </c>
      <c r="ACC5" s="42">
        <f t="shared" si="290"/>
        <v>0</v>
      </c>
      <c r="ACD5" s="42">
        <f t="shared" si="290"/>
        <v>0</v>
      </c>
      <c r="ACE5" s="42">
        <f t="shared" si="290"/>
        <v>0</v>
      </c>
      <c r="ACF5" s="42">
        <f t="shared" si="290"/>
        <v>0</v>
      </c>
      <c r="ACG5" s="42">
        <f t="shared" si="290"/>
        <v>0</v>
      </c>
      <c r="ACH5" s="42">
        <f t="shared" si="290"/>
        <v>0</v>
      </c>
      <c r="ACI5" s="42">
        <f t="shared" si="290"/>
        <v>0</v>
      </c>
      <c r="ACJ5" s="42">
        <f t="shared" si="290"/>
        <v>0</v>
      </c>
      <c r="ACK5" s="42">
        <f t="shared" si="290"/>
        <v>0</v>
      </c>
      <c r="ACL5" s="42">
        <f t="shared" si="290"/>
        <v>0</v>
      </c>
      <c r="ACM5" s="42">
        <f t="shared" si="290"/>
        <v>0</v>
      </c>
      <c r="ACN5" s="42">
        <f t="shared" si="290"/>
        <v>0</v>
      </c>
      <c r="ACO5" s="42">
        <f t="shared" si="290"/>
        <v>0</v>
      </c>
      <c r="ACP5" s="42">
        <f t="shared" si="290"/>
        <v>0</v>
      </c>
      <c r="ACQ5" s="42">
        <f t="shared" si="290"/>
        <v>0</v>
      </c>
      <c r="ACR5" s="42">
        <f t="shared" si="290"/>
        <v>0</v>
      </c>
      <c r="ACS5" s="42">
        <f t="shared" si="290"/>
        <v>0</v>
      </c>
      <c r="ACT5" s="42">
        <f t="shared" si="290"/>
        <v>0</v>
      </c>
      <c r="ACU5" s="42">
        <f t="shared" si="290"/>
        <v>0</v>
      </c>
      <c r="ACV5" s="42">
        <f t="shared" si="290"/>
        <v>0</v>
      </c>
      <c r="ACW5" s="42">
        <f t="shared" si="290"/>
        <v>0</v>
      </c>
      <c r="ACX5" s="42">
        <f t="shared" si="290"/>
        <v>0</v>
      </c>
      <c r="ACY5" s="42">
        <f t="shared" si="290"/>
        <v>0</v>
      </c>
      <c r="ACZ5" s="42">
        <f t="shared" si="290"/>
        <v>0</v>
      </c>
      <c r="ADA5" s="42">
        <f t="shared" si="290"/>
        <v>0</v>
      </c>
      <c r="ADB5" s="42">
        <f t="shared" si="290"/>
        <v>0</v>
      </c>
      <c r="ADC5" s="42">
        <f t="shared" si="290"/>
        <v>0</v>
      </c>
      <c r="ADD5" s="42">
        <f t="shared" si="290"/>
        <v>0</v>
      </c>
      <c r="ADE5" s="42">
        <f t="shared" si="290"/>
        <v>0</v>
      </c>
      <c r="ADF5" s="42">
        <f t="shared" si="290"/>
        <v>0</v>
      </c>
      <c r="ADG5" s="42">
        <f t="shared" si="290"/>
        <v>0</v>
      </c>
      <c r="ADH5" s="42">
        <f t="shared" si="290"/>
        <v>0</v>
      </c>
      <c r="ADI5" s="42">
        <f t="shared" si="290"/>
        <v>0</v>
      </c>
      <c r="ADJ5" s="42">
        <f t="shared" si="290"/>
        <v>0</v>
      </c>
      <c r="ADK5" s="42">
        <f t="shared" si="290"/>
        <v>0</v>
      </c>
      <c r="ADL5" s="42">
        <f t="shared" si="290"/>
        <v>0</v>
      </c>
      <c r="ADM5" s="42">
        <f t="shared" si="290"/>
        <v>0</v>
      </c>
      <c r="ADN5" s="42">
        <f t="shared" si="290"/>
        <v>0</v>
      </c>
      <c r="ADO5" s="42">
        <f t="shared" si="290"/>
        <v>0</v>
      </c>
      <c r="ADP5" s="42">
        <f t="shared" si="290"/>
        <v>0</v>
      </c>
      <c r="ADQ5" s="42">
        <f t="shared" si="290"/>
        <v>0</v>
      </c>
      <c r="ADR5" s="42">
        <f t="shared" si="290"/>
        <v>0</v>
      </c>
      <c r="ADS5" s="42">
        <f t="shared" si="290"/>
        <v>0</v>
      </c>
      <c r="ADT5" s="42">
        <f t="shared" ref="ADT5:AGE5" si="291">MATCH(ADT2,ID_WR,0)-1</f>
        <v>0</v>
      </c>
      <c r="ADU5" s="42">
        <f t="shared" si="291"/>
        <v>0</v>
      </c>
      <c r="ADV5" s="42">
        <f t="shared" si="291"/>
        <v>0</v>
      </c>
      <c r="ADW5" s="42">
        <f t="shared" si="291"/>
        <v>0</v>
      </c>
      <c r="ADX5" s="42">
        <f t="shared" si="291"/>
        <v>0</v>
      </c>
      <c r="ADY5" s="42">
        <f t="shared" si="291"/>
        <v>0</v>
      </c>
      <c r="ADZ5" s="42">
        <f t="shared" si="291"/>
        <v>0</v>
      </c>
      <c r="AEA5" s="42">
        <f t="shared" si="291"/>
        <v>0</v>
      </c>
      <c r="AEB5" s="42">
        <f t="shared" si="291"/>
        <v>0</v>
      </c>
      <c r="AEC5" s="42">
        <f t="shared" si="291"/>
        <v>0</v>
      </c>
      <c r="AED5" s="42">
        <f t="shared" si="291"/>
        <v>0</v>
      </c>
      <c r="AEE5" s="42">
        <f t="shared" si="291"/>
        <v>0</v>
      </c>
      <c r="AEF5" s="42">
        <f t="shared" si="291"/>
        <v>0</v>
      </c>
      <c r="AEG5" s="42">
        <f t="shared" si="291"/>
        <v>0</v>
      </c>
      <c r="AEH5" s="42">
        <f t="shared" si="291"/>
        <v>0</v>
      </c>
      <c r="AEI5" s="42">
        <f t="shared" si="291"/>
        <v>0</v>
      </c>
      <c r="AEJ5" s="42">
        <f t="shared" si="291"/>
        <v>0</v>
      </c>
      <c r="AEK5" s="42">
        <f t="shared" si="291"/>
        <v>0</v>
      </c>
      <c r="AEL5" s="42">
        <f t="shared" si="291"/>
        <v>0</v>
      </c>
      <c r="AEM5" s="42">
        <f t="shared" si="291"/>
        <v>0</v>
      </c>
      <c r="AEN5" s="42">
        <f t="shared" si="291"/>
        <v>0</v>
      </c>
      <c r="AEO5" s="42">
        <f t="shared" si="291"/>
        <v>0</v>
      </c>
      <c r="AEP5" s="42">
        <f t="shared" si="291"/>
        <v>0</v>
      </c>
      <c r="AEQ5" s="42">
        <f t="shared" si="291"/>
        <v>0</v>
      </c>
      <c r="AER5" s="42">
        <f t="shared" si="291"/>
        <v>0</v>
      </c>
      <c r="AES5" s="42">
        <f t="shared" si="291"/>
        <v>0</v>
      </c>
      <c r="AET5" s="42">
        <f t="shared" si="291"/>
        <v>0</v>
      </c>
      <c r="AEU5" s="42">
        <f t="shared" si="291"/>
        <v>0</v>
      </c>
      <c r="AEV5" s="42">
        <f t="shared" si="291"/>
        <v>0</v>
      </c>
      <c r="AEW5" s="42">
        <f t="shared" si="291"/>
        <v>0</v>
      </c>
      <c r="AEX5" s="42">
        <f t="shared" si="291"/>
        <v>0</v>
      </c>
      <c r="AEY5" s="42">
        <f t="shared" si="291"/>
        <v>0</v>
      </c>
      <c r="AEZ5" s="42">
        <f t="shared" si="291"/>
        <v>0</v>
      </c>
      <c r="AFA5" s="42">
        <f t="shared" si="291"/>
        <v>0</v>
      </c>
      <c r="AFB5" s="42">
        <f t="shared" si="291"/>
        <v>0</v>
      </c>
      <c r="AFC5" s="42">
        <f t="shared" si="291"/>
        <v>0</v>
      </c>
      <c r="AFD5" s="42">
        <f t="shared" si="291"/>
        <v>0</v>
      </c>
      <c r="AFE5" s="42">
        <f t="shared" si="291"/>
        <v>0</v>
      </c>
      <c r="AFF5" s="42">
        <f t="shared" si="291"/>
        <v>0</v>
      </c>
      <c r="AFG5" s="42">
        <f t="shared" si="291"/>
        <v>0</v>
      </c>
      <c r="AFH5" s="42">
        <f t="shared" si="291"/>
        <v>0</v>
      </c>
      <c r="AFI5" s="42">
        <f t="shared" si="291"/>
        <v>0</v>
      </c>
      <c r="AFJ5" s="42">
        <f t="shared" si="291"/>
        <v>0</v>
      </c>
      <c r="AFK5" s="42">
        <f t="shared" si="291"/>
        <v>0</v>
      </c>
      <c r="AFL5" s="42">
        <f t="shared" si="291"/>
        <v>0</v>
      </c>
      <c r="AFM5" s="42">
        <f t="shared" si="291"/>
        <v>0</v>
      </c>
      <c r="AFN5" s="42">
        <f t="shared" si="291"/>
        <v>0</v>
      </c>
      <c r="AFO5" s="42">
        <f t="shared" si="291"/>
        <v>0</v>
      </c>
      <c r="AFP5" s="42">
        <f t="shared" si="291"/>
        <v>0</v>
      </c>
      <c r="AFQ5" s="42">
        <f t="shared" si="291"/>
        <v>0</v>
      </c>
      <c r="AFR5" s="42">
        <f t="shared" si="291"/>
        <v>0</v>
      </c>
      <c r="AFS5" s="42">
        <f t="shared" si="291"/>
        <v>0</v>
      </c>
      <c r="AFT5" s="42">
        <f t="shared" si="291"/>
        <v>0</v>
      </c>
      <c r="AFU5" s="42">
        <f t="shared" si="291"/>
        <v>0</v>
      </c>
      <c r="AFV5" s="42">
        <f t="shared" si="291"/>
        <v>0</v>
      </c>
      <c r="AFW5" s="42">
        <f t="shared" si="291"/>
        <v>0</v>
      </c>
      <c r="AFX5" s="42">
        <f t="shared" si="291"/>
        <v>0</v>
      </c>
      <c r="AFY5" s="42">
        <f t="shared" si="291"/>
        <v>0</v>
      </c>
      <c r="AFZ5" s="42">
        <f t="shared" si="291"/>
        <v>0</v>
      </c>
      <c r="AGA5" s="42">
        <f t="shared" si="291"/>
        <v>0</v>
      </c>
      <c r="AGB5" s="42">
        <f t="shared" si="291"/>
        <v>0</v>
      </c>
      <c r="AGC5" s="42">
        <f t="shared" si="291"/>
        <v>0</v>
      </c>
      <c r="AGD5" s="42">
        <f t="shared" si="291"/>
        <v>0</v>
      </c>
      <c r="AGE5" s="42">
        <f t="shared" si="291"/>
        <v>0</v>
      </c>
      <c r="AGF5" s="42">
        <f t="shared" ref="AGF5:AIQ5" si="292">MATCH(AGF2,ID_WR,0)-1</f>
        <v>0</v>
      </c>
      <c r="AGG5" s="42">
        <f t="shared" si="292"/>
        <v>0</v>
      </c>
      <c r="AGH5" s="42">
        <f t="shared" si="292"/>
        <v>0</v>
      </c>
      <c r="AGI5" s="42">
        <f t="shared" si="292"/>
        <v>0</v>
      </c>
      <c r="AGJ5" s="42">
        <f t="shared" si="292"/>
        <v>0</v>
      </c>
      <c r="AGK5" s="42">
        <f t="shared" si="292"/>
        <v>0</v>
      </c>
      <c r="AGL5" s="42">
        <f t="shared" si="292"/>
        <v>0</v>
      </c>
      <c r="AGM5" s="42">
        <f t="shared" si="292"/>
        <v>0</v>
      </c>
      <c r="AGN5" s="42">
        <f t="shared" si="292"/>
        <v>0</v>
      </c>
      <c r="AGO5" s="42">
        <f t="shared" si="292"/>
        <v>0</v>
      </c>
      <c r="AGP5" s="42">
        <f t="shared" si="292"/>
        <v>0</v>
      </c>
      <c r="AGQ5" s="42">
        <f t="shared" si="292"/>
        <v>0</v>
      </c>
      <c r="AGR5" s="42">
        <f t="shared" si="292"/>
        <v>0</v>
      </c>
      <c r="AGS5" s="42">
        <f t="shared" si="292"/>
        <v>0</v>
      </c>
      <c r="AGT5" s="42">
        <f t="shared" si="292"/>
        <v>0</v>
      </c>
      <c r="AGU5" s="42">
        <f t="shared" si="292"/>
        <v>0</v>
      </c>
      <c r="AGV5" s="42">
        <f t="shared" si="292"/>
        <v>0</v>
      </c>
      <c r="AGW5" s="42">
        <f t="shared" si="292"/>
        <v>0</v>
      </c>
      <c r="AGX5" s="42">
        <f t="shared" si="292"/>
        <v>0</v>
      </c>
      <c r="AGY5" s="42">
        <f t="shared" si="292"/>
        <v>0</v>
      </c>
      <c r="AGZ5" s="42">
        <f t="shared" si="292"/>
        <v>0</v>
      </c>
      <c r="AHA5" s="42">
        <f t="shared" si="292"/>
        <v>0</v>
      </c>
      <c r="AHB5" s="42">
        <f t="shared" si="292"/>
        <v>0</v>
      </c>
      <c r="AHC5" s="42">
        <f t="shared" si="292"/>
        <v>0</v>
      </c>
      <c r="AHD5" s="42">
        <f t="shared" si="292"/>
        <v>0</v>
      </c>
      <c r="AHE5" s="42">
        <f t="shared" si="292"/>
        <v>0</v>
      </c>
      <c r="AHF5" s="42">
        <f t="shared" si="292"/>
        <v>0</v>
      </c>
      <c r="AHG5" s="42">
        <f t="shared" si="292"/>
        <v>0</v>
      </c>
      <c r="AHH5" s="42">
        <f t="shared" si="292"/>
        <v>0</v>
      </c>
      <c r="AHI5" s="42">
        <f t="shared" si="292"/>
        <v>0</v>
      </c>
      <c r="AHJ5" s="42">
        <f t="shared" si="292"/>
        <v>0</v>
      </c>
      <c r="AHK5" s="42">
        <f t="shared" si="292"/>
        <v>0</v>
      </c>
      <c r="AHL5" s="42">
        <f t="shared" si="292"/>
        <v>0</v>
      </c>
      <c r="AHM5" s="42">
        <f t="shared" si="292"/>
        <v>0</v>
      </c>
      <c r="AHN5" s="42">
        <f t="shared" si="292"/>
        <v>0</v>
      </c>
      <c r="AHO5" s="42">
        <f t="shared" si="292"/>
        <v>0</v>
      </c>
      <c r="AHP5" s="42">
        <f t="shared" si="292"/>
        <v>0</v>
      </c>
      <c r="AHQ5" s="42">
        <f t="shared" si="292"/>
        <v>0</v>
      </c>
      <c r="AHR5" s="42">
        <f t="shared" si="292"/>
        <v>0</v>
      </c>
      <c r="AHS5" s="42">
        <f t="shared" si="292"/>
        <v>0</v>
      </c>
      <c r="AHT5" s="42">
        <f t="shared" si="292"/>
        <v>0</v>
      </c>
      <c r="AHU5" s="42">
        <f t="shared" si="292"/>
        <v>0</v>
      </c>
      <c r="AHV5" s="42">
        <f t="shared" si="292"/>
        <v>0</v>
      </c>
      <c r="AHW5" s="42">
        <f t="shared" si="292"/>
        <v>0</v>
      </c>
      <c r="AHX5" s="42">
        <f t="shared" si="292"/>
        <v>0</v>
      </c>
      <c r="AHY5" s="42">
        <f t="shared" si="292"/>
        <v>0</v>
      </c>
      <c r="AHZ5" s="42">
        <f t="shared" si="292"/>
        <v>0</v>
      </c>
      <c r="AIA5" s="42">
        <f t="shared" si="292"/>
        <v>0</v>
      </c>
      <c r="AIB5" s="42">
        <f t="shared" si="292"/>
        <v>0</v>
      </c>
      <c r="AIC5" s="42">
        <f t="shared" si="292"/>
        <v>0</v>
      </c>
      <c r="AID5" s="42">
        <f t="shared" si="292"/>
        <v>0</v>
      </c>
      <c r="AIE5" s="42">
        <f t="shared" si="292"/>
        <v>0</v>
      </c>
      <c r="AIF5" s="42">
        <f t="shared" si="292"/>
        <v>0</v>
      </c>
      <c r="AIG5" s="42">
        <f t="shared" si="292"/>
        <v>0</v>
      </c>
      <c r="AIH5" s="42">
        <f t="shared" si="292"/>
        <v>0</v>
      </c>
      <c r="AII5" s="42">
        <f t="shared" si="292"/>
        <v>0</v>
      </c>
      <c r="AIJ5" s="42">
        <f t="shared" si="292"/>
        <v>0</v>
      </c>
      <c r="AIK5" s="42">
        <f t="shared" si="292"/>
        <v>0</v>
      </c>
      <c r="AIL5" s="42">
        <f t="shared" si="292"/>
        <v>0</v>
      </c>
      <c r="AIM5" s="42">
        <f t="shared" si="292"/>
        <v>0</v>
      </c>
      <c r="AIN5" s="42">
        <f t="shared" si="292"/>
        <v>0</v>
      </c>
      <c r="AIO5" s="42">
        <f t="shared" si="292"/>
        <v>0</v>
      </c>
      <c r="AIP5" s="42">
        <f t="shared" si="292"/>
        <v>0</v>
      </c>
      <c r="AIQ5" s="42">
        <f t="shared" si="292"/>
        <v>0</v>
      </c>
      <c r="AIR5" s="42">
        <f t="shared" ref="AIR5:ALC5" si="293">MATCH(AIR2,ID_WR,0)-1</f>
        <v>0</v>
      </c>
      <c r="AIS5" s="42">
        <f t="shared" si="293"/>
        <v>0</v>
      </c>
      <c r="AIT5" s="42">
        <f t="shared" si="293"/>
        <v>0</v>
      </c>
      <c r="AIU5" s="42">
        <f t="shared" si="293"/>
        <v>0</v>
      </c>
      <c r="AIV5" s="42">
        <f t="shared" si="293"/>
        <v>0</v>
      </c>
      <c r="AIW5" s="42">
        <f t="shared" si="293"/>
        <v>0</v>
      </c>
      <c r="AIX5" s="42">
        <f t="shared" si="293"/>
        <v>0</v>
      </c>
      <c r="AIY5" s="42">
        <f t="shared" si="293"/>
        <v>0</v>
      </c>
      <c r="AIZ5" s="42">
        <f t="shared" si="293"/>
        <v>0</v>
      </c>
      <c r="AJA5" s="42">
        <f t="shared" si="293"/>
        <v>0</v>
      </c>
      <c r="AJB5" s="42">
        <f t="shared" si="293"/>
        <v>0</v>
      </c>
      <c r="AJC5" s="42">
        <f t="shared" si="293"/>
        <v>0</v>
      </c>
      <c r="AJD5" s="42">
        <f t="shared" si="293"/>
        <v>0</v>
      </c>
      <c r="AJE5" s="42">
        <f t="shared" si="293"/>
        <v>0</v>
      </c>
      <c r="AJF5" s="42">
        <f t="shared" si="293"/>
        <v>0</v>
      </c>
      <c r="AJG5" s="42">
        <f t="shared" si="293"/>
        <v>0</v>
      </c>
      <c r="AJH5" s="42">
        <f t="shared" si="293"/>
        <v>0</v>
      </c>
      <c r="AJI5" s="42">
        <f t="shared" si="293"/>
        <v>0</v>
      </c>
      <c r="AJJ5" s="42">
        <f t="shared" si="293"/>
        <v>0</v>
      </c>
      <c r="AJK5" s="42">
        <f t="shared" si="293"/>
        <v>0</v>
      </c>
      <c r="AJL5" s="42">
        <f t="shared" si="293"/>
        <v>0</v>
      </c>
      <c r="AJM5" s="42">
        <f t="shared" si="293"/>
        <v>0</v>
      </c>
      <c r="AJN5" s="42">
        <f t="shared" si="293"/>
        <v>0</v>
      </c>
      <c r="AJO5" s="42">
        <f t="shared" si="293"/>
        <v>0</v>
      </c>
      <c r="AJP5" s="42">
        <f t="shared" si="293"/>
        <v>0</v>
      </c>
      <c r="AJQ5" s="42">
        <f t="shared" si="293"/>
        <v>0</v>
      </c>
      <c r="AJR5" s="42">
        <f t="shared" si="293"/>
        <v>0</v>
      </c>
      <c r="AJS5" s="42">
        <f t="shared" si="293"/>
        <v>0</v>
      </c>
      <c r="AJT5" s="42">
        <f t="shared" si="293"/>
        <v>0</v>
      </c>
      <c r="AJU5" s="42">
        <f t="shared" si="293"/>
        <v>0</v>
      </c>
      <c r="AJV5" s="42">
        <f t="shared" si="293"/>
        <v>0</v>
      </c>
      <c r="AJW5" s="42">
        <f t="shared" si="293"/>
        <v>0</v>
      </c>
      <c r="AJX5" s="42">
        <f t="shared" si="293"/>
        <v>0</v>
      </c>
      <c r="AJY5" s="42">
        <f t="shared" si="293"/>
        <v>0</v>
      </c>
      <c r="AJZ5" s="42">
        <f t="shared" si="293"/>
        <v>0</v>
      </c>
      <c r="AKA5" s="42">
        <f t="shared" si="293"/>
        <v>0</v>
      </c>
      <c r="AKB5" s="42">
        <f t="shared" si="293"/>
        <v>0</v>
      </c>
      <c r="AKC5" s="42">
        <f t="shared" si="293"/>
        <v>0</v>
      </c>
      <c r="AKD5" s="42">
        <f t="shared" si="293"/>
        <v>0</v>
      </c>
      <c r="AKE5" s="42">
        <f t="shared" si="293"/>
        <v>0</v>
      </c>
      <c r="AKF5" s="42">
        <f t="shared" si="293"/>
        <v>0</v>
      </c>
      <c r="AKG5" s="42">
        <f t="shared" si="293"/>
        <v>0</v>
      </c>
      <c r="AKH5" s="42">
        <f t="shared" si="293"/>
        <v>0</v>
      </c>
      <c r="AKI5" s="42">
        <f t="shared" si="293"/>
        <v>0</v>
      </c>
      <c r="AKJ5" s="42">
        <f t="shared" si="293"/>
        <v>0</v>
      </c>
      <c r="AKK5" s="42">
        <f t="shared" si="293"/>
        <v>0</v>
      </c>
      <c r="AKL5" s="42">
        <f t="shared" si="293"/>
        <v>0</v>
      </c>
      <c r="AKM5" s="42">
        <f t="shared" si="293"/>
        <v>0</v>
      </c>
      <c r="AKN5" s="42">
        <f t="shared" si="293"/>
        <v>0</v>
      </c>
      <c r="AKO5" s="42">
        <f t="shared" si="293"/>
        <v>0</v>
      </c>
      <c r="AKP5" s="42">
        <f t="shared" si="293"/>
        <v>0</v>
      </c>
      <c r="AKQ5" s="42">
        <f t="shared" si="293"/>
        <v>0</v>
      </c>
      <c r="AKR5" s="42">
        <f t="shared" si="293"/>
        <v>0</v>
      </c>
      <c r="AKS5" s="42">
        <f t="shared" si="293"/>
        <v>0</v>
      </c>
      <c r="AKT5" s="42">
        <f t="shared" si="293"/>
        <v>0</v>
      </c>
      <c r="AKU5" s="42">
        <f t="shared" si="293"/>
        <v>0</v>
      </c>
      <c r="AKV5" s="42">
        <f t="shared" si="293"/>
        <v>0</v>
      </c>
      <c r="AKW5" s="42">
        <f t="shared" si="293"/>
        <v>0</v>
      </c>
      <c r="AKX5" s="42">
        <f t="shared" si="293"/>
        <v>0</v>
      </c>
      <c r="AKY5" s="42">
        <f t="shared" si="293"/>
        <v>0</v>
      </c>
      <c r="AKZ5" s="42">
        <f t="shared" si="293"/>
        <v>0</v>
      </c>
      <c r="ALA5" s="42">
        <f t="shared" si="293"/>
        <v>0</v>
      </c>
      <c r="ALB5" s="42">
        <f t="shared" si="293"/>
        <v>0</v>
      </c>
      <c r="ALC5" s="42">
        <f t="shared" si="293"/>
        <v>0</v>
      </c>
      <c r="ALD5" s="42">
        <f t="shared" ref="ALD5:ANO5" si="294">MATCH(ALD2,ID_WR,0)-1</f>
        <v>0</v>
      </c>
      <c r="ALE5" s="42">
        <f t="shared" si="294"/>
        <v>0</v>
      </c>
      <c r="ALF5" s="42">
        <f t="shared" si="294"/>
        <v>0</v>
      </c>
      <c r="ALG5" s="42">
        <f t="shared" si="294"/>
        <v>0</v>
      </c>
      <c r="ALH5" s="42">
        <f t="shared" si="294"/>
        <v>0</v>
      </c>
      <c r="ALI5" s="42">
        <f t="shared" si="294"/>
        <v>0</v>
      </c>
      <c r="ALJ5" s="42">
        <f t="shared" si="294"/>
        <v>0</v>
      </c>
      <c r="ALK5" s="42">
        <f t="shared" si="294"/>
        <v>0</v>
      </c>
      <c r="ALL5" s="42">
        <f t="shared" si="294"/>
        <v>0</v>
      </c>
      <c r="ALM5" s="42">
        <f t="shared" si="294"/>
        <v>0</v>
      </c>
      <c r="ALN5" s="42">
        <f t="shared" si="294"/>
        <v>0</v>
      </c>
      <c r="ALO5" s="42">
        <f t="shared" si="294"/>
        <v>0</v>
      </c>
      <c r="ALP5" s="42">
        <f t="shared" si="294"/>
        <v>0</v>
      </c>
      <c r="ALQ5" s="42">
        <f t="shared" si="294"/>
        <v>0</v>
      </c>
      <c r="ALR5" s="42">
        <f t="shared" si="294"/>
        <v>0</v>
      </c>
      <c r="ALS5" s="42">
        <f t="shared" si="294"/>
        <v>0</v>
      </c>
      <c r="ALT5" s="42">
        <f t="shared" si="294"/>
        <v>0</v>
      </c>
      <c r="ALU5" s="42">
        <f t="shared" si="294"/>
        <v>0</v>
      </c>
      <c r="ALV5" s="42">
        <f t="shared" si="294"/>
        <v>0</v>
      </c>
      <c r="ALW5" s="42">
        <f t="shared" si="294"/>
        <v>0</v>
      </c>
      <c r="ALX5" s="42">
        <f t="shared" si="294"/>
        <v>0</v>
      </c>
      <c r="ALY5" s="42">
        <f t="shared" si="294"/>
        <v>0</v>
      </c>
      <c r="ALZ5" s="42">
        <f t="shared" si="294"/>
        <v>0</v>
      </c>
      <c r="AMA5" s="42">
        <f t="shared" si="294"/>
        <v>0</v>
      </c>
      <c r="AMB5" s="42">
        <f t="shared" si="294"/>
        <v>0</v>
      </c>
      <c r="AMC5" s="42">
        <f t="shared" si="294"/>
        <v>0</v>
      </c>
      <c r="AMD5" s="42">
        <f t="shared" si="294"/>
        <v>0</v>
      </c>
      <c r="AME5" s="42">
        <f t="shared" si="294"/>
        <v>0</v>
      </c>
      <c r="AMF5" s="42">
        <f t="shared" si="294"/>
        <v>0</v>
      </c>
      <c r="AMG5" s="42">
        <f t="shared" si="294"/>
        <v>0</v>
      </c>
      <c r="AMH5" s="42">
        <f t="shared" si="294"/>
        <v>0</v>
      </c>
      <c r="AMI5" s="42">
        <f t="shared" si="294"/>
        <v>0</v>
      </c>
      <c r="AMJ5" s="42">
        <f t="shared" si="294"/>
        <v>0</v>
      </c>
      <c r="AMK5" s="42">
        <f t="shared" si="294"/>
        <v>0</v>
      </c>
      <c r="AML5" s="42">
        <f t="shared" si="294"/>
        <v>0</v>
      </c>
      <c r="AMM5" s="42">
        <f t="shared" si="294"/>
        <v>0</v>
      </c>
      <c r="AMN5" s="42">
        <f t="shared" si="294"/>
        <v>0</v>
      </c>
      <c r="AMO5" s="42">
        <f t="shared" si="294"/>
        <v>0</v>
      </c>
      <c r="AMP5" s="42">
        <f t="shared" si="294"/>
        <v>0</v>
      </c>
      <c r="AMQ5" s="42">
        <f t="shared" si="294"/>
        <v>0</v>
      </c>
      <c r="AMR5" s="42">
        <f t="shared" si="294"/>
        <v>0</v>
      </c>
      <c r="AMS5" s="42">
        <f t="shared" si="294"/>
        <v>0</v>
      </c>
      <c r="AMT5" s="42">
        <f t="shared" si="294"/>
        <v>0</v>
      </c>
      <c r="AMU5" s="42">
        <f t="shared" si="294"/>
        <v>0</v>
      </c>
      <c r="AMV5" s="42">
        <f t="shared" si="294"/>
        <v>0</v>
      </c>
      <c r="AMW5" s="42">
        <f t="shared" si="294"/>
        <v>0</v>
      </c>
      <c r="AMX5" s="42">
        <f t="shared" si="294"/>
        <v>0</v>
      </c>
      <c r="AMY5" s="42">
        <f t="shared" si="294"/>
        <v>0</v>
      </c>
      <c r="AMZ5" s="42">
        <f t="shared" si="294"/>
        <v>0</v>
      </c>
      <c r="ANA5" s="42">
        <f t="shared" si="294"/>
        <v>0</v>
      </c>
      <c r="ANB5" s="42">
        <f t="shared" si="294"/>
        <v>0</v>
      </c>
      <c r="ANC5" s="42">
        <f t="shared" si="294"/>
        <v>0</v>
      </c>
      <c r="AND5" s="42">
        <f t="shared" si="294"/>
        <v>0</v>
      </c>
      <c r="ANE5" s="42">
        <f t="shared" si="294"/>
        <v>0</v>
      </c>
      <c r="ANF5" s="42">
        <f t="shared" si="294"/>
        <v>0</v>
      </c>
      <c r="ANG5" s="42">
        <f t="shared" si="294"/>
        <v>0</v>
      </c>
      <c r="ANH5" s="42">
        <f t="shared" si="294"/>
        <v>0</v>
      </c>
      <c r="ANI5" s="42">
        <f t="shared" si="294"/>
        <v>0</v>
      </c>
      <c r="ANJ5" s="42">
        <f t="shared" si="294"/>
        <v>0</v>
      </c>
      <c r="ANK5" s="42">
        <f t="shared" si="294"/>
        <v>0</v>
      </c>
      <c r="ANL5" s="42">
        <f t="shared" si="294"/>
        <v>0</v>
      </c>
      <c r="ANM5" s="42">
        <f t="shared" si="294"/>
        <v>0</v>
      </c>
      <c r="ANN5" s="42">
        <f t="shared" si="294"/>
        <v>0</v>
      </c>
      <c r="ANO5" s="42">
        <f t="shared" si="294"/>
        <v>0</v>
      </c>
      <c r="ANP5" s="42">
        <f t="shared" ref="ANP5:AQA5" si="295">MATCH(ANP2,ID_WR,0)-1</f>
        <v>0</v>
      </c>
      <c r="ANQ5" s="42">
        <f t="shared" si="295"/>
        <v>0</v>
      </c>
      <c r="ANR5" s="42">
        <f t="shared" si="295"/>
        <v>0</v>
      </c>
      <c r="ANS5" s="42">
        <f t="shared" si="295"/>
        <v>0</v>
      </c>
      <c r="ANT5" s="42">
        <f t="shared" si="295"/>
        <v>0</v>
      </c>
      <c r="ANU5" s="42">
        <f t="shared" si="295"/>
        <v>0</v>
      </c>
      <c r="ANV5" s="42">
        <f t="shared" si="295"/>
        <v>0</v>
      </c>
      <c r="ANW5" s="42">
        <f t="shared" si="295"/>
        <v>0</v>
      </c>
      <c r="ANX5" s="42">
        <f t="shared" si="295"/>
        <v>0</v>
      </c>
      <c r="ANY5" s="42">
        <f t="shared" si="295"/>
        <v>0</v>
      </c>
      <c r="ANZ5" s="42">
        <f t="shared" si="295"/>
        <v>0</v>
      </c>
      <c r="AOA5" s="42">
        <f t="shared" si="295"/>
        <v>0</v>
      </c>
      <c r="AOB5" s="42">
        <f t="shared" si="295"/>
        <v>0</v>
      </c>
      <c r="AOC5" s="42">
        <f t="shared" si="295"/>
        <v>0</v>
      </c>
      <c r="AOD5" s="42">
        <f t="shared" si="295"/>
        <v>0</v>
      </c>
      <c r="AOE5" s="42">
        <f t="shared" si="295"/>
        <v>0</v>
      </c>
      <c r="AOF5" s="42">
        <f t="shared" si="295"/>
        <v>0</v>
      </c>
      <c r="AOG5" s="42">
        <f t="shared" si="295"/>
        <v>0</v>
      </c>
      <c r="AOH5" s="42">
        <f t="shared" si="295"/>
        <v>0</v>
      </c>
      <c r="AOI5" s="42">
        <f t="shared" si="295"/>
        <v>0</v>
      </c>
      <c r="AOJ5" s="42">
        <f t="shared" si="295"/>
        <v>0</v>
      </c>
      <c r="AOK5" s="42">
        <f t="shared" si="295"/>
        <v>0</v>
      </c>
      <c r="AOL5" s="42">
        <f t="shared" si="295"/>
        <v>0</v>
      </c>
      <c r="AOM5" s="42">
        <f t="shared" si="295"/>
        <v>0</v>
      </c>
      <c r="AON5" s="42">
        <f t="shared" si="295"/>
        <v>0</v>
      </c>
      <c r="AOO5" s="42">
        <f t="shared" si="295"/>
        <v>0</v>
      </c>
      <c r="AOP5" s="42">
        <f t="shared" si="295"/>
        <v>0</v>
      </c>
      <c r="AOQ5" s="42">
        <f t="shared" si="295"/>
        <v>0</v>
      </c>
      <c r="AOR5" s="42">
        <f t="shared" si="295"/>
        <v>0</v>
      </c>
      <c r="AOS5" s="42">
        <f t="shared" si="295"/>
        <v>0</v>
      </c>
      <c r="AOT5" s="42">
        <f t="shared" si="295"/>
        <v>0</v>
      </c>
      <c r="AOU5" s="42">
        <f t="shared" si="295"/>
        <v>0</v>
      </c>
      <c r="AOV5" s="42">
        <f t="shared" si="295"/>
        <v>0</v>
      </c>
      <c r="AOW5" s="42">
        <f t="shared" si="295"/>
        <v>0</v>
      </c>
      <c r="AOX5" s="42">
        <f t="shared" si="295"/>
        <v>0</v>
      </c>
      <c r="AOY5" s="42">
        <f t="shared" si="295"/>
        <v>0</v>
      </c>
      <c r="AOZ5" s="42">
        <f t="shared" si="295"/>
        <v>0</v>
      </c>
      <c r="APA5" s="42">
        <f t="shared" si="295"/>
        <v>0</v>
      </c>
      <c r="APB5" s="42">
        <f t="shared" si="295"/>
        <v>0</v>
      </c>
      <c r="APC5" s="42">
        <f t="shared" si="295"/>
        <v>0</v>
      </c>
      <c r="APD5" s="42">
        <f t="shared" si="295"/>
        <v>0</v>
      </c>
      <c r="APE5" s="42">
        <f t="shared" si="295"/>
        <v>0</v>
      </c>
      <c r="APF5" s="42">
        <f t="shared" si="295"/>
        <v>0</v>
      </c>
      <c r="APG5" s="42">
        <f t="shared" si="295"/>
        <v>0</v>
      </c>
      <c r="APH5" s="42">
        <f t="shared" si="295"/>
        <v>0</v>
      </c>
      <c r="API5" s="42">
        <f t="shared" si="295"/>
        <v>0</v>
      </c>
      <c r="APJ5" s="42">
        <f t="shared" si="295"/>
        <v>0</v>
      </c>
      <c r="APK5" s="42">
        <f t="shared" si="295"/>
        <v>0</v>
      </c>
      <c r="APL5" s="42">
        <f t="shared" si="295"/>
        <v>0</v>
      </c>
      <c r="APM5" s="42">
        <f t="shared" si="295"/>
        <v>0</v>
      </c>
      <c r="APN5" s="42">
        <f t="shared" si="295"/>
        <v>0</v>
      </c>
      <c r="APO5" s="42">
        <f t="shared" si="295"/>
        <v>0</v>
      </c>
      <c r="APP5" s="42">
        <f t="shared" si="295"/>
        <v>0</v>
      </c>
      <c r="APQ5" s="42">
        <f t="shared" si="295"/>
        <v>0</v>
      </c>
      <c r="APR5" s="42">
        <f t="shared" si="295"/>
        <v>0</v>
      </c>
      <c r="APS5" s="42">
        <f t="shared" si="295"/>
        <v>0</v>
      </c>
      <c r="APT5" s="42">
        <f t="shared" si="295"/>
        <v>0</v>
      </c>
      <c r="APU5" s="42">
        <f t="shared" si="295"/>
        <v>0</v>
      </c>
      <c r="APV5" s="42">
        <f t="shared" si="295"/>
        <v>0</v>
      </c>
      <c r="APW5" s="42">
        <f t="shared" si="295"/>
        <v>0</v>
      </c>
      <c r="APX5" s="42">
        <f t="shared" si="295"/>
        <v>0</v>
      </c>
      <c r="APY5" s="42">
        <f t="shared" si="295"/>
        <v>0</v>
      </c>
      <c r="APZ5" s="42">
        <f t="shared" si="295"/>
        <v>0</v>
      </c>
      <c r="AQA5" s="42">
        <f t="shared" si="295"/>
        <v>0</v>
      </c>
      <c r="AQB5" s="42">
        <f t="shared" ref="AQB5:ASM5" si="296">MATCH(AQB2,ID_WR,0)-1</f>
        <v>0</v>
      </c>
      <c r="AQC5" s="42">
        <f t="shared" si="296"/>
        <v>0</v>
      </c>
      <c r="AQD5" s="42">
        <f t="shared" si="296"/>
        <v>0</v>
      </c>
      <c r="AQE5" s="42">
        <f t="shared" si="296"/>
        <v>0</v>
      </c>
      <c r="AQF5" s="42">
        <f t="shared" si="296"/>
        <v>0</v>
      </c>
      <c r="AQG5" s="42">
        <f t="shared" si="296"/>
        <v>0</v>
      </c>
      <c r="AQH5" s="42">
        <f t="shared" si="296"/>
        <v>0</v>
      </c>
      <c r="AQI5" s="42">
        <f t="shared" si="296"/>
        <v>0</v>
      </c>
      <c r="AQJ5" s="42">
        <f t="shared" si="296"/>
        <v>0</v>
      </c>
      <c r="AQK5" s="42">
        <f t="shared" si="296"/>
        <v>0</v>
      </c>
      <c r="AQL5" s="42">
        <f t="shared" si="296"/>
        <v>0</v>
      </c>
      <c r="AQM5" s="42">
        <f t="shared" si="296"/>
        <v>0</v>
      </c>
      <c r="AQN5" s="42">
        <f t="shared" si="296"/>
        <v>0</v>
      </c>
      <c r="AQO5" s="42">
        <f t="shared" si="296"/>
        <v>0</v>
      </c>
      <c r="AQP5" s="42">
        <f t="shared" si="296"/>
        <v>0</v>
      </c>
      <c r="AQQ5" s="42">
        <f t="shared" si="296"/>
        <v>0</v>
      </c>
      <c r="AQR5" s="42">
        <f t="shared" si="296"/>
        <v>0</v>
      </c>
      <c r="AQS5" s="42">
        <f t="shared" si="296"/>
        <v>0</v>
      </c>
      <c r="AQT5" s="42">
        <f t="shared" si="296"/>
        <v>0</v>
      </c>
      <c r="AQU5" s="42">
        <f t="shared" si="296"/>
        <v>0</v>
      </c>
      <c r="AQV5" s="42">
        <f t="shared" si="296"/>
        <v>0</v>
      </c>
      <c r="AQW5" s="42">
        <f t="shared" si="296"/>
        <v>0</v>
      </c>
      <c r="AQX5" s="42">
        <f t="shared" si="296"/>
        <v>0</v>
      </c>
      <c r="AQY5" s="42">
        <f t="shared" si="296"/>
        <v>0</v>
      </c>
      <c r="AQZ5" s="42">
        <f t="shared" si="296"/>
        <v>0</v>
      </c>
      <c r="ARA5" s="42">
        <f t="shared" si="296"/>
        <v>0</v>
      </c>
      <c r="ARB5" s="42">
        <f t="shared" si="296"/>
        <v>0</v>
      </c>
      <c r="ARC5" s="42">
        <f t="shared" si="296"/>
        <v>0</v>
      </c>
      <c r="ARD5" s="42">
        <f t="shared" si="296"/>
        <v>0</v>
      </c>
      <c r="ARE5" s="42">
        <f t="shared" si="296"/>
        <v>0</v>
      </c>
      <c r="ARF5" s="42">
        <f t="shared" si="296"/>
        <v>0</v>
      </c>
      <c r="ARG5" s="42">
        <f t="shared" si="296"/>
        <v>0</v>
      </c>
      <c r="ARH5" s="42">
        <f t="shared" si="296"/>
        <v>0</v>
      </c>
      <c r="ARI5" s="42">
        <f t="shared" si="296"/>
        <v>0</v>
      </c>
      <c r="ARJ5" s="42">
        <f t="shared" si="296"/>
        <v>0</v>
      </c>
      <c r="ARK5" s="42">
        <f t="shared" si="296"/>
        <v>0</v>
      </c>
      <c r="ARL5" s="42">
        <f t="shared" si="296"/>
        <v>0</v>
      </c>
      <c r="ARM5" s="42">
        <f t="shared" si="296"/>
        <v>0</v>
      </c>
      <c r="ARN5" s="42">
        <f t="shared" si="296"/>
        <v>0</v>
      </c>
      <c r="ARO5" s="42">
        <f t="shared" si="296"/>
        <v>0</v>
      </c>
      <c r="ARP5" s="42">
        <f t="shared" si="296"/>
        <v>0</v>
      </c>
      <c r="ARQ5" s="42">
        <f t="shared" si="296"/>
        <v>0</v>
      </c>
      <c r="ARR5" s="42">
        <f t="shared" si="296"/>
        <v>0</v>
      </c>
      <c r="ARS5" s="42">
        <f t="shared" si="296"/>
        <v>0</v>
      </c>
      <c r="ART5" s="42">
        <f t="shared" si="296"/>
        <v>0</v>
      </c>
      <c r="ARU5" s="42">
        <f t="shared" si="296"/>
        <v>0</v>
      </c>
      <c r="ARV5" s="42">
        <f t="shared" si="296"/>
        <v>0</v>
      </c>
      <c r="ARW5" s="42">
        <f t="shared" si="296"/>
        <v>0</v>
      </c>
      <c r="ARX5" s="42">
        <f t="shared" si="296"/>
        <v>0</v>
      </c>
      <c r="ARY5" s="42">
        <f t="shared" si="296"/>
        <v>0</v>
      </c>
      <c r="ARZ5" s="42">
        <f t="shared" si="296"/>
        <v>0</v>
      </c>
      <c r="ASA5" s="42">
        <f t="shared" si="296"/>
        <v>0</v>
      </c>
      <c r="ASB5" s="42">
        <f t="shared" si="296"/>
        <v>0</v>
      </c>
      <c r="ASC5" s="42">
        <f t="shared" si="296"/>
        <v>0</v>
      </c>
      <c r="ASD5" s="42">
        <f t="shared" si="296"/>
        <v>0</v>
      </c>
      <c r="ASE5" s="42">
        <f t="shared" si="296"/>
        <v>0</v>
      </c>
      <c r="ASF5" s="42">
        <f t="shared" si="296"/>
        <v>0</v>
      </c>
      <c r="ASG5" s="42">
        <f t="shared" si="296"/>
        <v>0</v>
      </c>
      <c r="ASH5" s="42">
        <f t="shared" si="296"/>
        <v>0</v>
      </c>
      <c r="ASI5" s="42">
        <f t="shared" si="296"/>
        <v>0</v>
      </c>
      <c r="ASJ5" s="42">
        <f t="shared" si="296"/>
        <v>0</v>
      </c>
      <c r="ASK5" s="42">
        <f t="shared" si="296"/>
        <v>0</v>
      </c>
      <c r="ASL5" s="42">
        <f t="shared" si="296"/>
        <v>0</v>
      </c>
      <c r="ASM5" s="42">
        <f t="shared" si="296"/>
        <v>0</v>
      </c>
      <c r="ASN5" s="42">
        <f t="shared" ref="ASN5:AUY5" si="297">MATCH(ASN2,ID_WR,0)-1</f>
        <v>0</v>
      </c>
      <c r="ASO5" s="42">
        <f t="shared" si="297"/>
        <v>0</v>
      </c>
      <c r="ASP5" s="42">
        <f t="shared" si="297"/>
        <v>0</v>
      </c>
      <c r="ASQ5" s="42">
        <f t="shared" si="297"/>
        <v>0</v>
      </c>
      <c r="ASR5" s="42">
        <f t="shared" si="297"/>
        <v>0</v>
      </c>
      <c r="ASS5" s="42">
        <f t="shared" si="297"/>
        <v>0</v>
      </c>
      <c r="AST5" s="42">
        <f t="shared" si="297"/>
        <v>0</v>
      </c>
      <c r="ASU5" s="42">
        <f t="shared" si="297"/>
        <v>0</v>
      </c>
      <c r="ASV5" s="42">
        <f t="shared" si="297"/>
        <v>0</v>
      </c>
      <c r="ASW5" s="42">
        <f t="shared" si="297"/>
        <v>0</v>
      </c>
      <c r="ASX5" s="42">
        <f t="shared" si="297"/>
        <v>0</v>
      </c>
      <c r="ASY5" s="42">
        <f t="shared" si="297"/>
        <v>0</v>
      </c>
      <c r="ASZ5" s="42">
        <f t="shared" si="297"/>
        <v>0</v>
      </c>
      <c r="ATA5" s="42">
        <f t="shared" si="297"/>
        <v>0</v>
      </c>
      <c r="ATB5" s="42">
        <f t="shared" si="297"/>
        <v>0</v>
      </c>
      <c r="ATC5" s="42">
        <f t="shared" si="297"/>
        <v>0</v>
      </c>
      <c r="ATD5" s="42">
        <f t="shared" si="297"/>
        <v>0</v>
      </c>
      <c r="ATE5" s="42">
        <f t="shared" si="297"/>
        <v>0</v>
      </c>
      <c r="ATF5" s="42">
        <f t="shared" si="297"/>
        <v>0</v>
      </c>
      <c r="ATG5" s="42">
        <f t="shared" si="297"/>
        <v>0</v>
      </c>
      <c r="ATH5" s="42">
        <f t="shared" si="297"/>
        <v>0</v>
      </c>
      <c r="ATI5" s="42">
        <f t="shared" si="297"/>
        <v>0</v>
      </c>
      <c r="ATJ5" s="42">
        <f t="shared" si="297"/>
        <v>0</v>
      </c>
      <c r="ATK5" s="42">
        <f t="shared" si="297"/>
        <v>0</v>
      </c>
      <c r="ATL5" s="42">
        <f t="shared" si="297"/>
        <v>0</v>
      </c>
      <c r="ATM5" s="42">
        <f t="shared" si="297"/>
        <v>0</v>
      </c>
      <c r="ATN5" s="42">
        <f t="shared" si="297"/>
        <v>0</v>
      </c>
      <c r="ATO5" s="42">
        <f t="shared" si="297"/>
        <v>0</v>
      </c>
      <c r="ATP5" s="42">
        <f t="shared" si="297"/>
        <v>0</v>
      </c>
      <c r="ATQ5" s="42">
        <f t="shared" si="297"/>
        <v>0</v>
      </c>
      <c r="ATR5" s="42">
        <f t="shared" si="297"/>
        <v>0</v>
      </c>
      <c r="ATS5" s="42">
        <f t="shared" si="297"/>
        <v>0</v>
      </c>
      <c r="ATT5" s="42">
        <f t="shared" si="297"/>
        <v>0</v>
      </c>
      <c r="ATU5" s="42">
        <f t="shared" si="297"/>
        <v>0</v>
      </c>
      <c r="ATV5" s="42">
        <f t="shared" si="297"/>
        <v>0</v>
      </c>
      <c r="ATW5" s="42">
        <f t="shared" si="297"/>
        <v>0</v>
      </c>
      <c r="ATX5" s="42">
        <f t="shared" si="297"/>
        <v>0</v>
      </c>
      <c r="ATY5" s="42">
        <f t="shared" si="297"/>
        <v>0</v>
      </c>
      <c r="ATZ5" s="42">
        <f t="shared" si="297"/>
        <v>0</v>
      </c>
      <c r="AUA5" s="42">
        <f t="shared" si="297"/>
        <v>0</v>
      </c>
      <c r="AUB5" s="42">
        <f t="shared" si="297"/>
        <v>0</v>
      </c>
      <c r="AUC5" s="42">
        <f t="shared" si="297"/>
        <v>0</v>
      </c>
      <c r="AUD5" s="42">
        <f t="shared" si="297"/>
        <v>0</v>
      </c>
      <c r="AUE5" s="42">
        <f t="shared" si="297"/>
        <v>0</v>
      </c>
      <c r="AUF5" s="42">
        <f t="shared" si="297"/>
        <v>0</v>
      </c>
      <c r="AUG5" s="42">
        <f t="shared" si="297"/>
        <v>0</v>
      </c>
      <c r="AUH5" s="42">
        <f t="shared" si="297"/>
        <v>0</v>
      </c>
      <c r="AUI5" s="42">
        <f t="shared" si="297"/>
        <v>0</v>
      </c>
      <c r="AUJ5" s="42">
        <f t="shared" si="297"/>
        <v>0</v>
      </c>
      <c r="AUK5" s="42">
        <f t="shared" si="297"/>
        <v>0</v>
      </c>
      <c r="AUL5" s="42">
        <f t="shared" si="297"/>
        <v>0</v>
      </c>
      <c r="AUM5" s="42">
        <f t="shared" si="297"/>
        <v>0</v>
      </c>
      <c r="AUN5" s="42">
        <f t="shared" si="297"/>
        <v>0</v>
      </c>
      <c r="AUO5" s="42">
        <f t="shared" si="297"/>
        <v>0</v>
      </c>
      <c r="AUP5" s="42">
        <f t="shared" si="297"/>
        <v>0</v>
      </c>
      <c r="AUQ5" s="42">
        <f t="shared" si="297"/>
        <v>0</v>
      </c>
      <c r="AUR5" s="42">
        <f t="shared" si="297"/>
        <v>0</v>
      </c>
      <c r="AUS5" s="42">
        <f t="shared" si="297"/>
        <v>0</v>
      </c>
      <c r="AUT5" s="42">
        <f t="shared" si="297"/>
        <v>0</v>
      </c>
      <c r="AUU5" s="42">
        <f t="shared" si="297"/>
        <v>0</v>
      </c>
      <c r="AUV5" s="42">
        <f t="shared" si="297"/>
        <v>0</v>
      </c>
      <c r="AUW5" s="42">
        <f t="shared" si="297"/>
        <v>0</v>
      </c>
      <c r="AUX5" s="42">
        <f t="shared" si="297"/>
        <v>0</v>
      </c>
      <c r="AUY5" s="42">
        <f t="shared" si="297"/>
        <v>0</v>
      </c>
      <c r="AUZ5" s="42">
        <f t="shared" ref="AUZ5:AXK5" si="298">MATCH(AUZ2,ID_WR,0)-1</f>
        <v>0</v>
      </c>
      <c r="AVA5" s="42">
        <f t="shared" si="298"/>
        <v>0</v>
      </c>
      <c r="AVB5" s="42">
        <f t="shared" si="298"/>
        <v>0</v>
      </c>
      <c r="AVC5" s="42">
        <f t="shared" si="298"/>
        <v>0</v>
      </c>
      <c r="AVD5" s="42">
        <f t="shared" si="298"/>
        <v>0</v>
      </c>
      <c r="AVE5" s="42">
        <f t="shared" si="298"/>
        <v>0</v>
      </c>
      <c r="AVF5" s="42">
        <f t="shared" si="298"/>
        <v>0</v>
      </c>
      <c r="AVG5" s="42">
        <f t="shared" si="298"/>
        <v>0</v>
      </c>
      <c r="AVH5" s="42">
        <f t="shared" si="298"/>
        <v>0</v>
      </c>
      <c r="AVI5" s="42">
        <f t="shared" si="298"/>
        <v>0</v>
      </c>
      <c r="AVJ5" s="42">
        <f t="shared" si="298"/>
        <v>0</v>
      </c>
      <c r="AVK5" s="42">
        <f t="shared" si="298"/>
        <v>0</v>
      </c>
      <c r="AVL5" s="42">
        <f t="shared" si="298"/>
        <v>0</v>
      </c>
      <c r="AVM5" s="42">
        <f t="shared" si="298"/>
        <v>0</v>
      </c>
      <c r="AVN5" s="42">
        <f t="shared" si="298"/>
        <v>0</v>
      </c>
      <c r="AVO5" s="42">
        <f t="shared" si="298"/>
        <v>0</v>
      </c>
      <c r="AVP5" s="42">
        <f t="shared" si="298"/>
        <v>0</v>
      </c>
      <c r="AVQ5" s="42">
        <f t="shared" si="298"/>
        <v>0</v>
      </c>
      <c r="AVR5" s="42">
        <f t="shared" si="298"/>
        <v>0</v>
      </c>
      <c r="AVS5" s="42">
        <f t="shared" si="298"/>
        <v>0</v>
      </c>
      <c r="AVT5" s="42">
        <f t="shared" si="298"/>
        <v>0</v>
      </c>
      <c r="AVU5" s="42">
        <f t="shared" si="298"/>
        <v>0</v>
      </c>
      <c r="AVV5" s="42">
        <f t="shared" si="298"/>
        <v>0</v>
      </c>
      <c r="AVW5" s="42">
        <f t="shared" si="298"/>
        <v>0</v>
      </c>
      <c r="AVX5" s="42">
        <f t="shared" si="298"/>
        <v>0</v>
      </c>
      <c r="AVY5" s="42">
        <f t="shared" si="298"/>
        <v>0</v>
      </c>
      <c r="AVZ5" s="42">
        <f t="shared" si="298"/>
        <v>0</v>
      </c>
      <c r="AWA5" s="42">
        <f t="shared" si="298"/>
        <v>0</v>
      </c>
      <c r="AWB5" s="42">
        <f t="shared" si="298"/>
        <v>0</v>
      </c>
      <c r="AWC5" s="42">
        <f t="shared" si="298"/>
        <v>0</v>
      </c>
      <c r="AWD5" s="42">
        <f t="shared" si="298"/>
        <v>0</v>
      </c>
      <c r="AWE5" s="42">
        <f t="shared" si="298"/>
        <v>0</v>
      </c>
      <c r="AWF5" s="42">
        <f t="shared" si="298"/>
        <v>0</v>
      </c>
      <c r="AWG5" s="42">
        <f t="shared" si="298"/>
        <v>0</v>
      </c>
      <c r="AWH5" s="42">
        <f t="shared" si="298"/>
        <v>0</v>
      </c>
      <c r="AWI5" s="42">
        <f t="shared" si="298"/>
        <v>0</v>
      </c>
      <c r="AWJ5" s="42">
        <f t="shared" si="298"/>
        <v>0</v>
      </c>
      <c r="AWK5" s="42">
        <f t="shared" si="298"/>
        <v>0</v>
      </c>
      <c r="AWL5" s="42">
        <f t="shared" si="298"/>
        <v>0</v>
      </c>
      <c r="AWM5" s="42">
        <f t="shared" si="298"/>
        <v>0</v>
      </c>
      <c r="AWN5" s="42">
        <f t="shared" si="298"/>
        <v>0</v>
      </c>
      <c r="AWO5" s="42">
        <f t="shared" si="298"/>
        <v>0</v>
      </c>
      <c r="AWP5" s="42">
        <f t="shared" si="298"/>
        <v>0</v>
      </c>
      <c r="AWQ5" s="42">
        <f t="shared" si="298"/>
        <v>0</v>
      </c>
      <c r="AWR5" s="42">
        <f t="shared" si="298"/>
        <v>0</v>
      </c>
      <c r="AWS5" s="42">
        <f t="shared" si="298"/>
        <v>0</v>
      </c>
      <c r="AWT5" s="42">
        <f t="shared" si="298"/>
        <v>0</v>
      </c>
      <c r="AWU5" s="42">
        <f t="shared" si="298"/>
        <v>0</v>
      </c>
      <c r="AWV5" s="42">
        <f t="shared" si="298"/>
        <v>0</v>
      </c>
      <c r="AWW5" s="42">
        <f t="shared" si="298"/>
        <v>0</v>
      </c>
      <c r="AWX5" s="42">
        <f t="shared" si="298"/>
        <v>0</v>
      </c>
      <c r="AWY5" s="42">
        <f t="shared" si="298"/>
        <v>0</v>
      </c>
      <c r="AWZ5" s="42">
        <f t="shared" si="298"/>
        <v>0</v>
      </c>
      <c r="AXA5" s="42">
        <f t="shared" si="298"/>
        <v>0</v>
      </c>
      <c r="AXB5" s="42">
        <f t="shared" si="298"/>
        <v>0</v>
      </c>
      <c r="AXC5" s="42">
        <f t="shared" si="298"/>
        <v>0</v>
      </c>
      <c r="AXD5" s="42">
        <f t="shared" si="298"/>
        <v>0</v>
      </c>
      <c r="AXE5" s="42">
        <f t="shared" si="298"/>
        <v>0</v>
      </c>
      <c r="AXF5" s="42">
        <f t="shared" si="298"/>
        <v>0</v>
      </c>
      <c r="AXG5" s="42">
        <f t="shared" si="298"/>
        <v>0</v>
      </c>
      <c r="AXH5" s="42">
        <f t="shared" si="298"/>
        <v>0</v>
      </c>
      <c r="AXI5" s="42">
        <f t="shared" si="298"/>
        <v>0</v>
      </c>
      <c r="AXJ5" s="42">
        <f t="shared" si="298"/>
        <v>0</v>
      </c>
      <c r="AXK5" s="42">
        <f t="shared" si="298"/>
        <v>0</v>
      </c>
      <c r="AXL5" s="42">
        <f t="shared" ref="AXL5:AZW5" si="299">MATCH(AXL2,ID_WR,0)-1</f>
        <v>0</v>
      </c>
      <c r="AXM5" s="42">
        <f t="shared" si="299"/>
        <v>0</v>
      </c>
      <c r="AXN5" s="42">
        <f t="shared" si="299"/>
        <v>0</v>
      </c>
      <c r="AXO5" s="42">
        <f t="shared" si="299"/>
        <v>0</v>
      </c>
      <c r="AXP5" s="42">
        <f t="shared" si="299"/>
        <v>0</v>
      </c>
      <c r="AXQ5" s="42">
        <f t="shared" si="299"/>
        <v>0</v>
      </c>
      <c r="AXR5" s="42">
        <f t="shared" si="299"/>
        <v>0</v>
      </c>
      <c r="AXS5" s="42">
        <f t="shared" si="299"/>
        <v>0</v>
      </c>
      <c r="AXT5" s="42">
        <f t="shared" si="299"/>
        <v>0</v>
      </c>
      <c r="AXU5" s="42">
        <f t="shared" si="299"/>
        <v>0</v>
      </c>
      <c r="AXV5" s="42">
        <f t="shared" si="299"/>
        <v>0</v>
      </c>
      <c r="AXW5" s="42">
        <f t="shared" si="299"/>
        <v>0</v>
      </c>
      <c r="AXX5" s="42">
        <f t="shared" si="299"/>
        <v>0</v>
      </c>
      <c r="AXY5" s="42">
        <f t="shared" si="299"/>
        <v>0</v>
      </c>
      <c r="AXZ5" s="42">
        <f t="shared" si="299"/>
        <v>0</v>
      </c>
      <c r="AYA5" s="42">
        <f t="shared" si="299"/>
        <v>0</v>
      </c>
      <c r="AYB5" s="42">
        <f t="shared" si="299"/>
        <v>0</v>
      </c>
      <c r="AYC5" s="42">
        <f t="shared" si="299"/>
        <v>0</v>
      </c>
      <c r="AYD5" s="42">
        <f t="shared" si="299"/>
        <v>0</v>
      </c>
      <c r="AYE5" s="42">
        <f t="shared" si="299"/>
        <v>0</v>
      </c>
      <c r="AYF5" s="42">
        <f t="shared" si="299"/>
        <v>0</v>
      </c>
      <c r="AYG5" s="42">
        <f t="shared" si="299"/>
        <v>0</v>
      </c>
      <c r="AYH5" s="42">
        <f t="shared" si="299"/>
        <v>0</v>
      </c>
      <c r="AYI5" s="42">
        <f t="shared" si="299"/>
        <v>0</v>
      </c>
      <c r="AYJ5" s="42">
        <f t="shared" si="299"/>
        <v>0</v>
      </c>
      <c r="AYK5" s="42">
        <f t="shared" si="299"/>
        <v>0</v>
      </c>
      <c r="AYL5" s="42">
        <f t="shared" si="299"/>
        <v>0</v>
      </c>
      <c r="AYM5" s="42">
        <f t="shared" si="299"/>
        <v>0</v>
      </c>
      <c r="AYN5" s="42">
        <f t="shared" si="299"/>
        <v>0</v>
      </c>
      <c r="AYO5" s="42">
        <f t="shared" si="299"/>
        <v>0</v>
      </c>
      <c r="AYP5" s="42">
        <f t="shared" si="299"/>
        <v>0</v>
      </c>
      <c r="AYQ5" s="42">
        <f t="shared" si="299"/>
        <v>0</v>
      </c>
      <c r="AYR5" s="42">
        <f t="shared" si="299"/>
        <v>0</v>
      </c>
      <c r="AYS5" s="42">
        <f t="shared" si="299"/>
        <v>0</v>
      </c>
      <c r="AYT5" s="42">
        <f t="shared" si="299"/>
        <v>0</v>
      </c>
      <c r="AYU5" s="42">
        <f t="shared" si="299"/>
        <v>0</v>
      </c>
      <c r="AYV5" s="42">
        <f t="shared" si="299"/>
        <v>0</v>
      </c>
      <c r="AYW5" s="42">
        <f t="shared" si="299"/>
        <v>0</v>
      </c>
      <c r="AYX5" s="42">
        <f t="shared" si="299"/>
        <v>0</v>
      </c>
      <c r="AYY5" s="42">
        <f t="shared" si="299"/>
        <v>0</v>
      </c>
      <c r="AYZ5" s="42">
        <f t="shared" si="299"/>
        <v>0</v>
      </c>
      <c r="AZA5" s="42">
        <f t="shared" si="299"/>
        <v>0</v>
      </c>
      <c r="AZB5" s="42">
        <f t="shared" si="299"/>
        <v>0</v>
      </c>
      <c r="AZC5" s="42">
        <f t="shared" si="299"/>
        <v>0</v>
      </c>
      <c r="AZD5" s="42">
        <f t="shared" si="299"/>
        <v>0</v>
      </c>
      <c r="AZE5" s="42">
        <f t="shared" si="299"/>
        <v>0</v>
      </c>
      <c r="AZF5" s="42">
        <f t="shared" si="299"/>
        <v>0</v>
      </c>
      <c r="AZG5" s="42">
        <f t="shared" si="299"/>
        <v>0</v>
      </c>
      <c r="AZH5" s="42">
        <f t="shared" si="299"/>
        <v>0</v>
      </c>
      <c r="AZI5" s="42">
        <f t="shared" si="299"/>
        <v>0</v>
      </c>
      <c r="AZJ5" s="42">
        <f t="shared" si="299"/>
        <v>0</v>
      </c>
      <c r="AZK5" s="42">
        <f t="shared" si="299"/>
        <v>0</v>
      </c>
      <c r="AZL5" s="42">
        <f t="shared" si="299"/>
        <v>0</v>
      </c>
      <c r="AZM5" s="42">
        <f t="shared" si="299"/>
        <v>0</v>
      </c>
      <c r="AZN5" s="42">
        <f t="shared" si="299"/>
        <v>0</v>
      </c>
      <c r="AZO5" s="42">
        <f t="shared" si="299"/>
        <v>0</v>
      </c>
      <c r="AZP5" s="42">
        <f t="shared" si="299"/>
        <v>0</v>
      </c>
      <c r="AZQ5" s="42">
        <f t="shared" si="299"/>
        <v>0</v>
      </c>
      <c r="AZR5" s="42">
        <f t="shared" si="299"/>
        <v>0</v>
      </c>
      <c r="AZS5" s="42">
        <f t="shared" si="299"/>
        <v>0</v>
      </c>
      <c r="AZT5" s="42">
        <f t="shared" si="299"/>
        <v>0</v>
      </c>
      <c r="AZU5" s="42">
        <f t="shared" si="299"/>
        <v>0</v>
      </c>
      <c r="AZV5" s="42">
        <f t="shared" si="299"/>
        <v>0</v>
      </c>
      <c r="AZW5" s="42">
        <f t="shared" si="299"/>
        <v>0</v>
      </c>
      <c r="AZX5" s="42">
        <f t="shared" ref="AZX5:BCI5" si="300">MATCH(AZX2,ID_WR,0)-1</f>
        <v>0</v>
      </c>
      <c r="AZY5" s="42">
        <f t="shared" si="300"/>
        <v>0</v>
      </c>
      <c r="AZZ5" s="42">
        <f t="shared" si="300"/>
        <v>0</v>
      </c>
      <c r="BAA5" s="42">
        <f t="shared" si="300"/>
        <v>0</v>
      </c>
      <c r="BAB5" s="42">
        <f t="shared" si="300"/>
        <v>0</v>
      </c>
      <c r="BAC5" s="42">
        <f t="shared" si="300"/>
        <v>0</v>
      </c>
      <c r="BAD5" s="42">
        <f t="shared" si="300"/>
        <v>0</v>
      </c>
      <c r="BAE5" s="42">
        <f t="shared" si="300"/>
        <v>0</v>
      </c>
      <c r="BAF5" s="42">
        <f t="shared" si="300"/>
        <v>0</v>
      </c>
      <c r="BAG5" s="42">
        <f t="shared" si="300"/>
        <v>0</v>
      </c>
      <c r="BAH5" s="42">
        <f t="shared" si="300"/>
        <v>0</v>
      </c>
      <c r="BAI5" s="42">
        <f t="shared" si="300"/>
        <v>0</v>
      </c>
      <c r="BAJ5" s="42">
        <f t="shared" si="300"/>
        <v>0</v>
      </c>
      <c r="BAK5" s="42">
        <f t="shared" si="300"/>
        <v>0</v>
      </c>
      <c r="BAL5" s="42">
        <f t="shared" si="300"/>
        <v>0</v>
      </c>
      <c r="BAM5" s="42">
        <f t="shared" si="300"/>
        <v>0</v>
      </c>
      <c r="BAN5" s="42">
        <f t="shared" si="300"/>
        <v>0</v>
      </c>
      <c r="BAO5" s="42">
        <f t="shared" si="300"/>
        <v>0</v>
      </c>
      <c r="BAP5" s="42">
        <f t="shared" si="300"/>
        <v>0</v>
      </c>
      <c r="BAQ5" s="42">
        <f t="shared" si="300"/>
        <v>0</v>
      </c>
      <c r="BAR5" s="42">
        <f t="shared" si="300"/>
        <v>0</v>
      </c>
      <c r="BAS5" s="42">
        <f t="shared" si="300"/>
        <v>0</v>
      </c>
      <c r="BAT5" s="42">
        <f t="shared" si="300"/>
        <v>0</v>
      </c>
      <c r="BAU5" s="42">
        <f t="shared" si="300"/>
        <v>0</v>
      </c>
      <c r="BAV5" s="42">
        <f t="shared" si="300"/>
        <v>0</v>
      </c>
      <c r="BAW5" s="42">
        <f t="shared" si="300"/>
        <v>0</v>
      </c>
      <c r="BAX5" s="42">
        <f t="shared" si="300"/>
        <v>0</v>
      </c>
      <c r="BAY5" s="42">
        <f t="shared" si="300"/>
        <v>0</v>
      </c>
      <c r="BAZ5" s="42">
        <f t="shared" si="300"/>
        <v>0</v>
      </c>
      <c r="BBA5" s="42">
        <f t="shared" si="300"/>
        <v>0</v>
      </c>
      <c r="BBB5" s="42">
        <f t="shared" si="300"/>
        <v>0</v>
      </c>
      <c r="BBC5" s="42">
        <f t="shared" si="300"/>
        <v>0</v>
      </c>
      <c r="BBD5" s="42">
        <f t="shared" si="300"/>
        <v>0</v>
      </c>
      <c r="BBE5" s="42">
        <f t="shared" si="300"/>
        <v>0</v>
      </c>
      <c r="BBF5" s="42">
        <f t="shared" si="300"/>
        <v>0</v>
      </c>
      <c r="BBG5" s="42">
        <f t="shared" si="300"/>
        <v>0</v>
      </c>
      <c r="BBH5" s="42">
        <f t="shared" si="300"/>
        <v>0</v>
      </c>
      <c r="BBI5" s="42">
        <f t="shared" si="300"/>
        <v>0</v>
      </c>
      <c r="BBJ5" s="42">
        <f t="shared" si="300"/>
        <v>0</v>
      </c>
      <c r="BBK5" s="42">
        <f t="shared" si="300"/>
        <v>0</v>
      </c>
      <c r="BBL5" s="42">
        <f t="shared" si="300"/>
        <v>0</v>
      </c>
      <c r="BBM5" s="42">
        <f t="shared" si="300"/>
        <v>0</v>
      </c>
      <c r="BBN5" s="42">
        <f t="shared" si="300"/>
        <v>0</v>
      </c>
      <c r="BBO5" s="42">
        <f t="shared" si="300"/>
        <v>0</v>
      </c>
      <c r="BBP5" s="42">
        <f t="shared" si="300"/>
        <v>0</v>
      </c>
      <c r="BBQ5" s="42">
        <f t="shared" si="300"/>
        <v>0</v>
      </c>
      <c r="BBR5" s="42">
        <f t="shared" si="300"/>
        <v>0</v>
      </c>
      <c r="BBS5" s="42">
        <f t="shared" si="300"/>
        <v>0</v>
      </c>
      <c r="BBT5" s="42">
        <f t="shared" si="300"/>
        <v>0</v>
      </c>
      <c r="BBU5" s="42">
        <f t="shared" si="300"/>
        <v>0</v>
      </c>
      <c r="BBV5" s="42">
        <f t="shared" si="300"/>
        <v>0</v>
      </c>
      <c r="BBW5" s="42">
        <f t="shared" si="300"/>
        <v>0</v>
      </c>
      <c r="BBX5" s="42">
        <f t="shared" si="300"/>
        <v>0</v>
      </c>
      <c r="BBY5" s="42">
        <f t="shared" si="300"/>
        <v>0</v>
      </c>
      <c r="BBZ5" s="42">
        <f t="shared" si="300"/>
        <v>0</v>
      </c>
      <c r="BCA5" s="42">
        <f t="shared" si="300"/>
        <v>0</v>
      </c>
      <c r="BCB5" s="42">
        <f t="shared" si="300"/>
        <v>0</v>
      </c>
      <c r="BCC5" s="42">
        <f t="shared" si="300"/>
        <v>0</v>
      </c>
      <c r="BCD5" s="42">
        <f t="shared" si="300"/>
        <v>0</v>
      </c>
      <c r="BCE5" s="42">
        <f t="shared" si="300"/>
        <v>0</v>
      </c>
      <c r="BCF5" s="42">
        <f t="shared" si="300"/>
        <v>0</v>
      </c>
      <c r="BCG5" s="42">
        <f t="shared" si="300"/>
        <v>0</v>
      </c>
      <c r="BCH5" s="42">
        <f t="shared" si="300"/>
        <v>0</v>
      </c>
      <c r="BCI5" s="42">
        <f t="shared" si="300"/>
        <v>0</v>
      </c>
      <c r="BCJ5" s="42">
        <f t="shared" ref="BCJ5:BEU5" si="301">MATCH(BCJ2,ID_WR,0)-1</f>
        <v>0</v>
      </c>
      <c r="BCK5" s="42">
        <f t="shared" si="301"/>
        <v>0</v>
      </c>
      <c r="BCL5" s="42">
        <f t="shared" si="301"/>
        <v>0</v>
      </c>
      <c r="BCM5" s="42">
        <f t="shared" si="301"/>
        <v>0</v>
      </c>
      <c r="BCN5" s="42">
        <f t="shared" si="301"/>
        <v>0</v>
      </c>
      <c r="BCO5" s="42">
        <f t="shared" si="301"/>
        <v>0</v>
      </c>
      <c r="BCP5" s="42">
        <f t="shared" si="301"/>
        <v>0</v>
      </c>
      <c r="BCQ5" s="42">
        <f t="shared" si="301"/>
        <v>0</v>
      </c>
      <c r="BCR5" s="42">
        <f t="shared" si="301"/>
        <v>0</v>
      </c>
      <c r="BCS5" s="42">
        <f t="shared" si="301"/>
        <v>0</v>
      </c>
      <c r="BCT5" s="42">
        <f t="shared" si="301"/>
        <v>0</v>
      </c>
      <c r="BCU5" s="42">
        <f t="shared" si="301"/>
        <v>0</v>
      </c>
      <c r="BCV5" s="42">
        <f t="shared" si="301"/>
        <v>0</v>
      </c>
      <c r="BCW5" s="42">
        <f t="shared" si="301"/>
        <v>0</v>
      </c>
      <c r="BCX5" s="42">
        <f t="shared" si="301"/>
        <v>0</v>
      </c>
      <c r="BCY5" s="42">
        <f t="shared" si="301"/>
        <v>0</v>
      </c>
      <c r="BCZ5" s="42">
        <f t="shared" si="301"/>
        <v>0</v>
      </c>
      <c r="BDA5" s="42">
        <f t="shared" si="301"/>
        <v>0</v>
      </c>
      <c r="BDB5" s="42">
        <f t="shared" si="301"/>
        <v>0</v>
      </c>
      <c r="BDC5" s="42">
        <f t="shared" si="301"/>
        <v>0</v>
      </c>
      <c r="BDD5" s="42">
        <f t="shared" si="301"/>
        <v>0</v>
      </c>
      <c r="BDE5" s="42">
        <f t="shared" si="301"/>
        <v>0</v>
      </c>
      <c r="BDF5" s="42">
        <f t="shared" si="301"/>
        <v>0</v>
      </c>
      <c r="BDG5" s="42">
        <f t="shared" si="301"/>
        <v>0</v>
      </c>
      <c r="BDH5" s="42">
        <f t="shared" si="301"/>
        <v>0</v>
      </c>
      <c r="BDI5" s="42">
        <f t="shared" si="301"/>
        <v>0</v>
      </c>
      <c r="BDJ5" s="42">
        <f t="shared" si="301"/>
        <v>0</v>
      </c>
      <c r="BDK5" s="42">
        <f t="shared" si="301"/>
        <v>0</v>
      </c>
      <c r="BDL5" s="42">
        <f t="shared" si="301"/>
        <v>0</v>
      </c>
      <c r="BDM5" s="42">
        <f t="shared" si="301"/>
        <v>0</v>
      </c>
      <c r="BDN5" s="42">
        <f t="shared" si="301"/>
        <v>0</v>
      </c>
      <c r="BDO5" s="42">
        <f t="shared" si="301"/>
        <v>0</v>
      </c>
      <c r="BDP5" s="42">
        <f t="shared" si="301"/>
        <v>0</v>
      </c>
      <c r="BDQ5" s="42">
        <f t="shared" si="301"/>
        <v>0</v>
      </c>
      <c r="BDR5" s="42">
        <f t="shared" si="301"/>
        <v>0</v>
      </c>
      <c r="BDS5" s="42">
        <f t="shared" si="301"/>
        <v>0</v>
      </c>
      <c r="BDT5" s="42">
        <f t="shared" si="301"/>
        <v>0</v>
      </c>
      <c r="BDU5" s="42">
        <f t="shared" si="301"/>
        <v>0</v>
      </c>
      <c r="BDV5" s="42">
        <f t="shared" si="301"/>
        <v>0</v>
      </c>
      <c r="BDW5" s="42">
        <f t="shared" si="301"/>
        <v>0</v>
      </c>
      <c r="BDX5" s="42">
        <f t="shared" si="301"/>
        <v>0</v>
      </c>
      <c r="BDY5" s="42">
        <f t="shared" si="301"/>
        <v>0</v>
      </c>
      <c r="BDZ5" s="42">
        <f t="shared" si="301"/>
        <v>0</v>
      </c>
      <c r="BEA5" s="42">
        <f t="shared" si="301"/>
        <v>0</v>
      </c>
      <c r="BEB5" s="42">
        <f t="shared" si="301"/>
        <v>0</v>
      </c>
      <c r="BEC5" s="42">
        <f t="shared" si="301"/>
        <v>0</v>
      </c>
      <c r="BED5" s="42">
        <f t="shared" si="301"/>
        <v>0</v>
      </c>
      <c r="BEE5" s="42">
        <f t="shared" si="301"/>
        <v>0</v>
      </c>
      <c r="BEF5" s="42">
        <f t="shared" si="301"/>
        <v>0</v>
      </c>
      <c r="BEG5" s="42">
        <f t="shared" si="301"/>
        <v>0</v>
      </c>
      <c r="BEH5" s="42">
        <f t="shared" si="301"/>
        <v>0</v>
      </c>
      <c r="BEI5" s="42">
        <f t="shared" si="301"/>
        <v>0</v>
      </c>
      <c r="BEJ5" s="42">
        <f t="shared" si="301"/>
        <v>0</v>
      </c>
      <c r="BEK5" s="42">
        <f t="shared" si="301"/>
        <v>0</v>
      </c>
      <c r="BEL5" s="42">
        <f t="shared" si="301"/>
        <v>0</v>
      </c>
      <c r="BEM5" s="42">
        <f t="shared" si="301"/>
        <v>0</v>
      </c>
      <c r="BEN5" s="42">
        <f t="shared" si="301"/>
        <v>0</v>
      </c>
      <c r="BEO5" s="42">
        <f t="shared" si="301"/>
        <v>0</v>
      </c>
      <c r="BEP5" s="42">
        <f t="shared" si="301"/>
        <v>0</v>
      </c>
      <c r="BEQ5" s="42">
        <f t="shared" si="301"/>
        <v>0</v>
      </c>
      <c r="BER5" s="42">
        <f t="shared" si="301"/>
        <v>0</v>
      </c>
      <c r="BES5" s="42">
        <f t="shared" si="301"/>
        <v>0</v>
      </c>
      <c r="BET5" s="42">
        <f t="shared" si="301"/>
        <v>0</v>
      </c>
      <c r="BEU5" s="42">
        <f t="shared" si="301"/>
        <v>0</v>
      </c>
      <c r="BEV5" s="42">
        <f t="shared" ref="BEV5:BHG5" si="302">MATCH(BEV2,ID_WR,0)-1</f>
        <v>0</v>
      </c>
      <c r="BEW5" s="42">
        <f t="shared" si="302"/>
        <v>0</v>
      </c>
      <c r="BEX5" s="42">
        <f t="shared" si="302"/>
        <v>0</v>
      </c>
      <c r="BEY5" s="42">
        <f t="shared" si="302"/>
        <v>0</v>
      </c>
      <c r="BEZ5" s="42">
        <f t="shared" si="302"/>
        <v>0</v>
      </c>
      <c r="BFA5" s="42">
        <f t="shared" si="302"/>
        <v>0</v>
      </c>
      <c r="BFB5" s="42">
        <f t="shared" si="302"/>
        <v>0</v>
      </c>
      <c r="BFC5" s="42">
        <f t="shared" si="302"/>
        <v>0</v>
      </c>
      <c r="BFD5" s="42">
        <f t="shared" si="302"/>
        <v>0</v>
      </c>
      <c r="BFE5" s="42">
        <f t="shared" si="302"/>
        <v>0</v>
      </c>
      <c r="BFF5" s="42">
        <f t="shared" si="302"/>
        <v>0</v>
      </c>
      <c r="BFG5" s="42">
        <f t="shared" si="302"/>
        <v>0</v>
      </c>
      <c r="BFH5" s="42">
        <f t="shared" si="302"/>
        <v>0</v>
      </c>
      <c r="BFI5" s="42">
        <f t="shared" si="302"/>
        <v>0</v>
      </c>
      <c r="BFJ5" s="42">
        <f t="shared" si="302"/>
        <v>0</v>
      </c>
      <c r="BFK5" s="42">
        <f t="shared" si="302"/>
        <v>0</v>
      </c>
      <c r="BFL5" s="42">
        <f t="shared" si="302"/>
        <v>0</v>
      </c>
      <c r="BFM5" s="42">
        <f t="shared" si="302"/>
        <v>0</v>
      </c>
      <c r="BFN5" s="42">
        <f t="shared" si="302"/>
        <v>0</v>
      </c>
      <c r="BFO5" s="42">
        <f t="shared" si="302"/>
        <v>0</v>
      </c>
      <c r="BFP5" s="42">
        <f t="shared" si="302"/>
        <v>0</v>
      </c>
      <c r="BFQ5" s="42">
        <f t="shared" si="302"/>
        <v>0</v>
      </c>
      <c r="BFR5" s="42">
        <f t="shared" si="302"/>
        <v>0</v>
      </c>
      <c r="BFS5" s="42">
        <f t="shared" si="302"/>
        <v>0</v>
      </c>
      <c r="BFT5" s="42">
        <f t="shared" si="302"/>
        <v>0</v>
      </c>
      <c r="BFU5" s="42">
        <f t="shared" si="302"/>
        <v>0</v>
      </c>
      <c r="BFV5" s="42">
        <f t="shared" si="302"/>
        <v>0</v>
      </c>
      <c r="BFW5" s="42">
        <f t="shared" si="302"/>
        <v>0</v>
      </c>
      <c r="BFX5" s="42">
        <f t="shared" si="302"/>
        <v>0</v>
      </c>
      <c r="BFY5" s="42">
        <f t="shared" si="302"/>
        <v>0</v>
      </c>
      <c r="BFZ5" s="42">
        <f t="shared" si="302"/>
        <v>0</v>
      </c>
      <c r="BGA5" s="42">
        <f t="shared" si="302"/>
        <v>0</v>
      </c>
      <c r="BGB5" s="42">
        <f t="shared" si="302"/>
        <v>0</v>
      </c>
      <c r="BGC5" s="42">
        <f t="shared" si="302"/>
        <v>0</v>
      </c>
      <c r="BGD5" s="42">
        <f t="shared" si="302"/>
        <v>0</v>
      </c>
      <c r="BGE5" s="42">
        <f t="shared" si="302"/>
        <v>0</v>
      </c>
      <c r="BGF5" s="42">
        <f t="shared" si="302"/>
        <v>0</v>
      </c>
      <c r="BGG5" s="42">
        <f t="shared" si="302"/>
        <v>0</v>
      </c>
      <c r="BGH5" s="42">
        <f t="shared" si="302"/>
        <v>0</v>
      </c>
      <c r="BGI5" s="42">
        <f t="shared" si="302"/>
        <v>0</v>
      </c>
      <c r="BGJ5" s="42">
        <f t="shared" si="302"/>
        <v>0</v>
      </c>
      <c r="BGK5" s="42">
        <f t="shared" si="302"/>
        <v>0</v>
      </c>
      <c r="BGL5" s="42">
        <f t="shared" si="302"/>
        <v>0</v>
      </c>
      <c r="BGM5" s="42">
        <f t="shared" si="302"/>
        <v>0</v>
      </c>
      <c r="BGN5" s="42">
        <f t="shared" si="302"/>
        <v>0</v>
      </c>
      <c r="BGO5" s="42">
        <f t="shared" si="302"/>
        <v>0</v>
      </c>
      <c r="BGP5" s="42">
        <f t="shared" si="302"/>
        <v>0</v>
      </c>
      <c r="BGQ5" s="42">
        <f t="shared" si="302"/>
        <v>0</v>
      </c>
      <c r="BGR5" s="42">
        <f t="shared" si="302"/>
        <v>0</v>
      </c>
      <c r="BGS5" s="42">
        <f t="shared" si="302"/>
        <v>0</v>
      </c>
      <c r="BGT5" s="42">
        <f t="shared" si="302"/>
        <v>0</v>
      </c>
      <c r="BGU5" s="42">
        <f t="shared" si="302"/>
        <v>0</v>
      </c>
      <c r="BGV5" s="42">
        <f t="shared" si="302"/>
        <v>0</v>
      </c>
      <c r="BGW5" s="42">
        <f t="shared" si="302"/>
        <v>0</v>
      </c>
      <c r="BGX5" s="42">
        <f t="shared" si="302"/>
        <v>0</v>
      </c>
      <c r="BGY5" s="42">
        <f t="shared" si="302"/>
        <v>0</v>
      </c>
      <c r="BGZ5" s="42">
        <f t="shared" si="302"/>
        <v>0</v>
      </c>
      <c r="BHA5" s="42">
        <f t="shared" si="302"/>
        <v>0</v>
      </c>
      <c r="BHB5" s="42">
        <f t="shared" si="302"/>
        <v>0</v>
      </c>
      <c r="BHC5" s="42">
        <f t="shared" si="302"/>
        <v>0</v>
      </c>
      <c r="BHD5" s="42">
        <f t="shared" si="302"/>
        <v>0</v>
      </c>
      <c r="BHE5" s="42">
        <f t="shared" si="302"/>
        <v>0</v>
      </c>
      <c r="BHF5" s="42">
        <f t="shared" si="302"/>
        <v>0</v>
      </c>
      <c r="BHG5" s="42">
        <f t="shared" si="302"/>
        <v>0</v>
      </c>
      <c r="BHH5" s="42">
        <f t="shared" ref="BHH5:BJS5" si="303">MATCH(BHH2,ID_WR,0)-1</f>
        <v>0</v>
      </c>
      <c r="BHI5" s="42">
        <f t="shared" si="303"/>
        <v>0</v>
      </c>
      <c r="BHJ5" s="42">
        <f t="shared" si="303"/>
        <v>0</v>
      </c>
      <c r="BHK5" s="42">
        <f t="shared" si="303"/>
        <v>0</v>
      </c>
      <c r="BHL5" s="42">
        <f t="shared" si="303"/>
        <v>0</v>
      </c>
      <c r="BHM5" s="42">
        <f t="shared" si="303"/>
        <v>0</v>
      </c>
      <c r="BHN5" s="42">
        <f t="shared" si="303"/>
        <v>0</v>
      </c>
      <c r="BHO5" s="42">
        <f t="shared" si="303"/>
        <v>0</v>
      </c>
      <c r="BHP5" s="42">
        <f t="shared" si="303"/>
        <v>0</v>
      </c>
      <c r="BHQ5" s="42">
        <f t="shared" si="303"/>
        <v>0</v>
      </c>
      <c r="BHR5" s="42">
        <f t="shared" si="303"/>
        <v>0</v>
      </c>
      <c r="BHS5" s="42">
        <f t="shared" si="303"/>
        <v>0</v>
      </c>
      <c r="BHT5" s="42">
        <f t="shared" si="303"/>
        <v>0</v>
      </c>
      <c r="BHU5" s="42">
        <f t="shared" si="303"/>
        <v>0</v>
      </c>
      <c r="BHV5" s="42">
        <f t="shared" si="303"/>
        <v>0</v>
      </c>
      <c r="BHW5" s="42">
        <f t="shared" si="303"/>
        <v>0</v>
      </c>
      <c r="BHX5" s="42">
        <f t="shared" si="303"/>
        <v>0</v>
      </c>
      <c r="BHY5" s="42">
        <f t="shared" si="303"/>
        <v>0</v>
      </c>
      <c r="BHZ5" s="42">
        <f t="shared" si="303"/>
        <v>0</v>
      </c>
      <c r="BIA5" s="42">
        <f t="shared" si="303"/>
        <v>0</v>
      </c>
      <c r="BIB5" s="42">
        <f t="shared" si="303"/>
        <v>0</v>
      </c>
      <c r="BIC5" s="42">
        <f t="shared" si="303"/>
        <v>0</v>
      </c>
      <c r="BID5" s="42">
        <f t="shared" si="303"/>
        <v>0</v>
      </c>
      <c r="BIE5" s="42">
        <f t="shared" si="303"/>
        <v>0</v>
      </c>
      <c r="BIF5" s="42">
        <f t="shared" si="303"/>
        <v>0</v>
      </c>
      <c r="BIG5" s="42">
        <f t="shared" si="303"/>
        <v>0</v>
      </c>
      <c r="BIH5" s="42">
        <f t="shared" si="303"/>
        <v>0</v>
      </c>
      <c r="BII5" s="42">
        <f t="shared" si="303"/>
        <v>0</v>
      </c>
      <c r="BIJ5" s="42">
        <f t="shared" si="303"/>
        <v>0</v>
      </c>
      <c r="BIK5" s="42">
        <f t="shared" si="303"/>
        <v>0</v>
      </c>
      <c r="BIL5" s="42">
        <f t="shared" si="303"/>
        <v>0</v>
      </c>
      <c r="BIM5" s="42">
        <f t="shared" si="303"/>
        <v>0</v>
      </c>
      <c r="BIN5" s="42">
        <f t="shared" si="303"/>
        <v>0</v>
      </c>
      <c r="BIO5" s="42">
        <f t="shared" si="303"/>
        <v>0</v>
      </c>
      <c r="BIP5" s="42">
        <f t="shared" si="303"/>
        <v>0</v>
      </c>
      <c r="BIQ5" s="42">
        <f t="shared" si="303"/>
        <v>0</v>
      </c>
      <c r="BIR5" s="42">
        <f t="shared" si="303"/>
        <v>0</v>
      </c>
      <c r="BIS5" s="42">
        <f t="shared" si="303"/>
        <v>0</v>
      </c>
      <c r="BIT5" s="42">
        <f t="shared" si="303"/>
        <v>0</v>
      </c>
      <c r="BIU5" s="42">
        <f t="shared" si="303"/>
        <v>0</v>
      </c>
      <c r="BIV5" s="42">
        <f t="shared" si="303"/>
        <v>0</v>
      </c>
      <c r="BIW5" s="42">
        <f t="shared" si="303"/>
        <v>0</v>
      </c>
      <c r="BIX5" s="42">
        <f t="shared" si="303"/>
        <v>0</v>
      </c>
      <c r="BIY5" s="42">
        <f t="shared" si="303"/>
        <v>0</v>
      </c>
      <c r="BIZ5" s="42">
        <f t="shared" si="303"/>
        <v>0</v>
      </c>
      <c r="BJA5" s="42">
        <f t="shared" si="303"/>
        <v>0</v>
      </c>
      <c r="BJB5" s="42">
        <f t="shared" si="303"/>
        <v>0</v>
      </c>
      <c r="BJC5" s="42">
        <f t="shared" si="303"/>
        <v>0</v>
      </c>
      <c r="BJD5" s="42">
        <f t="shared" si="303"/>
        <v>0</v>
      </c>
      <c r="BJE5" s="42">
        <f t="shared" si="303"/>
        <v>0</v>
      </c>
      <c r="BJF5" s="42">
        <f t="shared" si="303"/>
        <v>0</v>
      </c>
      <c r="BJG5" s="42">
        <f t="shared" si="303"/>
        <v>0</v>
      </c>
      <c r="BJH5" s="42">
        <f t="shared" si="303"/>
        <v>0</v>
      </c>
      <c r="BJI5" s="42">
        <f t="shared" si="303"/>
        <v>0</v>
      </c>
      <c r="BJJ5" s="42">
        <f t="shared" si="303"/>
        <v>0</v>
      </c>
      <c r="BJK5" s="42">
        <f t="shared" si="303"/>
        <v>0</v>
      </c>
      <c r="BJL5" s="42">
        <f t="shared" si="303"/>
        <v>0</v>
      </c>
      <c r="BJM5" s="42">
        <f t="shared" si="303"/>
        <v>0</v>
      </c>
      <c r="BJN5" s="42">
        <f t="shared" si="303"/>
        <v>0</v>
      </c>
      <c r="BJO5" s="42">
        <f t="shared" si="303"/>
        <v>0</v>
      </c>
      <c r="BJP5" s="42">
        <f t="shared" si="303"/>
        <v>0</v>
      </c>
      <c r="BJQ5" s="42">
        <f t="shared" si="303"/>
        <v>0</v>
      </c>
      <c r="BJR5" s="42">
        <f t="shared" si="303"/>
        <v>0</v>
      </c>
      <c r="BJS5" s="42">
        <f t="shared" si="303"/>
        <v>0</v>
      </c>
      <c r="BJT5" s="42">
        <f t="shared" ref="BJT5:BME5" si="304">MATCH(BJT2,ID_WR,0)-1</f>
        <v>0</v>
      </c>
      <c r="BJU5" s="42">
        <f t="shared" si="304"/>
        <v>0</v>
      </c>
      <c r="BJV5" s="42">
        <f t="shared" si="304"/>
        <v>0</v>
      </c>
      <c r="BJW5" s="42">
        <f t="shared" si="304"/>
        <v>0</v>
      </c>
      <c r="BJX5" s="42">
        <f t="shared" si="304"/>
        <v>0</v>
      </c>
      <c r="BJY5" s="42">
        <f t="shared" si="304"/>
        <v>0</v>
      </c>
      <c r="BJZ5" s="42">
        <f t="shared" si="304"/>
        <v>0</v>
      </c>
      <c r="BKA5" s="42">
        <f t="shared" si="304"/>
        <v>0</v>
      </c>
      <c r="BKB5" s="42">
        <f t="shared" si="304"/>
        <v>0</v>
      </c>
      <c r="BKC5" s="42">
        <f t="shared" si="304"/>
        <v>0</v>
      </c>
      <c r="BKD5" s="42">
        <f t="shared" si="304"/>
        <v>0</v>
      </c>
      <c r="BKE5" s="42">
        <f t="shared" si="304"/>
        <v>0</v>
      </c>
      <c r="BKF5" s="42">
        <f t="shared" si="304"/>
        <v>0</v>
      </c>
      <c r="BKG5" s="42">
        <f t="shared" si="304"/>
        <v>0</v>
      </c>
      <c r="BKH5" s="42">
        <f t="shared" si="304"/>
        <v>0</v>
      </c>
      <c r="BKI5" s="42">
        <f t="shared" si="304"/>
        <v>0</v>
      </c>
      <c r="BKJ5" s="42">
        <f t="shared" si="304"/>
        <v>0</v>
      </c>
      <c r="BKK5" s="42">
        <f t="shared" si="304"/>
        <v>0</v>
      </c>
      <c r="BKL5" s="42">
        <f t="shared" si="304"/>
        <v>0</v>
      </c>
      <c r="BKM5" s="42">
        <f t="shared" si="304"/>
        <v>0</v>
      </c>
      <c r="BKN5" s="42">
        <f t="shared" si="304"/>
        <v>0</v>
      </c>
      <c r="BKO5" s="42">
        <f t="shared" si="304"/>
        <v>0</v>
      </c>
      <c r="BKP5" s="42">
        <f t="shared" si="304"/>
        <v>0</v>
      </c>
      <c r="BKQ5" s="42">
        <f t="shared" si="304"/>
        <v>0</v>
      </c>
      <c r="BKR5" s="42">
        <f t="shared" si="304"/>
        <v>0</v>
      </c>
      <c r="BKS5" s="42">
        <f t="shared" si="304"/>
        <v>0</v>
      </c>
      <c r="BKT5" s="42">
        <f t="shared" si="304"/>
        <v>0</v>
      </c>
      <c r="BKU5" s="42">
        <f t="shared" si="304"/>
        <v>0</v>
      </c>
      <c r="BKV5" s="42">
        <f t="shared" si="304"/>
        <v>0</v>
      </c>
      <c r="BKW5" s="42">
        <f t="shared" si="304"/>
        <v>0</v>
      </c>
      <c r="BKX5" s="42">
        <f t="shared" si="304"/>
        <v>0</v>
      </c>
      <c r="BKY5" s="42">
        <f t="shared" si="304"/>
        <v>0</v>
      </c>
      <c r="BKZ5" s="42">
        <f t="shared" si="304"/>
        <v>0</v>
      </c>
      <c r="BLA5" s="42">
        <f t="shared" si="304"/>
        <v>0</v>
      </c>
      <c r="BLB5" s="42">
        <f t="shared" si="304"/>
        <v>0</v>
      </c>
      <c r="BLC5" s="42">
        <f t="shared" si="304"/>
        <v>0</v>
      </c>
      <c r="BLD5" s="42">
        <f t="shared" si="304"/>
        <v>0</v>
      </c>
      <c r="BLE5" s="42">
        <f t="shared" si="304"/>
        <v>0</v>
      </c>
      <c r="BLF5" s="42">
        <f t="shared" si="304"/>
        <v>0</v>
      </c>
      <c r="BLG5" s="42">
        <f t="shared" si="304"/>
        <v>0</v>
      </c>
      <c r="BLH5" s="42">
        <f t="shared" si="304"/>
        <v>0</v>
      </c>
      <c r="BLI5" s="42">
        <f t="shared" si="304"/>
        <v>0</v>
      </c>
      <c r="BLJ5" s="42">
        <f t="shared" si="304"/>
        <v>0</v>
      </c>
      <c r="BLK5" s="42">
        <f t="shared" si="304"/>
        <v>0</v>
      </c>
      <c r="BLL5" s="42">
        <f t="shared" si="304"/>
        <v>0</v>
      </c>
      <c r="BLM5" s="42">
        <f t="shared" si="304"/>
        <v>0</v>
      </c>
      <c r="BLN5" s="42">
        <f t="shared" si="304"/>
        <v>0</v>
      </c>
      <c r="BLO5" s="42">
        <f t="shared" si="304"/>
        <v>0</v>
      </c>
      <c r="BLP5" s="42">
        <f t="shared" si="304"/>
        <v>0</v>
      </c>
      <c r="BLQ5" s="42">
        <f t="shared" si="304"/>
        <v>0</v>
      </c>
      <c r="BLR5" s="42">
        <f t="shared" si="304"/>
        <v>0</v>
      </c>
      <c r="BLS5" s="42">
        <f t="shared" si="304"/>
        <v>0</v>
      </c>
      <c r="BLT5" s="42">
        <f t="shared" si="304"/>
        <v>0</v>
      </c>
      <c r="BLU5" s="42">
        <f t="shared" si="304"/>
        <v>0</v>
      </c>
      <c r="BLV5" s="42">
        <f t="shared" si="304"/>
        <v>0</v>
      </c>
      <c r="BLW5" s="42">
        <f t="shared" si="304"/>
        <v>0</v>
      </c>
      <c r="BLX5" s="42">
        <f t="shared" si="304"/>
        <v>0</v>
      </c>
      <c r="BLY5" s="42">
        <f t="shared" si="304"/>
        <v>0</v>
      </c>
      <c r="BLZ5" s="42">
        <f t="shared" si="304"/>
        <v>0</v>
      </c>
      <c r="BMA5" s="42">
        <f t="shared" si="304"/>
        <v>0</v>
      </c>
      <c r="BMB5" s="42">
        <f t="shared" si="304"/>
        <v>0</v>
      </c>
      <c r="BMC5" s="42">
        <f t="shared" si="304"/>
        <v>0</v>
      </c>
      <c r="BMD5" s="42">
        <f t="shared" si="304"/>
        <v>0</v>
      </c>
      <c r="BME5" s="42">
        <f t="shared" si="304"/>
        <v>0</v>
      </c>
      <c r="BMF5" s="42">
        <f t="shared" ref="BMF5:BOQ5" si="305">MATCH(BMF2,ID_WR,0)-1</f>
        <v>0</v>
      </c>
      <c r="BMG5" s="42">
        <f t="shared" si="305"/>
        <v>0</v>
      </c>
      <c r="BMH5" s="42">
        <f t="shared" si="305"/>
        <v>0</v>
      </c>
      <c r="BMI5" s="42">
        <f t="shared" si="305"/>
        <v>0</v>
      </c>
      <c r="BMJ5" s="42">
        <f t="shared" si="305"/>
        <v>0</v>
      </c>
      <c r="BMK5" s="42">
        <f t="shared" si="305"/>
        <v>0</v>
      </c>
      <c r="BML5" s="42">
        <f t="shared" si="305"/>
        <v>0</v>
      </c>
      <c r="BMM5" s="42">
        <f t="shared" si="305"/>
        <v>0</v>
      </c>
      <c r="BMN5" s="42">
        <f t="shared" si="305"/>
        <v>0</v>
      </c>
      <c r="BMO5" s="42">
        <f t="shared" si="305"/>
        <v>0</v>
      </c>
      <c r="BMP5" s="42">
        <f t="shared" si="305"/>
        <v>0</v>
      </c>
      <c r="BMQ5" s="42">
        <f t="shared" si="305"/>
        <v>0</v>
      </c>
      <c r="BMR5" s="42">
        <f t="shared" si="305"/>
        <v>0</v>
      </c>
      <c r="BMS5" s="42">
        <f t="shared" si="305"/>
        <v>0</v>
      </c>
      <c r="BMT5" s="42">
        <f t="shared" si="305"/>
        <v>0</v>
      </c>
      <c r="BMU5" s="42">
        <f t="shared" si="305"/>
        <v>0</v>
      </c>
      <c r="BMV5" s="42">
        <f t="shared" si="305"/>
        <v>0</v>
      </c>
      <c r="BMW5" s="42">
        <f t="shared" si="305"/>
        <v>0</v>
      </c>
      <c r="BMX5" s="42">
        <f t="shared" si="305"/>
        <v>0</v>
      </c>
      <c r="BMY5" s="42">
        <f t="shared" si="305"/>
        <v>0</v>
      </c>
      <c r="BMZ5" s="42">
        <f t="shared" si="305"/>
        <v>0</v>
      </c>
      <c r="BNA5" s="42">
        <f t="shared" si="305"/>
        <v>0</v>
      </c>
      <c r="BNB5" s="42">
        <f t="shared" si="305"/>
        <v>0</v>
      </c>
      <c r="BNC5" s="42">
        <f t="shared" si="305"/>
        <v>0</v>
      </c>
      <c r="BND5" s="42">
        <f t="shared" si="305"/>
        <v>0</v>
      </c>
      <c r="BNE5" s="42">
        <f t="shared" si="305"/>
        <v>0</v>
      </c>
      <c r="BNF5" s="42">
        <f t="shared" si="305"/>
        <v>0</v>
      </c>
      <c r="BNG5" s="42">
        <f t="shared" si="305"/>
        <v>0</v>
      </c>
      <c r="BNH5" s="42">
        <f t="shared" si="305"/>
        <v>0</v>
      </c>
      <c r="BNI5" s="42">
        <f t="shared" si="305"/>
        <v>0</v>
      </c>
      <c r="BNJ5" s="42">
        <f t="shared" si="305"/>
        <v>0</v>
      </c>
      <c r="BNK5" s="42">
        <f t="shared" si="305"/>
        <v>0</v>
      </c>
      <c r="BNL5" s="42">
        <f t="shared" si="305"/>
        <v>0</v>
      </c>
      <c r="BNM5" s="42">
        <f t="shared" si="305"/>
        <v>0</v>
      </c>
      <c r="BNN5" s="42">
        <f t="shared" si="305"/>
        <v>0</v>
      </c>
      <c r="BNO5" s="42">
        <f t="shared" si="305"/>
        <v>0</v>
      </c>
      <c r="BNP5" s="42">
        <f t="shared" si="305"/>
        <v>0</v>
      </c>
      <c r="BNQ5" s="42">
        <f t="shared" si="305"/>
        <v>0</v>
      </c>
      <c r="BNR5" s="42">
        <f t="shared" si="305"/>
        <v>0</v>
      </c>
      <c r="BNS5" s="42">
        <f t="shared" si="305"/>
        <v>0</v>
      </c>
      <c r="BNT5" s="42">
        <f t="shared" si="305"/>
        <v>0</v>
      </c>
      <c r="BNU5" s="42">
        <f t="shared" si="305"/>
        <v>0</v>
      </c>
      <c r="BNV5" s="42">
        <f t="shared" si="305"/>
        <v>0</v>
      </c>
      <c r="BNW5" s="42">
        <f t="shared" si="305"/>
        <v>0</v>
      </c>
      <c r="BNX5" s="42">
        <f t="shared" si="305"/>
        <v>0</v>
      </c>
      <c r="BNY5" s="42">
        <f t="shared" si="305"/>
        <v>0</v>
      </c>
      <c r="BNZ5" s="42">
        <f t="shared" si="305"/>
        <v>0</v>
      </c>
      <c r="BOA5" s="42">
        <f t="shared" si="305"/>
        <v>0</v>
      </c>
      <c r="BOB5" s="42">
        <f t="shared" si="305"/>
        <v>0</v>
      </c>
      <c r="BOC5" s="42">
        <f t="shared" si="305"/>
        <v>0</v>
      </c>
      <c r="BOD5" s="42">
        <f t="shared" si="305"/>
        <v>0</v>
      </c>
      <c r="BOE5" s="42">
        <f t="shared" si="305"/>
        <v>0</v>
      </c>
      <c r="BOF5" s="42">
        <f t="shared" si="305"/>
        <v>0</v>
      </c>
      <c r="BOG5" s="42">
        <f t="shared" si="305"/>
        <v>0</v>
      </c>
      <c r="BOH5" s="42">
        <f t="shared" si="305"/>
        <v>0</v>
      </c>
      <c r="BOI5" s="42">
        <f t="shared" si="305"/>
        <v>0</v>
      </c>
      <c r="BOJ5" s="42">
        <f t="shared" si="305"/>
        <v>0</v>
      </c>
      <c r="BOK5" s="42">
        <f t="shared" si="305"/>
        <v>0</v>
      </c>
      <c r="BOL5" s="42">
        <f t="shared" si="305"/>
        <v>0</v>
      </c>
      <c r="BOM5" s="42">
        <f t="shared" si="305"/>
        <v>0</v>
      </c>
      <c r="BON5" s="42">
        <f t="shared" si="305"/>
        <v>0</v>
      </c>
      <c r="BOO5" s="42">
        <f t="shared" si="305"/>
        <v>0</v>
      </c>
      <c r="BOP5" s="42">
        <f t="shared" si="305"/>
        <v>0</v>
      </c>
      <c r="BOQ5" s="42">
        <f t="shared" si="305"/>
        <v>0</v>
      </c>
      <c r="BOR5" s="42">
        <f t="shared" ref="BOR5:BRC5" si="306">MATCH(BOR2,ID_WR,0)-1</f>
        <v>0</v>
      </c>
      <c r="BOS5" s="42">
        <f t="shared" si="306"/>
        <v>0</v>
      </c>
      <c r="BOT5" s="42">
        <f t="shared" si="306"/>
        <v>0</v>
      </c>
      <c r="BOU5" s="42">
        <f t="shared" si="306"/>
        <v>0</v>
      </c>
      <c r="BOV5" s="42">
        <f t="shared" si="306"/>
        <v>0</v>
      </c>
      <c r="BOW5" s="42">
        <f t="shared" si="306"/>
        <v>0</v>
      </c>
      <c r="BOX5" s="42">
        <f t="shared" si="306"/>
        <v>0</v>
      </c>
      <c r="BOY5" s="42">
        <f t="shared" si="306"/>
        <v>0</v>
      </c>
      <c r="BOZ5" s="42">
        <f t="shared" si="306"/>
        <v>0</v>
      </c>
      <c r="BPA5" s="42">
        <f t="shared" si="306"/>
        <v>0</v>
      </c>
      <c r="BPB5" s="42">
        <f t="shared" si="306"/>
        <v>0</v>
      </c>
      <c r="BPC5" s="42">
        <f t="shared" si="306"/>
        <v>0</v>
      </c>
      <c r="BPD5" s="42">
        <f t="shared" si="306"/>
        <v>0</v>
      </c>
      <c r="BPE5" s="42">
        <f t="shared" si="306"/>
        <v>0</v>
      </c>
      <c r="BPF5" s="42">
        <f t="shared" si="306"/>
        <v>0</v>
      </c>
      <c r="BPG5" s="42">
        <f t="shared" si="306"/>
        <v>0</v>
      </c>
      <c r="BPH5" s="42">
        <f t="shared" si="306"/>
        <v>0</v>
      </c>
      <c r="BPI5" s="42">
        <f t="shared" si="306"/>
        <v>0</v>
      </c>
      <c r="BPJ5" s="42">
        <f t="shared" si="306"/>
        <v>0</v>
      </c>
      <c r="BPK5" s="42">
        <f t="shared" si="306"/>
        <v>0</v>
      </c>
      <c r="BPL5" s="42">
        <f t="shared" si="306"/>
        <v>0</v>
      </c>
      <c r="BPM5" s="42">
        <f t="shared" si="306"/>
        <v>0</v>
      </c>
      <c r="BPN5" s="42">
        <f t="shared" si="306"/>
        <v>0</v>
      </c>
      <c r="BPO5" s="42">
        <f t="shared" si="306"/>
        <v>0</v>
      </c>
      <c r="BPP5" s="42">
        <f t="shared" si="306"/>
        <v>0</v>
      </c>
      <c r="BPQ5" s="42">
        <f t="shared" si="306"/>
        <v>0</v>
      </c>
      <c r="BPR5" s="42">
        <f t="shared" si="306"/>
        <v>0</v>
      </c>
      <c r="BPS5" s="42">
        <f t="shared" si="306"/>
        <v>0</v>
      </c>
      <c r="BPT5" s="42">
        <f t="shared" si="306"/>
        <v>0</v>
      </c>
      <c r="BPU5" s="42">
        <f t="shared" si="306"/>
        <v>0</v>
      </c>
      <c r="BPV5" s="42">
        <f t="shared" si="306"/>
        <v>0</v>
      </c>
      <c r="BPW5" s="42">
        <f t="shared" si="306"/>
        <v>0</v>
      </c>
      <c r="BPX5" s="42">
        <f t="shared" si="306"/>
        <v>0</v>
      </c>
      <c r="BPY5" s="42">
        <f t="shared" si="306"/>
        <v>0</v>
      </c>
      <c r="BPZ5" s="42">
        <f t="shared" si="306"/>
        <v>0</v>
      </c>
      <c r="BQA5" s="42">
        <f t="shared" si="306"/>
        <v>0</v>
      </c>
      <c r="BQB5" s="42">
        <f t="shared" si="306"/>
        <v>0</v>
      </c>
      <c r="BQC5" s="42">
        <f t="shared" si="306"/>
        <v>0</v>
      </c>
      <c r="BQD5" s="42">
        <f t="shared" si="306"/>
        <v>0</v>
      </c>
      <c r="BQE5" s="42">
        <f t="shared" si="306"/>
        <v>0</v>
      </c>
      <c r="BQF5" s="42">
        <f t="shared" si="306"/>
        <v>0</v>
      </c>
      <c r="BQG5" s="42">
        <f t="shared" si="306"/>
        <v>0</v>
      </c>
      <c r="BQH5" s="42">
        <f t="shared" si="306"/>
        <v>0</v>
      </c>
      <c r="BQI5" s="42">
        <f t="shared" si="306"/>
        <v>0</v>
      </c>
      <c r="BQJ5" s="42">
        <f t="shared" si="306"/>
        <v>0</v>
      </c>
      <c r="BQK5" s="42">
        <f t="shared" si="306"/>
        <v>0</v>
      </c>
      <c r="BQL5" s="42">
        <f t="shared" si="306"/>
        <v>0</v>
      </c>
      <c r="BQM5" s="42">
        <f t="shared" si="306"/>
        <v>0</v>
      </c>
      <c r="BQN5" s="42">
        <f t="shared" si="306"/>
        <v>0</v>
      </c>
      <c r="BQO5" s="42">
        <f t="shared" si="306"/>
        <v>0</v>
      </c>
      <c r="BQP5" s="42">
        <f t="shared" si="306"/>
        <v>0</v>
      </c>
      <c r="BQQ5" s="42">
        <f t="shared" si="306"/>
        <v>0</v>
      </c>
      <c r="BQR5" s="42">
        <f t="shared" si="306"/>
        <v>0</v>
      </c>
      <c r="BQS5" s="42">
        <f t="shared" si="306"/>
        <v>0</v>
      </c>
      <c r="BQT5" s="42">
        <f t="shared" si="306"/>
        <v>0</v>
      </c>
      <c r="BQU5" s="42">
        <f t="shared" si="306"/>
        <v>0</v>
      </c>
      <c r="BQV5" s="42">
        <f t="shared" si="306"/>
        <v>0</v>
      </c>
      <c r="BQW5" s="42">
        <f t="shared" si="306"/>
        <v>0</v>
      </c>
      <c r="BQX5" s="42">
        <f t="shared" si="306"/>
        <v>0</v>
      </c>
      <c r="BQY5" s="42">
        <f t="shared" si="306"/>
        <v>0</v>
      </c>
      <c r="BQZ5" s="42">
        <f t="shared" si="306"/>
        <v>0</v>
      </c>
      <c r="BRA5" s="42">
        <f t="shared" si="306"/>
        <v>0</v>
      </c>
      <c r="BRB5" s="42">
        <f t="shared" si="306"/>
        <v>0</v>
      </c>
      <c r="BRC5" s="42">
        <f t="shared" si="306"/>
        <v>0</v>
      </c>
      <c r="BRD5" s="42">
        <f t="shared" ref="BRD5:BTO5" si="307">MATCH(BRD2,ID_WR,0)-1</f>
        <v>0</v>
      </c>
      <c r="BRE5" s="42">
        <f t="shared" si="307"/>
        <v>0</v>
      </c>
      <c r="BRF5" s="42">
        <f t="shared" si="307"/>
        <v>0</v>
      </c>
      <c r="BRG5" s="42">
        <f t="shared" si="307"/>
        <v>0</v>
      </c>
      <c r="BRH5" s="42">
        <f t="shared" si="307"/>
        <v>0</v>
      </c>
      <c r="BRI5" s="42">
        <f t="shared" si="307"/>
        <v>0</v>
      </c>
      <c r="BRJ5" s="42">
        <f t="shared" si="307"/>
        <v>0</v>
      </c>
      <c r="BRK5" s="42">
        <f t="shared" si="307"/>
        <v>0</v>
      </c>
      <c r="BRL5" s="42">
        <f t="shared" si="307"/>
        <v>0</v>
      </c>
      <c r="BRM5" s="42">
        <f t="shared" si="307"/>
        <v>0</v>
      </c>
      <c r="BRN5" s="42">
        <f t="shared" si="307"/>
        <v>0</v>
      </c>
      <c r="BRO5" s="42">
        <f t="shared" si="307"/>
        <v>0</v>
      </c>
      <c r="BRP5" s="42">
        <f t="shared" si="307"/>
        <v>0</v>
      </c>
      <c r="BRQ5" s="42">
        <f t="shared" si="307"/>
        <v>0</v>
      </c>
      <c r="BRR5" s="42">
        <f t="shared" si="307"/>
        <v>0</v>
      </c>
      <c r="BRS5" s="42">
        <f t="shared" si="307"/>
        <v>0</v>
      </c>
      <c r="BRT5" s="42">
        <f t="shared" si="307"/>
        <v>0</v>
      </c>
      <c r="BRU5" s="42">
        <f t="shared" si="307"/>
        <v>0</v>
      </c>
      <c r="BRV5" s="42">
        <f t="shared" si="307"/>
        <v>0</v>
      </c>
      <c r="BRW5" s="42">
        <f t="shared" si="307"/>
        <v>0</v>
      </c>
      <c r="BRX5" s="42">
        <f t="shared" si="307"/>
        <v>0</v>
      </c>
      <c r="BRY5" s="42">
        <f t="shared" si="307"/>
        <v>0</v>
      </c>
      <c r="BRZ5" s="42">
        <f t="shared" si="307"/>
        <v>0</v>
      </c>
      <c r="BSA5" s="42">
        <f t="shared" si="307"/>
        <v>0</v>
      </c>
      <c r="BSB5" s="42">
        <f t="shared" si="307"/>
        <v>0</v>
      </c>
      <c r="BSC5" s="42">
        <f t="shared" si="307"/>
        <v>0</v>
      </c>
      <c r="BSD5" s="42">
        <f t="shared" si="307"/>
        <v>0</v>
      </c>
      <c r="BSE5" s="42">
        <f t="shared" si="307"/>
        <v>0</v>
      </c>
      <c r="BSF5" s="42">
        <f t="shared" si="307"/>
        <v>0</v>
      </c>
      <c r="BSG5" s="42">
        <f t="shared" si="307"/>
        <v>0</v>
      </c>
      <c r="BSH5" s="42">
        <f t="shared" si="307"/>
        <v>0</v>
      </c>
      <c r="BSI5" s="42">
        <f t="shared" si="307"/>
        <v>0</v>
      </c>
      <c r="BSJ5" s="42">
        <f t="shared" si="307"/>
        <v>0</v>
      </c>
      <c r="BSK5" s="42">
        <f t="shared" si="307"/>
        <v>0</v>
      </c>
      <c r="BSL5" s="42">
        <f t="shared" si="307"/>
        <v>0</v>
      </c>
      <c r="BSM5" s="42">
        <f t="shared" si="307"/>
        <v>0</v>
      </c>
      <c r="BSN5" s="42">
        <f t="shared" si="307"/>
        <v>0</v>
      </c>
      <c r="BSO5" s="42">
        <f t="shared" si="307"/>
        <v>0</v>
      </c>
      <c r="BSP5" s="42">
        <f t="shared" si="307"/>
        <v>0</v>
      </c>
      <c r="BSQ5" s="42">
        <f t="shared" si="307"/>
        <v>0</v>
      </c>
      <c r="BSR5" s="42">
        <f t="shared" si="307"/>
        <v>0</v>
      </c>
      <c r="BSS5" s="42">
        <f t="shared" si="307"/>
        <v>0</v>
      </c>
      <c r="BST5" s="42">
        <f t="shared" si="307"/>
        <v>0</v>
      </c>
      <c r="BSU5" s="42">
        <f t="shared" si="307"/>
        <v>0</v>
      </c>
      <c r="BSV5" s="42">
        <f t="shared" si="307"/>
        <v>0</v>
      </c>
      <c r="BSW5" s="42">
        <f t="shared" si="307"/>
        <v>0</v>
      </c>
      <c r="BSX5" s="42">
        <f t="shared" si="307"/>
        <v>0</v>
      </c>
      <c r="BSY5" s="42">
        <f t="shared" si="307"/>
        <v>0</v>
      </c>
      <c r="BSZ5" s="42">
        <f t="shared" si="307"/>
        <v>0</v>
      </c>
      <c r="BTA5" s="42">
        <f t="shared" si="307"/>
        <v>0</v>
      </c>
      <c r="BTB5" s="42">
        <f t="shared" si="307"/>
        <v>0</v>
      </c>
      <c r="BTC5" s="42">
        <f t="shared" si="307"/>
        <v>0</v>
      </c>
      <c r="BTD5" s="42">
        <f t="shared" si="307"/>
        <v>0</v>
      </c>
      <c r="BTE5" s="42">
        <f t="shared" si="307"/>
        <v>0</v>
      </c>
      <c r="BTF5" s="42">
        <f t="shared" si="307"/>
        <v>0</v>
      </c>
      <c r="BTG5" s="42">
        <f t="shared" si="307"/>
        <v>0</v>
      </c>
      <c r="BTH5" s="42">
        <f t="shared" si="307"/>
        <v>0</v>
      </c>
      <c r="BTI5" s="42">
        <f t="shared" si="307"/>
        <v>0</v>
      </c>
      <c r="BTJ5" s="42">
        <f t="shared" si="307"/>
        <v>0</v>
      </c>
      <c r="BTK5" s="42">
        <f t="shared" si="307"/>
        <v>0</v>
      </c>
      <c r="BTL5" s="42">
        <f t="shared" si="307"/>
        <v>0</v>
      </c>
      <c r="BTM5" s="42">
        <f t="shared" si="307"/>
        <v>0</v>
      </c>
      <c r="BTN5" s="42">
        <f t="shared" si="307"/>
        <v>0</v>
      </c>
      <c r="BTO5" s="42">
        <f t="shared" si="307"/>
        <v>0</v>
      </c>
      <c r="BTP5" s="42">
        <f t="shared" ref="BTP5:BWA5" si="308">MATCH(BTP2,ID_WR,0)-1</f>
        <v>0</v>
      </c>
      <c r="BTQ5" s="42">
        <f t="shared" si="308"/>
        <v>0</v>
      </c>
      <c r="BTR5" s="42">
        <f t="shared" si="308"/>
        <v>0</v>
      </c>
      <c r="BTS5" s="42">
        <f t="shared" si="308"/>
        <v>0</v>
      </c>
      <c r="BTT5" s="42">
        <f t="shared" si="308"/>
        <v>0</v>
      </c>
      <c r="BTU5" s="42">
        <f t="shared" si="308"/>
        <v>0</v>
      </c>
      <c r="BTV5" s="42">
        <f t="shared" si="308"/>
        <v>0</v>
      </c>
      <c r="BTW5" s="42">
        <f t="shared" si="308"/>
        <v>0</v>
      </c>
      <c r="BTX5" s="42">
        <f t="shared" si="308"/>
        <v>0</v>
      </c>
      <c r="BTY5" s="42">
        <f t="shared" si="308"/>
        <v>0</v>
      </c>
      <c r="BTZ5" s="42">
        <f t="shared" si="308"/>
        <v>0</v>
      </c>
      <c r="BUA5" s="42">
        <f t="shared" si="308"/>
        <v>0</v>
      </c>
      <c r="BUB5" s="42">
        <f t="shared" si="308"/>
        <v>0</v>
      </c>
      <c r="BUC5" s="42">
        <f t="shared" si="308"/>
        <v>0</v>
      </c>
      <c r="BUD5" s="42">
        <f t="shared" si="308"/>
        <v>0</v>
      </c>
      <c r="BUE5" s="42">
        <f t="shared" si="308"/>
        <v>0</v>
      </c>
      <c r="BUF5" s="42">
        <f t="shared" si="308"/>
        <v>0</v>
      </c>
      <c r="BUG5" s="42">
        <f t="shared" si="308"/>
        <v>0</v>
      </c>
      <c r="BUH5" s="42">
        <f t="shared" si="308"/>
        <v>0</v>
      </c>
      <c r="BUI5" s="42">
        <f t="shared" si="308"/>
        <v>0</v>
      </c>
      <c r="BUJ5" s="42">
        <f t="shared" si="308"/>
        <v>0</v>
      </c>
      <c r="BUK5" s="42">
        <f t="shared" si="308"/>
        <v>0</v>
      </c>
      <c r="BUL5" s="42">
        <f t="shared" si="308"/>
        <v>0</v>
      </c>
      <c r="BUM5" s="42">
        <f t="shared" si="308"/>
        <v>0</v>
      </c>
      <c r="BUN5" s="42">
        <f t="shared" si="308"/>
        <v>0</v>
      </c>
      <c r="BUO5" s="42">
        <f t="shared" si="308"/>
        <v>0</v>
      </c>
      <c r="BUP5" s="42">
        <f t="shared" si="308"/>
        <v>0</v>
      </c>
      <c r="BUQ5" s="42">
        <f t="shared" si="308"/>
        <v>0</v>
      </c>
      <c r="BUR5" s="42">
        <f t="shared" si="308"/>
        <v>0</v>
      </c>
      <c r="BUS5" s="42">
        <f t="shared" si="308"/>
        <v>0</v>
      </c>
      <c r="BUT5" s="42">
        <f t="shared" si="308"/>
        <v>0</v>
      </c>
      <c r="BUU5" s="42">
        <f t="shared" si="308"/>
        <v>0</v>
      </c>
      <c r="BUV5" s="42">
        <f t="shared" si="308"/>
        <v>0</v>
      </c>
      <c r="BUW5" s="42">
        <f t="shared" si="308"/>
        <v>0</v>
      </c>
      <c r="BUX5" s="42">
        <f t="shared" si="308"/>
        <v>0</v>
      </c>
      <c r="BUY5" s="42">
        <f t="shared" si="308"/>
        <v>0</v>
      </c>
      <c r="BUZ5" s="42">
        <f t="shared" si="308"/>
        <v>0</v>
      </c>
      <c r="BVA5" s="42">
        <f t="shared" si="308"/>
        <v>0</v>
      </c>
      <c r="BVB5" s="42">
        <f t="shared" si="308"/>
        <v>0</v>
      </c>
      <c r="BVC5" s="42">
        <f t="shared" si="308"/>
        <v>0</v>
      </c>
      <c r="BVD5" s="42">
        <f t="shared" si="308"/>
        <v>0</v>
      </c>
      <c r="BVE5" s="42">
        <f t="shared" si="308"/>
        <v>0</v>
      </c>
      <c r="BVF5" s="42">
        <f t="shared" si="308"/>
        <v>0</v>
      </c>
      <c r="BVG5" s="42">
        <f t="shared" si="308"/>
        <v>0</v>
      </c>
      <c r="BVH5" s="42">
        <f t="shared" si="308"/>
        <v>0</v>
      </c>
      <c r="BVI5" s="42">
        <f t="shared" si="308"/>
        <v>0</v>
      </c>
      <c r="BVJ5" s="42">
        <f t="shared" si="308"/>
        <v>0</v>
      </c>
      <c r="BVK5" s="42">
        <f t="shared" si="308"/>
        <v>0</v>
      </c>
      <c r="BVL5" s="42">
        <f t="shared" si="308"/>
        <v>0</v>
      </c>
      <c r="BVM5" s="42">
        <f t="shared" si="308"/>
        <v>0</v>
      </c>
      <c r="BVN5" s="42">
        <f t="shared" si="308"/>
        <v>0</v>
      </c>
      <c r="BVO5" s="42">
        <f t="shared" si="308"/>
        <v>0</v>
      </c>
      <c r="BVP5" s="42">
        <f t="shared" si="308"/>
        <v>0</v>
      </c>
      <c r="BVQ5" s="42">
        <f t="shared" si="308"/>
        <v>0</v>
      </c>
      <c r="BVR5" s="42">
        <f t="shared" si="308"/>
        <v>0</v>
      </c>
      <c r="BVS5" s="42">
        <f t="shared" si="308"/>
        <v>0</v>
      </c>
      <c r="BVT5" s="42">
        <f t="shared" si="308"/>
        <v>0</v>
      </c>
      <c r="BVU5" s="42">
        <f t="shared" si="308"/>
        <v>0</v>
      </c>
      <c r="BVV5" s="42">
        <f t="shared" si="308"/>
        <v>0</v>
      </c>
      <c r="BVW5" s="42">
        <f t="shared" si="308"/>
        <v>0</v>
      </c>
      <c r="BVX5" s="42">
        <f t="shared" si="308"/>
        <v>0</v>
      </c>
      <c r="BVY5" s="42">
        <f t="shared" si="308"/>
        <v>0</v>
      </c>
      <c r="BVZ5" s="42">
        <f t="shared" si="308"/>
        <v>0</v>
      </c>
      <c r="BWA5" s="42">
        <f t="shared" si="308"/>
        <v>0</v>
      </c>
      <c r="BWB5" s="42">
        <f t="shared" ref="BWB5:BYM5" si="309">MATCH(BWB2,ID_WR,0)-1</f>
        <v>0</v>
      </c>
      <c r="BWC5" s="42">
        <f t="shared" si="309"/>
        <v>0</v>
      </c>
      <c r="BWD5" s="42">
        <f t="shared" si="309"/>
        <v>0</v>
      </c>
      <c r="BWE5" s="42">
        <f t="shared" si="309"/>
        <v>0</v>
      </c>
      <c r="BWF5" s="42">
        <f t="shared" si="309"/>
        <v>0</v>
      </c>
      <c r="BWG5" s="42">
        <f t="shared" si="309"/>
        <v>0</v>
      </c>
      <c r="BWH5" s="42">
        <f t="shared" si="309"/>
        <v>0</v>
      </c>
      <c r="BWI5" s="42">
        <f t="shared" si="309"/>
        <v>0</v>
      </c>
      <c r="BWJ5" s="42">
        <f t="shared" si="309"/>
        <v>0</v>
      </c>
      <c r="BWK5" s="42">
        <f t="shared" si="309"/>
        <v>0</v>
      </c>
      <c r="BWL5" s="42">
        <f t="shared" si="309"/>
        <v>0</v>
      </c>
      <c r="BWM5" s="42">
        <f t="shared" si="309"/>
        <v>0</v>
      </c>
      <c r="BWN5" s="42">
        <f t="shared" si="309"/>
        <v>0</v>
      </c>
      <c r="BWO5" s="42">
        <f t="shared" si="309"/>
        <v>0</v>
      </c>
      <c r="BWP5" s="42">
        <f t="shared" si="309"/>
        <v>0</v>
      </c>
      <c r="BWQ5" s="42">
        <f t="shared" si="309"/>
        <v>0</v>
      </c>
      <c r="BWR5" s="42">
        <f t="shared" si="309"/>
        <v>0</v>
      </c>
      <c r="BWS5" s="42">
        <f t="shared" si="309"/>
        <v>0</v>
      </c>
      <c r="BWT5" s="42">
        <f t="shared" si="309"/>
        <v>0</v>
      </c>
      <c r="BWU5" s="42">
        <f t="shared" si="309"/>
        <v>0</v>
      </c>
      <c r="BWV5" s="42">
        <f t="shared" si="309"/>
        <v>0</v>
      </c>
      <c r="BWW5" s="42">
        <f t="shared" si="309"/>
        <v>0</v>
      </c>
      <c r="BWX5" s="42">
        <f t="shared" si="309"/>
        <v>0</v>
      </c>
      <c r="BWY5" s="42">
        <f t="shared" si="309"/>
        <v>0</v>
      </c>
      <c r="BWZ5" s="42">
        <f t="shared" si="309"/>
        <v>0</v>
      </c>
      <c r="BXA5" s="42">
        <f t="shared" si="309"/>
        <v>0</v>
      </c>
      <c r="BXB5" s="42">
        <f t="shared" si="309"/>
        <v>0</v>
      </c>
      <c r="BXC5" s="42">
        <f t="shared" si="309"/>
        <v>0</v>
      </c>
      <c r="BXD5" s="42">
        <f t="shared" si="309"/>
        <v>0</v>
      </c>
      <c r="BXE5" s="42">
        <f t="shared" si="309"/>
        <v>0</v>
      </c>
      <c r="BXF5" s="42">
        <f t="shared" si="309"/>
        <v>0</v>
      </c>
      <c r="BXG5" s="42">
        <f t="shared" si="309"/>
        <v>0</v>
      </c>
      <c r="BXH5" s="42">
        <f t="shared" si="309"/>
        <v>0</v>
      </c>
      <c r="BXI5" s="42">
        <f t="shared" si="309"/>
        <v>0</v>
      </c>
      <c r="BXJ5" s="42">
        <f t="shared" si="309"/>
        <v>0</v>
      </c>
      <c r="BXK5" s="42">
        <f t="shared" si="309"/>
        <v>0</v>
      </c>
      <c r="BXL5" s="42">
        <f t="shared" si="309"/>
        <v>0</v>
      </c>
      <c r="BXM5" s="42">
        <f t="shared" si="309"/>
        <v>0</v>
      </c>
      <c r="BXN5" s="42">
        <f t="shared" si="309"/>
        <v>0</v>
      </c>
      <c r="BXO5" s="42">
        <f t="shared" si="309"/>
        <v>0</v>
      </c>
      <c r="BXP5" s="42">
        <f t="shared" si="309"/>
        <v>0</v>
      </c>
      <c r="BXQ5" s="42">
        <f t="shared" si="309"/>
        <v>0</v>
      </c>
      <c r="BXR5" s="42">
        <f t="shared" si="309"/>
        <v>0</v>
      </c>
      <c r="BXS5" s="42">
        <f t="shared" si="309"/>
        <v>0</v>
      </c>
      <c r="BXT5" s="42">
        <f t="shared" si="309"/>
        <v>0</v>
      </c>
      <c r="BXU5" s="42">
        <f t="shared" si="309"/>
        <v>0</v>
      </c>
      <c r="BXV5" s="42">
        <f t="shared" si="309"/>
        <v>0</v>
      </c>
      <c r="BXW5" s="42">
        <f t="shared" si="309"/>
        <v>0</v>
      </c>
      <c r="BXX5" s="42">
        <f t="shared" si="309"/>
        <v>0</v>
      </c>
      <c r="BXY5" s="42">
        <f t="shared" si="309"/>
        <v>0</v>
      </c>
      <c r="BXZ5" s="42">
        <f t="shared" si="309"/>
        <v>0</v>
      </c>
      <c r="BYA5" s="42">
        <f t="shared" si="309"/>
        <v>0</v>
      </c>
      <c r="BYB5" s="42">
        <f t="shared" si="309"/>
        <v>0</v>
      </c>
      <c r="BYC5" s="42">
        <f t="shared" si="309"/>
        <v>0</v>
      </c>
      <c r="BYD5" s="42">
        <f t="shared" si="309"/>
        <v>0</v>
      </c>
      <c r="BYE5" s="42">
        <f t="shared" si="309"/>
        <v>0</v>
      </c>
      <c r="BYF5" s="42">
        <f t="shared" si="309"/>
        <v>0</v>
      </c>
      <c r="BYG5" s="42">
        <f t="shared" si="309"/>
        <v>0</v>
      </c>
      <c r="BYH5" s="42">
        <f t="shared" si="309"/>
        <v>0</v>
      </c>
      <c r="BYI5" s="42">
        <f t="shared" si="309"/>
        <v>0</v>
      </c>
      <c r="BYJ5" s="42">
        <f t="shared" si="309"/>
        <v>0</v>
      </c>
      <c r="BYK5" s="42">
        <f t="shared" si="309"/>
        <v>0</v>
      </c>
      <c r="BYL5" s="42">
        <f t="shared" si="309"/>
        <v>0</v>
      </c>
      <c r="BYM5" s="42">
        <f t="shared" si="309"/>
        <v>0</v>
      </c>
      <c r="BYN5" s="42">
        <f t="shared" ref="BYN5:CAY5" si="310">MATCH(BYN2,ID_WR,0)-1</f>
        <v>0</v>
      </c>
      <c r="BYO5" s="42">
        <f t="shared" si="310"/>
        <v>0</v>
      </c>
      <c r="BYP5" s="42">
        <f t="shared" si="310"/>
        <v>0</v>
      </c>
      <c r="BYQ5" s="42">
        <f t="shared" si="310"/>
        <v>0</v>
      </c>
      <c r="BYR5" s="42">
        <f t="shared" si="310"/>
        <v>0</v>
      </c>
      <c r="BYS5" s="42">
        <f t="shared" si="310"/>
        <v>0</v>
      </c>
      <c r="BYT5" s="42">
        <f t="shared" si="310"/>
        <v>0</v>
      </c>
      <c r="BYU5" s="42">
        <f t="shared" si="310"/>
        <v>0</v>
      </c>
      <c r="BYV5" s="42">
        <f t="shared" si="310"/>
        <v>0</v>
      </c>
      <c r="BYW5" s="42">
        <f t="shared" si="310"/>
        <v>0</v>
      </c>
      <c r="BYX5" s="42">
        <f t="shared" si="310"/>
        <v>0</v>
      </c>
      <c r="BYY5" s="42">
        <f t="shared" si="310"/>
        <v>0</v>
      </c>
      <c r="BYZ5" s="42">
        <f t="shared" si="310"/>
        <v>0</v>
      </c>
      <c r="BZA5" s="42">
        <f t="shared" si="310"/>
        <v>0</v>
      </c>
      <c r="BZB5" s="42">
        <f t="shared" si="310"/>
        <v>0</v>
      </c>
      <c r="BZC5" s="42">
        <f t="shared" si="310"/>
        <v>0</v>
      </c>
      <c r="BZD5" s="42">
        <f t="shared" si="310"/>
        <v>0</v>
      </c>
      <c r="BZE5" s="42">
        <f t="shared" si="310"/>
        <v>0</v>
      </c>
      <c r="BZF5" s="42">
        <f t="shared" si="310"/>
        <v>0</v>
      </c>
      <c r="BZG5" s="42">
        <f t="shared" si="310"/>
        <v>0</v>
      </c>
      <c r="BZH5" s="42">
        <f t="shared" si="310"/>
        <v>0</v>
      </c>
      <c r="BZI5" s="42">
        <f t="shared" si="310"/>
        <v>0</v>
      </c>
      <c r="BZJ5" s="42">
        <f t="shared" si="310"/>
        <v>0</v>
      </c>
      <c r="BZK5" s="42">
        <f t="shared" si="310"/>
        <v>0</v>
      </c>
      <c r="BZL5" s="42">
        <f t="shared" si="310"/>
        <v>0</v>
      </c>
      <c r="BZM5" s="42">
        <f t="shared" si="310"/>
        <v>0</v>
      </c>
      <c r="BZN5" s="42">
        <f t="shared" si="310"/>
        <v>0</v>
      </c>
      <c r="BZO5" s="42">
        <f t="shared" si="310"/>
        <v>0</v>
      </c>
      <c r="BZP5" s="42">
        <f t="shared" si="310"/>
        <v>0</v>
      </c>
      <c r="BZQ5" s="42">
        <f t="shared" si="310"/>
        <v>0</v>
      </c>
      <c r="BZR5" s="42">
        <f t="shared" si="310"/>
        <v>0</v>
      </c>
      <c r="BZS5" s="42">
        <f t="shared" si="310"/>
        <v>0</v>
      </c>
      <c r="BZT5" s="42">
        <f t="shared" si="310"/>
        <v>0</v>
      </c>
      <c r="BZU5" s="42">
        <f t="shared" si="310"/>
        <v>0</v>
      </c>
      <c r="BZV5" s="42">
        <f t="shared" si="310"/>
        <v>0</v>
      </c>
      <c r="BZW5" s="42">
        <f t="shared" si="310"/>
        <v>0</v>
      </c>
      <c r="BZX5" s="42">
        <f t="shared" si="310"/>
        <v>0</v>
      </c>
      <c r="BZY5" s="42">
        <f t="shared" si="310"/>
        <v>0</v>
      </c>
      <c r="BZZ5" s="42">
        <f t="shared" si="310"/>
        <v>0</v>
      </c>
      <c r="CAA5" s="42">
        <f t="shared" si="310"/>
        <v>0</v>
      </c>
      <c r="CAB5" s="42">
        <f t="shared" si="310"/>
        <v>0</v>
      </c>
      <c r="CAC5" s="42">
        <f t="shared" si="310"/>
        <v>0</v>
      </c>
      <c r="CAD5" s="42">
        <f t="shared" si="310"/>
        <v>0</v>
      </c>
      <c r="CAE5" s="42">
        <f t="shared" si="310"/>
        <v>0</v>
      </c>
      <c r="CAF5" s="42">
        <f t="shared" si="310"/>
        <v>0</v>
      </c>
      <c r="CAG5" s="42">
        <f t="shared" si="310"/>
        <v>0</v>
      </c>
      <c r="CAH5" s="42">
        <f t="shared" si="310"/>
        <v>0</v>
      </c>
      <c r="CAI5" s="42">
        <f t="shared" si="310"/>
        <v>0</v>
      </c>
      <c r="CAJ5" s="42">
        <f t="shared" si="310"/>
        <v>0</v>
      </c>
      <c r="CAK5" s="42">
        <f t="shared" si="310"/>
        <v>0</v>
      </c>
      <c r="CAL5" s="42">
        <f t="shared" si="310"/>
        <v>0</v>
      </c>
      <c r="CAM5" s="42">
        <f t="shared" si="310"/>
        <v>0</v>
      </c>
      <c r="CAN5" s="42">
        <f t="shared" si="310"/>
        <v>0</v>
      </c>
      <c r="CAO5" s="42">
        <f t="shared" si="310"/>
        <v>0</v>
      </c>
      <c r="CAP5" s="42">
        <f t="shared" si="310"/>
        <v>0</v>
      </c>
      <c r="CAQ5" s="42">
        <f t="shared" si="310"/>
        <v>0</v>
      </c>
      <c r="CAR5" s="42">
        <f t="shared" si="310"/>
        <v>0</v>
      </c>
      <c r="CAS5" s="42">
        <f t="shared" si="310"/>
        <v>0</v>
      </c>
      <c r="CAT5" s="42">
        <f t="shared" si="310"/>
        <v>0</v>
      </c>
      <c r="CAU5" s="42">
        <f t="shared" si="310"/>
        <v>0</v>
      </c>
      <c r="CAV5" s="42">
        <f t="shared" si="310"/>
        <v>0</v>
      </c>
      <c r="CAW5" s="42">
        <f t="shared" si="310"/>
        <v>0</v>
      </c>
      <c r="CAX5" s="42">
        <f t="shared" si="310"/>
        <v>0</v>
      </c>
      <c r="CAY5" s="42">
        <f t="shared" si="310"/>
        <v>0</v>
      </c>
      <c r="CAZ5" s="42">
        <f t="shared" ref="CAZ5:CDK5" si="311">MATCH(CAZ2,ID_WR,0)-1</f>
        <v>0</v>
      </c>
      <c r="CBA5" s="42">
        <f t="shared" si="311"/>
        <v>0</v>
      </c>
      <c r="CBB5" s="42">
        <f t="shared" si="311"/>
        <v>0</v>
      </c>
      <c r="CBC5" s="42">
        <f t="shared" si="311"/>
        <v>0</v>
      </c>
      <c r="CBD5" s="42">
        <f t="shared" si="311"/>
        <v>0</v>
      </c>
      <c r="CBE5" s="42">
        <f t="shared" si="311"/>
        <v>0</v>
      </c>
      <c r="CBF5" s="42">
        <f t="shared" si="311"/>
        <v>0</v>
      </c>
      <c r="CBG5" s="42">
        <f t="shared" si="311"/>
        <v>0</v>
      </c>
      <c r="CBH5" s="42">
        <f t="shared" si="311"/>
        <v>0</v>
      </c>
      <c r="CBI5" s="42">
        <f t="shared" si="311"/>
        <v>0</v>
      </c>
      <c r="CBJ5" s="42">
        <f t="shared" si="311"/>
        <v>0</v>
      </c>
      <c r="CBK5" s="42">
        <f t="shared" si="311"/>
        <v>0</v>
      </c>
      <c r="CBL5" s="42">
        <f t="shared" si="311"/>
        <v>0</v>
      </c>
      <c r="CBM5" s="42">
        <f t="shared" si="311"/>
        <v>0</v>
      </c>
      <c r="CBN5" s="42">
        <f t="shared" si="311"/>
        <v>0</v>
      </c>
      <c r="CBO5" s="42">
        <f t="shared" si="311"/>
        <v>0</v>
      </c>
      <c r="CBP5" s="42">
        <f t="shared" si="311"/>
        <v>0</v>
      </c>
      <c r="CBQ5" s="42">
        <f t="shared" si="311"/>
        <v>0</v>
      </c>
      <c r="CBR5" s="42">
        <f t="shared" si="311"/>
        <v>0</v>
      </c>
      <c r="CBS5" s="42">
        <f t="shared" si="311"/>
        <v>0</v>
      </c>
      <c r="CBT5" s="42">
        <f t="shared" si="311"/>
        <v>0</v>
      </c>
      <c r="CBU5" s="42">
        <f t="shared" si="311"/>
        <v>0</v>
      </c>
      <c r="CBV5" s="42">
        <f t="shared" si="311"/>
        <v>0</v>
      </c>
      <c r="CBW5" s="42">
        <f t="shared" si="311"/>
        <v>0</v>
      </c>
      <c r="CBX5" s="42">
        <f t="shared" si="311"/>
        <v>0</v>
      </c>
      <c r="CBY5" s="42">
        <f t="shared" si="311"/>
        <v>0</v>
      </c>
      <c r="CBZ5" s="42">
        <f t="shared" si="311"/>
        <v>0</v>
      </c>
      <c r="CCA5" s="42">
        <f t="shared" si="311"/>
        <v>0</v>
      </c>
      <c r="CCB5" s="42">
        <f t="shared" si="311"/>
        <v>0</v>
      </c>
      <c r="CCC5" s="42">
        <f t="shared" si="311"/>
        <v>0</v>
      </c>
      <c r="CCD5" s="42">
        <f t="shared" si="311"/>
        <v>0</v>
      </c>
      <c r="CCE5" s="42">
        <f t="shared" si="311"/>
        <v>0</v>
      </c>
      <c r="CCF5" s="42">
        <f t="shared" si="311"/>
        <v>0</v>
      </c>
      <c r="CCG5" s="42">
        <f t="shared" si="311"/>
        <v>0</v>
      </c>
      <c r="CCH5" s="42">
        <f t="shared" si="311"/>
        <v>0</v>
      </c>
      <c r="CCI5" s="42">
        <f t="shared" si="311"/>
        <v>0</v>
      </c>
      <c r="CCJ5" s="42">
        <f t="shared" si="311"/>
        <v>0</v>
      </c>
      <c r="CCK5" s="42">
        <f t="shared" si="311"/>
        <v>0</v>
      </c>
      <c r="CCL5" s="42">
        <f t="shared" si="311"/>
        <v>0</v>
      </c>
      <c r="CCM5" s="42">
        <f t="shared" si="311"/>
        <v>0</v>
      </c>
      <c r="CCN5" s="42">
        <f t="shared" si="311"/>
        <v>0</v>
      </c>
      <c r="CCO5" s="42">
        <f t="shared" si="311"/>
        <v>0</v>
      </c>
      <c r="CCP5" s="42">
        <f t="shared" si="311"/>
        <v>0</v>
      </c>
      <c r="CCQ5" s="42">
        <f t="shared" si="311"/>
        <v>0</v>
      </c>
      <c r="CCR5" s="42">
        <f t="shared" si="311"/>
        <v>0</v>
      </c>
      <c r="CCS5" s="42">
        <f t="shared" si="311"/>
        <v>0</v>
      </c>
      <c r="CCT5" s="42">
        <f t="shared" si="311"/>
        <v>0</v>
      </c>
      <c r="CCU5" s="42">
        <f t="shared" si="311"/>
        <v>0</v>
      </c>
      <c r="CCV5" s="42">
        <f t="shared" si="311"/>
        <v>0</v>
      </c>
      <c r="CCW5" s="42">
        <f t="shared" si="311"/>
        <v>0</v>
      </c>
      <c r="CCX5" s="42">
        <f t="shared" si="311"/>
        <v>0</v>
      </c>
      <c r="CCY5" s="42">
        <f t="shared" si="311"/>
        <v>0</v>
      </c>
      <c r="CCZ5" s="42">
        <f t="shared" si="311"/>
        <v>0</v>
      </c>
      <c r="CDA5" s="42">
        <f t="shared" si="311"/>
        <v>0</v>
      </c>
      <c r="CDB5" s="42">
        <f t="shared" si="311"/>
        <v>0</v>
      </c>
      <c r="CDC5" s="42">
        <f t="shared" si="311"/>
        <v>0</v>
      </c>
      <c r="CDD5" s="42">
        <f t="shared" si="311"/>
        <v>0</v>
      </c>
      <c r="CDE5" s="42">
        <f t="shared" si="311"/>
        <v>0</v>
      </c>
      <c r="CDF5" s="42">
        <f t="shared" si="311"/>
        <v>0</v>
      </c>
      <c r="CDG5" s="42">
        <f t="shared" si="311"/>
        <v>0</v>
      </c>
      <c r="CDH5" s="42">
        <f t="shared" si="311"/>
        <v>0</v>
      </c>
      <c r="CDI5" s="42">
        <f t="shared" si="311"/>
        <v>0</v>
      </c>
      <c r="CDJ5" s="42">
        <f t="shared" si="311"/>
        <v>0</v>
      </c>
      <c r="CDK5" s="42">
        <f t="shared" si="311"/>
        <v>0</v>
      </c>
      <c r="CDL5" s="42">
        <f t="shared" ref="CDL5:CFW5" si="312">MATCH(CDL2,ID_WR,0)-1</f>
        <v>0</v>
      </c>
      <c r="CDM5" s="42">
        <f t="shared" si="312"/>
        <v>0</v>
      </c>
      <c r="CDN5" s="42">
        <f t="shared" si="312"/>
        <v>0</v>
      </c>
      <c r="CDO5" s="42">
        <f t="shared" si="312"/>
        <v>0</v>
      </c>
      <c r="CDP5" s="42">
        <f t="shared" si="312"/>
        <v>0</v>
      </c>
      <c r="CDQ5" s="42">
        <f t="shared" si="312"/>
        <v>0</v>
      </c>
      <c r="CDR5" s="42">
        <f t="shared" si="312"/>
        <v>0</v>
      </c>
      <c r="CDS5" s="42">
        <f t="shared" si="312"/>
        <v>0</v>
      </c>
      <c r="CDT5" s="42">
        <f t="shared" si="312"/>
        <v>0</v>
      </c>
      <c r="CDU5" s="42">
        <f t="shared" si="312"/>
        <v>0</v>
      </c>
      <c r="CDV5" s="42">
        <f t="shared" si="312"/>
        <v>0</v>
      </c>
      <c r="CDW5" s="42">
        <f t="shared" si="312"/>
        <v>0</v>
      </c>
      <c r="CDX5" s="42">
        <f t="shared" si="312"/>
        <v>0</v>
      </c>
      <c r="CDY5" s="42">
        <f t="shared" si="312"/>
        <v>0</v>
      </c>
      <c r="CDZ5" s="42">
        <f t="shared" si="312"/>
        <v>0</v>
      </c>
      <c r="CEA5" s="42">
        <f t="shared" si="312"/>
        <v>0</v>
      </c>
      <c r="CEB5" s="42">
        <f t="shared" si="312"/>
        <v>0</v>
      </c>
      <c r="CEC5" s="42">
        <f t="shared" si="312"/>
        <v>0</v>
      </c>
      <c r="CED5" s="42">
        <f t="shared" si="312"/>
        <v>0</v>
      </c>
      <c r="CEE5" s="42">
        <f t="shared" si="312"/>
        <v>0</v>
      </c>
      <c r="CEF5" s="42">
        <f t="shared" si="312"/>
        <v>0</v>
      </c>
      <c r="CEG5" s="42">
        <f t="shared" si="312"/>
        <v>0</v>
      </c>
      <c r="CEH5" s="42">
        <f t="shared" si="312"/>
        <v>0</v>
      </c>
      <c r="CEI5" s="42">
        <f t="shared" si="312"/>
        <v>0</v>
      </c>
      <c r="CEJ5" s="42">
        <f t="shared" si="312"/>
        <v>0</v>
      </c>
      <c r="CEK5" s="42">
        <f t="shared" si="312"/>
        <v>0</v>
      </c>
      <c r="CEL5" s="42">
        <f t="shared" si="312"/>
        <v>0</v>
      </c>
      <c r="CEM5" s="42">
        <f t="shared" si="312"/>
        <v>0</v>
      </c>
      <c r="CEN5" s="42">
        <f t="shared" si="312"/>
        <v>0</v>
      </c>
      <c r="CEO5" s="42">
        <f t="shared" si="312"/>
        <v>0</v>
      </c>
      <c r="CEP5" s="42">
        <f t="shared" si="312"/>
        <v>0</v>
      </c>
      <c r="CEQ5" s="42">
        <f t="shared" si="312"/>
        <v>0</v>
      </c>
      <c r="CER5" s="42">
        <f t="shared" si="312"/>
        <v>0</v>
      </c>
      <c r="CES5" s="42">
        <f t="shared" si="312"/>
        <v>0</v>
      </c>
      <c r="CET5" s="42">
        <f t="shared" si="312"/>
        <v>0</v>
      </c>
      <c r="CEU5" s="42">
        <f t="shared" si="312"/>
        <v>0</v>
      </c>
      <c r="CEV5" s="42">
        <f t="shared" si="312"/>
        <v>0</v>
      </c>
      <c r="CEW5" s="42">
        <f t="shared" si="312"/>
        <v>0</v>
      </c>
      <c r="CEX5" s="42">
        <f t="shared" si="312"/>
        <v>0</v>
      </c>
      <c r="CEY5" s="42">
        <f t="shared" si="312"/>
        <v>0</v>
      </c>
      <c r="CEZ5" s="42">
        <f t="shared" si="312"/>
        <v>0</v>
      </c>
      <c r="CFA5" s="42">
        <f t="shared" si="312"/>
        <v>0</v>
      </c>
      <c r="CFB5" s="42">
        <f t="shared" si="312"/>
        <v>0</v>
      </c>
      <c r="CFC5" s="42">
        <f t="shared" si="312"/>
        <v>0</v>
      </c>
      <c r="CFD5" s="42">
        <f t="shared" si="312"/>
        <v>0</v>
      </c>
      <c r="CFE5" s="42">
        <f t="shared" si="312"/>
        <v>0</v>
      </c>
      <c r="CFF5" s="42">
        <f t="shared" si="312"/>
        <v>0</v>
      </c>
      <c r="CFG5" s="42">
        <f t="shared" si="312"/>
        <v>0</v>
      </c>
      <c r="CFH5" s="42">
        <f t="shared" si="312"/>
        <v>0</v>
      </c>
      <c r="CFI5" s="42">
        <f t="shared" si="312"/>
        <v>0</v>
      </c>
      <c r="CFJ5" s="42">
        <f t="shared" si="312"/>
        <v>0</v>
      </c>
      <c r="CFK5" s="42">
        <f t="shared" si="312"/>
        <v>0</v>
      </c>
      <c r="CFL5" s="42">
        <f t="shared" si="312"/>
        <v>0</v>
      </c>
      <c r="CFM5" s="42">
        <f t="shared" si="312"/>
        <v>0</v>
      </c>
      <c r="CFN5" s="42">
        <f t="shared" si="312"/>
        <v>0</v>
      </c>
      <c r="CFO5" s="42">
        <f t="shared" si="312"/>
        <v>0</v>
      </c>
      <c r="CFP5" s="42">
        <f t="shared" si="312"/>
        <v>0</v>
      </c>
      <c r="CFQ5" s="42">
        <f t="shared" si="312"/>
        <v>0</v>
      </c>
      <c r="CFR5" s="42">
        <f t="shared" si="312"/>
        <v>0</v>
      </c>
      <c r="CFS5" s="42">
        <f t="shared" si="312"/>
        <v>0</v>
      </c>
      <c r="CFT5" s="42">
        <f t="shared" si="312"/>
        <v>0</v>
      </c>
      <c r="CFU5" s="42">
        <f t="shared" si="312"/>
        <v>0</v>
      </c>
      <c r="CFV5" s="42">
        <f t="shared" si="312"/>
        <v>0</v>
      </c>
      <c r="CFW5" s="42">
        <f t="shared" si="312"/>
        <v>0</v>
      </c>
      <c r="CFX5" s="42">
        <f t="shared" ref="CFX5:CII5" si="313">MATCH(CFX2,ID_WR,0)-1</f>
        <v>0</v>
      </c>
      <c r="CFY5" s="42">
        <f t="shared" si="313"/>
        <v>0</v>
      </c>
      <c r="CFZ5" s="42">
        <f t="shared" si="313"/>
        <v>0</v>
      </c>
      <c r="CGA5" s="42">
        <f t="shared" si="313"/>
        <v>0</v>
      </c>
      <c r="CGB5" s="42">
        <f t="shared" si="313"/>
        <v>0</v>
      </c>
      <c r="CGC5" s="42">
        <f t="shared" si="313"/>
        <v>0</v>
      </c>
      <c r="CGD5" s="42">
        <f t="shared" si="313"/>
        <v>0</v>
      </c>
      <c r="CGE5" s="42">
        <f t="shared" si="313"/>
        <v>0</v>
      </c>
      <c r="CGF5" s="42">
        <f t="shared" si="313"/>
        <v>0</v>
      </c>
      <c r="CGG5" s="42">
        <f t="shared" si="313"/>
        <v>0</v>
      </c>
      <c r="CGH5" s="42">
        <f t="shared" si="313"/>
        <v>0</v>
      </c>
      <c r="CGI5" s="42">
        <f t="shared" si="313"/>
        <v>0</v>
      </c>
      <c r="CGJ5" s="42">
        <f t="shared" si="313"/>
        <v>0</v>
      </c>
      <c r="CGK5" s="42">
        <f t="shared" si="313"/>
        <v>0</v>
      </c>
      <c r="CGL5" s="42">
        <f t="shared" si="313"/>
        <v>0</v>
      </c>
      <c r="CGM5" s="42">
        <f t="shared" si="313"/>
        <v>0</v>
      </c>
      <c r="CGN5" s="42">
        <f t="shared" si="313"/>
        <v>0</v>
      </c>
      <c r="CGO5" s="42">
        <f t="shared" si="313"/>
        <v>0</v>
      </c>
      <c r="CGP5" s="42">
        <f t="shared" si="313"/>
        <v>0</v>
      </c>
      <c r="CGQ5" s="42">
        <f t="shared" si="313"/>
        <v>0</v>
      </c>
      <c r="CGR5" s="42">
        <f t="shared" si="313"/>
        <v>0</v>
      </c>
      <c r="CGS5" s="42">
        <f t="shared" si="313"/>
        <v>0</v>
      </c>
      <c r="CGT5" s="42">
        <f t="shared" si="313"/>
        <v>0</v>
      </c>
      <c r="CGU5" s="42">
        <f t="shared" si="313"/>
        <v>0</v>
      </c>
      <c r="CGV5" s="42">
        <f t="shared" si="313"/>
        <v>0</v>
      </c>
      <c r="CGW5" s="42">
        <f t="shared" si="313"/>
        <v>0</v>
      </c>
      <c r="CGX5" s="42">
        <f t="shared" si="313"/>
        <v>0</v>
      </c>
      <c r="CGY5" s="42">
        <f t="shared" si="313"/>
        <v>0</v>
      </c>
      <c r="CGZ5" s="42">
        <f t="shared" si="313"/>
        <v>0</v>
      </c>
      <c r="CHA5" s="42">
        <f t="shared" si="313"/>
        <v>0</v>
      </c>
      <c r="CHB5" s="42">
        <f t="shared" si="313"/>
        <v>0</v>
      </c>
      <c r="CHC5" s="42">
        <f t="shared" si="313"/>
        <v>0</v>
      </c>
      <c r="CHD5" s="42">
        <f t="shared" si="313"/>
        <v>0</v>
      </c>
      <c r="CHE5" s="42">
        <f t="shared" si="313"/>
        <v>0</v>
      </c>
      <c r="CHF5" s="42">
        <f t="shared" si="313"/>
        <v>0</v>
      </c>
      <c r="CHG5" s="42">
        <f t="shared" si="313"/>
        <v>0</v>
      </c>
      <c r="CHH5" s="42">
        <f t="shared" si="313"/>
        <v>0</v>
      </c>
      <c r="CHI5" s="42">
        <f t="shared" si="313"/>
        <v>0</v>
      </c>
      <c r="CHJ5" s="42">
        <f t="shared" si="313"/>
        <v>0</v>
      </c>
      <c r="CHK5" s="42">
        <f t="shared" si="313"/>
        <v>0</v>
      </c>
      <c r="CHL5" s="42">
        <f t="shared" si="313"/>
        <v>0</v>
      </c>
      <c r="CHM5" s="42">
        <f t="shared" si="313"/>
        <v>0</v>
      </c>
      <c r="CHN5" s="42">
        <f t="shared" si="313"/>
        <v>0</v>
      </c>
      <c r="CHO5" s="42">
        <f t="shared" si="313"/>
        <v>0</v>
      </c>
      <c r="CHP5" s="42">
        <f t="shared" si="313"/>
        <v>0</v>
      </c>
      <c r="CHQ5" s="42">
        <f t="shared" si="313"/>
        <v>0</v>
      </c>
      <c r="CHR5" s="42">
        <f t="shared" si="313"/>
        <v>0</v>
      </c>
      <c r="CHS5" s="42">
        <f t="shared" si="313"/>
        <v>0</v>
      </c>
      <c r="CHT5" s="42">
        <f t="shared" si="313"/>
        <v>0</v>
      </c>
      <c r="CHU5" s="42">
        <f t="shared" si="313"/>
        <v>0</v>
      </c>
      <c r="CHV5" s="42">
        <f t="shared" si="313"/>
        <v>0</v>
      </c>
      <c r="CHW5" s="42">
        <f t="shared" si="313"/>
        <v>0</v>
      </c>
      <c r="CHX5" s="42">
        <f t="shared" si="313"/>
        <v>0</v>
      </c>
      <c r="CHY5" s="42">
        <f t="shared" si="313"/>
        <v>0</v>
      </c>
      <c r="CHZ5" s="42">
        <f t="shared" si="313"/>
        <v>0</v>
      </c>
      <c r="CIA5" s="42">
        <f t="shared" si="313"/>
        <v>0</v>
      </c>
      <c r="CIB5" s="42">
        <f t="shared" si="313"/>
        <v>0</v>
      </c>
      <c r="CIC5" s="42">
        <f t="shared" si="313"/>
        <v>0</v>
      </c>
      <c r="CID5" s="42">
        <f t="shared" si="313"/>
        <v>0</v>
      </c>
      <c r="CIE5" s="42">
        <f t="shared" si="313"/>
        <v>0</v>
      </c>
      <c r="CIF5" s="42">
        <f t="shared" si="313"/>
        <v>0</v>
      </c>
      <c r="CIG5" s="42">
        <f t="shared" si="313"/>
        <v>0</v>
      </c>
      <c r="CIH5" s="42">
        <f t="shared" si="313"/>
        <v>0</v>
      </c>
      <c r="CII5" s="42">
        <f t="shared" si="313"/>
        <v>0</v>
      </c>
      <c r="CIJ5" s="42">
        <f t="shared" ref="CIJ5:CKU5" si="314">MATCH(CIJ2,ID_WR,0)-1</f>
        <v>0</v>
      </c>
      <c r="CIK5" s="42">
        <f t="shared" si="314"/>
        <v>0</v>
      </c>
      <c r="CIL5" s="42">
        <f t="shared" si="314"/>
        <v>0</v>
      </c>
      <c r="CIM5" s="42">
        <f t="shared" si="314"/>
        <v>0</v>
      </c>
      <c r="CIN5" s="42">
        <f t="shared" si="314"/>
        <v>0</v>
      </c>
      <c r="CIO5" s="42">
        <f t="shared" si="314"/>
        <v>0</v>
      </c>
      <c r="CIP5" s="42">
        <f t="shared" si="314"/>
        <v>0</v>
      </c>
      <c r="CIQ5" s="42">
        <f t="shared" si="314"/>
        <v>0</v>
      </c>
      <c r="CIR5" s="42">
        <f t="shared" si="314"/>
        <v>0</v>
      </c>
      <c r="CIS5" s="42">
        <f t="shared" si="314"/>
        <v>0</v>
      </c>
      <c r="CIT5" s="42">
        <f t="shared" si="314"/>
        <v>0</v>
      </c>
      <c r="CIU5" s="42">
        <f t="shared" si="314"/>
        <v>0</v>
      </c>
      <c r="CIV5" s="42">
        <f t="shared" si="314"/>
        <v>0</v>
      </c>
      <c r="CIW5" s="42">
        <f t="shared" si="314"/>
        <v>0</v>
      </c>
      <c r="CIX5" s="42">
        <f t="shared" si="314"/>
        <v>0</v>
      </c>
      <c r="CIY5" s="42">
        <f t="shared" si="314"/>
        <v>0</v>
      </c>
      <c r="CIZ5" s="42">
        <f t="shared" si="314"/>
        <v>0</v>
      </c>
      <c r="CJA5" s="42">
        <f t="shared" si="314"/>
        <v>0</v>
      </c>
      <c r="CJB5" s="42">
        <f t="shared" si="314"/>
        <v>0</v>
      </c>
      <c r="CJC5" s="42">
        <f t="shared" si="314"/>
        <v>0</v>
      </c>
      <c r="CJD5" s="42">
        <f t="shared" si="314"/>
        <v>0</v>
      </c>
      <c r="CJE5" s="42">
        <f t="shared" si="314"/>
        <v>0</v>
      </c>
      <c r="CJF5" s="42">
        <f t="shared" si="314"/>
        <v>0</v>
      </c>
      <c r="CJG5" s="42">
        <f t="shared" si="314"/>
        <v>0</v>
      </c>
      <c r="CJH5" s="42">
        <f t="shared" si="314"/>
        <v>0</v>
      </c>
      <c r="CJI5" s="42">
        <f t="shared" si="314"/>
        <v>0</v>
      </c>
      <c r="CJJ5" s="42">
        <f t="shared" si="314"/>
        <v>0</v>
      </c>
      <c r="CJK5" s="42">
        <f t="shared" si="314"/>
        <v>0</v>
      </c>
      <c r="CJL5" s="42">
        <f t="shared" si="314"/>
        <v>0</v>
      </c>
      <c r="CJM5" s="42">
        <f t="shared" si="314"/>
        <v>0</v>
      </c>
      <c r="CJN5" s="42">
        <f t="shared" si="314"/>
        <v>0</v>
      </c>
      <c r="CJO5" s="42">
        <f t="shared" si="314"/>
        <v>0</v>
      </c>
      <c r="CJP5" s="42">
        <f t="shared" si="314"/>
        <v>0</v>
      </c>
      <c r="CJQ5" s="42">
        <f t="shared" si="314"/>
        <v>0</v>
      </c>
      <c r="CJR5" s="42">
        <f t="shared" si="314"/>
        <v>0</v>
      </c>
      <c r="CJS5" s="42">
        <f t="shared" si="314"/>
        <v>0</v>
      </c>
      <c r="CJT5" s="42">
        <f t="shared" si="314"/>
        <v>0</v>
      </c>
      <c r="CJU5" s="42">
        <f t="shared" si="314"/>
        <v>0</v>
      </c>
      <c r="CJV5" s="42">
        <f t="shared" si="314"/>
        <v>0</v>
      </c>
      <c r="CJW5" s="42">
        <f t="shared" si="314"/>
        <v>0</v>
      </c>
      <c r="CJX5" s="42">
        <f t="shared" si="314"/>
        <v>0</v>
      </c>
      <c r="CJY5" s="42">
        <f t="shared" si="314"/>
        <v>0</v>
      </c>
      <c r="CJZ5" s="42">
        <f t="shared" si="314"/>
        <v>0</v>
      </c>
      <c r="CKA5" s="42">
        <f t="shared" si="314"/>
        <v>0</v>
      </c>
      <c r="CKB5" s="42">
        <f t="shared" si="314"/>
        <v>0</v>
      </c>
      <c r="CKC5" s="42">
        <f t="shared" si="314"/>
        <v>0</v>
      </c>
      <c r="CKD5" s="42">
        <f t="shared" si="314"/>
        <v>0</v>
      </c>
      <c r="CKE5" s="42">
        <f t="shared" si="314"/>
        <v>0</v>
      </c>
      <c r="CKF5" s="42">
        <f t="shared" si="314"/>
        <v>0</v>
      </c>
      <c r="CKG5" s="42">
        <f t="shared" si="314"/>
        <v>0</v>
      </c>
      <c r="CKH5" s="42">
        <f t="shared" si="314"/>
        <v>0</v>
      </c>
      <c r="CKI5" s="42">
        <f t="shared" si="314"/>
        <v>0</v>
      </c>
      <c r="CKJ5" s="42">
        <f t="shared" si="314"/>
        <v>0</v>
      </c>
      <c r="CKK5" s="42">
        <f t="shared" si="314"/>
        <v>0</v>
      </c>
      <c r="CKL5" s="42">
        <f t="shared" si="314"/>
        <v>0</v>
      </c>
      <c r="CKM5" s="42">
        <f t="shared" si="314"/>
        <v>0</v>
      </c>
      <c r="CKN5" s="42">
        <f t="shared" si="314"/>
        <v>0</v>
      </c>
      <c r="CKO5" s="42">
        <f t="shared" si="314"/>
        <v>0</v>
      </c>
      <c r="CKP5" s="42">
        <f t="shared" si="314"/>
        <v>0</v>
      </c>
      <c r="CKQ5" s="42">
        <f t="shared" si="314"/>
        <v>0</v>
      </c>
      <c r="CKR5" s="42">
        <f t="shared" si="314"/>
        <v>0</v>
      </c>
      <c r="CKS5" s="42">
        <f t="shared" si="314"/>
        <v>0</v>
      </c>
      <c r="CKT5" s="42">
        <f t="shared" si="314"/>
        <v>0</v>
      </c>
      <c r="CKU5" s="42">
        <f t="shared" si="314"/>
        <v>0</v>
      </c>
      <c r="CKV5" s="42">
        <f t="shared" ref="CKV5:CNG5" si="315">MATCH(CKV2,ID_WR,0)-1</f>
        <v>0</v>
      </c>
      <c r="CKW5" s="42">
        <f t="shared" si="315"/>
        <v>0</v>
      </c>
      <c r="CKX5" s="42">
        <f t="shared" si="315"/>
        <v>0</v>
      </c>
      <c r="CKY5" s="42">
        <f t="shared" si="315"/>
        <v>0</v>
      </c>
      <c r="CKZ5" s="42">
        <f t="shared" si="315"/>
        <v>0</v>
      </c>
      <c r="CLA5" s="42">
        <f t="shared" si="315"/>
        <v>0</v>
      </c>
      <c r="CLB5" s="42">
        <f t="shared" si="315"/>
        <v>0</v>
      </c>
      <c r="CLC5" s="42">
        <f t="shared" si="315"/>
        <v>0</v>
      </c>
      <c r="CLD5" s="42">
        <f t="shared" si="315"/>
        <v>0</v>
      </c>
      <c r="CLE5" s="42">
        <f t="shared" si="315"/>
        <v>0</v>
      </c>
      <c r="CLF5" s="42">
        <f t="shared" si="315"/>
        <v>0</v>
      </c>
      <c r="CLG5" s="42">
        <f t="shared" si="315"/>
        <v>0</v>
      </c>
      <c r="CLH5" s="42">
        <f t="shared" si="315"/>
        <v>0</v>
      </c>
      <c r="CLI5" s="42">
        <f t="shared" si="315"/>
        <v>0</v>
      </c>
      <c r="CLJ5" s="42">
        <f t="shared" si="315"/>
        <v>0</v>
      </c>
      <c r="CLK5" s="42">
        <f t="shared" si="315"/>
        <v>0</v>
      </c>
      <c r="CLL5" s="42">
        <f t="shared" si="315"/>
        <v>0</v>
      </c>
      <c r="CLM5" s="42">
        <f t="shared" si="315"/>
        <v>0</v>
      </c>
      <c r="CLN5" s="42">
        <f t="shared" si="315"/>
        <v>0</v>
      </c>
      <c r="CLO5" s="42">
        <f t="shared" si="315"/>
        <v>0</v>
      </c>
      <c r="CLP5" s="42">
        <f t="shared" si="315"/>
        <v>0</v>
      </c>
      <c r="CLQ5" s="42">
        <f t="shared" si="315"/>
        <v>0</v>
      </c>
      <c r="CLR5" s="42">
        <f t="shared" si="315"/>
        <v>0</v>
      </c>
      <c r="CLS5" s="42">
        <f t="shared" si="315"/>
        <v>0</v>
      </c>
      <c r="CLT5" s="42">
        <f t="shared" si="315"/>
        <v>0</v>
      </c>
      <c r="CLU5" s="42">
        <f t="shared" si="315"/>
        <v>0</v>
      </c>
      <c r="CLV5" s="42">
        <f t="shared" si="315"/>
        <v>0</v>
      </c>
      <c r="CLW5" s="42">
        <f t="shared" si="315"/>
        <v>0</v>
      </c>
      <c r="CLX5" s="42">
        <f t="shared" si="315"/>
        <v>0</v>
      </c>
      <c r="CLY5" s="42">
        <f t="shared" si="315"/>
        <v>0</v>
      </c>
      <c r="CLZ5" s="42">
        <f t="shared" si="315"/>
        <v>0</v>
      </c>
      <c r="CMA5" s="42">
        <f t="shared" si="315"/>
        <v>0</v>
      </c>
      <c r="CMB5" s="42">
        <f t="shared" si="315"/>
        <v>0</v>
      </c>
      <c r="CMC5" s="42">
        <f t="shared" si="315"/>
        <v>0</v>
      </c>
      <c r="CMD5" s="42">
        <f t="shared" si="315"/>
        <v>0</v>
      </c>
      <c r="CME5" s="42">
        <f t="shared" si="315"/>
        <v>0</v>
      </c>
      <c r="CMF5" s="42">
        <f t="shared" si="315"/>
        <v>0</v>
      </c>
      <c r="CMG5" s="42">
        <f t="shared" si="315"/>
        <v>0</v>
      </c>
      <c r="CMH5" s="42">
        <f t="shared" si="315"/>
        <v>0</v>
      </c>
      <c r="CMI5" s="42">
        <f t="shared" si="315"/>
        <v>0</v>
      </c>
      <c r="CMJ5" s="42">
        <f t="shared" si="315"/>
        <v>0</v>
      </c>
      <c r="CMK5" s="42">
        <f t="shared" si="315"/>
        <v>0</v>
      </c>
      <c r="CML5" s="42">
        <f t="shared" si="315"/>
        <v>0</v>
      </c>
      <c r="CMM5" s="42">
        <f t="shared" si="315"/>
        <v>0</v>
      </c>
      <c r="CMN5" s="42">
        <f t="shared" si="315"/>
        <v>0</v>
      </c>
      <c r="CMO5" s="42">
        <f t="shared" si="315"/>
        <v>0</v>
      </c>
      <c r="CMP5" s="42">
        <f t="shared" si="315"/>
        <v>0</v>
      </c>
      <c r="CMQ5" s="42">
        <f t="shared" si="315"/>
        <v>0</v>
      </c>
      <c r="CMR5" s="42">
        <f t="shared" si="315"/>
        <v>0</v>
      </c>
      <c r="CMS5" s="42">
        <f t="shared" si="315"/>
        <v>0</v>
      </c>
      <c r="CMT5" s="42">
        <f t="shared" si="315"/>
        <v>0</v>
      </c>
      <c r="CMU5" s="42">
        <f t="shared" si="315"/>
        <v>0</v>
      </c>
      <c r="CMV5" s="42">
        <f t="shared" si="315"/>
        <v>0</v>
      </c>
      <c r="CMW5" s="42">
        <f t="shared" si="315"/>
        <v>0</v>
      </c>
      <c r="CMX5" s="42">
        <f t="shared" si="315"/>
        <v>0</v>
      </c>
      <c r="CMY5" s="42">
        <f t="shared" si="315"/>
        <v>0</v>
      </c>
      <c r="CMZ5" s="42">
        <f t="shared" si="315"/>
        <v>0</v>
      </c>
      <c r="CNA5" s="42">
        <f t="shared" si="315"/>
        <v>0</v>
      </c>
      <c r="CNB5" s="42">
        <f t="shared" si="315"/>
        <v>0</v>
      </c>
      <c r="CNC5" s="42">
        <f t="shared" si="315"/>
        <v>0</v>
      </c>
      <c r="CND5" s="42">
        <f t="shared" si="315"/>
        <v>0</v>
      </c>
      <c r="CNE5" s="42">
        <f t="shared" si="315"/>
        <v>0</v>
      </c>
      <c r="CNF5" s="42">
        <f t="shared" si="315"/>
        <v>0</v>
      </c>
      <c r="CNG5" s="42">
        <f t="shared" si="315"/>
        <v>0</v>
      </c>
      <c r="CNH5" s="42">
        <f t="shared" ref="CNH5:CPS5" si="316">MATCH(CNH2,ID_WR,0)-1</f>
        <v>0</v>
      </c>
      <c r="CNI5" s="42">
        <f t="shared" si="316"/>
        <v>0</v>
      </c>
      <c r="CNJ5" s="42">
        <f t="shared" si="316"/>
        <v>0</v>
      </c>
      <c r="CNK5" s="42">
        <f t="shared" si="316"/>
        <v>0</v>
      </c>
      <c r="CNL5" s="42">
        <f t="shared" si="316"/>
        <v>0</v>
      </c>
      <c r="CNM5" s="42">
        <f t="shared" si="316"/>
        <v>0</v>
      </c>
      <c r="CNN5" s="42">
        <f t="shared" si="316"/>
        <v>0</v>
      </c>
      <c r="CNO5" s="42">
        <f t="shared" si="316"/>
        <v>0</v>
      </c>
      <c r="CNP5" s="42">
        <f t="shared" si="316"/>
        <v>0</v>
      </c>
      <c r="CNQ5" s="42">
        <f t="shared" si="316"/>
        <v>0</v>
      </c>
      <c r="CNR5" s="42">
        <f t="shared" si="316"/>
        <v>0</v>
      </c>
      <c r="CNS5" s="42">
        <f t="shared" si="316"/>
        <v>0</v>
      </c>
      <c r="CNT5" s="42">
        <f t="shared" si="316"/>
        <v>0</v>
      </c>
      <c r="CNU5" s="42">
        <f t="shared" si="316"/>
        <v>0</v>
      </c>
      <c r="CNV5" s="42">
        <f t="shared" si="316"/>
        <v>0</v>
      </c>
      <c r="CNW5" s="42">
        <f t="shared" si="316"/>
        <v>0</v>
      </c>
      <c r="CNX5" s="42">
        <f t="shared" si="316"/>
        <v>0</v>
      </c>
      <c r="CNY5" s="42">
        <f t="shared" si="316"/>
        <v>0</v>
      </c>
      <c r="CNZ5" s="42">
        <f t="shared" si="316"/>
        <v>0</v>
      </c>
      <c r="COA5" s="42">
        <f t="shared" si="316"/>
        <v>0</v>
      </c>
      <c r="COB5" s="42">
        <f t="shared" si="316"/>
        <v>0</v>
      </c>
      <c r="COC5" s="42">
        <f t="shared" si="316"/>
        <v>0</v>
      </c>
      <c r="COD5" s="42">
        <f t="shared" si="316"/>
        <v>0</v>
      </c>
      <c r="COE5" s="42">
        <f t="shared" si="316"/>
        <v>0</v>
      </c>
      <c r="COF5" s="42">
        <f t="shared" si="316"/>
        <v>0</v>
      </c>
      <c r="COG5" s="42">
        <f t="shared" si="316"/>
        <v>0</v>
      </c>
      <c r="COH5" s="42">
        <f t="shared" si="316"/>
        <v>0</v>
      </c>
      <c r="COI5" s="42">
        <f t="shared" si="316"/>
        <v>0</v>
      </c>
      <c r="COJ5" s="42">
        <f t="shared" si="316"/>
        <v>0</v>
      </c>
      <c r="COK5" s="42">
        <f t="shared" si="316"/>
        <v>0</v>
      </c>
      <c r="COL5" s="42">
        <f t="shared" si="316"/>
        <v>0</v>
      </c>
      <c r="COM5" s="42">
        <f t="shared" si="316"/>
        <v>0</v>
      </c>
      <c r="CON5" s="42">
        <f t="shared" si="316"/>
        <v>0</v>
      </c>
      <c r="COO5" s="42">
        <f t="shared" si="316"/>
        <v>0</v>
      </c>
      <c r="COP5" s="42">
        <f t="shared" si="316"/>
        <v>0</v>
      </c>
      <c r="COQ5" s="42">
        <f t="shared" si="316"/>
        <v>0</v>
      </c>
      <c r="COR5" s="42">
        <f t="shared" si="316"/>
        <v>0</v>
      </c>
      <c r="COS5" s="42">
        <f t="shared" si="316"/>
        <v>0</v>
      </c>
      <c r="COT5" s="42">
        <f t="shared" si="316"/>
        <v>0</v>
      </c>
      <c r="COU5" s="42">
        <f t="shared" si="316"/>
        <v>0</v>
      </c>
      <c r="COV5" s="42">
        <f t="shared" si="316"/>
        <v>0</v>
      </c>
      <c r="COW5" s="42">
        <f t="shared" si="316"/>
        <v>0</v>
      </c>
      <c r="COX5" s="42">
        <f t="shared" si="316"/>
        <v>0</v>
      </c>
      <c r="COY5" s="42">
        <f t="shared" si="316"/>
        <v>0</v>
      </c>
      <c r="COZ5" s="42">
        <f t="shared" si="316"/>
        <v>0</v>
      </c>
      <c r="CPA5" s="42">
        <f t="shared" si="316"/>
        <v>0</v>
      </c>
      <c r="CPB5" s="42">
        <f t="shared" si="316"/>
        <v>0</v>
      </c>
      <c r="CPC5" s="42">
        <f t="shared" si="316"/>
        <v>0</v>
      </c>
      <c r="CPD5" s="42">
        <f t="shared" si="316"/>
        <v>0</v>
      </c>
      <c r="CPE5" s="42">
        <f t="shared" si="316"/>
        <v>0</v>
      </c>
      <c r="CPF5" s="42">
        <f t="shared" si="316"/>
        <v>0</v>
      </c>
      <c r="CPG5" s="42">
        <f t="shared" si="316"/>
        <v>0</v>
      </c>
      <c r="CPH5" s="42">
        <f t="shared" si="316"/>
        <v>0</v>
      </c>
      <c r="CPI5" s="42">
        <f t="shared" si="316"/>
        <v>0</v>
      </c>
      <c r="CPJ5" s="42">
        <f t="shared" si="316"/>
        <v>0</v>
      </c>
      <c r="CPK5" s="42">
        <f t="shared" si="316"/>
        <v>0</v>
      </c>
      <c r="CPL5" s="42">
        <f t="shared" si="316"/>
        <v>0</v>
      </c>
      <c r="CPM5" s="42">
        <f t="shared" si="316"/>
        <v>0</v>
      </c>
      <c r="CPN5" s="42">
        <f t="shared" si="316"/>
        <v>0</v>
      </c>
      <c r="CPO5" s="42">
        <f t="shared" si="316"/>
        <v>0</v>
      </c>
      <c r="CPP5" s="42">
        <f t="shared" si="316"/>
        <v>0</v>
      </c>
      <c r="CPQ5" s="42">
        <f t="shared" si="316"/>
        <v>0</v>
      </c>
      <c r="CPR5" s="42">
        <f t="shared" si="316"/>
        <v>0</v>
      </c>
      <c r="CPS5" s="42">
        <f t="shared" si="316"/>
        <v>0</v>
      </c>
      <c r="CPT5" s="42">
        <f t="shared" ref="CPT5:CSE5" si="317">MATCH(CPT2,ID_WR,0)-1</f>
        <v>0</v>
      </c>
      <c r="CPU5" s="42">
        <f t="shared" si="317"/>
        <v>0</v>
      </c>
      <c r="CPV5" s="42">
        <f t="shared" si="317"/>
        <v>0</v>
      </c>
      <c r="CPW5" s="42">
        <f t="shared" si="317"/>
        <v>0</v>
      </c>
      <c r="CPX5" s="42">
        <f t="shared" si="317"/>
        <v>0</v>
      </c>
      <c r="CPY5" s="42">
        <f t="shared" si="317"/>
        <v>0</v>
      </c>
      <c r="CPZ5" s="42">
        <f t="shared" si="317"/>
        <v>0</v>
      </c>
      <c r="CQA5" s="42">
        <f t="shared" si="317"/>
        <v>0</v>
      </c>
      <c r="CQB5" s="42">
        <f t="shared" si="317"/>
        <v>0</v>
      </c>
      <c r="CQC5" s="42">
        <f t="shared" si="317"/>
        <v>0</v>
      </c>
      <c r="CQD5" s="42">
        <f t="shared" si="317"/>
        <v>0</v>
      </c>
      <c r="CQE5" s="42">
        <f t="shared" si="317"/>
        <v>0</v>
      </c>
      <c r="CQF5" s="42">
        <f t="shared" si="317"/>
        <v>0</v>
      </c>
      <c r="CQG5" s="42">
        <f t="shared" si="317"/>
        <v>0</v>
      </c>
      <c r="CQH5" s="42">
        <f t="shared" si="317"/>
        <v>0</v>
      </c>
      <c r="CQI5" s="42">
        <f t="shared" si="317"/>
        <v>0</v>
      </c>
      <c r="CQJ5" s="42">
        <f t="shared" si="317"/>
        <v>0</v>
      </c>
      <c r="CQK5" s="42">
        <f t="shared" si="317"/>
        <v>0</v>
      </c>
      <c r="CQL5" s="42">
        <f t="shared" si="317"/>
        <v>0</v>
      </c>
      <c r="CQM5" s="42">
        <f t="shared" si="317"/>
        <v>0</v>
      </c>
      <c r="CQN5" s="42">
        <f t="shared" si="317"/>
        <v>0</v>
      </c>
      <c r="CQO5" s="42">
        <f t="shared" si="317"/>
        <v>0</v>
      </c>
      <c r="CQP5" s="42">
        <f t="shared" si="317"/>
        <v>0</v>
      </c>
      <c r="CQQ5" s="42">
        <f t="shared" si="317"/>
        <v>0</v>
      </c>
      <c r="CQR5" s="42">
        <f t="shared" si="317"/>
        <v>0</v>
      </c>
      <c r="CQS5" s="42">
        <f t="shared" si="317"/>
        <v>0</v>
      </c>
      <c r="CQT5" s="42">
        <f t="shared" si="317"/>
        <v>0</v>
      </c>
      <c r="CQU5" s="42">
        <f t="shared" si="317"/>
        <v>0</v>
      </c>
      <c r="CQV5" s="42">
        <f t="shared" si="317"/>
        <v>0</v>
      </c>
      <c r="CQW5" s="42">
        <f t="shared" si="317"/>
        <v>0</v>
      </c>
      <c r="CQX5" s="42">
        <f t="shared" si="317"/>
        <v>0</v>
      </c>
      <c r="CQY5" s="42">
        <f t="shared" si="317"/>
        <v>0</v>
      </c>
      <c r="CQZ5" s="42">
        <f t="shared" si="317"/>
        <v>0</v>
      </c>
      <c r="CRA5" s="42">
        <f t="shared" si="317"/>
        <v>0</v>
      </c>
      <c r="CRB5" s="42">
        <f t="shared" si="317"/>
        <v>0</v>
      </c>
      <c r="CRC5" s="42">
        <f t="shared" si="317"/>
        <v>0</v>
      </c>
      <c r="CRD5" s="42">
        <f t="shared" si="317"/>
        <v>0</v>
      </c>
      <c r="CRE5" s="42">
        <f t="shared" si="317"/>
        <v>0</v>
      </c>
      <c r="CRF5" s="42">
        <f t="shared" si="317"/>
        <v>0</v>
      </c>
      <c r="CRG5" s="42">
        <f t="shared" si="317"/>
        <v>0</v>
      </c>
      <c r="CRH5" s="42">
        <f t="shared" si="317"/>
        <v>0</v>
      </c>
      <c r="CRI5" s="42">
        <f t="shared" si="317"/>
        <v>0</v>
      </c>
      <c r="CRJ5" s="42">
        <f t="shared" si="317"/>
        <v>0</v>
      </c>
      <c r="CRK5" s="42">
        <f t="shared" si="317"/>
        <v>0</v>
      </c>
      <c r="CRL5" s="42">
        <f t="shared" si="317"/>
        <v>0</v>
      </c>
      <c r="CRM5" s="42">
        <f t="shared" si="317"/>
        <v>0</v>
      </c>
      <c r="CRN5" s="42">
        <f t="shared" si="317"/>
        <v>0</v>
      </c>
      <c r="CRO5" s="42">
        <f t="shared" si="317"/>
        <v>0</v>
      </c>
      <c r="CRP5" s="42">
        <f t="shared" si="317"/>
        <v>0</v>
      </c>
      <c r="CRQ5" s="42">
        <f t="shared" si="317"/>
        <v>0</v>
      </c>
      <c r="CRR5" s="42">
        <f t="shared" si="317"/>
        <v>0</v>
      </c>
      <c r="CRS5" s="42">
        <f t="shared" si="317"/>
        <v>0</v>
      </c>
      <c r="CRT5" s="42">
        <f t="shared" si="317"/>
        <v>0</v>
      </c>
      <c r="CRU5" s="42">
        <f t="shared" si="317"/>
        <v>0</v>
      </c>
      <c r="CRV5" s="42">
        <f t="shared" si="317"/>
        <v>0</v>
      </c>
      <c r="CRW5" s="42">
        <f t="shared" si="317"/>
        <v>0</v>
      </c>
      <c r="CRX5" s="42">
        <f t="shared" si="317"/>
        <v>0</v>
      </c>
      <c r="CRY5" s="42">
        <f t="shared" si="317"/>
        <v>0</v>
      </c>
      <c r="CRZ5" s="42">
        <f t="shared" si="317"/>
        <v>0</v>
      </c>
      <c r="CSA5" s="42">
        <f t="shared" si="317"/>
        <v>0</v>
      </c>
      <c r="CSB5" s="42">
        <f t="shared" si="317"/>
        <v>0</v>
      </c>
      <c r="CSC5" s="42">
        <f t="shared" si="317"/>
        <v>0</v>
      </c>
      <c r="CSD5" s="42">
        <f t="shared" si="317"/>
        <v>0</v>
      </c>
      <c r="CSE5" s="42">
        <f t="shared" si="317"/>
        <v>0</v>
      </c>
      <c r="CSF5" s="42">
        <f t="shared" ref="CSF5:CUQ5" si="318">MATCH(CSF2,ID_WR,0)-1</f>
        <v>0</v>
      </c>
      <c r="CSG5" s="42">
        <f t="shared" si="318"/>
        <v>0</v>
      </c>
      <c r="CSH5" s="42">
        <f t="shared" si="318"/>
        <v>0</v>
      </c>
      <c r="CSI5" s="42">
        <f t="shared" si="318"/>
        <v>0</v>
      </c>
      <c r="CSJ5" s="42">
        <f t="shared" si="318"/>
        <v>0</v>
      </c>
      <c r="CSK5" s="42">
        <f t="shared" si="318"/>
        <v>0</v>
      </c>
      <c r="CSL5" s="42">
        <f t="shared" si="318"/>
        <v>0</v>
      </c>
      <c r="CSM5" s="42">
        <f t="shared" si="318"/>
        <v>0</v>
      </c>
      <c r="CSN5" s="42">
        <f t="shared" si="318"/>
        <v>0</v>
      </c>
      <c r="CSO5" s="42">
        <f t="shared" si="318"/>
        <v>0</v>
      </c>
      <c r="CSP5" s="42">
        <f t="shared" si="318"/>
        <v>0</v>
      </c>
      <c r="CSQ5" s="42">
        <f t="shared" si="318"/>
        <v>0</v>
      </c>
      <c r="CSR5" s="42">
        <f t="shared" si="318"/>
        <v>0</v>
      </c>
      <c r="CSS5" s="42">
        <f t="shared" si="318"/>
        <v>0</v>
      </c>
      <c r="CST5" s="42">
        <f t="shared" si="318"/>
        <v>0</v>
      </c>
      <c r="CSU5" s="42">
        <f t="shared" si="318"/>
        <v>0</v>
      </c>
      <c r="CSV5" s="42">
        <f t="shared" si="318"/>
        <v>0</v>
      </c>
      <c r="CSW5" s="42">
        <f t="shared" si="318"/>
        <v>0</v>
      </c>
      <c r="CSX5" s="42">
        <f t="shared" si="318"/>
        <v>0</v>
      </c>
      <c r="CSY5" s="42">
        <f t="shared" si="318"/>
        <v>0</v>
      </c>
      <c r="CSZ5" s="42">
        <f t="shared" si="318"/>
        <v>0</v>
      </c>
      <c r="CTA5" s="42">
        <f t="shared" si="318"/>
        <v>0</v>
      </c>
      <c r="CTB5" s="42">
        <f t="shared" si="318"/>
        <v>0</v>
      </c>
      <c r="CTC5" s="42">
        <f t="shared" si="318"/>
        <v>0</v>
      </c>
      <c r="CTD5" s="42">
        <f t="shared" si="318"/>
        <v>0</v>
      </c>
      <c r="CTE5" s="42">
        <f t="shared" si="318"/>
        <v>0</v>
      </c>
      <c r="CTF5" s="42">
        <f t="shared" si="318"/>
        <v>0</v>
      </c>
      <c r="CTG5" s="42">
        <f t="shared" si="318"/>
        <v>0</v>
      </c>
      <c r="CTH5" s="42">
        <f t="shared" si="318"/>
        <v>0</v>
      </c>
      <c r="CTI5" s="42">
        <f t="shared" si="318"/>
        <v>0</v>
      </c>
      <c r="CTJ5" s="42">
        <f t="shared" si="318"/>
        <v>0</v>
      </c>
      <c r="CTK5" s="42">
        <f t="shared" si="318"/>
        <v>0</v>
      </c>
      <c r="CTL5" s="42">
        <f t="shared" si="318"/>
        <v>0</v>
      </c>
      <c r="CTM5" s="42">
        <f t="shared" si="318"/>
        <v>0</v>
      </c>
      <c r="CTN5" s="42">
        <f t="shared" si="318"/>
        <v>0</v>
      </c>
      <c r="CTO5" s="42">
        <f t="shared" si="318"/>
        <v>0</v>
      </c>
      <c r="CTP5" s="42">
        <f t="shared" si="318"/>
        <v>0</v>
      </c>
      <c r="CTQ5" s="42">
        <f t="shared" si="318"/>
        <v>0</v>
      </c>
      <c r="CTR5" s="42">
        <f t="shared" si="318"/>
        <v>0</v>
      </c>
      <c r="CTS5" s="42">
        <f t="shared" si="318"/>
        <v>0</v>
      </c>
      <c r="CTT5" s="42">
        <f t="shared" si="318"/>
        <v>0</v>
      </c>
      <c r="CTU5" s="42">
        <f t="shared" si="318"/>
        <v>0</v>
      </c>
      <c r="CTV5" s="42">
        <f t="shared" si="318"/>
        <v>0</v>
      </c>
      <c r="CTW5" s="42">
        <f t="shared" si="318"/>
        <v>0</v>
      </c>
      <c r="CTX5" s="42">
        <f t="shared" si="318"/>
        <v>0</v>
      </c>
      <c r="CTY5" s="42">
        <f t="shared" si="318"/>
        <v>0</v>
      </c>
      <c r="CTZ5" s="42">
        <f t="shared" si="318"/>
        <v>0</v>
      </c>
      <c r="CUA5" s="42">
        <f t="shared" si="318"/>
        <v>0</v>
      </c>
      <c r="CUB5" s="42">
        <f t="shared" si="318"/>
        <v>0</v>
      </c>
      <c r="CUC5" s="42">
        <f t="shared" si="318"/>
        <v>0</v>
      </c>
      <c r="CUD5" s="42">
        <f t="shared" si="318"/>
        <v>0</v>
      </c>
      <c r="CUE5" s="42">
        <f t="shared" si="318"/>
        <v>0</v>
      </c>
      <c r="CUF5" s="42">
        <f t="shared" si="318"/>
        <v>0</v>
      </c>
      <c r="CUG5" s="42">
        <f t="shared" si="318"/>
        <v>0</v>
      </c>
      <c r="CUH5" s="42">
        <f t="shared" si="318"/>
        <v>0</v>
      </c>
      <c r="CUI5" s="42">
        <f t="shared" si="318"/>
        <v>0</v>
      </c>
      <c r="CUJ5" s="42">
        <f t="shared" si="318"/>
        <v>0</v>
      </c>
      <c r="CUK5" s="42">
        <f t="shared" si="318"/>
        <v>0</v>
      </c>
      <c r="CUL5" s="42">
        <f t="shared" si="318"/>
        <v>0</v>
      </c>
      <c r="CUM5" s="42">
        <f t="shared" si="318"/>
        <v>0</v>
      </c>
      <c r="CUN5" s="42">
        <f t="shared" si="318"/>
        <v>0</v>
      </c>
      <c r="CUO5" s="42">
        <f t="shared" si="318"/>
        <v>0</v>
      </c>
      <c r="CUP5" s="42">
        <f t="shared" si="318"/>
        <v>0</v>
      </c>
      <c r="CUQ5" s="42">
        <f t="shared" si="318"/>
        <v>0</v>
      </c>
      <c r="CUR5" s="42">
        <f t="shared" ref="CUR5:CXC5" si="319">MATCH(CUR2,ID_WR,0)-1</f>
        <v>0</v>
      </c>
      <c r="CUS5" s="42">
        <f t="shared" si="319"/>
        <v>0</v>
      </c>
      <c r="CUT5" s="42">
        <f t="shared" si="319"/>
        <v>0</v>
      </c>
      <c r="CUU5" s="42">
        <f t="shared" si="319"/>
        <v>0</v>
      </c>
      <c r="CUV5" s="42">
        <f t="shared" si="319"/>
        <v>0</v>
      </c>
      <c r="CUW5" s="42">
        <f t="shared" si="319"/>
        <v>0</v>
      </c>
      <c r="CUX5" s="42">
        <f t="shared" si="319"/>
        <v>0</v>
      </c>
      <c r="CUY5" s="42">
        <f t="shared" si="319"/>
        <v>0</v>
      </c>
      <c r="CUZ5" s="42">
        <f t="shared" si="319"/>
        <v>0</v>
      </c>
      <c r="CVA5" s="42">
        <f t="shared" si="319"/>
        <v>0</v>
      </c>
      <c r="CVB5" s="42">
        <f t="shared" si="319"/>
        <v>0</v>
      </c>
      <c r="CVC5" s="42">
        <f t="shared" si="319"/>
        <v>0</v>
      </c>
      <c r="CVD5" s="42">
        <f t="shared" si="319"/>
        <v>0</v>
      </c>
      <c r="CVE5" s="42">
        <f t="shared" si="319"/>
        <v>0</v>
      </c>
      <c r="CVF5" s="42">
        <f t="shared" si="319"/>
        <v>0</v>
      </c>
      <c r="CVG5" s="42">
        <f t="shared" si="319"/>
        <v>0</v>
      </c>
      <c r="CVH5" s="42">
        <f t="shared" si="319"/>
        <v>0</v>
      </c>
      <c r="CVI5" s="42">
        <f t="shared" si="319"/>
        <v>0</v>
      </c>
      <c r="CVJ5" s="42">
        <f t="shared" si="319"/>
        <v>0</v>
      </c>
      <c r="CVK5" s="42">
        <f t="shared" si="319"/>
        <v>0</v>
      </c>
      <c r="CVL5" s="42">
        <f t="shared" si="319"/>
        <v>0</v>
      </c>
      <c r="CVM5" s="42">
        <f t="shared" si="319"/>
        <v>0</v>
      </c>
      <c r="CVN5" s="42">
        <f t="shared" si="319"/>
        <v>0</v>
      </c>
      <c r="CVO5" s="42">
        <f t="shared" si="319"/>
        <v>0</v>
      </c>
      <c r="CVP5" s="42">
        <f t="shared" si="319"/>
        <v>0</v>
      </c>
      <c r="CVQ5" s="42">
        <f t="shared" si="319"/>
        <v>0</v>
      </c>
      <c r="CVR5" s="42">
        <f t="shared" si="319"/>
        <v>0</v>
      </c>
      <c r="CVS5" s="42">
        <f t="shared" si="319"/>
        <v>0</v>
      </c>
      <c r="CVT5" s="42">
        <f t="shared" si="319"/>
        <v>0</v>
      </c>
      <c r="CVU5" s="42">
        <f t="shared" si="319"/>
        <v>0</v>
      </c>
      <c r="CVV5" s="42">
        <f t="shared" si="319"/>
        <v>0</v>
      </c>
      <c r="CVW5" s="42">
        <f t="shared" si="319"/>
        <v>0</v>
      </c>
      <c r="CVX5" s="42">
        <f t="shared" si="319"/>
        <v>0</v>
      </c>
      <c r="CVY5" s="42">
        <f t="shared" si="319"/>
        <v>0</v>
      </c>
      <c r="CVZ5" s="42">
        <f t="shared" si="319"/>
        <v>0</v>
      </c>
      <c r="CWA5" s="42">
        <f t="shared" si="319"/>
        <v>0</v>
      </c>
      <c r="CWB5" s="42">
        <f t="shared" si="319"/>
        <v>0</v>
      </c>
      <c r="CWC5" s="42">
        <f t="shared" si="319"/>
        <v>0</v>
      </c>
      <c r="CWD5" s="42">
        <f t="shared" si="319"/>
        <v>0</v>
      </c>
      <c r="CWE5" s="42">
        <f t="shared" si="319"/>
        <v>0</v>
      </c>
      <c r="CWF5" s="42">
        <f t="shared" si="319"/>
        <v>0</v>
      </c>
      <c r="CWG5" s="42">
        <f t="shared" si="319"/>
        <v>0</v>
      </c>
      <c r="CWH5" s="42">
        <f t="shared" si="319"/>
        <v>0</v>
      </c>
      <c r="CWI5" s="42">
        <f t="shared" si="319"/>
        <v>0</v>
      </c>
      <c r="CWJ5" s="42">
        <f t="shared" si="319"/>
        <v>0</v>
      </c>
      <c r="CWK5" s="42">
        <f t="shared" si="319"/>
        <v>0</v>
      </c>
      <c r="CWL5" s="42">
        <f t="shared" si="319"/>
        <v>0</v>
      </c>
      <c r="CWM5" s="42">
        <f t="shared" si="319"/>
        <v>0</v>
      </c>
      <c r="CWN5" s="42">
        <f t="shared" si="319"/>
        <v>0</v>
      </c>
      <c r="CWO5" s="42">
        <f t="shared" si="319"/>
        <v>0</v>
      </c>
      <c r="CWP5" s="42">
        <f t="shared" si="319"/>
        <v>0</v>
      </c>
      <c r="CWQ5" s="42">
        <f t="shared" si="319"/>
        <v>0</v>
      </c>
      <c r="CWR5" s="42">
        <f t="shared" si="319"/>
        <v>0</v>
      </c>
      <c r="CWS5" s="42">
        <f t="shared" si="319"/>
        <v>0</v>
      </c>
      <c r="CWT5" s="42">
        <f t="shared" si="319"/>
        <v>0</v>
      </c>
      <c r="CWU5" s="42">
        <f t="shared" si="319"/>
        <v>0</v>
      </c>
      <c r="CWV5" s="42">
        <f t="shared" si="319"/>
        <v>0</v>
      </c>
      <c r="CWW5" s="42">
        <f t="shared" si="319"/>
        <v>0</v>
      </c>
      <c r="CWX5" s="42">
        <f t="shared" si="319"/>
        <v>0</v>
      </c>
      <c r="CWY5" s="42">
        <f t="shared" si="319"/>
        <v>0</v>
      </c>
      <c r="CWZ5" s="42">
        <f t="shared" si="319"/>
        <v>0</v>
      </c>
      <c r="CXA5" s="42">
        <f t="shared" si="319"/>
        <v>0</v>
      </c>
      <c r="CXB5" s="42">
        <f t="shared" si="319"/>
        <v>0</v>
      </c>
      <c r="CXC5" s="42">
        <f t="shared" si="319"/>
        <v>0</v>
      </c>
      <c r="CXD5" s="42">
        <f t="shared" ref="CXD5:CZO5" si="320">MATCH(CXD2,ID_WR,0)-1</f>
        <v>0</v>
      </c>
      <c r="CXE5" s="42">
        <f t="shared" si="320"/>
        <v>0</v>
      </c>
      <c r="CXF5" s="42">
        <f t="shared" si="320"/>
        <v>0</v>
      </c>
      <c r="CXG5" s="42">
        <f t="shared" si="320"/>
        <v>0</v>
      </c>
      <c r="CXH5" s="42">
        <f t="shared" si="320"/>
        <v>0</v>
      </c>
      <c r="CXI5" s="42">
        <f t="shared" si="320"/>
        <v>0</v>
      </c>
      <c r="CXJ5" s="42">
        <f t="shared" si="320"/>
        <v>0</v>
      </c>
      <c r="CXK5" s="42">
        <f t="shared" si="320"/>
        <v>0</v>
      </c>
      <c r="CXL5" s="42">
        <f t="shared" si="320"/>
        <v>0</v>
      </c>
      <c r="CXM5" s="42">
        <f t="shared" si="320"/>
        <v>0</v>
      </c>
      <c r="CXN5" s="42">
        <f t="shared" si="320"/>
        <v>0</v>
      </c>
      <c r="CXO5" s="42">
        <f t="shared" si="320"/>
        <v>0</v>
      </c>
      <c r="CXP5" s="42">
        <f t="shared" si="320"/>
        <v>0</v>
      </c>
      <c r="CXQ5" s="42">
        <f t="shared" si="320"/>
        <v>0</v>
      </c>
      <c r="CXR5" s="42">
        <f t="shared" si="320"/>
        <v>0</v>
      </c>
      <c r="CXS5" s="42">
        <f t="shared" si="320"/>
        <v>0</v>
      </c>
      <c r="CXT5" s="42">
        <f t="shared" si="320"/>
        <v>0</v>
      </c>
      <c r="CXU5" s="42">
        <f t="shared" si="320"/>
        <v>0</v>
      </c>
      <c r="CXV5" s="42">
        <f t="shared" si="320"/>
        <v>0</v>
      </c>
      <c r="CXW5" s="42">
        <f t="shared" si="320"/>
        <v>0</v>
      </c>
      <c r="CXX5" s="42">
        <f t="shared" si="320"/>
        <v>0</v>
      </c>
      <c r="CXY5" s="42">
        <f t="shared" si="320"/>
        <v>0</v>
      </c>
      <c r="CXZ5" s="42">
        <f t="shared" si="320"/>
        <v>0</v>
      </c>
      <c r="CYA5" s="42">
        <f t="shared" si="320"/>
        <v>0</v>
      </c>
      <c r="CYB5" s="42">
        <f t="shared" si="320"/>
        <v>0</v>
      </c>
      <c r="CYC5" s="42">
        <f t="shared" si="320"/>
        <v>0</v>
      </c>
      <c r="CYD5" s="42">
        <f t="shared" si="320"/>
        <v>0</v>
      </c>
      <c r="CYE5" s="42">
        <f t="shared" si="320"/>
        <v>0</v>
      </c>
      <c r="CYF5" s="42">
        <f t="shared" si="320"/>
        <v>0</v>
      </c>
      <c r="CYG5" s="42">
        <f t="shared" si="320"/>
        <v>0</v>
      </c>
      <c r="CYH5" s="42">
        <f t="shared" si="320"/>
        <v>0</v>
      </c>
      <c r="CYI5" s="42">
        <f t="shared" si="320"/>
        <v>0</v>
      </c>
      <c r="CYJ5" s="42">
        <f t="shared" si="320"/>
        <v>0</v>
      </c>
      <c r="CYK5" s="42">
        <f t="shared" si="320"/>
        <v>0</v>
      </c>
      <c r="CYL5" s="42">
        <f t="shared" si="320"/>
        <v>0</v>
      </c>
      <c r="CYM5" s="42">
        <f t="shared" si="320"/>
        <v>0</v>
      </c>
      <c r="CYN5" s="42">
        <f t="shared" si="320"/>
        <v>0</v>
      </c>
      <c r="CYO5" s="42">
        <f t="shared" si="320"/>
        <v>0</v>
      </c>
      <c r="CYP5" s="42">
        <f t="shared" si="320"/>
        <v>0</v>
      </c>
      <c r="CYQ5" s="42">
        <f t="shared" si="320"/>
        <v>0</v>
      </c>
      <c r="CYR5" s="42">
        <f t="shared" si="320"/>
        <v>0</v>
      </c>
      <c r="CYS5" s="42">
        <f t="shared" si="320"/>
        <v>0</v>
      </c>
      <c r="CYT5" s="42">
        <f t="shared" si="320"/>
        <v>0</v>
      </c>
      <c r="CYU5" s="42">
        <f t="shared" si="320"/>
        <v>0</v>
      </c>
      <c r="CYV5" s="42">
        <f t="shared" si="320"/>
        <v>0</v>
      </c>
      <c r="CYW5" s="42">
        <f t="shared" si="320"/>
        <v>0</v>
      </c>
      <c r="CYX5" s="42">
        <f t="shared" si="320"/>
        <v>0</v>
      </c>
      <c r="CYY5" s="42">
        <f t="shared" si="320"/>
        <v>0</v>
      </c>
      <c r="CYZ5" s="42">
        <f t="shared" si="320"/>
        <v>0</v>
      </c>
      <c r="CZA5" s="42">
        <f t="shared" si="320"/>
        <v>0</v>
      </c>
      <c r="CZB5" s="42">
        <f t="shared" si="320"/>
        <v>0</v>
      </c>
      <c r="CZC5" s="42">
        <f t="shared" si="320"/>
        <v>0</v>
      </c>
      <c r="CZD5" s="42">
        <f t="shared" si="320"/>
        <v>0</v>
      </c>
      <c r="CZE5" s="42">
        <f t="shared" si="320"/>
        <v>0</v>
      </c>
      <c r="CZF5" s="42">
        <f t="shared" si="320"/>
        <v>0</v>
      </c>
      <c r="CZG5" s="42">
        <f t="shared" si="320"/>
        <v>0</v>
      </c>
      <c r="CZH5" s="42">
        <f t="shared" si="320"/>
        <v>0</v>
      </c>
      <c r="CZI5" s="42">
        <f t="shared" si="320"/>
        <v>0</v>
      </c>
      <c r="CZJ5" s="42">
        <f t="shared" si="320"/>
        <v>0</v>
      </c>
      <c r="CZK5" s="42">
        <f t="shared" si="320"/>
        <v>0</v>
      </c>
      <c r="CZL5" s="42">
        <f t="shared" si="320"/>
        <v>0</v>
      </c>
      <c r="CZM5" s="42">
        <f t="shared" si="320"/>
        <v>0</v>
      </c>
      <c r="CZN5" s="42">
        <f t="shared" si="320"/>
        <v>0</v>
      </c>
      <c r="CZO5" s="42">
        <f t="shared" si="320"/>
        <v>0</v>
      </c>
      <c r="CZP5" s="42">
        <f t="shared" ref="CZP5:DCA5" si="321">MATCH(CZP2,ID_WR,0)-1</f>
        <v>0</v>
      </c>
      <c r="CZQ5" s="42">
        <f t="shared" si="321"/>
        <v>0</v>
      </c>
      <c r="CZR5" s="42">
        <f t="shared" si="321"/>
        <v>0</v>
      </c>
      <c r="CZS5" s="42">
        <f t="shared" si="321"/>
        <v>0</v>
      </c>
      <c r="CZT5" s="42">
        <f t="shared" si="321"/>
        <v>0</v>
      </c>
      <c r="CZU5" s="42">
        <f t="shared" si="321"/>
        <v>0</v>
      </c>
      <c r="CZV5" s="42">
        <f t="shared" si="321"/>
        <v>0</v>
      </c>
      <c r="CZW5" s="42">
        <f t="shared" si="321"/>
        <v>0</v>
      </c>
      <c r="CZX5" s="42">
        <f t="shared" si="321"/>
        <v>0</v>
      </c>
      <c r="CZY5" s="42">
        <f t="shared" si="321"/>
        <v>0</v>
      </c>
      <c r="CZZ5" s="42">
        <f t="shared" si="321"/>
        <v>0</v>
      </c>
      <c r="DAA5" s="42">
        <f t="shared" si="321"/>
        <v>0</v>
      </c>
      <c r="DAB5" s="42">
        <f t="shared" si="321"/>
        <v>0</v>
      </c>
      <c r="DAC5" s="42">
        <f t="shared" si="321"/>
        <v>0</v>
      </c>
      <c r="DAD5" s="42">
        <f t="shared" si="321"/>
        <v>0</v>
      </c>
      <c r="DAE5" s="42">
        <f t="shared" si="321"/>
        <v>0</v>
      </c>
      <c r="DAF5" s="42">
        <f t="shared" si="321"/>
        <v>0</v>
      </c>
      <c r="DAG5" s="42">
        <f t="shared" si="321"/>
        <v>0</v>
      </c>
      <c r="DAH5" s="42">
        <f t="shared" si="321"/>
        <v>0</v>
      </c>
      <c r="DAI5" s="42">
        <f t="shared" si="321"/>
        <v>0</v>
      </c>
      <c r="DAJ5" s="42">
        <f t="shared" si="321"/>
        <v>0</v>
      </c>
      <c r="DAK5" s="42">
        <f t="shared" si="321"/>
        <v>0</v>
      </c>
      <c r="DAL5" s="42">
        <f t="shared" si="321"/>
        <v>0</v>
      </c>
      <c r="DAM5" s="42">
        <f t="shared" si="321"/>
        <v>0</v>
      </c>
      <c r="DAN5" s="42">
        <f t="shared" si="321"/>
        <v>0</v>
      </c>
      <c r="DAO5" s="42">
        <f t="shared" si="321"/>
        <v>0</v>
      </c>
      <c r="DAP5" s="42">
        <f t="shared" si="321"/>
        <v>0</v>
      </c>
      <c r="DAQ5" s="42">
        <f t="shared" si="321"/>
        <v>0</v>
      </c>
      <c r="DAR5" s="42">
        <f t="shared" si="321"/>
        <v>0</v>
      </c>
      <c r="DAS5" s="42">
        <f t="shared" si="321"/>
        <v>0</v>
      </c>
      <c r="DAT5" s="42">
        <f t="shared" si="321"/>
        <v>0</v>
      </c>
      <c r="DAU5" s="42">
        <f t="shared" si="321"/>
        <v>0</v>
      </c>
      <c r="DAV5" s="42">
        <f t="shared" si="321"/>
        <v>0</v>
      </c>
      <c r="DAW5" s="42">
        <f t="shared" si="321"/>
        <v>0</v>
      </c>
      <c r="DAX5" s="42">
        <f t="shared" si="321"/>
        <v>0</v>
      </c>
      <c r="DAY5" s="42">
        <f t="shared" si="321"/>
        <v>0</v>
      </c>
      <c r="DAZ5" s="42">
        <f t="shared" si="321"/>
        <v>0</v>
      </c>
      <c r="DBA5" s="42">
        <f t="shared" si="321"/>
        <v>0</v>
      </c>
      <c r="DBB5" s="42">
        <f t="shared" si="321"/>
        <v>0</v>
      </c>
      <c r="DBC5" s="42">
        <f t="shared" si="321"/>
        <v>0</v>
      </c>
      <c r="DBD5" s="42">
        <f t="shared" si="321"/>
        <v>0</v>
      </c>
      <c r="DBE5" s="42">
        <f t="shared" si="321"/>
        <v>0</v>
      </c>
      <c r="DBF5" s="42">
        <f t="shared" si="321"/>
        <v>0</v>
      </c>
      <c r="DBG5" s="42">
        <f t="shared" si="321"/>
        <v>0</v>
      </c>
      <c r="DBH5" s="42">
        <f t="shared" si="321"/>
        <v>0</v>
      </c>
      <c r="DBI5" s="42">
        <f t="shared" si="321"/>
        <v>0</v>
      </c>
      <c r="DBJ5" s="42">
        <f t="shared" si="321"/>
        <v>0</v>
      </c>
      <c r="DBK5" s="42">
        <f t="shared" si="321"/>
        <v>0</v>
      </c>
      <c r="DBL5" s="42">
        <f t="shared" si="321"/>
        <v>0</v>
      </c>
      <c r="DBM5" s="42">
        <f t="shared" si="321"/>
        <v>0</v>
      </c>
      <c r="DBN5" s="42">
        <f t="shared" si="321"/>
        <v>0</v>
      </c>
      <c r="DBO5" s="42">
        <f t="shared" si="321"/>
        <v>0</v>
      </c>
      <c r="DBP5" s="42">
        <f t="shared" si="321"/>
        <v>0</v>
      </c>
      <c r="DBQ5" s="42">
        <f t="shared" si="321"/>
        <v>0</v>
      </c>
      <c r="DBR5" s="42">
        <f t="shared" si="321"/>
        <v>0</v>
      </c>
      <c r="DBS5" s="42">
        <f t="shared" si="321"/>
        <v>0</v>
      </c>
      <c r="DBT5" s="42">
        <f t="shared" si="321"/>
        <v>0</v>
      </c>
      <c r="DBU5" s="42">
        <f t="shared" si="321"/>
        <v>0</v>
      </c>
      <c r="DBV5" s="42">
        <f t="shared" si="321"/>
        <v>0</v>
      </c>
      <c r="DBW5" s="42">
        <f t="shared" si="321"/>
        <v>0</v>
      </c>
      <c r="DBX5" s="42">
        <f t="shared" si="321"/>
        <v>0</v>
      </c>
      <c r="DBY5" s="42">
        <f t="shared" si="321"/>
        <v>0</v>
      </c>
      <c r="DBZ5" s="42">
        <f t="shared" si="321"/>
        <v>0</v>
      </c>
      <c r="DCA5" s="42">
        <f t="shared" si="321"/>
        <v>0</v>
      </c>
      <c r="DCB5" s="42">
        <f t="shared" ref="DCB5:DEM5" si="322">MATCH(DCB2,ID_WR,0)-1</f>
        <v>0</v>
      </c>
      <c r="DCC5" s="42">
        <f t="shared" si="322"/>
        <v>0</v>
      </c>
      <c r="DCD5" s="42">
        <f t="shared" si="322"/>
        <v>0</v>
      </c>
      <c r="DCE5" s="42">
        <f t="shared" si="322"/>
        <v>0</v>
      </c>
      <c r="DCF5" s="42">
        <f t="shared" si="322"/>
        <v>0</v>
      </c>
      <c r="DCG5" s="42">
        <f t="shared" si="322"/>
        <v>0</v>
      </c>
      <c r="DCH5" s="42">
        <f t="shared" si="322"/>
        <v>0</v>
      </c>
      <c r="DCI5" s="42">
        <f t="shared" si="322"/>
        <v>0</v>
      </c>
      <c r="DCJ5" s="42">
        <f t="shared" si="322"/>
        <v>0</v>
      </c>
      <c r="DCK5" s="42">
        <f t="shared" si="322"/>
        <v>0</v>
      </c>
      <c r="DCL5" s="42">
        <f t="shared" si="322"/>
        <v>0</v>
      </c>
      <c r="DCM5" s="42">
        <f t="shared" si="322"/>
        <v>0</v>
      </c>
      <c r="DCN5" s="42">
        <f t="shared" si="322"/>
        <v>0</v>
      </c>
      <c r="DCO5" s="42">
        <f t="shared" si="322"/>
        <v>0</v>
      </c>
      <c r="DCP5" s="42">
        <f t="shared" si="322"/>
        <v>0</v>
      </c>
      <c r="DCQ5" s="42">
        <f t="shared" si="322"/>
        <v>0</v>
      </c>
      <c r="DCR5" s="42">
        <f t="shared" si="322"/>
        <v>0</v>
      </c>
      <c r="DCS5" s="42">
        <f t="shared" si="322"/>
        <v>0</v>
      </c>
      <c r="DCT5" s="42">
        <f t="shared" si="322"/>
        <v>0</v>
      </c>
      <c r="DCU5" s="42">
        <f t="shared" si="322"/>
        <v>0</v>
      </c>
      <c r="DCV5" s="42">
        <f t="shared" si="322"/>
        <v>0</v>
      </c>
      <c r="DCW5" s="42">
        <f t="shared" si="322"/>
        <v>0</v>
      </c>
      <c r="DCX5" s="42">
        <f t="shared" si="322"/>
        <v>0</v>
      </c>
      <c r="DCY5" s="42">
        <f t="shared" si="322"/>
        <v>0</v>
      </c>
      <c r="DCZ5" s="42">
        <f t="shared" si="322"/>
        <v>0</v>
      </c>
      <c r="DDA5" s="42">
        <f t="shared" si="322"/>
        <v>0</v>
      </c>
      <c r="DDB5" s="42">
        <f t="shared" si="322"/>
        <v>0</v>
      </c>
      <c r="DDC5" s="42">
        <f t="shared" si="322"/>
        <v>0</v>
      </c>
      <c r="DDD5" s="42">
        <f t="shared" si="322"/>
        <v>0</v>
      </c>
      <c r="DDE5" s="42">
        <f t="shared" si="322"/>
        <v>0</v>
      </c>
      <c r="DDF5" s="42">
        <f t="shared" si="322"/>
        <v>0</v>
      </c>
      <c r="DDG5" s="42">
        <f t="shared" si="322"/>
        <v>0</v>
      </c>
      <c r="DDH5" s="42">
        <f t="shared" si="322"/>
        <v>0</v>
      </c>
      <c r="DDI5" s="42">
        <f t="shared" si="322"/>
        <v>0</v>
      </c>
      <c r="DDJ5" s="42">
        <f t="shared" si="322"/>
        <v>0</v>
      </c>
      <c r="DDK5" s="42">
        <f t="shared" si="322"/>
        <v>0</v>
      </c>
      <c r="DDL5" s="42">
        <f t="shared" si="322"/>
        <v>0</v>
      </c>
      <c r="DDM5" s="42">
        <f t="shared" si="322"/>
        <v>0</v>
      </c>
      <c r="DDN5" s="42">
        <f t="shared" si="322"/>
        <v>0</v>
      </c>
      <c r="DDO5" s="42">
        <f t="shared" si="322"/>
        <v>0</v>
      </c>
      <c r="DDP5" s="42">
        <f t="shared" si="322"/>
        <v>0</v>
      </c>
      <c r="DDQ5" s="42">
        <f t="shared" si="322"/>
        <v>0</v>
      </c>
      <c r="DDR5" s="42">
        <f t="shared" si="322"/>
        <v>0</v>
      </c>
      <c r="DDS5" s="42">
        <f t="shared" si="322"/>
        <v>0</v>
      </c>
      <c r="DDT5" s="42">
        <f t="shared" si="322"/>
        <v>0</v>
      </c>
      <c r="DDU5" s="42">
        <f t="shared" si="322"/>
        <v>0</v>
      </c>
      <c r="DDV5" s="42">
        <f t="shared" si="322"/>
        <v>0</v>
      </c>
      <c r="DDW5" s="42">
        <f t="shared" si="322"/>
        <v>0</v>
      </c>
      <c r="DDX5" s="42">
        <f t="shared" si="322"/>
        <v>0</v>
      </c>
      <c r="DDY5" s="42">
        <f t="shared" si="322"/>
        <v>0</v>
      </c>
      <c r="DDZ5" s="42">
        <f t="shared" si="322"/>
        <v>0</v>
      </c>
      <c r="DEA5" s="42">
        <f t="shared" si="322"/>
        <v>0</v>
      </c>
      <c r="DEB5" s="42">
        <f t="shared" si="322"/>
        <v>0</v>
      </c>
      <c r="DEC5" s="42">
        <f t="shared" si="322"/>
        <v>0</v>
      </c>
      <c r="DED5" s="42">
        <f t="shared" si="322"/>
        <v>0</v>
      </c>
      <c r="DEE5" s="42">
        <f t="shared" si="322"/>
        <v>0</v>
      </c>
      <c r="DEF5" s="42">
        <f t="shared" si="322"/>
        <v>0</v>
      </c>
      <c r="DEG5" s="42">
        <f t="shared" si="322"/>
        <v>0</v>
      </c>
      <c r="DEH5" s="42">
        <f t="shared" si="322"/>
        <v>0</v>
      </c>
      <c r="DEI5" s="42">
        <f t="shared" si="322"/>
        <v>0</v>
      </c>
      <c r="DEJ5" s="42">
        <f t="shared" si="322"/>
        <v>0</v>
      </c>
      <c r="DEK5" s="42">
        <f t="shared" si="322"/>
        <v>0</v>
      </c>
      <c r="DEL5" s="42">
        <f t="shared" si="322"/>
        <v>0</v>
      </c>
      <c r="DEM5" s="42">
        <f t="shared" si="322"/>
        <v>0</v>
      </c>
      <c r="DEN5" s="42">
        <f t="shared" ref="DEN5:DGY5" si="323">MATCH(DEN2,ID_WR,0)-1</f>
        <v>0</v>
      </c>
      <c r="DEO5" s="42">
        <f t="shared" si="323"/>
        <v>0</v>
      </c>
      <c r="DEP5" s="42">
        <f t="shared" si="323"/>
        <v>0</v>
      </c>
      <c r="DEQ5" s="42">
        <f t="shared" si="323"/>
        <v>0</v>
      </c>
      <c r="DER5" s="42">
        <f t="shared" si="323"/>
        <v>0</v>
      </c>
      <c r="DES5" s="42">
        <f t="shared" si="323"/>
        <v>0</v>
      </c>
      <c r="DET5" s="42">
        <f t="shared" si="323"/>
        <v>0</v>
      </c>
      <c r="DEU5" s="42">
        <f t="shared" si="323"/>
        <v>0</v>
      </c>
      <c r="DEV5" s="42">
        <f t="shared" si="323"/>
        <v>0</v>
      </c>
      <c r="DEW5" s="42">
        <f t="shared" si="323"/>
        <v>0</v>
      </c>
      <c r="DEX5" s="42">
        <f t="shared" si="323"/>
        <v>0</v>
      </c>
      <c r="DEY5" s="42">
        <f t="shared" si="323"/>
        <v>0</v>
      </c>
      <c r="DEZ5" s="42">
        <f t="shared" si="323"/>
        <v>0</v>
      </c>
      <c r="DFA5" s="42">
        <f t="shared" si="323"/>
        <v>0</v>
      </c>
      <c r="DFB5" s="42">
        <f t="shared" si="323"/>
        <v>0</v>
      </c>
      <c r="DFC5" s="42">
        <f t="shared" si="323"/>
        <v>0</v>
      </c>
      <c r="DFD5" s="42">
        <f t="shared" si="323"/>
        <v>0</v>
      </c>
      <c r="DFE5" s="42">
        <f t="shared" si="323"/>
        <v>0</v>
      </c>
      <c r="DFF5" s="42">
        <f t="shared" si="323"/>
        <v>0</v>
      </c>
      <c r="DFG5" s="42">
        <f t="shared" si="323"/>
        <v>0</v>
      </c>
      <c r="DFH5" s="42">
        <f t="shared" si="323"/>
        <v>0</v>
      </c>
      <c r="DFI5" s="42">
        <f t="shared" si="323"/>
        <v>0</v>
      </c>
      <c r="DFJ5" s="42">
        <f t="shared" si="323"/>
        <v>0</v>
      </c>
      <c r="DFK5" s="42">
        <f t="shared" si="323"/>
        <v>0</v>
      </c>
      <c r="DFL5" s="42">
        <f t="shared" si="323"/>
        <v>0</v>
      </c>
      <c r="DFM5" s="42">
        <f t="shared" si="323"/>
        <v>0</v>
      </c>
      <c r="DFN5" s="42">
        <f t="shared" si="323"/>
        <v>0</v>
      </c>
      <c r="DFO5" s="42">
        <f t="shared" si="323"/>
        <v>0</v>
      </c>
      <c r="DFP5" s="42">
        <f t="shared" si="323"/>
        <v>0</v>
      </c>
      <c r="DFQ5" s="42">
        <f t="shared" si="323"/>
        <v>0</v>
      </c>
      <c r="DFR5" s="42">
        <f t="shared" si="323"/>
        <v>0</v>
      </c>
      <c r="DFS5" s="42">
        <f t="shared" si="323"/>
        <v>0</v>
      </c>
      <c r="DFT5" s="42">
        <f t="shared" si="323"/>
        <v>0</v>
      </c>
      <c r="DFU5" s="42">
        <f t="shared" si="323"/>
        <v>0</v>
      </c>
      <c r="DFV5" s="42">
        <f t="shared" si="323"/>
        <v>0</v>
      </c>
      <c r="DFW5" s="42">
        <f t="shared" si="323"/>
        <v>0</v>
      </c>
      <c r="DFX5" s="42">
        <f t="shared" si="323"/>
        <v>0</v>
      </c>
      <c r="DFY5" s="42">
        <f t="shared" si="323"/>
        <v>0</v>
      </c>
      <c r="DFZ5" s="42">
        <f t="shared" si="323"/>
        <v>0</v>
      </c>
      <c r="DGA5" s="42">
        <f t="shared" si="323"/>
        <v>0</v>
      </c>
      <c r="DGB5" s="42">
        <f t="shared" si="323"/>
        <v>0</v>
      </c>
      <c r="DGC5" s="42">
        <f t="shared" si="323"/>
        <v>0</v>
      </c>
      <c r="DGD5" s="42">
        <f t="shared" si="323"/>
        <v>0</v>
      </c>
      <c r="DGE5" s="42">
        <f t="shared" si="323"/>
        <v>0</v>
      </c>
      <c r="DGF5" s="42">
        <f t="shared" si="323"/>
        <v>0</v>
      </c>
      <c r="DGG5" s="42">
        <f t="shared" si="323"/>
        <v>0</v>
      </c>
      <c r="DGH5" s="42">
        <f t="shared" si="323"/>
        <v>0</v>
      </c>
      <c r="DGI5" s="42">
        <f t="shared" si="323"/>
        <v>0</v>
      </c>
      <c r="DGJ5" s="42">
        <f t="shared" si="323"/>
        <v>0</v>
      </c>
      <c r="DGK5" s="42">
        <f t="shared" si="323"/>
        <v>0</v>
      </c>
      <c r="DGL5" s="42">
        <f t="shared" si="323"/>
        <v>0</v>
      </c>
      <c r="DGM5" s="42">
        <f t="shared" si="323"/>
        <v>0</v>
      </c>
      <c r="DGN5" s="42">
        <f t="shared" si="323"/>
        <v>0</v>
      </c>
      <c r="DGO5" s="42">
        <f t="shared" si="323"/>
        <v>0</v>
      </c>
      <c r="DGP5" s="42">
        <f t="shared" si="323"/>
        <v>0</v>
      </c>
      <c r="DGQ5" s="42">
        <f t="shared" si="323"/>
        <v>0</v>
      </c>
      <c r="DGR5" s="42">
        <f t="shared" si="323"/>
        <v>0</v>
      </c>
      <c r="DGS5" s="42">
        <f t="shared" si="323"/>
        <v>0</v>
      </c>
      <c r="DGT5" s="42">
        <f t="shared" si="323"/>
        <v>0</v>
      </c>
      <c r="DGU5" s="42">
        <f t="shared" si="323"/>
        <v>0</v>
      </c>
      <c r="DGV5" s="42">
        <f t="shared" si="323"/>
        <v>0</v>
      </c>
      <c r="DGW5" s="42">
        <f t="shared" si="323"/>
        <v>0</v>
      </c>
      <c r="DGX5" s="42">
        <f t="shared" si="323"/>
        <v>0</v>
      </c>
      <c r="DGY5" s="42">
        <f t="shared" si="323"/>
        <v>0</v>
      </c>
      <c r="DGZ5" s="42">
        <f t="shared" ref="DGZ5:DJK5" si="324">MATCH(DGZ2,ID_WR,0)-1</f>
        <v>0</v>
      </c>
      <c r="DHA5" s="42">
        <f t="shared" si="324"/>
        <v>0</v>
      </c>
      <c r="DHB5" s="42">
        <f t="shared" si="324"/>
        <v>0</v>
      </c>
      <c r="DHC5" s="42">
        <f t="shared" si="324"/>
        <v>0</v>
      </c>
      <c r="DHD5" s="42">
        <f t="shared" si="324"/>
        <v>0</v>
      </c>
      <c r="DHE5" s="42">
        <f t="shared" si="324"/>
        <v>0</v>
      </c>
      <c r="DHF5" s="42">
        <f t="shared" si="324"/>
        <v>0</v>
      </c>
      <c r="DHG5" s="42">
        <f t="shared" si="324"/>
        <v>0</v>
      </c>
      <c r="DHH5" s="42">
        <f t="shared" si="324"/>
        <v>0</v>
      </c>
      <c r="DHI5" s="42">
        <f t="shared" si="324"/>
        <v>0</v>
      </c>
      <c r="DHJ5" s="42">
        <f t="shared" si="324"/>
        <v>0</v>
      </c>
      <c r="DHK5" s="42">
        <f t="shared" si="324"/>
        <v>0</v>
      </c>
      <c r="DHL5" s="42">
        <f t="shared" si="324"/>
        <v>0</v>
      </c>
      <c r="DHM5" s="42">
        <f t="shared" si="324"/>
        <v>0</v>
      </c>
      <c r="DHN5" s="42">
        <f t="shared" si="324"/>
        <v>0</v>
      </c>
      <c r="DHO5" s="42">
        <f t="shared" si="324"/>
        <v>0</v>
      </c>
      <c r="DHP5" s="42">
        <f t="shared" si="324"/>
        <v>0</v>
      </c>
      <c r="DHQ5" s="42">
        <f t="shared" si="324"/>
        <v>0</v>
      </c>
      <c r="DHR5" s="42">
        <f t="shared" si="324"/>
        <v>0</v>
      </c>
      <c r="DHS5" s="42">
        <f t="shared" si="324"/>
        <v>0</v>
      </c>
      <c r="DHT5" s="42">
        <f t="shared" si="324"/>
        <v>0</v>
      </c>
      <c r="DHU5" s="42">
        <f t="shared" si="324"/>
        <v>0</v>
      </c>
      <c r="DHV5" s="42">
        <f t="shared" si="324"/>
        <v>0</v>
      </c>
      <c r="DHW5" s="42">
        <f t="shared" si="324"/>
        <v>0</v>
      </c>
      <c r="DHX5" s="42">
        <f t="shared" si="324"/>
        <v>0</v>
      </c>
      <c r="DHY5" s="42">
        <f t="shared" si="324"/>
        <v>0</v>
      </c>
      <c r="DHZ5" s="42">
        <f t="shared" si="324"/>
        <v>0</v>
      </c>
      <c r="DIA5" s="42">
        <f t="shared" si="324"/>
        <v>0</v>
      </c>
      <c r="DIB5" s="42">
        <f t="shared" si="324"/>
        <v>0</v>
      </c>
      <c r="DIC5" s="42">
        <f t="shared" si="324"/>
        <v>0</v>
      </c>
      <c r="DID5" s="42">
        <f t="shared" si="324"/>
        <v>0</v>
      </c>
      <c r="DIE5" s="204">
        <f t="shared" si="324"/>
        <v>0</v>
      </c>
      <c r="DIF5" s="42">
        <f t="shared" si="324"/>
        <v>0</v>
      </c>
      <c r="DIG5" s="42">
        <f t="shared" si="324"/>
        <v>0</v>
      </c>
      <c r="DIH5" s="42">
        <f t="shared" si="324"/>
        <v>0</v>
      </c>
      <c r="DII5" s="42">
        <f t="shared" si="324"/>
        <v>0</v>
      </c>
      <c r="DIJ5" s="42">
        <f t="shared" si="324"/>
        <v>0</v>
      </c>
      <c r="DIK5" s="42">
        <f t="shared" si="324"/>
        <v>0</v>
      </c>
      <c r="DIL5" s="42">
        <f t="shared" si="324"/>
        <v>0</v>
      </c>
      <c r="DIM5" s="42">
        <f t="shared" si="324"/>
        <v>0</v>
      </c>
      <c r="DIN5" s="42">
        <f t="shared" si="324"/>
        <v>0</v>
      </c>
      <c r="DIO5" s="42">
        <f t="shared" si="324"/>
        <v>0</v>
      </c>
      <c r="DIP5" s="42">
        <f t="shared" si="324"/>
        <v>0</v>
      </c>
      <c r="DIQ5" s="42">
        <f t="shared" si="324"/>
        <v>0</v>
      </c>
      <c r="DIR5" s="42">
        <f t="shared" si="324"/>
        <v>0</v>
      </c>
      <c r="DIS5" s="42">
        <f t="shared" si="324"/>
        <v>0</v>
      </c>
      <c r="DIT5" s="42">
        <f t="shared" si="324"/>
        <v>0</v>
      </c>
      <c r="DIU5" s="42">
        <f t="shared" si="324"/>
        <v>0</v>
      </c>
      <c r="DIV5" s="42">
        <f t="shared" si="324"/>
        <v>0</v>
      </c>
      <c r="DIW5" s="42">
        <f t="shared" si="324"/>
        <v>0</v>
      </c>
      <c r="DIX5" s="42">
        <f t="shared" si="324"/>
        <v>0</v>
      </c>
      <c r="DIY5" s="42">
        <f t="shared" si="324"/>
        <v>0</v>
      </c>
      <c r="DIZ5" s="42">
        <f t="shared" si="324"/>
        <v>0</v>
      </c>
      <c r="DJA5" s="42">
        <f t="shared" si="324"/>
        <v>0</v>
      </c>
      <c r="DJB5" s="42">
        <f t="shared" si="324"/>
        <v>0</v>
      </c>
      <c r="DJC5" s="42">
        <f t="shared" si="324"/>
        <v>0</v>
      </c>
      <c r="DJD5" s="42">
        <f t="shared" si="324"/>
        <v>0</v>
      </c>
      <c r="DJE5" s="42">
        <f t="shared" si="324"/>
        <v>0</v>
      </c>
      <c r="DJF5" s="42">
        <f t="shared" si="324"/>
        <v>0</v>
      </c>
      <c r="DJG5" s="42">
        <f t="shared" si="324"/>
        <v>0</v>
      </c>
      <c r="DJH5" s="42">
        <f t="shared" si="324"/>
        <v>0</v>
      </c>
      <c r="DJI5" s="42">
        <f t="shared" si="324"/>
        <v>0</v>
      </c>
      <c r="DJJ5" s="42">
        <f t="shared" si="324"/>
        <v>0</v>
      </c>
      <c r="DJK5" s="42">
        <f t="shared" si="324"/>
        <v>0</v>
      </c>
      <c r="DJL5" s="42">
        <f t="shared" ref="DJL5:DLW5" si="325">MATCH(DJL2,ID_WR,0)-1</f>
        <v>0</v>
      </c>
      <c r="DJM5" s="42">
        <f t="shared" si="325"/>
        <v>0</v>
      </c>
      <c r="DJN5" s="42">
        <f t="shared" si="325"/>
        <v>0</v>
      </c>
      <c r="DJO5" s="42">
        <f t="shared" si="325"/>
        <v>0</v>
      </c>
      <c r="DJP5" s="42">
        <f t="shared" si="325"/>
        <v>0</v>
      </c>
      <c r="DJQ5" s="42">
        <f t="shared" si="325"/>
        <v>0</v>
      </c>
      <c r="DJR5" s="42">
        <f t="shared" si="325"/>
        <v>0</v>
      </c>
      <c r="DJS5" s="42">
        <f t="shared" si="325"/>
        <v>0</v>
      </c>
      <c r="DJT5" s="42">
        <f t="shared" si="325"/>
        <v>0</v>
      </c>
      <c r="DJU5" s="42">
        <f t="shared" si="325"/>
        <v>0</v>
      </c>
      <c r="DJV5" s="42">
        <f t="shared" si="325"/>
        <v>0</v>
      </c>
      <c r="DJW5" s="42">
        <f t="shared" si="325"/>
        <v>0</v>
      </c>
      <c r="DJX5" s="42">
        <f t="shared" si="325"/>
        <v>0</v>
      </c>
      <c r="DJY5" s="42">
        <f t="shared" si="325"/>
        <v>0</v>
      </c>
      <c r="DJZ5" s="42">
        <f t="shared" si="325"/>
        <v>0</v>
      </c>
      <c r="DKA5" s="42">
        <f t="shared" si="325"/>
        <v>0</v>
      </c>
      <c r="DKB5" s="42">
        <f t="shared" si="325"/>
        <v>0</v>
      </c>
      <c r="DKC5" s="42">
        <f t="shared" si="325"/>
        <v>0</v>
      </c>
      <c r="DKD5" s="42">
        <f t="shared" si="325"/>
        <v>0</v>
      </c>
      <c r="DKE5" s="42">
        <f t="shared" si="325"/>
        <v>0</v>
      </c>
      <c r="DKF5" s="42">
        <f t="shared" si="325"/>
        <v>0</v>
      </c>
      <c r="DKG5" s="42">
        <f t="shared" si="325"/>
        <v>0</v>
      </c>
      <c r="DKH5" s="42">
        <f t="shared" si="325"/>
        <v>0</v>
      </c>
      <c r="DKI5" s="42">
        <f t="shared" si="325"/>
        <v>0</v>
      </c>
      <c r="DKJ5" s="42">
        <f t="shared" si="325"/>
        <v>0</v>
      </c>
      <c r="DKK5" s="42">
        <f t="shared" si="325"/>
        <v>0</v>
      </c>
      <c r="DKL5" s="42">
        <f t="shared" si="325"/>
        <v>0</v>
      </c>
      <c r="DKM5" s="42">
        <f t="shared" si="325"/>
        <v>0</v>
      </c>
      <c r="DKN5" s="42">
        <f t="shared" si="325"/>
        <v>0</v>
      </c>
      <c r="DKO5" s="42">
        <f t="shared" si="325"/>
        <v>0</v>
      </c>
      <c r="DKP5" s="42">
        <f t="shared" si="325"/>
        <v>0</v>
      </c>
      <c r="DKQ5" s="42">
        <f t="shared" si="325"/>
        <v>0</v>
      </c>
      <c r="DKR5" s="42">
        <f t="shared" si="325"/>
        <v>0</v>
      </c>
      <c r="DKS5" s="42">
        <f t="shared" si="325"/>
        <v>0</v>
      </c>
      <c r="DKT5" s="42">
        <f t="shared" si="325"/>
        <v>0</v>
      </c>
      <c r="DKU5" s="42">
        <f t="shared" si="325"/>
        <v>0</v>
      </c>
      <c r="DKV5" s="42">
        <f t="shared" si="325"/>
        <v>0</v>
      </c>
      <c r="DKW5" s="42">
        <f t="shared" si="325"/>
        <v>0</v>
      </c>
      <c r="DKX5" s="42">
        <f t="shared" si="325"/>
        <v>0</v>
      </c>
      <c r="DKY5" s="42">
        <f t="shared" si="325"/>
        <v>0</v>
      </c>
      <c r="DKZ5" s="42">
        <f t="shared" si="325"/>
        <v>0</v>
      </c>
      <c r="DLA5" s="42">
        <f t="shared" si="325"/>
        <v>0</v>
      </c>
      <c r="DLB5" s="42">
        <f t="shared" si="325"/>
        <v>0</v>
      </c>
      <c r="DLC5" s="42">
        <f t="shared" si="325"/>
        <v>0</v>
      </c>
      <c r="DLD5" s="42">
        <f t="shared" si="325"/>
        <v>0</v>
      </c>
      <c r="DLE5" s="42">
        <f t="shared" si="325"/>
        <v>0</v>
      </c>
      <c r="DLF5" s="42">
        <f t="shared" si="325"/>
        <v>0</v>
      </c>
      <c r="DLG5" s="42">
        <f t="shared" si="325"/>
        <v>0</v>
      </c>
      <c r="DLH5" s="42">
        <f t="shared" si="325"/>
        <v>0</v>
      </c>
      <c r="DLI5" s="42">
        <f t="shared" si="325"/>
        <v>0</v>
      </c>
      <c r="DLJ5" s="42">
        <f t="shared" si="325"/>
        <v>0</v>
      </c>
      <c r="DLK5" s="42">
        <f t="shared" si="325"/>
        <v>0</v>
      </c>
      <c r="DLL5" s="42">
        <f t="shared" si="325"/>
        <v>0</v>
      </c>
      <c r="DLM5" s="42">
        <f t="shared" si="325"/>
        <v>0</v>
      </c>
      <c r="DLN5" s="42">
        <f t="shared" si="325"/>
        <v>0</v>
      </c>
      <c r="DLO5" s="42">
        <f t="shared" si="325"/>
        <v>0</v>
      </c>
      <c r="DLP5" s="42">
        <f t="shared" si="325"/>
        <v>0</v>
      </c>
      <c r="DLQ5" s="42">
        <f t="shared" si="325"/>
        <v>0</v>
      </c>
      <c r="DLR5" s="42">
        <f t="shared" si="325"/>
        <v>0</v>
      </c>
      <c r="DLS5" s="42">
        <f t="shared" si="325"/>
        <v>0</v>
      </c>
      <c r="DLT5" s="42">
        <f t="shared" si="325"/>
        <v>0</v>
      </c>
      <c r="DLU5" s="42">
        <f t="shared" si="325"/>
        <v>0</v>
      </c>
      <c r="DLV5" s="42">
        <f t="shared" si="325"/>
        <v>0</v>
      </c>
      <c r="DLW5" s="42">
        <f t="shared" si="325"/>
        <v>0</v>
      </c>
      <c r="DLX5" s="42">
        <f t="shared" ref="DLX5:DOI5" si="326">MATCH(DLX2,ID_WR,0)-1</f>
        <v>0</v>
      </c>
      <c r="DLY5" s="42">
        <f t="shared" si="326"/>
        <v>0</v>
      </c>
      <c r="DLZ5" s="42">
        <f t="shared" si="326"/>
        <v>0</v>
      </c>
      <c r="DMA5" s="42">
        <f t="shared" si="326"/>
        <v>0</v>
      </c>
      <c r="DMB5" s="42">
        <f t="shared" si="326"/>
        <v>0</v>
      </c>
      <c r="DMC5" s="42">
        <f t="shared" si="326"/>
        <v>0</v>
      </c>
      <c r="DMD5" s="42">
        <f t="shared" si="326"/>
        <v>0</v>
      </c>
      <c r="DME5" s="42">
        <f t="shared" si="326"/>
        <v>0</v>
      </c>
      <c r="DMF5" s="42">
        <f t="shared" si="326"/>
        <v>0</v>
      </c>
      <c r="DMG5" s="42">
        <f t="shared" si="326"/>
        <v>0</v>
      </c>
      <c r="DMH5" s="42">
        <f t="shared" si="326"/>
        <v>0</v>
      </c>
      <c r="DMI5" s="42">
        <f t="shared" si="326"/>
        <v>0</v>
      </c>
      <c r="DMJ5" s="42">
        <f t="shared" si="326"/>
        <v>0</v>
      </c>
      <c r="DMK5" s="42">
        <f t="shared" si="326"/>
        <v>0</v>
      </c>
      <c r="DML5" s="42">
        <f t="shared" si="326"/>
        <v>0</v>
      </c>
      <c r="DMM5" s="42">
        <f t="shared" si="326"/>
        <v>0</v>
      </c>
      <c r="DMN5" s="42">
        <f t="shared" si="326"/>
        <v>0</v>
      </c>
      <c r="DMO5" s="42">
        <f t="shared" si="326"/>
        <v>0</v>
      </c>
      <c r="DMP5" s="42">
        <f t="shared" si="326"/>
        <v>0</v>
      </c>
      <c r="DMQ5" s="42">
        <f t="shared" si="326"/>
        <v>0</v>
      </c>
      <c r="DMR5" s="42">
        <f t="shared" si="326"/>
        <v>0</v>
      </c>
      <c r="DMS5" s="42">
        <f t="shared" si="326"/>
        <v>0</v>
      </c>
      <c r="DMT5" s="42">
        <f t="shared" si="326"/>
        <v>0</v>
      </c>
      <c r="DMU5" s="42">
        <f t="shared" si="326"/>
        <v>0</v>
      </c>
      <c r="DMV5" s="42">
        <f t="shared" si="326"/>
        <v>0</v>
      </c>
      <c r="DMW5" s="42">
        <f t="shared" si="326"/>
        <v>0</v>
      </c>
      <c r="DMX5" s="42">
        <f t="shared" si="326"/>
        <v>0</v>
      </c>
      <c r="DMY5" s="42">
        <f t="shared" si="326"/>
        <v>0</v>
      </c>
      <c r="DMZ5" s="42">
        <f t="shared" si="326"/>
        <v>0</v>
      </c>
      <c r="DNA5" s="42">
        <f t="shared" si="326"/>
        <v>0</v>
      </c>
      <c r="DNB5" s="42">
        <f t="shared" si="326"/>
        <v>0</v>
      </c>
      <c r="DNC5" s="42">
        <f t="shared" si="326"/>
        <v>0</v>
      </c>
      <c r="DND5" s="42">
        <f t="shared" si="326"/>
        <v>0</v>
      </c>
      <c r="DNE5" s="42">
        <f t="shared" si="326"/>
        <v>0</v>
      </c>
      <c r="DNF5" s="42">
        <f t="shared" si="326"/>
        <v>0</v>
      </c>
      <c r="DNG5" s="42">
        <f t="shared" si="326"/>
        <v>0</v>
      </c>
      <c r="DNH5" s="42">
        <f t="shared" si="326"/>
        <v>0</v>
      </c>
      <c r="DNI5" s="42">
        <f t="shared" si="326"/>
        <v>0</v>
      </c>
      <c r="DNJ5" s="42">
        <f t="shared" si="326"/>
        <v>0</v>
      </c>
      <c r="DNK5" s="42">
        <f t="shared" si="326"/>
        <v>0</v>
      </c>
      <c r="DNL5" s="42">
        <f t="shared" si="326"/>
        <v>0</v>
      </c>
      <c r="DNM5" s="42">
        <f t="shared" si="326"/>
        <v>0</v>
      </c>
      <c r="DNN5" s="42">
        <f t="shared" si="326"/>
        <v>0</v>
      </c>
      <c r="DNO5" s="42">
        <f t="shared" si="326"/>
        <v>0</v>
      </c>
      <c r="DNP5" s="42">
        <f t="shared" si="326"/>
        <v>0</v>
      </c>
      <c r="DNQ5" s="42">
        <f t="shared" si="326"/>
        <v>0</v>
      </c>
      <c r="DNR5" s="42">
        <f t="shared" si="326"/>
        <v>0</v>
      </c>
      <c r="DNS5" s="42">
        <f t="shared" si="326"/>
        <v>0</v>
      </c>
      <c r="DNT5" s="42">
        <f t="shared" si="326"/>
        <v>0</v>
      </c>
      <c r="DNU5" s="42">
        <f t="shared" si="326"/>
        <v>0</v>
      </c>
      <c r="DNV5" s="42">
        <f t="shared" si="326"/>
        <v>0</v>
      </c>
      <c r="DNW5" s="42">
        <f t="shared" si="326"/>
        <v>0</v>
      </c>
      <c r="DNX5" s="42">
        <f t="shared" si="326"/>
        <v>0</v>
      </c>
      <c r="DNY5" s="42">
        <f t="shared" si="326"/>
        <v>0</v>
      </c>
      <c r="DNZ5" s="42">
        <f t="shared" si="326"/>
        <v>0</v>
      </c>
      <c r="DOA5" s="42">
        <f t="shared" si="326"/>
        <v>0</v>
      </c>
      <c r="DOB5" s="42">
        <f t="shared" si="326"/>
        <v>0</v>
      </c>
      <c r="DOC5" s="42">
        <f t="shared" si="326"/>
        <v>0</v>
      </c>
      <c r="DOD5" s="42">
        <f t="shared" si="326"/>
        <v>0</v>
      </c>
      <c r="DOE5" s="42">
        <f t="shared" si="326"/>
        <v>0</v>
      </c>
      <c r="DOF5" s="42">
        <f t="shared" si="326"/>
        <v>0</v>
      </c>
      <c r="DOG5" s="42">
        <f t="shared" si="326"/>
        <v>0</v>
      </c>
      <c r="DOH5" s="42">
        <f t="shared" si="326"/>
        <v>0</v>
      </c>
      <c r="DOI5" s="42">
        <f t="shared" si="326"/>
        <v>0</v>
      </c>
      <c r="DOJ5" s="42">
        <f t="shared" ref="DOJ5:DQU5" si="327">MATCH(DOJ2,ID_WR,0)-1</f>
        <v>0</v>
      </c>
      <c r="DOK5" s="42">
        <f t="shared" si="327"/>
        <v>0</v>
      </c>
      <c r="DOL5" s="42">
        <f t="shared" si="327"/>
        <v>0</v>
      </c>
      <c r="DOM5" s="42">
        <f t="shared" si="327"/>
        <v>0</v>
      </c>
      <c r="DON5" s="42">
        <f t="shared" si="327"/>
        <v>0</v>
      </c>
      <c r="DOO5" s="42">
        <f t="shared" si="327"/>
        <v>0</v>
      </c>
      <c r="DOP5" s="42">
        <f t="shared" si="327"/>
        <v>0</v>
      </c>
      <c r="DOQ5" s="42">
        <f t="shared" si="327"/>
        <v>0</v>
      </c>
      <c r="DOR5" s="42">
        <f t="shared" si="327"/>
        <v>0</v>
      </c>
      <c r="DOS5" s="42">
        <f t="shared" si="327"/>
        <v>0</v>
      </c>
      <c r="DOT5" s="42">
        <f t="shared" si="327"/>
        <v>0</v>
      </c>
      <c r="DOU5" s="42">
        <f t="shared" si="327"/>
        <v>0</v>
      </c>
      <c r="DOV5" s="42">
        <f t="shared" si="327"/>
        <v>0</v>
      </c>
      <c r="DOW5" s="42">
        <f t="shared" si="327"/>
        <v>0</v>
      </c>
      <c r="DOX5" s="42">
        <f t="shared" si="327"/>
        <v>0</v>
      </c>
      <c r="DOY5" s="42">
        <f t="shared" si="327"/>
        <v>0</v>
      </c>
      <c r="DOZ5" s="42">
        <f t="shared" si="327"/>
        <v>0</v>
      </c>
      <c r="DPA5" s="42">
        <f t="shared" si="327"/>
        <v>0</v>
      </c>
      <c r="DPB5" s="42">
        <f t="shared" si="327"/>
        <v>0</v>
      </c>
      <c r="DPC5" s="42">
        <f t="shared" si="327"/>
        <v>0</v>
      </c>
      <c r="DPD5" s="42">
        <f t="shared" si="327"/>
        <v>0</v>
      </c>
      <c r="DPE5" s="42">
        <f t="shared" si="327"/>
        <v>0</v>
      </c>
      <c r="DPF5" s="42">
        <f t="shared" si="327"/>
        <v>0</v>
      </c>
      <c r="DPG5" s="42">
        <f t="shared" si="327"/>
        <v>0</v>
      </c>
      <c r="DPH5" s="42">
        <f t="shared" si="327"/>
        <v>0</v>
      </c>
      <c r="DPI5" s="42">
        <f t="shared" si="327"/>
        <v>0</v>
      </c>
      <c r="DPJ5" s="42">
        <f t="shared" si="327"/>
        <v>0</v>
      </c>
      <c r="DPK5" s="42">
        <f t="shared" si="327"/>
        <v>0</v>
      </c>
      <c r="DPL5" s="42">
        <f t="shared" si="327"/>
        <v>0</v>
      </c>
      <c r="DPM5" s="42">
        <f t="shared" si="327"/>
        <v>0</v>
      </c>
      <c r="DPN5" s="42">
        <f t="shared" si="327"/>
        <v>0</v>
      </c>
      <c r="DPO5" s="42">
        <f t="shared" si="327"/>
        <v>0</v>
      </c>
      <c r="DPP5" s="42">
        <f t="shared" si="327"/>
        <v>0</v>
      </c>
      <c r="DPQ5" s="42">
        <f t="shared" si="327"/>
        <v>0</v>
      </c>
      <c r="DPR5" s="42">
        <f t="shared" si="327"/>
        <v>0</v>
      </c>
      <c r="DPS5" s="42">
        <f t="shared" si="327"/>
        <v>0</v>
      </c>
      <c r="DPT5" s="42">
        <f t="shared" si="327"/>
        <v>0</v>
      </c>
      <c r="DPU5" s="42">
        <f t="shared" si="327"/>
        <v>0</v>
      </c>
      <c r="DPV5" s="42">
        <f t="shared" si="327"/>
        <v>0</v>
      </c>
      <c r="DPW5" s="42">
        <f t="shared" si="327"/>
        <v>0</v>
      </c>
      <c r="DPX5" s="42">
        <f t="shared" si="327"/>
        <v>0</v>
      </c>
      <c r="DPY5" s="42">
        <f t="shared" si="327"/>
        <v>0</v>
      </c>
      <c r="DPZ5" s="42">
        <f t="shared" si="327"/>
        <v>0</v>
      </c>
      <c r="DQA5" s="42">
        <f t="shared" si="327"/>
        <v>0</v>
      </c>
      <c r="DQB5" s="42">
        <f t="shared" si="327"/>
        <v>0</v>
      </c>
      <c r="DQC5" s="42">
        <f t="shared" si="327"/>
        <v>0</v>
      </c>
      <c r="DQD5" s="42">
        <f t="shared" si="327"/>
        <v>0</v>
      </c>
      <c r="DQE5" s="42">
        <f t="shared" si="327"/>
        <v>0</v>
      </c>
      <c r="DQF5" s="42">
        <f t="shared" si="327"/>
        <v>0</v>
      </c>
      <c r="DQG5" s="42">
        <f t="shared" si="327"/>
        <v>0</v>
      </c>
      <c r="DQH5" s="42">
        <f t="shared" si="327"/>
        <v>0</v>
      </c>
      <c r="DQI5" s="42">
        <f t="shared" si="327"/>
        <v>0</v>
      </c>
      <c r="DQJ5" s="42">
        <f t="shared" si="327"/>
        <v>0</v>
      </c>
      <c r="DQK5" s="42">
        <f t="shared" si="327"/>
        <v>0</v>
      </c>
      <c r="DQL5" s="42">
        <f t="shared" si="327"/>
        <v>0</v>
      </c>
      <c r="DQM5" s="42">
        <f t="shared" si="327"/>
        <v>0</v>
      </c>
      <c r="DQN5" s="42">
        <f t="shared" si="327"/>
        <v>0</v>
      </c>
      <c r="DQO5" s="42">
        <f t="shared" si="327"/>
        <v>0</v>
      </c>
      <c r="DQP5" s="42">
        <f t="shared" si="327"/>
        <v>0</v>
      </c>
      <c r="DQQ5" s="42">
        <f t="shared" si="327"/>
        <v>0</v>
      </c>
      <c r="DQR5" s="42">
        <f t="shared" si="327"/>
        <v>0</v>
      </c>
      <c r="DQS5" s="42">
        <f t="shared" si="327"/>
        <v>0</v>
      </c>
      <c r="DQT5" s="42">
        <f t="shared" si="327"/>
        <v>0</v>
      </c>
      <c r="DQU5" s="42">
        <f t="shared" si="327"/>
        <v>0</v>
      </c>
      <c r="DQV5" s="42">
        <f t="shared" ref="DQV5:DTG5" si="328">MATCH(DQV2,ID_WR,0)-1</f>
        <v>0</v>
      </c>
      <c r="DQW5" s="42">
        <f t="shared" si="328"/>
        <v>0</v>
      </c>
      <c r="DQX5" s="42">
        <f t="shared" si="328"/>
        <v>0</v>
      </c>
      <c r="DQY5" s="42">
        <f t="shared" si="328"/>
        <v>0</v>
      </c>
      <c r="DQZ5" s="42">
        <f t="shared" si="328"/>
        <v>0</v>
      </c>
      <c r="DRA5" s="42">
        <f t="shared" si="328"/>
        <v>0</v>
      </c>
      <c r="DRB5" s="42">
        <f t="shared" si="328"/>
        <v>0</v>
      </c>
      <c r="DRC5" s="42">
        <f t="shared" si="328"/>
        <v>0</v>
      </c>
      <c r="DRD5" s="42">
        <f t="shared" si="328"/>
        <v>0</v>
      </c>
      <c r="DRE5" s="42">
        <f t="shared" si="328"/>
        <v>0</v>
      </c>
      <c r="DRF5" s="42">
        <f t="shared" si="328"/>
        <v>0</v>
      </c>
      <c r="DRG5" s="42">
        <f t="shared" si="328"/>
        <v>0</v>
      </c>
      <c r="DRH5" s="42">
        <f t="shared" si="328"/>
        <v>0</v>
      </c>
      <c r="DRI5" s="42">
        <f t="shared" si="328"/>
        <v>0</v>
      </c>
      <c r="DRJ5" s="42">
        <f t="shared" si="328"/>
        <v>0</v>
      </c>
      <c r="DRK5" s="42">
        <f t="shared" si="328"/>
        <v>0</v>
      </c>
      <c r="DRL5" s="42">
        <f t="shared" si="328"/>
        <v>0</v>
      </c>
      <c r="DRM5" s="42">
        <f t="shared" si="328"/>
        <v>0</v>
      </c>
      <c r="DRN5" s="42">
        <f t="shared" si="328"/>
        <v>0</v>
      </c>
      <c r="DRO5" s="42">
        <f t="shared" si="328"/>
        <v>0</v>
      </c>
      <c r="DRP5" s="42">
        <f t="shared" si="328"/>
        <v>0</v>
      </c>
      <c r="DRQ5" s="42">
        <f t="shared" si="328"/>
        <v>0</v>
      </c>
      <c r="DRR5" s="42">
        <f t="shared" si="328"/>
        <v>0</v>
      </c>
      <c r="DRS5" s="42">
        <f t="shared" si="328"/>
        <v>0</v>
      </c>
      <c r="DRT5" s="42">
        <f t="shared" si="328"/>
        <v>0</v>
      </c>
      <c r="DRU5" s="42">
        <f t="shared" si="328"/>
        <v>0</v>
      </c>
      <c r="DRV5" s="42">
        <f t="shared" si="328"/>
        <v>0</v>
      </c>
      <c r="DRW5" s="42">
        <f t="shared" si="328"/>
        <v>0</v>
      </c>
      <c r="DRX5" s="42">
        <f t="shared" si="328"/>
        <v>0</v>
      </c>
      <c r="DRY5" s="42">
        <f t="shared" si="328"/>
        <v>0</v>
      </c>
      <c r="DRZ5" s="42">
        <f t="shared" si="328"/>
        <v>0</v>
      </c>
      <c r="DSA5" s="42">
        <f t="shared" si="328"/>
        <v>0</v>
      </c>
      <c r="DSB5" s="42">
        <f t="shared" si="328"/>
        <v>0</v>
      </c>
      <c r="DSC5" s="42">
        <f t="shared" si="328"/>
        <v>0</v>
      </c>
      <c r="DSD5" s="42">
        <f t="shared" si="328"/>
        <v>0</v>
      </c>
      <c r="DSE5" s="42">
        <f t="shared" si="328"/>
        <v>0</v>
      </c>
      <c r="DSF5" s="42">
        <f t="shared" si="328"/>
        <v>0</v>
      </c>
      <c r="DSG5" s="42">
        <f t="shared" si="328"/>
        <v>0</v>
      </c>
      <c r="DSH5" s="42">
        <f t="shared" si="328"/>
        <v>0</v>
      </c>
      <c r="DSI5" s="42">
        <f t="shared" si="328"/>
        <v>0</v>
      </c>
      <c r="DSJ5" s="42">
        <f t="shared" si="328"/>
        <v>0</v>
      </c>
      <c r="DSK5" s="42">
        <f t="shared" si="328"/>
        <v>0</v>
      </c>
      <c r="DSL5" s="42">
        <f t="shared" si="328"/>
        <v>0</v>
      </c>
      <c r="DSM5" s="42">
        <f t="shared" si="328"/>
        <v>0</v>
      </c>
      <c r="DSN5" s="42">
        <f t="shared" si="328"/>
        <v>0</v>
      </c>
      <c r="DSO5" s="42">
        <f t="shared" si="328"/>
        <v>0</v>
      </c>
      <c r="DSP5" s="42">
        <f t="shared" si="328"/>
        <v>0</v>
      </c>
      <c r="DSQ5" s="42">
        <f t="shared" si="328"/>
        <v>0</v>
      </c>
      <c r="DSR5" s="42">
        <f t="shared" si="328"/>
        <v>0</v>
      </c>
      <c r="DSS5" s="42">
        <f t="shared" si="328"/>
        <v>0</v>
      </c>
      <c r="DST5" s="42">
        <f t="shared" si="328"/>
        <v>0</v>
      </c>
      <c r="DSU5" s="42">
        <f t="shared" si="328"/>
        <v>0</v>
      </c>
      <c r="DSV5" s="42">
        <f t="shared" si="328"/>
        <v>0</v>
      </c>
      <c r="DSW5" s="42">
        <f t="shared" si="328"/>
        <v>0</v>
      </c>
      <c r="DSX5" s="42">
        <f t="shared" si="328"/>
        <v>0</v>
      </c>
      <c r="DSY5" s="42">
        <f t="shared" si="328"/>
        <v>0</v>
      </c>
      <c r="DSZ5" s="42">
        <f t="shared" si="328"/>
        <v>0</v>
      </c>
      <c r="DTA5" s="42">
        <f t="shared" si="328"/>
        <v>0</v>
      </c>
      <c r="DTB5" s="42">
        <f t="shared" si="328"/>
        <v>0</v>
      </c>
      <c r="DTC5" s="42">
        <f t="shared" si="328"/>
        <v>0</v>
      </c>
      <c r="DTD5" s="42">
        <f t="shared" si="328"/>
        <v>0</v>
      </c>
      <c r="DTE5" s="42">
        <f t="shared" si="328"/>
        <v>0</v>
      </c>
      <c r="DTF5" s="42">
        <f t="shared" si="328"/>
        <v>0</v>
      </c>
      <c r="DTG5" s="42">
        <f t="shared" si="328"/>
        <v>0</v>
      </c>
      <c r="DTH5" s="42">
        <f t="shared" ref="DTH5:DVS5" si="329">MATCH(DTH2,ID_WR,0)-1</f>
        <v>0</v>
      </c>
      <c r="DTI5" s="42">
        <f t="shared" si="329"/>
        <v>0</v>
      </c>
      <c r="DTJ5" s="42">
        <f t="shared" si="329"/>
        <v>0</v>
      </c>
      <c r="DTK5" s="42">
        <f t="shared" si="329"/>
        <v>0</v>
      </c>
      <c r="DTL5" s="42">
        <f t="shared" si="329"/>
        <v>0</v>
      </c>
      <c r="DTM5" s="42">
        <f t="shared" si="329"/>
        <v>0</v>
      </c>
      <c r="DTN5" s="42">
        <f t="shared" si="329"/>
        <v>0</v>
      </c>
      <c r="DTO5" s="42">
        <f t="shared" si="329"/>
        <v>0</v>
      </c>
      <c r="DTP5" s="42">
        <f t="shared" si="329"/>
        <v>0</v>
      </c>
      <c r="DTQ5" s="42">
        <f t="shared" si="329"/>
        <v>0</v>
      </c>
      <c r="DTR5" s="42">
        <f t="shared" si="329"/>
        <v>0</v>
      </c>
      <c r="DTS5" s="42">
        <f t="shared" si="329"/>
        <v>0</v>
      </c>
      <c r="DTT5" s="42">
        <f t="shared" si="329"/>
        <v>0</v>
      </c>
      <c r="DTU5" s="42">
        <f t="shared" si="329"/>
        <v>0</v>
      </c>
      <c r="DTV5" s="42">
        <f t="shared" si="329"/>
        <v>0</v>
      </c>
      <c r="DTW5" s="42">
        <f t="shared" si="329"/>
        <v>0</v>
      </c>
      <c r="DTX5" s="42">
        <f t="shared" si="329"/>
        <v>0</v>
      </c>
      <c r="DTY5" s="42">
        <f t="shared" si="329"/>
        <v>0</v>
      </c>
      <c r="DTZ5" s="42">
        <f t="shared" si="329"/>
        <v>0</v>
      </c>
      <c r="DUA5" s="42">
        <f t="shared" si="329"/>
        <v>0</v>
      </c>
      <c r="DUB5" s="42">
        <f t="shared" si="329"/>
        <v>0</v>
      </c>
      <c r="DUC5" s="42">
        <f t="shared" si="329"/>
        <v>0</v>
      </c>
      <c r="DUD5" s="42">
        <f t="shared" si="329"/>
        <v>0</v>
      </c>
      <c r="DUE5" s="42">
        <f t="shared" si="329"/>
        <v>0</v>
      </c>
      <c r="DUF5" s="42">
        <f t="shared" si="329"/>
        <v>0</v>
      </c>
      <c r="DUG5" s="42">
        <f t="shared" si="329"/>
        <v>0</v>
      </c>
      <c r="DUH5" s="42">
        <f t="shared" si="329"/>
        <v>0</v>
      </c>
      <c r="DUI5" s="42">
        <f t="shared" si="329"/>
        <v>0</v>
      </c>
      <c r="DUJ5" s="42">
        <f t="shared" si="329"/>
        <v>0</v>
      </c>
      <c r="DUK5" s="42">
        <f t="shared" si="329"/>
        <v>0</v>
      </c>
      <c r="DUL5" s="42">
        <f t="shared" si="329"/>
        <v>0</v>
      </c>
      <c r="DUM5" s="42">
        <f t="shared" si="329"/>
        <v>0</v>
      </c>
      <c r="DUN5" s="42">
        <f t="shared" si="329"/>
        <v>0</v>
      </c>
      <c r="DUO5" s="42">
        <f t="shared" si="329"/>
        <v>0</v>
      </c>
      <c r="DUP5" s="42">
        <f t="shared" si="329"/>
        <v>0</v>
      </c>
      <c r="DUQ5" s="42">
        <f t="shared" si="329"/>
        <v>0</v>
      </c>
      <c r="DUR5" s="42">
        <f t="shared" si="329"/>
        <v>0</v>
      </c>
      <c r="DUS5" s="42">
        <f t="shared" si="329"/>
        <v>0</v>
      </c>
      <c r="DUT5" s="42">
        <f t="shared" si="329"/>
        <v>0</v>
      </c>
      <c r="DUU5" s="42">
        <f t="shared" si="329"/>
        <v>0</v>
      </c>
      <c r="DUV5" s="42">
        <f t="shared" si="329"/>
        <v>0</v>
      </c>
      <c r="DUW5" s="42">
        <f t="shared" si="329"/>
        <v>0</v>
      </c>
      <c r="DUX5" s="42">
        <f t="shared" si="329"/>
        <v>0</v>
      </c>
      <c r="DUY5" s="42">
        <f t="shared" si="329"/>
        <v>0</v>
      </c>
      <c r="DUZ5" s="42">
        <f t="shared" si="329"/>
        <v>0</v>
      </c>
      <c r="DVA5" s="42">
        <f t="shared" si="329"/>
        <v>0</v>
      </c>
      <c r="DVB5" s="42">
        <f t="shared" si="329"/>
        <v>0</v>
      </c>
      <c r="DVC5" s="42">
        <f t="shared" si="329"/>
        <v>0</v>
      </c>
      <c r="DVD5" s="42">
        <f t="shared" si="329"/>
        <v>0</v>
      </c>
      <c r="DVE5" s="42">
        <f t="shared" si="329"/>
        <v>0</v>
      </c>
      <c r="DVF5" s="42">
        <f t="shared" si="329"/>
        <v>0</v>
      </c>
      <c r="DVG5" s="42">
        <f t="shared" si="329"/>
        <v>0</v>
      </c>
      <c r="DVH5" s="42">
        <f t="shared" si="329"/>
        <v>0</v>
      </c>
      <c r="DVI5" s="42">
        <f t="shared" si="329"/>
        <v>0</v>
      </c>
      <c r="DVJ5" s="42">
        <f t="shared" si="329"/>
        <v>0</v>
      </c>
      <c r="DVK5" s="42">
        <f t="shared" si="329"/>
        <v>0</v>
      </c>
      <c r="DVL5" s="42">
        <f t="shared" si="329"/>
        <v>0</v>
      </c>
      <c r="DVM5" s="42">
        <f t="shared" si="329"/>
        <v>0</v>
      </c>
      <c r="DVN5" s="42">
        <f t="shared" si="329"/>
        <v>0</v>
      </c>
      <c r="DVO5" s="42">
        <f t="shared" si="329"/>
        <v>0</v>
      </c>
      <c r="DVP5" s="42">
        <f t="shared" si="329"/>
        <v>0</v>
      </c>
      <c r="DVQ5" s="42">
        <f t="shared" si="329"/>
        <v>0</v>
      </c>
      <c r="DVR5" s="42">
        <f t="shared" si="329"/>
        <v>0</v>
      </c>
      <c r="DVS5" s="42">
        <f t="shared" si="329"/>
        <v>0</v>
      </c>
      <c r="DVT5" s="42">
        <f t="shared" ref="DVT5:DYE5" si="330">MATCH(DVT2,ID_WR,0)-1</f>
        <v>0</v>
      </c>
      <c r="DVU5" s="42">
        <f t="shared" si="330"/>
        <v>0</v>
      </c>
      <c r="DVV5" s="42">
        <f t="shared" si="330"/>
        <v>0</v>
      </c>
      <c r="DVW5" s="42">
        <f t="shared" si="330"/>
        <v>0</v>
      </c>
      <c r="DVX5" s="42">
        <f t="shared" si="330"/>
        <v>0</v>
      </c>
      <c r="DVY5" s="42">
        <f t="shared" si="330"/>
        <v>0</v>
      </c>
      <c r="DVZ5" s="42">
        <f t="shared" si="330"/>
        <v>0</v>
      </c>
      <c r="DWA5" s="42">
        <f t="shared" si="330"/>
        <v>0</v>
      </c>
      <c r="DWB5" s="42">
        <f t="shared" si="330"/>
        <v>0</v>
      </c>
      <c r="DWC5" s="42">
        <f t="shared" si="330"/>
        <v>0</v>
      </c>
      <c r="DWD5" s="42">
        <f t="shared" si="330"/>
        <v>0</v>
      </c>
      <c r="DWE5" s="42">
        <f t="shared" si="330"/>
        <v>0</v>
      </c>
      <c r="DWF5" s="42">
        <f t="shared" si="330"/>
        <v>0</v>
      </c>
      <c r="DWG5" s="42">
        <f t="shared" si="330"/>
        <v>0</v>
      </c>
      <c r="DWH5" s="42">
        <f t="shared" si="330"/>
        <v>0</v>
      </c>
      <c r="DWI5" s="42">
        <f t="shared" si="330"/>
        <v>0</v>
      </c>
      <c r="DWJ5" s="42">
        <f t="shared" si="330"/>
        <v>0</v>
      </c>
      <c r="DWK5" s="42">
        <f t="shared" si="330"/>
        <v>0</v>
      </c>
      <c r="DWL5" s="42">
        <f t="shared" si="330"/>
        <v>0</v>
      </c>
      <c r="DWM5" s="42">
        <f t="shared" si="330"/>
        <v>0</v>
      </c>
      <c r="DWN5" s="42">
        <f t="shared" si="330"/>
        <v>0</v>
      </c>
      <c r="DWO5" s="42">
        <f t="shared" si="330"/>
        <v>0</v>
      </c>
      <c r="DWP5" s="42">
        <f t="shared" si="330"/>
        <v>0</v>
      </c>
      <c r="DWQ5" s="42">
        <f t="shared" si="330"/>
        <v>0</v>
      </c>
      <c r="DWR5" s="42">
        <f t="shared" si="330"/>
        <v>0</v>
      </c>
      <c r="DWS5" s="42">
        <f t="shared" si="330"/>
        <v>0</v>
      </c>
      <c r="DWT5" s="42">
        <f t="shared" si="330"/>
        <v>0</v>
      </c>
      <c r="DWU5" s="42">
        <f t="shared" si="330"/>
        <v>0</v>
      </c>
      <c r="DWV5" s="42">
        <f t="shared" si="330"/>
        <v>0</v>
      </c>
      <c r="DWW5" s="42">
        <f t="shared" si="330"/>
        <v>0</v>
      </c>
      <c r="DWX5" s="42">
        <f t="shared" si="330"/>
        <v>0</v>
      </c>
      <c r="DWY5" s="42">
        <f t="shared" si="330"/>
        <v>0</v>
      </c>
      <c r="DWZ5" s="42">
        <f t="shared" si="330"/>
        <v>0</v>
      </c>
      <c r="DXA5" s="42">
        <f t="shared" si="330"/>
        <v>0</v>
      </c>
      <c r="DXB5" s="42">
        <f t="shared" si="330"/>
        <v>0</v>
      </c>
      <c r="DXC5" s="42">
        <f t="shared" si="330"/>
        <v>0</v>
      </c>
      <c r="DXD5" s="42">
        <f t="shared" si="330"/>
        <v>0</v>
      </c>
      <c r="DXE5" s="42">
        <f t="shared" si="330"/>
        <v>0</v>
      </c>
      <c r="DXF5" s="42">
        <f t="shared" si="330"/>
        <v>0</v>
      </c>
      <c r="DXG5" s="42">
        <f t="shared" si="330"/>
        <v>0</v>
      </c>
      <c r="DXH5" s="42">
        <f t="shared" si="330"/>
        <v>0</v>
      </c>
      <c r="DXI5" s="42">
        <f t="shared" si="330"/>
        <v>0</v>
      </c>
      <c r="DXJ5" s="42">
        <f t="shared" si="330"/>
        <v>0</v>
      </c>
      <c r="DXK5" s="42">
        <f t="shared" si="330"/>
        <v>0</v>
      </c>
      <c r="DXL5" s="42">
        <f t="shared" si="330"/>
        <v>0</v>
      </c>
      <c r="DXM5" s="42">
        <f t="shared" si="330"/>
        <v>0</v>
      </c>
      <c r="DXN5" s="42">
        <f t="shared" si="330"/>
        <v>0</v>
      </c>
      <c r="DXO5" s="42">
        <f t="shared" si="330"/>
        <v>0</v>
      </c>
      <c r="DXP5" s="42">
        <f t="shared" si="330"/>
        <v>0</v>
      </c>
      <c r="DXQ5" s="42">
        <f t="shared" si="330"/>
        <v>0</v>
      </c>
      <c r="DXR5" s="42">
        <f t="shared" si="330"/>
        <v>0</v>
      </c>
      <c r="DXS5" s="42">
        <f t="shared" si="330"/>
        <v>0</v>
      </c>
      <c r="DXT5" s="42">
        <f t="shared" si="330"/>
        <v>0</v>
      </c>
      <c r="DXU5" s="42">
        <f t="shared" si="330"/>
        <v>0</v>
      </c>
      <c r="DXV5" s="42">
        <f t="shared" si="330"/>
        <v>0</v>
      </c>
      <c r="DXW5" s="42">
        <f t="shared" si="330"/>
        <v>0</v>
      </c>
      <c r="DXX5" s="42">
        <f t="shared" si="330"/>
        <v>0</v>
      </c>
      <c r="DXY5" s="42">
        <f t="shared" si="330"/>
        <v>0</v>
      </c>
      <c r="DXZ5" s="42">
        <f t="shared" si="330"/>
        <v>0</v>
      </c>
      <c r="DYA5" s="42">
        <f t="shared" si="330"/>
        <v>0</v>
      </c>
      <c r="DYB5" s="42">
        <f t="shared" si="330"/>
        <v>0</v>
      </c>
      <c r="DYC5" s="42">
        <f t="shared" si="330"/>
        <v>0</v>
      </c>
      <c r="DYD5" s="42">
        <f t="shared" si="330"/>
        <v>0</v>
      </c>
      <c r="DYE5" s="42">
        <f t="shared" si="330"/>
        <v>0</v>
      </c>
      <c r="DYF5" s="42">
        <f t="shared" ref="DYF5:EAQ5" si="331">MATCH(DYF2,ID_WR,0)-1</f>
        <v>0</v>
      </c>
      <c r="DYG5" s="42">
        <f t="shared" si="331"/>
        <v>0</v>
      </c>
      <c r="DYH5" s="42">
        <f t="shared" si="331"/>
        <v>0</v>
      </c>
      <c r="DYI5" s="42">
        <f t="shared" si="331"/>
        <v>0</v>
      </c>
      <c r="DYJ5" s="42">
        <f t="shared" si="331"/>
        <v>0</v>
      </c>
      <c r="DYK5" s="42">
        <f t="shared" si="331"/>
        <v>0</v>
      </c>
      <c r="DYL5" s="42">
        <f t="shared" si="331"/>
        <v>0</v>
      </c>
      <c r="DYM5" s="42">
        <f t="shared" si="331"/>
        <v>0</v>
      </c>
      <c r="DYN5" s="42">
        <f t="shared" si="331"/>
        <v>0</v>
      </c>
      <c r="DYO5" s="42">
        <f t="shared" si="331"/>
        <v>0</v>
      </c>
      <c r="DYP5" s="42">
        <f t="shared" si="331"/>
        <v>0</v>
      </c>
      <c r="DYQ5" s="42">
        <f t="shared" si="331"/>
        <v>0</v>
      </c>
      <c r="DYR5" s="42">
        <f t="shared" si="331"/>
        <v>0</v>
      </c>
      <c r="DYS5" s="42">
        <f t="shared" si="331"/>
        <v>0</v>
      </c>
      <c r="DYT5" s="42">
        <f t="shared" si="331"/>
        <v>0</v>
      </c>
      <c r="DYU5" s="42">
        <f t="shared" si="331"/>
        <v>0</v>
      </c>
      <c r="DYV5" s="42">
        <f t="shared" si="331"/>
        <v>0</v>
      </c>
      <c r="DYW5" s="42">
        <f t="shared" si="331"/>
        <v>0</v>
      </c>
      <c r="DYX5" s="42">
        <f t="shared" si="331"/>
        <v>0</v>
      </c>
      <c r="DYY5" s="42">
        <f t="shared" si="331"/>
        <v>0</v>
      </c>
      <c r="DYZ5" s="42">
        <f t="shared" si="331"/>
        <v>0</v>
      </c>
      <c r="DZA5" s="42">
        <f t="shared" si="331"/>
        <v>0</v>
      </c>
      <c r="DZB5" s="42">
        <f t="shared" si="331"/>
        <v>0</v>
      </c>
      <c r="DZC5" s="42">
        <f t="shared" si="331"/>
        <v>0</v>
      </c>
      <c r="DZD5" s="42">
        <f t="shared" si="331"/>
        <v>0</v>
      </c>
      <c r="DZE5" s="42">
        <f t="shared" si="331"/>
        <v>0</v>
      </c>
      <c r="DZF5" s="42">
        <f t="shared" si="331"/>
        <v>0</v>
      </c>
      <c r="DZG5" s="42">
        <f t="shared" si="331"/>
        <v>0</v>
      </c>
      <c r="DZH5" s="42">
        <f t="shared" si="331"/>
        <v>0</v>
      </c>
      <c r="DZI5" s="42">
        <f t="shared" si="331"/>
        <v>0</v>
      </c>
      <c r="DZJ5" s="42">
        <f t="shared" si="331"/>
        <v>0</v>
      </c>
      <c r="DZK5" s="42">
        <f t="shared" si="331"/>
        <v>0</v>
      </c>
      <c r="DZL5" s="42">
        <f t="shared" si="331"/>
        <v>0</v>
      </c>
      <c r="DZM5" s="42">
        <f t="shared" si="331"/>
        <v>0</v>
      </c>
      <c r="DZN5" s="42">
        <f t="shared" si="331"/>
        <v>0</v>
      </c>
      <c r="DZO5" s="42">
        <f t="shared" si="331"/>
        <v>0</v>
      </c>
      <c r="DZP5" s="42">
        <f t="shared" si="331"/>
        <v>0</v>
      </c>
      <c r="DZQ5" s="42">
        <f t="shared" si="331"/>
        <v>0</v>
      </c>
      <c r="DZR5" s="42">
        <f t="shared" si="331"/>
        <v>0</v>
      </c>
      <c r="DZS5" s="42">
        <f t="shared" si="331"/>
        <v>0</v>
      </c>
      <c r="DZT5" s="42">
        <f t="shared" si="331"/>
        <v>0</v>
      </c>
      <c r="DZU5" s="42">
        <f t="shared" si="331"/>
        <v>0</v>
      </c>
      <c r="DZV5" s="42">
        <f t="shared" si="331"/>
        <v>0</v>
      </c>
      <c r="DZW5" s="42">
        <f t="shared" si="331"/>
        <v>0</v>
      </c>
      <c r="DZX5" s="42">
        <f t="shared" si="331"/>
        <v>0</v>
      </c>
      <c r="DZY5" s="42">
        <f t="shared" si="331"/>
        <v>0</v>
      </c>
      <c r="DZZ5" s="42">
        <f t="shared" si="331"/>
        <v>0</v>
      </c>
      <c r="EAA5" s="42">
        <f t="shared" si="331"/>
        <v>0</v>
      </c>
      <c r="EAB5" s="42">
        <f t="shared" si="331"/>
        <v>0</v>
      </c>
      <c r="EAC5" s="42">
        <f t="shared" si="331"/>
        <v>0</v>
      </c>
      <c r="EAD5" s="42">
        <f t="shared" si="331"/>
        <v>0</v>
      </c>
      <c r="EAE5" s="42">
        <f t="shared" si="331"/>
        <v>0</v>
      </c>
      <c r="EAF5" s="42">
        <f t="shared" si="331"/>
        <v>0</v>
      </c>
      <c r="EAG5" s="42">
        <f t="shared" si="331"/>
        <v>0</v>
      </c>
      <c r="EAH5" s="42">
        <f t="shared" si="331"/>
        <v>0</v>
      </c>
      <c r="EAI5" s="42">
        <f t="shared" si="331"/>
        <v>0</v>
      </c>
      <c r="EAJ5" s="42">
        <f t="shared" si="331"/>
        <v>0</v>
      </c>
      <c r="EAK5" s="42">
        <f t="shared" si="331"/>
        <v>0</v>
      </c>
      <c r="EAL5" s="42">
        <f t="shared" si="331"/>
        <v>0</v>
      </c>
      <c r="EAM5" s="42">
        <f t="shared" si="331"/>
        <v>0</v>
      </c>
      <c r="EAN5" s="42">
        <f t="shared" si="331"/>
        <v>0</v>
      </c>
      <c r="EAO5" s="42">
        <f t="shared" si="331"/>
        <v>0</v>
      </c>
      <c r="EAP5" s="42">
        <f t="shared" si="331"/>
        <v>0</v>
      </c>
      <c r="EAQ5" s="42">
        <f t="shared" si="331"/>
        <v>0</v>
      </c>
      <c r="EAR5" s="42">
        <f t="shared" ref="EAR5:EDC5" si="332">MATCH(EAR2,ID_WR,0)-1</f>
        <v>0</v>
      </c>
      <c r="EAS5" s="42">
        <f t="shared" si="332"/>
        <v>0</v>
      </c>
      <c r="EAT5" s="42">
        <f t="shared" si="332"/>
        <v>0</v>
      </c>
      <c r="EAU5" s="42">
        <f t="shared" si="332"/>
        <v>0</v>
      </c>
      <c r="EAV5" s="42">
        <f t="shared" si="332"/>
        <v>0</v>
      </c>
      <c r="EAW5" s="42">
        <f t="shared" si="332"/>
        <v>0</v>
      </c>
      <c r="EAX5" s="42">
        <f t="shared" si="332"/>
        <v>0</v>
      </c>
      <c r="EAY5" s="42">
        <f t="shared" si="332"/>
        <v>0</v>
      </c>
      <c r="EAZ5" s="42">
        <f t="shared" si="332"/>
        <v>0</v>
      </c>
      <c r="EBA5" s="42">
        <f t="shared" si="332"/>
        <v>0</v>
      </c>
      <c r="EBB5" s="42">
        <f t="shared" si="332"/>
        <v>0</v>
      </c>
      <c r="EBC5" s="42">
        <f t="shared" si="332"/>
        <v>0</v>
      </c>
      <c r="EBD5" s="42">
        <f t="shared" si="332"/>
        <v>0</v>
      </c>
      <c r="EBE5" s="42">
        <f t="shared" si="332"/>
        <v>0</v>
      </c>
      <c r="EBF5" s="42">
        <f t="shared" si="332"/>
        <v>0</v>
      </c>
      <c r="EBG5" s="42">
        <f t="shared" si="332"/>
        <v>0</v>
      </c>
      <c r="EBH5" s="42">
        <f t="shared" si="332"/>
        <v>0</v>
      </c>
      <c r="EBI5" s="42">
        <f t="shared" si="332"/>
        <v>0</v>
      </c>
      <c r="EBJ5" s="42">
        <f t="shared" si="332"/>
        <v>0</v>
      </c>
      <c r="EBK5" s="42">
        <f t="shared" si="332"/>
        <v>0</v>
      </c>
      <c r="EBL5" s="42">
        <f t="shared" si="332"/>
        <v>0</v>
      </c>
      <c r="EBM5" s="42">
        <f t="shared" si="332"/>
        <v>0</v>
      </c>
      <c r="EBN5" s="42">
        <f t="shared" si="332"/>
        <v>0</v>
      </c>
      <c r="EBO5" s="42">
        <f t="shared" si="332"/>
        <v>0</v>
      </c>
      <c r="EBP5" s="42">
        <f t="shared" si="332"/>
        <v>0</v>
      </c>
      <c r="EBQ5" s="42">
        <f t="shared" si="332"/>
        <v>0</v>
      </c>
      <c r="EBR5" s="42">
        <f t="shared" si="332"/>
        <v>0</v>
      </c>
      <c r="EBS5" s="42">
        <f t="shared" si="332"/>
        <v>0</v>
      </c>
      <c r="EBT5" s="42">
        <f t="shared" si="332"/>
        <v>0</v>
      </c>
      <c r="EBU5" s="42">
        <f t="shared" si="332"/>
        <v>0</v>
      </c>
      <c r="EBV5" s="42">
        <f t="shared" si="332"/>
        <v>0</v>
      </c>
      <c r="EBW5" s="42">
        <f t="shared" si="332"/>
        <v>0</v>
      </c>
      <c r="EBX5" s="42">
        <f t="shared" si="332"/>
        <v>0</v>
      </c>
      <c r="EBY5" s="42">
        <f t="shared" si="332"/>
        <v>0</v>
      </c>
      <c r="EBZ5" s="42">
        <f t="shared" si="332"/>
        <v>0</v>
      </c>
      <c r="ECA5" s="42">
        <f t="shared" si="332"/>
        <v>0</v>
      </c>
      <c r="ECB5" s="42">
        <f t="shared" si="332"/>
        <v>0</v>
      </c>
      <c r="ECC5" s="42">
        <f t="shared" si="332"/>
        <v>0</v>
      </c>
      <c r="ECD5" s="42">
        <f t="shared" si="332"/>
        <v>0</v>
      </c>
      <c r="ECE5" s="42">
        <f t="shared" si="332"/>
        <v>0</v>
      </c>
      <c r="ECF5" s="42">
        <f t="shared" si="332"/>
        <v>0</v>
      </c>
      <c r="ECG5" s="42">
        <f t="shared" si="332"/>
        <v>0</v>
      </c>
      <c r="ECH5" s="42">
        <f t="shared" si="332"/>
        <v>0</v>
      </c>
      <c r="ECI5" s="42">
        <f t="shared" si="332"/>
        <v>0</v>
      </c>
      <c r="ECJ5" s="42">
        <f t="shared" si="332"/>
        <v>0</v>
      </c>
      <c r="ECK5" s="42">
        <f t="shared" si="332"/>
        <v>0</v>
      </c>
      <c r="ECL5" s="42">
        <f t="shared" si="332"/>
        <v>0</v>
      </c>
      <c r="ECM5" s="42">
        <f t="shared" si="332"/>
        <v>0</v>
      </c>
      <c r="ECN5" s="42">
        <f t="shared" si="332"/>
        <v>0</v>
      </c>
      <c r="ECO5" s="42">
        <f t="shared" si="332"/>
        <v>0</v>
      </c>
      <c r="ECP5" s="42">
        <f t="shared" si="332"/>
        <v>0</v>
      </c>
      <c r="ECQ5" s="42">
        <f t="shared" si="332"/>
        <v>0</v>
      </c>
      <c r="ECR5" s="42">
        <f t="shared" si="332"/>
        <v>0</v>
      </c>
      <c r="ECS5" s="42">
        <f t="shared" si="332"/>
        <v>0</v>
      </c>
      <c r="ECT5" s="42">
        <f t="shared" si="332"/>
        <v>0</v>
      </c>
      <c r="ECU5" s="42">
        <f t="shared" si="332"/>
        <v>0</v>
      </c>
      <c r="ECV5" s="42">
        <f t="shared" si="332"/>
        <v>0</v>
      </c>
      <c r="ECW5" s="42">
        <f t="shared" si="332"/>
        <v>0</v>
      </c>
      <c r="ECX5" s="42">
        <f t="shared" si="332"/>
        <v>0</v>
      </c>
      <c r="ECY5" s="42">
        <f t="shared" si="332"/>
        <v>0</v>
      </c>
      <c r="ECZ5" s="42">
        <f t="shared" si="332"/>
        <v>0</v>
      </c>
      <c r="EDA5" s="42">
        <f t="shared" si="332"/>
        <v>0</v>
      </c>
      <c r="EDB5" s="42">
        <f t="shared" si="332"/>
        <v>0</v>
      </c>
      <c r="EDC5" s="42">
        <f t="shared" si="332"/>
        <v>0</v>
      </c>
      <c r="EDD5" s="42">
        <f t="shared" ref="EDD5:EFO5" si="333">MATCH(EDD2,ID_WR,0)-1</f>
        <v>0</v>
      </c>
      <c r="EDE5" s="42">
        <f t="shared" si="333"/>
        <v>0</v>
      </c>
      <c r="EDF5" s="42">
        <f t="shared" si="333"/>
        <v>0</v>
      </c>
      <c r="EDG5" s="42">
        <f t="shared" si="333"/>
        <v>0</v>
      </c>
      <c r="EDH5" s="42">
        <f t="shared" si="333"/>
        <v>0</v>
      </c>
      <c r="EDI5" s="42">
        <f t="shared" si="333"/>
        <v>0</v>
      </c>
      <c r="EDJ5" s="42">
        <f t="shared" si="333"/>
        <v>0</v>
      </c>
      <c r="EDK5" s="42">
        <f t="shared" si="333"/>
        <v>0</v>
      </c>
      <c r="EDL5" s="42">
        <f t="shared" si="333"/>
        <v>0</v>
      </c>
      <c r="EDM5" s="42">
        <f t="shared" si="333"/>
        <v>0</v>
      </c>
      <c r="EDN5" s="42">
        <f t="shared" si="333"/>
        <v>0</v>
      </c>
      <c r="EDO5" s="42">
        <f t="shared" si="333"/>
        <v>0</v>
      </c>
      <c r="EDP5" s="42">
        <f t="shared" si="333"/>
        <v>0</v>
      </c>
      <c r="EDQ5" s="42">
        <f t="shared" si="333"/>
        <v>0</v>
      </c>
      <c r="EDR5" s="42">
        <f t="shared" si="333"/>
        <v>0</v>
      </c>
      <c r="EDS5" s="42">
        <f t="shared" si="333"/>
        <v>0</v>
      </c>
      <c r="EDT5" s="42">
        <f t="shared" si="333"/>
        <v>0</v>
      </c>
      <c r="EDU5" s="42">
        <f t="shared" si="333"/>
        <v>0</v>
      </c>
      <c r="EDV5" s="42">
        <f t="shared" si="333"/>
        <v>0</v>
      </c>
      <c r="EDW5" s="42">
        <f t="shared" si="333"/>
        <v>0</v>
      </c>
      <c r="EDX5" s="42">
        <f t="shared" si="333"/>
        <v>0</v>
      </c>
      <c r="EDY5" s="42">
        <f t="shared" si="333"/>
        <v>0</v>
      </c>
      <c r="EDZ5" s="42">
        <f t="shared" si="333"/>
        <v>0</v>
      </c>
      <c r="EEA5" s="42">
        <f t="shared" si="333"/>
        <v>0</v>
      </c>
      <c r="EEB5" s="42">
        <f t="shared" si="333"/>
        <v>0</v>
      </c>
      <c r="EEC5" s="42">
        <f t="shared" si="333"/>
        <v>0</v>
      </c>
      <c r="EED5" s="42">
        <f t="shared" si="333"/>
        <v>0</v>
      </c>
      <c r="EEE5" s="42">
        <f t="shared" si="333"/>
        <v>0</v>
      </c>
      <c r="EEF5" s="42">
        <f t="shared" si="333"/>
        <v>0</v>
      </c>
      <c r="EEG5" s="42">
        <f t="shared" si="333"/>
        <v>0</v>
      </c>
      <c r="EEH5" s="42">
        <f t="shared" si="333"/>
        <v>0</v>
      </c>
      <c r="EEI5" s="42">
        <f t="shared" si="333"/>
        <v>0</v>
      </c>
      <c r="EEJ5" s="42">
        <f t="shared" si="333"/>
        <v>0</v>
      </c>
      <c r="EEK5" s="42">
        <f t="shared" si="333"/>
        <v>0</v>
      </c>
      <c r="EEL5" s="42">
        <f t="shared" si="333"/>
        <v>0</v>
      </c>
      <c r="EEM5" s="42">
        <f t="shared" si="333"/>
        <v>0</v>
      </c>
      <c r="EEN5" s="42">
        <f t="shared" si="333"/>
        <v>0</v>
      </c>
      <c r="EEO5" s="42">
        <f t="shared" si="333"/>
        <v>0</v>
      </c>
      <c r="EEP5" s="42">
        <f t="shared" si="333"/>
        <v>0</v>
      </c>
      <c r="EEQ5" s="42">
        <f t="shared" si="333"/>
        <v>0</v>
      </c>
      <c r="EER5" s="42">
        <f t="shared" si="333"/>
        <v>0</v>
      </c>
      <c r="EES5" s="42">
        <f t="shared" si="333"/>
        <v>0</v>
      </c>
      <c r="EET5" s="42">
        <f t="shared" si="333"/>
        <v>0</v>
      </c>
      <c r="EEU5" s="42">
        <f t="shared" si="333"/>
        <v>0</v>
      </c>
      <c r="EEV5" s="42">
        <f t="shared" si="333"/>
        <v>0</v>
      </c>
      <c r="EEW5" s="42">
        <f t="shared" si="333"/>
        <v>0</v>
      </c>
      <c r="EEX5" s="42">
        <f t="shared" si="333"/>
        <v>0</v>
      </c>
      <c r="EEY5" s="42">
        <f t="shared" si="333"/>
        <v>0</v>
      </c>
      <c r="EEZ5" s="42">
        <f t="shared" si="333"/>
        <v>0</v>
      </c>
      <c r="EFA5" s="42">
        <f t="shared" si="333"/>
        <v>0</v>
      </c>
      <c r="EFB5" s="42">
        <f t="shared" si="333"/>
        <v>0</v>
      </c>
      <c r="EFC5" s="42">
        <f t="shared" si="333"/>
        <v>0</v>
      </c>
      <c r="EFD5" s="42">
        <f t="shared" si="333"/>
        <v>0</v>
      </c>
      <c r="EFE5" s="42">
        <f t="shared" si="333"/>
        <v>0</v>
      </c>
      <c r="EFF5" s="42">
        <f t="shared" si="333"/>
        <v>0</v>
      </c>
      <c r="EFG5" s="42">
        <f t="shared" si="333"/>
        <v>0</v>
      </c>
      <c r="EFH5" s="42">
        <f t="shared" si="333"/>
        <v>0</v>
      </c>
      <c r="EFI5" s="42">
        <f t="shared" si="333"/>
        <v>0</v>
      </c>
      <c r="EFJ5" s="42">
        <f t="shared" si="333"/>
        <v>0</v>
      </c>
      <c r="EFK5" s="42">
        <f t="shared" si="333"/>
        <v>0</v>
      </c>
      <c r="EFL5" s="42">
        <f t="shared" si="333"/>
        <v>0</v>
      </c>
      <c r="EFM5" s="42">
        <f t="shared" si="333"/>
        <v>0</v>
      </c>
      <c r="EFN5" s="42">
        <f t="shared" si="333"/>
        <v>0</v>
      </c>
      <c r="EFO5" s="42">
        <f t="shared" si="333"/>
        <v>0</v>
      </c>
      <c r="EFP5" s="42">
        <f t="shared" ref="EFP5:EIA5" si="334">MATCH(EFP2,ID_WR,0)-1</f>
        <v>0</v>
      </c>
      <c r="EFQ5" s="42">
        <f t="shared" si="334"/>
        <v>0</v>
      </c>
      <c r="EFR5" s="42">
        <f t="shared" si="334"/>
        <v>0</v>
      </c>
      <c r="EFS5" s="42">
        <f t="shared" si="334"/>
        <v>0</v>
      </c>
      <c r="EFT5" s="42">
        <f t="shared" si="334"/>
        <v>0</v>
      </c>
      <c r="EFU5" s="42">
        <f t="shared" si="334"/>
        <v>0</v>
      </c>
      <c r="EFV5" s="42">
        <f t="shared" si="334"/>
        <v>0</v>
      </c>
      <c r="EFW5" s="42">
        <f t="shared" si="334"/>
        <v>0</v>
      </c>
      <c r="EFX5" s="42">
        <f t="shared" si="334"/>
        <v>0</v>
      </c>
      <c r="EFY5" s="42">
        <f t="shared" si="334"/>
        <v>0</v>
      </c>
      <c r="EFZ5" s="42">
        <f t="shared" si="334"/>
        <v>0</v>
      </c>
      <c r="EGA5" s="42">
        <f t="shared" si="334"/>
        <v>0</v>
      </c>
      <c r="EGB5" s="42">
        <f t="shared" si="334"/>
        <v>0</v>
      </c>
      <c r="EGC5" s="42">
        <f t="shared" si="334"/>
        <v>0</v>
      </c>
      <c r="EGD5" s="42">
        <f t="shared" si="334"/>
        <v>0</v>
      </c>
      <c r="EGE5" s="42">
        <f t="shared" si="334"/>
        <v>0</v>
      </c>
      <c r="EGF5" s="42">
        <f t="shared" si="334"/>
        <v>0</v>
      </c>
      <c r="EGG5" s="42">
        <f t="shared" si="334"/>
        <v>0</v>
      </c>
      <c r="EGH5" s="42">
        <f t="shared" si="334"/>
        <v>0</v>
      </c>
      <c r="EGI5" s="42">
        <f t="shared" si="334"/>
        <v>0</v>
      </c>
      <c r="EGJ5" s="42">
        <f t="shared" si="334"/>
        <v>0</v>
      </c>
      <c r="EGK5" s="42">
        <f t="shared" si="334"/>
        <v>0</v>
      </c>
      <c r="EGL5" s="42">
        <f t="shared" si="334"/>
        <v>0</v>
      </c>
      <c r="EGM5" s="42">
        <f t="shared" si="334"/>
        <v>0</v>
      </c>
      <c r="EGN5" s="42">
        <f t="shared" si="334"/>
        <v>0</v>
      </c>
      <c r="EGO5" s="42">
        <f t="shared" si="334"/>
        <v>0</v>
      </c>
      <c r="EGP5" s="42">
        <f t="shared" si="334"/>
        <v>0</v>
      </c>
      <c r="EGQ5" s="42">
        <f t="shared" si="334"/>
        <v>0</v>
      </c>
      <c r="EGR5" s="42">
        <f t="shared" si="334"/>
        <v>0</v>
      </c>
      <c r="EGS5" s="42">
        <f t="shared" si="334"/>
        <v>0</v>
      </c>
      <c r="EGT5" s="42">
        <f t="shared" si="334"/>
        <v>0</v>
      </c>
      <c r="EGU5" s="42">
        <f t="shared" si="334"/>
        <v>0</v>
      </c>
      <c r="EGV5" s="42">
        <f t="shared" si="334"/>
        <v>0</v>
      </c>
      <c r="EGW5" s="42">
        <f t="shared" si="334"/>
        <v>0</v>
      </c>
      <c r="EGX5" s="42">
        <f t="shared" si="334"/>
        <v>0</v>
      </c>
      <c r="EGY5" s="42">
        <f t="shared" si="334"/>
        <v>0</v>
      </c>
      <c r="EGZ5" s="42">
        <f t="shared" si="334"/>
        <v>0</v>
      </c>
      <c r="EHA5" s="42">
        <f t="shared" si="334"/>
        <v>0</v>
      </c>
      <c r="EHB5" s="42">
        <f t="shared" si="334"/>
        <v>0</v>
      </c>
      <c r="EHC5" s="42">
        <f t="shared" si="334"/>
        <v>0</v>
      </c>
      <c r="EHD5" s="42">
        <f t="shared" si="334"/>
        <v>0</v>
      </c>
      <c r="EHE5" s="42">
        <f t="shared" si="334"/>
        <v>0</v>
      </c>
      <c r="EHF5" s="42">
        <f t="shared" si="334"/>
        <v>0</v>
      </c>
      <c r="EHG5" s="42">
        <f t="shared" si="334"/>
        <v>0</v>
      </c>
      <c r="EHH5" s="42">
        <f t="shared" si="334"/>
        <v>0</v>
      </c>
      <c r="EHI5" s="42">
        <f t="shared" si="334"/>
        <v>0</v>
      </c>
      <c r="EHJ5" s="42">
        <f t="shared" si="334"/>
        <v>0</v>
      </c>
      <c r="EHK5" s="42">
        <f t="shared" si="334"/>
        <v>0</v>
      </c>
      <c r="EHL5" s="42">
        <f t="shared" si="334"/>
        <v>0</v>
      </c>
      <c r="EHM5" s="42">
        <f t="shared" si="334"/>
        <v>0</v>
      </c>
      <c r="EHN5" s="42">
        <f t="shared" si="334"/>
        <v>0</v>
      </c>
      <c r="EHO5" s="42">
        <f t="shared" si="334"/>
        <v>0</v>
      </c>
      <c r="EHP5" s="42">
        <f t="shared" si="334"/>
        <v>0</v>
      </c>
      <c r="EHQ5" s="42">
        <f t="shared" si="334"/>
        <v>0</v>
      </c>
      <c r="EHR5" s="42">
        <f t="shared" si="334"/>
        <v>0</v>
      </c>
      <c r="EHS5" s="42">
        <f t="shared" si="334"/>
        <v>0</v>
      </c>
      <c r="EHT5" s="42">
        <f t="shared" si="334"/>
        <v>0</v>
      </c>
      <c r="EHU5" s="42">
        <f t="shared" si="334"/>
        <v>0</v>
      </c>
      <c r="EHV5" s="42">
        <f t="shared" si="334"/>
        <v>0</v>
      </c>
      <c r="EHW5" s="42">
        <f t="shared" si="334"/>
        <v>0</v>
      </c>
      <c r="EHX5" s="42">
        <f t="shared" si="334"/>
        <v>0</v>
      </c>
      <c r="EHY5" s="42">
        <f t="shared" si="334"/>
        <v>0</v>
      </c>
      <c r="EHZ5" s="42">
        <f t="shared" si="334"/>
        <v>0</v>
      </c>
      <c r="EIA5" s="42">
        <f t="shared" si="334"/>
        <v>0</v>
      </c>
      <c r="EIB5" s="42">
        <f t="shared" ref="EIB5:EKM5" si="335">MATCH(EIB2,ID_WR,0)-1</f>
        <v>0</v>
      </c>
      <c r="EIC5" s="42">
        <f t="shared" si="335"/>
        <v>0</v>
      </c>
      <c r="EID5" s="42">
        <f t="shared" si="335"/>
        <v>0</v>
      </c>
      <c r="EIE5" s="42">
        <f t="shared" si="335"/>
        <v>0</v>
      </c>
      <c r="EIF5" s="42">
        <f t="shared" si="335"/>
        <v>0</v>
      </c>
      <c r="EIG5" s="42">
        <f t="shared" si="335"/>
        <v>0</v>
      </c>
      <c r="EIH5" s="42">
        <f t="shared" si="335"/>
        <v>0</v>
      </c>
      <c r="EII5" s="42">
        <f t="shared" si="335"/>
        <v>0</v>
      </c>
      <c r="EIJ5" s="42">
        <f t="shared" si="335"/>
        <v>0</v>
      </c>
      <c r="EIK5" s="42">
        <f t="shared" si="335"/>
        <v>0</v>
      </c>
      <c r="EIL5" s="42">
        <f t="shared" si="335"/>
        <v>0</v>
      </c>
      <c r="EIM5" s="42">
        <f t="shared" si="335"/>
        <v>0</v>
      </c>
      <c r="EIN5" s="42">
        <f t="shared" si="335"/>
        <v>0</v>
      </c>
      <c r="EIO5" s="42">
        <f t="shared" si="335"/>
        <v>0</v>
      </c>
      <c r="EIP5" s="42">
        <f t="shared" si="335"/>
        <v>0</v>
      </c>
      <c r="EIQ5" s="42">
        <f t="shared" si="335"/>
        <v>0</v>
      </c>
      <c r="EIR5" s="42">
        <f t="shared" si="335"/>
        <v>0</v>
      </c>
      <c r="EIS5" s="42">
        <f t="shared" si="335"/>
        <v>0</v>
      </c>
      <c r="EIT5" s="42">
        <f t="shared" si="335"/>
        <v>0</v>
      </c>
      <c r="EIU5" s="42">
        <f t="shared" si="335"/>
        <v>0</v>
      </c>
      <c r="EIV5" s="42">
        <f t="shared" si="335"/>
        <v>0</v>
      </c>
      <c r="EIW5" s="42">
        <f t="shared" si="335"/>
        <v>0</v>
      </c>
      <c r="EIX5" s="42">
        <f t="shared" si="335"/>
        <v>0</v>
      </c>
      <c r="EIY5" s="42">
        <f t="shared" si="335"/>
        <v>0</v>
      </c>
      <c r="EIZ5" s="42">
        <f t="shared" si="335"/>
        <v>0</v>
      </c>
      <c r="EJA5" s="42">
        <f t="shared" si="335"/>
        <v>0</v>
      </c>
      <c r="EJB5" s="42">
        <f t="shared" si="335"/>
        <v>0</v>
      </c>
      <c r="EJC5" s="42">
        <f t="shared" si="335"/>
        <v>0</v>
      </c>
      <c r="EJD5" s="42">
        <f t="shared" si="335"/>
        <v>0</v>
      </c>
      <c r="EJE5" s="42">
        <f t="shared" si="335"/>
        <v>0</v>
      </c>
      <c r="EJF5" s="42">
        <f t="shared" si="335"/>
        <v>0</v>
      </c>
      <c r="EJG5" s="42">
        <f t="shared" si="335"/>
        <v>0</v>
      </c>
      <c r="EJH5" s="42">
        <f t="shared" si="335"/>
        <v>0</v>
      </c>
      <c r="EJI5" s="42">
        <f t="shared" si="335"/>
        <v>0</v>
      </c>
      <c r="EJJ5" s="42">
        <f t="shared" si="335"/>
        <v>0</v>
      </c>
      <c r="EJK5" s="42">
        <f t="shared" si="335"/>
        <v>0</v>
      </c>
      <c r="EJL5" s="42">
        <f t="shared" si="335"/>
        <v>0</v>
      </c>
      <c r="EJM5" s="42">
        <f t="shared" si="335"/>
        <v>0</v>
      </c>
      <c r="EJN5" s="42">
        <f t="shared" si="335"/>
        <v>0</v>
      </c>
      <c r="EJO5" s="42">
        <f t="shared" si="335"/>
        <v>0</v>
      </c>
      <c r="EJP5" s="42">
        <f t="shared" si="335"/>
        <v>0</v>
      </c>
      <c r="EJQ5" s="42">
        <f t="shared" si="335"/>
        <v>0</v>
      </c>
      <c r="EJR5" s="42">
        <f t="shared" si="335"/>
        <v>0</v>
      </c>
      <c r="EJS5" s="42">
        <f t="shared" si="335"/>
        <v>0</v>
      </c>
      <c r="EJT5" s="42">
        <f t="shared" si="335"/>
        <v>0</v>
      </c>
      <c r="EJU5" s="42">
        <f t="shared" si="335"/>
        <v>0</v>
      </c>
      <c r="EJV5" s="42">
        <f t="shared" si="335"/>
        <v>0</v>
      </c>
      <c r="EJW5" s="42">
        <f t="shared" si="335"/>
        <v>0</v>
      </c>
      <c r="EJX5" s="42">
        <f t="shared" si="335"/>
        <v>0</v>
      </c>
      <c r="EJY5" s="42">
        <f t="shared" si="335"/>
        <v>0</v>
      </c>
      <c r="EJZ5" s="42">
        <f t="shared" si="335"/>
        <v>0</v>
      </c>
      <c r="EKA5" s="42">
        <f t="shared" si="335"/>
        <v>0</v>
      </c>
      <c r="EKB5" s="42">
        <f t="shared" si="335"/>
        <v>0</v>
      </c>
      <c r="EKC5" s="42">
        <f t="shared" si="335"/>
        <v>0</v>
      </c>
      <c r="EKD5" s="42">
        <f t="shared" si="335"/>
        <v>0</v>
      </c>
      <c r="EKE5" s="42">
        <f t="shared" si="335"/>
        <v>0</v>
      </c>
      <c r="EKF5" s="42">
        <f t="shared" si="335"/>
        <v>0</v>
      </c>
      <c r="EKG5" s="42">
        <f t="shared" si="335"/>
        <v>0</v>
      </c>
      <c r="EKH5" s="42">
        <f t="shared" si="335"/>
        <v>0</v>
      </c>
      <c r="EKI5" s="42">
        <f t="shared" si="335"/>
        <v>0</v>
      </c>
      <c r="EKJ5" s="42">
        <f t="shared" si="335"/>
        <v>0</v>
      </c>
      <c r="EKK5" s="42">
        <f t="shared" si="335"/>
        <v>0</v>
      </c>
      <c r="EKL5" s="42">
        <f t="shared" si="335"/>
        <v>0</v>
      </c>
      <c r="EKM5" s="42">
        <f t="shared" si="335"/>
        <v>0</v>
      </c>
      <c r="EKN5" s="42">
        <f t="shared" ref="EKN5:EMY5" si="336">MATCH(EKN2,ID_WR,0)-1</f>
        <v>0</v>
      </c>
      <c r="EKO5" s="42">
        <f t="shared" si="336"/>
        <v>0</v>
      </c>
      <c r="EKP5" s="42">
        <f t="shared" si="336"/>
        <v>0</v>
      </c>
      <c r="EKQ5" s="42">
        <f t="shared" si="336"/>
        <v>0</v>
      </c>
      <c r="EKR5" s="42">
        <f t="shared" si="336"/>
        <v>0</v>
      </c>
      <c r="EKS5" s="42">
        <f t="shared" si="336"/>
        <v>0</v>
      </c>
      <c r="EKT5" s="42">
        <f t="shared" si="336"/>
        <v>0</v>
      </c>
      <c r="EKU5" s="42">
        <f t="shared" si="336"/>
        <v>0</v>
      </c>
      <c r="EKV5" s="42">
        <f t="shared" si="336"/>
        <v>0</v>
      </c>
      <c r="EKW5" s="42">
        <f t="shared" si="336"/>
        <v>0</v>
      </c>
      <c r="EKX5" s="42">
        <f t="shared" si="336"/>
        <v>0</v>
      </c>
      <c r="EKY5" s="42">
        <f t="shared" si="336"/>
        <v>0</v>
      </c>
      <c r="EKZ5" s="42">
        <f t="shared" si="336"/>
        <v>0</v>
      </c>
      <c r="ELA5" s="42">
        <f t="shared" si="336"/>
        <v>0</v>
      </c>
      <c r="ELB5" s="42">
        <f t="shared" si="336"/>
        <v>0</v>
      </c>
      <c r="ELC5" s="42">
        <f t="shared" si="336"/>
        <v>0</v>
      </c>
      <c r="ELD5" s="42">
        <f t="shared" si="336"/>
        <v>0</v>
      </c>
      <c r="ELE5" s="42">
        <f t="shared" si="336"/>
        <v>0</v>
      </c>
      <c r="ELF5" s="42">
        <f t="shared" si="336"/>
        <v>0</v>
      </c>
      <c r="ELG5" s="42">
        <f t="shared" si="336"/>
        <v>0</v>
      </c>
      <c r="ELH5" s="42">
        <f t="shared" si="336"/>
        <v>0</v>
      </c>
      <c r="ELI5" s="42">
        <f t="shared" si="336"/>
        <v>0</v>
      </c>
      <c r="ELJ5" s="42">
        <f t="shared" si="336"/>
        <v>0</v>
      </c>
      <c r="ELK5" s="42">
        <f t="shared" si="336"/>
        <v>0</v>
      </c>
      <c r="ELL5" s="42">
        <f t="shared" si="336"/>
        <v>0</v>
      </c>
      <c r="ELM5" s="42">
        <f t="shared" si="336"/>
        <v>0</v>
      </c>
      <c r="ELN5" s="42">
        <f t="shared" si="336"/>
        <v>0</v>
      </c>
      <c r="ELO5" s="42">
        <f t="shared" si="336"/>
        <v>0</v>
      </c>
      <c r="ELP5" s="42">
        <f t="shared" si="336"/>
        <v>0</v>
      </c>
      <c r="ELQ5" s="42">
        <f t="shared" si="336"/>
        <v>0</v>
      </c>
      <c r="ELR5" s="42">
        <f t="shared" si="336"/>
        <v>0</v>
      </c>
      <c r="ELS5" s="42">
        <f t="shared" si="336"/>
        <v>0</v>
      </c>
      <c r="ELT5" s="42">
        <f t="shared" si="336"/>
        <v>0</v>
      </c>
      <c r="ELU5" s="42">
        <f t="shared" si="336"/>
        <v>0</v>
      </c>
      <c r="ELV5" s="42">
        <f t="shared" si="336"/>
        <v>0</v>
      </c>
      <c r="ELW5" s="42">
        <f t="shared" si="336"/>
        <v>0</v>
      </c>
      <c r="ELX5" s="42">
        <f t="shared" si="336"/>
        <v>0</v>
      </c>
      <c r="ELY5" s="42">
        <f t="shared" si="336"/>
        <v>0</v>
      </c>
      <c r="ELZ5" s="42">
        <f t="shared" si="336"/>
        <v>0</v>
      </c>
      <c r="EMA5" s="42">
        <f t="shared" si="336"/>
        <v>0</v>
      </c>
      <c r="EMB5" s="42">
        <f t="shared" si="336"/>
        <v>0</v>
      </c>
      <c r="EMC5" s="42">
        <f t="shared" si="336"/>
        <v>0</v>
      </c>
      <c r="EMD5" s="42">
        <f t="shared" si="336"/>
        <v>0</v>
      </c>
      <c r="EME5" s="42">
        <f t="shared" si="336"/>
        <v>0</v>
      </c>
      <c r="EMF5" s="42">
        <f t="shared" si="336"/>
        <v>0</v>
      </c>
      <c r="EMG5" s="42">
        <f t="shared" si="336"/>
        <v>0</v>
      </c>
      <c r="EMH5" s="42">
        <f t="shared" si="336"/>
        <v>0</v>
      </c>
      <c r="EMI5" s="42">
        <f t="shared" si="336"/>
        <v>0</v>
      </c>
      <c r="EMJ5" s="42">
        <f t="shared" si="336"/>
        <v>0</v>
      </c>
      <c r="EMK5" s="42">
        <f t="shared" si="336"/>
        <v>0</v>
      </c>
      <c r="EML5" s="42">
        <f t="shared" si="336"/>
        <v>0</v>
      </c>
      <c r="EMM5" s="42">
        <f t="shared" si="336"/>
        <v>0</v>
      </c>
      <c r="EMN5" s="42">
        <f t="shared" si="336"/>
        <v>0</v>
      </c>
      <c r="EMO5" s="42">
        <f t="shared" si="336"/>
        <v>0</v>
      </c>
      <c r="EMP5" s="42">
        <f t="shared" si="336"/>
        <v>0</v>
      </c>
      <c r="EMQ5" s="42">
        <f t="shared" si="336"/>
        <v>0</v>
      </c>
      <c r="EMR5" s="42">
        <f t="shared" si="336"/>
        <v>0</v>
      </c>
      <c r="EMS5" s="42">
        <f t="shared" si="336"/>
        <v>0</v>
      </c>
      <c r="EMT5" s="42">
        <f t="shared" si="336"/>
        <v>0</v>
      </c>
      <c r="EMU5" s="42">
        <f t="shared" si="336"/>
        <v>0</v>
      </c>
      <c r="EMV5" s="42">
        <f t="shared" si="336"/>
        <v>0</v>
      </c>
      <c r="EMW5" s="42">
        <f t="shared" si="336"/>
        <v>0</v>
      </c>
      <c r="EMX5" s="42">
        <f t="shared" si="336"/>
        <v>0</v>
      </c>
      <c r="EMY5" s="42">
        <f t="shared" si="336"/>
        <v>0</v>
      </c>
      <c r="EMZ5" s="42">
        <f t="shared" ref="EMZ5:EPK5" si="337">MATCH(EMZ2,ID_WR,0)-1</f>
        <v>0</v>
      </c>
      <c r="ENA5" s="42">
        <f t="shared" si="337"/>
        <v>0</v>
      </c>
      <c r="ENB5" s="42">
        <f t="shared" si="337"/>
        <v>0</v>
      </c>
      <c r="ENC5" s="42">
        <f t="shared" si="337"/>
        <v>0</v>
      </c>
      <c r="END5" s="42">
        <f t="shared" si="337"/>
        <v>0</v>
      </c>
      <c r="ENE5" s="42">
        <f t="shared" si="337"/>
        <v>0</v>
      </c>
      <c r="ENF5" s="42">
        <f t="shared" si="337"/>
        <v>0</v>
      </c>
      <c r="ENG5" s="42">
        <f t="shared" si="337"/>
        <v>0</v>
      </c>
      <c r="ENH5" s="42">
        <f t="shared" si="337"/>
        <v>0</v>
      </c>
      <c r="ENI5" s="42">
        <f t="shared" si="337"/>
        <v>0</v>
      </c>
      <c r="ENJ5" s="42">
        <f t="shared" si="337"/>
        <v>0</v>
      </c>
      <c r="ENK5" s="42">
        <f t="shared" si="337"/>
        <v>0</v>
      </c>
      <c r="ENL5" s="42">
        <f t="shared" si="337"/>
        <v>0</v>
      </c>
      <c r="ENM5" s="42">
        <f t="shared" si="337"/>
        <v>0</v>
      </c>
      <c r="ENN5" s="42">
        <f t="shared" si="337"/>
        <v>0</v>
      </c>
      <c r="ENO5" s="42">
        <f t="shared" si="337"/>
        <v>0</v>
      </c>
      <c r="ENP5" s="42">
        <f t="shared" si="337"/>
        <v>0</v>
      </c>
      <c r="ENQ5" s="42">
        <f t="shared" si="337"/>
        <v>0</v>
      </c>
      <c r="ENR5" s="42">
        <f t="shared" si="337"/>
        <v>0</v>
      </c>
      <c r="ENS5" s="42">
        <f t="shared" si="337"/>
        <v>0</v>
      </c>
      <c r="ENT5" s="42">
        <f t="shared" si="337"/>
        <v>0</v>
      </c>
      <c r="ENU5" s="42">
        <f t="shared" si="337"/>
        <v>0</v>
      </c>
      <c r="ENV5" s="42">
        <f t="shared" si="337"/>
        <v>0</v>
      </c>
      <c r="ENW5" s="42">
        <f t="shared" si="337"/>
        <v>0</v>
      </c>
      <c r="ENX5" s="42">
        <f t="shared" si="337"/>
        <v>0</v>
      </c>
      <c r="ENY5" s="42">
        <f t="shared" si="337"/>
        <v>0</v>
      </c>
      <c r="ENZ5" s="42">
        <f t="shared" si="337"/>
        <v>0</v>
      </c>
      <c r="EOA5" s="42">
        <f t="shared" si="337"/>
        <v>0</v>
      </c>
      <c r="EOB5" s="42">
        <f t="shared" si="337"/>
        <v>0</v>
      </c>
      <c r="EOC5" s="42">
        <f t="shared" si="337"/>
        <v>0</v>
      </c>
      <c r="EOD5" s="42">
        <f t="shared" si="337"/>
        <v>0</v>
      </c>
      <c r="EOE5" s="42">
        <f t="shared" si="337"/>
        <v>0</v>
      </c>
      <c r="EOF5" s="42">
        <f t="shared" si="337"/>
        <v>0</v>
      </c>
      <c r="EOG5" s="42">
        <f t="shared" si="337"/>
        <v>0</v>
      </c>
      <c r="EOH5" s="42">
        <f t="shared" si="337"/>
        <v>0</v>
      </c>
      <c r="EOI5" s="42">
        <f t="shared" si="337"/>
        <v>0</v>
      </c>
      <c r="EOJ5" s="42">
        <f t="shared" si="337"/>
        <v>0</v>
      </c>
      <c r="EOK5" s="42">
        <f t="shared" si="337"/>
        <v>0</v>
      </c>
      <c r="EOL5" s="42">
        <f t="shared" si="337"/>
        <v>0</v>
      </c>
      <c r="EOM5" s="42">
        <f t="shared" si="337"/>
        <v>0</v>
      </c>
      <c r="EON5" s="42">
        <f t="shared" si="337"/>
        <v>0</v>
      </c>
      <c r="EOO5" s="42">
        <f t="shared" si="337"/>
        <v>0</v>
      </c>
      <c r="EOP5" s="42">
        <f t="shared" si="337"/>
        <v>0</v>
      </c>
      <c r="EOQ5" s="42">
        <f t="shared" si="337"/>
        <v>0</v>
      </c>
      <c r="EOR5" s="42">
        <f t="shared" si="337"/>
        <v>0</v>
      </c>
      <c r="EOS5" s="42">
        <f t="shared" si="337"/>
        <v>0</v>
      </c>
      <c r="EOT5" s="42">
        <f t="shared" si="337"/>
        <v>0</v>
      </c>
      <c r="EOU5" s="42">
        <f t="shared" si="337"/>
        <v>0</v>
      </c>
      <c r="EOV5" s="42">
        <f t="shared" si="337"/>
        <v>0</v>
      </c>
      <c r="EOW5" s="42">
        <f t="shared" si="337"/>
        <v>0</v>
      </c>
      <c r="EOX5" s="42">
        <f t="shared" si="337"/>
        <v>0</v>
      </c>
      <c r="EOY5" s="42">
        <f t="shared" si="337"/>
        <v>0</v>
      </c>
      <c r="EOZ5" s="42">
        <f t="shared" si="337"/>
        <v>0</v>
      </c>
      <c r="EPA5" s="42">
        <f t="shared" si="337"/>
        <v>0</v>
      </c>
      <c r="EPB5" s="42">
        <f t="shared" si="337"/>
        <v>0</v>
      </c>
      <c r="EPC5" s="42">
        <f t="shared" si="337"/>
        <v>0</v>
      </c>
      <c r="EPD5" s="42">
        <f t="shared" si="337"/>
        <v>0</v>
      </c>
      <c r="EPE5" s="42">
        <f t="shared" si="337"/>
        <v>0</v>
      </c>
      <c r="EPF5" s="42">
        <f t="shared" si="337"/>
        <v>0</v>
      </c>
      <c r="EPG5" s="42">
        <f t="shared" si="337"/>
        <v>0</v>
      </c>
      <c r="EPH5" s="42">
        <f t="shared" si="337"/>
        <v>0</v>
      </c>
      <c r="EPI5" s="42">
        <f t="shared" si="337"/>
        <v>0</v>
      </c>
      <c r="EPJ5" s="42">
        <f t="shared" si="337"/>
        <v>0</v>
      </c>
      <c r="EPK5" s="42">
        <f t="shared" si="337"/>
        <v>0</v>
      </c>
      <c r="EPL5" s="42">
        <f t="shared" ref="EPL5:ERW5" si="338">MATCH(EPL2,ID_WR,0)-1</f>
        <v>0</v>
      </c>
      <c r="EPM5" s="42">
        <f t="shared" si="338"/>
        <v>0</v>
      </c>
      <c r="EPN5" s="42">
        <f t="shared" si="338"/>
        <v>0</v>
      </c>
      <c r="EPO5" s="42">
        <f t="shared" si="338"/>
        <v>0</v>
      </c>
      <c r="EPP5" s="42">
        <f t="shared" si="338"/>
        <v>0</v>
      </c>
      <c r="EPQ5" s="42">
        <f t="shared" si="338"/>
        <v>0</v>
      </c>
      <c r="EPR5" s="42">
        <f t="shared" si="338"/>
        <v>0</v>
      </c>
      <c r="EPS5" s="42">
        <f t="shared" si="338"/>
        <v>0</v>
      </c>
      <c r="EPT5" s="42">
        <f t="shared" si="338"/>
        <v>0</v>
      </c>
      <c r="EPU5" s="42">
        <f t="shared" si="338"/>
        <v>0</v>
      </c>
      <c r="EPV5" s="42">
        <f t="shared" si="338"/>
        <v>0</v>
      </c>
      <c r="EPW5" s="42">
        <f t="shared" si="338"/>
        <v>0</v>
      </c>
      <c r="EPX5" s="42">
        <f t="shared" si="338"/>
        <v>0</v>
      </c>
      <c r="EPY5" s="42">
        <f t="shared" si="338"/>
        <v>0</v>
      </c>
      <c r="EPZ5" s="42">
        <f t="shared" si="338"/>
        <v>0</v>
      </c>
      <c r="EQA5" s="42">
        <f t="shared" si="338"/>
        <v>0</v>
      </c>
      <c r="EQB5" s="42">
        <f t="shared" si="338"/>
        <v>0</v>
      </c>
      <c r="EQC5" s="42">
        <f t="shared" si="338"/>
        <v>0</v>
      </c>
      <c r="EQD5" s="42">
        <f t="shared" si="338"/>
        <v>0</v>
      </c>
      <c r="EQE5" s="42">
        <f t="shared" si="338"/>
        <v>0</v>
      </c>
      <c r="EQF5" s="42">
        <f t="shared" si="338"/>
        <v>0</v>
      </c>
      <c r="EQG5" s="42">
        <f t="shared" si="338"/>
        <v>0</v>
      </c>
      <c r="EQH5" s="42">
        <f t="shared" si="338"/>
        <v>0</v>
      </c>
      <c r="EQI5" s="42">
        <f t="shared" si="338"/>
        <v>0</v>
      </c>
      <c r="EQJ5" s="42">
        <f t="shared" si="338"/>
        <v>0</v>
      </c>
      <c r="EQK5" s="42">
        <f t="shared" si="338"/>
        <v>0</v>
      </c>
      <c r="EQL5" s="42">
        <f t="shared" si="338"/>
        <v>0</v>
      </c>
      <c r="EQM5" s="42">
        <f t="shared" si="338"/>
        <v>0</v>
      </c>
      <c r="EQN5" s="42">
        <f t="shared" si="338"/>
        <v>0</v>
      </c>
      <c r="EQO5" s="42">
        <f t="shared" si="338"/>
        <v>0</v>
      </c>
      <c r="EQP5" s="42">
        <f t="shared" si="338"/>
        <v>0</v>
      </c>
      <c r="EQQ5" s="42">
        <f t="shared" si="338"/>
        <v>0</v>
      </c>
      <c r="EQR5" s="42">
        <f t="shared" si="338"/>
        <v>0</v>
      </c>
      <c r="EQS5" s="42">
        <f t="shared" si="338"/>
        <v>0</v>
      </c>
      <c r="EQT5" s="42">
        <f t="shared" si="338"/>
        <v>0</v>
      </c>
      <c r="EQU5" s="42">
        <f t="shared" si="338"/>
        <v>0</v>
      </c>
      <c r="EQV5" s="42">
        <f t="shared" si="338"/>
        <v>0</v>
      </c>
      <c r="EQW5" s="42">
        <f t="shared" si="338"/>
        <v>0</v>
      </c>
      <c r="EQX5" s="42">
        <f t="shared" si="338"/>
        <v>0</v>
      </c>
      <c r="EQY5" s="42">
        <f t="shared" si="338"/>
        <v>0</v>
      </c>
      <c r="EQZ5" s="42">
        <f t="shared" si="338"/>
        <v>0</v>
      </c>
      <c r="ERA5" s="42">
        <f t="shared" si="338"/>
        <v>0</v>
      </c>
      <c r="ERB5" s="42">
        <f t="shared" si="338"/>
        <v>0</v>
      </c>
      <c r="ERC5" s="42">
        <f t="shared" si="338"/>
        <v>0</v>
      </c>
      <c r="ERD5" s="42">
        <f t="shared" si="338"/>
        <v>0</v>
      </c>
      <c r="ERE5" s="42">
        <f t="shared" si="338"/>
        <v>0</v>
      </c>
      <c r="ERF5" s="42">
        <f t="shared" si="338"/>
        <v>0</v>
      </c>
      <c r="ERG5" s="42">
        <f t="shared" si="338"/>
        <v>0</v>
      </c>
      <c r="ERH5" s="42">
        <f t="shared" si="338"/>
        <v>0</v>
      </c>
      <c r="ERI5" s="42">
        <f t="shared" si="338"/>
        <v>0</v>
      </c>
      <c r="ERJ5" s="42">
        <f t="shared" si="338"/>
        <v>0</v>
      </c>
      <c r="ERK5" s="42">
        <f t="shared" si="338"/>
        <v>0</v>
      </c>
      <c r="ERL5" s="42">
        <f t="shared" si="338"/>
        <v>0</v>
      </c>
      <c r="ERM5" s="42">
        <f t="shared" si="338"/>
        <v>0</v>
      </c>
      <c r="ERN5" s="42">
        <f t="shared" si="338"/>
        <v>0</v>
      </c>
      <c r="ERO5" s="42">
        <f t="shared" si="338"/>
        <v>0</v>
      </c>
      <c r="ERP5" s="42">
        <f t="shared" si="338"/>
        <v>0</v>
      </c>
      <c r="ERQ5" s="42">
        <f t="shared" si="338"/>
        <v>0</v>
      </c>
      <c r="ERR5" s="42">
        <f t="shared" si="338"/>
        <v>0</v>
      </c>
      <c r="ERS5" s="42">
        <f t="shared" si="338"/>
        <v>0</v>
      </c>
      <c r="ERT5" s="42">
        <f t="shared" si="338"/>
        <v>0</v>
      </c>
      <c r="ERU5" s="42">
        <f t="shared" si="338"/>
        <v>0</v>
      </c>
      <c r="ERV5" s="42">
        <f t="shared" si="338"/>
        <v>0</v>
      </c>
      <c r="ERW5" s="42">
        <f t="shared" si="338"/>
        <v>0</v>
      </c>
      <c r="ERX5" s="42">
        <f t="shared" ref="ERX5:EUI5" si="339">MATCH(ERX2,ID_WR,0)-1</f>
        <v>0</v>
      </c>
      <c r="ERY5" s="42">
        <f t="shared" si="339"/>
        <v>0</v>
      </c>
      <c r="ERZ5" s="42">
        <f t="shared" si="339"/>
        <v>0</v>
      </c>
      <c r="ESA5" s="42">
        <f t="shared" si="339"/>
        <v>0</v>
      </c>
      <c r="ESB5" s="42">
        <f t="shared" si="339"/>
        <v>0</v>
      </c>
      <c r="ESC5" s="42">
        <f t="shared" si="339"/>
        <v>0</v>
      </c>
      <c r="ESD5" s="42">
        <f t="shared" si="339"/>
        <v>0</v>
      </c>
      <c r="ESE5" s="42">
        <f t="shared" si="339"/>
        <v>0</v>
      </c>
      <c r="ESF5" s="42">
        <f t="shared" si="339"/>
        <v>0</v>
      </c>
      <c r="ESG5" s="42">
        <f t="shared" si="339"/>
        <v>0</v>
      </c>
      <c r="ESH5" s="42">
        <f t="shared" si="339"/>
        <v>0</v>
      </c>
      <c r="ESI5" s="42">
        <f t="shared" si="339"/>
        <v>0</v>
      </c>
      <c r="ESJ5" s="42">
        <f t="shared" si="339"/>
        <v>0</v>
      </c>
      <c r="ESK5" s="42">
        <f t="shared" si="339"/>
        <v>0</v>
      </c>
      <c r="ESL5" s="42">
        <f t="shared" si="339"/>
        <v>0</v>
      </c>
      <c r="ESM5" s="42">
        <f t="shared" si="339"/>
        <v>0</v>
      </c>
      <c r="ESN5" s="42">
        <f t="shared" si="339"/>
        <v>0</v>
      </c>
      <c r="ESO5" s="42">
        <f t="shared" si="339"/>
        <v>0</v>
      </c>
      <c r="ESP5" s="42">
        <f t="shared" si="339"/>
        <v>0</v>
      </c>
      <c r="ESQ5" s="42">
        <f t="shared" si="339"/>
        <v>0</v>
      </c>
      <c r="ESR5" s="42">
        <f t="shared" si="339"/>
        <v>0</v>
      </c>
      <c r="ESS5" s="42">
        <f t="shared" si="339"/>
        <v>0</v>
      </c>
      <c r="EST5" s="42">
        <f t="shared" si="339"/>
        <v>0</v>
      </c>
      <c r="ESU5" s="42">
        <f t="shared" si="339"/>
        <v>0</v>
      </c>
      <c r="ESV5" s="42">
        <f t="shared" si="339"/>
        <v>0</v>
      </c>
      <c r="ESW5" s="42">
        <f t="shared" si="339"/>
        <v>0</v>
      </c>
      <c r="ESX5" s="42">
        <f t="shared" si="339"/>
        <v>0</v>
      </c>
      <c r="ESY5" s="42">
        <f t="shared" si="339"/>
        <v>0</v>
      </c>
      <c r="ESZ5" s="42">
        <f t="shared" si="339"/>
        <v>0</v>
      </c>
      <c r="ETA5" s="42">
        <f t="shared" si="339"/>
        <v>0</v>
      </c>
      <c r="ETB5" s="42">
        <f t="shared" si="339"/>
        <v>0</v>
      </c>
      <c r="ETC5" s="42">
        <f t="shared" si="339"/>
        <v>0</v>
      </c>
      <c r="ETD5" s="42">
        <f t="shared" si="339"/>
        <v>0</v>
      </c>
      <c r="ETE5" s="42">
        <f t="shared" si="339"/>
        <v>0</v>
      </c>
      <c r="ETF5" s="42">
        <f t="shared" si="339"/>
        <v>0</v>
      </c>
      <c r="ETG5" s="42">
        <f t="shared" si="339"/>
        <v>0</v>
      </c>
      <c r="ETH5" s="42">
        <f t="shared" si="339"/>
        <v>0</v>
      </c>
      <c r="ETI5" s="42">
        <f t="shared" si="339"/>
        <v>0</v>
      </c>
      <c r="ETJ5" s="42">
        <f t="shared" si="339"/>
        <v>0</v>
      </c>
      <c r="ETK5" s="42">
        <f t="shared" si="339"/>
        <v>0</v>
      </c>
      <c r="ETL5" s="42">
        <f t="shared" si="339"/>
        <v>0</v>
      </c>
      <c r="ETM5" s="42">
        <f t="shared" si="339"/>
        <v>0</v>
      </c>
      <c r="ETN5" s="42">
        <f t="shared" si="339"/>
        <v>0</v>
      </c>
      <c r="ETO5" s="42">
        <f t="shared" si="339"/>
        <v>0</v>
      </c>
      <c r="ETP5" s="42">
        <f t="shared" si="339"/>
        <v>0</v>
      </c>
      <c r="ETQ5" s="42">
        <f t="shared" si="339"/>
        <v>0</v>
      </c>
      <c r="ETR5" s="42">
        <f t="shared" si="339"/>
        <v>0</v>
      </c>
      <c r="ETS5" s="42">
        <f t="shared" si="339"/>
        <v>0</v>
      </c>
      <c r="ETT5" s="42">
        <f t="shared" si="339"/>
        <v>0</v>
      </c>
      <c r="ETU5" s="42">
        <f t="shared" si="339"/>
        <v>0</v>
      </c>
      <c r="ETV5" s="42">
        <f t="shared" si="339"/>
        <v>0</v>
      </c>
      <c r="ETW5" s="42">
        <f t="shared" si="339"/>
        <v>0</v>
      </c>
      <c r="ETX5" s="42">
        <f t="shared" si="339"/>
        <v>0</v>
      </c>
      <c r="ETY5" s="42">
        <f t="shared" si="339"/>
        <v>0</v>
      </c>
      <c r="ETZ5" s="42">
        <f t="shared" si="339"/>
        <v>0</v>
      </c>
      <c r="EUA5" s="42">
        <f t="shared" si="339"/>
        <v>0</v>
      </c>
      <c r="EUB5" s="42">
        <f t="shared" si="339"/>
        <v>0</v>
      </c>
      <c r="EUC5" s="42">
        <f t="shared" si="339"/>
        <v>0</v>
      </c>
      <c r="EUD5" s="42">
        <f t="shared" si="339"/>
        <v>0</v>
      </c>
      <c r="EUE5" s="42">
        <f t="shared" si="339"/>
        <v>0</v>
      </c>
      <c r="EUF5" s="42">
        <f t="shared" si="339"/>
        <v>0</v>
      </c>
      <c r="EUG5" s="42">
        <f t="shared" si="339"/>
        <v>0</v>
      </c>
      <c r="EUH5" s="42">
        <f t="shared" si="339"/>
        <v>0</v>
      </c>
      <c r="EUI5" s="42">
        <f t="shared" si="339"/>
        <v>0</v>
      </c>
      <c r="EUJ5" s="42">
        <f t="shared" ref="EUJ5:EWU5" si="340">MATCH(EUJ2,ID_WR,0)-1</f>
        <v>0</v>
      </c>
      <c r="EUK5" s="42">
        <f t="shared" si="340"/>
        <v>0</v>
      </c>
      <c r="EUL5" s="42">
        <f t="shared" si="340"/>
        <v>0</v>
      </c>
      <c r="EUM5" s="42">
        <f t="shared" si="340"/>
        <v>0</v>
      </c>
      <c r="EUN5" s="42">
        <f t="shared" si="340"/>
        <v>0</v>
      </c>
      <c r="EUO5" s="42">
        <f t="shared" si="340"/>
        <v>0</v>
      </c>
      <c r="EUP5" s="42">
        <f t="shared" si="340"/>
        <v>0</v>
      </c>
      <c r="EUQ5" s="42">
        <f t="shared" si="340"/>
        <v>0</v>
      </c>
      <c r="EUR5" s="42">
        <f t="shared" si="340"/>
        <v>0</v>
      </c>
      <c r="EUS5" s="42">
        <f t="shared" si="340"/>
        <v>0</v>
      </c>
      <c r="EUT5" s="42">
        <f t="shared" si="340"/>
        <v>0</v>
      </c>
      <c r="EUU5" s="42">
        <f t="shared" si="340"/>
        <v>0</v>
      </c>
      <c r="EUV5" s="42">
        <f t="shared" si="340"/>
        <v>0</v>
      </c>
      <c r="EUW5" s="42">
        <f t="shared" si="340"/>
        <v>0</v>
      </c>
      <c r="EUX5" s="42">
        <f t="shared" si="340"/>
        <v>0</v>
      </c>
      <c r="EUY5" s="42">
        <f t="shared" si="340"/>
        <v>0</v>
      </c>
      <c r="EUZ5" s="42">
        <f t="shared" si="340"/>
        <v>0</v>
      </c>
      <c r="EVA5" s="42">
        <f t="shared" si="340"/>
        <v>0</v>
      </c>
      <c r="EVB5" s="42">
        <f t="shared" si="340"/>
        <v>0</v>
      </c>
      <c r="EVC5" s="42">
        <f t="shared" si="340"/>
        <v>0</v>
      </c>
      <c r="EVD5" s="42">
        <f t="shared" si="340"/>
        <v>0</v>
      </c>
      <c r="EVE5" s="42">
        <f t="shared" si="340"/>
        <v>0</v>
      </c>
      <c r="EVF5" s="42">
        <f t="shared" si="340"/>
        <v>0</v>
      </c>
      <c r="EVG5" s="42">
        <f t="shared" si="340"/>
        <v>0</v>
      </c>
      <c r="EVH5" s="42">
        <f t="shared" si="340"/>
        <v>0</v>
      </c>
      <c r="EVI5" s="42">
        <f t="shared" si="340"/>
        <v>0</v>
      </c>
      <c r="EVJ5" s="42">
        <f t="shared" si="340"/>
        <v>0</v>
      </c>
      <c r="EVK5" s="42">
        <f t="shared" si="340"/>
        <v>0</v>
      </c>
      <c r="EVL5" s="42">
        <f t="shared" si="340"/>
        <v>0</v>
      </c>
      <c r="EVM5" s="42">
        <f t="shared" si="340"/>
        <v>0</v>
      </c>
      <c r="EVN5" s="42">
        <f t="shared" si="340"/>
        <v>0</v>
      </c>
      <c r="EVO5" s="42">
        <f t="shared" si="340"/>
        <v>0</v>
      </c>
      <c r="EVP5" s="42">
        <f t="shared" si="340"/>
        <v>0</v>
      </c>
      <c r="EVQ5" s="42">
        <f t="shared" si="340"/>
        <v>0</v>
      </c>
      <c r="EVR5" s="42">
        <f t="shared" si="340"/>
        <v>0</v>
      </c>
      <c r="EVS5" s="42">
        <f t="shared" si="340"/>
        <v>0</v>
      </c>
      <c r="EVT5" s="42">
        <f t="shared" si="340"/>
        <v>0</v>
      </c>
      <c r="EVU5" s="42">
        <f t="shared" si="340"/>
        <v>0</v>
      </c>
      <c r="EVV5" s="42">
        <f t="shared" si="340"/>
        <v>0</v>
      </c>
      <c r="EVW5" s="42">
        <f t="shared" si="340"/>
        <v>0</v>
      </c>
      <c r="EVX5" s="42">
        <f t="shared" si="340"/>
        <v>0</v>
      </c>
      <c r="EVY5" s="42">
        <f t="shared" si="340"/>
        <v>0</v>
      </c>
      <c r="EVZ5" s="42">
        <f t="shared" si="340"/>
        <v>0</v>
      </c>
      <c r="EWA5" s="42">
        <f t="shared" si="340"/>
        <v>0</v>
      </c>
      <c r="EWB5" s="42">
        <f t="shared" si="340"/>
        <v>0</v>
      </c>
      <c r="EWC5" s="42">
        <f t="shared" si="340"/>
        <v>0</v>
      </c>
      <c r="EWD5" s="42">
        <f t="shared" si="340"/>
        <v>0</v>
      </c>
      <c r="EWE5" s="42">
        <f t="shared" si="340"/>
        <v>0</v>
      </c>
      <c r="EWF5" s="42">
        <f t="shared" si="340"/>
        <v>0</v>
      </c>
      <c r="EWG5" s="42">
        <f t="shared" si="340"/>
        <v>0</v>
      </c>
      <c r="EWH5" s="42">
        <f t="shared" si="340"/>
        <v>0</v>
      </c>
      <c r="EWI5" s="42">
        <f t="shared" si="340"/>
        <v>0</v>
      </c>
      <c r="EWJ5" s="42">
        <f t="shared" si="340"/>
        <v>0</v>
      </c>
      <c r="EWK5" s="42">
        <f t="shared" si="340"/>
        <v>0</v>
      </c>
      <c r="EWL5" s="42">
        <f t="shared" si="340"/>
        <v>0</v>
      </c>
      <c r="EWM5" s="42">
        <f t="shared" si="340"/>
        <v>0</v>
      </c>
      <c r="EWN5" s="42">
        <f t="shared" si="340"/>
        <v>0</v>
      </c>
      <c r="EWO5" s="42">
        <f t="shared" si="340"/>
        <v>0</v>
      </c>
      <c r="EWP5" s="42">
        <f t="shared" si="340"/>
        <v>0</v>
      </c>
      <c r="EWQ5" s="42">
        <f t="shared" si="340"/>
        <v>0</v>
      </c>
      <c r="EWR5" s="42">
        <f t="shared" si="340"/>
        <v>0</v>
      </c>
      <c r="EWS5" s="42">
        <f t="shared" si="340"/>
        <v>0</v>
      </c>
      <c r="EWT5" s="42">
        <f t="shared" si="340"/>
        <v>0</v>
      </c>
      <c r="EWU5" s="42">
        <f t="shared" si="340"/>
        <v>0</v>
      </c>
      <c r="EWV5" s="42">
        <f t="shared" ref="EWV5:EZG5" si="341">MATCH(EWV2,ID_WR,0)-1</f>
        <v>0</v>
      </c>
      <c r="EWW5" s="42">
        <f t="shared" si="341"/>
        <v>0</v>
      </c>
      <c r="EWX5" s="42">
        <f t="shared" si="341"/>
        <v>0</v>
      </c>
      <c r="EWY5" s="42">
        <f t="shared" si="341"/>
        <v>0</v>
      </c>
      <c r="EWZ5" s="42">
        <f t="shared" si="341"/>
        <v>0</v>
      </c>
      <c r="EXA5" s="42">
        <f t="shared" si="341"/>
        <v>0</v>
      </c>
      <c r="EXB5" s="42">
        <f t="shared" si="341"/>
        <v>0</v>
      </c>
      <c r="EXC5" s="42">
        <f t="shared" si="341"/>
        <v>0</v>
      </c>
      <c r="EXD5" s="42">
        <f t="shared" si="341"/>
        <v>0</v>
      </c>
      <c r="EXE5" s="42">
        <f t="shared" si="341"/>
        <v>0</v>
      </c>
      <c r="EXF5" s="42">
        <f t="shared" si="341"/>
        <v>0</v>
      </c>
      <c r="EXG5" s="42">
        <f t="shared" si="341"/>
        <v>0</v>
      </c>
      <c r="EXH5" s="42">
        <f t="shared" si="341"/>
        <v>0</v>
      </c>
      <c r="EXI5" s="42">
        <f t="shared" si="341"/>
        <v>0</v>
      </c>
      <c r="EXJ5" s="42">
        <f t="shared" si="341"/>
        <v>0</v>
      </c>
      <c r="EXK5" s="42">
        <f t="shared" si="341"/>
        <v>0</v>
      </c>
      <c r="EXL5" s="42">
        <f t="shared" si="341"/>
        <v>0</v>
      </c>
      <c r="EXM5" s="42">
        <f t="shared" si="341"/>
        <v>0</v>
      </c>
      <c r="EXN5" s="42">
        <f t="shared" si="341"/>
        <v>0</v>
      </c>
      <c r="EXO5" s="42">
        <f t="shared" si="341"/>
        <v>0</v>
      </c>
      <c r="EXP5" s="42">
        <f t="shared" si="341"/>
        <v>0</v>
      </c>
      <c r="EXQ5" s="42">
        <f t="shared" si="341"/>
        <v>0</v>
      </c>
      <c r="EXR5" s="42">
        <f t="shared" si="341"/>
        <v>0</v>
      </c>
      <c r="EXS5" s="42">
        <f t="shared" si="341"/>
        <v>0</v>
      </c>
      <c r="EXT5" s="42">
        <f t="shared" si="341"/>
        <v>0</v>
      </c>
      <c r="EXU5" s="42">
        <f t="shared" si="341"/>
        <v>0</v>
      </c>
      <c r="EXV5" s="42">
        <f t="shared" si="341"/>
        <v>0</v>
      </c>
      <c r="EXW5" s="42">
        <f t="shared" si="341"/>
        <v>0</v>
      </c>
      <c r="EXX5" s="42">
        <f t="shared" si="341"/>
        <v>0</v>
      </c>
      <c r="EXY5" s="42">
        <f t="shared" si="341"/>
        <v>0</v>
      </c>
      <c r="EXZ5" s="42">
        <f t="shared" si="341"/>
        <v>0</v>
      </c>
      <c r="EYA5" s="42">
        <f t="shared" si="341"/>
        <v>0</v>
      </c>
      <c r="EYB5" s="42">
        <f t="shared" si="341"/>
        <v>0</v>
      </c>
      <c r="EYC5" s="42">
        <f t="shared" si="341"/>
        <v>0</v>
      </c>
      <c r="EYD5" s="42">
        <f t="shared" si="341"/>
        <v>0</v>
      </c>
      <c r="EYE5" s="42">
        <f t="shared" si="341"/>
        <v>0</v>
      </c>
      <c r="EYF5" s="42">
        <f t="shared" si="341"/>
        <v>0</v>
      </c>
      <c r="EYG5" s="42">
        <f t="shared" si="341"/>
        <v>0</v>
      </c>
      <c r="EYH5" s="42">
        <f t="shared" si="341"/>
        <v>0</v>
      </c>
      <c r="EYI5" s="42">
        <f t="shared" si="341"/>
        <v>0</v>
      </c>
      <c r="EYJ5" s="42">
        <f t="shared" si="341"/>
        <v>0</v>
      </c>
      <c r="EYK5" s="42">
        <f t="shared" si="341"/>
        <v>0</v>
      </c>
      <c r="EYL5" s="42">
        <f t="shared" si="341"/>
        <v>0</v>
      </c>
      <c r="EYM5" s="42">
        <f t="shared" si="341"/>
        <v>0</v>
      </c>
      <c r="EYN5" s="42">
        <f t="shared" si="341"/>
        <v>0</v>
      </c>
      <c r="EYO5" s="42">
        <f t="shared" si="341"/>
        <v>0</v>
      </c>
      <c r="EYP5" s="42">
        <f t="shared" si="341"/>
        <v>0</v>
      </c>
      <c r="EYQ5" s="42">
        <f t="shared" si="341"/>
        <v>0</v>
      </c>
      <c r="EYR5" s="42">
        <f t="shared" si="341"/>
        <v>0</v>
      </c>
      <c r="EYS5" s="42">
        <f t="shared" si="341"/>
        <v>0</v>
      </c>
      <c r="EYT5" s="42">
        <f t="shared" si="341"/>
        <v>0</v>
      </c>
      <c r="EYU5" s="42">
        <f t="shared" si="341"/>
        <v>0</v>
      </c>
      <c r="EYV5" s="42">
        <f t="shared" si="341"/>
        <v>0</v>
      </c>
      <c r="EYW5" s="42">
        <f t="shared" si="341"/>
        <v>0</v>
      </c>
      <c r="EYX5" s="42">
        <f t="shared" si="341"/>
        <v>0</v>
      </c>
      <c r="EYY5" s="42">
        <f t="shared" si="341"/>
        <v>0</v>
      </c>
      <c r="EYZ5" s="42">
        <f t="shared" si="341"/>
        <v>0</v>
      </c>
      <c r="EZA5" s="42">
        <f t="shared" si="341"/>
        <v>0</v>
      </c>
      <c r="EZB5" s="42">
        <f t="shared" si="341"/>
        <v>0</v>
      </c>
      <c r="EZC5" s="42">
        <f t="shared" si="341"/>
        <v>0</v>
      </c>
      <c r="EZD5" s="42">
        <f t="shared" si="341"/>
        <v>0</v>
      </c>
      <c r="EZE5" s="42">
        <f t="shared" si="341"/>
        <v>0</v>
      </c>
      <c r="EZF5" s="42">
        <f t="shared" si="341"/>
        <v>0</v>
      </c>
      <c r="EZG5" s="42">
        <f t="shared" si="341"/>
        <v>0</v>
      </c>
      <c r="EZH5" s="42">
        <f t="shared" ref="EZH5:FBS5" si="342">MATCH(EZH2,ID_WR,0)-1</f>
        <v>0</v>
      </c>
      <c r="EZI5" s="42">
        <f t="shared" si="342"/>
        <v>0</v>
      </c>
      <c r="EZJ5" s="42">
        <f t="shared" si="342"/>
        <v>0</v>
      </c>
      <c r="EZK5" s="42">
        <f t="shared" si="342"/>
        <v>0</v>
      </c>
      <c r="EZL5" s="42">
        <f t="shared" si="342"/>
        <v>0</v>
      </c>
      <c r="EZM5" s="42">
        <f t="shared" si="342"/>
        <v>0</v>
      </c>
      <c r="EZN5" s="42">
        <f t="shared" si="342"/>
        <v>0</v>
      </c>
      <c r="EZO5" s="42">
        <f t="shared" si="342"/>
        <v>0</v>
      </c>
      <c r="EZP5" s="42">
        <f t="shared" si="342"/>
        <v>0</v>
      </c>
      <c r="EZQ5" s="42">
        <f t="shared" si="342"/>
        <v>0</v>
      </c>
      <c r="EZR5" s="42">
        <f t="shared" si="342"/>
        <v>0</v>
      </c>
      <c r="EZS5" s="42">
        <f t="shared" si="342"/>
        <v>0</v>
      </c>
      <c r="EZT5" s="42">
        <f t="shared" si="342"/>
        <v>0</v>
      </c>
      <c r="EZU5" s="42">
        <f t="shared" si="342"/>
        <v>0</v>
      </c>
      <c r="EZV5" s="42">
        <f t="shared" si="342"/>
        <v>0</v>
      </c>
      <c r="EZW5" s="42">
        <f t="shared" si="342"/>
        <v>0</v>
      </c>
      <c r="EZX5" s="42">
        <f t="shared" si="342"/>
        <v>0</v>
      </c>
      <c r="EZY5" s="42">
        <f t="shared" si="342"/>
        <v>0</v>
      </c>
      <c r="EZZ5" s="42">
        <f t="shared" si="342"/>
        <v>0</v>
      </c>
      <c r="FAA5" s="42">
        <f t="shared" si="342"/>
        <v>0</v>
      </c>
      <c r="FAB5" s="42">
        <f t="shared" si="342"/>
        <v>0</v>
      </c>
      <c r="FAC5" s="42">
        <f t="shared" si="342"/>
        <v>0</v>
      </c>
      <c r="FAD5" s="42">
        <f t="shared" si="342"/>
        <v>0</v>
      </c>
      <c r="FAE5" s="42">
        <f t="shared" si="342"/>
        <v>0</v>
      </c>
      <c r="FAF5" s="42">
        <f t="shared" si="342"/>
        <v>0</v>
      </c>
      <c r="FAG5" s="42">
        <f t="shared" si="342"/>
        <v>0</v>
      </c>
      <c r="FAH5" s="42">
        <f t="shared" si="342"/>
        <v>0</v>
      </c>
      <c r="FAI5" s="42">
        <f t="shared" si="342"/>
        <v>0</v>
      </c>
      <c r="FAJ5" s="42">
        <f t="shared" si="342"/>
        <v>0</v>
      </c>
      <c r="FAK5" s="42">
        <f t="shared" si="342"/>
        <v>0</v>
      </c>
      <c r="FAL5" s="42">
        <f t="shared" si="342"/>
        <v>0</v>
      </c>
      <c r="FAM5" s="42">
        <f t="shared" si="342"/>
        <v>0</v>
      </c>
      <c r="FAN5" s="42">
        <f t="shared" si="342"/>
        <v>0</v>
      </c>
      <c r="FAO5" s="42">
        <f t="shared" si="342"/>
        <v>0</v>
      </c>
      <c r="FAP5" s="42">
        <f t="shared" si="342"/>
        <v>0</v>
      </c>
      <c r="FAQ5" s="42">
        <f t="shared" si="342"/>
        <v>0</v>
      </c>
      <c r="FAR5" s="42">
        <f t="shared" si="342"/>
        <v>0</v>
      </c>
      <c r="FAS5" s="42">
        <f t="shared" si="342"/>
        <v>0</v>
      </c>
      <c r="FAT5" s="42">
        <f t="shared" si="342"/>
        <v>0</v>
      </c>
      <c r="FAU5" s="42">
        <f t="shared" si="342"/>
        <v>0</v>
      </c>
      <c r="FAV5" s="42">
        <f t="shared" si="342"/>
        <v>0</v>
      </c>
      <c r="FAW5" s="42">
        <f t="shared" si="342"/>
        <v>0</v>
      </c>
      <c r="FAX5" s="42">
        <f t="shared" si="342"/>
        <v>0</v>
      </c>
      <c r="FAY5" s="42">
        <f t="shared" si="342"/>
        <v>0</v>
      </c>
      <c r="FAZ5" s="42">
        <f t="shared" si="342"/>
        <v>0</v>
      </c>
      <c r="FBA5" s="42">
        <f t="shared" si="342"/>
        <v>0</v>
      </c>
      <c r="FBB5" s="42">
        <f t="shared" si="342"/>
        <v>0</v>
      </c>
      <c r="FBC5" s="42">
        <f t="shared" si="342"/>
        <v>0</v>
      </c>
      <c r="FBD5" s="42">
        <f t="shared" si="342"/>
        <v>0</v>
      </c>
      <c r="FBE5" s="42">
        <f t="shared" si="342"/>
        <v>0</v>
      </c>
      <c r="FBF5" s="42">
        <f t="shared" si="342"/>
        <v>0</v>
      </c>
      <c r="FBG5" s="42">
        <f t="shared" si="342"/>
        <v>0</v>
      </c>
      <c r="FBH5" s="42">
        <f t="shared" si="342"/>
        <v>0</v>
      </c>
      <c r="FBI5" s="42">
        <f t="shared" si="342"/>
        <v>0</v>
      </c>
      <c r="FBJ5" s="42">
        <f t="shared" si="342"/>
        <v>0</v>
      </c>
      <c r="FBK5" s="42">
        <f t="shared" si="342"/>
        <v>0</v>
      </c>
      <c r="FBL5" s="42">
        <f t="shared" si="342"/>
        <v>0</v>
      </c>
      <c r="FBM5" s="42">
        <f t="shared" si="342"/>
        <v>0</v>
      </c>
      <c r="FBN5" s="42">
        <f t="shared" si="342"/>
        <v>0</v>
      </c>
      <c r="FBO5" s="42">
        <f t="shared" si="342"/>
        <v>0</v>
      </c>
      <c r="FBP5" s="42">
        <f t="shared" si="342"/>
        <v>0</v>
      </c>
      <c r="FBQ5" s="42">
        <f t="shared" si="342"/>
        <v>0</v>
      </c>
      <c r="FBR5" s="42">
        <f t="shared" si="342"/>
        <v>0</v>
      </c>
      <c r="FBS5" s="42">
        <f t="shared" si="342"/>
        <v>0</v>
      </c>
      <c r="FBT5" s="42">
        <f t="shared" ref="FBT5:FEE5" si="343">MATCH(FBT2,ID_WR,0)-1</f>
        <v>0</v>
      </c>
      <c r="FBU5" s="42">
        <f t="shared" si="343"/>
        <v>0</v>
      </c>
      <c r="FBV5" s="42">
        <f t="shared" si="343"/>
        <v>0</v>
      </c>
      <c r="FBW5" s="42">
        <f t="shared" si="343"/>
        <v>0</v>
      </c>
      <c r="FBX5" s="42">
        <f t="shared" si="343"/>
        <v>0</v>
      </c>
      <c r="FBY5" s="42">
        <f t="shared" si="343"/>
        <v>0</v>
      </c>
      <c r="FBZ5" s="42">
        <f t="shared" si="343"/>
        <v>0</v>
      </c>
      <c r="FCA5" s="42">
        <f t="shared" si="343"/>
        <v>0</v>
      </c>
      <c r="FCB5" s="42">
        <f t="shared" si="343"/>
        <v>0</v>
      </c>
      <c r="FCC5" s="42">
        <f t="shared" si="343"/>
        <v>0</v>
      </c>
      <c r="FCD5" s="42">
        <f t="shared" si="343"/>
        <v>0</v>
      </c>
      <c r="FCE5" s="42">
        <f t="shared" si="343"/>
        <v>0</v>
      </c>
      <c r="FCF5" s="42">
        <f t="shared" si="343"/>
        <v>0</v>
      </c>
      <c r="FCG5" s="42">
        <f t="shared" si="343"/>
        <v>0</v>
      </c>
      <c r="FCH5" s="42">
        <f t="shared" si="343"/>
        <v>0</v>
      </c>
      <c r="FCI5" s="42">
        <f t="shared" si="343"/>
        <v>0</v>
      </c>
      <c r="FCJ5" s="42">
        <f t="shared" si="343"/>
        <v>0</v>
      </c>
      <c r="FCK5" s="42">
        <f t="shared" si="343"/>
        <v>0</v>
      </c>
      <c r="FCL5" s="42">
        <f t="shared" si="343"/>
        <v>0</v>
      </c>
      <c r="FCM5" s="42">
        <f t="shared" si="343"/>
        <v>0</v>
      </c>
      <c r="FCN5" s="42">
        <f t="shared" si="343"/>
        <v>0</v>
      </c>
      <c r="FCO5" s="42">
        <f t="shared" si="343"/>
        <v>0</v>
      </c>
      <c r="FCP5" s="42">
        <f t="shared" si="343"/>
        <v>0</v>
      </c>
      <c r="FCQ5" s="42">
        <f t="shared" si="343"/>
        <v>0</v>
      </c>
      <c r="FCR5" s="42">
        <f t="shared" si="343"/>
        <v>0</v>
      </c>
      <c r="FCS5" s="42">
        <f t="shared" si="343"/>
        <v>0</v>
      </c>
      <c r="FCT5" s="42">
        <f t="shared" si="343"/>
        <v>0</v>
      </c>
      <c r="FCU5" s="42">
        <f t="shared" si="343"/>
        <v>0</v>
      </c>
      <c r="FCV5" s="42">
        <f t="shared" si="343"/>
        <v>0</v>
      </c>
      <c r="FCW5" s="42">
        <f t="shared" si="343"/>
        <v>0</v>
      </c>
      <c r="FCX5" s="42">
        <f t="shared" si="343"/>
        <v>0</v>
      </c>
      <c r="FCY5" s="42">
        <f t="shared" si="343"/>
        <v>0</v>
      </c>
      <c r="FCZ5" s="42">
        <f t="shared" si="343"/>
        <v>0</v>
      </c>
      <c r="FDA5" s="42">
        <f t="shared" si="343"/>
        <v>0</v>
      </c>
      <c r="FDB5" s="42">
        <f t="shared" si="343"/>
        <v>0</v>
      </c>
      <c r="FDC5" s="42">
        <f t="shared" si="343"/>
        <v>0</v>
      </c>
      <c r="FDD5" s="42">
        <f t="shared" si="343"/>
        <v>0</v>
      </c>
      <c r="FDE5" s="42">
        <f t="shared" si="343"/>
        <v>0</v>
      </c>
      <c r="FDF5" s="42">
        <f t="shared" si="343"/>
        <v>0</v>
      </c>
      <c r="FDG5" s="42">
        <f t="shared" si="343"/>
        <v>0</v>
      </c>
      <c r="FDH5" s="42">
        <f t="shared" si="343"/>
        <v>0</v>
      </c>
      <c r="FDI5" s="42">
        <f t="shared" si="343"/>
        <v>0</v>
      </c>
      <c r="FDJ5" s="42">
        <f t="shared" si="343"/>
        <v>0</v>
      </c>
      <c r="FDK5" s="42">
        <f t="shared" si="343"/>
        <v>0</v>
      </c>
      <c r="FDL5" s="42">
        <f t="shared" si="343"/>
        <v>0</v>
      </c>
      <c r="FDM5" s="42">
        <f t="shared" si="343"/>
        <v>0</v>
      </c>
      <c r="FDN5" s="42">
        <f t="shared" si="343"/>
        <v>0</v>
      </c>
      <c r="FDO5" s="42">
        <f t="shared" si="343"/>
        <v>0</v>
      </c>
      <c r="FDP5" s="42">
        <f t="shared" si="343"/>
        <v>0</v>
      </c>
      <c r="FDQ5" s="42">
        <f t="shared" si="343"/>
        <v>0</v>
      </c>
      <c r="FDR5" s="42">
        <f t="shared" si="343"/>
        <v>0</v>
      </c>
      <c r="FDS5" s="42">
        <f t="shared" si="343"/>
        <v>0</v>
      </c>
      <c r="FDT5" s="42">
        <f t="shared" si="343"/>
        <v>0</v>
      </c>
      <c r="FDU5" s="42">
        <f t="shared" si="343"/>
        <v>0</v>
      </c>
      <c r="FDV5" s="42">
        <f t="shared" si="343"/>
        <v>0</v>
      </c>
      <c r="FDW5" s="42">
        <f t="shared" si="343"/>
        <v>0</v>
      </c>
      <c r="FDX5" s="42">
        <f t="shared" si="343"/>
        <v>0</v>
      </c>
      <c r="FDY5" s="42">
        <f t="shared" si="343"/>
        <v>0</v>
      </c>
      <c r="FDZ5" s="42">
        <f t="shared" si="343"/>
        <v>0</v>
      </c>
      <c r="FEA5" s="42">
        <f t="shared" si="343"/>
        <v>0</v>
      </c>
      <c r="FEB5" s="42">
        <f t="shared" si="343"/>
        <v>0</v>
      </c>
      <c r="FEC5" s="42">
        <f t="shared" si="343"/>
        <v>0</v>
      </c>
      <c r="FED5" s="42">
        <f t="shared" si="343"/>
        <v>0</v>
      </c>
      <c r="FEE5" s="42">
        <f t="shared" si="343"/>
        <v>0</v>
      </c>
      <c r="FEF5" s="42">
        <f t="shared" ref="FEF5:FGQ5" si="344">MATCH(FEF2,ID_WR,0)-1</f>
        <v>0</v>
      </c>
      <c r="FEG5" s="42">
        <f t="shared" si="344"/>
        <v>0</v>
      </c>
      <c r="FEH5" s="42">
        <f t="shared" si="344"/>
        <v>0</v>
      </c>
      <c r="FEI5" s="42">
        <f t="shared" si="344"/>
        <v>0</v>
      </c>
      <c r="FEJ5" s="42">
        <f t="shared" si="344"/>
        <v>0</v>
      </c>
      <c r="FEK5" s="42">
        <f t="shared" si="344"/>
        <v>0</v>
      </c>
      <c r="FEL5" s="42">
        <f t="shared" si="344"/>
        <v>0</v>
      </c>
      <c r="FEM5" s="42">
        <f t="shared" si="344"/>
        <v>0</v>
      </c>
      <c r="FEN5" s="42">
        <f t="shared" si="344"/>
        <v>0</v>
      </c>
      <c r="FEO5" s="42">
        <f t="shared" si="344"/>
        <v>0</v>
      </c>
      <c r="FEP5" s="42">
        <f t="shared" si="344"/>
        <v>0</v>
      </c>
      <c r="FEQ5" s="42">
        <f t="shared" si="344"/>
        <v>0</v>
      </c>
      <c r="FER5" s="42">
        <f t="shared" si="344"/>
        <v>0</v>
      </c>
      <c r="FES5" s="42">
        <f t="shared" si="344"/>
        <v>0</v>
      </c>
      <c r="FET5" s="42">
        <f t="shared" si="344"/>
        <v>0</v>
      </c>
      <c r="FEU5" s="42">
        <f t="shared" si="344"/>
        <v>0</v>
      </c>
      <c r="FEV5" s="42">
        <f t="shared" si="344"/>
        <v>0</v>
      </c>
      <c r="FEW5" s="42">
        <f t="shared" si="344"/>
        <v>0</v>
      </c>
      <c r="FEX5" s="42">
        <f t="shared" si="344"/>
        <v>0</v>
      </c>
      <c r="FEY5" s="42">
        <f t="shared" si="344"/>
        <v>0</v>
      </c>
      <c r="FEZ5" s="42">
        <f t="shared" si="344"/>
        <v>0</v>
      </c>
      <c r="FFA5" s="42">
        <f t="shared" si="344"/>
        <v>0</v>
      </c>
      <c r="FFB5" s="42">
        <f t="shared" si="344"/>
        <v>0</v>
      </c>
      <c r="FFC5" s="42">
        <f t="shared" si="344"/>
        <v>0</v>
      </c>
      <c r="FFD5" s="42">
        <f t="shared" si="344"/>
        <v>0</v>
      </c>
      <c r="FFE5" s="42">
        <f t="shared" si="344"/>
        <v>0</v>
      </c>
      <c r="FFF5" s="42">
        <f t="shared" si="344"/>
        <v>0</v>
      </c>
      <c r="FFG5" s="42">
        <f t="shared" si="344"/>
        <v>0</v>
      </c>
      <c r="FFH5" s="42">
        <f t="shared" si="344"/>
        <v>0</v>
      </c>
      <c r="FFI5" s="42">
        <f t="shared" si="344"/>
        <v>0</v>
      </c>
      <c r="FFJ5" s="42">
        <f t="shared" si="344"/>
        <v>0</v>
      </c>
      <c r="FFK5" s="42">
        <f t="shared" si="344"/>
        <v>0</v>
      </c>
      <c r="FFL5" s="42">
        <f t="shared" si="344"/>
        <v>0</v>
      </c>
      <c r="FFM5" s="42">
        <f t="shared" si="344"/>
        <v>0</v>
      </c>
      <c r="FFN5" s="42">
        <f t="shared" si="344"/>
        <v>0</v>
      </c>
      <c r="FFO5" s="42">
        <f t="shared" si="344"/>
        <v>0</v>
      </c>
      <c r="FFP5" s="42">
        <f t="shared" si="344"/>
        <v>0</v>
      </c>
      <c r="FFQ5" s="42">
        <f t="shared" si="344"/>
        <v>0</v>
      </c>
      <c r="FFR5" s="42">
        <f t="shared" si="344"/>
        <v>0</v>
      </c>
      <c r="FFS5" s="42">
        <f t="shared" si="344"/>
        <v>0</v>
      </c>
      <c r="FFT5" s="42">
        <f t="shared" si="344"/>
        <v>0</v>
      </c>
      <c r="FFU5" s="42">
        <f t="shared" si="344"/>
        <v>0</v>
      </c>
      <c r="FFV5" s="42">
        <f t="shared" si="344"/>
        <v>0</v>
      </c>
      <c r="FFW5" s="42">
        <f t="shared" si="344"/>
        <v>0</v>
      </c>
      <c r="FFX5" s="42">
        <f t="shared" si="344"/>
        <v>0</v>
      </c>
      <c r="FFY5" s="42">
        <f t="shared" si="344"/>
        <v>0</v>
      </c>
      <c r="FFZ5" s="42">
        <f t="shared" si="344"/>
        <v>0</v>
      </c>
      <c r="FGA5" s="42">
        <f t="shared" si="344"/>
        <v>0</v>
      </c>
      <c r="FGB5" s="42">
        <f t="shared" si="344"/>
        <v>0</v>
      </c>
      <c r="FGC5" s="42">
        <f t="shared" si="344"/>
        <v>0</v>
      </c>
      <c r="FGD5" s="42">
        <f t="shared" si="344"/>
        <v>0</v>
      </c>
      <c r="FGE5" s="42">
        <f t="shared" si="344"/>
        <v>0</v>
      </c>
      <c r="FGF5" s="42">
        <f t="shared" si="344"/>
        <v>0</v>
      </c>
      <c r="FGG5" s="42">
        <f t="shared" si="344"/>
        <v>0</v>
      </c>
      <c r="FGH5" s="42">
        <f t="shared" si="344"/>
        <v>0</v>
      </c>
      <c r="FGI5" s="42">
        <f t="shared" si="344"/>
        <v>0</v>
      </c>
      <c r="FGJ5" s="42">
        <f t="shared" si="344"/>
        <v>0</v>
      </c>
      <c r="FGK5" s="42">
        <f t="shared" si="344"/>
        <v>0</v>
      </c>
      <c r="FGL5" s="42">
        <f t="shared" si="344"/>
        <v>0</v>
      </c>
      <c r="FGM5" s="42">
        <f t="shared" si="344"/>
        <v>0</v>
      </c>
      <c r="FGN5" s="42">
        <f t="shared" si="344"/>
        <v>0</v>
      </c>
      <c r="FGO5" s="42">
        <f t="shared" si="344"/>
        <v>0</v>
      </c>
      <c r="FGP5" s="42">
        <f t="shared" si="344"/>
        <v>0</v>
      </c>
      <c r="FGQ5" s="42">
        <f t="shared" si="344"/>
        <v>0</v>
      </c>
      <c r="FGR5" s="42">
        <f t="shared" ref="FGR5:FJC5" si="345">MATCH(FGR2,ID_WR,0)-1</f>
        <v>0</v>
      </c>
      <c r="FGS5" s="42">
        <f t="shared" si="345"/>
        <v>0</v>
      </c>
      <c r="FGT5" s="42">
        <f t="shared" si="345"/>
        <v>0</v>
      </c>
      <c r="FGU5" s="42">
        <f t="shared" si="345"/>
        <v>0</v>
      </c>
      <c r="FGV5" s="42">
        <f t="shared" si="345"/>
        <v>0</v>
      </c>
      <c r="FGW5" s="42">
        <f t="shared" si="345"/>
        <v>0</v>
      </c>
      <c r="FGX5" s="42">
        <f t="shared" si="345"/>
        <v>0</v>
      </c>
      <c r="FGY5" s="42">
        <f t="shared" si="345"/>
        <v>0</v>
      </c>
      <c r="FGZ5" s="42">
        <f t="shared" si="345"/>
        <v>0</v>
      </c>
      <c r="FHA5" s="42">
        <f t="shared" si="345"/>
        <v>0</v>
      </c>
      <c r="FHB5" s="42">
        <f t="shared" si="345"/>
        <v>0</v>
      </c>
      <c r="FHC5" s="42">
        <f t="shared" si="345"/>
        <v>0</v>
      </c>
      <c r="FHD5" s="42">
        <f t="shared" si="345"/>
        <v>0</v>
      </c>
      <c r="FHE5" s="42">
        <f t="shared" si="345"/>
        <v>0</v>
      </c>
      <c r="FHF5" s="42">
        <f t="shared" si="345"/>
        <v>0</v>
      </c>
      <c r="FHG5" s="42">
        <f t="shared" si="345"/>
        <v>0</v>
      </c>
      <c r="FHH5" s="42">
        <f t="shared" si="345"/>
        <v>0</v>
      </c>
      <c r="FHI5" s="42">
        <f t="shared" si="345"/>
        <v>0</v>
      </c>
      <c r="FHJ5" s="42">
        <f t="shared" si="345"/>
        <v>0</v>
      </c>
      <c r="FHK5" s="42">
        <f t="shared" si="345"/>
        <v>0</v>
      </c>
      <c r="FHL5" s="42">
        <f t="shared" si="345"/>
        <v>0</v>
      </c>
      <c r="FHM5" s="42">
        <f t="shared" si="345"/>
        <v>0</v>
      </c>
      <c r="FHN5" s="42">
        <f t="shared" si="345"/>
        <v>0</v>
      </c>
      <c r="FHO5" s="42">
        <f t="shared" si="345"/>
        <v>0</v>
      </c>
      <c r="FHP5" s="42">
        <f t="shared" si="345"/>
        <v>0</v>
      </c>
      <c r="FHQ5" s="42">
        <f t="shared" si="345"/>
        <v>0</v>
      </c>
      <c r="FHR5" s="42">
        <f t="shared" si="345"/>
        <v>0</v>
      </c>
      <c r="FHS5" s="42">
        <f t="shared" si="345"/>
        <v>0</v>
      </c>
      <c r="FHT5" s="42">
        <f t="shared" si="345"/>
        <v>0</v>
      </c>
      <c r="FHU5" s="42">
        <f t="shared" si="345"/>
        <v>0</v>
      </c>
      <c r="FHV5" s="42">
        <f t="shared" si="345"/>
        <v>0</v>
      </c>
      <c r="FHW5" s="42">
        <f t="shared" si="345"/>
        <v>0</v>
      </c>
      <c r="FHX5" s="42">
        <f t="shared" si="345"/>
        <v>0</v>
      </c>
      <c r="FHY5" s="42">
        <f t="shared" si="345"/>
        <v>0</v>
      </c>
      <c r="FHZ5" s="42">
        <f t="shared" si="345"/>
        <v>0</v>
      </c>
      <c r="FIA5" s="42">
        <f t="shared" si="345"/>
        <v>0</v>
      </c>
      <c r="FIB5" s="42">
        <f t="shared" si="345"/>
        <v>0</v>
      </c>
      <c r="FIC5" s="42">
        <f t="shared" si="345"/>
        <v>0</v>
      </c>
      <c r="FID5" s="42">
        <f t="shared" si="345"/>
        <v>0</v>
      </c>
      <c r="FIE5" s="42">
        <f t="shared" si="345"/>
        <v>0</v>
      </c>
      <c r="FIF5" s="42">
        <f t="shared" si="345"/>
        <v>0</v>
      </c>
      <c r="FIG5" s="42">
        <f t="shared" si="345"/>
        <v>0</v>
      </c>
      <c r="FIH5" s="42">
        <f t="shared" si="345"/>
        <v>0</v>
      </c>
      <c r="FII5" s="42">
        <f t="shared" si="345"/>
        <v>0</v>
      </c>
      <c r="FIJ5" s="42">
        <f t="shared" si="345"/>
        <v>0</v>
      </c>
      <c r="FIK5" s="42">
        <f t="shared" si="345"/>
        <v>0</v>
      </c>
      <c r="FIL5" s="42">
        <f t="shared" si="345"/>
        <v>0</v>
      </c>
      <c r="FIM5" s="42">
        <f t="shared" si="345"/>
        <v>0</v>
      </c>
      <c r="FIN5" s="42">
        <f t="shared" si="345"/>
        <v>0</v>
      </c>
      <c r="FIO5" s="42">
        <f t="shared" si="345"/>
        <v>0</v>
      </c>
      <c r="FIP5" s="42">
        <f t="shared" si="345"/>
        <v>0</v>
      </c>
      <c r="FIQ5" s="42">
        <f t="shared" si="345"/>
        <v>0</v>
      </c>
      <c r="FIR5" s="42">
        <f t="shared" si="345"/>
        <v>0</v>
      </c>
      <c r="FIS5" s="42">
        <f t="shared" si="345"/>
        <v>0</v>
      </c>
      <c r="FIT5" s="42">
        <f t="shared" si="345"/>
        <v>0</v>
      </c>
      <c r="FIU5" s="42">
        <f t="shared" si="345"/>
        <v>0</v>
      </c>
      <c r="FIV5" s="42">
        <f t="shared" si="345"/>
        <v>0</v>
      </c>
      <c r="FIW5" s="42">
        <f t="shared" si="345"/>
        <v>0</v>
      </c>
      <c r="FIX5" s="42">
        <f t="shared" si="345"/>
        <v>0</v>
      </c>
      <c r="FIY5" s="42">
        <f t="shared" si="345"/>
        <v>0</v>
      </c>
      <c r="FIZ5" s="42">
        <f t="shared" si="345"/>
        <v>0</v>
      </c>
      <c r="FJA5" s="42">
        <f t="shared" si="345"/>
        <v>0</v>
      </c>
      <c r="FJB5" s="42">
        <f t="shared" si="345"/>
        <v>0</v>
      </c>
      <c r="FJC5" s="42">
        <f t="shared" si="345"/>
        <v>0</v>
      </c>
      <c r="FJD5" s="42">
        <f t="shared" ref="FJD5:FLO5" si="346">MATCH(FJD2,ID_WR,0)-1</f>
        <v>0</v>
      </c>
      <c r="FJE5" s="42">
        <f t="shared" si="346"/>
        <v>0</v>
      </c>
      <c r="FJF5" s="42">
        <f t="shared" si="346"/>
        <v>0</v>
      </c>
      <c r="FJG5" s="42">
        <f t="shared" si="346"/>
        <v>0</v>
      </c>
      <c r="FJH5" s="42">
        <f t="shared" si="346"/>
        <v>0</v>
      </c>
      <c r="FJI5" s="42">
        <f t="shared" si="346"/>
        <v>0</v>
      </c>
      <c r="FJJ5" s="42">
        <f t="shared" si="346"/>
        <v>0</v>
      </c>
      <c r="FJK5" s="42">
        <f t="shared" si="346"/>
        <v>0</v>
      </c>
      <c r="FJL5" s="42">
        <f t="shared" si="346"/>
        <v>0</v>
      </c>
      <c r="FJM5" s="42">
        <f t="shared" si="346"/>
        <v>0</v>
      </c>
      <c r="FJN5" s="42">
        <f t="shared" si="346"/>
        <v>0</v>
      </c>
      <c r="FJO5" s="42">
        <f t="shared" si="346"/>
        <v>0</v>
      </c>
      <c r="FJP5" s="42">
        <f t="shared" si="346"/>
        <v>0</v>
      </c>
      <c r="FJQ5" s="42">
        <f t="shared" si="346"/>
        <v>0</v>
      </c>
      <c r="FJR5" s="42">
        <f t="shared" si="346"/>
        <v>0</v>
      </c>
      <c r="FJS5" s="42">
        <f t="shared" si="346"/>
        <v>0</v>
      </c>
      <c r="FJT5" s="42">
        <f t="shared" si="346"/>
        <v>0</v>
      </c>
      <c r="FJU5" s="42">
        <f t="shared" si="346"/>
        <v>0</v>
      </c>
      <c r="FJV5" s="42">
        <f t="shared" si="346"/>
        <v>0</v>
      </c>
      <c r="FJW5" s="42">
        <f t="shared" si="346"/>
        <v>0</v>
      </c>
      <c r="FJX5" s="42">
        <f t="shared" si="346"/>
        <v>0</v>
      </c>
      <c r="FJY5" s="42">
        <f t="shared" si="346"/>
        <v>0</v>
      </c>
      <c r="FJZ5" s="42">
        <f t="shared" si="346"/>
        <v>0</v>
      </c>
      <c r="FKA5" s="42">
        <f t="shared" si="346"/>
        <v>0</v>
      </c>
      <c r="FKB5" s="42">
        <f t="shared" si="346"/>
        <v>0</v>
      </c>
      <c r="FKC5" s="42">
        <f t="shared" si="346"/>
        <v>0</v>
      </c>
      <c r="FKD5" s="42">
        <f t="shared" si="346"/>
        <v>0</v>
      </c>
      <c r="FKE5" s="42">
        <f t="shared" si="346"/>
        <v>0</v>
      </c>
      <c r="FKF5" s="42">
        <f t="shared" si="346"/>
        <v>0</v>
      </c>
      <c r="FKG5" s="42">
        <f t="shared" si="346"/>
        <v>0</v>
      </c>
      <c r="FKH5" s="42">
        <f t="shared" si="346"/>
        <v>0</v>
      </c>
      <c r="FKI5" s="42">
        <f t="shared" si="346"/>
        <v>0</v>
      </c>
      <c r="FKJ5" s="42">
        <f t="shared" si="346"/>
        <v>0</v>
      </c>
      <c r="FKK5" s="42">
        <f t="shared" si="346"/>
        <v>0</v>
      </c>
      <c r="FKL5" s="42">
        <f t="shared" si="346"/>
        <v>0</v>
      </c>
      <c r="FKM5" s="42">
        <f t="shared" si="346"/>
        <v>0</v>
      </c>
      <c r="FKN5" s="42">
        <f t="shared" si="346"/>
        <v>0</v>
      </c>
      <c r="FKO5" s="42">
        <f t="shared" si="346"/>
        <v>0</v>
      </c>
      <c r="FKP5" s="42">
        <f t="shared" si="346"/>
        <v>0</v>
      </c>
      <c r="FKQ5" s="42">
        <f t="shared" si="346"/>
        <v>0</v>
      </c>
      <c r="FKR5" s="42">
        <f t="shared" si="346"/>
        <v>0</v>
      </c>
      <c r="FKS5" s="42">
        <f t="shared" si="346"/>
        <v>0</v>
      </c>
      <c r="FKT5" s="42">
        <f t="shared" si="346"/>
        <v>0</v>
      </c>
      <c r="FKU5" s="42">
        <f t="shared" si="346"/>
        <v>0</v>
      </c>
      <c r="FKV5" s="42">
        <f t="shared" si="346"/>
        <v>0</v>
      </c>
      <c r="FKW5" s="42">
        <f t="shared" si="346"/>
        <v>0</v>
      </c>
      <c r="FKX5" s="42">
        <f t="shared" si="346"/>
        <v>0</v>
      </c>
      <c r="FKY5" s="42">
        <f t="shared" si="346"/>
        <v>0</v>
      </c>
      <c r="FKZ5" s="42">
        <f t="shared" si="346"/>
        <v>0</v>
      </c>
      <c r="FLA5" s="42">
        <f t="shared" si="346"/>
        <v>0</v>
      </c>
      <c r="FLB5" s="42">
        <f t="shared" si="346"/>
        <v>0</v>
      </c>
      <c r="FLC5" s="42">
        <f t="shared" si="346"/>
        <v>0</v>
      </c>
      <c r="FLD5" s="42">
        <f t="shared" si="346"/>
        <v>0</v>
      </c>
      <c r="FLE5" s="42">
        <f t="shared" si="346"/>
        <v>0</v>
      </c>
      <c r="FLF5" s="42">
        <f t="shared" si="346"/>
        <v>0</v>
      </c>
      <c r="FLG5" s="42">
        <f t="shared" si="346"/>
        <v>0</v>
      </c>
      <c r="FLH5" s="42">
        <f t="shared" si="346"/>
        <v>0</v>
      </c>
      <c r="FLI5" s="42">
        <f t="shared" si="346"/>
        <v>0</v>
      </c>
      <c r="FLJ5" s="42">
        <f t="shared" si="346"/>
        <v>0</v>
      </c>
      <c r="FLK5" s="42">
        <f t="shared" si="346"/>
        <v>0</v>
      </c>
      <c r="FLL5" s="42">
        <f t="shared" si="346"/>
        <v>0</v>
      </c>
      <c r="FLM5" s="42">
        <f t="shared" si="346"/>
        <v>0</v>
      </c>
      <c r="FLN5" s="42">
        <f t="shared" si="346"/>
        <v>0</v>
      </c>
      <c r="FLO5" s="42">
        <f t="shared" si="346"/>
        <v>0</v>
      </c>
      <c r="FLP5" s="42">
        <f t="shared" ref="FLP5:FOA5" si="347">MATCH(FLP2,ID_WR,0)-1</f>
        <v>0</v>
      </c>
      <c r="FLQ5" s="42">
        <f t="shared" si="347"/>
        <v>0</v>
      </c>
      <c r="FLR5" s="42">
        <f t="shared" si="347"/>
        <v>0</v>
      </c>
      <c r="FLS5" s="42">
        <f t="shared" si="347"/>
        <v>0</v>
      </c>
      <c r="FLT5" s="42">
        <f t="shared" si="347"/>
        <v>0</v>
      </c>
      <c r="FLU5" s="42">
        <f t="shared" si="347"/>
        <v>0</v>
      </c>
      <c r="FLV5" s="42">
        <f t="shared" si="347"/>
        <v>0</v>
      </c>
      <c r="FLW5" s="42">
        <f t="shared" si="347"/>
        <v>0</v>
      </c>
      <c r="FLX5" s="42">
        <f t="shared" si="347"/>
        <v>0</v>
      </c>
      <c r="FLY5" s="42">
        <f t="shared" si="347"/>
        <v>0</v>
      </c>
      <c r="FLZ5" s="42">
        <f t="shared" si="347"/>
        <v>0</v>
      </c>
      <c r="FMA5" s="42">
        <f t="shared" si="347"/>
        <v>0</v>
      </c>
      <c r="FMB5" s="42">
        <f t="shared" si="347"/>
        <v>0</v>
      </c>
      <c r="FMC5" s="42">
        <f t="shared" si="347"/>
        <v>0</v>
      </c>
      <c r="FMD5" s="42">
        <f t="shared" si="347"/>
        <v>0</v>
      </c>
      <c r="FME5" s="42">
        <f t="shared" si="347"/>
        <v>0</v>
      </c>
      <c r="FMF5" s="42">
        <f t="shared" si="347"/>
        <v>0</v>
      </c>
      <c r="FMG5" s="42">
        <f t="shared" si="347"/>
        <v>0</v>
      </c>
      <c r="FMH5" s="42">
        <f t="shared" si="347"/>
        <v>0</v>
      </c>
      <c r="FMI5" s="42">
        <f t="shared" si="347"/>
        <v>0</v>
      </c>
      <c r="FMJ5" s="42">
        <f t="shared" si="347"/>
        <v>0</v>
      </c>
      <c r="FMK5" s="42">
        <f t="shared" si="347"/>
        <v>0</v>
      </c>
      <c r="FML5" s="42">
        <f t="shared" si="347"/>
        <v>0</v>
      </c>
      <c r="FMM5" s="42">
        <f t="shared" si="347"/>
        <v>0</v>
      </c>
      <c r="FMN5" s="42">
        <f t="shared" si="347"/>
        <v>0</v>
      </c>
      <c r="FMO5" s="42">
        <f t="shared" si="347"/>
        <v>0</v>
      </c>
      <c r="FMP5" s="42">
        <f t="shared" si="347"/>
        <v>0</v>
      </c>
      <c r="FMQ5" s="42">
        <f t="shared" si="347"/>
        <v>0</v>
      </c>
      <c r="FMR5" s="42">
        <f t="shared" si="347"/>
        <v>0</v>
      </c>
      <c r="FMS5" s="42">
        <f t="shared" si="347"/>
        <v>0</v>
      </c>
      <c r="FMT5" s="42">
        <f t="shared" si="347"/>
        <v>0</v>
      </c>
      <c r="FMU5" s="42">
        <f t="shared" si="347"/>
        <v>0</v>
      </c>
      <c r="FMV5" s="42">
        <f t="shared" si="347"/>
        <v>0</v>
      </c>
      <c r="FMW5" s="42">
        <f t="shared" si="347"/>
        <v>0</v>
      </c>
      <c r="FMX5" s="42">
        <f t="shared" si="347"/>
        <v>0</v>
      </c>
      <c r="FMY5" s="42">
        <f t="shared" si="347"/>
        <v>0</v>
      </c>
      <c r="FMZ5" s="42">
        <f t="shared" si="347"/>
        <v>0</v>
      </c>
      <c r="FNA5" s="42">
        <f t="shared" si="347"/>
        <v>0</v>
      </c>
      <c r="FNB5" s="42">
        <f t="shared" si="347"/>
        <v>0</v>
      </c>
      <c r="FNC5" s="42">
        <f t="shared" si="347"/>
        <v>0</v>
      </c>
      <c r="FND5" s="42">
        <f t="shared" si="347"/>
        <v>0</v>
      </c>
      <c r="FNE5" s="42">
        <f t="shared" si="347"/>
        <v>0</v>
      </c>
      <c r="FNF5" s="42">
        <f t="shared" si="347"/>
        <v>0</v>
      </c>
      <c r="FNG5" s="42">
        <f t="shared" si="347"/>
        <v>0</v>
      </c>
      <c r="FNH5" s="42">
        <f t="shared" si="347"/>
        <v>0</v>
      </c>
      <c r="FNI5" s="42">
        <f t="shared" si="347"/>
        <v>0</v>
      </c>
      <c r="FNJ5" s="42">
        <f t="shared" si="347"/>
        <v>0</v>
      </c>
      <c r="FNK5" s="42">
        <f t="shared" si="347"/>
        <v>0</v>
      </c>
      <c r="FNL5" s="42">
        <f t="shared" si="347"/>
        <v>0</v>
      </c>
      <c r="FNM5" s="42">
        <f t="shared" si="347"/>
        <v>0</v>
      </c>
      <c r="FNN5" s="42">
        <f t="shared" si="347"/>
        <v>0</v>
      </c>
      <c r="FNO5" s="42">
        <f t="shared" si="347"/>
        <v>0</v>
      </c>
      <c r="FNP5" s="42">
        <f t="shared" si="347"/>
        <v>0</v>
      </c>
      <c r="FNQ5" s="42">
        <f t="shared" si="347"/>
        <v>0</v>
      </c>
      <c r="FNR5" s="42">
        <f t="shared" si="347"/>
        <v>0</v>
      </c>
      <c r="FNS5" s="42">
        <f t="shared" si="347"/>
        <v>0</v>
      </c>
      <c r="FNT5" s="42">
        <f t="shared" si="347"/>
        <v>0</v>
      </c>
      <c r="FNU5" s="42">
        <f t="shared" si="347"/>
        <v>0</v>
      </c>
      <c r="FNV5" s="42">
        <f t="shared" si="347"/>
        <v>0</v>
      </c>
      <c r="FNW5" s="42">
        <f t="shared" si="347"/>
        <v>0</v>
      </c>
      <c r="FNX5" s="42">
        <f t="shared" si="347"/>
        <v>0</v>
      </c>
      <c r="FNY5" s="42">
        <f t="shared" si="347"/>
        <v>0</v>
      </c>
      <c r="FNZ5" s="42">
        <f t="shared" si="347"/>
        <v>0</v>
      </c>
      <c r="FOA5" s="42">
        <f t="shared" si="347"/>
        <v>0</v>
      </c>
      <c r="FOB5" s="42">
        <f t="shared" ref="FOB5:FQM5" si="348">MATCH(FOB2,ID_WR,0)-1</f>
        <v>0</v>
      </c>
      <c r="FOC5" s="42">
        <f t="shared" si="348"/>
        <v>0</v>
      </c>
      <c r="FOD5" s="42">
        <f t="shared" si="348"/>
        <v>0</v>
      </c>
      <c r="FOE5" s="42">
        <f t="shared" si="348"/>
        <v>0</v>
      </c>
      <c r="FOF5" s="42">
        <f t="shared" si="348"/>
        <v>0</v>
      </c>
      <c r="FOG5" s="42">
        <f t="shared" si="348"/>
        <v>0</v>
      </c>
      <c r="FOH5" s="42">
        <f t="shared" si="348"/>
        <v>0</v>
      </c>
      <c r="FOI5" s="42">
        <f t="shared" si="348"/>
        <v>0</v>
      </c>
      <c r="FOJ5" s="42">
        <f t="shared" si="348"/>
        <v>0</v>
      </c>
      <c r="FOK5" s="42">
        <f t="shared" si="348"/>
        <v>0</v>
      </c>
      <c r="FOL5" s="42">
        <f t="shared" si="348"/>
        <v>0</v>
      </c>
      <c r="FOM5" s="42">
        <f t="shared" si="348"/>
        <v>0</v>
      </c>
      <c r="FON5" s="42">
        <f t="shared" si="348"/>
        <v>0</v>
      </c>
      <c r="FOO5" s="42">
        <f t="shared" si="348"/>
        <v>0</v>
      </c>
      <c r="FOP5" s="42">
        <f t="shared" si="348"/>
        <v>0</v>
      </c>
      <c r="FOQ5" s="42">
        <f t="shared" si="348"/>
        <v>0</v>
      </c>
      <c r="FOR5" s="42">
        <f t="shared" si="348"/>
        <v>0</v>
      </c>
      <c r="FOS5" s="42">
        <f t="shared" si="348"/>
        <v>0</v>
      </c>
      <c r="FOT5" s="42">
        <f t="shared" si="348"/>
        <v>0</v>
      </c>
      <c r="FOU5" s="42">
        <f t="shared" si="348"/>
        <v>0</v>
      </c>
      <c r="FOV5" s="42">
        <f t="shared" si="348"/>
        <v>0</v>
      </c>
      <c r="FOW5" s="42">
        <f t="shared" si="348"/>
        <v>0</v>
      </c>
      <c r="FOX5" s="42">
        <f t="shared" si="348"/>
        <v>0</v>
      </c>
      <c r="FOY5" s="42">
        <f t="shared" si="348"/>
        <v>0</v>
      </c>
      <c r="FOZ5" s="42">
        <f t="shared" si="348"/>
        <v>0</v>
      </c>
      <c r="FPA5" s="42">
        <f t="shared" si="348"/>
        <v>0</v>
      </c>
      <c r="FPB5" s="42">
        <f t="shared" si="348"/>
        <v>0</v>
      </c>
      <c r="FPC5" s="42">
        <f t="shared" si="348"/>
        <v>0</v>
      </c>
      <c r="FPD5" s="42">
        <f t="shared" si="348"/>
        <v>0</v>
      </c>
      <c r="FPE5" s="42">
        <f t="shared" si="348"/>
        <v>0</v>
      </c>
      <c r="FPF5" s="42">
        <f t="shared" si="348"/>
        <v>0</v>
      </c>
      <c r="FPG5" s="42">
        <f t="shared" si="348"/>
        <v>0</v>
      </c>
      <c r="FPH5" s="42">
        <f t="shared" si="348"/>
        <v>0</v>
      </c>
      <c r="FPI5" s="42">
        <f t="shared" si="348"/>
        <v>0</v>
      </c>
      <c r="FPJ5" s="42">
        <f t="shared" si="348"/>
        <v>0</v>
      </c>
      <c r="FPK5" s="42">
        <f t="shared" si="348"/>
        <v>0</v>
      </c>
      <c r="FPL5" s="42">
        <f t="shared" si="348"/>
        <v>0</v>
      </c>
      <c r="FPM5" s="42">
        <f t="shared" si="348"/>
        <v>0</v>
      </c>
      <c r="FPN5" s="42">
        <f t="shared" si="348"/>
        <v>0</v>
      </c>
      <c r="FPO5" s="42">
        <f t="shared" si="348"/>
        <v>0</v>
      </c>
      <c r="FPP5" s="42">
        <f t="shared" si="348"/>
        <v>0</v>
      </c>
      <c r="FPQ5" s="42">
        <f t="shared" si="348"/>
        <v>0</v>
      </c>
      <c r="FPR5" s="42">
        <f t="shared" si="348"/>
        <v>0</v>
      </c>
      <c r="FPS5" s="42">
        <f t="shared" si="348"/>
        <v>0</v>
      </c>
      <c r="FPT5" s="42">
        <f t="shared" si="348"/>
        <v>0</v>
      </c>
      <c r="FPU5" s="42">
        <f t="shared" si="348"/>
        <v>0</v>
      </c>
      <c r="FPV5" s="42">
        <f t="shared" si="348"/>
        <v>0</v>
      </c>
      <c r="FPW5" s="42">
        <f t="shared" si="348"/>
        <v>0</v>
      </c>
      <c r="FPX5" s="42">
        <f t="shared" si="348"/>
        <v>0</v>
      </c>
      <c r="FPY5" s="42">
        <f t="shared" si="348"/>
        <v>0</v>
      </c>
      <c r="FPZ5" s="42">
        <f t="shared" si="348"/>
        <v>0</v>
      </c>
      <c r="FQA5" s="42">
        <f t="shared" si="348"/>
        <v>0</v>
      </c>
      <c r="FQB5" s="42">
        <f t="shared" si="348"/>
        <v>0</v>
      </c>
      <c r="FQC5" s="42">
        <f t="shared" si="348"/>
        <v>0</v>
      </c>
      <c r="FQD5" s="42">
        <f t="shared" si="348"/>
        <v>0</v>
      </c>
      <c r="FQE5" s="42">
        <f t="shared" si="348"/>
        <v>0</v>
      </c>
      <c r="FQF5" s="42">
        <f t="shared" si="348"/>
        <v>0</v>
      </c>
      <c r="FQG5" s="42">
        <f t="shared" si="348"/>
        <v>0</v>
      </c>
      <c r="FQH5" s="42">
        <f t="shared" si="348"/>
        <v>0</v>
      </c>
      <c r="FQI5" s="42">
        <f t="shared" si="348"/>
        <v>0</v>
      </c>
      <c r="FQJ5" s="42">
        <f t="shared" si="348"/>
        <v>0</v>
      </c>
      <c r="FQK5" s="42">
        <f t="shared" si="348"/>
        <v>0</v>
      </c>
      <c r="FQL5" s="42">
        <f t="shared" si="348"/>
        <v>0</v>
      </c>
      <c r="FQM5" s="42">
        <f t="shared" si="348"/>
        <v>0</v>
      </c>
      <c r="FQN5" s="42">
        <f t="shared" ref="FQN5:FSY5" si="349">MATCH(FQN2,ID_WR,0)-1</f>
        <v>0</v>
      </c>
      <c r="FQO5" s="42">
        <f t="shared" si="349"/>
        <v>0</v>
      </c>
      <c r="FQP5" s="42">
        <f t="shared" si="349"/>
        <v>0</v>
      </c>
      <c r="FQQ5" s="42">
        <f t="shared" si="349"/>
        <v>0</v>
      </c>
      <c r="FQR5" s="42">
        <f t="shared" si="349"/>
        <v>0</v>
      </c>
      <c r="FQS5" s="42">
        <f t="shared" si="349"/>
        <v>0</v>
      </c>
      <c r="FQT5" s="42">
        <f t="shared" si="349"/>
        <v>0</v>
      </c>
      <c r="FQU5" s="42">
        <f t="shared" si="349"/>
        <v>0</v>
      </c>
      <c r="FQV5" s="42">
        <f t="shared" si="349"/>
        <v>0</v>
      </c>
      <c r="FQW5" s="42">
        <f t="shared" si="349"/>
        <v>0</v>
      </c>
      <c r="FQX5" s="42">
        <f t="shared" si="349"/>
        <v>0</v>
      </c>
      <c r="FQY5" s="42">
        <f t="shared" si="349"/>
        <v>0</v>
      </c>
      <c r="FQZ5" s="42">
        <f t="shared" si="349"/>
        <v>0</v>
      </c>
      <c r="FRA5" s="42">
        <f t="shared" si="349"/>
        <v>0</v>
      </c>
      <c r="FRB5" s="42">
        <f t="shared" si="349"/>
        <v>0</v>
      </c>
      <c r="FRC5" s="42">
        <f t="shared" si="349"/>
        <v>0</v>
      </c>
      <c r="FRD5" s="42">
        <f t="shared" si="349"/>
        <v>0</v>
      </c>
      <c r="FRE5" s="42">
        <f t="shared" si="349"/>
        <v>0</v>
      </c>
      <c r="FRF5" s="42">
        <f t="shared" si="349"/>
        <v>0</v>
      </c>
      <c r="FRG5" s="42">
        <f t="shared" si="349"/>
        <v>0</v>
      </c>
      <c r="FRH5" s="42">
        <f t="shared" si="349"/>
        <v>0</v>
      </c>
      <c r="FRI5" s="42">
        <f t="shared" si="349"/>
        <v>0</v>
      </c>
      <c r="FRJ5" s="42">
        <f t="shared" si="349"/>
        <v>0</v>
      </c>
      <c r="FRK5" s="42">
        <f t="shared" si="349"/>
        <v>0</v>
      </c>
      <c r="FRL5" s="42">
        <f t="shared" si="349"/>
        <v>0</v>
      </c>
      <c r="FRM5" s="42">
        <f t="shared" si="349"/>
        <v>0</v>
      </c>
      <c r="FRN5" s="42">
        <f t="shared" si="349"/>
        <v>0</v>
      </c>
      <c r="FRO5" s="42">
        <f t="shared" si="349"/>
        <v>0</v>
      </c>
      <c r="FRP5" s="42">
        <f t="shared" si="349"/>
        <v>0</v>
      </c>
      <c r="FRQ5" s="42">
        <f t="shared" si="349"/>
        <v>0</v>
      </c>
      <c r="FRR5" s="42">
        <f t="shared" si="349"/>
        <v>0</v>
      </c>
      <c r="FRS5" s="42">
        <f t="shared" si="349"/>
        <v>0</v>
      </c>
      <c r="FRT5" s="42">
        <f t="shared" si="349"/>
        <v>0</v>
      </c>
      <c r="FRU5" s="42">
        <f t="shared" si="349"/>
        <v>0</v>
      </c>
      <c r="FRV5" s="42">
        <f t="shared" si="349"/>
        <v>0</v>
      </c>
      <c r="FRW5" s="42">
        <f t="shared" si="349"/>
        <v>0</v>
      </c>
      <c r="FRX5" s="42">
        <f t="shared" si="349"/>
        <v>0</v>
      </c>
      <c r="FRY5" s="42">
        <f t="shared" si="349"/>
        <v>0</v>
      </c>
      <c r="FRZ5" s="42">
        <f t="shared" si="349"/>
        <v>0</v>
      </c>
      <c r="FSA5" s="42">
        <f t="shared" si="349"/>
        <v>0</v>
      </c>
      <c r="FSB5" s="42">
        <f t="shared" si="349"/>
        <v>0</v>
      </c>
      <c r="FSC5" s="42">
        <f t="shared" si="349"/>
        <v>0</v>
      </c>
      <c r="FSD5" s="42">
        <f t="shared" si="349"/>
        <v>0</v>
      </c>
      <c r="FSE5" s="42">
        <f t="shared" si="349"/>
        <v>0</v>
      </c>
      <c r="FSF5" s="42">
        <f t="shared" si="349"/>
        <v>0</v>
      </c>
      <c r="FSG5" s="42">
        <f t="shared" si="349"/>
        <v>0</v>
      </c>
      <c r="FSH5" s="42">
        <f t="shared" si="349"/>
        <v>0</v>
      </c>
      <c r="FSI5" s="42">
        <f t="shared" si="349"/>
        <v>0</v>
      </c>
      <c r="FSJ5" s="42">
        <f t="shared" si="349"/>
        <v>0</v>
      </c>
      <c r="FSK5" s="42">
        <f t="shared" si="349"/>
        <v>0</v>
      </c>
      <c r="FSL5" s="42">
        <f t="shared" si="349"/>
        <v>0</v>
      </c>
      <c r="FSM5" s="42">
        <f t="shared" si="349"/>
        <v>0</v>
      </c>
      <c r="FSN5" s="42">
        <f t="shared" si="349"/>
        <v>0</v>
      </c>
      <c r="FSO5" s="42">
        <f t="shared" si="349"/>
        <v>0</v>
      </c>
      <c r="FSP5" s="42">
        <f t="shared" si="349"/>
        <v>0</v>
      </c>
      <c r="FSQ5" s="42">
        <f t="shared" si="349"/>
        <v>0</v>
      </c>
      <c r="FSR5" s="42">
        <f t="shared" si="349"/>
        <v>0</v>
      </c>
      <c r="FSS5" s="42">
        <f t="shared" si="349"/>
        <v>0</v>
      </c>
      <c r="FST5" s="42">
        <f t="shared" si="349"/>
        <v>0</v>
      </c>
      <c r="FSU5" s="42">
        <f t="shared" si="349"/>
        <v>0</v>
      </c>
      <c r="FSV5" s="42">
        <f t="shared" si="349"/>
        <v>0</v>
      </c>
      <c r="FSW5" s="42">
        <f t="shared" si="349"/>
        <v>0</v>
      </c>
      <c r="FSX5" s="42">
        <f t="shared" si="349"/>
        <v>0</v>
      </c>
      <c r="FSY5" s="42">
        <f t="shared" si="349"/>
        <v>0</v>
      </c>
      <c r="FSZ5" s="42">
        <f t="shared" ref="FSZ5:FVK5" si="350">MATCH(FSZ2,ID_WR,0)-1</f>
        <v>0</v>
      </c>
      <c r="FTA5" s="42">
        <f t="shared" si="350"/>
        <v>0</v>
      </c>
      <c r="FTB5" s="42">
        <f t="shared" si="350"/>
        <v>0</v>
      </c>
      <c r="FTC5" s="42">
        <f t="shared" si="350"/>
        <v>0</v>
      </c>
      <c r="FTD5" s="42">
        <f t="shared" si="350"/>
        <v>0</v>
      </c>
      <c r="FTE5" s="42">
        <f t="shared" si="350"/>
        <v>0</v>
      </c>
      <c r="FTF5" s="42">
        <f t="shared" si="350"/>
        <v>0</v>
      </c>
      <c r="FTG5" s="42">
        <f t="shared" si="350"/>
        <v>0</v>
      </c>
      <c r="FTH5" s="42">
        <f t="shared" si="350"/>
        <v>0</v>
      </c>
      <c r="FTI5" s="42">
        <f t="shared" si="350"/>
        <v>0</v>
      </c>
      <c r="FTJ5" s="42">
        <f t="shared" si="350"/>
        <v>0</v>
      </c>
      <c r="FTK5" s="42">
        <f t="shared" si="350"/>
        <v>0</v>
      </c>
      <c r="FTL5" s="42">
        <f t="shared" si="350"/>
        <v>0</v>
      </c>
      <c r="FTM5" s="42">
        <f t="shared" si="350"/>
        <v>0</v>
      </c>
      <c r="FTN5" s="42">
        <f t="shared" si="350"/>
        <v>0</v>
      </c>
      <c r="FTO5" s="42">
        <f t="shared" si="350"/>
        <v>0</v>
      </c>
      <c r="FTP5" s="42">
        <f t="shared" si="350"/>
        <v>0</v>
      </c>
      <c r="FTQ5" s="42">
        <f t="shared" si="350"/>
        <v>0</v>
      </c>
      <c r="FTR5" s="42">
        <f t="shared" si="350"/>
        <v>0</v>
      </c>
      <c r="FTS5" s="42">
        <f t="shared" si="350"/>
        <v>0</v>
      </c>
      <c r="FTT5" s="42">
        <f t="shared" si="350"/>
        <v>0</v>
      </c>
      <c r="FTU5" s="42">
        <f t="shared" si="350"/>
        <v>0</v>
      </c>
      <c r="FTV5" s="42">
        <f t="shared" si="350"/>
        <v>0</v>
      </c>
      <c r="FTW5" s="42">
        <f t="shared" si="350"/>
        <v>0</v>
      </c>
      <c r="FTX5" s="42">
        <f t="shared" si="350"/>
        <v>0</v>
      </c>
      <c r="FTY5" s="42">
        <f t="shared" si="350"/>
        <v>0</v>
      </c>
      <c r="FTZ5" s="42">
        <f t="shared" si="350"/>
        <v>0</v>
      </c>
      <c r="FUA5" s="42">
        <f t="shared" si="350"/>
        <v>0</v>
      </c>
      <c r="FUB5" s="42">
        <f t="shared" si="350"/>
        <v>0</v>
      </c>
      <c r="FUC5" s="42">
        <f t="shared" si="350"/>
        <v>0</v>
      </c>
      <c r="FUD5" s="42">
        <f t="shared" si="350"/>
        <v>0</v>
      </c>
      <c r="FUE5" s="42">
        <f t="shared" si="350"/>
        <v>0</v>
      </c>
      <c r="FUF5" s="42">
        <f t="shared" si="350"/>
        <v>0</v>
      </c>
      <c r="FUG5" s="42">
        <f t="shared" si="350"/>
        <v>0</v>
      </c>
      <c r="FUH5" s="42">
        <f t="shared" si="350"/>
        <v>0</v>
      </c>
      <c r="FUI5" s="42">
        <f t="shared" si="350"/>
        <v>0</v>
      </c>
      <c r="FUJ5" s="42">
        <f t="shared" si="350"/>
        <v>0</v>
      </c>
      <c r="FUK5" s="42">
        <f t="shared" si="350"/>
        <v>0</v>
      </c>
      <c r="FUL5" s="42">
        <f t="shared" si="350"/>
        <v>0</v>
      </c>
      <c r="FUM5" s="42">
        <f t="shared" si="350"/>
        <v>0</v>
      </c>
      <c r="FUN5" s="42">
        <f t="shared" si="350"/>
        <v>0</v>
      </c>
      <c r="FUO5" s="42">
        <f t="shared" si="350"/>
        <v>0</v>
      </c>
      <c r="FUP5" s="42">
        <f t="shared" si="350"/>
        <v>0</v>
      </c>
      <c r="FUQ5" s="42">
        <f t="shared" si="350"/>
        <v>0</v>
      </c>
      <c r="FUR5" s="42">
        <f t="shared" si="350"/>
        <v>0</v>
      </c>
      <c r="FUS5" s="42">
        <f t="shared" si="350"/>
        <v>0</v>
      </c>
      <c r="FUT5" s="42">
        <f t="shared" si="350"/>
        <v>0</v>
      </c>
      <c r="FUU5" s="42">
        <f t="shared" si="350"/>
        <v>0</v>
      </c>
      <c r="FUV5" s="42">
        <f t="shared" si="350"/>
        <v>0</v>
      </c>
      <c r="FUW5" s="42">
        <f t="shared" si="350"/>
        <v>0</v>
      </c>
      <c r="FUX5" s="42">
        <f t="shared" si="350"/>
        <v>0</v>
      </c>
      <c r="FUY5" s="42">
        <f t="shared" si="350"/>
        <v>0</v>
      </c>
      <c r="FUZ5" s="42">
        <f t="shared" si="350"/>
        <v>0</v>
      </c>
      <c r="FVA5" s="42">
        <f t="shared" si="350"/>
        <v>0</v>
      </c>
      <c r="FVB5" s="42">
        <f t="shared" si="350"/>
        <v>0</v>
      </c>
      <c r="FVC5" s="42">
        <f t="shared" si="350"/>
        <v>0</v>
      </c>
      <c r="FVD5" s="42">
        <f t="shared" si="350"/>
        <v>0</v>
      </c>
      <c r="FVE5" s="42">
        <f t="shared" si="350"/>
        <v>0</v>
      </c>
      <c r="FVF5" s="42">
        <f t="shared" si="350"/>
        <v>0</v>
      </c>
      <c r="FVG5" s="42">
        <f t="shared" si="350"/>
        <v>0</v>
      </c>
      <c r="FVH5" s="42">
        <f t="shared" si="350"/>
        <v>0</v>
      </c>
      <c r="FVI5" s="42">
        <f t="shared" si="350"/>
        <v>0</v>
      </c>
      <c r="FVJ5" s="42">
        <f t="shared" si="350"/>
        <v>0</v>
      </c>
      <c r="FVK5" s="42">
        <f t="shared" si="350"/>
        <v>0</v>
      </c>
      <c r="FVL5" s="42">
        <f t="shared" ref="FVL5:FXW5" si="351">MATCH(FVL2,ID_WR,0)-1</f>
        <v>0</v>
      </c>
      <c r="FVM5" s="42">
        <f t="shared" si="351"/>
        <v>0</v>
      </c>
      <c r="FVN5" s="42">
        <f t="shared" si="351"/>
        <v>0</v>
      </c>
      <c r="FVO5" s="42">
        <f t="shared" si="351"/>
        <v>0</v>
      </c>
      <c r="FVP5" s="42">
        <f t="shared" si="351"/>
        <v>0</v>
      </c>
      <c r="FVQ5" s="42">
        <f t="shared" si="351"/>
        <v>0</v>
      </c>
      <c r="FVR5" s="42">
        <f t="shared" si="351"/>
        <v>0</v>
      </c>
      <c r="FVS5" s="42">
        <f t="shared" si="351"/>
        <v>0</v>
      </c>
      <c r="FVT5" s="42">
        <f t="shared" si="351"/>
        <v>0</v>
      </c>
      <c r="FVU5" s="42">
        <f t="shared" si="351"/>
        <v>0</v>
      </c>
      <c r="FVV5" s="42">
        <f t="shared" si="351"/>
        <v>0</v>
      </c>
      <c r="FVW5" s="42">
        <f t="shared" si="351"/>
        <v>0</v>
      </c>
      <c r="FVX5" s="42">
        <f t="shared" si="351"/>
        <v>0</v>
      </c>
      <c r="FVY5" s="42">
        <f t="shared" si="351"/>
        <v>0</v>
      </c>
      <c r="FVZ5" s="42">
        <f t="shared" si="351"/>
        <v>0</v>
      </c>
      <c r="FWA5" s="42">
        <f t="shared" si="351"/>
        <v>0</v>
      </c>
      <c r="FWB5" s="42">
        <f t="shared" si="351"/>
        <v>0</v>
      </c>
      <c r="FWC5" s="42">
        <f t="shared" si="351"/>
        <v>0</v>
      </c>
      <c r="FWD5" s="42">
        <f t="shared" si="351"/>
        <v>0</v>
      </c>
      <c r="FWE5" s="42">
        <f t="shared" si="351"/>
        <v>0</v>
      </c>
      <c r="FWF5" s="42">
        <f t="shared" si="351"/>
        <v>0</v>
      </c>
      <c r="FWG5" s="42">
        <f t="shared" si="351"/>
        <v>0</v>
      </c>
      <c r="FWH5" s="42">
        <f t="shared" si="351"/>
        <v>0</v>
      </c>
      <c r="FWI5" s="42">
        <f t="shared" si="351"/>
        <v>0</v>
      </c>
      <c r="FWJ5" s="42">
        <f t="shared" si="351"/>
        <v>0</v>
      </c>
      <c r="FWK5" s="42">
        <f t="shared" si="351"/>
        <v>0</v>
      </c>
      <c r="FWL5" s="42">
        <f t="shared" si="351"/>
        <v>0</v>
      </c>
      <c r="FWM5" s="42">
        <f t="shared" si="351"/>
        <v>0</v>
      </c>
      <c r="FWN5" s="42">
        <f t="shared" si="351"/>
        <v>0</v>
      </c>
      <c r="FWO5" s="42">
        <f t="shared" si="351"/>
        <v>0</v>
      </c>
      <c r="FWP5" s="42">
        <f t="shared" si="351"/>
        <v>0</v>
      </c>
      <c r="FWQ5" s="42">
        <f t="shared" si="351"/>
        <v>0</v>
      </c>
      <c r="FWR5" s="42">
        <f t="shared" si="351"/>
        <v>0</v>
      </c>
      <c r="FWS5" s="42">
        <f t="shared" si="351"/>
        <v>0</v>
      </c>
      <c r="FWT5" s="42">
        <f t="shared" si="351"/>
        <v>0</v>
      </c>
      <c r="FWU5" s="42">
        <f t="shared" si="351"/>
        <v>0</v>
      </c>
      <c r="FWV5" s="42">
        <f t="shared" si="351"/>
        <v>0</v>
      </c>
      <c r="FWW5" s="42">
        <f t="shared" si="351"/>
        <v>0</v>
      </c>
      <c r="FWX5" s="42">
        <f t="shared" si="351"/>
        <v>0</v>
      </c>
      <c r="FWY5" s="42">
        <f t="shared" si="351"/>
        <v>0</v>
      </c>
      <c r="FWZ5" s="42">
        <f t="shared" si="351"/>
        <v>0</v>
      </c>
      <c r="FXA5" s="42">
        <f t="shared" si="351"/>
        <v>0</v>
      </c>
      <c r="FXB5" s="42">
        <f t="shared" si="351"/>
        <v>0</v>
      </c>
      <c r="FXC5" s="42">
        <f t="shared" si="351"/>
        <v>0</v>
      </c>
      <c r="FXD5" s="42">
        <f t="shared" si="351"/>
        <v>0</v>
      </c>
      <c r="FXE5" s="42">
        <f t="shared" si="351"/>
        <v>0</v>
      </c>
      <c r="FXF5" s="42">
        <f t="shared" si="351"/>
        <v>0</v>
      </c>
      <c r="FXG5" s="42">
        <f t="shared" si="351"/>
        <v>0</v>
      </c>
      <c r="FXH5" s="42">
        <f t="shared" si="351"/>
        <v>0</v>
      </c>
      <c r="FXI5" s="42">
        <f t="shared" si="351"/>
        <v>0</v>
      </c>
      <c r="FXJ5" s="42">
        <f t="shared" si="351"/>
        <v>0</v>
      </c>
      <c r="FXK5" s="42">
        <f t="shared" si="351"/>
        <v>0</v>
      </c>
      <c r="FXL5" s="42">
        <f t="shared" si="351"/>
        <v>0</v>
      </c>
      <c r="FXM5" s="42">
        <f t="shared" si="351"/>
        <v>0</v>
      </c>
      <c r="FXN5" s="42">
        <f t="shared" si="351"/>
        <v>0</v>
      </c>
      <c r="FXO5" s="42">
        <f t="shared" si="351"/>
        <v>0</v>
      </c>
      <c r="FXP5" s="42">
        <f t="shared" si="351"/>
        <v>0</v>
      </c>
      <c r="FXQ5" s="42">
        <f t="shared" si="351"/>
        <v>0</v>
      </c>
      <c r="FXR5" s="42">
        <f t="shared" si="351"/>
        <v>0</v>
      </c>
      <c r="FXS5" s="42">
        <f t="shared" si="351"/>
        <v>0</v>
      </c>
      <c r="FXT5" s="42">
        <f t="shared" si="351"/>
        <v>0</v>
      </c>
      <c r="FXU5" s="42">
        <f t="shared" si="351"/>
        <v>0</v>
      </c>
      <c r="FXV5" s="42">
        <f t="shared" si="351"/>
        <v>0</v>
      </c>
      <c r="FXW5" s="42">
        <f t="shared" si="351"/>
        <v>0</v>
      </c>
      <c r="FXX5" s="42">
        <f t="shared" ref="FXX5:GAI5" si="352">MATCH(FXX2,ID_WR,0)-1</f>
        <v>0</v>
      </c>
      <c r="FXY5" s="42">
        <f t="shared" si="352"/>
        <v>0</v>
      </c>
      <c r="FXZ5" s="42">
        <f t="shared" si="352"/>
        <v>0</v>
      </c>
      <c r="FYA5" s="42">
        <f t="shared" si="352"/>
        <v>0</v>
      </c>
      <c r="FYB5" s="42">
        <f t="shared" si="352"/>
        <v>0</v>
      </c>
      <c r="FYC5" s="42">
        <f t="shared" si="352"/>
        <v>0</v>
      </c>
      <c r="FYD5" s="42">
        <f t="shared" si="352"/>
        <v>0</v>
      </c>
      <c r="FYE5" s="42">
        <f t="shared" si="352"/>
        <v>0</v>
      </c>
      <c r="FYF5" s="42">
        <f t="shared" si="352"/>
        <v>0</v>
      </c>
      <c r="FYG5" s="42">
        <f t="shared" si="352"/>
        <v>0</v>
      </c>
      <c r="FYH5" s="42">
        <f t="shared" si="352"/>
        <v>0</v>
      </c>
      <c r="FYI5" s="42">
        <f t="shared" si="352"/>
        <v>0</v>
      </c>
      <c r="FYJ5" s="42">
        <f t="shared" si="352"/>
        <v>0</v>
      </c>
      <c r="FYK5" s="42">
        <f t="shared" si="352"/>
        <v>0</v>
      </c>
      <c r="FYL5" s="42">
        <f t="shared" si="352"/>
        <v>0</v>
      </c>
      <c r="FYM5" s="42">
        <f t="shared" si="352"/>
        <v>0</v>
      </c>
      <c r="FYN5" s="42">
        <f t="shared" si="352"/>
        <v>0</v>
      </c>
      <c r="FYO5" s="42">
        <f t="shared" si="352"/>
        <v>0</v>
      </c>
      <c r="FYP5" s="42">
        <f t="shared" si="352"/>
        <v>0</v>
      </c>
      <c r="FYQ5" s="42">
        <f t="shared" si="352"/>
        <v>0</v>
      </c>
      <c r="FYR5" s="42">
        <f t="shared" si="352"/>
        <v>0</v>
      </c>
      <c r="FYS5" s="42">
        <f t="shared" si="352"/>
        <v>0</v>
      </c>
      <c r="FYT5" s="42">
        <f t="shared" si="352"/>
        <v>0</v>
      </c>
      <c r="FYU5" s="42">
        <f t="shared" si="352"/>
        <v>0</v>
      </c>
      <c r="FYV5" s="42">
        <f t="shared" si="352"/>
        <v>0</v>
      </c>
      <c r="FYW5" s="42">
        <f t="shared" si="352"/>
        <v>0</v>
      </c>
      <c r="FYX5" s="42">
        <f t="shared" si="352"/>
        <v>0</v>
      </c>
      <c r="FYY5" s="42">
        <f t="shared" si="352"/>
        <v>0</v>
      </c>
      <c r="FYZ5" s="42">
        <f t="shared" si="352"/>
        <v>0</v>
      </c>
      <c r="FZA5" s="42">
        <f t="shared" si="352"/>
        <v>0</v>
      </c>
      <c r="FZB5" s="42">
        <f t="shared" si="352"/>
        <v>0</v>
      </c>
      <c r="FZC5" s="42">
        <f t="shared" si="352"/>
        <v>0</v>
      </c>
      <c r="FZD5" s="42">
        <f t="shared" si="352"/>
        <v>0</v>
      </c>
      <c r="FZE5" s="42">
        <f t="shared" si="352"/>
        <v>0</v>
      </c>
      <c r="FZF5" s="42">
        <f t="shared" si="352"/>
        <v>0</v>
      </c>
      <c r="FZG5" s="42">
        <f t="shared" si="352"/>
        <v>0</v>
      </c>
      <c r="FZH5" s="42">
        <f t="shared" si="352"/>
        <v>0</v>
      </c>
      <c r="FZI5" s="42">
        <f t="shared" si="352"/>
        <v>0</v>
      </c>
      <c r="FZJ5" s="42">
        <f t="shared" si="352"/>
        <v>0</v>
      </c>
      <c r="FZK5" s="42">
        <f t="shared" si="352"/>
        <v>0</v>
      </c>
      <c r="FZL5" s="42">
        <f t="shared" si="352"/>
        <v>0</v>
      </c>
      <c r="FZM5" s="42">
        <f t="shared" si="352"/>
        <v>0</v>
      </c>
      <c r="FZN5" s="42">
        <f t="shared" si="352"/>
        <v>0</v>
      </c>
      <c r="FZO5" s="42">
        <f t="shared" si="352"/>
        <v>0</v>
      </c>
      <c r="FZP5" s="42">
        <f t="shared" si="352"/>
        <v>0</v>
      </c>
      <c r="FZQ5" s="42">
        <f t="shared" si="352"/>
        <v>0</v>
      </c>
      <c r="FZR5" s="42">
        <f t="shared" si="352"/>
        <v>0</v>
      </c>
      <c r="FZS5" s="42">
        <f t="shared" si="352"/>
        <v>0</v>
      </c>
      <c r="FZT5" s="42">
        <f t="shared" si="352"/>
        <v>0</v>
      </c>
      <c r="FZU5" s="42">
        <f t="shared" si="352"/>
        <v>0</v>
      </c>
      <c r="FZV5" s="42">
        <f t="shared" si="352"/>
        <v>0</v>
      </c>
      <c r="FZW5" s="42">
        <f t="shared" si="352"/>
        <v>0</v>
      </c>
      <c r="FZX5" s="42">
        <f t="shared" si="352"/>
        <v>0</v>
      </c>
      <c r="FZY5" s="42">
        <f t="shared" si="352"/>
        <v>0</v>
      </c>
      <c r="FZZ5" s="42">
        <f t="shared" si="352"/>
        <v>0</v>
      </c>
      <c r="GAA5" s="42">
        <f t="shared" si="352"/>
        <v>0</v>
      </c>
      <c r="GAB5" s="42">
        <f t="shared" si="352"/>
        <v>0</v>
      </c>
      <c r="GAC5" s="42">
        <f t="shared" si="352"/>
        <v>0</v>
      </c>
      <c r="GAD5" s="42">
        <f t="shared" si="352"/>
        <v>0</v>
      </c>
      <c r="GAE5" s="42">
        <f t="shared" si="352"/>
        <v>0</v>
      </c>
      <c r="GAF5" s="42">
        <f t="shared" si="352"/>
        <v>0</v>
      </c>
      <c r="GAG5" s="42">
        <f t="shared" si="352"/>
        <v>0</v>
      </c>
      <c r="GAH5" s="42">
        <f t="shared" si="352"/>
        <v>0</v>
      </c>
      <c r="GAI5" s="42">
        <f t="shared" si="352"/>
        <v>0</v>
      </c>
      <c r="GAJ5" s="42">
        <f t="shared" ref="GAJ5:GCU5" si="353">MATCH(GAJ2,ID_WR,0)-1</f>
        <v>0</v>
      </c>
      <c r="GAK5" s="42">
        <f t="shared" si="353"/>
        <v>0</v>
      </c>
      <c r="GAL5" s="42">
        <f t="shared" si="353"/>
        <v>0</v>
      </c>
      <c r="GAM5" s="42">
        <f t="shared" si="353"/>
        <v>0</v>
      </c>
      <c r="GAN5" s="42">
        <f t="shared" si="353"/>
        <v>0</v>
      </c>
      <c r="GAO5" s="42">
        <f t="shared" si="353"/>
        <v>0</v>
      </c>
      <c r="GAP5" s="42">
        <f t="shared" si="353"/>
        <v>0</v>
      </c>
      <c r="GAQ5" s="42">
        <f t="shared" si="353"/>
        <v>0</v>
      </c>
      <c r="GAR5" s="42">
        <f t="shared" si="353"/>
        <v>0</v>
      </c>
      <c r="GAS5" s="42">
        <f t="shared" si="353"/>
        <v>0</v>
      </c>
      <c r="GAT5" s="42">
        <f t="shared" si="353"/>
        <v>0</v>
      </c>
      <c r="GAU5" s="42">
        <f t="shared" si="353"/>
        <v>0</v>
      </c>
      <c r="GAV5" s="42">
        <f t="shared" si="353"/>
        <v>0</v>
      </c>
      <c r="GAW5" s="42">
        <f t="shared" si="353"/>
        <v>0</v>
      </c>
      <c r="GAX5" s="42">
        <f t="shared" si="353"/>
        <v>0</v>
      </c>
      <c r="GAY5" s="42">
        <f t="shared" si="353"/>
        <v>0</v>
      </c>
      <c r="GAZ5" s="42">
        <f t="shared" si="353"/>
        <v>0</v>
      </c>
      <c r="GBA5" s="42">
        <f t="shared" si="353"/>
        <v>0</v>
      </c>
      <c r="GBB5" s="42">
        <f t="shared" si="353"/>
        <v>0</v>
      </c>
      <c r="GBC5" s="42">
        <f t="shared" si="353"/>
        <v>0</v>
      </c>
      <c r="GBD5" s="42">
        <f t="shared" si="353"/>
        <v>0</v>
      </c>
      <c r="GBE5" s="42">
        <f t="shared" si="353"/>
        <v>0</v>
      </c>
      <c r="GBF5" s="42">
        <f t="shared" si="353"/>
        <v>0</v>
      </c>
      <c r="GBG5" s="42">
        <f t="shared" si="353"/>
        <v>0</v>
      </c>
      <c r="GBH5" s="42">
        <f t="shared" si="353"/>
        <v>0</v>
      </c>
      <c r="GBI5" s="42">
        <f t="shared" si="353"/>
        <v>0</v>
      </c>
      <c r="GBJ5" s="42">
        <f t="shared" si="353"/>
        <v>0</v>
      </c>
      <c r="GBK5" s="42">
        <f t="shared" si="353"/>
        <v>0</v>
      </c>
      <c r="GBL5" s="42">
        <f t="shared" si="353"/>
        <v>0</v>
      </c>
      <c r="GBM5" s="42">
        <f t="shared" si="353"/>
        <v>0</v>
      </c>
      <c r="GBN5" s="42">
        <f t="shared" si="353"/>
        <v>0</v>
      </c>
      <c r="GBO5" s="42">
        <f t="shared" si="353"/>
        <v>0</v>
      </c>
      <c r="GBP5" s="42">
        <f t="shared" si="353"/>
        <v>0</v>
      </c>
      <c r="GBQ5" s="42">
        <f t="shared" si="353"/>
        <v>0</v>
      </c>
      <c r="GBR5" s="42">
        <f t="shared" si="353"/>
        <v>0</v>
      </c>
      <c r="GBS5" s="42">
        <f t="shared" si="353"/>
        <v>0</v>
      </c>
      <c r="GBT5" s="42">
        <f t="shared" si="353"/>
        <v>0</v>
      </c>
      <c r="GBU5" s="42">
        <f t="shared" si="353"/>
        <v>0</v>
      </c>
      <c r="GBV5" s="42">
        <f t="shared" si="353"/>
        <v>0</v>
      </c>
      <c r="GBW5" s="42">
        <f t="shared" si="353"/>
        <v>0</v>
      </c>
      <c r="GBX5" s="42">
        <f t="shared" si="353"/>
        <v>0</v>
      </c>
      <c r="GBY5" s="42">
        <f t="shared" si="353"/>
        <v>0</v>
      </c>
      <c r="GBZ5" s="42">
        <f t="shared" si="353"/>
        <v>0</v>
      </c>
      <c r="GCA5" s="42">
        <f t="shared" si="353"/>
        <v>0</v>
      </c>
      <c r="GCB5" s="42">
        <f t="shared" si="353"/>
        <v>0</v>
      </c>
      <c r="GCC5" s="42">
        <f t="shared" si="353"/>
        <v>0</v>
      </c>
      <c r="GCD5" s="42">
        <f t="shared" si="353"/>
        <v>0</v>
      </c>
      <c r="GCE5" s="42">
        <f t="shared" si="353"/>
        <v>0</v>
      </c>
      <c r="GCF5" s="42">
        <f t="shared" si="353"/>
        <v>0</v>
      </c>
      <c r="GCG5" s="42">
        <f t="shared" si="353"/>
        <v>0</v>
      </c>
      <c r="GCH5" s="42">
        <f t="shared" si="353"/>
        <v>0</v>
      </c>
      <c r="GCI5" s="42">
        <f t="shared" si="353"/>
        <v>0</v>
      </c>
      <c r="GCJ5" s="42">
        <f t="shared" si="353"/>
        <v>0</v>
      </c>
      <c r="GCK5" s="42">
        <f t="shared" si="353"/>
        <v>0</v>
      </c>
      <c r="GCL5" s="42">
        <f t="shared" si="353"/>
        <v>0</v>
      </c>
      <c r="GCM5" s="42">
        <f t="shared" si="353"/>
        <v>0</v>
      </c>
      <c r="GCN5" s="42">
        <f t="shared" si="353"/>
        <v>0</v>
      </c>
      <c r="GCO5" s="42">
        <f t="shared" si="353"/>
        <v>0</v>
      </c>
      <c r="GCP5" s="42">
        <f t="shared" si="353"/>
        <v>0</v>
      </c>
      <c r="GCQ5" s="42">
        <f t="shared" si="353"/>
        <v>0</v>
      </c>
      <c r="GCR5" s="42">
        <f t="shared" si="353"/>
        <v>0</v>
      </c>
      <c r="GCS5" s="42">
        <f t="shared" si="353"/>
        <v>0</v>
      </c>
      <c r="GCT5" s="42">
        <f t="shared" si="353"/>
        <v>0</v>
      </c>
      <c r="GCU5" s="42">
        <f t="shared" si="353"/>
        <v>0</v>
      </c>
      <c r="GCV5" s="42">
        <f t="shared" ref="GCV5:GFG5" si="354">MATCH(GCV2,ID_WR,0)-1</f>
        <v>0</v>
      </c>
      <c r="GCW5" s="42">
        <f t="shared" si="354"/>
        <v>0</v>
      </c>
      <c r="GCX5" s="42">
        <f t="shared" si="354"/>
        <v>0</v>
      </c>
      <c r="GCY5" s="42">
        <f t="shared" si="354"/>
        <v>0</v>
      </c>
      <c r="GCZ5" s="42">
        <f t="shared" si="354"/>
        <v>0</v>
      </c>
      <c r="GDA5" s="42">
        <f t="shared" si="354"/>
        <v>0</v>
      </c>
      <c r="GDB5" s="42">
        <f t="shared" si="354"/>
        <v>0</v>
      </c>
      <c r="GDC5" s="42">
        <f t="shared" si="354"/>
        <v>0</v>
      </c>
      <c r="GDD5" s="42">
        <f t="shared" si="354"/>
        <v>0</v>
      </c>
      <c r="GDE5" s="42">
        <f t="shared" si="354"/>
        <v>0</v>
      </c>
      <c r="GDF5" s="42">
        <f t="shared" si="354"/>
        <v>0</v>
      </c>
      <c r="GDG5" s="42">
        <f t="shared" si="354"/>
        <v>0</v>
      </c>
      <c r="GDH5" s="42">
        <f t="shared" si="354"/>
        <v>0</v>
      </c>
      <c r="GDI5" s="42">
        <f t="shared" si="354"/>
        <v>0</v>
      </c>
      <c r="GDJ5" s="42">
        <f t="shared" si="354"/>
        <v>0</v>
      </c>
      <c r="GDK5" s="42">
        <f t="shared" si="354"/>
        <v>0</v>
      </c>
      <c r="GDL5" s="42">
        <f t="shared" si="354"/>
        <v>0</v>
      </c>
      <c r="GDM5" s="42">
        <f t="shared" si="354"/>
        <v>0</v>
      </c>
      <c r="GDN5" s="42">
        <f t="shared" si="354"/>
        <v>0</v>
      </c>
      <c r="GDO5" s="42">
        <f t="shared" si="354"/>
        <v>0</v>
      </c>
      <c r="GDP5" s="42">
        <f t="shared" si="354"/>
        <v>0</v>
      </c>
      <c r="GDQ5" s="42">
        <f t="shared" si="354"/>
        <v>0</v>
      </c>
      <c r="GDR5" s="42">
        <f t="shared" si="354"/>
        <v>0</v>
      </c>
      <c r="GDS5" s="42">
        <f t="shared" si="354"/>
        <v>0</v>
      </c>
      <c r="GDT5" s="42">
        <f t="shared" si="354"/>
        <v>0</v>
      </c>
      <c r="GDU5" s="42">
        <f t="shared" si="354"/>
        <v>0</v>
      </c>
      <c r="GDV5" s="42">
        <f t="shared" si="354"/>
        <v>0</v>
      </c>
      <c r="GDW5" s="42">
        <f t="shared" si="354"/>
        <v>0</v>
      </c>
      <c r="GDX5" s="42">
        <f t="shared" si="354"/>
        <v>0</v>
      </c>
      <c r="GDY5" s="42">
        <f t="shared" si="354"/>
        <v>0</v>
      </c>
      <c r="GDZ5" s="42">
        <f t="shared" si="354"/>
        <v>0</v>
      </c>
      <c r="GEA5" s="42">
        <f t="shared" si="354"/>
        <v>0</v>
      </c>
      <c r="GEB5" s="42">
        <f t="shared" si="354"/>
        <v>0</v>
      </c>
      <c r="GEC5" s="42">
        <f t="shared" si="354"/>
        <v>0</v>
      </c>
      <c r="GED5" s="42">
        <f t="shared" si="354"/>
        <v>0</v>
      </c>
      <c r="GEE5" s="42">
        <f t="shared" si="354"/>
        <v>0</v>
      </c>
      <c r="GEF5" s="42">
        <f t="shared" si="354"/>
        <v>0</v>
      </c>
      <c r="GEG5" s="42">
        <f t="shared" si="354"/>
        <v>0</v>
      </c>
      <c r="GEH5" s="42">
        <f t="shared" si="354"/>
        <v>0</v>
      </c>
      <c r="GEI5" s="42">
        <f t="shared" si="354"/>
        <v>0</v>
      </c>
      <c r="GEJ5" s="42">
        <f t="shared" si="354"/>
        <v>0</v>
      </c>
      <c r="GEK5" s="42">
        <f t="shared" si="354"/>
        <v>0</v>
      </c>
      <c r="GEL5" s="42">
        <f t="shared" si="354"/>
        <v>0</v>
      </c>
      <c r="GEM5" s="42">
        <f t="shared" si="354"/>
        <v>0</v>
      </c>
      <c r="GEN5" s="42">
        <f t="shared" si="354"/>
        <v>0</v>
      </c>
      <c r="GEO5" s="42">
        <f t="shared" si="354"/>
        <v>0</v>
      </c>
      <c r="GEP5" s="42">
        <f t="shared" si="354"/>
        <v>0</v>
      </c>
      <c r="GEQ5" s="42">
        <f t="shared" si="354"/>
        <v>0</v>
      </c>
      <c r="GER5" s="42">
        <f t="shared" si="354"/>
        <v>0</v>
      </c>
      <c r="GES5" s="42">
        <f t="shared" si="354"/>
        <v>0</v>
      </c>
      <c r="GET5" s="42">
        <f t="shared" si="354"/>
        <v>0</v>
      </c>
      <c r="GEU5" s="42">
        <f t="shared" si="354"/>
        <v>0</v>
      </c>
      <c r="GEV5" s="42">
        <f t="shared" si="354"/>
        <v>0</v>
      </c>
      <c r="GEW5" s="42">
        <f t="shared" si="354"/>
        <v>0</v>
      </c>
      <c r="GEX5" s="42">
        <f t="shared" si="354"/>
        <v>0</v>
      </c>
      <c r="GEY5" s="42">
        <f t="shared" si="354"/>
        <v>0</v>
      </c>
      <c r="GEZ5" s="42">
        <f t="shared" si="354"/>
        <v>0</v>
      </c>
      <c r="GFA5" s="42">
        <f t="shared" si="354"/>
        <v>0</v>
      </c>
      <c r="GFB5" s="42">
        <f t="shared" si="354"/>
        <v>0</v>
      </c>
      <c r="GFC5" s="42">
        <f t="shared" si="354"/>
        <v>0</v>
      </c>
      <c r="GFD5" s="42">
        <f t="shared" si="354"/>
        <v>0</v>
      </c>
      <c r="GFE5" s="42">
        <f t="shared" si="354"/>
        <v>0</v>
      </c>
      <c r="GFF5" s="42">
        <f t="shared" si="354"/>
        <v>0</v>
      </c>
      <c r="GFG5" s="42">
        <f t="shared" si="354"/>
        <v>0</v>
      </c>
      <c r="GFH5" s="42">
        <f t="shared" ref="GFH5:GHS5" si="355">MATCH(GFH2,ID_WR,0)-1</f>
        <v>0</v>
      </c>
      <c r="GFI5" s="42">
        <f t="shared" si="355"/>
        <v>0</v>
      </c>
      <c r="GFJ5" s="42">
        <f t="shared" si="355"/>
        <v>0</v>
      </c>
      <c r="GFK5" s="42">
        <f t="shared" si="355"/>
        <v>0</v>
      </c>
      <c r="GFL5" s="42">
        <f t="shared" si="355"/>
        <v>0</v>
      </c>
      <c r="GFM5" s="42">
        <f t="shared" si="355"/>
        <v>0</v>
      </c>
      <c r="GFN5" s="42">
        <f t="shared" si="355"/>
        <v>0</v>
      </c>
      <c r="GFO5" s="42">
        <f t="shared" si="355"/>
        <v>0</v>
      </c>
      <c r="GFP5" s="42">
        <f t="shared" si="355"/>
        <v>0</v>
      </c>
      <c r="GFQ5" s="42">
        <f t="shared" si="355"/>
        <v>0</v>
      </c>
      <c r="GFR5" s="42">
        <f t="shared" si="355"/>
        <v>0</v>
      </c>
      <c r="GFS5" s="42">
        <f t="shared" si="355"/>
        <v>0</v>
      </c>
      <c r="GFT5" s="42">
        <f t="shared" si="355"/>
        <v>0</v>
      </c>
      <c r="GFU5" s="42">
        <f t="shared" si="355"/>
        <v>0</v>
      </c>
      <c r="GFV5" s="42">
        <f t="shared" si="355"/>
        <v>0</v>
      </c>
      <c r="GFW5" s="42">
        <f t="shared" si="355"/>
        <v>0</v>
      </c>
      <c r="GFX5" s="42">
        <f t="shared" si="355"/>
        <v>0</v>
      </c>
      <c r="GFY5" s="42">
        <f t="shared" si="355"/>
        <v>0</v>
      </c>
      <c r="GFZ5" s="42">
        <f t="shared" si="355"/>
        <v>0</v>
      </c>
      <c r="GGA5" s="42">
        <f t="shared" si="355"/>
        <v>0</v>
      </c>
      <c r="GGB5" s="42">
        <f t="shared" si="355"/>
        <v>0</v>
      </c>
      <c r="GGC5" s="42">
        <f t="shared" si="355"/>
        <v>0</v>
      </c>
      <c r="GGD5" s="42">
        <f t="shared" si="355"/>
        <v>0</v>
      </c>
      <c r="GGE5" s="42">
        <f t="shared" si="355"/>
        <v>0</v>
      </c>
      <c r="GGF5" s="42">
        <f t="shared" si="355"/>
        <v>0</v>
      </c>
      <c r="GGG5" s="42">
        <f t="shared" si="355"/>
        <v>0</v>
      </c>
      <c r="GGH5" s="42">
        <f t="shared" si="355"/>
        <v>0</v>
      </c>
      <c r="GGI5" s="42">
        <f t="shared" si="355"/>
        <v>0</v>
      </c>
      <c r="GGJ5" s="42">
        <f t="shared" si="355"/>
        <v>0</v>
      </c>
      <c r="GGK5" s="42">
        <f t="shared" si="355"/>
        <v>0</v>
      </c>
      <c r="GGL5" s="42">
        <f t="shared" si="355"/>
        <v>0</v>
      </c>
      <c r="GGM5" s="42">
        <f t="shared" si="355"/>
        <v>0</v>
      </c>
      <c r="GGN5" s="42">
        <f t="shared" si="355"/>
        <v>0</v>
      </c>
      <c r="GGO5" s="42">
        <f t="shared" si="355"/>
        <v>0</v>
      </c>
      <c r="GGP5" s="42">
        <f t="shared" si="355"/>
        <v>0</v>
      </c>
      <c r="GGQ5" s="42">
        <f t="shared" si="355"/>
        <v>0</v>
      </c>
      <c r="GGR5" s="42">
        <f t="shared" si="355"/>
        <v>0</v>
      </c>
      <c r="GGS5" s="42">
        <f t="shared" si="355"/>
        <v>0</v>
      </c>
      <c r="GGT5" s="42">
        <f t="shared" si="355"/>
        <v>0</v>
      </c>
      <c r="GGU5" s="42">
        <f t="shared" si="355"/>
        <v>0</v>
      </c>
      <c r="GGV5" s="42">
        <f t="shared" si="355"/>
        <v>0</v>
      </c>
      <c r="GGW5" s="42">
        <f t="shared" si="355"/>
        <v>0</v>
      </c>
      <c r="GGX5" s="42">
        <f t="shared" si="355"/>
        <v>0</v>
      </c>
      <c r="GGY5" s="42">
        <f t="shared" si="355"/>
        <v>0</v>
      </c>
      <c r="GGZ5" s="42">
        <f t="shared" si="355"/>
        <v>0</v>
      </c>
      <c r="GHA5" s="42">
        <f t="shared" si="355"/>
        <v>0</v>
      </c>
      <c r="GHB5" s="42">
        <f t="shared" si="355"/>
        <v>0</v>
      </c>
      <c r="GHC5" s="42">
        <f t="shared" si="355"/>
        <v>0</v>
      </c>
      <c r="GHD5" s="42">
        <f t="shared" si="355"/>
        <v>0</v>
      </c>
      <c r="GHE5" s="42">
        <f t="shared" si="355"/>
        <v>0</v>
      </c>
      <c r="GHF5" s="42">
        <f t="shared" si="355"/>
        <v>0</v>
      </c>
      <c r="GHG5" s="42">
        <f t="shared" si="355"/>
        <v>0</v>
      </c>
      <c r="GHH5" s="42">
        <f t="shared" si="355"/>
        <v>0</v>
      </c>
      <c r="GHI5" s="42">
        <f t="shared" si="355"/>
        <v>0</v>
      </c>
      <c r="GHJ5" s="42">
        <f t="shared" si="355"/>
        <v>0</v>
      </c>
      <c r="GHK5" s="42">
        <f t="shared" si="355"/>
        <v>0</v>
      </c>
      <c r="GHL5" s="42">
        <f t="shared" si="355"/>
        <v>0</v>
      </c>
      <c r="GHM5" s="42">
        <f t="shared" si="355"/>
        <v>0</v>
      </c>
      <c r="GHN5" s="42">
        <f t="shared" si="355"/>
        <v>0</v>
      </c>
      <c r="GHO5" s="42">
        <f t="shared" si="355"/>
        <v>0</v>
      </c>
      <c r="GHP5" s="42">
        <f t="shared" si="355"/>
        <v>0</v>
      </c>
      <c r="GHQ5" s="42">
        <f t="shared" si="355"/>
        <v>0</v>
      </c>
      <c r="GHR5" s="42">
        <f t="shared" si="355"/>
        <v>0</v>
      </c>
      <c r="GHS5" s="42">
        <f t="shared" si="355"/>
        <v>0</v>
      </c>
      <c r="GHT5" s="42">
        <f t="shared" ref="GHT5:GKE5" si="356">MATCH(GHT2,ID_WR,0)-1</f>
        <v>0</v>
      </c>
      <c r="GHU5" s="42">
        <f t="shared" si="356"/>
        <v>0</v>
      </c>
      <c r="GHV5" s="42">
        <f t="shared" si="356"/>
        <v>0</v>
      </c>
      <c r="GHW5" s="42">
        <f t="shared" si="356"/>
        <v>0</v>
      </c>
      <c r="GHX5" s="42">
        <f t="shared" si="356"/>
        <v>0</v>
      </c>
      <c r="GHY5" s="42">
        <f t="shared" si="356"/>
        <v>0</v>
      </c>
      <c r="GHZ5" s="42">
        <f t="shared" si="356"/>
        <v>0</v>
      </c>
      <c r="GIA5" s="42">
        <f t="shared" si="356"/>
        <v>0</v>
      </c>
      <c r="GIB5" s="42">
        <f t="shared" si="356"/>
        <v>0</v>
      </c>
      <c r="GIC5" s="42">
        <f t="shared" si="356"/>
        <v>0</v>
      </c>
      <c r="GID5" s="42">
        <f t="shared" si="356"/>
        <v>0</v>
      </c>
      <c r="GIE5" s="42">
        <f t="shared" si="356"/>
        <v>0</v>
      </c>
      <c r="GIF5" s="42">
        <f t="shared" si="356"/>
        <v>0</v>
      </c>
      <c r="GIG5" s="42">
        <f t="shared" si="356"/>
        <v>0</v>
      </c>
      <c r="GIH5" s="42">
        <f t="shared" si="356"/>
        <v>0</v>
      </c>
      <c r="GII5" s="42">
        <f t="shared" si="356"/>
        <v>0</v>
      </c>
      <c r="GIJ5" s="42">
        <f t="shared" si="356"/>
        <v>0</v>
      </c>
      <c r="GIK5" s="42">
        <f t="shared" si="356"/>
        <v>0</v>
      </c>
      <c r="GIL5" s="42">
        <f t="shared" si="356"/>
        <v>0</v>
      </c>
      <c r="GIM5" s="42">
        <f t="shared" si="356"/>
        <v>0</v>
      </c>
      <c r="GIN5" s="42">
        <f t="shared" si="356"/>
        <v>0</v>
      </c>
      <c r="GIO5" s="42">
        <f t="shared" si="356"/>
        <v>0</v>
      </c>
      <c r="GIP5" s="42">
        <f t="shared" si="356"/>
        <v>0</v>
      </c>
      <c r="GIQ5" s="42">
        <f t="shared" si="356"/>
        <v>0</v>
      </c>
      <c r="GIR5" s="42">
        <f t="shared" si="356"/>
        <v>0</v>
      </c>
      <c r="GIS5" s="42">
        <f t="shared" si="356"/>
        <v>0</v>
      </c>
      <c r="GIT5" s="42">
        <f t="shared" si="356"/>
        <v>0</v>
      </c>
      <c r="GIU5" s="42">
        <f t="shared" si="356"/>
        <v>0</v>
      </c>
      <c r="GIV5" s="42">
        <f t="shared" si="356"/>
        <v>0</v>
      </c>
      <c r="GIW5" s="42">
        <f t="shared" si="356"/>
        <v>0</v>
      </c>
      <c r="GIX5" s="42">
        <f t="shared" si="356"/>
        <v>0</v>
      </c>
      <c r="GIY5" s="42">
        <f t="shared" si="356"/>
        <v>0</v>
      </c>
      <c r="GIZ5" s="42">
        <f t="shared" si="356"/>
        <v>0</v>
      </c>
      <c r="GJA5" s="42">
        <f t="shared" si="356"/>
        <v>0</v>
      </c>
      <c r="GJB5" s="42">
        <f t="shared" si="356"/>
        <v>0</v>
      </c>
      <c r="GJC5" s="42">
        <f t="shared" si="356"/>
        <v>0</v>
      </c>
      <c r="GJD5" s="42">
        <f t="shared" si="356"/>
        <v>0</v>
      </c>
      <c r="GJE5" s="42">
        <f t="shared" si="356"/>
        <v>0</v>
      </c>
      <c r="GJF5" s="42">
        <f t="shared" si="356"/>
        <v>0</v>
      </c>
      <c r="GJG5" s="42">
        <f t="shared" si="356"/>
        <v>0</v>
      </c>
      <c r="GJH5" s="42">
        <f t="shared" si="356"/>
        <v>0</v>
      </c>
      <c r="GJI5" s="42">
        <f t="shared" si="356"/>
        <v>0</v>
      </c>
      <c r="GJJ5" s="42">
        <f t="shared" si="356"/>
        <v>0</v>
      </c>
      <c r="GJK5" s="42">
        <f t="shared" si="356"/>
        <v>0</v>
      </c>
      <c r="GJL5" s="42">
        <f t="shared" si="356"/>
        <v>0</v>
      </c>
      <c r="GJM5" s="42">
        <f t="shared" si="356"/>
        <v>0</v>
      </c>
      <c r="GJN5" s="42">
        <f t="shared" si="356"/>
        <v>0</v>
      </c>
      <c r="GJO5" s="42">
        <f t="shared" si="356"/>
        <v>0</v>
      </c>
      <c r="GJP5" s="42">
        <f t="shared" si="356"/>
        <v>0</v>
      </c>
      <c r="GJQ5" s="42">
        <f t="shared" si="356"/>
        <v>0</v>
      </c>
      <c r="GJR5" s="42">
        <f t="shared" si="356"/>
        <v>0</v>
      </c>
      <c r="GJS5" s="42">
        <f t="shared" si="356"/>
        <v>0</v>
      </c>
      <c r="GJT5" s="42">
        <f t="shared" si="356"/>
        <v>0</v>
      </c>
      <c r="GJU5" s="42">
        <f t="shared" si="356"/>
        <v>0</v>
      </c>
      <c r="GJV5" s="42">
        <f t="shared" si="356"/>
        <v>0</v>
      </c>
      <c r="GJW5" s="42">
        <f t="shared" si="356"/>
        <v>0</v>
      </c>
      <c r="GJX5" s="42">
        <f t="shared" si="356"/>
        <v>0</v>
      </c>
      <c r="GJY5" s="42">
        <f t="shared" si="356"/>
        <v>0</v>
      </c>
      <c r="GJZ5" s="42">
        <f t="shared" si="356"/>
        <v>0</v>
      </c>
      <c r="GKA5" s="42">
        <f t="shared" si="356"/>
        <v>0</v>
      </c>
      <c r="GKB5" s="42">
        <f t="shared" si="356"/>
        <v>0</v>
      </c>
      <c r="GKC5" s="42">
        <f t="shared" si="356"/>
        <v>0</v>
      </c>
      <c r="GKD5" s="42">
        <f t="shared" si="356"/>
        <v>0</v>
      </c>
      <c r="GKE5" s="42">
        <f t="shared" si="356"/>
        <v>0</v>
      </c>
      <c r="GKF5" s="42">
        <f t="shared" ref="GKF5:GMQ5" si="357">MATCH(GKF2,ID_WR,0)-1</f>
        <v>0</v>
      </c>
      <c r="GKG5" s="42">
        <f t="shared" si="357"/>
        <v>0</v>
      </c>
      <c r="GKH5" s="42">
        <f t="shared" si="357"/>
        <v>0</v>
      </c>
      <c r="GKI5" s="42">
        <f t="shared" si="357"/>
        <v>0</v>
      </c>
      <c r="GKJ5" s="42">
        <f t="shared" si="357"/>
        <v>0</v>
      </c>
      <c r="GKK5" s="42">
        <f t="shared" si="357"/>
        <v>0</v>
      </c>
      <c r="GKL5" s="42">
        <f t="shared" si="357"/>
        <v>0</v>
      </c>
      <c r="GKM5" s="42">
        <f t="shared" si="357"/>
        <v>0</v>
      </c>
      <c r="GKN5" s="42">
        <f t="shared" si="357"/>
        <v>0</v>
      </c>
      <c r="GKO5" s="42">
        <f t="shared" si="357"/>
        <v>0</v>
      </c>
      <c r="GKP5" s="42">
        <f t="shared" si="357"/>
        <v>0</v>
      </c>
      <c r="GKQ5" s="42">
        <f t="shared" si="357"/>
        <v>0</v>
      </c>
      <c r="GKR5" s="42">
        <f t="shared" si="357"/>
        <v>0</v>
      </c>
      <c r="GKS5" s="42">
        <f t="shared" si="357"/>
        <v>0</v>
      </c>
      <c r="GKT5" s="42">
        <f t="shared" si="357"/>
        <v>0</v>
      </c>
      <c r="GKU5" s="42">
        <f t="shared" si="357"/>
        <v>0</v>
      </c>
      <c r="GKV5" s="42">
        <f t="shared" si="357"/>
        <v>0</v>
      </c>
      <c r="GKW5" s="42">
        <f t="shared" si="357"/>
        <v>0</v>
      </c>
      <c r="GKX5" s="42">
        <f t="shared" si="357"/>
        <v>0</v>
      </c>
      <c r="GKY5" s="42">
        <f t="shared" si="357"/>
        <v>0</v>
      </c>
      <c r="GKZ5" s="42">
        <f t="shared" si="357"/>
        <v>0</v>
      </c>
      <c r="GLA5" s="42">
        <f t="shared" si="357"/>
        <v>0</v>
      </c>
      <c r="GLB5" s="42">
        <f t="shared" si="357"/>
        <v>0</v>
      </c>
      <c r="GLC5" s="42">
        <f t="shared" si="357"/>
        <v>0</v>
      </c>
      <c r="GLD5" s="42">
        <f t="shared" si="357"/>
        <v>0</v>
      </c>
      <c r="GLE5" s="42">
        <f t="shared" si="357"/>
        <v>0</v>
      </c>
      <c r="GLF5" s="42">
        <f t="shared" si="357"/>
        <v>0</v>
      </c>
      <c r="GLG5" s="42">
        <f t="shared" si="357"/>
        <v>0</v>
      </c>
      <c r="GLH5" s="42">
        <f t="shared" si="357"/>
        <v>0</v>
      </c>
      <c r="GLI5" s="42">
        <f t="shared" si="357"/>
        <v>0</v>
      </c>
      <c r="GLJ5" s="42">
        <f t="shared" si="357"/>
        <v>0</v>
      </c>
      <c r="GLK5" s="42">
        <f t="shared" si="357"/>
        <v>0</v>
      </c>
      <c r="GLL5" s="42">
        <f t="shared" si="357"/>
        <v>0</v>
      </c>
      <c r="GLM5" s="42">
        <f t="shared" si="357"/>
        <v>0</v>
      </c>
      <c r="GLN5" s="42">
        <f t="shared" si="357"/>
        <v>0</v>
      </c>
      <c r="GLO5" s="42">
        <f t="shared" si="357"/>
        <v>0</v>
      </c>
      <c r="GLP5" s="42">
        <f t="shared" si="357"/>
        <v>0</v>
      </c>
      <c r="GLQ5" s="42">
        <f t="shared" si="357"/>
        <v>0</v>
      </c>
      <c r="GLR5" s="42">
        <f t="shared" si="357"/>
        <v>0</v>
      </c>
      <c r="GLS5" s="42">
        <f t="shared" si="357"/>
        <v>0</v>
      </c>
      <c r="GLT5" s="42">
        <f t="shared" si="357"/>
        <v>0</v>
      </c>
      <c r="GLU5" s="42">
        <f t="shared" si="357"/>
        <v>0</v>
      </c>
      <c r="GLV5" s="42">
        <f t="shared" si="357"/>
        <v>0</v>
      </c>
      <c r="GLW5" s="42">
        <f t="shared" si="357"/>
        <v>0</v>
      </c>
      <c r="GLX5" s="42">
        <f t="shared" si="357"/>
        <v>0</v>
      </c>
      <c r="GLY5" s="42">
        <f t="shared" si="357"/>
        <v>0</v>
      </c>
      <c r="GLZ5" s="42">
        <f t="shared" si="357"/>
        <v>0</v>
      </c>
      <c r="GMA5" s="42">
        <f t="shared" si="357"/>
        <v>0</v>
      </c>
      <c r="GMB5" s="42">
        <f t="shared" si="357"/>
        <v>0</v>
      </c>
      <c r="GMC5" s="42">
        <f t="shared" si="357"/>
        <v>0</v>
      </c>
      <c r="GMD5" s="42">
        <f t="shared" si="357"/>
        <v>0</v>
      </c>
      <c r="GME5" s="42">
        <f t="shared" si="357"/>
        <v>0</v>
      </c>
      <c r="GMF5" s="42">
        <f t="shared" si="357"/>
        <v>0</v>
      </c>
      <c r="GMG5" s="42">
        <f t="shared" si="357"/>
        <v>0</v>
      </c>
      <c r="GMH5" s="42">
        <f t="shared" si="357"/>
        <v>0</v>
      </c>
      <c r="GMI5" s="42">
        <f t="shared" si="357"/>
        <v>0</v>
      </c>
      <c r="GMJ5" s="42">
        <f t="shared" si="357"/>
        <v>0</v>
      </c>
      <c r="GMK5" s="42">
        <f t="shared" si="357"/>
        <v>0</v>
      </c>
      <c r="GML5" s="42">
        <f t="shared" si="357"/>
        <v>0</v>
      </c>
      <c r="GMM5" s="42">
        <f t="shared" si="357"/>
        <v>0</v>
      </c>
      <c r="GMN5" s="42">
        <f t="shared" si="357"/>
        <v>0</v>
      </c>
      <c r="GMO5" s="42">
        <f t="shared" si="357"/>
        <v>0</v>
      </c>
      <c r="GMP5" s="42">
        <f t="shared" si="357"/>
        <v>0</v>
      </c>
      <c r="GMQ5" s="42">
        <f t="shared" si="357"/>
        <v>0</v>
      </c>
      <c r="GMR5" s="42">
        <f t="shared" ref="GMR5:GPC5" si="358">MATCH(GMR2,ID_WR,0)-1</f>
        <v>0</v>
      </c>
      <c r="GMS5" s="42">
        <f t="shared" si="358"/>
        <v>0</v>
      </c>
      <c r="GMT5" s="42">
        <f t="shared" si="358"/>
        <v>0</v>
      </c>
      <c r="GMU5" s="42">
        <f t="shared" si="358"/>
        <v>0</v>
      </c>
      <c r="GMV5" s="42">
        <f t="shared" si="358"/>
        <v>0</v>
      </c>
      <c r="GMW5" s="42">
        <f t="shared" si="358"/>
        <v>0</v>
      </c>
      <c r="GMX5" s="42">
        <f t="shared" si="358"/>
        <v>0</v>
      </c>
      <c r="GMY5" s="42">
        <f t="shared" si="358"/>
        <v>0</v>
      </c>
      <c r="GMZ5" s="42">
        <f t="shared" si="358"/>
        <v>0</v>
      </c>
      <c r="GNA5" s="42">
        <f t="shared" si="358"/>
        <v>0</v>
      </c>
      <c r="GNB5" s="42">
        <f t="shared" si="358"/>
        <v>0</v>
      </c>
      <c r="GNC5" s="42">
        <f t="shared" si="358"/>
        <v>0</v>
      </c>
      <c r="GND5" s="42">
        <f t="shared" si="358"/>
        <v>0</v>
      </c>
      <c r="GNE5" s="42">
        <f t="shared" si="358"/>
        <v>0</v>
      </c>
      <c r="GNF5" s="42">
        <f t="shared" si="358"/>
        <v>0</v>
      </c>
      <c r="GNG5" s="42">
        <f t="shared" si="358"/>
        <v>0</v>
      </c>
      <c r="GNH5" s="42">
        <f t="shared" si="358"/>
        <v>0</v>
      </c>
      <c r="GNI5" s="42">
        <f t="shared" si="358"/>
        <v>0</v>
      </c>
      <c r="GNJ5" s="42">
        <f t="shared" si="358"/>
        <v>0</v>
      </c>
      <c r="GNK5" s="42">
        <f t="shared" si="358"/>
        <v>0</v>
      </c>
      <c r="GNL5" s="42">
        <f t="shared" si="358"/>
        <v>0</v>
      </c>
      <c r="GNM5" s="42">
        <f t="shared" si="358"/>
        <v>0</v>
      </c>
      <c r="GNN5" s="42">
        <f t="shared" si="358"/>
        <v>0</v>
      </c>
      <c r="GNO5" s="42">
        <f t="shared" si="358"/>
        <v>0</v>
      </c>
      <c r="GNP5" s="42">
        <f t="shared" si="358"/>
        <v>0</v>
      </c>
      <c r="GNQ5" s="42">
        <f t="shared" si="358"/>
        <v>0</v>
      </c>
      <c r="GNR5" s="42">
        <f t="shared" si="358"/>
        <v>0</v>
      </c>
      <c r="GNS5" s="42">
        <f t="shared" si="358"/>
        <v>0</v>
      </c>
      <c r="GNT5" s="42">
        <f t="shared" si="358"/>
        <v>0</v>
      </c>
      <c r="GNU5" s="42">
        <f t="shared" si="358"/>
        <v>0</v>
      </c>
      <c r="GNV5" s="42">
        <f t="shared" si="358"/>
        <v>0</v>
      </c>
      <c r="GNW5" s="42">
        <f t="shared" si="358"/>
        <v>0</v>
      </c>
      <c r="GNX5" s="42">
        <f t="shared" si="358"/>
        <v>0</v>
      </c>
      <c r="GNY5" s="42">
        <f t="shared" si="358"/>
        <v>0</v>
      </c>
      <c r="GNZ5" s="42">
        <f t="shared" si="358"/>
        <v>0</v>
      </c>
      <c r="GOA5" s="42">
        <f t="shared" si="358"/>
        <v>0</v>
      </c>
      <c r="GOB5" s="42">
        <f t="shared" si="358"/>
        <v>0</v>
      </c>
      <c r="GOC5" s="42">
        <f t="shared" si="358"/>
        <v>0</v>
      </c>
      <c r="GOD5" s="42">
        <f t="shared" si="358"/>
        <v>0</v>
      </c>
      <c r="GOE5" s="42">
        <f t="shared" si="358"/>
        <v>0</v>
      </c>
      <c r="GOF5" s="42">
        <f t="shared" si="358"/>
        <v>0</v>
      </c>
      <c r="GOG5" s="42">
        <f t="shared" si="358"/>
        <v>0</v>
      </c>
      <c r="GOH5" s="42">
        <f t="shared" si="358"/>
        <v>0</v>
      </c>
      <c r="GOI5" s="42">
        <f t="shared" si="358"/>
        <v>0</v>
      </c>
      <c r="GOJ5" s="42">
        <f t="shared" si="358"/>
        <v>0</v>
      </c>
      <c r="GOK5" s="42">
        <f t="shared" si="358"/>
        <v>0</v>
      </c>
      <c r="GOL5" s="42">
        <f t="shared" si="358"/>
        <v>0</v>
      </c>
      <c r="GOM5" s="42">
        <f t="shared" si="358"/>
        <v>0</v>
      </c>
      <c r="GON5" s="42">
        <f t="shared" si="358"/>
        <v>0</v>
      </c>
      <c r="GOO5" s="42">
        <f t="shared" si="358"/>
        <v>0</v>
      </c>
      <c r="GOP5" s="42">
        <f t="shared" si="358"/>
        <v>0</v>
      </c>
      <c r="GOQ5" s="42">
        <f t="shared" si="358"/>
        <v>0</v>
      </c>
      <c r="GOR5" s="42">
        <f t="shared" si="358"/>
        <v>0</v>
      </c>
      <c r="GOS5" s="42">
        <f t="shared" si="358"/>
        <v>0</v>
      </c>
      <c r="GOT5" s="42">
        <f t="shared" si="358"/>
        <v>0</v>
      </c>
      <c r="GOU5" s="42">
        <f t="shared" si="358"/>
        <v>0</v>
      </c>
      <c r="GOV5" s="42">
        <f t="shared" si="358"/>
        <v>0</v>
      </c>
      <c r="GOW5" s="42">
        <f t="shared" si="358"/>
        <v>0</v>
      </c>
      <c r="GOX5" s="42">
        <f t="shared" si="358"/>
        <v>0</v>
      </c>
      <c r="GOY5" s="42">
        <f t="shared" si="358"/>
        <v>0</v>
      </c>
      <c r="GOZ5" s="42">
        <f t="shared" si="358"/>
        <v>0</v>
      </c>
      <c r="GPA5" s="42">
        <f t="shared" si="358"/>
        <v>0</v>
      </c>
      <c r="GPB5" s="42">
        <f t="shared" si="358"/>
        <v>0</v>
      </c>
      <c r="GPC5" s="42">
        <f t="shared" si="358"/>
        <v>0</v>
      </c>
      <c r="GPD5" s="42">
        <f t="shared" ref="GPD5:GRO5" si="359">MATCH(GPD2,ID_WR,0)-1</f>
        <v>0</v>
      </c>
      <c r="GPE5" s="42">
        <f t="shared" si="359"/>
        <v>0</v>
      </c>
      <c r="GPF5" s="42">
        <f t="shared" si="359"/>
        <v>0</v>
      </c>
      <c r="GPG5" s="42">
        <f t="shared" si="359"/>
        <v>0</v>
      </c>
      <c r="GPH5" s="42">
        <f t="shared" si="359"/>
        <v>0</v>
      </c>
      <c r="GPI5" s="42">
        <f t="shared" si="359"/>
        <v>0</v>
      </c>
      <c r="GPJ5" s="42">
        <f t="shared" si="359"/>
        <v>0</v>
      </c>
      <c r="GPK5" s="42">
        <f t="shared" si="359"/>
        <v>0</v>
      </c>
      <c r="GPL5" s="42">
        <f t="shared" si="359"/>
        <v>0</v>
      </c>
      <c r="GPM5" s="42">
        <f t="shared" si="359"/>
        <v>0</v>
      </c>
      <c r="GPN5" s="42">
        <f t="shared" si="359"/>
        <v>0</v>
      </c>
      <c r="GPO5" s="42">
        <f t="shared" si="359"/>
        <v>0</v>
      </c>
      <c r="GPP5" s="42">
        <f t="shared" si="359"/>
        <v>0</v>
      </c>
      <c r="GPQ5" s="42">
        <f t="shared" si="359"/>
        <v>0</v>
      </c>
      <c r="GPR5" s="42">
        <f t="shared" si="359"/>
        <v>0</v>
      </c>
      <c r="GPS5" s="42">
        <f t="shared" si="359"/>
        <v>0</v>
      </c>
      <c r="GPT5" s="42">
        <f t="shared" si="359"/>
        <v>0</v>
      </c>
      <c r="GPU5" s="42">
        <f t="shared" si="359"/>
        <v>0</v>
      </c>
      <c r="GPV5" s="42">
        <f t="shared" si="359"/>
        <v>0</v>
      </c>
      <c r="GPW5" s="42">
        <f t="shared" si="359"/>
        <v>0</v>
      </c>
      <c r="GPX5" s="42">
        <f t="shared" si="359"/>
        <v>0</v>
      </c>
      <c r="GPY5" s="42">
        <f t="shared" si="359"/>
        <v>0</v>
      </c>
      <c r="GPZ5" s="42">
        <f t="shared" si="359"/>
        <v>0</v>
      </c>
      <c r="GQA5" s="42">
        <f t="shared" si="359"/>
        <v>0</v>
      </c>
      <c r="GQB5" s="42">
        <f t="shared" si="359"/>
        <v>0</v>
      </c>
      <c r="GQC5" s="42">
        <f t="shared" si="359"/>
        <v>0</v>
      </c>
      <c r="GQD5" s="42">
        <f t="shared" si="359"/>
        <v>0</v>
      </c>
      <c r="GQE5" s="42">
        <f t="shared" si="359"/>
        <v>0</v>
      </c>
      <c r="GQF5" s="42">
        <f t="shared" si="359"/>
        <v>0</v>
      </c>
      <c r="GQG5" s="42">
        <f t="shared" si="359"/>
        <v>0</v>
      </c>
      <c r="GQH5" s="42">
        <f t="shared" si="359"/>
        <v>0</v>
      </c>
      <c r="GQI5" s="42">
        <f t="shared" si="359"/>
        <v>0</v>
      </c>
      <c r="GQJ5" s="42">
        <f t="shared" si="359"/>
        <v>0</v>
      </c>
      <c r="GQK5" s="42">
        <f t="shared" si="359"/>
        <v>0</v>
      </c>
      <c r="GQL5" s="42">
        <f t="shared" si="359"/>
        <v>0</v>
      </c>
      <c r="GQM5" s="42">
        <f t="shared" si="359"/>
        <v>0</v>
      </c>
      <c r="GQN5" s="42">
        <f t="shared" si="359"/>
        <v>0</v>
      </c>
      <c r="GQO5" s="42">
        <f t="shared" si="359"/>
        <v>0</v>
      </c>
      <c r="GQP5" s="42">
        <f t="shared" si="359"/>
        <v>0</v>
      </c>
      <c r="GQQ5" s="42">
        <f t="shared" si="359"/>
        <v>0</v>
      </c>
      <c r="GQR5" s="42">
        <f t="shared" si="359"/>
        <v>0</v>
      </c>
      <c r="GQS5" s="42">
        <f t="shared" si="359"/>
        <v>0</v>
      </c>
      <c r="GQT5" s="42">
        <f t="shared" si="359"/>
        <v>0</v>
      </c>
      <c r="GQU5" s="42">
        <f t="shared" si="359"/>
        <v>0</v>
      </c>
      <c r="GQV5" s="42">
        <f t="shared" si="359"/>
        <v>0</v>
      </c>
      <c r="GQW5" s="42">
        <f t="shared" si="359"/>
        <v>0</v>
      </c>
      <c r="GQX5" s="42">
        <f t="shared" si="359"/>
        <v>0</v>
      </c>
      <c r="GQY5" s="42">
        <f t="shared" si="359"/>
        <v>0</v>
      </c>
      <c r="GQZ5" s="42">
        <f t="shared" si="359"/>
        <v>0</v>
      </c>
      <c r="GRA5" s="42">
        <f t="shared" si="359"/>
        <v>0</v>
      </c>
      <c r="GRB5" s="42">
        <f t="shared" si="359"/>
        <v>0</v>
      </c>
      <c r="GRC5" s="42">
        <f t="shared" si="359"/>
        <v>0</v>
      </c>
      <c r="GRD5" s="42">
        <f t="shared" si="359"/>
        <v>0</v>
      </c>
      <c r="GRE5" s="42">
        <f t="shared" si="359"/>
        <v>0</v>
      </c>
      <c r="GRF5" s="42">
        <f t="shared" si="359"/>
        <v>0</v>
      </c>
      <c r="GRG5" s="42">
        <f t="shared" si="359"/>
        <v>0</v>
      </c>
      <c r="GRH5" s="42">
        <f t="shared" si="359"/>
        <v>0</v>
      </c>
      <c r="GRI5" s="42">
        <f t="shared" si="359"/>
        <v>0</v>
      </c>
      <c r="GRJ5" s="42">
        <f t="shared" si="359"/>
        <v>0</v>
      </c>
      <c r="GRK5" s="42">
        <f t="shared" si="359"/>
        <v>0</v>
      </c>
      <c r="GRL5" s="42">
        <f t="shared" si="359"/>
        <v>0</v>
      </c>
      <c r="GRM5" s="42">
        <f t="shared" si="359"/>
        <v>0</v>
      </c>
      <c r="GRN5" s="42">
        <f t="shared" si="359"/>
        <v>0</v>
      </c>
      <c r="GRO5" s="42">
        <f t="shared" si="359"/>
        <v>0</v>
      </c>
      <c r="GRP5" s="42">
        <f t="shared" ref="GRP5:GUA5" si="360">MATCH(GRP2,ID_WR,0)-1</f>
        <v>0</v>
      </c>
      <c r="GRQ5" s="42">
        <f t="shared" si="360"/>
        <v>0</v>
      </c>
      <c r="GRR5" s="42">
        <f t="shared" si="360"/>
        <v>0</v>
      </c>
      <c r="GRS5" s="42">
        <f t="shared" si="360"/>
        <v>0</v>
      </c>
      <c r="GRT5" s="42">
        <f t="shared" si="360"/>
        <v>0</v>
      </c>
      <c r="GRU5" s="42">
        <f t="shared" si="360"/>
        <v>0</v>
      </c>
      <c r="GRV5" s="42">
        <f t="shared" si="360"/>
        <v>0</v>
      </c>
      <c r="GRW5" s="42">
        <f t="shared" si="360"/>
        <v>0</v>
      </c>
      <c r="GRX5" s="42">
        <f t="shared" si="360"/>
        <v>0</v>
      </c>
      <c r="GRY5" s="42">
        <f t="shared" si="360"/>
        <v>0</v>
      </c>
      <c r="GRZ5" s="42">
        <f t="shared" si="360"/>
        <v>0</v>
      </c>
      <c r="GSA5" s="42">
        <f t="shared" si="360"/>
        <v>0</v>
      </c>
      <c r="GSB5" s="42">
        <f t="shared" si="360"/>
        <v>0</v>
      </c>
      <c r="GSC5" s="42">
        <f t="shared" si="360"/>
        <v>0</v>
      </c>
      <c r="GSD5" s="42">
        <f t="shared" si="360"/>
        <v>0</v>
      </c>
      <c r="GSE5" s="42">
        <f t="shared" si="360"/>
        <v>0</v>
      </c>
      <c r="GSF5" s="42">
        <f t="shared" si="360"/>
        <v>0</v>
      </c>
      <c r="GSG5" s="42">
        <f t="shared" si="360"/>
        <v>0</v>
      </c>
      <c r="GSH5" s="42">
        <f t="shared" si="360"/>
        <v>0</v>
      </c>
      <c r="GSI5" s="42">
        <f t="shared" si="360"/>
        <v>0</v>
      </c>
      <c r="GSJ5" s="42">
        <f t="shared" si="360"/>
        <v>0</v>
      </c>
      <c r="GSK5" s="42">
        <f t="shared" si="360"/>
        <v>0</v>
      </c>
      <c r="GSL5" s="42">
        <f t="shared" si="360"/>
        <v>0</v>
      </c>
      <c r="GSM5" s="42">
        <f t="shared" si="360"/>
        <v>0</v>
      </c>
      <c r="GSN5" s="42">
        <f t="shared" si="360"/>
        <v>0</v>
      </c>
      <c r="GSO5" s="42">
        <f t="shared" si="360"/>
        <v>0</v>
      </c>
      <c r="GSP5" s="42">
        <f t="shared" si="360"/>
        <v>0</v>
      </c>
      <c r="GSQ5" s="42">
        <f t="shared" si="360"/>
        <v>0</v>
      </c>
      <c r="GSR5" s="42">
        <f t="shared" si="360"/>
        <v>0</v>
      </c>
      <c r="GSS5" s="42">
        <f t="shared" si="360"/>
        <v>0</v>
      </c>
      <c r="GST5" s="42">
        <f t="shared" si="360"/>
        <v>0</v>
      </c>
      <c r="GSU5" s="42">
        <f t="shared" si="360"/>
        <v>0</v>
      </c>
      <c r="GSV5" s="42">
        <f t="shared" si="360"/>
        <v>0</v>
      </c>
      <c r="GSW5" s="42">
        <f t="shared" si="360"/>
        <v>0</v>
      </c>
      <c r="GSX5" s="42">
        <f t="shared" si="360"/>
        <v>0</v>
      </c>
      <c r="GSY5" s="42">
        <f t="shared" si="360"/>
        <v>0</v>
      </c>
      <c r="GSZ5" s="42">
        <f t="shared" si="360"/>
        <v>0</v>
      </c>
      <c r="GTA5" s="42">
        <f t="shared" si="360"/>
        <v>0</v>
      </c>
      <c r="GTB5" s="42">
        <f t="shared" si="360"/>
        <v>0</v>
      </c>
      <c r="GTC5" s="42">
        <f t="shared" si="360"/>
        <v>0</v>
      </c>
      <c r="GTD5" s="42">
        <f t="shared" si="360"/>
        <v>0</v>
      </c>
      <c r="GTE5" s="42">
        <f t="shared" si="360"/>
        <v>0</v>
      </c>
      <c r="GTF5" s="42">
        <f t="shared" si="360"/>
        <v>0</v>
      </c>
      <c r="GTG5" s="42">
        <f t="shared" si="360"/>
        <v>0</v>
      </c>
      <c r="GTH5" s="42">
        <f t="shared" si="360"/>
        <v>0</v>
      </c>
      <c r="GTI5" s="42">
        <f t="shared" si="360"/>
        <v>0</v>
      </c>
      <c r="GTJ5" s="42">
        <f t="shared" si="360"/>
        <v>0</v>
      </c>
      <c r="GTK5" s="42">
        <f t="shared" si="360"/>
        <v>0</v>
      </c>
      <c r="GTL5" s="42">
        <f t="shared" si="360"/>
        <v>0</v>
      </c>
      <c r="GTM5" s="42">
        <f t="shared" si="360"/>
        <v>0</v>
      </c>
      <c r="GTN5" s="42">
        <f t="shared" si="360"/>
        <v>0</v>
      </c>
      <c r="GTO5" s="42">
        <f t="shared" si="360"/>
        <v>0</v>
      </c>
      <c r="GTP5" s="42">
        <f t="shared" si="360"/>
        <v>0</v>
      </c>
      <c r="GTQ5" s="42">
        <f t="shared" si="360"/>
        <v>0</v>
      </c>
      <c r="GTR5" s="42">
        <f t="shared" si="360"/>
        <v>0</v>
      </c>
      <c r="GTS5" s="42">
        <f t="shared" si="360"/>
        <v>0</v>
      </c>
      <c r="GTT5" s="42">
        <f t="shared" si="360"/>
        <v>0</v>
      </c>
      <c r="GTU5" s="42">
        <f t="shared" si="360"/>
        <v>0</v>
      </c>
      <c r="GTV5" s="42">
        <f t="shared" si="360"/>
        <v>0</v>
      </c>
      <c r="GTW5" s="42">
        <f t="shared" si="360"/>
        <v>0</v>
      </c>
      <c r="GTX5" s="42">
        <f t="shared" si="360"/>
        <v>0</v>
      </c>
      <c r="GTY5" s="42">
        <f t="shared" si="360"/>
        <v>0</v>
      </c>
      <c r="GTZ5" s="42">
        <f t="shared" si="360"/>
        <v>0</v>
      </c>
      <c r="GUA5" s="42">
        <f t="shared" si="360"/>
        <v>0</v>
      </c>
      <c r="GUB5" s="42">
        <f t="shared" ref="GUB5:GWM5" si="361">MATCH(GUB2,ID_WR,0)-1</f>
        <v>0</v>
      </c>
      <c r="GUC5" s="42">
        <f t="shared" si="361"/>
        <v>0</v>
      </c>
      <c r="GUD5" s="42">
        <f t="shared" si="361"/>
        <v>0</v>
      </c>
      <c r="GUE5" s="42">
        <f t="shared" si="361"/>
        <v>0</v>
      </c>
      <c r="GUF5" s="42">
        <f t="shared" si="361"/>
        <v>0</v>
      </c>
      <c r="GUG5" s="42">
        <f t="shared" si="361"/>
        <v>0</v>
      </c>
      <c r="GUH5" s="42">
        <f t="shared" si="361"/>
        <v>0</v>
      </c>
      <c r="GUI5" s="42">
        <f t="shared" si="361"/>
        <v>0</v>
      </c>
      <c r="GUJ5" s="42">
        <f t="shared" si="361"/>
        <v>0</v>
      </c>
      <c r="GUK5" s="42">
        <f t="shared" si="361"/>
        <v>0</v>
      </c>
      <c r="GUL5" s="42">
        <f t="shared" si="361"/>
        <v>0</v>
      </c>
      <c r="GUM5" s="42">
        <f t="shared" si="361"/>
        <v>0</v>
      </c>
      <c r="GUN5" s="42">
        <f t="shared" si="361"/>
        <v>0</v>
      </c>
      <c r="GUO5" s="42">
        <f t="shared" si="361"/>
        <v>0</v>
      </c>
      <c r="GUP5" s="42">
        <f t="shared" si="361"/>
        <v>0</v>
      </c>
      <c r="GUQ5" s="42">
        <f t="shared" si="361"/>
        <v>0</v>
      </c>
      <c r="GUR5" s="42">
        <f t="shared" si="361"/>
        <v>0</v>
      </c>
      <c r="GUS5" s="42">
        <f t="shared" si="361"/>
        <v>0</v>
      </c>
      <c r="GUT5" s="42">
        <f t="shared" si="361"/>
        <v>0</v>
      </c>
      <c r="GUU5" s="42">
        <f t="shared" si="361"/>
        <v>0</v>
      </c>
      <c r="GUV5" s="42">
        <f t="shared" si="361"/>
        <v>0</v>
      </c>
      <c r="GUW5" s="42">
        <f t="shared" si="361"/>
        <v>0</v>
      </c>
      <c r="GUX5" s="42">
        <f t="shared" si="361"/>
        <v>0</v>
      </c>
      <c r="GUY5" s="42">
        <f t="shared" si="361"/>
        <v>0</v>
      </c>
      <c r="GUZ5" s="42">
        <f t="shared" si="361"/>
        <v>0</v>
      </c>
      <c r="GVA5" s="42">
        <f t="shared" si="361"/>
        <v>0</v>
      </c>
      <c r="GVB5" s="42">
        <f t="shared" si="361"/>
        <v>0</v>
      </c>
      <c r="GVC5" s="42">
        <f t="shared" si="361"/>
        <v>0</v>
      </c>
      <c r="GVD5" s="42">
        <f t="shared" si="361"/>
        <v>0</v>
      </c>
      <c r="GVE5" s="42">
        <f t="shared" si="361"/>
        <v>0</v>
      </c>
      <c r="GVF5" s="42">
        <f t="shared" si="361"/>
        <v>0</v>
      </c>
      <c r="GVG5" s="42">
        <f t="shared" si="361"/>
        <v>0</v>
      </c>
      <c r="GVH5" s="42">
        <f t="shared" si="361"/>
        <v>0</v>
      </c>
      <c r="GVI5" s="42">
        <f t="shared" si="361"/>
        <v>0</v>
      </c>
      <c r="GVJ5" s="42">
        <f t="shared" si="361"/>
        <v>0</v>
      </c>
      <c r="GVK5" s="42">
        <f t="shared" si="361"/>
        <v>0</v>
      </c>
      <c r="GVL5" s="42">
        <f t="shared" si="361"/>
        <v>0</v>
      </c>
      <c r="GVM5" s="42">
        <f t="shared" si="361"/>
        <v>0</v>
      </c>
      <c r="GVN5" s="42">
        <f t="shared" si="361"/>
        <v>0</v>
      </c>
      <c r="GVO5" s="42">
        <f t="shared" si="361"/>
        <v>0</v>
      </c>
      <c r="GVP5" s="42">
        <f t="shared" si="361"/>
        <v>0</v>
      </c>
      <c r="GVQ5" s="42">
        <f t="shared" si="361"/>
        <v>0</v>
      </c>
      <c r="GVR5" s="42">
        <f t="shared" si="361"/>
        <v>0</v>
      </c>
      <c r="GVS5" s="42">
        <f t="shared" si="361"/>
        <v>0</v>
      </c>
      <c r="GVT5" s="42">
        <f t="shared" si="361"/>
        <v>0</v>
      </c>
      <c r="GVU5" s="42">
        <f t="shared" si="361"/>
        <v>0</v>
      </c>
      <c r="GVV5" s="42">
        <f t="shared" si="361"/>
        <v>0</v>
      </c>
      <c r="GVW5" s="42">
        <f t="shared" si="361"/>
        <v>0</v>
      </c>
      <c r="GVX5" s="42">
        <f t="shared" si="361"/>
        <v>0</v>
      </c>
      <c r="GVY5" s="42">
        <f t="shared" si="361"/>
        <v>0</v>
      </c>
      <c r="GVZ5" s="42">
        <f t="shared" si="361"/>
        <v>0</v>
      </c>
      <c r="GWA5" s="42">
        <f t="shared" si="361"/>
        <v>0</v>
      </c>
      <c r="GWB5" s="42">
        <f t="shared" si="361"/>
        <v>0</v>
      </c>
      <c r="GWC5" s="42">
        <f t="shared" si="361"/>
        <v>0</v>
      </c>
      <c r="GWD5" s="42">
        <f t="shared" si="361"/>
        <v>0</v>
      </c>
      <c r="GWE5" s="42">
        <f t="shared" si="361"/>
        <v>0</v>
      </c>
      <c r="GWF5" s="42">
        <f t="shared" si="361"/>
        <v>0</v>
      </c>
      <c r="GWG5" s="42">
        <f t="shared" si="361"/>
        <v>0</v>
      </c>
      <c r="GWH5" s="42">
        <f t="shared" si="361"/>
        <v>0</v>
      </c>
      <c r="GWI5" s="42">
        <f t="shared" si="361"/>
        <v>0</v>
      </c>
      <c r="GWJ5" s="42">
        <f t="shared" si="361"/>
        <v>0</v>
      </c>
      <c r="GWK5" s="42">
        <f t="shared" si="361"/>
        <v>0</v>
      </c>
      <c r="GWL5" s="42">
        <f t="shared" si="361"/>
        <v>0</v>
      </c>
      <c r="GWM5" s="42">
        <f t="shared" si="361"/>
        <v>0</v>
      </c>
      <c r="GWN5" s="42">
        <f t="shared" ref="GWN5:GYY5" si="362">MATCH(GWN2,ID_WR,0)-1</f>
        <v>0</v>
      </c>
      <c r="GWO5" s="42">
        <f t="shared" si="362"/>
        <v>0</v>
      </c>
      <c r="GWP5" s="42">
        <f t="shared" si="362"/>
        <v>0</v>
      </c>
      <c r="GWQ5" s="42">
        <f t="shared" si="362"/>
        <v>0</v>
      </c>
      <c r="GWR5" s="42">
        <f t="shared" si="362"/>
        <v>0</v>
      </c>
      <c r="GWS5" s="42">
        <f t="shared" si="362"/>
        <v>0</v>
      </c>
      <c r="GWT5" s="42">
        <f t="shared" si="362"/>
        <v>0</v>
      </c>
      <c r="GWU5" s="42">
        <f t="shared" si="362"/>
        <v>0</v>
      </c>
      <c r="GWV5" s="42">
        <f t="shared" si="362"/>
        <v>0</v>
      </c>
      <c r="GWW5" s="42">
        <f t="shared" si="362"/>
        <v>0</v>
      </c>
      <c r="GWX5" s="42">
        <f t="shared" si="362"/>
        <v>0</v>
      </c>
      <c r="GWY5" s="42">
        <f t="shared" si="362"/>
        <v>0</v>
      </c>
      <c r="GWZ5" s="42">
        <f t="shared" si="362"/>
        <v>0</v>
      </c>
      <c r="GXA5" s="42">
        <f t="shared" si="362"/>
        <v>0</v>
      </c>
      <c r="GXB5" s="42">
        <f t="shared" si="362"/>
        <v>0</v>
      </c>
      <c r="GXC5" s="42">
        <f t="shared" si="362"/>
        <v>0</v>
      </c>
      <c r="GXD5" s="42">
        <f t="shared" si="362"/>
        <v>0</v>
      </c>
      <c r="GXE5" s="42">
        <f t="shared" si="362"/>
        <v>0</v>
      </c>
      <c r="GXF5" s="42">
        <f t="shared" si="362"/>
        <v>0</v>
      </c>
      <c r="GXG5" s="42">
        <f t="shared" si="362"/>
        <v>0</v>
      </c>
      <c r="GXH5" s="42">
        <f t="shared" si="362"/>
        <v>0</v>
      </c>
      <c r="GXI5" s="42">
        <f t="shared" si="362"/>
        <v>0</v>
      </c>
      <c r="GXJ5" s="42">
        <f t="shared" si="362"/>
        <v>0</v>
      </c>
      <c r="GXK5" s="42">
        <f t="shared" si="362"/>
        <v>0</v>
      </c>
      <c r="GXL5" s="42">
        <f t="shared" si="362"/>
        <v>0</v>
      </c>
      <c r="GXM5" s="42">
        <f t="shared" si="362"/>
        <v>0</v>
      </c>
      <c r="GXN5" s="42">
        <f t="shared" si="362"/>
        <v>0</v>
      </c>
      <c r="GXO5" s="42">
        <f t="shared" si="362"/>
        <v>0</v>
      </c>
      <c r="GXP5" s="42">
        <f t="shared" si="362"/>
        <v>0</v>
      </c>
      <c r="GXQ5" s="42">
        <f t="shared" si="362"/>
        <v>0</v>
      </c>
      <c r="GXR5" s="42">
        <f t="shared" si="362"/>
        <v>0</v>
      </c>
      <c r="GXS5" s="42">
        <f t="shared" si="362"/>
        <v>0</v>
      </c>
      <c r="GXT5" s="42">
        <f t="shared" si="362"/>
        <v>0</v>
      </c>
      <c r="GXU5" s="42">
        <f t="shared" si="362"/>
        <v>0</v>
      </c>
      <c r="GXV5" s="42">
        <f t="shared" si="362"/>
        <v>0</v>
      </c>
      <c r="GXW5" s="42">
        <f t="shared" si="362"/>
        <v>0</v>
      </c>
      <c r="GXX5" s="42">
        <f t="shared" si="362"/>
        <v>0</v>
      </c>
      <c r="GXY5" s="42">
        <f t="shared" si="362"/>
        <v>0</v>
      </c>
      <c r="GXZ5" s="42">
        <f t="shared" si="362"/>
        <v>0</v>
      </c>
      <c r="GYA5" s="42">
        <f t="shared" si="362"/>
        <v>0</v>
      </c>
      <c r="GYB5" s="42">
        <f t="shared" si="362"/>
        <v>0</v>
      </c>
      <c r="GYC5" s="42">
        <f t="shared" si="362"/>
        <v>0</v>
      </c>
      <c r="GYD5" s="42">
        <f t="shared" si="362"/>
        <v>0</v>
      </c>
      <c r="GYE5" s="42">
        <f t="shared" si="362"/>
        <v>0</v>
      </c>
      <c r="GYF5" s="42">
        <f t="shared" si="362"/>
        <v>0</v>
      </c>
      <c r="GYG5" s="42">
        <f t="shared" si="362"/>
        <v>0</v>
      </c>
      <c r="GYH5" s="42">
        <f t="shared" si="362"/>
        <v>0</v>
      </c>
      <c r="GYI5" s="42">
        <f t="shared" si="362"/>
        <v>0</v>
      </c>
      <c r="GYJ5" s="42">
        <f t="shared" si="362"/>
        <v>0</v>
      </c>
      <c r="GYK5" s="42">
        <f t="shared" si="362"/>
        <v>0</v>
      </c>
      <c r="GYL5" s="42">
        <f t="shared" si="362"/>
        <v>0</v>
      </c>
      <c r="GYM5" s="42">
        <f t="shared" si="362"/>
        <v>0</v>
      </c>
      <c r="GYN5" s="42">
        <f t="shared" si="362"/>
        <v>0</v>
      </c>
      <c r="GYO5" s="42">
        <f t="shared" si="362"/>
        <v>0</v>
      </c>
      <c r="GYP5" s="42">
        <f t="shared" si="362"/>
        <v>0</v>
      </c>
      <c r="GYQ5" s="42">
        <f t="shared" si="362"/>
        <v>0</v>
      </c>
      <c r="GYR5" s="42">
        <f t="shared" si="362"/>
        <v>0</v>
      </c>
      <c r="GYS5" s="42">
        <f t="shared" si="362"/>
        <v>0</v>
      </c>
      <c r="GYT5" s="42">
        <f t="shared" si="362"/>
        <v>0</v>
      </c>
      <c r="GYU5" s="42">
        <f t="shared" si="362"/>
        <v>0</v>
      </c>
      <c r="GYV5" s="42">
        <f t="shared" si="362"/>
        <v>0</v>
      </c>
      <c r="GYW5" s="42">
        <f t="shared" si="362"/>
        <v>0</v>
      </c>
      <c r="GYX5" s="42">
        <f t="shared" si="362"/>
        <v>0</v>
      </c>
      <c r="GYY5" s="42">
        <f t="shared" si="362"/>
        <v>0</v>
      </c>
      <c r="GYZ5" s="42">
        <f t="shared" ref="GYZ5:HBK5" si="363">MATCH(GYZ2,ID_WR,0)-1</f>
        <v>0</v>
      </c>
      <c r="GZA5" s="42">
        <f t="shared" si="363"/>
        <v>0</v>
      </c>
      <c r="GZB5" s="42">
        <f t="shared" si="363"/>
        <v>0</v>
      </c>
      <c r="GZC5" s="42">
        <f t="shared" si="363"/>
        <v>0</v>
      </c>
      <c r="GZD5" s="42">
        <f t="shared" si="363"/>
        <v>0</v>
      </c>
      <c r="GZE5" s="42">
        <f t="shared" si="363"/>
        <v>0</v>
      </c>
      <c r="GZF5" s="42">
        <f t="shared" si="363"/>
        <v>0</v>
      </c>
      <c r="GZG5" s="42">
        <f t="shared" si="363"/>
        <v>0</v>
      </c>
      <c r="GZH5" s="42">
        <f t="shared" si="363"/>
        <v>0</v>
      </c>
      <c r="GZI5" s="42">
        <f t="shared" si="363"/>
        <v>0</v>
      </c>
      <c r="GZJ5" s="42">
        <f t="shared" si="363"/>
        <v>0</v>
      </c>
      <c r="GZK5" s="42">
        <f t="shared" si="363"/>
        <v>0</v>
      </c>
      <c r="GZL5" s="42">
        <f t="shared" si="363"/>
        <v>0</v>
      </c>
      <c r="GZM5" s="42">
        <f t="shared" si="363"/>
        <v>0</v>
      </c>
      <c r="GZN5" s="42">
        <f t="shared" si="363"/>
        <v>0</v>
      </c>
      <c r="GZO5" s="42">
        <f t="shared" si="363"/>
        <v>0</v>
      </c>
      <c r="GZP5" s="42">
        <f t="shared" si="363"/>
        <v>0</v>
      </c>
      <c r="GZQ5" s="42">
        <f t="shared" si="363"/>
        <v>0</v>
      </c>
      <c r="GZR5" s="42">
        <f t="shared" si="363"/>
        <v>0</v>
      </c>
      <c r="GZS5" s="42">
        <f t="shared" si="363"/>
        <v>0</v>
      </c>
      <c r="GZT5" s="42">
        <f t="shared" si="363"/>
        <v>0</v>
      </c>
      <c r="GZU5" s="42">
        <f t="shared" si="363"/>
        <v>0</v>
      </c>
      <c r="GZV5" s="42">
        <f t="shared" si="363"/>
        <v>0</v>
      </c>
      <c r="GZW5" s="42">
        <f t="shared" si="363"/>
        <v>0</v>
      </c>
      <c r="GZX5" s="42">
        <f t="shared" si="363"/>
        <v>0</v>
      </c>
      <c r="GZY5" s="42">
        <f t="shared" si="363"/>
        <v>0</v>
      </c>
      <c r="GZZ5" s="42">
        <f t="shared" si="363"/>
        <v>0</v>
      </c>
      <c r="HAA5" s="42">
        <f t="shared" si="363"/>
        <v>0</v>
      </c>
      <c r="HAB5" s="42">
        <f t="shared" si="363"/>
        <v>0</v>
      </c>
      <c r="HAC5" s="42">
        <f t="shared" si="363"/>
        <v>0</v>
      </c>
      <c r="HAD5" s="42">
        <f t="shared" si="363"/>
        <v>0</v>
      </c>
      <c r="HAE5" s="42">
        <f t="shared" si="363"/>
        <v>0</v>
      </c>
      <c r="HAF5" s="42">
        <f t="shared" si="363"/>
        <v>0</v>
      </c>
      <c r="HAG5" s="42">
        <f t="shared" si="363"/>
        <v>0</v>
      </c>
      <c r="HAH5" s="42">
        <f t="shared" si="363"/>
        <v>0</v>
      </c>
      <c r="HAI5" s="42">
        <f t="shared" si="363"/>
        <v>0</v>
      </c>
      <c r="HAJ5" s="42">
        <f t="shared" si="363"/>
        <v>0</v>
      </c>
      <c r="HAK5" s="42">
        <f t="shared" si="363"/>
        <v>0</v>
      </c>
      <c r="HAL5" s="42">
        <f t="shared" si="363"/>
        <v>0</v>
      </c>
      <c r="HAM5" s="42">
        <f t="shared" si="363"/>
        <v>0</v>
      </c>
      <c r="HAN5" s="42">
        <f t="shared" si="363"/>
        <v>0</v>
      </c>
      <c r="HAO5" s="42">
        <f t="shared" si="363"/>
        <v>0</v>
      </c>
      <c r="HAP5" s="42">
        <f t="shared" si="363"/>
        <v>0</v>
      </c>
      <c r="HAQ5" s="42">
        <f t="shared" si="363"/>
        <v>0</v>
      </c>
      <c r="HAR5" s="42">
        <f t="shared" si="363"/>
        <v>0</v>
      </c>
      <c r="HAS5" s="42">
        <f t="shared" si="363"/>
        <v>0</v>
      </c>
      <c r="HAT5" s="42">
        <f t="shared" si="363"/>
        <v>0</v>
      </c>
      <c r="HAU5" s="42">
        <f t="shared" si="363"/>
        <v>0</v>
      </c>
      <c r="HAV5" s="42">
        <f t="shared" si="363"/>
        <v>0</v>
      </c>
      <c r="HAW5" s="42">
        <f t="shared" si="363"/>
        <v>0</v>
      </c>
      <c r="HAX5" s="42">
        <f t="shared" si="363"/>
        <v>0</v>
      </c>
      <c r="HAY5" s="42">
        <f t="shared" si="363"/>
        <v>0</v>
      </c>
      <c r="HAZ5" s="42">
        <f t="shared" si="363"/>
        <v>0</v>
      </c>
      <c r="HBA5" s="42">
        <f t="shared" si="363"/>
        <v>0</v>
      </c>
      <c r="HBB5" s="42">
        <f t="shared" si="363"/>
        <v>0</v>
      </c>
      <c r="HBC5" s="42">
        <f t="shared" si="363"/>
        <v>0</v>
      </c>
      <c r="HBD5" s="42">
        <f t="shared" si="363"/>
        <v>0</v>
      </c>
      <c r="HBE5" s="42">
        <f t="shared" si="363"/>
        <v>0</v>
      </c>
      <c r="HBF5" s="42">
        <f t="shared" si="363"/>
        <v>0</v>
      </c>
      <c r="HBG5" s="42">
        <f t="shared" si="363"/>
        <v>0</v>
      </c>
      <c r="HBH5" s="42">
        <f t="shared" si="363"/>
        <v>0</v>
      </c>
      <c r="HBI5" s="42">
        <f t="shared" si="363"/>
        <v>0</v>
      </c>
      <c r="HBJ5" s="42">
        <f t="shared" si="363"/>
        <v>0</v>
      </c>
      <c r="HBK5" s="42">
        <f t="shared" si="363"/>
        <v>0</v>
      </c>
      <c r="HBL5" s="42">
        <f t="shared" ref="HBL5:HDW5" si="364">MATCH(HBL2,ID_WR,0)-1</f>
        <v>0</v>
      </c>
      <c r="HBM5" s="42">
        <f t="shared" si="364"/>
        <v>0</v>
      </c>
      <c r="HBN5" s="42">
        <f t="shared" si="364"/>
        <v>0</v>
      </c>
      <c r="HBO5" s="42">
        <f t="shared" si="364"/>
        <v>0</v>
      </c>
      <c r="HBP5" s="42">
        <f t="shared" si="364"/>
        <v>0</v>
      </c>
      <c r="HBQ5" s="42">
        <f t="shared" si="364"/>
        <v>0</v>
      </c>
      <c r="HBR5" s="42">
        <f t="shared" si="364"/>
        <v>0</v>
      </c>
      <c r="HBS5" s="42">
        <f t="shared" si="364"/>
        <v>0</v>
      </c>
      <c r="HBT5" s="42">
        <f t="shared" si="364"/>
        <v>0</v>
      </c>
      <c r="HBU5" s="42">
        <f t="shared" si="364"/>
        <v>0</v>
      </c>
      <c r="HBV5" s="42">
        <f t="shared" si="364"/>
        <v>0</v>
      </c>
      <c r="HBW5" s="42">
        <f t="shared" si="364"/>
        <v>0</v>
      </c>
      <c r="HBX5" s="42">
        <f t="shared" si="364"/>
        <v>0</v>
      </c>
      <c r="HBY5" s="42">
        <f t="shared" si="364"/>
        <v>0</v>
      </c>
      <c r="HBZ5" s="42">
        <f t="shared" si="364"/>
        <v>0</v>
      </c>
      <c r="HCA5" s="42">
        <f t="shared" si="364"/>
        <v>0</v>
      </c>
      <c r="HCB5" s="42">
        <f t="shared" si="364"/>
        <v>0</v>
      </c>
      <c r="HCC5" s="42">
        <f t="shared" si="364"/>
        <v>0</v>
      </c>
      <c r="HCD5" s="42">
        <f t="shared" si="364"/>
        <v>0</v>
      </c>
      <c r="HCE5" s="42">
        <f t="shared" si="364"/>
        <v>0</v>
      </c>
      <c r="HCF5" s="42">
        <f t="shared" si="364"/>
        <v>0</v>
      </c>
      <c r="HCG5" s="42">
        <f t="shared" si="364"/>
        <v>0</v>
      </c>
      <c r="HCH5" s="42">
        <f t="shared" si="364"/>
        <v>0</v>
      </c>
      <c r="HCI5" s="42">
        <f t="shared" si="364"/>
        <v>0</v>
      </c>
      <c r="HCJ5" s="42">
        <f t="shared" si="364"/>
        <v>0</v>
      </c>
      <c r="HCK5" s="42">
        <f t="shared" si="364"/>
        <v>0</v>
      </c>
      <c r="HCL5" s="42">
        <f t="shared" si="364"/>
        <v>0</v>
      </c>
      <c r="HCM5" s="42">
        <f t="shared" si="364"/>
        <v>0</v>
      </c>
      <c r="HCN5" s="42">
        <f t="shared" si="364"/>
        <v>0</v>
      </c>
      <c r="HCO5" s="42">
        <f t="shared" si="364"/>
        <v>0</v>
      </c>
      <c r="HCP5" s="42">
        <f t="shared" si="364"/>
        <v>0</v>
      </c>
      <c r="HCQ5" s="42">
        <f t="shared" si="364"/>
        <v>0</v>
      </c>
      <c r="HCR5" s="42">
        <f t="shared" si="364"/>
        <v>0</v>
      </c>
      <c r="HCS5" s="42">
        <f t="shared" si="364"/>
        <v>0</v>
      </c>
      <c r="HCT5" s="42">
        <f t="shared" si="364"/>
        <v>0</v>
      </c>
      <c r="HCU5" s="42">
        <f t="shared" si="364"/>
        <v>0</v>
      </c>
      <c r="HCV5" s="42">
        <f t="shared" si="364"/>
        <v>0</v>
      </c>
      <c r="HCW5" s="42">
        <f t="shared" si="364"/>
        <v>0</v>
      </c>
      <c r="HCX5" s="42">
        <f t="shared" si="364"/>
        <v>0</v>
      </c>
      <c r="HCY5" s="42">
        <f t="shared" si="364"/>
        <v>0</v>
      </c>
      <c r="HCZ5" s="42">
        <f t="shared" si="364"/>
        <v>0</v>
      </c>
      <c r="HDA5" s="42">
        <f t="shared" si="364"/>
        <v>0</v>
      </c>
      <c r="HDB5" s="42">
        <f t="shared" si="364"/>
        <v>0</v>
      </c>
      <c r="HDC5" s="42">
        <f t="shared" si="364"/>
        <v>0</v>
      </c>
      <c r="HDD5" s="42">
        <f t="shared" si="364"/>
        <v>0</v>
      </c>
      <c r="HDE5" s="42">
        <f t="shared" si="364"/>
        <v>0</v>
      </c>
      <c r="HDF5" s="42">
        <f t="shared" si="364"/>
        <v>0</v>
      </c>
      <c r="HDG5" s="42">
        <f t="shared" si="364"/>
        <v>0</v>
      </c>
      <c r="HDH5" s="42">
        <f t="shared" si="364"/>
        <v>0</v>
      </c>
      <c r="HDI5" s="42">
        <f t="shared" si="364"/>
        <v>0</v>
      </c>
      <c r="HDJ5" s="42">
        <f t="shared" si="364"/>
        <v>0</v>
      </c>
      <c r="HDK5" s="42">
        <f t="shared" si="364"/>
        <v>0</v>
      </c>
      <c r="HDL5" s="42">
        <f t="shared" si="364"/>
        <v>0</v>
      </c>
      <c r="HDM5" s="42">
        <f t="shared" si="364"/>
        <v>0</v>
      </c>
      <c r="HDN5" s="42">
        <f t="shared" si="364"/>
        <v>0</v>
      </c>
      <c r="HDO5" s="42">
        <f t="shared" si="364"/>
        <v>0</v>
      </c>
      <c r="HDP5" s="42">
        <f t="shared" si="364"/>
        <v>0</v>
      </c>
      <c r="HDQ5" s="42">
        <f t="shared" si="364"/>
        <v>0</v>
      </c>
      <c r="HDR5" s="42">
        <f t="shared" si="364"/>
        <v>0</v>
      </c>
      <c r="HDS5" s="42">
        <f t="shared" si="364"/>
        <v>0</v>
      </c>
      <c r="HDT5" s="42">
        <f t="shared" si="364"/>
        <v>0</v>
      </c>
      <c r="HDU5" s="42">
        <f t="shared" si="364"/>
        <v>0</v>
      </c>
      <c r="HDV5" s="42">
        <f t="shared" si="364"/>
        <v>0</v>
      </c>
      <c r="HDW5" s="42">
        <f t="shared" si="364"/>
        <v>0</v>
      </c>
      <c r="HDX5" s="42">
        <f t="shared" ref="HDX5:HGI5" si="365">MATCH(HDX2,ID_WR,0)-1</f>
        <v>0</v>
      </c>
      <c r="HDY5" s="42">
        <f t="shared" si="365"/>
        <v>0</v>
      </c>
      <c r="HDZ5" s="42">
        <f t="shared" si="365"/>
        <v>0</v>
      </c>
      <c r="HEA5" s="42">
        <f t="shared" si="365"/>
        <v>0</v>
      </c>
      <c r="HEB5" s="42">
        <f t="shared" si="365"/>
        <v>0</v>
      </c>
      <c r="HEC5" s="42">
        <f t="shared" si="365"/>
        <v>0</v>
      </c>
      <c r="HED5" s="42">
        <f t="shared" si="365"/>
        <v>0</v>
      </c>
      <c r="HEE5" s="42">
        <f t="shared" si="365"/>
        <v>0</v>
      </c>
      <c r="HEF5" s="42">
        <f t="shared" si="365"/>
        <v>0</v>
      </c>
      <c r="HEG5" s="42">
        <f t="shared" si="365"/>
        <v>0</v>
      </c>
      <c r="HEH5" s="42">
        <f t="shared" si="365"/>
        <v>0</v>
      </c>
      <c r="HEI5" s="42">
        <f t="shared" si="365"/>
        <v>0</v>
      </c>
      <c r="HEJ5" s="42">
        <f t="shared" si="365"/>
        <v>0</v>
      </c>
      <c r="HEK5" s="42">
        <f t="shared" si="365"/>
        <v>0</v>
      </c>
      <c r="HEL5" s="42">
        <f t="shared" si="365"/>
        <v>0</v>
      </c>
      <c r="HEM5" s="42">
        <f t="shared" si="365"/>
        <v>0</v>
      </c>
      <c r="HEN5" s="42">
        <f t="shared" si="365"/>
        <v>0</v>
      </c>
      <c r="HEO5" s="42">
        <f t="shared" si="365"/>
        <v>0</v>
      </c>
      <c r="HEP5" s="42">
        <f t="shared" si="365"/>
        <v>0</v>
      </c>
      <c r="HEQ5" s="42">
        <f t="shared" si="365"/>
        <v>0</v>
      </c>
      <c r="HER5" s="42">
        <f t="shared" si="365"/>
        <v>0</v>
      </c>
      <c r="HES5" s="42">
        <f t="shared" si="365"/>
        <v>0</v>
      </c>
      <c r="HET5" s="42">
        <f t="shared" si="365"/>
        <v>0</v>
      </c>
      <c r="HEU5" s="42">
        <f t="shared" si="365"/>
        <v>0</v>
      </c>
      <c r="HEV5" s="42">
        <f t="shared" si="365"/>
        <v>0</v>
      </c>
      <c r="HEW5" s="42">
        <f t="shared" si="365"/>
        <v>0</v>
      </c>
      <c r="HEX5" s="42">
        <f t="shared" si="365"/>
        <v>0</v>
      </c>
      <c r="HEY5" s="42">
        <f t="shared" si="365"/>
        <v>0</v>
      </c>
      <c r="HEZ5" s="42">
        <f t="shared" si="365"/>
        <v>0</v>
      </c>
      <c r="HFA5" s="42">
        <f t="shared" si="365"/>
        <v>0</v>
      </c>
      <c r="HFB5" s="42">
        <f t="shared" si="365"/>
        <v>0</v>
      </c>
      <c r="HFC5" s="42">
        <f t="shared" si="365"/>
        <v>0</v>
      </c>
      <c r="HFD5" s="42">
        <f t="shared" si="365"/>
        <v>0</v>
      </c>
      <c r="HFE5" s="42">
        <f t="shared" si="365"/>
        <v>0</v>
      </c>
      <c r="HFF5" s="42">
        <f t="shared" si="365"/>
        <v>0</v>
      </c>
      <c r="HFG5" s="42">
        <f t="shared" si="365"/>
        <v>0</v>
      </c>
      <c r="HFH5" s="42">
        <f t="shared" si="365"/>
        <v>0</v>
      </c>
      <c r="HFI5" s="42">
        <f t="shared" si="365"/>
        <v>0</v>
      </c>
      <c r="HFJ5" s="42">
        <f t="shared" si="365"/>
        <v>0</v>
      </c>
      <c r="HFK5" s="42">
        <f t="shared" si="365"/>
        <v>0</v>
      </c>
      <c r="HFL5" s="42">
        <f t="shared" si="365"/>
        <v>0</v>
      </c>
      <c r="HFM5" s="42">
        <f t="shared" si="365"/>
        <v>0</v>
      </c>
      <c r="HFN5" s="42">
        <f t="shared" si="365"/>
        <v>0</v>
      </c>
      <c r="HFO5" s="42">
        <f t="shared" si="365"/>
        <v>0</v>
      </c>
      <c r="HFP5" s="42">
        <f t="shared" si="365"/>
        <v>0</v>
      </c>
      <c r="HFQ5" s="42">
        <f t="shared" si="365"/>
        <v>0</v>
      </c>
      <c r="HFR5" s="42">
        <f t="shared" si="365"/>
        <v>0</v>
      </c>
      <c r="HFS5" s="42">
        <f t="shared" si="365"/>
        <v>0</v>
      </c>
      <c r="HFT5" s="42">
        <f t="shared" si="365"/>
        <v>0</v>
      </c>
      <c r="HFU5" s="42">
        <f t="shared" si="365"/>
        <v>0</v>
      </c>
      <c r="HFV5" s="42">
        <f t="shared" si="365"/>
        <v>0</v>
      </c>
      <c r="HFW5" s="42">
        <f t="shared" si="365"/>
        <v>0</v>
      </c>
      <c r="HFX5" s="42">
        <f t="shared" si="365"/>
        <v>0</v>
      </c>
      <c r="HFY5" s="42">
        <f t="shared" si="365"/>
        <v>0</v>
      </c>
      <c r="HFZ5" s="42">
        <f t="shared" si="365"/>
        <v>0</v>
      </c>
      <c r="HGA5" s="42">
        <f t="shared" si="365"/>
        <v>0</v>
      </c>
      <c r="HGB5" s="42">
        <f t="shared" si="365"/>
        <v>0</v>
      </c>
      <c r="HGC5" s="42">
        <f t="shared" si="365"/>
        <v>0</v>
      </c>
      <c r="HGD5" s="42">
        <f t="shared" si="365"/>
        <v>0</v>
      </c>
      <c r="HGE5" s="42">
        <f t="shared" si="365"/>
        <v>0</v>
      </c>
      <c r="HGF5" s="42">
        <f t="shared" si="365"/>
        <v>0</v>
      </c>
      <c r="HGG5" s="42">
        <f t="shared" si="365"/>
        <v>0</v>
      </c>
      <c r="HGH5" s="42">
        <f t="shared" si="365"/>
        <v>0</v>
      </c>
      <c r="HGI5" s="42">
        <f t="shared" si="365"/>
        <v>0</v>
      </c>
      <c r="HGJ5" s="42">
        <f t="shared" ref="HGJ5:HIU5" si="366">MATCH(HGJ2,ID_WR,0)-1</f>
        <v>0</v>
      </c>
      <c r="HGK5" s="42">
        <f t="shared" si="366"/>
        <v>0</v>
      </c>
      <c r="HGL5" s="42">
        <f t="shared" si="366"/>
        <v>0</v>
      </c>
      <c r="HGM5" s="42">
        <f t="shared" si="366"/>
        <v>0</v>
      </c>
      <c r="HGN5" s="42">
        <f t="shared" si="366"/>
        <v>0</v>
      </c>
      <c r="HGO5" s="42">
        <f t="shared" si="366"/>
        <v>0</v>
      </c>
      <c r="HGP5" s="42">
        <f t="shared" si="366"/>
        <v>0</v>
      </c>
      <c r="HGQ5" s="42">
        <f t="shared" si="366"/>
        <v>0</v>
      </c>
      <c r="HGR5" s="42">
        <f t="shared" si="366"/>
        <v>0</v>
      </c>
      <c r="HGS5" s="42">
        <f t="shared" si="366"/>
        <v>0</v>
      </c>
      <c r="HGT5" s="42">
        <f t="shared" si="366"/>
        <v>0</v>
      </c>
      <c r="HGU5" s="42">
        <f t="shared" si="366"/>
        <v>0</v>
      </c>
      <c r="HGV5" s="42">
        <f t="shared" si="366"/>
        <v>0</v>
      </c>
      <c r="HGW5" s="42">
        <f t="shared" si="366"/>
        <v>0</v>
      </c>
      <c r="HGX5" s="42">
        <f t="shared" si="366"/>
        <v>0</v>
      </c>
      <c r="HGY5" s="42">
        <f t="shared" si="366"/>
        <v>0</v>
      </c>
      <c r="HGZ5" s="42">
        <f t="shared" si="366"/>
        <v>0</v>
      </c>
      <c r="HHA5" s="42">
        <f t="shared" si="366"/>
        <v>0</v>
      </c>
      <c r="HHB5" s="42">
        <f t="shared" si="366"/>
        <v>0</v>
      </c>
      <c r="HHC5" s="42">
        <f t="shared" si="366"/>
        <v>0</v>
      </c>
      <c r="HHD5" s="42">
        <f t="shared" si="366"/>
        <v>0</v>
      </c>
      <c r="HHE5" s="42">
        <f t="shared" si="366"/>
        <v>0</v>
      </c>
      <c r="HHF5" s="42">
        <f t="shared" si="366"/>
        <v>0</v>
      </c>
      <c r="HHG5" s="42">
        <f t="shared" si="366"/>
        <v>0</v>
      </c>
      <c r="HHH5" s="42">
        <f t="shared" si="366"/>
        <v>0</v>
      </c>
      <c r="HHI5" s="42">
        <f t="shared" si="366"/>
        <v>0</v>
      </c>
      <c r="HHJ5" s="42">
        <f t="shared" si="366"/>
        <v>0</v>
      </c>
      <c r="HHK5" s="42">
        <f t="shared" si="366"/>
        <v>0</v>
      </c>
      <c r="HHL5" s="42">
        <f t="shared" si="366"/>
        <v>0</v>
      </c>
      <c r="HHM5" s="42">
        <f t="shared" si="366"/>
        <v>0</v>
      </c>
      <c r="HHN5" s="42">
        <f t="shared" si="366"/>
        <v>0</v>
      </c>
      <c r="HHO5" s="42">
        <f t="shared" si="366"/>
        <v>0</v>
      </c>
      <c r="HHP5" s="42">
        <f t="shared" si="366"/>
        <v>0</v>
      </c>
      <c r="HHQ5" s="42">
        <f t="shared" si="366"/>
        <v>0</v>
      </c>
      <c r="HHR5" s="42">
        <f t="shared" si="366"/>
        <v>0</v>
      </c>
      <c r="HHS5" s="42">
        <f t="shared" si="366"/>
        <v>0</v>
      </c>
      <c r="HHT5" s="42">
        <f t="shared" si="366"/>
        <v>0</v>
      </c>
      <c r="HHU5" s="42">
        <f t="shared" si="366"/>
        <v>0</v>
      </c>
      <c r="HHV5" s="42">
        <f t="shared" si="366"/>
        <v>0</v>
      </c>
      <c r="HHW5" s="42">
        <f t="shared" si="366"/>
        <v>0</v>
      </c>
      <c r="HHX5" s="42">
        <f t="shared" si="366"/>
        <v>0</v>
      </c>
      <c r="HHY5" s="42">
        <f t="shared" si="366"/>
        <v>0</v>
      </c>
      <c r="HHZ5" s="42">
        <f t="shared" si="366"/>
        <v>0</v>
      </c>
      <c r="HIA5" s="42">
        <f t="shared" si="366"/>
        <v>0</v>
      </c>
      <c r="HIB5" s="42">
        <f t="shared" si="366"/>
        <v>0</v>
      </c>
      <c r="HIC5" s="42">
        <f t="shared" si="366"/>
        <v>0</v>
      </c>
      <c r="HID5" s="42">
        <f t="shared" si="366"/>
        <v>0</v>
      </c>
      <c r="HIE5" s="42">
        <f t="shared" si="366"/>
        <v>0</v>
      </c>
      <c r="HIF5" s="42">
        <f t="shared" si="366"/>
        <v>0</v>
      </c>
      <c r="HIG5" s="42">
        <f t="shared" si="366"/>
        <v>0</v>
      </c>
      <c r="HIH5" s="42">
        <f t="shared" si="366"/>
        <v>0</v>
      </c>
      <c r="HII5" s="42">
        <f t="shared" si="366"/>
        <v>0</v>
      </c>
      <c r="HIJ5" s="42">
        <f t="shared" si="366"/>
        <v>0</v>
      </c>
      <c r="HIK5" s="42">
        <f t="shared" si="366"/>
        <v>0</v>
      </c>
      <c r="HIL5" s="42">
        <f t="shared" si="366"/>
        <v>0</v>
      </c>
      <c r="HIM5" s="42">
        <f t="shared" si="366"/>
        <v>0</v>
      </c>
      <c r="HIN5" s="42">
        <f t="shared" si="366"/>
        <v>0</v>
      </c>
      <c r="HIO5" s="42">
        <f t="shared" si="366"/>
        <v>0</v>
      </c>
      <c r="HIP5" s="42">
        <f t="shared" si="366"/>
        <v>0</v>
      </c>
      <c r="HIQ5" s="42">
        <f t="shared" si="366"/>
        <v>0</v>
      </c>
      <c r="HIR5" s="42">
        <f t="shared" si="366"/>
        <v>0</v>
      </c>
      <c r="HIS5" s="42">
        <f t="shared" si="366"/>
        <v>0</v>
      </c>
      <c r="HIT5" s="42">
        <f t="shared" si="366"/>
        <v>0</v>
      </c>
      <c r="HIU5" s="42">
        <f t="shared" si="366"/>
        <v>0</v>
      </c>
      <c r="HIV5" s="42">
        <f t="shared" ref="HIV5:HLG5" si="367">MATCH(HIV2,ID_WR,0)-1</f>
        <v>0</v>
      </c>
      <c r="HIW5" s="42">
        <f t="shared" si="367"/>
        <v>0</v>
      </c>
      <c r="HIX5" s="42">
        <f t="shared" si="367"/>
        <v>0</v>
      </c>
      <c r="HIY5" s="42">
        <f t="shared" si="367"/>
        <v>0</v>
      </c>
      <c r="HIZ5" s="42">
        <f t="shared" si="367"/>
        <v>0</v>
      </c>
      <c r="HJA5" s="42">
        <f t="shared" si="367"/>
        <v>0</v>
      </c>
      <c r="HJB5" s="42">
        <f t="shared" si="367"/>
        <v>0</v>
      </c>
      <c r="HJC5" s="42">
        <f t="shared" si="367"/>
        <v>0</v>
      </c>
      <c r="HJD5" s="42">
        <f t="shared" si="367"/>
        <v>0</v>
      </c>
      <c r="HJE5" s="42">
        <f t="shared" si="367"/>
        <v>0</v>
      </c>
      <c r="HJF5" s="42">
        <f t="shared" si="367"/>
        <v>0</v>
      </c>
      <c r="HJG5" s="42">
        <f t="shared" si="367"/>
        <v>0</v>
      </c>
      <c r="HJH5" s="42">
        <f t="shared" si="367"/>
        <v>0</v>
      </c>
      <c r="HJI5" s="42">
        <f t="shared" si="367"/>
        <v>0</v>
      </c>
      <c r="HJJ5" s="42">
        <f t="shared" si="367"/>
        <v>0</v>
      </c>
      <c r="HJK5" s="42">
        <f t="shared" si="367"/>
        <v>0</v>
      </c>
      <c r="HJL5" s="42">
        <f t="shared" si="367"/>
        <v>0</v>
      </c>
      <c r="HJM5" s="42">
        <f t="shared" si="367"/>
        <v>0</v>
      </c>
      <c r="HJN5" s="42">
        <f t="shared" si="367"/>
        <v>0</v>
      </c>
      <c r="HJO5" s="42">
        <f t="shared" si="367"/>
        <v>0</v>
      </c>
      <c r="HJP5" s="42">
        <f t="shared" si="367"/>
        <v>0</v>
      </c>
      <c r="HJQ5" s="42">
        <f t="shared" si="367"/>
        <v>0</v>
      </c>
      <c r="HJR5" s="42">
        <f t="shared" si="367"/>
        <v>0</v>
      </c>
      <c r="HJS5" s="42">
        <f t="shared" si="367"/>
        <v>0</v>
      </c>
      <c r="HJT5" s="42">
        <f t="shared" si="367"/>
        <v>0</v>
      </c>
      <c r="HJU5" s="42">
        <f t="shared" si="367"/>
        <v>0</v>
      </c>
      <c r="HJV5" s="42">
        <f t="shared" si="367"/>
        <v>0</v>
      </c>
      <c r="HJW5" s="42">
        <f t="shared" si="367"/>
        <v>0</v>
      </c>
      <c r="HJX5" s="42">
        <f t="shared" si="367"/>
        <v>0</v>
      </c>
      <c r="HJY5" s="42">
        <f t="shared" si="367"/>
        <v>0</v>
      </c>
      <c r="HJZ5" s="42">
        <f t="shared" si="367"/>
        <v>0</v>
      </c>
      <c r="HKA5" s="42">
        <f t="shared" si="367"/>
        <v>0</v>
      </c>
      <c r="HKB5" s="42">
        <f t="shared" si="367"/>
        <v>0</v>
      </c>
      <c r="HKC5" s="42">
        <f t="shared" si="367"/>
        <v>0</v>
      </c>
      <c r="HKD5" s="42">
        <f t="shared" si="367"/>
        <v>0</v>
      </c>
      <c r="HKE5" s="42">
        <f t="shared" si="367"/>
        <v>0</v>
      </c>
      <c r="HKF5" s="42">
        <f t="shared" si="367"/>
        <v>0</v>
      </c>
      <c r="HKG5" s="42">
        <f t="shared" si="367"/>
        <v>0</v>
      </c>
      <c r="HKH5" s="42">
        <f t="shared" si="367"/>
        <v>0</v>
      </c>
      <c r="HKI5" s="42">
        <f t="shared" si="367"/>
        <v>0</v>
      </c>
      <c r="HKJ5" s="42">
        <f t="shared" si="367"/>
        <v>0</v>
      </c>
      <c r="HKK5" s="42">
        <f t="shared" si="367"/>
        <v>0</v>
      </c>
      <c r="HKL5" s="42">
        <f t="shared" si="367"/>
        <v>0</v>
      </c>
      <c r="HKM5" s="42">
        <f t="shared" si="367"/>
        <v>0</v>
      </c>
      <c r="HKN5" s="42">
        <f t="shared" si="367"/>
        <v>0</v>
      </c>
      <c r="HKO5" s="42">
        <f t="shared" si="367"/>
        <v>0</v>
      </c>
      <c r="HKP5" s="42">
        <f t="shared" si="367"/>
        <v>0</v>
      </c>
      <c r="HKQ5" s="42">
        <f t="shared" si="367"/>
        <v>0</v>
      </c>
      <c r="HKR5" s="42">
        <f t="shared" si="367"/>
        <v>0</v>
      </c>
      <c r="HKS5" s="42">
        <f t="shared" si="367"/>
        <v>0</v>
      </c>
      <c r="HKT5" s="42">
        <f t="shared" si="367"/>
        <v>0</v>
      </c>
      <c r="HKU5" s="42">
        <f t="shared" si="367"/>
        <v>0</v>
      </c>
      <c r="HKV5" s="42">
        <f t="shared" si="367"/>
        <v>0</v>
      </c>
      <c r="HKW5" s="42">
        <f t="shared" si="367"/>
        <v>0</v>
      </c>
      <c r="HKX5" s="42">
        <f t="shared" si="367"/>
        <v>0</v>
      </c>
      <c r="HKY5" s="42">
        <f t="shared" si="367"/>
        <v>0</v>
      </c>
      <c r="HKZ5" s="42">
        <f t="shared" si="367"/>
        <v>0</v>
      </c>
      <c r="HLA5" s="42">
        <f t="shared" si="367"/>
        <v>0</v>
      </c>
      <c r="HLB5" s="42">
        <f t="shared" si="367"/>
        <v>0</v>
      </c>
      <c r="HLC5" s="42">
        <f t="shared" si="367"/>
        <v>0</v>
      </c>
      <c r="HLD5" s="42">
        <f t="shared" si="367"/>
        <v>0</v>
      </c>
      <c r="HLE5" s="42">
        <f t="shared" si="367"/>
        <v>0</v>
      </c>
      <c r="HLF5" s="42">
        <f t="shared" si="367"/>
        <v>0</v>
      </c>
      <c r="HLG5" s="42">
        <f t="shared" si="367"/>
        <v>0</v>
      </c>
      <c r="HLH5" s="42">
        <f t="shared" ref="HLH5:HNS5" si="368">MATCH(HLH2,ID_WR,0)-1</f>
        <v>0</v>
      </c>
      <c r="HLI5" s="42">
        <f t="shared" si="368"/>
        <v>0</v>
      </c>
      <c r="HLJ5" s="42">
        <f t="shared" si="368"/>
        <v>0</v>
      </c>
      <c r="HLK5" s="42">
        <f t="shared" si="368"/>
        <v>0</v>
      </c>
      <c r="HLL5" s="42">
        <f t="shared" si="368"/>
        <v>0</v>
      </c>
      <c r="HLM5" s="42">
        <f t="shared" si="368"/>
        <v>0</v>
      </c>
      <c r="HLN5" s="42">
        <f t="shared" si="368"/>
        <v>0</v>
      </c>
      <c r="HLO5" s="42">
        <f t="shared" si="368"/>
        <v>0</v>
      </c>
      <c r="HLP5" s="42">
        <f t="shared" si="368"/>
        <v>0</v>
      </c>
      <c r="HLQ5" s="42">
        <f t="shared" si="368"/>
        <v>0</v>
      </c>
      <c r="HLR5" s="42">
        <f t="shared" si="368"/>
        <v>0</v>
      </c>
      <c r="HLS5" s="42">
        <f t="shared" si="368"/>
        <v>0</v>
      </c>
      <c r="HLT5" s="42">
        <f t="shared" si="368"/>
        <v>0</v>
      </c>
      <c r="HLU5" s="42">
        <f t="shared" si="368"/>
        <v>0</v>
      </c>
      <c r="HLV5" s="42">
        <f t="shared" si="368"/>
        <v>0</v>
      </c>
      <c r="HLW5" s="42">
        <f t="shared" si="368"/>
        <v>0</v>
      </c>
      <c r="HLX5" s="42">
        <f t="shared" si="368"/>
        <v>0</v>
      </c>
      <c r="HLY5" s="42">
        <f t="shared" si="368"/>
        <v>0</v>
      </c>
      <c r="HLZ5" s="42">
        <f t="shared" si="368"/>
        <v>0</v>
      </c>
      <c r="HMA5" s="42">
        <f t="shared" si="368"/>
        <v>0</v>
      </c>
      <c r="HMB5" s="42">
        <f t="shared" si="368"/>
        <v>0</v>
      </c>
      <c r="HMC5" s="42">
        <f t="shared" si="368"/>
        <v>0</v>
      </c>
      <c r="HMD5" s="42">
        <f t="shared" si="368"/>
        <v>0</v>
      </c>
      <c r="HME5" s="42">
        <f t="shared" si="368"/>
        <v>0</v>
      </c>
      <c r="HMF5" s="42">
        <f t="shared" si="368"/>
        <v>0</v>
      </c>
      <c r="HMG5" s="42">
        <f t="shared" si="368"/>
        <v>0</v>
      </c>
      <c r="HMH5" s="42">
        <f t="shared" si="368"/>
        <v>0</v>
      </c>
      <c r="HMI5" s="42">
        <f t="shared" si="368"/>
        <v>0</v>
      </c>
      <c r="HMJ5" s="42">
        <f t="shared" si="368"/>
        <v>0</v>
      </c>
      <c r="HMK5" s="42">
        <f t="shared" si="368"/>
        <v>0</v>
      </c>
      <c r="HML5" s="42">
        <f t="shared" si="368"/>
        <v>0</v>
      </c>
      <c r="HMM5" s="42">
        <f t="shared" si="368"/>
        <v>0</v>
      </c>
      <c r="HMN5" s="42">
        <f t="shared" si="368"/>
        <v>0</v>
      </c>
      <c r="HMO5" s="42">
        <f t="shared" si="368"/>
        <v>0</v>
      </c>
      <c r="HMP5" s="42">
        <f t="shared" si="368"/>
        <v>0</v>
      </c>
      <c r="HMQ5" s="42">
        <f t="shared" si="368"/>
        <v>0</v>
      </c>
      <c r="HMR5" s="42">
        <f t="shared" si="368"/>
        <v>0</v>
      </c>
      <c r="HMS5" s="42">
        <f t="shared" si="368"/>
        <v>0</v>
      </c>
      <c r="HMT5" s="42">
        <f t="shared" si="368"/>
        <v>0</v>
      </c>
      <c r="HMU5" s="42">
        <f t="shared" si="368"/>
        <v>0</v>
      </c>
      <c r="HMV5" s="42">
        <f t="shared" si="368"/>
        <v>0</v>
      </c>
      <c r="HMW5" s="42">
        <f t="shared" si="368"/>
        <v>0</v>
      </c>
      <c r="HMX5" s="42">
        <f t="shared" si="368"/>
        <v>0</v>
      </c>
      <c r="HMY5" s="42">
        <f t="shared" si="368"/>
        <v>0</v>
      </c>
      <c r="HMZ5" s="42">
        <f t="shared" si="368"/>
        <v>0</v>
      </c>
      <c r="HNA5" s="42">
        <f t="shared" si="368"/>
        <v>0</v>
      </c>
      <c r="HNB5" s="42">
        <f t="shared" si="368"/>
        <v>0</v>
      </c>
      <c r="HNC5" s="42">
        <f t="shared" si="368"/>
        <v>0</v>
      </c>
      <c r="HND5" s="42">
        <f t="shared" si="368"/>
        <v>0</v>
      </c>
      <c r="HNE5" s="42">
        <f t="shared" si="368"/>
        <v>0</v>
      </c>
      <c r="HNF5" s="42">
        <f t="shared" si="368"/>
        <v>0</v>
      </c>
      <c r="HNG5" s="42">
        <f t="shared" si="368"/>
        <v>0</v>
      </c>
      <c r="HNH5" s="42">
        <f t="shared" si="368"/>
        <v>0</v>
      </c>
      <c r="HNI5" s="42">
        <f t="shared" si="368"/>
        <v>0</v>
      </c>
      <c r="HNJ5" s="42">
        <f t="shared" si="368"/>
        <v>0</v>
      </c>
      <c r="HNK5" s="42">
        <f t="shared" si="368"/>
        <v>0</v>
      </c>
      <c r="HNL5" s="42">
        <f t="shared" si="368"/>
        <v>0</v>
      </c>
      <c r="HNM5" s="42">
        <f t="shared" si="368"/>
        <v>0</v>
      </c>
      <c r="HNN5" s="42">
        <f t="shared" si="368"/>
        <v>0</v>
      </c>
      <c r="HNO5" s="42">
        <f t="shared" si="368"/>
        <v>0</v>
      </c>
      <c r="HNP5" s="42">
        <f t="shared" si="368"/>
        <v>0</v>
      </c>
      <c r="HNQ5" s="42">
        <f t="shared" si="368"/>
        <v>0</v>
      </c>
      <c r="HNR5" s="42">
        <f t="shared" si="368"/>
        <v>0</v>
      </c>
      <c r="HNS5" s="42">
        <f t="shared" si="368"/>
        <v>0</v>
      </c>
      <c r="HNT5" s="42">
        <f t="shared" ref="HNT5:HQE5" si="369">MATCH(HNT2,ID_WR,0)-1</f>
        <v>0</v>
      </c>
      <c r="HNU5" s="42">
        <f t="shared" si="369"/>
        <v>0</v>
      </c>
      <c r="HNV5" s="42">
        <f t="shared" si="369"/>
        <v>0</v>
      </c>
      <c r="HNW5" s="42">
        <f t="shared" si="369"/>
        <v>0</v>
      </c>
      <c r="HNX5" s="42">
        <f t="shared" si="369"/>
        <v>0</v>
      </c>
      <c r="HNY5" s="42">
        <f t="shared" si="369"/>
        <v>0</v>
      </c>
      <c r="HNZ5" s="42">
        <f t="shared" si="369"/>
        <v>0</v>
      </c>
      <c r="HOA5" s="42">
        <f t="shared" si="369"/>
        <v>0</v>
      </c>
      <c r="HOB5" s="42">
        <f t="shared" si="369"/>
        <v>0</v>
      </c>
      <c r="HOC5" s="42">
        <f t="shared" si="369"/>
        <v>0</v>
      </c>
      <c r="HOD5" s="42">
        <f t="shared" si="369"/>
        <v>0</v>
      </c>
      <c r="HOE5" s="42">
        <f t="shared" si="369"/>
        <v>0</v>
      </c>
      <c r="HOF5" s="42">
        <f t="shared" si="369"/>
        <v>0</v>
      </c>
      <c r="HOG5" s="42">
        <f t="shared" si="369"/>
        <v>0</v>
      </c>
      <c r="HOH5" s="42">
        <f t="shared" si="369"/>
        <v>0</v>
      </c>
      <c r="HOI5" s="42">
        <f t="shared" si="369"/>
        <v>0</v>
      </c>
      <c r="HOJ5" s="42">
        <f t="shared" si="369"/>
        <v>0</v>
      </c>
      <c r="HOK5" s="42">
        <f t="shared" si="369"/>
        <v>0</v>
      </c>
      <c r="HOL5" s="42">
        <f t="shared" si="369"/>
        <v>0</v>
      </c>
      <c r="HOM5" s="42">
        <f t="shared" si="369"/>
        <v>0</v>
      </c>
      <c r="HON5" s="42">
        <f t="shared" si="369"/>
        <v>0</v>
      </c>
      <c r="HOO5" s="42">
        <f t="shared" si="369"/>
        <v>0</v>
      </c>
      <c r="HOP5" s="42">
        <f t="shared" si="369"/>
        <v>0</v>
      </c>
      <c r="HOQ5" s="42">
        <f t="shared" si="369"/>
        <v>0</v>
      </c>
      <c r="HOR5" s="42">
        <f t="shared" si="369"/>
        <v>0</v>
      </c>
      <c r="HOS5" s="42">
        <f t="shared" si="369"/>
        <v>0</v>
      </c>
      <c r="HOT5" s="42">
        <f t="shared" si="369"/>
        <v>0</v>
      </c>
      <c r="HOU5" s="42">
        <f t="shared" si="369"/>
        <v>0</v>
      </c>
      <c r="HOV5" s="42">
        <f t="shared" si="369"/>
        <v>0</v>
      </c>
      <c r="HOW5" s="42">
        <f t="shared" si="369"/>
        <v>0</v>
      </c>
      <c r="HOX5" s="42">
        <f t="shared" si="369"/>
        <v>0</v>
      </c>
      <c r="HOY5" s="42">
        <f t="shared" si="369"/>
        <v>0</v>
      </c>
      <c r="HOZ5" s="42">
        <f t="shared" si="369"/>
        <v>0</v>
      </c>
      <c r="HPA5" s="42">
        <f t="shared" si="369"/>
        <v>0</v>
      </c>
      <c r="HPB5" s="42">
        <f t="shared" si="369"/>
        <v>0</v>
      </c>
      <c r="HPC5" s="42">
        <f t="shared" si="369"/>
        <v>0</v>
      </c>
      <c r="HPD5" s="42">
        <f t="shared" si="369"/>
        <v>0</v>
      </c>
      <c r="HPE5" s="42">
        <f t="shared" si="369"/>
        <v>0</v>
      </c>
      <c r="HPF5" s="42">
        <f t="shared" si="369"/>
        <v>0</v>
      </c>
      <c r="HPG5" s="42">
        <f t="shared" si="369"/>
        <v>0</v>
      </c>
      <c r="HPH5" s="42">
        <f t="shared" si="369"/>
        <v>0</v>
      </c>
      <c r="HPI5" s="42">
        <f t="shared" si="369"/>
        <v>0</v>
      </c>
      <c r="HPJ5" s="42">
        <f t="shared" si="369"/>
        <v>0</v>
      </c>
      <c r="HPK5" s="42">
        <f t="shared" si="369"/>
        <v>0</v>
      </c>
      <c r="HPL5" s="42">
        <f t="shared" si="369"/>
        <v>0</v>
      </c>
      <c r="HPM5" s="42">
        <f t="shared" si="369"/>
        <v>0</v>
      </c>
      <c r="HPN5" s="42">
        <f t="shared" si="369"/>
        <v>0</v>
      </c>
      <c r="HPO5" s="42">
        <f t="shared" si="369"/>
        <v>0</v>
      </c>
      <c r="HPP5" s="42">
        <f t="shared" si="369"/>
        <v>0</v>
      </c>
      <c r="HPQ5" s="42">
        <f t="shared" si="369"/>
        <v>0</v>
      </c>
      <c r="HPR5" s="42">
        <f t="shared" si="369"/>
        <v>0</v>
      </c>
      <c r="HPS5" s="42">
        <f t="shared" si="369"/>
        <v>0</v>
      </c>
      <c r="HPT5" s="42">
        <f t="shared" si="369"/>
        <v>0</v>
      </c>
      <c r="HPU5" s="42">
        <f t="shared" si="369"/>
        <v>0</v>
      </c>
      <c r="HPV5" s="42">
        <f t="shared" si="369"/>
        <v>0</v>
      </c>
      <c r="HPW5" s="42">
        <f t="shared" si="369"/>
        <v>0</v>
      </c>
      <c r="HPX5" s="42">
        <f t="shared" si="369"/>
        <v>0</v>
      </c>
      <c r="HPY5" s="42">
        <f t="shared" si="369"/>
        <v>0</v>
      </c>
      <c r="HPZ5" s="42">
        <f t="shared" si="369"/>
        <v>0</v>
      </c>
      <c r="HQA5" s="42">
        <f t="shared" si="369"/>
        <v>0</v>
      </c>
      <c r="HQB5" s="42">
        <f t="shared" si="369"/>
        <v>0</v>
      </c>
      <c r="HQC5" s="42">
        <f t="shared" si="369"/>
        <v>0</v>
      </c>
      <c r="HQD5" s="42">
        <f t="shared" si="369"/>
        <v>0</v>
      </c>
      <c r="HQE5" s="42">
        <f t="shared" si="369"/>
        <v>0</v>
      </c>
      <c r="HQF5" s="42">
        <f t="shared" ref="HQF5:HSQ5" si="370">MATCH(HQF2,ID_WR,0)-1</f>
        <v>0</v>
      </c>
      <c r="HQG5" s="42">
        <f t="shared" si="370"/>
        <v>0</v>
      </c>
      <c r="HQH5" s="42">
        <f t="shared" si="370"/>
        <v>0</v>
      </c>
      <c r="HQI5" s="42">
        <f t="shared" si="370"/>
        <v>0</v>
      </c>
      <c r="HQJ5" s="42">
        <f t="shared" si="370"/>
        <v>0</v>
      </c>
      <c r="HQK5" s="42">
        <f t="shared" si="370"/>
        <v>0</v>
      </c>
      <c r="HQL5" s="42">
        <f t="shared" si="370"/>
        <v>0</v>
      </c>
      <c r="HQM5" s="42">
        <f t="shared" si="370"/>
        <v>0</v>
      </c>
      <c r="HQN5" s="42">
        <f t="shared" si="370"/>
        <v>0</v>
      </c>
      <c r="HQO5" s="42">
        <f t="shared" si="370"/>
        <v>0</v>
      </c>
      <c r="HQP5" s="42">
        <f t="shared" si="370"/>
        <v>0</v>
      </c>
      <c r="HQQ5" s="42">
        <f t="shared" si="370"/>
        <v>0</v>
      </c>
      <c r="HQR5" s="42">
        <f t="shared" si="370"/>
        <v>0</v>
      </c>
      <c r="HQS5" s="42">
        <f t="shared" si="370"/>
        <v>0</v>
      </c>
      <c r="HQT5" s="42">
        <f t="shared" si="370"/>
        <v>0</v>
      </c>
      <c r="HQU5" s="42">
        <f t="shared" si="370"/>
        <v>0</v>
      </c>
      <c r="HQV5" s="42">
        <f t="shared" si="370"/>
        <v>0</v>
      </c>
      <c r="HQW5" s="42">
        <f t="shared" si="370"/>
        <v>0</v>
      </c>
      <c r="HQX5" s="42">
        <f t="shared" si="370"/>
        <v>0</v>
      </c>
      <c r="HQY5" s="42">
        <f t="shared" si="370"/>
        <v>0</v>
      </c>
      <c r="HQZ5" s="42">
        <f t="shared" si="370"/>
        <v>0</v>
      </c>
      <c r="HRA5" s="42">
        <f t="shared" si="370"/>
        <v>0</v>
      </c>
      <c r="HRB5" s="42">
        <f t="shared" si="370"/>
        <v>0</v>
      </c>
      <c r="HRC5" s="42">
        <f t="shared" si="370"/>
        <v>0</v>
      </c>
      <c r="HRD5" s="42">
        <f t="shared" si="370"/>
        <v>0</v>
      </c>
      <c r="HRE5" s="42">
        <f t="shared" si="370"/>
        <v>0</v>
      </c>
      <c r="HRF5" s="42">
        <f t="shared" si="370"/>
        <v>0</v>
      </c>
      <c r="HRG5" s="42">
        <f t="shared" si="370"/>
        <v>0</v>
      </c>
      <c r="HRH5" s="42">
        <f t="shared" si="370"/>
        <v>0</v>
      </c>
      <c r="HRI5" s="42">
        <f t="shared" si="370"/>
        <v>0</v>
      </c>
      <c r="HRJ5" s="42">
        <f t="shared" si="370"/>
        <v>0</v>
      </c>
      <c r="HRK5" s="42">
        <f t="shared" si="370"/>
        <v>0</v>
      </c>
      <c r="HRL5" s="42">
        <f t="shared" si="370"/>
        <v>0</v>
      </c>
      <c r="HRM5" s="42">
        <f t="shared" si="370"/>
        <v>0</v>
      </c>
      <c r="HRN5" s="42">
        <f t="shared" si="370"/>
        <v>0</v>
      </c>
      <c r="HRO5" s="42">
        <f t="shared" si="370"/>
        <v>0</v>
      </c>
      <c r="HRP5" s="42">
        <f t="shared" si="370"/>
        <v>0</v>
      </c>
      <c r="HRQ5" s="42">
        <f t="shared" si="370"/>
        <v>0</v>
      </c>
      <c r="HRR5" s="42">
        <f t="shared" si="370"/>
        <v>0</v>
      </c>
      <c r="HRS5" s="42">
        <f t="shared" si="370"/>
        <v>0</v>
      </c>
      <c r="HRT5" s="42">
        <f t="shared" si="370"/>
        <v>0</v>
      </c>
      <c r="HRU5" s="42">
        <f t="shared" si="370"/>
        <v>0</v>
      </c>
      <c r="HRV5" s="42">
        <f t="shared" si="370"/>
        <v>0</v>
      </c>
      <c r="HRW5" s="42">
        <f t="shared" si="370"/>
        <v>0</v>
      </c>
      <c r="HRX5" s="42">
        <f t="shared" si="370"/>
        <v>0</v>
      </c>
      <c r="HRY5" s="42">
        <f t="shared" si="370"/>
        <v>0</v>
      </c>
      <c r="HRZ5" s="42">
        <f t="shared" si="370"/>
        <v>0</v>
      </c>
      <c r="HSA5" s="42">
        <f t="shared" si="370"/>
        <v>0</v>
      </c>
      <c r="HSB5" s="42">
        <f t="shared" si="370"/>
        <v>0</v>
      </c>
      <c r="HSC5" s="42">
        <f t="shared" si="370"/>
        <v>0</v>
      </c>
      <c r="HSD5" s="42">
        <f t="shared" si="370"/>
        <v>0</v>
      </c>
      <c r="HSE5" s="42">
        <f t="shared" si="370"/>
        <v>0</v>
      </c>
      <c r="HSF5" s="42">
        <f t="shared" si="370"/>
        <v>0</v>
      </c>
      <c r="HSG5" s="42">
        <f t="shared" si="370"/>
        <v>0</v>
      </c>
      <c r="HSH5" s="42">
        <f t="shared" si="370"/>
        <v>0</v>
      </c>
      <c r="HSI5" s="42">
        <f t="shared" si="370"/>
        <v>0</v>
      </c>
      <c r="HSJ5" s="42">
        <f t="shared" si="370"/>
        <v>0</v>
      </c>
      <c r="HSK5" s="42">
        <f t="shared" si="370"/>
        <v>0</v>
      </c>
      <c r="HSL5" s="42">
        <f t="shared" si="370"/>
        <v>0</v>
      </c>
      <c r="HSM5" s="42">
        <f t="shared" si="370"/>
        <v>0</v>
      </c>
      <c r="HSN5" s="42">
        <f t="shared" si="370"/>
        <v>0</v>
      </c>
      <c r="HSO5" s="42">
        <f t="shared" si="370"/>
        <v>0</v>
      </c>
      <c r="HSP5" s="42">
        <f t="shared" si="370"/>
        <v>0</v>
      </c>
      <c r="HSQ5" s="42">
        <f t="shared" si="370"/>
        <v>0</v>
      </c>
      <c r="HSR5" s="42">
        <f t="shared" ref="HSR5:HVC5" si="371">MATCH(HSR2,ID_WR,0)-1</f>
        <v>0</v>
      </c>
      <c r="HSS5" s="42">
        <f t="shared" si="371"/>
        <v>0</v>
      </c>
      <c r="HST5" s="42">
        <f t="shared" si="371"/>
        <v>0</v>
      </c>
      <c r="HSU5" s="42">
        <f t="shared" si="371"/>
        <v>0</v>
      </c>
      <c r="HSV5" s="42">
        <f t="shared" si="371"/>
        <v>0</v>
      </c>
      <c r="HSW5" s="42">
        <f t="shared" si="371"/>
        <v>0</v>
      </c>
      <c r="HSX5" s="42">
        <f t="shared" si="371"/>
        <v>0</v>
      </c>
      <c r="HSY5" s="42">
        <f t="shared" si="371"/>
        <v>0</v>
      </c>
      <c r="HSZ5" s="42">
        <f t="shared" si="371"/>
        <v>0</v>
      </c>
      <c r="HTA5" s="42">
        <f t="shared" si="371"/>
        <v>0</v>
      </c>
      <c r="HTB5" s="42">
        <f t="shared" si="371"/>
        <v>0</v>
      </c>
      <c r="HTC5" s="42">
        <f t="shared" si="371"/>
        <v>0</v>
      </c>
      <c r="HTD5" s="42">
        <f t="shared" si="371"/>
        <v>0</v>
      </c>
      <c r="HTE5" s="42">
        <f t="shared" si="371"/>
        <v>0</v>
      </c>
      <c r="HTF5" s="42">
        <f t="shared" si="371"/>
        <v>0</v>
      </c>
      <c r="HTG5" s="42">
        <f t="shared" si="371"/>
        <v>0</v>
      </c>
      <c r="HTH5" s="42">
        <f t="shared" si="371"/>
        <v>0</v>
      </c>
      <c r="HTI5" s="42">
        <f t="shared" si="371"/>
        <v>0</v>
      </c>
      <c r="HTJ5" s="42">
        <f t="shared" si="371"/>
        <v>0</v>
      </c>
      <c r="HTK5" s="42">
        <f t="shared" si="371"/>
        <v>0</v>
      </c>
      <c r="HTL5" s="42">
        <f t="shared" si="371"/>
        <v>0</v>
      </c>
      <c r="HTM5" s="42">
        <f t="shared" si="371"/>
        <v>0</v>
      </c>
      <c r="HTN5" s="42">
        <f t="shared" si="371"/>
        <v>0</v>
      </c>
      <c r="HTO5" s="42">
        <f t="shared" si="371"/>
        <v>0</v>
      </c>
      <c r="HTP5" s="42">
        <f t="shared" si="371"/>
        <v>0</v>
      </c>
      <c r="HTQ5" s="42">
        <f t="shared" si="371"/>
        <v>0</v>
      </c>
      <c r="HTR5" s="42">
        <f t="shared" si="371"/>
        <v>0</v>
      </c>
      <c r="HTS5" s="42">
        <f t="shared" si="371"/>
        <v>0</v>
      </c>
      <c r="HTT5" s="42">
        <f t="shared" si="371"/>
        <v>0</v>
      </c>
      <c r="HTU5" s="42">
        <f t="shared" si="371"/>
        <v>0</v>
      </c>
      <c r="HTV5" s="42">
        <f t="shared" si="371"/>
        <v>0</v>
      </c>
      <c r="HTW5" s="42">
        <f t="shared" si="371"/>
        <v>0</v>
      </c>
      <c r="HTX5" s="42">
        <f t="shared" si="371"/>
        <v>0</v>
      </c>
      <c r="HTY5" s="42">
        <f t="shared" si="371"/>
        <v>0</v>
      </c>
      <c r="HTZ5" s="42">
        <f t="shared" si="371"/>
        <v>0</v>
      </c>
      <c r="HUA5" s="42">
        <f t="shared" si="371"/>
        <v>0</v>
      </c>
      <c r="HUB5" s="42">
        <f t="shared" si="371"/>
        <v>0</v>
      </c>
      <c r="HUC5" s="42">
        <f t="shared" si="371"/>
        <v>0</v>
      </c>
      <c r="HUD5" s="42">
        <f t="shared" si="371"/>
        <v>0</v>
      </c>
      <c r="HUE5" s="42">
        <f t="shared" si="371"/>
        <v>0</v>
      </c>
      <c r="HUF5" s="42">
        <f t="shared" si="371"/>
        <v>0</v>
      </c>
      <c r="HUG5" s="42">
        <f t="shared" si="371"/>
        <v>0</v>
      </c>
      <c r="HUH5" s="42">
        <f t="shared" si="371"/>
        <v>0</v>
      </c>
      <c r="HUI5" s="42">
        <f t="shared" si="371"/>
        <v>0</v>
      </c>
      <c r="HUJ5" s="42">
        <f t="shared" si="371"/>
        <v>0</v>
      </c>
      <c r="HUK5" s="42">
        <f t="shared" si="371"/>
        <v>0</v>
      </c>
      <c r="HUL5" s="42">
        <f t="shared" si="371"/>
        <v>0</v>
      </c>
      <c r="HUM5" s="42">
        <f t="shared" si="371"/>
        <v>0</v>
      </c>
      <c r="HUN5" s="42">
        <f t="shared" si="371"/>
        <v>0</v>
      </c>
      <c r="HUO5" s="42">
        <f t="shared" si="371"/>
        <v>0</v>
      </c>
      <c r="HUP5" s="42">
        <f t="shared" si="371"/>
        <v>0</v>
      </c>
      <c r="HUQ5" s="42">
        <f t="shared" si="371"/>
        <v>0</v>
      </c>
      <c r="HUR5" s="42">
        <f t="shared" si="371"/>
        <v>0</v>
      </c>
      <c r="HUS5" s="42">
        <f t="shared" si="371"/>
        <v>0</v>
      </c>
      <c r="HUT5" s="42">
        <f t="shared" si="371"/>
        <v>0</v>
      </c>
      <c r="HUU5" s="42">
        <f t="shared" si="371"/>
        <v>0</v>
      </c>
      <c r="HUV5" s="42">
        <f t="shared" si="371"/>
        <v>0</v>
      </c>
      <c r="HUW5" s="42">
        <f t="shared" si="371"/>
        <v>0</v>
      </c>
      <c r="HUX5" s="42">
        <f t="shared" si="371"/>
        <v>0</v>
      </c>
      <c r="HUY5" s="42">
        <f t="shared" si="371"/>
        <v>0</v>
      </c>
      <c r="HUZ5" s="42">
        <f t="shared" si="371"/>
        <v>0</v>
      </c>
      <c r="HVA5" s="42">
        <f t="shared" si="371"/>
        <v>0</v>
      </c>
      <c r="HVB5" s="42">
        <f t="shared" si="371"/>
        <v>0</v>
      </c>
      <c r="HVC5" s="42">
        <f t="shared" si="371"/>
        <v>0</v>
      </c>
      <c r="HVD5" s="42">
        <f t="shared" ref="HVD5:HXO5" si="372">MATCH(HVD2,ID_WR,0)-1</f>
        <v>0</v>
      </c>
      <c r="HVE5" s="42">
        <f t="shared" si="372"/>
        <v>0</v>
      </c>
      <c r="HVF5" s="42">
        <f t="shared" si="372"/>
        <v>0</v>
      </c>
      <c r="HVG5" s="42">
        <f t="shared" si="372"/>
        <v>0</v>
      </c>
      <c r="HVH5" s="42">
        <f t="shared" si="372"/>
        <v>0</v>
      </c>
      <c r="HVI5" s="42">
        <f t="shared" si="372"/>
        <v>0</v>
      </c>
      <c r="HVJ5" s="42">
        <f t="shared" si="372"/>
        <v>0</v>
      </c>
      <c r="HVK5" s="42">
        <f t="shared" si="372"/>
        <v>0</v>
      </c>
      <c r="HVL5" s="42">
        <f t="shared" si="372"/>
        <v>0</v>
      </c>
      <c r="HVM5" s="42">
        <f t="shared" si="372"/>
        <v>0</v>
      </c>
      <c r="HVN5" s="42">
        <f t="shared" si="372"/>
        <v>0</v>
      </c>
      <c r="HVO5" s="42">
        <f t="shared" si="372"/>
        <v>0</v>
      </c>
      <c r="HVP5" s="42">
        <f t="shared" si="372"/>
        <v>0</v>
      </c>
      <c r="HVQ5" s="42">
        <f t="shared" si="372"/>
        <v>0</v>
      </c>
      <c r="HVR5" s="42">
        <f t="shared" si="372"/>
        <v>0</v>
      </c>
      <c r="HVS5" s="42">
        <f t="shared" si="372"/>
        <v>0</v>
      </c>
      <c r="HVT5" s="42">
        <f t="shared" si="372"/>
        <v>0</v>
      </c>
      <c r="HVU5" s="42">
        <f t="shared" si="372"/>
        <v>0</v>
      </c>
      <c r="HVV5" s="42">
        <f t="shared" si="372"/>
        <v>0</v>
      </c>
      <c r="HVW5" s="42">
        <f t="shared" si="372"/>
        <v>0</v>
      </c>
      <c r="HVX5" s="42">
        <f t="shared" si="372"/>
        <v>0</v>
      </c>
      <c r="HVY5" s="42">
        <f t="shared" si="372"/>
        <v>0</v>
      </c>
      <c r="HVZ5" s="42">
        <f t="shared" si="372"/>
        <v>0</v>
      </c>
      <c r="HWA5" s="42">
        <f t="shared" si="372"/>
        <v>0</v>
      </c>
      <c r="HWB5" s="42">
        <f t="shared" si="372"/>
        <v>0</v>
      </c>
      <c r="HWC5" s="42">
        <f t="shared" si="372"/>
        <v>0</v>
      </c>
      <c r="HWD5" s="42">
        <f t="shared" si="372"/>
        <v>0</v>
      </c>
      <c r="HWE5" s="42">
        <f t="shared" si="372"/>
        <v>0</v>
      </c>
      <c r="HWF5" s="42">
        <f t="shared" si="372"/>
        <v>0</v>
      </c>
      <c r="HWG5" s="42">
        <f t="shared" si="372"/>
        <v>0</v>
      </c>
      <c r="HWH5" s="42">
        <f t="shared" si="372"/>
        <v>0</v>
      </c>
      <c r="HWI5" s="42">
        <f t="shared" si="372"/>
        <v>0</v>
      </c>
      <c r="HWJ5" s="42">
        <f t="shared" si="372"/>
        <v>0</v>
      </c>
      <c r="HWK5" s="42">
        <f t="shared" si="372"/>
        <v>0</v>
      </c>
      <c r="HWL5" s="42">
        <f t="shared" si="372"/>
        <v>0</v>
      </c>
      <c r="HWM5" s="42">
        <f t="shared" si="372"/>
        <v>0</v>
      </c>
      <c r="HWN5" s="42">
        <f t="shared" si="372"/>
        <v>0</v>
      </c>
      <c r="HWO5" s="42">
        <f t="shared" si="372"/>
        <v>0</v>
      </c>
      <c r="HWP5" s="42">
        <f t="shared" si="372"/>
        <v>0</v>
      </c>
      <c r="HWQ5" s="42">
        <f t="shared" si="372"/>
        <v>0</v>
      </c>
      <c r="HWR5" s="42">
        <f t="shared" si="372"/>
        <v>0</v>
      </c>
      <c r="HWS5" s="42">
        <f t="shared" si="372"/>
        <v>0</v>
      </c>
      <c r="HWT5" s="42">
        <f t="shared" si="372"/>
        <v>0</v>
      </c>
      <c r="HWU5" s="42">
        <f t="shared" si="372"/>
        <v>0</v>
      </c>
      <c r="HWV5" s="42">
        <f t="shared" si="372"/>
        <v>0</v>
      </c>
      <c r="HWW5" s="42">
        <f t="shared" si="372"/>
        <v>0</v>
      </c>
      <c r="HWX5" s="42">
        <f t="shared" si="372"/>
        <v>0</v>
      </c>
      <c r="HWY5" s="42">
        <f t="shared" si="372"/>
        <v>0</v>
      </c>
      <c r="HWZ5" s="42">
        <f t="shared" si="372"/>
        <v>0</v>
      </c>
      <c r="HXA5" s="42">
        <f t="shared" si="372"/>
        <v>0</v>
      </c>
      <c r="HXB5" s="42">
        <f t="shared" si="372"/>
        <v>0</v>
      </c>
      <c r="HXC5" s="42">
        <f t="shared" si="372"/>
        <v>0</v>
      </c>
      <c r="HXD5" s="42">
        <f t="shared" si="372"/>
        <v>0</v>
      </c>
      <c r="HXE5" s="42">
        <f t="shared" si="372"/>
        <v>0</v>
      </c>
      <c r="HXF5" s="42">
        <f t="shared" si="372"/>
        <v>0</v>
      </c>
      <c r="HXG5" s="42">
        <f t="shared" si="372"/>
        <v>0</v>
      </c>
      <c r="HXH5" s="42">
        <f t="shared" si="372"/>
        <v>0</v>
      </c>
      <c r="HXI5" s="42">
        <f t="shared" si="372"/>
        <v>0</v>
      </c>
      <c r="HXJ5" s="42">
        <f t="shared" si="372"/>
        <v>0</v>
      </c>
      <c r="HXK5" s="42">
        <f t="shared" si="372"/>
        <v>0</v>
      </c>
      <c r="HXL5" s="42">
        <f t="shared" si="372"/>
        <v>0</v>
      </c>
      <c r="HXM5" s="42">
        <f t="shared" si="372"/>
        <v>0</v>
      </c>
      <c r="HXN5" s="42">
        <f t="shared" si="372"/>
        <v>0</v>
      </c>
      <c r="HXO5" s="42">
        <f t="shared" si="372"/>
        <v>0</v>
      </c>
      <c r="HXP5" s="42">
        <f t="shared" ref="HXP5:IAA5" si="373">MATCH(HXP2,ID_WR,0)-1</f>
        <v>0</v>
      </c>
      <c r="HXQ5" s="42">
        <f t="shared" si="373"/>
        <v>0</v>
      </c>
      <c r="HXR5" s="42">
        <f t="shared" si="373"/>
        <v>0</v>
      </c>
      <c r="HXS5" s="42">
        <f t="shared" si="373"/>
        <v>0</v>
      </c>
      <c r="HXT5" s="42">
        <f t="shared" si="373"/>
        <v>0</v>
      </c>
      <c r="HXU5" s="42">
        <f t="shared" si="373"/>
        <v>0</v>
      </c>
      <c r="HXV5" s="42">
        <f t="shared" si="373"/>
        <v>0</v>
      </c>
      <c r="HXW5" s="42">
        <f t="shared" si="373"/>
        <v>0</v>
      </c>
      <c r="HXX5" s="42">
        <f t="shared" si="373"/>
        <v>0</v>
      </c>
      <c r="HXY5" s="42">
        <f t="shared" si="373"/>
        <v>0</v>
      </c>
      <c r="HXZ5" s="42">
        <f t="shared" si="373"/>
        <v>0</v>
      </c>
      <c r="HYA5" s="42">
        <f t="shared" si="373"/>
        <v>0</v>
      </c>
      <c r="HYB5" s="42">
        <f t="shared" si="373"/>
        <v>0</v>
      </c>
      <c r="HYC5" s="42">
        <f t="shared" si="373"/>
        <v>0</v>
      </c>
      <c r="HYD5" s="42">
        <f t="shared" si="373"/>
        <v>0</v>
      </c>
      <c r="HYE5" s="42">
        <f t="shared" si="373"/>
        <v>0</v>
      </c>
      <c r="HYF5" s="42">
        <f t="shared" si="373"/>
        <v>0</v>
      </c>
      <c r="HYG5" s="42">
        <f t="shared" si="373"/>
        <v>0</v>
      </c>
      <c r="HYH5" s="42">
        <f t="shared" si="373"/>
        <v>0</v>
      </c>
      <c r="HYI5" s="42">
        <f t="shared" si="373"/>
        <v>0</v>
      </c>
      <c r="HYJ5" s="42">
        <f t="shared" si="373"/>
        <v>0</v>
      </c>
      <c r="HYK5" s="42">
        <f t="shared" si="373"/>
        <v>0</v>
      </c>
      <c r="HYL5" s="42">
        <f t="shared" si="373"/>
        <v>0</v>
      </c>
      <c r="HYM5" s="42">
        <f t="shared" si="373"/>
        <v>0</v>
      </c>
      <c r="HYN5" s="42">
        <f t="shared" si="373"/>
        <v>0</v>
      </c>
      <c r="HYO5" s="42">
        <f t="shared" si="373"/>
        <v>0</v>
      </c>
      <c r="HYP5" s="42">
        <f t="shared" si="373"/>
        <v>0</v>
      </c>
      <c r="HYQ5" s="42">
        <f t="shared" si="373"/>
        <v>0</v>
      </c>
      <c r="HYR5" s="42">
        <f t="shared" si="373"/>
        <v>0</v>
      </c>
      <c r="HYS5" s="42">
        <f t="shared" si="373"/>
        <v>0</v>
      </c>
      <c r="HYT5" s="42">
        <f t="shared" si="373"/>
        <v>0</v>
      </c>
      <c r="HYU5" s="42">
        <f t="shared" si="373"/>
        <v>0</v>
      </c>
      <c r="HYV5" s="42">
        <f t="shared" si="373"/>
        <v>0</v>
      </c>
      <c r="HYW5" s="42">
        <f t="shared" si="373"/>
        <v>0</v>
      </c>
      <c r="HYX5" s="42">
        <f t="shared" si="373"/>
        <v>0</v>
      </c>
      <c r="HYY5" s="42">
        <f t="shared" si="373"/>
        <v>0</v>
      </c>
      <c r="HYZ5" s="42">
        <f t="shared" si="373"/>
        <v>0</v>
      </c>
      <c r="HZA5" s="42">
        <f t="shared" si="373"/>
        <v>0</v>
      </c>
      <c r="HZB5" s="42">
        <f t="shared" si="373"/>
        <v>0</v>
      </c>
      <c r="HZC5" s="42">
        <f t="shared" si="373"/>
        <v>0</v>
      </c>
      <c r="HZD5" s="42">
        <f t="shared" si="373"/>
        <v>0</v>
      </c>
      <c r="HZE5" s="42">
        <f t="shared" si="373"/>
        <v>0</v>
      </c>
      <c r="HZF5" s="42">
        <f t="shared" si="373"/>
        <v>0</v>
      </c>
      <c r="HZG5" s="42">
        <f t="shared" si="373"/>
        <v>0</v>
      </c>
      <c r="HZH5" s="42">
        <f t="shared" si="373"/>
        <v>0</v>
      </c>
      <c r="HZI5" s="42">
        <f t="shared" si="373"/>
        <v>0</v>
      </c>
      <c r="HZJ5" s="42">
        <f t="shared" si="373"/>
        <v>0</v>
      </c>
      <c r="HZK5" s="42">
        <f t="shared" si="373"/>
        <v>0</v>
      </c>
      <c r="HZL5" s="42">
        <f t="shared" si="373"/>
        <v>0</v>
      </c>
      <c r="HZM5" s="42">
        <f t="shared" si="373"/>
        <v>0</v>
      </c>
      <c r="HZN5" s="42">
        <f t="shared" si="373"/>
        <v>0</v>
      </c>
      <c r="HZO5" s="42">
        <f t="shared" si="373"/>
        <v>0</v>
      </c>
      <c r="HZP5" s="42">
        <f t="shared" si="373"/>
        <v>0</v>
      </c>
      <c r="HZQ5" s="42">
        <f t="shared" si="373"/>
        <v>0</v>
      </c>
      <c r="HZR5" s="42">
        <f t="shared" si="373"/>
        <v>0</v>
      </c>
      <c r="HZS5" s="42">
        <f t="shared" si="373"/>
        <v>0</v>
      </c>
      <c r="HZT5" s="42">
        <f t="shared" si="373"/>
        <v>0</v>
      </c>
      <c r="HZU5" s="42">
        <f t="shared" si="373"/>
        <v>0</v>
      </c>
      <c r="HZV5" s="42">
        <f t="shared" si="373"/>
        <v>0</v>
      </c>
      <c r="HZW5" s="42">
        <f t="shared" si="373"/>
        <v>0</v>
      </c>
      <c r="HZX5" s="42">
        <f t="shared" si="373"/>
        <v>0</v>
      </c>
      <c r="HZY5" s="42">
        <f t="shared" si="373"/>
        <v>0</v>
      </c>
      <c r="HZZ5" s="42">
        <f t="shared" si="373"/>
        <v>0</v>
      </c>
      <c r="IAA5" s="42">
        <f t="shared" si="373"/>
        <v>0</v>
      </c>
      <c r="IAB5" s="42">
        <f t="shared" ref="IAB5:ICM5" si="374">MATCH(IAB2,ID_WR,0)-1</f>
        <v>0</v>
      </c>
      <c r="IAC5" s="42">
        <f t="shared" si="374"/>
        <v>0</v>
      </c>
      <c r="IAD5" s="42">
        <f t="shared" si="374"/>
        <v>0</v>
      </c>
      <c r="IAE5" s="42">
        <f t="shared" si="374"/>
        <v>0</v>
      </c>
      <c r="IAF5" s="42">
        <f t="shared" si="374"/>
        <v>0</v>
      </c>
      <c r="IAG5" s="42">
        <f t="shared" si="374"/>
        <v>0</v>
      </c>
      <c r="IAH5" s="42">
        <f t="shared" si="374"/>
        <v>0</v>
      </c>
      <c r="IAI5" s="42">
        <f t="shared" si="374"/>
        <v>0</v>
      </c>
      <c r="IAJ5" s="42">
        <f t="shared" si="374"/>
        <v>0</v>
      </c>
      <c r="IAK5" s="42">
        <f t="shared" si="374"/>
        <v>0</v>
      </c>
      <c r="IAL5" s="42">
        <f t="shared" si="374"/>
        <v>0</v>
      </c>
      <c r="IAM5" s="42">
        <f t="shared" si="374"/>
        <v>0</v>
      </c>
      <c r="IAN5" s="42">
        <f t="shared" si="374"/>
        <v>0</v>
      </c>
      <c r="IAO5" s="42">
        <f t="shared" si="374"/>
        <v>0</v>
      </c>
      <c r="IAP5" s="42">
        <f t="shared" si="374"/>
        <v>0</v>
      </c>
      <c r="IAQ5" s="42">
        <f t="shared" si="374"/>
        <v>0</v>
      </c>
      <c r="IAR5" s="42">
        <f t="shared" si="374"/>
        <v>0</v>
      </c>
      <c r="IAS5" s="42">
        <f t="shared" si="374"/>
        <v>0</v>
      </c>
      <c r="IAT5" s="42">
        <f t="shared" si="374"/>
        <v>0</v>
      </c>
      <c r="IAU5" s="42">
        <f t="shared" si="374"/>
        <v>0</v>
      </c>
      <c r="IAV5" s="42">
        <f t="shared" si="374"/>
        <v>0</v>
      </c>
      <c r="IAW5" s="42">
        <f t="shared" si="374"/>
        <v>0</v>
      </c>
      <c r="IAX5" s="42">
        <f t="shared" si="374"/>
        <v>0</v>
      </c>
      <c r="IAY5" s="42">
        <f t="shared" si="374"/>
        <v>0</v>
      </c>
      <c r="IAZ5" s="42">
        <f t="shared" si="374"/>
        <v>0</v>
      </c>
      <c r="IBA5" s="42">
        <f t="shared" si="374"/>
        <v>0</v>
      </c>
      <c r="IBB5" s="42">
        <f t="shared" si="374"/>
        <v>0</v>
      </c>
      <c r="IBC5" s="42">
        <f t="shared" si="374"/>
        <v>0</v>
      </c>
      <c r="IBD5" s="42">
        <f t="shared" si="374"/>
        <v>0</v>
      </c>
      <c r="IBE5" s="42">
        <f t="shared" si="374"/>
        <v>0</v>
      </c>
      <c r="IBF5" s="42">
        <f t="shared" si="374"/>
        <v>0</v>
      </c>
      <c r="IBG5" s="42">
        <f t="shared" si="374"/>
        <v>0</v>
      </c>
      <c r="IBH5" s="42">
        <f t="shared" si="374"/>
        <v>0</v>
      </c>
      <c r="IBI5" s="42">
        <f t="shared" si="374"/>
        <v>0</v>
      </c>
      <c r="IBJ5" s="42">
        <f t="shared" si="374"/>
        <v>0</v>
      </c>
      <c r="IBK5" s="42">
        <f t="shared" si="374"/>
        <v>0</v>
      </c>
      <c r="IBL5" s="42">
        <f t="shared" si="374"/>
        <v>0</v>
      </c>
      <c r="IBM5" s="42">
        <f t="shared" si="374"/>
        <v>0</v>
      </c>
      <c r="IBN5" s="42">
        <f t="shared" si="374"/>
        <v>0</v>
      </c>
      <c r="IBO5" s="42">
        <f t="shared" si="374"/>
        <v>0</v>
      </c>
      <c r="IBP5" s="42">
        <f t="shared" si="374"/>
        <v>0</v>
      </c>
      <c r="IBQ5" s="42">
        <f t="shared" si="374"/>
        <v>0</v>
      </c>
      <c r="IBR5" s="42">
        <f t="shared" si="374"/>
        <v>0</v>
      </c>
      <c r="IBS5" s="42">
        <f t="shared" si="374"/>
        <v>0</v>
      </c>
      <c r="IBT5" s="42">
        <f t="shared" si="374"/>
        <v>0</v>
      </c>
      <c r="IBU5" s="42">
        <f t="shared" si="374"/>
        <v>0</v>
      </c>
      <c r="IBV5" s="42">
        <f t="shared" si="374"/>
        <v>0</v>
      </c>
      <c r="IBW5" s="42">
        <f t="shared" si="374"/>
        <v>0</v>
      </c>
      <c r="IBX5" s="42">
        <f t="shared" si="374"/>
        <v>0</v>
      </c>
      <c r="IBY5" s="42">
        <f t="shared" si="374"/>
        <v>0</v>
      </c>
      <c r="IBZ5" s="42">
        <f t="shared" si="374"/>
        <v>0</v>
      </c>
      <c r="ICA5" s="42">
        <f t="shared" si="374"/>
        <v>0</v>
      </c>
      <c r="ICB5" s="42">
        <f t="shared" si="374"/>
        <v>0</v>
      </c>
      <c r="ICC5" s="42">
        <f t="shared" si="374"/>
        <v>0</v>
      </c>
      <c r="ICD5" s="42">
        <f t="shared" si="374"/>
        <v>0</v>
      </c>
      <c r="ICE5" s="42">
        <f t="shared" si="374"/>
        <v>0</v>
      </c>
      <c r="ICF5" s="42">
        <f t="shared" si="374"/>
        <v>0</v>
      </c>
      <c r="ICG5" s="42">
        <f t="shared" si="374"/>
        <v>0</v>
      </c>
      <c r="ICH5" s="42">
        <f t="shared" si="374"/>
        <v>0</v>
      </c>
      <c r="ICI5" s="42">
        <f t="shared" si="374"/>
        <v>0</v>
      </c>
      <c r="ICJ5" s="42">
        <f t="shared" si="374"/>
        <v>0</v>
      </c>
      <c r="ICK5" s="42">
        <f t="shared" si="374"/>
        <v>0</v>
      </c>
      <c r="ICL5" s="42">
        <f t="shared" si="374"/>
        <v>0</v>
      </c>
      <c r="ICM5" s="42">
        <f t="shared" si="374"/>
        <v>0</v>
      </c>
      <c r="ICN5" s="42">
        <f t="shared" ref="ICN5:IEY5" si="375">MATCH(ICN2,ID_WR,0)-1</f>
        <v>0</v>
      </c>
      <c r="ICO5" s="42">
        <f t="shared" si="375"/>
        <v>0</v>
      </c>
      <c r="ICP5" s="42">
        <f t="shared" si="375"/>
        <v>0</v>
      </c>
      <c r="ICQ5" s="42">
        <f t="shared" si="375"/>
        <v>0</v>
      </c>
      <c r="ICR5" s="42">
        <f t="shared" si="375"/>
        <v>0</v>
      </c>
      <c r="ICS5" s="42">
        <f t="shared" si="375"/>
        <v>0</v>
      </c>
      <c r="ICT5" s="42">
        <f t="shared" si="375"/>
        <v>0</v>
      </c>
      <c r="ICU5" s="42">
        <f t="shared" si="375"/>
        <v>0</v>
      </c>
      <c r="ICV5" s="42">
        <f t="shared" si="375"/>
        <v>0</v>
      </c>
      <c r="ICW5" s="42">
        <f t="shared" si="375"/>
        <v>0</v>
      </c>
      <c r="ICX5" s="42">
        <f t="shared" si="375"/>
        <v>0</v>
      </c>
      <c r="ICY5" s="42">
        <f t="shared" si="375"/>
        <v>0</v>
      </c>
      <c r="ICZ5" s="42">
        <f t="shared" si="375"/>
        <v>0</v>
      </c>
      <c r="IDA5" s="42">
        <f t="shared" si="375"/>
        <v>0</v>
      </c>
      <c r="IDB5" s="42">
        <f t="shared" si="375"/>
        <v>0</v>
      </c>
      <c r="IDC5" s="42">
        <f t="shared" si="375"/>
        <v>0</v>
      </c>
      <c r="IDD5" s="42">
        <f t="shared" si="375"/>
        <v>0</v>
      </c>
      <c r="IDE5" s="42">
        <f t="shared" si="375"/>
        <v>0</v>
      </c>
      <c r="IDF5" s="42">
        <f t="shared" si="375"/>
        <v>0</v>
      </c>
      <c r="IDG5" s="42">
        <f t="shared" si="375"/>
        <v>0</v>
      </c>
      <c r="IDH5" s="42">
        <f t="shared" si="375"/>
        <v>0</v>
      </c>
      <c r="IDI5" s="42">
        <f t="shared" si="375"/>
        <v>0</v>
      </c>
      <c r="IDJ5" s="42">
        <f t="shared" si="375"/>
        <v>0</v>
      </c>
      <c r="IDK5" s="42">
        <f t="shared" si="375"/>
        <v>0</v>
      </c>
      <c r="IDL5" s="42">
        <f t="shared" si="375"/>
        <v>0</v>
      </c>
      <c r="IDM5" s="42">
        <f t="shared" si="375"/>
        <v>0</v>
      </c>
      <c r="IDN5" s="42">
        <f t="shared" si="375"/>
        <v>0</v>
      </c>
      <c r="IDO5" s="42">
        <f t="shared" si="375"/>
        <v>0</v>
      </c>
      <c r="IDP5" s="42">
        <f t="shared" si="375"/>
        <v>0</v>
      </c>
      <c r="IDQ5" s="42">
        <f t="shared" si="375"/>
        <v>0</v>
      </c>
      <c r="IDR5" s="42">
        <f t="shared" si="375"/>
        <v>0</v>
      </c>
      <c r="IDS5" s="42">
        <f t="shared" si="375"/>
        <v>0</v>
      </c>
      <c r="IDT5" s="42">
        <f t="shared" si="375"/>
        <v>0</v>
      </c>
      <c r="IDU5" s="42">
        <f t="shared" si="375"/>
        <v>0</v>
      </c>
      <c r="IDV5" s="42">
        <f t="shared" si="375"/>
        <v>0</v>
      </c>
      <c r="IDW5" s="42">
        <f t="shared" si="375"/>
        <v>0</v>
      </c>
      <c r="IDX5" s="42">
        <f t="shared" si="375"/>
        <v>0</v>
      </c>
      <c r="IDY5" s="42">
        <f t="shared" si="375"/>
        <v>0</v>
      </c>
      <c r="IDZ5" s="42">
        <f t="shared" si="375"/>
        <v>0</v>
      </c>
      <c r="IEA5" s="42">
        <f t="shared" si="375"/>
        <v>0</v>
      </c>
      <c r="IEB5" s="42">
        <f t="shared" si="375"/>
        <v>0</v>
      </c>
      <c r="IEC5" s="42">
        <f t="shared" si="375"/>
        <v>0</v>
      </c>
      <c r="IED5" s="42">
        <f t="shared" si="375"/>
        <v>0</v>
      </c>
      <c r="IEE5" s="42">
        <f t="shared" si="375"/>
        <v>0</v>
      </c>
      <c r="IEF5" s="42">
        <f t="shared" si="375"/>
        <v>0</v>
      </c>
      <c r="IEG5" s="42">
        <f t="shared" si="375"/>
        <v>0</v>
      </c>
      <c r="IEH5" s="42">
        <f t="shared" si="375"/>
        <v>0</v>
      </c>
      <c r="IEI5" s="42">
        <f t="shared" si="375"/>
        <v>0</v>
      </c>
      <c r="IEJ5" s="42">
        <f t="shared" si="375"/>
        <v>0</v>
      </c>
      <c r="IEK5" s="42">
        <f t="shared" si="375"/>
        <v>0</v>
      </c>
      <c r="IEL5" s="42">
        <f t="shared" si="375"/>
        <v>0</v>
      </c>
      <c r="IEM5" s="42">
        <f t="shared" si="375"/>
        <v>0</v>
      </c>
      <c r="IEN5" s="42">
        <f t="shared" si="375"/>
        <v>0</v>
      </c>
      <c r="IEO5" s="42">
        <f t="shared" si="375"/>
        <v>0</v>
      </c>
      <c r="IEP5" s="42">
        <f t="shared" si="375"/>
        <v>0</v>
      </c>
      <c r="IEQ5" s="42">
        <f t="shared" si="375"/>
        <v>0</v>
      </c>
      <c r="IER5" s="42">
        <f t="shared" si="375"/>
        <v>0</v>
      </c>
      <c r="IES5" s="42">
        <f t="shared" si="375"/>
        <v>0</v>
      </c>
      <c r="IET5" s="42">
        <f t="shared" si="375"/>
        <v>0</v>
      </c>
      <c r="IEU5" s="42">
        <f t="shared" si="375"/>
        <v>0</v>
      </c>
      <c r="IEV5" s="42">
        <f t="shared" si="375"/>
        <v>0</v>
      </c>
      <c r="IEW5" s="42">
        <f t="shared" si="375"/>
        <v>0</v>
      </c>
      <c r="IEX5" s="42">
        <f t="shared" si="375"/>
        <v>0</v>
      </c>
      <c r="IEY5" s="42">
        <f t="shared" si="375"/>
        <v>0</v>
      </c>
      <c r="IEZ5" s="42">
        <f t="shared" ref="IEZ5:IHK5" si="376">MATCH(IEZ2,ID_WR,0)-1</f>
        <v>0</v>
      </c>
      <c r="IFA5" s="42">
        <f t="shared" si="376"/>
        <v>0</v>
      </c>
      <c r="IFB5" s="42">
        <f t="shared" si="376"/>
        <v>0</v>
      </c>
      <c r="IFC5" s="42">
        <f t="shared" si="376"/>
        <v>0</v>
      </c>
      <c r="IFD5" s="42">
        <f t="shared" si="376"/>
        <v>0</v>
      </c>
      <c r="IFE5" s="42">
        <f t="shared" si="376"/>
        <v>0</v>
      </c>
      <c r="IFF5" s="42">
        <f t="shared" si="376"/>
        <v>0</v>
      </c>
      <c r="IFG5" s="42">
        <f t="shared" si="376"/>
        <v>0</v>
      </c>
      <c r="IFH5" s="42">
        <f t="shared" si="376"/>
        <v>0</v>
      </c>
      <c r="IFI5" s="42">
        <f t="shared" si="376"/>
        <v>0</v>
      </c>
      <c r="IFJ5" s="42">
        <f t="shared" si="376"/>
        <v>0</v>
      </c>
      <c r="IFK5" s="42">
        <f t="shared" si="376"/>
        <v>0</v>
      </c>
      <c r="IFL5" s="42">
        <f t="shared" si="376"/>
        <v>0</v>
      </c>
      <c r="IFM5" s="42">
        <f t="shared" si="376"/>
        <v>0</v>
      </c>
      <c r="IFN5" s="42">
        <f t="shared" si="376"/>
        <v>0</v>
      </c>
      <c r="IFO5" s="42">
        <f t="shared" si="376"/>
        <v>0</v>
      </c>
      <c r="IFP5" s="42">
        <f t="shared" si="376"/>
        <v>0</v>
      </c>
      <c r="IFQ5" s="42">
        <f t="shared" si="376"/>
        <v>0</v>
      </c>
      <c r="IFR5" s="42">
        <f t="shared" si="376"/>
        <v>0</v>
      </c>
      <c r="IFS5" s="42">
        <f t="shared" si="376"/>
        <v>0</v>
      </c>
      <c r="IFT5" s="42">
        <f t="shared" si="376"/>
        <v>0</v>
      </c>
      <c r="IFU5" s="42">
        <f t="shared" si="376"/>
        <v>0</v>
      </c>
      <c r="IFV5" s="42">
        <f t="shared" si="376"/>
        <v>0</v>
      </c>
      <c r="IFW5" s="42">
        <f t="shared" si="376"/>
        <v>0</v>
      </c>
      <c r="IFX5" s="42">
        <f t="shared" si="376"/>
        <v>0</v>
      </c>
      <c r="IFY5" s="42">
        <f t="shared" si="376"/>
        <v>0</v>
      </c>
      <c r="IFZ5" s="42">
        <f t="shared" si="376"/>
        <v>0</v>
      </c>
      <c r="IGA5" s="42">
        <f t="shared" si="376"/>
        <v>0</v>
      </c>
      <c r="IGB5" s="42">
        <f t="shared" si="376"/>
        <v>0</v>
      </c>
      <c r="IGC5" s="42">
        <f t="shared" si="376"/>
        <v>0</v>
      </c>
      <c r="IGD5" s="42">
        <f t="shared" si="376"/>
        <v>0</v>
      </c>
      <c r="IGE5" s="42">
        <f t="shared" si="376"/>
        <v>0</v>
      </c>
      <c r="IGF5" s="42">
        <f t="shared" si="376"/>
        <v>0</v>
      </c>
      <c r="IGG5" s="42">
        <f t="shared" si="376"/>
        <v>0</v>
      </c>
      <c r="IGH5" s="42">
        <f t="shared" si="376"/>
        <v>0</v>
      </c>
      <c r="IGI5" s="42">
        <f t="shared" si="376"/>
        <v>0</v>
      </c>
      <c r="IGJ5" s="42">
        <f t="shared" si="376"/>
        <v>0</v>
      </c>
      <c r="IGK5" s="42">
        <f t="shared" si="376"/>
        <v>0</v>
      </c>
      <c r="IGL5" s="42">
        <f t="shared" si="376"/>
        <v>0</v>
      </c>
      <c r="IGM5" s="42">
        <f t="shared" si="376"/>
        <v>0</v>
      </c>
      <c r="IGN5" s="42">
        <f t="shared" si="376"/>
        <v>0</v>
      </c>
      <c r="IGO5" s="42">
        <f t="shared" si="376"/>
        <v>0</v>
      </c>
      <c r="IGP5" s="42">
        <f t="shared" si="376"/>
        <v>0</v>
      </c>
      <c r="IGQ5" s="42">
        <f t="shared" si="376"/>
        <v>0</v>
      </c>
      <c r="IGR5" s="42">
        <f t="shared" si="376"/>
        <v>0</v>
      </c>
      <c r="IGS5" s="42">
        <f t="shared" si="376"/>
        <v>0</v>
      </c>
      <c r="IGT5" s="42">
        <f t="shared" si="376"/>
        <v>0</v>
      </c>
      <c r="IGU5" s="42">
        <f t="shared" si="376"/>
        <v>0</v>
      </c>
      <c r="IGV5" s="42">
        <f t="shared" si="376"/>
        <v>0</v>
      </c>
      <c r="IGW5" s="42">
        <f t="shared" si="376"/>
        <v>0</v>
      </c>
      <c r="IGX5" s="42">
        <f t="shared" si="376"/>
        <v>0</v>
      </c>
      <c r="IGY5" s="42">
        <f t="shared" si="376"/>
        <v>0</v>
      </c>
      <c r="IGZ5" s="42">
        <f t="shared" si="376"/>
        <v>0</v>
      </c>
      <c r="IHA5" s="42">
        <f t="shared" si="376"/>
        <v>0</v>
      </c>
      <c r="IHB5" s="42">
        <f t="shared" si="376"/>
        <v>0</v>
      </c>
      <c r="IHC5" s="42">
        <f t="shared" si="376"/>
        <v>0</v>
      </c>
      <c r="IHD5" s="42">
        <f t="shared" si="376"/>
        <v>0</v>
      </c>
      <c r="IHE5" s="42">
        <f t="shared" si="376"/>
        <v>0</v>
      </c>
      <c r="IHF5" s="42">
        <f t="shared" si="376"/>
        <v>0</v>
      </c>
      <c r="IHG5" s="42">
        <f t="shared" si="376"/>
        <v>0</v>
      </c>
      <c r="IHH5" s="42">
        <f t="shared" si="376"/>
        <v>0</v>
      </c>
      <c r="IHI5" s="42">
        <f t="shared" si="376"/>
        <v>0</v>
      </c>
      <c r="IHJ5" s="42">
        <f t="shared" si="376"/>
        <v>0</v>
      </c>
      <c r="IHK5" s="42">
        <f t="shared" si="376"/>
        <v>0</v>
      </c>
      <c r="IHL5" s="42">
        <f t="shared" ref="IHL5:IJW5" si="377">MATCH(IHL2,ID_WR,0)-1</f>
        <v>0</v>
      </c>
      <c r="IHM5" s="42">
        <f t="shared" si="377"/>
        <v>0</v>
      </c>
      <c r="IHN5" s="42">
        <f t="shared" si="377"/>
        <v>0</v>
      </c>
      <c r="IHO5" s="42">
        <f t="shared" si="377"/>
        <v>0</v>
      </c>
      <c r="IHP5" s="42">
        <f t="shared" si="377"/>
        <v>0</v>
      </c>
      <c r="IHQ5" s="42">
        <f t="shared" si="377"/>
        <v>0</v>
      </c>
      <c r="IHR5" s="42">
        <f t="shared" si="377"/>
        <v>0</v>
      </c>
      <c r="IHS5" s="42">
        <f t="shared" si="377"/>
        <v>0</v>
      </c>
      <c r="IHT5" s="42">
        <f t="shared" si="377"/>
        <v>0</v>
      </c>
      <c r="IHU5" s="42">
        <f t="shared" si="377"/>
        <v>0</v>
      </c>
      <c r="IHV5" s="42">
        <f t="shared" si="377"/>
        <v>0</v>
      </c>
      <c r="IHW5" s="42">
        <f t="shared" si="377"/>
        <v>0</v>
      </c>
      <c r="IHX5" s="42">
        <f t="shared" si="377"/>
        <v>0</v>
      </c>
      <c r="IHY5" s="42">
        <f t="shared" si="377"/>
        <v>0</v>
      </c>
      <c r="IHZ5" s="42">
        <f t="shared" si="377"/>
        <v>0</v>
      </c>
      <c r="IIA5" s="42">
        <f t="shared" si="377"/>
        <v>0</v>
      </c>
      <c r="IIB5" s="42">
        <f t="shared" si="377"/>
        <v>0</v>
      </c>
      <c r="IIC5" s="42">
        <f t="shared" si="377"/>
        <v>0</v>
      </c>
      <c r="IID5" s="42">
        <f t="shared" si="377"/>
        <v>0</v>
      </c>
      <c r="IIE5" s="42">
        <f t="shared" si="377"/>
        <v>0</v>
      </c>
      <c r="IIF5" s="42">
        <f t="shared" si="377"/>
        <v>0</v>
      </c>
      <c r="IIG5" s="42">
        <f t="shared" si="377"/>
        <v>0</v>
      </c>
      <c r="IIH5" s="42">
        <f t="shared" si="377"/>
        <v>0</v>
      </c>
      <c r="III5" s="42">
        <f t="shared" si="377"/>
        <v>0</v>
      </c>
      <c r="IIJ5" s="42">
        <f t="shared" si="377"/>
        <v>0</v>
      </c>
      <c r="IIK5" s="42">
        <f t="shared" si="377"/>
        <v>0</v>
      </c>
      <c r="IIL5" s="42">
        <f t="shared" si="377"/>
        <v>0</v>
      </c>
      <c r="IIM5" s="42">
        <f t="shared" si="377"/>
        <v>0</v>
      </c>
      <c r="IIN5" s="42">
        <f t="shared" si="377"/>
        <v>0</v>
      </c>
      <c r="IIO5" s="42">
        <f t="shared" si="377"/>
        <v>0</v>
      </c>
      <c r="IIP5" s="42">
        <f t="shared" si="377"/>
        <v>0</v>
      </c>
      <c r="IIQ5" s="42">
        <f t="shared" si="377"/>
        <v>0</v>
      </c>
      <c r="IIR5" s="42">
        <f t="shared" si="377"/>
        <v>0</v>
      </c>
      <c r="IIS5" s="42">
        <f t="shared" si="377"/>
        <v>0</v>
      </c>
      <c r="IIT5" s="42">
        <f t="shared" si="377"/>
        <v>0</v>
      </c>
      <c r="IIU5" s="42">
        <f t="shared" si="377"/>
        <v>0</v>
      </c>
      <c r="IIV5" s="42">
        <f t="shared" si="377"/>
        <v>0</v>
      </c>
      <c r="IIW5" s="42">
        <f t="shared" si="377"/>
        <v>0</v>
      </c>
      <c r="IIX5" s="42">
        <f t="shared" si="377"/>
        <v>0</v>
      </c>
      <c r="IIY5" s="42">
        <f t="shared" si="377"/>
        <v>0</v>
      </c>
      <c r="IIZ5" s="42">
        <f t="shared" si="377"/>
        <v>0</v>
      </c>
      <c r="IJA5" s="42">
        <f t="shared" si="377"/>
        <v>0</v>
      </c>
      <c r="IJB5" s="42">
        <f t="shared" si="377"/>
        <v>0</v>
      </c>
      <c r="IJC5" s="42">
        <f t="shared" si="377"/>
        <v>0</v>
      </c>
      <c r="IJD5" s="42">
        <f t="shared" si="377"/>
        <v>0</v>
      </c>
      <c r="IJE5" s="42">
        <f t="shared" si="377"/>
        <v>0</v>
      </c>
      <c r="IJF5" s="42">
        <f t="shared" si="377"/>
        <v>0</v>
      </c>
      <c r="IJG5" s="42">
        <f t="shared" si="377"/>
        <v>0</v>
      </c>
      <c r="IJH5" s="42">
        <f t="shared" si="377"/>
        <v>0</v>
      </c>
      <c r="IJI5" s="42">
        <f t="shared" si="377"/>
        <v>0</v>
      </c>
      <c r="IJJ5" s="42">
        <f t="shared" si="377"/>
        <v>0</v>
      </c>
      <c r="IJK5" s="42">
        <f t="shared" si="377"/>
        <v>0</v>
      </c>
      <c r="IJL5" s="42">
        <f t="shared" si="377"/>
        <v>0</v>
      </c>
      <c r="IJM5" s="42">
        <f t="shared" si="377"/>
        <v>0</v>
      </c>
      <c r="IJN5" s="42">
        <f t="shared" si="377"/>
        <v>0</v>
      </c>
      <c r="IJO5" s="42">
        <f t="shared" si="377"/>
        <v>0</v>
      </c>
      <c r="IJP5" s="42">
        <f t="shared" si="377"/>
        <v>0</v>
      </c>
      <c r="IJQ5" s="42">
        <f t="shared" si="377"/>
        <v>0</v>
      </c>
      <c r="IJR5" s="42">
        <f t="shared" si="377"/>
        <v>0</v>
      </c>
      <c r="IJS5" s="42">
        <f t="shared" si="377"/>
        <v>0</v>
      </c>
      <c r="IJT5" s="42">
        <f t="shared" si="377"/>
        <v>0</v>
      </c>
      <c r="IJU5" s="42">
        <f t="shared" si="377"/>
        <v>0</v>
      </c>
      <c r="IJV5" s="42">
        <f t="shared" si="377"/>
        <v>0</v>
      </c>
      <c r="IJW5" s="42">
        <f t="shared" si="377"/>
        <v>0</v>
      </c>
      <c r="IJX5" s="42">
        <f t="shared" ref="IJX5:IMI5" si="378">MATCH(IJX2,ID_WR,0)-1</f>
        <v>0</v>
      </c>
      <c r="IJY5" s="42">
        <f t="shared" si="378"/>
        <v>0</v>
      </c>
      <c r="IJZ5" s="42">
        <f t="shared" si="378"/>
        <v>0</v>
      </c>
      <c r="IKA5" s="42">
        <f t="shared" si="378"/>
        <v>0</v>
      </c>
      <c r="IKB5" s="42">
        <f t="shared" si="378"/>
        <v>0</v>
      </c>
      <c r="IKC5" s="42">
        <f t="shared" si="378"/>
        <v>0</v>
      </c>
      <c r="IKD5" s="42">
        <f t="shared" si="378"/>
        <v>0</v>
      </c>
      <c r="IKE5" s="42">
        <f t="shared" si="378"/>
        <v>0</v>
      </c>
      <c r="IKF5" s="42">
        <f t="shared" si="378"/>
        <v>0</v>
      </c>
      <c r="IKG5" s="42">
        <f t="shared" si="378"/>
        <v>0</v>
      </c>
      <c r="IKH5" s="42">
        <f t="shared" si="378"/>
        <v>0</v>
      </c>
      <c r="IKI5" s="42">
        <f t="shared" si="378"/>
        <v>0</v>
      </c>
      <c r="IKJ5" s="42">
        <f t="shared" si="378"/>
        <v>0</v>
      </c>
      <c r="IKK5" s="42">
        <f t="shared" si="378"/>
        <v>0</v>
      </c>
      <c r="IKL5" s="42">
        <f t="shared" si="378"/>
        <v>0</v>
      </c>
      <c r="IKM5" s="42">
        <f t="shared" si="378"/>
        <v>0</v>
      </c>
      <c r="IKN5" s="42">
        <f t="shared" si="378"/>
        <v>0</v>
      </c>
      <c r="IKO5" s="42">
        <f t="shared" si="378"/>
        <v>0</v>
      </c>
      <c r="IKP5" s="42">
        <f t="shared" si="378"/>
        <v>0</v>
      </c>
      <c r="IKQ5" s="42">
        <f t="shared" si="378"/>
        <v>0</v>
      </c>
      <c r="IKR5" s="42">
        <f t="shared" si="378"/>
        <v>0</v>
      </c>
      <c r="IKS5" s="42">
        <f t="shared" si="378"/>
        <v>0</v>
      </c>
      <c r="IKT5" s="42">
        <f t="shared" si="378"/>
        <v>0</v>
      </c>
      <c r="IKU5" s="42">
        <f t="shared" si="378"/>
        <v>0</v>
      </c>
      <c r="IKV5" s="42">
        <f t="shared" si="378"/>
        <v>0</v>
      </c>
      <c r="IKW5" s="42">
        <f t="shared" si="378"/>
        <v>0</v>
      </c>
      <c r="IKX5" s="42">
        <f t="shared" si="378"/>
        <v>0</v>
      </c>
      <c r="IKY5" s="42">
        <f t="shared" si="378"/>
        <v>0</v>
      </c>
      <c r="IKZ5" s="42">
        <f t="shared" si="378"/>
        <v>0</v>
      </c>
      <c r="ILA5" s="42">
        <f t="shared" si="378"/>
        <v>0</v>
      </c>
      <c r="ILB5" s="42">
        <f t="shared" si="378"/>
        <v>0</v>
      </c>
      <c r="ILC5" s="42">
        <f t="shared" si="378"/>
        <v>0</v>
      </c>
      <c r="ILD5" s="42">
        <f t="shared" si="378"/>
        <v>0</v>
      </c>
      <c r="ILE5" s="42">
        <f t="shared" si="378"/>
        <v>0</v>
      </c>
      <c r="ILF5" s="42">
        <f t="shared" si="378"/>
        <v>0</v>
      </c>
      <c r="ILG5" s="42">
        <f t="shared" si="378"/>
        <v>0</v>
      </c>
      <c r="ILH5" s="42">
        <f t="shared" si="378"/>
        <v>0</v>
      </c>
      <c r="ILI5" s="42">
        <f t="shared" si="378"/>
        <v>0</v>
      </c>
      <c r="ILJ5" s="42">
        <f t="shared" si="378"/>
        <v>0</v>
      </c>
      <c r="ILK5" s="42">
        <f t="shared" si="378"/>
        <v>0</v>
      </c>
      <c r="ILL5" s="42">
        <f t="shared" si="378"/>
        <v>0</v>
      </c>
      <c r="ILM5" s="42">
        <f t="shared" si="378"/>
        <v>0</v>
      </c>
      <c r="ILN5" s="42">
        <f t="shared" si="378"/>
        <v>0</v>
      </c>
      <c r="ILO5" s="42">
        <f t="shared" si="378"/>
        <v>0</v>
      </c>
      <c r="ILP5" s="42">
        <f t="shared" si="378"/>
        <v>0</v>
      </c>
      <c r="ILQ5" s="42">
        <f t="shared" si="378"/>
        <v>0</v>
      </c>
      <c r="ILR5" s="42">
        <f t="shared" si="378"/>
        <v>0</v>
      </c>
      <c r="ILS5" s="42">
        <f t="shared" si="378"/>
        <v>0</v>
      </c>
      <c r="ILT5" s="42">
        <f t="shared" si="378"/>
        <v>0</v>
      </c>
      <c r="ILU5" s="42">
        <f t="shared" si="378"/>
        <v>0</v>
      </c>
      <c r="ILV5" s="42">
        <f t="shared" si="378"/>
        <v>0</v>
      </c>
      <c r="ILW5" s="42">
        <f t="shared" si="378"/>
        <v>0</v>
      </c>
      <c r="ILX5" s="42">
        <f t="shared" si="378"/>
        <v>0</v>
      </c>
      <c r="ILY5" s="42">
        <f t="shared" si="378"/>
        <v>0</v>
      </c>
      <c r="ILZ5" s="42">
        <f t="shared" si="378"/>
        <v>0</v>
      </c>
      <c r="IMA5" s="42">
        <f t="shared" si="378"/>
        <v>0</v>
      </c>
      <c r="IMB5" s="42">
        <f t="shared" si="378"/>
        <v>0</v>
      </c>
      <c r="IMC5" s="42">
        <f t="shared" si="378"/>
        <v>0</v>
      </c>
      <c r="IMD5" s="42">
        <f t="shared" si="378"/>
        <v>0</v>
      </c>
      <c r="IME5" s="42">
        <f t="shared" si="378"/>
        <v>0</v>
      </c>
      <c r="IMF5" s="42">
        <f t="shared" si="378"/>
        <v>0</v>
      </c>
      <c r="IMG5" s="42">
        <f t="shared" si="378"/>
        <v>0</v>
      </c>
      <c r="IMH5" s="42">
        <f t="shared" si="378"/>
        <v>0</v>
      </c>
      <c r="IMI5" s="42">
        <f t="shared" si="378"/>
        <v>0</v>
      </c>
      <c r="IMJ5" s="42">
        <f t="shared" ref="IMJ5:IOU5" si="379">MATCH(IMJ2,ID_WR,0)-1</f>
        <v>0</v>
      </c>
      <c r="IMK5" s="42">
        <f t="shared" si="379"/>
        <v>0</v>
      </c>
      <c r="IML5" s="42">
        <f t="shared" si="379"/>
        <v>0</v>
      </c>
      <c r="IMM5" s="42">
        <f t="shared" si="379"/>
        <v>0</v>
      </c>
      <c r="IMN5" s="42">
        <f t="shared" si="379"/>
        <v>0</v>
      </c>
      <c r="IMO5" s="42">
        <f t="shared" si="379"/>
        <v>0</v>
      </c>
      <c r="IMP5" s="42">
        <f t="shared" si="379"/>
        <v>0</v>
      </c>
      <c r="IMQ5" s="42">
        <f t="shared" si="379"/>
        <v>0</v>
      </c>
      <c r="IMR5" s="42">
        <f t="shared" si="379"/>
        <v>0</v>
      </c>
      <c r="IMS5" s="42">
        <f t="shared" si="379"/>
        <v>0</v>
      </c>
      <c r="IMT5" s="42">
        <f t="shared" si="379"/>
        <v>0</v>
      </c>
      <c r="IMU5" s="42">
        <f t="shared" si="379"/>
        <v>0</v>
      </c>
      <c r="IMV5" s="42">
        <f t="shared" si="379"/>
        <v>0</v>
      </c>
      <c r="IMW5" s="42">
        <f t="shared" si="379"/>
        <v>0</v>
      </c>
      <c r="IMX5" s="42">
        <f t="shared" si="379"/>
        <v>0</v>
      </c>
      <c r="IMY5" s="42">
        <f t="shared" si="379"/>
        <v>0</v>
      </c>
      <c r="IMZ5" s="42">
        <f t="shared" si="379"/>
        <v>0</v>
      </c>
      <c r="INA5" s="42">
        <f t="shared" si="379"/>
        <v>0</v>
      </c>
      <c r="INB5" s="42">
        <f t="shared" si="379"/>
        <v>0</v>
      </c>
      <c r="INC5" s="42">
        <f t="shared" si="379"/>
        <v>0</v>
      </c>
      <c r="IND5" s="42">
        <f t="shared" si="379"/>
        <v>0</v>
      </c>
      <c r="INE5" s="42">
        <f t="shared" si="379"/>
        <v>0</v>
      </c>
      <c r="INF5" s="42">
        <f t="shared" si="379"/>
        <v>0</v>
      </c>
      <c r="ING5" s="42">
        <f t="shared" si="379"/>
        <v>0</v>
      </c>
      <c r="INH5" s="42">
        <f t="shared" si="379"/>
        <v>0</v>
      </c>
      <c r="INI5" s="42">
        <f t="shared" si="379"/>
        <v>0</v>
      </c>
      <c r="INJ5" s="42">
        <f t="shared" si="379"/>
        <v>0</v>
      </c>
      <c r="INK5" s="42">
        <f t="shared" si="379"/>
        <v>0</v>
      </c>
      <c r="INL5" s="42">
        <f t="shared" si="379"/>
        <v>0</v>
      </c>
      <c r="INM5" s="42">
        <f t="shared" si="379"/>
        <v>0</v>
      </c>
      <c r="INN5" s="42">
        <f t="shared" si="379"/>
        <v>0</v>
      </c>
      <c r="INO5" s="42">
        <f t="shared" si="379"/>
        <v>0</v>
      </c>
      <c r="INP5" s="42">
        <f t="shared" si="379"/>
        <v>0</v>
      </c>
      <c r="INQ5" s="42">
        <f t="shared" si="379"/>
        <v>0</v>
      </c>
      <c r="INR5" s="42">
        <f t="shared" si="379"/>
        <v>0</v>
      </c>
      <c r="INS5" s="42">
        <f t="shared" si="379"/>
        <v>0</v>
      </c>
      <c r="INT5" s="42">
        <f t="shared" si="379"/>
        <v>0</v>
      </c>
      <c r="INU5" s="42">
        <f t="shared" si="379"/>
        <v>0</v>
      </c>
      <c r="INV5" s="42">
        <f t="shared" si="379"/>
        <v>0</v>
      </c>
      <c r="INW5" s="42">
        <f t="shared" si="379"/>
        <v>0</v>
      </c>
      <c r="INX5" s="42">
        <f t="shared" si="379"/>
        <v>0</v>
      </c>
      <c r="INY5" s="42">
        <f t="shared" si="379"/>
        <v>0</v>
      </c>
      <c r="INZ5" s="42">
        <f t="shared" si="379"/>
        <v>0</v>
      </c>
      <c r="IOA5" s="42">
        <f t="shared" si="379"/>
        <v>0</v>
      </c>
      <c r="IOB5" s="42">
        <f t="shared" si="379"/>
        <v>0</v>
      </c>
      <c r="IOC5" s="42">
        <f t="shared" si="379"/>
        <v>0</v>
      </c>
      <c r="IOD5" s="42">
        <f t="shared" si="379"/>
        <v>0</v>
      </c>
      <c r="IOE5" s="42">
        <f t="shared" si="379"/>
        <v>0</v>
      </c>
      <c r="IOF5" s="42">
        <f t="shared" si="379"/>
        <v>0</v>
      </c>
      <c r="IOG5" s="42">
        <f t="shared" si="379"/>
        <v>0</v>
      </c>
      <c r="IOH5" s="42">
        <f t="shared" si="379"/>
        <v>0</v>
      </c>
      <c r="IOI5" s="42">
        <f t="shared" si="379"/>
        <v>0</v>
      </c>
      <c r="IOJ5" s="42">
        <f t="shared" si="379"/>
        <v>0</v>
      </c>
      <c r="IOK5" s="42">
        <f t="shared" si="379"/>
        <v>0</v>
      </c>
      <c r="IOL5" s="42">
        <f t="shared" si="379"/>
        <v>0</v>
      </c>
      <c r="IOM5" s="42">
        <f t="shared" si="379"/>
        <v>0</v>
      </c>
      <c r="ION5" s="42">
        <f t="shared" si="379"/>
        <v>0</v>
      </c>
      <c r="IOO5" s="42">
        <f t="shared" si="379"/>
        <v>0</v>
      </c>
      <c r="IOP5" s="42">
        <f t="shared" si="379"/>
        <v>0</v>
      </c>
      <c r="IOQ5" s="42">
        <f t="shared" si="379"/>
        <v>0</v>
      </c>
      <c r="IOR5" s="42">
        <f t="shared" si="379"/>
        <v>0</v>
      </c>
      <c r="IOS5" s="42">
        <f t="shared" si="379"/>
        <v>0</v>
      </c>
      <c r="IOT5" s="42">
        <f t="shared" si="379"/>
        <v>0</v>
      </c>
      <c r="IOU5" s="42">
        <f t="shared" si="379"/>
        <v>0</v>
      </c>
      <c r="IOV5" s="42">
        <f t="shared" ref="IOV5:IRG5" si="380">MATCH(IOV2,ID_WR,0)-1</f>
        <v>0</v>
      </c>
      <c r="IOW5" s="42">
        <f t="shared" si="380"/>
        <v>0</v>
      </c>
      <c r="IOX5" s="42">
        <f t="shared" si="380"/>
        <v>0</v>
      </c>
      <c r="IOY5" s="42">
        <f t="shared" si="380"/>
        <v>0</v>
      </c>
      <c r="IOZ5" s="42">
        <f t="shared" si="380"/>
        <v>0</v>
      </c>
      <c r="IPA5" s="42">
        <f t="shared" si="380"/>
        <v>0</v>
      </c>
      <c r="IPB5" s="42">
        <f t="shared" si="380"/>
        <v>0</v>
      </c>
      <c r="IPC5" s="42">
        <f t="shared" si="380"/>
        <v>0</v>
      </c>
      <c r="IPD5" s="42">
        <f t="shared" si="380"/>
        <v>0</v>
      </c>
      <c r="IPE5" s="42">
        <f t="shared" si="380"/>
        <v>0</v>
      </c>
      <c r="IPF5" s="42">
        <f t="shared" si="380"/>
        <v>0</v>
      </c>
      <c r="IPG5" s="42">
        <f t="shared" si="380"/>
        <v>0</v>
      </c>
      <c r="IPH5" s="42">
        <f t="shared" si="380"/>
        <v>0</v>
      </c>
      <c r="IPI5" s="42">
        <f t="shared" si="380"/>
        <v>0</v>
      </c>
      <c r="IPJ5" s="42">
        <f t="shared" si="380"/>
        <v>0</v>
      </c>
      <c r="IPK5" s="42">
        <f t="shared" si="380"/>
        <v>0</v>
      </c>
      <c r="IPL5" s="42">
        <f t="shared" si="380"/>
        <v>0</v>
      </c>
      <c r="IPM5" s="42">
        <f t="shared" si="380"/>
        <v>0</v>
      </c>
      <c r="IPN5" s="42">
        <f t="shared" si="380"/>
        <v>0</v>
      </c>
      <c r="IPO5" s="42">
        <f t="shared" si="380"/>
        <v>0</v>
      </c>
      <c r="IPP5" s="42">
        <f t="shared" si="380"/>
        <v>0</v>
      </c>
      <c r="IPQ5" s="42">
        <f t="shared" si="380"/>
        <v>0</v>
      </c>
      <c r="IPR5" s="42">
        <f t="shared" si="380"/>
        <v>0</v>
      </c>
      <c r="IPS5" s="42">
        <f t="shared" si="380"/>
        <v>0</v>
      </c>
      <c r="IPT5" s="42">
        <f t="shared" si="380"/>
        <v>0</v>
      </c>
      <c r="IPU5" s="42">
        <f t="shared" si="380"/>
        <v>0</v>
      </c>
      <c r="IPV5" s="42">
        <f t="shared" si="380"/>
        <v>0</v>
      </c>
      <c r="IPW5" s="42">
        <f t="shared" si="380"/>
        <v>0</v>
      </c>
      <c r="IPX5" s="42">
        <f t="shared" si="380"/>
        <v>0</v>
      </c>
      <c r="IPY5" s="42">
        <f t="shared" si="380"/>
        <v>0</v>
      </c>
      <c r="IPZ5" s="42">
        <f t="shared" si="380"/>
        <v>0</v>
      </c>
      <c r="IQA5" s="42">
        <f t="shared" si="380"/>
        <v>0</v>
      </c>
      <c r="IQB5" s="42">
        <f t="shared" si="380"/>
        <v>0</v>
      </c>
      <c r="IQC5" s="42">
        <f t="shared" si="380"/>
        <v>0</v>
      </c>
      <c r="IQD5" s="42">
        <f t="shared" si="380"/>
        <v>0</v>
      </c>
      <c r="IQE5" s="42">
        <f t="shared" si="380"/>
        <v>0</v>
      </c>
      <c r="IQF5" s="42">
        <f t="shared" si="380"/>
        <v>0</v>
      </c>
      <c r="IQG5" s="42">
        <f t="shared" si="380"/>
        <v>0</v>
      </c>
      <c r="IQH5" s="42">
        <f t="shared" si="380"/>
        <v>0</v>
      </c>
      <c r="IQI5" s="42">
        <f t="shared" si="380"/>
        <v>0</v>
      </c>
      <c r="IQJ5" s="42">
        <f t="shared" si="380"/>
        <v>0</v>
      </c>
      <c r="IQK5" s="42">
        <f t="shared" si="380"/>
        <v>0</v>
      </c>
      <c r="IQL5" s="42">
        <f t="shared" si="380"/>
        <v>0</v>
      </c>
      <c r="IQM5" s="42">
        <f t="shared" si="380"/>
        <v>0</v>
      </c>
      <c r="IQN5" s="42">
        <f t="shared" si="380"/>
        <v>0</v>
      </c>
      <c r="IQO5" s="42">
        <f t="shared" si="380"/>
        <v>0</v>
      </c>
      <c r="IQP5" s="42">
        <f t="shared" si="380"/>
        <v>0</v>
      </c>
      <c r="IQQ5" s="42">
        <f t="shared" si="380"/>
        <v>0</v>
      </c>
      <c r="IQR5" s="42">
        <f t="shared" si="380"/>
        <v>0</v>
      </c>
      <c r="IQS5" s="42">
        <f t="shared" si="380"/>
        <v>0</v>
      </c>
      <c r="IQT5" s="42">
        <f t="shared" si="380"/>
        <v>0</v>
      </c>
      <c r="IQU5" s="42">
        <f t="shared" si="380"/>
        <v>0</v>
      </c>
      <c r="IQV5" s="42">
        <f t="shared" si="380"/>
        <v>0</v>
      </c>
      <c r="IQW5" s="42">
        <f t="shared" si="380"/>
        <v>0</v>
      </c>
      <c r="IQX5" s="42">
        <f t="shared" si="380"/>
        <v>0</v>
      </c>
      <c r="IQY5" s="42">
        <f t="shared" si="380"/>
        <v>0</v>
      </c>
      <c r="IQZ5" s="42">
        <f t="shared" si="380"/>
        <v>0</v>
      </c>
      <c r="IRA5" s="42">
        <f t="shared" si="380"/>
        <v>0</v>
      </c>
      <c r="IRB5" s="42">
        <f t="shared" si="380"/>
        <v>0</v>
      </c>
      <c r="IRC5" s="42">
        <f t="shared" si="380"/>
        <v>0</v>
      </c>
      <c r="IRD5" s="42">
        <f t="shared" si="380"/>
        <v>0</v>
      </c>
      <c r="IRE5" s="42">
        <f t="shared" si="380"/>
        <v>0</v>
      </c>
      <c r="IRF5" s="42">
        <f t="shared" si="380"/>
        <v>0</v>
      </c>
      <c r="IRG5" s="42">
        <f t="shared" si="380"/>
        <v>0</v>
      </c>
      <c r="IRH5" s="42">
        <f t="shared" ref="IRH5:ITS5" si="381">MATCH(IRH2,ID_WR,0)-1</f>
        <v>0</v>
      </c>
      <c r="IRI5" s="42">
        <f t="shared" si="381"/>
        <v>0</v>
      </c>
      <c r="IRJ5" s="42">
        <f t="shared" si="381"/>
        <v>0</v>
      </c>
      <c r="IRK5" s="42">
        <f t="shared" si="381"/>
        <v>0</v>
      </c>
      <c r="IRL5" s="42">
        <f t="shared" si="381"/>
        <v>0</v>
      </c>
      <c r="IRM5" s="42">
        <f t="shared" si="381"/>
        <v>0</v>
      </c>
      <c r="IRN5" s="42">
        <f t="shared" si="381"/>
        <v>0</v>
      </c>
      <c r="IRO5" s="42">
        <f t="shared" si="381"/>
        <v>0</v>
      </c>
      <c r="IRP5" s="42">
        <f t="shared" si="381"/>
        <v>0</v>
      </c>
      <c r="IRQ5" s="42">
        <f t="shared" si="381"/>
        <v>0</v>
      </c>
      <c r="IRR5" s="42">
        <f t="shared" si="381"/>
        <v>0</v>
      </c>
      <c r="IRS5" s="42">
        <f t="shared" si="381"/>
        <v>0</v>
      </c>
      <c r="IRT5" s="42">
        <f t="shared" si="381"/>
        <v>0</v>
      </c>
      <c r="IRU5" s="42">
        <f t="shared" si="381"/>
        <v>0</v>
      </c>
      <c r="IRV5" s="42">
        <f t="shared" si="381"/>
        <v>0</v>
      </c>
      <c r="IRW5" s="42">
        <f t="shared" si="381"/>
        <v>0</v>
      </c>
      <c r="IRX5" s="42">
        <f t="shared" si="381"/>
        <v>0</v>
      </c>
      <c r="IRY5" s="42">
        <f t="shared" si="381"/>
        <v>0</v>
      </c>
      <c r="IRZ5" s="42">
        <f t="shared" si="381"/>
        <v>0</v>
      </c>
      <c r="ISA5" s="42">
        <f t="shared" si="381"/>
        <v>0</v>
      </c>
      <c r="ISB5" s="42">
        <f t="shared" si="381"/>
        <v>0</v>
      </c>
      <c r="ISC5" s="42">
        <f t="shared" si="381"/>
        <v>0</v>
      </c>
      <c r="ISD5" s="42">
        <f t="shared" si="381"/>
        <v>0</v>
      </c>
      <c r="ISE5" s="42">
        <f t="shared" si="381"/>
        <v>0</v>
      </c>
      <c r="ISF5" s="42">
        <f t="shared" si="381"/>
        <v>0</v>
      </c>
      <c r="ISG5" s="42">
        <f t="shared" si="381"/>
        <v>0</v>
      </c>
      <c r="ISH5" s="42">
        <f t="shared" si="381"/>
        <v>0</v>
      </c>
      <c r="ISI5" s="42">
        <f t="shared" si="381"/>
        <v>0</v>
      </c>
      <c r="ISJ5" s="42">
        <f t="shared" si="381"/>
        <v>0</v>
      </c>
      <c r="ISK5" s="42">
        <f t="shared" si="381"/>
        <v>0</v>
      </c>
      <c r="ISL5" s="42">
        <f t="shared" si="381"/>
        <v>0</v>
      </c>
      <c r="ISM5" s="42">
        <f t="shared" si="381"/>
        <v>0</v>
      </c>
      <c r="ISN5" s="42">
        <f t="shared" si="381"/>
        <v>0</v>
      </c>
      <c r="ISO5" s="42">
        <f t="shared" si="381"/>
        <v>0</v>
      </c>
      <c r="ISP5" s="42">
        <f t="shared" si="381"/>
        <v>0</v>
      </c>
      <c r="ISQ5" s="42">
        <f t="shared" si="381"/>
        <v>0</v>
      </c>
      <c r="ISR5" s="42">
        <f t="shared" si="381"/>
        <v>0</v>
      </c>
      <c r="ISS5" s="42">
        <f t="shared" si="381"/>
        <v>0</v>
      </c>
      <c r="IST5" s="42">
        <f t="shared" si="381"/>
        <v>0</v>
      </c>
      <c r="ISU5" s="42">
        <f t="shared" si="381"/>
        <v>0</v>
      </c>
      <c r="ISV5" s="42">
        <f t="shared" si="381"/>
        <v>0</v>
      </c>
      <c r="ISW5" s="42">
        <f t="shared" si="381"/>
        <v>0</v>
      </c>
      <c r="ISX5" s="42">
        <f t="shared" si="381"/>
        <v>0</v>
      </c>
      <c r="ISY5" s="42">
        <f t="shared" si="381"/>
        <v>0</v>
      </c>
      <c r="ISZ5" s="42">
        <f t="shared" si="381"/>
        <v>0</v>
      </c>
      <c r="ITA5" s="42">
        <f t="shared" si="381"/>
        <v>0</v>
      </c>
      <c r="ITB5" s="42">
        <f t="shared" si="381"/>
        <v>0</v>
      </c>
      <c r="ITC5" s="42">
        <f t="shared" si="381"/>
        <v>0</v>
      </c>
      <c r="ITD5" s="42">
        <f t="shared" si="381"/>
        <v>0</v>
      </c>
      <c r="ITE5" s="42">
        <f t="shared" si="381"/>
        <v>0</v>
      </c>
      <c r="ITF5" s="42">
        <f t="shared" si="381"/>
        <v>0</v>
      </c>
      <c r="ITG5" s="42">
        <f t="shared" si="381"/>
        <v>0</v>
      </c>
      <c r="ITH5" s="42">
        <f t="shared" si="381"/>
        <v>0</v>
      </c>
      <c r="ITI5" s="42">
        <f t="shared" si="381"/>
        <v>0</v>
      </c>
      <c r="ITJ5" s="42">
        <f t="shared" si="381"/>
        <v>0</v>
      </c>
      <c r="ITK5" s="42">
        <f t="shared" si="381"/>
        <v>0</v>
      </c>
      <c r="ITL5" s="42">
        <f t="shared" si="381"/>
        <v>0</v>
      </c>
      <c r="ITM5" s="42">
        <f t="shared" si="381"/>
        <v>0</v>
      </c>
      <c r="ITN5" s="42">
        <f t="shared" si="381"/>
        <v>0</v>
      </c>
      <c r="ITO5" s="42">
        <f t="shared" si="381"/>
        <v>0</v>
      </c>
      <c r="ITP5" s="42">
        <f t="shared" si="381"/>
        <v>0</v>
      </c>
      <c r="ITQ5" s="42">
        <f t="shared" si="381"/>
        <v>0</v>
      </c>
      <c r="ITR5" s="42">
        <f t="shared" si="381"/>
        <v>0</v>
      </c>
      <c r="ITS5" s="42">
        <f t="shared" si="381"/>
        <v>0</v>
      </c>
      <c r="ITT5" s="42">
        <f t="shared" ref="ITT5:IWE5" si="382">MATCH(ITT2,ID_WR,0)-1</f>
        <v>0</v>
      </c>
      <c r="ITU5" s="42">
        <f t="shared" si="382"/>
        <v>0</v>
      </c>
      <c r="ITV5" s="42">
        <f t="shared" si="382"/>
        <v>0</v>
      </c>
      <c r="ITW5" s="42">
        <f t="shared" si="382"/>
        <v>0</v>
      </c>
      <c r="ITX5" s="42">
        <f t="shared" si="382"/>
        <v>0</v>
      </c>
      <c r="ITY5" s="42">
        <f t="shared" si="382"/>
        <v>0</v>
      </c>
      <c r="ITZ5" s="42">
        <f t="shared" si="382"/>
        <v>0</v>
      </c>
      <c r="IUA5" s="42">
        <f t="shared" si="382"/>
        <v>0</v>
      </c>
      <c r="IUB5" s="42">
        <f t="shared" si="382"/>
        <v>0</v>
      </c>
      <c r="IUC5" s="42">
        <f t="shared" si="382"/>
        <v>0</v>
      </c>
      <c r="IUD5" s="42">
        <f t="shared" si="382"/>
        <v>0</v>
      </c>
      <c r="IUE5" s="42">
        <f t="shared" si="382"/>
        <v>0</v>
      </c>
      <c r="IUF5" s="42">
        <f t="shared" si="382"/>
        <v>0</v>
      </c>
      <c r="IUG5" s="42">
        <f t="shared" si="382"/>
        <v>0</v>
      </c>
      <c r="IUH5" s="42">
        <f t="shared" si="382"/>
        <v>0</v>
      </c>
      <c r="IUI5" s="42">
        <f t="shared" si="382"/>
        <v>0</v>
      </c>
      <c r="IUJ5" s="42">
        <f t="shared" si="382"/>
        <v>0</v>
      </c>
      <c r="IUK5" s="42">
        <f t="shared" si="382"/>
        <v>0</v>
      </c>
      <c r="IUL5" s="42">
        <f t="shared" si="382"/>
        <v>0</v>
      </c>
      <c r="IUM5" s="42">
        <f t="shared" si="382"/>
        <v>0</v>
      </c>
      <c r="IUN5" s="42">
        <f t="shared" si="382"/>
        <v>0</v>
      </c>
      <c r="IUO5" s="42">
        <f t="shared" si="382"/>
        <v>0</v>
      </c>
      <c r="IUP5" s="42">
        <f t="shared" si="382"/>
        <v>0</v>
      </c>
      <c r="IUQ5" s="42">
        <f t="shared" si="382"/>
        <v>0</v>
      </c>
      <c r="IUR5" s="42">
        <f t="shared" si="382"/>
        <v>0</v>
      </c>
      <c r="IUS5" s="42">
        <f t="shared" si="382"/>
        <v>0</v>
      </c>
      <c r="IUT5" s="42">
        <f t="shared" si="382"/>
        <v>0</v>
      </c>
      <c r="IUU5" s="42">
        <f t="shared" si="382"/>
        <v>0</v>
      </c>
      <c r="IUV5" s="42">
        <f t="shared" si="382"/>
        <v>0</v>
      </c>
      <c r="IUW5" s="42">
        <f t="shared" si="382"/>
        <v>0</v>
      </c>
      <c r="IUX5" s="42">
        <f t="shared" si="382"/>
        <v>0</v>
      </c>
      <c r="IUY5" s="42">
        <f t="shared" si="382"/>
        <v>0</v>
      </c>
      <c r="IUZ5" s="42">
        <f t="shared" si="382"/>
        <v>0</v>
      </c>
      <c r="IVA5" s="42">
        <f t="shared" si="382"/>
        <v>0</v>
      </c>
      <c r="IVB5" s="42">
        <f t="shared" si="382"/>
        <v>0</v>
      </c>
      <c r="IVC5" s="42">
        <f t="shared" si="382"/>
        <v>0</v>
      </c>
      <c r="IVD5" s="42">
        <f t="shared" si="382"/>
        <v>0</v>
      </c>
      <c r="IVE5" s="42">
        <f t="shared" si="382"/>
        <v>0</v>
      </c>
      <c r="IVF5" s="42">
        <f t="shared" si="382"/>
        <v>0</v>
      </c>
      <c r="IVG5" s="42">
        <f t="shared" si="382"/>
        <v>0</v>
      </c>
      <c r="IVH5" s="42">
        <f t="shared" si="382"/>
        <v>0</v>
      </c>
      <c r="IVI5" s="42">
        <f t="shared" si="382"/>
        <v>0</v>
      </c>
      <c r="IVJ5" s="42">
        <f t="shared" si="382"/>
        <v>0</v>
      </c>
      <c r="IVK5" s="42">
        <f t="shared" si="382"/>
        <v>0</v>
      </c>
      <c r="IVL5" s="42">
        <f t="shared" si="382"/>
        <v>0</v>
      </c>
      <c r="IVM5" s="42">
        <f t="shared" si="382"/>
        <v>0</v>
      </c>
      <c r="IVN5" s="42">
        <f t="shared" si="382"/>
        <v>0</v>
      </c>
      <c r="IVO5" s="42">
        <f t="shared" si="382"/>
        <v>0</v>
      </c>
      <c r="IVP5" s="42">
        <f t="shared" si="382"/>
        <v>0</v>
      </c>
      <c r="IVQ5" s="42">
        <f t="shared" si="382"/>
        <v>0</v>
      </c>
      <c r="IVR5" s="42">
        <f t="shared" si="382"/>
        <v>0</v>
      </c>
      <c r="IVS5" s="42">
        <f t="shared" si="382"/>
        <v>0</v>
      </c>
      <c r="IVT5" s="42">
        <f t="shared" si="382"/>
        <v>0</v>
      </c>
      <c r="IVU5" s="42">
        <f t="shared" si="382"/>
        <v>0</v>
      </c>
      <c r="IVV5" s="42">
        <f t="shared" si="382"/>
        <v>0</v>
      </c>
      <c r="IVW5" s="42">
        <f t="shared" si="382"/>
        <v>0</v>
      </c>
      <c r="IVX5" s="42">
        <f t="shared" si="382"/>
        <v>0</v>
      </c>
      <c r="IVY5" s="42">
        <f t="shared" si="382"/>
        <v>0</v>
      </c>
      <c r="IVZ5" s="42">
        <f t="shared" si="382"/>
        <v>0</v>
      </c>
      <c r="IWA5" s="42">
        <f t="shared" si="382"/>
        <v>0</v>
      </c>
      <c r="IWB5" s="42">
        <f t="shared" si="382"/>
        <v>0</v>
      </c>
      <c r="IWC5" s="42">
        <f t="shared" si="382"/>
        <v>0</v>
      </c>
      <c r="IWD5" s="42">
        <f t="shared" si="382"/>
        <v>0</v>
      </c>
      <c r="IWE5" s="42">
        <f t="shared" si="382"/>
        <v>0</v>
      </c>
      <c r="IWF5" s="42">
        <f t="shared" ref="IWF5:IYQ5" si="383">MATCH(IWF2,ID_WR,0)-1</f>
        <v>0</v>
      </c>
      <c r="IWG5" s="42">
        <f t="shared" si="383"/>
        <v>0</v>
      </c>
      <c r="IWH5" s="42">
        <f t="shared" si="383"/>
        <v>0</v>
      </c>
      <c r="IWI5" s="42">
        <f t="shared" si="383"/>
        <v>0</v>
      </c>
      <c r="IWJ5" s="42">
        <f t="shared" si="383"/>
        <v>0</v>
      </c>
      <c r="IWK5" s="42">
        <f t="shared" si="383"/>
        <v>0</v>
      </c>
      <c r="IWL5" s="42">
        <f t="shared" si="383"/>
        <v>0</v>
      </c>
      <c r="IWM5" s="42">
        <f t="shared" si="383"/>
        <v>0</v>
      </c>
      <c r="IWN5" s="42">
        <f t="shared" si="383"/>
        <v>0</v>
      </c>
      <c r="IWO5" s="42">
        <f t="shared" si="383"/>
        <v>0</v>
      </c>
      <c r="IWP5" s="42">
        <f t="shared" si="383"/>
        <v>0</v>
      </c>
      <c r="IWQ5" s="42">
        <f t="shared" si="383"/>
        <v>0</v>
      </c>
      <c r="IWR5" s="42">
        <f t="shared" si="383"/>
        <v>0</v>
      </c>
      <c r="IWS5" s="42">
        <f t="shared" si="383"/>
        <v>0</v>
      </c>
      <c r="IWT5" s="42">
        <f t="shared" si="383"/>
        <v>0</v>
      </c>
      <c r="IWU5" s="42">
        <f t="shared" si="383"/>
        <v>0</v>
      </c>
      <c r="IWV5" s="42">
        <f t="shared" si="383"/>
        <v>0</v>
      </c>
      <c r="IWW5" s="42">
        <f t="shared" si="383"/>
        <v>0</v>
      </c>
      <c r="IWX5" s="42">
        <f t="shared" si="383"/>
        <v>0</v>
      </c>
      <c r="IWY5" s="42">
        <f t="shared" si="383"/>
        <v>0</v>
      </c>
      <c r="IWZ5" s="42">
        <f t="shared" si="383"/>
        <v>0</v>
      </c>
      <c r="IXA5" s="42">
        <f t="shared" si="383"/>
        <v>0</v>
      </c>
      <c r="IXB5" s="42">
        <f t="shared" si="383"/>
        <v>0</v>
      </c>
      <c r="IXC5" s="42">
        <f t="shared" si="383"/>
        <v>0</v>
      </c>
      <c r="IXD5" s="42">
        <f t="shared" si="383"/>
        <v>0</v>
      </c>
      <c r="IXE5" s="42">
        <f t="shared" si="383"/>
        <v>0</v>
      </c>
      <c r="IXF5" s="42">
        <f t="shared" si="383"/>
        <v>0</v>
      </c>
      <c r="IXG5" s="42">
        <f t="shared" si="383"/>
        <v>0</v>
      </c>
      <c r="IXH5" s="42">
        <f t="shared" si="383"/>
        <v>0</v>
      </c>
      <c r="IXI5" s="42">
        <f t="shared" si="383"/>
        <v>0</v>
      </c>
      <c r="IXJ5" s="42">
        <f t="shared" si="383"/>
        <v>0</v>
      </c>
      <c r="IXK5" s="42">
        <f t="shared" si="383"/>
        <v>0</v>
      </c>
      <c r="IXL5" s="42">
        <f t="shared" si="383"/>
        <v>0</v>
      </c>
      <c r="IXM5" s="42">
        <f t="shared" si="383"/>
        <v>0</v>
      </c>
      <c r="IXN5" s="42">
        <f t="shared" si="383"/>
        <v>0</v>
      </c>
      <c r="IXO5" s="42">
        <f t="shared" si="383"/>
        <v>0</v>
      </c>
      <c r="IXP5" s="42">
        <f t="shared" si="383"/>
        <v>0</v>
      </c>
      <c r="IXQ5" s="42">
        <f t="shared" si="383"/>
        <v>0</v>
      </c>
      <c r="IXR5" s="42">
        <f t="shared" si="383"/>
        <v>0</v>
      </c>
      <c r="IXS5" s="42">
        <f t="shared" si="383"/>
        <v>0</v>
      </c>
      <c r="IXT5" s="42">
        <f t="shared" si="383"/>
        <v>0</v>
      </c>
      <c r="IXU5" s="42">
        <f t="shared" si="383"/>
        <v>0</v>
      </c>
      <c r="IXV5" s="42">
        <f t="shared" si="383"/>
        <v>0</v>
      </c>
      <c r="IXW5" s="42">
        <f t="shared" si="383"/>
        <v>0</v>
      </c>
      <c r="IXX5" s="42">
        <f t="shared" si="383"/>
        <v>0</v>
      </c>
      <c r="IXY5" s="42">
        <f t="shared" si="383"/>
        <v>0</v>
      </c>
      <c r="IXZ5" s="42">
        <f t="shared" si="383"/>
        <v>0</v>
      </c>
      <c r="IYA5" s="42">
        <f t="shared" si="383"/>
        <v>0</v>
      </c>
      <c r="IYB5" s="42">
        <f t="shared" si="383"/>
        <v>0</v>
      </c>
      <c r="IYC5" s="42">
        <f t="shared" si="383"/>
        <v>0</v>
      </c>
      <c r="IYD5" s="42">
        <f t="shared" si="383"/>
        <v>0</v>
      </c>
      <c r="IYE5" s="42">
        <f t="shared" si="383"/>
        <v>0</v>
      </c>
      <c r="IYF5" s="42">
        <f t="shared" si="383"/>
        <v>0</v>
      </c>
      <c r="IYG5" s="42">
        <f t="shared" si="383"/>
        <v>0</v>
      </c>
      <c r="IYH5" s="42">
        <f t="shared" si="383"/>
        <v>0</v>
      </c>
      <c r="IYI5" s="42">
        <f t="shared" si="383"/>
        <v>0</v>
      </c>
      <c r="IYJ5" s="42">
        <f t="shared" si="383"/>
        <v>0</v>
      </c>
      <c r="IYK5" s="42">
        <f t="shared" si="383"/>
        <v>0</v>
      </c>
      <c r="IYL5" s="42">
        <f t="shared" si="383"/>
        <v>0</v>
      </c>
      <c r="IYM5" s="42">
        <f t="shared" si="383"/>
        <v>0</v>
      </c>
      <c r="IYN5" s="42">
        <f t="shared" si="383"/>
        <v>0</v>
      </c>
      <c r="IYO5" s="42">
        <f t="shared" si="383"/>
        <v>0</v>
      </c>
      <c r="IYP5" s="42">
        <f t="shared" si="383"/>
        <v>0</v>
      </c>
      <c r="IYQ5" s="42">
        <f t="shared" si="383"/>
        <v>0</v>
      </c>
      <c r="IYR5" s="42">
        <f t="shared" ref="IYR5:JBC5" si="384">MATCH(IYR2,ID_WR,0)-1</f>
        <v>0</v>
      </c>
      <c r="IYS5" s="42">
        <f t="shared" si="384"/>
        <v>0</v>
      </c>
      <c r="IYT5" s="42">
        <f t="shared" si="384"/>
        <v>0</v>
      </c>
      <c r="IYU5" s="42">
        <f t="shared" si="384"/>
        <v>0</v>
      </c>
      <c r="IYV5" s="42">
        <f t="shared" si="384"/>
        <v>0</v>
      </c>
      <c r="IYW5" s="42">
        <f t="shared" si="384"/>
        <v>0</v>
      </c>
      <c r="IYX5" s="42">
        <f t="shared" si="384"/>
        <v>0</v>
      </c>
      <c r="IYY5" s="42">
        <f t="shared" si="384"/>
        <v>0</v>
      </c>
      <c r="IYZ5" s="42">
        <f t="shared" si="384"/>
        <v>0</v>
      </c>
      <c r="IZA5" s="42">
        <f t="shared" si="384"/>
        <v>0</v>
      </c>
      <c r="IZB5" s="42">
        <f t="shared" si="384"/>
        <v>0</v>
      </c>
      <c r="IZC5" s="42">
        <f t="shared" si="384"/>
        <v>0</v>
      </c>
      <c r="IZD5" s="42">
        <f t="shared" si="384"/>
        <v>0</v>
      </c>
      <c r="IZE5" s="42">
        <f t="shared" si="384"/>
        <v>0</v>
      </c>
      <c r="IZF5" s="42">
        <f t="shared" si="384"/>
        <v>0</v>
      </c>
      <c r="IZG5" s="42">
        <f t="shared" si="384"/>
        <v>0</v>
      </c>
      <c r="IZH5" s="42">
        <f t="shared" si="384"/>
        <v>0</v>
      </c>
      <c r="IZI5" s="42">
        <f t="shared" si="384"/>
        <v>0</v>
      </c>
      <c r="IZJ5" s="42">
        <f t="shared" si="384"/>
        <v>0</v>
      </c>
      <c r="IZK5" s="42">
        <f t="shared" si="384"/>
        <v>0</v>
      </c>
      <c r="IZL5" s="42">
        <f t="shared" si="384"/>
        <v>0</v>
      </c>
      <c r="IZM5" s="42">
        <f t="shared" si="384"/>
        <v>0</v>
      </c>
      <c r="IZN5" s="42">
        <f t="shared" si="384"/>
        <v>0</v>
      </c>
      <c r="IZO5" s="42">
        <f t="shared" si="384"/>
        <v>0</v>
      </c>
      <c r="IZP5" s="42">
        <f t="shared" si="384"/>
        <v>0</v>
      </c>
      <c r="IZQ5" s="42">
        <f t="shared" si="384"/>
        <v>0</v>
      </c>
      <c r="IZR5" s="42">
        <f t="shared" si="384"/>
        <v>0</v>
      </c>
      <c r="IZS5" s="42">
        <f t="shared" si="384"/>
        <v>0</v>
      </c>
      <c r="IZT5" s="42">
        <f t="shared" si="384"/>
        <v>0</v>
      </c>
      <c r="IZU5" s="42">
        <f t="shared" si="384"/>
        <v>0</v>
      </c>
      <c r="IZV5" s="42">
        <f t="shared" si="384"/>
        <v>0</v>
      </c>
      <c r="IZW5" s="42">
        <f t="shared" si="384"/>
        <v>0</v>
      </c>
      <c r="IZX5" s="42">
        <f t="shared" si="384"/>
        <v>0</v>
      </c>
      <c r="IZY5" s="42">
        <f t="shared" si="384"/>
        <v>0</v>
      </c>
      <c r="IZZ5" s="42">
        <f t="shared" si="384"/>
        <v>0</v>
      </c>
      <c r="JAA5" s="42">
        <f t="shared" si="384"/>
        <v>0</v>
      </c>
      <c r="JAB5" s="42">
        <f t="shared" si="384"/>
        <v>0</v>
      </c>
      <c r="JAC5" s="42">
        <f t="shared" si="384"/>
        <v>0</v>
      </c>
      <c r="JAD5" s="42">
        <f t="shared" si="384"/>
        <v>0</v>
      </c>
      <c r="JAE5" s="42">
        <f t="shared" si="384"/>
        <v>0</v>
      </c>
      <c r="JAF5" s="42">
        <f t="shared" si="384"/>
        <v>0</v>
      </c>
      <c r="JAG5" s="42">
        <f t="shared" si="384"/>
        <v>0</v>
      </c>
      <c r="JAH5" s="42">
        <f t="shared" si="384"/>
        <v>0</v>
      </c>
      <c r="JAI5" s="42">
        <f t="shared" si="384"/>
        <v>0</v>
      </c>
      <c r="JAJ5" s="42">
        <f t="shared" si="384"/>
        <v>0</v>
      </c>
      <c r="JAK5" s="42">
        <f t="shared" si="384"/>
        <v>0</v>
      </c>
      <c r="JAL5" s="42">
        <f t="shared" si="384"/>
        <v>0</v>
      </c>
      <c r="JAM5" s="42">
        <f t="shared" si="384"/>
        <v>0</v>
      </c>
      <c r="JAN5" s="42">
        <f t="shared" si="384"/>
        <v>0</v>
      </c>
      <c r="JAO5" s="42">
        <f t="shared" si="384"/>
        <v>0</v>
      </c>
      <c r="JAP5" s="42">
        <f t="shared" si="384"/>
        <v>0</v>
      </c>
      <c r="JAQ5" s="42">
        <f t="shared" si="384"/>
        <v>0</v>
      </c>
      <c r="JAR5" s="42">
        <f t="shared" si="384"/>
        <v>0</v>
      </c>
      <c r="JAS5" s="42">
        <f t="shared" si="384"/>
        <v>0</v>
      </c>
      <c r="JAT5" s="42">
        <f t="shared" si="384"/>
        <v>0</v>
      </c>
      <c r="JAU5" s="42">
        <f t="shared" si="384"/>
        <v>0</v>
      </c>
      <c r="JAV5" s="42">
        <f t="shared" si="384"/>
        <v>0</v>
      </c>
      <c r="JAW5" s="42">
        <f t="shared" si="384"/>
        <v>0</v>
      </c>
      <c r="JAX5" s="42">
        <f t="shared" si="384"/>
        <v>0</v>
      </c>
      <c r="JAY5" s="42">
        <f t="shared" si="384"/>
        <v>0</v>
      </c>
      <c r="JAZ5" s="42">
        <f t="shared" si="384"/>
        <v>0</v>
      </c>
      <c r="JBA5" s="42">
        <f t="shared" si="384"/>
        <v>0</v>
      </c>
      <c r="JBB5" s="42">
        <f t="shared" si="384"/>
        <v>0</v>
      </c>
      <c r="JBC5" s="42">
        <f t="shared" si="384"/>
        <v>0</v>
      </c>
      <c r="JBD5" s="42">
        <f t="shared" ref="JBD5:JDO5" si="385">MATCH(JBD2,ID_WR,0)-1</f>
        <v>0</v>
      </c>
      <c r="JBE5" s="42">
        <f t="shared" si="385"/>
        <v>0</v>
      </c>
      <c r="JBF5" s="42">
        <f t="shared" si="385"/>
        <v>0</v>
      </c>
      <c r="JBG5" s="42">
        <f t="shared" si="385"/>
        <v>0</v>
      </c>
      <c r="JBH5" s="42">
        <f t="shared" si="385"/>
        <v>0</v>
      </c>
      <c r="JBI5" s="42">
        <f t="shared" si="385"/>
        <v>0</v>
      </c>
      <c r="JBJ5" s="42">
        <f t="shared" si="385"/>
        <v>0</v>
      </c>
      <c r="JBK5" s="42">
        <f t="shared" si="385"/>
        <v>0</v>
      </c>
      <c r="JBL5" s="42">
        <f t="shared" si="385"/>
        <v>0</v>
      </c>
      <c r="JBM5" s="42">
        <f t="shared" si="385"/>
        <v>0</v>
      </c>
      <c r="JBN5" s="42">
        <f t="shared" si="385"/>
        <v>0</v>
      </c>
      <c r="JBO5" s="42">
        <f t="shared" si="385"/>
        <v>0</v>
      </c>
      <c r="JBP5" s="42">
        <f t="shared" si="385"/>
        <v>0</v>
      </c>
      <c r="JBQ5" s="42">
        <f t="shared" si="385"/>
        <v>0</v>
      </c>
      <c r="JBR5" s="42">
        <f t="shared" si="385"/>
        <v>0</v>
      </c>
      <c r="JBS5" s="42">
        <f t="shared" si="385"/>
        <v>0</v>
      </c>
      <c r="JBT5" s="42">
        <f t="shared" si="385"/>
        <v>0</v>
      </c>
      <c r="JBU5" s="42">
        <f t="shared" si="385"/>
        <v>0</v>
      </c>
      <c r="JBV5" s="42">
        <f t="shared" si="385"/>
        <v>0</v>
      </c>
      <c r="JBW5" s="42">
        <f t="shared" si="385"/>
        <v>0</v>
      </c>
      <c r="JBX5" s="42">
        <f t="shared" si="385"/>
        <v>0</v>
      </c>
      <c r="JBY5" s="42">
        <f t="shared" si="385"/>
        <v>0</v>
      </c>
      <c r="JBZ5" s="42">
        <f t="shared" si="385"/>
        <v>0</v>
      </c>
      <c r="JCA5" s="42">
        <f t="shared" si="385"/>
        <v>0</v>
      </c>
      <c r="JCB5" s="42">
        <f t="shared" si="385"/>
        <v>0</v>
      </c>
      <c r="JCC5" s="42">
        <f t="shared" si="385"/>
        <v>0</v>
      </c>
      <c r="JCD5" s="42">
        <f t="shared" si="385"/>
        <v>0</v>
      </c>
      <c r="JCE5" s="42">
        <f t="shared" si="385"/>
        <v>0</v>
      </c>
      <c r="JCF5" s="42">
        <f t="shared" si="385"/>
        <v>0</v>
      </c>
      <c r="JCG5" s="42">
        <f t="shared" si="385"/>
        <v>0</v>
      </c>
      <c r="JCH5" s="42">
        <f t="shared" si="385"/>
        <v>0</v>
      </c>
      <c r="JCI5" s="42">
        <f t="shared" si="385"/>
        <v>0</v>
      </c>
      <c r="JCJ5" s="42">
        <f t="shared" si="385"/>
        <v>0</v>
      </c>
      <c r="JCK5" s="42">
        <f t="shared" si="385"/>
        <v>0</v>
      </c>
      <c r="JCL5" s="42">
        <f t="shared" si="385"/>
        <v>0</v>
      </c>
      <c r="JCM5" s="42">
        <f t="shared" si="385"/>
        <v>0</v>
      </c>
      <c r="JCN5" s="42">
        <f t="shared" si="385"/>
        <v>0</v>
      </c>
      <c r="JCO5" s="42">
        <f t="shared" si="385"/>
        <v>0</v>
      </c>
      <c r="JCP5" s="42">
        <f t="shared" si="385"/>
        <v>0</v>
      </c>
      <c r="JCQ5" s="42">
        <f t="shared" si="385"/>
        <v>0</v>
      </c>
      <c r="JCR5" s="42">
        <f t="shared" si="385"/>
        <v>0</v>
      </c>
      <c r="JCS5" s="42">
        <f t="shared" si="385"/>
        <v>0</v>
      </c>
      <c r="JCT5" s="42">
        <f t="shared" si="385"/>
        <v>0</v>
      </c>
      <c r="JCU5" s="42">
        <f t="shared" si="385"/>
        <v>0</v>
      </c>
      <c r="JCV5" s="42">
        <f t="shared" si="385"/>
        <v>0</v>
      </c>
      <c r="JCW5" s="42">
        <f t="shared" si="385"/>
        <v>0</v>
      </c>
      <c r="JCX5" s="42">
        <f t="shared" si="385"/>
        <v>0</v>
      </c>
      <c r="JCY5" s="42">
        <f t="shared" si="385"/>
        <v>0</v>
      </c>
      <c r="JCZ5" s="42">
        <f t="shared" si="385"/>
        <v>0</v>
      </c>
      <c r="JDA5" s="42">
        <f t="shared" si="385"/>
        <v>0</v>
      </c>
      <c r="JDB5" s="42">
        <f t="shared" si="385"/>
        <v>0</v>
      </c>
      <c r="JDC5" s="42">
        <f t="shared" si="385"/>
        <v>0</v>
      </c>
      <c r="JDD5" s="42">
        <f t="shared" si="385"/>
        <v>0</v>
      </c>
      <c r="JDE5" s="42">
        <f t="shared" si="385"/>
        <v>0</v>
      </c>
      <c r="JDF5" s="42">
        <f t="shared" si="385"/>
        <v>0</v>
      </c>
      <c r="JDG5" s="42">
        <f t="shared" si="385"/>
        <v>0</v>
      </c>
      <c r="JDH5" s="42">
        <f t="shared" si="385"/>
        <v>0</v>
      </c>
      <c r="JDI5" s="42">
        <f t="shared" si="385"/>
        <v>0</v>
      </c>
      <c r="JDJ5" s="42">
        <f t="shared" si="385"/>
        <v>0</v>
      </c>
      <c r="JDK5" s="42">
        <f t="shared" si="385"/>
        <v>0</v>
      </c>
      <c r="JDL5" s="42">
        <f t="shared" si="385"/>
        <v>0</v>
      </c>
      <c r="JDM5" s="42">
        <f t="shared" si="385"/>
        <v>0</v>
      </c>
      <c r="JDN5" s="42">
        <f t="shared" si="385"/>
        <v>0</v>
      </c>
      <c r="JDO5" s="42">
        <f t="shared" si="385"/>
        <v>0</v>
      </c>
      <c r="JDP5" s="42">
        <f t="shared" ref="JDP5:JGA5" si="386">MATCH(JDP2,ID_WR,0)-1</f>
        <v>0</v>
      </c>
      <c r="JDQ5" s="42">
        <f t="shared" si="386"/>
        <v>0</v>
      </c>
      <c r="JDR5" s="42">
        <f t="shared" si="386"/>
        <v>0</v>
      </c>
      <c r="JDS5" s="42">
        <f t="shared" si="386"/>
        <v>0</v>
      </c>
      <c r="JDT5" s="42">
        <f t="shared" si="386"/>
        <v>0</v>
      </c>
      <c r="JDU5" s="42">
        <f t="shared" si="386"/>
        <v>0</v>
      </c>
      <c r="JDV5" s="42">
        <f t="shared" si="386"/>
        <v>0</v>
      </c>
      <c r="JDW5" s="42">
        <f t="shared" si="386"/>
        <v>0</v>
      </c>
      <c r="JDX5" s="42">
        <f t="shared" si="386"/>
        <v>0</v>
      </c>
      <c r="JDY5" s="42">
        <f t="shared" si="386"/>
        <v>0</v>
      </c>
      <c r="JDZ5" s="42">
        <f t="shared" si="386"/>
        <v>0</v>
      </c>
      <c r="JEA5" s="42">
        <f t="shared" si="386"/>
        <v>0</v>
      </c>
      <c r="JEB5" s="42">
        <f t="shared" si="386"/>
        <v>0</v>
      </c>
      <c r="JEC5" s="42">
        <f t="shared" si="386"/>
        <v>0</v>
      </c>
      <c r="JED5" s="42">
        <f t="shared" si="386"/>
        <v>0</v>
      </c>
      <c r="JEE5" s="42">
        <f t="shared" si="386"/>
        <v>0</v>
      </c>
      <c r="JEF5" s="42">
        <f t="shared" si="386"/>
        <v>0</v>
      </c>
      <c r="JEG5" s="42">
        <f t="shared" si="386"/>
        <v>0</v>
      </c>
      <c r="JEH5" s="42">
        <f t="shared" si="386"/>
        <v>0</v>
      </c>
      <c r="JEI5" s="42">
        <f t="shared" si="386"/>
        <v>0</v>
      </c>
      <c r="JEJ5" s="42">
        <f t="shared" si="386"/>
        <v>0</v>
      </c>
      <c r="JEK5" s="42">
        <f t="shared" si="386"/>
        <v>0</v>
      </c>
      <c r="JEL5" s="42">
        <f t="shared" si="386"/>
        <v>0</v>
      </c>
      <c r="JEM5" s="42">
        <f t="shared" si="386"/>
        <v>0</v>
      </c>
      <c r="JEN5" s="42">
        <f t="shared" si="386"/>
        <v>0</v>
      </c>
      <c r="JEO5" s="42">
        <f t="shared" si="386"/>
        <v>0</v>
      </c>
      <c r="JEP5" s="42">
        <f t="shared" si="386"/>
        <v>0</v>
      </c>
      <c r="JEQ5" s="42">
        <f t="shared" si="386"/>
        <v>0</v>
      </c>
      <c r="JER5" s="42">
        <f t="shared" si="386"/>
        <v>0</v>
      </c>
      <c r="JES5" s="42">
        <f t="shared" si="386"/>
        <v>0</v>
      </c>
      <c r="JET5" s="42">
        <f t="shared" si="386"/>
        <v>0</v>
      </c>
      <c r="JEU5" s="42">
        <f t="shared" si="386"/>
        <v>0</v>
      </c>
      <c r="JEV5" s="42">
        <f t="shared" si="386"/>
        <v>0</v>
      </c>
      <c r="JEW5" s="42">
        <f t="shared" si="386"/>
        <v>0</v>
      </c>
      <c r="JEX5" s="42">
        <f t="shared" si="386"/>
        <v>0</v>
      </c>
      <c r="JEY5" s="42">
        <f t="shared" si="386"/>
        <v>0</v>
      </c>
      <c r="JEZ5" s="42">
        <f t="shared" si="386"/>
        <v>0</v>
      </c>
      <c r="JFA5" s="42">
        <f t="shared" si="386"/>
        <v>0</v>
      </c>
      <c r="JFB5" s="42">
        <f t="shared" si="386"/>
        <v>0</v>
      </c>
      <c r="JFC5" s="42">
        <f t="shared" si="386"/>
        <v>0</v>
      </c>
      <c r="JFD5" s="42">
        <f t="shared" si="386"/>
        <v>0</v>
      </c>
      <c r="JFE5" s="42">
        <f t="shared" si="386"/>
        <v>0</v>
      </c>
      <c r="JFF5" s="42">
        <f t="shared" si="386"/>
        <v>0</v>
      </c>
      <c r="JFG5" s="42">
        <f t="shared" si="386"/>
        <v>0</v>
      </c>
      <c r="JFH5" s="42">
        <f t="shared" si="386"/>
        <v>0</v>
      </c>
      <c r="JFI5" s="42">
        <f t="shared" si="386"/>
        <v>0</v>
      </c>
      <c r="JFJ5" s="42">
        <f t="shared" si="386"/>
        <v>0</v>
      </c>
      <c r="JFK5" s="42">
        <f t="shared" si="386"/>
        <v>0</v>
      </c>
      <c r="JFL5" s="42">
        <f t="shared" si="386"/>
        <v>0</v>
      </c>
      <c r="JFM5" s="42">
        <f t="shared" si="386"/>
        <v>0</v>
      </c>
      <c r="JFN5" s="42">
        <f t="shared" si="386"/>
        <v>0</v>
      </c>
      <c r="JFO5" s="42">
        <f t="shared" si="386"/>
        <v>0</v>
      </c>
      <c r="JFP5" s="42">
        <f t="shared" si="386"/>
        <v>0</v>
      </c>
      <c r="JFQ5" s="42">
        <f t="shared" si="386"/>
        <v>0</v>
      </c>
      <c r="JFR5" s="42">
        <f t="shared" si="386"/>
        <v>0</v>
      </c>
      <c r="JFS5" s="42">
        <f t="shared" si="386"/>
        <v>0</v>
      </c>
      <c r="JFT5" s="42">
        <f t="shared" si="386"/>
        <v>0</v>
      </c>
      <c r="JFU5" s="42">
        <f t="shared" si="386"/>
        <v>0</v>
      </c>
      <c r="JFV5" s="42">
        <f t="shared" si="386"/>
        <v>0</v>
      </c>
      <c r="JFW5" s="42">
        <f t="shared" si="386"/>
        <v>0</v>
      </c>
      <c r="JFX5" s="42">
        <f t="shared" si="386"/>
        <v>0</v>
      </c>
      <c r="JFY5" s="42">
        <f t="shared" si="386"/>
        <v>0</v>
      </c>
      <c r="JFZ5" s="42">
        <f t="shared" si="386"/>
        <v>0</v>
      </c>
      <c r="JGA5" s="42">
        <f t="shared" si="386"/>
        <v>0</v>
      </c>
      <c r="JGB5" s="42">
        <f t="shared" ref="JGB5:JIM5" si="387">MATCH(JGB2,ID_WR,0)-1</f>
        <v>0</v>
      </c>
      <c r="JGC5" s="42">
        <f t="shared" si="387"/>
        <v>0</v>
      </c>
      <c r="JGD5" s="42">
        <f t="shared" si="387"/>
        <v>0</v>
      </c>
      <c r="JGE5" s="42">
        <f t="shared" si="387"/>
        <v>0</v>
      </c>
      <c r="JGF5" s="42">
        <f t="shared" si="387"/>
        <v>0</v>
      </c>
      <c r="JGG5" s="42">
        <f t="shared" si="387"/>
        <v>0</v>
      </c>
      <c r="JGH5" s="42">
        <f t="shared" si="387"/>
        <v>0</v>
      </c>
      <c r="JGI5" s="42">
        <f t="shared" si="387"/>
        <v>0</v>
      </c>
      <c r="JGJ5" s="42">
        <f t="shared" si="387"/>
        <v>0</v>
      </c>
      <c r="JGK5" s="42">
        <f t="shared" si="387"/>
        <v>0</v>
      </c>
      <c r="JGL5" s="42">
        <f t="shared" si="387"/>
        <v>0</v>
      </c>
      <c r="JGM5" s="42">
        <f t="shared" si="387"/>
        <v>0</v>
      </c>
      <c r="JGN5" s="42">
        <f t="shared" si="387"/>
        <v>0</v>
      </c>
      <c r="JGO5" s="42">
        <f t="shared" si="387"/>
        <v>0</v>
      </c>
      <c r="JGP5" s="42">
        <f t="shared" si="387"/>
        <v>0</v>
      </c>
      <c r="JGQ5" s="42">
        <f t="shared" si="387"/>
        <v>0</v>
      </c>
      <c r="JGR5" s="42">
        <f t="shared" si="387"/>
        <v>0</v>
      </c>
      <c r="JGS5" s="42">
        <f t="shared" si="387"/>
        <v>0</v>
      </c>
      <c r="JGT5" s="42">
        <f t="shared" si="387"/>
        <v>0</v>
      </c>
      <c r="JGU5" s="42">
        <f t="shared" si="387"/>
        <v>0</v>
      </c>
      <c r="JGV5" s="42">
        <f t="shared" si="387"/>
        <v>0</v>
      </c>
      <c r="JGW5" s="42">
        <f t="shared" si="387"/>
        <v>0</v>
      </c>
      <c r="JGX5" s="42">
        <f t="shared" si="387"/>
        <v>0</v>
      </c>
      <c r="JGY5" s="42">
        <f t="shared" si="387"/>
        <v>0</v>
      </c>
      <c r="JGZ5" s="42">
        <f t="shared" si="387"/>
        <v>0</v>
      </c>
      <c r="JHA5" s="42">
        <f t="shared" si="387"/>
        <v>0</v>
      </c>
      <c r="JHB5" s="42">
        <f t="shared" si="387"/>
        <v>0</v>
      </c>
      <c r="JHC5" s="42">
        <f t="shared" si="387"/>
        <v>0</v>
      </c>
      <c r="JHD5" s="42">
        <f t="shared" si="387"/>
        <v>0</v>
      </c>
      <c r="JHE5" s="42">
        <f t="shared" si="387"/>
        <v>0</v>
      </c>
      <c r="JHF5" s="42">
        <f t="shared" si="387"/>
        <v>0</v>
      </c>
      <c r="JHG5" s="42">
        <f t="shared" si="387"/>
        <v>0</v>
      </c>
      <c r="JHH5" s="42">
        <f t="shared" si="387"/>
        <v>0</v>
      </c>
      <c r="JHI5" s="42">
        <f t="shared" si="387"/>
        <v>0</v>
      </c>
      <c r="JHJ5" s="42">
        <f t="shared" si="387"/>
        <v>0</v>
      </c>
      <c r="JHK5" s="42">
        <f t="shared" si="387"/>
        <v>0</v>
      </c>
      <c r="JHL5" s="42">
        <f t="shared" si="387"/>
        <v>0</v>
      </c>
      <c r="JHM5" s="42">
        <f t="shared" si="387"/>
        <v>0</v>
      </c>
      <c r="JHN5" s="42">
        <f t="shared" si="387"/>
        <v>0</v>
      </c>
      <c r="JHO5" s="42">
        <f t="shared" si="387"/>
        <v>0</v>
      </c>
      <c r="JHP5" s="42">
        <f t="shared" si="387"/>
        <v>0</v>
      </c>
      <c r="JHQ5" s="42">
        <f t="shared" si="387"/>
        <v>0</v>
      </c>
      <c r="JHR5" s="42">
        <f t="shared" si="387"/>
        <v>0</v>
      </c>
      <c r="JHS5" s="42">
        <f t="shared" si="387"/>
        <v>0</v>
      </c>
      <c r="JHT5" s="42">
        <f t="shared" si="387"/>
        <v>0</v>
      </c>
      <c r="JHU5" s="42">
        <f t="shared" si="387"/>
        <v>0</v>
      </c>
      <c r="JHV5" s="42">
        <f t="shared" si="387"/>
        <v>0</v>
      </c>
      <c r="JHW5" s="42">
        <f t="shared" si="387"/>
        <v>0</v>
      </c>
      <c r="JHX5" s="42">
        <f t="shared" si="387"/>
        <v>0</v>
      </c>
      <c r="JHY5" s="42">
        <f t="shared" si="387"/>
        <v>0</v>
      </c>
      <c r="JHZ5" s="42">
        <f t="shared" si="387"/>
        <v>0</v>
      </c>
      <c r="JIA5" s="42">
        <f t="shared" si="387"/>
        <v>0</v>
      </c>
      <c r="JIB5" s="42">
        <f t="shared" si="387"/>
        <v>0</v>
      </c>
      <c r="JIC5" s="42">
        <f t="shared" si="387"/>
        <v>0</v>
      </c>
      <c r="JID5" s="42">
        <f t="shared" si="387"/>
        <v>0</v>
      </c>
      <c r="JIE5" s="42">
        <f t="shared" si="387"/>
        <v>0</v>
      </c>
      <c r="JIF5" s="42">
        <f t="shared" si="387"/>
        <v>0</v>
      </c>
      <c r="JIG5" s="42">
        <f t="shared" si="387"/>
        <v>0</v>
      </c>
      <c r="JIH5" s="42">
        <f t="shared" si="387"/>
        <v>0</v>
      </c>
      <c r="JII5" s="42">
        <f t="shared" si="387"/>
        <v>0</v>
      </c>
      <c r="JIJ5" s="42">
        <f t="shared" si="387"/>
        <v>0</v>
      </c>
      <c r="JIK5" s="42">
        <f t="shared" si="387"/>
        <v>0</v>
      </c>
      <c r="JIL5" s="42">
        <f t="shared" si="387"/>
        <v>0</v>
      </c>
      <c r="JIM5" s="42">
        <f t="shared" si="387"/>
        <v>0</v>
      </c>
      <c r="JIN5" s="42">
        <f t="shared" ref="JIN5:JKY5" si="388">MATCH(JIN2,ID_WR,0)-1</f>
        <v>0</v>
      </c>
      <c r="JIO5" s="42">
        <f t="shared" si="388"/>
        <v>0</v>
      </c>
      <c r="JIP5" s="42">
        <f t="shared" si="388"/>
        <v>0</v>
      </c>
      <c r="JIQ5" s="42">
        <f t="shared" si="388"/>
        <v>0</v>
      </c>
      <c r="JIR5" s="42">
        <f t="shared" si="388"/>
        <v>0</v>
      </c>
      <c r="JIS5" s="42">
        <f t="shared" si="388"/>
        <v>0</v>
      </c>
      <c r="JIT5" s="42">
        <f t="shared" si="388"/>
        <v>0</v>
      </c>
      <c r="JIU5" s="42">
        <f t="shared" si="388"/>
        <v>0</v>
      </c>
      <c r="JIV5" s="42">
        <f t="shared" si="388"/>
        <v>0</v>
      </c>
      <c r="JIW5" s="42">
        <f t="shared" si="388"/>
        <v>0</v>
      </c>
      <c r="JIX5" s="42">
        <f t="shared" si="388"/>
        <v>0</v>
      </c>
      <c r="JIY5" s="42">
        <f t="shared" si="388"/>
        <v>0</v>
      </c>
      <c r="JIZ5" s="42">
        <f t="shared" si="388"/>
        <v>0</v>
      </c>
      <c r="JJA5" s="42">
        <f t="shared" si="388"/>
        <v>0</v>
      </c>
      <c r="JJB5" s="42">
        <f t="shared" si="388"/>
        <v>0</v>
      </c>
      <c r="JJC5" s="42">
        <f t="shared" si="388"/>
        <v>0</v>
      </c>
      <c r="JJD5" s="42">
        <f t="shared" si="388"/>
        <v>0</v>
      </c>
      <c r="JJE5" s="42">
        <f t="shared" si="388"/>
        <v>0</v>
      </c>
      <c r="JJF5" s="42">
        <f t="shared" si="388"/>
        <v>0</v>
      </c>
      <c r="JJG5" s="42">
        <f t="shared" si="388"/>
        <v>0</v>
      </c>
      <c r="JJH5" s="42">
        <f t="shared" si="388"/>
        <v>0</v>
      </c>
      <c r="JJI5" s="42">
        <f t="shared" si="388"/>
        <v>0</v>
      </c>
      <c r="JJJ5" s="42">
        <f t="shared" si="388"/>
        <v>0</v>
      </c>
      <c r="JJK5" s="42">
        <f t="shared" si="388"/>
        <v>0</v>
      </c>
      <c r="JJL5" s="42">
        <f t="shared" si="388"/>
        <v>0</v>
      </c>
      <c r="JJM5" s="42">
        <f t="shared" si="388"/>
        <v>0</v>
      </c>
      <c r="JJN5" s="42">
        <f t="shared" si="388"/>
        <v>0</v>
      </c>
      <c r="JJO5" s="42">
        <f t="shared" si="388"/>
        <v>0</v>
      </c>
      <c r="JJP5" s="42">
        <f t="shared" si="388"/>
        <v>0</v>
      </c>
      <c r="JJQ5" s="42">
        <f t="shared" si="388"/>
        <v>0</v>
      </c>
      <c r="JJR5" s="42">
        <f t="shared" si="388"/>
        <v>0</v>
      </c>
      <c r="JJS5" s="42">
        <f t="shared" si="388"/>
        <v>0</v>
      </c>
      <c r="JJT5" s="42">
        <f t="shared" si="388"/>
        <v>0</v>
      </c>
      <c r="JJU5" s="42">
        <f t="shared" si="388"/>
        <v>0</v>
      </c>
      <c r="JJV5" s="42">
        <f t="shared" si="388"/>
        <v>0</v>
      </c>
      <c r="JJW5" s="42">
        <f t="shared" si="388"/>
        <v>0</v>
      </c>
      <c r="JJX5" s="42">
        <f t="shared" si="388"/>
        <v>0</v>
      </c>
      <c r="JJY5" s="42">
        <f t="shared" si="388"/>
        <v>0</v>
      </c>
      <c r="JJZ5" s="42">
        <f t="shared" si="388"/>
        <v>0</v>
      </c>
      <c r="JKA5" s="42">
        <f t="shared" si="388"/>
        <v>0</v>
      </c>
      <c r="JKB5" s="42">
        <f t="shared" si="388"/>
        <v>0</v>
      </c>
      <c r="JKC5" s="42">
        <f t="shared" si="388"/>
        <v>0</v>
      </c>
      <c r="JKD5" s="42">
        <f t="shared" si="388"/>
        <v>0</v>
      </c>
      <c r="JKE5" s="42">
        <f t="shared" si="388"/>
        <v>0</v>
      </c>
      <c r="JKF5" s="42">
        <f t="shared" si="388"/>
        <v>0</v>
      </c>
      <c r="JKG5" s="42">
        <f t="shared" si="388"/>
        <v>0</v>
      </c>
      <c r="JKH5" s="42">
        <f t="shared" si="388"/>
        <v>0</v>
      </c>
      <c r="JKI5" s="42">
        <f t="shared" si="388"/>
        <v>0</v>
      </c>
      <c r="JKJ5" s="42">
        <f t="shared" si="388"/>
        <v>0</v>
      </c>
      <c r="JKK5" s="42">
        <f t="shared" si="388"/>
        <v>0</v>
      </c>
      <c r="JKL5" s="42">
        <f t="shared" si="388"/>
        <v>0</v>
      </c>
      <c r="JKM5" s="42">
        <f t="shared" si="388"/>
        <v>0</v>
      </c>
      <c r="JKN5" s="42">
        <f t="shared" si="388"/>
        <v>0</v>
      </c>
      <c r="JKO5" s="42">
        <f t="shared" si="388"/>
        <v>0</v>
      </c>
      <c r="JKP5" s="42">
        <f t="shared" si="388"/>
        <v>0</v>
      </c>
      <c r="JKQ5" s="42">
        <f t="shared" si="388"/>
        <v>0</v>
      </c>
      <c r="JKR5" s="42">
        <f t="shared" si="388"/>
        <v>0</v>
      </c>
      <c r="JKS5" s="42">
        <f t="shared" si="388"/>
        <v>0</v>
      </c>
      <c r="JKT5" s="42">
        <f t="shared" si="388"/>
        <v>0</v>
      </c>
      <c r="JKU5" s="42">
        <f t="shared" si="388"/>
        <v>0</v>
      </c>
      <c r="JKV5" s="42">
        <f t="shared" si="388"/>
        <v>0</v>
      </c>
      <c r="JKW5" s="42">
        <f t="shared" si="388"/>
        <v>0</v>
      </c>
      <c r="JKX5" s="42">
        <f t="shared" si="388"/>
        <v>0</v>
      </c>
      <c r="JKY5" s="42">
        <f t="shared" si="388"/>
        <v>0</v>
      </c>
      <c r="JKZ5" s="42">
        <f t="shared" ref="JKZ5:JNK5" si="389">MATCH(JKZ2,ID_WR,0)-1</f>
        <v>0</v>
      </c>
      <c r="JLA5" s="42">
        <f t="shared" si="389"/>
        <v>0</v>
      </c>
      <c r="JLB5" s="42">
        <f t="shared" si="389"/>
        <v>0</v>
      </c>
      <c r="JLC5" s="42">
        <f t="shared" si="389"/>
        <v>0</v>
      </c>
      <c r="JLD5" s="42">
        <f t="shared" si="389"/>
        <v>0</v>
      </c>
      <c r="JLE5" s="42">
        <f t="shared" si="389"/>
        <v>0</v>
      </c>
      <c r="JLF5" s="42">
        <f t="shared" si="389"/>
        <v>0</v>
      </c>
      <c r="JLG5" s="42">
        <f t="shared" si="389"/>
        <v>0</v>
      </c>
      <c r="JLH5" s="42">
        <f t="shared" si="389"/>
        <v>0</v>
      </c>
      <c r="JLI5" s="42">
        <f t="shared" si="389"/>
        <v>0</v>
      </c>
      <c r="JLJ5" s="42">
        <f t="shared" si="389"/>
        <v>0</v>
      </c>
      <c r="JLK5" s="42">
        <f t="shared" si="389"/>
        <v>0</v>
      </c>
      <c r="JLL5" s="42">
        <f t="shared" si="389"/>
        <v>0</v>
      </c>
      <c r="JLM5" s="42">
        <f t="shared" si="389"/>
        <v>0</v>
      </c>
      <c r="JLN5" s="42">
        <f t="shared" si="389"/>
        <v>0</v>
      </c>
      <c r="JLO5" s="42">
        <f t="shared" si="389"/>
        <v>0</v>
      </c>
      <c r="JLP5" s="42">
        <f t="shared" si="389"/>
        <v>0</v>
      </c>
      <c r="JLQ5" s="42">
        <f t="shared" si="389"/>
        <v>0</v>
      </c>
      <c r="JLR5" s="42">
        <f t="shared" si="389"/>
        <v>0</v>
      </c>
      <c r="JLS5" s="42">
        <f t="shared" si="389"/>
        <v>0</v>
      </c>
      <c r="JLT5" s="42">
        <f t="shared" si="389"/>
        <v>0</v>
      </c>
      <c r="JLU5" s="42">
        <f t="shared" si="389"/>
        <v>0</v>
      </c>
      <c r="JLV5" s="42">
        <f t="shared" si="389"/>
        <v>0</v>
      </c>
      <c r="JLW5" s="42">
        <f t="shared" si="389"/>
        <v>0</v>
      </c>
      <c r="JLX5" s="42">
        <f t="shared" si="389"/>
        <v>0</v>
      </c>
      <c r="JLY5" s="42">
        <f t="shared" si="389"/>
        <v>0</v>
      </c>
      <c r="JLZ5" s="42">
        <f t="shared" si="389"/>
        <v>0</v>
      </c>
      <c r="JMA5" s="42">
        <f t="shared" si="389"/>
        <v>0</v>
      </c>
      <c r="JMB5" s="42">
        <f t="shared" si="389"/>
        <v>0</v>
      </c>
      <c r="JMC5" s="42">
        <f t="shared" si="389"/>
        <v>0</v>
      </c>
      <c r="JMD5" s="42">
        <f t="shared" si="389"/>
        <v>0</v>
      </c>
      <c r="JME5" s="42">
        <f t="shared" si="389"/>
        <v>0</v>
      </c>
      <c r="JMF5" s="42">
        <f t="shared" si="389"/>
        <v>0</v>
      </c>
      <c r="JMG5" s="42">
        <f t="shared" si="389"/>
        <v>0</v>
      </c>
      <c r="JMH5" s="42">
        <f t="shared" si="389"/>
        <v>0</v>
      </c>
      <c r="JMI5" s="42">
        <f t="shared" si="389"/>
        <v>0</v>
      </c>
      <c r="JMJ5" s="42">
        <f t="shared" si="389"/>
        <v>0</v>
      </c>
      <c r="JMK5" s="42">
        <f t="shared" si="389"/>
        <v>0</v>
      </c>
      <c r="JML5" s="42">
        <f t="shared" si="389"/>
        <v>0</v>
      </c>
      <c r="JMM5" s="42">
        <f t="shared" si="389"/>
        <v>0</v>
      </c>
      <c r="JMN5" s="42">
        <f t="shared" si="389"/>
        <v>0</v>
      </c>
      <c r="JMO5" s="42">
        <f t="shared" si="389"/>
        <v>0</v>
      </c>
      <c r="JMP5" s="42">
        <f t="shared" si="389"/>
        <v>0</v>
      </c>
      <c r="JMQ5" s="42">
        <f t="shared" si="389"/>
        <v>0</v>
      </c>
      <c r="JMR5" s="42">
        <f t="shared" si="389"/>
        <v>0</v>
      </c>
      <c r="JMS5" s="42">
        <f t="shared" si="389"/>
        <v>0</v>
      </c>
      <c r="JMT5" s="42">
        <f t="shared" si="389"/>
        <v>0</v>
      </c>
      <c r="JMU5" s="42">
        <f t="shared" si="389"/>
        <v>0</v>
      </c>
      <c r="JMV5" s="42">
        <f t="shared" si="389"/>
        <v>0</v>
      </c>
      <c r="JMW5" s="42">
        <f t="shared" si="389"/>
        <v>0</v>
      </c>
      <c r="JMX5" s="42">
        <f t="shared" si="389"/>
        <v>0</v>
      </c>
      <c r="JMY5" s="42">
        <f t="shared" si="389"/>
        <v>0</v>
      </c>
      <c r="JMZ5" s="42">
        <f t="shared" si="389"/>
        <v>0</v>
      </c>
      <c r="JNA5" s="42">
        <f t="shared" si="389"/>
        <v>0</v>
      </c>
      <c r="JNB5" s="42">
        <f t="shared" si="389"/>
        <v>0</v>
      </c>
      <c r="JNC5" s="42">
        <f t="shared" si="389"/>
        <v>0</v>
      </c>
      <c r="JND5" s="42">
        <f t="shared" si="389"/>
        <v>0</v>
      </c>
      <c r="JNE5" s="42">
        <f t="shared" si="389"/>
        <v>0</v>
      </c>
      <c r="JNF5" s="42">
        <f t="shared" si="389"/>
        <v>0</v>
      </c>
      <c r="JNG5" s="42">
        <f t="shared" si="389"/>
        <v>0</v>
      </c>
      <c r="JNH5" s="42">
        <f t="shared" si="389"/>
        <v>0</v>
      </c>
      <c r="JNI5" s="42">
        <f t="shared" si="389"/>
        <v>0</v>
      </c>
      <c r="JNJ5" s="42">
        <f t="shared" si="389"/>
        <v>0</v>
      </c>
      <c r="JNK5" s="42">
        <f t="shared" si="389"/>
        <v>0</v>
      </c>
      <c r="JNL5" s="42">
        <f t="shared" ref="JNL5:JPW5" si="390">MATCH(JNL2,ID_WR,0)-1</f>
        <v>0</v>
      </c>
      <c r="JNM5" s="42">
        <f t="shared" si="390"/>
        <v>0</v>
      </c>
      <c r="JNN5" s="42">
        <f t="shared" si="390"/>
        <v>0</v>
      </c>
      <c r="JNO5" s="42">
        <f t="shared" si="390"/>
        <v>0</v>
      </c>
      <c r="JNP5" s="42">
        <f t="shared" si="390"/>
        <v>0</v>
      </c>
      <c r="JNQ5" s="42">
        <f t="shared" si="390"/>
        <v>0</v>
      </c>
      <c r="JNR5" s="42">
        <f t="shared" si="390"/>
        <v>0</v>
      </c>
      <c r="JNS5" s="42">
        <f t="shared" si="390"/>
        <v>0</v>
      </c>
      <c r="JNT5" s="42">
        <f t="shared" si="390"/>
        <v>0</v>
      </c>
      <c r="JNU5" s="42">
        <f t="shared" si="390"/>
        <v>0</v>
      </c>
      <c r="JNV5" s="42">
        <f t="shared" si="390"/>
        <v>0</v>
      </c>
      <c r="JNW5" s="42">
        <f t="shared" si="390"/>
        <v>0</v>
      </c>
      <c r="JNX5" s="42">
        <f t="shared" si="390"/>
        <v>0</v>
      </c>
      <c r="JNY5" s="42">
        <f t="shared" si="390"/>
        <v>0</v>
      </c>
      <c r="JNZ5" s="42">
        <f t="shared" si="390"/>
        <v>0</v>
      </c>
      <c r="JOA5" s="42">
        <f t="shared" si="390"/>
        <v>0</v>
      </c>
      <c r="JOB5" s="42">
        <f t="shared" si="390"/>
        <v>0</v>
      </c>
      <c r="JOC5" s="42">
        <f t="shared" si="390"/>
        <v>0</v>
      </c>
      <c r="JOD5" s="42">
        <f t="shared" si="390"/>
        <v>0</v>
      </c>
      <c r="JOE5" s="42">
        <f t="shared" si="390"/>
        <v>0</v>
      </c>
      <c r="JOF5" s="42">
        <f t="shared" si="390"/>
        <v>0</v>
      </c>
      <c r="JOG5" s="42">
        <f t="shared" si="390"/>
        <v>0</v>
      </c>
      <c r="JOH5" s="42">
        <f t="shared" si="390"/>
        <v>0</v>
      </c>
      <c r="JOI5" s="42">
        <f t="shared" si="390"/>
        <v>0</v>
      </c>
      <c r="JOJ5" s="42">
        <f t="shared" si="390"/>
        <v>0</v>
      </c>
      <c r="JOK5" s="42">
        <f t="shared" si="390"/>
        <v>0</v>
      </c>
      <c r="JOL5" s="42">
        <f t="shared" si="390"/>
        <v>0</v>
      </c>
      <c r="JOM5" s="42">
        <f t="shared" si="390"/>
        <v>0</v>
      </c>
      <c r="JON5" s="42">
        <f t="shared" si="390"/>
        <v>0</v>
      </c>
      <c r="JOO5" s="42">
        <f t="shared" si="390"/>
        <v>0</v>
      </c>
      <c r="JOP5" s="42">
        <f t="shared" si="390"/>
        <v>0</v>
      </c>
      <c r="JOQ5" s="42">
        <f t="shared" si="390"/>
        <v>0</v>
      </c>
      <c r="JOR5" s="42">
        <f t="shared" si="390"/>
        <v>0</v>
      </c>
      <c r="JOS5" s="42">
        <f t="shared" si="390"/>
        <v>0</v>
      </c>
      <c r="JOT5" s="42">
        <f t="shared" si="390"/>
        <v>0</v>
      </c>
      <c r="JOU5" s="42">
        <f t="shared" si="390"/>
        <v>0</v>
      </c>
      <c r="JOV5" s="42">
        <f t="shared" si="390"/>
        <v>0</v>
      </c>
      <c r="JOW5" s="42">
        <f t="shared" si="390"/>
        <v>0</v>
      </c>
      <c r="JOX5" s="42">
        <f t="shared" si="390"/>
        <v>0</v>
      </c>
      <c r="JOY5" s="42">
        <f t="shared" si="390"/>
        <v>0</v>
      </c>
      <c r="JOZ5" s="42">
        <f t="shared" si="390"/>
        <v>0</v>
      </c>
      <c r="JPA5" s="42">
        <f t="shared" si="390"/>
        <v>0</v>
      </c>
      <c r="JPB5" s="42">
        <f t="shared" si="390"/>
        <v>0</v>
      </c>
      <c r="JPC5" s="42">
        <f t="shared" si="390"/>
        <v>0</v>
      </c>
      <c r="JPD5" s="42">
        <f t="shared" si="390"/>
        <v>0</v>
      </c>
      <c r="JPE5" s="42">
        <f t="shared" si="390"/>
        <v>0</v>
      </c>
      <c r="JPF5" s="42">
        <f t="shared" si="390"/>
        <v>0</v>
      </c>
      <c r="JPG5" s="42">
        <f t="shared" si="390"/>
        <v>0</v>
      </c>
      <c r="JPH5" s="42">
        <f t="shared" si="390"/>
        <v>0</v>
      </c>
      <c r="JPI5" s="42">
        <f t="shared" si="390"/>
        <v>0</v>
      </c>
      <c r="JPJ5" s="42">
        <f t="shared" si="390"/>
        <v>0</v>
      </c>
      <c r="JPK5" s="42">
        <f t="shared" si="390"/>
        <v>0</v>
      </c>
      <c r="JPL5" s="42">
        <f t="shared" si="390"/>
        <v>0</v>
      </c>
      <c r="JPM5" s="42">
        <f t="shared" si="390"/>
        <v>0</v>
      </c>
      <c r="JPN5" s="42">
        <f t="shared" si="390"/>
        <v>0</v>
      </c>
      <c r="JPO5" s="42">
        <f t="shared" si="390"/>
        <v>0</v>
      </c>
      <c r="JPP5" s="42">
        <f t="shared" si="390"/>
        <v>0</v>
      </c>
      <c r="JPQ5" s="42">
        <f t="shared" si="390"/>
        <v>0</v>
      </c>
      <c r="JPR5" s="42">
        <f t="shared" si="390"/>
        <v>0</v>
      </c>
      <c r="JPS5" s="42">
        <f t="shared" si="390"/>
        <v>0</v>
      </c>
      <c r="JPT5" s="42">
        <f t="shared" si="390"/>
        <v>0</v>
      </c>
      <c r="JPU5" s="42">
        <f t="shared" si="390"/>
        <v>0</v>
      </c>
      <c r="JPV5" s="42">
        <f t="shared" si="390"/>
        <v>0</v>
      </c>
      <c r="JPW5" s="42">
        <f t="shared" si="390"/>
        <v>0</v>
      </c>
      <c r="JPX5" s="42">
        <f t="shared" ref="JPX5:JSI5" si="391">MATCH(JPX2,ID_WR,0)-1</f>
        <v>0</v>
      </c>
      <c r="JPY5" s="42">
        <f t="shared" si="391"/>
        <v>0</v>
      </c>
      <c r="JPZ5" s="42">
        <f t="shared" si="391"/>
        <v>0</v>
      </c>
      <c r="JQA5" s="42">
        <f t="shared" si="391"/>
        <v>0</v>
      </c>
      <c r="JQB5" s="42">
        <f t="shared" si="391"/>
        <v>0</v>
      </c>
      <c r="JQC5" s="42">
        <f t="shared" si="391"/>
        <v>0</v>
      </c>
      <c r="JQD5" s="42">
        <f t="shared" si="391"/>
        <v>0</v>
      </c>
      <c r="JQE5" s="42">
        <f t="shared" si="391"/>
        <v>0</v>
      </c>
      <c r="JQF5" s="42">
        <f t="shared" si="391"/>
        <v>0</v>
      </c>
      <c r="JQG5" s="42">
        <f t="shared" si="391"/>
        <v>0</v>
      </c>
      <c r="JQH5" s="42">
        <f t="shared" si="391"/>
        <v>0</v>
      </c>
      <c r="JQI5" s="42">
        <f t="shared" si="391"/>
        <v>0</v>
      </c>
      <c r="JQJ5" s="42">
        <f t="shared" si="391"/>
        <v>0</v>
      </c>
      <c r="JQK5" s="42">
        <f t="shared" si="391"/>
        <v>0</v>
      </c>
      <c r="JQL5" s="42">
        <f t="shared" si="391"/>
        <v>0</v>
      </c>
      <c r="JQM5" s="42">
        <f t="shared" si="391"/>
        <v>0</v>
      </c>
      <c r="JQN5" s="42">
        <f t="shared" si="391"/>
        <v>0</v>
      </c>
      <c r="JQO5" s="42">
        <f t="shared" si="391"/>
        <v>0</v>
      </c>
      <c r="JQP5" s="42">
        <f t="shared" si="391"/>
        <v>0</v>
      </c>
      <c r="JQQ5" s="42">
        <f t="shared" si="391"/>
        <v>0</v>
      </c>
      <c r="JQR5" s="42">
        <f t="shared" si="391"/>
        <v>0</v>
      </c>
      <c r="JQS5" s="42">
        <f t="shared" si="391"/>
        <v>0</v>
      </c>
      <c r="JQT5" s="42">
        <f t="shared" si="391"/>
        <v>0</v>
      </c>
      <c r="JQU5" s="42">
        <f t="shared" si="391"/>
        <v>0</v>
      </c>
      <c r="JQV5" s="42">
        <f t="shared" si="391"/>
        <v>0</v>
      </c>
      <c r="JQW5" s="42">
        <f t="shared" si="391"/>
        <v>0</v>
      </c>
      <c r="JQX5" s="42">
        <f t="shared" si="391"/>
        <v>0</v>
      </c>
      <c r="JQY5" s="42">
        <f t="shared" si="391"/>
        <v>0</v>
      </c>
      <c r="JQZ5" s="42">
        <f t="shared" si="391"/>
        <v>0</v>
      </c>
      <c r="JRA5" s="42">
        <f t="shared" si="391"/>
        <v>0</v>
      </c>
      <c r="JRB5" s="42">
        <f t="shared" si="391"/>
        <v>0</v>
      </c>
      <c r="JRC5" s="42">
        <f t="shared" si="391"/>
        <v>0</v>
      </c>
      <c r="JRD5" s="42">
        <f t="shared" si="391"/>
        <v>0</v>
      </c>
      <c r="JRE5" s="42">
        <f t="shared" si="391"/>
        <v>0</v>
      </c>
      <c r="JRF5" s="42">
        <f t="shared" si="391"/>
        <v>0</v>
      </c>
      <c r="JRG5" s="42">
        <f t="shared" si="391"/>
        <v>0</v>
      </c>
      <c r="JRH5" s="42">
        <f t="shared" si="391"/>
        <v>0</v>
      </c>
      <c r="JRI5" s="42">
        <f t="shared" si="391"/>
        <v>0</v>
      </c>
      <c r="JRJ5" s="42">
        <f t="shared" si="391"/>
        <v>0</v>
      </c>
      <c r="JRK5" s="42">
        <f t="shared" si="391"/>
        <v>0</v>
      </c>
      <c r="JRL5" s="42">
        <f t="shared" si="391"/>
        <v>0</v>
      </c>
      <c r="JRM5" s="42">
        <f t="shared" si="391"/>
        <v>0</v>
      </c>
      <c r="JRN5" s="42">
        <f t="shared" si="391"/>
        <v>0</v>
      </c>
      <c r="JRO5" s="42">
        <f t="shared" si="391"/>
        <v>0</v>
      </c>
      <c r="JRP5" s="42">
        <f t="shared" si="391"/>
        <v>0</v>
      </c>
      <c r="JRQ5" s="42">
        <f t="shared" si="391"/>
        <v>0</v>
      </c>
      <c r="JRR5" s="42">
        <f t="shared" si="391"/>
        <v>0</v>
      </c>
      <c r="JRS5" s="42">
        <f t="shared" si="391"/>
        <v>0</v>
      </c>
      <c r="JRT5" s="42">
        <f t="shared" si="391"/>
        <v>0</v>
      </c>
      <c r="JRU5" s="42">
        <f t="shared" si="391"/>
        <v>0</v>
      </c>
      <c r="JRV5" s="42">
        <f t="shared" si="391"/>
        <v>0</v>
      </c>
      <c r="JRW5" s="42">
        <f t="shared" si="391"/>
        <v>0</v>
      </c>
      <c r="JRX5" s="42">
        <f t="shared" si="391"/>
        <v>0</v>
      </c>
      <c r="JRY5" s="42">
        <f t="shared" si="391"/>
        <v>0</v>
      </c>
      <c r="JRZ5" s="42">
        <f t="shared" si="391"/>
        <v>0</v>
      </c>
      <c r="JSA5" s="42">
        <f t="shared" si="391"/>
        <v>0</v>
      </c>
      <c r="JSB5" s="42">
        <f t="shared" si="391"/>
        <v>0</v>
      </c>
      <c r="JSC5" s="42">
        <f t="shared" si="391"/>
        <v>0</v>
      </c>
      <c r="JSD5" s="42">
        <f t="shared" si="391"/>
        <v>0</v>
      </c>
      <c r="JSE5" s="42">
        <f t="shared" si="391"/>
        <v>0</v>
      </c>
      <c r="JSF5" s="42">
        <f t="shared" si="391"/>
        <v>0</v>
      </c>
      <c r="JSG5" s="42">
        <f t="shared" si="391"/>
        <v>0</v>
      </c>
      <c r="JSH5" s="42">
        <f t="shared" si="391"/>
        <v>0</v>
      </c>
      <c r="JSI5" s="42">
        <f t="shared" si="391"/>
        <v>0</v>
      </c>
      <c r="JSJ5" s="42">
        <f t="shared" ref="JSJ5:JUU5" si="392">MATCH(JSJ2,ID_WR,0)-1</f>
        <v>0</v>
      </c>
      <c r="JSK5" s="42">
        <f t="shared" si="392"/>
        <v>0</v>
      </c>
      <c r="JSL5" s="42">
        <f t="shared" si="392"/>
        <v>0</v>
      </c>
      <c r="JSM5" s="42">
        <f t="shared" si="392"/>
        <v>0</v>
      </c>
      <c r="JSN5" s="42">
        <f t="shared" si="392"/>
        <v>0</v>
      </c>
      <c r="JSO5" s="42">
        <f t="shared" si="392"/>
        <v>0</v>
      </c>
      <c r="JSP5" s="42">
        <f t="shared" si="392"/>
        <v>0</v>
      </c>
      <c r="JSQ5" s="42">
        <f t="shared" si="392"/>
        <v>0</v>
      </c>
      <c r="JSR5" s="42">
        <f t="shared" si="392"/>
        <v>0</v>
      </c>
      <c r="JSS5" s="42">
        <f t="shared" si="392"/>
        <v>0</v>
      </c>
      <c r="JST5" s="42">
        <f t="shared" si="392"/>
        <v>0</v>
      </c>
      <c r="JSU5" s="42">
        <f t="shared" si="392"/>
        <v>0</v>
      </c>
      <c r="JSV5" s="42">
        <f t="shared" si="392"/>
        <v>0</v>
      </c>
      <c r="JSW5" s="42">
        <f t="shared" si="392"/>
        <v>0</v>
      </c>
      <c r="JSX5" s="42">
        <f t="shared" si="392"/>
        <v>0</v>
      </c>
      <c r="JSY5" s="42">
        <f t="shared" si="392"/>
        <v>0</v>
      </c>
      <c r="JSZ5" s="42">
        <f t="shared" si="392"/>
        <v>0</v>
      </c>
      <c r="JTA5" s="42">
        <f t="shared" si="392"/>
        <v>0</v>
      </c>
      <c r="JTB5" s="42">
        <f t="shared" si="392"/>
        <v>0</v>
      </c>
      <c r="JTC5" s="42">
        <f t="shared" si="392"/>
        <v>0</v>
      </c>
      <c r="JTD5" s="42">
        <f t="shared" si="392"/>
        <v>0</v>
      </c>
      <c r="JTE5" s="42">
        <f t="shared" si="392"/>
        <v>0</v>
      </c>
      <c r="JTF5" s="42">
        <f t="shared" si="392"/>
        <v>0</v>
      </c>
      <c r="JTG5" s="42">
        <f t="shared" si="392"/>
        <v>0</v>
      </c>
      <c r="JTH5" s="42">
        <f t="shared" si="392"/>
        <v>0</v>
      </c>
      <c r="JTI5" s="42">
        <f t="shared" si="392"/>
        <v>0</v>
      </c>
      <c r="JTJ5" s="42">
        <f t="shared" si="392"/>
        <v>0</v>
      </c>
      <c r="JTK5" s="42">
        <f t="shared" si="392"/>
        <v>0</v>
      </c>
      <c r="JTL5" s="42">
        <f t="shared" si="392"/>
        <v>0</v>
      </c>
      <c r="JTM5" s="42">
        <f t="shared" si="392"/>
        <v>0</v>
      </c>
      <c r="JTN5" s="42">
        <f t="shared" si="392"/>
        <v>0</v>
      </c>
      <c r="JTO5" s="42">
        <f t="shared" si="392"/>
        <v>0</v>
      </c>
      <c r="JTP5" s="42">
        <f t="shared" si="392"/>
        <v>0</v>
      </c>
      <c r="JTQ5" s="42">
        <f t="shared" si="392"/>
        <v>0</v>
      </c>
      <c r="JTR5" s="42">
        <f t="shared" si="392"/>
        <v>0</v>
      </c>
      <c r="JTS5" s="42">
        <f t="shared" si="392"/>
        <v>0</v>
      </c>
      <c r="JTT5" s="42">
        <f t="shared" si="392"/>
        <v>0</v>
      </c>
      <c r="JTU5" s="42">
        <f t="shared" si="392"/>
        <v>0</v>
      </c>
      <c r="JTV5" s="42">
        <f t="shared" si="392"/>
        <v>0</v>
      </c>
      <c r="JTW5" s="42">
        <f t="shared" si="392"/>
        <v>0</v>
      </c>
      <c r="JTX5" s="42">
        <f t="shared" si="392"/>
        <v>0</v>
      </c>
      <c r="JTY5" s="42">
        <f t="shared" si="392"/>
        <v>0</v>
      </c>
      <c r="JTZ5" s="42">
        <f t="shared" si="392"/>
        <v>0</v>
      </c>
      <c r="JUA5" s="42">
        <f t="shared" si="392"/>
        <v>0</v>
      </c>
      <c r="JUB5" s="42">
        <f t="shared" si="392"/>
        <v>0</v>
      </c>
      <c r="JUC5" s="42">
        <f t="shared" si="392"/>
        <v>0</v>
      </c>
      <c r="JUD5" s="42">
        <f t="shared" si="392"/>
        <v>0</v>
      </c>
      <c r="JUE5" s="42">
        <f t="shared" si="392"/>
        <v>0</v>
      </c>
      <c r="JUF5" s="42">
        <f t="shared" si="392"/>
        <v>0</v>
      </c>
      <c r="JUG5" s="42">
        <f t="shared" si="392"/>
        <v>0</v>
      </c>
      <c r="JUH5" s="42">
        <f t="shared" si="392"/>
        <v>0</v>
      </c>
      <c r="JUI5" s="42">
        <f t="shared" si="392"/>
        <v>0</v>
      </c>
      <c r="JUJ5" s="42">
        <f t="shared" si="392"/>
        <v>0</v>
      </c>
      <c r="JUK5" s="42">
        <f t="shared" si="392"/>
        <v>0</v>
      </c>
      <c r="JUL5" s="42">
        <f t="shared" si="392"/>
        <v>0</v>
      </c>
      <c r="JUM5" s="42">
        <f t="shared" si="392"/>
        <v>0</v>
      </c>
      <c r="JUN5" s="42">
        <f t="shared" si="392"/>
        <v>0</v>
      </c>
      <c r="JUO5" s="42">
        <f t="shared" si="392"/>
        <v>0</v>
      </c>
      <c r="JUP5" s="42">
        <f t="shared" si="392"/>
        <v>0</v>
      </c>
      <c r="JUQ5" s="42">
        <f t="shared" si="392"/>
        <v>0</v>
      </c>
      <c r="JUR5" s="42">
        <f t="shared" si="392"/>
        <v>0</v>
      </c>
      <c r="JUS5" s="42">
        <f t="shared" si="392"/>
        <v>0</v>
      </c>
      <c r="JUT5" s="42">
        <f t="shared" si="392"/>
        <v>0</v>
      </c>
      <c r="JUU5" s="42">
        <f t="shared" si="392"/>
        <v>0</v>
      </c>
      <c r="JUV5" s="42">
        <f t="shared" ref="JUV5:JXG5" si="393">MATCH(JUV2,ID_WR,0)-1</f>
        <v>0</v>
      </c>
      <c r="JUW5" s="42">
        <f t="shared" si="393"/>
        <v>0</v>
      </c>
      <c r="JUX5" s="42">
        <f t="shared" si="393"/>
        <v>0</v>
      </c>
      <c r="JUY5" s="42">
        <f t="shared" si="393"/>
        <v>0</v>
      </c>
      <c r="JUZ5" s="42">
        <f t="shared" si="393"/>
        <v>0</v>
      </c>
      <c r="JVA5" s="42">
        <f t="shared" si="393"/>
        <v>0</v>
      </c>
      <c r="JVB5" s="42">
        <f t="shared" si="393"/>
        <v>0</v>
      </c>
      <c r="JVC5" s="42">
        <f t="shared" si="393"/>
        <v>0</v>
      </c>
      <c r="JVD5" s="42">
        <f t="shared" si="393"/>
        <v>0</v>
      </c>
      <c r="JVE5" s="42">
        <f t="shared" si="393"/>
        <v>0</v>
      </c>
      <c r="JVF5" s="42">
        <f t="shared" si="393"/>
        <v>0</v>
      </c>
      <c r="JVG5" s="42">
        <f t="shared" si="393"/>
        <v>0</v>
      </c>
      <c r="JVH5" s="42">
        <f t="shared" si="393"/>
        <v>0</v>
      </c>
      <c r="JVI5" s="42">
        <f t="shared" si="393"/>
        <v>0</v>
      </c>
      <c r="JVJ5" s="42">
        <f t="shared" si="393"/>
        <v>0</v>
      </c>
      <c r="JVK5" s="42">
        <f t="shared" si="393"/>
        <v>0</v>
      </c>
      <c r="JVL5" s="42">
        <f t="shared" si="393"/>
        <v>0</v>
      </c>
      <c r="JVM5" s="42">
        <f t="shared" si="393"/>
        <v>0</v>
      </c>
      <c r="JVN5" s="42">
        <f t="shared" si="393"/>
        <v>0</v>
      </c>
      <c r="JVO5" s="42">
        <f t="shared" si="393"/>
        <v>0</v>
      </c>
      <c r="JVP5" s="42">
        <f t="shared" si="393"/>
        <v>0</v>
      </c>
      <c r="JVQ5" s="42">
        <f t="shared" si="393"/>
        <v>0</v>
      </c>
      <c r="JVR5" s="42">
        <f t="shared" si="393"/>
        <v>0</v>
      </c>
      <c r="JVS5" s="42">
        <f t="shared" si="393"/>
        <v>0</v>
      </c>
      <c r="JVT5" s="42">
        <f t="shared" si="393"/>
        <v>0</v>
      </c>
      <c r="JVU5" s="42">
        <f t="shared" si="393"/>
        <v>0</v>
      </c>
      <c r="JVV5" s="42">
        <f t="shared" si="393"/>
        <v>0</v>
      </c>
      <c r="JVW5" s="42">
        <f t="shared" si="393"/>
        <v>0</v>
      </c>
      <c r="JVX5" s="42">
        <f t="shared" si="393"/>
        <v>0</v>
      </c>
      <c r="JVY5" s="42">
        <f t="shared" si="393"/>
        <v>0</v>
      </c>
      <c r="JVZ5" s="42">
        <f t="shared" si="393"/>
        <v>0</v>
      </c>
      <c r="JWA5" s="42">
        <f t="shared" si="393"/>
        <v>0</v>
      </c>
      <c r="JWB5" s="42">
        <f t="shared" si="393"/>
        <v>0</v>
      </c>
      <c r="JWC5" s="42">
        <f t="shared" si="393"/>
        <v>0</v>
      </c>
      <c r="JWD5" s="42">
        <f t="shared" si="393"/>
        <v>0</v>
      </c>
      <c r="JWE5" s="42">
        <f t="shared" si="393"/>
        <v>0</v>
      </c>
      <c r="JWF5" s="42">
        <f t="shared" si="393"/>
        <v>0</v>
      </c>
      <c r="JWG5" s="42">
        <f t="shared" si="393"/>
        <v>0</v>
      </c>
      <c r="JWH5" s="42">
        <f t="shared" si="393"/>
        <v>0</v>
      </c>
      <c r="JWI5" s="42">
        <f t="shared" si="393"/>
        <v>0</v>
      </c>
      <c r="JWJ5" s="42">
        <f t="shared" si="393"/>
        <v>0</v>
      </c>
      <c r="JWK5" s="42">
        <f t="shared" si="393"/>
        <v>0</v>
      </c>
      <c r="JWL5" s="42">
        <f t="shared" si="393"/>
        <v>0</v>
      </c>
      <c r="JWM5" s="42">
        <f t="shared" si="393"/>
        <v>0</v>
      </c>
      <c r="JWN5" s="42">
        <f t="shared" si="393"/>
        <v>0</v>
      </c>
      <c r="JWO5" s="42">
        <f t="shared" si="393"/>
        <v>0</v>
      </c>
      <c r="JWP5" s="42">
        <f t="shared" si="393"/>
        <v>0</v>
      </c>
      <c r="JWQ5" s="42">
        <f t="shared" si="393"/>
        <v>0</v>
      </c>
      <c r="JWR5" s="42">
        <f t="shared" si="393"/>
        <v>0</v>
      </c>
      <c r="JWS5" s="42">
        <f t="shared" si="393"/>
        <v>0</v>
      </c>
      <c r="JWT5" s="42">
        <f t="shared" si="393"/>
        <v>0</v>
      </c>
      <c r="JWU5" s="42">
        <f t="shared" si="393"/>
        <v>0</v>
      </c>
      <c r="JWV5" s="42">
        <f t="shared" si="393"/>
        <v>0</v>
      </c>
      <c r="JWW5" s="42">
        <f t="shared" si="393"/>
        <v>0</v>
      </c>
      <c r="JWX5" s="42">
        <f t="shared" si="393"/>
        <v>0</v>
      </c>
      <c r="JWY5" s="42">
        <f t="shared" si="393"/>
        <v>0</v>
      </c>
      <c r="JWZ5" s="42">
        <f t="shared" si="393"/>
        <v>0</v>
      </c>
      <c r="JXA5" s="42">
        <f t="shared" si="393"/>
        <v>0</v>
      </c>
      <c r="JXB5" s="42">
        <f t="shared" si="393"/>
        <v>0</v>
      </c>
      <c r="JXC5" s="42">
        <f t="shared" si="393"/>
        <v>0</v>
      </c>
      <c r="JXD5" s="42">
        <f t="shared" si="393"/>
        <v>0</v>
      </c>
      <c r="JXE5" s="42">
        <f t="shared" si="393"/>
        <v>0</v>
      </c>
      <c r="JXF5" s="42">
        <f t="shared" si="393"/>
        <v>0</v>
      </c>
      <c r="JXG5" s="42">
        <f t="shared" si="393"/>
        <v>0</v>
      </c>
      <c r="JXH5" s="42">
        <f t="shared" ref="JXH5:JZS5" si="394">MATCH(JXH2,ID_WR,0)-1</f>
        <v>0</v>
      </c>
      <c r="JXI5" s="42">
        <f t="shared" si="394"/>
        <v>0</v>
      </c>
      <c r="JXJ5" s="42">
        <f t="shared" si="394"/>
        <v>0</v>
      </c>
      <c r="JXK5" s="42">
        <f t="shared" si="394"/>
        <v>0</v>
      </c>
      <c r="JXL5" s="42">
        <f t="shared" si="394"/>
        <v>0</v>
      </c>
      <c r="JXM5" s="42">
        <f t="shared" si="394"/>
        <v>0</v>
      </c>
      <c r="JXN5" s="42">
        <f t="shared" si="394"/>
        <v>0</v>
      </c>
      <c r="JXO5" s="42">
        <f t="shared" si="394"/>
        <v>0</v>
      </c>
      <c r="JXP5" s="42">
        <f t="shared" si="394"/>
        <v>0</v>
      </c>
      <c r="JXQ5" s="42">
        <f t="shared" si="394"/>
        <v>0</v>
      </c>
      <c r="JXR5" s="42">
        <f t="shared" si="394"/>
        <v>0</v>
      </c>
      <c r="JXS5" s="42">
        <f t="shared" si="394"/>
        <v>0</v>
      </c>
      <c r="JXT5" s="42">
        <f t="shared" si="394"/>
        <v>0</v>
      </c>
      <c r="JXU5" s="42">
        <f t="shared" si="394"/>
        <v>0</v>
      </c>
      <c r="JXV5" s="42">
        <f t="shared" si="394"/>
        <v>0</v>
      </c>
      <c r="JXW5" s="42">
        <f t="shared" si="394"/>
        <v>0</v>
      </c>
      <c r="JXX5" s="42">
        <f t="shared" si="394"/>
        <v>0</v>
      </c>
      <c r="JXY5" s="42">
        <f t="shared" si="394"/>
        <v>0</v>
      </c>
      <c r="JXZ5" s="42">
        <f t="shared" si="394"/>
        <v>0</v>
      </c>
      <c r="JYA5" s="42">
        <f t="shared" si="394"/>
        <v>0</v>
      </c>
      <c r="JYB5" s="42">
        <f t="shared" si="394"/>
        <v>0</v>
      </c>
      <c r="JYC5" s="42">
        <f t="shared" si="394"/>
        <v>0</v>
      </c>
      <c r="JYD5" s="42">
        <f t="shared" si="394"/>
        <v>0</v>
      </c>
      <c r="JYE5" s="42">
        <f t="shared" si="394"/>
        <v>0</v>
      </c>
      <c r="JYF5" s="42">
        <f t="shared" si="394"/>
        <v>0</v>
      </c>
      <c r="JYG5" s="42">
        <f t="shared" si="394"/>
        <v>0</v>
      </c>
      <c r="JYH5" s="42">
        <f t="shared" si="394"/>
        <v>0</v>
      </c>
      <c r="JYI5" s="42">
        <f t="shared" si="394"/>
        <v>0</v>
      </c>
      <c r="JYJ5" s="42">
        <f t="shared" si="394"/>
        <v>0</v>
      </c>
      <c r="JYK5" s="42">
        <f t="shared" si="394"/>
        <v>0</v>
      </c>
      <c r="JYL5" s="42">
        <f t="shared" si="394"/>
        <v>0</v>
      </c>
      <c r="JYM5" s="42">
        <f t="shared" si="394"/>
        <v>0</v>
      </c>
      <c r="JYN5" s="42">
        <f t="shared" si="394"/>
        <v>0</v>
      </c>
      <c r="JYO5" s="42">
        <f t="shared" si="394"/>
        <v>0</v>
      </c>
      <c r="JYP5" s="42">
        <f t="shared" si="394"/>
        <v>0</v>
      </c>
      <c r="JYQ5" s="42">
        <f t="shared" si="394"/>
        <v>0</v>
      </c>
      <c r="JYR5" s="42">
        <f t="shared" si="394"/>
        <v>0</v>
      </c>
      <c r="JYS5" s="42">
        <f t="shared" si="394"/>
        <v>0</v>
      </c>
      <c r="JYT5" s="42">
        <f t="shared" si="394"/>
        <v>0</v>
      </c>
      <c r="JYU5" s="42">
        <f t="shared" si="394"/>
        <v>0</v>
      </c>
      <c r="JYV5" s="42">
        <f t="shared" si="394"/>
        <v>0</v>
      </c>
      <c r="JYW5" s="42">
        <f t="shared" si="394"/>
        <v>0</v>
      </c>
      <c r="JYX5" s="42">
        <f t="shared" si="394"/>
        <v>0</v>
      </c>
      <c r="JYY5" s="42">
        <f t="shared" si="394"/>
        <v>0</v>
      </c>
      <c r="JYZ5" s="42">
        <f t="shared" si="394"/>
        <v>0</v>
      </c>
      <c r="JZA5" s="42">
        <f t="shared" si="394"/>
        <v>0</v>
      </c>
      <c r="JZB5" s="42">
        <f t="shared" si="394"/>
        <v>0</v>
      </c>
      <c r="JZC5" s="42">
        <f t="shared" si="394"/>
        <v>0</v>
      </c>
      <c r="JZD5" s="42">
        <f t="shared" si="394"/>
        <v>0</v>
      </c>
      <c r="JZE5" s="42">
        <f t="shared" si="394"/>
        <v>0</v>
      </c>
      <c r="JZF5" s="42">
        <f t="shared" si="394"/>
        <v>0</v>
      </c>
      <c r="JZG5" s="42">
        <f t="shared" si="394"/>
        <v>0</v>
      </c>
      <c r="JZH5" s="42">
        <f t="shared" si="394"/>
        <v>0</v>
      </c>
      <c r="JZI5" s="42">
        <f t="shared" si="394"/>
        <v>0</v>
      </c>
      <c r="JZJ5" s="42">
        <f t="shared" si="394"/>
        <v>0</v>
      </c>
      <c r="JZK5" s="42">
        <f t="shared" si="394"/>
        <v>0</v>
      </c>
      <c r="JZL5" s="42">
        <f t="shared" si="394"/>
        <v>0</v>
      </c>
      <c r="JZM5" s="42">
        <f t="shared" si="394"/>
        <v>0</v>
      </c>
      <c r="JZN5" s="42">
        <f t="shared" si="394"/>
        <v>0</v>
      </c>
      <c r="JZO5" s="42">
        <f t="shared" si="394"/>
        <v>0</v>
      </c>
      <c r="JZP5" s="42">
        <f t="shared" si="394"/>
        <v>0</v>
      </c>
      <c r="JZQ5" s="42">
        <f t="shared" si="394"/>
        <v>0</v>
      </c>
      <c r="JZR5" s="42">
        <f t="shared" si="394"/>
        <v>0</v>
      </c>
      <c r="JZS5" s="42">
        <f t="shared" si="394"/>
        <v>0</v>
      </c>
      <c r="JZT5" s="42">
        <f t="shared" ref="JZT5:KCE5" si="395">MATCH(JZT2,ID_WR,0)-1</f>
        <v>0</v>
      </c>
      <c r="JZU5" s="42">
        <f t="shared" si="395"/>
        <v>0</v>
      </c>
      <c r="JZV5" s="42">
        <f t="shared" si="395"/>
        <v>0</v>
      </c>
      <c r="JZW5" s="42">
        <f t="shared" si="395"/>
        <v>0</v>
      </c>
      <c r="JZX5" s="42">
        <f t="shared" si="395"/>
        <v>0</v>
      </c>
      <c r="JZY5" s="42">
        <f t="shared" si="395"/>
        <v>0</v>
      </c>
      <c r="JZZ5" s="42">
        <f t="shared" si="395"/>
        <v>0</v>
      </c>
      <c r="KAA5" s="42">
        <f t="shared" si="395"/>
        <v>0</v>
      </c>
      <c r="KAB5" s="42">
        <f t="shared" si="395"/>
        <v>0</v>
      </c>
      <c r="KAC5" s="42">
        <f t="shared" si="395"/>
        <v>0</v>
      </c>
      <c r="KAD5" s="42">
        <f t="shared" si="395"/>
        <v>0</v>
      </c>
      <c r="KAE5" s="42">
        <f t="shared" si="395"/>
        <v>0</v>
      </c>
      <c r="KAF5" s="42">
        <f t="shared" si="395"/>
        <v>0</v>
      </c>
      <c r="KAG5" s="42">
        <f t="shared" si="395"/>
        <v>0</v>
      </c>
      <c r="KAH5" s="42">
        <f t="shared" si="395"/>
        <v>0</v>
      </c>
      <c r="KAI5" s="42">
        <f t="shared" si="395"/>
        <v>0</v>
      </c>
      <c r="KAJ5" s="42">
        <f t="shared" si="395"/>
        <v>0</v>
      </c>
      <c r="KAK5" s="42">
        <f t="shared" si="395"/>
        <v>0</v>
      </c>
      <c r="KAL5" s="42">
        <f t="shared" si="395"/>
        <v>0</v>
      </c>
      <c r="KAM5" s="42">
        <f t="shared" si="395"/>
        <v>0</v>
      </c>
      <c r="KAN5" s="42">
        <f t="shared" si="395"/>
        <v>0</v>
      </c>
      <c r="KAO5" s="42">
        <f t="shared" si="395"/>
        <v>0</v>
      </c>
      <c r="KAP5" s="42">
        <f t="shared" si="395"/>
        <v>0</v>
      </c>
      <c r="KAQ5" s="42">
        <f t="shared" si="395"/>
        <v>0</v>
      </c>
      <c r="KAR5" s="42">
        <f t="shared" si="395"/>
        <v>0</v>
      </c>
      <c r="KAS5" s="42">
        <f t="shared" si="395"/>
        <v>0</v>
      </c>
      <c r="KAT5" s="42">
        <f t="shared" si="395"/>
        <v>0</v>
      </c>
      <c r="KAU5" s="42">
        <f t="shared" si="395"/>
        <v>0</v>
      </c>
      <c r="KAV5" s="42">
        <f t="shared" si="395"/>
        <v>0</v>
      </c>
      <c r="KAW5" s="42">
        <f t="shared" si="395"/>
        <v>0</v>
      </c>
      <c r="KAX5" s="42">
        <f t="shared" si="395"/>
        <v>0</v>
      </c>
      <c r="KAY5" s="42">
        <f t="shared" si="395"/>
        <v>0</v>
      </c>
      <c r="KAZ5" s="42">
        <f t="shared" si="395"/>
        <v>0</v>
      </c>
      <c r="KBA5" s="42">
        <f t="shared" si="395"/>
        <v>0</v>
      </c>
      <c r="KBB5" s="42">
        <f t="shared" si="395"/>
        <v>0</v>
      </c>
      <c r="KBC5" s="42">
        <f t="shared" si="395"/>
        <v>0</v>
      </c>
      <c r="KBD5" s="42">
        <f t="shared" si="395"/>
        <v>0</v>
      </c>
      <c r="KBE5" s="42">
        <f t="shared" si="395"/>
        <v>0</v>
      </c>
      <c r="KBF5" s="42">
        <f t="shared" si="395"/>
        <v>0</v>
      </c>
      <c r="KBG5" s="42">
        <f t="shared" si="395"/>
        <v>0</v>
      </c>
      <c r="KBH5" s="42">
        <f t="shared" si="395"/>
        <v>0</v>
      </c>
      <c r="KBI5" s="42">
        <f t="shared" si="395"/>
        <v>0</v>
      </c>
      <c r="KBJ5" s="42">
        <f t="shared" si="395"/>
        <v>0</v>
      </c>
      <c r="KBK5" s="42">
        <f t="shared" si="395"/>
        <v>0</v>
      </c>
      <c r="KBL5" s="42">
        <f t="shared" si="395"/>
        <v>0</v>
      </c>
      <c r="KBM5" s="42">
        <f t="shared" si="395"/>
        <v>0</v>
      </c>
      <c r="KBN5" s="42">
        <f t="shared" si="395"/>
        <v>0</v>
      </c>
      <c r="KBO5" s="42">
        <f t="shared" si="395"/>
        <v>0</v>
      </c>
      <c r="KBP5" s="42">
        <f t="shared" si="395"/>
        <v>0</v>
      </c>
      <c r="KBQ5" s="42">
        <f t="shared" si="395"/>
        <v>0</v>
      </c>
      <c r="KBR5" s="42">
        <f t="shared" si="395"/>
        <v>0</v>
      </c>
      <c r="KBS5" s="42">
        <f t="shared" si="395"/>
        <v>0</v>
      </c>
      <c r="KBT5" s="42">
        <f t="shared" si="395"/>
        <v>0</v>
      </c>
      <c r="KBU5" s="42">
        <f t="shared" si="395"/>
        <v>0</v>
      </c>
      <c r="KBV5" s="42">
        <f t="shared" si="395"/>
        <v>0</v>
      </c>
      <c r="KBW5" s="42">
        <f t="shared" si="395"/>
        <v>0</v>
      </c>
      <c r="KBX5" s="42">
        <f t="shared" si="395"/>
        <v>0</v>
      </c>
      <c r="KBY5" s="42">
        <f t="shared" si="395"/>
        <v>0</v>
      </c>
      <c r="KBZ5" s="42">
        <f t="shared" si="395"/>
        <v>0</v>
      </c>
      <c r="KCA5" s="42">
        <f t="shared" si="395"/>
        <v>0</v>
      </c>
      <c r="KCB5" s="42">
        <f t="shared" si="395"/>
        <v>0</v>
      </c>
      <c r="KCC5" s="42">
        <f t="shared" si="395"/>
        <v>0</v>
      </c>
      <c r="KCD5" s="42">
        <f t="shared" si="395"/>
        <v>0</v>
      </c>
      <c r="KCE5" s="42">
        <f t="shared" si="395"/>
        <v>0</v>
      </c>
      <c r="KCF5" s="42">
        <f t="shared" ref="KCF5:KEQ5" si="396">MATCH(KCF2,ID_WR,0)-1</f>
        <v>0</v>
      </c>
      <c r="KCG5" s="42">
        <f t="shared" si="396"/>
        <v>0</v>
      </c>
      <c r="KCH5" s="42">
        <f t="shared" si="396"/>
        <v>0</v>
      </c>
      <c r="KCI5" s="42">
        <f t="shared" si="396"/>
        <v>0</v>
      </c>
      <c r="KCJ5" s="42">
        <f t="shared" si="396"/>
        <v>0</v>
      </c>
      <c r="KCK5" s="42">
        <f t="shared" si="396"/>
        <v>0</v>
      </c>
      <c r="KCL5" s="42">
        <f t="shared" si="396"/>
        <v>0</v>
      </c>
      <c r="KCM5" s="42">
        <f t="shared" si="396"/>
        <v>0</v>
      </c>
      <c r="KCN5" s="42">
        <f t="shared" si="396"/>
        <v>0</v>
      </c>
      <c r="KCO5" s="42">
        <f t="shared" si="396"/>
        <v>0</v>
      </c>
      <c r="KCP5" s="42">
        <f t="shared" si="396"/>
        <v>0</v>
      </c>
      <c r="KCQ5" s="42">
        <f t="shared" si="396"/>
        <v>0</v>
      </c>
      <c r="KCR5" s="42">
        <f t="shared" si="396"/>
        <v>0</v>
      </c>
      <c r="KCS5" s="42">
        <f t="shared" si="396"/>
        <v>0</v>
      </c>
      <c r="KCT5" s="42">
        <f t="shared" si="396"/>
        <v>0</v>
      </c>
      <c r="KCU5" s="42">
        <f t="shared" si="396"/>
        <v>0</v>
      </c>
      <c r="KCV5" s="42">
        <f t="shared" si="396"/>
        <v>0</v>
      </c>
      <c r="KCW5" s="42">
        <f t="shared" si="396"/>
        <v>0</v>
      </c>
      <c r="KCX5" s="42">
        <f t="shared" si="396"/>
        <v>0</v>
      </c>
      <c r="KCY5" s="42">
        <f t="shared" si="396"/>
        <v>0</v>
      </c>
      <c r="KCZ5" s="42">
        <f t="shared" si="396"/>
        <v>0</v>
      </c>
      <c r="KDA5" s="42">
        <f t="shared" si="396"/>
        <v>0</v>
      </c>
      <c r="KDB5" s="42">
        <f t="shared" si="396"/>
        <v>0</v>
      </c>
      <c r="KDC5" s="42">
        <f t="shared" si="396"/>
        <v>0</v>
      </c>
      <c r="KDD5" s="42">
        <f t="shared" si="396"/>
        <v>0</v>
      </c>
      <c r="KDE5" s="42">
        <f t="shared" si="396"/>
        <v>0</v>
      </c>
      <c r="KDF5" s="42">
        <f t="shared" si="396"/>
        <v>0</v>
      </c>
      <c r="KDG5" s="42">
        <f t="shared" si="396"/>
        <v>0</v>
      </c>
      <c r="KDH5" s="42">
        <f t="shared" si="396"/>
        <v>0</v>
      </c>
      <c r="KDI5" s="42">
        <f t="shared" si="396"/>
        <v>0</v>
      </c>
      <c r="KDJ5" s="42">
        <f t="shared" si="396"/>
        <v>0</v>
      </c>
      <c r="KDK5" s="42">
        <f t="shared" si="396"/>
        <v>0</v>
      </c>
      <c r="KDL5" s="42">
        <f t="shared" si="396"/>
        <v>0</v>
      </c>
      <c r="KDM5" s="42">
        <f t="shared" si="396"/>
        <v>0</v>
      </c>
      <c r="KDN5" s="42">
        <f t="shared" si="396"/>
        <v>0</v>
      </c>
      <c r="KDO5" s="42">
        <f t="shared" si="396"/>
        <v>0</v>
      </c>
      <c r="KDP5" s="42">
        <f t="shared" si="396"/>
        <v>0</v>
      </c>
      <c r="KDQ5" s="42">
        <f t="shared" si="396"/>
        <v>0</v>
      </c>
      <c r="KDR5" s="42">
        <f t="shared" si="396"/>
        <v>0</v>
      </c>
      <c r="KDS5" s="42">
        <f t="shared" si="396"/>
        <v>0</v>
      </c>
      <c r="KDT5" s="42">
        <f t="shared" si="396"/>
        <v>0</v>
      </c>
      <c r="KDU5" s="42">
        <f t="shared" si="396"/>
        <v>0</v>
      </c>
      <c r="KDV5" s="42">
        <f t="shared" si="396"/>
        <v>0</v>
      </c>
      <c r="KDW5" s="42">
        <f t="shared" si="396"/>
        <v>0</v>
      </c>
      <c r="KDX5" s="42">
        <f t="shared" si="396"/>
        <v>0</v>
      </c>
      <c r="KDY5" s="42">
        <f t="shared" si="396"/>
        <v>0</v>
      </c>
      <c r="KDZ5" s="42">
        <f t="shared" si="396"/>
        <v>0</v>
      </c>
      <c r="KEA5" s="42">
        <f t="shared" si="396"/>
        <v>0</v>
      </c>
      <c r="KEB5" s="42">
        <f t="shared" si="396"/>
        <v>0</v>
      </c>
      <c r="KEC5" s="42">
        <f t="shared" si="396"/>
        <v>0</v>
      </c>
      <c r="KED5" s="42">
        <f t="shared" si="396"/>
        <v>0</v>
      </c>
      <c r="KEE5" s="42">
        <f t="shared" si="396"/>
        <v>0</v>
      </c>
      <c r="KEF5" s="42">
        <f t="shared" si="396"/>
        <v>0</v>
      </c>
      <c r="KEG5" s="42">
        <f t="shared" si="396"/>
        <v>0</v>
      </c>
      <c r="KEH5" s="42">
        <f t="shared" si="396"/>
        <v>0</v>
      </c>
      <c r="KEI5" s="42">
        <f t="shared" si="396"/>
        <v>0</v>
      </c>
      <c r="KEJ5" s="42">
        <f t="shared" si="396"/>
        <v>0</v>
      </c>
      <c r="KEK5" s="42">
        <f t="shared" si="396"/>
        <v>0</v>
      </c>
      <c r="KEL5" s="42">
        <f t="shared" si="396"/>
        <v>0</v>
      </c>
      <c r="KEM5" s="42">
        <f t="shared" si="396"/>
        <v>0</v>
      </c>
      <c r="KEN5" s="42">
        <f t="shared" si="396"/>
        <v>0</v>
      </c>
      <c r="KEO5" s="42">
        <f t="shared" si="396"/>
        <v>0</v>
      </c>
      <c r="KEP5" s="42">
        <f t="shared" si="396"/>
        <v>0</v>
      </c>
      <c r="KEQ5" s="42">
        <f t="shared" si="396"/>
        <v>0</v>
      </c>
      <c r="KER5" s="42">
        <f t="shared" ref="KER5:KHC5" si="397">MATCH(KER2,ID_WR,0)-1</f>
        <v>0</v>
      </c>
      <c r="KES5" s="42">
        <f t="shared" si="397"/>
        <v>0</v>
      </c>
      <c r="KET5" s="42">
        <f t="shared" si="397"/>
        <v>0</v>
      </c>
      <c r="KEU5" s="42">
        <f t="shared" si="397"/>
        <v>0</v>
      </c>
      <c r="KEV5" s="42">
        <f t="shared" si="397"/>
        <v>0</v>
      </c>
      <c r="KEW5" s="42">
        <f t="shared" si="397"/>
        <v>0</v>
      </c>
      <c r="KEX5" s="42">
        <f t="shared" si="397"/>
        <v>0</v>
      </c>
      <c r="KEY5" s="42">
        <f t="shared" si="397"/>
        <v>0</v>
      </c>
      <c r="KEZ5" s="42">
        <f t="shared" si="397"/>
        <v>0</v>
      </c>
      <c r="KFA5" s="42">
        <f t="shared" si="397"/>
        <v>0</v>
      </c>
      <c r="KFB5" s="42">
        <f t="shared" si="397"/>
        <v>0</v>
      </c>
      <c r="KFC5" s="42">
        <f t="shared" si="397"/>
        <v>0</v>
      </c>
      <c r="KFD5" s="42">
        <f t="shared" si="397"/>
        <v>0</v>
      </c>
      <c r="KFE5" s="42">
        <f t="shared" si="397"/>
        <v>0</v>
      </c>
      <c r="KFF5" s="42">
        <f t="shared" si="397"/>
        <v>0</v>
      </c>
      <c r="KFG5" s="42">
        <f t="shared" si="397"/>
        <v>0</v>
      </c>
      <c r="KFH5" s="42">
        <f t="shared" si="397"/>
        <v>0</v>
      </c>
      <c r="KFI5" s="42">
        <f t="shared" si="397"/>
        <v>0</v>
      </c>
      <c r="KFJ5" s="42">
        <f t="shared" si="397"/>
        <v>0</v>
      </c>
      <c r="KFK5" s="42">
        <f t="shared" si="397"/>
        <v>0</v>
      </c>
      <c r="KFL5" s="42">
        <f t="shared" si="397"/>
        <v>0</v>
      </c>
      <c r="KFM5" s="42">
        <f t="shared" si="397"/>
        <v>0</v>
      </c>
      <c r="KFN5" s="42">
        <f t="shared" si="397"/>
        <v>0</v>
      </c>
      <c r="KFO5" s="42">
        <f t="shared" si="397"/>
        <v>0</v>
      </c>
      <c r="KFP5" s="42">
        <f t="shared" si="397"/>
        <v>0</v>
      </c>
      <c r="KFQ5" s="42">
        <f t="shared" si="397"/>
        <v>0</v>
      </c>
      <c r="KFR5" s="42">
        <f t="shared" si="397"/>
        <v>0</v>
      </c>
      <c r="KFS5" s="42">
        <f t="shared" si="397"/>
        <v>0</v>
      </c>
      <c r="KFT5" s="42">
        <f t="shared" si="397"/>
        <v>0</v>
      </c>
      <c r="KFU5" s="42">
        <f t="shared" si="397"/>
        <v>0</v>
      </c>
      <c r="KFV5" s="42">
        <f t="shared" si="397"/>
        <v>0</v>
      </c>
      <c r="KFW5" s="42">
        <f t="shared" si="397"/>
        <v>0</v>
      </c>
      <c r="KFX5" s="42">
        <f t="shared" si="397"/>
        <v>0</v>
      </c>
      <c r="KFY5" s="42">
        <f t="shared" si="397"/>
        <v>0</v>
      </c>
      <c r="KFZ5" s="42">
        <f t="shared" si="397"/>
        <v>0</v>
      </c>
      <c r="KGA5" s="42">
        <f t="shared" si="397"/>
        <v>0</v>
      </c>
      <c r="KGB5" s="42">
        <f t="shared" si="397"/>
        <v>0</v>
      </c>
      <c r="KGC5" s="42">
        <f t="shared" si="397"/>
        <v>0</v>
      </c>
      <c r="KGD5" s="42">
        <f t="shared" si="397"/>
        <v>0</v>
      </c>
      <c r="KGE5" s="42">
        <f t="shared" si="397"/>
        <v>0</v>
      </c>
      <c r="KGF5" s="42">
        <f t="shared" si="397"/>
        <v>0</v>
      </c>
      <c r="KGG5" s="42">
        <f t="shared" si="397"/>
        <v>0</v>
      </c>
      <c r="KGH5" s="42">
        <f t="shared" si="397"/>
        <v>0</v>
      </c>
      <c r="KGI5" s="42">
        <f t="shared" si="397"/>
        <v>0</v>
      </c>
      <c r="KGJ5" s="42">
        <f t="shared" si="397"/>
        <v>0</v>
      </c>
      <c r="KGK5" s="42">
        <f t="shared" si="397"/>
        <v>0</v>
      </c>
      <c r="KGL5" s="42">
        <f t="shared" si="397"/>
        <v>0</v>
      </c>
      <c r="KGM5" s="42">
        <f t="shared" si="397"/>
        <v>0</v>
      </c>
      <c r="KGN5" s="42">
        <f t="shared" si="397"/>
        <v>0</v>
      </c>
      <c r="KGO5" s="42">
        <f t="shared" si="397"/>
        <v>0</v>
      </c>
      <c r="KGP5" s="42">
        <f t="shared" si="397"/>
        <v>0</v>
      </c>
      <c r="KGQ5" s="42">
        <f t="shared" si="397"/>
        <v>0</v>
      </c>
      <c r="KGR5" s="42">
        <f t="shared" si="397"/>
        <v>0</v>
      </c>
      <c r="KGS5" s="42">
        <f t="shared" si="397"/>
        <v>0</v>
      </c>
      <c r="KGT5" s="42">
        <f t="shared" si="397"/>
        <v>0</v>
      </c>
      <c r="KGU5" s="42">
        <f t="shared" si="397"/>
        <v>0</v>
      </c>
      <c r="KGV5" s="42">
        <f t="shared" si="397"/>
        <v>0</v>
      </c>
      <c r="KGW5" s="42">
        <f t="shared" si="397"/>
        <v>0</v>
      </c>
      <c r="KGX5" s="42">
        <f t="shared" si="397"/>
        <v>0</v>
      </c>
      <c r="KGY5" s="42">
        <f t="shared" si="397"/>
        <v>0</v>
      </c>
      <c r="KGZ5" s="42">
        <f t="shared" si="397"/>
        <v>0</v>
      </c>
      <c r="KHA5" s="42">
        <f t="shared" si="397"/>
        <v>0</v>
      </c>
      <c r="KHB5" s="42">
        <f t="shared" si="397"/>
        <v>0</v>
      </c>
      <c r="KHC5" s="42">
        <f t="shared" si="397"/>
        <v>0</v>
      </c>
      <c r="KHD5" s="42">
        <f t="shared" ref="KHD5:KJO5" si="398">MATCH(KHD2,ID_WR,0)-1</f>
        <v>0</v>
      </c>
      <c r="KHE5" s="42">
        <f t="shared" si="398"/>
        <v>0</v>
      </c>
      <c r="KHF5" s="42">
        <f t="shared" si="398"/>
        <v>0</v>
      </c>
      <c r="KHG5" s="42">
        <f t="shared" si="398"/>
        <v>0</v>
      </c>
      <c r="KHH5" s="42">
        <f t="shared" si="398"/>
        <v>0</v>
      </c>
      <c r="KHI5" s="42">
        <f t="shared" si="398"/>
        <v>0</v>
      </c>
      <c r="KHJ5" s="42">
        <f t="shared" si="398"/>
        <v>0</v>
      </c>
      <c r="KHK5" s="42">
        <f t="shared" si="398"/>
        <v>0</v>
      </c>
      <c r="KHL5" s="42">
        <f t="shared" si="398"/>
        <v>0</v>
      </c>
      <c r="KHM5" s="42">
        <f t="shared" si="398"/>
        <v>0</v>
      </c>
      <c r="KHN5" s="42">
        <f t="shared" si="398"/>
        <v>0</v>
      </c>
      <c r="KHO5" s="42">
        <f t="shared" si="398"/>
        <v>0</v>
      </c>
      <c r="KHP5" s="42">
        <f t="shared" si="398"/>
        <v>0</v>
      </c>
      <c r="KHQ5" s="42">
        <f t="shared" si="398"/>
        <v>0</v>
      </c>
      <c r="KHR5" s="42">
        <f t="shared" si="398"/>
        <v>0</v>
      </c>
      <c r="KHS5" s="42">
        <f t="shared" si="398"/>
        <v>0</v>
      </c>
      <c r="KHT5" s="42">
        <f t="shared" si="398"/>
        <v>0</v>
      </c>
      <c r="KHU5" s="42">
        <f t="shared" si="398"/>
        <v>0</v>
      </c>
      <c r="KHV5" s="42">
        <f t="shared" si="398"/>
        <v>0</v>
      </c>
      <c r="KHW5" s="42">
        <f t="shared" si="398"/>
        <v>0</v>
      </c>
      <c r="KHX5" s="42">
        <f t="shared" si="398"/>
        <v>0</v>
      </c>
      <c r="KHY5" s="42">
        <f t="shared" si="398"/>
        <v>0</v>
      </c>
      <c r="KHZ5" s="42">
        <f t="shared" si="398"/>
        <v>0</v>
      </c>
      <c r="KIA5" s="42">
        <f t="shared" si="398"/>
        <v>0</v>
      </c>
      <c r="KIB5" s="42">
        <f t="shared" si="398"/>
        <v>0</v>
      </c>
      <c r="KIC5" s="42">
        <f t="shared" si="398"/>
        <v>0</v>
      </c>
      <c r="KID5" s="42">
        <f t="shared" si="398"/>
        <v>0</v>
      </c>
      <c r="KIE5" s="42">
        <f t="shared" si="398"/>
        <v>0</v>
      </c>
      <c r="KIF5" s="42">
        <f t="shared" si="398"/>
        <v>0</v>
      </c>
      <c r="KIG5" s="42">
        <f t="shared" si="398"/>
        <v>0</v>
      </c>
      <c r="KIH5" s="42">
        <f t="shared" si="398"/>
        <v>0</v>
      </c>
      <c r="KII5" s="42">
        <f t="shared" si="398"/>
        <v>0</v>
      </c>
      <c r="KIJ5" s="42">
        <f t="shared" si="398"/>
        <v>0</v>
      </c>
      <c r="KIK5" s="42">
        <f t="shared" si="398"/>
        <v>0</v>
      </c>
      <c r="KIL5" s="42">
        <f t="shared" si="398"/>
        <v>0</v>
      </c>
      <c r="KIM5" s="42">
        <f t="shared" si="398"/>
        <v>0</v>
      </c>
      <c r="KIN5" s="42">
        <f t="shared" si="398"/>
        <v>0</v>
      </c>
      <c r="KIO5" s="42">
        <f t="shared" si="398"/>
        <v>0</v>
      </c>
      <c r="KIP5" s="42">
        <f t="shared" si="398"/>
        <v>0</v>
      </c>
      <c r="KIQ5" s="42">
        <f t="shared" si="398"/>
        <v>0</v>
      </c>
      <c r="KIR5" s="42">
        <f t="shared" si="398"/>
        <v>0</v>
      </c>
      <c r="KIS5" s="42">
        <f t="shared" si="398"/>
        <v>0</v>
      </c>
      <c r="KIT5" s="42">
        <f t="shared" si="398"/>
        <v>0</v>
      </c>
      <c r="KIU5" s="42">
        <f t="shared" si="398"/>
        <v>0</v>
      </c>
      <c r="KIV5" s="42">
        <f t="shared" si="398"/>
        <v>0</v>
      </c>
      <c r="KIW5" s="42">
        <f t="shared" si="398"/>
        <v>0</v>
      </c>
      <c r="KIX5" s="42">
        <f t="shared" si="398"/>
        <v>0</v>
      </c>
      <c r="KIY5" s="42">
        <f t="shared" si="398"/>
        <v>0</v>
      </c>
      <c r="KIZ5" s="42">
        <f t="shared" si="398"/>
        <v>0</v>
      </c>
      <c r="KJA5" s="42">
        <f t="shared" si="398"/>
        <v>0</v>
      </c>
      <c r="KJB5" s="42">
        <f t="shared" si="398"/>
        <v>0</v>
      </c>
      <c r="KJC5" s="42">
        <f t="shared" si="398"/>
        <v>0</v>
      </c>
      <c r="KJD5" s="42">
        <f t="shared" si="398"/>
        <v>0</v>
      </c>
      <c r="KJE5" s="42">
        <f t="shared" si="398"/>
        <v>0</v>
      </c>
      <c r="KJF5" s="42">
        <f t="shared" si="398"/>
        <v>0</v>
      </c>
      <c r="KJG5" s="42">
        <f t="shared" si="398"/>
        <v>0</v>
      </c>
      <c r="KJH5" s="42">
        <f t="shared" si="398"/>
        <v>0</v>
      </c>
      <c r="KJI5" s="42">
        <f t="shared" si="398"/>
        <v>0</v>
      </c>
      <c r="KJJ5" s="42">
        <f t="shared" si="398"/>
        <v>0</v>
      </c>
      <c r="KJK5" s="42">
        <f t="shared" si="398"/>
        <v>0</v>
      </c>
      <c r="KJL5" s="42">
        <f t="shared" si="398"/>
        <v>0</v>
      </c>
      <c r="KJM5" s="42">
        <f t="shared" si="398"/>
        <v>0</v>
      </c>
      <c r="KJN5" s="42">
        <f t="shared" si="398"/>
        <v>0</v>
      </c>
      <c r="KJO5" s="42">
        <f t="shared" si="398"/>
        <v>0</v>
      </c>
      <c r="KJP5" s="42">
        <f t="shared" ref="KJP5:KMA5" si="399">MATCH(KJP2,ID_WR,0)-1</f>
        <v>0</v>
      </c>
      <c r="KJQ5" s="42">
        <f t="shared" si="399"/>
        <v>0</v>
      </c>
      <c r="KJR5" s="42">
        <f t="shared" si="399"/>
        <v>0</v>
      </c>
      <c r="KJS5" s="42">
        <f t="shared" si="399"/>
        <v>0</v>
      </c>
      <c r="KJT5" s="42">
        <f t="shared" si="399"/>
        <v>0</v>
      </c>
      <c r="KJU5" s="42">
        <f t="shared" si="399"/>
        <v>0</v>
      </c>
      <c r="KJV5" s="42">
        <f t="shared" si="399"/>
        <v>0</v>
      </c>
      <c r="KJW5" s="42">
        <f t="shared" si="399"/>
        <v>0</v>
      </c>
      <c r="KJX5" s="42">
        <f t="shared" si="399"/>
        <v>0</v>
      </c>
      <c r="KJY5" s="42">
        <f t="shared" si="399"/>
        <v>0</v>
      </c>
      <c r="KJZ5" s="42">
        <f t="shared" si="399"/>
        <v>0</v>
      </c>
      <c r="KKA5" s="42">
        <f t="shared" si="399"/>
        <v>0</v>
      </c>
      <c r="KKB5" s="42">
        <f t="shared" si="399"/>
        <v>0</v>
      </c>
      <c r="KKC5" s="42">
        <f t="shared" si="399"/>
        <v>0</v>
      </c>
      <c r="KKD5" s="42">
        <f t="shared" si="399"/>
        <v>0</v>
      </c>
      <c r="KKE5" s="42">
        <f t="shared" si="399"/>
        <v>0</v>
      </c>
      <c r="KKF5" s="42">
        <f t="shared" si="399"/>
        <v>0</v>
      </c>
      <c r="KKG5" s="42">
        <f t="shared" si="399"/>
        <v>0</v>
      </c>
      <c r="KKH5" s="42">
        <f t="shared" si="399"/>
        <v>0</v>
      </c>
      <c r="KKI5" s="42">
        <f t="shared" si="399"/>
        <v>0</v>
      </c>
      <c r="KKJ5" s="42">
        <f t="shared" si="399"/>
        <v>0</v>
      </c>
      <c r="KKK5" s="42">
        <f t="shared" si="399"/>
        <v>0</v>
      </c>
      <c r="KKL5" s="42">
        <f t="shared" si="399"/>
        <v>0</v>
      </c>
      <c r="KKM5" s="42">
        <f t="shared" si="399"/>
        <v>0</v>
      </c>
      <c r="KKN5" s="42">
        <f t="shared" si="399"/>
        <v>0</v>
      </c>
      <c r="KKO5" s="42">
        <f t="shared" si="399"/>
        <v>0</v>
      </c>
      <c r="KKP5" s="42">
        <f t="shared" si="399"/>
        <v>0</v>
      </c>
      <c r="KKQ5" s="42">
        <f t="shared" si="399"/>
        <v>0</v>
      </c>
      <c r="KKR5" s="42">
        <f t="shared" si="399"/>
        <v>0</v>
      </c>
      <c r="KKS5" s="42">
        <f t="shared" si="399"/>
        <v>0</v>
      </c>
      <c r="KKT5" s="42">
        <f t="shared" si="399"/>
        <v>0</v>
      </c>
      <c r="KKU5" s="42">
        <f t="shared" si="399"/>
        <v>0</v>
      </c>
      <c r="KKV5" s="42">
        <f t="shared" si="399"/>
        <v>0</v>
      </c>
      <c r="KKW5" s="42">
        <f t="shared" si="399"/>
        <v>0</v>
      </c>
      <c r="KKX5" s="42">
        <f t="shared" si="399"/>
        <v>0</v>
      </c>
      <c r="KKY5" s="42">
        <f t="shared" si="399"/>
        <v>0</v>
      </c>
      <c r="KKZ5" s="42">
        <f t="shared" si="399"/>
        <v>0</v>
      </c>
      <c r="KLA5" s="42">
        <f t="shared" si="399"/>
        <v>0</v>
      </c>
      <c r="KLB5" s="42">
        <f t="shared" si="399"/>
        <v>0</v>
      </c>
      <c r="KLC5" s="42">
        <f t="shared" si="399"/>
        <v>0</v>
      </c>
      <c r="KLD5" s="42">
        <f t="shared" si="399"/>
        <v>0</v>
      </c>
      <c r="KLE5" s="42">
        <f t="shared" si="399"/>
        <v>0</v>
      </c>
      <c r="KLF5" s="42">
        <f t="shared" si="399"/>
        <v>0</v>
      </c>
      <c r="KLG5" s="42">
        <f t="shared" si="399"/>
        <v>0</v>
      </c>
      <c r="KLH5" s="42">
        <f t="shared" si="399"/>
        <v>0</v>
      </c>
      <c r="KLI5" s="42">
        <f t="shared" si="399"/>
        <v>0</v>
      </c>
      <c r="KLJ5" s="42">
        <f t="shared" si="399"/>
        <v>0</v>
      </c>
      <c r="KLK5" s="42">
        <f t="shared" si="399"/>
        <v>0</v>
      </c>
      <c r="KLL5" s="42">
        <f t="shared" si="399"/>
        <v>0</v>
      </c>
      <c r="KLM5" s="42">
        <f t="shared" si="399"/>
        <v>0</v>
      </c>
      <c r="KLN5" s="42">
        <f t="shared" si="399"/>
        <v>0</v>
      </c>
      <c r="KLO5" s="42">
        <f t="shared" si="399"/>
        <v>0</v>
      </c>
      <c r="KLP5" s="42">
        <f t="shared" si="399"/>
        <v>0</v>
      </c>
      <c r="KLQ5" s="42">
        <f t="shared" si="399"/>
        <v>0</v>
      </c>
      <c r="KLR5" s="42">
        <f t="shared" si="399"/>
        <v>0</v>
      </c>
      <c r="KLS5" s="42">
        <f t="shared" si="399"/>
        <v>0</v>
      </c>
      <c r="KLT5" s="42">
        <f t="shared" si="399"/>
        <v>0</v>
      </c>
      <c r="KLU5" s="42">
        <f t="shared" si="399"/>
        <v>0</v>
      </c>
      <c r="KLV5" s="42">
        <f t="shared" si="399"/>
        <v>0</v>
      </c>
      <c r="KLW5" s="42">
        <f t="shared" si="399"/>
        <v>0</v>
      </c>
      <c r="KLX5" s="42">
        <f t="shared" si="399"/>
        <v>0</v>
      </c>
      <c r="KLY5" s="42">
        <f t="shared" si="399"/>
        <v>0</v>
      </c>
      <c r="KLZ5" s="42">
        <f t="shared" si="399"/>
        <v>0</v>
      </c>
      <c r="KMA5" s="42">
        <f t="shared" si="399"/>
        <v>0</v>
      </c>
      <c r="KMB5" s="42">
        <f t="shared" ref="KMB5:KOM5" si="400">MATCH(KMB2,ID_WR,0)-1</f>
        <v>0</v>
      </c>
      <c r="KMC5" s="42">
        <f t="shared" si="400"/>
        <v>0</v>
      </c>
      <c r="KMD5" s="42">
        <f t="shared" si="400"/>
        <v>0</v>
      </c>
      <c r="KME5" s="42">
        <f t="shared" si="400"/>
        <v>0</v>
      </c>
      <c r="KMF5" s="42">
        <f t="shared" si="400"/>
        <v>0</v>
      </c>
      <c r="KMG5" s="42">
        <f t="shared" si="400"/>
        <v>0</v>
      </c>
      <c r="KMH5" s="42">
        <f t="shared" si="400"/>
        <v>0</v>
      </c>
      <c r="KMI5" s="42">
        <f t="shared" si="400"/>
        <v>0</v>
      </c>
      <c r="KMJ5" s="42">
        <f t="shared" si="400"/>
        <v>0</v>
      </c>
      <c r="KMK5" s="42">
        <f t="shared" si="400"/>
        <v>0</v>
      </c>
      <c r="KML5" s="42">
        <f t="shared" si="400"/>
        <v>0</v>
      </c>
      <c r="KMM5" s="42">
        <f t="shared" si="400"/>
        <v>0</v>
      </c>
      <c r="KMN5" s="42">
        <f t="shared" si="400"/>
        <v>0</v>
      </c>
      <c r="KMO5" s="42">
        <f t="shared" si="400"/>
        <v>0</v>
      </c>
      <c r="KMP5" s="42">
        <f t="shared" si="400"/>
        <v>0</v>
      </c>
      <c r="KMQ5" s="42">
        <f t="shared" si="400"/>
        <v>0</v>
      </c>
      <c r="KMR5" s="42">
        <f t="shared" si="400"/>
        <v>0</v>
      </c>
      <c r="KMS5" s="42">
        <f t="shared" si="400"/>
        <v>0</v>
      </c>
      <c r="KMT5" s="42">
        <f t="shared" si="400"/>
        <v>0</v>
      </c>
      <c r="KMU5" s="42">
        <f t="shared" si="400"/>
        <v>0</v>
      </c>
      <c r="KMV5" s="42">
        <f t="shared" si="400"/>
        <v>0</v>
      </c>
      <c r="KMW5" s="42">
        <f t="shared" si="400"/>
        <v>0</v>
      </c>
      <c r="KMX5" s="42">
        <f t="shared" si="400"/>
        <v>0</v>
      </c>
      <c r="KMY5" s="42">
        <f t="shared" si="400"/>
        <v>0</v>
      </c>
      <c r="KMZ5" s="42">
        <f t="shared" si="400"/>
        <v>0</v>
      </c>
      <c r="KNA5" s="42">
        <f t="shared" si="400"/>
        <v>0</v>
      </c>
      <c r="KNB5" s="42">
        <f t="shared" si="400"/>
        <v>0</v>
      </c>
      <c r="KNC5" s="42">
        <f t="shared" si="400"/>
        <v>0</v>
      </c>
      <c r="KND5" s="42">
        <f t="shared" si="400"/>
        <v>0</v>
      </c>
      <c r="KNE5" s="42">
        <f t="shared" si="400"/>
        <v>0</v>
      </c>
      <c r="KNF5" s="42">
        <f t="shared" si="400"/>
        <v>0</v>
      </c>
      <c r="KNG5" s="42">
        <f t="shared" si="400"/>
        <v>0</v>
      </c>
      <c r="KNH5" s="42">
        <f t="shared" si="400"/>
        <v>0</v>
      </c>
      <c r="KNI5" s="42">
        <f t="shared" si="400"/>
        <v>0</v>
      </c>
      <c r="KNJ5" s="42">
        <f t="shared" si="400"/>
        <v>0</v>
      </c>
      <c r="KNK5" s="42">
        <f t="shared" si="400"/>
        <v>0</v>
      </c>
      <c r="KNL5" s="42">
        <f t="shared" si="400"/>
        <v>0</v>
      </c>
      <c r="KNM5" s="42">
        <f t="shared" si="400"/>
        <v>0</v>
      </c>
      <c r="KNN5" s="42">
        <f t="shared" si="400"/>
        <v>0</v>
      </c>
      <c r="KNO5" s="42">
        <f t="shared" si="400"/>
        <v>0</v>
      </c>
      <c r="KNP5" s="42">
        <f t="shared" si="400"/>
        <v>0</v>
      </c>
      <c r="KNQ5" s="42">
        <f t="shared" si="400"/>
        <v>0</v>
      </c>
      <c r="KNR5" s="42">
        <f t="shared" si="400"/>
        <v>0</v>
      </c>
      <c r="KNS5" s="42">
        <f t="shared" si="400"/>
        <v>0</v>
      </c>
      <c r="KNT5" s="42">
        <f t="shared" si="400"/>
        <v>0</v>
      </c>
      <c r="KNU5" s="42">
        <f t="shared" si="400"/>
        <v>0</v>
      </c>
      <c r="KNV5" s="42">
        <f t="shared" si="400"/>
        <v>0</v>
      </c>
      <c r="KNW5" s="42">
        <f t="shared" si="400"/>
        <v>0</v>
      </c>
      <c r="KNX5" s="42">
        <f t="shared" si="400"/>
        <v>0</v>
      </c>
      <c r="KNY5" s="42">
        <f t="shared" si="400"/>
        <v>0</v>
      </c>
      <c r="KNZ5" s="42">
        <f t="shared" si="400"/>
        <v>0</v>
      </c>
      <c r="KOA5" s="42">
        <f t="shared" si="400"/>
        <v>0</v>
      </c>
      <c r="KOB5" s="42">
        <f t="shared" si="400"/>
        <v>0</v>
      </c>
      <c r="KOC5" s="42">
        <f t="shared" si="400"/>
        <v>0</v>
      </c>
      <c r="KOD5" s="42">
        <f t="shared" si="400"/>
        <v>0</v>
      </c>
      <c r="KOE5" s="42">
        <f t="shared" si="400"/>
        <v>0</v>
      </c>
      <c r="KOF5" s="42">
        <f t="shared" si="400"/>
        <v>0</v>
      </c>
      <c r="KOG5" s="42">
        <f t="shared" si="400"/>
        <v>0</v>
      </c>
      <c r="KOH5" s="42">
        <f t="shared" si="400"/>
        <v>0</v>
      </c>
      <c r="KOI5" s="42">
        <f t="shared" si="400"/>
        <v>0</v>
      </c>
      <c r="KOJ5" s="42">
        <f t="shared" si="400"/>
        <v>0</v>
      </c>
      <c r="KOK5" s="42">
        <f t="shared" si="400"/>
        <v>0</v>
      </c>
      <c r="KOL5" s="42">
        <f t="shared" si="400"/>
        <v>0</v>
      </c>
      <c r="KOM5" s="42">
        <f t="shared" si="400"/>
        <v>0</v>
      </c>
      <c r="KON5" s="42">
        <f t="shared" ref="KON5:KQY5" si="401">MATCH(KON2,ID_WR,0)-1</f>
        <v>0</v>
      </c>
      <c r="KOO5" s="42">
        <f t="shared" si="401"/>
        <v>0</v>
      </c>
      <c r="KOP5" s="42">
        <f t="shared" si="401"/>
        <v>0</v>
      </c>
      <c r="KOQ5" s="42">
        <f t="shared" si="401"/>
        <v>0</v>
      </c>
      <c r="KOR5" s="42">
        <f t="shared" si="401"/>
        <v>0</v>
      </c>
      <c r="KOS5" s="42">
        <f t="shared" si="401"/>
        <v>0</v>
      </c>
      <c r="KOT5" s="42">
        <f t="shared" si="401"/>
        <v>0</v>
      </c>
      <c r="KOU5" s="42">
        <f t="shared" si="401"/>
        <v>0</v>
      </c>
      <c r="KOV5" s="42">
        <f t="shared" si="401"/>
        <v>0</v>
      </c>
      <c r="KOW5" s="42">
        <f t="shared" si="401"/>
        <v>0</v>
      </c>
      <c r="KOX5" s="42">
        <f t="shared" si="401"/>
        <v>0</v>
      </c>
      <c r="KOY5" s="42">
        <f t="shared" si="401"/>
        <v>0</v>
      </c>
      <c r="KOZ5" s="42">
        <f t="shared" si="401"/>
        <v>0</v>
      </c>
      <c r="KPA5" s="42">
        <f t="shared" si="401"/>
        <v>0</v>
      </c>
      <c r="KPB5" s="42">
        <f t="shared" si="401"/>
        <v>0</v>
      </c>
      <c r="KPC5" s="42">
        <f t="shared" si="401"/>
        <v>0</v>
      </c>
      <c r="KPD5" s="42">
        <f t="shared" si="401"/>
        <v>0</v>
      </c>
      <c r="KPE5" s="42">
        <f t="shared" si="401"/>
        <v>0</v>
      </c>
      <c r="KPF5" s="42">
        <f t="shared" si="401"/>
        <v>0</v>
      </c>
      <c r="KPG5" s="42">
        <f t="shared" si="401"/>
        <v>0</v>
      </c>
      <c r="KPH5" s="42">
        <f t="shared" si="401"/>
        <v>0</v>
      </c>
      <c r="KPI5" s="42">
        <f t="shared" si="401"/>
        <v>0</v>
      </c>
      <c r="KPJ5" s="42">
        <f t="shared" si="401"/>
        <v>0</v>
      </c>
      <c r="KPK5" s="42">
        <f t="shared" si="401"/>
        <v>0</v>
      </c>
      <c r="KPL5" s="42">
        <f t="shared" si="401"/>
        <v>0</v>
      </c>
      <c r="KPM5" s="42">
        <f t="shared" si="401"/>
        <v>0</v>
      </c>
      <c r="KPN5" s="42">
        <f t="shared" si="401"/>
        <v>0</v>
      </c>
      <c r="KPO5" s="42">
        <f t="shared" si="401"/>
        <v>0</v>
      </c>
      <c r="KPP5" s="42">
        <f t="shared" si="401"/>
        <v>0</v>
      </c>
      <c r="KPQ5" s="42">
        <f t="shared" si="401"/>
        <v>0</v>
      </c>
      <c r="KPR5" s="42">
        <f t="shared" si="401"/>
        <v>0</v>
      </c>
      <c r="KPS5" s="42">
        <f t="shared" si="401"/>
        <v>0</v>
      </c>
      <c r="KPT5" s="42">
        <f t="shared" si="401"/>
        <v>0</v>
      </c>
      <c r="KPU5" s="42">
        <f t="shared" si="401"/>
        <v>0</v>
      </c>
      <c r="KPV5" s="42">
        <f t="shared" si="401"/>
        <v>0</v>
      </c>
      <c r="KPW5" s="42">
        <f t="shared" si="401"/>
        <v>0</v>
      </c>
      <c r="KPX5" s="42">
        <f t="shared" si="401"/>
        <v>0</v>
      </c>
      <c r="KPY5" s="42">
        <f t="shared" si="401"/>
        <v>0</v>
      </c>
      <c r="KPZ5" s="42">
        <f t="shared" si="401"/>
        <v>0</v>
      </c>
      <c r="KQA5" s="42">
        <f t="shared" si="401"/>
        <v>0</v>
      </c>
      <c r="KQB5" s="42">
        <f t="shared" si="401"/>
        <v>0</v>
      </c>
      <c r="KQC5" s="42">
        <f t="shared" si="401"/>
        <v>0</v>
      </c>
      <c r="KQD5" s="42">
        <f t="shared" si="401"/>
        <v>0</v>
      </c>
      <c r="KQE5" s="42">
        <f t="shared" si="401"/>
        <v>0</v>
      </c>
      <c r="KQF5" s="42">
        <f t="shared" si="401"/>
        <v>0</v>
      </c>
      <c r="KQG5" s="42">
        <f t="shared" si="401"/>
        <v>0</v>
      </c>
      <c r="KQH5" s="42">
        <f t="shared" si="401"/>
        <v>0</v>
      </c>
      <c r="KQI5" s="42">
        <f t="shared" si="401"/>
        <v>0</v>
      </c>
      <c r="KQJ5" s="42">
        <f t="shared" si="401"/>
        <v>0</v>
      </c>
      <c r="KQK5" s="42">
        <f t="shared" si="401"/>
        <v>0</v>
      </c>
      <c r="KQL5" s="42">
        <f t="shared" si="401"/>
        <v>0</v>
      </c>
      <c r="KQM5" s="42">
        <f t="shared" si="401"/>
        <v>0</v>
      </c>
      <c r="KQN5" s="42">
        <f t="shared" si="401"/>
        <v>0</v>
      </c>
      <c r="KQO5" s="42">
        <f t="shared" si="401"/>
        <v>0</v>
      </c>
      <c r="KQP5" s="42">
        <f t="shared" si="401"/>
        <v>0</v>
      </c>
      <c r="KQQ5" s="42">
        <f t="shared" si="401"/>
        <v>0</v>
      </c>
      <c r="KQR5" s="42">
        <f t="shared" si="401"/>
        <v>0</v>
      </c>
      <c r="KQS5" s="42">
        <f t="shared" si="401"/>
        <v>0</v>
      </c>
      <c r="KQT5" s="42">
        <f t="shared" si="401"/>
        <v>0</v>
      </c>
      <c r="KQU5" s="42">
        <f t="shared" si="401"/>
        <v>0</v>
      </c>
      <c r="KQV5" s="42">
        <f t="shared" si="401"/>
        <v>0</v>
      </c>
      <c r="KQW5" s="42">
        <f t="shared" si="401"/>
        <v>0</v>
      </c>
      <c r="KQX5" s="42">
        <f t="shared" si="401"/>
        <v>0</v>
      </c>
      <c r="KQY5" s="42">
        <f t="shared" si="401"/>
        <v>0</v>
      </c>
      <c r="KQZ5" s="42">
        <f t="shared" ref="KQZ5:KTK5" si="402">MATCH(KQZ2,ID_WR,0)-1</f>
        <v>0</v>
      </c>
      <c r="KRA5" s="42">
        <f t="shared" si="402"/>
        <v>0</v>
      </c>
      <c r="KRB5" s="42">
        <f t="shared" si="402"/>
        <v>0</v>
      </c>
      <c r="KRC5" s="42">
        <f t="shared" si="402"/>
        <v>0</v>
      </c>
      <c r="KRD5" s="42">
        <f t="shared" si="402"/>
        <v>0</v>
      </c>
      <c r="KRE5" s="42">
        <f t="shared" si="402"/>
        <v>0</v>
      </c>
      <c r="KRF5" s="42">
        <f t="shared" si="402"/>
        <v>0</v>
      </c>
      <c r="KRG5" s="42">
        <f t="shared" si="402"/>
        <v>0</v>
      </c>
      <c r="KRH5" s="42">
        <f t="shared" si="402"/>
        <v>0</v>
      </c>
      <c r="KRI5" s="42">
        <f t="shared" si="402"/>
        <v>0</v>
      </c>
      <c r="KRJ5" s="42">
        <f t="shared" si="402"/>
        <v>0</v>
      </c>
      <c r="KRK5" s="42">
        <f t="shared" si="402"/>
        <v>0</v>
      </c>
      <c r="KRL5" s="42">
        <f t="shared" si="402"/>
        <v>0</v>
      </c>
      <c r="KRM5" s="42">
        <f t="shared" si="402"/>
        <v>0</v>
      </c>
      <c r="KRN5" s="42">
        <f t="shared" si="402"/>
        <v>0</v>
      </c>
      <c r="KRO5" s="42">
        <f t="shared" si="402"/>
        <v>0</v>
      </c>
      <c r="KRP5" s="42">
        <f t="shared" si="402"/>
        <v>0</v>
      </c>
      <c r="KRQ5" s="42">
        <f t="shared" si="402"/>
        <v>0</v>
      </c>
      <c r="KRR5" s="42">
        <f t="shared" si="402"/>
        <v>0</v>
      </c>
      <c r="KRS5" s="42">
        <f t="shared" si="402"/>
        <v>0</v>
      </c>
      <c r="KRT5" s="42">
        <f t="shared" si="402"/>
        <v>0</v>
      </c>
      <c r="KRU5" s="42">
        <f t="shared" si="402"/>
        <v>0</v>
      </c>
      <c r="KRV5" s="42">
        <f t="shared" si="402"/>
        <v>0</v>
      </c>
      <c r="KRW5" s="42">
        <f t="shared" si="402"/>
        <v>0</v>
      </c>
      <c r="KRX5" s="42">
        <f t="shared" si="402"/>
        <v>0</v>
      </c>
      <c r="KRY5" s="42">
        <f t="shared" si="402"/>
        <v>0</v>
      </c>
      <c r="KRZ5" s="42">
        <f t="shared" si="402"/>
        <v>0</v>
      </c>
      <c r="KSA5" s="42">
        <f t="shared" si="402"/>
        <v>0</v>
      </c>
      <c r="KSB5" s="42">
        <f t="shared" si="402"/>
        <v>0</v>
      </c>
      <c r="KSC5" s="42">
        <f t="shared" si="402"/>
        <v>0</v>
      </c>
      <c r="KSD5" s="42">
        <f t="shared" si="402"/>
        <v>0</v>
      </c>
      <c r="KSE5" s="42">
        <f t="shared" si="402"/>
        <v>0</v>
      </c>
      <c r="KSF5" s="42">
        <f t="shared" si="402"/>
        <v>0</v>
      </c>
      <c r="KSG5" s="42">
        <f t="shared" si="402"/>
        <v>0</v>
      </c>
      <c r="KSH5" s="42">
        <f t="shared" si="402"/>
        <v>0</v>
      </c>
      <c r="KSI5" s="42">
        <f t="shared" si="402"/>
        <v>0</v>
      </c>
      <c r="KSJ5" s="42">
        <f t="shared" si="402"/>
        <v>0</v>
      </c>
      <c r="KSK5" s="42">
        <f t="shared" si="402"/>
        <v>0</v>
      </c>
      <c r="KSL5" s="42">
        <f t="shared" si="402"/>
        <v>0</v>
      </c>
      <c r="KSM5" s="42">
        <f t="shared" si="402"/>
        <v>0</v>
      </c>
      <c r="KSN5" s="42">
        <f t="shared" si="402"/>
        <v>0</v>
      </c>
      <c r="KSO5" s="42">
        <f t="shared" si="402"/>
        <v>0</v>
      </c>
      <c r="KSP5" s="42">
        <f t="shared" si="402"/>
        <v>0</v>
      </c>
      <c r="KSQ5" s="42">
        <f t="shared" si="402"/>
        <v>0</v>
      </c>
      <c r="KSR5" s="42">
        <f t="shared" si="402"/>
        <v>0</v>
      </c>
      <c r="KSS5" s="42">
        <f t="shared" si="402"/>
        <v>0</v>
      </c>
      <c r="KST5" s="42">
        <f t="shared" si="402"/>
        <v>0</v>
      </c>
      <c r="KSU5" s="42">
        <f t="shared" si="402"/>
        <v>0</v>
      </c>
      <c r="KSV5" s="42">
        <f t="shared" si="402"/>
        <v>0</v>
      </c>
      <c r="KSW5" s="42">
        <f t="shared" si="402"/>
        <v>0</v>
      </c>
      <c r="KSX5" s="42">
        <f t="shared" si="402"/>
        <v>0</v>
      </c>
      <c r="KSY5" s="42">
        <f t="shared" si="402"/>
        <v>0</v>
      </c>
      <c r="KSZ5" s="42">
        <f t="shared" si="402"/>
        <v>0</v>
      </c>
      <c r="KTA5" s="42">
        <f t="shared" si="402"/>
        <v>0</v>
      </c>
      <c r="KTB5" s="42">
        <f t="shared" si="402"/>
        <v>0</v>
      </c>
      <c r="KTC5" s="42">
        <f t="shared" si="402"/>
        <v>0</v>
      </c>
      <c r="KTD5" s="42">
        <f t="shared" si="402"/>
        <v>0</v>
      </c>
      <c r="KTE5" s="42">
        <f t="shared" si="402"/>
        <v>0</v>
      </c>
      <c r="KTF5" s="42">
        <f t="shared" si="402"/>
        <v>0</v>
      </c>
      <c r="KTG5" s="42">
        <f t="shared" si="402"/>
        <v>0</v>
      </c>
      <c r="KTH5" s="42">
        <f t="shared" si="402"/>
        <v>0</v>
      </c>
      <c r="KTI5" s="42">
        <f t="shared" si="402"/>
        <v>0</v>
      </c>
      <c r="KTJ5" s="42">
        <f t="shared" si="402"/>
        <v>0</v>
      </c>
      <c r="KTK5" s="42">
        <f t="shared" si="402"/>
        <v>0</v>
      </c>
      <c r="KTL5" s="42">
        <f t="shared" ref="KTL5:KVW5" si="403">MATCH(KTL2,ID_WR,0)-1</f>
        <v>0</v>
      </c>
      <c r="KTM5" s="42">
        <f t="shared" si="403"/>
        <v>0</v>
      </c>
      <c r="KTN5" s="42">
        <f t="shared" si="403"/>
        <v>0</v>
      </c>
      <c r="KTO5" s="42">
        <f t="shared" si="403"/>
        <v>0</v>
      </c>
      <c r="KTP5" s="42">
        <f t="shared" si="403"/>
        <v>0</v>
      </c>
      <c r="KTQ5" s="42">
        <f t="shared" si="403"/>
        <v>0</v>
      </c>
      <c r="KTR5" s="42">
        <f t="shared" si="403"/>
        <v>0</v>
      </c>
      <c r="KTS5" s="42">
        <f t="shared" si="403"/>
        <v>0</v>
      </c>
      <c r="KTT5" s="42">
        <f t="shared" si="403"/>
        <v>0</v>
      </c>
      <c r="KTU5" s="42">
        <f t="shared" si="403"/>
        <v>0</v>
      </c>
      <c r="KTV5" s="42">
        <f t="shared" si="403"/>
        <v>0</v>
      </c>
      <c r="KTW5" s="42">
        <f t="shared" si="403"/>
        <v>0</v>
      </c>
      <c r="KTX5" s="42">
        <f t="shared" si="403"/>
        <v>0</v>
      </c>
      <c r="KTY5" s="42">
        <f t="shared" si="403"/>
        <v>0</v>
      </c>
      <c r="KTZ5" s="42">
        <f t="shared" si="403"/>
        <v>0</v>
      </c>
      <c r="KUA5" s="42">
        <f t="shared" si="403"/>
        <v>0</v>
      </c>
      <c r="KUB5" s="42">
        <f t="shared" si="403"/>
        <v>0</v>
      </c>
      <c r="KUC5" s="42">
        <f t="shared" si="403"/>
        <v>0</v>
      </c>
      <c r="KUD5" s="42">
        <f t="shared" si="403"/>
        <v>0</v>
      </c>
      <c r="KUE5" s="42">
        <f t="shared" si="403"/>
        <v>0</v>
      </c>
      <c r="KUF5" s="42">
        <f t="shared" si="403"/>
        <v>0</v>
      </c>
      <c r="KUG5" s="42">
        <f t="shared" si="403"/>
        <v>0</v>
      </c>
      <c r="KUH5" s="42">
        <f t="shared" si="403"/>
        <v>0</v>
      </c>
      <c r="KUI5" s="42">
        <f t="shared" si="403"/>
        <v>0</v>
      </c>
      <c r="KUJ5" s="42">
        <f t="shared" si="403"/>
        <v>0</v>
      </c>
      <c r="KUK5" s="42">
        <f t="shared" si="403"/>
        <v>0</v>
      </c>
      <c r="KUL5" s="42">
        <f t="shared" si="403"/>
        <v>0</v>
      </c>
      <c r="KUM5" s="42">
        <f t="shared" si="403"/>
        <v>0</v>
      </c>
      <c r="KUN5" s="42">
        <f t="shared" si="403"/>
        <v>0</v>
      </c>
      <c r="KUO5" s="42">
        <f t="shared" si="403"/>
        <v>0</v>
      </c>
      <c r="KUP5" s="42">
        <f t="shared" si="403"/>
        <v>0</v>
      </c>
      <c r="KUQ5" s="42">
        <f t="shared" si="403"/>
        <v>0</v>
      </c>
      <c r="KUR5" s="42">
        <f t="shared" si="403"/>
        <v>0</v>
      </c>
      <c r="KUS5" s="42">
        <f t="shared" si="403"/>
        <v>0</v>
      </c>
      <c r="KUT5" s="42">
        <f t="shared" si="403"/>
        <v>0</v>
      </c>
      <c r="KUU5" s="42">
        <f t="shared" si="403"/>
        <v>0</v>
      </c>
      <c r="KUV5" s="42">
        <f t="shared" si="403"/>
        <v>0</v>
      </c>
      <c r="KUW5" s="42">
        <f t="shared" si="403"/>
        <v>0</v>
      </c>
      <c r="KUX5" s="42">
        <f t="shared" si="403"/>
        <v>0</v>
      </c>
      <c r="KUY5" s="42">
        <f t="shared" si="403"/>
        <v>0</v>
      </c>
      <c r="KUZ5" s="42">
        <f t="shared" si="403"/>
        <v>0</v>
      </c>
      <c r="KVA5" s="42">
        <f t="shared" si="403"/>
        <v>0</v>
      </c>
      <c r="KVB5" s="42">
        <f t="shared" si="403"/>
        <v>0</v>
      </c>
      <c r="KVC5" s="42">
        <f t="shared" si="403"/>
        <v>0</v>
      </c>
      <c r="KVD5" s="42">
        <f t="shared" si="403"/>
        <v>0</v>
      </c>
      <c r="KVE5" s="42">
        <f t="shared" si="403"/>
        <v>0</v>
      </c>
      <c r="KVF5" s="42">
        <f t="shared" si="403"/>
        <v>0</v>
      </c>
      <c r="KVG5" s="42">
        <f t="shared" si="403"/>
        <v>0</v>
      </c>
      <c r="KVH5" s="42">
        <f t="shared" si="403"/>
        <v>0</v>
      </c>
      <c r="KVI5" s="42">
        <f t="shared" si="403"/>
        <v>0</v>
      </c>
      <c r="KVJ5" s="42">
        <f t="shared" si="403"/>
        <v>0</v>
      </c>
      <c r="KVK5" s="42">
        <f t="shared" si="403"/>
        <v>0</v>
      </c>
      <c r="KVL5" s="42">
        <f t="shared" si="403"/>
        <v>0</v>
      </c>
      <c r="KVM5" s="42">
        <f t="shared" si="403"/>
        <v>0</v>
      </c>
      <c r="KVN5" s="42">
        <f t="shared" si="403"/>
        <v>0</v>
      </c>
      <c r="KVO5" s="42">
        <f t="shared" si="403"/>
        <v>0</v>
      </c>
      <c r="KVP5" s="42">
        <f t="shared" si="403"/>
        <v>0</v>
      </c>
      <c r="KVQ5" s="42">
        <f t="shared" si="403"/>
        <v>0</v>
      </c>
      <c r="KVR5" s="42">
        <f t="shared" si="403"/>
        <v>0</v>
      </c>
      <c r="KVS5" s="42">
        <f t="shared" si="403"/>
        <v>0</v>
      </c>
      <c r="KVT5" s="42">
        <f t="shared" si="403"/>
        <v>0</v>
      </c>
      <c r="KVU5" s="42">
        <f t="shared" si="403"/>
        <v>0</v>
      </c>
      <c r="KVV5" s="42">
        <f t="shared" si="403"/>
        <v>0</v>
      </c>
      <c r="KVW5" s="42">
        <f t="shared" si="403"/>
        <v>0</v>
      </c>
      <c r="KVX5" s="42">
        <f t="shared" ref="KVX5:KYI5" si="404">MATCH(KVX2,ID_WR,0)-1</f>
        <v>0</v>
      </c>
      <c r="KVY5" s="42">
        <f t="shared" si="404"/>
        <v>0</v>
      </c>
      <c r="KVZ5" s="42">
        <f t="shared" si="404"/>
        <v>0</v>
      </c>
      <c r="KWA5" s="42">
        <f t="shared" si="404"/>
        <v>0</v>
      </c>
      <c r="KWB5" s="42">
        <f t="shared" si="404"/>
        <v>0</v>
      </c>
      <c r="KWC5" s="42">
        <f t="shared" si="404"/>
        <v>0</v>
      </c>
      <c r="KWD5" s="42">
        <f t="shared" si="404"/>
        <v>0</v>
      </c>
      <c r="KWE5" s="42">
        <f t="shared" si="404"/>
        <v>0</v>
      </c>
      <c r="KWF5" s="42">
        <f t="shared" si="404"/>
        <v>0</v>
      </c>
      <c r="KWG5" s="42">
        <f t="shared" si="404"/>
        <v>0</v>
      </c>
      <c r="KWH5" s="42">
        <f t="shared" si="404"/>
        <v>0</v>
      </c>
      <c r="KWI5" s="42">
        <f t="shared" si="404"/>
        <v>0</v>
      </c>
      <c r="KWJ5" s="42">
        <f t="shared" si="404"/>
        <v>0</v>
      </c>
      <c r="KWK5" s="42">
        <f t="shared" si="404"/>
        <v>0</v>
      </c>
      <c r="KWL5" s="42">
        <f t="shared" si="404"/>
        <v>0</v>
      </c>
      <c r="KWM5" s="42">
        <f t="shared" si="404"/>
        <v>0</v>
      </c>
      <c r="KWN5" s="42">
        <f t="shared" si="404"/>
        <v>0</v>
      </c>
      <c r="KWO5" s="42">
        <f t="shared" si="404"/>
        <v>0</v>
      </c>
      <c r="KWP5" s="42">
        <f t="shared" si="404"/>
        <v>0</v>
      </c>
      <c r="KWQ5" s="42">
        <f t="shared" si="404"/>
        <v>0</v>
      </c>
      <c r="KWR5" s="42">
        <f t="shared" si="404"/>
        <v>0</v>
      </c>
      <c r="KWS5" s="42">
        <f t="shared" si="404"/>
        <v>0</v>
      </c>
      <c r="KWT5" s="42">
        <f t="shared" si="404"/>
        <v>0</v>
      </c>
      <c r="KWU5" s="42">
        <f t="shared" si="404"/>
        <v>0</v>
      </c>
      <c r="KWV5" s="42">
        <f t="shared" si="404"/>
        <v>0</v>
      </c>
      <c r="KWW5" s="42">
        <f t="shared" si="404"/>
        <v>0</v>
      </c>
      <c r="KWX5" s="42">
        <f t="shared" si="404"/>
        <v>0</v>
      </c>
      <c r="KWY5" s="42">
        <f t="shared" si="404"/>
        <v>0</v>
      </c>
      <c r="KWZ5" s="42">
        <f t="shared" si="404"/>
        <v>0</v>
      </c>
      <c r="KXA5" s="42">
        <f t="shared" si="404"/>
        <v>0</v>
      </c>
      <c r="KXB5" s="42">
        <f t="shared" si="404"/>
        <v>0</v>
      </c>
      <c r="KXC5" s="42">
        <f t="shared" si="404"/>
        <v>0</v>
      </c>
      <c r="KXD5" s="42">
        <f t="shared" si="404"/>
        <v>0</v>
      </c>
      <c r="KXE5" s="42">
        <f t="shared" si="404"/>
        <v>0</v>
      </c>
      <c r="KXF5" s="42">
        <f t="shared" si="404"/>
        <v>0</v>
      </c>
      <c r="KXG5" s="42">
        <f t="shared" si="404"/>
        <v>0</v>
      </c>
      <c r="KXH5" s="42">
        <f t="shared" si="404"/>
        <v>0</v>
      </c>
      <c r="KXI5" s="42">
        <f t="shared" si="404"/>
        <v>0</v>
      </c>
      <c r="KXJ5" s="42">
        <f t="shared" si="404"/>
        <v>0</v>
      </c>
      <c r="KXK5" s="42">
        <f t="shared" si="404"/>
        <v>0</v>
      </c>
      <c r="KXL5" s="42">
        <f t="shared" si="404"/>
        <v>0</v>
      </c>
      <c r="KXM5" s="42">
        <f t="shared" si="404"/>
        <v>0</v>
      </c>
      <c r="KXN5" s="42">
        <f t="shared" si="404"/>
        <v>0</v>
      </c>
      <c r="KXO5" s="42">
        <f t="shared" si="404"/>
        <v>0</v>
      </c>
      <c r="KXP5" s="42">
        <f t="shared" si="404"/>
        <v>0</v>
      </c>
      <c r="KXQ5" s="42">
        <f t="shared" si="404"/>
        <v>0</v>
      </c>
      <c r="KXR5" s="42">
        <f t="shared" si="404"/>
        <v>0</v>
      </c>
      <c r="KXS5" s="42">
        <f t="shared" si="404"/>
        <v>0</v>
      </c>
      <c r="KXT5" s="42">
        <f t="shared" si="404"/>
        <v>0</v>
      </c>
      <c r="KXU5" s="42">
        <f t="shared" si="404"/>
        <v>0</v>
      </c>
      <c r="KXV5" s="42">
        <f t="shared" si="404"/>
        <v>0</v>
      </c>
      <c r="KXW5" s="42">
        <f t="shared" si="404"/>
        <v>0</v>
      </c>
      <c r="KXX5" s="42">
        <f t="shared" si="404"/>
        <v>0</v>
      </c>
      <c r="KXY5" s="42">
        <f t="shared" si="404"/>
        <v>0</v>
      </c>
      <c r="KXZ5" s="42">
        <f t="shared" si="404"/>
        <v>0</v>
      </c>
      <c r="KYA5" s="42">
        <f t="shared" si="404"/>
        <v>0</v>
      </c>
      <c r="KYB5" s="42">
        <f t="shared" si="404"/>
        <v>0</v>
      </c>
      <c r="KYC5" s="42">
        <f t="shared" si="404"/>
        <v>0</v>
      </c>
      <c r="KYD5" s="42">
        <f t="shared" si="404"/>
        <v>0</v>
      </c>
      <c r="KYE5" s="42">
        <f t="shared" si="404"/>
        <v>0</v>
      </c>
      <c r="KYF5" s="42">
        <f t="shared" si="404"/>
        <v>0</v>
      </c>
      <c r="KYG5" s="42">
        <f t="shared" si="404"/>
        <v>0</v>
      </c>
      <c r="KYH5" s="42">
        <f t="shared" si="404"/>
        <v>0</v>
      </c>
      <c r="KYI5" s="42">
        <f t="shared" si="404"/>
        <v>0</v>
      </c>
      <c r="KYJ5" s="42">
        <f t="shared" ref="KYJ5:LAU5" si="405">MATCH(KYJ2,ID_WR,0)-1</f>
        <v>0</v>
      </c>
      <c r="KYK5" s="42">
        <f t="shared" si="405"/>
        <v>0</v>
      </c>
      <c r="KYL5" s="42">
        <f t="shared" si="405"/>
        <v>0</v>
      </c>
      <c r="KYM5" s="42">
        <f t="shared" si="405"/>
        <v>0</v>
      </c>
      <c r="KYN5" s="42">
        <f t="shared" si="405"/>
        <v>0</v>
      </c>
      <c r="KYO5" s="42">
        <f t="shared" si="405"/>
        <v>0</v>
      </c>
      <c r="KYP5" s="42">
        <f t="shared" si="405"/>
        <v>0</v>
      </c>
      <c r="KYQ5" s="42">
        <f t="shared" si="405"/>
        <v>0</v>
      </c>
      <c r="KYR5" s="42">
        <f t="shared" si="405"/>
        <v>0</v>
      </c>
      <c r="KYS5" s="42">
        <f t="shared" si="405"/>
        <v>0</v>
      </c>
      <c r="KYT5" s="42">
        <f t="shared" si="405"/>
        <v>0</v>
      </c>
      <c r="KYU5" s="42">
        <f t="shared" si="405"/>
        <v>0</v>
      </c>
      <c r="KYV5" s="42">
        <f t="shared" si="405"/>
        <v>0</v>
      </c>
      <c r="KYW5" s="42">
        <f t="shared" si="405"/>
        <v>0</v>
      </c>
      <c r="KYX5" s="42">
        <f t="shared" si="405"/>
        <v>0</v>
      </c>
      <c r="KYY5" s="42">
        <f t="shared" si="405"/>
        <v>0</v>
      </c>
      <c r="KYZ5" s="42">
        <f t="shared" si="405"/>
        <v>0</v>
      </c>
      <c r="KZA5" s="42">
        <f t="shared" si="405"/>
        <v>0</v>
      </c>
      <c r="KZB5" s="42">
        <f t="shared" si="405"/>
        <v>0</v>
      </c>
      <c r="KZC5" s="42">
        <f t="shared" si="405"/>
        <v>0</v>
      </c>
      <c r="KZD5" s="42">
        <f t="shared" si="405"/>
        <v>0</v>
      </c>
      <c r="KZE5" s="42">
        <f t="shared" si="405"/>
        <v>0</v>
      </c>
      <c r="KZF5" s="42">
        <f t="shared" si="405"/>
        <v>0</v>
      </c>
      <c r="KZG5" s="42">
        <f t="shared" si="405"/>
        <v>0</v>
      </c>
      <c r="KZH5" s="42">
        <f t="shared" si="405"/>
        <v>0</v>
      </c>
      <c r="KZI5" s="42">
        <f t="shared" si="405"/>
        <v>0</v>
      </c>
      <c r="KZJ5" s="42">
        <f t="shared" si="405"/>
        <v>0</v>
      </c>
      <c r="KZK5" s="42">
        <f t="shared" si="405"/>
        <v>0</v>
      </c>
      <c r="KZL5" s="42">
        <f t="shared" si="405"/>
        <v>0</v>
      </c>
      <c r="KZM5" s="42">
        <f t="shared" si="405"/>
        <v>0</v>
      </c>
      <c r="KZN5" s="42">
        <f t="shared" si="405"/>
        <v>0</v>
      </c>
      <c r="KZO5" s="42">
        <f t="shared" si="405"/>
        <v>0</v>
      </c>
      <c r="KZP5" s="42">
        <f t="shared" si="405"/>
        <v>0</v>
      </c>
      <c r="KZQ5" s="42">
        <f t="shared" si="405"/>
        <v>0</v>
      </c>
      <c r="KZR5" s="42">
        <f t="shared" si="405"/>
        <v>0</v>
      </c>
      <c r="KZS5" s="42">
        <f t="shared" si="405"/>
        <v>0</v>
      </c>
      <c r="KZT5" s="42">
        <f t="shared" si="405"/>
        <v>0</v>
      </c>
      <c r="KZU5" s="42">
        <f t="shared" si="405"/>
        <v>0</v>
      </c>
      <c r="KZV5" s="42">
        <f t="shared" si="405"/>
        <v>0</v>
      </c>
      <c r="KZW5" s="42">
        <f t="shared" si="405"/>
        <v>0</v>
      </c>
      <c r="KZX5" s="42">
        <f t="shared" si="405"/>
        <v>0</v>
      </c>
      <c r="KZY5" s="42">
        <f t="shared" si="405"/>
        <v>0</v>
      </c>
      <c r="KZZ5" s="42">
        <f t="shared" si="405"/>
        <v>0</v>
      </c>
      <c r="LAA5" s="42">
        <f t="shared" si="405"/>
        <v>0</v>
      </c>
      <c r="LAB5" s="42">
        <f t="shared" si="405"/>
        <v>0</v>
      </c>
      <c r="LAC5" s="42">
        <f t="shared" si="405"/>
        <v>0</v>
      </c>
      <c r="LAD5" s="42">
        <f t="shared" si="405"/>
        <v>0</v>
      </c>
      <c r="LAE5" s="42">
        <f t="shared" si="405"/>
        <v>0</v>
      </c>
      <c r="LAF5" s="42">
        <f t="shared" si="405"/>
        <v>0</v>
      </c>
      <c r="LAG5" s="42">
        <f t="shared" si="405"/>
        <v>0</v>
      </c>
      <c r="LAH5" s="42">
        <f t="shared" si="405"/>
        <v>0</v>
      </c>
      <c r="LAI5" s="42">
        <f t="shared" si="405"/>
        <v>0</v>
      </c>
      <c r="LAJ5" s="42">
        <f t="shared" si="405"/>
        <v>0</v>
      </c>
      <c r="LAK5" s="42">
        <f t="shared" si="405"/>
        <v>0</v>
      </c>
      <c r="LAL5" s="42">
        <f t="shared" si="405"/>
        <v>0</v>
      </c>
      <c r="LAM5" s="42">
        <f t="shared" si="405"/>
        <v>0</v>
      </c>
      <c r="LAN5" s="42">
        <f t="shared" si="405"/>
        <v>0</v>
      </c>
      <c r="LAO5" s="42">
        <f t="shared" si="405"/>
        <v>0</v>
      </c>
      <c r="LAP5" s="42">
        <f t="shared" si="405"/>
        <v>0</v>
      </c>
      <c r="LAQ5" s="42">
        <f t="shared" si="405"/>
        <v>0</v>
      </c>
      <c r="LAR5" s="42">
        <f t="shared" si="405"/>
        <v>0</v>
      </c>
      <c r="LAS5" s="42">
        <f t="shared" si="405"/>
        <v>0</v>
      </c>
      <c r="LAT5" s="42">
        <f t="shared" si="405"/>
        <v>0</v>
      </c>
      <c r="LAU5" s="42">
        <f t="shared" si="405"/>
        <v>0</v>
      </c>
      <c r="LAV5" s="42">
        <f t="shared" ref="LAV5:LDG5" si="406">MATCH(LAV2,ID_WR,0)-1</f>
        <v>0</v>
      </c>
      <c r="LAW5" s="42">
        <f t="shared" si="406"/>
        <v>0</v>
      </c>
      <c r="LAX5" s="42">
        <f t="shared" si="406"/>
        <v>0</v>
      </c>
      <c r="LAY5" s="42">
        <f t="shared" si="406"/>
        <v>0</v>
      </c>
      <c r="LAZ5" s="42">
        <f t="shared" si="406"/>
        <v>0</v>
      </c>
      <c r="LBA5" s="42">
        <f t="shared" si="406"/>
        <v>0</v>
      </c>
      <c r="LBB5" s="42">
        <f t="shared" si="406"/>
        <v>0</v>
      </c>
      <c r="LBC5" s="42">
        <f t="shared" si="406"/>
        <v>0</v>
      </c>
      <c r="LBD5" s="42">
        <f t="shared" si="406"/>
        <v>0</v>
      </c>
      <c r="LBE5" s="42">
        <f t="shared" si="406"/>
        <v>0</v>
      </c>
      <c r="LBF5" s="42">
        <f t="shared" si="406"/>
        <v>0</v>
      </c>
      <c r="LBG5" s="42">
        <f t="shared" si="406"/>
        <v>0</v>
      </c>
      <c r="LBH5" s="42">
        <f t="shared" si="406"/>
        <v>0</v>
      </c>
      <c r="LBI5" s="42">
        <f t="shared" si="406"/>
        <v>0</v>
      </c>
      <c r="LBJ5" s="42">
        <f t="shared" si="406"/>
        <v>0</v>
      </c>
      <c r="LBK5" s="42">
        <f t="shared" si="406"/>
        <v>0</v>
      </c>
      <c r="LBL5" s="42">
        <f t="shared" si="406"/>
        <v>0</v>
      </c>
      <c r="LBM5" s="42">
        <f t="shared" si="406"/>
        <v>0</v>
      </c>
      <c r="LBN5" s="42">
        <f t="shared" si="406"/>
        <v>0</v>
      </c>
      <c r="LBO5" s="42">
        <f t="shared" si="406"/>
        <v>0</v>
      </c>
      <c r="LBP5" s="42">
        <f t="shared" si="406"/>
        <v>0</v>
      </c>
      <c r="LBQ5" s="42">
        <f t="shared" si="406"/>
        <v>0</v>
      </c>
      <c r="LBR5" s="42">
        <f t="shared" si="406"/>
        <v>0</v>
      </c>
      <c r="LBS5" s="42">
        <f t="shared" si="406"/>
        <v>0</v>
      </c>
      <c r="LBT5" s="42">
        <f t="shared" si="406"/>
        <v>0</v>
      </c>
      <c r="LBU5" s="42">
        <f t="shared" si="406"/>
        <v>0</v>
      </c>
      <c r="LBV5" s="42">
        <f t="shared" si="406"/>
        <v>0</v>
      </c>
      <c r="LBW5" s="42">
        <f t="shared" si="406"/>
        <v>0</v>
      </c>
      <c r="LBX5" s="42">
        <f t="shared" si="406"/>
        <v>0</v>
      </c>
      <c r="LBY5" s="42">
        <f t="shared" si="406"/>
        <v>0</v>
      </c>
      <c r="LBZ5" s="42">
        <f t="shared" si="406"/>
        <v>0</v>
      </c>
      <c r="LCA5" s="42">
        <f t="shared" si="406"/>
        <v>0</v>
      </c>
      <c r="LCB5" s="42">
        <f t="shared" si="406"/>
        <v>0</v>
      </c>
      <c r="LCC5" s="42">
        <f t="shared" si="406"/>
        <v>0</v>
      </c>
      <c r="LCD5" s="42">
        <f t="shared" si="406"/>
        <v>0</v>
      </c>
      <c r="LCE5" s="42">
        <f t="shared" si="406"/>
        <v>0</v>
      </c>
      <c r="LCF5" s="42">
        <f t="shared" si="406"/>
        <v>0</v>
      </c>
      <c r="LCG5" s="42">
        <f t="shared" si="406"/>
        <v>0</v>
      </c>
      <c r="LCH5" s="42">
        <f t="shared" si="406"/>
        <v>0</v>
      </c>
      <c r="LCI5" s="42">
        <f t="shared" si="406"/>
        <v>0</v>
      </c>
      <c r="LCJ5" s="42">
        <f t="shared" si="406"/>
        <v>0</v>
      </c>
      <c r="LCK5" s="42">
        <f t="shared" si="406"/>
        <v>0</v>
      </c>
      <c r="LCL5" s="42">
        <f t="shared" si="406"/>
        <v>0</v>
      </c>
      <c r="LCM5" s="42">
        <f t="shared" si="406"/>
        <v>0</v>
      </c>
      <c r="LCN5" s="42">
        <f t="shared" si="406"/>
        <v>0</v>
      </c>
      <c r="LCO5" s="42">
        <f t="shared" si="406"/>
        <v>0</v>
      </c>
      <c r="LCP5" s="42">
        <f t="shared" si="406"/>
        <v>0</v>
      </c>
      <c r="LCQ5" s="42">
        <f t="shared" si="406"/>
        <v>0</v>
      </c>
      <c r="LCR5" s="42">
        <f t="shared" si="406"/>
        <v>0</v>
      </c>
      <c r="LCS5" s="42">
        <f t="shared" si="406"/>
        <v>0</v>
      </c>
      <c r="LCT5" s="42">
        <f t="shared" si="406"/>
        <v>0</v>
      </c>
      <c r="LCU5" s="42">
        <f t="shared" si="406"/>
        <v>0</v>
      </c>
      <c r="LCV5" s="42">
        <f t="shared" si="406"/>
        <v>0</v>
      </c>
      <c r="LCW5" s="42">
        <f t="shared" si="406"/>
        <v>0</v>
      </c>
      <c r="LCX5" s="42">
        <f t="shared" si="406"/>
        <v>0</v>
      </c>
      <c r="LCY5" s="42">
        <f t="shared" si="406"/>
        <v>0</v>
      </c>
      <c r="LCZ5" s="42">
        <f t="shared" si="406"/>
        <v>0</v>
      </c>
      <c r="LDA5" s="42">
        <f t="shared" si="406"/>
        <v>0</v>
      </c>
      <c r="LDB5" s="42">
        <f t="shared" si="406"/>
        <v>0</v>
      </c>
      <c r="LDC5" s="42">
        <f t="shared" si="406"/>
        <v>0</v>
      </c>
      <c r="LDD5" s="42">
        <f t="shared" si="406"/>
        <v>0</v>
      </c>
      <c r="LDE5" s="42">
        <f t="shared" si="406"/>
        <v>0</v>
      </c>
      <c r="LDF5" s="42">
        <f t="shared" si="406"/>
        <v>0</v>
      </c>
      <c r="LDG5" s="42">
        <f t="shared" si="406"/>
        <v>0</v>
      </c>
      <c r="LDH5" s="42">
        <f t="shared" ref="LDH5:LFS5" si="407">MATCH(LDH2,ID_WR,0)-1</f>
        <v>0</v>
      </c>
      <c r="LDI5" s="42">
        <f t="shared" si="407"/>
        <v>0</v>
      </c>
      <c r="LDJ5" s="42">
        <f t="shared" si="407"/>
        <v>0</v>
      </c>
      <c r="LDK5" s="42">
        <f t="shared" si="407"/>
        <v>0</v>
      </c>
      <c r="LDL5" s="42">
        <f t="shared" si="407"/>
        <v>0</v>
      </c>
      <c r="LDM5" s="42">
        <f t="shared" si="407"/>
        <v>0</v>
      </c>
      <c r="LDN5" s="42">
        <f t="shared" si="407"/>
        <v>0</v>
      </c>
      <c r="LDO5" s="42">
        <f t="shared" si="407"/>
        <v>0</v>
      </c>
      <c r="LDP5" s="42">
        <f t="shared" si="407"/>
        <v>0</v>
      </c>
      <c r="LDQ5" s="42">
        <f t="shared" si="407"/>
        <v>0</v>
      </c>
      <c r="LDR5" s="42">
        <f t="shared" si="407"/>
        <v>0</v>
      </c>
      <c r="LDS5" s="42">
        <f t="shared" si="407"/>
        <v>0</v>
      </c>
      <c r="LDT5" s="42">
        <f t="shared" si="407"/>
        <v>0</v>
      </c>
      <c r="LDU5" s="42">
        <f t="shared" si="407"/>
        <v>0</v>
      </c>
      <c r="LDV5" s="42">
        <f t="shared" si="407"/>
        <v>0</v>
      </c>
      <c r="LDW5" s="42">
        <f t="shared" si="407"/>
        <v>0</v>
      </c>
      <c r="LDX5" s="42">
        <f t="shared" si="407"/>
        <v>0</v>
      </c>
      <c r="LDY5" s="42">
        <f t="shared" si="407"/>
        <v>0</v>
      </c>
      <c r="LDZ5" s="42">
        <f t="shared" si="407"/>
        <v>0</v>
      </c>
      <c r="LEA5" s="42">
        <f t="shared" si="407"/>
        <v>0</v>
      </c>
      <c r="LEB5" s="42">
        <f t="shared" si="407"/>
        <v>0</v>
      </c>
      <c r="LEC5" s="42">
        <f t="shared" si="407"/>
        <v>0</v>
      </c>
      <c r="LED5" s="42">
        <f t="shared" si="407"/>
        <v>0</v>
      </c>
      <c r="LEE5" s="42">
        <f t="shared" si="407"/>
        <v>0</v>
      </c>
      <c r="LEF5" s="42">
        <f t="shared" si="407"/>
        <v>0</v>
      </c>
      <c r="LEG5" s="42">
        <f t="shared" si="407"/>
        <v>0</v>
      </c>
      <c r="LEH5" s="42">
        <f t="shared" si="407"/>
        <v>0</v>
      </c>
      <c r="LEI5" s="42">
        <f t="shared" si="407"/>
        <v>0</v>
      </c>
      <c r="LEJ5" s="42">
        <f t="shared" si="407"/>
        <v>0</v>
      </c>
      <c r="LEK5" s="42">
        <f t="shared" si="407"/>
        <v>0</v>
      </c>
      <c r="LEL5" s="42">
        <f t="shared" si="407"/>
        <v>0</v>
      </c>
      <c r="LEM5" s="42">
        <f t="shared" si="407"/>
        <v>0</v>
      </c>
      <c r="LEN5" s="42">
        <f t="shared" si="407"/>
        <v>0</v>
      </c>
      <c r="LEO5" s="42">
        <f t="shared" si="407"/>
        <v>0</v>
      </c>
      <c r="LEP5" s="42">
        <f t="shared" si="407"/>
        <v>0</v>
      </c>
      <c r="LEQ5" s="42">
        <f t="shared" si="407"/>
        <v>0</v>
      </c>
      <c r="LER5" s="42">
        <f t="shared" si="407"/>
        <v>0</v>
      </c>
      <c r="LES5" s="42">
        <f t="shared" si="407"/>
        <v>0</v>
      </c>
      <c r="LET5" s="42">
        <f t="shared" si="407"/>
        <v>0</v>
      </c>
      <c r="LEU5" s="42">
        <f t="shared" si="407"/>
        <v>0</v>
      </c>
      <c r="LEV5" s="42">
        <f t="shared" si="407"/>
        <v>0</v>
      </c>
      <c r="LEW5" s="42">
        <f t="shared" si="407"/>
        <v>0</v>
      </c>
      <c r="LEX5" s="42">
        <f t="shared" si="407"/>
        <v>0</v>
      </c>
      <c r="LEY5" s="42">
        <f t="shared" si="407"/>
        <v>0</v>
      </c>
      <c r="LEZ5" s="42">
        <f t="shared" si="407"/>
        <v>0</v>
      </c>
      <c r="LFA5" s="42">
        <f t="shared" si="407"/>
        <v>0</v>
      </c>
      <c r="LFB5" s="42">
        <f t="shared" si="407"/>
        <v>0</v>
      </c>
      <c r="LFC5" s="42">
        <f t="shared" si="407"/>
        <v>0</v>
      </c>
      <c r="LFD5" s="42">
        <f t="shared" si="407"/>
        <v>0</v>
      </c>
      <c r="LFE5" s="42">
        <f t="shared" si="407"/>
        <v>0</v>
      </c>
      <c r="LFF5" s="42">
        <f t="shared" si="407"/>
        <v>0</v>
      </c>
      <c r="LFG5" s="42">
        <f t="shared" si="407"/>
        <v>0</v>
      </c>
      <c r="LFH5" s="42">
        <f t="shared" si="407"/>
        <v>0</v>
      </c>
      <c r="LFI5" s="42">
        <f t="shared" si="407"/>
        <v>0</v>
      </c>
      <c r="LFJ5" s="42">
        <f t="shared" si="407"/>
        <v>0</v>
      </c>
      <c r="LFK5" s="42">
        <f t="shared" si="407"/>
        <v>0</v>
      </c>
      <c r="LFL5" s="42">
        <f t="shared" si="407"/>
        <v>0</v>
      </c>
      <c r="LFM5" s="42">
        <f t="shared" si="407"/>
        <v>0</v>
      </c>
      <c r="LFN5" s="42">
        <f t="shared" si="407"/>
        <v>0</v>
      </c>
      <c r="LFO5" s="42">
        <f t="shared" si="407"/>
        <v>0</v>
      </c>
      <c r="LFP5" s="42">
        <f t="shared" si="407"/>
        <v>0</v>
      </c>
      <c r="LFQ5" s="42">
        <f t="shared" si="407"/>
        <v>0</v>
      </c>
      <c r="LFR5" s="42">
        <f t="shared" si="407"/>
        <v>0</v>
      </c>
      <c r="LFS5" s="42">
        <f t="shared" si="407"/>
        <v>0</v>
      </c>
      <c r="LFT5" s="42">
        <f t="shared" ref="LFT5:LIE5" si="408">MATCH(LFT2,ID_WR,0)-1</f>
        <v>0</v>
      </c>
      <c r="LFU5" s="42">
        <f t="shared" si="408"/>
        <v>0</v>
      </c>
      <c r="LFV5" s="42">
        <f t="shared" si="408"/>
        <v>0</v>
      </c>
      <c r="LFW5" s="42">
        <f t="shared" si="408"/>
        <v>0</v>
      </c>
      <c r="LFX5" s="42">
        <f t="shared" si="408"/>
        <v>0</v>
      </c>
      <c r="LFY5" s="42">
        <f t="shared" si="408"/>
        <v>0</v>
      </c>
      <c r="LFZ5" s="42">
        <f t="shared" si="408"/>
        <v>0</v>
      </c>
      <c r="LGA5" s="42">
        <f t="shared" si="408"/>
        <v>0</v>
      </c>
      <c r="LGB5" s="42">
        <f t="shared" si="408"/>
        <v>0</v>
      </c>
      <c r="LGC5" s="42">
        <f t="shared" si="408"/>
        <v>0</v>
      </c>
      <c r="LGD5" s="42">
        <f t="shared" si="408"/>
        <v>0</v>
      </c>
      <c r="LGE5" s="42">
        <f t="shared" si="408"/>
        <v>0</v>
      </c>
      <c r="LGF5" s="42">
        <f t="shared" si="408"/>
        <v>0</v>
      </c>
      <c r="LGG5" s="42">
        <f t="shared" si="408"/>
        <v>0</v>
      </c>
      <c r="LGH5" s="42">
        <f t="shared" si="408"/>
        <v>0</v>
      </c>
      <c r="LGI5" s="42">
        <f t="shared" si="408"/>
        <v>0</v>
      </c>
      <c r="LGJ5" s="42">
        <f t="shared" si="408"/>
        <v>0</v>
      </c>
      <c r="LGK5" s="42">
        <f t="shared" si="408"/>
        <v>0</v>
      </c>
      <c r="LGL5" s="42">
        <f t="shared" si="408"/>
        <v>0</v>
      </c>
      <c r="LGM5" s="42">
        <f t="shared" si="408"/>
        <v>0</v>
      </c>
      <c r="LGN5" s="42">
        <f t="shared" si="408"/>
        <v>0</v>
      </c>
      <c r="LGO5" s="42">
        <f t="shared" si="408"/>
        <v>0</v>
      </c>
      <c r="LGP5" s="42">
        <f t="shared" si="408"/>
        <v>0</v>
      </c>
      <c r="LGQ5" s="42">
        <f t="shared" si="408"/>
        <v>0</v>
      </c>
      <c r="LGR5" s="42">
        <f t="shared" si="408"/>
        <v>0</v>
      </c>
      <c r="LGS5" s="42">
        <f t="shared" si="408"/>
        <v>0</v>
      </c>
      <c r="LGT5" s="42">
        <f t="shared" si="408"/>
        <v>0</v>
      </c>
      <c r="LGU5" s="42">
        <f t="shared" si="408"/>
        <v>0</v>
      </c>
      <c r="LGV5" s="42">
        <f t="shared" si="408"/>
        <v>0</v>
      </c>
      <c r="LGW5" s="42">
        <f t="shared" si="408"/>
        <v>0</v>
      </c>
      <c r="LGX5" s="42">
        <f t="shared" si="408"/>
        <v>0</v>
      </c>
      <c r="LGY5" s="42">
        <f t="shared" si="408"/>
        <v>0</v>
      </c>
      <c r="LGZ5" s="42">
        <f t="shared" si="408"/>
        <v>0</v>
      </c>
      <c r="LHA5" s="42">
        <f t="shared" si="408"/>
        <v>0</v>
      </c>
      <c r="LHB5" s="42">
        <f t="shared" si="408"/>
        <v>0</v>
      </c>
      <c r="LHC5" s="42">
        <f t="shared" si="408"/>
        <v>0</v>
      </c>
      <c r="LHD5" s="42">
        <f t="shared" si="408"/>
        <v>0</v>
      </c>
      <c r="LHE5" s="42">
        <f t="shared" si="408"/>
        <v>0</v>
      </c>
      <c r="LHF5" s="42">
        <f t="shared" si="408"/>
        <v>0</v>
      </c>
      <c r="LHG5" s="42">
        <f t="shared" si="408"/>
        <v>0</v>
      </c>
      <c r="LHH5" s="42">
        <f t="shared" si="408"/>
        <v>0</v>
      </c>
      <c r="LHI5" s="42">
        <f t="shared" si="408"/>
        <v>0</v>
      </c>
      <c r="LHJ5" s="42">
        <f t="shared" si="408"/>
        <v>0</v>
      </c>
      <c r="LHK5" s="42">
        <f t="shared" si="408"/>
        <v>0</v>
      </c>
      <c r="LHL5" s="42">
        <f t="shared" si="408"/>
        <v>0</v>
      </c>
      <c r="LHM5" s="42">
        <f t="shared" si="408"/>
        <v>0</v>
      </c>
      <c r="LHN5" s="42">
        <f t="shared" si="408"/>
        <v>0</v>
      </c>
      <c r="LHO5" s="42">
        <f t="shared" si="408"/>
        <v>0</v>
      </c>
      <c r="LHP5" s="42">
        <f t="shared" si="408"/>
        <v>0</v>
      </c>
      <c r="LHQ5" s="42">
        <f t="shared" si="408"/>
        <v>0</v>
      </c>
      <c r="LHR5" s="42">
        <f t="shared" si="408"/>
        <v>0</v>
      </c>
      <c r="LHS5" s="42">
        <f t="shared" si="408"/>
        <v>0</v>
      </c>
      <c r="LHT5" s="42">
        <f t="shared" si="408"/>
        <v>0</v>
      </c>
      <c r="LHU5" s="42">
        <f t="shared" si="408"/>
        <v>0</v>
      </c>
      <c r="LHV5" s="42">
        <f t="shared" si="408"/>
        <v>0</v>
      </c>
      <c r="LHW5" s="42">
        <f t="shared" si="408"/>
        <v>0</v>
      </c>
      <c r="LHX5" s="42">
        <f t="shared" si="408"/>
        <v>0</v>
      </c>
      <c r="LHY5" s="42">
        <f t="shared" si="408"/>
        <v>0</v>
      </c>
      <c r="LHZ5" s="42">
        <f t="shared" si="408"/>
        <v>0</v>
      </c>
      <c r="LIA5" s="42">
        <f t="shared" si="408"/>
        <v>0</v>
      </c>
      <c r="LIB5" s="42">
        <f t="shared" si="408"/>
        <v>0</v>
      </c>
      <c r="LIC5" s="42">
        <f t="shared" si="408"/>
        <v>0</v>
      </c>
      <c r="LID5" s="42">
        <f t="shared" si="408"/>
        <v>0</v>
      </c>
      <c r="LIE5" s="42">
        <f t="shared" si="408"/>
        <v>0</v>
      </c>
      <c r="LIF5" s="42">
        <f t="shared" ref="LIF5:LKQ5" si="409">MATCH(LIF2,ID_WR,0)-1</f>
        <v>0</v>
      </c>
      <c r="LIG5" s="42">
        <f t="shared" si="409"/>
        <v>0</v>
      </c>
      <c r="LIH5" s="42">
        <f t="shared" si="409"/>
        <v>0</v>
      </c>
      <c r="LII5" s="42">
        <f t="shared" si="409"/>
        <v>0</v>
      </c>
      <c r="LIJ5" s="42">
        <f t="shared" si="409"/>
        <v>0</v>
      </c>
      <c r="LIK5" s="42">
        <f t="shared" si="409"/>
        <v>0</v>
      </c>
      <c r="LIL5" s="42">
        <f t="shared" si="409"/>
        <v>0</v>
      </c>
      <c r="LIM5" s="42">
        <f t="shared" si="409"/>
        <v>0</v>
      </c>
      <c r="LIN5" s="42">
        <f t="shared" si="409"/>
        <v>0</v>
      </c>
      <c r="LIO5" s="42">
        <f t="shared" si="409"/>
        <v>0</v>
      </c>
      <c r="LIP5" s="42">
        <f t="shared" si="409"/>
        <v>0</v>
      </c>
      <c r="LIQ5" s="42">
        <f t="shared" si="409"/>
        <v>0</v>
      </c>
      <c r="LIR5" s="42">
        <f t="shared" si="409"/>
        <v>0</v>
      </c>
      <c r="LIS5" s="42">
        <f t="shared" si="409"/>
        <v>0</v>
      </c>
      <c r="LIT5" s="42">
        <f t="shared" si="409"/>
        <v>0</v>
      </c>
      <c r="LIU5" s="42">
        <f t="shared" si="409"/>
        <v>0</v>
      </c>
      <c r="LIV5" s="42">
        <f t="shared" si="409"/>
        <v>0</v>
      </c>
      <c r="LIW5" s="42">
        <f t="shared" si="409"/>
        <v>0</v>
      </c>
      <c r="LIX5" s="42">
        <f t="shared" si="409"/>
        <v>0</v>
      </c>
      <c r="LIY5" s="42">
        <f t="shared" si="409"/>
        <v>0</v>
      </c>
      <c r="LIZ5" s="42">
        <f t="shared" si="409"/>
        <v>0</v>
      </c>
      <c r="LJA5" s="42">
        <f t="shared" si="409"/>
        <v>0</v>
      </c>
      <c r="LJB5" s="42">
        <f t="shared" si="409"/>
        <v>0</v>
      </c>
      <c r="LJC5" s="42">
        <f t="shared" si="409"/>
        <v>0</v>
      </c>
      <c r="LJD5" s="42">
        <f t="shared" si="409"/>
        <v>0</v>
      </c>
      <c r="LJE5" s="42">
        <f t="shared" si="409"/>
        <v>0</v>
      </c>
      <c r="LJF5" s="42">
        <f t="shared" si="409"/>
        <v>0</v>
      </c>
      <c r="LJG5" s="42">
        <f t="shared" si="409"/>
        <v>0</v>
      </c>
      <c r="LJH5" s="42">
        <f t="shared" si="409"/>
        <v>0</v>
      </c>
      <c r="LJI5" s="42">
        <f t="shared" si="409"/>
        <v>0</v>
      </c>
      <c r="LJJ5" s="42">
        <f t="shared" si="409"/>
        <v>0</v>
      </c>
      <c r="LJK5" s="42">
        <f t="shared" si="409"/>
        <v>0</v>
      </c>
      <c r="LJL5" s="42">
        <f t="shared" si="409"/>
        <v>0</v>
      </c>
      <c r="LJM5" s="42">
        <f t="shared" si="409"/>
        <v>0</v>
      </c>
      <c r="LJN5" s="42">
        <f t="shared" si="409"/>
        <v>0</v>
      </c>
      <c r="LJO5" s="42">
        <f t="shared" si="409"/>
        <v>0</v>
      </c>
      <c r="LJP5" s="42">
        <f t="shared" si="409"/>
        <v>0</v>
      </c>
      <c r="LJQ5" s="42">
        <f t="shared" si="409"/>
        <v>0</v>
      </c>
      <c r="LJR5" s="42">
        <f t="shared" si="409"/>
        <v>0</v>
      </c>
      <c r="LJS5" s="42">
        <f t="shared" si="409"/>
        <v>0</v>
      </c>
      <c r="LJT5" s="42">
        <f t="shared" si="409"/>
        <v>0</v>
      </c>
      <c r="LJU5" s="42">
        <f t="shared" si="409"/>
        <v>0</v>
      </c>
      <c r="LJV5" s="42">
        <f t="shared" si="409"/>
        <v>0</v>
      </c>
      <c r="LJW5" s="42">
        <f t="shared" si="409"/>
        <v>0</v>
      </c>
      <c r="LJX5" s="42">
        <f t="shared" si="409"/>
        <v>0</v>
      </c>
      <c r="LJY5" s="42">
        <f t="shared" si="409"/>
        <v>0</v>
      </c>
      <c r="LJZ5" s="42">
        <f t="shared" si="409"/>
        <v>0</v>
      </c>
      <c r="LKA5" s="42">
        <f t="shared" si="409"/>
        <v>0</v>
      </c>
      <c r="LKB5" s="42">
        <f t="shared" si="409"/>
        <v>0</v>
      </c>
      <c r="LKC5" s="42">
        <f t="shared" si="409"/>
        <v>0</v>
      </c>
      <c r="LKD5" s="42">
        <f t="shared" si="409"/>
        <v>0</v>
      </c>
      <c r="LKE5" s="42">
        <f t="shared" si="409"/>
        <v>0</v>
      </c>
      <c r="LKF5" s="42">
        <f t="shared" si="409"/>
        <v>0</v>
      </c>
      <c r="LKG5" s="42">
        <f t="shared" si="409"/>
        <v>0</v>
      </c>
      <c r="LKH5" s="42">
        <f t="shared" si="409"/>
        <v>0</v>
      </c>
      <c r="LKI5" s="42">
        <f t="shared" si="409"/>
        <v>0</v>
      </c>
      <c r="LKJ5" s="42">
        <f t="shared" si="409"/>
        <v>0</v>
      </c>
      <c r="LKK5" s="42">
        <f t="shared" si="409"/>
        <v>0</v>
      </c>
      <c r="LKL5" s="42">
        <f t="shared" si="409"/>
        <v>0</v>
      </c>
      <c r="LKM5" s="42">
        <f t="shared" si="409"/>
        <v>0</v>
      </c>
      <c r="LKN5" s="42">
        <f t="shared" si="409"/>
        <v>0</v>
      </c>
      <c r="LKO5" s="42">
        <f t="shared" si="409"/>
        <v>0</v>
      </c>
      <c r="LKP5" s="42">
        <f t="shared" si="409"/>
        <v>0</v>
      </c>
      <c r="LKQ5" s="42">
        <f t="shared" si="409"/>
        <v>0</v>
      </c>
      <c r="LKR5" s="42">
        <f t="shared" ref="LKR5:LNC5" si="410">MATCH(LKR2,ID_WR,0)-1</f>
        <v>0</v>
      </c>
      <c r="LKS5" s="42">
        <f t="shared" si="410"/>
        <v>0</v>
      </c>
      <c r="LKT5" s="42">
        <f t="shared" si="410"/>
        <v>0</v>
      </c>
      <c r="LKU5" s="42">
        <f t="shared" si="410"/>
        <v>0</v>
      </c>
      <c r="LKV5" s="42">
        <f t="shared" si="410"/>
        <v>0</v>
      </c>
      <c r="LKW5" s="42">
        <f t="shared" si="410"/>
        <v>0</v>
      </c>
      <c r="LKX5" s="42">
        <f t="shared" si="410"/>
        <v>0</v>
      </c>
      <c r="LKY5" s="42">
        <f t="shared" si="410"/>
        <v>0</v>
      </c>
      <c r="LKZ5" s="42">
        <f t="shared" si="410"/>
        <v>0</v>
      </c>
      <c r="LLA5" s="42">
        <f t="shared" si="410"/>
        <v>0</v>
      </c>
      <c r="LLB5" s="42">
        <f t="shared" si="410"/>
        <v>0</v>
      </c>
      <c r="LLC5" s="42">
        <f t="shared" si="410"/>
        <v>0</v>
      </c>
      <c r="LLD5" s="42">
        <f t="shared" si="410"/>
        <v>0</v>
      </c>
      <c r="LLE5" s="42">
        <f t="shared" si="410"/>
        <v>0</v>
      </c>
      <c r="LLF5" s="42">
        <f t="shared" si="410"/>
        <v>0</v>
      </c>
      <c r="LLG5" s="42">
        <f t="shared" si="410"/>
        <v>0</v>
      </c>
      <c r="LLH5" s="42">
        <f t="shared" si="410"/>
        <v>0</v>
      </c>
      <c r="LLI5" s="42">
        <f t="shared" si="410"/>
        <v>0</v>
      </c>
      <c r="LLJ5" s="42">
        <f t="shared" si="410"/>
        <v>0</v>
      </c>
      <c r="LLK5" s="42">
        <f t="shared" si="410"/>
        <v>0</v>
      </c>
      <c r="LLL5" s="42">
        <f t="shared" si="410"/>
        <v>0</v>
      </c>
      <c r="LLM5" s="42">
        <f t="shared" si="410"/>
        <v>0</v>
      </c>
      <c r="LLN5" s="42">
        <f t="shared" si="410"/>
        <v>0</v>
      </c>
      <c r="LLO5" s="42">
        <f t="shared" si="410"/>
        <v>0</v>
      </c>
      <c r="LLP5" s="42">
        <f t="shared" si="410"/>
        <v>0</v>
      </c>
      <c r="LLQ5" s="42">
        <f t="shared" si="410"/>
        <v>0</v>
      </c>
      <c r="LLR5" s="42">
        <f t="shared" si="410"/>
        <v>0</v>
      </c>
      <c r="LLS5" s="42">
        <f t="shared" si="410"/>
        <v>0</v>
      </c>
      <c r="LLT5" s="42">
        <f t="shared" si="410"/>
        <v>0</v>
      </c>
      <c r="LLU5" s="42">
        <f t="shared" si="410"/>
        <v>0</v>
      </c>
      <c r="LLV5" s="42">
        <f t="shared" si="410"/>
        <v>0</v>
      </c>
      <c r="LLW5" s="42">
        <f t="shared" si="410"/>
        <v>0</v>
      </c>
      <c r="LLX5" s="42">
        <f t="shared" si="410"/>
        <v>0</v>
      </c>
      <c r="LLY5" s="42">
        <f t="shared" si="410"/>
        <v>0</v>
      </c>
      <c r="LLZ5" s="42">
        <f t="shared" si="410"/>
        <v>0</v>
      </c>
      <c r="LMA5" s="42">
        <f t="shared" si="410"/>
        <v>0</v>
      </c>
      <c r="LMB5" s="42">
        <f t="shared" si="410"/>
        <v>0</v>
      </c>
      <c r="LMC5" s="42">
        <f t="shared" si="410"/>
        <v>0</v>
      </c>
      <c r="LMD5" s="42">
        <f t="shared" si="410"/>
        <v>0</v>
      </c>
      <c r="LME5" s="42">
        <f t="shared" si="410"/>
        <v>0</v>
      </c>
      <c r="LMF5" s="42">
        <f t="shared" si="410"/>
        <v>0</v>
      </c>
      <c r="LMG5" s="42">
        <f t="shared" si="410"/>
        <v>0</v>
      </c>
      <c r="LMH5" s="42">
        <f t="shared" si="410"/>
        <v>0</v>
      </c>
      <c r="LMI5" s="42">
        <f t="shared" si="410"/>
        <v>0</v>
      </c>
      <c r="LMJ5" s="42">
        <f t="shared" si="410"/>
        <v>0</v>
      </c>
      <c r="LMK5" s="42">
        <f t="shared" si="410"/>
        <v>0</v>
      </c>
      <c r="LML5" s="42">
        <f t="shared" si="410"/>
        <v>0</v>
      </c>
      <c r="LMM5" s="42">
        <f t="shared" si="410"/>
        <v>0</v>
      </c>
      <c r="LMN5" s="42">
        <f t="shared" si="410"/>
        <v>0</v>
      </c>
      <c r="LMO5" s="42">
        <f t="shared" si="410"/>
        <v>0</v>
      </c>
      <c r="LMP5" s="42">
        <f t="shared" si="410"/>
        <v>0</v>
      </c>
      <c r="LMQ5" s="42">
        <f t="shared" si="410"/>
        <v>0</v>
      </c>
      <c r="LMR5" s="42">
        <f t="shared" si="410"/>
        <v>0</v>
      </c>
      <c r="LMS5" s="42">
        <f t="shared" si="410"/>
        <v>0</v>
      </c>
      <c r="LMT5" s="42">
        <f t="shared" si="410"/>
        <v>0</v>
      </c>
      <c r="LMU5" s="42">
        <f t="shared" si="410"/>
        <v>0</v>
      </c>
      <c r="LMV5" s="42">
        <f t="shared" si="410"/>
        <v>0</v>
      </c>
      <c r="LMW5" s="42">
        <f t="shared" si="410"/>
        <v>0</v>
      </c>
      <c r="LMX5" s="42">
        <f t="shared" si="410"/>
        <v>0</v>
      </c>
      <c r="LMY5" s="42">
        <f t="shared" si="410"/>
        <v>0</v>
      </c>
      <c r="LMZ5" s="42">
        <f t="shared" si="410"/>
        <v>0</v>
      </c>
      <c r="LNA5" s="42">
        <f t="shared" si="410"/>
        <v>0</v>
      </c>
      <c r="LNB5" s="42">
        <f t="shared" si="410"/>
        <v>0</v>
      </c>
      <c r="LNC5" s="42">
        <f t="shared" si="410"/>
        <v>0</v>
      </c>
      <c r="LND5" s="42">
        <f t="shared" ref="LND5:LPO5" si="411">MATCH(LND2,ID_WR,0)-1</f>
        <v>0</v>
      </c>
      <c r="LNE5" s="42">
        <f t="shared" si="411"/>
        <v>0</v>
      </c>
      <c r="LNF5" s="42">
        <f t="shared" si="411"/>
        <v>0</v>
      </c>
      <c r="LNG5" s="42">
        <f t="shared" si="411"/>
        <v>0</v>
      </c>
      <c r="LNH5" s="42">
        <f t="shared" si="411"/>
        <v>0</v>
      </c>
      <c r="LNI5" s="42">
        <f t="shared" si="411"/>
        <v>0</v>
      </c>
      <c r="LNJ5" s="42">
        <f t="shared" si="411"/>
        <v>0</v>
      </c>
      <c r="LNK5" s="42">
        <f t="shared" si="411"/>
        <v>0</v>
      </c>
      <c r="LNL5" s="42">
        <f t="shared" si="411"/>
        <v>0</v>
      </c>
      <c r="LNM5" s="42">
        <f t="shared" si="411"/>
        <v>0</v>
      </c>
      <c r="LNN5" s="42">
        <f t="shared" si="411"/>
        <v>0</v>
      </c>
      <c r="LNO5" s="42">
        <f t="shared" si="411"/>
        <v>0</v>
      </c>
      <c r="LNP5" s="42">
        <f t="shared" si="411"/>
        <v>0</v>
      </c>
      <c r="LNQ5" s="42">
        <f t="shared" si="411"/>
        <v>0</v>
      </c>
      <c r="LNR5" s="42">
        <f t="shared" si="411"/>
        <v>0</v>
      </c>
      <c r="LNS5" s="42">
        <f t="shared" si="411"/>
        <v>0</v>
      </c>
      <c r="LNT5" s="42">
        <f t="shared" si="411"/>
        <v>0</v>
      </c>
      <c r="LNU5" s="42">
        <f t="shared" si="411"/>
        <v>0</v>
      </c>
      <c r="LNV5" s="42">
        <f t="shared" si="411"/>
        <v>0</v>
      </c>
      <c r="LNW5" s="42">
        <f t="shared" si="411"/>
        <v>0</v>
      </c>
      <c r="LNX5" s="42">
        <f t="shared" si="411"/>
        <v>0</v>
      </c>
      <c r="LNY5" s="42">
        <f t="shared" si="411"/>
        <v>0</v>
      </c>
      <c r="LNZ5" s="42">
        <f t="shared" si="411"/>
        <v>0</v>
      </c>
      <c r="LOA5" s="42">
        <f t="shared" si="411"/>
        <v>0</v>
      </c>
      <c r="LOB5" s="42">
        <f t="shared" si="411"/>
        <v>0</v>
      </c>
      <c r="LOC5" s="42">
        <f t="shared" si="411"/>
        <v>0</v>
      </c>
      <c r="LOD5" s="42">
        <f t="shared" si="411"/>
        <v>0</v>
      </c>
      <c r="LOE5" s="42">
        <f t="shared" si="411"/>
        <v>0</v>
      </c>
      <c r="LOF5" s="42">
        <f t="shared" si="411"/>
        <v>0</v>
      </c>
      <c r="LOG5" s="42">
        <f t="shared" si="411"/>
        <v>0</v>
      </c>
      <c r="LOH5" s="42">
        <f t="shared" si="411"/>
        <v>0</v>
      </c>
      <c r="LOI5" s="42">
        <f t="shared" si="411"/>
        <v>0</v>
      </c>
      <c r="LOJ5" s="42">
        <f t="shared" si="411"/>
        <v>0</v>
      </c>
      <c r="LOK5" s="42">
        <f t="shared" si="411"/>
        <v>0</v>
      </c>
      <c r="LOL5" s="42">
        <f t="shared" si="411"/>
        <v>0</v>
      </c>
      <c r="LOM5" s="42">
        <f t="shared" si="411"/>
        <v>0</v>
      </c>
      <c r="LON5" s="42">
        <f t="shared" si="411"/>
        <v>0</v>
      </c>
      <c r="LOO5" s="42">
        <f t="shared" si="411"/>
        <v>0</v>
      </c>
      <c r="LOP5" s="42">
        <f t="shared" si="411"/>
        <v>0</v>
      </c>
      <c r="LOQ5" s="42">
        <f t="shared" si="411"/>
        <v>0</v>
      </c>
      <c r="LOR5" s="42">
        <f t="shared" si="411"/>
        <v>0</v>
      </c>
      <c r="LOS5" s="42">
        <f t="shared" si="411"/>
        <v>0</v>
      </c>
      <c r="LOT5" s="42">
        <f t="shared" si="411"/>
        <v>0</v>
      </c>
      <c r="LOU5" s="42">
        <f t="shared" si="411"/>
        <v>0</v>
      </c>
      <c r="LOV5" s="42">
        <f t="shared" si="411"/>
        <v>0</v>
      </c>
      <c r="LOW5" s="42">
        <f t="shared" si="411"/>
        <v>0</v>
      </c>
      <c r="LOX5" s="42">
        <f t="shared" si="411"/>
        <v>0</v>
      </c>
      <c r="LOY5" s="42">
        <f t="shared" si="411"/>
        <v>0</v>
      </c>
      <c r="LOZ5" s="42">
        <f t="shared" si="411"/>
        <v>0</v>
      </c>
      <c r="LPA5" s="42">
        <f t="shared" si="411"/>
        <v>0</v>
      </c>
      <c r="LPB5" s="42">
        <f t="shared" si="411"/>
        <v>0</v>
      </c>
      <c r="LPC5" s="42">
        <f t="shared" si="411"/>
        <v>0</v>
      </c>
      <c r="LPD5" s="42">
        <f t="shared" si="411"/>
        <v>0</v>
      </c>
      <c r="LPE5" s="42">
        <f t="shared" si="411"/>
        <v>0</v>
      </c>
      <c r="LPF5" s="42">
        <f t="shared" si="411"/>
        <v>0</v>
      </c>
      <c r="LPG5" s="42">
        <f t="shared" si="411"/>
        <v>0</v>
      </c>
      <c r="LPH5" s="42">
        <f t="shared" si="411"/>
        <v>0</v>
      </c>
      <c r="LPI5" s="42">
        <f t="shared" si="411"/>
        <v>0</v>
      </c>
      <c r="LPJ5" s="42">
        <f t="shared" si="411"/>
        <v>0</v>
      </c>
      <c r="LPK5" s="42">
        <f t="shared" si="411"/>
        <v>0</v>
      </c>
      <c r="LPL5" s="42">
        <f t="shared" si="411"/>
        <v>0</v>
      </c>
      <c r="LPM5" s="42">
        <f t="shared" si="411"/>
        <v>0</v>
      </c>
      <c r="LPN5" s="42">
        <f t="shared" si="411"/>
        <v>0</v>
      </c>
      <c r="LPO5" s="42">
        <f t="shared" si="411"/>
        <v>0</v>
      </c>
      <c r="LPP5" s="42">
        <f t="shared" ref="LPP5:LSA5" si="412">MATCH(LPP2,ID_WR,0)-1</f>
        <v>0</v>
      </c>
      <c r="LPQ5" s="42">
        <f t="shared" si="412"/>
        <v>0</v>
      </c>
      <c r="LPR5" s="42">
        <f t="shared" si="412"/>
        <v>0</v>
      </c>
      <c r="LPS5" s="42">
        <f t="shared" si="412"/>
        <v>0</v>
      </c>
      <c r="LPT5" s="42">
        <f t="shared" si="412"/>
        <v>0</v>
      </c>
      <c r="LPU5" s="42">
        <f t="shared" si="412"/>
        <v>0</v>
      </c>
      <c r="LPV5" s="42">
        <f t="shared" si="412"/>
        <v>0</v>
      </c>
      <c r="LPW5" s="42">
        <f t="shared" si="412"/>
        <v>0</v>
      </c>
      <c r="LPX5" s="42">
        <f t="shared" si="412"/>
        <v>0</v>
      </c>
      <c r="LPY5" s="42">
        <f t="shared" si="412"/>
        <v>0</v>
      </c>
      <c r="LPZ5" s="42">
        <f t="shared" si="412"/>
        <v>0</v>
      </c>
      <c r="LQA5" s="42">
        <f t="shared" si="412"/>
        <v>0</v>
      </c>
      <c r="LQB5" s="42">
        <f t="shared" si="412"/>
        <v>0</v>
      </c>
      <c r="LQC5" s="42">
        <f t="shared" si="412"/>
        <v>0</v>
      </c>
      <c r="LQD5" s="42">
        <f t="shared" si="412"/>
        <v>0</v>
      </c>
      <c r="LQE5" s="42">
        <f t="shared" si="412"/>
        <v>0</v>
      </c>
      <c r="LQF5" s="42">
        <f t="shared" si="412"/>
        <v>0</v>
      </c>
      <c r="LQG5" s="42">
        <f t="shared" si="412"/>
        <v>0</v>
      </c>
      <c r="LQH5" s="42">
        <f t="shared" si="412"/>
        <v>0</v>
      </c>
      <c r="LQI5" s="42">
        <f t="shared" si="412"/>
        <v>0</v>
      </c>
      <c r="LQJ5" s="42">
        <f t="shared" si="412"/>
        <v>0</v>
      </c>
      <c r="LQK5" s="42">
        <f t="shared" si="412"/>
        <v>0</v>
      </c>
      <c r="LQL5" s="42">
        <f t="shared" si="412"/>
        <v>0</v>
      </c>
      <c r="LQM5" s="42">
        <f t="shared" si="412"/>
        <v>0</v>
      </c>
      <c r="LQN5" s="42">
        <f t="shared" si="412"/>
        <v>0</v>
      </c>
      <c r="LQO5" s="42">
        <f t="shared" si="412"/>
        <v>0</v>
      </c>
      <c r="LQP5" s="42">
        <f t="shared" si="412"/>
        <v>0</v>
      </c>
      <c r="LQQ5" s="42">
        <f t="shared" si="412"/>
        <v>0</v>
      </c>
      <c r="LQR5" s="42">
        <f t="shared" si="412"/>
        <v>0</v>
      </c>
      <c r="LQS5" s="42">
        <f t="shared" si="412"/>
        <v>0</v>
      </c>
      <c r="LQT5" s="42">
        <f t="shared" si="412"/>
        <v>0</v>
      </c>
      <c r="LQU5" s="42">
        <f t="shared" si="412"/>
        <v>0</v>
      </c>
      <c r="LQV5" s="42">
        <f t="shared" si="412"/>
        <v>0</v>
      </c>
      <c r="LQW5" s="42">
        <f t="shared" si="412"/>
        <v>0</v>
      </c>
      <c r="LQX5" s="42">
        <f t="shared" si="412"/>
        <v>0</v>
      </c>
      <c r="LQY5" s="42">
        <f t="shared" si="412"/>
        <v>0</v>
      </c>
      <c r="LQZ5" s="42">
        <f t="shared" si="412"/>
        <v>0</v>
      </c>
      <c r="LRA5" s="42">
        <f t="shared" si="412"/>
        <v>0</v>
      </c>
      <c r="LRB5" s="42">
        <f t="shared" si="412"/>
        <v>0</v>
      </c>
      <c r="LRC5" s="42">
        <f t="shared" si="412"/>
        <v>0</v>
      </c>
      <c r="LRD5" s="42">
        <f t="shared" si="412"/>
        <v>0</v>
      </c>
      <c r="LRE5" s="42">
        <f t="shared" si="412"/>
        <v>0</v>
      </c>
      <c r="LRF5" s="42">
        <f t="shared" si="412"/>
        <v>0</v>
      </c>
      <c r="LRG5" s="42">
        <f t="shared" si="412"/>
        <v>0</v>
      </c>
      <c r="LRH5" s="42">
        <f t="shared" si="412"/>
        <v>0</v>
      </c>
      <c r="LRI5" s="42">
        <f t="shared" si="412"/>
        <v>0</v>
      </c>
      <c r="LRJ5" s="42">
        <f t="shared" si="412"/>
        <v>0</v>
      </c>
      <c r="LRK5" s="42">
        <f t="shared" si="412"/>
        <v>0</v>
      </c>
      <c r="LRL5" s="42">
        <f t="shared" si="412"/>
        <v>0</v>
      </c>
      <c r="LRM5" s="42">
        <f t="shared" si="412"/>
        <v>0</v>
      </c>
      <c r="LRN5" s="42">
        <f t="shared" si="412"/>
        <v>0</v>
      </c>
      <c r="LRO5" s="42">
        <f t="shared" si="412"/>
        <v>0</v>
      </c>
      <c r="LRP5" s="42">
        <f t="shared" si="412"/>
        <v>0</v>
      </c>
      <c r="LRQ5" s="42">
        <f t="shared" si="412"/>
        <v>0</v>
      </c>
      <c r="LRR5" s="42">
        <f t="shared" si="412"/>
        <v>0</v>
      </c>
      <c r="LRS5" s="42">
        <f t="shared" si="412"/>
        <v>0</v>
      </c>
      <c r="LRT5" s="42">
        <f t="shared" si="412"/>
        <v>0</v>
      </c>
      <c r="LRU5" s="42">
        <f t="shared" si="412"/>
        <v>0</v>
      </c>
      <c r="LRV5" s="42">
        <f t="shared" si="412"/>
        <v>0</v>
      </c>
      <c r="LRW5" s="42">
        <f t="shared" si="412"/>
        <v>0</v>
      </c>
      <c r="LRX5" s="42">
        <f t="shared" si="412"/>
        <v>0</v>
      </c>
      <c r="LRY5" s="42">
        <f t="shared" si="412"/>
        <v>0</v>
      </c>
      <c r="LRZ5" s="42">
        <f t="shared" si="412"/>
        <v>0</v>
      </c>
      <c r="LSA5" s="42">
        <f t="shared" si="412"/>
        <v>0</v>
      </c>
      <c r="LSB5" s="42">
        <f t="shared" ref="LSB5:LUM5" si="413">MATCH(LSB2,ID_WR,0)-1</f>
        <v>0</v>
      </c>
      <c r="LSC5" s="42">
        <f t="shared" si="413"/>
        <v>0</v>
      </c>
      <c r="LSD5" s="42">
        <f t="shared" si="413"/>
        <v>0</v>
      </c>
      <c r="LSE5" s="42">
        <f t="shared" si="413"/>
        <v>0</v>
      </c>
      <c r="LSF5" s="42">
        <f t="shared" si="413"/>
        <v>0</v>
      </c>
      <c r="LSG5" s="42">
        <f t="shared" si="413"/>
        <v>0</v>
      </c>
      <c r="LSH5" s="42">
        <f t="shared" si="413"/>
        <v>0</v>
      </c>
      <c r="LSI5" s="42">
        <f t="shared" si="413"/>
        <v>0</v>
      </c>
      <c r="LSJ5" s="42">
        <f t="shared" si="413"/>
        <v>0</v>
      </c>
      <c r="LSK5" s="42">
        <f t="shared" si="413"/>
        <v>0</v>
      </c>
      <c r="LSL5" s="42">
        <f t="shared" si="413"/>
        <v>0</v>
      </c>
      <c r="LSM5" s="42">
        <f t="shared" si="413"/>
        <v>0</v>
      </c>
      <c r="LSN5" s="42">
        <f t="shared" si="413"/>
        <v>0</v>
      </c>
      <c r="LSO5" s="42">
        <f t="shared" si="413"/>
        <v>0</v>
      </c>
      <c r="LSP5" s="42">
        <f t="shared" si="413"/>
        <v>0</v>
      </c>
      <c r="LSQ5" s="42">
        <f t="shared" si="413"/>
        <v>0</v>
      </c>
      <c r="LSR5" s="42">
        <f t="shared" si="413"/>
        <v>0</v>
      </c>
      <c r="LSS5" s="42">
        <f t="shared" si="413"/>
        <v>0</v>
      </c>
      <c r="LST5" s="42">
        <f t="shared" si="413"/>
        <v>0</v>
      </c>
      <c r="LSU5" s="42">
        <f t="shared" si="413"/>
        <v>0</v>
      </c>
      <c r="LSV5" s="42">
        <f t="shared" si="413"/>
        <v>0</v>
      </c>
      <c r="LSW5" s="42">
        <f t="shared" si="413"/>
        <v>0</v>
      </c>
      <c r="LSX5" s="42">
        <f t="shared" si="413"/>
        <v>0</v>
      </c>
      <c r="LSY5" s="42">
        <f t="shared" si="413"/>
        <v>0</v>
      </c>
      <c r="LSZ5" s="42">
        <f t="shared" si="413"/>
        <v>0</v>
      </c>
      <c r="LTA5" s="42">
        <f t="shared" si="413"/>
        <v>0</v>
      </c>
      <c r="LTB5" s="42">
        <f t="shared" si="413"/>
        <v>0</v>
      </c>
      <c r="LTC5" s="42">
        <f t="shared" si="413"/>
        <v>0</v>
      </c>
      <c r="LTD5" s="42">
        <f t="shared" si="413"/>
        <v>0</v>
      </c>
      <c r="LTE5" s="42">
        <f t="shared" si="413"/>
        <v>0</v>
      </c>
      <c r="LTF5" s="42">
        <f t="shared" si="413"/>
        <v>0</v>
      </c>
      <c r="LTG5" s="42">
        <f t="shared" si="413"/>
        <v>0</v>
      </c>
      <c r="LTH5" s="42">
        <f t="shared" si="413"/>
        <v>0</v>
      </c>
      <c r="LTI5" s="42">
        <f t="shared" si="413"/>
        <v>0</v>
      </c>
      <c r="LTJ5" s="42">
        <f t="shared" si="413"/>
        <v>0</v>
      </c>
      <c r="LTK5" s="42">
        <f t="shared" si="413"/>
        <v>0</v>
      </c>
      <c r="LTL5" s="42">
        <f t="shared" si="413"/>
        <v>0</v>
      </c>
      <c r="LTM5" s="42">
        <f t="shared" si="413"/>
        <v>0</v>
      </c>
      <c r="LTN5" s="42">
        <f t="shared" si="413"/>
        <v>0</v>
      </c>
      <c r="LTO5" s="42">
        <f t="shared" si="413"/>
        <v>0</v>
      </c>
      <c r="LTP5" s="42">
        <f t="shared" si="413"/>
        <v>0</v>
      </c>
      <c r="LTQ5" s="42">
        <f t="shared" si="413"/>
        <v>0</v>
      </c>
      <c r="LTR5" s="42">
        <f t="shared" si="413"/>
        <v>0</v>
      </c>
      <c r="LTS5" s="42">
        <f t="shared" si="413"/>
        <v>0</v>
      </c>
      <c r="LTT5" s="42">
        <f t="shared" si="413"/>
        <v>0</v>
      </c>
      <c r="LTU5" s="42">
        <f t="shared" si="413"/>
        <v>0</v>
      </c>
      <c r="LTV5" s="42">
        <f t="shared" si="413"/>
        <v>0</v>
      </c>
      <c r="LTW5" s="42">
        <f t="shared" si="413"/>
        <v>0</v>
      </c>
      <c r="LTX5" s="42">
        <f t="shared" si="413"/>
        <v>0</v>
      </c>
      <c r="LTY5" s="42">
        <f t="shared" si="413"/>
        <v>0</v>
      </c>
      <c r="LTZ5" s="42">
        <f t="shared" si="413"/>
        <v>0</v>
      </c>
      <c r="LUA5" s="42">
        <f t="shared" si="413"/>
        <v>0</v>
      </c>
      <c r="LUB5" s="42">
        <f t="shared" si="413"/>
        <v>0</v>
      </c>
      <c r="LUC5" s="42">
        <f t="shared" si="413"/>
        <v>0</v>
      </c>
      <c r="LUD5" s="42">
        <f t="shared" si="413"/>
        <v>0</v>
      </c>
      <c r="LUE5" s="42">
        <f t="shared" si="413"/>
        <v>0</v>
      </c>
      <c r="LUF5" s="42">
        <f t="shared" si="413"/>
        <v>0</v>
      </c>
      <c r="LUG5" s="42">
        <f t="shared" si="413"/>
        <v>0</v>
      </c>
      <c r="LUH5" s="42">
        <f t="shared" si="413"/>
        <v>0</v>
      </c>
      <c r="LUI5" s="42">
        <f t="shared" si="413"/>
        <v>0</v>
      </c>
      <c r="LUJ5" s="42">
        <f t="shared" si="413"/>
        <v>0</v>
      </c>
      <c r="LUK5" s="42">
        <f t="shared" si="413"/>
        <v>0</v>
      </c>
      <c r="LUL5" s="42">
        <f t="shared" si="413"/>
        <v>0</v>
      </c>
      <c r="LUM5" s="42">
        <f t="shared" si="413"/>
        <v>0</v>
      </c>
      <c r="LUN5" s="42">
        <f t="shared" ref="LUN5:LWY5" si="414">MATCH(LUN2,ID_WR,0)-1</f>
        <v>0</v>
      </c>
      <c r="LUO5" s="42">
        <f t="shared" si="414"/>
        <v>0</v>
      </c>
      <c r="LUP5" s="42">
        <f t="shared" si="414"/>
        <v>0</v>
      </c>
      <c r="LUQ5" s="42">
        <f t="shared" si="414"/>
        <v>0</v>
      </c>
      <c r="LUR5" s="42">
        <f t="shared" si="414"/>
        <v>0</v>
      </c>
      <c r="LUS5" s="42">
        <f t="shared" si="414"/>
        <v>0</v>
      </c>
      <c r="LUT5" s="42">
        <f t="shared" si="414"/>
        <v>0</v>
      </c>
      <c r="LUU5" s="42">
        <f t="shared" si="414"/>
        <v>0</v>
      </c>
      <c r="LUV5" s="42">
        <f t="shared" si="414"/>
        <v>0</v>
      </c>
      <c r="LUW5" s="42">
        <f t="shared" si="414"/>
        <v>0</v>
      </c>
      <c r="LUX5" s="42">
        <f t="shared" si="414"/>
        <v>0</v>
      </c>
      <c r="LUY5" s="42">
        <f t="shared" si="414"/>
        <v>0</v>
      </c>
      <c r="LUZ5" s="42">
        <f t="shared" si="414"/>
        <v>0</v>
      </c>
      <c r="LVA5" s="42">
        <f t="shared" si="414"/>
        <v>0</v>
      </c>
      <c r="LVB5" s="42">
        <f t="shared" si="414"/>
        <v>0</v>
      </c>
      <c r="LVC5" s="42">
        <f t="shared" si="414"/>
        <v>0</v>
      </c>
      <c r="LVD5" s="42">
        <f t="shared" si="414"/>
        <v>0</v>
      </c>
      <c r="LVE5" s="42">
        <f t="shared" si="414"/>
        <v>0</v>
      </c>
      <c r="LVF5" s="42">
        <f t="shared" si="414"/>
        <v>0</v>
      </c>
      <c r="LVG5" s="42">
        <f t="shared" si="414"/>
        <v>0</v>
      </c>
      <c r="LVH5" s="42">
        <f t="shared" si="414"/>
        <v>0</v>
      </c>
      <c r="LVI5" s="42">
        <f t="shared" si="414"/>
        <v>0</v>
      </c>
      <c r="LVJ5" s="42">
        <f t="shared" si="414"/>
        <v>0</v>
      </c>
      <c r="LVK5" s="42">
        <f t="shared" si="414"/>
        <v>0</v>
      </c>
      <c r="LVL5" s="42">
        <f t="shared" si="414"/>
        <v>0</v>
      </c>
      <c r="LVM5" s="42">
        <f t="shared" si="414"/>
        <v>0</v>
      </c>
      <c r="LVN5" s="42">
        <f t="shared" si="414"/>
        <v>0</v>
      </c>
      <c r="LVO5" s="42">
        <f t="shared" si="414"/>
        <v>0</v>
      </c>
      <c r="LVP5" s="42">
        <f t="shared" si="414"/>
        <v>0</v>
      </c>
      <c r="LVQ5" s="42">
        <f t="shared" si="414"/>
        <v>0</v>
      </c>
      <c r="LVR5" s="42">
        <f t="shared" si="414"/>
        <v>0</v>
      </c>
      <c r="LVS5" s="42">
        <f t="shared" si="414"/>
        <v>0</v>
      </c>
      <c r="LVT5" s="42">
        <f t="shared" si="414"/>
        <v>0</v>
      </c>
      <c r="LVU5" s="42">
        <f t="shared" si="414"/>
        <v>0</v>
      </c>
      <c r="LVV5" s="42">
        <f t="shared" si="414"/>
        <v>0</v>
      </c>
      <c r="LVW5" s="42">
        <f t="shared" si="414"/>
        <v>0</v>
      </c>
      <c r="LVX5" s="42">
        <f t="shared" si="414"/>
        <v>0</v>
      </c>
      <c r="LVY5" s="42">
        <f t="shared" si="414"/>
        <v>0</v>
      </c>
      <c r="LVZ5" s="42">
        <f t="shared" si="414"/>
        <v>0</v>
      </c>
      <c r="LWA5" s="42">
        <f t="shared" si="414"/>
        <v>0</v>
      </c>
      <c r="LWB5" s="42">
        <f t="shared" si="414"/>
        <v>0</v>
      </c>
      <c r="LWC5" s="42">
        <f t="shared" si="414"/>
        <v>0</v>
      </c>
      <c r="LWD5" s="42">
        <f t="shared" si="414"/>
        <v>0</v>
      </c>
      <c r="LWE5" s="42">
        <f t="shared" si="414"/>
        <v>0</v>
      </c>
      <c r="LWF5" s="42">
        <f t="shared" si="414"/>
        <v>0</v>
      </c>
      <c r="LWG5" s="42">
        <f t="shared" si="414"/>
        <v>0</v>
      </c>
      <c r="LWH5" s="42">
        <f t="shared" si="414"/>
        <v>0</v>
      </c>
      <c r="LWI5" s="42">
        <f t="shared" si="414"/>
        <v>0</v>
      </c>
      <c r="LWJ5" s="42">
        <f t="shared" si="414"/>
        <v>0</v>
      </c>
      <c r="LWK5" s="42">
        <f t="shared" si="414"/>
        <v>0</v>
      </c>
      <c r="LWL5" s="42">
        <f t="shared" si="414"/>
        <v>0</v>
      </c>
      <c r="LWM5" s="42">
        <f t="shared" si="414"/>
        <v>0</v>
      </c>
      <c r="LWN5" s="42">
        <f t="shared" si="414"/>
        <v>0</v>
      </c>
      <c r="LWO5" s="42">
        <f t="shared" si="414"/>
        <v>0</v>
      </c>
      <c r="LWP5" s="42">
        <f t="shared" si="414"/>
        <v>0</v>
      </c>
      <c r="LWQ5" s="42">
        <f t="shared" si="414"/>
        <v>0</v>
      </c>
      <c r="LWR5" s="42">
        <f t="shared" si="414"/>
        <v>0</v>
      </c>
      <c r="LWS5" s="42">
        <f t="shared" si="414"/>
        <v>0</v>
      </c>
      <c r="LWT5" s="42">
        <f t="shared" si="414"/>
        <v>0</v>
      </c>
      <c r="LWU5" s="42">
        <f t="shared" si="414"/>
        <v>0</v>
      </c>
      <c r="LWV5" s="42">
        <f t="shared" si="414"/>
        <v>0</v>
      </c>
      <c r="LWW5" s="42">
        <f t="shared" si="414"/>
        <v>0</v>
      </c>
      <c r="LWX5" s="42">
        <f t="shared" si="414"/>
        <v>0</v>
      </c>
      <c r="LWY5" s="42">
        <f t="shared" si="414"/>
        <v>0</v>
      </c>
      <c r="LWZ5" s="42">
        <f t="shared" ref="LWZ5:LYE5" si="415">MATCH(LWZ2,ID_WR,0)-1</f>
        <v>0</v>
      </c>
      <c r="LXA5" s="42">
        <f t="shared" si="415"/>
        <v>0</v>
      </c>
      <c r="LXB5" s="42">
        <f t="shared" si="415"/>
        <v>0</v>
      </c>
      <c r="LXC5" s="42">
        <f t="shared" si="415"/>
        <v>0</v>
      </c>
      <c r="LXD5" s="42">
        <f t="shared" si="415"/>
        <v>0</v>
      </c>
      <c r="LXE5" s="42">
        <f t="shared" si="415"/>
        <v>0</v>
      </c>
      <c r="LXF5" s="42">
        <f t="shared" si="415"/>
        <v>0</v>
      </c>
      <c r="LXG5" s="42">
        <f t="shared" si="415"/>
        <v>0</v>
      </c>
      <c r="LXH5" s="42">
        <f t="shared" si="415"/>
        <v>0</v>
      </c>
      <c r="LXI5" s="42">
        <f t="shared" si="415"/>
        <v>0</v>
      </c>
      <c r="LXJ5" s="42">
        <f t="shared" si="415"/>
        <v>0</v>
      </c>
      <c r="LXK5" s="42">
        <f t="shared" si="415"/>
        <v>0</v>
      </c>
      <c r="LXL5" s="42">
        <f t="shared" si="415"/>
        <v>0</v>
      </c>
      <c r="LXM5" s="42">
        <f t="shared" si="415"/>
        <v>0</v>
      </c>
      <c r="LXN5" s="42">
        <f t="shared" si="415"/>
        <v>0</v>
      </c>
      <c r="LXO5" s="42">
        <f t="shared" si="415"/>
        <v>0</v>
      </c>
      <c r="LXP5" s="205">
        <f t="shared" si="415"/>
        <v>0</v>
      </c>
      <c r="LXQ5" s="42">
        <f t="shared" si="415"/>
        <v>0</v>
      </c>
      <c r="LXR5" s="42">
        <f t="shared" si="415"/>
        <v>0</v>
      </c>
      <c r="LXS5" s="42">
        <f t="shared" si="415"/>
        <v>0</v>
      </c>
      <c r="LXT5" s="42">
        <f t="shared" si="415"/>
        <v>0</v>
      </c>
      <c r="LXU5" s="42">
        <f t="shared" si="415"/>
        <v>0</v>
      </c>
      <c r="LXV5" s="42">
        <f t="shared" si="415"/>
        <v>0</v>
      </c>
      <c r="LXW5" s="204">
        <f t="shared" si="415"/>
        <v>0</v>
      </c>
      <c r="LXX5" s="205">
        <f t="shared" si="415"/>
        <v>0</v>
      </c>
      <c r="LXY5" s="42">
        <f t="shared" si="415"/>
        <v>0</v>
      </c>
      <c r="LXZ5" s="42">
        <f t="shared" si="415"/>
        <v>0</v>
      </c>
      <c r="LYA5" s="42">
        <f t="shared" si="415"/>
        <v>0</v>
      </c>
      <c r="LYB5" s="42">
        <f t="shared" si="415"/>
        <v>0</v>
      </c>
      <c r="LYC5" s="42">
        <f t="shared" si="415"/>
        <v>0</v>
      </c>
      <c r="LYD5" s="42">
        <f t="shared" si="415"/>
        <v>0</v>
      </c>
      <c r="LYE5" s="74">
        <f t="shared" si="415"/>
        <v>0</v>
      </c>
    </row>
    <row r="6" spans="1:8768" ht="14.5" thickBot="1">
      <c r="F6" s="80"/>
      <c r="G6" s="55" t="s">
        <v>51</v>
      </c>
      <c r="H6" s="138">
        <f t="shared" ref="H6:N6" si="416">MATCH(H3,ID_TM,0)-1</f>
        <v>0</v>
      </c>
      <c r="I6" s="139">
        <f t="shared" si="416"/>
        <v>1</v>
      </c>
      <c r="J6" s="139">
        <f t="shared" si="416"/>
        <v>2</v>
      </c>
      <c r="K6" s="139">
        <f t="shared" si="416"/>
        <v>3</v>
      </c>
      <c r="L6" s="139">
        <f t="shared" si="416"/>
        <v>4</v>
      </c>
      <c r="M6" s="139">
        <f t="shared" si="416"/>
        <v>5</v>
      </c>
      <c r="N6" s="139">
        <f t="shared" si="416"/>
        <v>6</v>
      </c>
      <c r="O6" s="139">
        <f t="shared" ref="O6:V6" si="417">MATCH(O3,ID_TM,0)-1</f>
        <v>7</v>
      </c>
      <c r="P6" s="139">
        <f t="shared" si="417"/>
        <v>8</v>
      </c>
      <c r="Q6" s="139">
        <f t="shared" si="417"/>
        <v>9</v>
      </c>
      <c r="R6" s="139">
        <f t="shared" si="417"/>
        <v>10</v>
      </c>
      <c r="S6" s="139">
        <f t="shared" si="417"/>
        <v>11</v>
      </c>
      <c r="T6" s="139">
        <f t="shared" si="417"/>
        <v>12</v>
      </c>
      <c r="U6" s="139">
        <f t="shared" si="417"/>
        <v>13</v>
      </c>
      <c r="V6" s="139">
        <f t="shared" si="417"/>
        <v>14</v>
      </c>
      <c r="W6" s="139">
        <f t="shared" ref="W6:AE6" si="418">MATCH(W3,ID_TM,0)-1</f>
        <v>15</v>
      </c>
      <c r="X6" s="139">
        <f t="shared" si="418"/>
        <v>16</v>
      </c>
      <c r="Y6" s="139">
        <f t="shared" si="418"/>
        <v>17</v>
      </c>
      <c r="Z6" s="139">
        <f t="shared" si="418"/>
        <v>18</v>
      </c>
      <c r="AA6" s="139">
        <f t="shared" si="418"/>
        <v>19</v>
      </c>
      <c r="AB6" s="139">
        <f t="shared" si="418"/>
        <v>20</v>
      </c>
      <c r="AC6" s="139">
        <f t="shared" si="418"/>
        <v>21</v>
      </c>
      <c r="AD6" s="139">
        <f t="shared" si="418"/>
        <v>22</v>
      </c>
      <c r="AE6" s="139">
        <f t="shared" si="418"/>
        <v>23</v>
      </c>
      <c r="AF6" s="139">
        <f t="shared" ref="AF6:CQ6" si="419">MATCH(AF3,ID_TM,0)-1</f>
        <v>0</v>
      </c>
      <c r="AG6" s="139">
        <f t="shared" si="419"/>
        <v>1</v>
      </c>
      <c r="AH6" s="139">
        <f t="shared" si="419"/>
        <v>2</v>
      </c>
      <c r="AI6" s="139">
        <f t="shared" si="419"/>
        <v>3</v>
      </c>
      <c r="AJ6" s="139">
        <f t="shared" si="419"/>
        <v>4</v>
      </c>
      <c r="AK6" s="139">
        <f t="shared" si="419"/>
        <v>5</v>
      </c>
      <c r="AL6" s="139">
        <f t="shared" si="419"/>
        <v>6</v>
      </c>
      <c r="AM6" s="139">
        <f t="shared" si="419"/>
        <v>7</v>
      </c>
      <c r="AN6" s="139">
        <f t="shared" si="419"/>
        <v>8</v>
      </c>
      <c r="AO6" s="139">
        <f t="shared" si="419"/>
        <v>9</v>
      </c>
      <c r="AP6" s="139">
        <f t="shared" si="419"/>
        <v>10</v>
      </c>
      <c r="AQ6" s="139">
        <f t="shared" si="419"/>
        <v>11</v>
      </c>
      <c r="AR6" s="139">
        <f t="shared" si="419"/>
        <v>12</v>
      </c>
      <c r="AS6" s="139">
        <f t="shared" si="419"/>
        <v>13</v>
      </c>
      <c r="AT6" s="139">
        <f t="shared" si="419"/>
        <v>14</v>
      </c>
      <c r="AU6" s="139">
        <f t="shared" si="419"/>
        <v>15</v>
      </c>
      <c r="AV6" s="139">
        <f t="shared" si="419"/>
        <v>16</v>
      </c>
      <c r="AW6" s="139">
        <f t="shared" si="419"/>
        <v>17</v>
      </c>
      <c r="AX6" s="139">
        <f t="shared" si="419"/>
        <v>18</v>
      </c>
      <c r="AY6" s="139">
        <f t="shared" si="419"/>
        <v>19</v>
      </c>
      <c r="AZ6" s="139">
        <f t="shared" si="419"/>
        <v>20</v>
      </c>
      <c r="BA6" s="139">
        <f t="shared" si="419"/>
        <v>21</v>
      </c>
      <c r="BB6" s="139">
        <f t="shared" si="419"/>
        <v>22</v>
      </c>
      <c r="BC6" s="139">
        <f t="shared" si="419"/>
        <v>23</v>
      </c>
      <c r="BD6" s="139">
        <f t="shared" si="419"/>
        <v>0</v>
      </c>
      <c r="BE6" s="139">
        <f t="shared" si="419"/>
        <v>1</v>
      </c>
      <c r="BF6" s="139">
        <f t="shared" si="419"/>
        <v>2</v>
      </c>
      <c r="BG6" s="139">
        <f t="shared" si="419"/>
        <v>3</v>
      </c>
      <c r="BH6" s="139">
        <f t="shared" si="419"/>
        <v>4</v>
      </c>
      <c r="BI6" s="139">
        <f t="shared" si="419"/>
        <v>5</v>
      </c>
      <c r="BJ6" s="139">
        <f t="shared" si="419"/>
        <v>6</v>
      </c>
      <c r="BK6" s="139">
        <f t="shared" si="419"/>
        <v>7</v>
      </c>
      <c r="BL6" s="139">
        <f t="shared" si="419"/>
        <v>8</v>
      </c>
      <c r="BM6" s="139">
        <f t="shared" si="419"/>
        <v>9</v>
      </c>
      <c r="BN6" s="139">
        <f t="shared" si="419"/>
        <v>10</v>
      </c>
      <c r="BO6" s="139">
        <f t="shared" si="419"/>
        <v>11</v>
      </c>
      <c r="BP6" s="139">
        <f t="shared" si="419"/>
        <v>12</v>
      </c>
      <c r="BQ6" s="139">
        <f t="shared" si="419"/>
        <v>13</v>
      </c>
      <c r="BR6" s="139">
        <f t="shared" si="419"/>
        <v>14</v>
      </c>
      <c r="BS6" s="139">
        <f t="shared" si="419"/>
        <v>15</v>
      </c>
      <c r="BT6" s="139">
        <f t="shared" si="419"/>
        <v>16</v>
      </c>
      <c r="BU6" s="139">
        <f t="shared" si="419"/>
        <v>17</v>
      </c>
      <c r="BV6" s="139">
        <f t="shared" si="419"/>
        <v>18</v>
      </c>
      <c r="BW6" s="139">
        <f t="shared" si="419"/>
        <v>19</v>
      </c>
      <c r="BX6" s="139">
        <f t="shared" si="419"/>
        <v>20</v>
      </c>
      <c r="BY6" s="139">
        <f t="shared" si="419"/>
        <v>21</v>
      </c>
      <c r="BZ6" s="139">
        <f t="shared" si="419"/>
        <v>22</v>
      </c>
      <c r="CA6" s="139">
        <f t="shared" si="419"/>
        <v>23</v>
      </c>
      <c r="CB6" s="139">
        <f t="shared" si="419"/>
        <v>0</v>
      </c>
      <c r="CC6" s="139">
        <f t="shared" si="419"/>
        <v>1</v>
      </c>
      <c r="CD6" s="139">
        <f t="shared" si="419"/>
        <v>2</v>
      </c>
      <c r="CE6" s="139">
        <f t="shared" si="419"/>
        <v>3</v>
      </c>
      <c r="CF6" s="139">
        <f t="shared" si="419"/>
        <v>4</v>
      </c>
      <c r="CG6" s="139">
        <f t="shared" si="419"/>
        <v>5</v>
      </c>
      <c r="CH6" s="139">
        <f t="shared" si="419"/>
        <v>6</v>
      </c>
      <c r="CI6" s="139">
        <f t="shared" si="419"/>
        <v>7</v>
      </c>
      <c r="CJ6" s="139">
        <f t="shared" si="419"/>
        <v>8</v>
      </c>
      <c r="CK6" s="139">
        <f t="shared" si="419"/>
        <v>9</v>
      </c>
      <c r="CL6" s="139">
        <f t="shared" si="419"/>
        <v>10</v>
      </c>
      <c r="CM6" s="139">
        <f t="shared" si="419"/>
        <v>11</v>
      </c>
      <c r="CN6" s="139">
        <f t="shared" si="419"/>
        <v>12</v>
      </c>
      <c r="CO6" s="139">
        <f t="shared" si="419"/>
        <v>13</v>
      </c>
      <c r="CP6" s="139">
        <f t="shared" si="419"/>
        <v>14</v>
      </c>
      <c r="CQ6" s="139">
        <f t="shared" si="419"/>
        <v>15</v>
      </c>
      <c r="CR6" s="139">
        <f t="shared" ref="CR6:FC6" si="420">MATCH(CR3,ID_TM,0)-1</f>
        <v>16</v>
      </c>
      <c r="CS6" s="139">
        <f t="shared" si="420"/>
        <v>17</v>
      </c>
      <c r="CT6" s="139">
        <f t="shared" si="420"/>
        <v>18</v>
      </c>
      <c r="CU6" s="139">
        <f t="shared" si="420"/>
        <v>19</v>
      </c>
      <c r="CV6" s="139">
        <f t="shared" si="420"/>
        <v>20</v>
      </c>
      <c r="CW6" s="139">
        <f t="shared" si="420"/>
        <v>21</v>
      </c>
      <c r="CX6" s="139">
        <f t="shared" si="420"/>
        <v>22</v>
      </c>
      <c r="CY6" s="139">
        <f t="shared" si="420"/>
        <v>23</v>
      </c>
      <c r="CZ6" s="139">
        <f t="shared" si="420"/>
        <v>0</v>
      </c>
      <c r="DA6" s="139">
        <f t="shared" si="420"/>
        <v>1</v>
      </c>
      <c r="DB6" s="139">
        <f t="shared" si="420"/>
        <v>2</v>
      </c>
      <c r="DC6" s="139">
        <f t="shared" si="420"/>
        <v>3</v>
      </c>
      <c r="DD6" s="139">
        <f t="shared" si="420"/>
        <v>4</v>
      </c>
      <c r="DE6" s="139">
        <f t="shared" si="420"/>
        <v>5</v>
      </c>
      <c r="DF6" s="139">
        <f t="shared" si="420"/>
        <v>6</v>
      </c>
      <c r="DG6" s="139">
        <f t="shared" si="420"/>
        <v>7</v>
      </c>
      <c r="DH6" s="139">
        <f t="shared" si="420"/>
        <v>8</v>
      </c>
      <c r="DI6" s="139">
        <f t="shared" si="420"/>
        <v>9</v>
      </c>
      <c r="DJ6" s="139">
        <f t="shared" si="420"/>
        <v>10</v>
      </c>
      <c r="DK6" s="139">
        <f t="shared" si="420"/>
        <v>11</v>
      </c>
      <c r="DL6" s="139">
        <f t="shared" si="420"/>
        <v>12</v>
      </c>
      <c r="DM6" s="139">
        <f t="shared" si="420"/>
        <v>13</v>
      </c>
      <c r="DN6" s="139">
        <f t="shared" si="420"/>
        <v>14</v>
      </c>
      <c r="DO6" s="139">
        <f t="shared" si="420"/>
        <v>15</v>
      </c>
      <c r="DP6" s="139">
        <f t="shared" si="420"/>
        <v>16</v>
      </c>
      <c r="DQ6" s="139">
        <f t="shared" si="420"/>
        <v>17</v>
      </c>
      <c r="DR6" s="139">
        <f t="shared" si="420"/>
        <v>18</v>
      </c>
      <c r="DS6" s="139">
        <f t="shared" si="420"/>
        <v>19</v>
      </c>
      <c r="DT6" s="139">
        <f t="shared" si="420"/>
        <v>20</v>
      </c>
      <c r="DU6" s="139">
        <f t="shared" si="420"/>
        <v>21</v>
      </c>
      <c r="DV6" s="139">
        <f t="shared" si="420"/>
        <v>22</v>
      </c>
      <c r="DW6" s="139">
        <f t="shared" si="420"/>
        <v>23</v>
      </c>
      <c r="DX6" s="139">
        <f t="shared" si="420"/>
        <v>0</v>
      </c>
      <c r="DY6" s="139">
        <f t="shared" si="420"/>
        <v>1</v>
      </c>
      <c r="DZ6" s="139">
        <f t="shared" si="420"/>
        <v>2</v>
      </c>
      <c r="EA6" s="139">
        <f t="shared" si="420"/>
        <v>3</v>
      </c>
      <c r="EB6" s="139">
        <f t="shared" si="420"/>
        <v>4</v>
      </c>
      <c r="EC6" s="139">
        <f t="shared" si="420"/>
        <v>5</v>
      </c>
      <c r="ED6" s="139">
        <f t="shared" si="420"/>
        <v>6</v>
      </c>
      <c r="EE6" s="139">
        <f t="shared" si="420"/>
        <v>7</v>
      </c>
      <c r="EF6" s="139">
        <f t="shared" si="420"/>
        <v>8</v>
      </c>
      <c r="EG6" s="139">
        <f t="shared" si="420"/>
        <v>9</v>
      </c>
      <c r="EH6" s="139">
        <f t="shared" si="420"/>
        <v>10</v>
      </c>
      <c r="EI6" s="139">
        <f t="shared" si="420"/>
        <v>11</v>
      </c>
      <c r="EJ6" s="139">
        <f t="shared" si="420"/>
        <v>12</v>
      </c>
      <c r="EK6" s="139">
        <f t="shared" si="420"/>
        <v>13</v>
      </c>
      <c r="EL6" s="139">
        <f t="shared" si="420"/>
        <v>14</v>
      </c>
      <c r="EM6" s="139">
        <f t="shared" si="420"/>
        <v>15</v>
      </c>
      <c r="EN6" s="139">
        <f t="shared" si="420"/>
        <v>16</v>
      </c>
      <c r="EO6" s="139">
        <f t="shared" si="420"/>
        <v>17</v>
      </c>
      <c r="EP6" s="139">
        <f t="shared" si="420"/>
        <v>18</v>
      </c>
      <c r="EQ6" s="139">
        <f t="shared" si="420"/>
        <v>19</v>
      </c>
      <c r="ER6" s="139">
        <f t="shared" si="420"/>
        <v>20</v>
      </c>
      <c r="ES6" s="139">
        <f t="shared" si="420"/>
        <v>21</v>
      </c>
      <c r="ET6" s="139">
        <f t="shared" si="420"/>
        <v>22</v>
      </c>
      <c r="EU6" s="139">
        <f t="shared" si="420"/>
        <v>23</v>
      </c>
      <c r="EV6" s="139">
        <f t="shared" si="420"/>
        <v>0</v>
      </c>
      <c r="EW6" s="139">
        <f t="shared" si="420"/>
        <v>1</v>
      </c>
      <c r="EX6" s="139">
        <f t="shared" si="420"/>
        <v>2</v>
      </c>
      <c r="EY6" s="139">
        <f t="shared" si="420"/>
        <v>3</v>
      </c>
      <c r="EZ6" s="139">
        <f t="shared" si="420"/>
        <v>4</v>
      </c>
      <c r="FA6" s="139">
        <f t="shared" si="420"/>
        <v>5</v>
      </c>
      <c r="FB6" s="139">
        <f t="shared" si="420"/>
        <v>6</v>
      </c>
      <c r="FC6" s="139">
        <f t="shared" si="420"/>
        <v>7</v>
      </c>
      <c r="FD6" s="139">
        <f t="shared" ref="FD6:HO6" si="421">MATCH(FD3,ID_TM,0)-1</f>
        <v>8</v>
      </c>
      <c r="FE6" s="139">
        <f t="shared" si="421"/>
        <v>9</v>
      </c>
      <c r="FF6" s="139">
        <f t="shared" si="421"/>
        <v>10</v>
      </c>
      <c r="FG6" s="139">
        <f t="shared" si="421"/>
        <v>11</v>
      </c>
      <c r="FH6" s="139">
        <f t="shared" si="421"/>
        <v>12</v>
      </c>
      <c r="FI6" s="139">
        <f t="shared" si="421"/>
        <v>13</v>
      </c>
      <c r="FJ6" s="139">
        <f t="shared" si="421"/>
        <v>14</v>
      </c>
      <c r="FK6" s="139">
        <f t="shared" si="421"/>
        <v>15</v>
      </c>
      <c r="FL6" s="139">
        <f t="shared" si="421"/>
        <v>16</v>
      </c>
      <c r="FM6" s="139">
        <f t="shared" si="421"/>
        <v>17</v>
      </c>
      <c r="FN6" s="139">
        <f t="shared" si="421"/>
        <v>18</v>
      </c>
      <c r="FO6" s="139">
        <f t="shared" si="421"/>
        <v>19</v>
      </c>
      <c r="FP6" s="139">
        <f t="shared" si="421"/>
        <v>20</v>
      </c>
      <c r="FQ6" s="139">
        <f t="shared" si="421"/>
        <v>21</v>
      </c>
      <c r="FR6" s="139">
        <f t="shared" si="421"/>
        <v>22</v>
      </c>
      <c r="FS6" s="139">
        <f t="shared" si="421"/>
        <v>23</v>
      </c>
      <c r="FT6" s="139">
        <f t="shared" si="421"/>
        <v>0</v>
      </c>
      <c r="FU6" s="139">
        <f t="shared" si="421"/>
        <v>1</v>
      </c>
      <c r="FV6" s="139">
        <f t="shared" si="421"/>
        <v>2</v>
      </c>
      <c r="FW6" s="139">
        <f t="shared" si="421"/>
        <v>3</v>
      </c>
      <c r="FX6" s="139">
        <f t="shared" si="421"/>
        <v>4</v>
      </c>
      <c r="FY6" s="139">
        <f t="shared" si="421"/>
        <v>5</v>
      </c>
      <c r="FZ6" s="139">
        <f t="shared" si="421"/>
        <v>6</v>
      </c>
      <c r="GA6" s="139">
        <f t="shared" si="421"/>
        <v>7</v>
      </c>
      <c r="GB6" s="139">
        <f t="shared" si="421"/>
        <v>8</v>
      </c>
      <c r="GC6" s="139">
        <f t="shared" si="421"/>
        <v>9</v>
      </c>
      <c r="GD6" s="139">
        <f t="shared" si="421"/>
        <v>10</v>
      </c>
      <c r="GE6" s="139">
        <f t="shared" si="421"/>
        <v>11</v>
      </c>
      <c r="GF6" s="139">
        <f t="shared" si="421"/>
        <v>12</v>
      </c>
      <c r="GG6" s="139">
        <f t="shared" si="421"/>
        <v>13</v>
      </c>
      <c r="GH6" s="139">
        <f t="shared" si="421"/>
        <v>14</v>
      </c>
      <c r="GI6" s="139">
        <f t="shared" si="421"/>
        <v>15</v>
      </c>
      <c r="GJ6" s="139">
        <f t="shared" si="421"/>
        <v>16</v>
      </c>
      <c r="GK6" s="139">
        <f t="shared" si="421"/>
        <v>17</v>
      </c>
      <c r="GL6" s="139">
        <f t="shared" si="421"/>
        <v>18</v>
      </c>
      <c r="GM6" s="139">
        <f t="shared" si="421"/>
        <v>19</v>
      </c>
      <c r="GN6" s="139">
        <f t="shared" si="421"/>
        <v>20</v>
      </c>
      <c r="GO6" s="139">
        <f t="shared" si="421"/>
        <v>21</v>
      </c>
      <c r="GP6" s="139">
        <f t="shared" si="421"/>
        <v>22</v>
      </c>
      <c r="GQ6" s="139">
        <f t="shared" si="421"/>
        <v>23</v>
      </c>
      <c r="GR6" s="139">
        <f t="shared" si="421"/>
        <v>0</v>
      </c>
      <c r="GS6" s="139">
        <f t="shared" si="421"/>
        <v>1</v>
      </c>
      <c r="GT6" s="139">
        <f t="shared" si="421"/>
        <v>2</v>
      </c>
      <c r="GU6" s="139">
        <f t="shared" si="421"/>
        <v>3</v>
      </c>
      <c r="GV6" s="139">
        <f t="shared" si="421"/>
        <v>4</v>
      </c>
      <c r="GW6" s="139">
        <f t="shared" si="421"/>
        <v>5</v>
      </c>
      <c r="GX6" s="139">
        <f t="shared" si="421"/>
        <v>6</v>
      </c>
      <c r="GY6" s="139">
        <f t="shared" si="421"/>
        <v>7</v>
      </c>
      <c r="GZ6" s="139">
        <f t="shared" si="421"/>
        <v>8</v>
      </c>
      <c r="HA6" s="139">
        <f t="shared" si="421"/>
        <v>9</v>
      </c>
      <c r="HB6" s="139">
        <f t="shared" si="421"/>
        <v>10</v>
      </c>
      <c r="HC6" s="139">
        <f t="shared" si="421"/>
        <v>11</v>
      </c>
      <c r="HD6" s="139">
        <f t="shared" si="421"/>
        <v>12</v>
      </c>
      <c r="HE6" s="139">
        <f t="shared" si="421"/>
        <v>13</v>
      </c>
      <c r="HF6" s="139">
        <f t="shared" si="421"/>
        <v>14</v>
      </c>
      <c r="HG6" s="139">
        <f t="shared" si="421"/>
        <v>15</v>
      </c>
      <c r="HH6" s="139">
        <f t="shared" si="421"/>
        <v>16</v>
      </c>
      <c r="HI6" s="139">
        <f t="shared" si="421"/>
        <v>17</v>
      </c>
      <c r="HJ6" s="139">
        <f t="shared" si="421"/>
        <v>18</v>
      </c>
      <c r="HK6" s="139">
        <f t="shared" si="421"/>
        <v>19</v>
      </c>
      <c r="HL6" s="139">
        <f t="shared" si="421"/>
        <v>20</v>
      </c>
      <c r="HM6" s="139">
        <f t="shared" si="421"/>
        <v>21</v>
      </c>
      <c r="HN6" s="139">
        <f t="shared" si="421"/>
        <v>22</v>
      </c>
      <c r="HO6" s="139">
        <f t="shared" si="421"/>
        <v>23</v>
      </c>
      <c r="HP6" s="139">
        <f t="shared" ref="HP6:KA6" si="422">MATCH(HP3,ID_TM,0)-1</f>
        <v>0</v>
      </c>
      <c r="HQ6" s="139">
        <f t="shared" si="422"/>
        <v>1</v>
      </c>
      <c r="HR6" s="139">
        <f t="shared" si="422"/>
        <v>2</v>
      </c>
      <c r="HS6" s="139">
        <f t="shared" si="422"/>
        <v>3</v>
      </c>
      <c r="HT6" s="139">
        <f t="shared" si="422"/>
        <v>4</v>
      </c>
      <c r="HU6" s="139">
        <f t="shared" si="422"/>
        <v>5</v>
      </c>
      <c r="HV6" s="139">
        <f t="shared" si="422"/>
        <v>6</v>
      </c>
      <c r="HW6" s="139">
        <f t="shared" si="422"/>
        <v>7</v>
      </c>
      <c r="HX6" s="139">
        <f t="shared" si="422"/>
        <v>8</v>
      </c>
      <c r="HY6" s="139">
        <f t="shared" si="422"/>
        <v>9</v>
      </c>
      <c r="HZ6" s="139">
        <f t="shared" si="422"/>
        <v>10</v>
      </c>
      <c r="IA6" s="139">
        <f t="shared" si="422"/>
        <v>11</v>
      </c>
      <c r="IB6" s="139">
        <f t="shared" si="422"/>
        <v>12</v>
      </c>
      <c r="IC6" s="139">
        <f t="shared" si="422"/>
        <v>13</v>
      </c>
      <c r="ID6" s="139">
        <f t="shared" si="422"/>
        <v>14</v>
      </c>
      <c r="IE6" s="139">
        <f t="shared" si="422"/>
        <v>15</v>
      </c>
      <c r="IF6" s="139">
        <f t="shared" si="422"/>
        <v>16</v>
      </c>
      <c r="IG6" s="139">
        <f t="shared" si="422"/>
        <v>17</v>
      </c>
      <c r="IH6" s="139">
        <f t="shared" si="422"/>
        <v>18</v>
      </c>
      <c r="II6" s="139">
        <f t="shared" si="422"/>
        <v>19</v>
      </c>
      <c r="IJ6" s="139">
        <f t="shared" si="422"/>
        <v>20</v>
      </c>
      <c r="IK6" s="139">
        <f t="shared" si="422"/>
        <v>21</v>
      </c>
      <c r="IL6" s="139">
        <f t="shared" si="422"/>
        <v>22</v>
      </c>
      <c r="IM6" s="139">
        <f t="shared" si="422"/>
        <v>23</v>
      </c>
      <c r="IN6" s="139">
        <f t="shared" si="422"/>
        <v>0</v>
      </c>
      <c r="IO6" s="139">
        <f t="shared" si="422"/>
        <v>1</v>
      </c>
      <c r="IP6" s="139">
        <f t="shared" si="422"/>
        <v>2</v>
      </c>
      <c r="IQ6" s="139">
        <f t="shared" si="422"/>
        <v>3</v>
      </c>
      <c r="IR6" s="139">
        <f t="shared" si="422"/>
        <v>4</v>
      </c>
      <c r="IS6" s="139">
        <f t="shared" si="422"/>
        <v>5</v>
      </c>
      <c r="IT6" s="139">
        <f t="shared" si="422"/>
        <v>6</v>
      </c>
      <c r="IU6" s="139">
        <f t="shared" si="422"/>
        <v>7</v>
      </c>
      <c r="IV6" s="139">
        <f t="shared" si="422"/>
        <v>8</v>
      </c>
      <c r="IW6" s="139">
        <f t="shared" si="422"/>
        <v>9</v>
      </c>
      <c r="IX6" s="139">
        <f t="shared" si="422"/>
        <v>10</v>
      </c>
      <c r="IY6" s="139">
        <f t="shared" si="422"/>
        <v>11</v>
      </c>
      <c r="IZ6" s="139">
        <f t="shared" si="422"/>
        <v>12</v>
      </c>
      <c r="JA6" s="139">
        <f t="shared" si="422"/>
        <v>13</v>
      </c>
      <c r="JB6" s="139">
        <f t="shared" si="422"/>
        <v>14</v>
      </c>
      <c r="JC6" s="139">
        <f t="shared" si="422"/>
        <v>15</v>
      </c>
      <c r="JD6" s="139">
        <f t="shared" si="422"/>
        <v>16</v>
      </c>
      <c r="JE6" s="139">
        <f t="shared" si="422"/>
        <v>17</v>
      </c>
      <c r="JF6" s="139">
        <f t="shared" si="422"/>
        <v>18</v>
      </c>
      <c r="JG6" s="139">
        <f t="shared" si="422"/>
        <v>19</v>
      </c>
      <c r="JH6" s="139">
        <f t="shared" si="422"/>
        <v>20</v>
      </c>
      <c r="JI6" s="139">
        <f t="shared" si="422"/>
        <v>21</v>
      </c>
      <c r="JJ6" s="139">
        <f t="shared" si="422"/>
        <v>22</v>
      </c>
      <c r="JK6" s="139">
        <f t="shared" si="422"/>
        <v>23</v>
      </c>
      <c r="JL6" s="139">
        <f t="shared" si="422"/>
        <v>0</v>
      </c>
      <c r="JM6" s="139">
        <f t="shared" si="422"/>
        <v>1</v>
      </c>
      <c r="JN6" s="139">
        <f t="shared" si="422"/>
        <v>2</v>
      </c>
      <c r="JO6" s="139">
        <f t="shared" si="422"/>
        <v>3</v>
      </c>
      <c r="JP6" s="139">
        <f t="shared" si="422"/>
        <v>4</v>
      </c>
      <c r="JQ6" s="139">
        <f t="shared" si="422"/>
        <v>5</v>
      </c>
      <c r="JR6" s="139">
        <f t="shared" si="422"/>
        <v>6</v>
      </c>
      <c r="JS6" s="139">
        <f t="shared" si="422"/>
        <v>7</v>
      </c>
      <c r="JT6" s="139">
        <f t="shared" si="422"/>
        <v>8</v>
      </c>
      <c r="JU6" s="139">
        <f t="shared" si="422"/>
        <v>9</v>
      </c>
      <c r="JV6" s="139">
        <f t="shared" si="422"/>
        <v>10</v>
      </c>
      <c r="JW6" s="139">
        <f t="shared" si="422"/>
        <v>11</v>
      </c>
      <c r="JX6" s="139">
        <f t="shared" si="422"/>
        <v>12</v>
      </c>
      <c r="JY6" s="139">
        <f t="shared" si="422"/>
        <v>13</v>
      </c>
      <c r="JZ6" s="139">
        <f t="shared" si="422"/>
        <v>14</v>
      </c>
      <c r="KA6" s="139">
        <f t="shared" si="422"/>
        <v>15</v>
      </c>
      <c r="KB6" s="139">
        <f t="shared" ref="KB6:MM6" si="423">MATCH(KB3,ID_TM,0)-1</f>
        <v>16</v>
      </c>
      <c r="KC6" s="139">
        <f t="shared" si="423"/>
        <v>17</v>
      </c>
      <c r="KD6" s="139">
        <f t="shared" si="423"/>
        <v>18</v>
      </c>
      <c r="KE6" s="139">
        <f t="shared" si="423"/>
        <v>19</v>
      </c>
      <c r="KF6" s="139">
        <f t="shared" si="423"/>
        <v>20</v>
      </c>
      <c r="KG6" s="139">
        <f t="shared" si="423"/>
        <v>21</v>
      </c>
      <c r="KH6" s="139">
        <f t="shared" si="423"/>
        <v>22</v>
      </c>
      <c r="KI6" s="139">
        <f t="shared" si="423"/>
        <v>23</v>
      </c>
      <c r="KJ6" s="139">
        <f t="shared" si="423"/>
        <v>0</v>
      </c>
      <c r="KK6" s="139">
        <f t="shared" si="423"/>
        <v>1</v>
      </c>
      <c r="KL6" s="139">
        <f t="shared" si="423"/>
        <v>2</v>
      </c>
      <c r="KM6" s="139">
        <f t="shared" si="423"/>
        <v>3</v>
      </c>
      <c r="KN6" s="139">
        <f t="shared" si="423"/>
        <v>4</v>
      </c>
      <c r="KO6" s="139">
        <f t="shared" si="423"/>
        <v>5</v>
      </c>
      <c r="KP6" s="139">
        <f t="shared" si="423"/>
        <v>6</v>
      </c>
      <c r="KQ6" s="139">
        <f t="shared" si="423"/>
        <v>7</v>
      </c>
      <c r="KR6" s="139">
        <f t="shared" si="423"/>
        <v>8</v>
      </c>
      <c r="KS6" s="139">
        <f t="shared" si="423"/>
        <v>9</v>
      </c>
      <c r="KT6" s="139">
        <f t="shared" si="423"/>
        <v>10</v>
      </c>
      <c r="KU6" s="139">
        <f t="shared" si="423"/>
        <v>11</v>
      </c>
      <c r="KV6" s="139">
        <f t="shared" si="423"/>
        <v>12</v>
      </c>
      <c r="KW6" s="139">
        <f t="shared" si="423"/>
        <v>13</v>
      </c>
      <c r="KX6" s="139">
        <f t="shared" si="423"/>
        <v>14</v>
      </c>
      <c r="KY6" s="139">
        <f t="shared" si="423"/>
        <v>15</v>
      </c>
      <c r="KZ6" s="139">
        <f t="shared" si="423"/>
        <v>16</v>
      </c>
      <c r="LA6" s="139">
        <f t="shared" si="423"/>
        <v>17</v>
      </c>
      <c r="LB6" s="139">
        <f t="shared" si="423"/>
        <v>18</v>
      </c>
      <c r="LC6" s="139">
        <f t="shared" si="423"/>
        <v>19</v>
      </c>
      <c r="LD6" s="139">
        <f t="shared" si="423"/>
        <v>20</v>
      </c>
      <c r="LE6" s="139">
        <f t="shared" si="423"/>
        <v>21</v>
      </c>
      <c r="LF6" s="139">
        <f t="shared" si="423"/>
        <v>22</v>
      </c>
      <c r="LG6" s="139">
        <f t="shared" si="423"/>
        <v>23</v>
      </c>
      <c r="LH6" s="139">
        <f t="shared" si="423"/>
        <v>0</v>
      </c>
      <c r="LI6" s="139">
        <f t="shared" si="423"/>
        <v>1</v>
      </c>
      <c r="LJ6" s="139">
        <f t="shared" si="423"/>
        <v>2</v>
      </c>
      <c r="LK6" s="139">
        <f t="shared" si="423"/>
        <v>3</v>
      </c>
      <c r="LL6" s="139">
        <f t="shared" si="423"/>
        <v>4</v>
      </c>
      <c r="LM6" s="139">
        <f t="shared" si="423"/>
        <v>5</v>
      </c>
      <c r="LN6" s="139">
        <f t="shared" si="423"/>
        <v>6</v>
      </c>
      <c r="LO6" s="139">
        <f t="shared" si="423"/>
        <v>7</v>
      </c>
      <c r="LP6" s="139">
        <f t="shared" si="423"/>
        <v>8</v>
      </c>
      <c r="LQ6" s="139">
        <f t="shared" si="423"/>
        <v>9</v>
      </c>
      <c r="LR6" s="139">
        <f t="shared" si="423"/>
        <v>10</v>
      </c>
      <c r="LS6" s="139">
        <f t="shared" si="423"/>
        <v>11</v>
      </c>
      <c r="LT6" s="139">
        <f t="shared" si="423"/>
        <v>12</v>
      </c>
      <c r="LU6" s="139">
        <f t="shared" si="423"/>
        <v>13</v>
      </c>
      <c r="LV6" s="139">
        <f t="shared" si="423"/>
        <v>14</v>
      </c>
      <c r="LW6" s="139">
        <f t="shared" si="423"/>
        <v>15</v>
      </c>
      <c r="LX6" s="139">
        <f t="shared" si="423"/>
        <v>16</v>
      </c>
      <c r="LY6" s="139">
        <f t="shared" si="423"/>
        <v>17</v>
      </c>
      <c r="LZ6" s="139">
        <f t="shared" si="423"/>
        <v>18</v>
      </c>
      <c r="MA6" s="139">
        <f t="shared" si="423"/>
        <v>19</v>
      </c>
      <c r="MB6" s="139">
        <f t="shared" si="423"/>
        <v>20</v>
      </c>
      <c r="MC6" s="139">
        <f t="shared" si="423"/>
        <v>21</v>
      </c>
      <c r="MD6" s="139">
        <f t="shared" si="423"/>
        <v>22</v>
      </c>
      <c r="ME6" s="139">
        <f t="shared" si="423"/>
        <v>23</v>
      </c>
      <c r="MF6" s="139">
        <f t="shared" si="423"/>
        <v>0</v>
      </c>
      <c r="MG6" s="139">
        <f t="shared" si="423"/>
        <v>1</v>
      </c>
      <c r="MH6" s="139">
        <f t="shared" si="423"/>
        <v>2</v>
      </c>
      <c r="MI6" s="139">
        <f t="shared" si="423"/>
        <v>3</v>
      </c>
      <c r="MJ6" s="139">
        <f t="shared" si="423"/>
        <v>4</v>
      </c>
      <c r="MK6" s="139">
        <f t="shared" si="423"/>
        <v>5</v>
      </c>
      <c r="ML6" s="139">
        <f t="shared" si="423"/>
        <v>6</v>
      </c>
      <c r="MM6" s="139">
        <f t="shared" si="423"/>
        <v>7</v>
      </c>
      <c r="MN6" s="139">
        <f t="shared" ref="MN6:OY6" si="424">MATCH(MN3,ID_TM,0)-1</f>
        <v>8</v>
      </c>
      <c r="MO6" s="139">
        <f t="shared" si="424"/>
        <v>9</v>
      </c>
      <c r="MP6" s="139">
        <f t="shared" si="424"/>
        <v>10</v>
      </c>
      <c r="MQ6" s="139">
        <f t="shared" si="424"/>
        <v>11</v>
      </c>
      <c r="MR6" s="139">
        <f t="shared" si="424"/>
        <v>12</v>
      </c>
      <c r="MS6" s="139">
        <f t="shared" si="424"/>
        <v>13</v>
      </c>
      <c r="MT6" s="139">
        <f t="shared" si="424"/>
        <v>14</v>
      </c>
      <c r="MU6" s="139">
        <f t="shared" si="424"/>
        <v>15</v>
      </c>
      <c r="MV6" s="139">
        <f t="shared" si="424"/>
        <v>16</v>
      </c>
      <c r="MW6" s="139">
        <f t="shared" si="424"/>
        <v>17</v>
      </c>
      <c r="MX6" s="139">
        <f t="shared" si="424"/>
        <v>18</v>
      </c>
      <c r="MY6" s="139">
        <f t="shared" si="424"/>
        <v>19</v>
      </c>
      <c r="MZ6" s="139">
        <f t="shared" si="424"/>
        <v>20</v>
      </c>
      <c r="NA6" s="139">
        <f t="shared" si="424"/>
        <v>21</v>
      </c>
      <c r="NB6" s="139">
        <f t="shared" si="424"/>
        <v>22</v>
      </c>
      <c r="NC6" s="139">
        <f t="shared" si="424"/>
        <v>23</v>
      </c>
      <c r="ND6" s="139">
        <f t="shared" si="424"/>
        <v>0</v>
      </c>
      <c r="NE6" s="139">
        <f t="shared" si="424"/>
        <v>1</v>
      </c>
      <c r="NF6" s="139">
        <f t="shared" si="424"/>
        <v>2</v>
      </c>
      <c r="NG6" s="139">
        <f t="shared" si="424"/>
        <v>3</v>
      </c>
      <c r="NH6" s="139">
        <f t="shared" si="424"/>
        <v>4</v>
      </c>
      <c r="NI6" s="139">
        <f t="shared" si="424"/>
        <v>5</v>
      </c>
      <c r="NJ6" s="139">
        <f t="shared" si="424"/>
        <v>6</v>
      </c>
      <c r="NK6" s="139">
        <f t="shared" si="424"/>
        <v>7</v>
      </c>
      <c r="NL6" s="139">
        <f t="shared" si="424"/>
        <v>8</v>
      </c>
      <c r="NM6" s="139">
        <f t="shared" si="424"/>
        <v>9</v>
      </c>
      <c r="NN6" s="139">
        <f t="shared" si="424"/>
        <v>10</v>
      </c>
      <c r="NO6" s="139">
        <f t="shared" si="424"/>
        <v>11</v>
      </c>
      <c r="NP6" s="139">
        <f t="shared" si="424"/>
        <v>12</v>
      </c>
      <c r="NQ6" s="139">
        <f t="shared" si="424"/>
        <v>13</v>
      </c>
      <c r="NR6" s="139">
        <f t="shared" si="424"/>
        <v>14</v>
      </c>
      <c r="NS6" s="139">
        <f t="shared" si="424"/>
        <v>15</v>
      </c>
      <c r="NT6" s="139">
        <f t="shared" si="424"/>
        <v>16</v>
      </c>
      <c r="NU6" s="139">
        <f t="shared" si="424"/>
        <v>17</v>
      </c>
      <c r="NV6" s="139">
        <f t="shared" si="424"/>
        <v>18</v>
      </c>
      <c r="NW6" s="139">
        <f t="shared" si="424"/>
        <v>19</v>
      </c>
      <c r="NX6" s="139">
        <f t="shared" si="424"/>
        <v>20</v>
      </c>
      <c r="NY6" s="139">
        <f t="shared" si="424"/>
        <v>21</v>
      </c>
      <c r="NZ6" s="139">
        <f t="shared" si="424"/>
        <v>22</v>
      </c>
      <c r="OA6" s="139">
        <f t="shared" si="424"/>
        <v>23</v>
      </c>
      <c r="OB6" s="139">
        <f t="shared" si="424"/>
        <v>0</v>
      </c>
      <c r="OC6" s="139">
        <f t="shared" si="424"/>
        <v>1</v>
      </c>
      <c r="OD6" s="139">
        <f t="shared" si="424"/>
        <v>2</v>
      </c>
      <c r="OE6" s="139">
        <f t="shared" si="424"/>
        <v>3</v>
      </c>
      <c r="OF6" s="139">
        <f t="shared" si="424"/>
        <v>4</v>
      </c>
      <c r="OG6" s="139">
        <f t="shared" si="424"/>
        <v>5</v>
      </c>
      <c r="OH6" s="139">
        <f t="shared" si="424"/>
        <v>6</v>
      </c>
      <c r="OI6" s="139">
        <f t="shared" si="424"/>
        <v>7</v>
      </c>
      <c r="OJ6" s="139">
        <f t="shared" si="424"/>
        <v>8</v>
      </c>
      <c r="OK6" s="139">
        <f t="shared" si="424"/>
        <v>9</v>
      </c>
      <c r="OL6" s="139">
        <f t="shared" si="424"/>
        <v>10</v>
      </c>
      <c r="OM6" s="139">
        <f t="shared" si="424"/>
        <v>11</v>
      </c>
      <c r="ON6" s="139">
        <f t="shared" si="424"/>
        <v>12</v>
      </c>
      <c r="OO6" s="139">
        <f t="shared" si="424"/>
        <v>13</v>
      </c>
      <c r="OP6" s="139">
        <f t="shared" si="424"/>
        <v>14</v>
      </c>
      <c r="OQ6" s="139">
        <f t="shared" si="424"/>
        <v>15</v>
      </c>
      <c r="OR6" s="139">
        <f t="shared" si="424"/>
        <v>16</v>
      </c>
      <c r="OS6" s="139">
        <f t="shared" si="424"/>
        <v>17</v>
      </c>
      <c r="OT6" s="139">
        <f t="shared" si="424"/>
        <v>18</v>
      </c>
      <c r="OU6" s="139">
        <f t="shared" si="424"/>
        <v>19</v>
      </c>
      <c r="OV6" s="139">
        <f t="shared" si="424"/>
        <v>20</v>
      </c>
      <c r="OW6" s="139">
        <f t="shared" si="424"/>
        <v>21</v>
      </c>
      <c r="OX6" s="139">
        <f t="shared" si="424"/>
        <v>22</v>
      </c>
      <c r="OY6" s="139">
        <f t="shared" si="424"/>
        <v>23</v>
      </c>
      <c r="OZ6" s="139">
        <f t="shared" ref="OZ6:RK6" si="425">MATCH(OZ3,ID_TM,0)-1</f>
        <v>0</v>
      </c>
      <c r="PA6" s="139">
        <f t="shared" si="425"/>
        <v>1</v>
      </c>
      <c r="PB6" s="139">
        <f t="shared" si="425"/>
        <v>2</v>
      </c>
      <c r="PC6" s="139">
        <f t="shared" si="425"/>
        <v>3</v>
      </c>
      <c r="PD6" s="139">
        <f t="shared" si="425"/>
        <v>4</v>
      </c>
      <c r="PE6" s="139">
        <f t="shared" si="425"/>
        <v>5</v>
      </c>
      <c r="PF6" s="139">
        <f t="shared" si="425"/>
        <v>6</v>
      </c>
      <c r="PG6" s="139">
        <f t="shared" si="425"/>
        <v>7</v>
      </c>
      <c r="PH6" s="139">
        <f t="shared" si="425"/>
        <v>8</v>
      </c>
      <c r="PI6" s="139">
        <f t="shared" si="425"/>
        <v>9</v>
      </c>
      <c r="PJ6" s="139">
        <f t="shared" si="425"/>
        <v>10</v>
      </c>
      <c r="PK6" s="139">
        <f t="shared" si="425"/>
        <v>11</v>
      </c>
      <c r="PL6" s="139">
        <f t="shared" si="425"/>
        <v>12</v>
      </c>
      <c r="PM6" s="139">
        <f t="shared" si="425"/>
        <v>13</v>
      </c>
      <c r="PN6" s="139">
        <f t="shared" si="425"/>
        <v>14</v>
      </c>
      <c r="PO6" s="139">
        <f t="shared" si="425"/>
        <v>15</v>
      </c>
      <c r="PP6" s="139">
        <f t="shared" si="425"/>
        <v>16</v>
      </c>
      <c r="PQ6" s="139">
        <f t="shared" si="425"/>
        <v>17</v>
      </c>
      <c r="PR6" s="139">
        <f t="shared" si="425"/>
        <v>18</v>
      </c>
      <c r="PS6" s="139">
        <f t="shared" si="425"/>
        <v>19</v>
      </c>
      <c r="PT6" s="139">
        <f t="shared" si="425"/>
        <v>20</v>
      </c>
      <c r="PU6" s="139">
        <f t="shared" si="425"/>
        <v>21</v>
      </c>
      <c r="PV6" s="139">
        <f t="shared" si="425"/>
        <v>22</v>
      </c>
      <c r="PW6" s="139">
        <f t="shared" si="425"/>
        <v>23</v>
      </c>
      <c r="PX6" s="139">
        <f t="shared" si="425"/>
        <v>0</v>
      </c>
      <c r="PY6" s="139">
        <f t="shared" si="425"/>
        <v>1</v>
      </c>
      <c r="PZ6" s="139">
        <f t="shared" si="425"/>
        <v>2</v>
      </c>
      <c r="QA6" s="139">
        <f t="shared" si="425"/>
        <v>3</v>
      </c>
      <c r="QB6" s="139">
        <f t="shared" si="425"/>
        <v>4</v>
      </c>
      <c r="QC6" s="139">
        <f t="shared" si="425"/>
        <v>5</v>
      </c>
      <c r="QD6" s="139">
        <f t="shared" si="425"/>
        <v>6</v>
      </c>
      <c r="QE6" s="139">
        <f t="shared" si="425"/>
        <v>7</v>
      </c>
      <c r="QF6" s="139">
        <f t="shared" si="425"/>
        <v>8</v>
      </c>
      <c r="QG6" s="139">
        <f t="shared" si="425"/>
        <v>9</v>
      </c>
      <c r="QH6" s="139">
        <f t="shared" si="425"/>
        <v>10</v>
      </c>
      <c r="QI6" s="139">
        <f t="shared" si="425"/>
        <v>11</v>
      </c>
      <c r="QJ6" s="139">
        <f t="shared" si="425"/>
        <v>12</v>
      </c>
      <c r="QK6" s="139">
        <f t="shared" si="425"/>
        <v>13</v>
      </c>
      <c r="QL6" s="139">
        <f t="shared" si="425"/>
        <v>14</v>
      </c>
      <c r="QM6" s="139">
        <f t="shared" si="425"/>
        <v>15</v>
      </c>
      <c r="QN6" s="139">
        <f t="shared" si="425"/>
        <v>16</v>
      </c>
      <c r="QO6" s="139">
        <f t="shared" si="425"/>
        <v>17</v>
      </c>
      <c r="QP6" s="139">
        <f t="shared" si="425"/>
        <v>18</v>
      </c>
      <c r="QQ6" s="139">
        <f t="shared" si="425"/>
        <v>19</v>
      </c>
      <c r="QR6" s="139">
        <f t="shared" si="425"/>
        <v>20</v>
      </c>
      <c r="QS6" s="139">
        <f t="shared" si="425"/>
        <v>21</v>
      </c>
      <c r="QT6" s="139">
        <f t="shared" si="425"/>
        <v>22</v>
      </c>
      <c r="QU6" s="139">
        <f t="shared" si="425"/>
        <v>23</v>
      </c>
      <c r="QV6" s="139">
        <f t="shared" si="425"/>
        <v>0</v>
      </c>
      <c r="QW6" s="139">
        <f t="shared" si="425"/>
        <v>1</v>
      </c>
      <c r="QX6" s="139">
        <f t="shared" si="425"/>
        <v>2</v>
      </c>
      <c r="QY6" s="139">
        <f t="shared" si="425"/>
        <v>3</v>
      </c>
      <c r="QZ6" s="139">
        <f t="shared" si="425"/>
        <v>4</v>
      </c>
      <c r="RA6" s="139">
        <f t="shared" si="425"/>
        <v>5</v>
      </c>
      <c r="RB6" s="139">
        <f t="shared" si="425"/>
        <v>6</v>
      </c>
      <c r="RC6" s="139">
        <f t="shared" si="425"/>
        <v>7</v>
      </c>
      <c r="RD6" s="139">
        <f t="shared" si="425"/>
        <v>8</v>
      </c>
      <c r="RE6" s="139">
        <f t="shared" si="425"/>
        <v>9</v>
      </c>
      <c r="RF6" s="139">
        <f t="shared" si="425"/>
        <v>10</v>
      </c>
      <c r="RG6" s="139">
        <f t="shared" si="425"/>
        <v>11</v>
      </c>
      <c r="RH6" s="139">
        <f t="shared" si="425"/>
        <v>12</v>
      </c>
      <c r="RI6" s="139">
        <f t="shared" si="425"/>
        <v>13</v>
      </c>
      <c r="RJ6" s="139">
        <f t="shared" si="425"/>
        <v>14</v>
      </c>
      <c r="RK6" s="139">
        <f t="shared" si="425"/>
        <v>15</v>
      </c>
      <c r="RL6" s="139">
        <f t="shared" ref="RL6:TW6" si="426">MATCH(RL3,ID_TM,0)-1</f>
        <v>16</v>
      </c>
      <c r="RM6" s="139">
        <f t="shared" si="426"/>
        <v>17</v>
      </c>
      <c r="RN6" s="139">
        <f t="shared" si="426"/>
        <v>18</v>
      </c>
      <c r="RO6" s="139">
        <f t="shared" si="426"/>
        <v>19</v>
      </c>
      <c r="RP6" s="139">
        <f t="shared" si="426"/>
        <v>20</v>
      </c>
      <c r="RQ6" s="139">
        <f t="shared" si="426"/>
        <v>21</v>
      </c>
      <c r="RR6" s="139">
        <f t="shared" si="426"/>
        <v>22</v>
      </c>
      <c r="RS6" s="139">
        <f t="shared" si="426"/>
        <v>23</v>
      </c>
      <c r="RT6" s="139">
        <f t="shared" si="426"/>
        <v>0</v>
      </c>
      <c r="RU6" s="139">
        <f t="shared" si="426"/>
        <v>1</v>
      </c>
      <c r="RV6" s="139">
        <f t="shared" si="426"/>
        <v>2</v>
      </c>
      <c r="RW6" s="139">
        <f t="shared" si="426"/>
        <v>3</v>
      </c>
      <c r="RX6" s="139">
        <f t="shared" si="426"/>
        <v>4</v>
      </c>
      <c r="RY6" s="139">
        <f t="shared" si="426"/>
        <v>5</v>
      </c>
      <c r="RZ6" s="139">
        <f t="shared" si="426"/>
        <v>6</v>
      </c>
      <c r="SA6" s="139">
        <f t="shared" si="426"/>
        <v>7</v>
      </c>
      <c r="SB6" s="139">
        <f t="shared" si="426"/>
        <v>8</v>
      </c>
      <c r="SC6" s="139">
        <f t="shared" si="426"/>
        <v>9</v>
      </c>
      <c r="SD6" s="139">
        <f t="shared" si="426"/>
        <v>10</v>
      </c>
      <c r="SE6" s="139">
        <f t="shared" si="426"/>
        <v>11</v>
      </c>
      <c r="SF6" s="139">
        <f t="shared" si="426"/>
        <v>12</v>
      </c>
      <c r="SG6" s="139">
        <f t="shared" si="426"/>
        <v>13</v>
      </c>
      <c r="SH6" s="139">
        <f t="shared" si="426"/>
        <v>14</v>
      </c>
      <c r="SI6" s="139">
        <f t="shared" si="426"/>
        <v>15</v>
      </c>
      <c r="SJ6" s="139">
        <f t="shared" si="426"/>
        <v>16</v>
      </c>
      <c r="SK6" s="139">
        <f t="shared" si="426"/>
        <v>17</v>
      </c>
      <c r="SL6" s="139">
        <f t="shared" si="426"/>
        <v>18</v>
      </c>
      <c r="SM6" s="139">
        <f t="shared" si="426"/>
        <v>19</v>
      </c>
      <c r="SN6" s="139">
        <f t="shared" si="426"/>
        <v>20</v>
      </c>
      <c r="SO6" s="139">
        <f t="shared" si="426"/>
        <v>21</v>
      </c>
      <c r="SP6" s="139">
        <f t="shared" si="426"/>
        <v>22</v>
      </c>
      <c r="SQ6" s="139">
        <f t="shared" si="426"/>
        <v>23</v>
      </c>
      <c r="SR6" s="139">
        <f t="shared" si="426"/>
        <v>0</v>
      </c>
      <c r="SS6" s="139">
        <f t="shared" si="426"/>
        <v>1</v>
      </c>
      <c r="ST6" s="139">
        <f t="shared" si="426"/>
        <v>2</v>
      </c>
      <c r="SU6" s="139">
        <f t="shared" si="426"/>
        <v>3</v>
      </c>
      <c r="SV6" s="139">
        <f t="shared" si="426"/>
        <v>4</v>
      </c>
      <c r="SW6" s="139">
        <f t="shared" si="426"/>
        <v>5</v>
      </c>
      <c r="SX6" s="139">
        <f t="shared" si="426"/>
        <v>6</v>
      </c>
      <c r="SY6" s="139">
        <f t="shared" si="426"/>
        <v>7</v>
      </c>
      <c r="SZ6" s="139">
        <f t="shared" si="426"/>
        <v>8</v>
      </c>
      <c r="TA6" s="139">
        <f t="shared" si="426"/>
        <v>9</v>
      </c>
      <c r="TB6" s="139">
        <f t="shared" si="426"/>
        <v>10</v>
      </c>
      <c r="TC6" s="139">
        <f t="shared" si="426"/>
        <v>11</v>
      </c>
      <c r="TD6" s="139">
        <f t="shared" si="426"/>
        <v>12</v>
      </c>
      <c r="TE6" s="139">
        <f t="shared" si="426"/>
        <v>13</v>
      </c>
      <c r="TF6" s="139">
        <f t="shared" si="426"/>
        <v>14</v>
      </c>
      <c r="TG6" s="139">
        <f t="shared" si="426"/>
        <v>15</v>
      </c>
      <c r="TH6" s="139">
        <f t="shared" si="426"/>
        <v>16</v>
      </c>
      <c r="TI6" s="139">
        <f t="shared" si="426"/>
        <v>17</v>
      </c>
      <c r="TJ6" s="139">
        <f t="shared" si="426"/>
        <v>18</v>
      </c>
      <c r="TK6" s="139">
        <f t="shared" si="426"/>
        <v>19</v>
      </c>
      <c r="TL6" s="139">
        <f t="shared" si="426"/>
        <v>20</v>
      </c>
      <c r="TM6" s="139">
        <f t="shared" si="426"/>
        <v>21</v>
      </c>
      <c r="TN6" s="139">
        <f t="shared" si="426"/>
        <v>22</v>
      </c>
      <c r="TO6" s="139">
        <f t="shared" si="426"/>
        <v>23</v>
      </c>
      <c r="TP6" s="139">
        <f t="shared" si="426"/>
        <v>0</v>
      </c>
      <c r="TQ6" s="139">
        <f t="shared" si="426"/>
        <v>1</v>
      </c>
      <c r="TR6" s="139">
        <f t="shared" si="426"/>
        <v>2</v>
      </c>
      <c r="TS6" s="139">
        <f t="shared" si="426"/>
        <v>3</v>
      </c>
      <c r="TT6" s="139">
        <f t="shared" si="426"/>
        <v>4</v>
      </c>
      <c r="TU6" s="139">
        <f t="shared" si="426"/>
        <v>5</v>
      </c>
      <c r="TV6" s="139">
        <f t="shared" si="426"/>
        <v>6</v>
      </c>
      <c r="TW6" s="139">
        <f t="shared" si="426"/>
        <v>7</v>
      </c>
      <c r="TX6" s="139">
        <f t="shared" ref="TX6:WI6" si="427">MATCH(TX3,ID_TM,0)-1</f>
        <v>8</v>
      </c>
      <c r="TY6" s="139">
        <f t="shared" si="427"/>
        <v>9</v>
      </c>
      <c r="TZ6" s="139">
        <f t="shared" si="427"/>
        <v>10</v>
      </c>
      <c r="UA6" s="139">
        <f t="shared" si="427"/>
        <v>11</v>
      </c>
      <c r="UB6" s="139">
        <f t="shared" si="427"/>
        <v>12</v>
      </c>
      <c r="UC6" s="139">
        <f t="shared" si="427"/>
        <v>13</v>
      </c>
      <c r="UD6" s="139">
        <f t="shared" si="427"/>
        <v>14</v>
      </c>
      <c r="UE6" s="139">
        <f t="shared" si="427"/>
        <v>15</v>
      </c>
      <c r="UF6" s="139">
        <f t="shared" si="427"/>
        <v>16</v>
      </c>
      <c r="UG6" s="139">
        <f t="shared" si="427"/>
        <v>17</v>
      </c>
      <c r="UH6" s="139">
        <f t="shared" si="427"/>
        <v>18</v>
      </c>
      <c r="UI6" s="139">
        <f t="shared" si="427"/>
        <v>19</v>
      </c>
      <c r="UJ6" s="139">
        <f t="shared" si="427"/>
        <v>20</v>
      </c>
      <c r="UK6" s="139">
        <f t="shared" si="427"/>
        <v>21</v>
      </c>
      <c r="UL6" s="139">
        <f t="shared" si="427"/>
        <v>22</v>
      </c>
      <c r="UM6" s="139">
        <f t="shared" si="427"/>
        <v>23</v>
      </c>
      <c r="UN6" s="139">
        <f t="shared" si="427"/>
        <v>0</v>
      </c>
      <c r="UO6" s="139">
        <f t="shared" si="427"/>
        <v>1</v>
      </c>
      <c r="UP6" s="139">
        <f t="shared" si="427"/>
        <v>2</v>
      </c>
      <c r="UQ6" s="139">
        <f t="shared" si="427"/>
        <v>3</v>
      </c>
      <c r="UR6" s="139">
        <f t="shared" si="427"/>
        <v>4</v>
      </c>
      <c r="US6" s="139">
        <f t="shared" si="427"/>
        <v>5</v>
      </c>
      <c r="UT6" s="139">
        <f t="shared" si="427"/>
        <v>6</v>
      </c>
      <c r="UU6" s="139">
        <f t="shared" si="427"/>
        <v>7</v>
      </c>
      <c r="UV6" s="139">
        <f t="shared" si="427"/>
        <v>8</v>
      </c>
      <c r="UW6" s="139">
        <f t="shared" si="427"/>
        <v>9</v>
      </c>
      <c r="UX6" s="139">
        <f t="shared" si="427"/>
        <v>10</v>
      </c>
      <c r="UY6" s="139">
        <f t="shared" si="427"/>
        <v>11</v>
      </c>
      <c r="UZ6" s="139">
        <f t="shared" si="427"/>
        <v>12</v>
      </c>
      <c r="VA6" s="139">
        <f t="shared" si="427"/>
        <v>13</v>
      </c>
      <c r="VB6" s="139">
        <f t="shared" si="427"/>
        <v>14</v>
      </c>
      <c r="VC6" s="139">
        <f t="shared" si="427"/>
        <v>15</v>
      </c>
      <c r="VD6" s="139">
        <f t="shared" si="427"/>
        <v>16</v>
      </c>
      <c r="VE6" s="139">
        <f t="shared" si="427"/>
        <v>17</v>
      </c>
      <c r="VF6" s="139">
        <f t="shared" si="427"/>
        <v>18</v>
      </c>
      <c r="VG6" s="139">
        <f t="shared" si="427"/>
        <v>19</v>
      </c>
      <c r="VH6" s="139">
        <f t="shared" si="427"/>
        <v>20</v>
      </c>
      <c r="VI6" s="139">
        <f t="shared" si="427"/>
        <v>21</v>
      </c>
      <c r="VJ6" s="139">
        <f t="shared" si="427"/>
        <v>22</v>
      </c>
      <c r="VK6" s="139">
        <f t="shared" si="427"/>
        <v>23</v>
      </c>
      <c r="VL6" s="139">
        <f t="shared" si="427"/>
        <v>0</v>
      </c>
      <c r="VM6" s="139">
        <f t="shared" si="427"/>
        <v>1</v>
      </c>
      <c r="VN6" s="139">
        <f t="shared" si="427"/>
        <v>2</v>
      </c>
      <c r="VO6" s="139">
        <f t="shared" si="427"/>
        <v>3</v>
      </c>
      <c r="VP6" s="139">
        <f t="shared" si="427"/>
        <v>4</v>
      </c>
      <c r="VQ6" s="139">
        <f t="shared" si="427"/>
        <v>5</v>
      </c>
      <c r="VR6" s="139">
        <f t="shared" si="427"/>
        <v>6</v>
      </c>
      <c r="VS6" s="139">
        <f t="shared" si="427"/>
        <v>7</v>
      </c>
      <c r="VT6" s="139">
        <f t="shared" si="427"/>
        <v>8</v>
      </c>
      <c r="VU6" s="139">
        <f t="shared" si="427"/>
        <v>9</v>
      </c>
      <c r="VV6" s="139">
        <f t="shared" si="427"/>
        <v>10</v>
      </c>
      <c r="VW6" s="139">
        <f t="shared" si="427"/>
        <v>11</v>
      </c>
      <c r="VX6" s="139">
        <f t="shared" si="427"/>
        <v>12</v>
      </c>
      <c r="VY6" s="139">
        <f t="shared" si="427"/>
        <v>13</v>
      </c>
      <c r="VZ6" s="139">
        <f t="shared" si="427"/>
        <v>14</v>
      </c>
      <c r="WA6" s="139">
        <f t="shared" si="427"/>
        <v>15</v>
      </c>
      <c r="WB6" s="139">
        <f t="shared" si="427"/>
        <v>16</v>
      </c>
      <c r="WC6" s="139">
        <f t="shared" si="427"/>
        <v>17</v>
      </c>
      <c r="WD6" s="139">
        <f t="shared" si="427"/>
        <v>18</v>
      </c>
      <c r="WE6" s="139">
        <f t="shared" si="427"/>
        <v>19</v>
      </c>
      <c r="WF6" s="139">
        <f t="shared" si="427"/>
        <v>20</v>
      </c>
      <c r="WG6" s="139">
        <f t="shared" si="427"/>
        <v>21</v>
      </c>
      <c r="WH6" s="139">
        <f t="shared" si="427"/>
        <v>22</v>
      </c>
      <c r="WI6" s="139">
        <f t="shared" si="427"/>
        <v>23</v>
      </c>
      <c r="WJ6" s="139">
        <f t="shared" ref="WJ6:YU6" si="428">MATCH(WJ3,ID_TM,0)-1</f>
        <v>0</v>
      </c>
      <c r="WK6" s="139">
        <f t="shared" si="428"/>
        <v>1</v>
      </c>
      <c r="WL6" s="139">
        <f t="shared" si="428"/>
        <v>2</v>
      </c>
      <c r="WM6" s="139">
        <f t="shared" si="428"/>
        <v>3</v>
      </c>
      <c r="WN6" s="139">
        <f t="shared" si="428"/>
        <v>4</v>
      </c>
      <c r="WO6" s="139">
        <f t="shared" si="428"/>
        <v>5</v>
      </c>
      <c r="WP6" s="139">
        <f t="shared" si="428"/>
        <v>6</v>
      </c>
      <c r="WQ6" s="139">
        <f t="shared" si="428"/>
        <v>7</v>
      </c>
      <c r="WR6" s="139">
        <f t="shared" si="428"/>
        <v>8</v>
      </c>
      <c r="WS6" s="139">
        <f t="shared" si="428"/>
        <v>9</v>
      </c>
      <c r="WT6" s="139">
        <f t="shared" si="428"/>
        <v>10</v>
      </c>
      <c r="WU6" s="139">
        <f t="shared" si="428"/>
        <v>11</v>
      </c>
      <c r="WV6" s="139">
        <f t="shared" si="428"/>
        <v>12</v>
      </c>
      <c r="WW6" s="139">
        <f t="shared" si="428"/>
        <v>13</v>
      </c>
      <c r="WX6" s="139">
        <f t="shared" si="428"/>
        <v>14</v>
      </c>
      <c r="WY6" s="139">
        <f t="shared" si="428"/>
        <v>15</v>
      </c>
      <c r="WZ6" s="139">
        <f t="shared" si="428"/>
        <v>16</v>
      </c>
      <c r="XA6" s="139">
        <f t="shared" si="428"/>
        <v>17</v>
      </c>
      <c r="XB6" s="139">
        <f t="shared" si="428"/>
        <v>18</v>
      </c>
      <c r="XC6" s="139">
        <f t="shared" si="428"/>
        <v>19</v>
      </c>
      <c r="XD6" s="139">
        <f t="shared" si="428"/>
        <v>20</v>
      </c>
      <c r="XE6" s="139">
        <f t="shared" si="428"/>
        <v>21</v>
      </c>
      <c r="XF6" s="139">
        <f t="shared" si="428"/>
        <v>22</v>
      </c>
      <c r="XG6" s="139">
        <f t="shared" si="428"/>
        <v>23</v>
      </c>
      <c r="XH6" s="139">
        <f t="shared" si="428"/>
        <v>0</v>
      </c>
      <c r="XI6" s="139">
        <f t="shared" si="428"/>
        <v>1</v>
      </c>
      <c r="XJ6" s="139">
        <f t="shared" si="428"/>
        <v>2</v>
      </c>
      <c r="XK6" s="139">
        <f t="shared" si="428"/>
        <v>3</v>
      </c>
      <c r="XL6" s="139">
        <f t="shared" si="428"/>
        <v>4</v>
      </c>
      <c r="XM6" s="139">
        <f t="shared" si="428"/>
        <v>5</v>
      </c>
      <c r="XN6" s="139">
        <f t="shared" si="428"/>
        <v>6</v>
      </c>
      <c r="XO6" s="139">
        <f t="shared" si="428"/>
        <v>7</v>
      </c>
      <c r="XP6" s="139">
        <f t="shared" si="428"/>
        <v>8</v>
      </c>
      <c r="XQ6" s="139">
        <f t="shared" si="428"/>
        <v>9</v>
      </c>
      <c r="XR6" s="139">
        <f t="shared" si="428"/>
        <v>10</v>
      </c>
      <c r="XS6" s="139">
        <f t="shared" si="428"/>
        <v>11</v>
      </c>
      <c r="XT6" s="139">
        <f t="shared" si="428"/>
        <v>12</v>
      </c>
      <c r="XU6" s="139">
        <f t="shared" si="428"/>
        <v>13</v>
      </c>
      <c r="XV6" s="139">
        <f t="shared" si="428"/>
        <v>14</v>
      </c>
      <c r="XW6" s="139">
        <f t="shared" si="428"/>
        <v>15</v>
      </c>
      <c r="XX6" s="139">
        <f t="shared" si="428"/>
        <v>16</v>
      </c>
      <c r="XY6" s="139">
        <f t="shared" si="428"/>
        <v>17</v>
      </c>
      <c r="XZ6" s="139">
        <f t="shared" si="428"/>
        <v>18</v>
      </c>
      <c r="YA6" s="139">
        <f t="shared" si="428"/>
        <v>19</v>
      </c>
      <c r="YB6" s="139">
        <f t="shared" si="428"/>
        <v>20</v>
      </c>
      <c r="YC6" s="139">
        <f t="shared" si="428"/>
        <v>21</v>
      </c>
      <c r="YD6" s="139">
        <f t="shared" si="428"/>
        <v>22</v>
      </c>
      <c r="YE6" s="139">
        <f t="shared" si="428"/>
        <v>23</v>
      </c>
      <c r="YF6" s="139">
        <f t="shared" si="428"/>
        <v>0</v>
      </c>
      <c r="YG6" s="139">
        <f t="shared" si="428"/>
        <v>1</v>
      </c>
      <c r="YH6" s="139">
        <f t="shared" si="428"/>
        <v>2</v>
      </c>
      <c r="YI6" s="139">
        <f t="shared" si="428"/>
        <v>3</v>
      </c>
      <c r="YJ6" s="139">
        <f t="shared" si="428"/>
        <v>4</v>
      </c>
      <c r="YK6" s="139">
        <f t="shared" si="428"/>
        <v>5</v>
      </c>
      <c r="YL6" s="139">
        <f t="shared" si="428"/>
        <v>6</v>
      </c>
      <c r="YM6" s="139">
        <f t="shared" si="428"/>
        <v>7</v>
      </c>
      <c r="YN6" s="139">
        <f t="shared" si="428"/>
        <v>8</v>
      </c>
      <c r="YO6" s="139">
        <f t="shared" si="428"/>
        <v>9</v>
      </c>
      <c r="YP6" s="139">
        <f t="shared" si="428"/>
        <v>10</v>
      </c>
      <c r="YQ6" s="139">
        <f t="shared" si="428"/>
        <v>11</v>
      </c>
      <c r="YR6" s="139">
        <f t="shared" si="428"/>
        <v>12</v>
      </c>
      <c r="YS6" s="139">
        <f t="shared" si="428"/>
        <v>13</v>
      </c>
      <c r="YT6" s="139">
        <f t="shared" si="428"/>
        <v>14</v>
      </c>
      <c r="YU6" s="139">
        <f t="shared" si="428"/>
        <v>15</v>
      </c>
      <c r="YV6" s="139">
        <f t="shared" ref="YV6:ABG6" si="429">MATCH(YV3,ID_TM,0)-1</f>
        <v>16</v>
      </c>
      <c r="YW6" s="139">
        <f t="shared" si="429"/>
        <v>17</v>
      </c>
      <c r="YX6" s="139">
        <f t="shared" si="429"/>
        <v>18</v>
      </c>
      <c r="YY6" s="139">
        <f t="shared" si="429"/>
        <v>19</v>
      </c>
      <c r="YZ6" s="139">
        <f t="shared" si="429"/>
        <v>20</v>
      </c>
      <c r="ZA6" s="139">
        <f t="shared" si="429"/>
        <v>21</v>
      </c>
      <c r="ZB6" s="139">
        <f t="shared" si="429"/>
        <v>22</v>
      </c>
      <c r="ZC6" s="139">
        <f t="shared" si="429"/>
        <v>23</v>
      </c>
      <c r="ZD6" s="139">
        <f t="shared" si="429"/>
        <v>0</v>
      </c>
      <c r="ZE6" s="139">
        <f t="shared" si="429"/>
        <v>1</v>
      </c>
      <c r="ZF6" s="139">
        <f t="shared" si="429"/>
        <v>2</v>
      </c>
      <c r="ZG6" s="139">
        <f t="shared" si="429"/>
        <v>3</v>
      </c>
      <c r="ZH6" s="139">
        <f t="shared" si="429"/>
        <v>4</v>
      </c>
      <c r="ZI6" s="139">
        <f t="shared" si="429"/>
        <v>5</v>
      </c>
      <c r="ZJ6" s="139">
        <f t="shared" si="429"/>
        <v>6</v>
      </c>
      <c r="ZK6" s="139">
        <f t="shared" si="429"/>
        <v>7</v>
      </c>
      <c r="ZL6" s="139">
        <f t="shared" si="429"/>
        <v>8</v>
      </c>
      <c r="ZM6" s="139">
        <f t="shared" si="429"/>
        <v>9</v>
      </c>
      <c r="ZN6" s="139">
        <f t="shared" si="429"/>
        <v>10</v>
      </c>
      <c r="ZO6" s="139">
        <f t="shared" si="429"/>
        <v>11</v>
      </c>
      <c r="ZP6" s="139">
        <f t="shared" si="429"/>
        <v>12</v>
      </c>
      <c r="ZQ6" s="139">
        <f t="shared" si="429"/>
        <v>13</v>
      </c>
      <c r="ZR6" s="139">
        <f t="shared" si="429"/>
        <v>14</v>
      </c>
      <c r="ZS6" s="139">
        <f t="shared" si="429"/>
        <v>15</v>
      </c>
      <c r="ZT6" s="139">
        <f t="shared" si="429"/>
        <v>16</v>
      </c>
      <c r="ZU6" s="139">
        <f t="shared" si="429"/>
        <v>17</v>
      </c>
      <c r="ZV6" s="139">
        <f t="shared" si="429"/>
        <v>18</v>
      </c>
      <c r="ZW6" s="139">
        <f t="shared" si="429"/>
        <v>19</v>
      </c>
      <c r="ZX6" s="139">
        <f t="shared" si="429"/>
        <v>20</v>
      </c>
      <c r="ZY6" s="139">
        <f t="shared" si="429"/>
        <v>21</v>
      </c>
      <c r="ZZ6" s="139">
        <f t="shared" si="429"/>
        <v>22</v>
      </c>
      <c r="AAA6" s="139">
        <f t="shared" si="429"/>
        <v>23</v>
      </c>
      <c r="AAB6" s="139">
        <f t="shared" si="429"/>
        <v>0</v>
      </c>
      <c r="AAC6" s="139">
        <f t="shared" si="429"/>
        <v>1</v>
      </c>
      <c r="AAD6" s="139">
        <f t="shared" si="429"/>
        <v>2</v>
      </c>
      <c r="AAE6" s="139">
        <f t="shared" si="429"/>
        <v>3</v>
      </c>
      <c r="AAF6" s="139">
        <f t="shared" si="429"/>
        <v>4</v>
      </c>
      <c r="AAG6" s="139">
        <f t="shared" si="429"/>
        <v>5</v>
      </c>
      <c r="AAH6" s="139">
        <f t="shared" si="429"/>
        <v>6</v>
      </c>
      <c r="AAI6" s="139">
        <f t="shared" si="429"/>
        <v>7</v>
      </c>
      <c r="AAJ6" s="139">
        <f t="shared" si="429"/>
        <v>8</v>
      </c>
      <c r="AAK6" s="139">
        <f t="shared" si="429"/>
        <v>9</v>
      </c>
      <c r="AAL6" s="139">
        <f t="shared" si="429"/>
        <v>10</v>
      </c>
      <c r="AAM6" s="139">
        <f t="shared" si="429"/>
        <v>11</v>
      </c>
      <c r="AAN6" s="139">
        <f t="shared" si="429"/>
        <v>12</v>
      </c>
      <c r="AAO6" s="139">
        <f t="shared" si="429"/>
        <v>13</v>
      </c>
      <c r="AAP6" s="139">
        <f t="shared" si="429"/>
        <v>14</v>
      </c>
      <c r="AAQ6" s="139">
        <f t="shared" si="429"/>
        <v>15</v>
      </c>
      <c r="AAR6" s="139">
        <f t="shared" si="429"/>
        <v>16</v>
      </c>
      <c r="AAS6" s="139">
        <f t="shared" si="429"/>
        <v>17</v>
      </c>
      <c r="AAT6" s="139">
        <f t="shared" si="429"/>
        <v>18</v>
      </c>
      <c r="AAU6" s="139">
        <f t="shared" si="429"/>
        <v>19</v>
      </c>
      <c r="AAV6" s="139">
        <f t="shared" si="429"/>
        <v>20</v>
      </c>
      <c r="AAW6" s="139">
        <f t="shared" si="429"/>
        <v>21</v>
      </c>
      <c r="AAX6" s="139">
        <f t="shared" si="429"/>
        <v>22</v>
      </c>
      <c r="AAY6" s="139">
        <f t="shared" si="429"/>
        <v>23</v>
      </c>
      <c r="AAZ6" s="139">
        <f t="shared" si="429"/>
        <v>0</v>
      </c>
      <c r="ABA6" s="139">
        <f t="shared" si="429"/>
        <v>1</v>
      </c>
      <c r="ABB6" s="139">
        <f t="shared" si="429"/>
        <v>2</v>
      </c>
      <c r="ABC6" s="139">
        <f t="shared" si="429"/>
        <v>3</v>
      </c>
      <c r="ABD6" s="139">
        <f t="shared" si="429"/>
        <v>4</v>
      </c>
      <c r="ABE6" s="139">
        <f t="shared" si="429"/>
        <v>5</v>
      </c>
      <c r="ABF6" s="139">
        <f t="shared" si="429"/>
        <v>6</v>
      </c>
      <c r="ABG6" s="139">
        <f t="shared" si="429"/>
        <v>7</v>
      </c>
      <c r="ABH6" s="139">
        <f t="shared" ref="ABH6:ADS6" si="430">MATCH(ABH3,ID_TM,0)-1</f>
        <v>8</v>
      </c>
      <c r="ABI6" s="139">
        <f t="shared" si="430"/>
        <v>9</v>
      </c>
      <c r="ABJ6" s="139">
        <f t="shared" si="430"/>
        <v>10</v>
      </c>
      <c r="ABK6" s="139">
        <f t="shared" si="430"/>
        <v>11</v>
      </c>
      <c r="ABL6" s="139">
        <f t="shared" si="430"/>
        <v>12</v>
      </c>
      <c r="ABM6" s="139">
        <f t="shared" si="430"/>
        <v>13</v>
      </c>
      <c r="ABN6" s="139">
        <f t="shared" si="430"/>
        <v>14</v>
      </c>
      <c r="ABO6" s="139">
        <f t="shared" si="430"/>
        <v>15</v>
      </c>
      <c r="ABP6" s="139">
        <f t="shared" si="430"/>
        <v>16</v>
      </c>
      <c r="ABQ6" s="139">
        <f t="shared" si="430"/>
        <v>17</v>
      </c>
      <c r="ABR6" s="139">
        <f t="shared" si="430"/>
        <v>18</v>
      </c>
      <c r="ABS6" s="139">
        <f t="shared" si="430"/>
        <v>19</v>
      </c>
      <c r="ABT6" s="139">
        <f t="shared" si="430"/>
        <v>20</v>
      </c>
      <c r="ABU6" s="139">
        <f t="shared" si="430"/>
        <v>21</v>
      </c>
      <c r="ABV6" s="139">
        <f t="shared" si="430"/>
        <v>22</v>
      </c>
      <c r="ABW6" s="139">
        <f t="shared" si="430"/>
        <v>23</v>
      </c>
      <c r="ABX6" s="139">
        <f t="shared" si="430"/>
        <v>0</v>
      </c>
      <c r="ABY6" s="139">
        <f t="shared" si="430"/>
        <v>1</v>
      </c>
      <c r="ABZ6" s="139">
        <f t="shared" si="430"/>
        <v>2</v>
      </c>
      <c r="ACA6" s="139">
        <f t="shared" si="430"/>
        <v>3</v>
      </c>
      <c r="ACB6" s="139">
        <f t="shared" si="430"/>
        <v>4</v>
      </c>
      <c r="ACC6" s="139">
        <f t="shared" si="430"/>
        <v>5</v>
      </c>
      <c r="ACD6" s="139">
        <f t="shared" si="430"/>
        <v>6</v>
      </c>
      <c r="ACE6" s="139">
        <f t="shared" si="430"/>
        <v>7</v>
      </c>
      <c r="ACF6" s="139">
        <f t="shared" si="430"/>
        <v>8</v>
      </c>
      <c r="ACG6" s="139">
        <f t="shared" si="430"/>
        <v>9</v>
      </c>
      <c r="ACH6" s="139">
        <f t="shared" si="430"/>
        <v>10</v>
      </c>
      <c r="ACI6" s="139">
        <f t="shared" si="430"/>
        <v>11</v>
      </c>
      <c r="ACJ6" s="139">
        <f t="shared" si="430"/>
        <v>12</v>
      </c>
      <c r="ACK6" s="139">
        <f t="shared" si="430"/>
        <v>13</v>
      </c>
      <c r="ACL6" s="139">
        <f t="shared" si="430"/>
        <v>14</v>
      </c>
      <c r="ACM6" s="139">
        <f t="shared" si="430"/>
        <v>15</v>
      </c>
      <c r="ACN6" s="139">
        <f t="shared" si="430"/>
        <v>16</v>
      </c>
      <c r="ACO6" s="139">
        <f t="shared" si="430"/>
        <v>17</v>
      </c>
      <c r="ACP6" s="139">
        <f t="shared" si="430"/>
        <v>18</v>
      </c>
      <c r="ACQ6" s="139">
        <f t="shared" si="430"/>
        <v>19</v>
      </c>
      <c r="ACR6" s="139">
        <f t="shared" si="430"/>
        <v>20</v>
      </c>
      <c r="ACS6" s="139">
        <f t="shared" si="430"/>
        <v>21</v>
      </c>
      <c r="ACT6" s="139">
        <f t="shared" si="430"/>
        <v>22</v>
      </c>
      <c r="ACU6" s="139">
        <f t="shared" si="430"/>
        <v>23</v>
      </c>
      <c r="ACV6" s="139">
        <f t="shared" si="430"/>
        <v>0</v>
      </c>
      <c r="ACW6" s="139">
        <f t="shared" si="430"/>
        <v>1</v>
      </c>
      <c r="ACX6" s="139">
        <f t="shared" si="430"/>
        <v>2</v>
      </c>
      <c r="ACY6" s="139">
        <f t="shared" si="430"/>
        <v>3</v>
      </c>
      <c r="ACZ6" s="139">
        <f t="shared" si="430"/>
        <v>4</v>
      </c>
      <c r="ADA6" s="139">
        <f t="shared" si="430"/>
        <v>5</v>
      </c>
      <c r="ADB6" s="139">
        <f t="shared" si="430"/>
        <v>6</v>
      </c>
      <c r="ADC6" s="139">
        <f t="shared" si="430"/>
        <v>7</v>
      </c>
      <c r="ADD6" s="139">
        <f t="shared" si="430"/>
        <v>8</v>
      </c>
      <c r="ADE6" s="139">
        <f t="shared" si="430"/>
        <v>9</v>
      </c>
      <c r="ADF6" s="139">
        <f t="shared" si="430"/>
        <v>10</v>
      </c>
      <c r="ADG6" s="139">
        <f t="shared" si="430"/>
        <v>11</v>
      </c>
      <c r="ADH6" s="139">
        <f t="shared" si="430"/>
        <v>12</v>
      </c>
      <c r="ADI6" s="139">
        <f t="shared" si="430"/>
        <v>13</v>
      </c>
      <c r="ADJ6" s="139">
        <f t="shared" si="430"/>
        <v>14</v>
      </c>
      <c r="ADK6" s="139">
        <f t="shared" si="430"/>
        <v>15</v>
      </c>
      <c r="ADL6" s="139">
        <f t="shared" si="430"/>
        <v>16</v>
      </c>
      <c r="ADM6" s="139">
        <f t="shared" si="430"/>
        <v>17</v>
      </c>
      <c r="ADN6" s="139">
        <f t="shared" si="430"/>
        <v>18</v>
      </c>
      <c r="ADO6" s="139">
        <f t="shared" si="430"/>
        <v>19</v>
      </c>
      <c r="ADP6" s="139">
        <f t="shared" si="430"/>
        <v>20</v>
      </c>
      <c r="ADQ6" s="139">
        <f t="shared" si="430"/>
        <v>21</v>
      </c>
      <c r="ADR6" s="139">
        <f t="shared" si="430"/>
        <v>22</v>
      </c>
      <c r="ADS6" s="139">
        <f t="shared" si="430"/>
        <v>23</v>
      </c>
      <c r="ADT6" s="139">
        <f t="shared" ref="ADT6:AGE6" si="431">MATCH(ADT3,ID_TM,0)-1</f>
        <v>0</v>
      </c>
      <c r="ADU6" s="139">
        <f t="shared" si="431"/>
        <v>1</v>
      </c>
      <c r="ADV6" s="139">
        <f t="shared" si="431"/>
        <v>2</v>
      </c>
      <c r="ADW6" s="139">
        <f t="shared" si="431"/>
        <v>3</v>
      </c>
      <c r="ADX6" s="139">
        <f t="shared" si="431"/>
        <v>4</v>
      </c>
      <c r="ADY6" s="139">
        <f t="shared" si="431"/>
        <v>5</v>
      </c>
      <c r="ADZ6" s="139">
        <f t="shared" si="431"/>
        <v>6</v>
      </c>
      <c r="AEA6" s="139">
        <f t="shared" si="431"/>
        <v>7</v>
      </c>
      <c r="AEB6" s="139">
        <f t="shared" si="431"/>
        <v>8</v>
      </c>
      <c r="AEC6" s="139">
        <f t="shared" si="431"/>
        <v>9</v>
      </c>
      <c r="AED6" s="139">
        <f t="shared" si="431"/>
        <v>10</v>
      </c>
      <c r="AEE6" s="139">
        <f t="shared" si="431"/>
        <v>11</v>
      </c>
      <c r="AEF6" s="139">
        <f t="shared" si="431"/>
        <v>12</v>
      </c>
      <c r="AEG6" s="139">
        <f t="shared" si="431"/>
        <v>13</v>
      </c>
      <c r="AEH6" s="139">
        <f t="shared" si="431"/>
        <v>14</v>
      </c>
      <c r="AEI6" s="139">
        <f t="shared" si="431"/>
        <v>15</v>
      </c>
      <c r="AEJ6" s="139">
        <f t="shared" si="431"/>
        <v>16</v>
      </c>
      <c r="AEK6" s="139">
        <f t="shared" si="431"/>
        <v>17</v>
      </c>
      <c r="AEL6" s="139">
        <f t="shared" si="431"/>
        <v>18</v>
      </c>
      <c r="AEM6" s="139">
        <f t="shared" si="431"/>
        <v>19</v>
      </c>
      <c r="AEN6" s="139">
        <f t="shared" si="431"/>
        <v>20</v>
      </c>
      <c r="AEO6" s="139">
        <f t="shared" si="431"/>
        <v>21</v>
      </c>
      <c r="AEP6" s="139">
        <f t="shared" si="431"/>
        <v>22</v>
      </c>
      <c r="AEQ6" s="139">
        <f t="shared" si="431"/>
        <v>23</v>
      </c>
      <c r="AER6" s="139">
        <f t="shared" si="431"/>
        <v>0</v>
      </c>
      <c r="AES6" s="139">
        <f t="shared" si="431"/>
        <v>1</v>
      </c>
      <c r="AET6" s="139">
        <f t="shared" si="431"/>
        <v>2</v>
      </c>
      <c r="AEU6" s="139">
        <f t="shared" si="431"/>
        <v>3</v>
      </c>
      <c r="AEV6" s="139">
        <f t="shared" si="431"/>
        <v>4</v>
      </c>
      <c r="AEW6" s="139">
        <f t="shared" si="431"/>
        <v>5</v>
      </c>
      <c r="AEX6" s="139">
        <f t="shared" si="431"/>
        <v>6</v>
      </c>
      <c r="AEY6" s="139">
        <f t="shared" si="431"/>
        <v>7</v>
      </c>
      <c r="AEZ6" s="139">
        <f t="shared" si="431"/>
        <v>8</v>
      </c>
      <c r="AFA6" s="139">
        <f t="shared" si="431"/>
        <v>9</v>
      </c>
      <c r="AFB6" s="139">
        <f t="shared" si="431"/>
        <v>10</v>
      </c>
      <c r="AFC6" s="139">
        <f t="shared" si="431"/>
        <v>11</v>
      </c>
      <c r="AFD6" s="139">
        <f t="shared" si="431"/>
        <v>12</v>
      </c>
      <c r="AFE6" s="139">
        <f t="shared" si="431"/>
        <v>13</v>
      </c>
      <c r="AFF6" s="139">
        <f t="shared" si="431"/>
        <v>14</v>
      </c>
      <c r="AFG6" s="139">
        <f t="shared" si="431"/>
        <v>15</v>
      </c>
      <c r="AFH6" s="139">
        <f t="shared" si="431"/>
        <v>16</v>
      </c>
      <c r="AFI6" s="139">
        <f t="shared" si="431"/>
        <v>17</v>
      </c>
      <c r="AFJ6" s="139">
        <f t="shared" si="431"/>
        <v>18</v>
      </c>
      <c r="AFK6" s="139">
        <f t="shared" si="431"/>
        <v>19</v>
      </c>
      <c r="AFL6" s="139">
        <f t="shared" si="431"/>
        <v>20</v>
      </c>
      <c r="AFM6" s="139">
        <f t="shared" si="431"/>
        <v>21</v>
      </c>
      <c r="AFN6" s="139">
        <f t="shared" si="431"/>
        <v>22</v>
      </c>
      <c r="AFO6" s="139">
        <f t="shared" si="431"/>
        <v>23</v>
      </c>
      <c r="AFP6" s="139">
        <f t="shared" si="431"/>
        <v>0</v>
      </c>
      <c r="AFQ6" s="139">
        <f t="shared" si="431"/>
        <v>1</v>
      </c>
      <c r="AFR6" s="139">
        <f t="shared" si="431"/>
        <v>2</v>
      </c>
      <c r="AFS6" s="139">
        <f t="shared" si="431"/>
        <v>3</v>
      </c>
      <c r="AFT6" s="139">
        <f t="shared" si="431"/>
        <v>4</v>
      </c>
      <c r="AFU6" s="139">
        <f t="shared" si="431"/>
        <v>5</v>
      </c>
      <c r="AFV6" s="139">
        <f t="shared" si="431"/>
        <v>6</v>
      </c>
      <c r="AFW6" s="139">
        <f t="shared" si="431"/>
        <v>7</v>
      </c>
      <c r="AFX6" s="139">
        <f t="shared" si="431"/>
        <v>8</v>
      </c>
      <c r="AFY6" s="139">
        <f t="shared" si="431"/>
        <v>9</v>
      </c>
      <c r="AFZ6" s="139">
        <f t="shared" si="431"/>
        <v>10</v>
      </c>
      <c r="AGA6" s="139">
        <f t="shared" si="431"/>
        <v>11</v>
      </c>
      <c r="AGB6" s="139">
        <f t="shared" si="431"/>
        <v>12</v>
      </c>
      <c r="AGC6" s="139">
        <f t="shared" si="431"/>
        <v>13</v>
      </c>
      <c r="AGD6" s="139">
        <f t="shared" si="431"/>
        <v>14</v>
      </c>
      <c r="AGE6" s="139">
        <f t="shared" si="431"/>
        <v>15</v>
      </c>
      <c r="AGF6" s="139">
        <f t="shared" ref="AGF6:AIQ6" si="432">MATCH(AGF3,ID_TM,0)-1</f>
        <v>16</v>
      </c>
      <c r="AGG6" s="139">
        <f t="shared" si="432"/>
        <v>17</v>
      </c>
      <c r="AGH6" s="139">
        <f t="shared" si="432"/>
        <v>18</v>
      </c>
      <c r="AGI6" s="139">
        <f t="shared" si="432"/>
        <v>19</v>
      </c>
      <c r="AGJ6" s="139">
        <f t="shared" si="432"/>
        <v>20</v>
      </c>
      <c r="AGK6" s="139">
        <f t="shared" si="432"/>
        <v>21</v>
      </c>
      <c r="AGL6" s="139">
        <f t="shared" si="432"/>
        <v>22</v>
      </c>
      <c r="AGM6" s="139">
        <f t="shared" si="432"/>
        <v>23</v>
      </c>
      <c r="AGN6" s="139">
        <f t="shared" si="432"/>
        <v>0</v>
      </c>
      <c r="AGO6" s="139">
        <f t="shared" si="432"/>
        <v>1</v>
      </c>
      <c r="AGP6" s="139">
        <f t="shared" si="432"/>
        <v>2</v>
      </c>
      <c r="AGQ6" s="139">
        <f t="shared" si="432"/>
        <v>3</v>
      </c>
      <c r="AGR6" s="139">
        <f t="shared" si="432"/>
        <v>4</v>
      </c>
      <c r="AGS6" s="139">
        <f t="shared" si="432"/>
        <v>5</v>
      </c>
      <c r="AGT6" s="139">
        <f t="shared" si="432"/>
        <v>6</v>
      </c>
      <c r="AGU6" s="139">
        <f t="shared" si="432"/>
        <v>7</v>
      </c>
      <c r="AGV6" s="139">
        <f t="shared" si="432"/>
        <v>8</v>
      </c>
      <c r="AGW6" s="139">
        <f t="shared" si="432"/>
        <v>9</v>
      </c>
      <c r="AGX6" s="139">
        <f t="shared" si="432"/>
        <v>10</v>
      </c>
      <c r="AGY6" s="139">
        <f t="shared" si="432"/>
        <v>11</v>
      </c>
      <c r="AGZ6" s="139">
        <f t="shared" si="432"/>
        <v>12</v>
      </c>
      <c r="AHA6" s="139">
        <f t="shared" si="432"/>
        <v>13</v>
      </c>
      <c r="AHB6" s="139">
        <f t="shared" si="432"/>
        <v>14</v>
      </c>
      <c r="AHC6" s="139">
        <f t="shared" si="432"/>
        <v>15</v>
      </c>
      <c r="AHD6" s="139">
        <f t="shared" si="432"/>
        <v>16</v>
      </c>
      <c r="AHE6" s="139">
        <f t="shared" si="432"/>
        <v>17</v>
      </c>
      <c r="AHF6" s="139">
        <f t="shared" si="432"/>
        <v>18</v>
      </c>
      <c r="AHG6" s="139">
        <f t="shared" si="432"/>
        <v>19</v>
      </c>
      <c r="AHH6" s="139">
        <f t="shared" si="432"/>
        <v>20</v>
      </c>
      <c r="AHI6" s="139">
        <f t="shared" si="432"/>
        <v>21</v>
      </c>
      <c r="AHJ6" s="139">
        <f t="shared" si="432"/>
        <v>22</v>
      </c>
      <c r="AHK6" s="139">
        <f t="shared" si="432"/>
        <v>23</v>
      </c>
      <c r="AHL6" s="139">
        <f t="shared" si="432"/>
        <v>0</v>
      </c>
      <c r="AHM6" s="139">
        <f t="shared" si="432"/>
        <v>1</v>
      </c>
      <c r="AHN6" s="139">
        <f t="shared" si="432"/>
        <v>2</v>
      </c>
      <c r="AHO6" s="139">
        <f t="shared" si="432"/>
        <v>3</v>
      </c>
      <c r="AHP6" s="139">
        <f t="shared" si="432"/>
        <v>4</v>
      </c>
      <c r="AHQ6" s="139">
        <f t="shared" si="432"/>
        <v>5</v>
      </c>
      <c r="AHR6" s="139">
        <f t="shared" si="432"/>
        <v>6</v>
      </c>
      <c r="AHS6" s="139">
        <f t="shared" si="432"/>
        <v>7</v>
      </c>
      <c r="AHT6" s="139">
        <f t="shared" si="432"/>
        <v>8</v>
      </c>
      <c r="AHU6" s="139">
        <f t="shared" si="432"/>
        <v>9</v>
      </c>
      <c r="AHV6" s="139">
        <f t="shared" si="432"/>
        <v>10</v>
      </c>
      <c r="AHW6" s="139">
        <f t="shared" si="432"/>
        <v>11</v>
      </c>
      <c r="AHX6" s="139">
        <f t="shared" si="432"/>
        <v>12</v>
      </c>
      <c r="AHY6" s="139">
        <f t="shared" si="432"/>
        <v>13</v>
      </c>
      <c r="AHZ6" s="139">
        <f t="shared" si="432"/>
        <v>14</v>
      </c>
      <c r="AIA6" s="139">
        <f t="shared" si="432"/>
        <v>15</v>
      </c>
      <c r="AIB6" s="139">
        <f t="shared" si="432"/>
        <v>16</v>
      </c>
      <c r="AIC6" s="139">
        <f t="shared" si="432"/>
        <v>17</v>
      </c>
      <c r="AID6" s="139">
        <f t="shared" si="432"/>
        <v>18</v>
      </c>
      <c r="AIE6" s="139">
        <f t="shared" si="432"/>
        <v>19</v>
      </c>
      <c r="AIF6" s="139">
        <f t="shared" si="432"/>
        <v>20</v>
      </c>
      <c r="AIG6" s="139">
        <f t="shared" si="432"/>
        <v>21</v>
      </c>
      <c r="AIH6" s="139">
        <f t="shared" si="432"/>
        <v>22</v>
      </c>
      <c r="AII6" s="139">
        <f t="shared" si="432"/>
        <v>23</v>
      </c>
      <c r="AIJ6" s="139">
        <f t="shared" si="432"/>
        <v>0</v>
      </c>
      <c r="AIK6" s="139">
        <f t="shared" si="432"/>
        <v>1</v>
      </c>
      <c r="AIL6" s="139">
        <f t="shared" si="432"/>
        <v>2</v>
      </c>
      <c r="AIM6" s="139">
        <f t="shared" si="432"/>
        <v>3</v>
      </c>
      <c r="AIN6" s="139">
        <f t="shared" si="432"/>
        <v>4</v>
      </c>
      <c r="AIO6" s="139">
        <f t="shared" si="432"/>
        <v>5</v>
      </c>
      <c r="AIP6" s="139">
        <f t="shared" si="432"/>
        <v>6</v>
      </c>
      <c r="AIQ6" s="139">
        <f t="shared" si="432"/>
        <v>7</v>
      </c>
      <c r="AIR6" s="139">
        <f t="shared" ref="AIR6:ALC6" si="433">MATCH(AIR3,ID_TM,0)-1</f>
        <v>8</v>
      </c>
      <c r="AIS6" s="139">
        <f t="shared" si="433"/>
        <v>9</v>
      </c>
      <c r="AIT6" s="139">
        <f t="shared" si="433"/>
        <v>10</v>
      </c>
      <c r="AIU6" s="139">
        <f t="shared" si="433"/>
        <v>11</v>
      </c>
      <c r="AIV6" s="139">
        <f t="shared" si="433"/>
        <v>12</v>
      </c>
      <c r="AIW6" s="139">
        <f t="shared" si="433"/>
        <v>13</v>
      </c>
      <c r="AIX6" s="139">
        <f t="shared" si="433"/>
        <v>14</v>
      </c>
      <c r="AIY6" s="139">
        <f t="shared" si="433"/>
        <v>15</v>
      </c>
      <c r="AIZ6" s="139">
        <f t="shared" si="433"/>
        <v>16</v>
      </c>
      <c r="AJA6" s="139">
        <f t="shared" si="433"/>
        <v>17</v>
      </c>
      <c r="AJB6" s="139">
        <f t="shared" si="433"/>
        <v>18</v>
      </c>
      <c r="AJC6" s="139">
        <f t="shared" si="433"/>
        <v>19</v>
      </c>
      <c r="AJD6" s="139">
        <f t="shared" si="433"/>
        <v>20</v>
      </c>
      <c r="AJE6" s="139">
        <f t="shared" si="433"/>
        <v>21</v>
      </c>
      <c r="AJF6" s="139">
        <f t="shared" si="433"/>
        <v>22</v>
      </c>
      <c r="AJG6" s="139">
        <f t="shared" si="433"/>
        <v>23</v>
      </c>
      <c r="AJH6" s="139">
        <f t="shared" si="433"/>
        <v>0</v>
      </c>
      <c r="AJI6" s="139">
        <f t="shared" si="433"/>
        <v>1</v>
      </c>
      <c r="AJJ6" s="139">
        <f t="shared" si="433"/>
        <v>2</v>
      </c>
      <c r="AJK6" s="139">
        <f t="shared" si="433"/>
        <v>3</v>
      </c>
      <c r="AJL6" s="139">
        <f t="shared" si="433"/>
        <v>4</v>
      </c>
      <c r="AJM6" s="139">
        <f t="shared" si="433"/>
        <v>5</v>
      </c>
      <c r="AJN6" s="139">
        <f t="shared" si="433"/>
        <v>6</v>
      </c>
      <c r="AJO6" s="139">
        <f t="shared" si="433"/>
        <v>7</v>
      </c>
      <c r="AJP6" s="139">
        <f t="shared" si="433"/>
        <v>8</v>
      </c>
      <c r="AJQ6" s="139">
        <f t="shared" si="433"/>
        <v>9</v>
      </c>
      <c r="AJR6" s="139">
        <f t="shared" si="433"/>
        <v>10</v>
      </c>
      <c r="AJS6" s="139">
        <f t="shared" si="433"/>
        <v>11</v>
      </c>
      <c r="AJT6" s="139">
        <f t="shared" si="433"/>
        <v>12</v>
      </c>
      <c r="AJU6" s="139">
        <f t="shared" si="433"/>
        <v>13</v>
      </c>
      <c r="AJV6" s="139">
        <f t="shared" si="433"/>
        <v>14</v>
      </c>
      <c r="AJW6" s="139">
        <f t="shared" si="433"/>
        <v>15</v>
      </c>
      <c r="AJX6" s="139">
        <f t="shared" si="433"/>
        <v>16</v>
      </c>
      <c r="AJY6" s="139">
        <f t="shared" si="433"/>
        <v>17</v>
      </c>
      <c r="AJZ6" s="139">
        <f t="shared" si="433"/>
        <v>18</v>
      </c>
      <c r="AKA6" s="139">
        <f t="shared" si="433"/>
        <v>19</v>
      </c>
      <c r="AKB6" s="139">
        <f t="shared" si="433"/>
        <v>20</v>
      </c>
      <c r="AKC6" s="139">
        <f t="shared" si="433"/>
        <v>21</v>
      </c>
      <c r="AKD6" s="139">
        <f t="shared" si="433"/>
        <v>22</v>
      </c>
      <c r="AKE6" s="139">
        <f t="shared" si="433"/>
        <v>23</v>
      </c>
      <c r="AKF6" s="139">
        <f t="shared" si="433"/>
        <v>0</v>
      </c>
      <c r="AKG6" s="139">
        <f t="shared" si="433"/>
        <v>1</v>
      </c>
      <c r="AKH6" s="139">
        <f t="shared" si="433"/>
        <v>2</v>
      </c>
      <c r="AKI6" s="139">
        <f t="shared" si="433"/>
        <v>3</v>
      </c>
      <c r="AKJ6" s="139">
        <f t="shared" si="433"/>
        <v>4</v>
      </c>
      <c r="AKK6" s="139">
        <f t="shared" si="433"/>
        <v>5</v>
      </c>
      <c r="AKL6" s="139">
        <f t="shared" si="433"/>
        <v>6</v>
      </c>
      <c r="AKM6" s="139">
        <f t="shared" si="433"/>
        <v>7</v>
      </c>
      <c r="AKN6" s="139">
        <f t="shared" si="433"/>
        <v>8</v>
      </c>
      <c r="AKO6" s="139">
        <f t="shared" si="433"/>
        <v>9</v>
      </c>
      <c r="AKP6" s="139">
        <f t="shared" si="433"/>
        <v>10</v>
      </c>
      <c r="AKQ6" s="139">
        <f t="shared" si="433"/>
        <v>11</v>
      </c>
      <c r="AKR6" s="139">
        <f t="shared" si="433"/>
        <v>12</v>
      </c>
      <c r="AKS6" s="139">
        <f t="shared" si="433"/>
        <v>13</v>
      </c>
      <c r="AKT6" s="139">
        <f t="shared" si="433"/>
        <v>14</v>
      </c>
      <c r="AKU6" s="139">
        <f t="shared" si="433"/>
        <v>15</v>
      </c>
      <c r="AKV6" s="139">
        <f t="shared" si="433"/>
        <v>16</v>
      </c>
      <c r="AKW6" s="139">
        <f t="shared" si="433"/>
        <v>17</v>
      </c>
      <c r="AKX6" s="139">
        <f t="shared" si="433"/>
        <v>18</v>
      </c>
      <c r="AKY6" s="139">
        <f t="shared" si="433"/>
        <v>19</v>
      </c>
      <c r="AKZ6" s="139">
        <f t="shared" si="433"/>
        <v>20</v>
      </c>
      <c r="ALA6" s="139">
        <f t="shared" si="433"/>
        <v>21</v>
      </c>
      <c r="ALB6" s="139">
        <f t="shared" si="433"/>
        <v>22</v>
      </c>
      <c r="ALC6" s="139">
        <f t="shared" si="433"/>
        <v>23</v>
      </c>
      <c r="ALD6" s="139">
        <f t="shared" ref="ALD6:ANO6" si="434">MATCH(ALD3,ID_TM,0)-1</f>
        <v>0</v>
      </c>
      <c r="ALE6" s="139">
        <f t="shared" si="434"/>
        <v>1</v>
      </c>
      <c r="ALF6" s="139">
        <f t="shared" si="434"/>
        <v>2</v>
      </c>
      <c r="ALG6" s="139">
        <f t="shared" si="434"/>
        <v>3</v>
      </c>
      <c r="ALH6" s="139">
        <f t="shared" si="434"/>
        <v>4</v>
      </c>
      <c r="ALI6" s="139">
        <f t="shared" si="434"/>
        <v>5</v>
      </c>
      <c r="ALJ6" s="139">
        <f t="shared" si="434"/>
        <v>6</v>
      </c>
      <c r="ALK6" s="139">
        <f t="shared" si="434"/>
        <v>7</v>
      </c>
      <c r="ALL6" s="139">
        <f t="shared" si="434"/>
        <v>8</v>
      </c>
      <c r="ALM6" s="139">
        <f t="shared" si="434"/>
        <v>9</v>
      </c>
      <c r="ALN6" s="139">
        <f t="shared" si="434"/>
        <v>10</v>
      </c>
      <c r="ALO6" s="139">
        <f t="shared" si="434"/>
        <v>11</v>
      </c>
      <c r="ALP6" s="139">
        <f t="shared" si="434"/>
        <v>12</v>
      </c>
      <c r="ALQ6" s="139">
        <f t="shared" si="434"/>
        <v>13</v>
      </c>
      <c r="ALR6" s="139">
        <f t="shared" si="434"/>
        <v>14</v>
      </c>
      <c r="ALS6" s="139">
        <f t="shared" si="434"/>
        <v>15</v>
      </c>
      <c r="ALT6" s="139">
        <f t="shared" si="434"/>
        <v>16</v>
      </c>
      <c r="ALU6" s="139">
        <f t="shared" si="434"/>
        <v>17</v>
      </c>
      <c r="ALV6" s="139">
        <f t="shared" si="434"/>
        <v>18</v>
      </c>
      <c r="ALW6" s="139">
        <f t="shared" si="434"/>
        <v>19</v>
      </c>
      <c r="ALX6" s="139">
        <f t="shared" si="434"/>
        <v>20</v>
      </c>
      <c r="ALY6" s="139">
        <f t="shared" si="434"/>
        <v>21</v>
      </c>
      <c r="ALZ6" s="139">
        <f t="shared" si="434"/>
        <v>22</v>
      </c>
      <c r="AMA6" s="139">
        <f t="shared" si="434"/>
        <v>23</v>
      </c>
      <c r="AMB6" s="139">
        <f t="shared" si="434"/>
        <v>0</v>
      </c>
      <c r="AMC6" s="139">
        <f t="shared" si="434"/>
        <v>1</v>
      </c>
      <c r="AMD6" s="139">
        <f t="shared" si="434"/>
        <v>2</v>
      </c>
      <c r="AME6" s="139">
        <f t="shared" si="434"/>
        <v>3</v>
      </c>
      <c r="AMF6" s="139">
        <f t="shared" si="434"/>
        <v>4</v>
      </c>
      <c r="AMG6" s="139">
        <f t="shared" si="434"/>
        <v>5</v>
      </c>
      <c r="AMH6" s="139">
        <f t="shared" si="434"/>
        <v>6</v>
      </c>
      <c r="AMI6" s="139">
        <f t="shared" si="434"/>
        <v>7</v>
      </c>
      <c r="AMJ6" s="139">
        <f t="shared" si="434"/>
        <v>8</v>
      </c>
      <c r="AMK6" s="139">
        <f t="shared" si="434"/>
        <v>9</v>
      </c>
      <c r="AML6" s="139">
        <f t="shared" si="434"/>
        <v>10</v>
      </c>
      <c r="AMM6" s="139">
        <f t="shared" si="434"/>
        <v>11</v>
      </c>
      <c r="AMN6" s="139">
        <f t="shared" si="434"/>
        <v>12</v>
      </c>
      <c r="AMO6" s="139">
        <f t="shared" si="434"/>
        <v>13</v>
      </c>
      <c r="AMP6" s="139">
        <f t="shared" si="434"/>
        <v>14</v>
      </c>
      <c r="AMQ6" s="139">
        <f t="shared" si="434"/>
        <v>15</v>
      </c>
      <c r="AMR6" s="139">
        <f t="shared" si="434"/>
        <v>16</v>
      </c>
      <c r="AMS6" s="139">
        <f t="shared" si="434"/>
        <v>17</v>
      </c>
      <c r="AMT6" s="139">
        <f t="shared" si="434"/>
        <v>18</v>
      </c>
      <c r="AMU6" s="139">
        <f t="shared" si="434"/>
        <v>19</v>
      </c>
      <c r="AMV6" s="139">
        <f t="shared" si="434"/>
        <v>20</v>
      </c>
      <c r="AMW6" s="139">
        <f t="shared" si="434"/>
        <v>21</v>
      </c>
      <c r="AMX6" s="139">
        <f t="shared" si="434"/>
        <v>22</v>
      </c>
      <c r="AMY6" s="139">
        <f t="shared" si="434"/>
        <v>23</v>
      </c>
      <c r="AMZ6" s="139">
        <f t="shared" si="434"/>
        <v>0</v>
      </c>
      <c r="ANA6" s="139">
        <f t="shared" si="434"/>
        <v>1</v>
      </c>
      <c r="ANB6" s="139">
        <f t="shared" si="434"/>
        <v>2</v>
      </c>
      <c r="ANC6" s="139">
        <f t="shared" si="434"/>
        <v>3</v>
      </c>
      <c r="AND6" s="139">
        <f t="shared" si="434"/>
        <v>4</v>
      </c>
      <c r="ANE6" s="139">
        <f t="shared" si="434"/>
        <v>5</v>
      </c>
      <c r="ANF6" s="139">
        <f t="shared" si="434"/>
        <v>6</v>
      </c>
      <c r="ANG6" s="139">
        <f t="shared" si="434"/>
        <v>7</v>
      </c>
      <c r="ANH6" s="139">
        <f t="shared" si="434"/>
        <v>8</v>
      </c>
      <c r="ANI6" s="139">
        <f t="shared" si="434"/>
        <v>9</v>
      </c>
      <c r="ANJ6" s="139">
        <f t="shared" si="434"/>
        <v>10</v>
      </c>
      <c r="ANK6" s="139">
        <f t="shared" si="434"/>
        <v>11</v>
      </c>
      <c r="ANL6" s="139">
        <f t="shared" si="434"/>
        <v>12</v>
      </c>
      <c r="ANM6" s="139">
        <f t="shared" si="434"/>
        <v>13</v>
      </c>
      <c r="ANN6" s="139">
        <f t="shared" si="434"/>
        <v>14</v>
      </c>
      <c r="ANO6" s="139">
        <f t="shared" si="434"/>
        <v>15</v>
      </c>
      <c r="ANP6" s="139">
        <f t="shared" ref="ANP6:AQA6" si="435">MATCH(ANP3,ID_TM,0)-1</f>
        <v>16</v>
      </c>
      <c r="ANQ6" s="139">
        <f t="shared" si="435"/>
        <v>17</v>
      </c>
      <c r="ANR6" s="139">
        <f t="shared" si="435"/>
        <v>18</v>
      </c>
      <c r="ANS6" s="139">
        <f t="shared" si="435"/>
        <v>19</v>
      </c>
      <c r="ANT6" s="139">
        <f t="shared" si="435"/>
        <v>20</v>
      </c>
      <c r="ANU6" s="139">
        <f t="shared" si="435"/>
        <v>21</v>
      </c>
      <c r="ANV6" s="139">
        <f t="shared" si="435"/>
        <v>22</v>
      </c>
      <c r="ANW6" s="139">
        <f t="shared" si="435"/>
        <v>23</v>
      </c>
      <c r="ANX6" s="139">
        <f t="shared" si="435"/>
        <v>0</v>
      </c>
      <c r="ANY6" s="139">
        <f t="shared" si="435"/>
        <v>1</v>
      </c>
      <c r="ANZ6" s="139">
        <f t="shared" si="435"/>
        <v>2</v>
      </c>
      <c r="AOA6" s="139">
        <f t="shared" si="435"/>
        <v>3</v>
      </c>
      <c r="AOB6" s="139">
        <f t="shared" si="435"/>
        <v>4</v>
      </c>
      <c r="AOC6" s="139">
        <f t="shared" si="435"/>
        <v>5</v>
      </c>
      <c r="AOD6" s="139">
        <f t="shared" si="435"/>
        <v>6</v>
      </c>
      <c r="AOE6" s="139">
        <f t="shared" si="435"/>
        <v>7</v>
      </c>
      <c r="AOF6" s="139">
        <f t="shared" si="435"/>
        <v>8</v>
      </c>
      <c r="AOG6" s="139">
        <f t="shared" si="435"/>
        <v>9</v>
      </c>
      <c r="AOH6" s="139">
        <f t="shared" si="435"/>
        <v>10</v>
      </c>
      <c r="AOI6" s="139">
        <f t="shared" si="435"/>
        <v>11</v>
      </c>
      <c r="AOJ6" s="139">
        <f t="shared" si="435"/>
        <v>12</v>
      </c>
      <c r="AOK6" s="139">
        <f t="shared" si="435"/>
        <v>13</v>
      </c>
      <c r="AOL6" s="139">
        <f t="shared" si="435"/>
        <v>14</v>
      </c>
      <c r="AOM6" s="139">
        <f t="shared" si="435"/>
        <v>15</v>
      </c>
      <c r="AON6" s="139">
        <f t="shared" si="435"/>
        <v>16</v>
      </c>
      <c r="AOO6" s="139">
        <f t="shared" si="435"/>
        <v>17</v>
      </c>
      <c r="AOP6" s="139">
        <f t="shared" si="435"/>
        <v>18</v>
      </c>
      <c r="AOQ6" s="139">
        <f t="shared" si="435"/>
        <v>19</v>
      </c>
      <c r="AOR6" s="139">
        <f t="shared" si="435"/>
        <v>20</v>
      </c>
      <c r="AOS6" s="139">
        <f t="shared" si="435"/>
        <v>21</v>
      </c>
      <c r="AOT6" s="139">
        <f t="shared" si="435"/>
        <v>22</v>
      </c>
      <c r="AOU6" s="139">
        <f t="shared" si="435"/>
        <v>23</v>
      </c>
      <c r="AOV6" s="139">
        <f t="shared" si="435"/>
        <v>0</v>
      </c>
      <c r="AOW6" s="139">
        <f t="shared" si="435"/>
        <v>1</v>
      </c>
      <c r="AOX6" s="139">
        <f t="shared" si="435"/>
        <v>2</v>
      </c>
      <c r="AOY6" s="139">
        <f t="shared" si="435"/>
        <v>3</v>
      </c>
      <c r="AOZ6" s="139">
        <f t="shared" si="435"/>
        <v>4</v>
      </c>
      <c r="APA6" s="139">
        <f t="shared" si="435"/>
        <v>5</v>
      </c>
      <c r="APB6" s="139">
        <f t="shared" si="435"/>
        <v>6</v>
      </c>
      <c r="APC6" s="139">
        <f t="shared" si="435"/>
        <v>7</v>
      </c>
      <c r="APD6" s="139">
        <f t="shared" si="435"/>
        <v>8</v>
      </c>
      <c r="APE6" s="139">
        <f t="shared" si="435"/>
        <v>9</v>
      </c>
      <c r="APF6" s="139">
        <f t="shared" si="435"/>
        <v>10</v>
      </c>
      <c r="APG6" s="139">
        <f t="shared" si="435"/>
        <v>11</v>
      </c>
      <c r="APH6" s="139">
        <f t="shared" si="435"/>
        <v>12</v>
      </c>
      <c r="API6" s="139">
        <f t="shared" si="435"/>
        <v>13</v>
      </c>
      <c r="APJ6" s="139">
        <f t="shared" si="435"/>
        <v>14</v>
      </c>
      <c r="APK6" s="139">
        <f t="shared" si="435"/>
        <v>15</v>
      </c>
      <c r="APL6" s="139">
        <f t="shared" si="435"/>
        <v>16</v>
      </c>
      <c r="APM6" s="139">
        <f t="shared" si="435"/>
        <v>17</v>
      </c>
      <c r="APN6" s="139">
        <f t="shared" si="435"/>
        <v>18</v>
      </c>
      <c r="APO6" s="139">
        <f t="shared" si="435"/>
        <v>19</v>
      </c>
      <c r="APP6" s="139">
        <f t="shared" si="435"/>
        <v>20</v>
      </c>
      <c r="APQ6" s="139">
        <f t="shared" si="435"/>
        <v>21</v>
      </c>
      <c r="APR6" s="139">
        <f t="shared" si="435"/>
        <v>22</v>
      </c>
      <c r="APS6" s="139">
        <f t="shared" si="435"/>
        <v>23</v>
      </c>
      <c r="APT6" s="139">
        <f t="shared" si="435"/>
        <v>0</v>
      </c>
      <c r="APU6" s="139">
        <f t="shared" si="435"/>
        <v>1</v>
      </c>
      <c r="APV6" s="139">
        <f t="shared" si="435"/>
        <v>2</v>
      </c>
      <c r="APW6" s="139">
        <f t="shared" si="435"/>
        <v>3</v>
      </c>
      <c r="APX6" s="139">
        <f t="shared" si="435"/>
        <v>4</v>
      </c>
      <c r="APY6" s="139">
        <f t="shared" si="435"/>
        <v>5</v>
      </c>
      <c r="APZ6" s="139">
        <f t="shared" si="435"/>
        <v>6</v>
      </c>
      <c r="AQA6" s="139">
        <f t="shared" si="435"/>
        <v>7</v>
      </c>
      <c r="AQB6" s="139">
        <f t="shared" ref="AQB6:ASM6" si="436">MATCH(AQB3,ID_TM,0)-1</f>
        <v>8</v>
      </c>
      <c r="AQC6" s="139">
        <f t="shared" si="436"/>
        <v>9</v>
      </c>
      <c r="AQD6" s="139">
        <f t="shared" si="436"/>
        <v>10</v>
      </c>
      <c r="AQE6" s="139">
        <f t="shared" si="436"/>
        <v>11</v>
      </c>
      <c r="AQF6" s="139">
        <f t="shared" si="436"/>
        <v>12</v>
      </c>
      <c r="AQG6" s="139">
        <f t="shared" si="436"/>
        <v>13</v>
      </c>
      <c r="AQH6" s="139">
        <f t="shared" si="436"/>
        <v>14</v>
      </c>
      <c r="AQI6" s="139">
        <f t="shared" si="436"/>
        <v>15</v>
      </c>
      <c r="AQJ6" s="139">
        <f t="shared" si="436"/>
        <v>16</v>
      </c>
      <c r="AQK6" s="139">
        <f t="shared" si="436"/>
        <v>17</v>
      </c>
      <c r="AQL6" s="139">
        <f t="shared" si="436"/>
        <v>18</v>
      </c>
      <c r="AQM6" s="139">
        <f t="shared" si="436"/>
        <v>19</v>
      </c>
      <c r="AQN6" s="139">
        <f t="shared" si="436"/>
        <v>20</v>
      </c>
      <c r="AQO6" s="139">
        <f t="shared" si="436"/>
        <v>21</v>
      </c>
      <c r="AQP6" s="139">
        <f t="shared" si="436"/>
        <v>22</v>
      </c>
      <c r="AQQ6" s="139">
        <f t="shared" si="436"/>
        <v>23</v>
      </c>
      <c r="AQR6" s="139">
        <f t="shared" si="436"/>
        <v>0</v>
      </c>
      <c r="AQS6" s="139">
        <f t="shared" si="436"/>
        <v>1</v>
      </c>
      <c r="AQT6" s="139">
        <f t="shared" si="436"/>
        <v>2</v>
      </c>
      <c r="AQU6" s="139">
        <f t="shared" si="436"/>
        <v>3</v>
      </c>
      <c r="AQV6" s="139">
        <f t="shared" si="436"/>
        <v>4</v>
      </c>
      <c r="AQW6" s="139">
        <f t="shared" si="436"/>
        <v>5</v>
      </c>
      <c r="AQX6" s="139">
        <f t="shared" si="436"/>
        <v>6</v>
      </c>
      <c r="AQY6" s="139">
        <f t="shared" si="436"/>
        <v>7</v>
      </c>
      <c r="AQZ6" s="139">
        <f t="shared" si="436"/>
        <v>8</v>
      </c>
      <c r="ARA6" s="139">
        <f t="shared" si="436"/>
        <v>9</v>
      </c>
      <c r="ARB6" s="139">
        <f t="shared" si="436"/>
        <v>10</v>
      </c>
      <c r="ARC6" s="139">
        <f t="shared" si="436"/>
        <v>11</v>
      </c>
      <c r="ARD6" s="139">
        <f t="shared" si="436"/>
        <v>12</v>
      </c>
      <c r="ARE6" s="139">
        <f t="shared" si="436"/>
        <v>13</v>
      </c>
      <c r="ARF6" s="139">
        <f t="shared" si="436"/>
        <v>14</v>
      </c>
      <c r="ARG6" s="139">
        <f t="shared" si="436"/>
        <v>15</v>
      </c>
      <c r="ARH6" s="139">
        <f t="shared" si="436"/>
        <v>16</v>
      </c>
      <c r="ARI6" s="139">
        <f t="shared" si="436"/>
        <v>17</v>
      </c>
      <c r="ARJ6" s="139">
        <f t="shared" si="436"/>
        <v>18</v>
      </c>
      <c r="ARK6" s="139">
        <f t="shared" si="436"/>
        <v>19</v>
      </c>
      <c r="ARL6" s="139">
        <f t="shared" si="436"/>
        <v>20</v>
      </c>
      <c r="ARM6" s="139">
        <f t="shared" si="436"/>
        <v>21</v>
      </c>
      <c r="ARN6" s="139">
        <f t="shared" si="436"/>
        <v>22</v>
      </c>
      <c r="ARO6" s="139">
        <f t="shared" si="436"/>
        <v>23</v>
      </c>
      <c r="ARP6" s="139">
        <f t="shared" si="436"/>
        <v>0</v>
      </c>
      <c r="ARQ6" s="139">
        <f t="shared" si="436"/>
        <v>1</v>
      </c>
      <c r="ARR6" s="139">
        <f t="shared" si="436"/>
        <v>2</v>
      </c>
      <c r="ARS6" s="139">
        <f t="shared" si="436"/>
        <v>3</v>
      </c>
      <c r="ART6" s="139">
        <f t="shared" si="436"/>
        <v>4</v>
      </c>
      <c r="ARU6" s="139">
        <f t="shared" si="436"/>
        <v>5</v>
      </c>
      <c r="ARV6" s="139">
        <f t="shared" si="436"/>
        <v>6</v>
      </c>
      <c r="ARW6" s="139">
        <f t="shared" si="436"/>
        <v>7</v>
      </c>
      <c r="ARX6" s="139">
        <f t="shared" si="436"/>
        <v>8</v>
      </c>
      <c r="ARY6" s="139">
        <f t="shared" si="436"/>
        <v>9</v>
      </c>
      <c r="ARZ6" s="139">
        <f t="shared" si="436"/>
        <v>10</v>
      </c>
      <c r="ASA6" s="139">
        <f t="shared" si="436"/>
        <v>11</v>
      </c>
      <c r="ASB6" s="139">
        <f t="shared" si="436"/>
        <v>12</v>
      </c>
      <c r="ASC6" s="139">
        <f t="shared" si="436"/>
        <v>13</v>
      </c>
      <c r="ASD6" s="139">
        <f t="shared" si="436"/>
        <v>14</v>
      </c>
      <c r="ASE6" s="139">
        <f t="shared" si="436"/>
        <v>15</v>
      </c>
      <c r="ASF6" s="139">
        <f t="shared" si="436"/>
        <v>16</v>
      </c>
      <c r="ASG6" s="139">
        <f t="shared" si="436"/>
        <v>17</v>
      </c>
      <c r="ASH6" s="139">
        <f t="shared" si="436"/>
        <v>18</v>
      </c>
      <c r="ASI6" s="139">
        <f t="shared" si="436"/>
        <v>19</v>
      </c>
      <c r="ASJ6" s="139">
        <f t="shared" si="436"/>
        <v>20</v>
      </c>
      <c r="ASK6" s="139">
        <f t="shared" si="436"/>
        <v>21</v>
      </c>
      <c r="ASL6" s="139">
        <f t="shared" si="436"/>
        <v>22</v>
      </c>
      <c r="ASM6" s="139">
        <f t="shared" si="436"/>
        <v>23</v>
      </c>
      <c r="ASN6" s="139">
        <f t="shared" ref="ASN6:AUY6" si="437">MATCH(ASN3,ID_TM,0)-1</f>
        <v>0</v>
      </c>
      <c r="ASO6" s="139">
        <f t="shared" si="437"/>
        <v>1</v>
      </c>
      <c r="ASP6" s="139">
        <f t="shared" si="437"/>
        <v>2</v>
      </c>
      <c r="ASQ6" s="139">
        <f t="shared" si="437"/>
        <v>3</v>
      </c>
      <c r="ASR6" s="139">
        <f t="shared" si="437"/>
        <v>4</v>
      </c>
      <c r="ASS6" s="139">
        <f t="shared" si="437"/>
        <v>5</v>
      </c>
      <c r="AST6" s="139">
        <f t="shared" si="437"/>
        <v>6</v>
      </c>
      <c r="ASU6" s="139">
        <f t="shared" si="437"/>
        <v>7</v>
      </c>
      <c r="ASV6" s="139">
        <f t="shared" si="437"/>
        <v>8</v>
      </c>
      <c r="ASW6" s="139">
        <f t="shared" si="437"/>
        <v>9</v>
      </c>
      <c r="ASX6" s="139">
        <f t="shared" si="437"/>
        <v>10</v>
      </c>
      <c r="ASY6" s="139">
        <f t="shared" si="437"/>
        <v>11</v>
      </c>
      <c r="ASZ6" s="139">
        <f t="shared" si="437"/>
        <v>12</v>
      </c>
      <c r="ATA6" s="139">
        <f t="shared" si="437"/>
        <v>13</v>
      </c>
      <c r="ATB6" s="139">
        <f t="shared" si="437"/>
        <v>14</v>
      </c>
      <c r="ATC6" s="139">
        <f t="shared" si="437"/>
        <v>15</v>
      </c>
      <c r="ATD6" s="139">
        <f t="shared" si="437"/>
        <v>16</v>
      </c>
      <c r="ATE6" s="139">
        <f t="shared" si="437"/>
        <v>17</v>
      </c>
      <c r="ATF6" s="139">
        <f t="shared" si="437"/>
        <v>18</v>
      </c>
      <c r="ATG6" s="139">
        <f t="shared" si="437"/>
        <v>19</v>
      </c>
      <c r="ATH6" s="139">
        <f t="shared" si="437"/>
        <v>20</v>
      </c>
      <c r="ATI6" s="139">
        <f t="shared" si="437"/>
        <v>21</v>
      </c>
      <c r="ATJ6" s="139">
        <f t="shared" si="437"/>
        <v>22</v>
      </c>
      <c r="ATK6" s="139">
        <f t="shared" si="437"/>
        <v>23</v>
      </c>
      <c r="ATL6" s="139">
        <f t="shared" si="437"/>
        <v>0</v>
      </c>
      <c r="ATM6" s="139">
        <f t="shared" si="437"/>
        <v>1</v>
      </c>
      <c r="ATN6" s="139">
        <f t="shared" si="437"/>
        <v>2</v>
      </c>
      <c r="ATO6" s="139">
        <f t="shared" si="437"/>
        <v>3</v>
      </c>
      <c r="ATP6" s="139">
        <f t="shared" si="437"/>
        <v>4</v>
      </c>
      <c r="ATQ6" s="139">
        <f t="shared" si="437"/>
        <v>5</v>
      </c>
      <c r="ATR6" s="139">
        <f t="shared" si="437"/>
        <v>6</v>
      </c>
      <c r="ATS6" s="139">
        <f t="shared" si="437"/>
        <v>7</v>
      </c>
      <c r="ATT6" s="139">
        <f t="shared" si="437"/>
        <v>8</v>
      </c>
      <c r="ATU6" s="139">
        <f t="shared" si="437"/>
        <v>9</v>
      </c>
      <c r="ATV6" s="139">
        <f t="shared" si="437"/>
        <v>10</v>
      </c>
      <c r="ATW6" s="139">
        <f t="shared" si="437"/>
        <v>11</v>
      </c>
      <c r="ATX6" s="139">
        <f t="shared" si="437"/>
        <v>12</v>
      </c>
      <c r="ATY6" s="139">
        <f t="shared" si="437"/>
        <v>13</v>
      </c>
      <c r="ATZ6" s="139">
        <f t="shared" si="437"/>
        <v>14</v>
      </c>
      <c r="AUA6" s="139">
        <f t="shared" si="437"/>
        <v>15</v>
      </c>
      <c r="AUB6" s="139">
        <f t="shared" si="437"/>
        <v>16</v>
      </c>
      <c r="AUC6" s="139">
        <f t="shared" si="437"/>
        <v>17</v>
      </c>
      <c r="AUD6" s="139">
        <f t="shared" si="437"/>
        <v>18</v>
      </c>
      <c r="AUE6" s="139">
        <f t="shared" si="437"/>
        <v>19</v>
      </c>
      <c r="AUF6" s="139">
        <f t="shared" si="437"/>
        <v>20</v>
      </c>
      <c r="AUG6" s="139">
        <f t="shared" si="437"/>
        <v>21</v>
      </c>
      <c r="AUH6" s="139">
        <f t="shared" si="437"/>
        <v>22</v>
      </c>
      <c r="AUI6" s="139">
        <f t="shared" si="437"/>
        <v>23</v>
      </c>
      <c r="AUJ6" s="139">
        <f t="shared" si="437"/>
        <v>0</v>
      </c>
      <c r="AUK6" s="139">
        <f t="shared" si="437"/>
        <v>1</v>
      </c>
      <c r="AUL6" s="139">
        <f t="shared" si="437"/>
        <v>2</v>
      </c>
      <c r="AUM6" s="139">
        <f t="shared" si="437"/>
        <v>3</v>
      </c>
      <c r="AUN6" s="139">
        <f t="shared" si="437"/>
        <v>4</v>
      </c>
      <c r="AUO6" s="139">
        <f t="shared" si="437"/>
        <v>5</v>
      </c>
      <c r="AUP6" s="139">
        <f t="shared" si="437"/>
        <v>6</v>
      </c>
      <c r="AUQ6" s="139">
        <f t="shared" si="437"/>
        <v>7</v>
      </c>
      <c r="AUR6" s="139">
        <f t="shared" si="437"/>
        <v>8</v>
      </c>
      <c r="AUS6" s="139">
        <f t="shared" si="437"/>
        <v>9</v>
      </c>
      <c r="AUT6" s="139">
        <f t="shared" si="437"/>
        <v>10</v>
      </c>
      <c r="AUU6" s="139">
        <f t="shared" si="437"/>
        <v>11</v>
      </c>
      <c r="AUV6" s="139">
        <f t="shared" si="437"/>
        <v>12</v>
      </c>
      <c r="AUW6" s="139">
        <f t="shared" si="437"/>
        <v>13</v>
      </c>
      <c r="AUX6" s="139">
        <f t="shared" si="437"/>
        <v>14</v>
      </c>
      <c r="AUY6" s="139">
        <f t="shared" si="437"/>
        <v>15</v>
      </c>
      <c r="AUZ6" s="139">
        <f t="shared" ref="AUZ6:AXK6" si="438">MATCH(AUZ3,ID_TM,0)-1</f>
        <v>16</v>
      </c>
      <c r="AVA6" s="139">
        <f t="shared" si="438"/>
        <v>17</v>
      </c>
      <c r="AVB6" s="139">
        <f t="shared" si="438"/>
        <v>18</v>
      </c>
      <c r="AVC6" s="139">
        <f t="shared" si="438"/>
        <v>19</v>
      </c>
      <c r="AVD6" s="139">
        <f t="shared" si="438"/>
        <v>20</v>
      </c>
      <c r="AVE6" s="139">
        <f t="shared" si="438"/>
        <v>21</v>
      </c>
      <c r="AVF6" s="139">
        <f t="shared" si="438"/>
        <v>22</v>
      </c>
      <c r="AVG6" s="139">
        <f t="shared" si="438"/>
        <v>23</v>
      </c>
      <c r="AVH6" s="139">
        <f t="shared" si="438"/>
        <v>0</v>
      </c>
      <c r="AVI6" s="139">
        <f t="shared" si="438"/>
        <v>1</v>
      </c>
      <c r="AVJ6" s="139">
        <f t="shared" si="438"/>
        <v>2</v>
      </c>
      <c r="AVK6" s="139">
        <f t="shared" si="438"/>
        <v>3</v>
      </c>
      <c r="AVL6" s="139">
        <f t="shared" si="438"/>
        <v>4</v>
      </c>
      <c r="AVM6" s="139">
        <f t="shared" si="438"/>
        <v>5</v>
      </c>
      <c r="AVN6" s="139">
        <f t="shared" si="438"/>
        <v>6</v>
      </c>
      <c r="AVO6" s="139">
        <f t="shared" si="438"/>
        <v>7</v>
      </c>
      <c r="AVP6" s="139">
        <f t="shared" si="438"/>
        <v>8</v>
      </c>
      <c r="AVQ6" s="139">
        <f t="shared" si="438"/>
        <v>9</v>
      </c>
      <c r="AVR6" s="139">
        <f t="shared" si="438"/>
        <v>10</v>
      </c>
      <c r="AVS6" s="139">
        <f t="shared" si="438"/>
        <v>11</v>
      </c>
      <c r="AVT6" s="139">
        <f t="shared" si="438"/>
        <v>12</v>
      </c>
      <c r="AVU6" s="139">
        <f t="shared" si="438"/>
        <v>13</v>
      </c>
      <c r="AVV6" s="139">
        <f t="shared" si="438"/>
        <v>14</v>
      </c>
      <c r="AVW6" s="139">
        <f t="shared" si="438"/>
        <v>15</v>
      </c>
      <c r="AVX6" s="139">
        <f t="shared" si="438"/>
        <v>16</v>
      </c>
      <c r="AVY6" s="139">
        <f t="shared" si="438"/>
        <v>17</v>
      </c>
      <c r="AVZ6" s="139">
        <f t="shared" si="438"/>
        <v>18</v>
      </c>
      <c r="AWA6" s="139">
        <f t="shared" si="438"/>
        <v>19</v>
      </c>
      <c r="AWB6" s="139">
        <f t="shared" si="438"/>
        <v>20</v>
      </c>
      <c r="AWC6" s="139">
        <f t="shared" si="438"/>
        <v>21</v>
      </c>
      <c r="AWD6" s="139">
        <f t="shared" si="438"/>
        <v>22</v>
      </c>
      <c r="AWE6" s="139">
        <f t="shared" si="438"/>
        <v>23</v>
      </c>
      <c r="AWF6" s="139">
        <f t="shared" si="438"/>
        <v>0</v>
      </c>
      <c r="AWG6" s="139">
        <f t="shared" si="438"/>
        <v>1</v>
      </c>
      <c r="AWH6" s="139">
        <f t="shared" si="438"/>
        <v>2</v>
      </c>
      <c r="AWI6" s="139">
        <f t="shared" si="438"/>
        <v>3</v>
      </c>
      <c r="AWJ6" s="139">
        <f t="shared" si="438"/>
        <v>4</v>
      </c>
      <c r="AWK6" s="139">
        <f t="shared" si="438"/>
        <v>5</v>
      </c>
      <c r="AWL6" s="139">
        <f t="shared" si="438"/>
        <v>6</v>
      </c>
      <c r="AWM6" s="139">
        <f t="shared" si="438"/>
        <v>7</v>
      </c>
      <c r="AWN6" s="139">
        <f t="shared" si="438"/>
        <v>8</v>
      </c>
      <c r="AWO6" s="139">
        <f t="shared" si="438"/>
        <v>9</v>
      </c>
      <c r="AWP6" s="139">
        <f t="shared" si="438"/>
        <v>10</v>
      </c>
      <c r="AWQ6" s="139">
        <f t="shared" si="438"/>
        <v>11</v>
      </c>
      <c r="AWR6" s="139">
        <f t="shared" si="438"/>
        <v>12</v>
      </c>
      <c r="AWS6" s="139">
        <f t="shared" si="438"/>
        <v>13</v>
      </c>
      <c r="AWT6" s="139">
        <f t="shared" si="438"/>
        <v>14</v>
      </c>
      <c r="AWU6" s="139">
        <f t="shared" si="438"/>
        <v>15</v>
      </c>
      <c r="AWV6" s="139">
        <f t="shared" si="438"/>
        <v>16</v>
      </c>
      <c r="AWW6" s="139">
        <f t="shared" si="438"/>
        <v>17</v>
      </c>
      <c r="AWX6" s="139">
        <f t="shared" si="438"/>
        <v>18</v>
      </c>
      <c r="AWY6" s="139">
        <f t="shared" si="438"/>
        <v>19</v>
      </c>
      <c r="AWZ6" s="139">
        <f t="shared" si="438"/>
        <v>20</v>
      </c>
      <c r="AXA6" s="139">
        <f t="shared" si="438"/>
        <v>21</v>
      </c>
      <c r="AXB6" s="139">
        <f t="shared" si="438"/>
        <v>22</v>
      </c>
      <c r="AXC6" s="139">
        <f t="shared" si="438"/>
        <v>23</v>
      </c>
      <c r="AXD6" s="139">
        <f t="shared" si="438"/>
        <v>0</v>
      </c>
      <c r="AXE6" s="139">
        <f t="shared" si="438"/>
        <v>1</v>
      </c>
      <c r="AXF6" s="139">
        <f t="shared" si="438"/>
        <v>2</v>
      </c>
      <c r="AXG6" s="139">
        <f t="shared" si="438"/>
        <v>3</v>
      </c>
      <c r="AXH6" s="139">
        <f t="shared" si="438"/>
        <v>4</v>
      </c>
      <c r="AXI6" s="139">
        <f t="shared" si="438"/>
        <v>5</v>
      </c>
      <c r="AXJ6" s="139">
        <f t="shared" si="438"/>
        <v>6</v>
      </c>
      <c r="AXK6" s="139">
        <f t="shared" si="438"/>
        <v>7</v>
      </c>
      <c r="AXL6" s="139">
        <f t="shared" ref="AXL6:AZW6" si="439">MATCH(AXL3,ID_TM,0)-1</f>
        <v>8</v>
      </c>
      <c r="AXM6" s="139">
        <f t="shared" si="439"/>
        <v>9</v>
      </c>
      <c r="AXN6" s="139">
        <f t="shared" si="439"/>
        <v>10</v>
      </c>
      <c r="AXO6" s="139">
        <f t="shared" si="439"/>
        <v>11</v>
      </c>
      <c r="AXP6" s="139">
        <f t="shared" si="439"/>
        <v>12</v>
      </c>
      <c r="AXQ6" s="139">
        <f t="shared" si="439"/>
        <v>13</v>
      </c>
      <c r="AXR6" s="139">
        <f t="shared" si="439"/>
        <v>14</v>
      </c>
      <c r="AXS6" s="139">
        <f t="shared" si="439"/>
        <v>15</v>
      </c>
      <c r="AXT6" s="139">
        <f t="shared" si="439"/>
        <v>16</v>
      </c>
      <c r="AXU6" s="139">
        <f t="shared" si="439"/>
        <v>17</v>
      </c>
      <c r="AXV6" s="139">
        <f t="shared" si="439"/>
        <v>18</v>
      </c>
      <c r="AXW6" s="139">
        <f t="shared" si="439"/>
        <v>19</v>
      </c>
      <c r="AXX6" s="139">
        <f t="shared" si="439"/>
        <v>20</v>
      </c>
      <c r="AXY6" s="139">
        <f t="shared" si="439"/>
        <v>21</v>
      </c>
      <c r="AXZ6" s="139">
        <f t="shared" si="439"/>
        <v>22</v>
      </c>
      <c r="AYA6" s="139">
        <f t="shared" si="439"/>
        <v>23</v>
      </c>
      <c r="AYB6" s="139">
        <f t="shared" si="439"/>
        <v>0</v>
      </c>
      <c r="AYC6" s="139">
        <f t="shared" si="439"/>
        <v>1</v>
      </c>
      <c r="AYD6" s="139">
        <f t="shared" si="439"/>
        <v>2</v>
      </c>
      <c r="AYE6" s="139">
        <f t="shared" si="439"/>
        <v>3</v>
      </c>
      <c r="AYF6" s="139">
        <f t="shared" si="439"/>
        <v>4</v>
      </c>
      <c r="AYG6" s="139">
        <f t="shared" si="439"/>
        <v>5</v>
      </c>
      <c r="AYH6" s="139">
        <f t="shared" si="439"/>
        <v>6</v>
      </c>
      <c r="AYI6" s="139">
        <f t="shared" si="439"/>
        <v>7</v>
      </c>
      <c r="AYJ6" s="139">
        <f t="shared" si="439"/>
        <v>8</v>
      </c>
      <c r="AYK6" s="139">
        <f t="shared" si="439"/>
        <v>9</v>
      </c>
      <c r="AYL6" s="139">
        <f t="shared" si="439"/>
        <v>10</v>
      </c>
      <c r="AYM6" s="139">
        <f t="shared" si="439"/>
        <v>11</v>
      </c>
      <c r="AYN6" s="139">
        <f t="shared" si="439"/>
        <v>12</v>
      </c>
      <c r="AYO6" s="139">
        <f t="shared" si="439"/>
        <v>13</v>
      </c>
      <c r="AYP6" s="139">
        <f t="shared" si="439"/>
        <v>14</v>
      </c>
      <c r="AYQ6" s="139">
        <f t="shared" si="439"/>
        <v>15</v>
      </c>
      <c r="AYR6" s="139">
        <f t="shared" si="439"/>
        <v>16</v>
      </c>
      <c r="AYS6" s="139">
        <f t="shared" si="439"/>
        <v>17</v>
      </c>
      <c r="AYT6" s="139">
        <f t="shared" si="439"/>
        <v>18</v>
      </c>
      <c r="AYU6" s="139">
        <f t="shared" si="439"/>
        <v>19</v>
      </c>
      <c r="AYV6" s="139">
        <f t="shared" si="439"/>
        <v>20</v>
      </c>
      <c r="AYW6" s="139">
        <f t="shared" si="439"/>
        <v>21</v>
      </c>
      <c r="AYX6" s="139">
        <f t="shared" si="439"/>
        <v>22</v>
      </c>
      <c r="AYY6" s="139">
        <f t="shared" si="439"/>
        <v>23</v>
      </c>
      <c r="AYZ6" s="139">
        <f t="shared" si="439"/>
        <v>0</v>
      </c>
      <c r="AZA6" s="139">
        <f t="shared" si="439"/>
        <v>1</v>
      </c>
      <c r="AZB6" s="139">
        <f t="shared" si="439"/>
        <v>2</v>
      </c>
      <c r="AZC6" s="139">
        <f t="shared" si="439"/>
        <v>3</v>
      </c>
      <c r="AZD6" s="139">
        <f t="shared" si="439"/>
        <v>4</v>
      </c>
      <c r="AZE6" s="139">
        <f t="shared" si="439"/>
        <v>5</v>
      </c>
      <c r="AZF6" s="139">
        <f t="shared" si="439"/>
        <v>6</v>
      </c>
      <c r="AZG6" s="139">
        <f t="shared" si="439"/>
        <v>7</v>
      </c>
      <c r="AZH6" s="139">
        <f t="shared" si="439"/>
        <v>8</v>
      </c>
      <c r="AZI6" s="139">
        <f t="shared" si="439"/>
        <v>9</v>
      </c>
      <c r="AZJ6" s="139">
        <f t="shared" si="439"/>
        <v>10</v>
      </c>
      <c r="AZK6" s="139">
        <f t="shared" si="439"/>
        <v>11</v>
      </c>
      <c r="AZL6" s="139">
        <f t="shared" si="439"/>
        <v>12</v>
      </c>
      <c r="AZM6" s="139">
        <f t="shared" si="439"/>
        <v>13</v>
      </c>
      <c r="AZN6" s="139">
        <f t="shared" si="439"/>
        <v>14</v>
      </c>
      <c r="AZO6" s="139">
        <f t="shared" si="439"/>
        <v>15</v>
      </c>
      <c r="AZP6" s="139">
        <f t="shared" si="439"/>
        <v>16</v>
      </c>
      <c r="AZQ6" s="139">
        <f t="shared" si="439"/>
        <v>17</v>
      </c>
      <c r="AZR6" s="139">
        <f t="shared" si="439"/>
        <v>18</v>
      </c>
      <c r="AZS6" s="139">
        <f t="shared" si="439"/>
        <v>19</v>
      </c>
      <c r="AZT6" s="139">
        <f t="shared" si="439"/>
        <v>20</v>
      </c>
      <c r="AZU6" s="139">
        <f t="shared" si="439"/>
        <v>21</v>
      </c>
      <c r="AZV6" s="139">
        <f t="shared" si="439"/>
        <v>22</v>
      </c>
      <c r="AZW6" s="139">
        <f t="shared" si="439"/>
        <v>23</v>
      </c>
      <c r="AZX6" s="139">
        <f t="shared" ref="AZX6:BCI6" si="440">MATCH(AZX3,ID_TM,0)-1</f>
        <v>0</v>
      </c>
      <c r="AZY6" s="139">
        <f t="shared" si="440"/>
        <v>1</v>
      </c>
      <c r="AZZ6" s="139">
        <f t="shared" si="440"/>
        <v>2</v>
      </c>
      <c r="BAA6" s="139">
        <f t="shared" si="440"/>
        <v>3</v>
      </c>
      <c r="BAB6" s="139">
        <f t="shared" si="440"/>
        <v>4</v>
      </c>
      <c r="BAC6" s="139">
        <f t="shared" si="440"/>
        <v>5</v>
      </c>
      <c r="BAD6" s="139">
        <f t="shared" si="440"/>
        <v>6</v>
      </c>
      <c r="BAE6" s="139">
        <f t="shared" si="440"/>
        <v>7</v>
      </c>
      <c r="BAF6" s="139">
        <f t="shared" si="440"/>
        <v>8</v>
      </c>
      <c r="BAG6" s="139">
        <f t="shared" si="440"/>
        <v>9</v>
      </c>
      <c r="BAH6" s="139">
        <f t="shared" si="440"/>
        <v>10</v>
      </c>
      <c r="BAI6" s="139">
        <f t="shared" si="440"/>
        <v>11</v>
      </c>
      <c r="BAJ6" s="139">
        <f t="shared" si="440"/>
        <v>12</v>
      </c>
      <c r="BAK6" s="139">
        <f t="shared" si="440"/>
        <v>13</v>
      </c>
      <c r="BAL6" s="139">
        <f t="shared" si="440"/>
        <v>14</v>
      </c>
      <c r="BAM6" s="139">
        <f t="shared" si="440"/>
        <v>15</v>
      </c>
      <c r="BAN6" s="139">
        <f t="shared" si="440"/>
        <v>16</v>
      </c>
      <c r="BAO6" s="139">
        <f t="shared" si="440"/>
        <v>17</v>
      </c>
      <c r="BAP6" s="139">
        <f t="shared" si="440"/>
        <v>18</v>
      </c>
      <c r="BAQ6" s="139">
        <f t="shared" si="440"/>
        <v>19</v>
      </c>
      <c r="BAR6" s="139">
        <f t="shared" si="440"/>
        <v>20</v>
      </c>
      <c r="BAS6" s="139">
        <f t="shared" si="440"/>
        <v>21</v>
      </c>
      <c r="BAT6" s="139">
        <f t="shared" si="440"/>
        <v>22</v>
      </c>
      <c r="BAU6" s="139">
        <f t="shared" si="440"/>
        <v>23</v>
      </c>
      <c r="BAV6" s="139">
        <f t="shared" si="440"/>
        <v>0</v>
      </c>
      <c r="BAW6" s="139">
        <f t="shared" si="440"/>
        <v>1</v>
      </c>
      <c r="BAX6" s="139">
        <f t="shared" si="440"/>
        <v>2</v>
      </c>
      <c r="BAY6" s="139">
        <f t="shared" si="440"/>
        <v>3</v>
      </c>
      <c r="BAZ6" s="139">
        <f t="shared" si="440"/>
        <v>4</v>
      </c>
      <c r="BBA6" s="139">
        <f t="shared" si="440"/>
        <v>5</v>
      </c>
      <c r="BBB6" s="139">
        <f t="shared" si="440"/>
        <v>6</v>
      </c>
      <c r="BBC6" s="139">
        <f t="shared" si="440"/>
        <v>7</v>
      </c>
      <c r="BBD6" s="139">
        <f t="shared" si="440"/>
        <v>8</v>
      </c>
      <c r="BBE6" s="139">
        <f t="shared" si="440"/>
        <v>9</v>
      </c>
      <c r="BBF6" s="139">
        <f t="shared" si="440"/>
        <v>10</v>
      </c>
      <c r="BBG6" s="139">
        <f t="shared" si="440"/>
        <v>11</v>
      </c>
      <c r="BBH6" s="139">
        <f t="shared" si="440"/>
        <v>12</v>
      </c>
      <c r="BBI6" s="139">
        <f t="shared" si="440"/>
        <v>13</v>
      </c>
      <c r="BBJ6" s="139">
        <f t="shared" si="440"/>
        <v>14</v>
      </c>
      <c r="BBK6" s="139">
        <f t="shared" si="440"/>
        <v>15</v>
      </c>
      <c r="BBL6" s="139">
        <f t="shared" si="440"/>
        <v>16</v>
      </c>
      <c r="BBM6" s="139">
        <f t="shared" si="440"/>
        <v>17</v>
      </c>
      <c r="BBN6" s="139">
        <f t="shared" si="440"/>
        <v>18</v>
      </c>
      <c r="BBO6" s="139">
        <f t="shared" si="440"/>
        <v>19</v>
      </c>
      <c r="BBP6" s="139">
        <f t="shared" si="440"/>
        <v>20</v>
      </c>
      <c r="BBQ6" s="139">
        <f t="shared" si="440"/>
        <v>21</v>
      </c>
      <c r="BBR6" s="139">
        <f t="shared" si="440"/>
        <v>22</v>
      </c>
      <c r="BBS6" s="139">
        <f t="shared" si="440"/>
        <v>23</v>
      </c>
      <c r="BBT6" s="139">
        <f t="shared" si="440"/>
        <v>0</v>
      </c>
      <c r="BBU6" s="139">
        <f t="shared" si="440"/>
        <v>1</v>
      </c>
      <c r="BBV6" s="139">
        <f t="shared" si="440"/>
        <v>2</v>
      </c>
      <c r="BBW6" s="139">
        <f t="shared" si="440"/>
        <v>3</v>
      </c>
      <c r="BBX6" s="139">
        <f t="shared" si="440"/>
        <v>4</v>
      </c>
      <c r="BBY6" s="139">
        <f t="shared" si="440"/>
        <v>5</v>
      </c>
      <c r="BBZ6" s="139">
        <f t="shared" si="440"/>
        <v>6</v>
      </c>
      <c r="BCA6" s="139">
        <f t="shared" si="440"/>
        <v>7</v>
      </c>
      <c r="BCB6" s="139">
        <f t="shared" si="440"/>
        <v>8</v>
      </c>
      <c r="BCC6" s="139">
        <f t="shared" si="440"/>
        <v>9</v>
      </c>
      <c r="BCD6" s="139">
        <f t="shared" si="440"/>
        <v>10</v>
      </c>
      <c r="BCE6" s="139">
        <f t="shared" si="440"/>
        <v>11</v>
      </c>
      <c r="BCF6" s="139">
        <f t="shared" si="440"/>
        <v>12</v>
      </c>
      <c r="BCG6" s="139">
        <f t="shared" si="440"/>
        <v>13</v>
      </c>
      <c r="BCH6" s="139">
        <f t="shared" si="440"/>
        <v>14</v>
      </c>
      <c r="BCI6" s="139">
        <f t="shared" si="440"/>
        <v>15</v>
      </c>
      <c r="BCJ6" s="139">
        <f t="shared" ref="BCJ6:BEU6" si="441">MATCH(BCJ3,ID_TM,0)-1</f>
        <v>16</v>
      </c>
      <c r="BCK6" s="139">
        <f t="shared" si="441"/>
        <v>17</v>
      </c>
      <c r="BCL6" s="139">
        <f t="shared" si="441"/>
        <v>18</v>
      </c>
      <c r="BCM6" s="139">
        <f t="shared" si="441"/>
        <v>19</v>
      </c>
      <c r="BCN6" s="139">
        <f t="shared" si="441"/>
        <v>20</v>
      </c>
      <c r="BCO6" s="139">
        <f t="shared" si="441"/>
        <v>21</v>
      </c>
      <c r="BCP6" s="139">
        <f t="shared" si="441"/>
        <v>22</v>
      </c>
      <c r="BCQ6" s="139">
        <f t="shared" si="441"/>
        <v>23</v>
      </c>
      <c r="BCR6" s="139">
        <f t="shared" si="441"/>
        <v>0</v>
      </c>
      <c r="BCS6" s="139">
        <f t="shared" si="441"/>
        <v>1</v>
      </c>
      <c r="BCT6" s="139">
        <f t="shared" si="441"/>
        <v>2</v>
      </c>
      <c r="BCU6" s="139">
        <f t="shared" si="441"/>
        <v>3</v>
      </c>
      <c r="BCV6" s="139">
        <f t="shared" si="441"/>
        <v>4</v>
      </c>
      <c r="BCW6" s="139">
        <f t="shared" si="441"/>
        <v>5</v>
      </c>
      <c r="BCX6" s="139">
        <f t="shared" si="441"/>
        <v>6</v>
      </c>
      <c r="BCY6" s="139">
        <f t="shared" si="441"/>
        <v>7</v>
      </c>
      <c r="BCZ6" s="139">
        <f t="shared" si="441"/>
        <v>8</v>
      </c>
      <c r="BDA6" s="139">
        <f t="shared" si="441"/>
        <v>9</v>
      </c>
      <c r="BDB6" s="139">
        <f t="shared" si="441"/>
        <v>10</v>
      </c>
      <c r="BDC6" s="139">
        <f t="shared" si="441"/>
        <v>11</v>
      </c>
      <c r="BDD6" s="139">
        <f t="shared" si="441"/>
        <v>12</v>
      </c>
      <c r="BDE6" s="139">
        <f t="shared" si="441"/>
        <v>13</v>
      </c>
      <c r="BDF6" s="139">
        <f t="shared" si="441"/>
        <v>14</v>
      </c>
      <c r="BDG6" s="139">
        <f t="shared" si="441"/>
        <v>15</v>
      </c>
      <c r="BDH6" s="139">
        <f t="shared" si="441"/>
        <v>16</v>
      </c>
      <c r="BDI6" s="139">
        <f t="shared" si="441"/>
        <v>17</v>
      </c>
      <c r="BDJ6" s="139">
        <f t="shared" si="441"/>
        <v>18</v>
      </c>
      <c r="BDK6" s="139">
        <f t="shared" si="441"/>
        <v>19</v>
      </c>
      <c r="BDL6" s="139">
        <f t="shared" si="441"/>
        <v>20</v>
      </c>
      <c r="BDM6" s="139">
        <f t="shared" si="441"/>
        <v>21</v>
      </c>
      <c r="BDN6" s="139">
        <f t="shared" si="441"/>
        <v>22</v>
      </c>
      <c r="BDO6" s="139">
        <f t="shared" si="441"/>
        <v>23</v>
      </c>
      <c r="BDP6" s="139">
        <f t="shared" si="441"/>
        <v>0</v>
      </c>
      <c r="BDQ6" s="139">
        <f t="shared" si="441"/>
        <v>1</v>
      </c>
      <c r="BDR6" s="139">
        <f t="shared" si="441"/>
        <v>2</v>
      </c>
      <c r="BDS6" s="139">
        <f t="shared" si="441"/>
        <v>3</v>
      </c>
      <c r="BDT6" s="139">
        <f t="shared" si="441"/>
        <v>4</v>
      </c>
      <c r="BDU6" s="139">
        <f t="shared" si="441"/>
        <v>5</v>
      </c>
      <c r="BDV6" s="139">
        <f t="shared" si="441"/>
        <v>6</v>
      </c>
      <c r="BDW6" s="139">
        <f t="shared" si="441"/>
        <v>7</v>
      </c>
      <c r="BDX6" s="139">
        <f t="shared" si="441"/>
        <v>8</v>
      </c>
      <c r="BDY6" s="139">
        <f t="shared" si="441"/>
        <v>9</v>
      </c>
      <c r="BDZ6" s="139">
        <f t="shared" si="441"/>
        <v>10</v>
      </c>
      <c r="BEA6" s="139">
        <f t="shared" si="441"/>
        <v>11</v>
      </c>
      <c r="BEB6" s="139">
        <f t="shared" si="441"/>
        <v>12</v>
      </c>
      <c r="BEC6" s="139">
        <f t="shared" si="441"/>
        <v>13</v>
      </c>
      <c r="BED6" s="139">
        <f t="shared" si="441"/>
        <v>14</v>
      </c>
      <c r="BEE6" s="139">
        <f t="shared" si="441"/>
        <v>15</v>
      </c>
      <c r="BEF6" s="139">
        <f t="shared" si="441"/>
        <v>16</v>
      </c>
      <c r="BEG6" s="139">
        <f t="shared" si="441"/>
        <v>17</v>
      </c>
      <c r="BEH6" s="139">
        <f t="shared" si="441"/>
        <v>18</v>
      </c>
      <c r="BEI6" s="139">
        <f t="shared" si="441"/>
        <v>19</v>
      </c>
      <c r="BEJ6" s="139">
        <f t="shared" si="441"/>
        <v>20</v>
      </c>
      <c r="BEK6" s="139">
        <f t="shared" si="441"/>
        <v>21</v>
      </c>
      <c r="BEL6" s="139">
        <f t="shared" si="441"/>
        <v>22</v>
      </c>
      <c r="BEM6" s="139">
        <f t="shared" si="441"/>
        <v>23</v>
      </c>
      <c r="BEN6" s="139">
        <f t="shared" si="441"/>
        <v>0</v>
      </c>
      <c r="BEO6" s="139">
        <f t="shared" si="441"/>
        <v>1</v>
      </c>
      <c r="BEP6" s="139">
        <f t="shared" si="441"/>
        <v>2</v>
      </c>
      <c r="BEQ6" s="139">
        <f t="shared" si="441"/>
        <v>3</v>
      </c>
      <c r="BER6" s="139">
        <f t="shared" si="441"/>
        <v>4</v>
      </c>
      <c r="BES6" s="139">
        <f t="shared" si="441"/>
        <v>5</v>
      </c>
      <c r="BET6" s="139">
        <f t="shared" si="441"/>
        <v>6</v>
      </c>
      <c r="BEU6" s="139">
        <f t="shared" si="441"/>
        <v>7</v>
      </c>
      <c r="BEV6" s="139">
        <f t="shared" ref="BEV6:BHG6" si="442">MATCH(BEV3,ID_TM,0)-1</f>
        <v>8</v>
      </c>
      <c r="BEW6" s="139">
        <f t="shared" si="442"/>
        <v>9</v>
      </c>
      <c r="BEX6" s="139">
        <f t="shared" si="442"/>
        <v>10</v>
      </c>
      <c r="BEY6" s="139">
        <f t="shared" si="442"/>
        <v>11</v>
      </c>
      <c r="BEZ6" s="139">
        <f t="shared" si="442"/>
        <v>12</v>
      </c>
      <c r="BFA6" s="139">
        <f t="shared" si="442"/>
        <v>13</v>
      </c>
      <c r="BFB6" s="139">
        <f t="shared" si="442"/>
        <v>14</v>
      </c>
      <c r="BFC6" s="139">
        <f t="shared" si="442"/>
        <v>15</v>
      </c>
      <c r="BFD6" s="139">
        <f t="shared" si="442"/>
        <v>16</v>
      </c>
      <c r="BFE6" s="139">
        <f t="shared" si="442"/>
        <v>17</v>
      </c>
      <c r="BFF6" s="139">
        <f t="shared" si="442"/>
        <v>18</v>
      </c>
      <c r="BFG6" s="139">
        <f t="shared" si="442"/>
        <v>19</v>
      </c>
      <c r="BFH6" s="139">
        <f t="shared" si="442"/>
        <v>20</v>
      </c>
      <c r="BFI6" s="139">
        <f t="shared" si="442"/>
        <v>21</v>
      </c>
      <c r="BFJ6" s="139">
        <f t="shared" si="442"/>
        <v>22</v>
      </c>
      <c r="BFK6" s="139">
        <f t="shared" si="442"/>
        <v>23</v>
      </c>
      <c r="BFL6" s="139">
        <f t="shared" si="442"/>
        <v>0</v>
      </c>
      <c r="BFM6" s="139">
        <f t="shared" si="442"/>
        <v>1</v>
      </c>
      <c r="BFN6" s="139">
        <f t="shared" si="442"/>
        <v>2</v>
      </c>
      <c r="BFO6" s="139">
        <f t="shared" si="442"/>
        <v>3</v>
      </c>
      <c r="BFP6" s="139">
        <f t="shared" si="442"/>
        <v>4</v>
      </c>
      <c r="BFQ6" s="139">
        <f t="shared" si="442"/>
        <v>5</v>
      </c>
      <c r="BFR6" s="139">
        <f t="shared" si="442"/>
        <v>6</v>
      </c>
      <c r="BFS6" s="139">
        <f t="shared" si="442"/>
        <v>7</v>
      </c>
      <c r="BFT6" s="139">
        <f t="shared" si="442"/>
        <v>8</v>
      </c>
      <c r="BFU6" s="139">
        <f t="shared" si="442"/>
        <v>9</v>
      </c>
      <c r="BFV6" s="139">
        <f t="shared" si="442"/>
        <v>10</v>
      </c>
      <c r="BFW6" s="139">
        <f t="shared" si="442"/>
        <v>11</v>
      </c>
      <c r="BFX6" s="139">
        <f t="shared" si="442"/>
        <v>12</v>
      </c>
      <c r="BFY6" s="139">
        <f t="shared" si="442"/>
        <v>13</v>
      </c>
      <c r="BFZ6" s="139">
        <f t="shared" si="442"/>
        <v>14</v>
      </c>
      <c r="BGA6" s="139">
        <f t="shared" si="442"/>
        <v>15</v>
      </c>
      <c r="BGB6" s="139">
        <f t="shared" si="442"/>
        <v>16</v>
      </c>
      <c r="BGC6" s="139">
        <f t="shared" si="442"/>
        <v>17</v>
      </c>
      <c r="BGD6" s="139">
        <f t="shared" si="442"/>
        <v>18</v>
      </c>
      <c r="BGE6" s="139">
        <f t="shared" si="442"/>
        <v>19</v>
      </c>
      <c r="BGF6" s="139">
        <f t="shared" si="442"/>
        <v>20</v>
      </c>
      <c r="BGG6" s="139">
        <f t="shared" si="442"/>
        <v>21</v>
      </c>
      <c r="BGH6" s="139">
        <f t="shared" si="442"/>
        <v>22</v>
      </c>
      <c r="BGI6" s="139">
        <f t="shared" si="442"/>
        <v>23</v>
      </c>
      <c r="BGJ6" s="139">
        <f t="shared" si="442"/>
        <v>0</v>
      </c>
      <c r="BGK6" s="139">
        <f t="shared" si="442"/>
        <v>1</v>
      </c>
      <c r="BGL6" s="139">
        <f t="shared" si="442"/>
        <v>2</v>
      </c>
      <c r="BGM6" s="139">
        <f t="shared" si="442"/>
        <v>3</v>
      </c>
      <c r="BGN6" s="139">
        <f t="shared" si="442"/>
        <v>4</v>
      </c>
      <c r="BGO6" s="139">
        <f t="shared" si="442"/>
        <v>5</v>
      </c>
      <c r="BGP6" s="139">
        <f t="shared" si="442"/>
        <v>6</v>
      </c>
      <c r="BGQ6" s="139">
        <f t="shared" si="442"/>
        <v>7</v>
      </c>
      <c r="BGR6" s="139">
        <f t="shared" si="442"/>
        <v>8</v>
      </c>
      <c r="BGS6" s="139">
        <f t="shared" si="442"/>
        <v>9</v>
      </c>
      <c r="BGT6" s="139">
        <f t="shared" si="442"/>
        <v>10</v>
      </c>
      <c r="BGU6" s="139">
        <f t="shared" si="442"/>
        <v>11</v>
      </c>
      <c r="BGV6" s="139">
        <f t="shared" si="442"/>
        <v>12</v>
      </c>
      <c r="BGW6" s="139">
        <f t="shared" si="442"/>
        <v>13</v>
      </c>
      <c r="BGX6" s="139">
        <f t="shared" si="442"/>
        <v>14</v>
      </c>
      <c r="BGY6" s="139">
        <f t="shared" si="442"/>
        <v>15</v>
      </c>
      <c r="BGZ6" s="139">
        <f t="shared" si="442"/>
        <v>16</v>
      </c>
      <c r="BHA6" s="139">
        <f t="shared" si="442"/>
        <v>17</v>
      </c>
      <c r="BHB6" s="139">
        <f t="shared" si="442"/>
        <v>18</v>
      </c>
      <c r="BHC6" s="139">
        <f t="shared" si="442"/>
        <v>19</v>
      </c>
      <c r="BHD6" s="139">
        <f t="shared" si="442"/>
        <v>20</v>
      </c>
      <c r="BHE6" s="139">
        <f t="shared" si="442"/>
        <v>21</v>
      </c>
      <c r="BHF6" s="139">
        <f t="shared" si="442"/>
        <v>22</v>
      </c>
      <c r="BHG6" s="139">
        <f t="shared" si="442"/>
        <v>23</v>
      </c>
      <c r="BHH6" s="139">
        <f t="shared" ref="BHH6:BJS6" si="443">MATCH(BHH3,ID_TM,0)-1</f>
        <v>0</v>
      </c>
      <c r="BHI6" s="139">
        <f t="shared" si="443"/>
        <v>1</v>
      </c>
      <c r="BHJ6" s="139">
        <f t="shared" si="443"/>
        <v>2</v>
      </c>
      <c r="BHK6" s="139">
        <f t="shared" si="443"/>
        <v>3</v>
      </c>
      <c r="BHL6" s="139">
        <f t="shared" si="443"/>
        <v>4</v>
      </c>
      <c r="BHM6" s="139">
        <f t="shared" si="443"/>
        <v>5</v>
      </c>
      <c r="BHN6" s="139">
        <f t="shared" si="443"/>
        <v>6</v>
      </c>
      <c r="BHO6" s="139">
        <f t="shared" si="443"/>
        <v>7</v>
      </c>
      <c r="BHP6" s="139">
        <f t="shared" si="443"/>
        <v>8</v>
      </c>
      <c r="BHQ6" s="139">
        <f t="shared" si="443"/>
        <v>9</v>
      </c>
      <c r="BHR6" s="139">
        <f t="shared" si="443"/>
        <v>10</v>
      </c>
      <c r="BHS6" s="139">
        <f t="shared" si="443"/>
        <v>11</v>
      </c>
      <c r="BHT6" s="139">
        <f t="shared" si="443"/>
        <v>12</v>
      </c>
      <c r="BHU6" s="139">
        <f t="shared" si="443"/>
        <v>13</v>
      </c>
      <c r="BHV6" s="139">
        <f t="shared" si="443"/>
        <v>14</v>
      </c>
      <c r="BHW6" s="139">
        <f t="shared" si="443"/>
        <v>15</v>
      </c>
      <c r="BHX6" s="139">
        <f t="shared" si="443"/>
        <v>16</v>
      </c>
      <c r="BHY6" s="139">
        <f t="shared" si="443"/>
        <v>17</v>
      </c>
      <c r="BHZ6" s="139">
        <f t="shared" si="443"/>
        <v>18</v>
      </c>
      <c r="BIA6" s="139">
        <f t="shared" si="443"/>
        <v>19</v>
      </c>
      <c r="BIB6" s="139">
        <f t="shared" si="443"/>
        <v>20</v>
      </c>
      <c r="BIC6" s="139">
        <f t="shared" si="443"/>
        <v>21</v>
      </c>
      <c r="BID6" s="139">
        <f t="shared" si="443"/>
        <v>22</v>
      </c>
      <c r="BIE6" s="139">
        <f t="shared" si="443"/>
        <v>23</v>
      </c>
      <c r="BIF6" s="139">
        <f t="shared" si="443"/>
        <v>0</v>
      </c>
      <c r="BIG6" s="139">
        <f t="shared" si="443"/>
        <v>1</v>
      </c>
      <c r="BIH6" s="139">
        <f t="shared" si="443"/>
        <v>2</v>
      </c>
      <c r="BII6" s="139">
        <f t="shared" si="443"/>
        <v>3</v>
      </c>
      <c r="BIJ6" s="139">
        <f t="shared" si="443"/>
        <v>4</v>
      </c>
      <c r="BIK6" s="139">
        <f t="shared" si="443"/>
        <v>5</v>
      </c>
      <c r="BIL6" s="139">
        <f t="shared" si="443"/>
        <v>6</v>
      </c>
      <c r="BIM6" s="139">
        <f t="shared" si="443"/>
        <v>7</v>
      </c>
      <c r="BIN6" s="139">
        <f t="shared" si="443"/>
        <v>8</v>
      </c>
      <c r="BIO6" s="139">
        <f t="shared" si="443"/>
        <v>9</v>
      </c>
      <c r="BIP6" s="139">
        <f t="shared" si="443"/>
        <v>10</v>
      </c>
      <c r="BIQ6" s="139">
        <f t="shared" si="443"/>
        <v>11</v>
      </c>
      <c r="BIR6" s="139">
        <f t="shared" si="443"/>
        <v>12</v>
      </c>
      <c r="BIS6" s="139">
        <f t="shared" si="443"/>
        <v>13</v>
      </c>
      <c r="BIT6" s="139">
        <f t="shared" si="443"/>
        <v>14</v>
      </c>
      <c r="BIU6" s="139">
        <f t="shared" si="443"/>
        <v>15</v>
      </c>
      <c r="BIV6" s="139">
        <f t="shared" si="443"/>
        <v>16</v>
      </c>
      <c r="BIW6" s="139">
        <f t="shared" si="443"/>
        <v>17</v>
      </c>
      <c r="BIX6" s="139">
        <f t="shared" si="443"/>
        <v>18</v>
      </c>
      <c r="BIY6" s="139">
        <f t="shared" si="443"/>
        <v>19</v>
      </c>
      <c r="BIZ6" s="139">
        <f t="shared" si="443"/>
        <v>20</v>
      </c>
      <c r="BJA6" s="139">
        <f t="shared" si="443"/>
        <v>21</v>
      </c>
      <c r="BJB6" s="139">
        <f t="shared" si="443"/>
        <v>22</v>
      </c>
      <c r="BJC6" s="139">
        <f t="shared" si="443"/>
        <v>23</v>
      </c>
      <c r="BJD6" s="139">
        <f t="shared" si="443"/>
        <v>0</v>
      </c>
      <c r="BJE6" s="139">
        <f t="shared" si="443"/>
        <v>1</v>
      </c>
      <c r="BJF6" s="139">
        <f t="shared" si="443"/>
        <v>2</v>
      </c>
      <c r="BJG6" s="139">
        <f t="shared" si="443"/>
        <v>3</v>
      </c>
      <c r="BJH6" s="139">
        <f t="shared" si="443"/>
        <v>4</v>
      </c>
      <c r="BJI6" s="139">
        <f t="shared" si="443"/>
        <v>5</v>
      </c>
      <c r="BJJ6" s="139">
        <f t="shared" si="443"/>
        <v>6</v>
      </c>
      <c r="BJK6" s="139">
        <f t="shared" si="443"/>
        <v>7</v>
      </c>
      <c r="BJL6" s="139">
        <f t="shared" si="443"/>
        <v>8</v>
      </c>
      <c r="BJM6" s="139">
        <f t="shared" si="443"/>
        <v>9</v>
      </c>
      <c r="BJN6" s="139">
        <f t="shared" si="443"/>
        <v>10</v>
      </c>
      <c r="BJO6" s="139">
        <f t="shared" si="443"/>
        <v>11</v>
      </c>
      <c r="BJP6" s="139">
        <f t="shared" si="443"/>
        <v>12</v>
      </c>
      <c r="BJQ6" s="139">
        <f t="shared" si="443"/>
        <v>13</v>
      </c>
      <c r="BJR6" s="139">
        <f t="shared" si="443"/>
        <v>14</v>
      </c>
      <c r="BJS6" s="139">
        <f t="shared" si="443"/>
        <v>15</v>
      </c>
      <c r="BJT6" s="139">
        <f t="shared" ref="BJT6:BME6" si="444">MATCH(BJT3,ID_TM,0)-1</f>
        <v>16</v>
      </c>
      <c r="BJU6" s="139">
        <f t="shared" si="444"/>
        <v>17</v>
      </c>
      <c r="BJV6" s="139">
        <f t="shared" si="444"/>
        <v>18</v>
      </c>
      <c r="BJW6" s="139">
        <f t="shared" si="444"/>
        <v>19</v>
      </c>
      <c r="BJX6" s="139">
        <f t="shared" si="444"/>
        <v>20</v>
      </c>
      <c r="BJY6" s="139">
        <f t="shared" si="444"/>
        <v>21</v>
      </c>
      <c r="BJZ6" s="139">
        <f t="shared" si="444"/>
        <v>22</v>
      </c>
      <c r="BKA6" s="139">
        <f t="shared" si="444"/>
        <v>23</v>
      </c>
      <c r="BKB6" s="139">
        <f t="shared" si="444"/>
        <v>0</v>
      </c>
      <c r="BKC6" s="139">
        <f t="shared" si="444"/>
        <v>1</v>
      </c>
      <c r="BKD6" s="139">
        <f t="shared" si="444"/>
        <v>2</v>
      </c>
      <c r="BKE6" s="139">
        <f t="shared" si="444"/>
        <v>3</v>
      </c>
      <c r="BKF6" s="139">
        <f t="shared" si="444"/>
        <v>4</v>
      </c>
      <c r="BKG6" s="139">
        <f t="shared" si="444"/>
        <v>5</v>
      </c>
      <c r="BKH6" s="139">
        <f t="shared" si="444"/>
        <v>6</v>
      </c>
      <c r="BKI6" s="139">
        <f t="shared" si="444"/>
        <v>7</v>
      </c>
      <c r="BKJ6" s="139">
        <f t="shared" si="444"/>
        <v>8</v>
      </c>
      <c r="BKK6" s="139">
        <f t="shared" si="444"/>
        <v>9</v>
      </c>
      <c r="BKL6" s="139">
        <f t="shared" si="444"/>
        <v>10</v>
      </c>
      <c r="BKM6" s="139">
        <f t="shared" si="444"/>
        <v>11</v>
      </c>
      <c r="BKN6" s="139">
        <f t="shared" si="444"/>
        <v>12</v>
      </c>
      <c r="BKO6" s="139">
        <f t="shared" si="444"/>
        <v>13</v>
      </c>
      <c r="BKP6" s="139">
        <f t="shared" si="444"/>
        <v>14</v>
      </c>
      <c r="BKQ6" s="139">
        <f t="shared" si="444"/>
        <v>15</v>
      </c>
      <c r="BKR6" s="139">
        <f t="shared" si="444"/>
        <v>16</v>
      </c>
      <c r="BKS6" s="139">
        <f t="shared" si="444"/>
        <v>17</v>
      </c>
      <c r="BKT6" s="139">
        <f t="shared" si="444"/>
        <v>18</v>
      </c>
      <c r="BKU6" s="139">
        <f t="shared" si="444"/>
        <v>19</v>
      </c>
      <c r="BKV6" s="139">
        <f t="shared" si="444"/>
        <v>20</v>
      </c>
      <c r="BKW6" s="139">
        <f t="shared" si="444"/>
        <v>21</v>
      </c>
      <c r="BKX6" s="139">
        <f t="shared" si="444"/>
        <v>22</v>
      </c>
      <c r="BKY6" s="139">
        <f t="shared" si="444"/>
        <v>23</v>
      </c>
      <c r="BKZ6" s="139">
        <f t="shared" si="444"/>
        <v>0</v>
      </c>
      <c r="BLA6" s="139">
        <f t="shared" si="444"/>
        <v>1</v>
      </c>
      <c r="BLB6" s="139">
        <f t="shared" si="444"/>
        <v>2</v>
      </c>
      <c r="BLC6" s="139">
        <f t="shared" si="444"/>
        <v>3</v>
      </c>
      <c r="BLD6" s="139">
        <f t="shared" si="444"/>
        <v>4</v>
      </c>
      <c r="BLE6" s="139">
        <f t="shared" si="444"/>
        <v>5</v>
      </c>
      <c r="BLF6" s="139">
        <f t="shared" si="444"/>
        <v>6</v>
      </c>
      <c r="BLG6" s="139">
        <f t="shared" si="444"/>
        <v>7</v>
      </c>
      <c r="BLH6" s="139">
        <f t="shared" si="444"/>
        <v>8</v>
      </c>
      <c r="BLI6" s="139">
        <f t="shared" si="444"/>
        <v>9</v>
      </c>
      <c r="BLJ6" s="139">
        <f t="shared" si="444"/>
        <v>10</v>
      </c>
      <c r="BLK6" s="139">
        <f t="shared" si="444"/>
        <v>11</v>
      </c>
      <c r="BLL6" s="139">
        <f t="shared" si="444"/>
        <v>12</v>
      </c>
      <c r="BLM6" s="139">
        <f t="shared" si="444"/>
        <v>13</v>
      </c>
      <c r="BLN6" s="139">
        <f t="shared" si="444"/>
        <v>14</v>
      </c>
      <c r="BLO6" s="139">
        <f t="shared" si="444"/>
        <v>15</v>
      </c>
      <c r="BLP6" s="139">
        <f t="shared" si="444"/>
        <v>16</v>
      </c>
      <c r="BLQ6" s="139">
        <f t="shared" si="444"/>
        <v>17</v>
      </c>
      <c r="BLR6" s="139">
        <f t="shared" si="444"/>
        <v>18</v>
      </c>
      <c r="BLS6" s="139">
        <f t="shared" si="444"/>
        <v>19</v>
      </c>
      <c r="BLT6" s="139">
        <f t="shared" si="444"/>
        <v>20</v>
      </c>
      <c r="BLU6" s="139">
        <f t="shared" si="444"/>
        <v>21</v>
      </c>
      <c r="BLV6" s="139">
        <f t="shared" si="444"/>
        <v>22</v>
      </c>
      <c r="BLW6" s="139">
        <f t="shared" si="444"/>
        <v>23</v>
      </c>
      <c r="BLX6" s="139">
        <f t="shared" si="444"/>
        <v>0</v>
      </c>
      <c r="BLY6" s="139">
        <f t="shared" si="444"/>
        <v>1</v>
      </c>
      <c r="BLZ6" s="139">
        <f t="shared" si="444"/>
        <v>2</v>
      </c>
      <c r="BMA6" s="139">
        <f t="shared" si="444"/>
        <v>3</v>
      </c>
      <c r="BMB6" s="139">
        <f t="shared" si="444"/>
        <v>4</v>
      </c>
      <c r="BMC6" s="139">
        <f t="shared" si="444"/>
        <v>5</v>
      </c>
      <c r="BMD6" s="139">
        <f t="shared" si="444"/>
        <v>6</v>
      </c>
      <c r="BME6" s="139">
        <f t="shared" si="444"/>
        <v>7</v>
      </c>
      <c r="BMF6" s="139">
        <f t="shared" ref="BMF6:BOQ6" si="445">MATCH(BMF3,ID_TM,0)-1</f>
        <v>8</v>
      </c>
      <c r="BMG6" s="139">
        <f t="shared" si="445"/>
        <v>9</v>
      </c>
      <c r="BMH6" s="139">
        <f t="shared" si="445"/>
        <v>10</v>
      </c>
      <c r="BMI6" s="139">
        <f t="shared" si="445"/>
        <v>11</v>
      </c>
      <c r="BMJ6" s="139">
        <f t="shared" si="445"/>
        <v>12</v>
      </c>
      <c r="BMK6" s="139">
        <f t="shared" si="445"/>
        <v>13</v>
      </c>
      <c r="BML6" s="139">
        <f t="shared" si="445"/>
        <v>14</v>
      </c>
      <c r="BMM6" s="139">
        <f t="shared" si="445"/>
        <v>15</v>
      </c>
      <c r="BMN6" s="139">
        <f t="shared" si="445"/>
        <v>16</v>
      </c>
      <c r="BMO6" s="139">
        <f t="shared" si="445"/>
        <v>17</v>
      </c>
      <c r="BMP6" s="139">
        <f t="shared" si="445"/>
        <v>18</v>
      </c>
      <c r="BMQ6" s="139">
        <f t="shared" si="445"/>
        <v>19</v>
      </c>
      <c r="BMR6" s="139">
        <f t="shared" si="445"/>
        <v>20</v>
      </c>
      <c r="BMS6" s="139">
        <f t="shared" si="445"/>
        <v>21</v>
      </c>
      <c r="BMT6" s="139">
        <f t="shared" si="445"/>
        <v>22</v>
      </c>
      <c r="BMU6" s="139">
        <f t="shared" si="445"/>
        <v>23</v>
      </c>
      <c r="BMV6" s="139">
        <f t="shared" si="445"/>
        <v>0</v>
      </c>
      <c r="BMW6" s="139">
        <f t="shared" si="445"/>
        <v>1</v>
      </c>
      <c r="BMX6" s="139">
        <f t="shared" si="445"/>
        <v>2</v>
      </c>
      <c r="BMY6" s="139">
        <f t="shared" si="445"/>
        <v>3</v>
      </c>
      <c r="BMZ6" s="139">
        <f t="shared" si="445"/>
        <v>4</v>
      </c>
      <c r="BNA6" s="139">
        <f t="shared" si="445"/>
        <v>5</v>
      </c>
      <c r="BNB6" s="139">
        <f t="shared" si="445"/>
        <v>6</v>
      </c>
      <c r="BNC6" s="139">
        <f t="shared" si="445"/>
        <v>7</v>
      </c>
      <c r="BND6" s="139">
        <f t="shared" si="445"/>
        <v>8</v>
      </c>
      <c r="BNE6" s="139">
        <f t="shared" si="445"/>
        <v>9</v>
      </c>
      <c r="BNF6" s="139">
        <f t="shared" si="445"/>
        <v>10</v>
      </c>
      <c r="BNG6" s="139">
        <f t="shared" si="445"/>
        <v>11</v>
      </c>
      <c r="BNH6" s="139">
        <f t="shared" si="445"/>
        <v>12</v>
      </c>
      <c r="BNI6" s="139">
        <f t="shared" si="445"/>
        <v>13</v>
      </c>
      <c r="BNJ6" s="139">
        <f t="shared" si="445"/>
        <v>14</v>
      </c>
      <c r="BNK6" s="139">
        <f t="shared" si="445"/>
        <v>15</v>
      </c>
      <c r="BNL6" s="139">
        <f t="shared" si="445"/>
        <v>16</v>
      </c>
      <c r="BNM6" s="139">
        <f t="shared" si="445"/>
        <v>17</v>
      </c>
      <c r="BNN6" s="139">
        <f t="shared" si="445"/>
        <v>18</v>
      </c>
      <c r="BNO6" s="139">
        <f t="shared" si="445"/>
        <v>19</v>
      </c>
      <c r="BNP6" s="139">
        <f t="shared" si="445"/>
        <v>20</v>
      </c>
      <c r="BNQ6" s="139">
        <f t="shared" si="445"/>
        <v>21</v>
      </c>
      <c r="BNR6" s="139">
        <f t="shared" si="445"/>
        <v>22</v>
      </c>
      <c r="BNS6" s="139">
        <f t="shared" si="445"/>
        <v>23</v>
      </c>
      <c r="BNT6" s="139">
        <f t="shared" si="445"/>
        <v>0</v>
      </c>
      <c r="BNU6" s="139">
        <f t="shared" si="445"/>
        <v>1</v>
      </c>
      <c r="BNV6" s="139">
        <f t="shared" si="445"/>
        <v>2</v>
      </c>
      <c r="BNW6" s="139">
        <f t="shared" si="445"/>
        <v>3</v>
      </c>
      <c r="BNX6" s="139">
        <f t="shared" si="445"/>
        <v>4</v>
      </c>
      <c r="BNY6" s="139">
        <f t="shared" si="445"/>
        <v>5</v>
      </c>
      <c r="BNZ6" s="139">
        <f t="shared" si="445"/>
        <v>6</v>
      </c>
      <c r="BOA6" s="139">
        <f t="shared" si="445"/>
        <v>7</v>
      </c>
      <c r="BOB6" s="139">
        <f t="shared" si="445"/>
        <v>8</v>
      </c>
      <c r="BOC6" s="139">
        <f t="shared" si="445"/>
        <v>9</v>
      </c>
      <c r="BOD6" s="139">
        <f t="shared" si="445"/>
        <v>10</v>
      </c>
      <c r="BOE6" s="139">
        <f t="shared" si="445"/>
        <v>11</v>
      </c>
      <c r="BOF6" s="139">
        <f t="shared" si="445"/>
        <v>12</v>
      </c>
      <c r="BOG6" s="139">
        <f t="shared" si="445"/>
        <v>13</v>
      </c>
      <c r="BOH6" s="139">
        <f t="shared" si="445"/>
        <v>14</v>
      </c>
      <c r="BOI6" s="139">
        <f t="shared" si="445"/>
        <v>15</v>
      </c>
      <c r="BOJ6" s="139">
        <f t="shared" si="445"/>
        <v>16</v>
      </c>
      <c r="BOK6" s="139">
        <f t="shared" si="445"/>
        <v>17</v>
      </c>
      <c r="BOL6" s="139">
        <f t="shared" si="445"/>
        <v>18</v>
      </c>
      <c r="BOM6" s="139">
        <f t="shared" si="445"/>
        <v>19</v>
      </c>
      <c r="BON6" s="139">
        <f t="shared" si="445"/>
        <v>20</v>
      </c>
      <c r="BOO6" s="139">
        <f t="shared" si="445"/>
        <v>21</v>
      </c>
      <c r="BOP6" s="139">
        <f t="shared" si="445"/>
        <v>22</v>
      </c>
      <c r="BOQ6" s="139">
        <f t="shared" si="445"/>
        <v>23</v>
      </c>
      <c r="BOR6" s="139">
        <f t="shared" ref="BOR6:BRC6" si="446">MATCH(BOR3,ID_TM,0)-1</f>
        <v>0</v>
      </c>
      <c r="BOS6" s="139">
        <f t="shared" si="446"/>
        <v>1</v>
      </c>
      <c r="BOT6" s="139">
        <f t="shared" si="446"/>
        <v>2</v>
      </c>
      <c r="BOU6" s="139">
        <f t="shared" si="446"/>
        <v>3</v>
      </c>
      <c r="BOV6" s="139">
        <f t="shared" si="446"/>
        <v>4</v>
      </c>
      <c r="BOW6" s="139">
        <f t="shared" si="446"/>
        <v>5</v>
      </c>
      <c r="BOX6" s="139">
        <f t="shared" si="446"/>
        <v>6</v>
      </c>
      <c r="BOY6" s="139">
        <f t="shared" si="446"/>
        <v>7</v>
      </c>
      <c r="BOZ6" s="139">
        <f t="shared" si="446"/>
        <v>8</v>
      </c>
      <c r="BPA6" s="139">
        <f t="shared" si="446"/>
        <v>9</v>
      </c>
      <c r="BPB6" s="139">
        <f t="shared" si="446"/>
        <v>10</v>
      </c>
      <c r="BPC6" s="139">
        <f t="shared" si="446"/>
        <v>11</v>
      </c>
      <c r="BPD6" s="139">
        <f t="shared" si="446"/>
        <v>12</v>
      </c>
      <c r="BPE6" s="139">
        <f t="shared" si="446"/>
        <v>13</v>
      </c>
      <c r="BPF6" s="139">
        <f t="shared" si="446"/>
        <v>14</v>
      </c>
      <c r="BPG6" s="139">
        <f t="shared" si="446"/>
        <v>15</v>
      </c>
      <c r="BPH6" s="139">
        <f t="shared" si="446"/>
        <v>16</v>
      </c>
      <c r="BPI6" s="139">
        <f t="shared" si="446"/>
        <v>17</v>
      </c>
      <c r="BPJ6" s="139">
        <f t="shared" si="446"/>
        <v>18</v>
      </c>
      <c r="BPK6" s="139">
        <f t="shared" si="446"/>
        <v>19</v>
      </c>
      <c r="BPL6" s="139">
        <f t="shared" si="446"/>
        <v>20</v>
      </c>
      <c r="BPM6" s="139">
        <f t="shared" si="446"/>
        <v>21</v>
      </c>
      <c r="BPN6" s="139">
        <f t="shared" si="446"/>
        <v>22</v>
      </c>
      <c r="BPO6" s="139">
        <f t="shared" si="446"/>
        <v>23</v>
      </c>
      <c r="BPP6" s="139">
        <f t="shared" si="446"/>
        <v>0</v>
      </c>
      <c r="BPQ6" s="139">
        <f t="shared" si="446"/>
        <v>1</v>
      </c>
      <c r="BPR6" s="139">
        <f t="shared" si="446"/>
        <v>2</v>
      </c>
      <c r="BPS6" s="139">
        <f t="shared" si="446"/>
        <v>3</v>
      </c>
      <c r="BPT6" s="139">
        <f t="shared" si="446"/>
        <v>4</v>
      </c>
      <c r="BPU6" s="139">
        <f t="shared" si="446"/>
        <v>5</v>
      </c>
      <c r="BPV6" s="139">
        <f t="shared" si="446"/>
        <v>6</v>
      </c>
      <c r="BPW6" s="139">
        <f t="shared" si="446"/>
        <v>7</v>
      </c>
      <c r="BPX6" s="139">
        <f t="shared" si="446"/>
        <v>8</v>
      </c>
      <c r="BPY6" s="139">
        <f t="shared" si="446"/>
        <v>9</v>
      </c>
      <c r="BPZ6" s="139">
        <f t="shared" si="446"/>
        <v>10</v>
      </c>
      <c r="BQA6" s="139">
        <f t="shared" si="446"/>
        <v>11</v>
      </c>
      <c r="BQB6" s="139">
        <f t="shared" si="446"/>
        <v>12</v>
      </c>
      <c r="BQC6" s="139">
        <f t="shared" si="446"/>
        <v>13</v>
      </c>
      <c r="BQD6" s="139">
        <f t="shared" si="446"/>
        <v>14</v>
      </c>
      <c r="BQE6" s="139">
        <f t="shared" si="446"/>
        <v>15</v>
      </c>
      <c r="BQF6" s="139">
        <f t="shared" si="446"/>
        <v>16</v>
      </c>
      <c r="BQG6" s="139">
        <f t="shared" si="446"/>
        <v>17</v>
      </c>
      <c r="BQH6" s="139">
        <f t="shared" si="446"/>
        <v>18</v>
      </c>
      <c r="BQI6" s="139">
        <f t="shared" si="446"/>
        <v>19</v>
      </c>
      <c r="BQJ6" s="139">
        <f t="shared" si="446"/>
        <v>20</v>
      </c>
      <c r="BQK6" s="139">
        <f t="shared" si="446"/>
        <v>21</v>
      </c>
      <c r="BQL6" s="139">
        <f t="shared" si="446"/>
        <v>22</v>
      </c>
      <c r="BQM6" s="139">
        <f t="shared" si="446"/>
        <v>23</v>
      </c>
      <c r="BQN6" s="139">
        <f t="shared" si="446"/>
        <v>0</v>
      </c>
      <c r="BQO6" s="139">
        <f t="shared" si="446"/>
        <v>1</v>
      </c>
      <c r="BQP6" s="139">
        <f t="shared" si="446"/>
        <v>2</v>
      </c>
      <c r="BQQ6" s="139">
        <f t="shared" si="446"/>
        <v>3</v>
      </c>
      <c r="BQR6" s="139">
        <f t="shared" si="446"/>
        <v>4</v>
      </c>
      <c r="BQS6" s="139">
        <f t="shared" si="446"/>
        <v>5</v>
      </c>
      <c r="BQT6" s="139">
        <f t="shared" si="446"/>
        <v>6</v>
      </c>
      <c r="BQU6" s="139">
        <f t="shared" si="446"/>
        <v>7</v>
      </c>
      <c r="BQV6" s="139">
        <f t="shared" si="446"/>
        <v>8</v>
      </c>
      <c r="BQW6" s="139">
        <f t="shared" si="446"/>
        <v>9</v>
      </c>
      <c r="BQX6" s="139">
        <f t="shared" si="446"/>
        <v>10</v>
      </c>
      <c r="BQY6" s="139">
        <f t="shared" si="446"/>
        <v>11</v>
      </c>
      <c r="BQZ6" s="139">
        <f t="shared" si="446"/>
        <v>12</v>
      </c>
      <c r="BRA6" s="139">
        <f t="shared" si="446"/>
        <v>13</v>
      </c>
      <c r="BRB6" s="139">
        <f t="shared" si="446"/>
        <v>14</v>
      </c>
      <c r="BRC6" s="139">
        <f t="shared" si="446"/>
        <v>15</v>
      </c>
      <c r="BRD6" s="139">
        <f t="shared" ref="BRD6:BTO6" si="447">MATCH(BRD3,ID_TM,0)-1</f>
        <v>16</v>
      </c>
      <c r="BRE6" s="139">
        <f t="shared" si="447"/>
        <v>17</v>
      </c>
      <c r="BRF6" s="139">
        <f t="shared" si="447"/>
        <v>18</v>
      </c>
      <c r="BRG6" s="139">
        <f t="shared" si="447"/>
        <v>19</v>
      </c>
      <c r="BRH6" s="139">
        <f t="shared" si="447"/>
        <v>20</v>
      </c>
      <c r="BRI6" s="139">
        <f t="shared" si="447"/>
        <v>21</v>
      </c>
      <c r="BRJ6" s="139">
        <f t="shared" si="447"/>
        <v>22</v>
      </c>
      <c r="BRK6" s="139">
        <f t="shared" si="447"/>
        <v>23</v>
      </c>
      <c r="BRL6" s="139">
        <f t="shared" si="447"/>
        <v>0</v>
      </c>
      <c r="BRM6" s="139">
        <f t="shared" si="447"/>
        <v>1</v>
      </c>
      <c r="BRN6" s="139">
        <f t="shared" si="447"/>
        <v>2</v>
      </c>
      <c r="BRO6" s="139">
        <f t="shared" si="447"/>
        <v>3</v>
      </c>
      <c r="BRP6" s="139">
        <f t="shared" si="447"/>
        <v>4</v>
      </c>
      <c r="BRQ6" s="139">
        <f t="shared" si="447"/>
        <v>5</v>
      </c>
      <c r="BRR6" s="139">
        <f t="shared" si="447"/>
        <v>6</v>
      </c>
      <c r="BRS6" s="139">
        <f t="shared" si="447"/>
        <v>7</v>
      </c>
      <c r="BRT6" s="139">
        <f t="shared" si="447"/>
        <v>8</v>
      </c>
      <c r="BRU6" s="139">
        <f t="shared" si="447"/>
        <v>9</v>
      </c>
      <c r="BRV6" s="139">
        <f t="shared" si="447"/>
        <v>10</v>
      </c>
      <c r="BRW6" s="139">
        <f t="shared" si="447"/>
        <v>11</v>
      </c>
      <c r="BRX6" s="139">
        <f t="shared" si="447"/>
        <v>12</v>
      </c>
      <c r="BRY6" s="139">
        <f t="shared" si="447"/>
        <v>13</v>
      </c>
      <c r="BRZ6" s="139">
        <f t="shared" si="447"/>
        <v>14</v>
      </c>
      <c r="BSA6" s="139">
        <f t="shared" si="447"/>
        <v>15</v>
      </c>
      <c r="BSB6" s="139">
        <f t="shared" si="447"/>
        <v>16</v>
      </c>
      <c r="BSC6" s="139">
        <f t="shared" si="447"/>
        <v>17</v>
      </c>
      <c r="BSD6" s="139">
        <f t="shared" si="447"/>
        <v>18</v>
      </c>
      <c r="BSE6" s="139">
        <f t="shared" si="447"/>
        <v>19</v>
      </c>
      <c r="BSF6" s="139">
        <f t="shared" si="447"/>
        <v>20</v>
      </c>
      <c r="BSG6" s="139">
        <f t="shared" si="447"/>
        <v>21</v>
      </c>
      <c r="BSH6" s="139">
        <f t="shared" si="447"/>
        <v>22</v>
      </c>
      <c r="BSI6" s="139">
        <f t="shared" si="447"/>
        <v>23</v>
      </c>
      <c r="BSJ6" s="139">
        <f t="shared" si="447"/>
        <v>0</v>
      </c>
      <c r="BSK6" s="139">
        <f t="shared" si="447"/>
        <v>1</v>
      </c>
      <c r="BSL6" s="139">
        <f t="shared" si="447"/>
        <v>2</v>
      </c>
      <c r="BSM6" s="139">
        <f t="shared" si="447"/>
        <v>3</v>
      </c>
      <c r="BSN6" s="139">
        <f t="shared" si="447"/>
        <v>4</v>
      </c>
      <c r="BSO6" s="139">
        <f t="shared" si="447"/>
        <v>5</v>
      </c>
      <c r="BSP6" s="139">
        <f t="shared" si="447"/>
        <v>6</v>
      </c>
      <c r="BSQ6" s="139">
        <f t="shared" si="447"/>
        <v>7</v>
      </c>
      <c r="BSR6" s="139">
        <f t="shared" si="447"/>
        <v>8</v>
      </c>
      <c r="BSS6" s="139">
        <f t="shared" si="447"/>
        <v>9</v>
      </c>
      <c r="BST6" s="139">
        <f t="shared" si="447"/>
        <v>10</v>
      </c>
      <c r="BSU6" s="139">
        <f t="shared" si="447"/>
        <v>11</v>
      </c>
      <c r="BSV6" s="139">
        <f t="shared" si="447"/>
        <v>12</v>
      </c>
      <c r="BSW6" s="139">
        <f t="shared" si="447"/>
        <v>13</v>
      </c>
      <c r="BSX6" s="139">
        <f t="shared" si="447"/>
        <v>14</v>
      </c>
      <c r="BSY6" s="139">
        <f t="shared" si="447"/>
        <v>15</v>
      </c>
      <c r="BSZ6" s="139">
        <f t="shared" si="447"/>
        <v>16</v>
      </c>
      <c r="BTA6" s="139">
        <f t="shared" si="447"/>
        <v>17</v>
      </c>
      <c r="BTB6" s="139">
        <f t="shared" si="447"/>
        <v>18</v>
      </c>
      <c r="BTC6" s="139">
        <f t="shared" si="447"/>
        <v>19</v>
      </c>
      <c r="BTD6" s="139">
        <f t="shared" si="447"/>
        <v>20</v>
      </c>
      <c r="BTE6" s="139">
        <f t="shared" si="447"/>
        <v>21</v>
      </c>
      <c r="BTF6" s="139">
        <f t="shared" si="447"/>
        <v>22</v>
      </c>
      <c r="BTG6" s="139">
        <f t="shared" si="447"/>
        <v>23</v>
      </c>
      <c r="BTH6" s="139">
        <f t="shared" si="447"/>
        <v>0</v>
      </c>
      <c r="BTI6" s="139">
        <f t="shared" si="447"/>
        <v>1</v>
      </c>
      <c r="BTJ6" s="139">
        <f t="shared" si="447"/>
        <v>2</v>
      </c>
      <c r="BTK6" s="139">
        <f t="shared" si="447"/>
        <v>3</v>
      </c>
      <c r="BTL6" s="139">
        <f t="shared" si="447"/>
        <v>4</v>
      </c>
      <c r="BTM6" s="139">
        <f t="shared" si="447"/>
        <v>5</v>
      </c>
      <c r="BTN6" s="139">
        <f t="shared" si="447"/>
        <v>6</v>
      </c>
      <c r="BTO6" s="139">
        <f t="shared" si="447"/>
        <v>7</v>
      </c>
      <c r="BTP6" s="139">
        <f t="shared" ref="BTP6:BWA6" si="448">MATCH(BTP3,ID_TM,0)-1</f>
        <v>8</v>
      </c>
      <c r="BTQ6" s="139">
        <f t="shared" si="448"/>
        <v>9</v>
      </c>
      <c r="BTR6" s="139">
        <f t="shared" si="448"/>
        <v>10</v>
      </c>
      <c r="BTS6" s="139">
        <f t="shared" si="448"/>
        <v>11</v>
      </c>
      <c r="BTT6" s="139">
        <f t="shared" si="448"/>
        <v>12</v>
      </c>
      <c r="BTU6" s="139">
        <f t="shared" si="448"/>
        <v>13</v>
      </c>
      <c r="BTV6" s="139">
        <f t="shared" si="448"/>
        <v>14</v>
      </c>
      <c r="BTW6" s="139">
        <f t="shared" si="448"/>
        <v>15</v>
      </c>
      <c r="BTX6" s="139">
        <f t="shared" si="448"/>
        <v>16</v>
      </c>
      <c r="BTY6" s="139">
        <f t="shared" si="448"/>
        <v>17</v>
      </c>
      <c r="BTZ6" s="139">
        <f t="shared" si="448"/>
        <v>18</v>
      </c>
      <c r="BUA6" s="139">
        <f t="shared" si="448"/>
        <v>19</v>
      </c>
      <c r="BUB6" s="139">
        <f t="shared" si="448"/>
        <v>20</v>
      </c>
      <c r="BUC6" s="139">
        <f t="shared" si="448"/>
        <v>21</v>
      </c>
      <c r="BUD6" s="139">
        <f t="shared" si="448"/>
        <v>22</v>
      </c>
      <c r="BUE6" s="139">
        <f t="shared" si="448"/>
        <v>23</v>
      </c>
      <c r="BUF6" s="139">
        <f t="shared" si="448"/>
        <v>0</v>
      </c>
      <c r="BUG6" s="139">
        <f t="shared" si="448"/>
        <v>1</v>
      </c>
      <c r="BUH6" s="139">
        <f t="shared" si="448"/>
        <v>2</v>
      </c>
      <c r="BUI6" s="139">
        <f t="shared" si="448"/>
        <v>3</v>
      </c>
      <c r="BUJ6" s="139">
        <f t="shared" si="448"/>
        <v>4</v>
      </c>
      <c r="BUK6" s="139">
        <f t="shared" si="448"/>
        <v>5</v>
      </c>
      <c r="BUL6" s="139">
        <f t="shared" si="448"/>
        <v>6</v>
      </c>
      <c r="BUM6" s="139">
        <f t="shared" si="448"/>
        <v>7</v>
      </c>
      <c r="BUN6" s="139">
        <f t="shared" si="448"/>
        <v>8</v>
      </c>
      <c r="BUO6" s="139">
        <f t="shared" si="448"/>
        <v>9</v>
      </c>
      <c r="BUP6" s="139">
        <f t="shared" si="448"/>
        <v>10</v>
      </c>
      <c r="BUQ6" s="139">
        <f t="shared" si="448"/>
        <v>11</v>
      </c>
      <c r="BUR6" s="139">
        <f t="shared" si="448"/>
        <v>12</v>
      </c>
      <c r="BUS6" s="139">
        <f t="shared" si="448"/>
        <v>13</v>
      </c>
      <c r="BUT6" s="139">
        <f t="shared" si="448"/>
        <v>14</v>
      </c>
      <c r="BUU6" s="139">
        <f t="shared" si="448"/>
        <v>15</v>
      </c>
      <c r="BUV6" s="139">
        <f t="shared" si="448"/>
        <v>16</v>
      </c>
      <c r="BUW6" s="139">
        <f t="shared" si="448"/>
        <v>17</v>
      </c>
      <c r="BUX6" s="139">
        <f t="shared" si="448"/>
        <v>18</v>
      </c>
      <c r="BUY6" s="139">
        <f t="shared" si="448"/>
        <v>19</v>
      </c>
      <c r="BUZ6" s="139">
        <f t="shared" si="448"/>
        <v>20</v>
      </c>
      <c r="BVA6" s="139">
        <f t="shared" si="448"/>
        <v>21</v>
      </c>
      <c r="BVB6" s="139">
        <f t="shared" si="448"/>
        <v>22</v>
      </c>
      <c r="BVC6" s="139">
        <f t="shared" si="448"/>
        <v>23</v>
      </c>
      <c r="BVD6" s="139">
        <f t="shared" si="448"/>
        <v>0</v>
      </c>
      <c r="BVE6" s="139">
        <f t="shared" si="448"/>
        <v>1</v>
      </c>
      <c r="BVF6" s="139">
        <f t="shared" si="448"/>
        <v>2</v>
      </c>
      <c r="BVG6" s="139">
        <f t="shared" si="448"/>
        <v>3</v>
      </c>
      <c r="BVH6" s="139">
        <f t="shared" si="448"/>
        <v>4</v>
      </c>
      <c r="BVI6" s="139">
        <f t="shared" si="448"/>
        <v>5</v>
      </c>
      <c r="BVJ6" s="139">
        <f t="shared" si="448"/>
        <v>6</v>
      </c>
      <c r="BVK6" s="139">
        <f t="shared" si="448"/>
        <v>7</v>
      </c>
      <c r="BVL6" s="139">
        <f t="shared" si="448"/>
        <v>8</v>
      </c>
      <c r="BVM6" s="139">
        <f t="shared" si="448"/>
        <v>9</v>
      </c>
      <c r="BVN6" s="139">
        <f t="shared" si="448"/>
        <v>10</v>
      </c>
      <c r="BVO6" s="139">
        <f t="shared" si="448"/>
        <v>11</v>
      </c>
      <c r="BVP6" s="139">
        <f t="shared" si="448"/>
        <v>12</v>
      </c>
      <c r="BVQ6" s="139">
        <f t="shared" si="448"/>
        <v>13</v>
      </c>
      <c r="BVR6" s="139">
        <f t="shared" si="448"/>
        <v>14</v>
      </c>
      <c r="BVS6" s="139">
        <f t="shared" si="448"/>
        <v>15</v>
      </c>
      <c r="BVT6" s="139">
        <f t="shared" si="448"/>
        <v>16</v>
      </c>
      <c r="BVU6" s="139">
        <f t="shared" si="448"/>
        <v>17</v>
      </c>
      <c r="BVV6" s="139">
        <f t="shared" si="448"/>
        <v>18</v>
      </c>
      <c r="BVW6" s="139">
        <f t="shared" si="448"/>
        <v>19</v>
      </c>
      <c r="BVX6" s="139">
        <f t="shared" si="448"/>
        <v>20</v>
      </c>
      <c r="BVY6" s="139">
        <f t="shared" si="448"/>
        <v>21</v>
      </c>
      <c r="BVZ6" s="139">
        <f t="shared" si="448"/>
        <v>22</v>
      </c>
      <c r="BWA6" s="139">
        <f t="shared" si="448"/>
        <v>23</v>
      </c>
      <c r="BWB6" s="139">
        <f t="shared" ref="BWB6:BYM6" si="449">MATCH(BWB3,ID_TM,0)-1</f>
        <v>0</v>
      </c>
      <c r="BWC6" s="139">
        <f t="shared" si="449"/>
        <v>1</v>
      </c>
      <c r="BWD6" s="139">
        <f t="shared" si="449"/>
        <v>2</v>
      </c>
      <c r="BWE6" s="139">
        <f t="shared" si="449"/>
        <v>3</v>
      </c>
      <c r="BWF6" s="139">
        <f t="shared" si="449"/>
        <v>4</v>
      </c>
      <c r="BWG6" s="139">
        <f t="shared" si="449"/>
        <v>5</v>
      </c>
      <c r="BWH6" s="139">
        <f t="shared" si="449"/>
        <v>6</v>
      </c>
      <c r="BWI6" s="139">
        <f t="shared" si="449"/>
        <v>7</v>
      </c>
      <c r="BWJ6" s="139">
        <f t="shared" si="449"/>
        <v>8</v>
      </c>
      <c r="BWK6" s="139">
        <f t="shared" si="449"/>
        <v>9</v>
      </c>
      <c r="BWL6" s="139">
        <f t="shared" si="449"/>
        <v>10</v>
      </c>
      <c r="BWM6" s="139">
        <f t="shared" si="449"/>
        <v>11</v>
      </c>
      <c r="BWN6" s="139">
        <f t="shared" si="449"/>
        <v>12</v>
      </c>
      <c r="BWO6" s="139">
        <f t="shared" si="449"/>
        <v>13</v>
      </c>
      <c r="BWP6" s="139">
        <f t="shared" si="449"/>
        <v>14</v>
      </c>
      <c r="BWQ6" s="139">
        <f t="shared" si="449"/>
        <v>15</v>
      </c>
      <c r="BWR6" s="139">
        <f t="shared" si="449"/>
        <v>16</v>
      </c>
      <c r="BWS6" s="139">
        <f t="shared" si="449"/>
        <v>17</v>
      </c>
      <c r="BWT6" s="139">
        <f t="shared" si="449"/>
        <v>18</v>
      </c>
      <c r="BWU6" s="139">
        <f t="shared" si="449"/>
        <v>19</v>
      </c>
      <c r="BWV6" s="139">
        <f t="shared" si="449"/>
        <v>20</v>
      </c>
      <c r="BWW6" s="139">
        <f t="shared" si="449"/>
        <v>21</v>
      </c>
      <c r="BWX6" s="139">
        <f t="shared" si="449"/>
        <v>22</v>
      </c>
      <c r="BWY6" s="139">
        <f t="shared" si="449"/>
        <v>23</v>
      </c>
      <c r="BWZ6" s="139">
        <f t="shared" si="449"/>
        <v>0</v>
      </c>
      <c r="BXA6" s="139">
        <f t="shared" si="449"/>
        <v>1</v>
      </c>
      <c r="BXB6" s="139">
        <f t="shared" si="449"/>
        <v>2</v>
      </c>
      <c r="BXC6" s="139">
        <f t="shared" si="449"/>
        <v>3</v>
      </c>
      <c r="BXD6" s="139">
        <f t="shared" si="449"/>
        <v>4</v>
      </c>
      <c r="BXE6" s="139">
        <f t="shared" si="449"/>
        <v>5</v>
      </c>
      <c r="BXF6" s="139">
        <f t="shared" si="449"/>
        <v>6</v>
      </c>
      <c r="BXG6" s="139">
        <f t="shared" si="449"/>
        <v>7</v>
      </c>
      <c r="BXH6" s="139">
        <f t="shared" si="449"/>
        <v>8</v>
      </c>
      <c r="BXI6" s="139">
        <f t="shared" si="449"/>
        <v>9</v>
      </c>
      <c r="BXJ6" s="139">
        <f t="shared" si="449"/>
        <v>10</v>
      </c>
      <c r="BXK6" s="139">
        <f t="shared" si="449"/>
        <v>11</v>
      </c>
      <c r="BXL6" s="139">
        <f t="shared" si="449"/>
        <v>12</v>
      </c>
      <c r="BXM6" s="139">
        <f t="shared" si="449"/>
        <v>13</v>
      </c>
      <c r="BXN6" s="139">
        <f t="shared" si="449"/>
        <v>14</v>
      </c>
      <c r="BXO6" s="139">
        <f t="shared" si="449"/>
        <v>15</v>
      </c>
      <c r="BXP6" s="139">
        <f t="shared" si="449"/>
        <v>16</v>
      </c>
      <c r="BXQ6" s="139">
        <f t="shared" si="449"/>
        <v>17</v>
      </c>
      <c r="BXR6" s="139">
        <f t="shared" si="449"/>
        <v>18</v>
      </c>
      <c r="BXS6" s="139">
        <f t="shared" si="449"/>
        <v>19</v>
      </c>
      <c r="BXT6" s="139">
        <f t="shared" si="449"/>
        <v>20</v>
      </c>
      <c r="BXU6" s="139">
        <f t="shared" si="449"/>
        <v>21</v>
      </c>
      <c r="BXV6" s="139">
        <f t="shared" si="449"/>
        <v>22</v>
      </c>
      <c r="BXW6" s="139">
        <f t="shared" si="449"/>
        <v>23</v>
      </c>
      <c r="BXX6" s="139">
        <f t="shared" si="449"/>
        <v>0</v>
      </c>
      <c r="BXY6" s="139">
        <f t="shared" si="449"/>
        <v>1</v>
      </c>
      <c r="BXZ6" s="139">
        <f t="shared" si="449"/>
        <v>2</v>
      </c>
      <c r="BYA6" s="139">
        <f t="shared" si="449"/>
        <v>3</v>
      </c>
      <c r="BYB6" s="139">
        <f t="shared" si="449"/>
        <v>4</v>
      </c>
      <c r="BYC6" s="139">
        <f t="shared" si="449"/>
        <v>5</v>
      </c>
      <c r="BYD6" s="139">
        <f t="shared" si="449"/>
        <v>6</v>
      </c>
      <c r="BYE6" s="139">
        <f t="shared" si="449"/>
        <v>7</v>
      </c>
      <c r="BYF6" s="139">
        <f t="shared" si="449"/>
        <v>8</v>
      </c>
      <c r="BYG6" s="139">
        <f t="shared" si="449"/>
        <v>9</v>
      </c>
      <c r="BYH6" s="139">
        <f t="shared" si="449"/>
        <v>10</v>
      </c>
      <c r="BYI6" s="139">
        <f t="shared" si="449"/>
        <v>11</v>
      </c>
      <c r="BYJ6" s="139">
        <f t="shared" si="449"/>
        <v>12</v>
      </c>
      <c r="BYK6" s="139">
        <f t="shared" si="449"/>
        <v>13</v>
      </c>
      <c r="BYL6" s="139">
        <f t="shared" si="449"/>
        <v>14</v>
      </c>
      <c r="BYM6" s="139">
        <f t="shared" si="449"/>
        <v>15</v>
      </c>
      <c r="BYN6" s="139">
        <f t="shared" ref="BYN6:CAY6" si="450">MATCH(BYN3,ID_TM,0)-1</f>
        <v>16</v>
      </c>
      <c r="BYO6" s="139">
        <f t="shared" si="450"/>
        <v>17</v>
      </c>
      <c r="BYP6" s="139">
        <f t="shared" si="450"/>
        <v>18</v>
      </c>
      <c r="BYQ6" s="139">
        <f t="shared" si="450"/>
        <v>19</v>
      </c>
      <c r="BYR6" s="139">
        <f t="shared" si="450"/>
        <v>20</v>
      </c>
      <c r="BYS6" s="139">
        <f t="shared" si="450"/>
        <v>21</v>
      </c>
      <c r="BYT6" s="139">
        <f t="shared" si="450"/>
        <v>22</v>
      </c>
      <c r="BYU6" s="139">
        <f t="shared" si="450"/>
        <v>23</v>
      </c>
      <c r="BYV6" s="139">
        <f t="shared" si="450"/>
        <v>0</v>
      </c>
      <c r="BYW6" s="139">
        <f t="shared" si="450"/>
        <v>1</v>
      </c>
      <c r="BYX6" s="139">
        <f t="shared" si="450"/>
        <v>2</v>
      </c>
      <c r="BYY6" s="139">
        <f t="shared" si="450"/>
        <v>3</v>
      </c>
      <c r="BYZ6" s="139">
        <f t="shared" si="450"/>
        <v>4</v>
      </c>
      <c r="BZA6" s="139">
        <f t="shared" si="450"/>
        <v>5</v>
      </c>
      <c r="BZB6" s="139">
        <f t="shared" si="450"/>
        <v>6</v>
      </c>
      <c r="BZC6" s="139">
        <f t="shared" si="450"/>
        <v>7</v>
      </c>
      <c r="BZD6" s="139">
        <f t="shared" si="450"/>
        <v>8</v>
      </c>
      <c r="BZE6" s="139">
        <f t="shared" si="450"/>
        <v>9</v>
      </c>
      <c r="BZF6" s="139">
        <f t="shared" si="450"/>
        <v>10</v>
      </c>
      <c r="BZG6" s="139">
        <f t="shared" si="450"/>
        <v>11</v>
      </c>
      <c r="BZH6" s="139">
        <f t="shared" si="450"/>
        <v>12</v>
      </c>
      <c r="BZI6" s="139">
        <f t="shared" si="450"/>
        <v>13</v>
      </c>
      <c r="BZJ6" s="139">
        <f t="shared" si="450"/>
        <v>14</v>
      </c>
      <c r="BZK6" s="139">
        <f t="shared" si="450"/>
        <v>15</v>
      </c>
      <c r="BZL6" s="139">
        <f t="shared" si="450"/>
        <v>16</v>
      </c>
      <c r="BZM6" s="139">
        <f t="shared" si="450"/>
        <v>17</v>
      </c>
      <c r="BZN6" s="139">
        <f t="shared" si="450"/>
        <v>18</v>
      </c>
      <c r="BZO6" s="139">
        <f t="shared" si="450"/>
        <v>19</v>
      </c>
      <c r="BZP6" s="139">
        <f t="shared" si="450"/>
        <v>20</v>
      </c>
      <c r="BZQ6" s="139">
        <f t="shared" si="450"/>
        <v>21</v>
      </c>
      <c r="BZR6" s="139">
        <f t="shared" si="450"/>
        <v>22</v>
      </c>
      <c r="BZS6" s="139">
        <f t="shared" si="450"/>
        <v>23</v>
      </c>
      <c r="BZT6" s="139">
        <f t="shared" si="450"/>
        <v>0</v>
      </c>
      <c r="BZU6" s="139">
        <f t="shared" si="450"/>
        <v>1</v>
      </c>
      <c r="BZV6" s="139">
        <f t="shared" si="450"/>
        <v>2</v>
      </c>
      <c r="BZW6" s="139">
        <f t="shared" si="450"/>
        <v>3</v>
      </c>
      <c r="BZX6" s="139">
        <f t="shared" si="450"/>
        <v>4</v>
      </c>
      <c r="BZY6" s="139">
        <f t="shared" si="450"/>
        <v>5</v>
      </c>
      <c r="BZZ6" s="139">
        <f t="shared" si="450"/>
        <v>6</v>
      </c>
      <c r="CAA6" s="139">
        <f t="shared" si="450"/>
        <v>7</v>
      </c>
      <c r="CAB6" s="139">
        <f t="shared" si="450"/>
        <v>8</v>
      </c>
      <c r="CAC6" s="139">
        <f t="shared" si="450"/>
        <v>9</v>
      </c>
      <c r="CAD6" s="139">
        <f t="shared" si="450"/>
        <v>10</v>
      </c>
      <c r="CAE6" s="139">
        <f t="shared" si="450"/>
        <v>11</v>
      </c>
      <c r="CAF6" s="139">
        <f t="shared" si="450"/>
        <v>12</v>
      </c>
      <c r="CAG6" s="139">
        <f t="shared" si="450"/>
        <v>13</v>
      </c>
      <c r="CAH6" s="139">
        <f t="shared" si="450"/>
        <v>14</v>
      </c>
      <c r="CAI6" s="139">
        <f t="shared" si="450"/>
        <v>15</v>
      </c>
      <c r="CAJ6" s="139">
        <f t="shared" si="450"/>
        <v>16</v>
      </c>
      <c r="CAK6" s="139">
        <f t="shared" si="450"/>
        <v>17</v>
      </c>
      <c r="CAL6" s="139">
        <f t="shared" si="450"/>
        <v>18</v>
      </c>
      <c r="CAM6" s="139">
        <f t="shared" si="450"/>
        <v>19</v>
      </c>
      <c r="CAN6" s="139">
        <f t="shared" si="450"/>
        <v>20</v>
      </c>
      <c r="CAO6" s="139">
        <f t="shared" si="450"/>
        <v>21</v>
      </c>
      <c r="CAP6" s="139">
        <f t="shared" si="450"/>
        <v>22</v>
      </c>
      <c r="CAQ6" s="139">
        <f t="shared" si="450"/>
        <v>23</v>
      </c>
      <c r="CAR6" s="139">
        <f t="shared" si="450"/>
        <v>0</v>
      </c>
      <c r="CAS6" s="139">
        <f t="shared" si="450"/>
        <v>1</v>
      </c>
      <c r="CAT6" s="139">
        <f t="shared" si="450"/>
        <v>2</v>
      </c>
      <c r="CAU6" s="139">
        <f t="shared" si="450"/>
        <v>3</v>
      </c>
      <c r="CAV6" s="139">
        <f t="shared" si="450"/>
        <v>4</v>
      </c>
      <c r="CAW6" s="139">
        <f t="shared" si="450"/>
        <v>5</v>
      </c>
      <c r="CAX6" s="139">
        <f t="shared" si="450"/>
        <v>6</v>
      </c>
      <c r="CAY6" s="139">
        <f t="shared" si="450"/>
        <v>7</v>
      </c>
      <c r="CAZ6" s="139">
        <f t="shared" ref="CAZ6:CDK6" si="451">MATCH(CAZ3,ID_TM,0)-1</f>
        <v>8</v>
      </c>
      <c r="CBA6" s="139">
        <f t="shared" si="451"/>
        <v>9</v>
      </c>
      <c r="CBB6" s="139">
        <f t="shared" si="451"/>
        <v>10</v>
      </c>
      <c r="CBC6" s="139">
        <f t="shared" si="451"/>
        <v>11</v>
      </c>
      <c r="CBD6" s="139">
        <f t="shared" si="451"/>
        <v>12</v>
      </c>
      <c r="CBE6" s="139">
        <f t="shared" si="451"/>
        <v>13</v>
      </c>
      <c r="CBF6" s="139">
        <f t="shared" si="451"/>
        <v>14</v>
      </c>
      <c r="CBG6" s="139">
        <f t="shared" si="451"/>
        <v>15</v>
      </c>
      <c r="CBH6" s="139">
        <f t="shared" si="451"/>
        <v>16</v>
      </c>
      <c r="CBI6" s="139">
        <f t="shared" si="451"/>
        <v>17</v>
      </c>
      <c r="CBJ6" s="139">
        <f t="shared" si="451"/>
        <v>18</v>
      </c>
      <c r="CBK6" s="139">
        <f t="shared" si="451"/>
        <v>19</v>
      </c>
      <c r="CBL6" s="139">
        <f t="shared" si="451"/>
        <v>20</v>
      </c>
      <c r="CBM6" s="139">
        <f t="shared" si="451"/>
        <v>21</v>
      </c>
      <c r="CBN6" s="139">
        <f t="shared" si="451"/>
        <v>22</v>
      </c>
      <c r="CBO6" s="139">
        <f t="shared" si="451"/>
        <v>23</v>
      </c>
      <c r="CBP6" s="139">
        <f t="shared" si="451"/>
        <v>0</v>
      </c>
      <c r="CBQ6" s="139">
        <f t="shared" si="451"/>
        <v>1</v>
      </c>
      <c r="CBR6" s="139">
        <f t="shared" si="451"/>
        <v>2</v>
      </c>
      <c r="CBS6" s="139">
        <f t="shared" si="451"/>
        <v>3</v>
      </c>
      <c r="CBT6" s="139">
        <f t="shared" si="451"/>
        <v>4</v>
      </c>
      <c r="CBU6" s="139">
        <f t="shared" si="451"/>
        <v>5</v>
      </c>
      <c r="CBV6" s="139">
        <f t="shared" si="451"/>
        <v>6</v>
      </c>
      <c r="CBW6" s="139">
        <f t="shared" si="451"/>
        <v>7</v>
      </c>
      <c r="CBX6" s="139">
        <f t="shared" si="451"/>
        <v>8</v>
      </c>
      <c r="CBY6" s="139">
        <f t="shared" si="451"/>
        <v>9</v>
      </c>
      <c r="CBZ6" s="139">
        <f t="shared" si="451"/>
        <v>10</v>
      </c>
      <c r="CCA6" s="139">
        <f t="shared" si="451"/>
        <v>11</v>
      </c>
      <c r="CCB6" s="139">
        <f t="shared" si="451"/>
        <v>12</v>
      </c>
      <c r="CCC6" s="139">
        <f t="shared" si="451"/>
        <v>13</v>
      </c>
      <c r="CCD6" s="139">
        <f t="shared" si="451"/>
        <v>14</v>
      </c>
      <c r="CCE6" s="139">
        <f t="shared" si="451"/>
        <v>15</v>
      </c>
      <c r="CCF6" s="139">
        <f t="shared" si="451"/>
        <v>16</v>
      </c>
      <c r="CCG6" s="139">
        <f t="shared" si="451"/>
        <v>17</v>
      </c>
      <c r="CCH6" s="139">
        <f t="shared" si="451"/>
        <v>18</v>
      </c>
      <c r="CCI6" s="139">
        <f t="shared" si="451"/>
        <v>19</v>
      </c>
      <c r="CCJ6" s="139">
        <f t="shared" si="451"/>
        <v>20</v>
      </c>
      <c r="CCK6" s="139">
        <f t="shared" si="451"/>
        <v>21</v>
      </c>
      <c r="CCL6" s="139">
        <f t="shared" si="451"/>
        <v>22</v>
      </c>
      <c r="CCM6" s="139">
        <f t="shared" si="451"/>
        <v>23</v>
      </c>
      <c r="CCN6" s="139">
        <f t="shared" si="451"/>
        <v>0</v>
      </c>
      <c r="CCO6" s="139">
        <f t="shared" si="451"/>
        <v>1</v>
      </c>
      <c r="CCP6" s="139">
        <f t="shared" si="451"/>
        <v>2</v>
      </c>
      <c r="CCQ6" s="139">
        <f t="shared" si="451"/>
        <v>3</v>
      </c>
      <c r="CCR6" s="139">
        <f t="shared" si="451"/>
        <v>4</v>
      </c>
      <c r="CCS6" s="139">
        <f t="shared" si="451"/>
        <v>5</v>
      </c>
      <c r="CCT6" s="139">
        <f t="shared" si="451"/>
        <v>6</v>
      </c>
      <c r="CCU6" s="139">
        <f t="shared" si="451"/>
        <v>7</v>
      </c>
      <c r="CCV6" s="139">
        <f t="shared" si="451"/>
        <v>8</v>
      </c>
      <c r="CCW6" s="139">
        <f t="shared" si="451"/>
        <v>9</v>
      </c>
      <c r="CCX6" s="139">
        <f t="shared" si="451"/>
        <v>10</v>
      </c>
      <c r="CCY6" s="139">
        <f t="shared" si="451"/>
        <v>11</v>
      </c>
      <c r="CCZ6" s="139">
        <f t="shared" si="451"/>
        <v>12</v>
      </c>
      <c r="CDA6" s="139">
        <f t="shared" si="451"/>
        <v>13</v>
      </c>
      <c r="CDB6" s="139">
        <f t="shared" si="451"/>
        <v>14</v>
      </c>
      <c r="CDC6" s="139">
        <f t="shared" si="451"/>
        <v>15</v>
      </c>
      <c r="CDD6" s="139">
        <f t="shared" si="451"/>
        <v>16</v>
      </c>
      <c r="CDE6" s="139">
        <f t="shared" si="451"/>
        <v>17</v>
      </c>
      <c r="CDF6" s="139">
        <f t="shared" si="451"/>
        <v>18</v>
      </c>
      <c r="CDG6" s="139">
        <f t="shared" si="451"/>
        <v>19</v>
      </c>
      <c r="CDH6" s="139">
        <f t="shared" si="451"/>
        <v>20</v>
      </c>
      <c r="CDI6" s="139">
        <f t="shared" si="451"/>
        <v>21</v>
      </c>
      <c r="CDJ6" s="139">
        <f t="shared" si="451"/>
        <v>22</v>
      </c>
      <c r="CDK6" s="139">
        <f t="shared" si="451"/>
        <v>23</v>
      </c>
      <c r="CDL6" s="139">
        <f t="shared" ref="CDL6:CFW6" si="452">MATCH(CDL3,ID_TM,0)-1</f>
        <v>0</v>
      </c>
      <c r="CDM6" s="139">
        <f t="shared" si="452"/>
        <v>1</v>
      </c>
      <c r="CDN6" s="139">
        <f t="shared" si="452"/>
        <v>2</v>
      </c>
      <c r="CDO6" s="139">
        <f t="shared" si="452"/>
        <v>3</v>
      </c>
      <c r="CDP6" s="139">
        <f t="shared" si="452"/>
        <v>4</v>
      </c>
      <c r="CDQ6" s="139">
        <f t="shared" si="452"/>
        <v>5</v>
      </c>
      <c r="CDR6" s="139">
        <f t="shared" si="452"/>
        <v>6</v>
      </c>
      <c r="CDS6" s="139">
        <f t="shared" si="452"/>
        <v>7</v>
      </c>
      <c r="CDT6" s="139">
        <f t="shared" si="452"/>
        <v>8</v>
      </c>
      <c r="CDU6" s="139">
        <f t="shared" si="452"/>
        <v>9</v>
      </c>
      <c r="CDV6" s="139">
        <f t="shared" si="452"/>
        <v>10</v>
      </c>
      <c r="CDW6" s="139">
        <f t="shared" si="452"/>
        <v>11</v>
      </c>
      <c r="CDX6" s="139">
        <f t="shared" si="452"/>
        <v>12</v>
      </c>
      <c r="CDY6" s="139">
        <f t="shared" si="452"/>
        <v>13</v>
      </c>
      <c r="CDZ6" s="139">
        <f t="shared" si="452"/>
        <v>14</v>
      </c>
      <c r="CEA6" s="139">
        <f t="shared" si="452"/>
        <v>15</v>
      </c>
      <c r="CEB6" s="139">
        <f t="shared" si="452"/>
        <v>16</v>
      </c>
      <c r="CEC6" s="139">
        <f t="shared" si="452"/>
        <v>17</v>
      </c>
      <c r="CED6" s="139">
        <f t="shared" si="452"/>
        <v>18</v>
      </c>
      <c r="CEE6" s="139">
        <f t="shared" si="452"/>
        <v>19</v>
      </c>
      <c r="CEF6" s="139">
        <f t="shared" si="452"/>
        <v>20</v>
      </c>
      <c r="CEG6" s="139">
        <f t="shared" si="452"/>
        <v>21</v>
      </c>
      <c r="CEH6" s="139">
        <f t="shared" si="452"/>
        <v>22</v>
      </c>
      <c r="CEI6" s="139">
        <f t="shared" si="452"/>
        <v>23</v>
      </c>
      <c r="CEJ6" s="139">
        <f t="shared" si="452"/>
        <v>0</v>
      </c>
      <c r="CEK6" s="139">
        <f t="shared" si="452"/>
        <v>1</v>
      </c>
      <c r="CEL6" s="139">
        <f t="shared" si="452"/>
        <v>2</v>
      </c>
      <c r="CEM6" s="139">
        <f t="shared" si="452"/>
        <v>3</v>
      </c>
      <c r="CEN6" s="139">
        <f t="shared" si="452"/>
        <v>4</v>
      </c>
      <c r="CEO6" s="139">
        <f t="shared" si="452"/>
        <v>5</v>
      </c>
      <c r="CEP6" s="139">
        <f t="shared" si="452"/>
        <v>6</v>
      </c>
      <c r="CEQ6" s="139">
        <f t="shared" si="452"/>
        <v>7</v>
      </c>
      <c r="CER6" s="139">
        <f t="shared" si="452"/>
        <v>8</v>
      </c>
      <c r="CES6" s="139">
        <f t="shared" si="452"/>
        <v>9</v>
      </c>
      <c r="CET6" s="139">
        <f t="shared" si="452"/>
        <v>10</v>
      </c>
      <c r="CEU6" s="139">
        <f t="shared" si="452"/>
        <v>11</v>
      </c>
      <c r="CEV6" s="139">
        <f t="shared" si="452"/>
        <v>12</v>
      </c>
      <c r="CEW6" s="139">
        <f t="shared" si="452"/>
        <v>13</v>
      </c>
      <c r="CEX6" s="139">
        <f t="shared" si="452"/>
        <v>14</v>
      </c>
      <c r="CEY6" s="139">
        <f t="shared" si="452"/>
        <v>15</v>
      </c>
      <c r="CEZ6" s="139">
        <f t="shared" si="452"/>
        <v>16</v>
      </c>
      <c r="CFA6" s="139">
        <f t="shared" si="452"/>
        <v>17</v>
      </c>
      <c r="CFB6" s="139">
        <f t="shared" si="452"/>
        <v>18</v>
      </c>
      <c r="CFC6" s="139">
        <f t="shared" si="452"/>
        <v>19</v>
      </c>
      <c r="CFD6" s="139">
        <f t="shared" si="452"/>
        <v>20</v>
      </c>
      <c r="CFE6" s="139">
        <f t="shared" si="452"/>
        <v>21</v>
      </c>
      <c r="CFF6" s="139">
        <f t="shared" si="452"/>
        <v>22</v>
      </c>
      <c r="CFG6" s="139">
        <f t="shared" si="452"/>
        <v>23</v>
      </c>
      <c r="CFH6" s="139">
        <f t="shared" si="452"/>
        <v>0</v>
      </c>
      <c r="CFI6" s="139">
        <f t="shared" si="452"/>
        <v>1</v>
      </c>
      <c r="CFJ6" s="139">
        <f t="shared" si="452"/>
        <v>2</v>
      </c>
      <c r="CFK6" s="139">
        <f t="shared" si="452"/>
        <v>3</v>
      </c>
      <c r="CFL6" s="139">
        <f t="shared" si="452"/>
        <v>4</v>
      </c>
      <c r="CFM6" s="139">
        <f t="shared" si="452"/>
        <v>5</v>
      </c>
      <c r="CFN6" s="139">
        <f t="shared" si="452"/>
        <v>6</v>
      </c>
      <c r="CFO6" s="139">
        <f t="shared" si="452"/>
        <v>7</v>
      </c>
      <c r="CFP6" s="139">
        <f t="shared" si="452"/>
        <v>8</v>
      </c>
      <c r="CFQ6" s="139">
        <f t="shared" si="452"/>
        <v>9</v>
      </c>
      <c r="CFR6" s="139">
        <f t="shared" si="452"/>
        <v>10</v>
      </c>
      <c r="CFS6" s="139">
        <f t="shared" si="452"/>
        <v>11</v>
      </c>
      <c r="CFT6" s="139">
        <f t="shared" si="452"/>
        <v>12</v>
      </c>
      <c r="CFU6" s="139">
        <f t="shared" si="452"/>
        <v>13</v>
      </c>
      <c r="CFV6" s="139">
        <f t="shared" si="452"/>
        <v>14</v>
      </c>
      <c r="CFW6" s="139">
        <f t="shared" si="452"/>
        <v>15</v>
      </c>
      <c r="CFX6" s="139">
        <f t="shared" ref="CFX6:CII6" si="453">MATCH(CFX3,ID_TM,0)-1</f>
        <v>16</v>
      </c>
      <c r="CFY6" s="139">
        <f t="shared" si="453"/>
        <v>17</v>
      </c>
      <c r="CFZ6" s="139">
        <f t="shared" si="453"/>
        <v>18</v>
      </c>
      <c r="CGA6" s="139">
        <f t="shared" si="453"/>
        <v>19</v>
      </c>
      <c r="CGB6" s="139">
        <f t="shared" si="453"/>
        <v>20</v>
      </c>
      <c r="CGC6" s="139">
        <f t="shared" si="453"/>
        <v>21</v>
      </c>
      <c r="CGD6" s="139">
        <f t="shared" si="453"/>
        <v>22</v>
      </c>
      <c r="CGE6" s="139">
        <f t="shared" si="453"/>
        <v>23</v>
      </c>
      <c r="CGF6" s="139">
        <f t="shared" si="453"/>
        <v>0</v>
      </c>
      <c r="CGG6" s="139">
        <f t="shared" si="453"/>
        <v>1</v>
      </c>
      <c r="CGH6" s="139">
        <f t="shared" si="453"/>
        <v>2</v>
      </c>
      <c r="CGI6" s="139">
        <f t="shared" si="453"/>
        <v>3</v>
      </c>
      <c r="CGJ6" s="139">
        <f t="shared" si="453"/>
        <v>4</v>
      </c>
      <c r="CGK6" s="139">
        <f t="shared" si="453"/>
        <v>5</v>
      </c>
      <c r="CGL6" s="139">
        <f t="shared" si="453"/>
        <v>6</v>
      </c>
      <c r="CGM6" s="139">
        <f t="shared" si="453"/>
        <v>7</v>
      </c>
      <c r="CGN6" s="139">
        <f t="shared" si="453"/>
        <v>8</v>
      </c>
      <c r="CGO6" s="139">
        <f t="shared" si="453"/>
        <v>9</v>
      </c>
      <c r="CGP6" s="139">
        <f t="shared" si="453"/>
        <v>10</v>
      </c>
      <c r="CGQ6" s="139">
        <f t="shared" si="453"/>
        <v>11</v>
      </c>
      <c r="CGR6" s="139">
        <f t="shared" si="453"/>
        <v>12</v>
      </c>
      <c r="CGS6" s="139">
        <f t="shared" si="453"/>
        <v>13</v>
      </c>
      <c r="CGT6" s="139">
        <f t="shared" si="453"/>
        <v>14</v>
      </c>
      <c r="CGU6" s="139">
        <f t="shared" si="453"/>
        <v>15</v>
      </c>
      <c r="CGV6" s="139">
        <f t="shared" si="453"/>
        <v>16</v>
      </c>
      <c r="CGW6" s="139">
        <f t="shared" si="453"/>
        <v>17</v>
      </c>
      <c r="CGX6" s="139">
        <f t="shared" si="453"/>
        <v>18</v>
      </c>
      <c r="CGY6" s="139">
        <f t="shared" si="453"/>
        <v>19</v>
      </c>
      <c r="CGZ6" s="139">
        <f t="shared" si="453"/>
        <v>20</v>
      </c>
      <c r="CHA6" s="139">
        <f t="shared" si="453"/>
        <v>21</v>
      </c>
      <c r="CHB6" s="139">
        <f t="shared" si="453"/>
        <v>22</v>
      </c>
      <c r="CHC6" s="139">
        <f t="shared" si="453"/>
        <v>23</v>
      </c>
      <c r="CHD6" s="139">
        <f t="shared" si="453"/>
        <v>0</v>
      </c>
      <c r="CHE6" s="139">
        <f t="shared" si="453"/>
        <v>1</v>
      </c>
      <c r="CHF6" s="139">
        <f t="shared" si="453"/>
        <v>2</v>
      </c>
      <c r="CHG6" s="139">
        <f t="shared" si="453"/>
        <v>3</v>
      </c>
      <c r="CHH6" s="139">
        <f t="shared" si="453"/>
        <v>4</v>
      </c>
      <c r="CHI6" s="139">
        <f t="shared" si="453"/>
        <v>5</v>
      </c>
      <c r="CHJ6" s="139">
        <f t="shared" si="453"/>
        <v>6</v>
      </c>
      <c r="CHK6" s="139">
        <f t="shared" si="453"/>
        <v>7</v>
      </c>
      <c r="CHL6" s="139">
        <f t="shared" si="453"/>
        <v>8</v>
      </c>
      <c r="CHM6" s="139">
        <f t="shared" si="453"/>
        <v>9</v>
      </c>
      <c r="CHN6" s="139">
        <f t="shared" si="453"/>
        <v>10</v>
      </c>
      <c r="CHO6" s="139">
        <f t="shared" si="453"/>
        <v>11</v>
      </c>
      <c r="CHP6" s="139">
        <f t="shared" si="453"/>
        <v>12</v>
      </c>
      <c r="CHQ6" s="139">
        <f t="shared" si="453"/>
        <v>13</v>
      </c>
      <c r="CHR6" s="139">
        <f t="shared" si="453"/>
        <v>14</v>
      </c>
      <c r="CHS6" s="139">
        <f t="shared" si="453"/>
        <v>15</v>
      </c>
      <c r="CHT6" s="139">
        <f t="shared" si="453"/>
        <v>16</v>
      </c>
      <c r="CHU6" s="139">
        <f t="shared" si="453"/>
        <v>17</v>
      </c>
      <c r="CHV6" s="139">
        <f t="shared" si="453"/>
        <v>18</v>
      </c>
      <c r="CHW6" s="139">
        <f t="shared" si="453"/>
        <v>19</v>
      </c>
      <c r="CHX6" s="139">
        <f t="shared" si="453"/>
        <v>20</v>
      </c>
      <c r="CHY6" s="139">
        <f t="shared" si="453"/>
        <v>21</v>
      </c>
      <c r="CHZ6" s="139">
        <f t="shared" si="453"/>
        <v>22</v>
      </c>
      <c r="CIA6" s="139">
        <f t="shared" si="453"/>
        <v>23</v>
      </c>
      <c r="CIB6" s="139">
        <f t="shared" si="453"/>
        <v>0</v>
      </c>
      <c r="CIC6" s="139">
        <f t="shared" si="453"/>
        <v>1</v>
      </c>
      <c r="CID6" s="139">
        <f t="shared" si="453"/>
        <v>2</v>
      </c>
      <c r="CIE6" s="139">
        <f t="shared" si="453"/>
        <v>3</v>
      </c>
      <c r="CIF6" s="139">
        <f t="shared" si="453"/>
        <v>4</v>
      </c>
      <c r="CIG6" s="139">
        <f t="shared" si="453"/>
        <v>5</v>
      </c>
      <c r="CIH6" s="139">
        <f t="shared" si="453"/>
        <v>6</v>
      </c>
      <c r="CII6" s="139">
        <f t="shared" si="453"/>
        <v>7</v>
      </c>
      <c r="CIJ6" s="139">
        <f t="shared" ref="CIJ6:CKU6" si="454">MATCH(CIJ3,ID_TM,0)-1</f>
        <v>8</v>
      </c>
      <c r="CIK6" s="139">
        <f t="shared" si="454"/>
        <v>9</v>
      </c>
      <c r="CIL6" s="139">
        <f t="shared" si="454"/>
        <v>10</v>
      </c>
      <c r="CIM6" s="139">
        <f t="shared" si="454"/>
        <v>11</v>
      </c>
      <c r="CIN6" s="139">
        <f t="shared" si="454"/>
        <v>12</v>
      </c>
      <c r="CIO6" s="139">
        <f t="shared" si="454"/>
        <v>13</v>
      </c>
      <c r="CIP6" s="139">
        <f t="shared" si="454"/>
        <v>14</v>
      </c>
      <c r="CIQ6" s="139">
        <f t="shared" si="454"/>
        <v>15</v>
      </c>
      <c r="CIR6" s="139">
        <f t="shared" si="454"/>
        <v>16</v>
      </c>
      <c r="CIS6" s="139">
        <f t="shared" si="454"/>
        <v>17</v>
      </c>
      <c r="CIT6" s="139">
        <f t="shared" si="454"/>
        <v>18</v>
      </c>
      <c r="CIU6" s="139">
        <f t="shared" si="454"/>
        <v>19</v>
      </c>
      <c r="CIV6" s="139">
        <f t="shared" si="454"/>
        <v>20</v>
      </c>
      <c r="CIW6" s="139">
        <f t="shared" si="454"/>
        <v>21</v>
      </c>
      <c r="CIX6" s="139">
        <f t="shared" si="454"/>
        <v>22</v>
      </c>
      <c r="CIY6" s="139">
        <f t="shared" si="454"/>
        <v>23</v>
      </c>
      <c r="CIZ6" s="139">
        <f t="shared" si="454"/>
        <v>0</v>
      </c>
      <c r="CJA6" s="139">
        <f t="shared" si="454"/>
        <v>1</v>
      </c>
      <c r="CJB6" s="139">
        <f t="shared" si="454"/>
        <v>2</v>
      </c>
      <c r="CJC6" s="139">
        <f t="shared" si="454"/>
        <v>3</v>
      </c>
      <c r="CJD6" s="139">
        <f t="shared" si="454"/>
        <v>4</v>
      </c>
      <c r="CJE6" s="139">
        <f t="shared" si="454"/>
        <v>5</v>
      </c>
      <c r="CJF6" s="139">
        <f t="shared" si="454"/>
        <v>6</v>
      </c>
      <c r="CJG6" s="139">
        <f t="shared" si="454"/>
        <v>7</v>
      </c>
      <c r="CJH6" s="139">
        <f t="shared" si="454"/>
        <v>8</v>
      </c>
      <c r="CJI6" s="139">
        <f t="shared" si="454"/>
        <v>9</v>
      </c>
      <c r="CJJ6" s="139">
        <f t="shared" si="454"/>
        <v>10</v>
      </c>
      <c r="CJK6" s="139">
        <f t="shared" si="454"/>
        <v>11</v>
      </c>
      <c r="CJL6" s="139">
        <f t="shared" si="454"/>
        <v>12</v>
      </c>
      <c r="CJM6" s="139">
        <f t="shared" si="454"/>
        <v>13</v>
      </c>
      <c r="CJN6" s="139">
        <f t="shared" si="454"/>
        <v>14</v>
      </c>
      <c r="CJO6" s="139">
        <f t="shared" si="454"/>
        <v>15</v>
      </c>
      <c r="CJP6" s="139">
        <f t="shared" si="454"/>
        <v>16</v>
      </c>
      <c r="CJQ6" s="139">
        <f t="shared" si="454"/>
        <v>17</v>
      </c>
      <c r="CJR6" s="139">
        <f t="shared" si="454"/>
        <v>18</v>
      </c>
      <c r="CJS6" s="139">
        <f t="shared" si="454"/>
        <v>19</v>
      </c>
      <c r="CJT6" s="139">
        <f t="shared" si="454"/>
        <v>20</v>
      </c>
      <c r="CJU6" s="139">
        <f t="shared" si="454"/>
        <v>21</v>
      </c>
      <c r="CJV6" s="139">
        <f t="shared" si="454"/>
        <v>22</v>
      </c>
      <c r="CJW6" s="139">
        <f t="shared" si="454"/>
        <v>23</v>
      </c>
      <c r="CJX6" s="139">
        <f t="shared" si="454"/>
        <v>0</v>
      </c>
      <c r="CJY6" s="139">
        <f t="shared" si="454"/>
        <v>1</v>
      </c>
      <c r="CJZ6" s="139">
        <f t="shared" si="454"/>
        <v>2</v>
      </c>
      <c r="CKA6" s="139">
        <f t="shared" si="454"/>
        <v>3</v>
      </c>
      <c r="CKB6" s="139">
        <f t="shared" si="454"/>
        <v>4</v>
      </c>
      <c r="CKC6" s="139">
        <f t="shared" si="454"/>
        <v>5</v>
      </c>
      <c r="CKD6" s="139">
        <f t="shared" si="454"/>
        <v>6</v>
      </c>
      <c r="CKE6" s="139">
        <f t="shared" si="454"/>
        <v>7</v>
      </c>
      <c r="CKF6" s="139">
        <f t="shared" si="454"/>
        <v>8</v>
      </c>
      <c r="CKG6" s="139">
        <f t="shared" si="454"/>
        <v>9</v>
      </c>
      <c r="CKH6" s="139">
        <f t="shared" si="454"/>
        <v>10</v>
      </c>
      <c r="CKI6" s="139">
        <f t="shared" si="454"/>
        <v>11</v>
      </c>
      <c r="CKJ6" s="139">
        <f t="shared" si="454"/>
        <v>12</v>
      </c>
      <c r="CKK6" s="139">
        <f t="shared" si="454"/>
        <v>13</v>
      </c>
      <c r="CKL6" s="139">
        <f t="shared" si="454"/>
        <v>14</v>
      </c>
      <c r="CKM6" s="139">
        <f t="shared" si="454"/>
        <v>15</v>
      </c>
      <c r="CKN6" s="139">
        <f t="shared" si="454"/>
        <v>16</v>
      </c>
      <c r="CKO6" s="139">
        <f t="shared" si="454"/>
        <v>17</v>
      </c>
      <c r="CKP6" s="139">
        <f t="shared" si="454"/>
        <v>18</v>
      </c>
      <c r="CKQ6" s="139">
        <f t="shared" si="454"/>
        <v>19</v>
      </c>
      <c r="CKR6" s="139">
        <f t="shared" si="454"/>
        <v>20</v>
      </c>
      <c r="CKS6" s="139">
        <f t="shared" si="454"/>
        <v>21</v>
      </c>
      <c r="CKT6" s="139">
        <f t="shared" si="454"/>
        <v>22</v>
      </c>
      <c r="CKU6" s="139">
        <f t="shared" si="454"/>
        <v>23</v>
      </c>
      <c r="CKV6" s="139">
        <f t="shared" ref="CKV6:CNG6" si="455">MATCH(CKV3,ID_TM,0)-1</f>
        <v>0</v>
      </c>
      <c r="CKW6" s="139">
        <f t="shared" si="455"/>
        <v>1</v>
      </c>
      <c r="CKX6" s="139">
        <f t="shared" si="455"/>
        <v>2</v>
      </c>
      <c r="CKY6" s="139">
        <f t="shared" si="455"/>
        <v>3</v>
      </c>
      <c r="CKZ6" s="139">
        <f t="shared" si="455"/>
        <v>4</v>
      </c>
      <c r="CLA6" s="139">
        <f t="shared" si="455"/>
        <v>5</v>
      </c>
      <c r="CLB6" s="139">
        <f t="shared" si="455"/>
        <v>6</v>
      </c>
      <c r="CLC6" s="139">
        <f t="shared" si="455"/>
        <v>7</v>
      </c>
      <c r="CLD6" s="139">
        <f t="shared" si="455"/>
        <v>8</v>
      </c>
      <c r="CLE6" s="139">
        <f t="shared" si="455"/>
        <v>9</v>
      </c>
      <c r="CLF6" s="139">
        <f t="shared" si="455"/>
        <v>10</v>
      </c>
      <c r="CLG6" s="139">
        <f t="shared" si="455"/>
        <v>11</v>
      </c>
      <c r="CLH6" s="139">
        <f t="shared" si="455"/>
        <v>12</v>
      </c>
      <c r="CLI6" s="139">
        <f t="shared" si="455"/>
        <v>13</v>
      </c>
      <c r="CLJ6" s="139">
        <f t="shared" si="455"/>
        <v>14</v>
      </c>
      <c r="CLK6" s="139">
        <f t="shared" si="455"/>
        <v>15</v>
      </c>
      <c r="CLL6" s="139">
        <f t="shared" si="455"/>
        <v>16</v>
      </c>
      <c r="CLM6" s="139">
        <f t="shared" si="455"/>
        <v>17</v>
      </c>
      <c r="CLN6" s="139">
        <f t="shared" si="455"/>
        <v>18</v>
      </c>
      <c r="CLO6" s="139">
        <f t="shared" si="455"/>
        <v>19</v>
      </c>
      <c r="CLP6" s="139">
        <f t="shared" si="455"/>
        <v>20</v>
      </c>
      <c r="CLQ6" s="139">
        <f t="shared" si="455"/>
        <v>21</v>
      </c>
      <c r="CLR6" s="139">
        <f t="shared" si="455"/>
        <v>22</v>
      </c>
      <c r="CLS6" s="139">
        <f t="shared" si="455"/>
        <v>23</v>
      </c>
      <c r="CLT6" s="139">
        <f t="shared" si="455"/>
        <v>0</v>
      </c>
      <c r="CLU6" s="139">
        <f t="shared" si="455"/>
        <v>1</v>
      </c>
      <c r="CLV6" s="139">
        <f t="shared" si="455"/>
        <v>2</v>
      </c>
      <c r="CLW6" s="139">
        <f t="shared" si="455"/>
        <v>3</v>
      </c>
      <c r="CLX6" s="139">
        <f t="shared" si="455"/>
        <v>4</v>
      </c>
      <c r="CLY6" s="139">
        <f t="shared" si="455"/>
        <v>5</v>
      </c>
      <c r="CLZ6" s="139">
        <f t="shared" si="455"/>
        <v>6</v>
      </c>
      <c r="CMA6" s="139">
        <f t="shared" si="455"/>
        <v>7</v>
      </c>
      <c r="CMB6" s="139">
        <f t="shared" si="455"/>
        <v>8</v>
      </c>
      <c r="CMC6" s="139">
        <f t="shared" si="455"/>
        <v>9</v>
      </c>
      <c r="CMD6" s="139">
        <f t="shared" si="455"/>
        <v>10</v>
      </c>
      <c r="CME6" s="139">
        <f t="shared" si="455"/>
        <v>11</v>
      </c>
      <c r="CMF6" s="139">
        <f t="shared" si="455"/>
        <v>12</v>
      </c>
      <c r="CMG6" s="139">
        <f t="shared" si="455"/>
        <v>13</v>
      </c>
      <c r="CMH6" s="139">
        <f t="shared" si="455"/>
        <v>14</v>
      </c>
      <c r="CMI6" s="139">
        <f t="shared" si="455"/>
        <v>15</v>
      </c>
      <c r="CMJ6" s="139">
        <f t="shared" si="455"/>
        <v>16</v>
      </c>
      <c r="CMK6" s="139">
        <f t="shared" si="455"/>
        <v>17</v>
      </c>
      <c r="CML6" s="139">
        <f t="shared" si="455"/>
        <v>18</v>
      </c>
      <c r="CMM6" s="139">
        <f t="shared" si="455"/>
        <v>19</v>
      </c>
      <c r="CMN6" s="139">
        <f t="shared" si="455"/>
        <v>20</v>
      </c>
      <c r="CMO6" s="139">
        <f t="shared" si="455"/>
        <v>21</v>
      </c>
      <c r="CMP6" s="139">
        <f t="shared" si="455"/>
        <v>22</v>
      </c>
      <c r="CMQ6" s="139">
        <f t="shared" si="455"/>
        <v>23</v>
      </c>
      <c r="CMR6" s="139">
        <f t="shared" si="455"/>
        <v>0</v>
      </c>
      <c r="CMS6" s="139">
        <f t="shared" si="455"/>
        <v>1</v>
      </c>
      <c r="CMT6" s="139">
        <f t="shared" si="455"/>
        <v>2</v>
      </c>
      <c r="CMU6" s="139">
        <f t="shared" si="455"/>
        <v>3</v>
      </c>
      <c r="CMV6" s="139">
        <f t="shared" si="455"/>
        <v>4</v>
      </c>
      <c r="CMW6" s="139">
        <f t="shared" si="455"/>
        <v>5</v>
      </c>
      <c r="CMX6" s="139">
        <f t="shared" si="455"/>
        <v>6</v>
      </c>
      <c r="CMY6" s="139">
        <f t="shared" si="455"/>
        <v>7</v>
      </c>
      <c r="CMZ6" s="139">
        <f t="shared" si="455"/>
        <v>8</v>
      </c>
      <c r="CNA6" s="139">
        <f t="shared" si="455"/>
        <v>9</v>
      </c>
      <c r="CNB6" s="139">
        <f t="shared" si="455"/>
        <v>10</v>
      </c>
      <c r="CNC6" s="139">
        <f t="shared" si="455"/>
        <v>11</v>
      </c>
      <c r="CND6" s="139">
        <f t="shared" si="455"/>
        <v>12</v>
      </c>
      <c r="CNE6" s="139">
        <f t="shared" si="455"/>
        <v>13</v>
      </c>
      <c r="CNF6" s="139">
        <f t="shared" si="455"/>
        <v>14</v>
      </c>
      <c r="CNG6" s="139">
        <f t="shared" si="455"/>
        <v>15</v>
      </c>
      <c r="CNH6" s="139">
        <f t="shared" ref="CNH6:CPS6" si="456">MATCH(CNH3,ID_TM,0)-1</f>
        <v>16</v>
      </c>
      <c r="CNI6" s="139">
        <f t="shared" si="456"/>
        <v>17</v>
      </c>
      <c r="CNJ6" s="139">
        <f t="shared" si="456"/>
        <v>18</v>
      </c>
      <c r="CNK6" s="139">
        <f t="shared" si="456"/>
        <v>19</v>
      </c>
      <c r="CNL6" s="139">
        <f t="shared" si="456"/>
        <v>20</v>
      </c>
      <c r="CNM6" s="139">
        <f t="shared" si="456"/>
        <v>21</v>
      </c>
      <c r="CNN6" s="139">
        <f t="shared" si="456"/>
        <v>22</v>
      </c>
      <c r="CNO6" s="139">
        <f t="shared" si="456"/>
        <v>23</v>
      </c>
      <c r="CNP6" s="139">
        <f t="shared" si="456"/>
        <v>0</v>
      </c>
      <c r="CNQ6" s="139">
        <f t="shared" si="456"/>
        <v>1</v>
      </c>
      <c r="CNR6" s="139">
        <f t="shared" si="456"/>
        <v>2</v>
      </c>
      <c r="CNS6" s="139">
        <f t="shared" si="456"/>
        <v>3</v>
      </c>
      <c r="CNT6" s="139">
        <f t="shared" si="456"/>
        <v>4</v>
      </c>
      <c r="CNU6" s="139">
        <f t="shared" si="456"/>
        <v>5</v>
      </c>
      <c r="CNV6" s="139">
        <f t="shared" si="456"/>
        <v>6</v>
      </c>
      <c r="CNW6" s="139">
        <f t="shared" si="456"/>
        <v>7</v>
      </c>
      <c r="CNX6" s="139">
        <f t="shared" si="456"/>
        <v>8</v>
      </c>
      <c r="CNY6" s="139">
        <f t="shared" si="456"/>
        <v>9</v>
      </c>
      <c r="CNZ6" s="139">
        <f t="shared" si="456"/>
        <v>10</v>
      </c>
      <c r="COA6" s="139">
        <f t="shared" si="456"/>
        <v>11</v>
      </c>
      <c r="COB6" s="139">
        <f t="shared" si="456"/>
        <v>12</v>
      </c>
      <c r="COC6" s="139">
        <f t="shared" si="456"/>
        <v>13</v>
      </c>
      <c r="COD6" s="139">
        <f t="shared" si="456"/>
        <v>14</v>
      </c>
      <c r="COE6" s="139">
        <f t="shared" si="456"/>
        <v>15</v>
      </c>
      <c r="COF6" s="139">
        <f t="shared" si="456"/>
        <v>16</v>
      </c>
      <c r="COG6" s="139">
        <f t="shared" si="456"/>
        <v>17</v>
      </c>
      <c r="COH6" s="139">
        <f t="shared" si="456"/>
        <v>18</v>
      </c>
      <c r="COI6" s="139">
        <f t="shared" si="456"/>
        <v>19</v>
      </c>
      <c r="COJ6" s="139">
        <f t="shared" si="456"/>
        <v>20</v>
      </c>
      <c r="COK6" s="139">
        <f t="shared" si="456"/>
        <v>21</v>
      </c>
      <c r="COL6" s="139">
        <f t="shared" si="456"/>
        <v>22</v>
      </c>
      <c r="COM6" s="139">
        <f t="shared" si="456"/>
        <v>23</v>
      </c>
      <c r="CON6" s="139">
        <f t="shared" si="456"/>
        <v>0</v>
      </c>
      <c r="COO6" s="139">
        <f t="shared" si="456"/>
        <v>1</v>
      </c>
      <c r="COP6" s="139">
        <f t="shared" si="456"/>
        <v>2</v>
      </c>
      <c r="COQ6" s="139">
        <f t="shared" si="456"/>
        <v>3</v>
      </c>
      <c r="COR6" s="139">
        <f t="shared" si="456"/>
        <v>4</v>
      </c>
      <c r="COS6" s="139">
        <f t="shared" si="456"/>
        <v>5</v>
      </c>
      <c r="COT6" s="139">
        <f t="shared" si="456"/>
        <v>6</v>
      </c>
      <c r="COU6" s="139">
        <f t="shared" si="456"/>
        <v>7</v>
      </c>
      <c r="COV6" s="139">
        <f t="shared" si="456"/>
        <v>8</v>
      </c>
      <c r="COW6" s="139">
        <f t="shared" si="456"/>
        <v>9</v>
      </c>
      <c r="COX6" s="139">
        <f t="shared" si="456"/>
        <v>10</v>
      </c>
      <c r="COY6" s="139">
        <f t="shared" si="456"/>
        <v>11</v>
      </c>
      <c r="COZ6" s="139">
        <f t="shared" si="456"/>
        <v>12</v>
      </c>
      <c r="CPA6" s="139">
        <f t="shared" si="456"/>
        <v>13</v>
      </c>
      <c r="CPB6" s="139">
        <f t="shared" si="456"/>
        <v>14</v>
      </c>
      <c r="CPC6" s="139">
        <f t="shared" si="456"/>
        <v>15</v>
      </c>
      <c r="CPD6" s="139">
        <f t="shared" si="456"/>
        <v>16</v>
      </c>
      <c r="CPE6" s="139">
        <f t="shared" si="456"/>
        <v>17</v>
      </c>
      <c r="CPF6" s="139">
        <f t="shared" si="456"/>
        <v>18</v>
      </c>
      <c r="CPG6" s="139">
        <f t="shared" si="456"/>
        <v>19</v>
      </c>
      <c r="CPH6" s="139">
        <f t="shared" si="456"/>
        <v>20</v>
      </c>
      <c r="CPI6" s="139">
        <f t="shared" si="456"/>
        <v>21</v>
      </c>
      <c r="CPJ6" s="139">
        <f t="shared" si="456"/>
        <v>22</v>
      </c>
      <c r="CPK6" s="139">
        <f t="shared" si="456"/>
        <v>23</v>
      </c>
      <c r="CPL6" s="139">
        <f t="shared" si="456"/>
        <v>0</v>
      </c>
      <c r="CPM6" s="139">
        <f t="shared" si="456"/>
        <v>1</v>
      </c>
      <c r="CPN6" s="139">
        <f t="shared" si="456"/>
        <v>2</v>
      </c>
      <c r="CPO6" s="139">
        <f t="shared" si="456"/>
        <v>3</v>
      </c>
      <c r="CPP6" s="139">
        <f t="shared" si="456"/>
        <v>4</v>
      </c>
      <c r="CPQ6" s="139">
        <f t="shared" si="456"/>
        <v>5</v>
      </c>
      <c r="CPR6" s="139">
        <f t="shared" si="456"/>
        <v>6</v>
      </c>
      <c r="CPS6" s="139">
        <f t="shared" si="456"/>
        <v>7</v>
      </c>
      <c r="CPT6" s="139">
        <f t="shared" ref="CPT6:CSE6" si="457">MATCH(CPT3,ID_TM,0)-1</f>
        <v>8</v>
      </c>
      <c r="CPU6" s="139">
        <f t="shared" si="457"/>
        <v>9</v>
      </c>
      <c r="CPV6" s="139">
        <f t="shared" si="457"/>
        <v>10</v>
      </c>
      <c r="CPW6" s="139">
        <f t="shared" si="457"/>
        <v>11</v>
      </c>
      <c r="CPX6" s="139">
        <f t="shared" si="457"/>
        <v>12</v>
      </c>
      <c r="CPY6" s="139">
        <f t="shared" si="457"/>
        <v>13</v>
      </c>
      <c r="CPZ6" s="139">
        <f t="shared" si="457"/>
        <v>14</v>
      </c>
      <c r="CQA6" s="139">
        <f t="shared" si="457"/>
        <v>15</v>
      </c>
      <c r="CQB6" s="139">
        <f t="shared" si="457"/>
        <v>16</v>
      </c>
      <c r="CQC6" s="139">
        <f t="shared" si="457"/>
        <v>17</v>
      </c>
      <c r="CQD6" s="139">
        <f t="shared" si="457"/>
        <v>18</v>
      </c>
      <c r="CQE6" s="139">
        <f t="shared" si="457"/>
        <v>19</v>
      </c>
      <c r="CQF6" s="139">
        <f t="shared" si="457"/>
        <v>20</v>
      </c>
      <c r="CQG6" s="139">
        <f t="shared" si="457"/>
        <v>21</v>
      </c>
      <c r="CQH6" s="139">
        <f t="shared" si="457"/>
        <v>22</v>
      </c>
      <c r="CQI6" s="139">
        <f t="shared" si="457"/>
        <v>23</v>
      </c>
      <c r="CQJ6" s="139">
        <f t="shared" si="457"/>
        <v>0</v>
      </c>
      <c r="CQK6" s="139">
        <f t="shared" si="457"/>
        <v>1</v>
      </c>
      <c r="CQL6" s="139">
        <f t="shared" si="457"/>
        <v>2</v>
      </c>
      <c r="CQM6" s="139">
        <f t="shared" si="457"/>
        <v>3</v>
      </c>
      <c r="CQN6" s="139">
        <f t="shared" si="457"/>
        <v>4</v>
      </c>
      <c r="CQO6" s="139">
        <f t="shared" si="457"/>
        <v>5</v>
      </c>
      <c r="CQP6" s="139">
        <f t="shared" si="457"/>
        <v>6</v>
      </c>
      <c r="CQQ6" s="139">
        <f t="shared" si="457"/>
        <v>7</v>
      </c>
      <c r="CQR6" s="139">
        <f t="shared" si="457"/>
        <v>8</v>
      </c>
      <c r="CQS6" s="139">
        <f t="shared" si="457"/>
        <v>9</v>
      </c>
      <c r="CQT6" s="139">
        <f t="shared" si="457"/>
        <v>10</v>
      </c>
      <c r="CQU6" s="139">
        <f t="shared" si="457"/>
        <v>11</v>
      </c>
      <c r="CQV6" s="139">
        <f t="shared" si="457"/>
        <v>12</v>
      </c>
      <c r="CQW6" s="139">
        <f t="shared" si="457"/>
        <v>13</v>
      </c>
      <c r="CQX6" s="139">
        <f t="shared" si="457"/>
        <v>14</v>
      </c>
      <c r="CQY6" s="139">
        <f t="shared" si="457"/>
        <v>15</v>
      </c>
      <c r="CQZ6" s="139">
        <f t="shared" si="457"/>
        <v>16</v>
      </c>
      <c r="CRA6" s="139">
        <f t="shared" si="457"/>
        <v>17</v>
      </c>
      <c r="CRB6" s="139">
        <f t="shared" si="457"/>
        <v>18</v>
      </c>
      <c r="CRC6" s="139">
        <f t="shared" si="457"/>
        <v>19</v>
      </c>
      <c r="CRD6" s="139">
        <f t="shared" si="457"/>
        <v>20</v>
      </c>
      <c r="CRE6" s="139">
        <f t="shared" si="457"/>
        <v>21</v>
      </c>
      <c r="CRF6" s="139">
        <f t="shared" si="457"/>
        <v>22</v>
      </c>
      <c r="CRG6" s="139">
        <f t="shared" si="457"/>
        <v>23</v>
      </c>
      <c r="CRH6" s="139">
        <f t="shared" si="457"/>
        <v>0</v>
      </c>
      <c r="CRI6" s="139">
        <f t="shared" si="457"/>
        <v>1</v>
      </c>
      <c r="CRJ6" s="139">
        <f t="shared" si="457"/>
        <v>2</v>
      </c>
      <c r="CRK6" s="139">
        <f t="shared" si="457"/>
        <v>3</v>
      </c>
      <c r="CRL6" s="139">
        <f t="shared" si="457"/>
        <v>4</v>
      </c>
      <c r="CRM6" s="139">
        <f t="shared" si="457"/>
        <v>5</v>
      </c>
      <c r="CRN6" s="139">
        <f t="shared" si="457"/>
        <v>6</v>
      </c>
      <c r="CRO6" s="139">
        <f t="shared" si="457"/>
        <v>7</v>
      </c>
      <c r="CRP6" s="139">
        <f t="shared" si="457"/>
        <v>8</v>
      </c>
      <c r="CRQ6" s="139">
        <f t="shared" si="457"/>
        <v>9</v>
      </c>
      <c r="CRR6" s="139">
        <f t="shared" si="457"/>
        <v>10</v>
      </c>
      <c r="CRS6" s="139">
        <f t="shared" si="457"/>
        <v>11</v>
      </c>
      <c r="CRT6" s="139">
        <f t="shared" si="457"/>
        <v>12</v>
      </c>
      <c r="CRU6" s="139">
        <f t="shared" si="457"/>
        <v>13</v>
      </c>
      <c r="CRV6" s="139">
        <f t="shared" si="457"/>
        <v>14</v>
      </c>
      <c r="CRW6" s="139">
        <f t="shared" si="457"/>
        <v>15</v>
      </c>
      <c r="CRX6" s="139">
        <f t="shared" si="457"/>
        <v>16</v>
      </c>
      <c r="CRY6" s="139">
        <f t="shared" si="457"/>
        <v>17</v>
      </c>
      <c r="CRZ6" s="139">
        <f t="shared" si="457"/>
        <v>18</v>
      </c>
      <c r="CSA6" s="139">
        <f t="shared" si="457"/>
        <v>19</v>
      </c>
      <c r="CSB6" s="139">
        <f t="shared" si="457"/>
        <v>20</v>
      </c>
      <c r="CSC6" s="139">
        <f t="shared" si="457"/>
        <v>21</v>
      </c>
      <c r="CSD6" s="139">
        <f t="shared" si="457"/>
        <v>22</v>
      </c>
      <c r="CSE6" s="139">
        <f t="shared" si="457"/>
        <v>23</v>
      </c>
      <c r="CSF6" s="139">
        <f t="shared" ref="CSF6:CUQ6" si="458">MATCH(CSF3,ID_TM,0)-1</f>
        <v>0</v>
      </c>
      <c r="CSG6" s="139">
        <f t="shared" si="458"/>
        <v>1</v>
      </c>
      <c r="CSH6" s="139">
        <f t="shared" si="458"/>
        <v>2</v>
      </c>
      <c r="CSI6" s="139">
        <f t="shared" si="458"/>
        <v>3</v>
      </c>
      <c r="CSJ6" s="139">
        <f t="shared" si="458"/>
        <v>4</v>
      </c>
      <c r="CSK6" s="139">
        <f t="shared" si="458"/>
        <v>5</v>
      </c>
      <c r="CSL6" s="139">
        <f t="shared" si="458"/>
        <v>6</v>
      </c>
      <c r="CSM6" s="139">
        <f t="shared" si="458"/>
        <v>7</v>
      </c>
      <c r="CSN6" s="139">
        <f t="shared" si="458"/>
        <v>8</v>
      </c>
      <c r="CSO6" s="139">
        <f t="shared" si="458"/>
        <v>9</v>
      </c>
      <c r="CSP6" s="139">
        <f t="shared" si="458"/>
        <v>10</v>
      </c>
      <c r="CSQ6" s="139">
        <f t="shared" si="458"/>
        <v>11</v>
      </c>
      <c r="CSR6" s="139">
        <f t="shared" si="458"/>
        <v>12</v>
      </c>
      <c r="CSS6" s="139">
        <f t="shared" si="458"/>
        <v>13</v>
      </c>
      <c r="CST6" s="139">
        <f t="shared" si="458"/>
        <v>14</v>
      </c>
      <c r="CSU6" s="139">
        <f t="shared" si="458"/>
        <v>15</v>
      </c>
      <c r="CSV6" s="139">
        <f t="shared" si="458"/>
        <v>16</v>
      </c>
      <c r="CSW6" s="139">
        <f t="shared" si="458"/>
        <v>17</v>
      </c>
      <c r="CSX6" s="139">
        <f t="shared" si="458"/>
        <v>18</v>
      </c>
      <c r="CSY6" s="139">
        <f t="shared" si="458"/>
        <v>19</v>
      </c>
      <c r="CSZ6" s="139">
        <f t="shared" si="458"/>
        <v>20</v>
      </c>
      <c r="CTA6" s="139">
        <f t="shared" si="458"/>
        <v>21</v>
      </c>
      <c r="CTB6" s="139">
        <f t="shared" si="458"/>
        <v>22</v>
      </c>
      <c r="CTC6" s="139">
        <f t="shared" si="458"/>
        <v>23</v>
      </c>
      <c r="CTD6" s="139">
        <f t="shared" si="458"/>
        <v>0</v>
      </c>
      <c r="CTE6" s="139">
        <f t="shared" si="458"/>
        <v>1</v>
      </c>
      <c r="CTF6" s="139">
        <f t="shared" si="458"/>
        <v>2</v>
      </c>
      <c r="CTG6" s="139">
        <f t="shared" si="458"/>
        <v>3</v>
      </c>
      <c r="CTH6" s="139">
        <f t="shared" si="458"/>
        <v>4</v>
      </c>
      <c r="CTI6" s="139">
        <f t="shared" si="458"/>
        <v>5</v>
      </c>
      <c r="CTJ6" s="139">
        <f t="shared" si="458"/>
        <v>6</v>
      </c>
      <c r="CTK6" s="139">
        <f t="shared" si="458"/>
        <v>7</v>
      </c>
      <c r="CTL6" s="139">
        <f t="shared" si="458"/>
        <v>8</v>
      </c>
      <c r="CTM6" s="139">
        <f t="shared" si="458"/>
        <v>9</v>
      </c>
      <c r="CTN6" s="139">
        <f t="shared" si="458"/>
        <v>10</v>
      </c>
      <c r="CTO6" s="139">
        <f t="shared" si="458"/>
        <v>11</v>
      </c>
      <c r="CTP6" s="139">
        <f t="shared" si="458"/>
        <v>12</v>
      </c>
      <c r="CTQ6" s="139">
        <f t="shared" si="458"/>
        <v>13</v>
      </c>
      <c r="CTR6" s="139">
        <f t="shared" si="458"/>
        <v>14</v>
      </c>
      <c r="CTS6" s="139">
        <f t="shared" si="458"/>
        <v>15</v>
      </c>
      <c r="CTT6" s="139">
        <f t="shared" si="458"/>
        <v>16</v>
      </c>
      <c r="CTU6" s="139">
        <f t="shared" si="458"/>
        <v>17</v>
      </c>
      <c r="CTV6" s="139">
        <f t="shared" si="458"/>
        <v>18</v>
      </c>
      <c r="CTW6" s="139">
        <f t="shared" si="458"/>
        <v>19</v>
      </c>
      <c r="CTX6" s="139">
        <f t="shared" si="458"/>
        <v>20</v>
      </c>
      <c r="CTY6" s="139">
        <f t="shared" si="458"/>
        <v>21</v>
      </c>
      <c r="CTZ6" s="139">
        <f t="shared" si="458"/>
        <v>22</v>
      </c>
      <c r="CUA6" s="139">
        <f t="shared" si="458"/>
        <v>23</v>
      </c>
      <c r="CUB6" s="139">
        <f t="shared" si="458"/>
        <v>0</v>
      </c>
      <c r="CUC6" s="139">
        <f t="shared" si="458"/>
        <v>1</v>
      </c>
      <c r="CUD6" s="139">
        <f t="shared" si="458"/>
        <v>2</v>
      </c>
      <c r="CUE6" s="139">
        <f t="shared" si="458"/>
        <v>3</v>
      </c>
      <c r="CUF6" s="139">
        <f t="shared" si="458"/>
        <v>4</v>
      </c>
      <c r="CUG6" s="139">
        <f t="shared" si="458"/>
        <v>5</v>
      </c>
      <c r="CUH6" s="139">
        <f t="shared" si="458"/>
        <v>6</v>
      </c>
      <c r="CUI6" s="139">
        <f t="shared" si="458"/>
        <v>7</v>
      </c>
      <c r="CUJ6" s="139">
        <f t="shared" si="458"/>
        <v>8</v>
      </c>
      <c r="CUK6" s="139">
        <f t="shared" si="458"/>
        <v>9</v>
      </c>
      <c r="CUL6" s="139">
        <f t="shared" si="458"/>
        <v>10</v>
      </c>
      <c r="CUM6" s="139">
        <f t="shared" si="458"/>
        <v>11</v>
      </c>
      <c r="CUN6" s="139">
        <f t="shared" si="458"/>
        <v>12</v>
      </c>
      <c r="CUO6" s="139">
        <f t="shared" si="458"/>
        <v>13</v>
      </c>
      <c r="CUP6" s="139">
        <f t="shared" si="458"/>
        <v>14</v>
      </c>
      <c r="CUQ6" s="139">
        <f t="shared" si="458"/>
        <v>15</v>
      </c>
      <c r="CUR6" s="139">
        <f t="shared" ref="CUR6:CXC6" si="459">MATCH(CUR3,ID_TM,0)-1</f>
        <v>16</v>
      </c>
      <c r="CUS6" s="139">
        <f t="shared" si="459"/>
        <v>17</v>
      </c>
      <c r="CUT6" s="139">
        <f t="shared" si="459"/>
        <v>18</v>
      </c>
      <c r="CUU6" s="139">
        <f t="shared" si="459"/>
        <v>19</v>
      </c>
      <c r="CUV6" s="139">
        <f t="shared" si="459"/>
        <v>20</v>
      </c>
      <c r="CUW6" s="139">
        <f t="shared" si="459"/>
        <v>21</v>
      </c>
      <c r="CUX6" s="139">
        <f t="shared" si="459"/>
        <v>22</v>
      </c>
      <c r="CUY6" s="139">
        <f t="shared" si="459"/>
        <v>23</v>
      </c>
      <c r="CUZ6" s="139">
        <f t="shared" si="459"/>
        <v>0</v>
      </c>
      <c r="CVA6" s="139">
        <f t="shared" si="459"/>
        <v>1</v>
      </c>
      <c r="CVB6" s="139">
        <f t="shared" si="459"/>
        <v>2</v>
      </c>
      <c r="CVC6" s="139">
        <f t="shared" si="459"/>
        <v>3</v>
      </c>
      <c r="CVD6" s="139">
        <f t="shared" si="459"/>
        <v>4</v>
      </c>
      <c r="CVE6" s="139">
        <f t="shared" si="459"/>
        <v>5</v>
      </c>
      <c r="CVF6" s="139">
        <f t="shared" si="459"/>
        <v>6</v>
      </c>
      <c r="CVG6" s="139">
        <f t="shared" si="459"/>
        <v>7</v>
      </c>
      <c r="CVH6" s="139">
        <f t="shared" si="459"/>
        <v>8</v>
      </c>
      <c r="CVI6" s="139">
        <f t="shared" si="459"/>
        <v>9</v>
      </c>
      <c r="CVJ6" s="139">
        <f t="shared" si="459"/>
        <v>10</v>
      </c>
      <c r="CVK6" s="139">
        <f t="shared" si="459"/>
        <v>11</v>
      </c>
      <c r="CVL6" s="139">
        <f t="shared" si="459"/>
        <v>12</v>
      </c>
      <c r="CVM6" s="139">
        <f t="shared" si="459"/>
        <v>13</v>
      </c>
      <c r="CVN6" s="139">
        <f t="shared" si="459"/>
        <v>14</v>
      </c>
      <c r="CVO6" s="139">
        <f t="shared" si="459"/>
        <v>15</v>
      </c>
      <c r="CVP6" s="139">
        <f t="shared" si="459"/>
        <v>16</v>
      </c>
      <c r="CVQ6" s="139">
        <f t="shared" si="459"/>
        <v>17</v>
      </c>
      <c r="CVR6" s="139">
        <f t="shared" si="459"/>
        <v>18</v>
      </c>
      <c r="CVS6" s="139">
        <f t="shared" si="459"/>
        <v>19</v>
      </c>
      <c r="CVT6" s="139">
        <f t="shared" si="459"/>
        <v>20</v>
      </c>
      <c r="CVU6" s="139">
        <f t="shared" si="459"/>
        <v>21</v>
      </c>
      <c r="CVV6" s="139">
        <f t="shared" si="459"/>
        <v>22</v>
      </c>
      <c r="CVW6" s="139">
        <f t="shared" si="459"/>
        <v>23</v>
      </c>
      <c r="CVX6" s="139">
        <f t="shared" si="459"/>
        <v>0</v>
      </c>
      <c r="CVY6" s="139">
        <f t="shared" si="459"/>
        <v>1</v>
      </c>
      <c r="CVZ6" s="139">
        <f t="shared" si="459"/>
        <v>2</v>
      </c>
      <c r="CWA6" s="139">
        <f t="shared" si="459"/>
        <v>3</v>
      </c>
      <c r="CWB6" s="139">
        <f t="shared" si="459"/>
        <v>4</v>
      </c>
      <c r="CWC6" s="139">
        <f t="shared" si="459"/>
        <v>5</v>
      </c>
      <c r="CWD6" s="139">
        <f t="shared" si="459"/>
        <v>6</v>
      </c>
      <c r="CWE6" s="139">
        <f t="shared" si="459"/>
        <v>7</v>
      </c>
      <c r="CWF6" s="139">
        <f t="shared" si="459"/>
        <v>8</v>
      </c>
      <c r="CWG6" s="139">
        <f t="shared" si="459"/>
        <v>9</v>
      </c>
      <c r="CWH6" s="139">
        <f t="shared" si="459"/>
        <v>10</v>
      </c>
      <c r="CWI6" s="139">
        <f t="shared" si="459"/>
        <v>11</v>
      </c>
      <c r="CWJ6" s="139">
        <f t="shared" si="459"/>
        <v>12</v>
      </c>
      <c r="CWK6" s="139">
        <f t="shared" si="459"/>
        <v>13</v>
      </c>
      <c r="CWL6" s="139">
        <f t="shared" si="459"/>
        <v>14</v>
      </c>
      <c r="CWM6" s="139">
        <f t="shared" si="459"/>
        <v>15</v>
      </c>
      <c r="CWN6" s="139">
        <f t="shared" si="459"/>
        <v>16</v>
      </c>
      <c r="CWO6" s="139">
        <f t="shared" si="459"/>
        <v>17</v>
      </c>
      <c r="CWP6" s="139">
        <f t="shared" si="459"/>
        <v>18</v>
      </c>
      <c r="CWQ6" s="139">
        <f t="shared" si="459"/>
        <v>19</v>
      </c>
      <c r="CWR6" s="139">
        <f t="shared" si="459"/>
        <v>20</v>
      </c>
      <c r="CWS6" s="139">
        <f t="shared" si="459"/>
        <v>21</v>
      </c>
      <c r="CWT6" s="139">
        <f t="shared" si="459"/>
        <v>22</v>
      </c>
      <c r="CWU6" s="139">
        <f t="shared" si="459"/>
        <v>23</v>
      </c>
      <c r="CWV6" s="139">
        <f t="shared" si="459"/>
        <v>0</v>
      </c>
      <c r="CWW6" s="139">
        <f t="shared" si="459"/>
        <v>1</v>
      </c>
      <c r="CWX6" s="139">
        <f t="shared" si="459"/>
        <v>2</v>
      </c>
      <c r="CWY6" s="139">
        <f t="shared" si="459"/>
        <v>3</v>
      </c>
      <c r="CWZ6" s="139">
        <f t="shared" si="459"/>
        <v>4</v>
      </c>
      <c r="CXA6" s="139">
        <f t="shared" si="459"/>
        <v>5</v>
      </c>
      <c r="CXB6" s="139">
        <f t="shared" si="459"/>
        <v>6</v>
      </c>
      <c r="CXC6" s="139">
        <f t="shared" si="459"/>
        <v>7</v>
      </c>
      <c r="CXD6" s="139">
        <f t="shared" ref="CXD6:CZO6" si="460">MATCH(CXD3,ID_TM,0)-1</f>
        <v>8</v>
      </c>
      <c r="CXE6" s="139">
        <f t="shared" si="460"/>
        <v>9</v>
      </c>
      <c r="CXF6" s="139">
        <f t="shared" si="460"/>
        <v>10</v>
      </c>
      <c r="CXG6" s="139">
        <f t="shared" si="460"/>
        <v>11</v>
      </c>
      <c r="CXH6" s="139">
        <f t="shared" si="460"/>
        <v>12</v>
      </c>
      <c r="CXI6" s="139">
        <f t="shared" si="460"/>
        <v>13</v>
      </c>
      <c r="CXJ6" s="139">
        <f t="shared" si="460"/>
        <v>14</v>
      </c>
      <c r="CXK6" s="139">
        <f t="shared" si="460"/>
        <v>15</v>
      </c>
      <c r="CXL6" s="139">
        <f t="shared" si="460"/>
        <v>16</v>
      </c>
      <c r="CXM6" s="139">
        <f t="shared" si="460"/>
        <v>17</v>
      </c>
      <c r="CXN6" s="139">
        <f t="shared" si="460"/>
        <v>18</v>
      </c>
      <c r="CXO6" s="139">
        <f t="shared" si="460"/>
        <v>19</v>
      </c>
      <c r="CXP6" s="139">
        <f t="shared" si="460"/>
        <v>20</v>
      </c>
      <c r="CXQ6" s="139">
        <f t="shared" si="460"/>
        <v>21</v>
      </c>
      <c r="CXR6" s="139">
        <f t="shared" si="460"/>
        <v>22</v>
      </c>
      <c r="CXS6" s="139">
        <f t="shared" si="460"/>
        <v>23</v>
      </c>
      <c r="CXT6" s="139">
        <f t="shared" si="460"/>
        <v>0</v>
      </c>
      <c r="CXU6" s="139">
        <f t="shared" si="460"/>
        <v>1</v>
      </c>
      <c r="CXV6" s="139">
        <f t="shared" si="460"/>
        <v>2</v>
      </c>
      <c r="CXW6" s="139">
        <f t="shared" si="460"/>
        <v>3</v>
      </c>
      <c r="CXX6" s="139">
        <f t="shared" si="460"/>
        <v>4</v>
      </c>
      <c r="CXY6" s="139">
        <f t="shared" si="460"/>
        <v>5</v>
      </c>
      <c r="CXZ6" s="139">
        <f t="shared" si="460"/>
        <v>6</v>
      </c>
      <c r="CYA6" s="139">
        <f t="shared" si="460"/>
        <v>7</v>
      </c>
      <c r="CYB6" s="139">
        <f t="shared" si="460"/>
        <v>8</v>
      </c>
      <c r="CYC6" s="139">
        <f t="shared" si="460"/>
        <v>9</v>
      </c>
      <c r="CYD6" s="139">
        <f t="shared" si="460"/>
        <v>10</v>
      </c>
      <c r="CYE6" s="139">
        <f t="shared" si="460"/>
        <v>11</v>
      </c>
      <c r="CYF6" s="139">
        <f t="shared" si="460"/>
        <v>12</v>
      </c>
      <c r="CYG6" s="139">
        <f t="shared" si="460"/>
        <v>13</v>
      </c>
      <c r="CYH6" s="139">
        <f t="shared" si="460"/>
        <v>14</v>
      </c>
      <c r="CYI6" s="139">
        <f t="shared" si="460"/>
        <v>15</v>
      </c>
      <c r="CYJ6" s="139">
        <f t="shared" si="460"/>
        <v>16</v>
      </c>
      <c r="CYK6" s="139">
        <f t="shared" si="460"/>
        <v>17</v>
      </c>
      <c r="CYL6" s="139">
        <f t="shared" si="460"/>
        <v>18</v>
      </c>
      <c r="CYM6" s="139">
        <f t="shared" si="460"/>
        <v>19</v>
      </c>
      <c r="CYN6" s="139">
        <f t="shared" si="460"/>
        <v>20</v>
      </c>
      <c r="CYO6" s="139">
        <f t="shared" si="460"/>
        <v>21</v>
      </c>
      <c r="CYP6" s="139">
        <f t="shared" si="460"/>
        <v>22</v>
      </c>
      <c r="CYQ6" s="139">
        <f t="shared" si="460"/>
        <v>23</v>
      </c>
      <c r="CYR6" s="139">
        <f t="shared" si="460"/>
        <v>0</v>
      </c>
      <c r="CYS6" s="139">
        <f t="shared" si="460"/>
        <v>1</v>
      </c>
      <c r="CYT6" s="139">
        <f t="shared" si="460"/>
        <v>2</v>
      </c>
      <c r="CYU6" s="139">
        <f t="shared" si="460"/>
        <v>3</v>
      </c>
      <c r="CYV6" s="139">
        <f t="shared" si="460"/>
        <v>4</v>
      </c>
      <c r="CYW6" s="139">
        <f t="shared" si="460"/>
        <v>5</v>
      </c>
      <c r="CYX6" s="139">
        <f t="shared" si="460"/>
        <v>6</v>
      </c>
      <c r="CYY6" s="139">
        <f t="shared" si="460"/>
        <v>7</v>
      </c>
      <c r="CYZ6" s="139">
        <f t="shared" si="460"/>
        <v>8</v>
      </c>
      <c r="CZA6" s="139">
        <f t="shared" si="460"/>
        <v>9</v>
      </c>
      <c r="CZB6" s="139">
        <f t="shared" si="460"/>
        <v>10</v>
      </c>
      <c r="CZC6" s="139">
        <f t="shared" si="460"/>
        <v>11</v>
      </c>
      <c r="CZD6" s="139">
        <f t="shared" si="460"/>
        <v>12</v>
      </c>
      <c r="CZE6" s="139">
        <f t="shared" si="460"/>
        <v>13</v>
      </c>
      <c r="CZF6" s="139">
        <f t="shared" si="460"/>
        <v>14</v>
      </c>
      <c r="CZG6" s="139">
        <f t="shared" si="460"/>
        <v>15</v>
      </c>
      <c r="CZH6" s="139">
        <f t="shared" si="460"/>
        <v>16</v>
      </c>
      <c r="CZI6" s="139">
        <f t="shared" si="460"/>
        <v>17</v>
      </c>
      <c r="CZJ6" s="139">
        <f t="shared" si="460"/>
        <v>18</v>
      </c>
      <c r="CZK6" s="139">
        <f t="shared" si="460"/>
        <v>19</v>
      </c>
      <c r="CZL6" s="139">
        <f t="shared" si="460"/>
        <v>20</v>
      </c>
      <c r="CZM6" s="139">
        <f t="shared" si="460"/>
        <v>21</v>
      </c>
      <c r="CZN6" s="139">
        <f t="shared" si="460"/>
        <v>22</v>
      </c>
      <c r="CZO6" s="139">
        <f t="shared" si="460"/>
        <v>23</v>
      </c>
      <c r="CZP6" s="139">
        <f t="shared" ref="CZP6:DCA6" si="461">MATCH(CZP3,ID_TM,0)-1</f>
        <v>0</v>
      </c>
      <c r="CZQ6" s="139">
        <f t="shared" si="461"/>
        <v>1</v>
      </c>
      <c r="CZR6" s="139">
        <f t="shared" si="461"/>
        <v>2</v>
      </c>
      <c r="CZS6" s="139">
        <f t="shared" si="461"/>
        <v>3</v>
      </c>
      <c r="CZT6" s="139">
        <f t="shared" si="461"/>
        <v>4</v>
      </c>
      <c r="CZU6" s="139">
        <f t="shared" si="461"/>
        <v>5</v>
      </c>
      <c r="CZV6" s="139">
        <f t="shared" si="461"/>
        <v>6</v>
      </c>
      <c r="CZW6" s="139">
        <f t="shared" si="461"/>
        <v>7</v>
      </c>
      <c r="CZX6" s="139">
        <f t="shared" si="461"/>
        <v>8</v>
      </c>
      <c r="CZY6" s="139">
        <f t="shared" si="461"/>
        <v>9</v>
      </c>
      <c r="CZZ6" s="139">
        <f t="shared" si="461"/>
        <v>10</v>
      </c>
      <c r="DAA6" s="139">
        <f t="shared" si="461"/>
        <v>11</v>
      </c>
      <c r="DAB6" s="139">
        <f t="shared" si="461"/>
        <v>12</v>
      </c>
      <c r="DAC6" s="139">
        <f t="shared" si="461"/>
        <v>13</v>
      </c>
      <c r="DAD6" s="139">
        <f t="shared" si="461"/>
        <v>14</v>
      </c>
      <c r="DAE6" s="139">
        <f t="shared" si="461"/>
        <v>15</v>
      </c>
      <c r="DAF6" s="139">
        <f t="shared" si="461"/>
        <v>16</v>
      </c>
      <c r="DAG6" s="139">
        <f t="shared" si="461"/>
        <v>17</v>
      </c>
      <c r="DAH6" s="139">
        <f t="shared" si="461"/>
        <v>18</v>
      </c>
      <c r="DAI6" s="139">
        <f t="shared" si="461"/>
        <v>19</v>
      </c>
      <c r="DAJ6" s="139">
        <f t="shared" si="461"/>
        <v>20</v>
      </c>
      <c r="DAK6" s="139">
        <f t="shared" si="461"/>
        <v>21</v>
      </c>
      <c r="DAL6" s="139">
        <f t="shared" si="461"/>
        <v>22</v>
      </c>
      <c r="DAM6" s="139">
        <f t="shared" si="461"/>
        <v>23</v>
      </c>
      <c r="DAN6" s="139">
        <f t="shared" si="461"/>
        <v>0</v>
      </c>
      <c r="DAO6" s="139">
        <f t="shared" si="461"/>
        <v>1</v>
      </c>
      <c r="DAP6" s="139">
        <f t="shared" si="461"/>
        <v>2</v>
      </c>
      <c r="DAQ6" s="139">
        <f t="shared" si="461"/>
        <v>3</v>
      </c>
      <c r="DAR6" s="139">
        <f t="shared" si="461"/>
        <v>4</v>
      </c>
      <c r="DAS6" s="139">
        <f t="shared" si="461"/>
        <v>5</v>
      </c>
      <c r="DAT6" s="139">
        <f t="shared" si="461"/>
        <v>6</v>
      </c>
      <c r="DAU6" s="139">
        <f t="shared" si="461"/>
        <v>7</v>
      </c>
      <c r="DAV6" s="139">
        <f t="shared" si="461"/>
        <v>8</v>
      </c>
      <c r="DAW6" s="139">
        <f t="shared" si="461"/>
        <v>9</v>
      </c>
      <c r="DAX6" s="139">
        <f t="shared" si="461"/>
        <v>10</v>
      </c>
      <c r="DAY6" s="139">
        <f t="shared" si="461"/>
        <v>11</v>
      </c>
      <c r="DAZ6" s="139">
        <f t="shared" si="461"/>
        <v>12</v>
      </c>
      <c r="DBA6" s="139">
        <f t="shared" si="461"/>
        <v>13</v>
      </c>
      <c r="DBB6" s="139">
        <f t="shared" si="461"/>
        <v>14</v>
      </c>
      <c r="DBC6" s="139">
        <f t="shared" si="461"/>
        <v>15</v>
      </c>
      <c r="DBD6" s="139">
        <f t="shared" si="461"/>
        <v>16</v>
      </c>
      <c r="DBE6" s="139">
        <f t="shared" si="461"/>
        <v>17</v>
      </c>
      <c r="DBF6" s="139">
        <f t="shared" si="461"/>
        <v>18</v>
      </c>
      <c r="DBG6" s="139">
        <f t="shared" si="461"/>
        <v>19</v>
      </c>
      <c r="DBH6" s="139">
        <f t="shared" si="461"/>
        <v>20</v>
      </c>
      <c r="DBI6" s="139">
        <f t="shared" si="461"/>
        <v>21</v>
      </c>
      <c r="DBJ6" s="139">
        <f t="shared" si="461"/>
        <v>22</v>
      </c>
      <c r="DBK6" s="139">
        <f t="shared" si="461"/>
        <v>23</v>
      </c>
      <c r="DBL6" s="139">
        <f t="shared" si="461"/>
        <v>0</v>
      </c>
      <c r="DBM6" s="139">
        <f t="shared" si="461"/>
        <v>1</v>
      </c>
      <c r="DBN6" s="139">
        <f t="shared" si="461"/>
        <v>2</v>
      </c>
      <c r="DBO6" s="139">
        <f t="shared" si="461"/>
        <v>3</v>
      </c>
      <c r="DBP6" s="139">
        <f t="shared" si="461"/>
        <v>4</v>
      </c>
      <c r="DBQ6" s="139">
        <f t="shared" si="461"/>
        <v>5</v>
      </c>
      <c r="DBR6" s="139">
        <f t="shared" si="461"/>
        <v>6</v>
      </c>
      <c r="DBS6" s="139">
        <f t="shared" si="461"/>
        <v>7</v>
      </c>
      <c r="DBT6" s="139">
        <f t="shared" si="461"/>
        <v>8</v>
      </c>
      <c r="DBU6" s="139">
        <f t="shared" si="461"/>
        <v>9</v>
      </c>
      <c r="DBV6" s="139">
        <f t="shared" si="461"/>
        <v>10</v>
      </c>
      <c r="DBW6" s="139">
        <f t="shared" si="461"/>
        <v>11</v>
      </c>
      <c r="DBX6" s="139">
        <f t="shared" si="461"/>
        <v>12</v>
      </c>
      <c r="DBY6" s="139">
        <f t="shared" si="461"/>
        <v>13</v>
      </c>
      <c r="DBZ6" s="139">
        <f t="shared" si="461"/>
        <v>14</v>
      </c>
      <c r="DCA6" s="139">
        <f t="shared" si="461"/>
        <v>15</v>
      </c>
      <c r="DCB6" s="139">
        <f t="shared" ref="DCB6:DEM6" si="462">MATCH(DCB3,ID_TM,0)-1</f>
        <v>16</v>
      </c>
      <c r="DCC6" s="139">
        <f t="shared" si="462"/>
        <v>17</v>
      </c>
      <c r="DCD6" s="139">
        <f t="shared" si="462"/>
        <v>18</v>
      </c>
      <c r="DCE6" s="139">
        <f t="shared" si="462"/>
        <v>19</v>
      </c>
      <c r="DCF6" s="139">
        <f t="shared" si="462"/>
        <v>20</v>
      </c>
      <c r="DCG6" s="139">
        <f t="shared" si="462"/>
        <v>21</v>
      </c>
      <c r="DCH6" s="139">
        <f t="shared" si="462"/>
        <v>22</v>
      </c>
      <c r="DCI6" s="139">
        <f t="shared" si="462"/>
        <v>23</v>
      </c>
      <c r="DCJ6" s="139">
        <f t="shared" si="462"/>
        <v>0</v>
      </c>
      <c r="DCK6" s="139">
        <f t="shared" si="462"/>
        <v>1</v>
      </c>
      <c r="DCL6" s="139">
        <f t="shared" si="462"/>
        <v>2</v>
      </c>
      <c r="DCM6" s="139">
        <f t="shared" si="462"/>
        <v>3</v>
      </c>
      <c r="DCN6" s="139">
        <f t="shared" si="462"/>
        <v>4</v>
      </c>
      <c r="DCO6" s="139">
        <f t="shared" si="462"/>
        <v>5</v>
      </c>
      <c r="DCP6" s="139">
        <f t="shared" si="462"/>
        <v>6</v>
      </c>
      <c r="DCQ6" s="139">
        <f t="shared" si="462"/>
        <v>7</v>
      </c>
      <c r="DCR6" s="139">
        <f t="shared" si="462"/>
        <v>8</v>
      </c>
      <c r="DCS6" s="139">
        <f t="shared" si="462"/>
        <v>9</v>
      </c>
      <c r="DCT6" s="139">
        <f t="shared" si="462"/>
        <v>10</v>
      </c>
      <c r="DCU6" s="139">
        <f t="shared" si="462"/>
        <v>11</v>
      </c>
      <c r="DCV6" s="139">
        <f t="shared" si="462"/>
        <v>12</v>
      </c>
      <c r="DCW6" s="139">
        <f t="shared" si="462"/>
        <v>13</v>
      </c>
      <c r="DCX6" s="139">
        <f t="shared" si="462"/>
        <v>14</v>
      </c>
      <c r="DCY6" s="139">
        <f t="shared" si="462"/>
        <v>15</v>
      </c>
      <c r="DCZ6" s="139">
        <f t="shared" si="462"/>
        <v>16</v>
      </c>
      <c r="DDA6" s="139">
        <f t="shared" si="462"/>
        <v>17</v>
      </c>
      <c r="DDB6" s="139">
        <f t="shared" si="462"/>
        <v>18</v>
      </c>
      <c r="DDC6" s="139">
        <f t="shared" si="462"/>
        <v>19</v>
      </c>
      <c r="DDD6" s="139">
        <f t="shared" si="462"/>
        <v>20</v>
      </c>
      <c r="DDE6" s="139">
        <f t="shared" si="462"/>
        <v>21</v>
      </c>
      <c r="DDF6" s="139">
        <f t="shared" si="462"/>
        <v>22</v>
      </c>
      <c r="DDG6" s="139">
        <f t="shared" si="462"/>
        <v>23</v>
      </c>
      <c r="DDH6" s="139">
        <f t="shared" si="462"/>
        <v>0</v>
      </c>
      <c r="DDI6" s="139">
        <f t="shared" si="462"/>
        <v>1</v>
      </c>
      <c r="DDJ6" s="139">
        <f t="shared" si="462"/>
        <v>2</v>
      </c>
      <c r="DDK6" s="139">
        <f t="shared" si="462"/>
        <v>3</v>
      </c>
      <c r="DDL6" s="139">
        <f t="shared" si="462"/>
        <v>4</v>
      </c>
      <c r="DDM6" s="139">
        <f t="shared" si="462"/>
        <v>5</v>
      </c>
      <c r="DDN6" s="139">
        <f t="shared" si="462"/>
        <v>6</v>
      </c>
      <c r="DDO6" s="139">
        <f t="shared" si="462"/>
        <v>7</v>
      </c>
      <c r="DDP6" s="139">
        <f t="shared" si="462"/>
        <v>8</v>
      </c>
      <c r="DDQ6" s="139">
        <f t="shared" si="462"/>
        <v>9</v>
      </c>
      <c r="DDR6" s="139">
        <f t="shared" si="462"/>
        <v>10</v>
      </c>
      <c r="DDS6" s="139">
        <f t="shared" si="462"/>
        <v>11</v>
      </c>
      <c r="DDT6" s="139">
        <f t="shared" si="462"/>
        <v>12</v>
      </c>
      <c r="DDU6" s="139">
        <f t="shared" si="462"/>
        <v>13</v>
      </c>
      <c r="DDV6" s="139">
        <f t="shared" si="462"/>
        <v>14</v>
      </c>
      <c r="DDW6" s="139">
        <f t="shared" si="462"/>
        <v>15</v>
      </c>
      <c r="DDX6" s="139">
        <f t="shared" si="462"/>
        <v>16</v>
      </c>
      <c r="DDY6" s="139">
        <f t="shared" si="462"/>
        <v>17</v>
      </c>
      <c r="DDZ6" s="139">
        <f t="shared" si="462"/>
        <v>18</v>
      </c>
      <c r="DEA6" s="139">
        <f t="shared" si="462"/>
        <v>19</v>
      </c>
      <c r="DEB6" s="139">
        <f t="shared" si="462"/>
        <v>20</v>
      </c>
      <c r="DEC6" s="139">
        <f t="shared" si="462"/>
        <v>21</v>
      </c>
      <c r="DED6" s="139">
        <f t="shared" si="462"/>
        <v>22</v>
      </c>
      <c r="DEE6" s="139">
        <f t="shared" si="462"/>
        <v>23</v>
      </c>
      <c r="DEF6" s="139">
        <f t="shared" si="462"/>
        <v>0</v>
      </c>
      <c r="DEG6" s="139">
        <f t="shared" si="462"/>
        <v>1</v>
      </c>
      <c r="DEH6" s="139">
        <f t="shared" si="462"/>
        <v>2</v>
      </c>
      <c r="DEI6" s="139">
        <f t="shared" si="462"/>
        <v>3</v>
      </c>
      <c r="DEJ6" s="139">
        <f t="shared" si="462"/>
        <v>4</v>
      </c>
      <c r="DEK6" s="139">
        <f t="shared" si="462"/>
        <v>5</v>
      </c>
      <c r="DEL6" s="139">
        <f t="shared" si="462"/>
        <v>6</v>
      </c>
      <c r="DEM6" s="139">
        <f t="shared" si="462"/>
        <v>7</v>
      </c>
      <c r="DEN6" s="139">
        <f t="shared" ref="DEN6:DGY6" si="463">MATCH(DEN3,ID_TM,0)-1</f>
        <v>8</v>
      </c>
      <c r="DEO6" s="139">
        <f t="shared" si="463"/>
        <v>9</v>
      </c>
      <c r="DEP6" s="139">
        <f t="shared" si="463"/>
        <v>10</v>
      </c>
      <c r="DEQ6" s="139">
        <f t="shared" si="463"/>
        <v>11</v>
      </c>
      <c r="DER6" s="139">
        <f t="shared" si="463"/>
        <v>12</v>
      </c>
      <c r="DES6" s="139">
        <f t="shared" si="463"/>
        <v>13</v>
      </c>
      <c r="DET6" s="139">
        <f t="shared" si="463"/>
        <v>14</v>
      </c>
      <c r="DEU6" s="139">
        <f t="shared" si="463"/>
        <v>15</v>
      </c>
      <c r="DEV6" s="139">
        <f t="shared" si="463"/>
        <v>16</v>
      </c>
      <c r="DEW6" s="139">
        <f t="shared" si="463"/>
        <v>17</v>
      </c>
      <c r="DEX6" s="139">
        <f t="shared" si="463"/>
        <v>18</v>
      </c>
      <c r="DEY6" s="139">
        <f t="shared" si="463"/>
        <v>19</v>
      </c>
      <c r="DEZ6" s="139">
        <f t="shared" si="463"/>
        <v>20</v>
      </c>
      <c r="DFA6" s="139">
        <f t="shared" si="463"/>
        <v>21</v>
      </c>
      <c r="DFB6" s="139">
        <f t="shared" si="463"/>
        <v>22</v>
      </c>
      <c r="DFC6" s="139">
        <f t="shared" si="463"/>
        <v>23</v>
      </c>
      <c r="DFD6" s="139">
        <f t="shared" si="463"/>
        <v>0</v>
      </c>
      <c r="DFE6" s="139">
        <f t="shared" si="463"/>
        <v>1</v>
      </c>
      <c r="DFF6" s="139">
        <f t="shared" si="463"/>
        <v>2</v>
      </c>
      <c r="DFG6" s="139">
        <f t="shared" si="463"/>
        <v>3</v>
      </c>
      <c r="DFH6" s="139">
        <f t="shared" si="463"/>
        <v>4</v>
      </c>
      <c r="DFI6" s="139">
        <f t="shared" si="463"/>
        <v>5</v>
      </c>
      <c r="DFJ6" s="139">
        <f t="shared" si="463"/>
        <v>6</v>
      </c>
      <c r="DFK6" s="139">
        <f t="shared" si="463"/>
        <v>7</v>
      </c>
      <c r="DFL6" s="139">
        <f t="shared" si="463"/>
        <v>8</v>
      </c>
      <c r="DFM6" s="139">
        <f t="shared" si="463"/>
        <v>9</v>
      </c>
      <c r="DFN6" s="139">
        <f t="shared" si="463"/>
        <v>10</v>
      </c>
      <c r="DFO6" s="139">
        <f t="shared" si="463"/>
        <v>11</v>
      </c>
      <c r="DFP6" s="139">
        <f t="shared" si="463"/>
        <v>12</v>
      </c>
      <c r="DFQ6" s="139">
        <f t="shared" si="463"/>
        <v>13</v>
      </c>
      <c r="DFR6" s="139">
        <f t="shared" si="463"/>
        <v>14</v>
      </c>
      <c r="DFS6" s="139">
        <f t="shared" si="463"/>
        <v>15</v>
      </c>
      <c r="DFT6" s="139">
        <f t="shared" si="463"/>
        <v>16</v>
      </c>
      <c r="DFU6" s="139">
        <f t="shared" si="463"/>
        <v>17</v>
      </c>
      <c r="DFV6" s="139">
        <f t="shared" si="463"/>
        <v>18</v>
      </c>
      <c r="DFW6" s="139">
        <f t="shared" si="463"/>
        <v>19</v>
      </c>
      <c r="DFX6" s="139">
        <f t="shared" si="463"/>
        <v>20</v>
      </c>
      <c r="DFY6" s="139">
        <f t="shared" si="463"/>
        <v>21</v>
      </c>
      <c r="DFZ6" s="139">
        <f t="shared" si="463"/>
        <v>22</v>
      </c>
      <c r="DGA6" s="139">
        <f t="shared" si="463"/>
        <v>23</v>
      </c>
      <c r="DGB6" s="139">
        <f t="shared" si="463"/>
        <v>0</v>
      </c>
      <c r="DGC6" s="139">
        <f t="shared" si="463"/>
        <v>1</v>
      </c>
      <c r="DGD6" s="139">
        <f t="shared" si="463"/>
        <v>2</v>
      </c>
      <c r="DGE6" s="139">
        <f t="shared" si="463"/>
        <v>3</v>
      </c>
      <c r="DGF6" s="139">
        <f t="shared" si="463"/>
        <v>4</v>
      </c>
      <c r="DGG6" s="139">
        <f t="shared" si="463"/>
        <v>5</v>
      </c>
      <c r="DGH6" s="139">
        <f t="shared" si="463"/>
        <v>6</v>
      </c>
      <c r="DGI6" s="139">
        <f t="shared" si="463"/>
        <v>7</v>
      </c>
      <c r="DGJ6" s="139">
        <f t="shared" si="463"/>
        <v>8</v>
      </c>
      <c r="DGK6" s="139">
        <f t="shared" si="463"/>
        <v>9</v>
      </c>
      <c r="DGL6" s="139">
        <f t="shared" si="463"/>
        <v>10</v>
      </c>
      <c r="DGM6" s="139">
        <f t="shared" si="463"/>
        <v>11</v>
      </c>
      <c r="DGN6" s="139">
        <f t="shared" si="463"/>
        <v>12</v>
      </c>
      <c r="DGO6" s="139">
        <f t="shared" si="463"/>
        <v>13</v>
      </c>
      <c r="DGP6" s="139">
        <f t="shared" si="463"/>
        <v>14</v>
      </c>
      <c r="DGQ6" s="139">
        <f t="shared" si="463"/>
        <v>15</v>
      </c>
      <c r="DGR6" s="139">
        <f t="shared" si="463"/>
        <v>16</v>
      </c>
      <c r="DGS6" s="139">
        <f t="shared" si="463"/>
        <v>17</v>
      </c>
      <c r="DGT6" s="139">
        <f t="shared" si="463"/>
        <v>18</v>
      </c>
      <c r="DGU6" s="139">
        <f t="shared" si="463"/>
        <v>19</v>
      </c>
      <c r="DGV6" s="139">
        <f t="shared" si="463"/>
        <v>20</v>
      </c>
      <c r="DGW6" s="139">
        <f t="shared" si="463"/>
        <v>21</v>
      </c>
      <c r="DGX6" s="139">
        <f t="shared" si="463"/>
        <v>22</v>
      </c>
      <c r="DGY6" s="139">
        <f t="shared" si="463"/>
        <v>23</v>
      </c>
      <c r="DGZ6" s="139">
        <f t="shared" ref="DGZ6:DJK6" si="464">MATCH(DGZ3,ID_TM,0)-1</f>
        <v>0</v>
      </c>
      <c r="DHA6" s="139">
        <f t="shared" si="464"/>
        <v>1</v>
      </c>
      <c r="DHB6" s="139">
        <f t="shared" si="464"/>
        <v>2</v>
      </c>
      <c r="DHC6" s="139">
        <f t="shared" si="464"/>
        <v>3</v>
      </c>
      <c r="DHD6" s="139">
        <f t="shared" si="464"/>
        <v>4</v>
      </c>
      <c r="DHE6" s="139">
        <f t="shared" si="464"/>
        <v>5</v>
      </c>
      <c r="DHF6" s="139">
        <f t="shared" si="464"/>
        <v>6</v>
      </c>
      <c r="DHG6" s="139">
        <f t="shared" si="464"/>
        <v>7</v>
      </c>
      <c r="DHH6" s="139">
        <f t="shared" si="464"/>
        <v>8</v>
      </c>
      <c r="DHI6" s="139">
        <f t="shared" si="464"/>
        <v>9</v>
      </c>
      <c r="DHJ6" s="139">
        <f t="shared" si="464"/>
        <v>10</v>
      </c>
      <c r="DHK6" s="139">
        <f t="shared" si="464"/>
        <v>11</v>
      </c>
      <c r="DHL6" s="139">
        <f t="shared" si="464"/>
        <v>12</v>
      </c>
      <c r="DHM6" s="139">
        <f t="shared" si="464"/>
        <v>13</v>
      </c>
      <c r="DHN6" s="139">
        <f t="shared" si="464"/>
        <v>14</v>
      </c>
      <c r="DHO6" s="139">
        <f t="shared" si="464"/>
        <v>15</v>
      </c>
      <c r="DHP6" s="139">
        <f t="shared" si="464"/>
        <v>16</v>
      </c>
      <c r="DHQ6" s="139">
        <f t="shared" si="464"/>
        <v>17</v>
      </c>
      <c r="DHR6" s="139">
        <f t="shared" si="464"/>
        <v>18</v>
      </c>
      <c r="DHS6" s="139">
        <f t="shared" si="464"/>
        <v>19</v>
      </c>
      <c r="DHT6" s="139">
        <f t="shared" si="464"/>
        <v>20</v>
      </c>
      <c r="DHU6" s="139">
        <f t="shared" si="464"/>
        <v>21</v>
      </c>
      <c r="DHV6" s="139">
        <f t="shared" si="464"/>
        <v>22</v>
      </c>
      <c r="DHW6" s="139">
        <f t="shared" si="464"/>
        <v>23</v>
      </c>
      <c r="DHX6" s="139">
        <f t="shared" si="464"/>
        <v>0</v>
      </c>
      <c r="DHY6" s="139">
        <f t="shared" si="464"/>
        <v>1</v>
      </c>
      <c r="DHZ6" s="139">
        <f t="shared" si="464"/>
        <v>2</v>
      </c>
      <c r="DIA6" s="139">
        <f t="shared" si="464"/>
        <v>3</v>
      </c>
      <c r="DIB6" s="139">
        <f t="shared" si="464"/>
        <v>4</v>
      </c>
      <c r="DIC6" s="139">
        <f t="shared" si="464"/>
        <v>5</v>
      </c>
      <c r="DID6" s="139">
        <f t="shared" si="464"/>
        <v>6</v>
      </c>
      <c r="DIE6" s="206">
        <f t="shared" si="464"/>
        <v>7</v>
      </c>
      <c r="DIF6" s="139">
        <f t="shared" si="464"/>
        <v>8</v>
      </c>
      <c r="DIG6" s="139">
        <f t="shared" si="464"/>
        <v>9</v>
      </c>
      <c r="DIH6" s="139">
        <f t="shared" si="464"/>
        <v>10</v>
      </c>
      <c r="DII6" s="139">
        <f t="shared" si="464"/>
        <v>11</v>
      </c>
      <c r="DIJ6" s="139">
        <f t="shared" si="464"/>
        <v>12</v>
      </c>
      <c r="DIK6" s="139">
        <f t="shared" si="464"/>
        <v>13</v>
      </c>
      <c r="DIL6" s="139">
        <f t="shared" si="464"/>
        <v>14</v>
      </c>
      <c r="DIM6" s="139">
        <f t="shared" si="464"/>
        <v>15</v>
      </c>
      <c r="DIN6" s="139">
        <f t="shared" si="464"/>
        <v>16</v>
      </c>
      <c r="DIO6" s="139">
        <f t="shared" si="464"/>
        <v>17</v>
      </c>
      <c r="DIP6" s="139">
        <f t="shared" si="464"/>
        <v>18</v>
      </c>
      <c r="DIQ6" s="139">
        <f t="shared" si="464"/>
        <v>19</v>
      </c>
      <c r="DIR6" s="139">
        <f t="shared" si="464"/>
        <v>20</v>
      </c>
      <c r="DIS6" s="139">
        <f t="shared" si="464"/>
        <v>21</v>
      </c>
      <c r="DIT6" s="139">
        <f t="shared" si="464"/>
        <v>22</v>
      </c>
      <c r="DIU6" s="139">
        <f t="shared" si="464"/>
        <v>23</v>
      </c>
      <c r="DIV6" s="139">
        <f t="shared" si="464"/>
        <v>0</v>
      </c>
      <c r="DIW6" s="139">
        <f t="shared" si="464"/>
        <v>1</v>
      </c>
      <c r="DIX6" s="139">
        <f t="shared" si="464"/>
        <v>2</v>
      </c>
      <c r="DIY6" s="139">
        <f t="shared" si="464"/>
        <v>3</v>
      </c>
      <c r="DIZ6" s="139">
        <f t="shared" si="464"/>
        <v>4</v>
      </c>
      <c r="DJA6" s="139">
        <f t="shared" si="464"/>
        <v>5</v>
      </c>
      <c r="DJB6" s="139">
        <f t="shared" si="464"/>
        <v>6</v>
      </c>
      <c r="DJC6" s="139">
        <f t="shared" si="464"/>
        <v>7</v>
      </c>
      <c r="DJD6" s="139">
        <f t="shared" si="464"/>
        <v>8</v>
      </c>
      <c r="DJE6" s="139">
        <f t="shared" si="464"/>
        <v>9</v>
      </c>
      <c r="DJF6" s="139">
        <f t="shared" si="464"/>
        <v>10</v>
      </c>
      <c r="DJG6" s="139">
        <f t="shared" si="464"/>
        <v>11</v>
      </c>
      <c r="DJH6" s="139">
        <f t="shared" si="464"/>
        <v>12</v>
      </c>
      <c r="DJI6" s="139">
        <f t="shared" si="464"/>
        <v>13</v>
      </c>
      <c r="DJJ6" s="139">
        <f t="shared" si="464"/>
        <v>14</v>
      </c>
      <c r="DJK6" s="139">
        <f t="shared" si="464"/>
        <v>15</v>
      </c>
      <c r="DJL6" s="139">
        <f t="shared" ref="DJL6:DLW6" si="465">MATCH(DJL3,ID_TM,0)-1</f>
        <v>16</v>
      </c>
      <c r="DJM6" s="139">
        <f t="shared" si="465"/>
        <v>17</v>
      </c>
      <c r="DJN6" s="139">
        <f t="shared" si="465"/>
        <v>18</v>
      </c>
      <c r="DJO6" s="139">
        <f t="shared" si="465"/>
        <v>19</v>
      </c>
      <c r="DJP6" s="139">
        <f t="shared" si="465"/>
        <v>20</v>
      </c>
      <c r="DJQ6" s="139">
        <f t="shared" si="465"/>
        <v>21</v>
      </c>
      <c r="DJR6" s="139">
        <f t="shared" si="465"/>
        <v>22</v>
      </c>
      <c r="DJS6" s="139">
        <f t="shared" si="465"/>
        <v>23</v>
      </c>
      <c r="DJT6" s="139">
        <f t="shared" si="465"/>
        <v>0</v>
      </c>
      <c r="DJU6" s="139">
        <f t="shared" si="465"/>
        <v>1</v>
      </c>
      <c r="DJV6" s="139">
        <f t="shared" si="465"/>
        <v>2</v>
      </c>
      <c r="DJW6" s="139">
        <f t="shared" si="465"/>
        <v>3</v>
      </c>
      <c r="DJX6" s="139">
        <f t="shared" si="465"/>
        <v>4</v>
      </c>
      <c r="DJY6" s="139">
        <f t="shared" si="465"/>
        <v>5</v>
      </c>
      <c r="DJZ6" s="139">
        <f t="shared" si="465"/>
        <v>6</v>
      </c>
      <c r="DKA6" s="139">
        <f t="shared" si="465"/>
        <v>7</v>
      </c>
      <c r="DKB6" s="139">
        <f t="shared" si="465"/>
        <v>8</v>
      </c>
      <c r="DKC6" s="139">
        <f t="shared" si="465"/>
        <v>9</v>
      </c>
      <c r="DKD6" s="139">
        <f t="shared" si="465"/>
        <v>10</v>
      </c>
      <c r="DKE6" s="139">
        <f t="shared" si="465"/>
        <v>11</v>
      </c>
      <c r="DKF6" s="139">
        <f t="shared" si="465"/>
        <v>12</v>
      </c>
      <c r="DKG6" s="139">
        <f t="shared" si="465"/>
        <v>13</v>
      </c>
      <c r="DKH6" s="139">
        <f t="shared" si="465"/>
        <v>14</v>
      </c>
      <c r="DKI6" s="139">
        <f t="shared" si="465"/>
        <v>15</v>
      </c>
      <c r="DKJ6" s="139">
        <f t="shared" si="465"/>
        <v>16</v>
      </c>
      <c r="DKK6" s="139">
        <f t="shared" si="465"/>
        <v>17</v>
      </c>
      <c r="DKL6" s="139">
        <f t="shared" si="465"/>
        <v>18</v>
      </c>
      <c r="DKM6" s="139">
        <f t="shared" si="465"/>
        <v>19</v>
      </c>
      <c r="DKN6" s="139">
        <f t="shared" si="465"/>
        <v>20</v>
      </c>
      <c r="DKO6" s="139">
        <f t="shared" si="465"/>
        <v>21</v>
      </c>
      <c r="DKP6" s="139">
        <f t="shared" si="465"/>
        <v>22</v>
      </c>
      <c r="DKQ6" s="139">
        <f t="shared" si="465"/>
        <v>23</v>
      </c>
      <c r="DKR6" s="139">
        <f t="shared" si="465"/>
        <v>0</v>
      </c>
      <c r="DKS6" s="139">
        <f t="shared" si="465"/>
        <v>1</v>
      </c>
      <c r="DKT6" s="139">
        <f t="shared" si="465"/>
        <v>2</v>
      </c>
      <c r="DKU6" s="139">
        <f t="shared" si="465"/>
        <v>3</v>
      </c>
      <c r="DKV6" s="139">
        <f t="shared" si="465"/>
        <v>4</v>
      </c>
      <c r="DKW6" s="139">
        <f t="shared" si="465"/>
        <v>5</v>
      </c>
      <c r="DKX6" s="139">
        <f t="shared" si="465"/>
        <v>6</v>
      </c>
      <c r="DKY6" s="139">
        <f t="shared" si="465"/>
        <v>7</v>
      </c>
      <c r="DKZ6" s="139">
        <f t="shared" si="465"/>
        <v>8</v>
      </c>
      <c r="DLA6" s="139">
        <f t="shared" si="465"/>
        <v>9</v>
      </c>
      <c r="DLB6" s="139">
        <f t="shared" si="465"/>
        <v>10</v>
      </c>
      <c r="DLC6" s="139">
        <f t="shared" si="465"/>
        <v>11</v>
      </c>
      <c r="DLD6" s="139">
        <f t="shared" si="465"/>
        <v>12</v>
      </c>
      <c r="DLE6" s="139">
        <f t="shared" si="465"/>
        <v>13</v>
      </c>
      <c r="DLF6" s="139">
        <f t="shared" si="465"/>
        <v>14</v>
      </c>
      <c r="DLG6" s="139">
        <f t="shared" si="465"/>
        <v>15</v>
      </c>
      <c r="DLH6" s="139">
        <f t="shared" si="465"/>
        <v>16</v>
      </c>
      <c r="DLI6" s="139">
        <f t="shared" si="465"/>
        <v>17</v>
      </c>
      <c r="DLJ6" s="139">
        <f t="shared" si="465"/>
        <v>18</v>
      </c>
      <c r="DLK6" s="139">
        <f t="shared" si="465"/>
        <v>19</v>
      </c>
      <c r="DLL6" s="139">
        <f t="shared" si="465"/>
        <v>20</v>
      </c>
      <c r="DLM6" s="139">
        <f t="shared" si="465"/>
        <v>21</v>
      </c>
      <c r="DLN6" s="139">
        <f t="shared" si="465"/>
        <v>22</v>
      </c>
      <c r="DLO6" s="139">
        <f t="shared" si="465"/>
        <v>23</v>
      </c>
      <c r="DLP6" s="139">
        <f t="shared" si="465"/>
        <v>0</v>
      </c>
      <c r="DLQ6" s="139">
        <f t="shared" si="465"/>
        <v>1</v>
      </c>
      <c r="DLR6" s="139">
        <f t="shared" si="465"/>
        <v>2</v>
      </c>
      <c r="DLS6" s="139">
        <f t="shared" si="465"/>
        <v>3</v>
      </c>
      <c r="DLT6" s="139">
        <f t="shared" si="465"/>
        <v>4</v>
      </c>
      <c r="DLU6" s="139">
        <f t="shared" si="465"/>
        <v>5</v>
      </c>
      <c r="DLV6" s="139">
        <f t="shared" si="465"/>
        <v>6</v>
      </c>
      <c r="DLW6" s="139">
        <f t="shared" si="465"/>
        <v>7</v>
      </c>
      <c r="DLX6" s="139">
        <f t="shared" ref="DLX6:DOI6" si="466">MATCH(DLX3,ID_TM,0)-1</f>
        <v>8</v>
      </c>
      <c r="DLY6" s="139">
        <f t="shared" si="466"/>
        <v>9</v>
      </c>
      <c r="DLZ6" s="139">
        <f t="shared" si="466"/>
        <v>10</v>
      </c>
      <c r="DMA6" s="139">
        <f t="shared" si="466"/>
        <v>11</v>
      </c>
      <c r="DMB6" s="139">
        <f t="shared" si="466"/>
        <v>12</v>
      </c>
      <c r="DMC6" s="139">
        <f t="shared" si="466"/>
        <v>13</v>
      </c>
      <c r="DMD6" s="139">
        <f t="shared" si="466"/>
        <v>14</v>
      </c>
      <c r="DME6" s="139">
        <f t="shared" si="466"/>
        <v>15</v>
      </c>
      <c r="DMF6" s="139">
        <f t="shared" si="466"/>
        <v>16</v>
      </c>
      <c r="DMG6" s="139">
        <f t="shared" si="466"/>
        <v>17</v>
      </c>
      <c r="DMH6" s="139">
        <f t="shared" si="466"/>
        <v>18</v>
      </c>
      <c r="DMI6" s="139">
        <f t="shared" si="466"/>
        <v>19</v>
      </c>
      <c r="DMJ6" s="139">
        <f t="shared" si="466"/>
        <v>20</v>
      </c>
      <c r="DMK6" s="139">
        <f t="shared" si="466"/>
        <v>21</v>
      </c>
      <c r="DML6" s="139">
        <f t="shared" si="466"/>
        <v>22</v>
      </c>
      <c r="DMM6" s="139">
        <f t="shared" si="466"/>
        <v>23</v>
      </c>
      <c r="DMN6" s="139">
        <f t="shared" si="466"/>
        <v>0</v>
      </c>
      <c r="DMO6" s="139">
        <f t="shared" si="466"/>
        <v>1</v>
      </c>
      <c r="DMP6" s="139">
        <f t="shared" si="466"/>
        <v>2</v>
      </c>
      <c r="DMQ6" s="139">
        <f t="shared" si="466"/>
        <v>3</v>
      </c>
      <c r="DMR6" s="139">
        <f t="shared" si="466"/>
        <v>4</v>
      </c>
      <c r="DMS6" s="139">
        <f t="shared" si="466"/>
        <v>5</v>
      </c>
      <c r="DMT6" s="139">
        <f t="shared" si="466"/>
        <v>6</v>
      </c>
      <c r="DMU6" s="139">
        <f t="shared" si="466"/>
        <v>7</v>
      </c>
      <c r="DMV6" s="139">
        <f t="shared" si="466"/>
        <v>8</v>
      </c>
      <c r="DMW6" s="139">
        <f t="shared" si="466"/>
        <v>9</v>
      </c>
      <c r="DMX6" s="139">
        <f t="shared" si="466"/>
        <v>10</v>
      </c>
      <c r="DMY6" s="139">
        <f t="shared" si="466"/>
        <v>11</v>
      </c>
      <c r="DMZ6" s="139">
        <f t="shared" si="466"/>
        <v>12</v>
      </c>
      <c r="DNA6" s="139">
        <f t="shared" si="466"/>
        <v>13</v>
      </c>
      <c r="DNB6" s="139">
        <f t="shared" si="466"/>
        <v>14</v>
      </c>
      <c r="DNC6" s="139">
        <f t="shared" si="466"/>
        <v>15</v>
      </c>
      <c r="DND6" s="139">
        <f t="shared" si="466"/>
        <v>16</v>
      </c>
      <c r="DNE6" s="139">
        <f t="shared" si="466"/>
        <v>17</v>
      </c>
      <c r="DNF6" s="139">
        <f t="shared" si="466"/>
        <v>18</v>
      </c>
      <c r="DNG6" s="139">
        <f t="shared" si="466"/>
        <v>19</v>
      </c>
      <c r="DNH6" s="139">
        <f t="shared" si="466"/>
        <v>20</v>
      </c>
      <c r="DNI6" s="139">
        <f t="shared" si="466"/>
        <v>21</v>
      </c>
      <c r="DNJ6" s="139">
        <f t="shared" si="466"/>
        <v>22</v>
      </c>
      <c r="DNK6" s="139">
        <f t="shared" si="466"/>
        <v>23</v>
      </c>
      <c r="DNL6" s="139">
        <f t="shared" si="466"/>
        <v>0</v>
      </c>
      <c r="DNM6" s="139">
        <f t="shared" si="466"/>
        <v>1</v>
      </c>
      <c r="DNN6" s="139">
        <f t="shared" si="466"/>
        <v>2</v>
      </c>
      <c r="DNO6" s="139">
        <f t="shared" si="466"/>
        <v>3</v>
      </c>
      <c r="DNP6" s="139">
        <f t="shared" si="466"/>
        <v>4</v>
      </c>
      <c r="DNQ6" s="139">
        <f t="shared" si="466"/>
        <v>5</v>
      </c>
      <c r="DNR6" s="139">
        <f t="shared" si="466"/>
        <v>6</v>
      </c>
      <c r="DNS6" s="139">
        <f t="shared" si="466"/>
        <v>7</v>
      </c>
      <c r="DNT6" s="139">
        <f t="shared" si="466"/>
        <v>8</v>
      </c>
      <c r="DNU6" s="139">
        <f t="shared" si="466"/>
        <v>9</v>
      </c>
      <c r="DNV6" s="139">
        <f t="shared" si="466"/>
        <v>10</v>
      </c>
      <c r="DNW6" s="139">
        <f t="shared" si="466"/>
        <v>11</v>
      </c>
      <c r="DNX6" s="139">
        <f t="shared" si="466"/>
        <v>12</v>
      </c>
      <c r="DNY6" s="139">
        <f t="shared" si="466"/>
        <v>13</v>
      </c>
      <c r="DNZ6" s="139">
        <f t="shared" si="466"/>
        <v>14</v>
      </c>
      <c r="DOA6" s="139">
        <f t="shared" si="466"/>
        <v>15</v>
      </c>
      <c r="DOB6" s="139">
        <f t="shared" si="466"/>
        <v>16</v>
      </c>
      <c r="DOC6" s="139">
        <f t="shared" si="466"/>
        <v>17</v>
      </c>
      <c r="DOD6" s="139">
        <f t="shared" si="466"/>
        <v>18</v>
      </c>
      <c r="DOE6" s="139">
        <f t="shared" si="466"/>
        <v>19</v>
      </c>
      <c r="DOF6" s="139">
        <f t="shared" si="466"/>
        <v>20</v>
      </c>
      <c r="DOG6" s="139">
        <f t="shared" si="466"/>
        <v>21</v>
      </c>
      <c r="DOH6" s="139">
        <f t="shared" si="466"/>
        <v>22</v>
      </c>
      <c r="DOI6" s="139">
        <f t="shared" si="466"/>
        <v>23</v>
      </c>
      <c r="DOJ6" s="139">
        <f t="shared" ref="DOJ6:DQU6" si="467">MATCH(DOJ3,ID_TM,0)-1</f>
        <v>0</v>
      </c>
      <c r="DOK6" s="139">
        <f t="shared" si="467"/>
        <v>1</v>
      </c>
      <c r="DOL6" s="139">
        <f t="shared" si="467"/>
        <v>2</v>
      </c>
      <c r="DOM6" s="139">
        <f t="shared" si="467"/>
        <v>3</v>
      </c>
      <c r="DON6" s="139">
        <f t="shared" si="467"/>
        <v>4</v>
      </c>
      <c r="DOO6" s="139">
        <f t="shared" si="467"/>
        <v>5</v>
      </c>
      <c r="DOP6" s="139">
        <f t="shared" si="467"/>
        <v>6</v>
      </c>
      <c r="DOQ6" s="139">
        <f t="shared" si="467"/>
        <v>7</v>
      </c>
      <c r="DOR6" s="139">
        <f t="shared" si="467"/>
        <v>8</v>
      </c>
      <c r="DOS6" s="139">
        <f t="shared" si="467"/>
        <v>9</v>
      </c>
      <c r="DOT6" s="139">
        <f t="shared" si="467"/>
        <v>10</v>
      </c>
      <c r="DOU6" s="139">
        <f t="shared" si="467"/>
        <v>11</v>
      </c>
      <c r="DOV6" s="139">
        <f t="shared" si="467"/>
        <v>12</v>
      </c>
      <c r="DOW6" s="139">
        <f t="shared" si="467"/>
        <v>13</v>
      </c>
      <c r="DOX6" s="139">
        <f t="shared" si="467"/>
        <v>14</v>
      </c>
      <c r="DOY6" s="139">
        <f t="shared" si="467"/>
        <v>15</v>
      </c>
      <c r="DOZ6" s="139">
        <f t="shared" si="467"/>
        <v>16</v>
      </c>
      <c r="DPA6" s="139">
        <f t="shared" si="467"/>
        <v>17</v>
      </c>
      <c r="DPB6" s="139">
        <f t="shared" si="467"/>
        <v>18</v>
      </c>
      <c r="DPC6" s="139">
        <f t="shared" si="467"/>
        <v>19</v>
      </c>
      <c r="DPD6" s="139">
        <f t="shared" si="467"/>
        <v>20</v>
      </c>
      <c r="DPE6" s="139">
        <f t="shared" si="467"/>
        <v>21</v>
      </c>
      <c r="DPF6" s="139">
        <f t="shared" si="467"/>
        <v>22</v>
      </c>
      <c r="DPG6" s="139">
        <f t="shared" si="467"/>
        <v>23</v>
      </c>
      <c r="DPH6" s="139">
        <f t="shared" si="467"/>
        <v>0</v>
      </c>
      <c r="DPI6" s="139">
        <f t="shared" si="467"/>
        <v>1</v>
      </c>
      <c r="DPJ6" s="139">
        <f t="shared" si="467"/>
        <v>2</v>
      </c>
      <c r="DPK6" s="139">
        <f t="shared" si="467"/>
        <v>3</v>
      </c>
      <c r="DPL6" s="139">
        <f t="shared" si="467"/>
        <v>4</v>
      </c>
      <c r="DPM6" s="139">
        <f t="shared" si="467"/>
        <v>5</v>
      </c>
      <c r="DPN6" s="139">
        <f t="shared" si="467"/>
        <v>6</v>
      </c>
      <c r="DPO6" s="139">
        <f t="shared" si="467"/>
        <v>7</v>
      </c>
      <c r="DPP6" s="139">
        <f t="shared" si="467"/>
        <v>8</v>
      </c>
      <c r="DPQ6" s="139">
        <f t="shared" si="467"/>
        <v>9</v>
      </c>
      <c r="DPR6" s="139">
        <f t="shared" si="467"/>
        <v>10</v>
      </c>
      <c r="DPS6" s="139">
        <f t="shared" si="467"/>
        <v>11</v>
      </c>
      <c r="DPT6" s="139">
        <f t="shared" si="467"/>
        <v>12</v>
      </c>
      <c r="DPU6" s="139">
        <f t="shared" si="467"/>
        <v>13</v>
      </c>
      <c r="DPV6" s="139">
        <f t="shared" si="467"/>
        <v>14</v>
      </c>
      <c r="DPW6" s="139">
        <f t="shared" si="467"/>
        <v>15</v>
      </c>
      <c r="DPX6" s="139">
        <f t="shared" si="467"/>
        <v>16</v>
      </c>
      <c r="DPY6" s="139">
        <f t="shared" si="467"/>
        <v>17</v>
      </c>
      <c r="DPZ6" s="139">
        <f t="shared" si="467"/>
        <v>18</v>
      </c>
      <c r="DQA6" s="139">
        <f t="shared" si="467"/>
        <v>19</v>
      </c>
      <c r="DQB6" s="139">
        <f t="shared" si="467"/>
        <v>20</v>
      </c>
      <c r="DQC6" s="139">
        <f t="shared" si="467"/>
        <v>21</v>
      </c>
      <c r="DQD6" s="139">
        <f t="shared" si="467"/>
        <v>22</v>
      </c>
      <c r="DQE6" s="139">
        <f t="shared" si="467"/>
        <v>23</v>
      </c>
      <c r="DQF6" s="139">
        <f t="shared" si="467"/>
        <v>0</v>
      </c>
      <c r="DQG6" s="139">
        <f t="shared" si="467"/>
        <v>1</v>
      </c>
      <c r="DQH6" s="139">
        <f t="shared" si="467"/>
        <v>2</v>
      </c>
      <c r="DQI6" s="139">
        <f t="shared" si="467"/>
        <v>3</v>
      </c>
      <c r="DQJ6" s="139">
        <f t="shared" si="467"/>
        <v>4</v>
      </c>
      <c r="DQK6" s="139">
        <f t="shared" si="467"/>
        <v>5</v>
      </c>
      <c r="DQL6" s="139">
        <f t="shared" si="467"/>
        <v>6</v>
      </c>
      <c r="DQM6" s="139">
        <f t="shared" si="467"/>
        <v>7</v>
      </c>
      <c r="DQN6" s="139">
        <f t="shared" si="467"/>
        <v>8</v>
      </c>
      <c r="DQO6" s="139">
        <f t="shared" si="467"/>
        <v>9</v>
      </c>
      <c r="DQP6" s="139">
        <f t="shared" si="467"/>
        <v>10</v>
      </c>
      <c r="DQQ6" s="139">
        <f t="shared" si="467"/>
        <v>11</v>
      </c>
      <c r="DQR6" s="139">
        <f t="shared" si="467"/>
        <v>12</v>
      </c>
      <c r="DQS6" s="139">
        <f t="shared" si="467"/>
        <v>13</v>
      </c>
      <c r="DQT6" s="139">
        <f t="shared" si="467"/>
        <v>14</v>
      </c>
      <c r="DQU6" s="139">
        <f t="shared" si="467"/>
        <v>15</v>
      </c>
      <c r="DQV6" s="139">
        <f t="shared" ref="DQV6:DTG6" si="468">MATCH(DQV3,ID_TM,0)-1</f>
        <v>16</v>
      </c>
      <c r="DQW6" s="139">
        <f t="shared" si="468"/>
        <v>17</v>
      </c>
      <c r="DQX6" s="139">
        <f t="shared" si="468"/>
        <v>18</v>
      </c>
      <c r="DQY6" s="139">
        <f t="shared" si="468"/>
        <v>19</v>
      </c>
      <c r="DQZ6" s="139">
        <f t="shared" si="468"/>
        <v>20</v>
      </c>
      <c r="DRA6" s="139">
        <f t="shared" si="468"/>
        <v>21</v>
      </c>
      <c r="DRB6" s="139">
        <f t="shared" si="468"/>
        <v>22</v>
      </c>
      <c r="DRC6" s="139">
        <f t="shared" si="468"/>
        <v>23</v>
      </c>
      <c r="DRD6" s="139">
        <f t="shared" si="468"/>
        <v>0</v>
      </c>
      <c r="DRE6" s="139">
        <f t="shared" si="468"/>
        <v>1</v>
      </c>
      <c r="DRF6" s="139">
        <f t="shared" si="468"/>
        <v>2</v>
      </c>
      <c r="DRG6" s="139">
        <f t="shared" si="468"/>
        <v>3</v>
      </c>
      <c r="DRH6" s="139">
        <f t="shared" si="468"/>
        <v>4</v>
      </c>
      <c r="DRI6" s="139">
        <f t="shared" si="468"/>
        <v>5</v>
      </c>
      <c r="DRJ6" s="139">
        <f t="shared" si="468"/>
        <v>6</v>
      </c>
      <c r="DRK6" s="139">
        <f t="shared" si="468"/>
        <v>7</v>
      </c>
      <c r="DRL6" s="139">
        <f t="shared" si="468"/>
        <v>8</v>
      </c>
      <c r="DRM6" s="139">
        <f t="shared" si="468"/>
        <v>9</v>
      </c>
      <c r="DRN6" s="139">
        <f t="shared" si="468"/>
        <v>10</v>
      </c>
      <c r="DRO6" s="139">
        <f t="shared" si="468"/>
        <v>11</v>
      </c>
      <c r="DRP6" s="139">
        <f t="shared" si="468"/>
        <v>12</v>
      </c>
      <c r="DRQ6" s="139">
        <f t="shared" si="468"/>
        <v>13</v>
      </c>
      <c r="DRR6" s="139">
        <f t="shared" si="468"/>
        <v>14</v>
      </c>
      <c r="DRS6" s="139">
        <f t="shared" si="468"/>
        <v>15</v>
      </c>
      <c r="DRT6" s="139">
        <f t="shared" si="468"/>
        <v>16</v>
      </c>
      <c r="DRU6" s="139">
        <f t="shared" si="468"/>
        <v>17</v>
      </c>
      <c r="DRV6" s="139">
        <f t="shared" si="468"/>
        <v>18</v>
      </c>
      <c r="DRW6" s="139">
        <f t="shared" si="468"/>
        <v>19</v>
      </c>
      <c r="DRX6" s="139">
        <f t="shared" si="468"/>
        <v>20</v>
      </c>
      <c r="DRY6" s="139">
        <f t="shared" si="468"/>
        <v>21</v>
      </c>
      <c r="DRZ6" s="139">
        <f t="shared" si="468"/>
        <v>22</v>
      </c>
      <c r="DSA6" s="139">
        <f t="shared" si="468"/>
        <v>23</v>
      </c>
      <c r="DSB6" s="139">
        <f t="shared" si="468"/>
        <v>0</v>
      </c>
      <c r="DSC6" s="139">
        <f t="shared" si="468"/>
        <v>1</v>
      </c>
      <c r="DSD6" s="139">
        <f t="shared" si="468"/>
        <v>2</v>
      </c>
      <c r="DSE6" s="139">
        <f t="shared" si="468"/>
        <v>3</v>
      </c>
      <c r="DSF6" s="139">
        <f t="shared" si="468"/>
        <v>4</v>
      </c>
      <c r="DSG6" s="139">
        <f t="shared" si="468"/>
        <v>5</v>
      </c>
      <c r="DSH6" s="139">
        <f t="shared" si="468"/>
        <v>6</v>
      </c>
      <c r="DSI6" s="139">
        <f t="shared" si="468"/>
        <v>7</v>
      </c>
      <c r="DSJ6" s="139">
        <f t="shared" si="468"/>
        <v>8</v>
      </c>
      <c r="DSK6" s="139">
        <f t="shared" si="468"/>
        <v>9</v>
      </c>
      <c r="DSL6" s="139">
        <f t="shared" si="468"/>
        <v>10</v>
      </c>
      <c r="DSM6" s="139">
        <f t="shared" si="468"/>
        <v>11</v>
      </c>
      <c r="DSN6" s="139">
        <f t="shared" si="468"/>
        <v>12</v>
      </c>
      <c r="DSO6" s="139">
        <f t="shared" si="468"/>
        <v>13</v>
      </c>
      <c r="DSP6" s="139">
        <f t="shared" si="468"/>
        <v>14</v>
      </c>
      <c r="DSQ6" s="139">
        <f t="shared" si="468"/>
        <v>15</v>
      </c>
      <c r="DSR6" s="139">
        <f t="shared" si="468"/>
        <v>16</v>
      </c>
      <c r="DSS6" s="139">
        <f t="shared" si="468"/>
        <v>17</v>
      </c>
      <c r="DST6" s="139">
        <f t="shared" si="468"/>
        <v>18</v>
      </c>
      <c r="DSU6" s="139">
        <f t="shared" si="468"/>
        <v>19</v>
      </c>
      <c r="DSV6" s="139">
        <f t="shared" si="468"/>
        <v>20</v>
      </c>
      <c r="DSW6" s="139">
        <f t="shared" si="468"/>
        <v>21</v>
      </c>
      <c r="DSX6" s="139">
        <f t="shared" si="468"/>
        <v>22</v>
      </c>
      <c r="DSY6" s="139">
        <f t="shared" si="468"/>
        <v>23</v>
      </c>
      <c r="DSZ6" s="139">
        <f t="shared" si="468"/>
        <v>0</v>
      </c>
      <c r="DTA6" s="139">
        <f t="shared" si="468"/>
        <v>1</v>
      </c>
      <c r="DTB6" s="139">
        <f t="shared" si="468"/>
        <v>2</v>
      </c>
      <c r="DTC6" s="139">
        <f t="shared" si="468"/>
        <v>3</v>
      </c>
      <c r="DTD6" s="139">
        <f t="shared" si="468"/>
        <v>4</v>
      </c>
      <c r="DTE6" s="139">
        <f t="shared" si="468"/>
        <v>5</v>
      </c>
      <c r="DTF6" s="139">
        <f t="shared" si="468"/>
        <v>6</v>
      </c>
      <c r="DTG6" s="139">
        <f t="shared" si="468"/>
        <v>7</v>
      </c>
      <c r="DTH6" s="139">
        <f t="shared" ref="DTH6:DVS6" si="469">MATCH(DTH3,ID_TM,0)-1</f>
        <v>8</v>
      </c>
      <c r="DTI6" s="139">
        <f t="shared" si="469"/>
        <v>9</v>
      </c>
      <c r="DTJ6" s="139">
        <f t="shared" si="469"/>
        <v>10</v>
      </c>
      <c r="DTK6" s="139">
        <f t="shared" si="469"/>
        <v>11</v>
      </c>
      <c r="DTL6" s="139">
        <f t="shared" si="469"/>
        <v>12</v>
      </c>
      <c r="DTM6" s="139">
        <f t="shared" si="469"/>
        <v>13</v>
      </c>
      <c r="DTN6" s="139">
        <f t="shared" si="469"/>
        <v>14</v>
      </c>
      <c r="DTO6" s="139">
        <f t="shared" si="469"/>
        <v>15</v>
      </c>
      <c r="DTP6" s="139">
        <f t="shared" si="469"/>
        <v>16</v>
      </c>
      <c r="DTQ6" s="139">
        <f t="shared" si="469"/>
        <v>17</v>
      </c>
      <c r="DTR6" s="139">
        <f t="shared" si="469"/>
        <v>18</v>
      </c>
      <c r="DTS6" s="139">
        <f t="shared" si="469"/>
        <v>19</v>
      </c>
      <c r="DTT6" s="139">
        <f t="shared" si="469"/>
        <v>20</v>
      </c>
      <c r="DTU6" s="139">
        <f t="shared" si="469"/>
        <v>21</v>
      </c>
      <c r="DTV6" s="139">
        <f t="shared" si="469"/>
        <v>22</v>
      </c>
      <c r="DTW6" s="139">
        <f t="shared" si="469"/>
        <v>23</v>
      </c>
      <c r="DTX6" s="139">
        <f t="shared" si="469"/>
        <v>0</v>
      </c>
      <c r="DTY6" s="139">
        <f t="shared" si="469"/>
        <v>1</v>
      </c>
      <c r="DTZ6" s="139">
        <f t="shared" si="469"/>
        <v>2</v>
      </c>
      <c r="DUA6" s="139">
        <f t="shared" si="469"/>
        <v>3</v>
      </c>
      <c r="DUB6" s="139">
        <f t="shared" si="469"/>
        <v>4</v>
      </c>
      <c r="DUC6" s="139">
        <f t="shared" si="469"/>
        <v>5</v>
      </c>
      <c r="DUD6" s="139">
        <f t="shared" si="469"/>
        <v>6</v>
      </c>
      <c r="DUE6" s="139">
        <f t="shared" si="469"/>
        <v>7</v>
      </c>
      <c r="DUF6" s="139">
        <f t="shared" si="469"/>
        <v>8</v>
      </c>
      <c r="DUG6" s="139">
        <f t="shared" si="469"/>
        <v>9</v>
      </c>
      <c r="DUH6" s="139">
        <f t="shared" si="469"/>
        <v>10</v>
      </c>
      <c r="DUI6" s="139">
        <f t="shared" si="469"/>
        <v>11</v>
      </c>
      <c r="DUJ6" s="139">
        <f t="shared" si="469"/>
        <v>12</v>
      </c>
      <c r="DUK6" s="139">
        <f t="shared" si="469"/>
        <v>13</v>
      </c>
      <c r="DUL6" s="139">
        <f t="shared" si="469"/>
        <v>14</v>
      </c>
      <c r="DUM6" s="139">
        <f t="shared" si="469"/>
        <v>15</v>
      </c>
      <c r="DUN6" s="139">
        <f t="shared" si="469"/>
        <v>16</v>
      </c>
      <c r="DUO6" s="139">
        <f t="shared" si="469"/>
        <v>17</v>
      </c>
      <c r="DUP6" s="139">
        <f t="shared" si="469"/>
        <v>18</v>
      </c>
      <c r="DUQ6" s="139">
        <f t="shared" si="469"/>
        <v>19</v>
      </c>
      <c r="DUR6" s="139">
        <f t="shared" si="469"/>
        <v>20</v>
      </c>
      <c r="DUS6" s="139">
        <f t="shared" si="469"/>
        <v>21</v>
      </c>
      <c r="DUT6" s="139">
        <f t="shared" si="469"/>
        <v>22</v>
      </c>
      <c r="DUU6" s="139">
        <f t="shared" si="469"/>
        <v>23</v>
      </c>
      <c r="DUV6" s="139">
        <f t="shared" si="469"/>
        <v>0</v>
      </c>
      <c r="DUW6" s="139">
        <f t="shared" si="469"/>
        <v>1</v>
      </c>
      <c r="DUX6" s="139">
        <f t="shared" si="469"/>
        <v>2</v>
      </c>
      <c r="DUY6" s="139">
        <f t="shared" si="469"/>
        <v>3</v>
      </c>
      <c r="DUZ6" s="139">
        <f t="shared" si="469"/>
        <v>4</v>
      </c>
      <c r="DVA6" s="139">
        <f t="shared" si="469"/>
        <v>5</v>
      </c>
      <c r="DVB6" s="139">
        <f t="shared" si="469"/>
        <v>6</v>
      </c>
      <c r="DVC6" s="139">
        <f t="shared" si="469"/>
        <v>7</v>
      </c>
      <c r="DVD6" s="139">
        <f t="shared" si="469"/>
        <v>8</v>
      </c>
      <c r="DVE6" s="139">
        <f t="shared" si="469"/>
        <v>9</v>
      </c>
      <c r="DVF6" s="139">
        <f t="shared" si="469"/>
        <v>10</v>
      </c>
      <c r="DVG6" s="139">
        <f t="shared" si="469"/>
        <v>11</v>
      </c>
      <c r="DVH6" s="139">
        <f t="shared" si="469"/>
        <v>12</v>
      </c>
      <c r="DVI6" s="139">
        <f t="shared" si="469"/>
        <v>13</v>
      </c>
      <c r="DVJ6" s="139">
        <f t="shared" si="469"/>
        <v>14</v>
      </c>
      <c r="DVK6" s="139">
        <f t="shared" si="469"/>
        <v>15</v>
      </c>
      <c r="DVL6" s="139">
        <f t="shared" si="469"/>
        <v>16</v>
      </c>
      <c r="DVM6" s="139">
        <f t="shared" si="469"/>
        <v>17</v>
      </c>
      <c r="DVN6" s="139">
        <f t="shared" si="469"/>
        <v>18</v>
      </c>
      <c r="DVO6" s="139">
        <f t="shared" si="469"/>
        <v>19</v>
      </c>
      <c r="DVP6" s="139">
        <f t="shared" si="469"/>
        <v>20</v>
      </c>
      <c r="DVQ6" s="139">
        <f t="shared" si="469"/>
        <v>21</v>
      </c>
      <c r="DVR6" s="139">
        <f t="shared" si="469"/>
        <v>22</v>
      </c>
      <c r="DVS6" s="139">
        <f t="shared" si="469"/>
        <v>23</v>
      </c>
      <c r="DVT6" s="139">
        <f t="shared" ref="DVT6:DYE6" si="470">MATCH(DVT3,ID_TM,0)-1</f>
        <v>0</v>
      </c>
      <c r="DVU6" s="139">
        <f t="shared" si="470"/>
        <v>1</v>
      </c>
      <c r="DVV6" s="139">
        <f t="shared" si="470"/>
        <v>2</v>
      </c>
      <c r="DVW6" s="139">
        <f t="shared" si="470"/>
        <v>3</v>
      </c>
      <c r="DVX6" s="139">
        <f t="shared" si="470"/>
        <v>4</v>
      </c>
      <c r="DVY6" s="139">
        <f t="shared" si="470"/>
        <v>5</v>
      </c>
      <c r="DVZ6" s="139">
        <f t="shared" si="470"/>
        <v>6</v>
      </c>
      <c r="DWA6" s="139">
        <f t="shared" si="470"/>
        <v>7</v>
      </c>
      <c r="DWB6" s="139">
        <f t="shared" si="470"/>
        <v>8</v>
      </c>
      <c r="DWC6" s="139">
        <f t="shared" si="470"/>
        <v>9</v>
      </c>
      <c r="DWD6" s="139">
        <f t="shared" si="470"/>
        <v>10</v>
      </c>
      <c r="DWE6" s="139">
        <f t="shared" si="470"/>
        <v>11</v>
      </c>
      <c r="DWF6" s="139">
        <f t="shared" si="470"/>
        <v>12</v>
      </c>
      <c r="DWG6" s="139">
        <f t="shared" si="470"/>
        <v>13</v>
      </c>
      <c r="DWH6" s="139">
        <f t="shared" si="470"/>
        <v>14</v>
      </c>
      <c r="DWI6" s="139">
        <f t="shared" si="470"/>
        <v>15</v>
      </c>
      <c r="DWJ6" s="139">
        <f t="shared" si="470"/>
        <v>16</v>
      </c>
      <c r="DWK6" s="139">
        <f t="shared" si="470"/>
        <v>17</v>
      </c>
      <c r="DWL6" s="139">
        <f t="shared" si="470"/>
        <v>18</v>
      </c>
      <c r="DWM6" s="139">
        <f t="shared" si="470"/>
        <v>19</v>
      </c>
      <c r="DWN6" s="139">
        <f t="shared" si="470"/>
        <v>20</v>
      </c>
      <c r="DWO6" s="139">
        <f t="shared" si="470"/>
        <v>21</v>
      </c>
      <c r="DWP6" s="139">
        <f t="shared" si="470"/>
        <v>22</v>
      </c>
      <c r="DWQ6" s="139">
        <f t="shared" si="470"/>
        <v>23</v>
      </c>
      <c r="DWR6" s="139">
        <f t="shared" si="470"/>
        <v>0</v>
      </c>
      <c r="DWS6" s="139">
        <f t="shared" si="470"/>
        <v>1</v>
      </c>
      <c r="DWT6" s="139">
        <f t="shared" si="470"/>
        <v>2</v>
      </c>
      <c r="DWU6" s="139">
        <f t="shared" si="470"/>
        <v>3</v>
      </c>
      <c r="DWV6" s="139">
        <f t="shared" si="470"/>
        <v>4</v>
      </c>
      <c r="DWW6" s="139">
        <f t="shared" si="470"/>
        <v>5</v>
      </c>
      <c r="DWX6" s="139">
        <f t="shared" si="470"/>
        <v>6</v>
      </c>
      <c r="DWY6" s="139">
        <f t="shared" si="470"/>
        <v>7</v>
      </c>
      <c r="DWZ6" s="139">
        <f t="shared" si="470"/>
        <v>8</v>
      </c>
      <c r="DXA6" s="139">
        <f t="shared" si="470"/>
        <v>9</v>
      </c>
      <c r="DXB6" s="139">
        <f t="shared" si="470"/>
        <v>10</v>
      </c>
      <c r="DXC6" s="139">
        <f t="shared" si="470"/>
        <v>11</v>
      </c>
      <c r="DXD6" s="139">
        <f t="shared" si="470"/>
        <v>12</v>
      </c>
      <c r="DXE6" s="139">
        <f t="shared" si="470"/>
        <v>13</v>
      </c>
      <c r="DXF6" s="139">
        <f t="shared" si="470"/>
        <v>14</v>
      </c>
      <c r="DXG6" s="139">
        <f t="shared" si="470"/>
        <v>15</v>
      </c>
      <c r="DXH6" s="139">
        <f t="shared" si="470"/>
        <v>16</v>
      </c>
      <c r="DXI6" s="139">
        <f t="shared" si="470"/>
        <v>17</v>
      </c>
      <c r="DXJ6" s="139">
        <f t="shared" si="470"/>
        <v>18</v>
      </c>
      <c r="DXK6" s="139">
        <f t="shared" si="470"/>
        <v>19</v>
      </c>
      <c r="DXL6" s="139">
        <f t="shared" si="470"/>
        <v>20</v>
      </c>
      <c r="DXM6" s="139">
        <f t="shared" si="470"/>
        <v>21</v>
      </c>
      <c r="DXN6" s="139">
        <f t="shared" si="470"/>
        <v>22</v>
      </c>
      <c r="DXO6" s="139">
        <f t="shared" si="470"/>
        <v>23</v>
      </c>
      <c r="DXP6" s="139">
        <f t="shared" si="470"/>
        <v>0</v>
      </c>
      <c r="DXQ6" s="139">
        <f t="shared" si="470"/>
        <v>1</v>
      </c>
      <c r="DXR6" s="139">
        <f t="shared" si="470"/>
        <v>2</v>
      </c>
      <c r="DXS6" s="139">
        <f t="shared" si="470"/>
        <v>3</v>
      </c>
      <c r="DXT6" s="139">
        <f t="shared" si="470"/>
        <v>4</v>
      </c>
      <c r="DXU6" s="139">
        <f t="shared" si="470"/>
        <v>5</v>
      </c>
      <c r="DXV6" s="139">
        <f t="shared" si="470"/>
        <v>6</v>
      </c>
      <c r="DXW6" s="139">
        <f t="shared" si="470"/>
        <v>7</v>
      </c>
      <c r="DXX6" s="139">
        <f t="shared" si="470"/>
        <v>8</v>
      </c>
      <c r="DXY6" s="139">
        <f t="shared" si="470"/>
        <v>9</v>
      </c>
      <c r="DXZ6" s="139">
        <f t="shared" si="470"/>
        <v>10</v>
      </c>
      <c r="DYA6" s="139">
        <f t="shared" si="470"/>
        <v>11</v>
      </c>
      <c r="DYB6" s="139">
        <f t="shared" si="470"/>
        <v>12</v>
      </c>
      <c r="DYC6" s="139">
        <f t="shared" si="470"/>
        <v>13</v>
      </c>
      <c r="DYD6" s="139">
        <f t="shared" si="470"/>
        <v>14</v>
      </c>
      <c r="DYE6" s="139">
        <f t="shared" si="470"/>
        <v>15</v>
      </c>
      <c r="DYF6" s="139">
        <f t="shared" ref="DYF6:EAQ6" si="471">MATCH(DYF3,ID_TM,0)-1</f>
        <v>16</v>
      </c>
      <c r="DYG6" s="139">
        <f t="shared" si="471"/>
        <v>17</v>
      </c>
      <c r="DYH6" s="139">
        <f t="shared" si="471"/>
        <v>18</v>
      </c>
      <c r="DYI6" s="139">
        <f t="shared" si="471"/>
        <v>19</v>
      </c>
      <c r="DYJ6" s="139">
        <f t="shared" si="471"/>
        <v>20</v>
      </c>
      <c r="DYK6" s="139">
        <f t="shared" si="471"/>
        <v>21</v>
      </c>
      <c r="DYL6" s="139">
        <f t="shared" si="471"/>
        <v>22</v>
      </c>
      <c r="DYM6" s="139">
        <f t="shared" si="471"/>
        <v>23</v>
      </c>
      <c r="DYN6" s="139">
        <f t="shared" si="471"/>
        <v>0</v>
      </c>
      <c r="DYO6" s="139">
        <f t="shared" si="471"/>
        <v>1</v>
      </c>
      <c r="DYP6" s="139">
        <f t="shared" si="471"/>
        <v>2</v>
      </c>
      <c r="DYQ6" s="139">
        <f t="shared" si="471"/>
        <v>3</v>
      </c>
      <c r="DYR6" s="139">
        <f t="shared" si="471"/>
        <v>4</v>
      </c>
      <c r="DYS6" s="139">
        <f t="shared" si="471"/>
        <v>5</v>
      </c>
      <c r="DYT6" s="139">
        <f t="shared" si="471"/>
        <v>6</v>
      </c>
      <c r="DYU6" s="139">
        <f t="shared" si="471"/>
        <v>7</v>
      </c>
      <c r="DYV6" s="139">
        <f t="shared" si="471"/>
        <v>8</v>
      </c>
      <c r="DYW6" s="139">
        <f t="shared" si="471"/>
        <v>9</v>
      </c>
      <c r="DYX6" s="139">
        <f t="shared" si="471"/>
        <v>10</v>
      </c>
      <c r="DYY6" s="139">
        <f t="shared" si="471"/>
        <v>11</v>
      </c>
      <c r="DYZ6" s="139">
        <f t="shared" si="471"/>
        <v>12</v>
      </c>
      <c r="DZA6" s="139">
        <f t="shared" si="471"/>
        <v>13</v>
      </c>
      <c r="DZB6" s="139">
        <f t="shared" si="471"/>
        <v>14</v>
      </c>
      <c r="DZC6" s="139">
        <f t="shared" si="471"/>
        <v>15</v>
      </c>
      <c r="DZD6" s="139">
        <f t="shared" si="471"/>
        <v>16</v>
      </c>
      <c r="DZE6" s="139">
        <f t="shared" si="471"/>
        <v>17</v>
      </c>
      <c r="DZF6" s="139">
        <f t="shared" si="471"/>
        <v>18</v>
      </c>
      <c r="DZG6" s="139">
        <f t="shared" si="471"/>
        <v>19</v>
      </c>
      <c r="DZH6" s="139">
        <f t="shared" si="471"/>
        <v>20</v>
      </c>
      <c r="DZI6" s="139">
        <f t="shared" si="471"/>
        <v>21</v>
      </c>
      <c r="DZJ6" s="139">
        <f t="shared" si="471"/>
        <v>22</v>
      </c>
      <c r="DZK6" s="139">
        <f t="shared" si="471"/>
        <v>23</v>
      </c>
      <c r="DZL6" s="139">
        <f t="shared" si="471"/>
        <v>0</v>
      </c>
      <c r="DZM6" s="139">
        <f t="shared" si="471"/>
        <v>1</v>
      </c>
      <c r="DZN6" s="139">
        <f t="shared" si="471"/>
        <v>2</v>
      </c>
      <c r="DZO6" s="139">
        <f t="shared" si="471"/>
        <v>3</v>
      </c>
      <c r="DZP6" s="139">
        <f t="shared" si="471"/>
        <v>4</v>
      </c>
      <c r="DZQ6" s="139">
        <f t="shared" si="471"/>
        <v>5</v>
      </c>
      <c r="DZR6" s="139">
        <f t="shared" si="471"/>
        <v>6</v>
      </c>
      <c r="DZS6" s="139">
        <f t="shared" si="471"/>
        <v>7</v>
      </c>
      <c r="DZT6" s="139">
        <f t="shared" si="471"/>
        <v>8</v>
      </c>
      <c r="DZU6" s="139">
        <f t="shared" si="471"/>
        <v>9</v>
      </c>
      <c r="DZV6" s="139">
        <f t="shared" si="471"/>
        <v>10</v>
      </c>
      <c r="DZW6" s="139">
        <f t="shared" si="471"/>
        <v>11</v>
      </c>
      <c r="DZX6" s="139">
        <f t="shared" si="471"/>
        <v>12</v>
      </c>
      <c r="DZY6" s="139">
        <f t="shared" si="471"/>
        <v>13</v>
      </c>
      <c r="DZZ6" s="139">
        <f t="shared" si="471"/>
        <v>14</v>
      </c>
      <c r="EAA6" s="139">
        <f t="shared" si="471"/>
        <v>15</v>
      </c>
      <c r="EAB6" s="139">
        <f t="shared" si="471"/>
        <v>16</v>
      </c>
      <c r="EAC6" s="139">
        <f t="shared" si="471"/>
        <v>17</v>
      </c>
      <c r="EAD6" s="139">
        <f t="shared" si="471"/>
        <v>18</v>
      </c>
      <c r="EAE6" s="139">
        <f t="shared" si="471"/>
        <v>19</v>
      </c>
      <c r="EAF6" s="139">
        <f t="shared" si="471"/>
        <v>20</v>
      </c>
      <c r="EAG6" s="139">
        <f t="shared" si="471"/>
        <v>21</v>
      </c>
      <c r="EAH6" s="139">
        <f t="shared" si="471"/>
        <v>22</v>
      </c>
      <c r="EAI6" s="139">
        <f t="shared" si="471"/>
        <v>23</v>
      </c>
      <c r="EAJ6" s="139">
        <f t="shared" si="471"/>
        <v>0</v>
      </c>
      <c r="EAK6" s="139">
        <f t="shared" si="471"/>
        <v>1</v>
      </c>
      <c r="EAL6" s="139">
        <f t="shared" si="471"/>
        <v>2</v>
      </c>
      <c r="EAM6" s="139">
        <f t="shared" si="471"/>
        <v>3</v>
      </c>
      <c r="EAN6" s="139">
        <f t="shared" si="471"/>
        <v>4</v>
      </c>
      <c r="EAO6" s="139">
        <f t="shared" si="471"/>
        <v>5</v>
      </c>
      <c r="EAP6" s="139">
        <f t="shared" si="471"/>
        <v>6</v>
      </c>
      <c r="EAQ6" s="139">
        <f t="shared" si="471"/>
        <v>7</v>
      </c>
      <c r="EAR6" s="139">
        <f t="shared" ref="EAR6:EDC6" si="472">MATCH(EAR3,ID_TM,0)-1</f>
        <v>8</v>
      </c>
      <c r="EAS6" s="139">
        <f t="shared" si="472"/>
        <v>9</v>
      </c>
      <c r="EAT6" s="139">
        <f t="shared" si="472"/>
        <v>10</v>
      </c>
      <c r="EAU6" s="139">
        <f t="shared" si="472"/>
        <v>11</v>
      </c>
      <c r="EAV6" s="139">
        <f t="shared" si="472"/>
        <v>12</v>
      </c>
      <c r="EAW6" s="139">
        <f t="shared" si="472"/>
        <v>13</v>
      </c>
      <c r="EAX6" s="139">
        <f t="shared" si="472"/>
        <v>14</v>
      </c>
      <c r="EAY6" s="139">
        <f t="shared" si="472"/>
        <v>15</v>
      </c>
      <c r="EAZ6" s="139">
        <f t="shared" si="472"/>
        <v>16</v>
      </c>
      <c r="EBA6" s="139">
        <f t="shared" si="472"/>
        <v>17</v>
      </c>
      <c r="EBB6" s="139">
        <f t="shared" si="472"/>
        <v>18</v>
      </c>
      <c r="EBC6" s="139">
        <f t="shared" si="472"/>
        <v>19</v>
      </c>
      <c r="EBD6" s="139">
        <f t="shared" si="472"/>
        <v>20</v>
      </c>
      <c r="EBE6" s="139">
        <f t="shared" si="472"/>
        <v>21</v>
      </c>
      <c r="EBF6" s="139">
        <f t="shared" si="472"/>
        <v>22</v>
      </c>
      <c r="EBG6" s="139">
        <f t="shared" si="472"/>
        <v>23</v>
      </c>
      <c r="EBH6" s="139">
        <f t="shared" si="472"/>
        <v>0</v>
      </c>
      <c r="EBI6" s="139">
        <f t="shared" si="472"/>
        <v>1</v>
      </c>
      <c r="EBJ6" s="139">
        <f t="shared" si="472"/>
        <v>2</v>
      </c>
      <c r="EBK6" s="139">
        <f t="shared" si="472"/>
        <v>3</v>
      </c>
      <c r="EBL6" s="139">
        <f t="shared" si="472"/>
        <v>4</v>
      </c>
      <c r="EBM6" s="139">
        <f t="shared" si="472"/>
        <v>5</v>
      </c>
      <c r="EBN6" s="139">
        <f t="shared" si="472"/>
        <v>6</v>
      </c>
      <c r="EBO6" s="139">
        <f t="shared" si="472"/>
        <v>7</v>
      </c>
      <c r="EBP6" s="139">
        <f t="shared" si="472"/>
        <v>8</v>
      </c>
      <c r="EBQ6" s="139">
        <f t="shared" si="472"/>
        <v>9</v>
      </c>
      <c r="EBR6" s="139">
        <f t="shared" si="472"/>
        <v>10</v>
      </c>
      <c r="EBS6" s="139">
        <f t="shared" si="472"/>
        <v>11</v>
      </c>
      <c r="EBT6" s="139">
        <f t="shared" si="472"/>
        <v>12</v>
      </c>
      <c r="EBU6" s="139">
        <f t="shared" si="472"/>
        <v>13</v>
      </c>
      <c r="EBV6" s="139">
        <f t="shared" si="472"/>
        <v>14</v>
      </c>
      <c r="EBW6" s="139">
        <f t="shared" si="472"/>
        <v>15</v>
      </c>
      <c r="EBX6" s="139">
        <f t="shared" si="472"/>
        <v>16</v>
      </c>
      <c r="EBY6" s="139">
        <f t="shared" si="472"/>
        <v>17</v>
      </c>
      <c r="EBZ6" s="139">
        <f t="shared" si="472"/>
        <v>18</v>
      </c>
      <c r="ECA6" s="139">
        <f t="shared" si="472"/>
        <v>19</v>
      </c>
      <c r="ECB6" s="139">
        <f t="shared" si="472"/>
        <v>20</v>
      </c>
      <c r="ECC6" s="139">
        <f t="shared" si="472"/>
        <v>21</v>
      </c>
      <c r="ECD6" s="139">
        <f t="shared" si="472"/>
        <v>22</v>
      </c>
      <c r="ECE6" s="139">
        <f t="shared" si="472"/>
        <v>23</v>
      </c>
      <c r="ECF6" s="139">
        <f t="shared" si="472"/>
        <v>0</v>
      </c>
      <c r="ECG6" s="139">
        <f t="shared" si="472"/>
        <v>1</v>
      </c>
      <c r="ECH6" s="139">
        <f t="shared" si="472"/>
        <v>2</v>
      </c>
      <c r="ECI6" s="139">
        <f t="shared" si="472"/>
        <v>3</v>
      </c>
      <c r="ECJ6" s="139">
        <f t="shared" si="472"/>
        <v>4</v>
      </c>
      <c r="ECK6" s="139">
        <f t="shared" si="472"/>
        <v>5</v>
      </c>
      <c r="ECL6" s="139">
        <f t="shared" si="472"/>
        <v>6</v>
      </c>
      <c r="ECM6" s="139">
        <f t="shared" si="472"/>
        <v>7</v>
      </c>
      <c r="ECN6" s="139">
        <f t="shared" si="472"/>
        <v>8</v>
      </c>
      <c r="ECO6" s="139">
        <f t="shared" si="472"/>
        <v>9</v>
      </c>
      <c r="ECP6" s="139">
        <f t="shared" si="472"/>
        <v>10</v>
      </c>
      <c r="ECQ6" s="139">
        <f t="shared" si="472"/>
        <v>11</v>
      </c>
      <c r="ECR6" s="139">
        <f t="shared" si="472"/>
        <v>12</v>
      </c>
      <c r="ECS6" s="139">
        <f t="shared" si="472"/>
        <v>13</v>
      </c>
      <c r="ECT6" s="139">
        <f t="shared" si="472"/>
        <v>14</v>
      </c>
      <c r="ECU6" s="139">
        <f t="shared" si="472"/>
        <v>15</v>
      </c>
      <c r="ECV6" s="139">
        <f t="shared" si="472"/>
        <v>16</v>
      </c>
      <c r="ECW6" s="139">
        <f t="shared" si="472"/>
        <v>17</v>
      </c>
      <c r="ECX6" s="139">
        <f t="shared" si="472"/>
        <v>18</v>
      </c>
      <c r="ECY6" s="139">
        <f t="shared" si="472"/>
        <v>19</v>
      </c>
      <c r="ECZ6" s="139">
        <f t="shared" si="472"/>
        <v>20</v>
      </c>
      <c r="EDA6" s="139">
        <f t="shared" si="472"/>
        <v>21</v>
      </c>
      <c r="EDB6" s="139">
        <f t="shared" si="472"/>
        <v>22</v>
      </c>
      <c r="EDC6" s="139">
        <f t="shared" si="472"/>
        <v>23</v>
      </c>
      <c r="EDD6" s="139">
        <f t="shared" ref="EDD6:EFO6" si="473">MATCH(EDD3,ID_TM,0)-1</f>
        <v>0</v>
      </c>
      <c r="EDE6" s="139">
        <f t="shared" si="473"/>
        <v>1</v>
      </c>
      <c r="EDF6" s="139">
        <f t="shared" si="473"/>
        <v>2</v>
      </c>
      <c r="EDG6" s="139">
        <f t="shared" si="473"/>
        <v>3</v>
      </c>
      <c r="EDH6" s="139">
        <f t="shared" si="473"/>
        <v>4</v>
      </c>
      <c r="EDI6" s="139">
        <f t="shared" si="473"/>
        <v>5</v>
      </c>
      <c r="EDJ6" s="139">
        <f t="shared" si="473"/>
        <v>6</v>
      </c>
      <c r="EDK6" s="139">
        <f t="shared" si="473"/>
        <v>7</v>
      </c>
      <c r="EDL6" s="139">
        <f t="shared" si="473"/>
        <v>8</v>
      </c>
      <c r="EDM6" s="139">
        <f t="shared" si="473"/>
        <v>9</v>
      </c>
      <c r="EDN6" s="139">
        <f t="shared" si="473"/>
        <v>10</v>
      </c>
      <c r="EDO6" s="139">
        <f t="shared" si="473"/>
        <v>11</v>
      </c>
      <c r="EDP6" s="139">
        <f t="shared" si="473"/>
        <v>12</v>
      </c>
      <c r="EDQ6" s="139">
        <f t="shared" si="473"/>
        <v>13</v>
      </c>
      <c r="EDR6" s="139">
        <f t="shared" si="473"/>
        <v>14</v>
      </c>
      <c r="EDS6" s="139">
        <f t="shared" si="473"/>
        <v>15</v>
      </c>
      <c r="EDT6" s="139">
        <f t="shared" si="473"/>
        <v>16</v>
      </c>
      <c r="EDU6" s="139">
        <f t="shared" si="473"/>
        <v>17</v>
      </c>
      <c r="EDV6" s="139">
        <f t="shared" si="473"/>
        <v>18</v>
      </c>
      <c r="EDW6" s="139">
        <f t="shared" si="473"/>
        <v>19</v>
      </c>
      <c r="EDX6" s="139">
        <f t="shared" si="473"/>
        <v>20</v>
      </c>
      <c r="EDY6" s="139">
        <f t="shared" si="473"/>
        <v>21</v>
      </c>
      <c r="EDZ6" s="139">
        <f t="shared" si="473"/>
        <v>22</v>
      </c>
      <c r="EEA6" s="139">
        <f t="shared" si="473"/>
        <v>23</v>
      </c>
      <c r="EEB6" s="139">
        <f t="shared" si="473"/>
        <v>0</v>
      </c>
      <c r="EEC6" s="139">
        <f t="shared" si="473"/>
        <v>1</v>
      </c>
      <c r="EED6" s="139">
        <f t="shared" si="473"/>
        <v>2</v>
      </c>
      <c r="EEE6" s="139">
        <f t="shared" si="473"/>
        <v>3</v>
      </c>
      <c r="EEF6" s="139">
        <f t="shared" si="473"/>
        <v>4</v>
      </c>
      <c r="EEG6" s="139">
        <f t="shared" si="473"/>
        <v>5</v>
      </c>
      <c r="EEH6" s="139">
        <f t="shared" si="473"/>
        <v>6</v>
      </c>
      <c r="EEI6" s="139">
        <f t="shared" si="473"/>
        <v>7</v>
      </c>
      <c r="EEJ6" s="139">
        <f t="shared" si="473"/>
        <v>8</v>
      </c>
      <c r="EEK6" s="139">
        <f t="shared" si="473"/>
        <v>9</v>
      </c>
      <c r="EEL6" s="139">
        <f t="shared" si="473"/>
        <v>10</v>
      </c>
      <c r="EEM6" s="139">
        <f t="shared" si="473"/>
        <v>11</v>
      </c>
      <c r="EEN6" s="139">
        <f t="shared" si="473"/>
        <v>12</v>
      </c>
      <c r="EEO6" s="139">
        <f t="shared" si="473"/>
        <v>13</v>
      </c>
      <c r="EEP6" s="139">
        <f t="shared" si="473"/>
        <v>14</v>
      </c>
      <c r="EEQ6" s="139">
        <f t="shared" si="473"/>
        <v>15</v>
      </c>
      <c r="EER6" s="139">
        <f t="shared" si="473"/>
        <v>16</v>
      </c>
      <c r="EES6" s="139">
        <f t="shared" si="473"/>
        <v>17</v>
      </c>
      <c r="EET6" s="139">
        <f t="shared" si="473"/>
        <v>18</v>
      </c>
      <c r="EEU6" s="139">
        <f t="shared" si="473"/>
        <v>19</v>
      </c>
      <c r="EEV6" s="139">
        <f t="shared" si="473"/>
        <v>20</v>
      </c>
      <c r="EEW6" s="139">
        <f t="shared" si="473"/>
        <v>21</v>
      </c>
      <c r="EEX6" s="139">
        <f t="shared" si="473"/>
        <v>22</v>
      </c>
      <c r="EEY6" s="139">
        <f t="shared" si="473"/>
        <v>23</v>
      </c>
      <c r="EEZ6" s="139">
        <f t="shared" si="473"/>
        <v>0</v>
      </c>
      <c r="EFA6" s="139">
        <f t="shared" si="473"/>
        <v>1</v>
      </c>
      <c r="EFB6" s="139">
        <f t="shared" si="473"/>
        <v>2</v>
      </c>
      <c r="EFC6" s="139">
        <f t="shared" si="473"/>
        <v>3</v>
      </c>
      <c r="EFD6" s="139">
        <f t="shared" si="473"/>
        <v>4</v>
      </c>
      <c r="EFE6" s="139">
        <f t="shared" si="473"/>
        <v>5</v>
      </c>
      <c r="EFF6" s="139">
        <f t="shared" si="473"/>
        <v>6</v>
      </c>
      <c r="EFG6" s="139">
        <f t="shared" si="473"/>
        <v>7</v>
      </c>
      <c r="EFH6" s="139">
        <f t="shared" si="473"/>
        <v>8</v>
      </c>
      <c r="EFI6" s="139">
        <f t="shared" si="473"/>
        <v>9</v>
      </c>
      <c r="EFJ6" s="139">
        <f t="shared" si="473"/>
        <v>10</v>
      </c>
      <c r="EFK6" s="139">
        <f t="shared" si="473"/>
        <v>11</v>
      </c>
      <c r="EFL6" s="139">
        <f t="shared" si="473"/>
        <v>12</v>
      </c>
      <c r="EFM6" s="139">
        <f t="shared" si="473"/>
        <v>13</v>
      </c>
      <c r="EFN6" s="139">
        <f t="shared" si="473"/>
        <v>14</v>
      </c>
      <c r="EFO6" s="139">
        <f t="shared" si="473"/>
        <v>15</v>
      </c>
      <c r="EFP6" s="139">
        <f t="shared" ref="EFP6:EIA6" si="474">MATCH(EFP3,ID_TM,0)-1</f>
        <v>16</v>
      </c>
      <c r="EFQ6" s="139">
        <f t="shared" si="474"/>
        <v>17</v>
      </c>
      <c r="EFR6" s="139">
        <f t="shared" si="474"/>
        <v>18</v>
      </c>
      <c r="EFS6" s="139">
        <f t="shared" si="474"/>
        <v>19</v>
      </c>
      <c r="EFT6" s="139">
        <f t="shared" si="474"/>
        <v>20</v>
      </c>
      <c r="EFU6" s="139">
        <f t="shared" si="474"/>
        <v>21</v>
      </c>
      <c r="EFV6" s="139">
        <f t="shared" si="474"/>
        <v>22</v>
      </c>
      <c r="EFW6" s="139">
        <f t="shared" si="474"/>
        <v>23</v>
      </c>
      <c r="EFX6" s="139">
        <f t="shared" si="474"/>
        <v>0</v>
      </c>
      <c r="EFY6" s="139">
        <f t="shared" si="474"/>
        <v>1</v>
      </c>
      <c r="EFZ6" s="139">
        <f t="shared" si="474"/>
        <v>2</v>
      </c>
      <c r="EGA6" s="139">
        <f t="shared" si="474"/>
        <v>3</v>
      </c>
      <c r="EGB6" s="139">
        <f t="shared" si="474"/>
        <v>4</v>
      </c>
      <c r="EGC6" s="139">
        <f t="shared" si="474"/>
        <v>5</v>
      </c>
      <c r="EGD6" s="139">
        <f t="shared" si="474"/>
        <v>6</v>
      </c>
      <c r="EGE6" s="139">
        <f t="shared" si="474"/>
        <v>7</v>
      </c>
      <c r="EGF6" s="139">
        <f t="shared" si="474"/>
        <v>8</v>
      </c>
      <c r="EGG6" s="139">
        <f t="shared" si="474"/>
        <v>9</v>
      </c>
      <c r="EGH6" s="139">
        <f t="shared" si="474"/>
        <v>10</v>
      </c>
      <c r="EGI6" s="139">
        <f t="shared" si="474"/>
        <v>11</v>
      </c>
      <c r="EGJ6" s="139">
        <f t="shared" si="474"/>
        <v>12</v>
      </c>
      <c r="EGK6" s="139">
        <f t="shared" si="474"/>
        <v>13</v>
      </c>
      <c r="EGL6" s="139">
        <f t="shared" si="474"/>
        <v>14</v>
      </c>
      <c r="EGM6" s="139">
        <f t="shared" si="474"/>
        <v>15</v>
      </c>
      <c r="EGN6" s="139">
        <f t="shared" si="474"/>
        <v>16</v>
      </c>
      <c r="EGO6" s="139">
        <f t="shared" si="474"/>
        <v>17</v>
      </c>
      <c r="EGP6" s="139">
        <f t="shared" si="474"/>
        <v>18</v>
      </c>
      <c r="EGQ6" s="139">
        <f t="shared" si="474"/>
        <v>19</v>
      </c>
      <c r="EGR6" s="139">
        <f t="shared" si="474"/>
        <v>20</v>
      </c>
      <c r="EGS6" s="139">
        <f t="shared" si="474"/>
        <v>21</v>
      </c>
      <c r="EGT6" s="139">
        <f t="shared" si="474"/>
        <v>22</v>
      </c>
      <c r="EGU6" s="139">
        <f t="shared" si="474"/>
        <v>23</v>
      </c>
      <c r="EGV6" s="139">
        <f t="shared" si="474"/>
        <v>0</v>
      </c>
      <c r="EGW6" s="139">
        <f t="shared" si="474"/>
        <v>1</v>
      </c>
      <c r="EGX6" s="139">
        <f t="shared" si="474"/>
        <v>2</v>
      </c>
      <c r="EGY6" s="139">
        <f t="shared" si="474"/>
        <v>3</v>
      </c>
      <c r="EGZ6" s="139">
        <f t="shared" si="474"/>
        <v>4</v>
      </c>
      <c r="EHA6" s="139">
        <f t="shared" si="474"/>
        <v>5</v>
      </c>
      <c r="EHB6" s="139">
        <f t="shared" si="474"/>
        <v>6</v>
      </c>
      <c r="EHC6" s="139">
        <f t="shared" si="474"/>
        <v>7</v>
      </c>
      <c r="EHD6" s="139">
        <f t="shared" si="474"/>
        <v>8</v>
      </c>
      <c r="EHE6" s="139">
        <f t="shared" si="474"/>
        <v>9</v>
      </c>
      <c r="EHF6" s="139">
        <f t="shared" si="474"/>
        <v>10</v>
      </c>
      <c r="EHG6" s="139">
        <f t="shared" si="474"/>
        <v>11</v>
      </c>
      <c r="EHH6" s="139">
        <f t="shared" si="474"/>
        <v>12</v>
      </c>
      <c r="EHI6" s="139">
        <f t="shared" si="474"/>
        <v>13</v>
      </c>
      <c r="EHJ6" s="139">
        <f t="shared" si="474"/>
        <v>14</v>
      </c>
      <c r="EHK6" s="139">
        <f t="shared" si="474"/>
        <v>15</v>
      </c>
      <c r="EHL6" s="139">
        <f t="shared" si="474"/>
        <v>16</v>
      </c>
      <c r="EHM6" s="139">
        <f t="shared" si="474"/>
        <v>17</v>
      </c>
      <c r="EHN6" s="139">
        <f t="shared" si="474"/>
        <v>18</v>
      </c>
      <c r="EHO6" s="139">
        <f t="shared" si="474"/>
        <v>19</v>
      </c>
      <c r="EHP6" s="139">
        <f t="shared" si="474"/>
        <v>20</v>
      </c>
      <c r="EHQ6" s="139">
        <f t="shared" si="474"/>
        <v>21</v>
      </c>
      <c r="EHR6" s="139">
        <f t="shared" si="474"/>
        <v>22</v>
      </c>
      <c r="EHS6" s="139">
        <f t="shared" si="474"/>
        <v>23</v>
      </c>
      <c r="EHT6" s="139">
        <f t="shared" si="474"/>
        <v>0</v>
      </c>
      <c r="EHU6" s="139">
        <f t="shared" si="474"/>
        <v>1</v>
      </c>
      <c r="EHV6" s="139">
        <f t="shared" si="474"/>
        <v>2</v>
      </c>
      <c r="EHW6" s="139">
        <f t="shared" si="474"/>
        <v>3</v>
      </c>
      <c r="EHX6" s="139">
        <f t="shared" si="474"/>
        <v>4</v>
      </c>
      <c r="EHY6" s="139">
        <f t="shared" si="474"/>
        <v>5</v>
      </c>
      <c r="EHZ6" s="139">
        <f t="shared" si="474"/>
        <v>6</v>
      </c>
      <c r="EIA6" s="139">
        <f t="shared" si="474"/>
        <v>7</v>
      </c>
      <c r="EIB6" s="139">
        <f t="shared" ref="EIB6:EKM6" si="475">MATCH(EIB3,ID_TM,0)-1</f>
        <v>8</v>
      </c>
      <c r="EIC6" s="139">
        <f t="shared" si="475"/>
        <v>9</v>
      </c>
      <c r="EID6" s="139">
        <f t="shared" si="475"/>
        <v>10</v>
      </c>
      <c r="EIE6" s="139">
        <f t="shared" si="475"/>
        <v>11</v>
      </c>
      <c r="EIF6" s="139">
        <f t="shared" si="475"/>
        <v>12</v>
      </c>
      <c r="EIG6" s="139">
        <f t="shared" si="475"/>
        <v>13</v>
      </c>
      <c r="EIH6" s="139">
        <f t="shared" si="475"/>
        <v>14</v>
      </c>
      <c r="EII6" s="139">
        <f t="shared" si="475"/>
        <v>15</v>
      </c>
      <c r="EIJ6" s="139">
        <f t="shared" si="475"/>
        <v>16</v>
      </c>
      <c r="EIK6" s="139">
        <f t="shared" si="475"/>
        <v>17</v>
      </c>
      <c r="EIL6" s="139">
        <f t="shared" si="475"/>
        <v>18</v>
      </c>
      <c r="EIM6" s="139">
        <f t="shared" si="475"/>
        <v>19</v>
      </c>
      <c r="EIN6" s="139">
        <f t="shared" si="475"/>
        <v>20</v>
      </c>
      <c r="EIO6" s="139">
        <f t="shared" si="475"/>
        <v>21</v>
      </c>
      <c r="EIP6" s="139">
        <f t="shared" si="475"/>
        <v>22</v>
      </c>
      <c r="EIQ6" s="139">
        <f t="shared" si="475"/>
        <v>23</v>
      </c>
      <c r="EIR6" s="139">
        <f t="shared" si="475"/>
        <v>0</v>
      </c>
      <c r="EIS6" s="139">
        <f t="shared" si="475"/>
        <v>1</v>
      </c>
      <c r="EIT6" s="139">
        <f t="shared" si="475"/>
        <v>2</v>
      </c>
      <c r="EIU6" s="139">
        <f t="shared" si="475"/>
        <v>3</v>
      </c>
      <c r="EIV6" s="139">
        <f t="shared" si="475"/>
        <v>4</v>
      </c>
      <c r="EIW6" s="139">
        <f t="shared" si="475"/>
        <v>5</v>
      </c>
      <c r="EIX6" s="139">
        <f t="shared" si="475"/>
        <v>6</v>
      </c>
      <c r="EIY6" s="139">
        <f t="shared" si="475"/>
        <v>7</v>
      </c>
      <c r="EIZ6" s="139">
        <f t="shared" si="475"/>
        <v>8</v>
      </c>
      <c r="EJA6" s="139">
        <f t="shared" si="475"/>
        <v>9</v>
      </c>
      <c r="EJB6" s="139">
        <f t="shared" si="475"/>
        <v>10</v>
      </c>
      <c r="EJC6" s="139">
        <f t="shared" si="475"/>
        <v>11</v>
      </c>
      <c r="EJD6" s="139">
        <f t="shared" si="475"/>
        <v>12</v>
      </c>
      <c r="EJE6" s="139">
        <f t="shared" si="475"/>
        <v>13</v>
      </c>
      <c r="EJF6" s="139">
        <f t="shared" si="475"/>
        <v>14</v>
      </c>
      <c r="EJG6" s="139">
        <f t="shared" si="475"/>
        <v>15</v>
      </c>
      <c r="EJH6" s="139">
        <f t="shared" si="475"/>
        <v>16</v>
      </c>
      <c r="EJI6" s="139">
        <f t="shared" si="475"/>
        <v>17</v>
      </c>
      <c r="EJJ6" s="139">
        <f t="shared" si="475"/>
        <v>18</v>
      </c>
      <c r="EJK6" s="139">
        <f t="shared" si="475"/>
        <v>19</v>
      </c>
      <c r="EJL6" s="139">
        <f t="shared" si="475"/>
        <v>20</v>
      </c>
      <c r="EJM6" s="139">
        <f t="shared" si="475"/>
        <v>21</v>
      </c>
      <c r="EJN6" s="139">
        <f t="shared" si="475"/>
        <v>22</v>
      </c>
      <c r="EJO6" s="139">
        <f t="shared" si="475"/>
        <v>23</v>
      </c>
      <c r="EJP6" s="139">
        <f t="shared" si="475"/>
        <v>0</v>
      </c>
      <c r="EJQ6" s="139">
        <f t="shared" si="475"/>
        <v>1</v>
      </c>
      <c r="EJR6" s="139">
        <f t="shared" si="475"/>
        <v>2</v>
      </c>
      <c r="EJS6" s="139">
        <f t="shared" si="475"/>
        <v>3</v>
      </c>
      <c r="EJT6" s="139">
        <f t="shared" si="475"/>
        <v>4</v>
      </c>
      <c r="EJU6" s="139">
        <f t="shared" si="475"/>
        <v>5</v>
      </c>
      <c r="EJV6" s="139">
        <f t="shared" si="475"/>
        <v>6</v>
      </c>
      <c r="EJW6" s="139">
        <f t="shared" si="475"/>
        <v>7</v>
      </c>
      <c r="EJX6" s="139">
        <f t="shared" si="475"/>
        <v>8</v>
      </c>
      <c r="EJY6" s="139">
        <f t="shared" si="475"/>
        <v>9</v>
      </c>
      <c r="EJZ6" s="139">
        <f t="shared" si="475"/>
        <v>10</v>
      </c>
      <c r="EKA6" s="139">
        <f t="shared" si="475"/>
        <v>11</v>
      </c>
      <c r="EKB6" s="139">
        <f t="shared" si="475"/>
        <v>12</v>
      </c>
      <c r="EKC6" s="139">
        <f t="shared" si="475"/>
        <v>13</v>
      </c>
      <c r="EKD6" s="139">
        <f t="shared" si="475"/>
        <v>14</v>
      </c>
      <c r="EKE6" s="139">
        <f t="shared" si="475"/>
        <v>15</v>
      </c>
      <c r="EKF6" s="139">
        <f t="shared" si="475"/>
        <v>16</v>
      </c>
      <c r="EKG6" s="139">
        <f t="shared" si="475"/>
        <v>17</v>
      </c>
      <c r="EKH6" s="139">
        <f t="shared" si="475"/>
        <v>18</v>
      </c>
      <c r="EKI6" s="139">
        <f t="shared" si="475"/>
        <v>19</v>
      </c>
      <c r="EKJ6" s="139">
        <f t="shared" si="475"/>
        <v>20</v>
      </c>
      <c r="EKK6" s="139">
        <f t="shared" si="475"/>
        <v>21</v>
      </c>
      <c r="EKL6" s="139">
        <f t="shared" si="475"/>
        <v>22</v>
      </c>
      <c r="EKM6" s="139">
        <f t="shared" si="475"/>
        <v>23</v>
      </c>
      <c r="EKN6" s="139">
        <f t="shared" ref="EKN6:EMY6" si="476">MATCH(EKN3,ID_TM,0)-1</f>
        <v>0</v>
      </c>
      <c r="EKO6" s="139">
        <f t="shared" si="476"/>
        <v>1</v>
      </c>
      <c r="EKP6" s="139">
        <f t="shared" si="476"/>
        <v>2</v>
      </c>
      <c r="EKQ6" s="139">
        <f t="shared" si="476"/>
        <v>3</v>
      </c>
      <c r="EKR6" s="139">
        <f t="shared" si="476"/>
        <v>4</v>
      </c>
      <c r="EKS6" s="139">
        <f t="shared" si="476"/>
        <v>5</v>
      </c>
      <c r="EKT6" s="139">
        <f t="shared" si="476"/>
        <v>6</v>
      </c>
      <c r="EKU6" s="139">
        <f t="shared" si="476"/>
        <v>7</v>
      </c>
      <c r="EKV6" s="139">
        <f t="shared" si="476"/>
        <v>8</v>
      </c>
      <c r="EKW6" s="139">
        <f t="shared" si="476"/>
        <v>9</v>
      </c>
      <c r="EKX6" s="139">
        <f t="shared" si="476"/>
        <v>10</v>
      </c>
      <c r="EKY6" s="139">
        <f t="shared" si="476"/>
        <v>11</v>
      </c>
      <c r="EKZ6" s="139">
        <f t="shared" si="476"/>
        <v>12</v>
      </c>
      <c r="ELA6" s="139">
        <f t="shared" si="476"/>
        <v>13</v>
      </c>
      <c r="ELB6" s="139">
        <f t="shared" si="476"/>
        <v>14</v>
      </c>
      <c r="ELC6" s="139">
        <f t="shared" si="476"/>
        <v>15</v>
      </c>
      <c r="ELD6" s="139">
        <f t="shared" si="476"/>
        <v>16</v>
      </c>
      <c r="ELE6" s="139">
        <f t="shared" si="476"/>
        <v>17</v>
      </c>
      <c r="ELF6" s="139">
        <f t="shared" si="476"/>
        <v>18</v>
      </c>
      <c r="ELG6" s="139">
        <f t="shared" si="476"/>
        <v>19</v>
      </c>
      <c r="ELH6" s="139">
        <f t="shared" si="476"/>
        <v>20</v>
      </c>
      <c r="ELI6" s="139">
        <f t="shared" si="476"/>
        <v>21</v>
      </c>
      <c r="ELJ6" s="139">
        <f t="shared" si="476"/>
        <v>22</v>
      </c>
      <c r="ELK6" s="139">
        <f t="shared" si="476"/>
        <v>23</v>
      </c>
      <c r="ELL6" s="139">
        <f t="shared" si="476"/>
        <v>0</v>
      </c>
      <c r="ELM6" s="139">
        <f t="shared" si="476"/>
        <v>1</v>
      </c>
      <c r="ELN6" s="139">
        <f t="shared" si="476"/>
        <v>2</v>
      </c>
      <c r="ELO6" s="139">
        <f t="shared" si="476"/>
        <v>3</v>
      </c>
      <c r="ELP6" s="139">
        <f t="shared" si="476"/>
        <v>4</v>
      </c>
      <c r="ELQ6" s="139">
        <f t="shared" si="476"/>
        <v>5</v>
      </c>
      <c r="ELR6" s="139">
        <f t="shared" si="476"/>
        <v>6</v>
      </c>
      <c r="ELS6" s="139">
        <f t="shared" si="476"/>
        <v>7</v>
      </c>
      <c r="ELT6" s="139">
        <f t="shared" si="476"/>
        <v>8</v>
      </c>
      <c r="ELU6" s="139">
        <f t="shared" si="476"/>
        <v>9</v>
      </c>
      <c r="ELV6" s="139">
        <f t="shared" si="476"/>
        <v>10</v>
      </c>
      <c r="ELW6" s="139">
        <f t="shared" si="476"/>
        <v>11</v>
      </c>
      <c r="ELX6" s="139">
        <f t="shared" si="476"/>
        <v>12</v>
      </c>
      <c r="ELY6" s="139">
        <f t="shared" si="476"/>
        <v>13</v>
      </c>
      <c r="ELZ6" s="139">
        <f t="shared" si="476"/>
        <v>14</v>
      </c>
      <c r="EMA6" s="139">
        <f t="shared" si="476"/>
        <v>15</v>
      </c>
      <c r="EMB6" s="139">
        <f t="shared" si="476"/>
        <v>16</v>
      </c>
      <c r="EMC6" s="139">
        <f t="shared" si="476"/>
        <v>17</v>
      </c>
      <c r="EMD6" s="139">
        <f t="shared" si="476"/>
        <v>18</v>
      </c>
      <c r="EME6" s="139">
        <f t="shared" si="476"/>
        <v>19</v>
      </c>
      <c r="EMF6" s="139">
        <f t="shared" si="476"/>
        <v>20</v>
      </c>
      <c r="EMG6" s="139">
        <f t="shared" si="476"/>
        <v>21</v>
      </c>
      <c r="EMH6" s="139">
        <f t="shared" si="476"/>
        <v>22</v>
      </c>
      <c r="EMI6" s="139">
        <f t="shared" si="476"/>
        <v>23</v>
      </c>
      <c r="EMJ6" s="139">
        <f t="shared" si="476"/>
        <v>0</v>
      </c>
      <c r="EMK6" s="139">
        <f t="shared" si="476"/>
        <v>1</v>
      </c>
      <c r="EML6" s="139">
        <f t="shared" si="476"/>
        <v>2</v>
      </c>
      <c r="EMM6" s="139">
        <f t="shared" si="476"/>
        <v>3</v>
      </c>
      <c r="EMN6" s="139">
        <f t="shared" si="476"/>
        <v>4</v>
      </c>
      <c r="EMO6" s="139">
        <f t="shared" si="476"/>
        <v>5</v>
      </c>
      <c r="EMP6" s="139">
        <f t="shared" si="476"/>
        <v>6</v>
      </c>
      <c r="EMQ6" s="139">
        <f t="shared" si="476"/>
        <v>7</v>
      </c>
      <c r="EMR6" s="139">
        <f t="shared" si="476"/>
        <v>8</v>
      </c>
      <c r="EMS6" s="139">
        <f t="shared" si="476"/>
        <v>9</v>
      </c>
      <c r="EMT6" s="139">
        <f t="shared" si="476"/>
        <v>10</v>
      </c>
      <c r="EMU6" s="139">
        <f t="shared" si="476"/>
        <v>11</v>
      </c>
      <c r="EMV6" s="139">
        <f t="shared" si="476"/>
        <v>12</v>
      </c>
      <c r="EMW6" s="139">
        <f t="shared" si="476"/>
        <v>13</v>
      </c>
      <c r="EMX6" s="139">
        <f t="shared" si="476"/>
        <v>14</v>
      </c>
      <c r="EMY6" s="139">
        <f t="shared" si="476"/>
        <v>15</v>
      </c>
      <c r="EMZ6" s="139">
        <f t="shared" ref="EMZ6:EPK6" si="477">MATCH(EMZ3,ID_TM,0)-1</f>
        <v>16</v>
      </c>
      <c r="ENA6" s="139">
        <f t="shared" si="477"/>
        <v>17</v>
      </c>
      <c r="ENB6" s="139">
        <f t="shared" si="477"/>
        <v>18</v>
      </c>
      <c r="ENC6" s="139">
        <f t="shared" si="477"/>
        <v>19</v>
      </c>
      <c r="END6" s="139">
        <f t="shared" si="477"/>
        <v>20</v>
      </c>
      <c r="ENE6" s="139">
        <f t="shared" si="477"/>
        <v>21</v>
      </c>
      <c r="ENF6" s="139">
        <f t="shared" si="477"/>
        <v>22</v>
      </c>
      <c r="ENG6" s="139">
        <f t="shared" si="477"/>
        <v>23</v>
      </c>
      <c r="ENH6" s="139">
        <f t="shared" si="477"/>
        <v>0</v>
      </c>
      <c r="ENI6" s="139">
        <f t="shared" si="477"/>
        <v>1</v>
      </c>
      <c r="ENJ6" s="139">
        <f t="shared" si="477"/>
        <v>2</v>
      </c>
      <c r="ENK6" s="139">
        <f t="shared" si="477"/>
        <v>3</v>
      </c>
      <c r="ENL6" s="139">
        <f t="shared" si="477"/>
        <v>4</v>
      </c>
      <c r="ENM6" s="139">
        <f t="shared" si="477"/>
        <v>5</v>
      </c>
      <c r="ENN6" s="139">
        <f t="shared" si="477"/>
        <v>6</v>
      </c>
      <c r="ENO6" s="139">
        <f t="shared" si="477"/>
        <v>7</v>
      </c>
      <c r="ENP6" s="139">
        <f t="shared" si="477"/>
        <v>8</v>
      </c>
      <c r="ENQ6" s="139">
        <f t="shared" si="477"/>
        <v>9</v>
      </c>
      <c r="ENR6" s="139">
        <f t="shared" si="477"/>
        <v>10</v>
      </c>
      <c r="ENS6" s="139">
        <f t="shared" si="477"/>
        <v>11</v>
      </c>
      <c r="ENT6" s="139">
        <f t="shared" si="477"/>
        <v>12</v>
      </c>
      <c r="ENU6" s="139">
        <f t="shared" si="477"/>
        <v>13</v>
      </c>
      <c r="ENV6" s="139">
        <f t="shared" si="477"/>
        <v>14</v>
      </c>
      <c r="ENW6" s="139">
        <f t="shared" si="477"/>
        <v>15</v>
      </c>
      <c r="ENX6" s="139">
        <f t="shared" si="477"/>
        <v>16</v>
      </c>
      <c r="ENY6" s="139">
        <f t="shared" si="477"/>
        <v>17</v>
      </c>
      <c r="ENZ6" s="139">
        <f t="shared" si="477"/>
        <v>18</v>
      </c>
      <c r="EOA6" s="139">
        <f t="shared" si="477"/>
        <v>19</v>
      </c>
      <c r="EOB6" s="139">
        <f t="shared" si="477"/>
        <v>20</v>
      </c>
      <c r="EOC6" s="139">
        <f t="shared" si="477"/>
        <v>21</v>
      </c>
      <c r="EOD6" s="139">
        <f t="shared" si="477"/>
        <v>22</v>
      </c>
      <c r="EOE6" s="139">
        <f t="shared" si="477"/>
        <v>23</v>
      </c>
      <c r="EOF6" s="139">
        <f t="shared" si="477"/>
        <v>0</v>
      </c>
      <c r="EOG6" s="139">
        <f t="shared" si="477"/>
        <v>1</v>
      </c>
      <c r="EOH6" s="139">
        <f t="shared" si="477"/>
        <v>2</v>
      </c>
      <c r="EOI6" s="139">
        <f t="shared" si="477"/>
        <v>3</v>
      </c>
      <c r="EOJ6" s="139">
        <f t="shared" si="477"/>
        <v>4</v>
      </c>
      <c r="EOK6" s="139">
        <f t="shared" si="477"/>
        <v>5</v>
      </c>
      <c r="EOL6" s="139">
        <f t="shared" si="477"/>
        <v>6</v>
      </c>
      <c r="EOM6" s="139">
        <f t="shared" si="477"/>
        <v>7</v>
      </c>
      <c r="EON6" s="139">
        <f t="shared" si="477"/>
        <v>8</v>
      </c>
      <c r="EOO6" s="139">
        <f t="shared" si="477"/>
        <v>9</v>
      </c>
      <c r="EOP6" s="139">
        <f t="shared" si="477"/>
        <v>10</v>
      </c>
      <c r="EOQ6" s="139">
        <f t="shared" si="477"/>
        <v>11</v>
      </c>
      <c r="EOR6" s="139">
        <f t="shared" si="477"/>
        <v>12</v>
      </c>
      <c r="EOS6" s="139">
        <f t="shared" si="477"/>
        <v>13</v>
      </c>
      <c r="EOT6" s="139">
        <f t="shared" si="477"/>
        <v>14</v>
      </c>
      <c r="EOU6" s="139">
        <f t="shared" si="477"/>
        <v>15</v>
      </c>
      <c r="EOV6" s="139">
        <f t="shared" si="477"/>
        <v>16</v>
      </c>
      <c r="EOW6" s="139">
        <f t="shared" si="477"/>
        <v>17</v>
      </c>
      <c r="EOX6" s="139">
        <f t="shared" si="477"/>
        <v>18</v>
      </c>
      <c r="EOY6" s="139">
        <f t="shared" si="477"/>
        <v>19</v>
      </c>
      <c r="EOZ6" s="139">
        <f t="shared" si="477"/>
        <v>20</v>
      </c>
      <c r="EPA6" s="139">
        <f t="shared" si="477"/>
        <v>21</v>
      </c>
      <c r="EPB6" s="139">
        <f t="shared" si="477"/>
        <v>22</v>
      </c>
      <c r="EPC6" s="139">
        <f t="shared" si="477"/>
        <v>23</v>
      </c>
      <c r="EPD6" s="139">
        <f t="shared" si="477"/>
        <v>0</v>
      </c>
      <c r="EPE6" s="139">
        <f t="shared" si="477"/>
        <v>1</v>
      </c>
      <c r="EPF6" s="139">
        <f t="shared" si="477"/>
        <v>2</v>
      </c>
      <c r="EPG6" s="139">
        <f t="shared" si="477"/>
        <v>3</v>
      </c>
      <c r="EPH6" s="139">
        <f t="shared" si="477"/>
        <v>4</v>
      </c>
      <c r="EPI6" s="139">
        <f t="shared" si="477"/>
        <v>5</v>
      </c>
      <c r="EPJ6" s="139">
        <f t="shared" si="477"/>
        <v>6</v>
      </c>
      <c r="EPK6" s="139">
        <f t="shared" si="477"/>
        <v>7</v>
      </c>
      <c r="EPL6" s="139">
        <f t="shared" ref="EPL6:ERW6" si="478">MATCH(EPL3,ID_TM,0)-1</f>
        <v>8</v>
      </c>
      <c r="EPM6" s="139">
        <f t="shared" si="478"/>
        <v>9</v>
      </c>
      <c r="EPN6" s="139">
        <f t="shared" si="478"/>
        <v>10</v>
      </c>
      <c r="EPO6" s="139">
        <f t="shared" si="478"/>
        <v>11</v>
      </c>
      <c r="EPP6" s="139">
        <f t="shared" si="478"/>
        <v>12</v>
      </c>
      <c r="EPQ6" s="139">
        <f t="shared" si="478"/>
        <v>13</v>
      </c>
      <c r="EPR6" s="139">
        <f t="shared" si="478"/>
        <v>14</v>
      </c>
      <c r="EPS6" s="139">
        <f t="shared" si="478"/>
        <v>15</v>
      </c>
      <c r="EPT6" s="139">
        <f t="shared" si="478"/>
        <v>16</v>
      </c>
      <c r="EPU6" s="139">
        <f t="shared" si="478"/>
        <v>17</v>
      </c>
      <c r="EPV6" s="139">
        <f t="shared" si="478"/>
        <v>18</v>
      </c>
      <c r="EPW6" s="139">
        <f t="shared" si="478"/>
        <v>19</v>
      </c>
      <c r="EPX6" s="139">
        <f t="shared" si="478"/>
        <v>20</v>
      </c>
      <c r="EPY6" s="139">
        <f t="shared" si="478"/>
        <v>21</v>
      </c>
      <c r="EPZ6" s="139">
        <f t="shared" si="478"/>
        <v>22</v>
      </c>
      <c r="EQA6" s="139">
        <f t="shared" si="478"/>
        <v>23</v>
      </c>
      <c r="EQB6" s="139">
        <f t="shared" si="478"/>
        <v>0</v>
      </c>
      <c r="EQC6" s="139">
        <f t="shared" si="478"/>
        <v>1</v>
      </c>
      <c r="EQD6" s="139">
        <f t="shared" si="478"/>
        <v>2</v>
      </c>
      <c r="EQE6" s="139">
        <f t="shared" si="478"/>
        <v>3</v>
      </c>
      <c r="EQF6" s="139">
        <f t="shared" si="478"/>
        <v>4</v>
      </c>
      <c r="EQG6" s="139">
        <f t="shared" si="478"/>
        <v>5</v>
      </c>
      <c r="EQH6" s="139">
        <f t="shared" si="478"/>
        <v>6</v>
      </c>
      <c r="EQI6" s="139">
        <f t="shared" si="478"/>
        <v>7</v>
      </c>
      <c r="EQJ6" s="139">
        <f t="shared" si="478"/>
        <v>8</v>
      </c>
      <c r="EQK6" s="139">
        <f t="shared" si="478"/>
        <v>9</v>
      </c>
      <c r="EQL6" s="139">
        <f t="shared" si="478"/>
        <v>10</v>
      </c>
      <c r="EQM6" s="139">
        <f t="shared" si="478"/>
        <v>11</v>
      </c>
      <c r="EQN6" s="139">
        <f t="shared" si="478"/>
        <v>12</v>
      </c>
      <c r="EQO6" s="139">
        <f t="shared" si="478"/>
        <v>13</v>
      </c>
      <c r="EQP6" s="139">
        <f t="shared" si="478"/>
        <v>14</v>
      </c>
      <c r="EQQ6" s="139">
        <f t="shared" si="478"/>
        <v>15</v>
      </c>
      <c r="EQR6" s="139">
        <f t="shared" si="478"/>
        <v>16</v>
      </c>
      <c r="EQS6" s="139">
        <f t="shared" si="478"/>
        <v>17</v>
      </c>
      <c r="EQT6" s="139">
        <f t="shared" si="478"/>
        <v>18</v>
      </c>
      <c r="EQU6" s="139">
        <f t="shared" si="478"/>
        <v>19</v>
      </c>
      <c r="EQV6" s="139">
        <f t="shared" si="478"/>
        <v>20</v>
      </c>
      <c r="EQW6" s="139">
        <f t="shared" si="478"/>
        <v>21</v>
      </c>
      <c r="EQX6" s="139">
        <f t="shared" si="478"/>
        <v>22</v>
      </c>
      <c r="EQY6" s="139">
        <f t="shared" si="478"/>
        <v>23</v>
      </c>
      <c r="EQZ6" s="139">
        <f t="shared" si="478"/>
        <v>0</v>
      </c>
      <c r="ERA6" s="139">
        <f t="shared" si="478"/>
        <v>1</v>
      </c>
      <c r="ERB6" s="139">
        <f t="shared" si="478"/>
        <v>2</v>
      </c>
      <c r="ERC6" s="139">
        <f t="shared" si="478"/>
        <v>3</v>
      </c>
      <c r="ERD6" s="139">
        <f t="shared" si="478"/>
        <v>4</v>
      </c>
      <c r="ERE6" s="139">
        <f t="shared" si="478"/>
        <v>5</v>
      </c>
      <c r="ERF6" s="139">
        <f t="shared" si="478"/>
        <v>6</v>
      </c>
      <c r="ERG6" s="139">
        <f t="shared" si="478"/>
        <v>7</v>
      </c>
      <c r="ERH6" s="139">
        <f t="shared" si="478"/>
        <v>8</v>
      </c>
      <c r="ERI6" s="139">
        <f t="shared" si="478"/>
        <v>9</v>
      </c>
      <c r="ERJ6" s="139">
        <f t="shared" si="478"/>
        <v>10</v>
      </c>
      <c r="ERK6" s="139">
        <f t="shared" si="478"/>
        <v>11</v>
      </c>
      <c r="ERL6" s="139">
        <f t="shared" si="478"/>
        <v>12</v>
      </c>
      <c r="ERM6" s="139">
        <f t="shared" si="478"/>
        <v>13</v>
      </c>
      <c r="ERN6" s="139">
        <f t="shared" si="478"/>
        <v>14</v>
      </c>
      <c r="ERO6" s="139">
        <f t="shared" si="478"/>
        <v>15</v>
      </c>
      <c r="ERP6" s="139">
        <f t="shared" si="478"/>
        <v>16</v>
      </c>
      <c r="ERQ6" s="139">
        <f t="shared" si="478"/>
        <v>17</v>
      </c>
      <c r="ERR6" s="139">
        <f t="shared" si="478"/>
        <v>18</v>
      </c>
      <c r="ERS6" s="139">
        <f t="shared" si="478"/>
        <v>19</v>
      </c>
      <c r="ERT6" s="139">
        <f t="shared" si="478"/>
        <v>20</v>
      </c>
      <c r="ERU6" s="139">
        <f t="shared" si="478"/>
        <v>21</v>
      </c>
      <c r="ERV6" s="139">
        <f t="shared" si="478"/>
        <v>22</v>
      </c>
      <c r="ERW6" s="139">
        <f t="shared" si="478"/>
        <v>23</v>
      </c>
      <c r="ERX6" s="139">
        <f t="shared" ref="ERX6:EUI6" si="479">MATCH(ERX3,ID_TM,0)-1</f>
        <v>0</v>
      </c>
      <c r="ERY6" s="139">
        <f t="shared" si="479"/>
        <v>1</v>
      </c>
      <c r="ERZ6" s="139">
        <f t="shared" si="479"/>
        <v>2</v>
      </c>
      <c r="ESA6" s="139">
        <f t="shared" si="479"/>
        <v>3</v>
      </c>
      <c r="ESB6" s="139">
        <f t="shared" si="479"/>
        <v>4</v>
      </c>
      <c r="ESC6" s="139">
        <f t="shared" si="479"/>
        <v>5</v>
      </c>
      <c r="ESD6" s="139">
        <f t="shared" si="479"/>
        <v>6</v>
      </c>
      <c r="ESE6" s="139">
        <f t="shared" si="479"/>
        <v>7</v>
      </c>
      <c r="ESF6" s="139">
        <f t="shared" si="479"/>
        <v>8</v>
      </c>
      <c r="ESG6" s="139">
        <f t="shared" si="479"/>
        <v>9</v>
      </c>
      <c r="ESH6" s="139">
        <f t="shared" si="479"/>
        <v>10</v>
      </c>
      <c r="ESI6" s="139">
        <f t="shared" si="479"/>
        <v>11</v>
      </c>
      <c r="ESJ6" s="139">
        <f t="shared" si="479"/>
        <v>12</v>
      </c>
      <c r="ESK6" s="139">
        <f t="shared" si="479"/>
        <v>13</v>
      </c>
      <c r="ESL6" s="139">
        <f t="shared" si="479"/>
        <v>14</v>
      </c>
      <c r="ESM6" s="139">
        <f t="shared" si="479"/>
        <v>15</v>
      </c>
      <c r="ESN6" s="139">
        <f t="shared" si="479"/>
        <v>16</v>
      </c>
      <c r="ESO6" s="139">
        <f t="shared" si="479"/>
        <v>17</v>
      </c>
      <c r="ESP6" s="139">
        <f t="shared" si="479"/>
        <v>18</v>
      </c>
      <c r="ESQ6" s="139">
        <f t="shared" si="479"/>
        <v>19</v>
      </c>
      <c r="ESR6" s="139">
        <f t="shared" si="479"/>
        <v>20</v>
      </c>
      <c r="ESS6" s="139">
        <f t="shared" si="479"/>
        <v>21</v>
      </c>
      <c r="EST6" s="139">
        <f t="shared" si="479"/>
        <v>22</v>
      </c>
      <c r="ESU6" s="139">
        <f t="shared" si="479"/>
        <v>23</v>
      </c>
      <c r="ESV6" s="139">
        <f t="shared" si="479"/>
        <v>0</v>
      </c>
      <c r="ESW6" s="139">
        <f t="shared" si="479"/>
        <v>1</v>
      </c>
      <c r="ESX6" s="139">
        <f t="shared" si="479"/>
        <v>2</v>
      </c>
      <c r="ESY6" s="139">
        <f t="shared" si="479"/>
        <v>3</v>
      </c>
      <c r="ESZ6" s="139">
        <f t="shared" si="479"/>
        <v>4</v>
      </c>
      <c r="ETA6" s="139">
        <f t="shared" si="479"/>
        <v>5</v>
      </c>
      <c r="ETB6" s="139">
        <f t="shared" si="479"/>
        <v>6</v>
      </c>
      <c r="ETC6" s="139">
        <f t="shared" si="479"/>
        <v>7</v>
      </c>
      <c r="ETD6" s="139">
        <f t="shared" si="479"/>
        <v>8</v>
      </c>
      <c r="ETE6" s="139">
        <f t="shared" si="479"/>
        <v>9</v>
      </c>
      <c r="ETF6" s="139">
        <f t="shared" si="479"/>
        <v>10</v>
      </c>
      <c r="ETG6" s="139">
        <f t="shared" si="479"/>
        <v>11</v>
      </c>
      <c r="ETH6" s="139">
        <f t="shared" si="479"/>
        <v>12</v>
      </c>
      <c r="ETI6" s="139">
        <f t="shared" si="479"/>
        <v>13</v>
      </c>
      <c r="ETJ6" s="139">
        <f t="shared" si="479"/>
        <v>14</v>
      </c>
      <c r="ETK6" s="139">
        <f t="shared" si="479"/>
        <v>15</v>
      </c>
      <c r="ETL6" s="139">
        <f t="shared" si="479"/>
        <v>16</v>
      </c>
      <c r="ETM6" s="139">
        <f t="shared" si="479"/>
        <v>17</v>
      </c>
      <c r="ETN6" s="139">
        <f t="shared" si="479"/>
        <v>18</v>
      </c>
      <c r="ETO6" s="139">
        <f t="shared" si="479"/>
        <v>19</v>
      </c>
      <c r="ETP6" s="139">
        <f t="shared" si="479"/>
        <v>20</v>
      </c>
      <c r="ETQ6" s="139">
        <f t="shared" si="479"/>
        <v>21</v>
      </c>
      <c r="ETR6" s="139">
        <f t="shared" si="479"/>
        <v>22</v>
      </c>
      <c r="ETS6" s="139">
        <f t="shared" si="479"/>
        <v>23</v>
      </c>
      <c r="ETT6" s="139">
        <f t="shared" si="479"/>
        <v>0</v>
      </c>
      <c r="ETU6" s="139">
        <f t="shared" si="479"/>
        <v>1</v>
      </c>
      <c r="ETV6" s="139">
        <f t="shared" si="479"/>
        <v>2</v>
      </c>
      <c r="ETW6" s="139">
        <f t="shared" si="479"/>
        <v>3</v>
      </c>
      <c r="ETX6" s="139">
        <f t="shared" si="479"/>
        <v>4</v>
      </c>
      <c r="ETY6" s="139">
        <f t="shared" si="479"/>
        <v>5</v>
      </c>
      <c r="ETZ6" s="139">
        <f t="shared" si="479"/>
        <v>6</v>
      </c>
      <c r="EUA6" s="139">
        <f t="shared" si="479"/>
        <v>7</v>
      </c>
      <c r="EUB6" s="139">
        <f t="shared" si="479"/>
        <v>8</v>
      </c>
      <c r="EUC6" s="139">
        <f t="shared" si="479"/>
        <v>9</v>
      </c>
      <c r="EUD6" s="139">
        <f t="shared" si="479"/>
        <v>10</v>
      </c>
      <c r="EUE6" s="139">
        <f t="shared" si="479"/>
        <v>11</v>
      </c>
      <c r="EUF6" s="139">
        <f t="shared" si="479"/>
        <v>12</v>
      </c>
      <c r="EUG6" s="139">
        <f t="shared" si="479"/>
        <v>13</v>
      </c>
      <c r="EUH6" s="139">
        <f t="shared" si="479"/>
        <v>14</v>
      </c>
      <c r="EUI6" s="139">
        <f t="shared" si="479"/>
        <v>15</v>
      </c>
      <c r="EUJ6" s="139">
        <f t="shared" ref="EUJ6:EWU6" si="480">MATCH(EUJ3,ID_TM,0)-1</f>
        <v>16</v>
      </c>
      <c r="EUK6" s="139">
        <f t="shared" si="480"/>
        <v>17</v>
      </c>
      <c r="EUL6" s="139">
        <f t="shared" si="480"/>
        <v>18</v>
      </c>
      <c r="EUM6" s="139">
        <f t="shared" si="480"/>
        <v>19</v>
      </c>
      <c r="EUN6" s="139">
        <f t="shared" si="480"/>
        <v>20</v>
      </c>
      <c r="EUO6" s="139">
        <f t="shared" si="480"/>
        <v>21</v>
      </c>
      <c r="EUP6" s="139">
        <f t="shared" si="480"/>
        <v>22</v>
      </c>
      <c r="EUQ6" s="139">
        <f t="shared" si="480"/>
        <v>23</v>
      </c>
      <c r="EUR6" s="139">
        <f t="shared" si="480"/>
        <v>0</v>
      </c>
      <c r="EUS6" s="139">
        <f t="shared" si="480"/>
        <v>1</v>
      </c>
      <c r="EUT6" s="139">
        <f t="shared" si="480"/>
        <v>2</v>
      </c>
      <c r="EUU6" s="139">
        <f t="shared" si="480"/>
        <v>3</v>
      </c>
      <c r="EUV6" s="139">
        <f t="shared" si="480"/>
        <v>4</v>
      </c>
      <c r="EUW6" s="139">
        <f t="shared" si="480"/>
        <v>5</v>
      </c>
      <c r="EUX6" s="139">
        <f t="shared" si="480"/>
        <v>6</v>
      </c>
      <c r="EUY6" s="139">
        <f t="shared" si="480"/>
        <v>7</v>
      </c>
      <c r="EUZ6" s="139">
        <f t="shared" si="480"/>
        <v>8</v>
      </c>
      <c r="EVA6" s="139">
        <f t="shared" si="480"/>
        <v>9</v>
      </c>
      <c r="EVB6" s="139">
        <f t="shared" si="480"/>
        <v>10</v>
      </c>
      <c r="EVC6" s="139">
        <f t="shared" si="480"/>
        <v>11</v>
      </c>
      <c r="EVD6" s="139">
        <f t="shared" si="480"/>
        <v>12</v>
      </c>
      <c r="EVE6" s="139">
        <f t="shared" si="480"/>
        <v>13</v>
      </c>
      <c r="EVF6" s="139">
        <f t="shared" si="480"/>
        <v>14</v>
      </c>
      <c r="EVG6" s="139">
        <f t="shared" si="480"/>
        <v>15</v>
      </c>
      <c r="EVH6" s="139">
        <f t="shared" si="480"/>
        <v>16</v>
      </c>
      <c r="EVI6" s="139">
        <f t="shared" si="480"/>
        <v>17</v>
      </c>
      <c r="EVJ6" s="139">
        <f t="shared" si="480"/>
        <v>18</v>
      </c>
      <c r="EVK6" s="139">
        <f t="shared" si="480"/>
        <v>19</v>
      </c>
      <c r="EVL6" s="139">
        <f t="shared" si="480"/>
        <v>20</v>
      </c>
      <c r="EVM6" s="139">
        <f t="shared" si="480"/>
        <v>21</v>
      </c>
      <c r="EVN6" s="139">
        <f t="shared" si="480"/>
        <v>22</v>
      </c>
      <c r="EVO6" s="139">
        <f t="shared" si="480"/>
        <v>23</v>
      </c>
      <c r="EVP6" s="139">
        <f t="shared" si="480"/>
        <v>0</v>
      </c>
      <c r="EVQ6" s="139">
        <f t="shared" si="480"/>
        <v>1</v>
      </c>
      <c r="EVR6" s="139">
        <f t="shared" si="480"/>
        <v>2</v>
      </c>
      <c r="EVS6" s="139">
        <f t="shared" si="480"/>
        <v>3</v>
      </c>
      <c r="EVT6" s="139">
        <f t="shared" si="480"/>
        <v>4</v>
      </c>
      <c r="EVU6" s="139">
        <f t="shared" si="480"/>
        <v>5</v>
      </c>
      <c r="EVV6" s="139">
        <f t="shared" si="480"/>
        <v>6</v>
      </c>
      <c r="EVW6" s="139">
        <f t="shared" si="480"/>
        <v>7</v>
      </c>
      <c r="EVX6" s="139">
        <f t="shared" si="480"/>
        <v>8</v>
      </c>
      <c r="EVY6" s="139">
        <f t="shared" si="480"/>
        <v>9</v>
      </c>
      <c r="EVZ6" s="139">
        <f t="shared" si="480"/>
        <v>10</v>
      </c>
      <c r="EWA6" s="139">
        <f t="shared" si="480"/>
        <v>11</v>
      </c>
      <c r="EWB6" s="139">
        <f t="shared" si="480"/>
        <v>12</v>
      </c>
      <c r="EWC6" s="139">
        <f t="shared" si="480"/>
        <v>13</v>
      </c>
      <c r="EWD6" s="139">
        <f t="shared" si="480"/>
        <v>14</v>
      </c>
      <c r="EWE6" s="139">
        <f t="shared" si="480"/>
        <v>15</v>
      </c>
      <c r="EWF6" s="139">
        <f t="shared" si="480"/>
        <v>16</v>
      </c>
      <c r="EWG6" s="139">
        <f t="shared" si="480"/>
        <v>17</v>
      </c>
      <c r="EWH6" s="139">
        <f t="shared" si="480"/>
        <v>18</v>
      </c>
      <c r="EWI6" s="139">
        <f t="shared" si="480"/>
        <v>19</v>
      </c>
      <c r="EWJ6" s="139">
        <f t="shared" si="480"/>
        <v>20</v>
      </c>
      <c r="EWK6" s="139">
        <f t="shared" si="480"/>
        <v>21</v>
      </c>
      <c r="EWL6" s="139">
        <f t="shared" si="480"/>
        <v>22</v>
      </c>
      <c r="EWM6" s="139">
        <f t="shared" si="480"/>
        <v>23</v>
      </c>
      <c r="EWN6" s="139">
        <f t="shared" si="480"/>
        <v>0</v>
      </c>
      <c r="EWO6" s="139">
        <f t="shared" si="480"/>
        <v>1</v>
      </c>
      <c r="EWP6" s="139">
        <f t="shared" si="480"/>
        <v>2</v>
      </c>
      <c r="EWQ6" s="139">
        <f t="shared" si="480"/>
        <v>3</v>
      </c>
      <c r="EWR6" s="139">
        <f t="shared" si="480"/>
        <v>4</v>
      </c>
      <c r="EWS6" s="139">
        <f t="shared" si="480"/>
        <v>5</v>
      </c>
      <c r="EWT6" s="139">
        <f t="shared" si="480"/>
        <v>6</v>
      </c>
      <c r="EWU6" s="139">
        <f t="shared" si="480"/>
        <v>7</v>
      </c>
      <c r="EWV6" s="139">
        <f t="shared" ref="EWV6:EZG6" si="481">MATCH(EWV3,ID_TM,0)-1</f>
        <v>8</v>
      </c>
      <c r="EWW6" s="139">
        <f t="shared" si="481"/>
        <v>9</v>
      </c>
      <c r="EWX6" s="139">
        <f t="shared" si="481"/>
        <v>10</v>
      </c>
      <c r="EWY6" s="139">
        <f t="shared" si="481"/>
        <v>11</v>
      </c>
      <c r="EWZ6" s="139">
        <f t="shared" si="481"/>
        <v>12</v>
      </c>
      <c r="EXA6" s="139">
        <f t="shared" si="481"/>
        <v>13</v>
      </c>
      <c r="EXB6" s="139">
        <f t="shared" si="481"/>
        <v>14</v>
      </c>
      <c r="EXC6" s="139">
        <f t="shared" si="481"/>
        <v>15</v>
      </c>
      <c r="EXD6" s="139">
        <f t="shared" si="481"/>
        <v>16</v>
      </c>
      <c r="EXE6" s="139">
        <f t="shared" si="481"/>
        <v>17</v>
      </c>
      <c r="EXF6" s="139">
        <f t="shared" si="481"/>
        <v>18</v>
      </c>
      <c r="EXG6" s="139">
        <f t="shared" si="481"/>
        <v>19</v>
      </c>
      <c r="EXH6" s="139">
        <f t="shared" si="481"/>
        <v>20</v>
      </c>
      <c r="EXI6" s="139">
        <f t="shared" si="481"/>
        <v>21</v>
      </c>
      <c r="EXJ6" s="139">
        <f t="shared" si="481"/>
        <v>22</v>
      </c>
      <c r="EXK6" s="139">
        <f t="shared" si="481"/>
        <v>23</v>
      </c>
      <c r="EXL6" s="139">
        <f t="shared" si="481"/>
        <v>0</v>
      </c>
      <c r="EXM6" s="139">
        <f t="shared" si="481"/>
        <v>1</v>
      </c>
      <c r="EXN6" s="139">
        <f t="shared" si="481"/>
        <v>2</v>
      </c>
      <c r="EXO6" s="139">
        <f t="shared" si="481"/>
        <v>3</v>
      </c>
      <c r="EXP6" s="139">
        <f t="shared" si="481"/>
        <v>4</v>
      </c>
      <c r="EXQ6" s="139">
        <f t="shared" si="481"/>
        <v>5</v>
      </c>
      <c r="EXR6" s="139">
        <f t="shared" si="481"/>
        <v>6</v>
      </c>
      <c r="EXS6" s="139">
        <f t="shared" si="481"/>
        <v>7</v>
      </c>
      <c r="EXT6" s="139">
        <f t="shared" si="481"/>
        <v>8</v>
      </c>
      <c r="EXU6" s="139">
        <f t="shared" si="481"/>
        <v>9</v>
      </c>
      <c r="EXV6" s="139">
        <f t="shared" si="481"/>
        <v>10</v>
      </c>
      <c r="EXW6" s="139">
        <f t="shared" si="481"/>
        <v>11</v>
      </c>
      <c r="EXX6" s="139">
        <f t="shared" si="481"/>
        <v>12</v>
      </c>
      <c r="EXY6" s="139">
        <f t="shared" si="481"/>
        <v>13</v>
      </c>
      <c r="EXZ6" s="139">
        <f t="shared" si="481"/>
        <v>14</v>
      </c>
      <c r="EYA6" s="139">
        <f t="shared" si="481"/>
        <v>15</v>
      </c>
      <c r="EYB6" s="139">
        <f t="shared" si="481"/>
        <v>16</v>
      </c>
      <c r="EYC6" s="139">
        <f t="shared" si="481"/>
        <v>17</v>
      </c>
      <c r="EYD6" s="139">
        <f t="shared" si="481"/>
        <v>18</v>
      </c>
      <c r="EYE6" s="139">
        <f t="shared" si="481"/>
        <v>19</v>
      </c>
      <c r="EYF6" s="139">
        <f t="shared" si="481"/>
        <v>20</v>
      </c>
      <c r="EYG6" s="139">
        <f t="shared" si="481"/>
        <v>21</v>
      </c>
      <c r="EYH6" s="139">
        <f t="shared" si="481"/>
        <v>22</v>
      </c>
      <c r="EYI6" s="139">
        <f t="shared" si="481"/>
        <v>23</v>
      </c>
      <c r="EYJ6" s="139">
        <f t="shared" si="481"/>
        <v>0</v>
      </c>
      <c r="EYK6" s="139">
        <f t="shared" si="481"/>
        <v>1</v>
      </c>
      <c r="EYL6" s="139">
        <f t="shared" si="481"/>
        <v>2</v>
      </c>
      <c r="EYM6" s="139">
        <f t="shared" si="481"/>
        <v>3</v>
      </c>
      <c r="EYN6" s="139">
        <f t="shared" si="481"/>
        <v>4</v>
      </c>
      <c r="EYO6" s="139">
        <f t="shared" si="481"/>
        <v>5</v>
      </c>
      <c r="EYP6" s="139">
        <f t="shared" si="481"/>
        <v>6</v>
      </c>
      <c r="EYQ6" s="139">
        <f t="shared" si="481"/>
        <v>7</v>
      </c>
      <c r="EYR6" s="139">
        <f t="shared" si="481"/>
        <v>8</v>
      </c>
      <c r="EYS6" s="139">
        <f t="shared" si="481"/>
        <v>9</v>
      </c>
      <c r="EYT6" s="139">
        <f t="shared" si="481"/>
        <v>10</v>
      </c>
      <c r="EYU6" s="139">
        <f t="shared" si="481"/>
        <v>11</v>
      </c>
      <c r="EYV6" s="139">
        <f t="shared" si="481"/>
        <v>12</v>
      </c>
      <c r="EYW6" s="139">
        <f t="shared" si="481"/>
        <v>13</v>
      </c>
      <c r="EYX6" s="139">
        <f t="shared" si="481"/>
        <v>14</v>
      </c>
      <c r="EYY6" s="139">
        <f t="shared" si="481"/>
        <v>15</v>
      </c>
      <c r="EYZ6" s="139">
        <f t="shared" si="481"/>
        <v>16</v>
      </c>
      <c r="EZA6" s="139">
        <f t="shared" si="481"/>
        <v>17</v>
      </c>
      <c r="EZB6" s="139">
        <f t="shared" si="481"/>
        <v>18</v>
      </c>
      <c r="EZC6" s="139">
        <f t="shared" si="481"/>
        <v>19</v>
      </c>
      <c r="EZD6" s="139">
        <f t="shared" si="481"/>
        <v>20</v>
      </c>
      <c r="EZE6" s="139">
        <f t="shared" si="481"/>
        <v>21</v>
      </c>
      <c r="EZF6" s="139">
        <f t="shared" si="481"/>
        <v>22</v>
      </c>
      <c r="EZG6" s="139">
        <f t="shared" si="481"/>
        <v>23</v>
      </c>
      <c r="EZH6" s="139">
        <f t="shared" ref="EZH6:FBS6" si="482">MATCH(EZH3,ID_TM,0)-1</f>
        <v>0</v>
      </c>
      <c r="EZI6" s="139">
        <f t="shared" si="482"/>
        <v>1</v>
      </c>
      <c r="EZJ6" s="139">
        <f t="shared" si="482"/>
        <v>2</v>
      </c>
      <c r="EZK6" s="139">
        <f t="shared" si="482"/>
        <v>3</v>
      </c>
      <c r="EZL6" s="139">
        <f t="shared" si="482"/>
        <v>4</v>
      </c>
      <c r="EZM6" s="139">
        <f t="shared" si="482"/>
        <v>5</v>
      </c>
      <c r="EZN6" s="139">
        <f t="shared" si="482"/>
        <v>6</v>
      </c>
      <c r="EZO6" s="139">
        <f t="shared" si="482"/>
        <v>7</v>
      </c>
      <c r="EZP6" s="139">
        <f t="shared" si="482"/>
        <v>8</v>
      </c>
      <c r="EZQ6" s="139">
        <f t="shared" si="482"/>
        <v>9</v>
      </c>
      <c r="EZR6" s="139">
        <f t="shared" si="482"/>
        <v>10</v>
      </c>
      <c r="EZS6" s="139">
        <f t="shared" si="482"/>
        <v>11</v>
      </c>
      <c r="EZT6" s="139">
        <f t="shared" si="482"/>
        <v>12</v>
      </c>
      <c r="EZU6" s="139">
        <f t="shared" si="482"/>
        <v>13</v>
      </c>
      <c r="EZV6" s="139">
        <f t="shared" si="482"/>
        <v>14</v>
      </c>
      <c r="EZW6" s="139">
        <f t="shared" si="482"/>
        <v>15</v>
      </c>
      <c r="EZX6" s="139">
        <f t="shared" si="482"/>
        <v>16</v>
      </c>
      <c r="EZY6" s="139">
        <f t="shared" si="482"/>
        <v>17</v>
      </c>
      <c r="EZZ6" s="139">
        <f t="shared" si="482"/>
        <v>18</v>
      </c>
      <c r="FAA6" s="139">
        <f t="shared" si="482"/>
        <v>19</v>
      </c>
      <c r="FAB6" s="139">
        <f t="shared" si="482"/>
        <v>20</v>
      </c>
      <c r="FAC6" s="139">
        <f t="shared" si="482"/>
        <v>21</v>
      </c>
      <c r="FAD6" s="139">
        <f t="shared" si="482"/>
        <v>22</v>
      </c>
      <c r="FAE6" s="139">
        <f t="shared" si="482"/>
        <v>23</v>
      </c>
      <c r="FAF6" s="139">
        <f t="shared" si="482"/>
        <v>0</v>
      </c>
      <c r="FAG6" s="139">
        <f t="shared" si="482"/>
        <v>1</v>
      </c>
      <c r="FAH6" s="139">
        <f t="shared" si="482"/>
        <v>2</v>
      </c>
      <c r="FAI6" s="139">
        <f t="shared" si="482"/>
        <v>3</v>
      </c>
      <c r="FAJ6" s="139">
        <f t="shared" si="482"/>
        <v>4</v>
      </c>
      <c r="FAK6" s="139">
        <f t="shared" si="482"/>
        <v>5</v>
      </c>
      <c r="FAL6" s="139">
        <f t="shared" si="482"/>
        <v>6</v>
      </c>
      <c r="FAM6" s="139">
        <f t="shared" si="482"/>
        <v>7</v>
      </c>
      <c r="FAN6" s="139">
        <f t="shared" si="482"/>
        <v>8</v>
      </c>
      <c r="FAO6" s="139">
        <f t="shared" si="482"/>
        <v>9</v>
      </c>
      <c r="FAP6" s="139">
        <f t="shared" si="482"/>
        <v>10</v>
      </c>
      <c r="FAQ6" s="139">
        <f t="shared" si="482"/>
        <v>11</v>
      </c>
      <c r="FAR6" s="139">
        <f t="shared" si="482"/>
        <v>12</v>
      </c>
      <c r="FAS6" s="139">
        <f t="shared" si="482"/>
        <v>13</v>
      </c>
      <c r="FAT6" s="139">
        <f t="shared" si="482"/>
        <v>14</v>
      </c>
      <c r="FAU6" s="139">
        <f t="shared" si="482"/>
        <v>15</v>
      </c>
      <c r="FAV6" s="139">
        <f t="shared" si="482"/>
        <v>16</v>
      </c>
      <c r="FAW6" s="139">
        <f t="shared" si="482"/>
        <v>17</v>
      </c>
      <c r="FAX6" s="139">
        <f t="shared" si="482"/>
        <v>18</v>
      </c>
      <c r="FAY6" s="139">
        <f t="shared" si="482"/>
        <v>19</v>
      </c>
      <c r="FAZ6" s="139">
        <f t="shared" si="482"/>
        <v>20</v>
      </c>
      <c r="FBA6" s="139">
        <f t="shared" si="482"/>
        <v>21</v>
      </c>
      <c r="FBB6" s="139">
        <f t="shared" si="482"/>
        <v>22</v>
      </c>
      <c r="FBC6" s="139">
        <f t="shared" si="482"/>
        <v>23</v>
      </c>
      <c r="FBD6" s="139">
        <f t="shared" si="482"/>
        <v>0</v>
      </c>
      <c r="FBE6" s="139">
        <f t="shared" si="482"/>
        <v>1</v>
      </c>
      <c r="FBF6" s="139">
        <f t="shared" si="482"/>
        <v>2</v>
      </c>
      <c r="FBG6" s="139">
        <f t="shared" si="482"/>
        <v>3</v>
      </c>
      <c r="FBH6" s="139">
        <f t="shared" si="482"/>
        <v>4</v>
      </c>
      <c r="FBI6" s="139">
        <f t="shared" si="482"/>
        <v>5</v>
      </c>
      <c r="FBJ6" s="139">
        <f t="shared" si="482"/>
        <v>6</v>
      </c>
      <c r="FBK6" s="139">
        <f t="shared" si="482"/>
        <v>7</v>
      </c>
      <c r="FBL6" s="139">
        <f t="shared" si="482"/>
        <v>8</v>
      </c>
      <c r="FBM6" s="139">
        <f t="shared" si="482"/>
        <v>9</v>
      </c>
      <c r="FBN6" s="139">
        <f t="shared" si="482"/>
        <v>10</v>
      </c>
      <c r="FBO6" s="139">
        <f t="shared" si="482"/>
        <v>11</v>
      </c>
      <c r="FBP6" s="139">
        <f t="shared" si="482"/>
        <v>12</v>
      </c>
      <c r="FBQ6" s="139">
        <f t="shared" si="482"/>
        <v>13</v>
      </c>
      <c r="FBR6" s="139">
        <f t="shared" si="482"/>
        <v>14</v>
      </c>
      <c r="FBS6" s="139">
        <f t="shared" si="482"/>
        <v>15</v>
      </c>
      <c r="FBT6" s="139">
        <f t="shared" ref="FBT6:FEE6" si="483">MATCH(FBT3,ID_TM,0)-1</f>
        <v>16</v>
      </c>
      <c r="FBU6" s="139">
        <f t="shared" si="483"/>
        <v>17</v>
      </c>
      <c r="FBV6" s="139">
        <f t="shared" si="483"/>
        <v>18</v>
      </c>
      <c r="FBW6" s="139">
        <f t="shared" si="483"/>
        <v>19</v>
      </c>
      <c r="FBX6" s="139">
        <f t="shared" si="483"/>
        <v>20</v>
      </c>
      <c r="FBY6" s="139">
        <f t="shared" si="483"/>
        <v>21</v>
      </c>
      <c r="FBZ6" s="139">
        <f t="shared" si="483"/>
        <v>22</v>
      </c>
      <c r="FCA6" s="139">
        <f t="shared" si="483"/>
        <v>23</v>
      </c>
      <c r="FCB6" s="139">
        <f t="shared" si="483"/>
        <v>0</v>
      </c>
      <c r="FCC6" s="139">
        <f t="shared" si="483"/>
        <v>1</v>
      </c>
      <c r="FCD6" s="139">
        <f t="shared" si="483"/>
        <v>2</v>
      </c>
      <c r="FCE6" s="139">
        <f t="shared" si="483"/>
        <v>3</v>
      </c>
      <c r="FCF6" s="139">
        <f t="shared" si="483"/>
        <v>4</v>
      </c>
      <c r="FCG6" s="139">
        <f t="shared" si="483"/>
        <v>5</v>
      </c>
      <c r="FCH6" s="139">
        <f t="shared" si="483"/>
        <v>6</v>
      </c>
      <c r="FCI6" s="139">
        <f t="shared" si="483"/>
        <v>7</v>
      </c>
      <c r="FCJ6" s="139">
        <f t="shared" si="483"/>
        <v>8</v>
      </c>
      <c r="FCK6" s="139">
        <f t="shared" si="483"/>
        <v>9</v>
      </c>
      <c r="FCL6" s="139">
        <f t="shared" si="483"/>
        <v>10</v>
      </c>
      <c r="FCM6" s="139">
        <f t="shared" si="483"/>
        <v>11</v>
      </c>
      <c r="FCN6" s="139">
        <f t="shared" si="483"/>
        <v>12</v>
      </c>
      <c r="FCO6" s="139">
        <f t="shared" si="483"/>
        <v>13</v>
      </c>
      <c r="FCP6" s="139">
        <f t="shared" si="483"/>
        <v>14</v>
      </c>
      <c r="FCQ6" s="139">
        <f t="shared" si="483"/>
        <v>15</v>
      </c>
      <c r="FCR6" s="139">
        <f t="shared" si="483"/>
        <v>16</v>
      </c>
      <c r="FCS6" s="139">
        <f t="shared" si="483"/>
        <v>17</v>
      </c>
      <c r="FCT6" s="139">
        <f t="shared" si="483"/>
        <v>18</v>
      </c>
      <c r="FCU6" s="139">
        <f t="shared" si="483"/>
        <v>19</v>
      </c>
      <c r="FCV6" s="139">
        <f t="shared" si="483"/>
        <v>20</v>
      </c>
      <c r="FCW6" s="139">
        <f t="shared" si="483"/>
        <v>21</v>
      </c>
      <c r="FCX6" s="139">
        <f t="shared" si="483"/>
        <v>22</v>
      </c>
      <c r="FCY6" s="139">
        <f t="shared" si="483"/>
        <v>23</v>
      </c>
      <c r="FCZ6" s="139">
        <f t="shared" si="483"/>
        <v>0</v>
      </c>
      <c r="FDA6" s="139">
        <f t="shared" si="483"/>
        <v>1</v>
      </c>
      <c r="FDB6" s="139">
        <f t="shared" si="483"/>
        <v>2</v>
      </c>
      <c r="FDC6" s="139">
        <f t="shared" si="483"/>
        <v>3</v>
      </c>
      <c r="FDD6" s="139">
        <f t="shared" si="483"/>
        <v>4</v>
      </c>
      <c r="FDE6" s="139">
        <f t="shared" si="483"/>
        <v>5</v>
      </c>
      <c r="FDF6" s="139">
        <f t="shared" si="483"/>
        <v>6</v>
      </c>
      <c r="FDG6" s="139">
        <f t="shared" si="483"/>
        <v>7</v>
      </c>
      <c r="FDH6" s="139">
        <f t="shared" si="483"/>
        <v>8</v>
      </c>
      <c r="FDI6" s="139">
        <f t="shared" si="483"/>
        <v>9</v>
      </c>
      <c r="FDJ6" s="139">
        <f t="shared" si="483"/>
        <v>10</v>
      </c>
      <c r="FDK6" s="139">
        <f t="shared" si="483"/>
        <v>11</v>
      </c>
      <c r="FDL6" s="139">
        <f t="shared" si="483"/>
        <v>12</v>
      </c>
      <c r="FDM6" s="139">
        <f t="shared" si="483"/>
        <v>13</v>
      </c>
      <c r="FDN6" s="139">
        <f t="shared" si="483"/>
        <v>14</v>
      </c>
      <c r="FDO6" s="139">
        <f t="shared" si="483"/>
        <v>15</v>
      </c>
      <c r="FDP6" s="139">
        <f t="shared" si="483"/>
        <v>16</v>
      </c>
      <c r="FDQ6" s="139">
        <f t="shared" si="483"/>
        <v>17</v>
      </c>
      <c r="FDR6" s="139">
        <f t="shared" si="483"/>
        <v>18</v>
      </c>
      <c r="FDS6" s="139">
        <f t="shared" si="483"/>
        <v>19</v>
      </c>
      <c r="FDT6" s="139">
        <f t="shared" si="483"/>
        <v>20</v>
      </c>
      <c r="FDU6" s="139">
        <f t="shared" si="483"/>
        <v>21</v>
      </c>
      <c r="FDV6" s="139">
        <f t="shared" si="483"/>
        <v>22</v>
      </c>
      <c r="FDW6" s="139">
        <f t="shared" si="483"/>
        <v>23</v>
      </c>
      <c r="FDX6" s="139">
        <f t="shared" si="483"/>
        <v>0</v>
      </c>
      <c r="FDY6" s="139">
        <f t="shared" si="483"/>
        <v>1</v>
      </c>
      <c r="FDZ6" s="139">
        <f t="shared" si="483"/>
        <v>2</v>
      </c>
      <c r="FEA6" s="139">
        <f t="shared" si="483"/>
        <v>3</v>
      </c>
      <c r="FEB6" s="139">
        <f t="shared" si="483"/>
        <v>4</v>
      </c>
      <c r="FEC6" s="139">
        <f t="shared" si="483"/>
        <v>5</v>
      </c>
      <c r="FED6" s="139">
        <f t="shared" si="483"/>
        <v>6</v>
      </c>
      <c r="FEE6" s="139">
        <f t="shared" si="483"/>
        <v>7</v>
      </c>
      <c r="FEF6" s="139">
        <f t="shared" ref="FEF6:FGQ6" si="484">MATCH(FEF3,ID_TM,0)-1</f>
        <v>8</v>
      </c>
      <c r="FEG6" s="139">
        <f t="shared" si="484"/>
        <v>9</v>
      </c>
      <c r="FEH6" s="139">
        <f t="shared" si="484"/>
        <v>10</v>
      </c>
      <c r="FEI6" s="139">
        <f t="shared" si="484"/>
        <v>11</v>
      </c>
      <c r="FEJ6" s="139">
        <f t="shared" si="484"/>
        <v>12</v>
      </c>
      <c r="FEK6" s="139">
        <f t="shared" si="484"/>
        <v>13</v>
      </c>
      <c r="FEL6" s="139">
        <f t="shared" si="484"/>
        <v>14</v>
      </c>
      <c r="FEM6" s="139">
        <f t="shared" si="484"/>
        <v>15</v>
      </c>
      <c r="FEN6" s="139">
        <f t="shared" si="484"/>
        <v>16</v>
      </c>
      <c r="FEO6" s="139">
        <f t="shared" si="484"/>
        <v>17</v>
      </c>
      <c r="FEP6" s="139">
        <f t="shared" si="484"/>
        <v>18</v>
      </c>
      <c r="FEQ6" s="139">
        <f t="shared" si="484"/>
        <v>19</v>
      </c>
      <c r="FER6" s="139">
        <f t="shared" si="484"/>
        <v>20</v>
      </c>
      <c r="FES6" s="139">
        <f t="shared" si="484"/>
        <v>21</v>
      </c>
      <c r="FET6" s="139">
        <f t="shared" si="484"/>
        <v>22</v>
      </c>
      <c r="FEU6" s="139">
        <f t="shared" si="484"/>
        <v>23</v>
      </c>
      <c r="FEV6" s="139">
        <f t="shared" si="484"/>
        <v>0</v>
      </c>
      <c r="FEW6" s="139">
        <f t="shared" si="484"/>
        <v>1</v>
      </c>
      <c r="FEX6" s="139">
        <f t="shared" si="484"/>
        <v>2</v>
      </c>
      <c r="FEY6" s="139">
        <f t="shared" si="484"/>
        <v>3</v>
      </c>
      <c r="FEZ6" s="139">
        <f t="shared" si="484"/>
        <v>4</v>
      </c>
      <c r="FFA6" s="139">
        <f t="shared" si="484"/>
        <v>5</v>
      </c>
      <c r="FFB6" s="139">
        <f t="shared" si="484"/>
        <v>6</v>
      </c>
      <c r="FFC6" s="139">
        <f t="shared" si="484"/>
        <v>7</v>
      </c>
      <c r="FFD6" s="139">
        <f t="shared" si="484"/>
        <v>8</v>
      </c>
      <c r="FFE6" s="139">
        <f t="shared" si="484"/>
        <v>9</v>
      </c>
      <c r="FFF6" s="139">
        <f t="shared" si="484"/>
        <v>10</v>
      </c>
      <c r="FFG6" s="139">
        <f t="shared" si="484"/>
        <v>11</v>
      </c>
      <c r="FFH6" s="139">
        <f t="shared" si="484"/>
        <v>12</v>
      </c>
      <c r="FFI6" s="139">
        <f t="shared" si="484"/>
        <v>13</v>
      </c>
      <c r="FFJ6" s="139">
        <f t="shared" si="484"/>
        <v>14</v>
      </c>
      <c r="FFK6" s="139">
        <f t="shared" si="484"/>
        <v>15</v>
      </c>
      <c r="FFL6" s="139">
        <f t="shared" si="484"/>
        <v>16</v>
      </c>
      <c r="FFM6" s="139">
        <f t="shared" si="484"/>
        <v>17</v>
      </c>
      <c r="FFN6" s="139">
        <f t="shared" si="484"/>
        <v>18</v>
      </c>
      <c r="FFO6" s="139">
        <f t="shared" si="484"/>
        <v>19</v>
      </c>
      <c r="FFP6" s="139">
        <f t="shared" si="484"/>
        <v>20</v>
      </c>
      <c r="FFQ6" s="139">
        <f t="shared" si="484"/>
        <v>21</v>
      </c>
      <c r="FFR6" s="139">
        <f t="shared" si="484"/>
        <v>22</v>
      </c>
      <c r="FFS6" s="139">
        <f t="shared" si="484"/>
        <v>23</v>
      </c>
      <c r="FFT6" s="139">
        <f t="shared" si="484"/>
        <v>0</v>
      </c>
      <c r="FFU6" s="139">
        <f t="shared" si="484"/>
        <v>1</v>
      </c>
      <c r="FFV6" s="139">
        <f t="shared" si="484"/>
        <v>2</v>
      </c>
      <c r="FFW6" s="139">
        <f t="shared" si="484"/>
        <v>3</v>
      </c>
      <c r="FFX6" s="139">
        <f t="shared" si="484"/>
        <v>4</v>
      </c>
      <c r="FFY6" s="139">
        <f t="shared" si="484"/>
        <v>5</v>
      </c>
      <c r="FFZ6" s="139">
        <f t="shared" si="484"/>
        <v>6</v>
      </c>
      <c r="FGA6" s="139">
        <f t="shared" si="484"/>
        <v>7</v>
      </c>
      <c r="FGB6" s="139">
        <f t="shared" si="484"/>
        <v>8</v>
      </c>
      <c r="FGC6" s="139">
        <f t="shared" si="484"/>
        <v>9</v>
      </c>
      <c r="FGD6" s="139">
        <f t="shared" si="484"/>
        <v>10</v>
      </c>
      <c r="FGE6" s="139">
        <f t="shared" si="484"/>
        <v>11</v>
      </c>
      <c r="FGF6" s="139">
        <f t="shared" si="484"/>
        <v>12</v>
      </c>
      <c r="FGG6" s="139">
        <f t="shared" si="484"/>
        <v>13</v>
      </c>
      <c r="FGH6" s="139">
        <f t="shared" si="484"/>
        <v>14</v>
      </c>
      <c r="FGI6" s="139">
        <f t="shared" si="484"/>
        <v>15</v>
      </c>
      <c r="FGJ6" s="139">
        <f t="shared" si="484"/>
        <v>16</v>
      </c>
      <c r="FGK6" s="139">
        <f t="shared" si="484"/>
        <v>17</v>
      </c>
      <c r="FGL6" s="139">
        <f t="shared" si="484"/>
        <v>18</v>
      </c>
      <c r="FGM6" s="139">
        <f t="shared" si="484"/>
        <v>19</v>
      </c>
      <c r="FGN6" s="139">
        <f t="shared" si="484"/>
        <v>20</v>
      </c>
      <c r="FGO6" s="139">
        <f t="shared" si="484"/>
        <v>21</v>
      </c>
      <c r="FGP6" s="139">
        <f t="shared" si="484"/>
        <v>22</v>
      </c>
      <c r="FGQ6" s="139">
        <f t="shared" si="484"/>
        <v>23</v>
      </c>
      <c r="FGR6" s="139">
        <f t="shared" ref="FGR6:FJC6" si="485">MATCH(FGR3,ID_TM,0)-1</f>
        <v>0</v>
      </c>
      <c r="FGS6" s="139">
        <f t="shared" si="485"/>
        <v>1</v>
      </c>
      <c r="FGT6" s="139">
        <f t="shared" si="485"/>
        <v>2</v>
      </c>
      <c r="FGU6" s="139">
        <f t="shared" si="485"/>
        <v>3</v>
      </c>
      <c r="FGV6" s="139">
        <f t="shared" si="485"/>
        <v>4</v>
      </c>
      <c r="FGW6" s="139">
        <f t="shared" si="485"/>
        <v>5</v>
      </c>
      <c r="FGX6" s="139">
        <f t="shared" si="485"/>
        <v>6</v>
      </c>
      <c r="FGY6" s="139">
        <f t="shared" si="485"/>
        <v>7</v>
      </c>
      <c r="FGZ6" s="139">
        <f t="shared" si="485"/>
        <v>8</v>
      </c>
      <c r="FHA6" s="139">
        <f t="shared" si="485"/>
        <v>9</v>
      </c>
      <c r="FHB6" s="139">
        <f t="shared" si="485"/>
        <v>10</v>
      </c>
      <c r="FHC6" s="139">
        <f t="shared" si="485"/>
        <v>11</v>
      </c>
      <c r="FHD6" s="139">
        <f t="shared" si="485"/>
        <v>12</v>
      </c>
      <c r="FHE6" s="139">
        <f t="shared" si="485"/>
        <v>13</v>
      </c>
      <c r="FHF6" s="139">
        <f t="shared" si="485"/>
        <v>14</v>
      </c>
      <c r="FHG6" s="139">
        <f t="shared" si="485"/>
        <v>15</v>
      </c>
      <c r="FHH6" s="139">
        <f t="shared" si="485"/>
        <v>16</v>
      </c>
      <c r="FHI6" s="139">
        <f t="shared" si="485"/>
        <v>17</v>
      </c>
      <c r="FHJ6" s="139">
        <f t="shared" si="485"/>
        <v>18</v>
      </c>
      <c r="FHK6" s="139">
        <f t="shared" si="485"/>
        <v>19</v>
      </c>
      <c r="FHL6" s="139">
        <f t="shared" si="485"/>
        <v>20</v>
      </c>
      <c r="FHM6" s="139">
        <f t="shared" si="485"/>
        <v>21</v>
      </c>
      <c r="FHN6" s="139">
        <f t="shared" si="485"/>
        <v>22</v>
      </c>
      <c r="FHO6" s="139">
        <f t="shared" si="485"/>
        <v>23</v>
      </c>
      <c r="FHP6" s="139">
        <f t="shared" si="485"/>
        <v>0</v>
      </c>
      <c r="FHQ6" s="139">
        <f t="shared" si="485"/>
        <v>1</v>
      </c>
      <c r="FHR6" s="139">
        <f t="shared" si="485"/>
        <v>2</v>
      </c>
      <c r="FHS6" s="139">
        <f t="shared" si="485"/>
        <v>3</v>
      </c>
      <c r="FHT6" s="139">
        <f t="shared" si="485"/>
        <v>4</v>
      </c>
      <c r="FHU6" s="139">
        <f t="shared" si="485"/>
        <v>5</v>
      </c>
      <c r="FHV6" s="139">
        <f t="shared" si="485"/>
        <v>6</v>
      </c>
      <c r="FHW6" s="139">
        <f t="shared" si="485"/>
        <v>7</v>
      </c>
      <c r="FHX6" s="139">
        <f t="shared" si="485"/>
        <v>8</v>
      </c>
      <c r="FHY6" s="139">
        <f t="shared" si="485"/>
        <v>9</v>
      </c>
      <c r="FHZ6" s="139">
        <f t="shared" si="485"/>
        <v>10</v>
      </c>
      <c r="FIA6" s="139">
        <f t="shared" si="485"/>
        <v>11</v>
      </c>
      <c r="FIB6" s="139">
        <f t="shared" si="485"/>
        <v>12</v>
      </c>
      <c r="FIC6" s="139">
        <f t="shared" si="485"/>
        <v>13</v>
      </c>
      <c r="FID6" s="139">
        <f t="shared" si="485"/>
        <v>14</v>
      </c>
      <c r="FIE6" s="139">
        <f t="shared" si="485"/>
        <v>15</v>
      </c>
      <c r="FIF6" s="139">
        <f t="shared" si="485"/>
        <v>16</v>
      </c>
      <c r="FIG6" s="139">
        <f t="shared" si="485"/>
        <v>17</v>
      </c>
      <c r="FIH6" s="139">
        <f t="shared" si="485"/>
        <v>18</v>
      </c>
      <c r="FII6" s="139">
        <f t="shared" si="485"/>
        <v>19</v>
      </c>
      <c r="FIJ6" s="139">
        <f t="shared" si="485"/>
        <v>20</v>
      </c>
      <c r="FIK6" s="139">
        <f t="shared" si="485"/>
        <v>21</v>
      </c>
      <c r="FIL6" s="139">
        <f t="shared" si="485"/>
        <v>22</v>
      </c>
      <c r="FIM6" s="139">
        <f t="shared" si="485"/>
        <v>23</v>
      </c>
      <c r="FIN6" s="139">
        <f t="shared" si="485"/>
        <v>0</v>
      </c>
      <c r="FIO6" s="139">
        <f t="shared" si="485"/>
        <v>1</v>
      </c>
      <c r="FIP6" s="139">
        <f t="shared" si="485"/>
        <v>2</v>
      </c>
      <c r="FIQ6" s="139">
        <f t="shared" si="485"/>
        <v>3</v>
      </c>
      <c r="FIR6" s="139">
        <f t="shared" si="485"/>
        <v>4</v>
      </c>
      <c r="FIS6" s="139">
        <f t="shared" si="485"/>
        <v>5</v>
      </c>
      <c r="FIT6" s="139">
        <f t="shared" si="485"/>
        <v>6</v>
      </c>
      <c r="FIU6" s="139">
        <f t="shared" si="485"/>
        <v>7</v>
      </c>
      <c r="FIV6" s="139">
        <f t="shared" si="485"/>
        <v>8</v>
      </c>
      <c r="FIW6" s="139">
        <f t="shared" si="485"/>
        <v>9</v>
      </c>
      <c r="FIX6" s="139">
        <f t="shared" si="485"/>
        <v>10</v>
      </c>
      <c r="FIY6" s="139">
        <f t="shared" si="485"/>
        <v>11</v>
      </c>
      <c r="FIZ6" s="139">
        <f t="shared" si="485"/>
        <v>12</v>
      </c>
      <c r="FJA6" s="139">
        <f t="shared" si="485"/>
        <v>13</v>
      </c>
      <c r="FJB6" s="139">
        <f t="shared" si="485"/>
        <v>14</v>
      </c>
      <c r="FJC6" s="139">
        <f t="shared" si="485"/>
        <v>15</v>
      </c>
      <c r="FJD6" s="139">
        <f t="shared" ref="FJD6:FLO6" si="486">MATCH(FJD3,ID_TM,0)-1</f>
        <v>16</v>
      </c>
      <c r="FJE6" s="139">
        <f t="shared" si="486"/>
        <v>17</v>
      </c>
      <c r="FJF6" s="139">
        <f t="shared" si="486"/>
        <v>18</v>
      </c>
      <c r="FJG6" s="139">
        <f t="shared" si="486"/>
        <v>19</v>
      </c>
      <c r="FJH6" s="139">
        <f t="shared" si="486"/>
        <v>20</v>
      </c>
      <c r="FJI6" s="139">
        <f t="shared" si="486"/>
        <v>21</v>
      </c>
      <c r="FJJ6" s="139">
        <f t="shared" si="486"/>
        <v>22</v>
      </c>
      <c r="FJK6" s="139">
        <f t="shared" si="486"/>
        <v>23</v>
      </c>
      <c r="FJL6" s="139">
        <f t="shared" si="486"/>
        <v>0</v>
      </c>
      <c r="FJM6" s="139">
        <f t="shared" si="486"/>
        <v>1</v>
      </c>
      <c r="FJN6" s="139">
        <f t="shared" si="486"/>
        <v>2</v>
      </c>
      <c r="FJO6" s="139">
        <f t="shared" si="486"/>
        <v>3</v>
      </c>
      <c r="FJP6" s="139">
        <f t="shared" si="486"/>
        <v>4</v>
      </c>
      <c r="FJQ6" s="139">
        <f t="shared" si="486"/>
        <v>5</v>
      </c>
      <c r="FJR6" s="139">
        <f t="shared" si="486"/>
        <v>6</v>
      </c>
      <c r="FJS6" s="139">
        <f t="shared" si="486"/>
        <v>7</v>
      </c>
      <c r="FJT6" s="139">
        <f t="shared" si="486"/>
        <v>8</v>
      </c>
      <c r="FJU6" s="139">
        <f t="shared" si="486"/>
        <v>9</v>
      </c>
      <c r="FJV6" s="139">
        <f t="shared" si="486"/>
        <v>10</v>
      </c>
      <c r="FJW6" s="139">
        <f t="shared" si="486"/>
        <v>11</v>
      </c>
      <c r="FJX6" s="139">
        <f t="shared" si="486"/>
        <v>12</v>
      </c>
      <c r="FJY6" s="139">
        <f t="shared" si="486"/>
        <v>13</v>
      </c>
      <c r="FJZ6" s="139">
        <f t="shared" si="486"/>
        <v>14</v>
      </c>
      <c r="FKA6" s="139">
        <f t="shared" si="486"/>
        <v>15</v>
      </c>
      <c r="FKB6" s="139">
        <f t="shared" si="486"/>
        <v>16</v>
      </c>
      <c r="FKC6" s="139">
        <f t="shared" si="486"/>
        <v>17</v>
      </c>
      <c r="FKD6" s="139">
        <f t="shared" si="486"/>
        <v>18</v>
      </c>
      <c r="FKE6" s="139">
        <f t="shared" si="486"/>
        <v>19</v>
      </c>
      <c r="FKF6" s="139">
        <f t="shared" si="486"/>
        <v>20</v>
      </c>
      <c r="FKG6" s="139">
        <f t="shared" si="486"/>
        <v>21</v>
      </c>
      <c r="FKH6" s="139">
        <f t="shared" si="486"/>
        <v>22</v>
      </c>
      <c r="FKI6" s="139">
        <f t="shared" si="486"/>
        <v>23</v>
      </c>
      <c r="FKJ6" s="139">
        <f t="shared" si="486"/>
        <v>0</v>
      </c>
      <c r="FKK6" s="139">
        <f t="shared" si="486"/>
        <v>1</v>
      </c>
      <c r="FKL6" s="139">
        <f t="shared" si="486"/>
        <v>2</v>
      </c>
      <c r="FKM6" s="139">
        <f t="shared" si="486"/>
        <v>3</v>
      </c>
      <c r="FKN6" s="139">
        <f t="shared" si="486"/>
        <v>4</v>
      </c>
      <c r="FKO6" s="139">
        <f t="shared" si="486"/>
        <v>5</v>
      </c>
      <c r="FKP6" s="139">
        <f t="shared" si="486"/>
        <v>6</v>
      </c>
      <c r="FKQ6" s="139">
        <f t="shared" si="486"/>
        <v>7</v>
      </c>
      <c r="FKR6" s="139">
        <f t="shared" si="486"/>
        <v>8</v>
      </c>
      <c r="FKS6" s="139">
        <f t="shared" si="486"/>
        <v>9</v>
      </c>
      <c r="FKT6" s="139">
        <f t="shared" si="486"/>
        <v>10</v>
      </c>
      <c r="FKU6" s="139">
        <f t="shared" si="486"/>
        <v>11</v>
      </c>
      <c r="FKV6" s="139">
        <f t="shared" si="486"/>
        <v>12</v>
      </c>
      <c r="FKW6" s="139">
        <f t="shared" si="486"/>
        <v>13</v>
      </c>
      <c r="FKX6" s="139">
        <f t="shared" si="486"/>
        <v>14</v>
      </c>
      <c r="FKY6" s="139">
        <f t="shared" si="486"/>
        <v>15</v>
      </c>
      <c r="FKZ6" s="139">
        <f t="shared" si="486"/>
        <v>16</v>
      </c>
      <c r="FLA6" s="139">
        <f t="shared" si="486"/>
        <v>17</v>
      </c>
      <c r="FLB6" s="139">
        <f t="shared" si="486"/>
        <v>18</v>
      </c>
      <c r="FLC6" s="139">
        <f t="shared" si="486"/>
        <v>19</v>
      </c>
      <c r="FLD6" s="139">
        <f t="shared" si="486"/>
        <v>20</v>
      </c>
      <c r="FLE6" s="139">
        <f t="shared" si="486"/>
        <v>21</v>
      </c>
      <c r="FLF6" s="139">
        <f t="shared" si="486"/>
        <v>22</v>
      </c>
      <c r="FLG6" s="139">
        <f t="shared" si="486"/>
        <v>23</v>
      </c>
      <c r="FLH6" s="139">
        <f t="shared" si="486"/>
        <v>0</v>
      </c>
      <c r="FLI6" s="139">
        <f t="shared" si="486"/>
        <v>1</v>
      </c>
      <c r="FLJ6" s="139">
        <f t="shared" si="486"/>
        <v>2</v>
      </c>
      <c r="FLK6" s="139">
        <f t="shared" si="486"/>
        <v>3</v>
      </c>
      <c r="FLL6" s="139">
        <f t="shared" si="486"/>
        <v>4</v>
      </c>
      <c r="FLM6" s="139">
        <f t="shared" si="486"/>
        <v>5</v>
      </c>
      <c r="FLN6" s="139">
        <f t="shared" si="486"/>
        <v>6</v>
      </c>
      <c r="FLO6" s="139">
        <f t="shared" si="486"/>
        <v>7</v>
      </c>
      <c r="FLP6" s="139">
        <f t="shared" ref="FLP6:FOA6" si="487">MATCH(FLP3,ID_TM,0)-1</f>
        <v>8</v>
      </c>
      <c r="FLQ6" s="139">
        <f t="shared" si="487"/>
        <v>9</v>
      </c>
      <c r="FLR6" s="139">
        <f t="shared" si="487"/>
        <v>10</v>
      </c>
      <c r="FLS6" s="139">
        <f t="shared" si="487"/>
        <v>11</v>
      </c>
      <c r="FLT6" s="139">
        <f t="shared" si="487"/>
        <v>12</v>
      </c>
      <c r="FLU6" s="139">
        <f t="shared" si="487"/>
        <v>13</v>
      </c>
      <c r="FLV6" s="139">
        <f t="shared" si="487"/>
        <v>14</v>
      </c>
      <c r="FLW6" s="139">
        <f t="shared" si="487"/>
        <v>15</v>
      </c>
      <c r="FLX6" s="139">
        <f t="shared" si="487"/>
        <v>16</v>
      </c>
      <c r="FLY6" s="139">
        <f t="shared" si="487"/>
        <v>17</v>
      </c>
      <c r="FLZ6" s="139">
        <f t="shared" si="487"/>
        <v>18</v>
      </c>
      <c r="FMA6" s="139">
        <f t="shared" si="487"/>
        <v>19</v>
      </c>
      <c r="FMB6" s="139">
        <f t="shared" si="487"/>
        <v>20</v>
      </c>
      <c r="FMC6" s="139">
        <f t="shared" si="487"/>
        <v>21</v>
      </c>
      <c r="FMD6" s="139">
        <f t="shared" si="487"/>
        <v>22</v>
      </c>
      <c r="FME6" s="139">
        <f t="shared" si="487"/>
        <v>23</v>
      </c>
      <c r="FMF6" s="139">
        <f t="shared" si="487"/>
        <v>0</v>
      </c>
      <c r="FMG6" s="139">
        <f t="shared" si="487"/>
        <v>1</v>
      </c>
      <c r="FMH6" s="139">
        <f t="shared" si="487"/>
        <v>2</v>
      </c>
      <c r="FMI6" s="139">
        <f t="shared" si="487"/>
        <v>3</v>
      </c>
      <c r="FMJ6" s="139">
        <f t="shared" si="487"/>
        <v>4</v>
      </c>
      <c r="FMK6" s="139">
        <f t="shared" si="487"/>
        <v>5</v>
      </c>
      <c r="FML6" s="139">
        <f t="shared" si="487"/>
        <v>6</v>
      </c>
      <c r="FMM6" s="139">
        <f t="shared" si="487"/>
        <v>7</v>
      </c>
      <c r="FMN6" s="139">
        <f t="shared" si="487"/>
        <v>8</v>
      </c>
      <c r="FMO6" s="139">
        <f t="shared" si="487"/>
        <v>9</v>
      </c>
      <c r="FMP6" s="139">
        <f t="shared" si="487"/>
        <v>10</v>
      </c>
      <c r="FMQ6" s="139">
        <f t="shared" si="487"/>
        <v>11</v>
      </c>
      <c r="FMR6" s="139">
        <f t="shared" si="487"/>
        <v>12</v>
      </c>
      <c r="FMS6" s="139">
        <f t="shared" si="487"/>
        <v>13</v>
      </c>
      <c r="FMT6" s="139">
        <f t="shared" si="487"/>
        <v>14</v>
      </c>
      <c r="FMU6" s="139">
        <f t="shared" si="487"/>
        <v>15</v>
      </c>
      <c r="FMV6" s="139">
        <f t="shared" si="487"/>
        <v>16</v>
      </c>
      <c r="FMW6" s="139">
        <f t="shared" si="487"/>
        <v>17</v>
      </c>
      <c r="FMX6" s="139">
        <f t="shared" si="487"/>
        <v>18</v>
      </c>
      <c r="FMY6" s="139">
        <f t="shared" si="487"/>
        <v>19</v>
      </c>
      <c r="FMZ6" s="139">
        <f t="shared" si="487"/>
        <v>20</v>
      </c>
      <c r="FNA6" s="139">
        <f t="shared" si="487"/>
        <v>21</v>
      </c>
      <c r="FNB6" s="139">
        <f t="shared" si="487"/>
        <v>22</v>
      </c>
      <c r="FNC6" s="139">
        <f t="shared" si="487"/>
        <v>23</v>
      </c>
      <c r="FND6" s="139">
        <f t="shared" si="487"/>
        <v>0</v>
      </c>
      <c r="FNE6" s="139">
        <f t="shared" si="487"/>
        <v>1</v>
      </c>
      <c r="FNF6" s="139">
        <f t="shared" si="487"/>
        <v>2</v>
      </c>
      <c r="FNG6" s="139">
        <f t="shared" si="487"/>
        <v>3</v>
      </c>
      <c r="FNH6" s="139">
        <f t="shared" si="487"/>
        <v>4</v>
      </c>
      <c r="FNI6" s="139">
        <f t="shared" si="487"/>
        <v>5</v>
      </c>
      <c r="FNJ6" s="139">
        <f t="shared" si="487"/>
        <v>6</v>
      </c>
      <c r="FNK6" s="139">
        <f t="shared" si="487"/>
        <v>7</v>
      </c>
      <c r="FNL6" s="139">
        <f t="shared" si="487"/>
        <v>8</v>
      </c>
      <c r="FNM6" s="139">
        <f t="shared" si="487"/>
        <v>9</v>
      </c>
      <c r="FNN6" s="139">
        <f t="shared" si="487"/>
        <v>10</v>
      </c>
      <c r="FNO6" s="139">
        <f t="shared" si="487"/>
        <v>11</v>
      </c>
      <c r="FNP6" s="139">
        <f t="shared" si="487"/>
        <v>12</v>
      </c>
      <c r="FNQ6" s="139">
        <f t="shared" si="487"/>
        <v>13</v>
      </c>
      <c r="FNR6" s="139">
        <f t="shared" si="487"/>
        <v>14</v>
      </c>
      <c r="FNS6" s="139">
        <f t="shared" si="487"/>
        <v>15</v>
      </c>
      <c r="FNT6" s="139">
        <f t="shared" si="487"/>
        <v>16</v>
      </c>
      <c r="FNU6" s="139">
        <f t="shared" si="487"/>
        <v>17</v>
      </c>
      <c r="FNV6" s="139">
        <f t="shared" si="487"/>
        <v>18</v>
      </c>
      <c r="FNW6" s="139">
        <f t="shared" si="487"/>
        <v>19</v>
      </c>
      <c r="FNX6" s="139">
        <f t="shared" si="487"/>
        <v>20</v>
      </c>
      <c r="FNY6" s="139">
        <f t="shared" si="487"/>
        <v>21</v>
      </c>
      <c r="FNZ6" s="139">
        <f t="shared" si="487"/>
        <v>22</v>
      </c>
      <c r="FOA6" s="139">
        <f t="shared" si="487"/>
        <v>23</v>
      </c>
      <c r="FOB6" s="139">
        <f t="shared" ref="FOB6:FQM6" si="488">MATCH(FOB3,ID_TM,0)-1</f>
        <v>0</v>
      </c>
      <c r="FOC6" s="139">
        <f t="shared" si="488"/>
        <v>1</v>
      </c>
      <c r="FOD6" s="139">
        <f t="shared" si="488"/>
        <v>2</v>
      </c>
      <c r="FOE6" s="139">
        <f t="shared" si="488"/>
        <v>3</v>
      </c>
      <c r="FOF6" s="139">
        <f t="shared" si="488"/>
        <v>4</v>
      </c>
      <c r="FOG6" s="139">
        <f t="shared" si="488"/>
        <v>5</v>
      </c>
      <c r="FOH6" s="139">
        <f t="shared" si="488"/>
        <v>6</v>
      </c>
      <c r="FOI6" s="139">
        <f t="shared" si="488"/>
        <v>7</v>
      </c>
      <c r="FOJ6" s="139">
        <f t="shared" si="488"/>
        <v>8</v>
      </c>
      <c r="FOK6" s="139">
        <f t="shared" si="488"/>
        <v>9</v>
      </c>
      <c r="FOL6" s="139">
        <f t="shared" si="488"/>
        <v>10</v>
      </c>
      <c r="FOM6" s="139">
        <f t="shared" si="488"/>
        <v>11</v>
      </c>
      <c r="FON6" s="139">
        <f t="shared" si="488"/>
        <v>12</v>
      </c>
      <c r="FOO6" s="139">
        <f t="shared" si="488"/>
        <v>13</v>
      </c>
      <c r="FOP6" s="139">
        <f t="shared" si="488"/>
        <v>14</v>
      </c>
      <c r="FOQ6" s="139">
        <f t="shared" si="488"/>
        <v>15</v>
      </c>
      <c r="FOR6" s="139">
        <f t="shared" si="488"/>
        <v>16</v>
      </c>
      <c r="FOS6" s="139">
        <f t="shared" si="488"/>
        <v>17</v>
      </c>
      <c r="FOT6" s="139">
        <f t="shared" si="488"/>
        <v>18</v>
      </c>
      <c r="FOU6" s="139">
        <f t="shared" si="488"/>
        <v>19</v>
      </c>
      <c r="FOV6" s="139">
        <f t="shared" si="488"/>
        <v>20</v>
      </c>
      <c r="FOW6" s="139">
        <f t="shared" si="488"/>
        <v>21</v>
      </c>
      <c r="FOX6" s="139">
        <f t="shared" si="488"/>
        <v>22</v>
      </c>
      <c r="FOY6" s="139">
        <f t="shared" si="488"/>
        <v>23</v>
      </c>
      <c r="FOZ6" s="139">
        <f t="shared" si="488"/>
        <v>0</v>
      </c>
      <c r="FPA6" s="139">
        <f t="shared" si="488"/>
        <v>1</v>
      </c>
      <c r="FPB6" s="139">
        <f t="shared" si="488"/>
        <v>2</v>
      </c>
      <c r="FPC6" s="139">
        <f t="shared" si="488"/>
        <v>3</v>
      </c>
      <c r="FPD6" s="139">
        <f t="shared" si="488"/>
        <v>4</v>
      </c>
      <c r="FPE6" s="139">
        <f t="shared" si="488"/>
        <v>5</v>
      </c>
      <c r="FPF6" s="139">
        <f t="shared" si="488"/>
        <v>6</v>
      </c>
      <c r="FPG6" s="139">
        <f t="shared" si="488"/>
        <v>7</v>
      </c>
      <c r="FPH6" s="139">
        <f t="shared" si="488"/>
        <v>8</v>
      </c>
      <c r="FPI6" s="139">
        <f t="shared" si="488"/>
        <v>9</v>
      </c>
      <c r="FPJ6" s="139">
        <f t="shared" si="488"/>
        <v>10</v>
      </c>
      <c r="FPK6" s="139">
        <f t="shared" si="488"/>
        <v>11</v>
      </c>
      <c r="FPL6" s="139">
        <f t="shared" si="488"/>
        <v>12</v>
      </c>
      <c r="FPM6" s="139">
        <f t="shared" si="488"/>
        <v>13</v>
      </c>
      <c r="FPN6" s="139">
        <f t="shared" si="488"/>
        <v>14</v>
      </c>
      <c r="FPO6" s="139">
        <f t="shared" si="488"/>
        <v>15</v>
      </c>
      <c r="FPP6" s="139">
        <f t="shared" si="488"/>
        <v>16</v>
      </c>
      <c r="FPQ6" s="139">
        <f t="shared" si="488"/>
        <v>17</v>
      </c>
      <c r="FPR6" s="139">
        <f t="shared" si="488"/>
        <v>18</v>
      </c>
      <c r="FPS6" s="139">
        <f t="shared" si="488"/>
        <v>19</v>
      </c>
      <c r="FPT6" s="139">
        <f t="shared" si="488"/>
        <v>20</v>
      </c>
      <c r="FPU6" s="139">
        <f t="shared" si="488"/>
        <v>21</v>
      </c>
      <c r="FPV6" s="139">
        <f t="shared" si="488"/>
        <v>22</v>
      </c>
      <c r="FPW6" s="139">
        <f t="shared" si="488"/>
        <v>23</v>
      </c>
      <c r="FPX6" s="139">
        <f t="shared" si="488"/>
        <v>0</v>
      </c>
      <c r="FPY6" s="139">
        <f t="shared" si="488"/>
        <v>1</v>
      </c>
      <c r="FPZ6" s="139">
        <f t="shared" si="488"/>
        <v>2</v>
      </c>
      <c r="FQA6" s="139">
        <f t="shared" si="488"/>
        <v>3</v>
      </c>
      <c r="FQB6" s="139">
        <f t="shared" si="488"/>
        <v>4</v>
      </c>
      <c r="FQC6" s="139">
        <f t="shared" si="488"/>
        <v>5</v>
      </c>
      <c r="FQD6" s="139">
        <f t="shared" si="488"/>
        <v>6</v>
      </c>
      <c r="FQE6" s="139">
        <f t="shared" si="488"/>
        <v>7</v>
      </c>
      <c r="FQF6" s="139">
        <f t="shared" si="488"/>
        <v>8</v>
      </c>
      <c r="FQG6" s="139">
        <f t="shared" si="488"/>
        <v>9</v>
      </c>
      <c r="FQH6" s="139">
        <f t="shared" si="488"/>
        <v>10</v>
      </c>
      <c r="FQI6" s="139">
        <f t="shared" si="488"/>
        <v>11</v>
      </c>
      <c r="FQJ6" s="139">
        <f t="shared" si="488"/>
        <v>12</v>
      </c>
      <c r="FQK6" s="139">
        <f t="shared" si="488"/>
        <v>13</v>
      </c>
      <c r="FQL6" s="139">
        <f t="shared" si="488"/>
        <v>14</v>
      </c>
      <c r="FQM6" s="139">
        <f t="shared" si="488"/>
        <v>15</v>
      </c>
      <c r="FQN6" s="139">
        <f t="shared" ref="FQN6:FSY6" si="489">MATCH(FQN3,ID_TM,0)-1</f>
        <v>16</v>
      </c>
      <c r="FQO6" s="139">
        <f t="shared" si="489"/>
        <v>17</v>
      </c>
      <c r="FQP6" s="139">
        <f t="shared" si="489"/>
        <v>18</v>
      </c>
      <c r="FQQ6" s="139">
        <f t="shared" si="489"/>
        <v>19</v>
      </c>
      <c r="FQR6" s="139">
        <f t="shared" si="489"/>
        <v>20</v>
      </c>
      <c r="FQS6" s="139">
        <f t="shared" si="489"/>
        <v>21</v>
      </c>
      <c r="FQT6" s="139">
        <f t="shared" si="489"/>
        <v>22</v>
      </c>
      <c r="FQU6" s="139">
        <f t="shared" si="489"/>
        <v>23</v>
      </c>
      <c r="FQV6" s="139">
        <f t="shared" si="489"/>
        <v>0</v>
      </c>
      <c r="FQW6" s="139">
        <f t="shared" si="489"/>
        <v>1</v>
      </c>
      <c r="FQX6" s="139">
        <f t="shared" si="489"/>
        <v>2</v>
      </c>
      <c r="FQY6" s="139">
        <f t="shared" si="489"/>
        <v>3</v>
      </c>
      <c r="FQZ6" s="139">
        <f t="shared" si="489"/>
        <v>4</v>
      </c>
      <c r="FRA6" s="139">
        <f t="shared" si="489"/>
        <v>5</v>
      </c>
      <c r="FRB6" s="139">
        <f t="shared" si="489"/>
        <v>6</v>
      </c>
      <c r="FRC6" s="139">
        <f t="shared" si="489"/>
        <v>7</v>
      </c>
      <c r="FRD6" s="139">
        <f t="shared" si="489"/>
        <v>8</v>
      </c>
      <c r="FRE6" s="139">
        <f t="shared" si="489"/>
        <v>9</v>
      </c>
      <c r="FRF6" s="139">
        <f t="shared" si="489"/>
        <v>10</v>
      </c>
      <c r="FRG6" s="139">
        <f t="shared" si="489"/>
        <v>11</v>
      </c>
      <c r="FRH6" s="139">
        <f t="shared" si="489"/>
        <v>12</v>
      </c>
      <c r="FRI6" s="139">
        <f t="shared" si="489"/>
        <v>13</v>
      </c>
      <c r="FRJ6" s="139">
        <f t="shared" si="489"/>
        <v>14</v>
      </c>
      <c r="FRK6" s="139">
        <f t="shared" si="489"/>
        <v>15</v>
      </c>
      <c r="FRL6" s="139">
        <f t="shared" si="489"/>
        <v>16</v>
      </c>
      <c r="FRM6" s="139">
        <f t="shared" si="489"/>
        <v>17</v>
      </c>
      <c r="FRN6" s="139">
        <f t="shared" si="489"/>
        <v>18</v>
      </c>
      <c r="FRO6" s="139">
        <f t="shared" si="489"/>
        <v>19</v>
      </c>
      <c r="FRP6" s="139">
        <f t="shared" si="489"/>
        <v>20</v>
      </c>
      <c r="FRQ6" s="139">
        <f t="shared" si="489"/>
        <v>21</v>
      </c>
      <c r="FRR6" s="139">
        <f t="shared" si="489"/>
        <v>22</v>
      </c>
      <c r="FRS6" s="139">
        <f t="shared" si="489"/>
        <v>23</v>
      </c>
      <c r="FRT6" s="139">
        <f t="shared" si="489"/>
        <v>0</v>
      </c>
      <c r="FRU6" s="139">
        <f t="shared" si="489"/>
        <v>1</v>
      </c>
      <c r="FRV6" s="139">
        <f t="shared" si="489"/>
        <v>2</v>
      </c>
      <c r="FRW6" s="139">
        <f t="shared" si="489"/>
        <v>3</v>
      </c>
      <c r="FRX6" s="139">
        <f t="shared" si="489"/>
        <v>4</v>
      </c>
      <c r="FRY6" s="139">
        <f t="shared" si="489"/>
        <v>5</v>
      </c>
      <c r="FRZ6" s="139">
        <f t="shared" si="489"/>
        <v>6</v>
      </c>
      <c r="FSA6" s="139">
        <f t="shared" si="489"/>
        <v>7</v>
      </c>
      <c r="FSB6" s="139">
        <f t="shared" si="489"/>
        <v>8</v>
      </c>
      <c r="FSC6" s="139">
        <f t="shared" si="489"/>
        <v>9</v>
      </c>
      <c r="FSD6" s="139">
        <f t="shared" si="489"/>
        <v>10</v>
      </c>
      <c r="FSE6" s="139">
        <f t="shared" si="489"/>
        <v>11</v>
      </c>
      <c r="FSF6" s="139">
        <f t="shared" si="489"/>
        <v>12</v>
      </c>
      <c r="FSG6" s="139">
        <f t="shared" si="489"/>
        <v>13</v>
      </c>
      <c r="FSH6" s="139">
        <f t="shared" si="489"/>
        <v>14</v>
      </c>
      <c r="FSI6" s="139">
        <f t="shared" si="489"/>
        <v>15</v>
      </c>
      <c r="FSJ6" s="139">
        <f t="shared" si="489"/>
        <v>16</v>
      </c>
      <c r="FSK6" s="139">
        <f t="shared" si="489"/>
        <v>17</v>
      </c>
      <c r="FSL6" s="139">
        <f t="shared" si="489"/>
        <v>18</v>
      </c>
      <c r="FSM6" s="139">
        <f t="shared" si="489"/>
        <v>19</v>
      </c>
      <c r="FSN6" s="139">
        <f t="shared" si="489"/>
        <v>20</v>
      </c>
      <c r="FSO6" s="139">
        <f t="shared" si="489"/>
        <v>21</v>
      </c>
      <c r="FSP6" s="139">
        <f t="shared" si="489"/>
        <v>22</v>
      </c>
      <c r="FSQ6" s="139">
        <f t="shared" si="489"/>
        <v>23</v>
      </c>
      <c r="FSR6" s="139">
        <f t="shared" si="489"/>
        <v>0</v>
      </c>
      <c r="FSS6" s="139">
        <f t="shared" si="489"/>
        <v>1</v>
      </c>
      <c r="FST6" s="139">
        <f t="shared" si="489"/>
        <v>2</v>
      </c>
      <c r="FSU6" s="139">
        <f t="shared" si="489"/>
        <v>3</v>
      </c>
      <c r="FSV6" s="139">
        <f t="shared" si="489"/>
        <v>4</v>
      </c>
      <c r="FSW6" s="139">
        <f t="shared" si="489"/>
        <v>5</v>
      </c>
      <c r="FSX6" s="139">
        <f t="shared" si="489"/>
        <v>6</v>
      </c>
      <c r="FSY6" s="139">
        <f t="shared" si="489"/>
        <v>7</v>
      </c>
      <c r="FSZ6" s="139">
        <f t="shared" ref="FSZ6:FVK6" si="490">MATCH(FSZ3,ID_TM,0)-1</f>
        <v>8</v>
      </c>
      <c r="FTA6" s="139">
        <f t="shared" si="490"/>
        <v>9</v>
      </c>
      <c r="FTB6" s="139">
        <f t="shared" si="490"/>
        <v>10</v>
      </c>
      <c r="FTC6" s="139">
        <f t="shared" si="490"/>
        <v>11</v>
      </c>
      <c r="FTD6" s="139">
        <f t="shared" si="490"/>
        <v>12</v>
      </c>
      <c r="FTE6" s="139">
        <f t="shared" si="490"/>
        <v>13</v>
      </c>
      <c r="FTF6" s="139">
        <f t="shared" si="490"/>
        <v>14</v>
      </c>
      <c r="FTG6" s="139">
        <f t="shared" si="490"/>
        <v>15</v>
      </c>
      <c r="FTH6" s="139">
        <f t="shared" si="490"/>
        <v>16</v>
      </c>
      <c r="FTI6" s="139">
        <f t="shared" si="490"/>
        <v>17</v>
      </c>
      <c r="FTJ6" s="139">
        <f t="shared" si="490"/>
        <v>18</v>
      </c>
      <c r="FTK6" s="139">
        <f t="shared" si="490"/>
        <v>19</v>
      </c>
      <c r="FTL6" s="139">
        <f t="shared" si="490"/>
        <v>20</v>
      </c>
      <c r="FTM6" s="139">
        <f t="shared" si="490"/>
        <v>21</v>
      </c>
      <c r="FTN6" s="139">
        <f t="shared" si="490"/>
        <v>22</v>
      </c>
      <c r="FTO6" s="139">
        <f t="shared" si="490"/>
        <v>23</v>
      </c>
      <c r="FTP6" s="139">
        <f t="shared" si="490"/>
        <v>0</v>
      </c>
      <c r="FTQ6" s="139">
        <f t="shared" si="490"/>
        <v>1</v>
      </c>
      <c r="FTR6" s="139">
        <f t="shared" si="490"/>
        <v>2</v>
      </c>
      <c r="FTS6" s="139">
        <f t="shared" si="490"/>
        <v>3</v>
      </c>
      <c r="FTT6" s="139">
        <f t="shared" si="490"/>
        <v>4</v>
      </c>
      <c r="FTU6" s="139">
        <f t="shared" si="490"/>
        <v>5</v>
      </c>
      <c r="FTV6" s="139">
        <f t="shared" si="490"/>
        <v>6</v>
      </c>
      <c r="FTW6" s="139">
        <f t="shared" si="490"/>
        <v>7</v>
      </c>
      <c r="FTX6" s="139">
        <f t="shared" si="490"/>
        <v>8</v>
      </c>
      <c r="FTY6" s="139">
        <f t="shared" si="490"/>
        <v>9</v>
      </c>
      <c r="FTZ6" s="139">
        <f t="shared" si="490"/>
        <v>10</v>
      </c>
      <c r="FUA6" s="139">
        <f t="shared" si="490"/>
        <v>11</v>
      </c>
      <c r="FUB6" s="139">
        <f t="shared" si="490"/>
        <v>12</v>
      </c>
      <c r="FUC6" s="139">
        <f t="shared" si="490"/>
        <v>13</v>
      </c>
      <c r="FUD6" s="139">
        <f t="shared" si="490"/>
        <v>14</v>
      </c>
      <c r="FUE6" s="139">
        <f t="shared" si="490"/>
        <v>15</v>
      </c>
      <c r="FUF6" s="139">
        <f t="shared" si="490"/>
        <v>16</v>
      </c>
      <c r="FUG6" s="139">
        <f t="shared" si="490"/>
        <v>17</v>
      </c>
      <c r="FUH6" s="139">
        <f t="shared" si="490"/>
        <v>18</v>
      </c>
      <c r="FUI6" s="139">
        <f t="shared" si="490"/>
        <v>19</v>
      </c>
      <c r="FUJ6" s="139">
        <f t="shared" si="490"/>
        <v>20</v>
      </c>
      <c r="FUK6" s="139">
        <f t="shared" si="490"/>
        <v>21</v>
      </c>
      <c r="FUL6" s="139">
        <f t="shared" si="490"/>
        <v>22</v>
      </c>
      <c r="FUM6" s="139">
        <f t="shared" si="490"/>
        <v>23</v>
      </c>
      <c r="FUN6" s="139">
        <f t="shared" si="490"/>
        <v>0</v>
      </c>
      <c r="FUO6" s="139">
        <f t="shared" si="490"/>
        <v>1</v>
      </c>
      <c r="FUP6" s="139">
        <f t="shared" si="490"/>
        <v>2</v>
      </c>
      <c r="FUQ6" s="139">
        <f t="shared" si="490"/>
        <v>3</v>
      </c>
      <c r="FUR6" s="139">
        <f t="shared" si="490"/>
        <v>4</v>
      </c>
      <c r="FUS6" s="139">
        <f t="shared" si="490"/>
        <v>5</v>
      </c>
      <c r="FUT6" s="139">
        <f t="shared" si="490"/>
        <v>6</v>
      </c>
      <c r="FUU6" s="139">
        <f t="shared" si="490"/>
        <v>7</v>
      </c>
      <c r="FUV6" s="139">
        <f t="shared" si="490"/>
        <v>8</v>
      </c>
      <c r="FUW6" s="139">
        <f t="shared" si="490"/>
        <v>9</v>
      </c>
      <c r="FUX6" s="139">
        <f t="shared" si="490"/>
        <v>10</v>
      </c>
      <c r="FUY6" s="139">
        <f t="shared" si="490"/>
        <v>11</v>
      </c>
      <c r="FUZ6" s="139">
        <f t="shared" si="490"/>
        <v>12</v>
      </c>
      <c r="FVA6" s="139">
        <f t="shared" si="490"/>
        <v>13</v>
      </c>
      <c r="FVB6" s="139">
        <f t="shared" si="490"/>
        <v>14</v>
      </c>
      <c r="FVC6" s="139">
        <f t="shared" si="490"/>
        <v>15</v>
      </c>
      <c r="FVD6" s="139">
        <f t="shared" si="490"/>
        <v>16</v>
      </c>
      <c r="FVE6" s="139">
        <f t="shared" si="490"/>
        <v>17</v>
      </c>
      <c r="FVF6" s="139">
        <f t="shared" si="490"/>
        <v>18</v>
      </c>
      <c r="FVG6" s="139">
        <f t="shared" si="490"/>
        <v>19</v>
      </c>
      <c r="FVH6" s="139">
        <f t="shared" si="490"/>
        <v>20</v>
      </c>
      <c r="FVI6" s="139">
        <f t="shared" si="490"/>
        <v>21</v>
      </c>
      <c r="FVJ6" s="139">
        <f t="shared" si="490"/>
        <v>22</v>
      </c>
      <c r="FVK6" s="139">
        <f t="shared" si="490"/>
        <v>23</v>
      </c>
      <c r="FVL6" s="139">
        <f t="shared" ref="FVL6:FXW6" si="491">MATCH(FVL3,ID_TM,0)-1</f>
        <v>0</v>
      </c>
      <c r="FVM6" s="139">
        <f t="shared" si="491"/>
        <v>1</v>
      </c>
      <c r="FVN6" s="139">
        <f t="shared" si="491"/>
        <v>2</v>
      </c>
      <c r="FVO6" s="139">
        <f t="shared" si="491"/>
        <v>3</v>
      </c>
      <c r="FVP6" s="139">
        <f t="shared" si="491"/>
        <v>4</v>
      </c>
      <c r="FVQ6" s="139">
        <f t="shared" si="491"/>
        <v>5</v>
      </c>
      <c r="FVR6" s="139">
        <f t="shared" si="491"/>
        <v>6</v>
      </c>
      <c r="FVS6" s="139">
        <f t="shared" si="491"/>
        <v>7</v>
      </c>
      <c r="FVT6" s="139">
        <f t="shared" si="491"/>
        <v>8</v>
      </c>
      <c r="FVU6" s="139">
        <f t="shared" si="491"/>
        <v>9</v>
      </c>
      <c r="FVV6" s="139">
        <f t="shared" si="491"/>
        <v>10</v>
      </c>
      <c r="FVW6" s="139">
        <f t="shared" si="491"/>
        <v>11</v>
      </c>
      <c r="FVX6" s="139">
        <f t="shared" si="491"/>
        <v>12</v>
      </c>
      <c r="FVY6" s="139">
        <f t="shared" si="491"/>
        <v>13</v>
      </c>
      <c r="FVZ6" s="139">
        <f t="shared" si="491"/>
        <v>14</v>
      </c>
      <c r="FWA6" s="139">
        <f t="shared" si="491"/>
        <v>15</v>
      </c>
      <c r="FWB6" s="139">
        <f t="shared" si="491"/>
        <v>16</v>
      </c>
      <c r="FWC6" s="139">
        <f t="shared" si="491"/>
        <v>17</v>
      </c>
      <c r="FWD6" s="139">
        <f t="shared" si="491"/>
        <v>18</v>
      </c>
      <c r="FWE6" s="139">
        <f t="shared" si="491"/>
        <v>19</v>
      </c>
      <c r="FWF6" s="139">
        <f t="shared" si="491"/>
        <v>20</v>
      </c>
      <c r="FWG6" s="139">
        <f t="shared" si="491"/>
        <v>21</v>
      </c>
      <c r="FWH6" s="139">
        <f t="shared" si="491"/>
        <v>22</v>
      </c>
      <c r="FWI6" s="139">
        <f t="shared" si="491"/>
        <v>23</v>
      </c>
      <c r="FWJ6" s="139">
        <f t="shared" si="491"/>
        <v>0</v>
      </c>
      <c r="FWK6" s="139">
        <f t="shared" si="491"/>
        <v>1</v>
      </c>
      <c r="FWL6" s="139">
        <f t="shared" si="491"/>
        <v>2</v>
      </c>
      <c r="FWM6" s="139">
        <f t="shared" si="491"/>
        <v>3</v>
      </c>
      <c r="FWN6" s="139">
        <f t="shared" si="491"/>
        <v>4</v>
      </c>
      <c r="FWO6" s="139">
        <f t="shared" si="491"/>
        <v>5</v>
      </c>
      <c r="FWP6" s="139">
        <f t="shared" si="491"/>
        <v>6</v>
      </c>
      <c r="FWQ6" s="139">
        <f t="shared" si="491"/>
        <v>7</v>
      </c>
      <c r="FWR6" s="139">
        <f t="shared" si="491"/>
        <v>8</v>
      </c>
      <c r="FWS6" s="139">
        <f t="shared" si="491"/>
        <v>9</v>
      </c>
      <c r="FWT6" s="139">
        <f t="shared" si="491"/>
        <v>10</v>
      </c>
      <c r="FWU6" s="139">
        <f t="shared" si="491"/>
        <v>11</v>
      </c>
      <c r="FWV6" s="139">
        <f t="shared" si="491"/>
        <v>12</v>
      </c>
      <c r="FWW6" s="139">
        <f t="shared" si="491"/>
        <v>13</v>
      </c>
      <c r="FWX6" s="139">
        <f t="shared" si="491"/>
        <v>14</v>
      </c>
      <c r="FWY6" s="139">
        <f t="shared" si="491"/>
        <v>15</v>
      </c>
      <c r="FWZ6" s="139">
        <f t="shared" si="491"/>
        <v>16</v>
      </c>
      <c r="FXA6" s="139">
        <f t="shared" si="491"/>
        <v>17</v>
      </c>
      <c r="FXB6" s="139">
        <f t="shared" si="491"/>
        <v>18</v>
      </c>
      <c r="FXC6" s="139">
        <f t="shared" si="491"/>
        <v>19</v>
      </c>
      <c r="FXD6" s="139">
        <f t="shared" si="491"/>
        <v>20</v>
      </c>
      <c r="FXE6" s="139">
        <f t="shared" si="491"/>
        <v>21</v>
      </c>
      <c r="FXF6" s="139">
        <f t="shared" si="491"/>
        <v>22</v>
      </c>
      <c r="FXG6" s="139">
        <f t="shared" si="491"/>
        <v>23</v>
      </c>
      <c r="FXH6" s="139">
        <f t="shared" si="491"/>
        <v>0</v>
      </c>
      <c r="FXI6" s="139">
        <f t="shared" si="491"/>
        <v>1</v>
      </c>
      <c r="FXJ6" s="139">
        <f t="shared" si="491"/>
        <v>2</v>
      </c>
      <c r="FXK6" s="139">
        <f t="shared" si="491"/>
        <v>3</v>
      </c>
      <c r="FXL6" s="139">
        <f t="shared" si="491"/>
        <v>4</v>
      </c>
      <c r="FXM6" s="139">
        <f t="shared" si="491"/>
        <v>5</v>
      </c>
      <c r="FXN6" s="139">
        <f t="shared" si="491"/>
        <v>6</v>
      </c>
      <c r="FXO6" s="139">
        <f t="shared" si="491"/>
        <v>7</v>
      </c>
      <c r="FXP6" s="139">
        <f t="shared" si="491"/>
        <v>8</v>
      </c>
      <c r="FXQ6" s="139">
        <f t="shared" si="491"/>
        <v>9</v>
      </c>
      <c r="FXR6" s="139">
        <f t="shared" si="491"/>
        <v>10</v>
      </c>
      <c r="FXS6" s="139">
        <f t="shared" si="491"/>
        <v>11</v>
      </c>
      <c r="FXT6" s="139">
        <f t="shared" si="491"/>
        <v>12</v>
      </c>
      <c r="FXU6" s="139">
        <f t="shared" si="491"/>
        <v>13</v>
      </c>
      <c r="FXV6" s="139">
        <f t="shared" si="491"/>
        <v>14</v>
      </c>
      <c r="FXW6" s="139">
        <f t="shared" si="491"/>
        <v>15</v>
      </c>
      <c r="FXX6" s="139">
        <f t="shared" ref="FXX6:GAI6" si="492">MATCH(FXX3,ID_TM,0)-1</f>
        <v>16</v>
      </c>
      <c r="FXY6" s="139">
        <f t="shared" si="492"/>
        <v>17</v>
      </c>
      <c r="FXZ6" s="139">
        <f t="shared" si="492"/>
        <v>18</v>
      </c>
      <c r="FYA6" s="139">
        <f t="shared" si="492"/>
        <v>19</v>
      </c>
      <c r="FYB6" s="139">
        <f t="shared" si="492"/>
        <v>20</v>
      </c>
      <c r="FYC6" s="139">
        <f t="shared" si="492"/>
        <v>21</v>
      </c>
      <c r="FYD6" s="139">
        <f t="shared" si="492"/>
        <v>22</v>
      </c>
      <c r="FYE6" s="139">
        <f t="shared" si="492"/>
        <v>23</v>
      </c>
      <c r="FYF6" s="139">
        <f t="shared" si="492"/>
        <v>0</v>
      </c>
      <c r="FYG6" s="139">
        <f t="shared" si="492"/>
        <v>1</v>
      </c>
      <c r="FYH6" s="139">
        <f t="shared" si="492"/>
        <v>2</v>
      </c>
      <c r="FYI6" s="139">
        <f t="shared" si="492"/>
        <v>3</v>
      </c>
      <c r="FYJ6" s="139">
        <f t="shared" si="492"/>
        <v>4</v>
      </c>
      <c r="FYK6" s="139">
        <f t="shared" si="492"/>
        <v>5</v>
      </c>
      <c r="FYL6" s="139">
        <f t="shared" si="492"/>
        <v>6</v>
      </c>
      <c r="FYM6" s="139">
        <f t="shared" si="492"/>
        <v>7</v>
      </c>
      <c r="FYN6" s="139">
        <f t="shared" si="492"/>
        <v>8</v>
      </c>
      <c r="FYO6" s="139">
        <f t="shared" si="492"/>
        <v>9</v>
      </c>
      <c r="FYP6" s="139">
        <f t="shared" si="492"/>
        <v>10</v>
      </c>
      <c r="FYQ6" s="139">
        <f t="shared" si="492"/>
        <v>11</v>
      </c>
      <c r="FYR6" s="139">
        <f t="shared" si="492"/>
        <v>12</v>
      </c>
      <c r="FYS6" s="139">
        <f t="shared" si="492"/>
        <v>13</v>
      </c>
      <c r="FYT6" s="139">
        <f t="shared" si="492"/>
        <v>14</v>
      </c>
      <c r="FYU6" s="139">
        <f t="shared" si="492"/>
        <v>15</v>
      </c>
      <c r="FYV6" s="139">
        <f t="shared" si="492"/>
        <v>16</v>
      </c>
      <c r="FYW6" s="139">
        <f t="shared" si="492"/>
        <v>17</v>
      </c>
      <c r="FYX6" s="139">
        <f t="shared" si="492"/>
        <v>18</v>
      </c>
      <c r="FYY6" s="139">
        <f t="shared" si="492"/>
        <v>19</v>
      </c>
      <c r="FYZ6" s="139">
        <f t="shared" si="492"/>
        <v>20</v>
      </c>
      <c r="FZA6" s="139">
        <f t="shared" si="492"/>
        <v>21</v>
      </c>
      <c r="FZB6" s="139">
        <f t="shared" si="492"/>
        <v>22</v>
      </c>
      <c r="FZC6" s="139">
        <f t="shared" si="492"/>
        <v>23</v>
      </c>
      <c r="FZD6" s="139">
        <f t="shared" si="492"/>
        <v>0</v>
      </c>
      <c r="FZE6" s="139">
        <f t="shared" si="492"/>
        <v>1</v>
      </c>
      <c r="FZF6" s="139">
        <f t="shared" si="492"/>
        <v>2</v>
      </c>
      <c r="FZG6" s="139">
        <f t="shared" si="492"/>
        <v>3</v>
      </c>
      <c r="FZH6" s="139">
        <f t="shared" si="492"/>
        <v>4</v>
      </c>
      <c r="FZI6" s="139">
        <f t="shared" si="492"/>
        <v>5</v>
      </c>
      <c r="FZJ6" s="139">
        <f t="shared" si="492"/>
        <v>6</v>
      </c>
      <c r="FZK6" s="139">
        <f t="shared" si="492"/>
        <v>7</v>
      </c>
      <c r="FZL6" s="139">
        <f t="shared" si="492"/>
        <v>8</v>
      </c>
      <c r="FZM6" s="139">
        <f t="shared" si="492"/>
        <v>9</v>
      </c>
      <c r="FZN6" s="139">
        <f t="shared" si="492"/>
        <v>10</v>
      </c>
      <c r="FZO6" s="139">
        <f t="shared" si="492"/>
        <v>11</v>
      </c>
      <c r="FZP6" s="139">
        <f t="shared" si="492"/>
        <v>12</v>
      </c>
      <c r="FZQ6" s="139">
        <f t="shared" si="492"/>
        <v>13</v>
      </c>
      <c r="FZR6" s="139">
        <f t="shared" si="492"/>
        <v>14</v>
      </c>
      <c r="FZS6" s="139">
        <f t="shared" si="492"/>
        <v>15</v>
      </c>
      <c r="FZT6" s="139">
        <f t="shared" si="492"/>
        <v>16</v>
      </c>
      <c r="FZU6" s="139">
        <f t="shared" si="492"/>
        <v>17</v>
      </c>
      <c r="FZV6" s="139">
        <f t="shared" si="492"/>
        <v>18</v>
      </c>
      <c r="FZW6" s="139">
        <f t="shared" si="492"/>
        <v>19</v>
      </c>
      <c r="FZX6" s="139">
        <f t="shared" si="492"/>
        <v>20</v>
      </c>
      <c r="FZY6" s="139">
        <f t="shared" si="492"/>
        <v>21</v>
      </c>
      <c r="FZZ6" s="139">
        <f t="shared" si="492"/>
        <v>22</v>
      </c>
      <c r="GAA6" s="139">
        <f t="shared" si="492"/>
        <v>23</v>
      </c>
      <c r="GAB6" s="139">
        <f t="shared" si="492"/>
        <v>0</v>
      </c>
      <c r="GAC6" s="139">
        <f t="shared" si="492"/>
        <v>1</v>
      </c>
      <c r="GAD6" s="139">
        <f t="shared" si="492"/>
        <v>2</v>
      </c>
      <c r="GAE6" s="139">
        <f t="shared" si="492"/>
        <v>3</v>
      </c>
      <c r="GAF6" s="139">
        <f t="shared" si="492"/>
        <v>4</v>
      </c>
      <c r="GAG6" s="139">
        <f t="shared" si="492"/>
        <v>5</v>
      </c>
      <c r="GAH6" s="139">
        <f t="shared" si="492"/>
        <v>6</v>
      </c>
      <c r="GAI6" s="139">
        <f t="shared" si="492"/>
        <v>7</v>
      </c>
      <c r="GAJ6" s="139">
        <f t="shared" ref="GAJ6:GCU6" si="493">MATCH(GAJ3,ID_TM,0)-1</f>
        <v>8</v>
      </c>
      <c r="GAK6" s="139">
        <f t="shared" si="493"/>
        <v>9</v>
      </c>
      <c r="GAL6" s="139">
        <f t="shared" si="493"/>
        <v>10</v>
      </c>
      <c r="GAM6" s="139">
        <f t="shared" si="493"/>
        <v>11</v>
      </c>
      <c r="GAN6" s="139">
        <f t="shared" si="493"/>
        <v>12</v>
      </c>
      <c r="GAO6" s="139">
        <f t="shared" si="493"/>
        <v>13</v>
      </c>
      <c r="GAP6" s="139">
        <f t="shared" si="493"/>
        <v>14</v>
      </c>
      <c r="GAQ6" s="139">
        <f t="shared" si="493"/>
        <v>15</v>
      </c>
      <c r="GAR6" s="139">
        <f t="shared" si="493"/>
        <v>16</v>
      </c>
      <c r="GAS6" s="139">
        <f t="shared" si="493"/>
        <v>17</v>
      </c>
      <c r="GAT6" s="139">
        <f t="shared" si="493"/>
        <v>18</v>
      </c>
      <c r="GAU6" s="139">
        <f t="shared" si="493"/>
        <v>19</v>
      </c>
      <c r="GAV6" s="139">
        <f t="shared" si="493"/>
        <v>20</v>
      </c>
      <c r="GAW6" s="139">
        <f t="shared" si="493"/>
        <v>21</v>
      </c>
      <c r="GAX6" s="139">
        <f t="shared" si="493"/>
        <v>22</v>
      </c>
      <c r="GAY6" s="139">
        <f t="shared" si="493"/>
        <v>23</v>
      </c>
      <c r="GAZ6" s="139">
        <f t="shared" si="493"/>
        <v>0</v>
      </c>
      <c r="GBA6" s="139">
        <f t="shared" si="493"/>
        <v>1</v>
      </c>
      <c r="GBB6" s="139">
        <f t="shared" si="493"/>
        <v>2</v>
      </c>
      <c r="GBC6" s="139">
        <f t="shared" si="493"/>
        <v>3</v>
      </c>
      <c r="GBD6" s="139">
        <f t="shared" si="493"/>
        <v>4</v>
      </c>
      <c r="GBE6" s="139">
        <f t="shared" si="493"/>
        <v>5</v>
      </c>
      <c r="GBF6" s="139">
        <f t="shared" si="493"/>
        <v>6</v>
      </c>
      <c r="GBG6" s="139">
        <f t="shared" si="493"/>
        <v>7</v>
      </c>
      <c r="GBH6" s="139">
        <f t="shared" si="493"/>
        <v>8</v>
      </c>
      <c r="GBI6" s="139">
        <f t="shared" si="493"/>
        <v>9</v>
      </c>
      <c r="GBJ6" s="139">
        <f t="shared" si="493"/>
        <v>10</v>
      </c>
      <c r="GBK6" s="139">
        <f t="shared" si="493"/>
        <v>11</v>
      </c>
      <c r="GBL6" s="139">
        <f t="shared" si="493"/>
        <v>12</v>
      </c>
      <c r="GBM6" s="139">
        <f t="shared" si="493"/>
        <v>13</v>
      </c>
      <c r="GBN6" s="139">
        <f t="shared" si="493"/>
        <v>14</v>
      </c>
      <c r="GBO6" s="139">
        <f t="shared" si="493"/>
        <v>15</v>
      </c>
      <c r="GBP6" s="139">
        <f t="shared" si="493"/>
        <v>16</v>
      </c>
      <c r="GBQ6" s="139">
        <f t="shared" si="493"/>
        <v>17</v>
      </c>
      <c r="GBR6" s="139">
        <f t="shared" si="493"/>
        <v>18</v>
      </c>
      <c r="GBS6" s="139">
        <f t="shared" si="493"/>
        <v>19</v>
      </c>
      <c r="GBT6" s="139">
        <f t="shared" si="493"/>
        <v>20</v>
      </c>
      <c r="GBU6" s="139">
        <f t="shared" si="493"/>
        <v>21</v>
      </c>
      <c r="GBV6" s="139">
        <f t="shared" si="493"/>
        <v>22</v>
      </c>
      <c r="GBW6" s="139">
        <f t="shared" si="493"/>
        <v>23</v>
      </c>
      <c r="GBX6" s="139">
        <f t="shared" si="493"/>
        <v>0</v>
      </c>
      <c r="GBY6" s="139">
        <f t="shared" si="493"/>
        <v>1</v>
      </c>
      <c r="GBZ6" s="139">
        <f t="shared" si="493"/>
        <v>2</v>
      </c>
      <c r="GCA6" s="139">
        <f t="shared" si="493"/>
        <v>3</v>
      </c>
      <c r="GCB6" s="139">
        <f t="shared" si="493"/>
        <v>4</v>
      </c>
      <c r="GCC6" s="139">
        <f t="shared" si="493"/>
        <v>5</v>
      </c>
      <c r="GCD6" s="139">
        <f t="shared" si="493"/>
        <v>6</v>
      </c>
      <c r="GCE6" s="139">
        <f t="shared" si="493"/>
        <v>7</v>
      </c>
      <c r="GCF6" s="139">
        <f t="shared" si="493"/>
        <v>8</v>
      </c>
      <c r="GCG6" s="139">
        <f t="shared" si="493"/>
        <v>9</v>
      </c>
      <c r="GCH6" s="139">
        <f t="shared" si="493"/>
        <v>10</v>
      </c>
      <c r="GCI6" s="139">
        <f t="shared" si="493"/>
        <v>11</v>
      </c>
      <c r="GCJ6" s="139">
        <f t="shared" si="493"/>
        <v>12</v>
      </c>
      <c r="GCK6" s="139">
        <f t="shared" si="493"/>
        <v>13</v>
      </c>
      <c r="GCL6" s="139">
        <f t="shared" si="493"/>
        <v>14</v>
      </c>
      <c r="GCM6" s="139">
        <f t="shared" si="493"/>
        <v>15</v>
      </c>
      <c r="GCN6" s="139">
        <f t="shared" si="493"/>
        <v>16</v>
      </c>
      <c r="GCO6" s="139">
        <f t="shared" si="493"/>
        <v>17</v>
      </c>
      <c r="GCP6" s="139">
        <f t="shared" si="493"/>
        <v>18</v>
      </c>
      <c r="GCQ6" s="139">
        <f t="shared" si="493"/>
        <v>19</v>
      </c>
      <c r="GCR6" s="139">
        <f t="shared" si="493"/>
        <v>20</v>
      </c>
      <c r="GCS6" s="139">
        <f t="shared" si="493"/>
        <v>21</v>
      </c>
      <c r="GCT6" s="139">
        <f t="shared" si="493"/>
        <v>22</v>
      </c>
      <c r="GCU6" s="139">
        <f t="shared" si="493"/>
        <v>23</v>
      </c>
      <c r="GCV6" s="139">
        <f t="shared" ref="GCV6:GFG6" si="494">MATCH(GCV3,ID_TM,0)-1</f>
        <v>0</v>
      </c>
      <c r="GCW6" s="139">
        <f t="shared" si="494"/>
        <v>1</v>
      </c>
      <c r="GCX6" s="139">
        <f t="shared" si="494"/>
        <v>2</v>
      </c>
      <c r="GCY6" s="139">
        <f t="shared" si="494"/>
        <v>3</v>
      </c>
      <c r="GCZ6" s="139">
        <f t="shared" si="494"/>
        <v>4</v>
      </c>
      <c r="GDA6" s="139">
        <f t="shared" si="494"/>
        <v>5</v>
      </c>
      <c r="GDB6" s="139">
        <f t="shared" si="494"/>
        <v>6</v>
      </c>
      <c r="GDC6" s="139">
        <f t="shared" si="494"/>
        <v>7</v>
      </c>
      <c r="GDD6" s="139">
        <f t="shared" si="494"/>
        <v>8</v>
      </c>
      <c r="GDE6" s="139">
        <f t="shared" si="494"/>
        <v>9</v>
      </c>
      <c r="GDF6" s="139">
        <f t="shared" si="494"/>
        <v>10</v>
      </c>
      <c r="GDG6" s="139">
        <f t="shared" si="494"/>
        <v>11</v>
      </c>
      <c r="GDH6" s="139">
        <f t="shared" si="494"/>
        <v>12</v>
      </c>
      <c r="GDI6" s="139">
        <f t="shared" si="494"/>
        <v>13</v>
      </c>
      <c r="GDJ6" s="139">
        <f t="shared" si="494"/>
        <v>14</v>
      </c>
      <c r="GDK6" s="139">
        <f t="shared" si="494"/>
        <v>15</v>
      </c>
      <c r="GDL6" s="139">
        <f t="shared" si="494"/>
        <v>16</v>
      </c>
      <c r="GDM6" s="139">
        <f t="shared" si="494"/>
        <v>17</v>
      </c>
      <c r="GDN6" s="139">
        <f t="shared" si="494"/>
        <v>18</v>
      </c>
      <c r="GDO6" s="139">
        <f t="shared" si="494"/>
        <v>19</v>
      </c>
      <c r="GDP6" s="139">
        <f t="shared" si="494"/>
        <v>20</v>
      </c>
      <c r="GDQ6" s="139">
        <f t="shared" si="494"/>
        <v>21</v>
      </c>
      <c r="GDR6" s="139">
        <f t="shared" si="494"/>
        <v>22</v>
      </c>
      <c r="GDS6" s="139">
        <f t="shared" si="494"/>
        <v>23</v>
      </c>
      <c r="GDT6" s="139">
        <f t="shared" si="494"/>
        <v>0</v>
      </c>
      <c r="GDU6" s="139">
        <f t="shared" si="494"/>
        <v>1</v>
      </c>
      <c r="GDV6" s="139">
        <f t="shared" si="494"/>
        <v>2</v>
      </c>
      <c r="GDW6" s="139">
        <f t="shared" si="494"/>
        <v>3</v>
      </c>
      <c r="GDX6" s="139">
        <f t="shared" si="494"/>
        <v>4</v>
      </c>
      <c r="GDY6" s="139">
        <f t="shared" si="494"/>
        <v>5</v>
      </c>
      <c r="GDZ6" s="139">
        <f t="shared" si="494"/>
        <v>6</v>
      </c>
      <c r="GEA6" s="139">
        <f t="shared" si="494"/>
        <v>7</v>
      </c>
      <c r="GEB6" s="139">
        <f t="shared" si="494"/>
        <v>8</v>
      </c>
      <c r="GEC6" s="139">
        <f t="shared" si="494"/>
        <v>9</v>
      </c>
      <c r="GED6" s="139">
        <f t="shared" si="494"/>
        <v>10</v>
      </c>
      <c r="GEE6" s="139">
        <f t="shared" si="494"/>
        <v>11</v>
      </c>
      <c r="GEF6" s="139">
        <f t="shared" si="494"/>
        <v>12</v>
      </c>
      <c r="GEG6" s="139">
        <f t="shared" si="494"/>
        <v>13</v>
      </c>
      <c r="GEH6" s="139">
        <f t="shared" si="494"/>
        <v>14</v>
      </c>
      <c r="GEI6" s="139">
        <f t="shared" si="494"/>
        <v>15</v>
      </c>
      <c r="GEJ6" s="139">
        <f t="shared" si="494"/>
        <v>16</v>
      </c>
      <c r="GEK6" s="139">
        <f t="shared" si="494"/>
        <v>17</v>
      </c>
      <c r="GEL6" s="139">
        <f t="shared" si="494"/>
        <v>18</v>
      </c>
      <c r="GEM6" s="139">
        <f t="shared" si="494"/>
        <v>19</v>
      </c>
      <c r="GEN6" s="139">
        <f t="shared" si="494"/>
        <v>20</v>
      </c>
      <c r="GEO6" s="139">
        <f t="shared" si="494"/>
        <v>21</v>
      </c>
      <c r="GEP6" s="139">
        <f t="shared" si="494"/>
        <v>22</v>
      </c>
      <c r="GEQ6" s="139">
        <f t="shared" si="494"/>
        <v>23</v>
      </c>
      <c r="GER6" s="139">
        <f t="shared" si="494"/>
        <v>0</v>
      </c>
      <c r="GES6" s="139">
        <f t="shared" si="494"/>
        <v>1</v>
      </c>
      <c r="GET6" s="139">
        <f t="shared" si="494"/>
        <v>2</v>
      </c>
      <c r="GEU6" s="139">
        <f t="shared" si="494"/>
        <v>3</v>
      </c>
      <c r="GEV6" s="139">
        <f t="shared" si="494"/>
        <v>4</v>
      </c>
      <c r="GEW6" s="139">
        <f t="shared" si="494"/>
        <v>5</v>
      </c>
      <c r="GEX6" s="139">
        <f t="shared" si="494"/>
        <v>6</v>
      </c>
      <c r="GEY6" s="139">
        <f t="shared" si="494"/>
        <v>7</v>
      </c>
      <c r="GEZ6" s="139">
        <f t="shared" si="494"/>
        <v>8</v>
      </c>
      <c r="GFA6" s="139">
        <f t="shared" si="494"/>
        <v>9</v>
      </c>
      <c r="GFB6" s="139">
        <f t="shared" si="494"/>
        <v>10</v>
      </c>
      <c r="GFC6" s="139">
        <f t="shared" si="494"/>
        <v>11</v>
      </c>
      <c r="GFD6" s="139">
        <f t="shared" si="494"/>
        <v>12</v>
      </c>
      <c r="GFE6" s="139">
        <f t="shared" si="494"/>
        <v>13</v>
      </c>
      <c r="GFF6" s="139">
        <f t="shared" si="494"/>
        <v>14</v>
      </c>
      <c r="GFG6" s="139">
        <f t="shared" si="494"/>
        <v>15</v>
      </c>
      <c r="GFH6" s="139">
        <f t="shared" ref="GFH6:GHS6" si="495">MATCH(GFH3,ID_TM,0)-1</f>
        <v>16</v>
      </c>
      <c r="GFI6" s="139">
        <f t="shared" si="495"/>
        <v>17</v>
      </c>
      <c r="GFJ6" s="139">
        <f t="shared" si="495"/>
        <v>18</v>
      </c>
      <c r="GFK6" s="139">
        <f t="shared" si="495"/>
        <v>19</v>
      </c>
      <c r="GFL6" s="139">
        <f t="shared" si="495"/>
        <v>20</v>
      </c>
      <c r="GFM6" s="139">
        <f t="shared" si="495"/>
        <v>21</v>
      </c>
      <c r="GFN6" s="139">
        <f t="shared" si="495"/>
        <v>22</v>
      </c>
      <c r="GFO6" s="139">
        <f t="shared" si="495"/>
        <v>23</v>
      </c>
      <c r="GFP6" s="139">
        <f t="shared" si="495"/>
        <v>0</v>
      </c>
      <c r="GFQ6" s="139">
        <f t="shared" si="495"/>
        <v>1</v>
      </c>
      <c r="GFR6" s="139">
        <f t="shared" si="495"/>
        <v>2</v>
      </c>
      <c r="GFS6" s="139">
        <f t="shared" si="495"/>
        <v>3</v>
      </c>
      <c r="GFT6" s="139">
        <f t="shared" si="495"/>
        <v>4</v>
      </c>
      <c r="GFU6" s="139">
        <f t="shared" si="495"/>
        <v>5</v>
      </c>
      <c r="GFV6" s="139">
        <f t="shared" si="495"/>
        <v>6</v>
      </c>
      <c r="GFW6" s="139">
        <f t="shared" si="495"/>
        <v>7</v>
      </c>
      <c r="GFX6" s="139">
        <f t="shared" si="495"/>
        <v>8</v>
      </c>
      <c r="GFY6" s="139">
        <f t="shared" si="495"/>
        <v>9</v>
      </c>
      <c r="GFZ6" s="139">
        <f t="shared" si="495"/>
        <v>10</v>
      </c>
      <c r="GGA6" s="139">
        <f t="shared" si="495"/>
        <v>11</v>
      </c>
      <c r="GGB6" s="139">
        <f t="shared" si="495"/>
        <v>12</v>
      </c>
      <c r="GGC6" s="139">
        <f t="shared" si="495"/>
        <v>13</v>
      </c>
      <c r="GGD6" s="139">
        <f t="shared" si="495"/>
        <v>14</v>
      </c>
      <c r="GGE6" s="139">
        <f t="shared" si="495"/>
        <v>15</v>
      </c>
      <c r="GGF6" s="139">
        <f t="shared" si="495"/>
        <v>16</v>
      </c>
      <c r="GGG6" s="139">
        <f t="shared" si="495"/>
        <v>17</v>
      </c>
      <c r="GGH6" s="139">
        <f t="shared" si="495"/>
        <v>18</v>
      </c>
      <c r="GGI6" s="139">
        <f t="shared" si="495"/>
        <v>19</v>
      </c>
      <c r="GGJ6" s="139">
        <f t="shared" si="495"/>
        <v>20</v>
      </c>
      <c r="GGK6" s="139">
        <f t="shared" si="495"/>
        <v>21</v>
      </c>
      <c r="GGL6" s="139">
        <f t="shared" si="495"/>
        <v>22</v>
      </c>
      <c r="GGM6" s="139">
        <f t="shared" si="495"/>
        <v>23</v>
      </c>
      <c r="GGN6" s="139">
        <f t="shared" si="495"/>
        <v>0</v>
      </c>
      <c r="GGO6" s="139">
        <f t="shared" si="495"/>
        <v>1</v>
      </c>
      <c r="GGP6" s="139">
        <f t="shared" si="495"/>
        <v>2</v>
      </c>
      <c r="GGQ6" s="139">
        <f t="shared" si="495"/>
        <v>3</v>
      </c>
      <c r="GGR6" s="139">
        <f t="shared" si="495"/>
        <v>4</v>
      </c>
      <c r="GGS6" s="139">
        <f t="shared" si="495"/>
        <v>5</v>
      </c>
      <c r="GGT6" s="139">
        <f t="shared" si="495"/>
        <v>6</v>
      </c>
      <c r="GGU6" s="139">
        <f t="shared" si="495"/>
        <v>7</v>
      </c>
      <c r="GGV6" s="139">
        <f t="shared" si="495"/>
        <v>8</v>
      </c>
      <c r="GGW6" s="139">
        <f t="shared" si="495"/>
        <v>9</v>
      </c>
      <c r="GGX6" s="139">
        <f t="shared" si="495"/>
        <v>10</v>
      </c>
      <c r="GGY6" s="139">
        <f t="shared" si="495"/>
        <v>11</v>
      </c>
      <c r="GGZ6" s="139">
        <f t="shared" si="495"/>
        <v>12</v>
      </c>
      <c r="GHA6" s="139">
        <f t="shared" si="495"/>
        <v>13</v>
      </c>
      <c r="GHB6" s="139">
        <f t="shared" si="495"/>
        <v>14</v>
      </c>
      <c r="GHC6" s="139">
        <f t="shared" si="495"/>
        <v>15</v>
      </c>
      <c r="GHD6" s="139">
        <f t="shared" si="495"/>
        <v>16</v>
      </c>
      <c r="GHE6" s="139">
        <f t="shared" si="495"/>
        <v>17</v>
      </c>
      <c r="GHF6" s="139">
        <f t="shared" si="495"/>
        <v>18</v>
      </c>
      <c r="GHG6" s="139">
        <f t="shared" si="495"/>
        <v>19</v>
      </c>
      <c r="GHH6" s="139">
        <f t="shared" si="495"/>
        <v>20</v>
      </c>
      <c r="GHI6" s="139">
        <f t="shared" si="495"/>
        <v>21</v>
      </c>
      <c r="GHJ6" s="139">
        <f t="shared" si="495"/>
        <v>22</v>
      </c>
      <c r="GHK6" s="139">
        <f t="shared" si="495"/>
        <v>23</v>
      </c>
      <c r="GHL6" s="139">
        <f t="shared" si="495"/>
        <v>0</v>
      </c>
      <c r="GHM6" s="139">
        <f t="shared" si="495"/>
        <v>1</v>
      </c>
      <c r="GHN6" s="139">
        <f t="shared" si="495"/>
        <v>2</v>
      </c>
      <c r="GHO6" s="139">
        <f t="shared" si="495"/>
        <v>3</v>
      </c>
      <c r="GHP6" s="139">
        <f t="shared" si="495"/>
        <v>4</v>
      </c>
      <c r="GHQ6" s="139">
        <f t="shared" si="495"/>
        <v>5</v>
      </c>
      <c r="GHR6" s="139">
        <f t="shared" si="495"/>
        <v>6</v>
      </c>
      <c r="GHS6" s="139">
        <f t="shared" si="495"/>
        <v>7</v>
      </c>
      <c r="GHT6" s="139">
        <f t="shared" ref="GHT6:GKE6" si="496">MATCH(GHT3,ID_TM,0)-1</f>
        <v>8</v>
      </c>
      <c r="GHU6" s="139">
        <f t="shared" si="496"/>
        <v>9</v>
      </c>
      <c r="GHV6" s="139">
        <f t="shared" si="496"/>
        <v>10</v>
      </c>
      <c r="GHW6" s="139">
        <f t="shared" si="496"/>
        <v>11</v>
      </c>
      <c r="GHX6" s="139">
        <f t="shared" si="496"/>
        <v>12</v>
      </c>
      <c r="GHY6" s="139">
        <f t="shared" si="496"/>
        <v>13</v>
      </c>
      <c r="GHZ6" s="139">
        <f t="shared" si="496"/>
        <v>14</v>
      </c>
      <c r="GIA6" s="139">
        <f t="shared" si="496"/>
        <v>15</v>
      </c>
      <c r="GIB6" s="139">
        <f t="shared" si="496"/>
        <v>16</v>
      </c>
      <c r="GIC6" s="139">
        <f t="shared" si="496"/>
        <v>17</v>
      </c>
      <c r="GID6" s="139">
        <f t="shared" si="496"/>
        <v>18</v>
      </c>
      <c r="GIE6" s="139">
        <f t="shared" si="496"/>
        <v>19</v>
      </c>
      <c r="GIF6" s="139">
        <f t="shared" si="496"/>
        <v>20</v>
      </c>
      <c r="GIG6" s="139">
        <f t="shared" si="496"/>
        <v>21</v>
      </c>
      <c r="GIH6" s="139">
        <f t="shared" si="496"/>
        <v>22</v>
      </c>
      <c r="GII6" s="139">
        <f t="shared" si="496"/>
        <v>23</v>
      </c>
      <c r="GIJ6" s="139">
        <f t="shared" si="496"/>
        <v>0</v>
      </c>
      <c r="GIK6" s="139">
        <f t="shared" si="496"/>
        <v>1</v>
      </c>
      <c r="GIL6" s="139">
        <f t="shared" si="496"/>
        <v>2</v>
      </c>
      <c r="GIM6" s="139">
        <f t="shared" si="496"/>
        <v>3</v>
      </c>
      <c r="GIN6" s="139">
        <f t="shared" si="496"/>
        <v>4</v>
      </c>
      <c r="GIO6" s="139">
        <f t="shared" si="496"/>
        <v>5</v>
      </c>
      <c r="GIP6" s="139">
        <f t="shared" si="496"/>
        <v>6</v>
      </c>
      <c r="GIQ6" s="139">
        <f t="shared" si="496"/>
        <v>7</v>
      </c>
      <c r="GIR6" s="139">
        <f t="shared" si="496"/>
        <v>8</v>
      </c>
      <c r="GIS6" s="139">
        <f t="shared" si="496"/>
        <v>9</v>
      </c>
      <c r="GIT6" s="139">
        <f t="shared" si="496"/>
        <v>10</v>
      </c>
      <c r="GIU6" s="139">
        <f t="shared" si="496"/>
        <v>11</v>
      </c>
      <c r="GIV6" s="139">
        <f t="shared" si="496"/>
        <v>12</v>
      </c>
      <c r="GIW6" s="139">
        <f t="shared" si="496"/>
        <v>13</v>
      </c>
      <c r="GIX6" s="139">
        <f t="shared" si="496"/>
        <v>14</v>
      </c>
      <c r="GIY6" s="139">
        <f t="shared" si="496"/>
        <v>15</v>
      </c>
      <c r="GIZ6" s="139">
        <f t="shared" si="496"/>
        <v>16</v>
      </c>
      <c r="GJA6" s="139">
        <f t="shared" si="496"/>
        <v>17</v>
      </c>
      <c r="GJB6" s="139">
        <f t="shared" si="496"/>
        <v>18</v>
      </c>
      <c r="GJC6" s="139">
        <f t="shared" si="496"/>
        <v>19</v>
      </c>
      <c r="GJD6" s="139">
        <f t="shared" si="496"/>
        <v>20</v>
      </c>
      <c r="GJE6" s="139">
        <f t="shared" si="496"/>
        <v>21</v>
      </c>
      <c r="GJF6" s="139">
        <f t="shared" si="496"/>
        <v>22</v>
      </c>
      <c r="GJG6" s="139">
        <f t="shared" si="496"/>
        <v>23</v>
      </c>
      <c r="GJH6" s="139">
        <f t="shared" si="496"/>
        <v>0</v>
      </c>
      <c r="GJI6" s="139">
        <f t="shared" si="496"/>
        <v>1</v>
      </c>
      <c r="GJJ6" s="139">
        <f t="shared" si="496"/>
        <v>2</v>
      </c>
      <c r="GJK6" s="139">
        <f t="shared" si="496"/>
        <v>3</v>
      </c>
      <c r="GJL6" s="139">
        <f t="shared" si="496"/>
        <v>4</v>
      </c>
      <c r="GJM6" s="139">
        <f t="shared" si="496"/>
        <v>5</v>
      </c>
      <c r="GJN6" s="139">
        <f t="shared" si="496"/>
        <v>6</v>
      </c>
      <c r="GJO6" s="139">
        <f t="shared" si="496"/>
        <v>7</v>
      </c>
      <c r="GJP6" s="139">
        <f t="shared" si="496"/>
        <v>8</v>
      </c>
      <c r="GJQ6" s="139">
        <f t="shared" si="496"/>
        <v>9</v>
      </c>
      <c r="GJR6" s="139">
        <f t="shared" si="496"/>
        <v>10</v>
      </c>
      <c r="GJS6" s="139">
        <f t="shared" si="496"/>
        <v>11</v>
      </c>
      <c r="GJT6" s="139">
        <f t="shared" si="496"/>
        <v>12</v>
      </c>
      <c r="GJU6" s="139">
        <f t="shared" si="496"/>
        <v>13</v>
      </c>
      <c r="GJV6" s="139">
        <f t="shared" si="496"/>
        <v>14</v>
      </c>
      <c r="GJW6" s="139">
        <f t="shared" si="496"/>
        <v>15</v>
      </c>
      <c r="GJX6" s="139">
        <f t="shared" si="496"/>
        <v>16</v>
      </c>
      <c r="GJY6" s="139">
        <f t="shared" si="496"/>
        <v>17</v>
      </c>
      <c r="GJZ6" s="139">
        <f t="shared" si="496"/>
        <v>18</v>
      </c>
      <c r="GKA6" s="139">
        <f t="shared" si="496"/>
        <v>19</v>
      </c>
      <c r="GKB6" s="139">
        <f t="shared" si="496"/>
        <v>20</v>
      </c>
      <c r="GKC6" s="139">
        <f t="shared" si="496"/>
        <v>21</v>
      </c>
      <c r="GKD6" s="139">
        <f t="shared" si="496"/>
        <v>22</v>
      </c>
      <c r="GKE6" s="139">
        <f t="shared" si="496"/>
        <v>23</v>
      </c>
      <c r="GKF6" s="139">
        <f t="shared" ref="GKF6:GMQ6" si="497">MATCH(GKF3,ID_TM,0)-1</f>
        <v>0</v>
      </c>
      <c r="GKG6" s="139">
        <f t="shared" si="497"/>
        <v>1</v>
      </c>
      <c r="GKH6" s="139">
        <f t="shared" si="497"/>
        <v>2</v>
      </c>
      <c r="GKI6" s="139">
        <f t="shared" si="497"/>
        <v>3</v>
      </c>
      <c r="GKJ6" s="139">
        <f t="shared" si="497"/>
        <v>4</v>
      </c>
      <c r="GKK6" s="139">
        <f t="shared" si="497"/>
        <v>5</v>
      </c>
      <c r="GKL6" s="139">
        <f t="shared" si="497"/>
        <v>6</v>
      </c>
      <c r="GKM6" s="139">
        <f t="shared" si="497"/>
        <v>7</v>
      </c>
      <c r="GKN6" s="139">
        <f t="shared" si="497"/>
        <v>8</v>
      </c>
      <c r="GKO6" s="139">
        <f t="shared" si="497"/>
        <v>9</v>
      </c>
      <c r="GKP6" s="139">
        <f t="shared" si="497"/>
        <v>10</v>
      </c>
      <c r="GKQ6" s="139">
        <f t="shared" si="497"/>
        <v>11</v>
      </c>
      <c r="GKR6" s="139">
        <f t="shared" si="497"/>
        <v>12</v>
      </c>
      <c r="GKS6" s="139">
        <f t="shared" si="497"/>
        <v>13</v>
      </c>
      <c r="GKT6" s="139">
        <f t="shared" si="497"/>
        <v>14</v>
      </c>
      <c r="GKU6" s="139">
        <f t="shared" si="497"/>
        <v>15</v>
      </c>
      <c r="GKV6" s="139">
        <f t="shared" si="497"/>
        <v>16</v>
      </c>
      <c r="GKW6" s="139">
        <f t="shared" si="497"/>
        <v>17</v>
      </c>
      <c r="GKX6" s="139">
        <f t="shared" si="497"/>
        <v>18</v>
      </c>
      <c r="GKY6" s="139">
        <f t="shared" si="497"/>
        <v>19</v>
      </c>
      <c r="GKZ6" s="139">
        <f t="shared" si="497"/>
        <v>20</v>
      </c>
      <c r="GLA6" s="139">
        <f t="shared" si="497"/>
        <v>21</v>
      </c>
      <c r="GLB6" s="139">
        <f t="shared" si="497"/>
        <v>22</v>
      </c>
      <c r="GLC6" s="139">
        <f t="shared" si="497"/>
        <v>23</v>
      </c>
      <c r="GLD6" s="139">
        <f t="shared" si="497"/>
        <v>0</v>
      </c>
      <c r="GLE6" s="139">
        <f t="shared" si="497"/>
        <v>1</v>
      </c>
      <c r="GLF6" s="139">
        <f t="shared" si="497"/>
        <v>2</v>
      </c>
      <c r="GLG6" s="139">
        <f t="shared" si="497"/>
        <v>3</v>
      </c>
      <c r="GLH6" s="139">
        <f t="shared" si="497"/>
        <v>4</v>
      </c>
      <c r="GLI6" s="139">
        <f t="shared" si="497"/>
        <v>5</v>
      </c>
      <c r="GLJ6" s="139">
        <f t="shared" si="497"/>
        <v>6</v>
      </c>
      <c r="GLK6" s="139">
        <f t="shared" si="497"/>
        <v>7</v>
      </c>
      <c r="GLL6" s="139">
        <f t="shared" si="497"/>
        <v>8</v>
      </c>
      <c r="GLM6" s="139">
        <f t="shared" si="497"/>
        <v>9</v>
      </c>
      <c r="GLN6" s="139">
        <f t="shared" si="497"/>
        <v>10</v>
      </c>
      <c r="GLO6" s="139">
        <f t="shared" si="497"/>
        <v>11</v>
      </c>
      <c r="GLP6" s="139">
        <f t="shared" si="497"/>
        <v>12</v>
      </c>
      <c r="GLQ6" s="139">
        <f t="shared" si="497"/>
        <v>13</v>
      </c>
      <c r="GLR6" s="139">
        <f t="shared" si="497"/>
        <v>14</v>
      </c>
      <c r="GLS6" s="139">
        <f t="shared" si="497"/>
        <v>15</v>
      </c>
      <c r="GLT6" s="139">
        <f t="shared" si="497"/>
        <v>16</v>
      </c>
      <c r="GLU6" s="139">
        <f t="shared" si="497"/>
        <v>17</v>
      </c>
      <c r="GLV6" s="139">
        <f t="shared" si="497"/>
        <v>18</v>
      </c>
      <c r="GLW6" s="139">
        <f t="shared" si="497"/>
        <v>19</v>
      </c>
      <c r="GLX6" s="139">
        <f t="shared" si="497"/>
        <v>20</v>
      </c>
      <c r="GLY6" s="139">
        <f t="shared" si="497"/>
        <v>21</v>
      </c>
      <c r="GLZ6" s="139">
        <f t="shared" si="497"/>
        <v>22</v>
      </c>
      <c r="GMA6" s="139">
        <f t="shared" si="497"/>
        <v>23</v>
      </c>
      <c r="GMB6" s="139">
        <f t="shared" si="497"/>
        <v>0</v>
      </c>
      <c r="GMC6" s="139">
        <f t="shared" si="497"/>
        <v>1</v>
      </c>
      <c r="GMD6" s="139">
        <f t="shared" si="497"/>
        <v>2</v>
      </c>
      <c r="GME6" s="139">
        <f t="shared" si="497"/>
        <v>3</v>
      </c>
      <c r="GMF6" s="139">
        <f t="shared" si="497"/>
        <v>4</v>
      </c>
      <c r="GMG6" s="139">
        <f t="shared" si="497"/>
        <v>5</v>
      </c>
      <c r="GMH6" s="139">
        <f t="shared" si="497"/>
        <v>6</v>
      </c>
      <c r="GMI6" s="139">
        <f t="shared" si="497"/>
        <v>7</v>
      </c>
      <c r="GMJ6" s="139">
        <f t="shared" si="497"/>
        <v>8</v>
      </c>
      <c r="GMK6" s="139">
        <f t="shared" si="497"/>
        <v>9</v>
      </c>
      <c r="GML6" s="139">
        <f t="shared" si="497"/>
        <v>10</v>
      </c>
      <c r="GMM6" s="139">
        <f t="shared" si="497"/>
        <v>11</v>
      </c>
      <c r="GMN6" s="139">
        <f t="shared" si="497"/>
        <v>12</v>
      </c>
      <c r="GMO6" s="139">
        <f t="shared" si="497"/>
        <v>13</v>
      </c>
      <c r="GMP6" s="139">
        <f t="shared" si="497"/>
        <v>14</v>
      </c>
      <c r="GMQ6" s="139">
        <f t="shared" si="497"/>
        <v>15</v>
      </c>
      <c r="GMR6" s="139">
        <f t="shared" ref="GMR6:GPC6" si="498">MATCH(GMR3,ID_TM,0)-1</f>
        <v>16</v>
      </c>
      <c r="GMS6" s="139">
        <f t="shared" si="498"/>
        <v>17</v>
      </c>
      <c r="GMT6" s="139">
        <f t="shared" si="498"/>
        <v>18</v>
      </c>
      <c r="GMU6" s="139">
        <f t="shared" si="498"/>
        <v>19</v>
      </c>
      <c r="GMV6" s="139">
        <f t="shared" si="498"/>
        <v>20</v>
      </c>
      <c r="GMW6" s="139">
        <f t="shared" si="498"/>
        <v>21</v>
      </c>
      <c r="GMX6" s="139">
        <f t="shared" si="498"/>
        <v>22</v>
      </c>
      <c r="GMY6" s="139">
        <f t="shared" si="498"/>
        <v>23</v>
      </c>
      <c r="GMZ6" s="139">
        <f t="shared" si="498"/>
        <v>0</v>
      </c>
      <c r="GNA6" s="139">
        <f t="shared" si="498"/>
        <v>1</v>
      </c>
      <c r="GNB6" s="139">
        <f t="shared" si="498"/>
        <v>2</v>
      </c>
      <c r="GNC6" s="139">
        <f t="shared" si="498"/>
        <v>3</v>
      </c>
      <c r="GND6" s="139">
        <f t="shared" si="498"/>
        <v>4</v>
      </c>
      <c r="GNE6" s="139">
        <f t="shared" si="498"/>
        <v>5</v>
      </c>
      <c r="GNF6" s="139">
        <f t="shared" si="498"/>
        <v>6</v>
      </c>
      <c r="GNG6" s="139">
        <f t="shared" si="498"/>
        <v>7</v>
      </c>
      <c r="GNH6" s="139">
        <f t="shared" si="498"/>
        <v>8</v>
      </c>
      <c r="GNI6" s="139">
        <f t="shared" si="498"/>
        <v>9</v>
      </c>
      <c r="GNJ6" s="139">
        <f t="shared" si="498"/>
        <v>10</v>
      </c>
      <c r="GNK6" s="139">
        <f t="shared" si="498"/>
        <v>11</v>
      </c>
      <c r="GNL6" s="139">
        <f t="shared" si="498"/>
        <v>12</v>
      </c>
      <c r="GNM6" s="139">
        <f t="shared" si="498"/>
        <v>13</v>
      </c>
      <c r="GNN6" s="139">
        <f t="shared" si="498"/>
        <v>14</v>
      </c>
      <c r="GNO6" s="139">
        <f t="shared" si="498"/>
        <v>15</v>
      </c>
      <c r="GNP6" s="139">
        <f t="shared" si="498"/>
        <v>16</v>
      </c>
      <c r="GNQ6" s="139">
        <f t="shared" si="498"/>
        <v>17</v>
      </c>
      <c r="GNR6" s="139">
        <f t="shared" si="498"/>
        <v>18</v>
      </c>
      <c r="GNS6" s="139">
        <f t="shared" si="498"/>
        <v>19</v>
      </c>
      <c r="GNT6" s="139">
        <f t="shared" si="498"/>
        <v>20</v>
      </c>
      <c r="GNU6" s="139">
        <f t="shared" si="498"/>
        <v>21</v>
      </c>
      <c r="GNV6" s="139">
        <f t="shared" si="498"/>
        <v>22</v>
      </c>
      <c r="GNW6" s="139">
        <f t="shared" si="498"/>
        <v>23</v>
      </c>
      <c r="GNX6" s="139">
        <f t="shared" si="498"/>
        <v>0</v>
      </c>
      <c r="GNY6" s="139">
        <f t="shared" si="498"/>
        <v>1</v>
      </c>
      <c r="GNZ6" s="139">
        <f t="shared" si="498"/>
        <v>2</v>
      </c>
      <c r="GOA6" s="139">
        <f t="shared" si="498"/>
        <v>3</v>
      </c>
      <c r="GOB6" s="139">
        <f t="shared" si="498"/>
        <v>4</v>
      </c>
      <c r="GOC6" s="139">
        <f t="shared" si="498"/>
        <v>5</v>
      </c>
      <c r="GOD6" s="139">
        <f t="shared" si="498"/>
        <v>6</v>
      </c>
      <c r="GOE6" s="139">
        <f t="shared" si="498"/>
        <v>7</v>
      </c>
      <c r="GOF6" s="139">
        <f t="shared" si="498"/>
        <v>8</v>
      </c>
      <c r="GOG6" s="139">
        <f t="shared" si="498"/>
        <v>9</v>
      </c>
      <c r="GOH6" s="139">
        <f t="shared" si="498"/>
        <v>10</v>
      </c>
      <c r="GOI6" s="139">
        <f t="shared" si="498"/>
        <v>11</v>
      </c>
      <c r="GOJ6" s="139">
        <f t="shared" si="498"/>
        <v>12</v>
      </c>
      <c r="GOK6" s="139">
        <f t="shared" si="498"/>
        <v>13</v>
      </c>
      <c r="GOL6" s="139">
        <f t="shared" si="498"/>
        <v>14</v>
      </c>
      <c r="GOM6" s="139">
        <f t="shared" si="498"/>
        <v>15</v>
      </c>
      <c r="GON6" s="139">
        <f t="shared" si="498"/>
        <v>16</v>
      </c>
      <c r="GOO6" s="139">
        <f t="shared" si="498"/>
        <v>17</v>
      </c>
      <c r="GOP6" s="139">
        <f t="shared" si="498"/>
        <v>18</v>
      </c>
      <c r="GOQ6" s="139">
        <f t="shared" si="498"/>
        <v>19</v>
      </c>
      <c r="GOR6" s="139">
        <f t="shared" si="498"/>
        <v>20</v>
      </c>
      <c r="GOS6" s="139">
        <f t="shared" si="498"/>
        <v>21</v>
      </c>
      <c r="GOT6" s="139">
        <f t="shared" si="498"/>
        <v>22</v>
      </c>
      <c r="GOU6" s="139">
        <f t="shared" si="498"/>
        <v>23</v>
      </c>
      <c r="GOV6" s="139">
        <f t="shared" si="498"/>
        <v>0</v>
      </c>
      <c r="GOW6" s="139">
        <f t="shared" si="498"/>
        <v>1</v>
      </c>
      <c r="GOX6" s="139">
        <f t="shared" si="498"/>
        <v>2</v>
      </c>
      <c r="GOY6" s="139">
        <f t="shared" si="498"/>
        <v>3</v>
      </c>
      <c r="GOZ6" s="139">
        <f t="shared" si="498"/>
        <v>4</v>
      </c>
      <c r="GPA6" s="139">
        <f t="shared" si="498"/>
        <v>5</v>
      </c>
      <c r="GPB6" s="139">
        <f t="shared" si="498"/>
        <v>6</v>
      </c>
      <c r="GPC6" s="139">
        <f t="shared" si="498"/>
        <v>7</v>
      </c>
      <c r="GPD6" s="139">
        <f t="shared" ref="GPD6:GRO6" si="499">MATCH(GPD3,ID_TM,0)-1</f>
        <v>8</v>
      </c>
      <c r="GPE6" s="139">
        <f t="shared" si="499"/>
        <v>9</v>
      </c>
      <c r="GPF6" s="139">
        <f t="shared" si="499"/>
        <v>10</v>
      </c>
      <c r="GPG6" s="139">
        <f t="shared" si="499"/>
        <v>11</v>
      </c>
      <c r="GPH6" s="139">
        <f t="shared" si="499"/>
        <v>12</v>
      </c>
      <c r="GPI6" s="139">
        <f t="shared" si="499"/>
        <v>13</v>
      </c>
      <c r="GPJ6" s="139">
        <f t="shared" si="499"/>
        <v>14</v>
      </c>
      <c r="GPK6" s="139">
        <f t="shared" si="499"/>
        <v>15</v>
      </c>
      <c r="GPL6" s="139">
        <f t="shared" si="499"/>
        <v>16</v>
      </c>
      <c r="GPM6" s="139">
        <f t="shared" si="499"/>
        <v>17</v>
      </c>
      <c r="GPN6" s="139">
        <f t="shared" si="499"/>
        <v>18</v>
      </c>
      <c r="GPO6" s="139">
        <f t="shared" si="499"/>
        <v>19</v>
      </c>
      <c r="GPP6" s="139">
        <f t="shared" si="499"/>
        <v>20</v>
      </c>
      <c r="GPQ6" s="139">
        <f t="shared" si="499"/>
        <v>21</v>
      </c>
      <c r="GPR6" s="139">
        <f t="shared" si="499"/>
        <v>22</v>
      </c>
      <c r="GPS6" s="139">
        <f t="shared" si="499"/>
        <v>23</v>
      </c>
      <c r="GPT6" s="139">
        <f t="shared" si="499"/>
        <v>0</v>
      </c>
      <c r="GPU6" s="139">
        <f t="shared" si="499"/>
        <v>1</v>
      </c>
      <c r="GPV6" s="139">
        <f t="shared" si="499"/>
        <v>2</v>
      </c>
      <c r="GPW6" s="139">
        <f t="shared" si="499"/>
        <v>3</v>
      </c>
      <c r="GPX6" s="139">
        <f t="shared" si="499"/>
        <v>4</v>
      </c>
      <c r="GPY6" s="139">
        <f t="shared" si="499"/>
        <v>5</v>
      </c>
      <c r="GPZ6" s="139">
        <f t="shared" si="499"/>
        <v>6</v>
      </c>
      <c r="GQA6" s="139">
        <f t="shared" si="499"/>
        <v>7</v>
      </c>
      <c r="GQB6" s="139">
        <f t="shared" si="499"/>
        <v>8</v>
      </c>
      <c r="GQC6" s="139">
        <f t="shared" si="499"/>
        <v>9</v>
      </c>
      <c r="GQD6" s="139">
        <f t="shared" si="499"/>
        <v>10</v>
      </c>
      <c r="GQE6" s="139">
        <f t="shared" si="499"/>
        <v>11</v>
      </c>
      <c r="GQF6" s="139">
        <f t="shared" si="499"/>
        <v>12</v>
      </c>
      <c r="GQG6" s="139">
        <f t="shared" si="499"/>
        <v>13</v>
      </c>
      <c r="GQH6" s="139">
        <f t="shared" si="499"/>
        <v>14</v>
      </c>
      <c r="GQI6" s="139">
        <f t="shared" si="499"/>
        <v>15</v>
      </c>
      <c r="GQJ6" s="139">
        <f t="shared" si="499"/>
        <v>16</v>
      </c>
      <c r="GQK6" s="139">
        <f t="shared" si="499"/>
        <v>17</v>
      </c>
      <c r="GQL6" s="139">
        <f t="shared" si="499"/>
        <v>18</v>
      </c>
      <c r="GQM6" s="139">
        <f t="shared" si="499"/>
        <v>19</v>
      </c>
      <c r="GQN6" s="139">
        <f t="shared" si="499"/>
        <v>20</v>
      </c>
      <c r="GQO6" s="139">
        <f t="shared" si="499"/>
        <v>21</v>
      </c>
      <c r="GQP6" s="139">
        <f t="shared" si="499"/>
        <v>22</v>
      </c>
      <c r="GQQ6" s="139">
        <f t="shared" si="499"/>
        <v>23</v>
      </c>
      <c r="GQR6" s="139">
        <f t="shared" si="499"/>
        <v>0</v>
      </c>
      <c r="GQS6" s="139">
        <f t="shared" si="499"/>
        <v>1</v>
      </c>
      <c r="GQT6" s="139">
        <f t="shared" si="499"/>
        <v>2</v>
      </c>
      <c r="GQU6" s="139">
        <f t="shared" si="499"/>
        <v>3</v>
      </c>
      <c r="GQV6" s="139">
        <f t="shared" si="499"/>
        <v>4</v>
      </c>
      <c r="GQW6" s="139">
        <f t="shared" si="499"/>
        <v>5</v>
      </c>
      <c r="GQX6" s="139">
        <f t="shared" si="499"/>
        <v>6</v>
      </c>
      <c r="GQY6" s="139">
        <f t="shared" si="499"/>
        <v>7</v>
      </c>
      <c r="GQZ6" s="139">
        <f t="shared" si="499"/>
        <v>8</v>
      </c>
      <c r="GRA6" s="139">
        <f t="shared" si="499"/>
        <v>9</v>
      </c>
      <c r="GRB6" s="139">
        <f t="shared" si="499"/>
        <v>10</v>
      </c>
      <c r="GRC6" s="139">
        <f t="shared" si="499"/>
        <v>11</v>
      </c>
      <c r="GRD6" s="139">
        <f t="shared" si="499"/>
        <v>12</v>
      </c>
      <c r="GRE6" s="139">
        <f t="shared" si="499"/>
        <v>13</v>
      </c>
      <c r="GRF6" s="139">
        <f t="shared" si="499"/>
        <v>14</v>
      </c>
      <c r="GRG6" s="139">
        <f t="shared" si="499"/>
        <v>15</v>
      </c>
      <c r="GRH6" s="139">
        <f t="shared" si="499"/>
        <v>16</v>
      </c>
      <c r="GRI6" s="139">
        <f t="shared" si="499"/>
        <v>17</v>
      </c>
      <c r="GRJ6" s="139">
        <f t="shared" si="499"/>
        <v>18</v>
      </c>
      <c r="GRK6" s="139">
        <f t="shared" si="499"/>
        <v>19</v>
      </c>
      <c r="GRL6" s="139">
        <f t="shared" si="499"/>
        <v>20</v>
      </c>
      <c r="GRM6" s="139">
        <f t="shared" si="499"/>
        <v>21</v>
      </c>
      <c r="GRN6" s="139">
        <f t="shared" si="499"/>
        <v>22</v>
      </c>
      <c r="GRO6" s="139">
        <f t="shared" si="499"/>
        <v>23</v>
      </c>
      <c r="GRP6" s="139">
        <f t="shared" ref="GRP6:GUA6" si="500">MATCH(GRP3,ID_TM,0)-1</f>
        <v>0</v>
      </c>
      <c r="GRQ6" s="139">
        <f t="shared" si="500"/>
        <v>1</v>
      </c>
      <c r="GRR6" s="139">
        <f t="shared" si="500"/>
        <v>2</v>
      </c>
      <c r="GRS6" s="139">
        <f t="shared" si="500"/>
        <v>3</v>
      </c>
      <c r="GRT6" s="139">
        <f t="shared" si="500"/>
        <v>4</v>
      </c>
      <c r="GRU6" s="139">
        <f t="shared" si="500"/>
        <v>5</v>
      </c>
      <c r="GRV6" s="139">
        <f t="shared" si="500"/>
        <v>6</v>
      </c>
      <c r="GRW6" s="139">
        <f t="shared" si="500"/>
        <v>7</v>
      </c>
      <c r="GRX6" s="139">
        <f t="shared" si="500"/>
        <v>8</v>
      </c>
      <c r="GRY6" s="139">
        <f t="shared" si="500"/>
        <v>9</v>
      </c>
      <c r="GRZ6" s="139">
        <f t="shared" si="500"/>
        <v>10</v>
      </c>
      <c r="GSA6" s="139">
        <f t="shared" si="500"/>
        <v>11</v>
      </c>
      <c r="GSB6" s="139">
        <f t="shared" si="500"/>
        <v>12</v>
      </c>
      <c r="GSC6" s="139">
        <f t="shared" si="500"/>
        <v>13</v>
      </c>
      <c r="GSD6" s="139">
        <f t="shared" si="500"/>
        <v>14</v>
      </c>
      <c r="GSE6" s="139">
        <f t="shared" si="500"/>
        <v>15</v>
      </c>
      <c r="GSF6" s="139">
        <f t="shared" si="500"/>
        <v>16</v>
      </c>
      <c r="GSG6" s="139">
        <f t="shared" si="500"/>
        <v>17</v>
      </c>
      <c r="GSH6" s="139">
        <f t="shared" si="500"/>
        <v>18</v>
      </c>
      <c r="GSI6" s="139">
        <f t="shared" si="500"/>
        <v>19</v>
      </c>
      <c r="GSJ6" s="139">
        <f t="shared" si="500"/>
        <v>20</v>
      </c>
      <c r="GSK6" s="139">
        <f t="shared" si="500"/>
        <v>21</v>
      </c>
      <c r="GSL6" s="139">
        <f t="shared" si="500"/>
        <v>22</v>
      </c>
      <c r="GSM6" s="139">
        <f t="shared" si="500"/>
        <v>23</v>
      </c>
      <c r="GSN6" s="139">
        <f t="shared" si="500"/>
        <v>0</v>
      </c>
      <c r="GSO6" s="139">
        <f t="shared" si="500"/>
        <v>1</v>
      </c>
      <c r="GSP6" s="139">
        <f t="shared" si="500"/>
        <v>2</v>
      </c>
      <c r="GSQ6" s="139">
        <f t="shared" si="500"/>
        <v>3</v>
      </c>
      <c r="GSR6" s="139">
        <f t="shared" si="500"/>
        <v>4</v>
      </c>
      <c r="GSS6" s="139">
        <f t="shared" si="500"/>
        <v>5</v>
      </c>
      <c r="GST6" s="139">
        <f t="shared" si="500"/>
        <v>6</v>
      </c>
      <c r="GSU6" s="139">
        <f t="shared" si="500"/>
        <v>7</v>
      </c>
      <c r="GSV6" s="139">
        <f t="shared" si="500"/>
        <v>8</v>
      </c>
      <c r="GSW6" s="139">
        <f t="shared" si="500"/>
        <v>9</v>
      </c>
      <c r="GSX6" s="139">
        <f t="shared" si="500"/>
        <v>10</v>
      </c>
      <c r="GSY6" s="139">
        <f t="shared" si="500"/>
        <v>11</v>
      </c>
      <c r="GSZ6" s="139">
        <f t="shared" si="500"/>
        <v>12</v>
      </c>
      <c r="GTA6" s="139">
        <f t="shared" si="500"/>
        <v>13</v>
      </c>
      <c r="GTB6" s="139">
        <f t="shared" si="500"/>
        <v>14</v>
      </c>
      <c r="GTC6" s="139">
        <f t="shared" si="500"/>
        <v>15</v>
      </c>
      <c r="GTD6" s="139">
        <f t="shared" si="500"/>
        <v>16</v>
      </c>
      <c r="GTE6" s="139">
        <f t="shared" si="500"/>
        <v>17</v>
      </c>
      <c r="GTF6" s="139">
        <f t="shared" si="500"/>
        <v>18</v>
      </c>
      <c r="GTG6" s="139">
        <f t="shared" si="500"/>
        <v>19</v>
      </c>
      <c r="GTH6" s="139">
        <f t="shared" si="500"/>
        <v>20</v>
      </c>
      <c r="GTI6" s="139">
        <f t="shared" si="500"/>
        <v>21</v>
      </c>
      <c r="GTJ6" s="139">
        <f t="shared" si="500"/>
        <v>22</v>
      </c>
      <c r="GTK6" s="139">
        <f t="shared" si="500"/>
        <v>23</v>
      </c>
      <c r="GTL6" s="139">
        <f t="shared" si="500"/>
        <v>0</v>
      </c>
      <c r="GTM6" s="139">
        <f t="shared" si="500"/>
        <v>1</v>
      </c>
      <c r="GTN6" s="139">
        <f t="shared" si="500"/>
        <v>2</v>
      </c>
      <c r="GTO6" s="139">
        <f t="shared" si="500"/>
        <v>3</v>
      </c>
      <c r="GTP6" s="139">
        <f t="shared" si="500"/>
        <v>4</v>
      </c>
      <c r="GTQ6" s="139">
        <f t="shared" si="500"/>
        <v>5</v>
      </c>
      <c r="GTR6" s="139">
        <f t="shared" si="500"/>
        <v>6</v>
      </c>
      <c r="GTS6" s="139">
        <f t="shared" si="500"/>
        <v>7</v>
      </c>
      <c r="GTT6" s="139">
        <f t="shared" si="500"/>
        <v>8</v>
      </c>
      <c r="GTU6" s="139">
        <f t="shared" si="500"/>
        <v>9</v>
      </c>
      <c r="GTV6" s="139">
        <f t="shared" si="500"/>
        <v>10</v>
      </c>
      <c r="GTW6" s="139">
        <f t="shared" si="500"/>
        <v>11</v>
      </c>
      <c r="GTX6" s="139">
        <f t="shared" si="500"/>
        <v>12</v>
      </c>
      <c r="GTY6" s="139">
        <f t="shared" si="500"/>
        <v>13</v>
      </c>
      <c r="GTZ6" s="139">
        <f t="shared" si="500"/>
        <v>14</v>
      </c>
      <c r="GUA6" s="139">
        <f t="shared" si="500"/>
        <v>15</v>
      </c>
      <c r="GUB6" s="139">
        <f t="shared" ref="GUB6:GWM6" si="501">MATCH(GUB3,ID_TM,0)-1</f>
        <v>16</v>
      </c>
      <c r="GUC6" s="139">
        <f t="shared" si="501"/>
        <v>17</v>
      </c>
      <c r="GUD6" s="139">
        <f t="shared" si="501"/>
        <v>18</v>
      </c>
      <c r="GUE6" s="139">
        <f t="shared" si="501"/>
        <v>19</v>
      </c>
      <c r="GUF6" s="139">
        <f t="shared" si="501"/>
        <v>20</v>
      </c>
      <c r="GUG6" s="139">
        <f t="shared" si="501"/>
        <v>21</v>
      </c>
      <c r="GUH6" s="139">
        <f t="shared" si="501"/>
        <v>22</v>
      </c>
      <c r="GUI6" s="139">
        <f t="shared" si="501"/>
        <v>23</v>
      </c>
      <c r="GUJ6" s="139">
        <f t="shared" si="501"/>
        <v>0</v>
      </c>
      <c r="GUK6" s="139">
        <f t="shared" si="501"/>
        <v>1</v>
      </c>
      <c r="GUL6" s="139">
        <f t="shared" si="501"/>
        <v>2</v>
      </c>
      <c r="GUM6" s="139">
        <f t="shared" si="501"/>
        <v>3</v>
      </c>
      <c r="GUN6" s="139">
        <f t="shared" si="501"/>
        <v>4</v>
      </c>
      <c r="GUO6" s="139">
        <f t="shared" si="501"/>
        <v>5</v>
      </c>
      <c r="GUP6" s="139">
        <f t="shared" si="501"/>
        <v>6</v>
      </c>
      <c r="GUQ6" s="139">
        <f t="shared" si="501"/>
        <v>7</v>
      </c>
      <c r="GUR6" s="139">
        <f t="shared" si="501"/>
        <v>8</v>
      </c>
      <c r="GUS6" s="139">
        <f t="shared" si="501"/>
        <v>9</v>
      </c>
      <c r="GUT6" s="139">
        <f t="shared" si="501"/>
        <v>10</v>
      </c>
      <c r="GUU6" s="139">
        <f t="shared" si="501"/>
        <v>11</v>
      </c>
      <c r="GUV6" s="139">
        <f t="shared" si="501"/>
        <v>12</v>
      </c>
      <c r="GUW6" s="139">
        <f t="shared" si="501"/>
        <v>13</v>
      </c>
      <c r="GUX6" s="139">
        <f t="shared" si="501"/>
        <v>14</v>
      </c>
      <c r="GUY6" s="139">
        <f t="shared" si="501"/>
        <v>15</v>
      </c>
      <c r="GUZ6" s="139">
        <f t="shared" si="501"/>
        <v>16</v>
      </c>
      <c r="GVA6" s="139">
        <f t="shared" si="501"/>
        <v>17</v>
      </c>
      <c r="GVB6" s="139">
        <f t="shared" si="501"/>
        <v>18</v>
      </c>
      <c r="GVC6" s="139">
        <f t="shared" si="501"/>
        <v>19</v>
      </c>
      <c r="GVD6" s="139">
        <f t="shared" si="501"/>
        <v>20</v>
      </c>
      <c r="GVE6" s="139">
        <f t="shared" si="501"/>
        <v>21</v>
      </c>
      <c r="GVF6" s="139">
        <f t="shared" si="501"/>
        <v>22</v>
      </c>
      <c r="GVG6" s="139">
        <f t="shared" si="501"/>
        <v>23</v>
      </c>
      <c r="GVH6" s="139">
        <f t="shared" si="501"/>
        <v>0</v>
      </c>
      <c r="GVI6" s="139">
        <f t="shared" si="501"/>
        <v>1</v>
      </c>
      <c r="GVJ6" s="139">
        <f t="shared" si="501"/>
        <v>2</v>
      </c>
      <c r="GVK6" s="139">
        <f t="shared" si="501"/>
        <v>3</v>
      </c>
      <c r="GVL6" s="139">
        <f t="shared" si="501"/>
        <v>4</v>
      </c>
      <c r="GVM6" s="139">
        <f t="shared" si="501"/>
        <v>5</v>
      </c>
      <c r="GVN6" s="139">
        <f t="shared" si="501"/>
        <v>6</v>
      </c>
      <c r="GVO6" s="139">
        <f t="shared" si="501"/>
        <v>7</v>
      </c>
      <c r="GVP6" s="139">
        <f t="shared" si="501"/>
        <v>8</v>
      </c>
      <c r="GVQ6" s="139">
        <f t="shared" si="501"/>
        <v>9</v>
      </c>
      <c r="GVR6" s="139">
        <f t="shared" si="501"/>
        <v>10</v>
      </c>
      <c r="GVS6" s="139">
        <f t="shared" si="501"/>
        <v>11</v>
      </c>
      <c r="GVT6" s="139">
        <f t="shared" si="501"/>
        <v>12</v>
      </c>
      <c r="GVU6" s="139">
        <f t="shared" si="501"/>
        <v>13</v>
      </c>
      <c r="GVV6" s="139">
        <f t="shared" si="501"/>
        <v>14</v>
      </c>
      <c r="GVW6" s="139">
        <f t="shared" si="501"/>
        <v>15</v>
      </c>
      <c r="GVX6" s="139">
        <f t="shared" si="501"/>
        <v>16</v>
      </c>
      <c r="GVY6" s="139">
        <f t="shared" si="501"/>
        <v>17</v>
      </c>
      <c r="GVZ6" s="139">
        <f t="shared" si="501"/>
        <v>18</v>
      </c>
      <c r="GWA6" s="139">
        <f t="shared" si="501"/>
        <v>19</v>
      </c>
      <c r="GWB6" s="139">
        <f t="shared" si="501"/>
        <v>20</v>
      </c>
      <c r="GWC6" s="139">
        <f t="shared" si="501"/>
        <v>21</v>
      </c>
      <c r="GWD6" s="139">
        <f t="shared" si="501"/>
        <v>22</v>
      </c>
      <c r="GWE6" s="139">
        <f t="shared" si="501"/>
        <v>23</v>
      </c>
      <c r="GWF6" s="139">
        <f t="shared" si="501"/>
        <v>0</v>
      </c>
      <c r="GWG6" s="139">
        <f t="shared" si="501"/>
        <v>1</v>
      </c>
      <c r="GWH6" s="139">
        <f t="shared" si="501"/>
        <v>2</v>
      </c>
      <c r="GWI6" s="139">
        <f t="shared" si="501"/>
        <v>3</v>
      </c>
      <c r="GWJ6" s="139">
        <f t="shared" si="501"/>
        <v>4</v>
      </c>
      <c r="GWK6" s="139">
        <f t="shared" si="501"/>
        <v>5</v>
      </c>
      <c r="GWL6" s="139">
        <f t="shared" si="501"/>
        <v>6</v>
      </c>
      <c r="GWM6" s="139">
        <f t="shared" si="501"/>
        <v>7</v>
      </c>
      <c r="GWN6" s="139">
        <f t="shared" ref="GWN6:GYY6" si="502">MATCH(GWN3,ID_TM,0)-1</f>
        <v>8</v>
      </c>
      <c r="GWO6" s="139">
        <f t="shared" si="502"/>
        <v>9</v>
      </c>
      <c r="GWP6" s="139">
        <f t="shared" si="502"/>
        <v>10</v>
      </c>
      <c r="GWQ6" s="139">
        <f t="shared" si="502"/>
        <v>11</v>
      </c>
      <c r="GWR6" s="139">
        <f t="shared" si="502"/>
        <v>12</v>
      </c>
      <c r="GWS6" s="139">
        <f t="shared" si="502"/>
        <v>13</v>
      </c>
      <c r="GWT6" s="139">
        <f t="shared" si="502"/>
        <v>14</v>
      </c>
      <c r="GWU6" s="139">
        <f t="shared" si="502"/>
        <v>15</v>
      </c>
      <c r="GWV6" s="139">
        <f t="shared" si="502"/>
        <v>16</v>
      </c>
      <c r="GWW6" s="139">
        <f t="shared" si="502"/>
        <v>17</v>
      </c>
      <c r="GWX6" s="139">
        <f t="shared" si="502"/>
        <v>18</v>
      </c>
      <c r="GWY6" s="139">
        <f t="shared" si="502"/>
        <v>19</v>
      </c>
      <c r="GWZ6" s="139">
        <f t="shared" si="502"/>
        <v>20</v>
      </c>
      <c r="GXA6" s="139">
        <f t="shared" si="502"/>
        <v>21</v>
      </c>
      <c r="GXB6" s="139">
        <f t="shared" si="502"/>
        <v>22</v>
      </c>
      <c r="GXC6" s="139">
        <f t="shared" si="502"/>
        <v>23</v>
      </c>
      <c r="GXD6" s="139">
        <f t="shared" si="502"/>
        <v>0</v>
      </c>
      <c r="GXE6" s="139">
        <f t="shared" si="502"/>
        <v>1</v>
      </c>
      <c r="GXF6" s="139">
        <f t="shared" si="502"/>
        <v>2</v>
      </c>
      <c r="GXG6" s="139">
        <f t="shared" si="502"/>
        <v>3</v>
      </c>
      <c r="GXH6" s="139">
        <f t="shared" si="502"/>
        <v>4</v>
      </c>
      <c r="GXI6" s="139">
        <f t="shared" si="502"/>
        <v>5</v>
      </c>
      <c r="GXJ6" s="139">
        <f t="shared" si="502"/>
        <v>6</v>
      </c>
      <c r="GXK6" s="139">
        <f t="shared" si="502"/>
        <v>7</v>
      </c>
      <c r="GXL6" s="139">
        <f t="shared" si="502"/>
        <v>8</v>
      </c>
      <c r="GXM6" s="139">
        <f t="shared" si="502"/>
        <v>9</v>
      </c>
      <c r="GXN6" s="139">
        <f t="shared" si="502"/>
        <v>10</v>
      </c>
      <c r="GXO6" s="139">
        <f t="shared" si="502"/>
        <v>11</v>
      </c>
      <c r="GXP6" s="139">
        <f t="shared" si="502"/>
        <v>12</v>
      </c>
      <c r="GXQ6" s="139">
        <f t="shared" si="502"/>
        <v>13</v>
      </c>
      <c r="GXR6" s="139">
        <f t="shared" si="502"/>
        <v>14</v>
      </c>
      <c r="GXS6" s="139">
        <f t="shared" si="502"/>
        <v>15</v>
      </c>
      <c r="GXT6" s="139">
        <f t="shared" si="502"/>
        <v>16</v>
      </c>
      <c r="GXU6" s="139">
        <f t="shared" si="502"/>
        <v>17</v>
      </c>
      <c r="GXV6" s="139">
        <f t="shared" si="502"/>
        <v>18</v>
      </c>
      <c r="GXW6" s="139">
        <f t="shared" si="502"/>
        <v>19</v>
      </c>
      <c r="GXX6" s="139">
        <f t="shared" si="502"/>
        <v>20</v>
      </c>
      <c r="GXY6" s="139">
        <f t="shared" si="502"/>
        <v>21</v>
      </c>
      <c r="GXZ6" s="139">
        <f t="shared" si="502"/>
        <v>22</v>
      </c>
      <c r="GYA6" s="139">
        <f t="shared" si="502"/>
        <v>23</v>
      </c>
      <c r="GYB6" s="139">
        <f t="shared" si="502"/>
        <v>0</v>
      </c>
      <c r="GYC6" s="139">
        <f t="shared" si="502"/>
        <v>1</v>
      </c>
      <c r="GYD6" s="139">
        <f t="shared" si="502"/>
        <v>2</v>
      </c>
      <c r="GYE6" s="139">
        <f t="shared" si="502"/>
        <v>3</v>
      </c>
      <c r="GYF6" s="139">
        <f t="shared" si="502"/>
        <v>4</v>
      </c>
      <c r="GYG6" s="139">
        <f t="shared" si="502"/>
        <v>5</v>
      </c>
      <c r="GYH6" s="139">
        <f t="shared" si="502"/>
        <v>6</v>
      </c>
      <c r="GYI6" s="139">
        <f t="shared" si="502"/>
        <v>7</v>
      </c>
      <c r="GYJ6" s="139">
        <f t="shared" si="502"/>
        <v>8</v>
      </c>
      <c r="GYK6" s="139">
        <f t="shared" si="502"/>
        <v>9</v>
      </c>
      <c r="GYL6" s="139">
        <f t="shared" si="502"/>
        <v>10</v>
      </c>
      <c r="GYM6" s="139">
        <f t="shared" si="502"/>
        <v>11</v>
      </c>
      <c r="GYN6" s="139">
        <f t="shared" si="502"/>
        <v>12</v>
      </c>
      <c r="GYO6" s="139">
        <f t="shared" si="502"/>
        <v>13</v>
      </c>
      <c r="GYP6" s="139">
        <f t="shared" si="502"/>
        <v>14</v>
      </c>
      <c r="GYQ6" s="139">
        <f t="shared" si="502"/>
        <v>15</v>
      </c>
      <c r="GYR6" s="139">
        <f t="shared" si="502"/>
        <v>16</v>
      </c>
      <c r="GYS6" s="139">
        <f t="shared" si="502"/>
        <v>17</v>
      </c>
      <c r="GYT6" s="139">
        <f t="shared" si="502"/>
        <v>18</v>
      </c>
      <c r="GYU6" s="139">
        <f t="shared" si="502"/>
        <v>19</v>
      </c>
      <c r="GYV6" s="139">
        <f t="shared" si="502"/>
        <v>20</v>
      </c>
      <c r="GYW6" s="139">
        <f t="shared" si="502"/>
        <v>21</v>
      </c>
      <c r="GYX6" s="139">
        <f t="shared" si="502"/>
        <v>22</v>
      </c>
      <c r="GYY6" s="139">
        <f t="shared" si="502"/>
        <v>23</v>
      </c>
      <c r="GYZ6" s="139">
        <f t="shared" ref="GYZ6:HBK6" si="503">MATCH(GYZ3,ID_TM,0)-1</f>
        <v>0</v>
      </c>
      <c r="GZA6" s="139">
        <f t="shared" si="503"/>
        <v>1</v>
      </c>
      <c r="GZB6" s="139">
        <f t="shared" si="503"/>
        <v>2</v>
      </c>
      <c r="GZC6" s="139">
        <f t="shared" si="503"/>
        <v>3</v>
      </c>
      <c r="GZD6" s="139">
        <f t="shared" si="503"/>
        <v>4</v>
      </c>
      <c r="GZE6" s="139">
        <f t="shared" si="503"/>
        <v>5</v>
      </c>
      <c r="GZF6" s="139">
        <f t="shared" si="503"/>
        <v>6</v>
      </c>
      <c r="GZG6" s="139">
        <f t="shared" si="503"/>
        <v>7</v>
      </c>
      <c r="GZH6" s="139">
        <f t="shared" si="503"/>
        <v>8</v>
      </c>
      <c r="GZI6" s="139">
        <f t="shared" si="503"/>
        <v>9</v>
      </c>
      <c r="GZJ6" s="139">
        <f t="shared" si="503"/>
        <v>10</v>
      </c>
      <c r="GZK6" s="139">
        <f t="shared" si="503"/>
        <v>11</v>
      </c>
      <c r="GZL6" s="139">
        <f t="shared" si="503"/>
        <v>12</v>
      </c>
      <c r="GZM6" s="139">
        <f t="shared" si="503"/>
        <v>13</v>
      </c>
      <c r="GZN6" s="139">
        <f t="shared" si="503"/>
        <v>14</v>
      </c>
      <c r="GZO6" s="139">
        <f t="shared" si="503"/>
        <v>15</v>
      </c>
      <c r="GZP6" s="139">
        <f t="shared" si="503"/>
        <v>16</v>
      </c>
      <c r="GZQ6" s="139">
        <f t="shared" si="503"/>
        <v>17</v>
      </c>
      <c r="GZR6" s="139">
        <f t="shared" si="503"/>
        <v>18</v>
      </c>
      <c r="GZS6" s="139">
        <f t="shared" si="503"/>
        <v>19</v>
      </c>
      <c r="GZT6" s="139">
        <f t="shared" si="503"/>
        <v>20</v>
      </c>
      <c r="GZU6" s="139">
        <f t="shared" si="503"/>
        <v>21</v>
      </c>
      <c r="GZV6" s="139">
        <f t="shared" si="503"/>
        <v>22</v>
      </c>
      <c r="GZW6" s="139">
        <f t="shared" si="503"/>
        <v>23</v>
      </c>
      <c r="GZX6" s="139">
        <f t="shared" si="503"/>
        <v>0</v>
      </c>
      <c r="GZY6" s="139">
        <f t="shared" si="503"/>
        <v>1</v>
      </c>
      <c r="GZZ6" s="139">
        <f t="shared" si="503"/>
        <v>2</v>
      </c>
      <c r="HAA6" s="139">
        <f t="shared" si="503"/>
        <v>3</v>
      </c>
      <c r="HAB6" s="139">
        <f t="shared" si="503"/>
        <v>4</v>
      </c>
      <c r="HAC6" s="139">
        <f t="shared" si="503"/>
        <v>5</v>
      </c>
      <c r="HAD6" s="139">
        <f t="shared" si="503"/>
        <v>6</v>
      </c>
      <c r="HAE6" s="139">
        <f t="shared" si="503"/>
        <v>7</v>
      </c>
      <c r="HAF6" s="139">
        <f t="shared" si="503"/>
        <v>8</v>
      </c>
      <c r="HAG6" s="139">
        <f t="shared" si="503"/>
        <v>9</v>
      </c>
      <c r="HAH6" s="139">
        <f t="shared" si="503"/>
        <v>10</v>
      </c>
      <c r="HAI6" s="139">
        <f t="shared" si="503"/>
        <v>11</v>
      </c>
      <c r="HAJ6" s="139">
        <f t="shared" si="503"/>
        <v>12</v>
      </c>
      <c r="HAK6" s="139">
        <f t="shared" si="503"/>
        <v>13</v>
      </c>
      <c r="HAL6" s="139">
        <f t="shared" si="503"/>
        <v>14</v>
      </c>
      <c r="HAM6" s="139">
        <f t="shared" si="503"/>
        <v>15</v>
      </c>
      <c r="HAN6" s="139">
        <f t="shared" si="503"/>
        <v>16</v>
      </c>
      <c r="HAO6" s="139">
        <f t="shared" si="503"/>
        <v>17</v>
      </c>
      <c r="HAP6" s="139">
        <f t="shared" si="503"/>
        <v>18</v>
      </c>
      <c r="HAQ6" s="139">
        <f t="shared" si="503"/>
        <v>19</v>
      </c>
      <c r="HAR6" s="139">
        <f t="shared" si="503"/>
        <v>20</v>
      </c>
      <c r="HAS6" s="139">
        <f t="shared" si="503"/>
        <v>21</v>
      </c>
      <c r="HAT6" s="139">
        <f t="shared" si="503"/>
        <v>22</v>
      </c>
      <c r="HAU6" s="139">
        <f t="shared" si="503"/>
        <v>23</v>
      </c>
      <c r="HAV6" s="139">
        <f t="shared" si="503"/>
        <v>0</v>
      </c>
      <c r="HAW6" s="139">
        <f t="shared" si="503"/>
        <v>1</v>
      </c>
      <c r="HAX6" s="139">
        <f t="shared" si="503"/>
        <v>2</v>
      </c>
      <c r="HAY6" s="139">
        <f t="shared" si="503"/>
        <v>3</v>
      </c>
      <c r="HAZ6" s="139">
        <f t="shared" si="503"/>
        <v>4</v>
      </c>
      <c r="HBA6" s="139">
        <f t="shared" si="503"/>
        <v>5</v>
      </c>
      <c r="HBB6" s="139">
        <f t="shared" si="503"/>
        <v>6</v>
      </c>
      <c r="HBC6" s="139">
        <f t="shared" si="503"/>
        <v>7</v>
      </c>
      <c r="HBD6" s="139">
        <f t="shared" si="503"/>
        <v>8</v>
      </c>
      <c r="HBE6" s="139">
        <f t="shared" si="503"/>
        <v>9</v>
      </c>
      <c r="HBF6" s="139">
        <f t="shared" si="503"/>
        <v>10</v>
      </c>
      <c r="HBG6" s="139">
        <f t="shared" si="503"/>
        <v>11</v>
      </c>
      <c r="HBH6" s="139">
        <f t="shared" si="503"/>
        <v>12</v>
      </c>
      <c r="HBI6" s="139">
        <f t="shared" si="503"/>
        <v>13</v>
      </c>
      <c r="HBJ6" s="139">
        <f t="shared" si="503"/>
        <v>14</v>
      </c>
      <c r="HBK6" s="139">
        <f t="shared" si="503"/>
        <v>15</v>
      </c>
      <c r="HBL6" s="139">
        <f t="shared" ref="HBL6:HDW6" si="504">MATCH(HBL3,ID_TM,0)-1</f>
        <v>16</v>
      </c>
      <c r="HBM6" s="139">
        <f t="shared" si="504"/>
        <v>17</v>
      </c>
      <c r="HBN6" s="139">
        <f t="shared" si="504"/>
        <v>18</v>
      </c>
      <c r="HBO6" s="139">
        <f t="shared" si="504"/>
        <v>19</v>
      </c>
      <c r="HBP6" s="139">
        <f t="shared" si="504"/>
        <v>20</v>
      </c>
      <c r="HBQ6" s="139">
        <f t="shared" si="504"/>
        <v>21</v>
      </c>
      <c r="HBR6" s="139">
        <f t="shared" si="504"/>
        <v>22</v>
      </c>
      <c r="HBS6" s="139">
        <f t="shared" si="504"/>
        <v>23</v>
      </c>
      <c r="HBT6" s="139">
        <f t="shared" si="504"/>
        <v>0</v>
      </c>
      <c r="HBU6" s="139">
        <f t="shared" si="504"/>
        <v>1</v>
      </c>
      <c r="HBV6" s="139">
        <f t="shared" si="504"/>
        <v>2</v>
      </c>
      <c r="HBW6" s="139">
        <f t="shared" si="504"/>
        <v>3</v>
      </c>
      <c r="HBX6" s="139">
        <f t="shared" si="504"/>
        <v>4</v>
      </c>
      <c r="HBY6" s="139">
        <f t="shared" si="504"/>
        <v>5</v>
      </c>
      <c r="HBZ6" s="139">
        <f t="shared" si="504"/>
        <v>6</v>
      </c>
      <c r="HCA6" s="139">
        <f t="shared" si="504"/>
        <v>7</v>
      </c>
      <c r="HCB6" s="139">
        <f t="shared" si="504"/>
        <v>8</v>
      </c>
      <c r="HCC6" s="139">
        <f t="shared" si="504"/>
        <v>9</v>
      </c>
      <c r="HCD6" s="139">
        <f t="shared" si="504"/>
        <v>10</v>
      </c>
      <c r="HCE6" s="139">
        <f t="shared" si="504"/>
        <v>11</v>
      </c>
      <c r="HCF6" s="139">
        <f t="shared" si="504"/>
        <v>12</v>
      </c>
      <c r="HCG6" s="139">
        <f t="shared" si="504"/>
        <v>13</v>
      </c>
      <c r="HCH6" s="139">
        <f t="shared" si="504"/>
        <v>14</v>
      </c>
      <c r="HCI6" s="139">
        <f t="shared" si="504"/>
        <v>15</v>
      </c>
      <c r="HCJ6" s="139">
        <f t="shared" si="504"/>
        <v>16</v>
      </c>
      <c r="HCK6" s="139">
        <f t="shared" si="504"/>
        <v>17</v>
      </c>
      <c r="HCL6" s="139">
        <f t="shared" si="504"/>
        <v>18</v>
      </c>
      <c r="HCM6" s="139">
        <f t="shared" si="504"/>
        <v>19</v>
      </c>
      <c r="HCN6" s="139">
        <f t="shared" si="504"/>
        <v>20</v>
      </c>
      <c r="HCO6" s="139">
        <f t="shared" si="504"/>
        <v>21</v>
      </c>
      <c r="HCP6" s="139">
        <f t="shared" si="504"/>
        <v>22</v>
      </c>
      <c r="HCQ6" s="139">
        <f t="shared" si="504"/>
        <v>23</v>
      </c>
      <c r="HCR6" s="139">
        <f t="shared" si="504"/>
        <v>0</v>
      </c>
      <c r="HCS6" s="139">
        <f t="shared" si="504"/>
        <v>1</v>
      </c>
      <c r="HCT6" s="139">
        <f t="shared" si="504"/>
        <v>2</v>
      </c>
      <c r="HCU6" s="139">
        <f t="shared" si="504"/>
        <v>3</v>
      </c>
      <c r="HCV6" s="139">
        <f t="shared" si="504"/>
        <v>4</v>
      </c>
      <c r="HCW6" s="139">
        <f t="shared" si="504"/>
        <v>5</v>
      </c>
      <c r="HCX6" s="139">
        <f t="shared" si="504"/>
        <v>6</v>
      </c>
      <c r="HCY6" s="139">
        <f t="shared" si="504"/>
        <v>7</v>
      </c>
      <c r="HCZ6" s="139">
        <f t="shared" si="504"/>
        <v>8</v>
      </c>
      <c r="HDA6" s="139">
        <f t="shared" si="504"/>
        <v>9</v>
      </c>
      <c r="HDB6" s="139">
        <f t="shared" si="504"/>
        <v>10</v>
      </c>
      <c r="HDC6" s="139">
        <f t="shared" si="504"/>
        <v>11</v>
      </c>
      <c r="HDD6" s="139">
        <f t="shared" si="504"/>
        <v>12</v>
      </c>
      <c r="HDE6" s="139">
        <f t="shared" si="504"/>
        <v>13</v>
      </c>
      <c r="HDF6" s="139">
        <f t="shared" si="504"/>
        <v>14</v>
      </c>
      <c r="HDG6" s="139">
        <f t="shared" si="504"/>
        <v>15</v>
      </c>
      <c r="HDH6" s="139">
        <f t="shared" si="504"/>
        <v>16</v>
      </c>
      <c r="HDI6" s="139">
        <f t="shared" si="504"/>
        <v>17</v>
      </c>
      <c r="HDJ6" s="139">
        <f t="shared" si="504"/>
        <v>18</v>
      </c>
      <c r="HDK6" s="139">
        <f t="shared" si="504"/>
        <v>19</v>
      </c>
      <c r="HDL6" s="139">
        <f t="shared" si="504"/>
        <v>20</v>
      </c>
      <c r="HDM6" s="139">
        <f t="shared" si="504"/>
        <v>21</v>
      </c>
      <c r="HDN6" s="139">
        <f t="shared" si="504"/>
        <v>22</v>
      </c>
      <c r="HDO6" s="139">
        <f t="shared" si="504"/>
        <v>23</v>
      </c>
      <c r="HDP6" s="139">
        <f t="shared" si="504"/>
        <v>0</v>
      </c>
      <c r="HDQ6" s="139">
        <f t="shared" si="504"/>
        <v>1</v>
      </c>
      <c r="HDR6" s="139">
        <f t="shared" si="504"/>
        <v>2</v>
      </c>
      <c r="HDS6" s="139">
        <f t="shared" si="504"/>
        <v>3</v>
      </c>
      <c r="HDT6" s="139">
        <f t="shared" si="504"/>
        <v>4</v>
      </c>
      <c r="HDU6" s="139">
        <f t="shared" si="504"/>
        <v>5</v>
      </c>
      <c r="HDV6" s="139">
        <f t="shared" si="504"/>
        <v>6</v>
      </c>
      <c r="HDW6" s="139">
        <f t="shared" si="504"/>
        <v>7</v>
      </c>
      <c r="HDX6" s="139">
        <f t="shared" ref="HDX6:HGI6" si="505">MATCH(HDX3,ID_TM,0)-1</f>
        <v>8</v>
      </c>
      <c r="HDY6" s="139">
        <f t="shared" si="505"/>
        <v>9</v>
      </c>
      <c r="HDZ6" s="139">
        <f t="shared" si="505"/>
        <v>10</v>
      </c>
      <c r="HEA6" s="139">
        <f t="shared" si="505"/>
        <v>11</v>
      </c>
      <c r="HEB6" s="139">
        <f t="shared" si="505"/>
        <v>12</v>
      </c>
      <c r="HEC6" s="139">
        <f t="shared" si="505"/>
        <v>13</v>
      </c>
      <c r="HED6" s="139">
        <f t="shared" si="505"/>
        <v>14</v>
      </c>
      <c r="HEE6" s="139">
        <f t="shared" si="505"/>
        <v>15</v>
      </c>
      <c r="HEF6" s="139">
        <f t="shared" si="505"/>
        <v>16</v>
      </c>
      <c r="HEG6" s="139">
        <f t="shared" si="505"/>
        <v>17</v>
      </c>
      <c r="HEH6" s="139">
        <f t="shared" si="505"/>
        <v>18</v>
      </c>
      <c r="HEI6" s="139">
        <f t="shared" si="505"/>
        <v>19</v>
      </c>
      <c r="HEJ6" s="139">
        <f t="shared" si="505"/>
        <v>20</v>
      </c>
      <c r="HEK6" s="139">
        <f t="shared" si="505"/>
        <v>21</v>
      </c>
      <c r="HEL6" s="139">
        <f t="shared" si="505"/>
        <v>22</v>
      </c>
      <c r="HEM6" s="139">
        <f t="shared" si="505"/>
        <v>23</v>
      </c>
      <c r="HEN6" s="139">
        <f t="shared" si="505"/>
        <v>0</v>
      </c>
      <c r="HEO6" s="139">
        <f t="shared" si="505"/>
        <v>1</v>
      </c>
      <c r="HEP6" s="139">
        <f t="shared" si="505"/>
        <v>2</v>
      </c>
      <c r="HEQ6" s="139">
        <f t="shared" si="505"/>
        <v>3</v>
      </c>
      <c r="HER6" s="139">
        <f t="shared" si="505"/>
        <v>4</v>
      </c>
      <c r="HES6" s="139">
        <f t="shared" si="505"/>
        <v>5</v>
      </c>
      <c r="HET6" s="139">
        <f t="shared" si="505"/>
        <v>6</v>
      </c>
      <c r="HEU6" s="139">
        <f t="shared" si="505"/>
        <v>7</v>
      </c>
      <c r="HEV6" s="139">
        <f t="shared" si="505"/>
        <v>8</v>
      </c>
      <c r="HEW6" s="139">
        <f t="shared" si="505"/>
        <v>9</v>
      </c>
      <c r="HEX6" s="139">
        <f t="shared" si="505"/>
        <v>10</v>
      </c>
      <c r="HEY6" s="139">
        <f t="shared" si="505"/>
        <v>11</v>
      </c>
      <c r="HEZ6" s="139">
        <f t="shared" si="505"/>
        <v>12</v>
      </c>
      <c r="HFA6" s="139">
        <f t="shared" si="505"/>
        <v>13</v>
      </c>
      <c r="HFB6" s="139">
        <f t="shared" si="505"/>
        <v>14</v>
      </c>
      <c r="HFC6" s="139">
        <f t="shared" si="505"/>
        <v>15</v>
      </c>
      <c r="HFD6" s="139">
        <f t="shared" si="505"/>
        <v>16</v>
      </c>
      <c r="HFE6" s="139">
        <f t="shared" si="505"/>
        <v>17</v>
      </c>
      <c r="HFF6" s="139">
        <f t="shared" si="505"/>
        <v>18</v>
      </c>
      <c r="HFG6" s="139">
        <f t="shared" si="505"/>
        <v>19</v>
      </c>
      <c r="HFH6" s="139">
        <f t="shared" si="505"/>
        <v>20</v>
      </c>
      <c r="HFI6" s="139">
        <f t="shared" si="505"/>
        <v>21</v>
      </c>
      <c r="HFJ6" s="139">
        <f t="shared" si="505"/>
        <v>22</v>
      </c>
      <c r="HFK6" s="139">
        <f t="shared" si="505"/>
        <v>23</v>
      </c>
      <c r="HFL6" s="139">
        <f t="shared" si="505"/>
        <v>0</v>
      </c>
      <c r="HFM6" s="139">
        <f t="shared" si="505"/>
        <v>1</v>
      </c>
      <c r="HFN6" s="139">
        <f t="shared" si="505"/>
        <v>2</v>
      </c>
      <c r="HFO6" s="139">
        <f t="shared" si="505"/>
        <v>3</v>
      </c>
      <c r="HFP6" s="139">
        <f t="shared" si="505"/>
        <v>4</v>
      </c>
      <c r="HFQ6" s="139">
        <f t="shared" si="505"/>
        <v>5</v>
      </c>
      <c r="HFR6" s="139">
        <f t="shared" si="505"/>
        <v>6</v>
      </c>
      <c r="HFS6" s="139">
        <f t="shared" si="505"/>
        <v>7</v>
      </c>
      <c r="HFT6" s="139">
        <f t="shared" si="505"/>
        <v>8</v>
      </c>
      <c r="HFU6" s="139">
        <f t="shared" si="505"/>
        <v>9</v>
      </c>
      <c r="HFV6" s="139">
        <f t="shared" si="505"/>
        <v>10</v>
      </c>
      <c r="HFW6" s="139">
        <f t="shared" si="505"/>
        <v>11</v>
      </c>
      <c r="HFX6" s="139">
        <f t="shared" si="505"/>
        <v>12</v>
      </c>
      <c r="HFY6" s="139">
        <f t="shared" si="505"/>
        <v>13</v>
      </c>
      <c r="HFZ6" s="139">
        <f t="shared" si="505"/>
        <v>14</v>
      </c>
      <c r="HGA6" s="139">
        <f t="shared" si="505"/>
        <v>15</v>
      </c>
      <c r="HGB6" s="139">
        <f t="shared" si="505"/>
        <v>16</v>
      </c>
      <c r="HGC6" s="139">
        <f t="shared" si="505"/>
        <v>17</v>
      </c>
      <c r="HGD6" s="139">
        <f t="shared" si="505"/>
        <v>18</v>
      </c>
      <c r="HGE6" s="139">
        <f t="shared" si="505"/>
        <v>19</v>
      </c>
      <c r="HGF6" s="139">
        <f t="shared" si="505"/>
        <v>20</v>
      </c>
      <c r="HGG6" s="139">
        <f t="shared" si="505"/>
        <v>21</v>
      </c>
      <c r="HGH6" s="139">
        <f t="shared" si="505"/>
        <v>22</v>
      </c>
      <c r="HGI6" s="139">
        <f t="shared" si="505"/>
        <v>23</v>
      </c>
      <c r="HGJ6" s="139">
        <f t="shared" ref="HGJ6:HIU6" si="506">MATCH(HGJ3,ID_TM,0)-1</f>
        <v>0</v>
      </c>
      <c r="HGK6" s="139">
        <f t="shared" si="506"/>
        <v>1</v>
      </c>
      <c r="HGL6" s="139">
        <f t="shared" si="506"/>
        <v>2</v>
      </c>
      <c r="HGM6" s="139">
        <f t="shared" si="506"/>
        <v>3</v>
      </c>
      <c r="HGN6" s="139">
        <f t="shared" si="506"/>
        <v>4</v>
      </c>
      <c r="HGO6" s="139">
        <f t="shared" si="506"/>
        <v>5</v>
      </c>
      <c r="HGP6" s="139">
        <f t="shared" si="506"/>
        <v>6</v>
      </c>
      <c r="HGQ6" s="139">
        <f t="shared" si="506"/>
        <v>7</v>
      </c>
      <c r="HGR6" s="139">
        <f t="shared" si="506"/>
        <v>8</v>
      </c>
      <c r="HGS6" s="139">
        <f t="shared" si="506"/>
        <v>9</v>
      </c>
      <c r="HGT6" s="139">
        <f t="shared" si="506"/>
        <v>10</v>
      </c>
      <c r="HGU6" s="139">
        <f t="shared" si="506"/>
        <v>11</v>
      </c>
      <c r="HGV6" s="139">
        <f t="shared" si="506"/>
        <v>12</v>
      </c>
      <c r="HGW6" s="139">
        <f t="shared" si="506"/>
        <v>13</v>
      </c>
      <c r="HGX6" s="139">
        <f t="shared" si="506"/>
        <v>14</v>
      </c>
      <c r="HGY6" s="139">
        <f t="shared" si="506"/>
        <v>15</v>
      </c>
      <c r="HGZ6" s="139">
        <f t="shared" si="506"/>
        <v>16</v>
      </c>
      <c r="HHA6" s="139">
        <f t="shared" si="506"/>
        <v>17</v>
      </c>
      <c r="HHB6" s="139">
        <f t="shared" si="506"/>
        <v>18</v>
      </c>
      <c r="HHC6" s="139">
        <f t="shared" si="506"/>
        <v>19</v>
      </c>
      <c r="HHD6" s="139">
        <f t="shared" si="506"/>
        <v>20</v>
      </c>
      <c r="HHE6" s="139">
        <f t="shared" si="506"/>
        <v>21</v>
      </c>
      <c r="HHF6" s="139">
        <f t="shared" si="506"/>
        <v>22</v>
      </c>
      <c r="HHG6" s="139">
        <f t="shared" si="506"/>
        <v>23</v>
      </c>
      <c r="HHH6" s="139">
        <f t="shared" si="506"/>
        <v>0</v>
      </c>
      <c r="HHI6" s="139">
        <f t="shared" si="506"/>
        <v>1</v>
      </c>
      <c r="HHJ6" s="139">
        <f t="shared" si="506"/>
        <v>2</v>
      </c>
      <c r="HHK6" s="139">
        <f t="shared" si="506"/>
        <v>3</v>
      </c>
      <c r="HHL6" s="139">
        <f t="shared" si="506"/>
        <v>4</v>
      </c>
      <c r="HHM6" s="139">
        <f t="shared" si="506"/>
        <v>5</v>
      </c>
      <c r="HHN6" s="139">
        <f t="shared" si="506"/>
        <v>6</v>
      </c>
      <c r="HHO6" s="139">
        <f t="shared" si="506"/>
        <v>7</v>
      </c>
      <c r="HHP6" s="139">
        <f t="shared" si="506"/>
        <v>8</v>
      </c>
      <c r="HHQ6" s="139">
        <f t="shared" si="506"/>
        <v>9</v>
      </c>
      <c r="HHR6" s="139">
        <f t="shared" si="506"/>
        <v>10</v>
      </c>
      <c r="HHS6" s="139">
        <f t="shared" si="506"/>
        <v>11</v>
      </c>
      <c r="HHT6" s="139">
        <f t="shared" si="506"/>
        <v>12</v>
      </c>
      <c r="HHU6" s="139">
        <f t="shared" si="506"/>
        <v>13</v>
      </c>
      <c r="HHV6" s="139">
        <f t="shared" si="506"/>
        <v>14</v>
      </c>
      <c r="HHW6" s="139">
        <f t="shared" si="506"/>
        <v>15</v>
      </c>
      <c r="HHX6" s="139">
        <f t="shared" si="506"/>
        <v>16</v>
      </c>
      <c r="HHY6" s="139">
        <f t="shared" si="506"/>
        <v>17</v>
      </c>
      <c r="HHZ6" s="139">
        <f t="shared" si="506"/>
        <v>18</v>
      </c>
      <c r="HIA6" s="139">
        <f t="shared" si="506"/>
        <v>19</v>
      </c>
      <c r="HIB6" s="139">
        <f t="shared" si="506"/>
        <v>20</v>
      </c>
      <c r="HIC6" s="139">
        <f t="shared" si="506"/>
        <v>21</v>
      </c>
      <c r="HID6" s="139">
        <f t="shared" si="506"/>
        <v>22</v>
      </c>
      <c r="HIE6" s="139">
        <f t="shared" si="506"/>
        <v>23</v>
      </c>
      <c r="HIF6" s="139">
        <f t="shared" si="506"/>
        <v>0</v>
      </c>
      <c r="HIG6" s="139">
        <f t="shared" si="506"/>
        <v>1</v>
      </c>
      <c r="HIH6" s="139">
        <f t="shared" si="506"/>
        <v>2</v>
      </c>
      <c r="HII6" s="139">
        <f t="shared" si="506"/>
        <v>3</v>
      </c>
      <c r="HIJ6" s="139">
        <f t="shared" si="506"/>
        <v>4</v>
      </c>
      <c r="HIK6" s="139">
        <f t="shared" si="506"/>
        <v>5</v>
      </c>
      <c r="HIL6" s="139">
        <f t="shared" si="506"/>
        <v>6</v>
      </c>
      <c r="HIM6" s="139">
        <f t="shared" si="506"/>
        <v>7</v>
      </c>
      <c r="HIN6" s="139">
        <f t="shared" si="506"/>
        <v>8</v>
      </c>
      <c r="HIO6" s="139">
        <f t="shared" si="506"/>
        <v>9</v>
      </c>
      <c r="HIP6" s="139">
        <f t="shared" si="506"/>
        <v>10</v>
      </c>
      <c r="HIQ6" s="139">
        <f t="shared" si="506"/>
        <v>11</v>
      </c>
      <c r="HIR6" s="139">
        <f t="shared" si="506"/>
        <v>12</v>
      </c>
      <c r="HIS6" s="139">
        <f t="shared" si="506"/>
        <v>13</v>
      </c>
      <c r="HIT6" s="139">
        <f t="shared" si="506"/>
        <v>14</v>
      </c>
      <c r="HIU6" s="139">
        <f t="shared" si="506"/>
        <v>15</v>
      </c>
      <c r="HIV6" s="139">
        <f t="shared" ref="HIV6:HLG6" si="507">MATCH(HIV3,ID_TM,0)-1</f>
        <v>16</v>
      </c>
      <c r="HIW6" s="139">
        <f t="shared" si="507"/>
        <v>17</v>
      </c>
      <c r="HIX6" s="139">
        <f t="shared" si="507"/>
        <v>18</v>
      </c>
      <c r="HIY6" s="139">
        <f t="shared" si="507"/>
        <v>19</v>
      </c>
      <c r="HIZ6" s="139">
        <f t="shared" si="507"/>
        <v>20</v>
      </c>
      <c r="HJA6" s="139">
        <f t="shared" si="507"/>
        <v>21</v>
      </c>
      <c r="HJB6" s="139">
        <f t="shared" si="507"/>
        <v>22</v>
      </c>
      <c r="HJC6" s="139">
        <f t="shared" si="507"/>
        <v>23</v>
      </c>
      <c r="HJD6" s="139">
        <f t="shared" si="507"/>
        <v>0</v>
      </c>
      <c r="HJE6" s="139">
        <f t="shared" si="507"/>
        <v>1</v>
      </c>
      <c r="HJF6" s="139">
        <f t="shared" si="507"/>
        <v>2</v>
      </c>
      <c r="HJG6" s="139">
        <f t="shared" si="507"/>
        <v>3</v>
      </c>
      <c r="HJH6" s="139">
        <f t="shared" si="507"/>
        <v>4</v>
      </c>
      <c r="HJI6" s="139">
        <f t="shared" si="507"/>
        <v>5</v>
      </c>
      <c r="HJJ6" s="139">
        <f t="shared" si="507"/>
        <v>6</v>
      </c>
      <c r="HJK6" s="139">
        <f t="shared" si="507"/>
        <v>7</v>
      </c>
      <c r="HJL6" s="139">
        <f t="shared" si="507"/>
        <v>8</v>
      </c>
      <c r="HJM6" s="139">
        <f t="shared" si="507"/>
        <v>9</v>
      </c>
      <c r="HJN6" s="139">
        <f t="shared" si="507"/>
        <v>10</v>
      </c>
      <c r="HJO6" s="139">
        <f t="shared" si="507"/>
        <v>11</v>
      </c>
      <c r="HJP6" s="139">
        <f t="shared" si="507"/>
        <v>12</v>
      </c>
      <c r="HJQ6" s="139">
        <f t="shared" si="507"/>
        <v>13</v>
      </c>
      <c r="HJR6" s="139">
        <f t="shared" si="507"/>
        <v>14</v>
      </c>
      <c r="HJS6" s="139">
        <f t="shared" si="507"/>
        <v>15</v>
      </c>
      <c r="HJT6" s="139">
        <f t="shared" si="507"/>
        <v>16</v>
      </c>
      <c r="HJU6" s="139">
        <f t="shared" si="507"/>
        <v>17</v>
      </c>
      <c r="HJV6" s="139">
        <f t="shared" si="507"/>
        <v>18</v>
      </c>
      <c r="HJW6" s="139">
        <f t="shared" si="507"/>
        <v>19</v>
      </c>
      <c r="HJX6" s="139">
        <f t="shared" si="507"/>
        <v>20</v>
      </c>
      <c r="HJY6" s="139">
        <f t="shared" si="507"/>
        <v>21</v>
      </c>
      <c r="HJZ6" s="139">
        <f t="shared" si="507"/>
        <v>22</v>
      </c>
      <c r="HKA6" s="139">
        <f t="shared" si="507"/>
        <v>23</v>
      </c>
      <c r="HKB6" s="139">
        <f t="shared" si="507"/>
        <v>0</v>
      </c>
      <c r="HKC6" s="139">
        <f t="shared" si="507"/>
        <v>1</v>
      </c>
      <c r="HKD6" s="139">
        <f t="shared" si="507"/>
        <v>2</v>
      </c>
      <c r="HKE6" s="139">
        <f t="shared" si="507"/>
        <v>3</v>
      </c>
      <c r="HKF6" s="139">
        <f t="shared" si="507"/>
        <v>4</v>
      </c>
      <c r="HKG6" s="139">
        <f t="shared" si="507"/>
        <v>5</v>
      </c>
      <c r="HKH6" s="139">
        <f t="shared" si="507"/>
        <v>6</v>
      </c>
      <c r="HKI6" s="139">
        <f t="shared" si="507"/>
        <v>7</v>
      </c>
      <c r="HKJ6" s="139">
        <f t="shared" si="507"/>
        <v>8</v>
      </c>
      <c r="HKK6" s="139">
        <f t="shared" si="507"/>
        <v>9</v>
      </c>
      <c r="HKL6" s="139">
        <f t="shared" si="507"/>
        <v>10</v>
      </c>
      <c r="HKM6" s="139">
        <f t="shared" si="507"/>
        <v>11</v>
      </c>
      <c r="HKN6" s="139">
        <f t="shared" si="507"/>
        <v>12</v>
      </c>
      <c r="HKO6" s="139">
        <f t="shared" si="507"/>
        <v>13</v>
      </c>
      <c r="HKP6" s="139">
        <f t="shared" si="507"/>
        <v>14</v>
      </c>
      <c r="HKQ6" s="139">
        <f t="shared" si="507"/>
        <v>15</v>
      </c>
      <c r="HKR6" s="139">
        <f t="shared" si="507"/>
        <v>16</v>
      </c>
      <c r="HKS6" s="139">
        <f t="shared" si="507"/>
        <v>17</v>
      </c>
      <c r="HKT6" s="139">
        <f t="shared" si="507"/>
        <v>18</v>
      </c>
      <c r="HKU6" s="139">
        <f t="shared" si="507"/>
        <v>19</v>
      </c>
      <c r="HKV6" s="139">
        <f t="shared" si="507"/>
        <v>20</v>
      </c>
      <c r="HKW6" s="139">
        <f t="shared" si="507"/>
        <v>21</v>
      </c>
      <c r="HKX6" s="139">
        <f t="shared" si="507"/>
        <v>22</v>
      </c>
      <c r="HKY6" s="139">
        <f t="shared" si="507"/>
        <v>23</v>
      </c>
      <c r="HKZ6" s="139">
        <f t="shared" si="507"/>
        <v>0</v>
      </c>
      <c r="HLA6" s="139">
        <f t="shared" si="507"/>
        <v>1</v>
      </c>
      <c r="HLB6" s="139">
        <f t="shared" si="507"/>
        <v>2</v>
      </c>
      <c r="HLC6" s="139">
        <f t="shared" si="507"/>
        <v>3</v>
      </c>
      <c r="HLD6" s="139">
        <f t="shared" si="507"/>
        <v>4</v>
      </c>
      <c r="HLE6" s="139">
        <f t="shared" si="507"/>
        <v>5</v>
      </c>
      <c r="HLF6" s="139">
        <f t="shared" si="507"/>
        <v>6</v>
      </c>
      <c r="HLG6" s="139">
        <f t="shared" si="507"/>
        <v>7</v>
      </c>
      <c r="HLH6" s="139">
        <f t="shared" ref="HLH6:HNS6" si="508">MATCH(HLH3,ID_TM,0)-1</f>
        <v>8</v>
      </c>
      <c r="HLI6" s="139">
        <f t="shared" si="508"/>
        <v>9</v>
      </c>
      <c r="HLJ6" s="139">
        <f t="shared" si="508"/>
        <v>10</v>
      </c>
      <c r="HLK6" s="139">
        <f t="shared" si="508"/>
        <v>11</v>
      </c>
      <c r="HLL6" s="139">
        <f t="shared" si="508"/>
        <v>12</v>
      </c>
      <c r="HLM6" s="139">
        <f t="shared" si="508"/>
        <v>13</v>
      </c>
      <c r="HLN6" s="139">
        <f t="shared" si="508"/>
        <v>14</v>
      </c>
      <c r="HLO6" s="139">
        <f t="shared" si="508"/>
        <v>15</v>
      </c>
      <c r="HLP6" s="139">
        <f t="shared" si="508"/>
        <v>16</v>
      </c>
      <c r="HLQ6" s="139">
        <f t="shared" si="508"/>
        <v>17</v>
      </c>
      <c r="HLR6" s="139">
        <f t="shared" si="508"/>
        <v>18</v>
      </c>
      <c r="HLS6" s="139">
        <f t="shared" si="508"/>
        <v>19</v>
      </c>
      <c r="HLT6" s="139">
        <f t="shared" si="508"/>
        <v>20</v>
      </c>
      <c r="HLU6" s="139">
        <f t="shared" si="508"/>
        <v>21</v>
      </c>
      <c r="HLV6" s="139">
        <f t="shared" si="508"/>
        <v>22</v>
      </c>
      <c r="HLW6" s="139">
        <f t="shared" si="508"/>
        <v>23</v>
      </c>
      <c r="HLX6" s="139">
        <f t="shared" si="508"/>
        <v>0</v>
      </c>
      <c r="HLY6" s="139">
        <f t="shared" si="508"/>
        <v>1</v>
      </c>
      <c r="HLZ6" s="139">
        <f t="shared" si="508"/>
        <v>2</v>
      </c>
      <c r="HMA6" s="139">
        <f t="shared" si="508"/>
        <v>3</v>
      </c>
      <c r="HMB6" s="139">
        <f t="shared" si="508"/>
        <v>4</v>
      </c>
      <c r="HMC6" s="139">
        <f t="shared" si="508"/>
        <v>5</v>
      </c>
      <c r="HMD6" s="139">
        <f t="shared" si="508"/>
        <v>6</v>
      </c>
      <c r="HME6" s="139">
        <f t="shared" si="508"/>
        <v>7</v>
      </c>
      <c r="HMF6" s="139">
        <f t="shared" si="508"/>
        <v>8</v>
      </c>
      <c r="HMG6" s="139">
        <f t="shared" si="508"/>
        <v>9</v>
      </c>
      <c r="HMH6" s="139">
        <f t="shared" si="508"/>
        <v>10</v>
      </c>
      <c r="HMI6" s="139">
        <f t="shared" si="508"/>
        <v>11</v>
      </c>
      <c r="HMJ6" s="139">
        <f t="shared" si="508"/>
        <v>12</v>
      </c>
      <c r="HMK6" s="139">
        <f t="shared" si="508"/>
        <v>13</v>
      </c>
      <c r="HML6" s="139">
        <f t="shared" si="508"/>
        <v>14</v>
      </c>
      <c r="HMM6" s="139">
        <f t="shared" si="508"/>
        <v>15</v>
      </c>
      <c r="HMN6" s="139">
        <f t="shared" si="508"/>
        <v>16</v>
      </c>
      <c r="HMO6" s="139">
        <f t="shared" si="508"/>
        <v>17</v>
      </c>
      <c r="HMP6" s="139">
        <f t="shared" si="508"/>
        <v>18</v>
      </c>
      <c r="HMQ6" s="139">
        <f t="shared" si="508"/>
        <v>19</v>
      </c>
      <c r="HMR6" s="139">
        <f t="shared" si="508"/>
        <v>20</v>
      </c>
      <c r="HMS6" s="139">
        <f t="shared" si="508"/>
        <v>21</v>
      </c>
      <c r="HMT6" s="139">
        <f t="shared" si="508"/>
        <v>22</v>
      </c>
      <c r="HMU6" s="139">
        <f t="shared" si="508"/>
        <v>23</v>
      </c>
      <c r="HMV6" s="139">
        <f t="shared" si="508"/>
        <v>0</v>
      </c>
      <c r="HMW6" s="139">
        <f t="shared" si="508"/>
        <v>1</v>
      </c>
      <c r="HMX6" s="139">
        <f t="shared" si="508"/>
        <v>2</v>
      </c>
      <c r="HMY6" s="139">
        <f t="shared" si="508"/>
        <v>3</v>
      </c>
      <c r="HMZ6" s="139">
        <f t="shared" si="508"/>
        <v>4</v>
      </c>
      <c r="HNA6" s="139">
        <f t="shared" si="508"/>
        <v>5</v>
      </c>
      <c r="HNB6" s="139">
        <f t="shared" si="508"/>
        <v>6</v>
      </c>
      <c r="HNC6" s="139">
        <f t="shared" si="508"/>
        <v>7</v>
      </c>
      <c r="HND6" s="139">
        <f t="shared" si="508"/>
        <v>8</v>
      </c>
      <c r="HNE6" s="139">
        <f t="shared" si="508"/>
        <v>9</v>
      </c>
      <c r="HNF6" s="139">
        <f t="shared" si="508"/>
        <v>10</v>
      </c>
      <c r="HNG6" s="139">
        <f t="shared" si="508"/>
        <v>11</v>
      </c>
      <c r="HNH6" s="139">
        <f t="shared" si="508"/>
        <v>12</v>
      </c>
      <c r="HNI6" s="139">
        <f t="shared" si="508"/>
        <v>13</v>
      </c>
      <c r="HNJ6" s="139">
        <f t="shared" si="508"/>
        <v>14</v>
      </c>
      <c r="HNK6" s="139">
        <f t="shared" si="508"/>
        <v>15</v>
      </c>
      <c r="HNL6" s="139">
        <f t="shared" si="508"/>
        <v>16</v>
      </c>
      <c r="HNM6" s="139">
        <f t="shared" si="508"/>
        <v>17</v>
      </c>
      <c r="HNN6" s="139">
        <f t="shared" si="508"/>
        <v>18</v>
      </c>
      <c r="HNO6" s="139">
        <f t="shared" si="508"/>
        <v>19</v>
      </c>
      <c r="HNP6" s="139">
        <f t="shared" si="508"/>
        <v>20</v>
      </c>
      <c r="HNQ6" s="139">
        <f t="shared" si="508"/>
        <v>21</v>
      </c>
      <c r="HNR6" s="139">
        <f t="shared" si="508"/>
        <v>22</v>
      </c>
      <c r="HNS6" s="139">
        <f t="shared" si="508"/>
        <v>23</v>
      </c>
      <c r="HNT6" s="139">
        <f t="shared" ref="HNT6:HQE6" si="509">MATCH(HNT3,ID_TM,0)-1</f>
        <v>0</v>
      </c>
      <c r="HNU6" s="139">
        <f t="shared" si="509"/>
        <v>1</v>
      </c>
      <c r="HNV6" s="139">
        <f t="shared" si="509"/>
        <v>2</v>
      </c>
      <c r="HNW6" s="139">
        <f t="shared" si="509"/>
        <v>3</v>
      </c>
      <c r="HNX6" s="139">
        <f t="shared" si="509"/>
        <v>4</v>
      </c>
      <c r="HNY6" s="139">
        <f t="shared" si="509"/>
        <v>5</v>
      </c>
      <c r="HNZ6" s="139">
        <f t="shared" si="509"/>
        <v>6</v>
      </c>
      <c r="HOA6" s="139">
        <f t="shared" si="509"/>
        <v>7</v>
      </c>
      <c r="HOB6" s="139">
        <f t="shared" si="509"/>
        <v>8</v>
      </c>
      <c r="HOC6" s="139">
        <f t="shared" si="509"/>
        <v>9</v>
      </c>
      <c r="HOD6" s="139">
        <f t="shared" si="509"/>
        <v>10</v>
      </c>
      <c r="HOE6" s="139">
        <f t="shared" si="509"/>
        <v>11</v>
      </c>
      <c r="HOF6" s="139">
        <f t="shared" si="509"/>
        <v>12</v>
      </c>
      <c r="HOG6" s="139">
        <f t="shared" si="509"/>
        <v>13</v>
      </c>
      <c r="HOH6" s="139">
        <f t="shared" si="509"/>
        <v>14</v>
      </c>
      <c r="HOI6" s="139">
        <f t="shared" si="509"/>
        <v>15</v>
      </c>
      <c r="HOJ6" s="139">
        <f t="shared" si="509"/>
        <v>16</v>
      </c>
      <c r="HOK6" s="139">
        <f t="shared" si="509"/>
        <v>17</v>
      </c>
      <c r="HOL6" s="139">
        <f t="shared" si="509"/>
        <v>18</v>
      </c>
      <c r="HOM6" s="139">
        <f t="shared" si="509"/>
        <v>19</v>
      </c>
      <c r="HON6" s="139">
        <f t="shared" si="509"/>
        <v>20</v>
      </c>
      <c r="HOO6" s="139">
        <f t="shared" si="509"/>
        <v>21</v>
      </c>
      <c r="HOP6" s="139">
        <f t="shared" si="509"/>
        <v>22</v>
      </c>
      <c r="HOQ6" s="139">
        <f t="shared" si="509"/>
        <v>23</v>
      </c>
      <c r="HOR6" s="139">
        <f t="shared" si="509"/>
        <v>0</v>
      </c>
      <c r="HOS6" s="139">
        <f t="shared" si="509"/>
        <v>1</v>
      </c>
      <c r="HOT6" s="139">
        <f t="shared" si="509"/>
        <v>2</v>
      </c>
      <c r="HOU6" s="139">
        <f t="shared" si="509"/>
        <v>3</v>
      </c>
      <c r="HOV6" s="139">
        <f t="shared" si="509"/>
        <v>4</v>
      </c>
      <c r="HOW6" s="139">
        <f t="shared" si="509"/>
        <v>5</v>
      </c>
      <c r="HOX6" s="139">
        <f t="shared" si="509"/>
        <v>6</v>
      </c>
      <c r="HOY6" s="139">
        <f t="shared" si="509"/>
        <v>7</v>
      </c>
      <c r="HOZ6" s="139">
        <f t="shared" si="509"/>
        <v>8</v>
      </c>
      <c r="HPA6" s="139">
        <f t="shared" si="509"/>
        <v>9</v>
      </c>
      <c r="HPB6" s="139">
        <f t="shared" si="509"/>
        <v>10</v>
      </c>
      <c r="HPC6" s="139">
        <f t="shared" si="509"/>
        <v>11</v>
      </c>
      <c r="HPD6" s="139">
        <f t="shared" si="509"/>
        <v>12</v>
      </c>
      <c r="HPE6" s="139">
        <f t="shared" si="509"/>
        <v>13</v>
      </c>
      <c r="HPF6" s="139">
        <f t="shared" si="509"/>
        <v>14</v>
      </c>
      <c r="HPG6" s="139">
        <f t="shared" si="509"/>
        <v>15</v>
      </c>
      <c r="HPH6" s="139">
        <f t="shared" si="509"/>
        <v>16</v>
      </c>
      <c r="HPI6" s="139">
        <f t="shared" si="509"/>
        <v>17</v>
      </c>
      <c r="HPJ6" s="139">
        <f t="shared" si="509"/>
        <v>18</v>
      </c>
      <c r="HPK6" s="139">
        <f t="shared" si="509"/>
        <v>19</v>
      </c>
      <c r="HPL6" s="139">
        <f t="shared" si="509"/>
        <v>20</v>
      </c>
      <c r="HPM6" s="139">
        <f t="shared" si="509"/>
        <v>21</v>
      </c>
      <c r="HPN6" s="139">
        <f t="shared" si="509"/>
        <v>22</v>
      </c>
      <c r="HPO6" s="139">
        <f t="shared" si="509"/>
        <v>23</v>
      </c>
      <c r="HPP6" s="139">
        <f t="shared" si="509"/>
        <v>0</v>
      </c>
      <c r="HPQ6" s="139">
        <f t="shared" si="509"/>
        <v>1</v>
      </c>
      <c r="HPR6" s="139">
        <f t="shared" si="509"/>
        <v>2</v>
      </c>
      <c r="HPS6" s="139">
        <f t="shared" si="509"/>
        <v>3</v>
      </c>
      <c r="HPT6" s="139">
        <f t="shared" si="509"/>
        <v>4</v>
      </c>
      <c r="HPU6" s="139">
        <f t="shared" si="509"/>
        <v>5</v>
      </c>
      <c r="HPV6" s="139">
        <f t="shared" si="509"/>
        <v>6</v>
      </c>
      <c r="HPW6" s="139">
        <f t="shared" si="509"/>
        <v>7</v>
      </c>
      <c r="HPX6" s="139">
        <f t="shared" si="509"/>
        <v>8</v>
      </c>
      <c r="HPY6" s="139">
        <f t="shared" si="509"/>
        <v>9</v>
      </c>
      <c r="HPZ6" s="139">
        <f t="shared" si="509"/>
        <v>10</v>
      </c>
      <c r="HQA6" s="139">
        <f t="shared" si="509"/>
        <v>11</v>
      </c>
      <c r="HQB6" s="139">
        <f t="shared" si="509"/>
        <v>12</v>
      </c>
      <c r="HQC6" s="139">
        <f t="shared" si="509"/>
        <v>13</v>
      </c>
      <c r="HQD6" s="139">
        <f t="shared" si="509"/>
        <v>14</v>
      </c>
      <c r="HQE6" s="139">
        <f t="shared" si="509"/>
        <v>15</v>
      </c>
      <c r="HQF6" s="139">
        <f t="shared" ref="HQF6:HSQ6" si="510">MATCH(HQF3,ID_TM,0)-1</f>
        <v>16</v>
      </c>
      <c r="HQG6" s="139">
        <f t="shared" si="510"/>
        <v>17</v>
      </c>
      <c r="HQH6" s="139">
        <f t="shared" si="510"/>
        <v>18</v>
      </c>
      <c r="HQI6" s="139">
        <f t="shared" si="510"/>
        <v>19</v>
      </c>
      <c r="HQJ6" s="139">
        <f t="shared" si="510"/>
        <v>20</v>
      </c>
      <c r="HQK6" s="139">
        <f t="shared" si="510"/>
        <v>21</v>
      </c>
      <c r="HQL6" s="139">
        <f t="shared" si="510"/>
        <v>22</v>
      </c>
      <c r="HQM6" s="139">
        <f t="shared" si="510"/>
        <v>23</v>
      </c>
      <c r="HQN6" s="139">
        <f t="shared" si="510"/>
        <v>0</v>
      </c>
      <c r="HQO6" s="139">
        <f t="shared" si="510"/>
        <v>1</v>
      </c>
      <c r="HQP6" s="139">
        <f t="shared" si="510"/>
        <v>2</v>
      </c>
      <c r="HQQ6" s="139">
        <f t="shared" si="510"/>
        <v>3</v>
      </c>
      <c r="HQR6" s="139">
        <f t="shared" si="510"/>
        <v>4</v>
      </c>
      <c r="HQS6" s="139">
        <f t="shared" si="510"/>
        <v>5</v>
      </c>
      <c r="HQT6" s="139">
        <f t="shared" si="510"/>
        <v>6</v>
      </c>
      <c r="HQU6" s="139">
        <f t="shared" si="510"/>
        <v>7</v>
      </c>
      <c r="HQV6" s="139">
        <f t="shared" si="510"/>
        <v>8</v>
      </c>
      <c r="HQW6" s="139">
        <f t="shared" si="510"/>
        <v>9</v>
      </c>
      <c r="HQX6" s="139">
        <f t="shared" si="510"/>
        <v>10</v>
      </c>
      <c r="HQY6" s="139">
        <f t="shared" si="510"/>
        <v>11</v>
      </c>
      <c r="HQZ6" s="139">
        <f t="shared" si="510"/>
        <v>12</v>
      </c>
      <c r="HRA6" s="139">
        <f t="shared" si="510"/>
        <v>13</v>
      </c>
      <c r="HRB6" s="139">
        <f t="shared" si="510"/>
        <v>14</v>
      </c>
      <c r="HRC6" s="139">
        <f t="shared" si="510"/>
        <v>15</v>
      </c>
      <c r="HRD6" s="139">
        <f t="shared" si="510"/>
        <v>16</v>
      </c>
      <c r="HRE6" s="139">
        <f t="shared" si="510"/>
        <v>17</v>
      </c>
      <c r="HRF6" s="139">
        <f t="shared" si="510"/>
        <v>18</v>
      </c>
      <c r="HRG6" s="139">
        <f t="shared" si="510"/>
        <v>19</v>
      </c>
      <c r="HRH6" s="139">
        <f t="shared" si="510"/>
        <v>20</v>
      </c>
      <c r="HRI6" s="139">
        <f t="shared" si="510"/>
        <v>21</v>
      </c>
      <c r="HRJ6" s="139">
        <f t="shared" si="510"/>
        <v>22</v>
      </c>
      <c r="HRK6" s="139">
        <f t="shared" si="510"/>
        <v>23</v>
      </c>
      <c r="HRL6" s="139">
        <f t="shared" si="510"/>
        <v>0</v>
      </c>
      <c r="HRM6" s="139">
        <f t="shared" si="510"/>
        <v>1</v>
      </c>
      <c r="HRN6" s="139">
        <f t="shared" si="510"/>
        <v>2</v>
      </c>
      <c r="HRO6" s="139">
        <f t="shared" si="510"/>
        <v>3</v>
      </c>
      <c r="HRP6" s="139">
        <f t="shared" si="510"/>
        <v>4</v>
      </c>
      <c r="HRQ6" s="139">
        <f t="shared" si="510"/>
        <v>5</v>
      </c>
      <c r="HRR6" s="139">
        <f t="shared" si="510"/>
        <v>6</v>
      </c>
      <c r="HRS6" s="139">
        <f t="shared" si="510"/>
        <v>7</v>
      </c>
      <c r="HRT6" s="139">
        <f t="shared" si="510"/>
        <v>8</v>
      </c>
      <c r="HRU6" s="139">
        <f t="shared" si="510"/>
        <v>9</v>
      </c>
      <c r="HRV6" s="139">
        <f t="shared" si="510"/>
        <v>10</v>
      </c>
      <c r="HRW6" s="139">
        <f t="shared" si="510"/>
        <v>11</v>
      </c>
      <c r="HRX6" s="139">
        <f t="shared" si="510"/>
        <v>12</v>
      </c>
      <c r="HRY6" s="139">
        <f t="shared" si="510"/>
        <v>13</v>
      </c>
      <c r="HRZ6" s="139">
        <f t="shared" si="510"/>
        <v>14</v>
      </c>
      <c r="HSA6" s="139">
        <f t="shared" si="510"/>
        <v>15</v>
      </c>
      <c r="HSB6" s="139">
        <f t="shared" si="510"/>
        <v>16</v>
      </c>
      <c r="HSC6" s="139">
        <f t="shared" si="510"/>
        <v>17</v>
      </c>
      <c r="HSD6" s="139">
        <f t="shared" si="510"/>
        <v>18</v>
      </c>
      <c r="HSE6" s="139">
        <f t="shared" si="510"/>
        <v>19</v>
      </c>
      <c r="HSF6" s="139">
        <f t="shared" si="510"/>
        <v>20</v>
      </c>
      <c r="HSG6" s="139">
        <f t="shared" si="510"/>
        <v>21</v>
      </c>
      <c r="HSH6" s="139">
        <f t="shared" si="510"/>
        <v>22</v>
      </c>
      <c r="HSI6" s="139">
        <f t="shared" si="510"/>
        <v>23</v>
      </c>
      <c r="HSJ6" s="139">
        <f t="shared" si="510"/>
        <v>0</v>
      </c>
      <c r="HSK6" s="139">
        <f t="shared" si="510"/>
        <v>1</v>
      </c>
      <c r="HSL6" s="139">
        <f t="shared" si="510"/>
        <v>2</v>
      </c>
      <c r="HSM6" s="139">
        <f t="shared" si="510"/>
        <v>3</v>
      </c>
      <c r="HSN6" s="139">
        <f t="shared" si="510"/>
        <v>4</v>
      </c>
      <c r="HSO6" s="139">
        <f t="shared" si="510"/>
        <v>5</v>
      </c>
      <c r="HSP6" s="139">
        <f t="shared" si="510"/>
        <v>6</v>
      </c>
      <c r="HSQ6" s="139">
        <f t="shared" si="510"/>
        <v>7</v>
      </c>
      <c r="HSR6" s="139">
        <f t="shared" ref="HSR6:HVC6" si="511">MATCH(HSR3,ID_TM,0)-1</f>
        <v>8</v>
      </c>
      <c r="HSS6" s="139">
        <f t="shared" si="511"/>
        <v>9</v>
      </c>
      <c r="HST6" s="139">
        <f t="shared" si="511"/>
        <v>10</v>
      </c>
      <c r="HSU6" s="139">
        <f t="shared" si="511"/>
        <v>11</v>
      </c>
      <c r="HSV6" s="139">
        <f t="shared" si="511"/>
        <v>12</v>
      </c>
      <c r="HSW6" s="139">
        <f t="shared" si="511"/>
        <v>13</v>
      </c>
      <c r="HSX6" s="139">
        <f t="shared" si="511"/>
        <v>14</v>
      </c>
      <c r="HSY6" s="139">
        <f t="shared" si="511"/>
        <v>15</v>
      </c>
      <c r="HSZ6" s="139">
        <f t="shared" si="511"/>
        <v>16</v>
      </c>
      <c r="HTA6" s="139">
        <f t="shared" si="511"/>
        <v>17</v>
      </c>
      <c r="HTB6" s="139">
        <f t="shared" si="511"/>
        <v>18</v>
      </c>
      <c r="HTC6" s="139">
        <f t="shared" si="511"/>
        <v>19</v>
      </c>
      <c r="HTD6" s="139">
        <f t="shared" si="511"/>
        <v>20</v>
      </c>
      <c r="HTE6" s="139">
        <f t="shared" si="511"/>
        <v>21</v>
      </c>
      <c r="HTF6" s="139">
        <f t="shared" si="511"/>
        <v>22</v>
      </c>
      <c r="HTG6" s="139">
        <f t="shared" si="511"/>
        <v>23</v>
      </c>
      <c r="HTH6" s="139">
        <f t="shared" si="511"/>
        <v>0</v>
      </c>
      <c r="HTI6" s="139">
        <f t="shared" si="511"/>
        <v>1</v>
      </c>
      <c r="HTJ6" s="139">
        <f t="shared" si="511"/>
        <v>2</v>
      </c>
      <c r="HTK6" s="139">
        <f t="shared" si="511"/>
        <v>3</v>
      </c>
      <c r="HTL6" s="139">
        <f t="shared" si="511"/>
        <v>4</v>
      </c>
      <c r="HTM6" s="139">
        <f t="shared" si="511"/>
        <v>5</v>
      </c>
      <c r="HTN6" s="139">
        <f t="shared" si="511"/>
        <v>6</v>
      </c>
      <c r="HTO6" s="139">
        <f t="shared" si="511"/>
        <v>7</v>
      </c>
      <c r="HTP6" s="139">
        <f t="shared" si="511"/>
        <v>8</v>
      </c>
      <c r="HTQ6" s="139">
        <f t="shared" si="511"/>
        <v>9</v>
      </c>
      <c r="HTR6" s="139">
        <f t="shared" si="511"/>
        <v>10</v>
      </c>
      <c r="HTS6" s="139">
        <f t="shared" si="511"/>
        <v>11</v>
      </c>
      <c r="HTT6" s="139">
        <f t="shared" si="511"/>
        <v>12</v>
      </c>
      <c r="HTU6" s="139">
        <f t="shared" si="511"/>
        <v>13</v>
      </c>
      <c r="HTV6" s="139">
        <f t="shared" si="511"/>
        <v>14</v>
      </c>
      <c r="HTW6" s="139">
        <f t="shared" si="511"/>
        <v>15</v>
      </c>
      <c r="HTX6" s="139">
        <f t="shared" si="511"/>
        <v>16</v>
      </c>
      <c r="HTY6" s="139">
        <f t="shared" si="511"/>
        <v>17</v>
      </c>
      <c r="HTZ6" s="139">
        <f t="shared" si="511"/>
        <v>18</v>
      </c>
      <c r="HUA6" s="139">
        <f t="shared" si="511"/>
        <v>19</v>
      </c>
      <c r="HUB6" s="139">
        <f t="shared" si="511"/>
        <v>20</v>
      </c>
      <c r="HUC6" s="139">
        <f t="shared" si="511"/>
        <v>21</v>
      </c>
      <c r="HUD6" s="139">
        <f t="shared" si="511"/>
        <v>22</v>
      </c>
      <c r="HUE6" s="139">
        <f t="shared" si="511"/>
        <v>23</v>
      </c>
      <c r="HUF6" s="139">
        <f t="shared" si="511"/>
        <v>0</v>
      </c>
      <c r="HUG6" s="139">
        <f t="shared" si="511"/>
        <v>1</v>
      </c>
      <c r="HUH6" s="139">
        <f t="shared" si="511"/>
        <v>2</v>
      </c>
      <c r="HUI6" s="139">
        <f t="shared" si="511"/>
        <v>3</v>
      </c>
      <c r="HUJ6" s="139">
        <f t="shared" si="511"/>
        <v>4</v>
      </c>
      <c r="HUK6" s="139">
        <f t="shared" si="511"/>
        <v>5</v>
      </c>
      <c r="HUL6" s="139">
        <f t="shared" si="511"/>
        <v>6</v>
      </c>
      <c r="HUM6" s="139">
        <f t="shared" si="511"/>
        <v>7</v>
      </c>
      <c r="HUN6" s="139">
        <f t="shared" si="511"/>
        <v>8</v>
      </c>
      <c r="HUO6" s="139">
        <f t="shared" si="511"/>
        <v>9</v>
      </c>
      <c r="HUP6" s="139">
        <f t="shared" si="511"/>
        <v>10</v>
      </c>
      <c r="HUQ6" s="139">
        <f t="shared" si="511"/>
        <v>11</v>
      </c>
      <c r="HUR6" s="139">
        <f t="shared" si="511"/>
        <v>12</v>
      </c>
      <c r="HUS6" s="139">
        <f t="shared" si="511"/>
        <v>13</v>
      </c>
      <c r="HUT6" s="139">
        <f t="shared" si="511"/>
        <v>14</v>
      </c>
      <c r="HUU6" s="139">
        <f t="shared" si="511"/>
        <v>15</v>
      </c>
      <c r="HUV6" s="139">
        <f t="shared" si="511"/>
        <v>16</v>
      </c>
      <c r="HUW6" s="139">
        <f t="shared" si="511"/>
        <v>17</v>
      </c>
      <c r="HUX6" s="139">
        <f t="shared" si="511"/>
        <v>18</v>
      </c>
      <c r="HUY6" s="139">
        <f t="shared" si="511"/>
        <v>19</v>
      </c>
      <c r="HUZ6" s="139">
        <f t="shared" si="511"/>
        <v>20</v>
      </c>
      <c r="HVA6" s="139">
        <f t="shared" si="511"/>
        <v>21</v>
      </c>
      <c r="HVB6" s="139">
        <f t="shared" si="511"/>
        <v>22</v>
      </c>
      <c r="HVC6" s="139">
        <f t="shared" si="511"/>
        <v>23</v>
      </c>
      <c r="HVD6" s="139">
        <f t="shared" ref="HVD6:HXO6" si="512">MATCH(HVD3,ID_TM,0)-1</f>
        <v>0</v>
      </c>
      <c r="HVE6" s="139">
        <f t="shared" si="512"/>
        <v>1</v>
      </c>
      <c r="HVF6" s="139">
        <f t="shared" si="512"/>
        <v>2</v>
      </c>
      <c r="HVG6" s="139">
        <f t="shared" si="512"/>
        <v>3</v>
      </c>
      <c r="HVH6" s="139">
        <f t="shared" si="512"/>
        <v>4</v>
      </c>
      <c r="HVI6" s="139">
        <f t="shared" si="512"/>
        <v>5</v>
      </c>
      <c r="HVJ6" s="139">
        <f t="shared" si="512"/>
        <v>6</v>
      </c>
      <c r="HVK6" s="139">
        <f t="shared" si="512"/>
        <v>7</v>
      </c>
      <c r="HVL6" s="139">
        <f t="shared" si="512"/>
        <v>8</v>
      </c>
      <c r="HVM6" s="139">
        <f t="shared" si="512"/>
        <v>9</v>
      </c>
      <c r="HVN6" s="139">
        <f t="shared" si="512"/>
        <v>10</v>
      </c>
      <c r="HVO6" s="139">
        <f t="shared" si="512"/>
        <v>11</v>
      </c>
      <c r="HVP6" s="139">
        <f t="shared" si="512"/>
        <v>12</v>
      </c>
      <c r="HVQ6" s="139">
        <f t="shared" si="512"/>
        <v>13</v>
      </c>
      <c r="HVR6" s="139">
        <f t="shared" si="512"/>
        <v>14</v>
      </c>
      <c r="HVS6" s="139">
        <f t="shared" si="512"/>
        <v>15</v>
      </c>
      <c r="HVT6" s="139">
        <f t="shared" si="512"/>
        <v>16</v>
      </c>
      <c r="HVU6" s="139">
        <f t="shared" si="512"/>
        <v>17</v>
      </c>
      <c r="HVV6" s="139">
        <f t="shared" si="512"/>
        <v>18</v>
      </c>
      <c r="HVW6" s="139">
        <f t="shared" si="512"/>
        <v>19</v>
      </c>
      <c r="HVX6" s="139">
        <f t="shared" si="512"/>
        <v>20</v>
      </c>
      <c r="HVY6" s="139">
        <f t="shared" si="512"/>
        <v>21</v>
      </c>
      <c r="HVZ6" s="139">
        <f t="shared" si="512"/>
        <v>22</v>
      </c>
      <c r="HWA6" s="139">
        <f t="shared" si="512"/>
        <v>23</v>
      </c>
      <c r="HWB6" s="139">
        <f t="shared" si="512"/>
        <v>0</v>
      </c>
      <c r="HWC6" s="139">
        <f t="shared" si="512"/>
        <v>1</v>
      </c>
      <c r="HWD6" s="139">
        <f t="shared" si="512"/>
        <v>2</v>
      </c>
      <c r="HWE6" s="139">
        <f t="shared" si="512"/>
        <v>3</v>
      </c>
      <c r="HWF6" s="139">
        <f t="shared" si="512"/>
        <v>4</v>
      </c>
      <c r="HWG6" s="139">
        <f t="shared" si="512"/>
        <v>5</v>
      </c>
      <c r="HWH6" s="139">
        <f t="shared" si="512"/>
        <v>6</v>
      </c>
      <c r="HWI6" s="139">
        <f t="shared" si="512"/>
        <v>7</v>
      </c>
      <c r="HWJ6" s="139">
        <f t="shared" si="512"/>
        <v>8</v>
      </c>
      <c r="HWK6" s="139">
        <f t="shared" si="512"/>
        <v>9</v>
      </c>
      <c r="HWL6" s="139">
        <f t="shared" si="512"/>
        <v>10</v>
      </c>
      <c r="HWM6" s="139">
        <f t="shared" si="512"/>
        <v>11</v>
      </c>
      <c r="HWN6" s="139">
        <f t="shared" si="512"/>
        <v>12</v>
      </c>
      <c r="HWO6" s="139">
        <f t="shared" si="512"/>
        <v>13</v>
      </c>
      <c r="HWP6" s="139">
        <f t="shared" si="512"/>
        <v>14</v>
      </c>
      <c r="HWQ6" s="139">
        <f t="shared" si="512"/>
        <v>15</v>
      </c>
      <c r="HWR6" s="139">
        <f t="shared" si="512"/>
        <v>16</v>
      </c>
      <c r="HWS6" s="139">
        <f t="shared" si="512"/>
        <v>17</v>
      </c>
      <c r="HWT6" s="139">
        <f t="shared" si="512"/>
        <v>18</v>
      </c>
      <c r="HWU6" s="139">
        <f t="shared" si="512"/>
        <v>19</v>
      </c>
      <c r="HWV6" s="139">
        <f t="shared" si="512"/>
        <v>20</v>
      </c>
      <c r="HWW6" s="139">
        <f t="shared" si="512"/>
        <v>21</v>
      </c>
      <c r="HWX6" s="139">
        <f t="shared" si="512"/>
        <v>22</v>
      </c>
      <c r="HWY6" s="139">
        <f t="shared" si="512"/>
        <v>23</v>
      </c>
      <c r="HWZ6" s="139">
        <f t="shared" si="512"/>
        <v>0</v>
      </c>
      <c r="HXA6" s="139">
        <f t="shared" si="512"/>
        <v>1</v>
      </c>
      <c r="HXB6" s="139">
        <f t="shared" si="512"/>
        <v>2</v>
      </c>
      <c r="HXC6" s="139">
        <f t="shared" si="512"/>
        <v>3</v>
      </c>
      <c r="HXD6" s="139">
        <f t="shared" si="512"/>
        <v>4</v>
      </c>
      <c r="HXE6" s="139">
        <f t="shared" si="512"/>
        <v>5</v>
      </c>
      <c r="HXF6" s="139">
        <f t="shared" si="512"/>
        <v>6</v>
      </c>
      <c r="HXG6" s="139">
        <f t="shared" si="512"/>
        <v>7</v>
      </c>
      <c r="HXH6" s="139">
        <f t="shared" si="512"/>
        <v>8</v>
      </c>
      <c r="HXI6" s="139">
        <f t="shared" si="512"/>
        <v>9</v>
      </c>
      <c r="HXJ6" s="139">
        <f t="shared" si="512"/>
        <v>10</v>
      </c>
      <c r="HXK6" s="139">
        <f t="shared" si="512"/>
        <v>11</v>
      </c>
      <c r="HXL6" s="139">
        <f t="shared" si="512"/>
        <v>12</v>
      </c>
      <c r="HXM6" s="139">
        <f t="shared" si="512"/>
        <v>13</v>
      </c>
      <c r="HXN6" s="139">
        <f t="shared" si="512"/>
        <v>14</v>
      </c>
      <c r="HXO6" s="139">
        <f t="shared" si="512"/>
        <v>15</v>
      </c>
      <c r="HXP6" s="139">
        <f t="shared" ref="HXP6:IAA6" si="513">MATCH(HXP3,ID_TM,0)-1</f>
        <v>16</v>
      </c>
      <c r="HXQ6" s="139">
        <f t="shared" si="513"/>
        <v>17</v>
      </c>
      <c r="HXR6" s="139">
        <f t="shared" si="513"/>
        <v>18</v>
      </c>
      <c r="HXS6" s="139">
        <f t="shared" si="513"/>
        <v>19</v>
      </c>
      <c r="HXT6" s="139">
        <f t="shared" si="513"/>
        <v>20</v>
      </c>
      <c r="HXU6" s="139">
        <f t="shared" si="513"/>
        <v>21</v>
      </c>
      <c r="HXV6" s="139">
        <f t="shared" si="513"/>
        <v>22</v>
      </c>
      <c r="HXW6" s="139">
        <f t="shared" si="513"/>
        <v>23</v>
      </c>
      <c r="HXX6" s="139">
        <f t="shared" si="513"/>
        <v>0</v>
      </c>
      <c r="HXY6" s="139">
        <f t="shared" si="513"/>
        <v>1</v>
      </c>
      <c r="HXZ6" s="139">
        <f t="shared" si="513"/>
        <v>2</v>
      </c>
      <c r="HYA6" s="139">
        <f t="shared" si="513"/>
        <v>3</v>
      </c>
      <c r="HYB6" s="139">
        <f t="shared" si="513"/>
        <v>4</v>
      </c>
      <c r="HYC6" s="139">
        <f t="shared" si="513"/>
        <v>5</v>
      </c>
      <c r="HYD6" s="139">
        <f t="shared" si="513"/>
        <v>6</v>
      </c>
      <c r="HYE6" s="139">
        <f t="shared" si="513"/>
        <v>7</v>
      </c>
      <c r="HYF6" s="139">
        <f t="shared" si="513"/>
        <v>8</v>
      </c>
      <c r="HYG6" s="139">
        <f t="shared" si="513"/>
        <v>9</v>
      </c>
      <c r="HYH6" s="139">
        <f t="shared" si="513"/>
        <v>10</v>
      </c>
      <c r="HYI6" s="139">
        <f t="shared" si="513"/>
        <v>11</v>
      </c>
      <c r="HYJ6" s="139">
        <f t="shared" si="513"/>
        <v>12</v>
      </c>
      <c r="HYK6" s="139">
        <f t="shared" si="513"/>
        <v>13</v>
      </c>
      <c r="HYL6" s="139">
        <f t="shared" si="513"/>
        <v>14</v>
      </c>
      <c r="HYM6" s="139">
        <f t="shared" si="513"/>
        <v>15</v>
      </c>
      <c r="HYN6" s="139">
        <f t="shared" si="513"/>
        <v>16</v>
      </c>
      <c r="HYO6" s="139">
        <f t="shared" si="513"/>
        <v>17</v>
      </c>
      <c r="HYP6" s="139">
        <f t="shared" si="513"/>
        <v>18</v>
      </c>
      <c r="HYQ6" s="139">
        <f t="shared" si="513"/>
        <v>19</v>
      </c>
      <c r="HYR6" s="139">
        <f t="shared" si="513"/>
        <v>20</v>
      </c>
      <c r="HYS6" s="139">
        <f t="shared" si="513"/>
        <v>21</v>
      </c>
      <c r="HYT6" s="139">
        <f t="shared" si="513"/>
        <v>22</v>
      </c>
      <c r="HYU6" s="139">
        <f t="shared" si="513"/>
        <v>23</v>
      </c>
      <c r="HYV6" s="139">
        <f t="shared" si="513"/>
        <v>0</v>
      </c>
      <c r="HYW6" s="139">
        <f t="shared" si="513"/>
        <v>1</v>
      </c>
      <c r="HYX6" s="139">
        <f t="shared" si="513"/>
        <v>2</v>
      </c>
      <c r="HYY6" s="139">
        <f t="shared" si="513"/>
        <v>3</v>
      </c>
      <c r="HYZ6" s="139">
        <f t="shared" si="513"/>
        <v>4</v>
      </c>
      <c r="HZA6" s="139">
        <f t="shared" si="513"/>
        <v>5</v>
      </c>
      <c r="HZB6" s="139">
        <f t="shared" si="513"/>
        <v>6</v>
      </c>
      <c r="HZC6" s="139">
        <f t="shared" si="513"/>
        <v>7</v>
      </c>
      <c r="HZD6" s="139">
        <f t="shared" si="513"/>
        <v>8</v>
      </c>
      <c r="HZE6" s="139">
        <f t="shared" si="513"/>
        <v>9</v>
      </c>
      <c r="HZF6" s="139">
        <f t="shared" si="513"/>
        <v>10</v>
      </c>
      <c r="HZG6" s="139">
        <f t="shared" si="513"/>
        <v>11</v>
      </c>
      <c r="HZH6" s="139">
        <f t="shared" si="513"/>
        <v>12</v>
      </c>
      <c r="HZI6" s="139">
        <f t="shared" si="513"/>
        <v>13</v>
      </c>
      <c r="HZJ6" s="139">
        <f t="shared" si="513"/>
        <v>14</v>
      </c>
      <c r="HZK6" s="139">
        <f t="shared" si="513"/>
        <v>15</v>
      </c>
      <c r="HZL6" s="139">
        <f t="shared" si="513"/>
        <v>16</v>
      </c>
      <c r="HZM6" s="139">
        <f t="shared" si="513"/>
        <v>17</v>
      </c>
      <c r="HZN6" s="139">
        <f t="shared" si="513"/>
        <v>18</v>
      </c>
      <c r="HZO6" s="139">
        <f t="shared" si="513"/>
        <v>19</v>
      </c>
      <c r="HZP6" s="139">
        <f t="shared" si="513"/>
        <v>20</v>
      </c>
      <c r="HZQ6" s="139">
        <f t="shared" si="513"/>
        <v>21</v>
      </c>
      <c r="HZR6" s="139">
        <f t="shared" si="513"/>
        <v>22</v>
      </c>
      <c r="HZS6" s="139">
        <f t="shared" si="513"/>
        <v>23</v>
      </c>
      <c r="HZT6" s="139">
        <f t="shared" si="513"/>
        <v>0</v>
      </c>
      <c r="HZU6" s="139">
        <f t="shared" si="513"/>
        <v>1</v>
      </c>
      <c r="HZV6" s="139">
        <f t="shared" si="513"/>
        <v>2</v>
      </c>
      <c r="HZW6" s="139">
        <f t="shared" si="513"/>
        <v>3</v>
      </c>
      <c r="HZX6" s="139">
        <f t="shared" si="513"/>
        <v>4</v>
      </c>
      <c r="HZY6" s="139">
        <f t="shared" si="513"/>
        <v>5</v>
      </c>
      <c r="HZZ6" s="139">
        <f t="shared" si="513"/>
        <v>6</v>
      </c>
      <c r="IAA6" s="139">
        <f t="shared" si="513"/>
        <v>7</v>
      </c>
      <c r="IAB6" s="139">
        <f t="shared" ref="IAB6:ICM6" si="514">MATCH(IAB3,ID_TM,0)-1</f>
        <v>8</v>
      </c>
      <c r="IAC6" s="139">
        <f t="shared" si="514"/>
        <v>9</v>
      </c>
      <c r="IAD6" s="139">
        <f t="shared" si="514"/>
        <v>10</v>
      </c>
      <c r="IAE6" s="139">
        <f t="shared" si="514"/>
        <v>11</v>
      </c>
      <c r="IAF6" s="139">
        <f t="shared" si="514"/>
        <v>12</v>
      </c>
      <c r="IAG6" s="139">
        <f t="shared" si="514"/>
        <v>13</v>
      </c>
      <c r="IAH6" s="139">
        <f t="shared" si="514"/>
        <v>14</v>
      </c>
      <c r="IAI6" s="139">
        <f t="shared" si="514"/>
        <v>15</v>
      </c>
      <c r="IAJ6" s="139">
        <f t="shared" si="514"/>
        <v>16</v>
      </c>
      <c r="IAK6" s="139">
        <f t="shared" si="514"/>
        <v>17</v>
      </c>
      <c r="IAL6" s="139">
        <f t="shared" si="514"/>
        <v>18</v>
      </c>
      <c r="IAM6" s="139">
        <f t="shared" si="514"/>
        <v>19</v>
      </c>
      <c r="IAN6" s="139">
        <f t="shared" si="514"/>
        <v>20</v>
      </c>
      <c r="IAO6" s="139">
        <f t="shared" si="514"/>
        <v>21</v>
      </c>
      <c r="IAP6" s="139">
        <f t="shared" si="514"/>
        <v>22</v>
      </c>
      <c r="IAQ6" s="139">
        <f t="shared" si="514"/>
        <v>23</v>
      </c>
      <c r="IAR6" s="139">
        <f t="shared" si="514"/>
        <v>0</v>
      </c>
      <c r="IAS6" s="139">
        <f t="shared" si="514"/>
        <v>1</v>
      </c>
      <c r="IAT6" s="139">
        <f t="shared" si="514"/>
        <v>2</v>
      </c>
      <c r="IAU6" s="139">
        <f t="shared" si="514"/>
        <v>3</v>
      </c>
      <c r="IAV6" s="139">
        <f t="shared" si="514"/>
        <v>4</v>
      </c>
      <c r="IAW6" s="139">
        <f t="shared" si="514"/>
        <v>5</v>
      </c>
      <c r="IAX6" s="139">
        <f t="shared" si="514"/>
        <v>6</v>
      </c>
      <c r="IAY6" s="139">
        <f t="shared" si="514"/>
        <v>7</v>
      </c>
      <c r="IAZ6" s="139">
        <f t="shared" si="514"/>
        <v>8</v>
      </c>
      <c r="IBA6" s="139">
        <f t="shared" si="514"/>
        <v>9</v>
      </c>
      <c r="IBB6" s="139">
        <f t="shared" si="514"/>
        <v>10</v>
      </c>
      <c r="IBC6" s="139">
        <f t="shared" si="514"/>
        <v>11</v>
      </c>
      <c r="IBD6" s="139">
        <f t="shared" si="514"/>
        <v>12</v>
      </c>
      <c r="IBE6" s="139">
        <f t="shared" si="514"/>
        <v>13</v>
      </c>
      <c r="IBF6" s="139">
        <f t="shared" si="514"/>
        <v>14</v>
      </c>
      <c r="IBG6" s="139">
        <f t="shared" si="514"/>
        <v>15</v>
      </c>
      <c r="IBH6" s="139">
        <f t="shared" si="514"/>
        <v>16</v>
      </c>
      <c r="IBI6" s="139">
        <f t="shared" si="514"/>
        <v>17</v>
      </c>
      <c r="IBJ6" s="139">
        <f t="shared" si="514"/>
        <v>18</v>
      </c>
      <c r="IBK6" s="139">
        <f t="shared" si="514"/>
        <v>19</v>
      </c>
      <c r="IBL6" s="139">
        <f t="shared" si="514"/>
        <v>20</v>
      </c>
      <c r="IBM6" s="139">
        <f t="shared" si="514"/>
        <v>21</v>
      </c>
      <c r="IBN6" s="139">
        <f t="shared" si="514"/>
        <v>22</v>
      </c>
      <c r="IBO6" s="139">
        <f t="shared" si="514"/>
        <v>23</v>
      </c>
      <c r="IBP6" s="139">
        <f t="shared" si="514"/>
        <v>0</v>
      </c>
      <c r="IBQ6" s="139">
        <f t="shared" si="514"/>
        <v>1</v>
      </c>
      <c r="IBR6" s="139">
        <f t="shared" si="514"/>
        <v>2</v>
      </c>
      <c r="IBS6" s="139">
        <f t="shared" si="514"/>
        <v>3</v>
      </c>
      <c r="IBT6" s="139">
        <f t="shared" si="514"/>
        <v>4</v>
      </c>
      <c r="IBU6" s="139">
        <f t="shared" si="514"/>
        <v>5</v>
      </c>
      <c r="IBV6" s="139">
        <f t="shared" si="514"/>
        <v>6</v>
      </c>
      <c r="IBW6" s="139">
        <f t="shared" si="514"/>
        <v>7</v>
      </c>
      <c r="IBX6" s="139">
        <f t="shared" si="514"/>
        <v>8</v>
      </c>
      <c r="IBY6" s="139">
        <f t="shared" si="514"/>
        <v>9</v>
      </c>
      <c r="IBZ6" s="139">
        <f t="shared" si="514"/>
        <v>10</v>
      </c>
      <c r="ICA6" s="139">
        <f t="shared" si="514"/>
        <v>11</v>
      </c>
      <c r="ICB6" s="139">
        <f t="shared" si="514"/>
        <v>12</v>
      </c>
      <c r="ICC6" s="139">
        <f t="shared" si="514"/>
        <v>13</v>
      </c>
      <c r="ICD6" s="139">
        <f t="shared" si="514"/>
        <v>14</v>
      </c>
      <c r="ICE6" s="139">
        <f t="shared" si="514"/>
        <v>15</v>
      </c>
      <c r="ICF6" s="139">
        <f t="shared" si="514"/>
        <v>16</v>
      </c>
      <c r="ICG6" s="139">
        <f t="shared" si="514"/>
        <v>17</v>
      </c>
      <c r="ICH6" s="139">
        <f t="shared" si="514"/>
        <v>18</v>
      </c>
      <c r="ICI6" s="139">
        <f t="shared" si="514"/>
        <v>19</v>
      </c>
      <c r="ICJ6" s="139">
        <f t="shared" si="514"/>
        <v>20</v>
      </c>
      <c r="ICK6" s="139">
        <f t="shared" si="514"/>
        <v>21</v>
      </c>
      <c r="ICL6" s="139">
        <f t="shared" si="514"/>
        <v>22</v>
      </c>
      <c r="ICM6" s="139">
        <f t="shared" si="514"/>
        <v>23</v>
      </c>
      <c r="ICN6" s="139">
        <f t="shared" ref="ICN6:IEY6" si="515">MATCH(ICN3,ID_TM,0)-1</f>
        <v>0</v>
      </c>
      <c r="ICO6" s="139">
        <f t="shared" si="515"/>
        <v>1</v>
      </c>
      <c r="ICP6" s="139">
        <f t="shared" si="515"/>
        <v>2</v>
      </c>
      <c r="ICQ6" s="139">
        <f t="shared" si="515"/>
        <v>3</v>
      </c>
      <c r="ICR6" s="139">
        <f t="shared" si="515"/>
        <v>4</v>
      </c>
      <c r="ICS6" s="139">
        <f t="shared" si="515"/>
        <v>5</v>
      </c>
      <c r="ICT6" s="139">
        <f t="shared" si="515"/>
        <v>6</v>
      </c>
      <c r="ICU6" s="139">
        <f t="shared" si="515"/>
        <v>7</v>
      </c>
      <c r="ICV6" s="139">
        <f t="shared" si="515"/>
        <v>8</v>
      </c>
      <c r="ICW6" s="139">
        <f t="shared" si="515"/>
        <v>9</v>
      </c>
      <c r="ICX6" s="139">
        <f t="shared" si="515"/>
        <v>10</v>
      </c>
      <c r="ICY6" s="139">
        <f t="shared" si="515"/>
        <v>11</v>
      </c>
      <c r="ICZ6" s="139">
        <f t="shared" si="515"/>
        <v>12</v>
      </c>
      <c r="IDA6" s="139">
        <f t="shared" si="515"/>
        <v>13</v>
      </c>
      <c r="IDB6" s="139">
        <f t="shared" si="515"/>
        <v>14</v>
      </c>
      <c r="IDC6" s="139">
        <f t="shared" si="515"/>
        <v>15</v>
      </c>
      <c r="IDD6" s="139">
        <f t="shared" si="515"/>
        <v>16</v>
      </c>
      <c r="IDE6" s="139">
        <f t="shared" si="515"/>
        <v>17</v>
      </c>
      <c r="IDF6" s="139">
        <f t="shared" si="515"/>
        <v>18</v>
      </c>
      <c r="IDG6" s="139">
        <f t="shared" si="515"/>
        <v>19</v>
      </c>
      <c r="IDH6" s="139">
        <f t="shared" si="515"/>
        <v>20</v>
      </c>
      <c r="IDI6" s="139">
        <f t="shared" si="515"/>
        <v>21</v>
      </c>
      <c r="IDJ6" s="139">
        <f t="shared" si="515"/>
        <v>22</v>
      </c>
      <c r="IDK6" s="139">
        <f t="shared" si="515"/>
        <v>23</v>
      </c>
      <c r="IDL6" s="139">
        <f t="shared" si="515"/>
        <v>0</v>
      </c>
      <c r="IDM6" s="139">
        <f t="shared" si="515"/>
        <v>1</v>
      </c>
      <c r="IDN6" s="139">
        <f t="shared" si="515"/>
        <v>2</v>
      </c>
      <c r="IDO6" s="139">
        <f t="shared" si="515"/>
        <v>3</v>
      </c>
      <c r="IDP6" s="139">
        <f t="shared" si="515"/>
        <v>4</v>
      </c>
      <c r="IDQ6" s="139">
        <f t="shared" si="515"/>
        <v>5</v>
      </c>
      <c r="IDR6" s="139">
        <f t="shared" si="515"/>
        <v>6</v>
      </c>
      <c r="IDS6" s="139">
        <f t="shared" si="515"/>
        <v>7</v>
      </c>
      <c r="IDT6" s="139">
        <f t="shared" si="515"/>
        <v>8</v>
      </c>
      <c r="IDU6" s="139">
        <f t="shared" si="515"/>
        <v>9</v>
      </c>
      <c r="IDV6" s="139">
        <f t="shared" si="515"/>
        <v>10</v>
      </c>
      <c r="IDW6" s="139">
        <f t="shared" si="515"/>
        <v>11</v>
      </c>
      <c r="IDX6" s="139">
        <f t="shared" si="515"/>
        <v>12</v>
      </c>
      <c r="IDY6" s="139">
        <f t="shared" si="515"/>
        <v>13</v>
      </c>
      <c r="IDZ6" s="139">
        <f t="shared" si="515"/>
        <v>14</v>
      </c>
      <c r="IEA6" s="139">
        <f t="shared" si="515"/>
        <v>15</v>
      </c>
      <c r="IEB6" s="139">
        <f t="shared" si="515"/>
        <v>16</v>
      </c>
      <c r="IEC6" s="139">
        <f t="shared" si="515"/>
        <v>17</v>
      </c>
      <c r="IED6" s="139">
        <f t="shared" si="515"/>
        <v>18</v>
      </c>
      <c r="IEE6" s="139">
        <f t="shared" si="515"/>
        <v>19</v>
      </c>
      <c r="IEF6" s="139">
        <f t="shared" si="515"/>
        <v>20</v>
      </c>
      <c r="IEG6" s="139">
        <f t="shared" si="515"/>
        <v>21</v>
      </c>
      <c r="IEH6" s="139">
        <f t="shared" si="515"/>
        <v>22</v>
      </c>
      <c r="IEI6" s="139">
        <f t="shared" si="515"/>
        <v>23</v>
      </c>
      <c r="IEJ6" s="139">
        <f t="shared" si="515"/>
        <v>0</v>
      </c>
      <c r="IEK6" s="139">
        <f t="shared" si="515"/>
        <v>1</v>
      </c>
      <c r="IEL6" s="139">
        <f t="shared" si="515"/>
        <v>2</v>
      </c>
      <c r="IEM6" s="139">
        <f t="shared" si="515"/>
        <v>3</v>
      </c>
      <c r="IEN6" s="139">
        <f t="shared" si="515"/>
        <v>4</v>
      </c>
      <c r="IEO6" s="139">
        <f t="shared" si="515"/>
        <v>5</v>
      </c>
      <c r="IEP6" s="139">
        <f t="shared" si="515"/>
        <v>6</v>
      </c>
      <c r="IEQ6" s="139">
        <f t="shared" si="515"/>
        <v>7</v>
      </c>
      <c r="IER6" s="139">
        <f t="shared" si="515"/>
        <v>8</v>
      </c>
      <c r="IES6" s="139">
        <f t="shared" si="515"/>
        <v>9</v>
      </c>
      <c r="IET6" s="139">
        <f t="shared" si="515"/>
        <v>10</v>
      </c>
      <c r="IEU6" s="139">
        <f t="shared" si="515"/>
        <v>11</v>
      </c>
      <c r="IEV6" s="139">
        <f t="shared" si="515"/>
        <v>12</v>
      </c>
      <c r="IEW6" s="139">
        <f t="shared" si="515"/>
        <v>13</v>
      </c>
      <c r="IEX6" s="139">
        <f t="shared" si="515"/>
        <v>14</v>
      </c>
      <c r="IEY6" s="139">
        <f t="shared" si="515"/>
        <v>15</v>
      </c>
      <c r="IEZ6" s="139">
        <f t="shared" ref="IEZ6:IHK6" si="516">MATCH(IEZ3,ID_TM,0)-1</f>
        <v>16</v>
      </c>
      <c r="IFA6" s="139">
        <f t="shared" si="516"/>
        <v>17</v>
      </c>
      <c r="IFB6" s="139">
        <f t="shared" si="516"/>
        <v>18</v>
      </c>
      <c r="IFC6" s="139">
        <f t="shared" si="516"/>
        <v>19</v>
      </c>
      <c r="IFD6" s="139">
        <f t="shared" si="516"/>
        <v>20</v>
      </c>
      <c r="IFE6" s="139">
        <f t="shared" si="516"/>
        <v>21</v>
      </c>
      <c r="IFF6" s="139">
        <f t="shared" si="516"/>
        <v>22</v>
      </c>
      <c r="IFG6" s="139">
        <f t="shared" si="516"/>
        <v>23</v>
      </c>
      <c r="IFH6" s="139">
        <f t="shared" si="516"/>
        <v>0</v>
      </c>
      <c r="IFI6" s="139">
        <f t="shared" si="516"/>
        <v>1</v>
      </c>
      <c r="IFJ6" s="139">
        <f t="shared" si="516"/>
        <v>2</v>
      </c>
      <c r="IFK6" s="139">
        <f t="shared" si="516"/>
        <v>3</v>
      </c>
      <c r="IFL6" s="139">
        <f t="shared" si="516"/>
        <v>4</v>
      </c>
      <c r="IFM6" s="139">
        <f t="shared" si="516"/>
        <v>5</v>
      </c>
      <c r="IFN6" s="139">
        <f t="shared" si="516"/>
        <v>6</v>
      </c>
      <c r="IFO6" s="139">
        <f t="shared" si="516"/>
        <v>7</v>
      </c>
      <c r="IFP6" s="139">
        <f t="shared" si="516"/>
        <v>8</v>
      </c>
      <c r="IFQ6" s="139">
        <f t="shared" si="516"/>
        <v>9</v>
      </c>
      <c r="IFR6" s="139">
        <f t="shared" si="516"/>
        <v>10</v>
      </c>
      <c r="IFS6" s="139">
        <f t="shared" si="516"/>
        <v>11</v>
      </c>
      <c r="IFT6" s="139">
        <f t="shared" si="516"/>
        <v>12</v>
      </c>
      <c r="IFU6" s="139">
        <f t="shared" si="516"/>
        <v>13</v>
      </c>
      <c r="IFV6" s="139">
        <f t="shared" si="516"/>
        <v>14</v>
      </c>
      <c r="IFW6" s="139">
        <f t="shared" si="516"/>
        <v>15</v>
      </c>
      <c r="IFX6" s="139">
        <f t="shared" si="516"/>
        <v>16</v>
      </c>
      <c r="IFY6" s="139">
        <f t="shared" si="516"/>
        <v>17</v>
      </c>
      <c r="IFZ6" s="139">
        <f t="shared" si="516"/>
        <v>18</v>
      </c>
      <c r="IGA6" s="139">
        <f t="shared" si="516"/>
        <v>19</v>
      </c>
      <c r="IGB6" s="139">
        <f t="shared" si="516"/>
        <v>20</v>
      </c>
      <c r="IGC6" s="139">
        <f t="shared" si="516"/>
        <v>21</v>
      </c>
      <c r="IGD6" s="139">
        <f t="shared" si="516"/>
        <v>22</v>
      </c>
      <c r="IGE6" s="139">
        <f t="shared" si="516"/>
        <v>23</v>
      </c>
      <c r="IGF6" s="139">
        <f t="shared" si="516"/>
        <v>0</v>
      </c>
      <c r="IGG6" s="139">
        <f t="shared" si="516"/>
        <v>1</v>
      </c>
      <c r="IGH6" s="139">
        <f t="shared" si="516"/>
        <v>2</v>
      </c>
      <c r="IGI6" s="139">
        <f t="shared" si="516"/>
        <v>3</v>
      </c>
      <c r="IGJ6" s="139">
        <f t="shared" si="516"/>
        <v>4</v>
      </c>
      <c r="IGK6" s="139">
        <f t="shared" si="516"/>
        <v>5</v>
      </c>
      <c r="IGL6" s="139">
        <f t="shared" si="516"/>
        <v>6</v>
      </c>
      <c r="IGM6" s="139">
        <f t="shared" si="516"/>
        <v>7</v>
      </c>
      <c r="IGN6" s="139">
        <f t="shared" si="516"/>
        <v>8</v>
      </c>
      <c r="IGO6" s="139">
        <f t="shared" si="516"/>
        <v>9</v>
      </c>
      <c r="IGP6" s="139">
        <f t="shared" si="516"/>
        <v>10</v>
      </c>
      <c r="IGQ6" s="139">
        <f t="shared" si="516"/>
        <v>11</v>
      </c>
      <c r="IGR6" s="139">
        <f t="shared" si="516"/>
        <v>12</v>
      </c>
      <c r="IGS6" s="139">
        <f t="shared" si="516"/>
        <v>13</v>
      </c>
      <c r="IGT6" s="139">
        <f t="shared" si="516"/>
        <v>14</v>
      </c>
      <c r="IGU6" s="139">
        <f t="shared" si="516"/>
        <v>15</v>
      </c>
      <c r="IGV6" s="139">
        <f t="shared" si="516"/>
        <v>16</v>
      </c>
      <c r="IGW6" s="139">
        <f t="shared" si="516"/>
        <v>17</v>
      </c>
      <c r="IGX6" s="139">
        <f t="shared" si="516"/>
        <v>18</v>
      </c>
      <c r="IGY6" s="139">
        <f t="shared" si="516"/>
        <v>19</v>
      </c>
      <c r="IGZ6" s="139">
        <f t="shared" si="516"/>
        <v>20</v>
      </c>
      <c r="IHA6" s="139">
        <f t="shared" si="516"/>
        <v>21</v>
      </c>
      <c r="IHB6" s="139">
        <f t="shared" si="516"/>
        <v>22</v>
      </c>
      <c r="IHC6" s="139">
        <f t="shared" si="516"/>
        <v>23</v>
      </c>
      <c r="IHD6" s="139">
        <f t="shared" si="516"/>
        <v>0</v>
      </c>
      <c r="IHE6" s="139">
        <f t="shared" si="516"/>
        <v>1</v>
      </c>
      <c r="IHF6" s="139">
        <f t="shared" si="516"/>
        <v>2</v>
      </c>
      <c r="IHG6" s="139">
        <f t="shared" si="516"/>
        <v>3</v>
      </c>
      <c r="IHH6" s="139">
        <f t="shared" si="516"/>
        <v>4</v>
      </c>
      <c r="IHI6" s="139">
        <f t="shared" si="516"/>
        <v>5</v>
      </c>
      <c r="IHJ6" s="139">
        <f t="shared" si="516"/>
        <v>6</v>
      </c>
      <c r="IHK6" s="139">
        <f t="shared" si="516"/>
        <v>7</v>
      </c>
      <c r="IHL6" s="139">
        <f t="shared" ref="IHL6:IJW6" si="517">MATCH(IHL3,ID_TM,0)-1</f>
        <v>8</v>
      </c>
      <c r="IHM6" s="139">
        <f t="shared" si="517"/>
        <v>9</v>
      </c>
      <c r="IHN6" s="139">
        <f t="shared" si="517"/>
        <v>10</v>
      </c>
      <c r="IHO6" s="139">
        <f t="shared" si="517"/>
        <v>11</v>
      </c>
      <c r="IHP6" s="139">
        <f t="shared" si="517"/>
        <v>12</v>
      </c>
      <c r="IHQ6" s="139">
        <f t="shared" si="517"/>
        <v>13</v>
      </c>
      <c r="IHR6" s="139">
        <f t="shared" si="517"/>
        <v>14</v>
      </c>
      <c r="IHS6" s="139">
        <f t="shared" si="517"/>
        <v>15</v>
      </c>
      <c r="IHT6" s="139">
        <f t="shared" si="517"/>
        <v>16</v>
      </c>
      <c r="IHU6" s="139">
        <f t="shared" si="517"/>
        <v>17</v>
      </c>
      <c r="IHV6" s="139">
        <f t="shared" si="517"/>
        <v>18</v>
      </c>
      <c r="IHW6" s="139">
        <f t="shared" si="517"/>
        <v>19</v>
      </c>
      <c r="IHX6" s="139">
        <f t="shared" si="517"/>
        <v>20</v>
      </c>
      <c r="IHY6" s="139">
        <f t="shared" si="517"/>
        <v>21</v>
      </c>
      <c r="IHZ6" s="139">
        <f t="shared" si="517"/>
        <v>22</v>
      </c>
      <c r="IIA6" s="139">
        <f t="shared" si="517"/>
        <v>23</v>
      </c>
      <c r="IIB6" s="139">
        <f t="shared" si="517"/>
        <v>0</v>
      </c>
      <c r="IIC6" s="139">
        <f t="shared" si="517"/>
        <v>1</v>
      </c>
      <c r="IID6" s="139">
        <f t="shared" si="517"/>
        <v>2</v>
      </c>
      <c r="IIE6" s="139">
        <f t="shared" si="517"/>
        <v>3</v>
      </c>
      <c r="IIF6" s="139">
        <f t="shared" si="517"/>
        <v>4</v>
      </c>
      <c r="IIG6" s="139">
        <f t="shared" si="517"/>
        <v>5</v>
      </c>
      <c r="IIH6" s="139">
        <f t="shared" si="517"/>
        <v>6</v>
      </c>
      <c r="III6" s="139">
        <f t="shared" si="517"/>
        <v>7</v>
      </c>
      <c r="IIJ6" s="139">
        <f t="shared" si="517"/>
        <v>8</v>
      </c>
      <c r="IIK6" s="139">
        <f t="shared" si="517"/>
        <v>9</v>
      </c>
      <c r="IIL6" s="139">
        <f t="shared" si="517"/>
        <v>10</v>
      </c>
      <c r="IIM6" s="139">
        <f t="shared" si="517"/>
        <v>11</v>
      </c>
      <c r="IIN6" s="139">
        <f t="shared" si="517"/>
        <v>12</v>
      </c>
      <c r="IIO6" s="139">
        <f t="shared" si="517"/>
        <v>13</v>
      </c>
      <c r="IIP6" s="139">
        <f t="shared" si="517"/>
        <v>14</v>
      </c>
      <c r="IIQ6" s="139">
        <f t="shared" si="517"/>
        <v>15</v>
      </c>
      <c r="IIR6" s="139">
        <f t="shared" si="517"/>
        <v>16</v>
      </c>
      <c r="IIS6" s="139">
        <f t="shared" si="517"/>
        <v>17</v>
      </c>
      <c r="IIT6" s="139">
        <f t="shared" si="517"/>
        <v>18</v>
      </c>
      <c r="IIU6" s="139">
        <f t="shared" si="517"/>
        <v>19</v>
      </c>
      <c r="IIV6" s="139">
        <f t="shared" si="517"/>
        <v>20</v>
      </c>
      <c r="IIW6" s="139">
        <f t="shared" si="517"/>
        <v>21</v>
      </c>
      <c r="IIX6" s="139">
        <f t="shared" si="517"/>
        <v>22</v>
      </c>
      <c r="IIY6" s="139">
        <f t="shared" si="517"/>
        <v>23</v>
      </c>
      <c r="IIZ6" s="139">
        <f t="shared" si="517"/>
        <v>0</v>
      </c>
      <c r="IJA6" s="139">
        <f t="shared" si="517"/>
        <v>1</v>
      </c>
      <c r="IJB6" s="139">
        <f t="shared" si="517"/>
        <v>2</v>
      </c>
      <c r="IJC6" s="139">
        <f t="shared" si="517"/>
        <v>3</v>
      </c>
      <c r="IJD6" s="139">
        <f t="shared" si="517"/>
        <v>4</v>
      </c>
      <c r="IJE6" s="139">
        <f t="shared" si="517"/>
        <v>5</v>
      </c>
      <c r="IJF6" s="139">
        <f t="shared" si="517"/>
        <v>6</v>
      </c>
      <c r="IJG6" s="139">
        <f t="shared" si="517"/>
        <v>7</v>
      </c>
      <c r="IJH6" s="139">
        <f t="shared" si="517"/>
        <v>8</v>
      </c>
      <c r="IJI6" s="139">
        <f t="shared" si="517"/>
        <v>9</v>
      </c>
      <c r="IJJ6" s="139">
        <f t="shared" si="517"/>
        <v>10</v>
      </c>
      <c r="IJK6" s="139">
        <f t="shared" si="517"/>
        <v>11</v>
      </c>
      <c r="IJL6" s="139">
        <f t="shared" si="517"/>
        <v>12</v>
      </c>
      <c r="IJM6" s="139">
        <f t="shared" si="517"/>
        <v>13</v>
      </c>
      <c r="IJN6" s="139">
        <f t="shared" si="517"/>
        <v>14</v>
      </c>
      <c r="IJO6" s="139">
        <f t="shared" si="517"/>
        <v>15</v>
      </c>
      <c r="IJP6" s="139">
        <f t="shared" si="517"/>
        <v>16</v>
      </c>
      <c r="IJQ6" s="139">
        <f t="shared" si="517"/>
        <v>17</v>
      </c>
      <c r="IJR6" s="139">
        <f t="shared" si="517"/>
        <v>18</v>
      </c>
      <c r="IJS6" s="139">
        <f t="shared" si="517"/>
        <v>19</v>
      </c>
      <c r="IJT6" s="139">
        <f t="shared" si="517"/>
        <v>20</v>
      </c>
      <c r="IJU6" s="139">
        <f t="shared" si="517"/>
        <v>21</v>
      </c>
      <c r="IJV6" s="139">
        <f t="shared" si="517"/>
        <v>22</v>
      </c>
      <c r="IJW6" s="139">
        <f t="shared" si="517"/>
        <v>23</v>
      </c>
      <c r="IJX6" s="139">
        <f t="shared" ref="IJX6:IMI6" si="518">MATCH(IJX3,ID_TM,0)-1</f>
        <v>0</v>
      </c>
      <c r="IJY6" s="139">
        <f t="shared" si="518"/>
        <v>1</v>
      </c>
      <c r="IJZ6" s="139">
        <f t="shared" si="518"/>
        <v>2</v>
      </c>
      <c r="IKA6" s="139">
        <f t="shared" si="518"/>
        <v>3</v>
      </c>
      <c r="IKB6" s="139">
        <f t="shared" si="518"/>
        <v>4</v>
      </c>
      <c r="IKC6" s="139">
        <f t="shared" si="518"/>
        <v>5</v>
      </c>
      <c r="IKD6" s="139">
        <f t="shared" si="518"/>
        <v>6</v>
      </c>
      <c r="IKE6" s="139">
        <f t="shared" si="518"/>
        <v>7</v>
      </c>
      <c r="IKF6" s="139">
        <f t="shared" si="518"/>
        <v>8</v>
      </c>
      <c r="IKG6" s="139">
        <f t="shared" si="518"/>
        <v>9</v>
      </c>
      <c r="IKH6" s="139">
        <f t="shared" si="518"/>
        <v>10</v>
      </c>
      <c r="IKI6" s="139">
        <f t="shared" si="518"/>
        <v>11</v>
      </c>
      <c r="IKJ6" s="139">
        <f t="shared" si="518"/>
        <v>12</v>
      </c>
      <c r="IKK6" s="139">
        <f t="shared" si="518"/>
        <v>13</v>
      </c>
      <c r="IKL6" s="139">
        <f t="shared" si="518"/>
        <v>14</v>
      </c>
      <c r="IKM6" s="139">
        <f t="shared" si="518"/>
        <v>15</v>
      </c>
      <c r="IKN6" s="139">
        <f t="shared" si="518"/>
        <v>16</v>
      </c>
      <c r="IKO6" s="139">
        <f t="shared" si="518"/>
        <v>17</v>
      </c>
      <c r="IKP6" s="139">
        <f t="shared" si="518"/>
        <v>18</v>
      </c>
      <c r="IKQ6" s="139">
        <f t="shared" si="518"/>
        <v>19</v>
      </c>
      <c r="IKR6" s="139">
        <f t="shared" si="518"/>
        <v>20</v>
      </c>
      <c r="IKS6" s="139">
        <f t="shared" si="518"/>
        <v>21</v>
      </c>
      <c r="IKT6" s="139">
        <f t="shared" si="518"/>
        <v>22</v>
      </c>
      <c r="IKU6" s="139">
        <f t="shared" si="518"/>
        <v>23</v>
      </c>
      <c r="IKV6" s="139">
        <f t="shared" si="518"/>
        <v>0</v>
      </c>
      <c r="IKW6" s="139">
        <f t="shared" si="518"/>
        <v>1</v>
      </c>
      <c r="IKX6" s="139">
        <f t="shared" si="518"/>
        <v>2</v>
      </c>
      <c r="IKY6" s="139">
        <f t="shared" si="518"/>
        <v>3</v>
      </c>
      <c r="IKZ6" s="139">
        <f t="shared" si="518"/>
        <v>4</v>
      </c>
      <c r="ILA6" s="139">
        <f t="shared" si="518"/>
        <v>5</v>
      </c>
      <c r="ILB6" s="139">
        <f t="shared" si="518"/>
        <v>6</v>
      </c>
      <c r="ILC6" s="139">
        <f t="shared" si="518"/>
        <v>7</v>
      </c>
      <c r="ILD6" s="139">
        <f t="shared" si="518"/>
        <v>8</v>
      </c>
      <c r="ILE6" s="139">
        <f t="shared" si="518"/>
        <v>9</v>
      </c>
      <c r="ILF6" s="139">
        <f t="shared" si="518"/>
        <v>10</v>
      </c>
      <c r="ILG6" s="139">
        <f t="shared" si="518"/>
        <v>11</v>
      </c>
      <c r="ILH6" s="139">
        <f t="shared" si="518"/>
        <v>12</v>
      </c>
      <c r="ILI6" s="139">
        <f t="shared" si="518"/>
        <v>13</v>
      </c>
      <c r="ILJ6" s="139">
        <f t="shared" si="518"/>
        <v>14</v>
      </c>
      <c r="ILK6" s="139">
        <f t="shared" si="518"/>
        <v>15</v>
      </c>
      <c r="ILL6" s="139">
        <f t="shared" si="518"/>
        <v>16</v>
      </c>
      <c r="ILM6" s="139">
        <f t="shared" si="518"/>
        <v>17</v>
      </c>
      <c r="ILN6" s="139">
        <f t="shared" si="518"/>
        <v>18</v>
      </c>
      <c r="ILO6" s="139">
        <f t="shared" si="518"/>
        <v>19</v>
      </c>
      <c r="ILP6" s="139">
        <f t="shared" si="518"/>
        <v>20</v>
      </c>
      <c r="ILQ6" s="139">
        <f t="shared" si="518"/>
        <v>21</v>
      </c>
      <c r="ILR6" s="139">
        <f t="shared" si="518"/>
        <v>22</v>
      </c>
      <c r="ILS6" s="139">
        <f t="shared" si="518"/>
        <v>23</v>
      </c>
      <c r="ILT6" s="139">
        <f t="shared" si="518"/>
        <v>0</v>
      </c>
      <c r="ILU6" s="139">
        <f t="shared" si="518"/>
        <v>1</v>
      </c>
      <c r="ILV6" s="139">
        <f t="shared" si="518"/>
        <v>2</v>
      </c>
      <c r="ILW6" s="139">
        <f t="shared" si="518"/>
        <v>3</v>
      </c>
      <c r="ILX6" s="139">
        <f t="shared" si="518"/>
        <v>4</v>
      </c>
      <c r="ILY6" s="139">
        <f t="shared" si="518"/>
        <v>5</v>
      </c>
      <c r="ILZ6" s="139">
        <f t="shared" si="518"/>
        <v>6</v>
      </c>
      <c r="IMA6" s="139">
        <f t="shared" si="518"/>
        <v>7</v>
      </c>
      <c r="IMB6" s="139">
        <f t="shared" si="518"/>
        <v>8</v>
      </c>
      <c r="IMC6" s="139">
        <f t="shared" si="518"/>
        <v>9</v>
      </c>
      <c r="IMD6" s="139">
        <f t="shared" si="518"/>
        <v>10</v>
      </c>
      <c r="IME6" s="139">
        <f t="shared" si="518"/>
        <v>11</v>
      </c>
      <c r="IMF6" s="139">
        <f t="shared" si="518"/>
        <v>12</v>
      </c>
      <c r="IMG6" s="139">
        <f t="shared" si="518"/>
        <v>13</v>
      </c>
      <c r="IMH6" s="139">
        <f t="shared" si="518"/>
        <v>14</v>
      </c>
      <c r="IMI6" s="139">
        <f t="shared" si="518"/>
        <v>15</v>
      </c>
      <c r="IMJ6" s="139">
        <f t="shared" ref="IMJ6:IOU6" si="519">MATCH(IMJ3,ID_TM,0)-1</f>
        <v>16</v>
      </c>
      <c r="IMK6" s="139">
        <f t="shared" si="519"/>
        <v>17</v>
      </c>
      <c r="IML6" s="139">
        <f t="shared" si="519"/>
        <v>18</v>
      </c>
      <c r="IMM6" s="139">
        <f t="shared" si="519"/>
        <v>19</v>
      </c>
      <c r="IMN6" s="139">
        <f t="shared" si="519"/>
        <v>20</v>
      </c>
      <c r="IMO6" s="139">
        <f t="shared" si="519"/>
        <v>21</v>
      </c>
      <c r="IMP6" s="139">
        <f t="shared" si="519"/>
        <v>22</v>
      </c>
      <c r="IMQ6" s="139">
        <f t="shared" si="519"/>
        <v>23</v>
      </c>
      <c r="IMR6" s="139">
        <f t="shared" si="519"/>
        <v>0</v>
      </c>
      <c r="IMS6" s="139">
        <f t="shared" si="519"/>
        <v>1</v>
      </c>
      <c r="IMT6" s="139">
        <f t="shared" si="519"/>
        <v>2</v>
      </c>
      <c r="IMU6" s="139">
        <f t="shared" si="519"/>
        <v>3</v>
      </c>
      <c r="IMV6" s="139">
        <f t="shared" si="519"/>
        <v>4</v>
      </c>
      <c r="IMW6" s="139">
        <f t="shared" si="519"/>
        <v>5</v>
      </c>
      <c r="IMX6" s="139">
        <f t="shared" si="519"/>
        <v>6</v>
      </c>
      <c r="IMY6" s="139">
        <f t="shared" si="519"/>
        <v>7</v>
      </c>
      <c r="IMZ6" s="139">
        <f t="shared" si="519"/>
        <v>8</v>
      </c>
      <c r="INA6" s="139">
        <f t="shared" si="519"/>
        <v>9</v>
      </c>
      <c r="INB6" s="139">
        <f t="shared" si="519"/>
        <v>10</v>
      </c>
      <c r="INC6" s="139">
        <f t="shared" si="519"/>
        <v>11</v>
      </c>
      <c r="IND6" s="139">
        <f t="shared" si="519"/>
        <v>12</v>
      </c>
      <c r="INE6" s="139">
        <f t="shared" si="519"/>
        <v>13</v>
      </c>
      <c r="INF6" s="139">
        <f t="shared" si="519"/>
        <v>14</v>
      </c>
      <c r="ING6" s="139">
        <f t="shared" si="519"/>
        <v>15</v>
      </c>
      <c r="INH6" s="139">
        <f t="shared" si="519"/>
        <v>16</v>
      </c>
      <c r="INI6" s="139">
        <f t="shared" si="519"/>
        <v>17</v>
      </c>
      <c r="INJ6" s="139">
        <f t="shared" si="519"/>
        <v>18</v>
      </c>
      <c r="INK6" s="139">
        <f t="shared" si="519"/>
        <v>19</v>
      </c>
      <c r="INL6" s="139">
        <f t="shared" si="519"/>
        <v>20</v>
      </c>
      <c r="INM6" s="139">
        <f t="shared" si="519"/>
        <v>21</v>
      </c>
      <c r="INN6" s="139">
        <f t="shared" si="519"/>
        <v>22</v>
      </c>
      <c r="INO6" s="139">
        <f t="shared" si="519"/>
        <v>23</v>
      </c>
      <c r="INP6" s="139">
        <f t="shared" si="519"/>
        <v>0</v>
      </c>
      <c r="INQ6" s="139">
        <f t="shared" si="519"/>
        <v>1</v>
      </c>
      <c r="INR6" s="139">
        <f t="shared" si="519"/>
        <v>2</v>
      </c>
      <c r="INS6" s="139">
        <f t="shared" si="519"/>
        <v>3</v>
      </c>
      <c r="INT6" s="139">
        <f t="shared" si="519"/>
        <v>4</v>
      </c>
      <c r="INU6" s="139">
        <f t="shared" si="519"/>
        <v>5</v>
      </c>
      <c r="INV6" s="139">
        <f t="shared" si="519"/>
        <v>6</v>
      </c>
      <c r="INW6" s="139">
        <f t="shared" si="519"/>
        <v>7</v>
      </c>
      <c r="INX6" s="139">
        <f t="shared" si="519"/>
        <v>8</v>
      </c>
      <c r="INY6" s="139">
        <f t="shared" si="519"/>
        <v>9</v>
      </c>
      <c r="INZ6" s="139">
        <f t="shared" si="519"/>
        <v>10</v>
      </c>
      <c r="IOA6" s="139">
        <f t="shared" si="519"/>
        <v>11</v>
      </c>
      <c r="IOB6" s="139">
        <f t="shared" si="519"/>
        <v>12</v>
      </c>
      <c r="IOC6" s="139">
        <f t="shared" si="519"/>
        <v>13</v>
      </c>
      <c r="IOD6" s="139">
        <f t="shared" si="519"/>
        <v>14</v>
      </c>
      <c r="IOE6" s="139">
        <f t="shared" si="519"/>
        <v>15</v>
      </c>
      <c r="IOF6" s="139">
        <f t="shared" si="519"/>
        <v>16</v>
      </c>
      <c r="IOG6" s="139">
        <f t="shared" si="519"/>
        <v>17</v>
      </c>
      <c r="IOH6" s="139">
        <f t="shared" si="519"/>
        <v>18</v>
      </c>
      <c r="IOI6" s="139">
        <f t="shared" si="519"/>
        <v>19</v>
      </c>
      <c r="IOJ6" s="139">
        <f t="shared" si="519"/>
        <v>20</v>
      </c>
      <c r="IOK6" s="139">
        <f t="shared" si="519"/>
        <v>21</v>
      </c>
      <c r="IOL6" s="139">
        <f t="shared" si="519"/>
        <v>22</v>
      </c>
      <c r="IOM6" s="139">
        <f t="shared" si="519"/>
        <v>23</v>
      </c>
      <c r="ION6" s="139">
        <f t="shared" si="519"/>
        <v>0</v>
      </c>
      <c r="IOO6" s="139">
        <f t="shared" si="519"/>
        <v>1</v>
      </c>
      <c r="IOP6" s="139">
        <f t="shared" si="519"/>
        <v>2</v>
      </c>
      <c r="IOQ6" s="139">
        <f t="shared" si="519"/>
        <v>3</v>
      </c>
      <c r="IOR6" s="139">
        <f t="shared" si="519"/>
        <v>4</v>
      </c>
      <c r="IOS6" s="139">
        <f t="shared" si="519"/>
        <v>5</v>
      </c>
      <c r="IOT6" s="139">
        <f t="shared" si="519"/>
        <v>6</v>
      </c>
      <c r="IOU6" s="139">
        <f t="shared" si="519"/>
        <v>7</v>
      </c>
      <c r="IOV6" s="139">
        <f t="shared" ref="IOV6:IRG6" si="520">MATCH(IOV3,ID_TM,0)-1</f>
        <v>8</v>
      </c>
      <c r="IOW6" s="139">
        <f t="shared" si="520"/>
        <v>9</v>
      </c>
      <c r="IOX6" s="139">
        <f t="shared" si="520"/>
        <v>10</v>
      </c>
      <c r="IOY6" s="139">
        <f t="shared" si="520"/>
        <v>11</v>
      </c>
      <c r="IOZ6" s="139">
        <f t="shared" si="520"/>
        <v>12</v>
      </c>
      <c r="IPA6" s="139">
        <f t="shared" si="520"/>
        <v>13</v>
      </c>
      <c r="IPB6" s="139">
        <f t="shared" si="520"/>
        <v>14</v>
      </c>
      <c r="IPC6" s="139">
        <f t="shared" si="520"/>
        <v>15</v>
      </c>
      <c r="IPD6" s="139">
        <f t="shared" si="520"/>
        <v>16</v>
      </c>
      <c r="IPE6" s="139">
        <f t="shared" si="520"/>
        <v>17</v>
      </c>
      <c r="IPF6" s="139">
        <f t="shared" si="520"/>
        <v>18</v>
      </c>
      <c r="IPG6" s="139">
        <f t="shared" si="520"/>
        <v>19</v>
      </c>
      <c r="IPH6" s="139">
        <f t="shared" si="520"/>
        <v>20</v>
      </c>
      <c r="IPI6" s="139">
        <f t="shared" si="520"/>
        <v>21</v>
      </c>
      <c r="IPJ6" s="139">
        <f t="shared" si="520"/>
        <v>22</v>
      </c>
      <c r="IPK6" s="139">
        <f t="shared" si="520"/>
        <v>23</v>
      </c>
      <c r="IPL6" s="139">
        <f t="shared" si="520"/>
        <v>0</v>
      </c>
      <c r="IPM6" s="139">
        <f t="shared" si="520"/>
        <v>1</v>
      </c>
      <c r="IPN6" s="139">
        <f t="shared" si="520"/>
        <v>2</v>
      </c>
      <c r="IPO6" s="139">
        <f t="shared" si="520"/>
        <v>3</v>
      </c>
      <c r="IPP6" s="139">
        <f t="shared" si="520"/>
        <v>4</v>
      </c>
      <c r="IPQ6" s="139">
        <f t="shared" si="520"/>
        <v>5</v>
      </c>
      <c r="IPR6" s="139">
        <f t="shared" si="520"/>
        <v>6</v>
      </c>
      <c r="IPS6" s="139">
        <f t="shared" si="520"/>
        <v>7</v>
      </c>
      <c r="IPT6" s="139">
        <f t="shared" si="520"/>
        <v>8</v>
      </c>
      <c r="IPU6" s="139">
        <f t="shared" si="520"/>
        <v>9</v>
      </c>
      <c r="IPV6" s="139">
        <f t="shared" si="520"/>
        <v>10</v>
      </c>
      <c r="IPW6" s="139">
        <f t="shared" si="520"/>
        <v>11</v>
      </c>
      <c r="IPX6" s="139">
        <f t="shared" si="520"/>
        <v>12</v>
      </c>
      <c r="IPY6" s="139">
        <f t="shared" si="520"/>
        <v>13</v>
      </c>
      <c r="IPZ6" s="139">
        <f t="shared" si="520"/>
        <v>14</v>
      </c>
      <c r="IQA6" s="139">
        <f t="shared" si="520"/>
        <v>15</v>
      </c>
      <c r="IQB6" s="139">
        <f t="shared" si="520"/>
        <v>16</v>
      </c>
      <c r="IQC6" s="139">
        <f t="shared" si="520"/>
        <v>17</v>
      </c>
      <c r="IQD6" s="139">
        <f t="shared" si="520"/>
        <v>18</v>
      </c>
      <c r="IQE6" s="139">
        <f t="shared" si="520"/>
        <v>19</v>
      </c>
      <c r="IQF6" s="139">
        <f t="shared" si="520"/>
        <v>20</v>
      </c>
      <c r="IQG6" s="139">
        <f t="shared" si="520"/>
        <v>21</v>
      </c>
      <c r="IQH6" s="139">
        <f t="shared" si="520"/>
        <v>22</v>
      </c>
      <c r="IQI6" s="139">
        <f t="shared" si="520"/>
        <v>23</v>
      </c>
      <c r="IQJ6" s="139">
        <f t="shared" si="520"/>
        <v>0</v>
      </c>
      <c r="IQK6" s="139">
        <f t="shared" si="520"/>
        <v>1</v>
      </c>
      <c r="IQL6" s="139">
        <f t="shared" si="520"/>
        <v>2</v>
      </c>
      <c r="IQM6" s="139">
        <f t="shared" si="520"/>
        <v>3</v>
      </c>
      <c r="IQN6" s="139">
        <f t="shared" si="520"/>
        <v>4</v>
      </c>
      <c r="IQO6" s="139">
        <f t="shared" si="520"/>
        <v>5</v>
      </c>
      <c r="IQP6" s="139">
        <f t="shared" si="520"/>
        <v>6</v>
      </c>
      <c r="IQQ6" s="139">
        <f t="shared" si="520"/>
        <v>7</v>
      </c>
      <c r="IQR6" s="139">
        <f t="shared" si="520"/>
        <v>8</v>
      </c>
      <c r="IQS6" s="139">
        <f t="shared" si="520"/>
        <v>9</v>
      </c>
      <c r="IQT6" s="139">
        <f t="shared" si="520"/>
        <v>10</v>
      </c>
      <c r="IQU6" s="139">
        <f t="shared" si="520"/>
        <v>11</v>
      </c>
      <c r="IQV6" s="139">
        <f t="shared" si="520"/>
        <v>12</v>
      </c>
      <c r="IQW6" s="139">
        <f t="shared" si="520"/>
        <v>13</v>
      </c>
      <c r="IQX6" s="139">
        <f t="shared" si="520"/>
        <v>14</v>
      </c>
      <c r="IQY6" s="139">
        <f t="shared" si="520"/>
        <v>15</v>
      </c>
      <c r="IQZ6" s="139">
        <f t="shared" si="520"/>
        <v>16</v>
      </c>
      <c r="IRA6" s="139">
        <f t="shared" si="520"/>
        <v>17</v>
      </c>
      <c r="IRB6" s="139">
        <f t="shared" si="520"/>
        <v>18</v>
      </c>
      <c r="IRC6" s="139">
        <f t="shared" si="520"/>
        <v>19</v>
      </c>
      <c r="IRD6" s="139">
        <f t="shared" si="520"/>
        <v>20</v>
      </c>
      <c r="IRE6" s="139">
        <f t="shared" si="520"/>
        <v>21</v>
      </c>
      <c r="IRF6" s="139">
        <f t="shared" si="520"/>
        <v>22</v>
      </c>
      <c r="IRG6" s="139">
        <f t="shared" si="520"/>
        <v>23</v>
      </c>
      <c r="IRH6" s="139">
        <f t="shared" ref="IRH6:ITS6" si="521">MATCH(IRH3,ID_TM,0)-1</f>
        <v>0</v>
      </c>
      <c r="IRI6" s="139">
        <f t="shared" si="521"/>
        <v>1</v>
      </c>
      <c r="IRJ6" s="139">
        <f t="shared" si="521"/>
        <v>2</v>
      </c>
      <c r="IRK6" s="139">
        <f t="shared" si="521"/>
        <v>3</v>
      </c>
      <c r="IRL6" s="139">
        <f t="shared" si="521"/>
        <v>4</v>
      </c>
      <c r="IRM6" s="139">
        <f t="shared" si="521"/>
        <v>5</v>
      </c>
      <c r="IRN6" s="139">
        <f t="shared" si="521"/>
        <v>6</v>
      </c>
      <c r="IRO6" s="139">
        <f t="shared" si="521"/>
        <v>7</v>
      </c>
      <c r="IRP6" s="139">
        <f t="shared" si="521"/>
        <v>8</v>
      </c>
      <c r="IRQ6" s="139">
        <f t="shared" si="521"/>
        <v>9</v>
      </c>
      <c r="IRR6" s="139">
        <f t="shared" si="521"/>
        <v>10</v>
      </c>
      <c r="IRS6" s="139">
        <f t="shared" si="521"/>
        <v>11</v>
      </c>
      <c r="IRT6" s="139">
        <f t="shared" si="521"/>
        <v>12</v>
      </c>
      <c r="IRU6" s="139">
        <f t="shared" si="521"/>
        <v>13</v>
      </c>
      <c r="IRV6" s="139">
        <f t="shared" si="521"/>
        <v>14</v>
      </c>
      <c r="IRW6" s="139">
        <f t="shared" si="521"/>
        <v>15</v>
      </c>
      <c r="IRX6" s="139">
        <f t="shared" si="521"/>
        <v>16</v>
      </c>
      <c r="IRY6" s="139">
        <f t="shared" si="521"/>
        <v>17</v>
      </c>
      <c r="IRZ6" s="139">
        <f t="shared" si="521"/>
        <v>18</v>
      </c>
      <c r="ISA6" s="139">
        <f t="shared" si="521"/>
        <v>19</v>
      </c>
      <c r="ISB6" s="139">
        <f t="shared" si="521"/>
        <v>20</v>
      </c>
      <c r="ISC6" s="139">
        <f t="shared" si="521"/>
        <v>21</v>
      </c>
      <c r="ISD6" s="139">
        <f t="shared" si="521"/>
        <v>22</v>
      </c>
      <c r="ISE6" s="139">
        <f t="shared" si="521"/>
        <v>23</v>
      </c>
      <c r="ISF6" s="139">
        <f t="shared" si="521"/>
        <v>0</v>
      </c>
      <c r="ISG6" s="139">
        <f t="shared" si="521"/>
        <v>1</v>
      </c>
      <c r="ISH6" s="139">
        <f t="shared" si="521"/>
        <v>2</v>
      </c>
      <c r="ISI6" s="139">
        <f t="shared" si="521"/>
        <v>3</v>
      </c>
      <c r="ISJ6" s="139">
        <f t="shared" si="521"/>
        <v>4</v>
      </c>
      <c r="ISK6" s="139">
        <f t="shared" si="521"/>
        <v>5</v>
      </c>
      <c r="ISL6" s="139">
        <f t="shared" si="521"/>
        <v>6</v>
      </c>
      <c r="ISM6" s="139">
        <f t="shared" si="521"/>
        <v>7</v>
      </c>
      <c r="ISN6" s="139">
        <f t="shared" si="521"/>
        <v>8</v>
      </c>
      <c r="ISO6" s="139">
        <f t="shared" si="521"/>
        <v>9</v>
      </c>
      <c r="ISP6" s="139">
        <f t="shared" si="521"/>
        <v>10</v>
      </c>
      <c r="ISQ6" s="139">
        <f t="shared" si="521"/>
        <v>11</v>
      </c>
      <c r="ISR6" s="139">
        <f t="shared" si="521"/>
        <v>12</v>
      </c>
      <c r="ISS6" s="139">
        <f t="shared" si="521"/>
        <v>13</v>
      </c>
      <c r="IST6" s="139">
        <f t="shared" si="521"/>
        <v>14</v>
      </c>
      <c r="ISU6" s="139">
        <f t="shared" si="521"/>
        <v>15</v>
      </c>
      <c r="ISV6" s="139">
        <f t="shared" si="521"/>
        <v>16</v>
      </c>
      <c r="ISW6" s="139">
        <f t="shared" si="521"/>
        <v>17</v>
      </c>
      <c r="ISX6" s="139">
        <f t="shared" si="521"/>
        <v>18</v>
      </c>
      <c r="ISY6" s="139">
        <f t="shared" si="521"/>
        <v>19</v>
      </c>
      <c r="ISZ6" s="139">
        <f t="shared" si="521"/>
        <v>20</v>
      </c>
      <c r="ITA6" s="139">
        <f t="shared" si="521"/>
        <v>21</v>
      </c>
      <c r="ITB6" s="139">
        <f t="shared" si="521"/>
        <v>22</v>
      </c>
      <c r="ITC6" s="139">
        <f t="shared" si="521"/>
        <v>23</v>
      </c>
      <c r="ITD6" s="139">
        <f t="shared" si="521"/>
        <v>0</v>
      </c>
      <c r="ITE6" s="139">
        <f t="shared" si="521"/>
        <v>1</v>
      </c>
      <c r="ITF6" s="139">
        <f t="shared" si="521"/>
        <v>2</v>
      </c>
      <c r="ITG6" s="139">
        <f t="shared" si="521"/>
        <v>3</v>
      </c>
      <c r="ITH6" s="139">
        <f t="shared" si="521"/>
        <v>4</v>
      </c>
      <c r="ITI6" s="139">
        <f t="shared" si="521"/>
        <v>5</v>
      </c>
      <c r="ITJ6" s="139">
        <f t="shared" si="521"/>
        <v>6</v>
      </c>
      <c r="ITK6" s="139">
        <f t="shared" si="521"/>
        <v>7</v>
      </c>
      <c r="ITL6" s="139">
        <f t="shared" si="521"/>
        <v>8</v>
      </c>
      <c r="ITM6" s="139">
        <f t="shared" si="521"/>
        <v>9</v>
      </c>
      <c r="ITN6" s="139">
        <f t="shared" si="521"/>
        <v>10</v>
      </c>
      <c r="ITO6" s="139">
        <f t="shared" si="521"/>
        <v>11</v>
      </c>
      <c r="ITP6" s="139">
        <f t="shared" si="521"/>
        <v>12</v>
      </c>
      <c r="ITQ6" s="139">
        <f t="shared" si="521"/>
        <v>13</v>
      </c>
      <c r="ITR6" s="139">
        <f t="shared" si="521"/>
        <v>14</v>
      </c>
      <c r="ITS6" s="139">
        <f t="shared" si="521"/>
        <v>15</v>
      </c>
      <c r="ITT6" s="139">
        <f t="shared" ref="ITT6:IWE6" si="522">MATCH(ITT3,ID_TM,0)-1</f>
        <v>16</v>
      </c>
      <c r="ITU6" s="139">
        <f t="shared" si="522"/>
        <v>17</v>
      </c>
      <c r="ITV6" s="139">
        <f t="shared" si="522"/>
        <v>18</v>
      </c>
      <c r="ITW6" s="139">
        <f t="shared" si="522"/>
        <v>19</v>
      </c>
      <c r="ITX6" s="139">
        <f t="shared" si="522"/>
        <v>20</v>
      </c>
      <c r="ITY6" s="139">
        <f t="shared" si="522"/>
        <v>21</v>
      </c>
      <c r="ITZ6" s="139">
        <f t="shared" si="522"/>
        <v>22</v>
      </c>
      <c r="IUA6" s="139">
        <f t="shared" si="522"/>
        <v>23</v>
      </c>
      <c r="IUB6" s="139">
        <f t="shared" si="522"/>
        <v>0</v>
      </c>
      <c r="IUC6" s="139">
        <f t="shared" si="522"/>
        <v>1</v>
      </c>
      <c r="IUD6" s="139">
        <f t="shared" si="522"/>
        <v>2</v>
      </c>
      <c r="IUE6" s="139">
        <f t="shared" si="522"/>
        <v>3</v>
      </c>
      <c r="IUF6" s="139">
        <f t="shared" si="522"/>
        <v>4</v>
      </c>
      <c r="IUG6" s="139">
        <f t="shared" si="522"/>
        <v>5</v>
      </c>
      <c r="IUH6" s="139">
        <f t="shared" si="522"/>
        <v>6</v>
      </c>
      <c r="IUI6" s="139">
        <f t="shared" si="522"/>
        <v>7</v>
      </c>
      <c r="IUJ6" s="139">
        <f t="shared" si="522"/>
        <v>8</v>
      </c>
      <c r="IUK6" s="139">
        <f t="shared" si="522"/>
        <v>9</v>
      </c>
      <c r="IUL6" s="139">
        <f t="shared" si="522"/>
        <v>10</v>
      </c>
      <c r="IUM6" s="139">
        <f t="shared" si="522"/>
        <v>11</v>
      </c>
      <c r="IUN6" s="139">
        <f t="shared" si="522"/>
        <v>12</v>
      </c>
      <c r="IUO6" s="139">
        <f t="shared" si="522"/>
        <v>13</v>
      </c>
      <c r="IUP6" s="139">
        <f t="shared" si="522"/>
        <v>14</v>
      </c>
      <c r="IUQ6" s="139">
        <f t="shared" si="522"/>
        <v>15</v>
      </c>
      <c r="IUR6" s="139">
        <f t="shared" si="522"/>
        <v>16</v>
      </c>
      <c r="IUS6" s="139">
        <f t="shared" si="522"/>
        <v>17</v>
      </c>
      <c r="IUT6" s="139">
        <f t="shared" si="522"/>
        <v>18</v>
      </c>
      <c r="IUU6" s="139">
        <f t="shared" si="522"/>
        <v>19</v>
      </c>
      <c r="IUV6" s="139">
        <f t="shared" si="522"/>
        <v>20</v>
      </c>
      <c r="IUW6" s="139">
        <f t="shared" si="522"/>
        <v>21</v>
      </c>
      <c r="IUX6" s="139">
        <f t="shared" si="522"/>
        <v>22</v>
      </c>
      <c r="IUY6" s="139">
        <f t="shared" si="522"/>
        <v>23</v>
      </c>
      <c r="IUZ6" s="139">
        <f t="shared" si="522"/>
        <v>0</v>
      </c>
      <c r="IVA6" s="139">
        <f t="shared" si="522"/>
        <v>1</v>
      </c>
      <c r="IVB6" s="139">
        <f t="shared" si="522"/>
        <v>2</v>
      </c>
      <c r="IVC6" s="139">
        <f t="shared" si="522"/>
        <v>3</v>
      </c>
      <c r="IVD6" s="139">
        <f t="shared" si="522"/>
        <v>4</v>
      </c>
      <c r="IVE6" s="139">
        <f t="shared" si="522"/>
        <v>5</v>
      </c>
      <c r="IVF6" s="139">
        <f t="shared" si="522"/>
        <v>6</v>
      </c>
      <c r="IVG6" s="139">
        <f t="shared" si="522"/>
        <v>7</v>
      </c>
      <c r="IVH6" s="139">
        <f t="shared" si="522"/>
        <v>8</v>
      </c>
      <c r="IVI6" s="139">
        <f t="shared" si="522"/>
        <v>9</v>
      </c>
      <c r="IVJ6" s="139">
        <f t="shared" si="522"/>
        <v>10</v>
      </c>
      <c r="IVK6" s="139">
        <f t="shared" si="522"/>
        <v>11</v>
      </c>
      <c r="IVL6" s="139">
        <f t="shared" si="522"/>
        <v>12</v>
      </c>
      <c r="IVM6" s="139">
        <f t="shared" si="522"/>
        <v>13</v>
      </c>
      <c r="IVN6" s="139">
        <f t="shared" si="522"/>
        <v>14</v>
      </c>
      <c r="IVO6" s="139">
        <f t="shared" si="522"/>
        <v>15</v>
      </c>
      <c r="IVP6" s="139">
        <f t="shared" si="522"/>
        <v>16</v>
      </c>
      <c r="IVQ6" s="139">
        <f t="shared" si="522"/>
        <v>17</v>
      </c>
      <c r="IVR6" s="139">
        <f t="shared" si="522"/>
        <v>18</v>
      </c>
      <c r="IVS6" s="139">
        <f t="shared" si="522"/>
        <v>19</v>
      </c>
      <c r="IVT6" s="139">
        <f t="shared" si="522"/>
        <v>20</v>
      </c>
      <c r="IVU6" s="139">
        <f t="shared" si="522"/>
        <v>21</v>
      </c>
      <c r="IVV6" s="139">
        <f t="shared" si="522"/>
        <v>22</v>
      </c>
      <c r="IVW6" s="139">
        <f t="shared" si="522"/>
        <v>23</v>
      </c>
      <c r="IVX6" s="139">
        <f t="shared" si="522"/>
        <v>0</v>
      </c>
      <c r="IVY6" s="139">
        <f t="shared" si="522"/>
        <v>1</v>
      </c>
      <c r="IVZ6" s="139">
        <f t="shared" si="522"/>
        <v>2</v>
      </c>
      <c r="IWA6" s="139">
        <f t="shared" si="522"/>
        <v>3</v>
      </c>
      <c r="IWB6" s="139">
        <f t="shared" si="522"/>
        <v>4</v>
      </c>
      <c r="IWC6" s="139">
        <f t="shared" si="522"/>
        <v>5</v>
      </c>
      <c r="IWD6" s="139">
        <f t="shared" si="522"/>
        <v>6</v>
      </c>
      <c r="IWE6" s="139">
        <f t="shared" si="522"/>
        <v>7</v>
      </c>
      <c r="IWF6" s="139">
        <f t="shared" ref="IWF6:IYQ6" si="523">MATCH(IWF3,ID_TM,0)-1</f>
        <v>8</v>
      </c>
      <c r="IWG6" s="139">
        <f t="shared" si="523"/>
        <v>9</v>
      </c>
      <c r="IWH6" s="139">
        <f t="shared" si="523"/>
        <v>10</v>
      </c>
      <c r="IWI6" s="139">
        <f t="shared" si="523"/>
        <v>11</v>
      </c>
      <c r="IWJ6" s="139">
        <f t="shared" si="523"/>
        <v>12</v>
      </c>
      <c r="IWK6" s="139">
        <f t="shared" si="523"/>
        <v>13</v>
      </c>
      <c r="IWL6" s="139">
        <f t="shared" si="523"/>
        <v>14</v>
      </c>
      <c r="IWM6" s="139">
        <f t="shared" si="523"/>
        <v>15</v>
      </c>
      <c r="IWN6" s="139">
        <f t="shared" si="523"/>
        <v>16</v>
      </c>
      <c r="IWO6" s="139">
        <f t="shared" si="523"/>
        <v>17</v>
      </c>
      <c r="IWP6" s="139">
        <f t="shared" si="523"/>
        <v>18</v>
      </c>
      <c r="IWQ6" s="139">
        <f t="shared" si="523"/>
        <v>19</v>
      </c>
      <c r="IWR6" s="139">
        <f t="shared" si="523"/>
        <v>20</v>
      </c>
      <c r="IWS6" s="139">
        <f t="shared" si="523"/>
        <v>21</v>
      </c>
      <c r="IWT6" s="139">
        <f t="shared" si="523"/>
        <v>22</v>
      </c>
      <c r="IWU6" s="139">
        <f t="shared" si="523"/>
        <v>23</v>
      </c>
      <c r="IWV6" s="139">
        <f t="shared" si="523"/>
        <v>0</v>
      </c>
      <c r="IWW6" s="139">
        <f t="shared" si="523"/>
        <v>1</v>
      </c>
      <c r="IWX6" s="139">
        <f t="shared" si="523"/>
        <v>2</v>
      </c>
      <c r="IWY6" s="139">
        <f t="shared" si="523"/>
        <v>3</v>
      </c>
      <c r="IWZ6" s="139">
        <f t="shared" si="523"/>
        <v>4</v>
      </c>
      <c r="IXA6" s="139">
        <f t="shared" si="523"/>
        <v>5</v>
      </c>
      <c r="IXB6" s="139">
        <f t="shared" si="523"/>
        <v>6</v>
      </c>
      <c r="IXC6" s="139">
        <f t="shared" si="523"/>
        <v>7</v>
      </c>
      <c r="IXD6" s="139">
        <f t="shared" si="523"/>
        <v>8</v>
      </c>
      <c r="IXE6" s="139">
        <f t="shared" si="523"/>
        <v>9</v>
      </c>
      <c r="IXF6" s="139">
        <f t="shared" si="523"/>
        <v>10</v>
      </c>
      <c r="IXG6" s="139">
        <f t="shared" si="523"/>
        <v>11</v>
      </c>
      <c r="IXH6" s="139">
        <f t="shared" si="523"/>
        <v>12</v>
      </c>
      <c r="IXI6" s="139">
        <f t="shared" si="523"/>
        <v>13</v>
      </c>
      <c r="IXJ6" s="139">
        <f t="shared" si="523"/>
        <v>14</v>
      </c>
      <c r="IXK6" s="139">
        <f t="shared" si="523"/>
        <v>15</v>
      </c>
      <c r="IXL6" s="139">
        <f t="shared" si="523"/>
        <v>16</v>
      </c>
      <c r="IXM6" s="139">
        <f t="shared" si="523"/>
        <v>17</v>
      </c>
      <c r="IXN6" s="139">
        <f t="shared" si="523"/>
        <v>18</v>
      </c>
      <c r="IXO6" s="139">
        <f t="shared" si="523"/>
        <v>19</v>
      </c>
      <c r="IXP6" s="139">
        <f t="shared" si="523"/>
        <v>20</v>
      </c>
      <c r="IXQ6" s="139">
        <f t="shared" si="523"/>
        <v>21</v>
      </c>
      <c r="IXR6" s="139">
        <f t="shared" si="523"/>
        <v>22</v>
      </c>
      <c r="IXS6" s="139">
        <f t="shared" si="523"/>
        <v>23</v>
      </c>
      <c r="IXT6" s="139">
        <f t="shared" si="523"/>
        <v>0</v>
      </c>
      <c r="IXU6" s="139">
        <f t="shared" si="523"/>
        <v>1</v>
      </c>
      <c r="IXV6" s="139">
        <f t="shared" si="523"/>
        <v>2</v>
      </c>
      <c r="IXW6" s="139">
        <f t="shared" si="523"/>
        <v>3</v>
      </c>
      <c r="IXX6" s="139">
        <f t="shared" si="523"/>
        <v>4</v>
      </c>
      <c r="IXY6" s="139">
        <f t="shared" si="523"/>
        <v>5</v>
      </c>
      <c r="IXZ6" s="139">
        <f t="shared" si="523"/>
        <v>6</v>
      </c>
      <c r="IYA6" s="139">
        <f t="shared" si="523"/>
        <v>7</v>
      </c>
      <c r="IYB6" s="139">
        <f t="shared" si="523"/>
        <v>8</v>
      </c>
      <c r="IYC6" s="139">
        <f t="shared" si="523"/>
        <v>9</v>
      </c>
      <c r="IYD6" s="139">
        <f t="shared" si="523"/>
        <v>10</v>
      </c>
      <c r="IYE6" s="139">
        <f t="shared" si="523"/>
        <v>11</v>
      </c>
      <c r="IYF6" s="139">
        <f t="shared" si="523"/>
        <v>12</v>
      </c>
      <c r="IYG6" s="139">
        <f t="shared" si="523"/>
        <v>13</v>
      </c>
      <c r="IYH6" s="139">
        <f t="shared" si="523"/>
        <v>14</v>
      </c>
      <c r="IYI6" s="139">
        <f t="shared" si="523"/>
        <v>15</v>
      </c>
      <c r="IYJ6" s="139">
        <f t="shared" si="523"/>
        <v>16</v>
      </c>
      <c r="IYK6" s="139">
        <f t="shared" si="523"/>
        <v>17</v>
      </c>
      <c r="IYL6" s="139">
        <f t="shared" si="523"/>
        <v>18</v>
      </c>
      <c r="IYM6" s="139">
        <f t="shared" si="523"/>
        <v>19</v>
      </c>
      <c r="IYN6" s="139">
        <f t="shared" si="523"/>
        <v>20</v>
      </c>
      <c r="IYO6" s="139">
        <f t="shared" si="523"/>
        <v>21</v>
      </c>
      <c r="IYP6" s="139">
        <f t="shared" si="523"/>
        <v>22</v>
      </c>
      <c r="IYQ6" s="139">
        <f t="shared" si="523"/>
        <v>23</v>
      </c>
      <c r="IYR6" s="139">
        <f t="shared" ref="IYR6:JBC6" si="524">MATCH(IYR3,ID_TM,0)-1</f>
        <v>0</v>
      </c>
      <c r="IYS6" s="139">
        <f t="shared" si="524"/>
        <v>1</v>
      </c>
      <c r="IYT6" s="139">
        <f t="shared" si="524"/>
        <v>2</v>
      </c>
      <c r="IYU6" s="139">
        <f t="shared" si="524"/>
        <v>3</v>
      </c>
      <c r="IYV6" s="139">
        <f t="shared" si="524"/>
        <v>4</v>
      </c>
      <c r="IYW6" s="139">
        <f t="shared" si="524"/>
        <v>5</v>
      </c>
      <c r="IYX6" s="139">
        <f t="shared" si="524"/>
        <v>6</v>
      </c>
      <c r="IYY6" s="139">
        <f t="shared" si="524"/>
        <v>7</v>
      </c>
      <c r="IYZ6" s="139">
        <f t="shared" si="524"/>
        <v>8</v>
      </c>
      <c r="IZA6" s="139">
        <f t="shared" si="524"/>
        <v>9</v>
      </c>
      <c r="IZB6" s="139">
        <f t="shared" si="524"/>
        <v>10</v>
      </c>
      <c r="IZC6" s="139">
        <f t="shared" si="524"/>
        <v>11</v>
      </c>
      <c r="IZD6" s="139">
        <f t="shared" si="524"/>
        <v>12</v>
      </c>
      <c r="IZE6" s="139">
        <f t="shared" si="524"/>
        <v>13</v>
      </c>
      <c r="IZF6" s="139">
        <f t="shared" si="524"/>
        <v>14</v>
      </c>
      <c r="IZG6" s="139">
        <f t="shared" si="524"/>
        <v>15</v>
      </c>
      <c r="IZH6" s="139">
        <f t="shared" si="524"/>
        <v>16</v>
      </c>
      <c r="IZI6" s="139">
        <f t="shared" si="524"/>
        <v>17</v>
      </c>
      <c r="IZJ6" s="139">
        <f t="shared" si="524"/>
        <v>18</v>
      </c>
      <c r="IZK6" s="139">
        <f t="shared" si="524"/>
        <v>19</v>
      </c>
      <c r="IZL6" s="139">
        <f t="shared" si="524"/>
        <v>20</v>
      </c>
      <c r="IZM6" s="139">
        <f t="shared" si="524"/>
        <v>21</v>
      </c>
      <c r="IZN6" s="139">
        <f t="shared" si="524"/>
        <v>22</v>
      </c>
      <c r="IZO6" s="139">
        <f t="shared" si="524"/>
        <v>23</v>
      </c>
      <c r="IZP6" s="139">
        <f t="shared" si="524"/>
        <v>0</v>
      </c>
      <c r="IZQ6" s="139">
        <f t="shared" si="524"/>
        <v>1</v>
      </c>
      <c r="IZR6" s="139">
        <f t="shared" si="524"/>
        <v>2</v>
      </c>
      <c r="IZS6" s="139">
        <f t="shared" si="524"/>
        <v>3</v>
      </c>
      <c r="IZT6" s="139">
        <f t="shared" si="524"/>
        <v>4</v>
      </c>
      <c r="IZU6" s="139">
        <f t="shared" si="524"/>
        <v>5</v>
      </c>
      <c r="IZV6" s="139">
        <f t="shared" si="524"/>
        <v>6</v>
      </c>
      <c r="IZW6" s="139">
        <f t="shared" si="524"/>
        <v>7</v>
      </c>
      <c r="IZX6" s="139">
        <f t="shared" si="524"/>
        <v>8</v>
      </c>
      <c r="IZY6" s="139">
        <f t="shared" si="524"/>
        <v>9</v>
      </c>
      <c r="IZZ6" s="139">
        <f t="shared" si="524"/>
        <v>10</v>
      </c>
      <c r="JAA6" s="139">
        <f t="shared" si="524"/>
        <v>11</v>
      </c>
      <c r="JAB6" s="139">
        <f t="shared" si="524"/>
        <v>12</v>
      </c>
      <c r="JAC6" s="139">
        <f t="shared" si="524"/>
        <v>13</v>
      </c>
      <c r="JAD6" s="139">
        <f t="shared" si="524"/>
        <v>14</v>
      </c>
      <c r="JAE6" s="139">
        <f t="shared" si="524"/>
        <v>15</v>
      </c>
      <c r="JAF6" s="139">
        <f t="shared" si="524"/>
        <v>16</v>
      </c>
      <c r="JAG6" s="139">
        <f t="shared" si="524"/>
        <v>17</v>
      </c>
      <c r="JAH6" s="139">
        <f t="shared" si="524"/>
        <v>18</v>
      </c>
      <c r="JAI6" s="139">
        <f t="shared" si="524"/>
        <v>19</v>
      </c>
      <c r="JAJ6" s="139">
        <f t="shared" si="524"/>
        <v>20</v>
      </c>
      <c r="JAK6" s="139">
        <f t="shared" si="524"/>
        <v>21</v>
      </c>
      <c r="JAL6" s="139">
        <f t="shared" si="524"/>
        <v>22</v>
      </c>
      <c r="JAM6" s="139">
        <f t="shared" si="524"/>
        <v>23</v>
      </c>
      <c r="JAN6" s="139">
        <f t="shared" si="524"/>
        <v>0</v>
      </c>
      <c r="JAO6" s="139">
        <f t="shared" si="524"/>
        <v>1</v>
      </c>
      <c r="JAP6" s="139">
        <f t="shared" si="524"/>
        <v>2</v>
      </c>
      <c r="JAQ6" s="139">
        <f t="shared" si="524"/>
        <v>3</v>
      </c>
      <c r="JAR6" s="139">
        <f t="shared" si="524"/>
        <v>4</v>
      </c>
      <c r="JAS6" s="139">
        <f t="shared" si="524"/>
        <v>5</v>
      </c>
      <c r="JAT6" s="139">
        <f t="shared" si="524"/>
        <v>6</v>
      </c>
      <c r="JAU6" s="139">
        <f t="shared" si="524"/>
        <v>7</v>
      </c>
      <c r="JAV6" s="139">
        <f t="shared" si="524"/>
        <v>8</v>
      </c>
      <c r="JAW6" s="139">
        <f t="shared" si="524"/>
        <v>9</v>
      </c>
      <c r="JAX6" s="139">
        <f t="shared" si="524"/>
        <v>10</v>
      </c>
      <c r="JAY6" s="139">
        <f t="shared" si="524"/>
        <v>11</v>
      </c>
      <c r="JAZ6" s="139">
        <f t="shared" si="524"/>
        <v>12</v>
      </c>
      <c r="JBA6" s="139">
        <f t="shared" si="524"/>
        <v>13</v>
      </c>
      <c r="JBB6" s="139">
        <f t="shared" si="524"/>
        <v>14</v>
      </c>
      <c r="JBC6" s="139">
        <f t="shared" si="524"/>
        <v>15</v>
      </c>
      <c r="JBD6" s="139">
        <f t="shared" ref="JBD6:JDO6" si="525">MATCH(JBD3,ID_TM,0)-1</f>
        <v>16</v>
      </c>
      <c r="JBE6" s="139">
        <f t="shared" si="525"/>
        <v>17</v>
      </c>
      <c r="JBF6" s="139">
        <f t="shared" si="525"/>
        <v>18</v>
      </c>
      <c r="JBG6" s="139">
        <f t="shared" si="525"/>
        <v>19</v>
      </c>
      <c r="JBH6" s="139">
        <f t="shared" si="525"/>
        <v>20</v>
      </c>
      <c r="JBI6" s="139">
        <f t="shared" si="525"/>
        <v>21</v>
      </c>
      <c r="JBJ6" s="139">
        <f t="shared" si="525"/>
        <v>22</v>
      </c>
      <c r="JBK6" s="139">
        <f t="shared" si="525"/>
        <v>23</v>
      </c>
      <c r="JBL6" s="139">
        <f t="shared" si="525"/>
        <v>0</v>
      </c>
      <c r="JBM6" s="139">
        <f t="shared" si="525"/>
        <v>1</v>
      </c>
      <c r="JBN6" s="139">
        <f t="shared" si="525"/>
        <v>2</v>
      </c>
      <c r="JBO6" s="139">
        <f t="shared" si="525"/>
        <v>3</v>
      </c>
      <c r="JBP6" s="139">
        <f t="shared" si="525"/>
        <v>4</v>
      </c>
      <c r="JBQ6" s="139">
        <f t="shared" si="525"/>
        <v>5</v>
      </c>
      <c r="JBR6" s="139">
        <f t="shared" si="525"/>
        <v>6</v>
      </c>
      <c r="JBS6" s="139">
        <f t="shared" si="525"/>
        <v>7</v>
      </c>
      <c r="JBT6" s="139">
        <f t="shared" si="525"/>
        <v>8</v>
      </c>
      <c r="JBU6" s="139">
        <f t="shared" si="525"/>
        <v>9</v>
      </c>
      <c r="JBV6" s="139">
        <f t="shared" si="525"/>
        <v>10</v>
      </c>
      <c r="JBW6" s="139">
        <f t="shared" si="525"/>
        <v>11</v>
      </c>
      <c r="JBX6" s="139">
        <f t="shared" si="525"/>
        <v>12</v>
      </c>
      <c r="JBY6" s="139">
        <f t="shared" si="525"/>
        <v>13</v>
      </c>
      <c r="JBZ6" s="139">
        <f t="shared" si="525"/>
        <v>14</v>
      </c>
      <c r="JCA6" s="139">
        <f t="shared" si="525"/>
        <v>15</v>
      </c>
      <c r="JCB6" s="139">
        <f t="shared" si="525"/>
        <v>16</v>
      </c>
      <c r="JCC6" s="139">
        <f t="shared" si="525"/>
        <v>17</v>
      </c>
      <c r="JCD6" s="139">
        <f t="shared" si="525"/>
        <v>18</v>
      </c>
      <c r="JCE6" s="139">
        <f t="shared" si="525"/>
        <v>19</v>
      </c>
      <c r="JCF6" s="139">
        <f t="shared" si="525"/>
        <v>20</v>
      </c>
      <c r="JCG6" s="139">
        <f t="shared" si="525"/>
        <v>21</v>
      </c>
      <c r="JCH6" s="139">
        <f t="shared" si="525"/>
        <v>22</v>
      </c>
      <c r="JCI6" s="139">
        <f t="shared" si="525"/>
        <v>23</v>
      </c>
      <c r="JCJ6" s="139">
        <f t="shared" si="525"/>
        <v>0</v>
      </c>
      <c r="JCK6" s="139">
        <f t="shared" si="525"/>
        <v>1</v>
      </c>
      <c r="JCL6" s="139">
        <f t="shared" si="525"/>
        <v>2</v>
      </c>
      <c r="JCM6" s="139">
        <f t="shared" si="525"/>
        <v>3</v>
      </c>
      <c r="JCN6" s="139">
        <f t="shared" si="525"/>
        <v>4</v>
      </c>
      <c r="JCO6" s="139">
        <f t="shared" si="525"/>
        <v>5</v>
      </c>
      <c r="JCP6" s="139">
        <f t="shared" si="525"/>
        <v>6</v>
      </c>
      <c r="JCQ6" s="139">
        <f t="shared" si="525"/>
        <v>7</v>
      </c>
      <c r="JCR6" s="139">
        <f t="shared" si="525"/>
        <v>8</v>
      </c>
      <c r="JCS6" s="139">
        <f t="shared" si="525"/>
        <v>9</v>
      </c>
      <c r="JCT6" s="139">
        <f t="shared" si="525"/>
        <v>10</v>
      </c>
      <c r="JCU6" s="139">
        <f t="shared" si="525"/>
        <v>11</v>
      </c>
      <c r="JCV6" s="139">
        <f t="shared" si="525"/>
        <v>12</v>
      </c>
      <c r="JCW6" s="139">
        <f t="shared" si="525"/>
        <v>13</v>
      </c>
      <c r="JCX6" s="139">
        <f t="shared" si="525"/>
        <v>14</v>
      </c>
      <c r="JCY6" s="139">
        <f t="shared" si="525"/>
        <v>15</v>
      </c>
      <c r="JCZ6" s="139">
        <f t="shared" si="525"/>
        <v>16</v>
      </c>
      <c r="JDA6" s="139">
        <f t="shared" si="525"/>
        <v>17</v>
      </c>
      <c r="JDB6" s="139">
        <f t="shared" si="525"/>
        <v>18</v>
      </c>
      <c r="JDC6" s="139">
        <f t="shared" si="525"/>
        <v>19</v>
      </c>
      <c r="JDD6" s="139">
        <f t="shared" si="525"/>
        <v>20</v>
      </c>
      <c r="JDE6" s="139">
        <f t="shared" si="525"/>
        <v>21</v>
      </c>
      <c r="JDF6" s="139">
        <f t="shared" si="525"/>
        <v>22</v>
      </c>
      <c r="JDG6" s="139">
        <f t="shared" si="525"/>
        <v>23</v>
      </c>
      <c r="JDH6" s="139">
        <f t="shared" si="525"/>
        <v>0</v>
      </c>
      <c r="JDI6" s="139">
        <f t="shared" si="525"/>
        <v>1</v>
      </c>
      <c r="JDJ6" s="139">
        <f t="shared" si="525"/>
        <v>2</v>
      </c>
      <c r="JDK6" s="139">
        <f t="shared" si="525"/>
        <v>3</v>
      </c>
      <c r="JDL6" s="139">
        <f t="shared" si="525"/>
        <v>4</v>
      </c>
      <c r="JDM6" s="139">
        <f t="shared" si="525"/>
        <v>5</v>
      </c>
      <c r="JDN6" s="139">
        <f t="shared" si="525"/>
        <v>6</v>
      </c>
      <c r="JDO6" s="139">
        <f t="shared" si="525"/>
        <v>7</v>
      </c>
      <c r="JDP6" s="139">
        <f t="shared" ref="JDP6:JGA6" si="526">MATCH(JDP3,ID_TM,0)-1</f>
        <v>8</v>
      </c>
      <c r="JDQ6" s="139">
        <f t="shared" si="526"/>
        <v>9</v>
      </c>
      <c r="JDR6" s="139">
        <f t="shared" si="526"/>
        <v>10</v>
      </c>
      <c r="JDS6" s="139">
        <f t="shared" si="526"/>
        <v>11</v>
      </c>
      <c r="JDT6" s="139">
        <f t="shared" si="526"/>
        <v>12</v>
      </c>
      <c r="JDU6" s="139">
        <f t="shared" si="526"/>
        <v>13</v>
      </c>
      <c r="JDV6" s="139">
        <f t="shared" si="526"/>
        <v>14</v>
      </c>
      <c r="JDW6" s="139">
        <f t="shared" si="526"/>
        <v>15</v>
      </c>
      <c r="JDX6" s="139">
        <f t="shared" si="526"/>
        <v>16</v>
      </c>
      <c r="JDY6" s="139">
        <f t="shared" si="526"/>
        <v>17</v>
      </c>
      <c r="JDZ6" s="139">
        <f t="shared" si="526"/>
        <v>18</v>
      </c>
      <c r="JEA6" s="139">
        <f t="shared" si="526"/>
        <v>19</v>
      </c>
      <c r="JEB6" s="139">
        <f t="shared" si="526"/>
        <v>20</v>
      </c>
      <c r="JEC6" s="139">
        <f t="shared" si="526"/>
        <v>21</v>
      </c>
      <c r="JED6" s="139">
        <f t="shared" si="526"/>
        <v>22</v>
      </c>
      <c r="JEE6" s="139">
        <f t="shared" si="526"/>
        <v>23</v>
      </c>
      <c r="JEF6" s="139">
        <f t="shared" si="526"/>
        <v>0</v>
      </c>
      <c r="JEG6" s="139">
        <f t="shared" si="526"/>
        <v>1</v>
      </c>
      <c r="JEH6" s="139">
        <f t="shared" si="526"/>
        <v>2</v>
      </c>
      <c r="JEI6" s="139">
        <f t="shared" si="526"/>
        <v>3</v>
      </c>
      <c r="JEJ6" s="139">
        <f t="shared" si="526"/>
        <v>4</v>
      </c>
      <c r="JEK6" s="139">
        <f t="shared" si="526"/>
        <v>5</v>
      </c>
      <c r="JEL6" s="139">
        <f t="shared" si="526"/>
        <v>6</v>
      </c>
      <c r="JEM6" s="139">
        <f t="shared" si="526"/>
        <v>7</v>
      </c>
      <c r="JEN6" s="139">
        <f t="shared" si="526"/>
        <v>8</v>
      </c>
      <c r="JEO6" s="139">
        <f t="shared" si="526"/>
        <v>9</v>
      </c>
      <c r="JEP6" s="139">
        <f t="shared" si="526"/>
        <v>10</v>
      </c>
      <c r="JEQ6" s="139">
        <f t="shared" si="526"/>
        <v>11</v>
      </c>
      <c r="JER6" s="139">
        <f t="shared" si="526"/>
        <v>12</v>
      </c>
      <c r="JES6" s="139">
        <f t="shared" si="526"/>
        <v>13</v>
      </c>
      <c r="JET6" s="139">
        <f t="shared" si="526"/>
        <v>14</v>
      </c>
      <c r="JEU6" s="139">
        <f t="shared" si="526"/>
        <v>15</v>
      </c>
      <c r="JEV6" s="139">
        <f t="shared" si="526"/>
        <v>16</v>
      </c>
      <c r="JEW6" s="139">
        <f t="shared" si="526"/>
        <v>17</v>
      </c>
      <c r="JEX6" s="139">
        <f t="shared" si="526"/>
        <v>18</v>
      </c>
      <c r="JEY6" s="139">
        <f t="shared" si="526"/>
        <v>19</v>
      </c>
      <c r="JEZ6" s="139">
        <f t="shared" si="526"/>
        <v>20</v>
      </c>
      <c r="JFA6" s="139">
        <f t="shared" si="526"/>
        <v>21</v>
      </c>
      <c r="JFB6" s="139">
        <f t="shared" si="526"/>
        <v>22</v>
      </c>
      <c r="JFC6" s="139">
        <f t="shared" si="526"/>
        <v>23</v>
      </c>
      <c r="JFD6" s="139">
        <f t="shared" si="526"/>
        <v>0</v>
      </c>
      <c r="JFE6" s="139">
        <f t="shared" si="526"/>
        <v>1</v>
      </c>
      <c r="JFF6" s="139">
        <f t="shared" si="526"/>
        <v>2</v>
      </c>
      <c r="JFG6" s="139">
        <f t="shared" si="526"/>
        <v>3</v>
      </c>
      <c r="JFH6" s="139">
        <f t="shared" si="526"/>
        <v>4</v>
      </c>
      <c r="JFI6" s="139">
        <f t="shared" si="526"/>
        <v>5</v>
      </c>
      <c r="JFJ6" s="139">
        <f t="shared" si="526"/>
        <v>6</v>
      </c>
      <c r="JFK6" s="139">
        <f t="shared" si="526"/>
        <v>7</v>
      </c>
      <c r="JFL6" s="139">
        <f t="shared" si="526"/>
        <v>8</v>
      </c>
      <c r="JFM6" s="139">
        <f t="shared" si="526"/>
        <v>9</v>
      </c>
      <c r="JFN6" s="139">
        <f t="shared" si="526"/>
        <v>10</v>
      </c>
      <c r="JFO6" s="139">
        <f t="shared" si="526"/>
        <v>11</v>
      </c>
      <c r="JFP6" s="139">
        <f t="shared" si="526"/>
        <v>12</v>
      </c>
      <c r="JFQ6" s="139">
        <f t="shared" si="526"/>
        <v>13</v>
      </c>
      <c r="JFR6" s="139">
        <f t="shared" si="526"/>
        <v>14</v>
      </c>
      <c r="JFS6" s="139">
        <f t="shared" si="526"/>
        <v>15</v>
      </c>
      <c r="JFT6" s="139">
        <f t="shared" si="526"/>
        <v>16</v>
      </c>
      <c r="JFU6" s="139">
        <f t="shared" si="526"/>
        <v>17</v>
      </c>
      <c r="JFV6" s="139">
        <f t="shared" si="526"/>
        <v>18</v>
      </c>
      <c r="JFW6" s="139">
        <f t="shared" si="526"/>
        <v>19</v>
      </c>
      <c r="JFX6" s="139">
        <f t="shared" si="526"/>
        <v>20</v>
      </c>
      <c r="JFY6" s="139">
        <f t="shared" si="526"/>
        <v>21</v>
      </c>
      <c r="JFZ6" s="139">
        <f t="shared" si="526"/>
        <v>22</v>
      </c>
      <c r="JGA6" s="139">
        <f t="shared" si="526"/>
        <v>23</v>
      </c>
      <c r="JGB6" s="139">
        <f t="shared" ref="JGB6:JIM6" si="527">MATCH(JGB3,ID_TM,0)-1</f>
        <v>0</v>
      </c>
      <c r="JGC6" s="139">
        <f t="shared" si="527"/>
        <v>1</v>
      </c>
      <c r="JGD6" s="139">
        <f t="shared" si="527"/>
        <v>2</v>
      </c>
      <c r="JGE6" s="139">
        <f t="shared" si="527"/>
        <v>3</v>
      </c>
      <c r="JGF6" s="139">
        <f t="shared" si="527"/>
        <v>4</v>
      </c>
      <c r="JGG6" s="139">
        <f t="shared" si="527"/>
        <v>5</v>
      </c>
      <c r="JGH6" s="139">
        <f t="shared" si="527"/>
        <v>6</v>
      </c>
      <c r="JGI6" s="139">
        <f t="shared" si="527"/>
        <v>7</v>
      </c>
      <c r="JGJ6" s="139">
        <f t="shared" si="527"/>
        <v>8</v>
      </c>
      <c r="JGK6" s="139">
        <f t="shared" si="527"/>
        <v>9</v>
      </c>
      <c r="JGL6" s="139">
        <f t="shared" si="527"/>
        <v>10</v>
      </c>
      <c r="JGM6" s="139">
        <f t="shared" si="527"/>
        <v>11</v>
      </c>
      <c r="JGN6" s="139">
        <f t="shared" si="527"/>
        <v>12</v>
      </c>
      <c r="JGO6" s="139">
        <f t="shared" si="527"/>
        <v>13</v>
      </c>
      <c r="JGP6" s="139">
        <f t="shared" si="527"/>
        <v>14</v>
      </c>
      <c r="JGQ6" s="139">
        <f t="shared" si="527"/>
        <v>15</v>
      </c>
      <c r="JGR6" s="139">
        <f t="shared" si="527"/>
        <v>16</v>
      </c>
      <c r="JGS6" s="139">
        <f t="shared" si="527"/>
        <v>17</v>
      </c>
      <c r="JGT6" s="139">
        <f t="shared" si="527"/>
        <v>18</v>
      </c>
      <c r="JGU6" s="139">
        <f t="shared" si="527"/>
        <v>19</v>
      </c>
      <c r="JGV6" s="139">
        <f t="shared" si="527"/>
        <v>20</v>
      </c>
      <c r="JGW6" s="139">
        <f t="shared" si="527"/>
        <v>21</v>
      </c>
      <c r="JGX6" s="139">
        <f t="shared" si="527"/>
        <v>22</v>
      </c>
      <c r="JGY6" s="139">
        <f t="shared" si="527"/>
        <v>23</v>
      </c>
      <c r="JGZ6" s="139">
        <f t="shared" si="527"/>
        <v>0</v>
      </c>
      <c r="JHA6" s="139">
        <f t="shared" si="527"/>
        <v>1</v>
      </c>
      <c r="JHB6" s="139">
        <f t="shared" si="527"/>
        <v>2</v>
      </c>
      <c r="JHC6" s="139">
        <f t="shared" si="527"/>
        <v>3</v>
      </c>
      <c r="JHD6" s="139">
        <f t="shared" si="527"/>
        <v>4</v>
      </c>
      <c r="JHE6" s="139">
        <f t="shared" si="527"/>
        <v>5</v>
      </c>
      <c r="JHF6" s="139">
        <f t="shared" si="527"/>
        <v>6</v>
      </c>
      <c r="JHG6" s="139">
        <f t="shared" si="527"/>
        <v>7</v>
      </c>
      <c r="JHH6" s="139">
        <f t="shared" si="527"/>
        <v>8</v>
      </c>
      <c r="JHI6" s="139">
        <f t="shared" si="527"/>
        <v>9</v>
      </c>
      <c r="JHJ6" s="139">
        <f t="shared" si="527"/>
        <v>10</v>
      </c>
      <c r="JHK6" s="139">
        <f t="shared" si="527"/>
        <v>11</v>
      </c>
      <c r="JHL6" s="139">
        <f t="shared" si="527"/>
        <v>12</v>
      </c>
      <c r="JHM6" s="139">
        <f t="shared" si="527"/>
        <v>13</v>
      </c>
      <c r="JHN6" s="139">
        <f t="shared" si="527"/>
        <v>14</v>
      </c>
      <c r="JHO6" s="139">
        <f t="shared" si="527"/>
        <v>15</v>
      </c>
      <c r="JHP6" s="139">
        <f t="shared" si="527"/>
        <v>16</v>
      </c>
      <c r="JHQ6" s="139">
        <f t="shared" si="527"/>
        <v>17</v>
      </c>
      <c r="JHR6" s="139">
        <f t="shared" si="527"/>
        <v>18</v>
      </c>
      <c r="JHS6" s="139">
        <f t="shared" si="527"/>
        <v>19</v>
      </c>
      <c r="JHT6" s="139">
        <f t="shared" si="527"/>
        <v>20</v>
      </c>
      <c r="JHU6" s="139">
        <f t="shared" si="527"/>
        <v>21</v>
      </c>
      <c r="JHV6" s="139">
        <f t="shared" si="527"/>
        <v>22</v>
      </c>
      <c r="JHW6" s="139">
        <f t="shared" si="527"/>
        <v>23</v>
      </c>
      <c r="JHX6" s="139">
        <f t="shared" si="527"/>
        <v>0</v>
      </c>
      <c r="JHY6" s="139">
        <f t="shared" si="527"/>
        <v>1</v>
      </c>
      <c r="JHZ6" s="139">
        <f t="shared" si="527"/>
        <v>2</v>
      </c>
      <c r="JIA6" s="139">
        <f t="shared" si="527"/>
        <v>3</v>
      </c>
      <c r="JIB6" s="139">
        <f t="shared" si="527"/>
        <v>4</v>
      </c>
      <c r="JIC6" s="139">
        <f t="shared" si="527"/>
        <v>5</v>
      </c>
      <c r="JID6" s="139">
        <f t="shared" si="527"/>
        <v>6</v>
      </c>
      <c r="JIE6" s="139">
        <f t="shared" si="527"/>
        <v>7</v>
      </c>
      <c r="JIF6" s="139">
        <f t="shared" si="527"/>
        <v>8</v>
      </c>
      <c r="JIG6" s="139">
        <f t="shared" si="527"/>
        <v>9</v>
      </c>
      <c r="JIH6" s="139">
        <f t="shared" si="527"/>
        <v>10</v>
      </c>
      <c r="JII6" s="139">
        <f t="shared" si="527"/>
        <v>11</v>
      </c>
      <c r="JIJ6" s="139">
        <f t="shared" si="527"/>
        <v>12</v>
      </c>
      <c r="JIK6" s="139">
        <f t="shared" si="527"/>
        <v>13</v>
      </c>
      <c r="JIL6" s="139">
        <f t="shared" si="527"/>
        <v>14</v>
      </c>
      <c r="JIM6" s="139">
        <f t="shared" si="527"/>
        <v>15</v>
      </c>
      <c r="JIN6" s="139">
        <f t="shared" ref="JIN6:JKY6" si="528">MATCH(JIN3,ID_TM,0)-1</f>
        <v>16</v>
      </c>
      <c r="JIO6" s="139">
        <f t="shared" si="528"/>
        <v>17</v>
      </c>
      <c r="JIP6" s="139">
        <f t="shared" si="528"/>
        <v>18</v>
      </c>
      <c r="JIQ6" s="139">
        <f t="shared" si="528"/>
        <v>19</v>
      </c>
      <c r="JIR6" s="139">
        <f t="shared" si="528"/>
        <v>20</v>
      </c>
      <c r="JIS6" s="139">
        <f t="shared" si="528"/>
        <v>21</v>
      </c>
      <c r="JIT6" s="139">
        <f t="shared" si="528"/>
        <v>22</v>
      </c>
      <c r="JIU6" s="139">
        <f t="shared" si="528"/>
        <v>23</v>
      </c>
      <c r="JIV6" s="139">
        <f t="shared" si="528"/>
        <v>0</v>
      </c>
      <c r="JIW6" s="139">
        <f t="shared" si="528"/>
        <v>1</v>
      </c>
      <c r="JIX6" s="139">
        <f t="shared" si="528"/>
        <v>2</v>
      </c>
      <c r="JIY6" s="139">
        <f t="shared" si="528"/>
        <v>3</v>
      </c>
      <c r="JIZ6" s="139">
        <f t="shared" si="528"/>
        <v>4</v>
      </c>
      <c r="JJA6" s="139">
        <f t="shared" si="528"/>
        <v>5</v>
      </c>
      <c r="JJB6" s="139">
        <f t="shared" si="528"/>
        <v>6</v>
      </c>
      <c r="JJC6" s="139">
        <f t="shared" si="528"/>
        <v>7</v>
      </c>
      <c r="JJD6" s="139">
        <f t="shared" si="528"/>
        <v>8</v>
      </c>
      <c r="JJE6" s="139">
        <f t="shared" si="528"/>
        <v>9</v>
      </c>
      <c r="JJF6" s="139">
        <f t="shared" si="528"/>
        <v>10</v>
      </c>
      <c r="JJG6" s="139">
        <f t="shared" si="528"/>
        <v>11</v>
      </c>
      <c r="JJH6" s="139">
        <f t="shared" si="528"/>
        <v>12</v>
      </c>
      <c r="JJI6" s="139">
        <f t="shared" si="528"/>
        <v>13</v>
      </c>
      <c r="JJJ6" s="139">
        <f t="shared" si="528"/>
        <v>14</v>
      </c>
      <c r="JJK6" s="139">
        <f t="shared" si="528"/>
        <v>15</v>
      </c>
      <c r="JJL6" s="139">
        <f t="shared" si="528"/>
        <v>16</v>
      </c>
      <c r="JJM6" s="139">
        <f t="shared" si="528"/>
        <v>17</v>
      </c>
      <c r="JJN6" s="139">
        <f t="shared" si="528"/>
        <v>18</v>
      </c>
      <c r="JJO6" s="139">
        <f t="shared" si="528"/>
        <v>19</v>
      </c>
      <c r="JJP6" s="139">
        <f t="shared" si="528"/>
        <v>20</v>
      </c>
      <c r="JJQ6" s="139">
        <f t="shared" si="528"/>
        <v>21</v>
      </c>
      <c r="JJR6" s="139">
        <f t="shared" si="528"/>
        <v>22</v>
      </c>
      <c r="JJS6" s="139">
        <f t="shared" si="528"/>
        <v>23</v>
      </c>
      <c r="JJT6" s="139">
        <f t="shared" si="528"/>
        <v>0</v>
      </c>
      <c r="JJU6" s="139">
        <f t="shared" si="528"/>
        <v>1</v>
      </c>
      <c r="JJV6" s="139">
        <f t="shared" si="528"/>
        <v>2</v>
      </c>
      <c r="JJW6" s="139">
        <f t="shared" si="528"/>
        <v>3</v>
      </c>
      <c r="JJX6" s="139">
        <f t="shared" si="528"/>
        <v>4</v>
      </c>
      <c r="JJY6" s="139">
        <f t="shared" si="528"/>
        <v>5</v>
      </c>
      <c r="JJZ6" s="139">
        <f t="shared" si="528"/>
        <v>6</v>
      </c>
      <c r="JKA6" s="139">
        <f t="shared" si="528"/>
        <v>7</v>
      </c>
      <c r="JKB6" s="139">
        <f t="shared" si="528"/>
        <v>8</v>
      </c>
      <c r="JKC6" s="139">
        <f t="shared" si="528"/>
        <v>9</v>
      </c>
      <c r="JKD6" s="139">
        <f t="shared" si="528"/>
        <v>10</v>
      </c>
      <c r="JKE6" s="139">
        <f t="shared" si="528"/>
        <v>11</v>
      </c>
      <c r="JKF6" s="139">
        <f t="shared" si="528"/>
        <v>12</v>
      </c>
      <c r="JKG6" s="139">
        <f t="shared" si="528"/>
        <v>13</v>
      </c>
      <c r="JKH6" s="139">
        <f t="shared" si="528"/>
        <v>14</v>
      </c>
      <c r="JKI6" s="139">
        <f t="shared" si="528"/>
        <v>15</v>
      </c>
      <c r="JKJ6" s="139">
        <f t="shared" si="528"/>
        <v>16</v>
      </c>
      <c r="JKK6" s="139">
        <f t="shared" si="528"/>
        <v>17</v>
      </c>
      <c r="JKL6" s="139">
        <f t="shared" si="528"/>
        <v>18</v>
      </c>
      <c r="JKM6" s="139">
        <f t="shared" si="528"/>
        <v>19</v>
      </c>
      <c r="JKN6" s="139">
        <f t="shared" si="528"/>
        <v>20</v>
      </c>
      <c r="JKO6" s="139">
        <f t="shared" si="528"/>
        <v>21</v>
      </c>
      <c r="JKP6" s="139">
        <f t="shared" si="528"/>
        <v>22</v>
      </c>
      <c r="JKQ6" s="139">
        <f t="shared" si="528"/>
        <v>23</v>
      </c>
      <c r="JKR6" s="139">
        <f t="shared" si="528"/>
        <v>0</v>
      </c>
      <c r="JKS6" s="139">
        <f t="shared" si="528"/>
        <v>1</v>
      </c>
      <c r="JKT6" s="139">
        <f t="shared" si="528"/>
        <v>2</v>
      </c>
      <c r="JKU6" s="139">
        <f t="shared" si="528"/>
        <v>3</v>
      </c>
      <c r="JKV6" s="139">
        <f t="shared" si="528"/>
        <v>4</v>
      </c>
      <c r="JKW6" s="139">
        <f t="shared" si="528"/>
        <v>5</v>
      </c>
      <c r="JKX6" s="139">
        <f t="shared" si="528"/>
        <v>6</v>
      </c>
      <c r="JKY6" s="139">
        <f t="shared" si="528"/>
        <v>7</v>
      </c>
      <c r="JKZ6" s="139">
        <f t="shared" ref="JKZ6:JNK6" si="529">MATCH(JKZ3,ID_TM,0)-1</f>
        <v>8</v>
      </c>
      <c r="JLA6" s="139">
        <f t="shared" si="529"/>
        <v>9</v>
      </c>
      <c r="JLB6" s="139">
        <f t="shared" si="529"/>
        <v>10</v>
      </c>
      <c r="JLC6" s="139">
        <f t="shared" si="529"/>
        <v>11</v>
      </c>
      <c r="JLD6" s="139">
        <f t="shared" si="529"/>
        <v>12</v>
      </c>
      <c r="JLE6" s="139">
        <f t="shared" si="529"/>
        <v>13</v>
      </c>
      <c r="JLF6" s="139">
        <f t="shared" si="529"/>
        <v>14</v>
      </c>
      <c r="JLG6" s="139">
        <f t="shared" si="529"/>
        <v>15</v>
      </c>
      <c r="JLH6" s="139">
        <f t="shared" si="529"/>
        <v>16</v>
      </c>
      <c r="JLI6" s="139">
        <f t="shared" si="529"/>
        <v>17</v>
      </c>
      <c r="JLJ6" s="139">
        <f t="shared" si="529"/>
        <v>18</v>
      </c>
      <c r="JLK6" s="139">
        <f t="shared" si="529"/>
        <v>19</v>
      </c>
      <c r="JLL6" s="139">
        <f t="shared" si="529"/>
        <v>20</v>
      </c>
      <c r="JLM6" s="139">
        <f t="shared" si="529"/>
        <v>21</v>
      </c>
      <c r="JLN6" s="139">
        <f t="shared" si="529"/>
        <v>22</v>
      </c>
      <c r="JLO6" s="139">
        <f t="shared" si="529"/>
        <v>23</v>
      </c>
      <c r="JLP6" s="139">
        <f t="shared" si="529"/>
        <v>0</v>
      </c>
      <c r="JLQ6" s="139">
        <f t="shared" si="529"/>
        <v>1</v>
      </c>
      <c r="JLR6" s="139">
        <f t="shared" si="529"/>
        <v>2</v>
      </c>
      <c r="JLS6" s="139">
        <f t="shared" si="529"/>
        <v>3</v>
      </c>
      <c r="JLT6" s="139">
        <f t="shared" si="529"/>
        <v>4</v>
      </c>
      <c r="JLU6" s="139">
        <f t="shared" si="529"/>
        <v>5</v>
      </c>
      <c r="JLV6" s="139">
        <f t="shared" si="529"/>
        <v>6</v>
      </c>
      <c r="JLW6" s="139">
        <f t="shared" si="529"/>
        <v>7</v>
      </c>
      <c r="JLX6" s="139">
        <f t="shared" si="529"/>
        <v>8</v>
      </c>
      <c r="JLY6" s="139">
        <f t="shared" si="529"/>
        <v>9</v>
      </c>
      <c r="JLZ6" s="139">
        <f t="shared" si="529"/>
        <v>10</v>
      </c>
      <c r="JMA6" s="139">
        <f t="shared" si="529"/>
        <v>11</v>
      </c>
      <c r="JMB6" s="139">
        <f t="shared" si="529"/>
        <v>12</v>
      </c>
      <c r="JMC6" s="139">
        <f t="shared" si="529"/>
        <v>13</v>
      </c>
      <c r="JMD6" s="139">
        <f t="shared" si="529"/>
        <v>14</v>
      </c>
      <c r="JME6" s="139">
        <f t="shared" si="529"/>
        <v>15</v>
      </c>
      <c r="JMF6" s="139">
        <f t="shared" si="529"/>
        <v>16</v>
      </c>
      <c r="JMG6" s="139">
        <f t="shared" si="529"/>
        <v>17</v>
      </c>
      <c r="JMH6" s="139">
        <f t="shared" si="529"/>
        <v>18</v>
      </c>
      <c r="JMI6" s="139">
        <f t="shared" si="529"/>
        <v>19</v>
      </c>
      <c r="JMJ6" s="139">
        <f t="shared" si="529"/>
        <v>20</v>
      </c>
      <c r="JMK6" s="139">
        <f t="shared" si="529"/>
        <v>21</v>
      </c>
      <c r="JML6" s="139">
        <f t="shared" si="529"/>
        <v>22</v>
      </c>
      <c r="JMM6" s="139">
        <f t="shared" si="529"/>
        <v>23</v>
      </c>
      <c r="JMN6" s="139">
        <f t="shared" si="529"/>
        <v>0</v>
      </c>
      <c r="JMO6" s="139">
        <f t="shared" si="529"/>
        <v>1</v>
      </c>
      <c r="JMP6" s="139">
        <f t="shared" si="529"/>
        <v>2</v>
      </c>
      <c r="JMQ6" s="139">
        <f t="shared" si="529"/>
        <v>3</v>
      </c>
      <c r="JMR6" s="139">
        <f t="shared" si="529"/>
        <v>4</v>
      </c>
      <c r="JMS6" s="139">
        <f t="shared" si="529"/>
        <v>5</v>
      </c>
      <c r="JMT6" s="139">
        <f t="shared" si="529"/>
        <v>6</v>
      </c>
      <c r="JMU6" s="139">
        <f t="shared" si="529"/>
        <v>7</v>
      </c>
      <c r="JMV6" s="139">
        <f t="shared" si="529"/>
        <v>8</v>
      </c>
      <c r="JMW6" s="139">
        <f t="shared" si="529"/>
        <v>9</v>
      </c>
      <c r="JMX6" s="139">
        <f t="shared" si="529"/>
        <v>10</v>
      </c>
      <c r="JMY6" s="139">
        <f t="shared" si="529"/>
        <v>11</v>
      </c>
      <c r="JMZ6" s="139">
        <f t="shared" si="529"/>
        <v>12</v>
      </c>
      <c r="JNA6" s="139">
        <f t="shared" si="529"/>
        <v>13</v>
      </c>
      <c r="JNB6" s="139">
        <f t="shared" si="529"/>
        <v>14</v>
      </c>
      <c r="JNC6" s="139">
        <f t="shared" si="529"/>
        <v>15</v>
      </c>
      <c r="JND6" s="139">
        <f t="shared" si="529"/>
        <v>16</v>
      </c>
      <c r="JNE6" s="139">
        <f t="shared" si="529"/>
        <v>17</v>
      </c>
      <c r="JNF6" s="139">
        <f t="shared" si="529"/>
        <v>18</v>
      </c>
      <c r="JNG6" s="139">
        <f t="shared" si="529"/>
        <v>19</v>
      </c>
      <c r="JNH6" s="139">
        <f t="shared" si="529"/>
        <v>20</v>
      </c>
      <c r="JNI6" s="139">
        <f t="shared" si="529"/>
        <v>21</v>
      </c>
      <c r="JNJ6" s="139">
        <f t="shared" si="529"/>
        <v>22</v>
      </c>
      <c r="JNK6" s="139">
        <f t="shared" si="529"/>
        <v>23</v>
      </c>
      <c r="JNL6" s="139">
        <f t="shared" ref="JNL6:JPW6" si="530">MATCH(JNL3,ID_TM,0)-1</f>
        <v>0</v>
      </c>
      <c r="JNM6" s="139">
        <f t="shared" si="530"/>
        <v>1</v>
      </c>
      <c r="JNN6" s="139">
        <f t="shared" si="530"/>
        <v>2</v>
      </c>
      <c r="JNO6" s="139">
        <f t="shared" si="530"/>
        <v>3</v>
      </c>
      <c r="JNP6" s="139">
        <f t="shared" si="530"/>
        <v>4</v>
      </c>
      <c r="JNQ6" s="139">
        <f t="shared" si="530"/>
        <v>5</v>
      </c>
      <c r="JNR6" s="139">
        <f t="shared" si="530"/>
        <v>6</v>
      </c>
      <c r="JNS6" s="139">
        <f t="shared" si="530"/>
        <v>7</v>
      </c>
      <c r="JNT6" s="139">
        <f t="shared" si="530"/>
        <v>8</v>
      </c>
      <c r="JNU6" s="139">
        <f t="shared" si="530"/>
        <v>9</v>
      </c>
      <c r="JNV6" s="139">
        <f t="shared" si="530"/>
        <v>10</v>
      </c>
      <c r="JNW6" s="139">
        <f t="shared" si="530"/>
        <v>11</v>
      </c>
      <c r="JNX6" s="139">
        <f t="shared" si="530"/>
        <v>12</v>
      </c>
      <c r="JNY6" s="139">
        <f t="shared" si="530"/>
        <v>13</v>
      </c>
      <c r="JNZ6" s="139">
        <f t="shared" si="530"/>
        <v>14</v>
      </c>
      <c r="JOA6" s="139">
        <f t="shared" si="530"/>
        <v>15</v>
      </c>
      <c r="JOB6" s="139">
        <f t="shared" si="530"/>
        <v>16</v>
      </c>
      <c r="JOC6" s="139">
        <f t="shared" si="530"/>
        <v>17</v>
      </c>
      <c r="JOD6" s="139">
        <f t="shared" si="530"/>
        <v>18</v>
      </c>
      <c r="JOE6" s="139">
        <f t="shared" si="530"/>
        <v>19</v>
      </c>
      <c r="JOF6" s="139">
        <f t="shared" si="530"/>
        <v>20</v>
      </c>
      <c r="JOG6" s="139">
        <f t="shared" si="530"/>
        <v>21</v>
      </c>
      <c r="JOH6" s="139">
        <f t="shared" si="530"/>
        <v>22</v>
      </c>
      <c r="JOI6" s="139">
        <f t="shared" si="530"/>
        <v>23</v>
      </c>
      <c r="JOJ6" s="139">
        <f t="shared" si="530"/>
        <v>0</v>
      </c>
      <c r="JOK6" s="139">
        <f t="shared" si="530"/>
        <v>1</v>
      </c>
      <c r="JOL6" s="139">
        <f t="shared" si="530"/>
        <v>2</v>
      </c>
      <c r="JOM6" s="139">
        <f t="shared" si="530"/>
        <v>3</v>
      </c>
      <c r="JON6" s="139">
        <f t="shared" si="530"/>
        <v>4</v>
      </c>
      <c r="JOO6" s="139">
        <f t="shared" si="530"/>
        <v>5</v>
      </c>
      <c r="JOP6" s="139">
        <f t="shared" si="530"/>
        <v>6</v>
      </c>
      <c r="JOQ6" s="139">
        <f t="shared" si="530"/>
        <v>7</v>
      </c>
      <c r="JOR6" s="139">
        <f t="shared" si="530"/>
        <v>8</v>
      </c>
      <c r="JOS6" s="139">
        <f t="shared" si="530"/>
        <v>9</v>
      </c>
      <c r="JOT6" s="139">
        <f t="shared" si="530"/>
        <v>10</v>
      </c>
      <c r="JOU6" s="139">
        <f t="shared" si="530"/>
        <v>11</v>
      </c>
      <c r="JOV6" s="139">
        <f t="shared" si="530"/>
        <v>12</v>
      </c>
      <c r="JOW6" s="139">
        <f t="shared" si="530"/>
        <v>13</v>
      </c>
      <c r="JOX6" s="139">
        <f t="shared" si="530"/>
        <v>14</v>
      </c>
      <c r="JOY6" s="139">
        <f t="shared" si="530"/>
        <v>15</v>
      </c>
      <c r="JOZ6" s="139">
        <f t="shared" si="530"/>
        <v>16</v>
      </c>
      <c r="JPA6" s="139">
        <f t="shared" si="530"/>
        <v>17</v>
      </c>
      <c r="JPB6" s="139">
        <f t="shared" si="530"/>
        <v>18</v>
      </c>
      <c r="JPC6" s="139">
        <f t="shared" si="530"/>
        <v>19</v>
      </c>
      <c r="JPD6" s="139">
        <f t="shared" si="530"/>
        <v>20</v>
      </c>
      <c r="JPE6" s="139">
        <f t="shared" si="530"/>
        <v>21</v>
      </c>
      <c r="JPF6" s="139">
        <f t="shared" si="530"/>
        <v>22</v>
      </c>
      <c r="JPG6" s="139">
        <f t="shared" si="530"/>
        <v>23</v>
      </c>
      <c r="JPH6" s="139">
        <f t="shared" si="530"/>
        <v>0</v>
      </c>
      <c r="JPI6" s="139">
        <f t="shared" si="530"/>
        <v>1</v>
      </c>
      <c r="JPJ6" s="139">
        <f t="shared" si="530"/>
        <v>2</v>
      </c>
      <c r="JPK6" s="139">
        <f t="shared" si="530"/>
        <v>3</v>
      </c>
      <c r="JPL6" s="139">
        <f t="shared" si="530"/>
        <v>4</v>
      </c>
      <c r="JPM6" s="139">
        <f t="shared" si="530"/>
        <v>5</v>
      </c>
      <c r="JPN6" s="139">
        <f t="shared" si="530"/>
        <v>6</v>
      </c>
      <c r="JPO6" s="139">
        <f t="shared" si="530"/>
        <v>7</v>
      </c>
      <c r="JPP6" s="139">
        <f t="shared" si="530"/>
        <v>8</v>
      </c>
      <c r="JPQ6" s="139">
        <f t="shared" si="530"/>
        <v>9</v>
      </c>
      <c r="JPR6" s="139">
        <f t="shared" si="530"/>
        <v>10</v>
      </c>
      <c r="JPS6" s="139">
        <f t="shared" si="530"/>
        <v>11</v>
      </c>
      <c r="JPT6" s="139">
        <f t="shared" si="530"/>
        <v>12</v>
      </c>
      <c r="JPU6" s="139">
        <f t="shared" si="530"/>
        <v>13</v>
      </c>
      <c r="JPV6" s="139">
        <f t="shared" si="530"/>
        <v>14</v>
      </c>
      <c r="JPW6" s="139">
        <f t="shared" si="530"/>
        <v>15</v>
      </c>
      <c r="JPX6" s="139">
        <f t="shared" ref="JPX6:JSI6" si="531">MATCH(JPX3,ID_TM,0)-1</f>
        <v>16</v>
      </c>
      <c r="JPY6" s="139">
        <f t="shared" si="531"/>
        <v>17</v>
      </c>
      <c r="JPZ6" s="139">
        <f t="shared" si="531"/>
        <v>18</v>
      </c>
      <c r="JQA6" s="139">
        <f t="shared" si="531"/>
        <v>19</v>
      </c>
      <c r="JQB6" s="139">
        <f t="shared" si="531"/>
        <v>20</v>
      </c>
      <c r="JQC6" s="139">
        <f t="shared" si="531"/>
        <v>21</v>
      </c>
      <c r="JQD6" s="139">
        <f t="shared" si="531"/>
        <v>22</v>
      </c>
      <c r="JQE6" s="139">
        <f t="shared" si="531"/>
        <v>23</v>
      </c>
      <c r="JQF6" s="139">
        <f t="shared" si="531"/>
        <v>0</v>
      </c>
      <c r="JQG6" s="139">
        <f t="shared" si="531"/>
        <v>1</v>
      </c>
      <c r="JQH6" s="139">
        <f t="shared" si="531"/>
        <v>2</v>
      </c>
      <c r="JQI6" s="139">
        <f t="shared" si="531"/>
        <v>3</v>
      </c>
      <c r="JQJ6" s="139">
        <f t="shared" si="531"/>
        <v>4</v>
      </c>
      <c r="JQK6" s="139">
        <f t="shared" si="531"/>
        <v>5</v>
      </c>
      <c r="JQL6" s="139">
        <f t="shared" si="531"/>
        <v>6</v>
      </c>
      <c r="JQM6" s="139">
        <f t="shared" si="531"/>
        <v>7</v>
      </c>
      <c r="JQN6" s="139">
        <f t="shared" si="531"/>
        <v>8</v>
      </c>
      <c r="JQO6" s="139">
        <f t="shared" si="531"/>
        <v>9</v>
      </c>
      <c r="JQP6" s="139">
        <f t="shared" si="531"/>
        <v>10</v>
      </c>
      <c r="JQQ6" s="139">
        <f t="shared" si="531"/>
        <v>11</v>
      </c>
      <c r="JQR6" s="139">
        <f t="shared" si="531"/>
        <v>12</v>
      </c>
      <c r="JQS6" s="139">
        <f t="shared" si="531"/>
        <v>13</v>
      </c>
      <c r="JQT6" s="139">
        <f t="shared" si="531"/>
        <v>14</v>
      </c>
      <c r="JQU6" s="139">
        <f t="shared" si="531"/>
        <v>15</v>
      </c>
      <c r="JQV6" s="139">
        <f t="shared" si="531"/>
        <v>16</v>
      </c>
      <c r="JQW6" s="139">
        <f t="shared" si="531"/>
        <v>17</v>
      </c>
      <c r="JQX6" s="139">
        <f t="shared" si="531"/>
        <v>18</v>
      </c>
      <c r="JQY6" s="139">
        <f t="shared" si="531"/>
        <v>19</v>
      </c>
      <c r="JQZ6" s="139">
        <f t="shared" si="531"/>
        <v>20</v>
      </c>
      <c r="JRA6" s="139">
        <f t="shared" si="531"/>
        <v>21</v>
      </c>
      <c r="JRB6" s="139">
        <f t="shared" si="531"/>
        <v>22</v>
      </c>
      <c r="JRC6" s="139">
        <f t="shared" si="531"/>
        <v>23</v>
      </c>
      <c r="JRD6" s="139">
        <f t="shared" si="531"/>
        <v>0</v>
      </c>
      <c r="JRE6" s="139">
        <f t="shared" si="531"/>
        <v>1</v>
      </c>
      <c r="JRF6" s="139">
        <f t="shared" si="531"/>
        <v>2</v>
      </c>
      <c r="JRG6" s="139">
        <f t="shared" si="531"/>
        <v>3</v>
      </c>
      <c r="JRH6" s="139">
        <f t="shared" si="531"/>
        <v>4</v>
      </c>
      <c r="JRI6" s="139">
        <f t="shared" si="531"/>
        <v>5</v>
      </c>
      <c r="JRJ6" s="139">
        <f t="shared" si="531"/>
        <v>6</v>
      </c>
      <c r="JRK6" s="139">
        <f t="shared" si="531"/>
        <v>7</v>
      </c>
      <c r="JRL6" s="139">
        <f t="shared" si="531"/>
        <v>8</v>
      </c>
      <c r="JRM6" s="139">
        <f t="shared" si="531"/>
        <v>9</v>
      </c>
      <c r="JRN6" s="139">
        <f t="shared" si="531"/>
        <v>10</v>
      </c>
      <c r="JRO6" s="139">
        <f t="shared" si="531"/>
        <v>11</v>
      </c>
      <c r="JRP6" s="139">
        <f t="shared" si="531"/>
        <v>12</v>
      </c>
      <c r="JRQ6" s="139">
        <f t="shared" si="531"/>
        <v>13</v>
      </c>
      <c r="JRR6" s="139">
        <f t="shared" si="531"/>
        <v>14</v>
      </c>
      <c r="JRS6" s="139">
        <f t="shared" si="531"/>
        <v>15</v>
      </c>
      <c r="JRT6" s="139">
        <f t="shared" si="531"/>
        <v>16</v>
      </c>
      <c r="JRU6" s="139">
        <f t="shared" si="531"/>
        <v>17</v>
      </c>
      <c r="JRV6" s="139">
        <f t="shared" si="531"/>
        <v>18</v>
      </c>
      <c r="JRW6" s="139">
        <f t="shared" si="531"/>
        <v>19</v>
      </c>
      <c r="JRX6" s="139">
        <f t="shared" si="531"/>
        <v>20</v>
      </c>
      <c r="JRY6" s="139">
        <f t="shared" si="531"/>
        <v>21</v>
      </c>
      <c r="JRZ6" s="139">
        <f t="shared" si="531"/>
        <v>22</v>
      </c>
      <c r="JSA6" s="139">
        <f t="shared" si="531"/>
        <v>23</v>
      </c>
      <c r="JSB6" s="139">
        <f t="shared" si="531"/>
        <v>0</v>
      </c>
      <c r="JSC6" s="139">
        <f t="shared" si="531"/>
        <v>1</v>
      </c>
      <c r="JSD6" s="139">
        <f t="shared" si="531"/>
        <v>2</v>
      </c>
      <c r="JSE6" s="139">
        <f t="shared" si="531"/>
        <v>3</v>
      </c>
      <c r="JSF6" s="139">
        <f t="shared" si="531"/>
        <v>4</v>
      </c>
      <c r="JSG6" s="139">
        <f t="shared" si="531"/>
        <v>5</v>
      </c>
      <c r="JSH6" s="139">
        <f t="shared" si="531"/>
        <v>6</v>
      </c>
      <c r="JSI6" s="139">
        <f t="shared" si="531"/>
        <v>7</v>
      </c>
      <c r="JSJ6" s="139">
        <f t="shared" ref="JSJ6:JUU6" si="532">MATCH(JSJ3,ID_TM,0)-1</f>
        <v>8</v>
      </c>
      <c r="JSK6" s="139">
        <f t="shared" si="532"/>
        <v>9</v>
      </c>
      <c r="JSL6" s="139">
        <f t="shared" si="532"/>
        <v>10</v>
      </c>
      <c r="JSM6" s="139">
        <f t="shared" si="532"/>
        <v>11</v>
      </c>
      <c r="JSN6" s="139">
        <f t="shared" si="532"/>
        <v>12</v>
      </c>
      <c r="JSO6" s="139">
        <f t="shared" si="532"/>
        <v>13</v>
      </c>
      <c r="JSP6" s="139">
        <f t="shared" si="532"/>
        <v>14</v>
      </c>
      <c r="JSQ6" s="139">
        <f t="shared" si="532"/>
        <v>15</v>
      </c>
      <c r="JSR6" s="139">
        <f t="shared" si="532"/>
        <v>16</v>
      </c>
      <c r="JSS6" s="139">
        <f t="shared" si="532"/>
        <v>17</v>
      </c>
      <c r="JST6" s="139">
        <f t="shared" si="532"/>
        <v>18</v>
      </c>
      <c r="JSU6" s="139">
        <f t="shared" si="532"/>
        <v>19</v>
      </c>
      <c r="JSV6" s="139">
        <f t="shared" si="532"/>
        <v>20</v>
      </c>
      <c r="JSW6" s="139">
        <f t="shared" si="532"/>
        <v>21</v>
      </c>
      <c r="JSX6" s="139">
        <f t="shared" si="532"/>
        <v>22</v>
      </c>
      <c r="JSY6" s="139">
        <f t="shared" si="532"/>
        <v>23</v>
      </c>
      <c r="JSZ6" s="139">
        <f t="shared" si="532"/>
        <v>0</v>
      </c>
      <c r="JTA6" s="139">
        <f t="shared" si="532"/>
        <v>1</v>
      </c>
      <c r="JTB6" s="139">
        <f t="shared" si="532"/>
        <v>2</v>
      </c>
      <c r="JTC6" s="139">
        <f t="shared" si="532"/>
        <v>3</v>
      </c>
      <c r="JTD6" s="139">
        <f t="shared" si="532"/>
        <v>4</v>
      </c>
      <c r="JTE6" s="139">
        <f t="shared" si="532"/>
        <v>5</v>
      </c>
      <c r="JTF6" s="139">
        <f t="shared" si="532"/>
        <v>6</v>
      </c>
      <c r="JTG6" s="139">
        <f t="shared" si="532"/>
        <v>7</v>
      </c>
      <c r="JTH6" s="139">
        <f t="shared" si="532"/>
        <v>8</v>
      </c>
      <c r="JTI6" s="139">
        <f t="shared" si="532"/>
        <v>9</v>
      </c>
      <c r="JTJ6" s="139">
        <f t="shared" si="532"/>
        <v>10</v>
      </c>
      <c r="JTK6" s="139">
        <f t="shared" si="532"/>
        <v>11</v>
      </c>
      <c r="JTL6" s="139">
        <f t="shared" si="532"/>
        <v>12</v>
      </c>
      <c r="JTM6" s="139">
        <f t="shared" si="532"/>
        <v>13</v>
      </c>
      <c r="JTN6" s="139">
        <f t="shared" si="532"/>
        <v>14</v>
      </c>
      <c r="JTO6" s="139">
        <f t="shared" si="532"/>
        <v>15</v>
      </c>
      <c r="JTP6" s="139">
        <f t="shared" si="532"/>
        <v>16</v>
      </c>
      <c r="JTQ6" s="139">
        <f t="shared" si="532"/>
        <v>17</v>
      </c>
      <c r="JTR6" s="139">
        <f t="shared" si="532"/>
        <v>18</v>
      </c>
      <c r="JTS6" s="139">
        <f t="shared" si="532"/>
        <v>19</v>
      </c>
      <c r="JTT6" s="139">
        <f t="shared" si="532"/>
        <v>20</v>
      </c>
      <c r="JTU6" s="139">
        <f t="shared" si="532"/>
        <v>21</v>
      </c>
      <c r="JTV6" s="139">
        <f t="shared" si="532"/>
        <v>22</v>
      </c>
      <c r="JTW6" s="139">
        <f t="shared" si="532"/>
        <v>23</v>
      </c>
      <c r="JTX6" s="139">
        <f t="shared" si="532"/>
        <v>0</v>
      </c>
      <c r="JTY6" s="139">
        <f t="shared" si="532"/>
        <v>1</v>
      </c>
      <c r="JTZ6" s="139">
        <f t="shared" si="532"/>
        <v>2</v>
      </c>
      <c r="JUA6" s="139">
        <f t="shared" si="532"/>
        <v>3</v>
      </c>
      <c r="JUB6" s="139">
        <f t="shared" si="532"/>
        <v>4</v>
      </c>
      <c r="JUC6" s="139">
        <f t="shared" si="532"/>
        <v>5</v>
      </c>
      <c r="JUD6" s="139">
        <f t="shared" si="532"/>
        <v>6</v>
      </c>
      <c r="JUE6" s="139">
        <f t="shared" si="532"/>
        <v>7</v>
      </c>
      <c r="JUF6" s="139">
        <f t="shared" si="532"/>
        <v>8</v>
      </c>
      <c r="JUG6" s="139">
        <f t="shared" si="532"/>
        <v>9</v>
      </c>
      <c r="JUH6" s="139">
        <f t="shared" si="532"/>
        <v>10</v>
      </c>
      <c r="JUI6" s="139">
        <f t="shared" si="532"/>
        <v>11</v>
      </c>
      <c r="JUJ6" s="139">
        <f t="shared" si="532"/>
        <v>12</v>
      </c>
      <c r="JUK6" s="139">
        <f t="shared" si="532"/>
        <v>13</v>
      </c>
      <c r="JUL6" s="139">
        <f t="shared" si="532"/>
        <v>14</v>
      </c>
      <c r="JUM6" s="139">
        <f t="shared" si="532"/>
        <v>15</v>
      </c>
      <c r="JUN6" s="139">
        <f t="shared" si="532"/>
        <v>16</v>
      </c>
      <c r="JUO6" s="139">
        <f t="shared" si="532"/>
        <v>17</v>
      </c>
      <c r="JUP6" s="139">
        <f t="shared" si="532"/>
        <v>18</v>
      </c>
      <c r="JUQ6" s="139">
        <f t="shared" si="532"/>
        <v>19</v>
      </c>
      <c r="JUR6" s="139">
        <f t="shared" si="532"/>
        <v>20</v>
      </c>
      <c r="JUS6" s="139">
        <f t="shared" si="532"/>
        <v>21</v>
      </c>
      <c r="JUT6" s="139">
        <f t="shared" si="532"/>
        <v>22</v>
      </c>
      <c r="JUU6" s="139">
        <f t="shared" si="532"/>
        <v>23</v>
      </c>
      <c r="JUV6" s="139">
        <f t="shared" ref="JUV6:JXG6" si="533">MATCH(JUV3,ID_TM,0)-1</f>
        <v>0</v>
      </c>
      <c r="JUW6" s="139">
        <f t="shared" si="533"/>
        <v>1</v>
      </c>
      <c r="JUX6" s="139">
        <f t="shared" si="533"/>
        <v>2</v>
      </c>
      <c r="JUY6" s="139">
        <f t="shared" si="533"/>
        <v>3</v>
      </c>
      <c r="JUZ6" s="139">
        <f t="shared" si="533"/>
        <v>4</v>
      </c>
      <c r="JVA6" s="139">
        <f t="shared" si="533"/>
        <v>5</v>
      </c>
      <c r="JVB6" s="139">
        <f t="shared" si="533"/>
        <v>6</v>
      </c>
      <c r="JVC6" s="139">
        <f t="shared" si="533"/>
        <v>7</v>
      </c>
      <c r="JVD6" s="139">
        <f t="shared" si="533"/>
        <v>8</v>
      </c>
      <c r="JVE6" s="139">
        <f t="shared" si="533"/>
        <v>9</v>
      </c>
      <c r="JVF6" s="139">
        <f t="shared" si="533"/>
        <v>10</v>
      </c>
      <c r="JVG6" s="139">
        <f t="shared" si="533"/>
        <v>11</v>
      </c>
      <c r="JVH6" s="139">
        <f t="shared" si="533"/>
        <v>12</v>
      </c>
      <c r="JVI6" s="139">
        <f t="shared" si="533"/>
        <v>13</v>
      </c>
      <c r="JVJ6" s="139">
        <f t="shared" si="533"/>
        <v>14</v>
      </c>
      <c r="JVK6" s="139">
        <f t="shared" si="533"/>
        <v>15</v>
      </c>
      <c r="JVL6" s="139">
        <f t="shared" si="533"/>
        <v>16</v>
      </c>
      <c r="JVM6" s="139">
        <f t="shared" si="533"/>
        <v>17</v>
      </c>
      <c r="JVN6" s="139">
        <f t="shared" si="533"/>
        <v>18</v>
      </c>
      <c r="JVO6" s="139">
        <f t="shared" si="533"/>
        <v>19</v>
      </c>
      <c r="JVP6" s="139">
        <f t="shared" si="533"/>
        <v>20</v>
      </c>
      <c r="JVQ6" s="139">
        <f t="shared" si="533"/>
        <v>21</v>
      </c>
      <c r="JVR6" s="139">
        <f t="shared" si="533"/>
        <v>22</v>
      </c>
      <c r="JVS6" s="139">
        <f t="shared" si="533"/>
        <v>23</v>
      </c>
      <c r="JVT6" s="139">
        <f t="shared" si="533"/>
        <v>0</v>
      </c>
      <c r="JVU6" s="139">
        <f t="shared" si="533"/>
        <v>1</v>
      </c>
      <c r="JVV6" s="139">
        <f t="shared" si="533"/>
        <v>2</v>
      </c>
      <c r="JVW6" s="139">
        <f t="shared" si="533"/>
        <v>3</v>
      </c>
      <c r="JVX6" s="139">
        <f t="shared" si="533"/>
        <v>4</v>
      </c>
      <c r="JVY6" s="139">
        <f t="shared" si="533"/>
        <v>5</v>
      </c>
      <c r="JVZ6" s="139">
        <f t="shared" si="533"/>
        <v>6</v>
      </c>
      <c r="JWA6" s="139">
        <f t="shared" si="533"/>
        <v>7</v>
      </c>
      <c r="JWB6" s="139">
        <f t="shared" si="533"/>
        <v>8</v>
      </c>
      <c r="JWC6" s="139">
        <f t="shared" si="533"/>
        <v>9</v>
      </c>
      <c r="JWD6" s="139">
        <f t="shared" si="533"/>
        <v>10</v>
      </c>
      <c r="JWE6" s="139">
        <f t="shared" si="533"/>
        <v>11</v>
      </c>
      <c r="JWF6" s="139">
        <f t="shared" si="533"/>
        <v>12</v>
      </c>
      <c r="JWG6" s="139">
        <f t="shared" si="533"/>
        <v>13</v>
      </c>
      <c r="JWH6" s="139">
        <f t="shared" si="533"/>
        <v>14</v>
      </c>
      <c r="JWI6" s="139">
        <f t="shared" si="533"/>
        <v>15</v>
      </c>
      <c r="JWJ6" s="139">
        <f t="shared" si="533"/>
        <v>16</v>
      </c>
      <c r="JWK6" s="139">
        <f t="shared" si="533"/>
        <v>17</v>
      </c>
      <c r="JWL6" s="139">
        <f t="shared" si="533"/>
        <v>18</v>
      </c>
      <c r="JWM6" s="139">
        <f t="shared" si="533"/>
        <v>19</v>
      </c>
      <c r="JWN6" s="139">
        <f t="shared" si="533"/>
        <v>20</v>
      </c>
      <c r="JWO6" s="139">
        <f t="shared" si="533"/>
        <v>21</v>
      </c>
      <c r="JWP6" s="139">
        <f t="shared" si="533"/>
        <v>22</v>
      </c>
      <c r="JWQ6" s="139">
        <f t="shared" si="533"/>
        <v>23</v>
      </c>
      <c r="JWR6" s="139">
        <f t="shared" si="533"/>
        <v>0</v>
      </c>
      <c r="JWS6" s="139">
        <f t="shared" si="533"/>
        <v>1</v>
      </c>
      <c r="JWT6" s="139">
        <f t="shared" si="533"/>
        <v>2</v>
      </c>
      <c r="JWU6" s="139">
        <f t="shared" si="533"/>
        <v>3</v>
      </c>
      <c r="JWV6" s="139">
        <f t="shared" si="533"/>
        <v>4</v>
      </c>
      <c r="JWW6" s="139">
        <f t="shared" si="533"/>
        <v>5</v>
      </c>
      <c r="JWX6" s="139">
        <f t="shared" si="533"/>
        <v>6</v>
      </c>
      <c r="JWY6" s="139">
        <f t="shared" si="533"/>
        <v>7</v>
      </c>
      <c r="JWZ6" s="139">
        <f t="shared" si="533"/>
        <v>8</v>
      </c>
      <c r="JXA6" s="139">
        <f t="shared" si="533"/>
        <v>9</v>
      </c>
      <c r="JXB6" s="139">
        <f t="shared" si="533"/>
        <v>10</v>
      </c>
      <c r="JXC6" s="139">
        <f t="shared" si="533"/>
        <v>11</v>
      </c>
      <c r="JXD6" s="139">
        <f t="shared" si="533"/>
        <v>12</v>
      </c>
      <c r="JXE6" s="139">
        <f t="shared" si="533"/>
        <v>13</v>
      </c>
      <c r="JXF6" s="139">
        <f t="shared" si="533"/>
        <v>14</v>
      </c>
      <c r="JXG6" s="139">
        <f t="shared" si="533"/>
        <v>15</v>
      </c>
      <c r="JXH6" s="139">
        <f t="shared" ref="JXH6:JZS6" si="534">MATCH(JXH3,ID_TM,0)-1</f>
        <v>16</v>
      </c>
      <c r="JXI6" s="139">
        <f t="shared" si="534"/>
        <v>17</v>
      </c>
      <c r="JXJ6" s="139">
        <f t="shared" si="534"/>
        <v>18</v>
      </c>
      <c r="JXK6" s="139">
        <f t="shared" si="534"/>
        <v>19</v>
      </c>
      <c r="JXL6" s="139">
        <f t="shared" si="534"/>
        <v>20</v>
      </c>
      <c r="JXM6" s="139">
        <f t="shared" si="534"/>
        <v>21</v>
      </c>
      <c r="JXN6" s="139">
        <f t="shared" si="534"/>
        <v>22</v>
      </c>
      <c r="JXO6" s="139">
        <f t="shared" si="534"/>
        <v>23</v>
      </c>
      <c r="JXP6" s="139">
        <f t="shared" si="534"/>
        <v>0</v>
      </c>
      <c r="JXQ6" s="139">
        <f t="shared" si="534"/>
        <v>1</v>
      </c>
      <c r="JXR6" s="139">
        <f t="shared" si="534"/>
        <v>2</v>
      </c>
      <c r="JXS6" s="139">
        <f t="shared" si="534"/>
        <v>3</v>
      </c>
      <c r="JXT6" s="139">
        <f t="shared" si="534"/>
        <v>4</v>
      </c>
      <c r="JXU6" s="139">
        <f t="shared" si="534"/>
        <v>5</v>
      </c>
      <c r="JXV6" s="139">
        <f t="shared" si="534"/>
        <v>6</v>
      </c>
      <c r="JXW6" s="139">
        <f t="shared" si="534"/>
        <v>7</v>
      </c>
      <c r="JXX6" s="139">
        <f t="shared" si="534"/>
        <v>8</v>
      </c>
      <c r="JXY6" s="139">
        <f t="shared" si="534"/>
        <v>9</v>
      </c>
      <c r="JXZ6" s="139">
        <f t="shared" si="534"/>
        <v>10</v>
      </c>
      <c r="JYA6" s="139">
        <f t="shared" si="534"/>
        <v>11</v>
      </c>
      <c r="JYB6" s="139">
        <f t="shared" si="534"/>
        <v>12</v>
      </c>
      <c r="JYC6" s="139">
        <f t="shared" si="534"/>
        <v>13</v>
      </c>
      <c r="JYD6" s="139">
        <f t="shared" si="534"/>
        <v>14</v>
      </c>
      <c r="JYE6" s="139">
        <f t="shared" si="534"/>
        <v>15</v>
      </c>
      <c r="JYF6" s="139">
        <f t="shared" si="534"/>
        <v>16</v>
      </c>
      <c r="JYG6" s="139">
        <f t="shared" si="534"/>
        <v>17</v>
      </c>
      <c r="JYH6" s="139">
        <f t="shared" si="534"/>
        <v>18</v>
      </c>
      <c r="JYI6" s="139">
        <f t="shared" si="534"/>
        <v>19</v>
      </c>
      <c r="JYJ6" s="139">
        <f t="shared" si="534"/>
        <v>20</v>
      </c>
      <c r="JYK6" s="139">
        <f t="shared" si="534"/>
        <v>21</v>
      </c>
      <c r="JYL6" s="139">
        <f t="shared" si="534"/>
        <v>22</v>
      </c>
      <c r="JYM6" s="139">
        <f t="shared" si="534"/>
        <v>23</v>
      </c>
      <c r="JYN6" s="139">
        <f t="shared" si="534"/>
        <v>0</v>
      </c>
      <c r="JYO6" s="139">
        <f t="shared" si="534"/>
        <v>1</v>
      </c>
      <c r="JYP6" s="139">
        <f t="shared" si="534"/>
        <v>2</v>
      </c>
      <c r="JYQ6" s="139">
        <f t="shared" si="534"/>
        <v>3</v>
      </c>
      <c r="JYR6" s="139">
        <f t="shared" si="534"/>
        <v>4</v>
      </c>
      <c r="JYS6" s="139">
        <f t="shared" si="534"/>
        <v>5</v>
      </c>
      <c r="JYT6" s="139">
        <f t="shared" si="534"/>
        <v>6</v>
      </c>
      <c r="JYU6" s="139">
        <f t="shared" si="534"/>
        <v>7</v>
      </c>
      <c r="JYV6" s="139">
        <f t="shared" si="534"/>
        <v>8</v>
      </c>
      <c r="JYW6" s="139">
        <f t="shared" si="534"/>
        <v>9</v>
      </c>
      <c r="JYX6" s="139">
        <f t="shared" si="534"/>
        <v>10</v>
      </c>
      <c r="JYY6" s="139">
        <f t="shared" si="534"/>
        <v>11</v>
      </c>
      <c r="JYZ6" s="139">
        <f t="shared" si="534"/>
        <v>12</v>
      </c>
      <c r="JZA6" s="139">
        <f t="shared" si="534"/>
        <v>13</v>
      </c>
      <c r="JZB6" s="139">
        <f t="shared" si="534"/>
        <v>14</v>
      </c>
      <c r="JZC6" s="139">
        <f t="shared" si="534"/>
        <v>15</v>
      </c>
      <c r="JZD6" s="139">
        <f t="shared" si="534"/>
        <v>16</v>
      </c>
      <c r="JZE6" s="139">
        <f t="shared" si="534"/>
        <v>17</v>
      </c>
      <c r="JZF6" s="139">
        <f t="shared" si="534"/>
        <v>18</v>
      </c>
      <c r="JZG6" s="139">
        <f t="shared" si="534"/>
        <v>19</v>
      </c>
      <c r="JZH6" s="139">
        <f t="shared" si="534"/>
        <v>20</v>
      </c>
      <c r="JZI6" s="139">
        <f t="shared" si="534"/>
        <v>21</v>
      </c>
      <c r="JZJ6" s="139">
        <f t="shared" si="534"/>
        <v>22</v>
      </c>
      <c r="JZK6" s="139">
        <f t="shared" si="534"/>
        <v>23</v>
      </c>
      <c r="JZL6" s="139">
        <f t="shared" si="534"/>
        <v>0</v>
      </c>
      <c r="JZM6" s="139">
        <f t="shared" si="534"/>
        <v>1</v>
      </c>
      <c r="JZN6" s="139">
        <f t="shared" si="534"/>
        <v>2</v>
      </c>
      <c r="JZO6" s="139">
        <f t="shared" si="534"/>
        <v>3</v>
      </c>
      <c r="JZP6" s="139">
        <f t="shared" si="534"/>
        <v>4</v>
      </c>
      <c r="JZQ6" s="139">
        <f t="shared" si="534"/>
        <v>5</v>
      </c>
      <c r="JZR6" s="139">
        <f t="shared" si="534"/>
        <v>6</v>
      </c>
      <c r="JZS6" s="139">
        <f t="shared" si="534"/>
        <v>7</v>
      </c>
      <c r="JZT6" s="139">
        <f t="shared" ref="JZT6:KCE6" si="535">MATCH(JZT3,ID_TM,0)-1</f>
        <v>8</v>
      </c>
      <c r="JZU6" s="139">
        <f t="shared" si="535"/>
        <v>9</v>
      </c>
      <c r="JZV6" s="139">
        <f t="shared" si="535"/>
        <v>10</v>
      </c>
      <c r="JZW6" s="139">
        <f t="shared" si="535"/>
        <v>11</v>
      </c>
      <c r="JZX6" s="139">
        <f t="shared" si="535"/>
        <v>12</v>
      </c>
      <c r="JZY6" s="139">
        <f t="shared" si="535"/>
        <v>13</v>
      </c>
      <c r="JZZ6" s="139">
        <f t="shared" si="535"/>
        <v>14</v>
      </c>
      <c r="KAA6" s="139">
        <f t="shared" si="535"/>
        <v>15</v>
      </c>
      <c r="KAB6" s="139">
        <f t="shared" si="535"/>
        <v>16</v>
      </c>
      <c r="KAC6" s="139">
        <f t="shared" si="535"/>
        <v>17</v>
      </c>
      <c r="KAD6" s="139">
        <f t="shared" si="535"/>
        <v>18</v>
      </c>
      <c r="KAE6" s="139">
        <f t="shared" si="535"/>
        <v>19</v>
      </c>
      <c r="KAF6" s="139">
        <f t="shared" si="535"/>
        <v>20</v>
      </c>
      <c r="KAG6" s="139">
        <f t="shared" si="535"/>
        <v>21</v>
      </c>
      <c r="KAH6" s="139">
        <f t="shared" si="535"/>
        <v>22</v>
      </c>
      <c r="KAI6" s="139">
        <f t="shared" si="535"/>
        <v>23</v>
      </c>
      <c r="KAJ6" s="139">
        <f t="shared" si="535"/>
        <v>0</v>
      </c>
      <c r="KAK6" s="139">
        <f t="shared" si="535"/>
        <v>1</v>
      </c>
      <c r="KAL6" s="139">
        <f t="shared" si="535"/>
        <v>2</v>
      </c>
      <c r="KAM6" s="139">
        <f t="shared" si="535"/>
        <v>3</v>
      </c>
      <c r="KAN6" s="139">
        <f t="shared" si="535"/>
        <v>4</v>
      </c>
      <c r="KAO6" s="139">
        <f t="shared" si="535"/>
        <v>5</v>
      </c>
      <c r="KAP6" s="139">
        <f t="shared" si="535"/>
        <v>6</v>
      </c>
      <c r="KAQ6" s="139">
        <f t="shared" si="535"/>
        <v>7</v>
      </c>
      <c r="KAR6" s="139">
        <f t="shared" si="535"/>
        <v>8</v>
      </c>
      <c r="KAS6" s="139">
        <f t="shared" si="535"/>
        <v>9</v>
      </c>
      <c r="KAT6" s="139">
        <f t="shared" si="535"/>
        <v>10</v>
      </c>
      <c r="KAU6" s="139">
        <f t="shared" si="535"/>
        <v>11</v>
      </c>
      <c r="KAV6" s="139">
        <f t="shared" si="535"/>
        <v>12</v>
      </c>
      <c r="KAW6" s="139">
        <f t="shared" si="535"/>
        <v>13</v>
      </c>
      <c r="KAX6" s="139">
        <f t="shared" si="535"/>
        <v>14</v>
      </c>
      <c r="KAY6" s="139">
        <f t="shared" si="535"/>
        <v>15</v>
      </c>
      <c r="KAZ6" s="139">
        <f t="shared" si="535"/>
        <v>16</v>
      </c>
      <c r="KBA6" s="139">
        <f t="shared" si="535"/>
        <v>17</v>
      </c>
      <c r="KBB6" s="139">
        <f t="shared" si="535"/>
        <v>18</v>
      </c>
      <c r="KBC6" s="139">
        <f t="shared" si="535"/>
        <v>19</v>
      </c>
      <c r="KBD6" s="139">
        <f t="shared" si="535"/>
        <v>20</v>
      </c>
      <c r="KBE6" s="139">
        <f t="shared" si="535"/>
        <v>21</v>
      </c>
      <c r="KBF6" s="139">
        <f t="shared" si="535"/>
        <v>22</v>
      </c>
      <c r="KBG6" s="139">
        <f t="shared" si="535"/>
        <v>23</v>
      </c>
      <c r="KBH6" s="139">
        <f t="shared" si="535"/>
        <v>0</v>
      </c>
      <c r="KBI6" s="139">
        <f t="shared" si="535"/>
        <v>1</v>
      </c>
      <c r="KBJ6" s="139">
        <f t="shared" si="535"/>
        <v>2</v>
      </c>
      <c r="KBK6" s="139">
        <f t="shared" si="535"/>
        <v>3</v>
      </c>
      <c r="KBL6" s="139">
        <f t="shared" si="535"/>
        <v>4</v>
      </c>
      <c r="KBM6" s="139">
        <f t="shared" si="535"/>
        <v>5</v>
      </c>
      <c r="KBN6" s="139">
        <f t="shared" si="535"/>
        <v>6</v>
      </c>
      <c r="KBO6" s="139">
        <f t="shared" si="535"/>
        <v>7</v>
      </c>
      <c r="KBP6" s="139">
        <f t="shared" si="535"/>
        <v>8</v>
      </c>
      <c r="KBQ6" s="139">
        <f t="shared" si="535"/>
        <v>9</v>
      </c>
      <c r="KBR6" s="139">
        <f t="shared" si="535"/>
        <v>10</v>
      </c>
      <c r="KBS6" s="139">
        <f t="shared" si="535"/>
        <v>11</v>
      </c>
      <c r="KBT6" s="139">
        <f t="shared" si="535"/>
        <v>12</v>
      </c>
      <c r="KBU6" s="139">
        <f t="shared" si="535"/>
        <v>13</v>
      </c>
      <c r="KBV6" s="139">
        <f t="shared" si="535"/>
        <v>14</v>
      </c>
      <c r="KBW6" s="139">
        <f t="shared" si="535"/>
        <v>15</v>
      </c>
      <c r="KBX6" s="139">
        <f t="shared" si="535"/>
        <v>16</v>
      </c>
      <c r="KBY6" s="139">
        <f t="shared" si="535"/>
        <v>17</v>
      </c>
      <c r="KBZ6" s="139">
        <f t="shared" si="535"/>
        <v>18</v>
      </c>
      <c r="KCA6" s="139">
        <f t="shared" si="535"/>
        <v>19</v>
      </c>
      <c r="KCB6" s="139">
        <f t="shared" si="535"/>
        <v>20</v>
      </c>
      <c r="KCC6" s="139">
        <f t="shared" si="535"/>
        <v>21</v>
      </c>
      <c r="KCD6" s="139">
        <f t="shared" si="535"/>
        <v>22</v>
      </c>
      <c r="KCE6" s="139">
        <f t="shared" si="535"/>
        <v>23</v>
      </c>
      <c r="KCF6" s="139">
        <f t="shared" ref="KCF6:KEQ6" si="536">MATCH(KCF3,ID_TM,0)-1</f>
        <v>0</v>
      </c>
      <c r="KCG6" s="139">
        <f t="shared" si="536"/>
        <v>1</v>
      </c>
      <c r="KCH6" s="139">
        <f t="shared" si="536"/>
        <v>2</v>
      </c>
      <c r="KCI6" s="139">
        <f t="shared" si="536"/>
        <v>3</v>
      </c>
      <c r="KCJ6" s="139">
        <f t="shared" si="536"/>
        <v>4</v>
      </c>
      <c r="KCK6" s="139">
        <f t="shared" si="536"/>
        <v>5</v>
      </c>
      <c r="KCL6" s="139">
        <f t="shared" si="536"/>
        <v>6</v>
      </c>
      <c r="KCM6" s="139">
        <f t="shared" si="536"/>
        <v>7</v>
      </c>
      <c r="KCN6" s="139">
        <f t="shared" si="536"/>
        <v>8</v>
      </c>
      <c r="KCO6" s="139">
        <f t="shared" si="536"/>
        <v>9</v>
      </c>
      <c r="KCP6" s="139">
        <f t="shared" si="536"/>
        <v>10</v>
      </c>
      <c r="KCQ6" s="139">
        <f t="shared" si="536"/>
        <v>11</v>
      </c>
      <c r="KCR6" s="139">
        <f t="shared" si="536"/>
        <v>12</v>
      </c>
      <c r="KCS6" s="139">
        <f t="shared" si="536"/>
        <v>13</v>
      </c>
      <c r="KCT6" s="139">
        <f t="shared" si="536"/>
        <v>14</v>
      </c>
      <c r="KCU6" s="139">
        <f t="shared" si="536"/>
        <v>15</v>
      </c>
      <c r="KCV6" s="139">
        <f t="shared" si="536"/>
        <v>16</v>
      </c>
      <c r="KCW6" s="139">
        <f t="shared" si="536"/>
        <v>17</v>
      </c>
      <c r="KCX6" s="139">
        <f t="shared" si="536"/>
        <v>18</v>
      </c>
      <c r="KCY6" s="139">
        <f t="shared" si="536"/>
        <v>19</v>
      </c>
      <c r="KCZ6" s="139">
        <f t="shared" si="536"/>
        <v>20</v>
      </c>
      <c r="KDA6" s="139">
        <f t="shared" si="536"/>
        <v>21</v>
      </c>
      <c r="KDB6" s="139">
        <f t="shared" si="536"/>
        <v>22</v>
      </c>
      <c r="KDC6" s="139">
        <f t="shared" si="536"/>
        <v>23</v>
      </c>
      <c r="KDD6" s="139">
        <f t="shared" si="536"/>
        <v>0</v>
      </c>
      <c r="KDE6" s="139">
        <f t="shared" si="536"/>
        <v>1</v>
      </c>
      <c r="KDF6" s="139">
        <f t="shared" si="536"/>
        <v>2</v>
      </c>
      <c r="KDG6" s="139">
        <f t="shared" si="536"/>
        <v>3</v>
      </c>
      <c r="KDH6" s="139">
        <f t="shared" si="536"/>
        <v>4</v>
      </c>
      <c r="KDI6" s="139">
        <f t="shared" si="536"/>
        <v>5</v>
      </c>
      <c r="KDJ6" s="139">
        <f t="shared" si="536"/>
        <v>6</v>
      </c>
      <c r="KDK6" s="139">
        <f t="shared" si="536"/>
        <v>7</v>
      </c>
      <c r="KDL6" s="139">
        <f t="shared" si="536"/>
        <v>8</v>
      </c>
      <c r="KDM6" s="139">
        <f t="shared" si="536"/>
        <v>9</v>
      </c>
      <c r="KDN6" s="139">
        <f t="shared" si="536"/>
        <v>10</v>
      </c>
      <c r="KDO6" s="139">
        <f t="shared" si="536"/>
        <v>11</v>
      </c>
      <c r="KDP6" s="139">
        <f t="shared" si="536"/>
        <v>12</v>
      </c>
      <c r="KDQ6" s="139">
        <f t="shared" si="536"/>
        <v>13</v>
      </c>
      <c r="KDR6" s="139">
        <f t="shared" si="536"/>
        <v>14</v>
      </c>
      <c r="KDS6" s="139">
        <f t="shared" si="536"/>
        <v>15</v>
      </c>
      <c r="KDT6" s="139">
        <f t="shared" si="536"/>
        <v>16</v>
      </c>
      <c r="KDU6" s="139">
        <f t="shared" si="536"/>
        <v>17</v>
      </c>
      <c r="KDV6" s="139">
        <f t="shared" si="536"/>
        <v>18</v>
      </c>
      <c r="KDW6" s="139">
        <f t="shared" si="536"/>
        <v>19</v>
      </c>
      <c r="KDX6" s="139">
        <f t="shared" si="536"/>
        <v>20</v>
      </c>
      <c r="KDY6" s="139">
        <f t="shared" si="536"/>
        <v>21</v>
      </c>
      <c r="KDZ6" s="139">
        <f t="shared" si="536"/>
        <v>22</v>
      </c>
      <c r="KEA6" s="139">
        <f t="shared" si="536"/>
        <v>23</v>
      </c>
      <c r="KEB6" s="139">
        <f t="shared" si="536"/>
        <v>0</v>
      </c>
      <c r="KEC6" s="139">
        <f t="shared" si="536"/>
        <v>1</v>
      </c>
      <c r="KED6" s="139">
        <f t="shared" si="536"/>
        <v>2</v>
      </c>
      <c r="KEE6" s="139">
        <f t="shared" si="536"/>
        <v>3</v>
      </c>
      <c r="KEF6" s="139">
        <f t="shared" si="536"/>
        <v>4</v>
      </c>
      <c r="KEG6" s="139">
        <f t="shared" si="536"/>
        <v>5</v>
      </c>
      <c r="KEH6" s="139">
        <f t="shared" si="536"/>
        <v>6</v>
      </c>
      <c r="KEI6" s="139">
        <f t="shared" si="536"/>
        <v>7</v>
      </c>
      <c r="KEJ6" s="139">
        <f t="shared" si="536"/>
        <v>8</v>
      </c>
      <c r="KEK6" s="139">
        <f t="shared" si="536"/>
        <v>9</v>
      </c>
      <c r="KEL6" s="139">
        <f t="shared" si="536"/>
        <v>10</v>
      </c>
      <c r="KEM6" s="139">
        <f t="shared" si="536"/>
        <v>11</v>
      </c>
      <c r="KEN6" s="139">
        <f t="shared" si="536"/>
        <v>12</v>
      </c>
      <c r="KEO6" s="139">
        <f t="shared" si="536"/>
        <v>13</v>
      </c>
      <c r="KEP6" s="139">
        <f t="shared" si="536"/>
        <v>14</v>
      </c>
      <c r="KEQ6" s="139">
        <f t="shared" si="536"/>
        <v>15</v>
      </c>
      <c r="KER6" s="139">
        <f t="shared" ref="KER6:KHC6" si="537">MATCH(KER3,ID_TM,0)-1</f>
        <v>16</v>
      </c>
      <c r="KES6" s="139">
        <f t="shared" si="537"/>
        <v>17</v>
      </c>
      <c r="KET6" s="139">
        <f t="shared" si="537"/>
        <v>18</v>
      </c>
      <c r="KEU6" s="139">
        <f t="shared" si="537"/>
        <v>19</v>
      </c>
      <c r="KEV6" s="139">
        <f t="shared" si="537"/>
        <v>20</v>
      </c>
      <c r="KEW6" s="139">
        <f t="shared" si="537"/>
        <v>21</v>
      </c>
      <c r="KEX6" s="139">
        <f t="shared" si="537"/>
        <v>22</v>
      </c>
      <c r="KEY6" s="139">
        <f t="shared" si="537"/>
        <v>23</v>
      </c>
      <c r="KEZ6" s="139">
        <f t="shared" si="537"/>
        <v>0</v>
      </c>
      <c r="KFA6" s="139">
        <f t="shared" si="537"/>
        <v>1</v>
      </c>
      <c r="KFB6" s="139">
        <f t="shared" si="537"/>
        <v>2</v>
      </c>
      <c r="KFC6" s="139">
        <f t="shared" si="537"/>
        <v>3</v>
      </c>
      <c r="KFD6" s="139">
        <f t="shared" si="537"/>
        <v>4</v>
      </c>
      <c r="KFE6" s="139">
        <f t="shared" si="537"/>
        <v>5</v>
      </c>
      <c r="KFF6" s="139">
        <f t="shared" si="537"/>
        <v>6</v>
      </c>
      <c r="KFG6" s="139">
        <f t="shared" si="537"/>
        <v>7</v>
      </c>
      <c r="KFH6" s="139">
        <f t="shared" si="537"/>
        <v>8</v>
      </c>
      <c r="KFI6" s="139">
        <f t="shared" si="537"/>
        <v>9</v>
      </c>
      <c r="KFJ6" s="139">
        <f t="shared" si="537"/>
        <v>10</v>
      </c>
      <c r="KFK6" s="139">
        <f t="shared" si="537"/>
        <v>11</v>
      </c>
      <c r="KFL6" s="139">
        <f t="shared" si="537"/>
        <v>12</v>
      </c>
      <c r="KFM6" s="139">
        <f t="shared" si="537"/>
        <v>13</v>
      </c>
      <c r="KFN6" s="139">
        <f t="shared" si="537"/>
        <v>14</v>
      </c>
      <c r="KFO6" s="139">
        <f t="shared" si="537"/>
        <v>15</v>
      </c>
      <c r="KFP6" s="139">
        <f t="shared" si="537"/>
        <v>16</v>
      </c>
      <c r="KFQ6" s="139">
        <f t="shared" si="537"/>
        <v>17</v>
      </c>
      <c r="KFR6" s="139">
        <f t="shared" si="537"/>
        <v>18</v>
      </c>
      <c r="KFS6" s="139">
        <f t="shared" si="537"/>
        <v>19</v>
      </c>
      <c r="KFT6" s="139">
        <f t="shared" si="537"/>
        <v>20</v>
      </c>
      <c r="KFU6" s="139">
        <f t="shared" si="537"/>
        <v>21</v>
      </c>
      <c r="KFV6" s="139">
        <f t="shared" si="537"/>
        <v>22</v>
      </c>
      <c r="KFW6" s="139">
        <f t="shared" si="537"/>
        <v>23</v>
      </c>
      <c r="KFX6" s="139">
        <f t="shared" si="537"/>
        <v>0</v>
      </c>
      <c r="KFY6" s="139">
        <f t="shared" si="537"/>
        <v>1</v>
      </c>
      <c r="KFZ6" s="139">
        <f t="shared" si="537"/>
        <v>2</v>
      </c>
      <c r="KGA6" s="139">
        <f t="shared" si="537"/>
        <v>3</v>
      </c>
      <c r="KGB6" s="139">
        <f t="shared" si="537"/>
        <v>4</v>
      </c>
      <c r="KGC6" s="139">
        <f t="shared" si="537"/>
        <v>5</v>
      </c>
      <c r="KGD6" s="139">
        <f t="shared" si="537"/>
        <v>6</v>
      </c>
      <c r="KGE6" s="139">
        <f t="shared" si="537"/>
        <v>7</v>
      </c>
      <c r="KGF6" s="139">
        <f t="shared" si="537"/>
        <v>8</v>
      </c>
      <c r="KGG6" s="139">
        <f t="shared" si="537"/>
        <v>9</v>
      </c>
      <c r="KGH6" s="139">
        <f t="shared" si="537"/>
        <v>10</v>
      </c>
      <c r="KGI6" s="139">
        <f t="shared" si="537"/>
        <v>11</v>
      </c>
      <c r="KGJ6" s="139">
        <f t="shared" si="537"/>
        <v>12</v>
      </c>
      <c r="KGK6" s="139">
        <f t="shared" si="537"/>
        <v>13</v>
      </c>
      <c r="KGL6" s="139">
        <f t="shared" si="537"/>
        <v>14</v>
      </c>
      <c r="KGM6" s="139">
        <f t="shared" si="537"/>
        <v>15</v>
      </c>
      <c r="KGN6" s="139">
        <f t="shared" si="537"/>
        <v>16</v>
      </c>
      <c r="KGO6" s="139">
        <f t="shared" si="537"/>
        <v>17</v>
      </c>
      <c r="KGP6" s="139">
        <f t="shared" si="537"/>
        <v>18</v>
      </c>
      <c r="KGQ6" s="139">
        <f t="shared" si="537"/>
        <v>19</v>
      </c>
      <c r="KGR6" s="139">
        <f t="shared" si="537"/>
        <v>20</v>
      </c>
      <c r="KGS6" s="139">
        <f t="shared" si="537"/>
        <v>21</v>
      </c>
      <c r="KGT6" s="139">
        <f t="shared" si="537"/>
        <v>22</v>
      </c>
      <c r="KGU6" s="139">
        <f t="shared" si="537"/>
        <v>23</v>
      </c>
      <c r="KGV6" s="139">
        <f t="shared" si="537"/>
        <v>0</v>
      </c>
      <c r="KGW6" s="139">
        <f t="shared" si="537"/>
        <v>1</v>
      </c>
      <c r="KGX6" s="139">
        <f t="shared" si="537"/>
        <v>2</v>
      </c>
      <c r="KGY6" s="139">
        <f t="shared" si="537"/>
        <v>3</v>
      </c>
      <c r="KGZ6" s="139">
        <f t="shared" si="537"/>
        <v>4</v>
      </c>
      <c r="KHA6" s="139">
        <f t="shared" si="537"/>
        <v>5</v>
      </c>
      <c r="KHB6" s="139">
        <f t="shared" si="537"/>
        <v>6</v>
      </c>
      <c r="KHC6" s="139">
        <f t="shared" si="537"/>
        <v>7</v>
      </c>
      <c r="KHD6" s="139">
        <f t="shared" ref="KHD6:KJO6" si="538">MATCH(KHD3,ID_TM,0)-1</f>
        <v>8</v>
      </c>
      <c r="KHE6" s="139">
        <f t="shared" si="538"/>
        <v>9</v>
      </c>
      <c r="KHF6" s="139">
        <f t="shared" si="538"/>
        <v>10</v>
      </c>
      <c r="KHG6" s="139">
        <f t="shared" si="538"/>
        <v>11</v>
      </c>
      <c r="KHH6" s="139">
        <f t="shared" si="538"/>
        <v>12</v>
      </c>
      <c r="KHI6" s="139">
        <f t="shared" si="538"/>
        <v>13</v>
      </c>
      <c r="KHJ6" s="139">
        <f t="shared" si="538"/>
        <v>14</v>
      </c>
      <c r="KHK6" s="139">
        <f t="shared" si="538"/>
        <v>15</v>
      </c>
      <c r="KHL6" s="139">
        <f t="shared" si="538"/>
        <v>16</v>
      </c>
      <c r="KHM6" s="139">
        <f t="shared" si="538"/>
        <v>17</v>
      </c>
      <c r="KHN6" s="139">
        <f t="shared" si="538"/>
        <v>18</v>
      </c>
      <c r="KHO6" s="139">
        <f t="shared" si="538"/>
        <v>19</v>
      </c>
      <c r="KHP6" s="139">
        <f t="shared" si="538"/>
        <v>20</v>
      </c>
      <c r="KHQ6" s="139">
        <f t="shared" si="538"/>
        <v>21</v>
      </c>
      <c r="KHR6" s="139">
        <f t="shared" si="538"/>
        <v>22</v>
      </c>
      <c r="KHS6" s="139">
        <f t="shared" si="538"/>
        <v>23</v>
      </c>
      <c r="KHT6" s="139">
        <f t="shared" si="538"/>
        <v>0</v>
      </c>
      <c r="KHU6" s="139">
        <f t="shared" si="538"/>
        <v>1</v>
      </c>
      <c r="KHV6" s="139">
        <f t="shared" si="538"/>
        <v>2</v>
      </c>
      <c r="KHW6" s="139">
        <f t="shared" si="538"/>
        <v>3</v>
      </c>
      <c r="KHX6" s="139">
        <f t="shared" si="538"/>
        <v>4</v>
      </c>
      <c r="KHY6" s="139">
        <f t="shared" si="538"/>
        <v>5</v>
      </c>
      <c r="KHZ6" s="139">
        <f t="shared" si="538"/>
        <v>6</v>
      </c>
      <c r="KIA6" s="139">
        <f t="shared" si="538"/>
        <v>7</v>
      </c>
      <c r="KIB6" s="139">
        <f t="shared" si="538"/>
        <v>8</v>
      </c>
      <c r="KIC6" s="139">
        <f t="shared" si="538"/>
        <v>9</v>
      </c>
      <c r="KID6" s="139">
        <f t="shared" si="538"/>
        <v>10</v>
      </c>
      <c r="KIE6" s="139">
        <f t="shared" si="538"/>
        <v>11</v>
      </c>
      <c r="KIF6" s="139">
        <f t="shared" si="538"/>
        <v>12</v>
      </c>
      <c r="KIG6" s="139">
        <f t="shared" si="538"/>
        <v>13</v>
      </c>
      <c r="KIH6" s="139">
        <f t="shared" si="538"/>
        <v>14</v>
      </c>
      <c r="KII6" s="139">
        <f t="shared" si="538"/>
        <v>15</v>
      </c>
      <c r="KIJ6" s="139">
        <f t="shared" si="538"/>
        <v>16</v>
      </c>
      <c r="KIK6" s="139">
        <f t="shared" si="538"/>
        <v>17</v>
      </c>
      <c r="KIL6" s="139">
        <f t="shared" si="538"/>
        <v>18</v>
      </c>
      <c r="KIM6" s="139">
        <f t="shared" si="538"/>
        <v>19</v>
      </c>
      <c r="KIN6" s="139">
        <f t="shared" si="538"/>
        <v>20</v>
      </c>
      <c r="KIO6" s="139">
        <f t="shared" si="538"/>
        <v>21</v>
      </c>
      <c r="KIP6" s="139">
        <f t="shared" si="538"/>
        <v>22</v>
      </c>
      <c r="KIQ6" s="139">
        <f t="shared" si="538"/>
        <v>23</v>
      </c>
      <c r="KIR6" s="139">
        <f t="shared" si="538"/>
        <v>0</v>
      </c>
      <c r="KIS6" s="139">
        <f t="shared" si="538"/>
        <v>1</v>
      </c>
      <c r="KIT6" s="139">
        <f t="shared" si="538"/>
        <v>2</v>
      </c>
      <c r="KIU6" s="139">
        <f t="shared" si="538"/>
        <v>3</v>
      </c>
      <c r="KIV6" s="139">
        <f t="shared" si="538"/>
        <v>4</v>
      </c>
      <c r="KIW6" s="139">
        <f t="shared" si="538"/>
        <v>5</v>
      </c>
      <c r="KIX6" s="139">
        <f t="shared" si="538"/>
        <v>6</v>
      </c>
      <c r="KIY6" s="139">
        <f t="shared" si="538"/>
        <v>7</v>
      </c>
      <c r="KIZ6" s="139">
        <f t="shared" si="538"/>
        <v>8</v>
      </c>
      <c r="KJA6" s="139">
        <f t="shared" si="538"/>
        <v>9</v>
      </c>
      <c r="KJB6" s="139">
        <f t="shared" si="538"/>
        <v>10</v>
      </c>
      <c r="KJC6" s="139">
        <f t="shared" si="538"/>
        <v>11</v>
      </c>
      <c r="KJD6" s="139">
        <f t="shared" si="538"/>
        <v>12</v>
      </c>
      <c r="KJE6" s="139">
        <f t="shared" si="538"/>
        <v>13</v>
      </c>
      <c r="KJF6" s="139">
        <f t="shared" si="538"/>
        <v>14</v>
      </c>
      <c r="KJG6" s="139">
        <f t="shared" si="538"/>
        <v>15</v>
      </c>
      <c r="KJH6" s="139">
        <f t="shared" si="538"/>
        <v>16</v>
      </c>
      <c r="KJI6" s="139">
        <f t="shared" si="538"/>
        <v>17</v>
      </c>
      <c r="KJJ6" s="139">
        <f t="shared" si="538"/>
        <v>18</v>
      </c>
      <c r="KJK6" s="139">
        <f t="shared" si="538"/>
        <v>19</v>
      </c>
      <c r="KJL6" s="139">
        <f t="shared" si="538"/>
        <v>20</v>
      </c>
      <c r="KJM6" s="139">
        <f t="shared" si="538"/>
        <v>21</v>
      </c>
      <c r="KJN6" s="139">
        <f t="shared" si="538"/>
        <v>22</v>
      </c>
      <c r="KJO6" s="139">
        <f t="shared" si="538"/>
        <v>23</v>
      </c>
      <c r="KJP6" s="139">
        <f t="shared" ref="KJP6:KMA6" si="539">MATCH(KJP3,ID_TM,0)-1</f>
        <v>0</v>
      </c>
      <c r="KJQ6" s="139">
        <f t="shared" si="539"/>
        <v>1</v>
      </c>
      <c r="KJR6" s="139">
        <f t="shared" si="539"/>
        <v>2</v>
      </c>
      <c r="KJS6" s="139">
        <f t="shared" si="539"/>
        <v>3</v>
      </c>
      <c r="KJT6" s="139">
        <f t="shared" si="539"/>
        <v>4</v>
      </c>
      <c r="KJU6" s="139">
        <f t="shared" si="539"/>
        <v>5</v>
      </c>
      <c r="KJV6" s="139">
        <f t="shared" si="539"/>
        <v>6</v>
      </c>
      <c r="KJW6" s="139">
        <f t="shared" si="539"/>
        <v>7</v>
      </c>
      <c r="KJX6" s="139">
        <f t="shared" si="539"/>
        <v>8</v>
      </c>
      <c r="KJY6" s="139">
        <f t="shared" si="539"/>
        <v>9</v>
      </c>
      <c r="KJZ6" s="139">
        <f t="shared" si="539"/>
        <v>10</v>
      </c>
      <c r="KKA6" s="139">
        <f t="shared" si="539"/>
        <v>11</v>
      </c>
      <c r="KKB6" s="139">
        <f t="shared" si="539"/>
        <v>12</v>
      </c>
      <c r="KKC6" s="139">
        <f t="shared" si="539"/>
        <v>13</v>
      </c>
      <c r="KKD6" s="139">
        <f t="shared" si="539"/>
        <v>14</v>
      </c>
      <c r="KKE6" s="139">
        <f t="shared" si="539"/>
        <v>15</v>
      </c>
      <c r="KKF6" s="139">
        <f t="shared" si="539"/>
        <v>16</v>
      </c>
      <c r="KKG6" s="139">
        <f t="shared" si="539"/>
        <v>17</v>
      </c>
      <c r="KKH6" s="139">
        <f t="shared" si="539"/>
        <v>18</v>
      </c>
      <c r="KKI6" s="139">
        <f t="shared" si="539"/>
        <v>19</v>
      </c>
      <c r="KKJ6" s="139">
        <f t="shared" si="539"/>
        <v>20</v>
      </c>
      <c r="KKK6" s="139">
        <f t="shared" si="539"/>
        <v>21</v>
      </c>
      <c r="KKL6" s="139">
        <f t="shared" si="539"/>
        <v>22</v>
      </c>
      <c r="KKM6" s="139">
        <f t="shared" si="539"/>
        <v>23</v>
      </c>
      <c r="KKN6" s="139">
        <f t="shared" si="539"/>
        <v>0</v>
      </c>
      <c r="KKO6" s="139">
        <f t="shared" si="539"/>
        <v>1</v>
      </c>
      <c r="KKP6" s="139">
        <f t="shared" si="539"/>
        <v>2</v>
      </c>
      <c r="KKQ6" s="139">
        <f t="shared" si="539"/>
        <v>3</v>
      </c>
      <c r="KKR6" s="139">
        <f t="shared" si="539"/>
        <v>4</v>
      </c>
      <c r="KKS6" s="139">
        <f t="shared" si="539"/>
        <v>5</v>
      </c>
      <c r="KKT6" s="139">
        <f t="shared" si="539"/>
        <v>6</v>
      </c>
      <c r="KKU6" s="139">
        <f t="shared" si="539"/>
        <v>7</v>
      </c>
      <c r="KKV6" s="139">
        <f t="shared" si="539"/>
        <v>8</v>
      </c>
      <c r="KKW6" s="139">
        <f t="shared" si="539"/>
        <v>9</v>
      </c>
      <c r="KKX6" s="139">
        <f t="shared" si="539"/>
        <v>10</v>
      </c>
      <c r="KKY6" s="139">
        <f t="shared" si="539"/>
        <v>11</v>
      </c>
      <c r="KKZ6" s="139">
        <f t="shared" si="539"/>
        <v>12</v>
      </c>
      <c r="KLA6" s="139">
        <f t="shared" si="539"/>
        <v>13</v>
      </c>
      <c r="KLB6" s="139">
        <f t="shared" si="539"/>
        <v>14</v>
      </c>
      <c r="KLC6" s="139">
        <f t="shared" si="539"/>
        <v>15</v>
      </c>
      <c r="KLD6" s="139">
        <f t="shared" si="539"/>
        <v>16</v>
      </c>
      <c r="KLE6" s="139">
        <f t="shared" si="539"/>
        <v>17</v>
      </c>
      <c r="KLF6" s="139">
        <f t="shared" si="539"/>
        <v>18</v>
      </c>
      <c r="KLG6" s="139">
        <f t="shared" si="539"/>
        <v>19</v>
      </c>
      <c r="KLH6" s="139">
        <f t="shared" si="539"/>
        <v>20</v>
      </c>
      <c r="KLI6" s="139">
        <f t="shared" si="539"/>
        <v>21</v>
      </c>
      <c r="KLJ6" s="139">
        <f t="shared" si="539"/>
        <v>22</v>
      </c>
      <c r="KLK6" s="139">
        <f t="shared" si="539"/>
        <v>23</v>
      </c>
      <c r="KLL6" s="139">
        <f t="shared" si="539"/>
        <v>0</v>
      </c>
      <c r="KLM6" s="139">
        <f t="shared" si="539"/>
        <v>1</v>
      </c>
      <c r="KLN6" s="139">
        <f t="shared" si="539"/>
        <v>2</v>
      </c>
      <c r="KLO6" s="139">
        <f t="shared" si="539"/>
        <v>3</v>
      </c>
      <c r="KLP6" s="139">
        <f t="shared" si="539"/>
        <v>4</v>
      </c>
      <c r="KLQ6" s="139">
        <f t="shared" si="539"/>
        <v>5</v>
      </c>
      <c r="KLR6" s="139">
        <f t="shared" si="539"/>
        <v>6</v>
      </c>
      <c r="KLS6" s="139">
        <f t="shared" si="539"/>
        <v>7</v>
      </c>
      <c r="KLT6" s="139">
        <f t="shared" si="539"/>
        <v>8</v>
      </c>
      <c r="KLU6" s="139">
        <f t="shared" si="539"/>
        <v>9</v>
      </c>
      <c r="KLV6" s="139">
        <f t="shared" si="539"/>
        <v>10</v>
      </c>
      <c r="KLW6" s="139">
        <f t="shared" si="539"/>
        <v>11</v>
      </c>
      <c r="KLX6" s="139">
        <f t="shared" si="539"/>
        <v>12</v>
      </c>
      <c r="KLY6" s="139">
        <f t="shared" si="539"/>
        <v>13</v>
      </c>
      <c r="KLZ6" s="139">
        <f t="shared" si="539"/>
        <v>14</v>
      </c>
      <c r="KMA6" s="139">
        <f t="shared" si="539"/>
        <v>15</v>
      </c>
      <c r="KMB6" s="139">
        <f t="shared" ref="KMB6:KOM6" si="540">MATCH(KMB3,ID_TM,0)-1</f>
        <v>16</v>
      </c>
      <c r="KMC6" s="139">
        <f t="shared" si="540"/>
        <v>17</v>
      </c>
      <c r="KMD6" s="139">
        <f t="shared" si="540"/>
        <v>18</v>
      </c>
      <c r="KME6" s="139">
        <f t="shared" si="540"/>
        <v>19</v>
      </c>
      <c r="KMF6" s="139">
        <f t="shared" si="540"/>
        <v>20</v>
      </c>
      <c r="KMG6" s="139">
        <f t="shared" si="540"/>
        <v>21</v>
      </c>
      <c r="KMH6" s="139">
        <f t="shared" si="540"/>
        <v>22</v>
      </c>
      <c r="KMI6" s="139">
        <f t="shared" si="540"/>
        <v>23</v>
      </c>
      <c r="KMJ6" s="139">
        <f t="shared" si="540"/>
        <v>0</v>
      </c>
      <c r="KMK6" s="139">
        <f t="shared" si="540"/>
        <v>1</v>
      </c>
      <c r="KML6" s="139">
        <f t="shared" si="540"/>
        <v>2</v>
      </c>
      <c r="KMM6" s="139">
        <f t="shared" si="540"/>
        <v>3</v>
      </c>
      <c r="KMN6" s="139">
        <f t="shared" si="540"/>
        <v>4</v>
      </c>
      <c r="KMO6" s="139">
        <f t="shared" si="540"/>
        <v>5</v>
      </c>
      <c r="KMP6" s="139">
        <f t="shared" si="540"/>
        <v>6</v>
      </c>
      <c r="KMQ6" s="139">
        <f t="shared" si="540"/>
        <v>7</v>
      </c>
      <c r="KMR6" s="139">
        <f t="shared" si="540"/>
        <v>8</v>
      </c>
      <c r="KMS6" s="139">
        <f t="shared" si="540"/>
        <v>9</v>
      </c>
      <c r="KMT6" s="139">
        <f t="shared" si="540"/>
        <v>10</v>
      </c>
      <c r="KMU6" s="139">
        <f t="shared" si="540"/>
        <v>11</v>
      </c>
      <c r="KMV6" s="139">
        <f t="shared" si="540"/>
        <v>12</v>
      </c>
      <c r="KMW6" s="139">
        <f t="shared" si="540"/>
        <v>13</v>
      </c>
      <c r="KMX6" s="139">
        <f t="shared" si="540"/>
        <v>14</v>
      </c>
      <c r="KMY6" s="139">
        <f t="shared" si="540"/>
        <v>15</v>
      </c>
      <c r="KMZ6" s="139">
        <f t="shared" si="540"/>
        <v>16</v>
      </c>
      <c r="KNA6" s="139">
        <f t="shared" si="540"/>
        <v>17</v>
      </c>
      <c r="KNB6" s="139">
        <f t="shared" si="540"/>
        <v>18</v>
      </c>
      <c r="KNC6" s="139">
        <f t="shared" si="540"/>
        <v>19</v>
      </c>
      <c r="KND6" s="139">
        <f t="shared" si="540"/>
        <v>20</v>
      </c>
      <c r="KNE6" s="139">
        <f t="shared" si="540"/>
        <v>21</v>
      </c>
      <c r="KNF6" s="139">
        <f t="shared" si="540"/>
        <v>22</v>
      </c>
      <c r="KNG6" s="139">
        <f t="shared" si="540"/>
        <v>23</v>
      </c>
      <c r="KNH6" s="139">
        <f t="shared" si="540"/>
        <v>0</v>
      </c>
      <c r="KNI6" s="139">
        <f t="shared" si="540"/>
        <v>1</v>
      </c>
      <c r="KNJ6" s="139">
        <f t="shared" si="540"/>
        <v>2</v>
      </c>
      <c r="KNK6" s="139">
        <f t="shared" si="540"/>
        <v>3</v>
      </c>
      <c r="KNL6" s="139">
        <f t="shared" si="540"/>
        <v>4</v>
      </c>
      <c r="KNM6" s="139">
        <f t="shared" si="540"/>
        <v>5</v>
      </c>
      <c r="KNN6" s="139">
        <f t="shared" si="540"/>
        <v>6</v>
      </c>
      <c r="KNO6" s="139">
        <f t="shared" si="540"/>
        <v>7</v>
      </c>
      <c r="KNP6" s="139">
        <f t="shared" si="540"/>
        <v>8</v>
      </c>
      <c r="KNQ6" s="139">
        <f t="shared" si="540"/>
        <v>9</v>
      </c>
      <c r="KNR6" s="139">
        <f t="shared" si="540"/>
        <v>10</v>
      </c>
      <c r="KNS6" s="139">
        <f t="shared" si="540"/>
        <v>11</v>
      </c>
      <c r="KNT6" s="139">
        <f t="shared" si="540"/>
        <v>12</v>
      </c>
      <c r="KNU6" s="139">
        <f t="shared" si="540"/>
        <v>13</v>
      </c>
      <c r="KNV6" s="139">
        <f t="shared" si="540"/>
        <v>14</v>
      </c>
      <c r="KNW6" s="139">
        <f t="shared" si="540"/>
        <v>15</v>
      </c>
      <c r="KNX6" s="139">
        <f t="shared" si="540"/>
        <v>16</v>
      </c>
      <c r="KNY6" s="139">
        <f t="shared" si="540"/>
        <v>17</v>
      </c>
      <c r="KNZ6" s="139">
        <f t="shared" si="540"/>
        <v>18</v>
      </c>
      <c r="KOA6" s="139">
        <f t="shared" si="540"/>
        <v>19</v>
      </c>
      <c r="KOB6" s="139">
        <f t="shared" si="540"/>
        <v>20</v>
      </c>
      <c r="KOC6" s="139">
        <f t="shared" si="540"/>
        <v>21</v>
      </c>
      <c r="KOD6" s="139">
        <f t="shared" si="540"/>
        <v>22</v>
      </c>
      <c r="KOE6" s="139">
        <f t="shared" si="540"/>
        <v>23</v>
      </c>
      <c r="KOF6" s="139">
        <f t="shared" si="540"/>
        <v>0</v>
      </c>
      <c r="KOG6" s="139">
        <f t="shared" si="540"/>
        <v>1</v>
      </c>
      <c r="KOH6" s="139">
        <f t="shared" si="540"/>
        <v>2</v>
      </c>
      <c r="KOI6" s="139">
        <f t="shared" si="540"/>
        <v>3</v>
      </c>
      <c r="KOJ6" s="139">
        <f t="shared" si="540"/>
        <v>4</v>
      </c>
      <c r="KOK6" s="139">
        <f t="shared" si="540"/>
        <v>5</v>
      </c>
      <c r="KOL6" s="139">
        <f t="shared" si="540"/>
        <v>6</v>
      </c>
      <c r="KOM6" s="139">
        <f t="shared" si="540"/>
        <v>7</v>
      </c>
      <c r="KON6" s="139">
        <f t="shared" ref="KON6:KQY6" si="541">MATCH(KON3,ID_TM,0)-1</f>
        <v>8</v>
      </c>
      <c r="KOO6" s="139">
        <f t="shared" si="541"/>
        <v>9</v>
      </c>
      <c r="KOP6" s="139">
        <f t="shared" si="541"/>
        <v>10</v>
      </c>
      <c r="KOQ6" s="139">
        <f t="shared" si="541"/>
        <v>11</v>
      </c>
      <c r="KOR6" s="139">
        <f t="shared" si="541"/>
        <v>12</v>
      </c>
      <c r="KOS6" s="139">
        <f t="shared" si="541"/>
        <v>13</v>
      </c>
      <c r="KOT6" s="139">
        <f t="shared" si="541"/>
        <v>14</v>
      </c>
      <c r="KOU6" s="139">
        <f t="shared" si="541"/>
        <v>15</v>
      </c>
      <c r="KOV6" s="139">
        <f t="shared" si="541"/>
        <v>16</v>
      </c>
      <c r="KOW6" s="139">
        <f t="shared" si="541"/>
        <v>17</v>
      </c>
      <c r="KOX6" s="139">
        <f t="shared" si="541"/>
        <v>18</v>
      </c>
      <c r="KOY6" s="139">
        <f t="shared" si="541"/>
        <v>19</v>
      </c>
      <c r="KOZ6" s="139">
        <f t="shared" si="541"/>
        <v>20</v>
      </c>
      <c r="KPA6" s="139">
        <f t="shared" si="541"/>
        <v>21</v>
      </c>
      <c r="KPB6" s="139">
        <f t="shared" si="541"/>
        <v>22</v>
      </c>
      <c r="KPC6" s="139">
        <f t="shared" si="541"/>
        <v>23</v>
      </c>
      <c r="KPD6" s="139">
        <f t="shared" si="541"/>
        <v>0</v>
      </c>
      <c r="KPE6" s="139">
        <f t="shared" si="541"/>
        <v>1</v>
      </c>
      <c r="KPF6" s="139">
        <f t="shared" si="541"/>
        <v>2</v>
      </c>
      <c r="KPG6" s="139">
        <f t="shared" si="541"/>
        <v>3</v>
      </c>
      <c r="KPH6" s="139">
        <f t="shared" si="541"/>
        <v>4</v>
      </c>
      <c r="KPI6" s="139">
        <f t="shared" si="541"/>
        <v>5</v>
      </c>
      <c r="KPJ6" s="139">
        <f t="shared" si="541"/>
        <v>6</v>
      </c>
      <c r="KPK6" s="139">
        <f t="shared" si="541"/>
        <v>7</v>
      </c>
      <c r="KPL6" s="139">
        <f t="shared" si="541"/>
        <v>8</v>
      </c>
      <c r="KPM6" s="139">
        <f t="shared" si="541"/>
        <v>9</v>
      </c>
      <c r="KPN6" s="139">
        <f t="shared" si="541"/>
        <v>10</v>
      </c>
      <c r="KPO6" s="139">
        <f t="shared" si="541"/>
        <v>11</v>
      </c>
      <c r="KPP6" s="139">
        <f t="shared" si="541"/>
        <v>12</v>
      </c>
      <c r="KPQ6" s="139">
        <f t="shared" si="541"/>
        <v>13</v>
      </c>
      <c r="KPR6" s="139">
        <f t="shared" si="541"/>
        <v>14</v>
      </c>
      <c r="KPS6" s="139">
        <f t="shared" si="541"/>
        <v>15</v>
      </c>
      <c r="KPT6" s="139">
        <f t="shared" si="541"/>
        <v>16</v>
      </c>
      <c r="KPU6" s="139">
        <f t="shared" si="541"/>
        <v>17</v>
      </c>
      <c r="KPV6" s="139">
        <f t="shared" si="541"/>
        <v>18</v>
      </c>
      <c r="KPW6" s="139">
        <f t="shared" si="541"/>
        <v>19</v>
      </c>
      <c r="KPX6" s="139">
        <f t="shared" si="541"/>
        <v>20</v>
      </c>
      <c r="KPY6" s="139">
        <f t="shared" si="541"/>
        <v>21</v>
      </c>
      <c r="KPZ6" s="139">
        <f t="shared" si="541"/>
        <v>22</v>
      </c>
      <c r="KQA6" s="139">
        <f t="shared" si="541"/>
        <v>23</v>
      </c>
      <c r="KQB6" s="139">
        <f t="shared" si="541"/>
        <v>0</v>
      </c>
      <c r="KQC6" s="139">
        <f t="shared" si="541"/>
        <v>1</v>
      </c>
      <c r="KQD6" s="139">
        <f t="shared" si="541"/>
        <v>2</v>
      </c>
      <c r="KQE6" s="139">
        <f t="shared" si="541"/>
        <v>3</v>
      </c>
      <c r="KQF6" s="139">
        <f t="shared" si="541"/>
        <v>4</v>
      </c>
      <c r="KQG6" s="139">
        <f t="shared" si="541"/>
        <v>5</v>
      </c>
      <c r="KQH6" s="139">
        <f t="shared" si="541"/>
        <v>6</v>
      </c>
      <c r="KQI6" s="139">
        <f t="shared" si="541"/>
        <v>7</v>
      </c>
      <c r="KQJ6" s="139">
        <f t="shared" si="541"/>
        <v>8</v>
      </c>
      <c r="KQK6" s="139">
        <f t="shared" si="541"/>
        <v>9</v>
      </c>
      <c r="KQL6" s="139">
        <f t="shared" si="541"/>
        <v>10</v>
      </c>
      <c r="KQM6" s="139">
        <f t="shared" si="541"/>
        <v>11</v>
      </c>
      <c r="KQN6" s="139">
        <f t="shared" si="541"/>
        <v>12</v>
      </c>
      <c r="KQO6" s="139">
        <f t="shared" si="541"/>
        <v>13</v>
      </c>
      <c r="KQP6" s="139">
        <f t="shared" si="541"/>
        <v>14</v>
      </c>
      <c r="KQQ6" s="139">
        <f t="shared" si="541"/>
        <v>15</v>
      </c>
      <c r="KQR6" s="139">
        <f t="shared" si="541"/>
        <v>16</v>
      </c>
      <c r="KQS6" s="139">
        <f t="shared" si="541"/>
        <v>17</v>
      </c>
      <c r="KQT6" s="139">
        <f t="shared" si="541"/>
        <v>18</v>
      </c>
      <c r="KQU6" s="139">
        <f t="shared" si="541"/>
        <v>19</v>
      </c>
      <c r="KQV6" s="139">
        <f t="shared" si="541"/>
        <v>20</v>
      </c>
      <c r="KQW6" s="139">
        <f t="shared" si="541"/>
        <v>21</v>
      </c>
      <c r="KQX6" s="139">
        <f t="shared" si="541"/>
        <v>22</v>
      </c>
      <c r="KQY6" s="139">
        <f t="shared" si="541"/>
        <v>23</v>
      </c>
      <c r="KQZ6" s="139">
        <f t="shared" ref="KQZ6:KTK6" si="542">MATCH(KQZ3,ID_TM,0)-1</f>
        <v>0</v>
      </c>
      <c r="KRA6" s="139">
        <f t="shared" si="542"/>
        <v>1</v>
      </c>
      <c r="KRB6" s="139">
        <f t="shared" si="542"/>
        <v>2</v>
      </c>
      <c r="KRC6" s="139">
        <f t="shared" si="542"/>
        <v>3</v>
      </c>
      <c r="KRD6" s="139">
        <f t="shared" si="542"/>
        <v>4</v>
      </c>
      <c r="KRE6" s="139">
        <f t="shared" si="542"/>
        <v>5</v>
      </c>
      <c r="KRF6" s="139">
        <f t="shared" si="542"/>
        <v>6</v>
      </c>
      <c r="KRG6" s="139">
        <f t="shared" si="542"/>
        <v>7</v>
      </c>
      <c r="KRH6" s="139">
        <f t="shared" si="542"/>
        <v>8</v>
      </c>
      <c r="KRI6" s="139">
        <f t="shared" si="542"/>
        <v>9</v>
      </c>
      <c r="KRJ6" s="139">
        <f t="shared" si="542"/>
        <v>10</v>
      </c>
      <c r="KRK6" s="139">
        <f t="shared" si="542"/>
        <v>11</v>
      </c>
      <c r="KRL6" s="139">
        <f t="shared" si="542"/>
        <v>12</v>
      </c>
      <c r="KRM6" s="139">
        <f t="shared" si="542"/>
        <v>13</v>
      </c>
      <c r="KRN6" s="139">
        <f t="shared" si="542"/>
        <v>14</v>
      </c>
      <c r="KRO6" s="139">
        <f t="shared" si="542"/>
        <v>15</v>
      </c>
      <c r="KRP6" s="139">
        <f t="shared" si="542"/>
        <v>16</v>
      </c>
      <c r="KRQ6" s="139">
        <f t="shared" si="542"/>
        <v>17</v>
      </c>
      <c r="KRR6" s="139">
        <f t="shared" si="542"/>
        <v>18</v>
      </c>
      <c r="KRS6" s="139">
        <f t="shared" si="542"/>
        <v>19</v>
      </c>
      <c r="KRT6" s="139">
        <f t="shared" si="542"/>
        <v>20</v>
      </c>
      <c r="KRU6" s="139">
        <f t="shared" si="542"/>
        <v>21</v>
      </c>
      <c r="KRV6" s="139">
        <f t="shared" si="542"/>
        <v>22</v>
      </c>
      <c r="KRW6" s="139">
        <f t="shared" si="542"/>
        <v>23</v>
      </c>
      <c r="KRX6" s="139">
        <f t="shared" si="542"/>
        <v>0</v>
      </c>
      <c r="KRY6" s="139">
        <f t="shared" si="542"/>
        <v>1</v>
      </c>
      <c r="KRZ6" s="139">
        <f t="shared" si="542"/>
        <v>2</v>
      </c>
      <c r="KSA6" s="139">
        <f t="shared" si="542"/>
        <v>3</v>
      </c>
      <c r="KSB6" s="139">
        <f t="shared" si="542"/>
        <v>4</v>
      </c>
      <c r="KSC6" s="139">
        <f t="shared" si="542"/>
        <v>5</v>
      </c>
      <c r="KSD6" s="139">
        <f t="shared" si="542"/>
        <v>6</v>
      </c>
      <c r="KSE6" s="139">
        <f t="shared" si="542"/>
        <v>7</v>
      </c>
      <c r="KSF6" s="139">
        <f t="shared" si="542"/>
        <v>8</v>
      </c>
      <c r="KSG6" s="139">
        <f t="shared" si="542"/>
        <v>9</v>
      </c>
      <c r="KSH6" s="139">
        <f t="shared" si="542"/>
        <v>10</v>
      </c>
      <c r="KSI6" s="139">
        <f t="shared" si="542"/>
        <v>11</v>
      </c>
      <c r="KSJ6" s="139">
        <f t="shared" si="542"/>
        <v>12</v>
      </c>
      <c r="KSK6" s="139">
        <f t="shared" si="542"/>
        <v>13</v>
      </c>
      <c r="KSL6" s="139">
        <f t="shared" si="542"/>
        <v>14</v>
      </c>
      <c r="KSM6" s="139">
        <f t="shared" si="542"/>
        <v>15</v>
      </c>
      <c r="KSN6" s="139">
        <f t="shared" si="542"/>
        <v>16</v>
      </c>
      <c r="KSO6" s="139">
        <f t="shared" si="542"/>
        <v>17</v>
      </c>
      <c r="KSP6" s="139">
        <f t="shared" si="542"/>
        <v>18</v>
      </c>
      <c r="KSQ6" s="139">
        <f t="shared" si="542"/>
        <v>19</v>
      </c>
      <c r="KSR6" s="139">
        <f t="shared" si="542"/>
        <v>20</v>
      </c>
      <c r="KSS6" s="139">
        <f t="shared" si="542"/>
        <v>21</v>
      </c>
      <c r="KST6" s="139">
        <f t="shared" si="542"/>
        <v>22</v>
      </c>
      <c r="KSU6" s="139">
        <f t="shared" si="542"/>
        <v>23</v>
      </c>
      <c r="KSV6" s="139">
        <f t="shared" si="542"/>
        <v>0</v>
      </c>
      <c r="KSW6" s="139">
        <f t="shared" si="542"/>
        <v>1</v>
      </c>
      <c r="KSX6" s="139">
        <f t="shared" si="542"/>
        <v>2</v>
      </c>
      <c r="KSY6" s="139">
        <f t="shared" si="542"/>
        <v>3</v>
      </c>
      <c r="KSZ6" s="139">
        <f t="shared" si="542"/>
        <v>4</v>
      </c>
      <c r="KTA6" s="139">
        <f t="shared" si="542"/>
        <v>5</v>
      </c>
      <c r="KTB6" s="139">
        <f t="shared" si="542"/>
        <v>6</v>
      </c>
      <c r="KTC6" s="139">
        <f t="shared" si="542"/>
        <v>7</v>
      </c>
      <c r="KTD6" s="139">
        <f t="shared" si="542"/>
        <v>8</v>
      </c>
      <c r="KTE6" s="139">
        <f t="shared" si="542"/>
        <v>9</v>
      </c>
      <c r="KTF6" s="139">
        <f t="shared" si="542"/>
        <v>10</v>
      </c>
      <c r="KTG6" s="139">
        <f t="shared" si="542"/>
        <v>11</v>
      </c>
      <c r="KTH6" s="139">
        <f t="shared" si="542"/>
        <v>12</v>
      </c>
      <c r="KTI6" s="139">
        <f t="shared" si="542"/>
        <v>13</v>
      </c>
      <c r="KTJ6" s="139">
        <f t="shared" si="542"/>
        <v>14</v>
      </c>
      <c r="KTK6" s="139">
        <f t="shared" si="542"/>
        <v>15</v>
      </c>
      <c r="KTL6" s="139">
        <f t="shared" ref="KTL6:KVW6" si="543">MATCH(KTL3,ID_TM,0)-1</f>
        <v>16</v>
      </c>
      <c r="KTM6" s="139">
        <f t="shared" si="543"/>
        <v>17</v>
      </c>
      <c r="KTN6" s="139">
        <f t="shared" si="543"/>
        <v>18</v>
      </c>
      <c r="KTO6" s="139">
        <f t="shared" si="543"/>
        <v>19</v>
      </c>
      <c r="KTP6" s="139">
        <f t="shared" si="543"/>
        <v>20</v>
      </c>
      <c r="KTQ6" s="139">
        <f t="shared" si="543"/>
        <v>21</v>
      </c>
      <c r="KTR6" s="139">
        <f t="shared" si="543"/>
        <v>22</v>
      </c>
      <c r="KTS6" s="139">
        <f t="shared" si="543"/>
        <v>23</v>
      </c>
      <c r="KTT6" s="139">
        <f t="shared" si="543"/>
        <v>0</v>
      </c>
      <c r="KTU6" s="139">
        <f t="shared" si="543"/>
        <v>1</v>
      </c>
      <c r="KTV6" s="139">
        <f t="shared" si="543"/>
        <v>2</v>
      </c>
      <c r="KTW6" s="139">
        <f t="shared" si="543"/>
        <v>3</v>
      </c>
      <c r="KTX6" s="139">
        <f t="shared" si="543"/>
        <v>4</v>
      </c>
      <c r="KTY6" s="139">
        <f t="shared" si="543"/>
        <v>5</v>
      </c>
      <c r="KTZ6" s="139">
        <f t="shared" si="543"/>
        <v>6</v>
      </c>
      <c r="KUA6" s="139">
        <f t="shared" si="543"/>
        <v>7</v>
      </c>
      <c r="KUB6" s="139">
        <f t="shared" si="543"/>
        <v>8</v>
      </c>
      <c r="KUC6" s="139">
        <f t="shared" si="543"/>
        <v>9</v>
      </c>
      <c r="KUD6" s="139">
        <f t="shared" si="543"/>
        <v>10</v>
      </c>
      <c r="KUE6" s="139">
        <f t="shared" si="543"/>
        <v>11</v>
      </c>
      <c r="KUF6" s="139">
        <f t="shared" si="543"/>
        <v>12</v>
      </c>
      <c r="KUG6" s="139">
        <f t="shared" si="543"/>
        <v>13</v>
      </c>
      <c r="KUH6" s="139">
        <f t="shared" si="543"/>
        <v>14</v>
      </c>
      <c r="KUI6" s="139">
        <f t="shared" si="543"/>
        <v>15</v>
      </c>
      <c r="KUJ6" s="139">
        <f t="shared" si="543"/>
        <v>16</v>
      </c>
      <c r="KUK6" s="139">
        <f t="shared" si="543"/>
        <v>17</v>
      </c>
      <c r="KUL6" s="139">
        <f t="shared" si="543"/>
        <v>18</v>
      </c>
      <c r="KUM6" s="139">
        <f t="shared" si="543"/>
        <v>19</v>
      </c>
      <c r="KUN6" s="139">
        <f t="shared" si="543"/>
        <v>20</v>
      </c>
      <c r="KUO6" s="139">
        <f t="shared" si="543"/>
        <v>21</v>
      </c>
      <c r="KUP6" s="139">
        <f t="shared" si="543"/>
        <v>22</v>
      </c>
      <c r="KUQ6" s="139">
        <f t="shared" si="543"/>
        <v>23</v>
      </c>
      <c r="KUR6" s="139">
        <f t="shared" si="543"/>
        <v>0</v>
      </c>
      <c r="KUS6" s="139">
        <f t="shared" si="543"/>
        <v>1</v>
      </c>
      <c r="KUT6" s="139">
        <f t="shared" si="543"/>
        <v>2</v>
      </c>
      <c r="KUU6" s="139">
        <f t="shared" si="543"/>
        <v>3</v>
      </c>
      <c r="KUV6" s="139">
        <f t="shared" si="543"/>
        <v>4</v>
      </c>
      <c r="KUW6" s="139">
        <f t="shared" si="543"/>
        <v>5</v>
      </c>
      <c r="KUX6" s="139">
        <f t="shared" si="543"/>
        <v>6</v>
      </c>
      <c r="KUY6" s="139">
        <f t="shared" si="543"/>
        <v>7</v>
      </c>
      <c r="KUZ6" s="139">
        <f t="shared" si="543"/>
        <v>8</v>
      </c>
      <c r="KVA6" s="139">
        <f t="shared" si="543"/>
        <v>9</v>
      </c>
      <c r="KVB6" s="139">
        <f t="shared" si="543"/>
        <v>10</v>
      </c>
      <c r="KVC6" s="139">
        <f t="shared" si="543"/>
        <v>11</v>
      </c>
      <c r="KVD6" s="139">
        <f t="shared" si="543"/>
        <v>12</v>
      </c>
      <c r="KVE6" s="139">
        <f t="shared" si="543"/>
        <v>13</v>
      </c>
      <c r="KVF6" s="139">
        <f t="shared" si="543"/>
        <v>14</v>
      </c>
      <c r="KVG6" s="139">
        <f t="shared" si="543"/>
        <v>15</v>
      </c>
      <c r="KVH6" s="139">
        <f t="shared" si="543"/>
        <v>16</v>
      </c>
      <c r="KVI6" s="139">
        <f t="shared" si="543"/>
        <v>17</v>
      </c>
      <c r="KVJ6" s="139">
        <f t="shared" si="543"/>
        <v>18</v>
      </c>
      <c r="KVK6" s="139">
        <f t="shared" si="543"/>
        <v>19</v>
      </c>
      <c r="KVL6" s="139">
        <f t="shared" si="543"/>
        <v>20</v>
      </c>
      <c r="KVM6" s="139">
        <f t="shared" si="543"/>
        <v>21</v>
      </c>
      <c r="KVN6" s="139">
        <f t="shared" si="543"/>
        <v>22</v>
      </c>
      <c r="KVO6" s="139">
        <f t="shared" si="543"/>
        <v>23</v>
      </c>
      <c r="KVP6" s="139">
        <f t="shared" si="543"/>
        <v>0</v>
      </c>
      <c r="KVQ6" s="139">
        <f t="shared" si="543"/>
        <v>1</v>
      </c>
      <c r="KVR6" s="139">
        <f t="shared" si="543"/>
        <v>2</v>
      </c>
      <c r="KVS6" s="139">
        <f t="shared" si="543"/>
        <v>3</v>
      </c>
      <c r="KVT6" s="139">
        <f t="shared" si="543"/>
        <v>4</v>
      </c>
      <c r="KVU6" s="139">
        <f t="shared" si="543"/>
        <v>5</v>
      </c>
      <c r="KVV6" s="139">
        <f t="shared" si="543"/>
        <v>6</v>
      </c>
      <c r="KVW6" s="139">
        <f t="shared" si="543"/>
        <v>7</v>
      </c>
      <c r="KVX6" s="139">
        <f t="shared" ref="KVX6:KYI6" si="544">MATCH(KVX3,ID_TM,0)-1</f>
        <v>8</v>
      </c>
      <c r="KVY6" s="139">
        <f t="shared" si="544"/>
        <v>9</v>
      </c>
      <c r="KVZ6" s="139">
        <f t="shared" si="544"/>
        <v>10</v>
      </c>
      <c r="KWA6" s="139">
        <f t="shared" si="544"/>
        <v>11</v>
      </c>
      <c r="KWB6" s="139">
        <f t="shared" si="544"/>
        <v>12</v>
      </c>
      <c r="KWC6" s="139">
        <f t="shared" si="544"/>
        <v>13</v>
      </c>
      <c r="KWD6" s="139">
        <f t="shared" si="544"/>
        <v>14</v>
      </c>
      <c r="KWE6" s="139">
        <f t="shared" si="544"/>
        <v>15</v>
      </c>
      <c r="KWF6" s="139">
        <f t="shared" si="544"/>
        <v>16</v>
      </c>
      <c r="KWG6" s="139">
        <f t="shared" si="544"/>
        <v>17</v>
      </c>
      <c r="KWH6" s="139">
        <f t="shared" si="544"/>
        <v>18</v>
      </c>
      <c r="KWI6" s="139">
        <f t="shared" si="544"/>
        <v>19</v>
      </c>
      <c r="KWJ6" s="139">
        <f t="shared" si="544"/>
        <v>20</v>
      </c>
      <c r="KWK6" s="139">
        <f t="shared" si="544"/>
        <v>21</v>
      </c>
      <c r="KWL6" s="139">
        <f t="shared" si="544"/>
        <v>22</v>
      </c>
      <c r="KWM6" s="139">
        <f t="shared" si="544"/>
        <v>23</v>
      </c>
      <c r="KWN6" s="139">
        <f t="shared" si="544"/>
        <v>0</v>
      </c>
      <c r="KWO6" s="139">
        <f t="shared" si="544"/>
        <v>1</v>
      </c>
      <c r="KWP6" s="139">
        <f t="shared" si="544"/>
        <v>2</v>
      </c>
      <c r="KWQ6" s="139">
        <f t="shared" si="544"/>
        <v>3</v>
      </c>
      <c r="KWR6" s="139">
        <f t="shared" si="544"/>
        <v>4</v>
      </c>
      <c r="KWS6" s="139">
        <f t="shared" si="544"/>
        <v>5</v>
      </c>
      <c r="KWT6" s="139">
        <f t="shared" si="544"/>
        <v>6</v>
      </c>
      <c r="KWU6" s="139">
        <f t="shared" si="544"/>
        <v>7</v>
      </c>
      <c r="KWV6" s="139">
        <f t="shared" si="544"/>
        <v>8</v>
      </c>
      <c r="KWW6" s="139">
        <f t="shared" si="544"/>
        <v>9</v>
      </c>
      <c r="KWX6" s="139">
        <f t="shared" si="544"/>
        <v>10</v>
      </c>
      <c r="KWY6" s="139">
        <f t="shared" si="544"/>
        <v>11</v>
      </c>
      <c r="KWZ6" s="139">
        <f t="shared" si="544"/>
        <v>12</v>
      </c>
      <c r="KXA6" s="139">
        <f t="shared" si="544"/>
        <v>13</v>
      </c>
      <c r="KXB6" s="139">
        <f t="shared" si="544"/>
        <v>14</v>
      </c>
      <c r="KXC6" s="139">
        <f t="shared" si="544"/>
        <v>15</v>
      </c>
      <c r="KXD6" s="139">
        <f t="shared" si="544"/>
        <v>16</v>
      </c>
      <c r="KXE6" s="139">
        <f t="shared" si="544"/>
        <v>17</v>
      </c>
      <c r="KXF6" s="139">
        <f t="shared" si="544"/>
        <v>18</v>
      </c>
      <c r="KXG6" s="139">
        <f t="shared" si="544"/>
        <v>19</v>
      </c>
      <c r="KXH6" s="139">
        <f t="shared" si="544"/>
        <v>20</v>
      </c>
      <c r="KXI6" s="139">
        <f t="shared" si="544"/>
        <v>21</v>
      </c>
      <c r="KXJ6" s="139">
        <f t="shared" si="544"/>
        <v>22</v>
      </c>
      <c r="KXK6" s="139">
        <f t="shared" si="544"/>
        <v>23</v>
      </c>
      <c r="KXL6" s="139">
        <f t="shared" si="544"/>
        <v>0</v>
      </c>
      <c r="KXM6" s="139">
        <f t="shared" si="544"/>
        <v>1</v>
      </c>
      <c r="KXN6" s="139">
        <f t="shared" si="544"/>
        <v>2</v>
      </c>
      <c r="KXO6" s="139">
        <f t="shared" si="544"/>
        <v>3</v>
      </c>
      <c r="KXP6" s="139">
        <f t="shared" si="544"/>
        <v>4</v>
      </c>
      <c r="KXQ6" s="139">
        <f t="shared" si="544"/>
        <v>5</v>
      </c>
      <c r="KXR6" s="139">
        <f t="shared" si="544"/>
        <v>6</v>
      </c>
      <c r="KXS6" s="139">
        <f t="shared" si="544"/>
        <v>7</v>
      </c>
      <c r="KXT6" s="139">
        <f t="shared" si="544"/>
        <v>8</v>
      </c>
      <c r="KXU6" s="139">
        <f t="shared" si="544"/>
        <v>9</v>
      </c>
      <c r="KXV6" s="139">
        <f t="shared" si="544"/>
        <v>10</v>
      </c>
      <c r="KXW6" s="139">
        <f t="shared" si="544"/>
        <v>11</v>
      </c>
      <c r="KXX6" s="139">
        <f t="shared" si="544"/>
        <v>12</v>
      </c>
      <c r="KXY6" s="139">
        <f t="shared" si="544"/>
        <v>13</v>
      </c>
      <c r="KXZ6" s="139">
        <f t="shared" si="544"/>
        <v>14</v>
      </c>
      <c r="KYA6" s="139">
        <f t="shared" si="544"/>
        <v>15</v>
      </c>
      <c r="KYB6" s="139">
        <f t="shared" si="544"/>
        <v>16</v>
      </c>
      <c r="KYC6" s="139">
        <f t="shared" si="544"/>
        <v>17</v>
      </c>
      <c r="KYD6" s="139">
        <f t="shared" si="544"/>
        <v>18</v>
      </c>
      <c r="KYE6" s="139">
        <f t="shared" si="544"/>
        <v>19</v>
      </c>
      <c r="KYF6" s="139">
        <f t="shared" si="544"/>
        <v>20</v>
      </c>
      <c r="KYG6" s="139">
        <f t="shared" si="544"/>
        <v>21</v>
      </c>
      <c r="KYH6" s="139">
        <f t="shared" si="544"/>
        <v>22</v>
      </c>
      <c r="KYI6" s="139">
        <f t="shared" si="544"/>
        <v>23</v>
      </c>
      <c r="KYJ6" s="139">
        <f t="shared" ref="KYJ6:LAU6" si="545">MATCH(KYJ3,ID_TM,0)-1</f>
        <v>0</v>
      </c>
      <c r="KYK6" s="139">
        <f t="shared" si="545"/>
        <v>1</v>
      </c>
      <c r="KYL6" s="139">
        <f t="shared" si="545"/>
        <v>2</v>
      </c>
      <c r="KYM6" s="139">
        <f t="shared" si="545"/>
        <v>3</v>
      </c>
      <c r="KYN6" s="139">
        <f t="shared" si="545"/>
        <v>4</v>
      </c>
      <c r="KYO6" s="139">
        <f t="shared" si="545"/>
        <v>5</v>
      </c>
      <c r="KYP6" s="139">
        <f t="shared" si="545"/>
        <v>6</v>
      </c>
      <c r="KYQ6" s="139">
        <f t="shared" si="545"/>
        <v>7</v>
      </c>
      <c r="KYR6" s="139">
        <f t="shared" si="545"/>
        <v>8</v>
      </c>
      <c r="KYS6" s="139">
        <f t="shared" si="545"/>
        <v>9</v>
      </c>
      <c r="KYT6" s="139">
        <f t="shared" si="545"/>
        <v>10</v>
      </c>
      <c r="KYU6" s="139">
        <f t="shared" si="545"/>
        <v>11</v>
      </c>
      <c r="KYV6" s="139">
        <f t="shared" si="545"/>
        <v>12</v>
      </c>
      <c r="KYW6" s="139">
        <f t="shared" si="545"/>
        <v>13</v>
      </c>
      <c r="KYX6" s="139">
        <f t="shared" si="545"/>
        <v>14</v>
      </c>
      <c r="KYY6" s="139">
        <f t="shared" si="545"/>
        <v>15</v>
      </c>
      <c r="KYZ6" s="139">
        <f t="shared" si="545"/>
        <v>16</v>
      </c>
      <c r="KZA6" s="139">
        <f t="shared" si="545"/>
        <v>17</v>
      </c>
      <c r="KZB6" s="139">
        <f t="shared" si="545"/>
        <v>18</v>
      </c>
      <c r="KZC6" s="139">
        <f t="shared" si="545"/>
        <v>19</v>
      </c>
      <c r="KZD6" s="139">
        <f t="shared" si="545"/>
        <v>20</v>
      </c>
      <c r="KZE6" s="139">
        <f t="shared" si="545"/>
        <v>21</v>
      </c>
      <c r="KZF6" s="139">
        <f t="shared" si="545"/>
        <v>22</v>
      </c>
      <c r="KZG6" s="139">
        <f t="shared" si="545"/>
        <v>23</v>
      </c>
      <c r="KZH6" s="139">
        <f t="shared" si="545"/>
        <v>0</v>
      </c>
      <c r="KZI6" s="139">
        <f t="shared" si="545"/>
        <v>1</v>
      </c>
      <c r="KZJ6" s="139">
        <f t="shared" si="545"/>
        <v>2</v>
      </c>
      <c r="KZK6" s="139">
        <f t="shared" si="545"/>
        <v>3</v>
      </c>
      <c r="KZL6" s="139">
        <f t="shared" si="545"/>
        <v>4</v>
      </c>
      <c r="KZM6" s="139">
        <f t="shared" si="545"/>
        <v>5</v>
      </c>
      <c r="KZN6" s="139">
        <f t="shared" si="545"/>
        <v>6</v>
      </c>
      <c r="KZO6" s="139">
        <f t="shared" si="545"/>
        <v>7</v>
      </c>
      <c r="KZP6" s="139">
        <f t="shared" si="545"/>
        <v>8</v>
      </c>
      <c r="KZQ6" s="139">
        <f t="shared" si="545"/>
        <v>9</v>
      </c>
      <c r="KZR6" s="139">
        <f t="shared" si="545"/>
        <v>10</v>
      </c>
      <c r="KZS6" s="139">
        <f t="shared" si="545"/>
        <v>11</v>
      </c>
      <c r="KZT6" s="139">
        <f t="shared" si="545"/>
        <v>12</v>
      </c>
      <c r="KZU6" s="139">
        <f t="shared" si="545"/>
        <v>13</v>
      </c>
      <c r="KZV6" s="139">
        <f t="shared" si="545"/>
        <v>14</v>
      </c>
      <c r="KZW6" s="139">
        <f t="shared" si="545"/>
        <v>15</v>
      </c>
      <c r="KZX6" s="139">
        <f t="shared" si="545"/>
        <v>16</v>
      </c>
      <c r="KZY6" s="139">
        <f t="shared" si="545"/>
        <v>17</v>
      </c>
      <c r="KZZ6" s="139">
        <f t="shared" si="545"/>
        <v>18</v>
      </c>
      <c r="LAA6" s="139">
        <f t="shared" si="545"/>
        <v>19</v>
      </c>
      <c r="LAB6" s="139">
        <f t="shared" si="545"/>
        <v>20</v>
      </c>
      <c r="LAC6" s="139">
        <f t="shared" si="545"/>
        <v>21</v>
      </c>
      <c r="LAD6" s="139">
        <f t="shared" si="545"/>
        <v>22</v>
      </c>
      <c r="LAE6" s="139">
        <f t="shared" si="545"/>
        <v>23</v>
      </c>
      <c r="LAF6" s="139">
        <f t="shared" si="545"/>
        <v>0</v>
      </c>
      <c r="LAG6" s="139">
        <f t="shared" si="545"/>
        <v>1</v>
      </c>
      <c r="LAH6" s="139">
        <f t="shared" si="545"/>
        <v>2</v>
      </c>
      <c r="LAI6" s="139">
        <f t="shared" si="545"/>
        <v>3</v>
      </c>
      <c r="LAJ6" s="139">
        <f t="shared" si="545"/>
        <v>4</v>
      </c>
      <c r="LAK6" s="139">
        <f t="shared" si="545"/>
        <v>5</v>
      </c>
      <c r="LAL6" s="139">
        <f t="shared" si="545"/>
        <v>6</v>
      </c>
      <c r="LAM6" s="139">
        <f t="shared" si="545"/>
        <v>7</v>
      </c>
      <c r="LAN6" s="139">
        <f t="shared" si="545"/>
        <v>8</v>
      </c>
      <c r="LAO6" s="139">
        <f t="shared" si="545"/>
        <v>9</v>
      </c>
      <c r="LAP6" s="139">
        <f t="shared" si="545"/>
        <v>10</v>
      </c>
      <c r="LAQ6" s="139">
        <f t="shared" si="545"/>
        <v>11</v>
      </c>
      <c r="LAR6" s="139">
        <f t="shared" si="545"/>
        <v>12</v>
      </c>
      <c r="LAS6" s="139">
        <f t="shared" si="545"/>
        <v>13</v>
      </c>
      <c r="LAT6" s="139">
        <f t="shared" si="545"/>
        <v>14</v>
      </c>
      <c r="LAU6" s="139">
        <f t="shared" si="545"/>
        <v>15</v>
      </c>
      <c r="LAV6" s="139">
        <f t="shared" ref="LAV6:LDG6" si="546">MATCH(LAV3,ID_TM,0)-1</f>
        <v>16</v>
      </c>
      <c r="LAW6" s="139">
        <f t="shared" si="546"/>
        <v>17</v>
      </c>
      <c r="LAX6" s="139">
        <f t="shared" si="546"/>
        <v>18</v>
      </c>
      <c r="LAY6" s="139">
        <f t="shared" si="546"/>
        <v>19</v>
      </c>
      <c r="LAZ6" s="139">
        <f t="shared" si="546"/>
        <v>20</v>
      </c>
      <c r="LBA6" s="139">
        <f t="shared" si="546"/>
        <v>21</v>
      </c>
      <c r="LBB6" s="139">
        <f t="shared" si="546"/>
        <v>22</v>
      </c>
      <c r="LBC6" s="139">
        <f t="shared" si="546"/>
        <v>23</v>
      </c>
      <c r="LBD6" s="139">
        <f t="shared" si="546"/>
        <v>0</v>
      </c>
      <c r="LBE6" s="139">
        <f t="shared" si="546"/>
        <v>1</v>
      </c>
      <c r="LBF6" s="139">
        <f t="shared" si="546"/>
        <v>2</v>
      </c>
      <c r="LBG6" s="139">
        <f t="shared" si="546"/>
        <v>3</v>
      </c>
      <c r="LBH6" s="139">
        <f t="shared" si="546"/>
        <v>4</v>
      </c>
      <c r="LBI6" s="139">
        <f t="shared" si="546"/>
        <v>5</v>
      </c>
      <c r="LBJ6" s="139">
        <f t="shared" si="546"/>
        <v>6</v>
      </c>
      <c r="LBK6" s="139">
        <f t="shared" si="546"/>
        <v>7</v>
      </c>
      <c r="LBL6" s="139">
        <f t="shared" si="546"/>
        <v>8</v>
      </c>
      <c r="LBM6" s="139">
        <f t="shared" si="546"/>
        <v>9</v>
      </c>
      <c r="LBN6" s="139">
        <f t="shared" si="546"/>
        <v>10</v>
      </c>
      <c r="LBO6" s="139">
        <f t="shared" si="546"/>
        <v>11</v>
      </c>
      <c r="LBP6" s="139">
        <f t="shared" si="546"/>
        <v>12</v>
      </c>
      <c r="LBQ6" s="139">
        <f t="shared" si="546"/>
        <v>13</v>
      </c>
      <c r="LBR6" s="139">
        <f t="shared" si="546"/>
        <v>14</v>
      </c>
      <c r="LBS6" s="139">
        <f t="shared" si="546"/>
        <v>15</v>
      </c>
      <c r="LBT6" s="139">
        <f t="shared" si="546"/>
        <v>16</v>
      </c>
      <c r="LBU6" s="139">
        <f t="shared" si="546"/>
        <v>17</v>
      </c>
      <c r="LBV6" s="139">
        <f t="shared" si="546"/>
        <v>18</v>
      </c>
      <c r="LBW6" s="139">
        <f t="shared" si="546"/>
        <v>19</v>
      </c>
      <c r="LBX6" s="139">
        <f t="shared" si="546"/>
        <v>20</v>
      </c>
      <c r="LBY6" s="139">
        <f t="shared" si="546"/>
        <v>21</v>
      </c>
      <c r="LBZ6" s="139">
        <f t="shared" si="546"/>
        <v>22</v>
      </c>
      <c r="LCA6" s="139">
        <f t="shared" si="546"/>
        <v>23</v>
      </c>
      <c r="LCB6" s="139">
        <f t="shared" si="546"/>
        <v>0</v>
      </c>
      <c r="LCC6" s="139">
        <f t="shared" si="546"/>
        <v>1</v>
      </c>
      <c r="LCD6" s="139">
        <f t="shared" si="546"/>
        <v>2</v>
      </c>
      <c r="LCE6" s="139">
        <f t="shared" si="546"/>
        <v>3</v>
      </c>
      <c r="LCF6" s="139">
        <f t="shared" si="546"/>
        <v>4</v>
      </c>
      <c r="LCG6" s="139">
        <f t="shared" si="546"/>
        <v>5</v>
      </c>
      <c r="LCH6" s="139">
        <f t="shared" si="546"/>
        <v>6</v>
      </c>
      <c r="LCI6" s="139">
        <f t="shared" si="546"/>
        <v>7</v>
      </c>
      <c r="LCJ6" s="139">
        <f t="shared" si="546"/>
        <v>8</v>
      </c>
      <c r="LCK6" s="139">
        <f t="shared" si="546"/>
        <v>9</v>
      </c>
      <c r="LCL6" s="139">
        <f t="shared" si="546"/>
        <v>10</v>
      </c>
      <c r="LCM6" s="139">
        <f t="shared" si="546"/>
        <v>11</v>
      </c>
      <c r="LCN6" s="139">
        <f t="shared" si="546"/>
        <v>12</v>
      </c>
      <c r="LCO6" s="139">
        <f t="shared" si="546"/>
        <v>13</v>
      </c>
      <c r="LCP6" s="139">
        <f t="shared" si="546"/>
        <v>14</v>
      </c>
      <c r="LCQ6" s="139">
        <f t="shared" si="546"/>
        <v>15</v>
      </c>
      <c r="LCR6" s="139">
        <f t="shared" si="546"/>
        <v>16</v>
      </c>
      <c r="LCS6" s="139">
        <f t="shared" si="546"/>
        <v>17</v>
      </c>
      <c r="LCT6" s="139">
        <f t="shared" si="546"/>
        <v>18</v>
      </c>
      <c r="LCU6" s="139">
        <f t="shared" si="546"/>
        <v>19</v>
      </c>
      <c r="LCV6" s="139">
        <f t="shared" si="546"/>
        <v>20</v>
      </c>
      <c r="LCW6" s="139">
        <f t="shared" si="546"/>
        <v>21</v>
      </c>
      <c r="LCX6" s="139">
        <f t="shared" si="546"/>
        <v>22</v>
      </c>
      <c r="LCY6" s="139">
        <f t="shared" si="546"/>
        <v>23</v>
      </c>
      <c r="LCZ6" s="139">
        <f t="shared" si="546"/>
        <v>0</v>
      </c>
      <c r="LDA6" s="139">
        <f t="shared" si="546"/>
        <v>1</v>
      </c>
      <c r="LDB6" s="139">
        <f t="shared" si="546"/>
        <v>2</v>
      </c>
      <c r="LDC6" s="139">
        <f t="shared" si="546"/>
        <v>3</v>
      </c>
      <c r="LDD6" s="139">
        <f t="shared" si="546"/>
        <v>4</v>
      </c>
      <c r="LDE6" s="139">
        <f t="shared" si="546"/>
        <v>5</v>
      </c>
      <c r="LDF6" s="139">
        <f t="shared" si="546"/>
        <v>6</v>
      </c>
      <c r="LDG6" s="139">
        <f t="shared" si="546"/>
        <v>7</v>
      </c>
      <c r="LDH6" s="139">
        <f t="shared" ref="LDH6:LFS6" si="547">MATCH(LDH3,ID_TM,0)-1</f>
        <v>8</v>
      </c>
      <c r="LDI6" s="139">
        <f t="shared" si="547"/>
        <v>9</v>
      </c>
      <c r="LDJ6" s="139">
        <f t="shared" si="547"/>
        <v>10</v>
      </c>
      <c r="LDK6" s="139">
        <f t="shared" si="547"/>
        <v>11</v>
      </c>
      <c r="LDL6" s="139">
        <f t="shared" si="547"/>
        <v>12</v>
      </c>
      <c r="LDM6" s="139">
        <f t="shared" si="547"/>
        <v>13</v>
      </c>
      <c r="LDN6" s="139">
        <f t="shared" si="547"/>
        <v>14</v>
      </c>
      <c r="LDO6" s="139">
        <f t="shared" si="547"/>
        <v>15</v>
      </c>
      <c r="LDP6" s="139">
        <f t="shared" si="547"/>
        <v>16</v>
      </c>
      <c r="LDQ6" s="139">
        <f t="shared" si="547"/>
        <v>17</v>
      </c>
      <c r="LDR6" s="139">
        <f t="shared" si="547"/>
        <v>18</v>
      </c>
      <c r="LDS6" s="139">
        <f t="shared" si="547"/>
        <v>19</v>
      </c>
      <c r="LDT6" s="139">
        <f t="shared" si="547"/>
        <v>20</v>
      </c>
      <c r="LDU6" s="139">
        <f t="shared" si="547"/>
        <v>21</v>
      </c>
      <c r="LDV6" s="139">
        <f t="shared" si="547"/>
        <v>22</v>
      </c>
      <c r="LDW6" s="139">
        <f t="shared" si="547"/>
        <v>23</v>
      </c>
      <c r="LDX6" s="139">
        <f t="shared" si="547"/>
        <v>0</v>
      </c>
      <c r="LDY6" s="139">
        <f t="shared" si="547"/>
        <v>1</v>
      </c>
      <c r="LDZ6" s="139">
        <f t="shared" si="547"/>
        <v>2</v>
      </c>
      <c r="LEA6" s="139">
        <f t="shared" si="547"/>
        <v>3</v>
      </c>
      <c r="LEB6" s="139">
        <f t="shared" si="547"/>
        <v>4</v>
      </c>
      <c r="LEC6" s="139">
        <f t="shared" si="547"/>
        <v>5</v>
      </c>
      <c r="LED6" s="139">
        <f t="shared" si="547"/>
        <v>6</v>
      </c>
      <c r="LEE6" s="139">
        <f t="shared" si="547"/>
        <v>7</v>
      </c>
      <c r="LEF6" s="139">
        <f t="shared" si="547"/>
        <v>8</v>
      </c>
      <c r="LEG6" s="139">
        <f t="shared" si="547"/>
        <v>9</v>
      </c>
      <c r="LEH6" s="139">
        <f t="shared" si="547"/>
        <v>10</v>
      </c>
      <c r="LEI6" s="139">
        <f t="shared" si="547"/>
        <v>11</v>
      </c>
      <c r="LEJ6" s="139">
        <f t="shared" si="547"/>
        <v>12</v>
      </c>
      <c r="LEK6" s="139">
        <f t="shared" si="547"/>
        <v>13</v>
      </c>
      <c r="LEL6" s="139">
        <f t="shared" si="547"/>
        <v>14</v>
      </c>
      <c r="LEM6" s="139">
        <f t="shared" si="547"/>
        <v>15</v>
      </c>
      <c r="LEN6" s="139">
        <f t="shared" si="547"/>
        <v>16</v>
      </c>
      <c r="LEO6" s="139">
        <f t="shared" si="547"/>
        <v>17</v>
      </c>
      <c r="LEP6" s="139">
        <f t="shared" si="547"/>
        <v>18</v>
      </c>
      <c r="LEQ6" s="139">
        <f t="shared" si="547"/>
        <v>19</v>
      </c>
      <c r="LER6" s="139">
        <f t="shared" si="547"/>
        <v>20</v>
      </c>
      <c r="LES6" s="139">
        <f t="shared" si="547"/>
        <v>21</v>
      </c>
      <c r="LET6" s="139">
        <f t="shared" si="547"/>
        <v>22</v>
      </c>
      <c r="LEU6" s="139">
        <f t="shared" si="547"/>
        <v>23</v>
      </c>
      <c r="LEV6" s="139">
        <f t="shared" si="547"/>
        <v>0</v>
      </c>
      <c r="LEW6" s="139">
        <f t="shared" si="547"/>
        <v>1</v>
      </c>
      <c r="LEX6" s="139">
        <f t="shared" si="547"/>
        <v>2</v>
      </c>
      <c r="LEY6" s="139">
        <f t="shared" si="547"/>
        <v>3</v>
      </c>
      <c r="LEZ6" s="139">
        <f t="shared" si="547"/>
        <v>4</v>
      </c>
      <c r="LFA6" s="139">
        <f t="shared" si="547"/>
        <v>5</v>
      </c>
      <c r="LFB6" s="139">
        <f t="shared" si="547"/>
        <v>6</v>
      </c>
      <c r="LFC6" s="139">
        <f t="shared" si="547"/>
        <v>7</v>
      </c>
      <c r="LFD6" s="139">
        <f t="shared" si="547"/>
        <v>8</v>
      </c>
      <c r="LFE6" s="139">
        <f t="shared" si="547"/>
        <v>9</v>
      </c>
      <c r="LFF6" s="139">
        <f t="shared" si="547"/>
        <v>10</v>
      </c>
      <c r="LFG6" s="139">
        <f t="shared" si="547"/>
        <v>11</v>
      </c>
      <c r="LFH6" s="139">
        <f t="shared" si="547"/>
        <v>12</v>
      </c>
      <c r="LFI6" s="139">
        <f t="shared" si="547"/>
        <v>13</v>
      </c>
      <c r="LFJ6" s="139">
        <f t="shared" si="547"/>
        <v>14</v>
      </c>
      <c r="LFK6" s="139">
        <f t="shared" si="547"/>
        <v>15</v>
      </c>
      <c r="LFL6" s="139">
        <f t="shared" si="547"/>
        <v>16</v>
      </c>
      <c r="LFM6" s="139">
        <f t="shared" si="547"/>
        <v>17</v>
      </c>
      <c r="LFN6" s="139">
        <f t="shared" si="547"/>
        <v>18</v>
      </c>
      <c r="LFO6" s="139">
        <f t="shared" si="547"/>
        <v>19</v>
      </c>
      <c r="LFP6" s="139">
        <f t="shared" si="547"/>
        <v>20</v>
      </c>
      <c r="LFQ6" s="139">
        <f t="shared" si="547"/>
        <v>21</v>
      </c>
      <c r="LFR6" s="139">
        <f t="shared" si="547"/>
        <v>22</v>
      </c>
      <c r="LFS6" s="139">
        <f t="shared" si="547"/>
        <v>23</v>
      </c>
      <c r="LFT6" s="139">
        <f t="shared" ref="LFT6:LIE6" si="548">MATCH(LFT3,ID_TM,0)-1</f>
        <v>0</v>
      </c>
      <c r="LFU6" s="139">
        <f t="shared" si="548"/>
        <v>1</v>
      </c>
      <c r="LFV6" s="139">
        <f t="shared" si="548"/>
        <v>2</v>
      </c>
      <c r="LFW6" s="139">
        <f t="shared" si="548"/>
        <v>3</v>
      </c>
      <c r="LFX6" s="139">
        <f t="shared" si="548"/>
        <v>4</v>
      </c>
      <c r="LFY6" s="139">
        <f t="shared" si="548"/>
        <v>5</v>
      </c>
      <c r="LFZ6" s="139">
        <f t="shared" si="548"/>
        <v>6</v>
      </c>
      <c r="LGA6" s="139">
        <f t="shared" si="548"/>
        <v>7</v>
      </c>
      <c r="LGB6" s="139">
        <f t="shared" si="548"/>
        <v>8</v>
      </c>
      <c r="LGC6" s="139">
        <f t="shared" si="548"/>
        <v>9</v>
      </c>
      <c r="LGD6" s="139">
        <f t="shared" si="548"/>
        <v>10</v>
      </c>
      <c r="LGE6" s="139">
        <f t="shared" si="548"/>
        <v>11</v>
      </c>
      <c r="LGF6" s="139">
        <f t="shared" si="548"/>
        <v>12</v>
      </c>
      <c r="LGG6" s="139">
        <f t="shared" si="548"/>
        <v>13</v>
      </c>
      <c r="LGH6" s="139">
        <f t="shared" si="548"/>
        <v>14</v>
      </c>
      <c r="LGI6" s="139">
        <f t="shared" si="548"/>
        <v>15</v>
      </c>
      <c r="LGJ6" s="139">
        <f t="shared" si="548"/>
        <v>16</v>
      </c>
      <c r="LGK6" s="139">
        <f t="shared" si="548"/>
        <v>17</v>
      </c>
      <c r="LGL6" s="139">
        <f t="shared" si="548"/>
        <v>18</v>
      </c>
      <c r="LGM6" s="139">
        <f t="shared" si="548"/>
        <v>19</v>
      </c>
      <c r="LGN6" s="139">
        <f t="shared" si="548"/>
        <v>20</v>
      </c>
      <c r="LGO6" s="139">
        <f t="shared" si="548"/>
        <v>21</v>
      </c>
      <c r="LGP6" s="139">
        <f t="shared" si="548"/>
        <v>22</v>
      </c>
      <c r="LGQ6" s="139">
        <f t="shared" si="548"/>
        <v>23</v>
      </c>
      <c r="LGR6" s="139">
        <f t="shared" si="548"/>
        <v>0</v>
      </c>
      <c r="LGS6" s="139">
        <f t="shared" si="548"/>
        <v>1</v>
      </c>
      <c r="LGT6" s="139">
        <f t="shared" si="548"/>
        <v>2</v>
      </c>
      <c r="LGU6" s="139">
        <f t="shared" si="548"/>
        <v>3</v>
      </c>
      <c r="LGV6" s="139">
        <f t="shared" si="548"/>
        <v>4</v>
      </c>
      <c r="LGW6" s="139">
        <f t="shared" si="548"/>
        <v>5</v>
      </c>
      <c r="LGX6" s="139">
        <f t="shared" si="548"/>
        <v>6</v>
      </c>
      <c r="LGY6" s="139">
        <f t="shared" si="548"/>
        <v>7</v>
      </c>
      <c r="LGZ6" s="139">
        <f t="shared" si="548"/>
        <v>8</v>
      </c>
      <c r="LHA6" s="139">
        <f t="shared" si="548"/>
        <v>9</v>
      </c>
      <c r="LHB6" s="139">
        <f t="shared" si="548"/>
        <v>10</v>
      </c>
      <c r="LHC6" s="139">
        <f t="shared" si="548"/>
        <v>11</v>
      </c>
      <c r="LHD6" s="139">
        <f t="shared" si="548"/>
        <v>12</v>
      </c>
      <c r="LHE6" s="139">
        <f t="shared" si="548"/>
        <v>13</v>
      </c>
      <c r="LHF6" s="139">
        <f t="shared" si="548"/>
        <v>14</v>
      </c>
      <c r="LHG6" s="139">
        <f t="shared" si="548"/>
        <v>15</v>
      </c>
      <c r="LHH6" s="139">
        <f t="shared" si="548"/>
        <v>16</v>
      </c>
      <c r="LHI6" s="139">
        <f t="shared" si="548"/>
        <v>17</v>
      </c>
      <c r="LHJ6" s="139">
        <f t="shared" si="548"/>
        <v>18</v>
      </c>
      <c r="LHK6" s="139">
        <f t="shared" si="548"/>
        <v>19</v>
      </c>
      <c r="LHL6" s="139">
        <f t="shared" si="548"/>
        <v>20</v>
      </c>
      <c r="LHM6" s="139">
        <f t="shared" si="548"/>
        <v>21</v>
      </c>
      <c r="LHN6" s="139">
        <f t="shared" si="548"/>
        <v>22</v>
      </c>
      <c r="LHO6" s="139">
        <f t="shared" si="548"/>
        <v>23</v>
      </c>
      <c r="LHP6" s="139">
        <f t="shared" si="548"/>
        <v>0</v>
      </c>
      <c r="LHQ6" s="139">
        <f t="shared" si="548"/>
        <v>1</v>
      </c>
      <c r="LHR6" s="139">
        <f t="shared" si="548"/>
        <v>2</v>
      </c>
      <c r="LHS6" s="139">
        <f t="shared" si="548"/>
        <v>3</v>
      </c>
      <c r="LHT6" s="139">
        <f t="shared" si="548"/>
        <v>4</v>
      </c>
      <c r="LHU6" s="139">
        <f t="shared" si="548"/>
        <v>5</v>
      </c>
      <c r="LHV6" s="139">
        <f t="shared" si="548"/>
        <v>6</v>
      </c>
      <c r="LHW6" s="139">
        <f t="shared" si="548"/>
        <v>7</v>
      </c>
      <c r="LHX6" s="139">
        <f t="shared" si="548"/>
        <v>8</v>
      </c>
      <c r="LHY6" s="139">
        <f t="shared" si="548"/>
        <v>9</v>
      </c>
      <c r="LHZ6" s="139">
        <f t="shared" si="548"/>
        <v>10</v>
      </c>
      <c r="LIA6" s="139">
        <f t="shared" si="548"/>
        <v>11</v>
      </c>
      <c r="LIB6" s="139">
        <f t="shared" si="548"/>
        <v>12</v>
      </c>
      <c r="LIC6" s="139">
        <f t="shared" si="548"/>
        <v>13</v>
      </c>
      <c r="LID6" s="139">
        <f t="shared" si="548"/>
        <v>14</v>
      </c>
      <c r="LIE6" s="139">
        <f t="shared" si="548"/>
        <v>15</v>
      </c>
      <c r="LIF6" s="139">
        <f t="shared" ref="LIF6:LKQ6" si="549">MATCH(LIF3,ID_TM,0)-1</f>
        <v>16</v>
      </c>
      <c r="LIG6" s="139">
        <f t="shared" si="549"/>
        <v>17</v>
      </c>
      <c r="LIH6" s="139">
        <f t="shared" si="549"/>
        <v>18</v>
      </c>
      <c r="LII6" s="139">
        <f t="shared" si="549"/>
        <v>19</v>
      </c>
      <c r="LIJ6" s="139">
        <f t="shared" si="549"/>
        <v>20</v>
      </c>
      <c r="LIK6" s="139">
        <f t="shared" si="549"/>
        <v>21</v>
      </c>
      <c r="LIL6" s="139">
        <f t="shared" si="549"/>
        <v>22</v>
      </c>
      <c r="LIM6" s="139">
        <f t="shared" si="549"/>
        <v>23</v>
      </c>
      <c r="LIN6" s="139">
        <f t="shared" si="549"/>
        <v>0</v>
      </c>
      <c r="LIO6" s="139">
        <f t="shared" si="549"/>
        <v>1</v>
      </c>
      <c r="LIP6" s="139">
        <f t="shared" si="549"/>
        <v>2</v>
      </c>
      <c r="LIQ6" s="139">
        <f t="shared" si="549"/>
        <v>3</v>
      </c>
      <c r="LIR6" s="139">
        <f t="shared" si="549"/>
        <v>4</v>
      </c>
      <c r="LIS6" s="139">
        <f t="shared" si="549"/>
        <v>5</v>
      </c>
      <c r="LIT6" s="139">
        <f t="shared" si="549"/>
        <v>6</v>
      </c>
      <c r="LIU6" s="139">
        <f t="shared" si="549"/>
        <v>7</v>
      </c>
      <c r="LIV6" s="139">
        <f t="shared" si="549"/>
        <v>8</v>
      </c>
      <c r="LIW6" s="139">
        <f t="shared" si="549"/>
        <v>9</v>
      </c>
      <c r="LIX6" s="139">
        <f t="shared" si="549"/>
        <v>10</v>
      </c>
      <c r="LIY6" s="139">
        <f t="shared" si="549"/>
        <v>11</v>
      </c>
      <c r="LIZ6" s="139">
        <f t="shared" si="549"/>
        <v>12</v>
      </c>
      <c r="LJA6" s="139">
        <f t="shared" si="549"/>
        <v>13</v>
      </c>
      <c r="LJB6" s="139">
        <f t="shared" si="549"/>
        <v>14</v>
      </c>
      <c r="LJC6" s="139">
        <f t="shared" si="549"/>
        <v>15</v>
      </c>
      <c r="LJD6" s="139">
        <f t="shared" si="549"/>
        <v>16</v>
      </c>
      <c r="LJE6" s="139">
        <f t="shared" si="549"/>
        <v>17</v>
      </c>
      <c r="LJF6" s="139">
        <f t="shared" si="549"/>
        <v>18</v>
      </c>
      <c r="LJG6" s="139">
        <f t="shared" si="549"/>
        <v>19</v>
      </c>
      <c r="LJH6" s="139">
        <f t="shared" si="549"/>
        <v>20</v>
      </c>
      <c r="LJI6" s="139">
        <f t="shared" si="549"/>
        <v>21</v>
      </c>
      <c r="LJJ6" s="139">
        <f t="shared" si="549"/>
        <v>22</v>
      </c>
      <c r="LJK6" s="139">
        <f t="shared" si="549"/>
        <v>23</v>
      </c>
      <c r="LJL6" s="139">
        <f t="shared" si="549"/>
        <v>0</v>
      </c>
      <c r="LJM6" s="139">
        <f t="shared" si="549"/>
        <v>1</v>
      </c>
      <c r="LJN6" s="139">
        <f t="shared" si="549"/>
        <v>2</v>
      </c>
      <c r="LJO6" s="139">
        <f t="shared" si="549"/>
        <v>3</v>
      </c>
      <c r="LJP6" s="139">
        <f t="shared" si="549"/>
        <v>4</v>
      </c>
      <c r="LJQ6" s="139">
        <f t="shared" si="549"/>
        <v>5</v>
      </c>
      <c r="LJR6" s="139">
        <f t="shared" si="549"/>
        <v>6</v>
      </c>
      <c r="LJS6" s="139">
        <f t="shared" si="549"/>
        <v>7</v>
      </c>
      <c r="LJT6" s="139">
        <f t="shared" si="549"/>
        <v>8</v>
      </c>
      <c r="LJU6" s="139">
        <f t="shared" si="549"/>
        <v>9</v>
      </c>
      <c r="LJV6" s="139">
        <f t="shared" si="549"/>
        <v>10</v>
      </c>
      <c r="LJW6" s="139">
        <f t="shared" si="549"/>
        <v>11</v>
      </c>
      <c r="LJX6" s="139">
        <f t="shared" si="549"/>
        <v>12</v>
      </c>
      <c r="LJY6" s="139">
        <f t="shared" si="549"/>
        <v>13</v>
      </c>
      <c r="LJZ6" s="139">
        <f t="shared" si="549"/>
        <v>14</v>
      </c>
      <c r="LKA6" s="139">
        <f t="shared" si="549"/>
        <v>15</v>
      </c>
      <c r="LKB6" s="139">
        <f t="shared" si="549"/>
        <v>16</v>
      </c>
      <c r="LKC6" s="139">
        <f t="shared" si="549"/>
        <v>17</v>
      </c>
      <c r="LKD6" s="139">
        <f t="shared" si="549"/>
        <v>18</v>
      </c>
      <c r="LKE6" s="139">
        <f t="shared" si="549"/>
        <v>19</v>
      </c>
      <c r="LKF6" s="139">
        <f t="shared" si="549"/>
        <v>20</v>
      </c>
      <c r="LKG6" s="139">
        <f t="shared" si="549"/>
        <v>21</v>
      </c>
      <c r="LKH6" s="139">
        <f t="shared" si="549"/>
        <v>22</v>
      </c>
      <c r="LKI6" s="139">
        <f t="shared" si="549"/>
        <v>23</v>
      </c>
      <c r="LKJ6" s="139">
        <f t="shared" si="549"/>
        <v>0</v>
      </c>
      <c r="LKK6" s="139">
        <f t="shared" si="549"/>
        <v>1</v>
      </c>
      <c r="LKL6" s="139">
        <f t="shared" si="549"/>
        <v>2</v>
      </c>
      <c r="LKM6" s="139">
        <f t="shared" si="549"/>
        <v>3</v>
      </c>
      <c r="LKN6" s="139">
        <f t="shared" si="549"/>
        <v>4</v>
      </c>
      <c r="LKO6" s="139">
        <f t="shared" si="549"/>
        <v>5</v>
      </c>
      <c r="LKP6" s="139">
        <f t="shared" si="549"/>
        <v>6</v>
      </c>
      <c r="LKQ6" s="139">
        <f t="shared" si="549"/>
        <v>7</v>
      </c>
      <c r="LKR6" s="139">
        <f t="shared" ref="LKR6:LNC6" si="550">MATCH(LKR3,ID_TM,0)-1</f>
        <v>8</v>
      </c>
      <c r="LKS6" s="139">
        <f t="shared" si="550"/>
        <v>9</v>
      </c>
      <c r="LKT6" s="139">
        <f t="shared" si="550"/>
        <v>10</v>
      </c>
      <c r="LKU6" s="139">
        <f t="shared" si="550"/>
        <v>11</v>
      </c>
      <c r="LKV6" s="139">
        <f t="shared" si="550"/>
        <v>12</v>
      </c>
      <c r="LKW6" s="139">
        <f t="shared" si="550"/>
        <v>13</v>
      </c>
      <c r="LKX6" s="139">
        <f t="shared" si="550"/>
        <v>14</v>
      </c>
      <c r="LKY6" s="139">
        <f t="shared" si="550"/>
        <v>15</v>
      </c>
      <c r="LKZ6" s="139">
        <f t="shared" si="550"/>
        <v>16</v>
      </c>
      <c r="LLA6" s="139">
        <f t="shared" si="550"/>
        <v>17</v>
      </c>
      <c r="LLB6" s="139">
        <f t="shared" si="550"/>
        <v>18</v>
      </c>
      <c r="LLC6" s="139">
        <f t="shared" si="550"/>
        <v>19</v>
      </c>
      <c r="LLD6" s="139">
        <f t="shared" si="550"/>
        <v>20</v>
      </c>
      <c r="LLE6" s="139">
        <f t="shared" si="550"/>
        <v>21</v>
      </c>
      <c r="LLF6" s="139">
        <f t="shared" si="550"/>
        <v>22</v>
      </c>
      <c r="LLG6" s="139">
        <f t="shared" si="550"/>
        <v>23</v>
      </c>
      <c r="LLH6" s="139">
        <f t="shared" si="550"/>
        <v>0</v>
      </c>
      <c r="LLI6" s="139">
        <f t="shared" si="550"/>
        <v>1</v>
      </c>
      <c r="LLJ6" s="139">
        <f t="shared" si="550"/>
        <v>2</v>
      </c>
      <c r="LLK6" s="139">
        <f t="shared" si="550"/>
        <v>3</v>
      </c>
      <c r="LLL6" s="139">
        <f t="shared" si="550"/>
        <v>4</v>
      </c>
      <c r="LLM6" s="139">
        <f t="shared" si="550"/>
        <v>5</v>
      </c>
      <c r="LLN6" s="139">
        <f t="shared" si="550"/>
        <v>6</v>
      </c>
      <c r="LLO6" s="139">
        <f t="shared" si="550"/>
        <v>7</v>
      </c>
      <c r="LLP6" s="139">
        <f t="shared" si="550"/>
        <v>8</v>
      </c>
      <c r="LLQ6" s="139">
        <f t="shared" si="550"/>
        <v>9</v>
      </c>
      <c r="LLR6" s="139">
        <f t="shared" si="550"/>
        <v>10</v>
      </c>
      <c r="LLS6" s="139">
        <f t="shared" si="550"/>
        <v>11</v>
      </c>
      <c r="LLT6" s="139">
        <f t="shared" si="550"/>
        <v>12</v>
      </c>
      <c r="LLU6" s="139">
        <f t="shared" si="550"/>
        <v>13</v>
      </c>
      <c r="LLV6" s="139">
        <f t="shared" si="550"/>
        <v>14</v>
      </c>
      <c r="LLW6" s="139">
        <f t="shared" si="550"/>
        <v>15</v>
      </c>
      <c r="LLX6" s="139">
        <f t="shared" si="550"/>
        <v>16</v>
      </c>
      <c r="LLY6" s="139">
        <f t="shared" si="550"/>
        <v>17</v>
      </c>
      <c r="LLZ6" s="139">
        <f t="shared" si="550"/>
        <v>18</v>
      </c>
      <c r="LMA6" s="139">
        <f t="shared" si="550"/>
        <v>19</v>
      </c>
      <c r="LMB6" s="139">
        <f t="shared" si="550"/>
        <v>20</v>
      </c>
      <c r="LMC6" s="139">
        <f t="shared" si="550"/>
        <v>21</v>
      </c>
      <c r="LMD6" s="139">
        <f t="shared" si="550"/>
        <v>22</v>
      </c>
      <c r="LME6" s="139">
        <f t="shared" si="550"/>
        <v>23</v>
      </c>
      <c r="LMF6" s="139">
        <f t="shared" si="550"/>
        <v>0</v>
      </c>
      <c r="LMG6" s="139">
        <f t="shared" si="550"/>
        <v>1</v>
      </c>
      <c r="LMH6" s="139">
        <f t="shared" si="550"/>
        <v>2</v>
      </c>
      <c r="LMI6" s="139">
        <f t="shared" si="550"/>
        <v>3</v>
      </c>
      <c r="LMJ6" s="139">
        <f t="shared" si="550"/>
        <v>4</v>
      </c>
      <c r="LMK6" s="139">
        <f t="shared" si="550"/>
        <v>5</v>
      </c>
      <c r="LML6" s="139">
        <f t="shared" si="550"/>
        <v>6</v>
      </c>
      <c r="LMM6" s="139">
        <f t="shared" si="550"/>
        <v>7</v>
      </c>
      <c r="LMN6" s="139">
        <f t="shared" si="550"/>
        <v>8</v>
      </c>
      <c r="LMO6" s="139">
        <f t="shared" si="550"/>
        <v>9</v>
      </c>
      <c r="LMP6" s="139">
        <f t="shared" si="550"/>
        <v>10</v>
      </c>
      <c r="LMQ6" s="139">
        <f t="shared" si="550"/>
        <v>11</v>
      </c>
      <c r="LMR6" s="139">
        <f t="shared" si="550"/>
        <v>12</v>
      </c>
      <c r="LMS6" s="139">
        <f t="shared" si="550"/>
        <v>13</v>
      </c>
      <c r="LMT6" s="139">
        <f t="shared" si="550"/>
        <v>14</v>
      </c>
      <c r="LMU6" s="139">
        <f t="shared" si="550"/>
        <v>15</v>
      </c>
      <c r="LMV6" s="139">
        <f t="shared" si="550"/>
        <v>16</v>
      </c>
      <c r="LMW6" s="139">
        <f t="shared" si="550"/>
        <v>17</v>
      </c>
      <c r="LMX6" s="139">
        <f t="shared" si="550"/>
        <v>18</v>
      </c>
      <c r="LMY6" s="139">
        <f t="shared" si="550"/>
        <v>19</v>
      </c>
      <c r="LMZ6" s="139">
        <f t="shared" si="550"/>
        <v>20</v>
      </c>
      <c r="LNA6" s="139">
        <f t="shared" si="550"/>
        <v>21</v>
      </c>
      <c r="LNB6" s="139">
        <f t="shared" si="550"/>
        <v>22</v>
      </c>
      <c r="LNC6" s="139">
        <f t="shared" si="550"/>
        <v>23</v>
      </c>
      <c r="LND6" s="139">
        <f t="shared" ref="LND6:LPO6" si="551">MATCH(LND3,ID_TM,0)-1</f>
        <v>0</v>
      </c>
      <c r="LNE6" s="139">
        <f t="shared" si="551"/>
        <v>1</v>
      </c>
      <c r="LNF6" s="139">
        <f t="shared" si="551"/>
        <v>2</v>
      </c>
      <c r="LNG6" s="139">
        <f t="shared" si="551"/>
        <v>3</v>
      </c>
      <c r="LNH6" s="139">
        <f t="shared" si="551"/>
        <v>4</v>
      </c>
      <c r="LNI6" s="139">
        <f t="shared" si="551"/>
        <v>5</v>
      </c>
      <c r="LNJ6" s="139">
        <f t="shared" si="551"/>
        <v>6</v>
      </c>
      <c r="LNK6" s="139">
        <f t="shared" si="551"/>
        <v>7</v>
      </c>
      <c r="LNL6" s="139">
        <f t="shared" si="551"/>
        <v>8</v>
      </c>
      <c r="LNM6" s="139">
        <f t="shared" si="551"/>
        <v>9</v>
      </c>
      <c r="LNN6" s="139">
        <f t="shared" si="551"/>
        <v>10</v>
      </c>
      <c r="LNO6" s="139">
        <f t="shared" si="551"/>
        <v>11</v>
      </c>
      <c r="LNP6" s="139">
        <f t="shared" si="551"/>
        <v>12</v>
      </c>
      <c r="LNQ6" s="139">
        <f t="shared" si="551"/>
        <v>13</v>
      </c>
      <c r="LNR6" s="139">
        <f t="shared" si="551"/>
        <v>14</v>
      </c>
      <c r="LNS6" s="139">
        <f t="shared" si="551"/>
        <v>15</v>
      </c>
      <c r="LNT6" s="139">
        <f t="shared" si="551"/>
        <v>16</v>
      </c>
      <c r="LNU6" s="139">
        <f t="shared" si="551"/>
        <v>17</v>
      </c>
      <c r="LNV6" s="139">
        <f t="shared" si="551"/>
        <v>18</v>
      </c>
      <c r="LNW6" s="139">
        <f t="shared" si="551"/>
        <v>19</v>
      </c>
      <c r="LNX6" s="139">
        <f t="shared" si="551"/>
        <v>20</v>
      </c>
      <c r="LNY6" s="139">
        <f t="shared" si="551"/>
        <v>21</v>
      </c>
      <c r="LNZ6" s="139">
        <f t="shared" si="551"/>
        <v>22</v>
      </c>
      <c r="LOA6" s="139">
        <f t="shared" si="551"/>
        <v>23</v>
      </c>
      <c r="LOB6" s="139">
        <f t="shared" si="551"/>
        <v>0</v>
      </c>
      <c r="LOC6" s="139">
        <f t="shared" si="551"/>
        <v>1</v>
      </c>
      <c r="LOD6" s="139">
        <f t="shared" si="551"/>
        <v>2</v>
      </c>
      <c r="LOE6" s="139">
        <f t="shared" si="551"/>
        <v>3</v>
      </c>
      <c r="LOF6" s="139">
        <f t="shared" si="551"/>
        <v>4</v>
      </c>
      <c r="LOG6" s="139">
        <f t="shared" si="551"/>
        <v>5</v>
      </c>
      <c r="LOH6" s="139">
        <f t="shared" si="551"/>
        <v>6</v>
      </c>
      <c r="LOI6" s="139">
        <f t="shared" si="551"/>
        <v>7</v>
      </c>
      <c r="LOJ6" s="139">
        <f t="shared" si="551"/>
        <v>8</v>
      </c>
      <c r="LOK6" s="139">
        <f t="shared" si="551"/>
        <v>9</v>
      </c>
      <c r="LOL6" s="139">
        <f t="shared" si="551"/>
        <v>10</v>
      </c>
      <c r="LOM6" s="139">
        <f t="shared" si="551"/>
        <v>11</v>
      </c>
      <c r="LON6" s="139">
        <f t="shared" si="551"/>
        <v>12</v>
      </c>
      <c r="LOO6" s="139">
        <f t="shared" si="551"/>
        <v>13</v>
      </c>
      <c r="LOP6" s="139">
        <f t="shared" si="551"/>
        <v>14</v>
      </c>
      <c r="LOQ6" s="139">
        <f t="shared" si="551"/>
        <v>15</v>
      </c>
      <c r="LOR6" s="139">
        <f t="shared" si="551"/>
        <v>16</v>
      </c>
      <c r="LOS6" s="139">
        <f t="shared" si="551"/>
        <v>17</v>
      </c>
      <c r="LOT6" s="139">
        <f t="shared" si="551"/>
        <v>18</v>
      </c>
      <c r="LOU6" s="139">
        <f t="shared" si="551"/>
        <v>19</v>
      </c>
      <c r="LOV6" s="139">
        <f t="shared" si="551"/>
        <v>20</v>
      </c>
      <c r="LOW6" s="139">
        <f t="shared" si="551"/>
        <v>21</v>
      </c>
      <c r="LOX6" s="139">
        <f t="shared" si="551"/>
        <v>22</v>
      </c>
      <c r="LOY6" s="139">
        <f t="shared" si="551"/>
        <v>23</v>
      </c>
      <c r="LOZ6" s="139">
        <f t="shared" si="551"/>
        <v>0</v>
      </c>
      <c r="LPA6" s="139">
        <f t="shared" si="551"/>
        <v>1</v>
      </c>
      <c r="LPB6" s="139">
        <f t="shared" si="551"/>
        <v>2</v>
      </c>
      <c r="LPC6" s="139">
        <f t="shared" si="551"/>
        <v>3</v>
      </c>
      <c r="LPD6" s="139">
        <f t="shared" si="551"/>
        <v>4</v>
      </c>
      <c r="LPE6" s="139">
        <f t="shared" si="551"/>
        <v>5</v>
      </c>
      <c r="LPF6" s="139">
        <f t="shared" si="551"/>
        <v>6</v>
      </c>
      <c r="LPG6" s="139">
        <f t="shared" si="551"/>
        <v>7</v>
      </c>
      <c r="LPH6" s="139">
        <f t="shared" si="551"/>
        <v>8</v>
      </c>
      <c r="LPI6" s="139">
        <f t="shared" si="551"/>
        <v>9</v>
      </c>
      <c r="LPJ6" s="139">
        <f t="shared" si="551"/>
        <v>10</v>
      </c>
      <c r="LPK6" s="139">
        <f t="shared" si="551"/>
        <v>11</v>
      </c>
      <c r="LPL6" s="139">
        <f t="shared" si="551"/>
        <v>12</v>
      </c>
      <c r="LPM6" s="139">
        <f t="shared" si="551"/>
        <v>13</v>
      </c>
      <c r="LPN6" s="139">
        <f t="shared" si="551"/>
        <v>14</v>
      </c>
      <c r="LPO6" s="139">
        <f t="shared" si="551"/>
        <v>15</v>
      </c>
      <c r="LPP6" s="139">
        <f t="shared" ref="LPP6:LSA6" si="552">MATCH(LPP3,ID_TM,0)-1</f>
        <v>16</v>
      </c>
      <c r="LPQ6" s="139">
        <f t="shared" si="552"/>
        <v>17</v>
      </c>
      <c r="LPR6" s="139">
        <f t="shared" si="552"/>
        <v>18</v>
      </c>
      <c r="LPS6" s="139">
        <f t="shared" si="552"/>
        <v>19</v>
      </c>
      <c r="LPT6" s="139">
        <f t="shared" si="552"/>
        <v>20</v>
      </c>
      <c r="LPU6" s="139">
        <f t="shared" si="552"/>
        <v>21</v>
      </c>
      <c r="LPV6" s="139">
        <f t="shared" si="552"/>
        <v>22</v>
      </c>
      <c r="LPW6" s="139">
        <f t="shared" si="552"/>
        <v>23</v>
      </c>
      <c r="LPX6" s="139">
        <f t="shared" si="552"/>
        <v>0</v>
      </c>
      <c r="LPY6" s="139">
        <f t="shared" si="552"/>
        <v>1</v>
      </c>
      <c r="LPZ6" s="139">
        <f t="shared" si="552"/>
        <v>2</v>
      </c>
      <c r="LQA6" s="139">
        <f t="shared" si="552"/>
        <v>3</v>
      </c>
      <c r="LQB6" s="139">
        <f t="shared" si="552"/>
        <v>4</v>
      </c>
      <c r="LQC6" s="139">
        <f t="shared" si="552"/>
        <v>5</v>
      </c>
      <c r="LQD6" s="139">
        <f t="shared" si="552"/>
        <v>6</v>
      </c>
      <c r="LQE6" s="139">
        <f t="shared" si="552"/>
        <v>7</v>
      </c>
      <c r="LQF6" s="139">
        <f t="shared" si="552"/>
        <v>8</v>
      </c>
      <c r="LQG6" s="139">
        <f t="shared" si="552"/>
        <v>9</v>
      </c>
      <c r="LQH6" s="139">
        <f t="shared" si="552"/>
        <v>10</v>
      </c>
      <c r="LQI6" s="139">
        <f t="shared" si="552"/>
        <v>11</v>
      </c>
      <c r="LQJ6" s="139">
        <f t="shared" si="552"/>
        <v>12</v>
      </c>
      <c r="LQK6" s="139">
        <f t="shared" si="552"/>
        <v>13</v>
      </c>
      <c r="LQL6" s="139">
        <f t="shared" si="552"/>
        <v>14</v>
      </c>
      <c r="LQM6" s="139">
        <f t="shared" si="552"/>
        <v>15</v>
      </c>
      <c r="LQN6" s="139">
        <f t="shared" si="552"/>
        <v>16</v>
      </c>
      <c r="LQO6" s="139">
        <f t="shared" si="552"/>
        <v>17</v>
      </c>
      <c r="LQP6" s="139">
        <f t="shared" si="552"/>
        <v>18</v>
      </c>
      <c r="LQQ6" s="139">
        <f t="shared" si="552"/>
        <v>19</v>
      </c>
      <c r="LQR6" s="139">
        <f t="shared" si="552"/>
        <v>20</v>
      </c>
      <c r="LQS6" s="139">
        <f t="shared" si="552"/>
        <v>21</v>
      </c>
      <c r="LQT6" s="139">
        <f t="shared" si="552"/>
        <v>22</v>
      </c>
      <c r="LQU6" s="139">
        <f t="shared" si="552"/>
        <v>23</v>
      </c>
      <c r="LQV6" s="139">
        <f t="shared" si="552"/>
        <v>0</v>
      </c>
      <c r="LQW6" s="139">
        <f t="shared" si="552"/>
        <v>1</v>
      </c>
      <c r="LQX6" s="139">
        <f t="shared" si="552"/>
        <v>2</v>
      </c>
      <c r="LQY6" s="139">
        <f t="shared" si="552"/>
        <v>3</v>
      </c>
      <c r="LQZ6" s="139">
        <f t="shared" si="552"/>
        <v>4</v>
      </c>
      <c r="LRA6" s="139">
        <f t="shared" si="552"/>
        <v>5</v>
      </c>
      <c r="LRB6" s="139">
        <f t="shared" si="552"/>
        <v>6</v>
      </c>
      <c r="LRC6" s="139">
        <f t="shared" si="552"/>
        <v>7</v>
      </c>
      <c r="LRD6" s="139">
        <f t="shared" si="552"/>
        <v>8</v>
      </c>
      <c r="LRE6" s="139">
        <f t="shared" si="552"/>
        <v>9</v>
      </c>
      <c r="LRF6" s="139">
        <f t="shared" si="552"/>
        <v>10</v>
      </c>
      <c r="LRG6" s="139">
        <f t="shared" si="552"/>
        <v>11</v>
      </c>
      <c r="LRH6" s="139">
        <f t="shared" si="552"/>
        <v>12</v>
      </c>
      <c r="LRI6" s="139">
        <f t="shared" si="552"/>
        <v>13</v>
      </c>
      <c r="LRJ6" s="139">
        <f t="shared" si="552"/>
        <v>14</v>
      </c>
      <c r="LRK6" s="139">
        <f t="shared" si="552"/>
        <v>15</v>
      </c>
      <c r="LRL6" s="139">
        <f t="shared" si="552"/>
        <v>16</v>
      </c>
      <c r="LRM6" s="139">
        <f t="shared" si="552"/>
        <v>17</v>
      </c>
      <c r="LRN6" s="139">
        <f t="shared" si="552"/>
        <v>18</v>
      </c>
      <c r="LRO6" s="139">
        <f t="shared" si="552"/>
        <v>19</v>
      </c>
      <c r="LRP6" s="139">
        <f t="shared" si="552"/>
        <v>20</v>
      </c>
      <c r="LRQ6" s="139">
        <f t="shared" si="552"/>
        <v>21</v>
      </c>
      <c r="LRR6" s="139">
        <f t="shared" si="552"/>
        <v>22</v>
      </c>
      <c r="LRS6" s="139">
        <f t="shared" si="552"/>
        <v>23</v>
      </c>
      <c r="LRT6" s="139">
        <f t="shared" si="552"/>
        <v>0</v>
      </c>
      <c r="LRU6" s="139">
        <f t="shared" si="552"/>
        <v>1</v>
      </c>
      <c r="LRV6" s="139">
        <f t="shared" si="552"/>
        <v>2</v>
      </c>
      <c r="LRW6" s="139">
        <f t="shared" si="552"/>
        <v>3</v>
      </c>
      <c r="LRX6" s="139">
        <f t="shared" si="552"/>
        <v>4</v>
      </c>
      <c r="LRY6" s="139">
        <f t="shared" si="552"/>
        <v>5</v>
      </c>
      <c r="LRZ6" s="139">
        <f t="shared" si="552"/>
        <v>6</v>
      </c>
      <c r="LSA6" s="139">
        <f t="shared" si="552"/>
        <v>7</v>
      </c>
      <c r="LSB6" s="139">
        <f t="shared" ref="LSB6:LUM6" si="553">MATCH(LSB3,ID_TM,0)-1</f>
        <v>8</v>
      </c>
      <c r="LSC6" s="139">
        <f t="shared" si="553"/>
        <v>9</v>
      </c>
      <c r="LSD6" s="139">
        <f t="shared" si="553"/>
        <v>10</v>
      </c>
      <c r="LSE6" s="139">
        <f t="shared" si="553"/>
        <v>11</v>
      </c>
      <c r="LSF6" s="139">
        <f t="shared" si="553"/>
        <v>12</v>
      </c>
      <c r="LSG6" s="139">
        <f t="shared" si="553"/>
        <v>13</v>
      </c>
      <c r="LSH6" s="139">
        <f t="shared" si="553"/>
        <v>14</v>
      </c>
      <c r="LSI6" s="139">
        <f t="shared" si="553"/>
        <v>15</v>
      </c>
      <c r="LSJ6" s="139">
        <f t="shared" si="553"/>
        <v>16</v>
      </c>
      <c r="LSK6" s="139">
        <f t="shared" si="553"/>
        <v>17</v>
      </c>
      <c r="LSL6" s="139">
        <f t="shared" si="553"/>
        <v>18</v>
      </c>
      <c r="LSM6" s="139">
        <f t="shared" si="553"/>
        <v>19</v>
      </c>
      <c r="LSN6" s="139">
        <f t="shared" si="553"/>
        <v>20</v>
      </c>
      <c r="LSO6" s="139">
        <f t="shared" si="553"/>
        <v>21</v>
      </c>
      <c r="LSP6" s="139">
        <f t="shared" si="553"/>
        <v>22</v>
      </c>
      <c r="LSQ6" s="139">
        <f t="shared" si="553"/>
        <v>23</v>
      </c>
      <c r="LSR6" s="139">
        <f t="shared" si="553"/>
        <v>0</v>
      </c>
      <c r="LSS6" s="139">
        <f t="shared" si="553"/>
        <v>1</v>
      </c>
      <c r="LST6" s="139">
        <f t="shared" si="553"/>
        <v>2</v>
      </c>
      <c r="LSU6" s="139">
        <f t="shared" si="553"/>
        <v>3</v>
      </c>
      <c r="LSV6" s="139">
        <f t="shared" si="553"/>
        <v>4</v>
      </c>
      <c r="LSW6" s="139">
        <f t="shared" si="553"/>
        <v>5</v>
      </c>
      <c r="LSX6" s="139">
        <f t="shared" si="553"/>
        <v>6</v>
      </c>
      <c r="LSY6" s="139">
        <f t="shared" si="553"/>
        <v>7</v>
      </c>
      <c r="LSZ6" s="139">
        <f t="shared" si="553"/>
        <v>8</v>
      </c>
      <c r="LTA6" s="139">
        <f t="shared" si="553"/>
        <v>9</v>
      </c>
      <c r="LTB6" s="139">
        <f t="shared" si="553"/>
        <v>10</v>
      </c>
      <c r="LTC6" s="139">
        <f t="shared" si="553"/>
        <v>11</v>
      </c>
      <c r="LTD6" s="139">
        <f t="shared" si="553"/>
        <v>12</v>
      </c>
      <c r="LTE6" s="139">
        <f t="shared" si="553"/>
        <v>13</v>
      </c>
      <c r="LTF6" s="139">
        <f t="shared" si="553"/>
        <v>14</v>
      </c>
      <c r="LTG6" s="139">
        <f t="shared" si="553"/>
        <v>15</v>
      </c>
      <c r="LTH6" s="139">
        <f t="shared" si="553"/>
        <v>16</v>
      </c>
      <c r="LTI6" s="139">
        <f t="shared" si="553"/>
        <v>17</v>
      </c>
      <c r="LTJ6" s="139">
        <f t="shared" si="553"/>
        <v>18</v>
      </c>
      <c r="LTK6" s="139">
        <f t="shared" si="553"/>
        <v>19</v>
      </c>
      <c r="LTL6" s="139">
        <f t="shared" si="553"/>
        <v>20</v>
      </c>
      <c r="LTM6" s="139">
        <f t="shared" si="553"/>
        <v>21</v>
      </c>
      <c r="LTN6" s="139">
        <f t="shared" si="553"/>
        <v>22</v>
      </c>
      <c r="LTO6" s="139">
        <f t="shared" si="553"/>
        <v>23</v>
      </c>
      <c r="LTP6" s="139">
        <f t="shared" si="553"/>
        <v>0</v>
      </c>
      <c r="LTQ6" s="139">
        <f t="shared" si="553"/>
        <v>1</v>
      </c>
      <c r="LTR6" s="139">
        <f t="shared" si="553"/>
        <v>2</v>
      </c>
      <c r="LTS6" s="139">
        <f t="shared" si="553"/>
        <v>3</v>
      </c>
      <c r="LTT6" s="139">
        <f t="shared" si="553"/>
        <v>4</v>
      </c>
      <c r="LTU6" s="139">
        <f t="shared" si="553"/>
        <v>5</v>
      </c>
      <c r="LTV6" s="139">
        <f t="shared" si="553"/>
        <v>6</v>
      </c>
      <c r="LTW6" s="139">
        <f t="shared" si="553"/>
        <v>7</v>
      </c>
      <c r="LTX6" s="139">
        <f t="shared" si="553"/>
        <v>8</v>
      </c>
      <c r="LTY6" s="139">
        <f t="shared" si="553"/>
        <v>9</v>
      </c>
      <c r="LTZ6" s="139">
        <f t="shared" si="553"/>
        <v>10</v>
      </c>
      <c r="LUA6" s="139">
        <f t="shared" si="553"/>
        <v>11</v>
      </c>
      <c r="LUB6" s="139">
        <f t="shared" si="553"/>
        <v>12</v>
      </c>
      <c r="LUC6" s="139">
        <f t="shared" si="553"/>
        <v>13</v>
      </c>
      <c r="LUD6" s="139">
        <f t="shared" si="553"/>
        <v>14</v>
      </c>
      <c r="LUE6" s="139">
        <f t="shared" si="553"/>
        <v>15</v>
      </c>
      <c r="LUF6" s="139">
        <f t="shared" si="553"/>
        <v>16</v>
      </c>
      <c r="LUG6" s="139">
        <f t="shared" si="553"/>
        <v>17</v>
      </c>
      <c r="LUH6" s="139">
        <f t="shared" si="553"/>
        <v>18</v>
      </c>
      <c r="LUI6" s="139">
        <f t="shared" si="553"/>
        <v>19</v>
      </c>
      <c r="LUJ6" s="139">
        <f t="shared" si="553"/>
        <v>20</v>
      </c>
      <c r="LUK6" s="139">
        <f t="shared" si="553"/>
        <v>21</v>
      </c>
      <c r="LUL6" s="139">
        <f t="shared" si="553"/>
        <v>22</v>
      </c>
      <c r="LUM6" s="139">
        <f t="shared" si="553"/>
        <v>23</v>
      </c>
      <c r="LUN6" s="139">
        <f t="shared" ref="LUN6:LWY6" si="554">MATCH(LUN3,ID_TM,0)-1</f>
        <v>0</v>
      </c>
      <c r="LUO6" s="139">
        <f t="shared" si="554"/>
        <v>1</v>
      </c>
      <c r="LUP6" s="139">
        <f t="shared" si="554"/>
        <v>2</v>
      </c>
      <c r="LUQ6" s="139">
        <f t="shared" si="554"/>
        <v>3</v>
      </c>
      <c r="LUR6" s="139">
        <f t="shared" si="554"/>
        <v>4</v>
      </c>
      <c r="LUS6" s="139">
        <f t="shared" si="554"/>
        <v>5</v>
      </c>
      <c r="LUT6" s="139">
        <f t="shared" si="554"/>
        <v>6</v>
      </c>
      <c r="LUU6" s="139">
        <f t="shared" si="554"/>
        <v>7</v>
      </c>
      <c r="LUV6" s="139">
        <f t="shared" si="554"/>
        <v>8</v>
      </c>
      <c r="LUW6" s="139">
        <f t="shared" si="554"/>
        <v>9</v>
      </c>
      <c r="LUX6" s="139">
        <f t="shared" si="554"/>
        <v>10</v>
      </c>
      <c r="LUY6" s="139">
        <f t="shared" si="554"/>
        <v>11</v>
      </c>
      <c r="LUZ6" s="139">
        <f t="shared" si="554"/>
        <v>12</v>
      </c>
      <c r="LVA6" s="139">
        <f t="shared" si="554"/>
        <v>13</v>
      </c>
      <c r="LVB6" s="139">
        <f t="shared" si="554"/>
        <v>14</v>
      </c>
      <c r="LVC6" s="139">
        <f t="shared" si="554"/>
        <v>15</v>
      </c>
      <c r="LVD6" s="139">
        <f t="shared" si="554"/>
        <v>16</v>
      </c>
      <c r="LVE6" s="139">
        <f t="shared" si="554"/>
        <v>17</v>
      </c>
      <c r="LVF6" s="139">
        <f t="shared" si="554"/>
        <v>18</v>
      </c>
      <c r="LVG6" s="139">
        <f t="shared" si="554"/>
        <v>19</v>
      </c>
      <c r="LVH6" s="139">
        <f t="shared" si="554"/>
        <v>20</v>
      </c>
      <c r="LVI6" s="139">
        <f t="shared" si="554"/>
        <v>21</v>
      </c>
      <c r="LVJ6" s="139">
        <f t="shared" si="554"/>
        <v>22</v>
      </c>
      <c r="LVK6" s="139">
        <f t="shared" si="554"/>
        <v>23</v>
      </c>
      <c r="LVL6" s="139">
        <f t="shared" si="554"/>
        <v>0</v>
      </c>
      <c r="LVM6" s="139">
        <f t="shared" si="554"/>
        <v>1</v>
      </c>
      <c r="LVN6" s="139">
        <f t="shared" si="554"/>
        <v>2</v>
      </c>
      <c r="LVO6" s="139">
        <f t="shared" si="554"/>
        <v>3</v>
      </c>
      <c r="LVP6" s="139">
        <f t="shared" si="554"/>
        <v>4</v>
      </c>
      <c r="LVQ6" s="139">
        <f t="shared" si="554"/>
        <v>5</v>
      </c>
      <c r="LVR6" s="139">
        <f t="shared" si="554"/>
        <v>6</v>
      </c>
      <c r="LVS6" s="139">
        <f t="shared" si="554"/>
        <v>7</v>
      </c>
      <c r="LVT6" s="139">
        <f t="shared" si="554"/>
        <v>8</v>
      </c>
      <c r="LVU6" s="139">
        <f t="shared" si="554"/>
        <v>9</v>
      </c>
      <c r="LVV6" s="139">
        <f t="shared" si="554"/>
        <v>10</v>
      </c>
      <c r="LVW6" s="139">
        <f t="shared" si="554"/>
        <v>11</v>
      </c>
      <c r="LVX6" s="139">
        <f t="shared" si="554"/>
        <v>12</v>
      </c>
      <c r="LVY6" s="139">
        <f t="shared" si="554"/>
        <v>13</v>
      </c>
      <c r="LVZ6" s="139">
        <f t="shared" si="554"/>
        <v>14</v>
      </c>
      <c r="LWA6" s="139">
        <f t="shared" si="554"/>
        <v>15</v>
      </c>
      <c r="LWB6" s="139">
        <f t="shared" si="554"/>
        <v>16</v>
      </c>
      <c r="LWC6" s="139">
        <f t="shared" si="554"/>
        <v>17</v>
      </c>
      <c r="LWD6" s="139">
        <f t="shared" si="554"/>
        <v>18</v>
      </c>
      <c r="LWE6" s="139">
        <f t="shared" si="554"/>
        <v>19</v>
      </c>
      <c r="LWF6" s="139">
        <f t="shared" si="554"/>
        <v>20</v>
      </c>
      <c r="LWG6" s="139">
        <f t="shared" si="554"/>
        <v>21</v>
      </c>
      <c r="LWH6" s="139">
        <f t="shared" si="554"/>
        <v>22</v>
      </c>
      <c r="LWI6" s="139">
        <f t="shared" si="554"/>
        <v>23</v>
      </c>
      <c r="LWJ6" s="139">
        <f t="shared" si="554"/>
        <v>0</v>
      </c>
      <c r="LWK6" s="139">
        <f t="shared" si="554"/>
        <v>1</v>
      </c>
      <c r="LWL6" s="139">
        <f t="shared" si="554"/>
        <v>2</v>
      </c>
      <c r="LWM6" s="139">
        <f t="shared" si="554"/>
        <v>3</v>
      </c>
      <c r="LWN6" s="139">
        <f t="shared" si="554"/>
        <v>4</v>
      </c>
      <c r="LWO6" s="139">
        <f t="shared" si="554"/>
        <v>5</v>
      </c>
      <c r="LWP6" s="139">
        <f t="shared" si="554"/>
        <v>6</v>
      </c>
      <c r="LWQ6" s="139">
        <f t="shared" si="554"/>
        <v>7</v>
      </c>
      <c r="LWR6" s="139">
        <f t="shared" si="554"/>
        <v>8</v>
      </c>
      <c r="LWS6" s="139">
        <f t="shared" si="554"/>
        <v>9</v>
      </c>
      <c r="LWT6" s="139">
        <f t="shared" si="554"/>
        <v>10</v>
      </c>
      <c r="LWU6" s="139">
        <f t="shared" si="554"/>
        <v>11</v>
      </c>
      <c r="LWV6" s="139">
        <f t="shared" si="554"/>
        <v>12</v>
      </c>
      <c r="LWW6" s="139">
        <f t="shared" si="554"/>
        <v>13</v>
      </c>
      <c r="LWX6" s="139">
        <f t="shared" si="554"/>
        <v>14</v>
      </c>
      <c r="LWY6" s="139">
        <f t="shared" si="554"/>
        <v>15</v>
      </c>
      <c r="LWZ6" s="139">
        <f t="shared" ref="LWZ6:LYE6" si="555">MATCH(LWZ3,ID_TM,0)-1</f>
        <v>16</v>
      </c>
      <c r="LXA6" s="139">
        <f t="shared" si="555"/>
        <v>17</v>
      </c>
      <c r="LXB6" s="139">
        <f t="shared" si="555"/>
        <v>18</v>
      </c>
      <c r="LXC6" s="139">
        <f t="shared" si="555"/>
        <v>19</v>
      </c>
      <c r="LXD6" s="139">
        <f t="shared" si="555"/>
        <v>20</v>
      </c>
      <c r="LXE6" s="139">
        <f t="shared" si="555"/>
        <v>21</v>
      </c>
      <c r="LXF6" s="139">
        <f t="shared" si="555"/>
        <v>22</v>
      </c>
      <c r="LXG6" s="139">
        <f t="shared" si="555"/>
        <v>23</v>
      </c>
      <c r="LXH6" s="139">
        <f t="shared" si="555"/>
        <v>0</v>
      </c>
      <c r="LXI6" s="139">
        <f t="shared" si="555"/>
        <v>1</v>
      </c>
      <c r="LXJ6" s="139">
        <f t="shared" si="555"/>
        <v>2</v>
      </c>
      <c r="LXK6" s="139">
        <f t="shared" si="555"/>
        <v>3</v>
      </c>
      <c r="LXL6" s="139">
        <f t="shared" si="555"/>
        <v>4</v>
      </c>
      <c r="LXM6" s="139">
        <f t="shared" si="555"/>
        <v>5</v>
      </c>
      <c r="LXN6" s="139">
        <f t="shared" si="555"/>
        <v>6</v>
      </c>
      <c r="LXO6" s="139">
        <f t="shared" si="555"/>
        <v>7</v>
      </c>
      <c r="LXP6" s="207">
        <f t="shared" si="555"/>
        <v>8</v>
      </c>
      <c r="LXQ6" s="139">
        <f t="shared" si="555"/>
        <v>9</v>
      </c>
      <c r="LXR6" s="139">
        <f t="shared" si="555"/>
        <v>10</v>
      </c>
      <c r="LXS6" s="139">
        <f t="shared" si="555"/>
        <v>11</v>
      </c>
      <c r="LXT6" s="139">
        <f t="shared" si="555"/>
        <v>12</v>
      </c>
      <c r="LXU6" s="139">
        <f t="shared" si="555"/>
        <v>13</v>
      </c>
      <c r="LXV6" s="139">
        <f t="shared" si="555"/>
        <v>14</v>
      </c>
      <c r="LXW6" s="206">
        <f t="shared" si="555"/>
        <v>15</v>
      </c>
      <c r="LXX6" s="207">
        <f t="shared" si="555"/>
        <v>16</v>
      </c>
      <c r="LXY6" s="139">
        <f t="shared" si="555"/>
        <v>17</v>
      </c>
      <c r="LXZ6" s="139">
        <f t="shared" si="555"/>
        <v>18</v>
      </c>
      <c r="LYA6" s="139">
        <f t="shared" si="555"/>
        <v>19</v>
      </c>
      <c r="LYB6" s="139">
        <f t="shared" si="555"/>
        <v>20</v>
      </c>
      <c r="LYC6" s="139">
        <f t="shared" si="555"/>
        <v>21</v>
      </c>
      <c r="LYD6" s="139">
        <f t="shared" si="555"/>
        <v>22</v>
      </c>
      <c r="LYE6" s="140">
        <f t="shared" si="555"/>
        <v>23</v>
      </c>
      <c r="LYF6" s="208"/>
    </row>
    <row r="7" spans="1:8768" ht="14.5" thickBot="1">
      <c r="D7" s="63">
        <v>1</v>
      </c>
      <c r="E7" s="44" t="s">
        <v>307</v>
      </c>
      <c r="F7" s="209">
        <v>1</v>
      </c>
      <c r="G7" s="210" t="str">
        <f t="shared" ref="G7" si="556">INDEX(ID_ND,D7)</f>
        <v>EXP</v>
      </c>
      <c r="H7" s="467">
        <v>0</v>
      </c>
      <c r="I7" s="468">
        <v>0</v>
      </c>
      <c r="J7" s="468">
        <v>0</v>
      </c>
      <c r="K7" s="468">
        <v>0</v>
      </c>
      <c r="L7" s="468">
        <v>0</v>
      </c>
      <c r="M7" s="468">
        <v>0</v>
      </c>
      <c r="N7" s="468">
        <v>0</v>
      </c>
      <c r="O7" s="468">
        <v>0</v>
      </c>
      <c r="P7" s="468">
        <v>0</v>
      </c>
      <c r="Q7" s="468">
        <v>0</v>
      </c>
      <c r="R7" s="468">
        <v>0</v>
      </c>
      <c r="S7" s="468">
        <v>0</v>
      </c>
      <c r="T7" s="468">
        <v>0</v>
      </c>
      <c r="U7" s="468">
        <v>0</v>
      </c>
      <c r="V7" s="468">
        <v>0</v>
      </c>
      <c r="W7" s="468">
        <v>0</v>
      </c>
      <c r="X7" s="468">
        <v>0</v>
      </c>
      <c r="Y7" s="468">
        <v>0</v>
      </c>
      <c r="Z7" s="468">
        <v>0</v>
      </c>
      <c r="AA7" s="468">
        <v>0</v>
      </c>
      <c r="AB7" s="468">
        <v>0</v>
      </c>
      <c r="AC7" s="468">
        <v>0</v>
      </c>
      <c r="AD7" s="468">
        <v>0</v>
      </c>
      <c r="AE7" s="468">
        <v>0</v>
      </c>
      <c r="AF7" s="468">
        <v>0</v>
      </c>
      <c r="AG7" s="468">
        <v>0</v>
      </c>
      <c r="AH7" s="468">
        <v>0</v>
      </c>
      <c r="AI7" s="468">
        <v>0</v>
      </c>
      <c r="AJ7" s="468">
        <v>0</v>
      </c>
      <c r="AK7" s="468">
        <v>0</v>
      </c>
      <c r="AL7" s="468">
        <v>0</v>
      </c>
      <c r="AM7" s="468">
        <v>0</v>
      </c>
      <c r="AN7" s="468">
        <v>0</v>
      </c>
      <c r="AO7" s="468">
        <v>0</v>
      </c>
      <c r="AP7" s="468">
        <v>0</v>
      </c>
      <c r="AQ7" s="468">
        <v>0</v>
      </c>
      <c r="AR7" s="468">
        <v>0</v>
      </c>
      <c r="AS7" s="468">
        <v>0</v>
      </c>
      <c r="AT7" s="468">
        <v>0</v>
      </c>
      <c r="AU7" s="468">
        <v>0</v>
      </c>
      <c r="AV7" s="468">
        <v>0</v>
      </c>
      <c r="AW7" s="468">
        <v>0</v>
      </c>
      <c r="AX7" s="468">
        <v>0</v>
      </c>
      <c r="AY7" s="468">
        <v>0</v>
      </c>
      <c r="AZ7" s="468">
        <v>0</v>
      </c>
      <c r="BA7" s="468">
        <v>0</v>
      </c>
      <c r="BB7" s="468">
        <v>0</v>
      </c>
      <c r="BC7" s="468">
        <v>0</v>
      </c>
      <c r="BD7" s="468">
        <v>0</v>
      </c>
      <c r="BE7" s="468">
        <v>0</v>
      </c>
      <c r="BF7" s="468">
        <v>0</v>
      </c>
      <c r="BG7" s="468">
        <v>0</v>
      </c>
      <c r="BH7" s="468">
        <v>0</v>
      </c>
      <c r="BI7" s="468">
        <v>0</v>
      </c>
      <c r="BJ7" s="468">
        <v>0</v>
      </c>
      <c r="BK7" s="468">
        <v>0</v>
      </c>
      <c r="BL7" s="468">
        <v>0</v>
      </c>
      <c r="BM7" s="468">
        <v>0</v>
      </c>
      <c r="BN7" s="468">
        <v>0</v>
      </c>
      <c r="BO7" s="468">
        <v>0</v>
      </c>
      <c r="BP7" s="468">
        <v>0</v>
      </c>
      <c r="BQ7" s="468">
        <v>0</v>
      </c>
      <c r="BR7" s="468">
        <v>0</v>
      </c>
      <c r="BS7" s="468">
        <v>0</v>
      </c>
      <c r="BT7" s="468">
        <v>0</v>
      </c>
      <c r="BU7" s="468">
        <v>0</v>
      </c>
      <c r="BV7" s="468">
        <v>0</v>
      </c>
      <c r="BW7" s="468">
        <v>0</v>
      </c>
      <c r="BX7" s="468">
        <v>0</v>
      </c>
      <c r="BY7" s="468">
        <v>0</v>
      </c>
      <c r="BZ7" s="468">
        <v>0</v>
      </c>
      <c r="CA7" s="468">
        <v>0</v>
      </c>
      <c r="CB7" s="468">
        <v>0</v>
      </c>
      <c r="CC7" s="468">
        <v>0</v>
      </c>
      <c r="CD7" s="468">
        <v>0</v>
      </c>
      <c r="CE7" s="468">
        <v>0</v>
      </c>
      <c r="CF7" s="468">
        <v>0</v>
      </c>
      <c r="CG7" s="468">
        <v>0</v>
      </c>
      <c r="CH7" s="468">
        <v>0</v>
      </c>
      <c r="CI7" s="468">
        <v>0</v>
      </c>
      <c r="CJ7" s="468">
        <v>0</v>
      </c>
      <c r="CK7" s="468">
        <v>0</v>
      </c>
      <c r="CL7" s="468">
        <v>0</v>
      </c>
      <c r="CM7" s="468">
        <v>0</v>
      </c>
      <c r="CN7" s="468">
        <v>0</v>
      </c>
      <c r="CO7" s="468">
        <v>0</v>
      </c>
      <c r="CP7" s="468">
        <v>0</v>
      </c>
      <c r="CQ7" s="468">
        <v>0</v>
      </c>
      <c r="CR7" s="468">
        <v>0</v>
      </c>
      <c r="CS7" s="468">
        <v>0</v>
      </c>
      <c r="CT7" s="468">
        <v>0</v>
      </c>
      <c r="CU7" s="468">
        <v>0</v>
      </c>
      <c r="CV7" s="468">
        <v>0</v>
      </c>
      <c r="CW7" s="468">
        <v>0</v>
      </c>
      <c r="CX7" s="468">
        <v>0</v>
      </c>
      <c r="CY7" s="468">
        <v>0</v>
      </c>
      <c r="CZ7" s="468">
        <v>0</v>
      </c>
      <c r="DA7" s="468">
        <v>0</v>
      </c>
      <c r="DB7" s="468">
        <v>0</v>
      </c>
      <c r="DC7" s="468">
        <v>0</v>
      </c>
      <c r="DD7" s="468">
        <v>0</v>
      </c>
      <c r="DE7" s="468">
        <v>0</v>
      </c>
      <c r="DF7" s="468">
        <v>0</v>
      </c>
      <c r="DG7" s="468">
        <v>0</v>
      </c>
      <c r="DH7" s="468">
        <v>0</v>
      </c>
      <c r="DI7" s="468">
        <v>0</v>
      </c>
      <c r="DJ7" s="468">
        <v>0</v>
      </c>
      <c r="DK7" s="468">
        <v>0</v>
      </c>
      <c r="DL7" s="468">
        <v>0</v>
      </c>
      <c r="DM7" s="468">
        <v>0</v>
      </c>
      <c r="DN7" s="468">
        <v>0</v>
      </c>
      <c r="DO7" s="468">
        <v>0</v>
      </c>
      <c r="DP7" s="468">
        <v>0</v>
      </c>
      <c r="DQ7" s="468">
        <v>0</v>
      </c>
      <c r="DR7" s="468">
        <v>0</v>
      </c>
      <c r="DS7" s="468">
        <v>0</v>
      </c>
      <c r="DT7" s="468">
        <v>0</v>
      </c>
      <c r="DU7" s="468">
        <v>0</v>
      </c>
      <c r="DV7" s="468">
        <v>0</v>
      </c>
      <c r="DW7" s="468">
        <v>0</v>
      </c>
      <c r="DX7" s="468">
        <v>0</v>
      </c>
      <c r="DY7" s="468">
        <v>0</v>
      </c>
      <c r="DZ7" s="468">
        <v>0</v>
      </c>
      <c r="EA7" s="468">
        <v>0</v>
      </c>
      <c r="EB7" s="468">
        <v>0</v>
      </c>
      <c r="EC7" s="468">
        <v>0</v>
      </c>
      <c r="ED7" s="468">
        <v>0</v>
      </c>
      <c r="EE7" s="468">
        <v>0</v>
      </c>
      <c r="EF7" s="468">
        <v>0</v>
      </c>
      <c r="EG7" s="468">
        <v>0</v>
      </c>
      <c r="EH7" s="468">
        <v>0</v>
      </c>
      <c r="EI7" s="468">
        <v>0</v>
      </c>
      <c r="EJ7" s="468">
        <v>0</v>
      </c>
      <c r="EK7" s="468">
        <v>0</v>
      </c>
      <c r="EL7" s="468">
        <v>0</v>
      </c>
      <c r="EM7" s="468">
        <v>0</v>
      </c>
      <c r="EN7" s="468">
        <v>0</v>
      </c>
      <c r="EO7" s="468">
        <v>0</v>
      </c>
      <c r="EP7" s="468">
        <v>0</v>
      </c>
      <c r="EQ7" s="468">
        <v>0</v>
      </c>
      <c r="ER7" s="468">
        <v>0</v>
      </c>
      <c r="ES7" s="468">
        <v>0</v>
      </c>
      <c r="ET7" s="468">
        <v>0</v>
      </c>
      <c r="EU7" s="468">
        <v>0</v>
      </c>
      <c r="EV7" s="468">
        <v>0</v>
      </c>
      <c r="EW7" s="468">
        <v>0</v>
      </c>
      <c r="EX7" s="468">
        <v>0</v>
      </c>
      <c r="EY7" s="468">
        <v>0</v>
      </c>
      <c r="EZ7" s="468">
        <v>0</v>
      </c>
      <c r="FA7" s="468">
        <v>0</v>
      </c>
      <c r="FB7" s="468">
        <v>0</v>
      </c>
      <c r="FC7" s="468">
        <v>0</v>
      </c>
      <c r="FD7" s="468">
        <v>0</v>
      </c>
      <c r="FE7" s="468">
        <v>0</v>
      </c>
      <c r="FF7" s="468">
        <v>0</v>
      </c>
      <c r="FG7" s="468">
        <v>0</v>
      </c>
      <c r="FH7" s="468">
        <v>0</v>
      </c>
      <c r="FI7" s="468">
        <v>0</v>
      </c>
      <c r="FJ7" s="468">
        <v>0</v>
      </c>
      <c r="FK7" s="468">
        <v>0</v>
      </c>
      <c r="FL7" s="468">
        <v>0</v>
      </c>
      <c r="FM7" s="468">
        <v>0</v>
      </c>
      <c r="FN7" s="468">
        <v>0</v>
      </c>
      <c r="FO7" s="468">
        <v>0</v>
      </c>
      <c r="FP7" s="468">
        <v>0</v>
      </c>
      <c r="FQ7" s="468">
        <v>0</v>
      </c>
      <c r="FR7" s="468">
        <v>0</v>
      </c>
      <c r="FS7" s="468">
        <v>0</v>
      </c>
      <c r="FT7" s="468">
        <v>0</v>
      </c>
      <c r="FU7" s="468">
        <v>0</v>
      </c>
      <c r="FV7" s="468">
        <v>0</v>
      </c>
      <c r="FW7" s="468">
        <v>0</v>
      </c>
      <c r="FX7" s="468">
        <v>0</v>
      </c>
      <c r="FY7" s="468">
        <v>0</v>
      </c>
      <c r="FZ7" s="468">
        <v>0</v>
      </c>
      <c r="GA7" s="468">
        <v>0</v>
      </c>
      <c r="GB7" s="468">
        <v>0</v>
      </c>
      <c r="GC7" s="468">
        <v>0</v>
      </c>
      <c r="GD7" s="468">
        <v>0</v>
      </c>
      <c r="GE7" s="468">
        <v>0</v>
      </c>
      <c r="GF7" s="468">
        <v>0</v>
      </c>
      <c r="GG7" s="468">
        <v>0</v>
      </c>
      <c r="GH7" s="468">
        <v>0</v>
      </c>
      <c r="GI7" s="468">
        <v>0</v>
      </c>
      <c r="GJ7" s="468">
        <v>0</v>
      </c>
      <c r="GK7" s="468">
        <v>0</v>
      </c>
      <c r="GL7" s="468">
        <v>0</v>
      </c>
      <c r="GM7" s="468">
        <v>0</v>
      </c>
      <c r="GN7" s="468">
        <v>0</v>
      </c>
      <c r="GO7" s="468">
        <v>0</v>
      </c>
      <c r="GP7" s="468">
        <v>0</v>
      </c>
      <c r="GQ7" s="468">
        <v>0</v>
      </c>
      <c r="GR7" s="468">
        <v>0</v>
      </c>
      <c r="GS7" s="468">
        <v>0</v>
      </c>
      <c r="GT7" s="468">
        <v>0</v>
      </c>
      <c r="GU7" s="468">
        <v>0</v>
      </c>
      <c r="GV7" s="468">
        <v>0</v>
      </c>
      <c r="GW7" s="468">
        <v>0</v>
      </c>
      <c r="GX7" s="468">
        <v>0</v>
      </c>
      <c r="GY7" s="468">
        <v>0</v>
      </c>
      <c r="GZ7" s="468">
        <v>0</v>
      </c>
      <c r="HA7" s="468">
        <v>0</v>
      </c>
      <c r="HB7" s="468">
        <v>0</v>
      </c>
      <c r="HC7" s="468">
        <v>0</v>
      </c>
      <c r="HD7" s="468">
        <v>0</v>
      </c>
      <c r="HE7" s="468">
        <v>0</v>
      </c>
      <c r="HF7" s="468">
        <v>0</v>
      </c>
      <c r="HG7" s="468">
        <v>0</v>
      </c>
      <c r="HH7" s="468">
        <v>0</v>
      </c>
      <c r="HI7" s="468">
        <v>0</v>
      </c>
      <c r="HJ7" s="468">
        <v>0</v>
      </c>
      <c r="HK7" s="468">
        <v>0</v>
      </c>
      <c r="HL7" s="468">
        <v>0</v>
      </c>
      <c r="HM7" s="468">
        <v>0</v>
      </c>
      <c r="HN7" s="468">
        <v>0</v>
      </c>
      <c r="HO7" s="468">
        <v>0</v>
      </c>
      <c r="HP7" s="468">
        <v>0</v>
      </c>
      <c r="HQ7" s="468">
        <v>0</v>
      </c>
      <c r="HR7" s="468">
        <v>0</v>
      </c>
      <c r="HS7" s="468">
        <v>0</v>
      </c>
      <c r="HT7" s="468">
        <v>0</v>
      </c>
      <c r="HU7" s="468">
        <v>0</v>
      </c>
      <c r="HV7" s="468">
        <v>0</v>
      </c>
      <c r="HW7" s="468">
        <v>0</v>
      </c>
      <c r="HX7" s="468">
        <v>0</v>
      </c>
      <c r="HY7" s="468">
        <v>0</v>
      </c>
      <c r="HZ7" s="468">
        <v>0</v>
      </c>
      <c r="IA7" s="468">
        <v>0</v>
      </c>
      <c r="IB7" s="468">
        <v>0</v>
      </c>
      <c r="IC7" s="468">
        <v>0</v>
      </c>
      <c r="ID7" s="468">
        <v>0</v>
      </c>
      <c r="IE7" s="468">
        <v>0</v>
      </c>
      <c r="IF7" s="468">
        <v>0</v>
      </c>
      <c r="IG7" s="468">
        <v>0</v>
      </c>
      <c r="IH7" s="468">
        <v>0</v>
      </c>
      <c r="II7" s="468">
        <v>0</v>
      </c>
      <c r="IJ7" s="468">
        <v>0</v>
      </c>
      <c r="IK7" s="468">
        <v>0</v>
      </c>
      <c r="IL7" s="468">
        <v>0</v>
      </c>
      <c r="IM7" s="468">
        <v>0</v>
      </c>
      <c r="IN7" s="468">
        <v>0</v>
      </c>
      <c r="IO7" s="468">
        <v>0</v>
      </c>
      <c r="IP7" s="468">
        <v>0</v>
      </c>
      <c r="IQ7" s="468">
        <v>0</v>
      </c>
      <c r="IR7" s="468">
        <v>0</v>
      </c>
      <c r="IS7" s="468">
        <v>0</v>
      </c>
      <c r="IT7" s="468">
        <v>0</v>
      </c>
      <c r="IU7" s="468">
        <v>0</v>
      </c>
      <c r="IV7" s="468">
        <v>0</v>
      </c>
      <c r="IW7" s="468">
        <v>0</v>
      </c>
      <c r="IX7" s="468">
        <v>0</v>
      </c>
      <c r="IY7" s="468">
        <v>0</v>
      </c>
      <c r="IZ7" s="468">
        <v>0</v>
      </c>
      <c r="JA7" s="468">
        <v>0</v>
      </c>
      <c r="JB7" s="468">
        <v>0</v>
      </c>
      <c r="JC7" s="468">
        <v>0</v>
      </c>
      <c r="JD7" s="468">
        <v>0</v>
      </c>
      <c r="JE7" s="468">
        <v>0</v>
      </c>
      <c r="JF7" s="468">
        <v>0</v>
      </c>
      <c r="JG7" s="468">
        <v>0</v>
      </c>
      <c r="JH7" s="468">
        <v>0</v>
      </c>
      <c r="JI7" s="468">
        <v>0</v>
      </c>
      <c r="JJ7" s="468">
        <v>0</v>
      </c>
      <c r="JK7" s="468">
        <v>0</v>
      </c>
      <c r="JL7" s="468">
        <v>0</v>
      </c>
      <c r="JM7" s="468">
        <v>0</v>
      </c>
      <c r="JN7" s="468">
        <v>0</v>
      </c>
      <c r="JO7" s="468">
        <v>0</v>
      </c>
      <c r="JP7" s="468">
        <v>0</v>
      </c>
      <c r="JQ7" s="468">
        <v>0</v>
      </c>
      <c r="JR7" s="468">
        <v>0</v>
      </c>
      <c r="JS7" s="468">
        <v>0</v>
      </c>
      <c r="JT7" s="468">
        <v>0</v>
      </c>
      <c r="JU7" s="468">
        <v>0</v>
      </c>
      <c r="JV7" s="468">
        <v>0</v>
      </c>
      <c r="JW7" s="468">
        <v>0</v>
      </c>
      <c r="JX7" s="468">
        <v>0</v>
      </c>
      <c r="JY7" s="468">
        <v>0</v>
      </c>
      <c r="JZ7" s="468">
        <v>0</v>
      </c>
      <c r="KA7" s="468">
        <v>0</v>
      </c>
      <c r="KB7" s="468">
        <v>0</v>
      </c>
      <c r="KC7" s="468">
        <v>0</v>
      </c>
      <c r="KD7" s="468">
        <v>0</v>
      </c>
      <c r="KE7" s="468">
        <v>0</v>
      </c>
      <c r="KF7" s="468">
        <v>0</v>
      </c>
      <c r="KG7" s="468">
        <v>0</v>
      </c>
      <c r="KH7" s="468">
        <v>0</v>
      </c>
      <c r="KI7" s="468">
        <v>0</v>
      </c>
      <c r="KJ7" s="468">
        <v>0</v>
      </c>
      <c r="KK7" s="468">
        <v>0</v>
      </c>
      <c r="KL7" s="468">
        <v>0</v>
      </c>
      <c r="KM7" s="468">
        <v>0</v>
      </c>
      <c r="KN7" s="468">
        <v>0</v>
      </c>
      <c r="KO7" s="468">
        <v>0</v>
      </c>
      <c r="KP7" s="468">
        <v>0</v>
      </c>
      <c r="KQ7" s="468">
        <v>0</v>
      </c>
      <c r="KR7" s="468">
        <v>0</v>
      </c>
      <c r="KS7" s="468">
        <v>0</v>
      </c>
      <c r="KT7" s="468">
        <v>0</v>
      </c>
      <c r="KU7" s="468">
        <v>0</v>
      </c>
      <c r="KV7" s="468">
        <v>0</v>
      </c>
      <c r="KW7" s="468">
        <v>0</v>
      </c>
      <c r="KX7" s="468">
        <v>0</v>
      </c>
      <c r="KY7" s="468">
        <v>0</v>
      </c>
      <c r="KZ7" s="468">
        <v>0</v>
      </c>
      <c r="LA7" s="468">
        <v>0</v>
      </c>
      <c r="LB7" s="468">
        <v>0</v>
      </c>
      <c r="LC7" s="468">
        <v>0</v>
      </c>
      <c r="LD7" s="468">
        <v>0</v>
      </c>
      <c r="LE7" s="468">
        <v>0</v>
      </c>
      <c r="LF7" s="468">
        <v>0</v>
      </c>
      <c r="LG7" s="468">
        <v>0</v>
      </c>
      <c r="LH7" s="468">
        <v>0</v>
      </c>
      <c r="LI7" s="468">
        <v>0</v>
      </c>
      <c r="LJ7" s="468">
        <v>0</v>
      </c>
      <c r="LK7" s="468">
        <v>0</v>
      </c>
      <c r="LL7" s="468">
        <v>0</v>
      </c>
      <c r="LM7" s="468">
        <v>0</v>
      </c>
      <c r="LN7" s="468">
        <v>0</v>
      </c>
      <c r="LO7" s="468">
        <v>0</v>
      </c>
      <c r="LP7" s="468">
        <v>0</v>
      </c>
      <c r="LQ7" s="468">
        <v>0</v>
      </c>
      <c r="LR7" s="468">
        <v>0</v>
      </c>
      <c r="LS7" s="468">
        <v>0</v>
      </c>
      <c r="LT7" s="468">
        <v>0</v>
      </c>
      <c r="LU7" s="468">
        <v>0</v>
      </c>
      <c r="LV7" s="468">
        <v>0</v>
      </c>
      <c r="LW7" s="468">
        <v>0</v>
      </c>
      <c r="LX7" s="468">
        <v>0</v>
      </c>
      <c r="LY7" s="468">
        <v>0</v>
      </c>
      <c r="LZ7" s="468">
        <v>0</v>
      </c>
      <c r="MA7" s="468">
        <v>0</v>
      </c>
      <c r="MB7" s="468">
        <v>0</v>
      </c>
      <c r="MC7" s="468">
        <v>0</v>
      </c>
      <c r="MD7" s="468">
        <v>0</v>
      </c>
      <c r="ME7" s="468">
        <v>0</v>
      </c>
      <c r="MF7" s="468">
        <v>0</v>
      </c>
      <c r="MG7" s="468">
        <v>0</v>
      </c>
      <c r="MH7" s="468">
        <v>0</v>
      </c>
      <c r="MI7" s="468">
        <v>0</v>
      </c>
      <c r="MJ7" s="468">
        <v>0</v>
      </c>
      <c r="MK7" s="468">
        <v>0</v>
      </c>
      <c r="ML7" s="468">
        <v>0</v>
      </c>
      <c r="MM7" s="468">
        <v>0</v>
      </c>
      <c r="MN7" s="468">
        <v>0</v>
      </c>
      <c r="MO7" s="468">
        <v>0</v>
      </c>
      <c r="MP7" s="468">
        <v>0</v>
      </c>
      <c r="MQ7" s="468">
        <v>0</v>
      </c>
      <c r="MR7" s="468">
        <v>0</v>
      </c>
      <c r="MS7" s="468">
        <v>0</v>
      </c>
      <c r="MT7" s="468">
        <v>0</v>
      </c>
      <c r="MU7" s="468">
        <v>0</v>
      </c>
      <c r="MV7" s="468">
        <v>0</v>
      </c>
      <c r="MW7" s="468">
        <v>0</v>
      </c>
      <c r="MX7" s="468">
        <v>0</v>
      </c>
      <c r="MY7" s="468">
        <v>0</v>
      </c>
      <c r="MZ7" s="468">
        <v>0</v>
      </c>
      <c r="NA7" s="468">
        <v>0</v>
      </c>
      <c r="NB7" s="468">
        <v>0</v>
      </c>
      <c r="NC7" s="468">
        <v>0</v>
      </c>
      <c r="ND7" s="468">
        <v>0</v>
      </c>
      <c r="NE7" s="468">
        <v>0</v>
      </c>
      <c r="NF7" s="468">
        <v>0</v>
      </c>
      <c r="NG7" s="468">
        <v>0</v>
      </c>
      <c r="NH7" s="468">
        <v>0</v>
      </c>
      <c r="NI7" s="468">
        <v>0</v>
      </c>
      <c r="NJ7" s="468">
        <v>0</v>
      </c>
      <c r="NK7" s="468">
        <v>0</v>
      </c>
      <c r="NL7" s="468">
        <v>0</v>
      </c>
      <c r="NM7" s="468">
        <v>0</v>
      </c>
      <c r="NN7" s="468">
        <v>0</v>
      </c>
      <c r="NO7" s="468">
        <v>0</v>
      </c>
      <c r="NP7" s="468">
        <v>0</v>
      </c>
      <c r="NQ7" s="468">
        <v>0</v>
      </c>
      <c r="NR7" s="468">
        <v>0</v>
      </c>
      <c r="NS7" s="468">
        <v>0</v>
      </c>
      <c r="NT7" s="468">
        <v>0</v>
      </c>
      <c r="NU7" s="468">
        <v>0</v>
      </c>
      <c r="NV7" s="468">
        <v>0</v>
      </c>
      <c r="NW7" s="468">
        <v>0</v>
      </c>
      <c r="NX7" s="468">
        <v>0</v>
      </c>
      <c r="NY7" s="468">
        <v>0</v>
      </c>
      <c r="NZ7" s="468">
        <v>0</v>
      </c>
      <c r="OA7" s="468">
        <v>0</v>
      </c>
      <c r="OB7" s="468">
        <v>0</v>
      </c>
      <c r="OC7" s="468">
        <v>0</v>
      </c>
      <c r="OD7" s="468">
        <v>0</v>
      </c>
      <c r="OE7" s="468">
        <v>0</v>
      </c>
      <c r="OF7" s="468">
        <v>0</v>
      </c>
      <c r="OG7" s="468">
        <v>0</v>
      </c>
      <c r="OH7" s="468">
        <v>0</v>
      </c>
      <c r="OI7" s="468">
        <v>0</v>
      </c>
      <c r="OJ7" s="468">
        <v>0</v>
      </c>
      <c r="OK7" s="468">
        <v>0</v>
      </c>
      <c r="OL7" s="468">
        <v>0</v>
      </c>
      <c r="OM7" s="468">
        <v>0</v>
      </c>
      <c r="ON7" s="468">
        <v>0</v>
      </c>
      <c r="OO7" s="468">
        <v>0</v>
      </c>
      <c r="OP7" s="468">
        <v>0</v>
      </c>
      <c r="OQ7" s="468">
        <v>0</v>
      </c>
      <c r="OR7" s="468">
        <v>0</v>
      </c>
      <c r="OS7" s="468">
        <v>0</v>
      </c>
      <c r="OT7" s="468">
        <v>0</v>
      </c>
      <c r="OU7" s="468">
        <v>0</v>
      </c>
      <c r="OV7" s="468">
        <v>0</v>
      </c>
      <c r="OW7" s="468">
        <v>0</v>
      </c>
      <c r="OX7" s="468">
        <v>0</v>
      </c>
      <c r="OY7" s="468">
        <v>0</v>
      </c>
      <c r="OZ7" s="468">
        <v>0</v>
      </c>
      <c r="PA7" s="468">
        <v>0</v>
      </c>
      <c r="PB7" s="468">
        <v>0</v>
      </c>
      <c r="PC7" s="468">
        <v>0</v>
      </c>
      <c r="PD7" s="468">
        <v>0</v>
      </c>
      <c r="PE7" s="468">
        <v>0</v>
      </c>
      <c r="PF7" s="468">
        <v>0</v>
      </c>
      <c r="PG7" s="468">
        <v>0</v>
      </c>
      <c r="PH7" s="468">
        <v>0</v>
      </c>
      <c r="PI7" s="468">
        <v>0</v>
      </c>
      <c r="PJ7" s="468">
        <v>0</v>
      </c>
      <c r="PK7" s="468">
        <v>0</v>
      </c>
      <c r="PL7" s="468">
        <v>0</v>
      </c>
      <c r="PM7" s="468">
        <v>0</v>
      </c>
      <c r="PN7" s="468">
        <v>0</v>
      </c>
      <c r="PO7" s="468">
        <v>0</v>
      </c>
      <c r="PP7" s="468">
        <v>0</v>
      </c>
      <c r="PQ7" s="468">
        <v>0</v>
      </c>
      <c r="PR7" s="468">
        <v>0</v>
      </c>
      <c r="PS7" s="468">
        <v>0</v>
      </c>
      <c r="PT7" s="468">
        <v>0</v>
      </c>
      <c r="PU7" s="468">
        <v>0</v>
      </c>
      <c r="PV7" s="468">
        <v>0</v>
      </c>
      <c r="PW7" s="468">
        <v>0</v>
      </c>
      <c r="PX7" s="468">
        <v>0</v>
      </c>
      <c r="PY7" s="468">
        <v>0</v>
      </c>
      <c r="PZ7" s="468">
        <v>0</v>
      </c>
      <c r="QA7" s="468">
        <v>0</v>
      </c>
      <c r="QB7" s="468">
        <v>0</v>
      </c>
      <c r="QC7" s="468">
        <v>0</v>
      </c>
      <c r="QD7" s="468">
        <v>0</v>
      </c>
      <c r="QE7" s="468">
        <v>0</v>
      </c>
      <c r="QF7" s="468">
        <v>0</v>
      </c>
      <c r="QG7" s="468">
        <v>0</v>
      </c>
      <c r="QH7" s="468">
        <v>0</v>
      </c>
      <c r="QI7" s="468">
        <v>0</v>
      </c>
      <c r="QJ7" s="468">
        <v>0</v>
      </c>
      <c r="QK7" s="468">
        <v>0</v>
      </c>
      <c r="QL7" s="468">
        <v>0</v>
      </c>
      <c r="QM7" s="468">
        <v>0</v>
      </c>
      <c r="QN7" s="468">
        <v>0</v>
      </c>
      <c r="QO7" s="468">
        <v>0</v>
      </c>
      <c r="QP7" s="468">
        <v>0</v>
      </c>
      <c r="QQ7" s="468">
        <v>0</v>
      </c>
      <c r="QR7" s="468">
        <v>0</v>
      </c>
      <c r="QS7" s="468">
        <v>0</v>
      </c>
      <c r="QT7" s="468">
        <v>0</v>
      </c>
      <c r="QU7" s="468">
        <v>0</v>
      </c>
      <c r="QV7" s="468">
        <v>0</v>
      </c>
      <c r="QW7" s="468">
        <v>0</v>
      </c>
      <c r="QX7" s="468">
        <v>0</v>
      </c>
      <c r="QY7" s="468">
        <v>0</v>
      </c>
      <c r="QZ7" s="468">
        <v>0</v>
      </c>
      <c r="RA7" s="468">
        <v>0</v>
      </c>
      <c r="RB7" s="468">
        <v>0</v>
      </c>
      <c r="RC7" s="468">
        <v>0</v>
      </c>
      <c r="RD7" s="468">
        <v>0</v>
      </c>
      <c r="RE7" s="468">
        <v>0</v>
      </c>
      <c r="RF7" s="468">
        <v>0</v>
      </c>
      <c r="RG7" s="468">
        <v>0</v>
      </c>
      <c r="RH7" s="468">
        <v>0</v>
      </c>
      <c r="RI7" s="468">
        <v>0</v>
      </c>
      <c r="RJ7" s="468">
        <v>0</v>
      </c>
      <c r="RK7" s="468">
        <v>0</v>
      </c>
      <c r="RL7" s="468">
        <v>0</v>
      </c>
      <c r="RM7" s="468">
        <v>0</v>
      </c>
      <c r="RN7" s="468">
        <v>0</v>
      </c>
      <c r="RO7" s="468">
        <v>0</v>
      </c>
      <c r="RP7" s="468">
        <v>0</v>
      </c>
      <c r="RQ7" s="468">
        <v>0</v>
      </c>
      <c r="RR7" s="468">
        <v>0</v>
      </c>
      <c r="RS7" s="468">
        <v>0</v>
      </c>
      <c r="RT7" s="468">
        <v>0</v>
      </c>
      <c r="RU7" s="468">
        <v>0</v>
      </c>
      <c r="RV7" s="468">
        <v>0</v>
      </c>
      <c r="RW7" s="468">
        <v>0</v>
      </c>
      <c r="RX7" s="468">
        <v>0</v>
      </c>
      <c r="RY7" s="468">
        <v>0</v>
      </c>
      <c r="RZ7" s="468">
        <v>0</v>
      </c>
      <c r="SA7" s="468">
        <v>0</v>
      </c>
      <c r="SB7" s="468">
        <v>0</v>
      </c>
      <c r="SC7" s="468">
        <v>0</v>
      </c>
      <c r="SD7" s="468">
        <v>0</v>
      </c>
      <c r="SE7" s="468">
        <v>0</v>
      </c>
      <c r="SF7" s="468">
        <v>0</v>
      </c>
      <c r="SG7" s="468">
        <v>0</v>
      </c>
      <c r="SH7" s="468">
        <v>0</v>
      </c>
      <c r="SI7" s="468">
        <v>0</v>
      </c>
      <c r="SJ7" s="468">
        <v>0</v>
      </c>
      <c r="SK7" s="468">
        <v>0</v>
      </c>
      <c r="SL7" s="468">
        <v>0</v>
      </c>
      <c r="SM7" s="468">
        <v>0</v>
      </c>
      <c r="SN7" s="468">
        <v>0</v>
      </c>
      <c r="SO7" s="468">
        <v>0</v>
      </c>
      <c r="SP7" s="468">
        <v>0</v>
      </c>
      <c r="SQ7" s="468">
        <v>0</v>
      </c>
      <c r="SR7" s="468">
        <v>0</v>
      </c>
      <c r="SS7" s="468">
        <v>0</v>
      </c>
      <c r="ST7" s="468">
        <v>0</v>
      </c>
      <c r="SU7" s="468">
        <v>0</v>
      </c>
      <c r="SV7" s="468">
        <v>0</v>
      </c>
      <c r="SW7" s="468">
        <v>0</v>
      </c>
      <c r="SX7" s="468">
        <v>0</v>
      </c>
      <c r="SY7" s="468">
        <v>0</v>
      </c>
      <c r="SZ7" s="468">
        <v>0</v>
      </c>
      <c r="TA7" s="468">
        <v>0</v>
      </c>
      <c r="TB7" s="468">
        <v>0</v>
      </c>
      <c r="TC7" s="468">
        <v>0</v>
      </c>
      <c r="TD7" s="468">
        <v>0</v>
      </c>
      <c r="TE7" s="468">
        <v>0</v>
      </c>
      <c r="TF7" s="468">
        <v>0</v>
      </c>
      <c r="TG7" s="468">
        <v>0</v>
      </c>
      <c r="TH7" s="468">
        <v>0</v>
      </c>
      <c r="TI7" s="468">
        <v>0</v>
      </c>
      <c r="TJ7" s="468">
        <v>0</v>
      </c>
      <c r="TK7" s="468">
        <v>0</v>
      </c>
      <c r="TL7" s="468">
        <v>0</v>
      </c>
      <c r="TM7" s="468">
        <v>0</v>
      </c>
      <c r="TN7" s="468">
        <v>0</v>
      </c>
      <c r="TO7" s="468">
        <v>0</v>
      </c>
      <c r="TP7" s="468">
        <v>0</v>
      </c>
      <c r="TQ7" s="468">
        <v>0</v>
      </c>
      <c r="TR7" s="468">
        <v>0</v>
      </c>
      <c r="TS7" s="468">
        <v>0</v>
      </c>
      <c r="TT7" s="468">
        <v>0</v>
      </c>
      <c r="TU7" s="468">
        <v>0</v>
      </c>
      <c r="TV7" s="468">
        <v>0</v>
      </c>
      <c r="TW7" s="468">
        <v>0</v>
      </c>
      <c r="TX7" s="468">
        <v>0</v>
      </c>
      <c r="TY7" s="468">
        <v>0</v>
      </c>
      <c r="TZ7" s="468">
        <v>0</v>
      </c>
      <c r="UA7" s="468">
        <v>0</v>
      </c>
      <c r="UB7" s="468">
        <v>0</v>
      </c>
      <c r="UC7" s="468">
        <v>0</v>
      </c>
      <c r="UD7" s="468">
        <v>0</v>
      </c>
      <c r="UE7" s="468">
        <v>0</v>
      </c>
      <c r="UF7" s="468">
        <v>0</v>
      </c>
      <c r="UG7" s="468">
        <v>0</v>
      </c>
      <c r="UH7" s="468">
        <v>0</v>
      </c>
      <c r="UI7" s="468">
        <v>0</v>
      </c>
      <c r="UJ7" s="468">
        <v>0</v>
      </c>
      <c r="UK7" s="468">
        <v>0</v>
      </c>
      <c r="UL7" s="468">
        <v>0</v>
      </c>
      <c r="UM7" s="468">
        <v>0</v>
      </c>
      <c r="UN7" s="468">
        <v>0</v>
      </c>
      <c r="UO7" s="468">
        <v>0</v>
      </c>
      <c r="UP7" s="468">
        <v>0</v>
      </c>
      <c r="UQ7" s="468">
        <v>0</v>
      </c>
      <c r="UR7" s="468">
        <v>0</v>
      </c>
      <c r="US7" s="468">
        <v>0</v>
      </c>
      <c r="UT7" s="468">
        <v>0</v>
      </c>
      <c r="UU7" s="468">
        <v>0</v>
      </c>
      <c r="UV7" s="468">
        <v>0</v>
      </c>
      <c r="UW7" s="468">
        <v>0</v>
      </c>
      <c r="UX7" s="468">
        <v>0</v>
      </c>
      <c r="UY7" s="468">
        <v>0</v>
      </c>
      <c r="UZ7" s="468">
        <v>0</v>
      </c>
      <c r="VA7" s="468">
        <v>0</v>
      </c>
      <c r="VB7" s="468">
        <v>0</v>
      </c>
      <c r="VC7" s="468">
        <v>0</v>
      </c>
      <c r="VD7" s="468">
        <v>0</v>
      </c>
      <c r="VE7" s="468">
        <v>0</v>
      </c>
      <c r="VF7" s="468">
        <v>0</v>
      </c>
      <c r="VG7" s="468">
        <v>0</v>
      </c>
      <c r="VH7" s="468">
        <v>0</v>
      </c>
      <c r="VI7" s="468">
        <v>0</v>
      </c>
      <c r="VJ7" s="468">
        <v>0</v>
      </c>
      <c r="VK7" s="468">
        <v>0</v>
      </c>
      <c r="VL7" s="468">
        <v>0</v>
      </c>
      <c r="VM7" s="468">
        <v>0</v>
      </c>
      <c r="VN7" s="468">
        <v>0</v>
      </c>
      <c r="VO7" s="468">
        <v>0</v>
      </c>
      <c r="VP7" s="468">
        <v>0</v>
      </c>
      <c r="VQ7" s="468">
        <v>0</v>
      </c>
      <c r="VR7" s="468">
        <v>0</v>
      </c>
      <c r="VS7" s="468">
        <v>0</v>
      </c>
      <c r="VT7" s="468">
        <v>0</v>
      </c>
      <c r="VU7" s="468">
        <v>0</v>
      </c>
      <c r="VV7" s="468">
        <v>0</v>
      </c>
      <c r="VW7" s="468">
        <v>0</v>
      </c>
      <c r="VX7" s="468">
        <v>0</v>
      </c>
      <c r="VY7" s="468">
        <v>0</v>
      </c>
      <c r="VZ7" s="468">
        <v>0</v>
      </c>
      <c r="WA7" s="468">
        <v>0</v>
      </c>
      <c r="WB7" s="468">
        <v>0</v>
      </c>
      <c r="WC7" s="468">
        <v>0</v>
      </c>
      <c r="WD7" s="468">
        <v>0</v>
      </c>
      <c r="WE7" s="468">
        <v>0</v>
      </c>
      <c r="WF7" s="468">
        <v>0</v>
      </c>
      <c r="WG7" s="468">
        <v>0</v>
      </c>
      <c r="WH7" s="468">
        <v>0</v>
      </c>
      <c r="WI7" s="468">
        <v>0</v>
      </c>
      <c r="WJ7" s="468">
        <v>0</v>
      </c>
      <c r="WK7" s="468">
        <v>0</v>
      </c>
      <c r="WL7" s="468">
        <v>0</v>
      </c>
      <c r="WM7" s="468">
        <v>0</v>
      </c>
      <c r="WN7" s="468">
        <v>0</v>
      </c>
      <c r="WO7" s="468">
        <v>0</v>
      </c>
      <c r="WP7" s="468">
        <v>0</v>
      </c>
      <c r="WQ7" s="468">
        <v>0</v>
      </c>
      <c r="WR7" s="468">
        <v>0</v>
      </c>
      <c r="WS7" s="468">
        <v>0</v>
      </c>
      <c r="WT7" s="468">
        <v>0</v>
      </c>
      <c r="WU7" s="468">
        <v>0</v>
      </c>
      <c r="WV7" s="468">
        <v>0</v>
      </c>
      <c r="WW7" s="468">
        <v>0</v>
      </c>
      <c r="WX7" s="468">
        <v>0</v>
      </c>
      <c r="WY7" s="468">
        <v>0</v>
      </c>
      <c r="WZ7" s="468">
        <v>0</v>
      </c>
      <c r="XA7" s="468">
        <v>0</v>
      </c>
      <c r="XB7" s="468">
        <v>0</v>
      </c>
      <c r="XC7" s="468">
        <v>0</v>
      </c>
      <c r="XD7" s="468">
        <v>0</v>
      </c>
      <c r="XE7" s="468">
        <v>0</v>
      </c>
      <c r="XF7" s="468">
        <v>0</v>
      </c>
      <c r="XG7" s="468">
        <v>0</v>
      </c>
      <c r="XH7" s="468">
        <v>0</v>
      </c>
      <c r="XI7" s="468">
        <v>0</v>
      </c>
      <c r="XJ7" s="468">
        <v>0</v>
      </c>
      <c r="XK7" s="468">
        <v>0</v>
      </c>
      <c r="XL7" s="468">
        <v>0</v>
      </c>
      <c r="XM7" s="468">
        <v>0</v>
      </c>
      <c r="XN7" s="468">
        <v>0</v>
      </c>
      <c r="XO7" s="468">
        <v>0</v>
      </c>
      <c r="XP7" s="468">
        <v>0</v>
      </c>
      <c r="XQ7" s="468">
        <v>0</v>
      </c>
      <c r="XR7" s="468">
        <v>0</v>
      </c>
      <c r="XS7" s="468">
        <v>0</v>
      </c>
      <c r="XT7" s="468">
        <v>0</v>
      </c>
      <c r="XU7" s="468">
        <v>0</v>
      </c>
      <c r="XV7" s="468">
        <v>0</v>
      </c>
      <c r="XW7" s="468">
        <v>0</v>
      </c>
      <c r="XX7" s="468">
        <v>0</v>
      </c>
      <c r="XY7" s="468">
        <v>0</v>
      </c>
      <c r="XZ7" s="468">
        <v>0</v>
      </c>
      <c r="YA7" s="468">
        <v>0</v>
      </c>
      <c r="YB7" s="468">
        <v>0</v>
      </c>
      <c r="YC7" s="468">
        <v>0</v>
      </c>
      <c r="YD7" s="468">
        <v>0</v>
      </c>
      <c r="YE7" s="468">
        <v>0</v>
      </c>
      <c r="YF7" s="468">
        <v>0</v>
      </c>
      <c r="YG7" s="468">
        <v>0</v>
      </c>
      <c r="YH7" s="468">
        <v>0</v>
      </c>
      <c r="YI7" s="468">
        <v>0</v>
      </c>
      <c r="YJ7" s="468">
        <v>0</v>
      </c>
      <c r="YK7" s="468">
        <v>0</v>
      </c>
      <c r="YL7" s="468">
        <v>0</v>
      </c>
      <c r="YM7" s="468">
        <v>0</v>
      </c>
      <c r="YN7" s="468">
        <v>0</v>
      </c>
      <c r="YO7" s="468">
        <v>0</v>
      </c>
      <c r="YP7" s="468">
        <v>0</v>
      </c>
      <c r="YQ7" s="468">
        <v>0</v>
      </c>
      <c r="YR7" s="468">
        <v>0</v>
      </c>
      <c r="YS7" s="468">
        <v>0</v>
      </c>
      <c r="YT7" s="468">
        <v>0</v>
      </c>
      <c r="YU7" s="468">
        <v>0</v>
      </c>
      <c r="YV7" s="468">
        <v>0</v>
      </c>
      <c r="YW7" s="468">
        <v>0</v>
      </c>
      <c r="YX7" s="468">
        <v>0</v>
      </c>
      <c r="YY7" s="468">
        <v>0</v>
      </c>
      <c r="YZ7" s="468">
        <v>0</v>
      </c>
      <c r="ZA7" s="468">
        <v>0</v>
      </c>
      <c r="ZB7" s="468">
        <v>0</v>
      </c>
      <c r="ZC7" s="468">
        <v>0</v>
      </c>
      <c r="ZD7" s="468">
        <v>0</v>
      </c>
      <c r="ZE7" s="468">
        <v>0</v>
      </c>
      <c r="ZF7" s="468">
        <v>0</v>
      </c>
      <c r="ZG7" s="468">
        <v>0</v>
      </c>
      <c r="ZH7" s="468">
        <v>0</v>
      </c>
      <c r="ZI7" s="468">
        <v>0</v>
      </c>
      <c r="ZJ7" s="468">
        <v>0</v>
      </c>
      <c r="ZK7" s="468">
        <v>0</v>
      </c>
      <c r="ZL7" s="468">
        <v>0</v>
      </c>
      <c r="ZM7" s="468">
        <v>0</v>
      </c>
      <c r="ZN7" s="468">
        <v>0</v>
      </c>
      <c r="ZO7" s="468">
        <v>0</v>
      </c>
      <c r="ZP7" s="468">
        <v>0</v>
      </c>
      <c r="ZQ7" s="468">
        <v>0</v>
      </c>
      <c r="ZR7" s="468">
        <v>0</v>
      </c>
      <c r="ZS7" s="468">
        <v>0</v>
      </c>
      <c r="ZT7" s="468">
        <v>0</v>
      </c>
      <c r="ZU7" s="468">
        <v>0</v>
      </c>
      <c r="ZV7" s="468">
        <v>0</v>
      </c>
      <c r="ZW7" s="468">
        <v>0</v>
      </c>
      <c r="ZX7" s="468">
        <v>0</v>
      </c>
      <c r="ZY7" s="468">
        <v>0</v>
      </c>
      <c r="ZZ7" s="468">
        <v>0</v>
      </c>
      <c r="AAA7" s="468">
        <v>0</v>
      </c>
      <c r="AAB7" s="468">
        <v>0</v>
      </c>
      <c r="AAC7" s="468">
        <v>0</v>
      </c>
      <c r="AAD7" s="468">
        <v>0</v>
      </c>
      <c r="AAE7" s="468">
        <v>0</v>
      </c>
      <c r="AAF7" s="468">
        <v>0</v>
      </c>
      <c r="AAG7" s="468">
        <v>0</v>
      </c>
      <c r="AAH7" s="468">
        <v>0</v>
      </c>
      <c r="AAI7" s="468">
        <v>0</v>
      </c>
      <c r="AAJ7" s="468">
        <v>0</v>
      </c>
      <c r="AAK7" s="468">
        <v>0</v>
      </c>
      <c r="AAL7" s="468">
        <v>0</v>
      </c>
      <c r="AAM7" s="468">
        <v>0</v>
      </c>
      <c r="AAN7" s="468">
        <v>0</v>
      </c>
      <c r="AAO7" s="468">
        <v>0</v>
      </c>
      <c r="AAP7" s="468">
        <v>0</v>
      </c>
      <c r="AAQ7" s="468">
        <v>0</v>
      </c>
      <c r="AAR7" s="468">
        <v>0</v>
      </c>
      <c r="AAS7" s="468">
        <v>0</v>
      </c>
      <c r="AAT7" s="468">
        <v>0</v>
      </c>
      <c r="AAU7" s="468">
        <v>0</v>
      </c>
      <c r="AAV7" s="468">
        <v>0</v>
      </c>
      <c r="AAW7" s="468">
        <v>0</v>
      </c>
      <c r="AAX7" s="468">
        <v>0</v>
      </c>
      <c r="AAY7" s="468">
        <v>0</v>
      </c>
      <c r="AAZ7" s="468">
        <v>0</v>
      </c>
      <c r="ABA7" s="468">
        <v>0</v>
      </c>
      <c r="ABB7" s="468">
        <v>0</v>
      </c>
      <c r="ABC7" s="468">
        <v>0</v>
      </c>
      <c r="ABD7" s="468">
        <v>0</v>
      </c>
      <c r="ABE7" s="468">
        <v>0</v>
      </c>
      <c r="ABF7" s="468">
        <v>0</v>
      </c>
      <c r="ABG7" s="468">
        <v>0</v>
      </c>
      <c r="ABH7" s="468">
        <v>0</v>
      </c>
      <c r="ABI7" s="468">
        <v>0</v>
      </c>
      <c r="ABJ7" s="468">
        <v>0</v>
      </c>
      <c r="ABK7" s="468">
        <v>0</v>
      </c>
      <c r="ABL7" s="468">
        <v>0</v>
      </c>
      <c r="ABM7" s="468">
        <v>0</v>
      </c>
      <c r="ABN7" s="468">
        <v>0</v>
      </c>
      <c r="ABO7" s="468">
        <v>0</v>
      </c>
      <c r="ABP7" s="468">
        <v>0</v>
      </c>
      <c r="ABQ7" s="468">
        <v>0</v>
      </c>
      <c r="ABR7" s="468">
        <v>0</v>
      </c>
      <c r="ABS7" s="468">
        <v>0</v>
      </c>
      <c r="ABT7" s="468">
        <v>0</v>
      </c>
      <c r="ABU7" s="468">
        <v>0</v>
      </c>
      <c r="ABV7" s="468">
        <v>0</v>
      </c>
      <c r="ABW7" s="468">
        <v>0</v>
      </c>
      <c r="ABX7" s="468">
        <v>0</v>
      </c>
      <c r="ABY7" s="468">
        <v>0</v>
      </c>
      <c r="ABZ7" s="468">
        <v>0</v>
      </c>
      <c r="ACA7" s="468">
        <v>0</v>
      </c>
      <c r="ACB7" s="468">
        <v>0</v>
      </c>
      <c r="ACC7" s="468">
        <v>0</v>
      </c>
      <c r="ACD7" s="468">
        <v>0</v>
      </c>
      <c r="ACE7" s="468">
        <v>0</v>
      </c>
      <c r="ACF7" s="468">
        <v>0</v>
      </c>
      <c r="ACG7" s="468">
        <v>0</v>
      </c>
      <c r="ACH7" s="468">
        <v>0</v>
      </c>
      <c r="ACI7" s="468">
        <v>0</v>
      </c>
      <c r="ACJ7" s="468">
        <v>0</v>
      </c>
      <c r="ACK7" s="468">
        <v>0</v>
      </c>
      <c r="ACL7" s="468">
        <v>0</v>
      </c>
      <c r="ACM7" s="468">
        <v>0</v>
      </c>
      <c r="ACN7" s="468">
        <v>0</v>
      </c>
      <c r="ACO7" s="468">
        <v>0</v>
      </c>
      <c r="ACP7" s="468">
        <v>0</v>
      </c>
      <c r="ACQ7" s="468">
        <v>0</v>
      </c>
      <c r="ACR7" s="468">
        <v>0</v>
      </c>
      <c r="ACS7" s="468">
        <v>0</v>
      </c>
      <c r="ACT7" s="468">
        <v>0</v>
      </c>
      <c r="ACU7" s="468">
        <v>0</v>
      </c>
      <c r="ACV7" s="468">
        <v>0</v>
      </c>
      <c r="ACW7" s="468">
        <v>0</v>
      </c>
      <c r="ACX7" s="468">
        <v>0</v>
      </c>
      <c r="ACY7" s="468">
        <v>0</v>
      </c>
      <c r="ACZ7" s="468">
        <v>0</v>
      </c>
      <c r="ADA7" s="468">
        <v>0</v>
      </c>
      <c r="ADB7" s="468">
        <v>0</v>
      </c>
      <c r="ADC7" s="468">
        <v>0</v>
      </c>
      <c r="ADD7" s="468">
        <v>0</v>
      </c>
      <c r="ADE7" s="468">
        <v>0</v>
      </c>
      <c r="ADF7" s="468">
        <v>0</v>
      </c>
      <c r="ADG7" s="468">
        <v>0</v>
      </c>
      <c r="ADH7" s="468">
        <v>0</v>
      </c>
      <c r="ADI7" s="468">
        <v>0</v>
      </c>
      <c r="ADJ7" s="468">
        <v>0</v>
      </c>
      <c r="ADK7" s="468">
        <v>0</v>
      </c>
      <c r="ADL7" s="468">
        <v>0</v>
      </c>
      <c r="ADM7" s="468">
        <v>0</v>
      </c>
      <c r="ADN7" s="468">
        <v>0</v>
      </c>
      <c r="ADO7" s="468">
        <v>0</v>
      </c>
      <c r="ADP7" s="468">
        <v>0</v>
      </c>
      <c r="ADQ7" s="468">
        <v>0</v>
      </c>
      <c r="ADR7" s="468">
        <v>0</v>
      </c>
      <c r="ADS7" s="468">
        <v>0</v>
      </c>
      <c r="ADT7" s="468">
        <v>0</v>
      </c>
      <c r="ADU7" s="468">
        <v>0</v>
      </c>
      <c r="ADV7" s="468">
        <v>0</v>
      </c>
      <c r="ADW7" s="468">
        <v>0</v>
      </c>
      <c r="ADX7" s="468">
        <v>0</v>
      </c>
      <c r="ADY7" s="468">
        <v>0</v>
      </c>
      <c r="ADZ7" s="468">
        <v>0</v>
      </c>
      <c r="AEA7" s="468">
        <v>0</v>
      </c>
      <c r="AEB7" s="468">
        <v>0</v>
      </c>
      <c r="AEC7" s="468">
        <v>0</v>
      </c>
      <c r="AED7" s="468">
        <v>0</v>
      </c>
      <c r="AEE7" s="468">
        <v>0</v>
      </c>
      <c r="AEF7" s="468">
        <v>0</v>
      </c>
      <c r="AEG7" s="468">
        <v>0</v>
      </c>
      <c r="AEH7" s="468">
        <v>0</v>
      </c>
      <c r="AEI7" s="468">
        <v>0</v>
      </c>
      <c r="AEJ7" s="468">
        <v>0</v>
      </c>
      <c r="AEK7" s="468">
        <v>0</v>
      </c>
      <c r="AEL7" s="468">
        <v>0</v>
      </c>
      <c r="AEM7" s="468">
        <v>0</v>
      </c>
      <c r="AEN7" s="468">
        <v>0</v>
      </c>
      <c r="AEO7" s="468">
        <v>0</v>
      </c>
      <c r="AEP7" s="468">
        <v>0</v>
      </c>
      <c r="AEQ7" s="468">
        <v>0</v>
      </c>
      <c r="AER7" s="468">
        <v>0</v>
      </c>
      <c r="AES7" s="468">
        <v>0</v>
      </c>
      <c r="AET7" s="468">
        <v>0</v>
      </c>
      <c r="AEU7" s="468">
        <v>0</v>
      </c>
      <c r="AEV7" s="468">
        <v>0</v>
      </c>
      <c r="AEW7" s="468">
        <v>0</v>
      </c>
      <c r="AEX7" s="468">
        <v>0</v>
      </c>
      <c r="AEY7" s="468">
        <v>0</v>
      </c>
      <c r="AEZ7" s="468">
        <v>0</v>
      </c>
      <c r="AFA7" s="468">
        <v>0</v>
      </c>
      <c r="AFB7" s="468">
        <v>0</v>
      </c>
      <c r="AFC7" s="468">
        <v>0</v>
      </c>
      <c r="AFD7" s="468">
        <v>0</v>
      </c>
      <c r="AFE7" s="468">
        <v>0</v>
      </c>
      <c r="AFF7" s="468">
        <v>0</v>
      </c>
      <c r="AFG7" s="468">
        <v>0</v>
      </c>
      <c r="AFH7" s="468">
        <v>0</v>
      </c>
      <c r="AFI7" s="468">
        <v>0</v>
      </c>
      <c r="AFJ7" s="468">
        <v>0</v>
      </c>
      <c r="AFK7" s="468">
        <v>0</v>
      </c>
      <c r="AFL7" s="468">
        <v>0</v>
      </c>
      <c r="AFM7" s="468">
        <v>0</v>
      </c>
      <c r="AFN7" s="468">
        <v>0</v>
      </c>
      <c r="AFO7" s="468">
        <v>0</v>
      </c>
      <c r="AFP7" s="468">
        <v>0</v>
      </c>
      <c r="AFQ7" s="468">
        <v>0</v>
      </c>
      <c r="AFR7" s="468">
        <v>0</v>
      </c>
      <c r="AFS7" s="468">
        <v>0</v>
      </c>
      <c r="AFT7" s="468">
        <v>0</v>
      </c>
      <c r="AFU7" s="468">
        <v>0</v>
      </c>
      <c r="AFV7" s="468">
        <v>0</v>
      </c>
      <c r="AFW7" s="468">
        <v>0</v>
      </c>
      <c r="AFX7" s="468">
        <v>0</v>
      </c>
      <c r="AFY7" s="468">
        <v>0</v>
      </c>
      <c r="AFZ7" s="468">
        <v>0</v>
      </c>
      <c r="AGA7" s="468">
        <v>0</v>
      </c>
      <c r="AGB7" s="468">
        <v>0</v>
      </c>
      <c r="AGC7" s="468">
        <v>0</v>
      </c>
      <c r="AGD7" s="468">
        <v>0</v>
      </c>
      <c r="AGE7" s="468">
        <v>0</v>
      </c>
      <c r="AGF7" s="468">
        <v>0</v>
      </c>
      <c r="AGG7" s="468">
        <v>0</v>
      </c>
      <c r="AGH7" s="468">
        <v>0</v>
      </c>
      <c r="AGI7" s="468">
        <v>0</v>
      </c>
      <c r="AGJ7" s="468">
        <v>0</v>
      </c>
      <c r="AGK7" s="468">
        <v>0</v>
      </c>
      <c r="AGL7" s="468">
        <v>0</v>
      </c>
      <c r="AGM7" s="468">
        <v>0</v>
      </c>
      <c r="AGN7" s="468">
        <v>0</v>
      </c>
      <c r="AGO7" s="468">
        <v>0</v>
      </c>
      <c r="AGP7" s="468">
        <v>0</v>
      </c>
      <c r="AGQ7" s="468">
        <v>0</v>
      </c>
      <c r="AGR7" s="468">
        <v>0</v>
      </c>
      <c r="AGS7" s="468">
        <v>0</v>
      </c>
      <c r="AGT7" s="468">
        <v>0</v>
      </c>
      <c r="AGU7" s="468">
        <v>0</v>
      </c>
      <c r="AGV7" s="468">
        <v>0</v>
      </c>
      <c r="AGW7" s="468">
        <v>0</v>
      </c>
      <c r="AGX7" s="468">
        <v>0</v>
      </c>
      <c r="AGY7" s="468">
        <v>0</v>
      </c>
      <c r="AGZ7" s="468">
        <v>0</v>
      </c>
      <c r="AHA7" s="468">
        <v>0</v>
      </c>
      <c r="AHB7" s="468">
        <v>0</v>
      </c>
      <c r="AHC7" s="468">
        <v>0</v>
      </c>
      <c r="AHD7" s="468">
        <v>0</v>
      </c>
      <c r="AHE7" s="468">
        <v>0</v>
      </c>
      <c r="AHF7" s="468">
        <v>0</v>
      </c>
      <c r="AHG7" s="468">
        <v>0</v>
      </c>
      <c r="AHH7" s="468">
        <v>0</v>
      </c>
      <c r="AHI7" s="468">
        <v>0</v>
      </c>
      <c r="AHJ7" s="468">
        <v>0</v>
      </c>
      <c r="AHK7" s="468">
        <v>0</v>
      </c>
      <c r="AHL7" s="468">
        <v>0</v>
      </c>
      <c r="AHM7" s="468">
        <v>0</v>
      </c>
      <c r="AHN7" s="468">
        <v>0</v>
      </c>
      <c r="AHO7" s="468">
        <v>0</v>
      </c>
      <c r="AHP7" s="468">
        <v>0</v>
      </c>
      <c r="AHQ7" s="468">
        <v>0</v>
      </c>
      <c r="AHR7" s="468">
        <v>0</v>
      </c>
      <c r="AHS7" s="468">
        <v>0</v>
      </c>
      <c r="AHT7" s="468">
        <v>0</v>
      </c>
      <c r="AHU7" s="468">
        <v>0</v>
      </c>
      <c r="AHV7" s="468">
        <v>0</v>
      </c>
      <c r="AHW7" s="468">
        <v>0</v>
      </c>
      <c r="AHX7" s="468">
        <v>0</v>
      </c>
      <c r="AHY7" s="468">
        <v>0</v>
      </c>
      <c r="AHZ7" s="468">
        <v>0</v>
      </c>
      <c r="AIA7" s="468">
        <v>0</v>
      </c>
      <c r="AIB7" s="468">
        <v>0</v>
      </c>
      <c r="AIC7" s="468">
        <v>0</v>
      </c>
      <c r="AID7" s="468">
        <v>0</v>
      </c>
      <c r="AIE7" s="468">
        <v>0</v>
      </c>
      <c r="AIF7" s="468">
        <v>0</v>
      </c>
      <c r="AIG7" s="468">
        <v>0</v>
      </c>
      <c r="AIH7" s="468">
        <v>0</v>
      </c>
      <c r="AII7" s="468">
        <v>0</v>
      </c>
      <c r="AIJ7" s="468">
        <v>0</v>
      </c>
      <c r="AIK7" s="468">
        <v>0</v>
      </c>
      <c r="AIL7" s="468">
        <v>0</v>
      </c>
      <c r="AIM7" s="468">
        <v>0</v>
      </c>
      <c r="AIN7" s="468">
        <v>0</v>
      </c>
      <c r="AIO7" s="468">
        <v>0</v>
      </c>
      <c r="AIP7" s="468">
        <v>0</v>
      </c>
      <c r="AIQ7" s="468">
        <v>0</v>
      </c>
      <c r="AIR7" s="468">
        <v>0</v>
      </c>
      <c r="AIS7" s="468">
        <v>0</v>
      </c>
      <c r="AIT7" s="468">
        <v>0</v>
      </c>
      <c r="AIU7" s="468">
        <v>0</v>
      </c>
      <c r="AIV7" s="468">
        <v>0</v>
      </c>
      <c r="AIW7" s="468">
        <v>0</v>
      </c>
      <c r="AIX7" s="468">
        <v>0</v>
      </c>
      <c r="AIY7" s="468">
        <v>0</v>
      </c>
      <c r="AIZ7" s="468">
        <v>0</v>
      </c>
      <c r="AJA7" s="468">
        <v>0</v>
      </c>
      <c r="AJB7" s="468">
        <v>0</v>
      </c>
      <c r="AJC7" s="468">
        <v>0</v>
      </c>
      <c r="AJD7" s="468">
        <v>0</v>
      </c>
      <c r="AJE7" s="468">
        <v>0</v>
      </c>
      <c r="AJF7" s="468">
        <v>0</v>
      </c>
      <c r="AJG7" s="468">
        <v>0</v>
      </c>
      <c r="AJH7" s="468">
        <v>0</v>
      </c>
      <c r="AJI7" s="468">
        <v>0</v>
      </c>
      <c r="AJJ7" s="468">
        <v>0</v>
      </c>
      <c r="AJK7" s="468">
        <v>0</v>
      </c>
      <c r="AJL7" s="468">
        <v>0</v>
      </c>
      <c r="AJM7" s="468">
        <v>0</v>
      </c>
      <c r="AJN7" s="468">
        <v>0</v>
      </c>
      <c r="AJO7" s="468">
        <v>0</v>
      </c>
      <c r="AJP7" s="468">
        <v>0</v>
      </c>
      <c r="AJQ7" s="468">
        <v>0</v>
      </c>
      <c r="AJR7" s="468">
        <v>0</v>
      </c>
      <c r="AJS7" s="468">
        <v>0</v>
      </c>
      <c r="AJT7" s="468">
        <v>0</v>
      </c>
      <c r="AJU7" s="468">
        <v>0</v>
      </c>
      <c r="AJV7" s="468">
        <v>0</v>
      </c>
      <c r="AJW7" s="468">
        <v>0</v>
      </c>
      <c r="AJX7" s="468">
        <v>0</v>
      </c>
      <c r="AJY7" s="468">
        <v>0</v>
      </c>
      <c r="AJZ7" s="468">
        <v>0</v>
      </c>
      <c r="AKA7" s="468">
        <v>0</v>
      </c>
      <c r="AKB7" s="468">
        <v>0</v>
      </c>
      <c r="AKC7" s="468">
        <v>0</v>
      </c>
      <c r="AKD7" s="468">
        <v>0</v>
      </c>
      <c r="AKE7" s="468">
        <v>0</v>
      </c>
      <c r="AKF7" s="468">
        <v>0</v>
      </c>
      <c r="AKG7" s="468">
        <v>0</v>
      </c>
      <c r="AKH7" s="468">
        <v>0</v>
      </c>
      <c r="AKI7" s="468">
        <v>0</v>
      </c>
      <c r="AKJ7" s="468">
        <v>0</v>
      </c>
      <c r="AKK7" s="468">
        <v>0</v>
      </c>
      <c r="AKL7" s="468">
        <v>0</v>
      </c>
      <c r="AKM7" s="468">
        <v>0</v>
      </c>
      <c r="AKN7" s="468">
        <v>0</v>
      </c>
      <c r="AKO7" s="468">
        <v>0</v>
      </c>
      <c r="AKP7" s="468">
        <v>0</v>
      </c>
      <c r="AKQ7" s="468">
        <v>0</v>
      </c>
      <c r="AKR7" s="468">
        <v>0</v>
      </c>
      <c r="AKS7" s="468">
        <v>0</v>
      </c>
      <c r="AKT7" s="468">
        <v>0</v>
      </c>
      <c r="AKU7" s="468">
        <v>0</v>
      </c>
      <c r="AKV7" s="468">
        <v>0</v>
      </c>
      <c r="AKW7" s="468">
        <v>0</v>
      </c>
      <c r="AKX7" s="468">
        <v>0</v>
      </c>
      <c r="AKY7" s="468">
        <v>0</v>
      </c>
      <c r="AKZ7" s="468">
        <v>0</v>
      </c>
      <c r="ALA7" s="468">
        <v>0</v>
      </c>
      <c r="ALB7" s="468">
        <v>0</v>
      </c>
      <c r="ALC7" s="468">
        <v>0</v>
      </c>
      <c r="ALD7" s="468">
        <v>0</v>
      </c>
      <c r="ALE7" s="468">
        <v>0</v>
      </c>
      <c r="ALF7" s="468">
        <v>0</v>
      </c>
      <c r="ALG7" s="468">
        <v>0</v>
      </c>
      <c r="ALH7" s="468">
        <v>0</v>
      </c>
      <c r="ALI7" s="468">
        <v>0</v>
      </c>
      <c r="ALJ7" s="468">
        <v>0</v>
      </c>
      <c r="ALK7" s="468">
        <v>0</v>
      </c>
      <c r="ALL7" s="468">
        <v>0</v>
      </c>
      <c r="ALM7" s="468">
        <v>0</v>
      </c>
      <c r="ALN7" s="468">
        <v>0</v>
      </c>
      <c r="ALO7" s="468">
        <v>0</v>
      </c>
      <c r="ALP7" s="468">
        <v>0</v>
      </c>
      <c r="ALQ7" s="468">
        <v>0</v>
      </c>
      <c r="ALR7" s="468">
        <v>0</v>
      </c>
      <c r="ALS7" s="468">
        <v>0</v>
      </c>
      <c r="ALT7" s="468">
        <v>0</v>
      </c>
      <c r="ALU7" s="468">
        <v>0</v>
      </c>
      <c r="ALV7" s="468">
        <v>0</v>
      </c>
      <c r="ALW7" s="468">
        <v>0</v>
      </c>
      <c r="ALX7" s="468">
        <v>0</v>
      </c>
      <c r="ALY7" s="468">
        <v>0</v>
      </c>
      <c r="ALZ7" s="468">
        <v>0</v>
      </c>
      <c r="AMA7" s="468">
        <v>0</v>
      </c>
      <c r="AMB7" s="468">
        <v>0</v>
      </c>
      <c r="AMC7" s="468">
        <v>0</v>
      </c>
      <c r="AMD7" s="468">
        <v>0</v>
      </c>
      <c r="AME7" s="468">
        <v>0</v>
      </c>
      <c r="AMF7" s="468">
        <v>0</v>
      </c>
      <c r="AMG7" s="468">
        <v>0</v>
      </c>
      <c r="AMH7" s="468">
        <v>0</v>
      </c>
      <c r="AMI7" s="468">
        <v>0</v>
      </c>
      <c r="AMJ7" s="468">
        <v>0</v>
      </c>
      <c r="AMK7" s="468">
        <v>0</v>
      </c>
      <c r="AML7" s="468">
        <v>0</v>
      </c>
      <c r="AMM7" s="468">
        <v>0</v>
      </c>
      <c r="AMN7" s="468">
        <v>0</v>
      </c>
      <c r="AMO7" s="468">
        <v>0</v>
      </c>
      <c r="AMP7" s="468">
        <v>0</v>
      </c>
      <c r="AMQ7" s="468">
        <v>0</v>
      </c>
      <c r="AMR7" s="468">
        <v>0</v>
      </c>
      <c r="AMS7" s="468">
        <v>0</v>
      </c>
      <c r="AMT7" s="468">
        <v>0</v>
      </c>
      <c r="AMU7" s="468">
        <v>0</v>
      </c>
      <c r="AMV7" s="468">
        <v>0</v>
      </c>
      <c r="AMW7" s="468">
        <v>0</v>
      </c>
      <c r="AMX7" s="468">
        <v>0</v>
      </c>
      <c r="AMY7" s="468">
        <v>0</v>
      </c>
      <c r="AMZ7" s="468">
        <v>0</v>
      </c>
      <c r="ANA7" s="468">
        <v>0</v>
      </c>
      <c r="ANB7" s="468">
        <v>0</v>
      </c>
      <c r="ANC7" s="468">
        <v>0</v>
      </c>
      <c r="AND7" s="468">
        <v>0</v>
      </c>
      <c r="ANE7" s="468">
        <v>0</v>
      </c>
      <c r="ANF7" s="468">
        <v>0</v>
      </c>
      <c r="ANG7" s="468">
        <v>0</v>
      </c>
      <c r="ANH7" s="468">
        <v>0</v>
      </c>
      <c r="ANI7" s="468">
        <v>0</v>
      </c>
      <c r="ANJ7" s="468">
        <v>0</v>
      </c>
      <c r="ANK7" s="468">
        <v>0</v>
      </c>
      <c r="ANL7" s="468">
        <v>0</v>
      </c>
      <c r="ANM7" s="468">
        <v>0</v>
      </c>
      <c r="ANN7" s="468">
        <v>0</v>
      </c>
      <c r="ANO7" s="468">
        <v>0</v>
      </c>
      <c r="ANP7" s="468">
        <v>0</v>
      </c>
      <c r="ANQ7" s="468">
        <v>0</v>
      </c>
      <c r="ANR7" s="468">
        <v>0</v>
      </c>
      <c r="ANS7" s="468">
        <v>0</v>
      </c>
      <c r="ANT7" s="468">
        <v>0</v>
      </c>
      <c r="ANU7" s="468">
        <v>0</v>
      </c>
      <c r="ANV7" s="468">
        <v>0</v>
      </c>
      <c r="ANW7" s="468">
        <v>0</v>
      </c>
      <c r="ANX7" s="468">
        <v>0</v>
      </c>
      <c r="ANY7" s="468">
        <v>0</v>
      </c>
      <c r="ANZ7" s="468">
        <v>0</v>
      </c>
      <c r="AOA7" s="468">
        <v>0</v>
      </c>
      <c r="AOB7" s="468">
        <v>0</v>
      </c>
      <c r="AOC7" s="468">
        <v>0</v>
      </c>
      <c r="AOD7" s="468">
        <v>0</v>
      </c>
      <c r="AOE7" s="468">
        <v>0</v>
      </c>
      <c r="AOF7" s="468">
        <v>0</v>
      </c>
      <c r="AOG7" s="468">
        <v>0</v>
      </c>
      <c r="AOH7" s="468">
        <v>0</v>
      </c>
      <c r="AOI7" s="468">
        <v>0</v>
      </c>
      <c r="AOJ7" s="468">
        <v>0</v>
      </c>
      <c r="AOK7" s="468">
        <v>0</v>
      </c>
      <c r="AOL7" s="468">
        <v>0</v>
      </c>
      <c r="AOM7" s="468">
        <v>0</v>
      </c>
      <c r="AON7" s="468">
        <v>0</v>
      </c>
      <c r="AOO7" s="468">
        <v>0</v>
      </c>
      <c r="AOP7" s="468">
        <v>0</v>
      </c>
      <c r="AOQ7" s="468">
        <v>0</v>
      </c>
      <c r="AOR7" s="468">
        <v>0</v>
      </c>
      <c r="AOS7" s="468">
        <v>0</v>
      </c>
      <c r="AOT7" s="468">
        <v>0</v>
      </c>
      <c r="AOU7" s="468">
        <v>0</v>
      </c>
      <c r="AOV7" s="468">
        <v>0</v>
      </c>
      <c r="AOW7" s="468">
        <v>0</v>
      </c>
      <c r="AOX7" s="468">
        <v>0</v>
      </c>
      <c r="AOY7" s="468">
        <v>0</v>
      </c>
      <c r="AOZ7" s="468">
        <v>0</v>
      </c>
      <c r="APA7" s="468">
        <v>0</v>
      </c>
      <c r="APB7" s="468">
        <v>0</v>
      </c>
      <c r="APC7" s="468">
        <v>0</v>
      </c>
      <c r="APD7" s="468">
        <v>0</v>
      </c>
      <c r="APE7" s="468">
        <v>0</v>
      </c>
      <c r="APF7" s="468">
        <v>0</v>
      </c>
      <c r="APG7" s="468">
        <v>0</v>
      </c>
      <c r="APH7" s="468">
        <v>0</v>
      </c>
      <c r="API7" s="468">
        <v>0</v>
      </c>
      <c r="APJ7" s="468">
        <v>0</v>
      </c>
      <c r="APK7" s="468">
        <v>0</v>
      </c>
      <c r="APL7" s="468">
        <v>0</v>
      </c>
      <c r="APM7" s="468">
        <v>0</v>
      </c>
      <c r="APN7" s="468">
        <v>0</v>
      </c>
      <c r="APO7" s="468">
        <v>0</v>
      </c>
      <c r="APP7" s="468">
        <v>0</v>
      </c>
      <c r="APQ7" s="468">
        <v>0</v>
      </c>
      <c r="APR7" s="468">
        <v>0</v>
      </c>
      <c r="APS7" s="468">
        <v>0</v>
      </c>
      <c r="APT7" s="468">
        <v>0</v>
      </c>
      <c r="APU7" s="468">
        <v>0</v>
      </c>
      <c r="APV7" s="468">
        <v>0</v>
      </c>
      <c r="APW7" s="468">
        <v>0</v>
      </c>
      <c r="APX7" s="468">
        <v>0</v>
      </c>
      <c r="APY7" s="468">
        <v>0</v>
      </c>
      <c r="APZ7" s="468">
        <v>0</v>
      </c>
      <c r="AQA7" s="468">
        <v>0</v>
      </c>
      <c r="AQB7" s="468">
        <v>0</v>
      </c>
      <c r="AQC7" s="468">
        <v>0</v>
      </c>
      <c r="AQD7" s="468">
        <v>0</v>
      </c>
      <c r="AQE7" s="468">
        <v>0</v>
      </c>
      <c r="AQF7" s="468">
        <v>0</v>
      </c>
      <c r="AQG7" s="468">
        <v>0</v>
      </c>
      <c r="AQH7" s="468">
        <v>0</v>
      </c>
      <c r="AQI7" s="468">
        <v>0</v>
      </c>
      <c r="AQJ7" s="468">
        <v>0</v>
      </c>
      <c r="AQK7" s="468">
        <v>0</v>
      </c>
      <c r="AQL7" s="468">
        <v>0</v>
      </c>
      <c r="AQM7" s="468">
        <v>0</v>
      </c>
      <c r="AQN7" s="468">
        <v>0</v>
      </c>
      <c r="AQO7" s="468">
        <v>0</v>
      </c>
      <c r="AQP7" s="468">
        <v>0</v>
      </c>
      <c r="AQQ7" s="468">
        <v>0</v>
      </c>
      <c r="AQR7" s="468">
        <v>0</v>
      </c>
      <c r="AQS7" s="468">
        <v>0</v>
      </c>
      <c r="AQT7" s="468">
        <v>0</v>
      </c>
      <c r="AQU7" s="468">
        <v>0</v>
      </c>
      <c r="AQV7" s="468">
        <v>0</v>
      </c>
      <c r="AQW7" s="468">
        <v>0</v>
      </c>
      <c r="AQX7" s="468">
        <v>0</v>
      </c>
      <c r="AQY7" s="468">
        <v>0</v>
      </c>
      <c r="AQZ7" s="468">
        <v>0</v>
      </c>
      <c r="ARA7" s="468">
        <v>0</v>
      </c>
      <c r="ARB7" s="468">
        <v>0</v>
      </c>
      <c r="ARC7" s="468">
        <v>0</v>
      </c>
      <c r="ARD7" s="468">
        <v>0</v>
      </c>
      <c r="ARE7" s="468">
        <v>0</v>
      </c>
      <c r="ARF7" s="468">
        <v>0</v>
      </c>
      <c r="ARG7" s="468">
        <v>0</v>
      </c>
      <c r="ARH7" s="468">
        <v>0</v>
      </c>
      <c r="ARI7" s="468">
        <v>0</v>
      </c>
      <c r="ARJ7" s="468">
        <v>0</v>
      </c>
      <c r="ARK7" s="468">
        <v>0</v>
      </c>
      <c r="ARL7" s="468">
        <v>0</v>
      </c>
      <c r="ARM7" s="468">
        <v>0</v>
      </c>
      <c r="ARN7" s="468">
        <v>0</v>
      </c>
      <c r="ARO7" s="468">
        <v>0</v>
      </c>
      <c r="ARP7" s="468">
        <v>0</v>
      </c>
      <c r="ARQ7" s="468">
        <v>0</v>
      </c>
      <c r="ARR7" s="468">
        <v>0</v>
      </c>
      <c r="ARS7" s="468">
        <v>0</v>
      </c>
      <c r="ART7" s="468">
        <v>0</v>
      </c>
      <c r="ARU7" s="468">
        <v>0</v>
      </c>
      <c r="ARV7" s="468">
        <v>0</v>
      </c>
      <c r="ARW7" s="468">
        <v>0</v>
      </c>
      <c r="ARX7" s="468">
        <v>0</v>
      </c>
      <c r="ARY7" s="468">
        <v>0</v>
      </c>
      <c r="ARZ7" s="468">
        <v>0</v>
      </c>
      <c r="ASA7" s="468">
        <v>0</v>
      </c>
      <c r="ASB7" s="468">
        <v>0</v>
      </c>
      <c r="ASC7" s="468">
        <v>0</v>
      </c>
      <c r="ASD7" s="468">
        <v>0</v>
      </c>
      <c r="ASE7" s="468">
        <v>0</v>
      </c>
      <c r="ASF7" s="468">
        <v>0</v>
      </c>
      <c r="ASG7" s="468">
        <v>0</v>
      </c>
      <c r="ASH7" s="468">
        <v>0</v>
      </c>
      <c r="ASI7" s="468">
        <v>0</v>
      </c>
      <c r="ASJ7" s="468">
        <v>0</v>
      </c>
      <c r="ASK7" s="468">
        <v>0</v>
      </c>
      <c r="ASL7" s="468">
        <v>0</v>
      </c>
      <c r="ASM7" s="468">
        <v>0</v>
      </c>
      <c r="ASN7" s="468">
        <v>0</v>
      </c>
      <c r="ASO7" s="468">
        <v>0</v>
      </c>
      <c r="ASP7" s="468">
        <v>0</v>
      </c>
      <c r="ASQ7" s="468">
        <v>0</v>
      </c>
      <c r="ASR7" s="468">
        <v>0</v>
      </c>
      <c r="ASS7" s="468">
        <v>0</v>
      </c>
      <c r="AST7" s="468">
        <v>0</v>
      </c>
      <c r="ASU7" s="468">
        <v>0</v>
      </c>
      <c r="ASV7" s="468">
        <v>0</v>
      </c>
      <c r="ASW7" s="468">
        <v>0</v>
      </c>
      <c r="ASX7" s="468">
        <v>0</v>
      </c>
      <c r="ASY7" s="468">
        <v>0</v>
      </c>
      <c r="ASZ7" s="468">
        <v>0</v>
      </c>
      <c r="ATA7" s="468">
        <v>0</v>
      </c>
      <c r="ATB7" s="468">
        <v>0</v>
      </c>
      <c r="ATC7" s="468">
        <v>0</v>
      </c>
      <c r="ATD7" s="468">
        <v>0</v>
      </c>
      <c r="ATE7" s="468">
        <v>0</v>
      </c>
      <c r="ATF7" s="468">
        <v>0</v>
      </c>
      <c r="ATG7" s="468">
        <v>0</v>
      </c>
      <c r="ATH7" s="468">
        <v>0</v>
      </c>
      <c r="ATI7" s="468">
        <v>0</v>
      </c>
      <c r="ATJ7" s="468">
        <v>0</v>
      </c>
      <c r="ATK7" s="468">
        <v>0</v>
      </c>
      <c r="ATL7" s="468">
        <v>0</v>
      </c>
      <c r="ATM7" s="468">
        <v>0</v>
      </c>
      <c r="ATN7" s="468">
        <v>0</v>
      </c>
      <c r="ATO7" s="468">
        <v>0</v>
      </c>
      <c r="ATP7" s="468">
        <v>0</v>
      </c>
      <c r="ATQ7" s="468">
        <v>0</v>
      </c>
      <c r="ATR7" s="468">
        <v>0</v>
      </c>
      <c r="ATS7" s="468">
        <v>0</v>
      </c>
      <c r="ATT7" s="468">
        <v>0</v>
      </c>
      <c r="ATU7" s="468">
        <v>0</v>
      </c>
      <c r="ATV7" s="468">
        <v>0</v>
      </c>
      <c r="ATW7" s="468">
        <v>0</v>
      </c>
      <c r="ATX7" s="468">
        <v>0</v>
      </c>
      <c r="ATY7" s="468">
        <v>0</v>
      </c>
      <c r="ATZ7" s="468">
        <v>0</v>
      </c>
      <c r="AUA7" s="468">
        <v>0</v>
      </c>
      <c r="AUB7" s="468">
        <v>0</v>
      </c>
      <c r="AUC7" s="468">
        <v>0</v>
      </c>
      <c r="AUD7" s="468">
        <v>0</v>
      </c>
      <c r="AUE7" s="468">
        <v>0</v>
      </c>
      <c r="AUF7" s="468">
        <v>0</v>
      </c>
      <c r="AUG7" s="468">
        <v>0</v>
      </c>
      <c r="AUH7" s="468">
        <v>0</v>
      </c>
      <c r="AUI7" s="468">
        <v>0</v>
      </c>
      <c r="AUJ7" s="468">
        <v>0</v>
      </c>
      <c r="AUK7" s="468">
        <v>0</v>
      </c>
      <c r="AUL7" s="468">
        <v>0</v>
      </c>
      <c r="AUM7" s="468">
        <v>0</v>
      </c>
      <c r="AUN7" s="468">
        <v>0</v>
      </c>
      <c r="AUO7" s="468">
        <v>0</v>
      </c>
      <c r="AUP7" s="468">
        <v>0</v>
      </c>
      <c r="AUQ7" s="468">
        <v>0</v>
      </c>
      <c r="AUR7" s="468">
        <v>0</v>
      </c>
      <c r="AUS7" s="468">
        <v>0</v>
      </c>
      <c r="AUT7" s="468">
        <v>0</v>
      </c>
      <c r="AUU7" s="468">
        <v>0</v>
      </c>
      <c r="AUV7" s="468">
        <v>0</v>
      </c>
      <c r="AUW7" s="468">
        <v>0</v>
      </c>
      <c r="AUX7" s="468">
        <v>0</v>
      </c>
      <c r="AUY7" s="468">
        <v>0</v>
      </c>
      <c r="AUZ7" s="468">
        <v>0</v>
      </c>
      <c r="AVA7" s="468">
        <v>0</v>
      </c>
      <c r="AVB7" s="468">
        <v>0</v>
      </c>
      <c r="AVC7" s="468">
        <v>0</v>
      </c>
      <c r="AVD7" s="468">
        <v>0</v>
      </c>
      <c r="AVE7" s="468">
        <v>0</v>
      </c>
      <c r="AVF7" s="468">
        <v>0</v>
      </c>
      <c r="AVG7" s="468">
        <v>0</v>
      </c>
      <c r="AVH7" s="468">
        <v>0</v>
      </c>
      <c r="AVI7" s="468">
        <v>0</v>
      </c>
      <c r="AVJ7" s="468">
        <v>0</v>
      </c>
      <c r="AVK7" s="468">
        <v>0</v>
      </c>
      <c r="AVL7" s="468">
        <v>0</v>
      </c>
      <c r="AVM7" s="468">
        <v>0</v>
      </c>
      <c r="AVN7" s="468">
        <v>0</v>
      </c>
      <c r="AVO7" s="468">
        <v>0</v>
      </c>
      <c r="AVP7" s="468">
        <v>0</v>
      </c>
      <c r="AVQ7" s="468">
        <v>0</v>
      </c>
      <c r="AVR7" s="468">
        <v>0</v>
      </c>
      <c r="AVS7" s="468">
        <v>0</v>
      </c>
      <c r="AVT7" s="468">
        <v>0</v>
      </c>
      <c r="AVU7" s="468">
        <v>0</v>
      </c>
      <c r="AVV7" s="468">
        <v>0</v>
      </c>
      <c r="AVW7" s="468">
        <v>0</v>
      </c>
      <c r="AVX7" s="468">
        <v>0</v>
      </c>
      <c r="AVY7" s="468">
        <v>0</v>
      </c>
      <c r="AVZ7" s="468">
        <v>0</v>
      </c>
      <c r="AWA7" s="468">
        <v>0</v>
      </c>
      <c r="AWB7" s="468">
        <v>0</v>
      </c>
      <c r="AWC7" s="468">
        <v>0</v>
      </c>
      <c r="AWD7" s="468">
        <v>0</v>
      </c>
      <c r="AWE7" s="468">
        <v>0</v>
      </c>
      <c r="AWF7" s="468">
        <v>0</v>
      </c>
      <c r="AWG7" s="468">
        <v>0</v>
      </c>
      <c r="AWH7" s="468">
        <v>0</v>
      </c>
      <c r="AWI7" s="468">
        <v>0</v>
      </c>
      <c r="AWJ7" s="468">
        <v>0</v>
      </c>
      <c r="AWK7" s="468">
        <v>0</v>
      </c>
      <c r="AWL7" s="468">
        <v>0</v>
      </c>
      <c r="AWM7" s="468">
        <v>0</v>
      </c>
      <c r="AWN7" s="468">
        <v>0</v>
      </c>
      <c r="AWO7" s="468">
        <v>0</v>
      </c>
      <c r="AWP7" s="468">
        <v>0</v>
      </c>
      <c r="AWQ7" s="468">
        <v>0</v>
      </c>
      <c r="AWR7" s="468">
        <v>0</v>
      </c>
      <c r="AWS7" s="468">
        <v>0</v>
      </c>
      <c r="AWT7" s="468">
        <v>0</v>
      </c>
      <c r="AWU7" s="468">
        <v>0</v>
      </c>
      <c r="AWV7" s="468">
        <v>0</v>
      </c>
      <c r="AWW7" s="468">
        <v>0</v>
      </c>
      <c r="AWX7" s="468">
        <v>0</v>
      </c>
      <c r="AWY7" s="468">
        <v>0</v>
      </c>
      <c r="AWZ7" s="468">
        <v>0</v>
      </c>
      <c r="AXA7" s="468">
        <v>0</v>
      </c>
      <c r="AXB7" s="468">
        <v>0</v>
      </c>
      <c r="AXC7" s="468">
        <v>0</v>
      </c>
      <c r="AXD7" s="468">
        <v>0</v>
      </c>
      <c r="AXE7" s="468">
        <v>0</v>
      </c>
      <c r="AXF7" s="468">
        <v>0</v>
      </c>
      <c r="AXG7" s="468">
        <v>0</v>
      </c>
      <c r="AXH7" s="468">
        <v>0</v>
      </c>
      <c r="AXI7" s="468">
        <v>0</v>
      </c>
      <c r="AXJ7" s="468">
        <v>0</v>
      </c>
      <c r="AXK7" s="468">
        <v>0</v>
      </c>
      <c r="AXL7" s="468">
        <v>0</v>
      </c>
      <c r="AXM7" s="468">
        <v>0</v>
      </c>
      <c r="AXN7" s="468">
        <v>0</v>
      </c>
      <c r="AXO7" s="468">
        <v>0</v>
      </c>
      <c r="AXP7" s="468">
        <v>0</v>
      </c>
      <c r="AXQ7" s="468">
        <v>0</v>
      </c>
      <c r="AXR7" s="468">
        <v>0</v>
      </c>
      <c r="AXS7" s="468">
        <v>0</v>
      </c>
      <c r="AXT7" s="468">
        <v>0</v>
      </c>
      <c r="AXU7" s="468">
        <v>0</v>
      </c>
      <c r="AXV7" s="468">
        <v>0</v>
      </c>
      <c r="AXW7" s="468">
        <v>0</v>
      </c>
      <c r="AXX7" s="468">
        <v>0</v>
      </c>
      <c r="AXY7" s="468">
        <v>0</v>
      </c>
      <c r="AXZ7" s="468">
        <v>0</v>
      </c>
      <c r="AYA7" s="468">
        <v>0</v>
      </c>
      <c r="AYB7" s="468">
        <v>0</v>
      </c>
      <c r="AYC7" s="468">
        <v>0</v>
      </c>
      <c r="AYD7" s="468">
        <v>0</v>
      </c>
      <c r="AYE7" s="468">
        <v>0</v>
      </c>
      <c r="AYF7" s="468">
        <v>0</v>
      </c>
      <c r="AYG7" s="468">
        <v>0</v>
      </c>
      <c r="AYH7" s="468">
        <v>0</v>
      </c>
      <c r="AYI7" s="468">
        <v>0</v>
      </c>
      <c r="AYJ7" s="468">
        <v>0</v>
      </c>
      <c r="AYK7" s="468">
        <v>0</v>
      </c>
      <c r="AYL7" s="468">
        <v>0</v>
      </c>
      <c r="AYM7" s="468">
        <v>0</v>
      </c>
      <c r="AYN7" s="468">
        <v>0</v>
      </c>
      <c r="AYO7" s="468">
        <v>0</v>
      </c>
      <c r="AYP7" s="468">
        <v>0</v>
      </c>
      <c r="AYQ7" s="468">
        <v>0</v>
      </c>
      <c r="AYR7" s="468">
        <v>0</v>
      </c>
      <c r="AYS7" s="468">
        <v>0</v>
      </c>
      <c r="AYT7" s="468">
        <v>0</v>
      </c>
      <c r="AYU7" s="468">
        <v>0</v>
      </c>
      <c r="AYV7" s="468">
        <v>0</v>
      </c>
      <c r="AYW7" s="468">
        <v>0</v>
      </c>
      <c r="AYX7" s="468">
        <v>0</v>
      </c>
      <c r="AYY7" s="468">
        <v>0</v>
      </c>
      <c r="AYZ7" s="468">
        <v>0</v>
      </c>
      <c r="AZA7" s="468">
        <v>0</v>
      </c>
      <c r="AZB7" s="468">
        <v>0</v>
      </c>
      <c r="AZC7" s="468">
        <v>0</v>
      </c>
      <c r="AZD7" s="468">
        <v>0</v>
      </c>
      <c r="AZE7" s="468">
        <v>0</v>
      </c>
      <c r="AZF7" s="468">
        <v>0</v>
      </c>
      <c r="AZG7" s="468">
        <v>0</v>
      </c>
      <c r="AZH7" s="468">
        <v>0</v>
      </c>
      <c r="AZI7" s="468">
        <v>0</v>
      </c>
      <c r="AZJ7" s="468">
        <v>0</v>
      </c>
      <c r="AZK7" s="468">
        <v>0</v>
      </c>
      <c r="AZL7" s="468">
        <v>0</v>
      </c>
      <c r="AZM7" s="468">
        <v>0</v>
      </c>
      <c r="AZN7" s="468">
        <v>0</v>
      </c>
      <c r="AZO7" s="468">
        <v>0</v>
      </c>
      <c r="AZP7" s="468">
        <v>0</v>
      </c>
      <c r="AZQ7" s="468">
        <v>0</v>
      </c>
      <c r="AZR7" s="468">
        <v>0</v>
      </c>
      <c r="AZS7" s="468">
        <v>0</v>
      </c>
      <c r="AZT7" s="468">
        <v>0</v>
      </c>
      <c r="AZU7" s="468">
        <v>0</v>
      </c>
      <c r="AZV7" s="468">
        <v>0</v>
      </c>
      <c r="AZW7" s="468">
        <v>0</v>
      </c>
      <c r="AZX7" s="468">
        <v>0</v>
      </c>
      <c r="AZY7" s="468">
        <v>0</v>
      </c>
      <c r="AZZ7" s="468">
        <v>0</v>
      </c>
      <c r="BAA7" s="468">
        <v>0</v>
      </c>
      <c r="BAB7" s="468">
        <v>0</v>
      </c>
      <c r="BAC7" s="468">
        <v>0</v>
      </c>
      <c r="BAD7" s="468">
        <v>0</v>
      </c>
      <c r="BAE7" s="468">
        <v>0</v>
      </c>
      <c r="BAF7" s="468">
        <v>0</v>
      </c>
      <c r="BAG7" s="468">
        <v>0</v>
      </c>
      <c r="BAH7" s="468">
        <v>0</v>
      </c>
      <c r="BAI7" s="468">
        <v>0</v>
      </c>
      <c r="BAJ7" s="468">
        <v>0</v>
      </c>
      <c r="BAK7" s="468">
        <v>0</v>
      </c>
      <c r="BAL7" s="468">
        <v>0</v>
      </c>
      <c r="BAM7" s="468">
        <v>0</v>
      </c>
      <c r="BAN7" s="468">
        <v>0</v>
      </c>
      <c r="BAO7" s="468">
        <v>0</v>
      </c>
      <c r="BAP7" s="468">
        <v>0</v>
      </c>
      <c r="BAQ7" s="468">
        <v>0</v>
      </c>
      <c r="BAR7" s="468">
        <v>0</v>
      </c>
      <c r="BAS7" s="468">
        <v>0</v>
      </c>
      <c r="BAT7" s="468">
        <v>0</v>
      </c>
      <c r="BAU7" s="468">
        <v>0</v>
      </c>
      <c r="BAV7" s="468">
        <v>0</v>
      </c>
      <c r="BAW7" s="468">
        <v>0</v>
      </c>
      <c r="BAX7" s="468">
        <v>0</v>
      </c>
      <c r="BAY7" s="468">
        <v>0</v>
      </c>
      <c r="BAZ7" s="468">
        <v>0</v>
      </c>
      <c r="BBA7" s="468">
        <v>0</v>
      </c>
      <c r="BBB7" s="468">
        <v>0</v>
      </c>
      <c r="BBC7" s="468">
        <v>0</v>
      </c>
      <c r="BBD7" s="468">
        <v>0</v>
      </c>
      <c r="BBE7" s="468">
        <v>0</v>
      </c>
      <c r="BBF7" s="468">
        <v>0</v>
      </c>
      <c r="BBG7" s="468">
        <v>0</v>
      </c>
      <c r="BBH7" s="468">
        <v>0</v>
      </c>
      <c r="BBI7" s="468">
        <v>0</v>
      </c>
      <c r="BBJ7" s="468">
        <v>0</v>
      </c>
      <c r="BBK7" s="468">
        <v>0</v>
      </c>
      <c r="BBL7" s="468">
        <v>0</v>
      </c>
      <c r="BBM7" s="468">
        <v>0</v>
      </c>
      <c r="BBN7" s="468">
        <v>0</v>
      </c>
      <c r="BBO7" s="468">
        <v>0</v>
      </c>
      <c r="BBP7" s="468">
        <v>0</v>
      </c>
      <c r="BBQ7" s="468">
        <v>0</v>
      </c>
      <c r="BBR7" s="468">
        <v>0</v>
      </c>
      <c r="BBS7" s="468">
        <v>0</v>
      </c>
      <c r="BBT7" s="468">
        <v>0</v>
      </c>
      <c r="BBU7" s="468">
        <v>0</v>
      </c>
      <c r="BBV7" s="468">
        <v>0</v>
      </c>
      <c r="BBW7" s="468">
        <v>0</v>
      </c>
      <c r="BBX7" s="468">
        <v>0</v>
      </c>
      <c r="BBY7" s="468">
        <v>0</v>
      </c>
      <c r="BBZ7" s="468">
        <v>0</v>
      </c>
      <c r="BCA7" s="468">
        <v>0</v>
      </c>
      <c r="BCB7" s="468">
        <v>0</v>
      </c>
      <c r="BCC7" s="468">
        <v>0</v>
      </c>
      <c r="BCD7" s="468">
        <v>0</v>
      </c>
      <c r="BCE7" s="468">
        <v>0</v>
      </c>
      <c r="BCF7" s="468">
        <v>0</v>
      </c>
      <c r="BCG7" s="468">
        <v>0</v>
      </c>
      <c r="BCH7" s="468">
        <v>0</v>
      </c>
      <c r="BCI7" s="468">
        <v>0</v>
      </c>
      <c r="BCJ7" s="468">
        <v>0</v>
      </c>
      <c r="BCK7" s="468">
        <v>0</v>
      </c>
      <c r="BCL7" s="468">
        <v>0</v>
      </c>
      <c r="BCM7" s="468">
        <v>0</v>
      </c>
      <c r="BCN7" s="468">
        <v>0</v>
      </c>
      <c r="BCO7" s="468">
        <v>0</v>
      </c>
      <c r="BCP7" s="468">
        <v>0</v>
      </c>
      <c r="BCQ7" s="468">
        <v>0</v>
      </c>
      <c r="BCR7" s="468">
        <v>0</v>
      </c>
      <c r="BCS7" s="468">
        <v>0</v>
      </c>
      <c r="BCT7" s="468">
        <v>0</v>
      </c>
      <c r="BCU7" s="468">
        <v>0</v>
      </c>
      <c r="BCV7" s="468">
        <v>0</v>
      </c>
      <c r="BCW7" s="468">
        <v>0</v>
      </c>
      <c r="BCX7" s="468">
        <v>0</v>
      </c>
      <c r="BCY7" s="468">
        <v>0</v>
      </c>
      <c r="BCZ7" s="468">
        <v>0</v>
      </c>
      <c r="BDA7" s="468">
        <v>0</v>
      </c>
      <c r="BDB7" s="468">
        <v>0</v>
      </c>
      <c r="BDC7" s="468">
        <v>0</v>
      </c>
      <c r="BDD7" s="468">
        <v>0</v>
      </c>
      <c r="BDE7" s="468">
        <v>0</v>
      </c>
      <c r="BDF7" s="468">
        <v>0</v>
      </c>
      <c r="BDG7" s="468">
        <v>0</v>
      </c>
      <c r="BDH7" s="468">
        <v>0</v>
      </c>
      <c r="BDI7" s="468">
        <v>0</v>
      </c>
      <c r="BDJ7" s="468">
        <v>0</v>
      </c>
      <c r="BDK7" s="468">
        <v>0</v>
      </c>
      <c r="BDL7" s="468">
        <v>0</v>
      </c>
      <c r="BDM7" s="468">
        <v>0</v>
      </c>
      <c r="BDN7" s="468">
        <v>0</v>
      </c>
      <c r="BDO7" s="468">
        <v>0</v>
      </c>
      <c r="BDP7" s="468">
        <v>0</v>
      </c>
      <c r="BDQ7" s="468">
        <v>0</v>
      </c>
      <c r="BDR7" s="468">
        <v>0</v>
      </c>
      <c r="BDS7" s="468">
        <v>0</v>
      </c>
      <c r="BDT7" s="468">
        <v>0</v>
      </c>
      <c r="BDU7" s="468">
        <v>0</v>
      </c>
      <c r="BDV7" s="468">
        <v>0</v>
      </c>
      <c r="BDW7" s="468">
        <v>0</v>
      </c>
      <c r="BDX7" s="468">
        <v>0</v>
      </c>
      <c r="BDY7" s="468">
        <v>0</v>
      </c>
      <c r="BDZ7" s="468">
        <v>0</v>
      </c>
      <c r="BEA7" s="468">
        <v>0</v>
      </c>
      <c r="BEB7" s="468">
        <v>0</v>
      </c>
      <c r="BEC7" s="468">
        <v>0</v>
      </c>
      <c r="BED7" s="468">
        <v>0</v>
      </c>
      <c r="BEE7" s="468">
        <v>0</v>
      </c>
      <c r="BEF7" s="468">
        <v>0</v>
      </c>
      <c r="BEG7" s="468">
        <v>0</v>
      </c>
      <c r="BEH7" s="468">
        <v>0</v>
      </c>
      <c r="BEI7" s="468">
        <v>0</v>
      </c>
      <c r="BEJ7" s="468">
        <v>0</v>
      </c>
      <c r="BEK7" s="468">
        <v>0</v>
      </c>
      <c r="BEL7" s="468">
        <v>0</v>
      </c>
      <c r="BEM7" s="468">
        <v>0</v>
      </c>
      <c r="BEN7" s="468">
        <v>0</v>
      </c>
      <c r="BEO7" s="468">
        <v>0</v>
      </c>
      <c r="BEP7" s="468">
        <v>0</v>
      </c>
      <c r="BEQ7" s="468">
        <v>0</v>
      </c>
      <c r="BER7" s="468">
        <v>0</v>
      </c>
      <c r="BES7" s="468">
        <v>0</v>
      </c>
      <c r="BET7" s="468">
        <v>0</v>
      </c>
      <c r="BEU7" s="468">
        <v>0</v>
      </c>
      <c r="BEV7" s="468">
        <v>0</v>
      </c>
      <c r="BEW7" s="468">
        <v>0</v>
      </c>
      <c r="BEX7" s="468">
        <v>0</v>
      </c>
      <c r="BEY7" s="468">
        <v>0</v>
      </c>
      <c r="BEZ7" s="468">
        <v>0</v>
      </c>
      <c r="BFA7" s="468">
        <v>0</v>
      </c>
      <c r="BFB7" s="468">
        <v>0</v>
      </c>
      <c r="BFC7" s="468">
        <v>0</v>
      </c>
      <c r="BFD7" s="468">
        <v>0</v>
      </c>
      <c r="BFE7" s="468">
        <v>0</v>
      </c>
      <c r="BFF7" s="468">
        <v>0</v>
      </c>
      <c r="BFG7" s="468">
        <v>0</v>
      </c>
      <c r="BFH7" s="468">
        <v>0</v>
      </c>
      <c r="BFI7" s="468">
        <v>0</v>
      </c>
      <c r="BFJ7" s="468">
        <v>0</v>
      </c>
      <c r="BFK7" s="468">
        <v>0</v>
      </c>
      <c r="BFL7" s="468">
        <v>0</v>
      </c>
      <c r="BFM7" s="468">
        <v>0</v>
      </c>
      <c r="BFN7" s="468">
        <v>0</v>
      </c>
      <c r="BFO7" s="468">
        <v>0</v>
      </c>
      <c r="BFP7" s="468">
        <v>0</v>
      </c>
      <c r="BFQ7" s="468">
        <v>0</v>
      </c>
      <c r="BFR7" s="468">
        <v>0</v>
      </c>
      <c r="BFS7" s="468">
        <v>0</v>
      </c>
      <c r="BFT7" s="468">
        <v>0</v>
      </c>
      <c r="BFU7" s="468">
        <v>0</v>
      </c>
      <c r="BFV7" s="468">
        <v>0</v>
      </c>
      <c r="BFW7" s="468">
        <v>0</v>
      </c>
      <c r="BFX7" s="468">
        <v>0</v>
      </c>
      <c r="BFY7" s="468">
        <v>0</v>
      </c>
      <c r="BFZ7" s="468">
        <v>0</v>
      </c>
      <c r="BGA7" s="468">
        <v>0</v>
      </c>
      <c r="BGB7" s="468">
        <v>0</v>
      </c>
      <c r="BGC7" s="468">
        <v>0</v>
      </c>
      <c r="BGD7" s="468">
        <v>0</v>
      </c>
      <c r="BGE7" s="468">
        <v>0</v>
      </c>
      <c r="BGF7" s="468">
        <v>0</v>
      </c>
      <c r="BGG7" s="468">
        <v>0</v>
      </c>
      <c r="BGH7" s="468">
        <v>0</v>
      </c>
      <c r="BGI7" s="468">
        <v>0</v>
      </c>
      <c r="BGJ7" s="468">
        <v>0</v>
      </c>
      <c r="BGK7" s="468">
        <v>0</v>
      </c>
      <c r="BGL7" s="468">
        <v>0</v>
      </c>
      <c r="BGM7" s="468">
        <v>0</v>
      </c>
      <c r="BGN7" s="468">
        <v>0</v>
      </c>
      <c r="BGO7" s="468">
        <v>0</v>
      </c>
      <c r="BGP7" s="468">
        <v>0</v>
      </c>
      <c r="BGQ7" s="468">
        <v>0</v>
      </c>
      <c r="BGR7" s="468">
        <v>0</v>
      </c>
      <c r="BGS7" s="468">
        <v>0</v>
      </c>
      <c r="BGT7" s="468">
        <v>0</v>
      </c>
      <c r="BGU7" s="468">
        <v>0</v>
      </c>
      <c r="BGV7" s="468">
        <v>0</v>
      </c>
      <c r="BGW7" s="468">
        <v>0</v>
      </c>
      <c r="BGX7" s="468">
        <v>0</v>
      </c>
      <c r="BGY7" s="468">
        <v>0</v>
      </c>
      <c r="BGZ7" s="468">
        <v>0</v>
      </c>
      <c r="BHA7" s="468">
        <v>0</v>
      </c>
      <c r="BHB7" s="468">
        <v>0</v>
      </c>
      <c r="BHC7" s="468">
        <v>0</v>
      </c>
      <c r="BHD7" s="468">
        <v>0</v>
      </c>
      <c r="BHE7" s="468">
        <v>0</v>
      </c>
      <c r="BHF7" s="468">
        <v>0</v>
      </c>
      <c r="BHG7" s="468">
        <v>0</v>
      </c>
      <c r="BHH7" s="468">
        <v>0</v>
      </c>
      <c r="BHI7" s="468">
        <v>0</v>
      </c>
      <c r="BHJ7" s="468">
        <v>0</v>
      </c>
      <c r="BHK7" s="468">
        <v>0</v>
      </c>
      <c r="BHL7" s="468">
        <v>0</v>
      </c>
      <c r="BHM7" s="468">
        <v>0</v>
      </c>
      <c r="BHN7" s="468">
        <v>0</v>
      </c>
      <c r="BHO7" s="468">
        <v>0</v>
      </c>
      <c r="BHP7" s="468">
        <v>0</v>
      </c>
      <c r="BHQ7" s="468">
        <v>0</v>
      </c>
      <c r="BHR7" s="468">
        <v>0</v>
      </c>
      <c r="BHS7" s="468">
        <v>0</v>
      </c>
      <c r="BHT7" s="468">
        <v>0</v>
      </c>
      <c r="BHU7" s="468">
        <v>0</v>
      </c>
      <c r="BHV7" s="468">
        <v>0</v>
      </c>
      <c r="BHW7" s="468">
        <v>0</v>
      </c>
      <c r="BHX7" s="468">
        <v>0</v>
      </c>
      <c r="BHY7" s="468">
        <v>0</v>
      </c>
      <c r="BHZ7" s="468">
        <v>0</v>
      </c>
      <c r="BIA7" s="468">
        <v>0</v>
      </c>
      <c r="BIB7" s="468">
        <v>0</v>
      </c>
      <c r="BIC7" s="468">
        <v>0</v>
      </c>
      <c r="BID7" s="468">
        <v>0</v>
      </c>
      <c r="BIE7" s="468">
        <v>0</v>
      </c>
      <c r="BIF7" s="468">
        <v>0</v>
      </c>
      <c r="BIG7" s="468">
        <v>0</v>
      </c>
      <c r="BIH7" s="468">
        <v>0</v>
      </c>
      <c r="BII7" s="468">
        <v>0</v>
      </c>
      <c r="BIJ7" s="468">
        <v>0</v>
      </c>
      <c r="BIK7" s="468">
        <v>0</v>
      </c>
      <c r="BIL7" s="468">
        <v>0</v>
      </c>
      <c r="BIM7" s="468">
        <v>0</v>
      </c>
      <c r="BIN7" s="468">
        <v>0</v>
      </c>
      <c r="BIO7" s="468">
        <v>0</v>
      </c>
      <c r="BIP7" s="468">
        <v>0</v>
      </c>
      <c r="BIQ7" s="468">
        <v>0</v>
      </c>
      <c r="BIR7" s="468">
        <v>0</v>
      </c>
      <c r="BIS7" s="468">
        <v>0</v>
      </c>
      <c r="BIT7" s="468">
        <v>0</v>
      </c>
      <c r="BIU7" s="468">
        <v>0</v>
      </c>
      <c r="BIV7" s="468">
        <v>0</v>
      </c>
      <c r="BIW7" s="468">
        <v>0</v>
      </c>
      <c r="BIX7" s="468">
        <v>0</v>
      </c>
      <c r="BIY7" s="468">
        <v>0</v>
      </c>
      <c r="BIZ7" s="468">
        <v>0</v>
      </c>
      <c r="BJA7" s="468">
        <v>0</v>
      </c>
      <c r="BJB7" s="468">
        <v>0</v>
      </c>
      <c r="BJC7" s="468">
        <v>0</v>
      </c>
      <c r="BJD7" s="468">
        <v>0</v>
      </c>
      <c r="BJE7" s="468">
        <v>0</v>
      </c>
      <c r="BJF7" s="468">
        <v>0</v>
      </c>
      <c r="BJG7" s="468">
        <v>0</v>
      </c>
      <c r="BJH7" s="468">
        <v>0</v>
      </c>
      <c r="BJI7" s="468">
        <v>0</v>
      </c>
      <c r="BJJ7" s="468">
        <v>0</v>
      </c>
      <c r="BJK7" s="468">
        <v>0</v>
      </c>
      <c r="BJL7" s="468">
        <v>0</v>
      </c>
      <c r="BJM7" s="468">
        <v>0</v>
      </c>
      <c r="BJN7" s="468">
        <v>0</v>
      </c>
      <c r="BJO7" s="468">
        <v>0</v>
      </c>
      <c r="BJP7" s="468">
        <v>0</v>
      </c>
      <c r="BJQ7" s="468">
        <v>0</v>
      </c>
      <c r="BJR7" s="468">
        <v>0</v>
      </c>
      <c r="BJS7" s="468">
        <v>0</v>
      </c>
      <c r="BJT7" s="468">
        <v>0</v>
      </c>
      <c r="BJU7" s="468">
        <v>0</v>
      </c>
      <c r="BJV7" s="468">
        <v>0</v>
      </c>
      <c r="BJW7" s="468">
        <v>0</v>
      </c>
      <c r="BJX7" s="468">
        <v>0</v>
      </c>
      <c r="BJY7" s="468">
        <v>0</v>
      </c>
      <c r="BJZ7" s="468">
        <v>0</v>
      </c>
      <c r="BKA7" s="468">
        <v>0</v>
      </c>
      <c r="BKB7" s="468">
        <v>0</v>
      </c>
      <c r="BKC7" s="468">
        <v>0</v>
      </c>
      <c r="BKD7" s="468">
        <v>0</v>
      </c>
      <c r="BKE7" s="468">
        <v>0</v>
      </c>
      <c r="BKF7" s="468">
        <v>0</v>
      </c>
      <c r="BKG7" s="468">
        <v>0</v>
      </c>
      <c r="BKH7" s="468">
        <v>0</v>
      </c>
      <c r="BKI7" s="468">
        <v>0</v>
      </c>
      <c r="BKJ7" s="468">
        <v>0</v>
      </c>
      <c r="BKK7" s="468">
        <v>0</v>
      </c>
      <c r="BKL7" s="468">
        <v>0</v>
      </c>
      <c r="BKM7" s="468">
        <v>0</v>
      </c>
      <c r="BKN7" s="468">
        <v>0</v>
      </c>
      <c r="BKO7" s="468">
        <v>0</v>
      </c>
      <c r="BKP7" s="468">
        <v>0</v>
      </c>
      <c r="BKQ7" s="468">
        <v>0</v>
      </c>
      <c r="BKR7" s="468">
        <v>0</v>
      </c>
      <c r="BKS7" s="468">
        <v>0</v>
      </c>
      <c r="BKT7" s="468">
        <v>0</v>
      </c>
      <c r="BKU7" s="468">
        <v>0</v>
      </c>
      <c r="BKV7" s="468">
        <v>0</v>
      </c>
      <c r="BKW7" s="468">
        <v>0</v>
      </c>
      <c r="BKX7" s="468">
        <v>0</v>
      </c>
      <c r="BKY7" s="468">
        <v>0</v>
      </c>
      <c r="BKZ7" s="468">
        <v>0</v>
      </c>
      <c r="BLA7" s="468">
        <v>0</v>
      </c>
      <c r="BLB7" s="468">
        <v>0</v>
      </c>
      <c r="BLC7" s="468">
        <v>0</v>
      </c>
      <c r="BLD7" s="468">
        <v>0</v>
      </c>
      <c r="BLE7" s="468">
        <v>0</v>
      </c>
      <c r="BLF7" s="468">
        <v>0</v>
      </c>
      <c r="BLG7" s="468">
        <v>0</v>
      </c>
      <c r="BLH7" s="468">
        <v>0</v>
      </c>
      <c r="BLI7" s="468">
        <v>0</v>
      </c>
      <c r="BLJ7" s="468">
        <v>0</v>
      </c>
      <c r="BLK7" s="468">
        <v>0</v>
      </c>
      <c r="BLL7" s="468">
        <v>0</v>
      </c>
      <c r="BLM7" s="468">
        <v>0</v>
      </c>
      <c r="BLN7" s="468">
        <v>0</v>
      </c>
      <c r="BLO7" s="468">
        <v>0</v>
      </c>
      <c r="BLP7" s="468">
        <v>0</v>
      </c>
      <c r="BLQ7" s="468">
        <v>0</v>
      </c>
      <c r="BLR7" s="468">
        <v>0</v>
      </c>
      <c r="BLS7" s="468">
        <v>0</v>
      </c>
      <c r="BLT7" s="468">
        <v>0</v>
      </c>
      <c r="BLU7" s="468">
        <v>0</v>
      </c>
      <c r="BLV7" s="468">
        <v>0</v>
      </c>
      <c r="BLW7" s="468">
        <v>0</v>
      </c>
      <c r="BLX7" s="468">
        <v>0</v>
      </c>
      <c r="BLY7" s="468">
        <v>0</v>
      </c>
      <c r="BLZ7" s="468">
        <v>0</v>
      </c>
      <c r="BMA7" s="468">
        <v>0</v>
      </c>
      <c r="BMB7" s="468">
        <v>0</v>
      </c>
      <c r="BMC7" s="468">
        <v>0</v>
      </c>
      <c r="BMD7" s="468">
        <v>0</v>
      </c>
      <c r="BME7" s="468">
        <v>0</v>
      </c>
      <c r="BMF7" s="468">
        <v>0</v>
      </c>
      <c r="BMG7" s="468">
        <v>0</v>
      </c>
      <c r="BMH7" s="468">
        <v>0</v>
      </c>
      <c r="BMI7" s="468">
        <v>0</v>
      </c>
      <c r="BMJ7" s="468">
        <v>0</v>
      </c>
      <c r="BMK7" s="468">
        <v>0</v>
      </c>
      <c r="BML7" s="468">
        <v>0</v>
      </c>
      <c r="BMM7" s="468">
        <v>0</v>
      </c>
      <c r="BMN7" s="468">
        <v>0</v>
      </c>
      <c r="BMO7" s="468">
        <v>0</v>
      </c>
      <c r="BMP7" s="468">
        <v>0</v>
      </c>
      <c r="BMQ7" s="468">
        <v>0</v>
      </c>
      <c r="BMR7" s="468">
        <v>0</v>
      </c>
      <c r="BMS7" s="468">
        <v>0</v>
      </c>
      <c r="BMT7" s="468">
        <v>0</v>
      </c>
      <c r="BMU7" s="468">
        <v>0</v>
      </c>
      <c r="BMV7" s="468">
        <v>0</v>
      </c>
      <c r="BMW7" s="468">
        <v>0</v>
      </c>
      <c r="BMX7" s="468">
        <v>0</v>
      </c>
      <c r="BMY7" s="468">
        <v>0</v>
      </c>
      <c r="BMZ7" s="468">
        <v>0</v>
      </c>
      <c r="BNA7" s="468">
        <v>0</v>
      </c>
      <c r="BNB7" s="468">
        <v>0</v>
      </c>
      <c r="BNC7" s="468">
        <v>0</v>
      </c>
      <c r="BND7" s="468">
        <v>0</v>
      </c>
      <c r="BNE7" s="468">
        <v>0</v>
      </c>
      <c r="BNF7" s="468">
        <v>0</v>
      </c>
      <c r="BNG7" s="468">
        <v>0</v>
      </c>
      <c r="BNH7" s="468">
        <v>0</v>
      </c>
      <c r="BNI7" s="468">
        <v>0</v>
      </c>
      <c r="BNJ7" s="468">
        <v>0</v>
      </c>
      <c r="BNK7" s="468">
        <v>0</v>
      </c>
      <c r="BNL7" s="468">
        <v>0</v>
      </c>
      <c r="BNM7" s="468">
        <v>0</v>
      </c>
      <c r="BNN7" s="468">
        <v>0</v>
      </c>
      <c r="BNO7" s="468">
        <v>0</v>
      </c>
      <c r="BNP7" s="468">
        <v>0</v>
      </c>
      <c r="BNQ7" s="468">
        <v>0</v>
      </c>
      <c r="BNR7" s="468">
        <v>0</v>
      </c>
      <c r="BNS7" s="468">
        <v>0</v>
      </c>
      <c r="BNT7" s="468">
        <v>0</v>
      </c>
      <c r="BNU7" s="468">
        <v>0</v>
      </c>
      <c r="BNV7" s="468">
        <v>0</v>
      </c>
      <c r="BNW7" s="468">
        <v>0</v>
      </c>
      <c r="BNX7" s="468">
        <v>0</v>
      </c>
      <c r="BNY7" s="468">
        <v>0</v>
      </c>
      <c r="BNZ7" s="468">
        <v>0</v>
      </c>
      <c r="BOA7" s="468">
        <v>0</v>
      </c>
      <c r="BOB7" s="468">
        <v>0</v>
      </c>
      <c r="BOC7" s="468">
        <v>0</v>
      </c>
      <c r="BOD7" s="468">
        <v>0</v>
      </c>
      <c r="BOE7" s="468">
        <v>0</v>
      </c>
      <c r="BOF7" s="468">
        <v>0</v>
      </c>
      <c r="BOG7" s="468">
        <v>0</v>
      </c>
      <c r="BOH7" s="468">
        <v>0</v>
      </c>
      <c r="BOI7" s="468">
        <v>0</v>
      </c>
      <c r="BOJ7" s="468">
        <v>0</v>
      </c>
      <c r="BOK7" s="468">
        <v>0</v>
      </c>
      <c r="BOL7" s="468">
        <v>0</v>
      </c>
      <c r="BOM7" s="468">
        <v>0</v>
      </c>
      <c r="BON7" s="468">
        <v>0</v>
      </c>
      <c r="BOO7" s="468">
        <v>0</v>
      </c>
      <c r="BOP7" s="468">
        <v>0</v>
      </c>
      <c r="BOQ7" s="468">
        <v>0</v>
      </c>
      <c r="BOR7" s="468">
        <v>0</v>
      </c>
      <c r="BOS7" s="468">
        <v>0</v>
      </c>
      <c r="BOT7" s="468">
        <v>0</v>
      </c>
      <c r="BOU7" s="468">
        <v>0</v>
      </c>
      <c r="BOV7" s="468">
        <v>0</v>
      </c>
      <c r="BOW7" s="468">
        <v>0</v>
      </c>
      <c r="BOX7" s="468">
        <v>0</v>
      </c>
      <c r="BOY7" s="468">
        <v>0</v>
      </c>
      <c r="BOZ7" s="468">
        <v>0</v>
      </c>
      <c r="BPA7" s="468">
        <v>0</v>
      </c>
      <c r="BPB7" s="468">
        <v>0</v>
      </c>
      <c r="BPC7" s="468">
        <v>0</v>
      </c>
      <c r="BPD7" s="468">
        <v>0</v>
      </c>
      <c r="BPE7" s="468">
        <v>0</v>
      </c>
      <c r="BPF7" s="468">
        <v>0</v>
      </c>
      <c r="BPG7" s="468">
        <v>0</v>
      </c>
      <c r="BPH7" s="468">
        <v>0</v>
      </c>
      <c r="BPI7" s="468">
        <v>0</v>
      </c>
      <c r="BPJ7" s="468">
        <v>0</v>
      </c>
      <c r="BPK7" s="468">
        <v>0</v>
      </c>
      <c r="BPL7" s="468">
        <v>0</v>
      </c>
      <c r="BPM7" s="468">
        <v>0</v>
      </c>
      <c r="BPN7" s="468">
        <v>0</v>
      </c>
      <c r="BPO7" s="468">
        <v>0</v>
      </c>
      <c r="BPP7" s="468">
        <v>0</v>
      </c>
      <c r="BPQ7" s="468">
        <v>0</v>
      </c>
      <c r="BPR7" s="468">
        <v>0</v>
      </c>
      <c r="BPS7" s="468">
        <v>0</v>
      </c>
      <c r="BPT7" s="468">
        <v>0</v>
      </c>
      <c r="BPU7" s="468">
        <v>0</v>
      </c>
      <c r="BPV7" s="468">
        <v>0</v>
      </c>
      <c r="BPW7" s="468">
        <v>0</v>
      </c>
      <c r="BPX7" s="468">
        <v>0</v>
      </c>
      <c r="BPY7" s="468">
        <v>0</v>
      </c>
      <c r="BPZ7" s="468">
        <v>0</v>
      </c>
      <c r="BQA7" s="468">
        <v>0</v>
      </c>
      <c r="BQB7" s="468">
        <v>0</v>
      </c>
      <c r="BQC7" s="468">
        <v>0</v>
      </c>
      <c r="BQD7" s="468">
        <v>0</v>
      </c>
      <c r="BQE7" s="468">
        <v>0</v>
      </c>
      <c r="BQF7" s="468">
        <v>0</v>
      </c>
      <c r="BQG7" s="468">
        <v>0</v>
      </c>
      <c r="BQH7" s="468">
        <v>0</v>
      </c>
      <c r="BQI7" s="468">
        <v>0</v>
      </c>
      <c r="BQJ7" s="468">
        <v>0</v>
      </c>
      <c r="BQK7" s="468">
        <v>0</v>
      </c>
      <c r="BQL7" s="468">
        <v>0</v>
      </c>
      <c r="BQM7" s="468">
        <v>0</v>
      </c>
      <c r="BQN7" s="468">
        <v>0</v>
      </c>
      <c r="BQO7" s="468">
        <v>0</v>
      </c>
      <c r="BQP7" s="468">
        <v>0</v>
      </c>
      <c r="BQQ7" s="468">
        <v>0</v>
      </c>
      <c r="BQR7" s="468">
        <v>0</v>
      </c>
      <c r="BQS7" s="468">
        <v>0</v>
      </c>
      <c r="BQT7" s="468">
        <v>0</v>
      </c>
      <c r="BQU7" s="468">
        <v>0</v>
      </c>
      <c r="BQV7" s="468">
        <v>0</v>
      </c>
      <c r="BQW7" s="468">
        <v>0</v>
      </c>
      <c r="BQX7" s="468">
        <v>0</v>
      </c>
      <c r="BQY7" s="468">
        <v>0</v>
      </c>
      <c r="BQZ7" s="468">
        <v>0</v>
      </c>
      <c r="BRA7" s="468">
        <v>0</v>
      </c>
      <c r="BRB7" s="468">
        <v>0</v>
      </c>
      <c r="BRC7" s="468">
        <v>0</v>
      </c>
      <c r="BRD7" s="468">
        <v>0</v>
      </c>
      <c r="BRE7" s="468">
        <v>0</v>
      </c>
      <c r="BRF7" s="468">
        <v>0</v>
      </c>
      <c r="BRG7" s="468">
        <v>0</v>
      </c>
      <c r="BRH7" s="468">
        <v>0</v>
      </c>
      <c r="BRI7" s="468">
        <v>0</v>
      </c>
      <c r="BRJ7" s="468">
        <v>0</v>
      </c>
      <c r="BRK7" s="468">
        <v>0</v>
      </c>
      <c r="BRL7" s="468">
        <v>0</v>
      </c>
      <c r="BRM7" s="468">
        <v>0</v>
      </c>
      <c r="BRN7" s="468">
        <v>0</v>
      </c>
      <c r="BRO7" s="468">
        <v>0</v>
      </c>
      <c r="BRP7" s="468">
        <v>0</v>
      </c>
      <c r="BRQ7" s="468">
        <v>0</v>
      </c>
      <c r="BRR7" s="468">
        <v>0</v>
      </c>
      <c r="BRS7" s="468">
        <v>0</v>
      </c>
      <c r="BRT7" s="468">
        <v>0</v>
      </c>
      <c r="BRU7" s="468">
        <v>0</v>
      </c>
      <c r="BRV7" s="468">
        <v>0</v>
      </c>
      <c r="BRW7" s="468">
        <v>0</v>
      </c>
      <c r="BRX7" s="468">
        <v>0</v>
      </c>
      <c r="BRY7" s="468">
        <v>0</v>
      </c>
      <c r="BRZ7" s="468">
        <v>0</v>
      </c>
      <c r="BSA7" s="468">
        <v>0</v>
      </c>
      <c r="BSB7" s="468">
        <v>0</v>
      </c>
      <c r="BSC7" s="468">
        <v>0</v>
      </c>
      <c r="BSD7" s="468">
        <v>0</v>
      </c>
      <c r="BSE7" s="468">
        <v>0</v>
      </c>
      <c r="BSF7" s="468">
        <v>0</v>
      </c>
      <c r="BSG7" s="468">
        <v>0</v>
      </c>
      <c r="BSH7" s="468">
        <v>0</v>
      </c>
      <c r="BSI7" s="468">
        <v>0</v>
      </c>
      <c r="BSJ7" s="468">
        <v>0</v>
      </c>
      <c r="BSK7" s="468">
        <v>0</v>
      </c>
      <c r="BSL7" s="468">
        <v>0</v>
      </c>
      <c r="BSM7" s="468">
        <v>0</v>
      </c>
      <c r="BSN7" s="468">
        <v>0</v>
      </c>
      <c r="BSO7" s="468">
        <v>0</v>
      </c>
      <c r="BSP7" s="468">
        <v>0</v>
      </c>
      <c r="BSQ7" s="468">
        <v>0</v>
      </c>
      <c r="BSR7" s="468">
        <v>0</v>
      </c>
      <c r="BSS7" s="468">
        <v>0</v>
      </c>
      <c r="BST7" s="468">
        <v>0</v>
      </c>
      <c r="BSU7" s="468">
        <v>0</v>
      </c>
      <c r="BSV7" s="468">
        <v>0</v>
      </c>
      <c r="BSW7" s="468">
        <v>0</v>
      </c>
      <c r="BSX7" s="468">
        <v>0</v>
      </c>
      <c r="BSY7" s="468">
        <v>0</v>
      </c>
      <c r="BSZ7" s="468">
        <v>0</v>
      </c>
      <c r="BTA7" s="468">
        <v>0</v>
      </c>
      <c r="BTB7" s="468">
        <v>0</v>
      </c>
      <c r="BTC7" s="468">
        <v>0</v>
      </c>
      <c r="BTD7" s="468">
        <v>0</v>
      </c>
      <c r="BTE7" s="468">
        <v>0</v>
      </c>
      <c r="BTF7" s="468">
        <v>0</v>
      </c>
      <c r="BTG7" s="468">
        <v>0</v>
      </c>
      <c r="BTH7" s="468">
        <v>0</v>
      </c>
      <c r="BTI7" s="468">
        <v>0</v>
      </c>
      <c r="BTJ7" s="468">
        <v>0</v>
      </c>
      <c r="BTK7" s="468">
        <v>0</v>
      </c>
      <c r="BTL7" s="468">
        <v>0</v>
      </c>
      <c r="BTM7" s="468">
        <v>0</v>
      </c>
      <c r="BTN7" s="468">
        <v>0</v>
      </c>
      <c r="BTO7" s="468">
        <v>0</v>
      </c>
      <c r="BTP7" s="468">
        <v>0</v>
      </c>
      <c r="BTQ7" s="468">
        <v>0</v>
      </c>
      <c r="BTR7" s="468">
        <v>0</v>
      </c>
      <c r="BTS7" s="468">
        <v>0</v>
      </c>
      <c r="BTT7" s="468">
        <v>0</v>
      </c>
      <c r="BTU7" s="468">
        <v>0</v>
      </c>
      <c r="BTV7" s="468">
        <v>0</v>
      </c>
      <c r="BTW7" s="468">
        <v>0</v>
      </c>
      <c r="BTX7" s="468">
        <v>0</v>
      </c>
      <c r="BTY7" s="468">
        <v>0</v>
      </c>
      <c r="BTZ7" s="468">
        <v>0</v>
      </c>
      <c r="BUA7" s="468">
        <v>0</v>
      </c>
      <c r="BUB7" s="468">
        <v>0</v>
      </c>
      <c r="BUC7" s="468">
        <v>0</v>
      </c>
      <c r="BUD7" s="468">
        <v>0</v>
      </c>
      <c r="BUE7" s="468">
        <v>0</v>
      </c>
      <c r="BUF7" s="468">
        <v>0</v>
      </c>
      <c r="BUG7" s="468">
        <v>0</v>
      </c>
      <c r="BUH7" s="468">
        <v>0</v>
      </c>
      <c r="BUI7" s="468">
        <v>0</v>
      </c>
      <c r="BUJ7" s="468">
        <v>0</v>
      </c>
      <c r="BUK7" s="468">
        <v>0</v>
      </c>
      <c r="BUL7" s="468">
        <v>0</v>
      </c>
      <c r="BUM7" s="468">
        <v>0</v>
      </c>
      <c r="BUN7" s="468">
        <v>0</v>
      </c>
      <c r="BUO7" s="468">
        <v>0</v>
      </c>
      <c r="BUP7" s="468">
        <v>0</v>
      </c>
      <c r="BUQ7" s="468">
        <v>0</v>
      </c>
      <c r="BUR7" s="468">
        <v>0</v>
      </c>
      <c r="BUS7" s="468">
        <v>0</v>
      </c>
      <c r="BUT7" s="468">
        <v>0</v>
      </c>
      <c r="BUU7" s="468">
        <v>0</v>
      </c>
      <c r="BUV7" s="468">
        <v>0</v>
      </c>
      <c r="BUW7" s="468">
        <v>0</v>
      </c>
      <c r="BUX7" s="468">
        <v>0</v>
      </c>
      <c r="BUY7" s="468">
        <v>0</v>
      </c>
      <c r="BUZ7" s="468">
        <v>0</v>
      </c>
      <c r="BVA7" s="468">
        <v>0</v>
      </c>
      <c r="BVB7" s="468">
        <v>0</v>
      </c>
      <c r="BVC7" s="468">
        <v>0</v>
      </c>
      <c r="BVD7" s="468">
        <v>0</v>
      </c>
      <c r="BVE7" s="468">
        <v>0</v>
      </c>
      <c r="BVF7" s="468">
        <v>0</v>
      </c>
      <c r="BVG7" s="468">
        <v>0</v>
      </c>
      <c r="BVH7" s="468">
        <v>0</v>
      </c>
      <c r="BVI7" s="468">
        <v>0</v>
      </c>
      <c r="BVJ7" s="468">
        <v>0</v>
      </c>
      <c r="BVK7" s="468">
        <v>0</v>
      </c>
      <c r="BVL7" s="468">
        <v>0</v>
      </c>
      <c r="BVM7" s="468">
        <v>0</v>
      </c>
      <c r="BVN7" s="468">
        <v>0</v>
      </c>
      <c r="BVO7" s="468">
        <v>0</v>
      </c>
      <c r="BVP7" s="468">
        <v>0</v>
      </c>
      <c r="BVQ7" s="468">
        <v>0</v>
      </c>
      <c r="BVR7" s="468">
        <v>0</v>
      </c>
      <c r="BVS7" s="468">
        <v>0</v>
      </c>
      <c r="BVT7" s="468">
        <v>0</v>
      </c>
      <c r="BVU7" s="468">
        <v>0</v>
      </c>
      <c r="BVV7" s="468">
        <v>0</v>
      </c>
      <c r="BVW7" s="468">
        <v>0</v>
      </c>
      <c r="BVX7" s="468">
        <v>0</v>
      </c>
      <c r="BVY7" s="468">
        <v>0</v>
      </c>
      <c r="BVZ7" s="468">
        <v>0</v>
      </c>
      <c r="BWA7" s="468">
        <v>0</v>
      </c>
      <c r="BWB7" s="468">
        <v>0</v>
      </c>
      <c r="BWC7" s="468">
        <v>0</v>
      </c>
      <c r="BWD7" s="468">
        <v>0</v>
      </c>
      <c r="BWE7" s="468">
        <v>0</v>
      </c>
      <c r="BWF7" s="468">
        <v>0</v>
      </c>
      <c r="BWG7" s="468">
        <v>0</v>
      </c>
      <c r="BWH7" s="468">
        <v>0</v>
      </c>
      <c r="BWI7" s="468">
        <v>0</v>
      </c>
      <c r="BWJ7" s="468">
        <v>0</v>
      </c>
      <c r="BWK7" s="468">
        <v>0</v>
      </c>
      <c r="BWL7" s="468">
        <v>0</v>
      </c>
      <c r="BWM7" s="468">
        <v>0</v>
      </c>
      <c r="BWN7" s="468">
        <v>0</v>
      </c>
      <c r="BWO7" s="468">
        <v>0</v>
      </c>
      <c r="BWP7" s="468">
        <v>0</v>
      </c>
      <c r="BWQ7" s="468">
        <v>0</v>
      </c>
      <c r="BWR7" s="468">
        <v>0</v>
      </c>
      <c r="BWS7" s="468">
        <v>0</v>
      </c>
      <c r="BWT7" s="468">
        <v>0</v>
      </c>
      <c r="BWU7" s="468">
        <v>0</v>
      </c>
      <c r="BWV7" s="468">
        <v>0</v>
      </c>
      <c r="BWW7" s="468">
        <v>0</v>
      </c>
      <c r="BWX7" s="468">
        <v>0</v>
      </c>
      <c r="BWY7" s="468">
        <v>0</v>
      </c>
      <c r="BWZ7" s="468">
        <v>0</v>
      </c>
      <c r="BXA7" s="468">
        <v>0</v>
      </c>
      <c r="BXB7" s="468">
        <v>0</v>
      </c>
      <c r="BXC7" s="468">
        <v>0</v>
      </c>
      <c r="BXD7" s="468">
        <v>0</v>
      </c>
      <c r="BXE7" s="468">
        <v>0</v>
      </c>
      <c r="BXF7" s="468">
        <v>0</v>
      </c>
      <c r="BXG7" s="468">
        <v>0</v>
      </c>
      <c r="BXH7" s="468">
        <v>0</v>
      </c>
      <c r="BXI7" s="468">
        <v>0</v>
      </c>
      <c r="BXJ7" s="468">
        <v>0</v>
      </c>
      <c r="BXK7" s="468">
        <v>0</v>
      </c>
      <c r="BXL7" s="468">
        <v>0</v>
      </c>
      <c r="BXM7" s="468">
        <v>0</v>
      </c>
      <c r="BXN7" s="468">
        <v>0</v>
      </c>
      <c r="BXO7" s="468">
        <v>0</v>
      </c>
      <c r="BXP7" s="468">
        <v>0</v>
      </c>
      <c r="BXQ7" s="468">
        <v>0</v>
      </c>
      <c r="BXR7" s="468">
        <v>0</v>
      </c>
      <c r="BXS7" s="468">
        <v>0</v>
      </c>
      <c r="BXT7" s="468">
        <v>0</v>
      </c>
      <c r="BXU7" s="468">
        <v>0</v>
      </c>
      <c r="BXV7" s="468">
        <v>0</v>
      </c>
      <c r="BXW7" s="468">
        <v>0</v>
      </c>
      <c r="BXX7" s="468">
        <v>0</v>
      </c>
      <c r="BXY7" s="468">
        <v>0</v>
      </c>
      <c r="BXZ7" s="468">
        <v>0</v>
      </c>
      <c r="BYA7" s="468">
        <v>0</v>
      </c>
      <c r="BYB7" s="468">
        <v>0</v>
      </c>
      <c r="BYC7" s="468">
        <v>0</v>
      </c>
      <c r="BYD7" s="468">
        <v>0</v>
      </c>
      <c r="BYE7" s="468">
        <v>0</v>
      </c>
      <c r="BYF7" s="468">
        <v>0</v>
      </c>
      <c r="BYG7" s="468">
        <v>0</v>
      </c>
      <c r="BYH7" s="468">
        <v>0</v>
      </c>
      <c r="BYI7" s="468">
        <v>0</v>
      </c>
      <c r="BYJ7" s="468">
        <v>0</v>
      </c>
      <c r="BYK7" s="468">
        <v>0</v>
      </c>
      <c r="BYL7" s="468">
        <v>0</v>
      </c>
      <c r="BYM7" s="468">
        <v>0</v>
      </c>
      <c r="BYN7" s="468">
        <v>0</v>
      </c>
      <c r="BYO7" s="468">
        <v>0</v>
      </c>
      <c r="BYP7" s="468">
        <v>0</v>
      </c>
      <c r="BYQ7" s="468">
        <v>0</v>
      </c>
      <c r="BYR7" s="468">
        <v>0</v>
      </c>
      <c r="BYS7" s="468">
        <v>0</v>
      </c>
      <c r="BYT7" s="468">
        <v>0</v>
      </c>
      <c r="BYU7" s="468">
        <v>0</v>
      </c>
      <c r="BYV7" s="468">
        <v>0</v>
      </c>
      <c r="BYW7" s="468">
        <v>0</v>
      </c>
      <c r="BYX7" s="468">
        <v>0</v>
      </c>
      <c r="BYY7" s="468">
        <v>0</v>
      </c>
      <c r="BYZ7" s="468">
        <v>0</v>
      </c>
      <c r="BZA7" s="468">
        <v>0</v>
      </c>
      <c r="BZB7" s="468">
        <v>0</v>
      </c>
      <c r="BZC7" s="468">
        <v>0</v>
      </c>
      <c r="BZD7" s="468">
        <v>0</v>
      </c>
      <c r="BZE7" s="468">
        <v>0</v>
      </c>
      <c r="BZF7" s="468">
        <v>0</v>
      </c>
      <c r="BZG7" s="468">
        <v>0</v>
      </c>
      <c r="BZH7" s="468">
        <v>0</v>
      </c>
      <c r="BZI7" s="468">
        <v>0</v>
      </c>
      <c r="BZJ7" s="468">
        <v>0</v>
      </c>
      <c r="BZK7" s="468">
        <v>0</v>
      </c>
      <c r="BZL7" s="468">
        <v>0</v>
      </c>
      <c r="BZM7" s="468">
        <v>0</v>
      </c>
      <c r="BZN7" s="468">
        <v>0</v>
      </c>
      <c r="BZO7" s="468">
        <v>0</v>
      </c>
      <c r="BZP7" s="468">
        <v>0</v>
      </c>
      <c r="BZQ7" s="468">
        <v>0</v>
      </c>
      <c r="BZR7" s="468">
        <v>0</v>
      </c>
      <c r="BZS7" s="468">
        <v>0</v>
      </c>
      <c r="BZT7" s="468">
        <v>0</v>
      </c>
      <c r="BZU7" s="468">
        <v>0</v>
      </c>
      <c r="BZV7" s="468">
        <v>0</v>
      </c>
      <c r="BZW7" s="468">
        <v>0</v>
      </c>
      <c r="BZX7" s="468">
        <v>0</v>
      </c>
      <c r="BZY7" s="468">
        <v>0</v>
      </c>
      <c r="BZZ7" s="468">
        <v>0</v>
      </c>
      <c r="CAA7" s="468">
        <v>0</v>
      </c>
      <c r="CAB7" s="468">
        <v>0</v>
      </c>
      <c r="CAC7" s="468">
        <v>0</v>
      </c>
      <c r="CAD7" s="468">
        <v>0</v>
      </c>
      <c r="CAE7" s="468">
        <v>0</v>
      </c>
      <c r="CAF7" s="468">
        <v>0</v>
      </c>
      <c r="CAG7" s="468">
        <v>0</v>
      </c>
      <c r="CAH7" s="468">
        <v>0</v>
      </c>
      <c r="CAI7" s="468">
        <v>0</v>
      </c>
      <c r="CAJ7" s="468">
        <v>0</v>
      </c>
      <c r="CAK7" s="468">
        <v>0</v>
      </c>
      <c r="CAL7" s="468">
        <v>0</v>
      </c>
      <c r="CAM7" s="468">
        <v>0</v>
      </c>
      <c r="CAN7" s="468">
        <v>0</v>
      </c>
      <c r="CAO7" s="468">
        <v>0</v>
      </c>
      <c r="CAP7" s="468">
        <v>0</v>
      </c>
      <c r="CAQ7" s="468">
        <v>0</v>
      </c>
      <c r="CAR7" s="468">
        <v>0</v>
      </c>
      <c r="CAS7" s="468">
        <v>0</v>
      </c>
      <c r="CAT7" s="468">
        <v>0</v>
      </c>
      <c r="CAU7" s="468">
        <v>0</v>
      </c>
      <c r="CAV7" s="468">
        <v>0</v>
      </c>
      <c r="CAW7" s="468">
        <v>0</v>
      </c>
      <c r="CAX7" s="468">
        <v>0</v>
      </c>
      <c r="CAY7" s="468">
        <v>0</v>
      </c>
      <c r="CAZ7" s="468">
        <v>0</v>
      </c>
      <c r="CBA7" s="468">
        <v>0</v>
      </c>
      <c r="CBB7" s="468">
        <v>0</v>
      </c>
      <c r="CBC7" s="468">
        <v>0</v>
      </c>
      <c r="CBD7" s="468">
        <v>0</v>
      </c>
      <c r="CBE7" s="468">
        <v>0</v>
      </c>
      <c r="CBF7" s="468">
        <v>0</v>
      </c>
      <c r="CBG7" s="468">
        <v>0</v>
      </c>
      <c r="CBH7" s="468">
        <v>0</v>
      </c>
      <c r="CBI7" s="468">
        <v>0</v>
      </c>
      <c r="CBJ7" s="468">
        <v>0</v>
      </c>
      <c r="CBK7" s="468">
        <v>0</v>
      </c>
      <c r="CBL7" s="468">
        <v>0</v>
      </c>
      <c r="CBM7" s="468">
        <v>0</v>
      </c>
      <c r="CBN7" s="468">
        <v>0</v>
      </c>
      <c r="CBO7" s="468">
        <v>0</v>
      </c>
      <c r="CBP7" s="468">
        <v>0</v>
      </c>
      <c r="CBQ7" s="468">
        <v>0</v>
      </c>
      <c r="CBR7" s="468">
        <v>0</v>
      </c>
      <c r="CBS7" s="468">
        <v>0</v>
      </c>
      <c r="CBT7" s="468">
        <v>0</v>
      </c>
      <c r="CBU7" s="468">
        <v>0</v>
      </c>
      <c r="CBV7" s="468">
        <v>0</v>
      </c>
      <c r="CBW7" s="468">
        <v>0</v>
      </c>
      <c r="CBX7" s="468">
        <v>0</v>
      </c>
      <c r="CBY7" s="468">
        <v>0</v>
      </c>
      <c r="CBZ7" s="468">
        <v>0</v>
      </c>
      <c r="CCA7" s="468">
        <v>0</v>
      </c>
      <c r="CCB7" s="468">
        <v>0</v>
      </c>
      <c r="CCC7" s="468">
        <v>0</v>
      </c>
      <c r="CCD7" s="468">
        <v>0</v>
      </c>
      <c r="CCE7" s="468">
        <v>0</v>
      </c>
      <c r="CCF7" s="468">
        <v>0</v>
      </c>
      <c r="CCG7" s="468">
        <v>0</v>
      </c>
      <c r="CCH7" s="468">
        <v>0</v>
      </c>
      <c r="CCI7" s="468">
        <v>0</v>
      </c>
      <c r="CCJ7" s="468">
        <v>0</v>
      </c>
      <c r="CCK7" s="468">
        <v>0</v>
      </c>
      <c r="CCL7" s="468">
        <v>0</v>
      </c>
      <c r="CCM7" s="468">
        <v>0</v>
      </c>
      <c r="CCN7" s="468">
        <v>0</v>
      </c>
      <c r="CCO7" s="468">
        <v>0</v>
      </c>
      <c r="CCP7" s="468">
        <v>0</v>
      </c>
      <c r="CCQ7" s="468">
        <v>0</v>
      </c>
      <c r="CCR7" s="468">
        <v>0</v>
      </c>
      <c r="CCS7" s="468">
        <v>0</v>
      </c>
      <c r="CCT7" s="468">
        <v>0</v>
      </c>
      <c r="CCU7" s="468">
        <v>0</v>
      </c>
      <c r="CCV7" s="468">
        <v>0</v>
      </c>
      <c r="CCW7" s="468">
        <v>0</v>
      </c>
      <c r="CCX7" s="468">
        <v>0</v>
      </c>
      <c r="CCY7" s="468">
        <v>0</v>
      </c>
      <c r="CCZ7" s="468">
        <v>0</v>
      </c>
      <c r="CDA7" s="468">
        <v>0</v>
      </c>
      <c r="CDB7" s="468">
        <v>0</v>
      </c>
      <c r="CDC7" s="468">
        <v>0</v>
      </c>
      <c r="CDD7" s="468">
        <v>0</v>
      </c>
      <c r="CDE7" s="468">
        <v>0</v>
      </c>
      <c r="CDF7" s="468">
        <v>0</v>
      </c>
      <c r="CDG7" s="468">
        <v>0</v>
      </c>
      <c r="CDH7" s="468">
        <v>0</v>
      </c>
      <c r="CDI7" s="468">
        <v>0</v>
      </c>
      <c r="CDJ7" s="468">
        <v>0</v>
      </c>
      <c r="CDK7" s="468">
        <v>0</v>
      </c>
      <c r="CDL7" s="468">
        <v>0</v>
      </c>
      <c r="CDM7" s="468">
        <v>0</v>
      </c>
      <c r="CDN7" s="468">
        <v>0</v>
      </c>
      <c r="CDO7" s="468">
        <v>0</v>
      </c>
      <c r="CDP7" s="468">
        <v>0</v>
      </c>
      <c r="CDQ7" s="468">
        <v>0</v>
      </c>
      <c r="CDR7" s="468">
        <v>0</v>
      </c>
      <c r="CDS7" s="468">
        <v>0</v>
      </c>
      <c r="CDT7" s="468">
        <v>0</v>
      </c>
      <c r="CDU7" s="468">
        <v>0</v>
      </c>
      <c r="CDV7" s="468">
        <v>0</v>
      </c>
      <c r="CDW7" s="468">
        <v>0</v>
      </c>
      <c r="CDX7" s="468">
        <v>0</v>
      </c>
      <c r="CDY7" s="468">
        <v>0</v>
      </c>
      <c r="CDZ7" s="468">
        <v>0</v>
      </c>
      <c r="CEA7" s="468">
        <v>0</v>
      </c>
      <c r="CEB7" s="468">
        <v>0</v>
      </c>
      <c r="CEC7" s="468">
        <v>0</v>
      </c>
      <c r="CED7" s="468">
        <v>0</v>
      </c>
      <c r="CEE7" s="468">
        <v>0</v>
      </c>
      <c r="CEF7" s="468">
        <v>0</v>
      </c>
      <c r="CEG7" s="468">
        <v>0</v>
      </c>
      <c r="CEH7" s="468">
        <v>0</v>
      </c>
      <c r="CEI7" s="468">
        <v>0</v>
      </c>
      <c r="CEJ7" s="468">
        <v>0</v>
      </c>
      <c r="CEK7" s="468">
        <v>0</v>
      </c>
      <c r="CEL7" s="468">
        <v>0</v>
      </c>
      <c r="CEM7" s="468">
        <v>0</v>
      </c>
      <c r="CEN7" s="468">
        <v>0</v>
      </c>
      <c r="CEO7" s="468">
        <v>0</v>
      </c>
      <c r="CEP7" s="468">
        <v>0</v>
      </c>
      <c r="CEQ7" s="468">
        <v>0</v>
      </c>
      <c r="CER7" s="468">
        <v>0</v>
      </c>
      <c r="CES7" s="468">
        <v>0</v>
      </c>
      <c r="CET7" s="468">
        <v>0</v>
      </c>
      <c r="CEU7" s="468">
        <v>0</v>
      </c>
      <c r="CEV7" s="468">
        <v>0</v>
      </c>
      <c r="CEW7" s="468">
        <v>0</v>
      </c>
      <c r="CEX7" s="468">
        <v>0</v>
      </c>
      <c r="CEY7" s="468">
        <v>0</v>
      </c>
      <c r="CEZ7" s="468">
        <v>0</v>
      </c>
      <c r="CFA7" s="468">
        <v>0</v>
      </c>
      <c r="CFB7" s="468">
        <v>0</v>
      </c>
      <c r="CFC7" s="468">
        <v>0</v>
      </c>
      <c r="CFD7" s="468">
        <v>0</v>
      </c>
      <c r="CFE7" s="468">
        <v>0</v>
      </c>
      <c r="CFF7" s="468">
        <v>0</v>
      </c>
      <c r="CFG7" s="468">
        <v>0</v>
      </c>
      <c r="CFH7" s="468">
        <v>0</v>
      </c>
      <c r="CFI7" s="468">
        <v>0</v>
      </c>
      <c r="CFJ7" s="468">
        <v>0</v>
      </c>
      <c r="CFK7" s="468">
        <v>0</v>
      </c>
      <c r="CFL7" s="468">
        <v>0</v>
      </c>
      <c r="CFM7" s="468">
        <v>0</v>
      </c>
      <c r="CFN7" s="468">
        <v>0</v>
      </c>
      <c r="CFO7" s="468">
        <v>0</v>
      </c>
      <c r="CFP7" s="468">
        <v>0</v>
      </c>
      <c r="CFQ7" s="468">
        <v>0</v>
      </c>
      <c r="CFR7" s="468">
        <v>0</v>
      </c>
      <c r="CFS7" s="468">
        <v>0</v>
      </c>
      <c r="CFT7" s="468">
        <v>0</v>
      </c>
      <c r="CFU7" s="468">
        <v>0</v>
      </c>
      <c r="CFV7" s="468">
        <v>0</v>
      </c>
      <c r="CFW7" s="468">
        <v>0</v>
      </c>
      <c r="CFX7" s="468">
        <v>0</v>
      </c>
      <c r="CFY7" s="468">
        <v>0</v>
      </c>
      <c r="CFZ7" s="468">
        <v>0</v>
      </c>
      <c r="CGA7" s="468">
        <v>0</v>
      </c>
      <c r="CGB7" s="468">
        <v>0</v>
      </c>
      <c r="CGC7" s="468">
        <v>0</v>
      </c>
      <c r="CGD7" s="468">
        <v>0</v>
      </c>
      <c r="CGE7" s="468">
        <v>0</v>
      </c>
      <c r="CGF7" s="468">
        <v>0</v>
      </c>
      <c r="CGG7" s="468">
        <v>0</v>
      </c>
      <c r="CGH7" s="468">
        <v>0</v>
      </c>
      <c r="CGI7" s="468">
        <v>0</v>
      </c>
      <c r="CGJ7" s="468">
        <v>0</v>
      </c>
      <c r="CGK7" s="468">
        <v>0</v>
      </c>
      <c r="CGL7" s="468">
        <v>0</v>
      </c>
      <c r="CGM7" s="468">
        <v>0</v>
      </c>
      <c r="CGN7" s="468">
        <v>0</v>
      </c>
      <c r="CGO7" s="468">
        <v>0</v>
      </c>
      <c r="CGP7" s="468">
        <v>0</v>
      </c>
      <c r="CGQ7" s="468">
        <v>0</v>
      </c>
      <c r="CGR7" s="468">
        <v>0</v>
      </c>
      <c r="CGS7" s="468">
        <v>0</v>
      </c>
      <c r="CGT7" s="468">
        <v>0</v>
      </c>
      <c r="CGU7" s="468">
        <v>0</v>
      </c>
      <c r="CGV7" s="468">
        <v>0</v>
      </c>
      <c r="CGW7" s="468">
        <v>0</v>
      </c>
      <c r="CGX7" s="468">
        <v>0</v>
      </c>
      <c r="CGY7" s="468">
        <v>0</v>
      </c>
      <c r="CGZ7" s="468">
        <v>0</v>
      </c>
      <c r="CHA7" s="468">
        <v>0</v>
      </c>
      <c r="CHB7" s="468">
        <v>0</v>
      </c>
      <c r="CHC7" s="468">
        <v>0</v>
      </c>
      <c r="CHD7" s="468">
        <v>0</v>
      </c>
      <c r="CHE7" s="468">
        <v>0</v>
      </c>
      <c r="CHF7" s="468">
        <v>0</v>
      </c>
      <c r="CHG7" s="468">
        <v>0</v>
      </c>
      <c r="CHH7" s="468">
        <v>0</v>
      </c>
      <c r="CHI7" s="468">
        <v>0</v>
      </c>
      <c r="CHJ7" s="468">
        <v>0</v>
      </c>
      <c r="CHK7" s="468">
        <v>0</v>
      </c>
      <c r="CHL7" s="468">
        <v>0</v>
      </c>
      <c r="CHM7" s="468">
        <v>0</v>
      </c>
      <c r="CHN7" s="468">
        <v>0</v>
      </c>
      <c r="CHO7" s="468">
        <v>0</v>
      </c>
      <c r="CHP7" s="468">
        <v>0</v>
      </c>
      <c r="CHQ7" s="468">
        <v>0</v>
      </c>
      <c r="CHR7" s="468">
        <v>0</v>
      </c>
      <c r="CHS7" s="468">
        <v>0</v>
      </c>
      <c r="CHT7" s="468">
        <v>0</v>
      </c>
      <c r="CHU7" s="468">
        <v>0</v>
      </c>
      <c r="CHV7" s="468">
        <v>0</v>
      </c>
      <c r="CHW7" s="468">
        <v>0</v>
      </c>
      <c r="CHX7" s="468">
        <v>0</v>
      </c>
      <c r="CHY7" s="468">
        <v>0</v>
      </c>
      <c r="CHZ7" s="468">
        <v>0</v>
      </c>
      <c r="CIA7" s="468">
        <v>0</v>
      </c>
      <c r="CIB7" s="468">
        <v>0</v>
      </c>
      <c r="CIC7" s="468">
        <v>0</v>
      </c>
      <c r="CID7" s="468">
        <v>0</v>
      </c>
      <c r="CIE7" s="468">
        <v>0</v>
      </c>
      <c r="CIF7" s="468">
        <v>0</v>
      </c>
      <c r="CIG7" s="468">
        <v>0</v>
      </c>
      <c r="CIH7" s="468">
        <v>0</v>
      </c>
      <c r="CII7" s="468">
        <v>0</v>
      </c>
      <c r="CIJ7" s="468">
        <v>0</v>
      </c>
      <c r="CIK7" s="468">
        <v>0</v>
      </c>
      <c r="CIL7" s="468">
        <v>0</v>
      </c>
      <c r="CIM7" s="468">
        <v>0</v>
      </c>
      <c r="CIN7" s="468">
        <v>0</v>
      </c>
      <c r="CIO7" s="468">
        <v>0</v>
      </c>
      <c r="CIP7" s="468">
        <v>0</v>
      </c>
      <c r="CIQ7" s="468">
        <v>0</v>
      </c>
      <c r="CIR7" s="468">
        <v>0</v>
      </c>
      <c r="CIS7" s="468">
        <v>0</v>
      </c>
      <c r="CIT7" s="468">
        <v>0</v>
      </c>
      <c r="CIU7" s="468">
        <v>0</v>
      </c>
      <c r="CIV7" s="468">
        <v>0</v>
      </c>
      <c r="CIW7" s="468">
        <v>0</v>
      </c>
      <c r="CIX7" s="468">
        <v>0</v>
      </c>
      <c r="CIY7" s="468">
        <v>0</v>
      </c>
      <c r="CIZ7" s="468">
        <v>0</v>
      </c>
      <c r="CJA7" s="468">
        <v>0</v>
      </c>
      <c r="CJB7" s="468">
        <v>0</v>
      </c>
      <c r="CJC7" s="468">
        <v>0</v>
      </c>
      <c r="CJD7" s="468">
        <v>0</v>
      </c>
      <c r="CJE7" s="468">
        <v>0</v>
      </c>
      <c r="CJF7" s="468">
        <v>0</v>
      </c>
      <c r="CJG7" s="468">
        <v>0</v>
      </c>
      <c r="CJH7" s="468">
        <v>0</v>
      </c>
      <c r="CJI7" s="468">
        <v>0</v>
      </c>
      <c r="CJJ7" s="468">
        <v>0</v>
      </c>
      <c r="CJK7" s="468">
        <v>0</v>
      </c>
      <c r="CJL7" s="468">
        <v>0</v>
      </c>
      <c r="CJM7" s="468">
        <v>0</v>
      </c>
      <c r="CJN7" s="468">
        <v>0</v>
      </c>
      <c r="CJO7" s="468">
        <v>0</v>
      </c>
      <c r="CJP7" s="468">
        <v>0</v>
      </c>
      <c r="CJQ7" s="468">
        <v>0</v>
      </c>
      <c r="CJR7" s="468">
        <v>0</v>
      </c>
      <c r="CJS7" s="468">
        <v>0</v>
      </c>
      <c r="CJT7" s="468">
        <v>0</v>
      </c>
      <c r="CJU7" s="468">
        <v>0</v>
      </c>
      <c r="CJV7" s="468">
        <v>0</v>
      </c>
      <c r="CJW7" s="468">
        <v>0</v>
      </c>
      <c r="CJX7" s="468">
        <v>0</v>
      </c>
      <c r="CJY7" s="468">
        <v>0</v>
      </c>
      <c r="CJZ7" s="468">
        <v>0</v>
      </c>
      <c r="CKA7" s="468">
        <v>0</v>
      </c>
      <c r="CKB7" s="468">
        <v>0</v>
      </c>
      <c r="CKC7" s="468">
        <v>0</v>
      </c>
      <c r="CKD7" s="468">
        <v>0</v>
      </c>
      <c r="CKE7" s="468">
        <v>0</v>
      </c>
      <c r="CKF7" s="468">
        <v>0</v>
      </c>
      <c r="CKG7" s="468">
        <v>0</v>
      </c>
      <c r="CKH7" s="468">
        <v>0</v>
      </c>
      <c r="CKI7" s="468">
        <v>0</v>
      </c>
      <c r="CKJ7" s="468">
        <v>0</v>
      </c>
      <c r="CKK7" s="468">
        <v>0</v>
      </c>
      <c r="CKL7" s="468">
        <v>0</v>
      </c>
      <c r="CKM7" s="468">
        <v>0</v>
      </c>
      <c r="CKN7" s="468">
        <v>0</v>
      </c>
      <c r="CKO7" s="468">
        <v>0</v>
      </c>
      <c r="CKP7" s="468">
        <v>0</v>
      </c>
      <c r="CKQ7" s="468">
        <v>0</v>
      </c>
      <c r="CKR7" s="468">
        <v>0</v>
      </c>
      <c r="CKS7" s="468">
        <v>0</v>
      </c>
      <c r="CKT7" s="468">
        <v>0</v>
      </c>
      <c r="CKU7" s="468">
        <v>0</v>
      </c>
      <c r="CKV7" s="468">
        <v>0</v>
      </c>
      <c r="CKW7" s="468">
        <v>0</v>
      </c>
      <c r="CKX7" s="468">
        <v>0</v>
      </c>
      <c r="CKY7" s="468">
        <v>0</v>
      </c>
      <c r="CKZ7" s="468">
        <v>0</v>
      </c>
      <c r="CLA7" s="468">
        <v>0</v>
      </c>
      <c r="CLB7" s="468">
        <v>0</v>
      </c>
      <c r="CLC7" s="468">
        <v>0</v>
      </c>
      <c r="CLD7" s="468">
        <v>0</v>
      </c>
      <c r="CLE7" s="468">
        <v>0</v>
      </c>
      <c r="CLF7" s="468">
        <v>0</v>
      </c>
      <c r="CLG7" s="468">
        <v>0</v>
      </c>
      <c r="CLH7" s="468">
        <v>0</v>
      </c>
      <c r="CLI7" s="468">
        <v>0</v>
      </c>
      <c r="CLJ7" s="468">
        <v>0</v>
      </c>
      <c r="CLK7" s="468">
        <v>0</v>
      </c>
      <c r="CLL7" s="468">
        <v>0</v>
      </c>
      <c r="CLM7" s="468">
        <v>0</v>
      </c>
      <c r="CLN7" s="468">
        <v>0</v>
      </c>
      <c r="CLO7" s="468">
        <v>0</v>
      </c>
      <c r="CLP7" s="468">
        <v>0</v>
      </c>
      <c r="CLQ7" s="468">
        <v>0</v>
      </c>
      <c r="CLR7" s="468">
        <v>0</v>
      </c>
      <c r="CLS7" s="468">
        <v>0</v>
      </c>
      <c r="CLT7" s="468">
        <v>0</v>
      </c>
      <c r="CLU7" s="468">
        <v>0</v>
      </c>
      <c r="CLV7" s="468">
        <v>0</v>
      </c>
      <c r="CLW7" s="468">
        <v>0</v>
      </c>
      <c r="CLX7" s="468">
        <v>0</v>
      </c>
      <c r="CLY7" s="468">
        <v>0</v>
      </c>
      <c r="CLZ7" s="468">
        <v>0</v>
      </c>
      <c r="CMA7" s="468">
        <v>0</v>
      </c>
      <c r="CMB7" s="468">
        <v>0</v>
      </c>
      <c r="CMC7" s="468">
        <v>0</v>
      </c>
      <c r="CMD7" s="468">
        <v>0</v>
      </c>
      <c r="CME7" s="468">
        <v>0</v>
      </c>
      <c r="CMF7" s="468">
        <v>0</v>
      </c>
      <c r="CMG7" s="468">
        <v>0</v>
      </c>
      <c r="CMH7" s="468">
        <v>0</v>
      </c>
      <c r="CMI7" s="468">
        <v>0</v>
      </c>
      <c r="CMJ7" s="468">
        <v>0</v>
      </c>
      <c r="CMK7" s="468">
        <v>0</v>
      </c>
      <c r="CML7" s="468">
        <v>0</v>
      </c>
      <c r="CMM7" s="468">
        <v>0</v>
      </c>
      <c r="CMN7" s="468">
        <v>0</v>
      </c>
      <c r="CMO7" s="468">
        <v>0</v>
      </c>
      <c r="CMP7" s="468">
        <v>0</v>
      </c>
      <c r="CMQ7" s="468">
        <v>0</v>
      </c>
      <c r="CMR7" s="468">
        <v>0</v>
      </c>
      <c r="CMS7" s="468">
        <v>0</v>
      </c>
      <c r="CMT7" s="468">
        <v>0</v>
      </c>
      <c r="CMU7" s="468">
        <v>0</v>
      </c>
      <c r="CMV7" s="468">
        <v>0</v>
      </c>
      <c r="CMW7" s="468">
        <v>0</v>
      </c>
      <c r="CMX7" s="468">
        <v>0</v>
      </c>
      <c r="CMY7" s="468">
        <v>0</v>
      </c>
      <c r="CMZ7" s="468">
        <v>0</v>
      </c>
      <c r="CNA7" s="468">
        <v>0</v>
      </c>
      <c r="CNB7" s="468">
        <v>0</v>
      </c>
      <c r="CNC7" s="468">
        <v>0</v>
      </c>
      <c r="CND7" s="468">
        <v>0</v>
      </c>
      <c r="CNE7" s="468">
        <v>0</v>
      </c>
      <c r="CNF7" s="468">
        <v>0</v>
      </c>
      <c r="CNG7" s="468">
        <v>0</v>
      </c>
      <c r="CNH7" s="468">
        <v>0</v>
      </c>
      <c r="CNI7" s="468">
        <v>0</v>
      </c>
      <c r="CNJ7" s="468">
        <v>0</v>
      </c>
      <c r="CNK7" s="468">
        <v>0</v>
      </c>
      <c r="CNL7" s="468">
        <v>0</v>
      </c>
      <c r="CNM7" s="468">
        <v>0</v>
      </c>
      <c r="CNN7" s="468">
        <v>0</v>
      </c>
      <c r="CNO7" s="468">
        <v>0</v>
      </c>
      <c r="CNP7" s="468">
        <v>0</v>
      </c>
      <c r="CNQ7" s="468">
        <v>0</v>
      </c>
      <c r="CNR7" s="468">
        <v>0</v>
      </c>
      <c r="CNS7" s="468">
        <v>0</v>
      </c>
      <c r="CNT7" s="468">
        <v>0</v>
      </c>
      <c r="CNU7" s="468">
        <v>0</v>
      </c>
      <c r="CNV7" s="468">
        <v>0</v>
      </c>
      <c r="CNW7" s="468">
        <v>0</v>
      </c>
      <c r="CNX7" s="468">
        <v>0</v>
      </c>
      <c r="CNY7" s="468">
        <v>0</v>
      </c>
      <c r="CNZ7" s="468">
        <v>0</v>
      </c>
      <c r="COA7" s="468">
        <v>0</v>
      </c>
      <c r="COB7" s="468">
        <v>0</v>
      </c>
      <c r="COC7" s="468">
        <v>0</v>
      </c>
      <c r="COD7" s="468">
        <v>0</v>
      </c>
      <c r="COE7" s="468">
        <v>0</v>
      </c>
      <c r="COF7" s="468">
        <v>0</v>
      </c>
      <c r="COG7" s="468">
        <v>0</v>
      </c>
      <c r="COH7" s="468">
        <v>0</v>
      </c>
      <c r="COI7" s="468">
        <v>0</v>
      </c>
      <c r="COJ7" s="468">
        <v>0</v>
      </c>
      <c r="COK7" s="468">
        <v>0</v>
      </c>
      <c r="COL7" s="468">
        <v>0</v>
      </c>
      <c r="COM7" s="468">
        <v>0</v>
      </c>
      <c r="CON7" s="468">
        <v>0</v>
      </c>
      <c r="COO7" s="468">
        <v>0</v>
      </c>
      <c r="COP7" s="468">
        <v>0</v>
      </c>
      <c r="COQ7" s="468">
        <v>0</v>
      </c>
      <c r="COR7" s="468">
        <v>0</v>
      </c>
      <c r="COS7" s="468">
        <v>0</v>
      </c>
      <c r="COT7" s="468">
        <v>0</v>
      </c>
      <c r="COU7" s="468">
        <v>0</v>
      </c>
      <c r="COV7" s="468">
        <v>0</v>
      </c>
      <c r="COW7" s="468">
        <v>0</v>
      </c>
      <c r="COX7" s="468">
        <v>0</v>
      </c>
      <c r="COY7" s="468">
        <v>0</v>
      </c>
      <c r="COZ7" s="468">
        <v>0</v>
      </c>
      <c r="CPA7" s="468">
        <v>0</v>
      </c>
      <c r="CPB7" s="468">
        <v>0</v>
      </c>
      <c r="CPC7" s="468">
        <v>0</v>
      </c>
      <c r="CPD7" s="468">
        <v>0</v>
      </c>
      <c r="CPE7" s="468">
        <v>0</v>
      </c>
      <c r="CPF7" s="468">
        <v>0</v>
      </c>
      <c r="CPG7" s="468">
        <v>0</v>
      </c>
      <c r="CPH7" s="468">
        <v>0</v>
      </c>
      <c r="CPI7" s="468">
        <v>0</v>
      </c>
      <c r="CPJ7" s="468">
        <v>0</v>
      </c>
      <c r="CPK7" s="468">
        <v>0</v>
      </c>
      <c r="CPL7" s="468">
        <v>0</v>
      </c>
      <c r="CPM7" s="468">
        <v>0</v>
      </c>
      <c r="CPN7" s="468">
        <v>0</v>
      </c>
      <c r="CPO7" s="468">
        <v>0</v>
      </c>
      <c r="CPP7" s="468">
        <v>0</v>
      </c>
      <c r="CPQ7" s="468">
        <v>0</v>
      </c>
      <c r="CPR7" s="468">
        <v>0</v>
      </c>
      <c r="CPS7" s="468">
        <v>0</v>
      </c>
      <c r="CPT7" s="468">
        <v>0</v>
      </c>
      <c r="CPU7" s="468">
        <v>0</v>
      </c>
      <c r="CPV7" s="468">
        <v>0</v>
      </c>
      <c r="CPW7" s="468">
        <v>0</v>
      </c>
      <c r="CPX7" s="468">
        <v>0</v>
      </c>
      <c r="CPY7" s="468">
        <v>0</v>
      </c>
      <c r="CPZ7" s="468">
        <v>0</v>
      </c>
      <c r="CQA7" s="468">
        <v>0</v>
      </c>
      <c r="CQB7" s="468">
        <v>0</v>
      </c>
      <c r="CQC7" s="468">
        <v>0</v>
      </c>
      <c r="CQD7" s="468">
        <v>0</v>
      </c>
      <c r="CQE7" s="468">
        <v>0</v>
      </c>
      <c r="CQF7" s="468">
        <v>0</v>
      </c>
      <c r="CQG7" s="468">
        <v>0</v>
      </c>
      <c r="CQH7" s="468">
        <v>0</v>
      </c>
      <c r="CQI7" s="468">
        <v>0</v>
      </c>
      <c r="CQJ7" s="468">
        <v>0</v>
      </c>
      <c r="CQK7" s="468">
        <v>0</v>
      </c>
      <c r="CQL7" s="468">
        <v>0</v>
      </c>
      <c r="CQM7" s="468">
        <v>0</v>
      </c>
      <c r="CQN7" s="468">
        <v>0</v>
      </c>
      <c r="CQO7" s="468">
        <v>0</v>
      </c>
      <c r="CQP7" s="468">
        <v>0</v>
      </c>
      <c r="CQQ7" s="468">
        <v>0</v>
      </c>
      <c r="CQR7" s="468">
        <v>0</v>
      </c>
      <c r="CQS7" s="468">
        <v>0</v>
      </c>
      <c r="CQT7" s="468">
        <v>0</v>
      </c>
      <c r="CQU7" s="468">
        <v>0</v>
      </c>
      <c r="CQV7" s="468">
        <v>0</v>
      </c>
      <c r="CQW7" s="468">
        <v>0</v>
      </c>
      <c r="CQX7" s="468">
        <v>0</v>
      </c>
      <c r="CQY7" s="468">
        <v>0</v>
      </c>
      <c r="CQZ7" s="468">
        <v>0</v>
      </c>
      <c r="CRA7" s="468">
        <v>0</v>
      </c>
      <c r="CRB7" s="468">
        <v>0</v>
      </c>
      <c r="CRC7" s="468">
        <v>0</v>
      </c>
      <c r="CRD7" s="468">
        <v>0</v>
      </c>
      <c r="CRE7" s="468">
        <v>0</v>
      </c>
      <c r="CRF7" s="468">
        <v>0</v>
      </c>
      <c r="CRG7" s="468">
        <v>0</v>
      </c>
      <c r="CRH7" s="468">
        <v>0</v>
      </c>
      <c r="CRI7" s="468">
        <v>0</v>
      </c>
      <c r="CRJ7" s="468">
        <v>0</v>
      </c>
      <c r="CRK7" s="468">
        <v>0</v>
      </c>
      <c r="CRL7" s="468">
        <v>0</v>
      </c>
      <c r="CRM7" s="468">
        <v>0</v>
      </c>
      <c r="CRN7" s="468">
        <v>0</v>
      </c>
      <c r="CRO7" s="468">
        <v>0</v>
      </c>
      <c r="CRP7" s="468">
        <v>0</v>
      </c>
      <c r="CRQ7" s="468">
        <v>0</v>
      </c>
      <c r="CRR7" s="468">
        <v>0</v>
      </c>
      <c r="CRS7" s="468">
        <v>0</v>
      </c>
      <c r="CRT7" s="468">
        <v>0</v>
      </c>
      <c r="CRU7" s="468">
        <v>0</v>
      </c>
      <c r="CRV7" s="468">
        <v>0</v>
      </c>
      <c r="CRW7" s="468">
        <v>0</v>
      </c>
      <c r="CRX7" s="468">
        <v>0</v>
      </c>
      <c r="CRY7" s="468">
        <v>0</v>
      </c>
      <c r="CRZ7" s="468">
        <v>0</v>
      </c>
      <c r="CSA7" s="468">
        <v>0</v>
      </c>
      <c r="CSB7" s="468">
        <v>0</v>
      </c>
      <c r="CSC7" s="468">
        <v>0</v>
      </c>
      <c r="CSD7" s="468">
        <v>0</v>
      </c>
      <c r="CSE7" s="468">
        <v>0</v>
      </c>
      <c r="CSF7" s="468">
        <v>0</v>
      </c>
      <c r="CSG7" s="468">
        <v>0</v>
      </c>
      <c r="CSH7" s="468">
        <v>0</v>
      </c>
      <c r="CSI7" s="468">
        <v>0</v>
      </c>
      <c r="CSJ7" s="468">
        <v>0</v>
      </c>
      <c r="CSK7" s="468">
        <v>0</v>
      </c>
      <c r="CSL7" s="468">
        <v>0</v>
      </c>
      <c r="CSM7" s="468">
        <v>0</v>
      </c>
      <c r="CSN7" s="468">
        <v>0</v>
      </c>
      <c r="CSO7" s="468">
        <v>0</v>
      </c>
      <c r="CSP7" s="468">
        <v>0</v>
      </c>
      <c r="CSQ7" s="468">
        <v>0</v>
      </c>
      <c r="CSR7" s="468">
        <v>0</v>
      </c>
      <c r="CSS7" s="468">
        <v>0</v>
      </c>
      <c r="CST7" s="468">
        <v>0</v>
      </c>
      <c r="CSU7" s="468">
        <v>0</v>
      </c>
      <c r="CSV7" s="468">
        <v>0</v>
      </c>
      <c r="CSW7" s="468">
        <v>0</v>
      </c>
      <c r="CSX7" s="468">
        <v>0</v>
      </c>
      <c r="CSY7" s="468">
        <v>0</v>
      </c>
      <c r="CSZ7" s="468">
        <v>0</v>
      </c>
      <c r="CTA7" s="468">
        <v>0</v>
      </c>
      <c r="CTB7" s="468">
        <v>0</v>
      </c>
      <c r="CTC7" s="468">
        <v>0</v>
      </c>
      <c r="CTD7" s="468">
        <v>0</v>
      </c>
      <c r="CTE7" s="468">
        <v>0</v>
      </c>
      <c r="CTF7" s="468">
        <v>0</v>
      </c>
      <c r="CTG7" s="468">
        <v>0</v>
      </c>
      <c r="CTH7" s="468">
        <v>0</v>
      </c>
      <c r="CTI7" s="468">
        <v>0</v>
      </c>
      <c r="CTJ7" s="468">
        <v>0</v>
      </c>
      <c r="CTK7" s="468">
        <v>0</v>
      </c>
      <c r="CTL7" s="468">
        <v>0</v>
      </c>
      <c r="CTM7" s="468">
        <v>0</v>
      </c>
      <c r="CTN7" s="468">
        <v>0</v>
      </c>
      <c r="CTO7" s="468">
        <v>0</v>
      </c>
      <c r="CTP7" s="468">
        <v>0</v>
      </c>
      <c r="CTQ7" s="468">
        <v>0</v>
      </c>
      <c r="CTR7" s="468">
        <v>0</v>
      </c>
      <c r="CTS7" s="468">
        <v>0</v>
      </c>
      <c r="CTT7" s="468">
        <v>0</v>
      </c>
      <c r="CTU7" s="468">
        <v>0</v>
      </c>
      <c r="CTV7" s="468">
        <v>0</v>
      </c>
      <c r="CTW7" s="468">
        <v>0</v>
      </c>
      <c r="CTX7" s="468">
        <v>0</v>
      </c>
      <c r="CTY7" s="468">
        <v>0</v>
      </c>
      <c r="CTZ7" s="468">
        <v>0</v>
      </c>
      <c r="CUA7" s="468">
        <v>0</v>
      </c>
      <c r="CUB7" s="468">
        <v>0</v>
      </c>
      <c r="CUC7" s="468">
        <v>0</v>
      </c>
      <c r="CUD7" s="468">
        <v>0</v>
      </c>
      <c r="CUE7" s="468">
        <v>0</v>
      </c>
      <c r="CUF7" s="468">
        <v>0</v>
      </c>
      <c r="CUG7" s="468">
        <v>0</v>
      </c>
      <c r="CUH7" s="468">
        <v>0</v>
      </c>
      <c r="CUI7" s="468">
        <v>0</v>
      </c>
      <c r="CUJ7" s="468">
        <v>0</v>
      </c>
      <c r="CUK7" s="468">
        <v>0</v>
      </c>
      <c r="CUL7" s="468">
        <v>0</v>
      </c>
      <c r="CUM7" s="468">
        <v>0</v>
      </c>
      <c r="CUN7" s="468">
        <v>0</v>
      </c>
      <c r="CUO7" s="468">
        <v>0</v>
      </c>
      <c r="CUP7" s="468">
        <v>0</v>
      </c>
      <c r="CUQ7" s="468">
        <v>0</v>
      </c>
      <c r="CUR7" s="468">
        <v>0</v>
      </c>
      <c r="CUS7" s="468">
        <v>0</v>
      </c>
      <c r="CUT7" s="468">
        <v>0</v>
      </c>
      <c r="CUU7" s="468">
        <v>0</v>
      </c>
      <c r="CUV7" s="468">
        <v>0</v>
      </c>
      <c r="CUW7" s="468">
        <v>0</v>
      </c>
      <c r="CUX7" s="468">
        <v>0</v>
      </c>
      <c r="CUY7" s="468">
        <v>0</v>
      </c>
      <c r="CUZ7" s="468">
        <v>0</v>
      </c>
      <c r="CVA7" s="468">
        <v>0</v>
      </c>
      <c r="CVB7" s="468">
        <v>0</v>
      </c>
      <c r="CVC7" s="468">
        <v>0</v>
      </c>
      <c r="CVD7" s="468">
        <v>0</v>
      </c>
      <c r="CVE7" s="468">
        <v>0</v>
      </c>
      <c r="CVF7" s="468">
        <v>0</v>
      </c>
      <c r="CVG7" s="468">
        <v>0</v>
      </c>
      <c r="CVH7" s="468">
        <v>0</v>
      </c>
      <c r="CVI7" s="468">
        <v>0</v>
      </c>
      <c r="CVJ7" s="468">
        <v>0</v>
      </c>
      <c r="CVK7" s="468">
        <v>0</v>
      </c>
      <c r="CVL7" s="468">
        <v>0</v>
      </c>
      <c r="CVM7" s="468">
        <v>0</v>
      </c>
      <c r="CVN7" s="468">
        <v>0</v>
      </c>
      <c r="CVO7" s="468">
        <v>0</v>
      </c>
      <c r="CVP7" s="468">
        <v>0</v>
      </c>
      <c r="CVQ7" s="468">
        <v>0</v>
      </c>
      <c r="CVR7" s="468">
        <v>0</v>
      </c>
      <c r="CVS7" s="468">
        <v>0</v>
      </c>
      <c r="CVT7" s="468">
        <v>0</v>
      </c>
      <c r="CVU7" s="468">
        <v>0</v>
      </c>
      <c r="CVV7" s="468">
        <v>0</v>
      </c>
      <c r="CVW7" s="468">
        <v>0</v>
      </c>
      <c r="CVX7" s="468">
        <v>0</v>
      </c>
      <c r="CVY7" s="468">
        <v>0</v>
      </c>
      <c r="CVZ7" s="468">
        <v>0</v>
      </c>
      <c r="CWA7" s="468">
        <v>0</v>
      </c>
      <c r="CWB7" s="468">
        <v>0</v>
      </c>
      <c r="CWC7" s="468">
        <v>0</v>
      </c>
      <c r="CWD7" s="468">
        <v>0</v>
      </c>
      <c r="CWE7" s="468">
        <v>0</v>
      </c>
      <c r="CWF7" s="468">
        <v>0</v>
      </c>
      <c r="CWG7" s="468">
        <v>0</v>
      </c>
      <c r="CWH7" s="468">
        <v>0</v>
      </c>
      <c r="CWI7" s="468">
        <v>0</v>
      </c>
      <c r="CWJ7" s="468">
        <v>0</v>
      </c>
      <c r="CWK7" s="468">
        <v>0</v>
      </c>
      <c r="CWL7" s="468">
        <v>0</v>
      </c>
      <c r="CWM7" s="468">
        <v>0</v>
      </c>
      <c r="CWN7" s="468">
        <v>0</v>
      </c>
      <c r="CWO7" s="468">
        <v>0</v>
      </c>
      <c r="CWP7" s="468">
        <v>0</v>
      </c>
      <c r="CWQ7" s="468">
        <v>0</v>
      </c>
      <c r="CWR7" s="468">
        <v>0</v>
      </c>
      <c r="CWS7" s="468">
        <v>0</v>
      </c>
      <c r="CWT7" s="468">
        <v>0</v>
      </c>
      <c r="CWU7" s="468">
        <v>0</v>
      </c>
      <c r="CWV7" s="468">
        <v>0</v>
      </c>
      <c r="CWW7" s="468">
        <v>0</v>
      </c>
      <c r="CWX7" s="468">
        <v>0</v>
      </c>
      <c r="CWY7" s="468">
        <v>0</v>
      </c>
      <c r="CWZ7" s="468">
        <v>0</v>
      </c>
      <c r="CXA7" s="468">
        <v>0</v>
      </c>
      <c r="CXB7" s="468">
        <v>0</v>
      </c>
      <c r="CXC7" s="468">
        <v>0</v>
      </c>
      <c r="CXD7" s="468">
        <v>0</v>
      </c>
      <c r="CXE7" s="468">
        <v>0</v>
      </c>
      <c r="CXF7" s="468">
        <v>0</v>
      </c>
      <c r="CXG7" s="468">
        <v>0</v>
      </c>
      <c r="CXH7" s="468">
        <v>0</v>
      </c>
      <c r="CXI7" s="468">
        <v>0</v>
      </c>
      <c r="CXJ7" s="468">
        <v>0</v>
      </c>
      <c r="CXK7" s="468">
        <v>0</v>
      </c>
      <c r="CXL7" s="468">
        <v>0</v>
      </c>
      <c r="CXM7" s="468">
        <v>0</v>
      </c>
      <c r="CXN7" s="468">
        <v>0</v>
      </c>
      <c r="CXO7" s="468">
        <v>0</v>
      </c>
      <c r="CXP7" s="468">
        <v>0</v>
      </c>
      <c r="CXQ7" s="468">
        <v>0</v>
      </c>
      <c r="CXR7" s="468">
        <v>0</v>
      </c>
      <c r="CXS7" s="468">
        <v>0</v>
      </c>
      <c r="CXT7" s="468">
        <v>0</v>
      </c>
      <c r="CXU7" s="468">
        <v>0</v>
      </c>
      <c r="CXV7" s="468">
        <v>0</v>
      </c>
      <c r="CXW7" s="468">
        <v>0</v>
      </c>
      <c r="CXX7" s="468">
        <v>0</v>
      </c>
      <c r="CXY7" s="468">
        <v>0</v>
      </c>
      <c r="CXZ7" s="468">
        <v>0</v>
      </c>
      <c r="CYA7" s="468">
        <v>0</v>
      </c>
      <c r="CYB7" s="468">
        <v>0</v>
      </c>
      <c r="CYC7" s="468">
        <v>0</v>
      </c>
      <c r="CYD7" s="468">
        <v>0</v>
      </c>
      <c r="CYE7" s="468">
        <v>0</v>
      </c>
      <c r="CYF7" s="468">
        <v>0</v>
      </c>
      <c r="CYG7" s="468">
        <v>0</v>
      </c>
      <c r="CYH7" s="468">
        <v>0</v>
      </c>
      <c r="CYI7" s="468">
        <v>0</v>
      </c>
      <c r="CYJ7" s="468">
        <v>0</v>
      </c>
      <c r="CYK7" s="468">
        <v>0</v>
      </c>
      <c r="CYL7" s="468">
        <v>0</v>
      </c>
      <c r="CYM7" s="468">
        <v>0</v>
      </c>
      <c r="CYN7" s="468">
        <v>0</v>
      </c>
      <c r="CYO7" s="468">
        <v>0</v>
      </c>
      <c r="CYP7" s="468">
        <v>0</v>
      </c>
      <c r="CYQ7" s="468">
        <v>0</v>
      </c>
      <c r="CYR7" s="468">
        <v>0</v>
      </c>
      <c r="CYS7" s="468">
        <v>0</v>
      </c>
      <c r="CYT7" s="468">
        <v>0</v>
      </c>
      <c r="CYU7" s="468">
        <v>0</v>
      </c>
      <c r="CYV7" s="468">
        <v>0</v>
      </c>
      <c r="CYW7" s="468">
        <v>0</v>
      </c>
      <c r="CYX7" s="468">
        <v>0</v>
      </c>
      <c r="CYY7" s="468">
        <v>0</v>
      </c>
      <c r="CYZ7" s="468">
        <v>0</v>
      </c>
      <c r="CZA7" s="468">
        <v>0</v>
      </c>
      <c r="CZB7" s="468">
        <v>0</v>
      </c>
      <c r="CZC7" s="468">
        <v>0</v>
      </c>
      <c r="CZD7" s="468">
        <v>0</v>
      </c>
      <c r="CZE7" s="468">
        <v>0</v>
      </c>
      <c r="CZF7" s="468">
        <v>0</v>
      </c>
      <c r="CZG7" s="468">
        <v>0</v>
      </c>
      <c r="CZH7" s="468">
        <v>0</v>
      </c>
      <c r="CZI7" s="468">
        <v>0</v>
      </c>
      <c r="CZJ7" s="468">
        <v>0</v>
      </c>
      <c r="CZK7" s="468">
        <v>0</v>
      </c>
      <c r="CZL7" s="468">
        <v>0</v>
      </c>
      <c r="CZM7" s="468">
        <v>0</v>
      </c>
      <c r="CZN7" s="468">
        <v>0</v>
      </c>
      <c r="CZO7" s="468">
        <v>0</v>
      </c>
      <c r="CZP7" s="468">
        <v>0</v>
      </c>
      <c r="CZQ7" s="468">
        <v>0</v>
      </c>
      <c r="CZR7" s="468">
        <v>0</v>
      </c>
      <c r="CZS7" s="468">
        <v>0</v>
      </c>
      <c r="CZT7" s="468">
        <v>0</v>
      </c>
      <c r="CZU7" s="468">
        <v>0</v>
      </c>
      <c r="CZV7" s="468">
        <v>0</v>
      </c>
      <c r="CZW7" s="468">
        <v>0</v>
      </c>
      <c r="CZX7" s="468">
        <v>0</v>
      </c>
      <c r="CZY7" s="468">
        <v>0</v>
      </c>
      <c r="CZZ7" s="468">
        <v>0</v>
      </c>
      <c r="DAA7" s="468">
        <v>0</v>
      </c>
      <c r="DAB7" s="468">
        <v>0</v>
      </c>
      <c r="DAC7" s="468">
        <v>0</v>
      </c>
      <c r="DAD7" s="468">
        <v>0</v>
      </c>
      <c r="DAE7" s="468">
        <v>0</v>
      </c>
      <c r="DAF7" s="468">
        <v>0</v>
      </c>
      <c r="DAG7" s="468">
        <v>0</v>
      </c>
      <c r="DAH7" s="468">
        <v>0</v>
      </c>
      <c r="DAI7" s="468">
        <v>0</v>
      </c>
      <c r="DAJ7" s="468">
        <v>0</v>
      </c>
      <c r="DAK7" s="468">
        <v>0</v>
      </c>
      <c r="DAL7" s="468">
        <v>0</v>
      </c>
      <c r="DAM7" s="468">
        <v>0</v>
      </c>
      <c r="DAN7" s="468">
        <v>0</v>
      </c>
      <c r="DAO7" s="468">
        <v>0</v>
      </c>
      <c r="DAP7" s="468">
        <v>0</v>
      </c>
      <c r="DAQ7" s="468">
        <v>0</v>
      </c>
      <c r="DAR7" s="468">
        <v>0</v>
      </c>
      <c r="DAS7" s="468">
        <v>0</v>
      </c>
      <c r="DAT7" s="468">
        <v>0</v>
      </c>
      <c r="DAU7" s="468">
        <v>0</v>
      </c>
      <c r="DAV7" s="468">
        <v>0</v>
      </c>
      <c r="DAW7" s="468">
        <v>0</v>
      </c>
      <c r="DAX7" s="468">
        <v>0</v>
      </c>
      <c r="DAY7" s="468">
        <v>0</v>
      </c>
      <c r="DAZ7" s="468">
        <v>0</v>
      </c>
      <c r="DBA7" s="468">
        <v>0</v>
      </c>
      <c r="DBB7" s="468">
        <v>0</v>
      </c>
      <c r="DBC7" s="468">
        <v>0</v>
      </c>
      <c r="DBD7" s="468">
        <v>0</v>
      </c>
      <c r="DBE7" s="468">
        <v>0</v>
      </c>
      <c r="DBF7" s="468">
        <v>0</v>
      </c>
      <c r="DBG7" s="468">
        <v>0</v>
      </c>
      <c r="DBH7" s="468">
        <v>0</v>
      </c>
      <c r="DBI7" s="468">
        <v>0</v>
      </c>
      <c r="DBJ7" s="468">
        <v>0</v>
      </c>
      <c r="DBK7" s="468">
        <v>0</v>
      </c>
      <c r="DBL7" s="468">
        <v>0</v>
      </c>
      <c r="DBM7" s="468">
        <v>0</v>
      </c>
      <c r="DBN7" s="468">
        <v>0</v>
      </c>
      <c r="DBO7" s="468">
        <v>0</v>
      </c>
      <c r="DBP7" s="468">
        <v>0</v>
      </c>
      <c r="DBQ7" s="468">
        <v>0</v>
      </c>
      <c r="DBR7" s="468">
        <v>0</v>
      </c>
      <c r="DBS7" s="468">
        <v>0</v>
      </c>
      <c r="DBT7" s="468">
        <v>0</v>
      </c>
      <c r="DBU7" s="468">
        <v>0</v>
      </c>
      <c r="DBV7" s="468">
        <v>0</v>
      </c>
      <c r="DBW7" s="468">
        <v>0</v>
      </c>
      <c r="DBX7" s="468">
        <v>0</v>
      </c>
      <c r="DBY7" s="468">
        <v>0</v>
      </c>
      <c r="DBZ7" s="468">
        <v>0</v>
      </c>
      <c r="DCA7" s="468">
        <v>0</v>
      </c>
      <c r="DCB7" s="468">
        <v>0</v>
      </c>
      <c r="DCC7" s="468">
        <v>0</v>
      </c>
      <c r="DCD7" s="468">
        <v>0</v>
      </c>
      <c r="DCE7" s="468">
        <v>0</v>
      </c>
      <c r="DCF7" s="468">
        <v>0</v>
      </c>
      <c r="DCG7" s="468">
        <v>0</v>
      </c>
      <c r="DCH7" s="468">
        <v>0</v>
      </c>
      <c r="DCI7" s="468">
        <v>0</v>
      </c>
      <c r="DCJ7" s="468">
        <v>0</v>
      </c>
      <c r="DCK7" s="468">
        <v>0</v>
      </c>
      <c r="DCL7" s="468">
        <v>0</v>
      </c>
      <c r="DCM7" s="468">
        <v>0</v>
      </c>
      <c r="DCN7" s="468">
        <v>0</v>
      </c>
      <c r="DCO7" s="468">
        <v>0</v>
      </c>
      <c r="DCP7" s="468">
        <v>0</v>
      </c>
      <c r="DCQ7" s="468">
        <v>0</v>
      </c>
      <c r="DCR7" s="468">
        <v>0</v>
      </c>
      <c r="DCS7" s="468">
        <v>0</v>
      </c>
      <c r="DCT7" s="468">
        <v>0</v>
      </c>
      <c r="DCU7" s="468">
        <v>0</v>
      </c>
      <c r="DCV7" s="468">
        <v>0</v>
      </c>
      <c r="DCW7" s="468">
        <v>0</v>
      </c>
      <c r="DCX7" s="468">
        <v>0</v>
      </c>
      <c r="DCY7" s="468">
        <v>0</v>
      </c>
      <c r="DCZ7" s="468">
        <v>0</v>
      </c>
      <c r="DDA7" s="468">
        <v>0</v>
      </c>
      <c r="DDB7" s="468">
        <v>0</v>
      </c>
      <c r="DDC7" s="468">
        <v>0</v>
      </c>
      <c r="DDD7" s="468">
        <v>0</v>
      </c>
      <c r="DDE7" s="468">
        <v>0</v>
      </c>
      <c r="DDF7" s="468">
        <v>0</v>
      </c>
      <c r="DDG7" s="468">
        <v>0</v>
      </c>
      <c r="DDH7" s="468">
        <v>0</v>
      </c>
      <c r="DDI7" s="468">
        <v>0</v>
      </c>
      <c r="DDJ7" s="468">
        <v>0</v>
      </c>
      <c r="DDK7" s="468">
        <v>0</v>
      </c>
      <c r="DDL7" s="468">
        <v>0</v>
      </c>
      <c r="DDM7" s="468">
        <v>0</v>
      </c>
      <c r="DDN7" s="468">
        <v>0</v>
      </c>
      <c r="DDO7" s="468">
        <v>0</v>
      </c>
      <c r="DDP7" s="468">
        <v>0</v>
      </c>
      <c r="DDQ7" s="468">
        <v>0</v>
      </c>
      <c r="DDR7" s="468">
        <v>0</v>
      </c>
      <c r="DDS7" s="468">
        <v>0</v>
      </c>
      <c r="DDT7" s="468">
        <v>0</v>
      </c>
      <c r="DDU7" s="468">
        <v>0</v>
      </c>
      <c r="DDV7" s="468">
        <v>0</v>
      </c>
      <c r="DDW7" s="468">
        <v>0</v>
      </c>
      <c r="DDX7" s="468">
        <v>0</v>
      </c>
      <c r="DDY7" s="468">
        <v>0</v>
      </c>
      <c r="DDZ7" s="468">
        <v>0</v>
      </c>
      <c r="DEA7" s="468">
        <v>0</v>
      </c>
      <c r="DEB7" s="468">
        <v>0</v>
      </c>
      <c r="DEC7" s="468">
        <v>0</v>
      </c>
      <c r="DED7" s="468">
        <v>0</v>
      </c>
      <c r="DEE7" s="468">
        <v>0</v>
      </c>
      <c r="DEF7" s="468">
        <v>0</v>
      </c>
      <c r="DEG7" s="468">
        <v>0</v>
      </c>
      <c r="DEH7" s="468">
        <v>0</v>
      </c>
      <c r="DEI7" s="468">
        <v>0</v>
      </c>
      <c r="DEJ7" s="468">
        <v>0</v>
      </c>
      <c r="DEK7" s="468">
        <v>0</v>
      </c>
      <c r="DEL7" s="468">
        <v>0</v>
      </c>
      <c r="DEM7" s="468">
        <v>0</v>
      </c>
      <c r="DEN7" s="468">
        <v>0</v>
      </c>
      <c r="DEO7" s="468">
        <v>0</v>
      </c>
      <c r="DEP7" s="468">
        <v>0</v>
      </c>
      <c r="DEQ7" s="468">
        <v>0</v>
      </c>
      <c r="DER7" s="468">
        <v>0</v>
      </c>
      <c r="DES7" s="468">
        <v>0</v>
      </c>
      <c r="DET7" s="468">
        <v>0</v>
      </c>
      <c r="DEU7" s="468">
        <v>0</v>
      </c>
      <c r="DEV7" s="468">
        <v>0</v>
      </c>
      <c r="DEW7" s="468">
        <v>0</v>
      </c>
      <c r="DEX7" s="468">
        <v>0</v>
      </c>
      <c r="DEY7" s="468">
        <v>0</v>
      </c>
      <c r="DEZ7" s="468">
        <v>0</v>
      </c>
      <c r="DFA7" s="468">
        <v>0</v>
      </c>
      <c r="DFB7" s="468">
        <v>0</v>
      </c>
      <c r="DFC7" s="468">
        <v>0</v>
      </c>
      <c r="DFD7" s="468">
        <v>0</v>
      </c>
      <c r="DFE7" s="468">
        <v>0</v>
      </c>
      <c r="DFF7" s="468">
        <v>0</v>
      </c>
      <c r="DFG7" s="468">
        <v>0</v>
      </c>
      <c r="DFH7" s="468">
        <v>0</v>
      </c>
      <c r="DFI7" s="468">
        <v>0</v>
      </c>
      <c r="DFJ7" s="468">
        <v>0</v>
      </c>
      <c r="DFK7" s="468">
        <v>0</v>
      </c>
      <c r="DFL7" s="468">
        <v>0</v>
      </c>
      <c r="DFM7" s="468">
        <v>0</v>
      </c>
      <c r="DFN7" s="468">
        <v>0</v>
      </c>
      <c r="DFO7" s="468">
        <v>0</v>
      </c>
      <c r="DFP7" s="468">
        <v>0</v>
      </c>
      <c r="DFQ7" s="468">
        <v>0</v>
      </c>
      <c r="DFR7" s="468">
        <v>0</v>
      </c>
      <c r="DFS7" s="468">
        <v>0</v>
      </c>
      <c r="DFT7" s="468">
        <v>0</v>
      </c>
      <c r="DFU7" s="468">
        <v>0</v>
      </c>
      <c r="DFV7" s="468">
        <v>0</v>
      </c>
      <c r="DFW7" s="468">
        <v>0</v>
      </c>
      <c r="DFX7" s="468">
        <v>0</v>
      </c>
      <c r="DFY7" s="468">
        <v>0</v>
      </c>
      <c r="DFZ7" s="468">
        <v>0</v>
      </c>
      <c r="DGA7" s="468">
        <v>0</v>
      </c>
      <c r="DGB7" s="468">
        <v>0</v>
      </c>
      <c r="DGC7" s="468">
        <v>0</v>
      </c>
      <c r="DGD7" s="468">
        <v>0</v>
      </c>
      <c r="DGE7" s="468">
        <v>0</v>
      </c>
      <c r="DGF7" s="468">
        <v>0</v>
      </c>
      <c r="DGG7" s="468">
        <v>0</v>
      </c>
      <c r="DGH7" s="468">
        <v>0</v>
      </c>
      <c r="DGI7" s="468">
        <v>0</v>
      </c>
      <c r="DGJ7" s="468">
        <v>0</v>
      </c>
      <c r="DGK7" s="468">
        <v>0</v>
      </c>
      <c r="DGL7" s="468">
        <v>0</v>
      </c>
      <c r="DGM7" s="468">
        <v>0</v>
      </c>
      <c r="DGN7" s="468">
        <v>0</v>
      </c>
      <c r="DGO7" s="468">
        <v>0</v>
      </c>
      <c r="DGP7" s="468">
        <v>0</v>
      </c>
      <c r="DGQ7" s="468">
        <v>0</v>
      </c>
      <c r="DGR7" s="468">
        <v>0</v>
      </c>
      <c r="DGS7" s="468">
        <v>0</v>
      </c>
      <c r="DGT7" s="468">
        <v>0</v>
      </c>
      <c r="DGU7" s="468">
        <v>0</v>
      </c>
      <c r="DGV7" s="468">
        <v>0</v>
      </c>
      <c r="DGW7" s="468">
        <v>0</v>
      </c>
      <c r="DGX7" s="468">
        <v>0</v>
      </c>
      <c r="DGY7" s="468">
        <v>0</v>
      </c>
      <c r="DGZ7" s="468">
        <v>0</v>
      </c>
      <c r="DHA7" s="468">
        <v>0</v>
      </c>
      <c r="DHB7" s="468">
        <v>0</v>
      </c>
      <c r="DHC7" s="468">
        <v>0</v>
      </c>
      <c r="DHD7" s="468">
        <v>0</v>
      </c>
      <c r="DHE7" s="468">
        <v>0</v>
      </c>
      <c r="DHF7" s="468">
        <v>0</v>
      </c>
      <c r="DHG7" s="468">
        <v>0</v>
      </c>
      <c r="DHH7" s="468">
        <v>0</v>
      </c>
      <c r="DHI7" s="468">
        <v>0</v>
      </c>
      <c r="DHJ7" s="468">
        <v>0</v>
      </c>
      <c r="DHK7" s="468">
        <v>0</v>
      </c>
      <c r="DHL7" s="468">
        <v>0</v>
      </c>
      <c r="DHM7" s="468">
        <v>0</v>
      </c>
      <c r="DHN7" s="468">
        <v>0</v>
      </c>
      <c r="DHO7" s="468">
        <v>0</v>
      </c>
      <c r="DHP7" s="468">
        <v>0</v>
      </c>
      <c r="DHQ7" s="468">
        <v>0</v>
      </c>
      <c r="DHR7" s="468">
        <v>0</v>
      </c>
      <c r="DHS7" s="468">
        <v>0</v>
      </c>
      <c r="DHT7" s="468">
        <v>0</v>
      </c>
      <c r="DHU7" s="468">
        <v>0</v>
      </c>
      <c r="DHV7" s="468">
        <v>0</v>
      </c>
      <c r="DHW7" s="468">
        <v>0</v>
      </c>
      <c r="DHX7" s="468">
        <v>0</v>
      </c>
      <c r="DHY7" s="468">
        <v>0</v>
      </c>
      <c r="DHZ7" s="468">
        <v>0</v>
      </c>
      <c r="DIA7" s="468">
        <v>0</v>
      </c>
      <c r="DIB7" s="468">
        <v>0</v>
      </c>
      <c r="DIC7" s="468">
        <v>0</v>
      </c>
      <c r="DID7" s="468">
        <v>0</v>
      </c>
      <c r="DIE7" s="469">
        <v>0</v>
      </c>
      <c r="DIF7" s="468">
        <v>0</v>
      </c>
      <c r="DIG7" s="468">
        <v>0</v>
      </c>
      <c r="DIH7" s="468">
        <v>0</v>
      </c>
      <c r="DII7" s="468">
        <v>0</v>
      </c>
      <c r="DIJ7" s="468">
        <v>0</v>
      </c>
      <c r="DIK7" s="468">
        <v>0</v>
      </c>
      <c r="DIL7" s="468">
        <v>0</v>
      </c>
      <c r="DIM7" s="468">
        <v>0</v>
      </c>
      <c r="DIN7" s="468">
        <v>0</v>
      </c>
      <c r="DIO7" s="468">
        <v>0</v>
      </c>
      <c r="DIP7" s="468">
        <v>0</v>
      </c>
      <c r="DIQ7" s="468">
        <v>0</v>
      </c>
      <c r="DIR7" s="468">
        <v>0</v>
      </c>
      <c r="DIS7" s="468">
        <v>0</v>
      </c>
      <c r="DIT7" s="468">
        <v>0</v>
      </c>
      <c r="DIU7" s="468">
        <v>0</v>
      </c>
      <c r="DIV7" s="468">
        <v>0</v>
      </c>
      <c r="DIW7" s="468">
        <v>0</v>
      </c>
      <c r="DIX7" s="468">
        <v>0</v>
      </c>
      <c r="DIY7" s="468">
        <v>0</v>
      </c>
      <c r="DIZ7" s="468">
        <v>0</v>
      </c>
      <c r="DJA7" s="468">
        <v>0</v>
      </c>
      <c r="DJB7" s="468">
        <v>0</v>
      </c>
      <c r="DJC7" s="468">
        <v>0</v>
      </c>
      <c r="DJD7" s="468">
        <v>0</v>
      </c>
      <c r="DJE7" s="468">
        <v>0</v>
      </c>
      <c r="DJF7" s="468">
        <v>0</v>
      </c>
      <c r="DJG7" s="468">
        <v>0</v>
      </c>
      <c r="DJH7" s="468">
        <v>0</v>
      </c>
      <c r="DJI7" s="468">
        <v>0</v>
      </c>
      <c r="DJJ7" s="468">
        <v>0</v>
      </c>
      <c r="DJK7" s="468">
        <v>0</v>
      </c>
      <c r="DJL7" s="468">
        <v>0</v>
      </c>
      <c r="DJM7" s="468">
        <v>0</v>
      </c>
      <c r="DJN7" s="468">
        <v>0</v>
      </c>
      <c r="DJO7" s="468">
        <v>0</v>
      </c>
      <c r="DJP7" s="468">
        <v>0</v>
      </c>
      <c r="DJQ7" s="468">
        <v>0</v>
      </c>
      <c r="DJR7" s="468">
        <v>0</v>
      </c>
      <c r="DJS7" s="468">
        <v>0</v>
      </c>
      <c r="DJT7" s="468">
        <v>0</v>
      </c>
      <c r="DJU7" s="468">
        <v>0</v>
      </c>
      <c r="DJV7" s="468">
        <v>0</v>
      </c>
      <c r="DJW7" s="468">
        <v>0</v>
      </c>
      <c r="DJX7" s="468">
        <v>0</v>
      </c>
      <c r="DJY7" s="468">
        <v>0</v>
      </c>
      <c r="DJZ7" s="468">
        <v>0</v>
      </c>
      <c r="DKA7" s="468">
        <v>0</v>
      </c>
      <c r="DKB7" s="468">
        <v>0</v>
      </c>
      <c r="DKC7" s="468">
        <v>0</v>
      </c>
      <c r="DKD7" s="468">
        <v>0</v>
      </c>
      <c r="DKE7" s="468">
        <v>0</v>
      </c>
      <c r="DKF7" s="468">
        <v>0</v>
      </c>
      <c r="DKG7" s="468">
        <v>0</v>
      </c>
      <c r="DKH7" s="468">
        <v>0</v>
      </c>
      <c r="DKI7" s="468">
        <v>0</v>
      </c>
      <c r="DKJ7" s="468">
        <v>0</v>
      </c>
      <c r="DKK7" s="468">
        <v>0</v>
      </c>
      <c r="DKL7" s="468">
        <v>0</v>
      </c>
      <c r="DKM7" s="468">
        <v>0</v>
      </c>
      <c r="DKN7" s="468">
        <v>0</v>
      </c>
      <c r="DKO7" s="468">
        <v>0</v>
      </c>
      <c r="DKP7" s="468">
        <v>0</v>
      </c>
      <c r="DKQ7" s="468">
        <v>0</v>
      </c>
      <c r="DKR7" s="468">
        <v>0</v>
      </c>
      <c r="DKS7" s="468">
        <v>0</v>
      </c>
      <c r="DKT7" s="468">
        <v>0</v>
      </c>
      <c r="DKU7" s="468">
        <v>0</v>
      </c>
      <c r="DKV7" s="468">
        <v>0</v>
      </c>
      <c r="DKW7" s="468">
        <v>0</v>
      </c>
      <c r="DKX7" s="468">
        <v>0</v>
      </c>
      <c r="DKY7" s="468">
        <v>0</v>
      </c>
      <c r="DKZ7" s="468">
        <v>0</v>
      </c>
      <c r="DLA7" s="468">
        <v>0</v>
      </c>
      <c r="DLB7" s="468">
        <v>0</v>
      </c>
      <c r="DLC7" s="468">
        <v>0</v>
      </c>
      <c r="DLD7" s="468">
        <v>0</v>
      </c>
      <c r="DLE7" s="468">
        <v>0</v>
      </c>
      <c r="DLF7" s="468">
        <v>0</v>
      </c>
      <c r="DLG7" s="468">
        <v>0</v>
      </c>
      <c r="DLH7" s="468">
        <v>0</v>
      </c>
      <c r="DLI7" s="468">
        <v>0</v>
      </c>
      <c r="DLJ7" s="468">
        <v>0</v>
      </c>
      <c r="DLK7" s="468">
        <v>0</v>
      </c>
      <c r="DLL7" s="468">
        <v>0</v>
      </c>
      <c r="DLM7" s="468">
        <v>0</v>
      </c>
      <c r="DLN7" s="468">
        <v>0</v>
      </c>
      <c r="DLO7" s="468">
        <v>0</v>
      </c>
      <c r="DLP7" s="468">
        <v>0</v>
      </c>
      <c r="DLQ7" s="468">
        <v>0</v>
      </c>
      <c r="DLR7" s="468">
        <v>0</v>
      </c>
      <c r="DLS7" s="468">
        <v>0</v>
      </c>
      <c r="DLT7" s="468">
        <v>0</v>
      </c>
      <c r="DLU7" s="468">
        <v>0</v>
      </c>
      <c r="DLV7" s="468">
        <v>0</v>
      </c>
      <c r="DLW7" s="468">
        <v>0</v>
      </c>
      <c r="DLX7" s="468">
        <v>0</v>
      </c>
      <c r="DLY7" s="468">
        <v>0</v>
      </c>
      <c r="DLZ7" s="468">
        <v>0</v>
      </c>
      <c r="DMA7" s="468">
        <v>0</v>
      </c>
      <c r="DMB7" s="468">
        <v>0</v>
      </c>
      <c r="DMC7" s="468">
        <v>0</v>
      </c>
      <c r="DMD7" s="468">
        <v>0</v>
      </c>
      <c r="DME7" s="468">
        <v>0</v>
      </c>
      <c r="DMF7" s="468">
        <v>0</v>
      </c>
      <c r="DMG7" s="468">
        <v>0</v>
      </c>
      <c r="DMH7" s="468">
        <v>0</v>
      </c>
      <c r="DMI7" s="468">
        <v>0</v>
      </c>
      <c r="DMJ7" s="468">
        <v>0</v>
      </c>
      <c r="DMK7" s="468">
        <v>0</v>
      </c>
      <c r="DML7" s="468">
        <v>0</v>
      </c>
      <c r="DMM7" s="468">
        <v>0</v>
      </c>
      <c r="DMN7" s="468">
        <v>0</v>
      </c>
      <c r="DMO7" s="468">
        <v>0</v>
      </c>
      <c r="DMP7" s="468">
        <v>0</v>
      </c>
      <c r="DMQ7" s="468">
        <v>0</v>
      </c>
      <c r="DMR7" s="468">
        <v>0</v>
      </c>
      <c r="DMS7" s="468">
        <v>0</v>
      </c>
      <c r="DMT7" s="468">
        <v>0</v>
      </c>
      <c r="DMU7" s="468">
        <v>0</v>
      </c>
      <c r="DMV7" s="468">
        <v>0</v>
      </c>
      <c r="DMW7" s="468">
        <v>0</v>
      </c>
      <c r="DMX7" s="468">
        <v>0</v>
      </c>
      <c r="DMY7" s="468">
        <v>0</v>
      </c>
      <c r="DMZ7" s="468">
        <v>0</v>
      </c>
      <c r="DNA7" s="468">
        <v>0</v>
      </c>
      <c r="DNB7" s="468">
        <v>0</v>
      </c>
      <c r="DNC7" s="468">
        <v>0</v>
      </c>
      <c r="DND7" s="468">
        <v>0</v>
      </c>
      <c r="DNE7" s="468">
        <v>0</v>
      </c>
      <c r="DNF7" s="468">
        <v>0</v>
      </c>
      <c r="DNG7" s="468">
        <v>0</v>
      </c>
      <c r="DNH7" s="468">
        <v>0</v>
      </c>
      <c r="DNI7" s="468">
        <v>0</v>
      </c>
      <c r="DNJ7" s="468">
        <v>0</v>
      </c>
      <c r="DNK7" s="468">
        <v>0</v>
      </c>
      <c r="DNL7" s="468">
        <v>0</v>
      </c>
      <c r="DNM7" s="468">
        <v>0</v>
      </c>
      <c r="DNN7" s="468">
        <v>0</v>
      </c>
      <c r="DNO7" s="468">
        <v>0</v>
      </c>
      <c r="DNP7" s="468">
        <v>0</v>
      </c>
      <c r="DNQ7" s="468">
        <v>0</v>
      </c>
      <c r="DNR7" s="468">
        <v>0</v>
      </c>
      <c r="DNS7" s="468">
        <v>0</v>
      </c>
      <c r="DNT7" s="468">
        <v>0</v>
      </c>
      <c r="DNU7" s="468">
        <v>0</v>
      </c>
      <c r="DNV7" s="468">
        <v>0</v>
      </c>
      <c r="DNW7" s="468">
        <v>0</v>
      </c>
      <c r="DNX7" s="468">
        <v>0</v>
      </c>
      <c r="DNY7" s="468">
        <v>0</v>
      </c>
      <c r="DNZ7" s="468">
        <v>0</v>
      </c>
      <c r="DOA7" s="468">
        <v>0</v>
      </c>
      <c r="DOB7" s="468">
        <v>0</v>
      </c>
      <c r="DOC7" s="468">
        <v>0</v>
      </c>
      <c r="DOD7" s="468">
        <v>0</v>
      </c>
      <c r="DOE7" s="468">
        <v>0</v>
      </c>
      <c r="DOF7" s="468">
        <v>0</v>
      </c>
      <c r="DOG7" s="468">
        <v>0</v>
      </c>
      <c r="DOH7" s="468">
        <v>0</v>
      </c>
      <c r="DOI7" s="468">
        <v>0</v>
      </c>
      <c r="DOJ7" s="468">
        <v>0</v>
      </c>
      <c r="DOK7" s="468">
        <v>0</v>
      </c>
      <c r="DOL7" s="468">
        <v>0</v>
      </c>
      <c r="DOM7" s="468">
        <v>0</v>
      </c>
      <c r="DON7" s="468">
        <v>0</v>
      </c>
      <c r="DOO7" s="468">
        <v>0</v>
      </c>
      <c r="DOP7" s="468">
        <v>0</v>
      </c>
      <c r="DOQ7" s="468">
        <v>0</v>
      </c>
      <c r="DOR7" s="468">
        <v>0</v>
      </c>
      <c r="DOS7" s="468">
        <v>0</v>
      </c>
      <c r="DOT7" s="468">
        <v>0</v>
      </c>
      <c r="DOU7" s="468">
        <v>0</v>
      </c>
      <c r="DOV7" s="468">
        <v>0</v>
      </c>
      <c r="DOW7" s="468">
        <v>0</v>
      </c>
      <c r="DOX7" s="468">
        <v>0</v>
      </c>
      <c r="DOY7" s="468">
        <v>0</v>
      </c>
      <c r="DOZ7" s="468">
        <v>0</v>
      </c>
      <c r="DPA7" s="468">
        <v>0</v>
      </c>
      <c r="DPB7" s="468">
        <v>0</v>
      </c>
      <c r="DPC7" s="468">
        <v>0</v>
      </c>
      <c r="DPD7" s="468">
        <v>0</v>
      </c>
      <c r="DPE7" s="468">
        <v>0</v>
      </c>
      <c r="DPF7" s="468">
        <v>0</v>
      </c>
      <c r="DPG7" s="468">
        <v>0</v>
      </c>
      <c r="DPH7" s="468">
        <v>0</v>
      </c>
      <c r="DPI7" s="468">
        <v>0</v>
      </c>
      <c r="DPJ7" s="468">
        <v>0</v>
      </c>
      <c r="DPK7" s="468">
        <v>0</v>
      </c>
      <c r="DPL7" s="468">
        <v>0</v>
      </c>
      <c r="DPM7" s="468">
        <v>0</v>
      </c>
      <c r="DPN7" s="468">
        <v>0</v>
      </c>
      <c r="DPO7" s="468">
        <v>0</v>
      </c>
      <c r="DPP7" s="468">
        <v>0</v>
      </c>
      <c r="DPQ7" s="468">
        <v>0</v>
      </c>
      <c r="DPR7" s="468">
        <v>0</v>
      </c>
      <c r="DPS7" s="468">
        <v>0</v>
      </c>
      <c r="DPT7" s="468">
        <v>0</v>
      </c>
      <c r="DPU7" s="468">
        <v>0</v>
      </c>
      <c r="DPV7" s="468">
        <v>0</v>
      </c>
      <c r="DPW7" s="468">
        <v>0</v>
      </c>
      <c r="DPX7" s="468">
        <v>0</v>
      </c>
      <c r="DPY7" s="468">
        <v>0</v>
      </c>
      <c r="DPZ7" s="468">
        <v>0</v>
      </c>
      <c r="DQA7" s="468">
        <v>0</v>
      </c>
      <c r="DQB7" s="468">
        <v>0</v>
      </c>
      <c r="DQC7" s="468">
        <v>0</v>
      </c>
      <c r="DQD7" s="468">
        <v>0</v>
      </c>
      <c r="DQE7" s="468">
        <v>0</v>
      </c>
      <c r="DQF7" s="468">
        <v>0</v>
      </c>
      <c r="DQG7" s="468">
        <v>0</v>
      </c>
      <c r="DQH7" s="468">
        <v>0</v>
      </c>
      <c r="DQI7" s="468">
        <v>0</v>
      </c>
      <c r="DQJ7" s="468">
        <v>0</v>
      </c>
      <c r="DQK7" s="468">
        <v>0</v>
      </c>
      <c r="DQL7" s="468">
        <v>0</v>
      </c>
      <c r="DQM7" s="468">
        <v>0</v>
      </c>
      <c r="DQN7" s="468">
        <v>0</v>
      </c>
      <c r="DQO7" s="468">
        <v>0</v>
      </c>
      <c r="DQP7" s="468">
        <v>0</v>
      </c>
      <c r="DQQ7" s="468">
        <v>0</v>
      </c>
      <c r="DQR7" s="468">
        <v>0</v>
      </c>
      <c r="DQS7" s="468">
        <v>0</v>
      </c>
      <c r="DQT7" s="468">
        <v>0</v>
      </c>
      <c r="DQU7" s="468">
        <v>0</v>
      </c>
      <c r="DQV7" s="468">
        <v>0</v>
      </c>
      <c r="DQW7" s="468">
        <v>0</v>
      </c>
      <c r="DQX7" s="468">
        <v>0</v>
      </c>
      <c r="DQY7" s="468">
        <v>0</v>
      </c>
      <c r="DQZ7" s="468">
        <v>0</v>
      </c>
      <c r="DRA7" s="468">
        <v>0</v>
      </c>
      <c r="DRB7" s="468">
        <v>0</v>
      </c>
      <c r="DRC7" s="468">
        <v>0</v>
      </c>
      <c r="DRD7" s="468">
        <v>0</v>
      </c>
      <c r="DRE7" s="468">
        <v>0</v>
      </c>
      <c r="DRF7" s="468">
        <v>0</v>
      </c>
      <c r="DRG7" s="468">
        <v>0</v>
      </c>
      <c r="DRH7" s="468">
        <v>0</v>
      </c>
      <c r="DRI7" s="468">
        <v>0</v>
      </c>
      <c r="DRJ7" s="468">
        <v>0</v>
      </c>
      <c r="DRK7" s="468">
        <v>0</v>
      </c>
      <c r="DRL7" s="468">
        <v>0</v>
      </c>
      <c r="DRM7" s="468">
        <v>0</v>
      </c>
      <c r="DRN7" s="468">
        <v>0</v>
      </c>
      <c r="DRO7" s="468">
        <v>0</v>
      </c>
      <c r="DRP7" s="468">
        <v>0</v>
      </c>
      <c r="DRQ7" s="468">
        <v>0</v>
      </c>
      <c r="DRR7" s="468">
        <v>0</v>
      </c>
      <c r="DRS7" s="468">
        <v>0</v>
      </c>
      <c r="DRT7" s="468">
        <v>0</v>
      </c>
      <c r="DRU7" s="468">
        <v>0</v>
      </c>
      <c r="DRV7" s="468">
        <v>0</v>
      </c>
      <c r="DRW7" s="468">
        <v>0</v>
      </c>
      <c r="DRX7" s="468">
        <v>0</v>
      </c>
      <c r="DRY7" s="468">
        <v>0</v>
      </c>
      <c r="DRZ7" s="468">
        <v>0</v>
      </c>
      <c r="DSA7" s="468">
        <v>0</v>
      </c>
      <c r="DSB7" s="468">
        <v>0</v>
      </c>
      <c r="DSC7" s="468">
        <v>0</v>
      </c>
      <c r="DSD7" s="468">
        <v>0</v>
      </c>
      <c r="DSE7" s="468">
        <v>0</v>
      </c>
      <c r="DSF7" s="468">
        <v>0</v>
      </c>
      <c r="DSG7" s="468">
        <v>0</v>
      </c>
      <c r="DSH7" s="468">
        <v>0</v>
      </c>
      <c r="DSI7" s="468">
        <v>0</v>
      </c>
      <c r="DSJ7" s="468">
        <v>0</v>
      </c>
      <c r="DSK7" s="468">
        <v>0</v>
      </c>
      <c r="DSL7" s="468">
        <v>0</v>
      </c>
      <c r="DSM7" s="468">
        <v>0</v>
      </c>
      <c r="DSN7" s="468">
        <v>0</v>
      </c>
      <c r="DSO7" s="468">
        <v>0</v>
      </c>
      <c r="DSP7" s="468">
        <v>0</v>
      </c>
      <c r="DSQ7" s="468">
        <v>0</v>
      </c>
      <c r="DSR7" s="468">
        <v>0</v>
      </c>
      <c r="DSS7" s="468">
        <v>0</v>
      </c>
      <c r="DST7" s="468">
        <v>0</v>
      </c>
      <c r="DSU7" s="468">
        <v>0</v>
      </c>
      <c r="DSV7" s="468">
        <v>0</v>
      </c>
      <c r="DSW7" s="468">
        <v>0</v>
      </c>
      <c r="DSX7" s="468">
        <v>0</v>
      </c>
      <c r="DSY7" s="468">
        <v>0</v>
      </c>
      <c r="DSZ7" s="468">
        <v>0</v>
      </c>
      <c r="DTA7" s="468">
        <v>0</v>
      </c>
      <c r="DTB7" s="468">
        <v>0</v>
      </c>
      <c r="DTC7" s="468">
        <v>0</v>
      </c>
      <c r="DTD7" s="468">
        <v>0</v>
      </c>
      <c r="DTE7" s="468">
        <v>0</v>
      </c>
      <c r="DTF7" s="468">
        <v>0</v>
      </c>
      <c r="DTG7" s="468">
        <v>0</v>
      </c>
      <c r="DTH7" s="468">
        <v>0</v>
      </c>
      <c r="DTI7" s="468">
        <v>0</v>
      </c>
      <c r="DTJ7" s="468">
        <v>0</v>
      </c>
      <c r="DTK7" s="468">
        <v>0</v>
      </c>
      <c r="DTL7" s="468">
        <v>0</v>
      </c>
      <c r="DTM7" s="468">
        <v>0</v>
      </c>
      <c r="DTN7" s="468">
        <v>0</v>
      </c>
      <c r="DTO7" s="468">
        <v>0</v>
      </c>
      <c r="DTP7" s="468">
        <v>0</v>
      </c>
      <c r="DTQ7" s="468">
        <v>0</v>
      </c>
      <c r="DTR7" s="468">
        <v>0</v>
      </c>
      <c r="DTS7" s="468">
        <v>0</v>
      </c>
      <c r="DTT7" s="468">
        <v>0</v>
      </c>
      <c r="DTU7" s="468">
        <v>0</v>
      </c>
      <c r="DTV7" s="468">
        <v>0</v>
      </c>
      <c r="DTW7" s="468">
        <v>0</v>
      </c>
      <c r="DTX7" s="468">
        <v>0</v>
      </c>
      <c r="DTY7" s="468">
        <v>0</v>
      </c>
      <c r="DTZ7" s="468">
        <v>0</v>
      </c>
      <c r="DUA7" s="468">
        <v>0</v>
      </c>
      <c r="DUB7" s="468">
        <v>0</v>
      </c>
      <c r="DUC7" s="468">
        <v>0</v>
      </c>
      <c r="DUD7" s="468">
        <v>0</v>
      </c>
      <c r="DUE7" s="468">
        <v>0</v>
      </c>
      <c r="DUF7" s="468">
        <v>0</v>
      </c>
      <c r="DUG7" s="468">
        <v>0</v>
      </c>
      <c r="DUH7" s="468">
        <v>0</v>
      </c>
      <c r="DUI7" s="468">
        <v>0</v>
      </c>
      <c r="DUJ7" s="468">
        <v>0</v>
      </c>
      <c r="DUK7" s="468">
        <v>0</v>
      </c>
      <c r="DUL7" s="468">
        <v>0</v>
      </c>
      <c r="DUM7" s="468">
        <v>0</v>
      </c>
      <c r="DUN7" s="468">
        <v>0</v>
      </c>
      <c r="DUO7" s="468">
        <v>0</v>
      </c>
      <c r="DUP7" s="468">
        <v>0</v>
      </c>
      <c r="DUQ7" s="468">
        <v>0</v>
      </c>
      <c r="DUR7" s="468">
        <v>0</v>
      </c>
      <c r="DUS7" s="468">
        <v>0</v>
      </c>
      <c r="DUT7" s="468">
        <v>0</v>
      </c>
      <c r="DUU7" s="468">
        <v>0</v>
      </c>
      <c r="DUV7" s="468">
        <v>0</v>
      </c>
      <c r="DUW7" s="468">
        <v>0</v>
      </c>
      <c r="DUX7" s="468">
        <v>0</v>
      </c>
      <c r="DUY7" s="468">
        <v>0</v>
      </c>
      <c r="DUZ7" s="468">
        <v>0</v>
      </c>
      <c r="DVA7" s="468">
        <v>0</v>
      </c>
      <c r="DVB7" s="468">
        <v>0</v>
      </c>
      <c r="DVC7" s="468">
        <v>0</v>
      </c>
      <c r="DVD7" s="468">
        <v>0</v>
      </c>
      <c r="DVE7" s="468">
        <v>0</v>
      </c>
      <c r="DVF7" s="468">
        <v>0</v>
      </c>
      <c r="DVG7" s="468">
        <v>0</v>
      </c>
      <c r="DVH7" s="468">
        <v>0</v>
      </c>
      <c r="DVI7" s="468">
        <v>0</v>
      </c>
      <c r="DVJ7" s="468">
        <v>0</v>
      </c>
      <c r="DVK7" s="468">
        <v>0</v>
      </c>
      <c r="DVL7" s="468">
        <v>0</v>
      </c>
      <c r="DVM7" s="468">
        <v>0</v>
      </c>
      <c r="DVN7" s="468">
        <v>0</v>
      </c>
      <c r="DVO7" s="468">
        <v>0</v>
      </c>
      <c r="DVP7" s="468">
        <v>0</v>
      </c>
      <c r="DVQ7" s="468">
        <v>0</v>
      </c>
      <c r="DVR7" s="468">
        <v>0</v>
      </c>
      <c r="DVS7" s="468">
        <v>0</v>
      </c>
      <c r="DVT7" s="468">
        <v>0</v>
      </c>
      <c r="DVU7" s="468">
        <v>0</v>
      </c>
      <c r="DVV7" s="468">
        <v>0</v>
      </c>
      <c r="DVW7" s="468">
        <v>0</v>
      </c>
      <c r="DVX7" s="468">
        <v>0</v>
      </c>
      <c r="DVY7" s="468">
        <v>0</v>
      </c>
      <c r="DVZ7" s="468">
        <v>0</v>
      </c>
      <c r="DWA7" s="468">
        <v>0</v>
      </c>
      <c r="DWB7" s="468">
        <v>0</v>
      </c>
      <c r="DWC7" s="468">
        <v>0</v>
      </c>
      <c r="DWD7" s="468">
        <v>0</v>
      </c>
      <c r="DWE7" s="468">
        <v>0</v>
      </c>
      <c r="DWF7" s="468">
        <v>0</v>
      </c>
      <c r="DWG7" s="468">
        <v>0</v>
      </c>
      <c r="DWH7" s="468">
        <v>0</v>
      </c>
      <c r="DWI7" s="468">
        <v>0</v>
      </c>
      <c r="DWJ7" s="468">
        <v>0</v>
      </c>
      <c r="DWK7" s="468">
        <v>0</v>
      </c>
      <c r="DWL7" s="468">
        <v>0</v>
      </c>
      <c r="DWM7" s="468">
        <v>0</v>
      </c>
      <c r="DWN7" s="468">
        <v>0</v>
      </c>
      <c r="DWO7" s="468">
        <v>0</v>
      </c>
      <c r="DWP7" s="468">
        <v>0</v>
      </c>
      <c r="DWQ7" s="468">
        <v>0</v>
      </c>
      <c r="DWR7" s="468">
        <v>0</v>
      </c>
      <c r="DWS7" s="468">
        <v>0</v>
      </c>
      <c r="DWT7" s="468">
        <v>0</v>
      </c>
      <c r="DWU7" s="468">
        <v>0</v>
      </c>
      <c r="DWV7" s="468">
        <v>0</v>
      </c>
      <c r="DWW7" s="468">
        <v>0</v>
      </c>
      <c r="DWX7" s="468">
        <v>0</v>
      </c>
      <c r="DWY7" s="468">
        <v>0</v>
      </c>
      <c r="DWZ7" s="468">
        <v>0</v>
      </c>
      <c r="DXA7" s="468">
        <v>0</v>
      </c>
      <c r="DXB7" s="468">
        <v>0</v>
      </c>
      <c r="DXC7" s="468">
        <v>0</v>
      </c>
      <c r="DXD7" s="468">
        <v>0</v>
      </c>
      <c r="DXE7" s="468">
        <v>0</v>
      </c>
      <c r="DXF7" s="468">
        <v>0</v>
      </c>
      <c r="DXG7" s="468">
        <v>0</v>
      </c>
      <c r="DXH7" s="468">
        <v>0</v>
      </c>
      <c r="DXI7" s="468">
        <v>0</v>
      </c>
      <c r="DXJ7" s="468">
        <v>0</v>
      </c>
      <c r="DXK7" s="468">
        <v>0</v>
      </c>
      <c r="DXL7" s="468">
        <v>0</v>
      </c>
      <c r="DXM7" s="468">
        <v>0</v>
      </c>
      <c r="DXN7" s="468">
        <v>0</v>
      </c>
      <c r="DXO7" s="468">
        <v>0</v>
      </c>
      <c r="DXP7" s="468">
        <v>0</v>
      </c>
      <c r="DXQ7" s="468">
        <v>0</v>
      </c>
      <c r="DXR7" s="468">
        <v>0</v>
      </c>
      <c r="DXS7" s="468">
        <v>0</v>
      </c>
      <c r="DXT7" s="468">
        <v>0</v>
      </c>
      <c r="DXU7" s="468">
        <v>0</v>
      </c>
      <c r="DXV7" s="468">
        <v>0</v>
      </c>
      <c r="DXW7" s="468">
        <v>0</v>
      </c>
      <c r="DXX7" s="468">
        <v>0</v>
      </c>
      <c r="DXY7" s="468">
        <v>0</v>
      </c>
      <c r="DXZ7" s="468">
        <v>0</v>
      </c>
      <c r="DYA7" s="468">
        <v>0</v>
      </c>
      <c r="DYB7" s="468">
        <v>0</v>
      </c>
      <c r="DYC7" s="468">
        <v>0</v>
      </c>
      <c r="DYD7" s="468">
        <v>0</v>
      </c>
      <c r="DYE7" s="468">
        <v>0</v>
      </c>
      <c r="DYF7" s="468">
        <v>0</v>
      </c>
      <c r="DYG7" s="468">
        <v>0</v>
      </c>
      <c r="DYH7" s="468">
        <v>0</v>
      </c>
      <c r="DYI7" s="468">
        <v>0</v>
      </c>
      <c r="DYJ7" s="468">
        <v>0</v>
      </c>
      <c r="DYK7" s="468">
        <v>0</v>
      </c>
      <c r="DYL7" s="468">
        <v>0</v>
      </c>
      <c r="DYM7" s="468">
        <v>0</v>
      </c>
      <c r="DYN7" s="468">
        <v>0</v>
      </c>
      <c r="DYO7" s="468">
        <v>0</v>
      </c>
      <c r="DYP7" s="468">
        <v>0</v>
      </c>
      <c r="DYQ7" s="468">
        <v>0</v>
      </c>
      <c r="DYR7" s="468">
        <v>0</v>
      </c>
      <c r="DYS7" s="468">
        <v>0</v>
      </c>
      <c r="DYT7" s="468">
        <v>0</v>
      </c>
      <c r="DYU7" s="468">
        <v>0</v>
      </c>
      <c r="DYV7" s="468">
        <v>0</v>
      </c>
      <c r="DYW7" s="468">
        <v>0</v>
      </c>
      <c r="DYX7" s="468">
        <v>0</v>
      </c>
      <c r="DYY7" s="468">
        <v>0</v>
      </c>
      <c r="DYZ7" s="468">
        <v>0</v>
      </c>
      <c r="DZA7" s="468">
        <v>0</v>
      </c>
      <c r="DZB7" s="468">
        <v>0</v>
      </c>
      <c r="DZC7" s="468">
        <v>0</v>
      </c>
      <c r="DZD7" s="468">
        <v>0</v>
      </c>
      <c r="DZE7" s="468">
        <v>0</v>
      </c>
      <c r="DZF7" s="468">
        <v>0</v>
      </c>
      <c r="DZG7" s="468">
        <v>0</v>
      </c>
      <c r="DZH7" s="468">
        <v>0</v>
      </c>
      <c r="DZI7" s="468">
        <v>0</v>
      </c>
      <c r="DZJ7" s="468">
        <v>0</v>
      </c>
      <c r="DZK7" s="468">
        <v>0</v>
      </c>
      <c r="DZL7" s="468">
        <v>0</v>
      </c>
      <c r="DZM7" s="468">
        <v>0</v>
      </c>
      <c r="DZN7" s="468">
        <v>0</v>
      </c>
      <c r="DZO7" s="468">
        <v>0</v>
      </c>
      <c r="DZP7" s="468">
        <v>0</v>
      </c>
      <c r="DZQ7" s="468">
        <v>0</v>
      </c>
      <c r="DZR7" s="468">
        <v>0</v>
      </c>
      <c r="DZS7" s="468">
        <v>0</v>
      </c>
      <c r="DZT7" s="468">
        <v>0</v>
      </c>
      <c r="DZU7" s="468">
        <v>0</v>
      </c>
      <c r="DZV7" s="468">
        <v>0</v>
      </c>
      <c r="DZW7" s="468">
        <v>0</v>
      </c>
      <c r="DZX7" s="468">
        <v>0</v>
      </c>
      <c r="DZY7" s="468">
        <v>0</v>
      </c>
      <c r="DZZ7" s="468">
        <v>0</v>
      </c>
      <c r="EAA7" s="468">
        <v>0</v>
      </c>
      <c r="EAB7" s="468">
        <v>0</v>
      </c>
      <c r="EAC7" s="468">
        <v>0</v>
      </c>
      <c r="EAD7" s="468">
        <v>0</v>
      </c>
      <c r="EAE7" s="468">
        <v>0</v>
      </c>
      <c r="EAF7" s="468">
        <v>0</v>
      </c>
      <c r="EAG7" s="468">
        <v>0</v>
      </c>
      <c r="EAH7" s="468">
        <v>0</v>
      </c>
      <c r="EAI7" s="468">
        <v>0</v>
      </c>
      <c r="EAJ7" s="468">
        <v>0</v>
      </c>
      <c r="EAK7" s="468">
        <v>0</v>
      </c>
      <c r="EAL7" s="468">
        <v>0</v>
      </c>
      <c r="EAM7" s="468">
        <v>0</v>
      </c>
      <c r="EAN7" s="468">
        <v>0</v>
      </c>
      <c r="EAO7" s="468">
        <v>0</v>
      </c>
      <c r="EAP7" s="468">
        <v>0</v>
      </c>
      <c r="EAQ7" s="468">
        <v>0</v>
      </c>
      <c r="EAR7" s="468">
        <v>0</v>
      </c>
      <c r="EAS7" s="468">
        <v>0</v>
      </c>
      <c r="EAT7" s="468">
        <v>0</v>
      </c>
      <c r="EAU7" s="468">
        <v>0</v>
      </c>
      <c r="EAV7" s="468">
        <v>0</v>
      </c>
      <c r="EAW7" s="468">
        <v>0</v>
      </c>
      <c r="EAX7" s="468">
        <v>0</v>
      </c>
      <c r="EAY7" s="468">
        <v>0</v>
      </c>
      <c r="EAZ7" s="468">
        <v>0</v>
      </c>
      <c r="EBA7" s="468">
        <v>0</v>
      </c>
      <c r="EBB7" s="468">
        <v>0</v>
      </c>
      <c r="EBC7" s="468">
        <v>0</v>
      </c>
      <c r="EBD7" s="468">
        <v>0</v>
      </c>
      <c r="EBE7" s="468">
        <v>0</v>
      </c>
      <c r="EBF7" s="468">
        <v>0</v>
      </c>
      <c r="EBG7" s="468">
        <v>0</v>
      </c>
      <c r="EBH7" s="468">
        <v>0</v>
      </c>
      <c r="EBI7" s="468">
        <v>0</v>
      </c>
      <c r="EBJ7" s="468">
        <v>0</v>
      </c>
      <c r="EBK7" s="468">
        <v>0</v>
      </c>
      <c r="EBL7" s="468">
        <v>0</v>
      </c>
      <c r="EBM7" s="468">
        <v>0</v>
      </c>
      <c r="EBN7" s="468">
        <v>0</v>
      </c>
      <c r="EBO7" s="468">
        <v>0</v>
      </c>
      <c r="EBP7" s="468">
        <v>0</v>
      </c>
      <c r="EBQ7" s="468">
        <v>0</v>
      </c>
      <c r="EBR7" s="468">
        <v>0</v>
      </c>
      <c r="EBS7" s="468">
        <v>0</v>
      </c>
      <c r="EBT7" s="468">
        <v>0</v>
      </c>
      <c r="EBU7" s="468">
        <v>0</v>
      </c>
      <c r="EBV7" s="468">
        <v>0</v>
      </c>
      <c r="EBW7" s="468">
        <v>0</v>
      </c>
      <c r="EBX7" s="468">
        <v>0</v>
      </c>
      <c r="EBY7" s="468">
        <v>0</v>
      </c>
      <c r="EBZ7" s="468">
        <v>0</v>
      </c>
      <c r="ECA7" s="468">
        <v>0</v>
      </c>
      <c r="ECB7" s="468">
        <v>0</v>
      </c>
      <c r="ECC7" s="468">
        <v>0</v>
      </c>
      <c r="ECD7" s="468">
        <v>0</v>
      </c>
      <c r="ECE7" s="468">
        <v>0</v>
      </c>
      <c r="ECF7" s="468">
        <v>0</v>
      </c>
      <c r="ECG7" s="468">
        <v>0</v>
      </c>
      <c r="ECH7" s="468">
        <v>0</v>
      </c>
      <c r="ECI7" s="468">
        <v>0</v>
      </c>
      <c r="ECJ7" s="468">
        <v>0</v>
      </c>
      <c r="ECK7" s="468">
        <v>0</v>
      </c>
      <c r="ECL7" s="468">
        <v>0</v>
      </c>
      <c r="ECM7" s="468">
        <v>0</v>
      </c>
      <c r="ECN7" s="468">
        <v>0</v>
      </c>
      <c r="ECO7" s="468">
        <v>0</v>
      </c>
      <c r="ECP7" s="468">
        <v>0</v>
      </c>
      <c r="ECQ7" s="468">
        <v>0</v>
      </c>
      <c r="ECR7" s="468">
        <v>0</v>
      </c>
      <c r="ECS7" s="468">
        <v>0</v>
      </c>
      <c r="ECT7" s="468">
        <v>0</v>
      </c>
      <c r="ECU7" s="468">
        <v>0</v>
      </c>
      <c r="ECV7" s="468">
        <v>0</v>
      </c>
      <c r="ECW7" s="468">
        <v>0</v>
      </c>
      <c r="ECX7" s="468">
        <v>0</v>
      </c>
      <c r="ECY7" s="468">
        <v>0</v>
      </c>
      <c r="ECZ7" s="468">
        <v>0</v>
      </c>
      <c r="EDA7" s="468">
        <v>0</v>
      </c>
      <c r="EDB7" s="468">
        <v>0</v>
      </c>
      <c r="EDC7" s="468">
        <v>0</v>
      </c>
      <c r="EDD7" s="468">
        <v>0</v>
      </c>
      <c r="EDE7" s="468">
        <v>0</v>
      </c>
      <c r="EDF7" s="468">
        <v>0</v>
      </c>
      <c r="EDG7" s="468">
        <v>0</v>
      </c>
      <c r="EDH7" s="468">
        <v>0</v>
      </c>
      <c r="EDI7" s="468">
        <v>0</v>
      </c>
      <c r="EDJ7" s="468">
        <v>0</v>
      </c>
      <c r="EDK7" s="468">
        <v>0</v>
      </c>
      <c r="EDL7" s="468">
        <v>0</v>
      </c>
      <c r="EDM7" s="468">
        <v>0</v>
      </c>
      <c r="EDN7" s="468">
        <v>0</v>
      </c>
      <c r="EDO7" s="468">
        <v>0</v>
      </c>
      <c r="EDP7" s="468">
        <v>0</v>
      </c>
      <c r="EDQ7" s="468">
        <v>0</v>
      </c>
      <c r="EDR7" s="468">
        <v>0</v>
      </c>
      <c r="EDS7" s="468">
        <v>0</v>
      </c>
      <c r="EDT7" s="468">
        <v>0</v>
      </c>
      <c r="EDU7" s="468">
        <v>0</v>
      </c>
      <c r="EDV7" s="468">
        <v>0</v>
      </c>
      <c r="EDW7" s="468">
        <v>0</v>
      </c>
      <c r="EDX7" s="468">
        <v>0</v>
      </c>
      <c r="EDY7" s="468">
        <v>0</v>
      </c>
      <c r="EDZ7" s="468">
        <v>0</v>
      </c>
      <c r="EEA7" s="468">
        <v>0</v>
      </c>
      <c r="EEB7" s="468">
        <v>0</v>
      </c>
      <c r="EEC7" s="468">
        <v>0</v>
      </c>
      <c r="EED7" s="468">
        <v>0</v>
      </c>
      <c r="EEE7" s="468">
        <v>0</v>
      </c>
      <c r="EEF7" s="468">
        <v>0</v>
      </c>
      <c r="EEG7" s="468">
        <v>0</v>
      </c>
      <c r="EEH7" s="468">
        <v>0</v>
      </c>
      <c r="EEI7" s="468">
        <v>0</v>
      </c>
      <c r="EEJ7" s="468">
        <v>0</v>
      </c>
      <c r="EEK7" s="468">
        <v>0</v>
      </c>
      <c r="EEL7" s="468">
        <v>0</v>
      </c>
      <c r="EEM7" s="468">
        <v>0</v>
      </c>
      <c r="EEN7" s="468">
        <v>0</v>
      </c>
      <c r="EEO7" s="468">
        <v>0</v>
      </c>
      <c r="EEP7" s="468">
        <v>0</v>
      </c>
      <c r="EEQ7" s="468">
        <v>0</v>
      </c>
      <c r="EER7" s="468">
        <v>0</v>
      </c>
      <c r="EES7" s="468">
        <v>0</v>
      </c>
      <c r="EET7" s="468">
        <v>0</v>
      </c>
      <c r="EEU7" s="468">
        <v>0</v>
      </c>
      <c r="EEV7" s="468">
        <v>0</v>
      </c>
      <c r="EEW7" s="468">
        <v>0</v>
      </c>
      <c r="EEX7" s="468">
        <v>0</v>
      </c>
      <c r="EEY7" s="468">
        <v>0</v>
      </c>
      <c r="EEZ7" s="468">
        <v>0</v>
      </c>
      <c r="EFA7" s="468">
        <v>0</v>
      </c>
      <c r="EFB7" s="468">
        <v>0</v>
      </c>
      <c r="EFC7" s="468">
        <v>0</v>
      </c>
      <c r="EFD7" s="468">
        <v>0</v>
      </c>
      <c r="EFE7" s="468">
        <v>0</v>
      </c>
      <c r="EFF7" s="468">
        <v>0</v>
      </c>
      <c r="EFG7" s="468">
        <v>0</v>
      </c>
      <c r="EFH7" s="468">
        <v>0</v>
      </c>
      <c r="EFI7" s="468">
        <v>0</v>
      </c>
      <c r="EFJ7" s="468">
        <v>0</v>
      </c>
      <c r="EFK7" s="468">
        <v>0</v>
      </c>
      <c r="EFL7" s="468">
        <v>0</v>
      </c>
      <c r="EFM7" s="468">
        <v>0</v>
      </c>
      <c r="EFN7" s="468">
        <v>0</v>
      </c>
      <c r="EFO7" s="468">
        <v>0</v>
      </c>
      <c r="EFP7" s="468">
        <v>0</v>
      </c>
      <c r="EFQ7" s="468">
        <v>0</v>
      </c>
      <c r="EFR7" s="468">
        <v>0</v>
      </c>
      <c r="EFS7" s="468">
        <v>0</v>
      </c>
      <c r="EFT7" s="468">
        <v>0</v>
      </c>
      <c r="EFU7" s="468">
        <v>0</v>
      </c>
      <c r="EFV7" s="468">
        <v>0</v>
      </c>
      <c r="EFW7" s="468">
        <v>0</v>
      </c>
      <c r="EFX7" s="468">
        <v>0</v>
      </c>
      <c r="EFY7" s="468">
        <v>0</v>
      </c>
      <c r="EFZ7" s="468">
        <v>0</v>
      </c>
      <c r="EGA7" s="468">
        <v>0</v>
      </c>
      <c r="EGB7" s="468">
        <v>0</v>
      </c>
      <c r="EGC7" s="468">
        <v>0</v>
      </c>
      <c r="EGD7" s="468">
        <v>0</v>
      </c>
      <c r="EGE7" s="468">
        <v>0</v>
      </c>
      <c r="EGF7" s="468">
        <v>0</v>
      </c>
      <c r="EGG7" s="468">
        <v>0</v>
      </c>
      <c r="EGH7" s="468">
        <v>0</v>
      </c>
      <c r="EGI7" s="468">
        <v>0</v>
      </c>
      <c r="EGJ7" s="468">
        <v>0</v>
      </c>
      <c r="EGK7" s="468">
        <v>0</v>
      </c>
      <c r="EGL7" s="468">
        <v>0</v>
      </c>
      <c r="EGM7" s="468">
        <v>0</v>
      </c>
      <c r="EGN7" s="468">
        <v>0</v>
      </c>
      <c r="EGO7" s="468">
        <v>0</v>
      </c>
      <c r="EGP7" s="468">
        <v>0</v>
      </c>
      <c r="EGQ7" s="468">
        <v>0</v>
      </c>
      <c r="EGR7" s="468">
        <v>0</v>
      </c>
      <c r="EGS7" s="468">
        <v>0</v>
      </c>
      <c r="EGT7" s="468">
        <v>0</v>
      </c>
      <c r="EGU7" s="468">
        <v>0</v>
      </c>
      <c r="EGV7" s="468">
        <v>0</v>
      </c>
      <c r="EGW7" s="468">
        <v>0</v>
      </c>
      <c r="EGX7" s="468">
        <v>0</v>
      </c>
      <c r="EGY7" s="468">
        <v>0</v>
      </c>
      <c r="EGZ7" s="468">
        <v>0</v>
      </c>
      <c r="EHA7" s="468">
        <v>0</v>
      </c>
      <c r="EHB7" s="468">
        <v>0</v>
      </c>
      <c r="EHC7" s="468">
        <v>0</v>
      </c>
      <c r="EHD7" s="468">
        <v>0</v>
      </c>
      <c r="EHE7" s="468">
        <v>0</v>
      </c>
      <c r="EHF7" s="468">
        <v>0</v>
      </c>
      <c r="EHG7" s="468">
        <v>0</v>
      </c>
      <c r="EHH7" s="468">
        <v>0</v>
      </c>
      <c r="EHI7" s="468">
        <v>0</v>
      </c>
      <c r="EHJ7" s="468">
        <v>0</v>
      </c>
      <c r="EHK7" s="468">
        <v>0</v>
      </c>
      <c r="EHL7" s="468">
        <v>0</v>
      </c>
      <c r="EHM7" s="468">
        <v>0</v>
      </c>
      <c r="EHN7" s="468">
        <v>0</v>
      </c>
      <c r="EHO7" s="468">
        <v>0</v>
      </c>
      <c r="EHP7" s="468">
        <v>0</v>
      </c>
      <c r="EHQ7" s="468">
        <v>0</v>
      </c>
      <c r="EHR7" s="468">
        <v>0</v>
      </c>
      <c r="EHS7" s="468">
        <v>0</v>
      </c>
      <c r="EHT7" s="468">
        <v>0</v>
      </c>
      <c r="EHU7" s="468">
        <v>0</v>
      </c>
      <c r="EHV7" s="468">
        <v>0</v>
      </c>
      <c r="EHW7" s="468">
        <v>0</v>
      </c>
      <c r="EHX7" s="468">
        <v>0</v>
      </c>
      <c r="EHY7" s="468">
        <v>0</v>
      </c>
      <c r="EHZ7" s="468">
        <v>0</v>
      </c>
      <c r="EIA7" s="468">
        <v>0</v>
      </c>
      <c r="EIB7" s="468">
        <v>0</v>
      </c>
      <c r="EIC7" s="468">
        <v>0</v>
      </c>
      <c r="EID7" s="468">
        <v>0</v>
      </c>
      <c r="EIE7" s="468">
        <v>0</v>
      </c>
      <c r="EIF7" s="468">
        <v>0</v>
      </c>
      <c r="EIG7" s="468">
        <v>0</v>
      </c>
      <c r="EIH7" s="468">
        <v>0</v>
      </c>
      <c r="EII7" s="468">
        <v>0</v>
      </c>
      <c r="EIJ7" s="468">
        <v>0</v>
      </c>
      <c r="EIK7" s="468">
        <v>0</v>
      </c>
      <c r="EIL7" s="468">
        <v>0</v>
      </c>
      <c r="EIM7" s="468">
        <v>0</v>
      </c>
      <c r="EIN7" s="468">
        <v>0</v>
      </c>
      <c r="EIO7" s="468">
        <v>0</v>
      </c>
      <c r="EIP7" s="468">
        <v>0</v>
      </c>
      <c r="EIQ7" s="468">
        <v>0</v>
      </c>
      <c r="EIR7" s="468">
        <v>0</v>
      </c>
      <c r="EIS7" s="468">
        <v>0</v>
      </c>
      <c r="EIT7" s="468">
        <v>0</v>
      </c>
      <c r="EIU7" s="468">
        <v>0</v>
      </c>
      <c r="EIV7" s="468">
        <v>0</v>
      </c>
      <c r="EIW7" s="468">
        <v>0</v>
      </c>
      <c r="EIX7" s="468">
        <v>0</v>
      </c>
      <c r="EIY7" s="468">
        <v>0</v>
      </c>
      <c r="EIZ7" s="468">
        <v>0</v>
      </c>
      <c r="EJA7" s="468">
        <v>0</v>
      </c>
      <c r="EJB7" s="468">
        <v>0</v>
      </c>
      <c r="EJC7" s="468">
        <v>0</v>
      </c>
      <c r="EJD7" s="468">
        <v>0</v>
      </c>
      <c r="EJE7" s="468">
        <v>0</v>
      </c>
      <c r="EJF7" s="468">
        <v>0</v>
      </c>
      <c r="EJG7" s="468">
        <v>0</v>
      </c>
      <c r="EJH7" s="468">
        <v>0</v>
      </c>
      <c r="EJI7" s="468">
        <v>0</v>
      </c>
      <c r="EJJ7" s="468">
        <v>0</v>
      </c>
      <c r="EJK7" s="468">
        <v>0</v>
      </c>
      <c r="EJL7" s="468">
        <v>0</v>
      </c>
      <c r="EJM7" s="468">
        <v>0</v>
      </c>
      <c r="EJN7" s="468">
        <v>0</v>
      </c>
      <c r="EJO7" s="468">
        <v>0</v>
      </c>
      <c r="EJP7" s="468">
        <v>0</v>
      </c>
      <c r="EJQ7" s="468">
        <v>0</v>
      </c>
      <c r="EJR7" s="468">
        <v>0</v>
      </c>
      <c r="EJS7" s="468">
        <v>0</v>
      </c>
      <c r="EJT7" s="468">
        <v>0</v>
      </c>
      <c r="EJU7" s="468">
        <v>0</v>
      </c>
      <c r="EJV7" s="468">
        <v>0</v>
      </c>
      <c r="EJW7" s="468">
        <v>0</v>
      </c>
      <c r="EJX7" s="468">
        <v>0</v>
      </c>
      <c r="EJY7" s="468">
        <v>0</v>
      </c>
      <c r="EJZ7" s="468">
        <v>0</v>
      </c>
      <c r="EKA7" s="468">
        <v>0</v>
      </c>
      <c r="EKB7" s="468">
        <v>0</v>
      </c>
      <c r="EKC7" s="468">
        <v>0</v>
      </c>
      <c r="EKD7" s="468">
        <v>0</v>
      </c>
      <c r="EKE7" s="468">
        <v>0</v>
      </c>
      <c r="EKF7" s="468">
        <v>0</v>
      </c>
      <c r="EKG7" s="468">
        <v>0</v>
      </c>
      <c r="EKH7" s="468">
        <v>0</v>
      </c>
      <c r="EKI7" s="468">
        <v>0</v>
      </c>
      <c r="EKJ7" s="468">
        <v>0</v>
      </c>
      <c r="EKK7" s="468">
        <v>0</v>
      </c>
      <c r="EKL7" s="468">
        <v>0</v>
      </c>
      <c r="EKM7" s="468">
        <v>0</v>
      </c>
      <c r="EKN7" s="468">
        <v>0</v>
      </c>
      <c r="EKO7" s="468">
        <v>0</v>
      </c>
      <c r="EKP7" s="468">
        <v>0</v>
      </c>
      <c r="EKQ7" s="468">
        <v>0</v>
      </c>
      <c r="EKR7" s="468">
        <v>0</v>
      </c>
      <c r="EKS7" s="468">
        <v>0</v>
      </c>
      <c r="EKT7" s="468">
        <v>0</v>
      </c>
      <c r="EKU7" s="468">
        <v>0</v>
      </c>
      <c r="EKV7" s="468">
        <v>0</v>
      </c>
      <c r="EKW7" s="468">
        <v>0</v>
      </c>
      <c r="EKX7" s="468">
        <v>0</v>
      </c>
      <c r="EKY7" s="468">
        <v>0</v>
      </c>
      <c r="EKZ7" s="468">
        <v>0</v>
      </c>
      <c r="ELA7" s="468">
        <v>0</v>
      </c>
      <c r="ELB7" s="468">
        <v>0</v>
      </c>
      <c r="ELC7" s="468">
        <v>0</v>
      </c>
      <c r="ELD7" s="468">
        <v>0</v>
      </c>
      <c r="ELE7" s="468">
        <v>0</v>
      </c>
      <c r="ELF7" s="468">
        <v>0</v>
      </c>
      <c r="ELG7" s="468">
        <v>0</v>
      </c>
      <c r="ELH7" s="468">
        <v>0</v>
      </c>
      <c r="ELI7" s="468">
        <v>0</v>
      </c>
      <c r="ELJ7" s="468">
        <v>0</v>
      </c>
      <c r="ELK7" s="468">
        <v>0</v>
      </c>
      <c r="ELL7" s="468">
        <v>0</v>
      </c>
      <c r="ELM7" s="468">
        <v>0</v>
      </c>
      <c r="ELN7" s="468">
        <v>0</v>
      </c>
      <c r="ELO7" s="468">
        <v>0</v>
      </c>
      <c r="ELP7" s="468">
        <v>0</v>
      </c>
      <c r="ELQ7" s="468">
        <v>0</v>
      </c>
      <c r="ELR7" s="468">
        <v>0</v>
      </c>
      <c r="ELS7" s="468">
        <v>0</v>
      </c>
      <c r="ELT7" s="468">
        <v>0</v>
      </c>
      <c r="ELU7" s="468">
        <v>0</v>
      </c>
      <c r="ELV7" s="468">
        <v>0</v>
      </c>
      <c r="ELW7" s="468">
        <v>0</v>
      </c>
      <c r="ELX7" s="468">
        <v>0</v>
      </c>
      <c r="ELY7" s="468">
        <v>0</v>
      </c>
      <c r="ELZ7" s="468">
        <v>0</v>
      </c>
      <c r="EMA7" s="468">
        <v>0</v>
      </c>
      <c r="EMB7" s="468">
        <v>0</v>
      </c>
      <c r="EMC7" s="468">
        <v>0</v>
      </c>
      <c r="EMD7" s="468">
        <v>0</v>
      </c>
      <c r="EME7" s="468">
        <v>0</v>
      </c>
      <c r="EMF7" s="468">
        <v>0</v>
      </c>
      <c r="EMG7" s="468">
        <v>0</v>
      </c>
      <c r="EMH7" s="468">
        <v>0</v>
      </c>
      <c r="EMI7" s="468">
        <v>0</v>
      </c>
      <c r="EMJ7" s="468">
        <v>0</v>
      </c>
      <c r="EMK7" s="468">
        <v>0</v>
      </c>
      <c r="EML7" s="468">
        <v>0</v>
      </c>
      <c r="EMM7" s="468">
        <v>0</v>
      </c>
      <c r="EMN7" s="468">
        <v>0</v>
      </c>
      <c r="EMO7" s="468">
        <v>0</v>
      </c>
      <c r="EMP7" s="468">
        <v>0</v>
      </c>
      <c r="EMQ7" s="468">
        <v>0</v>
      </c>
      <c r="EMR7" s="468">
        <v>0</v>
      </c>
      <c r="EMS7" s="468">
        <v>0</v>
      </c>
      <c r="EMT7" s="468">
        <v>0</v>
      </c>
      <c r="EMU7" s="468">
        <v>0</v>
      </c>
      <c r="EMV7" s="468">
        <v>0</v>
      </c>
      <c r="EMW7" s="468">
        <v>0</v>
      </c>
      <c r="EMX7" s="468">
        <v>0</v>
      </c>
      <c r="EMY7" s="468">
        <v>0</v>
      </c>
      <c r="EMZ7" s="468">
        <v>0</v>
      </c>
      <c r="ENA7" s="468">
        <v>0</v>
      </c>
      <c r="ENB7" s="468">
        <v>0</v>
      </c>
      <c r="ENC7" s="468">
        <v>0</v>
      </c>
      <c r="END7" s="468">
        <v>0</v>
      </c>
      <c r="ENE7" s="468">
        <v>0</v>
      </c>
      <c r="ENF7" s="468">
        <v>0</v>
      </c>
      <c r="ENG7" s="468">
        <v>0</v>
      </c>
      <c r="ENH7" s="468">
        <v>0</v>
      </c>
      <c r="ENI7" s="468">
        <v>0</v>
      </c>
      <c r="ENJ7" s="468">
        <v>0</v>
      </c>
      <c r="ENK7" s="468">
        <v>0</v>
      </c>
      <c r="ENL7" s="468">
        <v>0</v>
      </c>
      <c r="ENM7" s="468">
        <v>0</v>
      </c>
      <c r="ENN7" s="468">
        <v>0</v>
      </c>
      <c r="ENO7" s="468">
        <v>0</v>
      </c>
      <c r="ENP7" s="468">
        <v>0</v>
      </c>
      <c r="ENQ7" s="468">
        <v>0</v>
      </c>
      <c r="ENR7" s="468">
        <v>0</v>
      </c>
      <c r="ENS7" s="468">
        <v>0</v>
      </c>
      <c r="ENT7" s="468">
        <v>0</v>
      </c>
      <c r="ENU7" s="468">
        <v>0</v>
      </c>
      <c r="ENV7" s="468">
        <v>0</v>
      </c>
      <c r="ENW7" s="468">
        <v>0</v>
      </c>
      <c r="ENX7" s="468">
        <v>0</v>
      </c>
      <c r="ENY7" s="468">
        <v>0</v>
      </c>
      <c r="ENZ7" s="468">
        <v>0</v>
      </c>
      <c r="EOA7" s="468">
        <v>0</v>
      </c>
      <c r="EOB7" s="468">
        <v>0</v>
      </c>
      <c r="EOC7" s="468">
        <v>0</v>
      </c>
      <c r="EOD7" s="468">
        <v>0</v>
      </c>
      <c r="EOE7" s="468">
        <v>0</v>
      </c>
      <c r="EOF7" s="468">
        <v>0</v>
      </c>
      <c r="EOG7" s="468">
        <v>0</v>
      </c>
      <c r="EOH7" s="468">
        <v>0</v>
      </c>
      <c r="EOI7" s="468">
        <v>0</v>
      </c>
      <c r="EOJ7" s="468">
        <v>0</v>
      </c>
      <c r="EOK7" s="468">
        <v>0</v>
      </c>
      <c r="EOL7" s="468">
        <v>0</v>
      </c>
      <c r="EOM7" s="468">
        <v>0</v>
      </c>
      <c r="EON7" s="468">
        <v>0</v>
      </c>
      <c r="EOO7" s="468">
        <v>0</v>
      </c>
      <c r="EOP7" s="468">
        <v>0</v>
      </c>
      <c r="EOQ7" s="468">
        <v>0</v>
      </c>
      <c r="EOR7" s="468">
        <v>0</v>
      </c>
      <c r="EOS7" s="468">
        <v>0</v>
      </c>
      <c r="EOT7" s="468">
        <v>0</v>
      </c>
      <c r="EOU7" s="468">
        <v>0</v>
      </c>
      <c r="EOV7" s="468">
        <v>0</v>
      </c>
      <c r="EOW7" s="468">
        <v>0</v>
      </c>
      <c r="EOX7" s="468">
        <v>0</v>
      </c>
      <c r="EOY7" s="468">
        <v>0</v>
      </c>
      <c r="EOZ7" s="468">
        <v>0</v>
      </c>
      <c r="EPA7" s="468">
        <v>0</v>
      </c>
      <c r="EPB7" s="468">
        <v>0</v>
      </c>
      <c r="EPC7" s="468">
        <v>0</v>
      </c>
      <c r="EPD7" s="468">
        <v>0</v>
      </c>
      <c r="EPE7" s="468">
        <v>0</v>
      </c>
      <c r="EPF7" s="468">
        <v>0</v>
      </c>
      <c r="EPG7" s="468">
        <v>0</v>
      </c>
      <c r="EPH7" s="468">
        <v>0</v>
      </c>
      <c r="EPI7" s="468">
        <v>0</v>
      </c>
      <c r="EPJ7" s="468">
        <v>0</v>
      </c>
      <c r="EPK7" s="468">
        <v>0</v>
      </c>
      <c r="EPL7" s="468">
        <v>0</v>
      </c>
      <c r="EPM7" s="468">
        <v>0</v>
      </c>
      <c r="EPN7" s="468">
        <v>0</v>
      </c>
      <c r="EPO7" s="468">
        <v>0</v>
      </c>
      <c r="EPP7" s="468">
        <v>0</v>
      </c>
      <c r="EPQ7" s="468">
        <v>0</v>
      </c>
      <c r="EPR7" s="468">
        <v>0</v>
      </c>
      <c r="EPS7" s="468">
        <v>0</v>
      </c>
      <c r="EPT7" s="468">
        <v>0</v>
      </c>
      <c r="EPU7" s="468">
        <v>0</v>
      </c>
      <c r="EPV7" s="468">
        <v>0</v>
      </c>
      <c r="EPW7" s="468">
        <v>0</v>
      </c>
      <c r="EPX7" s="468">
        <v>0</v>
      </c>
      <c r="EPY7" s="468">
        <v>0</v>
      </c>
      <c r="EPZ7" s="468">
        <v>0</v>
      </c>
      <c r="EQA7" s="468">
        <v>0</v>
      </c>
      <c r="EQB7" s="468">
        <v>0</v>
      </c>
      <c r="EQC7" s="468">
        <v>0</v>
      </c>
      <c r="EQD7" s="468">
        <v>0</v>
      </c>
      <c r="EQE7" s="468">
        <v>0</v>
      </c>
      <c r="EQF7" s="468">
        <v>0</v>
      </c>
      <c r="EQG7" s="468">
        <v>0</v>
      </c>
      <c r="EQH7" s="468">
        <v>0</v>
      </c>
      <c r="EQI7" s="468">
        <v>0</v>
      </c>
      <c r="EQJ7" s="468">
        <v>0</v>
      </c>
      <c r="EQK7" s="468">
        <v>0</v>
      </c>
      <c r="EQL7" s="468">
        <v>0</v>
      </c>
      <c r="EQM7" s="468">
        <v>0</v>
      </c>
      <c r="EQN7" s="468">
        <v>0</v>
      </c>
      <c r="EQO7" s="468">
        <v>0</v>
      </c>
      <c r="EQP7" s="468">
        <v>0</v>
      </c>
      <c r="EQQ7" s="468">
        <v>0</v>
      </c>
      <c r="EQR7" s="468">
        <v>0</v>
      </c>
      <c r="EQS7" s="468">
        <v>0</v>
      </c>
      <c r="EQT7" s="468">
        <v>0</v>
      </c>
      <c r="EQU7" s="468">
        <v>0</v>
      </c>
      <c r="EQV7" s="468">
        <v>0</v>
      </c>
      <c r="EQW7" s="468">
        <v>0</v>
      </c>
      <c r="EQX7" s="468">
        <v>0</v>
      </c>
      <c r="EQY7" s="468">
        <v>0</v>
      </c>
      <c r="EQZ7" s="468">
        <v>0</v>
      </c>
      <c r="ERA7" s="468">
        <v>0</v>
      </c>
      <c r="ERB7" s="468">
        <v>0</v>
      </c>
      <c r="ERC7" s="468">
        <v>0</v>
      </c>
      <c r="ERD7" s="468">
        <v>0</v>
      </c>
      <c r="ERE7" s="468">
        <v>0</v>
      </c>
      <c r="ERF7" s="468">
        <v>0</v>
      </c>
      <c r="ERG7" s="468">
        <v>0</v>
      </c>
      <c r="ERH7" s="468">
        <v>0</v>
      </c>
      <c r="ERI7" s="468">
        <v>0</v>
      </c>
      <c r="ERJ7" s="468">
        <v>0</v>
      </c>
      <c r="ERK7" s="468">
        <v>0</v>
      </c>
      <c r="ERL7" s="468">
        <v>0</v>
      </c>
      <c r="ERM7" s="468">
        <v>0</v>
      </c>
      <c r="ERN7" s="468">
        <v>0</v>
      </c>
      <c r="ERO7" s="468">
        <v>0</v>
      </c>
      <c r="ERP7" s="468">
        <v>0</v>
      </c>
      <c r="ERQ7" s="468">
        <v>0</v>
      </c>
      <c r="ERR7" s="468">
        <v>0</v>
      </c>
      <c r="ERS7" s="468">
        <v>0</v>
      </c>
      <c r="ERT7" s="468">
        <v>0</v>
      </c>
      <c r="ERU7" s="468">
        <v>0</v>
      </c>
      <c r="ERV7" s="468">
        <v>0</v>
      </c>
      <c r="ERW7" s="468">
        <v>0</v>
      </c>
      <c r="ERX7" s="468">
        <v>0</v>
      </c>
      <c r="ERY7" s="468">
        <v>0</v>
      </c>
      <c r="ERZ7" s="468">
        <v>0</v>
      </c>
      <c r="ESA7" s="468">
        <v>0</v>
      </c>
      <c r="ESB7" s="468">
        <v>0</v>
      </c>
      <c r="ESC7" s="468">
        <v>0</v>
      </c>
      <c r="ESD7" s="468">
        <v>0</v>
      </c>
      <c r="ESE7" s="468">
        <v>0</v>
      </c>
      <c r="ESF7" s="468">
        <v>0</v>
      </c>
      <c r="ESG7" s="468">
        <v>0</v>
      </c>
      <c r="ESH7" s="468">
        <v>0</v>
      </c>
      <c r="ESI7" s="468">
        <v>0</v>
      </c>
      <c r="ESJ7" s="468">
        <v>0</v>
      </c>
      <c r="ESK7" s="468">
        <v>0</v>
      </c>
      <c r="ESL7" s="468">
        <v>0</v>
      </c>
      <c r="ESM7" s="468">
        <v>0</v>
      </c>
      <c r="ESN7" s="468">
        <v>0</v>
      </c>
      <c r="ESO7" s="468">
        <v>0</v>
      </c>
      <c r="ESP7" s="468">
        <v>0</v>
      </c>
      <c r="ESQ7" s="468">
        <v>0</v>
      </c>
      <c r="ESR7" s="468">
        <v>0</v>
      </c>
      <c r="ESS7" s="468">
        <v>0</v>
      </c>
      <c r="EST7" s="468">
        <v>0</v>
      </c>
      <c r="ESU7" s="468">
        <v>0</v>
      </c>
      <c r="ESV7" s="468">
        <v>0</v>
      </c>
      <c r="ESW7" s="468">
        <v>0</v>
      </c>
      <c r="ESX7" s="468">
        <v>0</v>
      </c>
      <c r="ESY7" s="468">
        <v>0</v>
      </c>
      <c r="ESZ7" s="468">
        <v>0</v>
      </c>
      <c r="ETA7" s="468">
        <v>0</v>
      </c>
      <c r="ETB7" s="468">
        <v>0</v>
      </c>
      <c r="ETC7" s="468">
        <v>0</v>
      </c>
      <c r="ETD7" s="468">
        <v>0</v>
      </c>
      <c r="ETE7" s="468">
        <v>0</v>
      </c>
      <c r="ETF7" s="468">
        <v>0</v>
      </c>
      <c r="ETG7" s="468">
        <v>0</v>
      </c>
      <c r="ETH7" s="468">
        <v>0</v>
      </c>
      <c r="ETI7" s="468">
        <v>0</v>
      </c>
      <c r="ETJ7" s="468">
        <v>0</v>
      </c>
      <c r="ETK7" s="468">
        <v>0</v>
      </c>
      <c r="ETL7" s="468">
        <v>0</v>
      </c>
      <c r="ETM7" s="468">
        <v>0</v>
      </c>
      <c r="ETN7" s="468">
        <v>0</v>
      </c>
      <c r="ETO7" s="468">
        <v>0</v>
      </c>
      <c r="ETP7" s="468">
        <v>0</v>
      </c>
      <c r="ETQ7" s="468">
        <v>0</v>
      </c>
      <c r="ETR7" s="468">
        <v>0</v>
      </c>
      <c r="ETS7" s="468">
        <v>0</v>
      </c>
      <c r="ETT7" s="468">
        <v>0</v>
      </c>
      <c r="ETU7" s="468">
        <v>0</v>
      </c>
      <c r="ETV7" s="468">
        <v>0</v>
      </c>
      <c r="ETW7" s="468">
        <v>0</v>
      </c>
      <c r="ETX7" s="468">
        <v>0</v>
      </c>
      <c r="ETY7" s="468">
        <v>0</v>
      </c>
      <c r="ETZ7" s="468">
        <v>0</v>
      </c>
      <c r="EUA7" s="468">
        <v>0</v>
      </c>
      <c r="EUB7" s="468">
        <v>0</v>
      </c>
      <c r="EUC7" s="468">
        <v>0</v>
      </c>
      <c r="EUD7" s="468">
        <v>0</v>
      </c>
      <c r="EUE7" s="468">
        <v>0</v>
      </c>
      <c r="EUF7" s="468">
        <v>0</v>
      </c>
      <c r="EUG7" s="468">
        <v>0</v>
      </c>
      <c r="EUH7" s="468">
        <v>0</v>
      </c>
      <c r="EUI7" s="468">
        <v>0</v>
      </c>
      <c r="EUJ7" s="468">
        <v>0</v>
      </c>
      <c r="EUK7" s="468">
        <v>0</v>
      </c>
      <c r="EUL7" s="468">
        <v>0</v>
      </c>
      <c r="EUM7" s="468">
        <v>0</v>
      </c>
      <c r="EUN7" s="468">
        <v>0</v>
      </c>
      <c r="EUO7" s="468">
        <v>0</v>
      </c>
      <c r="EUP7" s="468">
        <v>0</v>
      </c>
      <c r="EUQ7" s="468">
        <v>0</v>
      </c>
      <c r="EUR7" s="468">
        <v>0</v>
      </c>
      <c r="EUS7" s="468">
        <v>0</v>
      </c>
      <c r="EUT7" s="468">
        <v>0</v>
      </c>
      <c r="EUU7" s="468">
        <v>0</v>
      </c>
      <c r="EUV7" s="468">
        <v>0</v>
      </c>
      <c r="EUW7" s="468">
        <v>0</v>
      </c>
      <c r="EUX7" s="468">
        <v>0</v>
      </c>
      <c r="EUY7" s="468">
        <v>0</v>
      </c>
      <c r="EUZ7" s="468">
        <v>0</v>
      </c>
      <c r="EVA7" s="468">
        <v>0</v>
      </c>
      <c r="EVB7" s="468">
        <v>0</v>
      </c>
      <c r="EVC7" s="468">
        <v>0</v>
      </c>
      <c r="EVD7" s="468">
        <v>0</v>
      </c>
      <c r="EVE7" s="468">
        <v>0</v>
      </c>
      <c r="EVF7" s="468">
        <v>0</v>
      </c>
      <c r="EVG7" s="468">
        <v>0</v>
      </c>
      <c r="EVH7" s="468">
        <v>0</v>
      </c>
      <c r="EVI7" s="468">
        <v>0</v>
      </c>
      <c r="EVJ7" s="468">
        <v>0</v>
      </c>
      <c r="EVK7" s="468">
        <v>0</v>
      </c>
      <c r="EVL7" s="468">
        <v>0</v>
      </c>
      <c r="EVM7" s="468">
        <v>0</v>
      </c>
      <c r="EVN7" s="468">
        <v>0</v>
      </c>
      <c r="EVO7" s="468">
        <v>0</v>
      </c>
      <c r="EVP7" s="468">
        <v>0</v>
      </c>
      <c r="EVQ7" s="468">
        <v>0</v>
      </c>
      <c r="EVR7" s="468">
        <v>0</v>
      </c>
      <c r="EVS7" s="468">
        <v>0</v>
      </c>
      <c r="EVT7" s="468">
        <v>0</v>
      </c>
      <c r="EVU7" s="468">
        <v>0</v>
      </c>
      <c r="EVV7" s="468">
        <v>0</v>
      </c>
      <c r="EVW7" s="468">
        <v>0</v>
      </c>
      <c r="EVX7" s="468">
        <v>0</v>
      </c>
      <c r="EVY7" s="468">
        <v>0</v>
      </c>
      <c r="EVZ7" s="468">
        <v>0</v>
      </c>
      <c r="EWA7" s="468">
        <v>0</v>
      </c>
      <c r="EWB7" s="468">
        <v>0</v>
      </c>
      <c r="EWC7" s="468">
        <v>0</v>
      </c>
      <c r="EWD7" s="468">
        <v>0</v>
      </c>
      <c r="EWE7" s="468">
        <v>0</v>
      </c>
      <c r="EWF7" s="468">
        <v>0</v>
      </c>
      <c r="EWG7" s="468">
        <v>0</v>
      </c>
      <c r="EWH7" s="468">
        <v>0</v>
      </c>
      <c r="EWI7" s="468">
        <v>0</v>
      </c>
      <c r="EWJ7" s="468">
        <v>0</v>
      </c>
      <c r="EWK7" s="468">
        <v>0</v>
      </c>
      <c r="EWL7" s="468">
        <v>0</v>
      </c>
      <c r="EWM7" s="468">
        <v>0</v>
      </c>
      <c r="EWN7" s="468">
        <v>0</v>
      </c>
      <c r="EWO7" s="468">
        <v>0</v>
      </c>
      <c r="EWP7" s="468">
        <v>0</v>
      </c>
      <c r="EWQ7" s="468">
        <v>0</v>
      </c>
      <c r="EWR7" s="468">
        <v>0</v>
      </c>
      <c r="EWS7" s="468">
        <v>0</v>
      </c>
      <c r="EWT7" s="468">
        <v>0</v>
      </c>
      <c r="EWU7" s="468">
        <v>0</v>
      </c>
      <c r="EWV7" s="468">
        <v>0</v>
      </c>
      <c r="EWW7" s="468">
        <v>0</v>
      </c>
      <c r="EWX7" s="468">
        <v>0</v>
      </c>
      <c r="EWY7" s="468">
        <v>0</v>
      </c>
      <c r="EWZ7" s="468">
        <v>0</v>
      </c>
      <c r="EXA7" s="468">
        <v>0</v>
      </c>
      <c r="EXB7" s="468">
        <v>0</v>
      </c>
      <c r="EXC7" s="468">
        <v>0</v>
      </c>
      <c r="EXD7" s="468">
        <v>0</v>
      </c>
      <c r="EXE7" s="468">
        <v>0</v>
      </c>
      <c r="EXF7" s="468">
        <v>0</v>
      </c>
      <c r="EXG7" s="468">
        <v>0</v>
      </c>
      <c r="EXH7" s="468">
        <v>0</v>
      </c>
      <c r="EXI7" s="468">
        <v>0</v>
      </c>
      <c r="EXJ7" s="468">
        <v>0</v>
      </c>
      <c r="EXK7" s="468">
        <v>0</v>
      </c>
      <c r="EXL7" s="468">
        <v>0</v>
      </c>
      <c r="EXM7" s="468">
        <v>0</v>
      </c>
      <c r="EXN7" s="468">
        <v>0</v>
      </c>
      <c r="EXO7" s="468">
        <v>0</v>
      </c>
      <c r="EXP7" s="468">
        <v>0</v>
      </c>
      <c r="EXQ7" s="468">
        <v>0</v>
      </c>
      <c r="EXR7" s="468">
        <v>0</v>
      </c>
      <c r="EXS7" s="468">
        <v>0</v>
      </c>
      <c r="EXT7" s="468">
        <v>0</v>
      </c>
      <c r="EXU7" s="468">
        <v>0</v>
      </c>
      <c r="EXV7" s="468">
        <v>0</v>
      </c>
      <c r="EXW7" s="468">
        <v>0</v>
      </c>
      <c r="EXX7" s="468">
        <v>0</v>
      </c>
      <c r="EXY7" s="468">
        <v>0</v>
      </c>
      <c r="EXZ7" s="468">
        <v>0</v>
      </c>
      <c r="EYA7" s="468">
        <v>0</v>
      </c>
      <c r="EYB7" s="468">
        <v>0</v>
      </c>
      <c r="EYC7" s="468">
        <v>0</v>
      </c>
      <c r="EYD7" s="468">
        <v>0</v>
      </c>
      <c r="EYE7" s="468">
        <v>0</v>
      </c>
      <c r="EYF7" s="468">
        <v>0</v>
      </c>
      <c r="EYG7" s="468">
        <v>0</v>
      </c>
      <c r="EYH7" s="468">
        <v>0</v>
      </c>
      <c r="EYI7" s="468">
        <v>0</v>
      </c>
      <c r="EYJ7" s="468">
        <v>0</v>
      </c>
      <c r="EYK7" s="468">
        <v>0</v>
      </c>
      <c r="EYL7" s="468">
        <v>0</v>
      </c>
      <c r="EYM7" s="468">
        <v>0</v>
      </c>
      <c r="EYN7" s="468">
        <v>0</v>
      </c>
      <c r="EYO7" s="468">
        <v>0</v>
      </c>
      <c r="EYP7" s="468">
        <v>0</v>
      </c>
      <c r="EYQ7" s="468">
        <v>0</v>
      </c>
      <c r="EYR7" s="468">
        <v>0</v>
      </c>
      <c r="EYS7" s="468">
        <v>0</v>
      </c>
      <c r="EYT7" s="468">
        <v>0</v>
      </c>
      <c r="EYU7" s="468">
        <v>0</v>
      </c>
      <c r="EYV7" s="468">
        <v>0</v>
      </c>
      <c r="EYW7" s="468">
        <v>0</v>
      </c>
      <c r="EYX7" s="468">
        <v>0</v>
      </c>
      <c r="EYY7" s="468">
        <v>0</v>
      </c>
      <c r="EYZ7" s="468">
        <v>0</v>
      </c>
      <c r="EZA7" s="468">
        <v>0</v>
      </c>
      <c r="EZB7" s="468">
        <v>0</v>
      </c>
      <c r="EZC7" s="468">
        <v>0</v>
      </c>
      <c r="EZD7" s="468">
        <v>0</v>
      </c>
      <c r="EZE7" s="468">
        <v>0</v>
      </c>
      <c r="EZF7" s="468">
        <v>0</v>
      </c>
      <c r="EZG7" s="468">
        <v>0</v>
      </c>
      <c r="EZH7" s="468">
        <v>0</v>
      </c>
      <c r="EZI7" s="468">
        <v>0</v>
      </c>
      <c r="EZJ7" s="468">
        <v>0</v>
      </c>
      <c r="EZK7" s="468">
        <v>0</v>
      </c>
      <c r="EZL7" s="468">
        <v>0</v>
      </c>
      <c r="EZM7" s="468">
        <v>0</v>
      </c>
      <c r="EZN7" s="468">
        <v>0</v>
      </c>
      <c r="EZO7" s="468">
        <v>0</v>
      </c>
      <c r="EZP7" s="468">
        <v>0</v>
      </c>
      <c r="EZQ7" s="468">
        <v>0</v>
      </c>
      <c r="EZR7" s="468">
        <v>0</v>
      </c>
      <c r="EZS7" s="468">
        <v>0</v>
      </c>
      <c r="EZT7" s="468">
        <v>0</v>
      </c>
      <c r="EZU7" s="468">
        <v>0</v>
      </c>
      <c r="EZV7" s="468">
        <v>0</v>
      </c>
      <c r="EZW7" s="468">
        <v>0</v>
      </c>
      <c r="EZX7" s="468">
        <v>0</v>
      </c>
      <c r="EZY7" s="468">
        <v>0</v>
      </c>
      <c r="EZZ7" s="468">
        <v>0</v>
      </c>
      <c r="FAA7" s="468">
        <v>0</v>
      </c>
      <c r="FAB7" s="468">
        <v>0</v>
      </c>
      <c r="FAC7" s="468">
        <v>0</v>
      </c>
      <c r="FAD7" s="468">
        <v>0</v>
      </c>
      <c r="FAE7" s="468">
        <v>0</v>
      </c>
      <c r="FAF7" s="468">
        <v>0</v>
      </c>
      <c r="FAG7" s="468">
        <v>0</v>
      </c>
      <c r="FAH7" s="468">
        <v>0</v>
      </c>
      <c r="FAI7" s="468">
        <v>0</v>
      </c>
      <c r="FAJ7" s="468">
        <v>0</v>
      </c>
      <c r="FAK7" s="468">
        <v>0</v>
      </c>
      <c r="FAL7" s="468">
        <v>0</v>
      </c>
      <c r="FAM7" s="468">
        <v>0</v>
      </c>
      <c r="FAN7" s="468">
        <v>0</v>
      </c>
      <c r="FAO7" s="468">
        <v>0</v>
      </c>
      <c r="FAP7" s="468">
        <v>0</v>
      </c>
      <c r="FAQ7" s="468">
        <v>0</v>
      </c>
      <c r="FAR7" s="468">
        <v>0</v>
      </c>
      <c r="FAS7" s="468">
        <v>0</v>
      </c>
      <c r="FAT7" s="468">
        <v>0</v>
      </c>
      <c r="FAU7" s="468">
        <v>0</v>
      </c>
      <c r="FAV7" s="468">
        <v>0</v>
      </c>
      <c r="FAW7" s="468">
        <v>0</v>
      </c>
      <c r="FAX7" s="468">
        <v>0</v>
      </c>
      <c r="FAY7" s="468">
        <v>0</v>
      </c>
      <c r="FAZ7" s="468">
        <v>0</v>
      </c>
      <c r="FBA7" s="468">
        <v>0</v>
      </c>
      <c r="FBB7" s="468">
        <v>0</v>
      </c>
      <c r="FBC7" s="468">
        <v>0</v>
      </c>
      <c r="FBD7" s="468">
        <v>0</v>
      </c>
      <c r="FBE7" s="468">
        <v>0</v>
      </c>
      <c r="FBF7" s="468">
        <v>0</v>
      </c>
      <c r="FBG7" s="468">
        <v>0</v>
      </c>
      <c r="FBH7" s="468">
        <v>0</v>
      </c>
      <c r="FBI7" s="468">
        <v>0</v>
      </c>
      <c r="FBJ7" s="468">
        <v>0</v>
      </c>
      <c r="FBK7" s="468">
        <v>0</v>
      </c>
      <c r="FBL7" s="468">
        <v>0</v>
      </c>
      <c r="FBM7" s="468">
        <v>0</v>
      </c>
      <c r="FBN7" s="468">
        <v>0</v>
      </c>
      <c r="FBO7" s="468">
        <v>0</v>
      </c>
      <c r="FBP7" s="468">
        <v>0</v>
      </c>
      <c r="FBQ7" s="468">
        <v>0</v>
      </c>
      <c r="FBR7" s="468">
        <v>0</v>
      </c>
      <c r="FBS7" s="468">
        <v>0</v>
      </c>
      <c r="FBT7" s="468">
        <v>0</v>
      </c>
      <c r="FBU7" s="468">
        <v>0</v>
      </c>
      <c r="FBV7" s="468">
        <v>0</v>
      </c>
      <c r="FBW7" s="468">
        <v>0</v>
      </c>
      <c r="FBX7" s="468">
        <v>0</v>
      </c>
      <c r="FBY7" s="468">
        <v>0</v>
      </c>
      <c r="FBZ7" s="468">
        <v>0</v>
      </c>
      <c r="FCA7" s="468">
        <v>0</v>
      </c>
      <c r="FCB7" s="468">
        <v>0</v>
      </c>
      <c r="FCC7" s="468">
        <v>0</v>
      </c>
      <c r="FCD7" s="468">
        <v>0</v>
      </c>
      <c r="FCE7" s="468">
        <v>0</v>
      </c>
      <c r="FCF7" s="468">
        <v>0</v>
      </c>
      <c r="FCG7" s="468">
        <v>0</v>
      </c>
      <c r="FCH7" s="468">
        <v>0</v>
      </c>
      <c r="FCI7" s="468">
        <v>0</v>
      </c>
      <c r="FCJ7" s="468">
        <v>0</v>
      </c>
      <c r="FCK7" s="468">
        <v>0</v>
      </c>
      <c r="FCL7" s="468">
        <v>0</v>
      </c>
      <c r="FCM7" s="468">
        <v>0</v>
      </c>
      <c r="FCN7" s="468">
        <v>0</v>
      </c>
      <c r="FCO7" s="468">
        <v>0</v>
      </c>
      <c r="FCP7" s="468">
        <v>0</v>
      </c>
      <c r="FCQ7" s="468">
        <v>0</v>
      </c>
      <c r="FCR7" s="468">
        <v>0</v>
      </c>
      <c r="FCS7" s="468">
        <v>0</v>
      </c>
      <c r="FCT7" s="468">
        <v>0</v>
      </c>
      <c r="FCU7" s="468">
        <v>0</v>
      </c>
      <c r="FCV7" s="468">
        <v>0</v>
      </c>
      <c r="FCW7" s="468">
        <v>0</v>
      </c>
      <c r="FCX7" s="468">
        <v>0</v>
      </c>
      <c r="FCY7" s="468">
        <v>0</v>
      </c>
      <c r="FCZ7" s="468">
        <v>0</v>
      </c>
      <c r="FDA7" s="468">
        <v>0</v>
      </c>
      <c r="FDB7" s="468">
        <v>0</v>
      </c>
      <c r="FDC7" s="468">
        <v>0</v>
      </c>
      <c r="FDD7" s="468">
        <v>0</v>
      </c>
      <c r="FDE7" s="468">
        <v>0</v>
      </c>
      <c r="FDF7" s="468">
        <v>0</v>
      </c>
      <c r="FDG7" s="468">
        <v>0</v>
      </c>
      <c r="FDH7" s="468">
        <v>0</v>
      </c>
      <c r="FDI7" s="468">
        <v>0</v>
      </c>
      <c r="FDJ7" s="468">
        <v>0</v>
      </c>
      <c r="FDK7" s="468">
        <v>0</v>
      </c>
      <c r="FDL7" s="468">
        <v>0</v>
      </c>
      <c r="FDM7" s="468">
        <v>0</v>
      </c>
      <c r="FDN7" s="468">
        <v>0</v>
      </c>
      <c r="FDO7" s="468">
        <v>0</v>
      </c>
      <c r="FDP7" s="468">
        <v>0</v>
      </c>
      <c r="FDQ7" s="468">
        <v>0</v>
      </c>
      <c r="FDR7" s="468">
        <v>0</v>
      </c>
      <c r="FDS7" s="468">
        <v>0</v>
      </c>
      <c r="FDT7" s="468">
        <v>0</v>
      </c>
      <c r="FDU7" s="468">
        <v>0</v>
      </c>
      <c r="FDV7" s="468">
        <v>0</v>
      </c>
      <c r="FDW7" s="468">
        <v>0</v>
      </c>
      <c r="FDX7" s="468">
        <v>0</v>
      </c>
      <c r="FDY7" s="468">
        <v>0</v>
      </c>
      <c r="FDZ7" s="468">
        <v>0</v>
      </c>
      <c r="FEA7" s="468">
        <v>0</v>
      </c>
      <c r="FEB7" s="468">
        <v>0</v>
      </c>
      <c r="FEC7" s="468">
        <v>0</v>
      </c>
      <c r="FED7" s="468">
        <v>0</v>
      </c>
      <c r="FEE7" s="468">
        <v>0</v>
      </c>
      <c r="FEF7" s="468">
        <v>0</v>
      </c>
      <c r="FEG7" s="468">
        <v>0</v>
      </c>
      <c r="FEH7" s="468">
        <v>0</v>
      </c>
      <c r="FEI7" s="468">
        <v>0</v>
      </c>
      <c r="FEJ7" s="468">
        <v>0</v>
      </c>
      <c r="FEK7" s="468">
        <v>0</v>
      </c>
      <c r="FEL7" s="468">
        <v>0</v>
      </c>
      <c r="FEM7" s="468">
        <v>0</v>
      </c>
      <c r="FEN7" s="468">
        <v>0</v>
      </c>
      <c r="FEO7" s="468">
        <v>0</v>
      </c>
      <c r="FEP7" s="468">
        <v>0</v>
      </c>
      <c r="FEQ7" s="468">
        <v>0</v>
      </c>
      <c r="FER7" s="468">
        <v>0</v>
      </c>
      <c r="FES7" s="468">
        <v>0</v>
      </c>
      <c r="FET7" s="468">
        <v>0</v>
      </c>
      <c r="FEU7" s="468">
        <v>0</v>
      </c>
      <c r="FEV7" s="468">
        <v>0</v>
      </c>
      <c r="FEW7" s="468">
        <v>0</v>
      </c>
      <c r="FEX7" s="468">
        <v>0</v>
      </c>
      <c r="FEY7" s="468">
        <v>0</v>
      </c>
      <c r="FEZ7" s="468">
        <v>0</v>
      </c>
      <c r="FFA7" s="468">
        <v>0</v>
      </c>
      <c r="FFB7" s="468">
        <v>0</v>
      </c>
      <c r="FFC7" s="468">
        <v>0</v>
      </c>
      <c r="FFD7" s="468">
        <v>0</v>
      </c>
      <c r="FFE7" s="468">
        <v>0</v>
      </c>
      <c r="FFF7" s="468">
        <v>0</v>
      </c>
      <c r="FFG7" s="468">
        <v>0</v>
      </c>
      <c r="FFH7" s="468">
        <v>0</v>
      </c>
      <c r="FFI7" s="468">
        <v>0</v>
      </c>
      <c r="FFJ7" s="468">
        <v>0</v>
      </c>
      <c r="FFK7" s="468">
        <v>0</v>
      </c>
      <c r="FFL7" s="468">
        <v>0</v>
      </c>
      <c r="FFM7" s="468">
        <v>0</v>
      </c>
      <c r="FFN7" s="468">
        <v>0</v>
      </c>
      <c r="FFO7" s="468">
        <v>0</v>
      </c>
      <c r="FFP7" s="468">
        <v>0</v>
      </c>
      <c r="FFQ7" s="468">
        <v>0</v>
      </c>
      <c r="FFR7" s="468">
        <v>0</v>
      </c>
      <c r="FFS7" s="468">
        <v>0</v>
      </c>
      <c r="FFT7" s="468">
        <v>0</v>
      </c>
      <c r="FFU7" s="468">
        <v>0</v>
      </c>
      <c r="FFV7" s="468">
        <v>0</v>
      </c>
      <c r="FFW7" s="468">
        <v>0</v>
      </c>
      <c r="FFX7" s="468">
        <v>0</v>
      </c>
      <c r="FFY7" s="468">
        <v>0</v>
      </c>
      <c r="FFZ7" s="468">
        <v>0</v>
      </c>
      <c r="FGA7" s="468">
        <v>0</v>
      </c>
      <c r="FGB7" s="468">
        <v>0</v>
      </c>
      <c r="FGC7" s="468">
        <v>0</v>
      </c>
      <c r="FGD7" s="468">
        <v>0</v>
      </c>
      <c r="FGE7" s="468">
        <v>0</v>
      </c>
      <c r="FGF7" s="468">
        <v>0</v>
      </c>
      <c r="FGG7" s="468">
        <v>0</v>
      </c>
      <c r="FGH7" s="468">
        <v>0</v>
      </c>
      <c r="FGI7" s="468">
        <v>0</v>
      </c>
      <c r="FGJ7" s="468">
        <v>0</v>
      </c>
      <c r="FGK7" s="468">
        <v>0</v>
      </c>
      <c r="FGL7" s="468">
        <v>0</v>
      </c>
      <c r="FGM7" s="468">
        <v>0</v>
      </c>
      <c r="FGN7" s="468">
        <v>0</v>
      </c>
      <c r="FGO7" s="468">
        <v>0</v>
      </c>
      <c r="FGP7" s="468">
        <v>0</v>
      </c>
      <c r="FGQ7" s="468">
        <v>0</v>
      </c>
      <c r="FGR7" s="468">
        <v>0</v>
      </c>
      <c r="FGS7" s="468">
        <v>0</v>
      </c>
      <c r="FGT7" s="468">
        <v>0</v>
      </c>
      <c r="FGU7" s="468">
        <v>0</v>
      </c>
      <c r="FGV7" s="468">
        <v>0</v>
      </c>
      <c r="FGW7" s="468">
        <v>0</v>
      </c>
      <c r="FGX7" s="468">
        <v>0</v>
      </c>
      <c r="FGY7" s="468">
        <v>0</v>
      </c>
      <c r="FGZ7" s="468">
        <v>0</v>
      </c>
      <c r="FHA7" s="468">
        <v>0</v>
      </c>
      <c r="FHB7" s="468">
        <v>0</v>
      </c>
      <c r="FHC7" s="468">
        <v>0</v>
      </c>
      <c r="FHD7" s="468">
        <v>0</v>
      </c>
      <c r="FHE7" s="468">
        <v>0</v>
      </c>
      <c r="FHF7" s="468">
        <v>0</v>
      </c>
      <c r="FHG7" s="468">
        <v>0</v>
      </c>
      <c r="FHH7" s="468">
        <v>0</v>
      </c>
      <c r="FHI7" s="468">
        <v>0</v>
      </c>
      <c r="FHJ7" s="468">
        <v>0</v>
      </c>
      <c r="FHK7" s="468">
        <v>0</v>
      </c>
      <c r="FHL7" s="468">
        <v>0</v>
      </c>
      <c r="FHM7" s="468">
        <v>0</v>
      </c>
      <c r="FHN7" s="468">
        <v>0</v>
      </c>
      <c r="FHO7" s="468">
        <v>0</v>
      </c>
      <c r="FHP7" s="468">
        <v>0</v>
      </c>
      <c r="FHQ7" s="468">
        <v>0</v>
      </c>
      <c r="FHR7" s="468">
        <v>0</v>
      </c>
      <c r="FHS7" s="468">
        <v>0</v>
      </c>
      <c r="FHT7" s="468">
        <v>0</v>
      </c>
      <c r="FHU7" s="468">
        <v>0</v>
      </c>
      <c r="FHV7" s="468">
        <v>0</v>
      </c>
      <c r="FHW7" s="468">
        <v>0</v>
      </c>
      <c r="FHX7" s="468">
        <v>0</v>
      </c>
      <c r="FHY7" s="468">
        <v>0</v>
      </c>
      <c r="FHZ7" s="468">
        <v>0</v>
      </c>
      <c r="FIA7" s="468">
        <v>0</v>
      </c>
      <c r="FIB7" s="468">
        <v>0</v>
      </c>
      <c r="FIC7" s="468">
        <v>0</v>
      </c>
      <c r="FID7" s="468">
        <v>0</v>
      </c>
      <c r="FIE7" s="468">
        <v>0</v>
      </c>
      <c r="FIF7" s="468">
        <v>0</v>
      </c>
      <c r="FIG7" s="468">
        <v>0</v>
      </c>
      <c r="FIH7" s="468">
        <v>0</v>
      </c>
      <c r="FII7" s="468">
        <v>0</v>
      </c>
      <c r="FIJ7" s="468">
        <v>0</v>
      </c>
      <c r="FIK7" s="468">
        <v>0</v>
      </c>
      <c r="FIL7" s="468">
        <v>0</v>
      </c>
      <c r="FIM7" s="468">
        <v>0</v>
      </c>
      <c r="FIN7" s="468">
        <v>0</v>
      </c>
      <c r="FIO7" s="468">
        <v>0</v>
      </c>
      <c r="FIP7" s="468">
        <v>0</v>
      </c>
      <c r="FIQ7" s="468">
        <v>0</v>
      </c>
      <c r="FIR7" s="468">
        <v>0</v>
      </c>
      <c r="FIS7" s="468">
        <v>0</v>
      </c>
      <c r="FIT7" s="468">
        <v>0</v>
      </c>
      <c r="FIU7" s="468">
        <v>0</v>
      </c>
      <c r="FIV7" s="468">
        <v>0</v>
      </c>
      <c r="FIW7" s="468">
        <v>0</v>
      </c>
      <c r="FIX7" s="468">
        <v>0</v>
      </c>
      <c r="FIY7" s="468">
        <v>0</v>
      </c>
      <c r="FIZ7" s="468">
        <v>0</v>
      </c>
      <c r="FJA7" s="468">
        <v>0</v>
      </c>
      <c r="FJB7" s="468">
        <v>0</v>
      </c>
      <c r="FJC7" s="468">
        <v>0</v>
      </c>
      <c r="FJD7" s="468">
        <v>0</v>
      </c>
      <c r="FJE7" s="468">
        <v>0</v>
      </c>
      <c r="FJF7" s="468">
        <v>0</v>
      </c>
      <c r="FJG7" s="468">
        <v>0</v>
      </c>
      <c r="FJH7" s="468">
        <v>0</v>
      </c>
      <c r="FJI7" s="468">
        <v>0</v>
      </c>
      <c r="FJJ7" s="468">
        <v>0</v>
      </c>
      <c r="FJK7" s="468">
        <v>0</v>
      </c>
      <c r="FJL7" s="468">
        <v>0</v>
      </c>
      <c r="FJM7" s="468">
        <v>0</v>
      </c>
      <c r="FJN7" s="468">
        <v>0</v>
      </c>
      <c r="FJO7" s="468">
        <v>0</v>
      </c>
      <c r="FJP7" s="468">
        <v>0</v>
      </c>
      <c r="FJQ7" s="468">
        <v>0</v>
      </c>
      <c r="FJR7" s="468">
        <v>0</v>
      </c>
      <c r="FJS7" s="468">
        <v>0</v>
      </c>
      <c r="FJT7" s="468">
        <v>0</v>
      </c>
      <c r="FJU7" s="468">
        <v>0</v>
      </c>
      <c r="FJV7" s="468">
        <v>0</v>
      </c>
      <c r="FJW7" s="468">
        <v>0</v>
      </c>
      <c r="FJX7" s="468">
        <v>0</v>
      </c>
      <c r="FJY7" s="468">
        <v>0</v>
      </c>
      <c r="FJZ7" s="468">
        <v>0</v>
      </c>
      <c r="FKA7" s="468">
        <v>0</v>
      </c>
      <c r="FKB7" s="468">
        <v>0</v>
      </c>
      <c r="FKC7" s="468">
        <v>0</v>
      </c>
      <c r="FKD7" s="468">
        <v>0</v>
      </c>
      <c r="FKE7" s="468">
        <v>0</v>
      </c>
      <c r="FKF7" s="468">
        <v>0</v>
      </c>
      <c r="FKG7" s="468">
        <v>0</v>
      </c>
      <c r="FKH7" s="468">
        <v>0</v>
      </c>
      <c r="FKI7" s="468">
        <v>0</v>
      </c>
      <c r="FKJ7" s="468">
        <v>0</v>
      </c>
      <c r="FKK7" s="468">
        <v>0</v>
      </c>
      <c r="FKL7" s="468">
        <v>0</v>
      </c>
      <c r="FKM7" s="468">
        <v>0</v>
      </c>
      <c r="FKN7" s="468">
        <v>0</v>
      </c>
      <c r="FKO7" s="468">
        <v>0</v>
      </c>
      <c r="FKP7" s="468">
        <v>0</v>
      </c>
      <c r="FKQ7" s="468">
        <v>0</v>
      </c>
      <c r="FKR7" s="468">
        <v>0</v>
      </c>
      <c r="FKS7" s="468">
        <v>0</v>
      </c>
      <c r="FKT7" s="468">
        <v>0</v>
      </c>
      <c r="FKU7" s="468">
        <v>0</v>
      </c>
      <c r="FKV7" s="468">
        <v>0</v>
      </c>
      <c r="FKW7" s="468">
        <v>0</v>
      </c>
      <c r="FKX7" s="468">
        <v>0</v>
      </c>
      <c r="FKY7" s="468">
        <v>0</v>
      </c>
      <c r="FKZ7" s="468">
        <v>0</v>
      </c>
      <c r="FLA7" s="468">
        <v>0</v>
      </c>
      <c r="FLB7" s="468">
        <v>0</v>
      </c>
      <c r="FLC7" s="468">
        <v>0</v>
      </c>
      <c r="FLD7" s="468">
        <v>0</v>
      </c>
      <c r="FLE7" s="468">
        <v>0</v>
      </c>
      <c r="FLF7" s="468">
        <v>0</v>
      </c>
      <c r="FLG7" s="468">
        <v>0</v>
      </c>
      <c r="FLH7" s="468">
        <v>0</v>
      </c>
      <c r="FLI7" s="468">
        <v>0</v>
      </c>
      <c r="FLJ7" s="468">
        <v>0</v>
      </c>
      <c r="FLK7" s="468">
        <v>0</v>
      </c>
      <c r="FLL7" s="468">
        <v>0</v>
      </c>
      <c r="FLM7" s="468">
        <v>0</v>
      </c>
      <c r="FLN7" s="468">
        <v>0</v>
      </c>
      <c r="FLO7" s="468">
        <v>0</v>
      </c>
      <c r="FLP7" s="468">
        <v>0</v>
      </c>
      <c r="FLQ7" s="468">
        <v>0</v>
      </c>
      <c r="FLR7" s="468">
        <v>0</v>
      </c>
      <c r="FLS7" s="468">
        <v>0</v>
      </c>
      <c r="FLT7" s="468">
        <v>0</v>
      </c>
      <c r="FLU7" s="468">
        <v>0</v>
      </c>
      <c r="FLV7" s="468">
        <v>0</v>
      </c>
      <c r="FLW7" s="468">
        <v>0</v>
      </c>
      <c r="FLX7" s="468">
        <v>0</v>
      </c>
      <c r="FLY7" s="468">
        <v>0</v>
      </c>
      <c r="FLZ7" s="468">
        <v>0</v>
      </c>
      <c r="FMA7" s="468">
        <v>0</v>
      </c>
      <c r="FMB7" s="468">
        <v>0</v>
      </c>
      <c r="FMC7" s="468">
        <v>0</v>
      </c>
      <c r="FMD7" s="468">
        <v>0</v>
      </c>
      <c r="FME7" s="468">
        <v>0</v>
      </c>
      <c r="FMF7" s="468">
        <v>0</v>
      </c>
      <c r="FMG7" s="468">
        <v>0</v>
      </c>
      <c r="FMH7" s="468">
        <v>0</v>
      </c>
      <c r="FMI7" s="468">
        <v>0</v>
      </c>
      <c r="FMJ7" s="468">
        <v>0</v>
      </c>
      <c r="FMK7" s="468">
        <v>0</v>
      </c>
      <c r="FML7" s="468">
        <v>0</v>
      </c>
      <c r="FMM7" s="468">
        <v>0</v>
      </c>
      <c r="FMN7" s="468">
        <v>0</v>
      </c>
      <c r="FMO7" s="468">
        <v>0</v>
      </c>
      <c r="FMP7" s="468">
        <v>0</v>
      </c>
      <c r="FMQ7" s="468">
        <v>0</v>
      </c>
      <c r="FMR7" s="468">
        <v>0</v>
      </c>
      <c r="FMS7" s="468">
        <v>0</v>
      </c>
      <c r="FMT7" s="468">
        <v>0</v>
      </c>
      <c r="FMU7" s="468">
        <v>0</v>
      </c>
      <c r="FMV7" s="468">
        <v>0</v>
      </c>
      <c r="FMW7" s="468">
        <v>0</v>
      </c>
      <c r="FMX7" s="468">
        <v>0</v>
      </c>
      <c r="FMY7" s="468">
        <v>0</v>
      </c>
      <c r="FMZ7" s="468">
        <v>0</v>
      </c>
      <c r="FNA7" s="468">
        <v>0</v>
      </c>
      <c r="FNB7" s="468">
        <v>0</v>
      </c>
      <c r="FNC7" s="468">
        <v>0</v>
      </c>
      <c r="FND7" s="468">
        <v>0</v>
      </c>
      <c r="FNE7" s="468">
        <v>0</v>
      </c>
      <c r="FNF7" s="468">
        <v>0</v>
      </c>
      <c r="FNG7" s="468">
        <v>0</v>
      </c>
      <c r="FNH7" s="468">
        <v>0</v>
      </c>
      <c r="FNI7" s="468">
        <v>0</v>
      </c>
      <c r="FNJ7" s="468">
        <v>0</v>
      </c>
      <c r="FNK7" s="468">
        <v>0</v>
      </c>
      <c r="FNL7" s="468">
        <v>0</v>
      </c>
      <c r="FNM7" s="468">
        <v>0</v>
      </c>
      <c r="FNN7" s="468">
        <v>0</v>
      </c>
      <c r="FNO7" s="468">
        <v>0</v>
      </c>
      <c r="FNP7" s="468">
        <v>0</v>
      </c>
      <c r="FNQ7" s="468">
        <v>0</v>
      </c>
      <c r="FNR7" s="468">
        <v>0</v>
      </c>
      <c r="FNS7" s="468">
        <v>0</v>
      </c>
      <c r="FNT7" s="468">
        <v>0</v>
      </c>
      <c r="FNU7" s="468">
        <v>0</v>
      </c>
      <c r="FNV7" s="468">
        <v>0</v>
      </c>
      <c r="FNW7" s="468">
        <v>0</v>
      </c>
      <c r="FNX7" s="468">
        <v>0</v>
      </c>
      <c r="FNY7" s="468">
        <v>0</v>
      </c>
      <c r="FNZ7" s="468">
        <v>0</v>
      </c>
      <c r="FOA7" s="468">
        <v>0</v>
      </c>
      <c r="FOB7" s="468">
        <v>0</v>
      </c>
      <c r="FOC7" s="468">
        <v>0</v>
      </c>
      <c r="FOD7" s="468">
        <v>0</v>
      </c>
      <c r="FOE7" s="468">
        <v>0</v>
      </c>
      <c r="FOF7" s="468">
        <v>0</v>
      </c>
      <c r="FOG7" s="468">
        <v>0</v>
      </c>
      <c r="FOH7" s="468">
        <v>0</v>
      </c>
      <c r="FOI7" s="468">
        <v>0</v>
      </c>
      <c r="FOJ7" s="468">
        <v>0</v>
      </c>
      <c r="FOK7" s="468">
        <v>0</v>
      </c>
      <c r="FOL7" s="468">
        <v>0</v>
      </c>
      <c r="FOM7" s="468">
        <v>0</v>
      </c>
      <c r="FON7" s="468">
        <v>0</v>
      </c>
      <c r="FOO7" s="468">
        <v>0</v>
      </c>
      <c r="FOP7" s="468">
        <v>0</v>
      </c>
      <c r="FOQ7" s="468">
        <v>0</v>
      </c>
      <c r="FOR7" s="468">
        <v>0</v>
      </c>
      <c r="FOS7" s="468">
        <v>0</v>
      </c>
      <c r="FOT7" s="468">
        <v>0</v>
      </c>
      <c r="FOU7" s="468">
        <v>0</v>
      </c>
      <c r="FOV7" s="468">
        <v>0</v>
      </c>
      <c r="FOW7" s="468">
        <v>0</v>
      </c>
      <c r="FOX7" s="468">
        <v>0</v>
      </c>
      <c r="FOY7" s="468">
        <v>0</v>
      </c>
      <c r="FOZ7" s="468">
        <v>0</v>
      </c>
      <c r="FPA7" s="468">
        <v>0</v>
      </c>
      <c r="FPB7" s="468">
        <v>0</v>
      </c>
      <c r="FPC7" s="468">
        <v>0</v>
      </c>
      <c r="FPD7" s="468">
        <v>0</v>
      </c>
      <c r="FPE7" s="468">
        <v>0</v>
      </c>
      <c r="FPF7" s="468">
        <v>0</v>
      </c>
      <c r="FPG7" s="468">
        <v>0</v>
      </c>
      <c r="FPH7" s="468">
        <v>0</v>
      </c>
      <c r="FPI7" s="468">
        <v>0</v>
      </c>
      <c r="FPJ7" s="468">
        <v>0</v>
      </c>
      <c r="FPK7" s="468">
        <v>0</v>
      </c>
      <c r="FPL7" s="468">
        <v>0</v>
      </c>
      <c r="FPM7" s="468">
        <v>0</v>
      </c>
      <c r="FPN7" s="468">
        <v>0</v>
      </c>
      <c r="FPO7" s="468">
        <v>0</v>
      </c>
      <c r="FPP7" s="468">
        <v>0</v>
      </c>
      <c r="FPQ7" s="468">
        <v>0</v>
      </c>
      <c r="FPR7" s="468">
        <v>0</v>
      </c>
      <c r="FPS7" s="468">
        <v>0</v>
      </c>
      <c r="FPT7" s="468">
        <v>0</v>
      </c>
      <c r="FPU7" s="468">
        <v>0</v>
      </c>
      <c r="FPV7" s="468">
        <v>0</v>
      </c>
      <c r="FPW7" s="468">
        <v>0</v>
      </c>
      <c r="FPX7" s="468">
        <v>0</v>
      </c>
      <c r="FPY7" s="468">
        <v>0</v>
      </c>
      <c r="FPZ7" s="468">
        <v>0</v>
      </c>
      <c r="FQA7" s="468">
        <v>0</v>
      </c>
      <c r="FQB7" s="468">
        <v>0</v>
      </c>
      <c r="FQC7" s="468">
        <v>0</v>
      </c>
      <c r="FQD7" s="468">
        <v>0</v>
      </c>
      <c r="FQE7" s="468">
        <v>0</v>
      </c>
      <c r="FQF7" s="468">
        <v>0</v>
      </c>
      <c r="FQG7" s="468">
        <v>0</v>
      </c>
      <c r="FQH7" s="468">
        <v>0</v>
      </c>
      <c r="FQI7" s="468">
        <v>0</v>
      </c>
      <c r="FQJ7" s="468">
        <v>0</v>
      </c>
      <c r="FQK7" s="468">
        <v>0</v>
      </c>
      <c r="FQL7" s="468">
        <v>0</v>
      </c>
      <c r="FQM7" s="468">
        <v>0</v>
      </c>
      <c r="FQN7" s="468">
        <v>0</v>
      </c>
      <c r="FQO7" s="468">
        <v>0</v>
      </c>
      <c r="FQP7" s="468">
        <v>0</v>
      </c>
      <c r="FQQ7" s="468">
        <v>0</v>
      </c>
      <c r="FQR7" s="468">
        <v>0</v>
      </c>
      <c r="FQS7" s="468">
        <v>0</v>
      </c>
      <c r="FQT7" s="468">
        <v>0</v>
      </c>
      <c r="FQU7" s="468">
        <v>0</v>
      </c>
      <c r="FQV7" s="468">
        <v>0</v>
      </c>
      <c r="FQW7" s="468">
        <v>0</v>
      </c>
      <c r="FQX7" s="468">
        <v>0</v>
      </c>
      <c r="FQY7" s="468">
        <v>0</v>
      </c>
      <c r="FQZ7" s="468">
        <v>0</v>
      </c>
      <c r="FRA7" s="468">
        <v>0</v>
      </c>
      <c r="FRB7" s="468">
        <v>0</v>
      </c>
      <c r="FRC7" s="468">
        <v>0</v>
      </c>
      <c r="FRD7" s="468">
        <v>0</v>
      </c>
      <c r="FRE7" s="468">
        <v>0</v>
      </c>
      <c r="FRF7" s="468">
        <v>0</v>
      </c>
      <c r="FRG7" s="468">
        <v>0</v>
      </c>
      <c r="FRH7" s="468">
        <v>0</v>
      </c>
      <c r="FRI7" s="468">
        <v>0</v>
      </c>
      <c r="FRJ7" s="468">
        <v>0</v>
      </c>
      <c r="FRK7" s="468">
        <v>0</v>
      </c>
      <c r="FRL7" s="468">
        <v>0</v>
      </c>
      <c r="FRM7" s="468">
        <v>0</v>
      </c>
      <c r="FRN7" s="468">
        <v>0</v>
      </c>
      <c r="FRO7" s="468">
        <v>0</v>
      </c>
      <c r="FRP7" s="468">
        <v>0</v>
      </c>
      <c r="FRQ7" s="468">
        <v>0</v>
      </c>
      <c r="FRR7" s="468">
        <v>0</v>
      </c>
      <c r="FRS7" s="468">
        <v>0</v>
      </c>
      <c r="FRT7" s="468">
        <v>0</v>
      </c>
      <c r="FRU7" s="468">
        <v>0</v>
      </c>
      <c r="FRV7" s="468">
        <v>0</v>
      </c>
      <c r="FRW7" s="468">
        <v>0</v>
      </c>
      <c r="FRX7" s="468">
        <v>0</v>
      </c>
      <c r="FRY7" s="468">
        <v>0</v>
      </c>
      <c r="FRZ7" s="468">
        <v>0</v>
      </c>
      <c r="FSA7" s="468">
        <v>0</v>
      </c>
      <c r="FSB7" s="468">
        <v>0</v>
      </c>
      <c r="FSC7" s="468">
        <v>0</v>
      </c>
      <c r="FSD7" s="468">
        <v>0</v>
      </c>
      <c r="FSE7" s="468">
        <v>0</v>
      </c>
      <c r="FSF7" s="468">
        <v>0</v>
      </c>
      <c r="FSG7" s="468">
        <v>0</v>
      </c>
      <c r="FSH7" s="468">
        <v>0</v>
      </c>
      <c r="FSI7" s="468">
        <v>0</v>
      </c>
      <c r="FSJ7" s="468">
        <v>0</v>
      </c>
      <c r="FSK7" s="468">
        <v>0</v>
      </c>
      <c r="FSL7" s="468">
        <v>0</v>
      </c>
      <c r="FSM7" s="468">
        <v>0</v>
      </c>
      <c r="FSN7" s="468">
        <v>0</v>
      </c>
      <c r="FSO7" s="468">
        <v>0</v>
      </c>
      <c r="FSP7" s="468">
        <v>0</v>
      </c>
      <c r="FSQ7" s="468">
        <v>0</v>
      </c>
      <c r="FSR7" s="468">
        <v>0</v>
      </c>
      <c r="FSS7" s="468">
        <v>0</v>
      </c>
      <c r="FST7" s="468">
        <v>0</v>
      </c>
      <c r="FSU7" s="468">
        <v>0</v>
      </c>
      <c r="FSV7" s="468">
        <v>0</v>
      </c>
      <c r="FSW7" s="468">
        <v>0</v>
      </c>
      <c r="FSX7" s="468">
        <v>0</v>
      </c>
      <c r="FSY7" s="468">
        <v>0</v>
      </c>
      <c r="FSZ7" s="468">
        <v>0</v>
      </c>
      <c r="FTA7" s="468">
        <v>0</v>
      </c>
      <c r="FTB7" s="468">
        <v>0</v>
      </c>
      <c r="FTC7" s="468">
        <v>0</v>
      </c>
      <c r="FTD7" s="468">
        <v>0</v>
      </c>
      <c r="FTE7" s="468">
        <v>0</v>
      </c>
      <c r="FTF7" s="468">
        <v>0</v>
      </c>
      <c r="FTG7" s="468">
        <v>0</v>
      </c>
      <c r="FTH7" s="468">
        <v>0</v>
      </c>
      <c r="FTI7" s="468">
        <v>0</v>
      </c>
      <c r="FTJ7" s="468">
        <v>0</v>
      </c>
      <c r="FTK7" s="468">
        <v>0</v>
      </c>
      <c r="FTL7" s="468">
        <v>0</v>
      </c>
      <c r="FTM7" s="468">
        <v>0</v>
      </c>
      <c r="FTN7" s="468">
        <v>0</v>
      </c>
      <c r="FTO7" s="468">
        <v>0</v>
      </c>
      <c r="FTP7" s="468">
        <v>0</v>
      </c>
      <c r="FTQ7" s="468">
        <v>0</v>
      </c>
      <c r="FTR7" s="468">
        <v>0</v>
      </c>
      <c r="FTS7" s="468">
        <v>0</v>
      </c>
      <c r="FTT7" s="468">
        <v>0</v>
      </c>
      <c r="FTU7" s="468">
        <v>0</v>
      </c>
      <c r="FTV7" s="468">
        <v>0</v>
      </c>
      <c r="FTW7" s="468">
        <v>0</v>
      </c>
      <c r="FTX7" s="468">
        <v>0</v>
      </c>
      <c r="FTY7" s="468">
        <v>0</v>
      </c>
      <c r="FTZ7" s="468">
        <v>0</v>
      </c>
      <c r="FUA7" s="468">
        <v>0</v>
      </c>
      <c r="FUB7" s="468">
        <v>0</v>
      </c>
      <c r="FUC7" s="468">
        <v>0</v>
      </c>
      <c r="FUD7" s="468">
        <v>0</v>
      </c>
      <c r="FUE7" s="468">
        <v>0</v>
      </c>
      <c r="FUF7" s="468">
        <v>0</v>
      </c>
      <c r="FUG7" s="468">
        <v>0</v>
      </c>
      <c r="FUH7" s="468">
        <v>0</v>
      </c>
      <c r="FUI7" s="468">
        <v>0</v>
      </c>
      <c r="FUJ7" s="468">
        <v>0</v>
      </c>
      <c r="FUK7" s="468">
        <v>0</v>
      </c>
      <c r="FUL7" s="468">
        <v>0</v>
      </c>
      <c r="FUM7" s="468">
        <v>0</v>
      </c>
      <c r="FUN7" s="468">
        <v>0</v>
      </c>
      <c r="FUO7" s="468">
        <v>0</v>
      </c>
      <c r="FUP7" s="468">
        <v>0</v>
      </c>
      <c r="FUQ7" s="468">
        <v>0</v>
      </c>
      <c r="FUR7" s="468">
        <v>0</v>
      </c>
      <c r="FUS7" s="468">
        <v>0</v>
      </c>
      <c r="FUT7" s="468">
        <v>0</v>
      </c>
      <c r="FUU7" s="468">
        <v>0</v>
      </c>
      <c r="FUV7" s="468">
        <v>0</v>
      </c>
      <c r="FUW7" s="468">
        <v>0</v>
      </c>
      <c r="FUX7" s="468">
        <v>0</v>
      </c>
      <c r="FUY7" s="468">
        <v>0</v>
      </c>
      <c r="FUZ7" s="468">
        <v>0</v>
      </c>
      <c r="FVA7" s="468">
        <v>0</v>
      </c>
      <c r="FVB7" s="468">
        <v>0</v>
      </c>
      <c r="FVC7" s="468">
        <v>0</v>
      </c>
      <c r="FVD7" s="468">
        <v>0</v>
      </c>
      <c r="FVE7" s="468">
        <v>0</v>
      </c>
      <c r="FVF7" s="468">
        <v>0</v>
      </c>
      <c r="FVG7" s="468">
        <v>0</v>
      </c>
      <c r="FVH7" s="468">
        <v>0</v>
      </c>
      <c r="FVI7" s="468">
        <v>0</v>
      </c>
      <c r="FVJ7" s="468">
        <v>0</v>
      </c>
      <c r="FVK7" s="468">
        <v>0</v>
      </c>
      <c r="FVL7" s="468">
        <v>0</v>
      </c>
      <c r="FVM7" s="468">
        <v>0</v>
      </c>
      <c r="FVN7" s="468">
        <v>0</v>
      </c>
      <c r="FVO7" s="468">
        <v>0</v>
      </c>
      <c r="FVP7" s="468">
        <v>0</v>
      </c>
      <c r="FVQ7" s="468">
        <v>0</v>
      </c>
      <c r="FVR7" s="468">
        <v>0</v>
      </c>
      <c r="FVS7" s="468">
        <v>0</v>
      </c>
      <c r="FVT7" s="468">
        <v>0</v>
      </c>
      <c r="FVU7" s="468">
        <v>0</v>
      </c>
      <c r="FVV7" s="468">
        <v>0</v>
      </c>
      <c r="FVW7" s="468">
        <v>0</v>
      </c>
      <c r="FVX7" s="468">
        <v>0</v>
      </c>
      <c r="FVY7" s="468">
        <v>0</v>
      </c>
      <c r="FVZ7" s="468">
        <v>0</v>
      </c>
      <c r="FWA7" s="468">
        <v>0</v>
      </c>
      <c r="FWB7" s="468">
        <v>0</v>
      </c>
      <c r="FWC7" s="468">
        <v>0</v>
      </c>
      <c r="FWD7" s="468">
        <v>0</v>
      </c>
      <c r="FWE7" s="468">
        <v>0</v>
      </c>
      <c r="FWF7" s="468">
        <v>0</v>
      </c>
      <c r="FWG7" s="468">
        <v>0</v>
      </c>
      <c r="FWH7" s="468">
        <v>0</v>
      </c>
      <c r="FWI7" s="468">
        <v>0</v>
      </c>
      <c r="FWJ7" s="468">
        <v>0</v>
      </c>
      <c r="FWK7" s="468">
        <v>0</v>
      </c>
      <c r="FWL7" s="468">
        <v>0</v>
      </c>
      <c r="FWM7" s="468">
        <v>0</v>
      </c>
      <c r="FWN7" s="468">
        <v>0</v>
      </c>
      <c r="FWO7" s="468">
        <v>0</v>
      </c>
      <c r="FWP7" s="468">
        <v>0</v>
      </c>
      <c r="FWQ7" s="468">
        <v>0</v>
      </c>
      <c r="FWR7" s="468">
        <v>0</v>
      </c>
      <c r="FWS7" s="468">
        <v>0</v>
      </c>
      <c r="FWT7" s="468">
        <v>0</v>
      </c>
      <c r="FWU7" s="468">
        <v>0</v>
      </c>
      <c r="FWV7" s="468">
        <v>0</v>
      </c>
      <c r="FWW7" s="468">
        <v>0</v>
      </c>
      <c r="FWX7" s="468">
        <v>0</v>
      </c>
      <c r="FWY7" s="468">
        <v>0</v>
      </c>
      <c r="FWZ7" s="468">
        <v>0</v>
      </c>
      <c r="FXA7" s="468">
        <v>0</v>
      </c>
      <c r="FXB7" s="468">
        <v>0</v>
      </c>
      <c r="FXC7" s="468">
        <v>0</v>
      </c>
      <c r="FXD7" s="468">
        <v>0</v>
      </c>
      <c r="FXE7" s="468">
        <v>0</v>
      </c>
      <c r="FXF7" s="468">
        <v>0</v>
      </c>
      <c r="FXG7" s="468">
        <v>0</v>
      </c>
      <c r="FXH7" s="468">
        <v>0</v>
      </c>
      <c r="FXI7" s="468">
        <v>0</v>
      </c>
      <c r="FXJ7" s="468">
        <v>0</v>
      </c>
      <c r="FXK7" s="468">
        <v>0</v>
      </c>
      <c r="FXL7" s="468">
        <v>0</v>
      </c>
      <c r="FXM7" s="468">
        <v>0</v>
      </c>
      <c r="FXN7" s="468">
        <v>0</v>
      </c>
      <c r="FXO7" s="468">
        <v>0</v>
      </c>
      <c r="FXP7" s="468">
        <v>0</v>
      </c>
      <c r="FXQ7" s="468">
        <v>0</v>
      </c>
      <c r="FXR7" s="468">
        <v>0</v>
      </c>
      <c r="FXS7" s="468">
        <v>0</v>
      </c>
      <c r="FXT7" s="468">
        <v>0</v>
      </c>
      <c r="FXU7" s="468">
        <v>0</v>
      </c>
      <c r="FXV7" s="468">
        <v>0</v>
      </c>
      <c r="FXW7" s="468">
        <v>0</v>
      </c>
      <c r="FXX7" s="468">
        <v>0</v>
      </c>
      <c r="FXY7" s="468">
        <v>0</v>
      </c>
      <c r="FXZ7" s="468">
        <v>0</v>
      </c>
      <c r="FYA7" s="468">
        <v>0</v>
      </c>
      <c r="FYB7" s="468">
        <v>0</v>
      </c>
      <c r="FYC7" s="468">
        <v>0</v>
      </c>
      <c r="FYD7" s="468">
        <v>0</v>
      </c>
      <c r="FYE7" s="468">
        <v>0</v>
      </c>
      <c r="FYF7" s="468">
        <v>0</v>
      </c>
      <c r="FYG7" s="468">
        <v>0</v>
      </c>
      <c r="FYH7" s="468">
        <v>0</v>
      </c>
      <c r="FYI7" s="468">
        <v>0</v>
      </c>
      <c r="FYJ7" s="468">
        <v>0</v>
      </c>
      <c r="FYK7" s="468">
        <v>0</v>
      </c>
      <c r="FYL7" s="468">
        <v>0</v>
      </c>
      <c r="FYM7" s="468">
        <v>0</v>
      </c>
      <c r="FYN7" s="468">
        <v>0</v>
      </c>
      <c r="FYO7" s="468">
        <v>0</v>
      </c>
      <c r="FYP7" s="468">
        <v>0</v>
      </c>
      <c r="FYQ7" s="468">
        <v>0</v>
      </c>
      <c r="FYR7" s="468">
        <v>0</v>
      </c>
      <c r="FYS7" s="468">
        <v>0</v>
      </c>
      <c r="FYT7" s="468">
        <v>0</v>
      </c>
      <c r="FYU7" s="468">
        <v>0</v>
      </c>
      <c r="FYV7" s="468">
        <v>0</v>
      </c>
      <c r="FYW7" s="468">
        <v>0</v>
      </c>
      <c r="FYX7" s="468">
        <v>0</v>
      </c>
      <c r="FYY7" s="468">
        <v>0</v>
      </c>
      <c r="FYZ7" s="468">
        <v>0</v>
      </c>
      <c r="FZA7" s="468">
        <v>0</v>
      </c>
      <c r="FZB7" s="468">
        <v>0</v>
      </c>
      <c r="FZC7" s="468">
        <v>0</v>
      </c>
      <c r="FZD7" s="468">
        <v>0</v>
      </c>
      <c r="FZE7" s="468">
        <v>0</v>
      </c>
      <c r="FZF7" s="468">
        <v>0</v>
      </c>
      <c r="FZG7" s="468">
        <v>0</v>
      </c>
      <c r="FZH7" s="468">
        <v>0</v>
      </c>
      <c r="FZI7" s="468">
        <v>0</v>
      </c>
      <c r="FZJ7" s="468">
        <v>0</v>
      </c>
      <c r="FZK7" s="468">
        <v>0</v>
      </c>
      <c r="FZL7" s="468">
        <v>0</v>
      </c>
      <c r="FZM7" s="468">
        <v>0</v>
      </c>
      <c r="FZN7" s="468">
        <v>0</v>
      </c>
      <c r="FZO7" s="468">
        <v>0</v>
      </c>
      <c r="FZP7" s="468">
        <v>0</v>
      </c>
      <c r="FZQ7" s="468">
        <v>0</v>
      </c>
      <c r="FZR7" s="468">
        <v>0</v>
      </c>
      <c r="FZS7" s="468">
        <v>0</v>
      </c>
      <c r="FZT7" s="468">
        <v>0</v>
      </c>
      <c r="FZU7" s="468">
        <v>0</v>
      </c>
      <c r="FZV7" s="468">
        <v>0</v>
      </c>
      <c r="FZW7" s="468">
        <v>0</v>
      </c>
      <c r="FZX7" s="468">
        <v>0</v>
      </c>
      <c r="FZY7" s="468">
        <v>0</v>
      </c>
      <c r="FZZ7" s="468">
        <v>0</v>
      </c>
      <c r="GAA7" s="468">
        <v>0</v>
      </c>
      <c r="GAB7" s="468">
        <v>0</v>
      </c>
      <c r="GAC7" s="468">
        <v>0</v>
      </c>
      <c r="GAD7" s="468">
        <v>0</v>
      </c>
      <c r="GAE7" s="468">
        <v>0</v>
      </c>
      <c r="GAF7" s="468">
        <v>0</v>
      </c>
      <c r="GAG7" s="468">
        <v>0</v>
      </c>
      <c r="GAH7" s="468">
        <v>0</v>
      </c>
      <c r="GAI7" s="468">
        <v>0</v>
      </c>
      <c r="GAJ7" s="468">
        <v>0</v>
      </c>
      <c r="GAK7" s="468">
        <v>0</v>
      </c>
      <c r="GAL7" s="468">
        <v>0</v>
      </c>
      <c r="GAM7" s="468">
        <v>0</v>
      </c>
      <c r="GAN7" s="468">
        <v>0</v>
      </c>
      <c r="GAO7" s="468">
        <v>0</v>
      </c>
      <c r="GAP7" s="468">
        <v>0</v>
      </c>
      <c r="GAQ7" s="468">
        <v>0</v>
      </c>
      <c r="GAR7" s="468">
        <v>0</v>
      </c>
      <c r="GAS7" s="468">
        <v>0</v>
      </c>
      <c r="GAT7" s="468">
        <v>0</v>
      </c>
      <c r="GAU7" s="468">
        <v>0</v>
      </c>
      <c r="GAV7" s="468">
        <v>0</v>
      </c>
      <c r="GAW7" s="468">
        <v>0</v>
      </c>
      <c r="GAX7" s="468">
        <v>0</v>
      </c>
      <c r="GAY7" s="468">
        <v>0</v>
      </c>
      <c r="GAZ7" s="468">
        <v>0</v>
      </c>
      <c r="GBA7" s="468">
        <v>0</v>
      </c>
      <c r="GBB7" s="468">
        <v>0</v>
      </c>
      <c r="GBC7" s="468">
        <v>0</v>
      </c>
      <c r="GBD7" s="468">
        <v>0</v>
      </c>
      <c r="GBE7" s="468">
        <v>0</v>
      </c>
      <c r="GBF7" s="468">
        <v>0</v>
      </c>
      <c r="GBG7" s="468">
        <v>0</v>
      </c>
      <c r="GBH7" s="468">
        <v>0</v>
      </c>
      <c r="GBI7" s="468">
        <v>0</v>
      </c>
      <c r="GBJ7" s="468">
        <v>0</v>
      </c>
      <c r="GBK7" s="468">
        <v>0</v>
      </c>
      <c r="GBL7" s="468">
        <v>0</v>
      </c>
      <c r="GBM7" s="468">
        <v>0</v>
      </c>
      <c r="GBN7" s="468">
        <v>0</v>
      </c>
      <c r="GBO7" s="468">
        <v>0</v>
      </c>
      <c r="GBP7" s="468">
        <v>0</v>
      </c>
      <c r="GBQ7" s="468">
        <v>0</v>
      </c>
      <c r="GBR7" s="468">
        <v>0</v>
      </c>
      <c r="GBS7" s="468">
        <v>0</v>
      </c>
      <c r="GBT7" s="468">
        <v>0</v>
      </c>
      <c r="GBU7" s="468">
        <v>0</v>
      </c>
      <c r="GBV7" s="468">
        <v>0</v>
      </c>
      <c r="GBW7" s="468">
        <v>0</v>
      </c>
      <c r="GBX7" s="468">
        <v>0</v>
      </c>
      <c r="GBY7" s="468">
        <v>0</v>
      </c>
      <c r="GBZ7" s="468">
        <v>0</v>
      </c>
      <c r="GCA7" s="468">
        <v>0</v>
      </c>
      <c r="GCB7" s="468">
        <v>0</v>
      </c>
      <c r="GCC7" s="468">
        <v>0</v>
      </c>
      <c r="GCD7" s="468">
        <v>0</v>
      </c>
      <c r="GCE7" s="468">
        <v>0</v>
      </c>
      <c r="GCF7" s="468">
        <v>0</v>
      </c>
      <c r="GCG7" s="468">
        <v>0</v>
      </c>
      <c r="GCH7" s="468">
        <v>0</v>
      </c>
      <c r="GCI7" s="468">
        <v>0</v>
      </c>
      <c r="GCJ7" s="468">
        <v>0</v>
      </c>
      <c r="GCK7" s="468">
        <v>0</v>
      </c>
      <c r="GCL7" s="468">
        <v>0</v>
      </c>
      <c r="GCM7" s="468">
        <v>0</v>
      </c>
      <c r="GCN7" s="468">
        <v>0</v>
      </c>
      <c r="GCO7" s="468">
        <v>0</v>
      </c>
      <c r="GCP7" s="468">
        <v>0</v>
      </c>
      <c r="GCQ7" s="468">
        <v>0</v>
      </c>
      <c r="GCR7" s="468">
        <v>0</v>
      </c>
      <c r="GCS7" s="468">
        <v>0</v>
      </c>
      <c r="GCT7" s="468">
        <v>0</v>
      </c>
      <c r="GCU7" s="468">
        <v>0</v>
      </c>
      <c r="GCV7" s="468">
        <v>0</v>
      </c>
      <c r="GCW7" s="468">
        <v>0</v>
      </c>
      <c r="GCX7" s="468">
        <v>0</v>
      </c>
      <c r="GCY7" s="468">
        <v>0</v>
      </c>
      <c r="GCZ7" s="468">
        <v>0</v>
      </c>
      <c r="GDA7" s="468">
        <v>0</v>
      </c>
      <c r="GDB7" s="468">
        <v>0</v>
      </c>
      <c r="GDC7" s="468">
        <v>0</v>
      </c>
      <c r="GDD7" s="468">
        <v>0</v>
      </c>
      <c r="GDE7" s="468">
        <v>0</v>
      </c>
      <c r="GDF7" s="468">
        <v>0</v>
      </c>
      <c r="GDG7" s="468">
        <v>0</v>
      </c>
      <c r="GDH7" s="468">
        <v>0</v>
      </c>
      <c r="GDI7" s="468">
        <v>0</v>
      </c>
      <c r="GDJ7" s="468">
        <v>0</v>
      </c>
      <c r="GDK7" s="468">
        <v>0</v>
      </c>
      <c r="GDL7" s="468">
        <v>0</v>
      </c>
      <c r="GDM7" s="468">
        <v>0</v>
      </c>
      <c r="GDN7" s="468">
        <v>0</v>
      </c>
      <c r="GDO7" s="468">
        <v>0</v>
      </c>
      <c r="GDP7" s="468">
        <v>0</v>
      </c>
      <c r="GDQ7" s="468">
        <v>0</v>
      </c>
      <c r="GDR7" s="468">
        <v>0</v>
      </c>
      <c r="GDS7" s="468">
        <v>0</v>
      </c>
      <c r="GDT7" s="468">
        <v>0</v>
      </c>
      <c r="GDU7" s="468">
        <v>0</v>
      </c>
      <c r="GDV7" s="468">
        <v>0</v>
      </c>
      <c r="GDW7" s="468">
        <v>0</v>
      </c>
      <c r="GDX7" s="468">
        <v>0</v>
      </c>
      <c r="GDY7" s="468">
        <v>0</v>
      </c>
      <c r="GDZ7" s="468">
        <v>0</v>
      </c>
      <c r="GEA7" s="468">
        <v>0</v>
      </c>
      <c r="GEB7" s="468">
        <v>0</v>
      </c>
      <c r="GEC7" s="468">
        <v>0</v>
      </c>
      <c r="GED7" s="468">
        <v>0</v>
      </c>
      <c r="GEE7" s="468">
        <v>0</v>
      </c>
      <c r="GEF7" s="468">
        <v>0</v>
      </c>
      <c r="GEG7" s="468">
        <v>0</v>
      </c>
      <c r="GEH7" s="468">
        <v>0</v>
      </c>
      <c r="GEI7" s="468">
        <v>0</v>
      </c>
      <c r="GEJ7" s="468">
        <v>0</v>
      </c>
      <c r="GEK7" s="468">
        <v>0</v>
      </c>
      <c r="GEL7" s="468">
        <v>0</v>
      </c>
      <c r="GEM7" s="468">
        <v>0</v>
      </c>
      <c r="GEN7" s="468">
        <v>0</v>
      </c>
      <c r="GEO7" s="468">
        <v>0</v>
      </c>
      <c r="GEP7" s="468">
        <v>0</v>
      </c>
      <c r="GEQ7" s="468">
        <v>0</v>
      </c>
      <c r="GER7" s="468">
        <v>0</v>
      </c>
      <c r="GES7" s="468">
        <v>0</v>
      </c>
      <c r="GET7" s="468">
        <v>0</v>
      </c>
      <c r="GEU7" s="468">
        <v>0</v>
      </c>
      <c r="GEV7" s="468">
        <v>0</v>
      </c>
      <c r="GEW7" s="468">
        <v>0</v>
      </c>
      <c r="GEX7" s="468">
        <v>0</v>
      </c>
      <c r="GEY7" s="468">
        <v>0</v>
      </c>
      <c r="GEZ7" s="468">
        <v>0</v>
      </c>
      <c r="GFA7" s="468">
        <v>0</v>
      </c>
      <c r="GFB7" s="468">
        <v>0</v>
      </c>
      <c r="GFC7" s="468">
        <v>0</v>
      </c>
      <c r="GFD7" s="468">
        <v>0</v>
      </c>
      <c r="GFE7" s="468">
        <v>0</v>
      </c>
      <c r="GFF7" s="468">
        <v>0</v>
      </c>
      <c r="GFG7" s="468">
        <v>0</v>
      </c>
      <c r="GFH7" s="468">
        <v>0</v>
      </c>
      <c r="GFI7" s="468">
        <v>0</v>
      </c>
      <c r="GFJ7" s="468">
        <v>0</v>
      </c>
      <c r="GFK7" s="468">
        <v>0</v>
      </c>
      <c r="GFL7" s="468">
        <v>0</v>
      </c>
      <c r="GFM7" s="468">
        <v>0</v>
      </c>
      <c r="GFN7" s="468">
        <v>0</v>
      </c>
      <c r="GFO7" s="468">
        <v>0</v>
      </c>
      <c r="GFP7" s="468">
        <v>0</v>
      </c>
      <c r="GFQ7" s="468">
        <v>0</v>
      </c>
      <c r="GFR7" s="468">
        <v>0</v>
      </c>
      <c r="GFS7" s="468">
        <v>0</v>
      </c>
      <c r="GFT7" s="468">
        <v>0</v>
      </c>
      <c r="GFU7" s="468">
        <v>0</v>
      </c>
      <c r="GFV7" s="468">
        <v>0</v>
      </c>
      <c r="GFW7" s="468">
        <v>0</v>
      </c>
      <c r="GFX7" s="468">
        <v>0</v>
      </c>
      <c r="GFY7" s="468">
        <v>0</v>
      </c>
      <c r="GFZ7" s="468">
        <v>0</v>
      </c>
      <c r="GGA7" s="468">
        <v>0</v>
      </c>
      <c r="GGB7" s="468">
        <v>0</v>
      </c>
      <c r="GGC7" s="468">
        <v>0</v>
      </c>
      <c r="GGD7" s="468">
        <v>0</v>
      </c>
      <c r="GGE7" s="468">
        <v>0</v>
      </c>
      <c r="GGF7" s="468">
        <v>0</v>
      </c>
      <c r="GGG7" s="468">
        <v>0</v>
      </c>
      <c r="GGH7" s="468">
        <v>0</v>
      </c>
      <c r="GGI7" s="468">
        <v>0</v>
      </c>
      <c r="GGJ7" s="468">
        <v>0</v>
      </c>
      <c r="GGK7" s="468">
        <v>0</v>
      </c>
      <c r="GGL7" s="468">
        <v>0</v>
      </c>
      <c r="GGM7" s="468">
        <v>0</v>
      </c>
      <c r="GGN7" s="468">
        <v>0</v>
      </c>
      <c r="GGO7" s="468">
        <v>0</v>
      </c>
      <c r="GGP7" s="468">
        <v>0</v>
      </c>
      <c r="GGQ7" s="468">
        <v>0</v>
      </c>
      <c r="GGR7" s="468">
        <v>0</v>
      </c>
      <c r="GGS7" s="468">
        <v>0</v>
      </c>
      <c r="GGT7" s="468">
        <v>0</v>
      </c>
      <c r="GGU7" s="468">
        <v>0</v>
      </c>
      <c r="GGV7" s="468">
        <v>0</v>
      </c>
      <c r="GGW7" s="468">
        <v>0</v>
      </c>
      <c r="GGX7" s="468">
        <v>0</v>
      </c>
      <c r="GGY7" s="468">
        <v>0</v>
      </c>
      <c r="GGZ7" s="468">
        <v>0</v>
      </c>
      <c r="GHA7" s="468">
        <v>0</v>
      </c>
      <c r="GHB7" s="468">
        <v>0</v>
      </c>
      <c r="GHC7" s="468">
        <v>0</v>
      </c>
      <c r="GHD7" s="468">
        <v>0</v>
      </c>
      <c r="GHE7" s="468">
        <v>0</v>
      </c>
      <c r="GHF7" s="468">
        <v>0</v>
      </c>
      <c r="GHG7" s="468">
        <v>0</v>
      </c>
      <c r="GHH7" s="468">
        <v>0</v>
      </c>
      <c r="GHI7" s="468">
        <v>0</v>
      </c>
      <c r="GHJ7" s="468">
        <v>0</v>
      </c>
      <c r="GHK7" s="468">
        <v>0</v>
      </c>
      <c r="GHL7" s="468">
        <v>0</v>
      </c>
      <c r="GHM7" s="468">
        <v>0</v>
      </c>
      <c r="GHN7" s="468">
        <v>0</v>
      </c>
      <c r="GHO7" s="468">
        <v>0</v>
      </c>
      <c r="GHP7" s="468">
        <v>0</v>
      </c>
      <c r="GHQ7" s="468">
        <v>0</v>
      </c>
      <c r="GHR7" s="468">
        <v>0</v>
      </c>
      <c r="GHS7" s="468">
        <v>0</v>
      </c>
      <c r="GHT7" s="468">
        <v>0</v>
      </c>
      <c r="GHU7" s="468">
        <v>0</v>
      </c>
      <c r="GHV7" s="468">
        <v>0</v>
      </c>
      <c r="GHW7" s="468">
        <v>0</v>
      </c>
      <c r="GHX7" s="468">
        <v>0</v>
      </c>
      <c r="GHY7" s="468">
        <v>0</v>
      </c>
      <c r="GHZ7" s="468">
        <v>0</v>
      </c>
      <c r="GIA7" s="468">
        <v>0</v>
      </c>
      <c r="GIB7" s="468">
        <v>0</v>
      </c>
      <c r="GIC7" s="468">
        <v>0</v>
      </c>
      <c r="GID7" s="468">
        <v>0</v>
      </c>
      <c r="GIE7" s="468">
        <v>0</v>
      </c>
      <c r="GIF7" s="468">
        <v>0</v>
      </c>
      <c r="GIG7" s="468">
        <v>0</v>
      </c>
      <c r="GIH7" s="468">
        <v>0</v>
      </c>
      <c r="GII7" s="468">
        <v>0</v>
      </c>
      <c r="GIJ7" s="468">
        <v>0</v>
      </c>
      <c r="GIK7" s="468">
        <v>0</v>
      </c>
      <c r="GIL7" s="468">
        <v>0</v>
      </c>
      <c r="GIM7" s="468">
        <v>0</v>
      </c>
      <c r="GIN7" s="468">
        <v>0</v>
      </c>
      <c r="GIO7" s="468">
        <v>0</v>
      </c>
      <c r="GIP7" s="468">
        <v>0</v>
      </c>
      <c r="GIQ7" s="468">
        <v>0</v>
      </c>
      <c r="GIR7" s="468">
        <v>0</v>
      </c>
      <c r="GIS7" s="468">
        <v>0</v>
      </c>
      <c r="GIT7" s="468">
        <v>0</v>
      </c>
      <c r="GIU7" s="468">
        <v>0</v>
      </c>
      <c r="GIV7" s="468">
        <v>0</v>
      </c>
      <c r="GIW7" s="468">
        <v>0</v>
      </c>
      <c r="GIX7" s="468">
        <v>0</v>
      </c>
      <c r="GIY7" s="468">
        <v>0</v>
      </c>
      <c r="GIZ7" s="468">
        <v>0</v>
      </c>
      <c r="GJA7" s="468">
        <v>0</v>
      </c>
      <c r="GJB7" s="468">
        <v>0</v>
      </c>
      <c r="GJC7" s="468">
        <v>0</v>
      </c>
      <c r="GJD7" s="468">
        <v>0</v>
      </c>
      <c r="GJE7" s="468">
        <v>0</v>
      </c>
      <c r="GJF7" s="468">
        <v>0</v>
      </c>
      <c r="GJG7" s="468">
        <v>0</v>
      </c>
      <c r="GJH7" s="468">
        <v>0</v>
      </c>
      <c r="GJI7" s="468">
        <v>0</v>
      </c>
      <c r="GJJ7" s="468">
        <v>0</v>
      </c>
      <c r="GJK7" s="468">
        <v>0</v>
      </c>
      <c r="GJL7" s="468">
        <v>0</v>
      </c>
      <c r="GJM7" s="468">
        <v>0</v>
      </c>
      <c r="GJN7" s="468">
        <v>0</v>
      </c>
      <c r="GJO7" s="468">
        <v>0</v>
      </c>
      <c r="GJP7" s="468">
        <v>0</v>
      </c>
      <c r="GJQ7" s="468">
        <v>0</v>
      </c>
      <c r="GJR7" s="468">
        <v>0</v>
      </c>
      <c r="GJS7" s="468">
        <v>0</v>
      </c>
      <c r="GJT7" s="468">
        <v>0</v>
      </c>
      <c r="GJU7" s="468">
        <v>0</v>
      </c>
      <c r="GJV7" s="468">
        <v>0</v>
      </c>
      <c r="GJW7" s="468">
        <v>0</v>
      </c>
      <c r="GJX7" s="468">
        <v>0</v>
      </c>
      <c r="GJY7" s="468">
        <v>0</v>
      </c>
      <c r="GJZ7" s="468">
        <v>0</v>
      </c>
      <c r="GKA7" s="468">
        <v>0</v>
      </c>
      <c r="GKB7" s="468">
        <v>0</v>
      </c>
      <c r="GKC7" s="468">
        <v>0</v>
      </c>
      <c r="GKD7" s="468">
        <v>0</v>
      </c>
      <c r="GKE7" s="468">
        <v>0</v>
      </c>
      <c r="GKF7" s="468">
        <v>0</v>
      </c>
      <c r="GKG7" s="468">
        <v>0</v>
      </c>
      <c r="GKH7" s="468">
        <v>0</v>
      </c>
      <c r="GKI7" s="468">
        <v>0</v>
      </c>
      <c r="GKJ7" s="468">
        <v>0</v>
      </c>
      <c r="GKK7" s="468">
        <v>0</v>
      </c>
      <c r="GKL7" s="468">
        <v>0</v>
      </c>
      <c r="GKM7" s="468">
        <v>0</v>
      </c>
      <c r="GKN7" s="468">
        <v>0</v>
      </c>
      <c r="GKO7" s="468">
        <v>0</v>
      </c>
      <c r="GKP7" s="468">
        <v>0</v>
      </c>
      <c r="GKQ7" s="468">
        <v>0</v>
      </c>
      <c r="GKR7" s="468">
        <v>0</v>
      </c>
      <c r="GKS7" s="468">
        <v>0</v>
      </c>
      <c r="GKT7" s="468">
        <v>0</v>
      </c>
      <c r="GKU7" s="468">
        <v>0</v>
      </c>
      <c r="GKV7" s="468">
        <v>0</v>
      </c>
      <c r="GKW7" s="468">
        <v>0</v>
      </c>
      <c r="GKX7" s="468">
        <v>0</v>
      </c>
      <c r="GKY7" s="468">
        <v>0</v>
      </c>
      <c r="GKZ7" s="468">
        <v>0</v>
      </c>
      <c r="GLA7" s="468">
        <v>0</v>
      </c>
      <c r="GLB7" s="468">
        <v>0</v>
      </c>
      <c r="GLC7" s="468">
        <v>0</v>
      </c>
      <c r="GLD7" s="468">
        <v>0</v>
      </c>
      <c r="GLE7" s="468">
        <v>0</v>
      </c>
      <c r="GLF7" s="468">
        <v>0</v>
      </c>
      <c r="GLG7" s="468">
        <v>0</v>
      </c>
      <c r="GLH7" s="468">
        <v>0</v>
      </c>
      <c r="GLI7" s="468">
        <v>0</v>
      </c>
      <c r="GLJ7" s="468">
        <v>0</v>
      </c>
      <c r="GLK7" s="468">
        <v>0</v>
      </c>
      <c r="GLL7" s="468">
        <v>0</v>
      </c>
      <c r="GLM7" s="468">
        <v>0</v>
      </c>
      <c r="GLN7" s="468">
        <v>0</v>
      </c>
      <c r="GLO7" s="468">
        <v>0</v>
      </c>
      <c r="GLP7" s="468">
        <v>0</v>
      </c>
      <c r="GLQ7" s="468">
        <v>0</v>
      </c>
      <c r="GLR7" s="468">
        <v>0</v>
      </c>
      <c r="GLS7" s="468">
        <v>0</v>
      </c>
      <c r="GLT7" s="468">
        <v>0</v>
      </c>
      <c r="GLU7" s="468">
        <v>0</v>
      </c>
      <c r="GLV7" s="468">
        <v>0</v>
      </c>
      <c r="GLW7" s="468">
        <v>0</v>
      </c>
      <c r="GLX7" s="468">
        <v>0</v>
      </c>
      <c r="GLY7" s="468">
        <v>0</v>
      </c>
      <c r="GLZ7" s="468">
        <v>0</v>
      </c>
      <c r="GMA7" s="468">
        <v>0</v>
      </c>
      <c r="GMB7" s="468">
        <v>0</v>
      </c>
      <c r="GMC7" s="468">
        <v>0</v>
      </c>
      <c r="GMD7" s="468">
        <v>0</v>
      </c>
      <c r="GME7" s="468">
        <v>0</v>
      </c>
      <c r="GMF7" s="468">
        <v>0</v>
      </c>
      <c r="GMG7" s="468">
        <v>0</v>
      </c>
      <c r="GMH7" s="468">
        <v>0</v>
      </c>
      <c r="GMI7" s="468">
        <v>0</v>
      </c>
      <c r="GMJ7" s="468">
        <v>0</v>
      </c>
      <c r="GMK7" s="468">
        <v>0</v>
      </c>
      <c r="GML7" s="468">
        <v>0</v>
      </c>
      <c r="GMM7" s="468">
        <v>0</v>
      </c>
      <c r="GMN7" s="468">
        <v>0</v>
      </c>
      <c r="GMO7" s="468">
        <v>0</v>
      </c>
      <c r="GMP7" s="468">
        <v>0</v>
      </c>
      <c r="GMQ7" s="468">
        <v>0</v>
      </c>
      <c r="GMR7" s="468">
        <v>0</v>
      </c>
      <c r="GMS7" s="468">
        <v>0</v>
      </c>
      <c r="GMT7" s="468">
        <v>0</v>
      </c>
      <c r="GMU7" s="468">
        <v>0</v>
      </c>
      <c r="GMV7" s="468">
        <v>0</v>
      </c>
      <c r="GMW7" s="468">
        <v>0</v>
      </c>
      <c r="GMX7" s="468">
        <v>0</v>
      </c>
      <c r="GMY7" s="468">
        <v>0</v>
      </c>
      <c r="GMZ7" s="468">
        <v>0</v>
      </c>
      <c r="GNA7" s="468">
        <v>0</v>
      </c>
      <c r="GNB7" s="468">
        <v>0</v>
      </c>
      <c r="GNC7" s="468">
        <v>0</v>
      </c>
      <c r="GND7" s="468">
        <v>0</v>
      </c>
      <c r="GNE7" s="468">
        <v>0</v>
      </c>
      <c r="GNF7" s="468">
        <v>0</v>
      </c>
      <c r="GNG7" s="468">
        <v>0</v>
      </c>
      <c r="GNH7" s="468">
        <v>0</v>
      </c>
      <c r="GNI7" s="468">
        <v>0</v>
      </c>
      <c r="GNJ7" s="468">
        <v>0</v>
      </c>
      <c r="GNK7" s="468">
        <v>0</v>
      </c>
      <c r="GNL7" s="468">
        <v>0</v>
      </c>
      <c r="GNM7" s="468">
        <v>0</v>
      </c>
      <c r="GNN7" s="468">
        <v>0</v>
      </c>
      <c r="GNO7" s="468">
        <v>0</v>
      </c>
      <c r="GNP7" s="468">
        <v>0</v>
      </c>
      <c r="GNQ7" s="468">
        <v>0</v>
      </c>
      <c r="GNR7" s="468">
        <v>0</v>
      </c>
      <c r="GNS7" s="468">
        <v>0</v>
      </c>
      <c r="GNT7" s="468">
        <v>0</v>
      </c>
      <c r="GNU7" s="468">
        <v>0</v>
      </c>
      <c r="GNV7" s="468">
        <v>0</v>
      </c>
      <c r="GNW7" s="468">
        <v>0</v>
      </c>
      <c r="GNX7" s="468">
        <v>0</v>
      </c>
      <c r="GNY7" s="468">
        <v>0</v>
      </c>
      <c r="GNZ7" s="468">
        <v>0</v>
      </c>
      <c r="GOA7" s="468">
        <v>0</v>
      </c>
      <c r="GOB7" s="468">
        <v>0</v>
      </c>
      <c r="GOC7" s="468">
        <v>0</v>
      </c>
      <c r="GOD7" s="468">
        <v>0</v>
      </c>
      <c r="GOE7" s="468">
        <v>0</v>
      </c>
      <c r="GOF7" s="468">
        <v>0</v>
      </c>
      <c r="GOG7" s="468">
        <v>0</v>
      </c>
      <c r="GOH7" s="468">
        <v>0</v>
      </c>
      <c r="GOI7" s="468">
        <v>0</v>
      </c>
      <c r="GOJ7" s="468">
        <v>0</v>
      </c>
      <c r="GOK7" s="468">
        <v>0</v>
      </c>
      <c r="GOL7" s="468">
        <v>0</v>
      </c>
      <c r="GOM7" s="468">
        <v>0</v>
      </c>
      <c r="GON7" s="468">
        <v>0</v>
      </c>
      <c r="GOO7" s="468">
        <v>0</v>
      </c>
      <c r="GOP7" s="468">
        <v>0</v>
      </c>
      <c r="GOQ7" s="468">
        <v>0</v>
      </c>
      <c r="GOR7" s="468">
        <v>0</v>
      </c>
      <c r="GOS7" s="468">
        <v>0</v>
      </c>
      <c r="GOT7" s="468">
        <v>0</v>
      </c>
      <c r="GOU7" s="468">
        <v>0</v>
      </c>
      <c r="GOV7" s="468">
        <v>0</v>
      </c>
      <c r="GOW7" s="468">
        <v>0</v>
      </c>
      <c r="GOX7" s="468">
        <v>0</v>
      </c>
      <c r="GOY7" s="468">
        <v>0</v>
      </c>
      <c r="GOZ7" s="468">
        <v>0</v>
      </c>
      <c r="GPA7" s="468">
        <v>0</v>
      </c>
      <c r="GPB7" s="468">
        <v>0</v>
      </c>
      <c r="GPC7" s="468">
        <v>0</v>
      </c>
      <c r="GPD7" s="468">
        <v>0</v>
      </c>
      <c r="GPE7" s="468">
        <v>0</v>
      </c>
      <c r="GPF7" s="468">
        <v>0</v>
      </c>
      <c r="GPG7" s="468">
        <v>0</v>
      </c>
      <c r="GPH7" s="468">
        <v>0</v>
      </c>
      <c r="GPI7" s="468">
        <v>0</v>
      </c>
      <c r="GPJ7" s="468">
        <v>0</v>
      </c>
      <c r="GPK7" s="468">
        <v>0</v>
      </c>
      <c r="GPL7" s="468">
        <v>0</v>
      </c>
      <c r="GPM7" s="468">
        <v>0</v>
      </c>
      <c r="GPN7" s="468">
        <v>0</v>
      </c>
      <c r="GPO7" s="468">
        <v>0</v>
      </c>
      <c r="GPP7" s="468">
        <v>0</v>
      </c>
      <c r="GPQ7" s="468">
        <v>0</v>
      </c>
      <c r="GPR7" s="468">
        <v>0</v>
      </c>
      <c r="GPS7" s="468">
        <v>0</v>
      </c>
      <c r="GPT7" s="468">
        <v>0</v>
      </c>
      <c r="GPU7" s="468">
        <v>0</v>
      </c>
      <c r="GPV7" s="468">
        <v>0</v>
      </c>
      <c r="GPW7" s="468">
        <v>0</v>
      </c>
      <c r="GPX7" s="468">
        <v>0</v>
      </c>
      <c r="GPY7" s="468">
        <v>0</v>
      </c>
      <c r="GPZ7" s="468">
        <v>0</v>
      </c>
      <c r="GQA7" s="468">
        <v>0</v>
      </c>
      <c r="GQB7" s="468">
        <v>0</v>
      </c>
      <c r="GQC7" s="468">
        <v>0</v>
      </c>
      <c r="GQD7" s="468">
        <v>0</v>
      </c>
      <c r="GQE7" s="468">
        <v>0</v>
      </c>
      <c r="GQF7" s="468">
        <v>0</v>
      </c>
      <c r="GQG7" s="468">
        <v>0</v>
      </c>
      <c r="GQH7" s="468">
        <v>0</v>
      </c>
      <c r="GQI7" s="468">
        <v>0</v>
      </c>
      <c r="GQJ7" s="468">
        <v>0</v>
      </c>
      <c r="GQK7" s="468">
        <v>0</v>
      </c>
      <c r="GQL7" s="468">
        <v>0</v>
      </c>
      <c r="GQM7" s="468">
        <v>0</v>
      </c>
      <c r="GQN7" s="468">
        <v>0</v>
      </c>
      <c r="GQO7" s="468">
        <v>0</v>
      </c>
      <c r="GQP7" s="468">
        <v>0</v>
      </c>
      <c r="GQQ7" s="468">
        <v>0</v>
      </c>
      <c r="GQR7" s="468">
        <v>0</v>
      </c>
      <c r="GQS7" s="468">
        <v>0</v>
      </c>
      <c r="GQT7" s="468">
        <v>0</v>
      </c>
      <c r="GQU7" s="468">
        <v>0</v>
      </c>
      <c r="GQV7" s="468">
        <v>0</v>
      </c>
      <c r="GQW7" s="468">
        <v>0</v>
      </c>
      <c r="GQX7" s="468">
        <v>0</v>
      </c>
      <c r="GQY7" s="468">
        <v>0</v>
      </c>
      <c r="GQZ7" s="468">
        <v>0</v>
      </c>
      <c r="GRA7" s="468">
        <v>0</v>
      </c>
      <c r="GRB7" s="468">
        <v>0</v>
      </c>
      <c r="GRC7" s="468">
        <v>0</v>
      </c>
      <c r="GRD7" s="468">
        <v>0</v>
      </c>
      <c r="GRE7" s="468">
        <v>0</v>
      </c>
      <c r="GRF7" s="468">
        <v>0</v>
      </c>
      <c r="GRG7" s="468">
        <v>0</v>
      </c>
      <c r="GRH7" s="468">
        <v>0</v>
      </c>
      <c r="GRI7" s="468">
        <v>0</v>
      </c>
      <c r="GRJ7" s="468">
        <v>0</v>
      </c>
      <c r="GRK7" s="468">
        <v>0</v>
      </c>
      <c r="GRL7" s="468">
        <v>0</v>
      </c>
      <c r="GRM7" s="468">
        <v>0</v>
      </c>
      <c r="GRN7" s="468">
        <v>0</v>
      </c>
      <c r="GRO7" s="468">
        <v>0</v>
      </c>
      <c r="GRP7" s="468">
        <v>0</v>
      </c>
      <c r="GRQ7" s="468">
        <v>0</v>
      </c>
      <c r="GRR7" s="468">
        <v>0</v>
      </c>
      <c r="GRS7" s="468">
        <v>0</v>
      </c>
      <c r="GRT7" s="468">
        <v>0</v>
      </c>
      <c r="GRU7" s="468">
        <v>0</v>
      </c>
      <c r="GRV7" s="468">
        <v>0</v>
      </c>
      <c r="GRW7" s="468">
        <v>0</v>
      </c>
      <c r="GRX7" s="468">
        <v>0</v>
      </c>
      <c r="GRY7" s="468">
        <v>0</v>
      </c>
      <c r="GRZ7" s="468">
        <v>0</v>
      </c>
      <c r="GSA7" s="468">
        <v>0</v>
      </c>
      <c r="GSB7" s="468">
        <v>0</v>
      </c>
      <c r="GSC7" s="468">
        <v>0</v>
      </c>
      <c r="GSD7" s="468">
        <v>0</v>
      </c>
      <c r="GSE7" s="468">
        <v>0</v>
      </c>
      <c r="GSF7" s="468">
        <v>0</v>
      </c>
      <c r="GSG7" s="468">
        <v>0</v>
      </c>
      <c r="GSH7" s="468">
        <v>0</v>
      </c>
      <c r="GSI7" s="468">
        <v>0</v>
      </c>
      <c r="GSJ7" s="468">
        <v>0</v>
      </c>
      <c r="GSK7" s="468">
        <v>0</v>
      </c>
      <c r="GSL7" s="468">
        <v>0</v>
      </c>
      <c r="GSM7" s="468">
        <v>0</v>
      </c>
      <c r="GSN7" s="468">
        <v>0</v>
      </c>
      <c r="GSO7" s="468">
        <v>0</v>
      </c>
      <c r="GSP7" s="468">
        <v>0</v>
      </c>
      <c r="GSQ7" s="468">
        <v>0</v>
      </c>
      <c r="GSR7" s="468">
        <v>0</v>
      </c>
      <c r="GSS7" s="468">
        <v>0</v>
      </c>
      <c r="GST7" s="468">
        <v>0</v>
      </c>
      <c r="GSU7" s="468">
        <v>0</v>
      </c>
      <c r="GSV7" s="468">
        <v>0</v>
      </c>
      <c r="GSW7" s="468">
        <v>0</v>
      </c>
      <c r="GSX7" s="468">
        <v>0</v>
      </c>
      <c r="GSY7" s="468">
        <v>0</v>
      </c>
      <c r="GSZ7" s="468">
        <v>0</v>
      </c>
      <c r="GTA7" s="468">
        <v>0</v>
      </c>
      <c r="GTB7" s="468">
        <v>0</v>
      </c>
      <c r="GTC7" s="468">
        <v>0</v>
      </c>
      <c r="GTD7" s="468">
        <v>0</v>
      </c>
      <c r="GTE7" s="468">
        <v>0</v>
      </c>
      <c r="GTF7" s="468">
        <v>0</v>
      </c>
      <c r="GTG7" s="468">
        <v>0</v>
      </c>
      <c r="GTH7" s="468">
        <v>0</v>
      </c>
      <c r="GTI7" s="468">
        <v>0</v>
      </c>
      <c r="GTJ7" s="468">
        <v>0</v>
      </c>
      <c r="GTK7" s="468">
        <v>0</v>
      </c>
      <c r="GTL7" s="468">
        <v>0</v>
      </c>
      <c r="GTM7" s="468">
        <v>0</v>
      </c>
      <c r="GTN7" s="468">
        <v>0</v>
      </c>
      <c r="GTO7" s="468">
        <v>0</v>
      </c>
      <c r="GTP7" s="468">
        <v>0</v>
      </c>
      <c r="GTQ7" s="468">
        <v>0</v>
      </c>
      <c r="GTR7" s="468">
        <v>0</v>
      </c>
      <c r="GTS7" s="468">
        <v>0</v>
      </c>
      <c r="GTT7" s="468">
        <v>0</v>
      </c>
      <c r="GTU7" s="468">
        <v>0</v>
      </c>
      <c r="GTV7" s="468">
        <v>0</v>
      </c>
      <c r="GTW7" s="468">
        <v>0</v>
      </c>
      <c r="GTX7" s="468">
        <v>0</v>
      </c>
      <c r="GTY7" s="468">
        <v>0</v>
      </c>
      <c r="GTZ7" s="468">
        <v>0</v>
      </c>
      <c r="GUA7" s="468">
        <v>0</v>
      </c>
      <c r="GUB7" s="468">
        <v>0</v>
      </c>
      <c r="GUC7" s="468">
        <v>0</v>
      </c>
      <c r="GUD7" s="468">
        <v>0</v>
      </c>
      <c r="GUE7" s="468">
        <v>0</v>
      </c>
      <c r="GUF7" s="468">
        <v>0</v>
      </c>
      <c r="GUG7" s="468">
        <v>0</v>
      </c>
      <c r="GUH7" s="468">
        <v>0</v>
      </c>
      <c r="GUI7" s="468">
        <v>0</v>
      </c>
      <c r="GUJ7" s="468">
        <v>0</v>
      </c>
      <c r="GUK7" s="468">
        <v>0</v>
      </c>
      <c r="GUL7" s="468">
        <v>0</v>
      </c>
      <c r="GUM7" s="468">
        <v>0</v>
      </c>
      <c r="GUN7" s="468">
        <v>0</v>
      </c>
      <c r="GUO7" s="468">
        <v>0</v>
      </c>
      <c r="GUP7" s="468">
        <v>0</v>
      </c>
      <c r="GUQ7" s="468">
        <v>0</v>
      </c>
      <c r="GUR7" s="468">
        <v>0</v>
      </c>
      <c r="GUS7" s="468">
        <v>0</v>
      </c>
      <c r="GUT7" s="468">
        <v>0</v>
      </c>
      <c r="GUU7" s="468">
        <v>0</v>
      </c>
      <c r="GUV7" s="468">
        <v>0</v>
      </c>
      <c r="GUW7" s="468">
        <v>0</v>
      </c>
      <c r="GUX7" s="468">
        <v>0</v>
      </c>
      <c r="GUY7" s="468">
        <v>0</v>
      </c>
      <c r="GUZ7" s="468">
        <v>0</v>
      </c>
      <c r="GVA7" s="468">
        <v>0</v>
      </c>
      <c r="GVB7" s="468">
        <v>0</v>
      </c>
      <c r="GVC7" s="468">
        <v>0</v>
      </c>
      <c r="GVD7" s="468">
        <v>0</v>
      </c>
      <c r="GVE7" s="468">
        <v>0</v>
      </c>
      <c r="GVF7" s="468">
        <v>0</v>
      </c>
      <c r="GVG7" s="468">
        <v>0</v>
      </c>
      <c r="GVH7" s="468">
        <v>0</v>
      </c>
      <c r="GVI7" s="468">
        <v>0</v>
      </c>
      <c r="GVJ7" s="468">
        <v>0</v>
      </c>
      <c r="GVK7" s="468">
        <v>0</v>
      </c>
      <c r="GVL7" s="468">
        <v>0</v>
      </c>
      <c r="GVM7" s="468">
        <v>0</v>
      </c>
      <c r="GVN7" s="468">
        <v>0</v>
      </c>
      <c r="GVO7" s="468">
        <v>0</v>
      </c>
      <c r="GVP7" s="468">
        <v>0</v>
      </c>
      <c r="GVQ7" s="468">
        <v>0</v>
      </c>
      <c r="GVR7" s="468">
        <v>0</v>
      </c>
      <c r="GVS7" s="468">
        <v>0</v>
      </c>
      <c r="GVT7" s="468">
        <v>0</v>
      </c>
      <c r="GVU7" s="468">
        <v>0</v>
      </c>
      <c r="GVV7" s="468">
        <v>0</v>
      </c>
      <c r="GVW7" s="468">
        <v>0</v>
      </c>
      <c r="GVX7" s="468">
        <v>0</v>
      </c>
      <c r="GVY7" s="468">
        <v>0</v>
      </c>
      <c r="GVZ7" s="468">
        <v>0</v>
      </c>
      <c r="GWA7" s="468">
        <v>0</v>
      </c>
      <c r="GWB7" s="468">
        <v>0</v>
      </c>
      <c r="GWC7" s="468">
        <v>0</v>
      </c>
      <c r="GWD7" s="468">
        <v>0</v>
      </c>
      <c r="GWE7" s="468">
        <v>0</v>
      </c>
      <c r="GWF7" s="468">
        <v>0</v>
      </c>
      <c r="GWG7" s="468">
        <v>0</v>
      </c>
      <c r="GWH7" s="468">
        <v>0</v>
      </c>
      <c r="GWI7" s="468">
        <v>0</v>
      </c>
      <c r="GWJ7" s="468">
        <v>0</v>
      </c>
      <c r="GWK7" s="468">
        <v>0</v>
      </c>
      <c r="GWL7" s="468">
        <v>0</v>
      </c>
      <c r="GWM7" s="468">
        <v>0</v>
      </c>
      <c r="GWN7" s="468">
        <v>0</v>
      </c>
      <c r="GWO7" s="468">
        <v>0</v>
      </c>
      <c r="GWP7" s="468">
        <v>0</v>
      </c>
      <c r="GWQ7" s="468">
        <v>0</v>
      </c>
      <c r="GWR7" s="468">
        <v>0</v>
      </c>
      <c r="GWS7" s="468">
        <v>0</v>
      </c>
      <c r="GWT7" s="468">
        <v>0</v>
      </c>
      <c r="GWU7" s="468">
        <v>0</v>
      </c>
      <c r="GWV7" s="468">
        <v>0</v>
      </c>
      <c r="GWW7" s="468">
        <v>0</v>
      </c>
      <c r="GWX7" s="468">
        <v>0</v>
      </c>
      <c r="GWY7" s="468">
        <v>0</v>
      </c>
      <c r="GWZ7" s="468">
        <v>0</v>
      </c>
      <c r="GXA7" s="468">
        <v>0</v>
      </c>
      <c r="GXB7" s="468">
        <v>0</v>
      </c>
      <c r="GXC7" s="468">
        <v>0</v>
      </c>
      <c r="GXD7" s="468">
        <v>0</v>
      </c>
      <c r="GXE7" s="468">
        <v>0</v>
      </c>
      <c r="GXF7" s="468">
        <v>0</v>
      </c>
      <c r="GXG7" s="468">
        <v>0</v>
      </c>
      <c r="GXH7" s="468">
        <v>0</v>
      </c>
      <c r="GXI7" s="468">
        <v>0</v>
      </c>
      <c r="GXJ7" s="468">
        <v>0</v>
      </c>
      <c r="GXK7" s="468">
        <v>0</v>
      </c>
      <c r="GXL7" s="468">
        <v>0</v>
      </c>
      <c r="GXM7" s="468">
        <v>0</v>
      </c>
      <c r="GXN7" s="468">
        <v>0</v>
      </c>
      <c r="GXO7" s="468">
        <v>0</v>
      </c>
      <c r="GXP7" s="468">
        <v>0</v>
      </c>
      <c r="GXQ7" s="468">
        <v>0</v>
      </c>
      <c r="GXR7" s="468">
        <v>0</v>
      </c>
      <c r="GXS7" s="468">
        <v>0</v>
      </c>
      <c r="GXT7" s="468">
        <v>0</v>
      </c>
      <c r="GXU7" s="468">
        <v>0</v>
      </c>
      <c r="GXV7" s="468">
        <v>0</v>
      </c>
      <c r="GXW7" s="468">
        <v>0</v>
      </c>
      <c r="GXX7" s="468">
        <v>0</v>
      </c>
      <c r="GXY7" s="468">
        <v>0</v>
      </c>
      <c r="GXZ7" s="468">
        <v>0</v>
      </c>
      <c r="GYA7" s="468">
        <v>0</v>
      </c>
      <c r="GYB7" s="468">
        <v>0</v>
      </c>
      <c r="GYC7" s="468">
        <v>0</v>
      </c>
      <c r="GYD7" s="468">
        <v>0</v>
      </c>
      <c r="GYE7" s="468">
        <v>0</v>
      </c>
      <c r="GYF7" s="468">
        <v>0</v>
      </c>
      <c r="GYG7" s="468">
        <v>0</v>
      </c>
      <c r="GYH7" s="468">
        <v>0</v>
      </c>
      <c r="GYI7" s="468">
        <v>0</v>
      </c>
      <c r="GYJ7" s="468">
        <v>0</v>
      </c>
      <c r="GYK7" s="468">
        <v>0</v>
      </c>
      <c r="GYL7" s="468">
        <v>0</v>
      </c>
      <c r="GYM7" s="468">
        <v>0</v>
      </c>
      <c r="GYN7" s="468">
        <v>0</v>
      </c>
      <c r="GYO7" s="468">
        <v>0</v>
      </c>
      <c r="GYP7" s="468">
        <v>0</v>
      </c>
      <c r="GYQ7" s="468">
        <v>0</v>
      </c>
      <c r="GYR7" s="468">
        <v>0</v>
      </c>
      <c r="GYS7" s="468">
        <v>0</v>
      </c>
      <c r="GYT7" s="468">
        <v>0</v>
      </c>
      <c r="GYU7" s="468">
        <v>0</v>
      </c>
      <c r="GYV7" s="468">
        <v>0</v>
      </c>
      <c r="GYW7" s="468">
        <v>0</v>
      </c>
      <c r="GYX7" s="468">
        <v>0</v>
      </c>
      <c r="GYY7" s="468">
        <v>0</v>
      </c>
      <c r="GYZ7" s="468">
        <v>0</v>
      </c>
      <c r="GZA7" s="468">
        <v>0</v>
      </c>
      <c r="GZB7" s="468">
        <v>0</v>
      </c>
      <c r="GZC7" s="468">
        <v>0</v>
      </c>
      <c r="GZD7" s="468">
        <v>0</v>
      </c>
      <c r="GZE7" s="468">
        <v>0</v>
      </c>
      <c r="GZF7" s="468">
        <v>0</v>
      </c>
      <c r="GZG7" s="468">
        <v>0</v>
      </c>
      <c r="GZH7" s="468">
        <v>0</v>
      </c>
      <c r="GZI7" s="468">
        <v>0</v>
      </c>
      <c r="GZJ7" s="468">
        <v>0</v>
      </c>
      <c r="GZK7" s="468">
        <v>0</v>
      </c>
      <c r="GZL7" s="468">
        <v>0</v>
      </c>
      <c r="GZM7" s="468">
        <v>0</v>
      </c>
      <c r="GZN7" s="468">
        <v>0</v>
      </c>
      <c r="GZO7" s="468">
        <v>0</v>
      </c>
      <c r="GZP7" s="468">
        <v>0</v>
      </c>
      <c r="GZQ7" s="468">
        <v>0</v>
      </c>
      <c r="GZR7" s="468">
        <v>0</v>
      </c>
      <c r="GZS7" s="468">
        <v>0</v>
      </c>
      <c r="GZT7" s="468">
        <v>0</v>
      </c>
      <c r="GZU7" s="468">
        <v>0</v>
      </c>
      <c r="GZV7" s="468">
        <v>0</v>
      </c>
      <c r="GZW7" s="468">
        <v>0</v>
      </c>
      <c r="GZX7" s="468">
        <v>0</v>
      </c>
      <c r="GZY7" s="468">
        <v>0</v>
      </c>
      <c r="GZZ7" s="468">
        <v>0</v>
      </c>
      <c r="HAA7" s="468">
        <v>0</v>
      </c>
      <c r="HAB7" s="468">
        <v>0</v>
      </c>
      <c r="HAC7" s="468">
        <v>0</v>
      </c>
      <c r="HAD7" s="468">
        <v>0</v>
      </c>
      <c r="HAE7" s="468">
        <v>0</v>
      </c>
      <c r="HAF7" s="468">
        <v>0</v>
      </c>
      <c r="HAG7" s="468">
        <v>0</v>
      </c>
      <c r="HAH7" s="468">
        <v>0</v>
      </c>
      <c r="HAI7" s="468">
        <v>0</v>
      </c>
      <c r="HAJ7" s="468">
        <v>0</v>
      </c>
      <c r="HAK7" s="468">
        <v>0</v>
      </c>
      <c r="HAL7" s="468">
        <v>0</v>
      </c>
      <c r="HAM7" s="468">
        <v>0</v>
      </c>
      <c r="HAN7" s="468">
        <v>0</v>
      </c>
      <c r="HAO7" s="468">
        <v>0</v>
      </c>
      <c r="HAP7" s="468">
        <v>0</v>
      </c>
      <c r="HAQ7" s="468">
        <v>0</v>
      </c>
      <c r="HAR7" s="468">
        <v>0</v>
      </c>
      <c r="HAS7" s="468">
        <v>0</v>
      </c>
      <c r="HAT7" s="468">
        <v>0</v>
      </c>
      <c r="HAU7" s="468">
        <v>0</v>
      </c>
      <c r="HAV7" s="468">
        <v>0</v>
      </c>
      <c r="HAW7" s="468">
        <v>0</v>
      </c>
      <c r="HAX7" s="468">
        <v>0</v>
      </c>
      <c r="HAY7" s="468">
        <v>0</v>
      </c>
      <c r="HAZ7" s="468">
        <v>0</v>
      </c>
      <c r="HBA7" s="468">
        <v>0</v>
      </c>
      <c r="HBB7" s="468">
        <v>0</v>
      </c>
      <c r="HBC7" s="468">
        <v>0</v>
      </c>
      <c r="HBD7" s="468">
        <v>0</v>
      </c>
      <c r="HBE7" s="468">
        <v>0</v>
      </c>
      <c r="HBF7" s="468">
        <v>0</v>
      </c>
      <c r="HBG7" s="468">
        <v>0</v>
      </c>
      <c r="HBH7" s="468">
        <v>0</v>
      </c>
      <c r="HBI7" s="468">
        <v>0</v>
      </c>
      <c r="HBJ7" s="468">
        <v>0</v>
      </c>
      <c r="HBK7" s="468">
        <v>0</v>
      </c>
      <c r="HBL7" s="468">
        <v>0</v>
      </c>
      <c r="HBM7" s="468">
        <v>0</v>
      </c>
      <c r="HBN7" s="468">
        <v>0</v>
      </c>
      <c r="HBO7" s="468">
        <v>0</v>
      </c>
      <c r="HBP7" s="468">
        <v>0</v>
      </c>
      <c r="HBQ7" s="468">
        <v>0</v>
      </c>
      <c r="HBR7" s="468">
        <v>0</v>
      </c>
      <c r="HBS7" s="468">
        <v>0</v>
      </c>
      <c r="HBT7" s="468">
        <v>0</v>
      </c>
      <c r="HBU7" s="468">
        <v>0</v>
      </c>
      <c r="HBV7" s="468">
        <v>0</v>
      </c>
      <c r="HBW7" s="468">
        <v>0</v>
      </c>
      <c r="HBX7" s="468">
        <v>0</v>
      </c>
      <c r="HBY7" s="468">
        <v>0</v>
      </c>
      <c r="HBZ7" s="468">
        <v>0</v>
      </c>
      <c r="HCA7" s="468">
        <v>0</v>
      </c>
      <c r="HCB7" s="468">
        <v>0</v>
      </c>
      <c r="HCC7" s="468">
        <v>0</v>
      </c>
      <c r="HCD7" s="468">
        <v>0</v>
      </c>
      <c r="HCE7" s="468">
        <v>0</v>
      </c>
      <c r="HCF7" s="468">
        <v>0</v>
      </c>
      <c r="HCG7" s="468">
        <v>0</v>
      </c>
      <c r="HCH7" s="468">
        <v>0</v>
      </c>
      <c r="HCI7" s="468">
        <v>0</v>
      </c>
      <c r="HCJ7" s="468">
        <v>0</v>
      </c>
      <c r="HCK7" s="468">
        <v>0</v>
      </c>
      <c r="HCL7" s="468">
        <v>0</v>
      </c>
      <c r="HCM7" s="468">
        <v>0</v>
      </c>
      <c r="HCN7" s="468">
        <v>0</v>
      </c>
      <c r="HCO7" s="468">
        <v>0</v>
      </c>
      <c r="HCP7" s="468">
        <v>0</v>
      </c>
      <c r="HCQ7" s="468">
        <v>0</v>
      </c>
      <c r="HCR7" s="468">
        <v>0</v>
      </c>
      <c r="HCS7" s="468">
        <v>0</v>
      </c>
      <c r="HCT7" s="468">
        <v>0</v>
      </c>
      <c r="HCU7" s="468">
        <v>0</v>
      </c>
      <c r="HCV7" s="468">
        <v>0</v>
      </c>
      <c r="HCW7" s="468">
        <v>0</v>
      </c>
      <c r="HCX7" s="468">
        <v>0</v>
      </c>
      <c r="HCY7" s="468">
        <v>0</v>
      </c>
      <c r="HCZ7" s="468">
        <v>0</v>
      </c>
      <c r="HDA7" s="468">
        <v>0</v>
      </c>
      <c r="HDB7" s="468">
        <v>0</v>
      </c>
      <c r="HDC7" s="468">
        <v>0</v>
      </c>
      <c r="HDD7" s="468">
        <v>0</v>
      </c>
      <c r="HDE7" s="468">
        <v>0</v>
      </c>
      <c r="HDF7" s="468">
        <v>0</v>
      </c>
      <c r="HDG7" s="468">
        <v>0</v>
      </c>
      <c r="HDH7" s="468">
        <v>0</v>
      </c>
      <c r="HDI7" s="468">
        <v>0</v>
      </c>
      <c r="HDJ7" s="468">
        <v>0</v>
      </c>
      <c r="HDK7" s="468">
        <v>0</v>
      </c>
      <c r="HDL7" s="468">
        <v>0</v>
      </c>
      <c r="HDM7" s="468">
        <v>0</v>
      </c>
      <c r="HDN7" s="468">
        <v>0</v>
      </c>
      <c r="HDO7" s="468">
        <v>0</v>
      </c>
      <c r="HDP7" s="468">
        <v>0</v>
      </c>
      <c r="HDQ7" s="468">
        <v>0</v>
      </c>
      <c r="HDR7" s="468">
        <v>0</v>
      </c>
      <c r="HDS7" s="468">
        <v>0</v>
      </c>
      <c r="HDT7" s="468">
        <v>0</v>
      </c>
      <c r="HDU7" s="468">
        <v>0</v>
      </c>
      <c r="HDV7" s="468">
        <v>0</v>
      </c>
      <c r="HDW7" s="468">
        <v>0</v>
      </c>
      <c r="HDX7" s="468">
        <v>0</v>
      </c>
      <c r="HDY7" s="468">
        <v>0</v>
      </c>
      <c r="HDZ7" s="468">
        <v>0</v>
      </c>
      <c r="HEA7" s="468">
        <v>0</v>
      </c>
      <c r="HEB7" s="468">
        <v>0</v>
      </c>
      <c r="HEC7" s="468">
        <v>0</v>
      </c>
      <c r="HED7" s="468">
        <v>0</v>
      </c>
      <c r="HEE7" s="468">
        <v>0</v>
      </c>
      <c r="HEF7" s="468">
        <v>0</v>
      </c>
      <c r="HEG7" s="468">
        <v>0</v>
      </c>
      <c r="HEH7" s="468">
        <v>0</v>
      </c>
      <c r="HEI7" s="468">
        <v>0</v>
      </c>
      <c r="HEJ7" s="468">
        <v>0</v>
      </c>
      <c r="HEK7" s="468">
        <v>0</v>
      </c>
      <c r="HEL7" s="468">
        <v>0</v>
      </c>
      <c r="HEM7" s="468">
        <v>0</v>
      </c>
      <c r="HEN7" s="468">
        <v>0</v>
      </c>
      <c r="HEO7" s="468">
        <v>0</v>
      </c>
      <c r="HEP7" s="468">
        <v>0</v>
      </c>
      <c r="HEQ7" s="468">
        <v>0</v>
      </c>
      <c r="HER7" s="468">
        <v>0</v>
      </c>
      <c r="HES7" s="468">
        <v>0</v>
      </c>
      <c r="HET7" s="468">
        <v>0</v>
      </c>
      <c r="HEU7" s="468">
        <v>0</v>
      </c>
      <c r="HEV7" s="468">
        <v>0</v>
      </c>
      <c r="HEW7" s="468">
        <v>0</v>
      </c>
      <c r="HEX7" s="468">
        <v>0</v>
      </c>
      <c r="HEY7" s="468">
        <v>0</v>
      </c>
      <c r="HEZ7" s="468">
        <v>0</v>
      </c>
      <c r="HFA7" s="468">
        <v>0</v>
      </c>
      <c r="HFB7" s="468">
        <v>0</v>
      </c>
      <c r="HFC7" s="468">
        <v>0</v>
      </c>
      <c r="HFD7" s="468">
        <v>0</v>
      </c>
      <c r="HFE7" s="468">
        <v>0</v>
      </c>
      <c r="HFF7" s="468">
        <v>0</v>
      </c>
      <c r="HFG7" s="468">
        <v>0</v>
      </c>
      <c r="HFH7" s="468">
        <v>0</v>
      </c>
      <c r="HFI7" s="468">
        <v>0</v>
      </c>
      <c r="HFJ7" s="468">
        <v>0</v>
      </c>
      <c r="HFK7" s="468">
        <v>0</v>
      </c>
      <c r="HFL7" s="468">
        <v>0</v>
      </c>
      <c r="HFM7" s="468">
        <v>0</v>
      </c>
      <c r="HFN7" s="468">
        <v>0</v>
      </c>
      <c r="HFO7" s="468">
        <v>0</v>
      </c>
      <c r="HFP7" s="468">
        <v>0</v>
      </c>
      <c r="HFQ7" s="468">
        <v>0</v>
      </c>
      <c r="HFR7" s="468">
        <v>0</v>
      </c>
      <c r="HFS7" s="468">
        <v>0</v>
      </c>
      <c r="HFT7" s="468">
        <v>0</v>
      </c>
      <c r="HFU7" s="468">
        <v>0</v>
      </c>
      <c r="HFV7" s="468">
        <v>0</v>
      </c>
      <c r="HFW7" s="468">
        <v>0</v>
      </c>
      <c r="HFX7" s="468">
        <v>0</v>
      </c>
      <c r="HFY7" s="468">
        <v>0</v>
      </c>
      <c r="HFZ7" s="468">
        <v>0</v>
      </c>
      <c r="HGA7" s="468">
        <v>0</v>
      </c>
      <c r="HGB7" s="468">
        <v>0</v>
      </c>
      <c r="HGC7" s="468">
        <v>0</v>
      </c>
      <c r="HGD7" s="468">
        <v>0</v>
      </c>
      <c r="HGE7" s="468">
        <v>0</v>
      </c>
      <c r="HGF7" s="468">
        <v>0</v>
      </c>
      <c r="HGG7" s="468">
        <v>0</v>
      </c>
      <c r="HGH7" s="468">
        <v>0</v>
      </c>
      <c r="HGI7" s="468">
        <v>0</v>
      </c>
      <c r="HGJ7" s="468">
        <v>0</v>
      </c>
      <c r="HGK7" s="468">
        <v>0</v>
      </c>
      <c r="HGL7" s="468">
        <v>0</v>
      </c>
      <c r="HGM7" s="468">
        <v>0</v>
      </c>
      <c r="HGN7" s="468">
        <v>0</v>
      </c>
      <c r="HGO7" s="468">
        <v>0</v>
      </c>
      <c r="HGP7" s="468">
        <v>0</v>
      </c>
      <c r="HGQ7" s="468">
        <v>0</v>
      </c>
      <c r="HGR7" s="468">
        <v>0</v>
      </c>
      <c r="HGS7" s="468">
        <v>0</v>
      </c>
      <c r="HGT7" s="468">
        <v>0</v>
      </c>
      <c r="HGU7" s="468">
        <v>0</v>
      </c>
      <c r="HGV7" s="468">
        <v>0</v>
      </c>
      <c r="HGW7" s="468">
        <v>0</v>
      </c>
      <c r="HGX7" s="468">
        <v>0</v>
      </c>
      <c r="HGY7" s="468">
        <v>0</v>
      </c>
      <c r="HGZ7" s="468">
        <v>0</v>
      </c>
      <c r="HHA7" s="468">
        <v>0</v>
      </c>
      <c r="HHB7" s="468">
        <v>0</v>
      </c>
      <c r="HHC7" s="468">
        <v>0</v>
      </c>
      <c r="HHD7" s="468">
        <v>0</v>
      </c>
      <c r="HHE7" s="468">
        <v>0</v>
      </c>
      <c r="HHF7" s="468">
        <v>0</v>
      </c>
      <c r="HHG7" s="468">
        <v>0</v>
      </c>
      <c r="HHH7" s="468">
        <v>0</v>
      </c>
      <c r="HHI7" s="468">
        <v>0</v>
      </c>
      <c r="HHJ7" s="468">
        <v>0</v>
      </c>
      <c r="HHK7" s="468">
        <v>0</v>
      </c>
      <c r="HHL7" s="468">
        <v>0</v>
      </c>
      <c r="HHM7" s="468">
        <v>0</v>
      </c>
      <c r="HHN7" s="468">
        <v>0</v>
      </c>
      <c r="HHO7" s="468">
        <v>0</v>
      </c>
      <c r="HHP7" s="468">
        <v>0</v>
      </c>
      <c r="HHQ7" s="468">
        <v>0</v>
      </c>
      <c r="HHR7" s="468">
        <v>0</v>
      </c>
      <c r="HHS7" s="468">
        <v>0</v>
      </c>
      <c r="HHT7" s="468">
        <v>0</v>
      </c>
      <c r="HHU7" s="468">
        <v>0</v>
      </c>
      <c r="HHV7" s="468">
        <v>0</v>
      </c>
      <c r="HHW7" s="468">
        <v>0</v>
      </c>
      <c r="HHX7" s="468">
        <v>0</v>
      </c>
      <c r="HHY7" s="468">
        <v>0</v>
      </c>
      <c r="HHZ7" s="468">
        <v>0</v>
      </c>
      <c r="HIA7" s="468">
        <v>0</v>
      </c>
      <c r="HIB7" s="468">
        <v>0</v>
      </c>
      <c r="HIC7" s="468">
        <v>0</v>
      </c>
      <c r="HID7" s="468">
        <v>0</v>
      </c>
      <c r="HIE7" s="468">
        <v>0</v>
      </c>
      <c r="HIF7" s="468">
        <v>0</v>
      </c>
      <c r="HIG7" s="468">
        <v>0</v>
      </c>
      <c r="HIH7" s="468">
        <v>0</v>
      </c>
      <c r="HII7" s="468">
        <v>0</v>
      </c>
      <c r="HIJ7" s="468">
        <v>0</v>
      </c>
      <c r="HIK7" s="468">
        <v>0</v>
      </c>
      <c r="HIL7" s="468">
        <v>0</v>
      </c>
      <c r="HIM7" s="468">
        <v>0</v>
      </c>
      <c r="HIN7" s="468">
        <v>0</v>
      </c>
      <c r="HIO7" s="468">
        <v>0</v>
      </c>
      <c r="HIP7" s="468">
        <v>0</v>
      </c>
      <c r="HIQ7" s="468">
        <v>0</v>
      </c>
      <c r="HIR7" s="468">
        <v>0</v>
      </c>
      <c r="HIS7" s="468">
        <v>0</v>
      </c>
      <c r="HIT7" s="468">
        <v>0</v>
      </c>
      <c r="HIU7" s="468">
        <v>0</v>
      </c>
      <c r="HIV7" s="468">
        <v>0</v>
      </c>
      <c r="HIW7" s="468">
        <v>0</v>
      </c>
      <c r="HIX7" s="468">
        <v>0</v>
      </c>
      <c r="HIY7" s="468">
        <v>0</v>
      </c>
      <c r="HIZ7" s="468">
        <v>0</v>
      </c>
      <c r="HJA7" s="468">
        <v>0</v>
      </c>
      <c r="HJB7" s="468">
        <v>0</v>
      </c>
      <c r="HJC7" s="468">
        <v>0</v>
      </c>
      <c r="HJD7" s="468">
        <v>0</v>
      </c>
      <c r="HJE7" s="468">
        <v>0</v>
      </c>
      <c r="HJF7" s="468">
        <v>0</v>
      </c>
      <c r="HJG7" s="468">
        <v>0</v>
      </c>
      <c r="HJH7" s="468">
        <v>0</v>
      </c>
      <c r="HJI7" s="468">
        <v>0</v>
      </c>
      <c r="HJJ7" s="468">
        <v>0</v>
      </c>
      <c r="HJK7" s="468">
        <v>0</v>
      </c>
      <c r="HJL7" s="468">
        <v>0</v>
      </c>
      <c r="HJM7" s="468">
        <v>0</v>
      </c>
      <c r="HJN7" s="468">
        <v>0</v>
      </c>
      <c r="HJO7" s="468">
        <v>0</v>
      </c>
      <c r="HJP7" s="468">
        <v>0</v>
      </c>
      <c r="HJQ7" s="468">
        <v>0</v>
      </c>
      <c r="HJR7" s="468">
        <v>0</v>
      </c>
      <c r="HJS7" s="468">
        <v>0</v>
      </c>
      <c r="HJT7" s="468">
        <v>0</v>
      </c>
      <c r="HJU7" s="468">
        <v>0</v>
      </c>
      <c r="HJV7" s="468">
        <v>0</v>
      </c>
      <c r="HJW7" s="468">
        <v>0</v>
      </c>
      <c r="HJX7" s="468">
        <v>0</v>
      </c>
      <c r="HJY7" s="468">
        <v>0</v>
      </c>
      <c r="HJZ7" s="468">
        <v>0</v>
      </c>
      <c r="HKA7" s="468">
        <v>0</v>
      </c>
      <c r="HKB7" s="468">
        <v>0</v>
      </c>
      <c r="HKC7" s="468">
        <v>0</v>
      </c>
      <c r="HKD7" s="468">
        <v>0</v>
      </c>
      <c r="HKE7" s="468">
        <v>0</v>
      </c>
      <c r="HKF7" s="468">
        <v>0</v>
      </c>
      <c r="HKG7" s="468">
        <v>0</v>
      </c>
      <c r="HKH7" s="468">
        <v>0</v>
      </c>
      <c r="HKI7" s="468">
        <v>0</v>
      </c>
      <c r="HKJ7" s="468">
        <v>0</v>
      </c>
      <c r="HKK7" s="468">
        <v>0</v>
      </c>
      <c r="HKL7" s="468">
        <v>0</v>
      </c>
      <c r="HKM7" s="468">
        <v>0</v>
      </c>
      <c r="HKN7" s="468">
        <v>0</v>
      </c>
      <c r="HKO7" s="468">
        <v>0</v>
      </c>
      <c r="HKP7" s="468">
        <v>0</v>
      </c>
      <c r="HKQ7" s="468">
        <v>0</v>
      </c>
      <c r="HKR7" s="468">
        <v>0</v>
      </c>
      <c r="HKS7" s="468">
        <v>0</v>
      </c>
      <c r="HKT7" s="468">
        <v>0</v>
      </c>
      <c r="HKU7" s="468">
        <v>0</v>
      </c>
      <c r="HKV7" s="468">
        <v>0</v>
      </c>
      <c r="HKW7" s="468">
        <v>0</v>
      </c>
      <c r="HKX7" s="468">
        <v>0</v>
      </c>
      <c r="HKY7" s="468">
        <v>0</v>
      </c>
      <c r="HKZ7" s="468">
        <v>0</v>
      </c>
      <c r="HLA7" s="468">
        <v>0</v>
      </c>
      <c r="HLB7" s="468">
        <v>0</v>
      </c>
      <c r="HLC7" s="468">
        <v>0</v>
      </c>
      <c r="HLD7" s="468">
        <v>0</v>
      </c>
      <c r="HLE7" s="468">
        <v>0</v>
      </c>
      <c r="HLF7" s="468">
        <v>0</v>
      </c>
      <c r="HLG7" s="468">
        <v>0</v>
      </c>
      <c r="HLH7" s="468">
        <v>0</v>
      </c>
      <c r="HLI7" s="468">
        <v>0</v>
      </c>
      <c r="HLJ7" s="468">
        <v>0</v>
      </c>
      <c r="HLK7" s="468">
        <v>0</v>
      </c>
      <c r="HLL7" s="468">
        <v>0</v>
      </c>
      <c r="HLM7" s="468">
        <v>0</v>
      </c>
      <c r="HLN7" s="468">
        <v>0</v>
      </c>
      <c r="HLO7" s="468">
        <v>0</v>
      </c>
      <c r="HLP7" s="468">
        <v>0</v>
      </c>
      <c r="HLQ7" s="468">
        <v>0</v>
      </c>
      <c r="HLR7" s="468">
        <v>0</v>
      </c>
      <c r="HLS7" s="468">
        <v>0</v>
      </c>
      <c r="HLT7" s="468">
        <v>0</v>
      </c>
      <c r="HLU7" s="468">
        <v>0</v>
      </c>
      <c r="HLV7" s="468">
        <v>0</v>
      </c>
      <c r="HLW7" s="468">
        <v>0</v>
      </c>
      <c r="HLX7" s="468">
        <v>0</v>
      </c>
      <c r="HLY7" s="468">
        <v>0</v>
      </c>
      <c r="HLZ7" s="468">
        <v>0</v>
      </c>
      <c r="HMA7" s="468">
        <v>0</v>
      </c>
      <c r="HMB7" s="468">
        <v>0</v>
      </c>
      <c r="HMC7" s="468">
        <v>0</v>
      </c>
      <c r="HMD7" s="468">
        <v>0</v>
      </c>
      <c r="HME7" s="468">
        <v>0</v>
      </c>
      <c r="HMF7" s="468">
        <v>0</v>
      </c>
      <c r="HMG7" s="468">
        <v>0</v>
      </c>
      <c r="HMH7" s="468">
        <v>0</v>
      </c>
      <c r="HMI7" s="468">
        <v>0</v>
      </c>
      <c r="HMJ7" s="468">
        <v>0</v>
      </c>
      <c r="HMK7" s="468">
        <v>0</v>
      </c>
      <c r="HML7" s="468">
        <v>0</v>
      </c>
      <c r="HMM7" s="468">
        <v>0</v>
      </c>
      <c r="HMN7" s="468">
        <v>0</v>
      </c>
      <c r="HMO7" s="468">
        <v>0</v>
      </c>
      <c r="HMP7" s="468">
        <v>0</v>
      </c>
      <c r="HMQ7" s="468">
        <v>0</v>
      </c>
      <c r="HMR7" s="468">
        <v>0</v>
      </c>
      <c r="HMS7" s="468">
        <v>0</v>
      </c>
      <c r="HMT7" s="468">
        <v>0</v>
      </c>
      <c r="HMU7" s="468">
        <v>0</v>
      </c>
      <c r="HMV7" s="468">
        <v>0</v>
      </c>
      <c r="HMW7" s="468">
        <v>0</v>
      </c>
      <c r="HMX7" s="468">
        <v>0</v>
      </c>
      <c r="HMY7" s="468">
        <v>0</v>
      </c>
      <c r="HMZ7" s="468">
        <v>0</v>
      </c>
      <c r="HNA7" s="468">
        <v>0</v>
      </c>
      <c r="HNB7" s="468">
        <v>0</v>
      </c>
      <c r="HNC7" s="468">
        <v>0</v>
      </c>
      <c r="HND7" s="468">
        <v>0</v>
      </c>
      <c r="HNE7" s="468">
        <v>0</v>
      </c>
      <c r="HNF7" s="468">
        <v>0</v>
      </c>
      <c r="HNG7" s="468">
        <v>0</v>
      </c>
      <c r="HNH7" s="468">
        <v>0</v>
      </c>
      <c r="HNI7" s="468">
        <v>0</v>
      </c>
      <c r="HNJ7" s="468">
        <v>0</v>
      </c>
      <c r="HNK7" s="468">
        <v>0</v>
      </c>
      <c r="HNL7" s="468">
        <v>0</v>
      </c>
      <c r="HNM7" s="468">
        <v>0</v>
      </c>
      <c r="HNN7" s="468">
        <v>0</v>
      </c>
      <c r="HNO7" s="468">
        <v>0</v>
      </c>
      <c r="HNP7" s="468">
        <v>0</v>
      </c>
      <c r="HNQ7" s="468">
        <v>0</v>
      </c>
      <c r="HNR7" s="468">
        <v>0</v>
      </c>
      <c r="HNS7" s="468">
        <v>0</v>
      </c>
      <c r="HNT7" s="468">
        <v>0</v>
      </c>
      <c r="HNU7" s="468">
        <v>0</v>
      </c>
      <c r="HNV7" s="468">
        <v>0</v>
      </c>
      <c r="HNW7" s="468">
        <v>0</v>
      </c>
      <c r="HNX7" s="468">
        <v>0</v>
      </c>
      <c r="HNY7" s="468">
        <v>0</v>
      </c>
      <c r="HNZ7" s="468">
        <v>0</v>
      </c>
      <c r="HOA7" s="468">
        <v>0</v>
      </c>
      <c r="HOB7" s="468">
        <v>0</v>
      </c>
      <c r="HOC7" s="468">
        <v>0</v>
      </c>
      <c r="HOD7" s="468">
        <v>0</v>
      </c>
      <c r="HOE7" s="468">
        <v>0</v>
      </c>
      <c r="HOF7" s="468">
        <v>0</v>
      </c>
      <c r="HOG7" s="468">
        <v>0</v>
      </c>
      <c r="HOH7" s="468">
        <v>0</v>
      </c>
      <c r="HOI7" s="468">
        <v>0</v>
      </c>
      <c r="HOJ7" s="468">
        <v>0</v>
      </c>
      <c r="HOK7" s="468">
        <v>0</v>
      </c>
      <c r="HOL7" s="468">
        <v>0</v>
      </c>
      <c r="HOM7" s="468">
        <v>0</v>
      </c>
      <c r="HON7" s="468">
        <v>0</v>
      </c>
      <c r="HOO7" s="468">
        <v>0</v>
      </c>
      <c r="HOP7" s="468">
        <v>0</v>
      </c>
      <c r="HOQ7" s="468">
        <v>0</v>
      </c>
      <c r="HOR7" s="468">
        <v>0</v>
      </c>
      <c r="HOS7" s="468">
        <v>0</v>
      </c>
      <c r="HOT7" s="468">
        <v>0</v>
      </c>
      <c r="HOU7" s="468">
        <v>0</v>
      </c>
      <c r="HOV7" s="468">
        <v>0</v>
      </c>
      <c r="HOW7" s="468">
        <v>0</v>
      </c>
      <c r="HOX7" s="468">
        <v>0</v>
      </c>
      <c r="HOY7" s="468">
        <v>0</v>
      </c>
      <c r="HOZ7" s="468">
        <v>0</v>
      </c>
      <c r="HPA7" s="468">
        <v>0</v>
      </c>
      <c r="HPB7" s="468">
        <v>0</v>
      </c>
      <c r="HPC7" s="468">
        <v>0</v>
      </c>
      <c r="HPD7" s="468">
        <v>0</v>
      </c>
      <c r="HPE7" s="468">
        <v>0</v>
      </c>
      <c r="HPF7" s="468">
        <v>0</v>
      </c>
      <c r="HPG7" s="468">
        <v>0</v>
      </c>
      <c r="HPH7" s="468">
        <v>0</v>
      </c>
      <c r="HPI7" s="468">
        <v>0</v>
      </c>
      <c r="HPJ7" s="468">
        <v>0</v>
      </c>
      <c r="HPK7" s="468">
        <v>0</v>
      </c>
      <c r="HPL7" s="468">
        <v>0</v>
      </c>
      <c r="HPM7" s="468">
        <v>0</v>
      </c>
      <c r="HPN7" s="468">
        <v>0</v>
      </c>
      <c r="HPO7" s="468">
        <v>0</v>
      </c>
      <c r="HPP7" s="468">
        <v>0</v>
      </c>
      <c r="HPQ7" s="468">
        <v>0</v>
      </c>
      <c r="HPR7" s="468">
        <v>0</v>
      </c>
      <c r="HPS7" s="468">
        <v>0</v>
      </c>
      <c r="HPT7" s="468">
        <v>0</v>
      </c>
      <c r="HPU7" s="468">
        <v>0</v>
      </c>
      <c r="HPV7" s="468">
        <v>0</v>
      </c>
      <c r="HPW7" s="468">
        <v>0</v>
      </c>
      <c r="HPX7" s="468">
        <v>0</v>
      </c>
      <c r="HPY7" s="468">
        <v>0</v>
      </c>
      <c r="HPZ7" s="468">
        <v>0</v>
      </c>
      <c r="HQA7" s="468">
        <v>0</v>
      </c>
      <c r="HQB7" s="468">
        <v>0</v>
      </c>
      <c r="HQC7" s="468">
        <v>0</v>
      </c>
      <c r="HQD7" s="468">
        <v>0</v>
      </c>
      <c r="HQE7" s="468">
        <v>0</v>
      </c>
      <c r="HQF7" s="468">
        <v>0</v>
      </c>
      <c r="HQG7" s="468">
        <v>0</v>
      </c>
      <c r="HQH7" s="468">
        <v>0</v>
      </c>
      <c r="HQI7" s="468">
        <v>0</v>
      </c>
      <c r="HQJ7" s="468">
        <v>0</v>
      </c>
      <c r="HQK7" s="468">
        <v>0</v>
      </c>
      <c r="HQL7" s="468">
        <v>0</v>
      </c>
      <c r="HQM7" s="468">
        <v>0</v>
      </c>
      <c r="HQN7" s="468">
        <v>0</v>
      </c>
      <c r="HQO7" s="468">
        <v>0</v>
      </c>
      <c r="HQP7" s="468">
        <v>0</v>
      </c>
      <c r="HQQ7" s="468">
        <v>0</v>
      </c>
      <c r="HQR7" s="468">
        <v>0</v>
      </c>
      <c r="HQS7" s="468">
        <v>0</v>
      </c>
      <c r="HQT7" s="468">
        <v>0</v>
      </c>
      <c r="HQU7" s="468">
        <v>0</v>
      </c>
      <c r="HQV7" s="468">
        <v>0</v>
      </c>
      <c r="HQW7" s="468">
        <v>0</v>
      </c>
      <c r="HQX7" s="468">
        <v>0</v>
      </c>
      <c r="HQY7" s="468">
        <v>0</v>
      </c>
      <c r="HQZ7" s="468">
        <v>0</v>
      </c>
      <c r="HRA7" s="468">
        <v>0</v>
      </c>
      <c r="HRB7" s="468">
        <v>0</v>
      </c>
      <c r="HRC7" s="468">
        <v>0</v>
      </c>
      <c r="HRD7" s="468">
        <v>0</v>
      </c>
      <c r="HRE7" s="468">
        <v>0</v>
      </c>
      <c r="HRF7" s="468">
        <v>0</v>
      </c>
      <c r="HRG7" s="468">
        <v>0</v>
      </c>
      <c r="HRH7" s="468">
        <v>0</v>
      </c>
      <c r="HRI7" s="468">
        <v>0</v>
      </c>
      <c r="HRJ7" s="468">
        <v>0</v>
      </c>
      <c r="HRK7" s="468">
        <v>0</v>
      </c>
      <c r="HRL7" s="468">
        <v>0</v>
      </c>
      <c r="HRM7" s="468">
        <v>0</v>
      </c>
      <c r="HRN7" s="468">
        <v>0</v>
      </c>
      <c r="HRO7" s="468">
        <v>0</v>
      </c>
      <c r="HRP7" s="468">
        <v>0</v>
      </c>
      <c r="HRQ7" s="468">
        <v>0</v>
      </c>
      <c r="HRR7" s="468">
        <v>0</v>
      </c>
      <c r="HRS7" s="468">
        <v>0</v>
      </c>
      <c r="HRT7" s="468">
        <v>0</v>
      </c>
      <c r="HRU7" s="468">
        <v>0</v>
      </c>
      <c r="HRV7" s="468">
        <v>0</v>
      </c>
      <c r="HRW7" s="468">
        <v>0</v>
      </c>
      <c r="HRX7" s="468">
        <v>0</v>
      </c>
      <c r="HRY7" s="468">
        <v>0</v>
      </c>
      <c r="HRZ7" s="468">
        <v>0</v>
      </c>
      <c r="HSA7" s="468">
        <v>0</v>
      </c>
      <c r="HSB7" s="468">
        <v>0</v>
      </c>
      <c r="HSC7" s="468">
        <v>0</v>
      </c>
      <c r="HSD7" s="468">
        <v>0</v>
      </c>
      <c r="HSE7" s="468">
        <v>0</v>
      </c>
      <c r="HSF7" s="468">
        <v>0</v>
      </c>
      <c r="HSG7" s="468">
        <v>0</v>
      </c>
      <c r="HSH7" s="468">
        <v>0</v>
      </c>
      <c r="HSI7" s="468">
        <v>0</v>
      </c>
      <c r="HSJ7" s="468">
        <v>0</v>
      </c>
      <c r="HSK7" s="468">
        <v>0</v>
      </c>
      <c r="HSL7" s="468">
        <v>0</v>
      </c>
      <c r="HSM7" s="468">
        <v>0</v>
      </c>
      <c r="HSN7" s="468">
        <v>0</v>
      </c>
      <c r="HSO7" s="468">
        <v>0</v>
      </c>
      <c r="HSP7" s="468">
        <v>0</v>
      </c>
      <c r="HSQ7" s="468">
        <v>0</v>
      </c>
      <c r="HSR7" s="468">
        <v>0</v>
      </c>
      <c r="HSS7" s="468">
        <v>0</v>
      </c>
      <c r="HST7" s="468">
        <v>0</v>
      </c>
      <c r="HSU7" s="468">
        <v>0</v>
      </c>
      <c r="HSV7" s="468">
        <v>0</v>
      </c>
      <c r="HSW7" s="468">
        <v>0</v>
      </c>
      <c r="HSX7" s="468">
        <v>0</v>
      </c>
      <c r="HSY7" s="468">
        <v>0</v>
      </c>
      <c r="HSZ7" s="468">
        <v>0</v>
      </c>
      <c r="HTA7" s="468">
        <v>0</v>
      </c>
      <c r="HTB7" s="468">
        <v>0</v>
      </c>
      <c r="HTC7" s="468">
        <v>0</v>
      </c>
      <c r="HTD7" s="468">
        <v>0</v>
      </c>
      <c r="HTE7" s="468">
        <v>0</v>
      </c>
      <c r="HTF7" s="468">
        <v>0</v>
      </c>
      <c r="HTG7" s="468">
        <v>0</v>
      </c>
      <c r="HTH7" s="468">
        <v>0</v>
      </c>
      <c r="HTI7" s="468">
        <v>0</v>
      </c>
      <c r="HTJ7" s="468">
        <v>0</v>
      </c>
      <c r="HTK7" s="468">
        <v>0</v>
      </c>
      <c r="HTL7" s="468">
        <v>0</v>
      </c>
      <c r="HTM7" s="468">
        <v>0</v>
      </c>
      <c r="HTN7" s="468">
        <v>0</v>
      </c>
      <c r="HTO7" s="468">
        <v>0</v>
      </c>
      <c r="HTP7" s="468">
        <v>0</v>
      </c>
      <c r="HTQ7" s="468">
        <v>0</v>
      </c>
      <c r="HTR7" s="468">
        <v>0</v>
      </c>
      <c r="HTS7" s="468">
        <v>0</v>
      </c>
      <c r="HTT7" s="468">
        <v>0</v>
      </c>
      <c r="HTU7" s="468">
        <v>0</v>
      </c>
      <c r="HTV7" s="468">
        <v>0</v>
      </c>
      <c r="HTW7" s="468">
        <v>0</v>
      </c>
      <c r="HTX7" s="468">
        <v>0</v>
      </c>
      <c r="HTY7" s="468">
        <v>0</v>
      </c>
      <c r="HTZ7" s="468">
        <v>0</v>
      </c>
      <c r="HUA7" s="468">
        <v>0</v>
      </c>
      <c r="HUB7" s="468">
        <v>0</v>
      </c>
      <c r="HUC7" s="468">
        <v>0</v>
      </c>
      <c r="HUD7" s="468">
        <v>0</v>
      </c>
      <c r="HUE7" s="468">
        <v>0</v>
      </c>
      <c r="HUF7" s="468">
        <v>0</v>
      </c>
      <c r="HUG7" s="468">
        <v>0</v>
      </c>
      <c r="HUH7" s="468">
        <v>0</v>
      </c>
      <c r="HUI7" s="468">
        <v>0</v>
      </c>
      <c r="HUJ7" s="468">
        <v>0</v>
      </c>
      <c r="HUK7" s="468">
        <v>0</v>
      </c>
      <c r="HUL7" s="468">
        <v>0</v>
      </c>
      <c r="HUM7" s="468">
        <v>0</v>
      </c>
      <c r="HUN7" s="468">
        <v>0</v>
      </c>
      <c r="HUO7" s="468">
        <v>0</v>
      </c>
      <c r="HUP7" s="468">
        <v>0</v>
      </c>
      <c r="HUQ7" s="468">
        <v>0</v>
      </c>
      <c r="HUR7" s="468">
        <v>0</v>
      </c>
      <c r="HUS7" s="468">
        <v>0</v>
      </c>
      <c r="HUT7" s="468">
        <v>0</v>
      </c>
      <c r="HUU7" s="468">
        <v>0</v>
      </c>
      <c r="HUV7" s="468">
        <v>0</v>
      </c>
      <c r="HUW7" s="468">
        <v>0</v>
      </c>
      <c r="HUX7" s="468">
        <v>0</v>
      </c>
      <c r="HUY7" s="468">
        <v>0</v>
      </c>
      <c r="HUZ7" s="468">
        <v>0</v>
      </c>
      <c r="HVA7" s="468">
        <v>0</v>
      </c>
      <c r="HVB7" s="468">
        <v>0</v>
      </c>
      <c r="HVC7" s="468">
        <v>0</v>
      </c>
      <c r="HVD7" s="468">
        <v>0</v>
      </c>
      <c r="HVE7" s="468">
        <v>0</v>
      </c>
      <c r="HVF7" s="468">
        <v>0</v>
      </c>
      <c r="HVG7" s="468">
        <v>0</v>
      </c>
      <c r="HVH7" s="468">
        <v>0</v>
      </c>
      <c r="HVI7" s="468">
        <v>0</v>
      </c>
      <c r="HVJ7" s="468">
        <v>0</v>
      </c>
      <c r="HVK7" s="468">
        <v>0</v>
      </c>
      <c r="HVL7" s="468">
        <v>0</v>
      </c>
      <c r="HVM7" s="468">
        <v>0</v>
      </c>
      <c r="HVN7" s="468">
        <v>0</v>
      </c>
      <c r="HVO7" s="468">
        <v>0</v>
      </c>
      <c r="HVP7" s="468">
        <v>0</v>
      </c>
      <c r="HVQ7" s="468">
        <v>0</v>
      </c>
      <c r="HVR7" s="468">
        <v>0</v>
      </c>
      <c r="HVS7" s="468">
        <v>0</v>
      </c>
      <c r="HVT7" s="468">
        <v>0</v>
      </c>
      <c r="HVU7" s="468">
        <v>0</v>
      </c>
      <c r="HVV7" s="468">
        <v>0</v>
      </c>
      <c r="HVW7" s="468">
        <v>0</v>
      </c>
      <c r="HVX7" s="468">
        <v>0</v>
      </c>
      <c r="HVY7" s="468">
        <v>0</v>
      </c>
      <c r="HVZ7" s="468">
        <v>0</v>
      </c>
      <c r="HWA7" s="468">
        <v>0</v>
      </c>
      <c r="HWB7" s="468">
        <v>0</v>
      </c>
      <c r="HWC7" s="468">
        <v>0</v>
      </c>
      <c r="HWD7" s="468">
        <v>0</v>
      </c>
      <c r="HWE7" s="468">
        <v>0</v>
      </c>
      <c r="HWF7" s="468">
        <v>0</v>
      </c>
      <c r="HWG7" s="468">
        <v>0</v>
      </c>
      <c r="HWH7" s="468">
        <v>0</v>
      </c>
      <c r="HWI7" s="468">
        <v>0</v>
      </c>
      <c r="HWJ7" s="468">
        <v>0</v>
      </c>
      <c r="HWK7" s="468">
        <v>0</v>
      </c>
      <c r="HWL7" s="468">
        <v>0</v>
      </c>
      <c r="HWM7" s="468">
        <v>0</v>
      </c>
      <c r="HWN7" s="468">
        <v>0</v>
      </c>
      <c r="HWO7" s="468">
        <v>0</v>
      </c>
      <c r="HWP7" s="468">
        <v>0</v>
      </c>
      <c r="HWQ7" s="468">
        <v>0</v>
      </c>
      <c r="HWR7" s="468">
        <v>0</v>
      </c>
      <c r="HWS7" s="468">
        <v>0</v>
      </c>
      <c r="HWT7" s="468">
        <v>0</v>
      </c>
      <c r="HWU7" s="468">
        <v>0</v>
      </c>
      <c r="HWV7" s="468">
        <v>0</v>
      </c>
      <c r="HWW7" s="468">
        <v>0</v>
      </c>
      <c r="HWX7" s="468">
        <v>0</v>
      </c>
      <c r="HWY7" s="468">
        <v>0</v>
      </c>
      <c r="HWZ7" s="468">
        <v>0</v>
      </c>
      <c r="HXA7" s="468">
        <v>0</v>
      </c>
      <c r="HXB7" s="468">
        <v>0</v>
      </c>
      <c r="HXC7" s="468">
        <v>0</v>
      </c>
      <c r="HXD7" s="468">
        <v>0</v>
      </c>
      <c r="HXE7" s="468">
        <v>0</v>
      </c>
      <c r="HXF7" s="468">
        <v>0</v>
      </c>
      <c r="HXG7" s="468">
        <v>0</v>
      </c>
      <c r="HXH7" s="468">
        <v>0</v>
      </c>
      <c r="HXI7" s="468">
        <v>0</v>
      </c>
      <c r="HXJ7" s="468">
        <v>0</v>
      </c>
      <c r="HXK7" s="468">
        <v>0</v>
      </c>
      <c r="HXL7" s="468">
        <v>0</v>
      </c>
      <c r="HXM7" s="468">
        <v>0</v>
      </c>
      <c r="HXN7" s="468">
        <v>0</v>
      </c>
      <c r="HXO7" s="468">
        <v>0</v>
      </c>
      <c r="HXP7" s="468">
        <v>0</v>
      </c>
      <c r="HXQ7" s="468">
        <v>0</v>
      </c>
      <c r="HXR7" s="468">
        <v>0</v>
      </c>
      <c r="HXS7" s="468">
        <v>0</v>
      </c>
      <c r="HXT7" s="468">
        <v>0</v>
      </c>
      <c r="HXU7" s="468">
        <v>0</v>
      </c>
      <c r="HXV7" s="468">
        <v>0</v>
      </c>
      <c r="HXW7" s="468">
        <v>0</v>
      </c>
      <c r="HXX7" s="468">
        <v>0</v>
      </c>
      <c r="HXY7" s="468">
        <v>0</v>
      </c>
      <c r="HXZ7" s="468">
        <v>0</v>
      </c>
      <c r="HYA7" s="468">
        <v>0</v>
      </c>
      <c r="HYB7" s="468">
        <v>0</v>
      </c>
      <c r="HYC7" s="468">
        <v>0</v>
      </c>
      <c r="HYD7" s="468">
        <v>0</v>
      </c>
      <c r="HYE7" s="468">
        <v>0</v>
      </c>
      <c r="HYF7" s="468">
        <v>0</v>
      </c>
      <c r="HYG7" s="468">
        <v>0</v>
      </c>
      <c r="HYH7" s="468">
        <v>0</v>
      </c>
      <c r="HYI7" s="468">
        <v>0</v>
      </c>
      <c r="HYJ7" s="468">
        <v>0</v>
      </c>
      <c r="HYK7" s="468">
        <v>0</v>
      </c>
      <c r="HYL7" s="468">
        <v>0</v>
      </c>
      <c r="HYM7" s="468">
        <v>0</v>
      </c>
      <c r="HYN7" s="468">
        <v>0</v>
      </c>
      <c r="HYO7" s="468">
        <v>0</v>
      </c>
      <c r="HYP7" s="468">
        <v>0</v>
      </c>
      <c r="HYQ7" s="468">
        <v>0</v>
      </c>
      <c r="HYR7" s="468">
        <v>0</v>
      </c>
      <c r="HYS7" s="468">
        <v>0</v>
      </c>
      <c r="HYT7" s="468">
        <v>0</v>
      </c>
      <c r="HYU7" s="468">
        <v>0</v>
      </c>
      <c r="HYV7" s="468">
        <v>0</v>
      </c>
      <c r="HYW7" s="468">
        <v>0</v>
      </c>
      <c r="HYX7" s="468">
        <v>0</v>
      </c>
      <c r="HYY7" s="468">
        <v>0</v>
      </c>
      <c r="HYZ7" s="468">
        <v>0</v>
      </c>
      <c r="HZA7" s="468">
        <v>0</v>
      </c>
      <c r="HZB7" s="468">
        <v>0</v>
      </c>
      <c r="HZC7" s="468">
        <v>0</v>
      </c>
      <c r="HZD7" s="468">
        <v>0</v>
      </c>
      <c r="HZE7" s="468">
        <v>0</v>
      </c>
      <c r="HZF7" s="468">
        <v>0</v>
      </c>
      <c r="HZG7" s="468">
        <v>0</v>
      </c>
      <c r="HZH7" s="468">
        <v>0</v>
      </c>
      <c r="HZI7" s="468">
        <v>0</v>
      </c>
      <c r="HZJ7" s="468">
        <v>0</v>
      </c>
      <c r="HZK7" s="468">
        <v>0</v>
      </c>
      <c r="HZL7" s="468">
        <v>0</v>
      </c>
      <c r="HZM7" s="468">
        <v>0</v>
      </c>
      <c r="HZN7" s="468">
        <v>0</v>
      </c>
      <c r="HZO7" s="468">
        <v>0</v>
      </c>
      <c r="HZP7" s="468">
        <v>0</v>
      </c>
      <c r="HZQ7" s="468">
        <v>0</v>
      </c>
      <c r="HZR7" s="468">
        <v>0</v>
      </c>
      <c r="HZS7" s="468">
        <v>0</v>
      </c>
      <c r="HZT7" s="468">
        <v>0</v>
      </c>
      <c r="HZU7" s="468">
        <v>0</v>
      </c>
      <c r="HZV7" s="468">
        <v>0</v>
      </c>
      <c r="HZW7" s="468">
        <v>0</v>
      </c>
      <c r="HZX7" s="468">
        <v>0</v>
      </c>
      <c r="HZY7" s="468">
        <v>0</v>
      </c>
      <c r="HZZ7" s="468">
        <v>0</v>
      </c>
      <c r="IAA7" s="468">
        <v>0</v>
      </c>
      <c r="IAB7" s="468">
        <v>0</v>
      </c>
      <c r="IAC7" s="468">
        <v>0</v>
      </c>
      <c r="IAD7" s="468">
        <v>0</v>
      </c>
      <c r="IAE7" s="468">
        <v>0</v>
      </c>
      <c r="IAF7" s="468">
        <v>0</v>
      </c>
      <c r="IAG7" s="468">
        <v>0</v>
      </c>
      <c r="IAH7" s="468">
        <v>0</v>
      </c>
      <c r="IAI7" s="468">
        <v>0</v>
      </c>
      <c r="IAJ7" s="468">
        <v>0</v>
      </c>
      <c r="IAK7" s="468">
        <v>0</v>
      </c>
      <c r="IAL7" s="468">
        <v>0</v>
      </c>
      <c r="IAM7" s="468">
        <v>0</v>
      </c>
      <c r="IAN7" s="468">
        <v>0</v>
      </c>
      <c r="IAO7" s="468">
        <v>0</v>
      </c>
      <c r="IAP7" s="468">
        <v>0</v>
      </c>
      <c r="IAQ7" s="468">
        <v>0</v>
      </c>
      <c r="IAR7" s="468">
        <v>0</v>
      </c>
      <c r="IAS7" s="468">
        <v>0</v>
      </c>
      <c r="IAT7" s="468">
        <v>0</v>
      </c>
      <c r="IAU7" s="468">
        <v>0</v>
      </c>
      <c r="IAV7" s="468">
        <v>0</v>
      </c>
      <c r="IAW7" s="468">
        <v>0</v>
      </c>
      <c r="IAX7" s="468">
        <v>0</v>
      </c>
      <c r="IAY7" s="468">
        <v>0</v>
      </c>
      <c r="IAZ7" s="468">
        <v>0</v>
      </c>
      <c r="IBA7" s="468">
        <v>0</v>
      </c>
      <c r="IBB7" s="468">
        <v>0</v>
      </c>
      <c r="IBC7" s="468">
        <v>0</v>
      </c>
      <c r="IBD7" s="468">
        <v>0</v>
      </c>
      <c r="IBE7" s="468">
        <v>0</v>
      </c>
      <c r="IBF7" s="468">
        <v>0</v>
      </c>
      <c r="IBG7" s="468">
        <v>0</v>
      </c>
      <c r="IBH7" s="468">
        <v>0</v>
      </c>
      <c r="IBI7" s="468">
        <v>0</v>
      </c>
      <c r="IBJ7" s="468">
        <v>0</v>
      </c>
      <c r="IBK7" s="468">
        <v>0</v>
      </c>
      <c r="IBL7" s="468">
        <v>0</v>
      </c>
      <c r="IBM7" s="468">
        <v>0</v>
      </c>
      <c r="IBN7" s="468">
        <v>0</v>
      </c>
      <c r="IBO7" s="468">
        <v>0</v>
      </c>
      <c r="IBP7" s="468">
        <v>0</v>
      </c>
      <c r="IBQ7" s="468">
        <v>0</v>
      </c>
      <c r="IBR7" s="468">
        <v>0</v>
      </c>
      <c r="IBS7" s="468">
        <v>0</v>
      </c>
      <c r="IBT7" s="468">
        <v>0</v>
      </c>
      <c r="IBU7" s="468">
        <v>0</v>
      </c>
      <c r="IBV7" s="468">
        <v>0</v>
      </c>
      <c r="IBW7" s="468">
        <v>0</v>
      </c>
      <c r="IBX7" s="468">
        <v>0</v>
      </c>
      <c r="IBY7" s="468">
        <v>0</v>
      </c>
      <c r="IBZ7" s="468">
        <v>0</v>
      </c>
      <c r="ICA7" s="468">
        <v>0</v>
      </c>
      <c r="ICB7" s="468">
        <v>0</v>
      </c>
      <c r="ICC7" s="468">
        <v>0</v>
      </c>
      <c r="ICD7" s="468">
        <v>0</v>
      </c>
      <c r="ICE7" s="468">
        <v>0</v>
      </c>
      <c r="ICF7" s="468">
        <v>0</v>
      </c>
      <c r="ICG7" s="468">
        <v>0</v>
      </c>
      <c r="ICH7" s="468">
        <v>0</v>
      </c>
      <c r="ICI7" s="468">
        <v>0</v>
      </c>
      <c r="ICJ7" s="468">
        <v>0</v>
      </c>
      <c r="ICK7" s="468">
        <v>0</v>
      </c>
      <c r="ICL7" s="468">
        <v>0</v>
      </c>
      <c r="ICM7" s="468">
        <v>0</v>
      </c>
      <c r="ICN7" s="468">
        <v>0</v>
      </c>
      <c r="ICO7" s="468">
        <v>0</v>
      </c>
      <c r="ICP7" s="468">
        <v>0</v>
      </c>
      <c r="ICQ7" s="468">
        <v>0</v>
      </c>
      <c r="ICR7" s="468">
        <v>0</v>
      </c>
      <c r="ICS7" s="468">
        <v>0</v>
      </c>
      <c r="ICT7" s="468">
        <v>0</v>
      </c>
      <c r="ICU7" s="468">
        <v>0</v>
      </c>
      <c r="ICV7" s="468">
        <v>0</v>
      </c>
      <c r="ICW7" s="468">
        <v>0</v>
      </c>
      <c r="ICX7" s="468">
        <v>0</v>
      </c>
      <c r="ICY7" s="468">
        <v>0</v>
      </c>
      <c r="ICZ7" s="468">
        <v>0</v>
      </c>
      <c r="IDA7" s="468">
        <v>0</v>
      </c>
      <c r="IDB7" s="468">
        <v>0</v>
      </c>
      <c r="IDC7" s="468">
        <v>0</v>
      </c>
      <c r="IDD7" s="468">
        <v>0</v>
      </c>
      <c r="IDE7" s="468">
        <v>0</v>
      </c>
      <c r="IDF7" s="468">
        <v>0</v>
      </c>
      <c r="IDG7" s="468">
        <v>0</v>
      </c>
      <c r="IDH7" s="468">
        <v>0</v>
      </c>
      <c r="IDI7" s="468">
        <v>0</v>
      </c>
      <c r="IDJ7" s="468">
        <v>0</v>
      </c>
      <c r="IDK7" s="468">
        <v>0</v>
      </c>
      <c r="IDL7" s="468">
        <v>0</v>
      </c>
      <c r="IDM7" s="468">
        <v>0</v>
      </c>
      <c r="IDN7" s="468">
        <v>0</v>
      </c>
      <c r="IDO7" s="468">
        <v>0</v>
      </c>
      <c r="IDP7" s="468">
        <v>0</v>
      </c>
      <c r="IDQ7" s="468">
        <v>0</v>
      </c>
      <c r="IDR7" s="468">
        <v>0</v>
      </c>
      <c r="IDS7" s="468">
        <v>0</v>
      </c>
      <c r="IDT7" s="468">
        <v>0</v>
      </c>
      <c r="IDU7" s="468">
        <v>0</v>
      </c>
      <c r="IDV7" s="468">
        <v>0</v>
      </c>
      <c r="IDW7" s="468">
        <v>0</v>
      </c>
      <c r="IDX7" s="468">
        <v>0</v>
      </c>
      <c r="IDY7" s="468">
        <v>0</v>
      </c>
      <c r="IDZ7" s="468">
        <v>0</v>
      </c>
      <c r="IEA7" s="468">
        <v>0</v>
      </c>
      <c r="IEB7" s="468">
        <v>0</v>
      </c>
      <c r="IEC7" s="468">
        <v>0</v>
      </c>
      <c r="IED7" s="468">
        <v>0</v>
      </c>
      <c r="IEE7" s="468">
        <v>0</v>
      </c>
      <c r="IEF7" s="468">
        <v>0</v>
      </c>
      <c r="IEG7" s="468">
        <v>0</v>
      </c>
      <c r="IEH7" s="468">
        <v>0</v>
      </c>
      <c r="IEI7" s="468">
        <v>0</v>
      </c>
      <c r="IEJ7" s="468">
        <v>0</v>
      </c>
      <c r="IEK7" s="468">
        <v>0</v>
      </c>
      <c r="IEL7" s="468">
        <v>0</v>
      </c>
      <c r="IEM7" s="468">
        <v>0</v>
      </c>
      <c r="IEN7" s="468">
        <v>0</v>
      </c>
      <c r="IEO7" s="468">
        <v>0</v>
      </c>
      <c r="IEP7" s="468">
        <v>0</v>
      </c>
      <c r="IEQ7" s="468">
        <v>0</v>
      </c>
      <c r="IER7" s="468">
        <v>0</v>
      </c>
      <c r="IES7" s="468">
        <v>0</v>
      </c>
      <c r="IET7" s="468">
        <v>0</v>
      </c>
      <c r="IEU7" s="468">
        <v>0</v>
      </c>
      <c r="IEV7" s="468">
        <v>0</v>
      </c>
      <c r="IEW7" s="468">
        <v>0</v>
      </c>
      <c r="IEX7" s="468">
        <v>0</v>
      </c>
      <c r="IEY7" s="468">
        <v>0</v>
      </c>
      <c r="IEZ7" s="468">
        <v>0</v>
      </c>
      <c r="IFA7" s="468">
        <v>0</v>
      </c>
      <c r="IFB7" s="468">
        <v>0</v>
      </c>
      <c r="IFC7" s="468">
        <v>0</v>
      </c>
      <c r="IFD7" s="468">
        <v>0</v>
      </c>
      <c r="IFE7" s="468">
        <v>0</v>
      </c>
      <c r="IFF7" s="468">
        <v>0</v>
      </c>
      <c r="IFG7" s="468">
        <v>0</v>
      </c>
      <c r="IFH7" s="468">
        <v>0</v>
      </c>
      <c r="IFI7" s="468">
        <v>0</v>
      </c>
      <c r="IFJ7" s="468">
        <v>0</v>
      </c>
      <c r="IFK7" s="468">
        <v>0</v>
      </c>
      <c r="IFL7" s="468">
        <v>0</v>
      </c>
      <c r="IFM7" s="468">
        <v>0</v>
      </c>
      <c r="IFN7" s="468">
        <v>0</v>
      </c>
      <c r="IFO7" s="468">
        <v>0</v>
      </c>
      <c r="IFP7" s="468">
        <v>0</v>
      </c>
      <c r="IFQ7" s="468">
        <v>0</v>
      </c>
      <c r="IFR7" s="468">
        <v>0</v>
      </c>
      <c r="IFS7" s="468">
        <v>0</v>
      </c>
      <c r="IFT7" s="468">
        <v>0</v>
      </c>
      <c r="IFU7" s="468">
        <v>0</v>
      </c>
      <c r="IFV7" s="468">
        <v>0</v>
      </c>
      <c r="IFW7" s="468">
        <v>0</v>
      </c>
      <c r="IFX7" s="468">
        <v>0</v>
      </c>
      <c r="IFY7" s="468">
        <v>0</v>
      </c>
      <c r="IFZ7" s="468">
        <v>0</v>
      </c>
      <c r="IGA7" s="468">
        <v>0</v>
      </c>
      <c r="IGB7" s="468">
        <v>0</v>
      </c>
      <c r="IGC7" s="468">
        <v>0</v>
      </c>
      <c r="IGD7" s="468">
        <v>0</v>
      </c>
      <c r="IGE7" s="468">
        <v>0</v>
      </c>
      <c r="IGF7" s="468">
        <v>0</v>
      </c>
      <c r="IGG7" s="468">
        <v>0</v>
      </c>
      <c r="IGH7" s="468">
        <v>0</v>
      </c>
      <c r="IGI7" s="468">
        <v>0</v>
      </c>
      <c r="IGJ7" s="468">
        <v>0</v>
      </c>
      <c r="IGK7" s="468">
        <v>0</v>
      </c>
      <c r="IGL7" s="468">
        <v>0</v>
      </c>
      <c r="IGM7" s="468">
        <v>0</v>
      </c>
      <c r="IGN7" s="468">
        <v>0</v>
      </c>
      <c r="IGO7" s="468">
        <v>0</v>
      </c>
      <c r="IGP7" s="468">
        <v>0</v>
      </c>
      <c r="IGQ7" s="468">
        <v>0</v>
      </c>
      <c r="IGR7" s="468">
        <v>0</v>
      </c>
      <c r="IGS7" s="468">
        <v>0</v>
      </c>
      <c r="IGT7" s="468">
        <v>0</v>
      </c>
      <c r="IGU7" s="468">
        <v>0</v>
      </c>
      <c r="IGV7" s="468">
        <v>0</v>
      </c>
      <c r="IGW7" s="468">
        <v>0</v>
      </c>
      <c r="IGX7" s="468">
        <v>0</v>
      </c>
      <c r="IGY7" s="468">
        <v>0</v>
      </c>
      <c r="IGZ7" s="468">
        <v>0</v>
      </c>
      <c r="IHA7" s="468">
        <v>0</v>
      </c>
      <c r="IHB7" s="468">
        <v>0</v>
      </c>
      <c r="IHC7" s="468">
        <v>0</v>
      </c>
      <c r="IHD7" s="468">
        <v>0</v>
      </c>
      <c r="IHE7" s="468">
        <v>0</v>
      </c>
      <c r="IHF7" s="468">
        <v>0</v>
      </c>
      <c r="IHG7" s="468">
        <v>0</v>
      </c>
      <c r="IHH7" s="468">
        <v>0</v>
      </c>
      <c r="IHI7" s="468">
        <v>0</v>
      </c>
      <c r="IHJ7" s="468">
        <v>0</v>
      </c>
      <c r="IHK7" s="468">
        <v>0</v>
      </c>
      <c r="IHL7" s="468">
        <v>0</v>
      </c>
      <c r="IHM7" s="468">
        <v>0</v>
      </c>
      <c r="IHN7" s="468">
        <v>0</v>
      </c>
      <c r="IHO7" s="468">
        <v>0</v>
      </c>
      <c r="IHP7" s="468">
        <v>0</v>
      </c>
      <c r="IHQ7" s="468">
        <v>0</v>
      </c>
      <c r="IHR7" s="468">
        <v>0</v>
      </c>
      <c r="IHS7" s="468">
        <v>0</v>
      </c>
      <c r="IHT7" s="468">
        <v>0</v>
      </c>
      <c r="IHU7" s="468">
        <v>0</v>
      </c>
      <c r="IHV7" s="468">
        <v>0</v>
      </c>
      <c r="IHW7" s="468">
        <v>0</v>
      </c>
      <c r="IHX7" s="468">
        <v>0</v>
      </c>
      <c r="IHY7" s="468">
        <v>0</v>
      </c>
      <c r="IHZ7" s="468">
        <v>0</v>
      </c>
      <c r="IIA7" s="468">
        <v>0</v>
      </c>
      <c r="IIB7" s="468">
        <v>0</v>
      </c>
      <c r="IIC7" s="468">
        <v>0</v>
      </c>
      <c r="IID7" s="468">
        <v>0</v>
      </c>
      <c r="IIE7" s="468">
        <v>0</v>
      </c>
      <c r="IIF7" s="468">
        <v>0</v>
      </c>
      <c r="IIG7" s="468">
        <v>0</v>
      </c>
      <c r="IIH7" s="468">
        <v>0</v>
      </c>
      <c r="III7" s="468">
        <v>0</v>
      </c>
      <c r="IIJ7" s="468">
        <v>0</v>
      </c>
      <c r="IIK7" s="468">
        <v>0</v>
      </c>
      <c r="IIL7" s="468">
        <v>0</v>
      </c>
      <c r="IIM7" s="468">
        <v>0</v>
      </c>
      <c r="IIN7" s="468">
        <v>0</v>
      </c>
      <c r="IIO7" s="468">
        <v>0</v>
      </c>
      <c r="IIP7" s="468">
        <v>0</v>
      </c>
      <c r="IIQ7" s="468">
        <v>0</v>
      </c>
      <c r="IIR7" s="468">
        <v>0</v>
      </c>
      <c r="IIS7" s="468">
        <v>0</v>
      </c>
      <c r="IIT7" s="468">
        <v>0</v>
      </c>
      <c r="IIU7" s="468">
        <v>0</v>
      </c>
      <c r="IIV7" s="468">
        <v>0</v>
      </c>
      <c r="IIW7" s="468">
        <v>0</v>
      </c>
      <c r="IIX7" s="468">
        <v>0</v>
      </c>
      <c r="IIY7" s="468">
        <v>0</v>
      </c>
      <c r="IIZ7" s="468">
        <v>0</v>
      </c>
      <c r="IJA7" s="468">
        <v>0</v>
      </c>
      <c r="IJB7" s="468">
        <v>0</v>
      </c>
      <c r="IJC7" s="468">
        <v>0</v>
      </c>
      <c r="IJD7" s="468">
        <v>0</v>
      </c>
      <c r="IJE7" s="468">
        <v>0</v>
      </c>
      <c r="IJF7" s="468">
        <v>0</v>
      </c>
      <c r="IJG7" s="468">
        <v>0</v>
      </c>
      <c r="IJH7" s="468">
        <v>0</v>
      </c>
      <c r="IJI7" s="468">
        <v>0</v>
      </c>
      <c r="IJJ7" s="468">
        <v>0</v>
      </c>
      <c r="IJK7" s="468">
        <v>0</v>
      </c>
      <c r="IJL7" s="468">
        <v>0</v>
      </c>
      <c r="IJM7" s="468">
        <v>0</v>
      </c>
      <c r="IJN7" s="468">
        <v>0</v>
      </c>
      <c r="IJO7" s="468">
        <v>0</v>
      </c>
      <c r="IJP7" s="468">
        <v>0</v>
      </c>
      <c r="IJQ7" s="468">
        <v>0</v>
      </c>
      <c r="IJR7" s="468">
        <v>0</v>
      </c>
      <c r="IJS7" s="468">
        <v>0</v>
      </c>
      <c r="IJT7" s="468">
        <v>0</v>
      </c>
      <c r="IJU7" s="468">
        <v>0</v>
      </c>
      <c r="IJV7" s="468">
        <v>0</v>
      </c>
      <c r="IJW7" s="468">
        <v>0</v>
      </c>
      <c r="IJX7" s="468">
        <v>0</v>
      </c>
      <c r="IJY7" s="468">
        <v>0</v>
      </c>
      <c r="IJZ7" s="468">
        <v>0</v>
      </c>
      <c r="IKA7" s="468">
        <v>0</v>
      </c>
      <c r="IKB7" s="468">
        <v>0</v>
      </c>
      <c r="IKC7" s="468">
        <v>0</v>
      </c>
      <c r="IKD7" s="468">
        <v>0</v>
      </c>
      <c r="IKE7" s="468">
        <v>0</v>
      </c>
      <c r="IKF7" s="468">
        <v>0</v>
      </c>
      <c r="IKG7" s="468">
        <v>0</v>
      </c>
      <c r="IKH7" s="468">
        <v>0</v>
      </c>
      <c r="IKI7" s="468">
        <v>0</v>
      </c>
      <c r="IKJ7" s="468">
        <v>0</v>
      </c>
      <c r="IKK7" s="468">
        <v>0</v>
      </c>
      <c r="IKL7" s="468">
        <v>0</v>
      </c>
      <c r="IKM7" s="468">
        <v>0</v>
      </c>
      <c r="IKN7" s="468">
        <v>0</v>
      </c>
      <c r="IKO7" s="468">
        <v>0</v>
      </c>
      <c r="IKP7" s="468">
        <v>0</v>
      </c>
      <c r="IKQ7" s="468">
        <v>0</v>
      </c>
      <c r="IKR7" s="468">
        <v>0</v>
      </c>
      <c r="IKS7" s="468">
        <v>0</v>
      </c>
      <c r="IKT7" s="468">
        <v>0</v>
      </c>
      <c r="IKU7" s="468">
        <v>0</v>
      </c>
      <c r="IKV7" s="468">
        <v>0</v>
      </c>
      <c r="IKW7" s="468">
        <v>0</v>
      </c>
      <c r="IKX7" s="468">
        <v>0</v>
      </c>
      <c r="IKY7" s="468">
        <v>0</v>
      </c>
      <c r="IKZ7" s="468">
        <v>0</v>
      </c>
      <c r="ILA7" s="468">
        <v>0</v>
      </c>
      <c r="ILB7" s="468">
        <v>0</v>
      </c>
      <c r="ILC7" s="468">
        <v>0</v>
      </c>
      <c r="ILD7" s="468">
        <v>0</v>
      </c>
      <c r="ILE7" s="468">
        <v>0</v>
      </c>
      <c r="ILF7" s="468">
        <v>0</v>
      </c>
      <c r="ILG7" s="468">
        <v>0</v>
      </c>
      <c r="ILH7" s="468">
        <v>0</v>
      </c>
      <c r="ILI7" s="468">
        <v>0</v>
      </c>
      <c r="ILJ7" s="468">
        <v>0</v>
      </c>
      <c r="ILK7" s="468">
        <v>0</v>
      </c>
      <c r="ILL7" s="468">
        <v>0</v>
      </c>
      <c r="ILM7" s="468">
        <v>0</v>
      </c>
      <c r="ILN7" s="468">
        <v>0</v>
      </c>
      <c r="ILO7" s="468">
        <v>0</v>
      </c>
      <c r="ILP7" s="468">
        <v>0</v>
      </c>
      <c r="ILQ7" s="468">
        <v>0</v>
      </c>
      <c r="ILR7" s="468">
        <v>0</v>
      </c>
      <c r="ILS7" s="468">
        <v>0</v>
      </c>
      <c r="ILT7" s="468">
        <v>0</v>
      </c>
      <c r="ILU7" s="468">
        <v>0</v>
      </c>
      <c r="ILV7" s="468">
        <v>0</v>
      </c>
      <c r="ILW7" s="468">
        <v>0</v>
      </c>
      <c r="ILX7" s="468">
        <v>0</v>
      </c>
      <c r="ILY7" s="468">
        <v>0</v>
      </c>
      <c r="ILZ7" s="468">
        <v>0</v>
      </c>
      <c r="IMA7" s="468">
        <v>0</v>
      </c>
      <c r="IMB7" s="468">
        <v>0</v>
      </c>
      <c r="IMC7" s="468">
        <v>0</v>
      </c>
      <c r="IMD7" s="468">
        <v>0</v>
      </c>
      <c r="IME7" s="468">
        <v>0</v>
      </c>
      <c r="IMF7" s="468">
        <v>0</v>
      </c>
      <c r="IMG7" s="468">
        <v>0</v>
      </c>
      <c r="IMH7" s="468">
        <v>0</v>
      </c>
      <c r="IMI7" s="468">
        <v>0</v>
      </c>
      <c r="IMJ7" s="468">
        <v>0</v>
      </c>
      <c r="IMK7" s="468">
        <v>0</v>
      </c>
      <c r="IML7" s="468">
        <v>0</v>
      </c>
      <c r="IMM7" s="468">
        <v>0</v>
      </c>
      <c r="IMN7" s="468">
        <v>0</v>
      </c>
      <c r="IMO7" s="468">
        <v>0</v>
      </c>
      <c r="IMP7" s="468">
        <v>0</v>
      </c>
      <c r="IMQ7" s="468">
        <v>0</v>
      </c>
      <c r="IMR7" s="468">
        <v>0</v>
      </c>
      <c r="IMS7" s="468">
        <v>0</v>
      </c>
      <c r="IMT7" s="468">
        <v>0</v>
      </c>
      <c r="IMU7" s="468">
        <v>0</v>
      </c>
      <c r="IMV7" s="468">
        <v>0</v>
      </c>
      <c r="IMW7" s="468">
        <v>0</v>
      </c>
      <c r="IMX7" s="468">
        <v>0</v>
      </c>
      <c r="IMY7" s="468">
        <v>0</v>
      </c>
      <c r="IMZ7" s="468">
        <v>0</v>
      </c>
      <c r="INA7" s="468">
        <v>0</v>
      </c>
      <c r="INB7" s="468">
        <v>0</v>
      </c>
      <c r="INC7" s="468">
        <v>0</v>
      </c>
      <c r="IND7" s="468">
        <v>0</v>
      </c>
      <c r="INE7" s="468">
        <v>0</v>
      </c>
      <c r="INF7" s="468">
        <v>0</v>
      </c>
      <c r="ING7" s="468">
        <v>0</v>
      </c>
      <c r="INH7" s="468">
        <v>0</v>
      </c>
      <c r="INI7" s="468">
        <v>0</v>
      </c>
      <c r="INJ7" s="468">
        <v>0</v>
      </c>
      <c r="INK7" s="468">
        <v>0</v>
      </c>
      <c r="INL7" s="468">
        <v>0</v>
      </c>
      <c r="INM7" s="468">
        <v>0</v>
      </c>
      <c r="INN7" s="468">
        <v>0</v>
      </c>
      <c r="INO7" s="468">
        <v>0</v>
      </c>
      <c r="INP7" s="468">
        <v>0</v>
      </c>
      <c r="INQ7" s="468">
        <v>0</v>
      </c>
      <c r="INR7" s="468">
        <v>0</v>
      </c>
      <c r="INS7" s="468">
        <v>0</v>
      </c>
      <c r="INT7" s="468">
        <v>0</v>
      </c>
      <c r="INU7" s="468">
        <v>0</v>
      </c>
      <c r="INV7" s="468">
        <v>0</v>
      </c>
      <c r="INW7" s="468">
        <v>0</v>
      </c>
      <c r="INX7" s="468">
        <v>0</v>
      </c>
      <c r="INY7" s="468">
        <v>0</v>
      </c>
      <c r="INZ7" s="468">
        <v>0</v>
      </c>
      <c r="IOA7" s="468">
        <v>0</v>
      </c>
      <c r="IOB7" s="468">
        <v>0</v>
      </c>
      <c r="IOC7" s="468">
        <v>0</v>
      </c>
      <c r="IOD7" s="468">
        <v>0</v>
      </c>
      <c r="IOE7" s="468">
        <v>0</v>
      </c>
      <c r="IOF7" s="468">
        <v>0</v>
      </c>
      <c r="IOG7" s="468">
        <v>0</v>
      </c>
      <c r="IOH7" s="468">
        <v>0</v>
      </c>
      <c r="IOI7" s="468">
        <v>0</v>
      </c>
      <c r="IOJ7" s="468">
        <v>0</v>
      </c>
      <c r="IOK7" s="468">
        <v>0</v>
      </c>
      <c r="IOL7" s="468">
        <v>0</v>
      </c>
      <c r="IOM7" s="468">
        <v>0</v>
      </c>
      <c r="ION7" s="468">
        <v>0</v>
      </c>
      <c r="IOO7" s="468">
        <v>0</v>
      </c>
      <c r="IOP7" s="468">
        <v>0</v>
      </c>
      <c r="IOQ7" s="468">
        <v>0</v>
      </c>
      <c r="IOR7" s="468">
        <v>0</v>
      </c>
      <c r="IOS7" s="468">
        <v>0</v>
      </c>
      <c r="IOT7" s="468">
        <v>0</v>
      </c>
      <c r="IOU7" s="468">
        <v>0</v>
      </c>
      <c r="IOV7" s="468">
        <v>0</v>
      </c>
      <c r="IOW7" s="468">
        <v>0</v>
      </c>
      <c r="IOX7" s="468">
        <v>0</v>
      </c>
      <c r="IOY7" s="468">
        <v>0</v>
      </c>
      <c r="IOZ7" s="468">
        <v>0</v>
      </c>
      <c r="IPA7" s="468">
        <v>0</v>
      </c>
      <c r="IPB7" s="468">
        <v>0</v>
      </c>
      <c r="IPC7" s="468">
        <v>0</v>
      </c>
      <c r="IPD7" s="468">
        <v>0</v>
      </c>
      <c r="IPE7" s="468">
        <v>0</v>
      </c>
      <c r="IPF7" s="468">
        <v>0</v>
      </c>
      <c r="IPG7" s="468">
        <v>0</v>
      </c>
      <c r="IPH7" s="468">
        <v>0</v>
      </c>
      <c r="IPI7" s="468">
        <v>0</v>
      </c>
      <c r="IPJ7" s="468">
        <v>0</v>
      </c>
      <c r="IPK7" s="468">
        <v>0</v>
      </c>
      <c r="IPL7" s="468">
        <v>0</v>
      </c>
      <c r="IPM7" s="468">
        <v>0</v>
      </c>
      <c r="IPN7" s="468">
        <v>0</v>
      </c>
      <c r="IPO7" s="468">
        <v>0</v>
      </c>
      <c r="IPP7" s="468">
        <v>0</v>
      </c>
      <c r="IPQ7" s="468">
        <v>0</v>
      </c>
      <c r="IPR7" s="468">
        <v>0</v>
      </c>
      <c r="IPS7" s="468">
        <v>0</v>
      </c>
      <c r="IPT7" s="468">
        <v>0</v>
      </c>
      <c r="IPU7" s="468">
        <v>0</v>
      </c>
      <c r="IPV7" s="468">
        <v>0</v>
      </c>
      <c r="IPW7" s="468">
        <v>0</v>
      </c>
      <c r="IPX7" s="468">
        <v>0</v>
      </c>
      <c r="IPY7" s="468">
        <v>0</v>
      </c>
      <c r="IPZ7" s="468">
        <v>0</v>
      </c>
      <c r="IQA7" s="468">
        <v>0</v>
      </c>
      <c r="IQB7" s="468">
        <v>0</v>
      </c>
      <c r="IQC7" s="468">
        <v>0</v>
      </c>
      <c r="IQD7" s="468">
        <v>0</v>
      </c>
      <c r="IQE7" s="468">
        <v>0</v>
      </c>
      <c r="IQF7" s="468">
        <v>0</v>
      </c>
      <c r="IQG7" s="468">
        <v>0</v>
      </c>
      <c r="IQH7" s="468">
        <v>0</v>
      </c>
      <c r="IQI7" s="468">
        <v>0</v>
      </c>
      <c r="IQJ7" s="468">
        <v>0</v>
      </c>
      <c r="IQK7" s="468">
        <v>0</v>
      </c>
      <c r="IQL7" s="468">
        <v>0</v>
      </c>
      <c r="IQM7" s="468">
        <v>0</v>
      </c>
      <c r="IQN7" s="468">
        <v>0</v>
      </c>
      <c r="IQO7" s="468">
        <v>0</v>
      </c>
      <c r="IQP7" s="468">
        <v>0</v>
      </c>
      <c r="IQQ7" s="468">
        <v>0</v>
      </c>
      <c r="IQR7" s="468">
        <v>0</v>
      </c>
      <c r="IQS7" s="468">
        <v>0</v>
      </c>
      <c r="IQT7" s="468">
        <v>0</v>
      </c>
      <c r="IQU7" s="468">
        <v>0</v>
      </c>
      <c r="IQV7" s="468">
        <v>0</v>
      </c>
      <c r="IQW7" s="468">
        <v>0</v>
      </c>
      <c r="IQX7" s="468">
        <v>0</v>
      </c>
      <c r="IQY7" s="468">
        <v>0</v>
      </c>
      <c r="IQZ7" s="468">
        <v>0</v>
      </c>
      <c r="IRA7" s="468">
        <v>0</v>
      </c>
      <c r="IRB7" s="468">
        <v>0</v>
      </c>
      <c r="IRC7" s="468">
        <v>0</v>
      </c>
      <c r="IRD7" s="468">
        <v>0</v>
      </c>
      <c r="IRE7" s="468">
        <v>0</v>
      </c>
      <c r="IRF7" s="468">
        <v>0</v>
      </c>
      <c r="IRG7" s="468">
        <v>0</v>
      </c>
      <c r="IRH7" s="468">
        <v>0</v>
      </c>
      <c r="IRI7" s="468">
        <v>0</v>
      </c>
      <c r="IRJ7" s="468">
        <v>0</v>
      </c>
      <c r="IRK7" s="468">
        <v>0</v>
      </c>
      <c r="IRL7" s="468">
        <v>0</v>
      </c>
      <c r="IRM7" s="468">
        <v>0</v>
      </c>
      <c r="IRN7" s="468">
        <v>0</v>
      </c>
      <c r="IRO7" s="468">
        <v>0</v>
      </c>
      <c r="IRP7" s="468">
        <v>0</v>
      </c>
      <c r="IRQ7" s="468">
        <v>0</v>
      </c>
      <c r="IRR7" s="468">
        <v>0</v>
      </c>
      <c r="IRS7" s="468">
        <v>0</v>
      </c>
      <c r="IRT7" s="468">
        <v>0</v>
      </c>
      <c r="IRU7" s="468">
        <v>0</v>
      </c>
      <c r="IRV7" s="468">
        <v>0</v>
      </c>
      <c r="IRW7" s="468">
        <v>0</v>
      </c>
      <c r="IRX7" s="468">
        <v>0</v>
      </c>
      <c r="IRY7" s="468">
        <v>0</v>
      </c>
      <c r="IRZ7" s="468">
        <v>0</v>
      </c>
      <c r="ISA7" s="468">
        <v>0</v>
      </c>
      <c r="ISB7" s="468">
        <v>0</v>
      </c>
      <c r="ISC7" s="468">
        <v>0</v>
      </c>
      <c r="ISD7" s="468">
        <v>0</v>
      </c>
      <c r="ISE7" s="468">
        <v>0</v>
      </c>
      <c r="ISF7" s="468">
        <v>0</v>
      </c>
      <c r="ISG7" s="468">
        <v>0</v>
      </c>
      <c r="ISH7" s="468">
        <v>0</v>
      </c>
      <c r="ISI7" s="468">
        <v>0</v>
      </c>
      <c r="ISJ7" s="468">
        <v>0</v>
      </c>
      <c r="ISK7" s="468">
        <v>0</v>
      </c>
      <c r="ISL7" s="468">
        <v>0</v>
      </c>
      <c r="ISM7" s="468">
        <v>0</v>
      </c>
      <c r="ISN7" s="468">
        <v>0</v>
      </c>
      <c r="ISO7" s="468">
        <v>0</v>
      </c>
      <c r="ISP7" s="468">
        <v>0</v>
      </c>
      <c r="ISQ7" s="468">
        <v>0</v>
      </c>
      <c r="ISR7" s="468">
        <v>0</v>
      </c>
      <c r="ISS7" s="468">
        <v>0</v>
      </c>
      <c r="IST7" s="468">
        <v>0</v>
      </c>
      <c r="ISU7" s="468">
        <v>0</v>
      </c>
      <c r="ISV7" s="468">
        <v>0</v>
      </c>
      <c r="ISW7" s="468">
        <v>0</v>
      </c>
      <c r="ISX7" s="468">
        <v>0</v>
      </c>
      <c r="ISY7" s="468">
        <v>0</v>
      </c>
      <c r="ISZ7" s="468">
        <v>0</v>
      </c>
      <c r="ITA7" s="468">
        <v>0</v>
      </c>
      <c r="ITB7" s="468">
        <v>0</v>
      </c>
      <c r="ITC7" s="468">
        <v>0</v>
      </c>
      <c r="ITD7" s="468">
        <v>0</v>
      </c>
      <c r="ITE7" s="468">
        <v>0</v>
      </c>
      <c r="ITF7" s="468">
        <v>0</v>
      </c>
      <c r="ITG7" s="468">
        <v>0</v>
      </c>
      <c r="ITH7" s="468">
        <v>0</v>
      </c>
      <c r="ITI7" s="468">
        <v>0</v>
      </c>
      <c r="ITJ7" s="468">
        <v>0</v>
      </c>
      <c r="ITK7" s="468">
        <v>0</v>
      </c>
      <c r="ITL7" s="468">
        <v>0</v>
      </c>
      <c r="ITM7" s="468">
        <v>0</v>
      </c>
      <c r="ITN7" s="468">
        <v>0</v>
      </c>
      <c r="ITO7" s="468">
        <v>0</v>
      </c>
      <c r="ITP7" s="468">
        <v>0</v>
      </c>
      <c r="ITQ7" s="468">
        <v>0</v>
      </c>
      <c r="ITR7" s="468">
        <v>0</v>
      </c>
      <c r="ITS7" s="468">
        <v>0</v>
      </c>
      <c r="ITT7" s="468">
        <v>0</v>
      </c>
      <c r="ITU7" s="468">
        <v>0</v>
      </c>
      <c r="ITV7" s="468">
        <v>0</v>
      </c>
      <c r="ITW7" s="468">
        <v>0</v>
      </c>
      <c r="ITX7" s="468">
        <v>0</v>
      </c>
      <c r="ITY7" s="468">
        <v>0</v>
      </c>
      <c r="ITZ7" s="468">
        <v>0</v>
      </c>
      <c r="IUA7" s="468">
        <v>0</v>
      </c>
      <c r="IUB7" s="468">
        <v>0</v>
      </c>
      <c r="IUC7" s="468">
        <v>0</v>
      </c>
      <c r="IUD7" s="468">
        <v>0</v>
      </c>
      <c r="IUE7" s="468">
        <v>0</v>
      </c>
      <c r="IUF7" s="468">
        <v>0</v>
      </c>
      <c r="IUG7" s="468">
        <v>0</v>
      </c>
      <c r="IUH7" s="468">
        <v>0</v>
      </c>
      <c r="IUI7" s="468">
        <v>0</v>
      </c>
      <c r="IUJ7" s="468">
        <v>0</v>
      </c>
      <c r="IUK7" s="468">
        <v>0</v>
      </c>
      <c r="IUL7" s="468">
        <v>0</v>
      </c>
      <c r="IUM7" s="468">
        <v>0</v>
      </c>
      <c r="IUN7" s="468">
        <v>0</v>
      </c>
      <c r="IUO7" s="468">
        <v>0</v>
      </c>
      <c r="IUP7" s="468">
        <v>0</v>
      </c>
      <c r="IUQ7" s="468">
        <v>0</v>
      </c>
      <c r="IUR7" s="468">
        <v>0</v>
      </c>
      <c r="IUS7" s="468">
        <v>0</v>
      </c>
      <c r="IUT7" s="468">
        <v>0</v>
      </c>
      <c r="IUU7" s="468">
        <v>0</v>
      </c>
      <c r="IUV7" s="468">
        <v>0</v>
      </c>
      <c r="IUW7" s="468">
        <v>0</v>
      </c>
      <c r="IUX7" s="468">
        <v>0</v>
      </c>
      <c r="IUY7" s="468">
        <v>0</v>
      </c>
      <c r="IUZ7" s="468">
        <v>0</v>
      </c>
      <c r="IVA7" s="468">
        <v>0</v>
      </c>
      <c r="IVB7" s="468">
        <v>0</v>
      </c>
      <c r="IVC7" s="468">
        <v>0</v>
      </c>
      <c r="IVD7" s="468">
        <v>0</v>
      </c>
      <c r="IVE7" s="468">
        <v>0</v>
      </c>
      <c r="IVF7" s="468">
        <v>0</v>
      </c>
      <c r="IVG7" s="468">
        <v>0</v>
      </c>
      <c r="IVH7" s="468">
        <v>0</v>
      </c>
      <c r="IVI7" s="468">
        <v>0</v>
      </c>
      <c r="IVJ7" s="468">
        <v>0</v>
      </c>
      <c r="IVK7" s="468">
        <v>0</v>
      </c>
      <c r="IVL7" s="468">
        <v>0</v>
      </c>
      <c r="IVM7" s="468">
        <v>0</v>
      </c>
      <c r="IVN7" s="468">
        <v>0</v>
      </c>
      <c r="IVO7" s="468">
        <v>0</v>
      </c>
      <c r="IVP7" s="468">
        <v>0</v>
      </c>
      <c r="IVQ7" s="468">
        <v>0</v>
      </c>
      <c r="IVR7" s="468">
        <v>0</v>
      </c>
      <c r="IVS7" s="468">
        <v>0</v>
      </c>
      <c r="IVT7" s="468">
        <v>0</v>
      </c>
      <c r="IVU7" s="468">
        <v>0</v>
      </c>
      <c r="IVV7" s="468">
        <v>0</v>
      </c>
      <c r="IVW7" s="468">
        <v>0</v>
      </c>
      <c r="IVX7" s="468">
        <v>0</v>
      </c>
      <c r="IVY7" s="468">
        <v>0</v>
      </c>
      <c r="IVZ7" s="468">
        <v>0</v>
      </c>
      <c r="IWA7" s="468">
        <v>0</v>
      </c>
      <c r="IWB7" s="468">
        <v>0</v>
      </c>
      <c r="IWC7" s="468">
        <v>0</v>
      </c>
      <c r="IWD7" s="468">
        <v>0</v>
      </c>
      <c r="IWE7" s="468">
        <v>0</v>
      </c>
      <c r="IWF7" s="468">
        <v>0</v>
      </c>
      <c r="IWG7" s="468">
        <v>0</v>
      </c>
      <c r="IWH7" s="468">
        <v>0</v>
      </c>
      <c r="IWI7" s="468">
        <v>0</v>
      </c>
      <c r="IWJ7" s="468">
        <v>0</v>
      </c>
      <c r="IWK7" s="468">
        <v>0</v>
      </c>
      <c r="IWL7" s="468">
        <v>0</v>
      </c>
      <c r="IWM7" s="468">
        <v>0</v>
      </c>
      <c r="IWN7" s="468">
        <v>0</v>
      </c>
      <c r="IWO7" s="468">
        <v>0</v>
      </c>
      <c r="IWP7" s="468">
        <v>0</v>
      </c>
      <c r="IWQ7" s="468">
        <v>0</v>
      </c>
      <c r="IWR7" s="468">
        <v>0</v>
      </c>
      <c r="IWS7" s="468">
        <v>0</v>
      </c>
      <c r="IWT7" s="468">
        <v>0</v>
      </c>
      <c r="IWU7" s="468">
        <v>0</v>
      </c>
      <c r="IWV7" s="468">
        <v>0</v>
      </c>
      <c r="IWW7" s="468">
        <v>0</v>
      </c>
      <c r="IWX7" s="468">
        <v>0</v>
      </c>
      <c r="IWY7" s="468">
        <v>0</v>
      </c>
      <c r="IWZ7" s="468">
        <v>0</v>
      </c>
      <c r="IXA7" s="468">
        <v>0</v>
      </c>
      <c r="IXB7" s="468">
        <v>0</v>
      </c>
      <c r="IXC7" s="468">
        <v>0</v>
      </c>
      <c r="IXD7" s="468">
        <v>0</v>
      </c>
      <c r="IXE7" s="468">
        <v>0</v>
      </c>
      <c r="IXF7" s="468">
        <v>0</v>
      </c>
      <c r="IXG7" s="468">
        <v>0</v>
      </c>
      <c r="IXH7" s="468">
        <v>0</v>
      </c>
      <c r="IXI7" s="468">
        <v>0</v>
      </c>
      <c r="IXJ7" s="468">
        <v>0</v>
      </c>
      <c r="IXK7" s="468">
        <v>0</v>
      </c>
      <c r="IXL7" s="468">
        <v>0</v>
      </c>
      <c r="IXM7" s="468">
        <v>0</v>
      </c>
      <c r="IXN7" s="468">
        <v>0</v>
      </c>
      <c r="IXO7" s="468">
        <v>0</v>
      </c>
      <c r="IXP7" s="468">
        <v>0</v>
      </c>
      <c r="IXQ7" s="468">
        <v>0</v>
      </c>
      <c r="IXR7" s="468">
        <v>0</v>
      </c>
      <c r="IXS7" s="468">
        <v>0</v>
      </c>
      <c r="IXT7" s="468">
        <v>0</v>
      </c>
      <c r="IXU7" s="468">
        <v>0</v>
      </c>
      <c r="IXV7" s="468">
        <v>0</v>
      </c>
      <c r="IXW7" s="468">
        <v>0</v>
      </c>
      <c r="IXX7" s="468">
        <v>0</v>
      </c>
      <c r="IXY7" s="468">
        <v>0</v>
      </c>
      <c r="IXZ7" s="468">
        <v>0</v>
      </c>
      <c r="IYA7" s="468">
        <v>0</v>
      </c>
      <c r="IYB7" s="468">
        <v>0</v>
      </c>
      <c r="IYC7" s="468">
        <v>0</v>
      </c>
      <c r="IYD7" s="468">
        <v>0</v>
      </c>
      <c r="IYE7" s="468">
        <v>0</v>
      </c>
      <c r="IYF7" s="468">
        <v>0</v>
      </c>
      <c r="IYG7" s="468">
        <v>0</v>
      </c>
      <c r="IYH7" s="468">
        <v>0</v>
      </c>
      <c r="IYI7" s="468">
        <v>0</v>
      </c>
      <c r="IYJ7" s="468">
        <v>0</v>
      </c>
      <c r="IYK7" s="468">
        <v>0</v>
      </c>
      <c r="IYL7" s="468">
        <v>0</v>
      </c>
      <c r="IYM7" s="468">
        <v>0</v>
      </c>
      <c r="IYN7" s="468">
        <v>0</v>
      </c>
      <c r="IYO7" s="468">
        <v>0</v>
      </c>
      <c r="IYP7" s="468">
        <v>0</v>
      </c>
      <c r="IYQ7" s="468">
        <v>0</v>
      </c>
      <c r="IYR7" s="468">
        <v>0</v>
      </c>
      <c r="IYS7" s="468">
        <v>0</v>
      </c>
      <c r="IYT7" s="468">
        <v>0</v>
      </c>
      <c r="IYU7" s="468">
        <v>0</v>
      </c>
      <c r="IYV7" s="468">
        <v>0</v>
      </c>
      <c r="IYW7" s="468">
        <v>0</v>
      </c>
      <c r="IYX7" s="468">
        <v>0</v>
      </c>
      <c r="IYY7" s="468">
        <v>0</v>
      </c>
      <c r="IYZ7" s="468">
        <v>0</v>
      </c>
      <c r="IZA7" s="468">
        <v>0</v>
      </c>
      <c r="IZB7" s="468">
        <v>0</v>
      </c>
      <c r="IZC7" s="468">
        <v>0</v>
      </c>
      <c r="IZD7" s="468">
        <v>0</v>
      </c>
      <c r="IZE7" s="468">
        <v>0</v>
      </c>
      <c r="IZF7" s="468">
        <v>0</v>
      </c>
      <c r="IZG7" s="468">
        <v>0</v>
      </c>
      <c r="IZH7" s="468">
        <v>0</v>
      </c>
      <c r="IZI7" s="468">
        <v>0</v>
      </c>
      <c r="IZJ7" s="468">
        <v>0</v>
      </c>
      <c r="IZK7" s="468">
        <v>0</v>
      </c>
      <c r="IZL7" s="468">
        <v>0</v>
      </c>
      <c r="IZM7" s="468">
        <v>0</v>
      </c>
      <c r="IZN7" s="468">
        <v>0</v>
      </c>
      <c r="IZO7" s="468">
        <v>0</v>
      </c>
      <c r="IZP7" s="468">
        <v>0</v>
      </c>
      <c r="IZQ7" s="468">
        <v>0</v>
      </c>
      <c r="IZR7" s="468">
        <v>0</v>
      </c>
      <c r="IZS7" s="468">
        <v>0</v>
      </c>
      <c r="IZT7" s="468">
        <v>0</v>
      </c>
      <c r="IZU7" s="468">
        <v>0</v>
      </c>
      <c r="IZV7" s="468">
        <v>0</v>
      </c>
      <c r="IZW7" s="468">
        <v>0</v>
      </c>
      <c r="IZX7" s="468">
        <v>0</v>
      </c>
      <c r="IZY7" s="468">
        <v>0</v>
      </c>
      <c r="IZZ7" s="468">
        <v>0</v>
      </c>
      <c r="JAA7" s="468">
        <v>0</v>
      </c>
      <c r="JAB7" s="468">
        <v>0</v>
      </c>
      <c r="JAC7" s="468">
        <v>0</v>
      </c>
      <c r="JAD7" s="468">
        <v>0</v>
      </c>
      <c r="JAE7" s="468">
        <v>0</v>
      </c>
      <c r="JAF7" s="468">
        <v>0</v>
      </c>
      <c r="JAG7" s="468">
        <v>0</v>
      </c>
      <c r="JAH7" s="468">
        <v>0</v>
      </c>
      <c r="JAI7" s="468">
        <v>0</v>
      </c>
      <c r="JAJ7" s="468">
        <v>0</v>
      </c>
      <c r="JAK7" s="468">
        <v>0</v>
      </c>
      <c r="JAL7" s="468">
        <v>0</v>
      </c>
      <c r="JAM7" s="468">
        <v>0</v>
      </c>
      <c r="JAN7" s="468">
        <v>0</v>
      </c>
      <c r="JAO7" s="468">
        <v>0</v>
      </c>
      <c r="JAP7" s="468">
        <v>0</v>
      </c>
      <c r="JAQ7" s="468">
        <v>0</v>
      </c>
      <c r="JAR7" s="468">
        <v>0</v>
      </c>
      <c r="JAS7" s="468">
        <v>0</v>
      </c>
      <c r="JAT7" s="468">
        <v>0</v>
      </c>
      <c r="JAU7" s="468">
        <v>0</v>
      </c>
      <c r="JAV7" s="468">
        <v>0</v>
      </c>
      <c r="JAW7" s="468">
        <v>0</v>
      </c>
      <c r="JAX7" s="468">
        <v>0</v>
      </c>
      <c r="JAY7" s="468">
        <v>0</v>
      </c>
      <c r="JAZ7" s="468">
        <v>0</v>
      </c>
      <c r="JBA7" s="468">
        <v>0</v>
      </c>
      <c r="JBB7" s="468">
        <v>0</v>
      </c>
      <c r="JBC7" s="468">
        <v>0</v>
      </c>
      <c r="JBD7" s="468">
        <v>0</v>
      </c>
      <c r="JBE7" s="468">
        <v>0</v>
      </c>
      <c r="JBF7" s="468">
        <v>0</v>
      </c>
      <c r="JBG7" s="468">
        <v>0</v>
      </c>
      <c r="JBH7" s="468">
        <v>0</v>
      </c>
      <c r="JBI7" s="468">
        <v>0</v>
      </c>
      <c r="JBJ7" s="468">
        <v>0</v>
      </c>
      <c r="JBK7" s="468">
        <v>0</v>
      </c>
      <c r="JBL7" s="468">
        <v>0</v>
      </c>
      <c r="JBM7" s="468">
        <v>0</v>
      </c>
      <c r="JBN7" s="468">
        <v>0</v>
      </c>
      <c r="JBO7" s="468">
        <v>0</v>
      </c>
      <c r="JBP7" s="468">
        <v>0</v>
      </c>
      <c r="JBQ7" s="468">
        <v>0</v>
      </c>
      <c r="JBR7" s="468">
        <v>0</v>
      </c>
      <c r="JBS7" s="468">
        <v>0</v>
      </c>
      <c r="JBT7" s="468">
        <v>0</v>
      </c>
      <c r="JBU7" s="468">
        <v>0</v>
      </c>
      <c r="JBV7" s="468">
        <v>0</v>
      </c>
      <c r="JBW7" s="468">
        <v>0</v>
      </c>
      <c r="JBX7" s="468">
        <v>0</v>
      </c>
      <c r="JBY7" s="468">
        <v>0</v>
      </c>
      <c r="JBZ7" s="468">
        <v>0</v>
      </c>
      <c r="JCA7" s="468">
        <v>0</v>
      </c>
      <c r="JCB7" s="468">
        <v>0</v>
      </c>
      <c r="JCC7" s="468">
        <v>0</v>
      </c>
      <c r="JCD7" s="468">
        <v>0</v>
      </c>
      <c r="JCE7" s="468">
        <v>0</v>
      </c>
      <c r="JCF7" s="468">
        <v>0</v>
      </c>
      <c r="JCG7" s="468">
        <v>0</v>
      </c>
      <c r="JCH7" s="468">
        <v>0</v>
      </c>
      <c r="JCI7" s="468">
        <v>0</v>
      </c>
      <c r="JCJ7" s="468">
        <v>0</v>
      </c>
      <c r="JCK7" s="468">
        <v>0</v>
      </c>
      <c r="JCL7" s="468">
        <v>0</v>
      </c>
      <c r="JCM7" s="468">
        <v>0</v>
      </c>
      <c r="JCN7" s="468">
        <v>0</v>
      </c>
      <c r="JCO7" s="468">
        <v>0</v>
      </c>
      <c r="JCP7" s="468">
        <v>0</v>
      </c>
      <c r="JCQ7" s="468">
        <v>0</v>
      </c>
      <c r="JCR7" s="468">
        <v>0</v>
      </c>
      <c r="JCS7" s="468">
        <v>0</v>
      </c>
      <c r="JCT7" s="468">
        <v>0</v>
      </c>
      <c r="JCU7" s="468">
        <v>0</v>
      </c>
      <c r="JCV7" s="468">
        <v>0</v>
      </c>
      <c r="JCW7" s="468">
        <v>0</v>
      </c>
      <c r="JCX7" s="468">
        <v>0</v>
      </c>
      <c r="JCY7" s="468">
        <v>0</v>
      </c>
      <c r="JCZ7" s="468">
        <v>0</v>
      </c>
      <c r="JDA7" s="468">
        <v>0</v>
      </c>
      <c r="JDB7" s="468">
        <v>0</v>
      </c>
      <c r="JDC7" s="468">
        <v>0</v>
      </c>
      <c r="JDD7" s="468">
        <v>0</v>
      </c>
      <c r="JDE7" s="468">
        <v>0</v>
      </c>
      <c r="JDF7" s="468">
        <v>0</v>
      </c>
      <c r="JDG7" s="468">
        <v>0</v>
      </c>
      <c r="JDH7" s="468">
        <v>0</v>
      </c>
      <c r="JDI7" s="468">
        <v>0</v>
      </c>
      <c r="JDJ7" s="468">
        <v>0</v>
      </c>
      <c r="JDK7" s="468">
        <v>0</v>
      </c>
      <c r="JDL7" s="468">
        <v>0</v>
      </c>
      <c r="JDM7" s="468">
        <v>0</v>
      </c>
      <c r="JDN7" s="468">
        <v>0</v>
      </c>
      <c r="JDO7" s="468">
        <v>0</v>
      </c>
      <c r="JDP7" s="468">
        <v>0</v>
      </c>
      <c r="JDQ7" s="468">
        <v>0</v>
      </c>
      <c r="JDR7" s="468">
        <v>0</v>
      </c>
      <c r="JDS7" s="468">
        <v>0</v>
      </c>
      <c r="JDT7" s="468">
        <v>0</v>
      </c>
      <c r="JDU7" s="468">
        <v>0</v>
      </c>
      <c r="JDV7" s="468">
        <v>0</v>
      </c>
      <c r="JDW7" s="468">
        <v>0</v>
      </c>
      <c r="JDX7" s="468">
        <v>0</v>
      </c>
      <c r="JDY7" s="468">
        <v>0</v>
      </c>
      <c r="JDZ7" s="468">
        <v>0</v>
      </c>
      <c r="JEA7" s="468">
        <v>0</v>
      </c>
      <c r="JEB7" s="468">
        <v>0</v>
      </c>
      <c r="JEC7" s="468">
        <v>0</v>
      </c>
      <c r="JED7" s="468">
        <v>0</v>
      </c>
      <c r="JEE7" s="468">
        <v>0</v>
      </c>
      <c r="JEF7" s="468">
        <v>0</v>
      </c>
      <c r="JEG7" s="468">
        <v>0</v>
      </c>
      <c r="JEH7" s="468">
        <v>0</v>
      </c>
      <c r="JEI7" s="468">
        <v>0</v>
      </c>
      <c r="JEJ7" s="468">
        <v>0</v>
      </c>
      <c r="JEK7" s="468">
        <v>0</v>
      </c>
      <c r="JEL7" s="468">
        <v>0</v>
      </c>
      <c r="JEM7" s="468">
        <v>0</v>
      </c>
      <c r="JEN7" s="468">
        <v>0</v>
      </c>
      <c r="JEO7" s="468">
        <v>0</v>
      </c>
      <c r="JEP7" s="468">
        <v>0</v>
      </c>
      <c r="JEQ7" s="468">
        <v>0</v>
      </c>
      <c r="JER7" s="468">
        <v>0</v>
      </c>
      <c r="JES7" s="468">
        <v>0</v>
      </c>
      <c r="JET7" s="468">
        <v>0</v>
      </c>
      <c r="JEU7" s="468">
        <v>0</v>
      </c>
      <c r="JEV7" s="468">
        <v>0</v>
      </c>
      <c r="JEW7" s="468">
        <v>0</v>
      </c>
      <c r="JEX7" s="468">
        <v>0</v>
      </c>
      <c r="JEY7" s="468">
        <v>0</v>
      </c>
      <c r="JEZ7" s="468">
        <v>0</v>
      </c>
      <c r="JFA7" s="468">
        <v>0</v>
      </c>
      <c r="JFB7" s="468">
        <v>0</v>
      </c>
      <c r="JFC7" s="468">
        <v>0</v>
      </c>
      <c r="JFD7" s="468">
        <v>0</v>
      </c>
      <c r="JFE7" s="468">
        <v>0</v>
      </c>
      <c r="JFF7" s="468">
        <v>0</v>
      </c>
      <c r="JFG7" s="468">
        <v>0</v>
      </c>
      <c r="JFH7" s="468">
        <v>0</v>
      </c>
      <c r="JFI7" s="468">
        <v>0</v>
      </c>
      <c r="JFJ7" s="468">
        <v>0</v>
      </c>
      <c r="JFK7" s="468">
        <v>0</v>
      </c>
      <c r="JFL7" s="468">
        <v>0</v>
      </c>
      <c r="JFM7" s="468">
        <v>0</v>
      </c>
      <c r="JFN7" s="468">
        <v>0</v>
      </c>
      <c r="JFO7" s="468">
        <v>0</v>
      </c>
      <c r="JFP7" s="468">
        <v>0</v>
      </c>
      <c r="JFQ7" s="468">
        <v>0</v>
      </c>
      <c r="JFR7" s="468">
        <v>0</v>
      </c>
      <c r="JFS7" s="468">
        <v>0</v>
      </c>
      <c r="JFT7" s="468">
        <v>0</v>
      </c>
      <c r="JFU7" s="468">
        <v>0</v>
      </c>
      <c r="JFV7" s="468">
        <v>0</v>
      </c>
      <c r="JFW7" s="468">
        <v>0</v>
      </c>
      <c r="JFX7" s="468">
        <v>0</v>
      </c>
      <c r="JFY7" s="468">
        <v>0</v>
      </c>
      <c r="JFZ7" s="468">
        <v>0</v>
      </c>
      <c r="JGA7" s="468">
        <v>0</v>
      </c>
      <c r="JGB7" s="468">
        <v>0</v>
      </c>
      <c r="JGC7" s="468">
        <v>0</v>
      </c>
      <c r="JGD7" s="468">
        <v>0</v>
      </c>
      <c r="JGE7" s="468">
        <v>0</v>
      </c>
      <c r="JGF7" s="468">
        <v>0</v>
      </c>
      <c r="JGG7" s="468">
        <v>0</v>
      </c>
      <c r="JGH7" s="468">
        <v>0</v>
      </c>
      <c r="JGI7" s="468">
        <v>0</v>
      </c>
      <c r="JGJ7" s="468">
        <v>0</v>
      </c>
      <c r="JGK7" s="468">
        <v>0</v>
      </c>
      <c r="JGL7" s="468">
        <v>0</v>
      </c>
      <c r="JGM7" s="468">
        <v>0</v>
      </c>
      <c r="JGN7" s="468">
        <v>0</v>
      </c>
      <c r="JGO7" s="468">
        <v>0</v>
      </c>
      <c r="JGP7" s="468">
        <v>0</v>
      </c>
      <c r="JGQ7" s="468">
        <v>0</v>
      </c>
      <c r="JGR7" s="468">
        <v>0</v>
      </c>
      <c r="JGS7" s="468">
        <v>0</v>
      </c>
      <c r="JGT7" s="468">
        <v>0</v>
      </c>
      <c r="JGU7" s="468">
        <v>0</v>
      </c>
      <c r="JGV7" s="468">
        <v>0</v>
      </c>
      <c r="JGW7" s="468">
        <v>0</v>
      </c>
      <c r="JGX7" s="468">
        <v>0</v>
      </c>
      <c r="JGY7" s="468">
        <v>0</v>
      </c>
      <c r="JGZ7" s="468">
        <v>0</v>
      </c>
      <c r="JHA7" s="468">
        <v>0</v>
      </c>
      <c r="JHB7" s="468">
        <v>0</v>
      </c>
      <c r="JHC7" s="468">
        <v>0</v>
      </c>
      <c r="JHD7" s="468">
        <v>0</v>
      </c>
      <c r="JHE7" s="468">
        <v>0</v>
      </c>
      <c r="JHF7" s="468">
        <v>0</v>
      </c>
      <c r="JHG7" s="468">
        <v>0</v>
      </c>
      <c r="JHH7" s="468">
        <v>0</v>
      </c>
      <c r="JHI7" s="468">
        <v>0</v>
      </c>
      <c r="JHJ7" s="468">
        <v>0</v>
      </c>
      <c r="JHK7" s="468">
        <v>0</v>
      </c>
      <c r="JHL7" s="468">
        <v>0</v>
      </c>
      <c r="JHM7" s="468">
        <v>0</v>
      </c>
      <c r="JHN7" s="468">
        <v>0</v>
      </c>
      <c r="JHO7" s="468">
        <v>0</v>
      </c>
      <c r="JHP7" s="468">
        <v>0</v>
      </c>
      <c r="JHQ7" s="468">
        <v>0</v>
      </c>
      <c r="JHR7" s="468">
        <v>0</v>
      </c>
      <c r="JHS7" s="468">
        <v>0</v>
      </c>
      <c r="JHT7" s="468">
        <v>0</v>
      </c>
      <c r="JHU7" s="468">
        <v>0</v>
      </c>
      <c r="JHV7" s="468">
        <v>0</v>
      </c>
      <c r="JHW7" s="468">
        <v>0</v>
      </c>
      <c r="JHX7" s="468">
        <v>0</v>
      </c>
      <c r="JHY7" s="468">
        <v>0</v>
      </c>
      <c r="JHZ7" s="468">
        <v>0</v>
      </c>
      <c r="JIA7" s="468">
        <v>0</v>
      </c>
      <c r="JIB7" s="468">
        <v>0</v>
      </c>
      <c r="JIC7" s="468">
        <v>0</v>
      </c>
      <c r="JID7" s="468">
        <v>0</v>
      </c>
      <c r="JIE7" s="468">
        <v>0</v>
      </c>
      <c r="JIF7" s="468">
        <v>0</v>
      </c>
      <c r="JIG7" s="468">
        <v>0</v>
      </c>
      <c r="JIH7" s="468">
        <v>0</v>
      </c>
      <c r="JII7" s="468">
        <v>0</v>
      </c>
      <c r="JIJ7" s="468">
        <v>0</v>
      </c>
      <c r="JIK7" s="468">
        <v>0</v>
      </c>
      <c r="JIL7" s="468">
        <v>0</v>
      </c>
      <c r="JIM7" s="468">
        <v>0</v>
      </c>
      <c r="JIN7" s="468">
        <v>0</v>
      </c>
      <c r="JIO7" s="468">
        <v>0</v>
      </c>
      <c r="JIP7" s="468">
        <v>0</v>
      </c>
      <c r="JIQ7" s="468">
        <v>0</v>
      </c>
      <c r="JIR7" s="468">
        <v>0</v>
      </c>
      <c r="JIS7" s="468">
        <v>0</v>
      </c>
      <c r="JIT7" s="468">
        <v>0</v>
      </c>
      <c r="JIU7" s="468">
        <v>0</v>
      </c>
      <c r="JIV7" s="468">
        <v>0</v>
      </c>
      <c r="JIW7" s="468">
        <v>0</v>
      </c>
      <c r="JIX7" s="468">
        <v>0</v>
      </c>
      <c r="JIY7" s="468">
        <v>0</v>
      </c>
      <c r="JIZ7" s="468">
        <v>0</v>
      </c>
      <c r="JJA7" s="468">
        <v>0</v>
      </c>
      <c r="JJB7" s="468">
        <v>0</v>
      </c>
      <c r="JJC7" s="468">
        <v>0</v>
      </c>
      <c r="JJD7" s="468">
        <v>0</v>
      </c>
      <c r="JJE7" s="468">
        <v>0</v>
      </c>
      <c r="JJF7" s="468">
        <v>0</v>
      </c>
      <c r="JJG7" s="468">
        <v>0</v>
      </c>
      <c r="JJH7" s="468">
        <v>0</v>
      </c>
      <c r="JJI7" s="468">
        <v>0</v>
      </c>
      <c r="JJJ7" s="468">
        <v>0</v>
      </c>
      <c r="JJK7" s="468">
        <v>0</v>
      </c>
      <c r="JJL7" s="468">
        <v>0</v>
      </c>
      <c r="JJM7" s="468">
        <v>0</v>
      </c>
      <c r="JJN7" s="468">
        <v>0</v>
      </c>
      <c r="JJO7" s="468">
        <v>0</v>
      </c>
      <c r="JJP7" s="468">
        <v>0</v>
      </c>
      <c r="JJQ7" s="468">
        <v>0</v>
      </c>
      <c r="JJR7" s="468">
        <v>0</v>
      </c>
      <c r="JJS7" s="468">
        <v>0</v>
      </c>
      <c r="JJT7" s="468">
        <v>0</v>
      </c>
      <c r="JJU7" s="468">
        <v>0</v>
      </c>
      <c r="JJV7" s="468">
        <v>0</v>
      </c>
      <c r="JJW7" s="468">
        <v>0</v>
      </c>
      <c r="JJX7" s="468">
        <v>0</v>
      </c>
      <c r="JJY7" s="468">
        <v>0</v>
      </c>
      <c r="JJZ7" s="468">
        <v>0</v>
      </c>
      <c r="JKA7" s="468">
        <v>0</v>
      </c>
      <c r="JKB7" s="468">
        <v>0</v>
      </c>
      <c r="JKC7" s="468">
        <v>0</v>
      </c>
      <c r="JKD7" s="468">
        <v>0</v>
      </c>
      <c r="JKE7" s="468">
        <v>0</v>
      </c>
      <c r="JKF7" s="468">
        <v>0</v>
      </c>
      <c r="JKG7" s="468">
        <v>0</v>
      </c>
      <c r="JKH7" s="468">
        <v>0</v>
      </c>
      <c r="JKI7" s="468">
        <v>0</v>
      </c>
      <c r="JKJ7" s="468">
        <v>0</v>
      </c>
      <c r="JKK7" s="468">
        <v>0</v>
      </c>
      <c r="JKL7" s="468">
        <v>0</v>
      </c>
      <c r="JKM7" s="468">
        <v>0</v>
      </c>
      <c r="JKN7" s="468">
        <v>0</v>
      </c>
      <c r="JKO7" s="468">
        <v>0</v>
      </c>
      <c r="JKP7" s="468">
        <v>0</v>
      </c>
      <c r="JKQ7" s="468">
        <v>0</v>
      </c>
      <c r="JKR7" s="468">
        <v>0</v>
      </c>
      <c r="JKS7" s="468">
        <v>0</v>
      </c>
      <c r="JKT7" s="468">
        <v>0</v>
      </c>
      <c r="JKU7" s="468">
        <v>0</v>
      </c>
      <c r="JKV7" s="468">
        <v>0</v>
      </c>
      <c r="JKW7" s="468">
        <v>0</v>
      </c>
      <c r="JKX7" s="468">
        <v>0</v>
      </c>
      <c r="JKY7" s="468">
        <v>0</v>
      </c>
      <c r="JKZ7" s="468">
        <v>0</v>
      </c>
      <c r="JLA7" s="468">
        <v>0</v>
      </c>
      <c r="JLB7" s="468">
        <v>0</v>
      </c>
      <c r="JLC7" s="468">
        <v>0</v>
      </c>
      <c r="JLD7" s="468">
        <v>0</v>
      </c>
      <c r="JLE7" s="468">
        <v>0</v>
      </c>
      <c r="JLF7" s="468">
        <v>0</v>
      </c>
      <c r="JLG7" s="468">
        <v>0</v>
      </c>
      <c r="JLH7" s="468">
        <v>0</v>
      </c>
      <c r="JLI7" s="468">
        <v>0</v>
      </c>
      <c r="JLJ7" s="468">
        <v>0</v>
      </c>
      <c r="JLK7" s="468">
        <v>0</v>
      </c>
      <c r="JLL7" s="468">
        <v>0</v>
      </c>
      <c r="JLM7" s="468">
        <v>0</v>
      </c>
      <c r="JLN7" s="468">
        <v>0</v>
      </c>
      <c r="JLO7" s="468">
        <v>0</v>
      </c>
      <c r="JLP7" s="468">
        <v>0</v>
      </c>
      <c r="JLQ7" s="468">
        <v>0</v>
      </c>
      <c r="JLR7" s="468">
        <v>0</v>
      </c>
      <c r="JLS7" s="468">
        <v>0</v>
      </c>
      <c r="JLT7" s="468">
        <v>0</v>
      </c>
      <c r="JLU7" s="468">
        <v>0</v>
      </c>
      <c r="JLV7" s="468">
        <v>0</v>
      </c>
      <c r="JLW7" s="468">
        <v>0</v>
      </c>
      <c r="JLX7" s="468">
        <v>0</v>
      </c>
      <c r="JLY7" s="468">
        <v>0</v>
      </c>
      <c r="JLZ7" s="468">
        <v>0</v>
      </c>
      <c r="JMA7" s="468">
        <v>0</v>
      </c>
      <c r="JMB7" s="468">
        <v>0</v>
      </c>
      <c r="JMC7" s="468">
        <v>0</v>
      </c>
      <c r="JMD7" s="468">
        <v>0</v>
      </c>
      <c r="JME7" s="468">
        <v>0</v>
      </c>
      <c r="JMF7" s="468">
        <v>0</v>
      </c>
      <c r="JMG7" s="468">
        <v>0</v>
      </c>
      <c r="JMH7" s="468">
        <v>0</v>
      </c>
      <c r="JMI7" s="468">
        <v>0</v>
      </c>
      <c r="JMJ7" s="468">
        <v>0</v>
      </c>
      <c r="JMK7" s="468">
        <v>0</v>
      </c>
      <c r="JML7" s="468">
        <v>0</v>
      </c>
      <c r="JMM7" s="468">
        <v>0</v>
      </c>
      <c r="JMN7" s="468">
        <v>0</v>
      </c>
      <c r="JMO7" s="468">
        <v>0</v>
      </c>
      <c r="JMP7" s="468">
        <v>0</v>
      </c>
      <c r="JMQ7" s="468">
        <v>0</v>
      </c>
      <c r="JMR7" s="468">
        <v>0</v>
      </c>
      <c r="JMS7" s="468">
        <v>0</v>
      </c>
      <c r="JMT7" s="468">
        <v>0</v>
      </c>
      <c r="JMU7" s="468">
        <v>0</v>
      </c>
      <c r="JMV7" s="468">
        <v>0</v>
      </c>
      <c r="JMW7" s="468">
        <v>0</v>
      </c>
      <c r="JMX7" s="468">
        <v>0</v>
      </c>
      <c r="JMY7" s="468">
        <v>0</v>
      </c>
      <c r="JMZ7" s="468">
        <v>0</v>
      </c>
      <c r="JNA7" s="468">
        <v>0</v>
      </c>
      <c r="JNB7" s="468">
        <v>0</v>
      </c>
      <c r="JNC7" s="468">
        <v>0</v>
      </c>
      <c r="JND7" s="468">
        <v>0</v>
      </c>
      <c r="JNE7" s="468">
        <v>0</v>
      </c>
      <c r="JNF7" s="468">
        <v>0</v>
      </c>
      <c r="JNG7" s="468">
        <v>0</v>
      </c>
      <c r="JNH7" s="468">
        <v>0</v>
      </c>
      <c r="JNI7" s="468">
        <v>0</v>
      </c>
      <c r="JNJ7" s="468">
        <v>0</v>
      </c>
      <c r="JNK7" s="468">
        <v>0</v>
      </c>
      <c r="JNL7" s="468">
        <v>0</v>
      </c>
      <c r="JNM7" s="468">
        <v>0</v>
      </c>
      <c r="JNN7" s="468">
        <v>0</v>
      </c>
      <c r="JNO7" s="468">
        <v>0</v>
      </c>
      <c r="JNP7" s="468">
        <v>0</v>
      </c>
      <c r="JNQ7" s="468">
        <v>0</v>
      </c>
      <c r="JNR7" s="468">
        <v>0</v>
      </c>
      <c r="JNS7" s="468">
        <v>0</v>
      </c>
      <c r="JNT7" s="468">
        <v>0</v>
      </c>
      <c r="JNU7" s="468">
        <v>0</v>
      </c>
      <c r="JNV7" s="468">
        <v>0</v>
      </c>
      <c r="JNW7" s="468">
        <v>0</v>
      </c>
      <c r="JNX7" s="468">
        <v>0</v>
      </c>
      <c r="JNY7" s="468">
        <v>0</v>
      </c>
      <c r="JNZ7" s="468">
        <v>0</v>
      </c>
      <c r="JOA7" s="468">
        <v>0</v>
      </c>
      <c r="JOB7" s="468">
        <v>0</v>
      </c>
      <c r="JOC7" s="468">
        <v>0</v>
      </c>
      <c r="JOD7" s="468">
        <v>0</v>
      </c>
      <c r="JOE7" s="468">
        <v>0</v>
      </c>
      <c r="JOF7" s="468">
        <v>0</v>
      </c>
      <c r="JOG7" s="468">
        <v>0</v>
      </c>
      <c r="JOH7" s="468">
        <v>0</v>
      </c>
      <c r="JOI7" s="468">
        <v>0</v>
      </c>
      <c r="JOJ7" s="468">
        <v>0</v>
      </c>
      <c r="JOK7" s="468">
        <v>0</v>
      </c>
      <c r="JOL7" s="468">
        <v>0</v>
      </c>
      <c r="JOM7" s="468">
        <v>0</v>
      </c>
      <c r="JON7" s="468">
        <v>0</v>
      </c>
      <c r="JOO7" s="468">
        <v>0</v>
      </c>
      <c r="JOP7" s="468">
        <v>0</v>
      </c>
      <c r="JOQ7" s="468">
        <v>0</v>
      </c>
      <c r="JOR7" s="468">
        <v>0</v>
      </c>
      <c r="JOS7" s="468">
        <v>0</v>
      </c>
      <c r="JOT7" s="468">
        <v>0</v>
      </c>
      <c r="JOU7" s="468">
        <v>0</v>
      </c>
      <c r="JOV7" s="468">
        <v>0</v>
      </c>
      <c r="JOW7" s="468">
        <v>0</v>
      </c>
      <c r="JOX7" s="468">
        <v>0</v>
      </c>
      <c r="JOY7" s="468">
        <v>0</v>
      </c>
      <c r="JOZ7" s="468">
        <v>0</v>
      </c>
      <c r="JPA7" s="468">
        <v>0</v>
      </c>
      <c r="JPB7" s="468">
        <v>0</v>
      </c>
      <c r="JPC7" s="468">
        <v>0</v>
      </c>
      <c r="JPD7" s="468">
        <v>0</v>
      </c>
      <c r="JPE7" s="468">
        <v>0</v>
      </c>
      <c r="JPF7" s="468">
        <v>0</v>
      </c>
      <c r="JPG7" s="468">
        <v>0</v>
      </c>
      <c r="JPH7" s="468">
        <v>0</v>
      </c>
      <c r="JPI7" s="468">
        <v>0</v>
      </c>
      <c r="JPJ7" s="468">
        <v>0</v>
      </c>
      <c r="JPK7" s="468">
        <v>0</v>
      </c>
      <c r="JPL7" s="468">
        <v>0</v>
      </c>
      <c r="JPM7" s="468">
        <v>0</v>
      </c>
      <c r="JPN7" s="468">
        <v>0</v>
      </c>
      <c r="JPO7" s="468">
        <v>0</v>
      </c>
      <c r="JPP7" s="468">
        <v>0</v>
      </c>
      <c r="JPQ7" s="468">
        <v>0</v>
      </c>
      <c r="JPR7" s="468">
        <v>0</v>
      </c>
      <c r="JPS7" s="468">
        <v>0</v>
      </c>
      <c r="JPT7" s="468">
        <v>0</v>
      </c>
      <c r="JPU7" s="468">
        <v>0</v>
      </c>
      <c r="JPV7" s="468">
        <v>0</v>
      </c>
      <c r="JPW7" s="468">
        <v>0</v>
      </c>
      <c r="JPX7" s="468">
        <v>0</v>
      </c>
      <c r="JPY7" s="468">
        <v>0</v>
      </c>
      <c r="JPZ7" s="468">
        <v>0</v>
      </c>
      <c r="JQA7" s="468">
        <v>0</v>
      </c>
      <c r="JQB7" s="468">
        <v>0</v>
      </c>
      <c r="JQC7" s="468">
        <v>0</v>
      </c>
      <c r="JQD7" s="468">
        <v>0</v>
      </c>
      <c r="JQE7" s="468">
        <v>0</v>
      </c>
      <c r="JQF7" s="468">
        <v>0</v>
      </c>
      <c r="JQG7" s="468">
        <v>0</v>
      </c>
      <c r="JQH7" s="468">
        <v>0</v>
      </c>
      <c r="JQI7" s="468">
        <v>0</v>
      </c>
      <c r="JQJ7" s="468">
        <v>0</v>
      </c>
      <c r="JQK7" s="468">
        <v>0</v>
      </c>
      <c r="JQL7" s="468">
        <v>0</v>
      </c>
      <c r="JQM7" s="468">
        <v>0</v>
      </c>
      <c r="JQN7" s="468">
        <v>0</v>
      </c>
      <c r="JQO7" s="468">
        <v>0</v>
      </c>
      <c r="JQP7" s="468">
        <v>0</v>
      </c>
      <c r="JQQ7" s="468">
        <v>0</v>
      </c>
      <c r="JQR7" s="468">
        <v>0</v>
      </c>
      <c r="JQS7" s="468">
        <v>0</v>
      </c>
      <c r="JQT7" s="468">
        <v>0</v>
      </c>
      <c r="JQU7" s="468">
        <v>0</v>
      </c>
      <c r="JQV7" s="468">
        <v>0</v>
      </c>
      <c r="JQW7" s="468">
        <v>0</v>
      </c>
      <c r="JQX7" s="468">
        <v>0</v>
      </c>
      <c r="JQY7" s="468">
        <v>0</v>
      </c>
      <c r="JQZ7" s="468">
        <v>0</v>
      </c>
      <c r="JRA7" s="468">
        <v>0</v>
      </c>
      <c r="JRB7" s="468">
        <v>0</v>
      </c>
      <c r="JRC7" s="468">
        <v>0</v>
      </c>
      <c r="JRD7" s="468">
        <v>0</v>
      </c>
      <c r="JRE7" s="468">
        <v>0</v>
      </c>
      <c r="JRF7" s="468">
        <v>0</v>
      </c>
      <c r="JRG7" s="468">
        <v>0</v>
      </c>
      <c r="JRH7" s="468">
        <v>0</v>
      </c>
      <c r="JRI7" s="468">
        <v>0</v>
      </c>
      <c r="JRJ7" s="468">
        <v>0</v>
      </c>
      <c r="JRK7" s="468">
        <v>0</v>
      </c>
      <c r="JRL7" s="468">
        <v>0</v>
      </c>
      <c r="JRM7" s="468">
        <v>0</v>
      </c>
      <c r="JRN7" s="468">
        <v>0</v>
      </c>
      <c r="JRO7" s="468">
        <v>0</v>
      </c>
      <c r="JRP7" s="468">
        <v>0</v>
      </c>
      <c r="JRQ7" s="468">
        <v>0</v>
      </c>
      <c r="JRR7" s="468">
        <v>0</v>
      </c>
      <c r="JRS7" s="468">
        <v>0</v>
      </c>
      <c r="JRT7" s="468">
        <v>0</v>
      </c>
      <c r="JRU7" s="468">
        <v>0</v>
      </c>
      <c r="JRV7" s="468">
        <v>0</v>
      </c>
      <c r="JRW7" s="468">
        <v>0</v>
      </c>
      <c r="JRX7" s="468">
        <v>0</v>
      </c>
      <c r="JRY7" s="468">
        <v>0</v>
      </c>
      <c r="JRZ7" s="468">
        <v>0</v>
      </c>
      <c r="JSA7" s="468">
        <v>0</v>
      </c>
      <c r="JSB7" s="468">
        <v>0</v>
      </c>
      <c r="JSC7" s="468">
        <v>0</v>
      </c>
      <c r="JSD7" s="468">
        <v>0</v>
      </c>
      <c r="JSE7" s="468">
        <v>0</v>
      </c>
      <c r="JSF7" s="468">
        <v>0</v>
      </c>
      <c r="JSG7" s="468">
        <v>0</v>
      </c>
      <c r="JSH7" s="468">
        <v>0</v>
      </c>
      <c r="JSI7" s="468">
        <v>0</v>
      </c>
      <c r="JSJ7" s="468">
        <v>0</v>
      </c>
      <c r="JSK7" s="468">
        <v>0</v>
      </c>
      <c r="JSL7" s="468">
        <v>0</v>
      </c>
      <c r="JSM7" s="468">
        <v>0</v>
      </c>
      <c r="JSN7" s="468">
        <v>0</v>
      </c>
      <c r="JSO7" s="468">
        <v>0</v>
      </c>
      <c r="JSP7" s="468">
        <v>0</v>
      </c>
      <c r="JSQ7" s="468">
        <v>0</v>
      </c>
      <c r="JSR7" s="468">
        <v>0</v>
      </c>
      <c r="JSS7" s="468">
        <v>0</v>
      </c>
      <c r="JST7" s="468">
        <v>0</v>
      </c>
      <c r="JSU7" s="468">
        <v>0</v>
      </c>
      <c r="JSV7" s="468">
        <v>0</v>
      </c>
      <c r="JSW7" s="468">
        <v>0</v>
      </c>
      <c r="JSX7" s="468">
        <v>0</v>
      </c>
      <c r="JSY7" s="468">
        <v>0</v>
      </c>
      <c r="JSZ7" s="468">
        <v>0</v>
      </c>
      <c r="JTA7" s="468">
        <v>0</v>
      </c>
      <c r="JTB7" s="468">
        <v>0</v>
      </c>
      <c r="JTC7" s="468">
        <v>0</v>
      </c>
      <c r="JTD7" s="468">
        <v>0</v>
      </c>
      <c r="JTE7" s="468">
        <v>0</v>
      </c>
      <c r="JTF7" s="468">
        <v>0</v>
      </c>
      <c r="JTG7" s="468">
        <v>0</v>
      </c>
      <c r="JTH7" s="468">
        <v>0</v>
      </c>
      <c r="JTI7" s="468">
        <v>0</v>
      </c>
      <c r="JTJ7" s="468">
        <v>0</v>
      </c>
      <c r="JTK7" s="468">
        <v>0</v>
      </c>
      <c r="JTL7" s="468">
        <v>0</v>
      </c>
      <c r="JTM7" s="468">
        <v>0</v>
      </c>
      <c r="JTN7" s="468">
        <v>0</v>
      </c>
      <c r="JTO7" s="468">
        <v>0</v>
      </c>
      <c r="JTP7" s="468">
        <v>0</v>
      </c>
      <c r="JTQ7" s="468">
        <v>0</v>
      </c>
      <c r="JTR7" s="468">
        <v>0</v>
      </c>
      <c r="JTS7" s="468">
        <v>0</v>
      </c>
      <c r="JTT7" s="468">
        <v>0</v>
      </c>
      <c r="JTU7" s="468">
        <v>0</v>
      </c>
      <c r="JTV7" s="468">
        <v>0</v>
      </c>
      <c r="JTW7" s="468">
        <v>0</v>
      </c>
      <c r="JTX7" s="468">
        <v>0</v>
      </c>
      <c r="JTY7" s="468">
        <v>0</v>
      </c>
      <c r="JTZ7" s="468">
        <v>0</v>
      </c>
      <c r="JUA7" s="468">
        <v>0</v>
      </c>
      <c r="JUB7" s="468">
        <v>0</v>
      </c>
      <c r="JUC7" s="468">
        <v>0</v>
      </c>
      <c r="JUD7" s="468">
        <v>0</v>
      </c>
      <c r="JUE7" s="468">
        <v>0</v>
      </c>
      <c r="JUF7" s="468">
        <v>0</v>
      </c>
      <c r="JUG7" s="468">
        <v>0</v>
      </c>
      <c r="JUH7" s="468">
        <v>0</v>
      </c>
      <c r="JUI7" s="468">
        <v>0</v>
      </c>
      <c r="JUJ7" s="468">
        <v>0</v>
      </c>
      <c r="JUK7" s="468">
        <v>0</v>
      </c>
      <c r="JUL7" s="468">
        <v>0</v>
      </c>
      <c r="JUM7" s="468">
        <v>0</v>
      </c>
      <c r="JUN7" s="468">
        <v>0</v>
      </c>
      <c r="JUO7" s="468">
        <v>0</v>
      </c>
      <c r="JUP7" s="468">
        <v>0</v>
      </c>
      <c r="JUQ7" s="468">
        <v>0</v>
      </c>
      <c r="JUR7" s="468">
        <v>0</v>
      </c>
      <c r="JUS7" s="468">
        <v>0</v>
      </c>
      <c r="JUT7" s="468">
        <v>0</v>
      </c>
      <c r="JUU7" s="468">
        <v>0</v>
      </c>
      <c r="JUV7" s="468">
        <v>0</v>
      </c>
      <c r="JUW7" s="468">
        <v>0</v>
      </c>
      <c r="JUX7" s="468">
        <v>0</v>
      </c>
      <c r="JUY7" s="468">
        <v>0</v>
      </c>
      <c r="JUZ7" s="468">
        <v>0</v>
      </c>
      <c r="JVA7" s="468">
        <v>0</v>
      </c>
      <c r="JVB7" s="468">
        <v>0</v>
      </c>
      <c r="JVC7" s="468">
        <v>0</v>
      </c>
      <c r="JVD7" s="468">
        <v>0</v>
      </c>
      <c r="JVE7" s="468">
        <v>0</v>
      </c>
      <c r="JVF7" s="468">
        <v>0</v>
      </c>
      <c r="JVG7" s="468">
        <v>0</v>
      </c>
      <c r="JVH7" s="468">
        <v>0</v>
      </c>
      <c r="JVI7" s="468">
        <v>0</v>
      </c>
      <c r="JVJ7" s="468">
        <v>0</v>
      </c>
      <c r="JVK7" s="468">
        <v>0</v>
      </c>
      <c r="JVL7" s="468">
        <v>0</v>
      </c>
      <c r="JVM7" s="468">
        <v>0</v>
      </c>
      <c r="JVN7" s="468">
        <v>0</v>
      </c>
      <c r="JVO7" s="468">
        <v>0</v>
      </c>
      <c r="JVP7" s="468">
        <v>0</v>
      </c>
      <c r="JVQ7" s="468">
        <v>0</v>
      </c>
      <c r="JVR7" s="468">
        <v>0</v>
      </c>
      <c r="JVS7" s="468">
        <v>0</v>
      </c>
      <c r="JVT7" s="468">
        <v>0</v>
      </c>
      <c r="JVU7" s="468">
        <v>0</v>
      </c>
      <c r="JVV7" s="468">
        <v>0</v>
      </c>
      <c r="JVW7" s="468">
        <v>0</v>
      </c>
      <c r="JVX7" s="468">
        <v>0</v>
      </c>
      <c r="JVY7" s="468">
        <v>0</v>
      </c>
      <c r="JVZ7" s="468">
        <v>0</v>
      </c>
      <c r="JWA7" s="468">
        <v>0</v>
      </c>
      <c r="JWB7" s="468">
        <v>0</v>
      </c>
      <c r="JWC7" s="468">
        <v>0</v>
      </c>
      <c r="JWD7" s="468">
        <v>0</v>
      </c>
      <c r="JWE7" s="468">
        <v>0</v>
      </c>
      <c r="JWF7" s="468">
        <v>0</v>
      </c>
      <c r="JWG7" s="468">
        <v>0</v>
      </c>
      <c r="JWH7" s="468">
        <v>0</v>
      </c>
      <c r="JWI7" s="468">
        <v>0</v>
      </c>
      <c r="JWJ7" s="468">
        <v>0</v>
      </c>
      <c r="JWK7" s="468">
        <v>0</v>
      </c>
      <c r="JWL7" s="468">
        <v>0</v>
      </c>
      <c r="JWM7" s="468">
        <v>0</v>
      </c>
      <c r="JWN7" s="468">
        <v>0</v>
      </c>
      <c r="JWO7" s="468">
        <v>0</v>
      </c>
      <c r="JWP7" s="468">
        <v>0</v>
      </c>
      <c r="JWQ7" s="468">
        <v>0</v>
      </c>
      <c r="JWR7" s="468">
        <v>0</v>
      </c>
      <c r="JWS7" s="468">
        <v>0</v>
      </c>
      <c r="JWT7" s="468">
        <v>0</v>
      </c>
      <c r="JWU7" s="468">
        <v>0</v>
      </c>
      <c r="JWV7" s="468">
        <v>0</v>
      </c>
      <c r="JWW7" s="468">
        <v>0</v>
      </c>
      <c r="JWX7" s="468">
        <v>0</v>
      </c>
      <c r="JWY7" s="468">
        <v>0</v>
      </c>
      <c r="JWZ7" s="468">
        <v>0</v>
      </c>
      <c r="JXA7" s="468">
        <v>0</v>
      </c>
      <c r="JXB7" s="468">
        <v>0</v>
      </c>
      <c r="JXC7" s="468">
        <v>0</v>
      </c>
      <c r="JXD7" s="468">
        <v>0</v>
      </c>
      <c r="JXE7" s="468">
        <v>0</v>
      </c>
      <c r="JXF7" s="468">
        <v>0</v>
      </c>
      <c r="JXG7" s="468">
        <v>0</v>
      </c>
      <c r="JXH7" s="468">
        <v>0</v>
      </c>
      <c r="JXI7" s="468">
        <v>0</v>
      </c>
      <c r="JXJ7" s="468">
        <v>0</v>
      </c>
      <c r="JXK7" s="468">
        <v>0</v>
      </c>
      <c r="JXL7" s="468">
        <v>0</v>
      </c>
      <c r="JXM7" s="468">
        <v>0</v>
      </c>
      <c r="JXN7" s="468">
        <v>0</v>
      </c>
      <c r="JXO7" s="468">
        <v>0</v>
      </c>
      <c r="JXP7" s="468">
        <v>0</v>
      </c>
      <c r="JXQ7" s="468">
        <v>0</v>
      </c>
      <c r="JXR7" s="468">
        <v>0</v>
      </c>
      <c r="JXS7" s="468">
        <v>0</v>
      </c>
      <c r="JXT7" s="468">
        <v>0</v>
      </c>
      <c r="JXU7" s="468">
        <v>0</v>
      </c>
      <c r="JXV7" s="468">
        <v>0</v>
      </c>
      <c r="JXW7" s="468">
        <v>0</v>
      </c>
      <c r="JXX7" s="468">
        <v>0</v>
      </c>
      <c r="JXY7" s="468">
        <v>0</v>
      </c>
      <c r="JXZ7" s="468">
        <v>0</v>
      </c>
      <c r="JYA7" s="468">
        <v>0</v>
      </c>
      <c r="JYB7" s="468">
        <v>0</v>
      </c>
      <c r="JYC7" s="468">
        <v>0</v>
      </c>
      <c r="JYD7" s="468">
        <v>0</v>
      </c>
      <c r="JYE7" s="468">
        <v>0</v>
      </c>
      <c r="JYF7" s="468">
        <v>0</v>
      </c>
      <c r="JYG7" s="468">
        <v>0</v>
      </c>
      <c r="JYH7" s="468">
        <v>0</v>
      </c>
      <c r="JYI7" s="468">
        <v>0</v>
      </c>
      <c r="JYJ7" s="468">
        <v>0</v>
      </c>
      <c r="JYK7" s="468">
        <v>0</v>
      </c>
      <c r="JYL7" s="468">
        <v>0</v>
      </c>
      <c r="JYM7" s="468">
        <v>0</v>
      </c>
      <c r="JYN7" s="468">
        <v>0</v>
      </c>
      <c r="JYO7" s="468">
        <v>0</v>
      </c>
      <c r="JYP7" s="468">
        <v>0</v>
      </c>
      <c r="JYQ7" s="468">
        <v>0</v>
      </c>
      <c r="JYR7" s="468">
        <v>0</v>
      </c>
      <c r="JYS7" s="468">
        <v>0</v>
      </c>
      <c r="JYT7" s="468">
        <v>0</v>
      </c>
      <c r="JYU7" s="468">
        <v>0</v>
      </c>
      <c r="JYV7" s="468">
        <v>0</v>
      </c>
      <c r="JYW7" s="468">
        <v>0</v>
      </c>
      <c r="JYX7" s="468">
        <v>0</v>
      </c>
      <c r="JYY7" s="468">
        <v>0</v>
      </c>
      <c r="JYZ7" s="468">
        <v>0</v>
      </c>
      <c r="JZA7" s="468">
        <v>0</v>
      </c>
      <c r="JZB7" s="468">
        <v>0</v>
      </c>
      <c r="JZC7" s="468">
        <v>0</v>
      </c>
      <c r="JZD7" s="468">
        <v>0</v>
      </c>
      <c r="JZE7" s="468">
        <v>0</v>
      </c>
      <c r="JZF7" s="468">
        <v>0</v>
      </c>
      <c r="JZG7" s="468">
        <v>0</v>
      </c>
      <c r="JZH7" s="468">
        <v>0</v>
      </c>
      <c r="JZI7" s="468">
        <v>0</v>
      </c>
      <c r="JZJ7" s="468">
        <v>0</v>
      </c>
      <c r="JZK7" s="468">
        <v>0</v>
      </c>
      <c r="JZL7" s="468">
        <v>0</v>
      </c>
      <c r="JZM7" s="468">
        <v>0</v>
      </c>
      <c r="JZN7" s="468">
        <v>0</v>
      </c>
      <c r="JZO7" s="468">
        <v>0</v>
      </c>
      <c r="JZP7" s="468">
        <v>0</v>
      </c>
      <c r="JZQ7" s="468">
        <v>0</v>
      </c>
      <c r="JZR7" s="468">
        <v>0</v>
      </c>
      <c r="JZS7" s="468">
        <v>0</v>
      </c>
      <c r="JZT7" s="468">
        <v>0</v>
      </c>
      <c r="JZU7" s="468">
        <v>0</v>
      </c>
      <c r="JZV7" s="468">
        <v>0</v>
      </c>
      <c r="JZW7" s="468">
        <v>0</v>
      </c>
      <c r="JZX7" s="468">
        <v>0</v>
      </c>
      <c r="JZY7" s="468">
        <v>0</v>
      </c>
      <c r="JZZ7" s="468">
        <v>0</v>
      </c>
      <c r="KAA7" s="468">
        <v>0</v>
      </c>
      <c r="KAB7" s="468">
        <v>0</v>
      </c>
      <c r="KAC7" s="468">
        <v>0</v>
      </c>
      <c r="KAD7" s="468">
        <v>0</v>
      </c>
      <c r="KAE7" s="468">
        <v>0</v>
      </c>
      <c r="KAF7" s="468">
        <v>0</v>
      </c>
      <c r="KAG7" s="468">
        <v>0</v>
      </c>
      <c r="KAH7" s="468">
        <v>0</v>
      </c>
      <c r="KAI7" s="468">
        <v>0</v>
      </c>
      <c r="KAJ7" s="468">
        <v>0</v>
      </c>
      <c r="KAK7" s="468">
        <v>0</v>
      </c>
      <c r="KAL7" s="468">
        <v>0</v>
      </c>
      <c r="KAM7" s="468">
        <v>0</v>
      </c>
      <c r="KAN7" s="468">
        <v>0</v>
      </c>
      <c r="KAO7" s="468">
        <v>0</v>
      </c>
      <c r="KAP7" s="468">
        <v>0</v>
      </c>
      <c r="KAQ7" s="468">
        <v>0</v>
      </c>
      <c r="KAR7" s="468">
        <v>0</v>
      </c>
      <c r="KAS7" s="468">
        <v>0</v>
      </c>
      <c r="KAT7" s="468">
        <v>0</v>
      </c>
      <c r="KAU7" s="468">
        <v>0</v>
      </c>
      <c r="KAV7" s="468">
        <v>0</v>
      </c>
      <c r="KAW7" s="468">
        <v>0</v>
      </c>
      <c r="KAX7" s="468">
        <v>0</v>
      </c>
      <c r="KAY7" s="468">
        <v>0</v>
      </c>
      <c r="KAZ7" s="468">
        <v>0</v>
      </c>
      <c r="KBA7" s="468">
        <v>0</v>
      </c>
      <c r="KBB7" s="468">
        <v>0</v>
      </c>
      <c r="KBC7" s="468">
        <v>0</v>
      </c>
      <c r="KBD7" s="468">
        <v>0</v>
      </c>
      <c r="KBE7" s="468">
        <v>0</v>
      </c>
      <c r="KBF7" s="468">
        <v>0</v>
      </c>
      <c r="KBG7" s="468">
        <v>0</v>
      </c>
      <c r="KBH7" s="468">
        <v>0</v>
      </c>
      <c r="KBI7" s="468">
        <v>0</v>
      </c>
      <c r="KBJ7" s="468">
        <v>0</v>
      </c>
      <c r="KBK7" s="468">
        <v>0</v>
      </c>
      <c r="KBL7" s="468">
        <v>0</v>
      </c>
      <c r="KBM7" s="468">
        <v>0</v>
      </c>
      <c r="KBN7" s="468">
        <v>0</v>
      </c>
      <c r="KBO7" s="468">
        <v>0</v>
      </c>
      <c r="KBP7" s="468">
        <v>0</v>
      </c>
      <c r="KBQ7" s="468">
        <v>0</v>
      </c>
      <c r="KBR7" s="468">
        <v>0</v>
      </c>
      <c r="KBS7" s="468">
        <v>0</v>
      </c>
      <c r="KBT7" s="468">
        <v>0</v>
      </c>
      <c r="KBU7" s="468">
        <v>0</v>
      </c>
      <c r="KBV7" s="468">
        <v>0</v>
      </c>
      <c r="KBW7" s="468">
        <v>0</v>
      </c>
      <c r="KBX7" s="468">
        <v>0</v>
      </c>
      <c r="KBY7" s="468">
        <v>0</v>
      </c>
      <c r="KBZ7" s="468">
        <v>0</v>
      </c>
      <c r="KCA7" s="468">
        <v>0</v>
      </c>
      <c r="KCB7" s="468">
        <v>0</v>
      </c>
      <c r="KCC7" s="468">
        <v>0</v>
      </c>
      <c r="KCD7" s="468">
        <v>0</v>
      </c>
      <c r="KCE7" s="468">
        <v>0</v>
      </c>
      <c r="KCF7" s="468">
        <v>0</v>
      </c>
      <c r="KCG7" s="468">
        <v>0</v>
      </c>
      <c r="KCH7" s="468">
        <v>0</v>
      </c>
      <c r="KCI7" s="468">
        <v>0</v>
      </c>
      <c r="KCJ7" s="468">
        <v>0</v>
      </c>
      <c r="KCK7" s="468">
        <v>0</v>
      </c>
      <c r="KCL7" s="468">
        <v>0</v>
      </c>
      <c r="KCM7" s="468">
        <v>0</v>
      </c>
      <c r="KCN7" s="468">
        <v>0</v>
      </c>
      <c r="KCO7" s="468">
        <v>0</v>
      </c>
      <c r="KCP7" s="468">
        <v>0</v>
      </c>
      <c r="KCQ7" s="468">
        <v>0</v>
      </c>
      <c r="KCR7" s="468">
        <v>0</v>
      </c>
      <c r="KCS7" s="468">
        <v>0</v>
      </c>
      <c r="KCT7" s="468">
        <v>0</v>
      </c>
      <c r="KCU7" s="468">
        <v>0</v>
      </c>
      <c r="KCV7" s="468">
        <v>0</v>
      </c>
      <c r="KCW7" s="468">
        <v>0</v>
      </c>
      <c r="KCX7" s="468">
        <v>0</v>
      </c>
      <c r="KCY7" s="468">
        <v>0</v>
      </c>
      <c r="KCZ7" s="468">
        <v>0</v>
      </c>
      <c r="KDA7" s="468">
        <v>0</v>
      </c>
      <c r="KDB7" s="468">
        <v>0</v>
      </c>
      <c r="KDC7" s="468">
        <v>0</v>
      </c>
      <c r="KDD7" s="468">
        <v>0</v>
      </c>
      <c r="KDE7" s="468">
        <v>0</v>
      </c>
      <c r="KDF7" s="468">
        <v>0</v>
      </c>
      <c r="KDG7" s="468">
        <v>0</v>
      </c>
      <c r="KDH7" s="468">
        <v>0</v>
      </c>
      <c r="KDI7" s="468">
        <v>0</v>
      </c>
      <c r="KDJ7" s="468">
        <v>0</v>
      </c>
      <c r="KDK7" s="468">
        <v>0</v>
      </c>
      <c r="KDL7" s="468">
        <v>0</v>
      </c>
      <c r="KDM7" s="468">
        <v>0</v>
      </c>
      <c r="KDN7" s="468">
        <v>0</v>
      </c>
      <c r="KDO7" s="468">
        <v>0</v>
      </c>
      <c r="KDP7" s="468">
        <v>0</v>
      </c>
      <c r="KDQ7" s="468">
        <v>0</v>
      </c>
      <c r="KDR7" s="468">
        <v>0</v>
      </c>
      <c r="KDS7" s="468">
        <v>0</v>
      </c>
      <c r="KDT7" s="468">
        <v>0</v>
      </c>
      <c r="KDU7" s="468">
        <v>0</v>
      </c>
      <c r="KDV7" s="468">
        <v>0</v>
      </c>
      <c r="KDW7" s="468">
        <v>0</v>
      </c>
      <c r="KDX7" s="468">
        <v>0</v>
      </c>
      <c r="KDY7" s="468">
        <v>0</v>
      </c>
      <c r="KDZ7" s="468">
        <v>0</v>
      </c>
      <c r="KEA7" s="468">
        <v>0</v>
      </c>
      <c r="KEB7" s="468">
        <v>0</v>
      </c>
      <c r="KEC7" s="468">
        <v>0</v>
      </c>
      <c r="KED7" s="468">
        <v>0</v>
      </c>
      <c r="KEE7" s="468">
        <v>0</v>
      </c>
      <c r="KEF7" s="468">
        <v>0</v>
      </c>
      <c r="KEG7" s="468">
        <v>0</v>
      </c>
      <c r="KEH7" s="468">
        <v>0</v>
      </c>
      <c r="KEI7" s="468">
        <v>0</v>
      </c>
      <c r="KEJ7" s="468">
        <v>0</v>
      </c>
      <c r="KEK7" s="468">
        <v>0</v>
      </c>
      <c r="KEL7" s="468">
        <v>0</v>
      </c>
      <c r="KEM7" s="468">
        <v>0</v>
      </c>
      <c r="KEN7" s="468">
        <v>0</v>
      </c>
      <c r="KEO7" s="468">
        <v>0</v>
      </c>
      <c r="KEP7" s="468">
        <v>0</v>
      </c>
      <c r="KEQ7" s="468">
        <v>0</v>
      </c>
      <c r="KER7" s="468">
        <v>0</v>
      </c>
      <c r="KES7" s="468">
        <v>0</v>
      </c>
      <c r="KET7" s="468">
        <v>0</v>
      </c>
      <c r="KEU7" s="468">
        <v>0</v>
      </c>
      <c r="KEV7" s="468">
        <v>0</v>
      </c>
      <c r="KEW7" s="468">
        <v>0</v>
      </c>
      <c r="KEX7" s="468">
        <v>0</v>
      </c>
      <c r="KEY7" s="468">
        <v>0</v>
      </c>
      <c r="KEZ7" s="468">
        <v>0</v>
      </c>
      <c r="KFA7" s="468">
        <v>0</v>
      </c>
      <c r="KFB7" s="468">
        <v>0</v>
      </c>
      <c r="KFC7" s="468">
        <v>0</v>
      </c>
      <c r="KFD7" s="468">
        <v>0</v>
      </c>
      <c r="KFE7" s="468">
        <v>0</v>
      </c>
      <c r="KFF7" s="468">
        <v>0</v>
      </c>
      <c r="KFG7" s="468">
        <v>0</v>
      </c>
      <c r="KFH7" s="468">
        <v>0</v>
      </c>
      <c r="KFI7" s="468">
        <v>0</v>
      </c>
      <c r="KFJ7" s="468">
        <v>0</v>
      </c>
      <c r="KFK7" s="468">
        <v>0</v>
      </c>
      <c r="KFL7" s="468">
        <v>0</v>
      </c>
      <c r="KFM7" s="468">
        <v>0</v>
      </c>
      <c r="KFN7" s="468">
        <v>0</v>
      </c>
      <c r="KFO7" s="468">
        <v>0</v>
      </c>
      <c r="KFP7" s="468">
        <v>0</v>
      </c>
      <c r="KFQ7" s="468">
        <v>0</v>
      </c>
      <c r="KFR7" s="468">
        <v>0</v>
      </c>
      <c r="KFS7" s="468">
        <v>0</v>
      </c>
      <c r="KFT7" s="468">
        <v>0</v>
      </c>
      <c r="KFU7" s="468">
        <v>0</v>
      </c>
      <c r="KFV7" s="468">
        <v>0</v>
      </c>
      <c r="KFW7" s="468">
        <v>0</v>
      </c>
      <c r="KFX7" s="468">
        <v>0</v>
      </c>
      <c r="KFY7" s="468">
        <v>0</v>
      </c>
      <c r="KFZ7" s="468">
        <v>0</v>
      </c>
      <c r="KGA7" s="468">
        <v>0</v>
      </c>
      <c r="KGB7" s="468">
        <v>0</v>
      </c>
      <c r="KGC7" s="468">
        <v>0</v>
      </c>
      <c r="KGD7" s="468">
        <v>0</v>
      </c>
      <c r="KGE7" s="468">
        <v>0</v>
      </c>
      <c r="KGF7" s="468">
        <v>0</v>
      </c>
      <c r="KGG7" s="468">
        <v>0</v>
      </c>
      <c r="KGH7" s="468">
        <v>0</v>
      </c>
      <c r="KGI7" s="468">
        <v>0</v>
      </c>
      <c r="KGJ7" s="468">
        <v>0</v>
      </c>
      <c r="KGK7" s="468">
        <v>0</v>
      </c>
      <c r="KGL7" s="468">
        <v>0</v>
      </c>
      <c r="KGM7" s="468">
        <v>0</v>
      </c>
      <c r="KGN7" s="468">
        <v>0</v>
      </c>
      <c r="KGO7" s="468">
        <v>0</v>
      </c>
      <c r="KGP7" s="468">
        <v>0</v>
      </c>
      <c r="KGQ7" s="468">
        <v>0</v>
      </c>
      <c r="KGR7" s="468">
        <v>0</v>
      </c>
      <c r="KGS7" s="468">
        <v>0</v>
      </c>
      <c r="KGT7" s="468">
        <v>0</v>
      </c>
      <c r="KGU7" s="468">
        <v>0</v>
      </c>
      <c r="KGV7" s="468">
        <v>0</v>
      </c>
      <c r="KGW7" s="468">
        <v>0</v>
      </c>
      <c r="KGX7" s="468">
        <v>0</v>
      </c>
      <c r="KGY7" s="468">
        <v>0</v>
      </c>
      <c r="KGZ7" s="468">
        <v>0</v>
      </c>
      <c r="KHA7" s="468">
        <v>0</v>
      </c>
      <c r="KHB7" s="468">
        <v>0</v>
      </c>
      <c r="KHC7" s="468">
        <v>0</v>
      </c>
      <c r="KHD7" s="468">
        <v>0</v>
      </c>
      <c r="KHE7" s="468">
        <v>0</v>
      </c>
      <c r="KHF7" s="468">
        <v>0</v>
      </c>
      <c r="KHG7" s="468">
        <v>0</v>
      </c>
      <c r="KHH7" s="468">
        <v>0</v>
      </c>
      <c r="KHI7" s="468">
        <v>0</v>
      </c>
      <c r="KHJ7" s="468">
        <v>0</v>
      </c>
      <c r="KHK7" s="468">
        <v>0</v>
      </c>
      <c r="KHL7" s="468">
        <v>0</v>
      </c>
      <c r="KHM7" s="468">
        <v>0</v>
      </c>
      <c r="KHN7" s="468">
        <v>0</v>
      </c>
      <c r="KHO7" s="468">
        <v>0</v>
      </c>
      <c r="KHP7" s="468">
        <v>0</v>
      </c>
      <c r="KHQ7" s="468">
        <v>0</v>
      </c>
      <c r="KHR7" s="468">
        <v>0</v>
      </c>
      <c r="KHS7" s="468">
        <v>0</v>
      </c>
      <c r="KHT7" s="468">
        <v>0</v>
      </c>
      <c r="KHU7" s="468">
        <v>0</v>
      </c>
      <c r="KHV7" s="468">
        <v>0</v>
      </c>
      <c r="KHW7" s="468">
        <v>0</v>
      </c>
      <c r="KHX7" s="468">
        <v>0</v>
      </c>
      <c r="KHY7" s="468">
        <v>0</v>
      </c>
      <c r="KHZ7" s="468">
        <v>0</v>
      </c>
      <c r="KIA7" s="468">
        <v>0</v>
      </c>
      <c r="KIB7" s="468">
        <v>0</v>
      </c>
      <c r="KIC7" s="468">
        <v>0</v>
      </c>
      <c r="KID7" s="468">
        <v>0</v>
      </c>
      <c r="KIE7" s="468">
        <v>0</v>
      </c>
      <c r="KIF7" s="468">
        <v>0</v>
      </c>
      <c r="KIG7" s="468">
        <v>0</v>
      </c>
      <c r="KIH7" s="468">
        <v>0</v>
      </c>
      <c r="KII7" s="468">
        <v>0</v>
      </c>
      <c r="KIJ7" s="468">
        <v>0</v>
      </c>
      <c r="KIK7" s="468">
        <v>0</v>
      </c>
      <c r="KIL7" s="468">
        <v>0</v>
      </c>
      <c r="KIM7" s="468">
        <v>0</v>
      </c>
      <c r="KIN7" s="468">
        <v>0</v>
      </c>
      <c r="KIO7" s="468">
        <v>0</v>
      </c>
      <c r="KIP7" s="468">
        <v>0</v>
      </c>
      <c r="KIQ7" s="468">
        <v>0</v>
      </c>
      <c r="KIR7" s="468">
        <v>0</v>
      </c>
      <c r="KIS7" s="468">
        <v>0</v>
      </c>
      <c r="KIT7" s="468">
        <v>0</v>
      </c>
      <c r="KIU7" s="468">
        <v>0</v>
      </c>
      <c r="KIV7" s="468">
        <v>0</v>
      </c>
      <c r="KIW7" s="468">
        <v>0</v>
      </c>
      <c r="KIX7" s="468">
        <v>0</v>
      </c>
      <c r="KIY7" s="468">
        <v>0</v>
      </c>
      <c r="KIZ7" s="468">
        <v>0</v>
      </c>
      <c r="KJA7" s="468">
        <v>0</v>
      </c>
      <c r="KJB7" s="468">
        <v>0</v>
      </c>
      <c r="KJC7" s="468">
        <v>0</v>
      </c>
      <c r="KJD7" s="468">
        <v>0</v>
      </c>
      <c r="KJE7" s="468">
        <v>0</v>
      </c>
      <c r="KJF7" s="468">
        <v>0</v>
      </c>
      <c r="KJG7" s="468">
        <v>0</v>
      </c>
      <c r="KJH7" s="468">
        <v>0</v>
      </c>
      <c r="KJI7" s="468">
        <v>0</v>
      </c>
      <c r="KJJ7" s="468">
        <v>0</v>
      </c>
      <c r="KJK7" s="468">
        <v>0</v>
      </c>
      <c r="KJL7" s="468">
        <v>0</v>
      </c>
      <c r="KJM7" s="468">
        <v>0</v>
      </c>
      <c r="KJN7" s="468">
        <v>0</v>
      </c>
      <c r="KJO7" s="468">
        <v>0</v>
      </c>
      <c r="KJP7" s="468">
        <v>0</v>
      </c>
      <c r="KJQ7" s="468">
        <v>0</v>
      </c>
      <c r="KJR7" s="468">
        <v>0</v>
      </c>
      <c r="KJS7" s="468">
        <v>0</v>
      </c>
      <c r="KJT7" s="468">
        <v>0</v>
      </c>
      <c r="KJU7" s="468">
        <v>0</v>
      </c>
      <c r="KJV7" s="468">
        <v>0</v>
      </c>
      <c r="KJW7" s="468">
        <v>0</v>
      </c>
      <c r="KJX7" s="468">
        <v>0</v>
      </c>
      <c r="KJY7" s="468">
        <v>0</v>
      </c>
      <c r="KJZ7" s="468">
        <v>0</v>
      </c>
      <c r="KKA7" s="468">
        <v>0</v>
      </c>
      <c r="KKB7" s="468">
        <v>0</v>
      </c>
      <c r="KKC7" s="468">
        <v>0</v>
      </c>
      <c r="KKD7" s="468">
        <v>0</v>
      </c>
      <c r="KKE7" s="468">
        <v>0</v>
      </c>
      <c r="KKF7" s="468">
        <v>0</v>
      </c>
      <c r="KKG7" s="468">
        <v>0</v>
      </c>
      <c r="KKH7" s="468">
        <v>0</v>
      </c>
      <c r="KKI7" s="468">
        <v>0</v>
      </c>
      <c r="KKJ7" s="468">
        <v>0</v>
      </c>
      <c r="KKK7" s="468">
        <v>0</v>
      </c>
      <c r="KKL7" s="468">
        <v>0</v>
      </c>
      <c r="KKM7" s="468">
        <v>0</v>
      </c>
      <c r="KKN7" s="468">
        <v>0</v>
      </c>
      <c r="KKO7" s="468">
        <v>0</v>
      </c>
      <c r="KKP7" s="468">
        <v>0</v>
      </c>
      <c r="KKQ7" s="468">
        <v>0</v>
      </c>
      <c r="KKR7" s="468">
        <v>0</v>
      </c>
      <c r="KKS7" s="468">
        <v>0</v>
      </c>
      <c r="KKT7" s="468">
        <v>0</v>
      </c>
      <c r="KKU7" s="468">
        <v>0</v>
      </c>
      <c r="KKV7" s="468">
        <v>0</v>
      </c>
      <c r="KKW7" s="468">
        <v>0</v>
      </c>
      <c r="KKX7" s="468">
        <v>0</v>
      </c>
      <c r="KKY7" s="468">
        <v>0</v>
      </c>
      <c r="KKZ7" s="468">
        <v>0</v>
      </c>
      <c r="KLA7" s="468">
        <v>0</v>
      </c>
      <c r="KLB7" s="468">
        <v>0</v>
      </c>
      <c r="KLC7" s="468">
        <v>0</v>
      </c>
      <c r="KLD7" s="468">
        <v>0</v>
      </c>
      <c r="KLE7" s="468">
        <v>0</v>
      </c>
      <c r="KLF7" s="468">
        <v>0</v>
      </c>
      <c r="KLG7" s="468">
        <v>0</v>
      </c>
      <c r="KLH7" s="468">
        <v>0</v>
      </c>
      <c r="KLI7" s="468">
        <v>0</v>
      </c>
      <c r="KLJ7" s="468">
        <v>0</v>
      </c>
      <c r="KLK7" s="468">
        <v>0</v>
      </c>
      <c r="KLL7" s="468">
        <v>0</v>
      </c>
      <c r="KLM7" s="468">
        <v>0</v>
      </c>
      <c r="KLN7" s="468">
        <v>0</v>
      </c>
      <c r="KLO7" s="468">
        <v>0</v>
      </c>
      <c r="KLP7" s="468">
        <v>0</v>
      </c>
      <c r="KLQ7" s="468">
        <v>0</v>
      </c>
      <c r="KLR7" s="468">
        <v>0</v>
      </c>
      <c r="KLS7" s="468">
        <v>0</v>
      </c>
      <c r="KLT7" s="468">
        <v>0</v>
      </c>
      <c r="KLU7" s="468">
        <v>0</v>
      </c>
      <c r="KLV7" s="468">
        <v>0</v>
      </c>
      <c r="KLW7" s="468">
        <v>0</v>
      </c>
      <c r="KLX7" s="468">
        <v>0</v>
      </c>
      <c r="KLY7" s="468">
        <v>0</v>
      </c>
      <c r="KLZ7" s="468">
        <v>0</v>
      </c>
      <c r="KMA7" s="468">
        <v>0</v>
      </c>
      <c r="KMB7" s="468">
        <v>0</v>
      </c>
      <c r="KMC7" s="468">
        <v>0</v>
      </c>
      <c r="KMD7" s="468">
        <v>0</v>
      </c>
      <c r="KME7" s="468">
        <v>0</v>
      </c>
      <c r="KMF7" s="468">
        <v>0</v>
      </c>
      <c r="KMG7" s="468">
        <v>0</v>
      </c>
      <c r="KMH7" s="468">
        <v>0</v>
      </c>
      <c r="KMI7" s="468">
        <v>0</v>
      </c>
      <c r="KMJ7" s="468">
        <v>0</v>
      </c>
      <c r="KMK7" s="468">
        <v>0</v>
      </c>
      <c r="KML7" s="468">
        <v>0</v>
      </c>
      <c r="KMM7" s="468">
        <v>0</v>
      </c>
      <c r="KMN7" s="468">
        <v>0</v>
      </c>
      <c r="KMO7" s="468">
        <v>0</v>
      </c>
      <c r="KMP7" s="468">
        <v>0</v>
      </c>
      <c r="KMQ7" s="468">
        <v>0</v>
      </c>
      <c r="KMR7" s="468">
        <v>0</v>
      </c>
      <c r="KMS7" s="468">
        <v>0</v>
      </c>
      <c r="KMT7" s="468">
        <v>0</v>
      </c>
      <c r="KMU7" s="468">
        <v>0</v>
      </c>
      <c r="KMV7" s="468">
        <v>0</v>
      </c>
      <c r="KMW7" s="468">
        <v>0</v>
      </c>
      <c r="KMX7" s="468">
        <v>0</v>
      </c>
      <c r="KMY7" s="468">
        <v>0</v>
      </c>
      <c r="KMZ7" s="468">
        <v>0</v>
      </c>
      <c r="KNA7" s="468">
        <v>0</v>
      </c>
      <c r="KNB7" s="468">
        <v>0</v>
      </c>
      <c r="KNC7" s="468">
        <v>0</v>
      </c>
      <c r="KND7" s="468">
        <v>0</v>
      </c>
      <c r="KNE7" s="468">
        <v>0</v>
      </c>
      <c r="KNF7" s="468">
        <v>0</v>
      </c>
      <c r="KNG7" s="468">
        <v>0</v>
      </c>
      <c r="KNH7" s="468">
        <v>0</v>
      </c>
      <c r="KNI7" s="468">
        <v>0</v>
      </c>
      <c r="KNJ7" s="468">
        <v>0</v>
      </c>
      <c r="KNK7" s="468">
        <v>0</v>
      </c>
      <c r="KNL7" s="468">
        <v>0</v>
      </c>
      <c r="KNM7" s="468">
        <v>0</v>
      </c>
      <c r="KNN7" s="468">
        <v>0</v>
      </c>
      <c r="KNO7" s="468">
        <v>0</v>
      </c>
      <c r="KNP7" s="468">
        <v>0</v>
      </c>
      <c r="KNQ7" s="468">
        <v>0</v>
      </c>
      <c r="KNR7" s="468">
        <v>0</v>
      </c>
      <c r="KNS7" s="468">
        <v>0</v>
      </c>
      <c r="KNT7" s="468">
        <v>0</v>
      </c>
      <c r="KNU7" s="468">
        <v>0</v>
      </c>
      <c r="KNV7" s="468">
        <v>0</v>
      </c>
      <c r="KNW7" s="468">
        <v>0</v>
      </c>
      <c r="KNX7" s="468">
        <v>0</v>
      </c>
      <c r="KNY7" s="468">
        <v>0</v>
      </c>
      <c r="KNZ7" s="468">
        <v>0</v>
      </c>
      <c r="KOA7" s="468">
        <v>0</v>
      </c>
      <c r="KOB7" s="468">
        <v>0</v>
      </c>
      <c r="KOC7" s="468">
        <v>0</v>
      </c>
      <c r="KOD7" s="468">
        <v>0</v>
      </c>
      <c r="KOE7" s="468">
        <v>0</v>
      </c>
      <c r="KOF7" s="468">
        <v>0</v>
      </c>
      <c r="KOG7" s="468">
        <v>0</v>
      </c>
      <c r="KOH7" s="468">
        <v>0</v>
      </c>
      <c r="KOI7" s="468">
        <v>0</v>
      </c>
      <c r="KOJ7" s="468">
        <v>0</v>
      </c>
      <c r="KOK7" s="468">
        <v>0</v>
      </c>
      <c r="KOL7" s="468">
        <v>0</v>
      </c>
      <c r="KOM7" s="468">
        <v>0</v>
      </c>
      <c r="KON7" s="468">
        <v>0</v>
      </c>
      <c r="KOO7" s="468">
        <v>0</v>
      </c>
      <c r="KOP7" s="468">
        <v>0</v>
      </c>
      <c r="KOQ7" s="468">
        <v>0</v>
      </c>
      <c r="KOR7" s="468">
        <v>0</v>
      </c>
      <c r="KOS7" s="468">
        <v>0</v>
      </c>
      <c r="KOT7" s="468">
        <v>0</v>
      </c>
      <c r="KOU7" s="468">
        <v>0</v>
      </c>
      <c r="KOV7" s="468">
        <v>0</v>
      </c>
      <c r="KOW7" s="468">
        <v>0</v>
      </c>
      <c r="KOX7" s="468">
        <v>0</v>
      </c>
      <c r="KOY7" s="468">
        <v>0</v>
      </c>
      <c r="KOZ7" s="468">
        <v>0</v>
      </c>
      <c r="KPA7" s="468">
        <v>0</v>
      </c>
      <c r="KPB7" s="468">
        <v>0</v>
      </c>
      <c r="KPC7" s="468">
        <v>0</v>
      </c>
      <c r="KPD7" s="468">
        <v>0</v>
      </c>
      <c r="KPE7" s="468">
        <v>0</v>
      </c>
      <c r="KPF7" s="468">
        <v>0</v>
      </c>
      <c r="KPG7" s="468">
        <v>0</v>
      </c>
      <c r="KPH7" s="468">
        <v>0</v>
      </c>
      <c r="KPI7" s="468">
        <v>0</v>
      </c>
      <c r="KPJ7" s="468">
        <v>0</v>
      </c>
      <c r="KPK7" s="468">
        <v>0</v>
      </c>
      <c r="KPL7" s="468">
        <v>0</v>
      </c>
      <c r="KPM7" s="468">
        <v>0</v>
      </c>
      <c r="KPN7" s="468">
        <v>0</v>
      </c>
      <c r="KPO7" s="468">
        <v>0</v>
      </c>
      <c r="KPP7" s="468">
        <v>0</v>
      </c>
      <c r="KPQ7" s="468">
        <v>0</v>
      </c>
      <c r="KPR7" s="468">
        <v>0</v>
      </c>
      <c r="KPS7" s="468">
        <v>0</v>
      </c>
      <c r="KPT7" s="468">
        <v>0</v>
      </c>
      <c r="KPU7" s="468">
        <v>0</v>
      </c>
      <c r="KPV7" s="468">
        <v>0</v>
      </c>
      <c r="KPW7" s="468">
        <v>0</v>
      </c>
      <c r="KPX7" s="468">
        <v>0</v>
      </c>
      <c r="KPY7" s="468">
        <v>0</v>
      </c>
      <c r="KPZ7" s="468">
        <v>0</v>
      </c>
      <c r="KQA7" s="468">
        <v>0</v>
      </c>
      <c r="KQB7" s="468">
        <v>0</v>
      </c>
      <c r="KQC7" s="468">
        <v>0</v>
      </c>
      <c r="KQD7" s="468">
        <v>0</v>
      </c>
      <c r="KQE7" s="468">
        <v>0</v>
      </c>
      <c r="KQF7" s="468">
        <v>0</v>
      </c>
      <c r="KQG7" s="468">
        <v>0</v>
      </c>
      <c r="KQH7" s="468">
        <v>0</v>
      </c>
      <c r="KQI7" s="468">
        <v>0</v>
      </c>
      <c r="KQJ7" s="468">
        <v>0</v>
      </c>
      <c r="KQK7" s="468">
        <v>0</v>
      </c>
      <c r="KQL7" s="468">
        <v>0</v>
      </c>
      <c r="KQM7" s="468">
        <v>0</v>
      </c>
      <c r="KQN7" s="468">
        <v>0</v>
      </c>
      <c r="KQO7" s="468">
        <v>0</v>
      </c>
      <c r="KQP7" s="468">
        <v>0</v>
      </c>
      <c r="KQQ7" s="468">
        <v>0</v>
      </c>
      <c r="KQR7" s="468">
        <v>0</v>
      </c>
      <c r="KQS7" s="468">
        <v>0</v>
      </c>
      <c r="KQT7" s="468">
        <v>0</v>
      </c>
      <c r="KQU7" s="468">
        <v>0</v>
      </c>
      <c r="KQV7" s="468">
        <v>0</v>
      </c>
      <c r="KQW7" s="468">
        <v>0</v>
      </c>
      <c r="KQX7" s="468">
        <v>0</v>
      </c>
      <c r="KQY7" s="468">
        <v>0</v>
      </c>
      <c r="KQZ7" s="468">
        <v>0</v>
      </c>
      <c r="KRA7" s="468">
        <v>0</v>
      </c>
      <c r="KRB7" s="468">
        <v>0</v>
      </c>
      <c r="KRC7" s="468">
        <v>0</v>
      </c>
      <c r="KRD7" s="468">
        <v>0</v>
      </c>
      <c r="KRE7" s="468">
        <v>0</v>
      </c>
      <c r="KRF7" s="468">
        <v>0</v>
      </c>
      <c r="KRG7" s="468">
        <v>0</v>
      </c>
      <c r="KRH7" s="468">
        <v>0</v>
      </c>
      <c r="KRI7" s="468">
        <v>0</v>
      </c>
      <c r="KRJ7" s="468">
        <v>0</v>
      </c>
      <c r="KRK7" s="468">
        <v>0</v>
      </c>
      <c r="KRL7" s="468">
        <v>0</v>
      </c>
      <c r="KRM7" s="468">
        <v>0</v>
      </c>
      <c r="KRN7" s="468">
        <v>0</v>
      </c>
      <c r="KRO7" s="468">
        <v>0</v>
      </c>
      <c r="KRP7" s="468">
        <v>0</v>
      </c>
      <c r="KRQ7" s="468">
        <v>0</v>
      </c>
      <c r="KRR7" s="468">
        <v>0</v>
      </c>
      <c r="KRS7" s="468">
        <v>0</v>
      </c>
      <c r="KRT7" s="468">
        <v>0</v>
      </c>
      <c r="KRU7" s="468">
        <v>0</v>
      </c>
      <c r="KRV7" s="468">
        <v>0</v>
      </c>
      <c r="KRW7" s="468">
        <v>0</v>
      </c>
      <c r="KRX7" s="468">
        <v>0</v>
      </c>
      <c r="KRY7" s="468">
        <v>0</v>
      </c>
      <c r="KRZ7" s="468">
        <v>0</v>
      </c>
      <c r="KSA7" s="468">
        <v>0</v>
      </c>
      <c r="KSB7" s="468">
        <v>0</v>
      </c>
      <c r="KSC7" s="468">
        <v>0</v>
      </c>
      <c r="KSD7" s="468">
        <v>0</v>
      </c>
      <c r="KSE7" s="468">
        <v>0</v>
      </c>
      <c r="KSF7" s="468">
        <v>0</v>
      </c>
      <c r="KSG7" s="468">
        <v>0</v>
      </c>
      <c r="KSH7" s="468">
        <v>0</v>
      </c>
      <c r="KSI7" s="468">
        <v>0</v>
      </c>
      <c r="KSJ7" s="468">
        <v>0</v>
      </c>
      <c r="KSK7" s="468">
        <v>0</v>
      </c>
      <c r="KSL7" s="468">
        <v>0</v>
      </c>
      <c r="KSM7" s="468">
        <v>0</v>
      </c>
      <c r="KSN7" s="468">
        <v>0</v>
      </c>
      <c r="KSO7" s="468">
        <v>0</v>
      </c>
      <c r="KSP7" s="468">
        <v>0</v>
      </c>
      <c r="KSQ7" s="468">
        <v>0</v>
      </c>
      <c r="KSR7" s="468">
        <v>0</v>
      </c>
      <c r="KSS7" s="468">
        <v>0</v>
      </c>
      <c r="KST7" s="468">
        <v>0</v>
      </c>
      <c r="KSU7" s="468">
        <v>0</v>
      </c>
      <c r="KSV7" s="468">
        <v>0</v>
      </c>
      <c r="KSW7" s="468">
        <v>0</v>
      </c>
      <c r="KSX7" s="468">
        <v>0</v>
      </c>
      <c r="KSY7" s="468">
        <v>0</v>
      </c>
      <c r="KSZ7" s="468">
        <v>0</v>
      </c>
      <c r="KTA7" s="468">
        <v>0</v>
      </c>
      <c r="KTB7" s="468">
        <v>0</v>
      </c>
      <c r="KTC7" s="468">
        <v>0</v>
      </c>
      <c r="KTD7" s="468">
        <v>0</v>
      </c>
      <c r="KTE7" s="468">
        <v>0</v>
      </c>
      <c r="KTF7" s="468">
        <v>0</v>
      </c>
      <c r="KTG7" s="468">
        <v>0</v>
      </c>
      <c r="KTH7" s="468">
        <v>0</v>
      </c>
      <c r="KTI7" s="468">
        <v>0</v>
      </c>
      <c r="KTJ7" s="468">
        <v>0</v>
      </c>
      <c r="KTK7" s="468">
        <v>0</v>
      </c>
      <c r="KTL7" s="468">
        <v>0</v>
      </c>
      <c r="KTM7" s="468">
        <v>0</v>
      </c>
      <c r="KTN7" s="468">
        <v>0</v>
      </c>
      <c r="KTO7" s="468">
        <v>0</v>
      </c>
      <c r="KTP7" s="468">
        <v>0</v>
      </c>
      <c r="KTQ7" s="468">
        <v>0</v>
      </c>
      <c r="KTR7" s="468">
        <v>0</v>
      </c>
      <c r="KTS7" s="468">
        <v>0</v>
      </c>
      <c r="KTT7" s="468">
        <v>0</v>
      </c>
      <c r="KTU7" s="468">
        <v>0</v>
      </c>
      <c r="KTV7" s="468">
        <v>0</v>
      </c>
      <c r="KTW7" s="468">
        <v>0</v>
      </c>
      <c r="KTX7" s="468">
        <v>0</v>
      </c>
      <c r="KTY7" s="468">
        <v>0</v>
      </c>
      <c r="KTZ7" s="468">
        <v>0</v>
      </c>
      <c r="KUA7" s="468">
        <v>0</v>
      </c>
      <c r="KUB7" s="468">
        <v>0</v>
      </c>
      <c r="KUC7" s="468">
        <v>0</v>
      </c>
      <c r="KUD7" s="468">
        <v>0</v>
      </c>
      <c r="KUE7" s="468">
        <v>0</v>
      </c>
      <c r="KUF7" s="468">
        <v>0</v>
      </c>
      <c r="KUG7" s="468">
        <v>0</v>
      </c>
      <c r="KUH7" s="468">
        <v>0</v>
      </c>
      <c r="KUI7" s="468">
        <v>0</v>
      </c>
      <c r="KUJ7" s="468">
        <v>0</v>
      </c>
      <c r="KUK7" s="468">
        <v>0</v>
      </c>
      <c r="KUL7" s="468">
        <v>0</v>
      </c>
      <c r="KUM7" s="468">
        <v>0</v>
      </c>
      <c r="KUN7" s="468">
        <v>0</v>
      </c>
      <c r="KUO7" s="468">
        <v>0</v>
      </c>
      <c r="KUP7" s="468">
        <v>0</v>
      </c>
      <c r="KUQ7" s="468">
        <v>0</v>
      </c>
      <c r="KUR7" s="468">
        <v>0</v>
      </c>
      <c r="KUS7" s="468">
        <v>0</v>
      </c>
      <c r="KUT7" s="468">
        <v>0</v>
      </c>
      <c r="KUU7" s="468">
        <v>0</v>
      </c>
      <c r="KUV7" s="468">
        <v>0</v>
      </c>
      <c r="KUW7" s="468">
        <v>0</v>
      </c>
      <c r="KUX7" s="468">
        <v>0</v>
      </c>
      <c r="KUY7" s="468">
        <v>0</v>
      </c>
      <c r="KUZ7" s="468">
        <v>0</v>
      </c>
      <c r="KVA7" s="468">
        <v>0</v>
      </c>
      <c r="KVB7" s="468">
        <v>0</v>
      </c>
      <c r="KVC7" s="468">
        <v>0</v>
      </c>
      <c r="KVD7" s="468">
        <v>0</v>
      </c>
      <c r="KVE7" s="468">
        <v>0</v>
      </c>
      <c r="KVF7" s="468">
        <v>0</v>
      </c>
      <c r="KVG7" s="468">
        <v>0</v>
      </c>
      <c r="KVH7" s="468">
        <v>0</v>
      </c>
      <c r="KVI7" s="468">
        <v>0</v>
      </c>
      <c r="KVJ7" s="468">
        <v>0</v>
      </c>
      <c r="KVK7" s="468">
        <v>0</v>
      </c>
      <c r="KVL7" s="468">
        <v>0</v>
      </c>
      <c r="KVM7" s="468">
        <v>0</v>
      </c>
      <c r="KVN7" s="468">
        <v>0</v>
      </c>
      <c r="KVO7" s="468">
        <v>0</v>
      </c>
      <c r="KVP7" s="468">
        <v>0</v>
      </c>
      <c r="KVQ7" s="468">
        <v>0</v>
      </c>
      <c r="KVR7" s="468">
        <v>0</v>
      </c>
      <c r="KVS7" s="468">
        <v>0</v>
      </c>
      <c r="KVT7" s="468">
        <v>0</v>
      </c>
      <c r="KVU7" s="468">
        <v>0</v>
      </c>
      <c r="KVV7" s="468">
        <v>0</v>
      </c>
      <c r="KVW7" s="468">
        <v>0</v>
      </c>
      <c r="KVX7" s="468">
        <v>0</v>
      </c>
      <c r="KVY7" s="468">
        <v>0</v>
      </c>
      <c r="KVZ7" s="468">
        <v>0</v>
      </c>
      <c r="KWA7" s="468">
        <v>0</v>
      </c>
      <c r="KWB7" s="468">
        <v>0</v>
      </c>
      <c r="KWC7" s="468">
        <v>0</v>
      </c>
      <c r="KWD7" s="468">
        <v>0</v>
      </c>
      <c r="KWE7" s="468">
        <v>0</v>
      </c>
      <c r="KWF7" s="468">
        <v>0</v>
      </c>
      <c r="KWG7" s="468">
        <v>0</v>
      </c>
      <c r="KWH7" s="468">
        <v>0</v>
      </c>
      <c r="KWI7" s="468">
        <v>0</v>
      </c>
      <c r="KWJ7" s="468">
        <v>0</v>
      </c>
      <c r="KWK7" s="468">
        <v>0</v>
      </c>
      <c r="KWL7" s="468">
        <v>0</v>
      </c>
      <c r="KWM7" s="468">
        <v>0</v>
      </c>
      <c r="KWN7" s="468">
        <v>0</v>
      </c>
      <c r="KWO7" s="468">
        <v>0</v>
      </c>
      <c r="KWP7" s="468">
        <v>0</v>
      </c>
      <c r="KWQ7" s="468">
        <v>0</v>
      </c>
      <c r="KWR7" s="468">
        <v>0</v>
      </c>
      <c r="KWS7" s="468">
        <v>0</v>
      </c>
      <c r="KWT7" s="468">
        <v>0</v>
      </c>
      <c r="KWU7" s="468">
        <v>0</v>
      </c>
      <c r="KWV7" s="468">
        <v>0</v>
      </c>
      <c r="KWW7" s="468">
        <v>0</v>
      </c>
      <c r="KWX7" s="468">
        <v>0</v>
      </c>
      <c r="KWY7" s="468">
        <v>0</v>
      </c>
      <c r="KWZ7" s="468">
        <v>0</v>
      </c>
      <c r="KXA7" s="468">
        <v>0</v>
      </c>
      <c r="KXB7" s="468">
        <v>0</v>
      </c>
      <c r="KXC7" s="468">
        <v>0</v>
      </c>
      <c r="KXD7" s="468">
        <v>0</v>
      </c>
      <c r="KXE7" s="468">
        <v>0</v>
      </c>
      <c r="KXF7" s="468">
        <v>0</v>
      </c>
      <c r="KXG7" s="468">
        <v>0</v>
      </c>
      <c r="KXH7" s="468">
        <v>0</v>
      </c>
      <c r="KXI7" s="468">
        <v>0</v>
      </c>
      <c r="KXJ7" s="468">
        <v>0</v>
      </c>
      <c r="KXK7" s="468">
        <v>0</v>
      </c>
      <c r="KXL7" s="468">
        <v>0</v>
      </c>
      <c r="KXM7" s="468">
        <v>0</v>
      </c>
      <c r="KXN7" s="468">
        <v>0</v>
      </c>
      <c r="KXO7" s="468">
        <v>0</v>
      </c>
      <c r="KXP7" s="468">
        <v>0</v>
      </c>
      <c r="KXQ7" s="468">
        <v>0</v>
      </c>
      <c r="KXR7" s="468">
        <v>0</v>
      </c>
      <c r="KXS7" s="468">
        <v>0</v>
      </c>
      <c r="KXT7" s="468">
        <v>0</v>
      </c>
      <c r="KXU7" s="468">
        <v>0</v>
      </c>
      <c r="KXV7" s="468">
        <v>0</v>
      </c>
      <c r="KXW7" s="468">
        <v>0</v>
      </c>
      <c r="KXX7" s="468">
        <v>0</v>
      </c>
      <c r="KXY7" s="468">
        <v>0</v>
      </c>
      <c r="KXZ7" s="468">
        <v>0</v>
      </c>
      <c r="KYA7" s="468">
        <v>0</v>
      </c>
      <c r="KYB7" s="468">
        <v>0</v>
      </c>
      <c r="KYC7" s="468">
        <v>0</v>
      </c>
      <c r="KYD7" s="468">
        <v>0</v>
      </c>
      <c r="KYE7" s="468">
        <v>0</v>
      </c>
      <c r="KYF7" s="468">
        <v>0</v>
      </c>
      <c r="KYG7" s="468">
        <v>0</v>
      </c>
      <c r="KYH7" s="468">
        <v>0</v>
      </c>
      <c r="KYI7" s="468">
        <v>0</v>
      </c>
      <c r="KYJ7" s="468">
        <v>0</v>
      </c>
      <c r="KYK7" s="468">
        <v>0</v>
      </c>
      <c r="KYL7" s="468">
        <v>0</v>
      </c>
      <c r="KYM7" s="468">
        <v>0</v>
      </c>
      <c r="KYN7" s="468">
        <v>0</v>
      </c>
      <c r="KYO7" s="468">
        <v>0</v>
      </c>
      <c r="KYP7" s="468">
        <v>0</v>
      </c>
      <c r="KYQ7" s="468">
        <v>0</v>
      </c>
      <c r="KYR7" s="468">
        <v>0</v>
      </c>
      <c r="KYS7" s="468">
        <v>0</v>
      </c>
      <c r="KYT7" s="468">
        <v>0</v>
      </c>
      <c r="KYU7" s="468">
        <v>0</v>
      </c>
      <c r="KYV7" s="468">
        <v>0</v>
      </c>
      <c r="KYW7" s="468">
        <v>0</v>
      </c>
      <c r="KYX7" s="468">
        <v>0</v>
      </c>
      <c r="KYY7" s="468">
        <v>0</v>
      </c>
      <c r="KYZ7" s="468">
        <v>0</v>
      </c>
      <c r="KZA7" s="468">
        <v>0</v>
      </c>
      <c r="KZB7" s="468">
        <v>0</v>
      </c>
      <c r="KZC7" s="468">
        <v>0</v>
      </c>
      <c r="KZD7" s="468">
        <v>0</v>
      </c>
      <c r="KZE7" s="468">
        <v>0</v>
      </c>
      <c r="KZF7" s="468">
        <v>0</v>
      </c>
      <c r="KZG7" s="468">
        <v>0</v>
      </c>
      <c r="KZH7" s="468">
        <v>0</v>
      </c>
      <c r="KZI7" s="468">
        <v>0</v>
      </c>
      <c r="KZJ7" s="468">
        <v>0</v>
      </c>
      <c r="KZK7" s="468">
        <v>0</v>
      </c>
      <c r="KZL7" s="468">
        <v>0</v>
      </c>
      <c r="KZM7" s="468">
        <v>0</v>
      </c>
      <c r="KZN7" s="468">
        <v>0</v>
      </c>
      <c r="KZO7" s="468">
        <v>0</v>
      </c>
      <c r="KZP7" s="468">
        <v>0</v>
      </c>
      <c r="KZQ7" s="468">
        <v>0</v>
      </c>
      <c r="KZR7" s="468">
        <v>0</v>
      </c>
      <c r="KZS7" s="468">
        <v>0</v>
      </c>
      <c r="KZT7" s="468">
        <v>0</v>
      </c>
      <c r="KZU7" s="468">
        <v>0</v>
      </c>
      <c r="KZV7" s="468">
        <v>0</v>
      </c>
      <c r="KZW7" s="468">
        <v>0</v>
      </c>
      <c r="KZX7" s="468">
        <v>0</v>
      </c>
      <c r="KZY7" s="468">
        <v>0</v>
      </c>
      <c r="KZZ7" s="468">
        <v>0</v>
      </c>
      <c r="LAA7" s="468">
        <v>0</v>
      </c>
      <c r="LAB7" s="468">
        <v>0</v>
      </c>
      <c r="LAC7" s="468">
        <v>0</v>
      </c>
      <c r="LAD7" s="468">
        <v>0</v>
      </c>
      <c r="LAE7" s="468">
        <v>0</v>
      </c>
      <c r="LAF7" s="468">
        <v>0</v>
      </c>
      <c r="LAG7" s="468">
        <v>0</v>
      </c>
      <c r="LAH7" s="468">
        <v>0</v>
      </c>
      <c r="LAI7" s="468">
        <v>0</v>
      </c>
      <c r="LAJ7" s="468">
        <v>0</v>
      </c>
      <c r="LAK7" s="468">
        <v>0</v>
      </c>
      <c r="LAL7" s="468">
        <v>0</v>
      </c>
      <c r="LAM7" s="468">
        <v>0</v>
      </c>
      <c r="LAN7" s="468">
        <v>0</v>
      </c>
      <c r="LAO7" s="468">
        <v>0</v>
      </c>
      <c r="LAP7" s="468">
        <v>0</v>
      </c>
      <c r="LAQ7" s="468">
        <v>0</v>
      </c>
      <c r="LAR7" s="468">
        <v>0</v>
      </c>
      <c r="LAS7" s="468">
        <v>0</v>
      </c>
      <c r="LAT7" s="468">
        <v>0</v>
      </c>
      <c r="LAU7" s="468">
        <v>0</v>
      </c>
      <c r="LAV7" s="468">
        <v>0</v>
      </c>
      <c r="LAW7" s="468">
        <v>0</v>
      </c>
      <c r="LAX7" s="468">
        <v>0</v>
      </c>
      <c r="LAY7" s="468">
        <v>0</v>
      </c>
      <c r="LAZ7" s="468">
        <v>0</v>
      </c>
      <c r="LBA7" s="468">
        <v>0</v>
      </c>
      <c r="LBB7" s="468">
        <v>0</v>
      </c>
      <c r="LBC7" s="468">
        <v>0</v>
      </c>
      <c r="LBD7" s="468">
        <v>0</v>
      </c>
      <c r="LBE7" s="468">
        <v>0</v>
      </c>
      <c r="LBF7" s="468">
        <v>0</v>
      </c>
      <c r="LBG7" s="468">
        <v>0</v>
      </c>
      <c r="LBH7" s="468">
        <v>0</v>
      </c>
      <c r="LBI7" s="468">
        <v>0</v>
      </c>
      <c r="LBJ7" s="468">
        <v>0</v>
      </c>
      <c r="LBK7" s="468">
        <v>0</v>
      </c>
      <c r="LBL7" s="468">
        <v>0</v>
      </c>
      <c r="LBM7" s="468">
        <v>0</v>
      </c>
      <c r="LBN7" s="468">
        <v>0</v>
      </c>
      <c r="LBO7" s="468">
        <v>0</v>
      </c>
      <c r="LBP7" s="468">
        <v>0</v>
      </c>
      <c r="LBQ7" s="468">
        <v>0</v>
      </c>
      <c r="LBR7" s="468">
        <v>0</v>
      </c>
      <c r="LBS7" s="468">
        <v>0</v>
      </c>
      <c r="LBT7" s="468">
        <v>0</v>
      </c>
      <c r="LBU7" s="468">
        <v>0</v>
      </c>
      <c r="LBV7" s="468">
        <v>0</v>
      </c>
      <c r="LBW7" s="468">
        <v>0</v>
      </c>
      <c r="LBX7" s="468">
        <v>0</v>
      </c>
      <c r="LBY7" s="468">
        <v>0</v>
      </c>
      <c r="LBZ7" s="468">
        <v>0</v>
      </c>
      <c r="LCA7" s="468">
        <v>0</v>
      </c>
      <c r="LCB7" s="468">
        <v>0</v>
      </c>
      <c r="LCC7" s="468">
        <v>0</v>
      </c>
      <c r="LCD7" s="468">
        <v>0</v>
      </c>
      <c r="LCE7" s="468">
        <v>0</v>
      </c>
      <c r="LCF7" s="468">
        <v>0</v>
      </c>
      <c r="LCG7" s="468">
        <v>0</v>
      </c>
      <c r="LCH7" s="468">
        <v>0</v>
      </c>
      <c r="LCI7" s="468">
        <v>0</v>
      </c>
      <c r="LCJ7" s="468">
        <v>0</v>
      </c>
      <c r="LCK7" s="468">
        <v>0</v>
      </c>
      <c r="LCL7" s="468">
        <v>0</v>
      </c>
      <c r="LCM7" s="468">
        <v>0</v>
      </c>
      <c r="LCN7" s="468">
        <v>0</v>
      </c>
      <c r="LCO7" s="468">
        <v>0</v>
      </c>
      <c r="LCP7" s="468">
        <v>0</v>
      </c>
      <c r="LCQ7" s="468">
        <v>0</v>
      </c>
      <c r="LCR7" s="468">
        <v>0</v>
      </c>
      <c r="LCS7" s="468">
        <v>0</v>
      </c>
      <c r="LCT7" s="468">
        <v>0</v>
      </c>
      <c r="LCU7" s="468">
        <v>0</v>
      </c>
      <c r="LCV7" s="468">
        <v>0</v>
      </c>
      <c r="LCW7" s="468">
        <v>0</v>
      </c>
      <c r="LCX7" s="468">
        <v>0</v>
      </c>
      <c r="LCY7" s="468">
        <v>0</v>
      </c>
      <c r="LCZ7" s="468">
        <v>0</v>
      </c>
      <c r="LDA7" s="468">
        <v>0</v>
      </c>
      <c r="LDB7" s="468">
        <v>0</v>
      </c>
      <c r="LDC7" s="468">
        <v>0</v>
      </c>
      <c r="LDD7" s="468">
        <v>0</v>
      </c>
      <c r="LDE7" s="468">
        <v>0</v>
      </c>
      <c r="LDF7" s="468">
        <v>0</v>
      </c>
      <c r="LDG7" s="468">
        <v>0</v>
      </c>
      <c r="LDH7" s="468">
        <v>0</v>
      </c>
      <c r="LDI7" s="468">
        <v>0</v>
      </c>
      <c r="LDJ7" s="468">
        <v>0</v>
      </c>
      <c r="LDK7" s="468">
        <v>0</v>
      </c>
      <c r="LDL7" s="468">
        <v>0</v>
      </c>
      <c r="LDM7" s="468">
        <v>0</v>
      </c>
      <c r="LDN7" s="468">
        <v>0</v>
      </c>
      <c r="LDO7" s="468">
        <v>0</v>
      </c>
      <c r="LDP7" s="468">
        <v>0</v>
      </c>
      <c r="LDQ7" s="468">
        <v>0</v>
      </c>
      <c r="LDR7" s="468">
        <v>0</v>
      </c>
      <c r="LDS7" s="468">
        <v>0</v>
      </c>
      <c r="LDT7" s="468">
        <v>0</v>
      </c>
      <c r="LDU7" s="468">
        <v>0</v>
      </c>
      <c r="LDV7" s="468">
        <v>0</v>
      </c>
      <c r="LDW7" s="468">
        <v>0</v>
      </c>
      <c r="LDX7" s="468">
        <v>0</v>
      </c>
      <c r="LDY7" s="468">
        <v>0</v>
      </c>
      <c r="LDZ7" s="468">
        <v>0</v>
      </c>
      <c r="LEA7" s="468">
        <v>0</v>
      </c>
      <c r="LEB7" s="468">
        <v>0</v>
      </c>
      <c r="LEC7" s="468">
        <v>0</v>
      </c>
      <c r="LED7" s="468">
        <v>0</v>
      </c>
      <c r="LEE7" s="468">
        <v>0</v>
      </c>
      <c r="LEF7" s="468">
        <v>0</v>
      </c>
      <c r="LEG7" s="468">
        <v>0</v>
      </c>
      <c r="LEH7" s="468">
        <v>0</v>
      </c>
      <c r="LEI7" s="468">
        <v>0</v>
      </c>
      <c r="LEJ7" s="468">
        <v>0</v>
      </c>
      <c r="LEK7" s="468">
        <v>0</v>
      </c>
      <c r="LEL7" s="468">
        <v>0</v>
      </c>
      <c r="LEM7" s="468">
        <v>0</v>
      </c>
      <c r="LEN7" s="468">
        <v>0</v>
      </c>
      <c r="LEO7" s="468">
        <v>0</v>
      </c>
      <c r="LEP7" s="468">
        <v>0</v>
      </c>
      <c r="LEQ7" s="468">
        <v>0</v>
      </c>
      <c r="LER7" s="468">
        <v>0</v>
      </c>
      <c r="LES7" s="468">
        <v>0</v>
      </c>
      <c r="LET7" s="468">
        <v>0</v>
      </c>
      <c r="LEU7" s="468">
        <v>0</v>
      </c>
      <c r="LEV7" s="468">
        <v>0</v>
      </c>
      <c r="LEW7" s="468">
        <v>0</v>
      </c>
      <c r="LEX7" s="468">
        <v>0</v>
      </c>
      <c r="LEY7" s="468">
        <v>0</v>
      </c>
      <c r="LEZ7" s="468">
        <v>0</v>
      </c>
      <c r="LFA7" s="468">
        <v>0</v>
      </c>
      <c r="LFB7" s="468">
        <v>0</v>
      </c>
      <c r="LFC7" s="468">
        <v>0</v>
      </c>
      <c r="LFD7" s="468">
        <v>0</v>
      </c>
      <c r="LFE7" s="468">
        <v>0</v>
      </c>
      <c r="LFF7" s="468">
        <v>0</v>
      </c>
      <c r="LFG7" s="468">
        <v>0</v>
      </c>
      <c r="LFH7" s="468">
        <v>0</v>
      </c>
      <c r="LFI7" s="468">
        <v>0</v>
      </c>
      <c r="LFJ7" s="468">
        <v>0</v>
      </c>
      <c r="LFK7" s="468">
        <v>0</v>
      </c>
      <c r="LFL7" s="468">
        <v>0</v>
      </c>
      <c r="LFM7" s="468">
        <v>0</v>
      </c>
      <c r="LFN7" s="468">
        <v>0</v>
      </c>
      <c r="LFO7" s="468">
        <v>0</v>
      </c>
      <c r="LFP7" s="468">
        <v>0</v>
      </c>
      <c r="LFQ7" s="468">
        <v>0</v>
      </c>
      <c r="LFR7" s="468">
        <v>0</v>
      </c>
      <c r="LFS7" s="468">
        <v>0</v>
      </c>
      <c r="LFT7" s="468">
        <v>0</v>
      </c>
      <c r="LFU7" s="468">
        <v>0</v>
      </c>
      <c r="LFV7" s="468">
        <v>0</v>
      </c>
      <c r="LFW7" s="468">
        <v>0</v>
      </c>
      <c r="LFX7" s="468">
        <v>0</v>
      </c>
      <c r="LFY7" s="468">
        <v>0</v>
      </c>
      <c r="LFZ7" s="468">
        <v>0</v>
      </c>
      <c r="LGA7" s="468">
        <v>0</v>
      </c>
      <c r="LGB7" s="468">
        <v>0</v>
      </c>
      <c r="LGC7" s="468">
        <v>0</v>
      </c>
      <c r="LGD7" s="468">
        <v>0</v>
      </c>
      <c r="LGE7" s="468">
        <v>0</v>
      </c>
      <c r="LGF7" s="468">
        <v>0</v>
      </c>
      <c r="LGG7" s="468">
        <v>0</v>
      </c>
      <c r="LGH7" s="468">
        <v>0</v>
      </c>
      <c r="LGI7" s="468">
        <v>0</v>
      </c>
      <c r="LGJ7" s="468">
        <v>0</v>
      </c>
      <c r="LGK7" s="468">
        <v>0</v>
      </c>
      <c r="LGL7" s="468">
        <v>0</v>
      </c>
      <c r="LGM7" s="468">
        <v>0</v>
      </c>
      <c r="LGN7" s="468">
        <v>0</v>
      </c>
      <c r="LGO7" s="468">
        <v>0</v>
      </c>
      <c r="LGP7" s="468">
        <v>0</v>
      </c>
      <c r="LGQ7" s="468">
        <v>0</v>
      </c>
      <c r="LGR7" s="468">
        <v>0</v>
      </c>
      <c r="LGS7" s="468">
        <v>0</v>
      </c>
      <c r="LGT7" s="468">
        <v>0</v>
      </c>
      <c r="LGU7" s="468">
        <v>0</v>
      </c>
      <c r="LGV7" s="468">
        <v>0</v>
      </c>
      <c r="LGW7" s="468">
        <v>0</v>
      </c>
      <c r="LGX7" s="468">
        <v>0</v>
      </c>
      <c r="LGY7" s="468">
        <v>0</v>
      </c>
      <c r="LGZ7" s="468">
        <v>0</v>
      </c>
      <c r="LHA7" s="468">
        <v>0</v>
      </c>
      <c r="LHB7" s="468">
        <v>0</v>
      </c>
      <c r="LHC7" s="468">
        <v>0</v>
      </c>
      <c r="LHD7" s="468">
        <v>0</v>
      </c>
      <c r="LHE7" s="468">
        <v>0</v>
      </c>
      <c r="LHF7" s="468">
        <v>0</v>
      </c>
      <c r="LHG7" s="468">
        <v>0</v>
      </c>
      <c r="LHH7" s="468">
        <v>0</v>
      </c>
      <c r="LHI7" s="468">
        <v>0</v>
      </c>
      <c r="LHJ7" s="468">
        <v>0</v>
      </c>
      <c r="LHK7" s="468">
        <v>0</v>
      </c>
      <c r="LHL7" s="468">
        <v>0</v>
      </c>
      <c r="LHM7" s="468">
        <v>0</v>
      </c>
      <c r="LHN7" s="468">
        <v>0</v>
      </c>
      <c r="LHO7" s="468">
        <v>0</v>
      </c>
      <c r="LHP7" s="468">
        <v>0</v>
      </c>
      <c r="LHQ7" s="468">
        <v>0</v>
      </c>
      <c r="LHR7" s="468">
        <v>0</v>
      </c>
      <c r="LHS7" s="468">
        <v>0</v>
      </c>
      <c r="LHT7" s="468">
        <v>0</v>
      </c>
      <c r="LHU7" s="468">
        <v>0</v>
      </c>
      <c r="LHV7" s="468">
        <v>0</v>
      </c>
      <c r="LHW7" s="468">
        <v>0</v>
      </c>
      <c r="LHX7" s="468">
        <v>0</v>
      </c>
      <c r="LHY7" s="468">
        <v>0</v>
      </c>
      <c r="LHZ7" s="468">
        <v>0</v>
      </c>
      <c r="LIA7" s="468">
        <v>0</v>
      </c>
      <c r="LIB7" s="468">
        <v>0</v>
      </c>
      <c r="LIC7" s="468">
        <v>0</v>
      </c>
      <c r="LID7" s="468">
        <v>0</v>
      </c>
      <c r="LIE7" s="468">
        <v>0</v>
      </c>
      <c r="LIF7" s="468">
        <v>0</v>
      </c>
      <c r="LIG7" s="468">
        <v>0</v>
      </c>
      <c r="LIH7" s="468">
        <v>0</v>
      </c>
      <c r="LII7" s="468">
        <v>0</v>
      </c>
      <c r="LIJ7" s="468">
        <v>0</v>
      </c>
      <c r="LIK7" s="468">
        <v>0</v>
      </c>
      <c r="LIL7" s="468">
        <v>0</v>
      </c>
      <c r="LIM7" s="468">
        <v>0</v>
      </c>
      <c r="LIN7" s="468">
        <v>0</v>
      </c>
      <c r="LIO7" s="468">
        <v>0</v>
      </c>
      <c r="LIP7" s="468">
        <v>0</v>
      </c>
      <c r="LIQ7" s="468">
        <v>0</v>
      </c>
      <c r="LIR7" s="468">
        <v>0</v>
      </c>
      <c r="LIS7" s="468">
        <v>0</v>
      </c>
      <c r="LIT7" s="468">
        <v>0</v>
      </c>
      <c r="LIU7" s="468">
        <v>0</v>
      </c>
      <c r="LIV7" s="468">
        <v>0</v>
      </c>
      <c r="LIW7" s="468">
        <v>0</v>
      </c>
      <c r="LIX7" s="468">
        <v>0</v>
      </c>
      <c r="LIY7" s="468">
        <v>0</v>
      </c>
      <c r="LIZ7" s="468">
        <v>0</v>
      </c>
      <c r="LJA7" s="468">
        <v>0</v>
      </c>
      <c r="LJB7" s="468">
        <v>0</v>
      </c>
      <c r="LJC7" s="468">
        <v>0</v>
      </c>
      <c r="LJD7" s="468">
        <v>0</v>
      </c>
      <c r="LJE7" s="468">
        <v>0</v>
      </c>
      <c r="LJF7" s="468">
        <v>0</v>
      </c>
      <c r="LJG7" s="468">
        <v>0</v>
      </c>
      <c r="LJH7" s="468">
        <v>0</v>
      </c>
      <c r="LJI7" s="468">
        <v>0</v>
      </c>
      <c r="LJJ7" s="468">
        <v>0</v>
      </c>
      <c r="LJK7" s="468">
        <v>0</v>
      </c>
      <c r="LJL7" s="468">
        <v>0</v>
      </c>
      <c r="LJM7" s="468">
        <v>0</v>
      </c>
      <c r="LJN7" s="468">
        <v>0</v>
      </c>
      <c r="LJO7" s="468">
        <v>0</v>
      </c>
      <c r="LJP7" s="468">
        <v>0</v>
      </c>
      <c r="LJQ7" s="468">
        <v>0</v>
      </c>
      <c r="LJR7" s="468">
        <v>0</v>
      </c>
      <c r="LJS7" s="468">
        <v>0</v>
      </c>
      <c r="LJT7" s="468">
        <v>0</v>
      </c>
      <c r="LJU7" s="468">
        <v>0</v>
      </c>
      <c r="LJV7" s="468">
        <v>0</v>
      </c>
      <c r="LJW7" s="468">
        <v>0</v>
      </c>
      <c r="LJX7" s="468">
        <v>0</v>
      </c>
      <c r="LJY7" s="468">
        <v>0</v>
      </c>
      <c r="LJZ7" s="468">
        <v>0</v>
      </c>
      <c r="LKA7" s="468">
        <v>0</v>
      </c>
      <c r="LKB7" s="468">
        <v>0</v>
      </c>
      <c r="LKC7" s="468">
        <v>0</v>
      </c>
      <c r="LKD7" s="468">
        <v>0</v>
      </c>
      <c r="LKE7" s="468">
        <v>0</v>
      </c>
      <c r="LKF7" s="468">
        <v>0</v>
      </c>
      <c r="LKG7" s="468">
        <v>0</v>
      </c>
      <c r="LKH7" s="468">
        <v>0</v>
      </c>
      <c r="LKI7" s="468">
        <v>0</v>
      </c>
      <c r="LKJ7" s="468">
        <v>0</v>
      </c>
      <c r="LKK7" s="468">
        <v>0</v>
      </c>
      <c r="LKL7" s="468">
        <v>0</v>
      </c>
      <c r="LKM7" s="468">
        <v>0</v>
      </c>
      <c r="LKN7" s="468">
        <v>0</v>
      </c>
      <c r="LKO7" s="468">
        <v>0</v>
      </c>
      <c r="LKP7" s="468">
        <v>0</v>
      </c>
      <c r="LKQ7" s="468">
        <v>0</v>
      </c>
      <c r="LKR7" s="468">
        <v>0</v>
      </c>
      <c r="LKS7" s="468">
        <v>0</v>
      </c>
      <c r="LKT7" s="468">
        <v>0</v>
      </c>
      <c r="LKU7" s="468">
        <v>0</v>
      </c>
      <c r="LKV7" s="468">
        <v>0</v>
      </c>
      <c r="LKW7" s="468">
        <v>0</v>
      </c>
      <c r="LKX7" s="468">
        <v>0</v>
      </c>
      <c r="LKY7" s="468">
        <v>0</v>
      </c>
      <c r="LKZ7" s="468">
        <v>0</v>
      </c>
      <c r="LLA7" s="468">
        <v>0</v>
      </c>
      <c r="LLB7" s="468">
        <v>0</v>
      </c>
      <c r="LLC7" s="468">
        <v>0</v>
      </c>
      <c r="LLD7" s="468">
        <v>0</v>
      </c>
      <c r="LLE7" s="468">
        <v>0</v>
      </c>
      <c r="LLF7" s="468">
        <v>0</v>
      </c>
      <c r="LLG7" s="468">
        <v>0</v>
      </c>
      <c r="LLH7" s="468">
        <v>0</v>
      </c>
      <c r="LLI7" s="468">
        <v>0</v>
      </c>
      <c r="LLJ7" s="468">
        <v>0</v>
      </c>
      <c r="LLK7" s="468">
        <v>0</v>
      </c>
      <c r="LLL7" s="468">
        <v>0</v>
      </c>
      <c r="LLM7" s="468">
        <v>0</v>
      </c>
      <c r="LLN7" s="468">
        <v>0</v>
      </c>
      <c r="LLO7" s="468">
        <v>0</v>
      </c>
      <c r="LLP7" s="468">
        <v>0</v>
      </c>
      <c r="LLQ7" s="468">
        <v>0</v>
      </c>
      <c r="LLR7" s="468">
        <v>0</v>
      </c>
      <c r="LLS7" s="468">
        <v>0</v>
      </c>
      <c r="LLT7" s="468">
        <v>0</v>
      </c>
      <c r="LLU7" s="468">
        <v>0</v>
      </c>
      <c r="LLV7" s="468">
        <v>0</v>
      </c>
      <c r="LLW7" s="468">
        <v>0</v>
      </c>
      <c r="LLX7" s="468">
        <v>0</v>
      </c>
      <c r="LLY7" s="468">
        <v>0</v>
      </c>
      <c r="LLZ7" s="468">
        <v>0</v>
      </c>
      <c r="LMA7" s="468">
        <v>0</v>
      </c>
      <c r="LMB7" s="468">
        <v>0</v>
      </c>
      <c r="LMC7" s="468">
        <v>0</v>
      </c>
      <c r="LMD7" s="468">
        <v>0</v>
      </c>
      <c r="LME7" s="468">
        <v>0</v>
      </c>
      <c r="LMF7" s="468">
        <v>0</v>
      </c>
      <c r="LMG7" s="468">
        <v>0</v>
      </c>
      <c r="LMH7" s="468">
        <v>0</v>
      </c>
      <c r="LMI7" s="468">
        <v>0</v>
      </c>
      <c r="LMJ7" s="468">
        <v>0</v>
      </c>
      <c r="LMK7" s="468">
        <v>0</v>
      </c>
      <c r="LML7" s="468">
        <v>0</v>
      </c>
      <c r="LMM7" s="468">
        <v>0</v>
      </c>
      <c r="LMN7" s="468">
        <v>0</v>
      </c>
      <c r="LMO7" s="468">
        <v>0</v>
      </c>
      <c r="LMP7" s="468">
        <v>0</v>
      </c>
      <c r="LMQ7" s="468">
        <v>0</v>
      </c>
      <c r="LMR7" s="468">
        <v>0</v>
      </c>
      <c r="LMS7" s="468">
        <v>0</v>
      </c>
      <c r="LMT7" s="468">
        <v>0</v>
      </c>
      <c r="LMU7" s="468">
        <v>0</v>
      </c>
      <c r="LMV7" s="468">
        <v>0</v>
      </c>
      <c r="LMW7" s="468">
        <v>0</v>
      </c>
      <c r="LMX7" s="468">
        <v>0</v>
      </c>
      <c r="LMY7" s="468">
        <v>0</v>
      </c>
      <c r="LMZ7" s="468">
        <v>0</v>
      </c>
      <c r="LNA7" s="468">
        <v>0</v>
      </c>
      <c r="LNB7" s="468">
        <v>0</v>
      </c>
      <c r="LNC7" s="468">
        <v>0</v>
      </c>
      <c r="LND7" s="468">
        <v>0</v>
      </c>
      <c r="LNE7" s="468">
        <v>0</v>
      </c>
      <c r="LNF7" s="468">
        <v>0</v>
      </c>
      <c r="LNG7" s="468">
        <v>0</v>
      </c>
      <c r="LNH7" s="468">
        <v>0</v>
      </c>
      <c r="LNI7" s="468">
        <v>0</v>
      </c>
      <c r="LNJ7" s="468">
        <v>0</v>
      </c>
      <c r="LNK7" s="468">
        <v>0</v>
      </c>
      <c r="LNL7" s="468">
        <v>0</v>
      </c>
      <c r="LNM7" s="468">
        <v>0</v>
      </c>
      <c r="LNN7" s="468">
        <v>0</v>
      </c>
      <c r="LNO7" s="468">
        <v>0</v>
      </c>
      <c r="LNP7" s="468">
        <v>0</v>
      </c>
      <c r="LNQ7" s="468">
        <v>0</v>
      </c>
      <c r="LNR7" s="468">
        <v>0</v>
      </c>
      <c r="LNS7" s="468">
        <v>0</v>
      </c>
      <c r="LNT7" s="468">
        <v>0</v>
      </c>
      <c r="LNU7" s="468">
        <v>0</v>
      </c>
      <c r="LNV7" s="468">
        <v>0</v>
      </c>
      <c r="LNW7" s="468">
        <v>0</v>
      </c>
      <c r="LNX7" s="468">
        <v>0</v>
      </c>
      <c r="LNY7" s="468">
        <v>0</v>
      </c>
      <c r="LNZ7" s="468">
        <v>0</v>
      </c>
      <c r="LOA7" s="468">
        <v>0</v>
      </c>
      <c r="LOB7" s="468">
        <v>0</v>
      </c>
      <c r="LOC7" s="468">
        <v>0</v>
      </c>
      <c r="LOD7" s="468">
        <v>0</v>
      </c>
      <c r="LOE7" s="468">
        <v>0</v>
      </c>
      <c r="LOF7" s="468">
        <v>0</v>
      </c>
      <c r="LOG7" s="468">
        <v>0</v>
      </c>
      <c r="LOH7" s="468">
        <v>0</v>
      </c>
      <c r="LOI7" s="468">
        <v>0</v>
      </c>
      <c r="LOJ7" s="468">
        <v>0</v>
      </c>
      <c r="LOK7" s="468">
        <v>0</v>
      </c>
      <c r="LOL7" s="468">
        <v>0</v>
      </c>
      <c r="LOM7" s="468">
        <v>0</v>
      </c>
      <c r="LON7" s="468">
        <v>0</v>
      </c>
      <c r="LOO7" s="468">
        <v>0</v>
      </c>
      <c r="LOP7" s="468">
        <v>0</v>
      </c>
      <c r="LOQ7" s="468">
        <v>0</v>
      </c>
      <c r="LOR7" s="468">
        <v>0</v>
      </c>
      <c r="LOS7" s="468">
        <v>0</v>
      </c>
      <c r="LOT7" s="468">
        <v>0</v>
      </c>
      <c r="LOU7" s="468">
        <v>0</v>
      </c>
      <c r="LOV7" s="468">
        <v>0</v>
      </c>
      <c r="LOW7" s="468">
        <v>0</v>
      </c>
      <c r="LOX7" s="468">
        <v>0</v>
      </c>
      <c r="LOY7" s="468">
        <v>0</v>
      </c>
      <c r="LOZ7" s="468">
        <v>0</v>
      </c>
      <c r="LPA7" s="468">
        <v>0</v>
      </c>
      <c r="LPB7" s="468">
        <v>0</v>
      </c>
      <c r="LPC7" s="468">
        <v>0</v>
      </c>
      <c r="LPD7" s="468">
        <v>0</v>
      </c>
      <c r="LPE7" s="468">
        <v>0</v>
      </c>
      <c r="LPF7" s="468">
        <v>0</v>
      </c>
      <c r="LPG7" s="468">
        <v>0</v>
      </c>
      <c r="LPH7" s="468">
        <v>0</v>
      </c>
      <c r="LPI7" s="468">
        <v>0</v>
      </c>
      <c r="LPJ7" s="468">
        <v>0</v>
      </c>
      <c r="LPK7" s="468">
        <v>0</v>
      </c>
      <c r="LPL7" s="468">
        <v>0</v>
      </c>
      <c r="LPM7" s="468">
        <v>0</v>
      </c>
      <c r="LPN7" s="468">
        <v>0</v>
      </c>
      <c r="LPO7" s="468">
        <v>0</v>
      </c>
      <c r="LPP7" s="468">
        <v>0</v>
      </c>
      <c r="LPQ7" s="468">
        <v>0</v>
      </c>
      <c r="LPR7" s="468">
        <v>0</v>
      </c>
      <c r="LPS7" s="468">
        <v>0</v>
      </c>
      <c r="LPT7" s="468">
        <v>0</v>
      </c>
      <c r="LPU7" s="468">
        <v>0</v>
      </c>
      <c r="LPV7" s="468">
        <v>0</v>
      </c>
      <c r="LPW7" s="468">
        <v>0</v>
      </c>
      <c r="LPX7" s="468">
        <v>0</v>
      </c>
      <c r="LPY7" s="468">
        <v>0</v>
      </c>
      <c r="LPZ7" s="468">
        <v>0</v>
      </c>
      <c r="LQA7" s="468">
        <v>0</v>
      </c>
      <c r="LQB7" s="468">
        <v>0</v>
      </c>
      <c r="LQC7" s="468">
        <v>0</v>
      </c>
      <c r="LQD7" s="468">
        <v>0</v>
      </c>
      <c r="LQE7" s="468">
        <v>0</v>
      </c>
      <c r="LQF7" s="468">
        <v>0</v>
      </c>
      <c r="LQG7" s="468">
        <v>0</v>
      </c>
      <c r="LQH7" s="468">
        <v>0</v>
      </c>
      <c r="LQI7" s="468">
        <v>0</v>
      </c>
      <c r="LQJ7" s="468">
        <v>0</v>
      </c>
      <c r="LQK7" s="468">
        <v>0</v>
      </c>
      <c r="LQL7" s="468">
        <v>0</v>
      </c>
      <c r="LQM7" s="468">
        <v>0</v>
      </c>
      <c r="LQN7" s="468">
        <v>0</v>
      </c>
      <c r="LQO7" s="468">
        <v>0</v>
      </c>
      <c r="LQP7" s="468">
        <v>0</v>
      </c>
      <c r="LQQ7" s="468">
        <v>0</v>
      </c>
      <c r="LQR7" s="468">
        <v>0</v>
      </c>
      <c r="LQS7" s="468">
        <v>0</v>
      </c>
      <c r="LQT7" s="468">
        <v>0</v>
      </c>
      <c r="LQU7" s="468">
        <v>0</v>
      </c>
      <c r="LQV7" s="468">
        <v>0</v>
      </c>
      <c r="LQW7" s="468">
        <v>0</v>
      </c>
      <c r="LQX7" s="468">
        <v>0</v>
      </c>
      <c r="LQY7" s="468">
        <v>0</v>
      </c>
      <c r="LQZ7" s="468">
        <v>0</v>
      </c>
      <c r="LRA7" s="468">
        <v>0</v>
      </c>
      <c r="LRB7" s="468">
        <v>0</v>
      </c>
      <c r="LRC7" s="468">
        <v>0</v>
      </c>
      <c r="LRD7" s="468">
        <v>0</v>
      </c>
      <c r="LRE7" s="468">
        <v>0</v>
      </c>
      <c r="LRF7" s="468">
        <v>0</v>
      </c>
      <c r="LRG7" s="468">
        <v>0</v>
      </c>
      <c r="LRH7" s="468">
        <v>0</v>
      </c>
      <c r="LRI7" s="468">
        <v>0</v>
      </c>
      <c r="LRJ7" s="468">
        <v>0</v>
      </c>
      <c r="LRK7" s="468">
        <v>0</v>
      </c>
      <c r="LRL7" s="468">
        <v>0</v>
      </c>
      <c r="LRM7" s="468">
        <v>0</v>
      </c>
      <c r="LRN7" s="468">
        <v>0</v>
      </c>
      <c r="LRO7" s="468">
        <v>0</v>
      </c>
      <c r="LRP7" s="468">
        <v>0</v>
      </c>
      <c r="LRQ7" s="468">
        <v>0</v>
      </c>
      <c r="LRR7" s="468">
        <v>0</v>
      </c>
      <c r="LRS7" s="468">
        <v>0</v>
      </c>
      <c r="LRT7" s="468">
        <v>0</v>
      </c>
      <c r="LRU7" s="468">
        <v>0</v>
      </c>
      <c r="LRV7" s="468">
        <v>0</v>
      </c>
      <c r="LRW7" s="468">
        <v>0</v>
      </c>
      <c r="LRX7" s="468">
        <v>0</v>
      </c>
      <c r="LRY7" s="468">
        <v>0</v>
      </c>
      <c r="LRZ7" s="468">
        <v>0</v>
      </c>
      <c r="LSA7" s="468">
        <v>0</v>
      </c>
      <c r="LSB7" s="468">
        <v>0</v>
      </c>
      <c r="LSC7" s="468">
        <v>0</v>
      </c>
      <c r="LSD7" s="468">
        <v>0</v>
      </c>
      <c r="LSE7" s="468">
        <v>0</v>
      </c>
      <c r="LSF7" s="468">
        <v>0</v>
      </c>
      <c r="LSG7" s="468">
        <v>0</v>
      </c>
      <c r="LSH7" s="468">
        <v>0</v>
      </c>
      <c r="LSI7" s="468">
        <v>0</v>
      </c>
      <c r="LSJ7" s="468">
        <v>0</v>
      </c>
      <c r="LSK7" s="468">
        <v>0</v>
      </c>
      <c r="LSL7" s="468">
        <v>0</v>
      </c>
      <c r="LSM7" s="468">
        <v>0</v>
      </c>
      <c r="LSN7" s="468">
        <v>0</v>
      </c>
      <c r="LSO7" s="468">
        <v>0</v>
      </c>
      <c r="LSP7" s="468">
        <v>0</v>
      </c>
      <c r="LSQ7" s="468">
        <v>0</v>
      </c>
      <c r="LSR7" s="468">
        <v>0</v>
      </c>
      <c r="LSS7" s="468">
        <v>0</v>
      </c>
      <c r="LST7" s="468">
        <v>0</v>
      </c>
      <c r="LSU7" s="468">
        <v>0</v>
      </c>
      <c r="LSV7" s="468">
        <v>0</v>
      </c>
      <c r="LSW7" s="468">
        <v>0</v>
      </c>
      <c r="LSX7" s="468">
        <v>0</v>
      </c>
      <c r="LSY7" s="468">
        <v>0</v>
      </c>
      <c r="LSZ7" s="468">
        <v>0</v>
      </c>
      <c r="LTA7" s="468">
        <v>0</v>
      </c>
      <c r="LTB7" s="468">
        <v>0</v>
      </c>
      <c r="LTC7" s="468">
        <v>0</v>
      </c>
      <c r="LTD7" s="468">
        <v>0</v>
      </c>
      <c r="LTE7" s="468">
        <v>0</v>
      </c>
      <c r="LTF7" s="468">
        <v>0</v>
      </c>
      <c r="LTG7" s="468">
        <v>0</v>
      </c>
      <c r="LTH7" s="468">
        <v>0</v>
      </c>
      <c r="LTI7" s="468">
        <v>0</v>
      </c>
      <c r="LTJ7" s="468">
        <v>0</v>
      </c>
      <c r="LTK7" s="468">
        <v>0</v>
      </c>
      <c r="LTL7" s="468">
        <v>0</v>
      </c>
      <c r="LTM7" s="468">
        <v>0</v>
      </c>
      <c r="LTN7" s="468">
        <v>0</v>
      </c>
      <c r="LTO7" s="468">
        <v>0</v>
      </c>
      <c r="LTP7" s="468">
        <v>0</v>
      </c>
      <c r="LTQ7" s="468">
        <v>0</v>
      </c>
      <c r="LTR7" s="468">
        <v>0</v>
      </c>
      <c r="LTS7" s="468">
        <v>0</v>
      </c>
      <c r="LTT7" s="468">
        <v>0</v>
      </c>
      <c r="LTU7" s="468">
        <v>0</v>
      </c>
      <c r="LTV7" s="468">
        <v>0</v>
      </c>
      <c r="LTW7" s="468">
        <v>0</v>
      </c>
      <c r="LTX7" s="468">
        <v>0</v>
      </c>
      <c r="LTY7" s="468">
        <v>0</v>
      </c>
      <c r="LTZ7" s="468">
        <v>0</v>
      </c>
      <c r="LUA7" s="468">
        <v>0</v>
      </c>
      <c r="LUB7" s="468">
        <v>0</v>
      </c>
      <c r="LUC7" s="468">
        <v>0</v>
      </c>
      <c r="LUD7" s="468">
        <v>0</v>
      </c>
      <c r="LUE7" s="468">
        <v>0</v>
      </c>
      <c r="LUF7" s="468">
        <v>0</v>
      </c>
      <c r="LUG7" s="468">
        <v>0</v>
      </c>
      <c r="LUH7" s="468">
        <v>0</v>
      </c>
      <c r="LUI7" s="468">
        <v>0</v>
      </c>
      <c r="LUJ7" s="468">
        <v>0</v>
      </c>
      <c r="LUK7" s="468">
        <v>0</v>
      </c>
      <c r="LUL7" s="468">
        <v>0</v>
      </c>
      <c r="LUM7" s="468">
        <v>0</v>
      </c>
      <c r="LUN7" s="468">
        <v>0</v>
      </c>
      <c r="LUO7" s="468">
        <v>0</v>
      </c>
      <c r="LUP7" s="468">
        <v>0</v>
      </c>
      <c r="LUQ7" s="468">
        <v>0</v>
      </c>
      <c r="LUR7" s="468">
        <v>0</v>
      </c>
      <c r="LUS7" s="468">
        <v>0</v>
      </c>
      <c r="LUT7" s="468">
        <v>0</v>
      </c>
      <c r="LUU7" s="468">
        <v>0</v>
      </c>
      <c r="LUV7" s="468">
        <v>0</v>
      </c>
      <c r="LUW7" s="468">
        <v>0</v>
      </c>
      <c r="LUX7" s="468">
        <v>0</v>
      </c>
      <c r="LUY7" s="468">
        <v>0</v>
      </c>
      <c r="LUZ7" s="468">
        <v>0</v>
      </c>
      <c r="LVA7" s="468">
        <v>0</v>
      </c>
      <c r="LVB7" s="468">
        <v>0</v>
      </c>
      <c r="LVC7" s="468">
        <v>0</v>
      </c>
      <c r="LVD7" s="468">
        <v>0</v>
      </c>
      <c r="LVE7" s="468">
        <v>0</v>
      </c>
      <c r="LVF7" s="468">
        <v>0</v>
      </c>
      <c r="LVG7" s="468">
        <v>0</v>
      </c>
      <c r="LVH7" s="468">
        <v>0</v>
      </c>
      <c r="LVI7" s="468">
        <v>0</v>
      </c>
      <c r="LVJ7" s="468">
        <v>0</v>
      </c>
      <c r="LVK7" s="468">
        <v>0</v>
      </c>
      <c r="LVL7" s="468">
        <v>0</v>
      </c>
      <c r="LVM7" s="468">
        <v>0</v>
      </c>
      <c r="LVN7" s="468">
        <v>0</v>
      </c>
      <c r="LVO7" s="468">
        <v>0</v>
      </c>
      <c r="LVP7" s="468">
        <v>0</v>
      </c>
      <c r="LVQ7" s="468">
        <v>0</v>
      </c>
      <c r="LVR7" s="468">
        <v>0</v>
      </c>
      <c r="LVS7" s="468">
        <v>0</v>
      </c>
      <c r="LVT7" s="468">
        <v>0</v>
      </c>
      <c r="LVU7" s="468">
        <v>0</v>
      </c>
      <c r="LVV7" s="468">
        <v>0</v>
      </c>
      <c r="LVW7" s="468">
        <v>0</v>
      </c>
      <c r="LVX7" s="468">
        <v>0</v>
      </c>
      <c r="LVY7" s="468">
        <v>0</v>
      </c>
      <c r="LVZ7" s="468">
        <v>0</v>
      </c>
      <c r="LWA7" s="468">
        <v>0</v>
      </c>
      <c r="LWB7" s="468">
        <v>0</v>
      </c>
      <c r="LWC7" s="468">
        <v>0</v>
      </c>
      <c r="LWD7" s="468">
        <v>0</v>
      </c>
      <c r="LWE7" s="468">
        <v>0</v>
      </c>
      <c r="LWF7" s="468">
        <v>0</v>
      </c>
      <c r="LWG7" s="468">
        <v>0</v>
      </c>
      <c r="LWH7" s="468">
        <v>0</v>
      </c>
      <c r="LWI7" s="468">
        <v>0</v>
      </c>
      <c r="LWJ7" s="468">
        <v>0</v>
      </c>
      <c r="LWK7" s="468">
        <v>0</v>
      </c>
      <c r="LWL7" s="468">
        <v>0</v>
      </c>
      <c r="LWM7" s="468">
        <v>0</v>
      </c>
      <c r="LWN7" s="468">
        <v>0</v>
      </c>
      <c r="LWO7" s="468">
        <v>0</v>
      </c>
      <c r="LWP7" s="468">
        <v>0</v>
      </c>
      <c r="LWQ7" s="468">
        <v>0</v>
      </c>
      <c r="LWR7" s="468">
        <v>0</v>
      </c>
      <c r="LWS7" s="468">
        <v>0</v>
      </c>
      <c r="LWT7" s="468">
        <v>0</v>
      </c>
      <c r="LWU7" s="468">
        <v>0</v>
      </c>
      <c r="LWV7" s="468">
        <v>0</v>
      </c>
      <c r="LWW7" s="468">
        <v>0</v>
      </c>
      <c r="LWX7" s="468">
        <v>0</v>
      </c>
      <c r="LWY7" s="468">
        <v>0</v>
      </c>
      <c r="LWZ7" s="468">
        <v>0</v>
      </c>
      <c r="LXA7" s="468">
        <v>0</v>
      </c>
      <c r="LXB7" s="468">
        <v>0</v>
      </c>
      <c r="LXC7" s="468">
        <v>0</v>
      </c>
      <c r="LXD7" s="468">
        <v>0</v>
      </c>
      <c r="LXE7" s="468">
        <v>0</v>
      </c>
      <c r="LXF7" s="468">
        <v>0</v>
      </c>
      <c r="LXG7" s="468">
        <v>0</v>
      </c>
      <c r="LXH7" s="468">
        <v>0</v>
      </c>
      <c r="LXI7" s="468">
        <v>0</v>
      </c>
      <c r="LXJ7" s="468">
        <v>0</v>
      </c>
      <c r="LXK7" s="468">
        <v>0</v>
      </c>
      <c r="LXL7" s="468">
        <v>0</v>
      </c>
      <c r="LXM7" s="468">
        <v>0</v>
      </c>
      <c r="LXN7" s="468">
        <v>0</v>
      </c>
      <c r="LXO7" s="468">
        <v>0</v>
      </c>
      <c r="LXP7" s="470">
        <v>0</v>
      </c>
      <c r="LXQ7" s="468">
        <v>0</v>
      </c>
      <c r="LXR7" s="468">
        <v>0</v>
      </c>
      <c r="LXS7" s="468">
        <v>0</v>
      </c>
      <c r="LXT7" s="468">
        <v>0</v>
      </c>
      <c r="LXU7" s="468">
        <v>0</v>
      </c>
      <c r="LXV7" s="468">
        <v>0</v>
      </c>
      <c r="LXW7" s="469">
        <v>0</v>
      </c>
      <c r="LXX7" s="470">
        <v>0</v>
      </c>
      <c r="LXY7" s="468">
        <v>0</v>
      </c>
      <c r="LXZ7" s="468">
        <v>0</v>
      </c>
      <c r="LYA7" s="468">
        <v>0</v>
      </c>
      <c r="LYB7" s="468">
        <v>0</v>
      </c>
      <c r="LYC7" s="468">
        <v>0</v>
      </c>
      <c r="LYD7" s="468">
        <v>0</v>
      </c>
      <c r="LYE7" s="471">
        <v>0</v>
      </c>
      <c r="LYF7" s="208"/>
    </row>
    <row r="8" spans="1:8768">
      <c r="D8" s="63">
        <f t="shared" ref="D8:D18" si="557">IF(D7+1&gt;COUNTA(ID_ND),1,D7+1)</f>
        <v>2</v>
      </c>
      <c r="F8" s="211">
        <f t="shared" ref="F8:F18" si="558">IF(D8=1,F7+1,F7)</f>
        <v>1</v>
      </c>
      <c r="G8" s="212" t="str">
        <f t="shared" ref="G8:G18" si="559">INDEX(ID_ND,D8)</f>
        <v>IMP</v>
      </c>
      <c r="H8" s="463">
        <v>0</v>
      </c>
      <c r="I8" s="567">
        <v>0</v>
      </c>
      <c r="J8" s="567">
        <v>0</v>
      </c>
      <c r="K8" s="567">
        <v>0</v>
      </c>
      <c r="L8" s="567">
        <v>0</v>
      </c>
      <c r="M8" s="567">
        <v>0</v>
      </c>
      <c r="N8" s="567">
        <v>0</v>
      </c>
      <c r="O8" s="567">
        <v>0</v>
      </c>
      <c r="P8" s="567">
        <v>0</v>
      </c>
      <c r="Q8" s="567">
        <v>0</v>
      </c>
      <c r="R8" s="567">
        <v>0</v>
      </c>
      <c r="S8" s="567">
        <v>0</v>
      </c>
      <c r="T8" s="567">
        <v>0</v>
      </c>
      <c r="U8" s="567">
        <v>0</v>
      </c>
      <c r="V8" s="567">
        <v>0</v>
      </c>
      <c r="W8" s="567">
        <v>0</v>
      </c>
      <c r="X8" s="567">
        <v>0</v>
      </c>
      <c r="Y8" s="567">
        <v>0</v>
      </c>
      <c r="Z8" s="567">
        <v>0</v>
      </c>
      <c r="AA8" s="567">
        <v>0</v>
      </c>
      <c r="AB8" s="567">
        <v>0</v>
      </c>
      <c r="AC8" s="567">
        <v>0</v>
      </c>
      <c r="AD8" s="567">
        <v>0</v>
      </c>
      <c r="AE8" s="567">
        <v>0</v>
      </c>
      <c r="AF8" s="567">
        <v>0</v>
      </c>
      <c r="AG8" s="567">
        <v>0</v>
      </c>
      <c r="AH8" s="567">
        <v>0</v>
      </c>
      <c r="AI8" s="567">
        <v>0</v>
      </c>
      <c r="AJ8" s="567">
        <v>0</v>
      </c>
      <c r="AK8" s="567">
        <v>0</v>
      </c>
      <c r="AL8" s="567">
        <v>0</v>
      </c>
      <c r="AM8" s="567">
        <v>0</v>
      </c>
      <c r="AN8" s="567">
        <v>0</v>
      </c>
      <c r="AO8" s="567">
        <v>0</v>
      </c>
      <c r="AP8" s="567">
        <v>0</v>
      </c>
      <c r="AQ8" s="567">
        <v>0</v>
      </c>
      <c r="AR8" s="567">
        <v>0</v>
      </c>
      <c r="AS8" s="567">
        <v>0</v>
      </c>
      <c r="AT8" s="567">
        <v>0</v>
      </c>
      <c r="AU8" s="567">
        <v>0</v>
      </c>
      <c r="AV8" s="567">
        <v>0</v>
      </c>
      <c r="AW8" s="567">
        <v>0</v>
      </c>
      <c r="AX8" s="567">
        <v>0</v>
      </c>
      <c r="AY8" s="567">
        <v>0</v>
      </c>
      <c r="AZ8" s="567">
        <v>0</v>
      </c>
      <c r="BA8" s="567">
        <v>0</v>
      </c>
      <c r="BB8" s="567">
        <v>0</v>
      </c>
      <c r="BC8" s="567">
        <v>0</v>
      </c>
      <c r="BD8" s="567">
        <v>0</v>
      </c>
      <c r="BE8" s="567">
        <v>0</v>
      </c>
      <c r="BF8" s="567">
        <v>0</v>
      </c>
      <c r="BG8" s="567">
        <v>0</v>
      </c>
      <c r="BH8" s="567">
        <v>0</v>
      </c>
      <c r="BI8" s="567">
        <v>0</v>
      </c>
      <c r="BJ8" s="567">
        <v>0</v>
      </c>
      <c r="BK8" s="567">
        <v>0</v>
      </c>
      <c r="BL8" s="567">
        <v>0</v>
      </c>
      <c r="BM8" s="567">
        <v>0</v>
      </c>
      <c r="BN8" s="567">
        <v>0</v>
      </c>
      <c r="BO8" s="567">
        <v>0</v>
      </c>
      <c r="BP8" s="567">
        <v>0</v>
      </c>
      <c r="BQ8" s="567">
        <v>0</v>
      </c>
      <c r="BR8" s="567">
        <v>0</v>
      </c>
      <c r="BS8" s="567">
        <v>0</v>
      </c>
      <c r="BT8" s="567">
        <v>0</v>
      </c>
      <c r="BU8" s="567">
        <v>0</v>
      </c>
      <c r="BV8" s="567">
        <v>0</v>
      </c>
      <c r="BW8" s="567">
        <v>0</v>
      </c>
      <c r="BX8" s="567">
        <v>0</v>
      </c>
      <c r="BY8" s="567">
        <v>0</v>
      </c>
      <c r="BZ8" s="567">
        <v>0</v>
      </c>
      <c r="CA8" s="567">
        <v>0</v>
      </c>
      <c r="CB8" s="567">
        <v>0</v>
      </c>
      <c r="CC8" s="567">
        <v>0</v>
      </c>
      <c r="CD8" s="567">
        <v>0</v>
      </c>
      <c r="CE8" s="567">
        <v>0</v>
      </c>
      <c r="CF8" s="567">
        <v>0</v>
      </c>
      <c r="CG8" s="567">
        <v>0</v>
      </c>
      <c r="CH8" s="567">
        <v>0</v>
      </c>
      <c r="CI8" s="567">
        <v>0</v>
      </c>
      <c r="CJ8" s="567">
        <v>0</v>
      </c>
      <c r="CK8" s="567">
        <v>0</v>
      </c>
      <c r="CL8" s="567">
        <v>0</v>
      </c>
      <c r="CM8" s="567">
        <v>0</v>
      </c>
      <c r="CN8" s="567">
        <v>0</v>
      </c>
      <c r="CO8" s="567">
        <v>0</v>
      </c>
      <c r="CP8" s="567">
        <v>0</v>
      </c>
      <c r="CQ8" s="567">
        <v>0</v>
      </c>
      <c r="CR8" s="567">
        <v>0</v>
      </c>
      <c r="CS8" s="567">
        <v>0</v>
      </c>
      <c r="CT8" s="567">
        <v>0</v>
      </c>
      <c r="CU8" s="567">
        <v>0</v>
      </c>
      <c r="CV8" s="567">
        <v>0</v>
      </c>
      <c r="CW8" s="567">
        <v>0</v>
      </c>
      <c r="CX8" s="567">
        <v>0</v>
      </c>
      <c r="CY8" s="567">
        <v>0</v>
      </c>
      <c r="CZ8" s="567">
        <v>0</v>
      </c>
      <c r="DA8" s="567">
        <v>0</v>
      </c>
      <c r="DB8" s="567">
        <v>0</v>
      </c>
      <c r="DC8" s="567">
        <v>0</v>
      </c>
      <c r="DD8" s="567">
        <v>0</v>
      </c>
      <c r="DE8" s="567">
        <v>0</v>
      </c>
      <c r="DF8" s="567">
        <v>0</v>
      </c>
      <c r="DG8" s="567">
        <v>0</v>
      </c>
      <c r="DH8" s="567">
        <v>0</v>
      </c>
      <c r="DI8" s="567">
        <v>0</v>
      </c>
      <c r="DJ8" s="567">
        <v>0</v>
      </c>
      <c r="DK8" s="567">
        <v>0</v>
      </c>
      <c r="DL8" s="567">
        <v>0</v>
      </c>
      <c r="DM8" s="567">
        <v>0</v>
      </c>
      <c r="DN8" s="567">
        <v>0</v>
      </c>
      <c r="DO8" s="567">
        <v>0</v>
      </c>
      <c r="DP8" s="567">
        <v>0</v>
      </c>
      <c r="DQ8" s="567">
        <v>0</v>
      </c>
      <c r="DR8" s="567">
        <v>0</v>
      </c>
      <c r="DS8" s="567">
        <v>0</v>
      </c>
      <c r="DT8" s="567">
        <v>0</v>
      </c>
      <c r="DU8" s="567">
        <v>0</v>
      </c>
      <c r="DV8" s="567">
        <v>0</v>
      </c>
      <c r="DW8" s="567">
        <v>0</v>
      </c>
      <c r="DX8" s="567">
        <v>0</v>
      </c>
      <c r="DY8" s="567">
        <v>0</v>
      </c>
      <c r="DZ8" s="567">
        <v>0</v>
      </c>
      <c r="EA8" s="567">
        <v>0</v>
      </c>
      <c r="EB8" s="567">
        <v>0</v>
      </c>
      <c r="EC8" s="567">
        <v>0</v>
      </c>
      <c r="ED8" s="567">
        <v>0</v>
      </c>
      <c r="EE8" s="567">
        <v>0</v>
      </c>
      <c r="EF8" s="567">
        <v>0</v>
      </c>
      <c r="EG8" s="567">
        <v>0</v>
      </c>
      <c r="EH8" s="567">
        <v>0</v>
      </c>
      <c r="EI8" s="567">
        <v>0</v>
      </c>
      <c r="EJ8" s="567">
        <v>0</v>
      </c>
      <c r="EK8" s="567">
        <v>0</v>
      </c>
      <c r="EL8" s="567">
        <v>0</v>
      </c>
      <c r="EM8" s="567">
        <v>0</v>
      </c>
      <c r="EN8" s="567">
        <v>0</v>
      </c>
      <c r="EO8" s="567">
        <v>0</v>
      </c>
      <c r="EP8" s="567">
        <v>0</v>
      </c>
      <c r="EQ8" s="567">
        <v>0</v>
      </c>
      <c r="ER8" s="567">
        <v>0</v>
      </c>
      <c r="ES8" s="567">
        <v>0</v>
      </c>
      <c r="ET8" s="567">
        <v>0</v>
      </c>
      <c r="EU8" s="567">
        <v>0</v>
      </c>
      <c r="EV8" s="567">
        <v>0</v>
      </c>
      <c r="EW8" s="567">
        <v>0</v>
      </c>
      <c r="EX8" s="567">
        <v>0</v>
      </c>
      <c r="EY8" s="567">
        <v>0</v>
      </c>
      <c r="EZ8" s="567">
        <v>0</v>
      </c>
      <c r="FA8" s="567">
        <v>0</v>
      </c>
      <c r="FB8" s="567">
        <v>0</v>
      </c>
      <c r="FC8" s="567">
        <v>0</v>
      </c>
      <c r="FD8" s="567">
        <v>0</v>
      </c>
      <c r="FE8" s="567">
        <v>0</v>
      </c>
      <c r="FF8" s="567">
        <v>0</v>
      </c>
      <c r="FG8" s="567">
        <v>0</v>
      </c>
      <c r="FH8" s="567">
        <v>0</v>
      </c>
      <c r="FI8" s="567">
        <v>0</v>
      </c>
      <c r="FJ8" s="567">
        <v>0</v>
      </c>
      <c r="FK8" s="567">
        <v>0</v>
      </c>
      <c r="FL8" s="567">
        <v>0</v>
      </c>
      <c r="FM8" s="567">
        <v>0</v>
      </c>
      <c r="FN8" s="567">
        <v>0</v>
      </c>
      <c r="FO8" s="567">
        <v>0</v>
      </c>
      <c r="FP8" s="567">
        <v>0</v>
      </c>
      <c r="FQ8" s="567">
        <v>0</v>
      </c>
      <c r="FR8" s="567">
        <v>0</v>
      </c>
      <c r="FS8" s="567">
        <v>0</v>
      </c>
      <c r="FT8" s="567">
        <v>0</v>
      </c>
      <c r="FU8" s="567">
        <v>0</v>
      </c>
      <c r="FV8" s="567">
        <v>0</v>
      </c>
      <c r="FW8" s="567">
        <v>0</v>
      </c>
      <c r="FX8" s="567">
        <v>0</v>
      </c>
      <c r="FY8" s="567">
        <v>0</v>
      </c>
      <c r="FZ8" s="567">
        <v>0</v>
      </c>
      <c r="GA8" s="567">
        <v>0</v>
      </c>
      <c r="GB8" s="567">
        <v>0</v>
      </c>
      <c r="GC8" s="567">
        <v>0</v>
      </c>
      <c r="GD8" s="567">
        <v>0</v>
      </c>
      <c r="GE8" s="567">
        <v>0</v>
      </c>
      <c r="GF8" s="567">
        <v>0</v>
      </c>
      <c r="GG8" s="567">
        <v>0</v>
      </c>
      <c r="GH8" s="567">
        <v>0</v>
      </c>
      <c r="GI8" s="567">
        <v>0</v>
      </c>
      <c r="GJ8" s="567">
        <v>0</v>
      </c>
      <c r="GK8" s="567">
        <v>0</v>
      </c>
      <c r="GL8" s="567">
        <v>0</v>
      </c>
      <c r="GM8" s="567">
        <v>0</v>
      </c>
      <c r="GN8" s="567">
        <v>0</v>
      </c>
      <c r="GO8" s="567">
        <v>0</v>
      </c>
      <c r="GP8" s="567">
        <v>0</v>
      </c>
      <c r="GQ8" s="567">
        <v>0</v>
      </c>
      <c r="GR8" s="567">
        <v>0</v>
      </c>
      <c r="GS8" s="567">
        <v>0</v>
      </c>
      <c r="GT8" s="567">
        <v>0</v>
      </c>
      <c r="GU8" s="567">
        <v>0</v>
      </c>
      <c r="GV8" s="567">
        <v>0</v>
      </c>
      <c r="GW8" s="567">
        <v>0</v>
      </c>
      <c r="GX8" s="567">
        <v>0</v>
      </c>
      <c r="GY8" s="567">
        <v>0</v>
      </c>
      <c r="GZ8" s="567">
        <v>0</v>
      </c>
      <c r="HA8" s="567">
        <v>0</v>
      </c>
      <c r="HB8" s="567">
        <v>0</v>
      </c>
      <c r="HC8" s="567">
        <v>0</v>
      </c>
      <c r="HD8" s="567">
        <v>0</v>
      </c>
      <c r="HE8" s="567">
        <v>0</v>
      </c>
      <c r="HF8" s="567">
        <v>0</v>
      </c>
      <c r="HG8" s="567">
        <v>0</v>
      </c>
      <c r="HH8" s="567">
        <v>0</v>
      </c>
      <c r="HI8" s="567">
        <v>0</v>
      </c>
      <c r="HJ8" s="567">
        <v>0</v>
      </c>
      <c r="HK8" s="567">
        <v>0</v>
      </c>
      <c r="HL8" s="567">
        <v>0</v>
      </c>
      <c r="HM8" s="567">
        <v>0</v>
      </c>
      <c r="HN8" s="567">
        <v>0</v>
      </c>
      <c r="HO8" s="567">
        <v>0</v>
      </c>
      <c r="HP8" s="567">
        <v>0</v>
      </c>
      <c r="HQ8" s="567">
        <v>0</v>
      </c>
      <c r="HR8" s="567">
        <v>0</v>
      </c>
      <c r="HS8" s="567">
        <v>0</v>
      </c>
      <c r="HT8" s="567">
        <v>0</v>
      </c>
      <c r="HU8" s="567">
        <v>0</v>
      </c>
      <c r="HV8" s="567">
        <v>0</v>
      </c>
      <c r="HW8" s="567">
        <v>0</v>
      </c>
      <c r="HX8" s="567">
        <v>0</v>
      </c>
      <c r="HY8" s="567">
        <v>0</v>
      </c>
      <c r="HZ8" s="567">
        <v>0</v>
      </c>
      <c r="IA8" s="567">
        <v>0</v>
      </c>
      <c r="IB8" s="567">
        <v>0</v>
      </c>
      <c r="IC8" s="567">
        <v>0</v>
      </c>
      <c r="ID8" s="567">
        <v>0</v>
      </c>
      <c r="IE8" s="567">
        <v>0</v>
      </c>
      <c r="IF8" s="567">
        <v>0</v>
      </c>
      <c r="IG8" s="567">
        <v>0</v>
      </c>
      <c r="IH8" s="567">
        <v>0</v>
      </c>
      <c r="II8" s="567">
        <v>0</v>
      </c>
      <c r="IJ8" s="567">
        <v>0</v>
      </c>
      <c r="IK8" s="567">
        <v>0</v>
      </c>
      <c r="IL8" s="567">
        <v>0</v>
      </c>
      <c r="IM8" s="567">
        <v>0</v>
      </c>
      <c r="IN8" s="567">
        <v>0</v>
      </c>
      <c r="IO8" s="567">
        <v>0</v>
      </c>
      <c r="IP8" s="567">
        <v>0</v>
      </c>
      <c r="IQ8" s="567">
        <v>0</v>
      </c>
      <c r="IR8" s="567">
        <v>0</v>
      </c>
      <c r="IS8" s="567">
        <v>0</v>
      </c>
      <c r="IT8" s="567">
        <v>0</v>
      </c>
      <c r="IU8" s="567">
        <v>0</v>
      </c>
      <c r="IV8" s="567">
        <v>0</v>
      </c>
      <c r="IW8" s="567">
        <v>0</v>
      </c>
      <c r="IX8" s="567">
        <v>0</v>
      </c>
      <c r="IY8" s="567">
        <v>0</v>
      </c>
      <c r="IZ8" s="567">
        <v>0</v>
      </c>
      <c r="JA8" s="567">
        <v>0</v>
      </c>
      <c r="JB8" s="567">
        <v>0</v>
      </c>
      <c r="JC8" s="567">
        <v>0</v>
      </c>
      <c r="JD8" s="567">
        <v>0</v>
      </c>
      <c r="JE8" s="567">
        <v>0</v>
      </c>
      <c r="JF8" s="567">
        <v>0</v>
      </c>
      <c r="JG8" s="567">
        <v>0</v>
      </c>
      <c r="JH8" s="567">
        <v>0</v>
      </c>
      <c r="JI8" s="567">
        <v>0</v>
      </c>
      <c r="JJ8" s="567">
        <v>0</v>
      </c>
      <c r="JK8" s="567">
        <v>0</v>
      </c>
      <c r="JL8" s="567">
        <v>0</v>
      </c>
      <c r="JM8" s="567">
        <v>0</v>
      </c>
      <c r="JN8" s="567">
        <v>0</v>
      </c>
      <c r="JO8" s="567">
        <v>0</v>
      </c>
      <c r="JP8" s="567">
        <v>0</v>
      </c>
      <c r="JQ8" s="567">
        <v>0</v>
      </c>
      <c r="JR8" s="567">
        <v>0</v>
      </c>
      <c r="JS8" s="567">
        <v>0</v>
      </c>
      <c r="JT8" s="567">
        <v>0</v>
      </c>
      <c r="JU8" s="567">
        <v>0</v>
      </c>
      <c r="JV8" s="567">
        <v>0</v>
      </c>
      <c r="JW8" s="567">
        <v>0</v>
      </c>
      <c r="JX8" s="567">
        <v>0</v>
      </c>
      <c r="JY8" s="567">
        <v>0</v>
      </c>
      <c r="JZ8" s="567">
        <v>0</v>
      </c>
      <c r="KA8" s="567">
        <v>0</v>
      </c>
      <c r="KB8" s="567">
        <v>0</v>
      </c>
      <c r="KC8" s="567">
        <v>0</v>
      </c>
      <c r="KD8" s="567">
        <v>0</v>
      </c>
      <c r="KE8" s="567">
        <v>0</v>
      </c>
      <c r="KF8" s="567">
        <v>0</v>
      </c>
      <c r="KG8" s="567">
        <v>0</v>
      </c>
      <c r="KH8" s="567">
        <v>0</v>
      </c>
      <c r="KI8" s="567">
        <v>0</v>
      </c>
      <c r="KJ8" s="567">
        <v>0</v>
      </c>
      <c r="KK8" s="567">
        <v>0</v>
      </c>
      <c r="KL8" s="567">
        <v>0</v>
      </c>
      <c r="KM8" s="567">
        <v>0</v>
      </c>
      <c r="KN8" s="567">
        <v>0</v>
      </c>
      <c r="KO8" s="567">
        <v>0</v>
      </c>
      <c r="KP8" s="567">
        <v>0</v>
      </c>
      <c r="KQ8" s="567">
        <v>0</v>
      </c>
      <c r="KR8" s="567">
        <v>0</v>
      </c>
      <c r="KS8" s="567">
        <v>0</v>
      </c>
      <c r="KT8" s="567">
        <v>0</v>
      </c>
      <c r="KU8" s="567">
        <v>0</v>
      </c>
      <c r="KV8" s="567">
        <v>0</v>
      </c>
      <c r="KW8" s="567">
        <v>0</v>
      </c>
      <c r="KX8" s="567">
        <v>0</v>
      </c>
      <c r="KY8" s="567">
        <v>0</v>
      </c>
      <c r="KZ8" s="567">
        <v>0</v>
      </c>
      <c r="LA8" s="567">
        <v>0</v>
      </c>
      <c r="LB8" s="567">
        <v>0</v>
      </c>
      <c r="LC8" s="567">
        <v>0</v>
      </c>
      <c r="LD8" s="567">
        <v>0</v>
      </c>
      <c r="LE8" s="567">
        <v>0</v>
      </c>
      <c r="LF8" s="567">
        <v>0</v>
      </c>
      <c r="LG8" s="567">
        <v>0</v>
      </c>
      <c r="LH8" s="567">
        <v>0</v>
      </c>
      <c r="LI8" s="567">
        <v>0</v>
      </c>
      <c r="LJ8" s="567">
        <v>0</v>
      </c>
      <c r="LK8" s="567">
        <v>0</v>
      </c>
      <c r="LL8" s="567">
        <v>0</v>
      </c>
      <c r="LM8" s="567">
        <v>0</v>
      </c>
      <c r="LN8" s="567">
        <v>0</v>
      </c>
      <c r="LO8" s="567">
        <v>0</v>
      </c>
      <c r="LP8" s="567">
        <v>0</v>
      </c>
      <c r="LQ8" s="567">
        <v>0</v>
      </c>
      <c r="LR8" s="567">
        <v>0</v>
      </c>
      <c r="LS8" s="567">
        <v>0</v>
      </c>
      <c r="LT8" s="567">
        <v>0</v>
      </c>
      <c r="LU8" s="567">
        <v>0</v>
      </c>
      <c r="LV8" s="567">
        <v>0</v>
      </c>
      <c r="LW8" s="567">
        <v>0</v>
      </c>
      <c r="LX8" s="567">
        <v>0</v>
      </c>
      <c r="LY8" s="567">
        <v>0</v>
      </c>
      <c r="LZ8" s="567">
        <v>0</v>
      </c>
      <c r="MA8" s="567">
        <v>0</v>
      </c>
      <c r="MB8" s="567">
        <v>0</v>
      </c>
      <c r="MC8" s="567">
        <v>0</v>
      </c>
      <c r="MD8" s="567">
        <v>0</v>
      </c>
      <c r="ME8" s="567">
        <v>0</v>
      </c>
      <c r="MF8" s="567">
        <v>0</v>
      </c>
      <c r="MG8" s="567">
        <v>0</v>
      </c>
      <c r="MH8" s="567">
        <v>0</v>
      </c>
      <c r="MI8" s="567">
        <v>0</v>
      </c>
      <c r="MJ8" s="567">
        <v>0</v>
      </c>
      <c r="MK8" s="567">
        <v>0</v>
      </c>
      <c r="ML8" s="567">
        <v>0</v>
      </c>
      <c r="MM8" s="567">
        <v>0</v>
      </c>
      <c r="MN8" s="567">
        <v>0</v>
      </c>
      <c r="MO8" s="567">
        <v>0</v>
      </c>
      <c r="MP8" s="567">
        <v>0</v>
      </c>
      <c r="MQ8" s="567">
        <v>0</v>
      </c>
      <c r="MR8" s="567">
        <v>0</v>
      </c>
      <c r="MS8" s="567">
        <v>0</v>
      </c>
      <c r="MT8" s="567">
        <v>0</v>
      </c>
      <c r="MU8" s="567">
        <v>0</v>
      </c>
      <c r="MV8" s="567">
        <v>0</v>
      </c>
      <c r="MW8" s="567">
        <v>0</v>
      </c>
      <c r="MX8" s="567">
        <v>0</v>
      </c>
      <c r="MY8" s="567">
        <v>0</v>
      </c>
      <c r="MZ8" s="567">
        <v>0</v>
      </c>
      <c r="NA8" s="567">
        <v>0</v>
      </c>
      <c r="NB8" s="567">
        <v>0</v>
      </c>
      <c r="NC8" s="567">
        <v>0</v>
      </c>
      <c r="ND8" s="567">
        <v>0</v>
      </c>
      <c r="NE8" s="567">
        <v>0</v>
      </c>
      <c r="NF8" s="567">
        <v>0</v>
      </c>
      <c r="NG8" s="567">
        <v>0</v>
      </c>
      <c r="NH8" s="567">
        <v>0</v>
      </c>
      <c r="NI8" s="567">
        <v>0</v>
      </c>
      <c r="NJ8" s="567">
        <v>0</v>
      </c>
      <c r="NK8" s="567">
        <v>0</v>
      </c>
      <c r="NL8" s="567">
        <v>0</v>
      </c>
      <c r="NM8" s="567">
        <v>0</v>
      </c>
      <c r="NN8" s="567">
        <v>0</v>
      </c>
      <c r="NO8" s="567">
        <v>0</v>
      </c>
      <c r="NP8" s="567">
        <v>0</v>
      </c>
      <c r="NQ8" s="567">
        <v>0</v>
      </c>
      <c r="NR8" s="567">
        <v>0</v>
      </c>
      <c r="NS8" s="567">
        <v>0</v>
      </c>
      <c r="NT8" s="567">
        <v>0</v>
      </c>
      <c r="NU8" s="567">
        <v>0</v>
      </c>
      <c r="NV8" s="567">
        <v>0</v>
      </c>
      <c r="NW8" s="567">
        <v>0</v>
      </c>
      <c r="NX8" s="567">
        <v>0</v>
      </c>
      <c r="NY8" s="567">
        <v>0</v>
      </c>
      <c r="NZ8" s="567">
        <v>0</v>
      </c>
      <c r="OA8" s="567">
        <v>0</v>
      </c>
      <c r="OB8" s="567">
        <v>0</v>
      </c>
      <c r="OC8" s="567">
        <v>0</v>
      </c>
      <c r="OD8" s="567">
        <v>0</v>
      </c>
      <c r="OE8" s="567">
        <v>0</v>
      </c>
      <c r="OF8" s="567">
        <v>0</v>
      </c>
      <c r="OG8" s="567">
        <v>0</v>
      </c>
      <c r="OH8" s="567">
        <v>0</v>
      </c>
      <c r="OI8" s="567">
        <v>0</v>
      </c>
      <c r="OJ8" s="567">
        <v>0</v>
      </c>
      <c r="OK8" s="567">
        <v>0</v>
      </c>
      <c r="OL8" s="567">
        <v>0</v>
      </c>
      <c r="OM8" s="567">
        <v>0</v>
      </c>
      <c r="ON8" s="567">
        <v>0</v>
      </c>
      <c r="OO8" s="567">
        <v>0</v>
      </c>
      <c r="OP8" s="567">
        <v>0</v>
      </c>
      <c r="OQ8" s="567">
        <v>0</v>
      </c>
      <c r="OR8" s="567">
        <v>0</v>
      </c>
      <c r="OS8" s="567">
        <v>0</v>
      </c>
      <c r="OT8" s="567">
        <v>0</v>
      </c>
      <c r="OU8" s="567">
        <v>0</v>
      </c>
      <c r="OV8" s="567">
        <v>0</v>
      </c>
      <c r="OW8" s="567">
        <v>0</v>
      </c>
      <c r="OX8" s="567">
        <v>0</v>
      </c>
      <c r="OY8" s="567">
        <v>0</v>
      </c>
      <c r="OZ8" s="567">
        <v>0</v>
      </c>
      <c r="PA8" s="567">
        <v>0</v>
      </c>
      <c r="PB8" s="567">
        <v>0</v>
      </c>
      <c r="PC8" s="567">
        <v>0</v>
      </c>
      <c r="PD8" s="567">
        <v>0</v>
      </c>
      <c r="PE8" s="567">
        <v>0</v>
      </c>
      <c r="PF8" s="567">
        <v>0</v>
      </c>
      <c r="PG8" s="567">
        <v>0</v>
      </c>
      <c r="PH8" s="567">
        <v>0</v>
      </c>
      <c r="PI8" s="567">
        <v>0</v>
      </c>
      <c r="PJ8" s="567">
        <v>0</v>
      </c>
      <c r="PK8" s="567">
        <v>0</v>
      </c>
      <c r="PL8" s="567">
        <v>0</v>
      </c>
      <c r="PM8" s="567">
        <v>0</v>
      </c>
      <c r="PN8" s="567">
        <v>0</v>
      </c>
      <c r="PO8" s="567">
        <v>0</v>
      </c>
      <c r="PP8" s="567">
        <v>0</v>
      </c>
      <c r="PQ8" s="567">
        <v>0</v>
      </c>
      <c r="PR8" s="567">
        <v>0</v>
      </c>
      <c r="PS8" s="567">
        <v>0</v>
      </c>
      <c r="PT8" s="567">
        <v>0</v>
      </c>
      <c r="PU8" s="567">
        <v>0</v>
      </c>
      <c r="PV8" s="567">
        <v>0</v>
      </c>
      <c r="PW8" s="567">
        <v>0</v>
      </c>
      <c r="PX8" s="567">
        <v>0</v>
      </c>
      <c r="PY8" s="567">
        <v>0</v>
      </c>
      <c r="PZ8" s="567">
        <v>0</v>
      </c>
      <c r="QA8" s="567">
        <v>0</v>
      </c>
      <c r="QB8" s="567">
        <v>0</v>
      </c>
      <c r="QC8" s="567">
        <v>0</v>
      </c>
      <c r="QD8" s="567">
        <v>0</v>
      </c>
      <c r="QE8" s="567">
        <v>0</v>
      </c>
      <c r="QF8" s="567">
        <v>0</v>
      </c>
      <c r="QG8" s="567">
        <v>0</v>
      </c>
      <c r="QH8" s="567">
        <v>0</v>
      </c>
      <c r="QI8" s="567">
        <v>0</v>
      </c>
      <c r="QJ8" s="567">
        <v>0</v>
      </c>
      <c r="QK8" s="567">
        <v>0</v>
      </c>
      <c r="QL8" s="567">
        <v>0</v>
      </c>
      <c r="QM8" s="567">
        <v>0</v>
      </c>
      <c r="QN8" s="567">
        <v>0</v>
      </c>
      <c r="QO8" s="567">
        <v>0</v>
      </c>
      <c r="QP8" s="567">
        <v>0</v>
      </c>
      <c r="QQ8" s="567">
        <v>0</v>
      </c>
      <c r="QR8" s="567">
        <v>0</v>
      </c>
      <c r="QS8" s="567">
        <v>0</v>
      </c>
      <c r="QT8" s="567">
        <v>0</v>
      </c>
      <c r="QU8" s="567">
        <v>0</v>
      </c>
      <c r="QV8" s="567">
        <v>0</v>
      </c>
      <c r="QW8" s="567">
        <v>0</v>
      </c>
      <c r="QX8" s="567">
        <v>0</v>
      </c>
      <c r="QY8" s="567">
        <v>0</v>
      </c>
      <c r="QZ8" s="567">
        <v>0</v>
      </c>
      <c r="RA8" s="567">
        <v>0</v>
      </c>
      <c r="RB8" s="567">
        <v>0</v>
      </c>
      <c r="RC8" s="567">
        <v>0</v>
      </c>
      <c r="RD8" s="567">
        <v>0</v>
      </c>
      <c r="RE8" s="567">
        <v>0</v>
      </c>
      <c r="RF8" s="567">
        <v>0</v>
      </c>
      <c r="RG8" s="567">
        <v>0</v>
      </c>
      <c r="RH8" s="567">
        <v>0</v>
      </c>
      <c r="RI8" s="567">
        <v>0</v>
      </c>
      <c r="RJ8" s="567">
        <v>0</v>
      </c>
      <c r="RK8" s="567">
        <v>0</v>
      </c>
      <c r="RL8" s="567">
        <v>0</v>
      </c>
      <c r="RM8" s="567">
        <v>0</v>
      </c>
      <c r="RN8" s="567">
        <v>0</v>
      </c>
      <c r="RO8" s="567">
        <v>0</v>
      </c>
      <c r="RP8" s="567">
        <v>0</v>
      </c>
      <c r="RQ8" s="567">
        <v>0</v>
      </c>
      <c r="RR8" s="567">
        <v>0</v>
      </c>
      <c r="RS8" s="567">
        <v>0</v>
      </c>
      <c r="RT8" s="567">
        <v>0</v>
      </c>
      <c r="RU8" s="567">
        <v>0</v>
      </c>
      <c r="RV8" s="567">
        <v>0</v>
      </c>
      <c r="RW8" s="567">
        <v>0</v>
      </c>
      <c r="RX8" s="567">
        <v>0</v>
      </c>
      <c r="RY8" s="567">
        <v>0</v>
      </c>
      <c r="RZ8" s="567">
        <v>0</v>
      </c>
      <c r="SA8" s="567">
        <v>0</v>
      </c>
      <c r="SB8" s="567">
        <v>0</v>
      </c>
      <c r="SC8" s="567">
        <v>0</v>
      </c>
      <c r="SD8" s="567">
        <v>0</v>
      </c>
      <c r="SE8" s="567">
        <v>0</v>
      </c>
      <c r="SF8" s="567">
        <v>0</v>
      </c>
      <c r="SG8" s="567">
        <v>0</v>
      </c>
      <c r="SH8" s="567">
        <v>0</v>
      </c>
      <c r="SI8" s="567">
        <v>0</v>
      </c>
      <c r="SJ8" s="567">
        <v>0</v>
      </c>
      <c r="SK8" s="567">
        <v>0</v>
      </c>
      <c r="SL8" s="567">
        <v>0</v>
      </c>
      <c r="SM8" s="567">
        <v>0</v>
      </c>
      <c r="SN8" s="567">
        <v>0</v>
      </c>
      <c r="SO8" s="567">
        <v>0</v>
      </c>
      <c r="SP8" s="567">
        <v>0</v>
      </c>
      <c r="SQ8" s="567">
        <v>0</v>
      </c>
      <c r="SR8" s="567">
        <v>0</v>
      </c>
      <c r="SS8" s="567">
        <v>0</v>
      </c>
      <c r="ST8" s="567">
        <v>0</v>
      </c>
      <c r="SU8" s="567">
        <v>0</v>
      </c>
      <c r="SV8" s="567">
        <v>0</v>
      </c>
      <c r="SW8" s="567">
        <v>0</v>
      </c>
      <c r="SX8" s="567">
        <v>0</v>
      </c>
      <c r="SY8" s="567">
        <v>0</v>
      </c>
      <c r="SZ8" s="567">
        <v>0</v>
      </c>
      <c r="TA8" s="567">
        <v>0</v>
      </c>
      <c r="TB8" s="567">
        <v>0</v>
      </c>
      <c r="TC8" s="567">
        <v>0</v>
      </c>
      <c r="TD8" s="567">
        <v>0</v>
      </c>
      <c r="TE8" s="567">
        <v>0</v>
      </c>
      <c r="TF8" s="567">
        <v>0</v>
      </c>
      <c r="TG8" s="567">
        <v>0</v>
      </c>
      <c r="TH8" s="567">
        <v>0</v>
      </c>
      <c r="TI8" s="567">
        <v>0</v>
      </c>
      <c r="TJ8" s="567">
        <v>0</v>
      </c>
      <c r="TK8" s="567">
        <v>0</v>
      </c>
      <c r="TL8" s="567">
        <v>0</v>
      </c>
      <c r="TM8" s="567">
        <v>0</v>
      </c>
      <c r="TN8" s="567">
        <v>0</v>
      </c>
      <c r="TO8" s="567">
        <v>0</v>
      </c>
      <c r="TP8" s="567">
        <v>0</v>
      </c>
      <c r="TQ8" s="567">
        <v>0</v>
      </c>
      <c r="TR8" s="567">
        <v>0</v>
      </c>
      <c r="TS8" s="567">
        <v>0</v>
      </c>
      <c r="TT8" s="567">
        <v>0</v>
      </c>
      <c r="TU8" s="567">
        <v>0</v>
      </c>
      <c r="TV8" s="567">
        <v>0</v>
      </c>
      <c r="TW8" s="567">
        <v>0</v>
      </c>
      <c r="TX8" s="567">
        <v>0</v>
      </c>
      <c r="TY8" s="567">
        <v>0</v>
      </c>
      <c r="TZ8" s="567">
        <v>0</v>
      </c>
      <c r="UA8" s="567">
        <v>0</v>
      </c>
      <c r="UB8" s="567">
        <v>0</v>
      </c>
      <c r="UC8" s="567">
        <v>0</v>
      </c>
      <c r="UD8" s="567">
        <v>0</v>
      </c>
      <c r="UE8" s="567">
        <v>0</v>
      </c>
      <c r="UF8" s="567">
        <v>0</v>
      </c>
      <c r="UG8" s="567">
        <v>0</v>
      </c>
      <c r="UH8" s="567">
        <v>0</v>
      </c>
      <c r="UI8" s="567">
        <v>0</v>
      </c>
      <c r="UJ8" s="567">
        <v>0</v>
      </c>
      <c r="UK8" s="567">
        <v>0</v>
      </c>
      <c r="UL8" s="567">
        <v>0</v>
      </c>
      <c r="UM8" s="567">
        <v>0</v>
      </c>
      <c r="UN8" s="567">
        <v>0</v>
      </c>
      <c r="UO8" s="567">
        <v>0</v>
      </c>
      <c r="UP8" s="567">
        <v>0</v>
      </c>
      <c r="UQ8" s="567">
        <v>0</v>
      </c>
      <c r="UR8" s="567">
        <v>0</v>
      </c>
      <c r="US8" s="567">
        <v>0</v>
      </c>
      <c r="UT8" s="567">
        <v>0</v>
      </c>
      <c r="UU8" s="567">
        <v>0</v>
      </c>
      <c r="UV8" s="567">
        <v>0</v>
      </c>
      <c r="UW8" s="567">
        <v>0</v>
      </c>
      <c r="UX8" s="567">
        <v>0</v>
      </c>
      <c r="UY8" s="567">
        <v>0</v>
      </c>
      <c r="UZ8" s="567">
        <v>0</v>
      </c>
      <c r="VA8" s="567">
        <v>0</v>
      </c>
      <c r="VB8" s="567">
        <v>0</v>
      </c>
      <c r="VC8" s="567">
        <v>0</v>
      </c>
      <c r="VD8" s="567">
        <v>0</v>
      </c>
      <c r="VE8" s="567">
        <v>0</v>
      </c>
      <c r="VF8" s="567">
        <v>0</v>
      </c>
      <c r="VG8" s="567">
        <v>0</v>
      </c>
      <c r="VH8" s="567">
        <v>0</v>
      </c>
      <c r="VI8" s="567">
        <v>0</v>
      </c>
      <c r="VJ8" s="567">
        <v>0</v>
      </c>
      <c r="VK8" s="567">
        <v>0</v>
      </c>
      <c r="VL8" s="567">
        <v>0</v>
      </c>
      <c r="VM8" s="567">
        <v>0</v>
      </c>
      <c r="VN8" s="567">
        <v>0</v>
      </c>
      <c r="VO8" s="567">
        <v>0</v>
      </c>
      <c r="VP8" s="567">
        <v>0</v>
      </c>
      <c r="VQ8" s="567">
        <v>0</v>
      </c>
      <c r="VR8" s="567">
        <v>0</v>
      </c>
      <c r="VS8" s="567">
        <v>0</v>
      </c>
      <c r="VT8" s="567">
        <v>0</v>
      </c>
      <c r="VU8" s="567">
        <v>0</v>
      </c>
      <c r="VV8" s="567">
        <v>0</v>
      </c>
      <c r="VW8" s="567">
        <v>0</v>
      </c>
      <c r="VX8" s="567">
        <v>0</v>
      </c>
      <c r="VY8" s="567">
        <v>0</v>
      </c>
      <c r="VZ8" s="567">
        <v>0</v>
      </c>
      <c r="WA8" s="567">
        <v>0</v>
      </c>
      <c r="WB8" s="567">
        <v>0</v>
      </c>
      <c r="WC8" s="567">
        <v>0</v>
      </c>
      <c r="WD8" s="567">
        <v>0</v>
      </c>
      <c r="WE8" s="567">
        <v>0</v>
      </c>
      <c r="WF8" s="567">
        <v>0</v>
      </c>
      <c r="WG8" s="567">
        <v>0</v>
      </c>
      <c r="WH8" s="567">
        <v>0</v>
      </c>
      <c r="WI8" s="567">
        <v>0</v>
      </c>
      <c r="WJ8" s="567">
        <v>0</v>
      </c>
      <c r="WK8" s="567">
        <v>0</v>
      </c>
      <c r="WL8" s="567">
        <v>0</v>
      </c>
      <c r="WM8" s="567">
        <v>0</v>
      </c>
      <c r="WN8" s="567">
        <v>0</v>
      </c>
      <c r="WO8" s="567">
        <v>0</v>
      </c>
      <c r="WP8" s="567">
        <v>0</v>
      </c>
      <c r="WQ8" s="567">
        <v>0</v>
      </c>
      <c r="WR8" s="567">
        <v>0</v>
      </c>
      <c r="WS8" s="567">
        <v>0</v>
      </c>
      <c r="WT8" s="567">
        <v>0</v>
      </c>
      <c r="WU8" s="567">
        <v>0</v>
      </c>
      <c r="WV8" s="567">
        <v>0</v>
      </c>
      <c r="WW8" s="567">
        <v>0</v>
      </c>
      <c r="WX8" s="567">
        <v>0</v>
      </c>
      <c r="WY8" s="567">
        <v>0</v>
      </c>
      <c r="WZ8" s="567">
        <v>0</v>
      </c>
      <c r="XA8" s="567">
        <v>0</v>
      </c>
      <c r="XB8" s="567">
        <v>0</v>
      </c>
      <c r="XC8" s="567">
        <v>0</v>
      </c>
      <c r="XD8" s="567">
        <v>0</v>
      </c>
      <c r="XE8" s="567">
        <v>0</v>
      </c>
      <c r="XF8" s="567">
        <v>0</v>
      </c>
      <c r="XG8" s="567">
        <v>0</v>
      </c>
      <c r="XH8" s="567">
        <v>0</v>
      </c>
      <c r="XI8" s="567">
        <v>0</v>
      </c>
      <c r="XJ8" s="567">
        <v>0</v>
      </c>
      <c r="XK8" s="567">
        <v>0</v>
      </c>
      <c r="XL8" s="567">
        <v>0</v>
      </c>
      <c r="XM8" s="567">
        <v>0</v>
      </c>
      <c r="XN8" s="567">
        <v>0</v>
      </c>
      <c r="XO8" s="567">
        <v>0</v>
      </c>
      <c r="XP8" s="567">
        <v>0</v>
      </c>
      <c r="XQ8" s="567">
        <v>0</v>
      </c>
      <c r="XR8" s="567">
        <v>0</v>
      </c>
      <c r="XS8" s="567">
        <v>0</v>
      </c>
      <c r="XT8" s="567">
        <v>0</v>
      </c>
      <c r="XU8" s="567">
        <v>0</v>
      </c>
      <c r="XV8" s="567">
        <v>0</v>
      </c>
      <c r="XW8" s="567">
        <v>0</v>
      </c>
      <c r="XX8" s="567">
        <v>0</v>
      </c>
      <c r="XY8" s="567">
        <v>0</v>
      </c>
      <c r="XZ8" s="567">
        <v>0</v>
      </c>
      <c r="YA8" s="567">
        <v>0</v>
      </c>
      <c r="YB8" s="567">
        <v>0</v>
      </c>
      <c r="YC8" s="567">
        <v>0</v>
      </c>
      <c r="YD8" s="567">
        <v>0</v>
      </c>
      <c r="YE8" s="567">
        <v>0</v>
      </c>
      <c r="YF8" s="567">
        <v>0</v>
      </c>
      <c r="YG8" s="567">
        <v>0</v>
      </c>
      <c r="YH8" s="567">
        <v>0</v>
      </c>
      <c r="YI8" s="567">
        <v>0</v>
      </c>
      <c r="YJ8" s="567">
        <v>0</v>
      </c>
      <c r="YK8" s="567">
        <v>0</v>
      </c>
      <c r="YL8" s="567">
        <v>0</v>
      </c>
      <c r="YM8" s="567">
        <v>0</v>
      </c>
      <c r="YN8" s="567">
        <v>0</v>
      </c>
      <c r="YO8" s="567">
        <v>0</v>
      </c>
      <c r="YP8" s="567">
        <v>0</v>
      </c>
      <c r="YQ8" s="567">
        <v>0</v>
      </c>
      <c r="YR8" s="567">
        <v>0</v>
      </c>
      <c r="YS8" s="567">
        <v>0</v>
      </c>
      <c r="YT8" s="567">
        <v>0</v>
      </c>
      <c r="YU8" s="567">
        <v>0</v>
      </c>
      <c r="YV8" s="567">
        <v>0</v>
      </c>
      <c r="YW8" s="567">
        <v>0</v>
      </c>
      <c r="YX8" s="567">
        <v>0</v>
      </c>
      <c r="YY8" s="567">
        <v>0</v>
      </c>
      <c r="YZ8" s="567">
        <v>0</v>
      </c>
      <c r="ZA8" s="567">
        <v>0</v>
      </c>
      <c r="ZB8" s="567">
        <v>0</v>
      </c>
      <c r="ZC8" s="567">
        <v>0</v>
      </c>
      <c r="ZD8" s="567">
        <v>0</v>
      </c>
      <c r="ZE8" s="567">
        <v>0</v>
      </c>
      <c r="ZF8" s="567">
        <v>0</v>
      </c>
      <c r="ZG8" s="567">
        <v>0</v>
      </c>
      <c r="ZH8" s="567">
        <v>0</v>
      </c>
      <c r="ZI8" s="567">
        <v>0</v>
      </c>
      <c r="ZJ8" s="567">
        <v>0</v>
      </c>
      <c r="ZK8" s="567">
        <v>0</v>
      </c>
      <c r="ZL8" s="567">
        <v>0</v>
      </c>
      <c r="ZM8" s="567">
        <v>0</v>
      </c>
      <c r="ZN8" s="567">
        <v>0</v>
      </c>
      <c r="ZO8" s="567">
        <v>0</v>
      </c>
      <c r="ZP8" s="567">
        <v>0</v>
      </c>
      <c r="ZQ8" s="567">
        <v>0</v>
      </c>
      <c r="ZR8" s="567">
        <v>0</v>
      </c>
      <c r="ZS8" s="567">
        <v>0</v>
      </c>
      <c r="ZT8" s="567">
        <v>0</v>
      </c>
      <c r="ZU8" s="567">
        <v>0</v>
      </c>
      <c r="ZV8" s="567">
        <v>0</v>
      </c>
      <c r="ZW8" s="567">
        <v>0</v>
      </c>
      <c r="ZX8" s="567">
        <v>0</v>
      </c>
      <c r="ZY8" s="567">
        <v>0</v>
      </c>
      <c r="ZZ8" s="567">
        <v>0</v>
      </c>
      <c r="AAA8" s="567">
        <v>0</v>
      </c>
      <c r="AAB8" s="567">
        <v>0</v>
      </c>
      <c r="AAC8" s="567">
        <v>0</v>
      </c>
      <c r="AAD8" s="567">
        <v>0</v>
      </c>
      <c r="AAE8" s="567">
        <v>0</v>
      </c>
      <c r="AAF8" s="567">
        <v>0</v>
      </c>
      <c r="AAG8" s="567">
        <v>0</v>
      </c>
      <c r="AAH8" s="567">
        <v>0</v>
      </c>
      <c r="AAI8" s="567">
        <v>0</v>
      </c>
      <c r="AAJ8" s="567">
        <v>0</v>
      </c>
      <c r="AAK8" s="567">
        <v>0</v>
      </c>
      <c r="AAL8" s="567">
        <v>0</v>
      </c>
      <c r="AAM8" s="567">
        <v>0</v>
      </c>
      <c r="AAN8" s="567">
        <v>0</v>
      </c>
      <c r="AAO8" s="567">
        <v>0</v>
      </c>
      <c r="AAP8" s="567">
        <v>0</v>
      </c>
      <c r="AAQ8" s="567">
        <v>0</v>
      </c>
      <c r="AAR8" s="567">
        <v>0</v>
      </c>
      <c r="AAS8" s="567">
        <v>0</v>
      </c>
      <c r="AAT8" s="567">
        <v>0</v>
      </c>
      <c r="AAU8" s="567">
        <v>0</v>
      </c>
      <c r="AAV8" s="567">
        <v>0</v>
      </c>
      <c r="AAW8" s="567">
        <v>0</v>
      </c>
      <c r="AAX8" s="567">
        <v>0</v>
      </c>
      <c r="AAY8" s="567">
        <v>0</v>
      </c>
      <c r="AAZ8" s="567">
        <v>0</v>
      </c>
      <c r="ABA8" s="567">
        <v>0</v>
      </c>
      <c r="ABB8" s="567">
        <v>0</v>
      </c>
      <c r="ABC8" s="567">
        <v>0</v>
      </c>
      <c r="ABD8" s="567">
        <v>0</v>
      </c>
      <c r="ABE8" s="567">
        <v>0</v>
      </c>
      <c r="ABF8" s="567">
        <v>0</v>
      </c>
      <c r="ABG8" s="567">
        <v>0</v>
      </c>
      <c r="ABH8" s="567">
        <v>0</v>
      </c>
      <c r="ABI8" s="567">
        <v>0</v>
      </c>
      <c r="ABJ8" s="567">
        <v>0</v>
      </c>
      <c r="ABK8" s="567">
        <v>0</v>
      </c>
      <c r="ABL8" s="567">
        <v>0</v>
      </c>
      <c r="ABM8" s="567">
        <v>0</v>
      </c>
      <c r="ABN8" s="567">
        <v>0</v>
      </c>
      <c r="ABO8" s="567">
        <v>0</v>
      </c>
      <c r="ABP8" s="567">
        <v>0</v>
      </c>
      <c r="ABQ8" s="567">
        <v>0</v>
      </c>
      <c r="ABR8" s="567">
        <v>0</v>
      </c>
      <c r="ABS8" s="567">
        <v>0</v>
      </c>
      <c r="ABT8" s="567">
        <v>0</v>
      </c>
      <c r="ABU8" s="567">
        <v>0</v>
      </c>
      <c r="ABV8" s="567">
        <v>0</v>
      </c>
      <c r="ABW8" s="567">
        <v>0</v>
      </c>
      <c r="ABX8" s="567">
        <v>0</v>
      </c>
      <c r="ABY8" s="567">
        <v>0</v>
      </c>
      <c r="ABZ8" s="567">
        <v>0</v>
      </c>
      <c r="ACA8" s="567">
        <v>0</v>
      </c>
      <c r="ACB8" s="567">
        <v>0</v>
      </c>
      <c r="ACC8" s="567">
        <v>0</v>
      </c>
      <c r="ACD8" s="567">
        <v>0</v>
      </c>
      <c r="ACE8" s="567">
        <v>0</v>
      </c>
      <c r="ACF8" s="567">
        <v>0</v>
      </c>
      <c r="ACG8" s="567">
        <v>0</v>
      </c>
      <c r="ACH8" s="567">
        <v>0</v>
      </c>
      <c r="ACI8" s="567">
        <v>0</v>
      </c>
      <c r="ACJ8" s="567">
        <v>0</v>
      </c>
      <c r="ACK8" s="567">
        <v>0</v>
      </c>
      <c r="ACL8" s="567">
        <v>0</v>
      </c>
      <c r="ACM8" s="567">
        <v>0</v>
      </c>
      <c r="ACN8" s="567">
        <v>0</v>
      </c>
      <c r="ACO8" s="567">
        <v>0</v>
      </c>
      <c r="ACP8" s="567">
        <v>0</v>
      </c>
      <c r="ACQ8" s="567">
        <v>0</v>
      </c>
      <c r="ACR8" s="567">
        <v>0</v>
      </c>
      <c r="ACS8" s="567">
        <v>0</v>
      </c>
      <c r="ACT8" s="567">
        <v>0</v>
      </c>
      <c r="ACU8" s="567">
        <v>0</v>
      </c>
      <c r="ACV8" s="567">
        <v>0</v>
      </c>
      <c r="ACW8" s="567">
        <v>0</v>
      </c>
      <c r="ACX8" s="567">
        <v>0</v>
      </c>
      <c r="ACY8" s="567">
        <v>0</v>
      </c>
      <c r="ACZ8" s="567">
        <v>0</v>
      </c>
      <c r="ADA8" s="567">
        <v>0</v>
      </c>
      <c r="ADB8" s="567">
        <v>0</v>
      </c>
      <c r="ADC8" s="567">
        <v>0</v>
      </c>
      <c r="ADD8" s="567">
        <v>0</v>
      </c>
      <c r="ADE8" s="567">
        <v>0</v>
      </c>
      <c r="ADF8" s="567">
        <v>0</v>
      </c>
      <c r="ADG8" s="567">
        <v>0</v>
      </c>
      <c r="ADH8" s="567">
        <v>0</v>
      </c>
      <c r="ADI8" s="567">
        <v>0</v>
      </c>
      <c r="ADJ8" s="567">
        <v>0</v>
      </c>
      <c r="ADK8" s="567">
        <v>0</v>
      </c>
      <c r="ADL8" s="567">
        <v>0</v>
      </c>
      <c r="ADM8" s="567">
        <v>0</v>
      </c>
      <c r="ADN8" s="567">
        <v>0</v>
      </c>
      <c r="ADO8" s="567">
        <v>0</v>
      </c>
      <c r="ADP8" s="567">
        <v>0</v>
      </c>
      <c r="ADQ8" s="567">
        <v>0</v>
      </c>
      <c r="ADR8" s="567">
        <v>0</v>
      </c>
      <c r="ADS8" s="567">
        <v>0</v>
      </c>
      <c r="ADT8" s="567">
        <v>0</v>
      </c>
      <c r="ADU8" s="567">
        <v>0</v>
      </c>
      <c r="ADV8" s="567">
        <v>0</v>
      </c>
      <c r="ADW8" s="567">
        <v>0</v>
      </c>
      <c r="ADX8" s="567">
        <v>0</v>
      </c>
      <c r="ADY8" s="567">
        <v>0</v>
      </c>
      <c r="ADZ8" s="567">
        <v>0</v>
      </c>
      <c r="AEA8" s="567">
        <v>0</v>
      </c>
      <c r="AEB8" s="567">
        <v>0</v>
      </c>
      <c r="AEC8" s="567">
        <v>0</v>
      </c>
      <c r="AED8" s="567">
        <v>0</v>
      </c>
      <c r="AEE8" s="567">
        <v>0</v>
      </c>
      <c r="AEF8" s="567">
        <v>0</v>
      </c>
      <c r="AEG8" s="567">
        <v>0</v>
      </c>
      <c r="AEH8" s="567">
        <v>0</v>
      </c>
      <c r="AEI8" s="567">
        <v>0</v>
      </c>
      <c r="AEJ8" s="567">
        <v>0</v>
      </c>
      <c r="AEK8" s="567">
        <v>0</v>
      </c>
      <c r="AEL8" s="567">
        <v>0</v>
      </c>
      <c r="AEM8" s="567">
        <v>0</v>
      </c>
      <c r="AEN8" s="567">
        <v>0</v>
      </c>
      <c r="AEO8" s="567">
        <v>0</v>
      </c>
      <c r="AEP8" s="567">
        <v>0</v>
      </c>
      <c r="AEQ8" s="567">
        <v>0</v>
      </c>
      <c r="AER8" s="567">
        <v>0</v>
      </c>
      <c r="AES8" s="567">
        <v>0</v>
      </c>
      <c r="AET8" s="567">
        <v>0</v>
      </c>
      <c r="AEU8" s="567">
        <v>0</v>
      </c>
      <c r="AEV8" s="567">
        <v>0</v>
      </c>
      <c r="AEW8" s="567">
        <v>0</v>
      </c>
      <c r="AEX8" s="567">
        <v>0</v>
      </c>
      <c r="AEY8" s="567">
        <v>0</v>
      </c>
      <c r="AEZ8" s="567">
        <v>0</v>
      </c>
      <c r="AFA8" s="567">
        <v>0</v>
      </c>
      <c r="AFB8" s="567">
        <v>0</v>
      </c>
      <c r="AFC8" s="567">
        <v>0</v>
      </c>
      <c r="AFD8" s="567">
        <v>0</v>
      </c>
      <c r="AFE8" s="567">
        <v>0</v>
      </c>
      <c r="AFF8" s="567">
        <v>0</v>
      </c>
      <c r="AFG8" s="567">
        <v>0</v>
      </c>
      <c r="AFH8" s="567">
        <v>0</v>
      </c>
      <c r="AFI8" s="567">
        <v>0</v>
      </c>
      <c r="AFJ8" s="567">
        <v>0</v>
      </c>
      <c r="AFK8" s="567">
        <v>0</v>
      </c>
      <c r="AFL8" s="567">
        <v>0</v>
      </c>
      <c r="AFM8" s="567">
        <v>0</v>
      </c>
      <c r="AFN8" s="567">
        <v>0</v>
      </c>
      <c r="AFO8" s="567">
        <v>0</v>
      </c>
      <c r="AFP8" s="567">
        <v>0</v>
      </c>
      <c r="AFQ8" s="567">
        <v>0</v>
      </c>
      <c r="AFR8" s="567">
        <v>0</v>
      </c>
      <c r="AFS8" s="567">
        <v>0</v>
      </c>
      <c r="AFT8" s="567">
        <v>0</v>
      </c>
      <c r="AFU8" s="567">
        <v>0</v>
      </c>
      <c r="AFV8" s="567">
        <v>0</v>
      </c>
      <c r="AFW8" s="567">
        <v>0</v>
      </c>
      <c r="AFX8" s="567">
        <v>0</v>
      </c>
      <c r="AFY8" s="567">
        <v>0</v>
      </c>
      <c r="AFZ8" s="567">
        <v>0</v>
      </c>
      <c r="AGA8" s="567">
        <v>0</v>
      </c>
      <c r="AGB8" s="567">
        <v>0</v>
      </c>
      <c r="AGC8" s="567">
        <v>0</v>
      </c>
      <c r="AGD8" s="567">
        <v>0</v>
      </c>
      <c r="AGE8" s="567">
        <v>0</v>
      </c>
      <c r="AGF8" s="567">
        <v>0</v>
      </c>
      <c r="AGG8" s="567">
        <v>0</v>
      </c>
      <c r="AGH8" s="567">
        <v>0</v>
      </c>
      <c r="AGI8" s="567">
        <v>0</v>
      </c>
      <c r="AGJ8" s="567">
        <v>0</v>
      </c>
      <c r="AGK8" s="567">
        <v>0</v>
      </c>
      <c r="AGL8" s="567">
        <v>0</v>
      </c>
      <c r="AGM8" s="567">
        <v>0</v>
      </c>
      <c r="AGN8" s="567">
        <v>0</v>
      </c>
      <c r="AGO8" s="567">
        <v>0</v>
      </c>
      <c r="AGP8" s="567">
        <v>0</v>
      </c>
      <c r="AGQ8" s="567">
        <v>0</v>
      </c>
      <c r="AGR8" s="567">
        <v>0</v>
      </c>
      <c r="AGS8" s="567">
        <v>0</v>
      </c>
      <c r="AGT8" s="567">
        <v>0</v>
      </c>
      <c r="AGU8" s="567">
        <v>0</v>
      </c>
      <c r="AGV8" s="567">
        <v>0</v>
      </c>
      <c r="AGW8" s="567">
        <v>0</v>
      </c>
      <c r="AGX8" s="567">
        <v>0</v>
      </c>
      <c r="AGY8" s="567">
        <v>0</v>
      </c>
      <c r="AGZ8" s="567">
        <v>0</v>
      </c>
      <c r="AHA8" s="567">
        <v>0</v>
      </c>
      <c r="AHB8" s="567">
        <v>0</v>
      </c>
      <c r="AHC8" s="567">
        <v>0</v>
      </c>
      <c r="AHD8" s="567">
        <v>0</v>
      </c>
      <c r="AHE8" s="567">
        <v>0</v>
      </c>
      <c r="AHF8" s="567">
        <v>0</v>
      </c>
      <c r="AHG8" s="567">
        <v>0</v>
      </c>
      <c r="AHH8" s="567">
        <v>0</v>
      </c>
      <c r="AHI8" s="567">
        <v>0</v>
      </c>
      <c r="AHJ8" s="567">
        <v>0</v>
      </c>
      <c r="AHK8" s="567">
        <v>0</v>
      </c>
      <c r="AHL8" s="567">
        <v>0</v>
      </c>
      <c r="AHM8" s="567">
        <v>0</v>
      </c>
      <c r="AHN8" s="567">
        <v>0</v>
      </c>
      <c r="AHO8" s="567">
        <v>0</v>
      </c>
      <c r="AHP8" s="567">
        <v>0</v>
      </c>
      <c r="AHQ8" s="567">
        <v>0</v>
      </c>
      <c r="AHR8" s="567">
        <v>0</v>
      </c>
      <c r="AHS8" s="567">
        <v>0</v>
      </c>
      <c r="AHT8" s="567">
        <v>0</v>
      </c>
      <c r="AHU8" s="567">
        <v>0</v>
      </c>
      <c r="AHV8" s="567">
        <v>0</v>
      </c>
      <c r="AHW8" s="567">
        <v>0</v>
      </c>
      <c r="AHX8" s="567">
        <v>0</v>
      </c>
      <c r="AHY8" s="567">
        <v>0</v>
      </c>
      <c r="AHZ8" s="567">
        <v>0</v>
      </c>
      <c r="AIA8" s="567">
        <v>0</v>
      </c>
      <c r="AIB8" s="567">
        <v>0</v>
      </c>
      <c r="AIC8" s="567">
        <v>0</v>
      </c>
      <c r="AID8" s="567">
        <v>0</v>
      </c>
      <c r="AIE8" s="567">
        <v>0</v>
      </c>
      <c r="AIF8" s="567">
        <v>0</v>
      </c>
      <c r="AIG8" s="567">
        <v>0</v>
      </c>
      <c r="AIH8" s="567">
        <v>0</v>
      </c>
      <c r="AII8" s="567">
        <v>0</v>
      </c>
      <c r="AIJ8" s="567">
        <v>0</v>
      </c>
      <c r="AIK8" s="567">
        <v>0</v>
      </c>
      <c r="AIL8" s="567">
        <v>0</v>
      </c>
      <c r="AIM8" s="567">
        <v>0</v>
      </c>
      <c r="AIN8" s="567">
        <v>0</v>
      </c>
      <c r="AIO8" s="567">
        <v>0</v>
      </c>
      <c r="AIP8" s="567">
        <v>0</v>
      </c>
      <c r="AIQ8" s="567">
        <v>0</v>
      </c>
      <c r="AIR8" s="567">
        <v>0</v>
      </c>
      <c r="AIS8" s="567">
        <v>0</v>
      </c>
      <c r="AIT8" s="567">
        <v>0</v>
      </c>
      <c r="AIU8" s="567">
        <v>0</v>
      </c>
      <c r="AIV8" s="567">
        <v>0</v>
      </c>
      <c r="AIW8" s="567">
        <v>0</v>
      </c>
      <c r="AIX8" s="567">
        <v>0</v>
      </c>
      <c r="AIY8" s="567">
        <v>0</v>
      </c>
      <c r="AIZ8" s="567">
        <v>0</v>
      </c>
      <c r="AJA8" s="567">
        <v>0</v>
      </c>
      <c r="AJB8" s="567">
        <v>0</v>
      </c>
      <c r="AJC8" s="567">
        <v>0</v>
      </c>
      <c r="AJD8" s="567">
        <v>0</v>
      </c>
      <c r="AJE8" s="567">
        <v>0</v>
      </c>
      <c r="AJF8" s="567">
        <v>0</v>
      </c>
      <c r="AJG8" s="567">
        <v>0</v>
      </c>
      <c r="AJH8" s="567">
        <v>0</v>
      </c>
      <c r="AJI8" s="567">
        <v>0</v>
      </c>
      <c r="AJJ8" s="567">
        <v>0</v>
      </c>
      <c r="AJK8" s="567">
        <v>0</v>
      </c>
      <c r="AJL8" s="567">
        <v>0</v>
      </c>
      <c r="AJM8" s="567">
        <v>0</v>
      </c>
      <c r="AJN8" s="567">
        <v>0</v>
      </c>
      <c r="AJO8" s="567">
        <v>0</v>
      </c>
      <c r="AJP8" s="567">
        <v>0</v>
      </c>
      <c r="AJQ8" s="567">
        <v>0</v>
      </c>
      <c r="AJR8" s="567">
        <v>0</v>
      </c>
      <c r="AJS8" s="567">
        <v>0</v>
      </c>
      <c r="AJT8" s="567">
        <v>0</v>
      </c>
      <c r="AJU8" s="567">
        <v>0</v>
      </c>
      <c r="AJV8" s="567">
        <v>0</v>
      </c>
      <c r="AJW8" s="567">
        <v>0</v>
      </c>
      <c r="AJX8" s="567">
        <v>0</v>
      </c>
      <c r="AJY8" s="567">
        <v>0</v>
      </c>
      <c r="AJZ8" s="567">
        <v>0</v>
      </c>
      <c r="AKA8" s="567">
        <v>0</v>
      </c>
      <c r="AKB8" s="567">
        <v>0</v>
      </c>
      <c r="AKC8" s="567">
        <v>0</v>
      </c>
      <c r="AKD8" s="567">
        <v>0</v>
      </c>
      <c r="AKE8" s="567">
        <v>0</v>
      </c>
      <c r="AKF8" s="567">
        <v>0</v>
      </c>
      <c r="AKG8" s="567">
        <v>0</v>
      </c>
      <c r="AKH8" s="567">
        <v>0</v>
      </c>
      <c r="AKI8" s="567">
        <v>0</v>
      </c>
      <c r="AKJ8" s="567">
        <v>0</v>
      </c>
      <c r="AKK8" s="567">
        <v>0</v>
      </c>
      <c r="AKL8" s="567">
        <v>0</v>
      </c>
      <c r="AKM8" s="567">
        <v>0</v>
      </c>
      <c r="AKN8" s="567">
        <v>0</v>
      </c>
      <c r="AKO8" s="567">
        <v>0</v>
      </c>
      <c r="AKP8" s="567">
        <v>0</v>
      </c>
      <c r="AKQ8" s="567">
        <v>0</v>
      </c>
      <c r="AKR8" s="567">
        <v>0</v>
      </c>
      <c r="AKS8" s="567">
        <v>0</v>
      </c>
      <c r="AKT8" s="567">
        <v>0</v>
      </c>
      <c r="AKU8" s="567">
        <v>0</v>
      </c>
      <c r="AKV8" s="567">
        <v>0</v>
      </c>
      <c r="AKW8" s="567">
        <v>0</v>
      </c>
      <c r="AKX8" s="567">
        <v>0</v>
      </c>
      <c r="AKY8" s="567">
        <v>0</v>
      </c>
      <c r="AKZ8" s="567">
        <v>0</v>
      </c>
      <c r="ALA8" s="567">
        <v>0</v>
      </c>
      <c r="ALB8" s="567">
        <v>0</v>
      </c>
      <c r="ALC8" s="567">
        <v>0</v>
      </c>
      <c r="ALD8" s="567">
        <v>0</v>
      </c>
      <c r="ALE8" s="567">
        <v>0</v>
      </c>
      <c r="ALF8" s="567">
        <v>0</v>
      </c>
      <c r="ALG8" s="567">
        <v>0</v>
      </c>
      <c r="ALH8" s="567">
        <v>0</v>
      </c>
      <c r="ALI8" s="567">
        <v>0</v>
      </c>
      <c r="ALJ8" s="567">
        <v>0</v>
      </c>
      <c r="ALK8" s="567">
        <v>0</v>
      </c>
      <c r="ALL8" s="567">
        <v>0</v>
      </c>
      <c r="ALM8" s="567">
        <v>0</v>
      </c>
      <c r="ALN8" s="567">
        <v>0</v>
      </c>
      <c r="ALO8" s="567">
        <v>0</v>
      </c>
      <c r="ALP8" s="567">
        <v>0</v>
      </c>
      <c r="ALQ8" s="567">
        <v>0</v>
      </c>
      <c r="ALR8" s="567">
        <v>0</v>
      </c>
      <c r="ALS8" s="567">
        <v>0</v>
      </c>
      <c r="ALT8" s="567">
        <v>0</v>
      </c>
      <c r="ALU8" s="567">
        <v>0</v>
      </c>
      <c r="ALV8" s="567">
        <v>0</v>
      </c>
      <c r="ALW8" s="567">
        <v>0</v>
      </c>
      <c r="ALX8" s="567">
        <v>0</v>
      </c>
      <c r="ALY8" s="567">
        <v>0</v>
      </c>
      <c r="ALZ8" s="567">
        <v>0</v>
      </c>
      <c r="AMA8" s="567">
        <v>0</v>
      </c>
      <c r="AMB8" s="567">
        <v>0</v>
      </c>
      <c r="AMC8" s="567">
        <v>0</v>
      </c>
      <c r="AMD8" s="567">
        <v>0</v>
      </c>
      <c r="AME8" s="567">
        <v>0</v>
      </c>
      <c r="AMF8" s="567">
        <v>0</v>
      </c>
      <c r="AMG8" s="567">
        <v>0</v>
      </c>
      <c r="AMH8" s="567">
        <v>0</v>
      </c>
      <c r="AMI8" s="567">
        <v>0</v>
      </c>
      <c r="AMJ8" s="567">
        <v>0</v>
      </c>
      <c r="AMK8" s="567">
        <v>0</v>
      </c>
      <c r="AML8" s="567">
        <v>0</v>
      </c>
      <c r="AMM8" s="567">
        <v>0</v>
      </c>
      <c r="AMN8" s="567">
        <v>0</v>
      </c>
      <c r="AMO8" s="567">
        <v>0</v>
      </c>
      <c r="AMP8" s="567">
        <v>0</v>
      </c>
      <c r="AMQ8" s="567">
        <v>0</v>
      </c>
      <c r="AMR8" s="567">
        <v>0</v>
      </c>
      <c r="AMS8" s="567">
        <v>0</v>
      </c>
      <c r="AMT8" s="567">
        <v>0</v>
      </c>
      <c r="AMU8" s="567">
        <v>0</v>
      </c>
      <c r="AMV8" s="567">
        <v>0</v>
      </c>
      <c r="AMW8" s="567">
        <v>0</v>
      </c>
      <c r="AMX8" s="567">
        <v>0</v>
      </c>
      <c r="AMY8" s="567">
        <v>0</v>
      </c>
      <c r="AMZ8" s="567">
        <v>0</v>
      </c>
      <c r="ANA8" s="567">
        <v>0</v>
      </c>
      <c r="ANB8" s="567">
        <v>0</v>
      </c>
      <c r="ANC8" s="567">
        <v>0</v>
      </c>
      <c r="AND8" s="567">
        <v>0</v>
      </c>
      <c r="ANE8" s="567">
        <v>0</v>
      </c>
      <c r="ANF8" s="567">
        <v>0</v>
      </c>
      <c r="ANG8" s="567">
        <v>0</v>
      </c>
      <c r="ANH8" s="567">
        <v>0</v>
      </c>
      <c r="ANI8" s="567">
        <v>0</v>
      </c>
      <c r="ANJ8" s="567">
        <v>0</v>
      </c>
      <c r="ANK8" s="567">
        <v>0</v>
      </c>
      <c r="ANL8" s="567">
        <v>0</v>
      </c>
      <c r="ANM8" s="567">
        <v>0</v>
      </c>
      <c r="ANN8" s="567">
        <v>0</v>
      </c>
      <c r="ANO8" s="567">
        <v>0</v>
      </c>
      <c r="ANP8" s="567">
        <v>0</v>
      </c>
      <c r="ANQ8" s="567">
        <v>0</v>
      </c>
      <c r="ANR8" s="567">
        <v>0</v>
      </c>
      <c r="ANS8" s="567">
        <v>0</v>
      </c>
      <c r="ANT8" s="567">
        <v>0</v>
      </c>
      <c r="ANU8" s="567">
        <v>0</v>
      </c>
      <c r="ANV8" s="567">
        <v>0</v>
      </c>
      <c r="ANW8" s="567">
        <v>0</v>
      </c>
      <c r="ANX8" s="567">
        <v>0</v>
      </c>
      <c r="ANY8" s="567">
        <v>0</v>
      </c>
      <c r="ANZ8" s="567">
        <v>0</v>
      </c>
      <c r="AOA8" s="567">
        <v>0</v>
      </c>
      <c r="AOB8" s="567">
        <v>0</v>
      </c>
      <c r="AOC8" s="567">
        <v>0</v>
      </c>
      <c r="AOD8" s="567">
        <v>0</v>
      </c>
      <c r="AOE8" s="567">
        <v>0</v>
      </c>
      <c r="AOF8" s="567">
        <v>0</v>
      </c>
      <c r="AOG8" s="567">
        <v>0</v>
      </c>
      <c r="AOH8" s="567">
        <v>0</v>
      </c>
      <c r="AOI8" s="567">
        <v>0</v>
      </c>
      <c r="AOJ8" s="567">
        <v>0</v>
      </c>
      <c r="AOK8" s="567">
        <v>0</v>
      </c>
      <c r="AOL8" s="567">
        <v>0</v>
      </c>
      <c r="AOM8" s="567">
        <v>0</v>
      </c>
      <c r="AON8" s="567">
        <v>0</v>
      </c>
      <c r="AOO8" s="567">
        <v>0</v>
      </c>
      <c r="AOP8" s="567">
        <v>0</v>
      </c>
      <c r="AOQ8" s="567">
        <v>0</v>
      </c>
      <c r="AOR8" s="567">
        <v>0</v>
      </c>
      <c r="AOS8" s="567">
        <v>0</v>
      </c>
      <c r="AOT8" s="567">
        <v>0</v>
      </c>
      <c r="AOU8" s="567">
        <v>0</v>
      </c>
      <c r="AOV8" s="567">
        <v>0</v>
      </c>
      <c r="AOW8" s="567">
        <v>0</v>
      </c>
      <c r="AOX8" s="567">
        <v>0</v>
      </c>
      <c r="AOY8" s="567">
        <v>0</v>
      </c>
      <c r="AOZ8" s="567">
        <v>0</v>
      </c>
      <c r="APA8" s="567">
        <v>0</v>
      </c>
      <c r="APB8" s="567">
        <v>0</v>
      </c>
      <c r="APC8" s="567">
        <v>0</v>
      </c>
      <c r="APD8" s="567">
        <v>0</v>
      </c>
      <c r="APE8" s="567">
        <v>0</v>
      </c>
      <c r="APF8" s="567">
        <v>0</v>
      </c>
      <c r="APG8" s="567">
        <v>0</v>
      </c>
      <c r="APH8" s="567">
        <v>0</v>
      </c>
      <c r="API8" s="567">
        <v>0</v>
      </c>
      <c r="APJ8" s="567">
        <v>0</v>
      </c>
      <c r="APK8" s="567">
        <v>0</v>
      </c>
      <c r="APL8" s="567">
        <v>0</v>
      </c>
      <c r="APM8" s="567">
        <v>0</v>
      </c>
      <c r="APN8" s="567">
        <v>0</v>
      </c>
      <c r="APO8" s="567">
        <v>0</v>
      </c>
      <c r="APP8" s="567">
        <v>0</v>
      </c>
      <c r="APQ8" s="567">
        <v>0</v>
      </c>
      <c r="APR8" s="567">
        <v>0</v>
      </c>
      <c r="APS8" s="567">
        <v>0</v>
      </c>
      <c r="APT8" s="567">
        <v>0</v>
      </c>
      <c r="APU8" s="567">
        <v>0</v>
      </c>
      <c r="APV8" s="567">
        <v>0</v>
      </c>
      <c r="APW8" s="567">
        <v>0</v>
      </c>
      <c r="APX8" s="567">
        <v>0</v>
      </c>
      <c r="APY8" s="567">
        <v>0</v>
      </c>
      <c r="APZ8" s="567">
        <v>0</v>
      </c>
      <c r="AQA8" s="567">
        <v>0</v>
      </c>
      <c r="AQB8" s="567">
        <v>0</v>
      </c>
      <c r="AQC8" s="567">
        <v>0</v>
      </c>
      <c r="AQD8" s="567">
        <v>0</v>
      </c>
      <c r="AQE8" s="567">
        <v>0</v>
      </c>
      <c r="AQF8" s="567">
        <v>0</v>
      </c>
      <c r="AQG8" s="567">
        <v>0</v>
      </c>
      <c r="AQH8" s="567">
        <v>0</v>
      </c>
      <c r="AQI8" s="567">
        <v>0</v>
      </c>
      <c r="AQJ8" s="567">
        <v>0</v>
      </c>
      <c r="AQK8" s="567">
        <v>0</v>
      </c>
      <c r="AQL8" s="567">
        <v>0</v>
      </c>
      <c r="AQM8" s="567">
        <v>0</v>
      </c>
      <c r="AQN8" s="567">
        <v>0</v>
      </c>
      <c r="AQO8" s="567">
        <v>0</v>
      </c>
      <c r="AQP8" s="567">
        <v>0</v>
      </c>
      <c r="AQQ8" s="567">
        <v>0</v>
      </c>
      <c r="AQR8" s="567">
        <v>0</v>
      </c>
      <c r="AQS8" s="567">
        <v>0</v>
      </c>
      <c r="AQT8" s="567">
        <v>0</v>
      </c>
      <c r="AQU8" s="567">
        <v>0</v>
      </c>
      <c r="AQV8" s="567">
        <v>0</v>
      </c>
      <c r="AQW8" s="567">
        <v>0</v>
      </c>
      <c r="AQX8" s="567">
        <v>0</v>
      </c>
      <c r="AQY8" s="567">
        <v>0</v>
      </c>
      <c r="AQZ8" s="567">
        <v>0</v>
      </c>
      <c r="ARA8" s="567">
        <v>0</v>
      </c>
      <c r="ARB8" s="567">
        <v>0</v>
      </c>
      <c r="ARC8" s="567">
        <v>0</v>
      </c>
      <c r="ARD8" s="567">
        <v>0</v>
      </c>
      <c r="ARE8" s="567">
        <v>0</v>
      </c>
      <c r="ARF8" s="567">
        <v>0</v>
      </c>
      <c r="ARG8" s="567">
        <v>0</v>
      </c>
      <c r="ARH8" s="567">
        <v>0</v>
      </c>
      <c r="ARI8" s="567">
        <v>0</v>
      </c>
      <c r="ARJ8" s="567">
        <v>0</v>
      </c>
      <c r="ARK8" s="567">
        <v>0</v>
      </c>
      <c r="ARL8" s="567">
        <v>0</v>
      </c>
      <c r="ARM8" s="567">
        <v>0</v>
      </c>
      <c r="ARN8" s="567">
        <v>0</v>
      </c>
      <c r="ARO8" s="567">
        <v>0</v>
      </c>
      <c r="ARP8" s="567">
        <v>0</v>
      </c>
      <c r="ARQ8" s="567">
        <v>0</v>
      </c>
      <c r="ARR8" s="567">
        <v>0</v>
      </c>
      <c r="ARS8" s="567">
        <v>0</v>
      </c>
      <c r="ART8" s="567">
        <v>0</v>
      </c>
      <c r="ARU8" s="567">
        <v>0</v>
      </c>
      <c r="ARV8" s="567">
        <v>0</v>
      </c>
      <c r="ARW8" s="567">
        <v>0</v>
      </c>
      <c r="ARX8" s="567">
        <v>0</v>
      </c>
      <c r="ARY8" s="567">
        <v>0</v>
      </c>
      <c r="ARZ8" s="567">
        <v>0</v>
      </c>
      <c r="ASA8" s="567">
        <v>0</v>
      </c>
      <c r="ASB8" s="567">
        <v>0</v>
      </c>
      <c r="ASC8" s="567">
        <v>0</v>
      </c>
      <c r="ASD8" s="567">
        <v>0</v>
      </c>
      <c r="ASE8" s="567">
        <v>0</v>
      </c>
      <c r="ASF8" s="567">
        <v>0</v>
      </c>
      <c r="ASG8" s="567">
        <v>0</v>
      </c>
      <c r="ASH8" s="567">
        <v>0</v>
      </c>
      <c r="ASI8" s="567">
        <v>0</v>
      </c>
      <c r="ASJ8" s="567">
        <v>0</v>
      </c>
      <c r="ASK8" s="567">
        <v>0</v>
      </c>
      <c r="ASL8" s="567">
        <v>0</v>
      </c>
      <c r="ASM8" s="567">
        <v>0</v>
      </c>
      <c r="ASN8" s="567">
        <v>0</v>
      </c>
      <c r="ASO8" s="567">
        <v>0</v>
      </c>
      <c r="ASP8" s="567">
        <v>0</v>
      </c>
      <c r="ASQ8" s="567">
        <v>0</v>
      </c>
      <c r="ASR8" s="567">
        <v>0</v>
      </c>
      <c r="ASS8" s="567">
        <v>0</v>
      </c>
      <c r="AST8" s="567">
        <v>0</v>
      </c>
      <c r="ASU8" s="567">
        <v>0</v>
      </c>
      <c r="ASV8" s="567">
        <v>0</v>
      </c>
      <c r="ASW8" s="567">
        <v>0</v>
      </c>
      <c r="ASX8" s="567">
        <v>0</v>
      </c>
      <c r="ASY8" s="567">
        <v>0</v>
      </c>
      <c r="ASZ8" s="567">
        <v>0</v>
      </c>
      <c r="ATA8" s="567">
        <v>0</v>
      </c>
      <c r="ATB8" s="567">
        <v>0</v>
      </c>
      <c r="ATC8" s="567">
        <v>0</v>
      </c>
      <c r="ATD8" s="567">
        <v>0</v>
      </c>
      <c r="ATE8" s="567">
        <v>0</v>
      </c>
      <c r="ATF8" s="567">
        <v>0</v>
      </c>
      <c r="ATG8" s="567">
        <v>0</v>
      </c>
      <c r="ATH8" s="567">
        <v>0</v>
      </c>
      <c r="ATI8" s="567">
        <v>0</v>
      </c>
      <c r="ATJ8" s="567">
        <v>0</v>
      </c>
      <c r="ATK8" s="567">
        <v>0</v>
      </c>
      <c r="ATL8" s="567">
        <v>0</v>
      </c>
      <c r="ATM8" s="567">
        <v>0</v>
      </c>
      <c r="ATN8" s="567">
        <v>0</v>
      </c>
      <c r="ATO8" s="567">
        <v>0</v>
      </c>
      <c r="ATP8" s="567">
        <v>0</v>
      </c>
      <c r="ATQ8" s="567">
        <v>0</v>
      </c>
      <c r="ATR8" s="567">
        <v>0</v>
      </c>
      <c r="ATS8" s="567">
        <v>0</v>
      </c>
      <c r="ATT8" s="567">
        <v>0</v>
      </c>
      <c r="ATU8" s="567">
        <v>0</v>
      </c>
      <c r="ATV8" s="567">
        <v>0</v>
      </c>
      <c r="ATW8" s="567">
        <v>0</v>
      </c>
      <c r="ATX8" s="567">
        <v>0</v>
      </c>
      <c r="ATY8" s="567">
        <v>0</v>
      </c>
      <c r="ATZ8" s="567">
        <v>0</v>
      </c>
      <c r="AUA8" s="567">
        <v>0</v>
      </c>
      <c r="AUB8" s="567">
        <v>0</v>
      </c>
      <c r="AUC8" s="567">
        <v>0</v>
      </c>
      <c r="AUD8" s="567">
        <v>0</v>
      </c>
      <c r="AUE8" s="567">
        <v>0</v>
      </c>
      <c r="AUF8" s="567">
        <v>0</v>
      </c>
      <c r="AUG8" s="567">
        <v>0</v>
      </c>
      <c r="AUH8" s="567">
        <v>0</v>
      </c>
      <c r="AUI8" s="567">
        <v>0</v>
      </c>
      <c r="AUJ8" s="567">
        <v>0</v>
      </c>
      <c r="AUK8" s="567">
        <v>0</v>
      </c>
      <c r="AUL8" s="567">
        <v>0</v>
      </c>
      <c r="AUM8" s="567">
        <v>0</v>
      </c>
      <c r="AUN8" s="567">
        <v>0</v>
      </c>
      <c r="AUO8" s="567">
        <v>0</v>
      </c>
      <c r="AUP8" s="567">
        <v>0</v>
      </c>
      <c r="AUQ8" s="567">
        <v>0</v>
      </c>
      <c r="AUR8" s="567">
        <v>0</v>
      </c>
      <c r="AUS8" s="567">
        <v>0</v>
      </c>
      <c r="AUT8" s="567">
        <v>0</v>
      </c>
      <c r="AUU8" s="567">
        <v>0</v>
      </c>
      <c r="AUV8" s="567">
        <v>0</v>
      </c>
      <c r="AUW8" s="567">
        <v>0</v>
      </c>
      <c r="AUX8" s="567">
        <v>0</v>
      </c>
      <c r="AUY8" s="567">
        <v>0</v>
      </c>
      <c r="AUZ8" s="567">
        <v>0</v>
      </c>
      <c r="AVA8" s="567">
        <v>0</v>
      </c>
      <c r="AVB8" s="567">
        <v>0</v>
      </c>
      <c r="AVC8" s="567">
        <v>0</v>
      </c>
      <c r="AVD8" s="567">
        <v>0</v>
      </c>
      <c r="AVE8" s="567">
        <v>0</v>
      </c>
      <c r="AVF8" s="567">
        <v>0</v>
      </c>
      <c r="AVG8" s="567">
        <v>0</v>
      </c>
      <c r="AVH8" s="567">
        <v>0</v>
      </c>
      <c r="AVI8" s="567">
        <v>0</v>
      </c>
      <c r="AVJ8" s="567">
        <v>0</v>
      </c>
      <c r="AVK8" s="567">
        <v>0</v>
      </c>
      <c r="AVL8" s="567">
        <v>0</v>
      </c>
      <c r="AVM8" s="567">
        <v>0</v>
      </c>
      <c r="AVN8" s="567">
        <v>0</v>
      </c>
      <c r="AVO8" s="567">
        <v>0</v>
      </c>
      <c r="AVP8" s="567">
        <v>0</v>
      </c>
      <c r="AVQ8" s="567">
        <v>0</v>
      </c>
      <c r="AVR8" s="567">
        <v>0</v>
      </c>
      <c r="AVS8" s="567">
        <v>0</v>
      </c>
      <c r="AVT8" s="567">
        <v>0</v>
      </c>
      <c r="AVU8" s="567">
        <v>0</v>
      </c>
      <c r="AVV8" s="567">
        <v>0</v>
      </c>
      <c r="AVW8" s="567">
        <v>0</v>
      </c>
      <c r="AVX8" s="567">
        <v>0</v>
      </c>
      <c r="AVY8" s="567">
        <v>0</v>
      </c>
      <c r="AVZ8" s="567">
        <v>0</v>
      </c>
      <c r="AWA8" s="567">
        <v>0</v>
      </c>
      <c r="AWB8" s="567">
        <v>0</v>
      </c>
      <c r="AWC8" s="567">
        <v>0</v>
      </c>
      <c r="AWD8" s="567">
        <v>0</v>
      </c>
      <c r="AWE8" s="567">
        <v>0</v>
      </c>
      <c r="AWF8" s="567">
        <v>0</v>
      </c>
      <c r="AWG8" s="567">
        <v>0</v>
      </c>
      <c r="AWH8" s="567">
        <v>0</v>
      </c>
      <c r="AWI8" s="567">
        <v>0</v>
      </c>
      <c r="AWJ8" s="567">
        <v>0</v>
      </c>
      <c r="AWK8" s="567">
        <v>0</v>
      </c>
      <c r="AWL8" s="567">
        <v>0</v>
      </c>
      <c r="AWM8" s="567">
        <v>0</v>
      </c>
      <c r="AWN8" s="567">
        <v>0</v>
      </c>
      <c r="AWO8" s="567">
        <v>0</v>
      </c>
      <c r="AWP8" s="567">
        <v>0</v>
      </c>
      <c r="AWQ8" s="567">
        <v>0</v>
      </c>
      <c r="AWR8" s="567">
        <v>0</v>
      </c>
      <c r="AWS8" s="567">
        <v>0</v>
      </c>
      <c r="AWT8" s="567">
        <v>0</v>
      </c>
      <c r="AWU8" s="567">
        <v>0</v>
      </c>
      <c r="AWV8" s="567">
        <v>0</v>
      </c>
      <c r="AWW8" s="567">
        <v>0</v>
      </c>
      <c r="AWX8" s="567">
        <v>0</v>
      </c>
      <c r="AWY8" s="567">
        <v>0</v>
      </c>
      <c r="AWZ8" s="567">
        <v>0</v>
      </c>
      <c r="AXA8" s="567">
        <v>0</v>
      </c>
      <c r="AXB8" s="567">
        <v>0</v>
      </c>
      <c r="AXC8" s="567">
        <v>0</v>
      </c>
      <c r="AXD8" s="567">
        <v>0</v>
      </c>
      <c r="AXE8" s="567">
        <v>0</v>
      </c>
      <c r="AXF8" s="567">
        <v>0</v>
      </c>
      <c r="AXG8" s="567">
        <v>0</v>
      </c>
      <c r="AXH8" s="567">
        <v>0</v>
      </c>
      <c r="AXI8" s="567">
        <v>0</v>
      </c>
      <c r="AXJ8" s="567">
        <v>0</v>
      </c>
      <c r="AXK8" s="567">
        <v>0</v>
      </c>
      <c r="AXL8" s="567">
        <v>0</v>
      </c>
      <c r="AXM8" s="567">
        <v>0</v>
      </c>
      <c r="AXN8" s="567">
        <v>0</v>
      </c>
      <c r="AXO8" s="567">
        <v>0</v>
      </c>
      <c r="AXP8" s="567">
        <v>0</v>
      </c>
      <c r="AXQ8" s="567">
        <v>0</v>
      </c>
      <c r="AXR8" s="567">
        <v>0</v>
      </c>
      <c r="AXS8" s="567">
        <v>0</v>
      </c>
      <c r="AXT8" s="567">
        <v>0</v>
      </c>
      <c r="AXU8" s="567">
        <v>0</v>
      </c>
      <c r="AXV8" s="567">
        <v>0</v>
      </c>
      <c r="AXW8" s="567">
        <v>0</v>
      </c>
      <c r="AXX8" s="567">
        <v>0</v>
      </c>
      <c r="AXY8" s="567">
        <v>0</v>
      </c>
      <c r="AXZ8" s="567">
        <v>0</v>
      </c>
      <c r="AYA8" s="567">
        <v>0</v>
      </c>
      <c r="AYB8" s="567">
        <v>0</v>
      </c>
      <c r="AYC8" s="567">
        <v>0</v>
      </c>
      <c r="AYD8" s="567">
        <v>0</v>
      </c>
      <c r="AYE8" s="567">
        <v>0</v>
      </c>
      <c r="AYF8" s="567">
        <v>0</v>
      </c>
      <c r="AYG8" s="567">
        <v>0</v>
      </c>
      <c r="AYH8" s="567">
        <v>0</v>
      </c>
      <c r="AYI8" s="567">
        <v>0</v>
      </c>
      <c r="AYJ8" s="567">
        <v>0</v>
      </c>
      <c r="AYK8" s="567">
        <v>0</v>
      </c>
      <c r="AYL8" s="567">
        <v>0</v>
      </c>
      <c r="AYM8" s="567">
        <v>0</v>
      </c>
      <c r="AYN8" s="567">
        <v>0</v>
      </c>
      <c r="AYO8" s="567">
        <v>0</v>
      </c>
      <c r="AYP8" s="567">
        <v>0</v>
      </c>
      <c r="AYQ8" s="567">
        <v>0</v>
      </c>
      <c r="AYR8" s="567">
        <v>0</v>
      </c>
      <c r="AYS8" s="567">
        <v>0</v>
      </c>
      <c r="AYT8" s="567">
        <v>0</v>
      </c>
      <c r="AYU8" s="567">
        <v>0</v>
      </c>
      <c r="AYV8" s="567">
        <v>0</v>
      </c>
      <c r="AYW8" s="567">
        <v>0</v>
      </c>
      <c r="AYX8" s="567">
        <v>0</v>
      </c>
      <c r="AYY8" s="567">
        <v>0</v>
      </c>
      <c r="AYZ8" s="567">
        <v>0</v>
      </c>
      <c r="AZA8" s="567">
        <v>0</v>
      </c>
      <c r="AZB8" s="567">
        <v>0</v>
      </c>
      <c r="AZC8" s="567">
        <v>0</v>
      </c>
      <c r="AZD8" s="567">
        <v>0</v>
      </c>
      <c r="AZE8" s="567">
        <v>0</v>
      </c>
      <c r="AZF8" s="567">
        <v>0</v>
      </c>
      <c r="AZG8" s="567">
        <v>0</v>
      </c>
      <c r="AZH8" s="567">
        <v>0</v>
      </c>
      <c r="AZI8" s="567">
        <v>0</v>
      </c>
      <c r="AZJ8" s="567">
        <v>0</v>
      </c>
      <c r="AZK8" s="567">
        <v>0</v>
      </c>
      <c r="AZL8" s="567">
        <v>0</v>
      </c>
      <c r="AZM8" s="567">
        <v>0</v>
      </c>
      <c r="AZN8" s="567">
        <v>0</v>
      </c>
      <c r="AZO8" s="567">
        <v>0</v>
      </c>
      <c r="AZP8" s="567">
        <v>0</v>
      </c>
      <c r="AZQ8" s="567">
        <v>0</v>
      </c>
      <c r="AZR8" s="567">
        <v>0</v>
      </c>
      <c r="AZS8" s="567">
        <v>0</v>
      </c>
      <c r="AZT8" s="567">
        <v>0</v>
      </c>
      <c r="AZU8" s="567">
        <v>0</v>
      </c>
      <c r="AZV8" s="567">
        <v>0</v>
      </c>
      <c r="AZW8" s="567">
        <v>0</v>
      </c>
      <c r="AZX8" s="567">
        <v>0</v>
      </c>
      <c r="AZY8" s="567">
        <v>0</v>
      </c>
      <c r="AZZ8" s="567">
        <v>0</v>
      </c>
      <c r="BAA8" s="567">
        <v>0</v>
      </c>
      <c r="BAB8" s="567">
        <v>0</v>
      </c>
      <c r="BAC8" s="567">
        <v>0</v>
      </c>
      <c r="BAD8" s="567">
        <v>0</v>
      </c>
      <c r="BAE8" s="567">
        <v>0</v>
      </c>
      <c r="BAF8" s="567">
        <v>0</v>
      </c>
      <c r="BAG8" s="567">
        <v>0</v>
      </c>
      <c r="BAH8" s="567">
        <v>0</v>
      </c>
      <c r="BAI8" s="567">
        <v>0</v>
      </c>
      <c r="BAJ8" s="567">
        <v>0</v>
      </c>
      <c r="BAK8" s="567">
        <v>0</v>
      </c>
      <c r="BAL8" s="567">
        <v>0</v>
      </c>
      <c r="BAM8" s="567">
        <v>0</v>
      </c>
      <c r="BAN8" s="567">
        <v>0</v>
      </c>
      <c r="BAO8" s="567">
        <v>0</v>
      </c>
      <c r="BAP8" s="567">
        <v>0</v>
      </c>
      <c r="BAQ8" s="567">
        <v>0</v>
      </c>
      <c r="BAR8" s="567">
        <v>0</v>
      </c>
      <c r="BAS8" s="567">
        <v>0</v>
      </c>
      <c r="BAT8" s="567">
        <v>0</v>
      </c>
      <c r="BAU8" s="567">
        <v>0</v>
      </c>
      <c r="BAV8" s="567">
        <v>0</v>
      </c>
      <c r="BAW8" s="567">
        <v>0</v>
      </c>
      <c r="BAX8" s="567">
        <v>0</v>
      </c>
      <c r="BAY8" s="567">
        <v>0</v>
      </c>
      <c r="BAZ8" s="567">
        <v>0</v>
      </c>
      <c r="BBA8" s="567">
        <v>0</v>
      </c>
      <c r="BBB8" s="567">
        <v>0</v>
      </c>
      <c r="BBC8" s="567">
        <v>0</v>
      </c>
      <c r="BBD8" s="567">
        <v>0</v>
      </c>
      <c r="BBE8" s="567">
        <v>0</v>
      </c>
      <c r="BBF8" s="567">
        <v>0</v>
      </c>
      <c r="BBG8" s="567">
        <v>0</v>
      </c>
      <c r="BBH8" s="567">
        <v>0</v>
      </c>
      <c r="BBI8" s="567">
        <v>0</v>
      </c>
      <c r="BBJ8" s="567">
        <v>0</v>
      </c>
      <c r="BBK8" s="567">
        <v>0</v>
      </c>
      <c r="BBL8" s="567">
        <v>0</v>
      </c>
      <c r="BBM8" s="567">
        <v>0</v>
      </c>
      <c r="BBN8" s="567">
        <v>0</v>
      </c>
      <c r="BBO8" s="567">
        <v>0</v>
      </c>
      <c r="BBP8" s="567">
        <v>0</v>
      </c>
      <c r="BBQ8" s="567">
        <v>0</v>
      </c>
      <c r="BBR8" s="567">
        <v>0</v>
      </c>
      <c r="BBS8" s="567">
        <v>0</v>
      </c>
      <c r="BBT8" s="567">
        <v>0</v>
      </c>
      <c r="BBU8" s="567">
        <v>0</v>
      </c>
      <c r="BBV8" s="567">
        <v>0</v>
      </c>
      <c r="BBW8" s="567">
        <v>0</v>
      </c>
      <c r="BBX8" s="567">
        <v>0</v>
      </c>
      <c r="BBY8" s="567">
        <v>0</v>
      </c>
      <c r="BBZ8" s="567">
        <v>0</v>
      </c>
      <c r="BCA8" s="567">
        <v>0</v>
      </c>
      <c r="BCB8" s="567">
        <v>0</v>
      </c>
      <c r="BCC8" s="567">
        <v>0</v>
      </c>
      <c r="BCD8" s="567">
        <v>0</v>
      </c>
      <c r="BCE8" s="567">
        <v>0</v>
      </c>
      <c r="BCF8" s="567">
        <v>0</v>
      </c>
      <c r="BCG8" s="567">
        <v>0</v>
      </c>
      <c r="BCH8" s="567">
        <v>0</v>
      </c>
      <c r="BCI8" s="567">
        <v>0</v>
      </c>
      <c r="BCJ8" s="567">
        <v>0</v>
      </c>
      <c r="BCK8" s="567">
        <v>0</v>
      </c>
      <c r="BCL8" s="567">
        <v>0</v>
      </c>
      <c r="BCM8" s="567">
        <v>0</v>
      </c>
      <c r="BCN8" s="567">
        <v>0</v>
      </c>
      <c r="BCO8" s="567">
        <v>0</v>
      </c>
      <c r="BCP8" s="567">
        <v>0</v>
      </c>
      <c r="BCQ8" s="567">
        <v>0</v>
      </c>
      <c r="BCR8" s="567">
        <v>0</v>
      </c>
      <c r="BCS8" s="567">
        <v>0</v>
      </c>
      <c r="BCT8" s="567">
        <v>0</v>
      </c>
      <c r="BCU8" s="567">
        <v>0</v>
      </c>
      <c r="BCV8" s="567">
        <v>0</v>
      </c>
      <c r="BCW8" s="567">
        <v>0</v>
      </c>
      <c r="BCX8" s="567">
        <v>0</v>
      </c>
      <c r="BCY8" s="567">
        <v>0</v>
      </c>
      <c r="BCZ8" s="567">
        <v>0</v>
      </c>
      <c r="BDA8" s="567">
        <v>0</v>
      </c>
      <c r="BDB8" s="567">
        <v>0</v>
      </c>
      <c r="BDC8" s="567">
        <v>0</v>
      </c>
      <c r="BDD8" s="567">
        <v>0</v>
      </c>
      <c r="BDE8" s="567">
        <v>0</v>
      </c>
      <c r="BDF8" s="567">
        <v>0</v>
      </c>
      <c r="BDG8" s="567">
        <v>0</v>
      </c>
      <c r="BDH8" s="567">
        <v>0</v>
      </c>
      <c r="BDI8" s="567">
        <v>0</v>
      </c>
      <c r="BDJ8" s="567">
        <v>0</v>
      </c>
      <c r="BDK8" s="567">
        <v>0</v>
      </c>
      <c r="BDL8" s="567">
        <v>0</v>
      </c>
      <c r="BDM8" s="567">
        <v>0</v>
      </c>
      <c r="BDN8" s="567">
        <v>0</v>
      </c>
      <c r="BDO8" s="567">
        <v>0</v>
      </c>
      <c r="BDP8" s="567">
        <v>0</v>
      </c>
      <c r="BDQ8" s="567">
        <v>0</v>
      </c>
      <c r="BDR8" s="567">
        <v>0</v>
      </c>
      <c r="BDS8" s="567">
        <v>0</v>
      </c>
      <c r="BDT8" s="567">
        <v>0</v>
      </c>
      <c r="BDU8" s="567">
        <v>0</v>
      </c>
      <c r="BDV8" s="567">
        <v>0</v>
      </c>
      <c r="BDW8" s="567">
        <v>0</v>
      </c>
      <c r="BDX8" s="567">
        <v>0</v>
      </c>
      <c r="BDY8" s="567">
        <v>0</v>
      </c>
      <c r="BDZ8" s="567">
        <v>0</v>
      </c>
      <c r="BEA8" s="567">
        <v>0</v>
      </c>
      <c r="BEB8" s="567">
        <v>0</v>
      </c>
      <c r="BEC8" s="567">
        <v>0</v>
      </c>
      <c r="BED8" s="567">
        <v>0</v>
      </c>
      <c r="BEE8" s="567">
        <v>0</v>
      </c>
      <c r="BEF8" s="567">
        <v>0</v>
      </c>
      <c r="BEG8" s="567">
        <v>0</v>
      </c>
      <c r="BEH8" s="567">
        <v>0</v>
      </c>
      <c r="BEI8" s="567">
        <v>0</v>
      </c>
      <c r="BEJ8" s="567">
        <v>0</v>
      </c>
      <c r="BEK8" s="567">
        <v>0</v>
      </c>
      <c r="BEL8" s="567">
        <v>0</v>
      </c>
      <c r="BEM8" s="567">
        <v>0</v>
      </c>
      <c r="BEN8" s="567">
        <v>0</v>
      </c>
      <c r="BEO8" s="567">
        <v>0</v>
      </c>
      <c r="BEP8" s="567">
        <v>0</v>
      </c>
      <c r="BEQ8" s="567">
        <v>0</v>
      </c>
      <c r="BER8" s="567">
        <v>0</v>
      </c>
      <c r="BES8" s="567">
        <v>0</v>
      </c>
      <c r="BET8" s="567">
        <v>0</v>
      </c>
      <c r="BEU8" s="567">
        <v>0</v>
      </c>
      <c r="BEV8" s="567">
        <v>0</v>
      </c>
      <c r="BEW8" s="567">
        <v>0</v>
      </c>
      <c r="BEX8" s="567">
        <v>0</v>
      </c>
      <c r="BEY8" s="567">
        <v>0</v>
      </c>
      <c r="BEZ8" s="567">
        <v>0</v>
      </c>
      <c r="BFA8" s="567">
        <v>0</v>
      </c>
      <c r="BFB8" s="567">
        <v>0</v>
      </c>
      <c r="BFC8" s="567">
        <v>0</v>
      </c>
      <c r="BFD8" s="567">
        <v>0</v>
      </c>
      <c r="BFE8" s="567">
        <v>0</v>
      </c>
      <c r="BFF8" s="567">
        <v>0</v>
      </c>
      <c r="BFG8" s="567">
        <v>0</v>
      </c>
      <c r="BFH8" s="567">
        <v>0</v>
      </c>
      <c r="BFI8" s="567">
        <v>0</v>
      </c>
      <c r="BFJ8" s="567">
        <v>0</v>
      </c>
      <c r="BFK8" s="567">
        <v>0</v>
      </c>
      <c r="BFL8" s="567">
        <v>0</v>
      </c>
      <c r="BFM8" s="567">
        <v>0</v>
      </c>
      <c r="BFN8" s="567">
        <v>0</v>
      </c>
      <c r="BFO8" s="567">
        <v>0</v>
      </c>
      <c r="BFP8" s="567">
        <v>0</v>
      </c>
      <c r="BFQ8" s="567">
        <v>0</v>
      </c>
      <c r="BFR8" s="567">
        <v>0</v>
      </c>
      <c r="BFS8" s="567">
        <v>0</v>
      </c>
      <c r="BFT8" s="567">
        <v>0</v>
      </c>
      <c r="BFU8" s="567">
        <v>0</v>
      </c>
      <c r="BFV8" s="567">
        <v>0</v>
      </c>
      <c r="BFW8" s="567">
        <v>0</v>
      </c>
      <c r="BFX8" s="567">
        <v>0</v>
      </c>
      <c r="BFY8" s="567">
        <v>0</v>
      </c>
      <c r="BFZ8" s="567">
        <v>0</v>
      </c>
      <c r="BGA8" s="567">
        <v>0</v>
      </c>
      <c r="BGB8" s="567">
        <v>0</v>
      </c>
      <c r="BGC8" s="567">
        <v>0</v>
      </c>
      <c r="BGD8" s="567">
        <v>0</v>
      </c>
      <c r="BGE8" s="567">
        <v>0</v>
      </c>
      <c r="BGF8" s="567">
        <v>0</v>
      </c>
      <c r="BGG8" s="567">
        <v>0</v>
      </c>
      <c r="BGH8" s="567">
        <v>0</v>
      </c>
      <c r="BGI8" s="567">
        <v>0</v>
      </c>
      <c r="BGJ8" s="567">
        <v>0</v>
      </c>
      <c r="BGK8" s="567">
        <v>0</v>
      </c>
      <c r="BGL8" s="567">
        <v>0</v>
      </c>
      <c r="BGM8" s="567">
        <v>0</v>
      </c>
      <c r="BGN8" s="567">
        <v>0</v>
      </c>
      <c r="BGO8" s="567">
        <v>0</v>
      </c>
      <c r="BGP8" s="567">
        <v>0</v>
      </c>
      <c r="BGQ8" s="567">
        <v>0</v>
      </c>
      <c r="BGR8" s="567">
        <v>0</v>
      </c>
      <c r="BGS8" s="567">
        <v>0</v>
      </c>
      <c r="BGT8" s="567">
        <v>0</v>
      </c>
      <c r="BGU8" s="567">
        <v>0</v>
      </c>
      <c r="BGV8" s="567">
        <v>0</v>
      </c>
      <c r="BGW8" s="567">
        <v>0</v>
      </c>
      <c r="BGX8" s="567">
        <v>0</v>
      </c>
      <c r="BGY8" s="567">
        <v>0</v>
      </c>
      <c r="BGZ8" s="567">
        <v>0</v>
      </c>
      <c r="BHA8" s="567">
        <v>0</v>
      </c>
      <c r="BHB8" s="567">
        <v>0</v>
      </c>
      <c r="BHC8" s="567">
        <v>0</v>
      </c>
      <c r="BHD8" s="567">
        <v>0</v>
      </c>
      <c r="BHE8" s="567">
        <v>0</v>
      </c>
      <c r="BHF8" s="567">
        <v>0</v>
      </c>
      <c r="BHG8" s="567">
        <v>0</v>
      </c>
      <c r="BHH8" s="567">
        <v>0</v>
      </c>
      <c r="BHI8" s="567">
        <v>0</v>
      </c>
      <c r="BHJ8" s="567">
        <v>0</v>
      </c>
      <c r="BHK8" s="567">
        <v>0</v>
      </c>
      <c r="BHL8" s="567">
        <v>0</v>
      </c>
      <c r="BHM8" s="567">
        <v>0</v>
      </c>
      <c r="BHN8" s="567">
        <v>0</v>
      </c>
      <c r="BHO8" s="567">
        <v>0</v>
      </c>
      <c r="BHP8" s="567">
        <v>0</v>
      </c>
      <c r="BHQ8" s="567">
        <v>0</v>
      </c>
      <c r="BHR8" s="567">
        <v>0</v>
      </c>
      <c r="BHS8" s="567">
        <v>0</v>
      </c>
      <c r="BHT8" s="567">
        <v>0</v>
      </c>
      <c r="BHU8" s="567">
        <v>0</v>
      </c>
      <c r="BHV8" s="567">
        <v>0</v>
      </c>
      <c r="BHW8" s="567">
        <v>0</v>
      </c>
      <c r="BHX8" s="567">
        <v>0</v>
      </c>
      <c r="BHY8" s="567">
        <v>0</v>
      </c>
      <c r="BHZ8" s="567">
        <v>0</v>
      </c>
      <c r="BIA8" s="567">
        <v>0</v>
      </c>
      <c r="BIB8" s="567">
        <v>0</v>
      </c>
      <c r="BIC8" s="567">
        <v>0</v>
      </c>
      <c r="BID8" s="567">
        <v>0</v>
      </c>
      <c r="BIE8" s="567">
        <v>0</v>
      </c>
      <c r="BIF8" s="567">
        <v>0</v>
      </c>
      <c r="BIG8" s="567">
        <v>0</v>
      </c>
      <c r="BIH8" s="567">
        <v>0</v>
      </c>
      <c r="BII8" s="567">
        <v>0</v>
      </c>
      <c r="BIJ8" s="567">
        <v>0</v>
      </c>
      <c r="BIK8" s="567">
        <v>0</v>
      </c>
      <c r="BIL8" s="567">
        <v>0</v>
      </c>
      <c r="BIM8" s="567">
        <v>0</v>
      </c>
      <c r="BIN8" s="567">
        <v>0</v>
      </c>
      <c r="BIO8" s="567">
        <v>0</v>
      </c>
      <c r="BIP8" s="567">
        <v>0</v>
      </c>
      <c r="BIQ8" s="567">
        <v>0</v>
      </c>
      <c r="BIR8" s="567">
        <v>0</v>
      </c>
      <c r="BIS8" s="567">
        <v>0</v>
      </c>
      <c r="BIT8" s="567">
        <v>0</v>
      </c>
      <c r="BIU8" s="567">
        <v>0</v>
      </c>
      <c r="BIV8" s="567">
        <v>0</v>
      </c>
      <c r="BIW8" s="567">
        <v>0</v>
      </c>
      <c r="BIX8" s="567">
        <v>0</v>
      </c>
      <c r="BIY8" s="567">
        <v>0</v>
      </c>
      <c r="BIZ8" s="567">
        <v>0</v>
      </c>
      <c r="BJA8" s="567">
        <v>0</v>
      </c>
      <c r="BJB8" s="567">
        <v>0</v>
      </c>
      <c r="BJC8" s="567">
        <v>0</v>
      </c>
      <c r="BJD8" s="567">
        <v>0</v>
      </c>
      <c r="BJE8" s="567">
        <v>0</v>
      </c>
      <c r="BJF8" s="567">
        <v>0</v>
      </c>
      <c r="BJG8" s="567">
        <v>0</v>
      </c>
      <c r="BJH8" s="567">
        <v>0</v>
      </c>
      <c r="BJI8" s="567">
        <v>0</v>
      </c>
      <c r="BJJ8" s="567">
        <v>0</v>
      </c>
      <c r="BJK8" s="567">
        <v>0</v>
      </c>
      <c r="BJL8" s="567">
        <v>0</v>
      </c>
      <c r="BJM8" s="567">
        <v>0</v>
      </c>
      <c r="BJN8" s="567">
        <v>0</v>
      </c>
      <c r="BJO8" s="567">
        <v>0</v>
      </c>
      <c r="BJP8" s="567">
        <v>0</v>
      </c>
      <c r="BJQ8" s="567">
        <v>0</v>
      </c>
      <c r="BJR8" s="567">
        <v>0</v>
      </c>
      <c r="BJS8" s="567">
        <v>0</v>
      </c>
      <c r="BJT8" s="567">
        <v>0</v>
      </c>
      <c r="BJU8" s="567">
        <v>0</v>
      </c>
      <c r="BJV8" s="567">
        <v>0</v>
      </c>
      <c r="BJW8" s="567">
        <v>0</v>
      </c>
      <c r="BJX8" s="567">
        <v>0</v>
      </c>
      <c r="BJY8" s="567">
        <v>0</v>
      </c>
      <c r="BJZ8" s="567">
        <v>0</v>
      </c>
      <c r="BKA8" s="567">
        <v>0</v>
      </c>
      <c r="BKB8" s="567">
        <v>0</v>
      </c>
      <c r="BKC8" s="567">
        <v>0</v>
      </c>
      <c r="BKD8" s="567">
        <v>0</v>
      </c>
      <c r="BKE8" s="567">
        <v>0</v>
      </c>
      <c r="BKF8" s="567">
        <v>0</v>
      </c>
      <c r="BKG8" s="567">
        <v>0</v>
      </c>
      <c r="BKH8" s="567">
        <v>0</v>
      </c>
      <c r="BKI8" s="567">
        <v>0</v>
      </c>
      <c r="BKJ8" s="567">
        <v>0</v>
      </c>
      <c r="BKK8" s="567">
        <v>0</v>
      </c>
      <c r="BKL8" s="567">
        <v>0</v>
      </c>
      <c r="BKM8" s="567">
        <v>0</v>
      </c>
      <c r="BKN8" s="567">
        <v>0</v>
      </c>
      <c r="BKO8" s="567">
        <v>0</v>
      </c>
      <c r="BKP8" s="567">
        <v>0</v>
      </c>
      <c r="BKQ8" s="567">
        <v>0</v>
      </c>
      <c r="BKR8" s="567">
        <v>0</v>
      </c>
      <c r="BKS8" s="567">
        <v>0</v>
      </c>
      <c r="BKT8" s="567">
        <v>0</v>
      </c>
      <c r="BKU8" s="567">
        <v>0</v>
      </c>
      <c r="BKV8" s="567">
        <v>0</v>
      </c>
      <c r="BKW8" s="567">
        <v>0</v>
      </c>
      <c r="BKX8" s="567">
        <v>0</v>
      </c>
      <c r="BKY8" s="567">
        <v>0</v>
      </c>
      <c r="BKZ8" s="567">
        <v>0</v>
      </c>
      <c r="BLA8" s="567">
        <v>0</v>
      </c>
      <c r="BLB8" s="567">
        <v>0</v>
      </c>
      <c r="BLC8" s="567">
        <v>0</v>
      </c>
      <c r="BLD8" s="567">
        <v>0</v>
      </c>
      <c r="BLE8" s="567">
        <v>0</v>
      </c>
      <c r="BLF8" s="567">
        <v>0</v>
      </c>
      <c r="BLG8" s="567">
        <v>0</v>
      </c>
      <c r="BLH8" s="567">
        <v>0</v>
      </c>
      <c r="BLI8" s="567">
        <v>0</v>
      </c>
      <c r="BLJ8" s="567">
        <v>0</v>
      </c>
      <c r="BLK8" s="567">
        <v>0</v>
      </c>
      <c r="BLL8" s="567">
        <v>0</v>
      </c>
      <c r="BLM8" s="567">
        <v>0</v>
      </c>
      <c r="BLN8" s="567">
        <v>0</v>
      </c>
      <c r="BLO8" s="567">
        <v>0</v>
      </c>
      <c r="BLP8" s="567">
        <v>0</v>
      </c>
      <c r="BLQ8" s="567">
        <v>0</v>
      </c>
      <c r="BLR8" s="567">
        <v>0</v>
      </c>
      <c r="BLS8" s="567">
        <v>0</v>
      </c>
      <c r="BLT8" s="567">
        <v>0</v>
      </c>
      <c r="BLU8" s="567">
        <v>0</v>
      </c>
      <c r="BLV8" s="567">
        <v>0</v>
      </c>
      <c r="BLW8" s="567">
        <v>0</v>
      </c>
      <c r="BLX8" s="567">
        <v>0</v>
      </c>
      <c r="BLY8" s="567">
        <v>0</v>
      </c>
      <c r="BLZ8" s="567">
        <v>0</v>
      </c>
      <c r="BMA8" s="567">
        <v>0</v>
      </c>
      <c r="BMB8" s="567">
        <v>0</v>
      </c>
      <c r="BMC8" s="567">
        <v>0</v>
      </c>
      <c r="BMD8" s="567">
        <v>0</v>
      </c>
      <c r="BME8" s="567">
        <v>0</v>
      </c>
      <c r="BMF8" s="567">
        <v>0</v>
      </c>
      <c r="BMG8" s="567">
        <v>0</v>
      </c>
      <c r="BMH8" s="567">
        <v>0</v>
      </c>
      <c r="BMI8" s="567">
        <v>0</v>
      </c>
      <c r="BMJ8" s="567">
        <v>0</v>
      </c>
      <c r="BMK8" s="567">
        <v>0</v>
      </c>
      <c r="BML8" s="567">
        <v>0</v>
      </c>
      <c r="BMM8" s="567">
        <v>0</v>
      </c>
      <c r="BMN8" s="567">
        <v>0</v>
      </c>
      <c r="BMO8" s="567">
        <v>0</v>
      </c>
      <c r="BMP8" s="567">
        <v>0</v>
      </c>
      <c r="BMQ8" s="567">
        <v>0</v>
      </c>
      <c r="BMR8" s="567">
        <v>0</v>
      </c>
      <c r="BMS8" s="567">
        <v>0</v>
      </c>
      <c r="BMT8" s="567">
        <v>0</v>
      </c>
      <c r="BMU8" s="567">
        <v>0</v>
      </c>
      <c r="BMV8" s="567">
        <v>0</v>
      </c>
      <c r="BMW8" s="567">
        <v>0</v>
      </c>
      <c r="BMX8" s="567">
        <v>0</v>
      </c>
      <c r="BMY8" s="567">
        <v>0</v>
      </c>
      <c r="BMZ8" s="567">
        <v>0</v>
      </c>
      <c r="BNA8" s="567">
        <v>0</v>
      </c>
      <c r="BNB8" s="567">
        <v>0</v>
      </c>
      <c r="BNC8" s="567">
        <v>0</v>
      </c>
      <c r="BND8" s="567">
        <v>0</v>
      </c>
      <c r="BNE8" s="567">
        <v>0</v>
      </c>
      <c r="BNF8" s="567">
        <v>0</v>
      </c>
      <c r="BNG8" s="567">
        <v>0</v>
      </c>
      <c r="BNH8" s="567">
        <v>0</v>
      </c>
      <c r="BNI8" s="567">
        <v>0</v>
      </c>
      <c r="BNJ8" s="567">
        <v>0</v>
      </c>
      <c r="BNK8" s="567">
        <v>0</v>
      </c>
      <c r="BNL8" s="567">
        <v>0</v>
      </c>
      <c r="BNM8" s="567">
        <v>0</v>
      </c>
      <c r="BNN8" s="567">
        <v>0</v>
      </c>
      <c r="BNO8" s="567">
        <v>0</v>
      </c>
      <c r="BNP8" s="567">
        <v>0</v>
      </c>
      <c r="BNQ8" s="567">
        <v>0</v>
      </c>
      <c r="BNR8" s="567">
        <v>0</v>
      </c>
      <c r="BNS8" s="567">
        <v>0</v>
      </c>
      <c r="BNT8" s="567">
        <v>0</v>
      </c>
      <c r="BNU8" s="567">
        <v>0</v>
      </c>
      <c r="BNV8" s="567">
        <v>0</v>
      </c>
      <c r="BNW8" s="567">
        <v>0</v>
      </c>
      <c r="BNX8" s="567">
        <v>0</v>
      </c>
      <c r="BNY8" s="567">
        <v>0</v>
      </c>
      <c r="BNZ8" s="567">
        <v>0</v>
      </c>
      <c r="BOA8" s="567">
        <v>0</v>
      </c>
      <c r="BOB8" s="567">
        <v>0</v>
      </c>
      <c r="BOC8" s="567">
        <v>0</v>
      </c>
      <c r="BOD8" s="567">
        <v>0</v>
      </c>
      <c r="BOE8" s="567">
        <v>0</v>
      </c>
      <c r="BOF8" s="567">
        <v>0</v>
      </c>
      <c r="BOG8" s="567">
        <v>0</v>
      </c>
      <c r="BOH8" s="567">
        <v>0</v>
      </c>
      <c r="BOI8" s="567">
        <v>0</v>
      </c>
      <c r="BOJ8" s="567">
        <v>0</v>
      </c>
      <c r="BOK8" s="567">
        <v>0</v>
      </c>
      <c r="BOL8" s="567">
        <v>0</v>
      </c>
      <c r="BOM8" s="567">
        <v>0</v>
      </c>
      <c r="BON8" s="567">
        <v>0</v>
      </c>
      <c r="BOO8" s="567">
        <v>0</v>
      </c>
      <c r="BOP8" s="567">
        <v>0</v>
      </c>
      <c r="BOQ8" s="567">
        <v>0</v>
      </c>
      <c r="BOR8" s="567">
        <v>0</v>
      </c>
      <c r="BOS8" s="567">
        <v>0</v>
      </c>
      <c r="BOT8" s="567">
        <v>0</v>
      </c>
      <c r="BOU8" s="567">
        <v>0</v>
      </c>
      <c r="BOV8" s="567">
        <v>0</v>
      </c>
      <c r="BOW8" s="567">
        <v>0</v>
      </c>
      <c r="BOX8" s="567">
        <v>0</v>
      </c>
      <c r="BOY8" s="567">
        <v>0</v>
      </c>
      <c r="BOZ8" s="567">
        <v>0</v>
      </c>
      <c r="BPA8" s="567">
        <v>0</v>
      </c>
      <c r="BPB8" s="567">
        <v>0</v>
      </c>
      <c r="BPC8" s="567">
        <v>0</v>
      </c>
      <c r="BPD8" s="567">
        <v>0</v>
      </c>
      <c r="BPE8" s="567">
        <v>0</v>
      </c>
      <c r="BPF8" s="567">
        <v>0</v>
      </c>
      <c r="BPG8" s="567">
        <v>0</v>
      </c>
      <c r="BPH8" s="567">
        <v>0</v>
      </c>
      <c r="BPI8" s="567">
        <v>0</v>
      </c>
      <c r="BPJ8" s="567">
        <v>0</v>
      </c>
      <c r="BPK8" s="567">
        <v>0</v>
      </c>
      <c r="BPL8" s="567">
        <v>0</v>
      </c>
      <c r="BPM8" s="567">
        <v>0</v>
      </c>
      <c r="BPN8" s="567">
        <v>0</v>
      </c>
      <c r="BPO8" s="567">
        <v>0</v>
      </c>
      <c r="BPP8" s="567">
        <v>0</v>
      </c>
      <c r="BPQ8" s="567">
        <v>0</v>
      </c>
      <c r="BPR8" s="567">
        <v>0</v>
      </c>
      <c r="BPS8" s="567">
        <v>0</v>
      </c>
      <c r="BPT8" s="567">
        <v>0</v>
      </c>
      <c r="BPU8" s="567">
        <v>0</v>
      </c>
      <c r="BPV8" s="567">
        <v>0</v>
      </c>
      <c r="BPW8" s="567">
        <v>0</v>
      </c>
      <c r="BPX8" s="567">
        <v>0</v>
      </c>
      <c r="BPY8" s="567">
        <v>0</v>
      </c>
      <c r="BPZ8" s="567">
        <v>0</v>
      </c>
      <c r="BQA8" s="567">
        <v>0</v>
      </c>
      <c r="BQB8" s="567">
        <v>0</v>
      </c>
      <c r="BQC8" s="567">
        <v>0</v>
      </c>
      <c r="BQD8" s="567">
        <v>0</v>
      </c>
      <c r="BQE8" s="567">
        <v>0</v>
      </c>
      <c r="BQF8" s="567">
        <v>0</v>
      </c>
      <c r="BQG8" s="567">
        <v>0</v>
      </c>
      <c r="BQH8" s="567">
        <v>0</v>
      </c>
      <c r="BQI8" s="567">
        <v>0</v>
      </c>
      <c r="BQJ8" s="567">
        <v>0</v>
      </c>
      <c r="BQK8" s="567">
        <v>0</v>
      </c>
      <c r="BQL8" s="567">
        <v>0</v>
      </c>
      <c r="BQM8" s="567">
        <v>0</v>
      </c>
      <c r="BQN8" s="567">
        <v>0</v>
      </c>
      <c r="BQO8" s="567">
        <v>0</v>
      </c>
      <c r="BQP8" s="567">
        <v>0</v>
      </c>
      <c r="BQQ8" s="567">
        <v>0</v>
      </c>
      <c r="BQR8" s="567">
        <v>0</v>
      </c>
      <c r="BQS8" s="567">
        <v>0</v>
      </c>
      <c r="BQT8" s="567">
        <v>0</v>
      </c>
      <c r="BQU8" s="567">
        <v>0</v>
      </c>
      <c r="BQV8" s="567">
        <v>0</v>
      </c>
      <c r="BQW8" s="567">
        <v>0</v>
      </c>
      <c r="BQX8" s="567">
        <v>0</v>
      </c>
      <c r="BQY8" s="567">
        <v>0</v>
      </c>
      <c r="BQZ8" s="567">
        <v>0</v>
      </c>
      <c r="BRA8" s="567">
        <v>0</v>
      </c>
      <c r="BRB8" s="567">
        <v>0</v>
      </c>
      <c r="BRC8" s="567">
        <v>0</v>
      </c>
      <c r="BRD8" s="567">
        <v>0</v>
      </c>
      <c r="BRE8" s="567">
        <v>0</v>
      </c>
      <c r="BRF8" s="567">
        <v>0</v>
      </c>
      <c r="BRG8" s="567">
        <v>0</v>
      </c>
      <c r="BRH8" s="567">
        <v>0</v>
      </c>
      <c r="BRI8" s="567">
        <v>0</v>
      </c>
      <c r="BRJ8" s="567">
        <v>0</v>
      </c>
      <c r="BRK8" s="567">
        <v>0</v>
      </c>
      <c r="BRL8" s="567">
        <v>0</v>
      </c>
      <c r="BRM8" s="567">
        <v>0</v>
      </c>
      <c r="BRN8" s="567">
        <v>0</v>
      </c>
      <c r="BRO8" s="567">
        <v>0</v>
      </c>
      <c r="BRP8" s="567">
        <v>0</v>
      </c>
      <c r="BRQ8" s="567">
        <v>0</v>
      </c>
      <c r="BRR8" s="567">
        <v>0</v>
      </c>
      <c r="BRS8" s="567">
        <v>0</v>
      </c>
      <c r="BRT8" s="567">
        <v>0</v>
      </c>
      <c r="BRU8" s="567">
        <v>0</v>
      </c>
      <c r="BRV8" s="567">
        <v>0</v>
      </c>
      <c r="BRW8" s="567">
        <v>0</v>
      </c>
      <c r="BRX8" s="567">
        <v>0</v>
      </c>
      <c r="BRY8" s="567">
        <v>0</v>
      </c>
      <c r="BRZ8" s="567">
        <v>0</v>
      </c>
      <c r="BSA8" s="567">
        <v>0</v>
      </c>
      <c r="BSB8" s="567">
        <v>0</v>
      </c>
      <c r="BSC8" s="567">
        <v>0</v>
      </c>
      <c r="BSD8" s="567">
        <v>0</v>
      </c>
      <c r="BSE8" s="567">
        <v>0</v>
      </c>
      <c r="BSF8" s="567">
        <v>0</v>
      </c>
      <c r="BSG8" s="567">
        <v>0</v>
      </c>
      <c r="BSH8" s="567">
        <v>0</v>
      </c>
      <c r="BSI8" s="567">
        <v>0</v>
      </c>
      <c r="BSJ8" s="567">
        <v>0</v>
      </c>
      <c r="BSK8" s="567">
        <v>0</v>
      </c>
      <c r="BSL8" s="567">
        <v>0</v>
      </c>
      <c r="BSM8" s="567">
        <v>0</v>
      </c>
      <c r="BSN8" s="567">
        <v>0</v>
      </c>
      <c r="BSO8" s="567">
        <v>0</v>
      </c>
      <c r="BSP8" s="567">
        <v>0</v>
      </c>
      <c r="BSQ8" s="567">
        <v>0</v>
      </c>
      <c r="BSR8" s="567">
        <v>0</v>
      </c>
      <c r="BSS8" s="567">
        <v>0</v>
      </c>
      <c r="BST8" s="567">
        <v>0</v>
      </c>
      <c r="BSU8" s="567">
        <v>0</v>
      </c>
      <c r="BSV8" s="567">
        <v>0</v>
      </c>
      <c r="BSW8" s="567">
        <v>0</v>
      </c>
      <c r="BSX8" s="567">
        <v>0</v>
      </c>
      <c r="BSY8" s="567">
        <v>0</v>
      </c>
      <c r="BSZ8" s="567">
        <v>0</v>
      </c>
      <c r="BTA8" s="567">
        <v>0</v>
      </c>
      <c r="BTB8" s="567">
        <v>0</v>
      </c>
      <c r="BTC8" s="567">
        <v>0</v>
      </c>
      <c r="BTD8" s="567">
        <v>0</v>
      </c>
      <c r="BTE8" s="567">
        <v>0</v>
      </c>
      <c r="BTF8" s="567">
        <v>0</v>
      </c>
      <c r="BTG8" s="567">
        <v>0</v>
      </c>
      <c r="BTH8" s="567">
        <v>0</v>
      </c>
      <c r="BTI8" s="567">
        <v>0</v>
      </c>
      <c r="BTJ8" s="567">
        <v>0</v>
      </c>
      <c r="BTK8" s="567">
        <v>0</v>
      </c>
      <c r="BTL8" s="567">
        <v>0</v>
      </c>
      <c r="BTM8" s="567">
        <v>0</v>
      </c>
      <c r="BTN8" s="567">
        <v>0</v>
      </c>
      <c r="BTO8" s="567">
        <v>0</v>
      </c>
      <c r="BTP8" s="567">
        <v>0</v>
      </c>
      <c r="BTQ8" s="567">
        <v>0</v>
      </c>
      <c r="BTR8" s="567">
        <v>0</v>
      </c>
      <c r="BTS8" s="567">
        <v>0</v>
      </c>
      <c r="BTT8" s="567">
        <v>0</v>
      </c>
      <c r="BTU8" s="567">
        <v>0</v>
      </c>
      <c r="BTV8" s="567">
        <v>0</v>
      </c>
      <c r="BTW8" s="567">
        <v>0</v>
      </c>
      <c r="BTX8" s="567">
        <v>0</v>
      </c>
      <c r="BTY8" s="567">
        <v>0</v>
      </c>
      <c r="BTZ8" s="567">
        <v>0</v>
      </c>
      <c r="BUA8" s="567">
        <v>0</v>
      </c>
      <c r="BUB8" s="567">
        <v>0</v>
      </c>
      <c r="BUC8" s="567">
        <v>0</v>
      </c>
      <c r="BUD8" s="567">
        <v>0</v>
      </c>
      <c r="BUE8" s="567">
        <v>0</v>
      </c>
      <c r="BUF8" s="567">
        <v>0</v>
      </c>
      <c r="BUG8" s="567">
        <v>0</v>
      </c>
      <c r="BUH8" s="567">
        <v>0</v>
      </c>
      <c r="BUI8" s="567">
        <v>0</v>
      </c>
      <c r="BUJ8" s="567">
        <v>0</v>
      </c>
      <c r="BUK8" s="567">
        <v>0</v>
      </c>
      <c r="BUL8" s="567">
        <v>0</v>
      </c>
      <c r="BUM8" s="567">
        <v>0</v>
      </c>
      <c r="BUN8" s="567">
        <v>0</v>
      </c>
      <c r="BUO8" s="567">
        <v>0</v>
      </c>
      <c r="BUP8" s="567">
        <v>0</v>
      </c>
      <c r="BUQ8" s="567">
        <v>0</v>
      </c>
      <c r="BUR8" s="567">
        <v>0</v>
      </c>
      <c r="BUS8" s="567">
        <v>0</v>
      </c>
      <c r="BUT8" s="567">
        <v>0</v>
      </c>
      <c r="BUU8" s="567">
        <v>0</v>
      </c>
      <c r="BUV8" s="567">
        <v>0</v>
      </c>
      <c r="BUW8" s="567">
        <v>0</v>
      </c>
      <c r="BUX8" s="567">
        <v>0</v>
      </c>
      <c r="BUY8" s="567">
        <v>0</v>
      </c>
      <c r="BUZ8" s="567">
        <v>0</v>
      </c>
      <c r="BVA8" s="567">
        <v>0</v>
      </c>
      <c r="BVB8" s="567">
        <v>0</v>
      </c>
      <c r="BVC8" s="567">
        <v>0</v>
      </c>
      <c r="BVD8" s="567">
        <v>0</v>
      </c>
      <c r="BVE8" s="567">
        <v>0</v>
      </c>
      <c r="BVF8" s="567">
        <v>0</v>
      </c>
      <c r="BVG8" s="567">
        <v>0</v>
      </c>
      <c r="BVH8" s="567">
        <v>0</v>
      </c>
      <c r="BVI8" s="567">
        <v>0</v>
      </c>
      <c r="BVJ8" s="567">
        <v>0</v>
      </c>
      <c r="BVK8" s="567">
        <v>0</v>
      </c>
      <c r="BVL8" s="567">
        <v>0</v>
      </c>
      <c r="BVM8" s="567">
        <v>0</v>
      </c>
      <c r="BVN8" s="567">
        <v>0</v>
      </c>
      <c r="BVO8" s="567">
        <v>0</v>
      </c>
      <c r="BVP8" s="567">
        <v>0</v>
      </c>
      <c r="BVQ8" s="567">
        <v>0</v>
      </c>
      <c r="BVR8" s="567">
        <v>0</v>
      </c>
      <c r="BVS8" s="567">
        <v>0</v>
      </c>
      <c r="BVT8" s="567">
        <v>0</v>
      </c>
      <c r="BVU8" s="567">
        <v>0</v>
      </c>
      <c r="BVV8" s="567">
        <v>0</v>
      </c>
      <c r="BVW8" s="567">
        <v>0</v>
      </c>
      <c r="BVX8" s="567">
        <v>0</v>
      </c>
      <c r="BVY8" s="567">
        <v>0</v>
      </c>
      <c r="BVZ8" s="567">
        <v>0</v>
      </c>
      <c r="BWA8" s="567">
        <v>0</v>
      </c>
      <c r="BWB8" s="567">
        <v>0</v>
      </c>
      <c r="BWC8" s="567">
        <v>0</v>
      </c>
      <c r="BWD8" s="567">
        <v>0</v>
      </c>
      <c r="BWE8" s="567">
        <v>0</v>
      </c>
      <c r="BWF8" s="567">
        <v>0</v>
      </c>
      <c r="BWG8" s="567">
        <v>0</v>
      </c>
      <c r="BWH8" s="567">
        <v>0</v>
      </c>
      <c r="BWI8" s="567">
        <v>0</v>
      </c>
      <c r="BWJ8" s="567">
        <v>0</v>
      </c>
      <c r="BWK8" s="567">
        <v>0</v>
      </c>
      <c r="BWL8" s="567">
        <v>0</v>
      </c>
      <c r="BWM8" s="567">
        <v>0</v>
      </c>
      <c r="BWN8" s="567">
        <v>0</v>
      </c>
      <c r="BWO8" s="567">
        <v>0</v>
      </c>
      <c r="BWP8" s="567">
        <v>0</v>
      </c>
      <c r="BWQ8" s="567">
        <v>0</v>
      </c>
      <c r="BWR8" s="567">
        <v>0</v>
      </c>
      <c r="BWS8" s="567">
        <v>0</v>
      </c>
      <c r="BWT8" s="567">
        <v>0</v>
      </c>
      <c r="BWU8" s="567">
        <v>0</v>
      </c>
      <c r="BWV8" s="567">
        <v>0</v>
      </c>
      <c r="BWW8" s="567">
        <v>0</v>
      </c>
      <c r="BWX8" s="567">
        <v>0</v>
      </c>
      <c r="BWY8" s="567">
        <v>0</v>
      </c>
      <c r="BWZ8" s="567">
        <v>0</v>
      </c>
      <c r="BXA8" s="567">
        <v>0</v>
      </c>
      <c r="BXB8" s="567">
        <v>0</v>
      </c>
      <c r="BXC8" s="567">
        <v>0</v>
      </c>
      <c r="BXD8" s="567">
        <v>0</v>
      </c>
      <c r="BXE8" s="567">
        <v>0</v>
      </c>
      <c r="BXF8" s="567">
        <v>0</v>
      </c>
      <c r="BXG8" s="567">
        <v>0</v>
      </c>
      <c r="BXH8" s="567">
        <v>0</v>
      </c>
      <c r="BXI8" s="567">
        <v>0</v>
      </c>
      <c r="BXJ8" s="567">
        <v>0</v>
      </c>
      <c r="BXK8" s="567">
        <v>0</v>
      </c>
      <c r="BXL8" s="567">
        <v>0</v>
      </c>
      <c r="BXM8" s="567">
        <v>0</v>
      </c>
      <c r="BXN8" s="567">
        <v>0</v>
      </c>
      <c r="BXO8" s="567">
        <v>0</v>
      </c>
      <c r="BXP8" s="567">
        <v>0</v>
      </c>
      <c r="BXQ8" s="567">
        <v>0</v>
      </c>
      <c r="BXR8" s="567">
        <v>0</v>
      </c>
      <c r="BXS8" s="567">
        <v>0</v>
      </c>
      <c r="BXT8" s="567">
        <v>0</v>
      </c>
      <c r="BXU8" s="567">
        <v>0</v>
      </c>
      <c r="BXV8" s="567">
        <v>0</v>
      </c>
      <c r="BXW8" s="567">
        <v>0</v>
      </c>
      <c r="BXX8" s="567">
        <v>0</v>
      </c>
      <c r="BXY8" s="567">
        <v>0</v>
      </c>
      <c r="BXZ8" s="567">
        <v>0</v>
      </c>
      <c r="BYA8" s="567">
        <v>0</v>
      </c>
      <c r="BYB8" s="567">
        <v>0</v>
      </c>
      <c r="BYC8" s="567">
        <v>0</v>
      </c>
      <c r="BYD8" s="567">
        <v>0</v>
      </c>
      <c r="BYE8" s="567">
        <v>0</v>
      </c>
      <c r="BYF8" s="567">
        <v>0</v>
      </c>
      <c r="BYG8" s="567">
        <v>0</v>
      </c>
      <c r="BYH8" s="567">
        <v>0</v>
      </c>
      <c r="BYI8" s="567">
        <v>0</v>
      </c>
      <c r="BYJ8" s="567">
        <v>0</v>
      </c>
      <c r="BYK8" s="567">
        <v>0</v>
      </c>
      <c r="BYL8" s="567">
        <v>0</v>
      </c>
      <c r="BYM8" s="567">
        <v>0</v>
      </c>
      <c r="BYN8" s="567">
        <v>0</v>
      </c>
      <c r="BYO8" s="567">
        <v>0</v>
      </c>
      <c r="BYP8" s="567">
        <v>0</v>
      </c>
      <c r="BYQ8" s="567">
        <v>0</v>
      </c>
      <c r="BYR8" s="567">
        <v>0</v>
      </c>
      <c r="BYS8" s="567">
        <v>0</v>
      </c>
      <c r="BYT8" s="567">
        <v>0</v>
      </c>
      <c r="BYU8" s="567">
        <v>0</v>
      </c>
      <c r="BYV8" s="567">
        <v>0</v>
      </c>
      <c r="BYW8" s="567">
        <v>0</v>
      </c>
      <c r="BYX8" s="567">
        <v>0</v>
      </c>
      <c r="BYY8" s="567">
        <v>0</v>
      </c>
      <c r="BYZ8" s="567">
        <v>0</v>
      </c>
      <c r="BZA8" s="567">
        <v>0</v>
      </c>
      <c r="BZB8" s="567">
        <v>0</v>
      </c>
      <c r="BZC8" s="567">
        <v>0</v>
      </c>
      <c r="BZD8" s="567">
        <v>0</v>
      </c>
      <c r="BZE8" s="567">
        <v>0</v>
      </c>
      <c r="BZF8" s="567">
        <v>0</v>
      </c>
      <c r="BZG8" s="567">
        <v>0</v>
      </c>
      <c r="BZH8" s="567">
        <v>0</v>
      </c>
      <c r="BZI8" s="567">
        <v>0</v>
      </c>
      <c r="BZJ8" s="567">
        <v>0</v>
      </c>
      <c r="BZK8" s="567">
        <v>0</v>
      </c>
      <c r="BZL8" s="567">
        <v>0</v>
      </c>
      <c r="BZM8" s="567">
        <v>0</v>
      </c>
      <c r="BZN8" s="567">
        <v>0</v>
      </c>
      <c r="BZO8" s="567">
        <v>0</v>
      </c>
      <c r="BZP8" s="567">
        <v>0</v>
      </c>
      <c r="BZQ8" s="567">
        <v>0</v>
      </c>
      <c r="BZR8" s="567">
        <v>0</v>
      </c>
      <c r="BZS8" s="567">
        <v>0</v>
      </c>
      <c r="BZT8" s="567">
        <v>0</v>
      </c>
      <c r="BZU8" s="567">
        <v>0</v>
      </c>
      <c r="BZV8" s="567">
        <v>0</v>
      </c>
      <c r="BZW8" s="567">
        <v>0</v>
      </c>
      <c r="BZX8" s="567">
        <v>0</v>
      </c>
      <c r="BZY8" s="567">
        <v>0</v>
      </c>
      <c r="BZZ8" s="567">
        <v>0</v>
      </c>
      <c r="CAA8" s="567">
        <v>0</v>
      </c>
      <c r="CAB8" s="567">
        <v>0</v>
      </c>
      <c r="CAC8" s="567">
        <v>0</v>
      </c>
      <c r="CAD8" s="567">
        <v>0</v>
      </c>
      <c r="CAE8" s="567">
        <v>0</v>
      </c>
      <c r="CAF8" s="567">
        <v>0</v>
      </c>
      <c r="CAG8" s="567">
        <v>0</v>
      </c>
      <c r="CAH8" s="567">
        <v>0</v>
      </c>
      <c r="CAI8" s="567">
        <v>0</v>
      </c>
      <c r="CAJ8" s="567">
        <v>0</v>
      </c>
      <c r="CAK8" s="567">
        <v>0</v>
      </c>
      <c r="CAL8" s="567">
        <v>0</v>
      </c>
      <c r="CAM8" s="567">
        <v>0</v>
      </c>
      <c r="CAN8" s="567">
        <v>0</v>
      </c>
      <c r="CAO8" s="567">
        <v>0</v>
      </c>
      <c r="CAP8" s="567">
        <v>0</v>
      </c>
      <c r="CAQ8" s="567">
        <v>0</v>
      </c>
      <c r="CAR8" s="567">
        <v>0</v>
      </c>
      <c r="CAS8" s="567">
        <v>0</v>
      </c>
      <c r="CAT8" s="567">
        <v>0</v>
      </c>
      <c r="CAU8" s="567">
        <v>0</v>
      </c>
      <c r="CAV8" s="567">
        <v>0</v>
      </c>
      <c r="CAW8" s="567">
        <v>0</v>
      </c>
      <c r="CAX8" s="567">
        <v>0</v>
      </c>
      <c r="CAY8" s="567">
        <v>0</v>
      </c>
      <c r="CAZ8" s="567">
        <v>0</v>
      </c>
      <c r="CBA8" s="567">
        <v>0</v>
      </c>
      <c r="CBB8" s="567">
        <v>0</v>
      </c>
      <c r="CBC8" s="567">
        <v>0</v>
      </c>
      <c r="CBD8" s="567">
        <v>0</v>
      </c>
      <c r="CBE8" s="567">
        <v>0</v>
      </c>
      <c r="CBF8" s="567">
        <v>0</v>
      </c>
      <c r="CBG8" s="567">
        <v>0</v>
      </c>
      <c r="CBH8" s="567">
        <v>0</v>
      </c>
      <c r="CBI8" s="567">
        <v>0</v>
      </c>
      <c r="CBJ8" s="567">
        <v>0</v>
      </c>
      <c r="CBK8" s="567">
        <v>0</v>
      </c>
      <c r="CBL8" s="567">
        <v>0</v>
      </c>
      <c r="CBM8" s="567">
        <v>0</v>
      </c>
      <c r="CBN8" s="567">
        <v>0</v>
      </c>
      <c r="CBO8" s="567">
        <v>0</v>
      </c>
      <c r="CBP8" s="567">
        <v>0</v>
      </c>
      <c r="CBQ8" s="567">
        <v>0</v>
      </c>
      <c r="CBR8" s="567">
        <v>0</v>
      </c>
      <c r="CBS8" s="567">
        <v>0</v>
      </c>
      <c r="CBT8" s="567">
        <v>0</v>
      </c>
      <c r="CBU8" s="567">
        <v>0</v>
      </c>
      <c r="CBV8" s="567">
        <v>0</v>
      </c>
      <c r="CBW8" s="567">
        <v>0</v>
      </c>
      <c r="CBX8" s="567">
        <v>0</v>
      </c>
      <c r="CBY8" s="567">
        <v>0</v>
      </c>
      <c r="CBZ8" s="567">
        <v>0</v>
      </c>
      <c r="CCA8" s="567">
        <v>0</v>
      </c>
      <c r="CCB8" s="567">
        <v>0</v>
      </c>
      <c r="CCC8" s="567">
        <v>0</v>
      </c>
      <c r="CCD8" s="567">
        <v>0</v>
      </c>
      <c r="CCE8" s="567">
        <v>0</v>
      </c>
      <c r="CCF8" s="567">
        <v>0</v>
      </c>
      <c r="CCG8" s="567">
        <v>0</v>
      </c>
      <c r="CCH8" s="567">
        <v>0</v>
      </c>
      <c r="CCI8" s="567">
        <v>0</v>
      </c>
      <c r="CCJ8" s="567">
        <v>0</v>
      </c>
      <c r="CCK8" s="567">
        <v>0</v>
      </c>
      <c r="CCL8" s="567">
        <v>0</v>
      </c>
      <c r="CCM8" s="567">
        <v>0</v>
      </c>
      <c r="CCN8" s="567">
        <v>0</v>
      </c>
      <c r="CCO8" s="567">
        <v>0</v>
      </c>
      <c r="CCP8" s="567">
        <v>0</v>
      </c>
      <c r="CCQ8" s="567">
        <v>0</v>
      </c>
      <c r="CCR8" s="567">
        <v>0</v>
      </c>
      <c r="CCS8" s="567">
        <v>0</v>
      </c>
      <c r="CCT8" s="567">
        <v>0</v>
      </c>
      <c r="CCU8" s="567">
        <v>0</v>
      </c>
      <c r="CCV8" s="567">
        <v>0</v>
      </c>
      <c r="CCW8" s="567">
        <v>0</v>
      </c>
      <c r="CCX8" s="567">
        <v>0</v>
      </c>
      <c r="CCY8" s="567">
        <v>0</v>
      </c>
      <c r="CCZ8" s="567">
        <v>0</v>
      </c>
      <c r="CDA8" s="567">
        <v>0</v>
      </c>
      <c r="CDB8" s="567">
        <v>0</v>
      </c>
      <c r="CDC8" s="567">
        <v>0</v>
      </c>
      <c r="CDD8" s="567">
        <v>0</v>
      </c>
      <c r="CDE8" s="567">
        <v>0</v>
      </c>
      <c r="CDF8" s="567">
        <v>0</v>
      </c>
      <c r="CDG8" s="567">
        <v>0</v>
      </c>
      <c r="CDH8" s="567">
        <v>0</v>
      </c>
      <c r="CDI8" s="567">
        <v>0</v>
      </c>
      <c r="CDJ8" s="567">
        <v>0</v>
      </c>
      <c r="CDK8" s="567">
        <v>0</v>
      </c>
      <c r="CDL8" s="567">
        <v>0</v>
      </c>
      <c r="CDM8" s="567">
        <v>0</v>
      </c>
      <c r="CDN8" s="567">
        <v>0</v>
      </c>
      <c r="CDO8" s="567">
        <v>0</v>
      </c>
      <c r="CDP8" s="567">
        <v>0</v>
      </c>
      <c r="CDQ8" s="567">
        <v>0</v>
      </c>
      <c r="CDR8" s="567">
        <v>0</v>
      </c>
      <c r="CDS8" s="567">
        <v>0</v>
      </c>
      <c r="CDT8" s="567">
        <v>0</v>
      </c>
      <c r="CDU8" s="567">
        <v>0</v>
      </c>
      <c r="CDV8" s="567">
        <v>0</v>
      </c>
      <c r="CDW8" s="567">
        <v>0</v>
      </c>
      <c r="CDX8" s="567">
        <v>0</v>
      </c>
      <c r="CDY8" s="567">
        <v>0</v>
      </c>
      <c r="CDZ8" s="567">
        <v>0</v>
      </c>
      <c r="CEA8" s="567">
        <v>0</v>
      </c>
      <c r="CEB8" s="567">
        <v>0</v>
      </c>
      <c r="CEC8" s="567">
        <v>0</v>
      </c>
      <c r="CED8" s="567">
        <v>0</v>
      </c>
      <c r="CEE8" s="567">
        <v>0</v>
      </c>
      <c r="CEF8" s="567">
        <v>0</v>
      </c>
      <c r="CEG8" s="567">
        <v>0</v>
      </c>
      <c r="CEH8" s="567">
        <v>0</v>
      </c>
      <c r="CEI8" s="567">
        <v>0</v>
      </c>
      <c r="CEJ8" s="567">
        <v>0</v>
      </c>
      <c r="CEK8" s="567">
        <v>0</v>
      </c>
      <c r="CEL8" s="567">
        <v>0</v>
      </c>
      <c r="CEM8" s="567">
        <v>0</v>
      </c>
      <c r="CEN8" s="567">
        <v>0</v>
      </c>
      <c r="CEO8" s="567">
        <v>0</v>
      </c>
      <c r="CEP8" s="567">
        <v>0</v>
      </c>
      <c r="CEQ8" s="567">
        <v>0</v>
      </c>
      <c r="CER8" s="567">
        <v>0</v>
      </c>
      <c r="CES8" s="567">
        <v>0</v>
      </c>
      <c r="CET8" s="567">
        <v>0</v>
      </c>
      <c r="CEU8" s="567">
        <v>0</v>
      </c>
      <c r="CEV8" s="567">
        <v>0</v>
      </c>
      <c r="CEW8" s="567">
        <v>0</v>
      </c>
      <c r="CEX8" s="567">
        <v>0</v>
      </c>
      <c r="CEY8" s="567">
        <v>0</v>
      </c>
      <c r="CEZ8" s="567">
        <v>0</v>
      </c>
      <c r="CFA8" s="567">
        <v>0</v>
      </c>
      <c r="CFB8" s="567">
        <v>0</v>
      </c>
      <c r="CFC8" s="567">
        <v>0</v>
      </c>
      <c r="CFD8" s="567">
        <v>0</v>
      </c>
      <c r="CFE8" s="567">
        <v>0</v>
      </c>
      <c r="CFF8" s="567">
        <v>0</v>
      </c>
      <c r="CFG8" s="567">
        <v>0</v>
      </c>
      <c r="CFH8" s="567">
        <v>0</v>
      </c>
      <c r="CFI8" s="567">
        <v>0</v>
      </c>
      <c r="CFJ8" s="567">
        <v>0</v>
      </c>
      <c r="CFK8" s="567">
        <v>0</v>
      </c>
      <c r="CFL8" s="567">
        <v>0</v>
      </c>
      <c r="CFM8" s="567">
        <v>0</v>
      </c>
      <c r="CFN8" s="567">
        <v>0</v>
      </c>
      <c r="CFO8" s="567">
        <v>0</v>
      </c>
      <c r="CFP8" s="567">
        <v>0</v>
      </c>
      <c r="CFQ8" s="567">
        <v>0</v>
      </c>
      <c r="CFR8" s="567">
        <v>0</v>
      </c>
      <c r="CFS8" s="567">
        <v>0</v>
      </c>
      <c r="CFT8" s="567">
        <v>0</v>
      </c>
      <c r="CFU8" s="567">
        <v>0</v>
      </c>
      <c r="CFV8" s="567">
        <v>0</v>
      </c>
      <c r="CFW8" s="567">
        <v>0</v>
      </c>
      <c r="CFX8" s="567">
        <v>0</v>
      </c>
      <c r="CFY8" s="567">
        <v>0</v>
      </c>
      <c r="CFZ8" s="567">
        <v>0</v>
      </c>
      <c r="CGA8" s="567">
        <v>0</v>
      </c>
      <c r="CGB8" s="567">
        <v>0</v>
      </c>
      <c r="CGC8" s="567">
        <v>0</v>
      </c>
      <c r="CGD8" s="567">
        <v>0</v>
      </c>
      <c r="CGE8" s="567">
        <v>0</v>
      </c>
      <c r="CGF8" s="567">
        <v>0</v>
      </c>
      <c r="CGG8" s="567">
        <v>0</v>
      </c>
      <c r="CGH8" s="567">
        <v>0</v>
      </c>
      <c r="CGI8" s="567">
        <v>0</v>
      </c>
      <c r="CGJ8" s="567">
        <v>0</v>
      </c>
      <c r="CGK8" s="567">
        <v>0</v>
      </c>
      <c r="CGL8" s="567">
        <v>0</v>
      </c>
      <c r="CGM8" s="567">
        <v>0</v>
      </c>
      <c r="CGN8" s="567">
        <v>0</v>
      </c>
      <c r="CGO8" s="567">
        <v>0</v>
      </c>
      <c r="CGP8" s="567">
        <v>0</v>
      </c>
      <c r="CGQ8" s="567">
        <v>0</v>
      </c>
      <c r="CGR8" s="567">
        <v>0</v>
      </c>
      <c r="CGS8" s="567">
        <v>0</v>
      </c>
      <c r="CGT8" s="567">
        <v>0</v>
      </c>
      <c r="CGU8" s="567">
        <v>0</v>
      </c>
      <c r="CGV8" s="567">
        <v>0</v>
      </c>
      <c r="CGW8" s="567">
        <v>0</v>
      </c>
      <c r="CGX8" s="567">
        <v>0</v>
      </c>
      <c r="CGY8" s="567">
        <v>0</v>
      </c>
      <c r="CGZ8" s="567">
        <v>0</v>
      </c>
      <c r="CHA8" s="567">
        <v>0</v>
      </c>
      <c r="CHB8" s="567">
        <v>0</v>
      </c>
      <c r="CHC8" s="567">
        <v>0</v>
      </c>
      <c r="CHD8" s="567">
        <v>0</v>
      </c>
      <c r="CHE8" s="567">
        <v>0</v>
      </c>
      <c r="CHF8" s="567">
        <v>0</v>
      </c>
      <c r="CHG8" s="567">
        <v>0</v>
      </c>
      <c r="CHH8" s="567">
        <v>0</v>
      </c>
      <c r="CHI8" s="567">
        <v>0</v>
      </c>
      <c r="CHJ8" s="567">
        <v>0</v>
      </c>
      <c r="CHK8" s="567">
        <v>0</v>
      </c>
      <c r="CHL8" s="567">
        <v>0</v>
      </c>
      <c r="CHM8" s="567">
        <v>0</v>
      </c>
      <c r="CHN8" s="567">
        <v>0</v>
      </c>
      <c r="CHO8" s="567">
        <v>0</v>
      </c>
      <c r="CHP8" s="567">
        <v>0</v>
      </c>
      <c r="CHQ8" s="567">
        <v>0</v>
      </c>
      <c r="CHR8" s="567">
        <v>0</v>
      </c>
      <c r="CHS8" s="567">
        <v>0</v>
      </c>
      <c r="CHT8" s="567">
        <v>0</v>
      </c>
      <c r="CHU8" s="567">
        <v>0</v>
      </c>
      <c r="CHV8" s="567">
        <v>0</v>
      </c>
      <c r="CHW8" s="567">
        <v>0</v>
      </c>
      <c r="CHX8" s="567">
        <v>0</v>
      </c>
      <c r="CHY8" s="567">
        <v>0</v>
      </c>
      <c r="CHZ8" s="567">
        <v>0</v>
      </c>
      <c r="CIA8" s="567">
        <v>0</v>
      </c>
      <c r="CIB8" s="567">
        <v>0</v>
      </c>
      <c r="CIC8" s="567">
        <v>0</v>
      </c>
      <c r="CID8" s="567">
        <v>0</v>
      </c>
      <c r="CIE8" s="567">
        <v>0</v>
      </c>
      <c r="CIF8" s="567">
        <v>0</v>
      </c>
      <c r="CIG8" s="567">
        <v>0</v>
      </c>
      <c r="CIH8" s="567">
        <v>0</v>
      </c>
      <c r="CII8" s="567">
        <v>0</v>
      </c>
      <c r="CIJ8" s="567">
        <v>0</v>
      </c>
      <c r="CIK8" s="567">
        <v>0</v>
      </c>
      <c r="CIL8" s="567">
        <v>0</v>
      </c>
      <c r="CIM8" s="567">
        <v>0</v>
      </c>
      <c r="CIN8" s="567">
        <v>0</v>
      </c>
      <c r="CIO8" s="567">
        <v>0</v>
      </c>
      <c r="CIP8" s="567">
        <v>0</v>
      </c>
      <c r="CIQ8" s="567">
        <v>0</v>
      </c>
      <c r="CIR8" s="567">
        <v>0</v>
      </c>
      <c r="CIS8" s="567">
        <v>0</v>
      </c>
      <c r="CIT8" s="567">
        <v>0</v>
      </c>
      <c r="CIU8" s="567">
        <v>0</v>
      </c>
      <c r="CIV8" s="567">
        <v>0</v>
      </c>
      <c r="CIW8" s="567">
        <v>0</v>
      </c>
      <c r="CIX8" s="567">
        <v>0</v>
      </c>
      <c r="CIY8" s="567">
        <v>0</v>
      </c>
      <c r="CIZ8" s="567">
        <v>0</v>
      </c>
      <c r="CJA8" s="567">
        <v>0</v>
      </c>
      <c r="CJB8" s="567">
        <v>0</v>
      </c>
      <c r="CJC8" s="567">
        <v>0</v>
      </c>
      <c r="CJD8" s="567">
        <v>0</v>
      </c>
      <c r="CJE8" s="567">
        <v>0</v>
      </c>
      <c r="CJF8" s="567">
        <v>0</v>
      </c>
      <c r="CJG8" s="567">
        <v>0</v>
      </c>
      <c r="CJH8" s="567">
        <v>0</v>
      </c>
      <c r="CJI8" s="567">
        <v>0</v>
      </c>
      <c r="CJJ8" s="567">
        <v>0</v>
      </c>
      <c r="CJK8" s="567">
        <v>0</v>
      </c>
      <c r="CJL8" s="567">
        <v>0</v>
      </c>
      <c r="CJM8" s="567">
        <v>0</v>
      </c>
      <c r="CJN8" s="567">
        <v>0</v>
      </c>
      <c r="CJO8" s="567">
        <v>0</v>
      </c>
      <c r="CJP8" s="567">
        <v>0</v>
      </c>
      <c r="CJQ8" s="567">
        <v>0</v>
      </c>
      <c r="CJR8" s="567">
        <v>0</v>
      </c>
      <c r="CJS8" s="567">
        <v>0</v>
      </c>
      <c r="CJT8" s="567">
        <v>0</v>
      </c>
      <c r="CJU8" s="567">
        <v>0</v>
      </c>
      <c r="CJV8" s="567">
        <v>0</v>
      </c>
      <c r="CJW8" s="567">
        <v>0</v>
      </c>
      <c r="CJX8" s="567">
        <v>0</v>
      </c>
      <c r="CJY8" s="567">
        <v>0</v>
      </c>
      <c r="CJZ8" s="567">
        <v>0</v>
      </c>
      <c r="CKA8" s="567">
        <v>0</v>
      </c>
      <c r="CKB8" s="567">
        <v>0</v>
      </c>
      <c r="CKC8" s="567">
        <v>0</v>
      </c>
      <c r="CKD8" s="567">
        <v>0</v>
      </c>
      <c r="CKE8" s="567">
        <v>0</v>
      </c>
      <c r="CKF8" s="567">
        <v>0</v>
      </c>
      <c r="CKG8" s="567">
        <v>0</v>
      </c>
      <c r="CKH8" s="567">
        <v>0</v>
      </c>
      <c r="CKI8" s="567">
        <v>0</v>
      </c>
      <c r="CKJ8" s="567">
        <v>0</v>
      </c>
      <c r="CKK8" s="567">
        <v>0</v>
      </c>
      <c r="CKL8" s="567">
        <v>0</v>
      </c>
      <c r="CKM8" s="567">
        <v>0</v>
      </c>
      <c r="CKN8" s="567">
        <v>0</v>
      </c>
      <c r="CKO8" s="567">
        <v>0</v>
      </c>
      <c r="CKP8" s="567">
        <v>0</v>
      </c>
      <c r="CKQ8" s="567">
        <v>0</v>
      </c>
      <c r="CKR8" s="567">
        <v>0</v>
      </c>
      <c r="CKS8" s="567">
        <v>0</v>
      </c>
      <c r="CKT8" s="567">
        <v>0</v>
      </c>
      <c r="CKU8" s="567">
        <v>0</v>
      </c>
      <c r="CKV8" s="567">
        <v>0</v>
      </c>
      <c r="CKW8" s="567">
        <v>0</v>
      </c>
      <c r="CKX8" s="567">
        <v>0</v>
      </c>
      <c r="CKY8" s="567">
        <v>0</v>
      </c>
      <c r="CKZ8" s="567">
        <v>0</v>
      </c>
      <c r="CLA8" s="567">
        <v>0</v>
      </c>
      <c r="CLB8" s="567">
        <v>0</v>
      </c>
      <c r="CLC8" s="567">
        <v>0</v>
      </c>
      <c r="CLD8" s="567">
        <v>0</v>
      </c>
      <c r="CLE8" s="567">
        <v>0</v>
      </c>
      <c r="CLF8" s="567">
        <v>0</v>
      </c>
      <c r="CLG8" s="567">
        <v>0</v>
      </c>
      <c r="CLH8" s="567">
        <v>0</v>
      </c>
      <c r="CLI8" s="567">
        <v>0</v>
      </c>
      <c r="CLJ8" s="567">
        <v>0</v>
      </c>
      <c r="CLK8" s="567">
        <v>0</v>
      </c>
      <c r="CLL8" s="567">
        <v>0</v>
      </c>
      <c r="CLM8" s="567">
        <v>0</v>
      </c>
      <c r="CLN8" s="567">
        <v>0</v>
      </c>
      <c r="CLO8" s="567">
        <v>0</v>
      </c>
      <c r="CLP8" s="567">
        <v>0</v>
      </c>
      <c r="CLQ8" s="567">
        <v>0</v>
      </c>
      <c r="CLR8" s="567">
        <v>0</v>
      </c>
      <c r="CLS8" s="567">
        <v>0</v>
      </c>
      <c r="CLT8" s="567">
        <v>0</v>
      </c>
      <c r="CLU8" s="567">
        <v>0</v>
      </c>
      <c r="CLV8" s="567">
        <v>0</v>
      </c>
      <c r="CLW8" s="567">
        <v>0</v>
      </c>
      <c r="CLX8" s="567">
        <v>0</v>
      </c>
      <c r="CLY8" s="567">
        <v>0</v>
      </c>
      <c r="CLZ8" s="567">
        <v>0</v>
      </c>
      <c r="CMA8" s="567">
        <v>0</v>
      </c>
      <c r="CMB8" s="567">
        <v>0</v>
      </c>
      <c r="CMC8" s="567">
        <v>0</v>
      </c>
      <c r="CMD8" s="567">
        <v>0</v>
      </c>
      <c r="CME8" s="567">
        <v>0</v>
      </c>
      <c r="CMF8" s="567">
        <v>0</v>
      </c>
      <c r="CMG8" s="567">
        <v>0</v>
      </c>
      <c r="CMH8" s="567">
        <v>0</v>
      </c>
      <c r="CMI8" s="567">
        <v>0</v>
      </c>
      <c r="CMJ8" s="567">
        <v>0</v>
      </c>
      <c r="CMK8" s="567">
        <v>0</v>
      </c>
      <c r="CML8" s="567">
        <v>0</v>
      </c>
      <c r="CMM8" s="567">
        <v>0</v>
      </c>
      <c r="CMN8" s="567">
        <v>0</v>
      </c>
      <c r="CMO8" s="567">
        <v>0</v>
      </c>
      <c r="CMP8" s="567">
        <v>0</v>
      </c>
      <c r="CMQ8" s="567">
        <v>0</v>
      </c>
      <c r="CMR8" s="567">
        <v>0</v>
      </c>
      <c r="CMS8" s="567">
        <v>0</v>
      </c>
      <c r="CMT8" s="567">
        <v>0</v>
      </c>
      <c r="CMU8" s="567">
        <v>0</v>
      </c>
      <c r="CMV8" s="567">
        <v>0</v>
      </c>
      <c r="CMW8" s="567">
        <v>0</v>
      </c>
      <c r="CMX8" s="567">
        <v>0</v>
      </c>
      <c r="CMY8" s="567">
        <v>0</v>
      </c>
      <c r="CMZ8" s="567">
        <v>0</v>
      </c>
      <c r="CNA8" s="567">
        <v>0</v>
      </c>
      <c r="CNB8" s="567">
        <v>0</v>
      </c>
      <c r="CNC8" s="567">
        <v>0</v>
      </c>
      <c r="CND8" s="567">
        <v>0</v>
      </c>
      <c r="CNE8" s="567">
        <v>0</v>
      </c>
      <c r="CNF8" s="567">
        <v>0</v>
      </c>
      <c r="CNG8" s="567">
        <v>0</v>
      </c>
      <c r="CNH8" s="567">
        <v>0</v>
      </c>
      <c r="CNI8" s="567">
        <v>0</v>
      </c>
      <c r="CNJ8" s="567">
        <v>0</v>
      </c>
      <c r="CNK8" s="567">
        <v>0</v>
      </c>
      <c r="CNL8" s="567">
        <v>0</v>
      </c>
      <c r="CNM8" s="567">
        <v>0</v>
      </c>
      <c r="CNN8" s="567">
        <v>0</v>
      </c>
      <c r="CNO8" s="567">
        <v>0</v>
      </c>
      <c r="CNP8" s="567">
        <v>0</v>
      </c>
      <c r="CNQ8" s="567">
        <v>0</v>
      </c>
      <c r="CNR8" s="567">
        <v>0</v>
      </c>
      <c r="CNS8" s="567">
        <v>0</v>
      </c>
      <c r="CNT8" s="567">
        <v>0</v>
      </c>
      <c r="CNU8" s="567">
        <v>0</v>
      </c>
      <c r="CNV8" s="567">
        <v>0</v>
      </c>
      <c r="CNW8" s="567">
        <v>0</v>
      </c>
      <c r="CNX8" s="567">
        <v>0</v>
      </c>
      <c r="CNY8" s="567">
        <v>0</v>
      </c>
      <c r="CNZ8" s="567">
        <v>0</v>
      </c>
      <c r="COA8" s="567">
        <v>0</v>
      </c>
      <c r="COB8" s="567">
        <v>0</v>
      </c>
      <c r="COC8" s="567">
        <v>0</v>
      </c>
      <c r="COD8" s="567">
        <v>0</v>
      </c>
      <c r="COE8" s="567">
        <v>0</v>
      </c>
      <c r="COF8" s="567">
        <v>0</v>
      </c>
      <c r="COG8" s="567">
        <v>0</v>
      </c>
      <c r="COH8" s="567">
        <v>0</v>
      </c>
      <c r="COI8" s="567">
        <v>0</v>
      </c>
      <c r="COJ8" s="567">
        <v>0</v>
      </c>
      <c r="COK8" s="567">
        <v>0</v>
      </c>
      <c r="COL8" s="567">
        <v>0</v>
      </c>
      <c r="COM8" s="567">
        <v>0</v>
      </c>
      <c r="CON8" s="567">
        <v>0</v>
      </c>
      <c r="COO8" s="567">
        <v>0</v>
      </c>
      <c r="COP8" s="567">
        <v>0</v>
      </c>
      <c r="COQ8" s="567">
        <v>0</v>
      </c>
      <c r="COR8" s="567">
        <v>0</v>
      </c>
      <c r="COS8" s="567">
        <v>0</v>
      </c>
      <c r="COT8" s="567">
        <v>0</v>
      </c>
      <c r="COU8" s="567">
        <v>0</v>
      </c>
      <c r="COV8" s="567">
        <v>0</v>
      </c>
      <c r="COW8" s="567">
        <v>0</v>
      </c>
      <c r="COX8" s="567">
        <v>0</v>
      </c>
      <c r="COY8" s="567">
        <v>0</v>
      </c>
      <c r="COZ8" s="567">
        <v>0</v>
      </c>
      <c r="CPA8" s="567">
        <v>0</v>
      </c>
      <c r="CPB8" s="567">
        <v>0</v>
      </c>
      <c r="CPC8" s="567">
        <v>0</v>
      </c>
      <c r="CPD8" s="567">
        <v>0</v>
      </c>
      <c r="CPE8" s="567">
        <v>0</v>
      </c>
      <c r="CPF8" s="567">
        <v>0</v>
      </c>
      <c r="CPG8" s="567">
        <v>0</v>
      </c>
      <c r="CPH8" s="567">
        <v>0</v>
      </c>
      <c r="CPI8" s="567">
        <v>0</v>
      </c>
      <c r="CPJ8" s="567">
        <v>0</v>
      </c>
      <c r="CPK8" s="567">
        <v>0</v>
      </c>
      <c r="CPL8" s="567">
        <v>0</v>
      </c>
      <c r="CPM8" s="567">
        <v>0</v>
      </c>
      <c r="CPN8" s="567">
        <v>0</v>
      </c>
      <c r="CPO8" s="567">
        <v>0</v>
      </c>
      <c r="CPP8" s="567">
        <v>0</v>
      </c>
      <c r="CPQ8" s="567">
        <v>0</v>
      </c>
      <c r="CPR8" s="567">
        <v>0</v>
      </c>
      <c r="CPS8" s="567">
        <v>0</v>
      </c>
      <c r="CPT8" s="567">
        <v>0</v>
      </c>
      <c r="CPU8" s="567">
        <v>0</v>
      </c>
      <c r="CPV8" s="567">
        <v>0</v>
      </c>
      <c r="CPW8" s="567">
        <v>0</v>
      </c>
      <c r="CPX8" s="567">
        <v>0</v>
      </c>
      <c r="CPY8" s="567">
        <v>0</v>
      </c>
      <c r="CPZ8" s="567">
        <v>0</v>
      </c>
      <c r="CQA8" s="567">
        <v>0</v>
      </c>
      <c r="CQB8" s="567">
        <v>0</v>
      </c>
      <c r="CQC8" s="567">
        <v>0</v>
      </c>
      <c r="CQD8" s="567">
        <v>0</v>
      </c>
      <c r="CQE8" s="567">
        <v>0</v>
      </c>
      <c r="CQF8" s="567">
        <v>0</v>
      </c>
      <c r="CQG8" s="567">
        <v>0</v>
      </c>
      <c r="CQH8" s="567">
        <v>0</v>
      </c>
      <c r="CQI8" s="567">
        <v>0</v>
      </c>
      <c r="CQJ8" s="567">
        <v>0</v>
      </c>
      <c r="CQK8" s="567">
        <v>0</v>
      </c>
      <c r="CQL8" s="567">
        <v>0</v>
      </c>
      <c r="CQM8" s="567">
        <v>0</v>
      </c>
      <c r="CQN8" s="567">
        <v>0</v>
      </c>
      <c r="CQO8" s="567">
        <v>0</v>
      </c>
      <c r="CQP8" s="567">
        <v>0</v>
      </c>
      <c r="CQQ8" s="567">
        <v>0</v>
      </c>
      <c r="CQR8" s="567">
        <v>0</v>
      </c>
      <c r="CQS8" s="567">
        <v>0</v>
      </c>
      <c r="CQT8" s="567">
        <v>0</v>
      </c>
      <c r="CQU8" s="567">
        <v>0</v>
      </c>
      <c r="CQV8" s="567">
        <v>0</v>
      </c>
      <c r="CQW8" s="567">
        <v>0</v>
      </c>
      <c r="CQX8" s="567">
        <v>0</v>
      </c>
      <c r="CQY8" s="567">
        <v>0</v>
      </c>
      <c r="CQZ8" s="567">
        <v>0</v>
      </c>
      <c r="CRA8" s="567">
        <v>0</v>
      </c>
      <c r="CRB8" s="567">
        <v>0</v>
      </c>
      <c r="CRC8" s="567">
        <v>0</v>
      </c>
      <c r="CRD8" s="567">
        <v>0</v>
      </c>
      <c r="CRE8" s="567">
        <v>0</v>
      </c>
      <c r="CRF8" s="567">
        <v>0</v>
      </c>
      <c r="CRG8" s="567">
        <v>0</v>
      </c>
      <c r="CRH8" s="567">
        <v>0</v>
      </c>
      <c r="CRI8" s="567">
        <v>0</v>
      </c>
      <c r="CRJ8" s="567">
        <v>0</v>
      </c>
      <c r="CRK8" s="567">
        <v>0</v>
      </c>
      <c r="CRL8" s="567">
        <v>0</v>
      </c>
      <c r="CRM8" s="567">
        <v>0</v>
      </c>
      <c r="CRN8" s="567">
        <v>0</v>
      </c>
      <c r="CRO8" s="567">
        <v>0</v>
      </c>
      <c r="CRP8" s="567">
        <v>0</v>
      </c>
      <c r="CRQ8" s="567">
        <v>0</v>
      </c>
      <c r="CRR8" s="567">
        <v>0</v>
      </c>
      <c r="CRS8" s="567">
        <v>0</v>
      </c>
      <c r="CRT8" s="567">
        <v>0</v>
      </c>
      <c r="CRU8" s="567">
        <v>0</v>
      </c>
      <c r="CRV8" s="567">
        <v>0</v>
      </c>
      <c r="CRW8" s="567">
        <v>0</v>
      </c>
      <c r="CRX8" s="567">
        <v>0</v>
      </c>
      <c r="CRY8" s="567">
        <v>0</v>
      </c>
      <c r="CRZ8" s="567">
        <v>0</v>
      </c>
      <c r="CSA8" s="567">
        <v>0</v>
      </c>
      <c r="CSB8" s="567">
        <v>0</v>
      </c>
      <c r="CSC8" s="567">
        <v>0</v>
      </c>
      <c r="CSD8" s="567">
        <v>0</v>
      </c>
      <c r="CSE8" s="567">
        <v>0</v>
      </c>
      <c r="CSF8" s="567">
        <v>0</v>
      </c>
      <c r="CSG8" s="567">
        <v>0</v>
      </c>
      <c r="CSH8" s="567">
        <v>0</v>
      </c>
      <c r="CSI8" s="567">
        <v>0</v>
      </c>
      <c r="CSJ8" s="567">
        <v>0</v>
      </c>
      <c r="CSK8" s="567">
        <v>0</v>
      </c>
      <c r="CSL8" s="567">
        <v>0</v>
      </c>
      <c r="CSM8" s="567">
        <v>0</v>
      </c>
      <c r="CSN8" s="567">
        <v>0</v>
      </c>
      <c r="CSO8" s="567">
        <v>0</v>
      </c>
      <c r="CSP8" s="567">
        <v>0</v>
      </c>
      <c r="CSQ8" s="567">
        <v>0</v>
      </c>
      <c r="CSR8" s="567">
        <v>0</v>
      </c>
      <c r="CSS8" s="567">
        <v>0</v>
      </c>
      <c r="CST8" s="567">
        <v>0</v>
      </c>
      <c r="CSU8" s="567">
        <v>0</v>
      </c>
      <c r="CSV8" s="567">
        <v>0</v>
      </c>
      <c r="CSW8" s="567">
        <v>0</v>
      </c>
      <c r="CSX8" s="567">
        <v>0</v>
      </c>
      <c r="CSY8" s="567">
        <v>0</v>
      </c>
      <c r="CSZ8" s="567">
        <v>0</v>
      </c>
      <c r="CTA8" s="567">
        <v>0</v>
      </c>
      <c r="CTB8" s="567">
        <v>0</v>
      </c>
      <c r="CTC8" s="567">
        <v>0</v>
      </c>
      <c r="CTD8" s="567">
        <v>0</v>
      </c>
      <c r="CTE8" s="567">
        <v>0</v>
      </c>
      <c r="CTF8" s="567">
        <v>0</v>
      </c>
      <c r="CTG8" s="567">
        <v>0</v>
      </c>
      <c r="CTH8" s="567">
        <v>0</v>
      </c>
      <c r="CTI8" s="567">
        <v>0</v>
      </c>
      <c r="CTJ8" s="567">
        <v>0</v>
      </c>
      <c r="CTK8" s="567">
        <v>0</v>
      </c>
      <c r="CTL8" s="567">
        <v>0</v>
      </c>
      <c r="CTM8" s="567">
        <v>0</v>
      </c>
      <c r="CTN8" s="567">
        <v>0</v>
      </c>
      <c r="CTO8" s="567">
        <v>0</v>
      </c>
      <c r="CTP8" s="567">
        <v>0</v>
      </c>
      <c r="CTQ8" s="567">
        <v>0</v>
      </c>
      <c r="CTR8" s="567">
        <v>0</v>
      </c>
      <c r="CTS8" s="567">
        <v>0</v>
      </c>
      <c r="CTT8" s="567">
        <v>0</v>
      </c>
      <c r="CTU8" s="567">
        <v>0</v>
      </c>
      <c r="CTV8" s="567">
        <v>0</v>
      </c>
      <c r="CTW8" s="567">
        <v>0</v>
      </c>
      <c r="CTX8" s="567">
        <v>0</v>
      </c>
      <c r="CTY8" s="567">
        <v>0</v>
      </c>
      <c r="CTZ8" s="567">
        <v>0</v>
      </c>
      <c r="CUA8" s="567">
        <v>0</v>
      </c>
      <c r="CUB8" s="567">
        <v>0</v>
      </c>
      <c r="CUC8" s="567">
        <v>0</v>
      </c>
      <c r="CUD8" s="567">
        <v>0</v>
      </c>
      <c r="CUE8" s="567">
        <v>0</v>
      </c>
      <c r="CUF8" s="567">
        <v>0</v>
      </c>
      <c r="CUG8" s="567">
        <v>0</v>
      </c>
      <c r="CUH8" s="567">
        <v>0</v>
      </c>
      <c r="CUI8" s="567">
        <v>0</v>
      </c>
      <c r="CUJ8" s="567">
        <v>0</v>
      </c>
      <c r="CUK8" s="567">
        <v>0</v>
      </c>
      <c r="CUL8" s="567">
        <v>0</v>
      </c>
      <c r="CUM8" s="567">
        <v>0</v>
      </c>
      <c r="CUN8" s="567">
        <v>0</v>
      </c>
      <c r="CUO8" s="567">
        <v>0</v>
      </c>
      <c r="CUP8" s="567">
        <v>0</v>
      </c>
      <c r="CUQ8" s="567">
        <v>0</v>
      </c>
      <c r="CUR8" s="567">
        <v>0</v>
      </c>
      <c r="CUS8" s="567">
        <v>0</v>
      </c>
      <c r="CUT8" s="567">
        <v>0</v>
      </c>
      <c r="CUU8" s="567">
        <v>0</v>
      </c>
      <c r="CUV8" s="567">
        <v>0</v>
      </c>
      <c r="CUW8" s="567">
        <v>0</v>
      </c>
      <c r="CUX8" s="567">
        <v>0</v>
      </c>
      <c r="CUY8" s="567">
        <v>0</v>
      </c>
      <c r="CUZ8" s="567">
        <v>0</v>
      </c>
      <c r="CVA8" s="567">
        <v>0</v>
      </c>
      <c r="CVB8" s="567">
        <v>0</v>
      </c>
      <c r="CVC8" s="567">
        <v>0</v>
      </c>
      <c r="CVD8" s="567">
        <v>0</v>
      </c>
      <c r="CVE8" s="567">
        <v>0</v>
      </c>
      <c r="CVF8" s="567">
        <v>0</v>
      </c>
      <c r="CVG8" s="567">
        <v>0</v>
      </c>
      <c r="CVH8" s="567">
        <v>0</v>
      </c>
      <c r="CVI8" s="567">
        <v>0</v>
      </c>
      <c r="CVJ8" s="567">
        <v>0</v>
      </c>
      <c r="CVK8" s="567">
        <v>0</v>
      </c>
      <c r="CVL8" s="567">
        <v>0</v>
      </c>
      <c r="CVM8" s="567">
        <v>0</v>
      </c>
      <c r="CVN8" s="567">
        <v>0</v>
      </c>
      <c r="CVO8" s="567">
        <v>0</v>
      </c>
      <c r="CVP8" s="567">
        <v>0</v>
      </c>
      <c r="CVQ8" s="567">
        <v>0</v>
      </c>
      <c r="CVR8" s="567">
        <v>0</v>
      </c>
      <c r="CVS8" s="567">
        <v>0</v>
      </c>
      <c r="CVT8" s="567">
        <v>0</v>
      </c>
      <c r="CVU8" s="567">
        <v>0</v>
      </c>
      <c r="CVV8" s="567">
        <v>0</v>
      </c>
      <c r="CVW8" s="567">
        <v>0</v>
      </c>
      <c r="CVX8" s="567">
        <v>0</v>
      </c>
      <c r="CVY8" s="567">
        <v>0</v>
      </c>
      <c r="CVZ8" s="567">
        <v>0</v>
      </c>
      <c r="CWA8" s="567">
        <v>0</v>
      </c>
      <c r="CWB8" s="567">
        <v>0</v>
      </c>
      <c r="CWC8" s="567">
        <v>0</v>
      </c>
      <c r="CWD8" s="567">
        <v>0</v>
      </c>
      <c r="CWE8" s="567">
        <v>0</v>
      </c>
      <c r="CWF8" s="567">
        <v>0</v>
      </c>
      <c r="CWG8" s="567">
        <v>0</v>
      </c>
      <c r="CWH8" s="567">
        <v>0</v>
      </c>
      <c r="CWI8" s="567">
        <v>0</v>
      </c>
      <c r="CWJ8" s="567">
        <v>0</v>
      </c>
      <c r="CWK8" s="567">
        <v>0</v>
      </c>
      <c r="CWL8" s="567">
        <v>0</v>
      </c>
      <c r="CWM8" s="567">
        <v>0</v>
      </c>
      <c r="CWN8" s="567">
        <v>0</v>
      </c>
      <c r="CWO8" s="567">
        <v>0</v>
      </c>
      <c r="CWP8" s="567">
        <v>0</v>
      </c>
      <c r="CWQ8" s="567">
        <v>0</v>
      </c>
      <c r="CWR8" s="567">
        <v>0</v>
      </c>
      <c r="CWS8" s="567">
        <v>0</v>
      </c>
      <c r="CWT8" s="567">
        <v>0</v>
      </c>
      <c r="CWU8" s="567">
        <v>0</v>
      </c>
      <c r="CWV8" s="567">
        <v>0</v>
      </c>
      <c r="CWW8" s="567">
        <v>0</v>
      </c>
      <c r="CWX8" s="567">
        <v>0</v>
      </c>
      <c r="CWY8" s="567">
        <v>0</v>
      </c>
      <c r="CWZ8" s="567">
        <v>0</v>
      </c>
      <c r="CXA8" s="567">
        <v>0</v>
      </c>
      <c r="CXB8" s="567">
        <v>0</v>
      </c>
      <c r="CXC8" s="567">
        <v>0</v>
      </c>
      <c r="CXD8" s="567">
        <v>0</v>
      </c>
      <c r="CXE8" s="567">
        <v>0</v>
      </c>
      <c r="CXF8" s="567">
        <v>0</v>
      </c>
      <c r="CXG8" s="567">
        <v>0</v>
      </c>
      <c r="CXH8" s="567">
        <v>0</v>
      </c>
      <c r="CXI8" s="567">
        <v>0</v>
      </c>
      <c r="CXJ8" s="567">
        <v>0</v>
      </c>
      <c r="CXK8" s="567">
        <v>0</v>
      </c>
      <c r="CXL8" s="567">
        <v>0</v>
      </c>
      <c r="CXM8" s="567">
        <v>0</v>
      </c>
      <c r="CXN8" s="567">
        <v>0</v>
      </c>
      <c r="CXO8" s="567">
        <v>0</v>
      </c>
      <c r="CXP8" s="567">
        <v>0</v>
      </c>
      <c r="CXQ8" s="567">
        <v>0</v>
      </c>
      <c r="CXR8" s="567">
        <v>0</v>
      </c>
      <c r="CXS8" s="567">
        <v>0</v>
      </c>
      <c r="CXT8" s="567">
        <v>0</v>
      </c>
      <c r="CXU8" s="567">
        <v>0</v>
      </c>
      <c r="CXV8" s="567">
        <v>0</v>
      </c>
      <c r="CXW8" s="567">
        <v>0</v>
      </c>
      <c r="CXX8" s="567">
        <v>0</v>
      </c>
      <c r="CXY8" s="567">
        <v>0</v>
      </c>
      <c r="CXZ8" s="567">
        <v>0</v>
      </c>
      <c r="CYA8" s="567">
        <v>0</v>
      </c>
      <c r="CYB8" s="567">
        <v>0</v>
      </c>
      <c r="CYC8" s="567">
        <v>0</v>
      </c>
      <c r="CYD8" s="567">
        <v>0</v>
      </c>
      <c r="CYE8" s="567">
        <v>0</v>
      </c>
      <c r="CYF8" s="567">
        <v>0</v>
      </c>
      <c r="CYG8" s="567">
        <v>0</v>
      </c>
      <c r="CYH8" s="567">
        <v>0</v>
      </c>
      <c r="CYI8" s="567">
        <v>0</v>
      </c>
      <c r="CYJ8" s="567">
        <v>0</v>
      </c>
      <c r="CYK8" s="567">
        <v>0</v>
      </c>
      <c r="CYL8" s="567">
        <v>0</v>
      </c>
      <c r="CYM8" s="567">
        <v>0</v>
      </c>
      <c r="CYN8" s="567">
        <v>0</v>
      </c>
      <c r="CYO8" s="567">
        <v>0</v>
      </c>
      <c r="CYP8" s="567">
        <v>0</v>
      </c>
      <c r="CYQ8" s="567">
        <v>0</v>
      </c>
      <c r="CYR8" s="567">
        <v>0</v>
      </c>
      <c r="CYS8" s="567">
        <v>0</v>
      </c>
      <c r="CYT8" s="567">
        <v>0</v>
      </c>
      <c r="CYU8" s="567">
        <v>0</v>
      </c>
      <c r="CYV8" s="567">
        <v>0</v>
      </c>
      <c r="CYW8" s="567">
        <v>0</v>
      </c>
      <c r="CYX8" s="567">
        <v>0</v>
      </c>
      <c r="CYY8" s="567">
        <v>0</v>
      </c>
      <c r="CYZ8" s="567">
        <v>0</v>
      </c>
      <c r="CZA8" s="567">
        <v>0</v>
      </c>
      <c r="CZB8" s="567">
        <v>0</v>
      </c>
      <c r="CZC8" s="567">
        <v>0</v>
      </c>
      <c r="CZD8" s="567">
        <v>0</v>
      </c>
      <c r="CZE8" s="567">
        <v>0</v>
      </c>
      <c r="CZF8" s="567">
        <v>0</v>
      </c>
      <c r="CZG8" s="567">
        <v>0</v>
      </c>
      <c r="CZH8" s="567">
        <v>0</v>
      </c>
      <c r="CZI8" s="567">
        <v>0</v>
      </c>
      <c r="CZJ8" s="567">
        <v>0</v>
      </c>
      <c r="CZK8" s="567">
        <v>0</v>
      </c>
      <c r="CZL8" s="567">
        <v>0</v>
      </c>
      <c r="CZM8" s="567">
        <v>0</v>
      </c>
      <c r="CZN8" s="567">
        <v>0</v>
      </c>
      <c r="CZO8" s="567">
        <v>0</v>
      </c>
      <c r="CZP8" s="567">
        <v>0</v>
      </c>
      <c r="CZQ8" s="567">
        <v>0</v>
      </c>
      <c r="CZR8" s="567">
        <v>0</v>
      </c>
      <c r="CZS8" s="567">
        <v>0</v>
      </c>
      <c r="CZT8" s="567">
        <v>0</v>
      </c>
      <c r="CZU8" s="567">
        <v>0</v>
      </c>
      <c r="CZV8" s="567">
        <v>0</v>
      </c>
      <c r="CZW8" s="567">
        <v>0</v>
      </c>
      <c r="CZX8" s="567">
        <v>0</v>
      </c>
      <c r="CZY8" s="567">
        <v>0</v>
      </c>
      <c r="CZZ8" s="567">
        <v>0</v>
      </c>
      <c r="DAA8" s="567">
        <v>0</v>
      </c>
      <c r="DAB8" s="567">
        <v>0</v>
      </c>
      <c r="DAC8" s="567">
        <v>0</v>
      </c>
      <c r="DAD8" s="567">
        <v>0</v>
      </c>
      <c r="DAE8" s="567">
        <v>0</v>
      </c>
      <c r="DAF8" s="567">
        <v>0</v>
      </c>
      <c r="DAG8" s="567">
        <v>0</v>
      </c>
      <c r="DAH8" s="567">
        <v>0</v>
      </c>
      <c r="DAI8" s="567">
        <v>0</v>
      </c>
      <c r="DAJ8" s="567">
        <v>0</v>
      </c>
      <c r="DAK8" s="567">
        <v>0</v>
      </c>
      <c r="DAL8" s="567">
        <v>0</v>
      </c>
      <c r="DAM8" s="567">
        <v>0</v>
      </c>
      <c r="DAN8" s="567">
        <v>0</v>
      </c>
      <c r="DAO8" s="567">
        <v>0</v>
      </c>
      <c r="DAP8" s="567">
        <v>0</v>
      </c>
      <c r="DAQ8" s="567">
        <v>0</v>
      </c>
      <c r="DAR8" s="567">
        <v>0</v>
      </c>
      <c r="DAS8" s="567">
        <v>0</v>
      </c>
      <c r="DAT8" s="567">
        <v>0</v>
      </c>
      <c r="DAU8" s="567">
        <v>0</v>
      </c>
      <c r="DAV8" s="567">
        <v>0</v>
      </c>
      <c r="DAW8" s="567">
        <v>0</v>
      </c>
      <c r="DAX8" s="567">
        <v>0</v>
      </c>
      <c r="DAY8" s="567">
        <v>0</v>
      </c>
      <c r="DAZ8" s="567">
        <v>0</v>
      </c>
      <c r="DBA8" s="567">
        <v>0</v>
      </c>
      <c r="DBB8" s="567">
        <v>0</v>
      </c>
      <c r="DBC8" s="567">
        <v>0</v>
      </c>
      <c r="DBD8" s="567">
        <v>0</v>
      </c>
      <c r="DBE8" s="567">
        <v>0</v>
      </c>
      <c r="DBF8" s="567">
        <v>0</v>
      </c>
      <c r="DBG8" s="567">
        <v>0</v>
      </c>
      <c r="DBH8" s="567">
        <v>0</v>
      </c>
      <c r="DBI8" s="567">
        <v>0</v>
      </c>
      <c r="DBJ8" s="567">
        <v>0</v>
      </c>
      <c r="DBK8" s="567">
        <v>0</v>
      </c>
      <c r="DBL8" s="567">
        <v>0</v>
      </c>
      <c r="DBM8" s="567">
        <v>0</v>
      </c>
      <c r="DBN8" s="567">
        <v>0</v>
      </c>
      <c r="DBO8" s="567">
        <v>0</v>
      </c>
      <c r="DBP8" s="567">
        <v>0</v>
      </c>
      <c r="DBQ8" s="567">
        <v>0</v>
      </c>
      <c r="DBR8" s="567">
        <v>0</v>
      </c>
      <c r="DBS8" s="567">
        <v>0</v>
      </c>
      <c r="DBT8" s="567">
        <v>0</v>
      </c>
      <c r="DBU8" s="567">
        <v>0</v>
      </c>
      <c r="DBV8" s="567">
        <v>0</v>
      </c>
      <c r="DBW8" s="567">
        <v>0</v>
      </c>
      <c r="DBX8" s="567">
        <v>0</v>
      </c>
      <c r="DBY8" s="567">
        <v>0</v>
      </c>
      <c r="DBZ8" s="567">
        <v>0</v>
      </c>
      <c r="DCA8" s="567">
        <v>0</v>
      </c>
      <c r="DCB8" s="567">
        <v>0</v>
      </c>
      <c r="DCC8" s="567">
        <v>0</v>
      </c>
      <c r="DCD8" s="567">
        <v>0</v>
      </c>
      <c r="DCE8" s="567">
        <v>0</v>
      </c>
      <c r="DCF8" s="567">
        <v>0</v>
      </c>
      <c r="DCG8" s="567">
        <v>0</v>
      </c>
      <c r="DCH8" s="567">
        <v>0</v>
      </c>
      <c r="DCI8" s="567">
        <v>0</v>
      </c>
      <c r="DCJ8" s="567">
        <v>0</v>
      </c>
      <c r="DCK8" s="567">
        <v>0</v>
      </c>
      <c r="DCL8" s="567">
        <v>0</v>
      </c>
      <c r="DCM8" s="567">
        <v>0</v>
      </c>
      <c r="DCN8" s="567">
        <v>0</v>
      </c>
      <c r="DCO8" s="567">
        <v>0</v>
      </c>
      <c r="DCP8" s="567">
        <v>0</v>
      </c>
      <c r="DCQ8" s="567">
        <v>0</v>
      </c>
      <c r="DCR8" s="567">
        <v>0</v>
      </c>
      <c r="DCS8" s="567">
        <v>0</v>
      </c>
      <c r="DCT8" s="567">
        <v>0</v>
      </c>
      <c r="DCU8" s="567">
        <v>0</v>
      </c>
      <c r="DCV8" s="567">
        <v>0</v>
      </c>
      <c r="DCW8" s="567">
        <v>0</v>
      </c>
      <c r="DCX8" s="567">
        <v>0</v>
      </c>
      <c r="DCY8" s="567">
        <v>0</v>
      </c>
      <c r="DCZ8" s="567">
        <v>0</v>
      </c>
      <c r="DDA8" s="567">
        <v>0</v>
      </c>
      <c r="DDB8" s="567">
        <v>0</v>
      </c>
      <c r="DDC8" s="567">
        <v>0</v>
      </c>
      <c r="DDD8" s="567">
        <v>0</v>
      </c>
      <c r="DDE8" s="567">
        <v>0</v>
      </c>
      <c r="DDF8" s="567">
        <v>0</v>
      </c>
      <c r="DDG8" s="567">
        <v>0</v>
      </c>
      <c r="DDH8" s="567">
        <v>0</v>
      </c>
      <c r="DDI8" s="567">
        <v>0</v>
      </c>
      <c r="DDJ8" s="567">
        <v>0</v>
      </c>
      <c r="DDK8" s="567">
        <v>0</v>
      </c>
      <c r="DDL8" s="567">
        <v>0</v>
      </c>
      <c r="DDM8" s="567">
        <v>0</v>
      </c>
      <c r="DDN8" s="567">
        <v>0</v>
      </c>
      <c r="DDO8" s="567">
        <v>0</v>
      </c>
      <c r="DDP8" s="567">
        <v>0</v>
      </c>
      <c r="DDQ8" s="567">
        <v>0</v>
      </c>
      <c r="DDR8" s="567">
        <v>0</v>
      </c>
      <c r="DDS8" s="567">
        <v>0</v>
      </c>
      <c r="DDT8" s="567">
        <v>0</v>
      </c>
      <c r="DDU8" s="567">
        <v>0</v>
      </c>
      <c r="DDV8" s="567">
        <v>0</v>
      </c>
      <c r="DDW8" s="567">
        <v>0</v>
      </c>
      <c r="DDX8" s="567">
        <v>0</v>
      </c>
      <c r="DDY8" s="567">
        <v>0</v>
      </c>
      <c r="DDZ8" s="567">
        <v>0</v>
      </c>
      <c r="DEA8" s="567">
        <v>0</v>
      </c>
      <c r="DEB8" s="567">
        <v>0</v>
      </c>
      <c r="DEC8" s="567">
        <v>0</v>
      </c>
      <c r="DED8" s="567">
        <v>0</v>
      </c>
      <c r="DEE8" s="567">
        <v>0</v>
      </c>
      <c r="DEF8" s="567">
        <v>0</v>
      </c>
      <c r="DEG8" s="567">
        <v>0</v>
      </c>
      <c r="DEH8" s="567">
        <v>0</v>
      </c>
      <c r="DEI8" s="567">
        <v>0</v>
      </c>
      <c r="DEJ8" s="567">
        <v>0</v>
      </c>
      <c r="DEK8" s="567">
        <v>0</v>
      </c>
      <c r="DEL8" s="567">
        <v>0</v>
      </c>
      <c r="DEM8" s="567">
        <v>0</v>
      </c>
      <c r="DEN8" s="567">
        <v>0</v>
      </c>
      <c r="DEO8" s="567">
        <v>0</v>
      </c>
      <c r="DEP8" s="567">
        <v>0</v>
      </c>
      <c r="DEQ8" s="567">
        <v>0</v>
      </c>
      <c r="DER8" s="567">
        <v>0</v>
      </c>
      <c r="DES8" s="567">
        <v>0</v>
      </c>
      <c r="DET8" s="567">
        <v>0</v>
      </c>
      <c r="DEU8" s="567">
        <v>0</v>
      </c>
      <c r="DEV8" s="567">
        <v>0</v>
      </c>
      <c r="DEW8" s="567">
        <v>0</v>
      </c>
      <c r="DEX8" s="567">
        <v>0</v>
      </c>
      <c r="DEY8" s="567">
        <v>0</v>
      </c>
      <c r="DEZ8" s="567">
        <v>0</v>
      </c>
      <c r="DFA8" s="567">
        <v>0</v>
      </c>
      <c r="DFB8" s="567">
        <v>0</v>
      </c>
      <c r="DFC8" s="567">
        <v>0</v>
      </c>
      <c r="DFD8" s="567">
        <v>0</v>
      </c>
      <c r="DFE8" s="567">
        <v>0</v>
      </c>
      <c r="DFF8" s="567">
        <v>0</v>
      </c>
      <c r="DFG8" s="567">
        <v>0</v>
      </c>
      <c r="DFH8" s="567">
        <v>0</v>
      </c>
      <c r="DFI8" s="567">
        <v>0</v>
      </c>
      <c r="DFJ8" s="567">
        <v>0</v>
      </c>
      <c r="DFK8" s="567">
        <v>0</v>
      </c>
      <c r="DFL8" s="567">
        <v>0</v>
      </c>
      <c r="DFM8" s="567">
        <v>0</v>
      </c>
      <c r="DFN8" s="567">
        <v>0</v>
      </c>
      <c r="DFO8" s="567">
        <v>0</v>
      </c>
      <c r="DFP8" s="567">
        <v>0</v>
      </c>
      <c r="DFQ8" s="567">
        <v>0</v>
      </c>
      <c r="DFR8" s="567">
        <v>0</v>
      </c>
      <c r="DFS8" s="567">
        <v>0</v>
      </c>
      <c r="DFT8" s="567">
        <v>0</v>
      </c>
      <c r="DFU8" s="567">
        <v>0</v>
      </c>
      <c r="DFV8" s="567">
        <v>0</v>
      </c>
      <c r="DFW8" s="567">
        <v>0</v>
      </c>
      <c r="DFX8" s="567">
        <v>0</v>
      </c>
      <c r="DFY8" s="567">
        <v>0</v>
      </c>
      <c r="DFZ8" s="567">
        <v>0</v>
      </c>
      <c r="DGA8" s="567">
        <v>0</v>
      </c>
      <c r="DGB8" s="567">
        <v>0</v>
      </c>
      <c r="DGC8" s="567">
        <v>0</v>
      </c>
      <c r="DGD8" s="567">
        <v>0</v>
      </c>
      <c r="DGE8" s="567">
        <v>0</v>
      </c>
      <c r="DGF8" s="567">
        <v>0</v>
      </c>
      <c r="DGG8" s="567">
        <v>0</v>
      </c>
      <c r="DGH8" s="567">
        <v>0</v>
      </c>
      <c r="DGI8" s="567">
        <v>0</v>
      </c>
      <c r="DGJ8" s="567">
        <v>0</v>
      </c>
      <c r="DGK8" s="567">
        <v>0</v>
      </c>
      <c r="DGL8" s="567">
        <v>0</v>
      </c>
      <c r="DGM8" s="567">
        <v>0</v>
      </c>
      <c r="DGN8" s="567">
        <v>0</v>
      </c>
      <c r="DGO8" s="567">
        <v>0</v>
      </c>
      <c r="DGP8" s="567">
        <v>0</v>
      </c>
      <c r="DGQ8" s="567">
        <v>0</v>
      </c>
      <c r="DGR8" s="567">
        <v>0</v>
      </c>
      <c r="DGS8" s="567">
        <v>0</v>
      </c>
      <c r="DGT8" s="567">
        <v>0</v>
      </c>
      <c r="DGU8" s="567">
        <v>0</v>
      </c>
      <c r="DGV8" s="567">
        <v>0</v>
      </c>
      <c r="DGW8" s="567">
        <v>0</v>
      </c>
      <c r="DGX8" s="567">
        <v>0</v>
      </c>
      <c r="DGY8" s="567">
        <v>0</v>
      </c>
      <c r="DGZ8" s="567">
        <v>0</v>
      </c>
      <c r="DHA8" s="567">
        <v>0</v>
      </c>
      <c r="DHB8" s="567">
        <v>0</v>
      </c>
      <c r="DHC8" s="567">
        <v>0</v>
      </c>
      <c r="DHD8" s="567">
        <v>0</v>
      </c>
      <c r="DHE8" s="567">
        <v>0</v>
      </c>
      <c r="DHF8" s="567">
        <v>0</v>
      </c>
      <c r="DHG8" s="567">
        <v>0</v>
      </c>
      <c r="DHH8" s="567">
        <v>0</v>
      </c>
      <c r="DHI8" s="567">
        <v>0</v>
      </c>
      <c r="DHJ8" s="567">
        <v>0</v>
      </c>
      <c r="DHK8" s="567">
        <v>0</v>
      </c>
      <c r="DHL8" s="567">
        <v>0</v>
      </c>
      <c r="DHM8" s="567">
        <v>0</v>
      </c>
      <c r="DHN8" s="567">
        <v>0</v>
      </c>
      <c r="DHO8" s="567">
        <v>0</v>
      </c>
      <c r="DHP8" s="567">
        <v>0</v>
      </c>
      <c r="DHQ8" s="567">
        <v>0</v>
      </c>
      <c r="DHR8" s="567">
        <v>0</v>
      </c>
      <c r="DHS8" s="567">
        <v>0</v>
      </c>
      <c r="DHT8" s="567">
        <v>0</v>
      </c>
      <c r="DHU8" s="567">
        <v>0</v>
      </c>
      <c r="DHV8" s="567">
        <v>0</v>
      </c>
      <c r="DHW8" s="567">
        <v>0</v>
      </c>
      <c r="DHX8" s="567">
        <v>0</v>
      </c>
      <c r="DHY8" s="567">
        <v>0</v>
      </c>
      <c r="DHZ8" s="567">
        <v>0</v>
      </c>
      <c r="DIA8" s="567">
        <v>0</v>
      </c>
      <c r="DIB8" s="567">
        <v>0</v>
      </c>
      <c r="DIC8" s="567">
        <v>0</v>
      </c>
      <c r="DID8" s="567">
        <v>0</v>
      </c>
      <c r="DIE8" s="464">
        <v>0</v>
      </c>
      <c r="DIF8" s="567">
        <v>0</v>
      </c>
      <c r="DIG8" s="567">
        <v>0</v>
      </c>
      <c r="DIH8" s="567">
        <v>0</v>
      </c>
      <c r="DII8" s="567">
        <v>0</v>
      </c>
      <c r="DIJ8" s="567">
        <v>0</v>
      </c>
      <c r="DIK8" s="567">
        <v>0</v>
      </c>
      <c r="DIL8" s="567">
        <v>0</v>
      </c>
      <c r="DIM8" s="567">
        <v>0</v>
      </c>
      <c r="DIN8" s="567">
        <v>0</v>
      </c>
      <c r="DIO8" s="567">
        <v>0</v>
      </c>
      <c r="DIP8" s="567">
        <v>0</v>
      </c>
      <c r="DIQ8" s="567">
        <v>0</v>
      </c>
      <c r="DIR8" s="567">
        <v>0</v>
      </c>
      <c r="DIS8" s="567">
        <v>0</v>
      </c>
      <c r="DIT8" s="567">
        <v>0</v>
      </c>
      <c r="DIU8" s="567">
        <v>0</v>
      </c>
      <c r="DIV8" s="567">
        <v>0</v>
      </c>
      <c r="DIW8" s="567">
        <v>0</v>
      </c>
      <c r="DIX8" s="567">
        <v>0</v>
      </c>
      <c r="DIY8" s="567">
        <v>0</v>
      </c>
      <c r="DIZ8" s="567">
        <v>0</v>
      </c>
      <c r="DJA8" s="567">
        <v>0</v>
      </c>
      <c r="DJB8" s="567">
        <v>0</v>
      </c>
      <c r="DJC8" s="567">
        <v>0</v>
      </c>
      <c r="DJD8" s="567">
        <v>0</v>
      </c>
      <c r="DJE8" s="567">
        <v>0</v>
      </c>
      <c r="DJF8" s="567">
        <v>0</v>
      </c>
      <c r="DJG8" s="567">
        <v>0</v>
      </c>
      <c r="DJH8" s="567">
        <v>0</v>
      </c>
      <c r="DJI8" s="567">
        <v>0</v>
      </c>
      <c r="DJJ8" s="567">
        <v>0</v>
      </c>
      <c r="DJK8" s="567">
        <v>0</v>
      </c>
      <c r="DJL8" s="567">
        <v>0</v>
      </c>
      <c r="DJM8" s="567">
        <v>0</v>
      </c>
      <c r="DJN8" s="567">
        <v>0</v>
      </c>
      <c r="DJO8" s="567">
        <v>0</v>
      </c>
      <c r="DJP8" s="567">
        <v>0</v>
      </c>
      <c r="DJQ8" s="567">
        <v>0</v>
      </c>
      <c r="DJR8" s="567">
        <v>0</v>
      </c>
      <c r="DJS8" s="567">
        <v>0</v>
      </c>
      <c r="DJT8" s="567">
        <v>0</v>
      </c>
      <c r="DJU8" s="567">
        <v>0</v>
      </c>
      <c r="DJV8" s="567">
        <v>0</v>
      </c>
      <c r="DJW8" s="567">
        <v>0</v>
      </c>
      <c r="DJX8" s="567">
        <v>0</v>
      </c>
      <c r="DJY8" s="567">
        <v>0</v>
      </c>
      <c r="DJZ8" s="567">
        <v>0</v>
      </c>
      <c r="DKA8" s="567">
        <v>0</v>
      </c>
      <c r="DKB8" s="567">
        <v>0</v>
      </c>
      <c r="DKC8" s="567">
        <v>0</v>
      </c>
      <c r="DKD8" s="567">
        <v>0</v>
      </c>
      <c r="DKE8" s="567">
        <v>0</v>
      </c>
      <c r="DKF8" s="567">
        <v>0</v>
      </c>
      <c r="DKG8" s="567">
        <v>0</v>
      </c>
      <c r="DKH8" s="567">
        <v>0</v>
      </c>
      <c r="DKI8" s="567">
        <v>0</v>
      </c>
      <c r="DKJ8" s="567">
        <v>0</v>
      </c>
      <c r="DKK8" s="567">
        <v>0</v>
      </c>
      <c r="DKL8" s="567">
        <v>0</v>
      </c>
      <c r="DKM8" s="567">
        <v>0</v>
      </c>
      <c r="DKN8" s="567">
        <v>0</v>
      </c>
      <c r="DKO8" s="567">
        <v>0</v>
      </c>
      <c r="DKP8" s="567">
        <v>0</v>
      </c>
      <c r="DKQ8" s="567">
        <v>0</v>
      </c>
      <c r="DKR8" s="567">
        <v>0</v>
      </c>
      <c r="DKS8" s="567">
        <v>0</v>
      </c>
      <c r="DKT8" s="567">
        <v>0</v>
      </c>
      <c r="DKU8" s="567">
        <v>0</v>
      </c>
      <c r="DKV8" s="567">
        <v>0</v>
      </c>
      <c r="DKW8" s="567">
        <v>0</v>
      </c>
      <c r="DKX8" s="567">
        <v>0</v>
      </c>
      <c r="DKY8" s="567">
        <v>0</v>
      </c>
      <c r="DKZ8" s="567">
        <v>0</v>
      </c>
      <c r="DLA8" s="567">
        <v>0</v>
      </c>
      <c r="DLB8" s="567">
        <v>0</v>
      </c>
      <c r="DLC8" s="567">
        <v>0</v>
      </c>
      <c r="DLD8" s="567">
        <v>0</v>
      </c>
      <c r="DLE8" s="567">
        <v>0</v>
      </c>
      <c r="DLF8" s="567">
        <v>0</v>
      </c>
      <c r="DLG8" s="567">
        <v>0</v>
      </c>
      <c r="DLH8" s="567">
        <v>0</v>
      </c>
      <c r="DLI8" s="567">
        <v>0</v>
      </c>
      <c r="DLJ8" s="567">
        <v>0</v>
      </c>
      <c r="DLK8" s="567">
        <v>0</v>
      </c>
      <c r="DLL8" s="567">
        <v>0</v>
      </c>
      <c r="DLM8" s="567">
        <v>0</v>
      </c>
      <c r="DLN8" s="567">
        <v>0</v>
      </c>
      <c r="DLO8" s="567">
        <v>0</v>
      </c>
      <c r="DLP8" s="567">
        <v>0</v>
      </c>
      <c r="DLQ8" s="567">
        <v>0</v>
      </c>
      <c r="DLR8" s="567">
        <v>0</v>
      </c>
      <c r="DLS8" s="567">
        <v>0</v>
      </c>
      <c r="DLT8" s="567">
        <v>0</v>
      </c>
      <c r="DLU8" s="567">
        <v>0</v>
      </c>
      <c r="DLV8" s="567">
        <v>0</v>
      </c>
      <c r="DLW8" s="567">
        <v>0</v>
      </c>
      <c r="DLX8" s="567">
        <v>0</v>
      </c>
      <c r="DLY8" s="567">
        <v>0</v>
      </c>
      <c r="DLZ8" s="567">
        <v>0</v>
      </c>
      <c r="DMA8" s="567">
        <v>0</v>
      </c>
      <c r="DMB8" s="567">
        <v>0</v>
      </c>
      <c r="DMC8" s="567">
        <v>0</v>
      </c>
      <c r="DMD8" s="567">
        <v>0</v>
      </c>
      <c r="DME8" s="567">
        <v>0</v>
      </c>
      <c r="DMF8" s="567">
        <v>0</v>
      </c>
      <c r="DMG8" s="567">
        <v>0</v>
      </c>
      <c r="DMH8" s="567">
        <v>0</v>
      </c>
      <c r="DMI8" s="567">
        <v>0</v>
      </c>
      <c r="DMJ8" s="567">
        <v>0</v>
      </c>
      <c r="DMK8" s="567">
        <v>0</v>
      </c>
      <c r="DML8" s="567">
        <v>0</v>
      </c>
      <c r="DMM8" s="567">
        <v>0</v>
      </c>
      <c r="DMN8" s="567">
        <v>0</v>
      </c>
      <c r="DMO8" s="567">
        <v>0</v>
      </c>
      <c r="DMP8" s="567">
        <v>0</v>
      </c>
      <c r="DMQ8" s="567">
        <v>0</v>
      </c>
      <c r="DMR8" s="567">
        <v>0</v>
      </c>
      <c r="DMS8" s="567">
        <v>0</v>
      </c>
      <c r="DMT8" s="567">
        <v>0</v>
      </c>
      <c r="DMU8" s="567">
        <v>0</v>
      </c>
      <c r="DMV8" s="567">
        <v>0</v>
      </c>
      <c r="DMW8" s="567">
        <v>0</v>
      </c>
      <c r="DMX8" s="567">
        <v>0</v>
      </c>
      <c r="DMY8" s="567">
        <v>0</v>
      </c>
      <c r="DMZ8" s="567">
        <v>0</v>
      </c>
      <c r="DNA8" s="567">
        <v>0</v>
      </c>
      <c r="DNB8" s="567">
        <v>0</v>
      </c>
      <c r="DNC8" s="567">
        <v>0</v>
      </c>
      <c r="DND8" s="567">
        <v>0</v>
      </c>
      <c r="DNE8" s="567">
        <v>0</v>
      </c>
      <c r="DNF8" s="567">
        <v>0</v>
      </c>
      <c r="DNG8" s="567">
        <v>0</v>
      </c>
      <c r="DNH8" s="567">
        <v>0</v>
      </c>
      <c r="DNI8" s="567">
        <v>0</v>
      </c>
      <c r="DNJ8" s="567">
        <v>0</v>
      </c>
      <c r="DNK8" s="567">
        <v>0</v>
      </c>
      <c r="DNL8" s="567">
        <v>0</v>
      </c>
      <c r="DNM8" s="567">
        <v>0</v>
      </c>
      <c r="DNN8" s="567">
        <v>0</v>
      </c>
      <c r="DNO8" s="567">
        <v>0</v>
      </c>
      <c r="DNP8" s="567">
        <v>0</v>
      </c>
      <c r="DNQ8" s="567">
        <v>0</v>
      </c>
      <c r="DNR8" s="567">
        <v>0</v>
      </c>
      <c r="DNS8" s="567">
        <v>0</v>
      </c>
      <c r="DNT8" s="567">
        <v>0</v>
      </c>
      <c r="DNU8" s="567">
        <v>0</v>
      </c>
      <c r="DNV8" s="567">
        <v>0</v>
      </c>
      <c r="DNW8" s="567">
        <v>0</v>
      </c>
      <c r="DNX8" s="567">
        <v>0</v>
      </c>
      <c r="DNY8" s="567">
        <v>0</v>
      </c>
      <c r="DNZ8" s="567">
        <v>0</v>
      </c>
      <c r="DOA8" s="567">
        <v>0</v>
      </c>
      <c r="DOB8" s="567">
        <v>0</v>
      </c>
      <c r="DOC8" s="567">
        <v>0</v>
      </c>
      <c r="DOD8" s="567">
        <v>0</v>
      </c>
      <c r="DOE8" s="567">
        <v>0</v>
      </c>
      <c r="DOF8" s="567">
        <v>0</v>
      </c>
      <c r="DOG8" s="567">
        <v>0</v>
      </c>
      <c r="DOH8" s="567">
        <v>0</v>
      </c>
      <c r="DOI8" s="567">
        <v>0</v>
      </c>
      <c r="DOJ8" s="567">
        <v>0</v>
      </c>
      <c r="DOK8" s="567">
        <v>0</v>
      </c>
      <c r="DOL8" s="567">
        <v>0</v>
      </c>
      <c r="DOM8" s="567">
        <v>0</v>
      </c>
      <c r="DON8" s="567">
        <v>0</v>
      </c>
      <c r="DOO8" s="567">
        <v>0</v>
      </c>
      <c r="DOP8" s="567">
        <v>0</v>
      </c>
      <c r="DOQ8" s="567">
        <v>0</v>
      </c>
      <c r="DOR8" s="567">
        <v>0</v>
      </c>
      <c r="DOS8" s="567">
        <v>0</v>
      </c>
      <c r="DOT8" s="567">
        <v>0</v>
      </c>
      <c r="DOU8" s="567">
        <v>0</v>
      </c>
      <c r="DOV8" s="567">
        <v>0</v>
      </c>
      <c r="DOW8" s="567">
        <v>0</v>
      </c>
      <c r="DOX8" s="567">
        <v>0</v>
      </c>
      <c r="DOY8" s="567">
        <v>0</v>
      </c>
      <c r="DOZ8" s="567">
        <v>0</v>
      </c>
      <c r="DPA8" s="567">
        <v>0</v>
      </c>
      <c r="DPB8" s="567">
        <v>0</v>
      </c>
      <c r="DPC8" s="567">
        <v>0</v>
      </c>
      <c r="DPD8" s="567">
        <v>0</v>
      </c>
      <c r="DPE8" s="567">
        <v>0</v>
      </c>
      <c r="DPF8" s="567">
        <v>0</v>
      </c>
      <c r="DPG8" s="567">
        <v>0</v>
      </c>
      <c r="DPH8" s="567">
        <v>0</v>
      </c>
      <c r="DPI8" s="567">
        <v>0</v>
      </c>
      <c r="DPJ8" s="567">
        <v>0</v>
      </c>
      <c r="DPK8" s="567">
        <v>0</v>
      </c>
      <c r="DPL8" s="567">
        <v>0</v>
      </c>
      <c r="DPM8" s="567">
        <v>0</v>
      </c>
      <c r="DPN8" s="567">
        <v>0</v>
      </c>
      <c r="DPO8" s="567">
        <v>0</v>
      </c>
      <c r="DPP8" s="567">
        <v>0</v>
      </c>
      <c r="DPQ8" s="567">
        <v>0</v>
      </c>
      <c r="DPR8" s="567">
        <v>0</v>
      </c>
      <c r="DPS8" s="567">
        <v>0</v>
      </c>
      <c r="DPT8" s="567">
        <v>0</v>
      </c>
      <c r="DPU8" s="567">
        <v>0</v>
      </c>
      <c r="DPV8" s="567">
        <v>0</v>
      </c>
      <c r="DPW8" s="567">
        <v>0</v>
      </c>
      <c r="DPX8" s="567">
        <v>0</v>
      </c>
      <c r="DPY8" s="567">
        <v>0</v>
      </c>
      <c r="DPZ8" s="567">
        <v>0</v>
      </c>
      <c r="DQA8" s="567">
        <v>0</v>
      </c>
      <c r="DQB8" s="567">
        <v>0</v>
      </c>
      <c r="DQC8" s="567">
        <v>0</v>
      </c>
      <c r="DQD8" s="567">
        <v>0</v>
      </c>
      <c r="DQE8" s="567">
        <v>0</v>
      </c>
      <c r="DQF8" s="567">
        <v>0</v>
      </c>
      <c r="DQG8" s="567">
        <v>0</v>
      </c>
      <c r="DQH8" s="567">
        <v>0</v>
      </c>
      <c r="DQI8" s="567">
        <v>0</v>
      </c>
      <c r="DQJ8" s="567">
        <v>0</v>
      </c>
      <c r="DQK8" s="567">
        <v>0</v>
      </c>
      <c r="DQL8" s="567">
        <v>0</v>
      </c>
      <c r="DQM8" s="567">
        <v>0</v>
      </c>
      <c r="DQN8" s="567">
        <v>0</v>
      </c>
      <c r="DQO8" s="567">
        <v>0</v>
      </c>
      <c r="DQP8" s="567">
        <v>0</v>
      </c>
      <c r="DQQ8" s="567">
        <v>0</v>
      </c>
      <c r="DQR8" s="567">
        <v>0</v>
      </c>
      <c r="DQS8" s="567">
        <v>0</v>
      </c>
      <c r="DQT8" s="567">
        <v>0</v>
      </c>
      <c r="DQU8" s="567">
        <v>0</v>
      </c>
      <c r="DQV8" s="567">
        <v>0</v>
      </c>
      <c r="DQW8" s="567">
        <v>0</v>
      </c>
      <c r="DQX8" s="567">
        <v>0</v>
      </c>
      <c r="DQY8" s="567">
        <v>0</v>
      </c>
      <c r="DQZ8" s="567">
        <v>0</v>
      </c>
      <c r="DRA8" s="567">
        <v>0</v>
      </c>
      <c r="DRB8" s="567">
        <v>0</v>
      </c>
      <c r="DRC8" s="567">
        <v>0</v>
      </c>
      <c r="DRD8" s="567">
        <v>0</v>
      </c>
      <c r="DRE8" s="567">
        <v>0</v>
      </c>
      <c r="DRF8" s="567">
        <v>0</v>
      </c>
      <c r="DRG8" s="567">
        <v>0</v>
      </c>
      <c r="DRH8" s="567">
        <v>0</v>
      </c>
      <c r="DRI8" s="567">
        <v>0</v>
      </c>
      <c r="DRJ8" s="567">
        <v>0</v>
      </c>
      <c r="DRK8" s="567">
        <v>0</v>
      </c>
      <c r="DRL8" s="567">
        <v>0</v>
      </c>
      <c r="DRM8" s="567">
        <v>0</v>
      </c>
      <c r="DRN8" s="567">
        <v>0</v>
      </c>
      <c r="DRO8" s="567">
        <v>0</v>
      </c>
      <c r="DRP8" s="567">
        <v>0</v>
      </c>
      <c r="DRQ8" s="567">
        <v>0</v>
      </c>
      <c r="DRR8" s="567">
        <v>0</v>
      </c>
      <c r="DRS8" s="567">
        <v>0</v>
      </c>
      <c r="DRT8" s="567">
        <v>0</v>
      </c>
      <c r="DRU8" s="567">
        <v>0</v>
      </c>
      <c r="DRV8" s="567">
        <v>0</v>
      </c>
      <c r="DRW8" s="567">
        <v>0</v>
      </c>
      <c r="DRX8" s="567">
        <v>0</v>
      </c>
      <c r="DRY8" s="567">
        <v>0</v>
      </c>
      <c r="DRZ8" s="567">
        <v>0</v>
      </c>
      <c r="DSA8" s="567">
        <v>0</v>
      </c>
      <c r="DSB8" s="567">
        <v>0</v>
      </c>
      <c r="DSC8" s="567">
        <v>0</v>
      </c>
      <c r="DSD8" s="567">
        <v>0</v>
      </c>
      <c r="DSE8" s="567">
        <v>0</v>
      </c>
      <c r="DSF8" s="567">
        <v>0</v>
      </c>
      <c r="DSG8" s="567">
        <v>0</v>
      </c>
      <c r="DSH8" s="567">
        <v>0</v>
      </c>
      <c r="DSI8" s="567">
        <v>0</v>
      </c>
      <c r="DSJ8" s="567">
        <v>0</v>
      </c>
      <c r="DSK8" s="567">
        <v>0</v>
      </c>
      <c r="DSL8" s="567">
        <v>0</v>
      </c>
      <c r="DSM8" s="567">
        <v>0</v>
      </c>
      <c r="DSN8" s="567">
        <v>0</v>
      </c>
      <c r="DSO8" s="567">
        <v>0</v>
      </c>
      <c r="DSP8" s="567">
        <v>0</v>
      </c>
      <c r="DSQ8" s="567">
        <v>0</v>
      </c>
      <c r="DSR8" s="567">
        <v>0</v>
      </c>
      <c r="DSS8" s="567">
        <v>0</v>
      </c>
      <c r="DST8" s="567">
        <v>0</v>
      </c>
      <c r="DSU8" s="567">
        <v>0</v>
      </c>
      <c r="DSV8" s="567">
        <v>0</v>
      </c>
      <c r="DSW8" s="567">
        <v>0</v>
      </c>
      <c r="DSX8" s="567">
        <v>0</v>
      </c>
      <c r="DSY8" s="567">
        <v>0</v>
      </c>
      <c r="DSZ8" s="567">
        <v>0</v>
      </c>
      <c r="DTA8" s="567">
        <v>0</v>
      </c>
      <c r="DTB8" s="567">
        <v>0</v>
      </c>
      <c r="DTC8" s="567">
        <v>0</v>
      </c>
      <c r="DTD8" s="567">
        <v>0</v>
      </c>
      <c r="DTE8" s="567">
        <v>0</v>
      </c>
      <c r="DTF8" s="567">
        <v>0</v>
      </c>
      <c r="DTG8" s="567">
        <v>0</v>
      </c>
      <c r="DTH8" s="567">
        <v>0</v>
      </c>
      <c r="DTI8" s="567">
        <v>0</v>
      </c>
      <c r="DTJ8" s="567">
        <v>0</v>
      </c>
      <c r="DTK8" s="567">
        <v>0</v>
      </c>
      <c r="DTL8" s="567">
        <v>0</v>
      </c>
      <c r="DTM8" s="567">
        <v>0</v>
      </c>
      <c r="DTN8" s="567">
        <v>0</v>
      </c>
      <c r="DTO8" s="567">
        <v>0</v>
      </c>
      <c r="DTP8" s="567">
        <v>0</v>
      </c>
      <c r="DTQ8" s="567">
        <v>0</v>
      </c>
      <c r="DTR8" s="567">
        <v>0</v>
      </c>
      <c r="DTS8" s="567">
        <v>0</v>
      </c>
      <c r="DTT8" s="567">
        <v>0</v>
      </c>
      <c r="DTU8" s="567">
        <v>0</v>
      </c>
      <c r="DTV8" s="567">
        <v>0</v>
      </c>
      <c r="DTW8" s="567">
        <v>0</v>
      </c>
      <c r="DTX8" s="567">
        <v>0</v>
      </c>
      <c r="DTY8" s="567">
        <v>0</v>
      </c>
      <c r="DTZ8" s="567">
        <v>0</v>
      </c>
      <c r="DUA8" s="567">
        <v>0</v>
      </c>
      <c r="DUB8" s="567">
        <v>0</v>
      </c>
      <c r="DUC8" s="567">
        <v>0</v>
      </c>
      <c r="DUD8" s="567">
        <v>0</v>
      </c>
      <c r="DUE8" s="567">
        <v>0</v>
      </c>
      <c r="DUF8" s="567">
        <v>0</v>
      </c>
      <c r="DUG8" s="567">
        <v>0</v>
      </c>
      <c r="DUH8" s="567">
        <v>0</v>
      </c>
      <c r="DUI8" s="567">
        <v>0</v>
      </c>
      <c r="DUJ8" s="567">
        <v>0</v>
      </c>
      <c r="DUK8" s="567">
        <v>0</v>
      </c>
      <c r="DUL8" s="567">
        <v>0</v>
      </c>
      <c r="DUM8" s="567">
        <v>0</v>
      </c>
      <c r="DUN8" s="567">
        <v>0</v>
      </c>
      <c r="DUO8" s="567">
        <v>0</v>
      </c>
      <c r="DUP8" s="567">
        <v>0</v>
      </c>
      <c r="DUQ8" s="567">
        <v>0</v>
      </c>
      <c r="DUR8" s="567">
        <v>0</v>
      </c>
      <c r="DUS8" s="567">
        <v>0</v>
      </c>
      <c r="DUT8" s="567">
        <v>0</v>
      </c>
      <c r="DUU8" s="567">
        <v>0</v>
      </c>
      <c r="DUV8" s="567">
        <v>0</v>
      </c>
      <c r="DUW8" s="567">
        <v>0</v>
      </c>
      <c r="DUX8" s="567">
        <v>0</v>
      </c>
      <c r="DUY8" s="567">
        <v>0</v>
      </c>
      <c r="DUZ8" s="567">
        <v>0</v>
      </c>
      <c r="DVA8" s="567">
        <v>0</v>
      </c>
      <c r="DVB8" s="567">
        <v>0</v>
      </c>
      <c r="DVC8" s="567">
        <v>0</v>
      </c>
      <c r="DVD8" s="567">
        <v>0</v>
      </c>
      <c r="DVE8" s="567">
        <v>0</v>
      </c>
      <c r="DVF8" s="567">
        <v>0</v>
      </c>
      <c r="DVG8" s="567">
        <v>0</v>
      </c>
      <c r="DVH8" s="567">
        <v>0</v>
      </c>
      <c r="DVI8" s="567">
        <v>0</v>
      </c>
      <c r="DVJ8" s="567">
        <v>0</v>
      </c>
      <c r="DVK8" s="567">
        <v>0</v>
      </c>
      <c r="DVL8" s="567">
        <v>0</v>
      </c>
      <c r="DVM8" s="567">
        <v>0</v>
      </c>
      <c r="DVN8" s="567">
        <v>0</v>
      </c>
      <c r="DVO8" s="567">
        <v>0</v>
      </c>
      <c r="DVP8" s="567">
        <v>0</v>
      </c>
      <c r="DVQ8" s="567">
        <v>0</v>
      </c>
      <c r="DVR8" s="567">
        <v>0</v>
      </c>
      <c r="DVS8" s="567">
        <v>0</v>
      </c>
      <c r="DVT8" s="567">
        <v>0</v>
      </c>
      <c r="DVU8" s="567">
        <v>0</v>
      </c>
      <c r="DVV8" s="567">
        <v>0</v>
      </c>
      <c r="DVW8" s="567">
        <v>0</v>
      </c>
      <c r="DVX8" s="567">
        <v>0</v>
      </c>
      <c r="DVY8" s="567">
        <v>0</v>
      </c>
      <c r="DVZ8" s="567">
        <v>0</v>
      </c>
      <c r="DWA8" s="567">
        <v>0</v>
      </c>
      <c r="DWB8" s="567">
        <v>0</v>
      </c>
      <c r="DWC8" s="567">
        <v>0</v>
      </c>
      <c r="DWD8" s="567">
        <v>0</v>
      </c>
      <c r="DWE8" s="567">
        <v>0</v>
      </c>
      <c r="DWF8" s="567">
        <v>0</v>
      </c>
      <c r="DWG8" s="567">
        <v>0</v>
      </c>
      <c r="DWH8" s="567">
        <v>0</v>
      </c>
      <c r="DWI8" s="567">
        <v>0</v>
      </c>
      <c r="DWJ8" s="567">
        <v>0</v>
      </c>
      <c r="DWK8" s="567">
        <v>0</v>
      </c>
      <c r="DWL8" s="567">
        <v>0</v>
      </c>
      <c r="DWM8" s="567">
        <v>0</v>
      </c>
      <c r="DWN8" s="567">
        <v>0</v>
      </c>
      <c r="DWO8" s="567">
        <v>0</v>
      </c>
      <c r="DWP8" s="567">
        <v>0</v>
      </c>
      <c r="DWQ8" s="567">
        <v>0</v>
      </c>
      <c r="DWR8" s="567">
        <v>0</v>
      </c>
      <c r="DWS8" s="567">
        <v>0</v>
      </c>
      <c r="DWT8" s="567">
        <v>0</v>
      </c>
      <c r="DWU8" s="567">
        <v>0</v>
      </c>
      <c r="DWV8" s="567">
        <v>0</v>
      </c>
      <c r="DWW8" s="567">
        <v>0</v>
      </c>
      <c r="DWX8" s="567">
        <v>0</v>
      </c>
      <c r="DWY8" s="567">
        <v>0</v>
      </c>
      <c r="DWZ8" s="567">
        <v>0</v>
      </c>
      <c r="DXA8" s="567">
        <v>0</v>
      </c>
      <c r="DXB8" s="567">
        <v>0</v>
      </c>
      <c r="DXC8" s="567">
        <v>0</v>
      </c>
      <c r="DXD8" s="567">
        <v>0</v>
      </c>
      <c r="DXE8" s="567">
        <v>0</v>
      </c>
      <c r="DXF8" s="567">
        <v>0</v>
      </c>
      <c r="DXG8" s="567">
        <v>0</v>
      </c>
      <c r="DXH8" s="567">
        <v>0</v>
      </c>
      <c r="DXI8" s="567">
        <v>0</v>
      </c>
      <c r="DXJ8" s="567">
        <v>0</v>
      </c>
      <c r="DXK8" s="567">
        <v>0</v>
      </c>
      <c r="DXL8" s="567">
        <v>0</v>
      </c>
      <c r="DXM8" s="567">
        <v>0</v>
      </c>
      <c r="DXN8" s="567">
        <v>0</v>
      </c>
      <c r="DXO8" s="567">
        <v>0</v>
      </c>
      <c r="DXP8" s="567">
        <v>0</v>
      </c>
      <c r="DXQ8" s="567">
        <v>0</v>
      </c>
      <c r="DXR8" s="567">
        <v>0</v>
      </c>
      <c r="DXS8" s="567">
        <v>0</v>
      </c>
      <c r="DXT8" s="567">
        <v>0</v>
      </c>
      <c r="DXU8" s="567">
        <v>0</v>
      </c>
      <c r="DXV8" s="567">
        <v>0</v>
      </c>
      <c r="DXW8" s="567">
        <v>0</v>
      </c>
      <c r="DXX8" s="567">
        <v>0</v>
      </c>
      <c r="DXY8" s="567">
        <v>0</v>
      </c>
      <c r="DXZ8" s="567">
        <v>0</v>
      </c>
      <c r="DYA8" s="567">
        <v>0</v>
      </c>
      <c r="DYB8" s="567">
        <v>0</v>
      </c>
      <c r="DYC8" s="567">
        <v>0</v>
      </c>
      <c r="DYD8" s="567">
        <v>0</v>
      </c>
      <c r="DYE8" s="567">
        <v>0</v>
      </c>
      <c r="DYF8" s="567">
        <v>0</v>
      </c>
      <c r="DYG8" s="567">
        <v>0</v>
      </c>
      <c r="DYH8" s="567">
        <v>0</v>
      </c>
      <c r="DYI8" s="567">
        <v>0</v>
      </c>
      <c r="DYJ8" s="567">
        <v>0</v>
      </c>
      <c r="DYK8" s="567">
        <v>0</v>
      </c>
      <c r="DYL8" s="567">
        <v>0</v>
      </c>
      <c r="DYM8" s="567">
        <v>0</v>
      </c>
      <c r="DYN8" s="567">
        <v>0</v>
      </c>
      <c r="DYO8" s="567">
        <v>0</v>
      </c>
      <c r="DYP8" s="567">
        <v>0</v>
      </c>
      <c r="DYQ8" s="567">
        <v>0</v>
      </c>
      <c r="DYR8" s="567">
        <v>0</v>
      </c>
      <c r="DYS8" s="567">
        <v>0</v>
      </c>
      <c r="DYT8" s="567">
        <v>0</v>
      </c>
      <c r="DYU8" s="567">
        <v>0</v>
      </c>
      <c r="DYV8" s="567">
        <v>0</v>
      </c>
      <c r="DYW8" s="567">
        <v>0</v>
      </c>
      <c r="DYX8" s="567">
        <v>0</v>
      </c>
      <c r="DYY8" s="567">
        <v>0</v>
      </c>
      <c r="DYZ8" s="567">
        <v>0</v>
      </c>
      <c r="DZA8" s="567">
        <v>0</v>
      </c>
      <c r="DZB8" s="567">
        <v>0</v>
      </c>
      <c r="DZC8" s="567">
        <v>0</v>
      </c>
      <c r="DZD8" s="567">
        <v>0</v>
      </c>
      <c r="DZE8" s="567">
        <v>0</v>
      </c>
      <c r="DZF8" s="567">
        <v>0</v>
      </c>
      <c r="DZG8" s="567">
        <v>0</v>
      </c>
      <c r="DZH8" s="567">
        <v>0</v>
      </c>
      <c r="DZI8" s="567">
        <v>0</v>
      </c>
      <c r="DZJ8" s="567">
        <v>0</v>
      </c>
      <c r="DZK8" s="567">
        <v>0</v>
      </c>
      <c r="DZL8" s="567">
        <v>0</v>
      </c>
      <c r="DZM8" s="567">
        <v>0</v>
      </c>
      <c r="DZN8" s="567">
        <v>0</v>
      </c>
      <c r="DZO8" s="567">
        <v>0</v>
      </c>
      <c r="DZP8" s="567">
        <v>0</v>
      </c>
      <c r="DZQ8" s="567">
        <v>0</v>
      </c>
      <c r="DZR8" s="567">
        <v>0</v>
      </c>
      <c r="DZS8" s="567">
        <v>0</v>
      </c>
      <c r="DZT8" s="567">
        <v>0</v>
      </c>
      <c r="DZU8" s="567">
        <v>0</v>
      </c>
      <c r="DZV8" s="567">
        <v>0</v>
      </c>
      <c r="DZW8" s="567">
        <v>0</v>
      </c>
      <c r="DZX8" s="567">
        <v>0</v>
      </c>
      <c r="DZY8" s="567">
        <v>0</v>
      </c>
      <c r="DZZ8" s="567">
        <v>0</v>
      </c>
      <c r="EAA8" s="567">
        <v>0</v>
      </c>
      <c r="EAB8" s="567">
        <v>0</v>
      </c>
      <c r="EAC8" s="567">
        <v>0</v>
      </c>
      <c r="EAD8" s="567">
        <v>0</v>
      </c>
      <c r="EAE8" s="567">
        <v>0</v>
      </c>
      <c r="EAF8" s="567">
        <v>0</v>
      </c>
      <c r="EAG8" s="567">
        <v>0</v>
      </c>
      <c r="EAH8" s="567">
        <v>0</v>
      </c>
      <c r="EAI8" s="567">
        <v>0</v>
      </c>
      <c r="EAJ8" s="567">
        <v>0</v>
      </c>
      <c r="EAK8" s="567">
        <v>0</v>
      </c>
      <c r="EAL8" s="567">
        <v>0</v>
      </c>
      <c r="EAM8" s="567">
        <v>0</v>
      </c>
      <c r="EAN8" s="567">
        <v>0</v>
      </c>
      <c r="EAO8" s="567">
        <v>0</v>
      </c>
      <c r="EAP8" s="567">
        <v>0</v>
      </c>
      <c r="EAQ8" s="567">
        <v>0</v>
      </c>
      <c r="EAR8" s="567">
        <v>0</v>
      </c>
      <c r="EAS8" s="567">
        <v>0</v>
      </c>
      <c r="EAT8" s="567">
        <v>0</v>
      </c>
      <c r="EAU8" s="567">
        <v>0</v>
      </c>
      <c r="EAV8" s="567">
        <v>0</v>
      </c>
      <c r="EAW8" s="567">
        <v>0</v>
      </c>
      <c r="EAX8" s="567">
        <v>0</v>
      </c>
      <c r="EAY8" s="567">
        <v>0</v>
      </c>
      <c r="EAZ8" s="567">
        <v>0</v>
      </c>
      <c r="EBA8" s="567">
        <v>0</v>
      </c>
      <c r="EBB8" s="567">
        <v>0</v>
      </c>
      <c r="EBC8" s="567">
        <v>0</v>
      </c>
      <c r="EBD8" s="567">
        <v>0</v>
      </c>
      <c r="EBE8" s="567">
        <v>0</v>
      </c>
      <c r="EBF8" s="567">
        <v>0</v>
      </c>
      <c r="EBG8" s="567">
        <v>0</v>
      </c>
      <c r="EBH8" s="567">
        <v>0</v>
      </c>
      <c r="EBI8" s="567">
        <v>0</v>
      </c>
      <c r="EBJ8" s="567">
        <v>0</v>
      </c>
      <c r="EBK8" s="567">
        <v>0</v>
      </c>
      <c r="EBL8" s="567">
        <v>0</v>
      </c>
      <c r="EBM8" s="567">
        <v>0</v>
      </c>
      <c r="EBN8" s="567">
        <v>0</v>
      </c>
      <c r="EBO8" s="567">
        <v>0</v>
      </c>
      <c r="EBP8" s="567">
        <v>0</v>
      </c>
      <c r="EBQ8" s="567">
        <v>0</v>
      </c>
      <c r="EBR8" s="567">
        <v>0</v>
      </c>
      <c r="EBS8" s="567">
        <v>0</v>
      </c>
      <c r="EBT8" s="567">
        <v>0</v>
      </c>
      <c r="EBU8" s="567">
        <v>0</v>
      </c>
      <c r="EBV8" s="567">
        <v>0</v>
      </c>
      <c r="EBW8" s="567">
        <v>0</v>
      </c>
      <c r="EBX8" s="567">
        <v>0</v>
      </c>
      <c r="EBY8" s="567">
        <v>0</v>
      </c>
      <c r="EBZ8" s="567">
        <v>0</v>
      </c>
      <c r="ECA8" s="567">
        <v>0</v>
      </c>
      <c r="ECB8" s="567">
        <v>0</v>
      </c>
      <c r="ECC8" s="567">
        <v>0</v>
      </c>
      <c r="ECD8" s="567">
        <v>0</v>
      </c>
      <c r="ECE8" s="567">
        <v>0</v>
      </c>
      <c r="ECF8" s="567">
        <v>0</v>
      </c>
      <c r="ECG8" s="567">
        <v>0</v>
      </c>
      <c r="ECH8" s="567">
        <v>0</v>
      </c>
      <c r="ECI8" s="567">
        <v>0</v>
      </c>
      <c r="ECJ8" s="567">
        <v>0</v>
      </c>
      <c r="ECK8" s="567">
        <v>0</v>
      </c>
      <c r="ECL8" s="567">
        <v>0</v>
      </c>
      <c r="ECM8" s="567">
        <v>0</v>
      </c>
      <c r="ECN8" s="567">
        <v>0</v>
      </c>
      <c r="ECO8" s="567">
        <v>0</v>
      </c>
      <c r="ECP8" s="567">
        <v>0</v>
      </c>
      <c r="ECQ8" s="567">
        <v>0</v>
      </c>
      <c r="ECR8" s="567">
        <v>0</v>
      </c>
      <c r="ECS8" s="567">
        <v>0</v>
      </c>
      <c r="ECT8" s="567">
        <v>0</v>
      </c>
      <c r="ECU8" s="567">
        <v>0</v>
      </c>
      <c r="ECV8" s="567">
        <v>0</v>
      </c>
      <c r="ECW8" s="567">
        <v>0</v>
      </c>
      <c r="ECX8" s="567">
        <v>0</v>
      </c>
      <c r="ECY8" s="567">
        <v>0</v>
      </c>
      <c r="ECZ8" s="567">
        <v>0</v>
      </c>
      <c r="EDA8" s="567">
        <v>0</v>
      </c>
      <c r="EDB8" s="567">
        <v>0</v>
      </c>
      <c r="EDC8" s="567">
        <v>0</v>
      </c>
      <c r="EDD8" s="567">
        <v>0</v>
      </c>
      <c r="EDE8" s="567">
        <v>0</v>
      </c>
      <c r="EDF8" s="567">
        <v>0</v>
      </c>
      <c r="EDG8" s="567">
        <v>0</v>
      </c>
      <c r="EDH8" s="567">
        <v>0</v>
      </c>
      <c r="EDI8" s="567">
        <v>0</v>
      </c>
      <c r="EDJ8" s="567">
        <v>0</v>
      </c>
      <c r="EDK8" s="567">
        <v>0</v>
      </c>
      <c r="EDL8" s="567">
        <v>0</v>
      </c>
      <c r="EDM8" s="567">
        <v>0</v>
      </c>
      <c r="EDN8" s="567">
        <v>0</v>
      </c>
      <c r="EDO8" s="567">
        <v>0</v>
      </c>
      <c r="EDP8" s="567">
        <v>0</v>
      </c>
      <c r="EDQ8" s="567">
        <v>0</v>
      </c>
      <c r="EDR8" s="567">
        <v>0</v>
      </c>
      <c r="EDS8" s="567">
        <v>0</v>
      </c>
      <c r="EDT8" s="567">
        <v>0</v>
      </c>
      <c r="EDU8" s="567">
        <v>0</v>
      </c>
      <c r="EDV8" s="567">
        <v>0</v>
      </c>
      <c r="EDW8" s="567">
        <v>0</v>
      </c>
      <c r="EDX8" s="567">
        <v>0</v>
      </c>
      <c r="EDY8" s="567">
        <v>0</v>
      </c>
      <c r="EDZ8" s="567">
        <v>0</v>
      </c>
      <c r="EEA8" s="567">
        <v>0</v>
      </c>
      <c r="EEB8" s="567">
        <v>0</v>
      </c>
      <c r="EEC8" s="567">
        <v>0</v>
      </c>
      <c r="EED8" s="567">
        <v>0</v>
      </c>
      <c r="EEE8" s="567">
        <v>0</v>
      </c>
      <c r="EEF8" s="567">
        <v>0</v>
      </c>
      <c r="EEG8" s="567">
        <v>0</v>
      </c>
      <c r="EEH8" s="567">
        <v>0</v>
      </c>
      <c r="EEI8" s="567">
        <v>0</v>
      </c>
      <c r="EEJ8" s="567">
        <v>0</v>
      </c>
      <c r="EEK8" s="567">
        <v>0</v>
      </c>
      <c r="EEL8" s="567">
        <v>0</v>
      </c>
      <c r="EEM8" s="567">
        <v>0</v>
      </c>
      <c r="EEN8" s="567">
        <v>0</v>
      </c>
      <c r="EEO8" s="567">
        <v>0</v>
      </c>
      <c r="EEP8" s="567">
        <v>0</v>
      </c>
      <c r="EEQ8" s="567">
        <v>0</v>
      </c>
      <c r="EER8" s="567">
        <v>0</v>
      </c>
      <c r="EES8" s="567">
        <v>0</v>
      </c>
      <c r="EET8" s="567">
        <v>0</v>
      </c>
      <c r="EEU8" s="567">
        <v>0</v>
      </c>
      <c r="EEV8" s="567">
        <v>0</v>
      </c>
      <c r="EEW8" s="567">
        <v>0</v>
      </c>
      <c r="EEX8" s="567">
        <v>0</v>
      </c>
      <c r="EEY8" s="567">
        <v>0</v>
      </c>
      <c r="EEZ8" s="567">
        <v>0</v>
      </c>
      <c r="EFA8" s="567">
        <v>0</v>
      </c>
      <c r="EFB8" s="567">
        <v>0</v>
      </c>
      <c r="EFC8" s="567">
        <v>0</v>
      </c>
      <c r="EFD8" s="567">
        <v>0</v>
      </c>
      <c r="EFE8" s="567">
        <v>0</v>
      </c>
      <c r="EFF8" s="567">
        <v>0</v>
      </c>
      <c r="EFG8" s="567">
        <v>0</v>
      </c>
      <c r="EFH8" s="567">
        <v>0</v>
      </c>
      <c r="EFI8" s="567">
        <v>0</v>
      </c>
      <c r="EFJ8" s="567">
        <v>0</v>
      </c>
      <c r="EFK8" s="567">
        <v>0</v>
      </c>
      <c r="EFL8" s="567">
        <v>0</v>
      </c>
      <c r="EFM8" s="567">
        <v>0</v>
      </c>
      <c r="EFN8" s="567">
        <v>0</v>
      </c>
      <c r="EFO8" s="567">
        <v>0</v>
      </c>
      <c r="EFP8" s="567">
        <v>0</v>
      </c>
      <c r="EFQ8" s="567">
        <v>0</v>
      </c>
      <c r="EFR8" s="567">
        <v>0</v>
      </c>
      <c r="EFS8" s="567">
        <v>0</v>
      </c>
      <c r="EFT8" s="567">
        <v>0</v>
      </c>
      <c r="EFU8" s="567">
        <v>0</v>
      </c>
      <c r="EFV8" s="567">
        <v>0</v>
      </c>
      <c r="EFW8" s="567">
        <v>0</v>
      </c>
      <c r="EFX8" s="567">
        <v>0</v>
      </c>
      <c r="EFY8" s="567">
        <v>0</v>
      </c>
      <c r="EFZ8" s="567">
        <v>0</v>
      </c>
      <c r="EGA8" s="567">
        <v>0</v>
      </c>
      <c r="EGB8" s="567">
        <v>0</v>
      </c>
      <c r="EGC8" s="567">
        <v>0</v>
      </c>
      <c r="EGD8" s="567">
        <v>0</v>
      </c>
      <c r="EGE8" s="567">
        <v>0</v>
      </c>
      <c r="EGF8" s="567">
        <v>0</v>
      </c>
      <c r="EGG8" s="567">
        <v>0</v>
      </c>
      <c r="EGH8" s="567">
        <v>0</v>
      </c>
      <c r="EGI8" s="567">
        <v>0</v>
      </c>
      <c r="EGJ8" s="567">
        <v>0</v>
      </c>
      <c r="EGK8" s="567">
        <v>0</v>
      </c>
      <c r="EGL8" s="567">
        <v>0</v>
      </c>
      <c r="EGM8" s="567">
        <v>0</v>
      </c>
      <c r="EGN8" s="567">
        <v>0</v>
      </c>
      <c r="EGO8" s="567">
        <v>0</v>
      </c>
      <c r="EGP8" s="567">
        <v>0</v>
      </c>
      <c r="EGQ8" s="567">
        <v>0</v>
      </c>
      <c r="EGR8" s="567">
        <v>0</v>
      </c>
      <c r="EGS8" s="567">
        <v>0</v>
      </c>
      <c r="EGT8" s="567">
        <v>0</v>
      </c>
      <c r="EGU8" s="567">
        <v>0</v>
      </c>
      <c r="EGV8" s="567">
        <v>0</v>
      </c>
      <c r="EGW8" s="567">
        <v>0</v>
      </c>
      <c r="EGX8" s="567">
        <v>0</v>
      </c>
      <c r="EGY8" s="567">
        <v>0</v>
      </c>
      <c r="EGZ8" s="567">
        <v>0</v>
      </c>
      <c r="EHA8" s="567">
        <v>0</v>
      </c>
      <c r="EHB8" s="567">
        <v>0</v>
      </c>
      <c r="EHC8" s="567">
        <v>0</v>
      </c>
      <c r="EHD8" s="567">
        <v>0</v>
      </c>
      <c r="EHE8" s="567">
        <v>0</v>
      </c>
      <c r="EHF8" s="567">
        <v>0</v>
      </c>
      <c r="EHG8" s="567">
        <v>0</v>
      </c>
      <c r="EHH8" s="567">
        <v>0</v>
      </c>
      <c r="EHI8" s="567">
        <v>0</v>
      </c>
      <c r="EHJ8" s="567">
        <v>0</v>
      </c>
      <c r="EHK8" s="567">
        <v>0</v>
      </c>
      <c r="EHL8" s="567">
        <v>0</v>
      </c>
      <c r="EHM8" s="567">
        <v>0</v>
      </c>
      <c r="EHN8" s="567">
        <v>0</v>
      </c>
      <c r="EHO8" s="567">
        <v>0</v>
      </c>
      <c r="EHP8" s="567">
        <v>0</v>
      </c>
      <c r="EHQ8" s="567">
        <v>0</v>
      </c>
      <c r="EHR8" s="567">
        <v>0</v>
      </c>
      <c r="EHS8" s="567">
        <v>0</v>
      </c>
      <c r="EHT8" s="567">
        <v>0</v>
      </c>
      <c r="EHU8" s="567">
        <v>0</v>
      </c>
      <c r="EHV8" s="567">
        <v>0</v>
      </c>
      <c r="EHW8" s="567">
        <v>0</v>
      </c>
      <c r="EHX8" s="567">
        <v>0</v>
      </c>
      <c r="EHY8" s="567">
        <v>0</v>
      </c>
      <c r="EHZ8" s="567">
        <v>0</v>
      </c>
      <c r="EIA8" s="567">
        <v>0</v>
      </c>
      <c r="EIB8" s="567">
        <v>0</v>
      </c>
      <c r="EIC8" s="567">
        <v>0</v>
      </c>
      <c r="EID8" s="567">
        <v>0</v>
      </c>
      <c r="EIE8" s="567">
        <v>0</v>
      </c>
      <c r="EIF8" s="567">
        <v>0</v>
      </c>
      <c r="EIG8" s="567">
        <v>0</v>
      </c>
      <c r="EIH8" s="567">
        <v>0</v>
      </c>
      <c r="EII8" s="567">
        <v>0</v>
      </c>
      <c r="EIJ8" s="567">
        <v>0</v>
      </c>
      <c r="EIK8" s="567">
        <v>0</v>
      </c>
      <c r="EIL8" s="567">
        <v>0</v>
      </c>
      <c r="EIM8" s="567">
        <v>0</v>
      </c>
      <c r="EIN8" s="567">
        <v>0</v>
      </c>
      <c r="EIO8" s="567">
        <v>0</v>
      </c>
      <c r="EIP8" s="567">
        <v>0</v>
      </c>
      <c r="EIQ8" s="567">
        <v>0</v>
      </c>
      <c r="EIR8" s="567">
        <v>0</v>
      </c>
      <c r="EIS8" s="567">
        <v>0</v>
      </c>
      <c r="EIT8" s="567">
        <v>0</v>
      </c>
      <c r="EIU8" s="567">
        <v>0</v>
      </c>
      <c r="EIV8" s="567">
        <v>0</v>
      </c>
      <c r="EIW8" s="567">
        <v>0</v>
      </c>
      <c r="EIX8" s="567">
        <v>0</v>
      </c>
      <c r="EIY8" s="567">
        <v>0</v>
      </c>
      <c r="EIZ8" s="567">
        <v>0</v>
      </c>
      <c r="EJA8" s="567">
        <v>0</v>
      </c>
      <c r="EJB8" s="567">
        <v>0</v>
      </c>
      <c r="EJC8" s="567">
        <v>0</v>
      </c>
      <c r="EJD8" s="567">
        <v>0</v>
      </c>
      <c r="EJE8" s="567">
        <v>0</v>
      </c>
      <c r="EJF8" s="567">
        <v>0</v>
      </c>
      <c r="EJG8" s="567">
        <v>0</v>
      </c>
      <c r="EJH8" s="567">
        <v>0</v>
      </c>
      <c r="EJI8" s="567">
        <v>0</v>
      </c>
      <c r="EJJ8" s="567">
        <v>0</v>
      </c>
      <c r="EJK8" s="567">
        <v>0</v>
      </c>
      <c r="EJL8" s="567">
        <v>0</v>
      </c>
      <c r="EJM8" s="567">
        <v>0</v>
      </c>
      <c r="EJN8" s="567">
        <v>0</v>
      </c>
      <c r="EJO8" s="567">
        <v>0</v>
      </c>
      <c r="EJP8" s="567">
        <v>0</v>
      </c>
      <c r="EJQ8" s="567">
        <v>0</v>
      </c>
      <c r="EJR8" s="567">
        <v>0</v>
      </c>
      <c r="EJS8" s="567">
        <v>0</v>
      </c>
      <c r="EJT8" s="567">
        <v>0</v>
      </c>
      <c r="EJU8" s="567">
        <v>0</v>
      </c>
      <c r="EJV8" s="567">
        <v>0</v>
      </c>
      <c r="EJW8" s="567">
        <v>0</v>
      </c>
      <c r="EJX8" s="567">
        <v>0</v>
      </c>
      <c r="EJY8" s="567">
        <v>0</v>
      </c>
      <c r="EJZ8" s="567">
        <v>0</v>
      </c>
      <c r="EKA8" s="567">
        <v>0</v>
      </c>
      <c r="EKB8" s="567">
        <v>0</v>
      </c>
      <c r="EKC8" s="567">
        <v>0</v>
      </c>
      <c r="EKD8" s="567">
        <v>0</v>
      </c>
      <c r="EKE8" s="567">
        <v>0</v>
      </c>
      <c r="EKF8" s="567">
        <v>0</v>
      </c>
      <c r="EKG8" s="567">
        <v>0</v>
      </c>
      <c r="EKH8" s="567">
        <v>0</v>
      </c>
      <c r="EKI8" s="567">
        <v>0</v>
      </c>
      <c r="EKJ8" s="567">
        <v>0</v>
      </c>
      <c r="EKK8" s="567">
        <v>0</v>
      </c>
      <c r="EKL8" s="567">
        <v>0</v>
      </c>
      <c r="EKM8" s="567">
        <v>0</v>
      </c>
      <c r="EKN8" s="567">
        <v>0</v>
      </c>
      <c r="EKO8" s="567">
        <v>0</v>
      </c>
      <c r="EKP8" s="567">
        <v>0</v>
      </c>
      <c r="EKQ8" s="567">
        <v>0</v>
      </c>
      <c r="EKR8" s="567">
        <v>0</v>
      </c>
      <c r="EKS8" s="567">
        <v>0</v>
      </c>
      <c r="EKT8" s="567">
        <v>0</v>
      </c>
      <c r="EKU8" s="567">
        <v>0</v>
      </c>
      <c r="EKV8" s="567">
        <v>0</v>
      </c>
      <c r="EKW8" s="567">
        <v>0</v>
      </c>
      <c r="EKX8" s="567">
        <v>0</v>
      </c>
      <c r="EKY8" s="567">
        <v>0</v>
      </c>
      <c r="EKZ8" s="567">
        <v>0</v>
      </c>
      <c r="ELA8" s="567">
        <v>0</v>
      </c>
      <c r="ELB8" s="567">
        <v>0</v>
      </c>
      <c r="ELC8" s="567">
        <v>0</v>
      </c>
      <c r="ELD8" s="567">
        <v>0</v>
      </c>
      <c r="ELE8" s="567">
        <v>0</v>
      </c>
      <c r="ELF8" s="567">
        <v>0</v>
      </c>
      <c r="ELG8" s="567">
        <v>0</v>
      </c>
      <c r="ELH8" s="567">
        <v>0</v>
      </c>
      <c r="ELI8" s="567">
        <v>0</v>
      </c>
      <c r="ELJ8" s="567">
        <v>0</v>
      </c>
      <c r="ELK8" s="567">
        <v>0</v>
      </c>
      <c r="ELL8" s="567">
        <v>0</v>
      </c>
      <c r="ELM8" s="567">
        <v>0</v>
      </c>
      <c r="ELN8" s="567">
        <v>0</v>
      </c>
      <c r="ELO8" s="567">
        <v>0</v>
      </c>
      <c r="ELP8" s="567">
        <v>0</v>
      </c>
      <c r="ELQ8" s="567">
        <v>0</v>
      </c>
      <c r="ELR8" s="567">
        <v>0</v>
      </c>
      <c r="ELS8" s="567">
        <v>0</v>
      </c>
      <c r="ELT8" s="567">
        <v>0</v>
      </c>
      <c r="ELU8" s="567">
        <v>0</v>
      </c>
      <c r="ELV8" s="567">
        <v>0</v>
      </c>
      <c r="ELW8" s="567">
        <v>0</v>
      </c>
      <c r="ELX8" s="567">
        <v>0</v>
      </c>
      <c r="ELY8" s="567">
        <v>0</v>
      </c>
      <c r="ELZ8" s="567">
        <v>0</v>
      </c>
      <c r="EMA8" s="567">
        <v>0</v>
      </c>
      <c r="EMB8" s="567">
        <v>0</v>
      </c>
      <c r="EMC8" s="567">
        <v>0</v>
      </c>
      <c r="EMD8" s="567">
        <v>0</v>
      </c>
      <c r="EME8" s="567">
        <v>0</v>
      </c>
      <c r="EMF8" s="567">
        <v>0</v>
      </c>
      <c r="EMG8" s="567">
        <v>0</v>
      </c>
      <c r="EMH8" s="567">
        <v>0</v>
      </c>
      <c r="EMI8" s="567">
        <v>0</v>
      </c>
      <c r="EMJ8" s="567">
        <v>0</v>
      </c>
      <c r="EMK8" s="567">
        <v>0</v>
      </c>
      <c r="EML8" s="567">
        <v>0</v>
      </c>
      <c r="EMM8" s="567">
        <v>0</v>
      </c>
      <c r="EMN8" s="567">
        <v>0</v>
      </c>
      <c r="EMO8" s="567">
        <v>0</v>
      </c>
      <c r="EMP8" s="567">
        <v>0</v>
      </c>
      <c r="EMQ8" s="567">
        <v>0</v>
      </c>
      <c r="EMR8" s="567">
        <v>0</v>
      </c>
      <c r="EMS8" s="567">
        <v>0</v>
      </c>
      <c r="EMT8" s="567">
        <v>0</v>
      </c>
      <c r="EMU8" s="567">
        <v>0</v>
      </c>
      <c r="EMV8" s="567">
        <v>0</v>
      </c>
      <c r="EMW8" s="567">
        <v>0</v>
      </c>
      <c r="EMX8" s="567">
        <v>0</v>
      </c>
      <c r="EMY8" s="567">
        <v>0</v>
      </c>
      <c r="EMZ8" s="567">
        <v>0</v>
      </c>
      <c r="ENA8" s="567">
        <v>0</v>
      </c>
      <c r="ENB8" s="567">
        <v>0</v>
      </c>
      <c r="ENC8" s="567">
        <v>0</v>
      </c>
      <c r="END8" s="567">
        <v>0</v>
      </c>
      <c r="ENE8" s="567">
        <v>0</v>
      </c>
      <c r="ENF8" s="567">
        <v>0</v>
      </c>
      <c r="ENG8" s="567">
        <v>0</v>
      </c>
      <c r="ENH8" s="567">
        <v>0</v>
      </c>
      <c r="ENI8" s="567">
        <v>0</v>
      </c>
      <c r="ENJ8" s="567">
        <v>0</v>
      </c>
      <c r="ENK8" s="567">
        <v>0</v>
      </c>
      <c r="ENL8" s="567">
        <v>0</v>
      </c>
      <c r="ENM8" s="567">
        <v>0</v>
      </c>
      <c r="ENN8" s="567">
        <v>0</v>
      </c>
      <c r="ENO8" s="567">
        <v>0</v>
      </c>
      <c r="ENP8" s="567">
        <v>0</v>
      </c>
      <c r="ENQ8" s="567">
        <v>0</v>
      </c>
      <c r="ENR8" s="567">
        <v>0</v>
      </c>
      <c r="ENS8" s="567">
        <v>0</v>
      </c>
      <c r="ENT8" s="567">
        <v>0</v>
      </c>
      <c r="ENU8" s="567">
        <v>0</v>
      </c>
      <c r="ENV8" s="567">
        <v>0</v>
      </c>
      <c r="ENW8" s="567">
        <v>0</v>
      </c>
      <c r="ENX8" s="567">
        <v>0</v>
      </c>
      <c r="ENY8" s="567">
        <v>0</v>
      </c>
      <c r="ENZ8" s="567">
        <v>0</v>
      </c>
      <c r="EOA8" s="567">
        <v>0</v>
      </c>
      <c r="EOB8" s="567">
        <v>0</v>
      </c>
      <c r="EOC8" s="567">
        <v>0</v>
      </c>
      <c r="EOD8" s="567">
        <v>0</v>
      </c>
      <c r="EOE8" s="567">
        <v>0</v>
      </c>
      <c r="EOF8" s="567">
        <v>0</v>
      </c>
      <c r="EOG8" s="567">
        <v>0</v>
      </c>
      <c r="EOH8" s="567">
        <v>0</v>
      </c>
      <c r="EOI8" s="567">
        <v>0</v>
      </c>
      <c r="EOJ8" s="567">
        <v>0</v>
      </c>
      <c r="EOK8" s="567">
        <v>0</v>
      </c>
      <c r="EOL8" s="567">
        <v>0</v>
      </c>
      <c r="EOM8" s="567">
        <v>0</v>
      </c>
      <c r="EON8" s="567">
        <v>0</v>
      </c>
      <c r="EOO8" s="567">
        <v>0</v>
      </c>
      <c r="EOP8" s="567">
        <v>0</v>
      </c>
      <c r="EOQ8" s="567">
        <v>0</v>
      </c>
      <c r="EOR8" s="567">
        <v>0</v>
      </c>
      <c r="EOS8" s="567">
        <v>0</v>
      </c>
      <c r="EOT8" s="567">
        <v>0</v>
      </c>
      <c r="EOU8" s="567">
        <v>0</v>
      </c>
      <c r="EOV8" s="567">
        <v>0</v>
      </c>
      <c r="EOW8" s="567">
        <v>0</v>
      </c>
      <c r="EOX8" s="567">
        <v>0</v>
      </c>
      <c r="EOY8" s="567">
        <v>0</v>
      </c>
      <c r="EOZ8" s="567">
        <v>0</v>
      </c>
      <c r="EPA8" s="567">
        <v>0</v>
      </c>
      <c r="EPB8" s="567">
        <v>0</v>
      </c>
      <c r="EPC8" s="567">
        <v>0</v>
      </c>
      <c r="EPD8" s="567">
        <v>0</v>
      </c>
      <c r="EPE8" s="567">
        <v>0</v>
      </c>
      <c r="EPF8" s="567">
        <v>0</v>
      </c>
      <c r="EPG8" s="567">
        <v>0</v>
      </c>
      <c r="EPH8" s="567">
        <v>0</v>
      </c>
      <c r="EPI8" s="567">
        <v>0</v>
      </c>
      <c r="EPJ8" s="567">
        <v>0</v>
      </c>
      <c r="EPK8" s="567">
        <v>0</v>
      </c>
      <c r="EPL8" s="567">
        <v>0</v>
      </c>
      <c r="EPM8" s="567">
        <v>0</v>
      </c>
      <c r="EPN8" s="567">
        <v>0</v>
      </c>
      <c r="EPO8" s="567">
        <v>0</v>
      </c>
      <c r="EPP8" s="567">
        <v>0</v>
      </c>
      <c r="EPQ8" s="567">
        <v>0</v>
      </c>
      <c r="EPR8" s="567">
        <v>0</v>
      </c>
      <c r="EPS8" s="567">
        <v>0</v>
      </c>
      <c r="EPT8" s="567">
        <v>0</v>
      </c>
      <c r="EPU8" s="567">
        <v>0</v>
      </c>
      <c r="EPV8" s="567">
        <v>0</v>
      </c>
      <c r="EPW8" s="567">
        <v>0</v>
      </c>
      <c r="EPX8" s="567">
        <v>0</v>
      </c>
      <c r="EPY8" s="567">
        <v>0</v>
      </c>
      <c r="EPZ8" s="567">
        <v>0</v>
      </c>
      <c r="EQA8" s="567">
        <v>0</v>
      </c>
      <c r="EQB8" s="567">
        <v>0</v>
      </c>
      <c r="EQC8" s="567">
        <v>0</v>
      </c>
      <c r="EQD8" s="567">
        <v>0</v>
      </c>
      <c r="EQE8" s="567">
        <v>0</v>
      </c>
      <c r="EQF8" s="567">
        <v>0</v>
      </c>
      <c r="EQG8" s="567">
        <v>0</v>
      </c>
      <c r="EQH8" s="567">
        <v>0</v>
      </c>
      <c r="EQI8" s="567">
        <v>0</v>
      </c>
      <c r="EQJ8" s="567">
        <v>0</v>
      </c>
      <c r="EQK8" s="567">
        <v>0</v>
      </c>
      <c r="EQL8" s="567">
        <v>0</v>
      </c>
      <c r="EQM8" s="567">
        <v>0</v>
      </c>
      <c r="EQN8" s="567">
        <v>0</v>
      </c>
      <c r="EQO8" s="567">
        <v>0</v>
      </c>
      <c r="EQP8" s="567">
        <v>0</v>
      </c>
      <c r="EQQ8" s="567">
        <v>0</v>
      </c>
      <c r="EQR8" s="567">
        <v>0</v>
      </c>
      <c r="EQS8" s="567">
        <v>0</v>
      </c>
      <c r="EQT8" s="567">
        <v>0</v>
      </c>
      <c r="EQU8" s="567">
        <v>0</v>
      </c>
      <c r="EQV8" s="567">
        <v>0</v>
      </c>
      <c r="EQW8" s="567">
        <v>0</v>
      </c>
      <c r="EQX8" s="567">
        <v>0</v>
      </c>
      <c r="EQY8" s="567">
        <v>0</v>
      </c>
      <c r="EQZ8" s="567">
        <v>0</v>
      </c>
      <c r="ERA8" s="567">
        <v>0</v>
      </c>
      <c r="ERB8" s="567">
        <v>0</v>
      </c>
      <c r="ERC8" s="567">
        <v>0</v>
      </c>
      <c r="ERD8" s="567">
        <v>0</v>
      </c>
      <c r="ERE8" s="567">
        <v>0</v>
      </c>
      <c r="ERF8" s="567">
        <v>0</v>
      </c>
      <c r="ERG8" s="567">
        <v>0</v>
      </c>
      <c r="ERH8" s="567">
        <v>0</v>
      </c>
      <c r="ERI8" s="567">
        <v>0</v>
      </c>
      <c r="ERJ8" s="567">
        <v>0</v>
      </c>
      <c r="ERK8" s="567">
        <v>0</v>
      </c>
      <c r="ERL8" s="567">
        <v>0</v>
      </c>
      <c r="ERM8" s="567">
        <v>0</v>
      </c>
      <c r="ERN8" s="567">
        <v>0</v>
      </c>
      <c r="ERO8" s="567">
        <v>0</v>
      </c>
      <c r="ERP8" s="567">
        <v>0</v>
      </c>
      <c r="ERQ8" s="567">
        <v>0</v>
      </c>
      <c r="ERR8" s="567">
        <v>0</v>
      </c>
      <c r="ERS8" s="567">
        <v>0</v>
      </c>
      <c r="ERT8" s="567">
        <v>0</v>
      </c>
      <c r="ERU8" s="567">
        <v>0</v>
      </c>
      <c r="ERV8" s="567">
        <v>0</v>
      </c>
      <c r="ERW8" s="567">
        <v>0</v>
      </c>
      <c r="ERX8" s="567">
        <v>0</v>
      </c>
      <c r="ERY8" s="567">
        <v>0</v>
      </c>
      <c r="ERZ8" s="567">
        <v>0</v>
      </c>
      <c r="ESA8" s="567">
        <v>0</v>
      </c>
      <c r="ESB8" s="567">
        <v>0</v>
      </c>
      <c r="ESC8" s="567">
        <v>0</v>
      </c>
      <c r="ESD8" s="567">
        <v>0</v>
      </c>
      <c r="ESE8" s="567">
        <v>0</v>
      </c>
      <c r="ESF8" s="567">
        <v>0</v>
      </c>
      <c r="ESG8" s="567">
        <v>0</v>
      </c>
      <c r="ESH8" s="567">
        <v>0</v>
      </c>
      <c r="ESI8" s="567">
        <v>0</v>
      </c>
      <c r="ESJ8" s="567">
        <v>0</v>
      </c>
      <c r="ESK8" s="567">
        <v>0</v>
      </c>
      <c r="ESL8" s="567">
        <v>0</v>
      </c>
      <c r="ESM8" s="567">
        <v>0</v>
      </c>
      <c r="ESN8" s="567">
        <v>0</v>
      </c>
      <c r="ESO8" s="567">
        <v>0</v>
      </c>
      <c r="ESP8" s="567">
        <v>0</v>
      </c>
      <c r="ESQ8" s="567">
        <v>0</v>
      </c>
      <c r="ESR8" s="567">
        <v>0</v>
      </c>
      <c r="ESS8" s="567">
        <v>0</v>
      </c>
      <c r="EST8" s="567">
        <v>0</v>
      </c>
      <c r="ESU8" s="567">
        <v>0</v>
      </c>
      <c r="ESV8" s="567">
        <v>0</v>
      </c>
      <c r="ESW8" s="567">
        <v>0</v>
      </c>
      <c r="ESX8" s="567">
        <v>0</v>
      </c>
      <c r="ESY8" s="567">
        <v>0</v>
      </c>
      <c r="ESZ8" s="567">
        <v>0</v>
      </c>
      <c r="ETA8" s="567">
        <v>0</v>
      </c>
      <c r="ETB8" s="567">
        <v>0</v>
      </c>
      <c r="ETC8" s="567">
        <v>0</v>
      </c>
      <c r="ETD8" s="567">
        <v>0</v>
      </c>
      <c r="ETE8" s="567">
        <v>0</v>
      </c>
      <c r="ETF8" s="567">
        <v>0</v>
      </c>
      <c r="ETG8" s="567">
        <v>0</v>
      </c>
      <c r="ETH8" s="567">
        <v>0</v>
      </c>
      <c r="ETI8" s="567">
        <v>0</v>
      </c>
      <c r="ETJ8" s="567">
        <v>0</v>
      </c>
      <c r="ETK8" s="567">
        <v>0</v>
      </c>
      <c r="ETL8" s="567">
        <v>0</v>
      </c>
      <c r="ETM8" s="567">
        <v>0</v>
      </c>
      <c r="ETN8" s="567">
        <v>0</v>
      </c>
      <c r="ETO8" s="567">
        <v>0</v>
      </c>
      <c r="ETP8" s="567">
        <v>0</v>
      </c>
      <c r="ETQ8" s="567">
        <v>0</v>
      </c>
      <c r="ETR8" s="567">
        <v>0</v>
      </c>
      <c r="ETS8" s="567">
        <v>0</v>
      </c>
      <c r="ETT8" s="567">
        <v>0</v>
      </c>
      <c r="ETU8" s="567">
        <v>0</v>
      </c>
      <c r="ETV8" s="567">
        <v>0</v>
      </c>
      <c r="ETW8" s="567">
        <v>0</v>
      </c>
      <c r="ETX8" s="567">
        <v>0</v>
      </c>
      <c r="ETY8" s="567">
        <v>0</v>
      </c>
      <c r="ETZ8" s="567">
        <v>0</v>
      </c>
      <c r="EUA8" s="567">
        <v>0</v>
      </c>
      <c r="EUB8" s="567">
        <v>0</v>
      </c>
      <c r="EUC8" s="567">
        <v>0</v>
      </c>
      <c r="EUD8" s="567">
        <v>0</v>
      </c>
      <c r="EUE8" s="567">
        <v>0</v>
      </c>
      <c r="EUF8" s="567">
        <v>0</v>
      </c>
      <c r="EUG8" s="567">
        <v>0</v>
      </c>
      <c r="EUH8" s="567">
        <v>0</v>
      </c>
      <c r="EUI8" s="567">
        <v>0</v>
      </c>
      <c r="EUJ8" s="567">
        <v>0</v>
      </c>
      <c r="EUK8" s="567">
        <v>0</v>
      </c>
      <c r="EUL8" s="567">
        <v>0</v>
      </c>
      <c r="EUM8" s="567">
        <v>0</v>
      </c>
      <c r="EUN8" s="567">
        <v>0</v>
      </c>
      <c r="EUO8" s="567">
        <v>0</v>
      </c>
      <c r="EUP8" s="567">
        <v>0</v>
      </c>
      <c r="EUQ8" s="567">
        <v>0</v>
      </c>
      <c r="EUR8" s="567">
        <v>0</v>
      </c>
      <c r="EUS8" s="567">
        <v>0</v>
      </c>
      <c r="EUT8" s="567">
        <v>0</v>
      </c>
      <c r="EUU8" s="567">
        <v>0</v>
      </c>
      <c r="EUV8" s="567">
        <v>0</v>
      </c>
      <c r="EUW8" s="567">
        <v>0</v>
      </c>
      <c r="EUX8" s="567">
        <v>0</v>
      </c>
      <c r="EUY8" s="567">
        <v>0</v>
      </c>
      <c r="EUZ8" s="567">
        <v>0</v>
      </c>
      <c r="EVA8" s="567">
        <v>0</v>
      </c>
      <c r="EVB8" s="567">
        <v>0</v>
      </c>
      <c r="EVC8" s="567">
        <v>0</v>
      </c>
      <c r="EVD8" s="567">
        <v>0</v>
      </c>
      <c r="EVE8" s="567">
        <v>0</v>
      </c>
      <c r="EVF8" s="567">
        <v>0</v>
      </c>
      <c r="EVG8" s="567">
        <v>0</v>
      </c>
      <c r="EVH8" s="567">
        <v>0</v>
      </c>
      <c r="EVI8" s="567">
        <v>0</v>
      </c>
      <c r="EVJ8" s="567">
        <v>0</v>
      </c>
      <c r="EVK8" s="567">
        <v>0</v>
      </c>
      <c r="EVL8" s="567">
        <v>0</v>
      </c>
      <c r="EVM8" s="567">
        <v>0</v>
      </c>
      <c r="EVN8" s="567">
        <v>0</v>
      </c>
      <c r="EVO8" s="567">
        <v>0</v>
      </c>
      <c r="EVP8" s="567">
        <v>0</v>
      </c>
      <c r="EVQ8" s="567">
        <v>0</v>
      </c>
      <c r="EVR8" s="567">
        <v>0</v>
      </c>
      <c r="EVS8" s="567">
        <v>0</v>
      </c>
      <c r="EVT8" s="567">
        <v>0</v>
      </c>
      <c r="EVU8" s="567">
        <v>0</v>
      </c>
      <c r="EVV8" s="567">
        <v>0</v>
      </c>
      <c r="EVW8" s="567">
        <v>0</v>
      </c>
      <c r="EVX8" s="567">
        <v>0</v>
      </c>
      <c r="EVY8" s="567">
        <v>0</v>
      </c>
      <c r="EVZ8" s="567">
        <v>0</v>
      </c>
      <c r="EWA8" s="567">
        <v>0</v>
      </c>
      <c r="EWB8" s="567">
        <v>0</v>
      </c>
      <c r="EWC8" s="567">
        <v>0</v>
      </c>
      <c r="EWD8" s="567">
        <v>0</v>
      </c>
      <c r="EWE8" s="567">
        <v>0</v>
      </c>
      <c r="EWF8" s="567">
        <v>0</v>
      </c>
      <c r="EWG8" s="567">
        <v>0</v>
      </c>
      <c r="EWH8" s="567">
        <v>0</v>
      </c>
      <c r="EWI8" s="567">
        <v>0</v>
      </c>
      <c r="EWJ8" s="567">
        <v>0</v>
      </c>
      <c r="EWK8" s="567">
        <v>0</v>
      </c>
      <c r="EWL8" s="567">
        <v>0</v>
      </c>
      <c r="EWM8" s="567">
        <v>0</v>
      </c>
      <c r="EWN8" s="567">
        <v>0</v>
      </c>
      <c r="EWO8" s="567">
        <v>0</v>
      </c>
      <c r="EWP8" s="567">
        <v>0</v>
      </c>
      <c r="EWQ8" s="567">
        <v>0</v>
      </c>
      <c r="EWR8" s="567">
        <v>0</v>
      </c>
      <c r="EWS8" s="567">
        <v>0</v>
      </c>
      <c r="EWT8" s="567">
        <v>0</v>
      </c>
      <c r="EWU8" s="567">
        <v>0</v>
      </c>
      <c r="EWV8" s="567">
        <v>0</v>
      </c>
      <c r="EWW8" s="567">
        <v>0</v>
      </c>
      <c r="EWX8" s="567">
        <v>0</v>
      </c>
      <c r="EWY8" s="567">
        <v>0</v>
      </c>
      <c r="EWZ8" s="567">
        <v>0</v>
      </c>
      <c r="EXA8" s="567">
        <v>0</v>
      </c>
      <c r="EXB8" s="567">
        <v>0</v>
      </c>
      <c r="EXC8" s="567">
        <v>0</v>
      </c>
      <c r="EXD8" s="567">
        <v>0</v>
      </c>
      <c r="EXE8" s="567">
        <v>0</v>
      </c>
      <c r="EXF8" s="567">
        <v>0</v>
      </c>
      <c r="EXG8" s="567">
        <v>0</v>
      </c>
      <c r="EXH8" s="567">
        <v>0</v>
      </c>
      <c r="EXI8" s="567">
        <v>0</v>
      </c>
      <c r="EXJ8" s="567">
        <v>0</v>
      </c>
      <c r="EXK8" s="567">
        <v>0</v>
      </c>
      <c r="EXL8" s="567">
        <v>0</v>
      </c>
      <c r="EXM8" s="567">
        <v>0</v>
      </c>
      <c r="EXN8" s="567">
        <v>0</v>
      </c>
      <c r="EXO8" s="567">
        <v>0</v>
      </c>
      <c r="EXP8" s="567">
        <v>0</v>
      </c>
      <c r="EXQ8" s="567">
        <v>0</v>
      </c>
      <c r="EXR8" s="567">
        <v>0</v>
      </c>
      <c r="EXS8" s="567">
        <v>0</v>
      </c>
      <c r="EXT8" s="567">
        <v>0</v>
      </c>
      <c r="EXU8" s="567">
        <v>0</v>
      </c>
      <c r="EXV8" s="567">
        <v>0</v>
      </c>
      <c r="EXW8" s="567">
        <v>0</v>
      </c>
      <c r="EXX8" s="567">
        <v>0</v>
      </c>
      <c r="EXY8" s="567">
        <v>0</v>
      </c>
      <c r="EXZ8" s="567">
        <v>0</v>
      </c>
      <c r="EYA8" s="567">
        <v>0</v>
      </c>
      <c r="EYB8" s="567">
        <v>0</v>
      </c>
      <c r="EYC8" s="567">
        <v>0</v>
      </c>
      <c r="EYD8" s="567">
        <v>0</v>
      </c>
      <c r="EYE8" s="567">
        <v>0</v>
      </c>
      <c r="EYF8" s="567">
        <v>0</v>
      </c>
      <c r="EYG8" s="567">
        <v>0</v>
      </c>
      <c r="EYH8" s="567">
        <v>0</v>
      </c>
      <c r="EYI8" s="567">
        <v>0</v>
      </c>
      <c r="EYJ8" s="567">
        <v>0</v>
      </c>
      <c r="EYK8" s="567">
        <v>0</v>
      </c>
      <c r="EYL8" s="567">
        <v>0</v>
      </c>
      <c r="EYM8" s="567">
        <v>0</v>
      </c>
      <c r="EYN8" s="567">
        <v>0</v>
      </c>
      <c r="EYO8" s="567">
        <v>0</v>
      </c>
      <c r="EYP8" s="567">
        <v>0</v>
      </c>
      <c r="EYQ8" s="567">
        <v>0</v>
      </c>
      <c r="EYR8" s="567">
        <v>0</v>
      </c>
      <c r="EYS8" s="567">
        <v>0</v>
      </c>
      <c r="EYT8" s="567">
        <v>0</v>
      </c>
      <c r="EYU8" s="567">
        <v>0</v>
      </c>
      <c r="EYV8" s="567">
        <v>0</v>
      </c>
      <c r="EYW8" s="567">
        <v>0</v>
      </c>
      <c r="EYX8" s="567">
        <v>0</v>
      </c>
      <c r="EYY8" s="567">
        <v>0</v>
      </c>
      <c r="EYZ8" s="567">
        <v>0</v>
      </c>
      <c r="EZA8" s="567">
        <v>0</v>
      </c>
      <c r="EZB8" s="567">
        <v>0</v>
      </c>
      <c r="EZC8" s="567">
        <v>0</v>
      </c>
      <c r="EZD8" s="567">
        <v>0</v>
      </c>
      <c r="EZE8" s="567">
        <v>0</v>
      </c>
      <c r="EZF8" s="567">
        <v>0</v>
      </c>
      <c r="EZG8" s="567">
        <v>0</v>
      </c>
      <c r="EZH8" s="567">
        <v>0</v>
      </c>
      <c r="EZI8" s="567">
        <v>0</v>
      </c>
      <c r="EZJ8" s="567">
        <v>0</v>
      </c>
      <c r="EZK8" s="567">
        <v>0</v>
      </c>
      <c r="EZL8" s="567">
        <v>0</v>
      </c>
      <c r="EZM8" s="567">
        <v>0</v>
      </c>
      <c r="EZN8" s="567">
        <v>0</v>
      </c>
      <c r="EZO8" s="567">
        <v>0</v>
      </c>
      <c r="EZP8" s="567">
        <v>0</v>
      </c>
      <c r="EZQ8" s="567">
        <v>0</v>
      </c>
      <c r="EZR8" s="567">
        <v>0</v>
      </c>
      <c r="EZS8" s="567">
        <v>0</v>
      </c>
      <c r="EZT8" s="567">
        <v>0</v>
      </c>
      <c r="EZU8" s="567">
        <v>0</v>
      </c>
      <c r="EZV8" s="567">
        <v>0</v>
      </c>
      <c r="EZW8" s="567">
        <v>0</v>
      </c>
      <c r="EZX8" s="567">
        <v>0</v>
      </c>
      <c r="EZY8" s="567">
        <v>0</v>
      </c>
      <c r="EZZ8" s="567">
        <v>0</v>
      </c>
      <c r="FAA8" s="567">
        <v>0</v>
      </c>
      <c r="FAB8" s="567">
        <v>0</v>
      </c>
      <c r="FAC8" s="567">
        <v>0</v>
      </c>
      <c r="FAD8" s="567">
        <v>0</v>
      </c>
      <c r="FAE8" s="567">
        <v>0</v>
      </c>
      <c r="FAF8" s="567">
        <v>0</v>
      </c>
      <c r="FAG8" s="567">
        <v>0</v>
      </c>
      <c r="FAH8" s="567">
        <v>0</v>
      </c>
      <c r="FAI8" s="567">
        <v>0</v>
      </c>
      <c r="FAJ8" s="567">
        <v>0</v>
      </c>
      <c r="FAK8" s="567">
        <v>0</v>
      </c>
      <c r="FAL8" s="567">
        <v>0</v>
      </c>
      <c r="FAM8" s="567">
        <v>0</v>
      </c>
      <c r="FAN8" s="567">
        <v>0</v>
      </c>
      <c r="FAO8" s="567">
        <v>0</v>
      </c>
      <c r="FAP8" s="567">
        <v>0</v>
      </c>
      <c r="FAQ8" s="567">
        <v>0</v>
      </c>
      <c r="FAR8" s="567">
        <v>0</v>
      </c>
      <c r="FAS8" s="567">
        <v>0</v>
      </c>
      <c r="FAT8" s="567">
        <v>0</v>
      </c>
      <c r="FAU8" s="567">
        <v>0</v>
      </c>
      <c r="FAV8" s="567">
        <v>0</v>
      </c>
      <c r="FAW8" s="567">
        <v>0</v>
      </c>
      <c r="FAX8" s="567">
        <v>0</v>
      </c>
      <c r="FAY8" s="567">
        <v>0</v>
      </c>
      <c r="FAZ8" s="567">
        <v>0</v>
      </c>
      <c r="FBA8" s="567">
        <v>0</v>
      </c>
      <c r="FBB8" s="567">
        <v>0</v>
      </c>
      <c r="FBC8" s="567">
        <v>0</v>
      </c>
      <c r="FBD8" s="567">
        <v>0</v>
      </c>
      <c r="FBE8" s="567">
        <v>0</v>
      </c>
      <c r="FBF8" s="567">
        <v>0</v>
      </c>
      <c r="FBG8" s="567">
        <v>0</v>
      </c>
      <c r="FBH8" s="567">
        <v>0</v>
      </c>
      <c r="FBI8" s="567">
        <v>0</v>
      </c>
      <c r="FBJ8" s="567">
        <v>0</v>
      </c>
      <c r="FBK8" s="567">
        <v>0</v>
      </c>
      <c r="FBL8" s="567">
        <v>0</v>
      </c>
      <c r="FBM8" s="567">
        <v>0</v>
      </c>
      <c r="FBN8" s="567">
        <v>0</v>
      </c>
      <c r="FBO8" s="567">
        <v>0</v>
      </c>
      <c r="FBP8" s="567">
        <v>0</v>
      </c>
      <c r="FBQ8" s="567">
        <v>0</v>
      </c>
      <c r="FBR8" s="567">
        <v>0</v>
      </c>
      <c r="FBS8" s="567">
        <v>0</v>
      </c>
      <c r="FBT8" s="567">
        <v>0</v>
      </c>
      <c r="FBU8" s="567">
        <v>0</v>
      </c>
      <c r="FBV8" s="567">
        <v>0</v>
      </c>
      <c r="FBW8" s="567">
        <v>0</v>
      </c>
      <c r="FBX8" s="567">
        <v>0</v>
      </c>
      <c r="FBY8" s="567">
        <v>0</v>
      </c>
      <c r="FBZ8" s="567">
        <v>0</v>
      </c>
      <c r="FCA8" s="567">
        <v>0</v>
      </c>
      <c r="FCB8" s="567">
        <v>0</v>
      </c>
      <c r="FCC8" s="567">
        <v>0</v>
      </c>
      <c r="FCD8" s="567">
        <v>0</v>
      </c>
      <c r="FCE8" s="567">
        <v>0</v>
      </c>
      <c r="FCF8" s="567">
        <v>0</v>
      </c>
      <c r="FCG8" s="567">
        <v>0</v>
      </c>
      <c r="FCH8" s="567">
        <v>0</v>
      </c>
      <c r="FCI8" s="567">
        <v>0</v>
      </c>
      <c r="FCJ8" s="567">
        <v>0</v>
      </c>
      <c r="FCK8" s="567">
        <v>0</v>
      </c>
      <c r="FCL8" s="567">
        <v>0</v>
      </c>
      <c r="FCM8" s="567">
        <v>0</v>
      </c>
      <c r="FCN8" s="567">
        <v>0</v>
      </c>
      <c r="FCO8" s="567">
        <v>0</v>
      </c>
      <c r="FCP8" s="567">
        <v>0</v>
      </c>
      <c r="FCQ8" s="567">
        <v>0</v>
      </c>
      <c r="FCR8" s="567">
        <v>0</v>
      </c>
      <c r="FCS8" s="567">
        <v>0</v>
      </c>
      <c r="FCT8" s="567">
        <v>0</v>
      </c>
      <c r="FCU8" s="567">
        <v>0</v>
      </c>
      <c r="FCV8" s="567">
        <v>0</v>
      </c>
      <c r="FCW8" s="567">
        <v>0</v>
      </c>
      <c r="FCX8" s="567">
        <v>0</v>
      </c>
      <c r="FCY8" s="567">
        <v>0</v>
      </c>
      <c r="FCZ8" s="567">
        <v>0</v>
      </c>
      <c r="FDA8" s="567">
        <v>0</v>
      </c>
      <c r="FDB8" s="567">
        <v>0</v>
      </c>
      <c r="FDC8" s="567">
        <v>0</v>
      </c>
      <c r="FDD8" s="567">
        <v>0</v>
      </c>
      <c r="FDE8" s="567">
        <v>0</v>
      </c>
      <c r="FDF8" s="567">
        <v>0</v>
      </c>
      <c r="FDG8" s="567">
        <v>0</v>
      </c>
      <c r="FDH8" s="567">
        <v>0</v>
      </c>
      <c r="FDI8" s="567">
        <v>0</v>
      </c>
      <c r="FDJ8" s="567">
        <v>0</v>
      </c>
      <c r="FDK8" s="567">
        <v>0</v>
      </c>
      <c r="FDL8" s="567">
        <v>0</v>
      </c>
      <c r="FDM8" s="567">
        <v>0</v>
      </c>
      <c r="FDN8" s="567">
        <v>0</v>
      </c>
      <c r="FDO8" s="567">
        <v>0</v>
      </c>
      <c r="FDP8" s="567">
        <v>0</v>
      </c>
      <c r="FDQ8" s="567">
        <v>0</v>
      </c>
      <c r="FDR8" s="567">
        <v>0</v>
      </c>
      <c r="FDS8" s="567">
        <v>0</v>
      </c>
      <c r="FDT8" s="567">
        <v>0</v>
      </c>
      <c r="FDU8" s="567">
        <v>0</v>
      </c>
      <c r="FDV8" s="567">
        <v>0</v>
      </c>
      <c r="FDW8" s="567">
        <v>0</v>
      </c>
      <c r="FDX8" s="567">
        <v>0</v>
      </c>
      <c r="FDY8" s="567">
        <v>0</v>
      </c>
      <c r="FDZ8" s="567">
        <v>0</v>
      </c>
      <c r="FEA8" s="567">
        <v>0</v>
      </c>
      <c r="FEB8" s="567">
        <v>0</v>
      </c>
      <c r="FEC8" s="567">
        <v>0</v>
      </c>
      <c r="FED8" s="567">
        <v>0</v>
      </c>
      <c r="FEE8" s="567">
        <v>0</v>
      </c>
      <c r="FEF8" s="567">
        <v>0</v>
      </c>
      <c r="FEG8" s="567">
        <v>0</v>
      </c>
      <c r="FEH8" s="567">
        <v>0</v>
      </c>
      <c r="FEI8" s="567">
        <v>0</v>
      </c>
      <c r="FEJ8" s="567">
        <v>0</v>
      </c>
      <c r="FEK8" s="567">
        <v>0</v>
      </c>
      <c r="FEL8" s="567">
        <v>0</v>
      </c>
      <c r="FEM8" s="567">
        <v>0</v>
      </c>
      <c r="FEN8" s="567">
        <v>0</v>
      </c>
      <c r="FEO8" s="567">
        <v>0</v>
      </c>
      <c r="FEP8" s="567">
        <v>0</v>
      </c>
      <c r="FEQ8" s="567">
        <v>0</v>
      </c>
      <c r="FER8" s="567">
        <v>0</v>
      </c>
      <c r="FES8" s="567">
        <v>0</v>
      </c>
      <c r="FET8" s="567">
        <v>0</v>
      </c>
      <c r="FEU8" s="567">
        <v>0</v>
      </c>
      <c r="FEV8" s="567">
        <v>0</v>
      </c>
      <c r="FEW8" s="567">
        <v>0</v>
      </c>
      <c r="FEX8" s="567">
        <v>0</v>
      </c>
      <c r="FEY8" s="567">
        <v>0</v>
      </c>
      <c r="FEZ8" s="567">
        <v>0</v>
      </c>
      <c r="FFA8" s="567">
        <v>0</v>
      </c>
      <c r="FFB8" s="567">
        <v>0</v>
      </c>
      <c r="FFC8" s="567">
        <v>0</v>
      </c>
      <c r="FFD8" s="567">
        <v>0</v>
      </c>
      <c r="FFE8" s="567">
        <v>0</v>
      </c>
      <c r="FFF8" s="567">
        <v>0</v>
      </c>
      <c r="FFG8" s="567">
        <v>0</v>
      </c>
      <c r="FFH8" s="567">
        <v>0</v>
      </c>
      <c r="FFI8" s="567">
        <v>0</v>
      </c>
      <c r="FFJ8" s="567">
        <v>0</v>
      </c>
      <c r="FFK8" s="567">
        <v>0</v>
      </c>
      <c r="FFL8" s="567">
        <v>0</v>
      </c>
      <c r="FFM8" s="567">
        <v>0</v>
      </c>
      <c r="FFN8" s="567">
        <v>0</v>
      </c>
      <c r="FFO8" s="567">
        <v>0</v>
      </c>
      <c r="FFP8" s="567">
        <v>0</v>
      </c>
      <c r="FFQ8" s="567">
        <v>0</v>
      </c>
      <c r="FFR8" s="567">
        <v>0</v>
      </c>
      <c r="FFS8" s="567">
        <v>0</v>
      </c>
      <c r="FFT8" s="567">
        <v>0</v>
      </c>
      <c r="FFU8" s="567">
        <v>0</v>
      </c>
      <c r="FFV8" s="567">
        <v>0</v>
      </c>
      <c r="FFW8" s="567">
        <v>0</v>
      </c>
      <c r="FFX8" s="567">
        <v>0</v>
      </c>
      <c r="FFY8" s="567">
        <v>0</v>
      </c>
      <c r="FFZ8" s="567">
        <v>0</v>
      </c>
      <c r="FGA8" s="567">
        <v>0</v>
      </c>
      <c r="FGB8" s="567">
        <v>0</v>
      </c>
      <c r="FGC8" s="567">
        <v>0</v>
      </c>
      <c r="FGD8" s="567">
        <v>0</v>
      </c>
      <c r="FGE8" s="567">
        <v>0</v>
      </c>
      <c r="FGF8" s="567">
        <v>0</v>
      </c>
      <c r="FGG8" s="567">
        <v>0</v>
      </c>
      <c r="FGH8" s="567">
        <v>0</v>
      </c>
      <c r="FGI8" s="567">
        <v>0</v>
      </c>
      <c r="FGJ8" s="567">
        <v>0</v>
      </c>
      <c r="FGK8" s="567">
        <v>0</v>
      </c>
      <c r="FGL8" s="567">
        <v>0</v>
      </c>
      <c r="FGM8" s="567">
        <v>0</v>
      </c>
      <c r="FGN8" s="567">
        <v>0</v>
      </c>
      <c r="FGO8" s="567">
        <v>0</v>
      </c>
      <c r="FGP8" s="567">
        <v>0</v>
      </c>
      <c r="FGQ8" s="567">
        <v>0</v>
      </c>
      <c r="FGR8" s="567">
        <v>0</v>
      </c>
      <c r="FGS8" s="567">
        <v>0</v>
      </c>
      <c r="FGT8" s="567">
        <v>0</v>
      </c>
      <c r="FGU8" s="567">
        <v>0</v>
      </c>
      <c r="FGV8" s="567">
        <v>0</v>
      </c>
      <c r="FGW8" s="567">
        <v>0</v>
      </c>
      <c r="FGX8" s="567">
        <v>0</v>
      </c>
      <c r="FGY8" s="567">
        <v>0</v>
      </c>
      <c r="FGZ8" s="567">
        <v>0</v>
      </c>
      <c r="FHA8" s="567">
        <v>0</v>
      </c>
      <c r="FHB8" s="567">
        <v>0</v>
      </c>
      <c r="FHC8" s="567">
        <v>0</v>
      </c>
      <c r="FHD8" s="567">
        <v>0</v>
      </c>
      <c r="FHE8" s="567">
        <v>0</v>
      </c>
      <c r="FHF8" s="567">
        <v>0</v>
      </c>
      <c r="FHG8" s="567">
        <v>0</v>
      </c>
      <c r="FHH8" s="567">
        <v>0</v>
      </c>
      <c r="FHI8" s="567">
        <v>0</v>
      </c>
      <c r="FHJ8" s="567">
        <v>0</v>
      </c>
      <c r="FHK8" s="567">
        <v>0</v>
      </c>
      <c r="FHL8" s="567">
        <v>0</v>
      </c>
      <c r="FHM8" s="567">
        <v>0</v>
      </c>
      <c r="FHN8" s="567">
        <v>0</v>
      </c>
      <c r="FHO8" s="567">
        <v>0</v>
      </c>
      <c r="FHP8" s="567">
        <v>0</v>
      </c>
      <c r="FHQ8" s="567">
        <v>0</v>
      </c>
      <c r="FHR8" s="567">
        <v>0</v>
      </c>
      <c r="FHS8" s="567">
        <v>0</v>
      </c>
      <c r="FHT8" s="567">
        <v>0</v>
      </c>
      <c r="FHU8" s="567">
        <v>0</v>
      </c>
      <c r="FHV8" s="567">
        <v>0</v>
      </c>
      <c r="FHW8" s="567">
        <v>0</v>
      </c>
      <c r="FHX8" s="567">
        <v>0</v>
      </c>
      <c r="FHY8" s="567">
        <v>0</v>
      </c>
      <c r="FHZ8" s="567">
        <v>0</v>
      </c>
      <c r="FIA8" s="567">
        <v>0</v>
      </c>
      <c r="FIB8" s="567">
        <v>0</v>
      </c>
      <c r="FIC8" s="567">
        <v>0</v>
      </c>
      <c r="FID8" s="567">
        <v>0</v>
      </c>
      <c r="FIE8" s="567">
        <v>0</v>
      </c>
      <c r="FIF8" s="567">
        <v>0</v>
      </c>
      <c r="FIG8" s="567">
        <v>0</v>
      </c>
      <c r="FIH8" s="567">
        <v>0</v>
      </c>
      <c r="FII8" s="567">
        <v>0</v>
      </c>
      <c r="FIJ8" s="567">
        <v>0</v>
      </c>
      <c r="FIK8" s="567">
        <v>0</v>
      </c>
      <c r="FIL8" s="567">
        <v>0</v>
      </c>
      <c r="FIM8" s="567">
        <v>0</v>
      </c>
      <c r="FIN8" s="567">
        <v>0</v>
      </c>
      <c r="FIO8" s="567">
        <v>0</v>
      </c>
      <c r="FIP8" s="567">
        <v>0</v>
      </c>
      <c r="FIQ8" s="567">
        <v>0</v>
      </c>
      <c r="FIR8" s="567">
        <v>0</v>
      </c>
      <c r="FIS8" s="567">
        <v>0</v>
      </c>
      <c r="FIT8" s="567">
        <v>0</v>
      </c>
      <c r="FIU8" s="567">
        <v>0</v>
      </c>
      <c r="FIV8" s="567">
        <v>0</v>
      </c>
      <c r="FIW8" s="567">
        <v>0</v>
      </c>
      <c r="FIX8" s="567">
        <v>0</v>
      </c>
      <c r="FIY8" s="567">
        <v>0</v>
      </c>
      <c r="FIZ8" s="567">
        <v>0</v>
      </c>
      <c r="FJA8" s="567">
        <v>0</v>
      </c>
      <c r="FJB8" s="567">
        <v>0</v>
      </c>
      <c r="FJC8" s="567">
        <v>0</v>
      </c>
      <c r="FJD8" s="567">
        <v>0</v>
      </c>
      <c r="FJE8" s="567">
        <v>0</v>
      </c>
      <c r="FJF8" s="567">
        <v>0</v>
      </c>
      <c r="FJG8" s="567">
        <v>0</v>
      </c>
      <c r="FJH8" s="567">
        <v>0</v>
      </c>
      <c r="FJI8" s="567">
        <v>0</v>
      </c>
      <c r="FJJ8" s="567">
        <v>0</v>
      </c>
      <c r="FJK8" s="567">
        <v>0</v>
      </c>
      <c r="FJL8" s="567">
        <v>0</v>
      </c>
      <c r="FJM8" s="567">
        <v>0</v>
      </c>
      <c r="FJN8" s="567">
        <v>0</v>
      </c>
      <c r="FJO8" s="567">
        <v>0</v>
      </c>
      <c r="FJP8" s="567">
        <v>0</v>
      </c>
      <c r="FJQ8" s="567">
        <v>0</v>
      </c>
      <c r="FJR8" s="567">
        <v>0</v>
      </c>
      <c r="FJS8" s="567">
        <v>0</v>
      </c>
      <c r="FJT8" s="567">
        <v>0</v>
      </c>
      <c r="FJU8" s="567">
        <v>0</v>
      </c>
      <c r="FJV8" s="567">
        <v>0</v>
      </c>
      <c r="FJW8" s="567">
        <v>0</v>
      </c>
      <c r="FJX8" s="567">
        <v>0</v>
      </c>
      <c r="FJY8" s="567">
        <v>0</v>
      </c>
      <c r="FJZ8" s="567">
        <v>0</v>
      </c>
      <c r="FKA8" s="567">
        <v>0</v>
      </c>
      <c r="FKB8" s="567">
        <v>0</v>
      </c>
      <c r="FKC8" s="567">
        <v>0</v>
      </c>
      <c r="FKD8" s="567">
        <v>0</v>
      </c>
      <c r="FKE8" s="567">
        <v>0</v>
      </c>
      <c r="FKF8" s="567">
        <v>0</v>
      </c>
      <c r="FKG8" s="567">
        <v>0</v>
      </c>
      <c r="FKH8" s="567">
        <v>0</v>
      </c>
      <c r="FKI8" s="567">
        <v>0</v>
      </c>
      <c r="FKJ8" s="567">
        <v>0</v>
      </c>
      <c r="FKK8" s="567">
        <v>0</v>
      </c>
      <c r="FKL8" s="567">
        <v>0</v>
      </c>
      <c r="FKM8" s="567">
        <v>0</v>
      </c>
      <c r="FKN8" s="567">
        <v>0</v>
      </c>
      <c r="FKO8" s="567">
        <v>0</v>
      </c>
      <c r="FKP8" s="567">
        <v>0</v>
      </c>
      <c r="FKQ8" s="567">
        <v>0</v>
      </c>
      <c r="FKR8" s="567">
        <v>0</v>
      </c>
      <c r="FKS8" s="567">
        <v>0</v>
      </c>
      <c r="FKT8" s="567">
        <v>0</v>
      </c>
      <c r="FKU8" s="567">
        <v>0</v>
      </c>
      <c r="FKV8" s="567">
        <v>0</v>
      </c>
      <c r="FKW8" s="567">
        <v>0</v>
      </c>
      <c r="FKX8" s="567">
        <v>0</v>
      </c>
      <c r="FKY8" s="567">
        <v>0</v>
      </c>
      <c r="FKZ8" s="567">
        <v>0</v>
      </c>
      <c r="FLA8" s="567">
        <v>0</v>
      </c>
      <c r="FLB8" s="567">
        <v>0</v>
      </c>
      <c r="FLC8" s="567">
        <v>0</v>
      </c>
      <c r="FLD8" s="567">
        <v>0</v>
      </c>
      <c r="FLE8" s="567">
        <v>0</v>
      </c>
      <c r="FLF8" s="567">
        <v>0</v>
      </c>
      <c r="FLG8" s="567">
        <v>0</v>
      </c>
      <c r="FLH8" s="567">
        <v>0</v>
      </c>
      <c r="FLI8" s="567">
        <v>0</v>
      </c>
      <c r="FLJ8" s="567">
        <v>0</v>
      </c>
      <c r="FLK8" s="567">
        <v>0</v>
      </c>
      <c r="FLL8" s="567">
        <v>0</v>
      </c>
      <c r="FLM8" s="567">
        <v>0</v>
      </c>
      <c r="FLN8" s="567">
        <v>0</v>
      </c>
      <c r="FLO8" s="567">
        <v>0</v>
      </c>
      <c r="FLP8" s="567">
        <v>0</v>
      </c>
      <c r="FLQ8" s="567">
        <v>0</v>
      </c>
      <c r="FLR8" s="567">
        <v>0</v>
      </c>
      <c r="FLS8" s="567">
        <v>0</v>
      </c>
      <c r="FLT8" s="567">
        <v>0</v>
      </c>
      <c r="FLU8" s="567">
        <v>0</v>
      </c>
      <c r="FLV8" s="567">
        <v>0</v>
      </c>
      <c r="FLW8" s="567">
        <v>0</v>
      </c>
      <c r="FLX8" s="567">
        <v>0</v>
      </c>
      <c r="FLY8" s="567">
        <v>0</v>
      </c>
      <c r="FLZ8" s="567">
        <v>0</v>
      </c>
      <c r="FMA8" s="567">
        <v>0</v>
      </c>
      <c r="FMB8" s="567">
        <v>0</v>
      </c>
      <c r="FMC8" s="567">
        <v>0</v>
      </c>
      <c r="FMD8" s="567">
        <v>0</v>
      </c>
      <c r="FME8" s="567">
        <v>0</v>
      </c>
      <c r="FMF8" s="567">
        <v>0</v>
      </c>
      <c r="FMG8" s="567">
        <v>0</v>
      </c>
      <c r="FMH8" s="567">
        <v>0</v>
      </c>
      <c r="FMI8" s="567">
        <v>0</v>
      </c>
      <c r="FMJ8" s="567">
        <v>0</v>
      </c>
      <c r="FMK8" s="567">
        <v>0</v>
      </c>
      <c r="FML8" s="567">
        <v>0</v>
      </c>
      <c r="FMM8" s="567">
        <v>0</v>
      </c>
      <c r="FMN8" s="567">
        <v>0</v>
      </c>
      <c r="FMO8" s="567">
        <v>0</v>
      </c>
      <c r="FMP8" s="567">
        <v>0</v>
      </c>
      <c r="FMQ8" s="567">
        <v>0</v>
      </c>
      <c r="FMR8" s="567">
        <v>0</v>
      </c>
      <c r="FMS8" s="567">
        <v>0</v>
      </c>
      <c r="FMT8" s="567">
        <v>0</v>
      </c>
      <c r="FMU8" s="567">
        <v>0</v>
      </c>
      <c r="FMV8" s="567">
        <v>0</v>
      </c>
      <c r="FMW8" s="567">
        <v>0</v>
      </c>
      <c r="FMX8" s="567">
        <v>0</v>
      </c>
      <c r="FMY8" s="567">
        <v>0</v>
      </c>
      <c r="FMZ8" s="567">
        <v>0</v>
      </c>
      <c r="FNA8" s="567">
        <v>0</v>
      </c>
      <c r="FNB8" s="567">
        <v>0</v>
      </c>
      <c r="FNC8" s="567">
        <v>0</v>
      </c>
      <c r="FND8" s="567">
        <v>0</v>
      </c>
      <c r="FNE8" s="567">
        <v>0</v>
      </c>
      <c r="FNF8" s="567">
        <v>0</v>
      </c>
      <c r="FNG8" s="567">
        <v>0</v>
      </c>
      <c r="FNH8" s="567">
        <v>0</v>
      </c>
      <c r="FNI8" s="567">
        <v>0</v>
      </c>
      <c r="FNJ8" s="567">
        <v>0</v>
      </c>
      <c r="FNK8" s="567">
        <v>0</v>
      </c>
      <c r="FNL8" s="567">
        <v>0</v>
      </c>
      <c r="FNM8" s="567">
        <v>0</v>
      </c>
      <c r="FNN8" s="567">
        <v>0</v>
      </c>
      <c r="FNO8" s="567">
        <v>0</v>
      </c>
      <c r="FNP8" s="567">
        <v>0</v>
      </c>
      <c r="FNQ8" s="567">
        <v>0</v>
      </c>
      <c r="FNR8" s="567">
        <v>0</v>
      </c>
      <c r="FNS8" s="567">
        <v>0</v>
      </c>
      <c r="FNT8" s="567">
        <v>0</v>
      </c>
      <c r="FNU8" s="567">
        <v>0</v>
      </c>
      <c r="FNV8" s="567">
        <v>0</v>
      </c>
      <c r="FNW8" s="567">
        <v>0</v>
      </c>
      <c r="FNX8" s="567">
        <v>0</v>
      </c>
      <c r="FNY8" s="567">
        <v>0</v>
      </c>
      <c r="FNZ8" s="567">
        <v>0</v>
      </c>
      <c r="FOA8" s="567">
        <v>0</v>
      </c>
      <c r="FOB8" s="567">
        <v>0</v>
      </c>
      <c r="FOC8" s="567">
        <v>0</v>
      </c>
      <c r="FOD8" s="567">
        <v>0</v>
      </c>
      <c r="FOE8" s="567">
        <v>0</v>
      </c>
      <c r="FOF8" s="567">
        <v>0</v>
      </c>
      <c r="FOG8" s="567">
        <v>0</v>
      </c>
      <c r="FOH8" s="567">
        <v>0</v>
      </c>
      <c r="FOI8" s="567">
        <v>0</v>
      </c>
      <c r="FOJ8" s="567">
        <v>0</v>
      </c>
      <c r="FOK8" s="567">
        <v>0</v>
      </c>
      <c r="FOL8" s="567">
        <v>0</v>
      </c>
      <c r="FOM8" s="567">
        <v>0</v>
      </c>
      <c r="FON8" s="567">
        <v>0</v>
      </c>
      <c r="FOO8" s="567">
        <v>0</v>
      </c>
      <c r="FOP8" s="567">
        <v>0</v>
      </c>
      <c r="FOQ8" s="567">
        <v>0</v>
      </c>
      <c r="FOR8" s="567">
        <v>0</v>
      </c>
      <c r="FOS8" s="567">
        <v>0</v>
      </c>
      <c r="FOT8" s="567">
        <v>0</v>
      </c>
      <c r="FOU8" s="567">
        <v>0</v>
      </c>
      <c r="FOV8" s="567">
        <v>0</v>
      </c>
      <c r="FOW8" s="567">
        <v>0</v>
      </c>
      <c r="FOX8" s="567">
        <v>0</v>
      </c>
      <c r="FOY8" s="567">
        <v>0</v>
      </c>
      <c r="FOZ8" s="567">
        <v>0</v>
      </c>
      <c r="FPA8" s="567">
        <v>0</v>
      </c>
      <c r="FPB8" s="567">
        <v>0</v>
      </c>
      <c r="FPC8" s="567">
        <v>0</v>
      </c>
      <c r="FPD8" s="567">
        <v>0</v>
      </c>
      <c r="FPE8" s="567">
        <v>0</v>
      </c>
      <c r="FPF8" s="567">
        <v>0</v>
      </c>
      <c r="FPG8" s="567">
        <v>0</v>
      </c>
      <c r="FPH8" s="567">
        <v>0</v>
      </c>
      <c r="FPI8" s="567">
        <v>0</v>
      </c>
      <c r="FPJ8" s="567">
        <v>0</v>
      </c>
      <c r="FPK8" s="567">
        <v>0</v>
      </c>
      <c r="FPL8" s="567">
        <v>0</v>
      </c>
      <c r="FPM8" s="567">
        <v>0</v>
      </c>
      <c r="FPN8" s="567">
        <v>0</v>
      </c>
      <c r="FPO8" s="567">
        <v>0</v>
      </c>
      <c r="FPP8" s="567">
        <v>0</v>
      </c>
      <c r="FPQ8" s="567">
        <v>0</v>
      </c>
      <c r="FPR8" s="567">
        <v>0</v>
      </c>
      <c r="FPS8" s="567">
        <v>0</v>
      </c>
      <c r="FPT8" s="567">
        <v>0</v>
      </c>
      <c r="FPU8" s="567">
        <v>0</v>
      </c>
      <c r="FPV8" s="567">
        <v>0</v>
      </c>
      <c r="FPW8" s="567">
        <v>0</v>
      </c>
      <c r="FPX8" s="567">
        <v>0</v>
      </c>
      <c r="FPY8" s="567">
        <v>0</v>
      </c>
      <c r="FPZ8" s="567">
        <v>0</v>
      </c>
      <c r="FQA8" s="567">
        <v>0</v>
      </c>
      <c r="FQB8" s="567">
        <v>0</v>
      </c>
      <c r="FQC8" s="567">
        <v>0</v>
      </c>
      <c r="FQD8" s="567">
        <v>0</v>
      </c>
      <c r="FQE8" s="567">
        <v>0</v>
      </c>
      <c r="FQF8" s="567">
        <v>0</v>
      </c>
      <c r="FQG8" s="567">
        <v>0</v>
      </c>
      <c r="FQH8" s="567">
        <v>0</v>
      </c>
      <c r="FQI8" s="567">
        <v>0</v>
      </c>
      <c r="FQJ8" s="567">
        <v>0</v>
      </c>
      <c r="FQK8" s="567">
        <v>0</v>
      </c>
      <c r="FQL8" s="567">
        <v>0</v>
      </c>
      <c r="FQM8" s="567">
        <v>0</v>
      </c>
      <c r="FQN8" s="567">
        <v>0</v>
      </c>
      <c r="FQO8" s="567">
        <v>0</v>
      </c>
      <c r="FQP8" s="567">
        <v>0</v>
      </c>
      <c r="FQQ8" s="567">
        <v>0</v>
      </c>
      <c r="FQR8" s="567">
        <v>0</v>
      </c>
      <c r="FQS8" s="567">
        <v>0</v>
      </c>
      <c r="FQT8" s="567">
        <v>0</v>
      </c>
      <c r="FQU8" s="567">
        <v>0</v>
      </c>
      <c r="FQV8" s="567">
        <v>0</v>
      </c>
      <c r="FQW8" s="567">
        <v>0</v>
      </c>
      <c r="FQX8" s="567">
        <v>0</v>
      </c>
      <c r="FQY8" s="567">
        <v>0</v>
      </c>
      <c r="FQZ8" s="567">
        <v>0</v>
      </c>
      <c r="FRA8" s="567">
        <v>0</v>
      </c>
      <c r="FRB8" s="567">
        <v>0</v>
      </c>
      <c r="FRC8" s="567">
        <v>0</v>
      </c>
      <c r="FRD8" s="567">
        <v>0</v>
      </c>
      <c r="FRE8" s="567">
        <v>0</v>
      </c>
      <c r="FRF8" s="567">
        <v>0</v>
      </c>
      <c r="FRG8" s="567">
        <v>0</v>
      </c>
      <c r="FRH8" s="567">
        <v>0</v>
      </c>
      <c r="FRI8" s="567">
        <v>0</v>
      </c>
      <c r="FRJ8" s="567">
        <v>0</v>
      </c>
      <c r="FRK8" s="567">
        <v>0</v>
      </c>
      <c r="FRL8" s="567">
        <v>0</v>
      </c>
      <c r="FRM8" s="567">
        <v>0</v>
      </c>
      <c r="FRN8" s="567">
        <v>0</v>
      </c>
      <c r="FRO8" s="567">
        <v>0</v>
      </c>
      <c r="FRP8" s="567">
        <v>0</v>
      </c>
      <c r="FRQ8" s="567">
        <v>0</v>
      </c>
      <c r="FRR8" s="567">
        <v>0</v>
      </c>
      <c r="FRS8" s="567">
        <v>0</v>
      </c>
      <c r="FRT8" s="567">
        <v>0</v>
      </c>
      <c r="FRU8" s="567">
        <v>0</v>
      </c>
      <c r="FRV8" s="567">
        <v>0</v>
      </c>
      <c r="FRW8" s="567">
        <v>0</v>
      </c>
      <c r="FRX8" s="567">
        <v>0</v>
      </c>
      <c r="FRY8" s="567">
        <v>0</v>
      </c>
      <c r="FRZ8" s="567">
        <v>0</v>
      </c>
      <c r="FSA8" s="567">
        <v>0</v>
      </c>
      <c r="FSB8" s="567">
        <v>0</v>
      </c>
      <c r="FSC8" s="567">
        <v>0</v>
      </c>
      <c r="FSD8" s="567">
        <v>0</v>
      </c>
      <c r="FSE8" s="567">
        <v>0</v>
      </c>
      <c r="FSF8" s="567">
        <v>0</v>
      </c>
      <c r="FSG8" s="567">
        <v>0</v>
      </c>
      <c r="FSH8" s="567">
        <v>0</v>
      </c>
      <c r="FSI8" s="567">
        <v>0</v>
      </c>
      <c r="FSJ8" s="567">
        <v>0</v>
      </c>
      <c r="FSK8" s="567">
        <v>0</v>
      </c>
      <c r="FSL8" s="567">
        <v>0</v>
      </c>
      <c r="FSM8" s="567">
        <v>0</v>
      </c>
      <c r="FSN8" s="567">
        <v>0</v>
      </c>
      <c r="FSO8" s="567">
        <v>0</v>
      </c>
      <c r="FSP8" s="567">
        <v>0</v>
      </c>
      <c r="FSQ8" s="567">
        <v>0</v>
      </c>
      <c r="FSR8" s="567">
        <v>0</v>
      </c>
      <c r="FSS8" s="567">
        <v>0</v>
      </c>
      <c r="FST8" s="567">
        <v>0</v>
      </c>
      <c r="FSU8" s="567">
        <v>0</v>
      </c>
      <c r="FSV8" s="567">
        <v>0</v>
      </c>
      <c r="FSW8" s="567">
        <v>0</v>
      </c>
      <c r="FSX8" s="567">
        <v>0</v>
      </c>
      <c r="FSY8" s="567">
        <v>0</v>
      </c>
      <c r="FSZ8" s="567">
        <v>0</v>
      </c>
      <c r="FTA8" s="567">
        <v>0</v>
      </c>
      <c r="FTB8" s="567">
        <v>0</v>
      </c>
      <c r="FTC8" s="567">
        <v>0</v>
      </c>
      <c r="FTD8" s="567">
        <v>0</v>
      </c>
      <c r="FTE8" s="567">
        <v>0</v>
      </c>
      <c r="FTF8" s="567">
        <v>0</v>
      </c>
      <c r="FTG8" s="567">
        <v>0</v>
      </c>
      <c r="FTH8" s="567">
        <v>0</v>
      </c>
      <c r="FTI8" s="567">
        <v>0</v>
      </c>
      <c r="FTJ8" s="567">
        <v>0</v>
      </c>
      <c r="FTK8" s="567">
        <v>0</v>
      </c>
      <c r="FTL8" s="567">
        <v>0</v>
      </c>
      <c r="FTM8" s="567">
        <v>0</v>
      </c>
      <c r="FTN8" s="567">
        <v>0</v>
      </c>
      <c r="FTO8" s="567">
        <v>0</v>
      </c>
      <c r="FTP8" s="567">
        <v>0</v>
      </c>
      <c r="FTQ8" s="567">
        <v>0</v>
      </c>
      <c r="FTR8" s="567">
        <v>0</v>
      </c>
      <c r="FTS8" s="567">
        <v>0</v>
      </c>
      <c r="FTT8" s="567">
        <v>0</v>
      </c>
      <c r="FTU8" s="567">
        <v>0</v>
      </c>
      <c r="FTV8" s="567">
        <v>0</v>
      </c>
      <c r="FTW8" s="567">
        <v>0</v>
      </c>
      <c r="FTX8" s="567">
        <v>0</v>
      </c>
      <c r="FTY8" s="567">
        <v>0</v>
      </c>
      <c r="FTZ8" s="567">
        <v>0</v>
      </c>
      <c r="FUA8" s="567">
        <v>0</v>
      </c>
      <c r="FUB8" s="567">
        <v>0</v>
      </c>
      <c r="FUC8" s="567">
        <v>0</v>
      </c>
      <c r="FUD8" s="567">
        <v>0</v>
      </c>
      <c r="FUE8" s="567">
        <v>0</v>
      </c>
      <c r="FUF8" s="567">
        <v>0</v>
      </c>
      <c r="FUG8" s="567">
        <v>0</v>
      </c>
      <c r="FUH8" s="567">
        <v>0</v>
      </c>
      <c r="FUI8" s="567">
        <v>0</v>
      </c>
      <c r="FUJ8" s="567">
        <v>0</v>
      </c>
      <c r="FUK8" s="567">
        <v>0</v>
      </c>
      <c r="FUL8" s="567">
        <v>0</v>
      </c>
      <c r="FUM8" s="567">
        <v>0</v>
      </c>
      <c r="FUN8" s="567">
        <v>0</v>
      </c>
      <c r="FUO8" s="567">
        <v>0</v>
      </c>
      <c r="FUP8" s="567">
        <v>0</v>
      </c>
      <c r="FUQ8" s="567">
        <v>0</v>
      </c>
      <c r="FUR8" s="567">
        <v>0</v>
      </c>
      <c r="FUS8" s="567">
        <v>0</v>
      </c>
      <c r="FUT8" s="567">
        <v>0</v>
      </c>
      <c r="FUU8" s="567">
        <v>0</v>
      </c>
      <c r="FUV8" s="567">
        <v>0</v>
      </c>
      <c r="FUW8" s="567">
        <v>0</v>
      </c>
      <c r="FUX8" s="567">
        <v>0</v>
      </c>
      <c r="FUY8" s="567">
        <v>0</v>
      </c>
      <c r="FUZ8" s="567">
        <v>0</v>
      </c>
      <c r="FVA8" s="567">
        <v>0</v>
      </c>
      <c r="FVB8" s="567">
        <v>0</v>
      </c>
      <c r="FVC8" s="567">
        <v>0</v>
      </c>
      <c r="FVD8" s="567">
        <v>0</v>
      </c>
      <c r="FVE8" s="567">
        <v>0</v>
      </c>
      <c r="FVF8" s="567">
        <v>0</v>
      </c>
      <c r="FVG8" s="567">
        <v>0</v>
      </c>
      <c r="FVH8" s="567">
        <v>0</v>
      </c>
      <c r="FVI8" s="567">
        <v>0</v>
      </c>
      <c r="FVJ8" s="567">
        <v>0</v>
      </c>
      <c r="FVK8" s="567">
        <v>0</v>
      </c>
      <c r="FVL8" s="567">
        <v>0</v>
      </c>
      <c r="FVM8" s="567">
        <v>0</v>
      </c>
      <c r="FVN8" s="567">
        <v>0</v>
      </c>
      <c r="FVO8" s="567">
        <v>0</v>
      </c>
      <c r="FVP8" s="567">
        <v>0</v>
      </c>
      <c r="FVQ8" s="567">
        <v>0</v>
      </c>
      <c r="FVR8" s="567">
        <v>0</v>
      </c>
      <c r="FVS8" s="567">
        <v>0</v>
      </c>
      <c r="FVT8" s="567">
        <v>0</v>
      </c>
      <c r="FVU8" s="567">
        <v>0</v>
      </c>
      <c r="FVV8" s="567">
        <v>0</v>
      </c>
      <c r="FVW8" s="567">
        <v>0</v>
      </c>
      <c r="FVX8" s="567">
        <v>0</v>
      </c>
      <c r="FVY8" s="567">
        <v>0</v>
      </c>
      <c r="FVZ8" s="567">
        <v>0</v>
      </c>
      <c r="FWA8" s="567">
        <v>0</v>
      </c>
      <c r="FWB8" s="567">
        <v>0</v>
      </c>
      <c r="FWC8" s="567">
        <v>0</v>
      </c>
      <c r="FWD8" s="567">
        <v>0</v>
      </c>
      <c r="FWE8" s="567">
        <v>0</v>
      </c>
      <c r="FWF8" s="567">
        <v>0</v>
      </c>
      <c r="FWG8" s="567">
        <v>0</v>
      </c>
      <c r="FWH8" s="567">
        <v>0</v>
      </c>
      <c r="FWI8" s="567">
        <v>0</v>
      </c>
      <c r="FWJ8" s="567">
        <v>0</v>
      </c>
      <c r="FWK8" s="567">
        <v>0</v>
      </c>
      <c r="FWL8" s="567">
        <v>0</v>
      </c>
      <c r="FWM8" s="567">
        <v>0</v>
      </c>
      <c r="FWN8" s="567">
        <v>0</v>
      </c>
      <c r="FWO8" s="567">
        <v>0</v>
      </c>
      <c r="FWP8" s="567">
        <v>0</v>
      </c>
      <c r="FWQ8" s="567">
        <v>0</v>
      </c>
      <c r="FWR8" s="567">
        <v>0</v>
      </c>
      <c r="FWS8" s="567">
        <v>0</v>
      </c>
      <c r="FWT8" s="567">
        <v>0</v>
      </c>
      <c r="FWU8" s="567">
        <v>0</v>
      </c>
      <c r="FWV8" s="567">
        <v>0</v>
      </c>
      <c r="FWW8" s="567">
        <v>0</v>
      </c>
      <c r="FWX8" s="567">
        <v>0</v>
      </c>
      <c r="FWY8" s="567">
        <v>0</v>
      </c>
      <c r="FWZ8" s="567">
        <v>0</v>
      </c>
      <c r="FXA8" s="567">
        <v>0</v>
      </c>
      <c r="FXB8" s="567">
        <v>0</v>
      </c>
      <c r="FXC8" s="567">
        <v>0</v>
      </c>
      <c r="FXD8" s="567">
        <v>0</v>
      </c>
      <c r="FXE8" s="567">
        <v>0</v>
      </c>
      <c r="FXF8" s="567">
        <v>0</v>
      </c>
      <c r="FXG8" s="567">
        <v>0</v>
      </c>
      <c r="FXH8" s="567">
        <v>0</v>
      </c>
      <c r="FXI8" s="567">
        <v>0</v>
      </c>
      <c r="FXJ8" s="567">
        <v>0</v>
      </c>
      <c r="FXK8" s="567">
        <v>0</v>
      </c>
      <c r="FXL8" s="567">
        <v>0</v>
      </c>
      <c r="FXM8" s="567">
        <v>0</v>
      </c>
      <c r="FXN8" s="567">
        <v>0</v>
      </c>
      <c r="FXO8" s="567">
        <v>0</v>
      </c>
      <c r="FXP8" s="567">
        <v>0</v>
      </c>
      <c r="FXQ8" s="567">
        <v>0</v>
      </c>
      <c r="FXR8" s="567">
        <v>0</v>
      </c>
      <c r="FXS8" s="567">
        <v>0</v>
      </c>
      <c r="FXT8" s="567">
        <v>0</v>
      </c>
      <c r="FXU8" s="567">
        <v>0</v>
      </c>
      <c r="FXV8" s="567">
        <v>0</v>
      </c>
      <c r="FXW8" s="567">
        <v>0</v>
      </c>
      <c r="FXX8" s="567">
        <v>0</v>
      </c>
      <c r="FXY8" s="567">
        <v>0</v>
      </c>
      <c r="FXZ8" s="567">
        <v>0</v>
      </c>
      <c r="FYA8" s="567">
        <v>0</v>
      </c>
      <c r="FYB8" s="567">
        <v>0</v>
      </c>
      <c r="FYC8" s="567">
        <v>0</v>
      </c>
      <c r="FYD8" s="567">
        <v>0</v>
      </c>
      <c r="FYE8" s="567">
        <v>0</v>
      </c>
      <c r="FYF8" s="567">
        <v>0</v>
      </c>
      <c r="FYG8" s="567">
        <v>0</v>
      </c>
      <c r="FYH8" s="567">
        <v>0</v>
      </c>
      <c r="FYI8" s="567">
        <v>0</v>
      </c>
      <c r="FYJ8" s="567">
        <v>0</v>
      </c>
      <c r="FYK8" s="567">
        <v>0</v>
      </c>
      <c r="FYL8" s="567">
        <v>0</v>
      </c>
      <c r="FYM8" s="567">
        <v>0</v>
      </c>
      <c r="FYN8" s="567">
        <v>0</v>
      </c>
      <c r="FYO8" s="567">
        <v>0</v>
      </c>
      <c r="FYP8" s="567">
        <v>0</v>
      </c>
      <c r="FYQ8" s="567">
        <v>0</v>
      </c>
      <c r="FYR8" s="567">
        <v>0</v>
      </c>
      <c r="FYS8" s="567">
        <v>0</v>
      </c>
      <c r="FYT8" s="567">
        <v>0</v>
      </c>
      <c r="FYU8" s="567">
        <v>0</v>
      </c>
      <c r="FYV8" s="567">
        <v>0</v>
      </c>
      <c r="FYW8" s="567">
        <v>0</v>
      </c>
      <c r="FYX8" s="567">
        <v>0</v>
      </c>
      <c r="FYY8" s="567">
        <v>0</v>
      </c>
      <c r="FYZ8" s="567">
        <v>0</v>
      </c>
      <c r="FZA8" s="567">
        <v>0</v>
      </c>
      <c r="FZB8" s="567">
        <v>0</v>
      </c>
      <c r="FZC8" s="567">
        <v>0</v>
      </c>
      <c r="FZD8" s="567">
        <v>0</v>
      </c>
      <c r="FZE8" s="567">
        <v>0</v>
      </c>
      <c r="FZF8" s="567">
        <v>0</v>
      </c>
      <c r="FZG8" s="567">
        <v>0</v>
      </c>
      <c r="FZH8" s="567">
        <v>0</v>
      </c>
      <c r="FZI8" s="567">
        <v>0</v>
      </c>
      <c r="FZJ8" s="567">
        <v>0</v>
      </c>
      <c r="FZK8" s="567">
        <v>0</v>
      </c>
      <c r="FZL8" s="567">
        <v>0</v>
      </c>
      <c r="FZM8" s="567">
        <v>0</v>
      </c>
      <c r="FZN8" s="567">
        <v>0</v>
      </c>
      <c r="FZO8" s="567">
        <v>0</v>
      </c>
      <c r="FZP8" s="567">
        <v>0</v>
      </c>
      <c r="FZQ8" s="567">
        <v>0</v>
      </c>
      <c r="FZR8" s="567">
        <v>0</v>
      </c>
      <c r="FZS8" s="567">
        <v>0</v>
      </c>
      <c r="FZT8" s="567">
        <v>0</v>
      </c>
      <c r="FZU8" s="567">
        <v>0</v>
      </c>
      <c r="FZV8" s="567">
        <v>0</v>
      </c>
      <c r="FZW8" s="567">
        <v>0</v>
      </c>
      <c r="FZX8" s="567">
        <v>0</v>
      </c>
      <c r="FZY8" s="567">
        <v>0</v>
      </c>
      <c r="FZZ8" s="567">
        <v>0</v>
      </c>
      <c r="GAA8" s="567">
        <v>0</v>
      </c>
      <c r="GAB8" s="567">
        <v>0</v>
      </c>
      <c r="GAC8" s="567">
        <v>0</v>
      </c>
      <c r="GAD8" s="567">
        <v>0</v>
      </c>
      <c r="GAE8" s="567">
        <v>0</v>
      </c>
      <c r="GAF8" s="567">
        <v>0</v>
      </c>
      <c r="GAG8" s="567">
        <v>0</v>
      </c>
      <c r="GAH8" s="567">
        <v>0</v>
      </c>
      <c r="GAI8" s="567">
        <v>0</v>
      </c>
      <c r="GAJ8" s="567">
        <v>0</v>
      </c>
      <c r="GAK8" s="567">
        <v>0</v>
      </c>
      <c r="GAL8" s="567">
        <v>0</v>
      </c>
      <c r="GAM8" s="567">
        <v>0</v>
      </c>
      <c r="GAN8" s="567">
        <v>0</v>
      </c>
      <c r="GAO8" s="567">
        <v>0</v>
      </c>
      <c r="GAP8" s="567">
        <v>0</v>
      </c>
      <c r="GAQ8" s="567">
        <v>0</v>
      </c>
      <c r="GAR8" s="567">
        <v>0</v>
      </c>
      <c r="GAS8" s="567">
        <v>0</v>
      </c>
      <c r="GAT8" s="567">
        <v>0</v>
      </c>
      <c r="GAU8" s="567">
        <v>0</v>
      </c>
      <c r="GAV8" s="567">
        <v>0</v>
      </c>
      <c r="GAW8" s="567">
        <v>0</v>
      </c>
      <c r="GAX8" s="567">
        <v>0</v>
      </c>
      <c r="GAY8" s="567">
        <v>0</v>
      </c>
      <c r="GAZ8" s="567">
        <v>0</v>
      </c>
      <c r="GBA8" s="567">
        <v>0</v>
      </c>
      <c r="GBB8" s="567">
        <v>0</v>
      </c>
      <c r="GBC8" s="567">
        <v>0</v>
      </c>
      <c r="GBD8" s="567">
        <v>0</v>
      </c>
      <c r="GBE8" s="567">
        <v>0</v>
      </c>
      <c r="GBF8" s="567">
        <v>0</v>
      </c>
      <c r="GBG8" s="567">
        <v>0</v>
      </c>
      <c r="GBH8" s="567">
        <v>0</v>
      </c>
      <c r="GBI8" s="567">
        <v>0</v>
      </c>
      <c r="GBJ8" s="567">
        <v>0</v>
      </c>
      <c r="GBK8" s="567">
        <v>0</v>
      </c>
      <c r="GBL8" s="567">
        <v>0</v>
      </c>
      <c r="GBM8" s="567">
        <v>0</v>
      </c>
      <c r="GBN8" s="567">
        <v>0</v>
      </c>
      <c r="GBO8" s="567">
        <v>0</v>
      </c>
      <c r="GBP8" s="567">
        <v>0</v>
      </c>
      <c r="GBQ8" s="567">
        <v>0</v>
      </c>
      <c r="GBR8" s="567">
        <v>0</v>
      </c>
      <c r="GBS8" s="567">
        <v>0</v>
      </c>
      <c r="GBT8" s="567">
        <v>0</v>
      </c>
      <c r="GBU8" s="567">
        <v>0</v>
      </c>
      <c r="GBV8" s="567">
        <v>0</v>
      </c>
      <c r="GBW8" s="567">
        <v>0</v>
      </c>
      <c r="GBX8" s="567">
        <v>0</v>
      </c>
      <c r="GBY8" s="567">
        <v>0</v>
      </c>
      <c r="GBZ8" s="567">
        <v>0</v>
      </c>
      <c r="GCA8" s="567">
        <v>0</v>
      </c>
      <c r="GCB8" s="567">
        <v>0</v>
      </c>
      <c r="GCC8" s="567">
        <v>0</v>
      </c>
      <c r="GCD8" s="567">
        <v>0</v>
      </c>
      <c r="GCE8" s="567">
        <v>0</v>
      </c>
      <c r="GCF8" s="567">
        <v>0</v>
      </c>
      <c r="GCG8" s="567">
        <v>0</v>
      </c>
      <c r="GCH8" s="567">
        <v>0</v>
      </c>
      <c r="GCI8" s="567">
        <v>0</v>
      </c>
      <c r="GCJ8" s="567">
        <v>0</v>
      </c>
      <c r="GCK8" s="567">
        <v>0</v>
      </c>
      <c r="GCL8" s="567">
        <v>0</v>
      </c>
      <c r="GCM8" s="567">
        <v>0</v>
      </c>
      <c r="GCN8" s="567">
        <v>0</v>
      </c>
      <c r="GCO8" s="567">
        <v>0</v>
      </c>
      <c r="GCP8" s="567">
        <v>0</v>
      </c>
      <c r="GCQ8" s="567">
        <v>0</v>
      </c>
      <c r="GCR8" s="567">
        <v>0</v>
      </c>
      <c r="GCS8" s="567">
        <v>0</v>
      </c>
      <c r="GCT8" s="567">
        <v>0</v>
      </c>
      <c r="GCU8" s="567">
        <v>0</v>
      </c>
      <c r="GCV8" s="567">
        <v>0</v>
      </c>
      <c r="GCW8" s="567">
        <v>0</v>
      </c>
      <c r="GCX8" s="567">
        <v>0</v>
      </c>
      <c r="GCY8" s="567">
        <v>0</v>
      </c>
      <c r="GCZ8" s="567">
        <v>0</v>
      </c>
      <c r="GDA8" s="567">
        <v>0</v>
      </c>
      <c r="GDB8" s="567">
        <v>0</v>
      </c>
      <c r="GDC8" s="567">
        <v>0</v>
      </c>
      <c r="GDD8" s="567">
        <v>0</v>
      </c>
      <c r="GDE8" s="567">
        <v>0</v>
      </c>
      <c r="GDF8" s="567">
        <v>0</v>
      </c>
      <c r="GDG8" s="567">
        <v>0</v>
      </c>
      <c r="GDH8" s="567">
        <v>0</v>
      </c>
      <c r="GDI8" s="567">
        <v>0</v>
      </c>
      <c r="GDJ8" s="567">
        <v>0</v>
      </c>
      <c r="GDK8" s="567">
        <v>0</v>
      </c>
      <c r="GDL8" s="567">
        <v>0</v>
      </c>
      <c r="GDM8" s="567">
        <v>0</v>
      </c>
      <c r="GDN8" s="567">
        <v>0</v>
      </c>
      <c r="GDO8" s="567">
        <v>0</v>
      </c>
      <c r="GDP8" s="567">
        <v>0</v>
      </c>
      <c r="GDQ8" s="567">
        <v>0</v>
      </c>
      <c r="GDR8" s="567">
        <v>0</v>
      </c>
      <c r="GDS8" s="567">
        <v>0</v>
      </c>
      <c r="GDT8" s="567">
        <v>0</v>
      </c>
      <c r="GDU8" s="567">
        <v>0</v>
      </c>
      <c r="GDV8" s="567">
        <v>0</v>
      </c>
      <c r="GDW8" s="567">
        <v>0</v>
      </c>
      <c r="GDX8" s="567">
        <v>0</v>
      </c>
      <c r="GDY8" s="567">
        <v>0</v>
      </c>
      <c r="GDZ8" s="567">
        <v>0</v>
      </c>
      <c r="GEA8" s="567">
        <v>0</v>
      </c>
      <c r="GEB8" s="567">
        <v>0</v>
      </c>
      <c r="GEC8" s="567">
        <v>0</v>
      </c>
      <c r="GED8" s="567">
        <v>0</v>
      </c>
      <c r="GEE8" s="567">
        <v>0</v>
      </c>
      <c r="GEF8" s="567">
        <v>0</v>
      </c>
      <c r="GEG8" s="567">
        <v>0</v>
      </c>
      <c r="GEH8" s="567">
        <v>0</v>
      </c>
      <c r="GEI8" s="567">
        <v>0</v>
      </c>
      <c r="GEJ8" s="567">
        <v>0</v>
      </c>
      <c r="GEK8" s="567">
        <v>0</v>
      </c>
      <c r="GEL8" s="567">
        <v>0</v>
      </c>
      <c r="GEM8" s="567">
        <v>0</v>
      </c>
      <c r="GEN8" s="567">
        <v>0</v>
      </c>
      <c r="GEO8" s="567">
        <v>0</v>
      </c>
      <c r="GEP8" s="567">
        <v>0</v>
      </c>
      <c r="GEQ8" s="567">
        <v>0</v>
      </c>
      <c r="GER8" s="567">
        <v>0</v>
      </c>
      <c r="GES8" s="567">
        <v>0</v>
      </c>
      <c r="GET8" s="567">
        <v>0</v>
      </c>
      <c r="GEU8" s="567">
        <v>0</v>
      </c>
      <c r="GEV8" s="567">
        <v>0</v>
      </c>
      <c r="GEW8" s="567">
        <v>0</v>
      </c>
      <c r="GEX8" s="567">
        <v>0</v>
      </c>
      <c r="GEY8" s="567">
        <v>0</v>
      </c>
      <c r="GEZ8" s="567">
        <v>0</v>
      </c>
      <c r="GFA8" s="567">
        <v>0</v>
      </c>
      <c r="GFB8" s="567">
        <v>0</v>
      </c>
      <c r="GFC8" s="567">
        <v>0</v>
      </c>
      <c r="GFD8" s="567">
        <v>0</v>
      </c>
      <c r="GFE8" s="567">
        <v>0</v>
      </c>
      <c r="GFF8" s="567">
        <v>0</v>
      </c>
      <c r="GFG8" s="567">
        <v>0</v>
      </c>
      <c r="GFH8" s="567">
        <v>0</v>
      </c>
      <c r="GFI8" s="567">
        <v>0</v>
      </c>
      <c r="GFJ8" s="567">
        <v>0</v>
      </c>
      <c r="GFK8" s="567">
        <v>0</v>
      </c>
      <c r="GFL8" s="567">
        <v>0</v>
      </c>
      <c r="GFM8" s="567">
        <v>0</v>
      </c>
      <c r="GFN8" s="567">
        <v>0</v>
      </c>
      <c r="GFO8" s="567">
        <v>0</v>
      </c>
      <c r="GFP8" s="567">
        <v>0</v>
      </c>
      <c r="GFQ8" s="567">
        <v>0</v>
      </c>
      <c r="GFR8" s="567">
        <v>0</v>
      </c>
      <c r="GFS8" s="567">
        <v>0</v>
      </c>
      <c r="GFT8" s="567">
        <v>0</v>
      </c>
      <c r="GFU8" s="567">
        <v>0</v>
      </c>
      <c r="GFV8" s="567">
        <v>0</v>
      </c>
      <c r="GFW8" s="567">
        <v>0</v>
      </c>
      <c r="GFX8" s="567">
        <v>0</v>
      </c>
      <c r="GFY8" s="567">
        <v>0</v>
      </c>
      <c r="GFZ8" s="567">
        <v>0</v>
      </c>
      <c r="GGA8" s="567">
        <v>0</v>
      </c>
      <c r="GGB8" s="567">
        <v>0</v>
      </c>
      <c r="GGC8" s="567">
        <v>0</v>
      </c>
      <c r="GGD8" s="567">
        <v>0</v>
      </c>
      <c r="GGE8" s="567">
        <v>0</v>
      </c>
      <c r="GGF8" s="567">
        <v>0</v>
      </c>
      <c r="GGG8" s="567">
        <v>0</v>
      </c>
      <c r="GGH8" s="567">
        <v>0</v>
      </c>
      <c r="GGI8" s="567">
        <v>0</v>
      </c>
      <c r="GGJ8" s="567">
        <v>0</v>
      </c>
      <c r="GGK8" s="567">
        <v>0</v>
      </c>
      <c r="GGL8" s="567">
        <v>0</v>
      </c>
      <c r="GGM8" s="567">
        <v>0</v>
      </c>
      <c r="GGN8" s="567">
        <v>0</v>
      </c>
      <c r="GGO8" s="567">
        <v>0</v>
      </c>
      <c r="GGP8" s="567">
        <v>0</v>
      </c>
      <c r="GGQ8" s="567">
        <v>0</v>
      </c>
      <c r="GGR8" s="567">
        <v>0</v>
      </c>
      <c r="GGS8" s="567">
        <v>0</v>
      </c>
      <c r="GGT8" s="567">
        <v>0</v>
      </c>
      <c r="GGU8" s="567">
        <v>0</v>
      </c>
      <c r="GGV8" s="567">
        <v>0</v>
      </c>
      <c r="GGW8" s="567">
        <v>0</v>
      </c>
      <c r="GGX8" s="567">
        <v>0</v>
      </c>
      <c r="GGY8" s="567">
        <v>0</v>
      </c>
      <c r="GGZ8" s="567">
        <v>0</v>
      </c>
      <c r="GHA8" s="567">
        <v>0</v>
      </c>
      <c r="GHB8" s="567">
        <v>0</v>
      </c>
      <c r="GHC8" s="567">
        <v>0</v>
      </c>
      <c r="GHD8" s="567">
        <v>0</v>
      </c>
      <c r="GHE8" s="567">
        <v>0</v>
      </c>
      <c r="GHF8" s="567">
        <v>0</v>
      </c>
      <c r="GHG8" s="567">
        <v>0</v>
      </c>
      <c r="GHH8" s="567">
        <v>0</v>
      </c>
      <c r="GHI8" s="567">
        <v>0</v>
      </c>
      <c r="GHJ8" s="567">
        <v>0</v>
      </c>
      <c r="GHK8" s="567">
        <v>0</v>
      </c>
      <c r="GHL8" s="567">
        <v>0</v>
      </c>
      <c r="GHM8" s="567">
        <v>0</v>
      </c>
      <c r="GHN8" s="567">
        <v>0</v>
      </c>
      <c r="GHO8" s="567">
        <v>0</v>
      </c>
      <c r="GHP8" s="567">
        <v>0</v>
      </c>
      <c r="GHQ8" s="567">
        <v>0</v>
      </c>
      <c r="GHR8" s="567">
        <v>0</v>
      </c>
      <c r="GHS8" s="567">
        <v>0</v>
      </c>
      <c r="GHT8" s="567">
        <v>0</v>
      </c>
      <c r="GHU8" s="567">
        <v>0</v>
      </c>
      <c r="GHV8" s="567">
        <v>0</v>
      </c>
      <c r="GHW8" s="567">
        <v>0</v>
      </c>
      <c r="GHX8" s="567">
        <v>0</v>
      </c>
      <c r="GHY8" s="567">
        <v>0</v>
      </c>
      <c r="GHZ8" s="567">
        <v>0</v>
      </c>
      <c r="GIA8" s="567">
        <v>0</v>
      </c>
      <c r="GIB8" s="567">
        <v>0</v>
      </c>
      <c r="GIC8" s="567">
        <v>0</v>
      </c>
      <c r="GID8" s="567">
        <v>0</v>
      </c>
      <c r="GIE8" s="567">
        <v>0</v>
      </c>
      <c r="GIF8" s="567">
        <v>0</v>
      </c>
      <c r="GIG8" s="567">
        <v>0</v>
      </c>
      <c r="GIH8" s="567">
        <v>0</v>
      </c>
      <c r="GII8" s="567">
        <v>0</v>
      </c>
      <c r="GIJ8" s="567">
        <v>0</v>
      </c>
      <c r="GIK8" s="567">
        <v>0</v>
      </c>
      <c r="GIL8" s="567">
        <v>0</v>
      </c>
      <c r="GIM8" s="567">
        <v>0</v>
      </c>
      <c r="GIN8" s="567">
        <v>0</v>
      </c>
      <c r="GIO8" s="567">
        <v>0</v>
      </c>
      <c r="GIP8" s="567">
        <v>0</v>
      </c>
      <c r="GIQ8" s="567">
        <v>0</v>
      </c>
      <c r="GIR8" s="567">
        <v>0</v>
      </c>
      <c r="GIS8" s="567">
        <v>0</v>
      </c>
      <c r="GIT8" s="567">
        <v>0</v>
      </c>
      <c r="GIU8" s="567">
        <v>0</v>
      </c>
      <c r="GIV8" s="567">
        <v>0</v>
      </c>
      <c r="GIW8" s="567">
        <v>0</v>
      </c>
      <c r="GIX8" s="567">
        <v>0</v>
      </c>
      <c r="GIY8" s="567">
        <v>0</v>
      </c>
      <c r="GIZ8" s="567">
        <v>0</v>
      </c>
      <c r="GJA8" s="567">
        <v>0</v>
      </c>
      <c r="GJB8" s="567">
        <v>0</v>
      </c>
      <c r="GJC8" s="567">
        <v>0</v>
      </c>
      <c r="GJD8" s="567">
        <v>0</v>
      </c>
      <c r="GJE8" s="567">
        <v>0</v>
      </c>
      <c r="GJF8" s="567">
        <v>0</v>
      </c>
      <c r="GJG8" s="567">
        <v>0</v>
      </c>
      <c r="GJH8" s="567">
        <v>0</v>
      </c>
      <c r="GJI8" s="567">
        <v>0</v>
      </c>
      <c r="GJJ8" s="567">
        <v>0</v>
      </c>
      <c r="GJK8" s="567">
        <v>0</v>
      </c>
      <c r="GJL8" s="567">
        <v>0</v>
      </c>
      <c r="GJM8" s="567">
        <v>0</v>
      </c>
      <c r="GJN8" s="567">
        <v>0</v>
      </c>
      <c r="GJO8" s="567">
        <v>0</v>
      </c>
      <c r="GJP8" s="567">
        <v>0</v>
      </c>
      <c r="GJQ8" s="567">
        <v>0</v>
      </c>
      <c r="GJR8" s="567">
        <v>0</v>
      </c>
      <c r="GJS8" s="567">
        <v>0</v>
      </c>
      <c r="GJT8" s="567">
        <v>0</v>
      </c>
      <c r="GJU8" s="567">
        <v>0</v>
      </c>
      <c r="GJV8" s="567">
        <v>0</v>
      </c>
      <c r="GJW8" s="567">
        <v>0</v>
      </c>
      <c r="GJX8" s="567">
        <v>0</v>
      </c>
      <c r="GJY8" s="567">
        <v>0</v>
      </c>
      <c r="GJZ8" s="567">
        <v>0</v>
      </c>
      <c r="GKA8" s="567">
        <v>0</v>
      </c>
      <c r="GKB8" s="567">
        <v>0</v>
      </c>
      <c r="GKC8" s="567">
        <v>0</v>
      </c>
      <c r="GKD8" s="567">
        <v>0</v>
      </c>
      <c r="GKE8" s="567">
        <v>0</v>
      </c>
      <c r="GKF8" s="567">
        <v>0</v>
      </c>
      <c r="GKG8" s="567">
        <v>0</v>
      </c>
      <c r="GKH8" s="567">
        <v>0</v>
      </c>
      <c r="GKI8" s="567">
        <v>0</v>
      </c>
      <c r="GKJ8" s="567">
        <v>0</v>
      </c>
      <c r="GKK8" s="567">
        <v>0</v>
      </c>
      <c r="GKL8" s="567">
        <v>0</v>
      </c>
      <c r="GKM8" s="567">
        <v>0</v>
      </c>
      <c r="GKN8" s="567">
        <v>0</v>
      </c>
      <c r="GKO8" s="567">
        <v>0</v>
      </c>
      <c r="GKP8" s="567">
        <v>0</v>
      </c>
      <c r="GKQ8" s="567">
        <v>0</v>
      </c>
      <c r="GKR8" s="567">
        <v>0</v>
      </c>
      <c r="GKS8" s="567">
        <v>0</v>
      </c>
      <c r="GKT8" s="567">
        <v>0</v>
      </c>
      <c r="GKU8" s="567">
        <v>0</v>
      </c>
      <c r="GKV8" s="567">
        <v>0</v>
      </c>
      <c r="GKW8" s="567">
        <v>0</v>
      </c>
      <c r="GKX8" s="567">
        <v>0</v>
      </c>
      <c r="GKY8" s="567">
        <v>0</v>
      </c>
      <c r="GKZ8" s="567">
        <v>0</v>
      </c>
      <c r="GLA8" s="567">
        <v>0</v>
      </c>
      <c r="GLB8" s="567">
        <v>0</v>
      </c>
      <c r="GLC8" s="567">
        <v>0</v>
      </c>
      <c r="GLD8" s="567">
        <v>0</v>
      </c>
      <c r="GLE8" s="567">
        <v>0</v>
      </c>
      <c r="GLF8" s="567">
        <v>0</v>
      </c>
      <c r="GLG8" s="567">
        <v>0</v>
      </c>
      <c r="GLH8" s="567">
        <v>0</v>
      </c>
      <c r="GLI8" s="567">
        <v>0</v>
      </c>
      <c r="GLJ8" s="567">
        <v>0</v>
      </c>
      <c r="GLK8" s="567">
        <v>0</v>
      </c>
      <c r="GLL8" s="567">
        <v>0</v>
      </c>
      <c r="GLM8" s="567">
        <v>0</v>
      </c>
      <c r="GLN8" s="567">
        <v>0</v>
      </c>
      <c r="GLO8" s="567">
        <v>0</v>
      </c>
      <c r="GLP8" s="567">
        <v>0</v>
      </c>
      <c r="GLQ8" s="567">
        <v>0</v>
      </c>
      <c r="GLR8" s="567">
        <v>0</v>
      </c>
      <c r="GLS8" s="567">
        <v>0</v>
      </c>
      <c r="GLT8" s="567">
        <v>0</v>
      </c>
      <c r="GLU8" s="567">
        <v>0</v>
      </c>
      <c r="GLV8" s="567">
        <v>0</v>
      </c>
      <c r="GLW8" s="567">
        <v>0</v>
      </c>
      <c r="GLX8" s="567">
        <v>0</v>
      </c>
      <c r="GLY8" s="567">
        <v>0</v>
      </c>
      <c r="GLZ8" s="567">
        <v>0</v>
      </c>
      <c r="GMA8" s="567">
        <v>0</v>
      </c>
      <c r="GMB8" s="567">
        <v>0</v>
      </c>
      <c r="GMC8" s="567">
        <v>0</v>
      </c>
      <c r="GMD8" s="567">
        <v>0</v>
      </c>
      <c r="GME8" s="567">
        <v>0</v>
      </c>
      <c r="GMF8" s="567">
        <v>0</v>
      </c>
      <c r="GMG8" s="567">
        <v>0</v>
      </c>
      <c r="GMH8" s="567">
        <v>0</v>
      </c>
      <c r="GMI8" s="567">
        <v>0</v>
      </c>
      <c r="GMJ8" s="567">
        <v>0</v>
      </c>
      <c r="GMK8" s="567">
        <v>0</v>
      </c>
      <c r="GML8" s="567">
        <v>0</v>
      </c>
      <c r="GMM8" s="567">
        <v>0</v>
      </c>
      <c r="GMN8" s="567">
        <v>0</v>
      </c>
      <c r="GMO8" s="567">
        <v>0</v>
      </c>
      <c r="GMP8" s="567">
        <v>0</v>
      </c>
      <c r="GMQ8" s="567">
        <v>0</v>
      </c>
      <c r="GMR8" s="567">
        <v>0</v>
      </c>
      <c r="GMS8" s="567">
        <v>0</v>
      </c>
      <c r="GMT8" s="567">
        <v>0</v>
      </c>
      <c r="GMU8" s="567">
        <v>0</v>
      </c>
      <c r="GMV8" s="567">
        <v>0</v>
      </c>
      <c r="GMW8" s="567">
        <v>0</v>
      </c>
      <c r="GMX8" s="567">
        <v>0</v>
      </c>
      <c r="GMY8" s="567">
        <v>0</v>
      </c>
      <c r="GMZ8" s="567">
        <v>0</v>
      </c>
      <c r="GNA8" s="567">
        <v>0</v>
      </c>
      <c r="GNB8" s="567">
        <v>0</v>
      </c>
      <c r="GNC8" s="567">
        <v>0</v>
      </c>
      <c r="GND8" s="567">
        <v>0</v>
      </c>
      <c r="GNE8" s="567">
        <v>0</v>
      </c>
      <c r="GNF8" s="567">
        <v>0</v>
      </c>
      <c r="GNG8" s="567">
        <v>0</v>
      </c>
      <c r="GNH8" s="567">
        <v>0</v>
      </c>
      <c r="GNI8" s="567">
        <v>0</v>
      </c>
      <c r="GNJ8" s="567">
        <v>0</v>
      </c>
      <c r="GNK8" s="567">
        <v>0</v>
      </c>
      <c r="GNL8" s="567">
        <v>0</v>
      </c>
      <c r="GNM8" s="567">
        <v>0</v>
      </c>
      <c r="GNN8" s="567">
        <v>0</v>
      </c>
      <c r="GNO8" s="567">
        <v>0</v>
      </c>
      <c r="GNP8" s="567">
        <v>0</v>
      </c>
      <c r="GNQ8" s="567">
        <v>0</v>
      </c>
      <c r="GNR8" s="567">
        <v>0</v>
      </c>
      <c r="GNS8" s="567">
        <v>0</v>
      </c>
      <c r="GNT8" s="567">
        <v>0</v>
      </c>
      <c r="GNU8" s="567">
        <v>0</v>
      </c>
      <c r="GNV8" s="567">
        <v>0</v>
      </c>
      <c r="GNW8" s="567">
        <v>0</v>
      </c>
      <c r="GNX8" s="567">
        <v>0</v>
      </c>
      <c r="GNY8" s="567">
        <v>0</v>
      </c>
      <c r="GNZ8" s="567">
        <v>0</v>
      </c>
      <c r="GOA8" s="567">
        <v>0</v>
      </c>
      <c r="GOB8" s="567">
        <v>0</v>
      </c>
      <c r="GOC8" s="567">
        <v>0</v>
      </c>
      <c r="GOD8" s="567">
        <v>0</v>
      </c>
      <c r="GOE8" s="567">
        <v>0</v>
      </c>
      <c r="GOF8" s="567">
        <v>0</v>
      </c>
      <c r="GOG8" s="567">
        <v>0</v>
      </c>
      <c r="GOH8" s="567">
        <v>0</v>
      </c>
      <c r="GOI8" s="567">
        <v>0</v>
      </c>
      <c r="GOJ8" s="567">
        <v>0</v>
      </c>
      <c r="GOK8" s="567">
        <v>0</v>
      </c>
      <c r="GOL8" s="567">
        <v>0</v>
      </c>
      <c r="GOM8" s="567">
        <v>0</v>
      </c>
      <c r="GON8" s="567">
        <v>0</v>
      </c>
      <c r="GOO8" s="567">
        <v>0</v>
      </c>
      <c r="GOP8" s="567">
        <v>0</v>
      </c>
      <c r="GOQ8" s="567">
        <v>0</v>
      </c>
      <c r="GOR8" s="567">
        <v>0</v>
      </c>
      <c r="GOS8" s="567">
        <v>0</v>
      </c>
      <c r="GOT8" s="567">
        <v>0</v>
      </c>
      <c r="GOU8" s="567">
        <v>0</v>
      </c>
      <c r="GOV8" s="567">
        <v>0</v>
      </c>
      <c r="GOW8" s="567">
        <v>0</v>
      </c>
      <c r="GOX8" s="567">
        <v>0</v>
      </c>
      <c r="GOY8" s="567">
        <v>0</v>
      </c>
      <c r="GOZ8" s="567">
        <v>0</v>
      </c>
      <c r="GPA8" s="567">
        <v>0</v>
      </c>
      <c r="GPB8" s="567">
        <v>0</v>
      </c>
      <c r="GPC8" s="567">
        <v>0</v>
      </c>
      <c r="GPD8" s="567">
        <v>0</v>
      </c>
      <c r="GPE8" s="567">
        <v>0</v>
      </c>
      <c r="GPF8" s="567">
        <v>0</v>
      </c>
      <c r="GPG8" s="567">
        <v>0</v>
      </c>
      <c r="GPH8" s="567">
        <v>0</v>
      </c>
      <c r="GPI8" s="567">
        <v>0</v>
      </c>
      <c r="GPJ8" s="567">
        <v>0</v>
      </c>
      <c r="GPK8" s="567">
        <v>0</v>
      </c>
      <c r="GPL8" s="567">
        <v>0</v>
      </c>
      <c r="GPM8" s="567">
        <v>0</v>
      </c>
      <c r="GPN8" s="567">
        <v>0</v>
      </c>
      <c r="GPO8" s="567">
        <v>0</v>
      </c>
      <c r="GPP8" s="567">
        <v>0</v>
      </c>
      <c r="GPQ8" s="567">
        <v>0</v>
      </c>
      <c r="GPR8" s="567">
        <v>0</v>
      </c>
      <c r="GPS8" s="567">
        <v>0</v>
      </c>
      <c r="GPT8" s="567">
        <v>0</v>
      </c>
      <c r="GPU8" s="567">
        <v>0</v>
      </c>
      <c r="GPV8" s="567">
        <v>0</v>
      </c>
      <c r="GPW8" s="567">
        <v>0</v>
      </c>
      <c r="GPX8" s="567">
        <v>0</v>
      </c>
      <c r="GPY8" s="567">
        <v>0</v>
      </c>
      <c r="GPZ8" s="567">
        <v>0</v>
      </c>
      <c r="GQA8" s="567">
        <v>0</v>
      </c>
      <c r="GQB8" s="567">
        <v>0</v>
      </c>
      <c r="GQC8" s="567">
        <v>0</v>
      </c>
      <c r="GQD8" s="567">
        <v>0</v>
      </c>
      <c r="GQE8" s="567">
        <v>0</v>
      </c>
      <c r="GQF8" s="567">
        <v>0</v>
      </c>
      <c r="GQG8" s="567">
        <v>0</v>
      </c>
      <c r="GQH8" s="567">
        <v>0</v>
      </c>
      <c r="GQI8" s="567">
        <v>0</v>
      </c>
      <c r="GQJ8" s="567">
        <v>0</v>
      </c>
      <c r="GQK8" s="567">
        <v>0</v>
      </c>
      <c r="GQL8" s="567">
        <v>0</v>
      </c>
      <c r="GQM8" s="567">
        <v>0</v>
      </c>
      <c r="GQN8" s="567">
        <v>0</v>
      </c>
      <c r="GQO8" s="567">
        <v>0</v>
      </c>
      <c r="GQP8" s="567">
        <v>0</v>
      </c>
      <c r="GQQ8" s="567">
        <v>0</v>
      </c>
      <c r="GQR8" s="567">
        <v>0</v>
      </c>
      <c r="GQS8" s="567">
        <v>0</v>
      </c>
      <c r="GQT8" s="567">
        <v>0</v>
      </c>
      <c r="GQU8" s="567">
        <v>0</v>
      </c>
      <c r="GQV8" s="567">
        <v>0</v>
      </c>
      <c r="GQW8" s="567">
        <v>0</v>
      </c>
      <c r="GQX8" s="567">
        <v>0</v>
      </c>
      <c r="GQY8" s="567">
        <v>0</v>
      </c>
      <c r="GQZ8" s="567">
        <v>0</v>
      </c>
      <c r="GRA8" s="567">
        <v>0</v>
      </c>
      <c r="GRB8" s="567">
        <v>0</v>
      </c>
      <c r="GRC8" s="567">
        <v>0</v>
      </c>
      <c r="GRD8" s="567">
        <v>0</v>
      </c>
      <c r="GRE8" s="567">
        <v>0</v>
      </c>
      <c r="GRF8" s="567">
        <v>0</v>
      </c>
      <c r="GRG8" s="567">
        <v>0</v>
      </c>
      <c r="GRH8" s="567">
        <v>0</v>
      </c>
      <c r="GRI8" s="567">
        <v>0</v>
      </c>
      <c r="GRJ8" s="567">
        <v>0</v>
      </c>
      <c r="GRK8" s="567">
        <v>0</v>
      </c>
      <c r="GRL8" s="567">
        <v>0</v>
      </c>
      <c r="GRM8" s="567">
        <v>0</v>
      </c>
      <c r="GRN8" s="567">
        <v>0</v>
      </c>
      <c r="GRO8" s="567">
        <v>0</v>
      </c>
      <c r="GRP8" s="567">
        <v>0</v>
      </c>
      <c r="GRQ8" s="567">
        <v>0</v>
      </c>
      <c r="GRR8" s="567">
        <v>0</v>
      </c>
      <c r="GRS8" s="567">
        <v>0</v>
      </c>
      <c r="GRT8" s="567">
        <v>0</v>
      </c>
      <c r="GRU8" s="567">
        <v>0</v>
      </c>
      <c r="GRV8" s="567">
        <v>0</v>
      </c>
      <c r="GRW8" s="567">
        <v>0</v>
      </c>
      <c r="GRX8" s="567">
        <v>0</v>
      </c>
      <c r="GRY8" s="567">
        <v>0</v>
      </c>
      <c r="GRZ8" s="567">
        <v>0</v>
      </c>
      <c r="GSA8" s="567">
        <v>0</v>
      </c>
      <c r="GSB8" s="567">
        <v>0</v>
      </c>
      <c r="GSC8" s="567">
        <v>0</v>
      </c>
      <c r="GSD8" s="567">
        <v>0</v>
      </c>
      <c r="GSE8" s="567">
        <v>0</v>
      </c>
      <c r="GSF8" s="567">
        <v>0</v>
      </c>
      <c r="GSG8" s="567">
        <v>0</v>
      </c>
      <c r="GSH8" s="567">
        <v>0</v>
      </c>
      <c r="GSI8" s="567">
        <v>0</v>
      </c>
      <c r="GSJ8" s="567">
        <v>0</v>
      </c>
      <c r="GSK8" s="567">
        <v>0</v>
      </c>
      <c r="GSL8" s="567">
        <v>0</v>
      </c>
      <c r="GSM8" s="567">
        <v>0</v>
      </c>
      <c r="GSN8" s="567">
        <v>0</v>
      </c>
      <c r="GSO8" s="567">
        <v>0</v>
      </c>
      <c r="GSP8" s="567">
        <v>0</v>
      </c>
      <c r="GSQ8" s="567">
        <v>0</v>
      </c>
      <c r="GSR8" s="567">
        <v>0</v>
      </c>
      <c r="GSS8" s="567">
        <v>0</v>
      </c>
      <c r="GST8" s="567">
        <v>0</v>
      </c>
      <c r="GSU8" s="567">
        <v>0</v>
      </c>
      <c r="GSV8" s="567">
        <v>0</v>
      </c>
      <c r="GSW8" s="567">
        <v>0</v>
      </c>
      <c r="GSX8" s="567">
        <v>0</v>
      </c>
      <c r="GSY8" s="567">
        <v>0</v>
      </c>
      <c r="GSZ8" s="567">
        <v>0</v>
      </c>
      <c r="GTA8" s="567">
        <v>0</v>
      </c>
      <c r="GTB8" s="567">
        <v>0</v>
      </c>
      <c r="GTC8" s="567">
        <v>0</v>
      </c>
      <c r="GTD8" s="567">
        <v>0</v>
      </c>
      <c r="GTE8" s="567">
        <v>0</v>
      </c>
      <c r="GTF8" s="567">
        <v>0</v>
      </c>
      <c r="GTG8" s="567">
        <v>0</v>
      </c>
      <c r="GTH8" s="567">
        <v>0</v>
      </c>
      <c r="GTI8" s="567">
        <v>0</v>
      </c>
      <c r="GTJ8" s="567">
        <v>0</v>
      </c>
      <c r="GTK8" s="567">
        <v>0</v>
      </c>
      <c r="GTL8" s="567">
        <v>0</v>
      </c>
      <c r="GTM8" s="567">
        <v>0</v>
      </c>
      <c r="GTN8" s="567">
        <v>0</v>
      </c>
      <c r="GTO8" s="567">
        <v>0</v>
      </c>
      <c r="GTP8" s="567">
        <v>0</v>
      </c>
      <c r="GTQ8" s="567">
        <v>0</v>
      </c>
      <c r="GTR8" s="567">
        <v>0</v>
      </c>
      <c r="GTS8" s="567">
        <v>0</v>
      </c>
      <c r="GTT8" s="567">
        <v>0</v>
      </c>
      <c r="GTU8" s="567">
        <v>0</v>
      </c>
      <c r="GTV8" s="567">
        <v>0</v>
      </c>
      <c r="GTW8" s="567">
        <v>0</v>
      </c>
      <c r="GTX8" s="567">
        <v>0</v>
      </c>
      <c r="GTY8" s="567">
        <v>0</v>
      </c>
      <c r="GTZ8" s="567">
        <v>0</v>
      </c>
      <c r="GUA8" s="567">
        <v>0</v>
      </c>
      <c r="GUB8" s="567">
        <v>0</v>
      </c>
      <c r="GUC8" s="567">
        <v>0</v>
      </c>
      <c r="GUD8" s="567">
        <v>0</v>
      </c>
      <c r="GUE8" s="567">
        <v>0</v>
      </c>
      <c r="GUF8" s="567">
        <v>0</v>
      </c>
      <c r="GUG8" s="567">
        <v>0</v>
      </c>
      <c r="GUH8" s="567">
        <v>0</v>
      </c>
      <c r="GUI8" s="567">
        <v>0</v>
      </c>
      <c r="GUJ8" s="567">
        <v>0</v>
      </c>
      <c r="GUK8" s="567">
        <v>0</v>
      </c>
      <c r="GUL8" s="567">
        <v>0</v>
      </c>
      <c r="GUM8" s="567">
        <v>0</v>
      </c>
      <c r="GUN8" s="567">
        <v>0</v>
      </c>
      <c r="GUO8" s="567">
        <v>0</v>
      </c>
      <c r="GUP8" s="567">
        <v>0</v>
      </c>
      <c r="GUQ8" s="567">
        <v>0</v>
      </c>
      <c r="GUR8" s="567">
        <v>0</v>
      </c>
      <c r="GUS8" s="567">
        <v>0</v>
      </c>
      <c r="GUT8" s="567">
        <v>0</v>
      </c>
      <c r="GUU8" s="567">
        <v>0</v>
      </c>
      <c r="GUV8" s="567">
        <v>0</v>
      </c>
      <c r="GUW8" s="567">
        <v>0</v>
      </c>
      <c r="GUX8" s="567">
        <v>0</v>
      </c>
      <c r="GUY8" s="567">
        <v>0</v>
      </c>
      <c r="GUZ8" s="567">
        <v>0</v>
      </c>
      <c r="GVA8" s="567">
        <v>0</v>
      </c>
      <c r="GVB8" s="567">
        <v>0</v>
      </c>
      <c r="GVC8" s="567">
        <v>0</v>
      </c>
      <c r="GVD8" s="567">
        <v>0</v>
      </c>
      <c r="GVE8" s="567">
        <v>0</v>
      </c>
      <c r="GVF8" s="567">
        <v>0</v>
      </c>
      <c r="GVG8" s="567">
        <v>0</v>
      </c>
      <c r="GVH8" s="567">
        <v>0</v>
      </c>
      <c r="GVI8" s="567">
        <v>0</v>
      </c>
      <c r="GVJ8" s="567">
        <v>0</v>
      </c>
      <c r="GVK8" s="567">
        <v>0</v>
      </c>
      <c r="GVL8" s="567">
        <v>0</v>
      </c>
      <c r="GVM8" s="567">
        <v>0</v>
      </c>
      <c r="GVN8" s="567">
        <v>0</v>
      </c>
      <c r="GVO8" s="567">
        <v>0</v>
      </c>
      <c r="GVP8" s="567">
        <v>0</v>
      </c>
      <c r="GVQ8" s="567">
        <v>0</v>
      </c>
      <c r="GVR8" s="567">
        <v>0</v>
      </c>
      <c r="GVS8" s="567">
        <v>0</v>
      </c>
      <c r="GVT8" s="567">
        <v>0</v>
      </c>
      <c r="GVU8" s="567">
        <v>0</v>
      </c>
      <c r="GVV8" s="567">
        <v>0</v>
      </c>
      <c r="GVW8" s="567">
        <v>0</v>
      </c>
      <c r="GVX8" s="567">
        <v>0</v>
      </c>
      <c r="GVY8" s="567">
        <v>0</v>
      </c>
      <c r="GVZ8" s="567">
        <v>0</v>
      </c>
      <c r="GWA8" s="567">
        <v>0</v>
      </c>
      <c r="GWB8" s="567">
        <v>0</v>
      </c>
      <c r="GWC8" s="567">
        <v>0</v>
      </c>
      <c r="GWD8" s="567">
        <v>0</v>
      </c>
      <c r="GWE8" s="567">
        <v>0</v>
      </c>
      <c r="GWF8" s="567">
        <v>0</v>
      </c>
      <c r="GWG8" s="567">
        <v>0</v>
      </c>
      <c r="GWH8" s="567">
        <v>0</v>
      </c>
      <c r="GWI8" s="567">
        <v>0</v>
      </c>
      <c r="GWJ8" s="567">
        <v>0</v>
      </c>
      <c r="GWK8" s="567">
        <v>0</v>
      </c>
      <c r="GWL8" s="567">
        <v>0</v>
      </c>
      <c r="GWM8" s="567">
        <v>0</v>
      </c>
      <c r="GWN8" s="567">
        <v>0</v>
      </c>
      <c r="GWO8" s="567">
        <v>0</v>
      </c>
      <c r="GWP8" s="567">
        <v>0</v>
      </c>
      <c r="GWQ8" s="567">
        <v>0</v>
      </c>
      <c r="GWR8" s="567">
        <v>0</v>
      </c>
      <c r="GWS8" s="567">
        <v>0</v>
      </c>
      <c r="GWT8" s="567">
        <v>0</v>
      </c>
      <c r="GWU8" s="567">
        <v>0</v>
      </c>
      <c r="GWV8" s="567">
        <v>0</v>
      </c>
      <c r="GWW8" s="567">
        <v>0</v>
      </c>
      <c r="GWX8" s="567">
        <v>0</v>
      </c>
      <c r="GWY8" s="567">
        <v>0</v>
      </c>
      <c r="GWZ8" s="567">
        <v>0</v>
      </c>
      <c r="GXA8" s="567">
        <v>0</v>
      </c>
      <c r="GXB8" s="567">
        <v>0</v>
      </c>
      <c r="GXC8" s="567">
        <v>0</v>
      </c>
      <c r="GXD8" s="567">
        <v>0</v>
      </c>
      <c r="GXE8" s="567">
        <v>0</v>
      </c>
      <c r="GXF8" s="567">
        <v>0</v>
      </c>
      <c r="GXG8" s="567">
        <v>0</v>
      </c>
      <c r="GXH8" s="567">
        <v>0</v>
      </c>
      <c r="GXI8" s="567">
        <v>0</v>
      </c>
      <c r="GXJ8" s="567">
        <v>0</v>
      </c>
      <c r="GXK8" s="567">
        <v>0</v>
      </c>
      <c r="GXL8" s="567">
        <v>0</v>
      </c>
      <c r="GXM8" s="567">
        <v>0</v>
      </c>
      <c r="GXN8" s="567">
        <v>0</v>
      </c>
      <c r="GXO8" s="567">
        <v>0</v>
      </c>
      <c r="GXP8" s="567">
        <v>0</v>
      </c>
      <c r="GXQ8" s="567">
        <v>0</v>
      </c>
      <c r="GXR8" s="567">
        <v>0</v>
      </c>
      <c r="GXS8" s="567">
        <v>0</v>
      </c>
      <c r="GXT8" s="567">
        <v>0</v>
      </c>
      <c r="GXU8" s="567">
        <v>0</v>
      </c>
      <c r="GXV8" s="567">
        <v>0</v>
      </c>
      <c r="GXW8" s="567">
        <v>0</v>
      </c>
      <c r="GXX8" s="567">
        <v>0</v>
      </c>
      <c r="GXY8" s="567">
        <v>0</v>
      </c>
      <c r="GXZ8" s="567">
        <v>0</v>
      </c>
      <c r="GYA8" s="567">
        <v>0</v>
      </c>
      <c r="GYB8" s="567">
        <v>0</v>
      </c>
      <c r="GYC8" s="567">
        <v>0</v>
      </c>
      <c r="GYD8" s="567">
        <v>0</v>
      </c>
      <c r="GYE8" s="567">
        <v>0</v>
      </c>
      <c r="GYF8" s="567">
        <v>0</v>
      </c>
      <c r="GYG8" s="567">
        <v>0</v>
      </c>
      <c r="GYH8" s="567">
        <v>0</v>
      </c>
      <c r="GYI8" s="567">
        <v>0</v>
      </c>
      <c r="GYJ8" s="567">
        <v>0</v>
      </c>
      <c r="GYK8" s="567">
        <v>0</v>
      </c>
      <c r="GYL8" s="567">
        <v>0</v>
      </c>
      <c r="GYM8" s="567">
        <v>0</v>
      </c>
      <c r="GYN8" s="567">
        <v>0</v>
      </c>
      <c r="GYO8" s="567">
        <v>0</v>
      </c>
      <c r="GYP8" s="567">
        <v>0</v>
      </c>
      <c r="GYQ8" s="567">
        <v>0</v>
      </c>
      <c r="GYR8" s="567">
        <v>0</v>
      </c>
      <c r="GYS8" s="567">
        <v>0</v>
      </c>
      <c r="GYT8" s="567">
        <v>0</v>
      </c>
      <c r="GYU8" s="567">
        <v>0</v>
      </c>
      <c r="GYV8" s="567">
        <v>0</v>
      </c>
      <c r="GYW8" s="567">
        <v>0</v>
      </c>
      <c r="GYX8" s="567">
        <v>0</v>
      </c>
      <c r="GYY8" s="567">
        <v>0</v>
      </c>
      <c r="GYZ8" s="567">
        <v>0</v>
      </c>
      <c r="GZA8" s="567">
        <v>0</v>
      </c>
      <c r="GZB8" s="567">
        <v>0</v>
      </c>
      <c r="GZC8" s="567">
        <v>0</v>
      </c>
      <c r="GZD8" s="567">
        <v>0</v>
      </c>
      <c r="GZE8" s="567">
        <v>0</v>
      </c>
      <c r="GZF8" s="567">
        <v>0</v>
      </c>
      <c r="GZG8" s="567">
        <v>0</v>
      </c>
      <c r="GZH8" s="567">
        <v>0</v>
      </c>
      <c r="GZI8" s="567">
        <v>0</v>
      </c>
      <c r="GZJ8" s="567">
        <v>0</v>
      </c>
      <c r="GZK8" s="567">
        <v>0</v>
      </c>
      <c r="GZL8" s="567">
        <v>0</v>
      </c>
      <c r="GZM8" s="567">
        <v>0</v>
      </c>
      <c r="GZN8" s="567">
        <v>0</v>
      </c>
      <c r="GZO8" s="567">
        <v>0</v>
      </c>
      <c r="GZP8" s="567">
        <v>0</v>
      </c>
      <c r="GZQ8" s="567">
        <v>0</v>
      </c>
      <c r="GZR8" s="567">
        <v>0</v>
      </c>
      <c r="GZS8" s="567">
        <v>0</v>
      </c>
      <c r="GZT8" s="567">
        <v>0</v>
      </c>
      <c r="GZU8" s="567">
        <v>0</v>
      </c>
      <c r="GZV8" s="567">
        <v>0</v>
      </c>
      <c r="GZW8" s="567">
        <v>0</v>
      </c>
      <c r="GZX8" s="567">
        <v>0</v>
      </c>
      <c r="GZY8" s="567">
        <v>0</v>
      </c>
      <c r="GZZ8" s="567">
        <v>0</v>
      </c>
      <c r="HAA8" s="567">
        <v>0</v>
      </c>
      <c r="HAB8" s="567">
        <v>0</v>
      </c>
      <c r="HAC8" s="567">
        <v>0</v>
      </c>
      <c r="HAD8" s="567">
        <v>0</v>
      </c>
      <c r="HAE8" s="567">
        <v>0</v>
      </c>
      <c r="HAF8" s="567">
        <v>0</v>
      </c>
      <c r="HAG8" s="567">
        <v>0</v>
      </c>
      <c r="HAH8" s="567">
        <v>0</v>
      </c>
      <c r="HAI8" s="567">
        <v>0</v>
      </c>
      <c r="HAJ8" s="567">
        <v>0</v>
      </c>
      <c r="HAK8" s="567">
        <v>0</v>
      </c>
      <c r="HAL8" s="567">
        <v>0</v>
      </c>
      <c r="HAM8" s="567">
        <v>0</v>
      </c>
      <c r="HAN8" s="567">
        <v>0</v>
      </c>
      <c r="HAO8" s="567">
        <v>0</v>
      </c>
      <c r="HAP8" s="567">
        <v>0</v>
      </c>
      <c r="HAQ8" s="567">
        <v>0</v>
      </c>
      <c r="HAR8" s="567">
        <v>0</v>
      </c>
      <c r="HAS8" s="567">
        <v>0</v>
      </c>
      <c r="HAT8" s="567">
        <v>0</v>
      </c>
      <c r="HAU8" s="567">
        <v>0</v>
      </c>
      <c r="HAV8" s="567">
        <v>0</v>
      </c>
      <c r="HAW8" s="567">
        <v>0</v>
      </c>
      <c r="HAX8" s="567">
        <v>0</v>
      </c>
      <c r="HAY8" s="567">
        <v>0</v>
      </c>
      <c r="HAZ8" s="567">
        <v>0</v>
      </c>
      <c r="HBA8" s="567">
        <v>0</v>
      </c>
      <c r="HBB8" s="567">
        <v>0</v>
      </c>
      <c r="HBC8" s="567">
        <v>0</v>
      </c>
      <c r="HBD8" s="567">
        <v>0</v>
      </c>
      <c r="HBE8" s="567">
        <v>0</v>
      </c>
      <c r="HBF8" s="567">
        <v>0</v>
      </c>
      <c r="HBG8" s="567">
        <v>0</v>
      </c>
      <c r="HBH8" s="567">
        <v>0</v>
      </c>
      <c r="HBI8" s="567">
        <v>0</v>
      </c>
      <c r="HBJ8" s="567">
        <v>0</v>
      </c>
      <c r="HBK8" s="567">
        <v>0</v>
      </c>
      <c r="HBL8" s="567">
        <v>0</v>
      </c>
      <c r="HBM8" s="567">
        <v>0</v>
      </c>
      <c r="HBN8" s="567">
        <v>0</v>
      </c>
      <c r="HBO8" s="567">
        <v>0</v>
      </c>
      <c r="HBP8" s="567">
        <v>0</v>
      </c>
      <c r="HBQ8" s="567">
        <v>0</v>
      </c>
      <c r="HBR8" s="567">
        <v>0</v>
      </c>
      <c r="HBS8" s="567">
        <v>0</v>
      </c>
      <c r="HBT8" s="567">
        <v>0</v>
      </c>
      <c r="HBU8" s="567">
        <v>0</v>
      </c>
      <c r="HBV8" s="567">
        <v>0</v>
      </c>
      <c r="HBW8" s="567">
        <v>0</v>
      </c>
      <c r="HBX8" s="567">
        <v>0</v>
      </c>
      <c r="HBY8" s="567">
        <v>0</v>
      </c>
      <c r="HBZ8" s="567">
        <v>0</v>
      </c>
      <c r="HCA8" s="567">
        <v>0</v>
      </c>
      <c r="HCB8" s="567">
        <v>0</v>
      </c>
      <c r="HCC8" s="567">
        <v>0</v>
      </c>
      <c r="HCD8" s="567">
        <v>0</v>
      </c>
      <c r="HCE8" s="567">
        <v>0</v>
      </c>
      <c r="HCF8" s="567">
        <v>0</v>
      </c>
      <c r="HCG8" s="567">
        <v>0</v>
      </c>
      <c r="HCH8" s="567">
        <v>0</v>
      </c>
      <c r="HCI8" s="567">
        <v>0</v>
      </c>
      <c r="HCJ8" s="567">
        <v>0</v>
      </c>
      <c r="HCK8" s="567">
        <v>0</v>
      </c>
      <c r="HCL8" s="567">
        <v>0</v>
      </c>
      <c r="HCM8" s="567">
        <v>0</v>
      </c>
      <c r="HCN8" s="567">
        <v>0</v>
      </c>
      <c r="HCO8" s="567">
        <v>0</v>
      </c>
      <c r="HCP8" s="567">
        <v>0</v>
      </c>
      <c r="HCQ8" s="567">
        <v>0</v>
      </c>
      <c r="HCR8" s="567">
        <v>0</v>
      </c>
      <c r="HCS8" s="567">
        <v>0</v>
      </c>
      <c r="HCT8" s="567">
        <v>0</v>
      </c>
      <c r="HCU8" s="567">
        <v>0</v>
      </c>
      <c r="HCV8" s="567">
        <v>0</v>
      </c>
      <c r="HCW8" s="567">
        <v>0</v>
      </c>
      <c r="HCX8" s="567">
        <v>0</v>
      </c>
      <c r="HCY8" s="567">
        <v>0</v>
      </c>
      <c r="HCZ8" s="567">
        <v>0</v>
      </c>
      <c r="HDA8" s="567">
        <v>0</v>
      </c>
      <c r="HDB8" s="567">
        <v>0</v>
      </c>
      <c r="HDC8" s="567">
        <v>0</v>
      </c>
      <c r="HDD8" s="567">
        <v>0</v>
      </c>
      <c r="HDE8" s="567">
        <v>0</v>
      </c>
      <c r="HDF8" s="567">
        <v>0</v>
      </c>
      <c r="HDG8" s="567">
        <v>0</v>
      </c>
      <c r="HDH8" s="567">
        <v>0</v>
      </c>
      <c r="HDI8" s="567">
        <v>0</v>
      </c>
      <c r="HDJ8" s="567">
        <v>0</v>
      </c>
      <c r="HDK8" s="567">
        <v>0</v>
      </c>
      <c r="HDL8" s="567">
        <v>0</v>
      </c>
      <c r="HDM8" s="567">
        <v>0</v>
      </c>
      <c r="HDN8" s="567">
        <v>0</v>
      </c>
      <c r="HDO8" s="567">
        <v>0</v>
      </c>
      <c r="HDP8" s="567">
        <v>0</v>
      </c>
      <c r="HDQ8" s="567">
        <v>0</v>
      </c>
      <c r="HDR8" s="567">
        <v>0</v>
      </c>
      <c r="HDS8" s="567">
        <v>0</v>
      </c>
      <c r="HDT8" s="567">
        <v>0</v>
      </c>
      <c r="HDU8" s="567">
        <v>0</v>
      </c>
      <c r="HDV8" s="567">
        <v>0</v>
      </c>
      <c r="HDW8" s="567">
        <v>0</v>
      </c>
      <c r="HDX8" s="567">
        <v>0</v>
      </c>
      <c r="HDY8" s="567">
        <v>0</v>
      </c>
      <c r="HDZ8" s="567">
        <v>0</v>
      </c>
      <c r="HEA8" s="567">
        <v>0</v>
      </c>
      <c r="HEB8" s="567">
        <v>0</v>
      </c>
      <c r="HEC8" s="567">
        <v>0</v>
      </c>
      <c r="HED8" s="567">
        <v>0</v>
      </c>
      <c r="HEE8" s="567">
        <v>0</v>
      </c>
      <c r="HEF8" s="567">
        <v>0</v>
      </c>
      <c r="HEG8" s="567">
        <v>0</v>
      </c>
      <c r="HEH8" s="567">
        <v>0</v>
      </c>
      <c r="HEI8" s="567">
        <v>0</v>
      </c>
      <c r="HEJ8" s="567">
        <v>0</v>
      </c>
      <c r="HEK8" s="567">
        <v>0</v>
      </c>
      <c r="HEL8" s="567">
        <v>0</v>
      </c>
      <c r="HEM8" s="567">
        <v>0</v>
      </c>
      <c r="HEN8" s="567">
        <v>0</v>
      </c>
      <c r="HEO8" s="567">
        <v>0</v>
      </c>
      <c r="HEP8" s="567">
        <v>0</v>
      </c>
      <c r="HEQ8" s="567">
        <v>0</v>
      </c>
      <c r="HER8" s="567">
        <v>0</v>
      </c>
      <c r="HES8" s="567">
        <v>0</v>
      </c>
      <c r="HET8" s="567">
        <v>0</v>
      </c>
      <c r="HEU8" s="567">
        <v>0</v>
      </c>
      <c r="HEV8" s="567">
        <v>0</v>
      </c>
      <c r="HEW8" s="567">
        <v>0</v>
      </c>
      <c r="HEX8" s="567">
        <v>0</v>
      </c>
      <c r="HEY8" s="567">
        <v>0</v>
      </c>
      <c r="HEZ8" s="567">
        <v>0</v>
      </c>
      <c r="HFA8" s="567">
        <v>0</v>
      </c>
      <c r="HFB8" s="567">
        <v>0</v>
      </c>
      <c r="HFC8" s="567">
        <v>0</v>
      </c>
      <c r="HFD8" s="567">
        <v>0</v>
      </c>
      <c r="HFE8" s="567">
        <v>0</v>
      </c>
      <c r="HFF8" s="567">
        <v>0</v>
      </c>
      <c r="HFG8" s="567">
        <v>0</v>
      </c>
      <c r="HFH8" s="567">
        <v>0</v>
      </c>
      <c r="HFI8" s="567">
        <v>0</v>
      </c>
      <c r="HFJ8" s="567">
        <v>0</v>
      </c>
      <c r="HFK8" s="567">
        <v>0</v>
      </c>
      <c r="HFL8" s="567">
        <v>0</v>
      </c>
      <c r="HFM8" s="567">
        <v>0</v>
      </c>
      <c r="HFN8" s="567">
        <v>0</v>
      </c>
      <c r="HFO8" s="567">
        <v>0</v>
      </c>
      <c r="HFP8" s="567">
        <v>0</v>
      </c>
      <c r="HFQ8" s="567">
        <v>0</v>
      </c>
      <c r="HFR8" s="567">
        <v>0</v>
      </c>
      <c r="HFS8" s="567">
        <v>0</v>
      </c>
      <c r="HFT8" s="567">
        <v>0</v>
      </c>
      <c r="HFU8" s="567">
        <v>0</v>
      </c>
      <c r="HFV8" s="567">
        <v>0</v>
      </c>
      <c r="HFW8" s="567">
        <v>0</v>
      </c>
      <c r="HFX8" s="567">
        <v>0</v>
      </c>
      <c r="HFY8" s="567">
        <v>0</v>
      </c>
      <c r="HFZ8" s="567">
        <v>0</v>
      </c>
      <c r="HGA8" s="567">
        <v>0</v>
      </c>
      <c r="HGB8" s="567">
        <v>0</v>
      </c>
      <c r="HGC8" s="567">
        <v>0</v>
      </c>
      <c r="HGD8" s="567">
        <v>0</v>
      </c>
      <c r="HGE8" s="567">
        <v>0</v>
      </c>
      <c r="HGF8" s="567">
        <v>0</v>
      </c>
      <c r="HGG8" s="567">
        <v>0</v>
      </c>
      <c r="HGH8" s="567">
        <v>0</v>
      </c>
      <c r="HGI8" s="567">
        <v>0</v>
      </c>
      <c r="HGJ8" s="567">
        <v>0</v>
      </c>
      <c r="HGK8" s="567">
        <v>0</v>
      </c>
      <c r="HGL8" s="567">
        <v>0</v>
      </c>
      <c r="HGM8" s="567">
        <v>0</v>
      </c>
      <c r="HGN8" s="567">
        <v>0</v>
      </c>
      <c r="HGO8" s="567">
        <v>0</v>
      </c>
      <c r="HGP8" s="567">
        <v>0</v>
      </c>
      <c r="HGQ8" s="567">
        <v>0</v>
      </c>
      <c r="HGR8" s="567">
        <v>0</v>
      </c>
      <c r="HGS8" s="567">
        <v>0</v>
      </c>
      <c r="HGT8" s="567">
        <v>0</v>
      </c>
      <c r="HGU8" s="567">
        <v>0</v>
      </c>
      <c r="HGV8" s="567">
        <v>0</v>
      </c>
      <c r="HGW8" s="567">
        <v>0</v>
      </c>
      <c r="HGX8" s="567">
        <v>0</v>
      </c>
      <c r="HGY8" s="567">
        <v>0</v>
      </c>
      <c r="HGZ8" s="567">
        <v>0</v>
      </c>
      <c r="HHA8" s="567">
        <v>0</v>
      </c>
      <c r="HHB8" s="567">
        <v>0</v>
      </c>
      <c r="HHC8" s="567">
        <v>0</v>
      </c>
      <c r="HHD8" s="567">
        <v>0</v>
      </c>
      <c r="HHE8" s="567">
        <v>0</v>
      </c>
      <c r="HHF8" s="567">
        <v>0</v>
      </c>
      <c r="HHG8" s="567">
        <v>0</v>
      </c>
      <c r="HHH8" s="567">
        <v>0</v>
      </c>
      <c r="HHI8" s="567">
        <v>0</v>
      </c>
      <c r="HHJ8" s="567">
        <v>0</v>
      </c>
      <c r="HHK8" s="567">
        <v>0</v>
      </c>
      <c r="HHL8" s="567">
        <v>0</v>
      </c>
      <c r="HHM8" s="567">
        <v>0</v>
      </c>
      <c r="HHN8" s="567">
        <v>0</v>
      </c>
      <c r="HHO8" s="567">
        <v>0</v>
      </c>
      <c r="HHP8" s="567">
        <v>0</v>
      </c>
      <c r="HHQ8" s="567">
        <v>0</v>
      </c>
      <c r="HHR8" s="567">
        <v>0</v>
      </c>
      <c r="HHS8" s="567">
        <v>0</v>
      </c>
      <c r="HHT8" s="567">
        <v>0</v>
      </c>
      <c r="HHU8" s="567">
        <v>0</v>
      </c>
      <c r="HHV8" s="567">
        <v>0</v>
      </c>
      <c r="HHW8" s="567">
        <v>0</v>
      </c>
      <c r="HHX8" s="567">
        <v>0</v>
      </c>
      <c r="HHY8" s="567">
        <v>0</v>
      </c>
      <c r="HHZ8" s="567">
        <v>0</v>
      </c>
      <c r="HIA8" s="567">
        <v>0</v>
      </c>
      <c r="HIB8" s="567">
        <v>0</v>
      </c>
      <c r="HIC8" s="567">
        <v>0</v>
      </c>
      <c r="HID8" s="567">
        <v>0</v>
      </c>
      <c r="HIE8" s="567">
        <v>0</v>
      </c>
      <c r="HIF8" s="567">
        <v>0</v>
      </c>
      <c r="HIG8" s="567">
        <v>0</v>
      </c>
      <c r="HIH8" s="567">
        <v>0</v>
      </c>
      <c r="HII8" s="567">
        <v>0</v>
      </c>
      <c r="HIJ8" s="567">
        <v>0</v>
      </c>
      <c r="HIK8" s="567">
        <v>0</v>
      </c>
      <c r="HIL8" s="567">
        <v>0</v>
      </c>
      <c r="HIM8" s="567">
        <v>0</v>
      </c>
      <c r="HIN8" s="567">
        <v>0</v>
      </c>
      <c r="HIO8" s="567">
        <v>0</v>
      </c>
      <c r="HIP8" s="567">
        <v>0</v>
      </c>
      <c r="HIQ8" s="567">
        <v>0</v>
      </c>
      <c r="HIR8" s="567">
        <v>0</v>
      </c>
      <c r="HIS8" s="567">
        <v>0</v>
      </c>
      <c r="HIT8" s="567">
        <v>0</v>
      </c>
      <c r="HIU8" s="567">
        <v>0</v>
      </c>
      <c r="HIV8" s="567">
        <v>0</v>
      </c>
      <c r="HIW8" s="567">
        <v>0</v>
      </c>
      <c r="HIX8" s="567">
        <v>0</v>
      </c>
      <c r="HIY8" s="567">
        <v>0</v>
      </c>
      <c r="HIZ8" s="567">
        <v>0</v>
      </c>
      <c r="HJA8" s="567">
        <v>0</v>
      </c>
      <c r="HJB8" s="567">
        <v>0</v>
      </c>
      <c r="HJC8" s="567">
        <v>0</v>
      </c>
      <c r="HJD8" s="567">
        <v>0</v>
      </c>
      <c r="HJE8" s="567">
        <v>0</v>
      </c>
      <c r="HJF8" s="567">
        <v>0</v>
      </c>
      <c r="HJG8" s="567">
        <v>0</v>
      </c>
      <c r="HJH8" s="567">
        <v>0</v>
      </c>
      <c r="HJI8" s="567">
        <v>0</v>
      </c>
      <c r="HJJ8" s="567">
        <v>0</v>
      </c>
      <c r="HJK8" s="567">
        <v>0</v>
      </c>
      <c r="HJL8" s="567">
        <v>0</v>
      </c>
      <c r="HJM8" s="567">
        <v>0</v>
      </c>
      <c r="HJN8" s="567">
        <v>0</v>
      </c>
      <c r="HJO8" s="567">
        <v>0</v>
      </c>
      <c r="HJP8" s="567">
        <v>0</v>
      </c>
      <c r="HJQ8" s="567">
        <v>0</v>
      </c>
      <c r="HJR8" s="567">
        <v>0</v>
      </c>
      <c r="HJS8" s="567">
        <v>0</v>
      </c>
      <c r="HJT8" s="567">
        <v>0</v>
      </c>
      <c r="HJU8" s="567">
        <v>0</v>
      </c>
      <c r="HJV8" s="567">
        <v>0</v>
      </c>
      <c r="HJW8" s="567">
        <v>0</v>
      </c>
      <c r="HJX8" s="567">
        <v>0</v>
      </c>
      <c r="HJY8" s="567">
        <v>0</v>
      </c>
      <c r="HJZ8" s="567">
        <v>0</v>
      </c>
      <c r="HKA8" s="567">
        <v>0</v>
      </c>
      <c r="HKB8" s="567">
        <v>0</v>
      </c>
      <c r="HKC8" s="567">
        <v>0</v>
      </c>
      <c r="HKD8" s="567">
        <v>0</v>
      </c>
      <c r="HKE8" s="567">
        <v>0</v>
      </c>
      <c r="HKF8" s="567">
        <v>0</v>
      </c>
      <c r="HKG8" s="567">
        <v>0</v>
      </c>
      <c r="HKH8" s="567">
        <v>0</v>
      </c>
      <c r="HKI8" s="567">
        <v>0</v>
      </c>
      <c r="HKJ8" s="567">
        <v>0</v>
      </c>
      <c r="HKK8" s="567">
        <v>0</v>
      </c>
      <c r="HKL8" s="567">
        <v>0</v>
      </c>
      <c r="HKM8" s="567">
        <v>0</v>
      </c>
      <c r="HKN8" s="567">
        <v>0</v>
      </c>
      <c r="HKO8" s="567">
        <v>0</v>
      </c>
      <c r="HKP8" s="567">
        <v>0</v>
      </c>
      <c r="HKQ8" s="567">
        <v>0</v>
      </c>
      <c r="HKR8" s="567">
        <v>0</v>
      </c>
      <c r="HKS8" s="567">
        <v>0</v>
      </c>
      <c r="HKT8" s="567">
        <v>0</v>
      </c>
      <c r="HKU8" s="567">
        <v>0</v>
      </c>
      <c r="HKV8" s="567">
        <v>0</v>
      </c>
      <c r="HKW8" s="567">
        <v>0</v>
      </c>
      <c r="HKX8" s="567">
        <v>0</v>
      </c>
      <c r="HKY8" s="567">
        <v>0</v>
      </c>
      <c r="HKZ8" s="567">
        <v>0</v>
      </c>
      <c r="HLA8" s="567">
        <v>0</v>
      </c>
      <c r="HLB8" s="567">
        <v>0</v>
      </c>
      <c r="HLC8" s="567">
        <v>0</v>
      </c>
      <c r="HLD8" s="567">
        <v>0</v>
      </c>
      <c r="HLE8" s="567">
        <v>0</v>
      </c>
      <c r="HLF8" s="567">
        <v>0</v>
      </c>
      <c r="HLG8" s="567">
        <v>0</v>
      </c>
      <c r="HLH8" s="567">
        <v>0</v>
      </c>
      <c r="HLI8" s="567">
        <v>0</v>
      </c>
      <c r="HLJ8" s="567">
        <v>0</v>
      </c>
      <c r="HLK8" s="567">
        <v>0</v>
      </c>
      <c r="HLL8" s="567">
        <v>0</v>
      </c>
      <c r="HLM8" s="567">
        <v>0</v>
      </c>
      <c r="HLN8" s="567">
        <v>0</v>
      </c>
      <c r="HLO8" s="567">
        <v>0</v>
      </c>
      <c r="HLP8" s="567">
        <v>0</v>
      </c>
      <c r="HLQ8" s="567">
        <v>0</v>
      </c>
      <c r="HLR8" s="567">
        <v>0</v>
      </c>
      <c r="HLS8" s="567">
        <v>0</v>
      </c>
      <c r="HLT8" s="567">
        <v>0</v>
      </c>
      <c r="HLU8" s="567">
        <v>0</v>
      </c>
      <c r="HLV8" s="567">
        <v>0</v>
      </c>
      <c r="HLW8" s="567">
        <v>0</v>
      </c>
      <c r="HLX8" s="567">
        <v>0</v>
      </c>
      <c r="HLY8" s="567">
        <v>0</v>
      </c>
      <c r="HLZ8" s="567">
        <v>0</v>
      </c>
      <c r="HMA8" s="567">
        <v>0</v>
      </c>
      <c r="HMB8" s="567">
        <v>0</v>
      </c>
      <c r="HMC8" s="567">
        <v>0</v>
      </c>
      <c r="HMD8" s="567">
        <v>0</v>
      </c>
      <c r="HME8" s="567">
        <v>0</v>
      </c>
      <c r="HMF8" s="567">
        <v>0</v>
      </c>
      <c r="HMG8" s="567">
        <v>0</v>
      </c>
      <c r="HMH8" s="567">
        <v>0</v>
      </c>
      <c r="HMI8" s="567">
        <v>0</v>
      </c>
      <c r="HMJ8" s="567">
        <v>0</v>
      </c>
      <c r="HMK8" s="567">
        <v>0</v>
      </c>
      <c r="HML8" s="567">
        <v>0</v>
      </c>
      <c r="HMM8" s="567">
        <v>0</v>
      </c>
      <c r="HMN8" s="567">
        <v>0</v>
      </c>
      <c r="HMO8" s="567">
        <v>0</v>
      </c>
      <c r="HMP8" s="567">
        <v>0</v>
      </c>
      <c r="HMQ8" s="567">
        <v>0</v>
      </c>
      <c r="HMR8" s="567">
        <v>0</v>
      </c>
      <c r="HMS8" s="567">
        <v>0</v>
      </c>
      <c r="HMT8" s="567">
        <v>0</v>
      </c>
      <c r="HMU8" s="567">
        <v>0</v>
      </c>
      <c r="HMV8" s="567">
        <v>0</v>
      </c>
      <c r="HMW8" s="567">
        <v>0</v>
      </c>
      <c r="HMX8" s="567">
        <v>0</v>
      </c>
      <c r="HMY8" s="567">
        <v>0</v>
      </c>
      <c r="HMZ8" s="567">
        <v>0</v>
      </c>
      <c r="HNA8" s="567">
        <v>0</v>
      </c>
      <c r="HNB8" s="567">
        <v>0</v>
      </c>
      <c r="HNC8" s="567">
        <v>0</v>
      </c>
      <c r="HND8" s="567">
        <v>0</v>
      </c>
      <c r="HNE8" s="567">
        <v>0</v>
      </c>
      <c r="HNF8" s="567">
        <v>0</v>
      </c>
      <c r="HNG8" s="567">
        <v>0</v>
      </c>
      <c r="HNH8" s="567">
        <v>0</v>
      </c>
      <c r="HNI8" s="567">
        <v>0</v>
      </c>
      <c r="HNJ8" s="567">
        <v>0</v>
      </c>
      <c r="HNK8" s="567">
        <v>0</v>
      </c>
      <c r="HNL8" s="567">
        <v>0</v>
      </c>
      <c r="HNM8" s="567">
        <v>0</v>
      </c>
      <c r="HNN8" s="567">
        <v>0</v>
      </c>
      <c r="HNO8" s="567">
        <v>0</v>
      </c>
      <c r="HNP8" s="567">
        <v>0</v>
      </c>
      <c r="HNQ8" s="567">
        <v>0</v>
      </c>
      <c r="HNR8" s="567">
        <v>0</v>
      </c>
      <c r="HNS8" s="567">
        <v>0</v>
      </c>
      <c r="HNT8" s="567">
        <v>0</v>
      </c>
      <c r="HNU8" s="567">
        <v>0</v>
      </c>
      <c r="HNV8" s="567">
        <v>0</v>
      </c>
      <c r="HNW8" s="567">
        <v>0</v>
      </c>
      <c r="HNX8" s="567">
        <v>0</v>
      </c>
      <c r="HNY8" s="567">
        <v>0</v>
      </c>
      <c r="HNZ8" s="567">
        <v>0</v>
      </c>
      <c r="HOA8" s="567">
        <v>0</v>
      </c>
      <c r="HOB8" s="567">
        <v>0</v>
      </c>
      <c r="HOC8" s="567">
        <v>0</v>
      </c>
      <c r="HOD8" s="567">
        <v>0</v>
      </c>
      <c r="HOE8" s="567">
        <v>0</v>
      </c>
      <c r="HOF8" s="567">
        <v>0</v>
      </c>
      <c r="HOG8" s="567">
        <v>0</v>
      </c>
      <c r="HOH8" s="567">
        <v>0</v>
      </c>
      <c r="HOI8" s="567">
        <v>0</v>
      </c>
      <c r="HOJ8" s="567">
        <v>0</v>
      </c>
      <c r="HOK8" s="567">
        <v>0</v>
      </c>
      <c r="HOL8" s="567">
        <v>0</v>
      </c>
      <c r="HOM8" s="567">
        <v>0</v>
      </c>
      <c r="HON8" s="567">
        <v>0</v>
      </c>
      <c r="HOO8" s="567">
        <v>0</v>
      </c>
      <c r="HOP8" s="567">
        <v>0</v>
      </c>
      <c r="HOQ8" s="567">
        <v>0</v>
      </c>
      <c r="HOR8" s="567">
        <v>0</v>
      </c>
      <c r="HOS8" s="567">
        <v>0</v>
      </c>
      <c r="HOT8" s="567">
        <v>0</v>
      </c>
      <c r="HOU8" s="567">
        <v>0</v>
      </c>
      <c r="HOV8" s="567">
        <v>0</v>
      </c>
      <c r="HOW8" s="567">
        <v>0</v>
      </c>
      <c r="HOX8" s="567">
        <v>0</v>
      </c>
      <c r="HOY8" s="567">
        <v>0</v>
      </c>
      <c r="HOZ8" s="567">
        <v>0</v>
      </c>
      <c r="HPA8" s="567">
        <v>0</v>
      </c>
      <c r="HPB8" s="567">
        <v>0</v>
      </c>
      <c r="HPC8" s="567">
        <v>0</v>
      </c>
      <c r="HPD8" s="567">
        <v>0</v>
      </c>
      <c r="HPE8" s="567">
        <v>0</v>
      </c>
      <c r="HPF8" s="567">
        <v>0</v>
      </c>
      <c r="HPG8" s="567">
        <v>0</v>
      </c>
      <c r="HPH8" s="567">
        <v>0</v>
      </c>
      <c r="HPI8" s="567">
        <v>0</v>
      </c>
      <c r="HPJ8" s="567">
        <v>0</v>
      </c>
      <c r="HPK8" s="567">
        <v>0</v>
      </c>
      <c r="HPL8" s="567">
        <v>0</v>
      </c>
      <c r="HPM8" s="567">
        <v>0</v>
      </c>
      <c r="HPN8" s="567">
        <v>0</v>
      </c>
      <c r="HPO8" s="567">
        <v>0</v>
      </c>
      <c r="HPP8" s="567">
        <v>0</v>
      </c>
      <c r="HPQ8" s="567">
        <v>0</v>
      </c>
      <c r="HPR8" s="567">
        <v>0</v>
      </c>
      <c r="HPS8" s="567">
        <v>0</v>
      </c>
      <c r="HPT8" s="567">
        <v>0</v>
      </c>
      <c r="HPU8" s="567">
        <v>0</v>
      </c>
      <c r="HPV8" s="567">
        <v>0</v>
      </c>
      <c r="HPW8" s="567">
        <v>0</v>
      </c>
      <c r="HPX8" s="567">
        <v>0</v>
      </c>
      <c r="HPY8" s="567">
        <v>0</v>
      </c>
      <c r="HPZ8" s="567">
        <v>0</v>
      </c>
      <c r="HQA8" s="567">
        <v>0</v>
      </c>
      <c r="HQB8" s="567">
        <v>0</v>
      </c>
      <c r="HQC8" s="567">
        <v>0</v>
      </c>
      <c r="HQD8" s="567">
        <v>0</v>
      </c>
      <c r="HQE8" s="567">
        <v>0</v>
      </c>
      <c r="HQF8" s="567">
        <v>0</v>
      </c>
      <c r="HQG8" s="567">
        <v>0</v>
      </c>
      <c r="HQH8" s="567">
        <v>0</v>
      </c>
      <c r="HQI8" s="567">
        <v>0</v>
      </c>
      <c r="HQJ8" s="567">
        <v>0</v>
      </c>
      <c r="HQK8" s="567">
        <v>0</v>
      </c>
      <c r="HQL8" s="567">
        <v>0</v>
      </c>
      <c r="HQM8" s="567">
        <v>0</v>
      </c>
      <c r="HQN8" s="567">
        <v>0</v>
      </c>
      <c r="HQO8" s="567">
        <v>0</v>
      </c>
      <c r="HQP8" s="567">
        <v>0</v>
      </c>
      <c r="HQQ8" s="567">
        <v>0</v>
      </c>
      <c r="HQR8" s="567">
        <v>0</v>
      </c>
      <c r="HQS8" s="567">
        <v>0</v>
      </c>
      <c r="HQT8" s="567">
        <v>0</v>
      </c>
      <c r="HQU8" s="567">
        <v>0</v>
      </c>
      <c r="HQV8" s="567">
        <v>0</v>
      </c>
      <c r="HQW8" s="567">
        <v>0</v>
      </c>
      <c r="HQX8" s="567">
        <v>0</v>
      </c>
      <c r="HQY8" s="567">
        <v>0</v>
      </c>
      <c r="HQZ8" s="567">
        <v>0</v>
      </c>
      <c r="HRA8" s="567">
        <v>0</v>
      </c>
      <c r="HRB8" s="567">
        <v>0</v>
      </c>
      <c r="HRC8" s="567">
        <v>0</v>
      </c>
      <c r="HRD8" s="567">
        <v>0</v>
      </c>
      <c r="HRE8" s="567">
        <v>0</v>
      </c>
      <c r="HRF8" s="567">
        <v>0</v>
      </c>
      <c r="HRG8" s="567">
        <v>0</v>
      </c>
      <c r="HRH8" s="567">
        <v>0</v>
      </c>
      <c r="HRI8" s="567">
        <v>0</v>
      </c>
      <c r="HRJ8" s="567">
        <v>0</v>
      </c>
      <c r="HRK8" s="567">
        <v>0</v>
      </c>
      <c r="HRL8" s="567">
        <v>0</v>
      </c>
      <c r="HRM8" s="567">
        <v>0</v>
      </c>
      <c r="HRN8" s="567">
        <v>0</v>
      </c>
      <c r="HRO8" s="567">
        <v>0</v>
      </c>
      <c r="HRP8" s="567">
        <v>0</v>
      </c>
      <c r="HRQ8" s="567">
        <v>0</v>
      </c>
      <c r="HRR8" s="567">
        <v>0</v>
      </c>
      <c r="HRS8" s="567">
        <v>0</v>
      </c>
      <c r="HRT8" s="567">
        <v>0</v>
      </c>
      <c r="HRU8" s="567">
        <v>0</v>
      </c>
      <c r="HRV8" s="567">
        <v>0</v>
      </c>
      <c r="HRW8" s="567">
        <v>0</v>
      </c>
      <c r="HRX8" s="567">
        <v>0</v>
      </c>
      <c r="HRY8" s="567">
        <v>0</v>
      </c>
      <c r="HRZ8" s="567">
        <v>0</v>
      </c>
      <c r="HSA8" s="567">
        <v>0</v>
      </c>
      <c r="HSB8" s="567">
        <v>0</v>
      </c>
      <c r="HSC8" s="567">
        <v>0</v>
      </c>
      <c r="HSD8" s="567">
        <v>0</v>
      </c>
      <c r="HSE8" s="567">
        <v>0</v>
      </c>
      <c r="HSF8" s="567">
        <v>0</v>
      </c>
      <c r="HSG8" s="567">
        <v>0</v>
      </c>
      <c r="HSH8" s="567">
        <v>0</v>
      </c>
      <c r="HSI8" s="567">
        <v>0</v>
      </c>
      <c r="HSJ8" s="567">
        <v>0</v>
      </c>
      <c r="HSK8" s="567">
        <v>0</v>
      </c>
      <c r="HSL8" s="567">
        <v>0</v>
      </c>
      <c r="HSM8" s="567">
        <v>0</v>
      </c>
      <c r="HSN8" s="567">
        <v>0</v>
      </c>
      <c r="HSO8" s="567">
        <v>0</v>
      </c>
      <c r="HSP8" s="567">
        <v>0</v>
      </c>
      <c r="HSQ8" s="567">
        <v>0</v>
      </c>
      <c r="HSR8" s="567">
        <v>0</v>
      </c>
      <c r="HSS8" s="567">
        <v>0</v>
      </c>
      <c r="HST8" s="567">
        <v>0</v>
      </c>
      <c r="HSU8" s="567">
        <v>0</v>
      </c>
      <c r="HSV8" s="567">
        <v>0</v>
      </c>
      <c r="HSW8" s="567">
        <v>0</v>
      </c>
      <c r="HSX8" s="567">
        <v>0</v>
      </c>
      <c r="HSY8" s="567">
        <v>0</v>
      </c>
      <c r="HSZ8" s="567">
        <v>0</v>
      </c>
      <c r="HTA8" s="567">
        <v>0</v>
      </c>
      <c r="HTB8" s="567">
        <v>0</v>
      </c>
      <c r="HTC8" s="567">
        <v>0</v>
      </c>
      <c r="HTD8" s="567">
        <v>0</v>
      </c>
      <c r="HTE8" s="567">
        <v>0</v>
      </c>
      <c r="HTF8" s="567">
        <v>0</v>
      </c>
      <c r="HTG8" s="567">
        <v>0</v>
      </c>
      <c r="HTH8" s="567">
        <v>0</v>
      </c>
      <c r="HTI8" s="567">
        <v>0</v>
      </c>
      <c r="HTJ8" s="567">
        <v>0</v>
      </c>
      <c r="HTK8" s="567">
        <v>0</v>
      </c>
      <c r="HTL8" s="567">
        <v>0</v>
      </c>
      <c r="HTM8" s="567">
        <v>0</v>
      </c>
      <c r="HTN8" s="567">
        <v>0</v>
      </c>
      <c r="HTO8" s="567">
        <v>0</v>
      </c>
      <c r="HTP8" s="567">
        <v>0</v>
      </c>
      <c r="HTQ8" s="567">
        <v>0</v>
      </c>
      <c r="HTR8" s="567">
        <v>0</v>
      </c>
      <c r="HTS8" s="567">
        <v>0</v>
      </c>
      <c r="HTT8" s="567">
        <v>0</v>
      </c>
      <c r="HTU8" s="567">
        <v>0</v>
      </c>
      <c r="HTV8" s="567">
        <v>0</v>
      </c>
      <c r="HTW8" s="567">
        <v>0</v>
      </c>
      <c r="HTX8" s="567">
        <v>0</v>
      </c>
      <c r="HTY8" s="567">
        <v>0</v>
      </c>
      <c r="HTZ8" s="567">
        <v>0</v>
      </c>
      <c r="HUA8" s="567">
        <v>0</v>
      </c>
      <c r="HUB8" s="567">
        <v>0</v>
      </c>
      <c r="HUC8" s="567">
        <v>0</v>
      </c>
      <c r="HUD8" s="567">
        <v>0</v>
      </c>
      <c r="HUE8" s="567">
        <v>0</v>
      </c>
      <c r="HUF8" s="567">
        <v>0</v>
      </c>
      <c r="HUG8" s="567">
        <v>0</v>
      </c>
      <c r="HUH8" s="567">
        <v>0</v>
      </c>
      <c r="HUI8" s="567">
        <v>0</v>
      </c>
      <c r="HUJ8" s="567">
        <v>0</v>
      </c>
      <c r="HUK8" s="567">
        <v>0</v>
      </c>
      <c r="HUL8" s="567">
        <v>0</v>
      </c>
      <c r="HUM8" s="567">
        <v>0</v>
      </c>
      <c r="HUN8" s="567">
        <v>0</v>
      </c>
      <c r="HUO8" s="567">
        <v>0</v>
      </c>
      <c r="HUP8" s="567">
        <v>0</v>
      </c>
      <c r="HUQ8" s="567">
        <v>0</v>
      </c>
      <c r="HUR8" s="567">
        <v>0</v>
      </c>
      <c r="HUS8" s="567">
        <v>0</v>
      </c>
      <c r="HUT8" s="567">
        <v>0</v>
      </c>
      <c r="HUU8" s="567">
        <v>0</v>
      </c>
      <c r="HUV8" s="567">
        <v>0</v>
      </c>
      <c r="HUW8" s="567">
        <v>0</v>
      </c>
      <c r="HUX8" s="567">
        <v>0</v>
      </c>
      <c r="HUY8" s="567">
        <v>0</v>
      </c>
      <c r="HUZ8" s="567">
        <v>0</v>
      </c>
      <c r="HVA8" s="567">
        <v>0</v>
      </c>
      <c r="HVB8" s="567">
        <v>0</v>
      </c>
      <c r="HVC8" s="567">
        <v>0</v>
      </c>
      <c r="HVD8" s="567">
        <v>0</v>
      </c>
      <c r="HVE8" s="567">
        <v>0</v>
      </c>
      <c r="HVF8" s="567">
        <v>0</v>
      </c>
      <c r="HVG8" s="567">
        <v>0</v>
      </c>
      <c r="HVH8" s="567">
        <v>0</v>
      </c>
      <c r="HVI8" s="567">
        <v>0</v>
      </c>
      <c r="HVJ8" s="567">
        <v>0</v>
      </c>
      <c r="HVK8" s="567">
        <v>0</v>
      </c>
      <c r="HVL8" s="567">
        <v>0</v>
      </c>
      <c r="HVM8" s="567">
        <v>0</v>
      </c>
      <c r="HVN8" s="567">
        <v>0</v>
      </c>
      <c r="HVO8" s="567">
        <v>0</v>
      </c>
      <c r="HVP8" s="567">
        <v>0</v>
      </c>
      <c r="HVQ8" s="567">
        <v>0</v>
      </c>
      <c r="HVR8" s="567">
        <v>0</v>
      </c>
      <c r="HVS8" s="567">
        <v>0</v>
      </c>
      <c r="HVT8" s="567">
        <v>0</v>
      </c>
      <c r="HVU8" s="567">
        <v>0</v>
      </c>
      <c r="HVV8" s="567">
        <v>0</v>
      </c>
      <c r="HVW8" s="567">
        <v>0</v>
      </c>
      <c r="HVX8" s="567">
        <v>0</v>
      </c>
      <c r="HVY8" s="567">
        <v>0</v>
      </c>
      <c r="HVZ8" s="567">
        <v>0</v>
      </c>
      <c r="HWA8" s="567">
        <v>0</v>
      </c>
      <c r="HWB8" s="567">
        <v>0</v>
      </c>
      <c r="HWC8" s="567">
        <v>0</v>
      </c>
      <c r="HWD8" s="567">
        <v>0</v>
      </c>
      <c r="HWE8" s="567">
        <v>0</v>
      </c>
      <c r="HWF8" s="567">
        <v>0</v>
      </c>
      <c r="HWG8" s="567">
        <v>0</v>
      </c>
      <c r="HWH8" s="567">
        <v>0</v>
      </c>
      <c r="HWI8" s="567">
        <v>0</v>
      </c>
      <c r="HWJ8" s="567">
        <v>0</v>
      </c>
      <c r="HWK8" s="567">
        <v>0</v>
      </c>
      <c r="HWL8" s="567">
        <v>0</v>
      </c>
      <c r="HWM8" s="567">
        <v>0</v>
      </c>
      <c r="HWN8" s="567">
        <v>0</v>
      </c>
      <c r="HWO8" s="567">
        <v>0</v>
      </c>
      <c r="HWP8" s="567">
        <v>0</v>
      </c>
      <c r="HWQ8" s="567">
        <v>0</v>
      </c>
      <c r="HWR8" s="567">
        <v>0</v>
      </c>
      <c r="HWS8" s="567">
        <v>0</v>
      </c>
      <c r="HWT8" s="567">
        <v>0</v>
      </c>
      <c r="HWU8" s="567">
        <v>0</v>
      </c>
      <c r="HWV8" s="567">
        <v>0</v>
      </c>
      <c r="HWW8" s="567">
        <v>0</v>
      </c>
      <c r="HWX8" s="567">
        <v>0</v>
      </c>
      <c r="HWY8" s="567">
        <v>0</v>
      </c>
      <c r="HWZ8" s="567">
        <v>0</v>
      </c>
      <c r="HXA8" s="567">
        <v>0</v>
      </c>
      <c r="HXB8" s="567">
        <v>0</v>
      </c>
      <c r="HXC8" s="567">
        <v>0</v>
      </c>
      <c r="HXD8" s="567">
        <v>0</v>
      </c>
      <c r="HXE8" s="567">
        <v>0</v>
      </c>
      <c r="HXF8" s="567">
        <v>0</v>
      </c>
      <c r="HXG8" s="567">
        <v>0</v>
      </c>
      <c r="HXH8" s="567">
        <v>0</v>
      </c>
      <c r="HXI8" s="567">
        <v>0</v>
      </c>
      <c r="HXJ8" s="567">
        <v>0</v>
      </c>
      <c r="HXK8" s="567">
        <v>0</v>
      </c>
      <c r="HXL8" s="567">
        <v>0</v>
      </c>
      <c r="HXM8" s="567">
        <v>0</v>
      </c>
      <c r="HXN8" s="567">
        <v>0</v>
      </c>
      <c r="HXO8" s="567">
        <v>0</v>
      </c>
      <c r="HXP8" s="567">
        <v>0</v>
      </c>
      <c r="HXQ8" s="567">
        <v>0</v>
      </c>
      <c r="HXR8" s="567">
        <v>0</v>
      </c>
      <c r="HXS8" s="567">
        <v>0</v>
      </c>
      <c r="HXT8" s="567">
        <v>0</v>
      </c>
      <c r="HXU8" s="567">
        <v>0</v>
      </c>
      <c r="HXV8" s="567">
        <v>0</v>
      </c>
      <c r="HXW8" s="567">
        <v>0</v>
      </c>
      <c r="HXX8" s="567">
        <v>0</v>
      </c>
      <c r="HXY8" s="567">
        <v>0</v>
      </c>
      <c r="HXZ8" s="567">
        <v>0</v>
      </c>
      <c r="HYA8" s="567">
        <v>0</v>
      </c>
      <c r="HYB8" s="567">
        <v>0</v>
      </c>
      <c r="HYC8" s="567">
        <v>0</v>
      </c>
      <c r="HYD8" s="567">
        <v>0</v>
      </c>
      <c r="HYE8" s="567">
        <v>0</v>
      </c>
      <c r="HYF8" s="567">
        <v>0</v>
      </c>
      <c r="HYG8" s="567">
        <v>0</v>
      </c>
      <c r="HYH8" s="567">
        <v>0</v>
      </c>
      <c r="HYI8" s="567">
        <v>0</v>
      </c>
      <c r="HYJ8" s="567">
        <v>0</v>
      </c>
      <c r="HYK8" s="567">
        <v>0</v>
      </c>
      <c r="HYL8" s="567">
        <v>0</v>
      </c>
      <c r="HYM8" s="567">
        <v>0</v>
      </c>
      <c r="HYN8" s="567">
        <v>0</v>
      </c>
      <c r="HYO8" s="567">
        <v>0</v>
      </c>
      <c r="HYP8" s="567">
        <v>0</v>
      </c>
      <c r="HYQ8" s="567">
        <v>0</v>
      </c>
      <c r="HYR8" s="567">
        <v>0</v>
      </c>
      <c r="HYS8" s="567">
        <v>0</v>
      </c>
      <c r="HYT8" s="567">
        <v>0</v>
      </c>
      <c r="HYU8" s="567">
        <v>0</v>
      </c>
      <c r="HYV8" s="567">
        <v>0</v>
      </c>
      <c r="HYW8" s="567">
        <v>0</v>
      </c>
      <c r="HYX8" s="567">
        <v>0</v>
      </c>
      <c r="HYY8" s="567">
        <v>0</v>
      </c>
      <c r="HYZ8" s="567">
        <v>0</v>
      </c>
      <c r="HZA8" s="567">
        <v>0</v>
      </c>
      <c r="HZB8" s="567">
        <v>0</v>
      </c>
      <c r="HZC8" s="567">
        <v>0</v>
      </c>
      <c r="HZD8" s="567">
        <v>0</v>
      </c>
      <c r="HZE8" s="567">
        <v>0</v>
      </c>
      <c r="HZF8" s="567">
        <v>0</v>
      </c>
      <c r="HZG8" s="567">
        <v>0</v>
      </c>
      <c r="HZH8" s="567">
        <v>0</v>
      </c>
      <c r="HZI8" s="567">
        <v>0</v>
      </c>
      <c r="HZJ8" s="567">
        <v>0</v>
      </c>
      <c r="HZK8" s="567">
        <v>0</v>
      </c>
      <c r="HZL8" s="567">
        <v>0</v>
      </c>
      <c r="HZM8" s="567">
        <v>0</v>
      </c>
      <c r="HZN8" s="567">
        <v>0</v>
      </c>
      <c r="HZO8" s="567">
        <v>0</v>
      </c>
      <c r="HZP8" s="567">
        <v>0</v>
      </c>
      <c r="HZQ8" s="567">
        <v>0</v>
      </c>
      <c r="HZR8" s="567">
        <v>0</v>
      </c>
      <c r="HZS8" s="567">
        <v>0</v>
      </c>
      <c r="HZT8" s="567">
        <v>0</v>
      </c>
      <c r="HZU8" s="567">
        <v>0</v>
      </c>
      <c r="HZV8" s="567">
        <v>0</v>
      </c>
      <c r="HZW8" s="567">
        <v>0</v>
      </c>
      <c r="HZX8" s="567">
        <v>0</v>
      </c>
      <c r="HZY8" s="567">
        <v>0</v>
      </c>
      <c r="HZZ8" s="567">
        <v>0</v>
      </c>
      <c r="IAA8" s="567">
        <v>0</v>
      </c>
      <c r="IAB8" s="567">
        <v>0</v>
      </c>
      <c r="IAC8" s="567">
        <v>0</v>
      </c>
      <c r="IAD8" s="567">
        <v>0</v>
      </c>
      <c r="IAE8" s="567">
        <v>0</v>
      </c>
      <c r="IAF8" s="567">
        <v>0</v>
      </c>
      <c r="IAG8" s="567">
        <v>0</v>
      </c>
      <c r="IAH8" s="567">
        <v>0</v>
      </c>
      <c r="IAI8" s="567">
        <v>0</v>
      </c>
      <c r="IAJ8" s="567">
        <v>0</v>
      </c>
      <c r="IAK8" s="567">
        <v>0</v>
      </c>
      <c r="IAL8" s="567">
        <v>0</v>
      </c>
      <c r="IAM8" s="567">
        <v>0</v>
      </c>
      <c r="IAN8" s="567">
        <v>0</v>
      </c>
      <c r="IAO8" s="567">
        <v>0</v>
      </c>
      <c r="IAP8" s="567">
        <v>0</v>
      </c>
      <c r="IAQ8" s="567">
        <v>0</v>
      </c>
      <c r="IAR8" s="567">
        <v>0</v>
      </c>
      <c r="IAS8" s="567">
        <v>0</v>
      </c>
      <c r="IAT8" s="567">
        <v>0</v>
      </c>
      <c r="IAU8" s="567">
        <v>0</v>
      </c>
      <c r="IAV8" s="567">
        <v>0</v>
      </c>
      <c r="IAW8" s="567">
        <v>0</v>
      </c>
      <c r="IAX8" s="567">
        <v>0</v>
      </c>
      <c r="IAY8" s="567">
        <v>0</v>
      </c>
      <c r="IAZ8" s="567">
        <v>0</v>
      </c>
      <c r="IBA8" s="567">
        <v>0</v>
      </c>
      <c r="IBB8" s="567">
        <v>0</v>
      </c>
      <c r="IBC8" s="567">
        <v>0</v>
      </c>
      <c r="IBD8" s="567">
        <v>0</v>
      </c>
      <c r="IBE8" s="567">
        <v>0</v>
      </c>
      <c r="IBF8" s="567">
        <v>0</v>
      </c>
      <c r="IBG8" s="567">
        <v>0</v>
      </c>
      <c r="IBH8" s="567">
        <v>0</v>
      </c>
      <c r="IBI8" s="567">
        <v>0</v>
      </c>
      <c r="IBJ8" s="567">
        <v>0</v>
      </c>
      <c r="IBK8" s="567">
        <v>0</v>
      </c>
      <c r="IBL8" s="567">
        <v>0</v>
      </c>
      <c r="IBM8" s="567">
        <v>0</v>
      </c>
      <c r="IBN8" s="567">
        <v>0</v>
      </c>
      <c r="IBO8" s="567">
        <v>0</v>
      </c>
      <c r="IBP8" s="567">
        <v>0</v>
      </c>
      <c r="IBQ8" s="567">
        <v>0</v>
      </c>
      <c r="IBR8" s="567">
        <v>0</v>
      </c>
      <c r="IBS8" s="567">
        <v>0</v>
      </c>
      <c r="IBT8" s="567">
        <v>0</v>
      </c>
      <c r="IBU8" s="567">
        <v>0</v>
      </c>
      <c r="IBV8" s="567">
        <v>0</v>
      </c>
      <c r="IBW8" s="567">
        <v>0</v>
      </c>
      <c r="IBX8" s="567">
        <v>0</v>
      </c>
      <c r="IBY8" s="567">
        <v>0</v>
      </c>
      <c r="IBZ8" s="567">
        <v>0</v>
      </c>
      <c r="ICA8" s="567">
        <v>0</v>
      </c>
      <c r="ICB8" s="567">
        <v>0</v>
      </c>
      <c r="ICC8" s="567">
        <v>0</v>
      </c>
      <c r="ICD8" s="567">
        <v>0</v>
      </c>
      <c r="ICE8" s="567">
        <v>0</v>
      </c>
      <c r="ICF8" s="567">
        <v>0</v>
      </c>
      <c r="ICG8" s="567">
        <v>0</v>
      </c>
      <c r="ICH8" s="567">
        <v>0</v>
      </c>
      <c r="ICI8" s="567">
        <v>0</v>
      </c>
      <c r="ICJ8" s="567">
        <v>0</v>
      </c>
      <c r="ICK8" s="567">
        <v>0</v>
      </c>
      <c r="ICL8" s="567">
        <v>0</v>
      </c>
      <c r="ICM8" s="567">
        <v>0</v>
      </c>
      <c r="ICN8" s="567">
        <v>0</v>
      </c>
      <c r="ICO8" s="567">
        <v>0</v>
      </c>
      <c r="ICP8" s="567">
        <v>0</v>
      </c>
      <c r="ICQ8" s="567">
        <v>0</v>
      </c>
      <c r="ICR8" s="567">
        <v>0</v>
      </c>
      <c r="ICS8" s="567">
        <v>0</v>
      </c>
      <c r="ICT8" s="567">
        <v>0</v>
      </c>
      <c r="ICU8" s="567">
        <v>0</v>
      </c>
      <c r="ICV8" s="567">
        <v>0</v>
      </c>
      <c r="ICW8" s="567">
        <v>0</v>
      </c>
      <c r="ICX8" s="567">
        <v>0</v>
      </c>
      <c r="ICY8" s="567">
        <v>0</v>
      </c>
      <c r="ICZ8" s="567">
        <v>0</v>
      </c>
      <c r="IDA8" s="567">
        <v>0</v>
      </c>
      <c r="IDB8" s="567">
        <v>0</v>
      </c>
      <c r="IDC8" s="567">
        <v>0</v>
      </c>
      <c r="IDD8" s="567">
        <v>0</v>
      </c>
      <c r="IDE8" s="567">
        <v>0</v>
      </c>
      <c r="IDF8" s="567">
        <v>0</v>
      </c>
      <c r="IDG8" s="567">
        <v>0</v>
      </c>
      <c r="IDH8" s="567">
        <v>0</v>
      </c>
      <c r="IDI8" s="567">
        <v>0</v>
      </c>
      <c r="IDJ8" s="567">
        <v>0</v>
      </c>
      <c r="IDK8" s="567">
        <v>0</v>
      </c>
      <c r="IDL8" s="567">
        <v>0</v>
      </c>
      <c r="IDM8" s="567">
        <v>0</v>
      </c>
      <c r="IDN8" s="567">
        <v>0</v>
      </c>
      <c r="IDO8" s="567">
        <v>0</v>
      </c>
      <c r="IDP8" s="567">
        <v>0</v>
      </c>
      <c r="IDQ8" s="567">
        <v>0</v>
      </c>
      <c r="IDR8" s="567">
        <v>0</v>
      </c>
      <c r="IDS8" s="567">
        <v>0</v>
      </c>
      <c r="IDT8" s="567">
        <v>0</v>
      </c>
      <c r="IDU8" s="567">
        <v>0</v>
      </c>
      <c r="IDV8" s="567">
        <v>0</v>
      </c>
      <c r="IDW8" s="567">
        <v>0</v>
      </c>
      <c r="IDX8" s="567">
        <v>0</v>
      </c>
      <c r="IDY8" s="567">
        <v>0</v>
      </c>
      <c r="IDZ8" s="567">
        <v>0</v>
      </c>
      <c r="IEA8" s="567">
        <v>0</v>
      </c>
      <c r="IEB8" s="567">
        <v>0</v>
      </c>
      <c r="IEC8" s="567">
        <v>0</v>
      </c>
      <c r="IED8" s="567">
        <v>0</v>
      </c>
      <c r="IEE8" s="567">
        <v>0</v>
      </c>
      <c r="IEF8" s="567">
        <v>0</v>
      </c>
      <c r="IEG8" s="567">
        <v>0</v>
      </c>
      <c r="IEH8" s="567">
        <v>0</v>
      </c>
      <c r="IEI8" s="567">
        <v>0</v>
      </c>
      <c r="IEJ8" s="567">
        <v>0</v>
      </c>
      <c r="IEK8" s="567">
        <v>0</v>
      </c>
      <c r="IEL8" s="567">
        <v>0</v>
      </c>
      <c r="IEM8" s="567">
        <v>0</v>
      </c>
      <c r="IEN8" s="567">
        <v>0</v>
      </c>
      <c r="IEO8" s="567">
        <v>0</v>
      </c>
      <c r="IEP8" s="567">
        <v>0</v>
      </c>
      <c r="IEQ8" s="567">
        <v>0</v>
      </c>
      <c r="IER8" s="567">
        <v>0</v>
      </c>
      <c r="IES8" s="567">
        <v>0</v>
      </c>
      <c r="IET8" s="567">
        <v>0</v>
      </c>
      <c r="IEU8" s="567">
        <v>0</v>
      </c>
      <c r="IEV8" s="567">
        <v>0</v>
      </c>
      <c r="IEW8" s="567">
        <v>0</v>
      </c>
      <c r="IEX8" s="567">
        <v>0</v>
      </c>
      <c r="IEY8" s="567">
        <v>0</v>
      </c>
      <c r="IEZ8" s="567">
        <v>0</v>
      </c>
      <c r="IFA8" s="567">
        <v>0</v>
      </c>
      <c r="IFB8" s="567">
        <v>0</v>
      </c>
      <c r="IFC8" s="567">
        <v>0</v>
      </c>
      <c r="IFD8" s="567">
        <v>0</v>
      </c>
      <c r="IFE8" s="567">
        <v>0</v>
      </c>
      <c r="IFF8" s="567">
        <v>0</v>
      </c>
      <c r="IFG8" s="567">
        <v>0</v>
      </c>
      <c r="IFH8" s="567">
        <v>0</v>
      </c>
      <c r="IFI8" s="567">
        <v>0</v>
      </c>
      <c r="IFJ8" s="567">
        <v>0</v>
      </c>
      <c r="IFK8" s="567">
        <v>0</v>
      </c>
      <c r="IFL8" s="567">
        <v>0</v>
      </c>
      <c r="IFM8" s="567">
        <v>0</v>
      </c>
      <c r="IFN8" s="567">
        <v>0</v>
      </c>
      <c r="IFO8" s="567">
        <v>0</v>
      </c>
      <c r="IFP8" s="567">
        <v>0</v>
      </c>
      <c r="IFQ8" s="567">
        <v>0</v>
      </c>
      <c r="IFR8" s="567">
        <v>0</v>
      </c>
      <c r="IFS8" s="567">
        <v>0</v>
      </c>
      <c r="IFT8" s="567">
        <v>0</v>
      </c>
      <c r="IFU8" s="567">
        <v>0</v>
      </c>
      <c r="IFV8" s="567">
        <v>0</v>
      </c>
      <c r="IFW8" s="567">
        <v>0</v>
      </c>
      <c r="IFX8" s="567">
        <v>0</v>
      </c>
      <c r="IFY8" s="567">
        <v>0</v>
      </c>
      <c r="IFZ8" s="567">
        <v>0</v>
      </c>
      <c r="IGA8" s="567">
        <v>0</v>
      </c>
      <c r="IGB8" s="567">
        <v>0</v>
      </c>
      <c r="IGC8" s="567">
        <v>0</v>
      </c>
      <c r="IGD8" s="567">
        <v>0</v>
      </c>
      <c r="IGE8" s="567">
        <v>0</v>
      </c>
      <c r="IGF8" s="567">
        <v>0</v>
      </c>
      <c r="IGG8" s="567">
        <v>0</v>
      </c>
      <c r="IGH8" s="567">
        <v>0</v>
      </c>
      <c r="IGI8" s="567">
        <v>0</v>
      </c>
      <c r="IGJ8" s="567">
        <v>0</v>
      </c>
      <c r="IGK8" s="567">
        <v>0</v>
      </c>
      <c r="IGL8" s="567">
        <v>0</v>
      </c>
      <c r="IGM8" s="567">
        <v>0</v>
      </c>
      <c r="IGN8" s="567">
        <v>0</v>
      </c>
      <c r="IGO8" s="567">
        <v>0</v>
      </c>
      <c r="IGP8" s="567">
        <v>0</v>
      </c>
      <c r="IGQ8" s="567">
        <v>0</v>
      </c>
      <c r="IGR8" s="567">
        <v>0</v>
      </c>
      <c r="IGS8" s="567">
        <v>0</v>
      </c>
      <c r="IGT8" s="567">
        <v>0</v>
      </c>
      <c r="IGU8" s="567">
        <v>0</v>
      </c>
      <c r="IGV8" s="567">
        <v>0</v>
      </c>
      <c r="IGW8" s="567">
        <v>0</v>
      </c>
      <c r="IGX8" s="567">
        <v>0</v>
      </c>
      <c r="IGY8" s="567">
        <v>0</v>
      </c>
      <c r="IGZ8" s="567">
        <v>0</v>
      </c>
      <c r="IHA8" s="567">
        <v>0</v>
      </c>
      <c r="IHB8" s="567">
        <v>0</v>
      </c>
      <c r="IHC8" s="567">
        <v>0</v>
      </c>
      <c r="IHD8" s="567">
        <v>0</v>
      </c>
      <c r="IHE8" s="567">
        <v>0</v>
      </c>
      <c r="IHF8" s="567">
        <v>0</v>
      </c>
      <c r="IHG8" s="567">
        <v>0</v>
      </c>
      <c r="IHH8" s="567">
        <v>0</v>
      </c>
      <c r="IHI8" s="567">
        <v>0</v>
      </c>
      <c r="IHJ8" s="567">
        <v>0</v>
      </c>
      <c r="IHK8" s="567">
        <v>0</v>
      </c>
      <c r="IHL8" s="567">
        <v>0</v>
      </c>
      <c r="IHM8" s="567">
        <v>0</v>
      </c>
      <c r="IHN8" s="567">
        <v>0</v>
      </c>
      <c r="IHO8" s="567">
        <v>0</v>
      </c>
      <c r="IHP8" s="567">
        <v>0</v>
      </c>
      <c r="IHQ8" s="567">
        <v>0</v>
      </c>
      <c r="IHR8" s="567">
        <v>0</v>
      </c>
      <c r="IHS8" s="567">
        <v>0</v>
      </c>
      <c r="IHT8" s="567">
        <v>0</v>
      </c>
      <c r="IHU8" s="567">
        <v>0</v>
      </c>
      <c r="IHV8" s="567">
        <v>0</v>
      </c>
      <c r="IHW8" s="567">
        <v>0</v>
      </c>
      <c r="IHX8" s="567">
        <v>0</v>
      </c>
      <c r="IHY8" s="567">
        <v>0</v>
      </c>
      <c r="IHZ8" s="567">
        <v>0</v>
      </c>
      <c r="IIA8" s="567">
        <v>0</v>
      </c>
      <c r="IIB8" s="567">
        <v>0</v>
      </c>
      <c r="IIC8" s="567">
        <v>0</v>
      </c>
      <c r="IID8" s="567">
        <v>0</v>
      </c>
      <c r="IIE8" s="567">
        <v>0</v>
      </c>
      <c r="IIF8" s="567">
        <v>0</v>
      </c>
      <c r="IIG8" s="567">
        <v>0</v>
      </c>
      <c r="IIH8" s="567">
        <v>0</v>
      </c>
      <c r="III8" s="567">
        <v>0</v>
      </c>
      <c r="IIJ8" s="567">
        <v>0</v>
      </c>
      <c r="IIK8" s="567">
        <v>0</v>
      </c>
      <c r="IIL8" s="567">
        <v>0</v>
      </c>
      <c r="IIM8" s="567">
        <v>0</v>
      </c>
      <c r="IIN8" s="567">
        <v>0</v>
      </c>
      <c r="IIO8" s="567">
        <v>0</v>
      </c>
      <c r="IIP8" s="567">
        <v>0</v>
      </c>
      <c r="IIQ8" s="567">
        <v>0</v>
      </c>
      <c r="IIR8" s="567">
        <v>0</v>
      </c>
      <c r="IIS8" s="567">
        <v>0</v>
      </c>
      <c r="IIT8" s="567">
        <v>0</v>
      </c>
      <c r="IIU8" s="567">
        <v>0</v>
      </c>
      <c r="IIV8" s="567">
        <v>0</v>
      </c>
      <c r="IIW8" s="567">
        <v>0</v>
      </c>
      <c r="IIX8" s="567">
        <v>0</v>
      </c>
      <c r="IIY8" s="567">
        <v>0</v>
      </c>
      <c r="IIZ8" s="567">
        <v>0</v>
      </c>
      <c r="IJA8" s="567">
        <v>0</v>
      </c>
      <c r="IJB8" s="567">
        <v>0</v>
      </c>
      <c r="IJC8" s="567">
        <v>0</v>
      </c>
      <c r="IJD8" s="567">
        <v>0</v>
      </c>
      <c r="IJE8" s="567">
        <v>0</v>
      </c>
      <c r="IJF8" s="567">
        <v>0</v>
      </c>
      <c r="IJG8" s="567">
        <v>0</v>
      </c>
      <c r="IJH8" s="567">
        <v>0</v>
      </c>
      <c r="IJI8" s="567">
        <v>0</v>
      </c>
      <c r="IJJ8" s="567">
        <v>0</v>
      </c>
      <c r="IJK8" s="567">
        <v>0</v>
      </c>
      <c r="IJL8" s="567">
        <v>0</v>
      </c>
      <c r="IJM8" s="567">
        <v>0</v>
      </c>
      <c r="IJN8" s="567">
        <v>0</v>
      </c>
      <c r="IJO8" s="567">
        <v>0</v>
      </c>
      <c r="IJP8" s="567">
        <v>0</v>
      </c>
      <c r="IJQ8" s="567">
        <v>0</v>
      </c>
      <c r="IJR8" s="567">
        <v>0</v>
      </c>
      <c r="IJS8" s="567">
        <v>0</v>
      </c>
      <c r="IJT8" s="567">
        <v>0</v>
      </c>
      <c r="IJU8" s="567">
        <v>0</v>
      </c>
      <c r="IJV8" s="567">
        <v>0</v>
      </c>
      <c r="IJW8" s="567">
        <v>0</v>
      </c>
      <c r="IJX8" s="567">
        <v>0</v>
      </c>
      <c r="IJY8" s="567">
        <v>0</v>
      </c>
      <c r="IJZ8" s="567">
        <v>0</v>
      </c>
      <c r="IKA8" s="567">
        <v>0</v>
      </c>
      <c r="IKB8" s="567">
        <v>0</v>
      </c>
      <c r="IKC8" s="567">
        <v>0</v>
      </c>
      <c r="IKD8" s="567">
        <v>0</v>
      </c>
      <c r="IKE8" s="567">
        <v>0</v>
      </c>
      <c r="IKF8" s="567">
        <v>0</v>
      </c>
      <c r="IKG8" s="567">
        <v>0</v>
      </c>
      <c r="IKH8" s="567">
        <v>0</v>
      </c>
      <c r="IKI8" s="567">
        <v>0</v>
      </c>
      <c r="IKJ8" s="567">
        <v>0</v>
      </c>
      <c r="IKK8" s="567">
        <v>0</v>
      </c>
      <c r="IKL8" s="567">
        <v>0</v>
      </c>
      <c r="IKM8" s="567">
        <v>0</v>
      </c>
      <c r="IKN8" s="567">
        <v>0</v>
      </c>
      <c r="IKO8" s="567">
        <v>0</v>
      </c>
      <c r="IKP8" s="567">
        <v>0</v>
      </c>
      <c r="IKQ8" s="567">
        <v>0</v>
      </c>
      <c r="IKR8" s="567">
        <v>0</v>
      </c>
      <c r="IKS8" s="567">
        <v>0</v>
      </c>
      <c r="IKT8" s="567">
        <v>0</v>
      </c>
      <c r="IKU8" s="567">
        <v>0</v>
      </c>
      <c r="IKV8" s="567">
        <v>0</v>
      </c>
      <c r="IKW8" s="567">
        <v>0</v>
      </c>
      <c r="IKX8" s="567">
        <v>0</v>
      </c>
      <c r="IKY8" s="567">
        <v>0</v>
      </c>
      <c r="IKZ8" s="567">
        <v>0</v>
      </c>
      <c r="ILA8" s="567">
        <v>0</v>
      </c>
      <c r="ILB8" s="567">
        <v>0</v>
      </c>
      <c r="ILC8" s="567">
        <v>0</v>
      </c>
      <c r="ILD8" s="567">
        <v>0</v>
      </c>
      <c r="ILE8" s="567">
        <v>0</v>
      </c>
      <c r="ILF8" s="567">
        <v>0</v>
      </c>
      <c r="ILG8" s="567">
        <v>0</v>
      </c>
      <c r="ILH8" s="567">
        <v>0</v>
      </c>
      <c r="ILI8" s="567">
        <v>0</v>
      </c>
      <c r="ILJ8" s="567">
        <v>0</v>
      </c>
      <c r="ILK8" s="567">
        <v>0</v>
      </c>
      <c r="ILL8" s="567">
        <v>0</v>
      </c>
      <c r="ILM8" s="567">
        <v>0</v>
      </c>
      <c r="ILN8" s="567">
        <v>0</v>
      </c>
      <c r="ILO8" s="567">
        <v>0</v>
      </c>
      <c r="ILP8" s="567">
        <v>0</v>
      </c>
      <c r="ILQ8" s="567">
        <v>0</v>
      </c>
      <c r="ILR8" s="567">
        <v>0</v>
      </c>
      <c r="ILS8" s="567">
        <v>0</v>
      </c>
      <c r="ILT8" s="567">
        <v>0</v>
      </c>
      <c r="ILU8" s="567">
        <v>0</v>
      </c>
      <c r="ILV8" s="567">
        <v>0</v>
      </c>
      <c r="ILW8" s="567">
        <v>0</v>
      </c>
      <c r="ILX8" s="567">
        <v>0</v>
      </c>
      <c r="ILY8" s="567">
        <v>0</v>
      </c>
      <c r="ILZ8" s="567">
        <v>0</v>
      </c>
      <c r="IMA8" s="567">
        <v>0</v>
      </c>
      <c r="IMB8" s="567">
        <v>0</v>
      </c>
      <c r="IMC8" s="567">
        <v>0</v>
      </c>
      <c r="IMD8" s="567">
        <v>0</v>
      </c>
      <c r="IME8" s="567">
        <v>0</v>
      </c>
      <c r="IMF8" s="567">
        <v>0</v>
      </c>
      <c r="IMG8" s="567">
        <v>0</v>
      </c>
      <c r="IMH8" s="567">
        <v>0</v>
      </c>
      <c r="IMI8" s="567">
        <v>0</v>
      </c>
      <c r="IMJ8" s="567">
        <v>0</v>
      </c>
      <c r="IMK8" s="567">
        <v>0</v>
      </c>
      <c r="IML8" s="567">
        <v>0</v>
      </c>
      <c r="IMM8" s="567">
        <v>0</v>
      </c>
      <c r="IMN8" s="567">
        <v>0</v>
      </c>
      <c r="IMO8" s="567">
        <v>0</v>
      </c>
      <c r="IMP8" s="567">
        <v>0</v>
      </c>
      <c r="IMQ8" s="567">
        <v>0</v>
      </c>
      <c r="IMR8" s="567">
        <v>0</v>
      </c>
      <c r="IMS8" s="567">
        <v>0</v>
      </c>
      <c r="IMT8" s="567">
        <v>0</v>
      </c>
      <c r="IMU8" s="567">
        <v>0</v>
      </c>
      <c r="IMV8" s="567">
        <v>0</v>
      </c>
      <c r="IMW8" s="567">
        <v>0</v>
      </c>
      <c r="IMX8" s="567">
        <v>0</v>
      </c>
      <c r="IMY8" s="567">
        <v>0</v>
      </c>
      <c r="IMZ8" s="567">
        <v>0</v>
      </c>
      <c r="INA8" s="567">
        <v>0</v>
      </c>
      <c r="INB8" s="567">
        <v>0</v>
      </c>
      <c r="INC8" s="567">
        <v>0</v>
      </c>
      <c r="IND8" s="567">
        <v>0</v>
      </c>
      <c r="INE8" s="567">
        <v>0</v>
      </c>
      <c r="INF8" s="567">
        <v>0</v>
      </c>
      <c r="ING8" s="567">
        <v>0</v>
      </c>
      <c r="INH8" s="567">
        <v>0</v>
      </c>
      <c r="INI8" s="567">
        <v>0</v>
      </c>
      <c r="INJ8" s="567">
        <v>0</v>
      </c>
      <c r="INK8" s="567">
        <v>0</v>
      </c>
      <c r="INL8" s="567">
        <v>0</v>
      </c>
      <c r="INM8" s="567">
        <v>0</v>
      </c>
      <c r="INN8" s="567">
        <v>0</v>
      </c>
      <c r="INO8" s="567">
        <v>0</v>
      </c>
      <c r="INP8" s="567">
        <v>0</v>
      </c>
      <c r="INQ8" s="567">
        <v>0</v>
      </c>
      <c r="INR8" s="567">
        <v>0</v>
      </c>
      <c r="INS8" s="567">
        <v>0</v>
      </c>
      <c r="INT8" s="567">
        <v>0</v>
      </c>
      <c r="INU8" s="567">
        <v>0</v>
      </c>
      <c r="INV8" s="567">
        <v>0</v>
      </c>
      <c r="INW8" s="567">
        <v>0</v>
      </c>
      <c r="INX8" s="567">
        <v>0</v>
      </c>
      <c r="INY8" s="567">
        <v>0</v>
      </c>
      <c r="INZ8" s="567">
        <v>0</v>
      </c>
      <c r="IOA8" s="567">
        <v>0</v>
      </c>
      <c r="IOB8" s="567">
        <v>0</v>
      </c>
      <c r="IOC8" s="567">
        <v>0</v>
      </c>
      <c r="IOD8" s="567">
        <v>0</v>
      </c>
      <c r="IOE8" s="567">
        <v>0</v>
      </c>
      <c r="IOF8" s="567">
        <v>0</v>
      </c>
      <c r="IOG8" s="567">
        <v>0</v>
      </c>
      <c r="IOH8" s="567">
        <v>0</v>
      </c>
      <c r="IOI8" s="567">
        <v>0</v>
      </c>
      <c r="IOJ8" s="567">
        <v>0</v>
      </c>
      <c r="IOK8" s="567">
        <v>0</v>
      </c>
      <c r="IOL8" s="567">
        <v>0</v>
      </c>
      <c r="IOM8" s="567">
        <v>0</v>
      </c>
      <c r="ION8" s="567">
        <v>0</v>
      </c>
      <c r="IOO8" s="567">
        <v>0</v>
      </c>
      <c r="IOP8" s="567">
        <v>0</v>
      </c>
      <c r="IOQ8" s="567">
        <v>0</v>
      </c>
      <c r="IOR8" s="567">
        <v>0</v>
      </c>
      <c r="IOS8" s="567">
        <v>0</v>
      </c>
      <c r="IOT8" s="567">
        <v>0</v>
      </c>
      <c r="IOU8" s="567">
        <v>0</v>
      </c>
      <c r="IOV8" s="567">
        <v>0</v>
      </c>
      <c r="IOW8" s="567">
        <v>0</v>
      </c>
      <c r="IOX8" s="567">
        <v>0</v>
      </c>
      <c r="IOY8" s="567">
        <v>0</v>
      </c>
      <c r="IOZ8" s="567">
        <v>0</v>
      </c>
      <c r="IPA8" s="567">
        <v>0</v>
      </c>
      <c r="IPB8" s="567">
        <v>0</v>
      </c>
      <c r="IPC8" s="567">
        <v>0</v>
      </c>
      <c r="IPD8" s="567">
        <v>0</v>
      </c>
      <c r="IPE8" s="567">
        <v>0</v>
      </c>
      <c r="IPF8" s="567">
        <v>0</v>
      </c>
      <c r="IPG8" s="567">
        <v>0</v>
      </c>
      <c r="IPH8" s="567">
        <v>0</v>
      </c>
      <c r="IPI8" s="567">
        <v>0</v>
      </c>
      <c r="IPJ8" s="567">
        <v>0</v>
      </c>
      <c r="IPK8" s="567">
        <v>0</v>
      </c>
      <c r="IPL8" s="567">
        <v>0</v>
      </c>
      <c r="IPM8" s="567">
        <v>0</v>
      </c>
      <c r="IPN8" s="567">
        <v>0</v>
      </c>
      <c r="IPO8" s="567">
        <v>0</v>
      </c>
      <c r="IPP8" s="567">
        <v>0</v>
      </c>
      <c r="IPQ8" s="567">
        <v>0</v>
      </c>
      <c r="IPR8" s="567">
        <v>0</v>
      </c>
      <c r="IPS8" s="567">
        <v>0</v>
      </c>
      <c r="IPT8" s="567">
        <v>0</v>
      </c>
      <c r="IPU8" s="567">
        <v>0</v>
      </c>
      <c r="IPV8" s="567">
        <v>0</v>
      </c>
      <c r="IPW8" s="567">
        <v>0</v>
      </c>
      <c r="IPX8" s="567">
        <v>0</v>
      </c>
      <c r="IPY8" s="567">
        <v>0</v>
      </c>
      <c r="IPZ8" s="567">
        <v>0</v>
      </c>
      <c r="IQA8" s="567">
        <v>0</v>
      </c>
      <c r="IQB8" s="567">
        <v>0</v>
      </c>
      <c r="IQC8" s="567">
        <v>0</v>
      </c>
      <c r="IQD8" s="567">
        <v>0</v>
      </c>
      <c r="IQE8" s="567">
        <v>0</v>
      </c>
      <c r="IQF8" s="567">
        <v>0</v>
      </c>
      <c r="IQG8" s="567">
        <v>0</v>
      </c>
      <c r="IQH8" s="567">
        <v>0</v>
      </c>
      <c r="IQI8" s="567">
        <v>0</v>
      </c>
      <c r="IQJ8" s="567">
        <v>0</v>
      </c>
      <c r="IQK8" s="567">
        <v>0</v>
      </c>
      <c r="IQL8" s="567">
        <v>0</v>
      </c>
      <c r="IQM8" s="567">
        <v>0</v>
      </c>
      <c r="IQN8" s="567">
        <v>0</v>
      </c>
      <c r="IQO8" s="567">
        <v>0</v>
      </c>
      <c r="IQP8" s="567">
        <v>0</v>
      </c>
      <c r="IQQ8" s="567">
        <v>0</v>
      </c>
      <c r="IQR8" s="567">
        <v>0</v>
      </c>
      <c r="IQS8" s="567">
        <v>0</v>
      </c>
      <c r="IQT8" s="567">
        <v>0</v>
      </c>
      <c r="IQU8" s="567">
        <v>0</v>
      </c>
      <c r="IQV8" s="567">
        <v>0</v>
      </c>
      <c r="IQW8" s="567">
        <v>0</v>
      </c>
      <c r="IQX8" s="567">
        <v>0</v>
      </c>
      <c r="IQY8" s="567">
        <v>0</v>
      </c>
      <c r="IQZ8" s="567">
        <v>0</v>
      </c>
      <c r="IRA8" s="567">
        <v>0</v>
      </c>
      <c r="IRB8" s="567">
        <v>0</v>
      </c>
      <c r="IRC8" s="567">
        <v>0</v>
      </c>
      <c r="IRD8" s="567">
        <v>0</v>
      </c>
      <c r="IRE8" s="567">
        <v>0</v>
      </c>
      <c r="IRF8" s="567">
        <v>0</v>
      </c>
      <c r="IRG8" s="567">
        <v>0</v>
      </c>
      <c r="IRH8" s="567">
        <v>0</v>
      </c>
      <c r="IRI8" s="567">
        <v>0</v>
      </c>
      <c r="IRJ8" s="567">
        <v>0</v>
      </c>
      <c r="IRK8" s="567">
        <v>0</v>
      </c>
      <c r="IRL8" s="567">
        <v>0</v>
      </c>
      <c r="IRM8" s="567">
        <v>0</v>
      </c>
      <c r="IRN8" s="567">
        <v>0</v>
      </c>
      <c r="IRO8" s="567">
        <v>0</v>
      </c>
      <c r="IRP8" s="567">
        <v>0</v>
      </c>
      <c r="IRQ8" s="567">
        <v>0</v>
      </c>
      <c r="IRR8" s="567">
        <v>0</v>
      </c>
      <c r="IRS8" s="567">
        <v>0</v>
      </c>
      <c r="IRT8" s="567">
        <v>0</v>
      </c>
      <c r="IRU8" s="567">
        <v>0</v>
      </c>
      <c r="IRV8" s="567">
        <v>0</v>
      </c>
      <c r="IRW8" s="567">
        <v>0</v>
      </c>
      <c r="IRX8" s="567">
        <v>0</v>
      </c>
      <c r="IRY8" s="567">
        <v>0</v>
      </c>
      <c r="IRZ8" s="567">
        <v>0</v>
      </c>
      <c r="ISA8" s="567">
        <v>0</v>
      </c>
      <c r="ISB8" s="567">
        <v>0</v>
      </c>
      <c r="ISC8" s="567">
        <v>0</v>
      </c>
      <c r="ISD8" s="567">
        <v>0</v>
      </c>
      <c r="ISE8" s="567">
        <v>0</v>
      </c>
      <c r="ISF8" s="567">
        <v>0</v>
      </c>
      <c r="ISG8" s="567">
        <v>0</v>
      </c>
      <c r="ISH8" s="567">
        <v>0</v>
      </c>
      <c r="ISI8" s="567">
        <v>0</v>
      </c>
      <c r="ISJ8" s="567">
        <v>0</v>
      </c>
      <c r="ISK8" s="567">
        <v>0</v>
      </c>
      <c r="ISL8" s="567">
        <v>0</v>
      </c>
      <c r="ISM8" s="567">
        <v>0</v>
      </c>
      <c r="ISN8" s="567">
        <v>0</v>
      </c>
      <c r="ISO8" s="567">
        <v>0</v>
      </c>
      <c r="ISP8" s="567">
        <v>0</v>
      </c>
      <c r="ISQ8" s="567">
        <v>0</v>
      </c>
      <c r="ISR8" s="567">
        <v>0</v>
      </c>
      <c r="ISS8" s="567">
        <v>0</v>
      </c>
      <c r="IST8" s="567">
        <v>0</v>
      </c>
      <c r="ISU8" s="567">
        <v>0</v>
      </c>
      <c r="ISV8" s="567">
        <v>0</v>
      </c>
      <c r="ISW8" s="567">
        <v>0</v>
      </c>
      <c r="ISX8" s="567">
        <v>0</v>
      </c>
      <c r="ISY8" s="567">
        <v>0</v>
      </c>
      <c r="ISZ8" s="567">
        <v>0</v>
      </c>
      <c r="ITA8" s="567">
        <v>0</v>
      </c>
      <c r="ITB8" s="567">
        <v>0</v>
      </c>
      <c r="ITC8" s="567">
        <v>0</v>
      </c>
      <c r="ITD8" s="567">
        <v>0</v>
      </c>
      <c r="ITE8" s="567">
        <v>0</v>
      </c>
      <c r="ITF8" s="567">
        <v>0</v>
      </c>
      <c r="ITG8" s="567">
        <v>0</v>
      </c>
      <c r="ITH8" s="567">
        <v>0</v>
      </c>
      <c r="ITI8" s="567">
        <v>0</v>
      </c>
      <c r="ITJ8" s="567">
        <v>0</v>
      </c>
      <c r="ITK8" s="567">
        <v>0</v>
      </c>
      <c r="ITL8" s="567">
        <v>0</v>
      </c>
      <c r="ITM8" s="567">
        <v>0</v>
      </c>
      <c r="ITN8" s="567">
        <v>0</v>
      </c>
      <c r="ITO8" s="567">
        <v>0</v>
      </c>
      <c r="ITP8" s="567">
        <v>0</v>
      </c>
      <c r="ITQ8" s="567">
        <v>0</v>
      </c>
      <c r="ITR8" s="567">
        <v>0</v>
      </c>
      <c r="ITS8" s="567">
        <v>0</v>
      </c>
      <c r="ITT8" s="567">
        <v>0</v>
      </c>
      <c r="ITU8" s="567">
        <v>0</v>
      </c>
      <c r="ITV8" s="567">
        <v>0</v>
      </c>
      <c r="ITW8" s="567">
        <v>0</v>
      </c>
      <c r="ITX8" s="567">
        <v>0</v>
      </c>
      <c r="ITY8" s="567">
        <v>0</v>
      </c>
      <c r="ITZ8" s="567">
        <v>0</v>
      </c>
      <c r="IUA8" s="567">
        <v>0</v>
      </c>
      <c r="IUB8" s="567">
        <v>0</v>
      </c>
      <c r="IUC8" s="567">
        <v>0</v>
      </c>
      <c r="IUD8" s="567">
        <v>0</v>
      </c>
      <c r="IUE8" s="567">
        <v>0</v>
      </c>
      <c r="IUF8" s="567">
        <v>0</v>
      </c>
      <c r="IUG8" s="567">
        <v>0</v>
      </c>
      <c r="IUH8" s="567">
        <v>0</v>
      </c>
      <c r="IUI8" s="567">
        <v>0</v>
      </c>
      <c r="IUJ8" s="567">
        <v>0</v>
      </c>
      <c r="IUK8" s="567">
        <v>0</v>
      </c>
      <c r="IUL8" s="567">
        <v>0</v>
      </c>
      <c r="IUM8" s="567">
        <v>0</v>
      </c>
      <c r="IUN8" s="567">
        <v>0</v>
      </c>
      <c r="IUO8" s="567">
        <v>0</v>
      </c>
      <c r="IUP8" s="567">
        <v>0</v>
      </c>
      <c r="IUQ8" s="567">
        <v>0</v>
      </c>
      <c r="IUR8" s="567">
        <v>0</v>
      </c>
      <c r="IUS8" s="567">
        <v>0</v>
      </c>
      <c r="IUT8" s="567">
        <v>0</v>
      </c>
      <c r="IUU8" s="567">
        <v>0</v>
      </c>
      <c r="IUV8" s="567">
        <v>0</v>
      </c>
      <c r="IUW8" s="567">
        <v>0</v>
      </c>
      <c r="IUX8" s="567">
        <v>0</v>
      </c>
      <c r="IUY8" s="567">
        <v>0</v>
      </c>
      <c r="IUZ8" s="567">
        <v>0</v>
      </c>
      <c r="IVA8" s="567">
        <v>0</v>
      </c>
      <c r="IVB8" s="567">
        <v>0</v>
      </c>
      <c r="IVC8" s="567">
        <v>0</v>
      </c>
      <c r="IVD8" s="567">
        <v>0</v>
      </c>
      <c r="IVE8" s="567">
        <v>0</v>
      </c>
      <c r="IVF8" s="567">
        <v>0</v>
      </c>
      <c r="IVG8" s="567">
        <v>0</v>
      </c>
      <c r="IVH8" s="567">
        <v>0</v>
      </c>
      <c r="IVI8" s="567">
        <v>0</v>
      </c>
      <c r="IVJ8" s="567">
        <v>0</v>
      </c>
      <c r="IVK8" s="567">
        <v>0</v>
      </c>
      <c r="IVL8" s="567">
        <v>0</v>
      </c>
      <c r="IVM8" s="567">
        <v>0</v>
      </c>
      <c r="IVN8" s="567">
        <v>0</v>
      </c>
      <c r="IVO8" s="567">
        <v>0</v>
      </c>
      <c r="IVP8" s="567">
        <v>0</v>
      </c>
      <c r="IVQ8" s="567">
        <v>0</v>
      </c>
      <c r="IVR8" s="567">
        <v>0</v>
      </c>
      <c r="IVS8" s="567">
        <v>0</v>
      </c>
      <c r="IVT8" s="567">
        <v>0</v>
      </c>
      <c r="IVU8" s="567">
        <v>0</v>
      </c>
      <c r="IVV8" s="567">
        <v>0</v>
      </c>
      <c r="IVW8" s="567">
        <v>0</v>
      </c>
      <c r="IVX8" s="567">
        <v>0</v>
      </c>
      <c r="IVY8" s="567">
        <v>0</v>
      </c>
      <c r="IVZ8" s="567">
        <v>0</v>
      </c>
      <c r="IWA8" s="567">
        <v>0</v>
      </c>
      <c r="IWB8" s="567">
        <v>0</v>
      </c>
      <c r="IWC8" s="567">
        <v>0</v>
      </c>
      <c r="IWD8" s="567">
        <v>0</v>
      </c>
      <c r="IWE8" s="567">
        <v>0</v>
      </c>
      <c r="IWF8" s="567">
        <v>0</v>
      </c>
      <c r="IWG8" s="567">
        <v>0</v>
      </c>
      <c r="IWH8" s="567">
        <v>0</v>
      </c>
      <c r="IWI8" s="567">
        <v>0</v>
      </c>
      <c r="IWJ8" s="567">
        <v>0</v>
      </c>
      <c r="IWK8" s="567">
        <v>0</v>
      </c>
      <c r="IWL8" s="567">
        <v>0</v>
      </c>
      <c r="IWM8" s="567">
        <v>0</v>
      </c>
      <c r="IWN8" s="567">
        <v>0</v>
      </c>
      <c r="IWO8" s="567">
        <v>0</v>
      </c>
      <c r="IWP8" s="567">
        <v>0</v>
      </c>
      <c r="IWQ8" s="567">
        <v>0</v>
      </c>
      <c r="IWR8" s="567">
        <v>0</v>
      </c>
      <c r="IWS8" s="567">
        <v>0</v>
      </c>
      <c r="IWT8" s="567">
        <v>0</v>
      </c>
      <c r="IWU8" s="567">
        <v>0</v>
      </c>
      <c r="IWV8" s="567">
        <v>0</v>
      </c>
      <c r="IWW8" s="567">
        <v>0</v>
      </c>
      <c r="IWX8" s="567">
        <v>0</v>
      </c>
      <c r="IWY8" s="567">
        <v>0</v>
      </c>
      <c r="IWZ8" s="567">
        <v>0</v>
      </c>
      <c r="IXA8" s="567">
        <v>0</v>
      </c>
      <c r="IXB8" s="567">
        <v>0</v>
      </c>
      <c r="IXC8" s="567">
        <v>0</v>
      </c>
      <c r="IXD8" s="567">
        <v>0</v>
      </c>
      <c r="IXE8" s="567">
        <v>0</v>
      </c>
      <c r="IXF8" s="567">
        <v>0</v>
      </c>
      <c r="IXG8" s="567">
        <v>0</v>
      </c>
      <c r="IXH8" s="567">
        <v>0</v>
      </c>
      <c r="IXI8" s="567">
        <v>0</v>
      </c>
      <c r="IXJ8" s="567">
        <v>0</v>
      </c>
      <c r="IXK8" s="567">
        <v>0</v>
      </c>
      <c r="IXL8" s="567">
        <v>0</v>
      </c>
      <c r="IXM8" s="567">
        <v>0</v>
      </c>
      <c r="IXN8" s="567">
        <v>0</v>
      </c>
      <c r="IXO8" s="567">
        <v>0</v>
      </c>
      <c r="IXP8" s="567">
        <v>0</v>
      </c>
      <c r="IXQ8" s="567">
        <v>0</v>
      </c>
      <c r="IXR8" s="567">
        <v>0</v>
      </c>
      <c r="IXS8" s="567">
        <v>0</v>
      </c>
      <c r="IXT8" s="567">
        <v>0</v>
      </c>
      <c r="IXU8" s="567">
        <v>0</v>
      </c>
      <c r="IXV8" s="567">
        <v>0</v>
      </c>
      <c r="IXW8" s="567">
        <v>0</v>
      </c>
      <c r="IXX8" s="567">
        <v>0</v>
      </c>
      <c r="IXY8" s="567">
        <v>0</v>
      </c>
      <c r="IXZ8" s="567">
        <v>0</v>
      </c>
      <c r="IYA8" s="567">
        <v>0</v>
      </c>
      <c r="IYB8" s="567">
        <v>0</v>
      </c>
      <c r="IYC8" s="567">
        <v>0</v>
      </c>
      <c r="IYD8" s="567">
        <v>0</v>
      </c>
      <c r="IYE8" s="567">
        <v>0</v>
      </c>
      <c r="IYF8" s="567">
        <v>0</v>
      </c>
      <c r="IYG8" s="567">
        <v>0</v>
      </c>
      <c r="IYH8" s="567">
        <v>0</v>
      </c>
      <c r="IYI8" s="567">
        <v>0</v>
      </c>
      <c r="IYJ8" s="567">
        <v>0</v>
      </c>
      <c r="IYK8" s="567">
        <v>0</v>
      </c>
      <c r="IYL8" s="567">
        <v>0</v>
      </c>
      <c r="IYM8" s="567">
        <v>0</v>
      </c>
      <c r="IYN8" s="567">
        <v>0</v>
      </c>
      <c r="IYO8" s="567">
        <v>0</v>
      </c>
      <c r="IYP8" s="567">
        <v>0</v>
      </c>
      <c r="IYQ8" s="567">
        <v>0</v>
      </c>
      <c r="IYR8" s="567">
        <v>0</v>
      </c>
      <c r="IYS8" s="567">
        <v>0</v>
      </c>
      <c r="IYT8" s="567">
        <v>0</v>
      </c>
      <c r="IYU8" s="567">
        <v>0</v>
      </c>
      <c r="IYV8" s="567">
        <v>0</v>
      </c>
      <c r="IYW8" s="567">
        <v>0</v>
      </c>
      <c r="IYX8" s="567">
        <v>0</v>
      </c>
      <c r="IYY8" s="567">
        <v>0</v>
      </c>
      <c r="IYZ8" s="567">
        <v>0</v>
      </c>
      <c r="IZA8" s="567">
        <v>0</v>
      </c>
      <c r="IZB8" s="567">
        <v>0</v>
      </c>
      <c r="IZC8" s="567">
        <v>0</v>
      </c>
      <c r="IZD8" s="567">
        <v>0</v>
      </c>
      <c r="IZE8" s="567">
        <v>0</v>
      </c>
      <c r="IZF8" s="567">
        <v>0</v>
      </c>
      <c r="IZG8" s="567">
        <v>0</v>
      </c>
      <c r="IZH8" s="567">
        <v>0</v>
      </c>
      <c r="IZI8" s="567">
        <v>0</v>
      </c>
      <c r="IZJ8" s="567">
        <v>0</v>
      </c>
      <c r="IZK8" s="567">
        <v>0</v>
      </c>
      <c r="IZL8" s="567">
        <v>0</v>
      </c>
      <c r="IZM8" s="567">
        <v>0</v>
      </c>
      <c r="IZN8" s="567">
        <v>0</v>
      </c>
      <c r="IZO8" s="567">
        <v>0</v>
      </c>
      <c r="IZP8" s="567">
        <v>0</v>
      </c>
      <c r="IZQ8" s="567">
        <v>0</v>
      </c>
      <c r="IZR8" s="567">
        <v>0</v>
      </c>
      <c r="IZS8" s="567">
        <v>0</v>
      </c>
      <c r="IZT8" s="567">
        <v>0</v>
      </c>
      <c r="IZU8" s="567">
        <v>0</v>
      </c>
      <c r="IZV8" s="567">
        <v>0</v>
      </c>
      <c r="IZW8" s="567">
        <v>0</v>
      </c>
      <c r="IZX8" s="567">
        <v>0</v>
      </c>
      <c r="IZY8" s="567">
        <v>0</v>
      </c>
      <c r="IZZ8" s="567">
        <v>0</v>
      </c>
      <c r="JAA8" s="567">
        <v>0</v>
      </c>
      <c r="JAB8" s="567">
        <v>0</v>
      </c>
      <c r="JAC8" s="567">
        <v>0</v>
      </c>
      <c r="JAD8" s="567">
        <v>0</v>
      </c>
      <c r="JAE8" s="567">
        <v>0</v>
      </c>
      <c r="JAF8" s="567">
        <v>0</v>
      </c>
      <c r="JAG8" s="567">
        <v>0</v>
      </c>
      <c r="JAH8" s="567">
        <v>0</v>
      </c>
      <c r="JAI8" s="567">
        <v>0</v>
      </c>
      <c r="JAJ8" s="567">
        <v>0</v>
      </c>
      <c r="JAK8" s="567">
        <v>0</v>
      </c>
      <c r="JAL8" s="567">
        <v>0</v>
      </c>
      <c r="JAM8" s="567">
        <v>0</v>
      </c>
      <c r="JAN8" s="567">
        <v>0</v>
      </c>
      <c r="JAO8" s="567">
        <v>0</v>
      </c>
      <c r="JAP8" s="567">
        <v>0</v>
      </c>
      <c r="JAQ8" s="567">
        <v>0</v>
      </c>
      <c r="JAR8" s="567">
        <v>0</v>
      </c>
      <c r="JAS8" s="567">
        <v>0</v>
      </c>
      <c r="JAT8" s="567">
        <v>0</v>
      </c>
      <c r="JAU8" s="567">
        <v>0</v>
      </c>
      <c r="JAV8" s="567">
        <v>0</v>
      </c>
      <c r="JAW8" s="567">
        <v>0</v>
      </c>
      <c r="JAX8" s="567">
        <v>0</v>
      </c>
      <c r="JAY8" s="567">
        <v>0</v>
      </c>
      <c r="JAZ8" s="567">
        <v>0</v>
      </c>
      <c r="JBA8" s="567">
        <v>0</v>
      </c>
      <c r="JBB8" s="567">
        <v>0</v>
      </c>
      <c r="JBC8" s="567">
        <v>0</v>
      </c>
      <c r="JBD8" s="567">
        <v>0</v>
      </c>
      <c r="JBE8" s="567">
        <v>0</v>
      </c>
      <c r="JBF8" s="567">
        <v>0</v>
      </c>
      <c r="JBG8" s="567">
        <v>0</v>
      </c>
      <c r="JBH8" s="567">
        <v>0</v>
      </c>
      <c r="JBI8" s="567">
        <v>0</v>
      </c>
      <c r="JBJ8" s="567">
        <v>0</v>
      </c>
      <c r="JBK8" s="567">
        <v>0</v>
      </c>
      <c r="JBL8" s="567">
        <v>0</v>
      </c>
      <c r="JBM8" s="567">
        <v>0</v>
      </c>
      <c r="JBN8" s="567">
        <v>0</v>
      </c>
      <c r="JBO8" s="567">
        <v>0</v>
      </c>
      <c r="JBP8" s="567">
        <v>0</v>
      </c>
      <c r="JBQ8" s="567">
        <v>0</v>
      </c>
      <c r="JBR8" s="567">
        <v>0</v>
      </c>
      <c r="JBS8" s="567">
        <v>0</v>
      </c>
      <c r="JBT8" s="567">
        <v>0</v>
      </c>
      <c r="JBU8" s="567">
        <v>0</v>
      </c>
      <c r="JBV8" s="567">
        <v>0</v>
      </c>
      <c r="JBW8" s="567">
        <v>0</v>
      </c>
      <c r="JBX8" s="567">
        <v>0</v>
      </c>
      <c r="JBY8" s="567">
        <v>0</v>
      </c>
      <c r="JBZ8" s="567">
        <v>0</v>
      </c>
      <c r="JCA8" s="567">
        <v>0</v>
      </c>
      <c r="JCB8" s="567">
        <v>0</v>
      </c>
      <c r="JCC8" s="567">
        <v>0</v>
      </c>
      <c r="JCD8" s="567">
        <v>0</v>
      </c>
      <c r="JCE8" s="567">
        <v>0</v>
      </c>
      <c r="JCF8" s="567">
        <v>0</v>
      </c>
      <c r="JCG8" s="567">
        <v>0</v>
      </c>
      <c r="JCH8" s="567">
        <v>0</v>
      </c>
      <c r="JCI8" s="567">
        <v>0</v>
      </c>
      <c r="JCJ8" s="567">
        <v>0</v>
      </c>
      <c r="JCK8" s="567">
        <v>0</v>
      </c>
      <c r="JCL8" s="567">
        <v>0</v>
      </c>
      <c r="JCM8" s="567">
        <v>0</v>
      </c>
      <c r="JCN8" s="567">
        <v>0</v>
      </c>
      <c r="JCO8" s="567">
        <v>0</v>
      </c>
      <c r="JCP8" s="567">
        <v>0</v>
      </c>
      <c r="JCQ8" s="567">
        <v>0</v>
      </c>
      <c r="JCR8" s="567">
        <v>0</v>
      </c>
      <c r="JCS8" s="567">
        <v>0</v>
      </c>
      <c r="JCT8" s="567">
        <v>0</v>
      </c>
      <c r="JCU8" s="567">
        <v>0</v>
      </c>
      <c r="JCV8" s="567">
        <v>0</v>
      </c>
      <c r="JCW8" s="567">
        <v>0</v>
      </c>
      <c r="JCX8" s="567">
        <v>0</v>
      </c>
      <c r="JCY8" s="567">
        <v>0</v>
      </c>
      <c r="JCZ8" s="567">
        <v>0</v>
      </c>
      <c r="JDA8" s="567">
        <v>0</v>
      </c>
      <c r="JDB8" s="567">
        <v>0</v>
      </c>
      <c r="JDC8" s="567">
        <v>0</v>
      </c>
      <c r="JDD8" s="567">
        <v>0</v>
      </c>
      <c r="JDE8" s="567">
        <v>0</v>
      </c>
      <c r="JDF8" s="567">
        <v>0</v>
      </c>
      <c r="JDG8" s="567">
        <v>0</v>
      </c>
      <c r="JDH8" s="567">
        <v>0</v>
      </c>
      <c r="JDI8" s="567">
        <v>0</v>
      </c>
      <c r="JDJ8" s="567">
        <v>0</v>
      </c>
      <c r="JDK8" s="567">
        <v>0</v>
      </c>
      <c r="JDL8" s="567">
        <v>0</v>
      </c>
      <c r="JDM8" s="567">
        <v>0</v>
      </c>
      <c r="JDN8" s="567">
        <v>0</v>
      </c>
      <c r="JDO8" s="567">
        <v>0</v>
      </c>
      <c r="JDP8" s="567">
        <v>0</v>
      </c>
      <c r="JDQ8" s="567">
        <v>0</v>
      </c>
      <c r="JDR8" s="567">
        <v>0</v>
      </c>
      <c r="JDS8" s="567">
        <v>0</v>
      </c>
      <c r="JDT8" s="567">
        <v>0</v>
      </c>
      <c r="JDU8" s="567">
        <v>0</v>
      </c>
      <c r="JDV8" s="567">
        <v>0</v>
      </c>
      <c r="JDW8" s="567">
        <v>0</v>
      </c>
      <c r="JDX8" s="567">
        <v>0</v>
      </c>
      <c r="JDY8" s="567">
        <v>0</v>
      </c>
      <c r="JDZ8" s="567">
        <v>0</v>
      </c>
      <c r="JEA8" s="567">
        <v>0</v>
      </c>
      <c r="JEB8" s="567">
        <v>0</v>
      </c>
      <c r="JEC8" s="567">
        <v>0</v>
      </c>
      <c r="JED8" s="567">
        <v>0</v>
      </c>
      <c r="JEE8" s="567">
        <v>0</v>
      </c>
      <c r="JEF8" s="567">
        <v>0</v>
      </c>
      <c r="JEG8" s="567">
        <v>0</v>
      </c>
      <c r="JEH8" s="567">
        <v>0</v>
      </c>
      <c r="JEI8" s="567">
        <v>0</v>
      </c>
      <c r="JEJ8" s="567">
        <v>0</v>
      </c>
      <c r="JEK8" s="567">
        <v>0</v>
      </c>
      <c r="JEL8" s="567">
        <v>0</v>
      </c>
      <c r="JEM8" s="567">
        <v>0</v>
      </c>
      <c r="JEN8" s="567">
        <v>0</v>
      </c>
      <c r="JEO8" s="567">
        <v>0</v>
      </c>
      <c r="JEP8" s="567">
        <v>0</v>
      </c>
      <c r="JEQ8" s="567">
        <v>0</v>
      </c>
      <c r="JER8" s="567">
        <v>0</v>
      </c>
      <c r="JES8" s="567">
        <v>0</v>
      </c>
      <c r="JET8" s="567">
        <v>0</v>
      </c>
      <c r="JEU8" s="567">
        <v>0</v>
      </c>
      <c r="JEV8" s="567">
        <v>0</v>
      </c>
      <c r="JEW8" s="567">
        <v>0</v>
      </c>
      <c r="JEX8" s="567">
        <v>0</v>
      </c>
      <c r="JEY8" s="567">
        <v>0</v>
      </c>
      <c r="JEZ8" s="567">
        <v>0</v>
      </c>
      <c r="JFA8" s="567">
        <v>0</v>
      </c>
      <c r="JFB8" s="567">
        <v>0</v>
      </c>
      <c r="JFC8" s="567">
        <v>0</v>
      </c>
      <c r="JFD8" s="567">
        <v>0</v>
      </c>
      <c r="JFE8" s="567">
        <v>0</v>
      </c>
      <c r="JFF8" s="567">
        <v>0</v>
      </c>
      <c r="JFG8" s="567">
        <v>0</v>
      </c>
      <c r="JFH8" s="567">
        <v>0</v>
      </c>
      <c r="JFI8" s="567">
        <v>0</v>
      </c>
      <c r="JFJ8" s="567">
        <v>0</v>
      </c>
      <c r="JFK8" s="567">
        <v>0</v>
      </c>
      <c r="JFL8" s="567">
        <v>0</v>
      </c>
      <c r="JFM8" s="567">
        <v>0</v>
      </c>
      <c r="JFN8" s="567">
        <v>0</v>
      </c>
      <c r="JFO8" s="567">
        <v>0</v>
      </c>
      <c r="JFP8" s="567">
        <v>0</v>
      </c>
      <c r="JFQ8" s="567">
        <v>0</v>
      </c>
      <c r="JFR8" s="567">
        <v>0</v>
      </c>
      <c r="JFS8" s="567">
        <v>0</v>
      </c>
      <c r="JFT8" s="567">
        <v>0</v>
      </c>
      <c r="JFU8" s="567">
        <v>0</v>
      </c>
      <c r="JFV8" s="567">
        <v>0</v>
      </c>
      <c r="JFW8" s="567">
        <v>0</v>
      </c>
      <c r="JFX8" s="567">
        <v>0</v>
      </c>
      <c r="JFY8" s="567">
        <v>0</v>
      </c>
      <c r="JFZ8" s="567">
        <v>0</v>
      </c>
      <c r="JGA8" s="567">
        <v>0</v>
      </c>
      <c r="JGB8" s="567">
        <v>0</v>
      </c>
      <c r="JGC8" s="567">
        <v>0</v>
      </c>
      <c r="JGD8" s="567">
        <v>0</v>
      </c>
      <c r="JGE8" s="567">
        <v>0</v>
      </c>
      <c r="JGF8" s="567">
        <v>0</v>
      </c>
      <c r="JGG8" s="567">
        <v>0</v>
      </c>
      <c r="JGH8" s="567">
        <v>0</v>
      </c>
      <c r="JGI8" s="567">
        <v>0</v>
      </c>
      <c r="JGJ8" s="567">
        <v>0</v>
      </c>
      <c r="JGK8" s="567">
        <v>0</v>
      </c>
      <c r="JGL8" s="567">
        <v>0</v>
      </c>
      <c r="JGM8" s="567">
        <v>0</v>
      </c>
      <c r="JGN8" s="567">
        <v>0</v>
      </c>
      <c r="JGO8" s="567">
        <v>0</v>
      </c>
      <c r="JGP8" s="567">
        <v>0</v>
      </c>
      <c r="JGQ8" s="567">
        <v>0</v>
      </c>
      <c r="JGR8" s="567">
        <v>0</v>
      </c>
      <c r="JGS8" s="567">
        <v>0</v>
      </c>
      <c r="JGT8" s="567">
        <v>0</v>
      </c>
      <c r="JGU8" s="567">
        <v>0</v>
      </c>
      <c r="JGV8" s="567">
        <v>0</v>
      </c>
      <c r="JGW8" s="567">
        <v>0</v>
      </c>
      <c r="JGX8" s="567">
        <v>0</v>
      </c>
      <c r="JGY8" s="567">
        <v>0</v>
      </c>
      <c r="JGZ8" s="567">
        <v>0</v>
      </c>
      <c r="JHA8" s="567">
        <v>0</v>
      </c>
      <c r="JHB8" s="567">
        <v>0</v>
      </c>
      <c r="JHC8" s="567">
        <v>0</v>
      </c>
      <c r="JHD8" s="567">
        <v>0</v>
      </c>
      <c r="JHE8" s="567">
        <v>0</v>
      </c>
      <c r="JHF8" s="567">
        <v>0</v>
      </c>
      <c r="JHG8" s="567">
        <v>0</v>
      </c>
      <c r="JHH8" s="567">
        <v>0</v>
      </c>
      <c r="JHI8" s="567">
        <v>0</v>
      </c>
      <c r="JHJ8" s="567">
        <v>0</v>
      </c>
      <c r="JHK8" s="567">
        <v>0</v>
      </c>
      <c r="JHL8" s="567">
        <v>0</v>
      </c>
      <c r="JHM8" s="567">
        <v>0</v>
      </c>
      <c r="JHN8" s="567">
        <v>0</v>
      </c>
      <c r="JHO8" s="567">
        <v>0</v>
      </c>
      <c r="JHP8" s="567">
        <v>0</v>
      </c>
      <c r="JHQ8" s="567">
        <v>0</v>
      </c>
      <c r="JHR8" s="567">
        <v>0</v>
      </c>
      <c r="JHS8" s="567">
        <v>0</v>
      </c>
      <c r="JHT8" s="567">
        <v>0</v>
      </c>
      <c r="JHU8" s="567">
        <v>0</v>
      </c>
      <c r="JHV8" s="567">
        <v>0</v>
      </c>
      <c r="JHW8" s="567">
        <v>0</v>
      </c>
      <c r="JHX8" s="567">
        <v>0</v>
      </c>
      <c r="JHY8" s="567">
        <v>0</v>
      </c>
      <c r="JHZ8" s="567">
        <v>0</v>
      </c>
      <c r="JIA8" s="567">
        <v>0</v>
      </c>
      <c r="JIB8" s="567">
        <v>0</v>
      </c>
      <c r="JIC8" s="567">
        <v>0</v>
      </c>
      <c r="JID8" s="567">
        <v>0</v>
      </c>
      <c r="JIE8" s="567">
        <v>0</v>
      </c>
      <c r="JIF8" s="567">
        <v>0</v>
      </c>
      <c r="JIG8" s="567">
        <v>0</v>
      </c>
      <c r="JIH8" s="567">
        <v>0</v>
      </c>
      <c r="JII8" s="567">
        <v>0</v>
      </c>
      <c r="JIJ8" s="567">
        <v>0</v>
      </c>
      <c r="JIK8" s="567">
        <v>0</v>
      </c>
      <c r="JIL8" s="567">
        <v>0</v>
      </c>
      <c r="JIM8" s="567">
        <v>0</v>
      </c>
      <c r="JIN8" s="567">
        <v>0</v>
      </c>
      <c r="JIO8" s="567">
        <v>0</v>
      </c>
      <c r="JIP8" s="567">
        <v>0</v>
      </c>
      <c r="JIQ8" s="567">
        <v>0</v>
      </c>
      <c r="JIR8" s="567">
        <v>0</v>
      </c>
      <c r="JIS8" s="567">
        <v>0</v>
      </c>
      <c r="JIT8" s="567">
        <v>0</v>
      </c>
      <c r="JIU8" s="567">
        <v>0</v>
      </c>
      <c r="JIV8" s="567">
        <v>0</v>
      </c>
      <c r="JIW8" s="567">
        <v>0</v>
      </c>
      <c r="JIX8" s="567">
        <v>0</v>
      </c>
      <c r="JIY8" s="567">
        <v>0</v>
      </c>
      <c r="JIZ8" s="567">
        <v>0</v>
      </c>
      <c r="JJA8" s="567">
        <v>0</v>
      </c>
      <c r="JJB8" s="567">
        <v>0</v>
      </c>
      <c r="JJC8" s="567">
        <v>0</v>
      </c>
      <c r="JJD8" s="567">
        <v>0</v>
      </c>
      <c r="JJE8" s="567">
        <v>0</v>
      </c>
      <c r="JJF8" s="567">
        <v>0</v>
      </c>
      <c r="JJG8" s="567">
        <v>0</v>
      </c>
      <c r="JJH8" s="567">
        <v>0</v>
      </c>
      <c r="JJI8" s="567">
        <v>0</v>
      </c>
      <c r="JJJ8" s="567">
        <v>0</v>
      </c>
      <c r="JJK8" s="567">
        <v>0</v>
      </c>
      <c r="JJL8" s="567">
        <v>0</v>
      </c>
      <c r="JJM8" s="567">
        <v>0</v>
      </c>
      <c r="JJN8" s="567">
        <v>0</v>
      </c>
      <c r="JJO8" s="567">
        <v>0</v>
      </c>
      <c r="JJP8" s="567">
        <v>0</v>
      </c>
      <c r="JJQ8" s="567">
        <v>0</v>
      </c>
      <c r="JJR8" s="567">
        <v>0</v>
      </c>
      <c r="JJS8" s="567">
        <v>0</v>
      </c>
      <c r="JJT8" s="567">
        <v>0</v>
      </c>
      <c r="JJU8" s="567">
        <v>0</v>
      </c>
      <c r="JJV8" s="567">
        <v>0</v>
      </c>
      <c r="JJW8" s="567">
        <v>0</v>
      </c>
      <c r="JJX8" s="567">
        <v>0</v>
      </c>
      <c r="JJY8" s="567">
        <v>0</v>
      </c>
      <c r="JJZ8" s="567">
        <v>0</v>
      </c>
      <c r="JKA8" s="567">
        <v>0</v>
      </c>
      <c r="JKB8" s="567">
        <v>0</v>
      </c>
      <c r="JKC8" s="567">
        <v>0</v>
      </c>
      <c r="JKD8" s="567">
        <v>0</v>
      </c>
      <c r="JKE8" s="567">
        <v>0</v>
      </c>
      <c r="JKF8" s="567">
        <v>0</v>
      </c>
      <c r="JKG8" s="567">
        <v>0</v>
      </c>
      <c r="JKH8" s="567">
        <v>0</v>
      </c>
      <c r="JKI8" s="567">
        <v>0</v>
      </c>
      <c r="JKJ8" s="567">
        <v>0</v>
      </c>
      <c r="JKK8" s="567">
        <v>0</v>
      </c>
      <c r="JKL8" s="567">
        <v>0</v>
      </c>
      <c r="JKM8" s="567">
        <v>0</v>
      </c>
      <c r="JKN8" s="567">
        <v>0</v>
      </c>
      <c r="JKO8" s="567">
        <v>0</v>
      </c>
      <c r="JKP8" s="567">
        <v>0</v>
      </c>
      <c r="JKQ8" s="567">
        <v>0</v>
      </c>
      <c r="JKR8" s="567">
        <v>0</v>
      </c>
      <c r="JKS8" s="567">
        <v>0</v>
      </c>
      <c r="JKT8" s="567">
        <v>0</v>
      </c>
      <c r="JKU8" s="567">
        <v>0</v>
      </c>
      <c r="JKV8" s="567">
        <v>0</v>
      </c>
      <c r="JKW8" s="567">
        <v>0</v>
      </c>
      <c r="JKX8" s="567">
        <v>0</v>
      </c>
      <c r="JKY8" s="567">
        <v>0</v>
      </c>
      <c r="JKZ8" s="567">
        <v>0</v>
      </c>
      <c r="JLA8" s="567">
        <v>0</v>
      </c>
      <c r="JLB8" s="567">
        <v>0</v>
      </c>
      <c r="JLC8" s="567">
        <v>0</v>
      </c>
      <c r="JLD8" s="567">
        <v>0</v>
      </c>
      <c r="JLE8" s="567">
        <v>0</v>
      </c>
      <c r="JLF8" s="567">
        <v>0</v>
      </c>
      <c r="JLG8" s="567">
        <v>0</v>
      </c>
      <c r="JLH8" s="567">
        <v>0</v>
      </c>
      <c r="JLI8" s="567">
        <v>0</v>
      </c>
      <c r="JLJ8" s="567">
        <v>0</v>
      </c>
      <c r="JLK8" s="567">
        <v>0</v>
      </c>
      <c r="JLL8" s="567">
        <v>0</v>
      </c>
      <c r="JLM8" s="567">
        <v>0</v>
      </c>
      <c r="JLN8" s="567">
        <v>0</v>
      </c>
      <c r="JLO8" s="567">
        <v>0</v>
      </c>
      <c r="JLP8" s="567">
        <v>0</v>
      </c>
      <c r="JLQ8" s="567">
        <v>0</v>
      </c>
      <c r="JLR8" s="567">
        <v>0</v>
      </c>
      <c r="JLS8" s="567">
        <v>0</v>
      </c>
      <c r="JLT8" s="567">
        <v>0</v>
      </c>
      <c r="JLU8" s="567">
        <v>0</v>
      </c>
      <c r="JLV8" s="567">
        <v>0</v>
      </c>
      <c r="JLW8" s="567">
        <v>0</v>
      </c>
      <c r="JLX8" s="567">
        <v>0</v>
      </c>
      <c r="JLY8" s="567">
        <v>0</v>
      </c>
      <c r="JLZ8" s="567">
        <v>0</v>
      </c>
      <c r="JMA8" s="567">
        <v>0</v>
      </c>
      <c r="JMB8" s="567">
        <v>0</v>
      </c>
      <c r="JMC8" s="567">
        <v>0</v>
      </c>
      <c r="JMD8" s="567">
        <v>0</v>
      </c>
      <c r="JME8" s="567">
        <v>0</v>
      </c>
      <c r="JMF8" s="567">
        <v>0</v>
      </c>
      <c r="JMG8" s="567">
        <v>0</v>
      </c>
      <c r="JMH8" s="567">
        <v>0</v>
      </c>
      <c r="JMI8" s="567">
        <v>0</v>
      </c>
      <c r="JMJ8" s="567">
        <v>0</v>
      </c>
      <c r="JMK8" s="567">
        <v>0</v>
      </c>
      <c r="JML8" s="567">
        <v>0</v>
      </c>
      <c r="JMM8" s="567">
        <v>0</v>
      </c>
      <c r="JMN8" s="567">
        <v>0</v>
      </c>
      <c r="JMO8" s="567">
        <v>0</v>
      </c>
      <c r="JMP8" s="567">
        <v>0</v>
      </c>
      <c r="JMQ8" s="567">
        <v>0</v>
      </c>
      <c r="JMR8" s="567">
        <v>0</v>
      </c>
      <c r="JMS8" s="567">
        <v>0</v>
      </c>
      <c r="JMT8" s="567">
        <v>0</v>
      </c>
      <c r="JMU8" s="567">
        <v>0</v>
      </c>
      <c r="JMV8" s="567">
        <v>0</v>
      </c>
      <c r="JMW8" s="567">
        <v>0</v>
      </c>
      <c r="JMX8" s="567">
        <v>0</v>
      </c>
      <c r="JMY8" s="567">
        <v>0</v>
      </c>
      <c r="JMZ8" s="567">
        <v>0</v>
      </c>
      <c r="JNA8" s="567">
        <v>0</v>
      </c>
      <c r="JNB8" s="567">
        <v>0</v>
      </c>
      <c r="JNC8" s="567">
        <v>0</v>
      </c>
      <c r="JND8" s="567">
        <v>0</v>
      </c>
      <c r="JNE8" s="567">
        <v>0</v>
      </c>
      <c r="JNF8" s="567">
        <v>0</v>
      </c>
      <c r="JNG8" s="567">
        <v>0</v>
      </c>
      <c r="JNH8" s="567">
        <v>0</v>
      </c>
      <c r="JNI8" s="567">
        <v>0</v>
      </c>
      <c r="JNJ8" s="567">
        <v>0</v>
      </c>
      <c r="JNK8" s="567">
        <v>0</v>
      </c>
      <c r="JNL8" s="567">
        <v>0</v>
      </c>
      <c r="JNM8" s="567">
        <v>0</v>
      </c>
      <c r="JNN8" s="567">
        <v>0</v>
      </c>
      <c r="JNO8" s="567">
        <v>0</v>
      </c>
      <c r="JNP8" s="567">
        <v>0</v>
      </c>
      <c r="JNQ8" s="567">
        <v>0</v>
      </c>
      <c r="JNR8" s="567">
        <v>0</v>
      </c>
      <c r="JNS8" s="567">
        <v>0</v>
      </c>
      <c r="JNT8" s="567">
        <v>0</v>
      </c>
      <c r="JNU8" s="567">
        <v>0</v>
      </c>
      <c r="JNV8" s="567">
        <v>0</v>
      </c>
      <c r="JNW8" s="567">
        <v>0</v>
      </c>
      <c r="JNX8" s="567">
        <v>0</v>
      </c>
      <c r="JNY8" s="567">
        <v>0</v>
      </c>
      <c r="JNZ8" s="567">
        <v>0</v>
      </c>
      <c r="JOA8" s="567">
        <v>0</v>
      </c>
      <c r="JOB8" s="567">
        <v>0</v>
      </c>
      <c r="JOC8" s="567">
        <v>0</v>
      </c>
      <c r="JOD8" s="567">
        <v>0</v>
      </c>
      <c r="JOE8" s="567">
        <v>0</v>
      </c>
      <c r="JOF8" s="567">
        <v>0</v>
      </c>
      <c r="JOG8" s="567">
        <v>0</v>
      </c>
      <c r="JOH8" s="567">
        <v>0</v>
      </c>
      <c r="JOI8" s="567">
        <v>0</v>
      </c>
      <c r="JOJ8" s="567">
        <v>0</v>
      </c>
      <c r="JOK8" s="567">
        <v>0</v>
      </c>
      <c r="JOL8" s="567">
        <v>0</v>
      </c>
      <c r="JOM8" s="567">
        <v>0</v>
      </c>
      <c r="JON8" s="567">
        <v>0</v>
      </c>
      <c r="JOO8" s="567">
        <v>0</v>
      </c>
      <c r="JOP8" s="567">
        <v>0</v>
      </c>
      <c r="JOQ8" s="567">
        <v>0</v>
      </c>
      <c r="JOR8" s="567">
        <v>0</v>
      </c>
      <c r="JOS8" s="567">
        <v>0</v>
      </c>
      <c r="JOT8" s="567">
        <v>0</v>
      </c>
      <c r="JOU8" s="567">
        <v>0</v>
      </c>
      <c r="JOV8" s="567">
        <v>0</v>
      </c>
      <c r="JOW8" s="567">
        <v>0</v>
      </c>
      <c r="JOX8" s="567">
        <v>0</v>
      </c>
      <c r="JOY8" s="567">
        <v>0</v>
      </c>
      <c r="JOZ8" s="567">
        <v>0</v>
      </c>
      <c r="JPA8" s="567">
        <v>0</v>
      </c>
      <c r="JPB8" s="567">
        <v>0</v>
      </c>
      <c r="JPC8" s="567">
        <v>0</v>
      </c>
      <c r="JPD8" s="567">
        <v>0</v>
      </c>
      <c r="JPE8" s="567">
        <v>0</v>
      </c>
      <c r="JPF8" s="567">
        <v>0</v>
      </c>
      <c r="JPG8" s="567">
        <v>0</v>
      </c>
      <c r="JPH8" s="567">
        <v>0</v>
      </c>
      <c r="JPI8" s="567">
        <v>0</v>
      </c>
      <c r="JPJ8" s="567">
        <v>0</v>
      </c>
      <c r="JPK8" s="567">
        <v>0</v>
      </c>
      <c r="JPL8" s="567">
        <v>0</v>
      </c>
      <c r="JPM8" s="567">
        <v>0</v>
      </c>
      <c r="JPN8" s="567">
        <v>0</v>
      </c>
      <c r="JPO8" s="567">
        <v>0</v>
      </c>
      <c r="JPP8" s="567">
        <v>0</v>
      </c>
      <c r="JPQ8" s="567">
        <v>0</v>
      </c>
      <c r="JPR8" s="567">
        <v>0</v>
      </c>
      <c r="JPS8" s="567">
        <v>0</v>
      </c>
      <c r="JPT8" s="567">
        <v>0</v>
      </c>
      <c r="JPU8" s="567">
        <v>0</v>
      </c>
      <c r="JPV8" s="567">
        <v>0</v>
      </c>
      <c r="JPW8" s="567">
        <v>0</v>
      </c>
      <c r="JPX8" s="567">
        <v>0</v>
      </c>
      <c r="JPY8" s="567">
        <v>0</v>
      </c>
      <c r="JPZ8" s="567">
        <v>0</v>
      </c>
      <c r="JQA8" s="567">
        <v>0</v>
      </c>
      <c r="JQB8" s="567">
        <v>0</v>
      </c>
      <c r="JQC8" s="567">
        <v>0</v>
      </c>
      <c r="JQD8" s="567">
        <v>0</v>
      </c>
      <c r="JQE8" s="567">
        <v>0</v>
      </c>
      <c r="JQF8" s="567">
        <v>0</v>
      </c>
      <c r="JQG8" s="567">
        <v>0</v>
      </c>
      <c r="JQH8" s="567">
        <v>0</v>
      </c>
      <c r="JQI8" s="567">
        <v>0</v>
      </c>
      <c r="JQJ8" s="567">
        <v>0</v>
      </c>
      <c r="JQK8" s="567">
        <v>0</v>
      </c>
      <c r="JQL8" s="567">
        <v>0</v>
      </c>
      <c r="JQM8" s="567">
        <v>0</v>
      </c>
      <c r="JQN8" s="567">
        <v>0</v>
      </c>
      <c r="JQO8" s="567">
        <v>0</v>
      </c>
      <c r="JQP8" s="567">
        <v>0</v>
      </c>
      <c r="JQQ8" s="567">
        <v>0</v>
      </c>
      <c r="JQR8" s="567">
        <v>0</v>
      </c>
      <c r="JQS8" s="567">
        <v>0</v>
      </c>
      <c r="JQT8" s="567">
        <v>0</v>
      </c>
      <c r="JQU8" s="567">
        <v>0</v>
      </c>
      <c r="JQV8" s="567">
        <v>0</v>
      </c>
      <c r="JQW8" s="567">
        <v>0</v>
      </c>
      <c r="JQX8" s="567">
        <v>0</v>
      </c>
      <c r="JQY8" s="567">
        <v>0</v>
      </c>
      <c r="JQZ8" s="567">
        <v>0</v>
      </c>
      <c r="JRA8" s="567">
        <v>0</v>
      </c>
      <c r="JRB8" s="567">
        <v>0</v>
      </c>
      <c r="JRC8" s="567">
        <v>0</v>
      </c>
      <c r="JRD8" s="567">
        <v>0</v>
      </c>
      <c r="JRE8" s="567">
        <v>0</v>
      </c>
      <c r="JRF8" s="567">
        <v>0</v>
      </c>
      <c r="JRG8" s="567">
        <v>0</v>
      </c>
      <c r="JRH8" s="567">
        <v>0</v>
      </c>
      <c r="JRI8" s="567">
        <v>0</v>
      </c>
      <c r="JRJ8" s="567">
        <v>0</v>
      </c>
      <c r="JRK8" s="567">
        <v>0</v>
      </c>
      <c r="JRL8" s="567">
        <v>0</v>
      </c>
      <c r="JRM8" s="567">
        <v>0</v>
      </c>
      <c r="JRN8" s="567">
        <v>0</v>
      </c>
      <c r="JRO8" s="567">
        <v>0</v>
      </c>
      <c r="JRP8" s="567">
        <v>0</v>
      </c>
      <c r="JRQ8" s="567">
        <v>0</v>
      </c>
      <c r="JRR8" s="567">
        <v>0</v>
      </c>
      <c r="JRS8" s="567">
        <v>0</v>
      </c>
      <c r="JRT8" s="567">
        <v>0</v>
      </c>
      <c r="JRU8" s="567">
        <v>0</v>
      </c>
      <c r="JRV8" s="567">
        <v>0</v>
      </c>
      <c r="JRW8" s="567">
        <v>0</v>
      </c>
      <c r="JRX8" s="567">
        <v>0</v>
      </c>
      <c r="JRY8" s="567">
        <v>0</v>
      </c>
      <c r="JRZ8" s="567">
        <v>0</v>
      </c>
      <c r="JSA8" s="567">
        <v>0</v>
      </c>
      <c r="JSB8" s="567">
        <v>0</v>
      </c>
      <c r="JSC8" s="567">
        <v>0</v>
      </c>
      <c r="JSD8" s="567">
        <v>0</v>
      </c>
      <c r="JSE8" s="567">
        <v>0</v>
      </c>
      <c r="JSF8" s="567">
        <v>0</v>
      </c>
      <c r="JSG8" s="567">
        <v>0</v>
      </c>
      <c r="JSH8" s="567">
        <v>0</v>
      </c>
      <c r="JSI8" s="567">
        <v>0</v>
      </c>
      <c r="JSJ8" s="567">
        <v>0</v>
      </c>
      <c r="JSK8" s="567">
        <v>0</v>
      </c>
      <c r="JSL8" s="567">
        <v>0</v>
      </c>
      <c r="JSM8" s="567">
        <v>0</v>
      </c>
      <c r="JSN8" s="567">
        <v>0</v>
      </c>
      <c r="JSO8" s="567">
        <v>0</v>
      </c>
      <c r="JSP8" s="567">
        <v>0</v>
      </c>
      <c r="JSQ8" s="567">
        <v>0</v>
      </c>
      <c r="JSR8" s="567">
        <v>0</v>
      </c>
      <c r="JSS8" s="567">
        <v>0</v>
      </c>
      <c r="JST8" s="567">
        <v>0</v>
      </c>
      <c r="JSU8" s="567">
        <v>0</v>
      </c>
      <c r="JSV8" s="567">
        <v>0</v>
      </c>
      <c r="JSW8" s="567">
        <v>0</v>
      </c>
      <c r="JSX8" s="567">
        <v>0</v>
      </c>
      <c r="JSY8" s="567">
        <v>0</v>
      </c>
      <c r="JSZ8" s="567">
        <v>0</v>
      </c>
      <c r="JTA8" s="567">
        <v>0</v>
      </c>
      <c r="JTB8" s="567">
        <v>0</v>
      </c>
      <c r="JTC8" s="567">
        <v>0</v>
      </c>
      <c r="JTD8" s="567">
        <v>0</v>
      </c>
      <c r="JTE8" s="567">
        <v>0</v>
      </c>
      <c r="JTF8" s="567">
        <v>0</v>
      </c>
      <c r="JTG8" s="567">
        <v>0</v>
      </c>
      <c r="JTH8" s="567">
        <v>0</v>
      </c>
      <c r="JTI8" s="567">
        <v>0</v>
      </c>
      <c r="JTJ8" s="567">
        <v>0</v>
      </c>
      <c r="JTK8" s="567">
        <v>0</v>
      </c>
      <c r="JTL8" s="567">
        <v>0</v>
      </c>
      <c r="JTM8" s="567">
        <v>0</v>
      </c>
      <c r="JTN8" s="567">
        <v>0</v>
      </c>
      <c r="JTO8" s="567">
        <v>0</v>
      </c>
      <c r="JTP8" s="567">
        <v>0</v>
      </c>
      <c r="JTQ8" s="567">
        <v>0</v>
      </c>
      <c r="JTR8" s="567">
        <v>0</v>
      </c>
      <c r="JTS8" s="567">
        <v>0</v>
      </c>
      <c r="JTT8" s="567">
        <v>0</v>
      </c>
      <c r="JTU8" s="567">
        <v>0</v>
      </c>
      <c r="JTV8" s="567">
        <v>0</v>
      </c>
      <c r="JTW8" s="567">
        <v>0</v>
      </c>
      <c r="JTX8" s="567">
        <v>0</v>
      </c>
      <c r="JTY8" s="567">
        <v>0</v>
      </c>
      <c r="JTZ8" s="567">
        <v>0</v>
      </c>
      <c r="JUA8" s="567">
        <v>0</v>
      </c>
      <c r="JUB8" s="567">
        <v>0</v>
      </c>
      <c r="JUC8" s="567">
        <v>0</v>
      </c>
      <c r="JUD8" s="567">
        <v>0</v>
      </c>
      <c r="JUE8" s="567">
        <v>0</v>
      </c>
      <c r="JUF8" s="567">
        <v>0</v>
      </c>
      <c r="JUG8" s="567">
        <v>0</v>
      </c>
      <c r="JUH8" s="567">
        <v>0</v>
      </c>
      <c r="JUI8" s="567">
        <v>0</v>
      </c>
      <c r="JUJ8" s="567">
        <v>0</v>
      </c>
      <c r="JUK8" s="567">
        <v>0</v>
      </c>
      <c r="JUL8" s="567">
        <v>0</v>
      </c>
      <c r="JUM8" s="567">
        <v>0</v>
      </c>
      <c r="JUN8" s="567">
        <v>0</v>
      </c>
      <c r="JUO8" s="567">
        <v>0</v>
      </c>
      <c r="JUP8" s="567">
        <v>0</v>
      </c>
      <c r="JUQ8" s="567">
        <v>0</v>
      </c>
      <c r="JUR8" s="567">
        <v>0</v>
      </c>
      <c r="JUS8" s="567">
        <v>0</v>
      </c>
      <c r="JUT8" s="567">
        <v>0</v>
      </c>
      <c r="JUU8" s="567">
        <v>0</v>
      </c>
      <c r="JUV8" s="567">
        <v>0</v>
      </c>
      <c r="JUW8" s="567">
        <v>0</v>
      </c>
      <c r="JUX8" s="567">
        <v>0</v>
      </c>
      <c r="JUY8" s="567">
        <v>0</v>
      </c>
      <c r="JUZ8" s="567">
        <v>0</v>
      </c>
      <c r="JVA8" s="567">
        <v>0</v>
      </c>
      <c r="JVB8" s="567">
        <v>0</v>
      </c>
      <c r="JVC8" s="567">
        <v>0</v>
      </c>
      <c r="JVD8" s="567">
        <v>0</v>
      </c>
      <c r="JVE8" s="567">
        <v>0</v>
      </c>
      <c r="JVF8" s="567">
        <v>0</v>
      </c>
      <c r="JVG8" s="567">
        <v>0</v>
      </c>
      <c r="JVH8" s="567">
        <v>0</v>
      </c>
      <c r="JVI8" s="567">
        <v>0</v>
      </c>
      <c r="JVJ8" s="567">
        <v>0</v>
      </c>
      <c r="JVK8" s="567">
        <v>0</v>
      </c>
      <c r="JVL8" s="567">
        <v>0</v>
      </c>
      <c r="JVM8" s="567">
        <v>0</v>
      </c>
      <c r="JVN8" s="567">
        <v>0</v>
      </c>
      <c r="JVO8" s="567">
        <v>0</v>
      </c>
      <c r="JVP8" s="567">
        <v>0</v>
      </c>
      <c r="JVQ8" s="567">
        <v>0</v>
      </c>
      <c r="JVR8" s="567">
        <v>0</v>
      </c>
      <c r="JVS8" s="567">
        <v>0</v>
      </c>
      <c r="JVT8" s="567">
        <v>0</v>
      </c>
      <c r="JVU8" s="567">
        <v>0</v>
      </c>
      <c r="JVV8" s="567">
        <v>0</v>
      </c>
      <c r="JVW8" s="567">
        <v>0</v>
      </c>
      <c r="JVX8" s="567">
        <v>0</v>
      </c>
      <c r="JVY8" s="567">
        <v>0</v>
      </c>
      <c r="JVZ8" s="567">
        <v>0</v>
      </c>
      <c r="JWA8" s="567">
        <v>0</v>
      </c>
      <c r="JWB8" s="567">
        <v>0</v>
      </c>
      <c r="JWC8" s="567">
        <v>0</v>
      </c>
      <c r="JWD8" s="567">
        <v>0</v>
      </c>
      <c r="JWE8" s="567">
        <v>0</v>
      </c>
      <c r="JWF8" s="567">
        <v>0</v>
      </c>
      <c r="JWG8" s="567">
        <v>0</v>
      </c>
      <c r="JWH8" s="567">
        <v>0</v>
      </c>
      <c r="JWI8" s="567">
        <v>0</v>
      </c>
      <c r="JWJ8" s="567">
        <v>0</v>
      </c>
      <c r="JWK8" s="567">
        <v>0</v>
      </c>
      <c r="JWL8" s="567">
        <v>0</v>
      </c>
      <c r="JWM8" s="567">
        <v>0</v>
      </c>
      <c r="JWN8" s="567">
        <v>0</v>
      </c>
      <c r="JWO8" s="567">
        <v>0</v>
      </c>
      <c r="JWP8" s="567">
        <v>0</v>
      </c>
      <c r="JWQ8" s="567">
        <v>0</v>
      </c>
      <c r="JWR8" s="567">
        <v>0</v>
      </c>
      <c r="JWS8" s="567">
        <v>0</v>
      </c>
      <c r="JWT8" s="567">
        <v>0</v>
      </c>
      <c r="JWU8" s="567">
        <v>0</v>
      </c>
      <c r="JWV8" s="567">
        <v>0</v>
      </c>
      <c r="JWW8" s="567">
        <v>0</v>
      </c>
      <c r="JWX8" s="567">
        <v>0</v>
      </c>
      <c r="JWY8" s="567">
        <v>0</v>
      </c>
      <c r="JWZ8" s="567">
        <v>0</v>
      </c>
      <c r="JXA8" s="567">
        <v>0</v>
      </c>
      <c r="JXB8" s="567">
        <v>0</v>
      </c>
      <c r="JXC8" s="567">
        <v>0</v>
      </c>
      <c r="JXD8" s="567">
        <v>0</v>
      </c>
      <c r="JXE8" s="567">
        <v>0</v>
      </c>
      <c r="JXF8" s="567">
        <v>0</v>
      </c>
      <c r="JXG8" s="567">
        <v>0</v>
      </c>
      <c r="JXH8" s="567">
        <v>0</v>
      </c>
      <c r="JXI8" s="567">
        <v>0</v>
      </c>
      <c r="JXJ8" s="567">
        <v>0</v>
      </c>
      <c r="JXK8" s="567">
        <v>0</v>
      </c>
      <c r="JXL8" s="567">
        <v>0</v>
      </c>
      <c r="JXM8" s="567">
        <v>0</v>
      </c>
      <c r="JXN8" s="567">
        <v>0</v>
      </c>
      <c r="JXO8" s="567">
        <v>0</v>
      </c>
      <c r="JXP8" s="567">
        <v>0</v>
      </c>
      <c r="JXQ8" s="567">
        <v>0</v>
      </c>
      <c r="JXR8" s="567">
        <v>0</v>
      </c>
      <c r="JXS8" s="567">
        <v>0</v>
      </c>
      <c r="JXT8" s="567">
        <v>0</v>
      </c>
      <c r="JXU8" s="567">
        <v>0</v>
      </c>
      <c r="JXV8" s="567">
        <v>0</v>
      </c>
      <c r="JXW8" s="567">
        <v>0</v>
      </c>
      <c r="JXX8" s="567">
        <v>0</v>
      </c>
      <c r="JXY8" s="567">
        <v>0</v>
      </c>
      <c r="JXZ8" s="567">
        <v>0</v>
      </c>
      <c r="JYA8" s="567">
        <v>0</v>
      </c>
      <c r="JYB8" s="567">
        <v>0</v>
      </c>
      <c r="JYC8" s="567">
        <v>0</v>
      </c>
      <c r="JYD8" s="567">
        <v>0</v>
      </c>
      <c r="JYE8" s="567">
        <v>0</v>
      </c>
      <c r="JYF8" s="567">
        <v>0</v>
      </c>
      <c r="JYG8" s="567">
        <v>0</v>
      </c>
      <c r="JYH8" s="567">
        <v>0</v>
      </c>
      <c r="JYI8" s="567">
        <v>0</v>
      </c>
      <c r="JYJ8" s="567">
        <v>0</v>
      </c>
      <c r="JYK8" s="567">
        <v>0</v>
      </c>
      <c r="JYL8" s="567">
        <v>0</v>
      </c>
      <c r="JYM8" s="567">
        <v>0</v>
      </c>
      <c r="JYN8" s="567">
        <v>0</v>
      </c>
      <c r="JYO8" s="567">
        <v>0</v>
      </c>
      <c r="JYP8" s="567">
        <v>0</v>
      </c>
      <c r="JYQ8" s="567">
        <v>0</v>
      </c>
      <c r="JYR8" s="567">
        <v>0</v>
      </c>
      <c r="JYS8" s="567">
        <v>0</v>
      </c>
      <c r="JYT8" s="567">
        <v>0</v>
      </c>
      <c r="JYU8" s="567">
        <v>0</v>
      </c>
      <c r="JYV8" s="567">
        <v>0</v>
      </c>
      <c r="JYW8" s="567">
        <v>0</v>
      </c>
      <c r="JYX8" s="567">
        <v>0</v>
      </c>
      <c r="JYY8" s="567">
        <v>0</v>
      </c>
      <c r="JYZ8" s="567">
        <v>0</v>
      </c>
      <c r="JZA8" s="567">
        <v>0</v>
      </c>
      <c r="JZB8" s="567">
        <v>0</v>
      </c>
      <c r="JZC8" s="567">
        <v>0</v>
      </c>
      <c r="JZD8" s="567">
        <v>0</v>
      </c>
      <c r="JZE8" s="567">
        <v>0</v>
      </c>
      <c r="JZF8" s="567">
        <v>0</v>
      </c>
      <c r="JZG8" s="567">
        <v>0</v>
      </c>
      <c r="JZH8" s="567">
        <v>0</v>
      </c>
      <c r="JZI8" s="567">
        <v>0</v>
      </c>
      <c r="JZJ8" s="567">
        <v>0</v>
      </c>
      <c r="JZK8" s="567">
        <v>0</v>
      </c>
      <c r="JZL8" s="567">
        <v>0</v>
      </c>
      <c r="JZM8" s="567">
        <v>0</v>
      </c>
      <c r="JZN8" s="567">
        <v>0</v>
      </c>
      <c r="JZO8" s="567">
        <v>0</v>
      </c>
      <c r="JZP8" s="567">
        <v>0</v>
      </c>
      <c r="JZQ8" s="567">
        <v>0</v>
      </c>
      <c r="JZR8" s="567">
        <v>0</v>
      </c>
      <c r="JZS8" s="567">
        <v>0</v>
      </c>
      <c r="JZT8" s="567">
        <v>0</v>
      </c>
      <c r="JZU8" s="567">
        <v>0</v>
      </c>
      <c r="JZV8" s="567">
        <v>0</v>
      </c>
      <c r="JZW8" s="567">
        <v>0</v>
      </c>
      <c r="JZX8" s="567">
        <v>0</v>
      </c>
      <c r="JZY8" s="567">
        <v>0</v>
      </c>
      <c r="JZZ8" s="567">
        <v>0</v>
      </c>
      <c r="KAA8" s="567">
        <v>0</v>
      </c>
      <c r="KAB8" s="567">
        <v>0</v>
      </c>
      <c r="KAC8" s="567">
        <v>0</v>
      </c>
      <c r="KAD8" s="567">
        <v>0</v>
      </c>
      <c r="KAE8" s="567">
        <v>0</v>
      </c>
      <c r="KAF8" s="567">
        <v>0</v>
      </c>
      <c r="KAG8" s="567">
        <v>0</v>
      </c>
      <c r="KAH8" s="567">
        <v>0</v>
      </c>
      <c r="KAI8" s="567">
        <v>0</v>
      </c>
      <c r="KAJ8" s="567">
        <v>0</v>
      </c>
      <c r="KAK8" s="567">
        <v>0</v>
      </c>
      <c r="KAL8" s="567">
        <v>0</v>
      </c>
      <c r="KAM8" s="567">
        <v>0</v>
      </c>
      <c r="KAN8" s="567">
        <v>0</v>
      </c>
      <c r="KAO8" s="567">
        <v>0</v>
      </c>
      <c r="KAP8" s="567">
        <v>0</v>
      </c>
      <c r="KAQ8" s="567">
        <v>0</v>
      </c>
      <c r="KAR8" s="567">
        <v>0</v>
      </c>
      <c r="KAS8" s="567">
        <v>0</v>
      </c>
      <c r="KAT8" s="567">
        <v>0</v>
      </c>
      <c r="KAU8" s="567">
        <v>0</v>
      </c>
      <c r="KAV8" s="567">
        <v>0</v>
      </c>
      <c r="KAW8" s="567">
        <v>0</v>
      </c>
      <c r="KAX8" s="567">
        <v>0</v>
      </c>
      <c r="KAY8" s="567">
        <v>0</v>
      </c>
      <c r="KAZ8" s="567">
        <v>0</v>
      </c>
      <c r="KBA8" s="567">
        <v>0</v>
      </c>
      <c r="KBB8" s="567">
        <v>0</v>
      </c>
      <c r="KBC8" s="567">
        <v>0</v>
      </c>
      <c r="KBD8" s="567">
        <v>0</v>
      </c>
      <c r="KBE8" s="567">
        <v>0</v>
      </c>
      <c r="KBF8" s="567">
        <v>0</v>
      </c>
      <c r="KBG8" s="567">
        <v>0</v>
      </c>
      <c r="KBH8" s="567">
        <v>0</v>
      </c>
      <c r="KBI8" s="567">
        <v>0</v>
      </c>
      <c r="KBJ8" s="567">
        <v>0</v>
      </c>
      <c r="KBK8" s="567">
        <v>0</v>
      </c>
      <c r="KBL8" s="567">
        <v>0</v>
      </c>
      <c r="KBM8" s="567">
        <v>0</v>
      </c>
      <c r="KBN8" s="567">
        <v>0</v>
      </c>
      <c r="KBO8" s="567">
        <v>0</v>
      </c>
      <c r="KBP8" s="567">
        <v>0</v>
      </c>
      <c r="KBQ8" s="567">
        <v>0</v>
      </c>
      <c r="KBR8" s="567">
        <v>0</v>
      </c>
      <c r="KBS8" s="567">
        <v>0</v>
      </c>
      <c r="KBT8" s="567">
        <v>0</v>
      </c>
      <c r="KBU8" s="567">
        <v>0</v>
      </c>
      <c r="KBV8" s="567">
        <v>0</v>
      </c>
      <c r="KBW8" s="567">
        <v>0</v>
      </c>
      <c r="KBX8" s="567">
        <v>0</v>
      </c>
      <c r="KBY8" s="567">
        <v>0</v>
      </c>
      <c r="KBZ8" s="567">
        <v>0</v>
      </c>
      <c r="KCA8" s="567">
        <v>0</v>
      </c>
      <c r="KCB8" s="567">
        <v>0</v>
      </c>
      <c r="KCC8" s="567">
        <v>0</v>
      </c>
      <c r="KCD8" s="567">
        <v>0</v>
      </c>
      <c r="KCE8" s="567">
        <v>0</v>
      </c>
      <c r="KCF8" s="567">
        <v>0</v>
      </c>
      <c r="KCG8" s="567">
        <v>0</v>
      </c>
      <c r="KCH8" s="567">
        <v>0</v>
      </c>
      <c r="KCI8" s="567">
        <v>0</v>
      </c>
      <c r="KCJ8" s="567">
        <v>0</v>
      </c>
      <c r="KCK8" s="567">
        <v>0</v>
      </c>
      <c r="KCL8" s="567">
        <v>0</v>
      </c>
      <c r="KCM8" s="567">
        <v>0</v>
      </c>
      <c r="KCN8" s="567">
        <v>0</v>
      </c>
      <c r="KCO8" s="567">
        <v>0</v>
      </c>
      <c r="KCP8" s="567">
        <v>0</v>
      </c>
      <c r="KCQ8" s="567">
        <v>0</v>
      </c>
      <c r="KCR8" s="567">
        <v>0</v>
      </c>
      <c r="KCS8" s="567">
        <v>0</v>
      </c>
      <c r="KCT8" s="567">
        <v>0</v>
      </c>
      <c r="KCU8" s="567">
        <v>0</v>
      </c>
      <c r="KCV8" s="567">
        <v>0</v>
      </c>
      <c r="KCW8" s="567">
        <v>0</v>
      </c>
      <c r="KCX8" s="567">
        <v>0</v>
      </c>
      <c r="KCY8" s="567">
        <v>0</v>
      </c>
      <c r="KCZ8" s="567">
        <v>0</v>
      </c>
      <c r="KDA8" s="567">
        <v>0</v>
      </c>
      <c r="KDB8" s="567">
        <v>0</v>
      </c>
      <c r="KDC8" s="567">
        <v>0</v>
      </c>
      <c r="KDD8" s="567">
        <v>0</v>
      </c>
      <c r="KDE8" s="567">
        <v>0</v>
      </c>
      <c r="KDF8" s="567">
        <v>0</v>
      </c>
      <c r="KDG8" s="567">
        <v>0</v>
      </c>
      <c r="KDH8" s="567">
        <v>0</v>
      </c>
      <c r="KDI8" s="567">
        <v>0</v>
      </c>
      <c r="KDJ8" s="567">
        <v>0</v>
      </c>
      <c r="KDK8" s="567">
        <v>0</v>
      </c>
      <c r="KDL8" s="567">
        <v>0</v>
      </c>
      <c r="KDM8" s="567">
        <v>0</v>
      </c>
      <c r="KDN8" s="567">
        <v>0</v>
      </c>
      <c r="KDO8" s="567">
        <v>0</v>
      </c>
      <c r="KDP8" s="567">
        <v>0</v>
      </c>
      <c r="KDQ8" s="567">
        <v>0</v>
      </c>
      <c r="KDR8" s="567">
        <v>0</v>
      </c>
      <c r="KDS8" s="567">
        <v>0</v>
      </c>
      <c r="KDT8" s="567">
        <v>0</v>
      </c>
      <c r="KDU8" s="567">
        <v>0</v>
      </c>
      <c r="KDV8" s="567">
        <v>0</v>
      </c>
      <c r="KDW8" s="567">
        <v>0</v>
      </c>
      <c r="KDX8" s="567">
        <v>0</v>
      </c>
      <c r="KDY8" s="567">
        <v>0</v>
      </c>
      <c r="KDZ8" s="567">
        <v>0</v>
      </c>
      <c r="KEA8" s="567">
        <v>0</v>
      </c>
      <c r="KEB8" s="567">
        <v>0</v>
      </c>
      <c r="KEC8" s="567">
        <v>0</v>
      </c>
      <c r="KED8" s="567">
        <v>0</v>
      </c>
      <c r="KEE8" s="567">
        <v>0</v>
      </c>
      <c r="KEF8" s="567">
        <v>0</v>
      </c>
      <c r="KEG8" s="567">
        <v>0</v>
      </c>
      <c r="KEH8" s="567">
        <v>0</v>
      </c>
      <c r="KEI8" s="567">
        <v>0</v>
      </c>
      <c r="KEJ8" s="567">
        <v>0</v>
      </c>
      <c r="KEK8" s="567">
        <v>0</v>
      </c>
      <c r="KEL8" s="567">
        <v>0</v>
      </c>
      <c r="KEM8" s="567">
        <v>0</v>
      </c>
      <c r="KEN8" s="567">
        <v>0</v>
      </c>
      <c r="KEO8" s="567">
        <v>0</v>
      </c>
      <c r="KEP8" s="567">
        <v>0</v>
      </c>
      <c r="KEQ8" s="567">
        <v>0</v>
      </c>
      <c r="KER8" s="567">
        <v>0</v>
      </c>
      <c r="KES8" s="567">
        <v>0</v>
      </c>
      <c r="KET8" s="567">
        <v>0</v>
      </c>
      <c r="KEU8" s="567">
        <v>0</v>
      </c>
      <c r="KEV8" s="567">
        <v>0</v>
      </c>
      <c r="KEW8" s="567">
        <v>0</v>
      </c>
      <c r="KEX8" s="567">
        <v>0</v>
      </c>
      <c r="KEY8" s="567">
        <v>0</v>
      </c>
      <c r="KEZ8" s="567">
        <v>0</v>
      </c>
      <c r="KFA8" s="567">
        <v>0</v>
      </c>
      <c r="KFB8" s="567">
        <v>0</v>
      </c>
      <c r="KFC8" s="567">
        <v>0</v>
      </c>
      <c r="KFD8" s="567">
        <v>0</v>
      </c>
      <c r="KFE8" s="567">
        <v>0</v>
      </c>
      <c r="KFF8" s="567">
        <v>0</v>
      </c>
      <c r="KFG8" s="567">
        <v>0</v>
      </c>
      <c r="KFH8" s="567">
        <v>0</v>
      </c>
      <c r="KFI8" s="567">
        <v>0</v>
      </c>
      <c r="KFJ8" s="567">
        <v>0</v>
      </c>
      <c r="KFK8" s="567">
        <v>0</v>
      </c>
      <c r="KFL8" s="567">
        <v>0</v>
      </c>
      <c r="KFM8" s="567">
        <v>0</v>
      </c>
      <c r="KFN8" s="567">
        <v>0</v>
      </c>
      <c r="KFO8" s="567">
        <v>0</v>
      </c>
      <c r="KFP8" s="567">
        <v>0</v>
      </c>
      <c r="KFQ8" s="567">
        <v>0</v>
      </c>
      <c r="KFR8" s="567">
        <v>0</v>
      </c>
      <c r="KFS8" s="567">
        <v>0</v>
      </c>
      <c r="KFT8" s="567">
        <v>0</v>
      </c>
      <c r="KFU8" s="567">
        <v>0</v>
      </c>
      <c r="KFV8" s="567">
        <v>0</v>
      </c>
      <c r="KFW8" s="567">
        <v>0</v>
      </c>
      <c r="KFX8" s="567">
        <v>0</v>
      </c>
      <c r="KFY8" s="567">
        <v>0</v>
      </c>
      <c r="KFZ8" s="567">
        <v>0</v>
      </c>
      <c r="KGA8" s="567">
        <v>0</v>
      </c>
      <c r="KGB8" s="567">
        <v>0</v>
      </c>
      <c r="KGC8" s="567">
        <v>0</v>
      </c>
      <c r="KGD8" s="567">
        <v>0</v>
      </c>
      <c r="KGE8" s="567">
        <v>0</v>
      </c>
      <c r="KGF8" s="567">
        <v>0</v>
      </c>
      <c r="KGG8" s="567">
        <v>0</v>
      </c>
      <c r="KGH8" s="567">
        <v>0</v>
      </c>
      <c r="KGI8" s="567">
        <v>0</v>
      </c>
      <c r="KGJ8" s="567">
        <v>0</v>
      </c>
      <c r="KGK8" s="567">
        <v>0</v>
      </c>
      <c r="KGL8" s="567">
        <v>0</v>
      </c>
      <c r="KGM8" s="567">
        <v>0</v>
      </c>
      <c r="KGN8" s="567">
        <v>0</v>
      </c>
      <c r="KGO8" s="567">
        <v>0</v>
      </c>
      <c r="KGP8" s="567">
        <v>0</v>
      </c>
      <c r="KGQ8" s="567">
        <v>0</v>
      </c>
      <c r="KGR8" s="567">
        <v>0</v>
      </c>
      <c r="KGS8" s="567">
        <v>0</v>
      </c>
      <c r="KGT8" s="567">
        <v>0</v>
      </c>
      <c r="KGU8" s="567">
        <v>0</v>
      </c>
      <c r="KGV8" s="567">
        <v>0</v>
      </c>
      <c r="KGW8" s="567">
        <v>0</v>
      </c>
      <c r="KGX8" s="567">
        <v>0</v>
      </c>
      <c r="KGY8" s="567">
        <v>0</v>
      </c>
      <c r="KGZ8" s="567">
        <v>0</v>
      </c>
      <c r="KHA8" s="567">
        <v>0</v>
      </c>
      <c r="KHB8" s="567">
        <v>0</v>
      </c>
      <c r="KHC8" s="567">
        <v>0</v>
      </c>
      <c r="KHD8" s="567">
        <v>0</v>
      </c>
      <c r="KHE8" s="567">
        <v>0</v>
      </c>
      <c r="KHF8" s="567">
        <v>0</v>
      </c>
      <c r="KHG8" s="567">
        <v>0</v>
      </c>
      <c r="KHH8" s="567">
        <v>0</v>
      </c>
      <c r="KHI8" s="567">
        <v>0</v>
      </c>
      <c r="KHJ8" s="567">
        <v>0</v>
      </c>
      <c r="KHK8" s="567">
        <v>0</v>
      </c>
      <c r="KHL8" s="567">
        <v>0</v>
      </c>
      <c r="KHM8" s="567">
        <v>0</v>
      </c>
      <c r="KHN8" s="567">
        <v>0</v>
      </c>
      <c r="KHO8" s="567">
        <v>0</v>
      </c>
      <c r="KHP8" s="567">
        <v>0</v>
      </c>
      <c r="KHQ8" s="567">
        <v>0</v>
      </c>
      <c r="KHR8" s="567">
        <v>0</v>
      </c>
      <c r="KHS8" s="567">
        <v>0</v>
      </c>
      <c r="KHT8" s="567">
        <v>0</v>
      </c>
      <c r="KHU8" s="567">
        <v>0</v>
      </c>
      <c r="KHV8" s="567">
        <v>0</v>
      </c>
      <c r="KHW8" s="567">
        <v>0</v>
      </c>
      <c r="KHX8" s="567">
        <v>0</v>
      </c>
      <c r="KHY8" s="567">
        <v>0</v>
      </c>
      <c r="KHZ8" s="567">
        <v>0</v>
      </c>
      <c r="KIA8" s="567">
        <v>0</v>
      </c>
      <c r="KIB8" s="567">
        <v>0</v>
      </c>
      <c r="KIC8" s="567">
        <v>0</v>
      </c>
      <c r="KID8" s="567">
        <v>0</v>
      </c>
      <c r="KIE8" s="567">
        <v>0</v>
      </c>
      <c r="KIF8" s="567">
        <v>0</v>
      </c>
      <c r="KIG8" s="567">
        <v>0</v>
      </c>
      <c r="KIH8" s="567">
        <v>0</v>
      </c>
      <c r="KII8" s="567">
        <v>0</v>
      </c>
      <c r="KIJ8" s="567">
        <v>0</v>
      </c>
      <c r="KIK8" s="567">
        <v>0</v>
      </c>
      <c r="KIL8" s="567">
        <v>0</v>
      </c>
      <c r="KIM8" s="567">
        <v>0</v>
      </c>
      <c r="KIN8" s="567">
        <v>0</v>
      </c>
      <c r="KIO8" s="567">
        <v>0</v>
      </c>
      <c r="KIP8" s="567">
        <v>0</v>
      </c>
      <c r="KIQ8" s="567">
        <v>0</v>
      </c>
      <c r="KIR8" s="567">
        <v>0</v>
      </c>
      <c r="KIS8" s="567">
        <v>0</v>
      </c>
      <c r="KIT8" s="567">
        <v>0</v>
      </c>
      <c r="KIU8" s="567">
        <v>0</v>
      </c>
      <c r="KIV8" s="567">
        <v>0</v>
      </c>
      <c r="KIW8" s="567">
        <v>0</v>
      </c>
      <c r="KIX8" s="567">
        <v>0</v>
      </c>
      <c r="KIY8" s="567">
        <v>0</v>
      </c>
      <c r="KIZ8" s="567">
        <v>0</v>
      </c>
      <c r="KJA8" s="567">
        <v>0</v>
      </c>
      <c r="KJB8" s="567">
        <v>0</v>
      </c>
      <c r="KJC8" s="567">
        <v>0</v>
      </c>
      <c r="KJD8" s="567">
        <v>0</v>
      </c>
      <c r="KJE8" s="567">
        <v>0</v>
      </c>
      <c r="KJF8" s="567">
        <v>0</v>
      </c>
      <c r="KJG8" s="567">
        <v>0</v>
      </c>
      <c r="KJH8" s="567">
        <v>0</v>
      </c>
      <c r="KJI8" s="567">
        <v>0</v>
      </c>
      <c r="KJJ8" s="567">
        <v>0</v>
      </c>
      <c r="KJK8" s="567">
        <v>0</v>
      </c>
      <c r="KJL8" s="567">
        <v>0</v>
      </c>
      <c r="KJM8" s="567">
        <v>0</v>
      </c>
      <c r="KJN8" s="567">
        <v>0</v>
      </c>
      <c r="KJO8" s="567">
        <v>0</v>
      </c>
      <c r="KJP8" s="567">
        <v>0</v>
      </c>
      <c r="KJQ8" s="567">
        <v>0</v>
      </c>
      <c r="KJR8" s="567">
        <v>0</v>
      </c>
      <c r="KJS8" s="567">
        <v>0</v>
      </c>
      <c r="KJT8" s="567">
        <v>0</v>
      </c>
      <c r="KJU8" s="567">
        <v>0</v>
      </c>
      <c r="KJV8" s="567">
        <v>0</v>
      </c>
      <c r="KJW8" s="567">
        <v>0</v>
      </c>
      <c r="KJX8" s="567">
        <v>0</v>
      </c>
      <c r="KJY8" s="567">
        <v>0</v>
      </c>
      <c r="KJZ8" s="567">
        <v>0</v>
      </c>
      <c r="KKA8" s="567">
        <v>0</v>
      </c>
      <c r="KKB8" s="567">
        <v>0</v>
      </c>
      <c r="KKC8" s="567">
        <v>0</v>
      </c>
      <c r="KKD8" s="567">
        <v>0</v>
      </c>
      <c r="KKE8" s="567">
        <v>0</v>
      </c>
      <c r="KKF8" s="567">
        <v>0</v>
      </c>
      <c r="KKG8" s="567">
        <v>0</v>
      </c>
      <c r="KKH8" s="567">
        <v>0</v>
      </c>
      <c r="KKI8" s="567">
        <v>0</v>
      </c>
      <c r="KKJ8" s="567">
        <v>0</v>
      </c>
      <c r="KKK8" s="567">
        <v>0</v>
      </c>
      <c r="KKL8" s="567">
        <v>0</v>
      </c>
      <c r="KKM8" s="567">
        <v>0</v>
      </c>
      <c r="KKN8" s="567">
        <v>0</v>
      </c>
      <c r="KKO8" s="567">
        <v>0</v>
      </c>
      <c r="KKP8" s="567">
        <v>0</v>
      </c>
      <c r="KKQ8" s="567">
        <v>0</v>
      </c>
      <c r="KKR8" s="567">
        <v>0</v>
      </c>
      <c r="KKS8" s="567">
        <v>0</v>
      </c>
      <c r="KKT8" s="567">
        <v>0</v>
      </c>
      <c r="KKU8" s="567">
        <v>0</v>
      </c>
      <c r="KKV8" s="567">
        <v>0</v>
      </c>
      <c r="KKW8" s="567">
        <v>0</v>
      </c>
      <c r="KKX8" s="567">
        <v>0</v>
      </c>
      <c r="KKY8" s="567">
        <v>0</v>
      </c>
      <c r="KKZ8" s="567">
        <v>0</v>
      </c>
      <c r="KLA8" s="567">
        <v>0</v>
      </c>
      <c r="KLB8" s="567">
        <v>0</v>
      </c>
      <c r="KLC8" s="567">
        <v>0</v>
      </c>
      <c r="KLD8" s="567">
        <v>0</v>
      </c>
      <c r="KLE8" s="567">
        <v>0</v>
      </c>
      <c r="KLF8" s="567">
        <v>0</v>
      </c>
      <c r="KLG8" s="567">
        <v>0</v>
      </c>
      <c r="KLH8" s="567">
        <v>0</v>
      </c>
      <c r="KLI8" s="567">
        <v>0</v>
      </c>
      <c r="KLJ8" s="567">
        <v>0</v>
      </c>
      <c r="KLK8" s="567">
        <v>0</v>
      </c>
      <c r="KLL8" s="567">
        <v>0</v>
      </c>
      <c r="KLM8" s="567">
        <v>0</v>
      </c>
      <c r="KLN8" s="567">
        <v>0</v>
      </c>
      <c r="KLO8" s="567">
        <v>0</v>
      </c>
      <c r="KLP8" s="567">
        <v>0</v>
      </c>
      <c r="KLQ8" s="567">
        <v>0</v>
      </c>
      <c r="KLR8" s="567">
        <v>0</v>
      </c>
      <c r="KLS8" s="567">
        <v>0</v>
      </c>
      <c r="KLT8" s="567">
        <v>0</v>
      </c>
      <c r="KLU8" s="567">
        <v>0</v>
      </c>
      <c r="KLV8" s="567">
        <v>0</v>
      </c>
      <c r="KLW8" s="567">
        <v>0</v>
      </c>
      <c r="KLX8" s="567">
        <v>0</v>
      </c>
      <c r="KLY8" s="567">
        <v>0</v>
      </c>
      <c r="KLZ8" s="567">
        <v>0</v>
      </c>
      <c r="KMA8" s="567">
        <v>0</v>
      </c>
      <c r="KMB8" s="567">
        <v>0</v>
      </c>
      <c r="KMC8" s="567">
        <v>0</v>
      </c>
      <c r="KMD8" s="567">
        <v>0</v>
      </c>
      <c r="KME8" s="567">
        <v>0</v>
      </c>
      <c r="KMF8" s="567">
        <v>0</v>
      </c>
      <c r="KMG8" s="567">
        <v>0</v>
      </c>
      <c r="KMH8" s="567">
        <v>0</v>
      </c>
      <c r="KMI8" s="567">
        <v>0</v>
      </c>
      <c r="KMJ8" s="567">
        <v>0</v>
      </c>
      <c r="KMK8" s="567">
        <v>0</v>
      </c>
      <c r="KML8" s="567">
        <v>0</v>
      </c>
      <c r="KMM8" s="567">
        <v>0</v>
      </c>
      <c r="KMN8" s="567">
        <v>0</v>
      </c>
      <c r="KMO8" s="567">
        <v>0</v>
      </c>
      <c r="KMP8" s="567">
        <v>0</v>
      </c>
      <c r="KMQ8" s="567">
        <v>0</v>
      </c>
      <c r="KMR8" s="567">
        <v>0</v>
      </c>
      <c r="KMS8" s="567">
        <v>0</v>
      </c>
      <c r="KMT8" s="567">
        <v>0</v>
      </c>
      <c r="KMU8" s="567">
        <v>0</v>
      </c>
      <c r="KMV8" s="567">
        <v>0</v>
      </c>
      <c r="KMW8" s="567">
        <v>0</v>
      </c>
      <c r="KMX8" s="567">
        <v>0</v>
      </c>
      <c r="KMY8" s="567">
        <v>0</v>
      </c>
      <c r="KMZ8" s="567">
        <v>0</v>
      </c>
      <c r="KNA8" s="567">
        <v>0</v>
      </c>
      <c r="KNB8" s="567">
        <v>0</v>
      </c>
      <c r="KNC8" s="567">
        <v>0</v>
      </c>
      <c r="KND8" s="567">
        <v>0</v>
      </c>
      <c r="KNE8" s="567">
        <v>0</v>
      </c>
      <c r="KNF8" s="567">
        <v>0</v>
      </c>
      <c r="KNG8" s="567">
        <v>0</v>
      </c>
      <c r="KNH8" s="567">
        <v>0</v>
      </c>
      <c r="KNI8" s="567">
        <v>0</v>
      </c>
      <c r="KNJ8" s="567">
        <v>0</v>
      </c>
      <c r="KNK8" s="567">
        <v>0</v>
      </c>
      <c r="KNL8" s="567">
        <v>0</v>
      </c>
      <c r="KNM8" s="567">
        <v>0</v>
      </c>
      <c r="KNN8" s="567">
        <v>0</v>
      </c>
      <c r="KNO8" s="567">
        <v>0</v>
      </c>
      <c r="KNP8" s="567">
        <v>0</v>
      </c>
      <c r="KNQ8" s="567">
        <v>0</v>
      </c>
      <c r="KNR8" s="567">
        <v>0</v>
      </c>
      <c r="KNS8" s="567">
        <v>0</v>
      </c>
      <c r="KNT8" s="567">
        <v>0</v>
      </c>
      <c r="KNU8" s="567">
        <v>0</v>
      </c>
      <c r="KNV8" s="567">
        <v>0</v>
      </c>
      <c r="KNW8" s="567">
        <v>0</v>
      </c>
      <c r="KNX8" s="567">
        <v>0</v>
      </c>
      <c r="KNY8" s="567">
        <v>0</v>
      </c>
      <c r="KNZ8" s="567">
        <v>0</v>
      </c>
      <c r="KOA8" s="567">
        <v>0</v>
      </c>
      <c r="KOB8" s="567">
        <v>0</v>
      </c>
      <c r="KOC8" s="567">
        <v>0</v>
      </c>
      <c r="KOD8" s="567">
        <v>0</v>
      </c>
      <c r="KOE8" s="567">
        <v>0</v>
      </c>
      <c r="KOF8" s="567">
        <v>0</v>
      </c>
      <c r="KOG8" s="567">
        <v>0</v>
      </c>
      <c r="KOH8" s="567">
        <v>0</v>
      </c>
      <c r="KOI8" s="567">
        <v>0</v>
      </c>
      <c r="KOJ8" s="567">
        <v>0</v>
      </c>
      <c r="KOK8" s="567">
        <v>0</v>
      </c>
      <c r="KOL8" s="567">
        <v>0</v>
      </c>
      <c r="KOM8" s="567">
        <v>0</v>
      </c>
      <c r="KON8" s="567">
        <v>0</v>
      </c>
      <c r="KOO8" s="567">
        <v>0</v>
      </c>
      <c r="KOP8" s="567">
        <v>0</v>
      </c>
      <c r="KOQ8" s="567">
        <v>0</v>
      </c>
      <c r="KOR8" s="567">
        <v>0</v>
      </c>
      <c r="KOS8" s="567">
        <v>0</v>
      </c>
      <c r="KOT8" s="567">
        <v>0</v>
      </c>
      <c r="KOU8" s="567">
        <v>0</v>
      </c>
      <c r="KOV8" s="567">
        <v>0</v>
      </c>
      <c r="KOW8" s="567">
        <v>0</v>
      </c>
      <c r="KOX8" s="567">
        <v>0</v>
      </c>
      <c r="KOY8" s="567">
        <v>0</v>
      </c>
      <c r="KOZ8" s="567">
        <v>0</v>
      </c>
      <c r="KPA8" s="567">
        <v>0</v>
      </c>
      <c r="KPB8" s="567">
        <v>0</v>
      </c>
      <c r="KPC8" s="567">
        <v>0</v>
      </c>
      <c r="KPD8" s="567">
        <v>0</v>
      </c>
      <c r="KPE8" s="567">
        <v>0</v>
      </c>
      <c r="KPF8" s="567">
        <v>0</v>
      </c>
      <c r="KPG8" s="567">
        <v>0</v>
      </c>
      <c r="KPH8" s="567">
        <v>0</v>
      </c>
      <c r="KPI8" s="567">
        <v>0</v>
      </c>
      <c r="KPJ8" s="567">
        <v>0</v>
      </c>
      <c r="KPK8" s="567">
        <v>0</v>
      </c>
      <c r="KPL8" s="567">
        <v>0</v>
      </c>
      <c r="KPM8" s="567">
        <v>0</v>
      </c>
      <c r="KPN8" s="567">
        <v>0</v>
      </c>
      <c r="KPO8" s="567">
        <v>0</v>
      </c>
      <c r="KPP8" s="567">
        <v>0</v>
      </c>
      <c r="KPQ8" s="567">
        <v>0</v>
      </c>
      <c r="KPR8" s="567">
        <v>0</v>
      </c>
      <c r="KPS8" s="567">
        <v>0</v>
      </c>
      <c r="KPT8" s="567">
        <v>0</v>
      </c>
      <c r="KPU8" s="567">
        <v>0</v>
      </c>
      <c r="KPV8" s="567">
        <v>0</v>
      </c>
      <c r="KPW8" s="567">
        <v>0</v>
      </c>
      <c r="KPX8" s="567">
        <v>0</v>
      </c>
      <c r="KPY8" s="567">
        <v>0</v>
      </c>
      <c r="KPZ8" s="567">
        <v>0</v>
      </c>
      <c r="KQA8" s="567">
        <v>0</v>
      </c>
      <c r="KQB8" s="567">
        <v>0</v>
      </c>
      <c r="KQC8" s="567">
        <v>0</v>
      </c>
      <c r="KQD8" s="567">
        <v>0</v>
      </c>
      <c r="KQE8" s="567">
        <v>0</v>
      </c>
      <c r="KQF8" s="567">
        <v>0</v>
      </c>
      <c r="KQG8" s="567">
        <v>0</v>
      </c>
      <c r="KQH8" s="567">
        <v>0</v>
      </c>
      <c r="KQI8" s="567">
        <v>0</v>
      </c>
      <c r="KQJ8" s="567">
        <v>0</v>
      </c>
      <c r="KQK8" s="567">
        <v>0</v>
      </c>
      <c r="KQL8" s="567">
        <v>0</v>
      </c>
      <c r="KQM8" s="567">
        <v>0</v>
      </c>
      <c r="KQN8" s="567">
        <v>0</v>
      </c>
      <c r="KQO8" s="567">
        <v>0</v>
      </c>
      <c r="KQP8" s="567">
        <v>0</v>
      </c>
      <c r="KQQ8" s="567">
        <v>0</v>
      </c>
      <c r="KQR8" s="567">
        <v>0</v>
      </c>
      <c r="KQS8" s="567">
        <v>0</v>
      </c>
      <c r="KQT8" s="567">
        <v>0</v>
      </c>
      <c r="KQU8" s="567">
        <v>0</v>
      </c>
      <c r="KQV8" s="567">
        <v>0</v>
      </c>
      <c r="KQW8" s="567">
        <v>0</v>
      </c>
      <c r="KQX8" s="567">
        <v>0</v>
      </c>
      <c r="KQY8" s="567">
        <v>0</v>
      </c>
      <c r="KQZ8" s="567">
        <v>0</v>
      </c>
      <c r="KRA8" s="567">
        <v>0</v>
      </c>
      <c r="KRB8" s="567">
        <v>0</v>
      </c>
      <c r="KRC8" s="567">
        <v>0</v>
      </c>
      <c r="KRD8" s="567">
        <v>0</v>
      </c>
      <c r="KRE8" s="567">
        <v>0</v>
      </c>
      <c r="KRF8" s="567">
        <v>0</v>
      </c>
      <c r="KRG8" s="567">
        <v>0</v>
      </c>
      <c r="KRH8" s="567">
        <v>0</v>
      </c>
      <c r="KRI8" s="567">
        <v>0</v>
      </c>
      <c r="KRJ8" s="567">
        <v>0</v>
      </c>
      <c r="KRK8" s="567">
        <v>0</v>
      </c>
      <c r="KRL8" s="567">
        <v>0</v>
      </c>
      <c r="KRM8" s="567">
        <v>0</v>
      </c>
      <c r="KRN8" s="567">
        <v>0</v>
      </c>
      <c r="KRO8" s="567">
        <v>0</v>
      </c>
      <c r="KRP8" s="567">
        <v>0</v>
      </c>
      <c r="KRQ8" s="567">
        <v>0</v>
      </c>
      <c r="KRR8" s="567">
        <v>0</v>
      </c>
      <c r="KRS8" s="567">
        <v>0</v>
      </c>
      <c r="KRT8" s="567">
        <v>0</v>
      </c>
      <c r="KRU8" s="567">
        <v>0</v>
      </c>
      <c r="KRV8" s="567">
        <v>0</v>
      </c>
      <c r="KRW8" s="567">
        <v>0</v>
      </c>
      <c r="KRX8" s="567">
        <v>0</v>
      </c>
      <c r="KRY8" s="567">
        <v>0</v>
      </c>
      <c r="KRZ8" s="567">
        <v>0</v>
      </c>
      <c r="KSA8" s="567">
        <v>0</v>
      </c>
      <c r="KSB8" s="567">
        <v>0</v>
      </c>
      <c r="KSC8" s="567">
        <v>0</v>
      </c>
      <c r="KSD8" s="567">
        <v>0</v>
      </c>
      <c r="KSE8" s="567">
        <v>0</v>
      </c>
      <c r="KSF8" s="567">
        <v>0</v>
      </c>
      <c r="KSG8" s="567">
        <v>0</v>
      </c>
      <c r="KSH8" s="567">
        <v>0</v>
      </c>
      <c r="KSI8" s="567">
        <v>0</v>
      </c>
      <c r="KSJ8" s="567">
        <v>0</v>
      </c>
      <c r="KSK8" s="567">
        <v>0</v>
      </c>
      <c r="KSL8" s="567">
        <v>0</v>
      </c>
      <c r="KSM8" s="567">
        <v>0</v>
      </c>
      <c r="KSN8" s="567">
        <v>0</v>
      </c>
      <c r="KSO8" s="567">
        <v>0</v>
      </c>
      <c r="KSP8" s="567">
        <v>0</v>
      </c>
      <c r="KSQ8" s="567">
        <v>0</v>
      </c>
      <c r="KSR8" s="567">
        <v>0</v>
      </c>
      <c r="KSS8" s="567">
        <v>0</v>
      </c>
      <c r="KST8" s="567">
        <v>0</v>
      </c>
      <c r="KSU8" s="567">
        <v>0</v>
      </c>
      <c r="KSV8" s="567">
        <v>0</v>
      </c>
      <c r="KSW8" s="567">
        <v>0</v>
      </c>
      <c r="KSX8" s="567">
        <v>0</v>
      </c>
      <c r="KSY8" s="567">
        <v>0</v>
      </c>
      <c r="KSZ8" s="567">
        <v>0</v>
      </c>
      <c r="KTA8" s="567">
        <v>0</v>
      </c>
      <c r="KTB8" s="567">
        <v>0</v>
      </c>
      <c r="KTC8" s="567">
        <v>0</v>
      </c>
      <c r="KTD8" s="567">
        <v>0</v>
      </c>
      <c r="KTE8" s="567">
        <v>0</v>
      </c>
      <c r="KTF8" s="567">
        <v>0</v>
      </c>
      <c r="KTG8" s="567">
        <v>0</v>
      </c>
      <c r="KTH8" s="567">
        <v>0</v>
      </c>
      <c r="KTI8" s="567">
        <v>0</v>
      </c>
      <c r="KTJ8" s="567">
        <v>0</v>
      </c>
      <c r="KTK8" s="567">
        <v>0</v>
      </c>
      <c r="KTL8" s="567">
        <v>0</v>
      </c>
      <c r="KTM8" s="567">
        <v>0</v>
      </c>
      <c r="KTN8" s="567">
        <v>0</v>
      </c>
      <c r="KTO8" s="567">
        <v>0</v>
      </c>
      <c r="KTP8" s="567">
        <v>0</v>
      </c>
      <c r="KTQ8" s="567">
        <v>0</v>
      </c>
      <c r="KTR8" s="567">
        <v>0</v>
      </c>
      <c r="KTS8" s="567">
        <v>0</v>
      </c>
      <c r="KTT8" s="567">
        <v>0</v>
      </c>
      <c r="KTU8" s="567">
        <v>0</v>
      </c>
      <c r="KTV8" s="567">
        <v>0</v>
      </c>
      <c r="KTW8" s="567">
        <v>0</v>
      </c>
      <c r="KTX8" s="567">
        <v>0</v>
      </c>
      <c r="KTY8" s="567">
        <v>0</v>
      </c>
      <c r="KTZ8" s="567">
        <v>0</v>
      </c>
      <c r="KUA8" s="567">
        <v>0</v>
      </c>
      <c r="KUB8" s="567">
        <v>0</v>
      </c>
      <c r="KUC8" s="567">
        <v>0</v>
      </c>
      <c r="KUD8" s="567">
        <v>0</v>
      </c>
      <c r="KUE8" s="567">
        <v>0</v>
      </c>
      <c r="KUF8" s="567">
        <v>0</v>
      </c>
      <c r="KUG8" s="567">
        <v>0</v>
      </c>
      <c r="KUH8" s="567">
        <v>0</v>
      </c>
      <c r="KUI8" s="567">
        <v>0</v>
      </c>
      <c r="KUJ8" s="567">
        <v>0</v>
      </c>
      <c r="KUK8" s="567">
        <v>0</v>
      </c>
      <c r="KUL8" s="567">
        <v>0</v>
      </c>
      <c r="KUM8" s="567">
        <v>0</v>
      </c>
      <c r="KUN8" s="567">
        <v>0</v>
      </c>
      <c r="KUO8" s="567">
        <v>0</v>
      </c>
      <c r="KUP8" s="567">
        <v>0</v>
      </c>
      <c r="KUQ8" s="567">
        <v>0</v>
      </c>
      <c r="KUR8" s="567">
        <v>0</v>
      </c>
      <c r="KUS8" s="567">
        <v>0</v>
      </c>
      <c r="KUT8" s="567">
        <v>0</v>
      </c>
      <c r="KUU8" s="567">
        <v>0</v>
      </c>
      <c r="KUV8" s="567">
        <v>0</v>
      </c>
      <c r="KUW8" s="567">
        <v>0</v>
      </c>
      <c r="KUX8" s="567">
        <v>0</v>
      </c>
      <c r="KUY8" s="567">
        <v>0</v>
      </c>
      <c r="KUZ8" s="567">
        <v>0</v>
      </c>
      <c r="KVA8" s="567">
        <v>0</v>
      </c>
      <c r="KVB8" s="567">
        <v>0</v>
      </c>
      <c r="KVC8" s="567">
        <v>0</v>
      </c>
      <c r="KVD8" s="567">
        <v>0</v>
      </c>
      <c r="KVE8" s="567">
        <v>0</v>
      </c>
      <c r="KVF8" s="567">
        <v>0</v>
      </c>
      <c r="KVG8" s="567">
        <v>0</v>
      </c>
      <c r="KVH8" s="567">
        <v>0</v>
      </c>
      <c r="KVI8" s="567">
        <v>0</v>
      </c>
      <c r="KVJ8" s="567">
        <v>0</v>
      </c>
      <c r="KVK8" s="567">
        <v>0</v>
      </c>
      <c r="KVL8" s="567">
        <v>0</v>
      </c>
      <c r="KVM8" s="567">
        <v>0</v>
      </c>
      <c r="KVN8" s="567">
        <v>0</v>
      </c>
      <c r="KVO8" s="567">
        <v>0</v>
      </c>
      <c r="KVP8" s="567">
        <v>0</v>
      </c>
      <c r="KVQ8" s="567">
        <v>0</v>
      </c>
      <c r="KVR8" s="567">
        <v>0</v>
      </c>
      <c r="KVS8" s="567">
        <v>0</v>
      </c>
      <c r="KVT8" s="567">
        <v>0</v>
      </c>
      <c r="KVU8" s="567">
        <v>0</v>
      </c>
      <c r="KVV8" s="567">
        <v>0</v>
      </c>
      <c r="KVW8" s="567">
        <v>0</v>
      </c>
      <c r="KVX8" s="567">
        <v>0</v>
      </c>
      <c r="KVY8" s="567">
        <v>0</v>
      </c>
      <c r="KVZ8" s="567">
        <v>0</v>
      </c>
      <c r="KWA8" s="567">
        <v>0</v>
      </c>
      <c r="KWB8" s="567">
        <v>0</v>
      </c>
      <c r="KWC8" s="567">
        <v>0</v>
      </c>
      <c r="KWD8" s="567">
        <v>0</v>
      </c>
      <c r="KWE8" s="567">
        <v>0</v>
      </c>
      <c r="KWF8" s="567">
        <v>0</v>
      </c>
      <c r="KWG8" s="567">
        <v>0</v>
      </c>
      <c r="KWH8" s="567">
        <v>0</v>
      </c>
      <c r="KWI8" s="567">
        <v>0</v>
      </c>
      <c r="KWJ8" s="567">
        <v>0</v>
      </c>
      <c r="KWK8" s="567">
        <v>0</v>
      </c>
      <c r="KWL8" s="567">
        <v>0</v>
      </c>
      <c r="KWM8" s="567">
        <v>0</v>
      </c>
      <c r="KWN8" s="567">
        <v>0</v>
      </c>
      <c r="KWO8" s="567">
        <v>0</v>
      </c>
      <c r="KWP8" s="567">
        <v>0</v>
      </c>
      <c r="KWQ8" s="567">
        <v>0</v>
      </c>
      <c r="KWR8" s="567">
        <v>0</v>
      </c>
      <c r="KWS8" s="567">
        <v>0</v>
      </c>
      <c r="KWT8" s="567">
        <v>0</v>
      </c>
      <c r="KWU8" s="567">
        <v>0</v>
      </c>
      <c r="KWV8" s="567">
        <v>0</v>
      </c>
      <c r="KWW8" s="567">
        <v>0</v>
      </c>
      <c r="KWX8" s="567">
        <v>0</v>
      </c>
      <c r="KWY8" s="567">
        <v>0</v>
      </c>
      <c r="KWZ8" s="567">
        <v>0</v>
      </c>
      <c r="KXA8" s="567">
        <v>0</v>
      </c>
      <c r="KXB8" s="567">
        <v>0</v>
      </c>
      <c r="KXC8" s="567">
        <v>0</v>
      </c>
      <c r="KXD8" s="567">
        <v>0</v>
      </c>
      <c r="KXE8" s="567">
        <v>0</v>
      </c>
      <c r="KXF8" s="567">
        <v>0</v>
      </c>
      <c r="KXG8" s="567">
        <v>0</v>
      </c>
      <c r="KXH8" s="567">
        <v>0</v>
      </c>
      <c r="KXI8" s="567">
        <v>0</v>
      </c>
      <c r="KXJ8" s="567">
        <v>0</v>
      </c>
      <c r="KXK8" s="567">
        <v>0</v>
      </c>
      <c r="KXL8" s="567">
        <v>0</v>
      </c>
      <c r="KXM8" s="567">
        <v>0</v>
      </c>
      <c r="KXN8" s="567">
        <v>0</v>
      </c>
      <c r="KXO8" s="567">
        <v>0</v>
      </c>
      <c r="KXP8" s="567">
        <v>0</v>
      </c>
      <c r="KXQ8" s="567">
        <v>0</v>
      </c>
      <c r="KXR8" s="567">
        <v>0</v>
      </c>
      <c r="KXS8" s="567">
        <v>0</v>
      </c>
      <c r="KXT8" s="567">
        <v>0</v>
      </c>
      <c r="KXU8" s="567">
        <v>0</v>
      </c>
      <c r="KXV8" s="567">
        <v>0</v>
      </c>
      <c r="KXW8" s="567">
        <v>0</v>
      </c>
      <c r="KXX8" s="567">
        <v>0</v>
      </c>
      <c r="KXY8" s="567">
        <v>0</v>
      </c>
      <c r="KXZ8" s="567">
        <v>0</v>
      </c>
      <c r="KYA8" s="567">
        <v>0</v>
      </c>
      <c r="KYB8" s="567">
        <v>0</v>
      </c>
      <c r="KYC8" s="567">
        <v>0</v>
      </c>
      <c r="KYD8" s="567">
        <v>0</v>
      </c>
      <c r="KYE8" s="567">
        <v>0</v>
      </c>
      <c r="KYF8" s="567">
        <v>0</v>
      </c>
      <c r="KYG8" s="567">
        <v>0</v>
      </c>
      <c r="KYH8" s="567">
        <v>0</v>
      </c>
      <c r="KYI8" s="567">
        <v>0</v>
      </c>
      <c r="KYJ8" s="567">
        <v>0</v>
      </c>
      <c r="KYK8" s="567">
        <v>0</v>
      </c>
      <c r="KYL8" s="567">
        <v>0</v>
      </c>
      <c r="KYM8" s="567">
        <v>0</v>
      </c>
      <c r="KYN8" s="567">
        <v>0</v>
      </c>
      <c r="KYO8" s="567">
        <v>0</v>
      </c>
      <c r="KYP8" s="567">
        <v>0</v>
      </c>
      <c r="KYQ8" s="567">
        <v>0</v>
      </c>
      <c r="KYR8" s="567">
        <v>0</v>
      </c>
      <c r="KYS8" s="567">
        <v>0</v>
      </c>
      <c r="KYT8" s="567">
        <v>0</v>
      </c>
      <c r="KYU8" s="567">
        <v>0</v>
      </c>
      <c r="KYV8" s="567">
        <v>0</v>
      </c>
      <c r="KYW8" s="567">
        <v>0</v>
      </c>
      <c r="KYX8" s="567">
        <v>0</v>
      </c>
      <c r="KYY8" s="567">
        <v>0</v>
      </c>
      <c r="KYZ8" s="567">
        <v>0</v>
      </c>
      <c r="KZA8" s="567">
        <v>0</v>
      </c>
      <c r="KZB8" s="567">
        <v>0</v>
      </c>
      <c r="KZC8" s="567">
        <v>0</v>
      </c>
      <c r="KZD8" s="567">
        <v>0</v>
      </c>
      <c r="KZE8" s="567">
        <v>0</v>
      </c>
      <c r="KZF8" s="567">
        <v>0</v>
      </c>
      <c r="KZG8" s="567">
        <v>0</v>
      </c>
      <c r="KZH8" s="567">
        <v>0</v>
      </c>
      <c r="KZI8" s="567">
        <v>0</v>
      </c>
      <c r="KZJ8" s="567">
        <v>0</v>
      </c>
      <c r="KZK8" s="567">
        <v>0</v>
      </c>
      <c r="KZL8" s="567">
        <v>0</v>
      </c>
      <c r="KZM8" s="567">
        <v>0</v>
      </c>
      <c r="KZN8" s="567">
        <v>0</v>
      </c>
      <c r="KZO8" s="567">
        <v>0</v>
      </c>
      <c r="KZP8" s="567">
        <v>0</v>
      </c>
      <c r="KZQ8" s="567">
        <v>0</v>
      </c>
      <c r="KZR8" s="567">
        <v>0</v>
      </c>
      <c r="KZS8" s="567">
        <v>0</v>
      </c>
      <c r="KZT8" s="567">
        <v>0</v>
      </c>
      <c r="KZU8" s="567">
        <v>0</v>
      </c>
      <c r="KZV8" s="567">
        <v>0</v>
      </c>
      <c r="KZW8" s="567">
        <v>0</v>
      </c>
      <c r="KZX8" s="567">
        <v>0</v>
      </c>
      <c r="KZY8" s="567">
        <v>0</v>
      </c>
      <c r="KZZ8" s="567">
        <v>0</v>
      </c>
      <c r="LAA8" s="567">
        <v>0</v>
      </c>
      <c r="LAB8" s="567">
        <v>0</v>
      </c>
      <c r="LAC8" s="567">
        <v>0</v>
      </c>
      <c r="LAD8" s="567">
        <v>0</v>
      </c>
      <c r="LAE8" s="567">
        <v>0</v>
      </c>
      <c r="LAF8" s="567">
        <v>0</v>
      </c>
      <c r="LAG8" s="567">
        <v>0</v>
      </c>
      <c r="LAH8" s="567">
        <v>0</v>
      </c>
      <c r="LAI8" s="567">
        <v>0</v>
      </c>
      <c r="LAJ8" s="567">
        <v>0</v>
      </c>
      <c r="LAK8" s="567">
        <v>0</v>
      </c>
      <c r="LAL8" s="567">
        <v>0</v>
      </c>
      <c r="LAM8" s="567">
        <v>0</v>
      </c>
      <c r="LAN8" s="567">
        <v>0</v>
      </c>
      <c r="LAO8" s="567">
        <v>0</v>
      </c>
      <c r="LAP8" s="567">
        <v>0</v>
      </c>
      <c r="LAQ8" s="567">
        <v>0</v>
      </c>
      <c r="LAR8" s="567">
        <v>0</v>
      </c>
      <c r="LAS8" s="567">
        <v>0</v>
      </c>
      <c r="LAT8" s="567">
        <v>0</v>
      </c>
      <c r="LAU8" s="567">
        <v>0</v>
      </c>
      <c r="LAV8" s="567">
        <v>0</v>
      </c>
      <c r="LAW8" s="567">
        <v>0</v>
      </c>
      <c r="LAX8" s="567">
        <v>0</v>
      </c>
      <c r="LAY8" s="567">
        <v>0</v>
      </c>
      <c r="LAZ8" s="567">
        <v>0</v>
      </c>
      <c r="LBA8" s="567">
        <v>0</v>
      </c>
      <c r="LBB8" s="567">
        <v>0</v>
      </c>
      <c r="LBC8" s="567">
        <v>0</v>
      </c>
      <c r="LBD8" s="567">
        <v>0</v>
      </c>
      <c r="LBE8" s="567">
        <v>0</v>
      </c>
      <c r="LBF8" s="567">
        <v>0</v>
      </c>
      <c r="LBG8" s="567">
        <v>0</v>
      </c>
      <c r="LBH8" s="567">
        <v>0</v>
      </c>
      <c r="LBI8" s="567">
        <v>0</v>
      </c>
      <c r="LBJ8" s="567">
        <v>0</v>
      </c>
      <c r="LBK8" s="567">
        <v>0</v>
      </c>
      <c r="LBL8" s="567">
        <v>0</v>
      </c>
      <c r="LBM8" s="567">
        <v>0</v>
      </c>
      <c r="LBN8" s="567">
        <v>0</v>
      </c>
      <c r="LBO8" s="567">
        <v>0</v>
      </c>
      <c r="LBP8" s="567">
        <v>0</v>
      </c>
      <c r="LBQ8" s="567">
        <v>0</v>
      </c>
      <c r="LBR8" s="567">
        <v>0</v>
      </c>
      <c r="LBS8" s="567">
        <v>0</v>
      </c>
      <c r="LBT8" s="567">
        <v>0</v>
      </c>
      <c r="LBU8" s="567">
        <v>0</v>
      </c>
      <c r="LBV8" s="567">
        <v>0</v>
      </c>
      <c r="LBW8" s="567">
        <v>0</v>
      </c>
      <c r="LBX8" s="567">
        <v>0</v>
      </c>
      <c r="LBY8" s="567">
        <v>0</v>
      </c>
      <c r="LBZ8" s="567">
        <v>0</v>
      </c>
      <c r="LCA8" s="567">
        <v>0</v>
      </c>
      <c r="LCB8" s="567">
        <v>0</v>
      </c>
      <c r="LCC8" s="567">
        <v>0</v>
      </c>
      <c r="LCD8" s="567">
        <v>0</v>
      </c>
      <c r="LCE8" s="567">
        <v>0</v>
      </c>
      <c r="LCF8" s="567">
        <v>0</v>
      </c>
      <c r="LCG8" s="567">
        <v>0</v>
      </c>
      <c r="LCH8" s="567">
        <v>0</v>
      </c>
      <c r="LCI8" s="567">
        <v>0</v>
      </c>
      <c r="LCJ8" s="567">
        <v>0</v>
      </c>
      <c r="LCK8" s="567">
        <v>0</v>
      </c>
      <c r="LCL8" s="567">
        <v>0</v>
      </c>
      <c r="LCM8" s="567">
        <v>0</v>
      </c>
      <c r="LCN8" s="567">
        <v>0</v>
      </c>
      <c r="LCO8" s="567">
        <v>0</v>
      </c>
      <c r="LCP8" s="567">
        <v>0</v>
      </c>
      <c r="LCQ8" s="567">
        <v>0</v>
      </c>
      <c r="LCR8" s="567">
        <v>0</v>
      </c>
      <c r="LCS8" s="567">
        <v>0</v>
      </c>
      <c r="LCT8" s="567">
        <v>0</v>
      </c>
      <c r="LCU8" s="567">
        <v>0</v>
      </c>
      <c r="LCV8" s="567">
        <v>0</v>
      </c>
      <c r="LCW8" s="567">
        <v>0</v>
      </c>
      <c r="LCX8" s="567">
        <v>0</v>
      </c>
      <c r="LCY8" s="567">
        <v>0</v>
      </c>
      <c r="LCZ8" s="567">
        <v>0</v>
      </c>
      <c r="LDA8" s="567">
        <v>0</v>
      </c>
      <c r="LDB8" s="567">
        <v>0</v>
      </c>
      <c r="LDC8" s="567">
        <v>0</v>
      </c>
      <c r="LDD8" s="567">
        <v>0</v>
      </c>
      <c r="LDE8" s="567">
        <v>0</v>
      </c>
      <c r="LDF8" s="567">
        <v>0</v>
      </c>
      <c r="LDG8" s="567">
        <v>0</v>
      </c>
      <c r="LDH8" s="567">
        <v>0</v>
      </c>
      <c r="LDI8" s="567">
        <v>0</v>
      </c>
      <c r="LDJ8" s="567">
        <v>0</v>
      </c>
      <c r="LDK8" s="567">
        <v>0</v>
      </c>
      <c r="LDL8" s="567">
        <v>0</v>
      </c>
      <c r="LDM8" s="567">
        <v>0</v>
      </c>
      <c r="LDN8" s="567">
        <v>0</v>
      </c>
      <c r="LDO8" s="567">
        <v>0</v>
      </c>
      <c r="LDP8" s="567">
        <v>0</v>
      </c>
      <c r="LDQ8" s="567">
        <v>0</v>
      </c>
      <c r="LDR8" s="567">
        <v>0</v>
      </c>
      <c r="LDS8" s="567">
        <v>0</v>
      </c>
      <c r="LDT8" s="567">
        <v>0</v>
      </c>
      <c r="LDU8" s="567">
        <v>0</v>
      </c>
      <c r="LDV8" s="567">
        <v>0</v>
      </c>
      <c r="LDW8" s="567">
        <v>0</v>
      </c>
      <c r="LDX8" s="567">
        <v>0</v>
      </c>
      <c r="LDY8" s="567">
        <v>0</v>
      </c>
      <c r="LDZ8" s="567">
        <v>0</v>
      </c>
      <c r="LEA8" s="567">
        <v>0</v>
      </c>
      <c r="LEB8" s="567">
        <v>0</v>
      </c>
      <c r="LEC8" s="567">
        <v>0</v>
      </c>
      <c r="LED8" s="567">
        <v>0</v>
      </c>
      <c r="LEE8" s="567">
        <v>0</v>
      </c>
      <c r="LEF8" s="567">
        <v>0</v>
      </c>
      <c r="LEG8" s="567">
        <v>0</v>
      </c>
      <c r="LEH8" s="567">
        <v>0</v>
      </c>
      <c r="LEI8" s="567">
        <v>0</v>
      </c>
      <c r="LEJ8" s="567">
        <v>0</v>
      </c>
      <c r="LEK8" s="567">
        <v>0</v>
      </c>
      <c r="LEL8" s="567">
        <v>0</v>
      </c>
      <c r="LEM8" s="567">
        <v>0</v>
      </c>
      <c r="LEN8" s="567">
        <v>0</v>
      </c>
      <c r="LEO8" s="567">
        <v>0</v>
      </c>
      <c r="LEP8" s="567">
        <v>0</v>
      </c>
      <c r="LEQ8" s="567">
        <v>0</v>
      </c>
      <c r="LER8" s="567">
        <v>0</v>
      </c>
      <c r="LES8" s="567">
        <v>0</v>
      </c>
      <c r="LET8" s="567">
        <v>0</v>
      </c>
      <c r="LEU8" s="567">
        <v>0</v>
      </c>
      <c r="LEV8" s="567">
        <v>0</v>
      </c>
      <c r="LEW8" s="567">
        <v>0</v>
      </c>
      <c r="LEX8" s="567">
        <v>0</v>
      </c>
      <c r="LEY8" s="567">
        <v>0</v>
      </c>
      <c r="LEZ8" s="567">
        <v>0</v>
      </c>
      <c r="LFA8" s="567">
        <v>0</v>
      </c>
      <c r="LFB8" s="567">
        <v>0</v>
      </c>
      <c r="LFC8" s="567">
        <v>0</v>
      </c>
      <c r="LFD8" s="567">
        <v>0</v>
      </c>
      <c r="LFE8" s="567">
        <v>0</v>
      </c>
      <c r="LFF8" s="567">
        <v>0</v>
      </c>
      <c r="LFG8" s="567">
        <v>0</v>
      </c>
      <c r="LFH8" s="567">
        <v>0</v>
      </c>
      <c r="LFI8" s="567">
        <v>0</v>
      </c>
      <c r="LFJ8" s="567">
        <v>0</v>
      </c>
      <c r="LFK8" s="567">
        <v>0</v>
      </c>
      <c r="LFL8" s="567">
        <v>0</v>
      </c>
      <c r="LFM8" s="567">
        <v>0</v>
      </c>
      <c r="LFN8" s="567">
        <v>0</v>
      </c>
      <c r="LFO8" s="567">
        <v>0</v>
      </c>
      <c r="LFP8" s="567">
        <v>0</v>
      </c>
      <c r="LFQ8" s="567">
        <v>0</v>
      </c>
      <c r="LFR8" s="567">
        <v>0</v>
      </c>
      <c r="LFS8" s="567">
        <v>0</v>
      </c>
      <c r="LFT8" s="567">
        <v>0</v>
      </c>
      <c r="LFU8" s="567">
        <v>0</v>
      </c>
      <c r="LFV8" s="567">
        <v>0</v>
      </c>
      <c r="LFW8" s="567">
        <v>0</v>
      </c>
      <c r="LFX8" s="567">
        <v>0</v>
      </c>
      <c r="LFY8" s="567">
        <v>0</v>
      </c>
      <c r="LFZ8" s="567">
        <v>0</v>
      </c>
      <c r="LGA8" s="567">
        <v>0</v>
      </c>
      <c r="LGB8" s="567">
        <v>0</v>
      </c>
      <c r="LGC8" s="567">
        <v>0</v>
      </c>
      <c r="LGD8" s="567">
        <v>0</v>
      </c>
      <c r="LGE8" s="567">
        <v>0</v>
      </c>
      <c r="LGF8" s="567">
        <v>0</v>
      </c>
      <c r="LGG8" s="567">
        <v>0</v>
      </c>
      <c r="LGH8" s="567">
        <v>0</v>
      </c>
      <c r="LGI8" s="567">
        <v>0</v>
      </c>
      <c r="LGJ8" s="567">
        <v>0</v>
      </c>
      <c r="LGK8" s="567">
        <v>0</v>
      </c>
      <c r="LGL8" s="567">
        <v>0</v>
      </c>
      <c r="LGM8" s="567">
        <v>0</v>
      </c>
      <c r="LGN8" s="567">
        <v>0</v>
      </c>
      <c r="LGO8" s="567">
        <v>0</v>
      </c>
      <c r="LGP8" s="567">
        <v>0</v>
      </c>
      <c r="LGQ8" s="567">
        <v>0</v>
      </c>
      <c r="LGR8" s="567">
        <v>0</v>
      </c>
      <c r="LGS8" s="567">
        <v>0</v>
      </c>
      <c r="LGT8" s="567">
        <v>0</v>
      </c>
      <c r="LGU8" s="567">
        <v>0</v>
      </c>
      <c r="LGV8" s="567">
        <v>0</v>
      </c>
      <c r="LGW8" s="567">
        <v>0</v>
      </c>
      <c r="LGX8" s="567">
        <v>0</v>
      </c>
      <c r="LGY8" s="567">
        <v>0</v>
      </c>
      <c r="LGZ8" s="567">
        <v>0</v>
      </c>
      <c r="LHA8" s="567">
        <v>0</v>
      </c>
      <c r="LHB8" s="567">
        <v>0</v>
      </c>
      <c r="LHC8" s="567">
        <v>0</v>
      </c>
      <c r="LHD8" s="567">
        <v>0</v>
      </c>
      <c r="LHE8" s="567">
        <v>0</v>
      </c>
      <c r="LHF8" s="567">
        <v>0</v>
      </c>
      <c r="LHG8" s="567">
        <v>0</v>
      </c>
      <c r="LHH8" s="567">
        <v>0</v>
      </c>
      <c r="LHI8" s="567">
        <v>0</v>
      </c>
      <c r="LHJ8" s="567">
        <v>0</v>
      </c>
      <c r="LHK8" s="567">
        <v>0</v>
      </c>
      <c r="LHL8" s="567">
        <v>0</v>
      </c>
      <c r="LHM8" s="567">
        <v>0</v>
      </c>
      <c r="LHN8" s="567">
        <v>0</v>
      </c>
      <c r="LHO8" s="567">
        <v>0</v>
      </c>
      <c r="LHP8" s="567">
        <v>0</v>
      </c>
      <c r="LHQ8" s="567">
        <v>0</v>
      </c>
      <c r="LHR8" s="567">
        <v>0</v>
      </c>
      <c r="LHS8" s="567">
        <v>0</v>
      </c>
      <c r="LHT8" s="567">
        <v>0</v>
      </c>
      <c r="LHU8" s="567">
        <v>0</v>
      </c>
      <c r="LHV8" s="567">
        <v>0</v>
      </c>
      <c r="LHW8" s="567">
        <v>0</v>
      </c>
      <c r="LHX8" s="567">
        <v>0</v>
      </c>
      <c r="LHY8" s="567">
        <v>0</v>
      </c>
      <c r="LHZ8" s="567">
        <v>0</v>
      </c>
      <c r="LIA8" s="567">
        <v>0</v>
      </c>
      <c r="LIB8" s="567">
        <v>0</v>
      </c>
      <c r="LIC8" s="567">
        <v>0</v>
      </c>
      <c r="LID8" s="567">
        <v>0</v>
      </c>
      <c r="LIE8" s="567">
        <v>0</v>
      </c>
      <c r="LIF8" s="567">
        <v>0</v>
      </c>
      <c r="LIG8" s="567">
        <v>0</v>
      </c>
      <c r="LIH8" s="567">
        <v>0</v>
      </c>
      <c r="LII8" s="567">
        <v>0</v>
      </c>
      <c r="LIJ8" s="567">
        <v>0</v>
      </c>
      <c r="LIK8" s="567">
        <v>0</v>
      </c>
      <c r="LIL8" s="567">
        <v>0</v>
      </c>
      <c r="LIM8" s="567">
        <v>0</v>
      </c>
      <c r="LIN8" s="567">
        <v>0</v>
      </c>
      <c r="LIO8" s="567">
        <v>0</v>
      </c>
      <c r="LIP8" s="567">
        <v>0</v>
      </c>
      <c r="LIQ8" s="567">
        <v>0</v>
      </c>
      <c r="LIR8" s="567">
        <v>0</v>
      </c>
      <c r="LIS8" s="567">
        <v>0</v>
      </c>
      <c r="LIT8" s="567">
        <v>0</v>
      </c>
      <c r="LIU8" s="567">
        <v>0</v>
      </c>
      <c r="LIV8" s="567">
        <v>0</v>
      </c>
      <c r="LIW8" s="567">
        <v>0</v>
      </c>
      <c r="LIX8" s="567">
        <v>0</v>
      </c>
      <c r="LIY8" s="567">
        <v>0</v>
      </c>
      <c r="LIZ8" s="567">
        <v>0</v>
      </c>
      <c r="LJA8" s="567">
        <v>0</v>
      </c>
      <c r="LJB8" s="567">
        <v>0</v>
      </c>
      <c r="LJC8" s="567">
        <v>0</v>
      </c>
      <c r="LJD8" s="567">
        <v>0</v>
      </c>
      <c r="LJE8" s="567">
        <v>0</v>
      </c>
      <c r="LJF8" s="567">
        <v>0</v>
      </c>
      <c r="LJG8" s="567">
        <v>0</v>
      </c>
      <c r="LJH8" s="567">
        <v>0</v>
      </c>
      <c r="LJI8" s="567">
        <v>0</v>
      </c>
      <c r="LJJ8" s="567">
        <v>0</v>
      </c>
      <c r="LJK8" s="567">
        <v>0</v>
      </c>
      <c r="LJL8" s="567">
        <v>0</v>
      </c>
      <c r="LJM8" s="567">
        <v>0</v>
      </c>
      <c r="LJN8" s="567">
        <v>0</v>
      </c>
      <c r="LJO8" s="567">
        <v>0</v>
      </c>
      <c r="LJP8" s="567">
        <v>0</v>
      </c>
      <c r="LJQ8" s="567">
        <v>0</v>
      </c>
      <c r="LJR8" s="567">
        <v>0</v>
      </c>
      <c r="LJS8" s="567">
        <v>0</v>
      </c>
      <c r="LJT8" s="567">
        <v>0</v>
      </c>
      <c r="LJU8" s="567">
        <v>0</v>
      </c>
      <c r="LJV8" s="567">
        <v>0</v>
      </c>
      <c r="LJW8" s="567">
        <v>0</v>
      </c>
      <c r="LJX8" s="567">
        <v>0</v>
      </c>
      <c r="LJY8" s="567">
        <v>0</v>
      </c>
      <c r="LJZ8" s="567">
        <v>0</v>
      </c>
      <c r="LKA8" s="567">
        <v>0</v>
      </c>
      <c r="LKB8" s="567">
        <v>0</v>
      </c>
      <c r="LKC8" s="567">
        <v>0</v>
      </c>
      <c r="LKD8" s="567">
        <v>0</v>
      </c>
      <c r="LKE8" s="567">
        <v>0</v>
      </c>
      <c r="LKF8" s="567">
        <v>0</v>
      </c>
      <c r="LKG8" s="567">
        <v>0</v>
      </c>
      <c r="LKH8" s="567">
        <v>0</v>
      </c>
      <c r="LKI8" s="567">
        <v>0</v>
      </c>
      <c r="LKJ8" s="567">
        <v>0</v>
      </c>
      <c r="LKK8" s="567">
        <v>0</v>
      </c>
      <c r="LKL8" s="567">
        <v>0</v>
      </c>
      <c r="LKM8" s="567">
        <v>0</v>
      </c>
      <c r="LKN8" s="567">
        <v>0</v>
      </c>
      <c r="LKO8" s="567">
        <v>0</v>
      </c>
      <c r="LKP8" s="567">
        <v>0</v>
      </c>
      <c r="LKQ8" s="567">
        <v>0</v>
      </c>
      <c r="LKR8" s="567">
        <v>0</v>
      </c>
      <c r="LKS8" s="567">
        <v>0</v>
      </c>
      <c r="LKT8" s="567">
        <v>0</v>
      </c>
      <c r="LKU8" s="567">
        <v>0</v>
      </c>
      <c r="LKV8" s="567">
        <v>0</v>
      </c>
      <c r="LKW8" s="567">
        <v>0</v>
      </c>
      <c r="LKX8" s="567">
        <v>0</v>
      </c>
      <c r="LKY8" s="567">
        <v>0</v>
      </c>
      <c r="LKZ8" s="567">
        <v>0</v>
      </c>
      <c r="LLA8" s="567">
        <v>0</v>
      </c>
      <c r="LLB8" s="567">
        <v>0</v>
      </c>
      <c r="LLC8" s="567">
        <v>0</v>
      </c>
      <c r="LLD8" s="567">
        <v>0</v>
      </c>
      <c r="LLE8" s="567">
        <v>0</v>
      </c>
      <c r="LLF8" s="567">
        <v>0</v>
      </c>
      <c r="LLG8" s="567">
        <v>0</v>
      </c>
      <c r="LLH8" s="567">
        <v>0</v>
      </c>
      <c r="LLI8" s="567">
        <v>0</v>
      </c>
      <c r="LLJ8" s="567">
        <v>0</v>
      </c>
      <c r="LLK8" s="567">
        <v>0</v>
      </c>
      <c r="LLL8" s="567">
        <v>0</v>
      </c>
      <c r="LLM8" s="567">
        <v>0</v>
      </c>
      <c r="LLN8" s="567">
        <v>0</v>
      </c>
      <c r="LLO8" s="567">
        <v>0</v>
      </c>
      <c r="LLP8" s="567">
        <v>0</v>
      </c>
      <c r="LLQ8" s="567">
        <v>0</v>
      </c>
      <c r="LLR8" s="567">
        <v>0</v>
      </c>
      <c r="LLS8" s="567">
        <v>0</v>
      </c>
      <c r="LLT8" s="567">
        <v>0</v>
      </c>
      <c r="LLU8" s="567">
        <v>0</v>
      </c>
      <c r="LLV8" s="567">
        <v>0</v>
      </c>
      <c r="LLW8" s="567">
        <v>0</v>
      </c>
      <c r="LLX8" s="567">
        <v>0</v>
      </c>
      <c r="LLY8" s="567">
        <v>0</v>
      </c>
      <c r="LLZ8" s="567">
        <v>0</v>
      </c>
      <c r="LMA8" s="567">
        <v>0</v>
      </c>
      <c r="LMB8" s="567">
        <v>0</v>
      </c>
      <c r="LMC8" s="567">
        <v>0</v>
      </c>
      <c r="LMD8" s="567">
        <v>0</v>
      </c>
      <c r="LME8" s="567">
        <v>0</v>
      </c>
      <c r="LMF8" s="567">
        <v>0</v>
      </c>
      <c r="LMG8" s="567">
        <v>0</v>
      </c>
      <c r="LMH8" s="567">
        <v>0</v>
      </c>
      <c r="LMI8" s="567">
        <v>0</v>
      </c>
      <c r="LMJ8" s="567">
        <v>0</v>
      </c>
      <c r="LMK8" s="567">
        <v>0</v>
      </c>
      <c r="LML8" s="567">
        <v>0</v>
      </c>
      <c r="LMM8" s="567">
        <v>0</v>
      </c>
      <c r="LMN8" s="567">
        <v>0</v>
      </c>
      <c r="LMO8" s="567">
        <v>0</v>
      </c>
      <c r="LMP8" s="567">
        <v>0</v>
      </c>
      <c r="LMQ8" s="567">
        <v>0</v>
      </c>
      <c r="LMR8" s="567">
        <v>0</v>
      </c>
      <c r="LMS8" s="567">
        <v>0</v>
      </c>
      <c r="LMT8" s="567">
        <v>0</v>
      </c>
      <c r="LMU8" s="567">
        <v>0</v>
      </c>
      <c r="LMV8" s="567">
        <v>0</v>
      </c>
      <c r="LMW8" s="567">
        <v>0</v>
      </c>
      <c r="LMX8" s="567">
        <v>0</v>
      </c>
      <c r="LMY8" s="567">
        <v>0</v>
      </c>
      <c r="LMZ8" s="567">
        <v>0</v>
      </c>
      <c r="LNA8" s="567">
        <v>0</v>
      </c>
      <c r="LNB8" s="567">
        <v>0</v>
      </c>
      <c r="LNC8" s="567">
        <v>0</v>
      </c>
      <c r="LND8" s="567">
        <v>0</v>
      </c>
      <c r="LNE8" s="567">
        <v>0</v>
      </c>
      <c r="LNF8" s="567">
        <v>0</v>
      </c>
      <c r="LNG8" s="567">
        <v>0</v>
      </c>
      <c r="LNH8" s="567">
        <v>0</v>
      </c>
      <c r="LNI8" s="567">
        <v>0</v>
      </c>
      <c r="LNJ8" s="567">
        <v>0</v>
      </c>
      <c r="LNK8" s="567">
        <v>0</v>
      </c>
      <c r="LNL8" s="567">
        <v>0</v>
      </c>
      <c r="LNM8" s="567">
        <v>0</v>
      </c>
      <c r="LNN8" s="567">
        <v>0</v>
      </c>
      <c r="LNO8" s="567">
        <v>0</v>
      </c>
      <c r="LNP8" s="567">
        <v>0</v>
      </c>
      <c r="LNQ8" s="567">
        <v>0</v>
      </c>
      <c r="LNR8" s="567">
        <v>0</v>
      </c>
      <c r="LNS8" s="567">
        <v>0</v>
      </c>
      <c r="LNT8" s="567">
        <v>0</v>
      </c>
      <c r="LNU8" s="567">
        <v>0</v>
      </c>
      <c r="LNV8" s="567">
        <v>0</v>
      </c>
      <c r="LNW8" s="567">
        <v>0</v>
      </c>
      <c r="LNX8" s="567">
        <v>0</v>
      </c>
      <c r="LNY8" s="567">
        <v>0</v>
      </c>
      <c r="LNZ8" s="567">
        <v>0</v>
      </c>
      <c r="LOA8" s="567">
        <v>0</v>
      </c>
      <c r="LOB8" s="567">
        <v>0</v>
      </c>
      <c r="LOC8" s="567">
        <v>0</v>
      </c>
      <c r="LOD8" s="567">
        <v>0</v>
      </c>
      <c r="LOE8" s="567">
        <v>0</v>
      </c>
      <c r="LOF8" s="567">
        <v>0</v>
      </c>
      <c r="LOG8" s="567">
        <v>0</v>
      </c>
      <c r="LOH8" s="567">
        <v>0</v>
      </c>
      <c r="LOI8" s="567">
        <v>0</v>
      </c>
      <c r="LOJ8" s="567">
        <v>0</v>
      </c>
      <c r="LOK8" s="567">
        <v>0</v>
      </c>
      <c r="LOL8" s="567">
        <v>0</v>
      </c>
      <c r="LOM8" s="567">
        <v>0</v>
      </c>
      <c r="LON8" s="567">
        <v>0</v>
      </c>
      <c r="LOO8" s="567">
        <v>0</v>
      </c>
      <c r="LOP8" s="567">
        <v>0</v>
      </c>
      <c r="LOQ8" s="567">
        <v>0</v>
      </c>
      <c r="LOR8" s="567">
        <v>0</v>
      </c>
      <c r="LOS8" s="567">
        <v>0</v>
      </c>
      <c r="LOT8" s="567">
        <v>0</v>
      </c>
      <c r="LOU8" s="567">
        <v>0</v>
      </c>
      <c r="LOV8" s="567">
        <v>0</v>
      </c>
      <c r="LOW8" s="567">
        <v>0</v>
      </c>
      <c r="LOX8" s="567">
        <v>0</v>
      </c>
      <c r="LOY8" s="567">
        <v>0</v>
      </c>
      <c r="LOZ8" s="567">
        <v>0</v>
      </c>
      <c r="LPA8" s="567">
        <v>0</v>
      </c>
      <c r="LPB8" s="567">
        <v>0</v>
      </c>
      <c r="LPC8" s="567">
        <v>0</v>
      </c>
      <c r="LPD8" s="567">
        <v>0</v>
      </c>
      <c r="LPE8" s="567">
        <v>0</v>
      </c>
      <c r="LPF8" s="567">
        <v>0</v>
      </c>
      <c r="LPG8" s="567">
        <v>0</v>
      </c>
      <c r="LPH8" s="567">
        <v>0</v>
      </c>
      <c r="LPI8" s="567">
        <v>0</v>
      </c>
      <c r="LPJ8" s="567">
        <v>0</v>
      </c>
      <c r="LPK8" s="567">
        <v>0</v>
      </c>
      <c r="LPL8" s="567">
        <v>0</v>
      </c>
      <c r="LPM8" s="567">
        <v>0</v>
      </c>
      <c r="LPN8" s="567">
        <v>0</v>
      </c>
      <c r="LPO8" s="567">
        <v>0</v>
      </c>
      <c r="LPP8" s="567">
        <v>0</v>
      </c>
      <c r="LPQ8" s="567">
        <v>0</v>
      </c>
      <c r="LPR8" s="567">
        <v>0</v>
      </c>
      <c r="LPS8" s="567">
        <v>0</v>
      </c>
      <c r="LPT8" s="567">
        <v>0</v>
      </c>
      <c r="LPU8" s="567">
        <v>0</v>
      </c>
      <c r="LPV8" s="567">
        <v>0</v>
      </c>
      <c r="LPW8" s="567">
        <v>0</v>
      </c>
      <c r="LPX8" s="567">
        <v>0</v>
      </c>
      <c r="LPY8" s="567">
        <v>0</v>
      </c>
      <c r="LPZ8" s="567">
        <v>0</v>
      </c>
      <c r="LQA8" s="567">
        <v>0</v>
      </c>
      <c r="LQB8" s="567">
        <v>0</v>
      </c>
      <c r="LQC8" s="567">
        <v>0</v>
      </c>
      <c r="LQD8" s="567">
        <v>0</v>
      </c>
      <c r="LQE8" s="567">
        <v>0</v>
      </c>
      <c r="LQF8" s="567">
        <v>0</v>
      </c>
      <c r="LQG8" s="567">
        <v>0</v>
      </c>
      <c r="LQH8" s="567">
        <v>0</v>
      </c>
      <c r="LQI8" s="567">
        <v>0</v>
      </c>
      <c r="LQJ8" s="567">
        <v>0</v>
      </c>
      <c r="LQK8" s="567">
        <v>0</v>
      </c>
      <c r="LQL8" s="567">
        <v>0</v>
      </c>
      <c r="LQM8" s="567">
        <v>0</v>
      </c>
      <c r="LQN8" s="567">
        <v>0</v>
      </c>
      <c r="LQO8" s="567">
        <v>0</v>
      </c>
      <c r="LQP8" s="567">
        <v>0</v>
      </c>
      <c r="LQQ8" s="567">
        <v>0</v>
      </c>
      <c r="LQR8" s="567">
        <v>0</v>
      </c>
      <c r="LQS8" s="567">
        <v>0</v>
      </c>
      <c r="LQT8" s="567">
        <v>0</v>
      </c>
      <c r="LQU8" s="567">
        <v>0</v>
      </c>
      <c r="LQV8" s="567">
        <v>0</v>
      </c>
      <c r="LQW8" s="567">
        <v>0</v>
      </c>
      <c r="LQX8" s="567">
        <v>0</v>
      </c>
      <c r="LQY8" s="567">
        <v>0</v>
      </c>
      <c r="LQZ8" s="567">
        <v>0</v>
      </c>
      <c r="LRA8" s="567">
        <v>0</v>
      </c>
      <c r="LRB8" s="567">
        <v>0</v>
      </c>
      <c r="LRC8" s="567">
        <v>0</v>
      </c>
      <c r="LRD8" s="567">
        <v>0</v>
      </c>
      <c r="LRE8" s="567">
        <v>0</v>
      </c>
      <c r="LRF8" s="567">
        <v>0</v>
      </c>
      <c r="LRG8" s="567">
        <v>0</v>
      </c>
      <c r="LRH8" s="567">
        <v>0</v>
      </c>
      <c r="LRI8" s="567">
        <v>0</v>
      </c>
      <c r="LRJ8" s="567">
        <v>0</v>
      </c>
      <c r="LRK8" s="567">
        <v>0</v>
      </c>
      <c r="LRL8" s="567">
        <v>0</v>
      </c>
      <c r="LRM8" s="567">
        <v>0</v>
      </c>
      <c r="LRN8" s="567">
        <v>0</v>
      </c>
      <c r="LRO8" s="567">
        <v>0</v>
      </c>
      <c r="LRP8" s="567">
        <v>0</v>
      </c>
      <c r="LRQ8" s="567">
        <v>0</v>
      </c>
      <c r="LRR8" s="567">
        <v>0</v>
      </c>
      <c r="LRS8" s="567">
        <v>0</v>
      </c>
      <c r="LRT8" s="567">
        <v>0</v>
      </c>
      <c r="LRU8" s="567">
        <v>0</v>
      </c>
      <c r="LRV8" s="567">
        <v>0</v>
      </c>
      <c r="LRW8" s="567">
        <v>0</v>
      </c>
      <c r="LRX8" s="567">
        <v>0</v>
      </c>
      <c r="LRY8" s="567">
        <v>0</v>
      </c>
      <c r="LRZ8" s="567">
        <v>0</v>
      </c>
      <c r="LSA8" s="567">
        <v>0</v>
      </c>
      <c r="LSB8" s="567">
        <v>0</v>
      </c>
      <c r="LSC8" s="567">
        <v>0</v>
      </c>
      <c r="LSD8" s="567">
        <v>0</v>
      </c>
      <c r="LSE8" s="567">
        <v>0</v>
      </c>
      <c r="LSF8" s="567">
        <v>0</v>
      </c>
      <c r="LSG8" s="567">
        <v>0</v>
      </c>
      <c r="LSH8" s="567">
        <v>0</v>
      </c>
      <c r="LSI8" s="567">
        <v>0</v>
      </c>
      <c r="LSJ8" s="567">
        <v>0</v>
      </c>
      <c r="LSK8" s="567">
        <v>0</v>
      </c>
      <c r="LSL8" s="567">
        <v>0</v>
      </c>
      <c r="LSM8" s="567">
        <v>0</v>
      </c>
      <c r="LSN8" s="567">
        <v>0</v>
      </c>
      <c r="LSO8" s="567">
        <v>0</v>
      </c>
      <c r="LSP8" s="567">
        <v>0</v>
      </c>
      <c r="LSQ8" s="567">
        <v>0</v>
      </c>
      <c r="LSR8" s="567">
        <v>0</v>
      </c>
      <c r="LSS8" s="567">
        <v>0</v>
      </c>
      <c r="LST8" s="567">
        <v>0</v>
      </c>
      <c r="LSU8" s="567">
        <v>0</v>
      </c>
      <c r="LSV8" s="567">
        <v>0</v>
      </c>
      <c r="LSW8" s="567">
        <v>0</v>
      </c>
      <c r="LSX8" s="567">
        <v>0</v>
      </c>
      <c r="LSY8" s="567">
        <v>0</v>
      </c>
      <c r="LSZ8" s="567">
        <v>0</v>
      </c>
      <c r="LTA8" s="567">
        <v>0</v>
      </c>
      <c r="LTB8" s="567">
        <v>0</v>
      </c>
      <c r="LTC8" s="567">
        <v>0</v>
      </c>
      <c r="LTD8" s="567">
        <v>0</v>
      </c>
      <c r="LTE8" s="567">
        <v>0</v>
      </c>
      <c r="LTF8" s="567">
        <v>0</v>
      </c>
      <c r="LTG8" s="567">
        <v>0</v>
      </c>
      <c r="LTH8" s="567">
        <v>0</v>
      </c>
      <c r="LTI8" s="567">
        <v>0</v>
      </c>
      <c r="LTJ8" s="567">
        <v>0</v>
      </c>
      <c r="LTK8" s="567">
        <v>0</v>
      </c>
      <c r="LTL8" s="567">
        <v>0</v>
      </c>
      <c r="LTM8" s="567">
        <v>0</v>
      </c>
      <c r="LTN8" s="567">
        <v>0</v>
      </c>
      <c r="LTO8" s="567">
        <v>0</v>
      </c>
      <c r="LTP8" s="567">
        <v>0</v>
      </c>
      <c r="LTQ8" s="567">
        <v>0</v>
      </c>
      <c r="LTR8" s="567">
        <v>0</v>
      </c>
      <c r="LTS8" s="567">
        <v>0</v>
      </c>
      <c r="LTT8" s="567">
        <v>0</v>
      </c>
      <c r="LTU8" s="567">
        <v>0</v>
      </c>
      <c r="LTV8" s="567">
        <v>0</v>
      </c>
      <c r="LTW8" s="567">
        <v>0</v>
      </c>
      <c r="LTX8" s="567">
        <v>0</v>
      </c>
      <c r="LTY8" s="567">
        <v>0</v>
      </c>
      <c r="LTZ8" s="567">
        <v>0</v>
      </c>
      <c r="LUA8" s="567">
        <v>0</v>
      </c>
      <c r="LUB8" s="567">
        <v>0</v>
      </c>
      <c r="LUC8" s="567">
        <v>0</v>
      </c>
      <c r="LUD8" s="567">
        <v>0</v>
      </c>
      <c r="LUE8" s="567">
        <v>0</v>
      </c>
      <c r="LUF8" s="567">
        <v>0</v>
      </c>
      <c r="LUG8" s="567">
        <v>0</v>
      </c>
      <c r="LUH8" s="567">
        <v>0</v>
      </c>
      <c r="LUI8" s="567">
        <v>0</v>
      </c>
      <c r="LUJ8" s="567">
        <v>0</v>
      </c>
      <c r="LUK8" s="567">
        <v>0</v>
      </c>
      <c r="LUL8" s="567">
        <v>0</v>
      </c>
      <c r="LUM8" s="567">
        <v>0</v>
      </c>
      <c r="LUN8" s="567">
        <v>0</v>
      </c>
      <c r="LUO8" s="567">
        <v>0</v>
      </c>
      <c r="LUP8" s="567">
        <v>0</v>
      </c>
      <c r="LUQ8" s="567">
        <v>0</v>
      </c>
      <c r="LUR8" s="567">
        <v>0</v>
      </c>
      <c r="LUS8" s="567">
        <v>0</v>
      </c>
      <c r="LUT8" s="567">
        <v>0</v>
      </c>
      <c r="LUU8" s="567">
        <v>0</v>
      </c>
      <c r="LUV8" s="567">
        <v>0</v>
      </c>
      <c r="LUW8" s="567">
        <v>0</v>
      </c>
      <c r="LUX8" s="567">
        <v>0</v>
      </c>
      <c r="LUY8" s="567">
        <v>0</v>
      </c>
      <c r="LUZ8" s="567">
        <v>0</v>
      </c>
      <c r="LVA8" s="567">
        <v>0</v>
      </c>
      <c r="LVB8" s="567">
        <v>0</v>
      </c>
      <c r="LVC8" s="567">
        <v>0</v>
      </c>
      <c r="LVD8" s="567">
        <v>0</v>
      </c>
      <c r="LVE8" s="567">
        <v>0</v>
      </c>
      <c r="LVF8" s="567">
        <v>0</v>
      </c>
      <c r="LVG8" s="567">
        <v>0</v>
      </c>
      <c r="LVH8" s="567">
        <v>0</v>
      </c>
      <c r="LVI8" s="567">
        <v>0</v>
      </c>
      <c r="LVJ8" s="567">
        <v>0</v>
      </c>
      <c r="LVK8" s="567">
        <v>0</v>
      </c>
      <c r="LVL8" s="567">
        <v>0</v>
      </c>
      <c r="LVM8" s="567">
        <v>0</v>
      </c>
      <c r="LVN8" s="567">
        <v>0</v>
      </c>
      <c r="LVO8" s="567">
        <v>0</v>
      </c>
      <c r="LVP8" s="567">
        <v>0</v>
      </c>
      <c r="LVQ8" s="567">
        <v>0</v>
      </c>
      <c r="LVR8" s="567">
        <v>0</v>
      </c>
      <c r="LVS8" s="567">
        <v>0</v>
      </c>
      <c r="LVT8" s="567">
        <v>0</v>
      </c>
      <c r="LVU8" s="567">
        <v>0</v>
      </c>
      <c r="LVV8" s="567">
        <v>0</v>
      </c>
      <c r="LVW8" s="567">
        <v>0</v>
      </c>
      <c r="LVX8" s="567">
        <v>0</v>
      </c>
      <c r="LVY8" s="567">
        <v>0</v>
      </c>
      <c r="LVZ8" s="567">
        <v>0</v>
      </c>
      <c r="LWA8" s="567">
        <v>0</v>
      </c>
      <c r="LWB8" s="567">
        <v>0</v>
      </c>
      <c r="LWC8" s="567">
        <v>0</v>
      </c>
      <c r="LWD8" s="567">
        <v>0</v>
      </c>
      <c r="LWE8" s="567">
        <v>0</v>
      </c>
      <c r="LWF8" s="567">
        <v>0</v>
      </c>
      <c r="LWG8" s="567">
        <v>0</v>
      </c>
      <c r="LWH8" s="567">
        <v>0</v>
      </c>
      <c r="LWI8" s="567">
        <v>0</v>
      </c>
      <c r="LWJ8" s="567">
        <v>0</v>
      </c>
      <c r="LWK8" s="567">
        <v>0</v>
      </c>
      <c r="LWL8" s="567">
        <v>0</v>
      </c>
      <c r="LWM8" s="567">
        <v>0</v>
      </c>
      <c r="LWN8" s="567">
        <v>0</v>
      </c>
      <c r="LWO8" s="567">
        <v>0</v>
      </c>
      <c r="LWP8" s="567">
        <v>0</v>
      </c>
      <c r="LWQ8" s="567">
        <v>0</v>
      </c>
      <c r="LWR8" s="567">
        <v>0</v>
      </c>
      <c r="LWS8" s="567">
        <v>0</v>
      </c>
      <c r="LWT8" s="567">
        <v>0</v>
      </c>
      <c r="LWU8" s="567">
        <v>0</v>
      </c>
      <c r="LWV8" s="567">
        <v>0</v>
      </c>
      <c r="LWW8" s="567">
        <v>0</v>
      </c>
      <c r="LWX8" s="567">
        <v>0</v>
      </c>
      <c r="LWY8" s="567">
        <v>0</v>
      </c>
      <c r="LWZ8" s="567">
        <v>0</v>
      </c>
      <c r="LXA8" s="567">
        <v>0</v>
      </c>
      <c r="LXB8" s="567">
        <v>0</v>
      </c>
      <c r="LXC8" s="567">
        <v>0</v>
      </c>
      <c r="LXD8" s="567">
        <v>0</v>
      </c>
      <c r="LXE8" s="567">
        <v>0</v>
      </c>
      <c r="LXF8" s="567">
        <v>0</v>
      </c>
      <c r="LXG8" s="567">
        <v>0</v>
      </c>
      <c r="LXH8" s="567">
        <v>0</v>
      </c>
      <c r="LXI8" s="567">
        <v>0</v>
      </c>
      <c r="LXJ8" s="567">
        <v>0</v>
      </c>
      <c r="LXK8" s="567">
        <v>0</v>
      </c>
      <c r="LXL8" s="567">
        <v>0</v>
      </c>
      <c r="LXM8" s="567">
        <v>0</v>
      </c>
      <c r="LXN8" s="567">
        <v>0</v>
      </c>
      <c r="LXO8" s="567">
        <v>0</v>
      </c>
      <c r="LXP8" s="465">
        <v>0</v>
      </c>
      <c r="LXQ8" s="567">
        <v>0</v>
      </c>
      <c r="LXR8" s="567">
        <v>0</v>
      </c>
      <c r="LXS8" s="567">
        <v>0</v>
      </c>
      <c r="LXT8" s="567">
        <v>0</v>
      </c>
      <c r="LXU8" s="567">
        <v>0</v>
      </c>
      <c r="LXV8" s="567">
        <v>0</v>
      </c>
      <c r="LXW8" s="464">
        <v>0</v>
      </c>
      <c r="LXX8" s="465">
        <v>0</v>
      </c>
      <c r="LXY8" s="567">
        <v>0</v>
      </c>
      <c r="LXZ8" s="567">
        <v>0</v>
      </c>
      <c r="LYA8" s="567">
        <v>0</v>
      </c>
      <c r="LYB8" s="567">
        <v>0</v>
      </c>
      <c r="LYC8" s="567">
        <v>0</v>
      </c>
      <c r="LYD8" s="567">
        <v>0</v>
      </c>
      <c r="LYE8" s="466">
        <v>0</v>
      </c>
      <c r="LYF8" s="208"/>
    </row>
    <row r="9" spans="1:8768">
      <c r="D9" s="63">
        <f t="shared" si="557"/>
        <v>1</v>
      </c>
      <c r="F9" s="211">
        <f t="shared" si="558"/>
        <v>2</v>
      </c>
      <c r="G9" s="212" t="str">
        <f t="shared" si="559"/>
        <v>EXP</v>
      </c>
      <c r="H9" s="213">
        <v>0</v>
      </c>
      <c r="I9" s="568">
        <v>0</v>
      </c>
      <c r="J9" s="568">
        <v>0</v>
      </c>
      <c r="K9" s="568">
        <v>0</v>
      </c>
      <c r="L9" s="568">
        <v>0</v>
      </c>
      <c r="M9" s="568">
        <v>0</v>
      </c>
      <c r="N9" s="568">
        <v>1.8553652526322226E-2</v>
      </c>
      <c r="O9" s="568">
        <v>0.39890352931592787</v>
      </c>
      <c r="P9" s="568">
        <v>0.63391646131600932</v>
      </c>
      <c r="Q9" s="568">
        <v>0.73596155021078158</v>
      </c>
      <c r="R9" s="568">
        <v>0.77616113068447978</v>
      </c>
      <c r="S9" s="568">
        <v>0.78131492305290262</v>
      </c>
      <c r="T9" s="568">
        <v>0.75039216884236559</v>
      </c>
      <c r="U9" s="568">
        <v>0.66793149094760018</v>
      </c>
      <c r="V9" s="568">
        <v>0.53084061394755255</v>
      </c>
      <c r="W9" s="568">
        <v>0.18244424984216853</v>
      </c>
      <c r="X9" s="568">
        <v>4.329185589475186E-2</v>
      </c>
      <c r="Y9" s="568">
        <v>0</v>
      </c>
      <c r="Z9" s="568">
        <v>0</v>
      </c>
      <c r="AA9" s="568">
        <v>0</v>
      </c>
      <c r="AB9" s="568">
        <v>0</v>
      </c>
      <c r="AC9" s="568">
        <v>0</v>
      </c>
      <c r="AD9" s="568">
        <v>0</v>
      </c>
      <c r="AE9" s="568">
        <v>0</v>
      </c>
      <c r="AF9" s="568">
        <v>0</v>
      </c>
      <c r="AG9" s="568">
        <v>0</v>
      </c>
      <c r="AH9" s="568">
        <v>0</v>
      </c>
      <c r="AI9" s="568">
        <v>0</v>
      </c>
      <c r="AJ9" s="568">
        <v>0</v>
      </c>
      <c r="AK9" s="568">
        <v>0</v>
      </c>
      <c r="AL9" s="568">
        <v>1.030758473684568E-3</v>
      </c>
      <c r="AM9" s="568">
        <v>0.25356658452640374</v>
      </c>
      <c r="AN9" s="568">
        <v>0.52156378768439149</v>
      </c>
      <c r="AO9" s="568">
        <v>0.61639356726337169</v>
      </c>
      <c r="AP9" s="568">
        <v>0.68648514347392242</v>
      </c>
      <c r="AQ9" s="568">
        <v>0.51847151226333776</v>
      </c>
      <c r="AR9" s="568">
        <v>0.56794791900019703</v>
      </c>
      <c r="AS9" s="568">
        <v>0.61227053336863346</v>
      </c>
      <c r="AT9" s="568">
        <v>0.50919468600017659</v>
      </c>
      <c r="AU9" s="568">
        <v>0.25459734300008829</v>
      </c>
      <c r="AV9" s="568">
        <v>3.9168822000013585E-2</v>
      </c>
      <c r="AW9" s="568">
        <v>0</v>
      </c>
      <c r="AX9" s="568">
        <v>0</v>
      </c>
      <c r="AY9" s="568">
        <v>0</v>
      </c>
      <c r="AZ9" s="568">
        <v>0</v>
      </c>
      <c r="BA9" s="568">
        <v>0</v>
      </c>
      <c r="BB9" s="568">
        <v>0</v>
      </c>
      <c r="BC9" s="568">
        <v>0</v>
      </c>
      <c r="BD9" s="568">
        <v>0</v>
      </c>
      <c r="BE9" s="568">
        <v>0</v>
      </c>
      <c r="BF9" s="568">
        <v>0</v>
      </c>
      <c r="BG9" s="568">
        <v>0</v>
      </c>
      <c r="BH9" s="568">
        <v>0</v>
      </c>
      <c r="BI9" s="568">
        <v>0</v>
      </c>
      <c r="BJ9" s="568">
        <v>9.2768262631611129E-3</v>
      </c>
      <c r="BK9" s="568">
        <v>0.21955155489481298</v>
      </c>
      <c r="BL9" s="568">
        <v>0.51640999531596865</v>
      </c>
      <c r="BM9" s="568">
        <v>0.65143935536864706</v>
      </c>
      <c r="BN9" s="568">
        <v>0.69988500363182182</v>
      </c>
      <c r="BO9" s="568">
        <v>0.70916182989498278</v>
      </c>
      <c r="BP9" s="568">
        <v>0.71122334684235189</v>
      </c>
      <c r="BQ9" s="568">
        <v>0.62876266894758648</v>
      </c>
      <c r="BR9" s="568">
        <v>0.4494106945264717</v>
      </c>
      <c r="BS9" s="568">
        <v>0.16182908036847718</v>
      </c>
      <c r="BT9" s="568">
        <v>2.0615169473691363E-2</v>
      </c>
      <c r="BU9" s="568">
        <v>0</v>
      </c>
      <c r="BV9" s="568">
        <v>0</v>
      </c>
      <c r="BW9" s="568">
        <v>0</v>
      </c>
      <c r="BX9" s="568">
        <v>0</v>
      </c>
      <c r="BY9" s="568">
        <v>0</v>
      </c>
      <c r="BZ9" s="568">
        <v>0</v>
      </c>
      <c r="CA9" s="568">
        <v>0</v>
      </c>
      <c r="CB9" s="568">
        <v>0</v>
      </c>
      <c r="CC9" s="568">
        <v>0</v>
      </c>
      <c r="CD9" s="568">
        <v>0</v>
      </c>
      <c r="CE9" s="568">
        <v>0</v>
      </c>
      <c r="CF9" s="568">
        <v>0</v>
      </c>
      <c r="CG9" s="568">
        <v>0</v>
      </c>
      <c r="CH9" s="568">
        <v>1.8553652526322226E-2</v>
      </c>
      <c r="CI9" s="568">
        <v>0.39787277084224326</v>
      </c>
      <c r="CJ9" s="568">
        <v>0.66380845705286184</v>
      </c>
      <c r="CK9" s="568">
        <v>0.77719188915816428</v>
      </c>
      <c r="CL9" s="568">
        <v>0.81223767726343965</v>
      </c>
      <c r="CM9" s="568">
        <v>0.82254526200028533</v>
      </c>
      <c r="CN9" s="568">
        <v>0.80811464336870142</v>
      </c>
      <c r="CO9" s="568">
        <v>0.77616113068447978</v>
      </c>
      <c r="CP9" s="568">
        <v>0.70297727905287544</v>
      </c>
      <c r="CQ9" s="568">
        <v>0.52980985547386805</v>
      </c>
      <c r="CR9" s="568">
        <v>0.19172107610532965</v>
      </c>
      <c r="CS9" s="568">
        <v>0</v>
      </c>
      <c r="CT9" s="568">
        <v>0</v>
      </c>
      <c r="CU9" s="568">
        <v>0</v>
      </c>
      <c r="CV9" s="568">
        <v>0</v>
      </c>
      <c r="CW9" s="568">
        <v>0</v>
      </c>
      <c r="CX9" s="568">
        <v>0</v>
      </c>
      <c r="CY9" s="568">
        <v>0</v>
      </c>
      <c r="CZ9" s="568">
        <v>0</v>
      </c>
      <c r="DA9" s="568">
        <v>0</v>
      </c>
      <c r="DB9" s="568">
        <v>0</v>
      </c>
      <c r="DC9" s="568">
        <v>0</v>
      </c>
      <c r="DD9" s="568">
        <v>0</v>
      </c>
      <c r="DE9" s="568">
        <v>0</v>
      </c>
      <c r="DF9" s="568">
        <v>3.4015029631590747E-2</v>
      </c>
      <c r="DG9" s="568">
        <v>0.55248654189492852</v>
      </c>
      <c r="DH9" s="568">
        <v>0.75657671968447293</v>
      </c>
      <c r="DI9" s="568">
        <v>0.82872981284239278</v>
      </c>
      <c r="DJ9" s="568">
        <v>0.84728346536871491</v>
      </c>
      <c r="DK9" s="568">
        <v>0.84625270689503029</v>
      </c>
      <c r="DL9" s="568">
        <v>0.83079132978976189</v>
      </c>
      <c r="DM9" s="568">
        <v>0.79883781710554025</v>
      </c>
      <c r="DN9" s="568">
        <v>0.73596155021078158</v>
      </c>
      <c r="DO9" s="568">
        <v>0.59577839778968034</v>
      </c>
      <c r="DP9" s="568">
        <v>0.26593568621061858</v>
      </c>
      <c r="DQ9" s="568">
        <v>0</v>
      </c>
      <c r="DR9" s="568">
        <v>0</v>
      </c>
      <c r="DS9" s="568">
        <v>0</v>
      </c>
      <c r="DT9" s="568">
        <v>0</v>
      </c>
      <c r="DU9" s="568">
        <v>0</v>
      </c>
      <c r="DV9" s="568">
        <v>0</v>
      </c>
      <c r="DW9" s="568">
        <v>0</v>
      </c>
      <c r="DX9" s="568">
        <v>0</v>
      </c>
      <c r="DY9" s="568">
        <v>0</v>
      </c>
      <c r="DZ9" s="568">
        <v>0</v>
      </c>
      <c r="EA9" s="568">
        <v>0</v>
      </c>
      <c r="EB9" s="568">
        <v>0</v>
      </c>
      <c r="EC9" s="568">
        <v>0</v>
      </c>
      <c r="ED9" s="568">
        <v>2.6799720315798768E-2</v>
      </c>
      <c r="EE9" s="568">
        <v>0.45250296994752537</v>
      </c>
      <c r="EF9" s="568">
        <v>0.66896224942128468</v>
      </c>
      <c r="EG9" s="568">
        <v>0.74936141036868098</v>
      </c>
      <c r="EH9" s="568">
        <v>0.77306885526342606</v>
      </c>
      <c r="EI9" s="568">
        <v>0.76791506289500322</v>
      </c>
      <c r="EJ9" s="568">
        <v>0.77100733831605694</v>
      </c>
      <c r="EK9" s="568">
        <v>0.71740789768445934</v>
      </c>
      <c r="EL9" s="568">
        <v>0.60711674100021051</v>
      </c>
      <c r="EM9" s="568">
        <v>0.37828835984223647</v>
      </c>
      <c r="EN9" s="568">
        <v>8.555295331581915E-2</v>
      </c>
      <c r="EO9" s="568">
        <v>0</v>
      </c>
      <c r="EP9" s="568">
        <v>0</v>
      </c>
      <c r="EQ9" s="568">
        <v>0</v>
      </c>
      <c r="ER9" s="568">
        <v>0</v>
      </c>
      <c r="ES9" s="568">
        <v>0</v>
      </c>
      <c r="ET9" s="568">
        <v>0</v>
      </c>
      <c r="EU9" s="568">
        <v>0</v>
      </c>
      <c r="EV9" s="568">
        <v>0</v>
      </c>
      <c r="EW9" s="568">
        <v>0</v>
      </c>
      <c r="EX9" s="568">
        <v>0</v>
      </c>
      <c r="EY9" s="568">
        <v>0</v>
      </c>
      <c r="EZ9" s="568">
        <v>0</v>
      </c>
      <c r="FA9" s="568">
        <v>0</v>
      </c>
      <c r="FB9" s="568">
        <v>7.2153093157919764E-3</v>
      </c>
      <c r="FC9" s="568">
        <v>0.14121391089478583</v>
      </c>
      <c r="FD9" s="568">
        <v>0.33911953784222293</v>
      </c>
      <c r="FE9" s="568">
        <v>0.5504250249475594</v>
      </c>
      <c r="FF9" s="568">
        <v>0.66483921552654646</v>
      </c>
      <c r="FG9" s="568">
        <v>0.68545438500023781</v>
      </c>
      <c r="FH9" s="568">
        <v>0.63907025368443215</v>
      </c>
      <c r="FI9" s="568">
        <v>0.57928626221072732</v>
      </c>
      <c r="FJ9" s="568">
        <v>0.45868752078963282</v>
      </c>
      <c r="FK9" s="568">
        <v>0.25047430910535001</v>
      </c>
      <c r="FL9" s="568">
        <v>6.1845508421074086E-2</v>
      </c>
      <c r="FM9" s="568">
        <v>0</v>
      </c>
      <c r="FN9" s="568">
        <v>0</v>
      </c>
      <c r="FO9" s="568">
        <v>0</v>
      </c>
      <c r="FP9" s="568">
        <v>0</v>
      </c>
      <c r="FQ9" s="568">
        <v>0</v>
      </c>
      <c r="FR9" s="568">
        <v>0</v>
      </c>
      <c r="FS9" s="568">
        <v>0</v>
      </c>
      <c r="FT9" s="568">
        <v>0</v>
      </c>
      <c r="FU9" s="568">
        <v>0</v>
      </c>
      <c r="FV9" s="568">
        <v>0</v>
      </c>
      <c r="FW9" s="568">
        <v>0</v>
      </c>
      <c r="FX9" s="568">
        <v>0</v>
      </c>
      <c r="FY9" s="568">
        <v>0</v>
      </c>
      <c r="FZ9" s="568">
        <v>9.2768262631611129E-3</v>
      </c>
      <c r="GA9" s="568">
        <v>0.22058231336849757</v>
      </c>
      <c r="GB9" s="568">
        <v>0.43704159284225685</v>
      </c>
      <c r="GC9" s="568">
        <v>0.56176336815808969</v>
      </c>
      <c r="GD9" s="568">
        <v>0.63288570284232482</v>
      </c>
      <c r="GE9" s="568">
        <v>0.66380845705286184</v>
      </c>
      <c r="GF9" s="568">
        <v>0.65659314773706989</v>
      </c>
      <c r="GG9" s="568">
        <v>0.60711674100021051</v>
      </c>
      <c r="GH9" s="568">
        <v>0.44837993605278709</v>
      </c>
      <c r="GI9" s="568">
        <v>0.21027472863165186</v>
      </c>
      <c r="GJ9" s="568">
        <v>4.6384131315805564E-2</v>
      </c>
      <c r="GK9" s="568">
        <v>0</v>
      </c>
      <c r="GL9" s="568">
        <v>0</v>
      </c>
      <c r="GM9" s="568">
        <v>0</v>
      </c>
      <c r="GN9" s="568">
        <v>0</v>
      </c>
      <c r="GO9" s="568">
        <v>0</v>
      </c>
      <c r="GP9" s="568">
        <v>0</v>
      </c>
      <c r="GQ9" s="568">
        <v>0</v>
      </c>
      <c r="GR9" s="568">
        <v>0</v>
      </c>
      <c r="GS9" s="568">
        <v>0</v>
      </c>
      <c r="GT9" s="568">
        <v>0</v>
      </c>
      <c r="GU9" s="568">
        <v>0</v>
      </c>
      <c r="GV9" s="568">
        <v>0</v>
      </c>
      <c r="GW9" s="568">
        <v>0</v>
      </c>
      <c r="GX9" s="568">
        <v>1.8553652526322226E-2</v>
      </c>
      <c r="GY9" s="568">
        <v>0.34839636410538405</v>
      </c>
      <c r="GZ9" s="568">
        <v>0.56897867747388164</v>
      </c>
      <c r="HA9" s="568">
        <v>0.66277769857917734</v>
      </c>
      <c r="HB9" s="568">
        <v>0.70297727905287544</v>
      </c>
      <c r="HC9" s="568">
        <v>0.69473121126339898</v>
      </c>
      <c r="HD9" s="568">
        <v>0.67205452484233841</v>
      </c>
      <c r="HE9" s="568">
        <v>0.62360887657916364</v>
      </c>
      <c r="HF9" s="568">
        <v>0.52156378768439149</v>
      </c>
      <c r="HG9" s="568">
        <v>0.31025830057905496</v>
      </c>
      <c r="HH9" s="568">
        <v>6.8030059263181494E-2</v>
      </c>
      <c r="HI9" s="568">
        <v>0</v>
      </c>
      <c r="HJ9" s="568">
        <v>0</v>
      </c>
      <c r="HK9" s="568">
        <v>0</v>
      </c>
      <c r="HL9" s="568">
        <v>0</v>
      </c>
      <c r="HM9" s="568">
        <v>0</v>
      </c>
      <c r="HN9" s="568">
        <v>0</v>
      </c>
      <c r="HO9" s="568">
        <v>0</v>
      </c>
      <c r="HP9" s="568">
        <v>0</v>
      </c>
      <c r="HQ9" s="568">
        <v>0</v>
      </c>
      <c r="HR9" s="568">
        <v>0</v>
      </c>
      <c r="HS9" s="568">
        <v>0</v>
      </c>
      <c r="HT9" s="568">
        <v>0</v>
      </c>
      <c r="HU9" s="568">
        <v>0</v>
      </c>
      <c r="HV9" s="568">
        <v>2.3707444894745064E-2</v>
      </c>
      <c r="HW9" s="568">
        <v>0.42776476657909573</v>
      </c>
      <c r="HX9" s="568">
        <v>0.53599440631597539</v>
      </c>
      <c r="HY9" s="568">
        <v>0.72874624089498963</v>
      </c>
      <c r="HZ9" s="568">
        <v>0.80914540184238593</v>
      </c>
      <c r="IA9" s="568">
        <v>0.81636071115817799</v>
      </c>
      <c r="IB9" s="568">
        <v>0.79059174931606369</v>
      </c>
      <c r="IC9" s="568">
        <v>0.71946941463182845</v>
      </c>
      <c r="ID9" s="568">
        <v>0.6308241858949557</v>
      </c>
      <c r="IE9" s="568">
        <v>0.3751960844211828</v>
      </c>
      <c r="IF9" s="568">
        <v>0.12884480921057101</v>
      </c>
      <c r="IG9" s="568">
        <v>0</v>
      </c>
      <c r="IH9" s="568">
        <v>0</v>
      </c>
      <c r="II9" s="568">
        <v>0</v>
      </c>
      <c r="IJ9" s="568">
        <v>0</v>
      </c>
      <c r="IK9" s="568">
        <v>0</v>
      </c>
      <c r="IL9" s="568">
        <v>0</v>
      </c>
      <c r="IM9" s="568">
        <v>0</v>
      </c>
      <c r="IN9" s="568">
        <v>0</v>
      </c>
      <c r="IO9" s="568">
        <v>0</v>
      </c>
      <c r="IP9" s="568">
        <v>0</v>
      </c>
      <c r="IQ9" s="568">
        <v>0</v>
      </c>
      <c r="IR9" s="568">
        <v>0</v>
      </c>
      <c r="IS9" s="568">
        <v>0</v>
      </c>
      <c r="IT9" s="568">
        <v>2.9891995736852476E-2</v>
      </c>
      <c r="IU9" s="568">
        <v>0.49270255042122352</v>
      </c>
      <c r="IV9" s="568">
        <v>0.71637713921077473</v>
      </c>
      <c r="IW9" s="568">
        <v>0.80811464336870142</v>
      </c>
      <c r="IX9" s="568">
        <v>0.83491436368450023</v>
      </c>
      <c r="IY9" s="568">
        <v>0.83800663910555384</v>
      </c>
      <c r="IZ9" s="568">
        <v>0.81120691878975515</v>
      </c>
      <c r="JA9" s="568">
        <v>0.77306885526342606</v>
      </c>
      <c r="JB9" s="568">
        <v>0.69060817736866065</v>
      </c>
      <c r="JC9" s="568">
        <v>0.4968255843159618</v>
      </c>
      <c r="JD9" s="568">
        <v>0.15049073715794692</v>
      </c>
      <c r="JE9" s="568">
        <v>0</v>
      </c>
      <c r="JF9" s="568">
        <v>0</v>
      </c>
      <c r="JG9" s="568">
        <v>0</v>
      </c>
      <c r="JH9" s="568">
        <v>0</v>
      </c>
      <c r="JI9" s="568">
        <v>0</v>
      </c>
      <c r="JJ9" s="568">
        <v>0</v>
      </c>
      <c r="JK9" s="568">
        <v>0</v>
      </c>
      <c r="JL9" s="568">
        <v>0</v>
      </c>
      <c r="JM9" s="568">
        <v>0</v>
      </c>
      <c r="JN9" s="568">
        <v>0</v>
      </c>
      <c r="JO9" s="568">
        <v>0</v>
      </c>
      <c r="JP9" s="568">
        <v>0</v>
      </c>
      <c r="JQ9" s="568">
        <v>0</v>
      </c>
      <c r="JR9" s="568">
        <v>1.030758473684568E-3</v>
      </c>
      <c r="JS9" s="568">
        <v>9.0706745684241988E-2</v>
      </c>
      <c r="JT9" s="568">
        <v>0.49785634278964636</v>
      </c>
      <c r="JU9" s="568">
        <v>0.71946941463182845</v>
      </c>
      <c r="JV9" s="568">
        <v>0.75039216884236559</v>
      </c>
      <c r="JW9" s="568">
        <v>0.67720831721076125</v>
      </c>
      <c r="JX9" s="568">
        <v>0.41333414794751183</v>
      </c>
      <c r="JY9" s="568">
        <v>0.30819678363168584</v>
      </c>
      <c r="JZ9" s="568">
        <v>0.34118105478959204</v>
      </c>
      <c r="KA9" s="568">
        <v>0.28964313110536366</v>
      </c>
      <c r="KB9" s="568">
        <v>8.8645228736872847E-2</v>
      </c>
      <c r="KC9" s="568">
        <v>0</v>
      </c>
      <c r="KD9" s="568">
        <v>0</v>
      </c>
      <c r="KE9" s="568">
        <v>0</v>
      </c>
      <c r="KF9" s="568">
        <v>0</v>
      </c>
      <c r="KG9" s="568">
        <v>0</v>
      </c>
      <c r="KH9" s="568">
        <v>0</v>
      </c>
      <c r="KI9" s="568">
        <v>0</v>
      </c>
      <c r="KJ9" s="568">
        <v>0</v>
      </c>
      <c r="KK9" s="568">
        <v>0</v>
      </c>
      <c r="KL9" s="568">
        <v>0</v>
      </c>
      <c r="KM9" s="568">
        <v>0</v>
      </c>
      <c r="KN9" s="568">
        <v>0</v>
      </c>
      <c r="KO9" s="568">
        <v>0</v>
      </c>
      <c r="KP9" s="568">
        <v>1.7522894052637659E-2</v>
      </c>
      <c r="KQ9" s="568">
        <v>0.30613526668431673</v>
      </c>
      <c r="KR9" s="568">
        <v>0.40611883863171983</v>
      </c>
      <c r="KS9" s="568">
        <v>0.52568682157912971</v>
      </c>
      <c r="KT9" s="568">
        <v>0.74626913494762726</v>
      </c>
      <c r="KU9" s="568">
        <v>0.75863823663184204</v>
      </c>
      <c r="KV9" s="568">
        <v>0.73183851631604335</v>
      </c>
      <c r="KW9" s="568">
        <v>0.68545438500023781</v>
      </c>
      <c r="KX9" s="568">
        <v>0.58237853763178093</v>
      </c>
      <c r="KY9" s="568">
        <v>0.23088989810534324</v>
      </c>
      <c r="KZ9" s="568">
        <v>1.8553652526322226E-2</v>
      </c>
      <c r="LA9" s="568">
        <v>0</v>
      </c>
      <c r="LB9" s="568">
        <v>0</v>
      </c>
      <c r="LC9" s="568">
        <v>0</v>
      </c>
      <c r="LD9" s="568">
        <v>0</v>
      </c>
      <c r="LE9" s="568">
        <v>0</v>
      </c>
      <c r="LF9" s="568">
        <v>0</v>
      </c>
      <c r="LG9" s="568">
        <v>0</v>
      </c>
      <c r="LH9" s="568">
        <v>0</v>
      </c>
      <c r="LI9" s="568">
        <v>0</v>
      </c>
      <c r="LJ9" s="568">
        <v>0</v>
      </c>
      <c r="LK9" s="568">
        <v>0</v>
      </c>
      <c r="LL9" s="568">
        <v>0</v>
      </c>
      <c r="LM9" s="568">
        <v>0</v>
      </c>
      <c r="LN9" s="568">
        <v>1.1338343210530248E-2</v>
      </c>
      <c r="LO9" s="568">
        <v>0.11647570752635619</v>
      </c>
      <c r="LP9" s="568">
        <v>0.32159664378958525</v>
      </c>
      <c r="LQ9" s="568">
        <v>0.4494106945264717</v>
      </c>
      <c r="LR9" s="568">
        <v>0.52156378768439149</v>
      </c>
      <c r="LS9" s="568">
        <v>0.51434847836859943</v>
      </c>
      <c r="LT9" s="568">
        <v>0.4834257241580624</v>
      </c>
      <c r="LU9" s="568">
        <v>0.41333414794751183</v>
      </c>
      <c r="LV9" s="568">
        <v>0.28036630484220254</v>
      </c>
      <c r="LW9" s="568">
        <v>0.14739846173689322</v>
      </c>
      <c r="LX9" s="568">
        <v>3.7107305052644451E-2</v>
      </c>
      <c r="LY9" s="568">
        <v>0</v>
      </c>
      <c r="LZ9" s="568">
        <v>0</v>
      </c>
      <c r="MA9" s="568">
        <v>0</v>
      </c>
      <c r="MB9" s="568">
        <v>0</v>
      </c>
      <c r="MC9" s="568">
        <v>0</v>
      </c>
      <c r="MD9" s="568">
        <v>0</v>
      </c>
      <c r="ME9" s="568">
        <v>0</v>
      </c>
      <c r="MF9" s="568">
        <v>0</v>
      </c>
      <c r="MG9" s="568">
        <v>0</v>
      </c>
      <c r="MH9" s="568">
        <v>0</v>
      </c>
      <c r="MI9" s="568">
        <v>0</v>
      </c>
      <c r="MJ9" s="568">
        <v>0</v>
      </c>
      <c r="MK9" s="568">
        <v>0</v>
      </c>
      <c r="ML9" s="568">
        <v>8.2460677894765442E-3</v>
      </c>
      <c r="MM9" s="568">
        <v>0.14636770326320866</v>
      </c>
      <c r="MN9" s="568">
        <v>0.31128905905273957</v>
      </c>
      <c r="MO9" s="568">
        <v>0.36179622426328339</v>
      </c>
      <c r="MP9" s="568">
        <v>0.41230338947382728</v>
      </c>
      <c r="MQ9" s="568">
        <v>0.38962670305276675</v>
      </c>
      <c r="MR9" s="568">
        <v>0.39787277084224326</v>
      </c>
      <c r="MS9" s="568">
        <v>0.33705802089485376</v>
      </c>
      <c r="MT9" s="568">
        <v>0.30304299126326301</v>
      </c>
      <c r="MU9" s="568">
        <v>0.18038273289479939</v>
      </c>
      <c r="MV9" s="568">
        <v>4.1230338947382726E-2</v>
      </c>
      <c r="MW9" s="568">
        <v>0</v>
      </c>
      <c r="MX9" s="568">
        <v>0</v>
      </c>
      <c r="MY9" s="568">
        <v>0</v>
      </c>
      <c r="MZ9" s="568">
        <v>0</v>
      </c>
      <c r="NA9" s="568">
        <v>0</v>
      </c>
      <c r="NB9" s="568">
        <v>0</v>
      </c>
      <c r="NC9" s="568">
        <v>0</v>
      </c>
      <c r="ND9" s="568">
        <v>0</v>
      </c>
      <c r="NE9" s="568">
        <v>0</v>
      </c>
      <c r="NF9" s="568">
        <v>0</v>
      </c>
      <c r="NG9" s="568">
        <v>0</v>
      </c>
      <c r="NH9" s="568">
        <v>0</v>
      </c>
      <c r="NI9" s="568">
        <v>0</v>
      </c>
      <c r="NJ9" s="568">
        <v>2.061516947369136E-3</v>
      </c>
      <c r="NK9" s="568">
        <v>6.4937783842127783E-2</v>
      </c>
      <c r="NL9" s="568">
        <v>0.24738203368429634</v>
      </c>
      <c r="NM9" s="568">
        <v>0.51537923684228404</v>
      </c>
      <c r="NN9" s="568">
        <v>0.73183851631604335</v>
      </c>
      <c r="NO9" s="568">
        <v>0.73802306715815069</v>
      </c>
      <c r="NP9" s="568">
        <v>0.71122334684235189</v>
      </c>
      <c r="NQ9" s="568">
        <v>0.65143935536864706</v>
      </c>
      <c r="NR9" s="568">
        <v>0.52774833852649883</v>
      </c>
      <c r="NS9" s="568">
        <v>0.29273540652641733</v>
      </c>
      <c r="NT9" s="568">
        <v>6.1845508421074086E-2</v>
      </c>
      <c r="NU9" s="568">
        <v>0</v>
      </c>
      <c r="NV9" s="568">
        <v>0</v>
      </c>
      <c r="NW9" s="568">
        <v>0</v>
      </c>
      <c r="NX9" s="568">
        <v>0</v>
      </c>
      <c r="NY9" s="568">
        <v>0</v>
      </c>
      <c r="NZ9" s="568">
        <v>0</v>
      </c>
      <c r="OA9" s="568">
        <v>0</v>
      </c>
      <c r="OB9" s="568">
        <v>0</v>
      </c>
      <c r="OC9" s="568">
        <v>0</v>
      </c>
      <c r="OD9" s="568">
        <v>0</v>
      </c>
      <c r="OE9" s="568">
        <v>0</v>
      </c>
      <c r="OF9" s="568">
        <v>0</v>
      </c>
      <c r="OG9" s="568">
        <v>0</v>
      </c>
      <c r="OH9" s="568">
        <v>7.2153093157919764E-3</v>
      </c>
      <c r="OI9" s="568">
        <v>0.14224466936847041</v>
      </c>
      <c r="OJ9" s="568">
        <v>0.34324257173696121</v>
      </c>
      <c r="OK9" s="568">
        <v>0.46796434705279394</v>
      </c>
      <c r="OL9" s="568">
        <v>0.49167179194753896</v>
      </c>
      <c r="OM9" s="568">
        <v>0.50507165210543836</v>
      </c>
      <c r="ON9" s="568">
        <v>0.54217895715808284</v>
      </c>
      <c r="OO9" s="568">
        <v>0.46074903773700193</v>
      </c>
      <c r="OP9" s="568">
        <v>0.31231981752642413</v>
      </c>
      <c r="OQ9" s="568">
        <v>0.1515214956316315</v>
      </c>
      <c r="OR9" s="568">
        <v>3.1953512684221613E-2</v>
      </c>
      <c r="OS9" s="568">
        <v>0</v>
      </c>
      <c r="OT9" s="568">
        <v>0</v>
      </c>
      <c r="OU9" s="568">
        <v>0</v>
      </c>
      <c r="OV9" s="568">
        <v>0</v>
      </c>
      <c r="OW9" s="568">
        <v>0</v>
      </c>
      <c r="OX9" s="568">
        <v>0</v>
      </c>
      <c r="OY9" s="568">
        <v>0</v>
      </c>
      <c r="OZ9" s="568">
        <v>0</v>
      </c>
      <c r="PA9" s="568">
        <v>0</v>
      </c>
      <c r="PB9" s="568">
        <v>0</v>
      </c>
      <c r="PC9" s="568">
        <v>0</v>
      </c>
      <c r="PD9" s="568">
        <v>0</v>
      </c>
      <c r="PE9" s="568">
        <v>0</v>
      </c>
      <c r="PF9" s="568">
        <v>2.2676686421060497E-2</v>
      </c>
      <c r="PG9" s="568">
        <v>0.3751960844211828</v>
      </c>
      <c r="PH9" s="568">
        <v>0.6308241858949557</v>
      </c>
      <c r="PI9" s="568">
        <v>0.63803949521074765</v>
      </c>
      <c r="PJ9" s="568">
        <v>0.70916182989498278</v>
      </c>
      <c r="PK9" s="568">
        <v>0.71946941463182845</v>
      </c>
      <c r="PL9" s="568">
        <v>0.60711674100021051</v>
      </c>
      <c r="PM9" s="568">
        <v>0.5380559232633445</v>
      </c>
      <c r="PN9" s="568">
        <v>0.42158021573698834</v>
      </c>
      <c r="PO9" s="568">
        <v>0.23913596589481981</v>
      </c>
      <c r="PP9" s="568">
        <v>4.6384131315805564E-2</v>
      </c>
      <c r="PQ9" s="568">
        <v>0</v>
      </c>
      <c r="PR9" s="568">
        <v>0</v>
      </c>
      <c r="PS9" s="568">
        <v>0</v>
      </c>
      <c r="PT9" s="568">
        <v>0</v>
      </c>
      <c r="PU9" s="568">
        <v>0</v>
      </c>
      <c r="PV9" s="568">
        <v>0</v>
      </c>
      <c r="PW9" s="568">
        <v>0</v>
      </c>
      <c r="PX9" s="568">
        <v>0</v>
      </c>
      <c r="PY9" s="568">
        <v>0</v>
      </c>
      <c r="PZ9" s="568">
        <v>0</v>
      </c>
      <c r="QA9" s="568">
        <v>0</v>
      </c>
      <c r="QB9" s="568">
        <v>0</v>
      </c>
      <c r="QC9" s="568">
        <v>0</v>
      </c>
      <c r="QD9" s="568">
        <v>5.0507165210543839E-2</v>
      </c>
      <c r="QE9" s="568">
        <v>0.56588640205282792</v>
      </c>
      <c r="QF9" s="568">
        <v>0.76069975357921127</v>
      </c>
      <c r="QG9" s="568">
        <v>0.82976057131607739</v>
      </c>
      <c r="QH9" s="568">
        <v>0.85346801621082236</v>
      </c>
      <c r="QI9" s="568">
        <v>0.85449877468450686</v>
      </c>
      <c r="QJ9" s="568">
        <v>0.83491436368450023</v>
      </c>
      <c r="QK9" s="568">
        <v>0.79574554168448652</v>
      </c>
      <c r="QL9" s="568">
        <v>0.71637713921077473</v>
      </c>
      <c r="QM9" s="568">
        <v>0.55351730036861313</v>
      </c>
      <c r="QN9" s="568">
        <v>0.16698287273690005</v>
      </c>
      <c r="QO9" s="568">
        <v>0</v>
      </c>
      <c r="QP9" s="568">
        <v>0</v>
      </c>
      <c r="QQ9" s="568">
        <v>0</v>
      </c>
      <c r="QR9" s="568">
        <v>0</v>
      </c>
      <c r="QS9" s="568">
        <v>0</v>
      </c>
      <c r="QT9" s="568">
        <v>0</v>
      </c>
      <c r="QU9" s="568">
        <v>0</v>
      </c>
      <c r="QV9" s="568">
        <v>0</v>
      </c>
      <c r="QW9" s="568">
        <v>0</v>
      </c>
      <c r="QX9" s="568">
        <v>0</v>
      </c>
      <c r="QY9" s="568">
        <v>0</v>
      </c>
      <c r="QZ9" s="568">
        <v>0</v>
      </c>
      <c r="RA9" s="568">
        <v>0</v>
      </c>
      <c r="RB9" s="568">
        <v>6.3907025368443227E-2</v>
      </c>
      <c r="RC9" s="568">
        <v>0.61123977489494885</v>
      </c>
      <c r="RD9" s="568">
        <v>0.78646871542132546</v>
      </c>
      <c r="RE9" s="568">
        <v>0.85140649926345313</v>
      </c>
      <c r="RF9" s="568">
        <v>0.86583711789503714</v>
      </c>
      <c r="RG9" s="568">
        <v>0.86171408400029892</v>
      </c>
      <c r="RH9" s="568">
        <v>0.84419118994766118</v>
      </c>
      <c r="RI9" s="568">
        <v>0.8050223679476477</v>
      </c>
      <c r="RJ9" s="568">
        <v>0.72874624089498963</v>
      </c>
      <c r="RK9" s="568">
        <v>0.56073260968440508</v>
      </c>
      <c r="RL9" s="568">
        <v>0.18862880068427595</v>
      </c>
      <c r="RM9" s="568">
        <v>0</v>
      </c>
      <c r="RN9" s="568">
        <v>0</v>
      </c>
      <c r="RO9" s="568">
        <v>0</v>
      </c>
      <c r="RP9" s="568">
        <v>0</v>
      </c>
      <c r="RQ9" s="568">
        <v>0</v>
      </c>
      <c r="RR9" s="568">
        <v>0</v>
      </c>
      <c r="RS9" s="568">
        <v>0</v>
      </c>
      <c r="RT9" s="568">
        <v>0</v>
      </c>
      <c r="RU9" s="568">
        <v>0</v>
      </c>
      <c r="RV9" s="568">
        <v>0</v>
      </c>
      <c r="RW9" s="568">
        <v>0</v>
      </c>
      <c r="RX9" s="568">
        <v>0</v>
      </c>
      <c r="RY9" s="568">
        <v>0</v>
      </c>
      <c r="RZ9" s="568">
        <v>4.226109742106729E-2</v>
      </c>
      <c r="SA9" s="568">
        <v>0.49270255042122352</v>
      </c>
      <c r="SB9" s="568">
        <v>0.69370045278971437</v>
      </c>
      <c r="SC9" s="568">
        <v>0.78028416457921801</v>
      </c>
      <c r="SD9" s="568">
        <v>0.80089933405290947</v>
      </c>
      <c r="SE9" s="568">
        <v>0.77409961373711067</v>
      </c>
      <c r="SF9" s="568">
        <v>0.68854666042129153</v>
      </c>
      <c r="SG9" s="568">
        <v>0.54836350800019029</v>
      </c>
      <c r="SH9" s="568">
        <v>0.38447291068434392</v>
      </c>
      <c r="SI9" s="568">
        <v>0.21955155489481298</v>
      </c>
      <c r="SJ9" s="568">
        <v>5.1537923684228409E-2</v>
      </c>
      <c r="SK9" s="568">
        <v>0</v>
      </c>
      <c r="SL9" s="568">
        <v>0</v>
      </c>
      <c r="SM9" s="568">
        <v>0</v>
      </c>
      <c r="SN9" s="568">
        <v>0</v>
      </c>
      <c r="SO9" s="568">
        <v>0</v>
      </c>
      <c r="SP9" s="568">
        <v>0</v>
      </c>
      <c r="SQ9" s="568">
        <v>0</v>
      </c>
      <c r="SR9" s="568">
        <v>0</v>
      </c>
      <c r="SS9" s="568">
        <v>0</v>
      </c>
      <c r="ST9" s="568">
        <v>0</v>
      </c>
      <c r="SU9" s="568">
        <v>0</v>
      </c>
      <c r="SV9" s="568">
        <v>0</v>
      </c>
      <c r="SW9" s="568">
        <v>0</v>
      </c>
      <c r="SX9" s="568">
        <v>2.4738203368429634E-2</v>
      </c>
      <c r="SY9" s="568">
        <v>0.33911953784222293</v>
      </c>
      <c r="SZ9" s="568">
        <v>0.59783991473704945</v>
      </c>
      <c r="TA9" s="568">
        <v>0.71637713921077473</v>
      </c>
      <c r="TB9" s="568">
        <v>0.76069975357921127</v>
      </c>
      <c r="TC9" s="568">
        <v>0.76482278747394949</v>
      </c>
      <c r="TD9" s="568">
        <v>0.66483921552654646</v>
      </c>
      <c r="TE9" s="568">
        <v>0.60093219015810317</v>
      </c>
      <c r="TF9" s="568">
        <v>0.47517965636858589</v>
      </c>
      <c r="TG9" s="568">
        <v>0.26387416926324941</v>
      </c>
      <c r="TH9" s="568">
        <v>5.4630199105282107E-2</v>
      </c>
      <c r="TI9" s="568">
        <v>0</v>
      </c>
      <c r="TJ9" s="568">
        <v>0</v>
      </c>
      <c r="TK9" s="568">
        <v>0</v>
      </c>
      <c r="TL9" s="568">
        <v>0</v>
      </c>
      <c r="TM9" s="568">
        <v>0</v>
      </c>
      <c r="TN9" s="568">
        <v>0</v>
      </c>
      <c r="TO9" s="568">
        <v>0</v>
      </c>
      <c r="TP9" s="568">
        <v>0</v>
      </c>
      <c r="TQ9" s="568">
        <v>0</v>
      </c>
      <c r="TR9" s="568">
        <v>0</v>
      </c>
      <c r="TS9" s="568">
        <v>0</v>
      </c>
      <c r="TT9" s="568">
        <v>0</v>
      </c>
      <c r="TU9" s="568">
        <v>0</v>
      </c>
      <c r="TV9" s="568">
        <v>1.7522894052637659E-2</v>
      </c>
      <c r="TW9" s="568">
        <v>0.25047430910535001</v>
      </c>
      <c r="TX9" s="568">
        <v>0.5102254444738612</v>
      </c>
      <c r="TY9" s="568">
        <v>0.63391646131600932</v>
      </c>
      <c r="TZ9" s="568">
        <v>0.69885424515813721</v>
      </c>
      <c r="UA9" s="568">
        <v>0.70606955447392916</v>
      </c>
      <c r="UB9" s="568">
        <v>0.58547081305283466</v>
      </c>
      <c r="UC9" s="568">
        <v>0.42364173268435745</v>
      </c>
      <c r="UD9" s="568">
        <v>0.2752125124737797</v>
      </c>
      <c r="UE9" s="568">
        <v>0.12987556768425557</v>
      </c>
      <c r="UF9" s="568">
        <v>2.5768961842114205E-2</v>
      </c>
      <c r="UG9" s="568">
        <v>0</v>
      </c>
      <c r="UH9" s="568">
        <v>0</v>
      </c>
      <c r="UI9" s="568">
        <v>0</v>
      </c>
      <c r="UJ9" s="568">
        <v>0</v>
      </c>
      <c r="UK9" s="568">
        <v>0</v>
      </c>
      <c r="UL9" s="568">
        <v>0</v>
      </c>
      <c r="UM9" s="568">
        <v>0</v>
      </c>
      <c r="UN9" s="568">
        <v>0</v>
      </c>
      <c r="UO9" s="568">
        <v>0</v>
      </c>
      <c r="UP9" s="568">
        <v>0</v>
      </c>
      <c r="UQ9" s="568">
        <v>0</v>
      </c>
      <c r="UR9" s="568">
        <v>0</v>
      </c>
      <c r="US9" s="568">
        <v>0</v>
      </c>
      <c r="UT9" s="568">
        <v>2.3707444894745064E-2</v>
      </c>
      <c r="UU9" s="568">
        <v>0.31335057600010868</v>
      </c>
      <c r="UV9" s="568">
        <v>0.57207095289493537</v>
      </c>
      <c r="UW9" s="568">
        <v>0.6967927282107681</v>
      </c>
      <c r="UX9" s="568">
        <v>0.7400845841055198</v>
      </c>
      <c r="UY9" s="568">
        <v>0.73080775784235874</v>
      </c>
      <c r="UZ9" s="568">
        <v>0.60711674100021051</v>
      </c>
      <c r="VA9" s="568">
        <v>0.6040244655791569</v>
      </c>
      <c r="VB9" s="568">
        <v>0.45250296994752537</v>
      </c>
      <c r="VC9" s="568">
        <v>0.20615169473691364</v>
      </c>
      <c r="VD9" s="568">
        <v>3.6076546578959888E-2</v>
      </c>
      <c r="VE9" s="568">
        <v>0</v>
      </c>
      <c r="VF9" s="568">
        <v>0</v>
      </c>
      <c r="VG9" s="568">
        <v>0</v>
      </c>
      <c r="VH9" s="568">
        <v>0</v>
      </c>
      <c r="VI9" s="568">
        <v>0</v>
      </c>
      <c r="VJ9" s="568">
        <v>0</v>
      </c>
      <c r="VK9" s="568">
        <v>0</v>
      </c>
      <c r="VL9" s="568">
        <v>0</v>
      </c>
      <c r="VM9" s="568">
        <v>0</v>
      </c>
      <c r="VN9" s="568">
        <v>0</v>
      </c>
      <c r="VO9" s="568">
        <v>0</v>
      </c>
      <c r="VP9" s="568">
        <v>0</v>
      </c>
      <c r="VQ9" s="568">
        <v>0</v>
      </c>
      <c r="VR9" s="568">
        <v>1.1338343210530248E-2</v>
      </c>
      <c r="VS9" s="568">
        <v>0.12575253378951731</v>
      </c>
      <c r="VT9" s="568">
        <v>0.29067388957904816</v>
      </c>
      <c r="VU9" s="568">
        <v>0.48961027500016979</v>
      </c>
      <c r="VV9" s="568">
        <v>0.48961027500016979</v>
      </c>
      <c r="VW9" s="568">
        <v>0.42673400810541118</v>
      </c>
      <c r="VX9" s="568">
        <v>0.30098147431589384</v>
      </c>
      <c r="VY9" s="568">
        <v>0.27108947857904142</v>
      </c>
      <c r="VZ9" s="568">
        <v>0.33087347005274637</v>
      </c>
      <c r="WA9" s="568">
        <v>0.21439776252639015</v>
      </c>
      <c r="WB9" s="568">
        <v>4.9476406736859269E-2</v>
      </c>
      <c r="WC9" s="568">
        <v>0</v>
      </c>
      <c r="WD9" s="568">
        <v>0</v>
      </c>
      <c r="WE9" s="568">
        <v>0</v>
      </c>
      <c r="WF9" s="568">
        <v>0</v>
      </c>
      <c r="WG9" s="568">
        <v>0</v>
      </c>
      <c r="WH9" s="568">
        <v>0</v>
      </c>
      <c r="WI9" s="568">
        <v>0</v>
      </c>
      <c r="WJ9" s="568">
        <v>0</v>
      </c>
      <c r="WK9" s="568">
        <v>0</v>
      </c>
      <c r="WL9" s="568">
        <v>0</v>
      </c>
      <c r="WM9" s="568">
        <v>0</v>
      </c>
      <c r="WN9" s="568">
        <v>0</v>
      </c>
      <c r="WO9" s="568">
        <v>0</v>
      </c>
      <c r="WP9" s="568">
        <v>3.1953512684221613E-2</v>
      </c>
      <c r="WQ9" s="568">
        <v>0.3700422920527599</v>
      </c>
      <c r="WR9" s="568">
        <v>0.60917825794757974</v>
      </c>
      <c r="WS9" s="568">
        <v>0.7122541053160365</v>
      </c>
      <c r="WT9" s="568">
        <v>0.74729989342131187</v>
      </c>
      <c r="WU9" s="568">
        <v>0.74833065189499637</v>
      </c>
      <c r="WV9" s="568">
        <v>0.72462320700025129</v>
      </c>
      <c r="WW9" s="568">
        <v>0.66999300789496929</v>
      </c>
      <c r="WX9" s="568">
        <v>0.5761939867896736</v>
      </c>
      <c r="WY9" s="568">
        <v>0.39168822000013587</v>
      </c>
      <c r="WZ9" s="568">
        <v>0.10204508889477225</v>
      </c>
      <c r="XA9" s="568">
        <v>0</v>
      </c>
      <c r="XB9" s="568">
        <v>0</v>
      </c>
      <c r="XC9" s="568">
        <v>0</v>
      </c>
      <c r="XD9" s="568">
        <v>0</v>
      </c>
      <c r="XE9" s="568">
        <v>0</v>
      </c>
      <c r="XF9" s="568">
        <v>0</v>
      </c>
      <c r="XG9" s="568">
        <v>0</v>
      </c>
      <c r="XH9" s="568">
        <v>0</v>
      </c>
      <c r="XI9" s="568">
        <v>0</v>
      </c>
      <c r="XJ9" s="568">
        <v>0</v>
      </c>
      <c r="XK9" s="568">
        <v>0</v>
      </c>
      <c r="XL9" s="568">
        <v>0</v>
      </c>
      <c r="XM9" s="568">
        <v>0</v>
      </c>
      <c r="XN9" s="568">
        <v>7.2153093157919764E-3</v>
      </c>
      <c r="XO9" s="568">
        <v>0.24635127521061176</v>
      </c>
      <c r="XP9" s="568">
        <v>0.58444005457915005</v>
      </c>
      <c r="XQ9" s="568">
        <v>0.70091576210550632</v>
      </c>
      <c r="XR9" s="568">
        <v>0.71534638073709023</v>
      </c>
      <c r="XS9" s="568">
        <v>0.70916182989498278</v>
      </c>
      <c r="XT9" s="568">
        <v>0.58340929610546544</v>
      </c>
      <c r="XU9" s="568">
        <v>0.25356658452640374</v>
      </c>
      <c r="XV9" s="568">
        <v>0.12781405073688645</v>
      </c>
      <c r="XW9" s="568">
        <v>6.5968542315812354E-2</v>
      </c>
      <c r="XX9" s="568">
        <v>2.5768961842114205E-2</v>
      </c>
      <c r="XY9" s="568">
        <v>0</v>
      </c>
      <c r="XZ9" s="568">
        <v>0</v>
      </c>
      <c r="YA9" s="568">
        <v>0</v>
      </c>
      <c r="YB9" s="568">
        <v>0</v>
      </c>
      <c r="YC9" s="568">
        <v>0</v>
      </c>
      <c r="YD9" s="568">
        <v>0</v>
      </c>
      <c r="YE9" s="568">
        <v>0</v>
      </c>
      <c r="YF9" s="568">
        <v>0</v>
      </c>
      <c r="YG9" s="568">
        <v>0</v>
      </c>
      <c r="YH9" s="568">
        <v>0</v>
      </c>
      <c r="YI9" s="568">
        <v>0</v>
      </c>
      <c r="YJ9" s="568">
        <v>0</v>
      </c>
      <c r="YK9" s="568">
        <v>0</v>
      </c>
      <c r="YL9" s="568">
        <v>2.061516947369136E-3</v>
      </c>
      <c r="YM9" s="568">
        <v>3.6076546578959888E-2</v>
      </c>
      <c r="YN9" s="568">
        <v>0.10307584736845682</v>
      </c>
      <c r="YO9" s="568">
        <v>0.23913596589481981</v>
      </c>
      <c r="YP9" s="568">
        <v>0.40199580473698154</v>
      </c>
      <c r="YQ9" s="568">
        <v>0.32468891921063897</v>
      </c>
      <c r="YR9" s="568">
        <v>0.24222824131587348</v>
      </c>
      <c r="YS9" s="568">
        <v>0.23192065657902783</v>
      </c>
      <c r="YT9" s="568">
        <v>0.17935197442111483</v>
      </c>
      <c r="YU9" s="568">
        <v>0.12059874142109447</v>
      </c>
      <c r="YV9" s="568">
        <v>3.1953512684221613E-2</v>
      </c>
      <c r="YW9" s="568">
        <v>0</v>
      </c>
      <c r="YX9" s="568">
        <v>0</v>
      </c>
      <c r="YY9" s="568">
        <v>0</v>
      </c>
      <c r="YZ9" s="568">
        <v>0</v>
      </c>
      <c r="ZA9" s="568">
        <v>0</v>
      </c>
      <c r="ZB9" s="568">
        <v>0</v>
      </c>
      <c r="ZC9" s="568">
        <v>0</v>
      </c>
      <c r="ZD9" s="568">
        <v>0</v>
      </c>
      <c r="ZE9" s="568">
        <v>0</v>
      </c>
      <c r="ZF9" s="568">
        <v>0</v>
      </c>
      <c r="ZG9" s="568">
        <v>0</v>
      </c>
      <c r="ZH9" s="568">
        <v>0</v>
      </c>
      <c r="ZI9" s="568">
        <v>0</v>
      </c>
      <c r="ZJ9" s="568">
        <v>2.061516947369136E-3</v>
      </c>
      <c r="ZK9" s="568">
        <v>4.1230338947382726E-2</v>
      </c>
      <c r="ZL9" s="568">
        <v>0.13399860157899385</v>
      </c>
      <c r="ZM9" s="568">
        <v>0.26387416926324941</v>
      </c>
      <c r="ZN9" s="568">
        <v>0.31541209294747785</v>
      </c>
      <c r="ZO9" s="568">
        <v>0.40818035557908899</v>
      </c>
      <c r="ZP9" s="568">
        <v>0.45559524536857909</v>
      </c>
      <c r="ZQ9" s="568">
        <v>0.42879552505278029</v>
      </c>
      <c r="ZR9" s="568">
        <v>0.36488849968433706</v>
      </c>
      <c r="ZS9" s="568">
        <v>0.25872037689482658</v>
      </c>
      <c r="ZT9" s="568">
        <v>9.9983571947403108E-2</v>
      </c>
      <c r="ZU9" s="568">
        <v>0</v>
      </c>
      <c r="ZV9" s="568">
        <v>0</v>
      </c>
      <c r="ZW9" s="568">
        <v>0</v>
      </c>
      <c r="ZX9" s="568">
        <v>0</v>
      </c>
      <c r="ZY9" s="568">
        <v>0</v>
      </c>
      <c r="ZZ9" s="568">
        <v>0</v>
      </c>
      <c r="AAA9" s="568">
        <v>0</v>
      </c>
      <c r="AAB9" s="568">
        <v>0</v>
      </c>
      <c r="AAC9" s="568">
        <v>0</v>
      </c>
      <c r="AAD9" s="568">
        <v>0</v>
      </c>
      <c r="AAE9" s="568">
        <v>0</v>
      </c>
      <c r="AAF9" s="568">
        <v>0</v>
      </c>
      <c r="AAG9" s="568">
        <v>0</v>
      </c>
      <c r="AAH9" s="568">
        <v>7.627612705265803E-2</v>
      </c>
      <c r="AAI9" s="568">
        <v>0.53290213089492167</v>
      </c>
      <c r="AAJ9" s="568">
        <v>0.71122334684235189</v>
      </c>
      <c r="AAK9" s="568">
        <v>0.70710031294761377</v>
      </c>
      <c r="AAL9" s="568">
        <v>0.75245368578973471</v>
      </c>
      <c r="AAM9" s="568">
        <v>0.63700873673706304</v>
      </c>
      <c r="AAN9" s="568">
        <v>0.37210380900012907</v>
      </c>
      <c r="AAO9" s="568">
        <v>0.25768961842114202</v>
      </c>
      <c r="AAP9" s="568">
        <v>0.10719888126319507</v>
      </c>
      <c r="AAQ9" s="568">
        <v>3.8138063526329015E-2</v>
      </c>
      <c r="AAR9" s="568">
        <v>7.2153093157919764E-3</v>
      </c>
      <c r="AAS9" s="568">
        <v>0</v>
      </c>
      <c r="AAT9" s="568">
        <v>0</v>
      </c>
      <c r="AAU9" s="568">
        <v>0</v>
      </c>
      <c r="AAV9" s="568">
        <v>0</v>
      </c>
      <c r="AAW9" s="568">
        <v>0</v>
      </c>
      <c r="AAX9" s="568">
        <v>0</v>
      </c>
      <c r="AAY9" s="568">
        <v>0</v>
      </c>
      <c r="AAZ9" s="568">
        <v>0</v>
      </c>
      <c r="ABA9" s="568">
        <v>0</v>
      </c>
      <c r="ABB9" s="568">
        <v>0</v>
      </c>
      <c r="ABC9" s="568">
        <v>0</v>
      </c>
      <c r="ABD9" s="568">
        <v>0</v>
      </c>
      <c r="ABE9" s="568">
        <v>0</v>
      </c>
      <c r="ABF9" s="568">
        <v>1.1338343210530248E-2</v>
      </c>
      <c r="ABG9" s="568">
        <v>0.12059874142109447</v>
      </c>
      <c r="ABH9" s="568">
        <v>0.59268612236862661</v>
      </c>
      <c r="ABI9" s="568">
        <v>0.72359244852656679</v>
      </c>
      <c r="ABJ9" s="568">
        <v>0.76173051205289577</v>
      </c>
      <c r="ABK9" s="568">
        <v>0.76379202900026488</v>
      </c>
      <c r="ABL9" s="568">
        <v>0.77616113068447978</v>
      </c>
      <c r="ABM9" s="568">
        <v>0.73493079173709697</v>
      </c>
      <c r="ABN9" s="568">
        <v>0.65453163078970078</v>
      </c>
      <c r="ABO9" s="568">
        <v>0.48754875805280068</v>
      </c>
      <c r="ABP9" s="568">
        <v>0.16595211426321546</v>
      </c>
      <c r="ABQ9" s="568">
        <v>0</v>
      </c>
      <c r="ABR9" s="568">
        <v>0</v>
      </c>
      <c r="ABS9" s="568">
        <v>0</v>
      </c>
      <c r="ABT9" s="568">
        <v>0</v>
      </c>
      <c r="ABU9" s="568">
        <v>0</v>
      </c>
      <c r="ABV9" s="568">
        <v>0</v>
      </c>
      <c r="ABW9" s="568">
        <v>0</v>
      </c>
      <c r="ABX9" s="568">
        <v>0</v>
      </c>
      <c r="ABY9" s="568">
        <v>0</v>
      </c>
      <c r="ABZ9" s="568">
        <v>0</v>
      </c>
      <c r="ACA9" s="568">
        <v>0</v>
      </c>
      <c r="ACB9" s="568">
        <v>0</v>
      </c>
      <c r="ACC9" s="568">
        <v>0</v>
      </c>
      <c r="ACD9" s="568">
        <v>4.9476406736859269E-2</v>
      </c>
      <c r="ACE9" s="568">
        <v>0.41745718184225011</v>
      </c>
      <c r="ACF9" s="568">
        <v>0.63803949521074765</v>
      </c>
      <c r="ACG9" s="568">
        <v>0.73596155021078158</v>
      </c>
      <c r="ACH9" s="568">
        <v>0.76585354594763411</v>
      </c>
      <c r="ACI9" s="568">
        <v>0.76688430442131861</v>
      </c>
      <c r="ACJ9" s="568">
        <v>0.74936141036868098</v>
      </c>
      <c r="ACK9" s="568">
        <v>0.70503879600024466</v>
      </c>
      <c r="ACL9" s="568">
        <v>0.61639356726337169</v>
      </c>
      <c r="ACM9" s="568">
        <v>0.43291855894751857</v>
      </c>
      <c r="ACN9" s="568">
        <v>0.12369101684214817</v>
      </c>
      <c r="ACO9" s="568">
        <v>0</v>
      </c>
      <c r="ACP9" s="568">
        <v>0</v>
      </c>
      <c r="ACQ9" s="568">
        <v>0</v>
      </c>
      <c r="ACR9" s="568">
        <v>0</v>
      </c>
      <c r="ACS9" s="568">
        <v>0</v>
      </c>
      <c r="ACT9" s="568">
        <v>0</v>
      </c>
      <c r="ACU9" s="568">
        <v>0</v>
      </c>
      <c r="ACV9" s="568">
        <v>0</v>
      </c>
      <c r="ACW9" s="568">
        <v>0</v>
      </c>
      <c r="ACX9" s="568">
        <v>0</v>
      </c>
      <c r="ACY9" s="568">
        <v>0</v>
      </c>
      <c r="ACZ9" s="568">
        <v>0</v>
      </c>
      <c r="ADA9" s="568">
        <v>0</v>
      </c>
      <c r="ADB9" s="568">
        <v>2.6799720315798768E-2</v>
      </c>
      <c r="ADC9" s="568">
        <v>0.22264383031586671</v>
      </c>
      <c r="ADD9" s="568">
        <v>0.38241139373697475</v>
      </c>
      <c r="ADE9" s="568">
        <v>0.47621041484227045</v>
      </c>
      <c r="ADF9" s="568">
        <v>0.49579482584227724</v>
      </c>
      <c r="ADG9" s="568">
        <v>0.50507165210543836</v>
      </c>
      <c r="ADH9" s="568">
        <v>0.46693358857910933</v>
      </c>
      <c r="ADI9" s="568">
        <v>0.3834421522106593</v>
      </c>
      <c r="ADJ9" s="568">
        <v>0.34530408868433032</v>
      </c>
      <c r="ADK9" s="568">
        <v>0.25459734300008829</v>
      </c>
      <c r="ADL9" s="568">
        <v>7.9368402473711741E-2</v>
      </c>
      <c r="ADM9" s="568">
        <v>0</v>
      </c>
      <c r="ADN9" s="568">
        <v>0</v>
      </c>
      <c r="ADO9" s="568">
        <v>0</v>
      </c>
      <c r="ADP9" s="568">
        <v>0</v>
      </c>
      <c r="ADQ9" s="568">
        <v>0</v>
      </c>
      <c r="ADR9" s="568">
        <v>0</v>
      </c>
      <c r="ADS9" s="568">
        <v>0</v>
      </c>
      <c r="ADT9" s="568">
        <v>0</v>
      </c>
      <c r="ADU9" s="568">
        <v>0</v>
      </c>
      <c r="ADV9" s="568">
        <v>0</v>
      </c>
      <c r="ADW9" s="568">
        <v>0</v>
      </c>
      <c r="ADX9" s="568">
        <v>0</v>
      </c>
      <c r="ADY9" s="568">
        <v>0</v>
      </c>
      <c r="ADZ9" s="568">
        <v>4.1230338947382721E-3</v>
      </c>
      <c r="AEA9" s="568">
        <v>7.5245368578973459E-2</v>
      </c>
      <c r="AEB9" s="568">
        <v>0.22985913963165869</v>
      </c>
      <c r="AEC9" s="568">
        <v>0.54527123257913657</v>
      </c>
      <c r="AED9" s="568">
        <v>0.75039216884236559</v>
      </c>
      <c r="AEE9" s="568">
        <v>0.75760747815815754</v>
      </c>
      <c r="AEF9" s="568">
        <v>0.7400845841055198</v>
      </c>
      <c r="AEG9" s="568">
        <v>0.70194652057919094</v>
      </c>
      <c r="AEH9" s="568">
        <v>0.62567039352653275</v>
      </c>
      <c r="AEI9" s="568">
        <v>0.45868752078963282</v>
      </c>
      <c r="AEJ9" s="568">
        <v>0.14739846173689322</v>
      </c>
      <c r="AEK9" s="568">
        <v>0</v>
      </c>
      <c r="AEL9" s="568">
        <v>0</v>
      </c>
      <c r="AEM9" s="568">
        <v>0</v>
      </c>
      <c r="AEN9" s="568">
        <v>0</v>
      </c>
      <c r="AEO9" s="568">
        <v>0</v>
      </c>
      <c r="AEP9" s="568">
        <v>0</v>
      </c>
      <c r="AEQ9" s="568">
        <v>0</v>
      </c>
      <c r="AER9" s="568">
        <v>0</v>
      </c>
      <c r="AES9" s="568">
        <v>0</v>
      </c>
      <c r="AET9" s="568">
        <v>0</v>
      </c>
      <c r="AEU9" s="568">
        <v>0</v>
      </c>
      <c r="AEV9" s="568">
        <v>0</v>
      </c>
      <c r="AEW9" s="568">
        <v>0</v>
      </c>
      <c r="AEX9" s="568">
        <v>0.1649213557895309</v>
      </c>
      <c r="AEY9" s="568">
        <v>0.72462320700025129</v>
      </c>
      <c r="AEZ9" s="568">
        <v>0.83594512215818473</v>
      </c>
      <c r="AFA9" s="568">
        <v>0.86996015178977548</v>
      </c>
      <c r="AFB9" s="568">
        <v>0.87820621957925193</v>
      </c>
      <c r="AFC9" s="568">
        <v>0.8720216687371446</v>
      </c>
      <c r="AFD9" s="568">
        <v>0.85037574078976863</v>
      </c>
      <c r="AFE9" s="568">
        <v>0.81636071115817799</v>
      </c>
      <c r="AFF9" s="568">
        <v>0.75348444426341921</v>
      </c>
      <c r="AFG9" s="568">
        <v>0.63288570284232482</v>
      </c>
      <c r="AFH9" s="568">
        <v>0.30098147431589384</v>
      </c>
      <c r="AFI9" s="568">
        <v>0</v>
      </c>
      <c r="AFJ9" s="568">
        <v>0</v>
      </c>
      <c r="AFK9" s="568">
        <v>0</v>
      </c>
      <c r="AFL9" s="568">
        <v>0</v>
      </c>
      <c r="AFM9" s="568">
        <v>0</v>
      </c>
      <c r="AFN9" s="568">
        <v>0</v>
      </c>
      <c r="AFO9" s="568">
        <v>0</v>
      </c>
      <c r="AFP9" s="568">
        <v>0</v>
      </c>
      <c r="AFQ9" s="568">
        <v>0</v>
      </c>
      <c r="AFR9" s="568">
        <v>0</v>
      </c>
      <c r="AFS9" s="568">
        <v>0</v>
      </c>
      <c r="AFT9" s="568">
        <v>0</v>
      </c>
      <c r="AFU9" s="568">
        <v>0</v>
      </c>
      <c r="AFV9" s="568">
        <v>0.14636770326320866</v>
      </c>
      <c r="AFW9" s="568">
        <v>0.67514680026339213</v>
      </c>
      <c r="AFX9" s="568">
        <v>0.80914540184238593</v>
      </c>
      <c r="AFY9" s="568">
        <v>0.85759105010556058</v>
      </c>
      <c r="AFZ9" s="568">
        <v>0.86480635942135253</v>
      </c>
      <c r="AGA9" s="568">
        <v>0.85862180857924519</v>
      </c>
      <c r="AGB9" s="568">
        <v>0.84419118994766118</v>
      </c>
      <c r="AGC9" s="568">
        <v>0.81017616031607054</v>
      </c>
      <c r="AGD9" s="568">
        <v>0.74626913494762726</v>
      </c>
      <c r="AGE9" s="568">
        <v>0.61020901642126424</v>
      </c>
      <c r="AGF9" s="568">
        <v>0.28448933873694082</v>
      </c>
      <c r="AGG9" s="568">
        <v>0</v>
      </c>
      <c r="AGH9" s="568">
        <v>0</v>
      </c>
      <c r="AGI9" s="568">
        <v>0</v>
      </c>
      <c r="AGJ9" s="568">
        <v>0</v>
      </c>
      <c r="AGK9" s="568">
        <v>0</v>
      </c>
      <c r="AGL9" s="568">
        <v>0</v>
      </c>
      <c r="AGM9" s="568">
        <v>0</v>
      </c>
      <c r="AGN9" s="568">
        <v>0</v>
      </c>
      <c r="AGO9" s="568">
        <v>0</v>
      </c>
      <c r="AGP9" s="568">
        <v>0</v>
      </c>
      <c r="AGQ9" s="568">
        <v>0</v>
      </c>
      <c r="AGR9" s="568">
        <v>0</v>
      </c>
      <c r="AGS9" s="568">
        <v>0</v>
      </c>
      <c r="AGT9" s="568">
        <v>0.14636770326320866</v>
      </c>
      <c r="AGU9" s="568">
        <v>0.65762390621075439</v>
      </c>
      <c r="AGV9" s="568">
        <v>0.79574554168448652</v>
      </c>
      <c r="AGW9" s="568">
        <v>0.86274484247398342</v>
      </c>
      <c r="AGX9" s="568">
        <v>0.86171408400029892</v>
      </c>
      <c r="AGY9" s="568">
        <v>0.85140649926345313</v>
      </c>
      <c r="AGZ9" s="568">
        <v>0.8318220882634465</v>
      </c>
      <c r="AHA9" s="568">
        <v>0.79883781710554025</v>
      </c>
      <c r="AHB9" s="568">
        <v>0.73699230868446619</v>
      </c>
      <c r="AHC9" s="568">
        <v>0.6040244655791569</v>
      </c>
      <c r="AHD9" s="568">
        <v>0.28655085568430994</v>
      </c>
      <c r="AHE9" s="568">
        <v>0</v>
      </c>
      <c r="AHF9" s="568">
        <v>0</v>
      </c>
      <c r="AHG9" s="568">
        <v>0</v>
      </c>
      <c r="AHH9" s="568">
        <v>0</v>
      </c>
      <c r="AHI9" s="568">
        <v>0</v>
      </c>
      <c r="AHJ9" s="568">
        <v>0</v>
      </c>
      <c r="AHK9" s="568">
        <v>0</v>
      </c>
      <c r="AHL9" s="568">
        <v>0</v>
      </c>
      <c r="AHM9" s="568">
        <v>0</v>
      </c>
      <c r="AHN9" s="568">
        <v>0</v>
      </c>
      <c r="AHO9" s="568">
        <v>0</v>
      </c>
      <c r="AHP9" s="568">
        <v>0</v>
      </c>
      <c r="AHQ9" s="568">
        <v>0</v>
      </c>
      <c r="AHR9" s="568">
        <v>0.22264383031586671</v>
      </c>
      <c r="AHS9" s="568">
        <v>0.75554596121078843</v>
      </c>
      <c r="AHT9" s="568">
        <v>0.84728346536871491</v>
      </c>
      <c r="AHU9" s="568">
        <v>0.86686787636872176</v>
      </c>
      <c r="AHV9" s="568">
        <v>0.86789863484240626</v>
      </c>
      <c r="AHW9" s="568">
        <v>0.85759105010556058</v>
      </c>
      <c r="AHX9" s="568">
        <v>0.82563753742133905</v>
      </c>
      <c r="AHY9" s="568">
        <v>0.78853023236869457</v>
      </c>
      <c r="AHZ9" s="568">
        <v>0.71843865615814395</v>
      </c>
      <c r="AIA9" s="568">
        <v>0.57310171136861987</v>
      </c>
      <c r="AIB9" s="568">
        <v>0.24635127521061176</v>
      </c>
      <c r="AIC9" s="568">
        <v>0</v>
      </c>
      <c r="AID9" s="568">
        <v>0</v>
      </c>
      <c r="AIE9" s="568">
        <v>0</v>
      </c>
      <c r="AIF9" s="568">
        <v>0</v>
      </c>
      <c r="AIG9" s="568">
        <v>0</v>
      </c>
      <c r="AIH9" s="568">
        <v>0</v>
      </c>
      <c r="AII9" s="568">
        <v>0</v>
      </c>
      <c r="AIJ9" s="568">
        <v>0</v>
      </c>
      <c r="AIK9" s="568">
        <v>0</v>
      </c>
      <c r="AIL9" s="568">
        <v>0</v>
      </c>
      <c r="AIM9" s="568">
        <v>0</v>
      </c>
      <c r="AIN9" s="568">
        <v>0</v>
      </c>
      <c r="AIO9" s="568">
        <v>0</v>
      </c>
      <c r="AIP9" s="568">
        <v>0.15564452952636978</v>
      </c>
      <c r="AIQ9" s="568">
        <v>0.64010101215811677</v>
      </c>
      <c r="AIR9" s="568">
        <v>0.75451520273710382</v>
      </c>
      <c r="AIS9" s="568">
        <v>0.76791506289500322</v>
      </c>
      <c r="AIT9" s="568">
        <v>0.8184222281055471</v>
      </c>
      <c r="AIU9" s="568">
        <v>0.79471478321080202</v>
      </c>
      <c r="AIV9" s="568">
        <v>0.65762390621075439</v>
      </c>
      <c r="AIW9" s="568">
        <v>0.53496364784229089</v>
      </c>
      <c r="AIX9" s="568">
        <v>0.32056588531590069</v>
      </c>
      <c r="AIY9" s="568">
        <v>0.14533694478952408</v>
      </c>
      <c r="AIZ9" s="568">
        <v>0.10513736431582593</v>
      </c>
      <c r="AJA9" s="568">
        <v>0</v>
      </c>
      <c r="AJB9" s="568">
        <v>0</v>
      </c>
      <c r="AJC9" s="568">
        <v>0</v>
      </c>
      <c r="AJD9" s="568">
        <v>0</v>
      </c>
      <c r="AJE9" s="568">
        <v>0</v>
      </c>
      <c r="AJF9" s="568">
        <v>0</v>
      </c>
      <c r="AJG9" s="568">
        <v>0</v>
      </c>
      <c r="AJH9" s="568">
        <v>0</v>
      </c>
      <c r="AJI9" s="568">
        <v>0</v>
      </c>
      <c r="AJJ9" s="568">
        <v>0</v>
      </c>
      <c r="AJK9" s="568">
        <v>0</v>
      </c>
      <c r="AJL9" s="568">
        <v>0</v>
      </c>
      <c r="AJM9" s="568">
        <v>0</v>
      </c>
      <c r="AJN9" s="568">
        <v>7.2153093157919776E-2</v>
      </c>
      <c r="AJO9" s="568">
        <v>0.47930269026332417</v>
      </c>
      <c r="AJP9" s="568">
        <v>0.67205452484233841</v>
      </c>
      <c r="AJQ9" s="568">
        <v>0.72462320700025129</v>
      </c>
      <c r="AJR9" s="568">
        <v>0.67720831721076125</v>
      </c>
      <c r="AJS9" s="568">
        <v>0.69885424515813721</v>
      </c>
      <c r="AJT9" s="568">
        <v>0.73183851631604335</v>
      </c>
      <c r="AJU9" s="568">
        <v>0.69163893584234526</v>
      </c>
      <c r="AJV9" s="568">
        <v>0.56073260968440508</v>
      </c>
      <c r="AJW9" s="568">
        <v>0.30201223278957845</v>
      </c>
      <c r="AJX9" s="568">
        <v>6.3907025368443227E-2</v>
      </c>
      <c r="AJY9" s="568">
        <v>0</v>
      </c>
      <c r="AJZ9" s="568">
        <v>0</v>
      </c>
      <c r="AKA9" s="568">
        <v>0</v>
      </c>
      <c r="AKB9" s="568">
        <v>0</v>
      </c>
      <c r="AKC9" s="568">
        <v>0</v>
      </c>
      <c r="AKD9" s="568">
        <v>0</v>
      </c>
      <c r="AKE9" s="568">
        <v>0</v>
      </c>
      <c r="AKF9" s="568">
        <v>0</v>
      </c>
      <c r="AKG9" s="568">
        <v>0</v>
      </c>
      <c r="AKH9" s="568">
        <v>0</v>
      </c>
      <c r="AKI9" s="568">
        <v>0</v>
      </c>
      <c r="AKJ9" s="568">
        <v>0</v>
      </c>
      <c r="AKK9" s="568">
        <v>0</v>
      </c>
      <c r="AKL9" s="568">
        <v>7.2153093157919764E-3</v>
      </c>
      <c r="AKM9" s="568">
        <v>4.6384131315805564E-2</v>
      </c>
      <c r="AKN9" s="568">
        <v>0.24428975826324262</v>
      </c>
      <c r="AKO9" s="568">
        <v>0.4689951055264785</v>
      </c>
      <c r="AKP9" s="568">
        <v>0.47414889789490133</v>
      </c>
      <c r="AKQ9" s="568">
        <v>0.65762390621075439</v>
      </c>
      <c r="AKR9" s="568">
        <v>0.56279412663177419</v>
      </c>
      <c r="AKS9" s="568">
        <v>0.28448933873694082</v>
      </c>
      <c r="AKT9" s="568">
        <v>0.15976756342110804</v>
      </c>
      <c r="AKU9" s="568">
        <v>4.9476406736859269E-2</v>
      </c>
      <c r="AKV9" s="568">
        <v>1.0307584736845682E-2</v>
      </c>
      <c r="AKW9" s="568">
        <v>0</v>
      </c>
      <c r="AKX9" s="568">
        <v>0</v>
      </c>
      <c r="AKY9" s="568">
        <v>0</v>
      </c>
      <c r="AKZ9" s="568">
        <v>0</v>
      </c>
      <c r="ALA9" s="568">
        <v>0</v>
      </c>
      <c r="ALB9" s="568">
        <v>0</v>
      </c>
      <c r="ALC9" s="568">
        <v>0</v>
      </c>
      <c r="ALD9" s="568">
        <v>0</v>
      </c>
      <c r="ALE9" s="568">
        <v>0</v>
      </c>
      <c r="ALF9" s="568">
        <v>0</v>
      </c>
      <c r="ALG9" s="568">
        <v>0</v>
      </c>
      <c r="ALH9" s="568">
        <v>0</v>
      </c>
      <c r="ALI9" s="568">
        <v>0</v>
      </c>
      <c r="ALJ9" s="568">
        <v>9.2768262631611129E-3</v>
      </c>
      <c r="ALK9" s="568">
        <v>0.11235267363161792</v>
      </c>
      <c r="ALL9" s="568">
        <v>0.17007514815795374</v>
      </c>
      <c r="ALM9" s="568">
        <v>0.24738203368429634</v>
      </c>
      <c r="ALN9" s="568">
        <v>0.30201223278957845</v>
      </c>
      <c r="ALO9" s="568">
        <v>0.32571967768432353</v>
      </c>
      <c r="ALP9" s="568">
        <v>0.2484127921579809</v>
      </c>
      <c r="ALQ9" s="568">
        <v>0.16285983884216176</v>
      </c>
      <c r="ALR9" s="568">
        <v>0.10513736431582593</v>
      </c>
      <c r="ALS9" s="568">
        <v>5.5660957578966677E-2</v>
      </c>
      <c r="ALT9" s="568">
        <v>1.2369101684214817E-2</v>
      </c>
      <c r="ALU9" s="568">
        <v>0</v>
      </c>
      <c r="ALV9" s="568">
        <v>0</v>
      </c>
      <c r="ALW9" s="568">
        <v>0</v>
      </c>
      <c r="ALX9" s="568">
        <v>0</v>
      </c>
      <c r="ALY9" s="568">
        <v>0</v>
      </c>
      <c r="ALZ9" s="568">
        <v>0</v>
      </c>
      <c r="AMA9" s="568">
        <v>0</v>
      </c>
      <c r="AMB9" s="568">
        <v>0</v>
      </c>
      <c r="AMC9" s="568">
        <v>0</v>
      </c>
      <c r="AMD9" s="568">
        <v>0</v>
      </c>
      <c r="AME9" s="568">
        <v>0</v>
      </c>
      <c r="AMF9" s="568">
        <v>0</v>
      </c>
      <c r="AMG9" s="568">
        <v>0</v>
      </c>
      <c r="AMH9" s="568">
        <v>0.1195679829474099</v>
      </c>
      <c r="AMI9" s="568">
        <v>0.56485564357914331</v>
      </c>
      <c r="AMJ9" s="568">
        <v>0.75348444426341921</v>
      </c>
      <c r="AMK9" s="568">
        <v>0.84522194842134579</v>
      </c>
      <c r="AML9" s="568">
        <v>0.85140649926345313</v>
      </c>
      <c r="AMM9" s="568">
        <v>0.84212967300029207</v>
      </c>
      <c r="AMN9" s="568">
        <v>0.83285284673713111</v>
      </c>
      <c r="AMO9" s="568">
        <v>0.7916225077897483</v>
      </c>
      <c r="AMP9" s="568">
        <v>0.71431562226340561</v>
      </c>
      <c r="AMQ9" s="568">
        <v>0.55145578342124391</v>
      </c>
      <c r="AMR9" s="568">
        <v>0.21852079642112843</v>
      </c>
      <c r="AMS9" s="568">
        <v>0</v>
      </c>
      <c r="AMT9" s="568">
        <v>0</v>
      </c>
      <c r="AMU9" s="568">
        <v>0</v>
      </c>
      <c r="AMV9" s="568">
        <v>0</v>
      </c>
      <c r="AMW9" s="568">
        <v>0</v>
      </c>
      <c r="AMX9" s="568">
        <v>0</v>
      </c>
      <c r="AMY9" s="568">
        <v>0</v>
      </c>
      <c r="AMZ9" s="568">
        <v>0</v>
      </c>
      <c r="ANA9" s="568">
        <v>0</v>
      </c>
      <c r="ANB9" s="568">
        <v>0</v>
      </c>
      <c r="ANC9" s="568">
        <v>0</v>
      </c>
      <c r="AND9" s="568">
        <v>0</v>
      </c>
      <c r="ANE9" s="568">
        <v>0</v>
      </c>
      <c r="ANF9" s="568">
        <v>0.1711059066316383</v>
      </c>
      <c r="ANG9" s="568">
        <v>0.65143935536864706</v>
      </c>
      <c r="ANH9" s="568">
        <v>0.79677630015817114</v>
      </c>
      <c r="ANI9" s="568">
        <v>0.85965256705292969</v>
      </c>
      <c r="ANJ9" s="568">
        <v>0.86789863484240626</v>
      </c>
      <c r="ANK9" s="568">
        <v>0.86171408400029892</v>
      </c>
      <c r="ANL9" s="568">
        <v>0.83697588063186934</v>
      </c>
      <c r="ANM9" s="568">
        <v>0.74317685952657353</v>
      </c>
      <c r="ANN9" s="568">
        <v>0.54114819868439823</v>
      </c>
      <c r="ANO9" s="568">
        <v>0.42982628352646485</v>
      </c>
      <c r="ANP9" s="568">
        <v>0.19378259305269879</v>
      </c>
      <c r="ANQ9" s="568">
        <v>0</v>
      </c>
      <c r="ANR9" s="568">
        <v>0</v>
      </c>
      <c r="ANS9" s="568">
        <v>0</v>
      </c>
      <c r="ANT9" s="568">
        <v>0</v>
      </c>
      <c r="ANU9" s="568">
        <v>0</v>
      </c>
      <c r="ANV9" s="568">
        <v>0</v>
      </c>
      <c r="ANW9" s="568">
        <v>0</v>
      </c>
      <c r="ANX9" s="568">
        <v>0</v>
      </c>
      <c r="ANY9" s="568">
        <v>0</v>
      </c>
      <c r="ANZ9" s="568">
        <v>0</v>
      </c>
      <c r="AOA9" s="568">
        <v>0</v>
      </c>
      <c r="AOB9" s="568">
        <v>0</v>
      </c>
      <c r="AOC9" s="568">
        <v>0</v>
      </c>
      <c r="AOD9" s="568">
        <v>7.627612705265803E-2</v>
      </c>
      <c r="AOE9" s="568">
        <v>0.34015029631590749</v>
      </c>
      <c r="AOF9" s="568">
        <v>0.59474763931599572</v>
      </c>
      <c r="AOG9" s="568">
        <v>0.7256539654739359</v>
      </c>
      <c r="AOH9" s="568">
        <v>0.80296085100027859</v>
      </c>
      <c r="AOI9" s="568">
        <v>0.8318220882634465</v>
      </c>
      <c r="AOJ9" s="568">
        <v>0.81120691878975515</v>
      </c>
      <c r="AOK9" s="568">
        <v>0.74936141036868098</v>
      </c>
      <c r="AOL9" s="568">
        <v>0.50816392752649209</v>
      </c>
      <c r="AOM9" s="568">
        <v>0.29891995736852472</v>
      </c>
      <c r="AON9" s="568">
        <v>9.5860538052664826E-2</v>
      </c>
      <c r="AOO9" s="568">
        <v>0</v>
      </c>
      <c r="AOP9" s="568">
        <v>0</v>
      </c>
      <c r="AOQ9" s="568">
        <v>0</v>
      </c>
      <c r="AOR9" s="568">
        <v>0</v>
      </c>
      <c r="AOS9" s="568">
        <v>0</v>
      </c>
      <c r="AOT9" s="568">
        <v>0</v>
      </c>
      <c r="AOU9" s="568">
        <v>0</v>
      </c>
      <c r="AOV9" s="568">
        <v>0</v>
      </c>
      <c r="AOW9" s="568">
        <v>0</v>
      </c>
      <c r="AOX9" s="568">
        <v>0</v>
      </c>
      <c r="AOY9" s="568">
        <v>0</v>
      </c>
      <c r="AOZ9" s="568">
        <v>0</v>
      </c>
      <c r="APA9" s="568">
        <v>0</v>
      </c>
      <c r="APB9" s="568">
        <v>1.3399860157899384E-2</v>
      </c>
      <c r="APC9" s="568">
        <v>9.6891296526349396E-2</v>
      </c>
      <c r="APD9" s="568">
        <v>0.18038273289479939</v>
      </c>
      <c r="APE9" s="568">
        <v>0.29479692347378644</v>
      </c>
      <c r="APF9" s="568">
        <v>0.45250296994752537</v>
      </c>
      <c r="APG9" s="568">
        <v>0.41436490642119639</v>
      </c>
      <c r="APH9" s="568">
        <v>0.40714959710540438</v>
      </c>
      <c r="API9" s="568">
        <v>0.30819678363168584</v>
      </c>
      <c r="APJ9" s="568">
        <v>0.29685844042115561</v>
      </c>
      <c r="APK9" s="568">
        <v>0.12369101684214817</v>
      </c>
      <c r="APL9" s="568">
        <v>2.5768961842114205E-2</v>
      </c>
      <c r="APM9" s="568">
        <v>0</v>
      </c>
      <c r="APN9" s="568">
        <v>0</v>
      </c>
      <c r="APO9" s="568">
        <v>0</v>
      </c>
      <c r="APP9" s="568">
        <v>0</v>
      </c>
      <c r="APQ9" s="568">
        <v>0</v>
      </c>
      <c r="APR9" s="568">
        <v>0</v>
      </c>
      <c r="APS9" s="568">
        <v>0</v>
      </c>
      <c r="APT9" s="568">
        <v>0</v>
      </c>
      <c r="APU9" s="568">
        <v>0</v>
      </c>
      <c r="APV9" s="568">
        <v>0</v>
      </c>
      <c r="APW9" s="568">
        <v>0</v>
      </c>
      <c r="APX9" s="568">
        <v>0</v>
      </c>
      <c r="APY9" s="568">
        <v>0</v>
      </c>
      <c r="APZ9" s="568">
        <v>1.0307584736845682E-2</v>
      </c>
      <c r="AQA9" s="568">
        <v>7.9368402473711741E-2</v>
      </c>
      <c r="AQB9" s="568">
        <v>0.11132191515793335</v>
      </c>
      <c r="AQC9" s="568">
        <v>0.14533694478952408</v>
      </c>
      <c r="AQD9" s="568">
        <v>0.21542852100007473</v>
      </c>
      <c r="AQE9" s="568">
        <v>0.30201223278957845</v>
      </c>
      <c r="AQF9" s="568">
        <v>0.38962670305276675</v>
      </c>
      <c r="AQG9" s="568">
        <v>0.38653442763171303</v>
      </c>
      <c r="AQH9" s="568">
        <v>0.295827681947471</v>
      </c>
      <c r="AQI9" s="568">
        <v>0.18244424984216853</v>
      </c>
      <c r="AQJ9" s="568">
        <v>6.0814749947389515E-2</v>
      </c>
      <c r="AQK9" s="568">
        <v>0</v>
      </c>
      <c r="AQL9" s="568">
        <v>0</v>
      </c>
      <c r="AQM9" s="568">
        <v>0</v>
      </c>
      <c r="AQN9" s="568">
        <v>0</v>
      </c>
      <c r="AQO9" s="568">
        <v>0</v>
      </c>
      <c r="AQP9" s="568">
        <v>0</v>
      </c>
      <c r="AQQ9" s="568">
        <v>0</v>
      </c>
      <c r="AQR9" s="568">
        <v>0</v>
      </c>
      <c r="AQS9" s="568">
        <v>0</v>
      </c>
      <c r="AQT9" s="568">
        <v>0</v>
      </c>
      <c r="AQU9" s="568">
        <v>0</v>
      </c>
      <c r="AQV9" s="568">
        <v>0</v>
      </c>
      <c r="AQW9" s="568">
        <v>0</v>
      </c>
      <c r="AQX9" s="568">
        <v>0.15667528800005434</v>
      </c>
      <c r="AQY9" s="568">
        <v>0.43085704200014946</v>
      </c>
      <c r="AQZ9" s="568">
        <v>0.71122334684235189</v>
      </c>
      <c r="ARA9" s="568">
        <v>0.81945298657923171</v>
      </c>
      <c r="ARB9" s="568">
        <v>0.85449877468450686</v>
      </c>
      <c r="ARC9" s="568">
        <v>0.85243725773713774</v>
      </c>
      <c r="ARD9" s="568">
        <v>0.83388360521081561</v>
      </c>
      <c r="ARE9" s="568">
        <v>0.80193009252659397</v>
      </c>
      <c r="ARF9" s="568">
        <v>0.7400845841055198</v>
      </c>
      <c r="ARG9" s="568">
        <v>0.6040244655791569</v>
      </c>
      <c r="ARH9" s="568">
        <v>0.28964313110536366</v>
      </c>
      <c r="ARI9" s="568">
        <v>2.061516947369136E-3</v>
      </c>
      <c r="ARJ9" s="568">
        <v>0</v>
      </c>
      <c r="ARK9" s="568">
        <v>0</v>
      </c>
      <c r="ARL9" s="568">
        <v>0</v>
      </c>
      <c r="ARM9" s="568">
        <v>0</v>
      </c>
      <c r="ARN9" s="568">
        <v>0</v>
      </c>
      <c r="ARO9" s="568">
        <v>0</v>
      </c>
      <c r="ARP9" s="568">
        <v>0</v>
      </c>
      <c r="ARQ9" s="568">
        <v>0</v>
      </c>
      <c r="ARR9" s="568">
        <v>0</v>
      </c>
      <c r="ARS9" s="568">
        <v>0</v>
      </c>
      <c r="ART9" s="568">
        <v>0</v>
      </c>
      <c r="ARU9" s="568">
        <v>0</v>
      </c>
      <c r="ARV9" s="568">
        <v>0.21645927947375929</v>
      </c>
      <c r="ARW9" s="568">
        <v>0.68236210957918408</v>
      </c>
      <c r="ARX9" s="568">
        <v>0.76173051205289577</v>
      </c>
      <c r="ARY9" s="568">
        <v>0.71534638073709023</v>
      </c>
      <c r="ARZ9" s="568">
        <v>0.79368402473711741</v>
      </c>
      <c r="ASA9" s="568">
        <v>0.83285284673713111</v>
      </c>
      <c r="ASB9" s="568">
        <v>0.81739146963186249</v>
      </c>
      <c r="ASC9" s="568">
        <v>0.7782226476318489</v>
      </c>
      <c r="ASD9" s="568">
        <v>0.70091576210550632</v>
      </c>
      <c r="ASE9" s="568">
        <v>0.55867109273703597</v>
      </c>
      <c r="ASF9" s="568">
        <v>0.24222824131587348</v>
      </c>
      <c r="ASG9" s="568">
        <v>1.030758473684568E-3</v>
      </c>
      <c r="ASH9" s="568">
        <v>0</v>
      </c>
      <c r="ASI9" s="568">
        <v>0</v>
      </c>
      <c r="ASJ9" s="568">
        <v>0</v>
      </c>
      <c r="ASK9" s="568">
        <v>0</v>
      </c>
      <c r="ASL9" s="568">
        <v>0</v>
      </c>
      <c r="ASM9" s="568">
        <v>0</v>
      </c>
      <c r="ASN9" s="568">
        <v>0</v>
      </c>
      <c r="ASO9" s="568">
        <v>0</v>
      </c>
      <c r="ASP9" s="568">
        <v>0</v>
      </c>
      <c r="ASQ9" s="568">
        <v>0</v>
      </c>
      <c r="ASR9" s="568">
        <v>0</v>
      </c>
      <c r="ASS9" s="568">
        <v>0</v>
      </c>
      <c r="AST9" s="568">
        <v>0.1195679829474099</v>
      </c>
      <c r="ASU9" s="568">
        <v>0.48136420721069334</v>
      </c>
      <c r="ASV9" s="568">
        <v>0.68648514347392242</v>
      </c>
      <c r="ASW9" s="568">
        <v>0.78956099084237918</v>
      </c>
      <c r="ASX9" s="568">
        <v>0.78131492305290262</v>
      </c>
      <c r="ASY9" s="568">
        <v>0.6978234866844526</v>
      </c>
      <c r="ASZ9" s="568">
        <v>0.56588640205282792</v>
      </c>
      <c r="ATA9" s="568">
        <v>0.38447291068434392</v>
      </c>
      <c r="ATB9" s="568">
        <v>0.22573610573692041</v>
      </c>
      <c r="ATC9" s="568">
        <v>0.13502936005267843</v>
      </c>
      <c r="ATD9" s="568">
        <v>7.3183851631604332E-2</v>
      </c>
      <c r="ATE9" s="568">
        <v>0</v>
      </c>
      <c r="ATF9" s="568">
        <v>0</v>
      </c>
      <c r="ATG9" s="568">
        <v>0</v>
      </c>
      <c r="ATH9" s="568">
        <v>0</v>
      </c>
      <c r="ATI9" s="568">
        <v>0</v>
      </c>
      <c r="ATJ9" s="568">
        <v>0</v>
      </c>
      <c r="ATK9" s="568">
        <v>0</v>
      </c>
      <c r="ATL9" s="568">
        <v>0</v>
      </c>
      <c r="ATM9" s="568">
        <v>0</v>
      </c>
      <c r="ATN9" s="568">
        <v>0</v>
      </c>
      <c r="ATO9" s="568">
        <v>0</v>
      </c>
      <c r="ATP9" s="568">
        <v>0</v>
      </c>
      <c r="ATQ9" s="568">
        <v>0</v>
      </c>
      <c r="ATR9" s="568">
        <v>0.26593568621061858</v>
      </c>
      <c r="ATS9" s="568">
        <v>0.69576196973708349</v>
      </c>
      <c r="ATT9" s="568">
        <v>0.81223767726343965</v>
      </c>
      <c r="ATU9" s="568">
        <v>0.84728346536871491</v>
      </c>
      <c r="ATV9" s="568">
        <v>0.85656029163187608</v>
      </c>
      <c r="ATW9" s="568">
        <v>0.85037574078976863</v>
      </c>
      <c r="ATX9" s="568">
        <v>0.83697588063186934</v>
      </c>
      <c r="ATY9" s="568">
        <v>0.80708388489501681</v>
      </c>
      <c r="ATZ9" s="568">
        <v>0.75039216884236559</v>
      </c>
      <c r="AUA9" s="568">
        <v>0.64731632147390872</v>
      </c>
      <c r="AUB9" s="568">
        <v>0.3700422920527599</v>
      </c>
      <c r="AUC9" s="568">
        <v>6.1845508421074086E-3</v>
      </c>
      <c r="AUD9" s="568">
        <v>0</v>
      </c>
      <c r="AUE9" s="568">
        <v>0</v>
      </c>
      <c r="AUF9" s="568">
        <v>0</v>
      </c>
      <c r="AUG9" s="568">
        <v>0</v>
      </c>
      <c r="AUH9" s="568">
        <v>0</v>
      </c>
      <c r="AUI9" s="568">
        <v>0</v>
      </c>
      <c r="AUJ9" s="568">
        <v>0</v>
      </c>
      <c r="AUK9" s="568">
        <v>0</v>
      </c>
      <c r="AUL9" s="568">
        <v>0</v>
      </c>
      <c r="AUM9" s="568">
        <v>0</v>
      </c>
      <c r="AUN9" s="568">
        <v>0</v>
      </c>
      <c r="AUO9" s="568">
        <v>0</v>
      </c>
      <c r="AUP9" s="568">
        <v>0.3360272624211692</v>
      </c>
      <c r="AUQ9" s="568">
        <v>0.74111534257920442</v>
      </c>
      <c r="AUR9" s="568">
        <v>0.83594512215818473</v>
      </c>
      <c r="AUS9" s="568">
        <v>0.85656029163187608</v>
      </c>
      <c r="AUT9" s="568">
        <v>0.86068332552661431</v>
      </c>
      <c r="AUU9" s="568">
        <v>0.85346801621082236</v>
      </c>
      <c r="AUV9" s="568">
        <v>0.84522194842134579</v>
      </c>
      <c r="AUW9" s="568">
        <v>0.81636071115817799</v>
      </c>
      <c r="AUX9" s="568">
        <v>0.76276127052658038</v>
      </c>
      <c r="AUY9" s="568">
        <v>0.65143935536864706</v>
      </c>
      <c r="AUZ9" s="568">
        <v>0.37828835984223647</v>
      </c>
      <c r="AVA9" s="568">
        <v>7.2153093157919764E-3</v>
      </c>
      <c r="AVB9" s="568">
        <v>0</v>
      </c>
      <c r="AVC9" s="568">
        <v>0</v>
      </c>
      <c r="AVD9" s="568">
        <v>0</v>
      </c>
      <c r="AVE9" s="568">
        <v>0</v>
      </c>
      <c r="AVF9" s="568">
        <v>0</v>
      </c>
      <c r="AVG9" s="568">
        <v>0</v>
      </c>
      <c r="AVH9" s="568">
        <v>0</v>
      </c>
      <c r="AVI9" s="568">
        <v>0</v>
      </c>
      <c r="AVJ9" s="568">
        <v>0</v>
      </c>
      <c r="AVK9" s="568">
        <v>0</v>
      </c>
      <c r="AVL9" s="568">
        <v>0</v>
      </c>
      <c r="AVM9" s="568">
        <v>0</v>
      </c>
      <c r="AVN9" s="568">
        <v>0.18450576678953767</v>
      </c>
      <c r="AVO9" s="568">
        <v>0.63391646131600932</v>
      </c>
      <c r="AVP9" s="568">
        <v>0.77203809678974145</v>
      </c>
      <c r="AVQ9" s="568">
        <v>0.78853023236869457</v>
      </c>
      <c r="AVR9" s="568">
        <v>0.78749947389501007</v>
      </c>
      <c r="AVS9" s="568">
        <v>0.72153093157919757</v>
      </c>
      <c r="AVT9" s="568">
        <v>0.58134777915809632</v>
      </c>
      <c r="AVU9" s="568">
        <v>0.47621041484227045</v>
      </c>
      <c r="AVV9" s="568">
        <v>0.38447291068434392</v>
      </c>
      <c r="AVW9" s="568">
        <v>0.27212023705272598</v>
      </c>
      <c r="AVX9" s="568">
        <v>7.73068855263426E-2</v>
      </c>
      <c r="AVY9" s="568">
        <v>0</v>
      </c>
      <c r="AVZ9" s="568">
        <v>0</v>
      </c>
      <c r="AWA9" s="568">
        <v>0</v>
      </c>
      <c r="AWB9" s="568">
        <v>0</v>
      </c>
      <c r="AWC9" s="568">
        <v>0</v>
      </c>
      <c r="AWD9" s="568">
        <v>0</v>
      </c>
      <c r="AWE9" s="568">
        <v>0</v>
      </c>
      <c r="AWF9" s="568">
        <v>0</v>
      </c>
      <c r="AWG9" s="568">
        <v>0</v>
      </c>
      <c r="AWH9" s="568">
        <v>0</v>
      </c>
      <c r="AWI9" s="568">
        <v>0</v>
      </c>
      <c r="AWJ9" s="568">
        <v>0</v>
      </c>
      <c r="AWK9" s="568">
        <v>0</v>
      </c>
      <c r="AWL9" s="568">
        <v>0.12678329226320187</v>
      </c>
      <c r="AWM9" s="568">
        <v>0.40611883863171983</v>
      </c>
      <c r="AWN9" s="568">
        <v>0.48033344873700873</v>
      </c>
      <c r="AWO9" s="568">
        <v>0.53599440631597539</v>
      </c>
      <c r="AWP9" s="568">
        <v>0.65350087231601617</v>
      </c>
      <c r="AWQ9" s="568">
        <v>0.73080775784235874</v>
      </c>
      <c r="AWR9" s="568">
        <v>0.75554596121078843</v>
      </c>
      <c r="AWS9" s="568">
        <v>0.71534638073709023</v>
      </c>
      <c r="AWT9" s="568">
        <v>0.63494721978969393</v>
      </c>
      <c r="AWU9" s="568">
        <v>0.47311813942121678</v>
      </c>
      <c r="AWV9" s="568">
        <v>0.18965955915796051</v>
      </c>
      <c r="AWW9" s="568">
        <v>2.061516947369136E-3</v>
      </c>
      <c r="AWX9" s="568">
        <v>0</v>
      </c>
      <c r="AWY9" s="568">
        <v>0</v>
      </c>
      <c r="AWZ9" s="568">
        <v>0</v>
      </c>
      <c r="AXA9" s="568">
        <v>0</v>
      </c>
      <c r="AXB9" s="568">
        <v>0</v>
      </c>
      <c r="AXC9" s="568">
        <v>0</v>
      </c>
      <c r="AXD9" s="568">
        <v>0</v>
      </c>
      <c r="AXE9" s="568">
        <v>0</v>
      </c>
      <c r="AXF9" s="568">
        <v>0</v>
      </c>
      <c r="AXG9" s="568">
        <v>0</v>
      </c>
      <c r="AXH9" s="568">
        <v>0</v>
      </c>
      <c r="AXI9" s="568">
        <v>0</v>
      </c>
      <c r="AXJ9" s="568">
        <v>0.18656728373690681</v>
      </c>
      <c r="AXK9" s="568">
        <v>0.55764033426335136</v>
      </c>
      <c r="AXL9" s="568">
        <v>0.72771548242130502</v>
      </c>
      <c r="AXM9" s="568">
        <v>0.7916225077897483</v>
      </c>
      <c r="AXN9" s="568">
        <v>0.80193009252659397</v>
      </c>
      <c r="AXO9" s="568">
        <v>0.79368402473711741</v>
      </c>
      <c r="AXP9" s="568">
        <v>0.77616113068447978</v>
      </c>
      <c r="AXQ9" s="568">
        <v>0.73802306715815069</v>
      </c>
      <c r="AXR9" s="568">
        <v>0.66690073247391557</v>
      </c>
      <c r="AXS9" s="568">
        <v>0.51331771989491493</v>
      </c>
      <c r="AXT9" s="568">
        <v>0.21439776252639015</v>
      </c>
      <c r="AXU9" s="568">
        <v>3.0922754210537043E-3</v>
      </c>
      <c r="AXV9" s="568">
        <v>0</v>
      </c>
      <c r="AXW9" s="568">
        <v>0</v>
      </c>
      <c r="AXX9" s="568">
        <v>0</v>
      </c>
      <c r="AXY9" s="568">
        <v>0</v>
      </c>
      <c r="AXZ9" s="568">
        <v>0</v>
      </c>
      <c r="AYA9" s="568">
        <v>0</v>
      </c>
      <c r="AYB9" s="568">
        <v>0</v>
      </c>
      <c r="AYC9" s="568">
        <v>0</v>
      </c>
      <c r="AYD9" s="568">
        <v>0</v>
      </c>
      <c r="AYE9" s="568">
        <v>0</v>
      </c>
      <c r="AYF9" s="568">
        <v>0</v>
      </c>
      <c r="AYG9" s="568">
        <v>0</v>
      </c>
      <c r="AYH9" s="568">
        <v>0.1061681227895105</v>
      </c>
      <c r="AYI9" s="568">
        <v>0.41436490642119639</v>
      </c>
      <c r="AYJ9" s="568">
        <v>0.65350087231601617</v>
      </c>
      <c r="AYK9" s="568">
        <v>0.75554596121078843</v>
      </c>
      <c r="AYL9" s="568">
        <v>0.79368402473711741</v>
      </c>
      <c r="AYM9" s="568">
        <v>0.80089933405290947</v>
      </c>
      <c r="AYN9" s="568">
        <v>0.80399160947396309</v>
      </c>
      <c r="AYO9" s="568">
        <v>0.76997657984237233</v>
      </c>
      <c r="AYP9" s="568">
        <v>0.70297727905287544</v>
      </c>
      <c r="AYQ9" s="568">
        <v>0.56279412663177419</v>
      </c>
      <c r="AYR9" s="568">
        <v>0.27005872010535686</v>
      </c>
      <c r="AYS9" s="568">
        <v>6.1845508421074086E-3</v>
      </c>
      <c r="AYT9" s="568">
        <v>0</v>
      </c>
      <c r="AYU9" s="568">
        <v>0</v>
      </c>
      <c r="AYV9" s="568">
        <v>0</v>
      </c>
      <c r="AYW9" s="568">
        <v>0</v>
      </c>
      <c r="AYX9" s="568">
        <v>0</v>
      </c>
      <c r="AYY9" s="568">
        <v>0</v>
      </c>
      <c r="AYZ9" s="568">
        <v>0</v>
      </c>
      <c r="AZA9" s="568">
        <v>0</v>
      </c>
      <c r="AZB9" s="568">
        <v>0</v>
      </c>
      <c r="AZC9" s="568">
        <v>0</v>
      </c>
      <c r="AZD9" s="568">
        <v>0</v>
      </c>
      <c r="AZE9" s="568">
        <v>0</v>
      </c>
      <c r="AZF9" s="568">
        <v>0.26387416926324941</v>
      </c>
      <c r="AZG9" s="568">
        <v>0.63700873673706304</v>
      </c>
      <c r="AZH9" s="568">
        <v>0.77616113068447978</v>
      </c>
      <c r="AZI9" s="568">
        <v>0.82460677894765455</v>
      </c>
      <c r="AZJ9" s="568">
        <v>0.83285284673713111</v>
      </c>
      <c r="AZK9" s="568">
        <v>0.8184222281055471</v>
      </c>
      <c r="AZL9" s="568">
        <v>0.79471478321080202</v>
      </c>
      <c r="AZM9" s="568">
        <v>0.76585354594763411</v>
      </c>
      <c r="AZN9" s="568">
        <v>0.69988500363182182</v>
      </c>
      <c r="AZO9" s="568">
        <v>0.53908668173702912</v>
      </c>
      <c r="AZP9" s="568">
        <v>0.2618126523158803</v>
      </c>
      <c r="AZQ9" s="568">
        <v>6.1845508421074086E-3</v>
      </c>
      <c r="AZR9" s="568">
        <v>0</v>
      </c>
      <c r="AZS9" s="568">
        <v>0</v>
      </c>
      <c r="AZT9" s="568">
        <v>0</v>
      </c>
      <c r="AZU9" s="568">
        <v>0</v>
      </c>
      <c r="AZV9" s="568">
        <v>0</v>
      </c>
      <c r="AZW9" s="568">
        <v>0</v>
      </c>
      <c r="AZX9" s="568">
        <v>0</v>
      </c>
      <c r="AZY9" s="568">
        <v>0</v>
      </c>
      <c r="AZZ9" s="568">
        <v>0</v>
      </c>
      <c r="BAA9" s="568">
        <v>0</v>
      </c>
      <c r="BAB9" s="568">
        <v>0</v>
      </c>
      <c r="BAC9" s="568">
        <v>0</v>
      </c>
      <c r="BAD9" s="568">
        <v>3.9168822000013585E-2</v>
      </c>
      <c r="BAE9" s="568">
        <v>0.12472177531583273</v>
      </c>
      <c r="BAF9" s="568">
        <v>0.27727402942114882</v>
      </c>
      <c r="BAG9" s="568">
        <v>0.4494106945264717</v>
      </c>
      <c r="BAH9" s="568">
        <v>0.53908668173702912</v>
      </c>
      <c r="BAI9" s="568">
        <v>0.58959384694757289</v>
      </c>
      <c r="BAJ9" s="568">
        <v>0.56794791900019703</v>
      </c>
      <c r="BAK9" s="568">
        <v>0.40405732168435071</v>
      </c>
      <c r="BAL9" s="568">
        <v>0.14842922021057781</v>
      </c>
      <c r="BAM9" s="568">
        <v>5.7722474526335811E-2</v>
      </c>
      <c r="BAN9" s="568">
        <v>1.6492135578953088E-2</v>
      </c>
      <c r="BAO9" s="568">
        <v>0</v>
      </c>
      <c r="BAP9" s="568">
        <v>0</v>
      </c>
      <c r="BAQ9" s="568">
        <v>0</v>
      </c>
      <c r="BAR9" s="568">
        <v>0</v>
      </c>
      <c r="BAS9" s="568">
        <v>0</v>
      </c>
      <c r="BAT9" s="568">
        <v>0</v>
      </c>
      <c r="BAU9" s="568">
        <v>0</v>
      </c>
      <c r="BAV9" s="568">
        <v>0</v>
      </c>
      <c r="BAW9" s="568">
        <v>0</v>
      </c>
      <c r="BAX9" s="568">
        <v>0</v>
      </c>
      <c r="BAY9" s="568">
        <v>0</v>
      </c>
      <c r="BAZ9" s="568">
        <v>0</v>
      </c>
      <c r="BBA9" s="568">
        <v>0</v>
      </c>
      <c r="BBB9" s="568">
        <v>7.73068855263426E-2</v>
      </c>
      <c r="BBC9" s="568">
        <v>0.28345858026325627</v>
      </c>
      <c r="BBD9" s="568">
        <v>0.44013386826331058</v>
      </c>
      <c r="BBE9" s="568">
        <v>0.67205452484233841</v>
      </c>
      <c r="BBF9" s="568">
        <v>0.76173051205289577</v>
      </c>
      <c r="BBG9" s="568">
        <v>0.76997657984237233</v>
      </c>
      <c r="BBH9" s="568">
        <v>0.75863823663184204</v>
      </c>
      <c r="BBI9" s="568">
        <v>0.71843865615814395</v>
      </c>
      <c r="BBJ9" s="568">
        <v>0.63907025368443215</v>
      </c>
      <c r="BBK9" s="568">
        <v>0.47724117331595506</v>
      </c>
      <c r="BBL9" s="568">
        <v>0.19275183457901424</v>
      </c>
      <c r="BBM9" s="568">
        <v>4.1230338947382721E-3</v>
      </c>
      <c r="BBN9" s="568">
        <v>0</v>
      </c>
      <c r="BBO9" s="568">
        <v>0</v>
      </c>
      <c r="BBP9" s="568">
        <v>0</v>
      </c>
      <c r="BBQ9" s="568">
        <v>0</v>
      </c>
      <c r="BBR9" s="568">
        <v>0</v>
      </c>
      <c r="BBS9" s="568">
        <v>0</v>
      </c>
      <c r="BBT9" s="568">
        <v>0</v>
      </c>
      <c r="BBU9" s="568">
        <v>0</v>
      </c>
      <c r="BBV9" s="568">
        <v>0</v>
      </c>
      <c r="BBW9" s="568">
        <v>0</v>
      </c>
      <c r="BBX9" s="568">
        <v>0</v>
      </c>
      <c r="BBY9" s="568">
        <v>0</v>
      </c>
      <c r="BBZ9" s="568">
        <v>0.28345858026325627</v>
      </c>
      <c r="BCA9" s="568">
        <v>0.63494721978969393</v>
      </c>
      <c r="BCB9" s="568">
        <v>0.77100733831605694</v>
      </c>
      <c r="BCC9" s="568">
        <v>0.77203809678974145</v>
      </c>
      <c r="BCD9" s="568">
        <v>0.77513037221079517</v>
      </c>
      <c r="BCE9" s="568">
        <v>0.73802306715815069</v>
      </c>
      <c r="BCF9" s="568">
        <v>0.69576196973708349</v>
      </c>
      <c r="BCG9" s="568">
        <v>0.6452548045265396</v>
      </c>
      <c r="BCH9" s="568">
        <v>0.52877909700018344</v>
      </c>
      <c r="BCI9" s="568">
        <v>0.26387416926324941</v>
      </c>
      <c r="BCJ9" s="568">
        <v>7.0091576210550635E-2</v>
      </c>
      <c r="BCK9" s="568">
        <v>1.030758473684568E-3</v>
      </c>
      <c r="BCL9" s="568">
        <v>0</v>
      </c>
      <c r="BCM9" s="568">
        <v>0</v>
      </c>
      <c r="BCN9" s="568">
        <v>0</v>
      </c>
      <c r="BCO9" s="568">
        <v>0</v>
      </c>
      <c r="BCP9" s="568">
        <v>0</v>
      </c>
      <c r="BCQ9" s="568">
        <v>0</v>
      </c>
      <c r="BCR9" s="568">
        <v>0</v>
      </c>
      <c r="BCS9" s="568">
        <v>0</v>
      </c>
      <c r="BCT9" s="568">
        <v>0</v>
      </c>
      <c r="BCU9" s="568">
        <v>0</v>
      </c>
      <c r="BCV9" s="568">
        <v>0</v>
      </c>
      <c r="BCW9" s="568">
        <v>0</v>
      </c>
      <c r="BCX9" s="568">
        <v>0.31231981752642413</v>
      </c>
      <c r="BCY9" s="568">
        <v>0.68030059263181497</v>
      </c>
      <c r="BCZ9" s="568">
        <v>0.81429919421080876</v>
      </c>
      <c r="BDA9" s="568">
        <v>0.86274484247398342</v>
      </c>
      <c r="BDB9" s="568">
        <v>0.8720216687371446</v>
      </c>
      <c r="BDC9" s="568">
        <v>0.86686787636872176</v>
      </c>
      <c r="BDD9" s="568">
        <v>0.84934498231608402</v>
      </c>
      <c r="BDE9" s="568">
        <v>0.82357602047396994</v>
      </c>
      <c r="BDF9" s="568">
        <v>0.75760747815815754</v>
      </c>
      <c r="BDG9" s="568">
        <v>0.57722474526335821</v>
      </c>
      <c r="BDH9" s="568">
        <v>0.27108947857904142</v>
      </c>
      <c r="BDI9" s="568">
        <v>1.7522894052637659E-2</v>
      </c>
      <c r="BDJ9" s="568">
        <v>0</v>
      </c>
      <c r="BDK9" s="568">
        <v>0</v>
      </c>
      <c r="BDL9" s="568">
        <v>0</v>
      </c>
      <c r="BDM9" s="568">
        <v>0</v>
      </c>
      <c r="BDN9" s="568">
        <v>0</v>
      </c>
      <c r="BDO9" s="568">
        <v>0</v>
      </c>
      <c r="BDP9" s="568">
        <v>0</v>
      </c>
      <c r="BDQ9" s="568">
        <v>0</v>
      </c>
      <c r="BDR9" s="568">
        <v>0</v>
      </c>
      <c r="BDS9" s="568">
        <v>0</v>
      </c>
      <c r="BDT9" s="568">
        <v>0</v>
      </c>
      <c r="BDU9" s="568">
        <v>0</v>
      </c>
      <c r="BDV9" s="568">
        <v>0.43085704200014946</v>
      </c>
      <c r="BDW9" s="568">
        <v>0.71740789768445934</v>
      </c>
      <c r="BDX9" s="568">
        <v>0.81429919421080876</v>
      </c>
      <c r="BDY9" s="568">
        <v>0.84109891452660746</v>
      </c>
      <c r="BDZ9" s="568">
        <v>0.84934498231608402</v>
      </c>
      <c r="BEA9" s="568">
        <v>0.84316043147397668</v>
      </c>
      <c r="BEB9" s="568">
        <v>0.82048374505291621</v>
      </c>
      <c r="BEC9" s="568">
        <v>0.78956099084237918</v>
      </c>
      <c r="BED9" s="568">
        <v>0.73286927478972785</v>
      </c>
      <c r="BEE9" s="568">
        <v>0.61433205031600258</v>
      </c>
      <c r="BEF9" s="568">
        <v>0.34633484715801488</v>
      </c>
      <c r="BEG9" s="568">
        <v>1.7522894052637659E-2</v>
      </c>
      <c r="BEH9" s="568">
        <v>0</v>
      </c>
      <c r="BEI9" s="568">
        <v>0</v>
      </c>
      <c r="BEJ9" s="568">
        <v>0</v>
      </c>
      <c r="BEK9" s="568">
        <v>0</v>
      </c>
      <c r="BEL9" s="568">
        <v>0</v>
      </c>
      <c r="BEM9" s="568">
        <v>0</v>
      </c>
      <c r="BEN9" s="568">
        <v>0</v>
      </c>
      <c r="BEO9" s="568">
        <v>0</v>
      </c>
      <c r="BEP9" s="568">
        <v>0</v>
      </c>
      <c r="BEQ9" s="568">
        <v>0</v>
      </c>
      <c r="BER9" s="568">
        <v>0</v>
      </c>
      <c r="BES9" s="568">
        <v>0</v>
      </c>
      <c r="BET9" s="568">
        <v>0.48961027500016979</v>
      </c>
      <c r="BEU9" s="568">
        <v>0.75245368578973471</v>
      </c>
      <c r="BEV9" s="568">
        <v>0.83800663910555384</v>
      </c>
      <c r="BEW9" s="568">
        <v>0.86171408400029892</v>
      </c>
      <c r="BEX9" s="568">
        <v>0.86583711789503714</v>
      </c>
      <c r="BEY9" s="568">
        <v>0.85759105010556058</v>
      </c>
      <c r="BEZ9" s="568">
        <v>0.85037574078976863</v>
      </c>
      <c r="BFA9" s="568">
        <v>0.82666829589502366</v>
      </c>
      <c r="BFB9" s="568">
        <v>0.78440719847395635</v>
      </c>
      <c r="BFC9" s="568">
        <v>0.69885424515813721</v>
      </c>
      <c r="BFD9" s="568">
        <v>0.48445648263174695</v>
      </c>
      <c r="BFE9" s="568">
        <v>4.5353372842120994E-2</v>
      </c>
      <c r="BFF9" s="568">
        <v>0</v>
      </c>
      <c r="BFG9" s="568">
        <v>0</v>
      </c>
      <c r="BFH9" s="568">
        <v>0</v>
      </c>
      <c r="BFI9" s="568">
        <v>0</v>
      </c>
      <c r="BFJ9" s="568">
        <v>0</v>
      </c>
      <c r="BFK9" s="568">
        <v>0</v>
      </c>
      <c r="BFL9" s="568">
        <v>0</v>
      </c>
      <c r="BFM9" s="568">
        <v>0</v>
      </c>
      <c r="BFN9" s="568">
        <v>0</v>
      </c>
      <c r="BFO9" s="568">
        <v>0</v>
      </c>
      <c r="BFP9" s="568">
        <v>0</v>
      </c>
      <c r="BFQ9" s="568">
        <v>0</v>
      </c>
      <c r="BFR9" s="568">
        <v>0.48754875805280068</v>
      </c>
      <c r="BFS9" s="568">
        <v>0.73080775784235874</v>
      </c>
      <c r="BFT9" s="568">
        <v>0.81739146963186249</v>
      </c>
      <c r="BFU9" s="568">
        <v>0.82563753742133905</v>
      </c>
      <c r="BFV9" s="568">
        <v>0.83697588063186934</v>
      </c>
      <c r="BFW9" s="568">
        <v>0.83285284673713111</v>
      </c>
      <c r="BFX9" s="568">
        <v>0.81739146963186249</v>
      </c>
      <c r="BFY9" s="568">
        <v>0.78749947389501007</v>
      </c>
      <c r="BFZ9" s="568">
        <v>0.72977699936867413</v>
      </c>
      <c r="BGA9" s="568">
        <v>0.61020901642126424</v>
      </c>
      <c r="BGB9" s="568">
        <v>0.34324257173696121</v>
      </c>
      <c r="BGC9" s="568">
        <v>2.0615169473691363E-2</v>
      </c>
      <c r="BGD9" s="568">
        <v>0</v>
      </c>
      <c r="BGE9" s="568">
        <v>0</v>
      </c>
      <c r="BGF9" s="568">
        <v>0</v>
      </c>
      <c r="BGG9" s="568">
        <v>0</v>
      </c>
      <c r="BGH9" s="568">
        <v>0</v>
      </c>
      <c r="BGI9" s="568">
        <v>0</v>
      </c>
      <c r="BGJ9" s="568">
        <v>0</v>
      </c>
      <c r="BGK9" s="568">
        <v>0</v>
      </c>
      <c r="BGL9" s="568">
        <v>0</v>
      </c>
      <c r="BGM9" s="568">
        <v>0</v>
      </c>
      <c r="BGN9" s="568">
        <v>0</v>
      </c>
      <c r="BGO9" s="568">
        <v>0</v>
      </c>
      <c r="BGP9" s="568">
        <v>0.18965955915796051</v>
      </c>
      <c r="BGQ9" s="568">
        <v>0.48033344873700873</v>
      </c>
      <c r="BGR9" s="568">
        <v>0.67823907568444586</v>
      </c>
      <c r="BGS9" s="568">
        <v>0.75966899510552666</v>
      </c>
      <c r="BGT9" s="568">
        <v>0.78853023236869457</v>
      </c>
      <c r="BGU9" s="568">
        <v>0.7916225077897483</v>
      </c>
      <c r="BGV9" s="568">
        <v>0.78028416457921801</v>
      </c>
      <c r="BGW9" s="568">
        <v>0.74523837647394264</v>
      </c>
      <c r="BGX9" s="568">
        <v>0.66999300789496929</v>
      </c>
      <c r="BGY9" s="568">
        <v>0.51640999531596865</v>
      </c>
      <c r="BGZ9" s="568">
        <v>0.23810520742113522</v>
      </c>
      <c r="BHA9" s="568">
        <v>1.1338343210530248E-2</v>
      </c>
      <c r="BHB9" s="568">
        <v>0</v>
      </c>
      <c r="BHC9" s="568">
        <v>0</v>
      </c>
      <c r="BHD9" s="568">
        <v>0</v>
      </c>
      <c r="BHE9" s="568">
        <v>0</v>
      </c>
      <c r="BHF9" s="568">
        <v>0</v>
      </c>
      <c r="BHG9" s="568">
        <v>0</v>
      </c>
      <c r="BHH9" s="568">
        <v>0</v>
      </c>
      <c r="BHI9" s="568">
        <v>0</v>
      </c>
      <c r="BHJ9" s="568">
        <v>0</v>
      </c>
      <c r="BHK9" s="568">
        <v>0</v>
      </c>
      <c r="BHL9" s="568">
        <v>0</v>
      </c>
      <c r="BHM9" s="568">
        <v>0</v>
      </c>
      <c r="BHN9" s="568">
        <v>0.25459734300008829</v>
      </c>
      <c r="BHO9" s="568">
        <v>0.55660957578966674</v>
      </c>
      <c r="BHP9" s="568">
        <v>0.73286927478972785</v>
      </c>
      <c r="BHQ9" s="568">
        <v>0.8318220882634465</v>
      </c>
      <c r="BHR9" s="568">
        <v>0.84522194842134579</v>
      </c>
      <c r="BHS9" s="568">
        <v>0.84212967300029207</v>
      </c>
      <c r="BHT9" s="568">
        <v>0.83285284673713111</v>
      </c>
      <c r="BHU9" s="568">
        <v>0.80399160947396309</v>
      </c>
      <c r="BHV9" s="568">
        <v>0.74833065189499637</v>
      </c>
      <c r="BHW9" s="568">
        <v>0.63391646131600932</v>
      </c>
      <c r="BHX9" s="568">
        <v>0.37107305052644451</v>
      </c>
      <c r="BHY9" s="568">
        <v>2.6799720315798768E-2</v>
      </c>
      <c r="BHZ9" s="568">
        <v>0</v>
      </c>
      <c r="BIA9" s="568">
        <v>0</v>
      </c>
      <c r="BIB9" s="568">
        <v>0</v>
      </c>
      <c r="BIC9" s="568">
        <v>0</v>
      </c>
      <c r="BID9" s="568">
        <v>0</v>
      </c>
      <c r="BIE9" s="568">
        <v>0</v>
      </c>
      <c r="BIF9" s="568">
        <v>0</v>
      </c>
      <c r="BIG9" s="568">
        <v>0</v>
      </c>
      <c r="BIH9" s="568">
        <v>0</v>
      </c>
      <c r="BII9" s="568">
        <v>0</v>
      </c>
      <c r="BIJ9" s="568">
        <v>0</v>
      </c>
      <c r="BIK9" s="568">
        <v>0</v>
      </c>
      <c r="BIL9" s="568">
        <v>0.38241139373697475</v>
      </c>
      <c r="BIM9" s="568">
        <v>0.68545438500023781</v>
      </c>
      <c r="BIN9" s="568">
        <v>0.79574554168448652</v>
      </c>
      <c r="BIO9" s="568">
        <v>0.82666829589502366</v>
      </c>
      <c r="BIP9" s="568">
        <v>0.83697588063186934</v>
      </c>
      <c r="BIQ9" s="568">
        <v>0.83388360521081561</v>
      </c>
      <c r="BIR9" s="568">
        <v>0.82872981284239278</v>
      </c>
      <c r="BIS9" s="568">
        <v>0.8050223679476477</v>
      </c>
      <c r="BIT9" s="568">
        <v>0.76069975357921127</v>
      </c>
      <c r="BIU9" s="568">
        <v>0.6710237663686538</v>
      </c>
      <c r="BIV9" s="568">
        <v>0.43807235131594141</v>
      </c>
      <c r="BIW9" s="568">
        <v>3.9168822000013585E-2</v>
      </c>
      <c r="BIX9" s="568">
        <v>0</v>
      </c>
      <c r="BIY9" s="568">
        <v>0</v>
      </c>
      <c r="BIZ9" s="568">
        <v>0</v>
      </c>
      <c r="BJA9" s="568">
        <v>0</v>
      </c>
      <c r="BJB9" s="568">
        <v>0</v>
      </c>
      <c r="BJC9" s="568">
        <v>0</v>
      </c>
      <c r="BJD9" s="568">
        <v>0</v>
      </c>
      <c r="BJE9" s="568">
        <v>0</v>
      </c>
      <c r="BJF9" s="568">
        <v>0</v>
      </c>
      <c r="BJG9" s="568">
        <v>0</v>
      </c>
      <c r="BJH9" s="568">
        <v>0</v>
      </c>
      <c r="BJI9" s="568">
        <v>0</v>
      </c>
      <c r="BJJ9" s="568">
        <v>0.29376616500010189</v>
      </c>
      <c r="BJK9" s="568">
        <v>0.62979342742127109</v>
      </c>
      <c r="BJL9" s="568">
        <v>0.77719188915816428</v>
      </c>
      <c r="BJM9" s="568">
        <v>0.85552953315819147</v>
      </c>
      <c r="BJN9" s="568">
        <v>0.85552953315819147</v>
      </c>
      <c r="BJO9" s="568">
        <v>0.84316043147397668</v>
      </c>
      <c r="BJP9" s="568">
        <v>0.82048374505291621</v>
      </c>
      <c r="BJQ9" s="568">
        <v>0.78440719847395635</v>
      </c>
      <c r="BJR9" s="568">
        <v>0.72256169005288218</v>
      </c>
      <c r="BJS9" s="568">
        <v>0.59887067321073406</v>
      </c>
      <c r="BJT9" s="568">
        <v>0.33396574547380009</v>
      </c>
      <c r="BJU9" s="568">
        <v>2.5768961842114205E-2</v>
      </c>
      <c r="BJV9" s="568">
        <v>0</v>
      </c>
      <c r="BJW9" s="568">
        <v>0</v>
      </c>
      <c r="BJX9" s="568">
        <v>0</v>
      </c>
      <c r="BJY9" s="568">
        <v>0</v>
      </c>
      <c r="BJZ9" s="568">
        <v>0</v>
      </c>
      <c r="BKA9" s="568">
        <v>0</v>
      </c>
      <c r="BKB9" s="568">
        <v>0</v>
      </c>
      <c r="BKC9" s="568">
        <v>0</v>
      </c>
      <c r="BKD9" s="568">
        <v>0</v>
      </c>
      <c r="BKE9" s="568">
        <v>0</v>
      </c>
      <c r="BKF9" s="568">
        <v>0</v>
      </c>
      <c r="BKG9" s="568">
        <v>0</v>
      </c>
      <c r="BKH9" s="568">
        <v>0.38447291068434392</v>
      </c>
      <c r="BKI9" s="568">
        <v>0.6967927282107681</v>
      </c>
      <c r="BKJ9" s="568">
        <v>0.81017616031607054</v>
      </c>
      <c r="BKK9" s="568">
        <v>0.86377560094766803</v>
      </c>
      <c r="BKL9" s="568">
        <v>0.86583711789503714</v>
      </c>
      <c r="BKM9" s="568">
        <v>0.85965256705292969</v>
      </c>
      <c r="BKN9" s="568">
        <v>0.84625270689503029</v>
      </c>
      <c r="BKO9" s="568">
        <v>0.82357602047396994</v>
      </c>
      <c r="BKP9" s="568">
        <v>0.78131492305290262</v>
      </c>
      <c r="BKQ9" s="568">
        <v>0.70091576210550632</v>
      </c>
      <c r="BKR9" s="568">
        <v>0.49167179194753896</v>
      </c>
      <c r="BKS9" s="568">
        <v>6.5968542315812354E-2</v>
      </c>
      <c r="BKT9" s="568">
        <v>0</v>
      </c>
      <c r="BKU9" s="568">
        <v>0</v>
      </c>
      <c r="BKV9" s="568">
        <v>0</v>
      </c>
      <c r="BKW9" s="568">
        <v>0</v>
      </c>
      <c r="BKX9" s="568">
        <v>0</v>
      </c>
      <c r="BKY9" s="568">
        <v>0</v>
      </c>
      <c r="BKZ9" s="568">
        <v>0</v>
      </c>
      <c r="BLA9" s="568">
        <v>0</v>
      </c>
      <c r="BLB9" s="568">
        <v>0</v>
      </c>
      <c r="BLC9" s="568">
        <v>0</v>
      </c>
      <c r="BLD9" s="568">
        <v>0</v>
      </c>
      <c r="BLE9" s="568">
        <v>2.061516947369136E-3</v>
      </c>
      <c r="BLF9" s="568">
        <v>0.53908668173702912</v>
      </c>
      <c r="BLG9" s="568">
        <v>0.77203809678974145</v>
      </c>
      <c r="BLH9" s="568">
        <v>0.84522194842134579</v>
      </c>
      <c r="BLI9" s="568">
        <v>0.85862180857924519</v>
      </c>
      <c r="BLJ9" s="568">
        <v>0.85965256705292969</v>
      </c>
      <c r="BLK9" s="568">
        <v>0.85243725773713774</v>
      </c>
      <c r="BLL9" s="568">
        <v>0.84419118994766118</v>
      </c>
      <c r="BLM9" s="568">
        <v>0.82151450352660083</v>
      </c>
      <c r="BLN9" s="568">
        <v>0.77925340610553351</v>
      </c>
      <c r="BLO9" s="568">
        <v>0.69163893584234526</v>
      </c>
      <c r="BLP9" s="568">
        <v>0.47621041484227045</v>
      </c>
      <c r="BLQ9" s="568">
        <v>6.0814749947389515E-2</v>
      </c>
      <c r="BLR9" s="568">
        <v>0</v>
      </c>
      <c r="BLS9" s="568">
        <v>0</v>
      </c>
      <c r="BLT9" s="568">
        <v>0</v>
      </c>
      <c r="BLU9" s="568">
        <v>0</v>
      </c>
      <c r="BLV9" s="568">
        <v>0</v>
      </c>
      <c r="BLW9" s="568">
        <v>0</v>
      </c>
      <c r="BLX9" s="568">
        <v>0</v>
      </c>
      <c r="BLY9" s="568">
        <v>0</v>
      </c>
      <c r="BLZ9" s="568">
        <v>0</v>
      </c>
      <c r="BMA9" s="568">
        <v>0</v>
      </c>
      <c r="BMB9" s="568">
        <v>0</v>
      </c>
      <c r="BMC9" s="568">
        <v>0</v>
      </c>
      <c r="BMD9" s="568">
        <v>0.45971827926331738</v>
      </c>
      <c r="BME9" s="568">
        <v>0.73286927478972785</v>
      </c>
      <c r="BMF9" s="568">
        <v>0.82357602047396994</v>
      </c>
      <c r="BMG9" s="568">
        <v>0.87099091026345998</v>
      </c>
      <c r="BMH9" s="568">
        <v>0.86583711789503714</v>
      </c>
      <c r="BMI9" s="568">
        <v>0.85449877468450686</v>
      </c>
      <c r="BMJ9" s="568">
        <v>0.84316043147397668</v>
      </c>
      <c r="BMK9" s="568">
        <v>0.82048374505291621</v>
      </c>
      <c r="BML9" s="568">
        <v>0.7782226476318489</v>
      </c>
      <c r="BMM9" s="568">
        <v>0.69060817736866065</v>
      </c>
      <c r="BMN9" s="568">
        <v>0.47414889789490133</v>
      </c>
      <c r="BMO9" s="568">
        <v>6.4937783842127783E-2</v>
      </c>
      <c r="BMP9" s="568">
        <v>0</v>
      </c>
      <c r="BMQ9" s="568">
        <v>0</v>
      </c>
      <c r="BMR9" s="568">
        <v>0</v>
      </c>
      <c r="BMS9" s="568">
        <v>0</v>
      </c>
      <c r="BMT9" s="568">
        <v>0</v>
      </c>
      <c r="BMU9" s="568">
        <v>0</v>
      </c>
      <c r="BMV9" s="568">
        <v>0</v>
      </c>
      <c r="BMW9" s="568">
        <v>0</v>
      </c>
      <c r="BMX9" s="568">
        <v>0</v>
      </c>
      <c r="BMY9" s="568">
        <v>0</v>
      </c>
      <c r="BMZ9" s="568">
        <v>0</v>
      </c>
      <c r="BNA9" s="568">
        <v>0</v>
      </c>
      <c r="BNB9" s="568">
        <v>0.49991785973701552</v>
      </c>
      <c r="BNC9" s="568">
        <v>0.73802306715815069</v>
      </c>
      <c r="BND9" s="568">
        <v>0.82357602047396994</v>
      </c>
      <c r="BNE9" s="568">
        <v>0.84212967300029207</v>
      </c>
      <c r="BNF9" s="568">
        <v>0.84006815605292295</v>
      </c>
      <c r="BNG9" s="568">
        <v>0.72153093157919757</v>
      </c>
      <c r="BNH9" s="568">
        <v>0.80914540184238593</v>
      </c>
      <c r="BNI9" s="568">
        <v>0.81326843573712426</v>
      </c>
      <c r="BNJ9" s="568">
        <v>0.74833065189499637</v>
      </c>
      <c r="BNK9" s="568">
        <v>0.64422404605285499</v>
      </c>
      <c r="BNL9" s="568">
        <v>0.29995071584220928</v>
      </c>
      <c r="BNM9" s="568">
        <v>4.329185589475186E-2</v>
      </c>
      <c r="BNN9" s="568">
        <v>0</v>
      </c>
      <c r="BNO9" s="568">
        <v>0</v>
      </c>
      <c r="BNP9" s="568">
        <v>0</v>
      </c>
      <c r="BNQ9" s="568">
        <v>0</v>
      </c>
      <c r="BNR9" s="568">
        <v>0</v>
      </c>
      <c r="BNS9" s="568">
        <v>0</v>
      </c>
      <c r="BNT9" s="568">
        <v>0</v>
      </c>
      <c r="BNU9" s="568">
        <v>0</v>
      </c>
      <c r="BNV9" s="568">
        <v>0</v>
      </c>
      <c r="BNW9" s="568">
        <v>0</v>
      </c>
      <c r="BNX9" s="568">
        <v>0</v>
      </c>
      <c r="BNY9" s="568">
        <v>0</v>
      </c>
      <c r="BNZ9" s="568">
        <v>0.31438133447379324</v>
      </c>
      <c r="BOA9" s="568">
        <v>0.45971827926331738</v>
      </c>
      <c r="BOB9" s="568">
        <v>0.52053302921070688</v>
      </c>
      <c r="BOC9" s="568">
        <v>0.46796434705279394</v>
      </c>
      <c r="BOD9" s="568">
        <v>0.49476406736859269</v>
      </c>
      <c r="BOE9" s="568">
        <v>0.61433205031600258</v>
      </c>
      <c r="BOF9" s="568">
        <v>0.62876266894758648</v>
      </c>
      <c r="BOG9" s="568">
        <v>0.44425690215804886</v>
      </c>
      <c r="BOH9" s="568">
        <v>0.2679972031579877</v>
      </c>
      <c r="BOI9" s="568">
        <v>0.212336245579021</v>
      </c>
      <c r="BOJ9" s="568">
        <v>0.12678329226320187</v>
      </c>
      <c r="BOK9" s="568">
        <v>1.1338343210530248E-2</v>
      </c>
      <c r="BOL9" s="568">
        <v>0</v>
      </c>
      <c r="BOM9" s="568">
        <v>0</v>
      </c>
      <c r="BON9" s="568">
        <v>0</v>
      </c>
      <c r="BOO9" s="568">
        <v>0</v>
      </c>
      <c r="BOP9" s="568">
        <v>0</v>
      </c>
      <c r="BOQ9" s="568">
        <v>0</v>
      </c>
      <c r="BOR9" s="568">
        <v>0</v>
      </c>
      <c r="BOS9" s="568">
        <v>0</v>
      </c>
      <c r="BOT9" s="568">
        <v>0</v>
      </c>
      <c r="BOU9" s="568">
        <v>0</v>
      </c>
      <c r="BOV9" s="568">
        <v>0</v>
      </c>
      <c r="BOW9" s="568">
        <v>0</v>
      </c>
      <c r="BOX9" s="568">
        <v>0.13709087700004757</v>
      </c>
      <c r="BOY9" s="568">
        <v>0.37622684289486735</v>
      </c>
      <c r="BOZ9" s="568">
        <v>0.56176336815808969</v>
      </c>
      <c r="BPA9" s="568">
        <v>0.66586997400023096</v>
      </c>
      <c r="BPB9" s="568">
        <v>0.72256169005288218</v>
      </c>
      <c r="BPC9" s="568">
        <v>0.74729989342131187</v>
      </c>
      <c r="BPD9" s="568">
        <v>0.78337644000027173</v>
      </c>
      <c r="BPE9" s="568">
        <v>0.75760747815815754</v>
      </c>
      <c r="BPF9" s="568">
        <v>0.70194652057919094</v>
      </c>
      <c r="BPG9" s="568">
        <v>0.58134777915809632</v>
      </c>
      <c r="BPH9" s="568">
        <v>0.32571967768432353</v>
      </c>
      <c r="BPI9" s="568">
        <v>3.5045788105275318E-2</v>
      </c>
      <c r="BPJ9" s="568">
        <v>0</v>
      </c>
      <c r="BPK9" s="568">
        <v>0</v>
      </c>
      <c r="BPL9" s="568">
        <v>0</v>
      </c>
      <c r="BPM9" s="568">
        <v>0</v>
      </c>
      <c r="BPN9" s="568">
        <v>0</v>
      </c>
      <c r="BPO9" s="568">
        <v>0</v>
      </c>
      <c r="BPP9" s="568">
        <v>0</v>
      </c>
      <c r="BPQ9" s="568">
        <v>0</v>
      </c>
      <c r="BPR9" s="568">
        <v>0</v>
      </c>
      <c r="BPS9" s="568">
        <v>0</v>
      </c>
      <c r="BPT9" s="568">
        <v>0</v>
      </c>
      <c r="BPU9" s="568">
        <v>0</v>
      </c>
      <c r="BPV9" s="568">
        <v>0.2484127921579809</v>
      </c>
      <c r="BPW9" s="568">
        <v>0.65453163078970078</v>
      </c>
      <c r="BPX9" s="568">
        <v>0.77203809678974145</v>
      </c>
      <c r="BPY9" s="568">
        <v>0.79883781710554025</v>
      </c>
      <c r="BPZ9" s="568">
        <v>0.80914540184238593</v>
      </c>
      <c r="BQA9" s="568">
        <v>0.77719188915816428</v>
      </c>
      <c r="BQB9" s="568">
        <v>0.70710031294761377</v>
      </c>
      <c r="BQC9" s="568">
        <v>0.70710031294761377</v>
      </c>
      <c r="BQD9" s="568">
        <v>0.69060817736866065</v>
      </c>
      <c r="BQE9" s="568">
        <v>0.55248654189492852</v>
      </c>
      <c r="BQF9" s="568">
        <v>0.1515214956316315</v>
      </c>
      <c r="BQG9" s="568">
        <v>5.1537923684228408E-3</v>
      </c>
      <c r="BQH9" s="568">
        <v>0</v>
      </c>
      <c r="BQI9" s="568">
        <v>0</v>
      </c>
      <c r="BQJ9" s="568">
        <v>0</v>
      </c>
      <c r="BQK9" s="568">
        <v>0</v>
      </c>
      <c r="BQL9" s="568">
        <v>0</v>
      </c>
      <c r="BQM9" s="568">
        <v>0</v>
      </c>
      <c r="BQN9" s="568">
        <v>0</v>
      </c>
      <c r="BQO9" s="568">
        <v>0</v>
      </c>
      <c r="BQP9" s="568">
        <v>0</v>
      </c>
      <c r="BQQ9" s="568">
        <v>0</v>
      </c>
      <c r="BQR9" s="568">
        <v>0</v>
      </c>
      <c r="BQS9" s="568">
        <v>0</v>
      </c>
      <c r="BQT9" s="568">
        <v>0.10822963973687964</v>
      </c>
      <c r="BQU9" s="568">
        <v>0.38859594457908214</v>
      </c>
      <c r="BQV9" s="568">
        <v>0.64113177063180138</v>
      </c>
      <c r="BQW9" s="568">
        <v>0.74729989342131187</v>
      </c>
      <c r="BQX9" s="568">
        <v>0.74523837647394264</v>
      </c>
      <c r="BQY9" s="568">
        <v>0.72256169005288218</v>
      </c>
      <c r="BQZ9" s="568">
        <v>0.69576196973708349</v>
      </c>
      <c r="BRA9" s="568">
        <v>0.6452548045265396</v>
      </c>
      <c r="BRB9" s="568">
        <v>0.55557881731598224</v>
      </c>
      <c r="BRC9" s="568">
        <v>0.47105662247384761</v>
      </c>
      <c r="BRD9" s="568">
        <v>0.17522894052637658</v>
      </c>
      <c r="BRE9" s="568">
        <v>1.5461377105268521E-2</v>
      </c>
      <c r="BRF9" s="568">
        <v>0</v>
      </c>
      <c r="BRG9" s="568">
        <v>0</v>
      </c>
      <c r="BRH9" s="568">
        <v>0</v>
      </c>
      <c r="BRI9" s="568">
        <v>0</v>
      </c>
      <c r="BRJ9" s="568">
        <v>0</v>
      </c>
      <c r="BRK9" s="568">
        <v>0</v>
      </c>
      <c r="BRL9" s="568">
        <v>0</v>
      </c>
      <c r="BRM9" s="568">
        <v>0</v>
      </c>
      <c r="BRN9" s="568">
        <v>0</v>
      </c>
      <c r="BRO9" s="568">
        <v>0</v>
      </c>
      <c r="BRP9" s="568">
        <v>0</v>
      </c>
      <c r="BRQ9" s="568">
        <v>0</v>
      </c>
      <c r="BRR9" s="568">
        <v>0.25253582605271918</v>
      </c>
      <c r="BRS9" s="568">
        <v>0.58444005457915005</v>
      </c>
      <c r="BRT9" s="568">
        <v>0.7400845841055198</v>
      </c>
      <c r="BRU9" s="568">
        <v>0.80296085100027859</v>
      </c>
      <c r="BRV9" s="568">
        <v>0.81945298657923171</v>
      </c>
      <c r="BRW9" s="568">
        <v>0.8184222281055471</v>
      </c>
      <c r="BRX9" s="568">
        <v>0.81223767726343965</v>
      </c>
      <c r="BRY9" s="568">
        <v>0.77719188915816428</v>
      </c>
      <c r="BRZ9" s="568">
        <v>0.70916182989498278</v>
      </c>
      <c r="BSA9" s="568">
        <v>0.57000943594756615</v>
      </c>
      <c r="BSB9" s="568">
        <v>0.29891995736852472</v>
      </c>
      <c r="BSC9" s="568">
        <v>3.4015029631590747E-2</v>
      </c>
      <c r="BSD9" s="568">
        <v>0</v>
      </c>
      <c r="BSE9" s="568">
        <v>0</v>
      </c>
      <c r="BSF9" s="568">
        <v>0</v>
      </c>
      <c r="BSG9" s="568">
        <v>0</v>
      </c>
      <c r="BSH9" s="568">
        <v>0</v>
      </c>
      <c r="BSI9" s="568">
        <v>0</v>
      </c>
      <c r="BSJ9" s="568">
        <v>0</v>
      </c>
      <c r="BSK9" s="568">
        <v>0</v>
      </c>
      <c r="BSL9" s="568">
        <v>0</v>
      </c>
      <c r="BSM9" s="568">
        <v>0</v>
      </c>
      <c r="BSN9" s="568">
        <v>0</v>
      </c>
      <c r="BSO9" s="568">
        <v>1.030758473684568E-3</v>
      </c>
      <c r="BSP9" s="568">
        <v>0.34324257173696121</v>
      </c>
      <c r="BSQ9" s="568">
        <v>0.66277769857917734</v>
      </c>
      <c r="BSR9" s="568">
        <v>0.78440719847395635</v>
      </c>
      <c r="BSS9" s="568">
        <v>0.84934498231608402</v>
      </c>
      <c r="BST9" s="568">
        <v>0.85449877468450686</v>
      </c>
      <c r="BSU9" s="568">
        <v>0.84934498231608402</v>
      </c>
      <c r="BSV9" s="568">
        <v>0.84316043147397668</v>
      </c>
      <c r="BSW9" s="568">
        <v>0.82151450352660083</v>
      </c>
      <c r="BSX9" s="568">
        <v>0.78131492305290262</v>
      </c>
      <c r="BSY9" s="568">
        <v>0.69576196973708349</v>
      </c>
      <c r="BSZ9" s="568">
        <v>0.48961027500016979</v>
      </c>
      <c r="BTA9" s="568">
        <v>9.2768262631611129E-2</v>
      </c>
      <c r="BTB9" s="568">
        <v>0</v>
      </c>
      <c r="BTC9" s="568">
        <v>0</v>
      </c>
      <c r="BTD9" s="568">
        <v>0</v>
      </c>
      <c r="BTE9" s="568">
        <v>0</v>
      </c>
      <c r="BTF9" s="568">
        <v>0</v>
      </c>
      <c r="BTG9" s="568">
        <v>0</v>
      </c>
      <c r="BTH9" s="568">
        <v>0</v>
      </c>
      <c r="BTI9" s="568">
        <v>0</v>
      </c>
      <c r="BTJ9" s="568">
        <v>0</v>
      </c>
      <c r="BTK9" s="568">
        <v>0</v>
      </c>
      <c r="BTL9" s="568">
        <v>0</v>
      </c>
      <c r="BTM9" s="568">
        <v>1.030758473684568E-3</v>
      </c>
      <c r="BTN9" s="568">
        <v>0.28655085568430994</v>
      </c>
      <c r="BTO9" s="568">
        <v>0.57104019442125076</v>
      </c>
      <c r="BTP9" s="568">
        <v>0.71019258836866739</v>
      </c>
      <c r="BTQ9" s="568">
        <v>0.76482278747394949</v>
      </c>
      <c r="BTR9" s="568">
        <v>0.78543795694764085</v>
      </c>
      <c r="BTS9" s="568">
        <v>0.78543795694764085</v>
      </c>
      <c r="BTT9" s="568">
        <v>0.74729989342131187</v>
      </c>
      <c r="BTU9" s="568">
        <v>0.62257811810547914</v>
      </c>
      <c r="BTV9" s="568">
        <v>0.54114819868439823</v>
      </c>
      <c r="BTW9" s="568">
        <v>0.51434847836859943</v>
      </c>
      <c r="BTX9" s="568">
        <v>0.26387416926324941</v>
      </c>
      <c r="BTY9" s="568">
        <v>2.164592794737593E-2</v>
      </c>
      <c r="BTZ9" s="568">
        <v>0</v>
      </c>
      <c r="BUA9" s="568">
        <v>0</v>
      </c>
      <c r="BUB9" s="568">
        <v>0</v>
      </c>
      <c r="BUC9" s="568">
        <v>0</v>
      </c>
      <c r="BUD9" s="568">
        <v>0</v>
      </c>
      <c r="BUE9" s="568">
        <v>0</v>
      </c>
      <c r="BUF9" s="568">
        <v>0</v>
      </c>
      <c r="BUG9" s="568">
        <v>0</v>
      </c>
      <c r="BUH9" s="568">
        <v>0</v>
      </c>
      <c r="BUI9" s="568">
        <v>0</v>
      </c>
      <c r="BUJ9" s="568">
        <v>0</v>
      </c>
      <c r="BUK9" s="568">
        <v>0</v>
      </c>
      <c r="BUL9" s="568">
        <v>0.17419818205269202</v>
      </c>
      <c r="BUM9" s="568">
        <v>0.39684201236855871</v>
      </c>
      <c r="BUN9" s="568">
        <v>0.62979342742127109</v>
      </c>
      <c r="BUO9" s="568">
        <v>0.7266847239476204</v>
      </c>
      <c r="BUP9" s="568">
        <v>0.7256539654739359</v>
      </c>
      <c r="BUQ9" s="568">
        <v>0.67720831721076125</v>
      </c>
      <c r="BUR9" s="568">
        <v>0.52774833852649883</v>
      </c>
      <c r="BUS9" s="568">
        <v>0.37313456747381363</v>
      </c>
      <c r="BUT9" s="568">
        <v>0.33190422852643092</v>
      </c>
      <c r="BUU9" s="568">
        <v>0.39168822000013587</v>
      </c>
      <c r="BUV9" s="568">
        <v>0.24016672436850436</v>
      </c>
      <c r="BUW9" s="568">
        <v>2.7830478789483339E-2</v>
      </c>
      <c r="BUX9" s="568">
        <v>0</v>
      </c>
      <c r="BUY9" s="568">
        <v>0</v>
      </c>
      <c r="BUZ9" s="568">
        <v>0</v>
      </c>
      <c r="BVA9" s="568">
        <v>0</v>
      </c>
      <c r="BVB9" s="568">
        <v>0</v>
      </c>
      <c r="BVC9" s="568">
        <v>0</v>
      </c>
      <c r="BVD9" s="568">
        <v>0</v>
      </c>
      <c r="BVE9" s="568">
        <v>0</v>
      </c>
      <c r="BVF9" s="568">
        <v>0</v>
      </c>
      <c r="BVG9" s="568">
        <v>0</v>
      </c>
      <c r="BVH9" s="568">
        <v>0</v>
      </c>
      <c r="BVI9" s="568">
        <v>0</v>
      </c>
      <c r="BVJ9" s="568">
        <v>5.0507165210543839E-2</v>
      </c>
      <c r="BVK9" s="568">
        <v>0.18553652526322226</v>
      </c>
      <c r="BVL9" s="568">
        <v>0.44837993605278709</v>
      </c>
      <c r="BVM9" s="568">
        <v>0.63391646131600932</v>
      </c>
      <c r="BVN9" s="568">
        <v>0.70813107142129827</v>
      </c>
      <c r="BVO9" s="568">
        <v>0.71431562226340561</v>
      </c>
      <c r="BVP9" s="568">
        <v>0.67926983415813036</v>
      </c>
      <c r="BVQ9" s="568">
        <v>0.60196294863178768</v>
      </c>
      <c r="BVR9" s="568">
        <v>0.48136420721069334</v>
      </c>
      <c r="BVS9" s="568">
        <v>0.26902796163167225</v>
      </c>
      <c r="BVT9" s="568">
        <v>8.555295331581915E-2</v>
      </c>
      <c r="BVU9" s="568">
        <v>1.1338343210530248E-2</v>
      </c>
      <c r="BVV9" s="568">
        <v>0</v>
      </c>
      <c r="BVW9" s="568">
        <v>0</v>
      </c>
      <c r="BVX9" s="568">
        <v>0</v>
      </c>
      <c r="BVY9" s="568">
        <v>0</v>
      </c>
      <c r="BVZ9" s="568">
        <v>0</v>
      </c>
      <c r="BWA9" s="568">
        <v>0</v>
      </c>
      <c r="BWB9" s="568">
        <v>0</v>
      </c>
      <c r="BWC9" s="568">
        <v>0</v>
      </c>
      <c r="BWD9" s="568">
        <v>0</v>
      </c>
      <c r="BWE9" s="568">
        <v>0</v>
      </c>
      <c r="BWF9" s="568">
        <v>0</v>
      </c>
      <c r="BWG9" s="568">
        <v>0</v>
      </c>
      <c r="BWH9" s="568">
        <v>0.1226602583684636</v>
      </c>
      <c r="BWI9" s="568">
        <v>0.43807235131594141</v>
      </c>
      <c r="BWJ9" s="568">
        <v>0.55351730036861313</v>
      </c>
      <c r="BWK9" s="568">
        <v>0.64628556300022422</v>
      </c>
      <c r="BWL9" s="568">
        <v>0.62360887657916364</v>
      </c>
      <c r="BWM9" s="568">
        <v>0.56073260968440508</v>
      </c>
      <c r="BWN9" s="568">
        <v>0.51640999531596865</v>
      </c>
      <c r="BWO9" s="568">
        <v>0.50713316905280748</v>
      </c>
      <c r="BWP9" s="568">
        <v>0.48651799957911612</v>
      </c>
      <c r="BWQ9" s="568">
        <v>0.35045788105275316</v>
      </c>
      <c r="BWR9" s="568">
        <v>0.13399860157899385</v>
      </c>
      <c r="BWS9" s="568">
        <v>1.3399860157899384E-2</v>
      </c>
      <c r="BWT9" s="568">
        <v>0</v>
      </c>
      <c r="BWU9" s="568">
        <v>0</v>
      </c>
      <c r="BWV9" s="568">
        <v>0</v>
      </c>
      <c r="BWW9" s="568">
        <v>0</v>
      </c>
      <c r="BWX9" s="568">
        <v>0</v>
      </c>
      <c r="BWY9" s="568">
        <v>0</v>
      </c>
      <c r="BWZ9" s="568">
        <v>0</v>
      </c>
      <c r="BXA9" s="568">
        <v>0</v>
      </c>
      <c r="BXB9" s="568">
        <v>0</v>
      </c>
      <c r="BXC9" s="568">
        <v>0</v>
      </c>
      <c r="BXD9" s="568">
        <v>0</v>
      </c>
      <c r="BXE9" s="568">
        <v>1.030758473684568E-3</v>
      </c>
      <c r="BXF9" s="568">
        <v>0.15873680494742348</v>
      </c>
      <c r="BXG9" s="568">
        <v>0.43807235131594141</v>
      </c>
      <c r="BXH9" s="568">
        <v>0.60608598252652601</v>
      </c>
      <c r="BXI9" s="568">
        <v>0.66380845705286184</v>
      </c>
      <c r="BXJ9" s="568">
        <v>0.63700873673706304</v>
      </c>
      <c r="BXK9" s="568">
        <v>0.60608598252652601</v>
      </c>
      <c r="BXL9" s="568">
        <v>0.6040244655791569</v>
      </c>
      <c r="BXM9" s="568">
        <v>0.47311813942121678</v>
      </c>
      <c r="BXN9" s="568">
        <v>0.38241139373697475</v>
      </c>
      <c r="BXO9" s="568">
        <v>0.2040901777895445</v>
      </c>
      <c r="BXP9" s="568">
        <v>0.13399860157899385</v>
      </c>
      <c r="BXQ9" s="568">
        <v>2.2676686421060497E-2</v>
      </c>
      <c r="BXR9" s="568">
        <v>0</v>
      </c>
      <c r="BXS9" s="568">
        <v>0</v>
      </c>
      <c r="BXT9" s="568">
        <v>0</v>
      </c>
      <c r="BXU9" s="568">
        <v>0</v>
      </c>
      <c r="BXV9" s="568">
        <v>0</v>
      </c>
      <c r="BXW9" s="568">
        <v>0</v>
      </c>
      <c r="BXX9" s="568">
        <v>0</v>
      </c>
      <c r="BXY9" s="568">
        <v>0</v>
      </c>
      <c r="BXZ9" s="568">
        <v>0</v>
      </c>
      <c r="BYA9" s="568">
        <v>0</v>
      </c>
      <c r="BYB9" s="568">
        <v>0</v>
      </c>
      <c r="BYC9" s="568">
        <v>0</v>
      </c>
      <c r="BYD9" s="568">
        <v>2.8861237263167906E-2</v>
      </c>
      <c r="BYE9" s="568">
        <v>5.5660957578966677E-2</v>
      </c>
      <c r="BYF9" s="568">
        <v>0.12987556768425557</v>
      </c>
      <c r="BYG9" s="568">
        <v>0.35148863952643772</v>
      </c>
      <c r="BYH9" s="568">
        <v>0.33911953784222293</v>
      </c>
      <c r="BYI9" s="568">
        <v>0.2040901777895445</v>
      </c>
      <c r="BYJ9" s="568">
        <v>0.17625969900006117</v>
      </c>
      <c r="BYK9" s="568">
        <v>0.15358301257900064</v>
      </c>
      <c r="BYL9" s="568">
        <v>0.10926039821056421</v>
      </c>
      <c r="BYM9" s="568">
        <v>6.2876266894758656E-2</v>
      </c>
      <c r="BYN9" s="568">
        <v>1.8553652526322226E-2</v>
      </c>
      <c r="BYO9" s="568">
        <v>0</v>
      </c>
      <c r="BYP9" s="568">
        <v>0</v>
      </c>
      <c r="BYQ9" s="568">
        <v>0</v>
      </c>
      <c r="BYR9" s="568">
        <v>0</v>
      </c>
      <c r="BYS9" s="568">
        <v>0</v>
      </c>
      <c r="BYT9" s="568">
        <v>0</v>
      </c>
      <c r="BYU9" s="568">
        <v>0</v>
      </c>
      <c r="BYV9" s="568">
        <v>0</v>
      </c>
      <c r="BYW9" s="568">
        <v>0</v>
      </c>
      <c r="BYX9" s="568">
        <v>0</v>
      </c>
      <c r="BYY9" s="568">
        <v>0</v>
      </c>
      <c r="BYZ9" s="568">
        <v>0</v>
      </c>
      <c r="BZA9" s="568">
        <v>0</v>
      </c>
      <c r="BZB9" s="568">
        <v>7.2153093157919764E-3</v>
      </c>
      <c r="BZC9" s="568">
        <v>2.7830478789483339E-2</v>
      </c>
      <c r="BZD9" s="568">
        <v>7.5245368578973459E-2</v>
      </c>
      <c r="BZE9" s="568">
        <v>0.13812163547373213</v>
      </c>
      <c r="BZF9" s="568">
        <v>0.19481335152638338</v>
      </c>
      <c r="BZG9" s="568">
        <v>0.26387416926324941</v>
      </c>
      <c r="BZH9" s="568">
        <v>0.35458091494749139</v>
      </c>
      <c r="BZI9" s="568">
        <v>0.44116462673699514</v>
      </c>
      <c r="BZJ9" s="568">
        <v>0.55660957578966674</v>
      </c>
      <c r="BZK9" s="568">
        <v>0.39993428778961243</v>
      </c>
      <c r="BZL9" s="568">
        <v>0.1711059066316383</v>
      </c>
      <c r="BZM9" s="568">
        <v>2.2676686421060497E-2</v>
      </c>
      <c r="BZN9" s="568">
        <v>0</v>
      </c>
      <c r="BZO9" s="568">
        <v>0</v>
      </c>
      <c r="BZP9" s="568">
        <v>0</v>
      </c>
      <c r="BZQ9" s="568">
        <v>0</v>
      </c>
      <c r="BZR9" s="568">
        <v>0</v>
      </c>
      <c r="BZS9" s="568">
        <v>0</v>
      </c>
      <c r="BZT9" s="568">
        <v>0</v>
      </c>
      <c r="BZU9" s="568">
        <v>0</v>
      </c>
      <c r="BZV9" s="568">
        <v>0</v>
      </c>
      <c r="BZW9" s="568">
        <v>0</v>
      </c>
      <c r="BZX9" s="568">
        <v>0</v>
      </c>
      <c r="BZY9" s="568">
        <v>8.2460677894765442E-3</v>
      </c>
      <c r="BZZ9" s="568">
        <v>0.44116462673699514</v>
      </c>
      <c r="CAA9" s="568">
        <v>0.70297727905287544</v>
      </c>
      <c r="CAB9" s="568">
        <v>0.79059174931606369</v>
      </c>
      <c r="CAC9" s="568">
        <v>0.82254526200028533</v>
      </c>
      <c r="CAD9" s="568">
        <v>0.8318220882634465</v>
      </c>
      <c r="CAE9" s="568">
        <v>0.83079132978976189</v>
      </c>
      <c r="CAF9" s="568">
        <v>0.82357602047396994</v>
      </c>
      <c r="CAG9" s="568">
        <v>0.8050223679476477</v>
      </c>
      <c r="CAH9" s="568">
        <v>0.76585354594763411</v>
      </c>
      <c r="CAI9" s="568">
        <v>0.68236210957918408</v>
      </c>
      <c r="CAJ9" s="568">
        <v>0.4834257241580624</v>
      </c>
      <c r="CAK9" s="568">
        <v>0.1226602583684636</v>
      </c>
      <c r="CAL9" s="568">
        <v>0</v>
      </c>
      <c r="CAM9" s="568">
        <v>0</v>
      </c>
      <c r="CAN9" s="568">
        <v>0</v>
      </c>
      <c r="CAO9" s="568">
        <v>0</v>
      </c>
      <c r="CAP9" s="568">
        <v>0</v>
      </c>
      <c r="CAQ9" s="568">
        <v>0</v>
      </c>
      <c r="CAR9" s="568">
        <v>0</v>
      </c>
      <c r="CAS9" s="568">
        <v>0</v>
      </c>
      <c r="CAT9" s="568">
        <v>0</v>
      </c>
      <c r="CAU9" s="568">
        <v>0</v>
      </c>
      <c r="CAV9" s="568">
        <v>0</v>
      </c>
      <c r="CAW9" s="568">
        <v>7.2153093157919764E-3</v>
      </c>
      <c r="CAX9" s="568">
        <v>0.3566424318948605</v>
      </c>
      <c r="CAY9" s="568">
        <v>0.62876266894758648</v>
      </c>
      <c r="CAZ9" s="568">
        <v>0.72977699936867413</v>
      </c>
      <c r="CBA9" s="568">
        <v>0.79265326626343291</v>
      </c>
      <c r="CBB9" s="568">
        <v>0.8050223679476477</v>
      </c>
      <c r="CBC9" s="568">
        <v>0.80399160947396309</v>
      </c>
      <c r="CBD9" s="568">
        <v>0.79677630015817114</v>
      </c>
      <c r="CBE9" s="568">
        <v>0.77719188915816428</v>
      </c>
      <c r="CBF9" s="568">
        <v>0.73699230868446619</v>
      </c>
      <c r="CBG9" s="568">
        <v>0.64319328757917049</v>
      </c>
      <c r="CBH9" s="568">
        <v>0.42879552505278029</v>
      </c>
      <c r="CBI9" s="568">
        <v>0.10101433042108768</v>
      </c>
      <c r="CBJ9" s="568">
        <v>0</v>
      </c>
      <c r="CBK9" s="568">
        <v>0</v>
      </c>
      <c r="CBL9" s="568">
        <v>0</v>
      </c>
      <c r="CBM9" s="568">
        <v>0</v>
      </c>
      <c r="CBN9" s="568">
        <v>0</v>
      </c>
      <c r="CBO9" s="568">
        <v>0</v>
      </c>
      <c r="CBP9" s="568">
        <v>0</v>
      </c>
      <c r="CBQ9" s="568">
        <v>0</v>
      </c>
      <c r="CBR9" s="568">
        <v>0</v>
      </c>
      <c r="CBS9" s="568">
        <v>0</v>
      </c>
      <c r="CBT9" s="568">
        <v>0</v>
      </c>
      <c r="CBU9" s="568">
        <v>1.1338343210530248E-2</v>
      </c>
      <c r="CBV9" s="568">
        <v>0.39787277084224326</v>
      </c>
      <c r="CBW9" s="568">
        <v>0.66896224942128468</v>
      </c>
      <c r="CBX9" s="568">
        <v>0.77203809678974145</v>
      </c>
      <c r="CBY9" s="568">
        <v>0.80605312642133231</v>
      </c>
      <c r="CBZ9" s="568">
        <v>0.81739146963186249</v>
      </c>
      <c r="CCA9" s="568">
        <v>0.81739146963186249</v>
      </c>
      <c r="CCB9" s="568">
        <v>0.81945298657923171</v>
      </c>
      <c r="CCC9" s="568">
        <v>0.80193009252659397</v>
      </c>
      <c r="CCD9" s="568">
        <v>0.76688430442131861</v>
      </c>
      <c r="CCE9" s="568">
        <v>0.68133135110549958</v>
      </c>
      <c r="CCF9" s="568">
        <v>0.4834257241580624</v>
      </c>
      <c r="CCG9" s="568">
        <v>0.14533694478952408</v>
      </c>
      <c r="CCH9" s="568">
        <v>0</v>
      </c>
      <c r="CCI9" s="568">
        <v>0</v>
      </c>
      <c r="CCJ9" s="568">
        <v>0</v>
      </c>
      <c r="CCK9" s="568">
        <v>0</v>
      </c>
      <c r="CCL9" s="568">
        <v>0</v>
      </c>
      <c r="CCM9" s="568">
        <v>0</v>
      </c>
      <c r="CCN9" s="568">
        <v>0</v>
      </c>
      <c r="CCO9" s="568">
        <v>0</v>
      </c>
      <c r="CCP9" s="568">
        <v>0</v>
      </c>
      <c r="CCQ9" s="568">
        <v>0</v>
      </c>
      <c r="CCR9" s="568">
        <v>0</v>
      </c>
      <c r="CCS9" s="568">
        <v>0</v>
      </c>
      <c r="CCT9" s="568">
        <v>5.4630199105282107E-2</v>
      </c>
      <c r="CCU9" s="568">
        <v>0.23707444894745067</v>
      </c>
      <c r="CCV9" s="568">
        <v>0.42467249115804201</v>
      </c>
      <c r="CCW9" s="568">
        <v>0.59371688084231122</v>
      </c>
      <c r="CCX9" s="568">
        <v>0.61330129184231796</v>
      </c>
      <c r="CCY9" s="568">
        <v>0.61020901642126424</v>
      </c>
      <c r="CCZ9" s="568">
        <v>0.4823949656843779</v>
      </c>
      <c r="CDA9" s="568">
        <v>0.38034987678960563</v>
      </c>
      <c r="CDB9" s="568">
        <v>0.32778119463169264</v>
      </c>
      <c r="CDC9" s="568">
        <v>0.26696644468430314</v>
      </c>
      <c r="CDD9" s="568">
        <v>0.14327542784215497</v>
      </c>
      <c r="CDE9" s="568">
        <v>3.2984271157906177E-2</v>
      </c>
      <c r="CDF9" s="568">
        <v>0</v>
      </c>
      <c r="CDG9" s="568">
        <v>0</v>
      </c>
      <c r="CDH9" s="568">
        <v>0</v>
      </c>
      <c r="CDI9" s="568">
        <v>0</v>
      </c>
      <c r="CDJ9" s="568">
        <v>0</v>
      </c>
      <c r="CDK9" s="568">
        <v>0</v>
      </c>
      <c r="CDL9" s="568">
        <v>0</v>
      </c>
      <c r="CDM9" s="568">
        <v>0</v>
      </c>
      <c r="CDN9" s="568">
        <v>0</v>
      </c>
      <c r="CDO9" s="568">
        <v>0</v>
      </c>
      <c r="CDP9" s="568">
        <v>0</v>
      </c>
      <c r="CDQ9" s="568">
        <v>4.1230338947382721E-3</v>
      </c>
      <c r="CDR9" s="568">
        <v>0.12059874142109447</v>
      </c>
      <c r="CDS9" s="568">
        <v>0.33293498700011548</v>
      </c>
      <c r="CDT9" s="568">
        <v>0.38859594457908214</v>
      </c>
      <c r="CDU9" s="568">
        <v>0.54114819868439823</v>
      </c>
      <c r="CDV9" s="568">
        <v>0.63494721978969393</v>
      </c>
      <c r="CDW9" s="568">
        <v>0.62463963505284825</v>
      </c>
      <c r="CDX9" s="568">
        <v>0.59577839778968034</v>
      </c>
      <c r="CDY9" s="568">
        <v>0.44116462673699514</v>
      </c>
      <c r="CDZ9" s="568">
        <v>0.35973470731591423</v>
      </c>
      <c r="CEA9" s="568">
        <v>0.19584411000006793</v>
      </c>
      <c r="CEB9" s="568">
        <v>0.10204508889477225</v>
      </c>
      <c r="CEC9" s="568">
        <v>2.8861237263167906E-2</v>
      </c>
      <c r="CED9" s="568">
        <v>0</v>
      </c>
      <c r="CEE9" s="568">
        <v>0</v>
      </c>
      <c r="CEF9" s="568">
        <v>0</v>
      </c>
      <c r="CEG9" s="568">
        <v>0</v>
      </c>
      <c r="CEH9" s="568">
        <v>0</v>
      </c>
      <c r="CEI9" s="568">
        <v>0</v>
      </c>
      <c r="CEJ9" s="568">
        <v>0</v>
      </c>
      <c r="CEK9" s="568">
        <v>0</v>
      </c>
      <c r="CEL9" s="568">
        <v>0</v>
      </c>
      <c r="CEM9" s="568">
        <v>0</v>
      </c>
      <c r="CEN9" s="568">
        <v>0</v>
      </c>
      <c r="CEO9" s="568">
        <v>0</v>
      </c>
      <c r="CEP9" s="568">
        <v>3.1953512684221613E-2</v>
      </c>
      <c r="CEQ9" s="568">
        <v>0.12575253378951731</v>
      </c>
      <c r="CER9" s="568">
        <v>0.22264383031586671</v>
      </c>
      <c r="CES9" s="568">
        <v>0.38653442763171303</v>
      </c>
      <c r="CET9" s="568">
        <v>0.46177979621068649</v>
      </c>
      <c r="CEU9" s="568">
        <v>0.36282698273696795</v>
      </c>
      <c r="CEV9" s="568">
        <v>0.37313456747381363</v>
      </c>
      <c r="CEW9" s="568">
        <v>0.38550366915802847</v>
      </c>
      <c r="CEX9" s="568">
        <v>0.3422118132632766</v>
      </c>
      <c r="CEY9" s="568">
        <v>0.24738203368429634</v>
      </c>
      <c r="CEZ9" s="568">
        <v>9.1737504157926558E-2</v>
      </c>
      <c r="CFA9" s="568">
        <v>6.1845508421074086E-3</v>
      </c>
      <c r="CFB9" s="568">
        <v>0</v>
      </c>
      <c r="CFC9" s="568">
        <v>0</v>
      </c>
      <c r="CFD9" s="568">
        <v>0</v>
      </c>
      <c r="CFE9" s="568">
        <v>0</v>
      </c>
      <c r="CFF9" s="568">
        <v>0</v>
      </c>
      <c r="CFG9" s="568">
        <v>0</v>
      </c>
      <c r="CFH9" s="568">
        <v>0</v>
      </c>
      <c r="CFI9" s="568">
        <v>0</v>
      </c>
      <c r="CFJ9" s="568">
        <v>0</v>
      </c>
      <c r="CFK9" s="568">
        <v>0</v>
      </c>
      <c r="CFL9" s="568">
        <v>0</v>
      </c>
      <c r="CFM9" s="568">
        <v>2.061516947369136E-3</v>
      </c>
      <c r="CFN9" s="568">
        <v>9.4829779578980256E-2</v>
      </c>
      <c r="CFO9" s="568">
        <v>0.42673400810541118</v>
      </c>
      <c r="CFP9" s="568">
        <v>0.62154735963179453</v>
      </c>
      <c r="CFQ9" s="568">
        <v>0.44528766063173342</v>
      </c>
      <c r="CFR9" s="568">
        <v>0.32365816073695436</v>
      </c>
      <c r="CFS9" s="568">
        <v>0.38447291068434392</v>
      </c>
      <c r="CFT9" s="568">
        <v>0.49785634278964636</v>
      </c>
      <c r="CFU9" s="568">
        <v>0.54320971563176745</v>
      </c>
      <c r="CFV9" s="568">
        <v>0.54527123257913657</v>
      </c>
      <c r="CFW9" s="568">
        <v>0.47930269026332417</v>
      </c>
      <c r="CFX9" s="568">
        <v>0.29170464805273272</v>
      </c>
      <c r="CFY9" s="568">
        <v>6.0814749947389515E-2</v>
      </c>
      <c r="CFZ9" s="568">
        <v>0</v>
      </c>
      <c r="CGA9" s="568">
        <v>0</v>
      </c>
      <c r="CGB9" s="568">
        <v>0</v>
      </c>
      <c r="CGC9" s="568">
        <v>0</v>
      </c>
      <c r="CGD9" s="568">
        <v>0</v>
      </c>
      <c r="CGE9" s="568">
        <v>0</v>
      </c>
      <c r="CGF9" s="568">
        <v>0</v>
      </c>
      <c r="CGG9" s="568">
        <v>0</v>
      </c>
      <c r="CGH9" s="568">
        <v>0</v>
      </c>
      <c r="CGI9" s="568">
        <v>0</v>
      </c>
      <c r="CGJ9" s="568">
        <v>0</v>
      </c>
      <c r="CGK9" s="568">
        <v>7.2153093157919764E-3</v>
      </c>
      <c r="CGL9" s="568">
        <v>0.23707444894745067</v>
      </c>
      <c r="CGM9" s="568">
        <v>0.51434847836859943</v>
      </c>
      <c r="CGN9" s="568">
        <v>0.66174694010549273</v>
      </c>
      <c r="CGO9" s="568">
        <v>0.73802306715815069</v>
      </c>
      <c r="CGP9" s="568">
        <v>0.76276127052658038</v>
      </c>
      <c r="CGQ9" s="568">
        <v>0.76894582136868783</v>
      </c>
      <c r="CGR9" s="568">
        <v>0.75039216884236559</v>
      </c>
      <c r="CGS9" s="568">
        <v>0.72462320700025129</v>
      </c>
      <c r="CGT9" s="568">
        <v>0.66999300789496929</v>
      </c>
      <c r="CGU9" s="568">
        <v>0.55660957578966674</v>
      </c>
      <c r="CGV9" s="568">
        <v>0.32778119463169264</v>
      </c>
      <c r="CGW9" s="568">
        <v>7.1122334684235206E-2</v>
      </c>
      <c r="CGX9" s="568">
        <v>0</v>
      </c>
      <c r="CGY9" s="568">
        <v>0</v>
      </c>
      <c r="CGZ9" s="568">
        <v>0</v>
      </c>
      <c r="CHA9" s="568">
        <v>0</v>
      </c>
      <c r="CHB9" s="568">
        <v>0</v>
      </c>
      <c r="CHC9" s="568">
        <v>0</v>
      </c>
      <c r="CHD9" s="568">
        <v>0</v>
      </c>
      <c r="CHE9" s="568">
        <v>0</v>
      </c>
      <c r="CHF9" s="568">
        <v>0</v>
      </c>
      <c r="CHG9" s="568">
        <v>0</v>
      </c>
      <c r="CHH9" s="568">
        <v>0</v>
      </c>
      <c r="CHI9" s="568">
        <v>6.1845508421074086E-3</v>
      </c>
      <c r="CHJ9" s="568">
        <v>0.19481335152638338</v>
      </c>
      <c r="CHK9" s="568">
        <v>0.45971827926331738</v>
      </c>
      <c r="CHL9" s="568">
        <v>0.61536280878968708</v>
      </c>
      <c r="CHM9" s="568">
        <v>0.67720831721076125</v>
      </c>
      <c r="CHN9" s="568">
        <v>0.70813107142129827</v>
      </c>
      <c r="CHO9" s="568">
        <v>0.71431562226340561</v>
      </c>
      <c r="CHP9" s="568">
        <v>0.70194652057919094</v>
      </c>
      <c r="CHQ9" s="568">
        <v>0.67205452484233841</v>
      </c>
      <c r="CHR9" s="568">
        <v>0.60917825794757974</v>
      </c>
      <c r="CHS9" s="568">
        <v>0.48548724110543151</v>
      </c>
      <c r="CHT9" s="568">
        <v>0.26490492773693403</v>
      </c>
      <c r="CHU9" s="568">
        <v>5.6691716052651248E-2</v>
      </c>
      <c r="CHV9" s="568">
        <v>0</v>
      </c>
      <c r="CHW9" s="568">
        <v>0</v>
      </c>
      <c r="CHX9" s="568">
        <v>0</v>
      </c>
      <c r="CHY9" s="568">
        <v>0</v>
      </c>
      <c r="CHZ9" s="568">
        <v>0</v>
      </c>
      <c r="CIA9" s="568">
        <v>0</v>
      </c>
      <c r="CIB9" s="568">
        <v>0</v>
      </c>
      <c r="CIC9" s="568">
        <v>0</v>
      </c>
      <c r="CID9" s="568">
        <v>0</v>
      </c>
      <c r="CIE9" s="568">
        <v>0</v>
      </c>
      <c r="CIF9" s="568">
        <v>0</v>
      </c>
      <c r="CIG9" s="568">
        <v>0</v>
      </c>
      <c r="CIH9" s="568">
        <v>2.6799720315798768E-2</v>
      </c>
      <c r="CII9" s="568">
        <v>0.10410660584214139</v>
      </c>
      <c r="CIJ9" s="568">
        <v>0.22470534726323585</v>
      </c>
      <c r="CIK9" s="568">
        <v>0.44219538521067969</v>
      </c>
      <c r="CIL9" s="568">
        <v>0.54630199105282107</v>
      </c>
      <c r="CIM9" s="568">
        <v>0.59783991473704945</v>
      </c>
      <c r="CIN9" s="568">
        <v>0.65143935536864706</v>
      </c>
      <c r="CIO9" s="568">
        <v>0.6184550842107408</v>
      </c>
      <c r="CIP9" s="568">
        <v>0.54836350800019029</v>
      </c>
      <c r="CIQ9" s="568">
        <v>0.30613526668431673</v>
      </c>
      <c r="CIR9" s="568">
        <v>0.15564452952636978</v>
      </c>
      <c r="CIS9" s="568">
        <v>3.5045788105275318E-2</v>
      </c>
      <c r="CIT9" s="568">
        <v>0</v>
      </c>
      <c r="CIU9" s="568">
        <v>0</v>
      </c>
      <c r="CIV9" s="568">
        <v>0</v>
      </c>
      <c r="CIW9" s="568">
        <v>0</v>
      </c>
      <c r="CIX9" s="568">
        <v>0</v>
      </c>
      <c r="CIY9" s="568">
        <v>0</v>
      </c>
      <c r="CIZ9" s="568">
        <v>0</v>
      </c>
      <c r="CJA9" s="568">
        <v>0</v>
      </c>
      <c r="CJB9" s="568">
        <v>0</v>
      </c>
      <c r="CJC9" s="568">
        <v>0</v>
      </c>
      <c r="CJD9" s="568">
        <v>0</v>
      </c>
      <c r="CJE9" s="568">
        <v>1.0307584736845682E-2</v>
      </c>
      <c r="CJF9" s="568">
        <v>0.24635127521061176</v>
      </c>
      <c r="CJG9" s="568">
        <v>0.51640999531596865</v>
      </c>
      <c r="CJH9" s="568">
        <v>0.65453163078970078</v>
      </c>
      <c r="CJI9" s="568">
        <v>0.71019258836866739</v>
      </c>
      <c r="CJJ9" s="568">
        <v>0.72771548242130502</v>
      </c>
      <c r="CJK9" s="568">
        <v>0.70400803752656005</v>
      </c>
      <c r="CJL9" s="568">
        <v>0.71946941463182845</v>
      </c>
      <c r="CJM9" s="568">
        <v>0.69060817736866065</v>
      </c>
      <c r="CJN9" s="568">
        <v>0.64937783842127794</v>
      </c>
      <c r="CJO9" s="568">
        <v>0.53393288936860628</v>
      </c>
      <c r="CJP9" s="568">
        <v>0.32778119463169264</v>
      </c>
      <c r="CJQ9" s="568">
        <v>7.73068855263426E-2</v>
      </c>
      <c r="CJR9" s="568">
        <v>0</v>
      </c>
      <c r="CJS9" s="568">
        <v>0</v>
      </c>
      <c r="CJT9" s="568">
        <v>0</v>
      </c>
      <c r="CJU9" s="568">
        <v>0</v>
      </c>
      <c r="CJV9" s="568">
        <v>0</v>
      </c>
      <c r="CJW9" s="568">
        <v>0</v>
      </c>
      <c r="CJX9" s="568">
        <v>0</v>
      </c>
      <c r="CJY9" s="568">
        <v>0</v>
      </c>
      <c r="CJZ9" s="568">
        <v>0</v>
      </c>
      <c r="CKA9" s="568">
        <v>0</v>
      </c>
      <c r="CKB9" s="568">
        <v>0</v>
      </c>
      <c r="CKC9" s="568">
        <v>4.1230338947382721E-3</v>
      </c>
      <c r="CKD9" s="568">
        <v>7.9368402473711741E-2</v>
      </c>
      <c r="CKE9" s="568">
        <v>0.12472177531583273</v>
      </c>
      <c r="CKF9" s="568">
        <v>0.12987556768425557</v>
      </c>
      <c r="CKG9" s="568">
        <v>0.18450576678953767</v>
      </c>
      <c r="CKH9" s="568">
        <v>0.28655085568430994</v>
      </c>
      <c r="CKI9" s="568">
        <v>0.45662600384226365</v>
      </c>
      <c r="CKJ9" s="568">
        <v>0.57310171136861987</v>
      </c>
      <c r="CKK9" s="568">
        <v>0.58547081305283466</v>
      </c>
      <c r="CKL9" s="568">
        <v>0.50610241057912286</v>
      </c>
      <c r="CKM9" s="568">
        <v>0.35767319036854511</v>
      </c>
      <c r="CKN9" s="568">
        <v>0.19275183457901424</v>
      </c>
      <c r="CKO9" s="568">
        <v>3.9168822000013585E-2</v>
      </c>
      <c r="CKP9" s="568">
        <v>0</v>
      </c>
      <c r="CKQ9" s="568">
        <v>0</v>
      </c>
      <c r="CKR9" s="568">
        <v>0</v>
      </c>
      <c r="CKS9" s="568">
        <v>0</v>
      </c>
      <c r="CKT9" s="568">
        <v>0</v>
      </c>
      <c r="CKU9" s="568">
        <v>0</v>
      </c>
      <c r="CKV9" s="568">
        <v>0</v>
      </c>
      <c r="CKW9" s="568">
        <v>0</v>
      </c>
      <c r="CKX9" s="568">
        <v>0</v>
      </c>
      <c r="CKY9" s="568">
        <v>0</v>
      </c>
      <c r="CKZ9" s="568">
        <v>0</v>
      </c>
      <c r="CLA9" s="568">
        <v>9.2768262631611129E-3</v>
      </c>
      <c r="CLB9" s="568">
        <v>0.18965955915796051</v>
      </c>
      <c r="CLC9" s="568">
        <v>0.41642642336856556</v>
      </c>
      <c r="CLD9" s="568">
        <v>0.57825550373704271</v>
      </c>
      <c r="CLE9" s="568">
        <v>0.58959384694757289</v>
      </c>
      <c r="CLF9" s="568">
        <v>0.53496364784229089</v>
      </c>
      <c r="CLG9" s="568">
        <v>0.54939426647387479</v>
      </c>
      <c r="CLH9" s="568">
        <v>0.6452548045265396</v>
      </c>
      <c r="CLI9" s="568">
        <v>0.67411604178970752</v>
      </c>
      <c r="CLJ9" s="568">
        <v>0.57928626221072732</v>
      </c>
      <c r="CLK9" s="568">
        <v>0.43910310978962597</v>
      </c>
      <c r="CLL9" s="568">
        <v>0.30716602515800129</v>
      </c>
      <c r="CLM9" s="568">
        <v>7.4214610105288903E-2</v>
      </c>
      <c r="CLN9" s="568">
        <v>0</v>
      </c>
      <c r="CLO9" s="568">
        <v>0</v>
      </c>
      <c r="CLP9" s="568">
        <v>0</v>
      </c>
      <c r="CLQ9" s="568">
        <v>0</v>
      </c>
      <c r="CLR9" s="568">
        <v>0</v>
      </c>
      <c r="CLS9" s="568">
        <v>0</v>
      </c>
      <c r="CLT9" s="568">
        <v>0</v>
      </c>
      <c r="CLU9" s="568">
        <v>0</v>
      </c>
      <c r="CLV9" s="568">
        <v>0</v>
      </c>
      <c r="CLW9" s="568">
        <v>0</v>
      </c>
      <c r="CLX9" s="568">
        <v>0</v>
      </c>
      <c r="CLY9" s="568">
        <v>8.2460677894765442E-3</v>
      </c>
      <c r="CLZ9" s="568">
        <v>0.24016672436850436</v>
      </c>
      <c r="CMA9" s="568">
        <v>0.51434847836859943</v>
      </c>
      <c r="CMB9" s="568">
        <v>0.63597797826337854</v>
      </c>
      <c r="CMC9" s="568">
        <v>0.66690073247391557</v>
      </c>
      <c r="CMD9" s="568">
        <v>0.58340929610546544</v>
      </c>
      <c r="CME9" s="568">
        <v>0.39478049542118959</v>
      </c>
      <c r="CMF9" s="568">
        <v>0.27727402942114882</v>
      </c>
      <c r="CMG9" s="568">
        <v>0.22985913963165869</v>
      </c>
      <c r="CMH9" s="568">
        <v>0.30613526668431673</v>
      </c>
      <c r="CMI9" s="568">
        <v>0.36591925815802168</v>
      </c>
      <c r="CMJ9" s="568">
        <v>0.24119748284218895</v>
      </c>
      <c r="CMK9" s="568">
        <v>5.3599440631597536E-2</v>
      </c>
      <c r="CML9" s="568">
        <v>0</v>
      </c>
      <c r="CMM9" s="568">
        <v>0</v>
      </c>
      <c r="CMN9" s="568">
        <v>0</v>
      </c>
      <c r="CMO9" s="568">
        <v>0</v>
      </c>
      <c r="CMP9" s="568">
        <v>0</v>
      </c>
      <c r="CMQ9" s="568">
        <v>0</v>
      </c>
      <c r="CMR9" s="568">
        <v>0</v>
      </c>
      <c r="CMS9" s="568">
        <v>0</v>
      </c>
      <c r="CMT9" s="568">
        <v>0</v>
      </c>
      <c r="CMU9" s="568">
        <v>0</v>
      </c>
      <c r="CMV9" s="568">
        <v>0</v>
      </c>
      <c r="CMW9" s="568">
        <v>2.061516947369136E-3</v>
      </c>
      <c r="CMX9" s="568">
        <v>7.8337644000027171E-2</v>
      </c>
      <c r="CMY9" s="568">
        <v>0.17213666510532288</v>
      </c>
      <c r="CMZ9" s="568">
        <v>0.34427333021064577</v>
      </c>
      <c r="CNA9" s="568">
        <v>0.41951869878961917</v>
      </c>
      <c r="CNB9" s="568">
        <v>0.28758161415799455</v>
      </c>
      <c r="CNC9" s="568">
        <v>0.25150506757903462</v>
      </c>
      <c r="CND9" s="568">
        <v>0.23192065657902783</v>
      </c>
      <c r="CNE9" s="568">
        <v>0.23398217352639697</v>
      </c>
      <c r="CNF9" s="568">
        <v>0.36179622426328339</v>
      </c>
      <c r="CNG9" s="568">
        <v>0.50919468600017659</v>
      </c>
      <c r="CNH9" s="568">
        <v>0.36076546578959878</v>
      </c>
      <c r="CNI9" s="568">
        <v>0.10513736431582593</v>
      </c>
      <c r="CNJ9" s="568">
        <v>0</v>
      </c>
      <c r="CNK9" s="568">
        <v>0</v>
      </c>
      <c r="CNL9" s="568">
        <v>0</v>
      </c>
      <c r="CNM9" s="568">
        <v>0</v>
      </c>
      <c r="CNN9" s="568">
        <v>0</v>
      </c>
      <c r="CNO9" s="568">
        <v>0</v>
      </c>
      <c r="CNP9" s="568">
        <v>0</v>
      </c>
      <c r="CNQ9" s="568">
        <v>0</v>
      </c>
      <c r="CNR9" s="568">
        <v>0</v>
      </c>
      <c r="CNS9" s="568">
        <v>0</v>
      </c>
      <c r="CNT9" s="568">
        <v>0</v>
      </c>
      <c r="CNU9" s="568">
        <v>4.1230338947382721E-3</v>
      </c>
      <c r="CNV9" s="568">
        <v>8.555295331581915E-2</v>
      </c>
      <c r="CNW9" s="568">
        <v>0.295827681947471</v>
      </c>
      <c r="CNX9" s="568">
        <v>0.58547081305283466</v>
      </c>
      <c r="CNY9" s="568">
        <v>0.67308528331602302</v>
      </c>
      <c r="CNZ9" s="568">
        <v>0.71019258836866739</v>
      </c>
      <c r="COA9" s="568">
        <v>0.72050017310551306</v>
      </c>
      <c r="COB9" s="568">
        <v>0.69370045278971437</v>
      </c>
      <c r="COC9" s="568">
        <v>0.6050552240528414</v>
      </c>
      <c r="COD9" s="568">
        <v>0.47414889789490133</v>
      </c>
      <c r="COE9" s="568">
        <v>0.42467249115804201</v>
      </c>
      <c r="COF9" s="568">
        <v>0.28448933873694082</v>
      </c>
      <c r="COG9" s="568">
        <v>5.0507165210543839E-2</v>
      </c>
      <c r="COH9" s="568">
        <v>0</v>
      </c>
      <c r="COI9" s="568">
        <v>0</v>
      </c>
      <c r="COJ9" s="568">
        <v>0</v>
      </c>
      <c r="COK9" s="568">
        <v>0</v>
      </c>
      <c r="COL9" s="568">
        <v>0</v>
      </c>
      <c r="COM9" s="568">
        <v>0</v>
      </c>
      <c r="CON9" s="568">
        <v>0</v>
      </c>
      <c r="COO9" s="568">
        <v>0</v>
      </c>
      <c r="COP9" s="568">
        <v>0</v>
      </c>
      <c r="COQ9" s="568">
        <v>0</v>
      </c>
      <c r="COR9" s="568">
        <v>0</v>
      </c>
      <c r="COS9" s="568">
        <v>7.2153093157919764E-3</v>
      </c>
      <c r="COT9" s="568">
        <v>0.12678329226320187</v>
      </c>
      <c r="COU9" s="568">
        <v>0.32365816073695436</v>
      </c>
      <c r="COV9" s="568">
        <v>0.48961027500016979</v>
      </c>
      <c r="COW9" s="568">
        <v>0.59268612236862661</v>
      </c>
      <c r="COX9" s="568">
        <v>0.63907025368443215</v>
      </c>
      <c r="COY9" s="568">
        <v>0.65143935536864706</v>
      </c>
      <c r="COZ9" s="568">
        <v>0.65143935536864706</v>
      </c>
      <c r="CPA9" s="568">
        <v>0.61433205031600258</v>
      </c>
      <c r="CPB9" s="568">
        <v>0.50816392752649209</v>
      </c>
      <c r="CPC9" s="568">
        <v>0.41127263100014266</v>
      </c>
      <c r="CPD9" s="568">
        <v>0.2484127921579809</v>
      </c>
      <c r="CPE9" s="568">
        <v>6.6999300789496924E-2</v>
      </c>
      <c r="CPF9" s="568">
        <v>0</v>
      </c>
      <c r="CPG9" s="568">
        <v>0</v>
      </c>
      <c r="CPH9" s="568">
        <v>0</v>
      </c>
      <c r="CPI9" s="568">
        <v>0</v>
      </c>
      <c r="CPJ9" s="568">
        <v>0</v>
      </c>
      <c r="CPK9" s="568">
        <v>0</v>
      </c>
      <c r="CPL9" s="568">
        <v>0</v>
      </c>
      <c r="CPM9" s="568">
        <v>0</v>
      </c>
      <c r="CPN9" s="568">
        <v>0</v>
      </c>
      <c r="CPO9" s="568">
        <v>0</v>
      </c>
      <c r="CPP9" s="568">
        <v>0</v>
      </c>
      <c r="CPQ9" s="568">
        <v>1.1338343210530248E-2</v>
      </c>
      <c r="CPR9" s="568">
        <v>0.24119748284218895</v>
      </c>
      <c r="CPS9" s="568">
        <v>0.43910310978962597</v>
      </c>
      <c r="CPT9" s="568">
        <v>0.51537923684228404</v>
      </c>
      <c r="CPU9" s="568">
        <v>0.55145578342124391</v>
      </c>
      <c r="CPV9" s="568">
        <v>0.58340929610546544</v>
      </c>
      <c r="CPW9" s="568">
        <v>0.5504250249475594</v>
      </c>
      <c r="CPX9" s="568">
        <v>0.58856308847388827</v>
      </c>
      <c r="CPY9" s="568">
        <v>0.61948584268442541</v>
      </c>
      <c r="CPZ9" s="568">
        <v>0.56588640205282792</v>
      </c>
      <c r="CQA9" s="568">
        <v>0.50197937668438464</v>
      </c>
      <c r="CQB9" s="568">
        <v>0.34015029631590749</v>
      </c>
      <c r="CQC9" s="568">
        <v>8.555295331581915E-2</v>
      </c>
      <c r="CQD9" s="568">
        <v>0</v>
      </c>
      <c r="CQE9" s="568">
        <v>0</v>
      </c>
      <c r="CQF9" s="568">
        <v>0</v>
      </c>
      <c r="CQG9" s="568">
        <v>0</v>
      </c>
      <c r="CQH9" s="568">
        <v>0</v>
      </c>
      <c r="CQI9" s="568">
        <v>0</v>
      </c>
      <c r="CQJ9" s="568">
        <v>0</v>
      </c>
      <c r="CQK9" s="568">
        <v>0</v>
      </c>
      <c r="CQL9" s="568">
        <v>0</v>
      </c>
      <c r="CQM9" s="568">
        <v>0</v>
      </c>
      <c r="CQN9" s="568">
        <v>0</v>
      </c>
      <c r="CQO9" s="568">
        <v>3.7107305052644451E-2</v>
      </c>
      <c r="CQP9" s="568">
        <v>0.42673400810541118</v>
      </c>
      <c r="CQQ9" s="568">
        <v>0.67411604178970752</v>
      </c>
      <c r="CQR9" s="568">
        <v>0.75966899510552666</v>
      </c>
      <c r="CQS9" s="568">
        <v>0.79265326626343291</v>
      </c>
      <c r="CQT9" s="568">
        <v>0.8050223679476477</v>
      </c>
      <c r="CQU9" s="568">
        <v>0.80605312642133231</v>
      </c>
      <c r="CQV9" s="568">
        <v>0.81120691878975515</v>
      </c>
      <c r="CQW9" s="568">
        <v>0.79471478321080202</v>
      </c>
      <c r="CQX9" s="568">
        <v>0.76276127052658038</v>
      </c>
      <c r="CQY9" s="568">
        <v>0.6978234866844526</v>
      </c>
      <c r="CQZ9" s="568">
        <v>0.5504250249475594</v>
      </c>
      <c r="CRA9" s="568">
        <v>0.21645927947375929</v>
      </c>
      <c r="CRB9" s="568">
        <v>0</v>
      </c>
      <c r="CRC9" s="568">
        <v>0</v>
      </c>
      <c r="CRD9" s="568">
        <v>0</v>
      </c>
      <c r="CRE9" s="568">
        <v>0</v>
      </c>
      <c r="CRF9" s="568">
        <v>0</v>
      </c>
      <c r="CRG9" s="568">
        <v>0</v>
      </c>
      <c r="CRH9" s="568">
        <v>0</v>
      </c>
      <c r="CRI9" s="568">
        <v>0</v>
      </c>
      <c r="CRJ9" s="568">
        <v>0</v>
      </c>
      <c r="CRK9" s="568">
        <v>0</v>
      </c>
      <c r="CRL9" s="568">
        <v>0</v>
      </c>
      <c r="CRM9" s="568">
        <v>5.5660957578966677E-2</v>
      </c>
      <c r="CRN9" s="568">
        <v>0.48136420721069334</v>
      </c>
      <c r="CRO9" s="568">
        <v>0.70194652057919094</v>
      </c>
      <c r="CRP9" s="568">
        <v>0.77925340610553351</v>
      </c>
      <c r="CRQ9" s="568">
        <v>0.80914540184238593</v>
      </c>
      <c r="CRR9" s="568">
        <v>0.81120691878975515</v>
      </c>
      <c r="CRS9" s="568">
        <v>0.80708388489501681</v>
      </c>
      <c r="CRT9" s="568">
        <v>0.8050223679476477</v>
      </c>
      <c r="CRU9" s="568">
        <v>0.7916225077897483</v>
      </c>
      <c r="CRV9" s="568">
        <v>0.76482278747394949</v>
      </c>
      <c r="CRW9" s="568">
        <v>0.70606955447392916</v>
      </c>
      <c r="CRX9" s="568">
        <v>0.56485564357914331</v>
      </c>
      <c r="CRY9" s="568">
        <v>0.2288283811579741</v>
      </c>
      <c r="CRZ9" s="568">
        <v>0</v>
      </c>
      <c r="CSA9" s="568">
        <v>0</v>
      </c>
      <c r="CSB9" s="568">
        <v>0</v>
      </c>
      <c r="CSC9" s="568">
        <v>0</v>
      </c>
      <c r="CSD9" s="568">
        <v>0</v>
      </c>
      <c r="CSE9" s="568">
        <v>0</v>
      </c>
      <c r="CSF9" s="568">
        <v>0</v>
      </c>
      <c r="CSG9" s="568">
        <v>0</v>
      </c>
      <c r="CSH9" s="568">
        <v>0</v>
      </c>
      <c r="CSI9" s="568">
        <v>0</v>
      </c>
      <c r="CSJ9" s="568">
        <v>0</v>
      </c>
      <c r="CSK9" s="568">
        <v>1.3399860157899384E-2</v>
      </c>
      <c r="CSL9" s="568">
        <v>0.18553652526322226</v>
      </c>
      <c r="CSM9" s="568">
        <v>0.43291855894751857</v>
      </c>
      <c r="CSN9" s="568">
        <v>0.55454805884229763</v>
      </c>
      <c r="CSO9" s="568">
        <v>0.713284863789721</v>
      </c>
      <c r="CSP9" s="568">
        <v>0.75348444426341921</v>
      </c>
      <c r="CSQ9" s="568">
        <v>0.76173051205289577</v>
      </c>
      <c r="CSR9" s="568">
        <v>0.7400845841055198</v>
      </c>
      <c r="CSS9" s="568">
        <v>0.72771548242130502</v>
      </c>
      <c r="CST9" s="568">
        <v>0.6833928680528687</v>
      </c>
      <c r="CSU9" s="568">
        <v>0.60711674100021051</v>
      </c>
      <c r="CSV9" s="568">
        <v>0.4834257241580624</v>
      </c>
      <c r="CSW9" s="568">
        <v>0.16698287273690005</v>
      </c>
      <c r="CSX9" s="568">
        <v>0</v>
      </c>
      <c r="CSY9" s="568">
        <v>0</v>
      </c>
      <c r="CSZ9" s="568">
        <v>0</v>
      </c>
      <c r="CTA9" s="568">
        <v>0</v>
      </c>
      <c r="CTB9" s="568">
        <v>0</v>
      </c>
      <c r="CTC9" s="568">
        <v>0</v>
      </c>
      <c r="CTD9" s="568">
        <v>0</v>
      </c>
      <c r="CTE9" s="568">
        <v>0</v>
      </c>
      <c r="CTF9" s="568">
        <v>0</v>
      </c>
      <c r="CTG9" s="568">
        <v>0</v>
      </c>
      <c r="CTH9" s="568">
        <v>0</v>
      </c>
      <c r="CTI9" s="568">
        <v>3.5045788105275318E-2</v>
      </c>
      <c r="CTJ9" s="568">
        <v>0.38241139373697475</v>
      </c>
      <c r="CTK9" s="568">
        <v>0.62463963505284825</v>
      </c>
      <c r="CTL9" s="568">
        <v>0.71740789768445934</v>
      </c>
      <c r="CTM9" s="568">
        <v>0.75142292731605009</v>
      </c>
      <c r="CTN9" s="568">
        <v>0.75554596121078843</v>
      </c>
      <c r="CTO9" s="568">
        <v>0.74214610105288903</v>
      </c>
      <c r="CTP9" s="568">
        <v>0.68648514347392242</v>
      </c>
      <c r="CTQ9" s="568">
        <v>0.66586997400023096</v>
      </c>
      <c r="CTR9" s="568">
        <v>0.5906246054212575</v>
      </c>
      <c r="CTS9" s="568">
        <v>0.46177979621068649</v>
      </c>
      <c r="CTT9" s="568">
        <v>0.24016672436850436</v>
      </c>
      <c r="CTU9" s="568">
        <v>5.2568682157912966E-2</v>
      </c>
      <c r="CTV9" s="568">
        <v>0</v>
      </c>
      <c r="CTW9" s="568">
        <v>0</v>
      </c>
      <c r="CTX9" s="568">
        <v>0</v>
      </c>
      <c r="CTY9" s="568">
        <v>0</v>
      </c>
      <c r="CTZ9" s="568">
        <v>0</v>
      </c>
      <c r="CUA9" s="568">
        <v>0</v>
      </c>
      <c r="CUB9" s="568">
        <v>0</v>
      </c>
      <c r="CUC9" s="568">
        <v>0</v>
      </c>
      <c r="CUD9" s="568">
        <v>0</v>
      </c>
      <c r="CUE9" s="568">
        <v>0</v>
      </c>
      <c r="CUF9" s="568">
        <v>0</v>
      </c>
      <c r="CUG9" s="568">
        <v>1.2369101684214817E-2</v>
      </c>
      <c r="CUH9" s="568">
        <v>0.11235267363161792</v>
      </c>
      <c r="CUI9" s="568">
        <v>0.3700422920527599</v>
      </c>
      <c r="CUJ9" s="568">
        <v>0.42673400810541118</v>
      </c>
      <c r="CUK9" s="568">
        <v>0.46590283010542477</v>
      </c>
      <c r="CUL9" s="568">
        <v>0.66174694010549273</v>
      </c>
      <c r="CUM9" s="568">
        <v>0.70194652057919094</v>
      </c>
      <c r="CUN9" s="568">
        <v>0.65556238926338528</v>
      </c>
      <c r="CUO9" s="568">
        <v>0.61948584268442541</v>
      </c>
      <c r="CUP9" s="568">
        <v>0.64731632147390872</v>
      </c>
      <c r="CUQ9" s="568">
        <v>0.61948584268442541</v>
      </c>
      <c r="CUR9" s="568">
        <v>0.43807235131594141</v>
      </c>
      <c r="CUS9" s="568">
        <v>0.13399860157899385</v>
      </c>
      <c r="CUT9" s="568">
        <v>0</v>
      </c>
      <c r="CUU9" s="568">
        <v>0</v>
      </c>
      <c r="CUV9" s="568">
        <v>0</v>
      </c>
      <c r="CUW9" s="568">
        <v>0</v>
      </c>
      <c r="CUX9" s="568">
        <v>0</v>
      </c>
      <c r="CUY9" s="568">
        <v>0</v>
      </c>
      <c r="CUZ9" s="568">
        <v>0</v>
      </c>
      <c r="CVA9" s="568">
        <v>0</v>
      </c>
      <c r="CVB9" s="568">
        <v>0</v>
      </c>
      <c r="CVC9" s="568">
        <v>0</v>
      </c>
      <c r="CVD9" s="568">
        <v>0</v>
      </c>
      <c r="CVE9" s="568">
        <v>3.4015029631590747E-2</v>
      </c>
      <c r="CVF9" s="568">
        <v>0.29891995736852472</v>
      </c>
      <c r="CVG9" s="568">
        <v>0.54424047410545195</v>
      </c>
      <c r="CVH9" s="568">
        <v>0.67514680026339213</v>
      </c>
      <c r="CVI9" s="568">
        <v>0.7266847239476204</v>
      </c>
      <c r="CVJ9" s="568">
        <v>0.74214610105288903</v>
      </c>
      <c r="CVK9" s="568">
        <v>0.74111534257920442</v>
      </c>
      <c r="CVL9" s="568">
        <v>0.72050017310551306</v>
      </c>
      <c r="CVM9" s="568">
        <v>0.63494721978969393</v>
      </c>
      <c r="CVN9" s="568">
        <v>0.60299370710547229</v>
      </c>
      <c r="CVO9" s="568">
        <v>0.54527123257913657</v>
      </c>
      <c r="CVP9" s="568">
        <v>0.38550366915802847</v>
      </c>
      <c r="CVQ9" s="568">
        <v>0.1061681227895105</v>
      </c>
      <c r="CVR9" s="568">
        <v>0</v>
      </c>
      <c r="CVS9" s="568">
        <v>0</v>
      </c>
      <c r="CVT9" s="568">
        <v>0</v>
      </c>
      <c r="CVU9" s="568">
        <v>0</v>
      </c>
      <c r="CVV9" s="568">
        <v>0</v>
      </c>
      <c r="CVW9" s="568">
        <v>0</v>
      </c>
      <c r="CVX9" s="568">
        <v>0</v>
      </c>
      <c r="CVY9" s="568">
        <v>0</v>
      </c>
      <c r="CVZ9" s="568">
        <v>0</v>
      </c>
      <c r="CWA9" s="568">
        <v>0</v>
      </c>
      <c r="CWB9" s="568">
        <v>0</v>
      </c>
      <c r="CWC9" s="568">
        <v>4.5353372842120994E-2</v>
      </c>
      <c r="CWD9" s="568">
        <v>0.36901153357907535</v>
      </c>
      <c r="CWE9" s="568">
        <v>0.60711674100021051</v>
      </c>
      <c r="CWF9" s="568">
        <v>0.70710031294761377</v>
      </c>
      <c r="CWG9" s="568">
        <v>0.76482278747394949</v>
      </c>
      <c r="CWH9" s="568">
        <v>0.77925340610553351</v>
      </c>
      <c r="CWI9" s="568">
        <v>0.78234568152658723</v>
      </c>
      <c r="CWJ9" s="568">
        <v>0.77203809678974145</v>
      </c>
      <c r="CWK9" s="568">
        <v>0.74729989342131187</v>
      </c>
      <c r="CWL9" s="568">
        <v>0.71431562226340561</v>
      </c>
      <c r="CWM9" s="568">
        <v>0.63391646131600932</v>
      </c>
      <c r="CWN9" s="568">
        <v>0.46590283010542477</v>
      </c>
      <c r="CWO9" s="568">
        <v>0.14945997868426236</v>
      </c>
      <c r="CWP9" s="568">
        <v>0</v>
      </c>
      <c r="CWQ9" s="568">
        <v>0</v>
      </c>
      <c r="CWR9" s="568">
        <v>0</v>
      </c>
      <c r="CWS9" s="568">
        <v>0</v>
      </c>
      <c r="CWT9" s="568">
        <v>0</v>
      </c>
      <c r="CWU9" s="568">
        <v>0</v>
      </c>
      <c r="CWV9" s="568">
        <v>0</v>
      </c>
      <c r="CWW9" s="568">
        <v>0</v>
      </c>
      <c r="CWX9" s="568">
        <v>0</v>
      </c>
      <c r="CWY9" s="568">
        <v>0</v>
      </c>
      <c r="CWZ9" s="568">
        <v>0</v>
      </c>
      <c r="CXA9" s="568">
        <v>4.0199580473698156E-2</v>
      </c>
      <c r="CXB9" s="568">
        <v>0.33087347005274637</v>
      </c>
      <c r="CXC9" s="568">
        <v>0.57516322831598909</v>
      </c>
      <c r="CXD9" s="568">
        <v>0.68854666042129153</v>
      </c>
      <c r="CXE9" s="568">
        <v>0.7400845841055198</v>
      </c>
      <c r="CXF9" s="568">
        <v>0.76379202900026488</v>
      </c>
      <c r="CXG9" s="568">
        <v>0.76997657984237233</v>
      </c>
      <c r="CXH9" s="568">
        <v>0.76688430442131861</v>
      </c>
      <c r="CXI9" s="568">
        <v>0.74420761800025814</v>
      </c>
      <c r="CXJ9" s="568">
        <v>0.69473121126339898</v>
      </c>
      <c r="CXK9" s="568">
        <v>0.6050552240528414</v>
      </c>
      <c r="CXL9" s="568">
        <v>0.43910310978962597</v>
      </c>
      <c r="CXM9" s="568">
        <v>0.13606011852636299</v>
      </c>
      <c r="CXN9" s="568">
        <v>0</v>
      </c>
      <c r="CXO9" s="568">
        <v>0</v>
      </c>
      <c r="CXP9" s="568">
        <v>0</v>
      </c>
      <c r="CXQ9" s="568">
        <v>0</v>
      </c>
      <c r="CXR9" s="568">
        <v>0</v>
      </c>
      <c r="CXS9" s="568">
        <v>0</v>
      </c>
      <c r="CXT9" s="568">
        <v>0</v>
      </c>
      <c r="CXU9" s="568">
        <v>0</v>
      </c>
      <c r="CXV9" s="568">
        <v>0</v>
      </c>
      <c r="CXW9" s="568">
        <v>0</v>
      </c>
      <c r="CXX9" s="568">
        <v>0</v>
      </c>
      <c r="CXY9" s="568">
        <v>3.6076546578959888E-2</v>
      </c>
      <c r="CXZ9" s="568">
        <v>0.30510450821063212</v>
      </c>
      <c r="CYA9" s="568">
        <v>0.55764033426335136</v>
      </c>
      <c r="CYB9" s="568">
        <v>0.66690073247391557</v>
      </c>
      <c r="CYC9" s="568">
        <v>0.71637713921077473</v>
      </c>
      <c r="CYD9" s="568">
        <v>0.72771548242130502</v>
      </c>
      <c r="CYE9" s="568">
        <v>0.7390538256318353</v>
      </c>
      <c r="CYF9" s="568">
        <v>0.74523837647394264</v>
      </c>
      <c r="CYG9" s="568">
        <v>0.72874624089498963</v>
      </c>
      <c r="CYH9" s="568">
        <v>0.68648514347392242</v>
      </c>
      <c r="CYI9" s="568">
        <v>0.58856308847388827</v>
      </c>
      <c r="CYJ9" s="568">
        <v>0.3834421522106593</v>
      </c>
      <c r="CYK9" s="568">
        <v>0.11029115668424878</v>
      </c>
      <c r="CYL9" s="568">
        <v>0</v>
      </c>
      <c r="CYM9" s="568">
        <v>0</v>
      </c>
      <c r="CYN9" s="568">
        <v>0</v>
      </c>
      <c r="CYO9" s="568">
        <v>0</v>
      </c>
      <c r="CYP9" s="568">
        <v>0</v>
      </c>
      <c r="CYQ9" s="568">
        <v>0</v>
      </c>
      <c r="CYR9" s="568">
        <v>0</v>
      </c>
      <c r="CYS9" s="568">
        <v>0</v>
      </c>
      <c r="CYT9" s="568">
        <v>0</v>
      </c>
      <c r="CYU9" s="568">
        <v>0</v>
      </c>
      <c r="CYV9" s="568">
        <v>0</v>
      </c>
      <c r="CYW9" s="568">
        <v>7.5245368578973459E-2</v>
      </c>
      <c r="CYX9" s="568">
        <v>0.45765676231594821</v>
      </c>
      <c r="CYY9" s="568">
        <v>0.68030059263181497</v>
      </c>
      <c r="CYZ9" s="568">
        <v>0.76688430442131861</v>
      </c>
      <c r="CZA9" s="568">
        <v>0.80089933405290947</v>
      </c>
      <c r="CZB9" s="568">
        <v>0.81326843573712426</v>
      </c>
      <c r="CZC9" s="568">
        <v>0.81532995268449338</v>
      </c>
      <c r="CZD9" s="568">
        <v>0.82151450352660083</v>
      </c>
      <c r="CZE9" s="568">
        <v>0.81017616031607054</v>
      </c>
      <c r="CZF9" s="568">
        <v>0.78337644000027173</v>
      </c>
      <c r="CZG9" s="568">
        <v>0.7256539654739359</v>
      </c>
      <c r="CZH9" s="568">
        <v>0.58856308847388827</v>
      </c>
      <c r="CZI9" s="568">
        <v>0.27005872010535686</v>
      </c>
      <c r="CZJ9" s="568">
        <v>0</v>
      </c>
      <c r="CZK9" s="568">
        <v>0</v>
      </c>
      <c r="CZL9" s="568">
        <v>0</v>
      </c>
      <c r="CZM9" s="568">
        <v>0</v>
      </c>
      <c r="CZN9" s="568">
        <v>0</v>
      </c>
      <c r="CZO9" s="568">
        <v>0</v>
      </c>
      <c r="CZP9" s="568">
        <v>0</v>
      </c>
      <c r="CZQ9" s="568">
        <v>0</v>
      </c>
      <c r="CZR9" s="568">
        <v>0</v>
      </c>
      <c r="CZS9" s="568">
        <v>0</v>
      </c>
      <c r="CZT9" s="568">
        <v>0</v>
      </c>
      <c r="CZU9" s="568">
        <v>6.5968542315812354E-2</v>
      </c>
      <c r="CZV9" s="568">
        <v>0.40508808015803527</v>
      </c>
      <c r="CZW9" s="568">
        <v>0.64422404605285499</v>
      </c>
      <c r="CZX9" s="568">
        <v>0.74420761800025814</v>
      </c>
      <c r="CZY9" s="568">
        <v>0.80399160947396309</v>
      </c>
      <c r="CZZ9" s="568">
        <v>0.81532995268449338</v>
      </c>
      <c r="DAA9" s="568">
        <v>0.81739146963186249</v>
      </c>
      <c r="DAB9" s="568">
        <v>0.81223767726343965</v>
      </c>
      <c r="DAC9" s="568">
        <v>0.79883781710554025</v>
      </c>
      <c r="DAD9" s="568">
        <v>0.76688430442131861</v>
      </c>
      <c r="DAE9" s="568">
        <v>0.69370045278971437</v>
      </c>
      <c r="DAF9" s="568">
        <v>0.51744075378965315</v>
      </c>
      <c r="DAG9" s="568">
        <v>0.18141349136848398</v>
      </c>
      <c r="DAH9" s="568">
        <v>0</v>
      </c>
      <c r="DAI9" s="568">
        <v>0</v>
      </c>
      <c r="DAJ9" s="568">
        <v>0</v>
      </c>
      <c r="DAK9" s="568">
        <v>0</v>
      </c>
      <c r="DAL9" s="568">
        <v>0</v>
      </c>
      <c r="DAM9" s="568">
        <v>0</v>
      </c>
      <c r="DAN9" s="568">
        <v>0</v>
      </c>
      <c r="DAO9" s="568">
        <v>0</v>
      </c>
      <c r="DAP9" s="568">
        <v>0</v>
      </c>
      <c r="DAQ9" s="568">
        <v>0</v>
      </c>
      <c r="DAR9" s="568">
        <v>0</v>
      </c>
      <c r="DAS9" s="568">
        <v>6.5968542315812354E-2</v>
      </c>
      <c r="DAT9" s="568">
        <v>0.40508808015803527</v>
      </c>
      <c r="DAU9" s="568">
        <v>0.64319328757917049</v>
      </c>
      <c r="DAV9" s="568">
        <v>0.7400845841055198</v>
      </c>
      <c r="DAW9" s="568">
        <v>0.78234568152658723</v>
      </c>
      <c r="DAX9" s="568">
        <v>0.79883781710554025</v>
      </c>
      <c r="DAY9" s="568">
        <v>0.80193009252659397</v>
      </c>
      <c r="DAZ9" s="568">
        <v>0.80605312642133231</v>
      </c>
      <c r="DBA9" s="568">
        <v>0.79059174931606369</v>
      </c>
      <c r="DBB9" s="568">
        <v>0.75760747815815754</v>
      </c>
      <c r="DBC9" s="568">
        <v>0.67926983415813036</v>
      </c>
      <c r="DBD9" s="568">
        <v>0.50197937668438464</v>
      </c>
      <c r="DBE9" s="568">
        <v>0.18038273289479939</v>
      </c>
      <c r="DBF9" s="568">
        <v>0</v>
      </c>
      <c r="DBG9" s="568">
        <v>0</v>
      </c>
      <c r="DBH9" s="568">
        <v>0</v>
      </c>
      <c r="DBI9" s="568">
        <v>0</v>
      </c>
      <c r="DBJ9" s="568">
        <v>0</v>
      </c>
      <c r="DBK9" s="568">
        <v>0</v>
      </c>
      <c r="DBL9" s="568">
        <v>0</v>
      </c>
      <c r="DBM9" s="568">
        <v>0</v>
      </c>
      <c r="DBN9" s="568">
        <v>0</v>
      </c>
      <c r="DBO9" s="568">
        <v>0</v>
      </c>
      <c r="DBP9" s="568">
        <v>0</v>
      </c>
      <c r="DBQ9" s="568">
        <v>4.329185589475186E-2</v>
      </c>
      <c r="DBR9" s="568">
        <v>0.25562810147377291</v>
      </c>
      <c r="DBS9" s="568">
        <v>0.58340929610546544</v>
      </c>
      <c r="DBT9" s="568">
        <v>0.6967927282107681</v>
      </c>
      <c r="DBU9" s="568">
        <v>0.75245368578973471</v>
      </c>
      <c r="DBV9" s="568">
        <v>0.7782226476318489</v>
      </c>
      <c r="DBW9" s="568">
        <v>0.78234568152658723</v>
      </c>
      <c r="DBX9" s="568">
        <v>0.77203809678974145</v>
      </c>
      <c r="DBY9" s="568">
        <v>0.75142292731605009</v>
      </c>
      <c r="DBZ9" s="568">
        <v>0.70503879600024466</v>
      </c>
      <c r="DCA9" s="568">
        <v>0.58444005457915005</v>
      </c>
      <c r="DCB9" s="568">
        <v>0.14224466936847041</v>
      </c>
      <c r="DCC9" s="568">
        <v>2.8861237263167906E-2</v>
      </c>
      <c r="DCD9" s="568">
        <v>0</v>
      </c>
      <c r="DCE9" s="568">
        <v>0</v>
      </c>
      <c r="DCF9" s="568">
        <v>0</v>
      </c>
      <c r="DCG9" s="568">
        <v>0</v>
      </c>
      <c r="DCH9" s="568">
        <v>0</v>
      </c>
      <c r="DCI9" s="568">
        <v>0</v>
      </c>
      <c r="DCJ9" s="568">
        <v>0</v>
      </c>
      <c r="DCK9" s="568">
        <v>0</v>
      </c>
      <c r="DCL9" s="568">
        <v>0</v>
      </c>
      <c r="DCM9" s="568">
        <v>0</v>
      </c>
      <c r="DCN9" s="568">
        <v>0</v>
      </c>
      <c r="DCO9" s="568">
        <v>7.2153093157919764E-3</v>
      </c>
      <c r="DCP9" s="568">
        <v>4.7414889789490128E-2</v>
      </c>
      <c r="DCQ9" s="568">
        <v>0.12059874142109447</v>
      </c>
      <c r="DCR9" s="568">
        <v>0.32159664378958525</v>
      </c>
      <c r="DCS9" s="568">
        <v>0.57722474526335821</v>
      </c>
      <c r="DCT9" s="568">
        <v>0.70813107142129827</v>
      </c>
      <c r="DCU9" s="568">
        <v>0.73080775784235874</v>
      </c>
      <c r="DCV9" s="568">
        <v>0.68648514347392242</v>
      </c>
      <c r="DCW9" s="568">
        <v>0.45456448689489454</v>
      </c>
      <c r="DCX9" s="568">
        <v>0.23295141505271239</v>
      </c>
      <c r="DCY9" s="568">
        <v>0.10719888126319507</v>
      </c>
      <c r="DCZ9" s="568">
        <v>4.7414889789490128E-2</v>
      </c>
      <c r="DDA9" s="568">
        <v>2.0615169473691363E-2</v>
      </c>
      <c r="DDB9" s="568">
        <v>0</v>
      </c>
      <c r="DDC9" s="568">
        <v>0</v>
      </c>
      <c r="DDD9" s="568">
        <v>0</v>
      </c>
      <c r="DDE9" s="568">
        <v>0</v>
      </c>
      <c r="DDF9" s="568">
        <v>0</v>
      </c>
      <c r="DDG9" s="568">
        <v>0</v>
      </c>
      <c r="DDH9" s="568">
        <v>0</v>
      </c>
      <c r="DDI9" s="568">
        <v>0</v>
      </c>
      <c r="DDJ9" s="568">
        <v>0</v>
      </c>
      <c r="DDK9" s="568">
        <v>0</v>
      </c>
      <c r="DDL9" s="568">
        <v>0</v>
      </c>
      <c r="DDM9" s="568">
        <v>2.061516947369136E-3</v>
      </c>
      <c r="DDN9" s="568">
        <v>4.329185589475186E-2</v>
      </c>
      <c r="DDO9" s="568">
        <v>0.18862880068427595</v>
      </c>
      <c r="DDP9" s="568">
        <v>0.29891995736852472</v>
      </c>
      <c r="DDQ9" s="568">
        <v>0.34633484715801488</v>
      </c>
      <c r="DDR9" s="568">
        <v>0.34633484715801488</v>
      </c>
      <c r="DDS9" s="568">
        <v>0.45971827926331738</v>
      </c>
      <c r="DDT9" s="568">
        <v>0.5236253046317606</v>
      </c>
      <c r="DDU9" s="568">
        <v>0.46384131315805566</v>
      </c>
      <c r="DDV9" s="568">
        <v>0.38550366915802847</v>
      </c>
      <c r="DDW9" s="568">
        <v>0.30613526668431673</v>
      </c>
      <c r="DDX9" s="568">
        <v>0.18965955915796051</v>
      </c>
      <c r="DDY9" s="568">
        <v>6.4937783842127783E-2</v>
      </c>
      <c r="DDZ9" s="568">
        <v>0</v>
      </c>
      <c r="DEA9" s="568">
        <v>0</v>
      </c>
      <c r="DEB9" s="568">
        <v>0</v>
      </c>
      <c r="DEC9" s="568">
        <v>0</v>
      </c>
      <c r="DED9" s="568">
        <v>0</v>
      </c>
      <c r="DEE9" s="568">
        <v>0</v>
      </c>
      <c r="DEF9" s="568">
        <v>0</v>
      </c>
      <c r="DEG9" s="568">
        <v>0</v>
      </c>
      <c r="DEH9" s="568">
        <v>0</v>
      </c>
      <c r="DEI9" s="568">
        <v>0</v>
      </c>
      <c r="DEJ9" s="568">
        <v>0</v>
      </c>
      <c r="DEK9" s="568">
        <v>4.1230338947382726E-2</v>
      </c>
      <c r="DEL9" s="568">
        <v>0.25872037689482658</v>
      </c>
      <c r="DEM9" s="568">
        <v>0.52465606310544521</v>
      </c>
      <c r="DEN9" s="568">
        <v>0.65659314773706989</v>
      </c>
      <c r="DEO9" s="568">
        <v>0.74523837647394264</v>
      </c>
      <c r="DEP9" s="568">
        <v>0.76173051205289577</v>
      </c>
      <c r="DEQ9" s="568">
        <v>0.76482278747394949</v>
      </c>
      <c r="DER9" s="568">
        <v>0.76276127052658038</v>
      </c>
      <c r="DES9" s="568">
        <v>0.74626913494762726</v>
      </c>
      <c r="DET9" s="568">
        <v>0.71122334684235189</v>
      </c>
      <c r="DEU9" s="568">
        <v>0.63391646131600932</v>
      </c>
      <c r="DEV9" s="568">
        <v>0.46074903773700193</v>
      </c>
      <c r="DEW9" s="568">
        <v>0.16389059731584632</v>
      </c>
      <c r="DEX9" s="568">
        <v>0</v>
      </c>
      <c r="DEY9" s="568">
        <v>0</v>
      </c>
      <c r="DEZ9" s="568">
        <v>0</v>
      </c>
      <c r="DFA9" s="568">
        <v>0</v>
      </c>
      <c r="DFB9" s="568">
        <v>0</v>
      </c>
      <c r="DFC9" s="568">
        <v>0</v>
      </c>
      <c r="DFD9" s="568">
        <v>0</v>
      </c>
      <c r="DFE9" s="568">
        <v>0</v>
      </c>
      <c r="DFF9" s="568">
        <v>0</v>
      </c>
      <c r="DFG9" s="568">
        <v>0</v>
      </c>
      <c r="DFH9" s="568">
        <v>0</v>
      </c>
      <c r="DFI9" s="568">
        <v>5.3599440631597536E-2</v>
      </c>
      <c r="DFJ9" s="568">
        <v>0.30304299126326301</v>
      </c>
      <c r="DFK9" s="568">
        <v>0.54939426647387479</v>
      </c>
      <c r="DFL9" s="568">
        <v>0.66896224942128468</v>
      </c>
      <c r="DFM9" s="568">
        <v>0.72256169005288218</v>
      </c>
      <c r="DFN9" s="568">
        <v>0.74626913494762726</v>
      </c>
      <c r="DFO9" s="568">
        <v>0.75451520273710382</v>
      </c>
      <c r="DFP9" s="568">
        <v>0.76379202900026488</v>
      </c>
      <c r="DFQ9" s="568">
        <v>0.75039216884236559</v>
      </c>
      <c r="DFR9" s="568">
        <v>0.71946941463182845</v>
      </c>
      <c r="DFS9" s="568">
        <v>0.64834707994759333</v>
      </c>
      <c r="DFT9" s="568">
        <v>0.48754875805280068</v>
      </c>
      <c r="DFU9" s="568">
        <v>0.18553652526322226</v>
      </c>
      <c r="DFV9" s="568">
        <v>0</v>
      </c>
      <c r="DFW9" s="568">
        <v>0</v>
      </c>
      <c r="DFX9" s="568">
        <v>0</v>
      </c>
      <c r="DFY9" s="568">
        <v>0</v>
      </c>
      <c r="DFZ9" s="568">
        <v>0</v>
      </c>
      <c r="DGA9" s="568">
        <v>0</v>
      </c>
      <c r="DGB9" s="568">
        <v>0</v>
      </c>
      <c r="DGC9" s="568">
        <v>0</v>
      </c>
      <c r="DGD9" s="568">
        <v>0</v>
      </c>
      <c r="DGE9" s="568">
        <v>0</v>
      </c>
      <c r="DGF9" s="568">
        <v>0</v>
      </c>
      <c r="DGG9" s="568">
        <v>6.1845508421074086E-2</v>
      </c>
      <c r="DGH9" s="568">
        <v>0.32056588531590069</v>
      </c>
      <c r="DGI9" s="568">
        <v>0.55454805884229763</v>
      </c>
      <c r="DGJ9" s="568">
        <v>0.66586997400023096</v>
      </c>
      <c r="DGK9" s="568">
        <v>0.72874624089498963</v>
      </c>
      <c r="DGL9" s="568">
        <v>0.74626913494762726</v>
      </c>
      <c r="DGM9" s="568">
        <v>0.75142292731605009</v>
      </c>
      <c r="DGN9" s="568">
        <v>0.74729989342131187</v>
      </c>
      <c r="DGO9" s="568">
        <v>0.73080775784235874</v>
      </c>
      <c r="DGP9" s="568">
        <v>0.69163893584234526</v>
      </c>
      <c r="DGQ9" s="568">
        <v>0.60711674100021051</v>
      </c>
      <c r="DGR9" s="568">
        <v>0.42673400810541118</v>
      </c>
      <c r="DGS9" s="568">
        <v>0.14636770326320866</v>
      </c>
      <c r="DGT9" s="568">
        <v>0</v>
      </c>
      <c r="DGU9" s="568">
        <v>0</v>
      </c>
      <c r="DGV9" s="568">
        <v>0</v>
      </c>
      <c r="DGW9" s="568">
        <v>0</v>
      </c>
      <c r="DGX9" s="568">
        <v>0</v>
      </c>
      <c r="DGY9" s="568">
        <v>0</v>
      </c>
      <c r="DGZ9" s="568">
        <v>0</v>
      </c>
      <c r="DHA9" s="568">
        <v>0</v>
      </c>
      <c r="DHB9" s="568">
        <v>0</v>
      </c>
      <c r="DHC9" s="568">
        <v>0</v>
      </c>
      <c r="DHD9" s="568">
        <v>0</v>
      </c>
      <c r="DHE9" s="568">
        <v>5.8753233000020381E-2</v>
      </c>
      <c r="DHF9" s="568">
        <v>0.2813970633158871</v>
      </c>
      <c r="DHG9" s="568">
        <v>0.54424047410545195</v>
      </c>
      <c r="DHH9" s="568">
        <v>0.65968542315812362</v>
      </c>
      <c r="DHI9" s="568">
        <v>0.70606955447392916</v>
      </c>
      <c r="DHJ9" s="568">
        <v>0.72874624089498963</v>
      </c>
      <c r="DHK9" s="568">
        <v>0.73596155021078158</v>
      </c>
      <c r="DHL9" s="568">
        <v>0.7400845841055198</v>
      </c>
      <c r="DHM9" s="568">
        <v>0.7256539654739359</v>
      </c>
      <c r="DHN9" s="568">
        <v>0.69163893584234526</v>
      </c>
      <c r="DHO9" s="568">
        <v>0.6184550842107408</v>
      </c>
      <c r="DHP9" s="568">
        <v>0.45662600384226365</v>
      </c>
      <c r="DHQ9" s="568">
        <v>0.17316742357900744</v>
      </c>
      <c r="DHR9" s="568">
        <v>0</v>
      </c>
      <c r="DHS9" s="568">
        <v>0</v>
      </c>
      <c r="DHT9" s="568">
        <v>0</v>
      </c>
      <c r="DHU9" s="568">
        <v>0</v>
      </c>
      <c r="DHV9" s="568">
        <v>0</v>
      </c>
      <c r="DHW9" s="568">
        <v>0</v>
      </c>
      <c r="DHX9" s="568">
        <v>0</v>
      </c>
      <c r="DHY9" s="568">
        <v>0</v>
      </c>
      <c r="DHZ9" s="568">
        <v>0</v>
      </c>
      <c r="DIA9" s="568">
        <v>0</v>
      </c>
      <c r="DIB9" s="568">
        <v>0</v>
      </c>
      <c r="DIC9" s="568">
        <v>7.8337644000027171E-2</v>
      </c>
      <c r="DID9" s="568">
        <v>0.35870394884222967</v>
      </c>
      <c r="DIE9" s="214">
        <v>0.56897867747388164</v>
      </c>
      <c r="DIF9" s="568">
        <v>0.66483921552654646</v>
      </c>
      <c r="DIG9" s="568">
        <v>0.73286927478972785</v>
      </c>
      <c r="DIH9" s="568">
        <v>0.74833065189499637</v>
      </c>
      <c r="DII9" s="568">
        <v>0.75348444426341921</v>
      </c>
      <c r="DIJ9" s="568">
        <v>0.75348444426341921</v>
      </c>
      <c r="DIK9" s="568">
        <v>0.74420761800025814</v>
      </c>
      <c r="DIL9" s="568">
        <v>0.72050017310551306</v>
      </c>
      <c r="DIM9" s="568">
        <v>0.66174694010549273</v>
      </c>
      <c r="DIN9" s="568">
        <v>0.47827193178963961</v>
      </c>
      <c r="DIO9" s="568">
        <v>6.5968542315812354E-2</v>
      </c>
      <c r="DIP9" s="568">
        <v>0</v>
      </c>
      <c r="DIQ9" s="568">
        <v>0</v>
      </c>
      <c r="DIR9" s="568">
        <v>0</v>
      </c>
      <c r="DIS9" s="568">
        <v>0</v>
      </c>
      <c r="DIT9" s="568">
        <v>0</v>
      </c>
      <c r="DIU9" s="568">
        <v>0</v>
      </c>
      <c r="DIV9" s="568">
        <v>0</v>
      </c>
      <c r="DIW9" s="568">
        <v>0</v>
      </c>
      <c r="DIX9" s="568">
        <v>0</v>
      </c>
      <c r="DIY9" s="568">
        <v>0</v>
      </c>
      <c r="DIZ9" s="568">
        <v>0</v>
      </c>
      <c r="DJA9" s="568">
        <v>4.6384131315805564E-2</v>
      </c>
      <c r="DJB9" s="568">
        <v>0.14945997868426236</v>
      </c>
      <c r="DJC9" s="568">
        <v>0.10719888126319507</v>
      </c>
      <c r="DJD9" s="568">
        <v>0.1546137710526852</v>
      </c>
      <c r="DJE9" s="568">
        <v>0.28758161415799455</v>
      </c>
      <c r="DJF9" s="568">
        <v>0.55351730036861313</v>
      </c>
      <c r="DJG9" s="568">
        <v>0.69266969431602976</v>
      </c>
      <c r="DJH9" s="568">
        <v>0.68236210957918408</v>
      </c>
      <c r="DJI9" s="568">
        <v>0.59371688084231122</v>
      </c>
      <c r="DJJ9" s="568">
        <v>0.38756518610539759</v>
      </c>
      <c r="DJK9" s="568">
        <v>0.30819678363168584</v>
      </c>
      <c r="DJL9" s="568">
        <v>0.21027472863165186</v>
      </c>
      <c r="DJM9" s="568">
        <v>6.4937783842127783E-2</v>
      </c>
      <c r="DJN9" s="568">
        <v>0</v>
      </c>
      <c r="DJO9" s="568">
        <v>0</v>
      </c>
      <c r="DJP9" s="568">
        <v>0</v>
      </c>
      <c r="DJQ9" s="568">
        <v>0</v>
      </c>
      <c r="DJR9" s="568">
        <v>0</v>
      </c>
      <c r="DJS9" s="568">
        <v>0</v>
      </c>
      <c r="DJT9" s="568">
        <v>0</v>
      </c>
      <c r="DJU9" s="568">
        <v>0</v>
      </c>
      <c r="DJV9" s="568">
        <v>0</v>
      </c>
      <c r="DJW9" s="568">
        <v>0</v>
      </c>
      <c r="DJX9" s="568">
        <v>0</v>
      </c>
      <c r="DJY9" s="568">
        <v>4.9476406736859269E-2</v>
      </c>
      <c r="DJZ9" s="568">
        <v>0.2453205167369272</v>
      </c>
      <c r="DKA9" s="568">
        <v>0.47414889789490133</v>
      </c>
      <c r="DKB9" s="568">
        <v>0.60608598252652601</v>
      </c>
      <c r="DKC9" s="568">
        <v>0.65762390621075439</v>
      </c>
      <c r="DKD9" s="568">
        <v>0.69060817736866065</v>
      </c>
      <c r="DKE9" s="568">
        <v>0.69885424515813721</v>
      </c>
      <c r="DKF9" s="568">
        <v>0.70297727905287544</v>
      </c>
      <c r="DKG9" s="568">
        <v>0.67205452484233841</v>
      </c>
      <c r="DKH9" s="568">
        <v>0.60814749947389513</v>
      </c>
      <c r="DKI9" s="568">
        <v>0.44322614368436425</v>
      </c>
      <c r="DKJ9" s="568">
        <v>0.25459734300008829</v>
      </c>
      <c r="DKK9" s="568">
        <v>8.1429919421080882E-2</v>
      </c>
      <c r="DKL9" s="568">
        <v>0</v>
      </c>
      <c r="DKM9" s="568">
        <v>0</v>
      </c>
      <c r="DKN9" s="568">
        <v>0</v>
      </c>
      <c r="DKO9" s="568">
        <v>0</v>
      </c>
      <c r="DKP9" s="568">
        <v>0</v>
      </c>
      <c r="DKQ9" s="568">
        <v>0</v>
      </c>
      <c r="DKR9" s="568">
        <v>0</v>
      </c>
      <c r="DKS9" s="568">
        <v>0</v>
      </c>
      <c r="DKT9" s="568">
        <v>0</v>
      </c>
      <c r="DKU9" s="568">
        <v>0</v>
      </c>
      <c r="DKV9" s="568">
        <v>0</v>
      </c>
      <c r="DKW9" s="568">
        <v>2.0615169473691363E-2</v>
      </c>
      <c r="DKX9" s="568">
        <v>0.15873680494742348</v>
      </c>
      <c r="DKY9" s="568">
        <v>0.42054945726330373</v>
      </c>
      <c r="DKZ9" s="568">
        <v>0.55970185121072047</v>
      </c>
      <c r="DLA9" s="568">
        <v>0.62773191047390198</v>
      </c>
      <c r="DLB9" s="568">
        <v>0.67411604178970752</v>
      </c>
      <c r="DLC9" s="568">
        <v>0.65968542315812362</v>
      </c>
      <c r="DLD9" s="568">
        <v>0.60093219015810317</v>
      </c>
      <c r="DLE9" s="568">
        <v>0.64319328757917049</v>
      </c>
      <c r="DLF9" s="568">
        <v>0.591655363894942</v>
      </c>
      <c r="DLG9" s="568">
        <v>0.48136420721069334</v>
      </c>
      <c r="DLH9" s="568">
        <v>0.32675043615800808</v>
      </c>
      <c r="DLI9" s="568">
        <v>0.12575253378951731</v>
      </c>
      <c r="DLJ9" s="568">
        <v>0</v>
      </c>
      <c r="DLK9" s="568">
        <v>0</v>
      </c>
      <c r="DLL9" s="568">
        <v>0</v>
      </c>
      <c r="DLM9" s="568">
        <v>0</v>
      </c>
      <c r="DLN9" s="568">
        <v>0</v>
      </c>
      <c r="DLO9" s="568">
        <v>0</v>
      </c>
      <c r="DLP9" s="568">
        <v>0</v>
      </c>
      <c r="DLQ9" s="568">
        <v>0</v>
      </c>
      <c r="DLR9" s="568">
        <v>0</v>
      </c>
      <c r="DLS9" s="568">
        <v>0</v>
      </c>
      <c r="DLT9" s="568">
        <v>0</v>
      </c>
      <c r="DLU9" s="568">
        <v>7.3183851631604332E-2</v>
      </c>
      <c r="DLV9" s="568">
        <v>0.31541209294747785</v>
      </c>
      <c r="DLW9" s="568">
        <v>0.5380559232633445</v>
      </c>
      <c r="DLX9" s="568">
        <v>0.64834707994759333</v>
      </c>
      <c r="DLY9" s="568">
        <v>0.69885424515813721</v>
      </c>
      <c r="DLZ9" s="568">
        <v>0.71946941463182845</v>
      </c>
      <c r="DMA9" s="568">
        <v>0.7266847239476204</v>
      </c>
      <c r="DMB9" s="568">
        <v>0.73802306715815069</v>
      </c>
      <c r="DMC9" s="568">
        <v>0.7256539654739359</v>
      </c>
      <c r="DMD9" s="568">
        <v>0.69370045278971437</v>
      </c>
      <c r="DME9" s="568">
        <v>0.6184550842107408</v>
      </c>
      <c r="DMF9" s="568">
        <v>0.45662600384226365</v>
      </c>
      <c r="DMG9" s="568">
        <v>0.19172107610532965</v>
      </c>
      <c r="DMH9" s="568">
        <v>0</v>
      </c>
      <c r="DMI9" s="568">
        <v>0</v>
      </c>
      <c r="DMJ9" s="568">
        <v>0</v>
      </c>
      <c r="DMK9" s="568">
        <v>0</v>
      </c>
      <c r="DML9" s="568">
        <v>0</v>
      </c>
      <c r="DMM9" s="568">
        <v>0</v>
      </c>
      <c r="DMN9" s="568">
        <v>0</v>
      </c>
      <c r="DMO9" s="568">
        <v>0</v>
      </c>
      <c r="DMP9" s="568">
        <v>0</v>
      </c>
      <c r="DMQ9" s="568">
        <v>0</v>
      </c>
      <c r="DMR9" s="568">
        <v>0</v>
      </c>
      <c r="DMS9" s="568">
        <v>5.7722474526335811E-2</v>
      </c>
      <c r="DMT9" s="568">
        <v>0.28758161415799455</v>
      </c>
      <c r="DMU9" s="568">
        <v>0.44013386826331058</v>
      </c>
      <c r="DMV9" s="568">
        <v>0.44631841910541797</v>
      </c>
      <c r="DMW9" s="568">
        <v>0.40302656321066616</v>
      </c>
      <c r="DMX9" s="568">
        <v>0.3751960844211828</v>
      </c>
      <c r="DMY9" s="568">
        <v>0.3751960844211828</v>
      </c>
      <c r="DMZ9" s="568">
        <v>0.47517965636858589</v>
      </c>
      <c r="DNA9" s="568">
        <v>0.58031702068441182</v>
      </c>
      <c r="DNB9" s="568">
        <v>0.61330129184231796</v>
      </c>
      <c r="DNC9" s="568">
        <v>0.54114819868439823</v>
      </c>
      <c r="DND9" s="568">
        <v>0.35561167342117594</v>
      </c>
      <c r="DNE9" s="568">
        <v>7.627612705265803E-2</v>
      </c>
      <c r="DNF9" s="568">
        <v>0</v>
      </c>
      <c r="DNG9" s="568">
        <v>0</v>
      </c>
      <c r="DNH9" s="568">
        <v>0</v>
      </c>
      <c r="DNI9" s="568">
        <v>0</v>
      </c>
      <c r="DNJ9" s="568">
        <v>0</v>
      </c>
      <c r="DNK9" s="568">
        <v>0</v>
      </c>
      <c r="DNL9" s="568">
        <v>0</v>
      </c>
      <c r="DNM9" s="568">
        <v>0</v>
      </c>
      <c r="DNN9" s="568">
        <v>0</v>
      </c>
      <c r="DNO9" s="568">
        <v>0</v>
      </c>
      <c r="DNP9" s="568">
        <v>0</v>
      </c>
      <c r="DNQ9" s="568">
        <v>4.0199580473698156E-2</v>
      </c>
      <c r="DNR9" s="568">
        <v>0.24325899978955806</v>
      </c>
      <c r="DNS9" s="568">
        <v>0.45147221147384081</v>
      </c>
      <c r="DNT9" s="568">
        <v>0.55248654189492852</v>
      </c>
      <c r="DNU9" s="568">
        <v>0.60093219015810317</v>
      </c>
      <c r="DNV9" s="568">
        <v>0.59990143168441856</v>
      </c>
      <c r="DNW9" s="568">
        <v>0.56382488510545881</v>
      </c>
      <c r="DNX9" s="568">
        <v>0.48857951652648524</v>
      </c>
      <c r="DNY9" s="568">
        <v>0.39271897847382042</v>
      </c>
      <c r="DNZ9" s="568">
        <v>0.32056588531590069</v>
      </c>
      <c r="DOA9" s="568">
        <v>0.3092275421053704</v>
      </c>
      <c r="DOB9" s="568">
        <v>0.30201223278957845</v>
      </c>
      <c r="DOC9" s="568">
        <v>0.11750646600004076</v>
      </c>
      <c r="DOD9" s="568">
        <v>0</v>
      </c>
      <c r="DOE9" s="568">
        <v>0</v>
      </c>
      <c r="DOF9" s="568">
        <v>0</v>
      </c>
      <c r="DOG9" s="568">
        <v>0</v>
      </c>
      <c r="DOH9" s="568">
        <v>0</v>
      </c>
      <c r="DOI9" s="568">
        <v>0</v>
      </c>
      <c r="DOJ9" s="568">
        <v>0</v>
      </c>
      <c r="DOK9" s="568">
        <v>0</v>
      </c>
      <c r="DOL9" s="568">
        <v>0</v>
      </c>
      <c r="DOM9" s="568">
        <v>0</v>
      </c>
      <c r="DON9" s="568">
        <v>0</v>
      </c>
      <c r="DOO9" s="568">
        <v>2.7830478789483339E-2</v>
      </c>
      <c r="DOP9" s="568">
        <v>8.1429919421080882E-2</v>
      </c>
      <c r="DOQ9" s="568">
        <v>0.14945997868426236</v>
      </c>
      <c r="DOR9" s="568">
        <v>0.22985913963165869</v>
      </c>
      <c r="DOS9" s="568">
        <v>0.31644285142116241</v>
      </c>
      <c r="DOT9" s="568">
        <v>0.38138063526329019</v>
      </c>
      <c r="DOU9" s="568">
        <v>0.4360108343685723</v>
      </c>
      <c r="DOV9" s="568">
        <v>0.46074903773700193</v>
      </c>
      <c r="DOW9" s="568">
        <v>0.47827193178963961</v>
      </c>
      <c r="DOX9" s="568">
        <v>0.54939426647387479</v>
      </c>
      <c r="DOY9" s="568">
        <v>0.5906246054212575</v>
      </c>
      <c r="DOZ9" s="568">
        <v>0.44837993605278709</v>
      </c>
      <c r="DPA9" s="568">
        <v>0.16285983884216176</v>
      </c>
      <c r="DPB9" s="568">
        <v>0</v>
      </c>
      <c r="DPC9" s="568">
        <v>0</v>
      </c>
      <c r="DPD9" s="568">
        <v>0</v>
      </c>
      <c r="DPE9" s="568">
        <v>0</v>
      </c>
      <c r="DPF9" s="568">
        <v>0</v>
      </c>
      <c r="DPG9" s="568">
        <v>0</v>
      </c>
      <c r="DPH9" s="568">
        <v>0</v>
      </c>
      <c r="DPI9" s="568">
        <v>0</v>
      </c>
      <c r="DPJ9" s="568">
        <v>0</v>
      </c>
      <c r="DPK9" s="568">
        <v>0</v>
      </c>
      <c r="DPL9" s="568">
        <v>0</v>
      </c>
      <c r="DPM9" s="568">
        <v>4.0199580473698156E-2</v>
      </c>
      <c r="DPN9" s="568">
        <v>0.12472177531583273</v>
      </c>
      <c r="DPO9" s="568">
        <v>0.25665885994745746</v>
      </c>
      <c r="DPP9" s="568">
        <v>0.41127263100014266</v>
      </c>
      <c r="DPQ9" s="568">
        <v>0.50816392752649209</v>
      </c>
      <c r="DPR9" s="568">
        <v>0.59680915626336484</v>
      </c>
      <c r="DPS9" s="568">
        <v>0.65040859689496244</v>
      </c>
      <c r="DPT9" s="568">
        <v>0.57825550373704271</v>
      </c>
      <c r="DPU9" s="568">
        <v>0.46590283010542477</v>
      </c>
      <c r="DPV9" s="568">
        <v>0.41539566489488094</v>
      </c>
      <c r="DPW9" s="568">
        <v>0.37622684289486735</v>
      </c>
      <c r="DPX9" s="568">
        <v>0.30613526668431673</v>
      </c>
      <c r="DPY9" s="568">
        <v>0.15770604647373893</v>
      </c>
      <c r="DPZ9" s="568">
        <v>0</v>
      </c>
      <c r="DQA9" s="568">
        <v>0</v>
      </c>
      <c r="DQB9" s="568">
        <v>0</v>
      </c>
      <c r="DQC9" s="568">
        <v>0</v>
      </c>
      <c r="DQD9" s="568">
        <v>0</v>
      </c>
      <c r="DQE9" s="568">
        <v>0</v>
      </c>
      <c r="DQF9" s="568">
        <v>0</v>
      </c>
      <c r="DQG9" s="568">
        <v>0</v>
      </c>
      <c r="DQH9" s="568">
        <v>0</v>
      </c>
      <c r="DQI9" s="568">
        <v>0</v>
      </c>
      <c r="DQJ9" s="568">
        <v>0</v>
      </c>
      <c r="DQK9" s="568">
        <v>3.2984271157906177E-2</v>
      </c>
      <c r="DQL9" s="568">
        <v>0.19996714389480622</v>
      </c>
      <c r="DQM9" s="568">
        <v>0.32778119463169264</v>
      </c>
      <c r="DQN9" s="568">
        <v>0.33499650394748465</v>
      </c>
      <c r="DQO9" s="568">
        <v>0.33911953784222293</v>
      </c>
      <c r="DQP9" s="568">
        <v>0.49476406736859269</v>
      </c>
      <c r="DQQ9" s="568">
        <v>0.65143935536864706</v>
      </c>
      <c r="DQR9" s="568">
        <v>0.63597797826337854</v>
      </c>
      <c r="DQS9" s="568">
        <v>0.5761939867896736</v>
      </c>
      <c r="DQT9" s="568">
        <v>0.45044145300015626</v>
      </c>
      <c r="DQU9" s="568">
        <v>0.22058231336849757</v>
      </c>
      <c r="DQV9" s="568">
        <v>7.627612705265803E-2</v>
      </c>
      <c r="DQW9" s="568">
        <v>1.4430618631583953E-2</v>
      </c>
      <c r="DQX9" s="568">
        <v>0</v>
      </c>
      <c r="DQY9" s="568">
        <v>0</v>
      </c>
      <c r="DQZ9" s="568">
        <v>0</v>
      </c>
      <c r="DRA9" s="568">
        <v>0</v>
      </c>
      <c r="DRB9" s="568">
        <v>0</v>
      </c>
      <c r="DRC9" s="568">
        <v>0</v>
      </c>
      <c r="DRD9" s="568">
        <v>0</v>
      </c>
      <c r="DRE9" s="568">
        <v>0</v>
      </c>
      <c r="DRF9" s="568">
        <v>0</v>
      </c>
      <c r="DRG9" s="568">
        <v>0</v>
      </c>
      <c r="DRH9" s="568">
        <v>0</v>
      </c>
      <c r="DRI9" s="568">
        <v>0.12884480921057101</v>
      </c>
      <c r="DRJ9" s="568">
        <v>0.43394931742120313</v>
      </c>
      <c r="DRK9" s="568">
        <v>0.62360887657916364</v>
      </c>
      <c r="DRL9" s="568">
        <v>0.70091576210550632</v>
      </c>
      <c r="DRM9" s="568">
        <v>0.73390003326341247</v>
      </c>
      <c r="DRN9" s="568">
        <v>0.74523837647394264</v>
      </c>
      <c r="DRO9" s="568">
        <v>0.74626913494762726</v>
      </c>
      <c r="DRP9" s="568">
        <v>0.7400845841055198</v>
      </c>
      <c r="DRQ9" s="568">
        <v>0.72359244852656679</v>
      </c>
      <c r="DRR9" s="568">
        <v>0.68854666042129153</v>
      </c>
      <c r="DRS9" s="568">
        <v>0.62567039352653275</v>
      </c>
      <c r="DRT9" s="568">
        <v>0.4689951055264785</v>
      </c>
      <c r="DRU9" s="568">
        <v>0.1906903176316451</v>
      </c>
      <c r="DRV9" s="568">
        <v>1.030758473684568E-3</v>
      </c>
      <c r="DRW9" s="568">
        <v>0</v>
      </c>
      <c r="DRX9" s="568">
        <v>0</v>
      </c>
      <c r="DRY9" s="568">
        <v>0</v>
      </c>
      <c r="DRZ9" s="568">
        <v>0</v>
      </c>
      <c r="DSA9" s="568">
        <v>0</v>
      </c>
      <c r="DSB9" s="568">
        <v>0</v>
      </c>
      <c r="DSC9" s="568">
        <v>0</v>
      </c>
      <c r="DSD9" s="568">
        <v>0</v>
      </c>
      <c r="DSE9" s="568">
        <v>0</v>
      </c>
      <c r="DSF9" s="568">
        <v>0</v>
      </c>
      <c r="DSG9" s="568">
        <v>7.5245368578973459E-2</v>
      </c>
      <c r="DSH9" s="568">
        <v>0.23707444894745067</v>
      </c>
      <c r="DSI9" s="568">
        <v>0.2618126523158803</v>
      </c>
      <c r="DSJ9" s="568">
        <v>0.35973470731591423</v>
      </c>
      <c r="DSK9" s="568">
        <v>0.48548724110543151</v>
      </c>
      <c r="DSL9" s="568">
        <v>0.59577839778968034</v>
      </c>
      <c r="DSM9" s="568">
        <v>0.68236210957918408</v>
      </c>
      <c r="DSN9" s="568">
        <v>0.73493079173709697</v>
      </c>
      <c r="DSO9" s="568">
        <v>0.73286927478972785</v>
      </c>
      <c r="DSP9" s="568">
        <v>0.7122541053160365</v>
      </c>
      <c r="DSQ9" s="568">
        <v>0.65968542315812362</v>
      </c>
      <c r="DSR9" s="568">
        <v>0.53702516478966</v>
      </c>
      <c r="DSS9" s="568">
        <v>0.26490492773693403</v>
      </c>
      <c r="DST9" s="568">
        <v>2.061516947369136E-3</v>
      </c>
      <c r="DSU9" s="568">
        <v>0</v>
      </c>
      <c r="DSV9" s="568">
        <v>0</v>
      </c>
      <c r="DSW9" s="568">
        <v>0</v>
      </c>
      <c r="DSX9" s="568">
        <v>0</v>
      </c>
      <c r="DSY9" s="568">
        <v>0</v>
      </c>
      <c r="DSZ9" s="568">
        <v>0</v>
      </c>
      <c r="DTA9" s="568">
        <v>0</v>
      </c>
      <c r="DTB9" s="568">
        <v>0</v>
      </c>
      <c r="DTC9" s="568">
        <v>0</v>
      </c>
      <c r="DTD9" s="568">
        <v>0</v>
      </c>
      <c r="DTE9" s="568">
        <v>7.73068855263426E-2</v>
      </c>
      <c r="DTF9" s="568">
        <v>0.35767319036854511</v>
      </c>
      <c r="DTG9" s="568">
        <v>0.58134777915809632</v>
      </c>
      <c r="DTH9" s="568">
        <v>0.68236210957918408</v>
      </c>
      <c r="DTI9" s="568">
        <v>0.74317685952657353</v>
      </c>
      <c r="DTJ9" s="568">
        <v>0.75348444426341921</v>
      </c>
      <c r="DTK9" s="568">
        <v>0.75657671968447293</v>
      </c>
      <c r="DTL9" s="568">
        <v>0.75760747815815754</v>
      </c>
      <c r="DTM9" s="568">
        <v>0.74833065189499637</v>
      </c>
      <c r="DTN9" s="568">
        <v>0.72771548242130502</v>
      </c>
      <c r="DTO9" s="568">
        <v>0.67926983415813036</v>
      </c>
      <c r="DTP9" s="568">
        <v>0.56794791900019703</v>
      </c>
      <c r="DTQ9" s="568">
        <v>0.31025830057905496</v>
      </c>
      <c r="DTR9" s="568">
        <v>4.1230338947382721E-3</v>
      </c>
      <c r="DTS9" s="568">
        <v>0</v>
      </c>
      <c r="DTT9" s="568">
        <v>0</v>
      </c>
      <c r="DTU9" s="568">
        <v>0</v>
      </c>
      <c r="DTV9" s="568">
        <v>0</v>
      </c>
      <c r="DTW9" s="568">
        <v>0</v>
      </c>
      <c r="DTX9" s="568">
        <v>0</v>
      </c>
      <c r="DTY9" s="568">
        <v>0</v>
      </c>
      <c r="DTZ9" s="568">
        <v>0</v>
      </c>
      <c r="DUA9" s="568">
        <v>0</v>
      </c>
      <c r="DUB9" s="568">
        <v>0</v>
      </c>
      <c r="DUC9" s="568">
        <v>0.13193708463162471</v>
      </c>
      <c r="DUD9" s="568">
        <v>0.45765676231594821</v>
      </c>
      <c r="DUE9" s="568">
        <v>0.63597797826337854</v>
      </c>
      <c r="DUF9" s="568">
        <v>0.70916182989498278</v>
      </c>
      <c r="DUG9" s="568">
        <v>0.73390003326341247</v>
      </c>
      <c r="DUH9" s="568">
        <v>0.74420761800025814</v>
      </c>
      <c r="DUI9" s="568">
        <v>0.74626913494762726</v>
      </c>
      <c r="DUJ9" s="568">
        <v>0.74833065189499637</v>
      </c>
      <c r="DUK9" s="568">
        <v>0.73596155021078158</v>
      </c>
      <c r="DUL9" s="568">
        <v>0.70916182989498278</v>
      </c>
      <c r="DUM9" s="568">
        <v>0.64834707994759333</v>
      </c>
      <c r="DUN9" s="568">
        <v>0.51125620294754581</v>
      </c>
      <c r="DUO9" s="568">
        <v>0.23398217352639697</v>
      </c>
      <c r="DUP9" s="568">
        <v>3.0922754210537043E-3</v>
      </c>
      <c r="DUQ9" s="568">
        <v>0</v>
      </c>
      <c r="DUR9" s="568">
        <v>0</v>
      </c>
      <c r="DUS9" s="568">
        <v>0</v>
      </c>
      <c r="DUT9" s="568">
        <v>0</v>
      </c>
      <c r="DUU9" s="568">
        <v>0</v>
      </c>
      <c r="DUV9" s="568">
        <v>0</v>
      </c>
      <c r="DUW9" s="568">
        <v>0</v>
      </c>
      <c r="DUX9" s="568">
        <v>0</v>
      </c>
      <c r="DUY9" s="568">
        <v>0</v>
      </c>
      <c r="DUZ9" s="568">
        <v>0</v>
      </c>
      <c r="DVA9" s="568">
        <v>8.3491436368450023E-2</v>
      </c>
      <c r="DVB9" s="568">
        <v>0.33087347005274637</v>
      </c>
      <c r="DVC9" s="568">
        <v>0.54320971563176745</v>
      </c>
      <c r="DVD9" s="568">
        <v>0.61123977489494885</v>
      </c>
      <c r="DVE9" s="568">
        <v>0.65040859689496244</v>
      </c>
      <c r="DVF9" s="568">
        <v>0.67720831721076125</v>
      </c>
      <c r="DVG9" s="568">
        <v>0.69163893584234526</v>
      </c>
      <c r="DVH9" s="568">
        <v>0.6833928680528687</v>
      </c>
      <c r="DVI9" s="568">
        <v>0.66483921552654646</v>
      </c>
      <c r="DVJ9" s="568">
        <v>0.64010101215811677</v>
      </c>
      <c r="DVK9" s="568">
        <v>0.59577839778968034</v>
      </c>
      <c r="DVL9" s="568">
        <v>0.43498007589488774</v>
      </c>
      <c r="DVM9" s="568">
        <v>0.18141349136848398</v>
      </c>
      <c r="DVN9" s="568">
        <v>2.061516947369136E-3</v>
      </c>
      <c r="DVO9" s="568">
        <v>0</v>
      </c>
      <c r="DVP9" s="568">
        <v>0</v>
      </c>
      <c r="DVQ9" s="568">
        <v>0</v>
      </c>
      <c r="DVR9" s="568">
        <v>0</v>
      </c>
      <c r="DVS9" s="568">
        <v>0</v>
      </c>
      <c r="DVT9" s="568">
        <v>0</v>
      </c>
      <c r="DVU9" s="568">
        <v>0</v>
      </c>
      <c r="DVV9" s="568">
        <v>0</v>
      </c>
      <c r="DVW9" s="568">
        <v>0</v>
      </c>
      <c r="DVX9" s="568">
        <v>0</v>
      </c>
      <c r="DVY9" s="568">
        <v>8.761447026318829E-2</v>
      </c>
      <c r="DVZ9" s="568">
        <v>0.37210380900012907</v>
      </c>
      <c r="DWA9" s="568">
        <v>0.57825550373704271</v>
      </c>
      <c r="DWB9" s="568">
        <v>0.66999300789496929</v>
      </c>
      <c r="DWC9" s="568">
        <v>0.70710031294761377</v>
      </c>
      <c r="DWD9" s="568">
        <v>0.72256169005288218</v>
      </c>
      <c r="DWE9" s="568">
        <v>0.7256539654739359</v>
      </c>
      <c r="DWF9" s="568">
        <v>0.713284863789721</v>
      </c>
      <c r="DWG9" s="568">
        <v>0.68957741889497604</v>
      </c>
      <c r="DWH9" s="568">
        <v>0.64731632147390872</v>
      </c>
      <c r="DWI9" s="568">
        <v>0.57722474526335821</v>
      </c>
      <c r="DWJ9" s="568">
        <v>0.42982628352646485</v>
      </c>
      <c r="DWK9" s="568">
        <v>0.17729045747374569</v>
      </c>
      <c r="DWL9" s="568">
        <v>2.061516947369136E-3</v>
      </c>
      <c r="DWM9" s="568">
        <v>0</v>
      </c>
      <c r="DWN9" s="568">
        <v>0</v>
      </c>
      <c r="DWO9" s="568">
        <v>0</v>
      </c>
      <c r="DWP9" s="568">
        <v>0</v>
      </c>
      <c r="DWQ9" s="568">
        <v>0</v>
      </c>
      <c r="DWR9" s="568">
        <v>0</v>
      </c>
      <c r="DWS9" s="568">
        <v>0</v>
      </c>
      <c r="DWT9" s="568">
        <v>0</v>
      </c>
      <c r="DWU9" s="568">
        <v>0</v>
      </c>
      <c r="DWV9" s="568">
        <v>0</v>
      </c>
      <c r="DWW9" s="568">
        <v>6.9060817736866065E-2</v>
      </c>
      <c r="DWX9" s="568">
        <v>0.31025830057905496</v>
      </c>
      <c r="DWY9" s="568">
        <v>0.53599440631597539</v>
      </c>
      <c r="DWZ9" s="568">
        <v>0.64834707994759333</v>
      </c>
      <c r="DXA9" s="568">
        <v>0.70297727905287544</v>
      </c>
      <c r="DXB9" s="568">
        <v>0.72256169005288218</v>
      </c>
      <c r="DXC9" s="568">
        <v>0.72977699936867413</v>
      </c>
      <c r="DXD9" s="568">
        <v>0.72874624089498963</v>
      </c>
      <c r="DXE9" s="568">
        <v>0.71534638073709023</v>
      </c>
      <c r="DXF9" s="568">
        <v>0.68133135110549958</v>
      </c>
      <c r="DXG9" s="568">
        <v>0.61123977489494885</v>
      </c>
      <c r="DXH9" s="568">
        <v>0.46384131315805566</v>
      </c>
      <c r="DXI9" s="568">
        <v>0.19996714389480622</v>
      </c>
      <c r="DXJ9" s="568">
        <v>3.0922754210537043E-3</v>
      </c>
      <c r="DXK9" s="568">
        <v>0</v>
      </c>
      <c r="DXL9" s="568">
        <v>0</v>
      </c>
      <c r="DXM9" s="568">
        <v>0</v>
      </c>
      <c r="DXN9" s="568">
        <v>0</v>
      </c>
      <c r="DXO9" s="568">
        <v>0</v>
      </c>
      <c r="DXP9" s="568">
        <v>0</v>
      </c>
      <c r="DXQ9" s="568">
        <v>0</v>
      </c>
      <c r="DXR9" s="568">
        <v>0</v>
      </c>
      <c r="DXS9" s="568">
        <v>0</v>
      </c>
      <c r="DXT9" s="568">
        <v>0</v>
      </c>
      <c r="DXU9" s="568">
        <v>0.11750646600004076</v>
      </c>
      <c r="DXV9" s="568">
        <v>0.41848794031593467</v>
      </c>
      <c r="DXW9" s="568">
        <v>0.59887067321073406</v>
      </c>
      <c r="DXX9" s="568">
        <v>0.67720831721076125</v>
      </c>
      <c r="DXY9" s="568">
        <v>0.71431562226340561</v>
      </c>
      <c r="DXZ9" s="568">
        <v>0.73080775784235874</v>
      </c>
      <c r="DYA9" s="568">
        <v>0.73699230868446619</v>
      </c>
      <c r="DYB9" s="568">
        <v>0.73286927478972785</v>
      </c>
      <c r="DYC9" s="568">
        <v>0.72050017310551306</v>
      </c>
      <c r="DYD9" s="568">
        <v>0.68854666042129153</v>
      </c>
      <c r="DYE9" s="568">
        <v>0.60917825794757974</v>
      </c>
      <c r="DYF9" s="568">
        <v>0.45044145300015626</v>
      </c>
      <c r="DYG9" s="568">
        <v>0.18347500831585312</v>
      </c>
      <c r="DYH9" s="568">
        <v>3.0922754210537043E-3</v>
      </c>
      <c r="DYI9" s="568">
        <v>0</v>
      </c>
      <c r="DYJ9" s="568">
        <v>0</v>
      </c>
      <c r="DYK9" s="568">
        <v>0</v>
      </c>
      <c r="DYL9" s="568">
        <v>0</v>
      </c>
      <c r="DYM9" s="568">
        <v>0</v>
      </c>
      <c r="DYN9" s="568">
        <v>0</v>
      </c>
      <c r="DYO9" s="568">
        <v>0</v>
      </c>
      <c r="DYP9" s="568">
        <v>0</v>
      </c>
      <c r="DYQ9" s="568">
        <v>0</v>
      </c>
      <c r="DYR9" s="568">
        <v>0</v>
      </c>
      <c r="DYS9" s="568">
        <v>2.3707444894745064E-2</v>
      </c>
      <c r="DYT9" s="568">
        <v>0.1711059066316383</v>
      </c>
      <c r="DYU9" s="568">
        <v>0.39581125389487415</v>
      </c>
      <c r="DYV9" s="568">
        <v>0.5380559232633445</v>
      </c>
      <c r="DYW9" s="568">
        <v>0.63288570284232482</v>
      </c>
      <c r="DYX9" s="568">
        <v>0.68751590194760692</v>
      </c>
      <c r="DYY9" s="568">
        <v>0.70710031294761377</v>
      </c>
      <c r="DYZ9" s="568">
        <v>0.71843865615814395</v>
      </c>
      <c r="DZA9" s="568">
        <v>0.70710031294761377</v>
      </c>
      <c r="DZB9" s="568">
        <v>0.67514680026339213</v>
      </c>
      <c r="DZC9" s="568">
        <v>0.60093219015810317</v>
      </c>
      <c r="DZD9" s="568">
        <v>0.41642642336856556</v>
      </c>
      <c r="DZE9" s="568">
        <v>0.14636770326320866</v>
      </c>
      <c r="DZF9" s="568">
        <v>2.061516947369136E-3</v>
      </c>
      <c r="DZG9" s="568">
        <v>0</v>
      </c>
      <c r="DZH9" s="568">
        <v>0</v>
      </c>
      <c r="DZI9" s="568">
        <v>0</v>
      </c>
      <c r="DZJ9" s="568">
        <v>0</v>
      </c>
      <c r="DZK9" s="568">
        <v>0</v>
      </c>
      <c r="DZL9" s="568">
        <v>0</v>
      </c>
      <c r="DZM9" s="568">
        <v>0</v>
      </c>
      <c r="DZN9" s="568">
        <v>0</v>
      </c>
      <c r="DZO9" s="568">
        <v>0</v>
      </c>
      <c r="DZP9" s="568">
        <v>0</v>
      </c>
      <c r="DZQ9" s="568">
        <v>6.4937783842127783E-2</v>
      </c>
      <c r="DZR9" s="568">
        <v>0.25356658452640374</v>
      </c>
      <c r="DZS9" s="568">
        <v>0.51331771989491493</v>
      </c>
      <c r="DZT9" s="568">
        <v>0.63907025368443215</v>
      </c>
      <c r="DZU9" s="568">
        <v>0.71740789768445934</v>
      </c>
      <c r="DZV9" s="568">
        <v>0.73493079173709697</v>
      </c>
      <c r="DZW9" s="568">
        <v>0.7400845841055198</v>
      </c>
      <c r="DZX9" s="568">
        <v>0.74214610105288903</v>
      </c>
      <c r="DZY9" s="568">
        <v>0.73286927478972785</v>
      </c>
      <c r="DZZ9" s="568">
        <v>0.70813107142129827</v>
      </c>
      <c r="EAA9" s="568">
        <v>0.65247011384233156</v>
      </c>
      <c r="EAB9" s="568">
        <v>0.52671758005281433</v>
      </c>
      <c r="EAC9" s="568">
        <v>0.26593568621061858</v>
      </c>
      <c r="EAD9" s="568">
        <v>6.1845508421074086E-3</v>
      </c>
      <c r="EAE9" s="568">
        <v>0</v>
      </c>
      <c r="EAF9" s="568">
        <v>0</v>
      </c>
      <c r="EAG9" s="568">
        <v>0</v>
      </c>
      <c r="EAH9" s="568">
        <v>0</v>
      </c>
      <c r="EAI9" s="568">
        <v>0</v>
      </c>
      <c r="EAJ9" s="568">
        <v>0</v>
      </c>
      <c r="EAK9" s="568">
        <v>0</v>
      </c>
      <c r="EAL9" s="568">
        <v>0</v>
      </c>
      <c r="EAM9" s="568">
        <v>0</v>
      </c>
      <c r="EAN9" s="568">
        <v>0</v>
      </c>
      <c r="EAO9" s="568">
        <v>8.1429919421080882E-2</v>
      </c>
      <c r="EAP9" s="568">
        <v>0.34530408868433032</v>
      </c>
      <c r="EAQ9" s="568">
        <v>0.55557881731598224</v>
      </c>
      <c r="EAR9" s="568">
        <v>0.65350087231601617</v>
      </c>
      <c r="EAS9" s="568">
        <v>0.69885424515813721</v>
      </c>
      <c r="EAT9" s="568">
        <v>0.71843865615814395</v>
      </c>
      <c r="EAU9" s="568">
        <v>0.7256539654739359</v>
      </c>
      <c r="EAV9" s="568">
        <v>0.73596155021078158</v>
      </c>
      <c r="EAW9" s="568">
        <v>0.7256539654739359</v>
      </c>
      <c r="EAX9" s="568">
        <v>0.69885424515813721</v>
      </c>
      <c r="EAY9" s="568">
        <v>0.64010101215811677</v>
      </c>
      <c r="EAZ9" s="568">
        <v>0.51228696142123031</v>
      </c>
      <c r="EBA9" s="568">
        <v>0.25768961842114202</v>
      </c>
      <c r="EBB9" s="568">
        <v>7.2153093157919764E-3</v>
      </c>
      <c r="EBC9" s="568">
        <v>0</v>
      </c>
      <c r="EBD9" s="568">
        <v>0</v>
      </c>
      <c r="EBE9" s="568">
        <v>0</v>
      </c>
      <c r="EBF9" s="568">
        <v>0</v>
      </c>
      <c r="EBG9" s="568">
        <v>0</v>
      </c>
      <c r="EBH9" s="568">
        <v>0</v>
      </c>
      <c r="EBI9" s="568">
        <v>0</v>
      </c>
      <c r="EBJ9" s="568">
        <v>0</v>
      </c>
      <c r="EBK9" s="568">
        <v>0</v>
      </c>
      <c r="EBL9" s="568">
        <v>0</v>
      </c>
      <c r="EBM9" s="568">
        <v>0.10204508889477225</v>
      </c>
      <c r="EBN9" s="568">
        <v>0.38962670305276675</v>
      </c>
      <c r="EBO9" s="568">
        <v>0.58856308847388827</v>
      </c>
      <c r="EBP9" s="568">
        <v>0.67514680026339213</v>
      </c>
      <c r="EBQ9" s="568">
        <v>0.73802306715815069</v>
      </c>
      <c r="EBR9" s="568">
        <v>0.74833065189499637</v>
      </c>
      <c r="EBS9" s="568">
        <v>0.75142292731605009</v>
      </c>
      <c r="EBT9" s="568">
        <v>0.75245368578973471</v>
      </c>
      <c r="EBU9" s="568">
        <v>0.74317685952657353</v>
      </c>
      <c r="EBV9" s="568">
        <v>0.72050017310551306</v>
      </c>
      <c r="EBW9" s="568">
        <v>0.6710237663686538</v>
      </c>
      <c r="EBX9" s="568">
        <v>0.55660957578966674</v>
      </c>
      <c r="EBY9" s="568">
        <v>0.30098147431589384</v>
      </c>
      <c r="EBZ9" s="568">
        <v>9.2768262631611129E-3</v>
      </c>
      <c r="ECA9" s="568">
        <v>0</v>
      </c>
      <c r="ECB9" s="568">
        <v>0</v>
      </c>
      <c r="ECC9" s="568">
        <v>0</v>
      </c>
      <c r="ECD9" s="568">
        <v>0</v>
      </c>
      <c r="ECE9" s="568">
        <v>0</v>
      </c>
      <c r="ECF9" s="568">
        <v>0</v>
      </c>
      <c r="ECG9" s="568">
        <v>0</v>
      </c>
      <c r="ECH9" s="568">
        <v>0</v>
      </c>
      <c r="ECI9" s="568">
        <v>0</v>
      </c>
      <c r="ECJ9" s="568">
        <v>0</v>
      </c>
      <c r="ECK9" s="568">
        <v>0.17625969900006117</v>
      </c>
      <c r="ECL9" s="568">
        <v>0.50197937668438464</v>
      </c>
      <c r="ECM9" s="568">
        <v>0.66174694010549273</v>
      </c>
      <c r="ECN9" s="568">
        <v>0.71946941463182845</v>
      </c>
      <c r="ECO9" s="568">
        <v>0.74111534257920442</v>
      </c>
      <c r="ECP9" s="568">
        <v>0.75039216884236559</v>
      </c>
      <c r="ECQ9" s="568">
        <v>0.75245368578973471</v>
      </c>
      <c r="ECR9" s="568">
        <v>0.74729989342131187</v>
      </c>
      <c r="ECS9" s="568">
        <v>0.7390538256318353</v>
      </c>
      <c r="ECT9" s="568">
        <v>0.71637713921077473</v>
      </c>
      <c r="ECU9" s="568">
        <v>0.66793149094760018</v>
      </c>
      <c r="ECV9" s="568">
        <v>0.55867109273703597</v>
      </c>
      <c r="ECW9" s="568">
        <v>0.31128905905273957</v>
      </c>
      <c r="ECX9" s="568">
        <v>1.0307584736845682E-2</v>
      </c>
      <c r="ECY9" s="568">
        <v>0</v>
      </c>
      <c r="ECZ9" s="568">
        <v>0</v>
      </c>
      <c r="EDA9" s="568">
        <v>0</v>
      </c>
      <c r="EDB9" s="568">
        <v>0</v>
      </c>
      <c r="EDC9" s="568">
        <v>0</v>
      </c>
      <c r="EDD9" s="568">
        <v>0</v>
      </c>
      <c r="EDE9" s="568">
        <v>0</v>
      </c>
      <c r="EDF9" s="568">
        <v>0</v>
      </c>
      <c r="EDG9" s="568">
        <v>0</v>
      </c>
      <c r="EDH9" s="568">
        <v>0</v>
      </c>
      <c r="EDI9" s="568">
        <v>0.15873680494742348</v>
      </c>
      <c r="EDJ9" s="568">
        <v>0.47002586400016305</v>
      </c>
      <c r="EDK9" s="568">
        <v>0.63288570284232482</v>
      </c>
      <c r="EDL9" s="568">
        <v>0.6967927282107681</v>
      </c>
      <c r="EDM9" s="568">
        <v>0.72153093157919757</v>
      </c>
      <c r="EDN9" s="568">
        <v>0.73390003326341247</v>
      </c>
      <c r="EDO9" s="568">
        <v>0.73802306715815069</v>
      </c>
      <c r="EDP9" s="568">
        <v>0.7390538256318353</v>
      </c>
      <c r="EDQ9" s="568">
        <v>0.72977699936867413</v>
      </c>
      <c r="EDR9" s="568">
        <v>0.70813107142129827</v>
      </c>
      <c r="EDS9" s="568">
        <v>0.66071618163180812</v>
      </c>
      <c r="EDT9" s="568">
        <v>0.55454805884229763</v>
      </c>
      <c r="EDU9" s="568">
        <v>0.31438133447379324</v>
      </c>
      <c r="EDV9" s="568">
        <v>1.1338343210530248E-2</v>
      </c>
      <c r="EDW9" s="568">
        <v>0</v>
      </c>
      <c r="EDX9" s="568">
        <v>0</v>
      </c>
      <c r="EDY9" s="568">
        <v>0</v>
      </c>
      <c r="EDZ9" s="568">
        <v>0</v>
      </c>
      <c r="EEA9" s="568">
        <v>0</v>
      </c>
      <c r="EEB9" s="568">
        <v>0</v>
      </c>
      <c r="EEC9" s="568">
        <v>0</v>
      </c>
      <c r="EED9" s="568">
        <v>0</v>
      </c>
      <c r="EEE9" s="568">
        <v>0</v>
      </c>
      <c r="EEF9" s="568">
        <v>0</v>
      </c>
      <c r="EEG9" s="568">
        <v>0.16285983884216176</v>
      </c>
      <c r="EEH9" s="568">
        <v>0.47621041484227045</v>
      </c>
      <c r="EEI9" s="568">
        <v>0.63700873673706304</v>
      </c>
      <c r="EEJ9" s="568">
        <v>0.6978234866844526</v>
      </c>
      <c r="EEK9" s="568">
        <v>0.7256539654739359</v>
      </c>
      <c r="EEL9" s="568">
        <v>0.73699230868446619</v>
      </c>
      <c r="EEM9" s="568">
        <v>0.7400845841055198</v>
      </c>
      <c r="EEN9" s="568">
        <v>0.74111534257920442</v>
      </c>
      <c r="EEO9" s="568">
        <v>0.73286927478972785</v>
      </c>
      <c r="EEP9" s="568">
        <v>0.713284863789721</v>
      </c>
      <c r="EEQ9" s="568">
        <v>0.65865466468443901</v>
      </c>
      <c r="EER9" s="568">
        <v>0.5504250249475594</v>
      </c>
      <c r="EES9" s="568">
        <v>0.30819678363168584</v>
      </c>
      <c r="EET9" s="568">
        <v>1.1338343210530248E-2</v>
      </c>
      <c r="EEU9" s="568">
        <v>0</v>
      </c>
      <c r="EEV9" s="568">
        <v>0</v>
      </c>
      <c r="EEW9" s="568">
        <v>0</v>
      </c>
      <c r="EEX9" s="568">
        <v>0</v>
      </c>
      <c r="EEY9" s="568">
        <v>0</v>
      </c>
      <c r="EEZ9" s="568">
        <v>0</v>
      </c>
      <c r="EFA9" s="568">
        <v>0</v>
      </c>
      <c r="EFB9" s="568">
        <v>0</v>
      </c>
      <c r="EFC9" s="568">
        <v>0</v>
      </c>
      <c r="EFD9" s="568">
        <v>0</v>
      </c>
      <c r="EFE9" s="568">
        <v>0.13399860157899385</v>
      </c>
      <c r="EFF9" s="568">
        <v>0.43188780047383402</v>
      </c>
      <c r="EFG9" s="568">
        <v>0.60608598252652601</v>
      </c>
      <c r="EFH9" s="568">
        <v>0.68030059263181497</v>
      </c>
      <c r="EFI9" s="568">
        <v>0.71431562226340561</v>
      </c>
      <c r="EFJ9" s="568">
        <v>0.7266847239476204</v>
      </c>
      <c r="EFK9" s="568">
        <v>0.73080775784235874</v>
      </c>
      <c r="EFL9" s="568">
        <v>0.72771548242130502</v>
      </c>
      <c r="EFM9" s="568">
        <v>0.71843865615814395</v>
      </c>
      <c r="EFN9" s="568">
        <v>0.69576196973708349</v>
      </c>
      <c r="EFO9" s="568">
        <v>0.64422404605285499</v>
      </c>
      <c r="EFP9" s="568">
        <v>0.53084061394755255</v>
      </c>
      <c r="EFQ9" s="568">
        <v>0.28345858026325627</v>
      </c>
      <c r="EFR9" s="568">
        <v>1.0307584736845682E-2</v>
      </c>
      <c r="EFS9" s="568">
        <v>0</v>
      </c>
      <c r="EFT9" s="568">
        <v>0</v>
      </c>
      <c r="EFU9" s="568">
        <v>0</v>
      </c>
      <c r="EFV9" s="568">
        <v>0</v>
      </c>
      <c r="EFW9" s="568">
        <v>0</v>
      </c>
      <c r="EFX9" s="568">
        <v>0</v>
      </c>
      <c r="EFY9" s="568">
        <v>0</v>
      </c>
      <c r="EFZ9" s="568">
        <v>0</v>
      </c>
      <c r="EGA9" s="568">
        <v>0</v>
      </c>
      <c r="EGB9" s="568">
        <v>0</v>
      </c>
      <c r="EGC9" s="568">
        <v>9.2768262631611129E-2</v>
      </c>
      <c r="EGD9" s="568">
        <v>0.35870394884222967</v>
      </c>
      <c r="EGE9" s="568">
        <v>0.55867109273703597</v>
      </c>
      <c r="EGF9" s="568">
        <v>0.65143935536864706</v>
      </c>
      <c r="EGG9" s="568">
        <v>0.69576196973708349</v>
      </c>
      <c r="EGH9" s="568">
        <v>0.7122541053160365</v>
      </c>
      <c r="EGI9" s="568">
        <v>0.71740789768445934</v>
      </c>
      <c r="EGJ9" s="568">
        <v>0.71534638073709023</v>
      </c>
      <c r="EGK9" s="568">
        <v>0.70606955447392916</v>
      </c>
      <c r="EGL9" s="568">
        <v>0.68030059263181497</v>
      </c>
      <c r="EGM9" s="568">
        <v>0.61948584268442541</v>
      </c>
      <c r="EGN9" s="568">
        <v>0.4906410334738544</v>
      </c>
      <c r="EGO9" s="568">
        <v>0.23707444894745067</v>
      </c>
      <c r="EGP9" s="568">
        <v>8.2460677894765442E-3</v>
      </c>
      <c r="EGQ9" s="568">
        <v>0</v>
      </c>
      <c r="EGR9" s="568">
        <v>0</v>
      </c>
      <c r="EGS9" s="568">
        <v>0</v>
      </c>
      <c r="EGT9" s="568">
        <v>0</v>
      </c>
      <c r="EGU9" s="568">
        <v>0</v>
      </c>
      <c r="EGV9" s="568">
        <v>0</v>
      </c>
      <c r="EGW9" s="568">
        <v>0</v>
      </c>
      <c r="EGX9" s="568">
        <v>0</v>
      </c>
      <c r="EGY9" s="568">
        <v>0</v>
      </c>
      <c r="EGZ9" s="568">
        <v>0</v>
      </c>
      <c r="EHA9" s="568">
        <v>9.5860538052664826E-2</v>
      </c>
      <c r="EHB9" s="568">
        <v>0.33499650394748465</v>
      </c>
      <c r="EHC9" s="568">
        <v>0.51950227073702226</v>
      </c>
      <c r="EHD9" s="568">
        <v>0.61639356726337169</v>
      </c>
      <c r="EHE9" s="568">
        <v>0.66483921552654646</v>
      </c>
      <c r="EHF9" s="568">
        <v>0.68648514347392242</v>
      </c>
      <c r="EHG9" s="568">
        <v>0.69060817736866065</v>
      </c>
      <c r="EHH9" s="568">
        <v>0.70813107142129827</v>
      </c>
      <c r="EHI9" s="568">
        <v>0.69370045278971437</v>
      </c>
      <c r="EHJ9" s="568">
        <v>0.66071618163180812</v>
      </c>
      <c r="EHK9" s="568">
        <v>0.58856308847388827</v>
      </c>
      <c r="EHL9" s="568">
        <v>0.42982628352646485</v>
      </c>
      <c r="EHM9" s="568">
        <v>0.18141349136848398</v>
      </c>
      <c r="EHN9" s="568">
        <v>7.2153093157919764E-3</v>
      </c>
      <c r="EHO9" s="568">
        <v>0</v>
      </c>
      <c r="EHP9" s="568">
        <v>0</v>
      </c>
      <c r="EHQ9" s="568">
        <v>0</v>
      </c>
      <c r="EHR9" s="568">
        <v>0</v>
      </c>
      <c r="EHS9" s="568">
        <v>0</v>
      </c>
      <c r="EHT9" s="568">
        <v>0</v>
      </c>
      <c r="EHU9" s="568">
        <v>0</v>
      </c>
      <c r="EHV9" s="568">
        <v>0</v>
      </c>
      <c r="EHW9" s="568">
        <v>0</v>
      </c>
      <c r="EHX9" s="568">
        <v>0</v>
      </c>
      <c r="EHY9" s="568">
        <v>8.555295331581915E-2</v>
      </c>
      <c r="EHZ9" s="568">
        <v>0.33396574547380009</v>
      </c>
      <c r="EIA9" s="568">
        <v>0.53290213089492167</v>
      </c>
      <c r="EIB9" s="568">
        <v>0.63494721978969393</v>
      </c>
      <c r="EIC9" s="568">
        <v>0.72153093157919757</v>
      </c>
      <c r="EID9" s="568">
        <v>0.73183851631604335</v>
      </c>
      <c r="EIE9" s="568">
        <v>0.73493079173709697</v>
      </c>
      <c r="EIF9" s="568">
        <v>0.73390003326341247</v>
      </c>
      <c r="EIG9" s="568">
        <v>0.72359244852656679</v>
      </c>
      <c r="EIH9" s="568">
        <v>0.70091576210550632</v>
      </c>
      <c r="EII9" s="568">
        <v>0.64731632147390872</v>
      </c>
      <c r="EIJ9" s="568">
        <v>0.52774833852649883</v>
      </c>
      <c r="EIK9" s="568">
        <v>0.27005872010535686</v>
      </c>
      <c r="EIL9" s="568">
        <v>9.2768262631611129E-3</v>
      </c>
      <c r="EIM9" s="568">
        <v>0</v>
      </c>
      <c r="EIN9" s="568">
        <v>0</v>
      </c>
      <c r="EIO9" s="568">
        <v>0</v>
      </c>
      <c r="EIP9" s="568">
        <v>0</v>
      </c>
      <c r="EIQ9" s="568">
        <v>0</v>
      </c>
      <c r="EIR9" s="568">
        <v>0</v>
      </c>
      <c r="EIS9" s="568">
        <v>0</v>
      </c>
      <c r="EIT9" s="568">
        <v>0</v>
      </c>
      <c r="EIU9" s="568">
        <v>0</v>
      </c>
      <c r="EIV9" s="568">
        <v>0</v>
      </c>
      <c r="EIW9" s="568">
        <v>0.12884480921057101</v>
      </c>
      <c r="EIX9" s="568">
        <v>0.41848794031593467</v>
      </c>
      <c r="EIY9" s="568">
        <v>0.59990143168441856</v>
      </c>
      <c r="EIZ9" s="568">
        <v>0.67926983415813036</v>
      </c>
      <c r="EJA9" s="568">
        <v>0.71122334684235189</v>
      </c>
      <c r="EJB9" s="568">
        <v>0.72359244852656679</v>
      </c>
      <c r="EJC9" s="568">
        <v>0.72256169005288218</v>
      </c>
      <c r="EJD9" s="568">
        <v>0.72874624089498963</v>
      </c>
      <c r="EJE9" s="568">
        <v>0.71019258836866739</v>
      </c>
      <c r="EJF9" s="568">
        <v>0.6833928680528687</v>
      </c>
      <c r="EJG9" s="568">
        <v>0.6308241858949557</v>
      </c>
      <c r="EJH9" s="568">
        <v>0.52053302921070688</v>
      </c>
      <c r="EJI9" s="568">
        <v>0.26902796163167225</v>
      </c>
      <c r="EJJ9" s="568">
        <v>1.2369101684214817E-2</v>
      </c>
      <c r="EJK9" s="568">
        <v>0</v>
      </c>
      <c r="EJL9" s="568">
        <v>0</v>
      </c>
      <c r="EJM9" s="568">
        <v>0</v>
      </c>
      <c r="EJN9" s="568">
        <v>0</v>
      </c>
      <c r="EJO9" s="568">
        <v>0</v>
      </c>
      <c r="EJP9" s="568">
        <v>0</v>
      </c>
      <c r="EJQ9" s="568">
        <v>0</v>
      </c>
      <c r="EJR9" s="568">
        <v>0</v>
      </c>
      <c r="EJS9" s="568">
        <v>0</v>
      </c>
      <c r="EJT9" s="568">
        <v>0</v>
      </c>
      <c r="EJU9" s="568">
        <v>0.14842922021057781</v>
      </c>
      <c r="EJV9" s="568">
        <v>0.45456448689489454</v>
      </c>
      <c r="EJW9" s="568">
        <v>0.62567039352653275</v>
      </c>
      <c r="EJX9" s="568">
        <v>0.69473121126339898</v>
      </c>
      <c r="EJY9" s="568">
        <v>0.72359244852656679</v>
      </c>
      <c r="EJZ9" s="568">
        <v>0.73286927478972785</v>
      </c>
      <c r="EKA9" s="568">
        <v>0.73493079173709697</v>
      </c>
      <c r="EKB9" s="568">
        <v>0.71946941463182845</v>
      </c>
      <c r="EKC9" s="568">
        <v>0.70400803752656005</v>
      </c>
      <c r="EKD9" s="568">
        <v>0.67308528331602302</v>
      </c>
      <c r="EKE9" s="568">
        <v>0.61330129184231796</v>
      </c>
      <c r="EKF9" s="568">
        <v>0.46796434705279394</v>
      </c>
      <c r="EKG9" s="568">
        <v>0.19481335152638338</v>
      </c>
      <c r="EKH9" s="568">
        <v>8.2460677894765442E-3</v>
      </c>
      <c r="EKI9" s="568">
        <v>0</v>
      </c>
      <c r="EKJ9" s="568">
        <v>0</v>
      </c>
      <c r="EKK9" s="568">
        <v>0</v>
      </c>
      <c r="EKL9" s="568">
        <v>0</v>
      </c>
      <c r="EKM9" s="568">
        <v>0</v>
      </c>
      <c r="EKN9" s="568">
        <v>0</v>
      </c>
      <c r="EKO9" s="568">
        <v>0</v>
      </c>
      <c r="EKP9" s="568">
        <v>0</v>
      </c>
      <c r="EKQ9" s="568">
        <v>0</v>
      </c>
      <c r="EKR9" s="568">
        <v>0</v>
      </c>
      <c r="EKS9" s="568">
        <v>0.14121391089478583</v>
      </c>
      <c r="EKT9" s="568">
        <v>0.41436490642119639</v>
      </c>
      <c r="EKU9" s="568">
        <v>0.61020901642126424</v>
      </c>
      <c r="EKV9" s="568">
        <v>0.6967927282107681</v>
      </c>
      <c r="EKW9" s="568">
        <v>0.73493079173709697</v>
      </c>
      <c r="EKX9" s="568">
        <v>0.74523837647394264</v>
      </c>
      <c r="EKY9" s="568">
        <v>0.74729989342131187</v>
      </c>
      <c r="EKZ9" s="568">
        <v>0.74833065189499637</v>
      </c>
      <c r="ELA9" s="568">
        <v>0.7400845841055198</v>
      </c>
      <c r="ELB9" s="568">
        <v>0.71946941463182845</v>
      </c>
      <c r="ELC9" s="568">
        <v>0.67205452484233841</v>
      </c>
      <c r="ELD9" s="568">
        <v>0.56279412663177419</v>
      </c>
      <c r="ELE9" s="568">
        <v>0.31747360989484696</v>
      </c>
      <c r="ELF9" s="568">
        <v>1.6492135578953088E-2</v>
      </c>
      <c r="ELG9" s="568">
        <v>0</v>
      </c>
      <c r="ELH9" s="568">
        <v>0</v>
      </c>
      <c r="ELI9" s="568">
        <v>0</v>
      </c>
      <c r="ELJ9" s="568">
        <v>0</v>
      </c>
      <c r="ELK9" s="568">
        <v>0</v>
      </c>
      <c r="ELL9" s="568">
        <v>0</v>
      </c>
      <c r="ELM9" s="568">
        <v>0</v>
      </c>
      <c r="ELN9" s="568">
        <v>0</v>
      </c>
      <c r="ELO9" s="568">
        <v>0</v>
      </c>
      <c r="ELP9" s="568">
        <v>0</v>
      </c>
      <c r="ELQ9" s="568">
        <v>0.24119748284218895</v>
      </c>
      <c r="ELR9" s="568">
        <v>0.54217895715808284</v>
      </c>
      <c r="ELS9" s="568">
        <v>0.6710237663686538</v>
      </c>
      <c r="ELT9" s="568">
        <v>0.71843865615814395</v>
      </c>
      <c r="ELU9" s="568">
        <v>0.73183851631604335</v>
      </c>
      <c r="ELV9" s="568">
        <v>0.7390538256318353</v>
      </c>
      <c r="ELW9" s="568">
        <v>0.7390538256318353</v>
      </c>
      <c r="ELX9" s="568">
        <v>0.73699230868446619</v>
      </c>
      <c r="ELY9" s="568">
        <v>0.72771548242130502</v>
      </c>
      <c r="ELZ9" s="568">
        <v>0.70710031294761377</v>
      </c>
      <c r="EMA9" s="568">
        <v>0.66277769857917734</v>
      </c>
      <c r="EMB9" s="568">
        <v>0.56176336815808969</v>
      </c>
      <c r="EMC9" s="568">
        <v>0.3288119531053772</v>
      </c>
      <c r="EMD9" s="568">
        <v>1.6492135578953088E-2</v>
      </c>
      <c r="EME9" s="568">
        <v>0</v>
      </c>
      <c r="EMF9" s="568">
        <v>0</v>
      </c>
      <c r="EMG9" s="568">
        <v>0</v>
      </c>
      <c r="EMH9" s="568">
        <v>0</v>
      </c>
      <c r="EMI9" s="568">
        <v>0</v>
      </c>
      <c r="EMJ9" s="568">
        <v>0</v>
      </c>
      <c r="EMK9" s="568">
        <v>0</v>
      </c>
      <c r="EML9" s="568">
        <v>0</v>
      </c>
      <c r="EMM9" s="568">
        <v>0</v>
      </c>
      <c r="EMN9" s="568">
        <v>0</v>
      </c>
      <c r="EMO9" s="568">
        <v>0.1711059066316383</v>
      </c>
      <c r="EMP9" s="568">
        <v>0.47827193178963961</v>
      </c>
      <c r="EMQ9" s="568">
        <v>0.63700873673706304</v>
      </c>
      <c r="EMR9" s="568">
        <v>0.69885424515813721</v>
      </c>
      <c r="EMS9" s="568">
        <v>0.71946941463182845</v>
      </c>
      <c r="EMT9" s="568">
        <v>0.72874624089498963</v>
      </c>
      <c r="EMU9" s="568">
        <v>0.73080775784235874</v>
      </c>
      <c r="EMV9" s="568">
        <v>0.7266847239476204</v>
      </c>
      <c r="EMW9" s="568">
        <v>0.71534638073709023</v>
      </c>
      <c r="EMX9" s="568">
        <v>0.69060817736866065</v>
      </c>
      <c r="EMY9" s="568">
        <v>0.63288570284232482</v>
      </c>
      <c r="EMZ9" s="568">
        <v>0.51434847836859943</v>
      </c>
      <c r="ENA9" s="568">
        <v>0.26902796163167225</v>
      </c>
      <c r="ENB9" s="568">
        <v>1.3399860157899384E-2</v>
      </c>
      <c r="ENC9" s="568">
        <v>0</v>
      </c>
      <c r="END9" s="568">
        <v>0</v>
      </c>
      <c r="ENE9" s="568">
        <v>0</v>
      </c>
      <c r="ENF9" s="568">
        <v>0</v>
      </c>
      <c r="ENG9" s="568">
        <v>0</v>
      </c>
      <c r="ENH9" s="568">
        <v>0</v>
      </c>
      <c r="ENI9" s="568">
        <v>0</v>
      </c>
      <c r="ENJ9" s="568">
        <v>0</v>
      </c>
      <c r="ENK9" s="568">
        <v>0</v>
      </c>
      <c r="ENL9" s="568">
        <v>0</v>
      </c>
      <c r="ENM9" s="568">
        <v>0.15358301257900064</v>
      </c>
      <c r="ENN9" s="568">
        <v>0.45044145300015626</v>
      </c>
      <c r="ENO9" s="568">
        <v>0.61227053336863346</v>
      </c>
      <c r="ENP9" s="568">
        <v>0.67823907568444586</v>
      </c>
      <c r="ENQ9" s="568">
        <v>0.70710031294761377</v>
      </c>
      <c r="ENR9" s="568">
        <v>0.71740789768445934</v>
      </c>
      <c r="ENS9" s="568">
        <v>0.71740789768445934</v>
      </c>
      <c r="ENT9" s="568">
        <v>0.71431562226340561</v>
      </c>
      <c r="ENU9" s="568">
        <v>0.69885424515813721</v>
      </c>
      <c r="ENV9" s="568">
        <v>0.66793149094760018</v>
      </c>
      <c r="ENW9" s="568">
        <v>0.60814749947389513</v>
      </c>
      <c r="ENX9" s="568">
        <v>0.48651799957911612</v>
      </c>
      <c r="ENY9" s="568">
        <v>0.24944355063166546</v>
      </c>
      <c r="ENZ9" s="568">
        <v>1.2369101684214817E-2</v>
      </c>
      <c r="EOA9" s="568">
        <v>0</v>
      </c>
      <c r="EOB9" s="568">
        <v>0</v>
      </c>
      <c r="EOC9" s="568">
        <v>0</v>
      </c>
      <c r="EOD9" s="568">
        <v>0</v>
      </c>
      <c r="EOE9" s="568">
        <v>0</v>
      </c>
      <c r="EOF9" s="568">
        <v>0</v>
      </c>
      <c r="EOG9" s="568">
        <v>0</v>
      </c>
      <c r="EOH9" s="568">
        <v>0</v>
      </c>
      <c r="EOI9" s="568">
        <v>0</v>
      </c>
      <c r="EOJ9" s="568">
        <v>0</v>
      </c>
      <c r="EOK9" s="568">
        <v>0.18553652526322226</v>
      </c>
      <c r="EOL9" s="568">
        <v>0.48754875805280068</v>
      </c>
      <c r="EOM9" s="568">
        <v>0.63494721978969393</v>
      </c>
      <c r="EON9" s="568">
        <v>0.69370045278971437</v>
      </c>
      <c r="EOO9" s="568">
        <v>0.71122334684235189</v>
      </c>
      <c r="EOP9" s="568">
        <v>0.72153093157919757</v>
      </c>
      <c r="EOQ9" s="568">
        <v>0.72153093157919757</v>
      </c>
      <c r="EOR9" s="568">
        <v>0.71534638073709023</v>
      </c>
      <c r="EOS9" s="568">
        <v>0.70297727905287544</v>
      </c>
      <c r="EOT9" s="568">
        <v>0.67617755873707663</v>
      </c>
      <c r="EOU9" s="568">
        <v>0.61948584268442541</v>
      </c>
      <c r="EOV9" s="568">
        <v>0.50197937668438464</v>
      </c>
      <c r="EOW9" s="568">
        <v>0.26490492773693403</v>
      </c>
      <c r="EOX9" s="568">
        <v>1.3399860157899384E-2</v>
      </c>
      <c r="EOY9" s="568">
        <v>0</v>
      </c>
      <c r="EOZ9" s="568">
        <v>0</v>
      </c>
      <c r="EPA9" s="568">
        <v>0</v>
      </c>
      <c r="EPB9" s="568">
        <v>0</v>
      </c>
      <c r="EPC9" s="568">
        <v>0</v>
      </c>
      <c r="EPD9" s="568">
        <v>0</v>
      </c>
      <c r="EPE9" s="568">
        <v>0</v>
      </c>
      <c r="EPF9" s="568">
        <v>0</v>
      </c>
      <c r="EPG9" s="568">
        <v>0</v>
      </c>
      <c r="EPH9" s="568">
        <v>0</v>
      </c>
      <c r="EPI9" s="568">
        <v>0.14533694478952408</v>
      </c>
      <c r="EPJ9" s="568">
        <v>0.43085704200014946</v>
      </c>
      <c r="EPK9" s="568">
        <v>0.59680915626336484</v>
      </c>
      <c r="EPL9" s="568">
        <v>0.66896224942128468</v>
      </c>
      <c r="EPM9" s="568">
        <v>0.6978234866844526</v>
      </c>
      <c r="EPN9" s="568">
        <v>0.71019258836866739</v>
      </c>
      <c r="EPO9" s="568">
        <v>0.7122541053160365</v>
      </c>
      <c r="EPP9" s="568">
        <v>0.7122541053160365</v>
      </c>
      <c r="EPQ9" s="568">
        <v>0.69885424515813721</v>
      </c>
      <c r="EPR9" s="568">
        <v>0.67205452484233841</v>
      </c>
      <c r="EPS9" s="568">
        <v>0.61227053336863346</v>
      </c>
      <c r="EPT9" s="568">
        <v>0.48651799957911612</v>
      </c>
      <c r="EPU9" s="568">
        <v>0.24119748284218895</v>
      </c>
      <c r="EPV9" s="568">
        <v>1.1338343210530248E-2</v>
      </c>
      <c r="EPW9" s="568">
        <v>0</v>
      </c>
      <c r="EPX9" s="568">
        <v>0</v>
      </c>
      <c r="EPY9" s="568">
        <v>0</v>
      </c>
      <c r="EPZ9" s="568">
        <v>0</v>
      </c>
      <c r="EQA9" s="568">
        <v>0</v>
      </c>
      <c r="EQB9" s="568">
        <v>0</v>
      </c>
      <c r="EQC9" s="568">
        <v>0</v>
      </c>
      <c r="EQD9" s="568">
        <v>0</v>
      </c>
      <c r="EQE9" s="568">
        <v>0</v>
      </c>
      <c r="EQF9" s="568">
        <v>0</v>
      </c>
      <c r="EQG9" s="568">
        <v>0.14430618631583955</v>
      </c>
      <c r="EQH9" s="568">
        <v>0.43291855894751857</v>
      </c>
      <c r="EQI9" s="568">
        <v>0.59680915626336484</v>
      </c>
      <c r="EQJ9" s="568">
        <v>0.66793149094760018</v>
      </c>
      <c r="EQK9" s="568">
        <v>0.70710031294761377</v>
      </c>
      <c r="EQL9" s="568">
        <v>0.71431562226340561</v>
      </c>
      <c r="EQM9" s="568">
        <v>0.71534638073709023</v>
      </c>
      <c r="EQN9" s="568">
        <v>0.71122334684235189</v>
      </c>
      <c r="EQO9" s="568">
        <v>0.70091576210550632</v>
      </c>
      <c r="EQP9" s="568">
        <v>0.67823907568444586</v>
      </c>
      <c r="EQQ9" s="568">
        <v>0.62670115200021737</v>
      </c>
      <c r="EQR9" s="568">
        <v>0.51331771989491493</v>
      </c>
      <c r="EQS9" s="568">
        <v>0.27624327094746426</v>
      </c>
      <c r="EQT9" s="568">
        <v>1.4430618631583953E-2</v>
      </c>
      <c r="EQU9" s="568">
        <v>0</v>
      </c>
      <c r="EQV9" s="568">
        <v>0</v>
      </c>
      <c r="EQW9" s="568">
        <v>0</v>
      </c>
      <c r="EQX9" s="568">
        <v>0</v>
      </c>
      <c r="EQY9" s="568">
        <v>0</v>
      </c>
      <c r="EQZ9" s="568">
        <v>0</v>
      </c>
      <c r="ERA9" s="568">
        <v>0</v>
      </c>
      <c r="ERB9" s="568">
        <v>0</v>
      </c>
      <c r="ERC9" s="568">
        <v>0</v>
      </c>
      <c r="ERD9" s="568">
        <v>0</v>
      </c>
      <c r="ERE9" s="568">
        <v>0.20202866084217536</v>
      </c>
      <c r="ERF9" s="568">
        <v>0.50404089363175375</v>
      </c>
      <c r="ERG9" s="568">
        <v>0.64731632147390872</v>
      </c>
      <c r="ERH9" s="568">
        <v>0.70194652057919094</v>
      </c>
      <c r="ERI9" s="568">
        <v>0.71946941463182845</v>
      </c>
      <c r="ERJ9" s="568">
        <v>0.72771548242130502</v>
      </c>
      <c r="ERK9" s="568">
        <v>0.72771548242130502</v>
      </c>
      <c r="ERL9" s="568">
        <v>0.72256169005288218</v>
      </c>
      <c r="ERM9" s="568">
        <v>0.713284863789721</v>
      </c>
      <c r="ERN9" s="568">
        <v>0.69266969431602976</v>
      </c>
      <c r="ERO9" s="568">
        <v>0.64628556300022422</v>
      </c>
      <c r="ERP9" s="568">
        <v>0.54114819868439823</v>
      </c>
      <c r="ERQ9" s="568">
        <v>0.30819678363168584</v>
      </c>
      <c r="ERR9" s="568">
        <v>1.8553652526322226E-2</v>
      </c>
      <c r="ERS9" s="568">
        <v>0</v>
      </c>
      <c r="ERT9" s="568">
        <v>0</v>
      </c>
      <c r="ERU9" s="568">
        <v>0</v>
      </c>
      <c r="ERV9" s="568">
        <v>0</v>
      </c>
      <c r="ERW9" s="568">
        <v>0</v>
      </c>
      <c r="ERX9" s="568">
        <v>0</v>
      </c>
      <c r="ERY9" s="568">
        <v>0</v>
      </c>
      <c r="ERZ9" s="568">
        <v>0</v>
      </c>
      <c r="ESA9" s="568">
        <v>0</v>
      </c>
      <c r="ESB9" s="568">
        <v>0</v>
      </c>
      <c r="ESC9" s="568">
        <v>0.13296784310530929</v>
      </c>
      <c r="ESD9" s="568">
        <v>0.41127263100014266</v>
      </c>
      <c r="ESE9" s="568">
        <v>0.58444005457915005</v>
      </c>
      <c r="ESF9" s="568">
        <v>0.65968542315812362</v>
      </c>
      <c r="ESG9" s="568">
        <v>0.69266969431602976</v>
      </c>
      <c r="ESH9" s="568">
        <v>0.70400803752656005</v>
      </c>
      <c r="ESI9" s="568">
        <v>0.70813107142129827</v>
      </c>
      <c r="ESJ9" s="568">
        <v>0.70091576210550632</v>
      </c>
      <c r="ESK9" s="568">
        <v>0.68854666042129153</v>
      </c>
      <c r="ESL9" s="568">
        <v>0.66071618163180812</v>
      </c>
      <c r="ESM9" s="568">
        <v>0.60299370710547229</v>
      </c>
      <c r="ESN9" s="568">
        <v>0.48136420721069334</v>
      </c>
      <c r="ESO9" s="568">
        <v>0.24325899978955806</v>
      </c>
      <c r="ESP9" s="568">
        <v>1.2369101684214817E-2</v>
      </c>
      <c r="ESQ9" s="568">
        <v>0</v>
      </c>
      <c r="ESR9" s="568">
        <v>0</v>
      </c>
      <c r="ESS9" s="568">
        <v>0</v>
      </c>
      <c r="EST9" s="568">
        <v>0</v>
      </c>
      <c r="ESU9" s="568">
        <v>0</v>
      </c>
      <c r="ESV9" s="568">
        <v>0</v>
      </c>
      <c r="ESW9" s="568">
        <v>0</v>
      </c>
      <c r="ESX9" s="568">
        <v>0</v>
      </c>
      <c r="ESY9" s="568">
        <v>0</v>
      </c>
      <c r="ESZ9" s="568">
        <v>0</v>
      </c>
      <c r="ETA9" s="568">
        <v>8.8645228736872847E-2</v>
      </c>
      <c r="ETB9" s="568">
        <v>0.32365816073695436</v>
      </c>
      <c r="ETC9" s="568">
        <v>0.51950227073702226</v>
      </c>
      <c r="ETD9" s="568">
        <v>0.62154735963179453</v>
      </c>
      <c r="ETE9" s="568">
        <v>0.66896224942128468</v>
      </c>
      <c r="ETF9" s="568">
        <v>0.68957741889497604</v>
      </c>
      <c r="ETG9" s="568">
        <v>0.69576196973708349</v>
      </c>
      <c r="ETH9" s="568">
        <v>0.69885424515813721</v>
      </c>
      <c r="ETI9" s="568">
        <v>0.6844236265265532</v>
      </c>
      <c r="ETJ9" s="568">
        <v>0.65247011384233156</v>
      </c>
      <c r="ETK9" s="568">
        <v>0.6040244655791569</v>
      </c>
      <c r="ETL9" s="568">
        <v>0.47930269026332417</v>
      </c>
      <c r="ETM9" s="568">
        <v>0.25150506757903462</v>
      </c>
      <c r="ETN9" s="568">
        <v>1.5461377105268521E-2</v>
      </c>
      <c r="ETO9" s="568">
        <v>0</v>
      </c>
      <c r="ETP9" s="568">
        <v>0</v>
      </c>
      <c r="ETQ9" s="568">
        <v>0</v>
      </c>
      <c r="ETR9" s="568">
        <v>0</v>
      </c>
      <c r="ETS9" s="568">
        <v>0</v>
      </c>
      <c r="ETT9" s="568">
        <v>0</v>
      </c>
      <c r="ETU9" s="568">
        <v>0</v>
      </c>
      <c r="ETV9" s="568">
        <v>0</v>
      </c>
      <c r="ETW9" s="568">
        <v>0</v>
      </c>
      <c r="ETX9" s="568">
        <v>0</v>
      </c>
      <c r="ETY9" s="568">
        <v>0.1875980422105914</v>
      </c>
      <c r="ETZ9" s="568">
        <v>0.48651799957911612</v>
      </c>
      <c r="EUA9" s="568">
        <v>0.62670115200021737</v>
      </c>
      <c r="EUB9" s="568">
        <v>0.68545438500023781</v>
      </c>
      <c r="EUC9" s="568">
        <v>0.70606955447392916</v>
      </c>
      <c r="EUD9" s="568">
        <v>0.71740789768445934</v>
      </c>
      <c r="EUE9" s="568">
        <v>0.72153093157919757</v>
      </c>
      <c r="EUF9" s="568">
        <v>0.72462320700025129</v>
      </c>
      <c r="EUG9" s="568">
        <v>0.71122334684235189</v>
      </c>
      <c r="EUH9" s="568">
        <v>0.6833928680528687</v>
      </c>
      <c r="EUI9" s="568">
        <v>0.62876266894758648</v>
      </c>
      <c r="EUJ9" s="568">
        <v>0.51640999531596865</v>
      </c>
      <c r="EUK9" s="568">
        <v>0.27933554636851798</v>
      </c>
      <c r="EUL9" s="568">
        <v>1.6492135578953088E-2</v>
      </c>
      <c r="EUM9" s="568">
        <v>0</v>
      </c>
      <c r="EUN9" s="568">
        <v>0</v>
      </c>
      <c r="EUO9" s="568">
        <v>0</v>
      </c>
      <c r="EUP9" s="568">
        <v>0</v>
      </c>
      <c r="EUQ9" s="568">
        <v>0</v>
      </c>
      <c r="EUR9" s="568">
        <v>0</v>
      </c>
      <c r="EUS9" s="568">
        <v>0</v>
      </c>
      <c r="EUT9" s="568">
        <v>0</v>
      </c>
      <c r="EUU9" s="568">
        <v>0</v>
      </c>
      <c r="EUV9" s="568">
        <v>0</v>
      </c>
      <c r="EUW9" s="568">
        <v>0.13090632615794015</v>
      </c>
      <c r="EUX9" s="568">
        <v>0.39374973694750504</v>
      </c>
      <c r="EUY9" s="568">
        <v>0.56485564357914331</v>
      </c>
      <c r="EUZ9" s="568">
        <v>0.64834707994759333</v>
      </c>
      <c r="EVA9" s="568">
        <v>0.68854666042129153</v>
      </c>
      <c r="EVB9" s="568">
        <v>0.70710031294761377</v>
      </c>
      <c r="EVC9" s="568">
        <v>0.71431562226340561</v>
      </c>
      <c r="EVD9" s="568">
        <v>0.713284863789721</v>
      </c>
      <c r="EVE9" s="568">
        <v>0.70297727905287544</v>
      </c>
      <c r="EVF9" s="568">
        <v>0.67823907568444586</v>
      </c>
      <c r="EVG9" s="568">
        <v>0.59680915626336484</v>
      </c>
      <c r="EVH9" s="568">
        <v>0.45765676231594821</v>
      </c>
      <c r="EVI9" s="568">
        <v>0.212336245579021</v>
      </c>
      <c r="EVJ9" s="568">
        <v>1.1338343210530248E-2</v>
      </c>
      <c r="EVK9" s="568">
        <v>0</v>
      </c>
      <c r="EVL9" s="568">
        <v>0</v>
      </c>
      <c r="EVM9" s="568">
        <v>0</v>
      </c>
      <c r="EVN9" s="568">
        <v>0</v>
      </c>
      <c r="EVO9" s="568">
        <v>0</v>
      </c>
      <c r="EVP9" s="568">
        <v>0</v>
      </c>
      <c r="EVQ9" s="568">
        <v>0</v>
      </c>
      <c r="EVR9" s="568">
        <v>0</v>
      </c>
      <c r="EVS9" s="568">
        <v>0</v>
      </c>
      <c r="EVT9" s="568">
        <v>0</v>
      </c>
      <c r="EVU9" s="568">
        <v>0.1649213557895309</v>
      </c>
      <c r="EVV9" s="568">
        <v>0.45147221147384081</v>
      </c>
      <c r="EVW9" s="568">
        <v>0.60917825794757974</v>
      </c>
      <c r="EVX9" s="568">
        <v>0.67720831721076125</v>
      </c>
      <c r="EVY9" s="568">
        <v>0.70606955447392916</v>
      </c>
      <c r="EVZ9" s="568">
        <v>0.71843865615814395</v>
      </c>
      <c r="EWA9" s="568">
        <v>0.72050017310551306</v>
      </c>
      <c r="EWB9" s="568">
        <v>0.7266847239476204</v>
      </c>
      <c r="EWC9" s="568">
        <v>0.71431562226340561</v>
      </c>
      <c r="EWD9" s="568">
        <v>0.69060817736866065</v>
      </c>
      <c r="EWE9" s="568">
        <v>0.64010101215811677</v>
      </c>
      <c r="EWF9" s="568">
        <v>0.53187137242123717</v>
      </c>
      <c r="EWG9" s="568">
        <v>0.29788919889484017</v>
      </c>
      <c r="EWH9" s="568">
        <v>1.8553652526322226E-2</v>
      </c>
      <c r="EWI9" s="568">
        <v>0</v>
      </c>
      <c r="EWJ9" s="568">
        <v>0</v>
      </c>
      <c r="EWK9" s="568">
        <v>0</v>
      </c>
      <c r="EWL9" s="568">
        <v>0</v>
      </c>
      <c r="EWM9" s="568">
        <v>0</v>
      </c>
      <c r="EWN9" s="568">
        <v>0</v>
      </c>
      <c r="EWO9" s="568">
        <v>0</v>
      </c>
      <c r="EWP9" s="568">
        <v>0</v>
      </c>
      <c r="EWQ9" s="568">
        <v>0</v>
      </c>
      <c r="EWR9" s="568">
        <v>0</v>
      </c>
      <c r="EWS9" s="568">
        <v>0.22161307184218212</v>
      </c>
      <c r="EWT9" s="568">
        <v>0.50301013515806925</v>
      </c>
      <c r="EWU9" s="568">
        <v>0.63494721978969393</v>
      </c>
      <c r="EWV9" s="568">
        <v>0.68648514347392242</v>
      </c>
      <c r="EWW9" s="568">
        <v>0.71431562226340561</v>
      </c>
      <c r="EWX9" s="568">
        <v>0.72153093157919757</v>
      </c>
      <c r="EWY9" s="568">
        <v>0.72256169005288218</v>
      </c>
      <c r="EWZ9" s="568">
        <v>0.71843865615814395</v>
      </c>
      <c r="EXA9" s="568">
        <v>0.70710031294761377</v>
      </c>
      <c r="EXB9" s="568">
        <v>0.68133135110549958</v>
      </c>
      <c r="EXC9" s="568">
        <v>0.62876266894758648</v>
      </c>
      <c r="EXD9" s="568">
        <v>0.51640999531596865</v>
      </c>
      <c r="EXE9" s="568">
        <v>0.28448933873694082</v>
      </c>
      <c r="EXF9" s="568">
        <v>1.9584411000006793E-2</v>
      </c>
      <c r="EXG9" s="568">
        <v>0</v>
      </c>
      <c r="EXH9" s="568">
        <v>0</v>
      </c>
      <c r="EXI9" s="568">
        <v>0</v>
      </c>
      <c r="EXJ9" s="568">
        <v>0</v>
      </c>
      <c r="EXK9" s="568">
        <v>0</v>
      </c>
      <c r="EXL9" s="568">
        <v>0</v>
      </c>
      <c r="EXM9" s="568">
        <v>0</v>
      </c>
      <c r="EXN9" s="568">
        <v>0</v>
      </c>
      <c r="EXO9" s="568">
        <v>0</v>
      </c>
      <c r="EXP9" s="568">
        <v>0</v>
      </c>
      <c r="EXQ9" s="568">
        <v>0.14739846173689322</v>
      </c>
      <c r="EXR9" s="568">
        <v>0.41642642336856556</v>
      </c>
      <c r="EXS9" s="568">
        <v>0.57825550373704271</v>
      </c>
      <c r="EXT9" s="568">
        <v>0.65453163078970078</v>
      </c>
      <c r="EXU9" s="568">
        <v>0.68854666042129153</v>
      </c>
      <c r="EXV9" s="568">
        <v>0.70297727905287544</v>
      </c>
      <c r="EXW9" s="568">
        <v>0.70710031294761377</v>
      </c>
      <c r="EXX9" s="568">
        <v>0.70710031294761377</v>
      </c>
      <c r="EXY9" s="568">
        <v>0.68854666042129153</v>
      </c>
      <c r="EXZ9" s="568">
        <v>0.64628556300022422</v>
      </c>
      <c r="EYA9" s="568">
        <v>0.57207095289493537</v>
      </c>
      <c r="EYB9" s="568">
        <v>0.42776476657909573</v>
      </c>
      <c r="EYC9" s="568">
        <v>0.17625969900006117</v>
      </c>
      <c r="EYD9" s="568">
        <v>1.2369101684214817E-2</v>
      </c>
      <c r="EYE9" s="568">
        <v>0</v>
      </c>
      <c r="EYF9" s="568">
        <v>0</v>
      </c>
      <c r="EYG9" s="568">
        <v>0</v>
      </c>
      <c r="EYH9" s="568">
        <v>0</v>
      </c>
      <c r="EYI9" s="568">
        <v>0</v>
      </c>
      <c r="EYJ9" s="568">
        <v>0</v>
      </c>
      <c r="EYK9" s="568">
        <v>0</v>
      </c>
      <c r="EYL9" s="568">
        <v>0</v>
      </c>
      <c r="EYM9" s="568">
        <v>0</v>
      </c>
      <c r="EYN9" s="568">
        <v>0</v>
      </c>
      <c r="EYO9" s="568">
        <v>0.15358301257900064</v>
      </c>
      <c r="EYP9" s="568">
        <v>0.44425690215804886</v>
      </c>
      <c r="EYQ9" s="568">
        <v>0.60814749947389513</v>
      </c>
      <c r="EYR9" s="568">
        <v>0.67617755873707663</v>
      </c>
      <c r="EYS9" s="568">
        <v>0.70916182989498278</v>
      </c>
      <c r="EYT9" s="568">
        <v>0.72153093157919757</v>
      </c>
      <c r="EYU9" s="568">
        <v>0.72462320700025129</v>
      </c>
      <c r="EYV9" s="568">
        <v>0.71740789768445934</v>
      </c>
      <c r="EYW9" s="568">
        <v>0.70606955447392916</v>
      </c>
      <c r="EYX9" s="568">
        <v>0.67823907568444586</v>
      </c>
      <c r="EYY9" s="568">
        <v>0.6184550842107408</v>
      </c>
      <c r="EYZ9" s="568">
        <v>0.48961027500016979</v>
      </c>
      <c r="EZA9" s="568">
        <v>0.23810520742113522</v>
      </c>
      <c r="EZB9" s="568">
        <v>1.4430618631583953E-2</v>
      </c>
      <c r="EZC9" s="568">
        <v>0</v>
      </c>
      <c r="EZD9" s="568">
        <v>0</v>
      </c>
      <c r="EZE9" s="568">
        <v>0</v>
      </c>
      <c r="EZF9" s="568">
        <v>0</v>
      </c>
      <c r="EZG9" s="568">
        <v>0</v>
      </c>
      <c r="EZH9" s="568">
        <v>0</v>
      </c>
      <c r="EZI9" s="568">
        <v>0</v>
      </c>
      <c r="EZJ9" s="568">
        <v>0</v>
      </c>
      <c r="EZK9" s="568">
        <v>0</v>
      </c>
      <c r="EZL9" s="568">
        <v>0</v>
      </c>
      <c r="EZM9" s="568">
        <v>0.18450576678953767</v>
      </c>
      <c r="EZN9" s="568">
        <v>0.4628105546843711</v>
      </c>
      <c r="EZO9" s="568">
        <v>0.60608598252652601</v>
      </c>
      <c r="EZP9" s="568">
        <v>0.66999300789496929</v>
      </c>
      <c r="EZQ9" s="568">
        <v>0.69988500363182182</v>
      </c>
      <c r="EZR9" s="568">
        <v>0.71019258836866739</v>
      </c>
      <c r="EZS9" s="568">
        <v>0.70916182989498278</v>
      </c>
      <c r="EZT9" s="568">
        <v>0.70606955447392916</v>
      </c>
      <c r="EZU9" s="568">
        <v>0.68854666042129153</v>
      </c>
      <c r="EZV9" s="568">
        <v>0.65762390621075439</v>
      </c>
      <c r="EZW9" s="568">
        <v>0.591655363894942</v>
      </c>
      <c r="EZX9" s="568">
        <v>0.44528766063173342</v>
      </c>
      <c r="EZY9" s="568">
        <v>0.1906903176316451</v>
      </c>
      <c r="EZZ9" s="568">
        <v>1.0307584736845682E-2</v>
      </c>
      <c r="FAA9" s="568">
        <v>0</v>
      </c>
      <c r="FAB9" s="568">
        <v>0</v>
      </c>
      <c r="FAC9" s="568">
        <v>0</v>
      </c>
      <c r="FAD9" s="568">
        <v>0</v>
      </c>
      <c r="FAE9" s="568">
        <v>0</v>
      </c>
      <c r="FAF9" s="568">
        <v>0</v>
      </c>
      <c r="FAG9" s="568">
        <v>0</v>
      </c>
      <c r="FAH9" s="568">
        <v>0</v>
      </c>
      <c r="FAI9" s="568">
        <v>0</v>
      </c>
      <c r="FAJ9" s="568">
        <v>0</v>
      </c>
      <c r="FAK9" s="568">
        <v>0.14121391089478583</v>
      </c>
      <c r="FAL9" s="568">
        <v>0.43394931742120313</v>
      </c>
      <c r="FAM9" s="568">
        <v>0.61123977489494885</v>
      </c>
      <c r="FAN9" s="568">
        <v>0.68854666042129153</v>
      </c>
      <c r="FAO9" s="568">
        <v>0.74523837647394264</v>
      </c>
      <c r="FAP9" s="568">
        <v>0.74833065189499637</v>
      </c>
      <c r="FAQ9" s="568">
        <v>0.74523837647394264</v>
      </c>
      <c r="FAR9" s="568">
        <v>0.7390538256318353</v>
      </c>
      <c r="FAS9" s="568">
        <v>0.72256169005288218</v>
      </c>
      <c r="FAT9" s="568">
        <v>0.69060817736866065</v>
      </c>
      <c r="FAU9" s="568">
        <v>0.62463963505284825</v>
      </c>
      <c r="FAV9" s="568">
        <v>0.4906410334738544</v>
      </c>
      <c r="FAW9" s="568">
        <v>0.23604369047376611</v>
      </c>
      <c r="FAX9" s="568">
        <v>1.3399860157899384E-2</v>
      </c>
      <c r="FAY9" s="568">
        <v>0</v>
      </c>
      <c r="FAZ9" s="568">
        <v>0</v>
      </c>
      <c r="FBA9" s="568">
        <v>0</v>
      </c>
      <c r="FBB9" s="568">
        <v>0</v>
      </c>
      <c r="FBC9" s="568">
        <v>0</v>
      </c>
      <c r="FBD9" s="568">
        <v>0</v>
      </c>
      <c r="FBE9" s="568">
        <v>0</v>
      </c>
      <c r="FBF9" s="568">
        <v>0</v>
      </c>
      <c r="FBG9" s="568">
        <v>0</v>
      </c>
      <c r="FBH9" s="568">
        <v>0</v>
      </c>
      <c r="FBI9" s="568">
        <v>0.14739846173689322</v>
      </c>
      <c r="FBJ9" s="568">
        <v>0.43085704200014946</v>
      </c>
      <c r="FBK9" s="568">
        <v>0.60299370710547229</v>
      </c>
      <c r="FBL9" s="568">
        <v>0.68030059263181497</v>
      </c>
      <c r="FBM9" s="568">
        <v>0.71431562226340561</v>
      </c>
      <c r="FBN9" s="568">
        <v>0.72874624089498963</v>
      </c>
      <c r="FBO9" s="568">
        <v>0.73080775784235874</v>
      </c>
      <c r="FBP9" s="568">
        <v>0.7266847239476204</v>
      </c>
      <c r="FBQ9" s="568">
        <v>0.71122334684235189</v>
      </c>
      <c r="FBR9" s="568">
        <v>0.67720831721076125</v>
      </c>
      <c r="FBS9" s="568">
        <v>0.65762390621075439</v>
      </c>
      <c r="FBT9" s="568">
        <v>0.53702516478966</v>
      </c>
      <c r="FBU9" s="568">
        <v>0.28448933873694082</v>
      </c>
      <c r="FBV9" s="568">
        <v>1.9584411000006793E-2</v>
      </c>
      <c r="FBW9" s="568">
        <v>0</v>
      </c>
      <c r="FBX9" s="568">
        <v>0</v>
      </c>
      <c r="FBY9" s="568">
        <v>0</v>
      </c>
      <c r="FBZ9" s="568">
        <v>0</v>
      </c>
      <c r="FCA9" s="568">
        <v>0</v>
      </c>
      <c r="FCB9" s="568">
        <v>0</v>
      </c>
      <c r="FCC9" s="568">
        <v>0</v>
      </c>
      <c r="FCD9" s="568">
        <v>0</v>
      </c>
      <c r="FCE9" s="568">
        <v>0</v>
      </c>
      <c r="FCF9" s="568">
        <v>0</v>
      </c>
      <c r="FCG9" s="568">
        <v>0.17832121594743025</v>
      </c>
      <c r="FCH9" s="568">
        <v>0.47724117331595506</v>
      </c>
      <c r="FCI9" s="568">
        <v>0.6308241858949557</v>
      </c>
      <c r="FCJ9" s="568">
        <v>0.69266969431602976</v>
      </c>
      <c r="FCK9" s="568">
        <v>0.72359244852656679</v>
      </c>
      <c r="FCL9" s="568">
        <v>0.73286927478972785</v>
      </c>
      <c r="FCM9" s="568">
        <v>0.73390003326341247</v>
      </c>
      <c r="FCN9" s="568">
        <v>0.73390003326341247</v>
      </c>
      <c r="FCO9" s="568">
        <v>0.72256169005288218</v>
      </c>
      <c r="FCP9" s="568">
        <v>0.6978234866844526</v>
      </c>
      <c r="FCQ9" s="568">
        <v>0.64834707994759333</v>
      </c>
      <c r="FCR9" s="568">
        <v>0.54114819868439823</v>
      </c>
      <c r="FCS9" s="568">
        <v>0.31231981752642413</v>
      </c>
      <c r="FCT9" s="568">
        <v>2.3707444894745064E-2</v>
      </c>
      <c r="FCU9" s="568">
        <v>0</v>
      </c>
      <c r="FCV9" s="568">
        <v>0</v>
      </c>
      <c r="FCW9" s="568">
        <v>0</v>
      </c>
      <c r="FCX9" s="568">
        <v>0</v>
      </c>
      <c r="FCY9" s="568">
        <v>0</v>
      </c>
      <c r="FCZ9" s="568">
        <v>0</v>
      </c>
      <c r="FDA9" s="568">
        <v>0</v>
      </c>
      <c r="FDB9" s="568">
        <v>0</v>
      </c>
      <c r="FDC9" s="568">
        <v>0</v>
      </c>
      <c r="FDD9" s="568">
        <v>0</v>
      </c>
      <c r="FDE9" s="568">
        <v>0.25356658452640374</v>
      </c>
      <c r="FDF9" s="568">
        <v>0.54630199105282107</v>
      </c>
      <c r="FDG9" s="568">
        <v>0.6710237663686538</v>
      </c>
      <c r="FDH9" s="568">
        <v>0.71740789768445934</v>
      </c>
      <c r="FDI9" s="568">
        <v>0.72771548242130502</v>
      </c>
      <c r="FDJ9" s="568">
        <v>0.73493079173709697</v>
      </c>
      <c r="FDK9" s="568">
        <v>0.73493079173709697</v>
      </c>
      <c r="FDL9" s="568">
        <v>0.7266847239476204</v>
      </c>
      <c r="FDM9" s="568">
        <v>0.7122541053160365</v>
      </c>
      <c r="FDN9" s="568">
        <v>0.6844236265265532</v>
      </c>
      <c r="FDO9" s="568">
        <v>0.62670115200021737</v>
      </c>
      <c r="FDP9" s="568">
        <v>0.50713316905280748</v>
      </c>
      <c r="FDQ9" s="568">
        <v>0.26593568621061858</v>
      </c>
      <c r="FDR9" s="568">
        <v>1.7522894052637659E-2</v>
      </c>
      <c r="FDS9" s="568">
        <v>0</v>
      </c>
      <c r="FDT9" s="568">
        <v>0</v>
      </c>
      <c r="FDU9" s="568">
        <v>0</v>
      </c>
      <c r="FDV9" s="568">
        <v>0</v>
      </c>
      <c r="FDW9" s="568">
        <v>0</v>
      </c>
      <c r="FDX9" s="568">
        <v>0</v>
      </c>
      <c r="FDY9" s="568">
        <v>0</v>
      </c>
      <c r="FDZ9" s="568">
        <v>0</v>
      </c>
      <c r="FEA9" s="568">
        <v>0</v>
      </c>
      <c r="FEB9" s="568">
        <v>0</v>
      </c>
      <c r="FEC9" s="568">
        <v>0.19172107610532965</v>
      </c>
      <c r="FED9" s="568">
        <v>0.47414889789490133</v>
      </c>
      <c r="FEE9" s="568">
        <v>0.62257811810547914</v>
      </c>
      <c r="FEF9" s="568">
        <v>0.6833928680528687</v>
      </c>
      <c r="FEG9" s="568">
        <v>0.70710031294761377</v>
      </c>
      <c r="FEH9" s="568">
        <v>0.71740789768445934</v>
      </c>
      <c r="FEI9" s="568">
        <v>0.71740789768445934</v>
      </c>
      <c r="FEJ9" s="568">
        <v>0.70813107142129827</v>
      </c>
      <c r="FEK9" s="568">
        <v>0.69370045278971437</v>
      </c>
      <c r="FEL9" s="568">
        <v>0.66277769857917734</v>
      </c>
      <c r="FEM9" s="568">
        <v>0.60196294863178768</v>
      </c>
      <c r="FEN9" s="568">
        <v>0.47414889789490133</v>
      </c>
      <c r="FEO9" s="568">
        <v>0.23192065657902783</v>
      </c>
      <c r="FEP9" s="568">
        <v>1.3399860157899384E-2</v>
      </c>
      <c r="FEQ9" s="568">
        <v>0</v>
      </c>
      <c r="FER9" s="568">
        <v>0</v>
      </c>
      <c r="FES9" s="568">
        <v>0</v>
      </c>
      <c r="FET9" s="568">
        <v>0</v>
      </c>
      <c r="FEU9" s="568">
        <v>0</v>
      </c>
      <c r="FEV9" s="568">
        <v>0</v>
      </c>
      <c r="FEW9" s="568">
        <v>0</v>
      </c>
      <c r="FEX9" s="568">
        <v>0</v>
      </c>
      <c r="FEY9" s="568">
        <v>0</v>
      </c>
      <c r="FEZ9" s="568">
        <v>0</v>
      </c>
      <c r="FFA9" s="568">
        <v>0.16079832189479262</v>
      </c>
      <c r="FFB9" s="568">
        <v>0.44734917757910253</v>
      </c>
      <c r="FFC9" s="568">
        <v>0.61020901642126424</v>
      </c>
      <c r="FFD9" s="568">
        <v>0.67823907568444586</v>
      </c>
      <c r="FFE9" s="568">
        <v>0.70710031294761377</v>
      </c>
      <c r="FFF9" s="568">
        <v>0.71534638073709023</v>
      </c>
      <c r="FFG9" s="568">
        <v>0.71431562226340561</v>
      </c>
      <c r="FFH9" s="568">
        <v>0.70916182989498278</v>
      </c>
      <c r="FFI9" s="568">
        <v>0.69370045278971437</v>
      </c>
      <c r="FFJ9" s="568">
        <v>0.66277769857917734</v>
      </c>
      <c r="FFK9" s="568">
        <v>0.59990143168441856</v>
      </c>
      <c r="FFL9" s="568">
        <v>0.4689951055264785</v>
      </c>
      <c r="FFM9" s="568">
        <v>0.22676686421060499</v>
      </c>
      <c r="FFN9" s="568">
        <v>1.3399860157899384E-2</v>
      </c>
      <c r="FFO9" s="568">
        <v>0</v>
      </c>
      <c r="FFP9" s="568">
        <v>0</v>
      </c>
      <c r="FFQ9" s="568">
        <v>0</v>
      </c>
      <c r="FFR9" s="568">
        <v>0</v>
      </c>
      <c r="FFS9" s="568">
        <v>0</v>
      </c>
      <c r="FFT9" s="568">
        <v>0</v>
      </c>
      <c r="FFU9" s="568">
        <v>0</v>
      </c>
      <c r="FFV9" s="568">
        <v>0</v>
      </c>
      <c r="FFW9" s="568">
        <v>0</v>
      </c>
      <c r="FFX9" s="568">
        <v>0</v>
      </c>
      <c r="FFY9" s="568">
        <v>0.16285983884216176</v>
      </c>
      <c r="FFZ9" s="568">
        <v>0.44734917757910253</v>
      </c>
      <c r="FGA9" s="568">
        <v>0.61123977489494885</v>
      </c>
      <c r="FGB9" s="568">
        <v>0.67823907568444586</v>
      </c>
      <c r="FGC9" s="568">
        <v>0.70503879600024466</v>
      </c>
      <c r="FGD9" s="568">
        <v>0.71534638073709023</v>
      </c>
      <c r="FGE9" s="568">
        <v>0.71740789768445934</v>
      </c>
      <c r="FGF9" s="568">
        <v>0.71637713921077473</v>
      </c>
      <c r="FGG9" s="568">
        <v>0.70606955447392916</v>
      </c>
      <c r="FGH9" s="568">
        <v>0.6833928680528687</v>
      </c>
      <c r="FGI9" s="568">
        <v>0.63288570284232482</v>
      </c>
      <c r="FGJ9" s="568">
        <v>0.52053302921070688</v>
      </c>
      <c r="FGK9" s="568">
        <v>0.27005872010535686</v>
      </c>
      <c r="FGL9" s="568">
        <v>1.5461377105268521E-2</v>
      </c>
      <c r="FGM9" s="568">
        <v>0</v>
      </c>
      <c r="FGN9" s="568">
        <v>0</v>
      </c>
      <c r="FGO9" s="568">
        <v>0</v>
      </c>
      <c r="FGP9" s="568">
        <v>0</v>
      </c>
      <c r="FGQ9" s="568">
        <v>0</v>
      </c>
      <c r="FGR9" s="568">
        <v>0</v>
      </c>
      <c r="FGS9" s="568">
        <v>0</v>
      </c>
      <c r="FGT9" s="568">
        <v>0</v>
      </c>
      <c r="FGU9" s="568">
        <v>0</v>
      </c>
      <c r="FGV9" s="568">
        <v>0</v>
      </c>
      <c r="FGW9" s="568">
        <v>0.19275183457901424</v>
      </c>
      <c r="FGX9" s="568">
        <v>0.4906410334738544</v>
      </c>
      <c r="FGY9" s="568">
        <v>0.63907025368443215</v>
      </c>
      <c r="FGZ9" s="568">
        <v>0.69266969431602976</v>
      </c>
      <c r="FHA9" s="568">
        <v>0.71946941463182845</v>
      </c>
      <c r="FHB9" s="568">
        <v>0.7266847239476204</v>
      </c>
      <c r="FHC9" s="568">
        <v>0.7266847239476204</v>
      </c>
      <c r="FHD9" s="568">
        <v>0.72153093157919757</v>
      </c>
      <c r="FHE9" s="568">
        <v>0.70813107142129827</v>
      </c>
      <c r="FHF9" s="568">
        <v>0.68030059263181497</v>
      </c>
      <c r="FHG9" s="568">
        <v>0.6174243257370563</v>
      </c>
      <c r="FHH9" s="568">
        <v>0.47621041484227045</v>
      </c>
      <c r="FHI9" s="568">
        <v>0.20924397015796734</v>
      </c>
      <c r="FHJ9" s="568">
        <v>1.0307584736845682E-2</v>
      </c>
      <c r="FHK9" s="568">
        <v>0</v>
      </c>
      <c r="FHL9" s="568">
        <v>0</v>
      </c>
      <c r="FHM9" s="568">
        <v>0</v>
      </c>
      <c r="FHN9" s="568">
        <v>0</v>
      </c>
      <c r="FHO9" s="568">
        <v>0</v>
      </c>
      <c r="FHP9" s="568">
        <v>0</v>
      </c>
      <c r="FHQ9" s="568">
        <v>0</v>
      </c>
      <c r="FHR9" s="568">
        <v>0</v>
      </c>
      <c r="FHS9" s="568">
        <v>0</v>
      </c>
      <c r="FHT9" s="568">
        <v>0</v>
      </c>
      <c r="FHU9" s="568">
        <v>0.1061681227895105</v>
      </c>
      <c r="FHV9" s="568">
        <v>0.37828835984223647</v>
      </c>
      <c r="FHW9" s="568">
        <v>0.58031702068441182</v>
      </c>
      <c r="FHX9" s="568">
        <v>0.66896224942128468</v>
      </c>
      <c r="FHY9" s="568">
        <v>0.70091576210550632</v>
      </c>
      <c r="FHZ9" s="568">
        <v>0.713284863789721</v>
      </c>
      <c r="FIA9" s="568">
        <v>0.71637713921077473</v>
      </c>
      <c r="FIB9" s="568">
        <v>0.71740789768445934</v>
      </c>
      <c r="FIC9" s="568">
        <v>0.70400803752656005</v>
      </c>
      <c r="FID9" s="568">
        <v>0.67514680026339213</v>
      </c>
      <c r="FIE9" s="568">
        <v>0.60814749947389513</v>
      </c>
      <c r="FIF9" s="568">
        <v>0.48136420721069334</v>
      </c>
      <c r="FIG9" s="568">
        <v>0.23501293200008153</v>
      </c>
      <c r="FIH9" s="568">
        <v>1.3399860157899384E-2</v>
      </c>
      <c r="FII9" s="568">
        <v>0</v>
      </c>
      <c r="FIJ9" s="568">
        <v>0</v>
      </c>
      <c r="FIK9" s="568">
        <v>0</v>
      </c>
      <c r="FIL9" s="568">
        <v>0</v>
      </c>
      <c r="FIM9" s="568">
        <v>0</v>
      </c>
      <c r="FIN9" s="568">
        <v>0</v>
      </c>
      <c r="FIO9" s="568">
        <v>0</v>
      </c>
      <c r="FIP9" s="568">
        <v>0</v>
      </c>
      <c r="FIQ9" s="568">
        <v>0</v>
      </c>
      <c r="FIR9" s="568">
        <v>0</v>
      </c>
      <c r="FIS9" s="568">
        <v>0.1649213557895309</v>
      </c>
      <c r="FIT9" s="568">
        <v>0.45559524536857909</v>
      </c>
      <c r="FIU9" s="568">
        <v>0.6174243257370563</v>
      </c>
      <c r="FIV9" s="568">
        <v>0.68236210957918408</v>
      </c>
      <c r="FIW9" s="568">
        <v>0.70916182989498278</v>
      </c>
      <c r="FIX9" s="568">
        <v>0.71740789768445934</v>
      </c>
      <c r="FIY9" s="568">
        <v>0.71843865615814395</v>
      </c>
      <c r="FIZ9" s="568">
        <v>0.7122541053160365</v>
      </c>
      <c r="FJA9" s="568">
        <v>0.69885424515813721</v>
      </c>
      <c r="FJB9" s="568">
        <v>0.67308528331602302</v>
      </c>
      <c r="FJC9" s="568">
        <v>0.62051660115810992</v>
      </c>
      <c r="FJD9" s="568">
        <v>0.50713316905280748</v>
      </c>
      <c r="FJE9" s="568">
        <v>0.27212023705272598</v>
      </c>
      <c r="FJF9" s="568">
        <v>1.6492135578953088E-2</v>
      </c>
      <c r="FJG9" s="568">
        <v>0</v>
      </c>
      <c r="FJH9" s="568">
        <v>0</v>
      </c>
      <c r="FJI9" s="568">
        <v>0</v>
      </c>
      <c r="FJJ9" s="568">
        <v>0</v>
      </c>
      <c r="FJK9" s="568">
        <v>0</v>
      </c>
      <c r="FJL9" s="568">
        <v>0</v>
      </c>
      <c r="FJM9" s="568">
        <v>0</v>
      </c>
      <c r="FJN9" s="568">
        <v>0</v>
      </c>
      <c r="FJO9" s="568">
        <v>0</v>
      </c>
      <c r="FJP9" s="568">
        <v>0</v>
      </c>
      <c r="FJQ9" s="568">
        <v>0.16389059731584632</v>
      </c>
      <c r="FJR9" s="568">
        <v>0.45147221147384081</v>
      </c>
      <c r="FJS9" s="568">
        <v>0.61536280878968708</v>
      </c>
      <c r="FJT9" s="568">
        <v>0.68236210957918408</v>
      </c>
      <c r="FJU9" s="568">
        <v>0.71122334684235189</v>
      </c>
      <c r="FJV9" s="568">
        <v>0.71946941463182845</v>
      </c>
      <c r="FJW9" s="568">
        <v>0.71843865615814395</v>
      </c>
      <c r="FJX9" s="568">
        <v>0.7122541053160365</v>
      </c>
      <c r="FJY9" s="568">
        <v>0.69885424515813721</v>
      </c>
      <c r="FJZ9" s="568">
        <v>0.6710237663686538</v>
      </c>
      <c r="FKA9" s="568">
        <v>0.63288570284232482</v>
      </c>
      <c r="FKB9" s="568">
        <v>0.52156378768439149</v>
      </c>
      <c r="FKC9" s="568">
        <v>0.2813970633158871</v>
      </c>
      <c r="FKD9" s="568">
        <v>1.6492135578953088E-2</v>
      </c>
      <c r="FKE9" s="568">
        <v>0</v>
      </c>
      <c r="FKF9" s="568">
        <v>0</v>
      </c>
      <c r="FKG9" s="568">
        <v>0</v>
      </c>
      <c r="FKH9" s="568">
        <v>0</v>
      </c>
      <c r="FKI9" s="568">
        <v>0</v>
      </c>
      <c r="FKJ9" s="568">
        <v>0</v>
      </c>
      <c r="FKK9" s="568">
        <v>0</v>
      </c>
      <c r="FKL9" s="568">
        <v>0</v>
      </c>
      <c r="FKM9" s="568">
        <v>0</v>
      </c>
      <c r="FKN9" s="568">
        <v>0</v>
      </c>
      <c r="FKO9" s="568">
        <v>0.22676686421060499</v>
      </c>
      <c r="FKP9" s="568">
        <v>0.53908668173702912</v>
      </c>
      <c r="FKQ9" s="568">
        <v>0.66483921552654646</v>
      </c>
      <c r="FKR9" s="568">
        <v>0.70503879600024466</v>
      </c>
      <c r="FKS9" s="568">
        <v>0.71637713921077473</v>
      </c>
      <c r="FKT9" s="568">
        <v>0.71740789768445934</v>
      </c>
      <c r="FKU9" s="568">
        <v>0.713284863789721</v>
      </c>
      <c r="FKV9" s="568">
        <v>0.7266847239476204</v>
      </c>
      <c r="FKW9" s="568">
        <v>0.713284863789721</v>
      </c>
      <c r="FKX9" s="568">
        <v>0.68648514347392242</v>
      </c>
      <c r="FKY9" s="568">
        <v>0.6318549443686402</v>
      </c>
      <c r="FKZ9" s="568">
        <v>0.51537923684228404</v>
      </c>
      <c r="FLA9" s="568">
        <v>0.26696644468430314</v>
      </c>
      <c r="FLB9" s="568">
        <v>1.4430618631583953E-2</v>
      </c>
      <c r="FLC9" s="568">
        <v>0</v>
      </c>
      <c r="FLD9" s="568">
        <v>0</v>
      </c>
      <c r="FLE9" s="568">
        <v>0</v>
      </c>
      <c r="FLF9" s="568">
        <v>0</v>
      </c>
      <c r="FLG9" s="568">
        <v>0</v>
      </c>
      <c r="FLH9" s="568">
        <v>0</v>
      </c>
      <c r="FLI9" s="568">
        <v>0</v>
      </c>
      <c r="FLJ9" s="568">
        <v>0</v>
      </c>
      <c r="FLK9" s="568">
        <v>0</v>
      </c>
      <c r="FLL9" s="568">
        <v>0</v>
      </c>
      <c r="FLM9" s="568">
        <v>0.16079832189479262</v>
      </c>
      <c r="FLN9" s="568">
        <v>0.47621041484227045</v>
      </c>
      <c r="FLO9" s="568">
        <v>0.63907025368443215</v>
      </c>
      <c r="FLP9" s="568">
        <v>0.70194652057919094</v>
      </c>
      <c r="FLQ9" s="568">
        <v>0.74833065189499637</v>
      </c>
      <c r="FLR9" s="568">
        <v>0.74936141036868098</v>
      </c>
      <c r="FLS9" s="568">
        <v>0.74420761800025814</v>
      </c>
      <c r="FLT9" s="568">
        <v>0.73596155021078158</v>
      </c>
      <c r="FLU9" s="568">
        <v>0.71019258836866739</v>
      </c>
      <c r="FLV9" s="568">
        <v>0.65865466468443901</v>
      </c>
      <c r="FLW9" s="568">
        <v>0.55248654189492852</v>
      </c>
      <c r="FLX9" s="568">
        <v>0.35458091494749139</v>
      </c>
      <c r="FLY9" s="568">
        <v>0.11441419057898705</v>
      </c>
      <c r="FLZ9" s="568">
        <v>4.1230338947382721E-3</v>
      </c>
      <c r="FMA9" s="568">
        <v>0</v>
      </c>
      <c r="FMB9" s="568">
        <v>0</v>
      </c>
      <c r="FMC9" s="568">
        <v>0</v>
      </c>
      <c r="FMD9" s="568">
        <v>0</v>
      </c>
      <c r="FME9" s="568">
        <v>0</v>
      </c>
      <c r="FMF9" s="568">
        <v>0</v>
      </c>
      <c r="FMG9" s="568">
        <v>0</v>
      </c>
      <c r="FMH9" s="568">
        <v>0</v>
      </c>
      <c r="FMI9" s="568">
        <v>0</v>
      </c>
      <c r="FMJ9" s="568">
        <v>0</v>
      </c>
      <c r="FMK9" s="568">
        <v>0.12781405073688645</v>
      </c>
      <c r="FML9" s="568">
        <v>0.41333414794751183</v>
      </c>
      <c r="FMM9" s="568">
        <v>0.59680915626336484</v>
      </c>
      <c r="FMN9" s="568">
        <v>0.67308528331602302</v>
      </c>
      <c r="FMO9" s="568">
        <v>0.70503879600024466</v>
      </c>
      <c r="FMP9" s="568">
        <v>0.71637713921077473</v>
      </c>
      <c r="FMQ9" s="568">
        <v>0.71843865615814395</v>
      </c>
      <c r="FMR9" s="568">
        <v>0.7256539654739359</v>
      </c>
      <c r="FMS9" s="568">
        <v>0.7122541053160365</v>
      </c>
      <c r="FMT9" s="568">
        <v>0.6844236265265532</v>
      </c>
      <c r="FMU9" s="568">
        <v>0.62876266894758648</v>
      </c>
      <c r="FMV9" s="568">
        <v>0.50816392752649209</v>
      </c>
      <c r="FMW9" s="568">
        <v>0.26696644468430314</v>
      </c>
      <c r="FMX9" s="568">
        <v>1.6492135578953088E-2</v>
      </c>
      <c r="FMY9" s="568">
        <v>0</v>
      </c>
      <c r="FMZ9" s="568">
        <v>0</v>
      </c>
      <c r="FNA9" s="568">
        <v>0</v>
      </c>
      <c r="FNB9" s="568">
        <v>0</v>
      </c>
      <c r="FNC9" s="568">
        <v>0</v>
      </c>
      <c r="FND9" s="568">
        <v>0</v>
      </c>
      <c r="FNE9" s="568">
        <v>0</v>
      </c>
      <c r="FNF9" s="568">
        <v>0</v>
      </c>
      <c r="FNG9" s="568">
        <v>0</v>
      </c>
      <c r="FNH9" s="568">
        <v>0</v>
      </c>
      <c r="FNI9" s="568">
        <v>0.1133834321053025</v>
      </c>
      <c r="FNJ9" s="568">
        <v>0.37416532594749818</v>
      </c>
      <c r="FNK9" s="568">
        <v>0.5504250249475594</v>
      </c>
      <c r="FNL9" s="568">
        <v>0.63907025368443215</v>
      </c>
      <c r="FNM9" s="568">
        <v>0.6978234866844526</v>
      </c>
      <c r="FNN9" s="568">
        <v>0.71122334684235189</v>
      </c>
      <c r="FNO9" s="568">
        <v>0.713284863789721</v>
      </c>
      <c r="FNP9" s="568">
        <v>0.70606955447392916</v>
      </c>
      <c r="FNQ9" s="568">
        <v>0.68854666042129153</v>
      </c>
      <c r="FNR9" s="568">
        <v>0.65453163078970078</v>
      </c>
      <c r="FNS9" s="568">
        <v>0.58340929610546544</v>
      </c>
      <c r="FNT9" s="568">
        <v>0.41951869878961917</v>
      </c>
      <c r="FNU9" s="568">
        <v>0.1649213557895309</v>
      </c>
      <c r="FNV9" s="568">
        <v>7.2153093157919764E-3</v>
      </c>
      <c r="FNW9" s="568">
        <v>0</v>
      </c>
      <c r="FNX9" s="568">
        <v>0</v>
      </c>
      <c r="FNY9" s="568">
        <v>0</v>
      </c>
      <c r="FNZ9" s="568">
        <v>0</v>
      </c>
      <c r="FOA9" s="568">
        <v>0</v>
      </c>
      <c r="FOB9" s="568">
        <v>0</v>
      </c>
      <c r="FOC9" s="568">
        <v>0</v>
      </c>
      <c r="FOD9" s="568">
        <v>0</v>
      </c>
      <c r="FOE9" s="568">
        <v>0</v>
      </c>
      <c r="FOF9" s="568">
        <v>0</v>
      </c>
      <c r="FOG9" s="568">
        <v>0.13915239394741669</v>
      </c>
      <c r="FOH9" s="568">
        <v>0.40096504626329699</v>
      </c>
      <c r="FOI9" s="568">
        <v>0.57413246984230448</v>
      </c>
      <c r="FOJ9" s="568">
        <v>0.66277769857917734</v>
      </c>
      <c r="FOK9" s="568">
        <v>0.6967927282107681</v>
      </c>
      <c r="FOL9" s="568">
        <v>0.70813107142129827</v>
      </c>
      <c r="FOM9" s="568">
        <v>0.70916182989498278</v>
      </c>
      <c r="FON9" s="568">
        <v>0.70503879600024466</v>
      </c>
      <c r="FOO9" s="568">
        <v>0.68030059263181497</v>
      </c>
      <c r="FOP9" s="568">
        <v>0.63288570284232482</v>
      </c>
      <c r="FOQ9" s="568">
        <v>0.54527123257913657</v>
      </c>
      <c r="FOR9" s="568">
        <v>0.37416532594749818</v>
      </c>
      <c r="FOS9" s="568">
        <v>0.13399860157899385</v>
      </c>
      <c r="FOT9" s="568">
        <v>5.1537923684228408E-3</v>
      </c>
      <c r="FOU9" s="568">
        <v>0</v>
      </c>
      <c r="FOV9" s="568">
        <v>0</v>
      </c>
      <c r="FOW9" s="568">
        <v>0</v>
      </c>
      <c r="FOX9" s="568">
        <v>0</v>
      </c>
      <c r="FOY9" s="568">
        <v>0</v>
      </c>
      <c r="FOZ9" s="568">
        <v>0</v>
      </c>
      <c r="FPA9" s="568">
        <v>0</v>
      </c>
      <c r="FPB9" s="568">
        <v>0</v>
      </c>
      <c r="FPC9" s="568">
        <v>0</v>
      </c>
      <c r="FPD9" s="568">
        <v>0</v>
      </c>
      <c r="FPE9" s="568">
        <v>0.17935197442111483</v>
      </c>
      <c r="FPF9" s="568">
        <v>0.48445648263174695</v>
      </c>
      <c r="FPG9" s="568">
        <v>0.64422404605285499</v>
      </c>
      <c r="FPH9" s="568">
        <v>0.70813107142129827</v>
      </c>
      <c r="FPI9" s="568">
        <v>0.73802306715815069</v>
      </c>
      <c r="FPJ9" s="568">
        <v>0.7400845841055198</v>
      </c>
      <c r="FPK9" s="568">
        <v>0.73596155021078158</v>
      </c>
      <c r="FPL9" s="568">
        <v>0.7266847239476204</v>
      </c>
      <c r="FPM9" s="568">
        <v>0.70813107142129827</v>
      </c>
      <c r="FPN9" s="568">
        <v>0.66793149094760018</v>
      </c>
      <c r="FPO9" s="568">
        <v>0.57825550373704271</v>
      </c>
      <c r="FPP9" s="568">
        <v>0.38447291068434392</v>
      </c>
      <c r="FPQ9" s="568">
        <v>0.12884480921057101</v>
      </c>
      <c r="FPR9" s="568">
        <v>5.1537923684228408E-3</v>
      </c>
      <c r="FPS9" s="568">
        <v>0</v>
      </c>
      <c r="FPT9" s="568">
        <v>0</v>
      </c>
      <c r="FPU9" s="568">
        <v>0</v>
      </c>
      <c r="FPV9" s="568">
        <v>0</v>
      </c>
      <c r="FPW9" s="568">
        <v>0</v>
      </c>
      <c r="FPX9" s="568">
        <v>0</v>
      </c>
      <c r="FPY9" s="568">
        <v>0</v>
      </c>
      <c r="FPZ9" s="568">
        <v>0</v>
      </c>
      <c r="FQA9" s="568">
        <v>0</v>
      </c>
      <c r="FQB9" s="568">
        <v>0</v>
      </c>
      <c r="FQC9" s="568">
        <v>0.20615169473691364</v>
      </c>
      <c r="FQD9" s="568">
        <v>0.50301013515806925</v>
      </c>
      <c r="FQE9" s="568">
        <v>0.63907025368443215</v>
      </c>
      <c r="FQF9" s="568">
        <v>0.69163893584234526</v>
      </c>
      <c r="FQG9" s="568">
        <v>0.7122541053160365</v>
      </c>
      <c r="FQH9" s="568">
        <v>0.71843865615814395</v>
      </c>
      <c r="FQI9" s="568">
        <v>0.71637713921077473</v>
      </c>
      <c r="FQJ9" s="568">
        <v>0.70813107142129827</v>
      </c>
      <c r="FQK9" s="568">
        <v>0.68854666042129153</v>
      </c>
      <c r="FQL9" s="568">
        <v>0.65247011384233156</v>
      </c>
      <c r="FQM9" s="568">
        <v>0.6184550842107408</v>
      </c>
      <c r="FQN9" s="568">
        <v>0.4823949656843779</v>
      </c>
      <c r="FQO9" s="568">
        <v>0.22470534726323585</v>
      </c>
      <c r="FQP9" s="568">
        <v>1.1338343210530248E-2</v>
      </c>
      <c r="FQQ9" s="568">
        <v>0</v>
      </c>
      <c r="FQR9" s="568">
        <v>0</v>
      </c>
      <c r="FQS9" s="568">
        <v>0</v>
      </c>
      <c r="FQT9" s="568">
        <v>0</v>
      </c>
      <c r="FQU9" s="568">
        <v>0</v>
      </c>
      <c r="FQV9" s="568">
        <v>0</v>
      </c>
      <c r="FQW9" s="568">
        <v>0</v>
      </c>
      <c r="FQX9" s="568">
        <v>0</v>
      </c>
      <c r="FQY9" s="568">
        <v>0</v>
      </c>
      <c r="FQZ9" s="568">
        <v>0</v>
      </c>
      <c r="FRA9" s="568">
        <v>0.15770604647373893</v>
      </c>
      <c r="FRB9" s="568">
        <v>0.4360108343685723</v>
      </c>
      <c r="FRC9" s="568">
        <v>0.59990143168441856</v>
      </c>
      <c r="FRD9" s="568">
        <v>0.6710237663686538</v>
      </c>
      <c r="FRE9" s="568">
        <v>0.70503879600024466</v>
      </c>
      <c r="FRF9" s="568">
        <v>0.71534638073709023</v>
      </c>
      <c r="FRG9" s="568">
        <v>0.71637713921077473</v>
      </c>
      <c r="FRH9" s="568">
        <v>0.7122541053160365</v>
      </c>
      <c r="FRI9" s="568">
        <v>0.69576196973708349</v>
      </c>
      <c r="FRJ9" s="568">
        <v>0.66174694010549273</v>
      </c>
      <c r="FRK9" s="568">
        <v>0.59268612236862661</v>
      </c>
      <c r="FRL9" s="568">
        <v>0.4494106945264717</v>
      </c>
      <c r="FRM9" s="568">
        <v>0.19790562694743707</v>
      </c>
      <c r="FRN9" s="568">
        <v>9.2768262631611129E-3</v>
      </c>
      <c r="FRO9" s="568">
        <v>0</v>
      </c>
      <c r="FRP9" s="568">
        <v>0</v>
      </c>
      <c r="FRQ9" s="568">
        <v>0</v>
      </c>
      <c r="FRR9" s="568">
        <v>0</v>
      </c>
      <c r="FRS9" s="568">
        <v>0</v>
      </c>
      <c r="FRT9" s="568">
        <v>0</v>
      </c>
      <c r="FRU9" s="568">
        <v>0</v>
      </c>
      <c r="FRV9" s="568">
        <v>0</v>
      </c>
      <c r="FRW9" s="568">
        <v>0</v>
      </c>
      <c r="FRX9" s="568">
        <v>0</v>
      </c>
      <c r="FRY9" s="568">
        <v>0.16079832189479262</v>
      </c>
      <c r="FRZ9" s="568">
        <v>0.44013386826331058</v>
      </c>
      <c r="FSA9" s="568">
        <v>0.60093219015810317</v>
      </c>
      <c r="FSB9" s="568">
        <v>0.67205452484233841</v>
      </c>
      <c r="FSC9" s="568">
        <v>0.713284863789721</v>
      </c>
      <c r="FSD9" s="568">
        <v>0.72050017310551306</v>
      </c>
      <c r="FSE9" s="568">
        <v>0.71946941463182845</v>
      </c>
      <c r="FSF9" s="568">
        <v>0.7122541053160365</v>
      </c>
      <c r="FSG9" s="568">
        <v>0.69576196973708349</v>
      </c>
      <c r="FSH9" s="568">
        <v>0.66380845705286184</v>
      </c>
      <c r="FSI9" s="568">
        <v>0.59887067321073406</v>
      </c>
      <c r="FSJ9" s="568">
        <v>0.45868752078963282</v>
      </c>
      <c r="FSK9" s="568">
        <v>0.19687486847375252</v>
      </c>
      <c r="FSL9" s="568">
        <v>7.2153093157919764E-3</v>
      </c>
      <c r="FSM9" s="568">
        <v>0</v>
      </c>
      <c r="FSN9" s="568">
        <v>0</v>
      </c>
      <c r="FSO9" s="568">
        <v>0</v>
      </c>
      <c r="FSP9" s="568">
        <v>0</v>
      </c>
      <c r="FSQ9" s="568">
        <v>0</v>
      </c>
      <c r="FSR9" s="568">
        <v>0</v>
      </c>
      <c r="FSS9" s="568">
        <v>0</v>
      </c>
      <c r="FST9" s="568">
        <v>0</v>
      </c>
      <c r="FSU9" s="568">
        <v>0</v>
      </c>
      <c r="FSV9" s="568">
        <v>0</v>
      </c>
      <c r="FSW9" s="568">
        <v>0.11647570752635619</v>
      </c>
      <c r="FSX9" s="568">
        <v>0.40921111405277355</v>
      </c>
      <c r="FSY9" s="568">
        <v>0.60196294863178768</v>
      </c>
      <c r="FSZ9" s="568">
        <v>0.68133135110549958</v>
      </c>
      <c r="FTA9" s="568">
        <v>0.71431562226340561</v>
      </c>
      <c r="FTB9" s="568">
        <v>0.72462320700025129</v>
      </c>
      <c r="FTC9" s="568">
        <v>0.72359244852656679</v>
      </c>
      <c r="FTD9" s="568">
        <v>0.72874624089498963</v>
      </c>
      <c r="FTE9" s="568">
        <v>0.70916182989498278</v>
      </c>
      <c r="FTF9" s="568">
        <v>0.67411604178970752</v>
      </c>
      <c r="FTG9" s="568">
        <v>0.61020901642126424</v>
      </c>
      <c r="FTH9" s="568">
        <v>0.47724117331595506</v>
      </c>
      <c r="FTI9" s="568">
        <v>0.22470534726323585</v>
      </c>
      <c r="FTJ9" s="568">
        <v>1.0307584736845682E-2</v>
      </c>
      <c r="FTK9" s="568">
        <v>0</v>
      </c>
      <c r="FTL9" s="568">
        <v>0</v>
      </c>
      <c r="FTM9" s="568">
        <v>0</v>
      </c>
      <c r="FTN9" s="568">
        <v>0</v>
      </c>
      <c r="FTO9" s="568">
        <v>0</v>
      </c>
      <c r="FTP9" s="568">
        <v>0</v>
      </c>
      <c r="FTQ9" s="568">
        <v>0</v>
      </c>
      <c r="FTR9" s="568">
        <v>0</v>
      </c>
      <c r="FTS9" s="568">
        <v>0</v>
      </c>
      <c r="FTT9" s="568">
        <v>0</v>
      </c>
      <c r="FTU9" s="568">
        <v>0.16285983884216176</v>
      </c>
      <c r="FTV9" s="568">
        <v>0.45971827926331738</v>
      </c>
      <c r="FTW9" s="568">
        <v>0.62154735963179453</v>
      </c>
      <c r="FTX9" s="568">
        <v>0.6833928680528687</v>
      </c>
      <c r="FTY9" s="568">
        <v>0.7390538256318353</v>
      </c>
      <c r="FTZ9" s="568">
        <v>0.7390538256318353</v>
      </c>
      <c r="FUA9" s="568">
        <v>0.73390003326341247</v>
      </c>
      <c r="FUB9" s="568">
        <v>0.72874624089498963</v>
      </c>
      <c r="FUC9" s="568">
        <v>0.71534638073709023</v>
      </c>
      <c r="FUD9" s="568">
        <v>0.68957741889497604</v>
      </c>
      <c r="FUE9" s="568">
        <v>0.63907025368443215</v>
      </c>
      <c r="FUF9" s="568">
        <v>0.53084061394755255</v>
      </c>
      <c r="FUG9" s="568">
        <v>0.29067388957904816</v>
      </c>
      <c r="FUH9" s="568">
        <v>1.5461377105268521E-2</v>
      </c>
      <c r="FUI9" s="568">
        <v>0</v>
      </c>
      <c r="FUJ9" s="568">
        <v>0</v>
      </c>
      <c r="FUK9" s="568">
        <v>0</v>
      </c>
      <c r="FUL9" s="568">
        <v>0</v>
      </c>
      <c r="FUM9" s="568">
        <v>0</v>
      </c>
      <c r="FUN9" s="568">
        <v>0</v>
      </c>
      <c r="FUO9" s="568">
        <v>0</v>
      </c>
      <c r="FUP9" s="568">
        <v>0</v>
      </c>
      <c r="FUQ9" s="568">
        <v>0</v>
      </c>
      <c r="FUR9" s="568">
        <v>0</v>
      </c>
      <c r="FUS9" s="568">
        <v>0.17316742357900744</v>
      </c>
      <c r="FUT9" s="568">
        <v>0.45662600384226365</v>
      </c>
      <c r="FUU9" s="568">
        <v>0.61330129184231796</v>
      </c>
      <c r="FUV9" s="568">
        <v>0.67617755873707663</v>
      </c>
      <c r="FUW9" s="568">
        <v>0.70194652057919094</v>
      </c>
      <c r="FUX9" s="568">
        <v>0.71122334684235189</v>
      </c>
      <c r="FUY9" s="568">
        <v>0.70916182989498278</v>
      </c>
      <c r="FUZ9" s="568">
        <v>0.72153093157919757</v>
      </c>
      <c r="FVA9" s="568">
        <v>0.70606955447392916</v>
      </c>
      <c r="FVB9" s="568">
        <v>0.67926983415813036</v>
      </c>
      <c r="FVC9" s="568">
        <v>0.62257811810547914</v>
      </c>
      <c r="FVD9" s="568">
        <v>0.50197937668438464</v>
      </c>
      <c r="FVE9" s="568">
        <v>0.25150506757903462</v>
      </c>
      <c r="FVF9" s="568">
        <v>1.2369101684214817E-2</v>
      </c>
      <c r="FVG9" s="568">
        <v>0</v>
      </c>
      <c r="FVH9" s="568">
        <v>0</v>
      </c>
      <c r="FVI9" s="568">
        <v>0</v>
      </c>
      <c r="FVJ9" s="568">
        <v>0</v>
      </c>
      <c r="FVK9" s="568">
        <v>0</v>
      </c>
      <c r="FVL9" s="568">
        <v>0</v>
      </c>
      <c r="FVM9" s="568">
        <v>0</v>
      </c>
      <c r="FVN9" s="568">
        <v>0</v>
      </c>
      <c r="FVO9" s="568">
        <v>0</v>
      </c>
      <c r="FVP9" s="568">
        <v>0</v>
      </c>
      <c r="FVQ9" s="568">
        <v>9.8952813473718537E-2</v>
      </c>
      <c r="FVR9" s="568">
        <v>0.3360272624211692</v>
      </c>
      <c r="FVS9" s="568">
        <v>0.53908668173702912</v>
      </c>
      <c r="FVT9" s="568">
        <v>0.64422404605285499</v>
      </c>
      <c r="FVU9" s="568">
        <v>0.70813107142129827</v>
      </c>
      <c r="FVV9" s="568">
        <v>0.71534638073709023</v>
      </c>
      <c r="FVW9" s="568">
        <v>0.713284863789721</v>
      </c>
      <c r="FVX9" s="568">
        <v>0.70916182989498278</v>
      </c>
      <c r="FVY9" s="568">
        <v>0.68957741889497604</v>
      </c>
      <c r="FVZ9" s="568">
        <v>0.64937783842127794</v>
      </c>
      <c r="FWA9" s="568">
        <v>0.56176336815808969</v>
      </c>
      <c r="FWB9" s="568">
        <v>0.38756518610539759</v>
      </c>
      <c r="FWC9" s="568">
        <v>0.13812163547373213</v>
      </c>
      <c r="FWD9" s="568">
        <v>4.1230338947382721E-3</v>
      </c>
      <c r="FWE9" s="568">
        <v>0</v>
      </c>
      <c r="FWF9" s="568">
        <v>0</v>
      </c>
      <c r="FWG9" s="568">
        <v>0</v>
      </c>
      <c r="FWH9" s="568">
        <v>0</v>
      </c>
      <c r="FWI9" s="568">
        <v>0</v>
      </c>
      <c r="FWJ9" s="568">
        <v>0</v>
      </c>
      <c r="FWK9" s="568">
        <v>0</v>
      </c>
      <c r="FWL9" s="568">
        <v>0</v>
      </c>
      <c r="FWM9" s="568">
        <v>0</v>
      </c>
      <c r="FWN9" s="568">
        <v>0</v>
      </c>
      <c r="FWO9" s="568">
        <v>9.6891296526349396E-2</v>
      </c>
      <c r="FWP9" s="568">
        <v>0.37416532594749818</v>
      </c>
      <c r="FWQ9" s="568">
        <v>0.58444005457915005</v>
      </c>
      <c r="FWR9" s="568">
        <v>0.67308528331602302</v>
      </c>
      <c r="FWS9" s="568">
        <v>0.69988500363182182</v>
      </c>
      <c r="FWT9" s="568">
        <v>0.71843865615814395</v>
      </c>
      <c r="FWU9" s="568">
        <v>0.71740789768445934</v>
      </c>
      <c r="FWV9" s="568">
        <v>0.7122541053160365</v>
      </c>
      <c r="FWW9" s="568">
        <v>0.69370045278971437</v>
      </c>
      <c r="FWX9" s="568">
        <v>0.65659314773706989</v>
      </c>
      <c r="FWY9" s="568">
        <v>0.61330129184231796</v>
      </c>
      <c r="FWZ9" s="568">
        <v>0.48445648263174695</v>
      </c>
      <c r="FXA9" s="568">
        <v>0.23501293200008153</v>
      </c>
      <c r="FXB9" s="568">
        <v>9.2768262631611129E-3</v>
      </c>
      <c r="FXC9" s="568">
        <v>0</v>
      </c>
      <c r="FXD9" s="568">
        <v>0</v>
      </c>
      <c r="FXE9" s="568">
        <v>0</v>
      </c>
      <c r="FXF9" s="568">
        <v>0</v>
      </c>
      <c r="FXG9" s="568">
        <v>0</v>
      </c>
      <c r="FXH9" s="568">
        <v>0</v>
      </c>
      <c r="FXI9" s="568">
        <v>0</v>
      </c>
      <c r="FXJ9" s="568">
        <v>0</v>
      </c>
      <c r="FXK9" s="568">
        <v>0</v>
      </c>
      <c r="FXL9" s="568">
        <v>0</v>
      </c>
      <c r="FXM9" s="568">
        <v>0.12472177531583273</v>
      </c>
      <c r="FXN9" s="568">
        <v>0.40714959710540438</v>
      </c>
      <c r="FXO9" s="568">
        <v>0.60093219015810317</v>
      </c>
      <c r="FXP9" s="568">
        <v>0.68545438500023781</v>
      </c>
      <c r="FXQ9" s="568">
        <v>0.72874624089498963</v>
      </c>
      <c r="FXR9" s="568">
        <v>0.73493079173709697</v>
      </c>
      <c r="FXS9" s="568">
        <v>0.73286927478972785</v>
      </c>
      <c r="FXT9" s="568">
        <v>0.7256539654739359</v>
      </c>
      <c r="FXU9" s="568">
        <v>0.71019258836866739</v>
      </c>
      <c r="FXV9" s="568">
        <v>0.67926983415813036</v>
      </c>
      <c r="FXW9" s="568">
        <v>0.6174243257370563</v>
      </c>
      <c r="FXX9" s="568">
        <v>0.4823949656843779</v>
      </c>
      <c r="FXY9" s="568">
        <v>0.21955155489481298</v>
      </c>
      <c r="FXZ9" s="568">
        <v>7.2153093157919764E-3</v>
      </c>
      <c r="FYA9" s="568">
        <v>0</v>
      </c>
      <c r="FYB9" s="568">
        <v>0</v>
      </c>
      <c r="FYC9" s="568">
        <v>0</v>
      </c>
      <c r="FYD9" s="568">
        <v>0</v>
      </c>
      <c r="FYE9" s="568">
        <v>0</v>
      </c>
      <c r="FYF9" s="568">
        <v>0</v>
      </c>
      <c r="FYG9" s="568">
        <v>0</v>
      </c>
      <c r="FYH9" s="568">
        <v>0</v>
      </c>
      <c r="FYI9" s="568">
        <v>0</v>
      </c>
      <c r="FYJ9" s="568">
        <v>0</v>
      </c>
      <c r="FYK9" s="568">
        <v>0.1649213557895309</v>
      </c>
      <c r="FYL9" s="568">
        <v>0.47827193178963961</v>
      </c>
      <c r="FYM9" s="568">
        <v>0.64731632147390872</v>
      </c>
      <c r="FYN9" s="568">
        <v>0.70503879600024466</v>
      </c>
      <c r="FYO9" s="568">
        <v>0.72771548242130502</v>
      </c>
      <c r="FYP9" s="568">
        <v>0.72771548242130502</v>
      </c>
      <c r="FYQ9" s="568">
        <v>0.71843865615814395</v>
      </c>
      <c r="FYR9" s="568">
        <v>0.69370045278971437</v>
      </c>
      <c r="FYS9" s="568">
        <v>0.64628556300022422</v>
      </c>
      <c r="FYT9" s="568">
        <v>0.55454805884229763</v>
      </c>
      <c r="FYU9" s="568">
        <v>0.50610241057912286</v>
      </c>
      <c r="FYV9" s="568">
        <v>0.33087347005274637</v>
      </c>
      <c r="FYW9" s="568">
        <v>0.11441419057898705</v>
      </c>
      <c r="FYX9" s="568">
        <v>3.0922754210537043E-3</v>
      </c>
      <c r="FYY9" s="568">
        <v>0</v>
      </c>
      <c r="FYZ9" s="568">
        <v>0</v>
      </c>
      <c r="FZA9" s="568">
        <v>0</v>
      </c>
      <c r="FZB9" s="568">
        <v>0</v>
      </c>
      <c r="FZC9" s="568">
        <v>0</v>
      </c>
      <c r="FZD9" s="568">
        <v>0</v>
      </c>
      <c r="FZE9" s="568">
        <v>0</v>
      </c>
      <c r="FZF9" s="568">
        <v>0</v>
      </c>
      <c r="FZG9" s="568">
        <v>0</v>
      </c>
      <c r="FZH9" s="568">
        <v>0</v>
      </c>
      <c r="FZI9" s="568">
        <v>0.14739846173689322</v>
      </c>
      <c r="FZJ9" s="568">
        <v>0.43188780047383402</v>
      </c>
      <c r="FZK9" s="568">
        <v>0.61227053336863346</v>
      </c>
      <c r="FZL9" s="568">
        <v>0.68854666042129153</v>
      </c>
      <c r="FZM9" s="568">
        <v>0.71740789768445934</v>
      </c>
      <c r="FZN9" s="568">
        <v>0.72359244852656679</v>
      </c>
      <c r="FZO9" s="568">
        <v>0.71946941463182845</v>
      </c>
      <c r="FZP9" s="568">
        <v>0.71534638073709023</v>
      </c>
      <c r="FZQ9" s="568">
        <v>0.69163893584234526</v>
      </c>
      <c r="FZR9" s="568">
        <v>0.64937783842127794</v>
      </c>
      <c r="FZS9" s="568">
        <v>0.56588640205282792</v>
      </c>
      <c r="FZT9" s="568">
        <v>0.39890352931592787</v>
      </c>
      <c r="FZU9" s="568">
        <v>0.14224466936847041</v>
      </c>
      <c r="FZV9" s="568">
        <v>4.1230338947382721E-3</v>
      </c>
      <c r="FZW9" s="568">
        <v>0</v>
      </c>
      <c r="FZX9" s="568">
        <v>0</v>
      </c>
      <c r="FZY9" s="568">
        <v>0</v>
      </c>
      <c r="FZZ9" s="568">
        <v>0</v>
      </c>
      <c r="GAA9" s="568">
        <v>0</v>
      </c>
      <c r="GAB9" s="568">
        <v>0</v>
      </c>
      <c r="GAC9" s="568">
        <v>0</v>
      </c>
      <c r="GAD9" s="568">
        <v>0</v>
      </c>
      <c r="GAE9" s="568">
        <v>0</v>
      </c>
      <c r="GAF9" s="568">
        <v>0</v>
      </c>
      <c r="GAG9" s="568">
        <v>0.11132191515793335</v>
      </c>
      <c r="GAH9" s="568">
        <v>0.39684201236855871</v>
      </c>
      <c r="GAI9" s="568">
        <v>0.59474763931599572</v>
      </c>
      <c r="GAJ9" s="568">
        <v>0.68030059263181497</v>
      </c>
      <c r="GAK9" s="568">
        <v>0.72153093157919757</v>
      </c>
      <c r="GAL9" s="568">
        <v>0.72977699936867413</v>
      </c>
      <c r="GAM9" s="568">
        <v>0.72874624089498963</v>
      </c>
      <c r="GAN9" s="568">
        <v>0.7266847239476204</v>
      </c>
      <c r="GAO9" s="568">
        <v>0.71019258836866739</v>
      </c>
      <c r="GAP9" s="568">
        <v>0.67720831721076125</v>
      </c>
      <c r="GAQ9" s="568">
        <v>0.61330129184231796</v>
      </c>
      <c r="GAR9" s="568">
        <v>0.47414889789490133</v>
      </c>
      <c r="GAS9" s="568">
        <v>0.2040901777895445</v>
      </c>
      <c r="GAT9" s="568">
        <v>6.1845508421074086E-3</v>
      </c>
      <c r="GAU9" s="568">
        <v>0</v>
      </c>
      <c r="GAV9" s="568">
        <v>0</v>
      </c>
      <c r="GAW9" s="568">
        <v>0</v>
      </c>
      <c r="GAX9" s="568">
        <v>0</v>
      </c>
      <c r="GAY9" s="568">
        <v>0</v>
      </c>
      <c r="GAZ9" s="568">
        <v>0</v>
      </c>
      <c r="GBA9" s="568">
        <v>0</v>
      </c>
      <c r="GBB9" s="568">
        <v>0</v>
      </c>
      <c r="GBC9" s="568">
        <v>0</v>
      </c>
      <c r="GBD9" s="568">
        <v>0</v>
      </c>
      <c r="GBE9" s="568">
        <v>7.9368402473711741E-2</v>
      </c>
      <c r="GBF9" s="568">
        <v>0.31438133447379324</v>
      </c>
      <c r="GBG9" s="568">
        <v>0.51331771989491493</v>
      </c>
      <c r="GBH9" s="568">
        <v>0.61123977489494885</v>
      </c>
      <c r="GBI9" s="568">
        <v>0.64319328757917049</v>
      </c>
      <c r="GBJ9" s="568">
        <v>0.64731632147390872</v>
      </c>
      <c r="GBK9" s="568">
        <v>0.64731632147390872</v>
      </c>
      <c r="GBL9" s="568">
        <v>0.64319328757917049</v>
      </c>
      <c r="GBM9" s="568">
        <v>0.62773191047390198</v>
      </c>
      <c r="GBN9" s="568">
        <v>0.56794791900019703</v>
      </c>
      <c r="GBO9" s="568">
        <v>0.45147221147384081</v>
      </c>
      <c r="GBP9" s="568">
        <v>0.27933554636851798</v>
      </c>
      <c r="GBQ9" s="568">
        <v>8.8645228736872847E-2</v>
      </c>
      <c r="GBR9" s="568">
        <v>1.030758473684568E-3</v>
      </c>
      <c r="GBS9" s="568">
        <v>0</v>
      </c>
      <c r="GBT9" s="568">
        <v>0</v>
      </c>
      <c r="GBU9" s="568">
        <v>0</v>
      </c>
      <c r="GBV9" s="568">
        <v>0</v>
      </c>
      <c r="GBW9" s="568">
        <v>0</v>
      </c>
      <c r="GBX9" s="568">
        <v>0</v>
      </c>
      <c r="GBY9" s="568">
        <v>0</v>
      </c>
      <c r="GBZ9" s="568">
        <v>0</v>
      </c>
      <c r="GCA9" s="568">
        <v>0</v>
      </c>
      <c r="GCB9" s="568">
        <v>0</v>
      </c>
      <c r="GCC9" s="568">
        <v>7.5245368578973459E-2</v>
      </c>
      <c r="GCD9" s="568">
        <v>0.27005872010535686</v>
      </c>
      <c r="GCE9" s="568">
        <v>0.47414889789490133</v>
      </c>
      <c r="GCF9" s="568">
        <v>0.58650157152651916</v>
      </c>
      <c r="GCG9" s="568">
        <v>0.66277769857917734</v>
      </c>
      <c r="GCH9" s="568">
        <v>0.66896224942128468</v>
      </c>
      <c r="GCI9" s="568">
        <v>0.66277769857917734</v>
      </c>
      <c r="GCJ9" s="568">
        <v>0.65453163078970078</v>
      </c>
      <c r="GCK9" s="568">
        <v>0.64010101215811677</v>
      </c>
      <c r="GCL9" s="568">
        <v>0.61330129184231796</v>
      </c>
      <c r="GCM9" s="568">
        <v>0.54424047410545195</v>
      </c>
      <c r="GCN9" s="568">
        <v>0.39374973694750504</v>
      </c>
      <c r="GCO9" s="568">
        <v>0.1515214956316315</v>
      </c>
      <c r="GCP9" s="568">
        <v>4.1230338947382721E-3</v>
      </c>
      <c r="GCQ9" s="568">
        <v>0</v>
      </c>
      <c r="GCR9" s="568">
        <v>0</v>
      </c>
      <c r="GCS9" s="568">
        <v>0</v>
      </c>
      <c r="GCT9" s="568">
        <v>0</v>
      </c>
      <c r="GCU9" s="568">
        <v>0</v>
      </c>
      <c r="GCV9" s="568">
        <v>0</v>
      </c>
      <c r="GCW9" s="568">
        <v>0</v>
      </c>
      <c r="GCX9" s="568">
        <v>0</v>
      </c>
      <c r="GCY9" s="568">
        <v>0</v>
      </c>
      <c r="GCZ9" s="568">
        <v>0</v>
      </c>
      <c r="GDA9" s="568">
        <v>7.627612705265803E-2</v>
      </c>
      <c r="GDB9" s="568">
        <v>0.25665885994745746</v>
      </c>
      <c r="GDC9" s="568">
        <v>0.44631841910541797</v>
      </c>
      <c r="GDD9" s="568">
        <v>0.56279412663177419</v>
      </c>
      <c r="GDE9" s="568">
        <v>0.62360887657916364</v>
      </c>
      <c r="GDF9" s="568">
        <v>0.65040859689496244</v>
      </c>
      <c r="GDG9" s="568">
        <v>0.65968542315812362</v>
      </c>
      <c r="GDH9" s="568">
        <v>0.67720831721076125</v>
      </c>
      <c r="GDI9" s="568">
        <v>0.65865466468443901</v>
      </c>
      <c r="GDJ9" s="568">
        <v>0.61639356726337169</v>
      </c>
      <c r="GDK9" s="568">
        <v>0.53908668173702912</v>
      </c>
      <c r="GDL9" s="568">
        <v>0.38859594457908214</v>
      </c>
      <c r="GDM9" s="568">
        <v>0.15873680494742348</v>
      </c>
      <c r="GDN9" s="568">
        <v>4.1230338947382721E-3</v>
      </c>
      <c r="GDO9" s="568">
        <v>0</v>
      </c>
      <c r="GDP9" s="568">
        <v>0</v>
      </c>
      <c r="GDQ9" s="568">
        <v>0</v>
      </c>
      <c r="GDR9" s="568">
        <v>0</v>
      </c>
      <c r="GDS9" s="568">
        <v>0</v>
      </c>
      <c r="GDT9" s="568">
        <v>0</v>
      </c>
      <c r="GDU9" s="568">
        <v>0</v>
      </c>
      <c r="GDV9" s="568">
        <v>0</v>
      </c>
      <c r="GDW9" s="568">
        <v>0</v>
      </c>
      <c r="GDX9" s="568">
        <v>0</v>
      </c>
      <c r="GDY9" s="568">
        <v>0.1195679829474099</v>
      </c>
      <c r="GDZ9" s="568">
        <v>0.3566424318948605</v>
      </c>
      <c r="GEA9" s="568">
        <v>0.5504250249475594</v>
      </c>
      <c r="GEB9" s="568">
        <v>0.64010101215811677</v>
      </c>
      <c r="GEC9" s="568">
        <v>0.70400803752656005</v>
      </c>
      <c r="GED9" s="568">
        <v>0.7122541053160365</v>
      </c>
      <c r="GEE9" s="568">
        <v>0.71122334684235189</v>
      </c>
      <c r="GEF9" s="568">
        <v>0.70297727905287544</v>
      </c>
      <c r="GEG9" s="568">
        <v>0.68648514347392242</v>
      </c>
      <c r="GEH9" s="568">
        <v>0.65453163078970078</v>
      </c>
      <c r="GEI9" s="568">
        <v>0.58856308847388827</v>
      </c>
      <c r="GEJ9" s="568">
        <v>0.45456448689489454</v>
      </c>
      <c r="GEK9" s="568">
        <v>0.2040901777895445</v>
      </c>
      <c r="GEL9" s="568">
        <v>5.1537923684228408E-3</v>
      </c>
      <c r="GEM9" s="568">
        <v>0</v>
      </c>
      <c r="GEN9" s="568">
        <v>0</v>
      </c>
      <c r="GEO9" s="568">
        <v>0</v>
      </c>
      <c r="GEP9" s="568">
        <v>0</v>
      </c>
      <c r="GEQ9" s="568">
        <v>0</v>
      </c>
      <c r="GER9" s="568">
        <v>0</v>
      </c>
      <c r="GES9" s="568">
        <v>0</v>
      </c>
      <c r="GET9" s="568">
        <v>0</v>
      </c>
      <c r="GEU9" s="568">
        <v>0</v>
      </c>
      <c r="GEV9" s="568">
        <v>0</v>
      </c>
      <c r="GEW9" s="568">
        <v>6.2876266894758656E-2</v>
      </c>
      <c r="GEX9" s="568">
        <v>0.22676686421060499</v>
      </c>
      <c r="GEY9" s="568">
        <v>0.42364173268435745</v>
      </c>
      <c r="GEZ9" s="568">
        <v>0.55660957578966674</v>
      </c>
      <c r="GFA9" s="568">
        <v>0.62051660115810992</v>
      </c>
      <c r="GFB9" s="568">
        <v>0.65040859689496244</v>
      </c>
      <c r="GFC9" s="568">
        <v>0.66174694010549273</v>
      </c>
      <c r="GFD9" s="568">
        <v>0.65453163078970078</v>
      </c>
      <c r="GFE9" s="568">
        <v>0.62876266894758648</v>
      </c>
      <c r="GFF9" s="568">
        <v>0.58753233000020377</v>
      </c>
      <c r="GFG9" s="568">
        <v>0.49167179194753896</v>
      </c>
      <c r="GFH9" s="568">
        <v>0.33190422852643092</v>
      </c>
      <c r="GFI9" s="568">
        <v>0.12369101684214817</v>
      </c>
      <c r="GFJ9" s="568">
        <v>3.0922754210537043E-3</v>
      </c>
      <c r="GFK9" s="568">
        <v>0</v>
      </c>
      <c r="GFL9" s="568">
        <v>0</v>
      </c>
      <c r="GFM9" s="568">
        <v>0</v>
      </c>
      <c r="GFN9" s="568">
        <v>0</v>
      </c>
      <c r="GFO9" s="568">
        <v>0</v>
      </c>
      <c r="GFP9" s="568">
        <v>0</v>
      </c>
      <c r="GFQ9" s="568">
        <v>0</v>
      </c>
      <c r="GFR9" s="568">
        <v>0</v>
      </c>
      <c r="GFS9" s="568">
        <v>0</v>
      </c>
      <c r="GFT9" s="568">
        <v>0</v>
      </c>
      <c r="GFU9" s="568">
        <v>7.8337644000027171E-2</v>
      </c>
      <c r="GFV9" s="568">
        <v>0.28036630484220254</v>
      </c>
      <c r="GFW9" s="568">
        <v>0.4834257241580624</v>
      </c>
      <c r="GFX9" s="568">
        <v>0.59474763931599572</v>
      </c>
      <c r="GFY9" s="568">
        <v>0.6452548045265396</v>
      </c>
      <c r="GFZ9" s="568">
        <v>0.66586997400023096</v>
      </c>
      <c r="GGA9" s="568">
        <v>0.67308528331602302</v>
      </c>
      <c r="GGB9" s="568">
        <v>0.67308528331602302</v>
      </c>
      <c r="GGC9" s="568">
        <v>0.65968542315812362</v>
      </c>
      <c r="GGD9" s="568">
        <v>0.62773191047390198</v>
      </c>
      <c r="GGE9" s="568">
        <v>0.55145578342124391</v>
      </c>
      <c r="GGF9" s="568">
        <v>0.40199580473698154</v>
      </c>
      <c r="GGG9" s="568">
        <v>0.16698287273690005</v>
      </c>
      <c r="GGH9" s="568">
        <v>4.1230338947382721E-3</v>
      </c>
      <c r="GGI9" s="568">
        <v>0</v>
      </c>
      <c r="GGJ9" s="568">
        <v>0</v>
      </c>
      <c r="GGK9" s="568">
        <v>0</v>
      </c>
      <c r="GGL9" s="568">
        <v>0</v>
      </c>
      <c r="GGM9" s="568">
        <v>0</v>
      </c>
      <c r="GGN9" s="568">
        <v>0</v>
      </c>
      <c r="GGO9" s="568">
        <v>0</v>
      </c>
      <c r="GGP9" s="568">
        <v>0</v>
      </c>
      <c r="GGQ9" s="568">
        <v>0</v>
      </c>
      <c r="GGR9" s="568">
        <v>0</v>
      </c>
      <c r="GGS9" s="568">
        <v>0.15873680494742348</v>
      </c>
      <c r="GGT9" s="568">
        <v>0.43498007589488774</v>
      </c>
      <c r="GGU9" s="568">
        <v>0.60917825794757974</v>
      </c>
      <c r="GGV9" s="568">
        <v>0.67823907568444586</v>
      </c>
      <c r="GGW9" s="568">
        <v>0.70297727905287544</v>
      </c>
      <c r="GGX9" s="568">
        <v>0.68957741889497604</v>
      </c>
      <c r="GGY9" s="568">
        <v>0.67411604178970752</v>
      </c>
      <c r="GGZ9" s="568">
        <v>0.64319328757917049</v>
      </c>
      <c r="GHA9" s="568">
        <v>0.62154735963179453</v>
      </c>
      <c r="GHB9" s="568">
        <v>0.60093219015810317</v>
      </c>
      <c r="GHC9" s="568">
        <v>0.57104019442125076</v>
      </c>
      <c r="GHD9" s="568">
        <v>0.43910310978962597</v>
      </c>
      <c r="GHE9" s="568">
        <v>0.19275183457901424</v>
      </c>
      <c r="GHF9" s="568">
        <v>5.1537923684228408E-3</v>
      </c>
      <c r="GHG9" s="568">
        <v>0</v>
      </c>
      <c r="GHH9" s="568">
        <v>0</v>
      </c>
      <c r="GHI9" s="568">
        <v>0</v>
      </c>
      <c r="GHJ9" s="568">
        <v>0</v>
      </c>
      <c r="GHK9" s="568">
        <v>0</v>
      </c>
      <c r="GHL9" s="568">
        <v>0</v>
      </c>
      <c r="GHM9" s="568">
        <v>0</v>
      </c>
      <c r="GHN9" s="568">
        <v>0</v>
      </c>
      <c r="GHO9" s="568">
        <v>0</v>
      </c>
      <c r="GHP9" s="568">
        <v>0</v>
      </c>
      <c r="GHQ9" s="568">
        <v>0.17522894052637658</v>
      </c>
      <c r="GHR9" s="568">
        <v>0.47208738094753222</v>
      </c>
      <c r="GHS9" s="568">
        <v>0.6318549443686402</v>
      </c>
      <c r="GHT9" s="568">
        <v>0.69266969431602976</v>
      </c>
      <c r="GHU9" s="568">
        <v>0.71637713921077473</v>
      </c>
      <c r="GHV9" s="568">
        <v>0.72462320700025129</v>
      </c>
      <c r="GHW9" s="568">
        <v>0.72359244852656679</v>
      </c>
      <c r="GHX9" s="568">
        <v>0.7256539654739359</v>
      </c>
      <c r="GHY9" s="568">
        <v>0.70503879600024466</v>
      </c>
      <c r="GHZ9" s="568">
        <v>0.66071618163180812</v>
      </c>
      <c r="GIA9" s="568">
        <v>0.56073260968440508</v>
      </c>
      <c r="GIB9" s="568">
        <v>0.34839636410538405</v>
      </c>
      <c r="GIC9" s="568">
        <v>9.6891296526349396E-2</v>
      </c>
      <c r="GID9" s="568">
        <v>1.030758473684568E-3</v>
      </c>
      <c r="GIE9" s="568">
        <v>0</v>
      </c>
      <c r="GIF9" s="568">
        <v>0</v>
      </c>
      <c r="GIG9" s="568">
        <v>0</v>
      </c>
      <c r="GIH9" s="568">
        <v>0</v>
      </c>
      <c r="GII9" s="568">
        <v>0</v>
      </c>
      <c r="GIJ9" s="568">
        <v>0</v>
      </c>
      <c r="GIK9" s="568">
        <v>0</v>
      </c>
      <c r="GIL9" s="568">
        <v>0</v>
      </c>
      <c r="GIM9" s="568">
        <v>0</v>
      </c>
      <c r="GIN9" s="568">
        <v>0</v>
      </c>
      <c r="GIO9" s="568">
        <v>0.13606011852636299</v>
      </c>
      <c r="GIP9" s="568">
        <v>0.43498007589488774</v>
      </c>
      <c r="GIQ9" s="568">
        <v>0.61536280878968708</v>
      </c>
      <c r="GIR9" s="568">
        <v>0.68545438500023781</v>
      </c>
      <c r="GIS9" s="568">
        <v>0.72256169005288218</v>
      </c>
      <c r="GIT9" s="568">
        <v>0.72462320700025129</v>
      </c>
      <c r="GIU9" s="568">
        <v>0.71946941463182845</v>
      </c>
      <c r="GIV9" s="568">
        <v>0.71534638073709023</v>
      </c>
      <c r="GIW9" s="568">
        <v>0.69473121126339898</v>
      </c>
      <c r="GIX9" s="568">
        <v>0.65350087231601617</v>
      </c>
      <c r="GIY9" s="568">
        <v>0.57310171136861987</v>
      </c>
      <c r="GIZ9" s="568">
        <v>0.40714959710540438</v>
      </c>
      <c r="GJA9" s="568">
        <v>0.14224466936847041</v>
      </c>
      <c r="GJB9" s="568">
        <v>1.030758473684568E-3</v>
      </c>
      <c r="GJC9" s="568">
        <v>0</v>
      </c>
      <c r="GJD9" s="568">
        <v>0</v>
      </c>
      <c r="GJE9" s="568">
        <v>0</v>
      </c>
      <c r="GJF9" s="568">
        <v>0</v>
      </c>
      <c r="GJG9" s="568">
        <v>0</v>
      </c>
      <c r="GJH9" s="568">
        <v>0</v>
      </c>
      <c r="GJI9" s="568">
        <v>0</v>
      </c>
      <c r="GJJ9" s="568">
        <v>0</v>
      </c>
      <c r="GJK9" s="568">
        <v>0</v>
      </c>
      <c r="GJL9" s="568">
        <v>0</v>
      </c>
      <c r="GJM9" s="568">
        <v>3.7107305052644451E-2</v>
      </c>
      <c r="GJN9" s="568">
        <v>0.15770604647373893</v>
      </c>
      <c r="GJO9" s="568">
        <v>0.33396574547380009</v>
      </c>
      <c r="GJP9" s="568">
        <v>0.44528766063173342</v>
      </c>
      <c r="GJQ9" s="568">
        <v>0.53702516478966</v>
      </c>
      <c r="GJR9" s="568">
        <v>0.57207095289493537</v>
      </c>
      <c r="GJS9" s="568">
        <v>0.59577839778968034</v>
      </c>
      <c r="GJT9" s="568">
        <v>0.61123977489494885</v>
      </c>
      <c r="GJU9" s="568">
        <v>0.6174243257370563</v>
      </c>
      <c r="GJV9" s="568">
        <v>0.58856308847388827</v>
      </c>
      <c r="GJW9" s="568">
        <v>0.51125620294754581</v>
      </c>
      <c r="GJX9" s="568">
        <v>0.37210380900012907</v>
      </c>
      <c r="GJY9" s="568">
        <v>0.16595211426321546</v>
      </c>
      <c r="GJZ9" s="568">
        <v>2.061516947369136E-3</v>
      </c>
      <c r="GKA9" s="568">
        <v>0</v>
      </c>
      <c r="GKB9" s="568">
        <v>0</v>
      </c>
      <c r="GKC9" s="568">
        <v>0</v>
      </c>
      <c r="GKD9" s="568">
        <v>0</v>
      </c>
      <c r="GKE9" s="568">
        <v>0</v>
      </c>
      <c r="GKF9" s="568">
        <v>0</v>
      </c>
      <c r="GKG9" s="568">
        <v>0</v>
      </c>
      <c r="GKH9" s="568">
        <v>0</v>
      </c>
      <c r="GKI9" s="568">
        <v>0</v>
      </c>
      <c r="GKJ9" s="568">
        <v>0</v>
      </c>
      <c r="GKK9" s="568">
        <v>0.18965955915796051</v>
      </c>
      <c r="GKL9" s="568">
        <v>0.50197937668438464</v>
      </c>
      <c r="GKM9" s="568">
        <v>0.65968542315812362</v>
      </c>
      <c r="GKN9" s="568">
        <v>0.71019258836866739</v>
      </c>
      <c r="GKO9" s="568">
        <v>0.71946941463182845</v>
      </c>
      <c r="GKP9" s="568">
        <v>0.7256539654739359</v>
      </c>
      <c r="GKQ9" s="568">
        <v>0.72359244852656679</v>
      </c>
      <c r="GKR9" s="568">
        <v>0.71740789768445934</v>
      </c>
      <c r="GKS9" s="568">
        <v>0.70400803752656005</v>
      </c>
      <c r="GKT9" s="568">
        <v>0.67720831721076125</v>
      </c>
      <c r="GKU9" s="568">
        <v>0.62257811810547914</v>
      </c>
      <c r="GKV9" s="568">
        <v>0.50610241057912286</v>
      </c>
      <c r="GKW9" s="568">
        <v>0.25150506757903462</v>
      </c>
      <c r="GKX9" s="568">
        <v>4.1230338947382721E-3</v>
      </c>
      <c r="GKY9" s="568">
        <v>0</v>
      </c>
      <c r="GKZ9" s="568">
        <v>0</v>
      </c>
      <c r="GLA9" s="568">
        <v>0</v>
      </c>
      <c r="GLB9" s="568">
        <v>0</v>
      </c>
      <c r="GLC9" s="568">
        <v>0</v>
      </c>
      <c r="GLD9" s="568">
        <v>0</v>
      </c>
      <c r="GLE9" s="568">
        <v>0</v>
      </c>
      <c r="GLF9" s="568">
        <v>0</v>
      </c>
      <c r="GLG9" s="568">
        <v>0</v>
      </c>
      <c r="GLH9" s="568">
        <v>0</v>
      </c>
      <c r="GLI9" s="568">
        <v>0.14842922021057781</v>
      </c>
      <c r="GLJ9" s="568">
        <v>0.42982628352646485</v>
      </c>
      <c r="GLK9" s="568">
        <v>0.59783991473704945</v>
      </c>
      <c r="GLL9" s="568">
        <v>0.66690073247391557</v>
      </c>
      <c r="GLM9" s="568">
        <v>0.69163893584234526</v>
      </c>
      <c r="GLN9" s="568">
        <v>0.69988500363182182</v>
      </c>
      <c r="GLO9" s="568">
        <v>0.6967927282107681</v>
      </c>
      <c r="GLP9" s="568">
        <v>0.69060817736866065</v>
      </c>
      <c r="GLQ9" s="568">
        <v>0.66793149094760018</v>
      </c>
      <c r="GLR9" s="568">
        <v>0.6174243257370563</v>
      </c>
      <c r="GLS9" s="568">
        <v>0.52568682157912971</v>
      </c>
      <c r="GLT9" s="568">
        <v>0.3360272624211692</v>
      </c>
      <c r="GLU9" s="568">
        <v>0.11235267363161792</v>
      </c>
      <c r="GLV9" s="568">
        <v>1.030758473684568E-3</v>
      </c>
      <c r="GLW9" s="568">
        <v>0</v>
      </c>
      <c r="GLX9" s="568">
        <v>0</v>
      </c>
      <c r="GLY9" s="568">
        <v>0</v>
      </c>
      <c r="GLZ9" s="568">
        <v>0</v>
      </c>
      <c r="GMA9" s="568">
        <v>0</v>
      </c>
      <c r="GMB9" s="568">
        <v>0</v>
      </c>
      <c r="GMC9" s="568">
        <v>0</v>
      </c>
      <c r="GMD9" s="568">
        <v>0</v>
      </c>
      <c r="GME9" s="568">
        <v>0</v>
      </c>
      <c r="GMF9" s="568">
        <v>0</v>
      </c>
      <c r="GMG9" s="568">
        <v>0.10410660584214139</v>
      </c>
      <c r="GMH9" s="568">
        <v>0.36076546578959878</v>
      </c>
      <c r="GMI9" s="568">
        <v>0.55557881731598224</v>
      </c>
      <c r="GMJ9" s="568">
        <v>0.64319328757917049</v>
      </c>
      <c r="GMK9" s="568">
        <v>0.68957741889497604</v>
      </c>
      <c r="GML9" s="568">
        <v>0.69988500363182182</v>
      </c>
      <c r="GMM9" s="568">
        <v>0.69576196973708349</v>
      </c>
      <c r="GMN9" s="568">
        <v>0.67823907568444586</v>
      </c>
      <c r="GMO9" s="568">
        <v>0.64010101215811677</v>
      </c>
      <c r="GMP9" s="568">
        <v>0.57413246984230448</v>
      </c>
      <c r="GMQ9" s="568">
        <v>0.46693358857910933</v>
      </c>
      <c r="GMR9" s="568">
        <v>0.3092275421053704</v>
      </c>
      <c r="GMS9" s="568">
        <v>0.12987556768425557</v>
      </c>
      <c r="GMT9" s="568">
        <v>1.030758473684568E-3</v>
      </c>
      <c r="GMU9" s="568">
        <v>0</v>
      </c>
      <c r="GMV9" s="568">
        <v>0</v>
      </c>
      <c r="GMW9" s="568">
        <v>0</v>
      </c>
      <c r="GMX9" s="568">
        <v>0</v>
      </c>
      <c r="GMY9" s="568">
        <v>0</v>
      </c>
      <c r="GMZ9" s="568">
        <v>0</v>
      </c>
      <c r="GNA9" s="568">
        <v>0</v>
      </c>
      <c r="GNB9" s="568">
        <v>0</v>
      </c>
      <c r="GNC9" s="568">
        <v>0</v>
      </c>
      <c r="GND9" s="568">
        <v>0</v>
      </c>
      <c r="GNE9" s="568">
        <v>0.17935197442111483</v>
      </c>
      <c r="GNF9" s="568">
        <v>0.49579482584227724</v>
      </c>
      <c r="GNG9" s="568">
        <v>0.64731632147390872</v>
      </c>
      <c r="GNH9" s="568">
        <v>0.69988500363182182</v>
      </c>
      <c r="GNI9" s="568">
        <v>0.72256169005288218</v>
      </c>
      <c r="GNJ9" s="568">
        <v>0.71843865615814395</v>
      </c>
      <c r="GNK9" s="568">
        <v>0.7122541053160365</v>
      </c>
      <c r="GNL9" s="568">
        <v>0.70400803752656005</v>
      </c>
      <c r="GNM9" s="568">
        <v>0.69473121126339898</v>
      </c>
      <c r="GNN9" s="568">
        <v>0.65762390621075439</v>
      </c>
      <c r="GNO9" s="568">
        <v>0.591655363894942</v>
      </c>
      <c r="GNP9" s="568">
        <v>0.43085704200014946</v>
      </c>
      <c r="GNQ9" s="568">
        <v>0.16079832189479262</v>
      </c>
      <c r="GNR9" s="568">
        <v>1.030758473684568E-3</v>
      </c>
      <c r="GNS9" s="568">
        <v>0</v>
      </c>
      <c r="GNT9" s="568">
        <v>0</v>
      </c>
      <c r="GNU9" s="568">
        <v>0</v>
      </c>
      <c r="GNV9" s="568">
        <v>0</v>
      </c>
      <c r="GNW9" s="568">
        <v>0</v>
      </c>
      <c r="GNX9" s="568">
        <v>0</v>
      </c>
      <c r="GNY9" s="568">
        <v>0</v>
      </c>
      <c r="GNZ9" s="568">
        <v>0</v>
      </c>
      <c r="GOA9" s="568">
        <v>0</v>
      </c>
      <c r="GOB9" s="568">
        <v>0</v>
      </c>
      <c r="GOC9" s="568">
        <v>0.10307584736845682</v>
      </c>
      <c r="GOD9" s="568">
        <v>0.38962670305276675</v>
      </c>
      <c r="GOE9" s="568">
        <v>0.591655363894942</v>
      </c>
      <c r="GOF9" s="568">
        <v>0.67411604178970752</v>
      </c>
      <c r="GOG9" s="568">
        <v>0.70813107142129827</v>
      </c>
      <c r="GOH9" s="568">
        <v>0.71637713921077473</v>
      </c>
      <c r="GOI9" s="568">
        <v>0.713284863789721</v>
      </c>
      <c r="GOJ9" s="568">
        <v>0.70916182989498278</v>
      </c>
      <c r="GOK9" s="568">
        <v>0.68648514347392242</v>
      </c>
      <c r="GOL9" s="568">
        <v>0.64113177063180138</v>
      </c>
      <c r="GOM9" s="568">
        <v>0.54939426647387479</v>
      </c>
      <c r="GON9" s="568">
        <v>0.36385774121065251</v>
      </c>
      <c r="GOO9" s="568">
        <v>0.11750646600004076</v>
      </c>
      <c r="GOP9" s="568">
        <v>1.030758473684568E-3</v>
      </c>
      <c r="GOQ9" s="568">
        <v>0</v>
      </c>
      <c r="GOR9" s="568">
        <v>0</v>
      </c>
      <c r="GOS9" s="568">
        <v>0</v>
      </c>
      <c r="GOT9" s="568">
        <v>0</v>
      </c>
      <c r="GOU9" s="568">
        <v>0</v>
      </c>
      <c r="GOV9" s="568">
        <v>0</v>
      </c>
      <c r="GOW9" s="568">
        <v>0</v>
      </c>
      <c r="GOX9" s="568">
        <v>0</v>
      </c>
      <c r="GOY9" s="568">
        <v>0</v>
      </c>
      <c r="GOZ9" s="568">
        <v>0</v>
      </c>
      <c r="GPA9" s="568">
        <v>0.10926039821056421</v>
      </c>
      <c r="GPB9" s="568">
        <v>0.3751960844211828</v>
      </c>
      <c r="GPC9" s="568">
        <v>0.56485564357914331</v>
      </c>
      <c r="GPD9" s="568">
        <v>0.65350087231601617</v>
      </c>
      <c r="GPE9" s="568">
        <v>0.70916182989498278</v>
      </c>
      <c r="GPF9" s="568">
        <v>0.71534638073709023</v>
      </c>
      <c r="GPG9" s="568">
        <v>0.71431562226340561</v>
      </c>
      <c r="GPH9" s="568">
        <v>0.70710031294761377</v>
      </c>
      <c r="GPI9" s="568">
        <v>0.69370045278971437</v>
      </c>
      <c r="GPJ9" s="568">
        <v>0.66380845705286184</v>
      </c>
      <c r="GPK9" s="568">
        <v>0.6040244655791569</v>
      </c>
      <c r="GPL9" s="568">
        <v>0.47208738094753222</v>
      </c>
      <c r="GPM9" s="568">
        <v>0.20718245321059819</v>
      </c>
      <c r="GPN9" s="568">
        <v>1.030758473684568E-3</v>
      </c>
      <c r="GPO9" s="568">
        <v>0</v>
      </c>
      <c r="GPP9" s="568">
        <v>0</v>
      </c>
      <c r="GPQ9" s="568">
        <v>0</v>
      </c>
      <c r="GPR9" s="568">
        <v>0</v>
      </c>
      <c r="GPS9" s="568">
        <v>0</v>
      </c>
      <c r="GPT9" s="568">
        <v>0</v>
      </c>
      <c r="GPU9" s="568">
        <v>0</v>
      </c>
      <c r="GPV9" s="568">
        <v>0</v>
      </c>
      <c r="GPW9" s="568">
        <v>0</v>
      </c>
      <c r="GPX9" s="568">
        <v>0</v>
      </c>
      <c r="GPY9" s="568">
        <v>7.627612705265803E-2</v>
      </c>
      <c r="GPZ9" s="568">
        <v>0.29376616500010189</v>
      </c>
      <c r="GQA9" s="568">
        <v>0.51331771989491493</v>
      </c>
      <c r="GQB9" s="568">
        <v>0.6318549443686402</v>
      </c>
      <c r="GQC9" s="568">
        <v>0.68854666042129153</v>
      </c>
      <c r="GQD9" s="568">
        <v>0.713284863789721</v>
      </c>
      <c r="GQE9" s="568">
        <v>0.71740789768445934</v>
      </c>
      <c r="GQF9" s="568">
        <v>0.72256169005288218</v>
      </c>
      <c r="GQG9" s="568">
        <v>0.70091576210550632</v>
      </c>
      <c r="GQH9" s="568">
        <v>0.66174694010549273</v>
      </c>
      <c r="GQI9" s="568">
        <v>0.58547081305283466</v>
      </c>
      <c r="GQJ9" s="568">
        <v>0.43085704200014946</v>
      </c>
      <c r="GQK9" s="568">
        <v>0.1680136312105846</v>
      </c>
      <c r="GQL9" s="568">
        <v>1.030758473684568E-3</v>
      </c>
      <c r="GQM9" s="568">
        <v>0</v>
      </c>
      <c r="GQN9" s="568">
        <v>0</v>
      </c>
      <c r="GQO9" s="568">
        <v>0</v>
      </c>
      <c r="GQP9" s="568">
        <v>0</v>
      </c>
      <c r="GQQ9" s="568">
        <v>0</v>
      </c>
      <c r="GQR9" s="568">
        <v>0</v>
      </c>
      <c r="GQS9" s="568">
        <v>0</v>
      </c>
      <c r="GQT9" s="568">
        <v>0</v>
      </c>
      <c r="GQU9" s="568">
        <v>0</v>
      </c>
      <c r="GQV9" s="568">
        <v>0</v>
      </c>
      <c r="GQW9" s="568">
        <v>9.8952813473718537E-2</v>
      </c>
      <c r="GQX9" s="568">
        <v>0.3700422920527599</v>
      </c>
      <c r="GQY9" s="568">
        <v>0.56073260968440508</v>
      </c>
      <c r="GQZ9" s="568">
        <v>0.65247011384233156</v>
      </c>
      <c r="GRA9" s="568">
        <v>0.72256169005288218</v>
      </c>
      <c r="GRB9" s="568">
        <v>0.73080775784235874</v>
      </c>
      <c r="GRC9" s="568">
        <v>0.72977699936867413</v>
      </c>
      <c r="GRD9" s="568">
        <v>0.72153093157919757</v>
      </c>
      <c r="GRE9" s="568">
        <v>0.70194652057919094</v>
      </c>
      <c r="GRF9" s="568">
        <v>0.65968542315812362</v>
      </c>
      <c r="GRG9" s="568">
        <v>0.57207095289493537</v>
      </c>
      <c r="GRH9" s="568">
        <v>0.39993428778961243</v>
      </c>
      <c r="GRI9" s="568">
        <v>0.14739846173689322</v>
      </c>
      <c r="GRJ9" s="568">
        <v>1.030758473684568E-3</v>
      </c>
      <c r="GRK9" s="568">
        <v>0</v>
      </c>
      <c r="GRL9" s="568">
        <v>0</v>
      </c>
      <c r="GRM9" s="568">
        <v>0</v>
      </c>
      <c r="GRN9" s="568">
        <v>0</v>
      </c>
      <c r="GRO9" s="568">
        <v>0</v>
      </c>
      <c r="GRP9" s="568">
        <v>0</v>
      </c>
      <c r="GRQ9" s="568">
        <v>0</v>
      </c>
      <c r="GRR9" s="568">
        <v>0</v>
      </c>
      <c r="GRS9" s="568">
        <v>0</v>
      </c>
      <c r="GRT9" s="568">
        <v>0</v>
      </c>
      <c r="GRU9" s="568">
        <v>7.627612705265803E-2</v>
      </c>
      <c r="GRV9" s="568">
        <v>0.35561167342117594</v>
      </c>
      <c r="GRW9" s="568">
        <v>0.57413246984230448</v>
      </c>
      <c r="GRX9" s="568">
        <v>0.66380845705286184</v>
      </c>
      <c r="GRY9" s="568">
        <v>0.69885424515813721</v>
      </c>
      <c r="GRZ9" s="568">
        <v>0.70916182989498278</v>
      </c>
      <c r="GSA9" s="568">
        <v>0.70916182989498278</v>
      </c>
      <c r="GSB9" s="568">
        <v>0.713284863789721</v>
      </c>
      <c r="GSC9" s="568">
        <v>0.6978234866844526</v>
      </c>
      <c r="GSD9" s="568">
        <v>0.66586997400023096</v>
      </c>
      <c r="GSE9" s="568">
        <v>0.59887067321073406</v>
      </c>
      <c r="GSF9" s="568">
        <v>0.45044145300015626</v>
      </c>
      <c r="GSG9" s="568">
        <v>0.17007514815795374</v>
      </c>
      <c r="GSH9" s="568">
        <v>0</v>
      </c>
      <c r="GSI9" s="568">
        <v>0</v>
      </c>
      <c r="GSJ9" s="568">
        <v>0</v>
      </c>
      <c r="GSK9" s="568">
        <v>0</v>
      </c>
      <c r="GSL9" s="568">
        <v>0</v>
      </c>
      <c r="GSM9" s="568">
        <v>0</v>
      </c>
      <c r="GSN9" s="568">
        <v>0</v>
      </c>
      <c r="GSO9" s="568">
        <v>0</v>
      </c>
      <c r="GSP9" s="568">
        <v>0</v>
      </c>
      <c r="GSQ9" s="568">
        <v>0</v>
      </c>
      <c r="GSR9" s="568">
        <v>0</v>
      </c>
      <c r="GSS9" s="568">
        <v>4.7414889789490128E-2</v>
      </c>
      <c r="GST9" s="568">
        <v>0.24119748284218895</v>
      </c>
      <c r="GSU9" s="568">
        <v>0.4628105546843711</v>
      </c>
      <c r="GSV9" s="568">
        <v>0.59680915626336484</v>
      </c>
      <c r="GSW9" s="568">
        <v>0.68751590194760692</v>
      </c>
      <c r="GSX9" s="568">
        <v>0.69988500363182182</v>
      </c>
      <c r="GSY9" s="568">
        <v>0.69988500363182182</v>
      </c>
      <c r="GSZ9" s="568">
        <v>0.69885424515813721</v>
      </c>
      <c r="GTA9" s="568">
        <v>0.67926983415813036</v>
      </c>
      <c r="GTB9" s="568">
        <v>0.64010101215811677</v>
      </c>
      <c r="GTC9" s="568">
        <v>0.55557881731598224</v>
      </c>
      <c r="GTD9" s="568">
        <v>0.37828835984223647</v>
      </c>
      <c r="GTE9" s="568">
        <v>0.11750646600004076</v>
      </c>
      <c r="GTF9" s="568">
        <v>0</v>
      </c>
      <c r="GTG9" s="568">
        <v>0</v>
      </c>
      <c r="GTH9" s="568">
        <v>0</v>
      </c>
      <c r="GTI9" s="568">
        <v>0</v>
      </c>
      <c r="GTJ9" s="568">
        <v>0</v>
      </c>
      <c r="GTK9" s="568">
        <v>0</v>
      </c>
      <c r="GTL9" s="568">
        <v>0</v>
      </c>
      <c r="GTM9" s="568">
        <v>0</v>
      </c>
      <c r="GTN9" s="568">
        <v>0</v>
      </c>
      <c r="GTO9" s="568">
        <v>0</v>
      </c>
      <c r="GTP9" s="568">
        <v>0</v>
      </c>
      <c r="GTQ9" s="568">
        <v>3.0922754210537043E-2</v>
      </c>
      <c r="GTR9" s="568">
        <v>0.17935197442111483</v>
      </c>
      <c r="GTS9" s="568">
        <v>0.38859594457908214</v>
      </c>
      <c r="GTT9" s="568">
        <v>0.53599440631597539</v>
      </c>
      <c r="GTU9" s="568">
        <v>0.6184550842107408</v>
      </c>
      <c r="GTV9" s="568">
        <v>0.65350087231601617</v>
      </c>
      <c r="GTW9" s="568">
        <v>0.66071618163180812</v>
      </c>
      <c r="GTX9" s="568">
        <v>0.64937783842127794</v>
      </c>
      <c r="GTY9" s="568">
        <v>0.60917825794757974</v>
      </c>
      <c r="GTZ9" s="568">
        <v>0.52671758005281433</v>
      </c>
      <c r="GUA9" s="568">
        <v>0.47311813942121678</v>
      </c>
      <c r="GUB9" s="568">
        <v>0.2679972031579877</v>
      </c>
      <c r="GUC9" s="568">
        <v>7.2153093157919776E-2</v>
      </c>
      <c r="GUD9" s="568">
        <v>0</v>
      </c>
      <c r="GUE9" s="568">
        <v>0</v>
      </c>
      <c r="GUF9" s="568">
        <v>0</v>
      </c>
      <c r="GUG9" s="568">
        <v>0</v>
      </c>
      <c r="GUH9" s="568">
        <v>0</v>
      </c>
      <c r="GUI9" s="568">
        <v>0</v>
      </c>
      <c r="GUJ9" s="568">
        <v>0</v>
      </c>
      <c r="GUK9" s="568">
        <v>0</v>
      </c>
      <c r="GUL9" s="568">
        <v>0</v>
      </c>
      <c r="GUM9" s="568">
        <v>0</v>
      </c>
      <c r="GUN9" s="568">
        <v>0</v>
      </c>
      <c r="GUO9" s="568">
        <v>4.0199580473698156E-2</v>
      </c>
      <c r="GUP9" s="568">
        <v>0.23398217352639697</v>
      </c>
      <c r="GUQ9" s="568">
        <v>0.46487207163174021</v>
      </c>
      <c r="GUR9" s="568">
        <v>0.59783991473704945</v>
      </c>
      <c r="GUS9" s="568">
        <v>0.65762390621075439</v>
      </c>
      <c r="GUT9" s="568">
        <v>0.66690073247391557</v>
      </c>
      <c r="GUU9" s="568">
        <v>0.66174694010549273</v>
      </c>
      <c r="GUV9" s="568">
        <v>0.68545438500023781</v>
      </c>
      <c r="GUW9" s="568">
        <v>0.66690073247391557</v>
      </c>
      <c r="GUX9" s="568">
        <v>0.62360887657916364</v>
      </c>
      <c r="GUY9" s="568">
        <v>0.52259454615807599</v>
      </c>
      <c r="GUZ9" s="568">
        <v>0.32468891921063897</v>
      </c>
      <c r="GVA9" s="568">
        <v>9.0706745684241988E-2</v>
      </c>
      <c r="GVB9" s="568">
        <v>0</v>
      </c>
      <c r="GVC9" s="568">
        <v>0</v>
      </c>
      <c r="GVD9" s="568">
        <v>0</v>
      </c>
      <c r="GVE9" s="568">
        <v>0</v>
      </c>
      <c r="GVF9" s="568">
        <v>0</v>
      </c>
      <c r="GVG9" s="568">
        <v>0</v>
      </c>
      <c r="GVH9" s="568">
        <v>0</v>
      </c>
      <c r="GVI9" s="568">
        <v>0</v>
      </c>
      <c r="GVJ9" s="568">
        <v>0</v>
      </c>
      <c r="GVK9" s="568">
        <v>0</v>
      </c>
      <c r="GVL9" s="568">
        <v>0</v>
      </c>
      <c r="GVM9" s="568">
        <v>4.5353372842120994E-2</v>
      </c>
      <c r="GVN9" s="568">
        <v>0.23810520742113522</v>
      </c>
      <c r="GVO9" s="568">
        <v>0.45662600384226365</v>
      </c>
      <c r="GVP9" s="568">
        <v>0.58340929610546544</v>
      </c>
      <c r="GVQ9" s="568">
        <v>0.69988500363182182</v>
      </c>
      <c r="GVR9" s="568">
        <v>0.70813107142129827</v>
      </c>
      <c r="GVS9" s="568">
        <v>0.70710031294761377</v>
      </c>
      <c r="GVT9" s="568">
        <v>0.70916182989498278</v>
      </c>
      <c r="GVU9" s="568">
        <v>0.68854666042129153</v>
      </c>
      <c r="GVV9" s="568">
        <v>0.64628556300022422</v>
      </c>
      <c r="GVW9" s="568">
        <v>0.55970185121072047</v>
      </c>
      <c r="GVX9" s="568">
        <v>0.3751960844211828</v>
      </c>
      <c r="GVY9" s="568">
        <v>0.11544494905267162</v>
      </c>
      <c r="GVZ9" s="568">
        <v>0</v>
      </c>
      <c r="GWA9" s="568">
        <v>0</v>
      </c>
      <c r="GWB9" s="568">
        <v>0</v>
      </c>
      <c r="GWC9" s="568">
        <v>0</v>
      </c>
      <c r="GWD9" s="568">
        <v>0</v>
      </c>
      <c r="GWE9" s="568">
        <v>0</v>
      </c>
      <c r="GWF9" s="568">
        <v>0</v>
      </c>
      <c r="GWG9" s="568">
        <v>0</v>
      </c>
      <c r="GWH9" s="568">
        <v>0</v>
      </c>
      <c r="GWI9" s="568">
        <v>0</v>
      </c>
      <c r="GWJ9" s="568">
        <v>0</v>
      </c>
      <c r="GWK9" s="568">
        <v>7.0091576210550635E-2</v>
      </c>
      <c r="GWL9" s="568">
        <v>0.34530408868433032</v>
      </c>
      <c r="GWM9" s="568">
        <v>0.53187137242123717</v>
      </c>
      <c r="GWN9" s="568">
        <v>0.62773191047390198</v>
      </c>
      <c r="GWO9" s="568">
        <v>0.67411604178970752</v>
      </c>
      <c r="GWP9" s="568">
        <v>0.69060817736866065</v>
      </c>
      <c r="GWQ9" s="568">
        <v>0.69163893584234526</v>
      </c>
      <c r="GWR9" s="568">
        <v>0.68751590194760692</v>
      </c>
      <c r="GWS9" s="568">
        <v>0.66071618163180812</v>
      </c>
      <c r="GWT9" s="568">
        <v>0.60814749947389513</v>
      </c>
      <c r="GWU9" s="568">
        <v>0.5102254444738612</v>
      </c>
      <c r="GWV9" s="568">
        <v>0.33911953784222293</v>
      </c>
      <c r="GWW9" s="568">
        <v>0.11029115668424878</v>
      </c>
      <c r="GWX9" s="568">
        <v>0</v>
      </c>
      <c r="GWY9" s="568">
        <v>0</v>
      </c>
      <c r="GWZ9" s="568">
        <v>0</v>
      </c>
      <c r="GXA9" s="568">
        <v>0</v>
      </c>
      <c r="GXB9" s="568">
        <v>0</v>
      </c>
      <c r="GXC9" s="568">
        <v>0</v>
      </c>
      <c r="GXD9" s="568">
        <v>0</v>
      </c>
      <c r="GXE9" s="568">
        <v>0</v>
      </c>
      <c r="GXF9" s="568">
        <v>0</v>
      </c>
      <c r="GXG9" s="568">
        <v>0</v>
      </c>
      <c r="GXH9" s="568">
        <v>0</v>
      </c>
      <c r="GXI9" s="568">
        <v>4.8445648263174698E-2</v>
      </c>
      <c r="GXJ9" s="568">
        <v>0.23913596589481981</v>
      </c>
      <c r="GXK9" s="568">
        <v>0.42879552505278029</v>
      </c>
      <c r="GXL9" s="568">
        <v>0.56485564357914331</v>
      </c>
      <c r="GXM9" s="568">
        <v>0.66277769857917734</v>
      </c>
      <c r="GXN9" s="568">
        <v>0.68030059263181497</v>
      </c>
      <c r="GXO9" s="568">
        <v>0.68133135110549958</v>
      </c>
      <c r="GXP9" s="568">
        <v>0.65968542315812362</v>
      </c>
      <c r="GXQ9" s="568">
        <v>0.6174243257370563</v>
      </c>
      <c r="GXR9" s="568">
        <v>0.55248654189492852</v>
      </c>
      <c r="GXS9" s="568">
        <v>0.43394931742120313</v>
      </c>
      <c r="GXT9" s="568">
        <v>0.2886123726316791</v>
      </c>
      <c r="GXU9" s="568">
        <v>8.4522194842134579E-2</v>
      </c>
      <c r="GXV9" s="568">
        <v>0</v>
      </c>
      <c r="GXW9" s="568">
        <v>0</v>
      </c>
      <c r="GXX9" s="568">
        <v>0</v>
      </c>
      <c r="GXY9" s="568">
        <v>0</v>
      </c>
      <c r="GXZ9" s="568">
        <v>0</v>
      </c>
      <c r="GYA9" s="568">
        <v>0</v>
      </c>
      <c r="GYB9" s="568">
        <v>0</v>
      </c>
      <c r="GYC9" s="568">
        <v>0</v>
      </c>
      <c r="GYD9" s="568">
        <v>0</v>
      </c>
      <c r="GYE9" s="568">
        <v>0</v>
      </c>
      <c r="GYF9" s="568">
        <v>0</v>
      </c>
      <c r="GYG9" s="568">
        <v>6.0814749947389515E-2</v>
      </c>
      <c r="GYH9" s="568">
        <v>0.30819678363168584</v>
      </c>
      <c r="GYI9" s="568">
        <v>0.52568682157912971</v>
      </c>
      <c r="GYJ9" s="568">
        <v>0.62876266894758648</v>
      </c>
      <c r="GYK9" s="568">
        <v>0.67926983415813036</v>
      </c>
      <c r="GYL9" s="568">
        <v>0.6967927282107681</v>
      </c>
      <c r="GYM9" s="568">
        <v>0.70091576210550632</v>
      </c>
      <c r="GYN9" s="568">
        <v>0.68648514347392242</v>
      </c>
      <c r="GYO9" s="568">
        <v>0.66586997400023096</v>
      </c>
      <c r="GYP9" s="568">
        <v>0.62257811810547914</v>
      </c>
      <c r="GYQ9" s="568">
        <v>0.5380559232633445</v>
      </c>
      <c r="GYR9" s="568">
        <v>0.37107305052644451</v>
      </c>
      <c r="GYS9" s="568">
        <v>0.1226602583684636</v>
      </c>
      <c r="GYT9" s="568">
        <v>0</v>
      </c>
      <c r="GYU9" s="568">
        <v>0</v>
      </c>
      <c r="GYV9" s="568">
        <v>0</v>
      </c>
      <c r="GYW9" s="568">
        <v>0</v>
      </c>
      <c r="GYX9" s="568">
        <v>0</v>
      </c>
      <c r="GYY9" s="568">
        <v>0</v>
      </c>
      <c r="GYZ9" s="568">
        <v>0</v>
      </c>
      <c r="GZA9" s="568">
        <v>0</v>
      </c>
      <c r="GZB9" s="568">
        <v>0</v>
      </c>
      <c r="GZC9" s="568">
        <v>0</v>
      </c>
      <c r="GZD9" s="568">
        <v>0</v>
      </c>
      <c r="GZE9" s="568">
        <v>4.7414889789490128E-2</v>
      </c>
      <c r="GZF9" s="568">
        <v>0.26593568621061858</v>
      </c>
      <c r="GZG9" s="568">
        <v>0.46796434705279394</v>
      </c>
      <c r="GZH9" s="568">
        <v>0.58340929610546544</v>
      </c>
      <c r="GZI9" s="568">
        <v>0.6452548045265396</v>
      </c>
      <c r="GZJ9" s="568">
        <v>0.67617755873707663</v>
      </c>
      <c r="GZK9" s="568">
        <v>0.68133135110549958</v>
      </c>
      <c r="GZL9" s="568">
        <v>0.66586997400023096</v>
      </c>
      <c r="GZM9" s="568">
        <v>0.64319328757917049</v>
      </c>
      <c r="GZN9" s="568">
        <v>0.60196294863178768</v>
      </c>
      <c r="GZO9" s="568">
        <v>0.52465606310544521</v>
      </c>
      <c r="GZP9" s="568">
        <v>0.37210380900012907</v>
      </c>
      <c r="GZQ9" s="568">
        <v>0.12472177531583273</v>
      </c>
      <c r="GZR9" s="568">
        <v>0</v>
      </c>
      <c r="GZS9" s="568">
        <v>0</v>
      </c>
      <c r="GZT9" s="568">
        <v>0</v>
      </c>
      <c r="GZU9" s="568">
        <v>0</v>
      </c>
      <c r="GZV9" s="568">
        <v>0</v>
      </c>
      <c r="GZW9" s="568">
        <v>0</v>
      </c>
      <c r="GZX9" s="568">
        <v>0</v>
      </c>
      <c r="GZY9" s="568">
        <v>0</v>
      </c>
      <c r="GZZ9" s="568">
        <v>0</v>
      </c>
      <c r="HAA9" s="568">
        <v>0</v>
      </c>
      <c r="HAB9" s="568">
        <v>0</v>
      </c>
      <c r="HAC9" s="568">
        <v>4.8445648263174698E-2</v>
      </c>
      <c r="HAD9" s="568">
        <v>0.2813970633158871</v>
      </c>
      <c r="HAE9" s="568">
        <v>0.49476406736859269</v>
      </c>
      <c r="HAF9" s="568">
        <v>0.62051660115810992</v>
      </c>
      <c r="HAG9" s="568">
        <v>0.66793149094760018</v>
      </c>
      <c r="HAH9" s="568">
        <v>0.68854666042129153</v>
      </c>
      <c r="HAI9" s="568">
        <v>0.69473121126339898</v>
      </c>
      <c r="HAJ9" s="568">
        <v>0.68751590194760692</v>
      </c>
      <c r="HAK9" s="568">
        <v>0.66896224942128468</v>
      </c>
      <c r="HAL9" s="568">
        <v>0.62979342742127109</v>
      </c>
      <c r="HAM9" s="568">
        <v>0.53702516478966</v>
      </c>
      <c r="HAN9" s="568">
        <v>0.36901153357907535</v>
      </c>
      <c r="HAO9" s="568">
        <v>0.11853722447372533</v>
      </c>
      <c r="HAP9" s="568">
        <v>0</v>
      </c>
      <c r="HAQ9" s="568">
        <v>0</v>
      </c>
      <c r="HAR9" s="568">
        <v>0</v>
      </c>
      <c r="HAS9" s="568">
        <v>0</v>
      </c>
      <c r="HAT9" s="568">
        <v>0</v>
      </c>
      <c r="HAU9" s="568">
        <v>0</v>
      </c>
      <c r="HAV9" s="568">
        <v>0</v>
      </c>
      <c r="HAW9" s="568">
        <v>0</v>
      </c>
      <c r="HAX9" s="568">
        <v>0</v>
      </c>
      <c r="HAY9" s="568">
        <v>0</v>
      </c>
      <c r="HAZ9" s="568">
        <v>0</v>
      </c>
      <c r="HBA9" s="568">
        <v>2.3707444894745064E-2</v>
      </c>
      <c r="HBB9" s="568">
        <v>0.17419818205269202</v>
      </c>
      <c r="HBC9" s="568">
        <v>0.37313456747381363</v>
      </c>
      <c r="HBD9" s="568">
        <v>0.52156378768439149</v>
      </c>
      <c r="HBE9" s="568">
        <v>0.63391646131600932</v>
      </c>
      <c r="HBF9" s="568">
        <v>0.66071618163180812</v>
      </c>
      <c r="HBG9" s="568">
        <v>0.66690073247391557</v>
      </c>
      <c r="HBH9" s="568">
        <v>0.66380845705286184</v>
      </c>
      <c r="HBI9" s="568">
        <v>0.6452548045265396</v>
      </c>
      <c r="HBJ9" s="568">
        <v>0.61227053336863346</v>
      </c>
      <c r="HBK9" s="568">
        <v>0.53290213089492167</v>
      </c>
      <c r="HBL9" s="568">
        <v>0.35458091494749139</v>
      </c>
      <c r="HBM9" s="568">
        <v>9.8952813473718537E-2</v>
      </c>
      <c r="HBN9" s="568">
        <v>0</v>
      </c>
      <c r="HBO9" s="568">
        <v>0</v>
      </c>
      <c r="HBP9" s="568">
        <v>0</v>
      </c>
      <c r="HBQ9" s="568">
        <v>0</v>
      </c>
      <c r="HBR9" s="568">
        <v>0</v>
      </c>
      <c r="HBS9" s="568">
        <v>0</v>
      </c>
      <c r="HBT9" s="568">
        <v>0</v>
      </c>
      <c r="HBU9" s="568">
        <v>0</v>
      </c>
      <c r="HBV9" s="568">
        <v>0</v>
      </c>
      <c r="HBW9" s="568">
        <v>0</v>
      </c>
      <c r="HBX9" s="568">
        <v>0</v>
      </c>
      <c r="HBY9" s="568">
        <v>5.7722474526335811E-2</v>
      </c>
      <c r="HBZ9" s="568">
        <v>0.34015029631590749</v>
      </c>
      <c r="HCA9" s="568">
        <v>0.54424047410545195</v>
      </c>
      <c r="HCB9" s="568">
        <v>0.64319328757917049</v>
      </c>
      <c r="HCC9" s="568">
        <v>0.71637713921077473</v>
      </c>
      <c r="HCD9" s="568">
        <v>0.72977699936867413</v>
      </c>
      <c r="HCE9" s="568">
        <v>0.73183851631604335</v>
      </c>
      <c r="HCF9" s="568">
        <v>0.72771548242130502</v>
      </c>
      <c r="HCG9" s="568">
        <v>0.71431562226340561</v>
      </c>
      <c r="HCH9" s="568">
        <v>0.6844236265265532</v>
      </c>
      <c r="HCI9" s="568">
        <v>0.63288570284232482</v>
      </c>
      <c r="HCJ9" s="568">
        <v>0.49888710126333091</v>
      </c>
      <c r="HCK9" s="568">
        <v>0.20615169473691364</v>
      </c>
      <c r="HCL9" s="568">
        <v>0</v>
      </c>
      <c r="HCM9" s="568">
        <v>0</v>
      </c>
      <c r="HCN9" s="568">
        <v>0</v>
      </c>
      <c r="HCO9" s="568">
        <v>0</v>
      </c>
      <c r="HCP9" s="568">
        <v>0</v>
      </c>
      <c r="HCQ9" s="568">
        <v>0</v>
      </c>
      <c r="HCR9" s="568">
        <v>0</v>
      </c>
      <c r="HCS9" s="568">
        <v>0</v>
      </c>
      <c r="HCT9" s="568">
        <v>0</v>
      </c>
      <c r="HCU9" s="568">
        <v>0</v>
      </c>
      <c r="HCV9" s="568">
        <v>0</v>
      </c>
      <c r="HCW9" s="568">
        <v>6.8030059263181494E-2</v>
      </c>
      <c r="HCX9" s="568">
        <v>0.41745718184225011</v>
      </c>
      <c r="HCY9" s="568">
        <v>0.62463963505284825</v>
      </c>
      <c r="HCZ9" s="568">
        <v>0.69988500363182182</v>
      </c>
      <c r="HDA9" s="568">
        <v>0.72771548242130502</v>
      </c>
      <c r="HDB9" s="568">
        <v>0.73699230868446619</v>
      </c>
      <c r="HDC9" s="568">
        <v>0.73699230868446619</v>
      </c>
      <c r="HDD9" s="568">
        <v>0.72874624089498963</v>
      </c>
      <c r="HDE9" s="568">
        <v>0.71122334684235189</v>
      </c>
      <c r="HDF9" s="568">
        <v>0.67514680026339213</v>
      </c>
      <c r="HDG9" s="568">
        <v>0.59990143168441856</v>
      </c>
      <c r="HDH9" s="568">
        <v>0.43704159284225685</v>
      </c>
      <c r="HDI9" s="568">
        <v>0.15358301257900064</v>
      </c>
      <c r="HDJ9" s="568">
        <v>0</v>
      </c>
      <c r="HDK9" s="568">
        <v>0</v>
      </c>
      <c r="HDL9" s="568">
        <v>0</v>
      </c>
      <c r="HDM9" s="568">
        <v>0</v>
      </c>
      <c r="HDN9" s="568">
        <v>0</v>
      </c>
      <c r="HDO9" s="568">
        <v>0</v>
      </c>
      <c r="HDP9" s="568">
        <v>0</v>
      </c>
      <c r="HDQ9" s="568">
        <v>0</v>
      </c>
      <c r="HDR9" s="568">
        <v>0</v>
      </c>
      <c r="HDS9" s="568">
        <v>0</v>
      </c>
      <c r="HDT9" s="568">
        <v>0</v>
      </c>
      <c r="HDU9" s="568">
        <v>9.3799021105295699E-2</v>
      </c>
      <c r="HDV9" s="568">
        <v>0.46384131315805566</v>
      </c>
      <c r="HDW9" s="568">
        <v>0.63803949521074765</v>
      </c>
      <c r="HDX9" s="568">
        <v>0.70091576210550632</v>
      </c>
      <c r="HDY9" s="568">
        <v>0.73390003326341247</v>
      </c>
      <c r="HDZ9" s="568">
        <v>0.7400845841055198</v>
      </c>
      <c r="HEA9" s="568">
        <v>0.73802306715815069</v>
      </c>
      <c r="HEB9" s="568">
        <v>0.73183851631604335</v>
      </c>
      <c r="HEC9" s="568">
        <v>0.71740789768445934</v>
      </c>
      <c r="HED9" s="568">
        <v>0.68854666042129153</v>
      </c>
      <c r="HEE9" s="568">
        <v>0.62979342742127109</v>
      </c>
      <c r="HEF9" s="568">
        <v>0.4968255843159618</v>
      </c>
      <c r="HEG9" s="568">
        <v>0.20924397015796734</v>
      </c>
      <c r="HEH9" s="568">
        <v>0</v>
      </c>
      <c r="HEI9" s="568">
        <v>0</v>
      </c>
      <c r="HEJ9" s="568">
        <v>0</v>
      </c>
      <c r="HEK9" s="568">
        <v>0</v>
      </c>
      <c r="HEL9" s="568">
        <v>0</v>
      </c>
      <c r="HEM9" s="568">
        <v>0</v>
      </c>
      <c r="HEN9" s="568">
        <v>0</v>
      </c>
      <c r="HEO9" s="568">
        <v>0</v>
      </c>
      <c r="HEP9" s="568">
        <v>0</v>
      </c>
      <c r="HEQ9" s="568">
        <v>0</v>
      </c>
      <c r="HER9" s="568">
        <v>0</v>
      </c>
      <c r="HES9" s="568">
        <v>7.9368402473711741E-2</v>
      </c>
      <c r="HET9" s="568">
        <v>0.42673400810541118</v>
      </c>
      <c r="HEU9" s="568">
        <v>0.61330129184231796</v>
      </c>
      <c r="HEV9" s="568">
        <v>0.6844236265265532</v>
      </c>
      <c r="HEW9" s="568">
        <v>0.71019258836866739</v>
      </c>
      <c r="HEX9" s="568">
        <v>0.71946941463182845</v>
      </c>
      <c r="HEY9" s="568">
        <v>0.71843865615814395</v>
      </c>
      <c r="HEZ9" s="568">
        <v>0.71534638073709023</v>
      </c>
      <c r="HFA9" s="568">
        <v>0.69988500363182182</v>
      </c>
      <c r="HFB9" s="568">
        <v>0.66896224942128468</v>
      </c>
      <c r="HFC9" s="568">
        <v>0.6050552240528414</v>
      </c>
      <c r="HFD9" s="568">
        <v>0.46590283010542477</v>
      </c>
      <c r="HFE9" s="568">
        <v>0.18450576678953767</v>
      </c>
      <c r="HFF9" s="568">
        <v>0</v>
      </c>
      <c r="HFG9" s="568">
        <v>0</v>
      </c>
      <c r="HFH9" s="568">
        <v>0</v>
      </c>
      <c r="HFI9" s="568">
        <v>0</v>
      </c>
      <c r="HFJ9" s="568">
        <v>0</v>
      </c>
      <c r="HFK9" s="568">
        <v>0</v>
      </c>
      <c r="HFL9" s="568">
        <v>0</v>
      </c>
      <c r="HFM9" s="568">
        <v>0</v>
      </c>
      <c r="HFN9" s="568">
        <v>0</v>
      </c>
      <c r="HFO9" s="568">
        <v>0</v>
      </c>
      <c r="HFP9" s="568">
        <v>0</v>
      </c>
      <c r="HFQ9" s="568">
        <v>8.0399160947396311E-2</v>
      </c>
      <c r="HFR9" s="568">
        <v>0.44322614368436425</v>
      </c>
      <c r="HFS9" s="568">
        <v>0.62360887657916364</v>
      </c>
      <c r="HFT9" s="568">
        <v>0.69163893584234526</v>
      </c>
      <c r="HFU9" s="568">
        <v>0.71843865615814395</v>
      </c>
      <c r="HFV9" s="568">
        <v>0.7266847239476204</v>
      </c>
      <c r="HFW9" s="568">
        <v>0.7266847239476204</v>
      </c>
      <c r="HFX9" s="568">
        <v>0.72256169005288218</v>
      </c>
      <c r="HFY9" s="568">
        <v>0.70916182989498278</v>
      </c>
      <c r="HFZ9" s="568">
        <v>0.68030059263181497</v>
      </c>
      <c r="HGA9" s="568">
        <v>0.6184550842107408</v>
      </c>
      <c r="HGB9" s="568">
        <v>0.48136420721069334</v>
      </c>
      <c r="HGC9" s="568">
        <v>0.1906903176316451</v>
      </c>
      <c r="HGD9" s="568">
        <v>0</v>
      </c>
      <c r="HGE9" s="568">
        <v>0</v>
      </c>
      <c r="HGF9" s="568">
        <v>0</v>
      </c>
      <c r="HGG9" s="568">
        <v>0</v>
      </c>
      <c r="HGH9" s="568">
        <v>0</v>
      </c>
      <c r="HGI9" s="568">
        <v>0</v>
      </c>
      <c r="HGJ9" s="568">
        <v>0</v>
      </c>
      <c r="HGK9" s="568">
        <v>0</v>
      </c>
      <c r="HGL9" s="568">
        <v>0</v>
      </c>
      <c r="HGM9" s="568">
        <v>0</v>
      </c>
      <c r="HGN9" s="568">
        <v>0</v>
      </c>
      <c r="HGO9" s="568">
        <v>5.5660957578966677E-2</v>
      </c>
      <c r="HGP9" s="568">
        <v>0.37210380900012907</v>
      </c>
      <c r="HGQ9" s="568">
        <v>0.57413246984230448</v>
      </c>
      <c r="HGR9" s="568">
        <v>0.66071618163180812</v>
      </c>
      <c r="HGS9" s="568">
        <v>0.69163893584234526</v>
      </c>
      <c r="HGT9" s="568">
        <v>0.70297727905287544</v>
      </c>
      <c r="HGU9" s="568">
        <v>0.70194652057919094</v>
      </c>
      <c r="HGV9" s="568">
        <v>0.70194652057919094</v>
      </c>
      <c r="HGW9" s="568">
        <v>0.68133135110549958</v>
      </c>
      <c r="HGX9" s="568">
        <v>0.64216252910548588</v>
      </c>
      <c r="HGY9" s="568">
        <v>0.56794791900019703</v>
      </c>
      <c r="HGZ9" s="568">
        <v>0.42054945726330373</v>
      </c>
      <c r="HHA9" s="568">
        <v>0.1546137710526852</v>
      </c>
      <c r="HHB9" s="568">
        <v>0</v>
      </c>
      <c r="HHC9" s="568">
        <v>0</v>
      </c>
      <c r="HHD9" s="568">
        <v>0</v>
      </c>
      <c r="HHE9" s="568">
        <v>0</v>
      </c>
      <c r="HHF9" s="568">
        <v>0</v>
      </c>
      <c r="HHG9" s="568">
        <v>0</v>
      </c>
      <c r="HHH9" s="568">
        <v>0</v>
      </c>
      <c r="HHI9" s="568">
        <v>0</v>
      </c>
      <c r="HHJ9" s="568">
        <v>0</v>
      </c>
      <c r="HHK9" s="568">
        <v>0</v>
      </c>
      <c r="HHL9" s="568">
        <v>0</v>
      </c>
      <c r="HHM9" s="568">
        <v>4.226109742106729E-2</v>
      </c>
      <c r="HHN9" s="568">
        <v>0.33705802089485376</v>
      </c>
      <c r="HHO9" s="568">
        <v>0.55145578342124391</v>
      </c>
      <c r="HHP9" s="568">
        <v>0.64113177063180138</v>
      </c>
      <c r="HHQ9" s="568">
        <v>0.68133135110549958</v>
      </c>
      <c r="HHR9" s="568">
        <v>0.68545438500023781</v>
      </c>
      <c r="HHS9" s="568">
        <v>0.68751590194760692</v>
      </c>
      <c r="HHT9" s="568">
        <v>0.66896224942128468</v>
      </c>
      <c r="HHU9" s="568">
        <v>0.62567039352653275</v>
      </c>
      <c r="HHV9" s="568">
        <v>0.5380559232633445</v>
      </c>
      <c r="HHW9" s="568">
        <v>0.43704159284225685</v>
      </c>
      <c r="HHX9" s="568">
        <v>0.295827681947471</v>
      </c>
      <c r="HHY9" s="568">
        <v>9.9983571947403108E-2</v>
      </c>
      <c r="HHZ9" s="568">
        <v>0</v>
      </c>
      <c r="HIA9" s="568">
        <v>0</v>
      </c>
      <c r="HIB9" s="568">
        <v>0</v>
      </c>
      <c r="HIC9" s="568">
        <v>0</v>
      </c>
      <c r="HID9" s="568">
        <v>0</v>
      </c>
      <c r="HIE9" s="568">
        <v>0</v>
      </c>
      <c r="HIF9" s="568">
        <v>0</v>
      </c>
      <c r="HIG9" s="568">
        <v>0</v>
      </c>
      <c r="HIH9" s="568">
        <v>0</v>
      </c>
      <c r="HII9" s="568">
        <v>0</v>
      </c>
      <c r="HIJ9" s="568">
        <v>0</v>
      </c>
      <c r="HIK9" s="568">
        <v>2.7830478789483339E-2</v>
      </c>
      <c r="HIL9" s="568">
        <v>0.25047430910535001</v>
      </c>
      <c r="HIM9" s="568">
        <v>0.47930269026332417</v>
      </c>
      <c r="HIN9" s="568">
        <v>0.59680915626336484</v>
      </c>
      <c r="HIO9" s="568">
        <v>0.65556238926338528</v>
      </c>
      <c r="HIP9" s="568">
        <v>0.6833928680528687</v>
      </c>
      <c r="HIQ9" s="568">
        <v>0.68957741889497604</v>
      </c>
      <c r="HIR9" s="568">
        <v>0.68648514347392242</v>
      </c>
      <c r="HIS9" s="568">
        <v>0.6710237663686538</v>
      </c>
      <c r="HIT9" s="568">
        <v>0.63597797826337854</v>
      </c>
      <c r="HIU9" s="568">
        <v>0.54836350800019029</v>
      </c>
      <c r="HIV9" s="568">
        <v>0.38756518610539759</v>
      </c>
      <c r="HIW9" s="568">
        <v>0.12884480921057101</v>
      </c>
      <c r="HIX9" s="568">
        <v>0</v>
      </c>
      <c r="HIY9" s="568">
        <v>0</v>
      </c>
      <c r="HIZ9" s="568">
        <v>0</v>
      </c>
      <c r="HJA9" s="568">
        <v>0</v>
      </c>
      <c r="HJB9" s="568">
        <v>0</v>
      </c>
      <c r="HJC9" s="568">
        <v>0</v>
      </c>
      <c r="HJD9" s="568">
        <v>0</v>
      </c>
      <c r="HJE9" s="568">
        <v>0</v>
      </c>
      <c r="HJF9" s="568">
        <v>0</v>
      </c>
      <c r="HJG9" s="568">
        <v>0</v>
      </c>
      <c r="HJH9" s="568">
        <v>0</v>
      </c>
      <c r="HJI9" s="568">
        <v>5.0507165210543839E-2</v>
      </c>
      <c r="HJJ9" s="568">
        <v>0.39271897847382042</v>
      </c>
      <c r="HJK9" s="568">
        <v>0.59990143168441856</v>
      </c>
      <c r="HJL9" s="568">
        <v>0.68030059263181497</v>
      </c>
      <c r="HJM9" s="568">
        <v>0.70916182989498278</v>
      </c>
      <c r="HJN9" s="568">
        <v>0.72153093157919757</v>
      </c>
      <c r="HJO9" s="568">
        <v>0.72359244852656679</v>
      </c>
      <c r="HJP9" s="568">
        <v>0.71019258836866739</v>
      </c>
      <c r="HJQ9" s="568">
        <v>0.69473121126339898</v>
      </c>
      <c r="HJR9" s="568">
        <v>0.66071618163180812</v>
      </c>
      <c r="HJS9" s="568">
        <v>0.58959384694757289</v>
      </c>
      <c r="HJT9" s="568">
        <v>0.4360108343685723</v>
      </c>
      <c r="HJU9" s="568">
        <v>0.1515214956316315</v>
      </c>
      <c r="HJV9" s="568">
        <v>0</v>
      </c>
      <c r="HJW9" s="568">
        <v>0</v>
      </c>
      <c r="HJX9" s="568">
        <v>0</v>
      </c>
      <c r="HJY9" s="568">
        <v>0</v>
      </c>
      <c r="HJZ9" s="568">
        <v>0</v>
      </c>
      <c r="HKA9" s="568">
        <v>0</v>
      </c>
      <c r="HKB9" s="568">
        <v>0</v>
      </c>
      <c r="HKC9" s="568">
        <v>0</v>
      </c>
      <c r="HKD9" s="568">
        <v>0</v>
      </c>
      <c r="HKE9" s="568">
        <v>0</v>
      </c>
      <c r="HKF9" s="568">
        <v>0</v>
      </c>
      <c r="HKG9" s="568">
        <v>5.0507165210543839E-2</v>
      </c>
      <c r="HKH9" s="568">
        <v>0.39581125389487415</v>
      </c>
      <c r="HKI9" s="568">
        <v>0.60196294863178768</v>
      </c>
      <c r="HKJ9" s="568">
        <v>0.67926983415813036</v>
      </c>
      <c r="HKK9" s="568">
        <v>0.713284863789721</v>
      </c>
      <c r="HKL9" s="568">
        <v>0.72153093157919757</v>
      </c>
      <c r="HKM9" s="568">
        <v>0.72153093157919757</v>
      </c>
      <c r="HKN9" s="568">
        <v>0.71637713921077473</v>
      </c>
      <c r="HKO9" s="568">
        <v>0.69988500363182182</v>
      </c>
      <c r="HKP9" s="568">
        <v>0.66690073247391557</v>
      </c>
      <c r="HKQ9" s="568">
        <v>0.59680915626336484</v>
      </c>
      <c r="HKR9" s="568">
        <v>0.44013386826331058</v>
      </c>
      <c r="HKS9" s="568">
        <v>0.14739846173689322</v>
      </c>
      <c r="HKT9" s="568">
        <v>0</v>
      </c>
      <c r="HKU9" s="568">
        <v>0</v>
      </c>
      <c r="HKV9" s="568">
        <v>0</v>
      </c>
      <c r="HKW9" s="568">
        <v>0</v>
      </c>
      <c r="HKX9" s="568">
        <v>0</v>
      </c>
      <c r="HKY9" s="568">
        <v>0</v>
      </c>
      <c r="HKZ9" s="568">
        <v>0</v>
      </c>
      <c r="HLA9" s="568">
        <v>0</v>
      </c>
      <c r="HLB9" s="568">
        <v>0</v>
      </c>
      <c r="HLC9" s="568">
        <v>0</v>
      </c>
      <c r="HLD9" s="568">
        <v>0</v>
      </c>
      <c r="HLE9" s="568">
        <v>4.4322614368436423E-2</v>
      </c>
      <c r="HLF9" s="568">
        <v>0.38034987678960563</v>
      </c>
      <c r="HLG9" s="568">
        <v>0.58959384694757289</v>
      </c>
      <c r="HLH9" s="568">
        <v>0.67617755873707663</v>
      </c>
      <c r="HLI9" s="568">
        <v>0.70710031294761377</v>
      </c>
      <c r="HLJ9" s="568">
        <v>0.71946941463182845</v>
      </c>
      <c r="HLK9" s="568">
        <v>0.72256169005288218</v>
      </c>
      <c r="HLL9" s="568">
        <v>0.71637713921077473</v>
      </c>
      <c r="HLM9" s="568">
        <v>0.70297727905287544</v>
      </c>
      <c r="HLN9" s="568">
        <v>0.67308528331602302</v>
      </c>
      <c r="HLO9" s="568">
        <v>0.60711674100021051</v>
      </c>
      <c r="HLP9" s="568">
        <v>0.45765676231594821</v>
      </c>
      <c r="HLQ9" s="568">
        <v>0.16079832189479262</v>
      </c>
      <c r="HLR9" s="568">
        <v>0</v>
      </c>
      <c r="HLS9" s="568">
        <v>0</v>
      </c>
      <c r="HLT9" s="568">
        <v>0</v>
      </c>
      <c r="HLU9" s="568">
        <v>0</v>
      </c>
      <c r="HLV9" s="568">
        <v>0</v>
      </c>
      <c r="HLW9" s="568">
        <v>0</v>
      </c>
      <c r="HLX9" s="568">
        <v>0</v>
      </c>
      <c r="HLY9" s="568">
        <v>0</v>
      </c>
      <c r="HLZ9" s="568">
        <v>0</v>
      </c>
      <c r="HMA9" s="568">
        <v>0</v>
      </c>
      <c r="HMB9" s="568">
        <v>0</v>
      </c>
      <c r="HMC9" s="568">
        <v>5.0507165210543839E-2</v>
      </c>
      <c r="HMD9" s="568">
        <v>0.41951869878961917</v>
      </c>
      <c r="HME9" s="568">
        <v>0.62051660115810992</v>
      </c>
      <c r="HMF9" s="568">
        <v>0.69576196973708349</v>
      </c>
      <c r="HMG9" s="568">
        <v>0.71019258836866739</v>
      </c>
      <c r="HMH9" s="568">
        <v>0.72050017310551306</v>
      </c>
      <c r="HMI9" s="568">
        <v>0.72256169005288218</v>
      </c>
      <c r="HMJ9" s="568">
        <v>0.71843865615814395</v>
      </c>
      <c r="HMK9" s="568">
        <v>0.70606955447392916</v>
      </c>
      <c r="HML9" s="568">
        <v>0.67823907568444586</v>
      </c>
      <c r="HMM9" s="568">
        <v>0.61536280878968708</v>
      </c>
      <c r="HMN9" s="568">
        <v>0.4689951055264785</v>
      </c>
      <c r="HMO9" s="568">
        <v>0.16698287273690005</v>
      </c>
      <c r="HMP9" s="568">
        <v>0</v>
      </c>
      <c r="HMQ9" s="568">
        <v>0</v>
      </c>
      <c r="HMR9" s="568">
        <v>0</v>
      </c>
      <c r="HMS9" s="568">
        <v>0</v>
      </c>
      <c r="HMT9" s="568">
        <v>0</v>
      </c>
      <c r="HMU9" s="568">
        <v>0</v>
      </c>
      <c r="HMV9" s="568">
        <v>0</v>
      </c>
      <c r="HMW9" s="568">
        <v>0</v>
      </c>
      <c r="HMX9" s="568">
        <v>0</v>
      </c>
      <c r="HMY9" s="568">
        <v>0</v>
      </c>
      <c r="HMZ9" s="568">
        <v>0</v>
      </c>
      <c r="HNA9" s="568">
        <v>2.9891995736852476E-2</v>
      </c>
      <c r="HNB9" s="568">
        <v>0.3226274022632698</v>
      </c>
      <c r="HNC9" s="568">
        <v>0.55454805884229763</v>
      </c>
      <c r="HND9" s="568">
        <v>0.65556238926338528</v>
      </c>
      <c r="HNE9" s="568">
        <v>0.69370045278971437</v>
      </c>
      <c r="HNF9" s="568">
        <v>0.70916182989498278</v>
      </c>
      <c r="HNG9" s="568">
        <v>0.713284863789721</v>
      </c>
      <c r="HNH9" s="568">
        <v>0.70813107142129827</v>
      </c>
      <c r="HNI9" s="568">
        <v>0.69370045278971437</v>
      </c>
      <c r="HNJ9" s="568">
        <v>0.66071618163180812</v>
      </c>
      <c r="HNK9" s="568">
        <v>0.58959384694757289</v>
      </c>
      <c r="HNL9" s="568">
        <v>0.42982628352646485</v>
      </c>
      <c r="HNM9" s="568">
        <v>0.13606011852636299</v>
      </c>
      <c r="HNN9" s="568">
        <v>0</v>
      </c>
      <c r="HNO9" s="568">
        <v>0</v>
      </c>
      <c r="HNP9" s="568">
        <v>0</v>
      </c>
      <c r="HNQ9" s="568">
        <v>0</v>
      </c>
      <c r="HNR9" s="568">
        <v>0</v>
      </c>
      <c r="HNS9" s="568">
        <v>0</v>
      </c>
      <c r="HNT9" s="568">
        <v>0</v>
      </c>
      <c r="HNU9" s="568">
        <v>0</v>
      </c>
      <c r="HNV9" s="568">
        <v>0</v>
      </c>
      <c r="HNW9" s="568">
        <v>0</v>
      </c>
      <c r="HNX9" s="568">
        <v>0</v>
      </c>
      <c r="HNY9" s="568">
        <v>2.9891995736852476E-2</v>
      </c>
      <c r="HNZ9" s="568">
        <v>0.3360272624211692</v>
      </c>
      <c r="HOA9" s="568">
        <v>0.56176336815808969</v>
      </c>
      <c r="HOB9" s="568">
        <v>0.65762390621075439</v>
      </c>
      <c r="HOC9" s="568">
        <v>0.70813107142129827</v>
      </c>
      <c r="HOD9" s="568">
        <v>0.71946941463182845</v>
      </c>
      <c r="HOE9" s="568">
        <v>0.71946941463182845</v>
      </c>
      <c r="HOF9" s="568">
        <v>0.71431562226340561</v>
      </c>
      <c r="HOG9" s="568">
        <v>0.70091576210550632</v>
      </c>
      <c r="HOH9" s="568">
        <v>0.6710237663686538</v>
      </c>
      <c r="HOI9" s="568">
        <v>0.6050552240528414</v>
      </c>
      <c r="HOJ9" s="568">
        <v>0.45662600384226365</v>
      </c>
      <c r="HOK9" s="568">
        <v>0.15976756342110804</v>
      </c>
      <c r="HOL9" s="568">
        <v>0</v>
      </c>
      <c r="HOM9" s="568">
        <v>0</v>
      </c>
      <c r="HON9" s="568">
        <v>0</v>
      </c>
      <c r="HOO9" s="568">
        <v>0</v>
      </c>
      <c r="HOP9" s="568">
        <v>0</v>
      </c>
      <c r="HOQ9" s="568">
        <v>0</v>
      </c>
      <c r="HOR9" s="568">
        <v>0</v>
      </c>
      <c r="HOS9" s="568">
        <v>0</v>
      </c>
      <c r="HOT9" s="568">
        <v>0</v>
      </c>
      <c r="HOU9" s="568">
        <v>0</v>
      </c>
      <c r="HOV9" s="568">
        <v>0</v>
      </c>
      <c r="HOW9" s="568">
        <v>4.0199580473698156E-2</v>
      </c>
      <c r="HOX9" s="568">
        <v>0.38962670305276675</v>
      </c>
      <c r="HOY9" s="568">
        <v>0.60196294863178768</v>
      </c>
      <c r="HOZ9" s="568">
        <v>0.68545438500023781</v>
      </c>
      <c r="HPA9" s="568">
        <v>0.7122541053160365</v>
      </c>
      <c r="HPB9" s="568">
        <v>0.72256169005288218</v>
      </c>
      <c r="HPC9" s="568">
        <v>0.72462320700025129</v>
      </c>
      <c r="HPD9" s="568">
        <v>0.72256169005288218</v>
      </c>
      <c r="HPE9" s="568">
        <v>0.71122334684235189</v>
      </c>
      <c r="HPF9" s="568">
        <v>0.6844236265265532</v>
      </c>
      <c r="HPG9" s="568">
        <v>0.6184550842107408</v>
      </c>
      <c r="HPH9" s="568">
        <v>0.47208738094753222</v>
      </c>
      <c r="HPI9" s="568">
        <v>0.16595211426321546</v>
      </c>
      <c r="HPJ9" s="568">
        <v>0</v>
      </c>
      <c r="HPK9" s="568">
        <v>0</v>
      </c>
      <c r="HPL9" s="568">
        <v>0</v>
      </c>
      <c r="HPM9" s="568">
        <v>0</v>
      </c>
      <c r="HPN9" s="568">
        <v>0</v>
      </c>
      <c r="HPO9" s="568">
        <v>0</v>
      </c>
      <c r="HPP9" s="568">
        <v>0</v>
      </c>
      <c r="HPQ9" s="568">
        <v>0</v>
      </c>
      <c r="HPR9" s="568">
        <v>0</v>
      </c>
      <c r="HPS9" s="568">
        <v>0</v>
      </c>
      <c r="HPT9" s="568">
        <v>0</v>
      </c>
      <c r="HPU9" s="568">
        <v>2.9891995736852476E-2</v>
      </c>
      <c r="HPV9" s="568">
        <v>0.34427333021064577</v>
      </c>
      <c r="HPW9" s="568">
        <v>0.56279412663177419</v>
      </c>
      <c r="HPX9" s="568">
        <v>0.65556238926338528</v>
      </c>
      <c r="HPY9" s="568">
        <v>0.6978234866844526</v>
      </c>
      <c r="HPZ9" s="568">
        <v>0.71122334684235189</v>
      </c>
      <c r="HQA9" s="568">
        <v>0.71431562226340561</v>
      </c>
      <c r="HQB9" s="568">
        <v>0.713284863789721</v>
      </c>
      <c r="HQC9" s="568">
        <v>0.6978234866844526</v>
      </c>
      <c r="HQD9" s="568">
        <v>0.66380845705286184</v>
      </c>
      <c r="HQE9" s="568">
        <v>0.5906246054212575</v>
      </c>
      <c r="HQF9" s="568">
        <v>0.42982628352646485</v>
      </c>
      <c r="HQG9" s="568">
        <v>0.13915239394741669</v>
      </c>
      <c r="HQH9" s="568">
        <v>0</v>
      </c>
      <c r="HQI9" s="568">
        <v>0</v>
      </c>
      <c r="HQJ9" s="568">
        <v>0</v>
      </c>
      <c r="HQK9" s="568">
        <v>0</v>
      </c>
      <c r="HQL9" s="568">
        <v>0</v>
      </c>
      <c r="HQM9" s="568">
        <v>0</v>
      </c>
      <c r="HQN9" s="568">
        <v>0</v>
      </c>
      <c r="HQO9" s="568">
        <v>0</v>
      </c>
      <c r="HQP9" s="568">
        <v>0</v>
      </c>
      <c r="HQQ9" s="568">
        <v>0</v>
      </c>
      <c r="HQR9" s="568">
        <v>0</v>
      </c>
      <c r="HQS9" s="568">
        <v>2.164592794737593E-2</v>
      </c>
      <c r="HQT9" s="568">
        <v>0.29788919889484017</v>
      </c>
      <c r="HQU9" s="568">
        <v>0.55145578342124391</v>
      </c>
      <c r="HQV9" s="568">
        <v>0.66277769857917734</v>
      </c>
      <c r="HQW9" s="568">
        <v>0.71019258836866739</v>
      </c>
      <c r="HQX9" s="568">
        <v>0.7266847239476204</v>
      </c>
      <c r="HQY9" s="568">
        <v>0.73080775784235874</v>
      </c>
      <c r="HQZ9" s="568">
        <v>0.7266847239476204</v>
      </c>
      <c r="HRA9" s="568">
        <v>0.71431562226340561</v>
      </c>
      <c r="HRB9" s="568">
        <v>0.67823907568444586</v>
      </c>
      <c r="HRC9" s="568">
        <v>0.59577839778968034</v>
      </c>
      <c r="HRD9" s="568">
        <v>0.4226109742106729</v>
      </c>
      <c r="HRE9" s="568">
        <v>0.13502936005267843</v>
      </c>
      <c r="HRF9" s="568">
        <v>0</v>
      </c>
      <c r="HRG9" s="568">
        <v>0</v>
      </c>
      <c r="HRH9" s="568">
        <v>0</v>
      </c>
      <c r="HRI9" s="568">
        <v>0</v>
      </c>
      <c r="HRJ9" s="568">
        <v>0</v>
      </c>
      <c r="HRK9" s="568">
        <v>0</v>
      </c>
      <c r="HRL9" s="568">
        <v>0</v>
      </c>
      <c r="HRM9" s="568">
        <v>0</v>
      </c>
      <c r="HRN9" s="568">
        <v>0</v>
      </c>
      <c r="HRO9" s="568">
        <v>0</v>
      </c>
      <c r="HRP9" s="568">
        <v>0</v>
      </c>
      <c r="HRQ9" s="568">
        <v>2.5768961842114205E-2</v>
      </c>
      <c r="HRR9" s="568">
        <v>0.33396574547380009</v>
      </c>
      <c r="HRS9" s="568">
        <v>0.56897867747388164</v>
      </c>
      <c r="HRT9" s="568">
        <v>0.66380845705286184</v>
      </c>
      <c r="HRU9" s="568">
        <v>0.69988500363182182</v>
      </c>
      <c r="HRV9" s="568">
        <v>0.71534638073709023</v>
      </c>
      <c r="HRW9" s="568">
        <v>0.71946941463182845</v>
      </c>
      <c r="HRX9" s="568">
        <v>0.71740789768445934</v>
      </c>
      <c r="HRY9" s="568">
        <v>0.70400803752656005</v>
      </c>
      <c r="HRZ9" s="568">
        <v>0.67617755873707663</v>
      </c>
      <c r="HSA9" s="568">
        <v>0.61330129184231796</v>
      </c>
      <c r="HSB9" s="568">
        <v>0.46384131315805566</v>
      </c>
      <c r="HSC9" s="568">
        <v>0.18656728373690681</v>
      </c>
      <c r="HSD9" s="568">
        <v>0</v>
      </c>
      <c r="HSE9" s="568">
        <v>0</v>
      </c>
      <c r="HSF9" s="568">
        <v>0</v>
      </c>
      <c r="HSG9" s="568">
        <v>0</v>
      </c>
      <c r="HSH9" s="568">
        <v>0</v>
      </c>
      <c r="HSI9" s="568">
        <v>0</v>
      </c>
      <c r="HSJ9" s="568">
        <v>0</v>
      </c>
      <c r="HSK9" s="568">
        <v>0</v>
      </c>
      <c r="HSL9" s="568">
        <v>0</v>
      </c>
      <c r="HSM9" s="568">
        <v>0</v>
      </c>
      <c r="HSN9" s="568">
        <v>0</v>
      </c>
      <c r="HSO9" s="568">
        <v>1.7522894052637659E-2</v>
      </c>
      <c r="HSP9" s="568">
        <v>0.29376616500010189</v>
      </c>
      <c r="HSQ9" s="568">
        <v>0.54011744021071373</v>
      </c>
      <c r="HSR9" s="568">
        <v>0.64937783842127794</v>
      </c>
      <c r="HSS9" s="568">
        <v>0.71122334684235189</v>
      </c>
      <c r="HST9" s="568">
        <v>0.72462320700025129</v>
      </c>
      <c r="HSU9" s="568">
        <v>0.72771548242130502</v>
      </c>
      <c r="HSV9" s="568">
        <v>0.72050017310551306</v>
      </c>
      <c r="HSW9" s="568">
        <v>0.70194652057919094</v>
      </c>
      <c r="HSX9" s="568">
        <v>0.65762390621075439</v>
      </c>
      <c r="HSY9" s="568">
        <v>0.56382488510545881</v>
      </c>
      <c r="HSZ9" s="568">
        <v>0.37313456747381363</v>
      </c>
      <c r="HTA9" s="568">
        <v>0.12678329226320187</v>
      </c>
      <c r="HTB9" s="568">
        <v>0</v>
      </c>
      <c r="HTC9" s="568">
        <v>0</v>
      </c>
      <c r="HTD9" s="568">
        <v>0</v>
      </c>
      <c r="HTE9" s="568">
        <v>0</v>
      </c>
      <c r="HTF9" s="568">
        <v>0</v>
      </c>
      <c r="HTG9" s="568">
        <v>0</v>
      </c>
      <c r="HTH9" s="568">
        <v>0</v>
      </c>
      <c r="HTI9" s="568">
        <v>0</v>
      </c>
      <c r="HTJ9" s="568">
        <v>0</v>
      </c>
      <c r="HTK9" s="568">
        <v>0</v>
      </c>
      <c r="HTL9" s="568">
        <v>0</v>
      </c>
      <c r="HTM9" s="568">
        <v>1.9584411000006793E-2</v>
      </c>
      <c r="HTN9" s="568">
        <v>0.3226274022632698</v>
      </c>
      <c r="HTO9" s="568">
        <v>0.56279412663177419</v>
      </c>
      <c r="HTP9" s="568">
        <v>0.66277769857917734</v>
      </c>
      <c r="HTQ9" s="568">
        <v>0.70400803752656005</v>
      </c>
      <c r="HTR9" s="568">
        <v>0.72050017310551306</v>
      </c>
      <c r="HTS9" s="568">
        <v>0.72359244852656679</v>
      </c>
      <c r="HTT9" s="568">
        <v>0.71740789768445934</v>
      </c>
      <c r="HTU9" s="568">
        <v>0.70091576210550632</v>
      </c>
      <c r="HTV9" s="568">
        <v>0.66380845705286184</v>
      </c>
      <c r="HTW9" s="568">
        <v>0.58547081305283466</v>
      </c>
      <c r="HTX9" s="568">
        <v>0.40818035557908899</v>
      </c>
      <c r="HTY9" s="568">
        <v>0.13812163547373213</v>
      </c>
      <c r="HTZ9" s="568">
        <v>0</v>
      </c>
      <c r="HUA9" s="568">
        <v>0</v>
      </c>
      <c r="HUB9" s="568">
        <v>0</v>
      </c>
      <c r="HUC9" s="568">
        <v>0</v>
      </c>
      <c r="HUD9" s="568">
        <v>0</v>
      </c>
      <c r="HUE9" s="568">
        <v>0</v>
      </c>
      <c r="HUF9" s="568">
        <v>0</v>
      </c>
      <c r="HUG9" s="568">
        <v>0</v>
      </c>
      <c r="HUH9" s="568">
        <v>0</v>
      </c>
      <c r="HUI9" s="568">
        <v>0</v>
      </c>
      <c r="HUJ9" s="568">
        <v>0</v>
      </c>
      <c r="HUK9" s="568">
        <v>2.0615169473691363E-2</v>
      </c>
      <c r="HUL9" s="568">
        <v>0.34633484715801488</v>
      </c>
      <c r="HUM9" s="568">
        <v>0.58856308847388827</v>
      </c>
      <c r="HUN9" s="568">
        <v>0.68133135110549958</v>
      </c>
      <c r="HUO9" s="568">
        <v>0.71740789768445934</v>
      </c>
      <c r="HUP9" s="568">
        <v>0.72771548242130502</v>
      </c>
      <c r="HUQ9" s="568">
        <v>0.72874624089498963</v>
      </c>
      <c r="HUR9" s="568">
        <v>0.72462320700025129</v>
      </c>
      <c r="HUS9" s="568">
        <v>0.71122334684235189</v>
      </c>
      <c r="HUT9" s="568">
        <v>0.68236210957918408</v>
      </c>
      <c r="HUU9" s="568">
        <v>0.61639356726337169</v>
      </c>
      <c r="HUV9" s="568">
        <v>0.4628105546843711</v>
      </c>
      <c r="HUW9" s="568">
        <v>0.17316742357900744</v>
      </c>
      <c r="HUX9" s="568">
        <v>0</v>
      </c>
      <c r="HUY9" s="568">
        <v>0</v>
      </c>
      <c r="HUZ9" s="568">
        <v>0</v>
      </c>
      <c r="HVA9" s="568">
        <v>0</v>
      </c>
      <c r="HVB9" s="568">
        <v>0</v>
      </c>
      <c r="HVC9" s="568">
        <v>0</v>
      </c>
      <c r="HVD9" s="568">
        <v>0</v>
      </c>
      <c r="HVE9" s="568">
        <v>0</v>
      </c>
      <c r="HVF9" s="568">
        <v>0</v>
      </c>
      <c r="HVG9" s="568">
        <v>0</v>
      </c>
      <c r="HVH9" s="568">
        <v>0</v>
      </c>
      <c r="HVI9" s="568">
        <v>1.7522894052637659E-2</v>
      </c>
      <c r="HVJ9" s="568">
        <v>0.31025830057905496</v>
      </c>
      <c r="HVK9" s="568">
        <v>0.55660957578966674</v>
      </c>
      <c r="HVL9" s="568">
        <v>0.66071618163180812</v>
      </c>
      <c r="HVM9" s="568">
        <v>0.70194652057919094</v>
      </c>
      <c r="HVN9" s="568">
        <v>0.71946941463182845</v>
      </c>
      <c r="HVO9" s="568">
        <v>0.72359244852656679</v>
      </c>
      <c r="HVP9" s="568">
        <v>0.72256169005288218</v>
      </c>
      <c r="HVQ9" s="568">
        <v>0.70813107142129827</v>
      </c>
      <c r="HVR9" s="568">
        <v>0.67308528331602302</v>
      </c>
      <c r="HVS9" s="568">
        <v>0.59268612236862661</v>
      </c>
      <c r="HVT9" s="568">
        <v>0.41436490642119639</v>
      </c>
      <c r="HVU9" s="568">
        <v>0.12678329226320187</v>
      </c>
      <c r="HVV9" s="568">
        <v>0</v>
      </c>
      <c r="HVW9" s="568">
        <v>0</v>
      </c>
      <c r="HVX9" s="568">
        <v>0</v>
      </c>
      <c r="HVY9" s="568">
        <v>0</v>
      </c>
      <c r="HVZ9" s="568">
        <v>0</v>
      </c>
      <c r="HWA9" s="568">
        <v>0</v>
      </c>
      <c r="HWB9" s="568">
        <v>0</v>
      </c>
      <c r="HWC9" s="568">
        <v>0</v>
      </c>
      <c r="HWD9" s="568">
        <v>0</v>
      </c>
      <c r="HWE9" s="568">
        <v>0</v>
      </c>
      <c r="HWF9" s="568">
        <v>0</v>
      </c>
      <c r="HWG9" s="568">
        <v>1.5461377105268521E-2</v>
      </c>
      <c r="HWH9" s="568">
        <v>0.29170464805273272</v>
      </c>
      <c r="HWI9" s="568">
        <v>0.54114819868439823</v>
      </c>
      <c r="HWJ9" s="568">
        <v>0.64834707994759333</v>
      </c>
      <c r="HWK9" s="568">
        <v>0.70916182989498278</v>
      </c>
      <c r="HWL9" s="568">
        <v>0.72874624089498963</v>
      </c>
      <c r="HWM9" s="568">
        <v>0.73493079173709697</v>
      </c>
      <c r="HWN9" s="568">
        <v>0.73286927478972785</v>
      </c>
      <c r="HWO9" s="568">
        <v>0.71637713921077473</v>
      </c>
      <c r="HWP9" s="568">
        <v>0.67617755873707663</v>
      </c>
      <c r="HWQ9" s="568">
        <v>0.58134777915809632</v>
      </c>
      <c r="HWR9" s="568">
        <v>0.37313456747381363</v>
      </c>
      <c r="HWS9" s="568">
        <v>0.10204508889477225</v>
      </c>
      <c r="HWT9" s="568">
        <v>0</v>
      </c>
      <c r="HWU9" s="568">
        <v>0</v>
      </c>
      <c r="HWV9" s="568">
        <v>0</v>
      </c>
      <c r="HWW9" s="568">
        <v>0</v>
      </c>
      <c r="HWX9" s="568">
        <v>0</v>
      </c>
      <c r="HWY9" s="568">
        <v>0</v>
      </c>
      <c r="HWZ9" s="568">
        <v>0</v>
      </c>
      <c r="HXA9" s="568">
        <v>0</v>
      </c>
      <c r="HXB9" s="568">
        <v>0</v>
      </c>
      <c r="HXC9" s="568">
        <v>0</v>
      </c>
      <c r="HXD9" s="568">
        <v>0</v>
      </c>
      <c r="HXE9" s="568">
        <v>1.5461377105268521E-2</v>
      </c>
      <c r="HXF9" s="568">
        <v>0.3288119531053772</v>
      </c>
      <c r="HXG9" s="568">
        <v>0.57516322831598909</v>
      </c>
      <c r="HXH9" s="568">
        <v>0.67823907568444586</v>
      </c>
      <c r="HXI9" s="568">
        <v>0.72359244852656679</v>
      </c>
      <c r="HXJ9" s="568">
        <v>0.74214610105288903</v>
      </c>
      <c r="HXK9" s="568">
        <v>0.74833065189499637</v>
      </c>
      <c r="HXL9" s="568">
        <v>0.74523837647394264</v>
      </c>
      <c r="HXM9" s="568">
        <v>0.73286927478972785</v>
      </c>
      <c r="HXN9" s="568">
        <v>0.70297727905287544</v>
      </c>
      <c r="HXO9" s="568">
        <v>0.64628556300022422</v>
      </c>
      <c r="HXP9" s="568">
        <v>0.47827193178963961</v>
      </c>
      <c r="HXQ9" s="568">
        <v>0.14739846173689322</v>
      </c>
      <c r="HXR9" s="568">
        <v>0</v>
      </c>
      <c r="HXS9" s="568">
        <v>0</v>
      </c>
      <c r="HXT9" s="568">
        <v>0</v>
      </c>
      <c r="HXU9" s="568">
        <v>0</v>
      </c>
      <c r="HXV9" s="568">
        <v>0</v>
      </c>
      <c r="HXW9" s="568">
        <v>0</v>
      </c>
      <c r="HXX9" s="568">
        <v>0</v>
      </c>
      <c r="HXY9" s="568">
        <v>0</v>
      </c>
      <c r="HXZ9" s="568">
        <v>0</v>
      </c>
      <c r="HYA9" s="568">
        <v>0</v>
      </c>
      <c r="HYB9" s="568">
        <v>0</v>
      </c>
      <c r="HYC9" s="568">
        <v>9.2768262631611129E-3</v>
      </c>
      <c r="HYD9" s="568">
        <v>0.26284341078956486</v>
      </c>
      <c r="HYE9" s="568">
        <v>0.52259454615807599</v>
      </c>
      <c r="HYF9" s="568">
        <v>0.64422404605285499</v>
      </c>
      <c r="HYG9" s="568">
        <v>0.71843865615814395</v>
      </c>
      <c r="HYH9" s="568">
        <v>0.73390003326341247</v>
      </c>
      <c r="HYI9" s="568">
        <v>0.7390538256318353</v>
      </c>
      <c r="HYJ9" s="568">
        <v>0.75039216884236559</v>
      </c>
      <c r="HYK9" s="568">
        <v>0.7390538256318353</v>
      </c>
      <c r="HYL9" s="568">
        <v>0.71122334684235189</v>
      </c>
      <c r="HYM9" s="568">
        <v>0.6452548045265396</v>
      </c>
      <c r="HYN9" s="568">
        <v>0.4906410334738544</v>
      </c>
      <c r="HYO9" s="568">
        <v>0.1649213557895309</v>
      </c>
      <c r="HYP9" s="568">
        <v>0</v>
      </c>
      <c r="HYQ9" s="568">
        <v>0</v>
      </c>
      <c r="HYR9" s="568">
        <v>0</v>
      </c>
      <c r="HYS9" s="568">
        <v>0</v>
      </c>
      <c r="HYT9" s="568">
        <v>0</v>
      </c>
      <c r="HYU9" s="568">
        <v>0</v>
      </c>
      <c r="HYV9" s="568">
        <v>0</v>
      </c>
      <c r="HYW9" s="568">
        <v>0</v>
      </c>
      <c r="HYX9" s="568">
        <v>0</v>
      </c>
      <c r="HYY9" s="568">
        <v>0</v>
      </c>
      <c r="HYZ9" s="568">
        <v>0</v>
      </c>
      <c r="HZA9" s="568">
        <v>1.1338343210530248E-2</v>
      </c>
      <c r="HZB9" s="568">
        <v>0.30201223278957845</v>
      </c>
      <c r="HZC9" s="568">
        <v>0.55764033426335136</v>
      </c>
      <c r="HZD9" s="568">
        <v>0.66586997400023096</v>
      </c>
      <c r="HZE9" s="568">
        <v>0.73183851631604335</v>
      </c>
      <c r="HZF9" s="568">
        <v>0.74420761800025814</v>
      </c>
      <c r="HZG9" s="568">
        <v>0.74729989342131187</v>
      </c>
      <c r="HZH9" s="568">
        <v>0.75039216884236559</v>
      </c>
      <c r="HZI9" s="568">
        <v>0.73802306715815069</v>
      </c>
      <c r="HZJ9" s="568">
        <v>0.70710031294761377</v>
      </c>
      <c r="HZK9" s="568">
        <v>0.63700873673706304</v>
      </c>
      <c r="HZL9" s="568">
        <v>0.46590283010542477</v>
      </c>
      <c r="HZM9" s="568">
        <v>0.13296784310530929</v>
      </c>
      <c r="HZN9" s="568">
        <v>0</v>
      </c>
      <c r="HZO9" s="568">
        <v>0</v>
      </c>
      <c r="HZP9" s="568">
        <v>0</v>
      </c>
      <c r="HZQ9" s="568">
        <v>0</v>
      </c>
      <c r="HZR9" s="568">
        <v>0</v>
      </c>
      <c r="HZS9" s="568">
        <v>0</v>
      </c>
      <c r="HZT9" s="568">
        <v>0</v>
      </c>
      <c r="HZU9" s="568">
        <v>0</v>
      </c>
      <c r="HZV9" s="568">
        <v>0</v>
      </c>
      <c r="HZW9" s="568">
        <v>0</v>
      </c>
      <c r="HZX9" s="568">
        <v>0</v>
      </c>
      <c r="HZY9" s="568">
        <v>9.2768262631611129E-3</v>
      </c>
      <c r="HZZ9" s="568">
        <v>0.27830478789483337</v>
      </c>
      <c r="IAA9" s="568">
        <v>0.54424047410545195</v>
      </c>
      <c r="IAB9" s="568">
        <v>0.66277769857917734</v>
      </c>
      <c r="IAC9" s="568">
        <v>0.713284863789721</v>
      </c>
      <c r="IAD9" s="568">
        <v>0.73802306715815069</v>
      </c>
      <c r="IAE9" s="568">
        <v>0.74729989342131187</v>
      </c>
      <c r="IAF9" s="568">
        <v>0.75554596121078843</v>
      </c>
      <c r="IAG9" s="568">
        <v>0.74626913494762726</v>
      </c>
      <c r="IAH9" s="568">
        <v>0.72050017310551306</v>
      </c>
      <c r="IAI9" s="568">
        <v>0.65968542315812362</v>
      </c>
      <c r="IAJ9" s="568">
        <v>0.5102254444738612</v>
      </c>
      <c r="IAK9" s="568">
        <v>0.16698287273690005</v>
      </c>
      <c r="IAL9" s="568">
        <v>0</v>
      </c>
      <c r="IAM9" s="568">
        <v>0</v>
      </c>
      <c r="IAN9" s="568">
        <v>0</v>
      </c>
      <c r="IAO9" s="568">
        <v>0</v>
      </c>
      <c r="IAP9" s="568">
        <v>0</v>
      </c>
      <c r="IAQ9" s="568">
        <v>0</v>
      </c>
      <c r="IAR9" s="568">
        <v>0</v>
      </c>
      <c r="IAS9" s="568">
        <v>0</v>
      </c>
      <c r="IAT9" s="568">
        <v>0</v>
      </c>
      <c r="IAU9" s="568">
        <v>0</v>
      </c>
      <c r="IAV9" s="568">
        <v>0</v>
      </c>
      <c r="IAW9" s="568">
        <v>1.0307584736845682E-2</v>
      </c>
      <c r="IAX9" s="568">
        <v>0.33087347005274637</v>
      </c>
      <c r="IAY9" s="568">
        <v>0.58444005457915005</v>
      </c>
      <c r="IAZ9" s="568">
        <v>0.68133135110549958</v>
      </c>
      <c r="IBA9" s="568">
        <v>0.7256539654739359</v>
      </c>
      <c r="IBB9" s="568">
        <v>0.7400845841055198</v>
      </c>
      <c r="IBC9" s="568">
        <v>0.74523837647394264</v>
      </c>
      <c r="IBD9" s="568">
        <v>0.74420761800025814</v>
      </c>
      <c r="IBE9" s="568">
        <v>0.73390003326341247</v>
      </c>
      <c r="IBF9" s="568">
        <v>0.70710031294761377</v>
      </c>
      <c r="IBG9" s="568">
        <v>0.64216252910548588</v>
      </c>
      <c r="IBH9" s="568">
        <v>0.47930269026332417</v>
      </c>
      <c r="IBI9" s="568">
        <v>0.13090632615794015</v>
      </c>
      <c r="IBJ9" s="568">
        <v>0</v>
      </c>
      <c r="IBK9" s="568">
        <v>0</v>
      </c>
      <c r="IBL9" s="568">
        <v>0</v>
      </c>
      <c r="IBM9" s="568">
        <v>0</v>
      </c>
      <c r="IBN9" s="568">
        <v>0</v>
      </c>
      <c r="IBO9" s="568">
        <v>0</v>
      </c>
      <c r="IBP9" s="568">
        <v>0</v>
      </c>
      <c r="IBQ9" s="568">
        <v>0</v>
      </c>
      <c r="IBR9" s="568">
        <v>0</v>
      </c>
      <c r="IBS9" s="568">
        <v>0</v>
      </c>
      <c r="IBT9" s="568">
        <v>0</v>
      </c>
      <c r="IBU9" s="568">
        <v>9.2768262631611129E-3</v>
      </c>
      <c r="IBV9" s="568">
        <v>0.32468891921063897</v>
      </c>
      <c r="IBW9" s="568">
        <v>0.5761939867896736</v>
      </c>
      <c r="IBX9" s="568">
        <v>0.67514680026339213</v>
      </c>
      <c r="IBY9" s="568">
        <v>0.71431562226340561</v>
      </c>
      <c r="IBZ9" s="568">
        <v>0.73080775784235874</v>
      </c>
      <c r="ICA9" s="568">
        <v>0.73596155021078158</v>
      </c>
      <c r="ICB9" s="568">
        <v>0.7390538256318353</v>
      </c>
      <c r="ICC9" s="568">
        <v>0.72874624089498963</v>
      </c>
      <c r="ICD9" s="568">
        <v>0.70091576210550632</v>
      </c>
      <c r="ICE9" s="568">
        <v>0.63700873673706304</v>
      </c>
      <c r="ICF9" s="568">
        <v>0.48033344873700873</v>
      </c>
      <c r="ICG9" s="568">
        <v>0.13606011852636299</v>
      </c>
      <c r="ICH9" s="568">
        <v>0</v>
      </c>
      <c r="ICI9" s="568">
        <v>0</v>
      </c>
      <c r="ICJ9" s="568">
        <v>0</v>
      </c>
      <c r="ICK9" s="568">
        <v>0</v>
      </c>
      <c r="ICL9" s="568">
        <v>0</v>
      </c>
      <c r="ICM9" s="568">
        <v>0</v>
      </c>
      <c r="ICN9" s="568">
        <v>0</v>
      </c>
      <c r="ICO9" s="568">
        <v>0</v>
      </c>
      <c r="ICP9" s="568">
        <v>0</v>
      </c>
      <c r="ICQ9" s="568">
        <v>0</v>
      </c>
      <c r="ICR9" s="568">
        <v>0</v>
      </c>
      <c r="ICS9" s="568">
        <v>1.0307584736845682E-2</v>
      </c>
      <c r="ICT9" s="568">
        <v>0.31953512684221608</v>
      </c>
      <c r="ICU9" s="568">
        <v>0.57000943594756615</v>
      </c>
      <c r="ICV9" s="568">
        <v>0.67514680026339213</v>
      </c>
      <c r="ICW9" s="568">
        <v>0.72462320700025129</v>
      </c>
      <c r="ICX9" s="568">
        <v>0.74111534257920442</v>
      </c>
      <c r="ICY9" s="568">
        <v>0.74626913494762726</v>
      </c>
      <c r="ICZ9" s="568">
        <v>0.74523837647394264</v>
      </c>
      <c r="IDA9" s="568">
        <v>0.73802306715815069</v>
      </c>
      <c r="IDB9" s="568">
        <v>0.71122334684235189</v>
      </c>
      <c r="IDC9" s="568">
        <v>0.63597797826337854</v>
      </c>
      <c r="IDD9" s="568">
        <v>0.44837993605278709</v>
      </c>
      <c r="IDE9" s="568">
        <v>0.11750646600004076</v>
      </c>
      <c r="IDF9" s="568">
        <v>0</v>
      </c>
      <c r="IDG9" s="568">
        <v>0</v>
      </c>
      <c r="IDH9" s="568">
        <v>0</v>
      </c>
      <c r="IDI9" s="568">
        <v>0</v>
      </c>
      <c r="IDJ9" s="568">
        <v>0</v>
      </c>
      <c r="IDK9" s="568">
        <v>0</v>
      </c>
      <c r="IDL9" s="568">
        <v>0</v>
      </c>
      <c r="IDM9" s="568">
        <v>0</v>
      </c>
      <c r="IDN9" s="568">
        <v>0</v>
      </c>
      <c r="IDO9" s="568">
        <v>0</v>
      </c>
      <c r="IDP9" s="568">
        <v>0</v>
      </c>
      <c r="IDQ9" s="568">
        <v>1.9584411000006793E-2</v>
      </c>
      <c r="IDR9" s="568">
        <v>0.46384131315805566</v>
      </c>
      <c r="IDS9" s="568">
        <v>0.66690073247391557</v>
      </c>
      <c r="IDT9" s="568">
        <v>0.73699230868446619</v>
      </c>
      <c r="IDU9" s="568">
        <v>0.75554596121078843</v>
      </c>
      <c r="IDV9" s="568">
        <v>0.76276127052658038</v>
      </c>
      <c r="IDW9" s="568">
        <v>0.75863823663184204</v>
      </c>
      <c r="IDX9" s="568">
        <v>0.74523837647394264</v>
      </c>
      <c r="IDY9" s="568">
        <v>0.71534638073709023</v>
      </c>
      <c r="IDZ9" s="568">
        <v>0.66690073247391557</v>
      </c>
      <c r="IEA9" s="568">
        <v>0.56897867747388164</v>
      </c>
      <c r="IEB9" s="568">
        <v>0.38034987678960563</v>
      </c>
      <c r="IEC9" s="568">
        <v>8.761447026318829E-2</v>
      </c>
      <c r="IED9" s="568">
        <v>0</v>
      </c>
      <c r="IEE9" s="568">
        <v>0</v>
      </c>
      <c r="IEF9" s="568">
        <v>0</v>
      </c>
      <c r="IEG9" s="568">
        <v>0</v>
      </c>
      <c r="IEH9" s="568">
        <v>0</v>
      </c>
      <c r="IEI9" s="568">
        <v>0</v>
      </c>
      <c r="IEJ9" s="568">
        <v>0</v>
      </c>
      <c r="IEK9" s="568">
        <v>0</v>
      </c>
      <c r="IEL9" s="568">
        <v>0</v>
      </c>
      <c r="IEM9" s="568">
        <v>0</v>
      </c>
      <c r="IEN9" s="568">
        <v>0</v>
      </c>
      <c r="IEO9" s="568">
        <v>9.2768262631611129E-3</v>
      </c>
      <c r="IEP9" s="568">
        <v>0.36488849968433706</v>
      </c>
      <c r="IEQ9" s="568">
        <v>0.61020901642126424</v>
      </c>
      <c r="IER9" s="568">
        <v>0.70194652057919094</v>
      </c>
      <c r="IES9" s="568">
        <v>0.72874624089498963</v>
      </c>
      <c r="IET9" s="568">
        <v>0.73390003326341247</v>
      </c>
      <c r="IEU9" s="568">
        <v>0.72462320700025129</v>
      </c>
      <c r="IEV9" s="568">
        <v>0.69266969431602976</v>
      </c>
      <c r="IEW9" s="568">
        <v>0.62773191047390198</v>
      </c>
      <c r="IEX9" s="568">
        <v>0.52259454615807599</v>
      </c>
      <c r="IEY9" s="568">
        <v>0.44219538521067969</v>
      </c>
      <c r="IEZ9" s="568">
        <v>0.32984271157906181</v>
      </c>
      <c r="IFA9" s="568">
        <v>8.3491436368450023E-2</v>
      </c>
      <c r="IFB9" s="568">
        <v>0</v>
      </c>
      <c r="IFC9" s="568">
        <v>0</v>
      </c>
      <c r="IFD9" s="568">
        <v>0</v>
      </c>
      <c r="IFE9" s="568">
        <v>0</v>
      </c>
      <c r="IFF9" s="568">
        <v>0</v>
      </c>
      <c r="IFG9" s="568">
        <v>0</v>
      </c>
      <c r="IFH9" s="568">
        <v>0</v>
      </c>
      <c r="IFI9" s="568">
        <v>0</v>
      </c>
      <c r="IFJ9" s="568">
        <v>0</v>
      </c>
      <c r="IFK9" s="568">
        <v>0</v>
      </c>
      <c r="IFL9" s="568">
        <v>0</v>
      </c>
      <c r="IFM9" s="568">
        <v>5.1537923684228408E-3</v>
      </c>
      <c r="IFN9" s="568">
        <v>0.27830478789483337</v>
      </c>
      <c r="IFO9" s="568">
        <v>0.54733274952650568</v>
      </c>
      <c r="IFP9" s="568">
        <v>0.66071618163180812</v>
      </c>
      <c r="IFQ9" s="568">
        <v>0.70400803752656005</v>
      </c>
      <c r="IFR9" s="568">
        <v>0.71946941463182845</v>
      </c>
      <c r="IFS9" s="568">
        <v>0.72256169005288218</v>
      </c>
      <c r="IFT9" s="568">
        <v>0.71946941463182845</v>
      </c>
      <c r="IFU9" s="568">
        <v>0.70606955447392916</v>
      </c>
      <c r="IFV9" s="568">
        <v>0.6710237663686538</v>
      </c>
      <c r="IFW9" s="568">
        <v>0.57310171136861987</v>
      </c>
      <c r="IFX9" s="568">
        <v>0.38447291068434392</v>
      </c>
      <c r="IFY9" s="568">
        <v>7.3183851631604332E-2</v>
      </c>
      <c r="IFZ9" s="568">
        <v>0</v>
      </c>
      <c r="IGA9" s="568">
        <v>0</v>
      </c>
      <c r="IGB9" s="568">
        <v>0</v>
      </c>
      <c r="IGC9" s="568">
        <v>0</v>
      </c>
      <c r="IGD9" s="568">
        <v>0</v>
      </c>
      <c r="IGE9" s="568">
        <v>0</v>
      </c>
      <c r="IGF9" s="568">
        <v>0</v>
      </c>
      <c r="IGG9" s="568">
        <v>0</v>
      </c>
      <c r="IGH9" s="568">
        <v>0</v>
      </c>
      <c r="IGI9" s="568">
        <v>0</v>
      </c>
      <c r="IGJ9" s="568">
        <v>0</v>
      </c>
      <c r="IGK9" s="568">
        <v>3.0922754210537043E-3</v>
      </c>
      <c r="IGL9" s="568">
        <v>0.21645927947375929</v>
      </c>
      <c r="IGM9" s="568">
        <v>0.48857951652648524</v>
      </c>
      <c r="IGN9" s="568">
        <v>0.62051660115810992</v>
      </c>
      <c r="IGO9" s="568">
        <v>0.67823907568444586</v>
      </c>
      <c r="IGP9" s="568">
        <v>0.70606955447392916</v>
      </c>
      <c r="IGQ9" s="568">
        <v>0.71843865615814395</v>
      </c>
      <c r="IGR9" s="568">
        <v>0.72771548242130502</v>
      </c>
      <c r="IGS9" s="568">
        <v>0.71740789768445934</v>
      </c>
      <c r="IGT9" s="568">
        <v>0.68854666042129153</v>
      </c>
      <c r="IGU9" s="568">
        <v>0.6184550842107408</v>
      </c>
      <c r="IGV9" s="568">
        <v>0.44425690215804886</v>
      </c>
      <c r="IGW9" s="568">
        <v>8.761447026318829E-2</v>
      </c>
      <c r="IGX9" s="568">
        <v>0</v>
      </c>
      <c r="IGY9" s="568">
        <v>0</v>
      </c>
      <c r="IGZ9" s="568">
        <v>0</v>
      </c>
      <c r="IHA9" s="568">
        <v>0</v>
      </c>
      <c r="IHB9" s="568">
        <v>0</v>
      </c>
      <c r="IHC9" s="568">
        <v>0</v>
      </c>
      <c r="IHD9" s="568">
        <v>0</v>
      </c>
      <c r="IHE9" s="568">
        <v>0</v>
      </c>
      <c r="IHF9" s="568">
        <v>0</v>
      </c>
      <c r="IHG9" s="568">
        <v>0</v>
      </c>
      <c r="IHH9" s="568">
        <v>0</v>
      </c>
      <c r="IHI9" s="568">
        <v>2.061516947369136E-3</v>
      </c>
      <c r="IHJ9" s="568">
        <v>0.25872037689482658</v>
      </c>
      <c r="IHK9" s="568">
        <v>0.54836350800019029</v>
      </c>
      <c r="IHL9" s="568">
        <v>0.66896224942128468</v>
      </c>
      <c r="IHM9" s="568">
        <v>0.72977699936867413</v>
      </c>
      <c r="IHN9" s="568">
        <v>0.74729989342131187</v>
      </c>
      <c r="IHO9" s="568">
        <v>0.75451520273710382</v>
      </c>
      <c r="IHP9" s="568">
        <v>0.75451520273710382</v>
      </c>
      <c r="IHQ9" s="568">
        <v>0.74523837647394264</v>
      </c>
      <c r="IHR9" s="568">
        <v>0.71637713921077473</v>
      </c>
      <c r="IHS9" s="568">
        <v>0.64422404605285499</v>
      </c>
      <c r="IHT9" s="568">
        <v>0.46177979621068649</v>
      </c>
      <c r="IHU9" s="568">
        <v>8.3491436368450023E-2</v>
      </c>
      <c r="IHV9" s="568">
        <v>0</v>
      </c>
      <c r="IHW9" s="568">
        <v>0</v>
      </c>
      <c r="IHX9" s="568">
        <v>0</v>
      </c>
      <c r="IHY9" s="568">
        <v>0</v>
      </c>
      <c r="IHZ9" s="568">
        <v>0</v>
      </c>
      <c r="IIA9" s="568">
        <v>0</v>
      </c>
      <c r="IIB9" s="568">
        <v>0</v>
      </c>
      <c r="IIC9" s="568">
        <v>0</v>
      </c>
      <c r="IID9" s="568">
        <v>0</v>
      </c>
      <c r="IIE9" s="568">
        <v>0</v>
      </c>
      <c r="IIF9" s="568">
        <v>0</v>
      </c>
      <c r="IIG9" s="568">
        <v>1.030758473684568E-3</v>
      </c>
      <c r="IIH9" s="568">
        <v>0.17419818205269202</v>
      </c>
      <c r="III9" s="568">
        <v>0.46796434705279394</v>
      </c>
      <c r="IIJ9" s="568">
        <v>0.63288570284232482</v>
      </c>
      <c r="IIK9" s="568">
        <v>0.70091576210550632</v>
      </c>
      <c r="IIL9" s="568">
        <v>0.7266847239476204</v>
      </c>
      <c r="IIM9" s="568">
        <v>0.72977699936867413</v>
      </c>
      <c r="IIN9" s="568">
        <v>0.76482278747394949</v>
      </c>
      <c r="IIO9" s="568">
        <v>0.75657671968447293</v>
      </c>
      <c r="IIP9" s="568">
        <v>0.73286927478972785</v>
      </c>
      <c r="IIQ9" s="568">
        <v>0.67514680026339213</v>
      </c>
      <c r="IIR9" s="568">
        <v>0.53084061394755255</v>
      </c>
      <c r="IIS9" s="568">
        <v>0.11750646600004076</v>
      </c>
      <c r="IIT9" s="568">
        <v>0</v>
      </c>
      <c r="IIU9" s="568">
        <v>0</v>
      </c>
      <c r="IIV9" s="568">
        <v>0</v>
      </c>
      <c r="IIW9" s="568">
        <v>0</v>
      </c>
      <c r="IIX9" s="568">
        <v>0</v>
      </c>
      <c r="IIY9" s="568">
        <v>0</v>
      </c>
      <c r="IIZ9" s="568">
        <v>0</v>
      </c>
      <c r="IJA9" s="568">
        <v>0</v>
      </c>
      <c r="IJB9" s="568">
        <v>0</v>
      </c>
      <c r="IJC9" s="568">
        <v>0</v>
      </c>
      <c r="IJD9" s="568">
        <v>0</v>
      </c>
      <c r="IJE9" s="568">
        <v>3.0922754210537043E-3</v>
      </c>
      <c r="IJF9" s="568">
        <v>0.29788919889484017</v>
      </c>
      <c r="IJG9" s="568">
        <v>0.56691716052651253</v>
      </c>
      <c r="IJH9" s="568">
        <v>0.67823907568444586</v>
      </c>
      <c r="IJI9" s="568">
        <v>0.72050017310551306</v>
      </c>
      <c r="IJJ9" s="568">
        <v>0.73596155021078158</v>
      </c>
      <c r="IJK9" s="568">
        <v>0.73802306715815069</v>
      </c>
      <c r="IJL9" s="568">
        <v>0.72771548242130502</v>
      </c>
      <c r="IJM9" s="568">
        <v>0.71431562226340561</v>
      </c>
      <c r="IJN9" s="568">
        <v>0.67823907568444586</v>
      </c>
      <c r="IJO9" s="568">
        <v>0.591655363894942</v>
      </c>
      <c r="IJP9" s="568">
        <v>0.37210380900012907</v>
      </c>
      <c r="IJQ9" s="568">
        <v>5.1537923684228409E-2</v>
      </c>
      <c r="IJR9" s="568">
        <v>0</v>
      </c>
      <c r="IJS9" s="568">
        <v>0</v>
      </c>
      <c r="IJT9" s="568">
        <v>0</v>
      </c>
      <c r="IJU9" s="568">
        <v>0</v>
      </c>
      <c r="IJV9" s="568">
        <v>0</v>
      </c>
      <c r="IJW9" s="568">
        <v>0</v>
      </c>
      <c r="IJX9" s="568">
        <v>0</v>
      </c>
      <c r="IJY9" s="568">
        <v>0</v>
      </c>
      <c r="IJZ9" s="568">
        <v>0</v>
      </c>
      <c r="IKA9" s="568">
        <v>0</v>
      </c>
      <c r="IKB9" s="568">
        <v>0</v>
      </c>
      <c r="IKC9" s="568">
        <v>1.030758473684568E-3</v>
      </c>
      <c r="IKD9" s="568">
        <v>0.21542852100007473</v>
      </c>
      <c r="IKE9" s="568">
        <v>0.49991785973701552</v>
      </c>
      <c r="IKF9" s="568">
        <v>0.64113177063180138</v>
      </c>
      <c r="IKG9" s="568">
        <v>0.69473121126339898</v>
      </c>
      <c r="IKH9" s="568">
        <v>0.71740789768445934</v>
      </c>
      <c r="IKI9" s="568">
        <v>0.7266847239476204</v>
      </c>
      <c r="IKJ9" s="568">
        <v>0.72462320700025129</v>
      </c>
      <c r="IKK9" s="568">
        <v>0.71122334684235189</v>
      </c>
      <c r="IKL9" s="568">
        <v>0.67617755873707663</v>
      </c>
      <c r="IKM9" s="568">
        <v>0.59577839778968034</v>
      </c>
      <c r="IKN9" s="568">
        <v>0.40508808015803527</v>
      </c>
      <c r="IKO9" s="568">
        <v>6.0814749947389515E-2</v>
      </c>
      <c r="IKP9" s="568">
        <v>0</v>
      </c>
      <c r="IKQ9" s="568">
        <v>0</v>
      </c>
      <c r="IKR9" s="568">
        <v>0</v>
      </c>
      <c r="IKS9" s="568">
        <v>0</v>
      </c>
      <c r="IKT9" s="568">
        <v>0</v>
      </c>
      <c r="IKU9" s="568">
        <v>0</v>
      </c>
      <c r="IKV9" s="568">
        <v>0</v>
      </c>
      <c r="IKW9" s="568">
        <v>0</v>
      </c>
      <c r="IKX9" s="568">
        <v>0</v>
      </c>
      <c r="IKY9" s="568">
        <v>0</v>
      </c>
      <c r="IKZ9" s="568">
        <v>0</v>
      </c>
      <c r="ILA9" s="568">
        <v>0</v>
      </c>
      <c r="ILB9" s="568">
        <v>0.2040901777895445</v>
      </c>
      <c r="ILC9" s="568">
        <v>0.48651799957911612</v>
      </c>
      <c r="ILD9" s="568">
        <v>0.62567039352653275</v>
      </c>
      <c r="ILE9" s="568">
        <v>0.69163893584234526</v>
      </c>
      <c r="ILF9" s="568">
        <v>0.71637713921077473</v>
      </c>
      <c r="ILG9" s="568">
        <v>0.7266847239476204</v>
      </c>
      <c r="ILH9" s="568">
        <v>0.72874624089498963</v>
      </c>
      <c r="ILI9" s="568">
        <v>0.71637713921077473</v>
      </c>
      <c r="ILJ9" s="568">
        <v>0.6833928680528687</v>
      </c>
      <c r="ILK9" s="568">
        <v>0.6040244655791569</v>
      </c>
      <c r="ILL9" s="568">
        <v>0.41024187252645811</v>
      </c>
      <c r="ILM9" s="568">
        <v>5.5660957578966677E-2</v>
      </c>
      <c r="ILN9" s="568">
        <v>0</v>
      </c>
      <c r="ILO9" s="568">
        <v>0</v>
      </c>
      <c r="ILP9" s="568">
        <v>0</v>
      </c>
      <c r="ILQ9" s="568">
        <v>0</v>
      </c>
      <c r="ILR9" s="568">
        <v>0</v>
      </c>
      <c r="ILS9" s="568">
        <v>0</v>
      </c>
      <c r="ILT9" s="568">
        <v>0</v>
      </c>
      <c r="ILU9" s="568">
        <v>0</v>
      </c>
      <c r="ILV9" s="568">
        <v>0</v>
      </c>
      <c r="ILW9" s="568">
        <v>0</v>
      </c>
      <c r="ILX9" s="568">
        <v>0</v>
      </c>
      <c r="ILY9" s="568">
        <v>0</v>
      </c>
      <c r="ILZ9" s="568">
        <v>0.17832121594743025</v>
      </c>
      <c r="IMA9" s="568">
        <v>0.45662600384226365</v>
      </c>
      <c r="IMB9" s="568">
        <v>0.60711674100021051</v>
      </c>
      <c r="IMC9" s="568">
        <v>0.6844236265265532</v>
      </c>
      <c r="IMD9" s="568">
        <v>0.71122334684235189</v>
      </c>
      <c r="IME9" s="568">
        <v>0.72359244852656679</v>
      </c>
      <c r="IMF9" s="568">
        <v>0.72256169005288218</v>
      </c>
      <c r="IMG9" s="568">
        <v>0.71122334684235189</v>
      </c>
      <c r="IMH9" s="568">
        <v>0.67617755873707663</v>
      </c>
      <c r="IMI9" s="568">
        <v>0.5906246054212575</v>
      </c>
      <c r="IMJ9" s="568">
        <v>0.3834421522106593</v>
      </c>
      <c r="IMK9" s="568">
        <v>4.5353372842120994E-2</v>
      </c>
      <c r="IML9" s="568">
        <v>0</v>
      </c>
      <c r="IMM9" s="568">
        <v>0</v>
      </c>
      <c r="IMN9" s="568">
        <v>0</v>
      </c>
      <c r="IMO9" s="568">
        <v>0</v>
      </c>
      <c r="IMP9" s="568">
        <v>0</v>
      </c>
      <c r="IMQ9" s="568">
        <v>0</v>
      </c>
      <c r="IMR9" s="568">
        <v>0</v>
      </c>
      <c r="IMS9" s="568">
        <v>0</v>
      </c>
      <c r="IMT9" s="568">
        <v>0</v>
      </c>
      <c r="IMU9" s="568">
        <v>0</v>
      </c>
      <c r="IMV9" s="568">
        <v>0</v>
      </c>
      <c r="IMW9" s="568">
        <v>0</v>
      </c>
      <c r="IMX9" s="568">
        <v>0.1649213557895309</v>
      </c>
      <c r="IMY9" s="568">
        <v>0.42054945726330373</v>
      </c>
      <c r="IMZ9" s="568">
        <v>0.53908668173702912</v>
      </c>
      <c r="INA9" s="568">
        <v>0.60711674100021051</v>
      </c>
      <c r="INB9" s="568">
        <v>0.66586997400023096</v>
      </c>
      <c r="INC9" s="568">
        <v>0.69266969431602976</v>
      </c>
      <c r="IND9" s="568">
        <v>0.6978234866844526</v>
      </c>
      <c r="INE9" s="568">
        <v>0.68236210957918408</v>
      </c>
      <c r="INF9" s="568">
        <v>0.63803949521074765</v>
      </c>
      <c r="ING9" s="568">
        <v>0.53187137242123717</v>
      </c>
      <c r="INH9" s="568">
        <v>0.31335057600010868</v>
      </c>
      <c r="INI9" s="568">
        <v>3.5045788105275318E-2</v>
      </c>
      <c r="INJ9" s="568">
        <v>0</v>
      </c>
      <c r="INK9" s="568">
        <v>0</v>
      </c>
      <c r="INL9" s="568">
        <v>0</v>
      </c>
      <c r="INM9" s="568">
        <v>0</v>
      </c>
      <c r="INN9" s="568">
        <v>0</v>
      </c>
      <c r="INO9" s="568">
        <v>0</v>
      </c>
      <c r="INP9" s="568">
        <v>0</v>
      </c>
      <c r="INQ9" s="568">
        <v>0</v>
      </c>
      <c r="INR9" s="568">
        <v>0</v>
      </c>
      <c r="INS9" s="568">
        <v>0</v>
      </c>
      <c r="INT9" s="568">
        <v>0</v>
      </c>
      <c r="INU9" s="568">
        <v>0</v>
      </c>
      <c r="INV9" s="568">
        <v>0.1133834321053025</v>
      </c>
      <c r="INW9" s="568">
        <v>0.33705802089485376</v>
      </c>
      <c r="INX9" s="568">
        <v>0.51950227073702226</v>
      </c>
      <c r="INY9" s="568">
        <v>0.6040244655791569</v>
      </c>
      <c r="INZ9" s="568">
        <v>0.65865466468443901</v>
      </c>
      <c r="IOA9" s="568">
        <v>0.68648514347392242</v>
      </c>
      <c r="IOB9" s="568">
        <v>0.68648514347392242</v>
      </c>
      <c r="IOC9" s="568">
        <v>0.6710237663686538</v>
      </c>
      <c r="IOD9" s="568">
        <v>0.62876266894758648</v>
      </c>
      <c r="IOE9" s="568">
        <v>0.52877909700018344</v>
      </c>
      <c r="IOF9" s="568">
        <v>0.32365816073695436</v>
      </c>
      <c r="IOG9" s="568">
        <v>3.4015029631590747E-2</v>
      </c>
      <c r="IOH9" s="568">
        <v>0</v>
      </c>
      <c r="IOI9" s="568">
        <v>0</v>
      </c>
      <c r="IOJ9" s="568">
        <v>0</v>
      </c>
      <c r="IOK9" s="568">
        <v>0</v>
      </c>
      <c r="IOL9" s="568">
        <v>0</v>
      </c>
      <c r="IOM9" s="568">
        <v>0</v>
      </c>
      <c r="ION9" s="568">
        <v>0</v>
      </c>
      <c r="IOO9" s="568">
        <v>0</v>
      </c>
      <c r="IOP9" s="568">
        <v>0</v>
      </c>
      <c r="IOQ9" s="568">
        <v>0</v>
      </c>
      <c r="IOR9" s="568">
        <v>0</v>
      </c>
      <c r="IOS9" s="568">
        <v>0</v>
      </c>
      <c r="IOT9" s="568">
        <v>0.16182908036847718</v>
      </c>
      <c r="IOU9" s="568">
        <v>0.44734917757910253</v>
      </c>
      <c r="IOV9" s="568">
        <v>0.60196294863178768</v>
      </c>
      <c r="IOW9" s="568">
        <v>0.66896224942128468</v>
      </c>
      <c r="IOX9" s="568">
        <v>0.70091576210550632</v>
      </c>
      <c r="IOY9" s="568">
        <v>0.7122541053160365</v>
      </c>
      <c r="IOZ9" s="568">
        <v>0.7122541053160365</v>
      </c>
      <c r="IPA9" s="568">
        <v>0.6967927282107681</v>
      </c>
      <c r="IPB9" s="568">
        <v>0.65659314773706989</v>
      </c>
      <c r="IPC9" s="568">
        <v>0.56794791900019703</v>
      </c>
      <c r="IPD9" s="568">
        <v>0.36385774121065251</v>
      </c>
      <c r="IPE9" s="568">
        <v>3.8138063526329015E-2</v>
      </c>
      <c r="IPF9" s="568">
        <v>0</v>
      </c>
      <c r="IPG9" s="568">
        <v>0</v>
      </c>
      <c r="IPH9" s="568">
        <v>0</v>
      </c>
      <c r="IPI9" s="568">
        <v>0</v>
      </c>
      <c r="IPJ9" s="568">
        <v>0</v>
      </c>
      <c r="IPK9" s="568">
        <v>0</v>
      </c>
      <c r="IPL9" s="568">
        <v>0</v>
      </c>
      <c r="IPM9" s="568">
        <v>0</v>
      </c>
      <c r="IPN9" s="568">
        <v>0</v>
      </c>
      <c r="IPO9" s="568">
        <v>0</v>
      </c>
      <c r="IPP9" s="568">
        <v>0</v>
      </c>
      <c r="IPQ9" s="568">
        <v>0</v>
      </c>
      <c r="IPR9" s="568">
        <v>0.18553652526322226</v>
      </c>
      <c r="IPS9" s="568">
        <v>0.48136420721069334</v>
      </c>
      <c r="IPT9" s="568">
        <v>0.62876266894758648</v>
      </c>
      <c r="IPU9" s="568">
        <v>0.69576196973708349</v>
      </c>
      <c r="IPV9" s="568">
        <v>0.72050017310551306</v>
      </c>
      <c r="IPW9" s="568">
        <v>0.73183851631604335</v>
      </c>
      <c r="IPX9" s="568">
        <v>0.73183851631604335</v>
      </c>
      <c r="IPY9" s="568">
        <v>0.72256169005288218</v>
      </c>
      <c r="IPZ9" s="568">
        <v>0.69473121126339898</v>
      </c>
      <c r="IQA9" s="568">
        <v>0.62567039352653275</v>
      </c>
      <c r="IQB9" s="568">
        <v>0.44631841910541797</v>
      </c>
      <c r="IQC9" s="568">
        <v>5.0507165210543839E-2</v>
      </c>
      <c r="IQD9" s="568">
        <v>0</v>
      </c>
      <c r="IQE9" s="568">
        <v>0</v>
      </c>
      <c r="IQF9" s="568">
        <v>0</v>
      </c>
      <c r="IQG9" s="568">
        <v>0</v>
      </c>
      <c r="IQH9" s="568">
        <v>0</v>
      </c>
      <c r="IQI9" s="568">
        <v>0</v>
      </c>
      <c r="IQJ9" s="568">
        <v>0</v>
      </c>
      <c r="IQK9" s="568">
        <v>0</v>
      </c>
      <c r="IQL9" s="568">
        <v>0</v>
      </c>
      <c r="IQM9" s="568">
        <v>0</v>
      </c>
      <c r="IQN9" s="568">
        <v>0</v>
      </c>
      <c r="IQO9" s="568">
        <v>0</v>
      </c>
      <c r="IQP9" s="568">
        <v>0.22161307184218212</v>
      </c>
      <c r="IQQ9" s="568">
        <v>0.51640999531596865</v>
      </c>
      <c r="IQR9" s="568">
        <v>0.64834707994759333</v>
      </c>
      <c r="IQS9" s="568">
        <v>0.69885424515813721</v>
      </c>
      <c r="IQT9" s="568">
        <v>0.71946941463182845</v>
      </c>
      <c r="IQU9" s="568">
        <v>0.72874624089498963</v>
      </c>
      <c r="IQV9" s="568">
        <v>0.72771548242130502</v>
      </c>
      <c r="IQW9" s="568">
        <v>0.71534638073709023</v>
      </c>
      <c r="IQX9" s="568">
        <v>0.68030059263181497</v>
      </c>
      <c r="IQY9" s="568">
        <v>0.59474763931599572</v>
      </c>
      <c r="IQZ9" s="568">
        <v>0.38756518610539759</v>
      </c>
      <c r="IRA9" s="568">
        <v>3.4015029631590747E-2</v>
      </c>
      <c r="IRB9" s="568">
        <v>0</v>
      </c>
      <c r="IRC9" s="568">
        <v>0</v>
      </c>
      <c r="IRD9" s="568">
        <v>0</v>
      </c>
      <c r="IRE9" s="568">
        <v>0</v>
      </c>
      <c r="IRF9" s="568">
        <v>0</v>
      </c>
      <c r="IRG9" s="568">
        <v>0</v>
      </c>
      <c r="IRH9" s="568">
        <v>0</v>
      </c>
      <c r="IRI9" s="568">
        <v>0</v>
      </c>
      <c r="IRJ9" s="568">
        <v>0</v>
      </c>
      <c r="IRK9" s="568">
        <v>0</v>
      </c>
      <c r="IRL9" s="568">
        <v>0</v>
      </c>
      <c r="IRM9" s="568">
        <v>0</v>
      </c>
      <c r="IRN9" s="568">
        <v>0.20718245321059819</v>
      </c>
      <c r="IRO9" s="568">
        <v>0.49888710126333091</v>
      </c>
      <c r="IRP9" s="568">
        <v>0.63597797826337854</v>
      </c>
      <c r="IRQ9" s="568">
        <v>0.69370045278971437</v>
      </c>
      <c r="IRR9" s="568">
        <v>0.71740789768445934</v>
      </c>
      <c r="IRS9" s="568">
        <v>0.72874624089498963</v>
      </c>
      <c r="IRT9" s="568">
        <v>0.73183851631604335</v>
      </c>
      <c r="IRU9" s="568">
        <v>0.72050017310551306</v>
      </c>
      <c r="IRV9" s="568">
        <v>0.68648514347392242</v>
      </c>
      <c r="IRW9" s="568">
        <v>0.60299370710547229</v>
      </c>
      <c r="IRX9" s="568">
        <v>0.40405732168435071</v>
      </c>
      <c r="IRY9" s="568">
        <v>3.7107305052644451E-2</v>
      </c>
      <c r="IRZ9" s="568">
        <v>0</v>
      </c>
      <c r="ISA9" s="568">
        <v>0</v>
      </c>
      <c r="ISB9" s="568">
        <v>0</v>
      </c>
      <c r="ISC9" s="568">
        <v>0</v>
      </c>
      <c r="ISD9" s="568">
        <v>0</v>
      </c>
      <c r="ISE9" s="568">
        <v>0</v>
      </c>
      <c r="ISF9" s="568">
        <v>0</v>
      </c>
      <c r="ISG9" s="568">
        <v>0</v>
      </c>
      <c r="ISH9" s="568">
        <v>0</v>
      </c>
      <c r="ISI9" s="568">
        <v>0</v>
      </c>
      <c r="ISJ9" s="568">
        <v>0</v>
      </c>
      <c r="ISK9" s="568">
        <v>0</v>
      </c>
      <c r="ISL9" s="568">
        <v>0.19481335152638338</v>
      </c>
      <c r="ISM9" s="568">
        <v>0.48961027500016979</v>
      </c>
      <c r="ISN9" s="568">
        <v>0.63288570284232482</v>
      </c>
      <c r="ISO9" s="568">
        <v>0.69060817736866065</v>
      </c>
      <c r="ISP9" s="568">
        <v>0.71431562226340561</v>
      </c>
      <c r="ISQ9" s="568">
        <v>0.7256539654739359</v>
      </c>
      <c r="ISR9" s="568">
        <v>0.7266847239476204</v>
      </c>
      <c r="ISS9" s="568">
        <v>0.71534638073709023</v>
      </c>
      <c r="IST9" s="568">
        <v>0.67926983415813036</v>
      </c>
      <c r="ISU9" s="568">
        <v>0.58650157152651916</v>
      </c>
      <c r="ISV9" s="568">
        <v>0.37622684289486735</v>
      </c>
      <c r="ISW9" s="568">
        <v>2.6799720315798768E-2</v>
      </c>
      <c r="ISX9" s="568">
        <v>0</v>
      </c>
      <c r="ISY9" s="568">
        <v>0</v>
      </c>
      <c r="ISZ9" s="568">
        <v>0</v>
      </c>
      <c r="ITA9" s="568">
        <v>0</v>
      </c>
      <c r="ITB9" s="568">
        <v>0</v>
      </c>
      <c r="ITC9" s="568">
        <v>0</v>
      </c>
      <c r="ITD9" s="568">
        <v>0</v>
      </c>
      <c r="ITE9" s="568">
        <v>0</v>
      </c>
      <c r="ITF9" s="568">
        <v>0</v>
      </c>
      <c r="ITG9" s="568">
        <v>0</v>
      </c>
      <c r="ITH9" s="568">
        <v>0</v>
      </c>
      <c r="ITI9" s="568">
        <v>0</v>
      </c>
      <c r="ITJ9" s="568">
        <v>0.15358301257900064</v>
      </c>
      <c r="ITK9" s="568">
        <v>0.4494106945264717</v>
      </c>
      <c r="ITL9" s="568">
        <v>0.60917825794757974</v>
      </c>
      <c r="ITM9" s="568">
        <v>0.69266969431602976</v>
      </c>
      <c r="ITN9" s="568">
        <v>0.71431562226340561</v>
      </c>
      <c r="ITO9" s="568">
        <v>0.7256539654739359</v>
      </c>
      <c r="ITP9" s="568">
        <v>0.72462320700025129</v>
      </c>
      <c r="ITQ9" s="568">
        <v>0.7122541053160365</v>
      </c>
      <c r="ITR9" s="568">
        <v>0.67823907568444586</v>
      </c>
      <c r="ITS9" s="568">
        <v>0.59268612236862661</v>
      </c>
      <c r="ITT9" s="568">
        <v>0.38859594457908214</v>
      </c>
      <c r="ITU9" s="568">
        <v>2.7830478789483339E-2</v>
      </c>
      <c r="ITV9" s="568">
        <v>0</v>
      </c>
      <c r="ITW9" s="568">
        <v>0</v>
      </c>
      <c r="ITX9" s="568">
        <v>0</v>
      </c>
      <c r="ITY9" s="568">
        <v>0</v>
      </c>
      <c r="ITZ9" s="568">
        <v>0</v>
      </c>
      <c r="IUA9" s="568">
        <v>0</v>
      </c>
      <c r="IUB9" s="568">
        <v>0</v>
      </c>
      <c r="IUC9" s="568">
        <v>0</v>
      </c>
      <c r="IUD9" s="568">
        <v>0</v>
      </c>
      <c r="IUE9" s="568">
        <v>0</v>
      </c>
      <c r="IUF9" s="568">
        <v>0</v>
      </c>
      <c r="IUG9" s="568">
        <v>0</v>
      </c>
      <c r="IUH9" s="568">
        <v>0.14533694478952408</v>
      </c>
      <c r="IUI9" s="568">
        <v>0.43085704200014946</v>
      </c>
      <c r="IUJ9" s="568">
        <v>0.591655363894942</v>
      </c>
      <c r="IUK9" s="568">
        <v>0.67720831721076125</v>
      </c>
      <c r="IUL9" s="568">
        <v>0.70503879600024466</v>
      </c>
      <c r="IUM9" s="568">
        <v>0.7122541053160365</v>
      </c>
      <c r="IUN9" s="568">
        <v>0.71122334684235189</v>
      </c>
      <c r="IUO9" s="568">
        <v>0.69370045278971437</v>
      </c>
      <c r="IUP9" s="568">
        <v>0.64628556300022422</v>
      </c>
      <c r="IUQ9" s="568">
        <v>0.55248654189492852</v>
      </c>
      <c r="IUR9" s="568">
        <v>0.32056588531590069</v>
      </c>
      <c r="IUS9" s="568">
        <v>1.7522894052637659E-2</v>
      </c>
      <c r="IUT9" s="568">
        <v>0</v>
      </c>
      <c r="IUU9" s="568">
        <v>0</v>
      </c>
      <c r="IUV9" s="568">
        <v>0</v>
      </c>
      <c r="IUW9" s="568">
        <v>0</v>
      </c>
      <c r="IUX9" s="568">
        <v>0</v>
      </c>
      <c r="IUY9" s="568">
        <v>0</v>
      </c>
      <c r="IUZ9" s="568">
        <v>0</v>
      </c>
      <c r="IVA9" s="568">
        <v>0</v>
      </c>
      <c r="IVB9" s="568">
        <v>0</v>
      </c>
      <c r="IVC9" s="568">
        <v>0</v>
      </c>
      <c r="IVD9" s="568">
        <v>0</v>
      </c>
      <c r="IVE9" s="568">
        <v>0</v>
      </c>
      <c r="IVF9" s="568">
        <v>0.1133834321053025</v>
      </c>
      <c r="IVG9" s="568">
        <v>0.38859594457908214</v>
      </c>
      <c r="IVH9" s="568">
        <v>0.57000943594756615</v>
      </c>
      <c r="IVI9" s="568">
        <v>0.65968542315812362</v>
      </c>
      <c r="IVJ9" s="568">
        <v>0.70297727905287544</v>
      </c>
      <c r="IVK9" s="568">
        <v>0.72256169005288218</v>
      </c>
      <c r="IVL9" s="568">
        <v>0.73493079173709697</v>
      </c>
      <c r="IVM9" s="568">
        <v>0.7266847239476204</v>
      </c>
      <c r="IVN9" s="568">
        <v>0.69576196973708349</v>
      </c>
      <c r="IVO9" s="568">
        <v>0.61536280878968708</v>
      </c>
      <c r="IVP9" s="568">
        <v>0.41230338947382728</v>
      </c>
      <c r="IVQ9" s="568">
        <v>2.4738203368429634E-2</v>
      </c>
      <c r="IVR9" s="568">
        <v>0</v>
      </c>
      <c r="IVS9" s="568">
        <v>0</v>
      </c>
      <c r="IVT9" s="568">
        <v>0</v>
      </c>
      <c r="IVU9" s="568">
        <v>0</v>
      </c>
      <c r="IVV9" s="568">
        <v>0</v>
      </c>
      <c r="IVW9" s="568">
        <v>0</v>
      </c>
      <c r="IVX9" s="568">
        <v>0</v>
      </c>
      <c r="IVY9" s="568">
        <v>0</v>
      </c>
      <c r="IVZ9" s="568">
        <v>0</v>
      </c>
      <c r="IWA9" s="568">
        <v>0</v>
      </c>
      <c r="IWB9" s="568">
        <v>0</v>
      </c>
      <c r="IWC9" s="568">
        <v>0</v>
      </c>
      <c r="IWD9" s="568">
        <v>0.16079832189479262</v>
      </c>
      <c r="IWE9" s="568">
        <v>0.47621041484227045</v>
      </c>
      <c r="IWF9" s="568">
        <v>0.63288570284232482</v>
      </c>
      <c r="IWG9" s="568">
        <v>0.70813107142129827</v>
      </c>
      <c r="IWH9" s="568">
        <v>0.73699230868446619</v>
      </c>
      <c r="IWI9" s="568">
        <v>0.74936141036868098</v>
      </c>
      <c r="IWJ9" s="568">
        <v>0.75348444426341921</v>
      </c>
      <c r="IWK9" s="568">
        <v>0.74420761800025814</v>
      </c>
      <c r="IWL9" s="568">
        <v>0.71431562226340561</v>
      </c>
      <c r="IWM9" s="568">
        <v>0.63700873673706304</v>
      </c>
      <c r="IWN9" s="568">
        <v>0.44013386826331058</v>
      </c>
      <c r="IWO9" s="568">
        <v>2.7830478789483339E-2</v>
      </c>
      <c r="IWP9" s="568">
        <v>0</v>
      </c>
      <c r="IWQ9" s="568">
        <v>0</v>
      </c>
      <c r="IWR9" s="568">
        <v>0</v>
      </c>
      <c r="IWS9" s="568">
        <v>0</v>
      </c>
      <c r="IWT9" s="568">
        <v>0</v>
      </c>
      <c r="IWU9" s="568">
        <v>0</v>
      </c>
      <c r="IWV9" s="568">
        <v>0</v>
      </c>
      <c r="IWW9" s="568">
        <v>0</v>
      </c>
      <c r="IWX9" s="568">
        <v>0</v>
      </c>
      <c r="IWY9" s="568">
        <v>0</v>
      </c>
      <c r="IWZ9" s="568">
        <v>0</v>
      </c>
      <c r="IXA9" s="568">
        <v>0</v>
      </c>
      <c r="IXB9" s="568">
        <v>0.10822963973687964</v>
      </c>
      <c r="IXC9" s="568">
        <v>0.3751960844211828</v>
      </c>
      <c r="IXD9" s="568">
        <v>0.55764033426335136</v>
      </c>
      <c r="IXE9" s="568">
        <v>0.64422404605285499</v>
      </c>
      <c r="IXF9" s="568">
        <v>0.68545438500023781</v>
      </c>
      <c r="IXG9" s="568">
        <v>0.70297727905287544</v>
      </c>
      <c r="IXH9" s="568">
        <v>0.70400803752656005</v>
      </c>
      <c r="IXI9" s="568">
        <v>0.6833928680528687</v>
      </c>
      <c r="IXJ9" s="568">
        <v>0.62773191047390198</v>
      </c>
      <c r="IXK9" s="568">
        <v>0.50197937668438464</v>
      </c>
      <c r="IXL9" s="568">
        <v>0.26490492773693403</v>
      </c>
      <c r="IXM9" s="568">
        <v>1.1338343210530248E-2</v>
      </c>
      <c r="IXN9" s="568">
        <v>0</v>
      </c>
      <c r="IXO9" s="568">
        <v>0</v>
      </c>
      <c r="IXP9" s="568">
        <v>0</v>
      </c>
      <c r="IXQ9" s="568">
        <v>0</v>
      </c>
      <c r="IXR9" s="568">
        <v>0</v>
      </c>
      <c r="IXS9" s="568">
        <v>0</v>
      </c>
      <c r="IXT9" s="568">
        <v>0</v>
      </c>
      <c r="IXU9" s="568">
        <v>0</v>
      </c>
      <c r="IXV9" s="568">
        <v>0</v>
      </c>
      <c r="IXW9" s="568">
        <v>0</v>
      </c>
      <c r="IXX9" s="568">
        <v>0</v>
      </c>
      <c r="IXY9" s="568">
        <v>0</v>
      </c>
      <c r="IXZ9" s="568">
        <v>5.8753233000020381E-2</v>
      </c>
      <c r="IYA9" s="568">
        <v>0.24016672436850436</v>
      </c>
      <c r="IYB9" s="568">
        <v>0.38756518610539759</v>
      </c>
      <c r="IYC9" s="568">
        <v>0.51950227073702226</v>
      </c>
      <c r="IYD9" s="568">
        <v>0.57104019442125076</v>
      </c>
      <c r="IYE9" s="568">
        <v>0.57825550373704271</v>
      </c>
      <c r="IYF9" s="568">
        <v>0.58031702068441182</v>
      </c>
      <c r="IYG9" s="568">
        <v>0.57516322831598909</v>
      </c>
      <c r="IYH9" s="568">
        <v>0.53908668173702912</v>
      </c>
      <c r="IYI9" s="568">
        <v>0.42570324963172657</v>
      </c>
      <c r="IYJ9" s="568">
        <v>0.21027472863165186</v>
      </c>
      <c r="IYK9" s="568">
        <v>8.2460677894765442E-3</v>
      </c>
      <c r="IYL9" s="568">
        <v>0</v>
      </c>
      <c r="IYM9" s="568">
        <v>0</v>
      </c>
      <c r="IYN9" s="568">
        <v>0</v>
      </c>
      <c r="IYO9" s="568">
        <v>0</v>
      </c>
      <c r="IYP9" s="568">
        <v>0</v>
      </c>
      <c r="IYQ9" s="568">
        <v>0</v>
      </c>
      <c r="IYR9" s="568">
        <v>0</v>
      </c>
      <c r="IYS9" s="568">
        <v>0</v>
      </c>
      <c r="IYT9" s="568">
        <v>0</v>
      </c>
      <c r="IYU9" s="568">
        <v>0</v>
      </c>
      <c r="IYV9" s="568">
        <v>0</v>
      </c>
      <c r="IYW9" s="568">
        <v>0</v>
      </c>
      <c r="IYX9" s="568">
        <v>8.1429919421080882E-2</v>
      </c>
      <c r="IYY9" s="568">
        <v>0.29067388957904816</v>
      </c>
      <c r="IYZ9" s="568">
        <v>0.46487207163174021</v>
      </c>
      <c r="IZA9" s="568">
        <v>0.55867109273703597</v>
      </c>
      <c r="IZB9" s="568">
        <v>0.63288570284232482</v>
      </c>
      <c r="IZC9" s="568">
        <v>0.67926983415813036</v>
      </c>
      <c r="IZD9" s="568">
        <v>0.69988500363182182</v>
      </c>
      <c r="IZE9" s="568">
        <v>0.70297727905287544</v>
      </c>
      <c r="IZF9" s="568">
        <v>0.67205452484233841</v>
      </c>
      <c r="IZG9" s="568">
        <v>0.58444005457915005</v>
      </c>
      <c r="IZH9" s="568">
        <v>0.37622684289486735</v>
      </c>
      <c r="IZI9" s="568">
        <v>1.6492135578953088E-2</v>
      </c>
      <c r="IZJ9" s="568">
        <v>0</v>
      </c>
      <c r="IZK9" s="568">
        <v>0</v>
      </c>
      <c r="IZL9" s="568">
        <v>0</v>
      </c>
      <c r="IZM9" s="568">
        <v>0</v>
      </c>
      <c r="IZN9" s="568">
        <v>0</v>
      </c>
      <c r="IZO9" s="568">
        <v>0</v>
      </c>
      <c r="IZP9" s="568">
        <v>0</v>
      </c>
      <c r="IZQ9" s="568">
        <v>0</v>
      </c>
      <c r="IZR9" s="568">
        <v>0</v>
      </c>
      <c r="IZS9" s="568">
        <v>0</v>
      </c>
      <c r="IZT9" s="568">
        <v>0</v>
      </c>
      <c r="IZU9" s="568">
        <v>0</v>
      </c>
      <c r="IZV9" s="568">
        <v>0.13606011852636299</v>
      </c>
      <c r="IZW9" s="568">
        <v>0.4494106945264717</v>
      </c>
      <c r="IZX9" s="568">
        <v>0.61433205031600258</v>
      </c>
      <c r="IZY9" s="568">
        <v>0.68751590194760692</v>
      </c>
      <c r="IZZ9" s="568">
        <v>0.71843865615814395</v>
      </c>
      <c r="JAA9" s="568">
        <v>0.73183851631604335</v>
      </c>
      <c r="JAB9" s="568">
        <v>0.73699230868446619</v>
      </c>
      <c r="JAC9" s="568">
        <v>0.72256169005288218</v>
      </c>
      <c r="JAD9" s="568">
        <v>0.68133135110549958</v>
      </c>
      <c r="JAE9" s="568">
        <v>0.58031702068441182</v>
      </c>
      <c r="JAF9" s="568">
        <v>0.35045788105275316</v>
      </c>
      <c r="JAG9" s="568">
        <v>1.2369101684214817E-2</v>
      </c>
      <c r="JAH9" s="568">
        <v>0</v>
      </c>
      <c r="JAI9" s="568">
        <v>0</v>
      </c>
      <c r="JAJ9" s="568">
        <v>0</v>
      </c>
      <c r="JAK9" s="568">
        <v>0</v>
      </c>
      <c r="JAL9" s="568">
        <v>0</v>
      </c>
      <c r="JAM9" s="568">
        <v>0</v>
      </c>
      <c r="JAN9" s="568">
        <v>0</v>
      </c>
      <c r="JAO9" s="568">
        <v>0</v>
      </c>
      <c r="JAP9" s="568">
        <v>0</v>
      </c>
      <c r="JAQ9" s="568">
        <v>0</v>
      </c>
      <c r="JAR9" s="568">
        <v>0</v>
      </c>
      <c r="JAS9" s="568">
        <v>0</v>
      </c>
      <c r="JAT9" s="568">
        <v>0.13812163547373213</v>
      </c>
      <c r="JAU9" s="568">
        <v>0.44528766063173342</v>
      </c>
      <c r="JAV9" s="568">
        <v>0.60814749947389513</v>
      </c>
      <c r="JAW9" s="568">
        <v>0.68854666042129153</v>
      </c>
      <c r="JAX9" s="568">
        <v>0.71946941463182845</v>
      </c>
      <c r="JAY9" s="568">
        <v>0.73390003326341247</v>
      </c>
      <c r="JAZ9" s="568">
        <v>0.73596155021078158</v>
      </c>
      <c r="JBA9" s="568">
        <v>0.7256539654739359</v>
      </c>
      <c r="JBB9" s="568">
        <v>0.68854666042129153</v>
      </c>
      <c r="JBC9" s="568">
        <v>0.59371688084231122</v>
      </c>
      <c r="JBD9" s="568">
        <v>0.3700422920527599</v>
      </c>
      <c r="JBE9" s="568">
        <v>1.2369101684214817E-2</v>
      </c>
      <c r="JBF9" s="568">
        <v>0</v>
      </c>
      <c r="JBG9" s="568">
        <v>0</v>
      </c>
      <c r="JBH9" s="568">
        <v>0</v>
      </c>
      <c r="JBI9" s="568">
        <v>0</v>
      </c>
      <c r="JBJ9" s="568">
        <v>0</v>
      </c>
      <c r="JBK9" s="568">
        <v>0</v>
      </c>
      <c r="JBL9" s="568">
        <v>0</v>
      </c>
      <c r="JBM9" s="568">
        <v>0</v>
      </c>
      <c r="JBN9" s="568">
        <v>0</v>
      </c>
      <c r="JBO9" s="568">
        <v>0</v>
      </c>
      <c r="JBP9" s="568">
        <v>0</v>
      </c>
      <c r="JBQ9" s="568">
        <v>0</v>
      </c>
      <c r="JBR9" s="568">
        <v>9.5860538052664826E-2</v>
      </c>
      <c r="JBS9" s="568">
        <v>0.35973470731591423</v>
      </c>
      <c r="JBT9" s="568">
        <v>0.52568682157912971</v>
      </c>
      <c r="JBU9" s="568">
        <v>0.61639356726337169</v>
      </c>
      <c r="JBV9" s="568">
        <v>0.64731632147390872</v>
      </c>
      <c r="JBW9" s="568">
        <v>0.66793149094760018</v>
      </c>
      <c r="JBX9" s="568">
        <v>0.68133135110549958</v>
      </c>
      <c r="JBY9" s="568">
        <v>0.67205452484233841</v>
      </c>
      <c r="JBZ9" s="568">
        <v>0.63391646131600932</v>
      </c>
      <c r="JCA9" s="568">
        <v>0.53393288936860628</v>
      </c>
      <c r="JCB9" s="568">
        <v>0.30819678363168584</v>
      </c>
      <c r="JCC9" s="568">
        <v>8.2460677894765442E-3</v>
      </c>
      <c r="JCD9" s="568">
        <v>0</v>
      </c>
      <c r="JCE9" s="568">
        <v>0</v>
      </c>
      <c r="JCF9" s="568">
        <v>0</v>
      </c>
      <c r="JCG9" s="568">
        <v>0</v>
      </c>
      <c r="JCH9" s="568">
        <v>0</v>
      </c>
      <c r="JCI9" s="568">
        <v>0</v>
      </c>
      <c r="JCJ9" s="568">
        <v>0</v>
      </c>
      <c r="JCK9" s="568">
        <v>0</v>
      </c>
      <c r="JCL9" s="568">
        <v>0</v>
      </c>
      <c r="JCM9" s="568">
        <v>0</v>
      </c>
      <c r="JCN9" s="568">
        <v>0</v>
      </c>
      <c r="JCO9" s="568">
        <v>0</v>
      </c>
      <c r="JCP9" s="568">
        <v>9.3799021105295699E-2</v>
      </c>
      <c r="JCQ9" s="568">
        <v>0.35458091494749139</v>
      </c>
      <c r="JCR9" s="568">
        <v>0.52053302921070688</v>
      </c>
      <c r="JCS9" s="568">
        <v>0.591655363894942</v>
      </c>
      <c r="JCT9" s="568">
        <v>0.6452548045265396</v>
      </c>
      <c r="JCU9" s="568">
        <v>0.68030059263181497</v>
      </c>
      <c r="JCV9" s="568">
        <v>0.6978234866844526</v>
      </c>
      <c r="JCW9" s="568">
        <v>0.68751590194760692</v>
      </c>
      <c r="JCX9" s="568">
        <v>0.62773191047390198</v>
      </c>
      <c r="JCY9" s="568">
        <v>0.47724117331595506</v>
      </c>
      <c r="JCZ9" s="568">
        <v>0.23810520742113522</v>
      </c>
      <c r="JDA9" s="568">
        <v>6.1845508421074086E-3</v>
      </c>
      <c r="JDB9" s="568">
        <v>0</v>
      </c>
      <c r="JDC9" s="568">
        <v>0</v>
      </c>
      <c r="JDD9" s="568">
        <v>0</v>
      </c>
      <c r="JDE9" s="568">
        <v>0</v>
      </c>
      <c r="JDF9" s="568">
        <v>0</v>
      </c>
      <c r="JDG9" s="568">
        <v>0</v>
      </c>
      <c r="JDH9" s="568">
        <v>0</v>
      </c>
      <c r="JDI9" s="568">
        <v>0</v>
      </c>
      <c r="JDJ9" s="568">
        <v>0</v>
      </c>
      <c r="JDK9" s="568">
        <v>0</v>
      </c>
      <c r="JDL9" s="568">
        <v>0</v>
      </c>
      <c r="JDM9" s="568">
        <v>0</v>
      </c>
      <c r="JDN9" s="568">
        <v>0.14636770326320866</v>
      </c>
      <c r="JDO9" s="568">
        <v>0.46590283010542477</v>
      </c>
      <c r="JDP9" s="568">
        <v>0.62463963505284825</v>
      </c>
      <c r="JDQ9" s="568">
        <v>0.69060817736866065</v>
      </c>
      <c r="JDR9" s="568">
        <v>0.72359244852656679</v>
      </c>
      <c r="JDS9" s="568">
        <v>0.73802306715815069</v>
      </c>
      <c r="JDT9" s="568">
        <v>0.72462320700025129</v>
      </c>
      <c r="JDU9" s="568">
        <v>0.70916182989498278</v>
      </c>
      <c r="JDV9" s="568">
        <v>0.66483921552654646</v>
      </c>
      <c r="JDW9" s="568">
        <v>0.55764033426335136</v>
      </c>
      <c r="JDX9" s="568">
        <v>0.3226274022632698</v>
      </c>
      <c r="JDY9" s="568">
        <v>8.2460677894765442E-3</v>
      </c>
      <c r="JDZ9" s="568">
        <v>0</v>
      </c>
      <c r="JEA9" s="568">
        <v>0</v>
      </c>
      <c r="JEB9" s="568">
        <v>0</v>
      </c>
      <c r="JEC9" s="568">
        <v>0</v>
      </c>
      <c r="JED9" s="568">
        <v>0</v>
      </c>
      <c r="JEE9" s="568">
        <v>0</v>
      </c>
      <c r="JEF9" s="568">
        <v>0</v>
      </c>
      <c r="JEG9" s="568">
        <v>0</v>
      </c>
      <c r="JEH9" s="568">
        <v>0</v>
      </c>
      <c r="JEI9" s="568">
        <v>0</v>
      </c>
      <c r="JEJ9" s="568">
        <v>0</v>
      </c>
      <c r="JEK9" s="568">
        <v>0</v>
      </c>
      <c r="JEL9" s="568">
        <v>0.11441419057898705</v>
      </c>
      <c r="JEM9" s="568">
        <v>0.41642642336856556</v>
      </c>
      <c r="JEN9" s="568">
        <v>0.58959384694757289</v>
      </c>
      <c r="JEO9" s="568">
        <v>0.64834707994759333</v>
      </c>
      <c r="JEP9" s="568">
        <v>0.68751590194760692</v>
      </c>
      <c r="JEQ9" s="568">
        <v>0.70400803752656005</v>
      </c>
      <c r="JER9" s="568">
        <v>0.69988500363182182</v>
      </c>
      <c r="JES9" s="568">
        <v>0.67514680026339213</v>
      </c>
      <c r="JET9" s="568">
        <v>0.61330129184231796</v>
      </c>
      <c r="JEU9" s="568">
        <v>0.47414889789490133</v>
      </c>
      <c r="JEV9" s="568">
        <v>0.2288283811579741</v>
      </c>
      <c r="JEW9" s="568">
        <v>4.1230338947382721E-3</v>
      </c>
      <c r="JEX9" s="568">
        <v>0</v>
      </c>
      <c r="JEY9" s="568">
        <v>0</v>
      </c>
      <c r="JEZ9" s="568">
        <v>0</v>
      </c>
      <c r="JFA9" s="568">
        <v>0</v>
      </c>
      <c r="JFB9" s="568">
        <v>0</v>
      </c>
      <c r="JFC9" s="568">
        <v>0</v>
      </c>
      <c r="JFD9" s="568">
        <v>0</v>
      </c>
      <c r="JFE9" s="568">
        <v>0</v>
      </c>
      <c r="JFF9" s="568">
        <v>0</v>
      </c>
      <c r="JFG9" s="568">
        <v>0</v>
      </c>
      <c r="JFH9" s="568">
        <v>0</v>
      </c>
      <c r="JFI9" s="568">
        <v>0</v>
      </c>
      <c r="JFJ9" s="568">
        <v>8.3491436368450023E-2</v>
      </c>
      <c r="JFK9" s="568">
        <v>0.30819678363168584</v>
      </c>
      <c r="JFL9" s="568">
        <v>0.52671758005281433</v>
      </c>
      <c r="JFM9" s="568">
        <v>0.6184550842107408</v>
      </c>
      <c r="JFN9" s="568">
        <v>0.60093219015810317</v>
      </c>
      <c r="JFO9" s="568">
        <v>0.51331771989491493</v>
      </c>
      <c r="JFP9" s="568">
        <v>0.47002586400016305</v>
      </c>
      <c r="JFQ9" s="568">
        <v>0.55764033426335136</v>
      </c>
      <c r="JFR9" s="568">
        <v>0.61948584268442541</v>
      </c>
      <c r="JFS9" s="568">
        <v>0.41024187252645811</v>
      </c>
      <c r="JFT9" s="568">
        <v>0.24428975826324262</v>
      </c>
      <c r="JFU9" s="568">
        <v>6.1845508421074086E-3</v>
      </c>
      <c r="JFV9" s="568">
        <v>0</v>
      </c>
      <c r="JFW9" s="568">
        <v>0</v>
      </c>
      <c r="JFX9" s="568">
        <v>0</v>
      </c>
      <c r="JFY9" s="568">
        <v>0</v>
      </c>
      <c r="JFZ9" s="568">
        <v>0</v>
      </c>
      <c r="JGA9" s="568">
        <v>0</v>
      </c>
      <c r="JGB9" s="568">
        <v>0</v>
      </c>
      <c r="JGC9" s="568">
        <v>0</v>
      </c>
      <c r="JGD9" s="568">
        <v>0</v>
      </c>
      <c r="JGE9" s="568">
        <v>0</v>
      </c>
      <c r="JGF9" s="568">
        <v>0</v>
      </c>
      <c r="JGG9" s="568">
        <v>0</v>
      </c>
      <c r="JGH9" s="568">
        <v>7.5245368578973459E-2</v>
      </c>
      <c r="JGI9" s="568">
        <v>0.31541209294747785</v>
      </c>
      <c r="JGJ9" s="568">
        <v>0.47002586400016305</v>
      </c>
      <c r="JGK9" s="568">
        <v>0.54114819868439823</v>
      </c>
      <c r="JGL9" s="568">
        <v>0.53496364784229089</v>
      </c>
      <c r="JGM9" s="568">
        <v>0.43910310978962597</v>
      </c>
      <c r="JGN9" s="568">
        <v>0.36179622426328339</v>
      </c>
      <c r="JGO9" s="568">
        <v>0.28345858026325627</v>
      </c>
      <c r="JGP9" s="568">
        <v>0.17007514815795374</v>
      </c>
      <c r="JGQ9" s="568">
        <v>9.6891296526349396E-2</v>
      </c>
      <c r="JGR9" s="568">
        <v>3.6076546578959888E-2</v>
      </c>
      <c r="JGS9" s="568">
        <v>0</v>
      </c>
      <c r="JGT9" s="568">
        <v>0</v>
      </c>
      <c r="JGU9" s="568">
        <v>0</v>
      </c>
      <c r="JGV9" s="568">
        <v>0</v>
      </c>
      <c r="JGW9" s="568">
        <v>0</v>
      </c>
      <c r="JGX9" s="568">
        <v>0</v>
      </c>
      <c r="JGY9" s="568">
        <v>0</v>
      </c>
      <c r="JGZ9" s="568">
        <v>0</v>
      </c>
      <c r="JHA9" s="568">
        <v>0</v>
      </c>
      <c r="JHB9" s="568">
        <v>0</v>
      </c>
      <c r="JHC9" s="568">
        <v>0</v>
      </c>
      <c r="JHD9" s="568">
        <v>0</v>
      </c>
      <c r="JHE9" s="568">
        <v>0</v>
      </c>
      <c r="JHF9" s="568">
        <v>3.1953512684221613E-2</v>
      </c>
      <c r="JHG9" s="568">
        <v>0.19172107610532965</v>
      </c>
      <c r="JHH9" s="568">
        <v>0.45044145300015626</v>
      </c>
      <c r="JHI9" s="568">
        <v>0.47827193178963961</v>
      </c>
      <c r="JHJ9" s="568">
        <v>0.50301013515806925</v>
      </c>
      <c r="JHK9" s="568">
        <v>0.58237853763178093</v>
      </c>
      <c r="JHL9" s="568">
        <v>0.64216252910548588</v>
      </c>
      <c r="JHM9" s="568">
        <v>0.59887067321073406</v>
      </c>
      <c r="JHN9" s="568">
        <v>0.57207095289493537</v>
      </c>
      <c r="JHO9" s="568">
        <v>0.54320971563176745</v>
      </c>
      <c r="JHP9" s="568">
        <v>0.36901153357907535</v>
      </c>
      <c r="JHQ9" s="568">
        <v>6.1845508421074086E-3</v>
      </c>
      <c r="JHR9" s="568">
        <v>0</v>
      </c>
      <c r="JHS9" s="568">
        <v>0</v>
      </c>
      <c r="JHT9" s="568">
        <v>0</v>
      </c>
      <c r="JHU9" s="568">
        <v>0</v>
      </c>
      <c r="JHV9" s="568">
        <v>0</v>
      </c>
      <c r="JHW9" s="568">
        <v>0</v>
      </c>
      <c r="JHX9" s="568">
        <v>0</v>
      </c>
      <c r="JHY9" s="568">
        <v>0</v>
      </c>
      <c r="JHZ9" s="568">
        <v>0</v>
      </c>
      <c r="JIA9" s="568">
        <v>0</v>
      </c>
      <c r="JIB9" s="568">
        <v>0</v>
      </c>
      <c r="JIC9" s="568">
        <v>0</v>
      </c>
      <c r="JID9" s="568">
        <v>9.9983571947403108E-2</v>
      </c>
      <c r="JIE9" s="568">
        <v>0.41127263100014266</v>
      </c>
      <c r="JIF9" s="568">
        <v>0.59577839778968034</v>
      </c>
      <c r="JIG9" s="568">
        <v>0.68133135110549958</v>
      </c>
      <c r="JIH9" s="568">
        <v>0.71946941463182845</v>
      </c>
      <c r="JII9" s="568">
        <v>0.7390538256318353</v>
      </c>
      <c r="JIJ9" s="568">
        <v>0.74111534257920442</v>
      </c>
      <c r="JIK9" s="568">
        <v>0.73183851631604335</v>
      </c>
      <c r="JIL9" s="568">
        <v>0.68236210957918408</v>
      </c>
      <c r="JIM9" s="568">
        <v>0.51331771989491493</v>
      </c>
      <c r="JIN9" s="568">
        <v>0.22470534726323585</v>
      </c>
      <c r="JIO9" s="568">
        <v>3.0922754210537043E-3</v>
      </c>
      <c r="JIP9" s="568">
        <v>0</v>
      </c>
      <c r="JIQ9" s="568">
        <v>0</v>
      </c>
      <c r="JIR9" s="568">
        <v>0</v>
      </c>
      <c r="JIS9" s="568">
        <v>0</v>
      </c>
      <c r="JIT9" s="568">
        <v>0</v>
      </c>
      <c r="JIU9" s="568">
        <v>0</v>
      </c>
      <c r="JIV9" s="568">
        <v>0</v>
      </c>
      <c r="JIW9" s="568">
        <v>0</v>
      </c>
      <c r="JIX9" s="568">
        <v>0</v>
      </c>
      <c r="JIY9" s="568">
        <v>0</v>
      </c>
      <c r="JIZ9" s="568">
        <v>0</v>
      </c>
      <c r="JJA9" s="568">
        <v>0</v>
      </c>
      <c r="JJB9" s="568">
        <v>0.10926039821056421</v>
      </c>
      <c r="JJC9" s="568">
        <v>0.42673400810541118</v>
      </c>
      <c r="JJD9" s="568">
        <v>0.6050552240528414</v>
      </c>
      <c r="JJE9" s="568">
        <v>0.68030059263181497</v>
      </c>
      <c r="JJF9" s="568">
        <v>0.71843865615814395</v>
      </c>
      <c r="JJG9" s="568">
        <v>0.73596155021078158</v>
      </c>
      <c r="JJH9" s="568">
        <v>0.7400845841055198</v>
      </c>
      <c r="JJI9" s="568">
        <v>0.72771548242130502</v>
      </c>
      <c r="JJJ9" s="568">
        <v>0.68648514347392242</v>
      </c>
      <c r="JJK9" s="568">
        <v>0.57825550373704271</v>
      </c>
      <c r="JJL9" s="568">
        <v>0.3422118132632766</v>
      </c>
      <c r="JJM9" s="568">
        <v>4.1230338947382721E-3</v>
      </c>
      <c r="JJN9" s="568">
        <v>0</v>
      </c>
      <c r="JJO9" s="568">
        <v>0</v>
      </c>
      <c r="JJP9" s="568">
        <v>0</v>
      </c>
      <c r="JJQ9" s="568">
        <v>0</v>
      </c>
      <c r="JJR9" s="568">
        <v>0</v>
      </c>
      <c r="JJS9" s="568">
        <v>0</v>
      </c>
      <c r="JJT9" s="568">
        <v>0</v>
      </c>
      <c r="JJU9" s="568">
        <v>0</v>
      </c>
      <c r="JJV9" s="568">
        <v>0</v>
      </c>
      <c r="JJW9" s="568">
        <v>0</v>
      </c>
      <c r="JJX9" s="568">
        <v>0</v>
      </c>
      <c r="JJY9" s="568">
        <v>0</v>
      </c>
      <c r="JJZ9" s="568">
        <v>0.11029115668424878</v>
      </c>
      <c r="JKA9" s="568">
        <v>0.40302656321066616</v>
      </c>
      <c r="JKB9" s="568">
        <v>0.58237853763178093</v>
      </c>
      <c r="JKC9" s="568">
        <v>0.66896224942128468</v>
      </c>
      <c r="JKD9" s="568">
        <v>0.70916182989498278</v>
      </c>
      <c r="JKE9" s="568">
        <v>0.72771548242130502</v>
      </c>
      <c r="JKF9" s="568">
        <v>0.72050017310551306</v>
      </c>
      <c r="JKG9" s="568">
        <v>0.70297727905287544</v>
      </c>
      <c r="JKH9" s="568">
        <v>0.65247011384233156</v>
      </c>
      <c r="JKI9" s="568">
        <v>0.53187137242123717</v>
      </c>
      <c r="JKJ9" s="568">
        <v>0.28758161415799455</v>
      </c>
      <c r="JKK9" s="568">
        <v>3.0922754210537043E-3</v>
      </c>
      <c r="JKL9" s="568">
        <v>0</v>
      </c>
      <c r="JKM9" s="568">
        <v>0</v>
      </c>
      <c r="JKN9" s="568">
        <v>0</v>
      </c>
      <c r="JKO9" s="568">
        <v>0</v>
      </c>
      <c r="JKP9" s="568">
        <v>0</v>
      </c>
      <c r="JKQ9" s="568">
        <v>0</v>
      </c>
      <c r="JKR9" s="568">
        <v>0</v>
      </c>
      <c r="JKS9" s="568">
        <v>0</v>
      </c>
      <c r="JKT9" s="568">
        <v>0</v>
      </c>
      <c r="JKU9" s="568">
        <v>0</v>
      </c>
      <c r="JKV9" s="568">
        <v>0</v>
      </c>
      <c r="JKW9" s="568">
        <v>0</v>
      </c>
      <c r="JKX9" s="568">
        <v>0.10101433042108768</v>
      </c>
      <c r="JKY9" s="568">
        <v>0.39374973694750504</v>
      </c>
      <c r="JKZ9" s="568">
        <v>0.58547081305283466</v>
      </c>
      <c r="JLA9" s="568">
        <v>0.66896224942128468</v>
      </c>
      <c r="JLB9" s="568">
        <v>0.70503879600024466</v>
      </c>
      <c r="JLC9" s="568">
        <v>0.72256169005288218</v>
      </c>
      <c r="JLD9" s="568">
        <v>0.72462320700025129</v>
      </c>
      <c r="JLE9" s="568">
        <v>0.70813107142129827</v>
      </c>
      <c r="JLF9" s="568">
        <v>0.5761939867896736</v>
      </c>
      <c r="JLG9" s="568">
        <v>0.28964313110536366</v>
      </c>
      <c r="JLH9" s="568">
        <v>0.19893638542112163</v>
      </c>
      <c r="JLI9" s="568">
        <v>3.0922754210537043E-3</v>
      </c>
      <c r="JLJ9" s="568">
        <v>0</v>
      </c>
      <c r="JLK9" s="568">
        <v>0</v>
      </c>
      <c r="JLL9" s="568">
        <v>0</v>
      </c>
      <c r="JLM9" s="568">
        <v>0</v>
      </c>
      <c r="JLN9" s="568">
        <v>0</v>
      </c>
      <c r="JLO9" s="568">
        <v>0</v>
      </c>
      <c r="JLP9" s="568">
        <v>0</v>
      </c>
      <c r="JLQ9" s="568">
        <v>0</v>
      </c>
      <c r="JLR9" s="568">
        <v>0</v>
      </c>
      <c r="JLS9" s="568">
        <v>0</v>
      </c>
      <c r="JLT9" s="568">
        <v>0</v>
      </c>
      <c r="JLU9" s="568">
        <v>0</v>
      </c>
      <c r="JLV9" s="568">
        <v>0.10410660584214139</v>
      </c>
      <c r="JLW9" s="568">
        <v>0.41436490642119639</v>
      </c>
      <c r="JLX9" s="568">
        <v>0.55351730036861313</v>
      </c>
      <c r="JLY9" s="568">
        <v>0.65865466468443901</v>
      </c>
      <c r="JLZ9" s="568">
        <v>0.68133135110549958</v>
      </c>
      <c r="JMA9" s="568">
        <v>0.66483921552654646</v>
      </c>
      <c r="JMB9" s="568">
        <v>0.62670115200021737</v>
      </c>
      <c r="JMC9" s="568">
        <v>0.5380559232633445</v>
      </c>
      <c r="JMD9" s="568">
        <v>0.45971827926331738</v>
      </c>
      <c r="JME9" s="568">
        <v>0.35561167342117594</v>
      </c>
      <c r="JMF9" s="568">
        <v>0.16079832189479262</v>
      </c>
      <c r="JMG9" s="568">
        <v>1.030758473684568E-3</v>
      </c>
      <c r="JMH9" s="568">
        <v>0</v>
      </c>
      <c r="JMI9" s="568">
        <v>0</v>
      </c>
      <c r="JMJ9" s="568">
        <v>0</v>
      </c>
      <c r="JMK9" s="568">
        <v>0</v>
      </c>
      <c r="JML9" s="568">
        <v>0</v>
      </c>
      <c r="JMM9" s="568">
        <v>0</v>
      </c>
      <c r="JMN9" s="568">
        <v>0</v>
      </c>
      <c r="JMO9" s="568">
        <v>0</v>
      </c>
      <c r="JMP9" s="568">
        <v>0</v>
      </c>
      <c r="JMQ9" s="568">
        <v>0</v>
      </c>
      <c r="JMR9" s="568">
        <v>0</v>
      </c>
      <c r="JMS9" s="568">
        <v>0</v>
      </c>
      <c r="JMT9" s="568">
        <v>6.9060817736866065E-2</v>
      </c>
      <c r="JMU9" s="568">
        <v>0.29273540652641733</v>
      </c>
      <c r="JMV9" s="568">
        <v>0.49476406736859269</v>
      </c>
      <c r="JMW9" s="568">
        <v>0.61020901642126424</v>
      </c>
      <c r="JMX9" s="568">
        <v>0.65865466468443901</v>
      </c>
      <c r="JMY9" s="568">
        <v>0.68133135110549958</v>
      </c>
      <c r="JMZ9" s="568">
        <v>0.67514680026339213</v>
      </c>
      <c r="JNA9" s="568">
        <v>0.61948584268442541</v>
      </c>
      <c r="JNB9" s="568">
        <v>0.53393288936860628</v>
      </c>
      <c r="JNC9" s="568">
        <v>0.39271897847382042</v>
      </c>
      <c r="JND9" s="568">
        <v>0.17935197442111483</v>
      </c>
      <c r="JNE9" s="568">
        <v>1.030758473684568E-3</v>
      </c>
      <c r="JNF9" s="568">
        <v>0</v>
      </c>
      <c r="JNG9" s="568">
        <v>0</v>
      </c>
      <c r="JNH9" s="568">
        <v>0</v>
      </c>
      <c r="JNI9" s="568">
        <v>0</v>
      </c>
      <c r="JNJ9" s="568">
        <v>0</v>
      </c>
      <c r="JNK9" s="568">
        <v>0</v>
      </c>
      <c r="JNL9" s="568">
        <v>0</v>
      </c>
      <c r="JNM9" s="568">
        <v>0</v>
      </c>
      <c r="JNN9" s="568">
        <v>0</v>
      </c>
      <c r="JNO9" s="568">
        <v>0</v>
      </c>
      <c r="JNP9" s="568">
        <v>0</v>
      </c>
      <c r="JNQ9" s="568">
        <v>0</v>
      </c>
      <c r="JNR9" s="568">
        <v>3.7107305052644451E-2</v>
      </c>
      <c r="JNS9" s="568">
        <v>0.20099790236849077</v>
      </c>
      <c r="JNT9" s="568">
        <v>0.41848794031593467</v>
      </c>
      <c r="JNU9" s="568">
        <v>0.55248654189492852</v>
      </c>
      <c r="JNV9" s="568">
        <v>0.6040244655791569</v>
      </c>
      <c r="JNW9" s="568">
        <v>0.63391646131600932</v>
      </c>
      <c r="JNX9" s="568">
        <v>0.59990143168441856</v>
      </c>
      <c r="JNY9" s="568">
        <v>0.53084061394755255</v>
      </c>
      <c r="JNZ9" s="568">
        <v>0.54011744021071373</v>
      </c>
      <c r="JOA9" s="568">
        <v>0.50816392752649209</v>
      </c>
      <c r="JOB9" s="568">
        <v>0.28036630484220254</v>
      </c>
      <c r="JOC9" s="568">
        <v>2.061516947369136E-3</v>
      </c>
      <c r="JOD9" s="568">
        <v>0</v>
      </c>
      <c r="JOE9" s="568">
        <v>0</v>
      </c>
      <c r="JOF9" s="568">
        <v>0</v>
      </c>
      <c r="JOG9" s="568">
        <v>0</v>
      </c>
      <c r="JOH9" s="568">
        <v>0</v>
      </c>
      <c r="JOI9" s="568">
        <v>0</v>
      </c>
      <c r="JOJ9" s="568">
        <v>0</v>
      </c>
      <c r="JOK9" s="568">
        <v>0</v>
      </c>
      <c r="JOL9" s="568">
        <v>0</v>
      </c>
      <c r="JOM9" s="568">
        <v>0</v>
      </c>
      <c r="JON9" s="568">
        <v>0</v>
      </c>
      <c r="JOO9" s="568">
        <v>0</v>
      </c>
      <c r="JOP9" s="568">
        <v>7.5245368578973459E-2</v>
      </c>
      <c r="JOQ9" s="568">
        <v>0.34324257173696121</v>
      </c>
      <c r="JOR9" s="568">
        <v>0.54114819868439823</v>
      </c>
      <c r="JOS9" s="568">
        <v>0.64422404605285499</v>
      </c>
      <c r="JOT9" s="568">
        <v>0.69370045278971437</v>
      </c>
      <c r="JOU9" s="568">
        <v>0.71534638073709023</v>
      </c>
      <c r="JOV9" s="568">
        <v>0.71637713921077473</v>
      </c>
      <c r="JOW9" s="568">
        <v>0.69885424515813721</v>
      </c>
      <c r="JOX9" s="568">
        <v>0.64834707994759333</v>
      </c>
      <c r="JOY9" s="568">
        <v>0.52465606310544521</v>
      </c>
      <c r="JOZ9" s="568">
        <v>0.27830478789483337</v>
      </c>
      <c r="JPA9" s="568">
        <v>3.0922754210537043E-3</v>
      </c>
      <c r="JPB9" s="568">
        <v>0</v>
      </c>
      <c r="JPC9" s="568">
        <v>0</v>
      </c>
      <c r="JPD9" s="568">
        <v>0</v>
      </c>
      <c r="JPE9" s="568">
        <v>0</v>
      </c>
      <c r="JPF9" s="568">
        <v>0</v>
      </c>
      <c r="JPG9" s="568">
        <v>0</v>
      </c>
      <c r="JPH9" s="568">
        <v>0</v>
      </c>
      <c r="JPI9" s="568">
        <v>0</v>
      </c>
      <c r="JPJ9" s="568">
        <v>0</v>
      </c>
      <c r="JPK9" s="568">
        <v>0</v>
      </c>
      <c r="JPL9" s="568">
        <v>0</v>
      </c>
      <c r="JPM9" s="568">
        <v>0</v>
      </c>
      <c r="JPN9" s="568">
        <v>8.3491436368450023E-2</v>
      </c>
      <c r="JPO9" s="568">
        <v>0.37725760136855191</v>
      </c>
      <c r="JPP9" s="568">
        <v>0.56485564357914331</v>
      </c>
      <c r="JPQ9" s="568">
        <v>0.63700873673706304</v>
      </c>
      <c r="JPR9" s="568">
        <v>0.66277769857917734</v>
      </c>
      <c r="JPS9" s="568">
        <v>0.67205452484233841</v>
      </c>
      <c r="JPT9" s="568">
        <v>0.65762390621075439</v>
      </c>
      <c r="JPU9" s="568">
        <v>0.66483921552654646</v>
      </c>
      <c r="JPV9" s="568">
        <v>0.62979342742127109</v>
      </c>
      <c r="JPW9" s="568">
        <v>0.5236253046317606</v>
      </c>
      <c r="JPX9" s="568">
        <v>0.26078189384219574</v>
      </c>
      <c r="JPY9" s="568">
        <v>4.1230338947382721E-3</v>
      </c>
      <c r="JPZ9" s="568">
        <v>0</v>
      </c>
      <c r="JQA9" s="568">
        <v>0</v>
      </c>
      <c r="JQB9" s="568">
        <v>0</v>
      </c>
      <c r="JQC9" s="568">
        <v>0</v>
      </c>
      <c r="JQD9" s="568">
        <v>0</v>
      </c>
      <c r="JQE9" s="568">
        <v>0</v>
      </c>
      <c r="JQF9" s="568">
        <v>0</v>
      </c>
      <c r="JQG9" s="568">
        <v>0</v>
      </c>
      <c r="JQH9" s="568">
        <v>0</v>
      </c>
      <c r="JQI9" s="568">
        <v>0</v>
      </c>
      <c r="JQJ9" s="568">
        <v>0</v>
      </c>
      <c r="JQK9" s="568">
        <v>0</v>
      </c>
      <c r="JQL9" s="568">
        <v>4.8445648263174698E-2</v>
      </c>
      <c r="JQM9" s="568">
        <v>0.27212023705272598</v>
      </c>
      <c r="JQN9" s="568">
        <v>0.45044145300015626</v>
      </c>
      <c r="JQO9" s="568">
        <v>0.55454805884229763</v>
      </c>
      <c r="JQP9" s="568">
        <v>0.59990143168441856</v>
      </c>
      <c r="JQQ9" s="568">
        <v>0.62154735963179453</v>
      </c>
      <c r="JQR9" s="568">
        <v>0.63907025368443215</v>
      </c>
      <c r="JQS9" s="568">
        <v>0.60196294863178768</v>
      </c>
      <c r="JQT9" s="568">
        <v>0.52465606310544521</v>
      </c>
      <c r="JQU9" s="568">
        <v>0.38756518610539759</v>
      </c>
      <c r="JQV9" s="568">
        <v>0.18553652526322226</v>
      </c>
      <c r="JQW9" s="568">
        <v>0</v>
      </c>
      <c r="JQX9" s="568">
        <v>0</v>
      </c>
      <c r="JQY9" s="568">
        <v>0</v>
      </c>
      <c r="JQZ9" s="568">
        <v>0</v>
      </c>
      <c r="JRA9" s="568">
        <v>0</v>
      </c>
      <c r="JRB9" s="568">
        <v>0</v>
      </c>
      <c r="JRC9" s="568">
        <v>0</v>
      </c>
      <c r="JRD9" s="568">
        <v>0</v>
      </c>
      <c r="JRE9" s="568">
        <v>0</v>
      </c>
      <c r="JRF9" s="568">
        <v>0</v>
      </c>
      <c r="JRG9" s="568">
        <v>0</v>
      </c>
      <c r="JRH9" s="568">
        <v>0</v>
      </c>
      <c r="JRI9" s="568">
        <v>0</v>
      </c>
      <c r="JRJ9" s="568">
        <v>5.0507165210543839E-2</v>
      </c>
      <c r="JRK9" s="568">
        <v>0.27108947857904142</v>
      </c>
      <c r="JRL9" s="568">
        <v>0.45559524536857909</v>
      </c>
      <c r="JRM9" s="568">
        <v>0.57825550373704271</v>
      </c>
      <c r="JRN9" s="568">
        <v>0.63907025368443215</v>
      </c>
      <c r="JRO9" s="568">
        <v>0.66793149094760018</v>
      </c>
      <c r="JRP9" s="568">
        <v>0.69370045278971437</v>
      </c>
      <c r="JRQ9" s="568">
        <v>0.68751590194760692</v>
      </c>
      <c r="JRR9" s="568">
        <v>0.64319328757917049</v>
      </c>
      <c r="JRS9" s="568">
        <v>0.5102254444738612</v>
      </c>
      <c r="JRT9" s="568">
        <v>0.25562810147377291</v>
      </c>
      <c r="JRU9" s="568">
        <v>0</v>
      </c>
      <c r="JRV9" s="568">
        <v>0</v>
      </c>
      <c r="JRW9" s="568">
        <v>0</v>
      </c>
      <c r="JRX9" s="568">
        <v>0</v>
      </c>
      <c r="JRY9" s="568">
        <v>0</v>
      </c>
      <c r="JRZ9" s="568">
        <v>0</v>
      </c>
      <c r="JSA9" s="568">
        <v>0</v>
      </c>
      <c r="JSB9" s="568">
        <v>0</v>
      </c>
      <c r="JSC9" s="568">
        <v>0</v>
      </c>
      <c r="JSD9" s="568">
        <v>0</v>
      </c>
      <c r="JSE9" s="568">
        <v>0</v>
      </c>
      <c r="JSF9" s="568">
        <v>0</v>
      </c>
      <c r="JSG9" s="568">
        <v>0</v>
      </c>
      <c r="JSH9" s="568">
        <v>6.2876266894758656E-2</v>
      </c>
      <c r="JSI9" s="568">
        <v>0.33705802089485376</v>
      </c>
      <c r="JSJ9" s="568">
        <v>0.55145578342124391</v>
      </c>
      <c r="JSK9" s="568">
        <v>0.65350087231601617</v>
      </c>
      <c r="JSL9" s="568">
        <v>0.70606955447392916</v>
      </c>
      <c r="JSM9" s="568">
        <v>0.72771548242130502</v>
      </c>
      <c r="JSN9" s="568">
        <v>0.73183851631604335</v>
      </c>
      <c r="JSO9" s="568">
        <v>0.71122334684235189</v>
      </c>
      <c r="JSP9" s="568">
        <v>0.65762390621075439</v>
      </c>
      <c r="JSQ9" s="568">
        <v>0.52877909700018344</v>
      </c>
      <c r="JSR9" s="568">
        <v>0.27005872010535686</v>
      </c>
      <c r="JSS9" s="568">
        <v>0</v>
      </c>
      <c r="JST9" s="568">
        <v>0</v>
      </c>
      <c r="JSU9" s="568">
        <v>0</v>
      </c>
      <c r="JSV9" s="568">
        <v>0</v>
      </c>
      <c r="JSW9" s="568">
        <v>0</v>
      </c>
      <c r="JSX9" s="568">
        <v>0</v>
      </c>
      <c r="JSY9" s="568">
        <v>0</v>
      </c>
      <c r="JSZ9" s="568">
        <v>0</v>
      </c>
      <c r="JTA9" s="568">
        <v>0</v>
      </c>
      <c r="JTB9" s="568">
        <v>0</v>
      </c>
      <c r="JTC9" s="568">
        <v>0</v>
      </c>
      <c r="JTD9" s="568">
        <v>0</v>
      </c>
      <c r="JTE9" s="568">
        <v>0</v>
      </c>
      <c r="JTF9" s="568">
        <v>7.0091576210550635E-2</v>
      </c>
      <c r="JTG9" s="568">
        <v>0.35458091494749139</v>
      </c>
      <c r="JTH9" s="568">
        <v>0.55970185121072047</v>
      </c>
      <c r="JTI9" s="568">
        <v>0.67205452484233841</v>
      </c>
      <c r="JTJ9" s="568">
        <v>0.71946941463182845</v>
      </c>
      <c r="JTK9" s="568">
        <v>0.74111534257920442</v>
      </c>
      <c r="JTL9" s="568">
        <v>0.75554596121078843</v>
      </c>
      <c r="JTM9" s="568">
        <v>0.7400845841055198</v>
      </c>
      <c r="JTN9" s="568">
        <v>0.69266969431602976</v>
      </c>
      <c r="JTO9" s="568">
        <v>0.57310171136861987</v>
      </c>
      <c r="JTP9" s="568">
        <v>0.32056588531590069</v>
      </c>
      <c r="JTQ9" s="568">
        <v>0</v>
      </c>
      <c r="JTR9" s="568">
        <v>0</v>
      </c>
      <c r="JTS9" s="568">
        <v>0</v>
      </c>
      <c r="JTT9" s="568">
        <v>0</v>
      </c>
      <c r="JTU9" s="568">
        <v>0</v>
      </c>
      <c r="JTV9" s="568">
        <v>0</v>
      </c>
      <c r="JTW9" s="568">
        <v>0</v>
      </c>
      <c r="JTX9" s="568">
        <v>0</v>
      </c>
      <c r="JTY9" s="568">
        <v>0</v>
      </c>
      <c r="JTZ9" s="568">
        <v>0</v>
      </c>
      <c r="JUA9" s="568">
        <v>0</v>
      </c>
      <c r="JUB9" s="568">
        <v>0</v>
      </c>
      <c r="JUC9" s="568">
        <v>0</v>
      </c>
      <c r="JUD9" s="568">
        <v>5.8753233000020381E-2</v>
      </c>
      <c r="JUE9" s="568">
        <v>0.33190422852643092</v>
      </c>
      <c r="JUF9" s="568">
        <v>0.55454805884229763</v>
      </c>
      <c r="JUG9" s="568">
        <v>0.66483921552654646</v>
      </c>
      <c r="JUH9" s="568">
        <v>0.71843865615814395</v>
      </c>
      <c r="JUI9" s="568">
        <v>0.74317685952657353</v>
      </c>
      <c r="JUJ9" s="568">
        <v>0.75142292731605009</v>
      </c>
      <c r="JUK9" s="568">
        <v>0.73596155021078158</v>
      </c>
      <c r="JUL9" s="568">
        <v>0.68545438500023781</v>
      </c>
      <c r="JUM9" s="568">
        <v>0.55764033426335136</v>
      </c>
      <c r="JUN9" s="568">
        <v>0.30098147431589384</v>
      </c>
      <c r="JUO9" s="568">
        <v>0</v>
      </c>
      <c r="JUP9" s="568">
        <v>0</v>
      </c>
      <c r="JUQ9" s="568">
        <v>0</v>
      </c>
      <c r="JUR9" s="568">
        <v>0</v>
      </c>
      <c r="JUS9" s="568">
        <v>0</v>
      </c>
      <c r="JUT9" s="568">
        <v>0</v>
      </c>
      <c r="JUU9" s="568">
        <v>0</v>
      </c>
      <c r="JUV9" s="568">
        <v>0</v>
      </c>
      <c r="JUW9" s="568">
        <v>0</v>
      </c>
      <c r="JUX9" s="568">
        <v>0</v>
      </c>
      <c r="JUY9" s="568">
        <v>0</v>
      </c>
      <c r="JUZ9" s="568">
        <v>0</v>
      </c>
      <c r="JVA9" s="568">
        <v>0</v>
      </c>
      <c r="JVB9" s="568">
        <v>7.0091576210550635E-2</v>
      </c>
      <c r="JVC9" s="568">
        <v>0.36179622426328339</v>
      </c>
      <c r="JVD9" s="568">
        <v>0.5761939867896736</v>
      </c>
      <c r="JVE9" s="568">
        <v>0.68648514347392242</v>
      </c>
      <c r="JVF9" s="568">
        <v>0.73183851631604335</v>
      </c>
      <c r="JVG9" s="568">
        <v>0.75039216884236559</v>
      </c>
      <c r="JVH9" s="568">
        <v>0.75348444426341921</v>
      </c>
      <c r="JVI9" s="568">
        <v>0.73493079173709697</v>
      </c>
      <c r="JVJ9" s="568">
        <v>0.68133135110549958</v>
      </c>
      <c r="JVK9" s="568">
        <v>0.55248654189492852</v>
      </c>
      <c r="JVL9" s="568">
        <v>0.32468891921063897</v>
      </c>
      <c r="JVM9" s="568">
        <v>0</v>
      </c>
      <c r="JVN9" s="568">
        <v>0</v>
      </c>
      <c r="JVO9" s="568">
        <v>0</v>
      </c>
      <c r="JVP9" s="568">
        <v>0</v>
      </c>
      <c r="JVQ9" s="568">
        <v>0</v>
      </c>
      <c r="JVR9" s="568">
        <v>0</v>
      </c>
      <c r="JVS9" s="568">
        <v>0</v>
      </c>
      <c r="JVT9" s="568">
        <v>0</v>
      </c>
      <c r="JVU9" s="568">
        <v>0</v>
      </c>
      <c r="JVV9" s="568">
        <v>0</v>
      </c>
      <c r="JVW9" s="568">
        <v>0</v>
      </c>
      <c r="JVX9" s="568">
        <v>0</v>
      </c>
      <c r="JVY9" s="568">
        <v>0</v>
      </c>
      <c r="JVZ9" s="568">
        <v>5.8753233000020381E-2</v>
      </c>
      <c r="JWA9" s="568">
        <v>0.3288119531053772</v>
      </c>
      <c r="JWB9" s="568">
        <v>0.54939426647387479</v>
      </c>
      <c r="JWC9" s="568">
        <v>0.65556238926338528</v>
      </c>
      <c r="JWD9" s="568">
        <v>0.70503879600024466</v>
      </c>
      <c r="JWE9" s="568">
        <v>0.72771548242130502</v>
      </c>
      <c r="JWF9" s="568">
        <v>0.74523837647394264</v>
      </c>
      <c r="JWG9" s="568">
        <v>0.72977699936867413</v>
      </c>
      <c r="JWH9" s="568">
        <v>0.68133135110549958</v>
      </c>
      <c r="JWI9" s="568">
        <v>0.57104019442125076</v>
      </c>
      <c r="JWJ9" s="568">
        <v>0.34942712257906861</v>
      </c>
      <c r="JWK9" s="568">
        <v>0</v>
      </c>
      <c r="JWL9" s="568">
        <v>0</v>
      </c>
      <c r="JWM9" s="568">
        <v>0</v>
      </c>
      <c r="JWN9" s="568">
        <v>0</v>
      </c>
      <c r="JWO9" s="568">
        <v>0</v>
      </c>
      <c r="JWP9" s="568">
        <v>0</v>
      </c>
      <c r="JWQ9" s="568">
        <v>0</v>
      </c>
      <c r="JWR9" s="568">
        <v>0</v>
      </c>
      <c r="JWS9" s="568">
        <v>0</v>
      </c>
      <c r="JWT9" s="568">
        <v>0</v>
      </c>
      <c r="JWU9" s="568">
        <v>0</v>
      </c>
      <c r="JWV9" s="568">
        <v>0</v>
      </c>
      <c r="JWW9" s="568">
        <v>0</v>
      </c>
      <c r="JWX9" s="568">
        <v>5.5660957578966677E-2</v>
      </c>
      <c r="JWY9" s="568">
        <v>0.31747360989484696</v>
      </c>
      <c r="JWZ9" s="568">
        <v>0.53496364784229089</v>
      </c>
      <c r="JXA9" s="568">
        <v>0.63391646131600932</v>
      </c>
      <c r="JXB9" s="568">
        <v>0.68648514347392242</v>
      </c>
      <c r="JXC9" s="568">
        <v>0.71019258836866739</v>
      </c>
      <c r="JXD9" s="568">
        <v>0.71843865615814395</v>
      </c>
      <c r="JXE9" s="568">
        <v>0.69473121126339898</v>
      </c>
      <c r="JXF9" s="568">
        <v>0.62876266894758648</v>
      </c>
      <c r="JXG9" s="568">
        <v>0.45147221147384081</v>
      </c>
      <c r="JXH9" s="568">
        <v>0.19172107610532965</v>
      </c>
      <c r="JXI9" s="568">
        <v>0</v>
      </c>
      <c r="JXJ9" s="568">
        <v>0</v>
      </c>
      <c r="JXK9" s="568">
        <v>0</v>
      </c>
      <c r="JXL9" s="568">
        <v>0</v>
      </c>
      <c r="JXM9" s="568">
        <v>0</v>
      </c>
      <c r="JXN9" s="568">
        <v>0</v>
      </c>
      <c r="JXO9" s="568">
        <v>0</v>
      </c>
      <c r="JXP9" s="568">
        <v>0</v>
      </c>
      <c r="JXQ9" s="568">
        <v>0</v>
      </c>
      <c r="JXR9" s="568">
        <v>0</v>
      </c>
      <c r="JXS9" s="568">
        <v>0</v>
      </c>
      <c r="JXT9" s="568">
        <v>0</v>
      </c>
      <c r="JXU9" s="568">
        <v>0</v>
      </c>
      <c r="JXV9" s="568">
        <v>4.329185589475186E-2</v>
      </c>
      <c r="JXW9" s="568">
        <v>0.28242782178957165</v>
      </c>
      <c r="JXX9" s="568">
        <v>0.51125620294754581</v>
      </c>
      <c r="JXY9" s="568">
        <v>0.6452548045265396</v>
      </c>
      <c r="JXZ9" s="568">
        <v>0.69885424515813721</v>
      </c>
      <c r="JYA9" s="568">
        <v>0.72256169005288218</v>
      </c>
      <c r="JYB9" s="568">
        <v>0.7266847239476204</v>
      </c>
      <c r="JYC9" s="568">
        <v>0.70916182989498278</v>
      </c>
      <c r="JYD9" s="568">
        <v>0.65247011384233156</v>
      </c>
      <c r="JYE9" s="568">
        <v>0.51228696142123031</v>
      </c>
      <c r="JYF9" s="568">
        <v>0.26593568621061858</v>
      </c>
      <c r="JYG9" s="568">
        <v>0</v>
      </c>
      <c r="JYH9" s="568">
        <v>0</v>
      </c>
      <c r="JYI9" s="568">
        <v>0</v>
      </c>
      <c r="JYJ9" s="568">
        <v>0</v>
      </c>
      <c r="JYK9" s="568">
        <v>0</v>
      </c>
      <c r="JYL9" s="568">
        <v>0</v>
      </c>
      <c r="JYM9" s="568">
        <v>0</v>
      </c>
      <c r="JYN9" s="568">
        <v>0</v>
      </c>
      <c r="JYO9" s="568">
        <v>0</v>
      </c>
      <c r="JYP9" s="568">
        <v>0</v>
      </c>
      <c r="JYQ9" s="568">
        <v>0</v>
      </c>
      <c r="JYR9" s="568">
        <v>0</v>
      </c>
      <c r="JYS9" s="568">
        <v>0</v>
      </c>
      <c r="JYT9" s="568">
        <v>6.5968542315812354E-2</v>
      </c>
      <c r="JYU9" s="568">
        <v>0.32675043615800808</v>
      </c>
      <c r="JYV9" s="568">
        <v>0.40818035557908899</v>
      </c>
      <c r="JYW9" s="568">
        <v>0.50301013515806925</v>
      </c>
      <c r="JYX9" s="568">
        <v>0.65453163078970078</v>
      </c>
      <c r="JYY9" s="568">
        <v>0.74523837647394264</v>
      </c>
      <c r="JYZ9" s="568">
        <v>0.77203809678974145</v>
      </c>
      <c r="JZA9" s="568">
        <v>0.74833065189499637</v>
      </c>
      <c r="JZB9" s="568">
        <v>0.67720831721076125</v>
      </c>
      <c r="JZC9" s="568">
        <v>0.52053302921070688</v>
      </c>
      <c r="JZD9" s="568">
        <v>0.26387416926324941</v>
      </c>
      <c r="JZE9" s="568">
        <v>0</v>
      </c>
      <c r="JZF9" s="568">
        <v>0</v>
      </c>
      <c r="JZG9" s="568">
        <v>0</v>
      </c>
      <c r="JZH9" s="568">
        <v>0</v>
      </c>
      <c r="JZI9" s="568">
        <v>0</v>
      </c>
      <c r="JZJ9" s="568">
        <v>0</v>
      </c>
      <c r="JZK9" s="568">
        <v>0</v>
      </c>
      <c r="JZL9" s="568">
        <v>0</v>
      </c>
      <c r="JZM9" s="568">
        <v>0</v>
      </c>
      <c r="JZN9" s="568">
        <v>0</v>
      </c>
      <c r="JZO9" s="568">
        <v>0</v>
      </c>
      <c r="JZP9" s="568">
        <v>0</v>
      </c>
      <c r="JZQ9" s="568">
        <v>0</v>
      </c>
      <c r="JZR9" s="568">
        <v>4.7414889789490128E-2</v>
      </c>
      <c r="JZS9" s="568">
        <v>0.29891995736852472</v>
      </c>
      <c r="JZT9" s="568">
        <v>0.53393288936860628</v>
      </c>
      <c r="JZU9" s="568">
        <v>0.66690073247391557</v>
      </c>
      <c r="JZV9" s="568">
        <v>0.71843865615814395</v>
      </c>
      <c r="JZW9" s="568">
        <v>0.73802306715815069</v>
      </c>
      <c r="JZX9" s="568">
        <v>0.7390538256318353</v>
      </c>
      <c r="JZY9" s="568">
        <v>0.70606955447392916</v>
      </c>
      <c r="JZZ9" s="568">
        <v>0.61123977489494885</v>
      </c>
      <c r="KAA9" s="568">
        <v>0.40302656321066616</v>
      </c>
      <c r="KAB9" s="568">
        <v>0.17316742357900744</v>
      </c>
      <c r="KAC9" s="568">
        <v>0</v>
      </c>
      <c r="KAD9" s="568">
        <v>0</v>
      </c>
      <c r="KAE9" s="568">
        <v>0</v>
      </c>
      <c r="KAF9" s="568">
        <v>0</v>
      </c>
      <c r="KAG9" s="568">
        <v>0</v>
      </c>
      <c r="KAH9" s="568">
        <v>0</v>
      </c>
      <c r="KAI9" s="568">
        <v>0</v>
      </c>
      <c r="KAJ9" s="568">
        <v>0</v>
      </c>
      <c r="KAK9" s="568">
        <v>0</v>
      </c>
      <c r="KAL9" s="568">
        <v>0</v>
      </c>
      <c r="KAM9" s="568">
        <v>0</v>
      </c>
      <c r="KAN9" s="568">
        <v>0</v>
      </c>
      <c r="KAO9" s="568">
        <v>0</v>
      </c>
      <c r="KAP9" s="568">
        <v>4.329185589475186E-2</v>
      </c>
      <c r="KAQ9" s="568">
        <v>0.29067388957904816</v>
      </c>
      <c r="KAR9" s="568">
        <v>0.52259454615807599</v>
      </c>
      <c r="KAS9" s="568">
        <v>0.63907025368443215</v>
      </c>
      <c r="KAT9" s="568">
        <v>0.69473121126339898</v>
      </c>
      <c r="KAU9" s="568">
        <v>0.71637713921077473</v>
      </c>
      <c r="KAV9" s="568">
        <v>0.73286927478972785</v>
      </c>
      <c r="KAW9" s="568">
        <v>0.71019258836866739</v>
      </c>
      <c r="KAX9" s="568">
        <v>0.64422404605285499</v>
      </c>
      <c r="KAY9" s="568">
        <v>0.48857951652648524</v>
      </c>
      <c r="KAZ9" s="568">
        <v>0.22058231336849757</v>
      </c>
      <c r="KBA9" s="568">
        <v>0</v>
      </c>
      <c r="KBB9" s="568">
        <v>0</v>
      </c>
      <c r="KBC9" s="568">
        <v>0</v>
      </c>
      <c r="KBD9" s="568">
        <v>0</v>
      </c>
      <c r="KBE9" s="568">
        <v>0</v>
      </c>
      <c r="KBF9" s="568">
        <v>0</v>
      </c>
      <c r="KBG9" s="568">
        <v>0</v>
      </c>
      <c r="KBH9" s="568">
        <v>0</v>
      </c>
      <c r="KBI9" s="568">
        <v>0</v>
      </c>
      <c r="KBJ9" s="568">
        <v>0</v>
      </c>
      <c r="KBK9" s="568">
        <v>0</v>
      </c>
      <c r="KBL9" s="568">
        <v>0</v>
      </c>
      <c r="KBM9" s="568">
        <v>0</v>
      </c>
      <c r="KBN9" s="568">
        <v>2.7830478789483339E-2</v>
      </c>
      <c r="KBO9" s="568">
        <v>0.21955155489481298</v>
      </c>
      <c r="KBP9" s="568">
        <v>0.44528766063173342</v>
      </c>
      <c r="KBQ9" s="568">
        <v>0.58856308847388827</v>
      </c>
      <c r="KBR9" s="568">
        <v>0.6318549443686402</v>
      </c>
      <c r="KBS9" s="568">
        <v>0.63700873673706304</v>
      </c>
      <c r="KBT9" s="568">
        <v>0.63288570284232482</v>
      </c>
      <c r="KBU9" s="568">
        <v>0.58237853763178093</v>
      </c>
      <c r="KBV9" s="568">
        <v>0.47517965636858589</v>
      </c>
      <c r="KBW9" s="568">
        <v>0.31541209294747785</v>
      </c>
      <c r="KBX9" s="568">
        <v>0.11750646600004076</v>
      </c>
      <c r="KBY9" s="568">
        <v>0</v>
      </c>
      <c r="KBZ9" s="568">
        <v>0</v>
      </c>
      <c r="KCA9" s="568">
        <v>0</v>
      </c>
      <c r="KCB9" s="568">
        <v>0</v>
      </c>
      <c r="KCC9" s="568">
        <v>0</v>
      </c>
      <c r="KCD9" s="568">
        <v>0</v>
      </c>
      <c r="KCE9" s="568">
        <v>0</v>
      </c>
      <c r="KCF9" s="568">
        <v>0</v>
      </c>
      <c r="KCG9" s="568">
        <v>0</v>
      </c>
      <c r="KCH9" s="568">
        <v>0</v>
      </c>
      <c r="KCI9" s="568">
        <v>0</v>
      </c>
      <c r="KCJ9" s="568">
        <v>0</v>
      </c>
      <c r="KCK9" s="568">
        <v>0</v>
      </c>
      <c r="KCL9" s="568">
        <v>1.5461377105268521E-2</v>
      </c>
      <c r="KCM9" s="568">
        <v>0.14636770326320866</v>
      </c>
      <c r="KCN9" s="568">
        <v>0.34839636410538405</v>
      </c>
      <c r="KCO9" s="568">
        <v>0.51537923684228404</v>
      </c>
      <c r="KCP9" s="568">
        <v>0.57207095289493537</v>
      </c>
      <c r="KCQ9" s="568">
        <v>0.54320971563176745</v>
      </c>
      <c r="KCR9" s="568">
        <v>0.51434847836859943</v>
      </c>
      <c r="KCS9" s="568">
        <v>0.45353372842120998</v>
      </c>
      <c r="KCT9" s="568">
        <v>0.42054945726330373</v>
      </c>
      <c r="KCU9" s="568">
        <v>0.37210380900012907</v>
      </c>
      <c r="KCV9" s="568">
        <v>0.16285983884216176</v>
      </c>
      <c r="KCW9" s="568">
        <v>0</v>
      </c>
      <c r="KCX9" s="568">
        <v>0</v>
      </c>
      <c r="KCY9" s="568">
        <v>0</v>
      </c>
      <c r="KCZ9" s="568">
        <v>0</v>
      </c>
      <c r="KDA9" s="568">
        <v>0</v>
      </c>
      <c r="KDB9" s="568">
        <v>0</v>
      </c>
      <c r="KDC9" s="568">
        <v>0</v>
      </c>
      <c r="KDD9" s="568">
        <v>0</v>
      </c>
      <c r="KDE9" s="568">
        <v>0</v>
      </c>
      <c r="KDF9" s="568">
        <v>0</v>
      </c>
      <c r="KDG9" s="568">
        <v>0</v>
      </c>
      <c r="KDH9" s="568">
        <v>0</v>
      </c>
      <c r="KDI9" s="568">
        <v>0</v>
      </c>
      <c r="KDJ9" s="568">
        <v>4.1230338947382721E-3</v>
      </c>
      <c r="KDK9" s="568">
        <v>7.5245368578973459E-2</v>
      </c>
      <c r="KDL9" s="568">
        <v>0.26387416926324941</v>
      </c>
      <c r="KDM9" s="568">
        <v>0.57310171136861987</v>
      </c>
      <c r="KDN9" s="568">
        <v>0.69060817736866065</v>
      </c>
      <c r="KDO9" s="568">
        <v>0.73493079173709697</v>
      </c>
      <c r="KDP9" s="568">
        <v>0.76482278747394949</v>
      </c>
      <c r="KDQ9" s="568">
        <v>0.75142292731605009</v>
      </c>
      <c r="KDR9" s="568">
        <v>0.70606955447392916</v>
      </c>
      <c r="KDS9" s="568">
        <v>0.58753233000020377</v>
      </c>
      <c r="KDT9" s="568">
        <v>0.30407374973694756</v>
      </c>
      <c r="KDU9" s="568">
        <v>0</v>
      </c>
      <c r="KDV9" s="568">
        <v>0</v>
      </c>
      <c r="KDW9" s="568">
        <v>0</v>
      </c>
      <c r="KDX9" s="568">
        <v>0</v>
      </c>
      <c r="KDY9" s="568">
        <v>0</v>
      </c>
      <c r="KDZ9" s="568">
        <v>0</v>
      </c>
      <c r="KEA9" s="568">
        <v>0</v>
      </c>
      <c r="KEB9" s="568">
        <v>0</v>
      </c>
      <c r="KEC9" s="568">
        <v>0</v>
      </c>
      <c r="KED9" s="568">
        <v>0</v>
      </c>
      <c r="KEE9" s="568">
        <v>0</v>
      </c>
      <c r="KEF9" s="568">
        <v>0</v>
      </c>
      <c r="KEG9" s="568">
        <v>0</v>
      </c>
      <c r="KEH9" s="568">
        <v>9.2768262631611129E-2</v>
      </c>
      <c r="KEI9" s="568">
        <v>0.43188780047383402</v>
      </c>
      <c r="KEJ9" s="568">
        <v>0.63288570284232482</v>
      </c>
      <c r="KEK9" s="568">
        <v>0.7256539654739359</v>
      </c>
      <c r="KEL9" s="568">
        <v>0.76585354594763411</v>
      </c>
      <c r="KEM9" s="568">
        <v>0.78337644000027173</v>
      </c>
      <c r="KEN9" s="568">
        <v>0.78646871542132546</v>
      </c>
      <c r="KEO9" s="568">
        <v>0.77203809678974145</v>
      </c>
      <c r="KEP9" s="568">
        <v>0.72771548242130502</v>
      </c>
      <c r="KEQ9" s="568">
        <v>0.63803949521074765</v>
      </c>
      <c r="KER9" s="568">
        <v>0.36695001663170623</v>
      </c>
      <c r="KES9" s="568">
        <v>0</v>
      </c>
      <c r="KET9" s="568">
        <v>0</v>
      </c>
      <c r="KEU9" s="568">
        <v>0</v>
      </c>
      <c r="KEV9" s="568">
        <v>0</v>
      </c>
      <c r="KEW9" s="568">
        <v>0</v>
      </c>
      <c r="KEX9" s="568">
        <v>0</v>
      </c>
      <c r="KEY9" s="568">
        <v>0</v>
      </c>
      <c r="KEZ9" s="568">
        <v>0</v>
      </c>
      <c r="KFA9" s="568">
        <v>0</v>
      </c>
      <c r="KFB9" s="568">
        <v>0</v>
      </c>
      <c r="KFC9" s="568">
        <v>0</v>
      </c>
      <c r="KFD9" s="568">
        <v>0</v>
      </c>
      <c r="KFE9" s="568">
        <v>0</v>
      </c>
      <c r="KFF9" s="568">
        <v>8.658371178950372E-2</v>
      </c>
      <c r="KFG9" s="568">
        <v>0.42879552505278029</v>
      </c>
      <c r="KFH9" s="568">
        <v>0.63907025368443215</v>
      </c>
      <c r="KFI9" s="568">
        <v>0.72359244852656679</v>
      </c>
      <c r="KFJ9" s="568">
        <v>0.76482278747394949</v>
      </c>
      <c r="KFK9" s="568">
        <v>0.78749947389501007</v>
      </c>
      <c r="KFL9" s="568">
        <v>0.79677630015817114</v>
      </c>
      <c r="KFM9" s="568">
        <v>0.77513037221079517</v>
      </c>
      <c r="KFN9" s="568">
        <v>0.70400803752656005</v>
      </c>
      <c r="KFO9" s="568">
        <v>0.58031702068441182</v>
      </c>
      <c r="KFP9" s="568">
        <v>0.36488849968433706</v>
      </c>
      <c r="KFQ9" s="568">
        <v>0</v>
      </c>
      <c r="KFR9" s="568">
        <v>0</v>
      </c>
      <c r="KFS9" s="568">
        <v>0</v>
      </c>
      <c r="KFT9" s="568">
        <v>0</v>
      </c>
      <c r="KFU9" s="568">
        <v>0</v>
      </c>
      <c r="KFV9" s="568">
        <v>0</v>
      </c>
      <c r="KFW9" s="568">
        <v>0</v>
      </c>
      <c r="KFX9" s="568">
        <v>0</v>
      </c>
      <c r="KFY9" s="568">
        <v>0</v>
      </c>
      <c r="KFZ9" s="568">
        <v>0</v>
      </c>
      <c r="KGA9" s="568">
        <v>0</v>
      </c>
      <c r="KGB9" s="568">
        <v>0</v>
      </c>
      <c r="KGC9" s="568">
        <v>0</v>
      </c>
      <c r="KGD9" s="568">
        <v>9.0706745684241988E-2</v>
      </c>
      <c r="KGE9" s="568">
        <v>0.44528766063173342</v>
      </c>
      <c r="KGF9" s="568">
        <v>0.65556238926338528</v>
      </c>
      <c r="KGG9" s="568">
        <v>0.73802306715815069</v>
      </c>
      <c r="KGH9" s="568">
        <v>0.77719188915816428</v>
      </c>
      <c r="KGI9" s="568">
        <v>0.79677630015817114</v>
      </c>
      <c r="KGJ9" s="568">
        <v>0.80193009252659397</v>
      </c>
      <c r="KGK9" s="568">
        <v>0.78956099084237918</v>
      </c>
      <c r="KGL9" s="568">
        <v>0.74626913494762726</v>
      </c>
      <c r="KGM9" s="568">
        <v>0.63494721978969393</v>
      </c>
      <c r="KGN9" s="568">
        <v>0.3422118132632766</v>
      </c>
      <c r="KGO9" s="568">
        <v>0</v>
      </c>
      <c r="KGP9" s="568">
        <v>0</v>
      </c>
      <c r="KGQ9" s="568">
        <v>0</v>
      </c>
      <c r="KGR9" s="568">
        <v>0</v>
      </c>
      <c r="KGS9" s="568">
        <v>0</v>
      </c>
      <c r="KGT9" s="568">
        <v>0</v>
      </c>
      <c r="KGU9" s="568">
        <v>0</v>
      </c>
      <c r="KGV9" s="568">
        <v>0</v>
      </c>
      <c r="KGW9" s="568">
        <v>0</v>
      </c>
      <c r="KGX9" s="568">
        <v>0</v>
      </c>
      <c r="KGY9" s="568">
        <v>0</v>
      </c>
      <c r="KGZ9" s="568">
        <v>0</v>
      </c>
      <c r="KHA9" s="568">
        <v>0</v>
      </c>
      <c r="KHB9" s="568">
        <v>5.5660957578966677E-2</v>
      </c>
      <c r="KHC9" s="568">
        <v>0.34633484715801488</v>
      </c>
      <c r="KHD9" s="568">
        <v>0.55145578342124391</v>
      </c>
      <c r="KHE9" s="568">
        <v>0.63700873673706304</v>
      </c>
      <c r="KHF9" s="568">
        <v>0.59577839778968034</v>
      </c>
      <c r="KHG9" s="568">
        <v>0.47105662247384761</v>
      </c>
      <c r="KHH9" s="568">
        <v>0.39065746152645131</v>
      </c>
      <c r="KHI9" s="568">
        <v>0.37622684289486735</v>
      </c>
      <c r="KHJ9" s="568">
        <v>0.18965955915796051</v>
      </c>
      <c r="KHK9" s="568">
        <v>9.5860538052664826E-2</v>
      </c>
      <c r="KHL9" s="568">
        <v>4.7414889789490128E-2</v>
      </c>
      <c r="KHM9" s="568">
        <v>0</v>
      </c>
      <c r="KHN9" s="568">
        <v>0</v>
      </c>
      <c r="KHO9" s="568">
        <v>0</v>
      </c>
      <c r="KHP9" s="568">
        <v>0</v>
      </c>
      <c r="KHQ9" s="568">
        <v>0</v>
      </c>
      <c r="KHR9" s="568">
        <v>0</v>
      </c>
      <c r="KHS9" s="568">
        <v>0</v>
      </c>
      <c r="KHT9" s="568">
        <v>0</v>
      </c>
      <c r="KHU9" s="568">
        <v>0</v>
      </c>
      <c r="KHV9" s="568">
        <v>0</v>
      </c>
      <c r="KHW9" s="568">
        <v>0</v>
      </c>
      <c r="KHX9" s="568">
        <v>0</v>
      </c>
      <c r="KHY9" s="568">
        <v>0</v>
      </c>
      <c r="KHZ9" s="568">
        <v>2.2676686421060497E-2</v>
      </c>
      <c r="KIA9" s="568">
        <v>0.19378259305269879</v>
      </c>
      <c r="KIB9" s="568">
        <v>0.38653442763171303</v>
      </c>
      <c r="KIC9" s="568">
        <v>0.50610241057912286</v>
      </c>
      <c r="KID9" s="568">
        <v>0.56279412663177419</v>
      </c>
      <c r="KIE9" s="568">
        <v>0.56176336815808969</v>
      </c>
      <c r="KIF9" s="568">
        <v>0.52877909700018344</v>
      </c>
      <c r="KIG9" s="568">
        <v>0.38962670305276675</v>
      </c>
      <c r="KIH9" s="568">
        <v>0.2288283811579741</v>
      </c>
      <c r="KII9" s="568">
        <v>0.11132191515793335</v>
      </c>
      <c r="KIJ9" s="568">
        <v>2.5768961842114205E-2</v>
      </c>
      <c r="KIK9" s="568">
        <v>0</v>
      </c>
      <c r="KIL9" s="568">
        <v>0</v>
      </c>
      <c r="KIM9" s="568">
        <v>0</v>
      </c>
      <c r="KIN9" s="568">
        <v>0</v>
      </c>
      <c r="KIO9" s="568">
        <v>0</v>
      </c>
      <c r="KIP9" s="568">
        <v>0</v>
      </c>
      <c r="KIQ9" s="568">
        <v>0</v>
      </c>
      <c r="KIR9" s="568">
        <v>0</v>
      </c>
      <c r="KIS9" s="568">
        <v>0</v>
      </c>
      <c r="KIT9" s="568">
        <v>0</v>
      </c>
      <c r="KIU9" s="568">
        <v>0</v>
      </c>
      <c r="KIV9" s="568">
        <v>0</v>
      </c>
      <c r="KIW9" s="568">
        <v>0</v>
      </c>
      <c r="KIX9" s="568">
        <v>1.8553652526322226E-2</v>
      </c>
      <c r="KIY9" s="568">
        <v>0.21749003794744387</v>
      </c>
      <c r="KIZ9" s="568">
        <v>0.47621041484227045</v>
      </c>
      <c r="KJA9" s="568">
        <v>0.63803949521074765</v>
      </c>
      <c r="KJB9" s="568">
        <v>0.69163893584234526</v>
      </c>
      <c r="KJC9" s="568">
        <v>0.6967927282107681</v>
      </c>
      <c r="KJD9" s="568">
        <v>0.69885424515813721</v>
      </c>
      <c r="KJE9" s="568">
        <v>0.62773191047390198</v>
      </c>
      <c r="KJF9" s="568">
        <v>0.50197937668438464</v>
      </c>
      <c r="KJG9" s="568">
        <v>0.28552009721062538</v>
      </c>
      <c r="KJH9" s="568">
        <v>7.0091576210550635E-2</v>
      </c>
      <c r="KJI9" s="568">
        <v>0</v>
      </c>
      <c r="KJJ9" s="568">
        <v>0</v>
      </c>
      <c r="KJK9" s="568">
        <v>0</v>
      </c>
      <c r="KJL9" s="568">
        <v>0</v>
      </c>
      <c r="KJM9" s="568">
        <v>0</v>
      </c>
      <c r="KJN9" s="568">
        <v>0</v>
      </c>
      <c r="KJO9" s="568">
        <v>0</v>
      </c>
      <c r="KJP9" s="568">
        <v>0</v>
      </c>
      <c r="KJQ9" s="568">
        <v>0</v>
      </c>
      <c r="KJR9" s="568">
        <v>0</v>
      </c>
      <c r="KJS9" s="568">
        <v>0</v>
      </c>
      <c r="KJT9" s="568">
        <v>0</v>
      </c>
      <c r="KJU9" s="568">
        <v>0</v>
      </c>
      <c r="KJV9" s="568">
        <v>1.030758473684568E-3</v>
      </c>
      <c r="KJW9" s="568">
        <v>3.1953512684221613E-2</v>
      </c>
      <c r="KJX9" s="568">
        <v>8.0399160947396311E-2</v>
      </c>
      <c r="KJY9" s="568">
        <v>0.11029115668424878</v>
      </c>
      <c r="KJZ9" s="568">
        <v>0.14533694478952408</v>
      </c>
      <c r="KKA9" s="568">
        <v>0.17832121594743025</v>
      </c>
      <c r="KKB9" s="568">
        <v>0.25047430910535001</v>
      </c>
      <c r="KKC9" s="568">
        <v>0.28758161415799455</v>
      </c>
      <c r="KKD9" s="568">
        <v>0.22676686421060499</v>
      </c>
      <c r="KKE9" s="568">
        <v>7.627612705265803E-2</v>
      </c>
      <c r="KKF9" s="568">
        <v>1.0307584736845682E-2</v>
      </c>
      <c r="KKG9" s="568">
        <v>0</v>
      </c>
      <c r="KKH9" s="568">
        <v>0</v>
      </c>
      <c r="KKI9" s="568">
        <v>0</v>
      </c>
      <c r="KKJ9" s="568">
        <v>0</v>
      </c>
      <c r="KKK9" s="568">
        <v>0</v>
      </c>
      <c r="KKL9" s="568">
        <v>0</v>
      </c>
      <c r="KKM9" s="568">
        <v>0</v>
      </c>
      <c r="KKN9" s="568">
        <v>0</v>
      </c>
      <c r="KKO9" s="568">
        <v>0</v>
      </c>
      <c r="KKP9" s="568">
        <v>0</v>
      </c>
      <c r="KKQ9" s="568">
        <v>0</v>
      </c>
      <c r="KKR9" s="568">
        <v>0</v>
      </c>
      <c r="KKS9" s="568">
        <v>0</v>
      </c>
      <c r="KKT9" s="568">
        <v>0</v>
      </c>
      <c r="KKU9" s="568">
        <v>1.7522894052637659E-2</v>
      </c>
      <c r="KKV9" s="568">
        <v>5.1537923684228409E-2</v>
      </c>
      <c r="KKW9" s="568">
        <v>9.3799021105295699E-2</v>
      </c>
      <c r="KKX9" s="568">
        <v>0.1906903176316451</v>
      </c>
      <c r="KKY9" s="568">
        <v>0.39787277084224326</v>
      </c>
      <c r="KKZ9" s="568">
        <v>0.56691716052651253</v>
      </c>
      <c r="KLA9" s="568">
        <v>0.5761939867896736</v>
      </c>
      <c r="KLB9" s="568">
        <v>0.47517965636858589</v>
      </c>
      <c r="KLC9" s="568">
        <v>0.2813970633158871</v>
      </c>
      <c r="KLD9" s="568">
        <v>7.4214610105288903E-2</v>
      </c>
      <c r="KLE9" s="568">
        <v>0</v>
      </c>
      <c r="KLF9" s="568">
        <v>0</v>
      </c>
      <c r="KLG9" s="568">
        <v>0</v>
      </c>
      <c r="KLH9" s="568">
        <v>0</v>
      </c>
      <c r="KLI9" s="568">
        <v>0</v>
      </c>
      <c r="KLJ9" s="568">
        <v>0</v>
      </c>
      <c r="KLK9" s="568">
        <v>0</v>
      </c>
      <c r="KLL9" s="568">
        <v>0</v>
      </c>
      <c r="KLM9" s="568">
        <v>0</v>
      </c>
      <c r="KLN9" s="568">
        <v>0</v>
      </c>
      <c r="KLO9" s="568">
        <v>0</v>
      </c>
      <c r="KLP9" s="568">
        <v>0</v>
      </c>
      <c r="KLQ9" s="568">
        <v>0</v>
      </c>
      <c r="KLR9" s="568">
        <v>2.2676686421060497E-2</v>
      </c>
      <c r="KLS9" s="568">
        <v>0.27624327094746426</v>
      </c>
      <c r="KLT9" s="568">
        <v>0.54320971563176745</v>
      </c>
      <c r="KLU9" s="568">
        <v>0.6967927282107681</v>
      </c>
      <c r="KLV9" s="568">
        <v>0.75554596121078843</v>
      </c>
      <c r="KLW9" s="568">
        <v>0.78234568152658723</v>
      </c>
      <c r="KLX9" s="568">
        <v>0.81326843573712426</v>
      </c>
      <c r="KLY9" s="568">
        <v>0.79986857557922486</v>
      </c>
      <c r="KLZ9" s="568">
        <v>0.74729989342131187</v>
      </c>
      <c r="KMA9" s="568">
        <v>0.59887067321073406</v>
      </c>
      <c r="KMB9" s="568">
        <v>0.23192065657902783</v>
      </c>
      <c r="KMC9" s="568">
        <v>0</v>
      </c>
      <c r="KMD9" s="568">
        <v>0</v>
      </c>
      <c r="KME9" s="568">
        <v>0</v>
      </c>
      <c r="KMF9" s="568">
        <v>0</v>
      </c>
      <c r="KMG9" s="568">
        <v>0</v>
      </c>
      <c r="KMH9" s="568">
        <v>0</v>
      </c>
      <c r="KMI9" s="568">
        <v>0</v>
      </c>
      <c r="KMJ9" s="568">
        <v>0</v>
      </c>
      <c r="KMK9" s="568">
        <v>0</v>
      </c>
      <c r="KML9" s="568">
        <v>0</v>
      </c>
      <c r="KMM9" s="568">
        <v>0</v>
      </c>
      <c r="KMN9" s="568">
        <v>0</v>
      </c>
      <c r="KMO9" s="568">
        <v>0</v>
      </c>
      <c r="KMP9" s="568">
        <v>2.8861237263167906E-2</v>
      </c>
      <c r="KMQ9" s="568">
        <v>0.30510450821063212</v>
      </c>
      <c r="KMR9" s="568">
        <v>0.57516322831598909</v>
      </c>
      <c r="KMS9" s="568">
        <v>0.73183851631604335</v>
      </c>
      <c r="KMT9" s="568">
        <v>0.78028416457921801</v>
      </c>
      <c r="KMU9" s="568">
        <v>0.8050223679476477</v>
      </c>
      <c r="KMV9" s="568">
        <v>0.81223767726343965</v>
      </c>
      <c r="KMW9" s="568">
        <v>0.80089933405290947</v>
      </c>
      <c r="KMX9" s="568">
        <v>0.75657671968447293</v>
      </c>
      <c r="KMY9" s="568">
        <v>0.62670115200021737</v>
      </c>
      <c r="KMZ9" s="568">
        <v>0.2886123726316791</v>
      </c>
      <c r="KNA9" s="568">
        <v>0</v>
      </c>
      <c r="KNB9" s="568">
        <v>0</v>
      </c>
      <c r="KNC9" s="568">
        <v>0</v>
      </c>
      <c r="KND9" s="568">
        <v>0</v>
      </c>
      <c r="KNE9" s="568">
        <v>0</v>
      </c>
      <c r="KNF9" s="568">
        <v>0</v>
      </c>
      <c r="KNG9" s="568">
        <v>0</v>
      </c>
      <c r="KNH9" s="568">
        <v>0</v>
      </c>
      <c r="KNI9" s="568">
        <v>0</v>
      </c>
      <c r="KNJ9" s="568">
        <v>0</v>
      </c>
      <c r="KNK9" s="568">
        <v>0</v>
      </c>
      <c r="KNL9" s="568">
        <v>0</v>
      </c>
      <c r="KNM9" s="568">
        <v>0</v>
      </c>
      <c r="KNN9" s="568">
        <v>6.4937783842127783E-2</v>
      </c>
      <c r="KNO9" s="568">
        <v>0.45250296994752537</v>
      </c>
      <c r="KNP9" s="568">
        <v>0.67205452484233841</v>
      </c>
      <c r="KNQ9" s="568">
        <v>0.75760747815815754</v>
      </c>
      <c r="KNR9" s="568">
        <v>0.79574554168448652</v>
      </c>
      <c r="KNS9" s="568">
        <v>0.81532995268449338</v>
      </c>
      <c r="KNT9" s="568">
        <v>0.82563753742133905</v>
      </c>
      <c r="KNU9" s="568">
        <v>0.81532995268449338</v>
      </c>
      <c r="KNV9" s="568">
        <v>0.7782226476318489</v>
      </c>
      <c r="KNW9" s="568">
        <v>0.67514680026339213</v>
      </c>
      <c r="KNX9" s="568">
        <v>0.34324257173696121</v>
      </c>
      <c r="KNY9" s="568">
        <v>0</v>
      </c>
      <c r="KNZ9" s="568">
        <v>0</v>
      </c>
      <c r="KOA9" s="568">
        <v>0</v>
      </c>
      <c r="KOB9" s="568">
        <v>0</v>
      </c>
      <c r="KOC9" s="568">
        <v>0</v>
      </c>
      <c r="KOD9" s="568">
        <v>0</v>
      </c>
      <c r="KOE9" s="568">
        <v>0</v>
      </c>
      <c r="KOF9" s="568">
        <v>0</v>
      </c>
      <c r="KOG9" s="568">
        <v>0</v>
      </c>
      <c r="KOH9" s="568">
        <v>0</v>
      </c>
      <c r="KOI9" s="568">
        <v>0</v>
      </c>
      <c r="KOJ9" s="568">
        <v>0</v>
      </c>
      <c r="KOK9" s="568">
        <v>0</v>
      </c>
      <c r="KOL9" s="568">
        <v>5.2568682157912966E-2</v>
      </c>
      <c r="KOM9" s="568">
        <v>0.42054945726330373</v>
      </c>
      <c r="KON9" s="568">
        <v>0.66277769857917734</v>
      </c>
      <c r="KOO9" s="568">
        <v>0.75554596121078843</v>
      </c>
      <c r="KOP9" s="568">
        <v>0.79780705863185575</v>
      </c>
      <c r="KOQ9" s="568">
        <v>0.8184222281055471</v>
      </c>
      <c r="KOR9" s="568">
        <v>0.8184222281055471</v>
      </c>
      <c r="KOS9" s="568">
        <v>0.8050223679476477</v>
      </c>
      <c r="KOT9" s="568">
        <v>0.76069975357921127</v>
      </c>
      <c r="KOU9" s="568">
        <v>0.64010101215811677</v>
      </c>
      <c r="KOV9" s="568">
        <v>0.2886123726316791</v>
      </c>
      <c r="KOW9" s="568">
        <v>0</v>
      </c>
      <c r="KOX9" s="568">
        <v>0</v>
      </c>
      <c r="KOY9" s="568">
        <v>0</v>
      </c>
      <c r="KOZ9" s="568">
        <v>0</v>
      </c>
      <c r="KPA9" s="568">
        <v>0</v>
      </c>
      <c r="KPB9" s="568">
        <v>0</v>
      </c>
      <c r="KPC9" s="568">
        <v>0</v>
      </c>
      <c r="KPD9" s="568">
        <v>0</v>
      </c>
      <c r="KPE9" s="568">
        <v>0</v>
      </c>
      <c r="KPF9" s="568">
        <v>0</v>
      </c>
      <c r="KPG9" s="568">
        <v>0</v>
      </c>
      <c r="KPH9" s="568">
        <v>0</v>
      </c>
      <c r="KPI9" s="568">
        <v>0</v>
      </c>
      <c r="KPJ9" s="568">
        <v>8.2460677894765442E-3</v>
      </c>
      <c r="KPK9" s="568">
        <v>0.13090632615794015</v>
      </c>
      <c r="KPL9" s="568">
        <v>0.24635127521061176</v>
      </c>
      <c r="KPM9" s="568">
        <v>0.32468891921063897</v>
      </c>
      <c r="KPN9" s="568">
        <v>0.38034987678960563</v>
      </c>
      <c r="KPO9" s="568">
        <v>0.34427333021064577</v>
      </c>
      <c r="KPP9" s="568">
        <v>0.32468891921063897</v>
      </c>
      <c r="KPQ9" s="568">
        <v>0.27727402942114882</v>
      </c>
      <c r="KPR9" s="568">
        <v>0.21439776252639015</v>
      </c>
      <c r="KPS9" s="568">
        <v>0.14018315242110127</v>
      </c>
      <c r="KPT9" s="568">
        <v>3.5045788105275318E-2</v>
      </c>
      <c r="KPU9" s="568">
        <v>0</v>
      </c>
      <c r="KPV9" s="568">
        <v>0</v>
      </c>
      <c r="KPW9" s="568">
        <v>0</v>
      </c>
      <c r="KPX9" s="568">
        <v>0</v>
      </c>
      <c r="KPY9" s="568">
        <v>0</v>
      </c>
      <c r="KPZ9" s="568">
        <v>0</v>
      </c>
      <c r="KQA9" s="568">
        <v>0</v>
      </c>
      <c r="KQB9" s="568">
        <v>0</v>
      </c>
      <c r="KQC9" s="568">
        <v>0</v>
      </c>
      <c r="KQD9" s="568">
        <v>0</v>
      </c>
      <c r="KQE9" s="568">
        <v>0</v>
      </c>
      <c r="KQF9" s="568">
        <v>0</v>
      </c>
      <c r="KQG9" s="568">
        <v>0</v>
      </c>
      <c r="KQH9" s="568">
        <v>2.2676686421060497E-2</v>
      </c>
      <c r="KQI9" s="568">
        <v>0.28036630484220254</v>
      </c>
      <c r="KQJ9" s="568">
        <v>0.52568682157912971</v>
      </c>
      <c r="KQK9" s="568">
        <v>0.64731632147390872</v>
      </c>
      <c r="KQL9" s="568">
        <v>0.70400803752656005</v>
      </c>
      <c r="KQM9" s="568">
        <v>0.71431562226340561</v>
      </c>
      <c r="KQN9" s="568">
        <v>0.65143935536864706</v>
      </c>
      <c r="KQO9" s="568">
        <v>0.55454805884229763</v>
      </c>
      <c r="KQP9" s="568">
        <v>0.53702516478966</v>
      </c>
      <c r="KQQ9" s="568">
        <v>0.38756518610539759</v>
      </c>
      <c r="KQR9" s="568">
        <v>0.12059874142109447</v>
      </c>
      <c r="KQS9" s="568">
        <v>0</v>
      </c>
      <c r="KQT9" s="568">
        <v>0</v>
      </c>
      <c r="KQU9" s="568">
        <v>0</v>
      </c>
      <c r="KQV9" s="568">
        <v>0</v>
      </c>
      <c r="KQW9" s="568">
        <v>0</v>
      </c>
      <c r="KQX9" s="568">
        <v>0</v>
      </c>
      <c r="KQY9" s="568">
        <v>0</v>
      </c>
      <c r="KQZ9" s="568">
        <v>0</v>
      </c>
      <c r="KRA9" s="568">
        <v>0</v>
      </c>
      <c r="KRB9" s="568">
        <v>0</v>
      </c>
      <c r="KRC9" s="568">
        <v>0</v>
      </c>
      <c r="KRD9" s="568">
        <v>0</v>
      </c>
      <c r="KRE9" s="568">
        <v>0</v>
      </c>
      <c r="KRF9" s="568">
        <v>1.8553652526322226E-2</v>
      </c>
      <c r="KRG9" s="568">
        <v>0.2453205167369272</v>
      </c>
      <c r="KRH9" s="568">
        <v>0.48651799957911612</v>
      </c>
      <c r="KRI9" s="568">
        <v>0.62360887657916364</v>
      </c>
      <c r="KRJ9" s="568">
        <v>0.6978234866844526</v>
      </c>
      <c r="KRK9" s="568">
        <v>0.73183851631604335</v>
      </c>
      <c r="KRL9" s="568">
        <v>0.75348444426341921</v>
      </c>
      <c r="KRM9" s="568">
        <v>0.73183851631604335</v>
      </c>
      <c r="KRN9" s="568">
        <v>0.67514680026339213</v>
      </c>
      <c r="KRO9" s="568">
        <v>0.5236253046317606</v>
      </c>
      <c r="KRP9" s="568">
        <v>0.19172107610532965</v>
      </c>
      <c r="KRQ9" s="568">
        <v>0</v>
      </c>
      <c r="KRR9" s="568">
        <v>0</v>
      </c>
      <c r="KRS9" s="568">
        <v>0</v>
      </c>
      <c r="KRT9" s="568">
        <v>0</v>
      </c>
      <c r="KRU9" s="568">
        <v>0</v>
      </c>
      <c r="KRV9" s="568">
        <v>0</v>
      </c>
      <c r="KRW9" s="568">
        <v>0</v>
      </c>
      <c r="KRX9" s="568">
        <v>0</v>
      </c>
      <c r="KRY9" s="568">
        <v>0</v>
      </c>
      <c r="KRZ9" s="568">
        <v>0</v>
      </c>
      <c r="KSA9" s="568">
        <v>0</v>
      </c>
      <c r="KSB9" s="568">
        <v>0</v>
      </c>
      <c r="KSC9" s="568">
        <v>0</v>
      </c>
      <c r="KSD9" s="568">
        <v>3.2984271157906177E-2</v>
      </c>
      <c r="KSE9" s="568">
        <v>0.36695001663170623</v>
      </c>
      <c r="KSF9" s="568">
        <v>0.60608598252652601</v>
      </c>
      <c r="KSG9" s="568">
        <v>0.69473121126339898</v>
      </c>
      <c r="KSH9" s="568">
        <v>0.74111534257920442</v>
      </c>
      <c r="KSI9" s="568">
        <v>0.76379202900026488</v>
      </c>
      <c r="KSJ9" s="568">
        <v>0.77100733831605694</v>
      </c>
      <c r="KSK9" s="568">
        <v>0.76173051205289577</v>
      </c>
      <c r="KSL9" s="568">
        <v>0.71431562226340561</v>
      </c>
      <c r="KSM9" s="568">
        <v>0.591655363894942</v>
      </c>
      <c r="KSN9" s="568">
        <v>0.25356658452640374</v>
      </c>
      <c r="KSO9" s="568">
        <v>0</v>
      </c>
      <c r="KSP9" s="568">
        <v>0</v>
      </c>
      <c r="KSQ9" s="568">
        <v>0</v>
      </c>
      <c r="KSR9" s="568">
        <v>0</v>
      </c>
      <c r="KSS9" s="568">
        <v>0</v>
      </c>
      <c r="KST9" s="568">
        <v>0</v>
      </c>
      <c r="KSU9" s="568">
        <v>0</v>
      </c>
      <c r="KSV9" s="568">
        <v>0</v>
      </c>
      <c r="KSW9" s="568">
        <v>0</v>
      </c>
      <c r="KSX9" s="568">
        <v>0</v>
      </c>
      <c r="KSY9" s="568">
        <v>0</v>
      </c>
      <c r="KSZ9" s="568">
        <v>0</v>
      </c>
      <c r="KTA9" s="568">
        <v>0</v>
      </c>
      <c r="KTB9" s="568">
        <v>3.1953512684221613E-2</v>
      </c>
      <c r="KTC9" s="568">
        <v>0.35870394884222967</v>
      </c>
      <c r="KTD9" s="568">
        <v>0.58547081305283466</v>
      </c>
      <c r="KTE9" s="568">
        <v>0.64628556300022422</v>
      </c>
      <c r="KTF9" s="568">
        <v>0.63391646131600932</v>
      </c>
      <c r="KTG9" s="568">
        <v>0.69576196973708349</v>
      </c>
      <c r="KTH9" s="568">
        <v>0.74111534257920442</v>
      </c>
      <c r="KTI9" s="568">
        <v>0.68133135110549958</v>
      </c>
      <c r="KTJ9" s="568">
        <v>0.55660957578966674</v>
      </c>
      <c r="KTK9" s="568">
        <v>0.42158021573698834</v>
      </c>
      <c r="KTL9" s="568">
        <v>0.13193708463162471</v>
      </c>
      <c r="KTM9" s="568">
        <v>0</v>
      </c>
      <c r="KTN9" s="568">
        <v>0</v>
      </c>
      <c r="KTO9" s="568">
        <v>0</v>
      </c>
      <c r="KTP9" s="568">
        <v>0</v>
      </c>
      <c r="KTQ9" s="568">
        <v>0</v>
      </c>
      <c r="KTR9" s="568">
        <v>0</v>
      </c>
      <c r="KTS9" s="568">
        <v>0</v>
      </c>
      <c r="KTT9" s="568">
        <v>0</v>
      </c>
      <c r="KTU9" s="568">
        <v>0</v>
      </c>
      <c r="KTV9" s="568">
        <v>0</v>
      </c>
      <c r="KTW9" s="568">
        <v>0</v>
      </c>
      <c r="KTX9" s="568">
        <v>0</v>
      </c>
      <c r="KTY9" s="568">
        <v>0</v>
      </c>
      <c r="KTZ9" s="568">
        <v>2.3707444894745064E-2</v>
      </c>
      <c r="KUA9" s="568">
        <v>0.31541209294747785</v>
      </c>
      <c r="KUB9" s="568">
        <v>0.56485564357914331</v>
      </c>
      <c r="KUC9" s="568">
        <v>0.67617755873707663</v>
      </c>
      <c r="KUD9" s="568">
        <v>0.72050017310551306</v>
      </c>
      <c r="KUE9" s="568">
        <v>0.72050017310551306</v>
      </c>
      <c r="KUF9" s="568">
        <v>0.71431562226340561</v>
      </c>
      <c r="KUG9" s="568">
        <v>0.6967927282107681</v>
      </c>
      <c r="KUH9" s="568">
        <v>0.64113177063180138</v>
      </c>
      <c r="KUI9" s="568">
        <v>0.47311813942121678</v>
      </c>
      <c r="KUJ9" s="568">
        <v>0.14636770326320866</v>
      </c>
      <c r="KUK9" s="568">
        <v>0</v>
      </c>
      <c r="KUL9" s="568">
        <v>0</v>
      </c>
      <c r="KUM9" s="568">
        <v>0</v>
      </c>
      <c r="KUN9" s="568">
        <v>0</v>
      </c>
      <c r="KUO9" s="568">
        <v>0</v>
      </c>
      <c r="KUP9" s="568">
        <v>0</v>
      </c>
      <c r="KUQ9" s="568">
        <v>0</v>
      </c>
      <c r="KUR9" s="568">
        <v>0</v>
      </c>
      <c r="KUS9" s="568">
        <v>0</v>
      </c>
      <c r="KUT9" s="568">
        <v>0</v>
      </c>
      <c r="KUU9" s="568">
        <v>0</v>
      </c>
      <c r="KUV9" s="568">
        <v>0</v>
      </c>
      <c r="KUW9" s="568">
        <v>0</v>
      </c>
      <c r="KUX9" s="568">
        <v>1.5461377105268521E-2</v>
      </c>
      <c r="KUY9" s="568">
        <v>0.24119748284218895</v>
      </c>
      <c r="KUZ9" s="568">
        <v>0.48136420721069334</v>
      </c>
      <c r="KVA9" s="568">
        <v>0.65762390621075439</v>
      </c>
      <c r="KVB9" s="568">
        <v>0.72771548242130502</v>
      </c>
      <c r="KVC9" s="568">
        <v>0.74729989342131187</v>
      </c>
      <c r="KVD9" s="568">
        <v>0.75348444426341921</v>
      </c>
      <c r="KVE9" s="568">
        <v>0.7256539654739359</v>
      </c>
      <c r="KVF9" s="568">
        <v>0.65453163078970078</v>
      </c>
      <c r="KVG9" s="568">
        <v>0.4834257241580624</v>
      </c>
      <c r="KVH9" s="568">
        <v>0.14945997868426236</v>
      </c>
      <c r="KVI9" s="568">
        <v>0</v>
      </c>
      <c r="KVJ9" s="568">
        <v>0</v>
      </c>
      <c r="KVK9" s="568">
        <v>0</v>
      </c>
      <c r="KVL9" s="568">
        <v>0</v>
      </c>
      <c r="KVM9" s="568">
        <v>0</v>
      </c>
      <c r="KVN9" s="568">
        <v>0</v>
      </c>
      <c r="KVO9" s="568">
        <v>0</v>
      </c>
      <c r="KVP9" s="568">
        <v>0</v>
      </c>
      <c r="KVQ9" s="568">
        <v>0</v>
      </c>
      <c r="KVR9" s="568">
        <v>0</v>
      </c>
      <c r="KVS9" s="568">
        <v>0</v>
      </c>
      <c r="KVT9" s="568">
        <v>0</v>
      </c>
      <c r="KVU9" s="568">
        <v>0</v>
      </c>
      <c r="KVV9" s="568">
        <v>2.5768961842114205E-2</v>
      </c>
      <c r="KVW9" s="568">
        <v>0.35251939800012233</v>
      </c>
      <c r="KVX9" s="568">
        <v>0.59783991473704945</v>
      </c>
      <c r="KVY9" s="568">
        <v>0.70194652057919094</v>
      </c>
      <c r="KVZ9" s="568">
        <v>0.74936141036868098</v>
      </c>
      <c r="KWA9" s="568">
        <v>0.76688430442131861</v>
      </c>
      <c r="KWB9" s="568">
        <v>0.76379202900026488</v>
      </c>
      <c r="KWC9" s="568">
        <v>0.74214610105288903</v>
      </c>
      <c r="KWD9" s="568">
        <v>0.6844236265265532</v>
      </c>
      <c r="KWE9" s="568">
        <v>0.54011744021071373</v>
      </c>
      <c r="KWF9" s="568">
        <v>0.19481335152638338</v>
      </c>
      <c r="KWG9" s="568">
        <v>0</v>
      </c>
      <c r="KWH9" s="568">
        <v>0</v>
      </c>
      <c r="KWI9" s="568">
        <v>0</v>
      </c>
      <c r="KWJ9" s="568">
        <v>0</v>
      </c>
      <c r="KWK9" s="568">
        <v>0</v>
      </c>
      <c r="KWL9" s="568">
        <v>0</v>
      </c>
      <c r="KWM9" s="568">
        <v>0</v>
      </c>
      <c r="KWN9" s="568">
        <v>0</v>
      </c>
      <c r="KWO9" s="568">
        <v>0</v>
      </c>
      <c r="KWP9" s="568">
        <v>0</v>
      </c>
      <c r="KWQ9" s="568">
        <v>0</v>
      </c>
      <c r="KWR9" s="568">
        <v>0</v>
      </c>
      <c r="KWS9" s="568">
        <v>0</v>
      </c>
      <c r="KWT9" s="568">
        <v>2.2676686421060497E-2</v>
      </c>
      <c r="KWU9" s="568">
        <v>0.33911953784222293</v>
      </c>
      <c r="KWV9" s="568">
        <v>0.58444005457915005</v>
      </c>
      <c r="KWW9" s="568">
        <v>0.68030059263181497</v>
      </c>
      <c r="KWX9" s="568">
        <v>0.72153093157919757</v>
      </c>
      <c r="KWY9" s="568">
        <v>0.73596155021078158</v>
      </c>
      <c r="KWZ9" s="568">
        <v>0.71740789768445934</v>
      </c>
      <c r="KXA9" s="568">
        <v>0.66793149094760018</v>
      </c>
      <c r="KXB9" s="568">
        <v>0.57413246984230448</v>
      </c>
      <c r="KXC9" s="568">
        <v>0.38962670305276675</v>
      </c>
      <c r="KXD9" s="568">
        <v>0.10719888126319507</v>
      </c>
      <c r="KXE9" s="568">
        <v>0</v>
      </c>
      <c r="KXF9" s="568">
        <v>0</v>
      </c>
      <c r="KXG9" s="568">
        <v>0</v>
      </c>
      <c r="KXH9" s="568">
        <v>0</v>
      </c>
      <c r="KXI9" s="568">
        <v>0</v>
      </c>
      <c r="KXJ9" s="568">
        <v>0</v>
      </c>
      <c r="KXK9" s="568">
        <v>0</v>
      </c>
      <c r="KXL9" s="568">
        <v>0</v>
      </c>
      <c r="KXM9" s="568">
        <v>0</v>
      </c>
      <c r="KXN9" s="568">
        <v>0</v>
      </c>
      <c r="KXO9" s="568">
        <v>0</v>
      </c>
      <c r="KXP9" s="568">
        <v>0</v>
      </c>
      <c r="KXQ9" s="568">
        <v>0</v>
      </c>
      <c r="KXR9" s="568">
        <v>3.0922754210537043E-3</v>
      </c>
      <c r="KXS9" s="568">
        <v>0.11544494905267162</v>
      </c>
      <c r="KXT9" s="568">
        <v>0.27727402942114882</v>
      </c>
      <c r="KXU9" s="568">
        <v>0.45559524536857909</v>
      </c>
      <c r="KXV9" s="568">
        <v>0.59268612236862661</v>
      </c>
      <c r="KXW9" s="568">
        <v>0.66586997400023096</v>
      </c>
      <c r="KXX9" s="568">
        <v>0.74111534257920442</v>
      </c>
      <c r="KXY9" s="568">
        <v>0.72050017310551306</v>
      </c>
      <c r="KXZ9" s="568">
        <v>0.64422404605285499</v>
      </c>
      <c r="KYA9" s="568">
        <v>0.45559524536857909</v>
      </c>
      <c r="KYB9" s="568">
        <v>0.12162949989477903</v>
      </c>
      <c r="KYC9" s="568">
        <v>0</v>
      </c>
      <c r="KYD9" s="568">
        <v>0</v>
      </c>
      <c r="KYE9" s="568">
        <v>0</v>
      </c>
      <c r="KYF9" s="568">
        <v>0</v>
      </c>
      <c r="KYG9" s="568">
        <v>0</v>
      </c>
      <c r="KYH9" s="568">
        <v>0</v>
      </c>
      <c r="KYI9" s="568">
        <v>0</v>
      </c>
      <c r="KYJ9" s="568">
        <v>0</v>
      </c>
      <c r="KYK9" s="568">
        <v>0</v>
      </c>
      <c r="KYL9" s="568">
        <v>0</v>
      </c>
      <c r="KYM9" s="568">
        <v>0</v>
      </c>
      <c r="KYN9" s="568">
        <v>0</v>
      </c>
      <c r="KYO9" s="568">
        <v>0</v>
      </c>
      <c r="KYP9" s="568">
        <v>1.8553652526322226E-2</v>
      </c>
      <c r="KYQ9" s="568">
        <v>0.32778119463169264</v>
      </c>
      <c r="KYR9" s="568">
        <v>0.59474763931599572</v>
      </c>
      <c r="KYS9" s="568">
        <v>0.73802306715815069</v>
      </c>
      <c r="KYT9" s="568">
        <v>0.78646871542132546</v>
      </c>
      <c r="KYU9" s="568">
        <v>0.80605312642133231</v>
      </c>
      <c r="KYV9" s="568">
        <v>0.80811464336870142</v>
      </c>
      <c r="KYW9" s="568">
        <v>0.78749947389501007</v>
      </c>
      <c r="KYX9" s="568">
        <v>0.72977699936867413</v>
      </c>
      <c r="KYY9" s="568">
        <v>0.58134777915809632</v>
      </c>
      <c r="KYZ9" s="568">
        <v>0.20615169473691364</v>
      </c>
      <c r="KZA9" s="568">
        <v>0</v>
      </c>
      <c r="KZB9" s="568">
        <v>0</v>
      </c>
      <c r="KZC9" s="568">
        <v>0</v>
      </c>
      <c r="KZD9" s="568">
        <v>0</v>
      </c>
      <c r="KZE9" s="568">
        <v>0</v>
      </c>
      <c r="KZF9" s="568">
        <v>0</v>
      </c>
      <c r="KZG9" s="568">
        <v>0</v>
      </c>
      <c r="KZH9" s="568">
        <v>0</v>
      </c>
      <c r="KZI9" s="568">
        <v>0</v>
      </c>
      <c r="KZJ9" s="568">
        <v>0</v>
      </c>
      <c r="KZK9" s="568">
        <v>0</v>
      </c>
      <c r="KZL9" s="568">
        <v>0</v>
      </c>
      <c r="KZM9" s="568">
        <v>0</v>
      </c>
      <c r="KZN9" s="568">
        <v>2.7830478789483339E-2</v>
      </c>
      <c r="KZO9" s="568">
        <v>0.39890352931592787</v>
      </c>
      <c r="KZP9" s="568">
        <v>0.64113177063180138</v>
      </c>
      <c r="KZQ9" s="568">
        <v>0.7400845841055198</v>
      </c>
      <c r="KZR9" s="568">
        <v>0.78337644000027173</v>
      </c>
      <c r="KZS9" s="568">
        <v>0.80193009252659397</v>
      </c>
      <c r="KZT9" s="568">
        <v>0.80605312642133231</v>
      </c>
      <c r="KZU9" s="568">
        <v>0.78853023236869457</v>
      </c>
      <c r="KZV9" s="568">
        <v>0.73802306715815069</v>
      </c>
      <c r="KZW9" s="568">
        <v>0.58547081305283466</v>
      </c>
      <c r="KZX9" s="568">
        <v>0.21542852100007473</v>
      </c>
      <c r="KZY9" s="568">
        <v>0</v>
      </c>
      <c r="KZZ9" s="568">
        <v>0</v>
      </c>
      <c r="LAA9" s="568">
        <v>0</v>
      </c>
      <c r="LAB9" s="568">
        <v>0</v>
      </c>
      <c r="LAC9" s="568">
        <v>0</v>
      </c>
      <c r="LAD9" s="568">
        <v>0</v>
      </c>
      <c r="LAE9" s="568">
        <v>0</v>
      </c>
      <c r="LAF9" s="568">
        <v>0</v>
      </c>
      <c r="LAG9" s="568">
        <v>0</v>
      </c>
      <c r="LAH9" s="568">
        <v>0</v>
      </c>
      <c r="LAI9" s="568">
        <v>0</v>
      </c>
      <c r="LAJ9" s="568">
        <v>0</v>
      </c>
      <c r="LAK9" s="568">
        <v>0</v>
      </c>
      <c r="LAL9" s="568">
        <v>1.6492135578953088E-2</v>
      </c>
      <c r="LAM9" s="568">
        <v>0.30613526668431673</v>
      </c>
      <c r="LAN9" s="568">
        <v>0.56485564357914331</v>
      </c>
      <c r="LAO9" s="568">
        <v>0.68957741889497604</v>
      </c>
      <c r="LAP9" s="568">
        <v>0.73699230868446619</v>
      </c>
      <c r="LAQ9" s="568">
        <v>0.75348444426341921</v>
      </c>
      <c r="LAR9" s="568">
        <v>0.75039216884236559</v>
      </c>
      <c r="LAS9" s="568">
        <v>0.72050017310551306</v>
      </c>
      <c r="LAT9" s="568">
        <v>0.64731632147390872</v>
      </c>
      <c r="LAU9" s="568">
        <v>0.47517965636858589</v>
      </c>
      <c r="LAV9" s="568">
        <v>0.14224466936847041</v>
      </c>
      <c r="LAW9" s="568">
        <v>0</v>
      </c>
      <c r="LAX9" s="568">
        <v>0</v>
      </c>
      <c r="LAY9" s="568">
        <v>0</v>
      </c>
      <c r="LAZ9" s="568">
        <v>0</v>
      </c>
      <c r="LBA9" s="568">
        <v>0</v>
      </c>
      <c r="LBB9" s="568">
        <v>0</v>
      </c>
      <c r="LBC9" s="568">
        <v>0</v>
      </c>
      <c r="LBD9" s="568">
        <v>0</v>
      </c>
      <c r="LBE9" s="568">
        <v>0</v>
      </c>
      <c r="LBF9" s="568">
        <v>0</v>
      </c>
      <c r="LBG9" s="568">
        <v>0</v>
      </c>
      <c r="LBH9" s="568">
        <v>0</v>
      </c>
      <c r="LBI9" s="568">
        <v>0</v>
      </c>
      <c r="LBJ9" s="568">
        <v>2.0615169473691363E-2</v>
      </c>
      <c r="LBK9" s="568">
        <v>0.36591925815802168</v>
      </c>
      <c r="LBL9" s="568">
        <v>0.6174243257370563</v>
      </c>
      <c r="LBM9" s="568">
        <v>0.72977699936867413</v>
      </c>
      <c r="LBN9" s="568">
        <v>0.76688430442131861</v>
      </c>
      <c r="LBO9" s="568">
        <v>0.77925340610553351</v>
      </c>
      <c r="LBP9" s="568">
        <v>0.77513037221079517</v>
      </c>
      <c r="LBQ9" s="568">
        <v>0.74833065189499637</v>
      </c>
      <c r="LBR9" s="568">
        <v>0.67926983415813036</v>
      </c>
      <c r="LBS9" s="568">
        <v>0.54114819868439823</v>
      </c>
      <c r="LBT9" s="568">
        <v>0.17419818205269202</v>
      </c>
      <c r="LBU9" s="568">
        <v>0</v>
      </c>
      <c r="LBV9" s="568">
        <v>0</v>
      </c>
      <c r="LBW9" s="568">
        <v>0</v>
      </c>
      <c r="LBX9" s="568">
        <v>0</v>
      </c>
      <c r="LBY9" s="568">
        <v>0</v>
      </c>
      <c r="LBZ9" s="568">
        <v>0</v>
      </c>
      <c r="LCA9" s="568">
        <v>0</v>
      </c>
      <c r="LCB9" s="568">
        <v>0</v>
      </c>
      <c r="LCC9" s="568">
        <v>0</v>
      </c>
      <c r="LCD9" s="568">
        <v>0</v>
      </c>
      <c r="LCE9" s="568">
        <v>0</v>
      </c>
      <c r="LCF9" s="568">
        <v>0</v>
      </c>
      <c r="LCG9" s="568">
        <v>0</v>
      </c>
      <c r="LCH9" s="568">
        <v>7.2153093157919764E-3</v>
      </c>
      <c r="LCI9" s="568">
        <v>0.19275183457901424</v>
      </c>
      <c r="LCJ9" s="568">
        <v>0.39684201236855871</v>
      </c>
      <c r="LCK9" s="568">
        <v>0.54630199105282107</v>
      </c>
      <c r="LCL9" s="568">
        <v>0.62051660115810992</v>
      </c>
      <c r="LCM9" s="568">
        <v>0.62567039352653275</v>
      </c>
      <c r="LCN9" s="568">
        <v>0.66380845705286184</v>
      </c>
      <c r="LCO9" s="568">
        <v>0.65659314773706989</v>
      </c>
      <c r="LCP9" s="568">
        <v>0.60196294863178768</v>
      </c>
      <c r="LCQ9" s="568">
        <v>0.41333414794751183</v>
      </c>
      <c r="LCR9" s="568">
        <v>0.1061681227895105</v>
      </c>
      <c r="LCS9" s="568">
        <v>0</v>
      </c>
      <c r="LCT9" s="568">
        <v>0</v>
      </c>
      <c r="LCU9" s="568">
        <v>0</v>
      </c>
      <c r="LCV9" s="568">
        <v>0</v>
      </c>
      <c r="LCW9" s="568">
        <v>0</v>
      </c>
      <c r="LCX9" s="568">
        <v>0</v>
      </c>
      <c r="LCY9" s="568">
        <v>0</v>
      </c>
      <c r="LCZ9" s="568">
        <v>0</v>
      </c>
      <c r="LDA9" s="568">
        <v>0</v>
      </c>
      <c r="LDB9" s="568">
        <v>0</v>
      </c>
      <c r="LDC9" s="568">
        <v>0</v>
      </c>
      <c r="LDD9" s="568">
        <v>0</v>
      </c>
      <c r="LDE9" s="568">
        <v>0</v>
      </c>
      <c r="LDF9" s="568">
        <v>1.1338343210530248E-2</v>
      </c>
      <c r="LDG9" s="568">
        <v>0.24222824131587348</v>
      </c>
      <c r="LDH9" s="568">
        <v>0.47105662247384761</v>
      </c>
      <c r="LDI9" s="568">
        <v>0.60093219015810317</v>
      </c>
      <c r="LDJ9" s="568">
        <v>0.68133135110549958</v>
      </c>
      <c r="LDK9" s="568">
        <v>0.72359244852656679</v>
      </c>
      <c r="LDL9" s="568">
        <v>0.72153093157919757</v>
      </c>
      <c r="LDM9" s="568">
        <v>0.6040244655791569</v>
      </c>
      <c r="LDN9" s="568">
        <v>0.44734917757910253</v>
      </c>
      <c r="LDO9" s="568">
        <v>0.23501293200008153</v>
      </c>
      <c r="LDP9" s="568">
        <v>3.8138063526329015E-2</v>
      </c>
      <c r="LDQ9" s="568">
        <v>0</v>
      </c>
      <c r="LDR9" s="568">
        <v>0</v>
      </c>
      <c r="LDS9" s="568">
        <v>0</v>
      </c>
      <c r="LDT9" s="568">
        <v>0</v>
      </c>
      <c r="LDU9" s="568">
        <v>0</v>
      </c>
      <c r="LDV9" s="568">
        <v>0</v>
      </c>
      <c r="LDW9" s="568">
        <v>0</v>
      </c>
      <c r="LDX9" s="568">
        <v>0</v>
      </c>
      <c r="LDY9" s="568">
        <v>0</v>
      </c>
      <c r="LDZ9" s="568">
        <v>0</v>
      </c>
      <c r="LEA9" s="568">
        <v>0</v>
      </c>
      <c r="LEB9" s="568">
        <v>0</v>
      </c>
      <c r="LEC9" s="568">
        <v>0</v>
      </c>
      <c r="LED9" s="568">
        <v>0</v>
      </c>
      <c r="LEE9" s="568">
        <v>3.4015029631590747E-2</v>
      </c>
      <c r="LEF9" s="568">
        <v>7.8337644000027171E-2</v>
      </c>
      <c r="LEG9" s="568">
        <v>0.1515214956316315</v>
      </c>
      <c r="LEH9" s="568">
        <v>0.21749003794744387</v>
      </c>
      <c r="LEI9" s="568">
        <v>0.25253582605271918</v>
      </c>
      <c r="LEJ9" s="568">
        <v>0.20718245321059819</v>
      </c>
      <c r="LEK9" s="568">
        <v>0.12472177531583273</v>
      </c>
      <c r="LEL9" s="568">
        <v>6.0814749947389515E-2</v>
      </c>
      <c r="LEM9" s="568">
        <v>2.3707444894745064E-2</v>
      </c>
      <c r="LEN9" s="568">
        <v>3.0922754210537043E-3</v>
      </c>
      <c r="LEO9" s="568">
        <v>0</v>
      </c>
      <c r="LEP9" s="568">
        <v>0</v>
      </c>
      <c r="LEQ9" s="568">
        <v>0</v>
      </c>
      <c r="LER9" s="568">
        <v>0</v>
      </c>
      <c r="LES9" s="568">
        <v>0</v>
      </c>
      <c r="LET9" s="568">
        <v>0</v>
      </c>
      <c r="LEU9" s="568">
        <v>0</v>
      </c>
      <c r="LEV9" s="568">
        <v>0</v>
      </c>
      <c r="LEW9" s="568">
        <v>0</v>
      </c>
      <c r="LEX9" s="568">
        <v>0</v>
      </c>
      <c r="LEY9" s="568">
        <v>0</v>
      </c>
      <c r="LEZ9" s="568">
        <v>0</v>
      </c>
      <c r="LFA9" s="568">
        <v>0</v>
      </c>
      <c r="LFB9" s="568">
        <v>1.0307584736845682E-2</v>
      </c>
      <c r="LFC9" s="568">
        <v>0.28964313110536366</v>
      </c>
      <c r="LFD9" s="568">
        <v>0.56176336815808969</v>
      </c>
      <c r="LFE9" s="568">
        <v>0.70194652057919094</v>
      </c>
      <c r="LFF9" s="568">
        <v>0.75142292731605009</v>
      </c>
      <c r="LFG9" s="568">
        <v>0.77100733831605694</v>
      </c>
      <c r="LFH9" s="568">
        <v>0.77409961373711067</v>
      </c>
      <c r="LFI9" s="568">
        <v>0.75039216884236559</v>
      </c>
      <c r="LFJ9" s="568">
        <v>0.68751590194760692</v>
      </c>
      <c r="LFK9" s="568">
        <v>0.52980985547386805</v>
      </c>
      <c r="LFL9" s="568">
        <v>0.17316742357900744</v>
      </c>
      <c r="LFM9" s="568">
        <v>0</v>
      </c>
      <c r="LFN9" s="568">
        <v>0</v>
      </c>
      <c r="LFO9" s="568">
        <v>0</v>
      </c>
      <c r="LFP9" s="568">
        <v>0</v>
      </c>
      <c r="LFQ9" s="568">
        <v>0</v>
      </c>
      <c r="LFR9" s="568">
        <v>0</v>
      </c>
      <c r="LFS9" s="568">
        <v>0</v>
      </c>
      <c r="LFT9" s="568">
        <v>0</v>
      </c>
      <c r="LFU9" s="568">
        <v>0</v>
      </c>
      <c r="LFV9" s="568">
        <v>0</v>
      </c>
      <c r="LFW9" s="568">
        <v>0</v>
      </c>
      <c r="LFX9" s="568">
        <v>0</v>
      </c>
      <c r="LFY9" s="568">
        <v>0</v>
      </c>
      <c r="LFZ9" s="568">
        <v>1.8553652526322226E-2</v>
      </c>
      <c r="LGA9" s="568">
        <v>0.36282698273696795</v>
      </c>
      <c r="LGB9" s="568">
        <v>0.61536280878968708</v>
      </c>
      <c r="LGC9" s="568">
        <v>0.71637713921077473</v>
      </c>
      <c r="LGD9" s="568">
        <v>0.75966899510552666</v>
      </c>
      <c r="LGE9" s="568">
        <v>0.77409961373711067</v>
      </c>
      <c r="LGF9" s="568">
        <v>0.76482278747394949</v>
      </c>
      <c r="LGG9" s="568">
        <v>0.72256169005288218</v>
      </c>
      <c r="LGH9" s="568">
        <v>0.60814749947389513</v>
      </c>
      <c r="LGI9" s="568">
        <v>0.42879552505278029</v>
      </c>
      <c r="LGJ9" s="568">
        <v>0.16285983884216176</v>
      </c>
      <c r="LGK9" s="568">
        <v>0</v>
      </c>
      <c r="LGL9" s="568">
        <v>0</v>
      </c>
      <c r="LGM9" s="568">
        <v>0</v>
      </c>
      <c r="LGN9" s="568">
        <v>0</v>
      </c>
      <c r="LGO9" s="568">
        <v>0</v>
      </c>
      <c r="LGP9" s="568">
        <v>0</v>
      </c>
      <c r="LGQ9" s="568">
        <v>0</v>
      </c>
      <c r="LGR9" s="568">
        <v>0</v>
      </c>
      <c r="LGS9" s="568">
        <v>0</v>
      </c>
      <c r="LGT9" s="568">
        <v>0</v>
      </c>
      <c r="LGU9" s="568">
        <v>0</v>
      </c>
      <c r="LGV9" s="568">
        <v>0</v>
      </c>
      <c r="LGW9" s="568">
        <v>0</v>
      </c>
      <c r="LGX9" s="568">
        <v>0</v>
      </c>
      <c r="LGY9" s="568">
        <v>2.7830478789483339E-2</v>
      </c>
      <c r="LGZ9" s="568">
        <v>0.19687486847375252</v>
      </c>
      <c r="LHA9" s="568">
        <v>0.30510450821063212</v>
      </c>
      <c r="LHB9" s="568">
        <v>0.37416532594749818</v>
      </c>
      <c r="LHC9" s="568">
        <v>0.39478049542118959</v>
      </c>
      <c r="LHD9" s="568">
        <v>0.41951869878961917</v>
      </c>
      <c r="LHE9" s="568">
        <v>0.47517965636858589</v>
      </c>
      <c r="LHF9" s="568">
        <v>0.39787277084224326</v>
      </c>
      <c r="LHG9" s="568">
        <v>0.2288283811579741</v>
      </c>
      <c r="LHH9" s="568">
        <v>5.0507165210543839E-2</v>
      </c>
      <c r="LHI9" s="568">
        <v>0</v>
      </c>
      <c r="LHJ9" s="568">
        <v>0</v>
      </c>
      <c r="LHK9" s="568">
        <v>0</v>
      </c>
      <c r="LHL9" s="568">
        <v>0</v>
      </c>
      <c r="LHM9" s="568">
        <v>0</v>
      </c>
      <c r="LHN9" s="568">
        <v>0</v>
      </c>
      <c r="LHO9" s="568">
        <v>0</v>
      </c>
      <c r="LHP9" s="568">
        <v>0</v>
      </c>
      <c r="LHQ9" s="568">
        <v>0</v>
      </c>
      <c r="LHR9" s="568">
        <v>0</v>
      </c>
      <c r="LHS9" s="568">
        <v>0</v>
      </c>
      <c r="LHT9" s="568">
        <v>0</v>
      </c>
      <c r="LHU9" s="568">
        <v>0</v>
      </c>
      <c r="LHV9" s="568">
        <v>1.1338343210530248E-2</v>
      </c>
      <c r="LHW9" s="568">
        <v>0.31335057600010868</v>
      </c>
      <c r="LHX9" s="568">
        <v>0.57928626221072732</v>
      </c>
      <c r="LHY9" s="568">
        <v>0.74523837647394264</v>
      </c>
      <c r="LHZ9" s="568">
        <v>0.78749947389501007</v>
      </c>
      <c r="LIA9" s="568">
        <v>0.7916225077897483</v>
      </c>
      <c r="LIB9" s="568">
        <v>0.74729989342131187</v>
      </c>
      <c r="LIC9" s="568">
        <v>0.70194652057919094</v>
      </c>
      <c r="LID9" s="568">
        <v>0.6184550842107408</v>
      </c>
      <c r="LIE9" s="568">
        <v>0.21336700405270559</v>
      </c>
      <c r="LIF9" s="568">
        <v>1.6492135578953088E-2</v>
      </c>
      <c r="LIG9" s="568">
        <v>0</v>
      </c>
      <c r="LIH9" s="568">
        <v>0</v>
      </c>
      <c r="LII9" s="568">
        <v>0</v>
      </c>
      <c r="LIJ9" s="568">
        <v>0</v>
      </c>
      <c r="LIK9" s="568">
        <v>0</v>
      </c>
      <c r="LIL9" s="568">
        <v>0</v>
      </c>
      <c r="LIM9" s="568">
        <v>0</v>
      </c>
      <c r="LIN9" s="568">
        <v>0</v>
      </c>
      <c r="LIO9" s="568">
        <v>0</v>
      </c>
      <c r="LIP9" s="568">
        <v>0</v>
      </c>
      <c r="LIQ9" s="568">
        <v>0</v>
      </c>
      <c r="LIR9" s="568">
        <v>0</v>
      </c>
      <c r="LIS9" s="568">
        <v>0</v>
      </c>
      <c r="LIT9" s="568">
        <v>0</v>
      </c>
      <c r="LIU9" s="568">
        <v>1.8553652526322226E-2</v>
      </c>
      <c r="LIV9" s="568">
        <v>6.3907025368443227E-2</v>
      </c>
      <c r="LIW9" s="568">
        <v>8.8645228736872847E-2</v>
      </c>
      <c r="LIX9" s="568">
        <v>0.12781405073688645</v>
      </c>
      <c r="LIY9" s="568">
        <v>0.17522894052637658</v>
      </c>
      <c r="LIZ9" s="568">
        <v>0.23707444894745067</v>
      </c>
      <c r="LJA9" s="568">
        <v>0.2453205167369272</v>
      </c>
      <c r="LJB9" s="568">
        <v>0.25665885994745746</v>
      </c>
      <c r="LJC9" s="568">
        <v>0.13812163547373213</v>
      </c>
      <c r="LJD9" s="568">
        <v>1.5461377105268521E-2</v>
      </c>
      <c r="LJE9" s="568">
        <v>0</v>
      </c>
      <c r="LJF9" s="568">
        <v>0</v>
      </c>
      <c r="LJG9" s="568">
        <v>0</v>
      </c>
      <c r="LJH9" s="568">
        <v>0</v>
      </c>
      <c r="LJI9" s="568">
        <v>0</v>
      </c>
      <c r="LJJ9" s="568">
        <v>0</v>
      </c>
      <c r="LJK9" s="568">
        <v>0</v>
      </c>
      <c r="LJL9" s="568">
        <v>0</v>
      </c>
      <c r="LJM9" s="568">
        <v>0</v>
      </c>
      <c r="LJN9" s="568">
        <v>0</v>
      </c>
      <c r="LJO9" s="568">
        <v>0</v>
      </c>
      <c r="LJP9" s="568">
        <v>0</v>
      </c>
      <c r="LJQ9" s="568">
        <v>0</v>
      </c>
      <c r="LJR9" s="568">
        <v>0</v>
      </c>
      <c r="LJS9" s="568">
        <v>2.2676686421060497E-2</v>
      </c>
      <c r="LJT9" s="568">
        <v>0.18965955915796051</v>
      </c>
      <c r="LJU9" s="568">
        <v>0.46693358857910933</v>
      </c>
      <c r="LJV9" s="568">
        <v>0.40921111405277355</v>
      </c>
      <c r="LJW9" s="568">
        <v>0.42673400810541118</v>
      </c>
      <c r="LJX9" s="568">
        <v>0.32984271157906181</v>
      </c>
      <c r="LJY9" s="568">
        <v>9.5860538052664826E-2</v>
      </c>
      <c r="LJZ9" s="568">
        <v>7.1122334684235206E-2</v>
      </c>
      <c r="LKA9" s="568">
        <v>3.7107305052644451E-2</v>
      </c>
      <c r="LKB9" s="568">
        <v>1.1338343210530248E-2</v>
      </c>
      <c r="LKC9" s="568">
        <v>0</v>
      </c>
      <c r="LKD9" s="568">
        <v>0</v>
      </c>
      <c r="LKE9" s="568">
        <v>0</v>
      </c>
      <c r="LKF9" s="568">
        <v>0</v>
      </c>
      <c r="LKG9" s="568">
        <v>0</v>
      </c>
      <c r="LKH9" s="568">
        <v>0</v>
      </c>
      <c r="LKI9" s="568">
        <v>0</v>
      </c>
      <c r="LKJ9" s="568">
        <v>0</v>
      </c>
      <c r="LKK9" s="568">
        <v>0</v>
      </c>
      <c r="LKL9" s="568">
        <v>0</v>
      </c>
      <c r="LKM9" s="568">
        <v>0</v>
      </c>
      <c r="LKN9" s="568">
        <v>0</v>
      </c>
      <c r="LKO9" s="568">
        <v>0</v>
      </c>
      <c r="LKP9" s="568">
        <v>2.061516947369136E-3</v>
      </c>
      <c r="LKQ9" s="568">
        <v>0.10513736431582593</v>
      </c>
      <c r="LKR9" s="568">
        <v>0.31335057600010868</v>
      </c>
      <c r="LKS9" s="568">
        <v>0.50404089363175375</v>
      </c>
      <c r="LKT9" s="568">
        <v>0.6174243257370563</v>
      </c>
      <c r="LKU9" s="568">
        <v>0.65865466468443901</v>
      </c>
      <c r="LKV9" s="568">
        <v>0.70400803752656005</v>
      </c>
      <c r="LKW9" s="568">
        <v>0.68030059263181497</v>
      </c>
      <c r="LKX9" s="568">
        <v>0.60814749947389513</v>
      </c>
      <c r="LKY9" s="568">
        <v>0.41848794031593467</v>
      </c>
      <c r="LKZ9" s="568">
        <v>0.10822963973687964</v>
      </c>
      <c r="LLA9" s="568">
        <v>0</v>
      </c>
      <c r="LLB9" s="568">
        <v>0</v>
      </c>
      <c r="LLC9" s="568">
        <v>0</v>
      </c>
      <c r="LLD9" s="568">
        <v>0</v>
      </c>
      <c r="LLE9" s="568">
        <v>0</v>
      </c>
      <c r="LLF9" s="568">
        <v>0</v>
      </c>
      <c r="LLG9" s="568">
        <v>0</v>
      </c>
      <c r="LLH9" s="568">
        <v>0</v>
      </c>
      <c r="LLI9" s="568">
        <v>0</v>
      </c>
      <c r="LLJ9" s="568">
        <v>0</v>
      </c>
      <c r="LLK9" s="568">
        <v>0</v>
      </c>
      <c r="LLL9" s="568">
        <v>0</v>
      </c>
      <c r="LLM9" s="568">
        <v>0</v>
      </c>
      <c r="LLN9" s="568">
        <v>1.0307584736845682E-2</v>
      </c>
      <c r="LLO9" s="568">
        <v>0.32365816073695436</v>
      </c>
      <c r="LLP9" s="568">
        <v>0.6050552240528414</v>
      </c>
      <c r="LLQ9" s="568">
        <v>0.74729989342131187</v>
      </c>
      <c r="LLR9" s="568">
        <v>0.78028416457921801</v>
      </c>
      <c r="LLS9" s="568">
        <v>0.79265326626343291</v>
      </c>
      <c r="LLT9" s="568">
        <v>0.8050223679476477</v>
      </c>
      <c r="LLU9" s="568">
        <v>0.78956099084237918</v>
      </c>
      <c r="LLV9" s="568">
        <v>0.72977699936867413</v>
      </c>
      <c r="LLW9" s="568">
        <v>0.57310171136861987</v>
      </c>
      <c r="LLX9" s="568">
        <v>0.20099790236849077</v>
      </c>
      <c r="LLY9" s="568">
        <v>0</v>
      </c>
      <c r="LLZ9" s="568">
        <v>0</v>
      </c>
      <c r="LMA9" s="568">
        <v>0</v>
      </c>
      <c r="LMB9" s="568">
        <v>0</v>
      </c>
      <c r="LMC9" s="568">
        <v>0</v>
      </c>
      <c r="LMD9" s="568">
        <v>0</v>
      </c>
      <c r="LME9" s="568">
        <v>0</v>
      </c>
      <c r="LMF9" s="568">
        <v>0</v>
      </c>
      <c r="LMG9" s="568">
        <v>0</v>
      </c>
      <c r="LMH9" s="568">
        <v>0</v>
      </c>
      <c r="LMI9" s="568">
        <v>0</v>
      </c>
      <c r="LMJ9" s="568">
        <v>0</v>
      </c>
      <c r="LMK9" s="568">
        <v>0</v>
      </c>
      <c r="LML9" s="568">
        <v>8.2460677894765442E-3</v>
      </c>
      <c r="LMM9" s="568">
        <v>0.26490492773693403</v>
      </c>
      <c r="LMN9" s="568">
        <v>0.54217895715808284</v>
      </c>
      <c r="LMO9" s="568">
        <v>0.67823907568444586</v>
      </c>
      <c r="LMP9" s="568">
        <v>0.73802306715815069</v>
      </c>
      <c r="LMQ9" s="568">
        <v>0.76069975357921127</v>
      </c>
      <c r="LMR9" s="568">
        <v>0.77306885526342606</v>
      </c>
      <c r="LMS9" s="568">
        <v>0.73493079173709697</v>
      </c>
      <c r="LMT9" s="568">
        <v>0.6452548045265396</v>
      </c>
      <c r="LMU9" s="568">
        <v>0.44322614368436425</v>
      </c>
      <c r="LMV9" s="568">
        <v>0.11853722447372533</v>
      </c>
      <c r="LMW9" s="568">
        <v>0</v>
      </c>
      <c r="LMX9" s="568">
        <v>0</v>
      </c>
      <c r="LMY9" s="568">
        <v>0</v>
      </c>
      <c r="LMZ9" s="568">
        <v>0</v>
      </c>
      <c r="LNA9" s="568">
        <v>0</v>
      </c>
      <c r="LNB9" s="568">
        <v>0</v>
      </c>
      <c r="LNC9" s="568">
        <v>0</v>
      </c>
      <c r="LND9" s="568">
        <v>0</v>
      </c>
      <c r="LNE9" s="568">
        <v>0</v>
      </c>
      <c r="LNF9" s="568">
        <v>0</v>
      </c>
      <c r="LNG9" s="568">
        <v>0</v>
      </c>
      <c r="LNH9" s="568">
        <v>0</v>
      </c>
      <c r="LNI9" s="568">
        <v>0</v>
      </c>
      <c r="LNJ9" s="568">
        <v>9.2768262631611129E-3</v>
      </c>
      <c r="LNK9" s="568">
        <v>0.26078189384219574</v>
      </c>
      <c r="LNL9" s="568">
        <v>0.53187137242123717</v>
      </c>
      <c r="LNM9" s="568">
        <v>0.70091576210550632</v>
      </c>
      <c r="LNN9" s="568">
        <v>0.75657671968447293</v>
      </c>
      <c r="LNO9" s="568">
        <v>0.77409961373711067</v>
      </c>
      <c r="LNP9" s="568">
        <v>0.75348444426341921</v>
      </c>
      <c r="LNQ9" s="568">
        <v>0.72050017310551306</v>
      </c>
      <c r="LNR9" s="568">
        <v>0.64319328757917049</v>
      </c>
      <c r="LNS9" s="568">
        <v>0.4628105546843711</v>
      </c>
      <c r="LNT9" s="568">
        <v>0.13812163547373213</v>
      </c>
      <c r="LNU9" s="568">
        <v>0</v>
      </c>
      <c r="LNV9" s="568">
        <v>0</v>
      </c>
      <c r="LNW9" s="568">
        <v>0</v>
      </c>
      <c r="LNX9" s="568">
        <v>0</v>
      </c>
      <c r="LNY9" s="568">
        <v>0</v>
      </c>
      <c r="LNZ9" s="568">
        <v>0</v>
      </c>
      <c r="LOA9" s="568">
        <v>0</v>
      </c>
      <c r="LOB9" s="568">
        <v>0</v>
      </c>
      <c r="LOC9" s="568">
        <v>0</v>
      </c>
      <c r="LOD9" s="568">
        <v>0</v>
      </c>
      <c r="LOE9" s="568">
        <v>0</v>
      </c>
      <c r="LOF9" s="568">
        <v>0</v>
      </c>
      <c r="LOG9" s="568">
        <v>0</v>
      </c>
      <c r="LOH9" s="568">
        <v>1.6492135578953088E-2</v>
      </c>
      <c r="LOI9" s="568">
        <v>0.38962670305276675</v>
      </c>
      <c r="LOJ9" s="568">
        <v>0.64628556300022422</v>
      </c>
      <c r="LOK9" s="568">
        <v>0.74729989342131187</v>
      </c>
      <c r="LOL9" s="568">
        <v>0.78543795694764085</v>
      </c>
      <c r="LOM9" s="568">
        <v>0.79780705863185575</v>
      </c>
      <c r="LON9" s="568">
        <v>0.80605312642133231</v>
      </c>
      <c r="LOO9" s="568">
        <v>0.7782226476318489</v>
      </c>
      <c r="LOP9" s="568">
        <v>0.71534638073709023</v>
      </c>
      <c r="LOQ9" s="568">
        <v>0.56382488510545881</v>
      </c>
      <c r="LOR9" s="568">
        <v>0.20821321168428278</v>
      </c>
      <c r="LOS9" s="568">
        <v>0</v>
      </c>
      <c r="LOT9" s="568">
        <v>0</v>
      </c>
      <c r="LOU9" s="568">
        <v>0</v>
      </c>
      <c r="LOV9" s="568">
        <v>0</v>
      </c>
      <c r="LOW9" s="568">
        <v>0</v>
      </c>
      <c r="LOX9" s="568">
        <v>0</v>
      </c>
      <c r="LOY9" s="568">
        <v>0</v>
      </c>
      <c r="LOZ9" s="568">
        <v>0</v>
      </c>
      <c r="LPA9" s="568">
        <v>0</v>
      </c>
      <c r="LPB9" s="568">
        <v>0</v>
      </c>
      <c r="LPC9" s="568">
        <v>0</v>
      </c>
      <c r="LPD9" s="568">
        <v>0</v>
      </c>
      <c r="LPE9" s="568">
        <v>0</v>
      </c>
      <c r="LPF9" s="568">
        <v>2.2676686421060497E-2</v>
      </c>
      <c r="LPG9" s="568">
        <v>0.44837993605278709</v>
      </c>
      <c r="LPH9" s="568">
        <v>0.6844236265265532</v>
      </c>
      <c r="LPI9" s="568">
        <v>0.7782226476318489</v>
      </c>
      <c r="LPJ9" s="568">
        <v>0.79059174931606369</v>
      </c>
      <c r="LPK9" s="568">
        <v>0.81429919421080876</v>
      </c>
      <c r="LPL9" s="568">
        <v>0.81017616031607054</v>
      </c>
      <c r="LPM9" s="568">
        <v>0.78234568152658723</v>
      </c>
      <c r="LPN9" s="568">
        <v>0.7122541053160365</v>
      </c>
      <c r="LPO9" s="568">
        <v>0.54217895715808284</v>
      </c>
      <c r="LPP9" s="568">
        <v>0.1875980422105914</v>
      </c>
      <c r="LPQ9" s="568">
        <v>0</v>
      </c>
      <c r="LPR9" s="568">
        <v>0</v>
      </c>
      <c r="LPS9" s="568">
        <v>0</v>
      </c>
      <c r="LPT9" s="568">
        <v>0</v>
      </c>
      <c r="LPU9" s="568">
        <v>0</v>
      </c>
      <c r="LPV9" s="568">
        <v>0</v>
      </c>
      <c r="LPW9" s="568">
        <v>0</v>
      </c>
      <c r="LPX9" s="568">
        <v>0</v>
      </c>
      <c r="LPY9" s="568">
        <v>0</v>
      </c>
      <c r="LPZ9" s="568">
        <v>0</v>
      </c>
      <c r="LQA9" s="568">
        <v>0</v>
      </c>
      <c r="LQB9" s="568">
        <v>0</v>
      </c>
      <c r="LQC9" s="568">
        <v>0</v>
      </c>
      <c r="LQD9" s="568">
        <v>2.3707444894745064E-2</v>
      </c>
      <c r="LQE9" s="568">
        <v>0.46177979621068649</v>
      </c>
      <c r="LQF9" s="568">
        <v>0.69266969431602976</v>
      </c>
      <c r="LQG9" s="568">
        <v>0.78543795694764085</v>
      </c>
      <c r="LQH9" s="568">
        <v>0.81532995268449338</v>
      </c>
      <c r="LQI9" s="568">
        <v>0.82666829589502366</v>
      </c>
      <c r="LQJ9" s="568">
        <v>0.82151450352660083</v>
      </c>
      <c r="LQK9" s="568">
        <v>0.79574554168448652</v>
      </c>
      <c r="LQL9" s="568">
        <v>0.73390003326341247</v>
      </c>
      <c r="LQM9" s="568">
        <v>0.58444005457915005</v>
      </c>
      <c r="LQN9" s="568">
        <v>0.22985913963165869</v>
      </c>
      <c r="LQO9" s="568">
        <v>0</v>
      </c>
      <c r="LQP9" s="568">
        <v>0</v>
      </c>
      <c r="LQQ9" s="568">
        <v>0</v>
      </c>
      <c r="LQR9" s="568">
        <v>0</v>
      </c>
      <c r="LQS9" s="568">
        <v>0</v>
      </c>
      <c r="LQT9" s="568">
        <v>0</v>
      </c>
      <c r="LQU9" s="568">
        <v>0</v>
      </c>
      <c r="LQV9" s="568">
        <v>0</v>
      </c>
      <c r="LQW9" s="568">
        <v>0</v>
      </c>
      <c r="LQX9" s="568">
        <v>0</v>
      </c>
      <c r="LQY9" s="568">
        <v>0</v>
      </c>
      <c r="LQZ9" s="568">
        <v>0</v>
      </c>
      <c r="LRA9" s="568">
        <v>0</v>
      </c>
      <c r="LRB9" s="568">
        <v>2.9891995736852476E-2</v>
      </c>
      <c r="LRC9" s="568">
        <v>0.51537923684228404</v>
      </c>
      <c r="LRD9" s="568">
        <v>0.73390003326341247</v>
      </c>
      <c r="LRE9" s="568">
        <v>0.81223767726343965</v>
      </c>
      <c r="LRF9" s="568">
        <v>0.83697588063186934</v>
      </c>
      <c r="LRG9" s="568">
        <v>0.84419118994766118</v>
      </c>
      <c r="LRH9" s="568">
        <v>0.83903739757923834</v>
      </c>
      <c r="LRI9" s="568">
        <v>0.81326843573712426</v>
      </c>
      <c r="LRJ9" s="568">
        <v>0.75348444426341921</v>
      </c>
      <c r="LRK9" s="568">
        <v>0.60711674100021051</v>
      </c>
      <c r="LRL9" s="568">
        <v>0.25150506757903462</v>
      </c>
      <c r="LRM9" s="568">
        <v>0</v>
      </c>
      <c r="LRN9" s="568">
        <v>0</v>
      </c>
      <c r="LRO9" s="568">
        <v>0</v>
      </c>
      <c r="LRP9" s="568">
        <v>0</v>
      </c>
      <c r="LRQ9" s="568">
        <v>0</v>
      </c>
      <c r="LRR9" s="568">
        <v>0</v>
      </c>
      <c r="LRS9" s="568">
        <v>0</v>
      </c>
      <c r="LRT9" s="568">
        <v>0</v>
      </c>
      <c r="LRU9" s="568">
        <v>0</v>
      </c>
      <c r="LRV9" s="568">
        <v>0</v>
      </c>
      <c r="LRW9" s="568">
        <v>0</v>
      </c>
      <c r="LRX9" s="568">
        <v>0</v>
      </c>
      <c r="LRY9" s="568">
        <v>0</v>
      </c>
      <c r="LRZ9" s="568">
        <v>2.6799720315798768E-2</v>
      </c>
      <c r="LSA9" s="568">
        <v>0.49579482584227724</v>
      </c>
      <c r="LSB9" s="568">
        <v>0.72050017310551306</v>
      </c>
      <c r="LSC9" s="568">
        <v>0.79677630015817114</v>
      </c>
      <c r="LSD9" s="568">
        <v>0.81945298657923171</v>
      </c>
      <c r="LSE9" s="568">
        <v>0.81739146963186249</v>
      </c>
      <c r="LSF9" s="568">
        <v>0.8050223679476477</v>
      </c>
      <c r="LSG9" s="568">
        <v>0.76379202900026488</v>
      </c>
      <c r="LSH9" s="568">
        <v>0.67720831721076125</v>
      </c>
      <c r="LSI9" s="568">
        <v>0.4823949656843779</v>
      </c>
      <c r="LSJ9" s="568">
        <v>0.14739846173689322</v>
      </c>
      <c r="LSK9" s="568">
        <v>0</v>
      </c>
      <c r="LSL9" s="568">
        <v>0</v>
      </c>
      <c r="LSM9" s="568">
        <v>0</v>
      </c>
      <c r="LSN9" s="568">
        <v>0</v>
      </c>
      <c r="LSO9" s="568">
        <v>0</v>
      </c>
      <c r="LSP9" s="568">
        <v>0</v>
      </c>
      <c r="LSQ9" s="568">
        <v>0</v>
      </c>
      <c r="LSR9" s="568">
        <v>0</v>
      </c>
      <c r="LSS9" s="568">
        <v>0</v>
      </c>
      <c r="LST9" s="568">
        <v>0</v>
      </c>
      <c r="LSU9" s="568">
        <v>0</v>
      </c>
      <c r="LSV9" s="568">
        <v>0</v>
      </c>
      <c r="LSW9" s="568">
        <v>0</v>
      </c>
      <c r="LSX9" s="568">
        <v>1.4430618631583953E-2</v>
      </c>
      <c r="LSY9" s="568">
        <v>0.35458091494749139</v>
      </c>
      <c r="LSZ9" s="568">
        <v>0.60608598252652601</v>
      </c>
      <c r="LTA9" s="568">
        <v>0.71122334684235189</v>
      </c>
      <c r="LTB9" s="568">
        <v>0.75039216884236559</v>
      </c>
      <c r="LTC9" s="568">
        <v>0.75863823663184204</v>
      </c>
      <c r="LTD9" s="568">
        <v>0.78028416457921801</v>
      </c>
      <c r="LTE9" s="568">
        <v>0.74626913494762726</v>
      </c>
      <c r="LTF9" s="568">
        <v>0.66999300789496929</v>
      </c>
      <c r="LTG9" s="568">
        <v>0.4968255843159618</v>
      </c>
      <c r="LTH9" s="568">
        <v>0.16698287273690005</v>
      </c>
      <c r="LTI9" s="568">
        <v>0</v>
      </c>
      <c r="LTJ9" s="568">
        <v>0</v>
      </c>
      <c r="LTK9" s="568">
        <v>0</v>
      </c>
      <c r="LTL9" s="568">
        <v>0</v>
      </c>
      <c r="LTM9" s="568">
        <v>0</v>
      </c>
      <c r="LTN9" s="568">
        <v>0</v>
      </c>
      <c r="LTO9" s="568">
        <v>0</v>
      </c>
      <c r="LTP9" s="568">
        <v>0</v>
      </c>
      <c r="LTQ9" s="568">
        <v>0</v>
      </c>
      <c r="LTR9" s="568">
        <v>0</v>
      </c>
      <c r="LTS9" s="568">
        <v>0</v>
      </c>
      <c r="LTT9" s="568">
        <v>0</v>
      </c>
      <c r="LTU9" s="568">
        <v>0</v>
      </c>
      <c r="LTV9" s="568">
        <v>1.7522894052637659E-2</v>
      </c>
      <c r="LTW9" s="568">
        <v>0.42158021573698834</v>
      </c>
      <c r="LTX9" s="568">
        <v>0.67411604178970752</v>
      </c>
      <c r="LTY9" s="568">
        <v>0.78543795694764085</v>
      </c>
      <c r="LTZ9" s="568">
        <v>0.80914540184238593</v>
      </c>
      <c r="LUA9" s="568">
        <v>0.80605312642133231</v>
      </c>
      <c r="LUB9" s="568">
        <v>0.78749947389501007</v>
      </c>
      <c r="LUC9" s="568">
        <v>0.74729989342131187</v>
      </c>
      <c r="LUD9" s="568">
        <v>0.66380845705286184</v>
      </c>
      <c r="LUE9" s="568">
        <v>0.47414889789490133</v>
      </c>
      <c r="LUF9" s="568">
        <v>0.14739846173689322</v>
      </c>
      <c r="LUG9" s="568">
        <v>0</v>
      </c>
      <c r="LUH9" s="568">
        <v>0</v>
      </c>
      <c r="LUI9" s="568">
        <v>0</v>
      </c>
      <c r="LUJ9" s="568">
        <v>0</v>
      </c>
      <c r="LUK9" s="568">
        <v>0</v>
      </c>
      <c r="LUL9" s="568">
        <v>0</v>
      </c>
      <c r="LUM9" s="568">
        <v>0</v>
      </c>
      <c r="LUN9" s="568">
        <v>0</v>
      </c>
      <c r="LUO9" s="568">
        <v>0</v>
      </c>
      <c r="LUP9" s="568">
        <v>0</v>
      </c>
      <c r="LUQ9" s="568">
        <v>0</v>
      </c>
      <c r="LUR9" s="568">
        <v>0</v>
      </c>
      <c r="LUS9" s="568">
        <v>0</v>
      </c>
      <c r="LUT9" s="568">
        <v>1.0307584736845682E-2</v>
      </c>
      <c r="LUU9" s="568">
        <v>0.30510450821063212</v>
      </c>
      <c r="LUV9" s="568">
        <v>0.57516322831598909</v>
      </c>
      <c r="LUW9" s="568">
        <v>0.69576196973708349</v>
      </c>
      <c r="LUX9" s="568">
        <v>0.74317685952657353</v>
      </c>
      <c r="LUY9" s="568">
        <v>0.75863823663184204</v>
      </c>
      <c r="LUZ9" s="568">
        <v>0.75760747815815754</v>
      </c>
      <c r="LVA9" s="568">
        <v>0.71843865615814395</v>
      </c>
      <c r="LVB9" s="568">
        <v>0.62979342742127109</v>
      </c>
      <c r="LVC9" s="568">
        <v>0.43085704200014946</v>
      </c>
      <c r="LVD9" s="568">
        <v>0.1226602583684636</v>
      </c>
      <c r="LVE9" s="568">
        <v>0</v>
      </c>
      <c r="LVF9" s="568">
        <v>0</v>
      </c>
      <c r="LVG9" s="568">
        <v>0</v>
      </c>
      <c r="LVH9" s="568">
        <v>0</v>
      </c>
      <c r="LVI9" s="568">
        <v>0</v>
      </c>
      <c r="LVJ9" s="568">
        <v>0</v>
      </c>
      <c r="LVK9" s="568">
        <v>0</v>
      </c>
      <c r="LVL9" s="568">
        <v>0</v>
      </c>
      <c r="LVM9" s="568">
        <v>0</v>
      </c>
      <c r="LVN9" s="568">
        <v>0</v>
      </c>
      <c r="LVO9" s="568">
        <v>0</v>
      </c>
      <c r="LVP9" s="568">
        <v>0</v>
      </c>
      <c r="LVQ9" s="568">
        <v>0</v>
      </c>
      <c r="LVR9" s="568">
        <v>1.4430618631583953E-2</v>
      </c>
      <c r="LVS9" s="568">
        <v>0.37210380900012907</v>
      </c>
      <c r="LVT9" s="568">
        <v>0.6184550842107408</v>
      </c>
      <c r="LVU9" s="568">
        <v>0.73080775784235874</v>
      </c>
      <c r="LVV9" s="568">
        <v>0.77100733831605694</v>
      </c>
      <c r="LVW9" s="568">
        <v>0.78131492305290262</v>
      </c>
      <c r="LVX9" s="568">
        <v>0.76997657984237233</v>
      </c>
      <c r="LVY9" s="568">
        <v>0.73493079173709697</v>
      </c>
      <c r="LVZ9" s="568">
        <v>0.65556238926338528</v>
      </c>
      <c r="LWA9" s="568">
        <v>0.47621041484227045</v>
      </c>
      <c r="LWB9" s="568">
        <v>0.15770604647373893</v>
      </c>
      <c r="LWC9" s="568">
        <v>0</v>
      </c>
      <c r="LWD9" s="568">
        <v>0</v>
      </c>
      <c r="LWE9" s="568">
        <v>0</v>
      </c>
      <c r="LWF9" s="568">
        <v>0</v>
      </c>
      <c r="LWG9" s="568">
        <v>0</v>
      </c>
      <c r="LWH9" s="568">
        <v>0</v>
      </c>
      <c r="LWI9" s="568">
        <v>0</v>
      </c>
      <c r="LWJ9" s="568">
        <v>0</v>
      </c>
      <c r="LWK9" s="568">
        <v>0</v>
      </c>
      <c r="LWL9" s="568">
        <v>0</v>
      </c>
      <c r="LWM9" s="568">
        <v>0</v>
      </c>
      <c r="LWN9" s="568">
        <v>0</v>
      </c>
      <c r="LWO9" s="568">
        <v>0</v>
      </c>
      <c r="LWP9" s="568">
        <v>2.3707444894745064E-2</v>
      </c>
      <c r="LWQ9" s="568">
        <v>0.45456448689489454</v>
      </c>
      <c r="LWR9" s="568">
        <v>0.69060817736866065</v>
      </c>
      <c r="LWS9" s="568">
        <v>0.77719188915816428</v>
      </c>
      <c r="LWT9" s="568">
        <v>0.80296085100027859</v>
      </c>
      <c r="LWU9" s="568">
        <v>0.80399160947396309</v>
      </c>
      <c r="LWV9" s="568">
        <v>0.79059174931606369</v>
      </c>
      <c r="LWW9" s="568">
        <v>0.75657671968447293</v>
      </c>
      <c r="LWX9" s="568">
        <v>0.6844236265265532</v>
      </c>
      <c r="LWY9" s="568">
        <v>0.51434847836859943</v>
      </c>
      <c r="LWZ9" s="568">
        <v>0.18862880068427595</v>
      </c>
      <c r="LXA9" s="568">
        <v>0</v>
      </c>
      <c r="LXB9" s="568">
        <v>0</v>
      </c>
      <c r="LXC9" s="568">
        <v>0</v>
      </c>
      <c r="LXD9" s="568">
        <v>0</v>
      </c>
      <c r="LXE9" s="568">
        <v>0</v>
      </c>
      <c r="LXF9" s="568">
        <v>0</v>
      </c>
      <c r="LXG9" s="568">
        <v>0</v>
      </c>
      <c r="LXH9" s="568">
        <v>0</v>
      </c>
      <c r="LXI9" s="568">
        <v>0</v>
      </c>
      <c r="LXJ9" s="568">
        <v>0</v>
      </c>
      <c r="LXK9" s="568">
        <v>0</v>
      </c>
      <c r="LXL9" s="568">
        <v>0</v>
      </c>
      <c r="LXM9" s="568">
        <v>0</v>
      </c>
      <c r="LXN9" s="568">
        <v>2.4738203368429634E-2</v>
      </c>
      <c r="LXO9" s="568">
        <v>0.44837993605278709</v>
      </c>
      <c r="LXP9" s="215">
        <v>0.66793149094760018</v>
      </c>
      <c r="LXQ9" s="568">
        <v>0.75348444426341921</v>
      </c>
      <c r="LXR9" s="568">
        <v>0.78440719847395635</v>
      </c>
      <c r="LXS9" s="568">
        <v>0.78337644000027173</v>
      </c>
      <c r="LXT9" s="568">
        <v>0.77513037221079517</v>
      </c>
      <c r="LXU9" s="568">
        <v>0.73493079173709697</v>
      </c>
      <c r="LXV9" s="568">
        <v>0.65143935536864706</v>
      </c>
      <c r="LXW9" s="214">
        <v>0.4628105546843711</v>
      </c>
      <c r="LXX9" s="215">
        <v>0.14224466936847041</v>
      </c>
      <c r="LXY9" s="568">
        <v>0</v>
      </c>
      <c r="LXZ9" s="568">
        <v>0</v>
      </c>
      <c r="LYA9" s="568">
        <v>0</v>
      </c>
      <c r="LYB9" s="568">
        <v>0</v>
      </c>
      <c r="LYC9" s="568">
        <v>0</v>
      </c>
      <c r="LYD9" s="568">
        <v>0</v>
      </c>
      <c r="LYE9" s="216">
        <v>0</v>
      </c>
      <c r="LYF9" s="208"/>
    </row>
    <row r="10" spans="1:8768">
      <c r="D10" s="63">
        <f t="shared" si="557"/>
        <v>2</v>
      </c>
      <c r="F10" s="211">
        <f t="shared" si="558"/>
        <v>2</v>
      </c>
      <c r="G10" s="212" t="str">
        <f t="shared" si="559"/>
        <v>IMP</v>
      </c>
      <c r="H10" s="213">
        <v>0</v>
      </c>
      <c r="I10" s="568">
        <v>0</v>
      </c>
      <c r="J10" s="568">
        <v>0</v>
      </c>
      <c r="K10" s="568">
        <v>0</v>
      </c>
      <c r="L10" s="568">
        <v>0</v>
      </c>
      <c r="M10" s="568">
        <v>0</v>
      </c>
      <c r="N10" s="568">
        <v>6.5079692445988896E-6</v>
      </c>
      <c r="O10" s="568">
        <v>3.5833994343189832E-2</v>
      </c>
      <c r="P10" s="568">
        <v>0.1705520734385427</v>
      </c>
      <c r="Q10" s="568">
        <v>0.32079111271617072</v>
      </c>
      <c r="R10" s="568">
        <v>0.39500871752193295</v>
      </c>
      <c r="S10" s="568">
        <v>0.4973752895025787</v>
      </c>
      <c r="T10" s="568">
        <v>0.54146799969713411</v>
      </c>
      <c r="U10" s="568">
        <v>0.48906066260947512</v>
      </c>
      <c r="V10" s="568">
        <v>0.34919721231619166</v>
      </c>
      <c r="W10" s="568">
        <v>0.18826096230640835</v>
      </c>
      <c r="X10" s="568">
        <v>2.3007249090359255E-2</v>
      </c>
      <c r="Y10" s="568">
        <v>0</v>
      </c>
      <c r="Z10" s="568">
        <v>0</v>
      </c>
      <c r="AA10" s="568">
        <v>0</v>
      </c>
      <c r="AB10" s="568">
        <v>0</v>
      </c>
      <c r="AC10" s="568">
        <v>0</v>
      </c>
      <c r="AD10" s="568">
        <v>0</v>
      </c>
      <c r="AE10" s="568">
        <v>0</v>
      </c>
      <c r="AF10" s="568">
        <v>0</v>
      </c>
      <c r="AG10" s="568">
        <v>0</v>
      </c>
      <c r="AH10" s="568">
        <v>0</v>
      </c>
      <c r="AI10" s="568">
        <v>0</v>
      </c>
      <c r="AJ10" s="568">
        <v>0</v>
      </c>
      <c r="AK10" s="568">
        <v>0</v>
      </c>
      <c r="AL10" s="568">
        <v>2.8588656607858375E-4</v>
      </c>
      <c r="AM10" s="568">
        <v>3.6512986631950378E-2</v>
      </c>
      <c r="AN10" s="568">
        <v>0.18038012528400701</v>
      </c>
      <c r="AO10" s="568">
        <v>0.36436028189629188</v>
      </c>
      <c r="AP10" s="568">
        <v>0.42262604110655971</v>
      </c>
      <c r="AQ10" s="568">
        <v>0.50446085218281211</v>
      </c>
      <c r="AR10" s="568">
        <v>0.4950965903438776</v>
      </c>
      <c r="AS10" s="568">
        <v>0.47168922646086303</v>
      </c>
      <c r="AT10" s="568">
        <v>0.30657351249508602</v>
      </c>
      <c r="AU10" s="568">
        <v>0.16078136508290666</v>
      </c>
      <c r="AV10" s="568">
        <v>2.0181039519768327E-2</v>
      </c>
      <c r="AW10" s="568">
        <v>0</v>
      </c>
      <c r="AX10" s="568">
        <v>0</v>
      </c>
      <c r="AY10" s="568">
        <v>0</v>
      </c>
      <c r="AZ10" s="568">
        <v>0</v>
      </c>
      <c r="BA10" s="568">
        <v>0</v>
      </c>
      <c r="BB10" s="568">
        <v>0</v>
      </c>
      <c r="BC10" s="568">
        <v>0</v>
      </c>
      <c r="BD10" s="568">
        <v>0</v>
      </c>
      <c r="BE10" s="568">
        <v>0</v>
      </c>
      <c r="BF10" s="568">
        <v>0</v>
      </c>
      <c r="BG10" s="568">
        <v>0</v>
      </c>
      <c r="BH10" s="568">
        <v>0</v>
      </c>
      <c r="BI10" s="568">
        <v>0</v>
      </c>
      <c r="BJ10" s="568">
        <v>1.4328240263019606E-4</v>
      </c>
      <c r="BK10" s="568">
        <v>2.5129186456387481E-2</v>
      </c>
      <c r="BL10" s="568">
        <v>8.5997876789453837E-2</v>
      </c>
      <c r="BM10" s="568">
        <v>0.15369922249473258</v>
      </c>
      <c r="BN10" s="568">
        <v>0.16137882992946967</v>
      </c>
      <c r="BO10" s="568">
        <v>0.14325192553753488</v>
      </c>
      <c r="BP10" s="568">
        <v>0.12412836315757018</v>
      </c>
      <c r="BQ10" s="568">
        <v>0.11055812532661299</v>
      </c>
      <c r="BR10" s="568">
        <v>6.156472294917998E-2</v>
      </c>
      <c r="BS10" s="568">
        <v>2.2362199575077776E-2</v>
      </c>
      <c r="BT10" s="568">
        <v>1.7916181595971552E-3</v>
      </c>
      <c r="BU10" s="568">
        <v>0</v>
      </c>
      <c r="BV10" s="568">
        <v>0</v>
      </c>
      <c r="BW10" s="568">
        <v>0</v>
      </c>
      <c r="BX10" s="568">
        <v>0</v>
      </c>
      <c r="BY10" s="568">
        <v>0</v>
      </c>
      <c r="BZ10" s="568">
        <v>0</v>
      </c>
      <c r="CA10" s="568">
        <v>0</v>
      </c>
      <c r="CB10" s="568">
        <v>0</v>
      </c>
      <c r="CC10" s="568">
        <v>0</v>
      </c>
      <c r="CD10" s="568">
        <v>0</v>
      </c>
      <c r="CE10" s="568">
        <v>0</v>
      </c>
      <c r="CF10" s="568">
        <v>0</v>
      </c>
      <c r="CG10" s="568">
        <v>0</v>
      </c>
      <c r="CH10" s="568">
        <v>8.1816527604879855E-4</v>
      </c>
      <c r="CI10" s="568">
        <v>4.1861269211985859E-2</v>
      </c>
      <c r="CJ10" s="568">
        <v>0.20897434234237405</v>
      </c>
      <c r="CK10" s="568">
        <v>0.27179634561605903</v>
      </c>
      <c r="CL10" s="568">
        <v>0.33710846350049289</v>
      </c>
      <c r="CM10" s="568">
        <v>0.57658455882477477</v>
      </c>
      <c r="CN10" s="568">
        <v>0.45706846565207893</v>
      </c>
      <c r="CO10" s="568">
        <v>0.35412058946239156</v>
      </c>
      <c r="CP10" s="568">
        <v>0.31358740394420054</v>
      </c>
      <c r="CQ10" s="568">
        <v>0.13118319322243463</v>
      </c>
      <c r="CR10" s="568">
        <v>1.7805215710115743E-2</v>
      </c>
      <c r="CS10" s="568">
        <v>0</v>
      </c>
      <c r="CT10" s="568">
        <v>0</v>
      </c>
      <c r="CU10" s="568">
        <v>0</v>
      </c>
      <c r="CV10" s="568">
        <v>0</v>
      </c>
      <c r="CW10" s="568">
        <v>0</v>
      </c>
      <c r="CX10" s="568">
        <v>0</v>
      </c>
      <c r="CY10" s="568">
        <v>0</v>
      </c>
      <c r="CZ10" s="568">
        <v>0</v>
      </c>
      <c r="DA10" s="568">
        <v>0</v>
      </c>
      <c r="DB10" s="568">
        <v>0</v>
      </c>
      <c r="DC10" s="568">
        <v>0</v>
      </c>
      <c r="DD10" s="568">
        <v>0</v>
      </c>
      <c r="DE10" s="568">
        <v>0</v>
      </c>
      <c r="DF10" s="568">
        <v>2.8554540694771717E-4</v>
      </c>
      <c r="DG10" s="568">
        <v>4.0142227454855822E-2</v>
      </c>
      <c r="DH10" s="568">
        <v>0.159593268490447</v>
      </c>
      <c r="DI10" s="568">
        <v>0.26207807900281238</v>
      </c>
      <c r="DJ10" s="568">
        <v>0.35381674751698533</v>
      </c>
      <c r="DK10" s="568">
        <v>0.35762631427119501</v>
      </c>
      <c r="DL10" s="568">
        <v>0.38087007197345241</v>
      </c>
      <c r="DM10" s="568">
        <v>0.20304198216063377</v>
      </c>
      <c r="DN10" s="568">
        <v>0.18689498697398146</v>
      </c>
      <c r="DO10" s="568">
        <v>8.4751423678864013E-2</v>
      </c>
      <c r="DP10" s="568">
        <v>1.1429877111039237E-2</v>
      </c>
      <c r="DQ10" s="568">
        <v>0</v>
      </c>
      <c r="DR10" s="568">
        <v>0</v>
      </c>
      <c r="DS10" s="568">
        <v>0</v>
      </c>
      <c r="DT10" s="568">
        <v>0</v>
      </c>
      <c r="DU10" s="568">
        <v>0</v>
      </c>
      <c r="DV10" s="568">
        <v>0</v>
      </c>
      <c r="DW10" s="568">
        <v>0</v>
      </c>
      <c r="DX10" s="568">
        <v>0</v>
      </c>
      <c r="DY10" s="568">
        <v>0</v>
      </c>
      <c r="DZ10" s="568">
        <v>0</v>
      </c>
      <c r="EA10" s="568">
        <v>0</v>
      </c>
      <c r="EB10" s="568">
        <v>0</v>
      </c>
      <c r="EC10" s="568">
        <v>0</v>
      </c>
      <c r="ED10" s="568">
        <v>2.8452190827207965E-4</v>
      </c>
      <c r="EE10" s="568">
        <v>4.6442959076356115E-2</v>
      </c>
      <c r="EF10" s="568">
        <v>0.18766424300368698</v>
      </c>
      <c r="EG10" s="568">
        <v>0.34647188262175621</v>
      </c>
      <c r="EH10" s="568">
        <v>0.41655870098990611</v>
      </c>
      <c r="EI10" s="568">
        <v>0.44079448829494361</v>
      </c>
      <c r="EJ10" s="568">
        <v>0.44827621015966923</v>
      </c>
      <c r="EK10" s="568">
        <v>0.48375449091242129</v>
      </c>
      <c r="EL10" s="568">
        <v>0.32652329261522739</v>
      </c>
      <c r="EM10" s="568">
        <v>0.20326441418639241</v>
      </c>
      <c r="EN10" s="568">
        <v>3.2604592267635991E-2</v>
      </c>
      <c r="EO10" s="568">
        <v>6.3373930804428254E-6</v>
      </c>
      <c r="EP10" s="568">
        <v>0</v>
      </c>
      <c r="EQ10" s="568">
        <v>0</v>
      </c>
      <c r="ER10" s="568">
        <v>0</v>
      </c>
      <c r="ES10" s="568">
        <v>0</v>
      </c>
      <c r="ET10" s="568">
        <v>0</v>
      </c>
      <c r="EU10" s="568">
        <v>0</v>
      </c>
      <c r="EV10" s="568">
        <v>0</v>
      </c>
      <c r="EW10" s="568">
        <v>0</v>
      </c>
      <c r="EX10" s="568">
        <v>0</v>
      </c>
      <c r="EY10" s="568">
        <v>0</v>
      </c>
      <c r="EZ10" s="568">
        <v>0</v>
      </c>
      <c r="FA10" s="568">
        <v>0</v>
      </c>
      <c r="FB10" s="568">
        <v>3.4115233073963048E-7</v>
      </c>
      <c r="FC10" s="568">
        <v>3.4119369019102966E-2</v>
      </c>
      <c r="FD10" s="568">
        <v>0.13952977257691709</v>
      </c>
      <c r="FE10" s="568">
        <v>0.25719502694160018</v>
      </c>
      <c r="FF10" s="568">
        <v>0.34471390733964913</v>
      </c>
      <c r="FG10" s="568">
        <v>0.33272601009958069</v>
      </c>
      <c r="FH10" s="568">
        <v>0.33739268898676178</v>
      </c>
      <c r="FI10" s="568">
        <v>0.35726334078114436</v>
      </c>
      <c r="FJ10" s="568">
        <v>0.27598737688155162</v>
      </c>
      <c r="FK10" s="568">
        <v>0.15262086478773687</v>
      </c>
      <c r="FL10" s="568">
        <v>2.1892841890712746E-2</v>
      </c>
      <c r="FM10" s="568">
        <v>6.3373930804428254E-6</v>
      </c>
      <c r="FN10" s="568">
        <v>0</v>
      </c>
      <c r="FO10" s="568">
        <v>0</v>
      </c>
      <c r="FP10" s="568">
        <v>0</v>
      </c>
      <c r="FQ10" s="568">
        <v>0</v>
      </c>
      <c r="FR10" s="568">
        <v>0</v>
      </c>
      <c r="FS10" s="568">
        <v>0</v>
      </c>
      <c r="FT10" s="568">
        <v>0</v>
      </c>
      <c r="FU10" s="568">
        <v>0</v>
      </c>
      <c r="FV10" s="568">
        <v>0</v>
      </c>
      <c r="FW10" s="568">
        <v>0</v>
      </c>
      <c r="FX10" s="568">
        <v>0</v>
      </c>
      <c r="FY10" s="568">
        <v>0</v>
      </c>
      <c r="FZ10" s="568">
        <v>5.1172856217218101E-7</v>
      </c>
      <c r="GA10" s="568">
        <v>5.0605558198102127E-2</v>
      </c>
      <c r="GB10" s="568">
        <v>0.27498758350272279</v>
      </c>
      <c r="GC10" s="568">
        <v>0.48103460924175728</v>
      </c>
      <c r="GD10" s="568">
        <v>0.63532737421974339</v>
      </c>
      <c r="GE10" s="568">
        <v>0.71862310352131642</v>
      </c>
      <c r="GF10" s="568">
        <v>0.70796510222638986</v>
      </c>
      <c r="GG10" s="568">
        <v>0.61565833218935073</v>
      </c>
      <c r="GH10" s="568">
        <v>0.45402152299921411</v>
      </c>
      <c r="GI10" s="568">
        <v>0.23429976946568437</v>
      </c>
      <c r="GJ10" s="568">
        <v>4.1021194179847321E-2</v>
      </c>
      <c r="GK10" s="568">
        <v>6.3373930804428254E-6</v>
      </c>
      <c r="GL10" s="568">
        <v>0</v>
      </c>
      <c r="GM10" s="568">
        <v>0</v>
      </c>
      <c r="GN10" s="568">
        <v>0</v>
      </c>
      <c r="GO10" s="568">
        <v>0</v>
      </c>
      <c r="GP10" s="568">
        <v>0</v>
      </c>
      <c r="GQ10" s="568">
        <v>0</v>
      </c>
      <c r="GR10" s="568">
        <v>0</v>
      </c>
      <c r="GS10" s="568">
        <v>0</v>
      </c>
      <c r="GT10" s="568">
        <v>0</v>
      </c>
      <c r="GU10" s="568">
        <v>0</v>
      </c>
      <c r="GV10" s="568">
        <v>0</v>
      </c>
      <c r="GW10" s="568">
        <v>0</v>
      </c>
      <c r="GX10" s="568">
        <v>3.4115233073963048E-7</v>
      </c>
      <c r="GY10" s="568">
        <v>6.8705232545189274E-2</v>
      </c>
      <c r="GZ10" s="568">
        <v>0.22876233593088405</v>
      </c>
      <c r="HA10" s="568">
        <v>0.34483739122096174</v>
      </c>
      <c r="HB10" s="568">
        <v>0.54172246442605687</v>
      </c>
      <c r="HC10" s="568">
        <v>0.68778773140628302</v>
      </c>
      <c r="HD10" s="568">
        <v>0.66564208057052809</v>
      </c>
      <c r="HE10" s="568">
        <v>0.58313074524657904</v>
      </c>
      <c r="HF10" s="568">
        <v>0.41919909701121116</v>
      </c>
      <c r="HG10" s="568">
        <v>0.22098628051382546</v>
      </c>
      <c r="HH10" s="568">
        <v>3.0300993523661789E-2</v>
      </c>
      <c r="HI10" s="568">
        <v>0</v>
      </c>
      <c r="HJ10" s="568">
        <v>0</v>
      </c>
      <c r="HK10" s="568">
        <v>0</v>
      </c>
      <c r="HL10" s="568">
        <v>0</v>
      </c>
      <c r="HM10" s="568">
        <v>0</v>
      </c>
      <c r="HN10" s="568">
        <v>0</v>
      </c>
      <c r="HO10" s="568">
        <v>0</v>
      </c>
      <c r="HP10" s="568">
        <v>0</v>
      </c>
      <c r="HQ10" s="568">
        <v>0</v>
      </c>
      <c r="HR10" s="568">
        <v>0</v>
      </c>
      <c r="HS10" s="568">
        <v>0</v>
      </c>
      <c r="HT10" s="568">
        <v>0</v>
      </c>
      <c r="HU10" s="568">
        <v>0</v>
      </c>
      <c r="HV10" s="568">
        <v>8.1799462489719557E-4</v>
      </c>
      <c r="HW10" s="568">
        <v>4.8627295854986839E-2</v>
      </c>
      <c r="HX10" s="568">
        <v>0.24142781955608381</v>
      </c>
      <c r="HY10" s="568">
        <v>0.40322773670171119</v>
      </c>
      <c r="HZ10" s="568">
        <v>0.44092306115509622</v>
      </c>
      <c r="IA10" s="568">
        <v>0.50160478126434438</v>
      </c>
      <c r="IB10" s="568">
        <v>0.52213148037633561</v>
      </c>
      <c r="IC10" s="568">
        <v>0.41396430886165386</v>
      </c>
      <c r="ID10" s="568">
        <v>0.26811874046367973</v>
      </c>
      <c r="IE10" s="568">
        <v>0.13712355248064229</v>
      </c>
      <c r="IF10" s="568">
        <v>1.716136713277247E-2</v>
      </c>
      <c r="IG10" s="568">
        <v>6.3373930804428254E-6</v>
      </c>
      <c r="IH10" s="568">
        <v>0</v>
      </c>
      <c r="II10" s="568">
        <v>0</v>
      </c>
      <c r="IJ10" s="568">
        <v>0</v>
      </c>
      <c r="IK10" s="568">
        <v>0</v>
      </c>
      <c r="IL10" s="568">
        <v>0</v>
      </c>
      <c r="IM10" s="568">
        <v>0</v>
      </c>
      <c r="IN10" s="568">
        <v>0</v>
      </c>
      <c r="IO10" s="568">
        <v>0</v>
      </c>
      <c r="IP10" s="568">
        <v>0</v>
      </c>
      <c r="IQ10" s="568">
        <v>0</v>
      </c>
      <c r="IR10" s="568">
        <v>0</v>
      </c>
      <c r="IS10" s="568">
        <v>0</v>
      </c>
      <c r="IT10" s="568">
        <v>5.1172856217218101E-7</v>
      </c>
      <c r="IU10" s="568">
        <v>3.1148802333486058E-2</v>
      </c>
      <c r="IV10" s="568">
        <v>0.16792518337619503</v>
      </c>
      <c r="IW10" s="568">
        <v>0.38419508639029254</v>
      </c>
      <c r="IX10" s="568">
        <v>0.5996103621778931</v>
      </c>
      <c r="IY10" s="568">
        <v>0.68130652492811417</v>
      </c>
      <c r="IZ10" s="568">
        <v>0.62436711786065668</v>
      </c>
      <c r="JA10" s="568">
        <v>0.51643139207482069</v>
      </c>
      <c r="JB10" s="568">
        <v>0.38386423717005036</v>
      </c>
      <c r="JC10" s="568">
        <v>0.17319059148416233</v>
      </c>
      <c r="JD10" s="568">
        <v>2.9564561159060639E-2</v>
      </c>
      <c r="JE10" s="568">
        <v>0</v>
      </c>
      <c r="JF10" s="568">
        <v>0</v>
      </c>
      <c r="JG10" s="568">
        <v>0</v>
      </c>
      <c r="JH10" s="568">
        <v>0</v>
      </c>
      <c r="JI10" s="568">
        <v>0</v>
      </c>
      <c r="JJ10" s="568">
        <v>0</v>
      </c>
      <c r="JK10" s="568">
        <v>0</v>
      </c>
      <c r="JL10" s="568">
        <v>0</v>
      </c>
      <c r="JM10" s="568">
        <v>0</v>
      </c>
      <c r="JN10" s="568">
        <v>0</v>
      </c>
      <c r="JO10" s="568">
        <v>0</v>
      </c>
      <c r="JP10" s="568">
        <v>0</v>
      </c>
      <c r="JQ10" s="568">
        <v>0</v>
      </c>
      <c r="JR10" s="568">
        <v>2.8503366826953695E-4</v>
      </c>
      <c r="JS10" s="568">
        <v>4.5603893085769884E-2</v>
      </c>
      <c r="JT10" s="568">
        <v>0.24011898210000981</v>
      </c>
      <c r="JU10" s="568">
        <v>0.45226646264596959</v>
      </c>
      <c r="JV10" s="568">
        <v>0.55180678641031211</v>
      </c>
      <c r="JW10" s="568">
        <v>0.61099313314932879</v>
      </c>
      <c r="JX10" s="568">
        <v>0.67763147810863511</v>
      </c>
      <c r="JY10" s="568">
        <v>0.55638003692150773</v>
      </c>
      <c r="JZ10" s="568">
        <v>0.4009114871814996</v>
      </c>
      <c r="KA10" s="568">
        <v>0.22679088309495882</v>
      </c>
      <c r="KB10" s="568">
        <v>3.8340582744298801E-2</v>
      </c>
      <c r="KC10" s="568">
        <v>0</v>
      </c>
      <c r="KD10" s="568">
        <v>0</v>
      </c>
      <c r="KE10" s="568">
        <v>0</v>
      </c>
      <c r="KF10" s="568">
        <v>0</v>
      </c>
      <c r="KG10" s="568">
        <v>0</v>
      </c>
      <c r="KH10" s="568">
        <v>0</v>
      </c>
      <c r="KI10" s="568">
        <v>0</v>
      </c>
      <c r="KJ10" s="568">
        <v>0</v>
      </c>
      <c r="KK10" s="568">
        <v>0</v>
      </c>
      <c r="KL10" s="568">
        <v>0</v>
      </c>
      <c r="KM10" s="568">
        <v>0</v>
      </c>
      <c r="KN10" s="568">
        <v>0</v>
      </c>
      <c r="KO10" s="568">
        <v>0</v>
      </c>
      <c r="KP10" s="568">
        <v>7.1902739462186299E-6</v>
      </c>
      <c r="KQ10" s="568">
        <v>5.1463636536495432E-2</v>
      </c>
      <c r="KR10" s="568">
        <v>0.2443184642759601</v>
      </c>
      <c r="KS10" s="568">
        <v>0.46661245162832787</v>
      </c>
      <c r="KT10" s="568">
        <v>0.60511993875316883</v>
      </c>
      <c r="KU10" s="568">
        <v>0.6316998250313598</v>
      </c>
      <c r="KV10" s="568">
        <v>0.58202421855479991</v>
      </c>
      <c r="KW10" s="568">
        <v>0.43861253978404818</v>
      </c>
      <c r="KX10" s="568">
        <v>0.25759831775026032</v>
      </c>
      <c r="KY10" s="568">
        <v>0.10992258041001904</v>
      </c>
      <c r="KZ10" s="568">
        <v>2.0442909685235724E-2</v>
      </c>
      <c r="LA10" s="568">
        <v>6.3373930804428254E-6</v>
      </c>
      <c r="LB10" s="568">
        <v>0</v>
      </c>
      <c r="LC10" s="568">
        <v>0</v>
      </c>
      <c r="LD10" s="568">
        <v>0</v>
      </c>
      <c r="LE10" s="568">
        <v>0</v>
      </c>
      <c r="LF10" s="568">
        <v>0</v>
      </c>
      <c r="LG10" s="568">
        <v>0</v>
      </c>
      <c r="LH10" s="568">
        <v>0</v>
      </c>
      <c r="LI10" s="568">
        <v>0</v>
      </c>
      <c r="LJ10" s="568">
        <v>0</v>
      </c>
      <c r="LK10" s="568">
        <v>0</v>
      </c>
      <c r="LL10" s="568">
        <v>0</v>
      </c>
      <c r="LM10" s="568">
        <v>0</v>
      </c>
      <c r="LN10" s="568">
        <v>8.1080431756788164E-4</v>
      </c>
      <c r="LO10" s="568">
        <v>3.881798796920953E-2</v>
      </c>
      <c r="LP10" s="568">
        <v>0.15957886805070592</v>
      </c>
      <c r="LQ10" s="568">
        <v>0.26521479201070541</v>
      </c>
      <c r="LR10" s="568">
        <v>0.34272010323696583</v>
      </c>
      <c r="LS10" s="568">
        <v>0.39657626500144605</v>
      </c>
      <c r="LT10" s="568">
        <v>0.40363100140124075</v>
      </c>
      <c r="LU10" s="568">
        <v>0.34658061703667614</v>
      </c>
      <c r="LV10" s="568">
        <v>0.21857288812974346</v>
      </c>
      <c r="LW10" s="568">
        <v>0.10989084626045774</v>
      </c>
      <c r="LX10" s="568">
        <v>1.3882626946132945E-2</v>
      </c>
      <c r="LY10" s="568">
        <v>0</v>
      </c>
      <c r="LZ10" s="568">
        <v>0</v>
      </c>
      <c r="MA10" s="568">
        <v>0</v>
      </c>
      <c r="MB10" s="568">
        <v>0</v>
      </c>
      <c r="MC10" s="568">
        <v>0</v>
      </c>
      <c r="MD10" s="568">
        <v>0</v>
      </c>
      <c r="ME10" s="568">
        <v>0</v>
      </c>
      <c r="MF10" s="568">
        <v>0</v>
      </c>
      <c r="MG10" s="568">
        <v>0</v>
      </c>
      <c r="MH10" s="568">
        <v>0</v>
      </c>
      <c r="MI10" s="568">
        <v>0</v>
      </c>
      <c r="MJ10" s="568">
        <v>0</v>
      </c>
      <c r="MK10" s="568">
        <v>0</v>
      </c>
      <c r="ML10" s="568">
        <v>7.3608502266347053E-6</v>
      </c>
      <c r="MM10" s="568">
        <v>4.7477035815068104E-2</v>
      </c>
      <c r="MN10" s="568">
        <v>0.2131056213068106</v>
      </c>
      <c r="MO10" s="568">
        <v>0.37444469502248517</v>
      </c>
      <c r="MP10" s="568">
        <v>0.43509273973056245</v>
      </c>
      <c r="MQ10" s="568">
        <v>0.49756794744340233</v>
      </c>
      <c r="MR10" s="568">
        <v>0.64161353077725858</v>
      </c>
      <c r="MS10" s="568">
        <v>0.56826036745683417</v>
      </c>
      <c r="MT10" s="568">
        <v>0.40806252168764118</v>
      </c>
      <c r="MU10" s="568">
        <v>0.21884905316208034</v>
      </c>
      <c r="MV10" s="568">
        <v>4.1429616507614682E-2</v>
      </c>
      <c r="MW10" s="568">
        <v>6.3373930804428254E-6</v>
      </c>
      <c r="MX10" s="568">
        <v>0</v>
      </c>
      <c r="MY10" s="568">
        <v>0</v>
      </c>
      <c r="MZ10" s="568">
        <v>0</v>
      </c>
      <c r="NA10" s="568">
        <v>0</v>
      </c>
      <c r="NB10" s="568">
        <v>0</v>
      </c>
      <c r="NC10" s="568">
        <v>0</v>
      </c>
      <c r="ND10" s="568">
        <v>0</v>
      </c>
      <c r="NE10" s="568">
        <v>0</v>
      </c>
      <c r="NF10" s="568">
        <v>0</v>
      </c>
      <c r="NG10" s="568">
        <v>0</v>
      </c>
      <c r="NH10" s="568">
        <v>0</v>
      </c>
      <c r="NI10" s="568">
        <v>0</v>
      </c>
      <c r="NJ10" s="568">
        <v>6.8230467110257285E-7</v>
      </c>
      <c r="NK10" s="568">
        <v>7.5874317838001429E-2</v>
      </c>
      <c r="NL10" s="568">
        <v>0.26858189248210779</v>
      </c>
      <c r="NM10" s="568">
        <v>0.41871563421567148</v>
      </c>
      <c r="NN10" s="568">
        <v>0.50378150086229967</v>
      </c>
      <c r="NO10" s="568">
        <v>0.49828301259276725</v>
      </c>
      <c r="NP10" s="568">
        <v>0.4071394787520955</v>
      </c>
      <c r="NQ10" s="568">
        <v>0.3374632373784594</v>
      </c>
      <c r="NR10" s="568">
        <v>0.28396145386879151</v>
      </c>
      <c r="NS10" s="568">
        <v>0.16539509821457424</v>
      </c>
      <c r="NT10" s="568">
        <v>3.5046412988429858E-2</v>
      </c>
      <c r="NU10" s="568">
        <v>0</v>
      </c>
      <c r="NV10" s="568">
        <v>0</v>
      </c>
      <c r="NW10" s="568">
        <v>0</v>
      </c>
      <c r="NX10" s="568">
        <v>0</v>
      </c>
      <c r="NY10" s="568">
        <v>0</v>
      </c>
      <c r="NZ10" s="568">
        <v>0</v>
      </c>
      <c r="OA10" s="568">
        <v>0</v>
      </c>
      <c r="OB10" s="568">
        <v>0</v>
      </c>
      <c r="OC10" s="568">
        <v>0</v>
      </c>
      <c r="OD10" s="568">
        <v>0</v>
      </c>
      <c r="OE10" s="568">
        <v>0</v>
      </c>
      <c r="OF10" s="568">
        <v>0</v>
      </c>
      <c r="OG10" s="568">
        <v>0</v>
      </c>
      <c r="OH10" s="568">
        <v>7.3608502266347053E-6</v>
      </c>
      <c r="OI10" s="568">
        <v>4.3753619248497536E-2</v>
      </c>
      <c r="OJ10" s="568">
        <v>0.17983064843464661</v>
      </c>
      <c r="OK10" s="568">
        <v>0.32300845002019224</v>
      </c>
      <c r="OL10" s="568">
        <v>0.56092930814312902</v>
      </c>
      <c r="OM10" s="568">
        <v>0.64771835671915012</v>
      </c>
      <c r="ON10" s="568">
        <v>0.51308332487714237</v>
      </c>
      <c r="OO10" s="568">
        <v>0.46001186729577542</v>
      </c>
      <c r="OP10" s="568">
        <v>0.38008472113967734</v>
      </c>
      <c r="OQ10" s="568">
        <v>0.21704624737694014</v>
      </c>
      <c r="OR10" s="568">
        <v>4.4790255179885337E-2</v>
      </c>
      <c r="OS10" s="568">
        <v>0</v>
      </c>
      <c r="OT10" s="568">
        <v>0</v>
      </c>
      <c r="OU10" s="568">
        <v>0</v>
      </c>
      <c r="OV10" s="568">
        <v>0</v>
      </c>
      <c r="OW10" s="568">
        <v>0</v>
      </c>
      <c r="OX10" s="568">
        <v>0</v>
      </c>
      <c r="OY10" s="568">
        <v>0</v>
      </c>
      <c r="OZ10" s="568">
        <v>0</v>
      </c>
      <c r="PA10" s="568">
        <v>0</v>
      </c>
      <c r="PB10" s="568">
        <v>0</v>
      </c>
      <c r="PC10" s="568">
        <v>0</v>
      </c>
      <c r="PD10" s="568">
        <v>0</v>
      </c>
      <c r="PE10" s="568">
        <v>0</v>
      </c>
      <c r="PF10" s="568">
        <v>1.4430587860643493E-4</v>
      </c>
      <c r="PG10" s="568">
        <v>4.2223315608810916E-2</v>
      </c>
      <c r="PH10" s="568">
        <v>0.15139239707265478</v>
      </c>
      <c r="PI10" s="568">
        <v>0.24608674638901409</v>
      </c>
      <c r="PJ10" s="568">
        <v>0.4038810173689163</v>
      </c>
      <c r="PK10" s="568">
        <v>0.53571008813497056</v>
      </c>
      <c r="PL10" s="568">
        <v>0.52912421650103358</v>
      </c>
      <c r="PM10" s="568">
        <v>0.38655973108120095</v>
      </c>
      <c r="PN10" s="568">
        <v>0.2318985691266908</v>
      </c>
      <c r="PO10" s="568">
        <v>0.1599912022971976</v>
      </c>
      <c r="PP10" s="568">
        <v>3.1511165302968928E-2</v>
      </c>
      <c r="PQ10" s="568">
        <v>0</v>
      </c>
      <c r="PR10" s="568">
        <v>0</v>
      </c>
      <c r="PS10" s="568">
        <v>0</v>
      </c>
      <c r="PT10" s="568">
        <v>0</v>
      </c>
      <c r="PU10" s="568">
        <v>0</v>
      </c>
      <c r="PV10" s="568">
        <v>0</v>
      </c>
      <c r="PW10" s="568">
        <v>0</v>
      </c>
      <c r="PX10" s="568">
        <v>0</v>
      </c>
      <c r="PY10" s="568">
        <v>0</v>
      </c>
      <c r="PZ10" s="568">
        <v>0</v>
      </c>
      <c r="QA10" s="568">
        <v>0</v>
      </c>
      <c r="QB10" s="568">
        <v>0</v>
      </c>
      <c r="QC10" s="568">
        <v>0</v>
      </c>
      <c r="QD10" s="568">
        <v>1.4379413527213224E-4</v>
      </c>
      <c r="QE10" s="568">
        <v>3.1177359408812725E-2</v>
      </c>
      <c r="QF10" s="568">
        <v>0.11513290775491507</v>
      </c>
      <c r="QG10" s="568">
        <v>0.1898438290398109</v>
      </c>
      <c r="QH10" s="568">
        <v>0.25325017934937827</v>
      </c>
      <c r="QI10" s="568">
        <v>0.21271148058467501</v>
      </c>
      <c r="QJ10" s="568">
        <v>0.23271480857285567</v>
      </c>
      <c r="QK10" s="568">
        <v>0.18668710325760315</v>
      </c>
      <c r="QL10" s="568">
        <v>0.14705764728419138</v>
      </c>
      <c r="QM10" s="568">
        <v>7.2651491185445602E-2</v>
      </c>
      <c r="QN10" s="568">
        <v>1.0330583987407233E-2</v>
      </c>
      <c r="QO10" s="568">
        <v>6.3373930804428254E-6</v>
      </c>
      <c r="QP10" s="568">
        <v>0</v>
      </c>
      <c r="QQ10" s="568">
        <v>0</v>
      </c>
      <c r="QR10" s="568">
        <v>0</v>
      </c>
      <c r="QS10" s="568">
        <v>0</v>
      </c>
      <c r="QT10" s="568">
        <v>0</v>
      </c>
      <c r="QU10" s="568">
        <v>0</v>
      </c>
      <c r="QV10" s="568">
        <v>0</v>
      </c>
      <c r="QW10" s="568">
        <v>0</v>
      </c>
      <c r="QX10" s="568">
        <v>0</v>
      </c>
      <c r="QY10" s="568">
        <v>0</v>
      </c>
      <c r="QZ10" s="568">
        <v>0</v>
      </c>
      <c r="RA10" s="568">
        <v>0</v>
      </c>
      <c r="RB10" s="568">
        <v>1.3711558709463779E-4</v>
      </c>
      <c r="RC10" s="568">
        <v>4.8368720289462715E-2</v>
      </c>
      <c r="RD10" s="568">
        <v>0.2059392317550352</v>
      </c>
      <c r="RE10" s="568">
        <v>0.37817830770881405</v>
      </c>
      <c r="RF10" s="568">
        <v>0.39101993731462081</v>
      </c>
      <c r="RG10" s="568">
        <v>0.45717059835589652</v>
      </c>
      <c r="RH10" s="568">
        <v>0.46038325777994815</v>
      </c>
      <c r="RI10" s="568">
        <v>0.40001484493715506</v>
      </c>
      <c r="RJ10" s="568">
        <v>0.32293074124611654</v>
      </c>
      <c r="RK10" s="568">
        <v>0.14552304007711092</v>
      </c>
      <c r="RL10" s="568">
        <v>2.2928353232087407E-2</v>
      </c>
      <c r="RM10" s="568">
        <v>4.3516098154805841E-4</v>
      </c>
      <c r="RN10" s="568">
        <v>0</v>
      </c>
      <c r="RO10" s="568">
        <v>0</v>
      </c>
      <c r="RP10" s="568">
        <v>0</v>
      </c>
      <c r="RQ10" s="568">
        <v>0</v>
      </c>
      <c r="RR10" s="568">
        <v>0</v>
      </c>
      <c r="RS10" s="568">
        <v>0</v>
      </c>
      <c r="RT10" s="568">
        <v>0</v>
      </c>
      <c r="RU10" s="568">
        <v>0</v>
      </c>
      <c r="RV10" s="568">
        <v>0</v>
      </c>
      <c r="RW10" s="568">
        <v>0</v>
      </c>
      <c r="RX10" s="568">
        <v>0</v>
      </c>
      <c r="RY10" s="568">
        <v>0</v>
      </c>
      <c r="RZ10" s="568">
        <v>1.3796848552599211E-4</v>
      </c>
      <c r="SA10" s="568">
        <v>3.3800269488239124E-2</v>
      </c>
      <c r="SB10" s="568">
        <v>0.2169436049860764</v>
      </c>
      <c r="SC10" s="568">
        <v>0.39171225836869544</v>
      </c>
      <c r="SD10" s="568">
        <v>0.38584096429780002</v>
      </c>
      <c r="SE10" s="568">
        <v>0.42490375699346572</v>
      </c>
      <c r="SF10" s="568">
        <v>0.44680952309578043</v>
      </c>
      <c r="SG10" s="568">
        <v>0.36971162081894865</v>
      </c>
      <c r="SH10" s="568">
        <v>0.29152345256470158</v>
      </c>
      <c r="SI10" s="568">
        <v>0.14753259590580065</v>
      </c>
      <c r="SJ10" s="568">
        <v>3.323897981688035E-2</v>
      </c>
      <c r="SK10" s="568">
        <v>0</v>
      </c>
      <c r="SL10" s="568">
        <v>0</v>
      </c>
      <c r="SM10" s="568">
        <v>0</v>
      </c>
      <c r="SN10" s="568">
        <v>0</v>
      </c>
      <c r="SO10" s="568">
        <v>0</v>
      </c>
      <c r="SP10" s="568">
        <v>0</v>
      </c>
      <c r="SQ10" s="568">
        <v>0</v>
      </c>
      <c r="SR10" s="568">
        <v>0</v>
      </c>
      <c r="SS10" s="568">
        <v>0</v>
      </c>
      <c r="ST10" s="568">
        <v>0</v>
      </c>
      <c r="SU10" s="568">
        <v>0</v>
      </c>
      <c r="SV10" s="568">
        <v>0</v>
      </c>
      <c r="SW10" s="568">
        <v>0</v>
      </c>
      <c r="SX10" s="568">
        <v>2.8554540694771717E-4</v>
      </c>
      <c r="SY10" s="568">
        <v>8.9822331591349142E-2</v>
      </c>
      <c r="SZ10" s="568">
        <v>0.27302057185419498</v>
      </c>
      <c r="TA10" s="568">
        <v>0.48636937809219805</v>
      </c>
      <c r="TB10" s="568">
        <v>0.5513298674000402</v>
      </c>
      <c r="TC10" s="568">
        <v>0.65187108102956171</v>
      </c>
      <c r="TD10" s="568">
        <v>0.52303537008208478</v>
      </c>
      <c r="TE10" s="568">
        <v>0.36777878761542321</v>
      </c>
      <c r="TF10" s="568">
        <v>0.23268122101824928</v>
      </c>
      <c r="TG10" s="568">
        <v>0.11003633160459511</v>
      </c>
      <c r="TH10" s="568">
        <v>2.6221611255051736E-2</v>
      </c>
      <c r="TI10" s="568">
        <v>0</v>
      </c>
      <c r="TJ10" s="568">
        <v>0</v>
      </c>
      <c r="TK10" s="568">
        <v>0</v>
      </c>
      <c r="TL10" s="568">
        <v>0</v>
      </c>
      <c r="TM10" s="568">
        <v>0</v>
      </c>
      <c r="TN10" s="568">
        <v>0</v>
      </c>
      <c r="TO10" s="568">
        <v>0</v>
      </c>
      <c r="TP10" s="568">
        <v>0</v>
      </c>
      <c r="TQ10" s="568">
        <v>0</v>
      </c>
      <c r="TR10" s="568">
        <v>0</v>
      </c>
      <c r="TS10" s="568">
        <v>0</v>
      </c>
      <c r="TT10" s="568">
        <v>0</v>
      </c>
      <c r="TU10" s="568">
        <v>0</v>
      </c>
      <c r="TV10" s="568">
        <v>7.5314264261629416E-6</v>
      </c>
      <c r="TW10" s="568">
        <v>1.2093579816768958E-2</v>
      </c>
      <c r="TX10" s="568">
        <v>3.5686515585392695E-2</v>
      </c>
      <c r="TY10" s="568">
        <v>3.543926279992924E-2</v>
      </c>
      <c r="TZ10" s="568">
        <v>4.3731423747255312E-2</v>
      </c>
      <c r="UA10" s="568">
        <v>4.7353020707731279E-2</v>
      </c>
      <c r="UB10" s="568">
        <v>6.5540703019124485E-2</v>
      </c>
      <c r="UC10" s="568">
        <v>8.0127600755715553E-2</v>
      </c>
      <c r="UD10" s="568">
        <v>6.4421920399737098E-2</v>
      </c>
      <c r="UE10" s="568">
        <v>3.9684955365710289E-2</v>
      </c>
      <c r="UF10" s="568">
        <v>1.2496969178582598E-2</v>
      </c>
      <c r="UG10" s="568">
        <v>6.3373930804428254E-6</v>
      </c>
      <c r="UH10" s="568">
        <v>0</v>
      </c>
      <c r="UI10" s="568">
        <v>0</v>
      </c>
      <c r="UJ10" s="568">
        <v>0</v>
      </c>
      <c r="UK10" s="568">
        <v>0</v>
      </c>
      <c r="UL10" s="568">
        <v>0</v>
      </c>
      <c r="UM10" s="568">
        <v>0</v>
      </c>
      <c r="UN10" s="568">
        <v>0</v>
      </c>
      <c r="UO10" s="568">
        <v>0</v>
      </c>
      <c r="UP10" s="568">
        <v>0</v>
      </c>
      <c r="UQ10" s="568">
        <v>0</v>
      </c>
      <c r="UR10" s="568">
        <v>0</v>
      </c>
      <c r="US10" s="568">
        <v>0</v>
      </c>
      <c r="UT10" s="568">
        <v>1.3116854922986211E-3</v>
      </c>
      <c r="UU10" s="568">
        <v>7.9883587246446286E-2</v>
      </c>
      <c r="UV10" s="568">
        <v>0.280694188441729</v>
      </c>
      <c r="UW10" s="568">
        <v>0.3613325078427545</v>
      </c>
      <c r="UX10" s="568">
        <v>0.42551995395473585</v>
      </c>
      <c r="UY10" s="568">
        <v>0.55793672114866155</v>
      </c>
      <c r="UZ10" s="568">
        <v>0.55786462722646213</v>
      </c>
      <c r="VA10" s="568">
        <v>0.41634655779741686</v>
      </c>
      <c r="VB10" s="568">
        <v>0.29964414600155059</v>
      </c>
      <c r="VC10" s="568">
        <v>0.14458450521888291</v>
      </c>
      <c r="VD10" s="568">
        <v>3.8817249386764376E-2</v>
      </c>
      <c r="VE10" s="568">
        <v>6.3373930804428254E-6</v>
      </c>
      <c r="VF10" s="568">
        <v>0</v>
      </c>
      <c r="VG10" s="568">
        <v>0</v>
      </c>
      <c r="VH10" s="568">
        <v>0</v>
      </c>
      <c r="VI10" s="568">
        <v>0</v>
      </c>
      <c r="VJ10" s="568">
        <v>0</v>
      </c>
      <c r="VK10" s="568">
        <v>0</v>
      </c>
      <c r="VL10" s="568">
        <v>0</v>
      </c>
      <c r="VM10" s="568">
        <v>0</v>
      </c>
      <c r="VN10" s="568">
        <v>0</v>
      </c>
      <c r="VO10" s="568">
        <v>0</v>
      </c>
      <c r="VP10" s="568">
        <v>0</v>
      </c>
      <c r="VQ10" s="568">
        <v>0</v>
      </c>
      <c r="VR10" s="568">
        <v>2.2299948808132054E-4</v>
      </c>
      <c r="VS10" s="568">
        <v>7.8404832567167168E-2</v>
      </c>
      <c r="VT10" s="568">
        <v>0.30178803111663693</v>
      </c>
      <c r="VU10" s="568">
        <v>0.54148927283090087</v>
      </c>
      <c r="VV10" s="568">
        <v>0.64993493152002535</v>
      </c>
      <c r="VW10" s="568">
        <v>0.63187196241027765</v>
      </c>
      <c r="VX10" s="568">
        <v>0.77037986008700066</v>
      </c>
      <c r="VY10" s="568">
        <v>0.67410948955436689</v>
      </c>
      <c r="VZ10" s="568">
        <v>0.48630791428286407</v>
      </c>
      <c r="WA10" s="568">
        <v>0.23916849247670582</v>
      </c>
      <c r="WB10" s="568">
        <v>5.5785785998079526E-2</v>
      </c>
      <c r="WC10" s="568">
        <v>4.3516098154805841E-4</v>
      </c>
      <c r="WD10" s="568">
        <v>0</v>
      </c>
      <c r="WE10" s="568">
        <v>0</v>
      </c>
      <c r="WF10" s="568">
        <v>0</v>
      </c>
      <c r="WG10" s="568">
        <v>0</v>
      </c>
      <c r="WH10" s="568">
        <v>0</v>
      </c>
      <c r="WI10" s="568">
        <v>0</v>
      </c>
      <c r="WJ10" s="568">
        <v>0</v>
      </c>
      <c r="WK10" s="568">
        <v>0</v>
      </c>
      <c r="WL10" s="568">
        <v>0</v>
      </c>
      <c r="WM10" s="568">
        <v>0</v>
      </c>
      <c r="WN10" s="568">
        <v>0</v>
      </c>
      <c r="WO10" s="568">
        <v>0</v>
      </c>
      <c r="WP10" s="568">
        <v>1.447792428610356E-3</v>
      </c>
      <c r="WQ10" s="568">
        <v>9.1718439336072571E-2</v>
      </c>
      <c r="WR10" s="568">
        <v>0.32029623127692164</v>
      </c>
      <c r="WS10" s="568">
        <v>0.51286304231881152</v>
      </c>
      <c r="WT10" s="568">
        <v>0.62665485053892322</v>
      </c>
      <c r="WU10" s="568">
        <v>0.6457291460550405</v>
      </c>
      <c r="WV10" s="568">
        <v>0.66776828075879002</v>
      </c>
      <c r="WW10" s="568">
        <v>0.54097277741400118</v>
      </c>
      <c r="WX10" s="568">
        <v>0.37309330590063638</v>
      </c>
      <c r="WY10" s="568">
        <v>0.20953289017697108</v>
      </c>
      <c r="WZ10" s="568">
        <v>4.4489378059654618E-2</v>
      </c>
      <c r="XA10" s="568">
        <v>6.3373930804428254E-6</v>
      </c>
      <c r="XB10" s="568">
        <v>0</v>
      </c>
      <c r="XC10" s="568">
        <v>0</v>
      </c>
      <c r="XD10" s="568">
        <v>0</v>
      </c>
      <c r="XE10" s="568">
        <v>0</v>
      </c>
      <c r="XF10" s="568">
        <v>0</v>
      </c>
      <c r="XG10" s="568">
        <v>0</v>
      </c>
      <c r="XH10" s="568">
        <v>0</v>
      </c>
      <c r="XI10" s="568">
        <v>0</v>
      </c>
      <c r="XJ10" s="568">
        <v>0</v>
      </c>
      <c r="XK10" s="568">
        <v>0</v>
      </c>
      <c r="XL10" s="568">
        <v>0</v>
      </c>
      <c r="XM10" s="568">
        <v>0</v>
      </c>
      <c r="XN10" s="568">
        <v>7.0196977515453976E-6</v>
      </c>
      <c r="XO10" s="568">
        <v>6.2602330700727285E-3</v>
      </c>
      <c r="XP10" s="568">
        <v>3.9781938417936293E-2</v>
      </c>
      <c r="XQ10" s="568">
        <v>6.7891239281783408E-2</v>
      </c>
      <c r="XR10" s="568">
        <v>8.3216666970297157E-2</v>
      </c>
      <c r="XS10" s="568">
        <v>8.4769356649509964E-2</v>
      </c>
      <c r="XT10" s="568">
        <v>7.4297615640480374E-2</v>
      </c>
      <c r="XU10" s="568">
        <v>5.7527123378836829E-2</v>
      </c>
      <c r="XV10" s="568">
        <v>4.3900276578622527E-2</v>
      </c>
      <c r="XW10" s="568">
        <v>2.3269906067783952E-2</v>
      </c>
      <c r="XX10" s="568">
        <v>6.046185185364354E-3</v>
      </c>
      <c r="XY10" s="568">
        <v>6.5079692445988896E-6</v>
      </c>
      <c r="XZ10" s="568">
        <v>0</v>
      </c>
      <c r="YA10" s="568">
        <v>0</v>
      </c>
      <c r="YB10" s="568">
        <v>0</v>
      </c>
      <c r="YC10" s="568">
        <v>0</v>
      </c>
      <c r="YD10" s="568">
        <v>0</v>
      </c>
      <c r="YE10" s="568">
        <v>0</v>
      </c>
      <c r="YF10" s="568">
        <v>0</v>
      </c>
      <c r="YG10" s="568">
        <v>0</v>
      </c>
      <c r="YH10" s="568">
        <v>0</v>
      </c>
      <c r="YI10" s="568">
        <v>0</v>
      </c>
      <c r="YJ10" s="568">
        <v>0</v>
      </c>
      <c r="YK10" s="568">
        <v>0</v>
      </c>
      <c r="YL10" s="568">
        <v>2.8537482738592515E-4</v>
      </c>
      <c r="YM10" s="568">
        <v>5.5171409161734936E-2</v>
      </c>
      <c r="YN10" s="568">
        <v>0.20435780848065879</v>
      </c>
      <c r="YO10" s="568">
        <v>0.45130690238996879</v>
      </c>
      <c r="YP10" s="568">
        <v>0.42334549683638945</v>
      </c>
      <c r="YQ10" s="568">
        <v>0.37227929488495731</v>
      </c>
      <c r="YR10" s="568">
        <v>0.39457050904362828</v>
      </c>
      <c r="YS10" s="568">
        <v>0.46187289460981573</v>
      </c>
      <c r="YT10" s="568">
        <v>0.32125658414533459</v>
      </c>
      <c r="YU10" s="568">
        <v>0.19751642488405002</v>
      </c>
      <c r="YV10" s="568">
        <v>5.0491327693073011E-2</v>
      </c>
      <c r="YW10" s="568">
        <v>6.3373930804428254E-6</v>
      </c>
      <c r="YX10" s="568">
        <v>0</v>
      </c>
      <c r="YY10" s="568">
        <v>0</v>
      </c>
      <c r="YZ10" s="568">
        <v>0</v>
      </c>
      <c r="ZA10" s="568">
        <v>0</v>
      </c>
      <c r="ZB10" s="568">
        <v>0</v>
      </c>
      <c r="ZC10" s="568">
        <v>0</v>
      </c>
      <c r="ZD10" s="568">
        <v>0</v>
      </c>
      <c r="ZE10" s="568">
        <v>0</v>
      </c>
      <c r="ZF10" s="568">
        <v>0</v>
      </c>
      <c r="ZG10" s="568">
        <v>0</v>
      </c>
      <c r="ZH10" s="568">
        <v>0</v>
      </c>
      <c r="ZI10" s="568">
        <v>0</v>
      </c>
      <c r="ZJ10" s="568">
        <v>1.7265221202690426E-3</v>
      </c>
      <c r="ZK10" s="568">
        <v>7.0114111057748923E-2</v>
      </c>
      <c r="ZL10" s="568">
        <v>0.19273595742242447</v>
      </c>
      <c r="ZM10" s="568">
        <v>0.33246172926553963</v>
      </c>
      <c r="ZN10" s="568">
        <v>0.38269854553123156</v>
      </c>
      <c r="ZO10" s="568">
        <v>0.53817860710695664</v>
      </c>
      <c r="ZP10" s="568">
        <v>0.3277170111110328</v>
      </c>
      <c r="ZQ10" s="568">
        <v>0.25261540898218554</v>
      </c>
      <c r="ZR10" s="568">
        <v>0.28129083556748363</v>
      </c>
      <c r="ZS10" s="568">
        <v>0.1082839922060938</v>
      </c>
      <c r="ZT10" s="568">
        <v>4.2446685327065498E-2</v>
      </c>
      <c r="ZU10" s="568">
        <v>1.5717486304082085E-3</v>
      </c>
      <c r="ZV10" s="568">
        <v>0</v>
      </c>
      <c r="ZW10" s="568">
        <v>0</v>
      </c>
      <c r="ZX10" s="568">
        <v>0</v>
      </c>
      <c r="ZY10" s="568">
        <v>0</v>
      </c>
      <c r="ZZ10" s="568">
        <v>0</v>
      </c>
      <c r="AAA10" s="568">
        <v>0</v>
      </c>
      <c r="AAB10" s="568">
        <v>0</v>
      </c>
      <c r="AAC10" s="568">
        <v>0</v>
      </c>
      <c r="AAD10" s="568">
        <v>0</v>
      </c>
      <c r="AAE10" s="568">
        <v>0</v>
      </c>
      <c r="AAF10" s="568">
        <v>0</v>
      </c>
      <c r="AAG10" s="568">
        <v>0</v>
      </c>
      <c r="AAH10" s="568">
        <v>1.9418505430543508E-3</v>
      </c>
      <c r="AAI10" s="568">
        <v>8.5002946226182527E-2</v>
      </c>
      <c r="AAJ10" s="568">
        <v>0.25643591458271886</v>
      </c>
      <c r="AAK10" s="568">
        <v>0.3723745818378823</v>
      </c>
      <c r="AAL10" s="568">
        <v>0.51364673723506882</v>
      </c>
      <c r="AAM10" s="568">
        <v>0.56643060974710935</v>
      </c>
      <c r="AAN10" s="568">
        <v>0.49989736321436884</v>
      </c>
      <c r="AAO10" s="568">
        <v>0.47771059531706861</v>
      </c>
      <c r="AAP10" s="568">
        <v>0.36565347352231553</v>
      </c>
      <c r="AAQ10" s="568">
        <v>0.22912044904796891</v>
      </c>
      <c r="AAR10" s="568">
        <v>6.0425951265677659E-2</v>
      </c>
      <c r="AAS10" s="568">
        <v>4.3516098154805841E-4</v>
      </c>
      <c r="AAT10" s="568">
        <v>0</v>
      </c>
      <c r="AAU10" s="568">
        <v>0</v>
      </c>
      <c r="AAV10" s="568">
        <v>0</v>
      </c>
      <c r="AAW10" s="568">
        <v>0</v>
      </c>
      <c r="AAX10" s="568">
        <v>0</v>
      </c>
      <c r="AAY10" s="568">
        <v>0</v>
      </c>
      <c r="AAZ10" s="568">
        <v>0</v>
      </c>
      <c r="ABA10" s="568">
        <v>0</v>
      </c>
      <c r="ABB10" s="568">
        <v>0</v>
      </c>
      <c r="ABC10" s="568">
        <v>0</v>
      </c>
      <c r="ABD10" s="568">
        <v>0</v>
      </c>
      <c r="ABE10" s="568">
        <v>0</v>
      </c>
      <c r="ABF10" s="568">
        <v>1.8641408151173094E-3</v>
      </c>
      <c r="ABG10" s="568">
        <v>7.8529238365690812E-2</v>
      </c>
      <c r="ABH10" s="568">
        <v>0.21522486708158586</v>
      </c>
      <c r="ABI10" s="568">
        <v>0.33718493743972133</v>
      </c>
      <c r="ABJ10" s="568">
        <v>0.47988939810914394</v>
      </c>
      <c r="ABK10" s="568">
        <v>0.44634849286823075</v>
      </c>
      <c r="ABL10" s="568">
        <v>0.51176403703372897</v>
      </c>
      <c r="ABM10" s="568">
        <v>0.42706968263769673</v>
      </c>
      <c r="ABN10" s="568">
        <v>0.28798410901403415</v>
      </c>
      <c r="ABO10" s="568">
        <v>0.18156268897048972</v>
      </c>
      <c r="ABP10" s="568">
        <v>4.9473363443073765E-2</v>
      </c>
      <c r="ABQ10" s="568">
        <v>6.3373930804428254E-6</v>
      </c>
      <c r="ABR10" s="568">
        <v>0</v>
      </c>
      <c r="ABS10" s="568">
        <v>0</v>
      </c>
      <c r="ABT10" s="568">
        <v>0</v>
      </c>
      <c r="ABU10" s="568">
        <v>0</v>
      </c>
      <c r="ABV10" s="568">
        <v>0</v>
      </c>
      <c r="ABW10" s="568">
        <v>0</v>
      </c>
      <c r="ABX10" s="568">
        <v>0</v>
      </c>
      <c r="ABY10" s="568">
        <v>0</v>
      </c>
      <c r="ABZ10" s="568">
        <v>0</v>
      </c>
      <c r="ACA10" s="568">
        <v>0</v>
      </c>
      <c r="ACB10" s="568">
        <v>0</v>
      </c>
      <c r="ACC10" s="568">
        <v>0</v>
      </c>
      <c r="ACD10" s="568">
        <v>7.7642812305006212E-4</v>
      </c>
      <c r="ACE10" s="568">
        <v>7.9964129560465363E-2</v>
      </c>
      <c r="ACF10" s="568">
        <v>0.26739789040709167</v>
      </c>
      <c r="ACG10" s="568">
        <v>0.46526187460139246</v>
      </c>
      <c r="ACH10" s="568">
        <v>0.68996780049054196</v>
      </c>
      <c r="ACI10" s="568">
        <v>0.74964908376668749</v>
      </c>
      <c r="ACJ10" s="568">
        <v>0.78683215142258378</v>
      </c>
      <c r="ACK10" s="568">
        <v>0.72771592500101723</v>
      </c>
      <c r="ACL10" s="568">
        <v>0.43818052690565401</v>
      </c>
      <c r="ACM10" s="568">
        <v>0.31793739511047464</v>
      </c>
      <c r="ACN10" s="568">
        <v>9.0845472130657495E-2</v>
      </c>
      <c r="ACO10" s="568">
        <v>1.2674783295479522E-5</v>
      </c>
      <c r="ACP10" s="568">
        <v>0</v>
      </c>
      <c r="ACQ10" s="568">
        <v>0</v>
      </c>
      <c r="ACR10" s="568">
        <v>0</v>
      </c>
      <c r="ACS10" s="568">
        <v>0</v>
      </c>
      <c r="ACT10" s="568">
        <v>0</v>
      </c>
      <c r="ACU10" s="568">
        <v>0</v>
      </c>
      <c r="ACV10" s="568">
        <v>0</v>
      </c>
      <c r="ACW10" s="568">
        <v>0</v>
      </c>
      <c r="ACX10" s="568">
        <v>0</v>
      </c>
      <c r="ACY10" s="568">
        <v>0</v>
      </c>
      <c r="ACZ10" s="568">
        <v>0</v>
      </c>
      <c r="ADA10" s="568">
        <v>0</v>
      </c>
      <c r="ADB10" s="568">
        <v>1.4484748983023569E-3</v>
      </c>
      <c r="ADC10" s="568">
        <v>6.2485471671849743E-2</v>
      </c>
      <c r="ADD10" s="568">
        <v>0.26002580464310704</v>
      </c>
      <c r="ADE10" s="568">
        <v>0.36216752990523327</v>
      </c>
      <c r="ADF10" s="568">
        <v>0.47081604319844139</v>
      </c>
      <c r="ADG10" s="568">
        <v>0.65029591226986561</v>
      </c>
      <c r="ADH10" s="568">
        <v>0.57971253261478617</v>
      </c>
      <c r="ADI10" s="568">
        <v>0.46868910339669162</v>
      </c>
      <c r="ADJ10" s="568">
        <v>0.36650471401357027</v>
      </c>
      <c r="ADK10" s="568">
        <v>0.18294189310557912</v>
      </c>
      <c r="ADL10" s="568">
        <v>7.9960066828689613E-2</v>
      </c>
      <c r="ADM10" s="568">
        <v>1.9357893048815469E-3</v>
      </c>
      <c r="ADN10" s="568">
        <v>0</v>
      </c>
      <c r="ADO10" s="568">
        <v>0</v>
      </c>
      <c r="ADP10" s="568">
        <v>0</v>
      </c>
      <c r="ADQ10" s="568">
        <v>0</v>
      </c>
      <c r="ADR10" s="568">
        <v>0</v>
      </c>
      <c r="ADS10" s="568">
        <v>0</v>
      </c>
      <c r="ADT10" s="568">
        <v>0</v>
      </c>
      <c r="ADU10" s="568">
        <v>0</v>
      </c>
      <c r="ADV10" s="568">
        <v>0</v>
      </c>
      <c r="ADW10" s="568">
        <v>0</v>
      </c>
      <c r="ADX10" s="568">
        <v>0</v>
      </c>
      <c r="ADY10" s="568">
        <v>0</v>
      </c>
      <c r="ADZ10" s="568">
        <v>1.7237358311570328E-3</v>
      </c>
      <c r="AEA10" s="568">
        <v>7.5471566380037172E-2</v>
      </c>
      <c r="AEB10" s="568">
        <v>0.26242200910619673</v>
      </c>
      <c r="AEC10" s="568">
        <v>0.45360840681195119</v>
      </c>
      <c r="AED10" s="568">
        <v>0.53887221486394798</v>
      </c>
      <c r="AEE10" s="568">
        <v>0.63196205984279707</v>
      </c>
      <c r="AEF10" s="568">
        <v>0.54539420005230954</v>
      </c>
      <c r="AEG10" s="568">
        <v>0.49650814810682503</v>
      </c>
      <c r="AEH10" s="568">
        <v>0.35359390348943553</v>
      </c>
      <c r="AEI10" s="568">
        <v>0.19386780950906732</v>
      </c>
      <c r="AEJ10" s="568">
        <v>6.1329864635942387E-2</v>
      </c>
      <c r="AEK10" s="568">
        <v>7.1317491719238152E-4</v>
      </c>
      <c r="AEL10" s="568">
        <v>0</v>
      </c>
      <c r="AEM10" s="568">
        <v>0</v>
      </c>
      <c r="AEN10" s="568">
        <v>0</v>
      </c>
      <c r="AEO10" s="568">
        <v>0</v>
      </c>
      <c r="AEP10" s="568">
        <v>0</v>
      </c>
      <c r="AEQ10" s="568">
        <v>0</v>
      </c>
      <c r="AER10" s="568">
        <v>0</v>
      </c>
      <c r="AES10" s="568">
        <v>0</v>
      </c>
      <c r="AET10" s="568">
        <v>0</v>
      </c>
      <c r="AEU10" s="568">
        <v>0</v>
      </c>
      <c r="AEV10" s="568">
        <v>0</v>
      </c>
      <c r="AEW10" s="568">
        <v>0</v>
      </c>
      <c r="AEX10" s="568">
        <v>8.5282020536200963E-4</v>
      </c>
      <c r="AEY10" s="568">
        <v>7.2220723832194716E-2</v>
      </c>
      <c r="AEZ10" s="568">
        <v>0.19341530781009666</v>
      </c>
      <c r="AFA10" s="568">
        <v>0.29809367222729666</v>
      </c>
      <c r="AFB10" s="568">
        <v>0.38627154281188092</v>
      </c>
      <c r="AFC10" s="568">
        <v>0.51801013219812575</v>
      </c>
      <c r="AFD10" s="568">
        <v>0.52705504154859972</v>
      </c>
      <c r="AFE10" s="568">
        <v>0.4485505200109709</v>
      </c>
      <c r="AFF10" s="568">
        <v>0.34849999497750012</v>
      </c>
      <c r="AFG10" s="568">
        <v>0.22480662616632657</v>
      </c>
      <c r="AFH10" s="568">
        <v>7.5869226332430123E-2</v>
      </c>
      <c r="AFI10" s="568">
        <v>2.4357979581783149E-3</v>
      </c>
      <c r="AFJ10" s="568">
        <v>0</v>
      </c>
      <c r="AFK10" s="568">
        <v>0</v>
      </c>
      <c r="AFL10" s="568">
        <v>0</v>
      </c>
      <c r="AFM10" s="568">
        <v>0</v>
      </c>
      <c r="AFN10" s="568">
        <v>0</v>
      </c>
      <c r="AFO10" s="568">
        <v>0</v>
      </c>
      <c r="AFP10" s="568">
        <v>0</v>
      </c>
      <c r="AFQ10" s="568">
        <v>0</v>
      </c>
      <c r="AFR10" s="568">
        <v>0</v>
      </c>
      <c r="AFS10" s="568">
        <v>0</v>
      </c>
      <c r="AFT10" s="568">
        <v>0</v>
      </c>
      <c r="AFU10" s="568">
        <v>0</v>
      </c>
      <c r="AFV10" s="568">
        <v>1.4481761129197948E-4</v>
      </c>
      <c r="AFW10" s="568">
        <v>4.0292637892693606E-2</v>
      </c>
      <c r="AFX10" s="568">
        <v>0.18351445950253834</v>
      </c>
      <c r="AFY10" s="568">
        <v>0.40538611269122776</v>
      </c>
      <c r="AFZ10" s="568">
        <v>0.62484449368663686</v>
      </c>
      <c r="AGA10" s="568">
        <v>0.71899626610252443</v>
      </c>
      <c r="AGB10" s="568">
        <v>0.65185700646305333</v>
      </c>
      <c r="AGC10" s="568">
        <v>0.40638333786223702</v>
      </c>
      <c r="AGD10" s="568">
        <v>0.23128144351399182</v>
      </c>
      <c r="AGE10" s="568">
        <v>0.17651672925797302</v>
      </c>
      <c r="AGF10" s="568">
        <v>4.8475917945288743E-2</v>
      </c>
      <c r="AGG10" s="568">
        <v>4.3516098154805841E-4</v>
      </c>
      <c r="AGH10" s="568">
        <v>0</v>
      </c>
      <c r="AGI10" s="568">
        <v>0</v>
      </c>
      <c r="AGJ10" s="568">
        <v>0</v>
      </c>
      <c r="AGK10" s="568">
        <v>0</v>
      </c>
      <c r="AGL10" s="568">
        <v>0</v>
      </c>
      <c r="AGM10" s="568">
        <v>0</v>
      </c>
      <c r="AGN10" s="568">
        <v>0</v>
      </c>
      <c r="AGO10" s="568">
        <v>0</v>
      </c>
      <c r="AGP10" s="568">
        <v>0</v>
      </c>
      <c r="AGQ10" s="568">
        <v>0</v>
      </c>
      <c r="AGR10" s="568">
        <v>0</v>
      </c>
      <c r="AGS10" s="568">
        <v>0</v>
      </c>
      <c r="AGT10" s="568">
        <v>1.5851488320140278E-3</v>
      </c>
      <c r="AGU10" s="568">
        <v>9.5736504642328774E-2</v>
      </c>
      <c r="AGV10" s="568">
        <v>0.24048670657504304</v>
      </c>
      <c r="AGW10" s="568">
        <v>0.40743495293894622</v>
      </c>
      <c r="AGX10" s="568">
        <v>0.55131198218818989</v>
      </c>
      <c r="AGY10" s="568">
        <v>0.57969654784462532</v>
      </c>
      <c r="AGZ10" s="568">
        <v>0.73119303407792147</v>
      </c>
      <c r="AHA10" s="568">
        <v>0.62983668331384213</v>
      </c>
      <c r="AHB10" s="568">
        <v>0.60601373621022481</v>
      </c>
      <c r="AHC10" s="568">
        <v>0.30254804198309204</v>
      </c>
      <c r="AHD10" s="568">
        <v>0.13475642447720271</v>
      </c>
      <c r="AHE10" s="568">
        <v>2.2827177881697912E-3</v>
      </c>
      <c r="AHF10" s="568">
        <v>0</v>
      </c>
      <c r="AHG10" s="568">
        <v>0</v>
      </c>
      <c r="AHH10" s="568">
        <v>0</v>
      </c>
      <c r="AHI10" s="568">
        <v>0</v>
      </c>
      <c r="AHJ10" s="568">
        <v>0</v>
      </c>
      <c r="AHK10" s="568">
        <v>0</v>
      </c>
      <c r="AHL10" s="568">
        <v>0</v>
      </c>
      <c r="AHM10" s="568">
        <v>0</v>
      </c>
      <c r="AHN10" s="568">
        <v>0</v>
      </c>
      <c r="AHO10" s="568">
        <v>0</v>
      </c>
      <c r="AHP10" s="568">
        <v>0</v>
      </c>
      <c r="AHQ10" s="568">
        <v>0</v>
      </c>
      <c r="AHR10" s="568">
        <v>5.5082194662946574E-3</v>
      </c>
      <c r="AHS10" s="568">
        <v>0.10922339482114612</v>
      </c>
      <c r="AHT10" s="568">
        <v>0.36982498258162766</v>
      </c>
      <c r="AHU10" s="568">
        <v>0.60656560372850044</v>
      </c>
      <c r="AHV10" s="568">
        <v>0.75271923354588699</v>
      </c>
      <c r="AHW10" s="568">
        <v>0.81872989839362398</v>
      </c>
      <c r="AHX10" s="568">
        <v>0.83915386505568113</v>
      </c>
      <c r="AHY10" s="568">
        <v>0.76152455870634073</v>
      </c>
      <c r="AHZ10" s="568">
        <v>0.58026480999786945</v>
      </c>
      <c r="AIA10" s="568">
        <v>0.37897889354097225</v>
      </c>
      <c r="AIB10" s="568">
        <v>0.12926590291384121</v>
      </c>
      <c r="AIC10" s="568">
        <v>2.8178426902252533E-3</v>
      </c>
      <c r="AID10" s="568">
        <v>0</v>
      </c>
      <c r="AIE10" s="568">
        <v>0</v>
      </c>
      <c r="AIF10" s="568">
        <v>0</v>
      </c>
      <c r="AIG10" s="568">
        <v>0</v>
      </c>
      <c r="AIH10" s="568">
        <v>0</v>
      </c>
      <c r="AII10" s="568">
        <v>0</v>
      </c>
      <c r="AIJ10" s="568">
        <v>0</v>
      </c>
      <c r="AIK10" s="568">
        <v>0</v>
      </c>
      <c r="AIL10" s="568">
        <v>0</v>
      </c>
      <c r="AIM10" s="568">
        <v>0</v>
      </c>
      <c r="AIN10" s="568">
        <v>0</v>
      </c>
      <c r="AIO10" s="568">
        <v>0</v>
      </c>
      <c r="AIP10" s="568">
        <v>4.3804881122026544E-3</v>
      </c>
      <c r="AIQ10" s="568">
        <v>0.12984329773958281</v>
      </c>
      <c r="AIR10" s="568">
        <v>0.34262451345440281</v>
      </c>
      <c r="AIS10" s="568">
        <v>0.52344569533378427</v>
      </c>
      <c r="AIT10" s="568">
        <v>0.67575905943793624</v>
      </c>
      <c r="AIU10" s="568">
        <v>0.659448172854463</v>
      </c>
      <c r="AIV10" s="568">
        <v>0.49896454864154294</v>
      </c>
      <c r="AIW10" s="568">
        <v>0.36487723553131102</v>
      </c>
      <c r="AIX10" s="568">
        <v>0.24132342661400386</v>
      </c>
      <c r="AIY10" s="568">
        <v>0.13569637468920548</v>
      </c>
      <c r="AIZ10" s="568">
        <v>4.6732393233837516E-2</v>
      </c>
      <c r="AJA10" s="568">
        <v>6.5079692445988896E-6</v>
      </c>
      <c r="AJB10" s="568">
        <v>0</v>
      </c>
      <c r="AJC10" s="568">
        <v>0</v>
      </c>
      <c r="AJD10" s="568">
        <v>0</v>
      </c>
      <c r="AJE10" s="568">
        <v>0</v>
      </c>
      <c r="AJF10" s="568">
        <v>0</v>
      </c>
      <c r="AJG10" s="568">
        <v>0</v>
      </c>
      <c r="AJH10" s="568">
        <v>0</v>
      </c>
      <c r="AJI10" s="568">
        <v>0</v>
      </c>
      <c r="AJJ10" s="568">
        <v>0</v>
      </c>
      <c r="AJK10" s="568">
        <v>0</v>
      </c>
      <c r="AJL10" s="568">
        <v>0</v>
      </c>
      <c r="AJM10" s="568">
        <v>0</v>
      </c>
      <c r="AJN10" s="568">
        <v>2.1203565350793579E-3</v>
      </c>
      <c r="AJO10" s="568">
        <v>5.4533401365304865E-2</v>
      </c>
      <c r="AJP10" s="568">
        <v>0.16115929397676479</v>
      </c>
      <c r="AJQ10" s="568">
        <v>0.29173624858040509</v>
      </c>
      <c r="AJR10" s="568">
        <v>0.50395738772601184</v>
      </c>
      <c r="AJS10" s="568">
        <v>0.67836307864489598</v>
      </c>
      <c r="AJT10" s="568">
        <v>0.55304896506959877</v>
      </c>
      <c r="AJU10" s="568">
        <v>0.44525134203164407</v>
      </c>
      <c r="AJV10" s="568">
        <v>0.3296404864945075</v>
      </c>
      <c r="AJW10" s="568">
        <v>0.19753646197494298</v>
      </c>
      <c r="AJX10" s="568">
        <v>6.5234529544060033E-2</v>
      </c>
      <c r="AJY10" s="568">
        <v>1.8766696204651591E-3</v>
      </c>
      <c r="AJZ10" s="568">
        <v>0</v>
      </c>
      <c r="AKA10" s="568">
        <v>0</v>
      </c>
      <c r="AKB10" s="568">
        <v>0</v>
      </c>
      <c r="AKC10" s="568">
        <v>0</v>
      </c>
      <c r="AKD10" s="568">
        <v>0</v>
      </c>
      <c r="AKE10" s="568">
        <v>0</v>
      </c>
      <c r="AKF10" s="568">
        <v>0</v>
      </c>
      <c r="AKG10" s="568">
        <v>0</v>
      </c>
      <c r="AKH10" s="568">
        <v>0</v>
      </c>
      <c r="AKI10" s="568">
        <v>0</v>
      </c>
      <c r="AKJ10" s="568">
        <v>0</v>
      </c>
      <c r="AKK10" s="568">
        <v>0</v>
      </c>
      <c r="AKL10" s="568">
        <v>4.1279776028771611E-3</v>
      </c>
      <c r="AKM10" s="568">
        <v>8.3602239715272322E-2</v>
      </c>
      <c r="AKN10" s="568">
        <v>0.258498568307716</v>
      </c>
      <c r="AKO10" s="568">
        <v>0.48007521198070752</v>
      </c>
      <c r="AKP10" s="568">
        <v>0.61118660566598582</v>
      </c>
      <c r="AKQ10" s="568">
        <v>0.57731522932602242</v>
      </c>
      <c r="AKR10" s="568">
        <v>0.66634656242332557</v>
      </c>
      <c r="AKS10" s="568">
        <v>0.53821098821950275</v>
      </c>
      <c r="AKT10" s="568">
        <v>0.45338933046223401</v>
      </c>
      <c r="AKU10" s="568">
        <v>0.25530877931762186</v>
      </c>
      <c r="AKV10" s="568">
        <v>9.2931771715704964E-2</v>
      </c>
      <c r="AKW10" s="568">
        <v>2.7934758446383555E-3</v>
      </c>
      <c r="AKX10" s="568">
        <v>0</v>
      </c>
      <c r="AKY10" s="568">
        <v>0</v>
      </c>
      <c r="AKZ10" s="568">
        <v>0</v>
      </c>
      <c r="ALA10" s="568">
        <v>0</v>
      </c>
      <c r="ALB10" s="568">
        <v>0</v>
      </c>
      <c r="ALC10" s="568">
        <v>0</v>
      </c>
      <c r="ALD10" s="568">
        <v>0</v>
      </c>
      <c r="ALE10" s="568">
        <v>0</v>
      </c>
      <c r="ALF10" s="568">
        <v>0</v>
      </c>
      <c r="ALG10" s="568">
        <v>0</v>
      </c>
      <c r="ALH10" s="568">
        <v>0</v>
      </c>
      <c r="ALI10" s="568">
        <v>0</v>
      </c>
      <c r="ALJ10" s="568">
        <v>1.3698240441671403E-5</v>
      </c>
      <c r="ALK10" s="568">
        <v>1.483803391370786E-2</v>
      </c>
      <c r="ALL10" s="568">
        <v>5.8987394957189049E-2</v>
      </c>
      <c r="ALM10" s="568">
        <v>0.10102442431838413</v>
      </c>
      <c r="ALN10" s="568">
        <v>0.13345260423122135</v>
      </c>
      <c r="ALO10" s="568">
        <v>0.1460032051011449</v>
      </c>
      <c r="ALP10" s="568">
        <v>0.12074896785959804</v>
      </c>
      <c r="ALQ10" s="568">
        <v>0.10099364858524948</v>
      </c>
      <c r="ALR10" s="568">
        <v>8.2420839341720231E-2</v>
      </c>
      <c r="ALS10" s="568">
        <v>4.042551092510336E-2</v>
      </c>
      <c r="ALT10" s="568">
        <v>1.2907064657558566E-2</v>
      </c>
      <c r="ALU10" s="568">
        <v>1.5008455931592236E-3</v>
      </c>
      <c r="ALV10" s="568">
        <v>0</v>
      </c>
      <c r="ALW10" s="568">
        <v>0</v>
      </c>
      <c r="ALX10" s="568">
        <v>0</v>
      </c>
      <c r="ALY10" s="568">
        <v>0</v>
      </c>
      <c r="ALZ10" s="568">
        <v>0</v>
      </c>
      <c r="AMA10" s="568">
        <v>0</v>
      </c>
      <c r="AMB10" s="568">
        <v>0</v>
      </c>
      <c r="AMC10" s="568">
        <v>0</v>
      </c>
      <c r="AMD10" s="568">
        <v>0</v>
      </c>
      <c r="AME10" s="568">
        <v>0</v>
      </c>
      <c r="AMF10" s="568">
        <v>0</v>
      </c>
      <c r="AMG10" s="568">
        <v>0</v>
      </c>
      <c r="AMH10" s="568">
        <v>9.2790763667674556E-4</v>
      </c>
      <c r="AMI10" s="568">
        <v>5.0323284716488101E-2</v>
      </c>
      <c r="AMJ10" s="568">
        <v>0.14210721275662011</v>
      </c>
      <c r="AMK10" s="568">
        <v>0.28402067057863345</v>
      </c>
      <c r="AML10" s="568">
        <v>0.44315435032826489</v>
      </c>
      <c r="AMM10" s="568">
        <v>0.40091279527970469</v>
      </c>
      <c r="AMN10" s="568">
        <v>0.29696160579034198</v>
      </c>
      <c r="AMO10" s="568">
        <v>0.44965113496930237</v>
      </c>
      <c r="AMP10" s="568">
        <v>0.42298142514183823</v>
      </c>
      <c r="AMQ10" s="568">
        <v>0.29812074716746229</v>
      </c>
      <c r="AMR10" s="568">
        <v>0.13009355955567728</v>
      </c>
      <c r="AMS10" s="568">
        <v>7.2672248067397948E-3</v>
      </c>
      <c r="AMT10" s="568">
        <v>0</v>
      </c>
      <c r="AMU10" s="568">
        <v>0</v>
      </c>
      <c r="AMV10" s="568">
        <v>0</v>
      </c>
      <c r="AMW10" s="568">
        <v>0</v>
      </c>
      <c r="AMX10" s="568">
        <v>0</v>
      </c>
      <c r="AMY10" s="568">
        <v>0</v>
      </c>
      <c r="AMZ10" s="568">
        <v>0</v>
      </c>
      <c r="ANA10" s="568">
        <v>0</v>
      </c>
      <c r="ANB10" s="568">
        <v>0</v>
      </c>
      <c r="ANC10" s="568">
        <v>0</v>
      </c>
      <c r="AND10" s="568">
        <v>0</v>
      </c>
      <c r="ANE10" s="568">
        <v>0</v>
      </c>
      <c r="ANF10" s="568">
        <v>3.7055587258619676E-3</v>
      </c>
      <c r="ANG10" s="568">
        <v>0.1040440157565469</v>
      </c>
      <c r="ANH10" s="568">
        <v>0.19636718968890526</v>
      </c>
      <c r="ANI10" s="568">
        <v>0.2783786438271158</v>
      </c>
      <c r="ANJ10" s="568">
        <v>0.44218507714264521</v>
      </c>
      <c r="ANK10" s="568">
        <v>0.58210052445296145</v>
      </c>
      <c r="ANL10" s="568">
        <v>0.53758267678747329</v>
      </c>
      <c r="ANM10" s="568">
        <v>0.47631987409859877</v>
      </c>
      <c r="ANN10" s="568">
        <v>0.38470543913644711</v>
      </c>
      <c r="ANO10" s="568">
        <v>0.25147313509685942</v>
      </c>
      <c r="ANP10" s="568">
        <v>8.7561617076405945E-2</v>
      </c>
      <c r="ANQ10" s="568">
        <v>3.0969681226881963E-3</v>
      </c>
      <c r="ANR10" s="568">
        <v>0</v>
      </c>
      <c r="ANS10" s="568">
        <v>0</v>
      </c>
      <c r="ANT10" s="568">
        <v>0</v>
      </c>
      <c r="ANU10" s="568">
        <v>0</v>
      </c>
      <c r="ANV10" s="568">
        <v>0</v>
      </c>
      <c r="ANW10" s="568">
        <v>0</v>
      </c>
      <c r="ANX10" s="568">
        <v>0</v>
      </c>
      <c r="ANY10" s="568">
        <v>0</v>
      </c>
      <c r="ANZ10" s="568">
        <v>0</v>
      </c>
      <c r="AOA10" s="568">
        <v>0</v>
      </c>
      <c r="AOB10" s="568">
        <v>0</v>
      </c>
      <c r="AOC10" s="568">
        <v>0</v>
      </c>
      <c r="AOD10" s="568">
        <v>5.0602538705442771E-3</v>
      </c>
      <c r="AOE10" s="568">
        <v>0.11348164728913125</v>
      </c>
      <c r="AOF10" s="568">
        <v>0.23774110435927392</v>
      </c>
      <c r="AOG10" s="568">
        <v>0.4287087698214192</v>
      </c>
      <c r="AOH10" s="568">
        <v>0.58732956687874893</v>
      </c>
      <c r="AOI10" s="568">
        <v>0.56040032118236571</v>
      </c>
      <c r="AOJ10" s="568">
        <v>0.61845287380311165</v>
      </c>
      <c r="AOK10" s="568">
        <v>0.47501715232298475</v>
      </c>
      <c r="AOL10" s="568">
        <v>0.2985507444195476</v>
      </c>
      <c r="AOM10" s="568">
        <v>0.22322813582333545</v>
      </c>
      <c r="AON10" s="568">
        <v>6.204192260039814E-2</v>
      </c>
      <c r="AOO10" s="568">
        <v>2.4401631739621185E-3</v>
      </c>
      <c r="AOP10" s="568">
        <v>0</v>
      </c>
      <c r="AOQ10" s="568">
        <v>0</v>
      </c>
      <c r="AOR10" s="568">
        <v>0</v>
      </c>
      <c r="AOS10" s="568">
        <v>0</v>
      </c>
      <c r="AOT10" s="568">
        <v>0</v>
      </c>
      <c r="AOU10" s="568">
        <v>0</v>
      </c>
      <c r="AOV10" s="568">
        <v>0</v>
      </c>
      <c r="AOW10" s="568">
        <v>0</v>
      </c>
      <c r="AOX10" s="568">
        <v>0</v>
      </c>
      <c r="AOY10" s="568">
        <v>0</v>
      </c>
      <c r="AOZ10" s="568">
        <v>0</v>
      </c>
      <c r="APA10" s="568">
        <v>0</v>
      </c>
      <c r="APB10" s="568">
        <v>8.2366455601211482E-3</v>
      </c>
      <c r="APC10" s="568">
        <v>0.14630470129127265</v>
      </c>
      <c r="APD10" s="568">
        <v>0.37645317961671371</v>
      </c>
      <c r="APE10" s="568">
        <v>0.55840961377853815</v>
      </c>
      <c r="APF10" s="568">
        <v>0.80553723686932399</v>
      </c>
      <c r="APG10" s="568">
        <v>0.79320869160323271</v>
      </c>
      <c r="APH10" s="568">
        <v>0.75923798837665502</v>
      </c>
      <c r="API10" s="568">
        <v>0.69050501613616666</v>
      </c>
      <c r="APJ10" s="568">
        <v>0.58683444832190046</v>
      </c>
      <c r="APK10" s="568">
        <v>0.3895806943790574</v>
      </c>
      <c r="APL10" s="568">
        <v>0.1684387127737354</v>
      </c>
      <c r="APM10" s="568">
        <v>6.472100874076272E-3</v>
      </c>
      <c r="APN10" s="568">
        <v>0</v>
      </c>
      <c r="APO10" s="568">
        <v>0</v>
      </c>
      <c r="APP10" s="568">
        <v>0</v>
      </c>
      <c r="APQ10" s="568">
        <v>0</v>
      </c>
      <c r="APR10" s="568">
        <v>0</v>
      </c>
      <c r="APS10" s="568">
        <v>0</v>
      </c>
      <c r="APT10" s="568">
        <v>0</v>
      </c>
      <c r="APU10" s="568">
        <v>0</v>
      </c>
      <c r="APV10" s="568">
        <v>0</v>
      </c>
      <c r="APW10" s="568">
        <v>0</v>
      </c>
      <c r="APX10" s="568">
        <v>0</v>
      </c>
      <c r="APY10" s="568">
        <v>0</v>
      </c>
      <c r="APZ10" s="568">
        <v>1.1721399129394708E-3</v>
      </c>
      <c r="AQA10" s="568">
        <v>1.6118077151967381E-2</v>
      </c>
      <c r="AQB10" s="568">
        <v>3.9882562007569775E-2</v>
      </c>
      <c r="AQC10" s="568">
        <v>7.7400033239226271E-2</v>
      </c>
      <c r="AQD10" s="568">
        <v>0.1089272894206396</v>
      </c>
      <c r="AQE10" s="568">
        <v>0.1362528758332702</v>
      </c>
      <c r="AQF10" s="568">
        <v>0.12372692497152556</v>
      </c>
      <c r="AQG10" s="568">
        <v>0.11652950746022972</v>
      </c>
      <c r="AQH10" s="568">
        <v>0.15274669498678914</v>
      </c>
      <c r="AQI10" s="568">
        <v>0.17562142676807543</v>
      </c>
      <c r="AQJ10" s="568">
        <v>4.5594820667681606E-2</v>
      </c>
      <c r="AQK10" s="568">
        <v>5.4641740628808885E-3</v>
      </c>
      <c r="AQL10" s="568">
        <v>0</v>
      </c>
      <c r="AQM10" s="568">
        <v>0</v>
      </c>
      <c r="AQN10" s="568">
        <v>0</v>
      </c>
      <c r="AQO10" s="568">
        <v>0</v>
      </c>
      <c r="AQP10" s="568">
        <v>0</v>
      </c>
      <c r="AQQ10" s="568">
        <v>0</v>
      </c>
      <c r="AQR10" s="568">
        <v>0</v>
      </c>
      <c r="AQS10" s="568">
        <v>0</v>
      </c>
      <c r="AQT10" s="568">
        <v>0</v>
      </c>
      <c r="AQU10" s="568">
        <v>0</v>
      </c>
      <c r="AQV10" s="568">
        <v>0</v>
      </c>
      <c r="AQW10" s="568">
        <v>0</v>
      </c>
      <c r="AQX10" s="568">
        <v>9.7621539819222596E-3</v>
      </c>
      <c r="AQY10" s="568">
        <v>0.13473539802941367</v>
      </c>
      <c r="AQZ10" s="568">
        <v>0.39671509853168663</v>
      </c>
      <c r="ARA10" s="568">
        <v>0.6024076861128862</v>
      </c>
      <c r="ARB10" s="568">
        <v>0.6496238394082211</v>
      </c>
      <c r="ARC10" s="568">
        <v>0.86968128262091193</v>
      </c>
      <c r="ARD10" s="568">
        <v>0.8249714680395146</v>
      </c>
      <c r="ARE10" s="568">
        <v>0.6991149239933413</v>
      </c>
      <c r="ARF10" s="568">
        <v>0.56443537291677259</v>
      </c>
      <c r="ARG10" s="568">
        <v>0.3780425164031006</v>
      </c>
      <c r="ARH10" s="568">
        <v>0.15396321658992151</v>
      </c>
      <c r="ARI10" s="568">
        <v>1.041277843182154E-2</v>
      </c>
      <c r="ARJ10" s="568">
        <v>0</v>
      </c>
      <c r="ARK10" s="568">
        <v>0</v>
      </c>
      <c r="ARL10" s="568">
        <v>0</v>
      </c>
      <c r="ARM10" s="568">
        <v>0</v>
      </c>
      <c r="ARN10" s="568">
        <v>0</v>
      </c>
      <c r="ARO10" s="568">
        <v>0</v>
      </c>
      <c r="ARP10" s="568">
        <v>0</v>
      </c>
      <c r="ARQ10" s="568">
        <v>0</v>
      </c>
      <c r="ARR10" s="568">
        <v>0</v>
      </c>
      <c r="ARS10" s="568">
        <v>0</v>
      </c>
      <c r="ART10" s="568">
        <v>0</v>
      </c>
      <c r="ARU10" s="568">
        <v>0</v>
      </c>
      <c r="ARV10" s="568">
        <v>4.7367328273383224E-3</v>
      </c>
      <c r="ARW10" s="568">
        <v>8.4143504598065175E-2</v>
      </c>
      <c r="ARX10" s="568">
        <v>0.19723444789315014</v>
      </c>
      <c r="ARY10" s="568">
        <v>0.29899953121966849</v>
      </c>
      <c r="ARZ10" s="568">
        <v>0.4282396724537848</v>
      </c>
      <c r="ASA10" s="568">
        <v>0.47383847199060786</v>
      </c>
      <c r="ASB10" s="568">
        <v>0.42248739721073414</v>
      </c>
      <c r="ASC10" s="568">
        <v>0.2362288857881511</v>
      </c>
      <c r="ASD10" s="568">
        <v>0.22946210842635503</v>
      </c>
      <c r="ASE10" s="568">
        <v>0.17581840103578372</v>
      </c>
      <c r="ASF10" s="568">
        <v>5.9275561797580763E-2</v>
      </c>
      <c r="ASG10" s="568">
        <v>6.8418271009572807E-3</v>
      </c>
      <c r="ASH10" s="568">
        <v>0</v>
      </c>
      <c r="ASI10" s="568">
        <v>0</v>
      </c>
      <c r="ASJ10" s="568">
        <v>0</v>
      </c>
      <c r="ASK10" s="568">
        <v>0</v>
      </c>
      <c r="ASL10" s="568">
        <v>0</v>
      </c>
      <c r="ASM10" s="568">
        <v>0</v>
      </c>
      <c r="ASN10" s="568">
        <v>0</v>
      </c>
      <c r="ASO10" s="568">
        <v>0</v>
      </c>
      <c r="ASP10" s="568">
        <v>0</v>
      </c>
      <c r="ASQ10" s="568">
        <v>0</v>
      </c>
      <c r="ASR10" s="568">
        <v>0</v>
      </c>
      <c r="ASS10" s="568">
        <v>0</v>
      </c>
      <c r="AST10" s="568">
        <v>9.421533983257473E-3</v>
      </c>
      <c r="ASU10" s="568">
        <v>0.16567147832495263</v>
      </c>
      <c r="ASV10" s="568">
        <v>0.40267890847044546</v>
      </c>
      <c r="ASW10" s="568">
        <v>0.62404835212935772</v>
      </c>
      <c r="ASX10" s="568">
        <v>0.75395684974071442</v>
      </c>
      <c r="ASY10" s="568">
        <v>0.81697430435391816</v>
      </c>
      <c r="ASZ10" s="568">
        <v>0.83383478966151847</v>
      </c>
      <c r="ATA10" s="568">
        <v>0.71612890646574023</v>
      </c>
      <c r="ATB10" s="568">
        <v>0.55421778120717491</v>
      </c>
      <c r="ATC10" s="568">
        <v>0.35783289651107264</v>
      </c>
      <c r="ATD10" s="568">
        <v>0.13955846882386666</v>
      </c>
      <c r="ATE10" s="568">
        <v>8.8125981762252736E-3</v>
      </c>
      <c r="ATF10" s="568">
        <v>0</v>
      </c>
      <c r="ATG10" s="568">
        <v>0</v>
      </c>
      <c r="ATH10" s="568">
        <v>0</v>
      </c>
      <c r="ATI10" s="568">
        <v>0</v>
      </c>
      <c r="ATJ10" s="568">
        <v>0</v>
      </c>
      <c r="ATK10" s="568">
        <v>0</v>
      </c>
      <c r="ATL10" s="568">
        <v>0</v>
      </c>
      <c r="ATM10" s="568">
        <v>0</v>
      </c>
      <c r="ATN10" s="568">
        <v>0</v>
      </c>
      <c r="ATO10" s="568">
        <v>0</v>
      </c>
      <c r="ATP10" s="568">
        <v>0</v>
      </c>
      <c r="ATQ10" s="568">
        <v>0</v>
      </c>
      <c r="ATR10" s="568">
        <v>2.6526879445459535E-3</v>
      </c>
      <c r="ATS10" s="568">
        <v>3.4460136315520952E-2</v>
      </c>
      <c r="ATT10" s="568">
        <v>0.13346586799653046</v>
      </c>
      <c r="ATU10" s="568">
        <v>0.17906098321931707</v>
      </c>
      <c r="ATV10" s="568">
        <v>0.2174045657290849</v>
      </c>
      <c r="ATW10" s="568">
        <v>0.21990004685319189</v>
      </c>
      <c r="ATX10" s="568">
        <v>0.33467045430367293</v>
      </c>
      <c r="ATY10" s="568">
        <v>0.27919567882935026</v>
      </c>
      <c r="ATZ10" s="568">
        <v>0.23428976307384727</v>
      </c>
      <c r="AUA10" s="568">
        <v>0.15062204650296934</v>
      </c>
      <c r="AUB10" s="568">
        <v>6.1272994566379899E-2</v>
      </c>
      <c r="AUC10" s="568">
        <v>5.924489224151383E-3</v>
      </c>
      <c r="AUD10" s="568">
        <v>6.3373930804428254E-6</v>
      </c>
      <c r="AUE10" s="568">
        <v>0</v>
      </c>
      <c r="AUF10" s="568">
        <v>0</v>
      </c>
      <c r="AUG10" s="568">
        <v>0</v>
      </c>
      <c r="AUH10" s="568">
        <v>0</v>
      </c>
      <c r="AUI10" s="568">
        <v>0</v>
      </c>
      <c r="AUJ10" s="568">
        <v>0</v>
      </c>
      <c r="AUK10" s="568">
        <v>0</v>
      </c>
      <c r="AUL10" s="568">
        <v>0</v>
      </c>
      <c r="AUM10" s="568">
        <v>0</v>
      </c>
      <c r="AUN10" s="568">
        <v>0</v>
      </c>
      <c r="AUO10" s="568">
        <v>0</v>
      </c>
      <c r="AUP10" s="568">
        <v>1.3158871257557591E-2</v>
      </c>
      <c r="AUQ10" s="568">
        <v>0.18574095171445076</v>
      </c>
      <c r="AUR10" s="568">
        <v>0.33410469309313828</v>
      </c>
      <c r="AUS10" s="568">
        <v>0.66286166832749627</v>
      </c>
      <c r="AUT10" s="568">
        <v>0.82139558063345697</v>
      </c>
      <c r="AUU10" s="568">
        <v>0.87128398669154161</v>
      </c>
      <c r="AUV10" s="568">
        <v>0.84008861290344627</v>
      </c>
      <c r="AUW10" s="568">
        <v>0.73730818022080036</v>
      </c>
      <c r="AUX10" s="568">
        <v>0.61734704199824142</v>
      </c>
      <c r="AUY10" s="568">
        <v>0.43391056835507669</v>
      </c>
      <c r="AUZ10" s="568">
        <v>0.16278664710187235</v>
      </c>
      <c r="AVA10" s="568">
        <v>1.4634462289072595E-2</v>
      </c>
      <c r="AVB10" s="568">
        <v>0</v>
      </c>
      <c r="AVC10" s="568">
        <v>0</v>
      </c>
      <c r="AVD10" s="568">
        <v>0</v>
      </c>
      <c r="AVE10" s="568">
        <v>0</v>
      </c>
      <c r="AVF10" s="568">
        <v>0</v>
      </c>
      <c r="AVG10" s="568">
        <v>0</v>
      </c>
      <c r="AVH10" s="568">
        <v>0</v>
      </c>
      <c r="AVI10" s="568">
        <v>0</v>
      </c>
      <c r="AVJ10" s="568">
        <v>0</v>
      </c>
      <c r="AVK10" s="568">
        <v>0</v>
      </c>
      <c r="AVL10" s="568">
        <v>0</v>
      </c>
      <c r="AVM10" s="568">
        <v>0</v>
      </c>
      <c r="AVN10" s="568">
        <v>3.4685662004130913E-3</v>
      </c>
      <c r="AVO10" s="568">
        <v>4.7460584713185823E-2</v>
      </c>
      <c r="AVP10" s="568">
        <v>0.11103469884651331</v>
      </c>
      <c r="AVQ10" s="568">
        <v>0.14158888326043054</v>
      </c>
      <c r="AVR10" s="568">
        <v>0.20800205899721097</v>
      </c>
      <c r="AVS10" s="568">
        <v>0.25088628418433478</v>
      </c>
      <c r="AVT10" s="568">
        <v>0.20029288504821791</v>
      </c>
      <c r="AVU10" s="568">
        <v>0.22468416598272337</v>
      </c>
      <c r="AVV10" s="568">
        <v>0.17551957076270969</v>
      </c>
      <c r="AVW10" s="568">
        <v>9.2254726224733907E-2</v>
      </c>
      <c r="AVX10" s="568">
        <v>3.02988574578738E-2</v>
      </c>
      <c r="AVY10" s="568">
        <v>2.1392850087151695E-3</v>
      </c>
      <c r="AVZ10" s="568">
        <v>0</v>
      </c>
      <c r="AWA10" s="568">
        <v>0</v>
      </c>
      <c r="AWB10" s="568">
        <v>0</v>
      </c>
      <c r="AWC10" s="568">
        <v>0</v>
      </c>
      <c r="AWD10" s="568">
        <v>0</v>
      </c>
      <c r="AWE10" s="568">
        <v>0</v>
      </c>
      <c r="AWF10" s="568">
        <v>0</v>
      </c>
      <c r="AWG10" s="568">
        <v>0</v>
      </c>
      <c r="AWH10" s="568">
        <v>0</v>
      </c>
      <c r="AWI10" s="568">
        <v>0</v>
      </c>
      <c r="AWJ10" s="568">
        <v>0</v>
      </c>
      <c r="AWK10" s="568">
        <v>0</v>
      </c>
      <c r="AWL10" s="568">
        <v>5.3136391773767767E-3</v>
      </c>
      <c r="AWM10" s="568">
        <v>5.6115898136314242E-2</v>
      </c>
      <c r="AWN10" s="568">
        <v>0.19564079926818295</v>
      </c>
      <c r="AWO10" s="568">
        <v>0.32061549407653539</v>
      </c>
      <c r="AWP10" s="568">
        <v>0.48742419041816454</v>
      </c>
      <c r="AWQ10" s="568">
        <v>0.46059432758758106</v>
      </c>
      <c r="AWR10" s="568">
        <v>0.45403501874092522</v>
      </c>
      <c r="AWS10" s="568">
        <v>0.40259593593868154</v>
      </c>
      <c r="AWT10" s="568">
        <v>0.32615019703399301</v>
      </c>
      <c r="AWU10" s="568">
        <v>0.18315833753586144</v>
      </c>
      <c r="AWV10" s="568">
        <v>6.3026475639301763E-2</v>
      </c>
      <c r="AWW10" s="568">
        <v>6.9797853049997438E-3</v>
      </c>
      <c r="AWX10" s="568">
        <v>0</v>
      </c>
      <c r="AWY10" s="568">
        <v>0</v>
      </c>
      <c r="AWZ10" s="568">
        <v>0</v>
      </c>
      <c r="AXA10" s="568">
        <v>0</v>
      </c>
      <c r="AXB10" s="568">
        <v>0</v>
      </c>
      <c r="AXC10" s="568">
        <v>0</v>
      </c>
      <c r="AXD10" s="568">
        <v>0</v>
      </c>
      <c r="AXE10" s="568">
        <v>0</v>
      </c>
      <c r="AXF10" s="568">
        <v>0</v>
      </c>
      <c r="AXG10" s="568">
        <v>0</v>
      </c>
      <c r="AXH10" s="568">
        <v>0</v>
      </c>
      <c r="AXI10" s="568">
        <v>0</v>
      </c>
      <c r="AXJ10" s="568">
        <v>2.8138951178165277E-3</v>
      </c>
      <c r="AXK10" s="568">
        <v>5.0720505237702933E-2</v>
      </c>
      <c r="AXL10" s="568">
        <v>0.10082610333338825</v>
      </c>
      <c r="AXM10" s="568">
        <v>0.14663046278100797</v>
      </c>
      <c r="AXN10" s="568">
        <v>0.20042721197434449</v>
      </c>
      <c r="AXO10" s="568">
        <v>0.28625447186324587</v>
      </c>
      <c r="AXP10" s="568">
        <v>0.25895110690773065</v>
      </c>
      <c r="AXQ10" s="568">
        <v>0.25582306817272821</v>
      </c>
      <c r="AXR10" s="568">
        <v>0.2684507103281456</v>
      </c>
      <c r="AXS10" s="568">
        <v>0.16978375078692526</v>
      </c>
      <c r="AXT10" s="568">
        <v>4.7274382001057963E-2</v>
      </c>
      <c r="AXU10" s="568">
        <v>3.8890342736003836E-3</v>
      </c>
      <c r="AXV10" s="568">
        <v>0</v>
      </c>
      <c r="AXW10" s="568">
        <v>0</v>
      </c>
      <c r="AXX10" s="568">
        <v>0</v>
      </c>
      <c r="AXY10" s="568">
        <v>0</v>
      </c>
      <c r="AXZ10" s="568">
        <v>0</v>
      </c>
      <c r="AYA10" s="568">
        <v>0</v>
      </c>
      <c r="AYB10" s="568">
        <v>0</v>
      </c>
      <c r="AYC10" s="568">
        <v>0</v>
      </c>
      <c r="AYD10" s="568">
        <v>0</v>
      </c>
      <c r="AYE10" s="568">
        <v>0</v>
      </c>
      <c r="AYF10" s="568">
        <v>0</v>
      </c>
      <c r="AYG10" s="568">
        <v>0</v>
      </c>
      <c r="AYH10" s="568">
        <v>1.3964995418942758E-2</v>
      </c>
      <c r="AYI10" s="568">
        <v>0.17625713367521015</v>
      </c>
      <c r="AYJ10" s="568">
        <v>0.39630692395004585</v>
      </c>
      <c r="AYK10" s="568">
        <v>0.63019154651020293</v>
      </c>
      <c r="AYL10" s="568">
        <v>0.76412067491320113</v>
      </c>
      <c r="AYM10" s="568">
        <v>0.85237417243889757</v>
      </c>
      <c r="AYN10" s="568">
        <v>0.89631511280078391</v>
      </c>
      <c r="AYO10" s="568">
        <v>0.79751615862976954</v>
      </c>
      <c r="AYP10" s="568">
        <v>0.49024066414648787</v>
      </c>
      <c r="AYQ10" s="568">
        <v>0.33754115286632186</v>
      </c>
      <c r="AYR10" s="568">
        <v>0.13079386904877705</v>
      </c>
      <c r="AYS10" s="568">
        <v>1.746891284851132E-2</v>
      </c>
      <c r="AYT10" s="568">
        <v>0</v>
      </c>
      <c r="AYU10" s="568">
        <v>0</v>
      </c>
      <c r="AYV10" s="568">
        <v>0</v>
      </c>
      <c r="AYW10" s="568">
        <v>0</v>
      </c>
      <c r="AYX10" s="568">
        <v>0</v>
      </c>
      <c r="AYY10" s="568">
        <v>0</v>
      </c>
      <c r="AYZ10" s="568">
        <v>0</v>
      </c>
      <c r="AZA10" s="568">
        <v>0</v>
      </c>
      <c r="AZB10" s="568">
        <v>0</v>
      </c>
      <c r="AZC10" s="568">
        <v>0</v>
      </c>
      <c r="AZD10" s="568">
        <v>0</v>
      </c>
      <c r="AZE10" s="568">
        <v>0</v>
      </c>
      <c r="AZF10" s="568">
        <v>1.1262378441922778E-2</v>
      </c>
      <c r="AZG10" s="568">
        <v>0.12571524484481258</v>
      </c>
      <c r="AZH10" s="568">
        <v>0.32027604964650508</v>
      </c>
      <c r="AZI10" s="568">
        <v>0.49000419369752957</v>
      </c>
      <c r="AZJ10" s="568">
        <v>0.64811937298349498</v>
      </c>
      <c r="AZK10" s="568">
        <v>0.75334846575200565</v>
      </c>
      <c r="AZL10" s="568">
        <v>0.76351796766642077</v>
      </c>
      <c r="AZM10" s="568">
        <v>0.57625585778286326</v>
      </c>
      <c r="AZN10" s="568">
        <v>0.39842743112873114</v>
      </c>
      <c r="AZO10" s="568">
        <v>0.20479377453101333</v>
      </c>
      <c r="AZP10" s="568">
        <v>8.3194701154183009E-2</v>
      </c>
      <c r="AZQ10" s="568">
        <v>4.5886381474096729E-3</v>
      </c>
      <c r="AZR10" s="568">
        <v>0</v>
      </c>
      <c r="AZS10" s="568">
        <v>0</v>
      </c>
      <c r="AZT10" s="568">
        <v>0</v>
      </c>
      <c r="AZU10" s="568">
        <v>0</v>
      </c>
      <c r="AZV10" s="568">
        <v>0</v>
      </c>
      <c r="AZW10" s="568">
        <v>0</v>
      </c>
      <c r="AZX10" s="568">
        <v>0</v>
      </c>
      <c r="AZY10" s="568">
        <v>0</v>
      </c>
      <c r="AZZ10" s="568">
        <v>0</v>
      </c>
      <c r="BAA10" s="568">
        <v>0</v>
      </c>
      <c r="BAB10" s="568">
        <v>0</v>
      </c>
      <c r="BAC10" s="568">
        <v>0</v>
      </c>
      <c r="BAD10" s="568">
        <v>1.7124141206183597E-2</v>
      </c>
      <c r="BAE10" s="568">
        <v>0.17799566365435662</v>
      </c>
      <c r="BAF10" s="568">
        <v>0.35875476532988748</v>
      </c>
      <c r="BAG10" s="568">
        <v>0.51898780260905264</v>
      </c>
      <c r="BAH10" s="568">
        <v>0.63066842490485064</v>
      </c>
      <c r="BAI10" s="568">
        <v>0.70315187819862512</v>
      </c>
      <c r="BAJ10" s="568">
        <v>0.82274522894778823</v>
      </c>
      <c r="BAK10" s="568">
        <v>0.73508887427817604</v>
      </c>
      <c r="BAL10" s="568">
        <v>0.59738013971333515</v>
      </c>
      <c r="BAM10" s="568">
        <v>0.38269917876990961</v>
      </c>
      <c r="BAN10" s="568">
        <v>0.15188931822499485</v>
      </c>
      <c r="BAO10" s="568">
        <v>1.6115008369389262E-2</v>
      </c>
      <c r="BAP10" s="568">
        <v>0</v>
      </c>
      <c r="BAQ10" s="568">
        <v>0</v>
      </c>
      <c r="BAR10" s="568">
        <v>0</v>
      </c>
      <c r="BAS10" s="568">
        <v>0</v>
      </c>
      <c r="BAT10" s="568">
        <v>0</v>
      </c>
      <c r="BAU10" s="568">
        <v>0</v>
      </c>
      <c r="BAV10" s="568">
        <v>0</v>
      </c>
      <c r="BAW10" s="568">
        <v>0</v>
      </c>
      <c r="BAX10" s="568">
        <v>0</v>
      </c>
      <c r="BAY10" s="568">
        <v>0</v>
      </c>
      <c r="BAZ10" s="568">
        <v>0</v>
      </c>
      <c r="BBA10" s="568">
        <v>0</v>
      </c>
      <c r="BBB10" s="568">
        <v>2.7862022144805414E-2</v>
      </c>
      <c r="BBC10" s="568">
        <v>0.25403228770014774</v>
      </c>
      <c r="BBD10" s="568">
        <v>0.52638697890619834</v>
      </c>
      <c r="BBE10" s="568">
        <v>0.75873911650881709</v>
      </c>
      <c r="BBF10" s="568">
        <v>0.91966822101619283</v>
      </c>
      <c r="BBG10" s="568">
        <v>1.0042101270483597</v>
      </c>
      <c r="BBH10" s="568">
        <v>1.0010156319414072</v>
      </c>
      <c r="BBI10" s="568">
        <v>0.90789939499371197</v>
      </c>
      <c r="BBJ10" s="568">
        <v>0.74178932190930591</v>
      </c>
      <c r="BBK10" s="568">
        <v>0.50781844114858254</v>
      </c>
      <c r="BBL10" s="568">
        <v>0.2400263491531896</v>
      </c>
      <c r="BBM10" s="568">
        <v>2.8740347699401342E-2</v>
      </c>
      <c r="BBN10" s="568">
        <v>0</v>
      </c>
      <c r="BBO10" s="568">
        <v>0</v>
      </c>
      <c r="BBP10" s="568">
        <v>0</v>
      </c>
      <c r="BBQ10" s="568">
        <v>0</v>
      </c>
      <c r="BBR10" s="568">
        <v>0</v>
      </c>
      <c r="BBS10" s="568">
        <v>0</v>
      </c>
      <c r="BBT10" s="568">
        <v>0</v>
      </c>
      <c r="BBU10" s="568">
        <v>0</v>
      </c>
      <c r="BBV10" s="568">
        <v>0</v>
      </c>
      <c r="BBW10" s="568">
        <v>0</v>
      </c>
      <c r="BBX10" s="568">
        <v>0</v>
      </c>
      <c r="BBY10" s="568">
        <v>0</v>
      </c>
      <c r="BBZ10" s="568">
        <v>1.1222804814175681E-2</v>
      </c>
      <c r="BCA10" s="568">
        <v>5.0985498480622338E-2</v>
      </c>
      <c r="BCB10" s="568">
        <v>7.7738488552065568E-2</v>
      </c>
      <c r="BCC10" s="568">
        <v>8.5129204575378079E-2</v>
      </c>
      <c r="BCD10" s="568">
        <v>8.5800631703218444E-2</v>
      </c>
      <c r="BCE10" s="568">
        <v>0.10446834451290082</v>
      </c>
      <c r="BCF10" s="568">
        <v>0.10383655512750954</v>
      </c>
      <c r="BCG10" s="568">
        <v>7.595649820559372E-2</v>
      </c>
      <c r="BCH10" s="568">
        <v>5.6579689125132733E-2</v>
      </c>
      <c r="BCI10" s="568">
        <v>3.0570330819463531E-2</v>
      </c>
      <c r="BCJ10" s="568">
        <v>1.185203157546978E-2</v>
      </c>
      <c r="BCK10" s="568">
        <v>1.5075234211456585E-3</v>
      </c>
      <c r="BCL10" s="568">
        <v>0</v>
      </c>
      <c r="BCM10" s="568">
        <v>0</v>
      </c>
      <c r="BCN10" s="568">
        <v>0</v>
      </c>
      <c r="BCO10" s="568">
        <v>0</v>
      </c>
      <c r="BCP10" s="568">
        <v>0</v>
      </c>
      <c r="BCQ10" s="568">
        <v>0</v>
      </c>
      <c r="BCR10" s="568">
        <v>0</v>
      </c>
      <c r="BCS10" s="568">
        <v>0</v>
      </c>
      <c r="BCT10" s="568">
        <v>0</v>
      </c>
      <c r="BCU10" s="568">
        <v>0</v>
      </c>
      <c r="BCV10" s="568">
        <v>0</v>
      </c>
      <c r="BCW10" s="568">
        <v>0</v>
      </c>
      <c r="BCX10" s="568">
        <v>1.7791726277272258E-2</v>
      </c>
      <c r="BCY10" s="568">
        <v>0.14608917531441146</v>
      </c>
      <c r="BCZ10" s="568">
        <v>0.36440739130348554</v>
      </c>
      <c r="BDA10" s="568">
        <v>0.46700179227986938</v>
      </c>
      <c r="BDB10" s="568">
        <v>0.66610835624379072</v>
      </c>
      <c r="BDC10" s="568">
        <v>0.77830393642585427</v>
      </c>
      <c r="BDD10" s="568">
        <v>0.9720570099500927</v>
      </c>
      <c r="BDE10" s="568">
        <v>0.89939588958152095</v>
      </c>
      <c r="BDF10" s="568">
        <v>0.74038796795131034</v>
      </c>
      <c r="BDG10" s="568">
        <v>0.50149704869951017</v>
      </c>
      <c r="BDH10" s="568">
        <v>0.2337921680203614</v>
      </c>
      <c r="BDI10" s="568">
        <v>2.6612807363162093E-2</v>
      </c>
      <c r="BDJ10" s="568">
        <v>0</v>
      </c>
      <c r="BDK10" s="568">
        <v>0</v>
      </c>
      <c r="BDL10" s="568">
        <v>0</v>
      </c>
      <c r="BDM10" s="568">
        <v>0</v>
      </c>
      <c r="BDN10" s="568">
        <v>0</v>
      </c>
      <c r="BDO10" s="568">
        <v>0</v>
      </c>
      <c r="BDP10" s="568">
        <v>0</v>
      </c>
      <c r="BDQ10" s="568">
        <v>0</v>
      </c>
      <c r="BDR10" s="568">
        <v>0</v>
      </c>
      <c r="BDS10" s="568">
        <v>0</v>
      </c>
      <c r="BDT10" s="568">
        <v>0</v>
      </c>
      <c r="BDU10" s="568">
        <v>0</v>
      </c>
      <c r="BDV10" s="568">
        <v>1.3749517465805947E-2</v>
      </c>
      <c r="BDW10" s="568">
        <v>8.3111852371101774E-2</v>
      </c>
      <c r="BDX10" s="568">
        <v>0.18808567473003793</v>
      </c>
      <c r="BDY10" s="568">
        <v>0.27257244828987343</v>
      </c>
      <c r="BDZ10" s="568">
        <v>0.37129622403779095</v>
      </c>
      <c r="BEA10" s="568">
        <v>0.36975919054389156</v>
      </c>
      <c r="BEB10" s="568">
        <v>0.22441410878804582</v>
      </c>
      <c r="BEC10" s="568">
        <v>0.17525245851636603</v>
      </c>
      <c r="BED10" s="568">
        <v>9.8454065317524792E-2</v>
      </c>
      <c r="BEE10" s="568">
        <v>5.4850256747159723E-2</v>
      </c>
      <c r="BEF10" s="568">
        <v>1.4429219024487315E-2</v>
      </c>
      <c r="BEG10" s="568">
        <v>2.1511654867007544E-3</v>
      </c>
      <c r="BEH10" s="568">
        <v>0</v>
      </c>
      <c r="BEI10" s="568">
        <v>0</v>
      </c>
      <c r="BEJ10" s="568">
        <v>0</v>
      </c>
      <c r="BEK10" s="568">
        <v>0</v>
      </c>
      <c r="BEL10" s="568">
        <v>0</v>
      </c>
      <c r="BEM10" s="568">
        <v>0</v>
      </c>
      <c r="BEN10" s="568">
        <v>0</v>
      </c>
      <c r="BEO10" s="568">
        <v>0</v>
      </c>
      <c r="BEP10" s="568">
        <v>0</v>
      </c>
      <c r="BEQ10" s="568">
        <v>0</v>
      </c>
      <c r="BER10" s="568">
        <v>0</v>
      </c>
      <c r="BES10" s="568">
        <v>0</v>
      </c>
      <c r="BET10" s="568">
        <v>1.7309359075397469E-2</v>
      </c>
      <c r="BEU10" s="568">
        <v>0.18227417342094512</v>
      </c>
      <c r="BEV10" s="568">
        <v>0.44820986519638284</v>
      </c>
      <c r="BEW10" s="568">
        <v>0.57816705809350266</v>
      </c>
      <c r="BEX10" s="568">
        <v>0.73150218671081468</v>
      </c>
      <c r="BEY10" s="568">
        <v>0.8613401715691601</v>
      </c>
      <c r="BEZ10" s="568">
        <v>0.85809880573788011</v>
      </c>
      <c r="BFA10" s="568">
        <v>0.75176405785695155</v>
      </c>
      <c r="BFB10" s="568">
        <v>0.6189814226388517</v>
      </c>
      <c r="BFC10" s="568">
        <v>0.37927937292802993</v>
      </c>
      <c r="BFD10" s="568">
        <v>0.15027207318260677</v>
      </c>
      <c r="BFE10" s="568">
        <v>1.3066726096307537E-2</v>
      </c>
      <c r="BFF10" s="568">
        <v>0</v>
      </c>
      <c r="BFG10" s="568">
        <v>0</v>
      </c>
      <c r="BFH10" s="568">
        <v>0</v>
      </c>
      <c r="BFI10" s="568">
        <v>0</v>
      </c>
      <c r="BFJ10" s="568">
        <v>0</v>
      </c>
      <c r="BFK10" s="568">
        <v>0</v>
      </c>
      <c r="BFL10" s="568">
        <v>0</v>
      </c>
      <c r="BFM10" s="568">
        <v>0</v>
      </c>
      <c r="BFN10" s="568">
        <v>0</v>
      </c>
      <c r="BFO10" s="568">
        <v>0</v>
      </c>
      <c r="BFP10" s="568">
        <v>0</v>
      </c>
      <c r="BFQ10" s="568">
        <v>0</v>
      </c>
      <c r="BFR10" s="568">
        <v>3.8802404426628231E-2</v>
      </c>
      <c r="BFS10" s="568">
        <v>0.18996809710414528</v>
      </c>
      <c r="BFT10" s="568">
        <v>0.37244992276420691</v>
      </c>
      <c r="BFU10" s="568">
        <v>0.64657851484473605</v>
      </c>
      <c r="BFV10" s="568">
        <v>0.88609705865496835</v>
      </c>
      <c r="BFW10" s="568">
        <v>0.91860655929172119</v>
      </c>
      <c r="BFX10" s="568">
        <v>0.88353673491656493</v>
      </c>
      <c r="BFY10" s="568">
        <v>0.81842385653038452</v>
      </c>
      <c r="BFZ10" s="568">
        <v>0.62711511878640869</v>
      </c>
      <c r="BGA10" s="568">
        <v>0.4027200397072182</v>
      </c>
      <c r="BGB10" s="568">
        <v>0.13582279855033802</v>
      </c>
      <c r="BGC10" s="568">
        <v>1.0966228484140281E-2</v>
      </c>
      <c r="BGD10" s="568">
        <v>0</v>
      </c>
      <c r="BGE10" s="568">
        <v>0</v>
      </c>
      <c r="BGF10" s="568">
        <v>0</v>
      </c>
      <c r="BGG10" s="568">
        <v>0</v>
      </c>
      <c r="BGH10" s="568">
        <v>0</v>
      </c>
      <c r="BGI10" s="568">
        <v>0</v>
      </c>
      <c r="BGJ10" s="568">
        <v>0</v>
      </c>
      <c r="BGK10" s="568">
        <v>0</v>
      </c>
      <c r="BGL10" s="568">
        <v>0</v>
      </c>
      <c r="BGM10" s="568">
        <v>0</v>
      </c>
      <c r="BGN10" s="568">
        <v>0</v>
      </c>
      <c r="BGO10" s="568">
        <v>0</v>
      </c>
      <c r="BGP10" s="568">
        <v>2.3128039006151124E-2</v>
      </c>
      <c r="BGQ10" s="568">
        <v>0.13669881540496587</v>
      </c>
      <c r="BGR10" s="568">
        <v>0.291507852088427</v>
      </c>
      <c r="BGS10" s="568">
        <v>0.40557862000497186</v>
      </c>
      <c r="BGT10" s="568">
        <v>0.42085295846987392</v>
      </c>
      <c r="BGU10" s="568">
        <v>0.47107437165817284</v>
      </c>
      <c r="BGV10" s="568">
        <v>0.45865804211916711</v>
      </c>
      <c r="BGW10" s="568">
        <v>0.31685773584299043</v>
      </c>
      <c r="BGX10" s="568">
        <v>0.24967580465878345</v>
      </c>
      <c r="BGY10" s="568">
        <v>0.23959030664032976</v>
      </c>
      <c r="BGZ10" s="568">
        <v>7.2970429118964869E-2</v>
      </c>
      <c r="BHA10" s="568">
        <v>2.561979223960756E-3</v>
      </c>
      <c r="BHB10" s="568">
        <v>0</v>
      </c>
      <c r="BHC10" s="568">
        <v>0</v>
      </c>
      <c r="BHD10" s="568">
        <v>0</v>
      </c>
      <c r="BHE10" s="568">
        <v>0</v>
      </c>
      <c r="BHF10" s="568">
        <v>0</v>
      </c>
      <c r="BHG10" s="568">
        <v>0</v>
      </c>
      <c r="BHH10" s="568">
        <v>0</v>
      </c>
      <c r="BHI10" s="568">
        <v>0</v>
      </c>
      <c r="BHJ10" s="568">
        <v>0</v>
      </c>
      <c r="BHK10" s="568">
        <v>0</v>
      </c>
      <c r="BHL10" s="568">
        <v>0</v>
      </c>
      <c r="BHM10" s="568">
        <v>6.3373930804428254E-6</v>
      </c>
      <c r="BHN10" s="568">
        <v>3.1654962666914036E-3</v>
      </c>
      <c r="BHO10" s="568">
        <v>2.0653098521159909E-2</v>
      </c>
      <c r="BHP10" s="568">
        <v>5.8095782671734611E-2</v>
      </c>
      <c r="BHQ10" s="568">
        <v>0.10959004940836976</v>
      </c>
      <c r="BHR10" s="568">
        <v>0.10318118921086331</v>
      </c>
      <c r="BHS10" s="568">
        <v>0.1000283856852985</v>
      </c>
      <c r="BHT10" s="568">
        <v>8.3699306618557609E-2</v>
      </c>
      <c r="BHU10" s="568">
        <v>0.10060619460390186</v>
      </c>
      <c r="BHV10" s="568">
        <v>7.6925224988936253E-2</v>
      </c>
      <c r="BHW10" s="568">
        <v>4.8963402500584785E-2</v>
      </c>
      <c r="BHX10" s="568">
        <v>2.9935169932214525E-2</v>
      </c>
      <c r="BHY10" s="568">
        <v>6.3624596575416947E-3</v>
      </c>
      <c r="BHZ10" s="568">
        <v>6.3373930804428254E-6</v>
      </c>
      <c r="BIA10" s="568">
        <v>0</v>
      </c>
      <c r="BIB10" s="568">
        <v>0</v>
      </c>
      <c r="BIC10" s="568">
        <v>0</v>
      </c>
      <c r="BID10" s="568">
        <v>0</v>
      </c>
      <c r="BIE10" s="568">
        <v>0</v>
      </c>
      <c r="BIF10" s="568">
        <v>0</v>
      </c>
      <c r="BIG10" s="568">
        <v>0</v>
      </c>
      <c r="BIH10" s="568">
        <v>0</v>
      </c>
      <c r="BII10" s="568">
        <v>0</v>
      </c>
      <c r="BIJ10" s="568">
        <v>0</v>
      </c>
      <c r="BIK10" s="568">
        <v>0</v>
      </c>
      <c r="BIL10" s="568">
        <v>3.1759253007513089E-2</v>
      </c>
      <c r="BIM10" s="568">
        <v>0.17865454158565844</v>
      </c>
      <c r="BIN10" s="568">
        <v>0.35490128430889406</v>
      </c>
      <c r="BIO10" s="568">
        <v>0.50554758143305523</v>
      </c>
      <c r="BIP10" s="568">
        <v>0.5887658905243236</v>
      </c>
      <c r="BIQ10" s="568">
        <v>0.58397423146296679</v>
      </c>
      <c r="BIR10" s="568">
        <v>0.56467657801642412</v>
      </c>
      <c r="BIS10" s="568">
        <v>0.48674636806154731</v>
      </c>
      <c r="BIT10" s="568">
        <v>0.27700463289836347</v>
      </c>
      <c r="BIU10" s="568">
        <v>0.19925131139456706</v>
      </c>
      <c r="BIV10" s="568">
        <v>0.11181775294360562</v>
      </c>
      <c r="BIW10" s="568">
        <v>1.027364337943884E-2</v>
      </c>
      <c r="BIX10" s="568">
        <v>6.3373930804428254E-6</v>
      </c>
      <c r="BIY10" s="568">
        <v>0</v>
      </c>
      <c r="BIZ10" s="568">
        <v>0</v>
      </c>
      <c r="BJA10" s="568">
        <v>0</v>
      </c>
      <c r="BJB10" s="568">
        <v>0</v>
      </c>
      <c r="BJC10" s="568">
        <v>0</v>
      </c>
      <c r="BJD10" s="568">
        <v>0</v>
      </c>
      <c r="BJE10" s="568">
        <v>0</v>
      </c>
      <c r="BJF10" s="568">
        <v>0</v>
      </c>
      <c r="BJG10" s="568">
        <v>0</v>
      </c>
      <c r="BJH10" s="568">
        <v>0</v>
      </c>
      <c r="BJI10" s="568">
        <v>0</v>
      </c>
      <c r="BJJ10" s="568">
        <v>3.1752751557589082E-2</v>
      </c>
      <c r="BJK10" s="568">
        <v>0.17451230579794982</v>
      </c>
      <c r="BJL10" s="568">
        <v>0.39035771536339847</v>
      </c>
      <c r="BJM10" s="568">
        <v>0.54858028039430562</v>
      </c>
      <c r="BJN10" s="568">
        <v>0.83197868232819794</v>
      </c>
      <c r="BJO10" s="568">
        <v>0.7481278250068184</v>
      </c>
      <c r="BJP10" s="568">
        <v>0.83435351131141766</v>
      </c>
      <c r="BJQ10" s="568">
        <v>0.71117238805624394</v>
      </c>
      <c r="BJR10" s="568">
        <v>0.59838325140524873</v>
      </c>
      <c r="BJS10" s="568">
        <v>0.33824497241617063</v>
      </c>
      <c r="BJT10" s="568">
        <v>0.15791931393507763</v>
      </c>
      <c r="BJU10" s="568">
        <v>2.8646819175955084E-2</v>
      </c>
      <c r="BJV10" s="568">
        <v>0</v>
      </c>
      <c r="BJW10" s="568">
        <v>0</v>
      </c>
      <c r="BJX10" s="568">
        <v>0</v>
      </c>
      <c r="BJY10" s="568">
        <v>0</v>
      </c>
      <c r="BJZ10" s="568">
        <v>0</v>
      </c>
      <c r="BKA10" s="568">
        <v>0</v>
      </c>
      <c r="BKB10" s="568">
        <v>0</v>
      </c>
      <c r="BKC10" s="568">
        <v>0</v>
      </c>
      <c r="BKD10" s="568">
        <v>0</v>
      </c>
      <c r="BKE10" s="568">
        <v>0</v>
      </c>
      <c r="BKF10" s="568">
        <v>0</v>
      </c>
      <c r="BKG10" s="568">
        <v>6.3373930804428254E-6</v>
      </c>
      <c r="BKH10" s="568">
        <v>3.8222082307374713E-2</v>
      </c>
      <c r="BKI10" s="568">
        <v>0.19945195972240107</v>
      </c>
      <c r="BKJ10" s="568">
        <v>0.38308296863383229</v>
      </c>
      <c r="BKK10" s="568">
        <v>0.54251224285468658</v>
      </c>
      <c r="BKL10" s="568">
        <v>0.81697814604421271</v>
      </c>
      <c r="BKM10" s="568">
        <v>0.77199515069784719</v>
      </c>
      <c r="BKN10" s="568">
        <v>0.7708191735405906</v>
      </c>
      <c r="BKO10" s="568">
        <v>0.69124254828173193</v>
      </c>
      <c r="BKP10" s="568">
        <v>0.44893073585748627</v>
      </c>
      <c r="BKQ10" s="568">
        <v>0.34827442033468758</v>
      </c>
      <c r="BKR10" s="568">
        <v>0.20582463355215655</v>
      </c>
      <c r="BKS10" s="568">
        <v>4.0982534281277655E-2</v>
      </c>
      <c r="BKT10" s="568">
        <v>6.3373930804428254E-6</v>
      </c>
      <c r="BKU10" s="568">
        <v>0</v>
      </c>
      <c r="BKV10" s="568">
        <v>0</v>
      </c>
      <c r="BKW10" s="568">
        <v>0</v>
      </c>
      <c r="BKX10" s="568">
        <v>0</v>
      </c>
      <c r="BKY10" s="568">
        <v>0</v>
      </c>
      <c r="BKZ10" s="568">
        <v>0</v>
      </c>
      <c r="BLA10" s="568">
        <v>0</v>
      </c>
      <c r="BLB10" s="568">
        <v>0</v>
      </c>
      <c r="BLC10" s="568">
        <v>0</v>
      </c>
      <c r="BLD10" s="568">
        <v>0</v>
      </c>
      <c r="BLE10" s="568">
        <v>1.7057616415606417E-7</v>
      </c>
      <c r="BLF10" s="568">
        <v>4.5603074463771737E-2</v>
      </c>
      <c r="BLG10" s="568">
        <v>0.25325554633008313</v>
      </c>
      <c r="BLH10" s="568">
        <v>0.55324198859288887</v>
      </c>
      <c r="BLI10" s="568">
        <v>0.71603695242735377</v>
      </c>
      <c r="BLJ10" s="568">
        <v>0.83260360363052377</v>
      </c>
      <c r="BLK10" s="568">
        <v>0.71223356951120997</v>
      </c>
      <c r="BLL10" s="568">
        <v>0.78385810674296519</v>
      </c>
      <c r="BLM10" s="568">
        <v>0.68435836270670403</v>
      </c>
      <c r="BLN10" s="568">
        <v>0.49676284842998786</v>
      </c>
      <c r="BLO10" s="568">
        <v>0.33300682685732585</v>
      </c>
      <c r="BLP10" s="568">
        <v>0.29558500286323397</v>
      </c>
      <c r="BLQ10" s="568">
        <v>6.066052226687111E-2</v>
      </c>
      <c r="BLR10" s="568">
        <v>6.3373930804428254E-6</v>
      </c>
      <c r="BLS10" s="568">
        <v>0</v>
      </c>
      <c r="BLT10" s="568">
        <v>0</v>
      </c>
      <c r="BLU10" s="568">
        <v>0</v>
      </c>
      <c r="BLV10" s="568">
        <v>0</v>
      </c>
      <c r="BLW10" s="568">
        <v>0</v>
      </c>
      <c r="BLX10" s="568">
        <v>0</v>
      </c>
      <c r="BLY10" s="568">
        <v>0</v>
      </c>
      <c r="BLZ10" s="568">
        <v>0</v>
      </c>
      <c r="BMA10" s="568">
        <v>0</v>
      </c>
      <c r="BMB10" s="568">
        <v>0</v>
      </c>
      <c r="BMC10" s="568">
        <v>0</v>
      </c>
      <c r="BMD10" s="568">
        <v>5.4311604895734673E-2</v>
      </c>
      <c r="BME10" s="568">
        <v>0.28258257264924114</v>
      </c>
      <c r="BMF10" s="568">
        <v>0.58227900731257987</v>
      </c>
      <c r="BMG10" s="568">
        <v>0.6275136560365967</v>
      </c>
      <c r="BMH10" s="568">
        <v>0.74679759358411901</v>
      </c>
      <c r="BMI10" s="568">
        <v>0.78500774446792743</v>
      </c>
      <c r="BMJ10" s="568">
        <v>0.84326060951146609</v>
      </c>
      <c r="BMK10" s="568">
        <v>0.71254345664221885</v>
      </c>
      <c r="BML10" s="568">
        <v>0.57746721293489289</v>
      </c>
      <c r="BMM10" s="568">
        <v>0.38018979841860973</v>
      </c>
      <c r="BMN10" s="568">
        <v>0.16564146078266073</v>
      </c>
      <c r="BMO10" s="568">
        <v>2.537320569172349E-2</v>
      </c>
      <c r="BMP10" s="568">
        <v>6.3373930804428254E-6</v>
      </c>
      <c r="BMQ10" s="568">
        <v>0</v>
      </c>
      <c r="BMR10" s="568">
        <v>0</v>
      </c>
      <c r="BMS10" s="568">
        <v>0</v>
      </c>
      <c r="BMT10" s="568">
        <v>0</v>
      </c>
      <c r="BMU10" s="568">
        <v>0</v>
      </c>
      <c r="BMV10" s="568">
        <v>0</v>
      </c>
      <c r="BMW10" s="568">
        <v>0</v>
      </c>
      <c r="BMX10" s="568">
        <v>0</v>
      </c>
      <c r="BMY10" s="568">
        <v>0</v>
      </c>
      <c r="BMZ10" s="568">
        <v>0</v>
      </c>
      <c r="BNA10" s="568">
        <v>0</v>
      </c>
      <c r="BNB10" s="568">
        <v>4.2247069700645228E-2</v>
      </c>
      <c r="BNC10" s="568">
        <v>0.21374745222639888</v>
      </c>
      <c r="BND10" s="568">
        <v>0.42693451254311554</v>
      </c>
      <c r="BNE10" s="568">
        <v>0.64517474808595032</v>
      </c>
      <c r="BNF10" s="568">
        <v>0.70219931002220848</v>
      </c>
      <c r="BNG10" s="568">
        <v>0.77015182826103323</v>
      </c>
      <c r="BNH10" s="568">
        <v>0.76202518113238094</v>
      </c>
      <c r="BNI10" s="568">
        <v>0.73132201346531722</v>
      </c>
      <c r="BNJ10" s="568">
        <v>0.58991930814842075</v>
      </c>
      <c r="BNK10" s="568">
        <v>0.36525732424261098</v>
      </c>
      <c r="BNL10" s="568">
        <v>0.24782421902190402</v>
      </c>
      <c r="BNM10" s="568">
        <v>4.4236137641472585E-2</v>
      </c>
      <c r="BNN10" s="568">
        <v>6.3373930804428254E-6</v>
      </c>
      <c r="BNO10" s="568">
        <v>0</v>
      </c>
      <c r="BNP10" s="568">
        <v>0</v>
      </c>
      <c r="BNQ10" s="568">
        <v>0</v>
      </c>
      <c r="BNR10" s="568">
        <v>0</v>
      </c>
      <c r="BNS10" s="568">
        <v>0</v>
      </c>
      <c r="BNT10" s="568">
        <v>0</v>
      </c>
      <c r="BNU10" s="568">
        <v>0</v>
      </c>
      <c r="BNV10" s="568">
        <v>0</v>
      </c>
      <c r="BNW10" s="568">
        <v>0</v>
      </c>
      <c r="BNX10" s="568">
        <v>0</v>
      </c>
      <c r="BNY10" s="568">
        <v>0</v>
      </c>
      <c r="BNZ10" s="568">
        <v>5.3194522511653845E-2</v>
      </c>
      <c r="BOA10" s="568">
        <v>0.23956536658732239</v>
      </c>
      <c r="BOB10" s="568">
        <v>0.51555681547609289</v>
      </c>
      <c r="BOC10" s="568">
        <v>0.75240205874324018</v>
      </c>
      <c r="BOD10" s="568">
        <v>0.92207776442873668</v>
      </c>
      <c r="BOE10" s="568">
        <v>0.9786444572635149</v>
      </c>
      <c r="BOF10" s="568">
        <v>0.92256232077244982</v>
      </c>
      <c r="BOG10" s="568">
        <v>0.85397216993401848</v>
      </c>
      <c r="BOH10" s="568">
        <v>0.68074941686407309</v>
      </c>
      <c r="BOI10" s="568">
        <v>0.42860173255280754</v>
      </c>
      <c r="BOJ10" s="568">
        <v>0.21474626686911094</v>
      </c>
      <c r="BOK10" s="568">
        <v>3.0067146188436027E-2</v>
      </c>
      <c r="BOL10" s="568">
        <v>6.3373930804428254E-6</v>
      </c>
      <c r="BOM10" s="568">
        <v>0</v>
      </c>
      <c r="BON10" s="568">
        <v>0</v>
      </c>
      <c r="BOO10" s="568">
        <v>0</v>
      </c>
      <c r="BOP10" s="568">
        <v>0</v>
      </c>
      <c r="BOQ10" s="568">
        <v>0</v>
      </c>
      <c r="BOR10" s="568">
        <v>0</v>
      </c>
      <c r="BOS10" s="568">
        <v>0</v>
      </c>
      <c r="BOT10" s="568">
        <v>0</v>
      </c>
      <c r="BOU10" s="568">
        <v>0</v>
      </c>
      <c r="BOV10" s="568">
        <v>0</v>
      </c>
      <c r="BOW10" s="568">
        <v>1.7057616415606417E-7</v>
      </c>
      <c r="BOX10" s="568">
        <v>1.386887935560497E-2</v>
      </c>
      <c r="BOY10" s="568">
        <v>6.2398626334431224E-2</v>
      </c>
      <c r="BOZ10" s="568">
        <v>0.14812832736861115</v>
      </c>
      <c r="BPA10" s="568">
        <v>0.34788171035055676</v>
      </c>
      <c r="BPB10" s="568">
        <v>0.47956708762088301</v>
      </c>
      <c r="BPC10" s="568">
        <v>0.51964661043118365</v>
      </c>
      <c r="BPD10" s="568">
        <v>0.53309193857108284</v>
      </c>
      <c r="BPE10" s="568">
        <v>0.59444177648278262</v>
      </c>
      <c r="BPF10" s="568">
        <v>0.53374113253254274</v>
      </c>
      <c r="BPG10" s="568">
        <v>0.37804200882322608</v>
      </c>
      <c r="BPH10" s="568">
        <v>0.18369127079552491</v>
      </c>
      <c r="BPI10" s="568">
        <v>4.0181082336130013E-2</v>
      </c>
      <c r="BPJ10" s="568">
        <v>0</v>
      </c>
      <c r="BPK10" s="568">
        <v>0</v>
      </c>
      <c r="BPL10" s="568">
        <v>0</v>
      </c>
      <c r="BPM10" s="568">
        <v>0</v>
      </c>
      <c r="BPN10" s="568">
        <v>0</v>
      </c>
      <c r="BPO10" s="568">
        <v>0</v>
      </c>
      <c r="BPP10" s="568">
        <v>0</v>
      </c>
      <c r="BPQ10" s="568">
        <v>0</v>
      </c>
      <c r="BPR10" s="568">
        <v>0</v>
      </c>
      <c r="BPS10" s="568">
        <v>0</v>
      </c>
      <c r="BPT10" s="568">
        <v>0</v>
      </c>
      <c r="BPU10" s="568">
        <v>1.4311182508765227E-4</v>
      </c>
      <c r="BPV10" s="568">
        <v>6.4487411627947466E-2</v>
      </c>
      <c r="BPW10" s="568">
        <v>0.28981418928604141</v>
      </c>
      <c r="BPX10" s="568">
        <v>0.55298373432383396</v>
      </c>
      <c r="BPY10" s="568">
        <v>0.75972435279826267</v>
      </c>
      <c r="BPZ10" s="568">
        <v>0.89926602121327714</v>
      </c>
      <c r="BQA10" s="568">
        <v>0.96134512958672558</v>
      </c>
      <c r="BQB10" s="568">
        <v>0.79607008722552797</v>
      </c>
      <c r="BQC10" s="568">
        <v>0.39770883662062789</v>
      </c>
      <c r="BQD10" s="568">
        <v>0.21781072891398401</v>
      </c>
      <c r="BQE10" s="568">
        <v>0.10878085709825461</v>
      </c>
      <c r="BQF10" s="568">
        <v>3.3368453675133705E-2</v>
      </c>
      <c r="BQG10" s="568">
        <v>3.0455984015320663E-3</v>
      </c>
      <c r="BQH10" s="568">
        <v>6.3373930804428254E-6</v>
      </c>
      <c r="BQI10" s="568">
        <v>0</v>
      </c>
      <c r="BQJ10" s="568">
        <v>0</v>
      </c>
      <c r="BQK10" s="568">
        <v>0</v>
      </c>
      <c r="BQL10" s="568">
        <v>0</v>
      </c>
      <c r="BQM10" s="568">
        <v>0</v>
      </c>
      <c r="BQN10" s="568">
        <v>0</v>
      </c>
      <c r="BQO10" s="568">
        <v>0</v>
      </c>
      <c r="BQP10" s="568">
        <v>0</v>
      </c>
      <c r="BQQ10" s="568">
        <v>0</v>
      </c>
      <c r="BQR10" s="568">
        <v>0</v>
      </c>
      <c r="BQS10" s="568">
        <v>1.7057616415606417E-7</v>
      </c>
      <c r="BQT10" s="568">
        <v>1.301419694946937E-2</v>
      </c>
      <c r="BQU10" s="568">
        <v>6.22052237701749E-2</v>
      </c>
      <c r="BQV10" s="568">
        <v>0.15387459071932624</v>
      </c>
      <c r="BQW10" s="568">
        <v>0.27092361253149289</v>
      </c>
      <c r="BQX10" s="568">
        <v>0.4278015703626647</v>
      </c>
      <c r="BQY10" s="568">
        <v>0.55104343093601704</v>
      </c>
      <c r="BQZ10" s="568">
        <v>0.50502450168084567</v>
      </c>
      <c r="BRA10" s="568">
        <v>0.51658235951996334</v>
      </c>
      <c r="BRB10" s="568">
        <v>0.5029914878201236</v>
      </c>
      <c r="BRC10" s="568">
        <v>0.37863944394731019</v>
      </c>
      <c r="BRD10" s="568">
        <v>0.20321384408697779</v>
      </c>
      <c r="BRE10" s="568">
        <v>2.9841300720109765E-2</v>
      </c>
      <c r="BRF10" s="568">
        <v>6.3373930804428254E-6</v>
      </c>
      <c r="BRG10" s="568">
        <v>0</v>
      </c>
      <c r="BRH10" s="568">
        <v>0</v>
      </c>
      <c r="BRI10" s="568">
        <v>0</v>
      </c>
      <c r="BRJ10" s="568">
        <v>0</v>
      </c>
      <c r="BRK10" s="568">
        <v>0</v>
      </c>
      <c r="BRL10" s="568">
        <v>0</v>
      </c>
      <c r="BRM10" s="568">
        <v>0</v>
      </c>
      <c r="BRN10" s="568">
        <v>0</v>
      </c>
      <c r="BRO10" s="568">
        <v>0</v>
      </c>
      <c r="BRP10" s="568">
        <v>0</v>
      </c>
      <c r="BRQ10" s="568">
        <v>8.1097496870743361E-4</v>
      </c>
      <c r="BRR10" s="568">
        <v>5.8989417304719079E-2</v>
      </c>
      <c r="BRS10" s="568">
        <v>0.25294929459846627</v>
      </c>
      <c r="BRT10" s="568">
        <v>0.34979511732049562</v>
      </c>
      <c r="BRU10" s="568">
        <v>0.56422231985922533</v>
      </c>
      <c r="BRV10" s="568">
        <v>0.57363006958249052</v>
      </c>
      <c r="BRW10" s="568">
        <v>0.89498180294888985</v>
      </c>
      <c r="BRX10" s="568">
        <v>0.73416969612006555</v>
      </c>
      <c r="BRY10" s="568">
        <v>0.58227038763284666</v>
      </c>
      <c r="BRZ10" s="568">
        <v>0.38685245668454371</v>
      </c>
      <c r="BSA10" s="568">
        <v>0.33510324402973879</v>
      </c>
      <c r="BSB10" s="568">
        <v>0.19150812846935542</v>
      </c>
      <c r="BSC10" s="568">
        <v>2.2716005685283713E-2</v>
      </c>
      <c r="BSD10" s="568">
        <v>0</v>
      </c>
      <c r="BSE10" s="568">
        <v>0</v>
      </c>
      <c r="BSF10" s="568">
        <v>0</v>
      </c>
      <c r="BSG10" s="568">
        <v>0</v>
      </c>
      <c r="BSH10" s="568">
        <v>0</v>
      </c>
      <c r="BSI10" s="568">
        <v>0</v>
      </c>
      <c r="BSJ10" s="568">
        <v>0</v>
      </c>
      <c r="BSK10" s="568">
        <v>0</v>
      </c>
      <c r="BSL10" s="568">
        <v>0</v>
      </c>
      <c r="BSM10" s="568">
        <v>0</v>
      </c>
      <c r="BSN10" s="568">
        <v>0</v>
      </c>
      <c r="BSO10" s="568">
        <v>6.5079692445988896E-6</v>
      </c>
      <c r="BSP10" s="568">
        <v>7.0191206056521044E-2</v>
      </c>
      <c r="BSQ10" s="568">
        <v>0.18228282649760835</v>
      </c>
      <c r="BSR10" s="568">
        <v>0.42113647016220801</v>
      </c>
      <c r="BSS10" s="568">
        <v>0.58881402153014661</v>
      </c>
      <c r="BST10" s="568">
        <v>0.71948473108141131</v>
      </c>
      <c r="BSU10" s="568">
        <v>0.54918509795455539</v>
      </c>
      <c r="BSV10" s="568">
        <v>0.60309643708061167</v>
      </c>
      <c r="BSW10" s="568">
        <v>0.54709193725060956</v>
      </c>
      <c r="BSX10" s="568">
        <v>0.47308683311248312</v>
      </c>
      <c r="BSY10" s="568">
        <v>0.30661122106117306</v>
      </c>
      <c r="BSZ10" s="568">
        <v>0.12167901781472971</v>
      </c>
      <c r="BTA10" s="568">
        <v>4.0516106286712185E-2</v>
      </c>
      <c r="BTB10" s="568">
        <v>6.3373930804428254E-6</v>
      </c>
      <c r="BTC10" s="568">
        <v>0</v>
      </c>
      <c r="BTD10" s="568">
        <v>0</v>
      </c>
      <c r="BTE10" s="568">
        <v>0</v>
      </c>
      <c r="BTF10" s="568">
        <v>0</v>
      </c>
      <c r="BTG10" s="568">
        <v>0</v>
      </c>
      <c r="BTH10" s="568">
        <v>0</v>
      </c>
      <c r="BTI10" s="568">
        <v>0</v>
      </c>
      <c r="BTJ10" s="568">
        <v>0</v>
      </c>
      <c r="BTK10" s="568">
        <v>0</v>
      </c>
      <c r="BTL10" s="568">
        <v>0</v>
      </c>
      <c r="BTM10" s="568">
        <v>1.9881664901099149E-3</v>
      </c>
      <c r="BTN10" s="568">
        <v>9.4307769564036956E-2</v>
      </c>
      <c r="BTO10" s="568">
        <v>0.35474938445885279</v>
      </c>
      <c r="BTP10" s="568">
        <v>0.6179945471024767</v>
      </c>
      <c r="BTQ10" s="568">
        <v>0.87138518638640561</v>
      </c>
      <c r="BTR10" s="568">
        <v>0.82929630958825429</v>
      </c>
      <c r="BTS10" s="568">
        <v>0.82087943900522276</v>
      </c>
      <c r="BTT10" s="568">
        <v>0.82584043051481004</v>
      </c>
      <c r="BTU10" s="568">
        <v>0.76855655445819315</v>
      </c>
      <c r="BTV10" s="568">
        <v>0.54757060753141751</v>
      </c>
      <c r="BTW10" s="568">
        <v>0.49450223175120578</v>
      </c>
      <c r="BTX10" s="568">
        <v>0.26335902720756027</v>
      </c>
      <c r="BTY10" s="568">
        <v>4.8523568182499879E-2</v>
      </c>
      <c r="BTZ10" s="568">
        <v>0</v>
      </c>
      <c r="BUA10" s="568">
        <v>0</v>
      </c>
      <c r="BUB10" s="568">
        <v>0</v>
      </c>
      <c r="BUC10" s="568">
        <v>0</v>
      </c>
      <c r="BUD10" s="568">
        <v>0</v>
      </c>
      <c r="BUE10" s="568">
        <v>0</v>
      </c>
      <c r="BUF10" s="568">
        <v>0</v>
      </c>
      <c r="BUG10" s="568">
        <v>0</v>
      </c>
      <c r="BUH10" s="568">
        <v>0</v>
      </c>
      <c r="BUI10" s="568">
        <v>0</v>
      </c>
      <c r="BUJ10" s="568">
        <v>0</v>
      </c>
      <c r="BUK10" s="568">
        <v>4.2112892495615344E-4</v>
      </c>
      <c r="BUL10" s="568">
        <v>0.11786957974671497</v>
      </c>
      <c r="BUM10" s="568">
        <v>0.39022029972428673</v>
      </c>
      <c r="BUN10" s="568">
        <v>0.6660190813804675</v>
      </c>
      <c r="BUO10" s="568">
        <v>0.8887179485793828</v>
      </c>
      <c r="BUP10" s="568">
        <v>1.0073000000000001</v>
      </c>
      <c r="BUQ10" s="568">
        <v>1.0073000000000001</v>
      </c>
      <c r="BUR10" s="568">
        <v>1.0073000000000001</v>
      </c>
      <c r="BUS10" s="568">
        <v>0.99583771480458061</v>
      </c>
      <c r="BUT10" s="568">
        <v>0.81445735978616973</v>
      </c>
      <c r="BUU10" s="568">
        <v>0.57352396675090278</v>
      </c>
      <c r="BUV10" s="568">
        <v>0.30580083587588319</v>
      </c>
      <c r="BUW10" s="568">
        <v>6.7666977794836755E-2</v>
      </c>
      <c r="BUX10" s="568">
        <v>0</v>
      </c>
      <c r="BUY10" s="568">
        <v>0</v>
      </c>
      <c r="BUZ10" s="568">
        <v>0</v>
      </c>
      <c r="BVA10" s="568">
        <v>0</v>
      </c>
      <c r="BVB10" s="568">
        <v>0</v>
      </c>
      <c r="BVC10" s="568">
        <v>0</v>
      </c>
      <c r="BVD10" s="568">
        <v>0</v>
      </c>
      <c r="BVE10" s="568">
        <v>0</v>
      </c>
      <c r="BVF10" s="568">
        <v>0</v>
      </c>
      <c r="BVG10" s="568">
        <v>0</v>
      </c>
      <c r="BVH10" s="568">
        <v>0</v>
      </c>
      <c r="BVI10" s="568">
        <v>2.8452190827207965E-4</v>
      </c>
      <c r="BVJ10" s="568">
        <v>4.0000909505586796E-2</v>
      </c>
      <c r="BVK10" s="568">
        <v>0.12813461416636066</v>
      </c>
      <c r="BVL10" s="568">
        <v>0.22485919553473621</v>
      </c>
      <c r="BVM10" s="568">
        <v>0.3153585970372853</v>
      </c>
      <c r="BVN10" s="568">
        <v>0.39142985981144451</v>
      </c>
      <c r="BVO10" s="568">
        <v>0.37983295246220616</v>
      </c>
      <c r="BVP10" s="568">
        <v>0.38556027544077742</v>
      </c>
      <c r="BVQ10" s="568">
        <v>0.34747931947797289</v>
      </c>
      <c r="BVR10" s="568">
        <v>0.24742995114523014</v>
      </c>
      <c r="BVS10" s="568">
        <v>0.17173427560471624</v>
      </c>
      <c r="BVT10" s="568">
        <v>0.10674474021650751</v>
      </c>
      <c r="BVU10" s="568">
        <v>4.4117301993561731E-2</v>
      </c>
      <c r="BVV10" s="568">
        <v>6.3373930804428254E-6</v>
      </c>
      <c r="BVW10" s="568">
        <v>0</v>
      </c>
      <c r="BVX10" s="568">
        <v>0</v>
      </c>
      <c r="BVY10" s="568">
        <v>0</v>
      </c>
      <c r="BVZ10" s="568">
        <v>0</v>
      </c>
      <c r="BWA10" s="568">
        <v>0</v>
      </c>
      <c r="BWB10" s="568">
        <v>0</v>
      </c>
      <c r="BWC10" s="568">
        <v>0</v>
      </c>
      <c r="BWD10" s="568">
        <v>0</v>
      </c>
      <c r="BWE10" s="568">
        <v>0</v>
      </c>
      <c r="BWF10" s="568">
        <v>0</v>
      </c>
      <c r="BWG10" s="568">
        <v>3.0043411577021614E-3</v>
      </c>
      <c r="BWH10" s="568">
        <v>0.10659099098144352</v>
      </c>
      <c r="BWI10" s="568">
        <v>0.36068942897990941</v>
      </c>
      <c r="BWJ10" s="568">
        <v>0.64250603006653106</v>
      </c>
      <c r="BWK10" s="568">
        <v>0.85754449149769729</v>
      </c>
      <c r="BWL10" s="568">
        <v>0.99169953852454507</v>
      </c>
      <c r="BWM10" s="568">
        <v>1.0073000000000001</v>
      </c>
      <c r="BWN10" s="568">
        <v>1.0073000000000001</v>
      </c>
      <c r="BWO10" s="568">
        <v>0.87185040727930274</v>
      </c>
      <c r="BWP10" s="568">
        <v>0.73529032911277437</v>
      </c>
      <c r="BWQ10" s="568">
        <v>0.46248463619179481</v>
      </c>
      <c r="BWR10" s="568">
        <v>0.21623126431834944</v>
      </c>
      <c r="BWS10" s="568">
        <v>3.8675157336481275E-2</v>
      </c>
      <c r="BWT10" s="568">
        <v>0</v>
      </c>
      <c r="BWU10" s="568">
        <v>0</v>
      </c>
      <c r="BWV10" s="568">
        <v>0</v>
      </c>
      <c r="BWW10" s="568">
        <v>0</v>
      </c>
      <c r="BWX10" s="568">
        <v>0</v>
      </c>
      <c r="BWY10" s="568">
        <v>0</v>
      </c>
      <c r="BWZ10" s="568">
        <v>0</v>
      </c>
      <c r="BXA10" s="568">
        <v>0</v>
      </c>
      <c r="BXB10" s="568">
        <v>0</v>
      </c>
      <c r="BXC10" s="568">
        <v>0</v>
      </c>
      <c r="BXD10" s="568">
        <v>0</v>
      </c>
      <c r="BXE10" s="568">
        <v>1.5163409240025736E-3</v>
      </c>
      <c r="BXF10" s="568">
        <v>0.1085069194627013</v>
      </c>
      <c r="BXG10" s="568">
        <v>0.35083900422343145</v>
      </c>
      <c r="BXH10" s="568">
        <v>0.59580125697238329</v>
      </c>
      <c r="BXI10" s="568">
        <v>0.83028437930590748</v>
      </c>
      <c r="BXJ10" s="568">
        <v>0.98894282524474963</v>
      </c>
      <c r="BXK10" s="568">
        <v>1.0031612702573904</v>
      </c>
      <c r="BXL10" s="568">
        <v>0.94447803328747881</v>
      </c>
      <c r="BXM10" s="568">
        <v>0.83315820866333412</v>
      </c>
      <c r="BXN10" s="568">
        <v>0.61614930837211346</v>
      </c>
      <c r="BXO10" s="568">
        <v>0.39730713184202116</v>
      </c>
      <c r="BXP10" s="568">
        <v>0.1723346213633031</v>
      </c>
      <c r="BXQ10" s="568">
        <v>3.1840461304524503E-2</v>
      </c>
      <c r="BXR10" s="568">
        <v>0</v>
      </c>
      <c r="BXS10" s="568">
        <v>0</v>
      </c>
      <c r="BXT10" s="568">
        <v>0</v>
      </c>
      <c r="BXU10" s="568">
        <v>0</v>
      </c>
      <c r="BXV10" s="568">
        <v>0</v>
      </c>
      <c r="BXW10" s="568">
        <v>0</v>
      </c>
      <c r="BXX10" s="568">
        <v>0</v>
      </c>
      <c r="BXY10" s="568">
        <v>0</v>
      </c>
      <c r="BXZ10" s="568">
        <v>0</v>
      </c>
      <c r="BYA10" s="568">
        <v>0</v>
      </c>
      <c r="BYB10" s="568">
        <v>0</v>
      </c>
      <c r="BYC10" s="568">
        <v>1.4513032971915857E-4</v>
      </c>
      <c r="BYD10" s="568">
        <v>1.8796405929716924E-2</v>
      </c>
      <c r="BYE10" s="568">
        <v>6.3307511985757473E-2</v>
      </c>
      <c r="BYF10" s="568">
        <v>0.12601847481592388</v>
      </c>
      <c r="BYG10" s="568">
        <v>0.20733563716315936</v>
      </c>
      <c r="BYH10" s="568">
        <v>0.30392646027454612</v>
      </c>
      <c r="BYI10" s="568">
        <v>0.37497607241331626</v>
      </c>
      <c r="BYJ10" s="568">
        <v>0.52109133171560618</v>
      </c>
      <c r="BYK10" s="568">
        <v>0.3218485373745697</v>
      </c>
      <c r="BYL10" s="568">
        <v>0.23108920652806433</v>
      </c>
      <c r="BYM10" s="568">
        <v>0.18161759933574895</v>
      </c>
      <c r="BYN10" s="568">
        <v>9.2957590501104387E-2</v>
      </c>
      <c r="BYO10" s="568">
        <v>1.6879283267695402E-2</v>
      </c>
      <c r="BYP10" s="568">
        <v>0</v>
      </c>
      <c r="BYQ10" s="568">
        <v>0</v>
      </c>
      <c r="BYR10" s="568">
        <v>0</v>
      </c>
      <c r="BYS10" s="568">
        <v>0</v>
      </c>
      <c r="BYT10" s="568">
        <v>0</v>
      </c>
      <c r="BYU10" s="568">
        <v>0</v>
      </c>
      <c r="BYV10" s="568">
        <v>0</v>
      </c>
      <c r="BYW10" s="568">
        <v>0</v>
      </c>
      <c r="BYX10" s="568">
        <v>0</v>
      </c>
      <c r="BYY10" s="568">
        <v>0</v>
      </c>
      <c r="BYZ10" s="568">
        <v>0</v>
      </c>
      <c r="BZA10" s="568">
        <v>2.6145273146588504E-3</v>
      </c>
      <c r="BZB10" s="568">
        <v>9.8926912927260968E-2</v>
      </c>
      <c r="BZC10" s="568">
        <v>0.32385121325508354</v>
      </c>
      <c r="BZD10" s="568">
        <v>0.57836052816905059</v>
      </c>
      <c r="BZE10" s="568">
        <v>0.81123280721509183</v>
      </c>
      <c r="BZF10" s="568">
        <v>0.96674538678570532</v>
      </c>
      <c r="BZG10" s="568">
        <v>1.0073000000000001</v>
      </c>
      <c r="BZH10" s="568">
        <v>1.0000268424661187</v>
      </c>
      <c r="BZI10" s="568">
        <v>0.91825349312033266</v>
      </c>
      <c r="BZJ10" s="568">
        <v>0.68647737192537706</v>
      </c>
      <c r="BZK10" s="568">
        <v>0.54672062398233856</v>
      </c>
      <c r="BZL10" s="568">
        <v>0.26898624804043203</v>
      </c>
      <c r="BZM10" s="568">
        <v>5.6670138100554754E-2</v>
      </c>
      <c r="BZN10" s="568">
        <v>6.3373930804428254E-6</v>
      </c>
      <c r="BZO10" s="568">
        <v>0</v>
      </c>
      <c r="BZP10" s="568">
        <v>0</v>
      </c>
      <c r="BZQ10" s="568">
        <v>0</v>
      </c>
      <c r="BZR10" s="568">
        <v>0</v>
      </c>
      <c r="BZS10" s="568">
        <v>0</v>
      </c>
      <c r="BZT10" s="568">
        <v>0</v>
      </c>
      <c r="BZU10" s="568">
        <v>0</v>
      </c>
      <c r="BZV10" s="568">
        <v>0</v>
      </c>
      <c r="BZW10" s="568">
        <v>0</v>
      </c>
      <c r="BZX10" s="568">
        <v>0</v>
      </c>
      <c r="BZY10" s="568">
        <v>2.4480963306190741E-3</v>
      </c>
      <c r="BZZ10" s="568">
        <v>0.10614448661271739</v>
      </c>
      <c r="CAA10" s="568">
        <v>0.32426166351835733</v>
      </c>
      <c r="CAB10" s="568">
        <v>0.56248154689112384</v>
      </c>
      <c r="CAC10" s="568">
        <v>0.80303009079884724</v>
      </c>
      <c r="CAD10" s="568">
        <v>0.77181373814647924</v>
      </c>
      <c r="CAE10" s="568">
        <v>0.84646979294061131</v>
      </c>
      <c r="CAF10" s="568">
        <v>0.82696017137476641</v>
      </c>
      <c r="CAG10" s="568">
        <v>0.71445186203445443</v>
      </c>
      <c r="CAH10" s="568">
        <v>0.48982526935207044</v>
      </c>
      <c r="CAI10" s="568">
        <v>0.2747461306049705</v>
      </c>
      <c r="CAJ10" s="568">
        <v>0.10724630439966927</v>
      </c>
      <c r="CAK10" s="568">
        <v>2.2554288817283392E-2</v>
      </c>
      <c r="CAL10" s="568">
        <v>6.3373930804428254E-6</v>
      </c>
      <c r="CAM10" s="568">
        <v>0</v>
      </c>
      <c r="CAN10" s="568">
        <v>0</v>
      </c>
      <c r="CAO10" s="568">
        <v>0</v>
      </c>
      <c r="CAP10" s="568">
        <v>0</v>
      </c>
      <c r="CAQ10" s="568">
        <v>0</v>
      </c>
      <c r="CAR10" s="568">
        <v>0</v>
      </c>
      <c r="CAS10" s="568">
        <v>0</v>
      </c>
      <c r="CAT10" s="568">
        <v>0</v>
      </c>
      <c r="CAU10" s="568">
        <v>0</v>
      </c>
      <c r="CAV10" s="568">
        <v>0</v>
      </c>
      <c r="CAW10" s="568">
        <v>2.6712851530887949E-3</v>
      </c>
      <c r="CAX10" s="568">
        <v>0.12594272343131674</v>
      </c>
      <c r="CAY10" s="568">
        <v>0.38522781736020223</v>
      </c>
      <c r="CAZ10" s="568">
        <v>0.65286350343596966</v>
      </c>
      <c r="CBA10" s="568">
        <v>0.76824764867496298</v>
      </c>
      <c r="CBB10" s="568">
        <v>0.80083835028705286</v>
      </c>
      <c r="CBC10" s="568">
        <v>0.80339696504479241</v>
      </c>
      <c r="CBD10" s="568">
        <v>0.77328842267703501</v>
      </c>
      <c r="CBE10" s="568">
        <v>0.80711927701961383</v>
      </c>
      <c r="CBF10" s="568">
        <v>0.55888964652498718</v>
      </c>
      <c r="CBG10" s="568">
        <v>0.37602855713995742</v>
      </c>
      <c r="CBH10" s="568">
        <v>0.20933223639573609</v>
      </c>
      <c r="CBI10" s="568">
        <v>4.6099408303192528E-2</v>
      </c>
      <c r="CBJ10" s="568">
        <v>6.3373930804428254E-6</v>
      </c>
      <c r="CBK10" s="568">
        <v>0</v>
      </c>
      <c r="CBL10" s="568">
        <v>0</v>
      </c>
      <c r="CBM10" s="568">
        <v>0</v>
      </c>
      <c r="CBN10" s="568">
        <v>0</v>
      </c>
      <c r="CBO10" s="568">
        <v>0</v>
      </c>
      <c r="CBP10" s="568">
        <v>0</v>
      </c>
      <c r="CBQ10" s="568">
        <v>0</v>
      </c>
      <c r="CBR10" s="568">
        <v>0</v>
      </c>
      <c r="CBS10" s="568">
        <v>0</v>
      </c>
      <c r="CBT10" s="568">
        <v>0</v>
      </c>
      <c r="CBU10" s="568">
        <v>7.0196977515453976E-6</v>
      </c>
      <c r="CBV10" s="568">
        <v>1.9342467750528114E-2</v>
      </c>
      <c r="CBW10" s="568">
        <v>8.8624897974516684E-2</v>
      </c>
      <c r="CBX10" s="568">
        <v>0.24701471654941737</v>
      </c>
      <c r="CBY10" s="568">
        <v>0.45033502696310262</v>
      </c>
      <c r="CBZ10" s="568">
        <v>0.7559644562302682</v>
      </c>
      <c r="CCA10" s="568">
        <v>0.84280646954000549</v>
      </c>
      <c r="CCB10" s="568">
        <v>0.87786066044976296</v>
      </c>
      <c r="CCC10" s="568">
        <v>0.76436782810378523</v>
      </c>
      <c r="CCD10" s="568">
        <v>0.58100578392373003</v>
      </c>
      <c r="CCE10" s="568">
        <v>0.37671095674344263</v>
      </c>
      <c r="CCF10" s="568">
        <v>0.19934016020860185</v>
      </c>
      <c r="CCG10" s="568">
        <v>5.2892872962936592E-2</v>
      </c>
      <c r="CCH10" s="568">
        <v>4.3516098154805841E-4</v>
      </c>
      <c r="CCI10" s="568">
        <v>0</v>
      </c>
      <c r="CCJ10" s="568">
        <v>0</v>
      </c>
      <c r="CCK10" s="568">
        <v>0</v>
      </c>
      <c r="CCL10" s="568">
        <v>0</v>
      </c>
      <c r="CCM10" s="568">
        <v>0</v>
      </c>
      <c r="CCN10" s="568">
        <v>0</v>
      </c>
      <c r="CCO10" s="568">
        <v>0</v>
      </c>
      <c r="CCP10" s="568">
        <v>0</v>
      </c>
      <c r="CCQ10" s="568">
        <v>0</v>
      </c>
      <c r="CCR10" s="568">
        <v>0</v>
      </c>
      <c r="CCS10" s="568">
        <v>3.2360872517543365E-3</v>
      </c>
      <c r="CCT10" s="568">
        <v>9.5361535826640517E-2</v>
      </c>
      <c r="CCU10" s="568">
        <v>0.28922546738102312</v>
      </c>
      <c r="CCV10" s="568">
        <v>0.47251051733687899</v>
      </c>
      <c r="CCW10" s="568">
        <v>0.58968188439972768</v>
      </c>
      <c r="CCX10" s="568">
        <v>0.79405703371317182</v>
      </c>
      <c r="CCY10" s="568">
        <v>0.93386156550298749</v>
      </c>
      <c r="CCZ10" s="568">
        <v>0.88872111003194898</v>
      </c>
      <c r="CDA10" s="568">
        <v>0.88224480561251517</v>
      </c>
      <c r="CDB10" s="568">
        <v>0.62072674154627894</v>
      </c>
      <c r="CDC10" s="568">
        <v>0.40583298052087502</v>
      </c>
      <c r="CDD10" s="568">
        <v>0.1691616489875668</v>
      </c>
      <c r="CDE10" s="568">
        <v>4.2321853870984943E-2</v>
      </c>
      <c r="CDF10" s="568">
        <v>0</v>
      </c>
      <c r="CDG10" s="568">
        <v>0</v>
      </c>
      <c r="CDH10" s="568">
        <v>0</v>
      </c>
      <c r="CDI10" s="568">
        <v>0</v>
      </c>
      <c r="CDJ10" s="568">
        <v>0</v>
      </c>
      <c r="CDK10" s="568">
        <v>0</v>
      </c>
      <c r="CDL10" s="568">
        <v>0</v>
      </c>
      <c r="CDM10" s="568">
        <v>0</v>
      </c>
      <c r="CDN10" s="568">
        <v>0</v>
      </c>
      <c r="CDO10" s="568">
        <v>0</v>
      </c>
      <c r="CDP10" s="568">
        <v>0</v>
      </c>
      <c r="CDQ10" s="568">
        <v>3.940999993725219E-3</v>
      </c>
      <c r="CDR10" s="568">
        <v>0.11075887377843899</v>
      </c>
      <c r="CDS10" s="568">
        <v>0.30330043700768866</v>
      </c>
      <c r="CDT10" s="568">
        <v>0.57335668121746652</v>
      </c>
      <c r="CDU10" s="568">
        <v>0.75561940178969178</v>
      </c>
      <c r="CDV10" s="568">
        <v>0.81840723199334009</v>
      </c>
      <c r="CDW10" s="568">
        <v>0.88323924082124106</v>
      </c>
      <c r="CDX10" s="568">
        <v>0.74287785349221103</v>
      </c>
      <c r="CDY10" s="568">
        <v>0.63767213825738955</v>
      </c>
      <c r="CDZ10" s="568">
        <v>0.38091625836777909</v>
      </c>
      <c r="CEA10" s="568">
        <v>0.23491974784254913</v>
      </c>
      <c r="CEB10" s="568">
        <v>0.10910285801868926</v>
      </c>
      <c r="CEC10" s="568">
        <v>1.568160324766114E-2</v>
      </c>
      <c r="CED10" s="568">
        <v>6.3373930804428254E-6</v>
      </c>
      <c r="CEE10" s="568">
        <v>0</v>
      </c>
      <c r="CEF10" s="568">
        <v>0</v>
      </c>
      <c r="CEG10" s="568">
        <v>0</v>
      </c>
      <c r="CEH10" s="568">
        <v>0</v>
      </c>
      <c r="CEI10" s="568">
        <v>0</v>
      </c>
      <c r="CEJ10" s="568">
        <v>0</v>
      </c>
      <c r="CEK10" s="568">
        <v>0</v>
      </c>
      <c r="CEL10" s="568">
        <v>0</v>
      </c>
      <c r="CEM10" s="568">
        <v>0</v>
      </c>
      <c r="CEN10" s="568">
        <v>0</v>
      </c>
      <c r="CEO10" s="568">
        <v>7.3007863644651795E-3</v>
      </c>
      <c r="CEP10" s="568">
        <v>0.10658501817069109</v>
      </c>
      <c r="CEQ10" s="568">
        <v>0.28775174002075843</v>
      </c>
      <c r="CER10" s="568">
        <v>0.44464093009960548</v>
      </c>
      <c r="CES10" s="568">
        <v>0.68698063786409191</v>
      </c>
      <c r="CET10" s="568">
        <v>0.87136284574014033</v>
      </c>
      <c r="CEU10" s="568">
        <v>1.0073000000000001</v>
      </c>
      <c r="CEV10" s="568">
        <v>1.0073000000000001</v>
      </c>
      <c r="CEW10" s="568">
        <v>0.91810850807067035</v>
      </c>
      <c r="CEX10" s="568">
        <v>0.7303177317632823</v>
      </c>
      <c r="CEY10" s="568">
        <v>0.51332450096269677</v>
      </c>
      <c r="CEZ10" s="568">
        <v>0.26870914534369528</v>
      </c>
      <c r="CFA10" s="568">
        <v>6.3792279315067854E-2</v>
      </c>
      <c r="CFB10" s="568">
        <v>6.3373930804428254E-6</v>
      </c>
      <c r="CFC10" s="568">
        <v>0</v>
      </c>
      <c r="CFD10" s="568">
        <v>0</v>
      </c>
      <c r="CFE10" s="568">
        <v>0</v>
      </c>
      <c r="CFF10" s="568">
        <v>0</v>
      </c>
      <c r="CFG10" s="568">
        <v>0</v>
      </c>
      <c r="CFH10" s="568">
        <v>0</v>
      </c>
      <c r="CFI10" s="568">
        <v>0</v>
      </c>
      <c r="CFJ10" s="568">
        <v>0</v>
      </c>
      <c r="CFK10" s="568">
        <v>0</v>
      </c>
      <c r="CFL10" s="568">
        <v>0</v>
      </c>
      <c r="CFM10" s="568">
        <v>5.0667349613879066E-4</v>
      </c>
      <c r="CFN10" s="568">
        <v>1.717673282452083E-2</v>
      </c>
      <c r="CFO10" s="568">
        <v>3.9016238553718781E-2</v>
      </c>
      <c r="CFP10" s="568">
        <v>7.4506054402408331E-2</v>
      </c>
      <c r="CFQ10" s="568">
        <v>0.12531640988171114</v>
      </c>
      <c r="CFR10" s="568">
        <v>0.16036158882152554</v>
      </c>
      <c r="CFS10" s="568">
        <v>0.19044583109786101</v>
      </c>
      <c r="CFT10" s="568">
        <v>0.14045065772017484</v>
      </c>
      <c r="CFU10" s="568">
        <v>0.11759850906230412</v>
      </c>
      <c r="CFV10" s="568">
        <v>0.1105319281289209</v>
      </c>
      <c r="CFW10" s="568">
        <v>6.9569734824139931E-2</v>
      </c>
      <c r="CFX10" s="568">
        <v>3.6275142296827545E-2</v>
      </c>
      <c r="CFY10" s="568">
        <v>9.437451355143801E-3</v>
      </c>
      <c r="CFZ10" s="568">
        <v>6.3373930804428254E-6</v>
      </c>
      <c r="CGA10" s="568">
        <v>0</v>
      </c>
      <c r="CGB10" s="568">
        <v>0</v>
      </c>
      <c r="CGC10" s="568">
        <v>0</v>
      </c>
      <c r="CGD10" s="568">
        <v>0</v>
      </c>
      <c r="CGE10" s="568">
        <v>0</v>
      </c>
      <c r="CGF10" s="568">
        <v>0</v>
      </c>
      <c r="CGG10" s="568">
        <v>0</v>
      </c>
      <c r="CGH10" s="568">
        <v>0</v>
      </c>
      <c r="CGI10" s="568">
        <v>0</v>
      </c>
      <c r="CGJ10" s="568">
        <v>0</v>
      </c>
      <c r="CGK10" s="568">
        <v>7.9495559581324732E-3</v>
      </c>
      <c r="CGL10" s="568">
        <v>0.10161691936358017</v>
      </c>
      <c r="CGM10" s="568">
        <v>0.23043851770871371</v>
      </c>
      <c r="CGN10" s="568">
        <v>0.54692964695904034</v>
      </c>
      <c r="CGO10" s="568">
        <v>0.70627176417632742</v>
      </c>
      <c r="CGP10" s="568">
        <v>0.7916330270598404</v>
      </c>
      <c r="CGQ10" s="568">
        <v>0.94888330329354864</v>
      </c>
      <c r="CGR10" s="568">
        <v>0.98373143309411515</v>
      </c>
      <c r="CGS10" s="568">
        <v>0.91398246421044849</v>
      </c>
      <c r="CGT10" s="568">
        <v>0.77994124803449449</v>
      </c>
      <c r="CGU10" s="568">
        <v>0.47109223130690342</v>
      </c>
      <c r="CGV10" s="568">
        <v>0.28580603455219317</v>
      </c>
      <c r="CGW10" s="568">
        <v>7.9975765220334588E-2</v>
      </c>
      <c r="CGX10" s="568">
        <v>6.3373930804428254E-6</v>
      </c>
      <c r="CGY10" s="568">
        <v>0</v>
      </c>
      <c r="CGZ10" s="568">
        <v>0</v>
      </c>
      <c r="CHA10" s="568">
        <v>0</v>
      </c>
      <c r="CHB10" s="568">
        <v>0</v>
      </c>
      <c r="CHC10" s="568">
        <v>0</v>
      </c>
      <c r="CHD10" s="568">
        <v>0</v>
      </c>
      <c r="CHE10" s="568">
        <v>0</v>
      </c>
      <c r="CHF10" s="568">
        <v>0</v>
      </c>
      <c r="CHG10" s="568">
        <v>0</v>
      </c>
      <c r="CHH10" s="568">
        <v>0</v>
      </c>
      <c r="CHI10" s="568">
        <v>1.3297831237125709E-2</v>
      </c>
      <c r="CHJ10" s="568">
        <v>0.12456960049762116</v>
      </c>
      <c r="CHK10" s="568">
        <v>0.31293572691677274</v>
      </c>
      <c r="CHL10" s="568">
        <v>0.48703621498693694</v>
      </c>
      <c r="CHM10" s="568">
        <v>0.65082907500823872</v>
      </c>
      <c r="CHN10" s="568">
        <v>0.7104801751279457</v>
      </c>
      <c r="CHO10" s="568">
        <v>0.73238528435450123</v>
      </c>
      <c r="CHP10" s="568">
        <v>0.59959076168090075</v>
      </c>
      <c r="CHQ10" s="568">
        <v>0.49864343341144352</v>
      </c>
      <c r="CHR10" s="568">
        <v>0.3421924876835501</v>
      </c>
      <c r="CHS10" s="568">
        <v>0.16107647912438453</v>
      </c>
      <c r="CHT10" s="568">
        <v>7.6336220098424695E-2</v>
      </c>
      <c r="CHU10" s="568">
        <v>1.5539952367599837E-2</v>
      </c>
      <c r="CHV10" s="568">
        <v>0</v>
      </c>
      <c r="CHW10" s="568">
        <v>0</v>
      </c>
      <c r="CHX10" s="568">
        <v>0</v>
      </c>
      <c r="CHY10" s="568">
        <v>0</v>
      </c>
      <c r="CHZ10" s="568">
        <v>0</v>
      </c>
      <c r="CIA10" s="568">
        <v>0</v>
      </c>
      <c r="CIB10" s="568">
        <v>0</v>
      </c>
      <c r="CIC10" s="568">
        <v>0</v>
      </c>
      <c r="CID10" s="568">
        <v>0</v>
      </c>
      <c r="CIE10" s="568">
        <v>0</v>
      </c>
      <c r="CIF10" s="568">
        <v>6.3373930804428254E-6</v>
      </c>
      <c r="CIG10" s="568">
        <v>8.1884762457480717E-4</v>
      </c>
      <c r="CIH10" s="568">
        <v>1.0905223871282448E-2</v>
      </c>
      <c r="CII10" s="568">
        <v>2.2418765198448026E-2</v>
      </c>
      <c r="CIJ10" s="568">
        <v>4.0785827213334742E-2</v>
      </c>
      <c r="CIK10" s="568">
        <v>6.8687004160778664E-2</v>
      </c>
      <c r="CIL10" s="568">
        <v>9.6063999491678598E-2</v>
      </c>
      <c r="CIM10" s="568">
        <v>0.13248781491565126</v>
      </c>
      <c r="CIN10" s="568">
        <v>0.12087878713763164</v>
      </c>
      <c r="CIO10" s="568">
        <v>0.12669411425161103</v>
      </c>
      <c r="CIP10" s="568">
        <v>0.11776892333491198</v>
      </c>
      <c r="CIQ10" s="568">
        <v>8.4882723198609442E-2</v>
      </c>
      <c r="CIR10" s="568">
        <v>4.2183172709264867E-2</v>
      </c>
      <c r="CIS10" s="568">
        <v>1.7615671063373625E-2</v>
      </c>
      <c r="CIT10" s="568">
        <v>4.3516098154805841E-4</v>
      </c>
      <c r="CIU10" s="568">
        <v>0</v>
      </c>
      <c r="CIV10" s="568">
        <v>0</v>
      </c>
      <c r="CIW10" s="568">
        <v>0</v>
      </c>
      <c r="CIX10" s="568">
        <v>0</v>
      </c>
      <c r="CIY10" s="568">
        <v>0</v>
      </c>
      <c r="CIZ10" s="568">
        <v>0</v>
      </c>
      <c r="CJA10" s="568">
        <v>0</v>
      </c>
      <c r="CJB10" s="568">
        <v>0</v>
      </c>
      <c r="CJC10" s="568">
        <v>0</v>
      </c>
      <c r="CJD10" s="568">
        <v>0</v>
      </c>
      <c r="CJE10" s="568">
        <v>1.2877457375335242E-2</v>
      </c>
      <c r="CJF10" s="568">
        <v>0.17067932630900026</v>
      </c>
      <c r="CJG10" s="568">
        <v>0.4643620654714139</v>
      </c>
      <c r="CJH10" s="568">
        <v>0.72013420524104688</v>
      </c>
      <c r="CJI10" s="568">
        <v>0.93361546813496055</v>
      </c>
      <c r="CJJ10" s="568">
        <v>0.91740212819179556</v>
      </c>
      <c r="CJK10" s="568">
        <v>1.0073000000000001</v>
      </c>
      <c r="CJL10" s="568">
        <v>1.0073000000000001</v>
      </c>
      <c r="CJM10" s="568">
        <v>1.0073000000000001</v>
      </c>
      <c r="CJN10" s="568">
        <v>0.86207972337404315</v>
      </c>
      <c r="CJO10" s="568">
        <v>0.61938324378438014</v>
      </c>
      <c r="CJP10" s="568">
        <v>0.35629338030573127</v>
      </c>
      <c r="CJQ10" s="568">
        <v>9.8752033712015255E-2</v>
      </c>
      <c r="CJR10" s="568">
        <v>1.6391267984987587E-3</v>
      </c>
      <c r="CJS10" s="568">
        <v>0</v>
      </c>
      <c r="CJT10" s="568">
        <v>0</v>
      </c>
      <c r="CJU10" s="568">
        <v>0</v>
      </c>
      <c r="CJV10" s="568">
        <v>0</v>
      </c>
      <c r="CJW10" s="568">
        <v>0</v>
      </c>
      <c r="CJX10" s="568">
        <v>0</v>
      </c>
      <c r="CJY10" s="568">
        <v>0</v>
      </c>
      <c r="CJZ10" s="568">
        <v>0</v>
      </c>
      <c r="CKA10" s="568">
        <v>0</v>
      </c>
      <c r="CKB10" s="568">
        <v>0</v>
      </c>
      <c r="CKC10" s="568">
        <v>1.7390262092689159E-2</v>
      </c>
      <c r="CKD10" s="568">
        <v>0.16223344509148249</v>
      </c>
      <c r="CKE10" s="568">
        <v>0.39266472893408216</v>
      </c>
      <c r="CKF10" s="568">
        <v>0.65477388800442071</v>
      </c>
      <c r="CKG10" s="568">
        <v>0.91090378019503249</v>
      </c>
      <c r="CKH10" s="568">
        <v>1.0073000000000001</v>
      </c>
      <c r="CKI10" s="568">
        <v>1.0073000000000001</v>
      </c>
      <c r="CKJ10" s="568">
        <v>1.0073000000000001</v>
      </c>
      <c r="CKK10" s="568">
        <v>0.99390192657438314</v>
      </c>
      <c r="CKL10" s="568">
        <v>0.81631208150678725</v>
      </c>
      <c r="CKM10" s="568">
        <v>0.58053199608694916</v>
      </c>
      <c r="CKN10" s="568">
        <v>0.26772801261508022</v>
      </c>
      <c r="CKO10" s="568">
        <v>6.8751899113189227E-2</v>
      </c>
      <c r="CKP10" s="568">
        <v>6.3373930804428254E-6</v>
      </c>
      <c r="CKQ10" s="568">
        <v>0</v>
      </c>
      <c r="CKR10" s="568">
        <v>0</v>
      </c>
      <c r="CKS10" s="568">
        <v>0</v>
      </c>
      <c r="CKT10" s="568">
        <v>0</v>
      </c>
      <c r="CKU10" s="568">
        <v>0</v>
      </c>
      <c r="CKV10" s="568">
        <v>0</v>
      </c>
      <c r="CKW10" s="568">
        <v>0</v>
      </c>
      <c r="CKX10" s="568">
        <v>0</v>
      </c>
      <c r="CKY10" s="568">
        <v>0</v>
      </c>
      <c r="CKZ10" s="568">
        <v>0</v>
      </c>
      <c r="CLA10" s="568">
        <v>3.688691629149267E-3</v>
      </c>
      <c r="CLB10" s="568">
        <v>3.620708590389124E-2</v>
      </c>
      <c r="CLC10" s="568">
        <v>8.292097057346727E-2</v>
      </c>
      <c r="CLD10" s="568">
        <v>0.14088484799579626</v>
      </c>
      <c r="CLE10" s="568">
        <v>0.33961168971990097</v>
      </c>
      <c r="CLF10" s="568">
        <v>0.29699052284780458</v>
      </c>
      <c r="CLG10" s="568">
        <v>0.22457809249407884</v>
      </c>
      <c r="CLH10" s="568">
        <v>0.28353697366252795</v>
      </c>
      <c r="CLI10" s="568">
        <v>0.18515362777660316</v>
      </c>
      <c r="CLJ10" s="568">
        <v>0.11960040308799645</v>
      </c>
      <c r="CLK10" s="568">
        <v>0.10922143870598564</v>
      </c>
      <c r="CLL10" s="568">
        <v>7.2881901934929549E-2</v>
      </c>
      <c r="CLM10" s="568">
        <v>2.6147236621329339E-2</v>
      </c>
      <c r="CLN10" s="568">
        <v>5.0623459496119939E-4</v>
      </c>
      <c r="CLO10" s="568">
        <v>0</v>
      </c>
      <c r="CLP10" s="568">
        <v>0</v>
      </c>
      <c r="CLQ10" s="568">
        <v>0</v>
      </c>
      <c r="CLR10" s="568">
        <v>0</v>
      </c>
      <c r="CLS10" s="568">
        <v>0</v>
      </c>
      <c r="CLT10" s="568">
        <v>0</v>
      </c>
      <c r="CLU10" s="568">
        <v>0</v>
      </c>
      <c r="CLV10" s="568">
        <v>0</v>
      </c>
      <c r="CLW10" s="568">
        <v>0</v>
      </c>
      <c r="CLX10" s="568">
        <v>6.3373930804428254E-6</v>
      </c>
      <c r="CLY10" s="568">
        <v>1.4942011260188324E-2</v>
      </c>
      <c r="CLZ10" s="568">
        <v>0.12637860439130319</v>
      </c>
      <c r="CMA10" s="568">
        <v>0.27885053681446109</v>
      </c>
      <c r="CMB10" s="568">
        <v>0.44338034488027123</v>
      </c>
      <c r="CMC10" s="568">
        <v>0.53455073413992427</v>
      </c>
      <c r="CMD10" s="568">
        <v>0.6032844084281368</v>
      </c>
      <c r="CME10" s="568">
        <v>0.63049859714420964</v>
      </c>
      <c r="CMF10" s="568">
        <v>0.59492037681595589</v>
      </c>
      <c r="CMG10" s="568">
        <v>0.52787715569064864</v>
      </c>
      <c r="CMH10" s="568">
        <v>0.30826569979516782</v>
      </c>
      <c r="CMI10" s="568">
        <v>0.22106642605467478</v>
      </c>
      <c r="CMJ10" s="568">
        <v>9.5219722567538051E-2</v>
      </c>
      <c r="CMK10" s="568">
        <v>2.3786568413092433E-2</v>
      </c>
      <c r="CML10" s="568">
        <v>6.4468720053240602E-4</v>
      </c>
      <c r="CMM10" s="568">
        <v>0</v>
      </c>
      <c r="CMN10" s="568">
        <v>0</v>
      </c>
      <c r="CMO10" s="568">
        <v>0</v>
      </c>
      <c r="CMP10" s="568">
        <v>0</v>
      </c>
      <c r="CMQ10" s="568">
        <v>0</v>
      </c>
      <c r="CMR10" s="568">
        <v>0</v>
      </c>
      <c r="CMS10" s="568">
        <v>0</v>
      </c>
      <c r="CMT10" s="568">
        <v>0</v>
      </c>
      <c r="CMU10" s="568">
        <v>0</v>
      </c>
      <c r="CMV10" s="568">
        <v>0</v>
      </c>
      <c r="CMW10" s="568">
        <v>2.1998078107756776E-2</v>
      </c>
      <c r="CMX10" s="568">
        <v>0.22845817697409013</v>
      </c>
      <c r="CMY10" s="568">
        <v>0.51091091164837465</v>
      </c>
      <c r="CMZ10" s="568">
        <v>0.7784674249593333</v>
      </c>
      <c r="CNA10" s="568">
        <v>0.97566175118450582</v>
      </c>
      <c r="CNB10" s="568">
        <v>1.0073000000000001</v>
      </c>
      <c r="CNC10" s="568">
        <v>1.0073000000000001</v>
      </c>
      <c r="CND10" s="568">
        <v>1.0073000000000001</v>
      </c>
      <c r="CNE10" s="568">
        <v>0.96275730309197183</v>
      </c>
      <c r="CNF10" s="568">
        <v>0.788363610659506</v>
      </c>
      <c r="CNG10" s="568">
        <v>0.59422871372524166</v>
      </c>
      <c r="CNH10" s="568">
        <v>0.34488341628081143</v>
      </c>
      <c r="CNI10" s="568">
        <v>0.10936691089922973</v>
      </c>
      <c r="CNJ10" s="568">
        <v>2.3645537681551369E-3</v>
      </c>
      <c r="CNK10" s="568">
        <v>0</v>
      </c>
      <c r="CNL10" s="568">
        <v>0</v>
      </c>
      <c r="CNM10" s="568">
        <v>0</v>
      </c>
      <c r="CNN10" s="568">
        <v>0</v>
      </c>
      <c r="CNO10" s="568">
        <v>0</v>
      </c>
      <c r="CNP10" s="568">
        <v>0</v>
      </c>
      <c r="CNQ10" s="568">
        <v>0</v>
      </c>
      <c r="CNR10" s="568">
        <v>0</v>
      </c>
      <c r="CNS10" s="568">
        <v>0</v>
      </c>
      <c r="CNT10" s="568">
        <v>0</v>
      </c>
      <c r="CNU10" s="568">
        <v>2.333869575268582E-2</v>
      </c>
      <c r="CNV10" s="568">
        <v>0.12685850437509347</v>
      </c>
      <c r="CNW10" s="568">
        <v>0.29236411413379171</v>
      </c>
      <c r="CNX10" s="568">
        <v>0.55057241290958081</v>
      </c>
      <c r="CNY10" s="568">
        <v>0.82424132772842651</v>
      </c>
      <c r="CNZ10" s="568">
        <v>0.77636672242660065</v>
      </c>
      <c r="COA10" s="568">
        <v>0.72759179379413852</v>
      </c>
      <c r="COB10" s="568">
        <v>0.55036876406370983</v>
      </c>
      <c r="COC10" s="568">
        <v>0.52114664959497925</v>
      </c>
      <c r="COD10" s="568">
        <v>0.55335275005869156</v>
      </c>
      <c r="COE10" s="568">
        <v>0.1925592801334314</v>
      </c>
      <c r="COF10" s="568">
        <v>9.6109571284794137E-2</v>
      </c>
      <c r="COG10" s="568">
        <v>4.0227141772173375E-2</v>
      </c>
      <c r="COH10" s="568">
        <v>1.9357893048815469E-3</v>
      </c>
      <c r="COI10" s="568">
        <v>0</v>
      </c>
      <c r="COJ10" s="568">
        <v>0</v>
      </c>
      <c r="COK10" s="568">
        <v>0</v>
      </c>
      <c r="COL10" s="568">
        <v>0</v>
      </c>
      <c r="COM10" s="568">
        <v>0</v>
      </c>
      <c r="CON10" s="568">
        <v>0</v>
      </c>
      <c r="COO10" s="568">
        <v>0</v>
      </c>
      <c r="COP10" s="568">
        <v>0</v>
      </c>
      <c r="COQ10" s="568">
        <v>0</v>
      </c>
      <c r="COR10" s="568">
        <v>0</v>
      </c>
      <c r="COS10" s="568">
        <v>1.2562414109893527E-2</v>
      </c>
      <c r="COT10" s="568">
        <v>0.12193822817155253</v>
      </c>
      <c r="COU10" s="568">
        <v>0.23559016011679806</v>
      </c>
      <c r="COV10" s="568">
        <v>0.37482299777010392</v>
      </c>
      <c r="COW10" s="568">
        <v>0.41626429836945222</v>
      </c>
      <c r="COX10" s="568">
        <v>0.33051602706724903</v>
      </c>
      <c r="COY10" s="568">
        <v>0.32235956413742961</v>
      </c>
      <c r="COZ10" s="568">
        <v>0.25916450911278083</v>
      </c>
      <c r="CPA10" s="568">
        <v>0.17088099887196648</v>
      </c>
      <c r="CPB10" s="568">
        <v>9.449646270007965E-2</v>
      </c>
      <c r="CPC10" s="568">
        <v>0.10111332508280517</v>
      </c>
      <c r="CPD10" s="568">
        <v>6.4507499646406619E-2</v>
      </c>
      <c r="CPE10" s="568">
        <v>2.8842898438107466E-2</v>
      </c>
      <c r="CPF10" s="568">
        <v>2.3114793345629489E-3</v>
      </c>
      <c r="CPG10" s="568">
        <v>0</v>
      </c>
      <c r="CPH10" s="568">
        <v>0</v>
      </c>
      <c r="CPI10" s="568">
        <v>0</v>
      </c>
      <c r="CPJ10" s="568">
        <v>0</v>
      </c>
      <c r="CPK10" s="568">
        <v>0</v>
      </c>
      <c r="CPL10" s="568">
        <v>0</v>
      </c>
      <c r="CPM10" s="568">
        <v>0</v>
      </c>
      <c r="CPN10" s="568">
        <v>0</v>
      </c>
      <c r="CPO10" s="568">
        <v>0</v>
      </c>
      <c r="CPP10" s="568">
        <v>0</v>
      </c>
      <c r="CPQ10" s="568">
        <v>9.5440957841403263E-3</v>
      </c>
      <c r="CPR10" s="568">
        <v>9.8841841073419701E-2</v>
      </c>
      <c r="CPS10" s="568">
        <v>0.33473038747167871</v>
      </c>
      <c r="CPT10" s="568">
        <v>0.5523847616955222</v>
      </c>
      <c r="CPU10" s="568">
        <v>0.76711343032375279</v>
      </c>
      <c r="CPV10" s="568">
        <v>0.89108941103307604</v>
      </c>
      <c r="CPW10" s="568">
        <v>0.9986567645265001</v>
      </c>
      <c r="CPX10" s="568">
        <v>0.97265346020395915</v>
      </c>
      <c r="CPY10" s="568">
        <v>0.94634308055965688</v>
      </c>
      <c r="CPZ10" s="568">
        <v>0.80316721080657028</v>
      </c>
      <c r="CQA10" s="568">
        <v>0.58495106326613489</v>
      </c>
      <c r="CQB10" s="568">
        <v>0.31565361207823417</v>
      </c>
      <c r="CQC10" s="568">
        <v>9.5336427975589222E-2</v>
      </c>
      <c r="CQD10" s="568">
        <v>2.1344553097730396E-3</v>
      </c>
      <c r="CQE10" s="568">
        <v>0</v>
      </c>
      <c r="CQF10" s="568">
        <v>0</v>
      </c>
      <c r="CQG10" s="568">
        <v>0</v>
      </c>
      <c r="CQH10" s="568">
        <v>0</v>
      </c>
      <c r="CQI10" s="568">
        <v>0</v>
      </c>
      <c r="CQJ10" s="568">
        <v>0</v>
      </c>
      <c r="CQK10" s="568">
        <v>0</v>
      </c>
      <c r="CQL10" s="568">
        <v>0</v>
      </c>
      <c r="CQM10" s="568">
        <v>0</v>
      </c>
      <c r="CQN10" s="568">
        <v>0</v>
      </c>
      <c r="CQO10" s="568">
        <v>1.3747472992714223E-2</v>
      </c>
      <c r="CQP10" s="568">
        <v>8.7334240178821479E-2</v>
      </c>
      <c r="CQQ10" s="568">
        <v>0.30340778952326686</v>
      </c>
      <c r="CQR10" s="568">
        <v>0.4934229331798361</v>
      </c>
      <c r="CQS10" s="568">
        <v>0.49387428070112582</v>
      </c>
      <c r="CQT10" s="568">
        <v>0.67827427987368649</v>
      </c>
      <c r="CQU10" s="568">
        <v>0.61627494815437389</v>
      </c>
      <c r="CQV10" s="568">
        <v>0.51259079983958211</v>
      </c>
      <c r="CQW10" s="568">
        <v>0.40309878321611314</v>
      </c>
      <c r="CQX10" s="568">
        <v>0.31568790114937911</v>
      </c>
      <c r="CQY10" s="568">
        <v>0.24267441716034346</v>
      </c>
      <c r="CQZ10" s="568">
        <v>0.11846863414992224</v>
      </c>
      <c r="CRA10" s="568">
        <v>4.4237854465734125E-2</v>
      </c>
      <c r="CRB10" s="568">
        <v>4.3516098154805841E-4</v>
      </c>
      <c r="CRC10" s="568">
        <v>0</v>
      </c>
      <c r="CRD10" s="568">
        <v>0</v>
      </c>
      <c r="CRE10" s="568">
        <v>0</v>
      </c>
      <c r="CRF10" s="568">
        <v>0</v>
      </c>
      <c r="CRG10" s="568">
        <v>0</v>
      </c>
      <c r="CRH10" s="568">
        <v>0</v>
      </c>
      <c r="CRI10" s="568">
        <v>0</v>
      </c>
      <c r="CRJ10" s="568">
        <v>0</v>
      </c>
      <c r="CRK10" s="568">
        <v>0</v>
      </c>
      <c r="CRL10" s="568">
        <v>6.3373930804428254E-6</v>
      </c>
      <c r="CRM10" s="568">
        <v>8.0990638598157916E-3</v>
      </c>
      <c r="CRN10" s="568">
        <v>7.1725066397260381E-2</v>
      </c>
      <c r="CRO10" s="568">
        <v>0.17515556795904241</v>
      </c>
      <c r="CRP10" s="568">
        <v>0.38444954160460565</v>
      </c>
      <c r="CRQ10" s="568">
        <v>0.44175427781171578</v>
      </c>
      <c r="CRR10" s="568">
        <v>0.59981768977982386</v>
      </c>
      <c r="CRS10" s="568">
        <v>0.61387715424427591</v>
      </c>
      <c r="CRT10" s="568">
        <v>0.70445960253221851</v>
      </c>
      <c r="CRU10" s="568">
        <v>0.61078818666284374</v>
      </c>
      <c r="CRV10" s="568">
        <v>0.46160922327317677</v>
      </c>
      <c r="CRW10" s="568">
        <v>0.2581337985205393</v>
      </c>
      <c r="CRX10" s="568">
        <v>0.24122850859784287</v>
      </c>
      <c r="CRY10" s="568">
        <v>7.2928458303488763E-2</v>
      </c>
      <c r="CRZ10" s="568">
        <v>2.3645537681551369E-3</v>
      </c>
      <c r="CSA10" s="568">
        <v>0</v>
      </c>
      <c r="CSB10" s="568">
        <v>0</v>
      </c>
      <c r="CSC10" s="568">
        <v>0</v>
      </c>
      <c r="CSD10" s="568">
        <v>0</v>
      </c>
      <c r="CSE10" s="568">
        <v>0</v>
      </c>
      <c r="CSF10" s="568">
        <v>0</v>
      </c>
      <c r="CSG10" s="568">
        <v>0</v>
      </c>
      <c r="CSH10" s="568">
        <v>0</v>
      </c>
      <c r="CSI10" s="568">
        <v>0</v>
      </c>
      <c r="CSJ10" s="568">
        <v>0</v>
      </c>
      <c r="CSK10" s="568">
        <v>1.7903978811818249E-2</v>
      </c>
      <c r="CSL10" s="568">
        <v>0.16564552410305472</v>
      </c>
      <c r="CSM10" s="568">
        <v>0.42589959481907974</v>
      </c>
      <c r="CSN10" s="568">
        <v>0.65662792331699227</v>
      </c>
      <c r="CSO10" s="568">
        <v>0.89423829606775007</v>
      </c>
      <c r="CSP10" s="568">
        <v>1.0073000000000001</v>
      </c>
      <c r="CSQ10" s="568">
        <v>1.0073000000000001</v>
      </c>
      <c r="CSR10" s="568">
        <v>1.0073000000000001</v>
      </c>
      <c r="CSS10" s="568">
        <v>1.0073000000000001</v>
      </c>
      <c r="CST10" s="568">
        <v>0.86097415502228813</v>
      </c>
      <c r="CSU10" s="568">
        <v>0.627956973737546</v>
      </c>
      <c r="CSV10" s="568">
        <v>0.35181132239010304</v>
      </c>
      <c r="CSW10" s="568">
        <v>0.11093886668950695</v>
      </c>
      <c r="CSX10" s="568">
        <v>2.853518808907956E-3</v>
      </c>
      <c r="CSY10" s="568">
        <v>0</v>
      </c>
      <c r="CSZ10" s="568">
        <v>0</v>
      </c>
      <c r="CTA10" s="568">
        <v>0</v>
      </c>
      <c r="CTB10" s="568">
        <v>0</v>
      </c>
      <c r="CTC10" s="568">
        <v>0</v>
      </c>
      <c r="CTD10" s="568">
        <v>0</v>
      </c>
      <c r="CTE10" s="568">
        <v>0</v>
      </c>
      <c r="CTF10" s="568">
        <v>0</v>
      </c>
      <c r="CTG10" s="568">
        <v>0</v>
      </c>
      <c r="CTH10" s="568">
        <v>0</v>
      </c>
      <c r="CTI10" s="568">
        <v>3.1440472340613368E-2</v>
      </c>
      <c r="CTJ10" s="568">
        <v>0.19914476016512436</v>
      </c>
      <c r="CTK10" s="568">
        <v>0.45534753186943683</v>
      </c>
      <c r="CTL10" s="568">
        <v>0.70535564698874764</v>
      </c>
      <c r="CTM10" s="568">
        <v>0.96386107931263565</v>
      </c>
      <c r="CTN10" s="568">
        <v>1.0073000000000001</v>
      </c>
      <c r="CTO10" s="568">
        <v>1.0073000000000001</v>
      </c>
      <c r="CTP10" s="568">
        <v>1.0073000000000001</v>
      </c>
      <c r="CTQ10" s="568">
        <v>1.0073000000000001</v>
      </c>
      <c r="CTR10" s="568">
        <v>0.88072070191074292</v>
      </c>
      <c r="CTS10" s="568">
        <v>0.65307595474039226</v>
      </c>
      <c r="CTT10" s="568">
        <v>0.37777188141788892</v>
      </c>
      <c r="CTU10" s="568">
        <v>0.128058307865931</v>
      </c>
      <c r="CTV10" s="568">
        <v>4.2774352733410256E-3</v>
      </c>
      <c r="CTW10" s="568">
        <v>0</v>
      </c>
      <c r="CTX10" s="568">
        <v>0</v>
      </c>
      <c r="CTY10" s="568">
        <v>0</v>
      </c>
      <c r="CTZ10" s="568">
        <v>0</v>
      </c>
      <c r="CUA10" s="568">
        <v>0</v>
      </c>
      <c r="CUB10" s="568">
        <v>0</v>
      </c>
      <c r="CUC10" s="568">
        <v>0</v>
      </c>
      <c r="CUD10" s="568">
        <v>0</v>
      </c>
      <c r="CUE10" s="568">
        <v>0</v>
      </c>
      <c r="CUF10" s="568">
        <v>0</v>
      </c>
      <c r="CUG10" s="568">
        <v>2.9048483053701172E-2</v>
      </c>
      <c r="CUH10" s="568">
        <v>0.21673928632576389</v>
      </c>
      <c r="CUI10" s="568">
        <v>0.45275161321233504</v>
      </c>
      <c r="CUJ10" s="568">
        <v>0.69728558505840865</v>
      </c>
      <c r="CUK10" s="568">
        <v>0.89996253209761468</v>
      </c>
      <c r="CUL10" s="568">
        <v>1.0073000000000001</v>
      </c>
      <c r="CUM10" s="568">
        <v>1.0073000000000001</v>
      </c>
      <c r="CUN10" s="568">
        <v>1.0073000000000001</v>
      </c>
      <c r="CUO10" s="568">
        <v>1.0064928772914594</v>
      </c>
      <c r="CUP10" s="568">
        <v>0.77193182785644421</v>
      </c>
      <c r="CUQ10" s="568">
        <v>0.50837520590716534</v>
      </c>
      <c r="CUR10" s="568">
        <v>0.30893446274981345</v>
      </c>
      <c r="CUS10" s="568">
        <v>9.8022597539266135E-2</v>
      </c>
      <c r="CUT10" s="568">
        <v>6.8079038679865825E-3</v>
      </c>
      <c r="CUU10" s="568">
        <v>0</v>
      </c>
      <c r="CUV10" s="568">
        <v>0</v>
      </c>
      <c r="CUW10" s="568">
        <v>0</v>
      </c>
      <c r="CUX10" s="568">
        <v>0</v>
      </c>
      <c r="CUY10" s="568">
        <v>0</v>
      </c>
      <c r="CUZ10" s="568">
        <v>0</v>
      </c>
      <c r="CVA10" s="568">
        <v>0</v>
      </c>
      <c r="CVB10" s="568">
        <v>0</v>
      </c>
      <c r="CVC10" s="568">
        <v>0</v>
      </c>
      <c r="CVD10" s="568">
        <v>0</v>
      </c>
      <c r="CVE10" s="568">
        <v>2.5030664666048988E-2</v>
      </c>
      <c r="CVF10" s="568">
        <v>0.16589914042814899</v>
      </c>
      <c r="CVG10" s="568">
        <v>0.25404301415403013</v>
      </c>
      <c r="CVH10" s="568">
        <v>0.40357926703799751</v>
      </c>
      <c r="CVI10" s="568">
        <v>0.35827694623443473</v>
      </c>
      <c r="CVJ10" s="568">
        <v>0.42049725885973549</v>
      </c>
      <c r="CVK10" s="568">
        <v>0.45612371450040762</v>
      </c>
      <c r="CVL10" s="568">
        <v>0.4505025284471541</v>
      </c>
      <c r="CVM10" s="568">
        <v>0.44059073047015956</v>
      </c>
      <c r="CVN10" s="568">
        <v>0.27109249436266625</v>
      </c>
      <c r="CVO10" s="568">
        <v>0.10009898333097234</v>
      </c>
      <c r="CVP10" s="568">
        <v>6.0854728582475273E-2</v>
      </c>
      <c r="CVQ10" s="568">
        <v>2.3303954276861227E-2</v>
      </c>
      <c r="CVR10" s="568">
        <v>1.7226503155768306E-3</v>
      </c>
      <c r="CVS10" s="568">
        <v>0</v>
      </c>
      <c r="CVT10" s="568">
        <v>0</v>
      </c>
      <c r="CVU10" s="568">
        <v>0</v>
      </c>
      <c r="CVV10" s="568">
        <v>0</v>
      </c>
      <c r="CVW10" s="568">
        <v>0</v>
      </c>
      <c r="CVX10" s="568">
        <v>0</v>
      </c>
      <c r="CVY10" s="568">
        <v>0</v>
      </c>
      <c r="CVZ10" s="568">
        <v>0</v>
      </c>
      <c r="CWA10" s="568">
        <v>0</v>
      </c>
      <c r="CWB10" s="568">
        <v>0</v>
      </c>
      <c r="CWC10" s="568">
        <v>8.9463174570827142E-3</v>
      </c>
      <c r="CWD10" s="568">
        <v>3.2908482219925192E-2</v>
      </c>
      <c r="CWE10" s="568">
        <v>6.3854699992491895E-2</v>
      </c>
      <c r="CWF10" s="568">
        <v>5.8839724576532616E-2</v>
      </c>
      <c r="CWG10" s="568">
        <v>7.4643941507079051E-2</v>
      </c>
      <c r="CWH10" s="568">
        <v>8.1567131706479473E-2</v>
      </c>
      <c r="CWI10" s="568">
        <v>9.3977660555135345E-2</v>
      </c>
      <c r="CWJ10" s="568">
        <v>8.7951101145537183E-2</v>
      </c>
      <c r="CWK10" s="568">
        <v>0.10923035403705443</v>
      </c>
      <c r="CWL10" s="568">
        <v>9.1333700594564651E-2</v>
      </c>
      <c r="CWM10" s="568">
        <v>6.4016374382655658E-2</v>
      </c>
      <c r="CWN10" s="568">
        <v>4.7212634341908012E-2</v>
      </c>
      <c r="CWO10" s="568">
        <v>1.7199057773130383E-2</v>
      </c>
      <c r="CWP10" s="568">
        <v>4.414981875983949E-4</v>
      </c>
      <c r="CWQ10" s="568">
        <v>0</v>
      </c>
      <c r="CWR10" s="568">
        <v>0</v>
      </c>
      <c r="CWS10" s="568">
        <v>0</v>
      </c>
      <c r="CWT10" s="568">
        <v>0</v>
      </c>
      <c r="CWU10" s="568">
        <v>0</v>
      </c>
      <c r="CWV10" s="568">
        <v>0</v>
      </c>
      <c r="CWW10" s="568">
        <v>0</v>
      </c>
      <c r="CWX10" s="568">
        <v>0</v>
      </c>
      <c r="CWY10" s="568">
        <v>0</v>
      </c>
      <c r="CWZ10" s="568">
        <v>0</v>
      </c>
      <c r="CXA10" s="568">
        <v>3.7390293665735493E-3</v>
      </c>
      <c r="CXB10" s="568">
        <v>2.7269627798959722E-2</v>
      </c>
      <c r="CXC10" s="568">
        <v>7.2688338327505722E-2</v>
      </c>
      <c r="CXD10" s="568">
        <v>0.14520761908474603</v>
      </c>
      <c r="CXE10" s="568">
        <v>0.17400634129519116</v>
      </c>
      <c r="CXF10" s="568">
        <v>0.36389403090541711</v>
      </c>
      <c r="CXG10" s="568">
        <v>0.26964133190648371</v>
      </c>
      <c r="CXH10" s="568">
        <v>0.29709420237424722</v>
      </c>
      <c r="CXI10" s="568">
        <v>0.32679281208810146</v>
      </c>
      <c r="CXJ10" s="568">
        <v>0.37986202350167092</v>
      </c>
      <c r="CXK10" s="568">
        <v>0.27557636643476463</v>
      </c>
      <c r="CXL10" s="568">
        <v>0.21705938962406204</v>
      </c>
      <c r="CXM10" s="568">
        <v>9.4018981393907949E-2</v>
      </c>
      <c r="CXN10" s="568">
        <v>3.2381483146995578E-3</v>
      </c>
      <c r="CXO10" s="568">
        <v>0</v>
      </c>
      <c r="CXP10" s="568">
        <v>0</v>
      </c>
      <c r="CXQ10" s="568">
        <v>0</v>
      </c>
      <c r="CXR10" s="568">
        <v>0</v>
      </c>
      <c r="CXS10" s="568">
        <v>0</v>
      </c>
      <c r="CXT10" s="568">
        <v>0</v>
      </c>
      <c r="CXU10" s="568">
        <v>0</v>
      </c>
      <c r="CXV10" s="568">
        <v>0</v>
      </c>
      <c r="CXW10" s="568">
        <v>0</v>
      </c>
      <c r="CXX10" s="568">
        <v>2.843513287247659E-4</v>
      </c>
      <c r="CXY10" s="568">
        <v>3.6312507269859941E-2</v>
      </c>
      <c r="CXZ10" s="568">
        <v>0.22956688806241701</v>
      </c>
      <c r="CYA10" s="568">
        <v>0.50097375371839603</v>
      </c>
      <c r="CYB10" s="568">
        <v>0.81183872315575845</v>
      </c>
      <c r="CYC10" s="568">
        <v>1.0073000000000001</v>
      </c>
      <c r="CYD10" s="568">
        <v>1.0073000000000001</v>
      </c>
      <c r="CYE10" s="568">
        <v>1.0073000000000001</v>
      </c>
      <c r="CYF10" s="568">
        <v>1.0073000000000001</v>
      </c>
      <c r="CYG10" s="568">
        <v>1.0073000000000001</v>
      </c>
      <c r="CYH10" s="568">
        <v>0.93847522262046268</v>
      </c>
      <c r="CYI10" s="568">
        <v>0.65129936955807211</v>
      </c>
      <c r="CYJ10" s="568">
        <v>0.32609134520184324</v>
      </c>
      <c r="CYK10" s="568">
        <v>9.2693907992156932E-2</v>
      </c>
      <c r="CYL10" s="568">
        <v>2.9865474029138026E-3</v>
      </c>
      <c r="CYM10" s="568">
        <v>0</v>
      </c>
      <c r="CYN10" s="568">
        <v>0</v>
      </c>
      <c r="CYO10" s="568">
        <v>0</v>
      </c>
      <c r="CYP10" s="568">
        <v>0</v>
      </c>
      <c r="CYQ10" s="568">
        <v>0</v>
      </c>
      <c r="CYR10" s="568">
        <v>0</v>
      </c>
      <c r="CYS10" s="568">
        <v>0</v>
      </c>
      <c r="CYT10" s="568">
        <v>0</v>
      </c>
      <c r="CYU10" s="568">
        <v>0</v>
      </c>
      <c r="CYV10" s="568">
        <v>0</v>
      </c>
      <c r="CYW10" s="568">
        <v>1.1443632356535271E-2</v>
      </c>
      <c r="CYX10" s="568">
        <v>4.4468152266884192E-2</v>
      </c>
      <c r="CYY10" s="568">
        <v>0.10761731465720138</v>
      </c>
      <c r="CYZ10" s="568">
        <v>0.134556909551348</v>
      </c>
      <c r="CZA10" s="568">
        <v>0.19088440954415614</v>
      </c>
      <c r="CZB10" s="568">
        <v>0.25008260419818751</v>
      </c>
      <c r="CZC10" s="568">
        <v>0.24480687275647955</v>
      </c>
      <c r="CZD10" s="568">
        <v>0.2127844291200284</v>
      </c>
      <c r="CZE10" s="568">
        <v>0.19189482973789293</v>
      </c>
      <c r="CZF10" s="568">
        <v>0.1545399043097696</v>
      </c>
      <c r="CZG10" s="568">
        <v>9.7923995655115156E-2</v>
      </c>
      <c r="CZH10" s="568">
        <v>6.7331993780217564E-2</v>
      </c>
      <c r="CZI10" s="568">
        <v>2.7140402218007922E-2</v>
      </c>
      <c r="CZJ10" s="568">
        <v>1.2378152625406296E-3</v>
      </c>
      <c r="CZK10" s="568">
        <v>0</v>
      </c>
      <c r="CZL10" s="568">
        <v>0</v>
      </c>
      <c r="CZM10" s="568">
        <v>0</v>
      </c>
      <c r="CZN10" s="568">
        <v>0</v>
      </c>
      <c r="CZO10" s="568">
        <v>0</v>
      </c>
      <c r="CZP10" s="568">
        <v>0</v>
      </c>
      <c r="CZQ10" s="568">
        <v>0</v>
      </c>
      <c r="CZR10" s="568">
        <v>0</v>
      </c>
      <c r="CZS10" s="568">
        <v>0</v>
      </c>
      <c r="CZT10" s="568">
        <v>0</v>
      </c>
      <c r="CZU10" s="568">
        <v>1.2493290757538932E-2</v>
      </c>
      <c r="CZV10" s="568">
        <v>4.9822145424203108E-2</v>
      </c>
      <c r="CZW10" s="568">
        <v>0.11227044237041937</v>
      </c>
      <c r="CZX10" s="568">
        <v>0.14861940389425446</v>
      </c>
      <c r="CZY10" s="568">
        <v>0.17290237393100272</v>
      </c>
      <c r="CZZ10" s="568">
        <v>0.20504615856690558</v>
      </c>
      <c r="DAA10" s="568">
        <v>0.18430623437321775</v>
      </c>
      <c r="DAB10" s="568">
        <v>0.14683998961672037</v>
      </c>
      <c r="DAC10" s="568">
        <v>0.14522318893300334</v>
      </c>
      <c r="DAD10" s="568">
        <v>0.15209965722294227</v>
      </c>
      <c r="DAE10" s="568">
        <v>0.11917617427219232</v>
      </c>
      <c r="DAF10" s="568">
        <v>0.13479969958723964</v>
      </c>
      <c r="DAG10" s="568">
        <v>3.5052045380874523E-2</v>
      </c>
      <c r="DAH10" s="568">
        <v>1.7228745842859045E-3</v>
      </c>
      <c r="DAI10" s="568">
        <v>0</v>
      </c>
      <c r="DAJ10" s="568">
        <v>0</v>
      </c>
      <c r="DAK10" s="568">
        <v>0</v>
      </c>
      <c r="DAL10" s="568">
        <v>0</v>
      </c>
      <c r="DAM10" s="568">
        <v>0</v>
      </c>
      <c r="DAN10" s="568">
        <v>0</v>
      </c>
      <c r="DAO10" s="568">
        <v>0</v>
      </c>
      <c r="DAP10" s="568">
        <v>0</v>
      </c>
      <c r="DAQ10" s="568">
        <v>0</v>
      </c>
      <c r="DAR10" s="568">
        <v>0</v>
      </c>
      <c r="DAS10" s="568">
        <v>9.127174625598266E-3</v>
      </c>
      <c r="DAT10" s="568">
        <v>3.3943182940756572E-2</v>
      </c>
      <c r="DAU10" s="568">
        <v>8.5285774599705766E-2</v>
      </c>
      <c r="DAV10" s="568">
        <v>0.12616710029605641</v>
      </c>
      <c r="DAW10" s="568">
        <v>0.18790062601061386</v>
      </c>
      <c r="DAX10" s="568">
        <v>0.22764112389772717</v>
      </c>
      <c r="DAY10" s="568">
        <v>0.26053794478510189</v>
      </c>
      <c r="DAZ10" s="568">
        <v>0.28823270550464541</v>
      </c>
      <c r="DBA10" s="568">
        <v>0.21549298687919732</v>
      </c>
      <c r="DBB10" s="568">
        <v>0.155742181554688</v>
      </c>
      <c r="DBC10" s="568">
        <v>0.10909414945712692</v>
      </c>
      <c r="DBD10" s="568">
        <v>5.3515778299490988E-2</v>
      </c>
      <c r="DBE10" s="568">
        <v>1.4762231649854306E-2</v>
      </c>
      <c r="DBF10" s="568">
        <v>6.655093351419992E-5</v>
      </c>
      <c r="DBG10" s="568">
        <v>0</v>
      </c>
      <c r="DBH10" s="568">
        <v>0</v>
      </c>
      <c r="DBI10" s="568">
        <v>0</v>
      </c>
      <c r="DBJ10" s="568">
        <v>0</v>
      </c>
      <c r="DBK10" s="568">
        <v>0</v>
      </c>
      <c r="DBL10" s="568">
        <v>0</v>
      </c>
      <c r="DBM10" s="568">
        <v>0</v>
      </c>
      <c r="DBN10" s="568">
        <v>0</v>
      </c>
      <c r="DBO10" s="568">
        <v>0</v>
      </c>
      <c r="DBP10" s="568">
        <v>1.7723522741807107E-3</v>
      </c>
      <c r="DBQ10" s="568">
        <v>6.05308962104378E-3</v>
      </c>
      <c r="DBR10" s="568">
        <v>3.7867527310387873E-2</v>
      </c>
      <c r="DBS10" s="568">
        <v>9.5549072472381119E-2</v>
      </c>
      <c r="DBT10" s="568">
        <v>0.18028080919252409</v>
      </c>
      <c r="DBU10" s="568">
        <v>0.32790596934554894</v>
      </c>
      <c r="DBV10" s="568">
        <v>0.58808357442351178</v>
      </c>
      <c r="DBW10" s="568">
        <v>0.63298767941538425</v>
      </c>
      <c r="DBX10" s="568">
        <v>0.68028897706098668</v>
      </c>
      <c r="DBY10" s="568">
        <v>0.77351308075820402</v>
      </c>
      <c r="DBZ10" s="568">
        <v>0.43499507606226273</v>
      </c>
      <c r="DCA10" s="568">
        <v>0.25755729752539258</v>
      </c>
      <c r="DCB10" s="568">
        <v>0.15488728553946077</v>
      </c>
      <c r="DCC10" s="568">
        <v>6.6378292384315793E-2</v>
      </c>
      <c r="DCD10" s="568">
        <v>3.4659915756912307E-3</v>
      </c>
      <c r="DCE10" s="568">
        <v>0</v>
      </c>
      <c r="DCF10" s="568">
        <v>0</v>
      </c>
      <c r="DCG10" s="568">
        <v>0</v>
      </c>
      <c r="DCH10" s="568">
        <v>0</v>
      </c>
      <c r="DCI10" s="568">
        <v>0</v>
      </c>
      <c r="DCJ10" s="568">
        <v>0</v>
      </c>
      <c r="DCK10" s="568">
        <v>0</v>
      </c>
      <c r="DCL10" s="568">
        <v>0</v>
      </c>
      <c r="DCM10" s="568">
        <v>0</v>
      </c>
      <c r="DCN10" s="568">
        <v>6.3373930804428254E-6</v>
      </c>
      <c r="DCO10" s="568">
        <v>1.3082090128659254E-2</v>
      </c>
      <c r="DCP10" s="568">
        <v>8.7958907061439051E-2</v>
      </c>
      <c r="DCQ10" s="568">
        <v>0.23359222114035977</v>
      </c>
      <c r="DCR10" s="568">
        <v>0.39993673380890421</v>
      </c>
      <c r="DCS10" s="568">
        <v>0.72294603924395995</v>
      </c>
      <c r="DCT10" s="568">
        <v>0.97775723052783226</v>
      </c>
      <c r="DCU10" s="568">
        <v>1.0073000000000001</v>
      </c>
      <c r="DCV10" s="568">
        <v>1.0073000000000001</v>
      </c>
      <c r="DCW10" s="568">
        <v>1.0073000000000001</v>
      </c>
      <c r="DCX10" s="568">
        <v>0.90962816000984814</v>
      </c>
      <c r="DCY10" s="568">
        <v>0.67941404690201457</v>
      </c>
      <c r="DCZ10" s="568">
        <v>0.40577559807317121</v>
      </c>
      <c r="DDA10" s="568">
        <v>0.15621169812134109</v>
      </c>
      <c r="DDB10" s="568">
        <v>1.1684470835428772E-2</v>
      </c>
      <c r="DDC10" s="568">
        <v>0</v>
      </c>
      <c r="DDD10" s="568">
        <v>0</v>
      </c>
      <c r="DDE10" s="568">
        <v>0</v>
      </c>
      <c r="DDF10" s="568">
        <v>0</v>
      </c>
      <c r="DDG10" s="568">
        <v>0</v>
      </c>
      <c r="DDH10" s="568">
        <v>0</v>
      </c>
      <c r="DDI10" s="568">
        <v>0</v>
      </c>
      <c r="DDJ10" s="568">
        <v>0</v>
      </c>
      <c r="DDK10" s="568">
        <v>0</v>
      </c>
      <c r="DDL10" s="568">
        <v>6.3373930804428254E-6</v>
      </c>
      <c r="DDM10" s="568">
        <v>6.1515381728004789E-2</v>
      </c>
      <c r="DDN10" s="568">
        <v>0.2813778665608177</v>
      </c>
      <c r="DDO10" s="568">
        <v>0.540442387307423</v>
      </c>
      <c r="DDP10" s="568">
        <v>0.7965281011701828</v>
      </c>
      <c r="DDQ10" s="568">
        <v>0.99731437057558947</v>
      </c>
      <c r="DDR10" s="568">
        <v>1.0073000000000001</v>
      </c>
      <c r="DDS10" s="568">
        <v>1.0073000000000001</v>
      </c>
      <c r="DDT10" s="568">
        <v>1.0073000000000001</v>
      </c>
      <c r="DDU10" s="568">
        <v>1.0073000000000001</v>
      </c>
      <c r="DDV10" s="568">
        <v>0.85309902043476948</v>
      </c>
      <c r="DDW10" s="568">
        <v>0.63299271398858181</v>
      </c>
      <c r="DDX10" s="568">
        <v>0.37635402318462208</v>
      </c>
      <c r="DDY10" s="568">
        <v>0.1359290765578674</v>
      </c>
      <c r="DDZ10" s="568">
        <v>9.940733841973989E-3</v>
      </c>
      <c r="DEA10" s="568">
        <v>0</v>
      </c>
      <c r="DEB10" s="568">
        <v>0</v>
      </c>
      <c r="DEC10" s="568">
        <v>0</v>
      </c>
      <c r="DED10" s="568">
        <v>0</v>
      </c>
      <c r="DEE10" s="568">
        <v>0</v>
      </c>
      <c r="DEF10" s="568">
        <v>0</v>
      </c>
      <c r="DEG10" s="568">
        <v>0</v>
      </c>
      <c r="DEH10" s="568">
        <v>0</v>
      </c>
      <c r="DEI10" s="568">
        <v>0</v>
      </c>
      <c r="DEJ10" s="568">
        <v>0</v>
      </c>
      <c r="DEK10" s="568">
        <v>5.8390545783511223E-2</v>
      </c>
      <c r="DEL10" s="568">
        <v>0.26444957016199361</v>
      </c>
      <c r="DEM10" s="568">
        <v>0.52772122350758222</v>
      </c>
      <c r="DEN10" s="568">
        <v>0.78933006769889946</v>
      </c>
      <c r="DEO10" s="568">
        <v>0.99039146092326191</v>
      </c>
      <c r="DEP10" s="568">
        <v>1.0073000000000001</v>
      </c>
      <c r="DEQ10" s="568">
        <v>1.0073000000000001</v>
      </c>
      <c r="DER10" s="568">
        <v>1.0073000000000001</v>
      </c>
      <c r="DES10" s="568">
        <v>1.0073000000000001</v>
      </c>
      <c r="DET10" s="568">
        <v>0.7372908544569915</v>
      </c>
      <c r="DEU10" s="568">
        <v>0.43250934746578373</v>
      </c>
      <c r="DEV10" s="568">
        <v>0.20731734656628611</v>
      </c>
      <c r="DEW10" s="568">
        <v>6.4613236206028324E-2</v>
      </c>
      <c r="DEX10" s="568">
        <v>1.7783773877400502E-3</v>
      </c>
      <c r="DEY10" s="568">
        <v>0</v>
      </c>
      <c r="DEZ10" s="568">
        <v>0</v>
      </c>
      <c r="DFA10" s="568">
        <v>0</v>
      </c>
      <c r="DFB10" s="568">
        <v>0</v>
      </c>
      <c r="DFC10" s="568">
        <v>0</v>
      </c>
      <c r="DFD10" s="568">
        <v>0</v>
      </c>
      <c r="DFE10" s="568">
        <v>0</v>
      </c>
      <c r="DFF10" s="568">
        <v>0</v>
      </c>
      <c r="DFG10" s="568">
        <v>0</v>
      </c>
      <c r="DFH10" s="568">
        <v>8.1714171064832454E-4</v>
      </c>
      <c r="DFI10" s="568">
        <v>1.6925134055400835E-2</v>
      </c>
      <c r="DFJ10" s="568">
        <v>8.7064605418178814E-2</v>
      </c>
      <c r="DFK10" s="568">
        <v>9.6439300165969591E-2</v>
      </c>
      <c r="DFL10" s="568">
        <v>0.15207634372702267</v>
      </c>
      <c r="DFM10" s="568">
        <v>0.17303301731622542</v>
      </c>
      <c r="DFN10" s="568">
        <v>0.134769164717048</v>
      </c>
      <c r="DFO10" s="568">
        <v>0.12378753928864741</v>
      </c>
      <c r="DFP10" s="568">
        <v>0.11887811684925371</v>
      </c>
      <c r="DFQ10" s="568">
        <v>0.1129049607295083</v>
      </c>
      <c r="DFR10" s="568">
        <v>0.10290735182399972</v>
      </c>
      <c r="DFS10" s="568">
        <v>7.7995172913208247E-2</v>
      </c>
      <c r="DFT10" s="568">
        <v>4.5405139336273971E-2</v>
      </c>
      <c r="DFU10" s="568">
        <v>2.2785328469957702E-2</v>
      </c>
      <c r="DFV10" s="568">
        <v>9.7703822086100088E-3</v>
      </c>
      <c r="DFW10" s="568">
        <v>6.3373930804428254E-6</v>
      </c>
      <c r="DFX10" s="568">
        <v>0</v>
      </c>
      <c r="DFY10" s="568">
        <v>0</v>
      </c>
      <c r="DFZ10" s="568">
        <v>0</v>
      </c>
      <c r="DGA10" s="568">
        <v>0</v>
      </c>
      <c r="DGB10" s="568">
        <v>0</v>
      </c>
      <c r="DGC10" s="568">
        <v>0</v>
      </c>
      <c r="DGD10" s="568">
        <v>0</v>
      </c>
      <c r="DGE10" s="568">
        <v>0</v>
      </c>
      <c r="DGF10" s="568">
        <v>1.3046657226778416E-3</v>
      </c>
      <c r="DGG10" s="568">
        <v>7.6989246200416847E-2</v>
      </c>
      <c r="DGH10" s="568">
        <v>0.30144901812928115</v>
      </c>
      <c r="DGI10" s="568">
        <v>0.57931621040670112</v>
      </c>
      <c r="DGJ10" s="568">
        <v>0.84876143952819227</v>
      </c>
      <c r="DGK10" s="568">
        <v>1.0073000000000001</v>
      </c>
      <c r="DGL10" s="568">
        <v>1.0073000000000001</v>
      </c>
      <c r="DGM10" s="568">
        <v>1.0073000000000001</v>
      </c>
      <c r="DGN10" s="568">
        <v>1.0073000000000001</v>
      </c>
      <c r="DGO10" s="568">
        <v>1.0073000000000001</v>
      </c>
      <c r="DGP10" s="568">
        <v>0.94429160678427937</v>
      </c>
      <c r="DGQ10" s="568">
        <v>0.71021497724994864</v>
      </c>
      <c r="DGR10" s="568">
        <v>0.43518376881479442</v>
      </c>
      <c r="DGS10" s="568">
        <v>0.16930649758551908</v>
      </c>
      <c r="DGT10" s="568">
        <v>1.3353693856781994E-2</v>
      </c>
      <c r="DGU10" s="568">
        <v>0</v>
      </c>
      <c r="DGV10" s="568">
        <v>0</v>
      </c>
      <c r="DGW10" s="568">
        <v>0</v>
      </c>
      <c r="DGX10" s="568">
        <v>0</v>
      </c>
      <c r="DGY10" s="568">
        <v>0</v>
      </c>
      <c r="DGZ10" s="568">
        <v>0</v>
      </c>
      <c r="DHA10" s="568">
        <v>0</v>
      </c>
      <c r="DHB10" s="568">
        <v>0</v>
      </c>
      <c r="DHC10" s="568">
        <v>0</v>
      </c>
      <c r="DHD10" s="568">
        <v>2.843513287247659E-4</v>
      </c>
      <c r="DHE10" s="568">
        <v>7.9971364304109921E-2</v>
      </c>
      <c r="DHF10" s="568">
        <v>0.30855638954334769</v>
      </c>
      <c r="DHG10" s="568">
        <v>0.57629451210640825</v>
      </c>
      <c r="DHH10" s="568">
        <v>0.81199055413744681</v>
      </c>
      <c r="DHI10" s="568">
        <v>0.97955765454569677</v>
      </c>
      <c r="DHJ10" s="568">
        <v>1.0073000000000001</v>
      </c>
      <c r="DHK10" s="568">
        <v>1.0073000000000001</v>
      </c>
      <c r="DHL10" s="568">
        <v>1.0073000000000001</v>
      </c>
      <c r="DHM10" s="568">
        <v>1.0073000000000001</v>
      </c>
      <c r="DHN10" s="568">
        <v>0.86505661209685381</v>
      </c>
      <c r="DHO10" s="568">
        <v>0.62183459413364617</v>
      </c>
      <c r="DHP10" s="568">
        <v>0.39666142212541106</v>
      </c>
      <c r="DHQ10" s="568">
        <v>0.16054976624305739</v>
      </c>
      <c r="DHR10" s="568">
        <v>1.6481329209338771E-2</v>
      </c>
      <c r="DHS10" s="568">
        <v>6.3373930804428254E-6</v>
      </c>
      <c r="DHT10" s="568">
        <v>0</v>
      </c>
      <c r="DHU10" s="568">
        <v>0</v>
      </c>
      <c r="DHV10" s="568">
        <v>0</v>
      </c>
      <c r="DHW10" s="568">
        <v>0</v>
      </c>
      <c r="DHX10" s="568">
        <v>0</v>
      </c>
      <c r="DHY10" s="568">
        <v>0</v>
      </c>
      <c r="DHZ10" s="568">
        <v>0</v>
      </c>
      <c r="DIA10" s="568">
        <v>0</v>
      </c>
      <c r="DIB10" s="568">
        <v>0</v>
      </c>
      <c r="DIC10" s="568">
        <v>4.5362336382657839E-2</v>
      </c>
      <c r="DID10" s="568">
        <v>0.213563669873407</v>
      </c>
      <c r="DIE10" s="214">
        <v>0.46020580235263681</v>
      </c>
      <c r="DIF10" s="568">
        <v>0.68288509559467614</v>
      </c>
      <c r="DIG10" s="568">
        <v>0.8969724661624886</v>
      </c>
      <c r="DIH10" s="568">
        <v>1.0073000000000001</v>
      </c>
      <c r="DII10" s="568">
        <v>1.0073000000000001</v>
      </c>
      <c r="DIJ10" s="568">
        <v>1.0073000000000001</v>
      </c>
      <c r="DIK10" s="568">
        <v>1.0073000000000001</v>
      </c>
      <c r="DIL10" s="568">
        <v>0.89772608735702464</v>
      </c>
      <c r="DIM10" s="568">
        <v>0.68937936623673091</v>
      </c>
      <c r="DIN10" s="568">
        <v>0.42783193549477772</v>
      </c>
      <c r="DIO10" s="568">
        <v>0.17008519800947186</v>
      </c>
      <c r="DIP10" s="568">
        <v>1.6769482574362692E-2</v>
      </c>
      <c r="DIQ10" s="568">
        <v>0</v>
      </c>
      <c r="DIR10" s="568">
        <v>0</v>
      </c>
      <c r="DIS10" s="568">
        <v>0</v>
      </c>
      <c r="DIT10" s="568">
        <v>0</v>
      </c>
      <c r="DIU10" s="568">
        <v>0</v>
      </c>
      <c r="DIV10" s="568">
        <v>0</v>
      </c>
      <c r="DIW10" s="568">
        <v>0</v>
      </c>
      <c r="DIX10" s="568">
        <v>0</v>
      </c>
      <c r="DIY10" s="568">
        <v>0</v>
      </c>
      <c r="DIZ10" s="568">
        <v>1.3702565602959566E-3</v>
      </c>
      <c r="DJA10" s="568">
        <v>5.8883443610005186E-2</v>
      </c>
      <c r="DJB10" s="568">
        <v>0.21981924987099752</v>
      </c>
      <c r="DJC10" s="568">
        <v>0.4021123795439886</v>
      </c>
      <c r="DJD10" s="568">
        <v>0.63231414250769347</v>
      </c>
      <c r="DJE10" s="568">
        <v>0.78765500242494202</v>
      </c>
      <c r="DJF10" s="568">
        <v>1.0002808141335624</v>
      </c>
      <c r="DJG10" s="568">
        <v>0.93641811126794916</v>
      </c>
      <c r="DJH10" s="568">
        <v>0.88870726568005498</v>
      </c>
      <c r="DJI10" s="568">
        <v>0.85826899031556692</v>
      </c>
      <c r="DJJ10" s="568">
        <v>0.74202242257815898</v>
      </c>
      <c r="DJK10" s="568">
        <v>0.63955099133317816</v>
      </c>
      <c r="DJL10" s="568">
        <v>0.4012553227414733</v>
      </c>
      <c r="DJM10" s="568">
        <v>0.15052110359839707</v>
      </c>
      <c r="DJN10" s="568">
        <v>1.0070637420685324E-2</v>
      </c>
      <c r="DJO10" s="568">
        <v>0</v>
      </c>
      <c r="DJP10" s="568">
        <v>0</v>
      </c>
      <c r="DJQ10" s="568">
        <v>0</v>
      </c>
      <c r="DJR10" s="568">
        <v>0</v>
      </c>
      <c r="DJS10" s="568">
        <v>0</v>
      </c>
      <c r="DJT10" s="568">
        <v>0</v>
      </c>
      <c r="DJU10" s="568">
        <v>0</v>
      </c>
      <c r="DJV10" s="568">
        <v>0</v>
      </c>
      <c r="DJW10" s="568">
        <v>0</v>
      </c>
      <c r="DJX10" s="568">
        <v>6.3373930804428254E-6</v>
      </c>
      <c r="DJY10" s="568">
        <v>3.4673152778191559E-2</v>
      </c>
      <c r="DJZ10" s="568">
        <v>0.10593240927240537</v>
      </c>
      <c r="DKA10" s="568">
        <v>0.25498295672722321</v>
      </c>
      <c r="DKB10" s="568">
        <v>0.49010237196350753</v>
      </c>
      <c r="DKC10" s="568">
        <v>0.59561365182985726</v>
      </c>
      <c r="DKD10" s="568">
        <v>0.87497249233430441</v>
      </c>
      <c r="DKE10" s="568">
        <v>1.0073000000000001</v>
      </c>
      <c r="DKF10" s="568">
        <v>1.0073000000000001</v>
      </c>
      <c r="DKG10" s="568">
        <v>0.88829278125995059</v>
      </c>
      <c r="DKH10" s="568">
        <v>0.75227732159000904</v>
      </c>
      <c r="DKI10" s="568">
        <v>0.63465990749738532</v>
      </c>
      <c r="DKJ10" s="568">
        <v>0.37175648095488351</v>
      </c>
      <c r="DKK10" s="568">
        <v>0.12926315129037583</v>
      </c>
      <c r="DKL10" s="568">
        <v>1.2571891442630394E-2</v>
      </c>
      <c r="DKM10" s="568">
        <v>0</v>
      </c>
      <c r="DKN10" s="568">
        <v>0</v>
      </c>
      <c r="DKO10" s="568">
        <v>0</v>
      </c>
      <c r="DKP10" s="568">
        <v>0</v>
      </c>
      <c r="DKQ10" s="568">
        <v>0</v>
      </c>
      <c r="DKR10" s="568">
        <v>0</v>
      </c>
      <c r="DKS10" s="568">
        <v>0</v>
      </c>
      <c r="DKT10" s="568">
        <v>0</v>
      </c>
      <c r="DKU10" s="568">
        <v>0</v>
      </c>
      <c r="DKV10" s="568">
        <v>1.4474512791516978E-3</v>
      </c>
      <c r="DKW10" s="568">
        <v>3.5763655235158377E-2</v>
      </c>
      <c r="DKX10" s="568">
        <v>0.14517181223608791</v>
      </c>
      <c r="DKY10" s="568">
        <v>0.29880601486062286</v>
      </c>
      <c r="DKZ10" s="568">
        <v>0.4275635697496164</v>
      </c>
      <c r="DLA10" s="568">
        <v>0.66232091535895243</v>
      </c>
      <c r="DLB10" s="568">
        <v>0.94268632025822119</v>
      </c>
      <c r="DLC10" s="568">
        <v>1.0073000000000001</v>
      </c>
      <c r="DLD10" s="568">
        <v>1.0073000000000001</v>
      </c>
      <c r="DLE10" s="568">
        <v>0.91622063073273963</v>
      </c>
      <c r="DLF10" s="568">
        <v>0.71909412804850059</v>
      </c>
      <c r="DLG10" s="568">
        <v>0.5356690988295354</v>
      </c>
      <c r="DLH10" s="568">
        <v>0.31582423321297964</v>
      </c>
      <c r="DLI10" s="568">
        <v>0.12570953795787582</v>
      </c>
      <c r="DLJ10" s="568">
        <v>1.2199706500267802E-2</v>
      </c>
      <c r="DLK10" s="568">
        <v>6.3373930804428254E-6</v>
      </c>
      <c r="DLL10" s="568">
        <v>0</v>
      </c>
      <c r="DLM10" s="568">
        <v>0</v>
      </c>
      <c r="DLN10" s="568">
        <v>0</v>
      </c>
      <c r="DLO10" s="568">
        <v>0</v>
      </c>
      <c r="DLP10" s="568">
        <v>0</v>
      </c>
      <c r="DLQ10" s="568">
        <v>0</v>
      </c>
      <c r="DLR10" s="568">
        <v>0</v>
      </c>
      <c r="DLS10" s="568">
        <v>0</v>
      </c>
      <c r="DLT10" s="568">
        <v>2.3114793345629489E-3</v>
      </c>
      <c r="DLU10" s="568">
        <v>3.8041380400357483E-2</v>
      </c>
      <c r="DLV10" s="568">
        <v>0.17078817162280721</v>
      </c>
      <c r="DLW10" s="568">
        <v>0.325749382578159</v>
      </c>
      <c r="DLX10" s="568">
        <v>0.47272427925270061</v>
      </c>
      <c r="DLY10" s="568">
        <v>0.60810659423168667</v>
      </c>
      <c r="DLZ10" s="568">
        <v>0.69215480209693725</v>
      </c>
      <c r="DMA10" s="568">
        <v>0.63749241368902076</v>
      </c>
      <c r="DMB10" s="568">
        <v>0.58648922564962636</v>
      </c>
      <c r="DMC10" s="568">
        <v>0.71097150032384326</v>
      </c>
      <c r="DMD10" s="568">
        <v>0.59830193471505355</v>
      </c>
      <c r="DME10" s="568">
        <v>0.41786340699041341</v>
      </c>
      <c r="DMF10" s="568">
        <v>0.25788823319026244</v>
      </c>
      <c r="DMG10" s="568">
        <v>0.10243164287992815</v>
      </c>
      <c r="DMH10" s="568">
        <v>1.720770930680466E-2</v>
      </c>
      <c r="DMI10" s="568">
        <v>0</v>
      </c>
      <c r="DMJ10" s="568">
        <v>0</v>
      </c>
      <c r="DMK10" s="568">
        <v>0</v>
      </c>
      <c r="DML10" s="568">
        <v>0</v>
      </c>
      <c r="DMM10" s="568">
        <v>0</v>
      </c>
      <c r="DMN10" s="568">
        <v>0</v>
      </c>
      <c r="DMO10" s="568">
        <v>0</v>
      </c>
      <c r="DMP10" s="568">
        <v>0</v>
      </c>
      <c r="DMQ10" s="568">
        <v>0</v>
      </c>
      <c r="DMR10" s="568">
        <v>1.9945031685685952E-3</v>
      </c>
      <c r="DMS10" s="568">
        <v>1.1142605944434685E-2</v>
      </c>
      <c r="DMT10" s="568">
        <v>3.8782046333889771E-2</v>
      </c>
      <c r="DMU10" s="568">
        <v>6.8160792952207491E-2</v>
      </c>
      <c r="DMV10" s="568">
        <v>0.13623175716103006</v>
      </c>
      <c r="DMW10" s="568">
        <v>0.19096576426179276</v>
      </c>
      <c r="DMX10" s="568">
        <v>0.17547169558061648</v>
      </c>
      <c r="DMY10" s="568">
        <v>0.18340409047314649</v>
      </c>
      <c r="DMZ10" s="568">
        <v>0.13597751692799512</v>
      </c>
      <c r="DNA10" s="568">
        <v>0.15140452174209407</v>
      </c>
      <c r="DNB10" s="568">
        <v>0.10806047423381317</v>
      </c>
      <c r="DNC10" s="568">
        <v>8.9324715529485552E-2</v>
      </c>
      <c r="DND10" s="568">
        <v>6.2069270859544445E-2</v>
      </c>
      <c r="DNE10" s="568">
        <v>2.4835766626532932E-2</v>
      </c>
      <c r="DNF10" s="568">
        <v>1.9509287327331118E-3</v>
      </c>
      <c r="DNG10" s="568">
        <v>6.3373930804428254E-6</v>
      </c>
      <c r="DNH10" s="568">
        <v>0</v>
      </c>
      <c r="DNI10" s="568">
        <v>0</v>
      </c>
      <c r="DNJ10" s="568">
        <v>0</v>
      </c>
      <c r="DNK10" s="568">
        <v>0</v>
      </c>
      <c r="DNL10" s="568">
        <v>0</v>
      </c>
      <c r="DNM10" s="568">
        <v>0</v>
      </c>
      <c r="DNN10" s="568">
        <v>0</v>
      </c>
      <c r="DNO10" s="568">
        <v>0</v>
      </c>
      <c r="DNP10" s="568">
        <v>2.843513287247659E-4</v>
      </c>
      <c r="DNQ10" s="568">
        <v>5.7625569457961608E-2</v>
      </c>
      <c r="DNR10" s="568">
        <v>0.22991429876738037</v>
      </c>
      <c r="DNS10" s="568">
        <v>0.46836442939176337</v>
      </c>
      <c r="DNT10" s="568">
        <v>0.77362411476653747</v>
      </c>
      <c r="DNU10" s="568">
        <v>1.0073000000000001</v>
      </c>
      <c r="DNV10" s="568">
        <v>1.0073000000000001</v>
      </c>
      <c r="DNW10" s="568">
        <v>1.0073000000000001</v>
      </c>
      <c r="DNX10" s="568">
        <v>1.0073000000000001</v>
      </c>
      <c r="DNY10" s="568">
        <v>1.0073000000000001</v>
      </c>
      <c r="DNZ10" s="568">
        <v>0.92234309180121155</v>
      </c>
      <c r="DOA10" s="568">
        <v>0.70354733708475425</v>
      </c>
      <c r="DOB10" s="568">
        <v>0.43735014622158203</v>
      </c>
      <c r="DOC10" s="568">
        <v>0.180051809741643</v>
      </c>
      <c r="DOD10" s="568">
        <v>1.9626760311317805E-2</v>
      </c>
      <c r="DOE10" s="568">
        <v>0</v>
      </c>
      <c r="DOF10" s="568">
        <v>0</v>
      </c>
      <c r="DOG10" s="568">
        <v>0</v>
      </c>
      <c r="DOH10" s="568">
        <v>0</v>
      </c>
      <c r="DOI10" s="568">
        <v>0</v>
      </c>
      <c r="DOJ10" s="568">
        <v>0</v>
      </c>
      <c r="DOK10" s="568">
        <v>0</v>
      </c>
      <c r="DOL10" s="568">
        <v>0</v>
      </c>
      <c r="DOM10" s="568">
        <v>0</v>
      </c>
      <c r="DON10" s="568">
        <v>2.2197601607378746E-4</v>
      </c>
      <c r="DOO10" s="568">
        <v>7.7540895464870835E-2</v>
      </c>
      <c r="DOP10" s="568">
        <v>0.27642484245719728</v>
      </c>
      <c r="DOQ10" s="568">
        <v>0.47980869274912419</v>
      </c>
      <c r="DOR10" s="568">
        <v>0.73161550546309617</v>
      </c>
      <c r="DOS10" s="568">
        <v>0.94579224620438562</v>
      </c>
      <c r="DOT10" s="568">
        <v>1.0073000000000001</v>
      </c>
      <c r="DOU10" s="568">
        <v>1.0073000000000001</v>
      </c>
      <c r="DOV10" s="568">
        <v>1.0073000000000001</v>
      </c>
      <c r="DOW10" s="568">
        <v>0.99896784226643454</v>
      </c>
      <c r="DOX10" s="568">
        <v>0.81264974842641946</v>
      </c>
      <c r="DOY10" s="568">
        <v>0.61469711991815523</v>
      </c>
      <c r="DOZ10" s="568">
        <v>0.37103498813197255</v>
      </c>
      <c r="DPA10" s="568">
        <v>0.15068386342816498</v>
      </c>
      <c r="DPB10" s="568">
        <v>1.7137156599246195E-2</v>
      </c>
      <c r="DPC10" s="568">
        <v>0</v>
      </c>
      <c r="DPD10" s="568">
        <v>0</v>
      </c>
      <c r="DPE10" s="568">
        <v>0</v>
      </c>
      <c r="DPF10" s="568">
        <v>0</v>
      </c>
      <c r="DPG10" s="568">
        <v>0</v>
      </c>
      <c r="DPH10" s="568">
        <v>0</v>
      </c>
      <c r="DPI10" s="568">
        <v>0</v>
      </c>
      <c r="DPJ10" s="568">
        <v>0</v>
      </c>
      <c r="DPK10" s="568">
        <v>0</v>
      </c>
      <c r="DPL10" s="568">
        <v>2.8452190827207965E-4</v>
      </c>
      <c r="DPM10" s="568">
        <v>4.1437459078135473E-2</v>
      </c>
      <c r="DPN10" s="568">
        <v>0.14785909690208388</v>
      </c>
      <c r="DPO10" s="568">
        <v>0.29845833680981337</v>
      </c>
      <c r="DPP10" s="568">
        <v>0.48005655139484316</v>
      </c>
      <c r="DPQ10" s="568">
        <v>0.5484813544235092</v>
      </c>
      <c r="DPR10" s="568">
        <v>0.56290597215248395</v>
      </c>
      <c r="DPS10" s="568">
        <v>0.59427953363603903</v>
      </c>
      <c r="DPT10" s="568">
        <v>0.54086324503750294</v>
      </c>
      <c r="DPU10" s="568">
        <v>0.43598978023746809</v>
      </c>
      <c r="DPV10" s="568">
        <v>0.28162801570249058</v>
      </c>
      <c r="DPW10" s="568">
        <v>0.1767104076040007</v>
      </c>
      <c r="DPX10" s="568">
        <v>0.10887444976568703</v>
      </c>
      <c r="DPY10" s="568">
        <v>6.1788177875337386E-2</v>
      </c>
      <c r="DPZ10" s="568">
        <v>1.0565460525867373E-2</v>
      </c>
      <c r="DQA10" s="568">
        <v>0</v>
      </c>
      <c r="DQB10" s="568">
        <v>0</v>
      </c>
      <c r="DQC10" s="568">
        <v>0</v>
      </c>
      <c r="DQD10" s="568">
        <v>0</v>
      </c>
      <c r="DQE10" s="568">
        <v>0</v>
      </c>
      <c r="DQF10" s="568">
        <v>0</v>
      </c>
      <c r="DQG10" s="568">
        <v>0</v>
      </c>
      <c r="DQH10" s="568">
        <v>0</v>
      </c>
      <c r="DQI10" s="568">
        <v>0</v>
      </c>
      <c r="DQJ10" s="568">
        <v>1.2674783295479522E-5</v>
      </c>
      <c r="DQK10" s="568">
        <v>2.8307330766009917E-2</v>
      </c>
      <c r="DQL10" s="568">
        <v>0.14613879507555802</v>
      </c>
      <c r="DQM10" s="568">
        <v>0.27335119388979734</v>
      </c>
      <c r="DQN10" s="568">
        <v>0.50074298281789642</v>
      </c>
      <c r="DQO10" s="568">
        <v>0.66268685038143016</v>
      </c>
      <c r="DQP10" s="568">
        <v>0.79307592825102857</v>
      </c>
      <c r="DQQ10" s="568">
        <v>0.83521594740735328</v>
      </c>
      <c r="DQR10" s="568">
        <v>0.89769655008763793</v>
      </c>
      <c r="DQS10" s="568">
        <v>0.73497618106751028</v>
      </c>
      <c r="DQT10" s="568">
        <v>0.56219942890946761</v>
      </c>
      <c r="DQU10" s="568">
        <v>0.42676446453137368</v>
      </c>
      <c r="DQV10" s="568">
        <v>0.17202580291021013</v>
      </c>
      <c r="DQW10" s="568">
        <v>0.11351395361127405</v>
      </c>
      <c r="DQX10" s="568">
        <v>1.2723234157171071E-2</v>
      </c>
      <c r="DQY10" s="568">
        <v>6.3373930804428254E-6</v>
      </c>
      <c r="DQZ10" s="568">
        <v>0</v>
      </c>
      <c r="DRA10" s="568">
        <v>0</v>
      </c>
      <c r="DRB10" s="568">
        <v>0</v>
      </c>
      <c r="DRC10" s="568">
        <v>0</v>
      </c>
      <c r="DRD10" s="568">
        <v>0</v>
      </c>
      <c r="DRE10" s="568">
        <v>0</v>
      </c>
      <c r="DRF10" s="568">
        <v>0</v>
      </c>
      <c r="DRG10" s="568">
        <v>0</v>
      </c>
      <c r="DRH10" s="568">
        <v>1.3915779738893983E-3</v>
      </c>
      <c r="DRI10" s="568">
        <v>9.4338231633704153E-2</v>
      </c>
      <c r="DRJ10" s="568">
        <v>0.2969450898643321</v>
      </c>
      <c r="DRK10" s="568">
        <v>0.51127603050873438</v>
      </c>
      <c r="DRL10" s="568">
        <v>0.68837253798045817</v>
      </c>
      <c r="DRM10" s="568">
        <v>0.86905861445941512</v>
      </c>
      <c r="DRN10" s="568">
        <v>0.93980260228259216</v>
      </c>
      <c r="DRO10" s="568">
        <v>0.93789379696282038</v>
      </c>
      <c r="DRP10" s="568">
        <v>0.95432645642532177</v>
      </c>
      <c r="DRQ10" s="568">
        <v>0.79672364118660699</v>
      </c>
      <c r="DRR10" s="568">
        <v>0.69144891626852256</v>
      </c>
      <c r="DRS10" s="568">
        <v>0.53255229456555553</v>
      </c>
      <c r="DRT10" s="568">
        <v>0.35690185216102033</v>
      </c>
      <c r="DRU10" s="568">
        <v>0.15351310424420087</v>
      </c>
      <c r="DRV10" s="568">
        <v>1.7061526711417301E-2</v>
      </c>
      <c r="DRW10" s="568">
        <v>0</v>
      </c>
      <c r="DRX10" s="568">
        <v>0</v>
      </c>
      <c r="DRY10" s="568">
        <v>0</v>
      </c>
      <c r="DRZ10" s="568">
        <v>0</v>
      </c>
      <c r="DSA10" s="568">
        <v>0</v>
      </c>
      <c r="DSB10" s="568">
        <v>0</v>
      </c>
      <c r="DSC10" s="568">
        <v>0</v>
      </c>
      <c r="DSD10" s="568">
        <v>0</v>
      </c>
      <c r="DSE10" s="568">
        <v>0</v>
      </c>
      <c r="DSF10" s="568">
        <v>3.4436907407550104E-3</v>
      </c>
      <c r="DSG10" s="568">
        <v>9.0369457932926306E-2</v>
      </c>
      <c r="DSH10" s="568">
        <v>0.23528627620211751</v>
      </c>
      <c r="DSI10" s="568">
        <v>0.44222639049637164</v>
      </c>
      <c r="DSJ10" s="568">
        <v>0.63456642921665485</v>
      </c>
      <c r="DSK10" s="568">
        <v>0.82150684559914045</v>
      </c>
      <c r="DSL10" s="568">
        <v>0.86518718852041498</v>
      </c>
      <c r="DSM10" s="568">
        <v>0.86143350374175431</v>
      </c>
      <c r="DSN10" s="568">
        <v>0.81044491224438031</v>
      </c>
      <c r="DSO10" s="568">
        <v>0.55496250116195889</v>
      </c>
      <c r="DSP10" s="568">
        <v>0.40287015076912985</v>
      </c>
      <c r="DSQ10" s="568">
        <v>0.22638377760923753</v>
      </c>
      <c r="DSR10" s="568">
        <v>0.1014580483386</v>
      </c>
      <c r="DSS10" s="568">
        <v>3.4128595624931521E-2</v>
      </c>
      <c r="DST10" s="568">
        <v>1.1402303069278251E-3</v>
      </c>
      <c r="DSU10" s="568">
        <v>0</v>
      </c>
      <c r="DSV10" s="568">
        <v>0</v>
      </c>
      <c r="DSW10" s="568">
        <v>0</v>
      </c>
      <c r="DSX10" s="568">
        <v>0</v>
      </c>
      <c r="DSY10" s="568">
        <v>0</v>
      </c>
      <c r="DSZ10" s="568">
        <v>0</v>
      </c>
      <c r="DTA10" s="568">
        <v>0</v>
      </c>
      <c r="DTB10" s="568">
        <v>0</v>
      </c>
      <c r="DTC10" s="568">
        <v>0</v>
      </c>
      <c r="DTD10" s="568">
        <v>6.5079692445988896E-6</v>
      </c>
      <c r="DTE10" s="568">
        <v>1.0744948560914526E-2</v>
      </c>
      <c r="DTF10" s="568">
        <v>4.3650873687217172E-2</v>
      </c>
      <c r="DTG10" s="568">
        <v>7.7453427729722385E-2</v>
      </c>
      <c r="DTH10" s="568">
        <v>0.13889197034762524</v>
      </c>
      <c r="DTI10" s="568">
        <v>0.18729566310434911</v>
      </c>
      <c r="DTJ10" s="568">
        <v>0.25545779084313525</v>
      </c>
      <c r="DTK10" s="568">
        <v>0.28702374780535633</v>
      </c>
      <c r="DTL10" s="568">
        <v>0.28166795974608694</v>
      </c>
      <c r="DTM10" s="568">
        <v>0.24558033983223476</v>
      </c>
      <c r="DTN10" s="568">
        <v>0.20432403750147013</v>
      </c>
      <c r="DTO10" s="568">
        <v>0.11481975468193478</v>
      </c>
      <c r="DTP10" s="568">
        <v>5.3597302880116868E-2</v>
      </c>
      <c r="DTQ10" s="568">
        <v>1.9055328150545375E-2</v>
      </c>
      <c r="DTR10" s="568">
        <v>5.0470917150892652E-4</v>
      </c>
      <c r="DTS10" s="568">
        <v>0</v>
      </c>
      <c r="DTT10" s="568">
        <v>0</v>
      </c>
      <c r="DTU10" s="568">
        <v>0</v>
      </c>
      <c r="DTV10" s="568">
        <v>0</v>
      </c>
      <c r="DTW10" s="568">
        <v>0</v>
      </c>
      <c r="DTX10" s="568">
        <v>0</v>
      </c>
      <c r="DTY10" s="568">
        <v>0</v>
      </c>
      <c r="DTZ10" s="568">
        <v>0</v>
      </c>
      <c r="DUA10" s="568">
        <v>0</v>
      </c>
      <c r="DUB10" s="568">
        <v>8.1714171064832454E-4</v>
      </c>
      <c r="DUC10" s="568">
        <v>1.4920039037460774E-2</v>
      </c>
      <c r="DUD10" s="568">
        <v>4.5600869157023598E-2</v>
      </c>
      <c r="DUE10" s="568">
        <v>0.11618047343625626</v>
      </c>
      <c r="DUF10" s="568">
        <v>0.17251916417591856</v>
      </c>
      <c r="DUG10" s="568">
        <v>0.20811640261789813</v>
      </c>
      <c r="DUH10" s="568">
        <v>0.22521546764663189</v>
      </c>
      <c r="DUI10" s="568">
        <v>0.30032835850144518</v>
      </c>
      <c r="DUJ10" s="568">
        <v>0.30688529765637362</v>
      </c>
      <c r="DUK10" s="568">
        <v>0.30219897444156818</v>
      </c>
      <c r="DUL10" s="568">
        <v>0.25997424575507833</v>
      </c>
      <c r="DUM10" s="568">
        <v>0.23195580443133529</v>
      </c>
      <c r="DUN10" s="568">
        <v>0.18987733925257647</v>
      </c>
      <c r="DUO10" s="568">
        <v>9.5480751639311551E-2</v>
      </c>
      <c r="DUP10" s="568">
        <v>8.6562409681107729E-3</v>
      </c>
      <c r="DUQ10" s="568">
        <v>6.3373930804428254E-6</v>
      </c>
      <c r="DUR10" s="568">
        <v>0</v>
      </c>
      <c r="DUS10" s="568">
        <v>0</v>
      </c>
      <c r="DUT10" s="568">
        <v>0</v>
      </c>
      <c r="DUU10" s="568">
        <v>0</v>
      </c>
      <c r="DUV10" s="568">
        <v>0</v>
      </c>
      <c r="DUW10" s="568">
        <v>0</v>
      </c>
      <c r="DUX10" s="568">
        <v>0</v>
      </c>
      <c r="DUY10" s="568">
        <v>0</v>
      </c>
      <c r="DUZ10" s="568">
        <v>1.3733841707730455E-3</v>
      </c>
      <c r="DVA10" s="568">
        <v>4.5642246594876236E-2</v>
      </c>
      <c r="DVB10" s="568">
        <v>0.18611766940264429</v>
      </c>
      <c r="DVC10" s="568">
        <v>0.32614598771459874</v>
      </c>
      <c r="DVD10" s="568">
        <v>0.40485224415855009</v>
      </c>
      <c r="DVE10" s="568">
        <v>0.49747983426350639</v>
      </c>
      <c r="DVF10" s="568">
        <v>0.57767836216980917</v>
      </c>
      <c r="DVG10" s="568">
        <v>0.66683082028927088</v>
      </c>
      <c r="DVH10" s="568">
        <v>0.68358972846206045</v>
      </c>
      <c r="DVI10" s="568">
        <v>0.72447623177404918</v>
      </c>
      <c r="DVJ10" s="568">
        <v>0.61333750862492631</v>
      </c>
      <c r="DVK10" s="568">
        <v>0.49751828893426547</v>
      </c>
      <c r="DVL10" s="568">
        <v>0.31186075096234828</v>
      </c>
      <c r="DVM10" s="568">
        <v>0.13188116473886097</v>
      </c>
      <c r="DVN10" s="568">
        <v>1.9248667014574679E-2</v>
      </c>
      <c r="DVO10" s="568">
        <v>6.3373930804428254E-6</v>
      </c>
      <c r="DVP10" s="568">
        <v>0</v>
      </c>
      <c r="DVQ10" s="568">
        <v>0</v>
      </c>
      <c r="DVR10" s="568">
        <v>0</v>
      </c>
      <c r="DVS10" s="568">
        <v>0</v>
      </c>
      <c r="DVT10" s="568">
        <v>0</v>
      </c>
      <c r="DVU10" s="568">
        <v>0</v>
      </c>
      <c r="DVV10" s="568">
        <v>0</v>
      </c>
      <c r="DVW10" s="568">
        <v>0</v>
      </c>
      <c r="DVX10" s="568">
        <v>2.378033646481223E-3</v>
      </c>
      <c r="DVY10" s="568">
        <v>6.3651677393884332E-2</v>
      </c>
      <c r="DVZ10" s="568">
        <v>0.18216259144072069</v>
      </c>
      <c r="DWA10" s="568">
        <v>0.32142842932908433</v>
      </c>
      <c r="DWB10" s="568">
        <v>0.48518451597774409</v>
      </c>
      <c r="DWC10" s="568">
        <v>0.66743346487578736</v>
      </c>
      <c r="DWD10" s="568">
        <v>0.70578880787931919</v>
      </c>
      <c r="DWE10" s="568">
        <v>0.69700853545357355</v>
      </c>
      <c r="DWF10" s="568">
        <v>0.73922907484868017</v>
      </c>
      <c r="DWG10" s="568">
        <v>0.6182072579453245</v>
      </c>
      <c r="DWH10" s="568">
        <v>0.52764034697566986</v>
      </c>
      <c r="DWI10" s="568">
        <v>0.40348391887816415</v>
      </c>
      <c r="DWJ10" s="568">
        <v>0.32021424797661008</v>
      </c>
      <c r="DWK10" s="568">
        <v>8.5616708915255954E-2</v>
      </c>
      <c r="DWL10" s="568">
        <v>1.2435316337256593E-2</v>
      </c>
      <c r="DWM10" s="568">
        <v>0</v>
      </c>
      <c r="DWN10" s="568">
        <v>0</v>
      </c>
      <c r="DWO10" s="568">
        <v>0</v>
      </c>
      <c r="DWP10" s="568">
        <v>0</v>
      </c>
      <c r="DWQ10" s="568">
        <v>0</v>
      </c>
      <c r="DWR10" s="568">
        <v>0</v>
      </c>
      <c r="DWS10" s="568">
        <v>0</v>
      </c>
      <c r="DWT10" s="568">
        <v>0</v>
      </c>
      <c r="DWU10" s="568">
        <v>0</v>
      </c>
      <c r="DWV10" s="568">
        <v>2.906887189398027E-4</v>
      </c>
      <c r="DWW10" s="568">
        <v>3.6673284104258352E-2</v>
      </c>
      <c r="DWX10" s="568">
        <v>0.12053854277176813</v>
      </c>
      <c r="DWY10" s="568">
        <v>0.22966642661674491</v>
      </c>
      <c r="DWZ10" s="568">
        <v>0.32630193271797531</v>
      </c>
      <c r="DXA10" s="568">
        <v>0.42856082227809339</v>
      </c>
      <c r="DXB10" s="568">
        <v>0.49843198540900119</v>
      </c>
      <c r="DXC10" s="568">
        <v>0.62375326322286007</v>
      </c>
      <c r="DXD10" s="568">
        <v>0.62493666899890132</v>
      </c>
      <c r="DXE10" s="568">
        <v>0.60680012694610264</v>
      </c>
      <c r="DXF10" s="568">
        <v>0.51526289318055263</v>
      </c>
      <c r="DXG10" s="568">
        <v>0.40134360083028403</v>
      </c>
      <c r="DXH10" s="568">
        <v>0.24882840864486733</v>
      </c>
      <c r="DXI10" s="568">
        <v>0.10344330584436034</v>
      </c>
      <c r="DXJ10" s="568">
        <v>1.5254752265757586E-2</v>
      </c>
      <c r="DXK10" s="568">
        <v>0</v>
      </c>
      <c r="DXL10" s="568">
        <v>0</v>
      </c>
      <c r="DXM10" s="568">
        <v>0</v>
      </c>
      <c r="DXN10" s="568">
        <v>0</v>
      </c>
      <c r="DXO10" s="568">
        <v>0</v>
      </c>
      <c r="DXP10" s="568">
        <v>0</v>
      </c>
      <c r="DXQ10" s="568">
        <v>0</v>
      </c>
      <c r="DXR10" s="568">
        <v>0</v>
      </c>
      <c r="DXS10" s="568">
        <v>0</v>
      </c>
      <c r="DXT10" s="568">
        <v>8.6177328342036696E-4</v>
      </c>
      <c r="DXU10" s="568">
        <v>2.4848414284223897E-2</v>
      </c>
      <c r="DXV10" s="568">
        <v>9.3553478723200564E-2</v>
      </c>
      <c r="DXW10" s="568">
        <v>0.17937521402473816</v>
      </c>
      <c r="DXX10" s="568">
        <v>0.22827379282064897</v>
      </c>
      <c r="DXY10" s="568">
        <v>0.32686430714946119</v>
      </c>
      <c r="DXZ10" s="568">
        <v>0.48351706960954649</v>
      </c>
      <c r="DYA10" s="568">
        <v>0.41264962650681131</v>
      </c>
      <c r="DYB10" s="568">
        <v>0.40323653330712367</v>
      </c>
      <c r="DYC10" s="568">
        <v>0.46898314900129079</v>
      </c>
      <c r="DYD10" s="568">
        <v>0.55354428397288313</v>
      </c>
      <c r="DYE10" s="568">
        <v>0.28285506742132188</v>
      </c>
      <c r="DYF10" s="568">
        <v>0.19239594420158607</v>
      </c>
      <c r="DYG10" s="568">
        <v>8.1677246430861078E-2</v>
      </c>
      <c r="DYH10" s="568">
        <v>1.4184536792706192E-2</v>
      </c>
      <c r="DYI10" s="568">
        <v>0</v>
      </c>
      <c r="DYJ10" s="568">
        <v>0</v>
      </c>
      <c r="DYK10" s="568">
        <v>0</v>
      </c>
      <c r="DYL10" s="568">
        <v>0</v>
      </c>
      <c r="DYM10" s="568">
        <v>0</v>
      </c>
      <c r="DYN10" s="568">
        <v>0</v>
      </c>
      <c r="DYO10" s="568">
        <v>0</v>
      </c>
      <c r="DYP10" s="568">
        <v>0</v>
      </c>
      <c r="DYQ10" s="568">
        <v>0</v>
      </c>
      <c r="DYR10" s="568">
        <v>3.6176398187546535E-4</v>
      </c>
      <c r="DYS10" s="568">
        <v>4.2742233590350689E-2</v>
      </c>
      <c r="DYT10" s="568">
        <v>0.1832475077293865</v>
      </c>
      <c r="DYU10" s="568">
        <v>0.24217648345094708</v>
      </c>
      <c r="DYV10" s="568">
        <v>0.44393964684918996</v>
      </c>
      <c r="DYW10" s="568">
        <v>0.72887857599791539</v>
      </c>
      <c r="DYX10" s="568">
        <v>1.0073000000000001</v>
      </c>
      <c r="DYY10" s="568">
        <v>1.0073000000000001</v>
      </c>
      <c r="DYZ10" s="568">
        <v>1.0073000000000001</v>
      </c>
      <c r="DZA10" s="568">
        <v>1.0073000000000001</v>
      </c>
      <c r="DZB10" s="568">
        <v>0.84362930324852659</v>
      </c>
      <c r="DZC10" s="568">
        <v>0.62896732057038574</v>
      </c>
      <c r="DZD10" s="568">
        <v>0.38567970963685377</v>
      </c>
      <c r="DZE10" s="568">
        <v>0.17450426169279501</v>
      </c>
      <c r="DZF10" s="568">
        <v>2.4532919939634183E-2</v>
      </c>
      <c r="DZG10" s="568">
        <v>0</v>
      </c>
      <c r="DZH10" s="568">
        <v>0</v>
      </c>
      <c r="DZI10" s="568">
        <v>0</v>
      </c>
      <c r="DZJ10" s="568">
        <v>0</v>
      </c>
      <c r="DZK10" s="568">
        <v>0</v>
      </c>
      <c r="DZL10" s="568">
        <v>0</v>
      </c>
      <c r="DZM10" s="568">
        <v>0</v>
      </c>
      <c r="DZN10" s="568">
        <v>0</v>
      </c>
      <c r="DZO10" s="568">
        <v>0</v>
      </c>
      <c r="DZP10" s="568">
        <v>4.0288187775990728E-3</v>
      </c>
      <c r="DZQ10" s="568">
        <v>0.10000948225513494</v>
      </c>
      <c r="DZR10" s="568">
        <v>0.30597222547982084</v>
      </c>
      <c r="DZS10" s="568">
        <v>0.55694915865074124</v>
      </c>
      <c r="DZT10" s="568">
        <v>0.77242426246145979</v>
      </c>
      <c r="DZU10" s="568">
        <v>0.96465889209133526</v>
      </c>
      <c r="DZV10" s="568">
        <v>1.0073000000000001</v>
      </c>
      <c r="DZW10" s="568">
        <v>1.0073000000000001</v>
      </c>
      <c r="DZX10" s="568">
        <v>1.0073000000000001</v>
      </c>
      <c r="DZY10" s="568">
        <v>1.0073000000000001</v>
      </c>
      <c r="DZZ10" s="568">
        <v>0.84732094919272505</v>
      </c>
      <c r="EAA10" s="568">
        <v>0.62642553973009185</v>
      </c>
      <c r="EAB10" s="568">
        <v>0.38240792296151316</v>
      </c>
      <c r="EAC10" s="568">
        <v>0.15822759913498649</v>
      </c>
      <c r="EAD10" s="568">
        <v>3.0835939995768721E-2</v>
      </c>
      <c r="EAE10" s="568">
        <v>0</v>
      </c>
      <c r="EAF10" s="568">
        <v>0</v>
      </c>
      <c r="EAG10" s="568">
        <v>0</v>
      </c>
      <c r="EAH10" s="568">
        <v>0</v>
      </c>
      <c r="EAI10" s="568">
        <v>0</v>
      </c>
      <c r="EAJ10" s="568">
        <v>0</v>
      </c>
      <c r="EAK10" s="568">
        <v>0</v>
      </c>
      <c r="EAL10" s="568">
        <v>0</v>
      </c>
      <c r="EAM10" s="568">
        <v>0</v>
      </c>
      <c r="EAN10" s="568">
        <v>2.2669045241625085E-4</v>
      </c>
      <c r="EAO10" s="568">
        <v>4.7824979321432565E-2</v>
      </c>
      <c r="EAP10" s="568">
        <v>0.18036592139932425</v>
      </c>
      <c r="EAQ10" s="568">
        <v>0.34923462200239769</v>
      </c>
      <c r="EAR10" s="568">
        <v>0.49762832324058959</v>
      </c>
      <c r="EAS10" s="568">
        <v>0.67694670070785834</v>
      </c>
      <c r="EAT10" s="568">
        <v>0.71673178918326319</v>
      </c>
      <c r="EAU10" s="568">
        <v>0.95111806766274543</v>
      </c>
      <c r="EAV10" s="568">
        <v>1.0073000000000001</v>
      </c>
      <c r="EAW10" s="568">
        <v>0.81096273223587789</v>
      </c>
      <c r="EAX10" s="568">
        <v>0.62947965204033707</v>
      </c>
      <c r="EAY10" s="568">
        <v>0.4862558549247728</v>
      </c>
      <c r="EAZ10" s="568">
        <v>0.31976986008061803</v>
      </c>
      <c r="EBA10" s="568">
        <v>0.12988512560979329</v>
      </c>
      <c r="EBB10" s="568">
        <v>1.9819405606183223E-2</v>
      </c>
      <c r="EBC10" s="568">
        <v>0</v>
      </c>
      <c r="EBD10" s="568">
        <v>0</v>
      </c>
      <c r="EBE10" s="568">
        <v>0</v>
      </c>
      <c r="EBF10" s="568">
        <v>0</v>
      </c>
      <c r="EBG10" s="568">
        <v>0</v>
      </c>
      <c r="EBH10" s="568">
        <v>0</v>
      </c>
      <c r="EBI10" s="568">
        <v>0</v>
      </c>
      <c r="EBJ10" s="568">
        <v>0</v>
      </c>
      <c r="EBK10" s="568">
        <v>0</v>
      </c>
      <c r="EBL10" s="568">
        <v>3.8301142056886375E-3</v>
      </c>
      <c r="EBM10" s="568">
        <v>8.2869781765219433E-2</v>
      </c>
      <c r="EBN10" s="568">
        <v>0.25710321128689267</v>
      </c>
      <c r="EBO10" s="568">
        <v>0.44023801281272518</v>
      </c>
      <c r="EBP10" s="568">
        <v>0.62835812526450274</v>
      </c>
      <c r="EBQ10" s="568">
        <v>0.82053641700988</v>
      </c>
      <c r="EBR10" s="568">
        <v>0.95757048893896513</v>
      </c>
      <c r="EBS10" s="568">
        <v>0.99830318669981966</v>
      </c>
      <c r="EBT10" s="568">
        <v>1.0073000000000001</v>
      </c>
      <c r="EBU10" s="568">
        <v>0.93181026568216951</v>
      </c>
      <c r="EBV10" s="568">
        <v>0.75432072752263857</v>
      </c>
      <c r="EBW10" s="568">
        <v>0.53917394503290694</v>
      </c>
      <c r="EBX10" s="568">
        <v>0.36954266516320339</v>
      </c>
      <c r="EBY10" s="568">
        <v>0.15469483308887796</v>
      </c>
      <c r="EBZ10" s="568">
        <v>1.6715014169943854E-2</v>
      </c>
      <c r="ECA10" s="568">
        <v>6.3373930804428254E-6</v>
      </c>
      <c r="ECB10" s="568">
        <v>0</v>
      </c>
      <c r="ECC10" s="568">
        <v>0</v>
      </c>
      <c r="ECD10" s="568">
        <v>0</v>
      </c>
      <c r="ECE10" s="568">
        <v>0</v>
      </c>
      <c r="ECF10" s="568">
        <v>0</v>
      </c>
      <c r="ECG10" s="568">
        <v>0</v>
      </c>
      <c r="ECH10" s="568">
        <v>0</v>
      </c>
      <c r="ECI10" s="568">
        <v>0</v>
      </c>
      <c r="ECJ10" s="568">
        <v>2.8479853258091669E-3</v>
      </c>
      <c r="ECK10" s="568">
        <v>8.5410662601158913E-2</v>
      </c>
      <c r="ECL10" s="568">
        <v>0.2252581335620594</v>
      </c>
      <c r="ECM10" s="568">
        <v>0.42754263677066601</v>
      </c>
      <c r="ECN10" s="568">
        <v>0.6922198805466071</v>
      </c>
      <c r="ECO10" s="568">
        <v>0.65040497827290966</v>
      </c>
      <c r="ECP10" s="568">
        <v>0.79706457685894394</v>
      </c>
      <c r="ECQ10" s="568">
        <v>0.94327099655181978</v>
      </c>
      <c r="ECR10" s="568">
        <v>0.86543660404538381</v>
      </c>
      <c r="ECS10" s="568">
        <v>0.86138376017705542</v>
      </c>
      <c r="ECT10" s="568">
        <v>0.72612551199599484</v>
      </c>
      <c r="ECU10" s="568">
        <v>0.45874477721985107</v>
      </c>
      <c r="ECV10" s="568">
        <v>0.30993911596236667</v>
      </c>
      <c r="ECW10" s="568">
        <v>0.13479965381952647</v>
      </c>
      <c r="ECX10" s="568">
        <v>1.911548530940432E-2</v>
      </c>
      <c r="ECY10" s="568">
        <v>0</v>
      </c>
      <c r="ECZ10" s="568">
        <v>0</v>
      </c>
      <c r="EDA10" s="568">
        <v>0</v>
      </c>
      <c r="EDB10" s="568">
        <v>0</v>
      </c>
      <c r="EDC10" s="568">
        <v>0</v>
      </c>
      <c r="EDD10" s="568">
        <v>0</v>
      </c>
      <c r="EDE10" s="568">
        <v>0</v>
      </c>
      <c r="EDF10" s="568">
        <v>0</v>
      </c>
      <c r="EDG10" s="568">
        <v>0</v>
      </c>
      <c r="EDH10" s="568">
        <v>8.4412013782724047E-4</v>
      </c>
      <c r="EDI10" s="568">
        <v>2.8773203383360486E-2</v>
      </c>
      <c r="EDJ10" s="568">
        <v>8.4158785913286654E-2</v>
      </c>
      <c r="EDK10" s="568">
        <v>0.1530650756746291</v>
      </c>
      <c r="EDL10" s="568">
        <v>0.20718007518117035</v>
      </c>
      <c r="EDM10" s="568">
        <v>0.27121440075063341</v>
      </c>
      <c r="EDN10" s="568">
        <v>0.33136223502834772</v>
      </c>
      <c r="EDO10" s="568">
        <v>0.43073905745881258</v>
      </c>
      <c r="EDP10" s="568">
        <v>0.40395749107085327</v>
      </c>
      <c r="EDQ10" s="568">
        <v>0.35230704770298338</v>
      </c>
      <c r="EDR10" s="568">
        <v>0.25506833351461439</v>
      </c>
      <c r="EDS10" s="568">
        <v>0.22687485798414375</v>
      </c>
      <c r="EDT10" s="568">
        <v>0.14053112512793181</v>
      </c>
      <c r="EDU10" s="568">
        <v>6.3710970073782888E-2</v>
      </c>
      <c r="EDV10" s="568">
        <v>1.1972383717838592E-2</v>
      </c>
      <c r="EDW10" s="568">
        <v>0</v>
      </c>
      <c r="EDX10" s="568">
        <v>0</v>
      </c>
      <c r="EDY10" s="568">
        <v>0</v>
      </c>
      <c r="EDZ10" s="568">
        <v>0</v>
      </c>
      <c r="EEA10" s="568">
        <v>0</v>
      </c>
      <c r="EEB10" s="568">
        <v>0</v>
      </c>
      <c r="EEC10" s="568">
        <v>0</v>
      </c>
      <c r="EED10" s="568">
        <v>0</v>
      </c>
      <c r="EEE10" s="568">
        <v>0</v>
      </c>
      <c r="EEF10" s="568">
        <v>7.0887043003292811E-4</v>
      </c>
      <c r="EEG10" s="568">
        <v>3.5798733679300428E-2</v>
      </c>
      <c r="EEH10" s="568">
        <v>0.14959749985364906</v>
      </c>
      <c r="EEI10" s="568">
        <v>0.26545201469685514</v>
      </c>
      <c r="EEJ10" s="568">
        <v>0.3373384042957529</v>
      </c>
      <c r="EEK10" s="568">
        <v>0.40134644700737387</v>
      </c>
      <c r="EEL10" s="568">
        <v>0.38908733052937644</v>
      </c>
      <c r="EEM10" s="568">
        <v>0.4805568340493388</v>
      </c>
      <c r="EEN10" s="568">
        <v>0.80691105248746453</v>
      </c>
      <c r="EEO10" s="568">
        <v>0.69779934105354646</v>
      </c>
      <c r="EEP10" s="568">
        <v>0.54114436914799435</v>
      </c>
      <c r="EEQ10" s="568">
        <v>0.22450321681940352</v>
      </c>
      <c r="EER10" s="568">
        <v>0.12145317686109371</v>
      </c>
      <c r="EES10" s="568">
        <v>5.8954042768901219E-2</v>
      </c>
      <c r="EET10" s="568">
        <v>1.4401169401884142E-2</v>
      </c>
      <c r="EEU10" s="568">
        <v>6.3373930804428254E-6</v>
      </c>
      <c r="EEV10" s="568">
        <v>0</v>
      </c>
      <c r="EEW10" s="568">
        <v>0</v>
      </c>
      <c r="EEX10" s="568">
        <v>0</v>
      </c>
      <c r="EEY10" s="568">
        <v>0</v>
      </c>
      <c r="EEZ10" s="568">
        <v>0</v>
      </c>
      <c r="EFA10" s="568">
        <v>0</v>
      </c>
      <c r="EFB10" s="568">
        <v>0</v>
      </c>
      <c r="EFC10" s="568">
        <v>0</v>
      </c>
      <c r="EFD10" s="568">
        <v>5.4443429932907478E-3</v>
      </c>
      <c r="EFE10" s="568">
        <v>0.12582783007323092</v>
      </c>
      <c r="EFF10" s="568">
        <v>0.36739082779729731</v>
      </c>
      <c r="EFG10" s="568">
        <v>0.55903742651671007</v>
      </c>
      <c r="EFH10" s="568">
        <v>0.7811283180885894</v>
      </c>
      <c r="EFI10" s="568">
        <v>0.93212017242116696</v>
      </c>
      <c r="EFJ10" s="568">
        <v>1.0073000000000001</v>
      </c>
      <c r="EFK10" s="568">
        <v>1.0073000000000001</v>
      </c>
      <c r="EFL10" s="568">
        <v>1.0073000000000001</v>
      </c>
      <c r="EFM10" s="568">
        <v>1.0073000000000001</v>
      </c>
      <c r="EFN10" s="568">
        <v>0.94225676674933734</v>
      </c>
      <c r="EFO10" s="568">
        <v>0.71490863445395425</v>
      </c>
      <c r="EFP10" s="568">
        <v>0.45555992401564899</v>
      </c>
      <c r="EFQ10" s="568">
        <v>0.17706263418145959</v>
      </c>
      <c r="EFR10" s="568">
        <v>3.6273323033966409E-2</v>
      </c>
      <c r="EFS10" s="568">
        <v>6.3373930804428254E-6</v>
      </c>
      <c r="EFT10" s="568">
        <v>0</v>
      </c>
      <c r="EFU10" s="568">
        <v>0</v>
      </c>
      <c r="EFV10" s="568">
        <v>0</v>
      </c>
      <c r="EFW10" s="568">
        <v>0</v>
      </c>
      <c r="EFX10" s="568">
        <v>0</v>
      </c>
      <c r="EFY10" s="568">
        <v>0</v>
      </c>
      <c r="EFZ10" s="568">
        <v>0</v>
      </c>
      <c r="EGA10" s="568">
        <v>0</v>
      </c>
      <c r="EGB10" s="568">
        <v>5.8632603846249919E-3</v>
      </c>
      <c r="EGC10" s="568">
        <v>0.12034599928690673</v>
      </c>
      <c r="EGD10" s="568">
        <v>0.36355666101473494</v>
      </c>
      <c r="EGE10" s="568">
        <v>0.63485185224717533</v>
      </c>
      <c r="EGF10" s="568">
        <v>0.82545258757491791</v>
      </c>
      <c r="EGG10" s="568">
        <v>1.0073000000000001</v>
      </c>
      <c r="EGH10" s="568">
        <v>1.0073000000000001</v>
      </c>
      <c r="EGI10" s="568">
        <v>1.0073000000000001</v>
      </c>
      <c r="EGJ10" s="568">
        <v>1.0073000000000001</v>
      </c>
      <c r="EGK10" s="568">
        <v>1.0073000000000001</v>
      </c>
      <c r="EGL10" s="568">
        <v>0.94477154455771684</v>
      </c>
      <c r="EGM10" s="568">
        <v>0.6892083418806717</v>
      </c>
      <c r="EGN10" s="568">
        <v>0.45698053078219264</v>
      </c>
      <c r="EGO10" s="568">
        <v>0.20221469908131259</v>
      </c>
      <c r="EGP10" s="568">
        <v>3.229798542629176E-2</v>
      </c>
      <c r="EGQ10" s="568">
        <v>0</v>
      </c>
      <c r="EGR10" s="568">
        <v>0</v>
      </c>
      <c r="EGS10" s="568">
        <v>0</v>
      </c>
      <c r="EGT10" s="568">
        <v>0</v>
      </c>
      <c r="EGU10" s="568">
        <v>0</v>
      </c>
      <c r="EGV10" s="568">
        <v>0</v>
      </c>
      <c r="EGW10" s="568">
        <v>0</v>
      </c>
      <c r="EGX10" s="568">
        <v>0</v>
      </c>
      <c r="EGY10" s="568">
        <v>0</v>
      </c>
      <c r="EGZ10" s="568">
        <v>5.2319908559010546E-3</v>
      </c>
      <c r="EHA10" s="568">
        <v>0.11208838693472048</v>
      </c>
      <c r="EHB10" s="568">
        <v>0.34061219233419532</v>
      </c>
      <c r="EHC10" s="568">
        <v>0.63464136488173439</v>
      </c>
      <c r="EHD10" s="568">
        <v>0.79757199692878744</v>
      </c>
      <c r="EHE10" s="568">
        <v>0.96882546915897216</v>
      </c>
      <c r="EHF10" s="568">
        <v>1.0073000000000001</v>
      </c>
      <c r="EHG10" s="568">
        <v>1.0073000000000001</v>
      </c>
      <c r="EHH10" s="568">
        <v>1.0073000000000001</v>
      </c>
      <c r="EHI10" s="568">
        <v>1.0073000000000001</v>
      </c>
      <c r="EHJ10" s="568">
        <v>0.84755185674454458</v>
      </c>
      <c r="EHK10" s="568">
        <v>0.66101495919889963</v>
      </c>
      <c r="EHL10" s="568">
        <v>0.45272643439874777</v>
      </c>
      <c r="EHM10" s="568">
        <v>0.21639932263062409</v>
      </c>
      <c r="EHN10" s="568">
        <v>4.375700655328138E-2</v>
      </c>
      <c r="EHO10" s="568">
        <v>6.3373930804428254E-6</v>
      </c>
      <c r="EHP10" s="568">
        <v>0</v>
      </c>
      <c r="EHQ10" s="568">
        <v>0</v>
      </c>
      <c r="EHR10" s="568">
        <v>0</v>
      </c>
      <c r="EHS10" s="568">
        <v>0</v>
      </c>
      <c r="EHT10" s="568">
        <v>0</v>
      </c>
      <c r="EHU10" s="568">
        <v>0</v>
      </c>
      <c r="EHV10" s="568">
        <v>0</v>
      </c>
      <c r="EHW10" s="568">
        <v>0</v>
      </c>
      <c r="EHX10" s="568">
        <v>1.7256692268239511E-3</v>
      </c>
      <c r="EHY10" s="568">
        <v>1.1481864656168574E-2</v>
      </c>
      <c r="EHZ10" s="568">
        <v>4.0269493277913557E-2</v>
      </c>
      <c r="EIA10" s="568">
        <v>0.10742612681512979</v>
      </c>
      <c r="EIB10" s="568">
        <v>0.14273443087122037</v>
      </c>
      <c r="EIC10" s="568">
        <v>0.18687332466142609</v>
      </c>
      <c r="EID10" s="568">
        <v>0.27782126020897352</v>
      </c>
      <c r="EIE10" s="568">
        <v>0.41484872840909454</v>
      </c>
      <c r="EIF10" s="568">
        <v>0.53356007359905866</v>
      </c>
      <c r="EIG10" s="568">
        <v>0.57041566606260097</v>
      </c>
      <c r="EIH10" s="568">
        <v>0.49156388896614639</v>
      </c>
      <c r="EII10" s="568">
        <v>0.41756821733823396</v>
      </c>
      <c r="EIJ10" s="568">
        <v>0.2770258819382142</v>
      </c>
      <c r="EIK10" s="568">
        <v>0.14780371758655617</v>
      </c>
      <c r="EIL10" s="568">
        <v>1.777270778430199E-2</v>
      </c>
      <c r="EIM10" s="568">
        <v>0</v>
      </c>
      <c r="EIN10" s="568">
        <v>0</v>
      </c>
      <c r="EIO10" s="568">
        <v>0</v>
      </c>
      <c r="EIP10" s="568">
        <v>0</v>
      </c>
      <c r="EIQ10" s="568">
        <v>0</v>
      </c>
      <c r="EIR10" s="568">
        <v>0</v>
      </c>
      <c r="EIS10" s="568">
        <v>0</v>
      </c>
      <c r="EIT10" s="568">
        <v>0</v>
      </c>
      <c r="EIU10" s="568">
        <v>0</v>
      </c>
      <c r="EIV10" s="568">
        <v>1.8653032436525513E-3</v>
      </c>
      <c r="EIW10" s="568">
        <v>3.0345283169148626E-2</v>
      </c>
      <c r="EIX10" s="568">
        <v>0.11284851806047852</v>
      </c>
      <c r="EIY10" s="568">
        <v>0.18446383804231448</v>
      </c>
      <c r="EIZ10" s="568">
        <v>0.21102289112155506</v>
      </c>
      <c r="EJA10" s="568">
        <v>0.29534927359067337</v>
      </c>
      <c r="EJB10" s="568">
        <v>0.3165675449069314</v>
      </c>
      <c r="EJC10" s="568">
        <v>0.42099968032089485</v>
      </c>
      <c r="EJD10" s="568">
        <v>0.34174767875226414</v>
      </c>
      <c r="EJE10" s="568">
        <v>0.28890360013308475</v>
      </c>
      <c r="EJF10" s="568">
        <v>0.41615404542572498</v>
      </c>
      <c r="EJG10" s="568">
        <v>0.29711601785577307</v>
      </c>
      <c r="EJH10" s="568">
        <v>0.19952438490055502</v>
      </c>
      <c r="EJI10" s="568">
        <v>0.13096298950206736</v>
      </c>
      <c r="EJJ10" s="568">
        <v>3.0164783935181856E-2</v>
      </c>
      <c r="EJK10" s="568">
        <v>0</v>
      </c>
      <c r="EJL10" s="568">
        <v>0</v>
      </c>
      <c r="EJM10" s="568">
        <v>0</v>
      </c>
      <c r="EJN10" s="568">
        <v>0</v>
      </c>
      <c r="EJO10" s="568">
        <v>0</v>
      </c>
      <c r="EJP10" s="568">
        <v>0</v>
      </c>
      <c r="EJQ10" s="568">
        <v>0</v>
      </c>
      <c r="EJR10" s="568">
        <v>0</v>
      </c>
      <c r="EJS10" s="568">
        <v>0</v>
      </c>
      <c r="EJT10" s="568">
        <v>6.5411722252794145E-3</v>
      </c>
      <c r="EJU10" s="568">
        <v>0.10660583501699666</v>
      </c>
      <c r="EJV10" s="568">
        <v>0.35566921350605307</v>
      </c>
      <c r="EJW10" s="568">
        <v>0.55191425786625969</v>
      </c>
      <c r="EJX10" s="568">
        <v>0.78784520382280265</v>
      </c>
      <c r="EJY10" s="568">
        <v>0.957244665855566</v>
      </c>
      <c r="EJZ10" s="568">
        <v>0.95799392880269851</v>
      </c>
      <c r="EKA10" s="568">
        <v>1.0073000000000001</v>
      </c>
      <c r="EKB10" s="568">
        <v>1.0073000000000001</v>
      </c>
      <c r="EKC10" s="568">
        <v>0.94575981293828348</v>
      </c>
      <c r="EKD10" s="568">
        <v>0.82162639951168648</v>
      </c>
      <c r="EKE10" s="568">
        <v>0.59035898182713487</v>
      </c>
      <c r="EKF10" s="568">
        <v>0.37897306121488916</v>
      </c>
      <c r="EKG10" s="568">
        <v>0.20086303400012659</v>
      </c>
      <c r="EKH10" s="568">
        <v>4.0279898008532052E-2</v>
      </c>
      <c r="EKI10" s="568">
        <v>4.2882377263084174E-4</v>
      </c>
      <c r="EKJ10" s="568">
        <v>0</v>
      </c>
      <c r="EKK10" s="568">
        <v>0</v>
      </c>
      <c r="EKL10" s="568">
        <v>0</v>
      </c>
      <c r="EKM10" s="568">
        <v>0</v>
      </c>
      <c r="EKN10" s="568">
        <v>0</v>
      </c>
      <c r="EKO10" s="568">
        <v>0</v>
      </c>
      <c r="EKP10" s="568">
        <v>0</v>
      </c>
      <c r="EKQ10" s="568">
        <v>0</v>
      </c>
      <c r="EKR10" s="568">
        <v>6.2165487313363479E-3</v>
      </c>
      <c r="EKS10" s="568">
        <v>0.10382803546842859</v>
      </c>
      <c r="EKT10" s="568">
        <v>0.31032929877774051</v>
      </c>
      <c r="EKU10" s="568">
        <v>0.53729216279426684</v>
      </c>
      <c r="EKV10" s="568">
        <v>0.72483504559572742</v>
      </c>
      <c r="EKW10" s="568">
        <v>0.97951357947537965</v>
      </c>
      <c r="EKX10" s="568">
        <v>1.0073000000000001</v>
      </c>
      <c r="EKY10" s="568">
        <v>1.0073000000000001</v>
      </c>
      <c r="EKZ10" s="568">
        <v>1.0073000000000001</v>
      </c>
      <c r="ELA10" s="568">
        <v>1.0073000000000001</v>
      </c>
      <c r="ELB10" s="568">
        <v>0.93731282884367684</v>
      </c>
      <c r="ELC10" s="568">
        <v>0.73318743896104577</v>
      </c>
      <c r="ELD10" s="568">
        <v>0.45402582336246111</v>
      </c>
      <c r="ELE10" s="568">
        <v>0.2327198656591285</v>
      </c>
      <c r="ELF10" s="568">
        <v>3.5848235326074708E-2</v>
      </c>
      <c r="ELG10" s="568">
        <v>6.3373930804428254E-6</v>
      </c>
      <c r="ELH10" s="568">
        <v>0</v>
      </c>
      <c r="ELI10" s="568">
        <v>0</v>
      </c>
      <c r="ELJ10" s="568">
        <v>0</v>
      </c>
      <c r="ELK10" s="568">
        <v>0</v>
      </c>
      <c r="ELL10" s="568">
        <v>0</v>
      </c>
      <c r="ELM10" s="568">
        <v>0</v>
      </c>
      <c r="ELN10" s="568">
        <v>0</v>
      </c>
      <c r="ELO10" s="568">
        <v>0</v>
      </c>
      <c r="ELP10" s="568">
        <v>3.5024594820600311E-3</v>
      </c>
      <c r="ELQ10" s="568">
        <v>8.5456986906345803E-2</v>
      </c>
      <c r="ELR10" s="568">
        <v>0.22941830156625595</v>
      </c>
      <c r="ELS10" s="568">
        <v>0.40674541709221995</v>
      </c>
      <c r="ELT10" s="568">
        <v>0.46953171107767128</v>
      </c>
      <c r="ELU10" s="568">
        <v>0.46395754070079054</v>
      </c>
      <c r="ELV10" s="568">
        <v>0.52124076746000259</v>
      </c>
      <c r="ELW10" s="568">
        <v>0.45465670004218739</v>
      </c>
      <c r="ELX10" s="568">
        <v>0.36430191917502536</v>
      </c>
      <c r="ELY10" s="568">
        <v>0.33479084071756066</v>
      </c>
      <c r="ELZ10" s="568">
        <v>0.22909887823163635</v>
      </c>
      <c r="EMA10" s="568">
        <v>0.16317236100796059</v>
      </c>
      <c r="EMB10" s="568">
        <v>0.11166213493271683</v>
      </c>
      <c r="EMC10" s="568">
        <v>8.6705936581233295E-2</v>
      </c>
      <c r="EMD10" s="568">
        <v>1.8852106404904867E-2</v>
      </c>
      <c r="EME10" s="568">
        <v>6.3373930804428254E-6</v>
      </c>
      <c r="EMF10" s="568">
        <v>0</v>
      </c>
      <c r="EMG10" s="568">
        <v>0</v>
      </c>
      <c r="EMH10" s="568">
        <v>0</v>
      </c>
      <c r="EMI10" s="568">
        <v>0</v>
      </c>
      <c r="EMJ10" s="568">
        <v>0</v>
      </c>
      <c r="EMK10" s="568">
        <v>0</v>
      </c>
      <c r="EML10" s="568">
        <v>0</v>
      </c>
      <c r="EMM10" s="568">
        <v>0</v>
      </c>
      <c r="EMN10" s="568">
        <v>4.1374471016023462E-3</v>
      </c>
      <c r="EMO10" s="568">
        <v>0.10745807574456225</v>
      </c>
      <c r="EMP10" s="568">
        <v>0.35923911894622795</v>
      </c>
      <c r="EMQ10" s="568">
        <v>0.61148020651091262</v>
      </c>
      <c r="EMR10" s="568">
        <v>0.85984007340055812</v>
      </c>
      <c r="EMS10" s="568">
        <v>1.0073000000000001</v>
      </c>
      <c r="EMT10" s="568">
        <v>1.0073000000000001</v>
      </c>
      <c r="EMU10" s="568">
        <v>1.0073000000000001</v>
      </c>
      <c r="EMV10" s="568">
        <v>1.0073000000000001</v>
      </c>
      <c r="EMW10" s="568">
        <v>1.0073000000000001</v>
      </c>
      <c r="EMX10" s="568">
        <v>0.87453972845689232</v>
      </c>
      <c r="EMY10" s="568">
        <v>0.6437208116196862</v>
      </c>
      <c r="EMZ10" s="568">
        <v>0.40992604370069463</v>
      </c>
      <c r="ENA10" s="568">
        <v>0.18829521529996773</v>
      </c>
      <c r="ENB10" s="568">
        <v>4.2394225785490083E-2</v>
      </c>
      <c r="ENC10" s="568">
        <v>6.3373930804428254E-6</v>
      </c>
      <c r="END10" s="568">
        <v>0</v>
      </c>
      <c r="ENE10" s="568">
        <v>0</v>
      </c>
      <c r="ENF10" s="568">
        <v>0</v>
      </c>
      <c r="ENG10" s="568">
        <v>0</v>
      </c>
      <c r="ENH10" s="568">
        <v>0</v>
      </c>
      <c r="ENI10" s="568">
        <v>0</v>
      </c>
      <c r="ENJ10" s="568">
        <v>0</v>
      </c>
      <c r="ENK10" s="568">
        <v>0</v>
      </c>
      <c r="ENL10" s="568">
        <v>6.5202717039741891E-3</v>
      </c>
      <c r="ENM10" s="568">
        <v>8.4391150666103823E-2</v>
      </c>
      <c r="ENN10" s="568">
        <v>0.23574736386079204</v>
      </c>
      <c r="ENO10" s="568">
        <v>0.4193997580613491</v>
      </c>
      <c r="ENP10" s="568">
        <v>0.66523809829175362</v>
      </c>
      <c r="ENQ10" s="568">
        <v>0.85917513231850451</v>
      </c>
      <c r="ENR10" s="568">
        <v>0.9696458225711988</v>
      </c>
      <c r="ENS10" s="568">
        <v>1.0073000000000001</v>
      </c>
      <c r="ENT10" s="568">
        <v>1.0073000000000001</v>
      </c>
      <c r="ENU10" s="568">
        <v>0.92453982799457113</v>
      </c>
      <c r="ENV10" s="568">
        <v>0.80195113050002242</v>
      </c>
      <c r="ENW10" s="568">
        <v>0.61552318964404196</v>
      </c>
      <c r="ENX10" s="568">
        <v>0.37850213302034896</v>
      </c>
      <c r="ENY10" s="568">
        <v>0.17268841869623106</v>
      </c>
      <c r="ENZ10" s="568">
        <v>3.4520931441133246E-2</v>
      </c>
      <c r="EOA10" s="568">
        <v>0</v>
      </c>
      <c r="EOB10" s="568">
        <v>0</v>
      </c>
      <c r="EOC10" s="568">
        <v>0</v>
      </c>
      <c r="EOD10" s="568">
        <v>0</v>
      </c>
      <c r="EOE10" s="568">
        <v>0</v>
      </c>
      <c r="EOF10" s="568">
        <v>0</v>
      </c>
      <c r="EOG10" s="568">
        <v>0</v>
      </c>
      <c r="EOH10" s="568">
        <v>0</v>
      </c>
      <c r="EOI10" s="568">
        <v>0</v>
      </c>
      <c r="EOJ10" s="568">
        <v>7.058966982502691E-3</v>
      </c>
      <c r="EOK10" s="568">
        <v>8.2371447751806826E-2</v>
      </c>
      <c r="EOL10" s="568">
        <v>0.19637828240373581</v>
      </c>
      <c r="EOM10" s="568">
        <v>0.31356323232314104</v>
      </c>
      <c r="EON10" s="568">
        <v>0.41915683225488443</v>
      </c>
      <c r="EOO10" s="568">
        <v>0.48783859418559677</v>
      </c>
      <c r="EOP10" s="568">
        <v>0.59820058616885607</v>
      </c>
      <c r="EOQ10" s="568">
        <v>0.66752558230083869</v>
      </c>
      <c r="EOR10" s="568">
        <v>0.70714732812842662</v>
      </c>
      <c r="EOS10" s="568">
        <v>0.51127204211316168</v>
      </c>
      <c r="EOT10" s="568">
        <v>0.4099140154694213</v>
      </c>
      <c r="EOU10" s="568">
        <v>0.42315230698185669</v>
      </c>
      <c r="EOV10" s="568">
        <v>0.2071688631864598</v>
      </c>
      <c r="EOW10" s="568">
        <v>6.5209311085171251E-2</v>
      </c>
      <c r="EOX10" s="568">
        <v>7.9583675655839105E-3</v>
      </c>
      <c r="EOY10" s="568">
        <v>6.3373930804428254E-6</v>
      </c>
      <c r="EOZ10" s="568">
        <v>0</v>
      </c>
      <c r="EPA10" s="568">
        <v>0</v>
      </c>
      <c r="EPB10" s="568">
        <v>0</v>
      </c>
      <c r="EPC10" s="568">
        <v>0</v>
      </c>
      <c r="EPD10" s="568">
        <v>0</v>
      </c>
      <c r="EPE10" s="568">
        <v>0</v>
      </c>
      <c r="EPF10" s="568">
        <v>0</v>
      </c>
      <c r="EPG10" s="568">
        <v>0</v>
      </c>
      <c r="EPH10" s="568">
        <v>6.1707619215270642E-3</v>
      </c>
      <c r="EPI10" s="568">
        <v>8.3215311287247976E-2</v>
      </c>
      <c r="EPJ10" s="568">
        <v>0.26711034713046505</v>
      </c>
      <c r="EPK10" s="568">
        <v>0.48143004596913452</v>
      </c>
      <c r="EPL10" s="568">
        <v>0.7145205509111926</v>
      </c>
      <c r="EPM10" s="568">
        <v>0.88750162532690813</v>
      </c>
      <c r="EPN10" s="568">
        <v>0.98769967077672571</v>
      </c>
      <c r="EPO10" s="568">
        <v>1.0073000000000001</v>
      </c>
      <c r="EPP10" s="568">
        <v>1.0073000000000001</v>
      </c>
      <c r="EPQ10" s="568">
        <v>1.0041654136200961</v>
      </c>
      <c r="EPR10" s="568">
        <v>0.87152673243185719</v>
      </c>
      <c r="EPS10" s="568">
        <v>0.67713164329468634</v>
      </c>
      <c r="EPT10" s="568">
        <v>0.43547396618064915</v>
      </c>
      <c r="EPU10" s="568">
        <v>0.20319269753344343</v>
      </c>
      <c r="EPV10" s="568">
        <v>4.250754175972718E-2</v>
      </c>
      <c r="EPW10" s="568">
        <v>0</v>
      </c>
      <c r="EPX10" s="568">
        <v>0</v>
      </c>
      <c r="EPY10" s="568">
        <v>0</v>
      </c>
      <c r="EPZ10" s="568">
        <v>0</v>
      </c>
      <c r="EQA10" s="568">
        <v>0</v>
      </c>
      <c r="EQB10" s="568">
        <v>0</v>
      </c>
      <c r="EQC10" s="568">
        <v>0</v>
      </c>
      <c r="EQD10" s="568">
        <v>0</v>
      </c>
      <c r="EQE10" s="568">
        <v>0</v>
      </c>
      <c r="EQF10" s="568">
        <v>6.328377554958158E-3</v>
      </c>
      <c r="EQG10" s="568">
        <v>8.0529007728275648E-2</v>
      </c>
      <c r="EQH10" s="568">
        <v>0.2148847930768103</v>
      </c>
      <c r="EQI10" s="568">
        <v>0.42749488672013197</v>
      </c>
      <c r="EQJ10" s="568">
        <v>0.62527194522854868</v>
      </c>
      <c r="EQK10" s="568">
        <v>0.90602135316742871</v>
      </c>
      <c r="EQL10" s="568">
        <v>0.99487576987231041</v>
      </c>
      <c r="EQM10" s="568">
        <v>0.98379647875543208</v>
      </c>
      <c r="EQN10" s="568">
        <v>0.89536119740147391</v>
      </c>
      <c r="EQO10" s="568">
        <v>0.77445911466830664</v>
      </c>
      <c r="EQP10" s="568">
        <v>0.66676081747003757</v>
      </c>
      <c r="EQQ10" s="568">
        <v>0.46981243218976515</v>
      </c>
      <c r="EQR10" s="568">
        <v>0.28896018614957542</v>
      </c>
      <c r="EQS10" s="568">
        <v>0.16060837164300404</v>
      </c>
      <c r="EQT10" s="568">
        <v>4.4064906079650683E-2</v>
      </c>
      <c r="EQU10" s="568">
        <v>6.3373930804428254E-6</v>
      </c>
      <c r="EQV10" s="568">
        <v>0</v>
      </c>
      <c r="EQW10" s="568">
        <v>0</v>
      </c>
      <c r="EQX10" s="568">
        <v>0</v>
      </c>
      <c r="EQY10" s="568">
        <v>0</v>
      </c>
      <c r="EQZ10" s="568">
        <v>0</v>
      </c>
      <c r="ERA10" s="568">
        <v>0</v>
      </c>
      <c r="ERB10" s="568">
        <v>0</v>
      </c>
      <c r="ERC10" s="568">
        <v>0</v>
      </c>
      <c r="ERD10" s="568">
        <v>3.7150955629042708E-3</v>
      </c>
      <c r="ERE10" s="568">
        <v>4.3873617970674711E-2</v>
      </c>
      <c r="ERF10" s="568">
        <v>0.15504750003512502</v>
      </c>
      <c r="ERG10" s="568">
        <v>0.29840172097226636</v>
      </c>
      <c r="ERH10" s="568">
        <v>0.37120246788089145</v>
      </c>
      <c r="ERI10" s="568">
        <v>0.57521123926565376</v>
      </c>
      <c r="ERJ10" s="568">
        <v>0.82034329880688006</v>
      </c>
      <c r="ERK10" s="568">
        <v>0.83410860682591936</v>
      </c>
      <c r="ERL10" s="568">
        <v>0.87367890133868031</v>
      </c>
      <c r="ERM10" s="568">
        <v>0.65796168126343935</v>
      </c>
      <c r="ERN10" s="568">
        <v>0.55149750090203375</v>
      </c>
      <c r="ERO10" s="568">
        <v>0.38747493095367525</v>
      </c>
      <c r="ERP10" s="568">
        <v>0.22721561313460253</v>
      </c>
      <c r="ERQ10" s="568">
        <v>0.11348153203180411</v>
      </c>
      <c r="ERR10" s="568">
        <v>3.8871830436420396E-2</v>
      </c>
      <c r="ERS10" s="568">
        <v>1.4943383385363877E-3</v>
      </c>
      <c r="ERT10" s="568">
        <v>0</v>
      </c>
      <c r="ERU10" s="568">
        <v>0</v>
      </c>
      <c r="ERV10" s="568">
        <v>0</v>
      </c>
      <c r="ERW10" s="568">
        <v>0</v>
      </c>
      <c r="ERX10" s="568">
        <v>0</v>
      </c>
      <c r="ERY10" s="568">
        <v>0</v>
      </c>
      <c r="ERZ10" s="568">
        <v>0</v>
      </c>
      <c r="ESA10" s="568">
        <v>0</v>
      </c>
      <c r="ESB10" s="568">
        <v>5.7521703720454179E-4</v>
      </c>
      <c r="ESC10" s="568">
        <v>3.0538136682817615E-2</v>
      </c>
      <c r="ESD10" s="568">
        <v>0.15028530584801847</v>
      </c>
      <c r="ESE10" s="568">
        <v>0.26075903365762576</v>
      </c>
      <c r="ESF10" s="568">
        <v>0.51112196634392493</v>
      </c>
      <c r="ESG10" s="568">
        <v>0.7689761138955602</v>
      </c>
      <c r="ESH10" s="568">
        <v>0.94088402594999665</v>
      </c>
      <c r="ESI10" s="568">
        <v>1.0073000000000001</v>
      </c>
      <c r="ESJ10" s="568">
        <v>0.75018794546210066</v>
      </c>
      <c r="ESK10" s="568">
        <v>0.69159194807436442</v>
      </c>
      <c r="ESL10" s="568">
        <v>0.4943211385990478</v>
      </c>
      <c r="ESM10" s="568">
        <v>0.49494171040183321</v>
      </c>
      <c r="ESN10" s="568">
        <v>0.1988190097656321</v>
      </c>
      <c r="ESO10" s="568">
        <v>8.3615538363399813E-2</v>
      </c>
      <c r="ESP10" s="568">
        <v>2.8882122114947905E-2</v>
      </c>
      <c r="ESQ10" s="568">
        <v>6.3373930804428254E-6</v>
      </c>
      <c r="ESR10" s="568">
        <v>0</v>
      </c>
      <c r="ESS10" s="568">
        <v>0</v>
      </c>
      <c r="EST10" s="568">
        <v>0</v>
      </c>
      <c r="ESU10" s="568">
        <v>0</v>
      </c>
      <c r="ESV10" s="568">
        <v>0</v>
      </c>
      <c r="ESW10" s="568">
        <v>0</v>
      </c>
      <c r="ESX10" s="568">
        <v>0</v>
      </c>
      <c r="ESY10" s="568">
        <v>0</v>
      </c>
      <c r="ESZ10" s="568">
        <v>2.3651019744519602E-3</v>
      </c>
      <c r="ETA10" s="568">
        <v>3.9817593405076325E-2</v>
      </c>
      <c r="ETB10" s="568">
        <v>8.4038943561003693E-2</v>
      </c>
      <c r="ETC10" s="568">
        <v>0.18316931469187694</v>
      </c>
      <c r="ETD10" s="568">
        <v>0.39440334878332245</v>
      </c>
      <c r="ETE10" s="568">
        <v>0.43141733115284231</v>
      </c>
      <c r="ETF10" s="568">
        <v>0.50132082911678166</v>
      </c>
      <c r="ETG10" s="568">
        <v>0.55179584179610108</v>
      </c>
      <c r="ETH10" s="568">
        <v>0.40879665416864736</v>
      </c>
      <c r="ETI10" s="568">
        <v>0.46612476956023358</v>
      </c>
      <c r="ETJ10" s="568">
        <v>0.46466712463491505</v>
      </c>
      <c r="ETK10" s="568">
        <v>0.28145407934831346</v>
      </c>
      <c r="ETL10" s="568">
        <v>0.14581244619031958</v>
      </c>
      <c r="ETM10" s="568">
        <v>6.3007423042022337E-2</v>
      </c>
      <c r="ETN10" s="568">
        <v>1.1627232250550278E-2</v>
      </c>
      <c r="ETO10" s="568">
        <v>6.3373930804428254E-6</v>
      </c>
      <c r="ETP10" s="568">
        <v>0</v>
      </c>
      <c r="ETQ10" s="568">
        <v>0</v>
      </c>
      <c r="ETR10" s="568">
        <v>0</v>
      </c>
      <c r="ETS10" s="568">
        <v>0</v>
      </c>
      <c r="ETT10" s="568">
        <v>0</v>
      </c>
      <c r="ETU10" s="568">
        <v>0</v>
      </c>
      <c r="ETV10" s="568">
        <v>0</v>
      </c>
      <c r="ETW10" s="568">
        <v>0</v>
      </c>
      <c r="ETX10" s="568">
        <v>1.9945031685685952E-3</v>
      </c>
      <c r="ETY10" s="568">
        <v>2.4675213458265476E-2</v>
      </c>
      <c r="ETZ10" s="568">
        <v>6.5319129018841765E-2</v>
      </c>
      <c r="EUA10" s="568">
        <v>0.12073637436138852</v>
      </c>
      <c r="EUB10" s="568">
        <v>0.2291254519001879</v>
      </c>
      <c r="EUC10" s="568">
        <v>0.24149435021134538</v>
      </c>
      <c r="EUD10" s="568">
        <v>0.35173388142816497</v>
      </c>
      <c r="EUE10" s="568">
        <v>0.5145676415618412</v>
      </c>
      <c r="EUF10" s="568">
        <v>0.48276255564546228</v>
      </c>
      <c r="EUG10" s="568">
        <v>0.30360588786503062</v>
      </c>
      <c r="EUH10" s="568">
        <v>0.20846992702405232</v>
      </c>
      <c r="EUI10" s="568">
        <v>0.27389637771430558</v>
      </c>
      <c r="EUJ10" s="568">
        <v>0.20561525897978955</v>
      </c>
      <c r="EUK10" s="568">
        <v>0.1154161094366917</v>
      </c>
      <c r="EUL10" s="568">
        <v>3.3895400925206605E-2</v>
      </c>
      <c r="EUM10" s="568">
        <v>6.3373930804428254E-6</v>
      </c>
      <c r="EUN10" s="568">
        <v>0</v>
      </c>
      <c r="EUO10" s="568">
        <v>0</v>
      </c>
      <c r="EUP10" s="568">
        <v>0</v>
      </c>
      <c r="EUQ10" s="568">
        <v>0</v>
      </c>
      <c r="EUR10" s="568">
        <v>0</v>
      </c>
      <c r="EUS10" s="568">
        <v>0</v>
      </c>
      <c r="EUT10" s="568">
        <v>0</v>
      </c>
      <c r="EUU10" s="568">
        <v>0</v>
      </c>
      <c r="EUV10" s="568">
        <v>5.5796301678157929E-3</v>
      </c>
      <c r="EUW10" s="568">
        <v>5.0705707914891367E-2</v>
      </c>
      <c r="EUX10" s="568">
        <v>0.12865765399281393</v>
      </c>
      <c r="EUY10" s="568">
        <v>0.21448856507323225</v>
      </c>
      <c r="EUZ10" s="568">
        <v>0.24145297256528039</v>
      </c>
      <c r="EVA10" s="568">
        <v>0.34961198163931467</v>
      </c>
      <c r="EVB10" s="568">
        <v>0.61867433578179276</v>
      </c>
      <c r="EVC10" s="568">
        <v>0.54655452157131024</v>
      </c>
      <c r="EVD10" s="568">
        <v>0.58056187532734693</v>
      </c>
      <c r="EVE10" s="568">
        <v>0.50605389847054749</v>
      </c>
      <c r="EVF10" s="568">
        <v>0.28179956083226521</v>
      </c>
      <c r="EVG10" s="568">
        <v>0.11385364216888159</v>
      </c>
      <c r="EVH10" s="568">
        <v>8.3695575610674963E-2</v>
      </c>
      <c r="EVI10" s="568">
        <v>4.7197107246068258E-2</v>
      </c>
      <c r="EVJ10" s="568">
        <v>1.0959539471231374E-2</v>
      </c>
      <c r="EVK10" s="568">
        <v>0</v>
      </c>
      <c r="EVL10" s="568">
        <v>0</v>
      </c>
      <c r="EVM10" s="568">
        <v>0</v>
      </c>
      <c r="EVN10" s="568">
        <v>0</v>
      </c>
      <c r="EVO10" s="568">
        <v>0</v>
      </c>
      <c r="EVP10" s="568">
        <v>0</v>
      </c>
      <c r="EVQ10" s="568">
        <v>0</v>
      </c>
      <c r="EVR10" s="568">
        <v>0</v>
      </c>
      <c r="EVS10" s="568">
        <v>0</v>
      </c>
      <c r="EVT10" s="568">
        <v>3.0697900281572263E-3</v>
      </c>
      <c r="EVU10" s="568">
        <v>4.2674681689057394E-2</v>
      </c>
      <c r="EVV10" s="568">
        <v>0.10220126303971788</v>
      </c>
      <c r="EVW10" s="568">
        <v>0.23255086500641647</v>
      </c>
      <c r="EVX10" s="568">
        <v>0.38545964641150182</v>
      </c>
      <c r="EVY10" s="568">
        <v>0.45153504756860152</v>
      </c>
      <c r="EVZ10" s="568">
        <v>0.4512229875124284</v>
      </c>
      <c r="EWA10" s="568">
        <v>0.52783757329919556</v>
      </c>
      <c r="EWB10" s="568">
        <v>0.44736610556688888</v>
      </c>
      <c r="EWC10" s="568">
        <v>0.30001379207399198</v>
      </c>
      <c r="EWD10" s="568">
        <v>0.23813240660254073</v>
      </c>
      <c r="EWE10" s="568">
        <v>0.16246395116717471</v>
      </c>
      <c r="EWF10" s="568">
        <v>9.9400502724001527E-2</v>
      </c>
      <c r="EWG10" s="568">
        <v>5.2908067945814888E-2</v>
      </c>
      <c r="EWH10" s="568">
        <v>1.0992866684098063E-2</v>
      </c>
      <c r="EWI10" s="568">
        <v>6.3373930804428254E-6</v>
      </c>
      <c r="EWJ10" s="568">
        <v>0</v>
      </c>
      <c r="EWK10" s="568">
        <v>0</v>
      </c>
      <c r="EWL10" s="568">
        <v>0</v>
      </c>
      <c r="EWM10" s="568">
        <v>0</v>
      </c>
      <c r="EWN10" s="568">
        <v>0</v>
      </c>
      <c r="EWO10" s="568">
        <v>0</v>
      </c>
      <c r="EWP10" s="568">
        <v>0</v>
      </c>
      <c r="EWQ10" s="568">
        <v>0</v>
      </c>
      <c r="EWR10" s="568">
        <v>2.7507753158954366E-3</v>
      </c>
      <c r="EWS10" s="568">
        <v>3.7013032163536116E-2</v>
      </c>
      <c r="EWT10" s="568">
        <v>0.15247756330830667</v>
      </c>
      <c r="EWU10" s="568">
        <v>0.27810303646531609</v>
      </c>
      <c r="EWV10" s="568">
        <v>0.36457476187328497</v>
      </c>
      <c r="EWW10" s="568">
        <v>0.43161955712713307</v>
      </c>
      <c r="EWX10" s="568">
        <v>0.45174108774445598</v>
      </c>
      <c r="EWY10" s="568">
        <v>0.45526821353915131</v>
      </c>
      <c r="EWZ10" s="568">
        <v>0.42473117374781466</v>
      </c>
      <c r="EXA10" s="568">
        <v>0.38491965318482191</v>
      </c>
      <c r="EXB10" s="568">
        <v>0.23480569562238621</v>
      </c>
      <c r="EXC10" s="568">
        <v>0.17211568340143429</v>
      </c>
      <c r="EXD10" s="568">
        <v>0.11462238640498038</v>
      </c>
      <c r="EXE10" s="568">
        <v>6.4365562470160342E-2</v>
      </c>
      <c r="EXF10" s="568">
        <v>1.4713522775164502E-2</v>
      </c>
      <c r="EXG10" s="568">
        <v>6.3373930804428254E-6</v>
      </c>
      <c r="EXH10" s="568">
        <v>0</v>
      </c>
      <c r="EXI10" s="568">
        <v>0</v>
      </c>
      <c r="EXJ10" s="568">
        <v>0</v>
      </c>
      <c r="EXK10" s="568">
        <v>0</v>
      </c>
      <c r="EXL10" s="568">
        <v>0</v>
      </c>
      <c r="EXM10" s="568">
        <v>0</v>
      </c>
      <c r="EXN10" s="568">
        <v>0</v>
      </c>
      <c r="EXO10" s="568">
        <v>0</v>
      </c>
      <c r="EXP10" s="568">
        <v>7.8469884169792502E-4</v>
      </c>
      <c r="EXQ10" s="568">
        <v>1.8671843965619325E-2</v>
      </c>
      <c r="EXR10" s="568">
        <v>4.8734118540806191E-2</v>
      </c>
      <c r="EXS10" s="568">
        <v>8.2962460572014396E-2</v>
      </c>
      <c r="EXT10" s="568">
        <v>0.16355386375416503</v>
      </c>
      <c r="EXU10" s="568">
        <v>0.21346772048509016</v>
      </c>
      <c r="EXV10" s="568">
        <v>0.35653738961590842</v>
      </c>
      <c r="EXW10" s="568">
        <v>0.53777414400361345</v>
      </c>
      <c r="EXX10" s="568">
        <v>0.61010335273175365</v>
      </c>
      <c r="EXY10" s="568">
        <v>0.55974239235159862</v>
      </c>
      <c r="EXZ10" s="568">
        <v>0.37277483458863553</v>
      </c>
      <c r="EYA10" s="568">
        <v>0.28068282209576617</v>
      </c>
      <c r="EYB10" s="568">
        <v>0.15590199800346957</v>
      </c>
      <c r="EYC10" s="568">
        <v>9.3273099567338341E-2</v>
      </c>
      <c r="EYD10" s="568">
        <v>2.1891750890384299E-2</v>
      </c>
      <c r="EYE10" s="568">
        <v>6.3373930804428254E-6</v>
      </c>
      <c r="EYF10" s="568">
        <v>0</v>
      </c>
      <c r="EYG10" s="568">
        <v>0</v>
      </c>
      <c r="EYH10" s="568">
        <v>0</v>
      </c>
      <c r="EYI10" s="568">
        <v>0</v>
      </c>
      <c r="EYJ10" s="568">
        <v>0</v>
      </c>
      <c r="EYK10" s="568">
        <v>0</v>
      </c>
      <c r="EYL10" s="568">
        <v>0</v>
      </c>
      <c r="EYM10" s="568">
        <v>0</v>
      </c>
      <c r="EYN10" s="568">
        <v>1.9942080047273296E-3</v>
      </c>
      <c r="EYO10" s="568">
        <v>4.8220928671046701E-2</v>
      </c>
      <c r="EYP10" s="568">
        <v>0.16123096382684385</v>
      </c>
      <c r="EYQ10" s="568">
        <v>0.30896897753396613</v>
      </c>
      <c r="EYR10" s="568">
        <v>0.54260517814789178</v>
      </c>
      <c r="EYS10" s="568">
        <v>0.50912092625863059</v>
      </c>
      <c r="EYT10" s="568">
        <v>0.47355408493790491</v>
      </c>
      <c r="EYU10" s="568">
        <v>0.51267903671027704</v>
      </c>
      <c r="EYV10" s="568">
        <v>0.4655063743744442</v>
      </c>
      <c r="EYW10" s="568">
        <v>0.3014983401746541</v>
      </c>
      <c r="EYX10" s="568">
        <v>0.28882525121095937</v>
      </c>
      <c r="EYY10" s="568">
        <v>0.16012369102559323</v>
      </c>
      <c r="EYZ10" s="568">
        <v>0.10324990474480431</v>
      </c>
      <c r="EZA10" s="568">
        <v>5.9221273828565041E-2</v>
      </c>
      <c r="EZB10" s="568">
        <v>1.201849807908356E-2</v>
      </c>
      <c r="EZC10" s="568">
        <v>6.3373930804428254E-6</v>
      </c>
      <c r="EZD10" s="568">
        <v>0</v>
      </c>
      <c r="EZE10" s="568">
        <v>0</v>
      </c>
      <c r="EZF10" s="568">
        <v>0</v>
      </c>
      <c r="EZG10" s="568">
        <v>0</v>
      </c>
      <c r="EZH10" s="568">
        <v>0</v>
      </c>
      <c r="EZI10" s="568">
        <v>0</v>
      </c>
      <c r="EZJ10" s="568">
        <v>0</v>
      </c>
      <c r="EZK10" s="568">
        <v>0</v>
      </c>
      <c r="EZL10" s="568">
        <v>5.8810014600571758E-3</v>
      </c>
      <c r="EZM10" s="568">
        <v>7.2244134834850718E-2</v>
      </c>
      <c r="EZN10" s="568">
        <v>0.20215281354352826</v>
      </c>
      <c r="EZO10" s="568">
        <v>0.33889189374905826</v>
      </c>
      <c r="EZP10" s="568">
        <v>0.51260425122195974</v>
      </c>
      <c r="EZQ10" s="568">
        <v>0.60040839533252854</v>
      </c>
      <c r="EZR10" s="568">
        <v>0.71699415326070981</v>
      </c>
      <c r="EZS10" s="568">
        <v>0.76677536294025794</v>
      </c>
      <c r="EZT10" s="568">
        <v>0.73243802797531343</v>
      </c>
      <c r="EZU10" s="568">
        <v>0.72426385582480468</v>
      </c>
      <c r="EZV10" s="568">
        <v>0.55615033607111042</v>
      </c>
      <c r="EZW10" s="568">
        <v>0.37671271127681583</v>
      </c>
      <c r="EZX10" s="568">
        <v>0.18172822388254903</v>
      </c>
      <c r="EZY10" s="568">
        <v>6.5341821418804402E-2</v>
      </c>
      <c r="EZZ10" s="568">
        <v>1.1654990429534213E-2</v>
      </c>
      <c r="FAA10" s="568">
        <v>6.3373930804428254E-6</v>
      </c>
      <c r="FAB10" s="568">
        <v>0</v>
      </c>
      <c r="FAC10" s="568">
        <v>0</v>
      </c>
      <c r="FAD10" s="568">
        <v>0</v>
      </c>
      <c r="FAE10" s="568">
        <v>0</v>
      </c>
      <c r="FAF10" s="568">
        <v>0</v>
      </c>
      <c r="FAG10" s="568">
        <v>0</v>
      </c>
      <c r="FAH10" s="568">
        <v>0</v>
      </c>
      <c r="FAI10" s="568">
        <v>0</v>
      </c>
      <c r="FAJ10" s="568">
        <v>5.0563832163173505E-3</v>
      </c>
      <c r="FAK10" s="568">
        <v>6.3418170631640958E-2</v>
      </c>
      <c r="FAL10" s="568">
        <v>0.19539441868257021</v>
      </c>
      <c r="FAM10" s="568">
        <v>0.28614834123224153</v>
      </c>
      <c r="FAN10" s="568">
        <v>0.45334739738211322</v>
      </c>
      <c r="FAO10" s="568">
        <v>0.60414536138681318</v>
      </c>
      <c r="FAP10" s="568">
        <v>0.59705606441465398</v>
      </c>
      <c r="FAQ10" s="568">
        <v>0.53632547648671447</v>
      </c>
      <c r="FAR10" s="568">
        <v>0.58118019919676367</v>
      </c>
      <c r="FAS10" s="568">
        <v>0.49862103808303809</v>
      </c>
      <c r="FAT10" s="568">
        <v>0.48604133574735914</v>
      </c>
      <c r="FAU10" s="568">
        <v>0.27291974947067238</v>
      </c>
      <c r="FAV10" s="568">
        <v>0.17383565533779352</v>
      </c>
      <c r="FAW10" s="568">
        <v>7.8328573443306154E-2</v>
      </c>
      <c r="FAX10" s="568">
        <v>2.4367314432850149E-2</v>
      </c>
      <c r="FAY10" s="568">
        <v>7.7411006493583972E-5</v>
      </c>
      <c r="FAZ10" s="568">
        <v>0</v>
      </c>
      <c r="FBA10" s="568">
        <v>0</v>
      </c>
      <c r="FBB10" s="568">
        <v>0</v>
      </c>
      <c r="FBC10" s="568">
        <v>0</v>
      </c>
      <c r="FBD10" s="568">
        <v>0</v>
      </c>
      <c r="FBE10" s="568">
        <v>0</v>
      </c>
      <c r="FBF10" s="568">
        <v>0</v>
      </c>
      <c r="FBG10" s="568">
        <v>0</v>
      </c>
      <c r="FBH10" s="568">
        <v>9.5267542542371679E-3</v>
      </c>
      <c r="FBI10" s="568">
        <v>0.11597051597495221</v>
      </c>
      <c r="FBJ10" s="568">
        <v>0.34407531509052464</v>
      </c>
      <c r="FBK10" s="568">
        <v>0.60399794806172014</v>
      </c>
      <c r="FBL10" s="568">
        <v>0.8062742660705311</v>
      </c>
      <c r="FBM10" s="568">
        <v>1.0073000000000001</v>
      </c>
      <c r="FBN10" s="568">
        <v>1.0073000000000001</v>
      </c>
      <c r="FBO10" s="568">
        <v>1.0073000000000001</v>
      </c>
      <c r="FBP10" s="568">
        <v>1.0073000000000001</v>
      </c>
      <c r="FBQ10" s="568">
        <v>1.0073000000000001</v>
      </c>
      <c r="FBR10" s="568">
        <v>0.80030539991287819</v>
      </c>
      <c r="FBS10" s="568">
        <v>0.723250098006741</v>
      </c>
      <c r="FBT10" s="568">
        <v>0.46919640723128747</v>
      </c>
      <c r="FBU10" s="568">
        <v>0.21130950488145195</v>
      </c>
      <c r="FBV10" s="568">
        <v>4.5473794888482744E-2</v>
      </c>
      <c r="FBW10" s="568">
        <v>6.3373930804428254E-6</v>
      </c>
      <c r="FBX10" s="568">
        <v>0</v>
      </c>
      <c r="FBY10" s="568">
        <v>0</v>
      </c>
      <c r="FBZ10" s="568">
        <v>0</v>
      </c>
      <c r="FCA10" s="568">
        <v>0</v>
      </c>
      <c r="FCB10" s="568">
        <v>0</v>
      </c>
      <c r="FCC10" s="568">
        <v>0</v>
      </c>
      <c r="FCD10" s="568">
        <v>0</v>
      </c>
      <c r="FCE10" s="568">
        <v>0</v>
      </c>
      <c r="FCF10" s="568">
        <v>1.0438316945308019E-2</v>
      </c>
      <c r="FCG10" s="568">
        <v>7.9101129940403414E-2</v>
      </c>
      <c r="FCH10" s="568">
        <v>0.25301523933160353</v>
      </c>
      <c r="FCI10" s="568">
        <v>0.43673764951287602</v>
      </c>
      <c r="FCJ10" s="568">
        <v>0.65249640166366429</v>
      </c>
      <c r="FCK10" s="568">
        <v>0.78463655687315492</v>
      </c>
      <c r="FCL10" s="568">
        <v>0.79726075324537937</v>
      </c>
      <c r="FCM10" s="568">
        <v>0.82939025747709705</v>
      </c>
      <c r="FCN10" s="568">
        <v>0.77335376532686717</v>
      </c>
      <c r="FCO10" s="568">
        <v>0.68129644863737238</v>
      </c>
      <c r="FCP10" s="568">
        <v>0.39689713354582162</v>
      </c>
      <c r="FCQ10" s="568">
        <v>0.27392213216752753</v>
      </c>
      <c r="FCR10" s="568">
        <v>0.15917516670116183</v>
      </c>
      <c r="FCS10" s="568">
        <v>7.804302322231188E-2</v>
      </c>
      <c r="FCT10" s="568">
        <v>1.6937397297185332E-2</v>
      </c>
      <c r="FCU10" s="568">
        <v>6.3373930804428254E-6</v>
      </c>
      <c r="FCV10" s="568">
        <v>0</v>
      </c>
      <c r="FCW10" s="568">
        <v>0</v>
      </c>
      <c r="FCX10" s="568">
        <v>0</v>
      </c>
      <c r="FCY10" s="568">
        <v>0</v>
      </c>
      <c r="FCZ10" s="568">
        <v>0</v>
      </c>
      <c r="FDA10" s="568">
        <v>0</v>
      </c>
      <c r="FDB10" s="568">
        <v>0</v>
      </c>
      <c r="FDC10" s="568">
        <v>0</v>
      </c>
      <c r="FDD10" s="568">
        <v>2.581254252919015E-3</v>
      </c>
      <c r="FDE10" s="568">
        <v>3.5918405542657413E-2</v>
      </c>
      <c r="FDF10" s="568">
        <v>0.1067229463977869</v>
      </c>
      <c r="FDG10" s="568">
        <v>0.16795798322566344</v>
      </c>
      <c r="FDH10" s="568">
        <v>0.24399890672291866</v>
      </c>
      <c r="FDI10" s="568">
        <v>0.31532062721185378</v>
      </c>
      <c r="FDJ10" s="568">
        <v>0.36829929367734537</v>
      </c>
      <c r="FDK10" s="568">
        <v>0.5819654024993276</v>
      </c>
      <c r="FDL10" s="568">
        <v>0.65277988077727678</v>
      </c>
      <c r="FDM10" s="568">
        <v>0.4393643901553454</v>
      </c>
      <c r="FDN10" s="568">
        <v>0.38598652379241288</v>
      </c>
      <c r="FDO10" s="568">
        <v>0.3210428618789623</v>
      </c>
      <c r="FDP10" s="568">
        <v>0.16574327480422868</v>
      </c>
      <c r="FDQ10" s="568">
        <v>9.4774055922059605E-2</v>
      </c>
      <c r="FDR10" s="568">
        <v>2.1220344067122487E-2</v>
      </c>
      <c r="FDS10" s="568">
        <v>4.3516098154805841E-4</v>
      </c>
      <c r="FDT10" s="568">
        <v>0</v>
      </c>
      <c r="FDU10" s="568">
        <v>0</v>
      </c>
      <c r="FDV10" s="568">
        <v>0</v>
      </c>
      <c r="FDW10" s="568">
        <v>0</v>
      </c>
      <c r="FDX10" s="568">
        <v>0</v>
      </c>
      <c r="FDY10" s="568">
        <v>0</v>
      </c>
      <c r="FDZ10" s="568">
        <v>0</v>
      </c>
      <c r="FEA10" s="568">
        <v>0</v>
      </c>
      <c r="FEB10" s="568">
        <v>1.843839173390014E-3</v>
      </c>
      <c r="FEC10" s="568">
        <v>3.0921150251886759E-2</v>
      </c>
      <c r="FED10" s="568">
        <v>8.9104596991241361E-2</v>
      </c>
      <c r="FEE10" s="568">
        <v>0.1083297762968547</v>
      </c>
      <c r="FEF10" s="568">
        <v>0.17610770186827523</v>
      </c>
      <c r="FEG10" s="568">
        <v>0.36398034872621016</v>
      </c>
      <c r="FEH10" s="568">
        <v>0.2671167419696121</v>
      </c>
      <c r="FEI10" s="568">
        <v>0.27927330332069528</v>
      </c>
      <c r="FEJ10" s="568">
        <v>0.31679354633905993</v>
      </c>
      <c r="FEK10" s="568">
        <v>0.14392113510660259</v>
      </c>
      <c r="FEL10" s="568">
        <v>0.16893427905107616</v>
      </c>
      <c r="FEM10" s="568">
        <v>0.14165556091284418</v>
      </c>
      <c r="FEN10" s="568">
        <v>0.1775097729430177</v>
      </c>
      <c r="FEO10" s="568">
        <v>6.8153265319715411E-2</v>
      </c>
      <c r="FEP10" s="568">
        <v>1.1386431824604991E-2</v>
      </c>
      <c r="FEQ10" s="568">
        <v>6.3373930804428254E-6</v>
      </c>
      <c r="FER10" s="568">
        <v>0</v>
      </c>
      <c r="FES10" s="568">
        <v>0</v>
      </c>
      <c r="FET10" s="568">
        <v>0</v>
      </c>
      <c r="FEU10" s="568">
        <v>0</v>
      </c>
      <c r="FEV10" s="568">
        <v>0</v>
      </c>
      <c r="FEW10" s="568">
        <v>0</v>
      </c>
      <c r="FEX10" s="568">
        <v>0</v>
      </c>
      <c r="FEY10" s="568">
        <v>0</v>
      </c>
      <c r="FEZ10" s="568">
        <v>2.4919941706889729E-3</v>
      </c>
      <c r="FFA10" s="568">
        <v>1.3690038122808947E-2</v>
      </c>
      <c r="FFB10" s="568">
        <v>5.1355412877793181E-2</v>
      </c>
      <c r="FFC10" s="568">
        <v>9.5784293271830731E-2</v>
      </c>
      <c r="FFD10" s="568">
        <v>0.10811018596480293</v>
      </c>
      <c r="FFE10" s="568">
        <v>0.11969972348585858</v>
      </c>
      <c r="FFF10" s="568">
        <v>0.1742176020936346</v>
      </c>
      <c r="FFG10" s="568">
        <v>0.14473892590344073</v>
      </c>
      <c r="FFH10" s="568">
        <v>0.31119832967870265</v>
      </c>
      <c r="FFI10" s="568">
        <v>0.39010075392247684</v>
      </c>
      <c r="FFJ10" s="568">
        <v>0.36102584243434899</v>
      </c>
      <c r="FFK10" s="568">
        <v>0.35367961399813308</v>
      </c>
      <c r="FFL10" s="568">
        <v>0.27569663398117183</v>
      </c>
      <c r="FFM10" s="568">
        <v>0.12797436329211001</v>
      </c>
      <c r="FFN10" s="568">
        <v>2.8477760241730106E-2</v>
      </c>
      <c r="FFO10" s="568">
        <v>6.3373930804428254E-6</v>
      </c>
      <c r="FFP10" s="568">
        <v>0</v>
      </c>
      <c r="FFQ10" s="568">
        <v>0</v>
      </c>
      <c r="FFR10" s="568">
        <v>0</v>
      </c>
      <c r="FFS10" s="568">
        <v>0</v>
      </c>
      <c r="FFT10" s="568">
        <v>0</v>
      </c>
      <c r="FFU10" s="568">
        <v>0</v>
      </c>
      <c r="FFV10" s="568">
        <v>0</v>
      </c>
      <c r="FFW10" s="568">
        <v>0</v>
      </c>
      <c r="FFX10" s="568">
        <v>2.4164978410000093E-3</v>
      </c>
      <c r="FFY10" s="568">
        <v>6.0549419835261499E-2</v>
      </c>
      <c r="FFZ10" s="568">
        <v>8.7773476565907574E-2</v>
      </c>
      <c r="FGA10" s="568">
        <v>0.14084600255506907</v>
      </c>
      <c r="FGB10" s="568">
        <v>0.27700075749884429</v>
      </c>
      <c r="FGC10" s="568">
        <v>0.34736381549363993</v>
      </c>
      <c r="FGD10" s="568">
        <v>0.39928974299908754</v>
      </c>
      <c r="FGE10" s="568">
        <v>0.40028872554271533</v>
      </c>
      <c r="FGF10" s="568">
        <v>0.2799161628966243</v>
      </c>
      <c r="FGG10" s="568">
        <v>0.31655257722218655</v>
      </c>
      <c r="FGH10" s="568">
        <v>0.3586664804219219</v>
      </c>
      <c r="FGI10" s="568">
        <v>0.20936873950607424</v>
      </c>
      <c r="FGJ10" s="568">
        <v>0.14937876748865206</v>
      </c>
      <c r="FGK10" s="568">
        <v>6.9517381519794627E-2</v>
      </c>
      <c r="FGL10" s="568">
        <v>1.3613129839135478E-2</v>
      </c>
      <c r="FGM10" s="568">
        <v>4.3516098154805841E-4</v>
      </c>
      <c r="FGN10" s="568">
        <v>0</v>
      </c>
      <c r="FGO10" s="568">
        <v>0</v>
      </c>
      <c r="FGP10" s="568">
        <v>0</v>
      </c>
      <c r="FGQ10" s="568">
        <v>0</v>
      </c>
      <c r="FGR10" s="568">
        <v>0</v>
      </c>
      <c r="FGS10" s="568">
        <v>0</v>
      </c>
      <c r="FGT10" s="568">
        <v>0</v>
      </c>
      <c r="FGU10" s="568">
        <v>0</v>
      </c>
      <c r="FGV10" s="568">
        <v>3.5706210307786231E-3</v>
      </c>
      <c r="FGW10" s="568">
        <v>7.687394427975773E-2</v>
      </c>
      <c r="FGX10" s="568">
        <v>0.28202956477723423</v>
      </c>
      <c r="FGY10" s="568">
        <v>0.41453043569080938</v>
      </c>
      <c r="FGZ10" s="568">
        <v>0.71467405360436964</v>
      </c>
      <c r="FHA10" s="568">
        <v>0.91435357266405959</v>
      </c>
      <c r="FHB10" s="568">
        <v>0.86144406465776036</v>
      </c>
      <c r="FHC10" s="568">
        <v>0.99519090654700582</v>
      </c>
      <c r="FHD10" s="568">
        <v>0.72884678762003208</v>
      </c>
      <c r="FHE10" s="568">
        <v>0.5944983704812612</v>
      </c>
      <c r="FHF10" s="568">
        <v>0.45452983261896857</v>
      </c>
      <c r="FHG10" s="568">
        <v>0.30005952926669732</v>
      </c>
      <c r="FHH10" s="568">
        <v>0.19314196618150542</v>
      </c>
      <c r="FHI10" s="568">
        <v>7.6559704482998078E-2</v>
      </c>
      <c r="FHJ10" s="568">
        <v>1.4092139394332986E-2</v>
      </c>
      <c r="FHK10" s="568">
        <v>6.3373930804428254E-6</v>
      </c>
      <c r="FHL10" s="568">
        <v>0</v>
      </c>
      <c r="FHM10" s="568">
        <v>0</v>
      </c>
      <c r="FHN10" s="568">
        <v>0</v>
      </c>
      <c r="FHO10" s="568">
        <v>0</v>
      </c>
      <c r="FHP10" s="568">
        <v>0</v>
      </c>
      <c r="FHQ10" s="568">
        <v>0</v>
      </c>
      <c r="FHR10" s="568">
        <v>0</v>
      </c>
      <c r="FHS10" s="568">
        <v>0</v>
      </c>
      <c r="FHT10" s="568">
        <v>4.3778911162182724E-4</v>
      </c>
      <c r="FHU10" s="568">
        <v>1.0643693776974326E-2</v>
      </c>
      <c r="FHV10" s="568">
        <v>3.0160462393936785E-2</v>
      </c>
      <c r="FHW10" s="568">
        <v>4.3620665850635336E-2</v>
      </c>
      <c r="FHX10" s="568">
        <v>6.7946565397799849E-2</v>
      </c>
      <c r="FHY10" s="568">
        <v>0.10068246623788699</v>
      </c>
      <c r="FHZ10" s="568">
        <v>0.13024256951462604</v>
      </c>
      <c r="FIA10" s="568">
        <v>0.28804970881499892</v>
      </c>
      <c r="FIB10" s="568">
        <v>0.49695267315230041</v>
      </c>
      <c r="FIC10" s="568">
        <v>0.54968932883787336</v>
      </c>
      <c r="FID10" s="568">
        <v>0.58171198431498861</v>
      </c>
      <c r="FIE10" s="568">
        <v>0.51099965792786961</v>
      </c>
      <c r="FIF10" s="568">
        <v>0.32686726542579736</v>
      </c>
      <c r="FIG10" s="568">
        <v>0.14824817200037876</v>
      </c>
      <c r="FIH10" s="568">
        <v>5.7356972962960023E-2</v>
      </c>
      <c r="FII10" s="568">
        <v>1.5006750169950674E-3</v>
      </c>
      <c r="FIJ10" s="568">
        <v>0</v>
      </c>
      <c r="FIK10" s="568">
        <v>0</v>
      </c>
      <c r="FIL10" s="568">
        <v>0</v>
      </c>
      <c r="FIM10" s="568">
        <v>0</v>
      </c>
      <c r="FIN10" s="568">
        <v>0</v>
      </c>
      <c r="FIO10" s="568">
        <v>0</v>
      </c>
      <c r="FIP10" s="568">
        <v>0</v>
      </c>
      <c r="FIQ10" s="568">
        <v>0</v>
      </c>
      <c r="FIR10" s="568">
        <v>3.1722180934072247E-3</v>
      </c>
      <c r="FIS10" s="568">
        <v>4.1086421599005385E-2</v>
      </c>
      <c r="FIT10" s="568">
        <v>0.12442244382256394</v>
      </c>
      <c r="FIU10" s="568">
        <v>0.20052036490497588</v>
      </c>
      <c r="FIV10" s="568">
        <v>0.41047650295879068</v>
      </c>
      <c r="FIW10" s="568">
        <v>0.48888554646386406</v>
      </c>
      <c r="FIX10" s="568">
        <v>0.61311623788484115</v>
      </c>
      <c r="FIY10" s="568">
        <v>0.88675319189967816</v>
      </c>
      <c r="FIZ10" s="568">
        <v>0.86958146667152481</v>
      </c>
      <c r="FJA10" s="568">
        <v>0.84946143152717468</v>
      </c>
      <c r="FJB10" s="568">
        <v>0.75986045165570815</v>
      </c>
      <c r="FJC10" s="568">
        <v>0.61057626331117343</v>
      </c>
      <c r="FJD10" s="568">
        <v>0.42222429741659973</v>
      </c>
      <c r="FJE10" s="568">
        <v>0.2431348782278161</v>
      </c>
      <c r="FJF10" s="568">
        <v>4.892941021294505E-2</v>
      </c>
      <c r="FJG10" s="568">
        <v>6.3373930804428254E-6</v>
      </c>
      <c r="FJH10" s="568">
        <v>0</v>
      </c>
      <c r="FJI10" s="568">
        <v>0</v>
      </c>
      <c r="FJJ10" s="568">
        <v>0</v>
      </c>
      <c r="FJK10" s="568">
        <v>0</v>
      </c>
      <c r="FJL10" s="568">
        <v>0</v>
      </c>
      <c r="FJM10" s="568">
        <v>0</v>
      </c>
      <c r="FJN10" s="568">
        <v>0</v>
      </c>
      <c r="FJO10" s="568">
        <v>0</v>
      </c>
      <c r="FJP10" s="568">
        <v>5.8178708867194341E-3</v>
      </c>
      <c r="FJQ10" s="568">
        <v>9.3644903333186688E-2</v>
      </c>
      <c r="FJR10" s="568">
        <v>0.22725046379476649</v>
      </c>
      <c r="FJS10" s="568">
        <v>0.4307646464591478</v>
      </c>
      <c r="FJT10" s="568">
        <v>0.6598454385205339</v>
      </c>
      <c r="FJU10" s="568">
        <v>0.83893846674438999</v>
      </c>
      <c r="FJV10" s="568">
        <v>0.9236514935207808</v>
      </c>
      <c r="FJW10" s="568">
        <v>0.92495049732617129</v>
      </c>
      <c r="FJX10" s="568">
        <v>1.0073000000000001</v>
      </c>
      <c r="FJY10" s="568">
        <v>0.81678267429072859</v>
      </c>
      <c r="FJZ10" s="568">
        <v>0.5877362135064903</v>
      </c>
      <c r="FKA10" s="568">
        <v>0.44704237783106671</v>
      </c>
      <c r="FKB10" s="568">
        <v>0.24409296879234721</v>
      </c>
      <c r="FKC10" s="568">
        <v>0.13777784363828419</v>
      </c>
      <c r="FKD10" s="568">
        <v>3.3022591362977347E-2</v>
      </c>
      <c r="FKE10" s="568">
        <v>6.3373930804428254E-6</v>
      </c>
      <c r="FKF10" s="568">
        <v>0</v>
      </c>
      <c r="FKG10" s="568">
        <v>0</v>
      </c>
      <c r="FKH10" s="568">
        <v>0</v>
      </c>
      <c r="FKI10" s="568">
        <v>0</v>
      </c>
      <c r="FKJ10" s="568">
        <v>0</v>
      </c>
      <c r="FKK10" s="568">
        <v>0</v>
      </c>
      <c r="FKL10" s="568">
        <v>0</v>
      </c>
      <c r="FKM10" s="568">
        <v>0</v>
      </c>
      <c r="FKN10" s="568">
        <v>3.4302658983025197E-3</v>
      </c>
      <c r="FKO10" s="568">
        <v>6.5403177888869457E-2</v>
      </c>
      <c r="FKP10" s="568">
        <v>0.16388071332656767</v>
      </c>
      <c r="FKQ10" s="568">
        <v>0.23226919073767596</v>
      </c>
      <c r="FKR10" s="568">
        <v>0.18700129240980126</v>
      </c>
      <c r="FKS10" s="568">
        <v>0.26677685621980524</v>
      </c>
      <c r="FKT10" s="568">
        <v>0.27084560217829123</v>
      </c>
      <c r="FKU10" s="568">
        <v>0.30595459235567407</v>
      </c>
      <c r="FKV10" s="568">
        <v>0.22966848424799724</v>
      </c>
      <c r="FKW10" s="568">
        <v>0.22591228585340176</v>
      </c>
      <c r="FKX10" s="568">
        <v>0.1422606796057064</v>
      </c>
      <c r="FKY10" s="568">
        <v>8.8512314272548714E-2</v>
      </c>
      <c r="FKZ10" s="568">
        <v>5.7939707093757682E-2</v>
      </c>
      <c r="FLA10" s="568">
        <v>3.1442507050994627E-2</v>
      </c>
      <c r="FLB10" s="568">
        <v>5.4138394190697773E-3</v>
      </c>
      <c r="FLC10" s="568">
        <v>0</v>
      </c>
      <c r="FLD10" s="568">
        <v>0</v>
      </c>
      <c r="FLE10" s="568">
        <v>0</v>
      </c>
      <c r="FLF10" s="568">
        <v>0</v>
      </c>
      <c r="FLG10" s="568">
        <v>0</v>
      </c>
      <c r="FLH10" s="568">
        <v>0</v>
      </c>
      <c r="FLI10" s="568">
        <v>0</v>
      </c>
      <c r="FLJ10" s="568">
        <v>0</v>
      </c>
      <c r="FLK10" s="568">
        <v>0</v>
      </c>
      <c r="FLL10" s="568">
        <v>1.9182747561271624E-5</v>
      </c>
      <c r="FLM10" s="568">
        <v>3.0377818221823737E-2</v>
      </c>
      <c r="FLN10" s="568">
        <v>9.7872935064085828E-2</v>
      </c>
      <c r="FLO10" s="568">
        <v>0.2190414651306957</v>
      </c>
      <c r="FLP10" s="568">
        <v>0.35887802628747667</v>
      </c>
      <c r="FLQ10" s="568">
        <v>0.62775004085981356</v>
      </c>
      <c r="FLR10" s="568">
        <v>0.82991321208400226</v>
      </c>
      <c r="FLS10" s="568">
        <v>1.0073000000000001</v>
      </c>
      <c r="FLT10" s="568">
        <v>1.0073000000000001</v>
      </c>
      <c r="FLU10" s="568">
        <v>0.96746340848523771</v>
      </c>
      <c r="FLV10" s="568">
        <v>0.87260434022133426</v>
      </c>
      <c r="FLW10" s="568">
        <v>0.65853193683717248</v>
      </c>
      <c r="FLX10" s="568">
        <v>0.51951707655298607</v>
      </c>
      <c r="FLY10" s="568">
        <v>0.23171198799790749</v>
      </c>
      <c r="FLZ10" s="568">
        <v>5.6363449669352701E-2</v>
      </c>
      <c r="FMA10" s="568">
        <v>6.3373930804428254E-6</v>
      </c>
      <c r="FMB10" s="568">
        <v>0</v>
      </c>
      <c r="FMC10" s="568">
        <v>0</v>
      </c>
      <c r="FMD10" s="568">
        <v>0</v>
      </c>
      <c r="FME10" s="568">
        <v>0</v>
      </c>
      <c r="FMF10" s="568">
        <v>0</v>
      </c>
      <c r="FMG10" s="568">
        <v>0</v>
      </c>
      <c r="FMH10" s="568">
        <v>0</v>
      </c>
      <c r="FMI10" s="568">
        <v>0</v>
      </c>
      <c r="FMJ10" s="568">
        <v>2.8008694008076684E-3</v>
      </c>
      <c r="FMK10" s="568">
        <v>4.0251412053204469E-2</v>
      </c>
      <c r="FML10" s="568">
        <v>0.15238833914398328</v>
      </c>
      <c r="FMM10" s="568">
        <v>0.22638134870635598</v>
      </c>
      <c r="FMN10" s="568">
        <v>0.32290956389326236</v>
      </c>
      <c r="FMO10" s="568">
        <v>0.46141192587999436</v>
      </c>
      <c r="FMP10" s="568">
        <v>0.48127354623438406</v>
      </c>
      <c r="FMQ10" s="568">
        <v>0.5725418544403662</v>
      </c>
      <c r="FMR10" s="568">
        <v>0.5143946797546074</v>
      </c>
      <c r="FMS10" s="568">
        <v>0.39303633096942348</v>
      </c>
      <c r="FMT10" s="568">
        <v>0.36133168164093449</v>
      </c>
      <c r="FMU10" s="568">
        <v>0.18655375370412974</v>
      </c>
      <c r="FMV10" s="568">
        <v>9.6207004405835697E-2</v>
      </c>
      <c r="FMW10" s="568">
        <v>4.5726840824840569E-2</v>
      </c>
      <c r="FMX10" s="568">
        <v>9.6805100620534039E-3</v>
      </c>
      <c r="FMY10" s="568">
        <v>0</v>
      </c>
      <c r="FMZ10" s="568">
        <v>0</v>
      </c>
      <c r="FNA10" s="568">
        <v>0</v>
      </c>
      <c r="FNB10" s="568">
        <v>0</v>
      </c>
      <c r="FNC10" s="568">
        <v>0</v>
      </c>
      <c r="FND10" s="568">
        <v>0</v>
      </c>
      <c r="FNE10" s="568">
        <v>0</v>
      </c>
      <c r="FNF10" s="568">
        <v>0</v>
      </c>
      <c r="FNG10" s="568">
        <v>0</v>
      </c>
      <c r="FNH10" s="568">
        <v>2.2101892140019533E-3</v>
      </c>
      <c r="FNI10" s="568">
        <v>4.9544144811042926E-2</v>
      </c>
      <c r="FNJ10" s="568">
        <v>0.23932756996065513</v>
      </c>
      <c r="FNK10" s="568">
        <v>0.27118877679725939</v>
      </c>
      <c r="FNL10" s="568">
        <v>0.44311559794217781</v>
      </c>
      <c r="FNM10" s="568">
        <v>0.56915990476727785</v>
      </c>
      <c r="FNN10" s="568">
        <v>0.6521374949762333</v>
      </c>
      <c r="FNO10" s="568">
        <v>0.58307310397601364</v>
      </c>
      <c r="FNP10" s="568">
        <v>0.60649023797282775</v>
      </c>
      <c r="FNQ10" s="568">
        <v>0.48631933818349599</v>
      </c>
      <c r="FNR10" s="568">
        <v>0.43134739716655429</v>
      </c>
      <c r="FNS10" s="568">
        <v>0.28091308491927114</v>
      </c>
      <c r="FNT10" s="568">
        <v>0.20686373152679083</v>
      </c>
      <c r="FNU10" s="568">
        <v>8.8194211506786982E-2</v>
      </c>
      <c r="FNV10" s="568">
        <v>1.7997329597725573E-2</v>
      </c>
      <c r="FNW10" s="568">
        <v>6.3373930804428254E-6</v>
      </c>
      <c r="FNX10" s="568">
        <v>0</v>
      </c>
      <c r="FNY10" s="568">
        <v>0</v>
      </c>
      <c r="FNZ10" s="568">
        <v>0</v>
      </c>
      <c r="FOA10" s="568">
        <v>0</v>
      </c>
      <c r="FOB10" s="568">
        <v>0</v>
      </c>
      <c r="FOC10" s="568">
        <v>0</v>
      </c>
      <c r="FOD10" s="568">
        <v>0</v>
      </c>
      <c r="FOE10" s="568">
        <v>0</v>
      </c>
      <c r="FOF10" s="568">
        <v>2.8579667343672957E-3</v>
      </c>
      <c r="FOG10" s="568">
        <v>9.7261400887645094E-2</v>
      </c>
      <c r="FOH10" s="568">
        <v>0.31194459169080613</v>
      </c>
      <c r="FOI10" s="568">
        <v>0.5464250348290991</v>
      </c>
      <c r="FOJ10" s="568">
        <v>0.83249178943799562</v>
      </c>
      <c r="FOK10" s="568">
        <v>0.90851315800117083</v>
      </c>
      <c r="FOL10" s="568">
        <v>0.90766289230999242</v>
      </c>
      <c r="FOM10" s="568">
        <v>1.0073000000000001</v>
      </c>
      <c r="FON10" s="568">
        <v>0.98068605122998742</v>
      </c>
      <c r="FOO10" s="568">
        <v>0.88130966676098832</v>
      </c>
      <c r="FOP10" s="568">
        <v>0.67809569757483801</v>
      </c>
      <c r="FOQ10" s="568">
        <v>0.510186335050684</v>
      </c>
      <c r="FOR10" s="568">
        <v>0.28293932421242163</v>
      </c>
      <c r="FOS10" s="568">
        <v>0.12795595692148293</v>
      </c>
      <c r="FOT10" s="568">
        <v>1.8053972213976099E-2</v>
      </c>
      <c r="FOU10" s="568">
        <v>6.3373930804428254E-6</v>
      </c>
      <c r="FOV10" s="568">
        <v>0</v>
      </c>
      <c r="FOW10" s="568">
        <v>0</v>
      </c>
      <c r="FOX10" s="568">
        <v>0</v>
      </c>
      <c r="FOY10" s="568">
        <v>0</v>
      </c>
      <c r="FOZ10" s="568">
        <v>0</v>
      </c>
      <c r="FPA10" s="568">
        <v>0</v>
      </c>
      <c r="FPB10" s="568">
        <v>0</v>
      </c>
      <c r="FPC10" s="568">
        <v>0</v>
      </c>
      <c r="FPD10" s="568">
        <v>6.5079692445988896E-6</v>
      </c>
      <c r="FPE10" s="568">
        <v>1.7858994406836848E-2</v>
      </c>
      <c r="FPF10" s="568">
        <v>5.8038617429700477E-2</v>
      </c>
      <c r="FPG10" s="568">
        <v>0.10632919187751341</v>
      </c>
      <c r="FPH10" s="568">
        <v>0.16725534232885225</v>
      </c>
      <c r="FPI10" s="568">
        <v>0.21497584101787276</v>
      </c>
      <c r="FPJ10" s="568">
        <v>0.32474484373586066</v>
      </c>
      <c r="FPK10" s="568">
        <v>0.41612630479735779</v>
      </c>
      <c r="FPL10" s="568">
        <v>0.39461888302808096</v>
      </c>
      <c r="FPM10" s="568">
        <v>0.45709253829045682</v>
      </c>
      <c r="FPN10" s="568">
        <v>0.43695926770040427</v>
      </c>
      <c r="FPO10" s="568">
        <v>0.30581867605100549</v>
      </c>
      <c r="FPP10" s="568">
        <v>0.15349561478548543</v>
      </c>
      <c r="FPQ10" s="568">
        <v>6.4024667687511888E-2</v>
      </c>
      <c r="FPR10" s="568">
        <v>1.8929209231566851E-2</v>
      </c>
      <c r="FPS10" s="568">
        <v>6.3373930804428254E-6</v>
      </c>
      <c r="FPT10" s="568">
        <v>0</v>
      </c>
      <c r="FPU10" s="568">
        <v>0</v>
      </c>
      <c r="FPV10" s="568">
        <v>0</v>
      </c>
      <c r="FPW10" s="568">
        <v>0</v>
      </c>
      <c r="FPX10" s="568">
        <v>0</v>
      </c>
      <c r="FPY10" s="568">
        <v>0</v>
      </c>
      <c r="FPZ10" s="568">
        <v>0</v>
      </c>
      <c r="FQA10" s="568">
        <v>0</v>
      </c>
      <c r="FQB10" s="568">
        <v>1.7057616415606417E-7</v>
      </c>
      <c r="FQC10" s="568">
        <v>2.2318578820834829E-2</v>
      </c>
      <c r="FQD10" s="568">
        <v>3.0671876350092487E-2</v>
      </c>
      <c r="FQE10" s="568">
        <v>7.3143797389739459E-2</v>
      </c>
      <c r="FQF10" s="568">
        <v>0.10277595811488073</v>
      </c>
      <c r="FQG10" s="568">
        <v>0.16005063118824508</v>
      </c>
      <c r="FQH10" s="568">
        <v>0.2320677781986128</v>
      </c>
      <c r="FQI10" s="568">
        <v>0.17316977390307434</v>
      </c>
      <c r="FQJ10" s="568">
        <v>0.15618388847460801</v>
      </c>
      <c r="FQK10" s="568">
        <v>0.16189840354272869</v>
      </c>
      <c r="FQL10" s="568">
        <v>0.25362896597997792</v>
      </c>
      <c r="FQM10" s="568">
        <v>0.35500690793450884</v>
      </c>
      <c r="FQN10" s="568">
        <v>0.32372524309324874</v>
      </c>
      <c r="FQO10" s="568">
        <v>0.18160149469621822</v>
      </c>
      <c r="FQP10" s="568">
        <v>2.8983094230342142E-2</v>
      </c>
      <c r="FQQ10" s="568">
        <v>6.3373930804428254E-6</v>
      </c>
      <c r="FQR10" s="568">
        <v>0</v>
      </c>
      <c r="FQS10" s="568">
        <v>0</v>
      </c>
      <c r="FQT10" s="568">
        <v>0</v>
      </c>
      <c r="FQU10" s="568">
        <v>0</v>
      </c>
      <c r="FQV10" s="568">
        <v>0</v>
      </c>
      <c r="FQW10" s="568">
        <v>0</v>
      </c>
      <c r="FQX10" s="568">
        <v>0</v>
      </c>
      <c r="FQY10" s="568">
        <v>0</v>
      </c>
      <c r="FQZ10" s="568">
        <v>2.7423024435176623E-4</v>
      </c>
      <c r="FRA10" s="568">
        <v>2.0623221786015777E-2</v>
      </c>
      <c r="FRB10" s="568">
        <v>6.7758836665655631E-2</v>
      </c>
      <c r="FRC10" s="568">
        <v>0.11615376270695152</v>
      </c>
      <c r="FRD10" s="568">
        <v>0.15859266223346194</v>
      </c>
      <c r="FRE10" s="568">
        <v>0.27130641540741945</v>
      </c>
      <c r="FRF10" s="568">
        <v>0.31374945062452658</v>
      </c>
      <c r="FRG10" s="568">
        <v>0.40168500271584984</v>
      </c>
      <c r="FRH10" s="568">
        <v>0.47496272503221232</v>
      </c>
      <c r="FRI10" s="568">
        <v>0.2457146030648957</v>
      </c>
      <c r="FRJ10" s="568">
        <v>0.19094486880958453</v>
      </c>
      <c r="FRK10" s="568">
        <v>0.18051642725920453</v>
      </c>
      <c r="FRL10" s="568">
        <v>0.23601782868384827</v>
      </c>
      <c r="FRM10" s="568">
        <v>0.12153369005338127</v>
      </c>
      <c r="FRN10" s="568">
        <v>2.7173743183571509E-2</v>
      </c>
      <c r="FRO10" s="568">
        <v>4.3516098154805841E-4</v>
      </c>
      <c r="FRP10" s="568">
        <v>0</v>
      </c>
      <c r="FRQ10" s="568">
        <v>0</v>
      </c>
      <c r="FRR10" s="568">
        <v>0</v>
      </c>
      <c r="FRS10" s="568">
        <v>0</v>
      </c>
      <c r="FRT10" s="568">
        <v>0</v>
      </c>
      <c r="FRU10" s="568">
        <v>0</v>
      </c>
      <c r="FRV10" s="568">
        <v>0</v>
      </c>
      <c r="FRW10" s="568">
        <v>0</v>
      </c>
      <c r="FRX10" s="568">
        <v>1.8110517414916746E-3</v>
      </c>
      <c r="FRY10" s="568">
        <v>6.5023255338681293E-2</v>
      </c>
      <c r="FRZ10" s="568">
        <v>0.15023711903362211</v>
      </c>
      <c r="FSA10" s="568">
        <v>0.30262152610069259</v>
      </c>
      <c r="FSB10" s="568">
        <v>0.25907906212818183</v>
      </c>
      <c r="FSC10" s="568">
        <v>0.2974953979340772</v>
      </c>
      <c r="FSD10" s="568">
        <v>0.31582937965496155</v>
      </c>
      <c r="FSE10" s="568">
        <v>0.44637602488124961</v>
      </c>
      <c r="FSF10" s="568">
        <v>0.42721424857059453</v>
      </c>
      <c r="FSG10" s="568">
        <v>0.39566224915618686</v>
      </c>
      <c r="FSH10" s="568">
        <v>0.34761087288552983</v>
      </c>
      <c r="FSI10" s="568">
        <v>0.22986177772169111</v>
      </c>
      <c r="FSJ10" s="568">
        <v>0.1127633555306146</v>
      </c>
      <c r="FSK10" s="568">
        <v>6.6261721801996201E-2</v>
      </c>
      <c r="FSL10" s="568">
        <v>2.0489842114416332E-2</v>
      </c>
      <c r="FSM10" s="568">
        <v>0</v>
      </c>
      <c r="FSN10" s="568">
        <v>0</v>
      </c>
      <c r="FSO10" s="568">
        <v>0</v>
      </c>
      <c r="FSP10" s="568">
        <v>0</v>
      </c>
      <c r="FSQ10" s="568">
        <v>0</v>
      </c>
      <c r="FSR10" s="568">
        <v>0</v>
      </c>
      <c r="FSS10" s="568">
        <v>0</v>
      </c>
      <c r="FST10" s="568">
        <v>0</v>
      </c>
      <c r="FSU10" s="568">
        <v>0</v>
      </c>
      <c r="FSV10" s="568">
        <v>1.5071822687476419E-3</v>
      </c>
      <c r="FSW10" s="568">
        <v>2.6732309278974548E-2</v>
      </c>
      <c r="FSX10" s="568">
        <v>8.5815540973530155E-2</v>
      </c>
      <c r="FSY10" s="568">
        <v>8.484135242704105E-2</v>
      </c>
      <c r="FSZ10" s="568">
        <v>0.14322675046149574</v>
      </c>
      <c r="FTA10" s="568">
        <v>0.2420889240076968</v>
      </c>
      <c r="FTB10" s="568">
        <v>0.35323519453675167</v>
      </c>
      <c r="FTC10" s="568">
        <v>0.38053784464228496</v>
      </c>
      <c r="FTD10" s="568">
        <v>0.55055271253487603</v>
      </c>
      <c r="FTE10" s="568">
        <v>0.2202669924084899</v>
      </c>
      <c r="FTF10" s="568">
        <v>0.15150685903208</v>
      </c>
      <c r="FTG10" s="568">
        <v>0.19384907777807611</v>
      </c>
      <c r="FTH10" s="568">
        <v>6.7125071465060152E-2</v>
      </c>
      <c r="FTI10" s="568">
        <v>2.7896200599174976E-2</v>
      </c>
      <c r="FTJ10" s="568">
        <v>8.3512982900890969E-3</v>
      </c>
      <c r="FTK10" s="568">
        <v>4.3516098154805841E-4</v>
      </c>
      <c r="FTL10" s="568">
        <v>0</v>
      </c>
      <c r="FTM10" s="568">
        <v>0</v>
      </c>
      <c r="FTN10" s="568">
        <v>0</v>
      </c>
      <c r="FTO10" s="568">
        <v>0</v>
      </c>
      <c r="FTP10" s="568">
        <v>0</v>
      </c>
      <c r="FTQ10" s="568">
        <v>0</v>
      </c>
      <c r="FTR10" s="568">
        <v>0</v>
      </c>
      <c r="FTS10" s="568">
        <v>0</v>
      </c>
      <c r="FTT10" s="568">
        <v>2.0446967579155688E-3</v>
      </c>
      <c r="FTU10" s="568">
        <v>4.8890227367318302E-2</v>
      </c>
      <c r="FTV10" s="568">
        <v>0.10560124990571544</v>
      </c>
      <c r="FTW10" s="568">
        <v>0.22125621738606252</v>
      </c>
      <c r="FTX10" s="568">
        <v>0.41006747253038889</v>
      </c>
      <c r="FTY10" s="568">
        <v>0.60873946670035173</v>
      </c>
      <c r="FTZ10" s="568">
        <v>0.61129799694456122</v>
      </c>
      <c r="FUA10" s="568">
        <v>0.50119862840244933</v>
      </c>
      <c r="FUB10" s="568">
        <v>0.61558377802862041</v>
      </c>
      <c r="FUC10" s="568">
        <v>0.55338245877284842</v>
      </c>
      <c r="FUD10" s="568">
        <v>0.35426270309633912</v>
      </c>
      <c r="FUE10" s="568">
        <v>0.15987907228741691</v>
      </c>
      <c r="FUF10" s="568">
        <v>9.9455627994150059E-2</v>
      </c>
      <c r="FUG10" s="568">
        <v>4.9984088979584208E-2</v>
      </c>
      <c r="FUH10" s="568">
        <v>1.0607465182088849E-2</v>
      </c>
      <c r="FUI10" s="568">
        <v>6.3373930804428254E-6</v>
      </c>
      <c r="FUJ10" s="568">
        <v>0</v>
      </c>
      <c r="FUK10" s="568">
        <v>0</v>
      </c>
      <c r="FUL10" s="568">
        <v>0</v>
      </c>
      <c r="FUM10" s="568">
        <v>0</v>
      </c>
      <c r="FUN10" s="568">
        <v>0</v>
      </c>
      <c r="FUO10" s="568">
        <v>0</v>
      </c>
      <c r="FUP10" s="568">
        <v>0</v>
      </c>
      <c r="FUQ10" s="568">
        <v>0</v>
      </c>
      <c r="FUR10" s="568">
        <v>1.2845359459635583E-5</v>
      </c>
      <c r="FUS10" s="568">
        <v>1.7660998401022299E-2</v>
      </c>
      <c r="FUT10" s="568">
        <v>4.6944415940759349E-2</v>
      </c>
      <c r="FUU10" s="568">
        <v>0.11018739140333636</v>
      </c>
      <c r="FUV10" s="568">
        <v>0.267036970933617</v>
      </c>
      <c r="FUW10" s="568">
        <v>0.43786764509635079</v>
      </c>
      <c r="FUX10" s="568">
        <v>0.57219388232866808</v>
      </c>
      <c r="FUY10" s="568">
        <v>0.64481816949986825</v>
      </c>
      <c r="FUZ10" s="568">
        <v>0.62003950399161267</v>
      </c>
      <c r="FVA10" s="568">
        <v>0.58355894003748543</v>
      </c>
      <c r="FVB10" s="568">
        <v>0.48900331061008406</v>
      </c>
      <c r="FVC10" s="568">
        <v>0.29045761571911793</v>
      </c>
      <c r="FVD10" s="568">
        <v>0.19708350522701007</v>
      </c>
      <c r="FVE10" s="568">
        <v>8.7425649538402331E-2</v>
      </c>
      <c r="FVF10" s="568">
        <v>1.9517598329211641E-2</v>
      </c>
      <c r="FVG10" s="568">
        <v>6.3373930804428254E-6</v>
      </c>
      <c r="FVH10" s="568">
        <v>0</v>
      </c>
      <c r="FVI10" s="568">
        <v>0</v>
      </c>
      <c r="FVJ10" s="568">
        <v>0</v>
      </c>
      <c r="FVK10" s="568">
        <v>0</v>
      </c>
      <c r="FVL10" s="568">
        <v>0</v>
      </c>
      <c r="FVM10" s="568">
        <v>0</v>
      </c>
      <c r="FVN10" s="568">
        <v>0</v>
      </c>
      <c r="FVO10" s="568">
        <v>0</v>
      </c>
      <c r="FVP10" s="568">
        <v>2.2831340628882421E-4</v>
      </c>
      <c r="FVQ10" s="568">
        <v>1.5382771351898214E-2</v>
      </c>
      <c r="FVR10" s="568">
        <v>5.4550725446435785E-2</v>
      </c>
      <c r="FVS10" s="568">
        <v>0.14811220857274859</v>
      </c>
      <c r="FVT10" s="568">
        <v>0.19737067786291709</v>
      </c>
      <c r="FVU10" s="568">
        <v>0.18782111492133355</v>
      </c>
      <c r="FVV10" s="568">
        <v>0.258091519535115</v>
      </c>
      <c r="FVW10" s="568">
        <v>0.28609428732144859</v>
      </c>
      <c r="FVX10" s="568">
        <v>0.2619092666494916</v>
      </c>
      <c r="FVY10" s="568">
        <v>0.17388773770453825</v>
      </c>
      <c r="FVZ10" s="568">
        <v>0.17140578503087847</v>
      </c>
      <c r="FWA10" s="568">
        <v>0.10482450024484083</v>
      </c>
      <c r="FWB10" s="568">
        <v>6.8074175494909017E-2</v>
      </c>
      <c r="FWC10" s="568">
        <v>2.9572070368308414E-2</v>
      </c>
      <c r="FWD10" s="568">
        <v>8.9671122521659888E-3</v>
      </c>
      <c r="FWE10" s="568">
        <v>6.3373930804428254E-6</v>
      </c>
      <c r="FWF10" s="568">
        <v>0</v>
      </c>
      <c r="FWG10" s="568">
        <v>0</v>
      </c>
      <c r="FWH10" s="568">
        <v>0</v>
      </c>
      <c r="FWI10" s="568">
        <v>0</v>
      </c>
      <c r="FWJ10" s="568">
        <v>0</v>
      </c>
      <c r="FWK10" s="568">
        <v>0</v>
      </c>
      <c r="FWL10" s="568">
        <v>0</v>
      </c>
      <c r="FWM10" s="568">
        <v>0</v>
      </c>
      <c r="FWN10" s="568">
        <v>2.9305091006467823E-4</v>
      </c>
      <c r="FWO10" s="568">
        <v>1.4243595158253004E-2</v>
      </c>
      <c r="FWP10" s="568">
        <v>3.7417447641194458E-2</v>
      </c>
      <c r="FWQ10" s="568">
        <v>6.7449096994347979E-2</v>
      </c>
      <c r="FWR10" s="568">
        <v>0.13450673669035418</v>
      </c>
      <c r="FWS10" s="568">
        <v>0.13381606040085209</v>
      </c>
      <c r="FWT10" s="568">
        <v>0.16643179630152125</v>
      </c>
      <c r="FWU10" s="568">
        <v>0.19504022654546321</v>
      </c>
      <c r="FWV10" s="568">
        <v>0.18417314992603484</v>
      </c>
      <c r="FWW10" s="568">
        <v>0.20189654129932683</v>
      </c>
      <c r="FWX10" s="568">
        <v>0.29991194411255451</v>
      </c>
      <c r="FWY10" s="568">
        <v>0.24285131561232931</v>
      </c>
      <c r="FWZ10" s="568">
        <v>0.1373858130640481</v>
      </c>
      <c r="FXA10" s="568">
        <v>7.4170940632115684E-2</v>
      </c>
      <c r="FXB10" s="568">
        <v>1.603809765750782E-2</v>
      </c>
      <c r="FXC10" s="568">
        <v>0</v>
      </c>
      <c r="FXD10" s="568">
        <v>0</v>
      </c>
      <c r="FXE10" s="568">
        <v>0</v>
      </c>
      <c r="FXF10" s="568">
        <v>0</v>
      </c>
      <c r="FXG10" s="568">
        <v>0</v>
      </c>
      <c r="FXH10" s="568">
        <v>0</v>
      </c>
      <c r="FXI10" s="568">
        <v>0</v>
      </c>
      <c r="FXJ10" s="568">
        <v>0</v>
      </c>
      <c r="FXK10" s="568">
        <v>0</v>
      </c>
      <c r="FXL10" s="568">
        <v>1.8669273076005026E-3</v>
      </c>
      <c r="FXM10" s="568">
        <v>4.0683237974293941E-2</v>
      </c>
      <c r="FXN10" s="568">
        <v>0.13507728607562619</v>
      </c>
      <c r="FXO10" s="568">
        <v>0.23263084172936666</v>
      </c>
      <c r="FXP10" s="568">
        <v>0.48653100521322301</v>
      </c>
      <c r="FXQ10" s="568">
        <v>0.67424068528378434</v>
      </c>
      <c r="FXR10" s="568">
        <v>0.83229328221841414</v>
      </c>
      <c r="FXS10" s="568">
        <v>0.98473139419357725</v>
      </c>
      <c r="FXT10" s="568">
        <v>0.92847385725388931</v>
      </c>
      <c r="FXU10" s="568">
        <v>0.82939994291162744</v>
      </c>
      <c r="FXV10" s="568">
        <v>0.70151554578466624</v>
      </c>
      <c r="FXW10" s="568">
        <v>0.53560680709371988</v>
      </c>
      <c r="FXX10" s="568">
        <v>0.31618417575545849</v>
      </c>
      <c r="FXY10" s="568">
        <v>0.15476271077892367</v>
      </c>
      <c r="FXZ10" s="568">
        <v>3.3169373395835158E-2</v>
      </c>
      <c r="FYA10" s="568">
        <v>6.3373930804428254E-6</v>
      </c>
      <c r="FYB10" s="568">
        <v>0</v>
      </c>
      <c r="FYC10" s="568">
        <v>0</v>
      </c>
      <c r="FYD10" s="568">
        <v>0</v>
      </c>
      <c r="FYE10" s="568">
        <v>0</v>
      </c>
      <c r="FYF10" s="568">
        <v>0</v>
      </c>
      <c r="FYG10" s="568">
        <v>0</v>
      </c>
      <c r="FYH10" s="568">
        <v>0</v>
      </c>
      <c r="FYI10" s="568">
        <v>0</v>
      </c>
      <c r="FYJ10" s="568">
        <v>1.2779220935713097E-3</v>
      </c>
      <c r="FYK10" s="568">
        <v>3.5881918313641785E-2</v>
      </c>
      <c r="FYL10" s="568">
        <v>8.1550202721201892E-2</v>
      </c>
      <c r="FYM10" s="568">
        <v>0.14639798990128389</v>
      </c>
      <c r="FYN10" s="568">
        <v>0.28362485970598295</v>
      </c>
      <c r="FYO10" s="568">
        <v>0.34831016803035236</v>
      </c>
      <c r="FYP10" s="568">
        <v>0.47678889660073887</v>
      </c>
      <c r="FYQ10" s="568">
        <v>0.55057290937523851</v>
      </c>
      <c r="FYR10" s="568">
        <v>0.70635363147354291</v>
      </c>
      <c r="FYS10" s="568">
        <v>0.69375168508139007</v>
      </c>
      <c r="FYT10" s="568">
        <v>0.57975999226561437</v>
      </c>
      <c r="FYU10" s="568">
        <v>0.53260767730723757</v>
      </c>
      <c r="FYV10" s="568">
        <v>0.2964411869377529</v>
      </c>
      <c r="FYW10" s="568">
        <v>0.14997761720997288</v>
      </c>
      <c r="FYX10" s="568">
        <v>3.9617299126587083E-2</v>
      </c>
      <c r="FYY10" s="568">
        <v>6.3373930804428254E-6</v>
      </c>
      <c r="FYZ10" s="568">
        <v>0</v>
      </c>
      <c r="FZA10" s="568">
        <v>0</v>
      </c>
      <c r="FZB10" s="568">
        <v>0</v>
      </c>
      <c r="FZC10" s="568">
        <v>0</v>
      </c>
      <c r="FZD10" s="568">
        <v>0</v>
      </c>
      <c r="FZE10" s="568">
        <v>0</v>
      </c>
      <c r="FZF10" s="568">
        <v>0</v>
      </c>
      <c r="FZG10" s="568">
        <v>0</v>
      </c>
      <c r="FZH10" s="568">
        <v>6.4294179778198908E-4</v>
      </c>
      <c r="FZI10" s="568">
        <v>3.6974072582288506E-2</v>
      </c>
      <c r="FZJ10" s="568">
        <v>0.14192729989613498</v>
      </c>
      <c r="FZK10" s="568">
        <v>0.30080106026442638</v>
      </c>
      <c r="FZL10" s="568">
        <v>0.45757116193518865</v>
      </c>
      <c r="FZM10" s="568">
        <v>0.62678833494903141</v>
      </c>
      <c r="FZN10" s="568">
        <v>0.67334989878153839</v>
      </c>
      <c r="FZO10" s="568">
        <v>0.9161628105857561</v>
      </c>
      <c r="FZP10" s="568">
        <v>0.90919026129785507</v>
      </c>
      <c r="FZQ10" s="568">
        <v>0.75990961943345525</v>
      </c>
      <c r="FZR10" s="568">
        <v>0.64207416636209091</v>
      </c>
      <c r="FZS10" s="568">
        <v>0.52790335507246766</v>
      </c>
      <c r="FZT10" s="568">
        <v>0.31552145919048452</v>
      </c>
      <c r="FZU10" s="568">
        <v>0.14135909436164587</v>
      </c>
      <c r="FZV10" s="568">
        <v>3.5888038629518698E-2</v>
      </c>
      <c r="FZW10" s="568">
        <v>6.3373930804428254E-6</v>
      </c>
      <c r="FZX10" s="568">
        <v>0</v>
      </c>
      <c r="FZY10" s="568">
        <v>0</v>
      </c>
      <c r="FZZ10" s="568">
        <v>0</v>
      </c>
      <c r="GAA10" s="568">
        <v>0</v>
      </c>
      <c r="GAB10" s="568">
        <v>0</v>
      </c>
      <c r="GAC10" s="568">
        <v>0</v>
      </c>
      <c r="GAD10" s="568">
        <v>0</v>
      </c>
      <c r="GAE10" s="568">
        <v>0</v>
      </c>
      <c r="GAF10" s="568">
        <v>5.6237169673482162E-4</v>
      </c>
      <c r="GAG10" s="568">
        <v>5.1656200965434537E-2</v>
      </c>
      <c r="GAH10" s="568">
        <v>0.14855106924946121</v>
      </c>
      <c r="GAI10" s="568">
        <v>0.29231415365599361</v>
      </c>
      <c r="GAJ10" s="568">
        <v>0.38566558662955147</v>
      </c>
      <c r="GAK10" s="568">
        <v>0.48382014769771842</v>
      </c>
      <c r="GAL10" s="568">
        <v>0.54301830184943634</v>
      </c>
      <c r="GAM10" s="568">
        <v>0.4420975342760517</v>
      </c>
      <c r="GAN10" s="568">
        <v>0.43380298415853119</v>
      </c>
      <c r="GAO10" s="568">
        <v>0.41917868620600635</v>
      </c>
      <c r="GAP10" s="568">
        <v>0.4215158613953473</v>
      </c>
      <c r="GAQ10" s="568">
        <v>0.26711481428627737</v>
      </c>
      <c r="GAR10" s="568">
        <v>0.12016159900009062</v>
      </c>
      <c r="GAS10" s="568">
        <v>3.6530947403953781E-2</v>
      </c>
      <c r="GAT10" s="568">
        <v>6.7633201191008045E-3</v>
      </c>
      <c r="GAU10" s="568">
        <v>0</v>
      </c>
      <c r="GAV10" s="568">
        <v>0</v>
      </c>
      <c r="GAW10" s="568">
        <v>0</v>
      </c>
      <c r="GAX10" s="568">
        <v>0</v>
      </c>
      <c r="GAY10" s="568">
        <v>0</v>
      </c>
      <c r="GAZ10" s="568">
        <v>0</v>
      </c>
      <c r="GBA10" s="568">
        <v>0</v>
      </c>
      <c r="GBB10" s="568">
        <v>0</v>
      </c>
      <c r="GBC10" s="568">
        <v>0</v>
      </c>
      <c r="GBD10" s="568">
        <v>3.5858232167314209E-4</v>
      </c>
      <c r="GBE10" s="568">
        <v>2.7940113558225951E-2</v>
      </c>
      <c r="GBF10" s="568">
        <v>0.11416269624543179</v>
      </c>
      <c r="GBG10" s="568">
        <v>0.18708594498135037</v>
      </c>
      <c r="GBH10" s="568">
        <v>0.30212569686056556</v>
      </c>
      <c r="GBI10" s="568">
        <v>0.3920597676188306</v>
      </c>
      <c r="GBJ10" s="568">
        <v>0.39706285897760013</v>
      </c>
      <c r="GBK10" s="568">
        <v>0.47694540957326353</v>
      </c>
      <c r="GBL10" s="568">
        <v>0.5678436150781222</v>
      </c>
      <c r="GBM10" s="568">
        <v>0.47676902027755147</v>
      </c>
      <c r="GBN10" s="568">
        <v>0.35876427574641617</v>
      </c>
      <c r="GBO10" s="568">
        <v>0.21056486321105378</v>
      </c>
      <c r="GBP10" s="568">
        <v>0.1993274740260505</v>
      </c>
      <c r="GBQ10" s="568">
        <v>0.10204432229009276</v>
      </c>
      <c r="GBR10" s="568">
        <v>3.1251160702488276E-2</v>
      </c>
      <c r="GBS10" s="568">
        <v>6.3373930804428254E-6</v>
      </c>
      <c r="GBT10" s="568">
        <v>0</v>
      </c>
      <c r="GBU10" s="568">
        <v>0</v>
      </c>
      <c r="GBV10" s="568">
        <v>0</v>
      </c>
      <c r="GBW10" s="568">
        <v>0</v>
      </c>
      <c r="GBX10" s="568">
        <v>0</v>
      </c>
      <c r="GBY10" s="568">
        <v>0</v>
      </c>
      <c r="GBZ10" s="568">
        <v>0</v>
      </c>
      <c r="GCA10" s="568">
        <v>0</v>
      </c>
      <c r="GCB10" s="568">
        <v>2.284839849507065E-4</v>
      </c>
      <c r="GCC10" s="568">
        <v>3.6568600339214732E-2</v>
      </c>
      <c r="GCD10" s="568">
        <v>0.11975624486712291</v>
      </c>
      <c r="GCE10" s="568">
        <v>0.32679861701941942</v>
      </c>
      <c r="GCF10" s="568">
        <v>0.45313878652112294</v>
      </c>
      <c r="GCG10" s="568">
        <v>0.48581991394678525</v>
      </c>
      <c r="GCH10" s="568">
        <v>0.54377946599561855</v>
      </c>
      <c r="GCI10" s="568">
        <v>0.53429739353812467</v>
      </c>
      <c r="GCJ10" s="568">
        <v>0.55643662460240917</v>
      </c>
      <c r="GCK10" s="568">
        <v>0.34534963869671037</v>
      </c>
      <c r="GCL10" s="568">
        <v>0.48686205607565497</v>
      </c>
      <c r="GCM10" s="568">
        <v>0.39068826678601798</v>
      </c>
      <c r="GCN10" s="568">
        <v>0.19926266981412766</v>
      </c>
      <c r="GCO10" s="568">
        <v>7.5896911817151094E-2</v>
      </c>
      <c r="GCP10" s="568">
        <v>2.1064764911593797E-2</v>
      </c>
      <c r="GCQ10" s="568">
        <v>0</v>
      </c>
      <c r="GCR10" s="568">
        <v>0</v>
      </c>
      <c r="GCS10" s="568">
        <v>0</v>
      </c>
      <c r="GCT10" s="568">
        <v>0</v>
      </c>
      <c r="GCU10" s="568">
        <v>0</v>
      </c>
      <c r="GCV10" s="568">
        <v>0</v>
      </c>
      <c r="GCW10" s="568">
        <v>0</v>
      </c>
      <c r="GCX10" s="568">
        <v>0</v>
      </c>
      <c r="GCY10" s="568">
        <v>0</v>
      </c>
      <c r="GCZ10" s="568">
        <v>6.3373930804428254E-6</v>
      </c>
      <c r="GDA10" s="568">
        <v>2.0674879843670311E-2</v>
      </c>
      <c r="GDB10" s="568">
        <v>4.7601012330157504E-2</v>
      </c>
      <c r="GDC10" s="568">
        <v>8.8783753676839133E-2</v>
      </c>
      <c r="GDD10" s="568">
        <v>0.186279162304443</v>
      </c>
      <c r="GDE10" s="568">
        <v>0.21918976053872596</v>
      </c>
      <c r="GDF10" s="568">
        <v>0.38190410250882989</v>
      </c>
      <c r="GDG10" s="568">
        <v>0.451093421041175</v>
      </c>
      <c r="GDH10" s="568">
        <v>0.44780035449082245</v>
      </c>
      <c r="GDI10" s="568">
        <v>0.46567923194938349</v>
      </c>
      <c r="GDJ10" s="568">
        <v>0.54363878648556485</v>
      </c>
      <c r="GDK10" s="568">
        <v>0.29242145512156364</v>
      </c>
      <c r="GDL10" s="568">
        <v>0.23524384366052947</v>
      </c>
      <c r="GDM10" s="568">
        <v>0.16295190282207622</v>
      </c>
      <c r="GDN10" s="568">
        <v>3.2442021884801629E-2</v>
      </c>
      <c r="GDO10" s="568">
        <v>6.3373930804428254E-6</v>
      </c>
      <c r="GDP10" s="568">
        <v>0</v>
      </c>
      <c r="GDQ10" s="568">
        <v>0</v>
      </c>
      <c r="GDR10" s="568">
        <v>0</v>
      </c>
      <c r="GDS10" s="568">
        <v>0</v>
      </c>
      <c r="GDT10" s="568">
        <v>0</v>
      </c>
      <c r="GDU10" s="568">
        <v>0</v>
      </c>
      <c r="GDV10" s="568">
        <v>0</v>
      </c>
      <c r="GDW10" s="568">
        <v>0</v>
      </c>
      <c r="GDX10" s="568">
        <v>9.5577338332052141E-4</v>
      </c>
      <c r="GDY10" s="568">
        <v>2.7262670908323711E-2</v>
      </c>
      <c r="GDZ10" s="568">
        <v>0.10272106201356161</v>
      </c>
      <c r="GEA10" s="568">
        <v>0.25216935214934982</v>
      </c>
      <c r="GEB10" s="568">
        <v>0.23744220774446581</v>
      </c>
      <c r="GEC10" s="568">
        <v>0.40043087787023263</v>
      </c>
      <c r="GED10" s="568">
        <v>0.58601571559808607</v>
      </c>
      <c r="GEE10" s="568">
        <v>0.7565748339566295</v>
      </c>
      <c r="GEF10" s="568">
        <v>0.7133408038196366</v>
      </c>
      <c r="GEG10" s="568">
        <v>0.63474645312835576</v>
      </c>
      <c r="GEH10" s="568">
        <v>0.5649585287578619</v>
      </c>
      <c r="GEI10" s="568">
        <v>0.33378801615090054</v>
      </c>
      <c r="GEJ10" s="568">
        <v>0.21820611430493325</v>
      </c>
      <c r="GEK10" s="568">
        <v>0.11385627217455818</v>
      </c>
      <c r="GEL10" s="568">
        <v>2.1011020415874541E-2</v>
      </c>
      <c r="GEM10" s="568">
        <v>6.3373930804428254E-6</v>
      </c>
      <c r="GEN10" s="568">
        <v>0</v>
      </c>
      <c r="GEO10" s="568">
        <v>0</v>
      </c>
      <c r="GEP10" s="568">
        <v>0</v>
      </c>
      <c r="GEQ10" s="568">
        <v>0</v>
      </c>
      <c r="GER10" s="568">
        <v>0</v>
      </c>
      <c r="GES10" s="568">
        <v>0</v>
      </c>
      <c r="GET10" s="568">
        <v>0</v>
      </c>
      <c r="GEU10" s="568">
        <v>0</v>
      </c>
      <c r="GEV10" s="568">
        <v>2.7801393564432316E-4</v>
      </c>
      <c r="GEW10" s="568">
        <v>2.0116403237305378E-2</v>
      </c>
      <c r="GEX10" s="568">
        <v>6.0224654934355075E-2</v>
      </c>
      <c r="GEY10" s="568">
        <v>0.11468705772018334</v>
      </c>
      <c r="GEZ10" s="568">
        <v>0.17118602854716433</v>
      </c>
      <c r="GFA10" s="568">
        <v>0.19604230225630861</v>
      </c>
      <c r="GFB10" s="568">
        <v>0.26389703849431945</v>
      </c>
      <c r="GFC10" s="568">
        <v>0.26753899006137694</v>
      </c>
      <c r="GFD10" s="568">
        <v>0.25269398836718804</v>
      </c>
      <c r="GFE10" s="568">
        <v>0.18994966961932497</v>
      </c>
      <c r="GFF10" s="568">
        <v>0.1338052969494081</v>
      </c>
      <c r="GFG10" s="568">
        <v>8.7519044120517309E-2</v>
      </c>
      <c r="GFH10" s="568">
        <v>7.9546564747040735E-2</v>
      </c>
      <c r="GFI10" s="568">
        <v>2.7901633709332175E-2</v>
      </c>
      <c r="GFJ10" s="568">
        <v>4.2207817190118664E-3</v>
      </c>
      <c r="GFK10" s="568">
        <v>0</v>
      </c>
      <c r="GFL10" s="568">
        <v>0</v>
      </c>
      <c r="GFM10" s="568">
        <v>0</v>
      </c>
      <c r="GFN10" s="568">
        <v>0</v>
      </c>
      <c r="GFO10" s="568">
        <v>0</v>
      </c>
      <c r="GFP10" s="568">
        <v>0</v>
      </c>
      <c r="GFQ10" s="568">
        <v>0</v>
      </c>
      <c r="GFR10" s="568">
        <v>0</v>
      </c>
      <c r="GFS10" s="568">
        <v>0</v>
      </c>
      <c r="GFT10" s="568">
        <v>6.3373930804428254E-6</v>
      </c>
      <c r="GFU10" s="568">
        <v>2.1417610735456824E-2</v>
      </c>
      <c r="GFV10" s="568">
        <v>0.11851433460524144</v>
      </c>
      <c r="GFW10" s="568">
        <v>0.22019808725373644</v>
      </c>
      <c r="GFX10" s="568">
        <v>0.37907274696585808</v>
      </c>
      <c r="GFY10" s="568">
        <v>0.42389974138214076</v>
      </c>
      <c r="GFZ10" s="568">
        <v>0.58837711600500031</v>
      </c>
      <c r="GGA10" s="568">
        <v>0.68304952940213082</v>
      </c>
      <c r="GGB10" s="568">
        <v>0.51201143536504756</v>
      </c>
      <c r="GGC10" s="568">
        <v>0.46268242377635815</v>
      </c>
      <c r="GGD10" s="568">
        <v>0.31650591777241643</v>
      </c>
      <c r="GGE10" s="568">
        <v>0.21844728221365375</v>
      </c>
      <c r="GGF10" s="568">
        <v>0.12546124430927547</v>
      </c>
      <c r="GGG10" s="568">
        <v>6.5027871624021044E-2</v>
      </c>
      <c r="GGH10" s="568">
        <v>1.4764011771239059E-2</v>
      </c>
      <c r="GGI10" s="568">
        <v>6.3373930804428254E-6</v>
      </c>
      <c r="GGJ10" s="568">
        <v>0</v>
      </c>
      <c r="GGK10" s="568">
        <v>0</v>
      </c>
      <c r="GGL10" s="568">
        <v>0</v>
      </c>
      <c r="GGM10" s="568">
        <v>0</v>
      </c>
      <c r="GGN10" s="568">
        <v>0</v>
      </c>
      <c r="GGO10" s="568">
        <v>0</v>
      </c>
      <c r="GGP10" s="568">
        <v>0</v>
      </c>
      <c r="GGQ10" s="568">
        <v>0</v>
      </c>
      <c r="GGR10" s="568">
        <v>3.5224492859269935E-4</v>
      </c>
      <c r="GGS10" s="568">
        <v>2.3013027484037184E-2</v>
      </c>
      <c r="GGT10" s="568">
        <v>6.7103894891232058E-2</v>
      </c>
      <c r="GGU10" s="568">
        <v>0.16208736121644876</v>
      </c>
      <c r="GGV10" s="568">
        <v>0.25485690569998748</v>
      </c>
      <c r="GGW10" s="568">
        <v>0.31849104115619875</v>
      </c>
      <c r="GGX10" s="568">
        <v>0.38929368285381372</v>
      </c>
      <c r="GGY10" s="568">
        <v>0.32850930443774323</v>
      </c>
      <c r="GGZ10" s="568">
        <v>0.35555979524060871</v>
      </c>
      <c r="GHA10" s="568">
        <v>0.24213055263107736</v>
      </c>
      <c r="GHB10" s="568">
        <v>0.20313579792598735</v>
      </c>
      <c r="GHC10" s="568">
        <v>0.1495200033046046</v>
      </c>
      <c r="GHD10" s="568">
        <v>0.11702361576272853</v>
      </c>
      <c r="GHE10" s="568">
        <v>8.3726827663302264E-2</v>
      </c>
      <c r="GHF10" s="568">
        <v>2.7090680186006931E-2</v>
      </c>
      <c r="GHG10" s="568">
        <v>6.3373930804428254E-6</v>
      </c>
      <c r="GHH10" s="568">
        <v>0</v>
      </c>
      <c r="GHI10" s="568">
        <v>0</v>
      </c>
      <c r="GHJ10" s="568">
        <v>0</v>
      </c>
      <c r="GHK10" s="568">
        <v>0</v>
      </c>
      <c r="GHL10" s="568">
        <v>0</v>
      </c>
      <c r="GHM10" s="568">
        <v>0</v>
      </c>
      <c r="GHN10" s="568">
        <v>0</v>
      </c>
      <c r="GHO10" s="568">
        <v>0</v>
      </c>
      <c r="GHP10" s="568">
        <v>0</v>
      </c>
      <c r="GHQ10" s="568">
        <v>3.2089360360742725E-2</v>
      </c>
      <c r="GHR10" s="568">
        <v>0.16786051819616687</v>
      </c>
      <c r="GHS10" s="568">
        <v>0.33410607792042529</v>
      </c>
      <c r="GHT10" s="568">
        <v>0.47040350981426887</v>
      </c>
      <c r="GHU10" s="568">
        <v>0.73035069484643733</v>
      </c>
      <c r="GHV10" s="568">
        <v>0.71950233828001331</v>
      </c>
      <c r="GHW10" s="568">
        <v>0.45264653856092218</v>
      </c>
      <c r="GHX10" s="568">
        <v>0.41011576346054551</v>
      </c>
      <c r="GHY10" s="568">
        <v>0.41426271768428446</v>
      </c>
      <c r="GHZ10" s="568">
        <v>0.25459339817146509</v>
      </c>
      <c r="GIA10" s="568">
        <v>0.22272160362148968</v>
      </c>
      <c r="GIB10" s="568">
        <v>0.1738493675658572</v>
      </c>
      <c r="GIC10" s="568">
        <v>0.12582894038510731</v>
      </c>
      <c r="GID10" s="568">
        <v>2.9271171892245637E-2</v>
      </c>
      <c r="GIE10" s="568">
        <v>0</v>
      </c>
      <c r="GIF10" s="568">
        <v>0</v>
      </c>
      <c r="GIG10" s="568">
        <v>0</v>
      </c>
      <c r="GIH10" s="568">
        <v>0</v>
      </c>
      <c r="GII10" s="568">
        <v>0</v>
      </c>
      <c r="GIJ10" s="568">
        <v>0</v>
      </c>
      <c r="GIK10" s="568">
        <v>0</v>
      </c>
      <c r="GIL10" s="568">
        <v>0</v>
      </c>
      <c r="GIM10" s="568">
        <v>0</v>
      </c>
      <c r="GIN10" s="568">
        <v>1.1694104387470275E-3</v>
      </c>
      <c r="GIO10" s="568">
        <v>4.6825304254832875E-2</v>
      </c>
      <c r="GIP10" s="568">
        <v>0.23055058765742417</v>
      </c>
      <c r="GIQ10" s="568">
        <v>0.48247352036666413</v>
      </c>
      <c r="GIR10" s="568">
        <v>0.72507324513735916</v>
      </c>
      <c r="GIS10" s="568">
        <v>0.84578166786322528</v>
      </c>
      <c r="GIT10" s="568">
        <v>0.95751374755277663</v>
      </c>
      <c r="GIU10" s="568">
        <v>1.0073000000000001</v>
      </c>
      <c r="GIV10" s="568">
        <v>0.90320006846279</v>
      </c>
      <c r="GIW10" s="568">
        <v>0.90898053438684645</v>
      </c>
      <c r="GIX10" s="568">
        <v>0.69272513289979387</v>
      </c>
      <c r="GIY10" s="568">
        <v>0.50877754021665056</v>
      </c>
      <c r="GIZ10" s="568">
        <v>0.29213812159218239</v>
      </c>
      <c r="GJA10" s="568">
        <v>0.10573338348061966</v>
      </c>
      <c r="GJB10" s="568">
        <v>2.0998880096607015E-2</v>
      </c>
      <c r="GJC10" s="568">
        <v>6.3373930804428254E-6</v>
      </c>
      <c r="GJD10" s="568">
        <v>0</v>
      </c>
      <c r="GJE10" s="568">
        <v>0</v>
      </c>
      <c r="GJF10" s="568">
        <v>0</v>
      </c>
      <c r="GJG10" s="568">
        <v>0</v>
      </c>
      <c r="GJH10" s="568">
        <v>0</v>
      </c>
      <c r="GJI10" s="568">
        <v>0</v>
      </c>
      <c r="GJJ10" s="568">
        <v>0</v>
      </c>
      <c r="GJK10" s="568">
        <v>0</v>
      </c>
      <c r="GJL10" s="568">
        <v>0</v>
      </c>
      <c r="GJM10" s="568">
        <v>3.3994007840557998E-2</v>
      </c>
      <c r="GJN10" s="568">
        <v>0.18885413375657029</v>
      </c>
      <c r="GJO10" s="568">
        <v>0.39978970820937104</v>
      </c>
      <c r="GJP10" s="568">
        <v>0.59548948364743426</v>
      </c>
      <c r="GJQ10" s="568">
        <v>0.77754259021965555</v>
      </c>
      <c r="GJR10" s="568">
        <v>0.89391234655270158</v>
      </c>
      <c r="GJS10" s="568">
        <v>0.9653799001671356</v>
      </c>
      <c r="GJT10" s="568">
        <v>1.0073000000000001</v>
      </c>
      <c r="GJU10" s="568">
        <v>0.96005939222525938</v>
      </c>
      <c r="GJV10" s="568">
        <v>0.84271208591385482</v>
      </c>
      <c r="GJW10" s="568">
        <v>0.70904938877732038</v>
      </c>
      <c r="GJX10" s="568">
        <v>0.35239276918731399</v>
      </c>
      <c r="GJY10" s="568">
        <v>0.11146040612672137</v>
      </c>
      <c r="GJZ10" s="568">
        <v>2.3149522548897281E-2</v>
      </c>
      <c r="GKA10" s="568">
        <v>0</v>
      </c>
      <c r="GKB10" s="568">
        <v>0</v>
      </c>
      <c r="GKC10" s="568">
        <v>0</v>
      </c>
      <c r="GKD10" s="568">
        <v>0</v>
      </c>
      <c r="GKE10" s="568">
        <v>0</v>
      </c>
      <c r="GKF10" s="568">
        <v>0</v>
      </c>
      <c r="GKG10" s="568">
        <v>0</v>
      </c>
      <c r="GKH10" s="568">
        <v>0</v>
      </c>
      <c r="GKI10" s="568">
        <v>0</v>
      </c>
      <c r="GKJ10" s="568">
        <v>6.3373930804428254E-6</v>
      </c>
      <c r="GKK10" s="568">
        <v>4.6622114351397126E-2</v>
      </c>
      <c r="GKL10" s="568">
        <v>0.12889241515817665</v>
      </c>
      <c r="GKM10" s="568">
        <v>0.27883331676847578</v>
      </c>
      <c r="GKN10" s="568">
        <v>0.39998865901691394</v>
      </c>
      <c r="GKO10" s="568">
        <v>0.40304408041867945</v>
      </c>
      <c r="GKP10" s="568">
        <v>0.42637182878513868</v>
      </c>
      <c r="GKQ10" s="568">
        <v>0.37028467396067427</v>
      </c>
      <c r="GKR10" s="568">
        <v>0.40683811593306701</v>
      </c>
      <c r="GKS10" s="568">
        <v>0.3518154719143114</v>
      </c>
      <c r="GKT10" s="568">
        <v>0.42311815436608496</v>
      </c>
      <c r="GKU10" s="568">
        <v>0.32756265657655659</v>
      </c>
      <c r="GKV10" s="568">
        <v>0.14866658224426549</v>
      </c>
      <c r="GKW10" s="568">
        <v>6.3316003473155413E-2</v>
      </c>
      <c r="GKX10" s="568">
        <v>1.2281753663511946E-2</v>
      </c>
      <c r="GKY10" s="568">
        <v>6.3373930804428254E-6</v>
      </c>
      <c r="GKZ10" s="568">
        <v>0</v>
      </c>
      <c r="GLA10" s="568">
        <v>0</v>
      </c>
      <c r="GLB10" s="568">
        <v>0</v>
      </c>
      <c r="GLC10" s="568">
        <v>0</v>
      </c>
      <c r="GLD10" s="568">
        <v>0</v>
      </c>
      <c r="GLE10" s="568">
        <v>0</v>
      </c>
      <c r="GLF10" s="568">
        <v>0</v>
      </c>
      <c r="GLG10" s="568">
        <v>0</v>
      </c>
      <c r="GLH10" s="568">
        <v>0</v>
      </c>
      <c r="GLI10" s="568">
        <v>9.8122887240813302E-3</v>
      </c>
      <c r="GLJ10" s="568">
        <v>5.500376662756172E-2</v>
      </c>
      <c r="GLK10" s="568">
        <v>0.10854059144716927</v>
      </c>
      <c r="GLL10" s="568">
        <v>0.18759980942905524</v>
      </c>
      <c r="GLM10" s="568">
        <v>0.30216103355569002</v>
      </c>
      <c r="GLN10" s="568">
        <v>0.21370408078175146</v>
      </c>
      <c r="GLO10" s="568">
        <v>0.31265017936669298</v>
      </c>
      <c r="GLP10" s="568">
        <v>0.38451776723671827</v>
      </c>
      <c r="GLQ10" s="568">
        <v>0.47467353705343796</v>
      </c>
      <c r="GLR10" s="568">
        <v>0.40792819841822542</v>
      </c>
      <c r="GLS10" s="568">
        <v>0.27249443985696475</v>
      </c>
      <c r="GLT10" s="568">
        <v>0.21639612242063053</v>
      </c>
      <c r="GLU10" s="568">
        <v>0.22048262643777894</v>
      </c>
      <c r="GLV10" s="568">
        <v>3.2427430833316125E-2</v>
      </c>
      <c r="GLW10" s="568">
        <v>0</v>
      </c>
      <c r="GLX10" s="568">
        <v>0</v>
      </c>
      <c r="GLY10" s="568">
        <v>0</v>
      </c>
      <c r="GLZ10" s="568">
        <v>0</v>
      </c>
      <c r="GMA10" s="568">
        <v>0</v>
      </c>
      <c r="GMB10" s="568">
        <v>0</v>
      </c>
      <c r="GMC10" s="568">
        <v>0</v>
      </c>
      <c r="GMD10" s="568">
        <v>0</v>
      </c>
      <c r="GME10" s="568">
        <v>0</v>
      </c>
      <c r="GMF10" s="568">
        <v>6.5079692445988896E-6</v>
      </c>
      <c r="GMG10" s="568">
        <v>2.1234743250030951E-2</v>
      </c>
      <c r="GMH10" s="568">
        <v>0.1059841787067346</v>
      </c>
      <c r="GMI10" s="568">
        <v>0.28843034512760435</v>
      </c>
      <c r="GMJ10" s="568">
        <v>0.33163742400237073</v>
      </c>
      <c r="GMK10" s="568">
        <v>0.43344552582221457</v>
      </c>
      <c r="GML10" s="568">
        <v>0.53843069991154191</v>
      </c>
      <c r="GMM10" s="568">
        <v>0.45324961369986494</v>
      </c>
      <c r="GMN10" s="568">
        <v>0.55145173848614482</v>
      </c>
      <c r="GMO10" s="568">
        <v>0.56186028945048982</v>
      </c>
      <c r="GMP10" s="568">
        <v>0.49320209711199831</v>
      </c>
      <c r="GMQ10" s="568">
        <v>0.31272304891554192</v>
      </c>
      <c r="GMR10" s="568">
        <v>0.18720053213124271</v>
      </c>
      <c r="GMS10" s="568">
        <v>8.8748138936638896E-2</v>
      </c>
      <c r="GMT10" s="568">
        <v>1.52465551442097E-2</v>
      </c>
      <c r="GMU10" s="568">
        <v>0</v>
      </c>
      <c r="GMV10" s="568">
        <v>0</v>
      </c>
      <c r="GMW10" s="568">
        <v>0</v>
      </c>
      <c r="GMX10" s="568">
        <v>0</v>
      </c>
      <c r="GMY10" s="568">
        <v>0</v>
      </c>
      <c r="GMZ10" s="568">
        <v>0</v>
      </c>
      <c r="GNA10" s="568">
        <v>0</v>
      </c>
      <c r="GNB10" s="568">
        <v>0</v>
      </c>
      <c r="GNC10" s="568">
        <v>0</v>
      </c>
      <c r="GND10" s="568">
        <v>6.3373930804428254E-6</v>
      </c>
      <c r="GNE10" s="568">
        <v>3.2019243276377472E-2</v>
      </c>
      <c r="GNF10" s="568">
        <v>0.17030606854681674</v>
      </c>
      <c r="GNG10" s="568">
        <v>0.33876636524203979</v>
      </c>
      <c r="GNH10" s="568">
        <v>0.55378801891547169</v>
      </c>
      <c r="GNI10" s="568">
        <v>0.61325255708040394</v>
      </c>
      <c r="GNJ10" s="568">
        <v>0.75453553424196029</v>
      </c>
      <c r="GNK10" s="568">
        <v>0.79742442040903327</v>
      </c>
      <c r="GNL10" s="568">
        <v>0.85794221143657234</v>
      </c>
      <c r="GNM10" s="568">
        <v>0.69881531245136241</v>
      </c>
      <c r="GNN10" s="568">
        <v>0.65514854510794163</v>
      </c>
      <c r="GNO10" s="568">
        <v>0.52301144090829332</v>
      </c>
      <c r="GNP10" s="568">
        <v>0.31738373267888914</v>
      </c>
      <c r="GNQ10" s="568">
        <v>0.10213094495149941</v>
      </c>
      <c r="GNR10" s="568">
        <v>2.449010074418722E-2</v>
      </c>
      <c r="GNS10" s="568">
        <v>0</v>
      </c>
      <c r="GNT10" s="568">
        <v>0</v>
      </c>
      <c r="GNU10" s="568">
        <v>0</v>
      </c>
      <c r="GNV10" s="568">
        <v>0</v>
      </c>
      <c r="GNW10" s="568">
        <v>0</v>
      </c>
      <c r="GNX10" s="568">
        <v>0</v>
      </c>
      <c r="GNY10" s="568">
        <v>0</v>
      </c>
      <c r="GNZ10" s="568">
        <v>0</v>
      </c>
      <c r="GOA10" s="568">
        <v>0</v>
      </c>
      <c r="GOB10" s="568">
        <v>6.3373930804428254E-6</v>
      </c>
      <c r="GOC10" s="568">
        <v>3.7435259972656003E-2</v>
      </c>
      <c r="GOD10" s="568">
        <v>0.18975810107493987</v>
      </c>
      <c r="GOE10" s="568">
        <v>0.36670351508646204</v>
      </c>
      <c r="GOF10" s="568">
        <v>0.5686138736057984</v>
      </c>
      <c r="GOG10" s="568">
        <v>0.81219350361070553</v>
      </c>
      <c r="GOH10" s="568">
        <v>1.0073000000000001</v>
      </c>
      <c r="GOI10" s="568">
        <v>1.0073000000000001</v>
      </c>
      <c r="GOJ10" s="568">
        <v>1.0073000000000001</v>
      </c>
      <c r="GOK10" s="568">
        <v>0.91348585737114218</v>
      </c>
      <c r="GOL10" s="568">
        <v>0.8316947322673105</v>
      </c>
      <c r="GOM10" s="568">
        <v>0.5859890431716932</v>
      </c>
      <c r="GON10" s="568">
        <v>0.27336675439324426</v>
      </c>
      <c r="GOO10" s="568">
        <v>0.13983388700334293</v>
      </c>
      <c r="GOP10" s="568">
        <v>2.3614850727742734E-2</v>
      </c>
      <c r="GOQ10" s="568">
        <v>0</v>
      </c>
      <c r="GOR10" s="568">
        <v>0</v>
      </c>
      <c r="GOS10" s="568">
        <v>0</v>
      </c>
      <c r="GOT10" s="568">
        <v>0</v>
      </c>
      <c r="GOU10" s="568">
        <v>0</v>
      </c>
      <c r="GOV10" s="568">
        <v>0</v>
      </c>
      <c r="GOW10" s="568">
        <v>0</v>
      </c>
      <c r="GOX10" s="568">
        <v>0</v>
      </c>
      <c r="GOY10" s="568">
        <v>0</v>
      </c>
      <c r="GOZ10" s="568">
        <v>0</v>
      </c>
      <c r="GPA10" s="568">
        <v>4.9753833511994618E-2</v>
      </c>
      <c r="GPB10" s="568">
        <v>0.26173028403402016</v>
      </c>
      <c r="GPC10" s="568">
        <v>0.47229636009248627</v>
      </c>
      <c r="GPD10" s="568">
        <v>0.7241495039159872</v>
      </c>
      <c r="GPE10" s="568">
        <v>0.84076286123422483</v>
      </c>
      <c r="GPF10" s="568">
        <v>1.0073000000000001</v>
      </c>
      <c r="GPG10" s="568">
        <v>1.0073000000000001</v>
      </c>
      <c r="GPH10" s="568">
        <v>1.0073000000000001</v>
      </c>
      <c r="GPI10" s="568">
        <v>0.9786148691419787</v>
      </c>
      <c r="GPJ10" s="568">
        <v>0.85242781020111436</v>
      </c>
      <c r="GPK10" s="568">
        <v>0.65682658492006951</v>
      </c>
      <c r="GPL10" s="568">
        <v>0.40922484513442048</v>
      </c>
      <c r="GPM10" s="568">
        <v>0.18757464844947638</v>
      </c>
      <c r="GPN10" s="568">
        <v>3.2809553668341096E-2</v>
      </c>
      <c r="GPO10" s="568">
        <v>0</v>
      </c>
      <c r="GPP10" s="568">
        <v>0</v>
      </c>
      <c r="GPQ10" s="568">
        <v>0</v>
      </c>
      <c r="GPR10" s="568">
        <v>0</v>
      </c>
      <c r="GPS10" s="568">
        <v>0</v>
      </c>
      <c r="GPT10" s="568">
        <v>0</v>
      </c>
      <c r="GPU10" s="568">
        <v>0</v>
      </c>
      <c r="GPV10" s="568">
        <v>0</v>
      </c>
      <c r="GPW10" s="568">
        <v>0</v>
      </c>
      <c r="GPX10" s="568">
        <v>2.7801393564432316E-4</v>
      </c>
      <c r="GPY10" s="568">
        <v>5.9714376964598248E-2</v>
      </c>
      <c r="GPZ10" s="568">
        <v>0.25744683338453367</v>
      </c>
      <c r="GQA10" s="568">
        <v>0.46237109222969264</v>
      </c>
      <c r="GQB10" s="568">
        <v>0.72105572917381755</v>
      </c>
      <c r="GQC10" s="568">
        <v>0.87234019951889108</v>
      </c>
      <c r="GQD10" s="568">
        <v>1.0073000000000001</v>
      </c>
      <c r="GQE10" s="568">
        <v>1.0073000000000001</v>
      </c>
      <c r="GQF10" s="568">
        <v>1.0073000000000001</v>
      </c>
      <c r="GQG10" s="568">
        <v>0.84700249638272251</v>
      </c>
      <c r="GQH10" s="568">
        <v>0.70482504256696843</v>
      </c>
      <c r="GQI10" s="568">
        <v>0.45858902653093214</v>
      </c>
      <c r="GQJ10" s="568">
        <v>0.36363611650535477</v>
      </c>
      <c r="GQK10" s="568">
        <v>0.14187463936724801</v>
      </c>
      <c r="GQL10" s="568">
        <v>2.0172199014669226E-2</v>
      </c>
      <c r="GQM10" s="568">
        <v>6.3373930804428254E-6</v>
      </c>
      <c r="GQN10" s="568">
        <v>0</v>
      </c>
      <c r="GQO10" s="568">
        <v>0</v>
      </c>
      <c r="GQP10" s="568">
        <v>0</v>
      </c>
      <c r="GQQ10" s="568">
        <v>0</v>
      </c>
      <c r="GQR10" s="568">
        <v>0</v>
      </c>
      <c r="GQS10" s="568">
        <v>0</v>
      </c>
      <c r="GQT10" s="568">
        <v>0</v>
      </c>
      <c r="GQU10" s="568">
        <v>0</v>
      </c>
      <c r="GQV10" s="568">
        <v>0</v>
      </c>
      <c r="GQW10" s="568">
        <v>4.1438109215359988E-2</v>
      </c>
      <c r="GQX10" s="568">
        <v>0.13576532733855384</v>
      </c>
      <c r="GQY10" s="568">
        <v>0.30057535223712478</v>
      </c>
      <c r="GQZ10" s="568">
        <v>0.55510910525655821</v>
      </c>
      <c r="GRA10" s="568">
        <v>0.58954856389233312</v>
      </c>
      <c r="GRB10" s="568">
        <v>0.65059519268867294</v>
      </c>
      <c r="GRC10" s="568">
        <v>0.55528778330624928</v>
      </c>
      <c r="GRD10" s="568">
        <v>0.80373859316797291</v>
      </c>
      <c r="GRE10" s="568">
        <v>0.65494501737692956</v>
      </c>
      <c r="GRF10" s="568">
        <v>0.43680001905913568</v>
      </c>
      <c r="GRG10" s="568">
        <v>0.35647243713714344</v>
      </c>
      <c r="GRH10" s="568">
        <v>0.21584404293491111</v>
      </c>
      <c r="GRI10" s="568">
        <v>9.2535774387420847E-2</v>
      </c>
      <c r="GRJ10" s="568">
        <v>1.5124020264657674E-2</v>
      </c>
      <c r="GRK10" s="568">
        <v>0</v>
      </c>
      <c r="GRL10" s="568">
        <v>0</v>
      </c>
      <c r="GRM10" s="568">
        <v>0</v>
      </c>
      <c r="GRN10" s="568">
        <v>0</v>
      </c>
      <c r="GRO10" s="568">
        <v>0</v>
      </c>
      <c r="GRP10" s="568">
        <v>0</v>
      </c>
      <c r="GRQ10" s="568">
        <v>0</v>
      </c>
      <c r="GRR10" s="568">
        <v>0</v>
      </c>
      <c r="GRS10" s="568">
        <v>0</v>
      </c>
      <c r="GRT10" s="568">
        <v>6.3373930804428254E-6</v>
      </c>
      <c r="GRU10" s="568">
        <v>2.1697489168994218E-2</v>
      </c>
      <c r="GRV10" s="568">
        <v>9.0572012446942587E-2</v>
      </c>
      <c r="GRW10" s="568">
        <v>0.29076370223274434</v>
      </c>
      <c r="GRX10" s="568">
        <v>0.57619654008520993</v>
      </c>
      <c r="GRY10" s="568">
        <v>0.77486985069246628</v>
      </c>
      <c r="GRZ10" s="568">
        <v>0.77458222448870262</v>
      </c>
      <c r="GSA10" s="568">
        <v>0.78786388998394929</v>
      </c>
      <c r="GSB10" s="568">
        <v>0.76913973166821115</v>
      </c>
      <c r="GSC10" s="568">
        <v>0.68485524958083555</v>
      </c>
      <c r="GSD10" s="568">
        <v>0.67590827424240552</v>
      </c>
      <c r="GSE10" s="568">
        <v>0.42512846283423356</v>
      </c>
      <c r="GSF10" s="568">
        <v>0.22079614039670839</v>
      </c>
      <c r="GSG10" s="568">
        <v>0.12210547273432718</v>
      </c>
      <c r="GSH10" s="568">
        <v>3.2766164480934286E-2</v>
      </c>
      <c r="GSI10" s="568">
        <v>0</v>
      </c>
      <c r="GSJ10" s="568">
        <v>0</v>
      </c>
      <c r="GSK10" s="568">
        <v>0</v>
      </c>
      <c r="GSL10" s="568">
        <v>0</v>
      </c>
      <c r="GSM10" s="568">
        <v>0</v>
      </c>
      <c r="GSN10" s="568">
        <v>0</v>
      </c>
      <c r="GSO10" s="568">
        <v>0</v>
      </c>
      <c r="GSP10" s="568">
        <v>0</v>
      </c>
      <c r="GSQ10" s="568">
        <v>0</v>
      </c>
      <c r="GSR10" s="568">
        <v>6.3373930804428254E-6</v>
      </c>
      <c r="GSS10" s="568">
        <v>3.5964001007294653E-2</v>
      </c>
      <c r="GST10" s="568">
        <v>0.14710850543592535</v>
      </c>
      <c r="GSU10" s="568">
        <v>0.31316308483990968</v>
      </c>
      <c r="GSV10" s="568">
        <v>0.50392678596988238</v>
      </c>
      <c r="GSW10" s="568">
        <v>0.65317005557314389</v>
      </c>
      <c r="GSX10" s="568">
        <v>0.83295376476461847</v>
      </c>
      <c r="GSY10" s="568">
        <v>0.82340781679049757</v>
      </c>
      <c r="GSZ10" s="568">
        <v>0.87836565772055752</v>
      </c>
      <c r="GTA10" s="568">
        <v>0.79121004221086599</v>
      </c>
      <c r="GTB10" s="568">
        <v>0.75407815783303289</v>
      </c>
      <c r="GTC10" s="568">
        <v>0.53403881662304886</v>
      </c>
      <c r="GTD10" s="568">
        <v>0.3242828863874988</v>
      </c>
      <c r="GTE10" s="568">
        <v>0.1286978137778215</v>
      </c>
      <c r="GTF10" s="568">
        <v>1.4506066985617308E-2</v>
      </c>
      <c r="GTG10" s="568">
        <v>0</v>
      </c>
      <c r="GTH10" s="568">
        <v>0</v>
      </c>
      <c r="GTI10" s="568">
        <v>0</v>
      </c>
      <c r="GTJ10" s="568">
        <v>0</v>
      </c>
      <c r="GTK10" s="568">
        <v>0</v>
      </c>
      <c r="GTL10" s="568">
        <v>0</v>
      </c>
      <c r="GTM10" s="568">
        <v>0</v>
      </c>
      <c r="GTN10" s="568">
        <v>0</v>
      </c>
      <c r="GTO10" s="568">
        <v>0</v>
      </c>
      <c r="GTP10" s="568">
        <v>6.3373930804428254E-6</v>
      </c>
      <c r="GTQ10" s="568">
        <v>3.0679692711013149E-2</v>
      </c>
      <c r="GTR10" s="568">
        <v>0.14128123137770038</v>
      </c>
      <c r="GTS10" s="568">
        <v>0.25355055376779567</v>
      </c>
      <c r="GTT10" s="568">
        <v>0.40744947796836439</v>
      </c>
      <c r="GTU10" s="568">
        <v>0.47524824006722161</v>
      </c>
      <c r="GTV10" s="568">
        <v>0.91391199636081955</v>
      </c>
      <c r="GTW10" s="568">
        <v>0.85640011469670008</v>
      </c>
      <c r="GTX10" s="568">
        <v>0.58158960466060472</v>
      </c>
      <c r="GTY10" s="568">
        <v>0.56935364263697341</v>
      </c>
      <c r="GTZ10" s="568">
        <v>0.38688823621696927</v>
      </c>
      <c r="GUA10" s="568">
        <v>0.3072545249435274</v>
      </c>
      <c r="GUB10" s="568">
        <v>0.17571230751458866</v>
      </c>
      <c r="GUC10" s="568">
        <v>6.287192370382276E-2</v>
      </c>
      <c r="GUD10" s="568">
        <v>5.7336752469408529E-3</v>
      </c>
      <c r="GUE10" s="568">
        <v>0</v>
      </c>
      <c r="GUF10" s="568">
        <v>0</v>
      </c>
      <c r="GUG10" s="568">
        <v>0</v>
      </c>
      <c r="GUH10" s="568">
        <v>0</v>
      </c>
      <c r="GUI10" s="568">
        <v>0</v>
      </c>
      <c r="GUJ10" s="568">
        <v>0</v>
      </c>
      <c r="GUK10" s="568">
        <v>0</v>
      </c>
      <c r="GUL10" s="568">
        <v>0</v>
      </c>
      <c r="GUM10" s="568">
        <v>0</v>
      </c>
      <c r="GUN10" s="568">
        <v>2.843513287247659E-4</v>
      </c>
      <c r="GUO10" s="568">
        <v>2.3063730599704992E-2</v>
      </c>
      <c r="GUP10" s="568">
        <v>8.2855274902344747E-2</v>
      </c>
      <c r="GUQ10" s="568">
        <v>0.1188949785570836</v>
      </c>
      <c r="GUR10" s="568">
        <v>0.1744960770228256</v>
      </c>
      <c r="GUS10" s="568">
        <v>0.23566145407829195</v>
      </c>
      <c r="GUT10" s="568">
        <v>0.22073631690447348</v>
      </c>
      <c r="GUU10" s="568">
        <v>0.25489055214286466</v>
      </c>
      <c r="GUV10" s="568">
        <v>0.1828180585555032</v>
      </c>
      <c r="GUW10" s="568">
        <v>0.16778417622710989</v>
      </c>
      <c r="GUX10" s="568">
        <v>0.13046014060997574</v>
      </c>
      <c r="GUY10" s="568">
        <v>9.2435060717252729E-2</v>
      </c>
      <c r="GUZ10" s="568">
        <v>6.609696200047567E-2</v>
      </c>
      <c r="GVA10" s="568">
        <v>4.4308258146464066E-2</v>
      </c>
      <c r="GVB10" s="568">
        <v>4.9488552847911536E-3</v>
      </c>
      <c r="GVC10" s="568">
        <v>0</v>
      </c>
      <c r="GVD10" s="568">
        <v>0</v>
      </c>
      <c r="GVE10" s="568">
        <v>0</v>
      </c>
      <c r="GVF10" s="568">
        <v>0</v>
      </c>
      <c r="GVG10" s="568">
        <v>0</v>
      </c>
      <c r="GVH10" s="568">
        <v>0</v>
      </c>
      <c r="GVI10" s="568">
        <v>0</v>
      </c>
      <c r="GVJ10" s="568">
        <v>0</v>
      </c>
      <c r="GVK10" s="568">
        <v>0</v>
      </c>
      <c r="GVL10" s="568">
        <v>6.3373930804428254E-6</v>
      </c>
      <c r="GVM10" s="568">
        <v>3.7471777750161257E-2</v>
      </c>
      <c r="GVN10" s="568">
        <v>0.27076056676269</v>
      </c>
      <c r="GVO10" s="568">
        <v>0.48271084661485647</v>
      </c>
      <c r="GVP10" s="568">
        <v>0.69507516550534709</v>
      </c>
      <c r="GVQ10" s="568">
        <v>0.84480157140275913</v>
      </c>
      <c r="GVR10" s="568">
        <v>1.0049927037212893</v>
      </c>
      <c r="GVS10" s="568">
        <v>1.0073000000000001</v>
      </c>
      <c r="GVT10" s="568">
        <v>1.0073000000000001</v>
      </c>
      <c r="GVU10" s="568">
        <v>1.0073000000000001</v>
      </c>
      <c r="GVV10" s="568">
        <v>0.82111415263618703</v>
      </c>
      <c r="GVW10" s="568">
        <v>0.52813640740514767</v>
      </c>
      <c r="GVX10" s="568">
        <v>0.34847098794871245</v>
      </c>
      <c r="GVY10" s="568">
        <v>0.1583062825521806</v>
      </c>
      <c r="GVZ10" s="568">
        <v>1.8048779275874598E-2</v>
      </c>
      <c r="GWA10" s="568">
        <v>6.3373930804428254E-6</v>
      </c>
      <c r="GWB10" s="568">
        <v>0</v>
      </c>
      <c r="GWC10" s="568">
        <v>0</v>
      </c>
      <c r="GWD10" s="568">
        <v>0</v>
      </c>
      <c r="GWE10" s="568">
        <v>0</v>
      </c>
      <c r="GWF10" s="568">
        <v>0</v>
      </c>
      <c r="GWG10" s="568">
        <v>0</v>
      </c>
      <c r="GWH10" s="568">
        <v>0</v>
      </c>
      <c r="GWI10" s="568">
        <v>0</v>
      </c>
      <c r="GWJ10" s="568">
        <v>2.7801393564432316E-4</v>
      </c>
      <c r="GWK10" s="568">
        <v>3.73851696029531E-2</v>
      </c>
      <c r="GWL10" s="568">
        <v>0.16906681503817975</v>
      </c>
      <c r="GWM10" s="568">
        <v>0.27724421472076616</v>
      </c>
      <c r="GWN10" s="568">
        <v>0.41358999706788918</v>
      </c>
      <c r="GWO10" s="568">
        <v>0.57033808257235263</v>
      </c>
      <c r="GWP10" s="568">
        <v>0.81153888745680292</v>
      </c>
      <c r="GWQ10" s="568">
        <v>0.81446266931272315</v>
      </c>
      <c r="GWR10" s="568">
        <v>0.77933684700308969</v>
      </c>
      <c r="GWS10" s="568">
        <v>0.63590514530858344</v>
      </c>
      <c r="GWT10" s="568">
        <v>0.46330761557645139</v>
      </c>
      <c r="GWU10" s="568">
        <v>0.34425636195604276</v>
      </c>
      <c r="GWV10" s="568">
        <v>0.22269358712929621</v>
      </c>
      <c r="GWW10" s="568">
        <v>0.10599254126369483</v>
      </c>
      <c r="GWX10" s="568">
        <v>7.0019620910800493E-3</v>
      </c>
      <c r="GWY10" s="568">
        <v>0</v>
      </c>
      <c r="GWZ10" s="568">
        <v>0</v>
      </c>
      <c r="GXA10" s="568">
        <v>0</v>
      </c>
      <c r="GXB10" s="568">
        <v>0</v>
      </c>
      <c r="GXC10" s="568">
        <v>0</v>
      </c>
      <c r="GXD10" s="568">
        <v>0</v>
      </c>
      <c r="GXE10" s="568">
        <v>0</v>
      </c>
      <c r="GXF10" s="568">
        <v>0</v>
      </c>
      <c r="GXG10" s="568">
        <v>0</v>
      </c>
      <c r="GXH10" s="568">
        <v>0</v>
      </c>
      <c r="GXI10" s="568">
        <v>1.2143059190090861E-2</v>
      </c>
      <c r="GXJ10" s="568">
        <v>5.5076805047553717E-2</v>
      </c>
      <c r="GXK10" s="568">
        <v>0.12131631160211688</v>
      </c>
      <c r="GXL10" s="568">
        <v>0.22749913629918625</v>
      </c>
      <c r="GXM10" s="568">
        <v>0.32115386257746376</v>
      </c>
      <c r="GXN10" s="568">
        <v>0.45039337219915487</v>
      </c>
      <c r="GXO10" s="568">
        <v>0.53751598591436944</v>
      </c>
      <c r="GXP10" s="568">
        <v>0.40895888099053529</v>
      </c>
      <c r="GXQ10" s="568">
        <v>0.35655206727781441</v>
      </c>
      <c r="GXR10" s="568">
        <v>0.35760935965118412</v>
      </c>
      <c r="GXS10" s="568">
        <v>0.30825601665636349</v>
      </c>
      <c r="GXT10" s="568">
        <v>0.13023296853337854</v>
      </c>
      <c r="GXU10" s="568">
        <v>6.4165067024878036E-2</v>
      </c>
      <c r="GXV10" s="568">
        <v>8.4618737867679754E-3</v>
      </c>
      <c r="GXW10" s="568">
        <v>0</v>
      </c>
      <c r="GXX10" s="568">
        <v>0</v>
      </c>
      <c r="GXY10" s="568">
        <v>0</v>
      </c>
      <c r="GXZ10" s="568">
        <v>0</v>
      </c>
      <c r="GYA10" s="568">
        <v>0</v>
      </c>
      <c r="GYB10" s="568">
        <v>0</v>
      </c>
      <c r="GYC10" s="568">
        <v>0</v>
      </c>
      <c r="GYD10" s="568">
        <v>0</v>
      </c>
      <c r="GYE10" s="568">
        <v>0</v>
      </c>
      <c r="GYF10" s="568">
        <v>0</v>
      </c>
      <c r="GYG10" s="568">
        <v>3.0122290175335732E-2</v>
      </c>
      <c r="GYH10" s="568">
        <v>0.14912758396152237</v>
      </c>
      <c r="GYI10" s="568">
        <v>0.31576598639908143</v>
      </c>
      <c r="GYJ10" s="568">
        <v>0.50890018873986442</v>
      </c>
      <c r="GYK10" s="568">
        <v>0.53892946391635255</v>
      </c>
      <c r="GYL10" s="568">
        <v>0.77259875339132955</v>
      </c>
      <c r="GYM10" s="568">
        <v>0.78652384019274779</v>
      </c>
      <c r="GYN10" s="568">
        <v>0.9326297761326855</v>
      </c>
      <c r="GYO10" s="568">
        <v>0.83313817092707354</v>
      </c>
      <c r="GYP10" s="568">
        <v>0.71404583005534139</v>
      </c>
      <c r="GYQ10" s="568">
        <v>0.49159066367328569</v>
      </c>
      <c r="GYR10" s="568">
        <v>0.27257862040961423</v>
      </c>
      <c r="GYS10" s="568">
        <v>0.10025932853317621</v>
      </c>
      <c r="GYT10" s="568">
        <v>8.9170425328419772E-3</v>
      </c>
      <c r="GYU10" s="568">
        <v>0</v>
      </c>
      <c r="GYV10" s="568">
        <v>0</v>
      </c>
      <c r="GYW10" s="568">
        <v>0</v>
      </c>
      <c r="GYX10" s="568">
        <v>0</v>
      </c>
      <c r="GYY10" s="568">
        <v>0</v>
      </c>
      <c r="GYZ10" s="568">
        <v>0</v>
      </c>
      <c r="GZA10" s="568">
        <v>0</v>
      </c>
      <c r="GZB10" s="568">
        <v>0</v>
      </c>
      <c r="GZC10" s="568">
        <v>0</v>
      </c>
      <c r="GZD10" s="568">
        <v>0</v>
      </c>
      <c r="GZE10" s="568">
        <v>4.658450946430014E-3</v>
      </c>
      <c r="GZF10" s="568">
        <v>2.3808887706219181E-2</v>
      </c>
      <c r="GZG10" s="568">
        <v>5.5861351066712001E-2</v>
      </c>
      <c r="GZH10" s="568">
        <v>0.10099042285658265</v>
      </c>
      <c r="GZI10" s="568">
        <v>0.13306537969627136</v>
      </c>
      <c r="GZJ10" s="568">
        <v>0.17571414317488143</v>
      </c>
      <c r="GZK10" s="568">
        <v>0.18171271471055866</v>
      </c>
      <c r="GZL10" s="568">
        <v>0.13420434693668518</v>
      </c>
      <c r="GZM10" s="568">
        <v>0.12038754625678212</v>
      </c>
      <c r="GZN10" s="568">
        <v>9.8258604331901311E-2</v>
      </c>
      <c r="GZO10" s="568">
        <v>8.45359872898193E-2</v>
      </c>
      <c r="GZP10" s="568">
        <v>4.4934349648115615E-2</v>
      </c>
      <c r="GZQ10" s="568">
        <v>1.8140375713115321E-2</v>
      </c>
      <c r="GZR10" s="568">
        <v>2.7465936224494287E-3</v>
      </c>
      <c r="GZS10" s="568">
        <v>0</v>
      </c>
      <c r="GZT10" s="568">
        <v>0</v>
      </c>
      <c r="GZU10" s="568">
        <v>0</v>
      </c>
      <c r="GZV10" s="568">
        <v>0</v>
      </c>
      <c r="GZW10" s="568">
        <v>0</v>
      </c>
      <c r="GZX10" s="568">
        <v>0</v>
      </c>
      <c r="GZY10" s="568">
        <v>0</v>
      </c>
      <c r="GZZ10" s="568">
        <v>0</v>
      </c>
      <c r="HAA10" s="568">
        <v>0</v>
      </c>
      <c r="HAB10" s="568">
        <v>6.3373930804428254E-6</v>
      </c>
      <c r="HAC10" s="568">
        <v>1.7851393550394083E-3</v>
      </c>
      <c r="HAD10" s="568">
        <v>1.7811996530428361E-2</v>
      </c>
      <c r="HAE10" s="568">
        <v>5.5156031069510635E-2</v>
      </c>
      <c r="HAF10" s="568">
        <v>9.1309533983507829E-2</v>
      </c>
      <c r="HAG10" s="568">
        <v>0.14420946553150457</v>
      </c>
      <c r="HAH10" s="568">
        <v>0.25102466245381938</v>
      </c>
      <c r="HAI10" s="568">
        <v>0.20540913771037075</v>
      </c>
      <c r="HAJ10" s="568">
        <v>0.29029825991838015</v>
      </c>
      <c r="HAK10" s="568">
        <v>0.415954709919511</v>
      </c>
      <c r="HAL10" s="568">
        <v>0.35047856843405112</v>
      </c>
      <c r="HAM10" s="568">
        <v>0.21802505331975491</v>
      </c>
      <c r="HAN10" s="568">
        <v>0.14122674915067154</v>
      </c>
      <c r="HAO10" s="568">
        <v>6.456569016078266E-2</v>
      </c>
      <c r="HAP10" s="568">
        <v>1.2499828748531124E-2</v>
      </c>
      <c r="HAQ10" s="568">
        <v>0</v>
      </c>
      <c r="HAR10" s="568">
        <v>0</v>
      </c>
      <c r="HAS10" s="568">
        <v>0</v>
      </c>
      <c r="HAT10" s="568">
        <v>0</v>
      </c>
      <c r="HAU10" s="568">
        <v>0</v>
      </c>
      <c r="HAV10" s="568">
        <v>0</v>
      </c>
      <c r="HAW10" s="568">
        <v>0</v>
      </c>
      <c r="HAX10" s="568">
        <v>0</v>
      </c>
      <c r="HAY10" s="568">
        <v>0</v>
      </c>
      <c r="HAZ10" s="568">
        <v>0</v>
      </c>
      <c r="HBA10" s="568">
        <v>3.2103271589660934E-2</v>
      </c>
      <c r="HBB10" s="568">
        <v>0.12197133975019418</v>
      </c>
      <c r="HBC10" s="568">
        <v>0.264874835086781</v>
      </c>
      <c r="HBD10" s="568">
        <v>0.48066136647287172</v>
      </c>
      <c r="HBE10" s="568">
        <v>0.6386183597552374</v>
      </c>
      <c r="HBF10" s="568">
        <v>0.68049910834894789</v>
      </c>
      <c r="HBG10" s="568">
        <v>0.66673756268826356</v>
      </c>
      <c r="HBH10" s="568">
        <v>0.59913279049536006</v>
      </c>
      <c r="HBI10" s="568">
        <v>0.54277164399337441</v>
      </c>
      <c r="HBJ10" s="568">
        <v>0.50870066107083722</v>
      </c>
      <c r="HBK10" s="568">
        <v>0.37753434233543892</v>
      </c>
      <c r="HBL10" s="568">
        <v>0.18645455131337479</v>
      </c>
      <c r="HBM10" s="568">
        <v>5.8369812555049687E-2</v>
      </c>
      <c r="HBN10" s="568">
        <v>3.5114488952987587E-3</v>
      </c>
      <c r="HBO10" s="568">
        <v>0</v>
      </c>
      <c r="HBP10" s="568">
        <v>0</v>
      </c>
      <c r="HBQ10" s="568">
        <v>0</v>
      </c>
      <c r="HBR10" s="568">
        <v>0</v>
      </c>
      <c r="HBS10" s="568">
        <v>0</v>
      </c>
      <c r="HBT10" s="568">
        <v>0</v>
      </c>
      <c r="HBU10" s="568">
        <v>0</v>
      </c>
      <c r="HBV10" s="568">
        <v>0</v>
      </c>
      <c r="HBW10" s="568">
        <v>0</v>
      </c>
      <c r="HBX10" s="568">
        <v>6.3373930804428254E-6</v>
      </c>
      <c r="HBY10" s="568">
        <v>9.4082109975785477E-3</v>
      </c>
      <c r="HBZ10" s="568">
        <v>5.1478583441735441E-2</v>
      </c>
      <c r="HCA10" s="568">
        <v>0.1122145570586166</v>
      </c>
      <c r="HCB10" s="568">
        <v>0.16903929472682477</v>
      </c>
      <c r="HCC10" s="568">
        <v>0.18677674468006597</v>
      </c>
      <c r="HCD10" s="568">
        <v>0.17972334144920146</v>
      </c>
      <c r="HCE10" s="568">
        <v>0.19736539336957379</v>
      </c>
      <c r="HCF10" s="568">
        <v>0.23945445927468265</v>
      </c>
      <c r="HCG10" s="568">
        <v>0.22024676241977467</v>
      </c>
      <c r="HCH10" s="568">
        <v>0.20787084276662016</v>
      </c>
      <c r="HCI10" s="568">
        <v>0.11181504456644012</v>
      </c>
      <c r="HCJ10" s="568">
        <v>4.8910499212943423E-2</v>
      </c>
      <c r="HCK10" s="568">
        <v>2.4774267748296448E-2</v>
      </c>
      <c r="HCL10" s="568">
        <v>2.9362452125563689E-3</v>
      </c>
      <c r="HCM10" s="568">
        <v>0</v>
      </c>
      <c r="HCN10" s="568">
        <v>0</v>
      </c>
      <c r="HCO10" s="568">
        <v>0</v>
      </c>
      <c r="HCP10" s="568">
        <v>0</v>
      </c>
      <c r="HCQ10" s="568">
        <v>0</v>
      </c>
      <c r="HCR10" s="568">
        <v>0</v>
      </c>
      <c r="HCS10" s="568">
        <v>0</v>
      </c>
      <c r="HCT10" s="568">
        <v>0</v>
      </c>
      <c r="HCU10" s="568">
        <v>0</v>
      </c>
      <c r="HCV10" s="568">
        <v>0</v>
      </c>
      <c r="HCW10" s="568">
        <v>4.1624850951086029E-3</v>
      </c>
      <c r="HCX10" s="568">
        <v>2.4668794093942716E-2</v>
      </c>
      <c r="HCY10" s="568">
        <v>7.0561656504823544E-2</v>
      </c>
      <c r="HCZ10" s="568">
        <v>0.1168673219805757</v>
      </c>
      <c r="HDA10" s="568">
        <v>0.20168647093341005</v>
      </c>
      <c r="HDB10" s="568">
        <v>0.28045313534036564</v>
      </c>
      <c r="HDC10" s="568">
        <v>0.32932796610721105</v>
      </c>
      <c r="HDD10" s="568">
        <v>0.29954960899213601</v>
      </c>
      <c r="HDE10" s="568">
        <v>0.35090134397110467</v>
      </c>
      <c r="HDF10" s="568">
        <v>0.31221854207003541</v>
      </c>
      <c r="HDG10" s="568">
        <v>0.22062509221382279</v>
      </c>
      <c r="HDH10" s="568">
        <v>0.12867080255611685</v>
      </c>
      <c r="HDI10" s="568">
        <v>3.3452168901466572E-2</v>
      </c>
      <c r="HDJ10" s="568">
        <v>2.0344017443651437E-3</v>
      </c>
      <c r="HDK10" s="568">
        <v>0</v>
      </c>
      <c r="HDL10" s="568">
        <v>0</v>
      </c>
      <c r="HDM10" s="568">
        <v>0</v>
      </c>
      <c r="HDN10" s="568">
        <v>0</v>
      </c>
      <c r="HDO10" s="568">
        <v>0</v>
      </c>
      <c r="HDP10" s="568">
        <v>0</v>
      </c>
      <c r="HDQ10" s="568">
        <v>0</v>
      </c>
      <c r="HDR10" s="568">
        <v>0</v>
      </c>
      <c r="HDS10" s="568">
        <v>0</v>
      </c>
      <c r="HDT10" s="568">
        <v>0</v>
      </c>
      <c r="HDU10" s="568">
        <v>8.6328046325311516E-3</v>
      </c>
      <c r="HDV10" s="568">
        <v>4.2633483922251011E-2</v>
      </c>
      <c r="HDW10" s="568">
        <v>7.6667371263697534E-2</v>
      </c>
      <c r="HDX10" s="568">
        <v>0.14568792477425357</v>
      </c>
      <c r="HDY10" s="568">
        <v>0.23763514061858734</v>
      </c>
      <c r="HDZ10" s="568">
        <v>0.41718700715905838</v>
      </c>
      <c r="HEA10" s="568">
        <v>0.41982048577543651</v>
      </c>
      <c r="HEB10" s="568">
        <v>0.43075119750020768</v>
      </c>
      <c r="HEC10" s="568">
        <v>0.36688519641015072</v>
      </c>
      <c r="HED10" s="568">
        <v>0.27078872946857935</v>
      </c>
      <c r="HEE10" s="568">
        <v>0.22770796439963945</v>
      </c>
      <c r="HEF10" s="568">
        <v>0.19508623821041707</v>
      </c>
      <c r="HEG10" s="568">
        <v>0.10905072164855288</v>
      </c>
      <c r="HEH10" s="568">
        <v>1.0088779363434941E-2</v>
      </c>
      <c r="HEI10" s="568">
        <v>0</v>
      </c>
      <c r="HEJ10" s="568">
        <v>0</v>
      </c>
      <c r="HEK10" s="568">
        <v>0</v>
      </c>
      <c r="HEL10" s="568">
        <v>0</v>
      </c>
      <c r="HEM10" s="568">
        <v>0</v>
      </c>
      <c r="HEN10" s="568">
        <v>0</v>
      </c>
      <c r="HEO10" s="568">
        <v>0</v>
      </c>
      <c r="HEP10" s="568">
        <v>0</v>
      </c>
      <c r="HEQ10" s="568">
        <v>0</v>
      </c>
      <c r="HER10" s="568">
        <v>0</v>
      </c>
      <c r="HES10" s="568">
        <v>2.3778291407326336E-2</v>
      </c>
      <c r="HET10" s="568">
        <v>0.15650200952569629</v>
      </c>
      <c r="HEU10" s="568">
        <v>0.30864898081598302</v>
      </c>
      <c r="HEV10" s="568">
        <v>0.43417534694469873</v>
      </c>
      <c r="HEW10" s="568">
        <v>0.62347505832390315</v>
      </c>
      <c r="HEX10" s="568">
        <v>0.77300316735889163</v>
      </c>
      <c r="HEY10" s="568">
        <v>0.69643121169908251</v>
      </c>
      <c r="HEZ10" s="568">
        <v>0.70472082300600924</v>
      </c>
      <c r="HFA10" s="568">
        <v>0.65983303672849947</v>
      </c>
      <c r="HFB10" s="568">
        <v>0.56657307940798451</v>
      </c>
      <c r="HFC10" s="568">
        <v>0.48847307147840269</v>
      </c>
      <c r="HFD10" s="568">
        <v>0.30588755413786783</v>
      </c>
      <c r="HFE10" s="568">
        <v>0.11685127406600544</v>
      </c>
      <c r="HFF10" s="568">
        <v>1.0131530936824479E-2</v>
      </c>
      <c r="HFG10" s="568">
        <v>0</v>
      </c>
      <c r="HFH10" s="568">
        <v>0</v>
      </c>
      <c r="HFI10" s="568">
        <v>0</v>
      </c>
      <c r="HFJ10" s="568">
        <v>0</v>
      </c>
      <c r="HFK10" s="568">
        <v>0</v>
      </c>
      <c r="HFL10" s="568">
        <v>0</v>
      </c>
      <c r="HFM10" s="568">
        <v>0</v>
      </c>
      <c r="HFN10" s="568">
        <v>0</v>
      </c>
      <c r="HFO10" s="568">
        <v>0</v>
      </c>
      <c r="HFP10" s="568">
        <v>0</v>
      </c>
      <c r="HFQ10" s="568">
        <v>1.2483454876183863E-2</v>
      </c>
      <c r="HFR10" s="568">
        <v>8.7477614020850414E-2</v>
      </c>
      <c r="HFS10" s="568">
        <v>0.2231551745964426</v>
      </c>
      <c r="HFT10" s="568">
        <v>0.34712859462741019</v>
      </c>
      <c r="HFU10" s="568">
        <v>0.41160936415616572</v>
      </c>
      <c r="HFV10" s="568">
        <v>0.55099416221930975</v>
      </c>
      <c r="HFW10" s="568">
        <v>0.77899921236336267</v>
      </c>
      <c r="HFX10" s="568">
        <v>0.89736708730415049</v>
      </c>
      <c r="HFY10" s="568">
        <v>0.63356580039870858</v>
      </c>
      <c r="HFZ10" s="568">
        <v>0.51071339377525504</v>
      </c>
      <c r="HGA10" s="568">
        <v>0.39453398068787415</v>
      </c>
      <c r="HGB10" s="568">
        <v>0.298570063986828</v>
      </c>
      <c r="HGC10" s="568">
        <v>0.12924258615405465</v>
      </c>
      <c r="HGD10" s="568">
        <v>1.0410467698036588E-2</v>
      </c>
      <c r="HGE10" s="568">
        <v>0</v>
      </c>
      <c r="HGF10" s="568">
        <v>0</v>
      </c>
      <c r="HGG10" s="568">
        <v>0</v>
      </c>
      <c r="HGH10" s="568">
        <v>0</v>
      </c>
      <c r="HGI10" s="568">
        <v>0</v>
      </c>
      <c r="HGJ10" s="568">
        <v>0</v>
      </c>
      <c r="HGK10" s="568">
        <v>0</v>
      </c>
      <c r="HGL10" s="568">
        <v>0</v>
      </c>
      <c r="HGM10" s="568">
        <v>0</v>
      </c>
      <c r="HGN10" s="568">
        <v>0</v>
      </c>
      <c r="HGO10" s="568">
        <v>2.2245659153115386E-2</v>
      </c>
      <c r="HGP10" s="568">
        <v>0.18778416495411712</v>
      </c>
      <c r="HGQ10" s="568">
        <v>0.44185206167634511</v>
      </c>
      <c r="HGR10" s="568">
        <v>0.65789288785772193</v>
      </c>
      <c r="HGS10" s="568">
        <v>0.81491336506167134</v>
      </c>
      <c r="HGT10" s="568">
        <v>0.8656540100457536</v>
      </c>
      <c r="HGU10" s="568">
        <v>1.0030550509409988</v>
      </c>
      <c r="HGV10" s="568">
        <v>1.0073000000000001</v>
      </c>
      <c r="HGW10" s="568">
        <v>0.97667618556554225</v>
      </c>
      <c r="HGX10" s="568">
        <v>0.7809214914879905</v>
      </c>
      <c r="HGY10" s="568">
        <v>0.53121735552968641</v>
      </c>
      <c r="HGZ10" s="568">
        <v>0.38847160460411756</v>
      </c>
      <c r="HHA10" s="568">
        <v>0.12598089105503454</v>
      </c>
      <c r="HHB10" s="568">
        <v>1.2765577750430053E-2</v>
      </c>
      <c r="HHC10" s="568">
        <v>0</v>
      </c>
      <c r="HHD10" s="568">
        <v>0</v>
      </c>
      <c r="HHE10" s="568">
        <v>0</v>
      </c>
      <c r="HHF10" s="568">
        <v>0</v>
      </c>
      <c r="HHG10" s="568">
        <v>0</v>
      </c>
      <c r="HHH10" s="568">
        <v>0</v>
      </c>
      <c r="HHI10" s="568">
        <v>0</v>
      </c>
      <c r="HHJ10" s="568">
        <v>0</v>
      </c>
      <c r="HHK10" s="568">
        <v>0</v>
      </c>
      <c r="HHL10" s="568">
        <v>0</v>
      </c>
      <c r="HHM10" s="568">
        <v>2.8444270913668843E-2</v>
      </c>
      <c r="HHN10" s="568">
        <v>0.16114998826243662</v>
      </c>
      <c r="HHO10" s="568">
        <v>0.3648126087896772</v>
      </c>
      <c r="HHP10" s="568">
        <v>0.64153917319082088</v>
      </c>
      <c r="HHQ10" s="568">
        <v>0.91063276021464978</v>
      </c>
      <c r="HHR10" s="568">
        <v>0.99653527351572402</v>
      </c>
      <c r="HHS10" s="568">
        <v>1.0073000000000001</v>
      </c>
      <c r="HHT10" s="568">
        <v>1.0073000000000001</v>
      </c>
      <c r="HHU10" s="568">
        <v>1.0073000000000001</v>
      </c>
      <c r="HHV10" s="568">
        <v>0.8517828400680133</v>
      </c>
      <c r="HHW10" s="568">
        <v>0.63803731002362696</v>
      </c>
      <c r="HHX10" s="568">
        <v>0.42449036740256474</v>
      </c>
      <c r="HHY10" s="568">
        <v>0.13708275792577948</v>
      </c>
      <c r="HHZ10" s="568">
        <v>1.405121807021149E-2</v>
      </c>
      <c r="HIA10" s="568">
        <v>0</v>
      </c>
      <c r="HIB10" s="568">
        <v>0</v>
      </c>
      <c r="HIC10" s="568">
        <v>0</v>
      </c>
      <c r="HID10" s="568">
        <v>0</v>
      </c>
      <c r="HIE10" s="568">
        <v>0</v>
      </c>
      <c r="HIF10" s="568">
        <v>0</v>
      </c>
      <c r="HIG10" s="568">
        <v>0</v>
      </c>
      <c r="HIH10" s="568">
        <v>0</v>
      </c>
      <c r="HII10" s="568">
        <v>0</v>
      </c>
      <c r="HIJ10" s="568">
        <v>0</v>
      </c>
      <c r="HIK10" s="568">
        <v>2.2097451220256751E-2</v>
      </c>
      <c r="HIL10" s="568">
        <v>0.20665093088847636</v>
      </c>
      <c r="HIM10" s="568">
        <v>0.3543015844738564</v>
      </c>
      <c r="HIN10" s="568">
        <v>0.5846171081734769</v>
      </c>
      <c r="HIO10" s="568">
        <v>0.86482835860351015</v>
      </c>
      <c r="HIP10" s="568">
        <v>0.90270336581995259</v>
      </c>
      <c r="HIQ10" s="568">
        <v>1.0073000000000001</v>
      </c>
      <c r="HIR10" s="568">
        <v>1.0073000000000001</v>
      </c>
      <c r="HIS10" s="568">
        <v>0.98355168012950422</v>
      </c>
      <c r="HIT10" s="568">
        <v>0.82990690307033388</v>
      </c>
      <c r="HIU10" s="568">
        <v>0.51472324927304913</v>
      </c>
      <c r="HIV10" s="568">
        <v>0.23381175183097719</v>
      </c>
      <c r="HIW10" s="568">
        <v>5.5542962489877168E-2</v>
      </c>
      <c r="HIX10" s="568">
        <v>1.7937252095677212E-3</v>
      </c>
      <c r="HIY10" s="568">
        <v>0</v>
      </c>
      <c r="HIZ10" s="568">
        <v>0</v>
      </c>
      <c r="HJA10" s="568">
        <v>0</v>
      </c>
      <c r="HJB10" s="568">
        <v>0</v>
      </c>
      <c r="HJC10" s="568">
        <v>0</v>
      </c>
      <c r="HJD10" s="568">
        <v>0</v>
      </c>
      <c r="HJE10" s="568">
        <v>0</v>
      </c>
      <c r="HJF10" s="568">
        <v>0</v>
      </c>
      <c r="HJG10" s="568">
        <v>0</v>
      </c>
      <c r="HJH10" s="568">
        <v>0</v>
      </c>
      <c r="HJI10" s="568">
        <v>1.455632527160175E-2</v>
      </c>
      <c r="HJJ10" s="568">
        <v>0.12797177053144021</v>
      </c>
      <c r="HJK10" s="568">
        <v>0.39706380998776158</v>
      </c>
      <c r="HJL10" s="568">
        <v>0.57471305419587781</v>
      </c>
      <c r="HJM10" s="568">
        <v>0.82681595097465121</v>
      </c>
      <c r="HJN10" s="568">
        <v>0.96273311061019484</v>
      </c>
      <c r="HJO10" s="568">
        <v>0.8860958193543369</v>
      </c>
      <c r="HJP10" s="568">
        <v>1.0073000000000001</v>
      </c>
      <c r="HJQ10" s="568">
        <v>0.91401462689331014</v>
      </c>
      <c r="HJR10" s="568">
        <v>0.60650406291769854</v>
      </c>
      <c r="HJS10" s="568">
        <v>0.50717209811925124</v>
      </c>
      <c r="HJT10" s="568">
        <v>0.21641055604995688</v>
      </c>
      <c r="HJU10" s="568">
        <v>6.3479767603580081E-2</v>
      </c>
      <c r="HJV10" s="568">
        <v>1.3773900461809248E-3</v>
      </c>
      <c r="HJW10" s="568">
        <v>0</v>
      </c>
      <c r="HJX10" s="568">
        <v>0</v>
      </c>
      <c r="HJY10" s="568">
        <v>0</v>
      </c>
      <c r="HJZ10" s="568">
        <v>0</v>
      </c>
      <c r="HKA10" s="568">
        <v>0</v>
      </c>
      <c r="HKB10" s="568">
        <v>0</v>
      </c>
      <c r="HKC10" s="568">
        <v>0</v>
      </c>
      <c r="HKD10" s="568">
        <v>0</v>
      </c>
      <c r="HKE10" s="568">
        <v>0</v>
      </c>
      <c r="HKF10" s="568">
        <v>0</v>
      </c>
      <c r="HKG10" s="568">
        <v>1.0897958017568543E-2</v>
      </c>
      <c r="HKH10" s="568">
        <v>6.5944202824057441E-2</v>
      </c>
      <c r="HKI10" s="568">
        <v>0.17282715783744532</v>
      </c>
      <c r="HKJ10" s="568">
        <v>0.27235543087472741</v>
      </c>
      <c r="HKK10" s="568">
        <v>0.42230417572916651</v>
      </c>
      <c r="HKL10" s="568">
        <v>0.50683868944579547</v>
      </c>
      <c r="HKM10" s="568">
        <v>0.53024311576469818</v>
      </c>
      <c r="HKN10" s="568">
        <v>0.433382032416748</v>
      </c>
      <c r="HKO10" s="568">
        <v>0.47442967795740543</v>
      </c>
      <c r="HKP10" s="568">
        <v>0.24101038039419762</v>
      </c>
      <c r="HKQ10" s="568">
        <v>0.23804048816869783</v>
      </c>
      <c r="HKR10" s="568">
        <v>0.10495857124513011</v>
      </c>
      <c r="HKS10" s="568">
        <v>2.895224200410907E-2</v>
      </c>
      <c r="HKT10" s="568">
        <v>8.2347910086336118E-4</v>
      </c>
      <c r="HKU10" s="568">
        <v>0</v>
      </c>
      <c r="HKV10" s="568">
        <v>0</v>
      </c>
      <c r="HKW10" s="568">
        <v>0</v>
      </c>
      <c r="HKX10" s="568">
        <v>0</v>
      </c>
      <c r="HKY10" s="568">
        <v>0</v>
      </c>
      <c r="HKZ10" s="568">
        <v>0</v>
      </c>
      <c r="HLA10" s="568">
        <v>0</v>
      </c>
      <c r="HLB10" s="568">
        <v>0</v>
      </c>
      <c r="HLC10" s="568">
        <v>0</v>
      </c>
      <c r="HLD10" s="568">
        <v>0</v>
      </c>
      <c r="HLE10" s="568">
        <v>3.1220590533608868E-3</v>
      </c>
      <c r="HLF10" s="568">
        <v>1.7565594561659407E-2</v>
      </c>
      <c r="HLG10" s="568">
        <v>9.8187229136061135E-2</v>
      </c>
      <c r="HLH10" s="568">
        <v>0.14376382572844257</v>
      </c>
      <c r="HLI10" s="568">
        <v>0.38858260360264762</v>
      </c>
      <c r="HLJ10" s="568">
        <v>0.6012517147244032</v>
      </c>
      <c r="HLK10" s="568">
        <v>0.83639441837398121</v>
      </c>
      <c r="HLL10" s="568">
        <v>0.82988679093436202</v>
      </c>
      <c r="HLM10" s="568">
        <v>0.76272449512040363</v>
      </c>
      <c r="HLN10" s="568">
        <v>0.76120381487709676</v>
      </c>
      <c r="HLO10" s="568">
        <v>0.4905966790626699</v>
      </c>
      <c r="HLP10" s="568">
        <v>0.30699275942705856</v>
      </c>
      <c r="HLQ10" s="568">
        <v>8.0709767436963786E-2</v>
      </c>
      <c r="HLR10" s="568">
        <v>2.5011576226223169E-3</v>
      </c>
      <c r="HLS10" s="568">
        <v>0</v>
      </c>
      <c r="HLT10" s="568">
        <v>0</v>
      </c>
      <c r="HLU10" s="568">
        <v>0</v>
      </c>
      <c r="HLV10" s="568">
        <v>0</v>
      </c>
      <c r="HLW10" s="568">
        <v>0</v>
      </c>
      <c r="HLX10" s="568">
        <v>0</v>
      </c>
      <c r="HLY10" s="568">
        <v>0</v>
      </c>
      <c r="HLZ10" s="568">
        <v>0</v>
      </c>
      <c r="HMA10" s="568">
        <v>0</v>
      </c>
      <c r="HMB10" s="568">
        <v>0</v>
      </c>
      <c r="HMC10" s="568">
        <v>7.6401134202720052E-3</v>
      </c>
      <c r="HMD10" s="568">
        <v>6.6864641592963764E-2</v>
      </c>
      <c r="HME10" s="568">
        <v>0.28126085037956727</v>
      </c>
      <c r="HMF10" s="568">
        <v>0.47961383842708638</v>
      </c>
      <c r="HMG10" s="568">
        <v>0.46053771803761995</v>
      </c>
      <c r="HMH10" s="568">
        <v>0.38783394511148184</v>
      </c>
      <c r="HMI10" s="568">
        <v>0.43095518893500151</v>
      </c>
      <c r="HMJ10" s="568">
        <v>0.3397782029167582</v>
      </c>
      <c r="HMK10" s="568">
        <v>0.33389216956493145</v>
      </c>
      <c r="HML10" s="568">
        <v>0.22998500833805094</v>
      </c>
      <c r="HMM10" s="568">
        <v>0.1180293324803741</v>
      </c>
      <c r="HMN10" s="568">
        <v>0.10813422744096407</v>
      </c>
      <c r="HMO10" s="568">
        <v>3.0663093643008905E-2</v>
      </c>
      <c r="HMP10" s="568">
        <v>5.0623459496119939E-4</v>
      </c>
      <c r="HMQ10" s="568">
        <v>0</v>
      </c>
      <c r="HMR10" s="568">
        <v>0</v>
      </c>
      <c r="HMS10" s="568">
        <v>0</v>
      </c>
      <c r="HMT10" s="568">
        <v>0</v>
      </c>
      <c r="HMU10" s="568">
        <v>0</v>
      </c>
      <c r="HMV10" s="568">
        <v>0</v>
      </c>
      <c r="HMW10" s="568">
        <v>0</v>
      </c>
      <c r="HMX10" s="568">
        <v>0</v>
      </c>
      <c r="HMY10" s="568">
        <v>0</v>
      </c>
      <c r="HMZ10" s="568">
        <v>0</v>
      </c>
      <c r="HNA10" s="568">
        <v>1.852184159594044E-2</v>
      </c>
      <c r="HNB10" s="568">
        <v>0.13304019149839016</v>
      </c>
      <c r="HNC10" s="568">
        <v>0.39122741972817715</v>
      </c>
      <c r="HND10" s="568">
        <v>0.66125654522019384</v>
      </c>
      <c r="HNE10" s="568">
        <v>0.85781387074316595</v>
      </c>
      <c r="HNF10" s="568">
        <v>1.0073000000000001</v>
      </c>
      <c r="HNG10" s="568">
        <v>1.0073000000000001</v>
      </c>
      <c r="HNH10" s="568">
        <v>0.97603860886743432</v>
      </c>
      <c r="HNI10" s="568">
        <v>0.76227631797551376</v>
      </c>
      <c r="HNJ10" s="568">
        <v>0.63695390482759218</v>
      </c>
      <c r="HNK10" s="568">
        <v>0.39257887210179304</v>
      </c>
      <c r="HNL10" s="568">
        <v>0.24525103485624269</v>
      </c>
      <c r="HNM10" s="568">
        <v>8.4790642325975191E-2</v>
      </c>
      <c r="HNN10" s="568">
        <v>1.3907636101002639E-3</v>
      </c>
      <c r="HNO10" s="568">
        <v>0</v>
      </c>
      <c r="HNP10" s="568">
        <v>0</v>
      </c>
      <c r="HNQ10" s="568">
        <v>0</v>
      </c>
      <c r="HNR10" s="568">
        <v>0</v>
      </c>
      <c r="HNS10" s="568">
        <v>0</v>
      </c>
      <c r="HNT10" s="568">
        <v>0</v>
      </c>
      <c r="HNU10" s="568">
        <v>0</v>
      </c>
      <c r="HNV10" s="568">
        <v>0</v>
      </c>
      <c r="HNW10" s="568">
        <v>0</v>
      </c>
      <c r="HNX10" s="568">
        <v>0</v>
      </c>
      <c r="HNY10" s="568">
        <v>8.1098337708287623E-3</v>
      </c>
      <c r="HNZ10" s="568">
        <v>5.6287048895719081E-2</v>
      </c>
      <c r="HOA10" s="568">
        <v>0.1581293918791373</v>
      </c>
      <c r="HOB10" s="568">
        <v>0.30326497845492251</v>
      </c>
      <c r="HOC10" s="568">
        <v>0.34093688365063041</v>
      </c>
      <c r="HOD10" s="568">
        <v>0.36085157804284018</v>
      </c>
      <c r="HOE10" s="568">
        <v>0.44864304776431974</v>
      </c>
      <c r="HOF10" s="568">
        <v>0.48230865515475124</v>
      </c>
      <c r="HOG10" s="568">
        <v>0.48452986890007349</v>
      </c>
      <c r="HOH10" s="568">
        <v>0.34548664372685189</v>
      </c>
      <c r="HOI10" s="568">
        <v>0.24512353422581107</v>
      </c>
      <c r="HOJ10" s="568">
        <v>9.769450572686203E-2</v>
      </c>
      <c r="HOK10" s="568">
        <v>1.6872388593748587E-2</v>
      </c>
      <c r="HOL10" s="568">
        <v>6.3373930804428254E-6</v>
      </c>
      <c r="HOM10" s="568">
        <v>0</v>
      </c>
      <c r="HON10" s="568">
        <v>0</v>
      </c>
      <c r="HOO10" s="568">
        <v>0</v>
      </c>
      <c r="HOP10" s="568">
        <v>0</v>
      </c>
      <c r="HOQ10" s="568">
        <v>0</v>
      </c>
      <c r="HOR10" s="568">
        <v>0</v>
      </c>
      <c r="HOS10" s="568">
        <v>0</v>
      </c>
      <c r="HOT10" s="568">
        <v>0</v>
      </c>
      <c r="HOU10" s="568">
        <v>0</v>
      </c>
      <c r="HOV10" s="568">
        <v>0</v>
      </c>
      <c r="HOW10" s="568">
        <v>5.9438252682790273E-3</v>
      </c>
      <c r="HOX10" s="568">
        <v>3.2964356055235788E-2</v>
      </c>
      <c r="HOY10" s="568">
        <v>8.504518375550181E-2</v>
      </c>
      <c r="HOZ10" s="568">
        <v>0.18128295842023726</v>
      </c>
      <c r="HPA10" s="568">
        <v>0.26149405548652982</v>
      </c>
      <c r="HPB10" s="568">
        <v>0.40037970219667679</v>
      </c>
      <c r="HPC10" s="568">
        <v>0.40344932226451519</v>
      </c>
      <c r="HPD10" s="568">
        <v>0.36279382734452298</v>
      </c>
      <c r="HPE10" s="568">
        <v>0.32363302670167227</v>
      </c>
      <c r="HPF10" s="568">
        <v>0.34435033969586115</v>
      </c>
      <c r="HPG10" s="568">
        <v>0.17913966880808233</v>
      </c>
      <c r="HPH10" s="568">
        <v>0.10614703417276693</v>
      </c>
      <c r="HPI10" s="568">
        <v>3.6833133682920356E-2</v>
      </c>
      <c r="HPJ10" s="568">
        <v>2.2197601607378746E-4</v>
      </c>
      <c r="HPK10" s="568">
        <v>0</v>
      </c>
      <c r="HPL10" s="568">
        <v>0</v>
      </c>
      <c r="HPM10" s="568">
        <v>0</v>
      </c>
      <c r="HPN10" s="568">
        <v>0</v>
      </c>
      <c r="HPO10" s="568">
        <v>0</v>
      </c>
      <c r="HPP10" s="568">
        <v>0</v>
      </c>
      <c r="HPQ10" s="568">
        <v>0</v>
      </c>
      <c r="HPR10" s="568">
        <v>0</v>
      </c>
      <c r="HPS10" s="568">
        <v>0</v>
      </c>
      <c r="HPT10" s="568">
        <v>0</v>
      </c>
      <c r="HPU10" s="568">
        <v>2.6611498331709535E-3</v>
      </c>
      <c r="HPV10" s="568">
        <v>3.2399164694083639E-2</v>
      </c>
      <c r="HPW10" s="568">
        <v>9.6071608215500329E-2</v>
      </c>
      <c r="HPX10" s="568">
        <v>0.17506328540013044</v>
      </c>
      <c r="HPY10" s="568">
        <v>0.25549441721932031</v>
      </c>
      <c r="HPZ10" s="568">
        <v>0.32864707663516118</v>
      </c>
      <c r="HQA10" s="568">
        <v>0.3198007927787721</v>
      </c>
      <c r="HQB10" s="568">
        <v>0.27868872536499989</v>
      </c>
      <c r="HQC10" s="568">
        <v>0.34993954683035566</v>
      </c>
      <c r="HQD10" s="568">
        <v>0.43557428711917884</v>
      </c>
      <c r="HQE10" s="568">
        <v>0.27294250303028544</v>
      </c>
      <c r="HQF10" s="568">
        <v>0.15544433314160969</v>
      </c>
      <c r="HQG10" s="568">
        <v>3.8780591957678613E-2</v>
      </c>
      <c r="HQH10" s="568">
        <v>6.3373930804428254E-6</v>
      </c>
      <c r="HQI10" s="568">
        <v>0</v>
      </c>
      <c r="HQJ10" s="568">
        <v>0</v>
      </c>
      <c r="HQK10" s="568">
        <v>0</v>
      </c>
      <c r="HQL10" s="568">
        <v>0</v>
      </c>
      <c r="HQM10" s="568">
        <v>0</v>
      </c>
      <c r="HQN10" s="568">
        <v>0</v>
      </c>
      <c r="HQO10" s="568">
        <v>0</v>
      </c>
      <c r="HQP10" s="568">
        <v>0</v>
      </c>
      <c r="HQQ10" s="568">
        <v>0</v>
      </c>
      <c r="HQR10" s="568">
        <v>0</v>
      </c>
      <c r="HQS10" s="568">
        <v>7.6817234432504933E-3</v>
      </c>
      <c r="HQT10" s="568">
        <v>8.986418441778736E-2</v>
      </c>
      <c r="HQU10" s="568">
        <v>0.27481063354667623</v>
      </c>
      <c r="HQV10" s="568">
        <v>0.53594234464133017</v>
      </c>
      <c r="HQW10" s="568">
        <v>0.6329653200432287</v>
      </c>
      <c r="HQX10" s="568">
        <v>0.79055640412894301</v>
      </c>
      <c r="HQY10" s="568">
        <v>0.8854483763027623</v>
      </c>
      <c r="HQZ10" s="568">
        <v>0.92735634657745891</v>
      </c>
      <c r="HRA10" s="568">
        <v>0.90561204103325932</v>
      </c>
      <c r="HRB10" s="568">
        <v>0.71234789298391632</v>
      </c>
      <c r="HRC10" s="568">
        <v>0.4217252260511658</v>
      </c>
      <c r="HRD10" s="568">
        <v>0.24288744263148676</v>
      </c>
      <c r="HRE10" s="568">
        <v>7.6641069736652204E-2</v>
      </c>
      <c r="HRF10" s="568">
        <v>6.3373930804428254E-6</v>
      </c>
      <c r="HRG10" s="568">
        <v>0</v>
      </c>
      <c r="HRH10" s="568">
        <v>0</v>
      </c>
      <c r="HRI10" s="568">
        <v>0</v>
      </c>
      <c r="HRJ10" s="568">
        <v>0</v>
      </c>
      <c r="HRK10" s="568">
        <v>0</v>
      </c>
      <c r="HRL10" s="568">
        <v>0</v>
      </c>
      <c r="HRM10" s="568">
        <v>0</v>
      </c>
      <c r="HRN10" s="568">
        <v>0</v>
      </c>
      <c r="HRO10" s="568">
        <v>0</v>
      </c>
      <c r="HRP10" s="568">
        <v>0</v>
      </c>
      <c r="HRQ10" s="568">
        <v>1.6293950033351809E-2</v>
      </c>
      <c r="HRR10" s="568">
        <v>9.9843818411242499E-2</v>
      </c>
      <c r="HRS10" s="568">
        <v>0.25709511928791323</v>
      </c>
      <c r="HRT10" s="568">
        <v>0.37923052367013754</v>
      </c>
      <c r="HRU10" s="568">
        <v>0.56142390860023517</v>
      </c>
      <c r="HRV10" s="568">
        <v>0.75728876366175757</v>
      </c>
      <c r="HRW10" s="568">
        <v>0.51142245969653721</v>
      </c>
      <c r="HRX10" s="568">
        <v>0.53256125599904713</v>
      </c>
      <c r="HRY10" s="568">
        <v>0.62875390031680034</v>
      </c>
      <c r="HRZ10" s="568">
        <v>0.48057742568850975</v>
      </c>
      <c r="HSA10" s="568">
        <v>0.20538026628930708</v>
      </c>
      <c r="HSB10" s="568">
        <v>0.1603817351713924</v>
      </c>
      <c r="HSC10" s="568">
        <v>4.9238328025474933E-2</v>
      </c>
      <c r="HSD10" s="568">
        <v>4.3516098154805841E-4</v>
      </c>
      <c r="HSE10" s="568">
        <v>0</v>
      </c>
      <c r="HSF10" s="568">
        <v>0</v>
      </c>
      <c r="HSG10" s="568">
        <v>0</v>
      </c>
      <c r="HSH10" s="568">
        <v>0</v>
      </c>
      <c r="HSI10" s="568">
        <v>0</v>
      </c>
      <c r="HSJ10" s="568">
        <v>0</v>
      </c>
      <c r="HSK10" s="568">
        <v>0</v>
      </c>
      <c r="HSL10" s="568">
        <v>0</v>
      </c>
      <c r="HSM10" s="568">
        <v>0</v>
      </c>
      <c r="HSN10" s="568">
        <v>0</v>
      </c>
      <c r="HSO10" s="568">
        <v>5.0512354240276214E-3</v>
      </c>
      <c r="HSP10" s="568">
        <v>6.3688214965788498E-2</v>
      </c>
      <c r="HSQ10" s="568">
        <v>0.20171141534459081</v>
      </c>
      <c r="HSR10" s="568">
        <v>0.43712799346533354</v>
      </c>
      <c r="HSS10" s="568">
        <v>0.49168487886800971</v>
      </c>
      <c r="HST10" s="568">
        <v>0.60028192571227967</v>
      </c>
      <c r="HSU10" s="568">
        <v>0.78929531016837573</v>
      </c>
      <c r="HSV10" s="568">
        <v>1.0073000000000001</v>
      </c>
      <c r="HSW10" s="568">
        <v>0.97247991755485896</v>
      </c>
      <c r="HSX10" s="568">
        <v>0.73568507978775854</v>
      </c>
      <c r="HSY10" s="568">
        <v>0.55851554328670105</v>
      </c>
      <c r="HSZ10" s="568">
        <v>0.32867524969913386</v>
      </c>
      <c r="HTA10" s="568">
        <v>6.5854819071835616E-2</v>
      </c>
      <c r="HTB10" s="568">
        <v>1.9294528235642998E-3</v>
      </c>
      <c r="HTC10" s="568">
        <v>0</v>
      </c>
      <c r="HTD10" s="568">
        <v>0</v>
      </c>
      <c r="HTE10" s="568">
        <v>0</v>
      </c>
      <c r="HTF10" s="568">
        <v>0</v>
      </c>
      <c r="HTG10" s="568">
        <v>0</v>
      </c>
      <c r="HTH10" s="568">
        <v>0</v>
      </c>
      <c r="HTI10" s="568">
        <v>0</v>
      </c>
      <c r="HTJ10" s="568">
        <v>0</v>
      </c>
      <c r="HTK10" s="568">
        <v>0</v>
      </c>
      <c r="HTL10" s="568">
        <v>0</v>
      </c>
      <c r="HTM10" s="568">
        <v>1.9517487445345708E-2</v>
      </c>
      <c r="HTN10" s="568">
        <v>0.17720374538258796</v>
      </c>
      <c r="HTO10" s="568">
        <v>0.43487626797396245</v>
      </c>
      <c r="HTP10" s="568">
        <v>0.67949599893387747</v>
      </c>
      <c r="HTQ10" s="568">
        <v>0.90382350344249685</v>
      </c>
      <c r="HTR10" s="568">
        <v>1.0073000000000001</v>
      </c>
      <c r="HTS10" s="568">
        <v>1.0073000000000001</v>
      </c>
      <c r="HTT10" s="568">
        <v>1.0018578523618993</v>
      </c>
      <c r="HTU10" s="568">
        <v>0.93440142208715726</v>
      </c>
      <c r="HTV10" s="568">
        <v>0.76534380876697594</v>
      </c>
      <c r="HTW10" s="568">
        <v>0.57484171551127217</v>
      </c>
      <c r="HTX10" s="568">
        <v>0.28903132283890542</v>
      </c>
      <c r="HTY10" s="568">
        <v>8.1040072396127594E-2</v>
      </c>
      <c r="HTZ10" s="568">
        <v>4.2882377263084174E-4</v>
      </c>
      <c r="HUA10" s="568">
        <v>0</v>
      </c>
      <c r="HUB10" s="568">
        <v>0</v>
      </c>
      <c r="HUC10" s="568">
        <v>0</v>
      </c>
      <c r="HUD10" s="568">
        <v>0</v>
      </c>
      <c r="HUE10" s="568">
        <v>0</v>
      </c>
      <c r="HUF10" s="568">
        <v>0</v>
      </c>
      <c r="HUG10" s="568">
        <v>0</v>
      </c>
      <c r="HUH10" s="568">
        <v>0</v>
      </c>
      <c r="HUI10" s="568">
        <v>0</v>
      </c>
      <c r="HUJ10" s="568">
        <v>6.3373930804428254E-6</v>
      </c>
      <c r="HUK10" s="568">
        <v>1.2001069564165297E-2</v>
      </c>
      <c r="HUL10" s="568">
        <v>9.6763977254749653E-2</v>
      </c>
      <c r="HUM10" s="568">
        <v>0.18566620900373346</v>
      </c>
      <c r="HUN10" s="568">
        <v>0.29957664745046647</v>
      </c>
      <c r="HUO10" s="568">
        <v>0.40577492872478932</v>
      </c>
      <c r="HUP10" s="568">
        <v>0.47840527256601217</v>
      </c>
      <c r="HUQ10" s="568">
        <v>0.61662070502565181</v>
      </c>
      <c r="HUR10" s="568">
        <v>0.71988799907929024</v>
      </c>
      <c r="HUS10" s="568">
        <v>0.47474617170808131</v>
      </c>
      <c r="HUT10" s="568">
        <v>0.4475682495731873</v>
      </c>
      <c r="HUU10" s="568">
        <v>0.31597666610354336</v>
      </c>
      <c r="HUV10" s="568">
        <v>0.15664353271816323</v>
      </c>
      <c r="HUW10" s="568">
        <v>5.7840626390999191E-2</v>
      </c>
      <c r="HUX10" s="568">
        <v>1.5006750169950674E-3</v>
      </c>
      <c r="HUY10" s="568">
        <v>0</v>
      </c>
      <c r="HUZ10" s="568">
        <v>0</v>
      </c>
      <c r="HVA10" s="568">
        <v>0</v>
      </c>
      <c r="HVB10" s="568">
        <v>0</v>
      </c>
      <c r="HVC10" s="568">
        <v>0</v>
      </c>
      <c r="HVD10" s="568">
        <v>0</v>
      </c>
      <c r="HVE10" s="568">
        <v>0</v>
      </c>
      <c r="HVF10" s="568">
        <v>0</v>
      </c>
      <c r="HVG10" s="568">
        <v>0</v>
      </c>
      <c r="HVH10" s="568">
        <v>0</v>
      </c>
      <c r="HVI10" s="568">
        <v>2.8443569103664911E-3</v>
      </c>
      <c r="HVJ10" s="568">
        <v>5.5563137392996897E-2</v>
      </c>
      <c r="HVK10" s="568">
        <v>0.170379110553258</v>
      </c>
      <c r="HVL10" s="568">
        <v>0.24089915516660299</v>
      </c>
      <c r="HVM10" s="568">
        <v>0.52187687170112051</v>
      </c>
      <c r="HVN10" s="568">
        <v>0.65607123813822155</v>
      </c>
      <c r="HVO10" s="568">
        <v>0.76572645444689968</v>
      </c>
      <c r="HVP10" s="568">
        <v>0.70211263443552696</v>
      </c>
      <c r="HVQ10" s="568">
        <v>0.59453235467031507</v>
      </c>
      <c r="HVR10" s="568">
        <v>0.43165324235076985</v>
      </c>
      <c r="HVS10" s="568">
        <v>0.24716054878310406</v>
      </c>
      <c r="HVT10" s="568">
        <v>0.12695862755450418</v>
      </c>
      <c r="HVU10" s="568">
        <v>5.0539342548813301E-2</v>
      </c>
      <c r="HVV10" s="568">
        <v>4.3516098154805841E-4</v>
      </c>
      <c r="HVW10" s="568">
        <v>0</v>
      </c>
      <c r="HVX10" s="568">
        <v>0</v>
      </c>
      <c r="HVY10" s="568">
        <v>0</v>
      </c>
      <c r="HVZ10" s="568">
        <v>0</v>
      </c>
      <c r="HWA10" s="568">
        <v>0</v>
      </c>
      <c r="HWB10" s="568">
        <v>0</v>
      </c>
      <c r="HWC10" s="568">
        <v>0</v>
      </c>
      <c r="HWD10" s="568">
        <v>0</v>
      </c>
      <c r="HWE10" s="568">
        <v>0</v>
      </c>
      <c r="HWF10" s="568">
        <v>0</v>
      </c>
      <c r="HWG10" s="568">
        <v>1.0028697568065381E-2</v>
      </c>
      <c r="HWH10" s="568">
        <v>9.9029016173012449E-2</v>
      </c>
      <c r="HWI10" s="568">
        <v>0.23194258873202908</v>
      </c>
      <c r="HWJ10" s="568">
        <v>0.33894796911164232</v>
      </c>
      <c r="HWK10" s="568">
        <v>0.62841202837522958</v>
      </c>
      <c r="HWL10" s="568">
        <v>0.64585951403961328</v>
      </c>
      <c r="HWM10" s="568">
        <v>0.57903794718352275</v>
      </c>
      <c r="HWN10" s="568">
        <v>0.49025436174921255</v>
      </c>
      <c r="HWO10" s="568">
        <v>0.47391576251478179</v>
      </c>
      <c r="HWP10" s="568">
        <v>0.43716665402223598</v>
      </c>
      <c r="HWQ10" s="568">
        <v>0.31725532152604796</v>
      </c>
      <c r="HWR10" s="568">
        <v>0.12864518866529148</v>
      </c>
      <c r="HWS10" s="568">
        <v>3.8769111005187366E-2</v>
      </c>
      <c r="HWT10" s="568">
        <v>1.5006750169950674E-3</v>
      </c>
      <c r="HWU10" s="568">
        <v>0</v>
      </c>
      <c r="HWV10" s="568">
        <v>0</v>
      </c>
      <c r="HWW10" s="568">
        <v>0</v>
      </c>
      <c r="HWX10" s="568">
        <v>0</v>
      </c>
      <c r="HWY10" s="568">
        <v>0</v>
      </c>
      <c r="HWZ10" s="568">
        <v>0</v>
      </c>
      <c r="HXA10" s="568">
        <v>0</v>
      </c>
      <c r="HXB10" s="568">
        <v>0</v>
      </c>
      <c r="HXC10" s="568">
        <v>0</v>
      </c>
      <c r="HXD10" s="568">
        <v>0</v>
      </c>
      <c r="HXE10" s="568">
        <v>1.2879101649552147E-2</v>
      </c>
      <c r="HXF10" s="568">
        <v>0.15339425895098421</v>
      </c>
      <c r="HXG10" s="568">
        <v>0.38733276948395917</v>
      </c>
      <c r="HXH10" s="568">
        <v>0.6465040285721233</v>
      </c>
      <c r="HXI10" s="568">
        <v>0.84376454376294374</v>
      </c>
      <c r="HXJ10" s="568">
        <v>0.97329809741556483</v>
      </c>
      <c r="HXK10" s="568">
        <v>1.0073000000000001</v>
      </c>
      <c r="HXL10" s="568">
        <v>1.0073000000000001</v>
      </c>
      <c r="HXM10" s="568">
        <v>0.92352554714366408</v>
      </c>
      <c r="HXN10" s="568">
        <v>0.73783680498756132</v>
      </c>
      <c r="HXO10" s="568">
        <v>0.51022014242251335</v>
      </c>
      <c r="HXP10" s="568">
        <v>0.22498830489185773</v>
      </c>
      <c r="HXQ10" s="568">
        <v>4.6953431502269626E-2</v>
      </c>
      <c r="HXR10" s="568">
        <v>6.3373930804428254E-6</v>
      </c>
      <c r="HXS10" s="568">
        <v>0</v>
      </c>
      <c r="HXT10" s="568">
        <v>0</v>
      </c>
      <c r="HXU10" s="568">
        <v>0</v>
      </c>
      <c r="HXV10" s="568">
        <v>0</v>
      </c>
      <c r="HXW10" s="568">
        <v>0</v>
      </c>
      <c r="HXX10" s="568">
        <v>0</v>
      </c>
      <c r="HXY10" s="568">
        <v>0</v>
      </c>
      <c r="HXZ10" s="568">
        <v>0</v>
      </c>
      <c r="HYA10" s="568">
        <v>0</v>
      </c>
      <c r="HYB10" s="568">
        <v>0</v>
      </c>
      <c r="HYC10" s="568">
        <v>1.6758364107217979E-2</v>
      </c>
      <c r="HYD10" s="568">
        <v>0.14298680894222557</v>
      </c>
      <c r="HYE10" s="568">
        <v>0.32798560585751141</v>
      </c>
      <c r="HYF10" s="568">
        <v>0.38956851601796449</v>
      </c>
      <c r="HYG10" s="568">
        <v>0.48975463216979392</v>
      </c>
      <c r="HYH10" s="568">
        <v>0.5414533003832156</v>
      </c>
      <c r="HYI10" s="568">
        <v>0.54965602214927856</v>
      </c>
      <c r="HYJ10" s="568">
        <v>0.54215009608170928</v>
      </c>
      <c r="HYK10" s="568">
        <v>0.54810340690135206</v>
      </c>
      <c r="HYL10" s="568">
        <v>0.3842136262488941</v>
      </c>
      <c r="HYM10" s="568">
        <v>0.28908309807918386</v>
      </c>
      <c r="HYN10" s="568">
        <v>0.1439396398228861</v>
      </c>
      <c r="HYO10" s="568">
        <v>4.9600354678915208E-2</v>
      </c>
      <c r="HYP10" s="568">
        <v>0</v>
      </c>
      <c r="HYQ10" s="568">
        <v>0</v>
      </c>
      <c r="HYR10" s="568">
        <v>0</v>
      </c>
      <c r="HYS10" s="568">
        <v>0</v>
      </c>
      <c r="HYT10" s="568">
        <v>0</v>
      </c>
      <c r="HYU10" s="568">
        <v>0</v>
      </c>
      <c r="HYV10" s="568">
        <v>0</v>
      </c>
      <c r="HYW10" s="568">
        <v>0</v>
      </c>
      <c r="HYX10" s="568">
        <v>0</v>
      </c>
      <c r="HYY10" s="568">
        <v>0</v>
      </c>
      <c r="HYZ10" s="568">
        <v>0</v>
      </c>
      <c r="HZA10" s="568">
        <v>1.0910239796611826E-2</v>
      </c>
      <c r="HZB10" s="568">
        <v>0.11328286567901689</v>
      </c>
      <c r="HZC10" s="568">
        <v>0.3057371532707564</v>
      </c>
      <c r="HZD10" s="568">
        <v>0.43778363467244547</v>
      </c>
      <c r="HZE10" s="568">
        <v>0.727225522821762</v>
      </c>
      <c r="HZF10" s="568">
        <v>0.94692225608981906</v>
      </c>
      <c r="HZG10" s="568">
        <v>0.96240644018915589</v>
      </c>
      <c r="HZH10" s="568">
        <v>0.78371027103506208</v>
      </c>
      <c r="HZI10" s="568">
        <v>0.77993271217455173</v>
      </c>
      <c r="HZJ10" s="568">
        <v>0.44565305001812477</v>
      </c>
      <c r="HZK10" s="568">
        <v>0.31050261235082277</v>
      </c>
      <c r="HZL10" s="568">
        <v>0.17454977298395727</v>
      </c>
      <c r="HZM10" s="568">
        <v>3.6020401875179554E-2</v>
      </c>
      <c r="HZN10" s="568">
        <v>0</v>
      </c>
      <c r="HZO10" s="568">
        <v>0</v>
      </c>
      <c r="HZP10" s="568">
        <v>0</v>
      </c>
      <c r="HZQ10" s="568">
        <v>0</v>
      </c>
      <c r="HZR10" s="568">
        <v>0</v>
      </c>
      <c r="HZS10" s="568">
        <v>0</v>
      </c>
      <c r="HZT10" s="568">
        <v>0</v>
      </c>
      <c r="HZU10" s="568">
        <v>0</v>
      </c>
      <c r="HZV10" s="568">
        <v>0</v>
      </c>
      <c r="HZW10" s="568">
        <v>0</v>
      </c>
      <c r="HZX10" s="568">
        <v>0</v>
      </c>
      <c r="HZY10" s="568">
        <v>1.1686655518628752E-2</v>
      </c>
      <c r="HZZ10" s="568">
        <v>0.14370356534523152</v>
      </c>
      <c r="IAA10" s="568">
        <v>0.41183390053083579</v>
      </c>
      <c r="IAB10" s="568">
        <v>0.54865187422382555</v>
      </c>
      <c r="IAC10" s="568">
        <v>0.56602986125863641</v>
      </c>
      <c r="IAD10" s="568">
        <v>0.76858013403957037</v>
      </c>
      <c r="IAE10" s="568">
        <v>0.94415719902048678</v>
      </c>
      <c r="IAF10" s="568">
        <v>0.91750489399120327</v>
      </c>
      <c r="IAG10" s="568">
        <v>0.73350598627495023</v>
      </c>
      <c r="IAH10" s="568">
        <v>0.64875304077510676</v>
      </c>
      <c r="IAI10" s="568">
        <v>0.42833249926135897</v>
      </c>
      <c r="IAJ10" s="568">
        <v>0.27254395481804677</v>
      </c>
      <c r="IAK10" s="568">
        <v>5.6214153119240433E-2</v>
      </c>
      <c r="IAL10" s="568">
        <v>6.3373930804428254E-6</v>
      </c>
      <c r="IAM10" s="568">
        <v>0</v>
      </c>
      <c r="IAN10" s="568">
        <v>0</v>
      </c>
      <c r="IAO10" s="568">
        <v>0</v>
      </c>
      <c r="IAP10" s="568">
        <v>0</v>
      </c>
      <c r="IAQ10" s="568">
        <v>0</v>
      </c>
      <c r="IAR10" s="568">
        <v>0</v>
      </c>
      <c r="IAS10" s="568">
        <v>0</v>
      </c>
      <c r="IAT10" s="568">
        <v>0</v>
      </c>
      <c r="IAU10" s="568">
        <v>0</v>
      </c>
      <c r="IAV10" s="568">
        <v>0</v>
      </c>
      <c r="IAW10" s="568">
        <v>9.7448767918064828E-3</v>
      </c>
      <c r="IAX10" s="568">
        <v>8.6272219765978653E-2</v>
      </c>
      <c r="IAY10" s="568">
        <v>0.22965353501483077</v>
      </c>
      <c r="IAZ10" s="568">
        <v>0.52253862166331322</v>
      </c>
      <c r="IBA10" s="568">
        <v>0.78840539922454811</v>
      </c>
      <c r="IBB10" s="568">
        <v>0.96453680895784333</v>
      </c>
      <c r="IBC10" s="568">
        <v>0.98930377076586185</v>
      </c>
      <c r="IBD10" s="568">
        <v>0.83083915897713689</v>
      </c>
      <c r="IBE10" s="568">
        <v>0.67603649048826264</v>
      </c>
      <c r="IBF10" s="568">
        <v>0.49387131260544087</v>
      </c>
      <c r="IBG10" s="568">
        <v>0.37837093559947871</v>
      </c>
      <c r="IBH10" s="568">
        <v>0.19225638410833401</v>
      </c>
      <c r="IBI10" s="568">
        <v>3.8916481307722385E-2</v>
      </c>
      <c r="IBJ10" s="568">
        <v>6.3373930804428254E-6</v>
      </c>
      <c r="IBK10" s="568">
        <v>0</v>
      </c>
      <c r="IBL10" s="568">
        <v>0</v>
      </c>
      <c r="IBM10" s="568">
        <v>0</v>
      </c>
      <c r="IBN10" s="568">
        <v>0</v>
      </c>
      <c r="IBO10" s="568">
        <v>0</v>
      </c>
      <c r="IBP10" s="568">
        <v>0</v>
      </c>
      <c r="IBQ10" s="568">
        <v>0</v>
      </c>
      <c r="IBR10" s="568">
        <v>0</v>
      </c>
      <c r="IBS10" s="568">
        <v>0</v>
      </c>
      <c r="IBT10" s="568">
        <v>0</v>
      </c>
      <c r="IBU10" s="568">
        <v>1.5012655174784149E-2</v>
      </c>
      <c r="IBV10" s="568">
        <v>0.14737504032676324</v>
      </c>
      <c r="IBW10" s="568">
        <v>0.33978683116498959</v>
      </c>
      <c r="IBX10" s="568">
        <v>0.59192194742422444</v>
      </c>
      <c r="IBY10" s="568">
        <v>0.81971207977362348</v>
      </c>
      <c r="IBZ10" s="568">
        <v>0.8205342570762505</v>
      </c>
      <c r="ICA10" s="568">
        <v>0.96605097816081353</v>
      </c>
      <c r="ICB10" s="568">
        <v>0.95338721687428696</v>
      </c>
      <c r="ICC10" s="568">
        <v>0.80347370567593601</v>
      </c>
      <c r="ICD10" s="568">
        <v>0.38390784225547109</v>
      </c>
      <c r="ICE10" s="568">
        <v>0.23673443569203514</v>
      </c>
      <c r="ICF10" s="568">
        <v>0.20507557055690492</v>
      </c>
      <c r="ICG10" s="568">
        <v>3.8591414642973373E-2</v>
      </c>
      <c r="ICH10" s="568">
        <v>6.3373930804428254E-6</v>
      </c>
      <c r="ICI10" s="568">
        <v>0</v>
      </c>
      <c r="ICJ10" s="568">
        <v>0</v>
      </c>
      <c r="ICK10" s="568">
        <v>0</v>
      </c>
      <c r="ICL10" s="568">
        <v>0</v>
      </c>
      <c r="ICM10" s="568">
        <v>0</v>
      </c>
      <c r="ICN10" s="568">
        <v>0</v>
      </c>
      <c r="ICO10" s="568">
        <v>0</v>
      </c>
      <c r="ICP10" s="568">
        <v>0</v>
      </c>
      <c r="ICQ10" s="568">
        <v>0</v>
      </c>
      <c r="ICR10" s="568">
        <v>0</v>
      </c>
      <c r="ICS10" s="568">
        <v>1.1387715656219053E-2</v>
      </c>
      <c r="ICT10" s="568">
        <v>0.14185624007820641</v>
      </c>
      <c r="ICU10" s="568">
        <v>0.37083893595912032</v>
      </c>
      <c r="ICV10" s="568">
        <v>0.63635637802123635</v>
      </c>
      <c r="ICW10" s="568">
        <v>0.74160306127386977</v>
      </c>
      <c r="ICX10" s="568">
        <v>0.89311386888999433</v>
      </c>
      <c r="ICY10" s="568">
        <v>0.89741752807902553</v>
      </c>
      <c r="ICZ10" s="568">
        <v>0.7530653772299909</v>
      </c>
      <c r="IDA10" s="568">
        <v>0.85277953288874109</v>
      </c>
      <c r="IDB10" s="568">
        <v>0.71729843384579495</v>
      </c>
      <c r="IDC10" s="568">
        <v>0.50150181648856629</v>
      </c>
      <c r="IDD10" s="568">
        <v>0.22768564294638199</v>
      </c>
      <c r="IDE10" s="568">
        <v>4.3358165765163617E-2</v>
      </c>
      <c r="IDF10" s="568">
        <v>0</v>
      </c>
      <c r="IDG10" s="568">
        <v>0</v>
      </c>
      <c r="IDH10" s="568">
        <v>0</v>
      </c>
      <c r="IDI10" s="568">
        <v>0</v>
      </c>
      <c r="IDJ10" s="568">
        <v>0</v>
      </c>
      <c r="IDK10" s="568">
        <v>0</v>
      </c>
      <c r="IDL10" s="568">
        <v>0</v>
      </c>
      <c r="IDM10" s="568">
        <v>0</v>
      </c>
      <c r="IDN10" s="568">
        <v>0</v>
      </c>
      <c r="IDO10" s="568">
        <v>0</v>
      </c>
      <c r="IDP10" s="568">
        <v>0</v>
      </c>
      <c r="IDQ10" s="568">
        <v>7.4663059497102908E-3</v>
      </c>
      <c r="IDR10" s="568">
        <v>0.12730582709887162</v>
      </c>
      <c r="IDS10" s="568">
        <v>0.31911472732667379</v>
      </c>
      <c r="IDT10" s="568">
        <v>0.49610573471225278</v>
      </c>
      <c r="IDU10" s="568">
        <v>0.65581367357823195</v>
      </c>
      <c r="IDV10" s="568">
        <v>0.87896951421815017</v>
      </c>
      <c r="IDW10" s="568">
        <v>0.84954788561426076</v>
      </c>
      <c r="IDX10" s="568">
        <v>0.84113953484289783</v>
      </c>
      <c r="IDY10" s="568">
        <v>0.83437378070440638</v>
      </c>
      <c r="IDZ10" s="568">
        <v>0.64060121047634844</v>
      </c>
      <c r="IEA10" s="568">
        <v>0.41986459213069116</v>
      </c>
      <c r="IEB10" s="568">
        <v>0.1948565893922147</v>
      </c>
      <c r="IEC10" s="568">
        <v>4.0545576473228082E-2</v>
      </c>
      <c r="IED10" s="568">
        <v>0</v>
      </c>
      <c r="IEE10" s="568">
        <v>0</v>
      </c>
      <c r="IEF10" s="568">
        <v>0</v>
      </c>
      <c r="IEG10" s="568">
        <v>0</v>
      </c>
      <c r="IEH10" s="568">
        <v>0</v>
      </c>
      <c r="IEI10" s="568">
        <v>0</v>
      </c>
      <c r="IEJ10" s="568">
        <v>0</v>
      </c>
      <c r="IEK10" s="568">
        <v>0</v>
      </c>
      <c r="IEL10" s="568">
        <v>0</v>
      </c>
      <c r="IEM10" s="568">
        <v>0</v>
      </c>
      <c r="IEN10" s="568">
        <v>0</v>
      </c>
      <c r="IEO10" s="568">
        <v>6.3817711986656027E-3</v>
      </c>
      <c r="IEP10" s="568">
        <v>0.12989281101939207</v>
      </c>
      <c r="IEQ10" s="568">
        <v>0.3512518813403569</v>
      </c>
      <c r="IER10" s="568">
        <v>0.6272244399779443</v>
      </c>
      <c r="IES10" s="568">
        <v>0.81732873995239541</v>
      </c>
      <c r="IET10" s="568">
        <v>0.9355214449854915</v>
      </c>
      <c r="IEU10" s="568">
        <v>0.91091361322922459</v>
      </c>
      <c r="IEV10" s="568">
        <v>0.9701648745363578</v>
      </c>
      <c r="IEW10" s="568">
        <v>0.80600230264483619</v>
      </c>
      <c r="IEX10" s="568">
        <v>0.70433297098436209</v>
      </c>
      <c r="IEY10" s="568">
        <v>0.46815303496453714</v>
      </c>
      <c r="IEZ10" s="568">
        <v>0.20212481920930356</v>
      </c>
      <c r="IFA10" s="568">
        <v>4.0763023220564312E-2</v>
      </c>
      <c r="IFB10" s="568">
        <v>0</v>
      </c>
      <c r="IFC10" s="568">
        <v>0</v>
      </c>
      <c r="IFD10" s="568">
        <v>0</v>
      </c>
      <c r="IFE10" s="568">
        <v>0</v>
      </c>
      <c r="IFF10" s="568">
        <v>0</v>
      </c>
      <c r="IFG10" s="568">
        <v>0</v>
      </c>
      <c r="IFH10" s="568">
        <v>0</v>
      </c>
      <c r="IFI10" s="568">
        <v>0</v>
      </c>
      <c r="IFJ10" s="568">
        <v>0</v>
      </c>
      <c r="IFK10" s="568">
        <v>0</v>
      </c>
      <c r="IFL10" s="568">
        <v>0</v>
      </c>
      <c r="IFM10" s="568">
        <v>9.1039942709552537E-3</v>
      </c>
      <c r="IFN10" s="568">
        <v>0.10574178238419696</v>
      </c>
      <c r="IFO10" s="568">
        <v>0.34693958945551728</v>
      </c>
      <c r="IFP10" s="568">
        <v>0.5626685162454409</v>
      </c>
      <c r="IFQ10" s="568">
        <v>0.72683245443152167</v>
      </c>
      <c r="IFR10" s="568">
        <v>0.77309129293065892</v>
      </c>
      <c r="IFS10" s="568">
        <v>0.7925335054794842</v>
      </c>
      <c r="IFT10" s="568">
        <v>0.80688617658953454</v>
      </c>
      <c r="IFU10" s="568">
        <v>0.76336543988674355</v>
      </c>
      <c r="IFV10" s="568">
        <v>0.59465236794521903</v>
      </c>
      <c r="IFW10" s="568">
        <v>0.35861199559532775</v>
      </c>
      <c r="IFX10" s="568">
        <v>0.16421324067279794</v>
      </c>
      <c r="IFY10" s="568">
        <v>2.716011440973877E-2</v>
      </c>
      <c r="IFZ10" s="568">
        <v>0</v>
      </c>
      <c r="IGA10" s="568">
        <v>0</v>
      </c>
      <c r="IGB10" s="568">
        <v>0</v>
      </c>
      <c r="IGC10" s="568">
        <v>0</v>
      </c>
      <c r="IGD10" s="568">
        <v>0</v>
      </c>
      <c r="IGE10" s="568">
        <v>0</v>
      </c>
      <c r="IGF10" s="568">
        <v>0</v>
      </c>
      <c r="IGG10" s="568">
        <v>0</v>
      </c>
      <c r="IGH10" s="568">
        <v>0</v>
      </c>
      <c r="IGI10" s="568">
        <v>0</v>
      </c>
      <c r="IGJ10" s="568">
        <v>0</v>
      </c>
      <c r="IGK10" s="568">
        <v>8.1932903042069363E-3</v>
      </c>
      <c r="IGL10" s="568">
        <v>0.11870651952888048</v>
      </c>
      <c r="IGM10" s="568">
        <v>0.25783732162044354</v>
      </c>
      <c r="IGN10" s="568">
        <v>0.42498334716320213</v>
      </c>
      <c r="IGO10" s="568">
        <v>0.51094629525664526</v>
      </c>
      <c r="IGP10" s="568">
        <v>0.51066264565842123</v>
      </c>
      <c r="IGQ10" s="568">
        <v>0.5502000604711379</v>
      </c>
      <c r="IGR10" s="568">
        <v>0.56517538273809609</v>
      </c>
      <c r="IGS10" s="568">
        <v>0.49535429380079893</v>
      </c>
      <c r="IGT10" s="568">
        <v>0.29755739099976308</v>
      </c>
      <c r="IGU10" s="568">
        <v>0.20151576421284137</v>
      </c>
      <c r="IGV10" s="568">
        <v>8.4146688966379724E-2</v>
      </c>
      <c r="IGW10" s="568">
        <v>1.3601978400606972E-2</v>
      </c>
      <c r="IGX10" s="568">
        <v>0</v>
      </c>
      <c r="IGY10" s="568">
        <v>0</v>
      </c>
      <c r="IGZ10" s="568">
        <v>0</v>
      </c>
      <c r="IHA10" s="568">
        <v>0</v>
      </c>
      <c r="IHB10" s="568">
        <v>0</v>
      </c>
      <c r="IHC10" s="568">
        <v>0</v>
      </c>
      <c r="IHD10" s="568">
        <v>0</v>
      </c>
      <c r="IHE10" s="568">
        <v>0</v>
      </c>
      <c r="IHF10" s="568">
        <v>0</v>
      </c>
      <c r="IHG10" s="568">
        <v>0</v>
      </c>
      <c r="IHH10" s="568">
        <v>0</v>
      </c>
      <c r="IHI10" s="568">
        <v>2.0756580918982483E-3</v>
      </c>
      <c r="IHJ10" s="568">
        <v>2.3221064972123971E-2</v>
      </c>
      <c r="IHK10" s="568">
        <v>5.5816306590855201E-2</v>
      </c>
      <c r="IHL10" s="568">
        <v>0.1272041580609018</v>
      </c>
      <c r="IHM10" s="568">
        <v>0.17205382972638547</v>
      </c>
      <c r="IHN10" s="568">
        <v>0.18855184938207148</v>
      </c>
      <c r="IHO10" s="568">
        <v>0.23008340211056968</v>
      </c>
      <c r="IHP10" s="568">
        <v>0.17407002929578377</v>
      </c>
      <c r="IHQ10" s="568">
        <v>0.13271619667717441</v>
      </c>
      <c r="IHR10" s="568">
        <v>0.15586803610986172</v>
      </c>
      <c r="IHS10" s="568">
        <v>8.4681015025169601E-2</v>
      </c>
      <c r="IHT10" s="568">
        <v>3.1147648196646775E-2</v>
      </c>
      <c r="IHU10" s="568">
        <v>4.5088067391483707E-3</v>
      </c>
      <c r="IHV10" s="568">
        <v>0</v>
      </c>
      <c r="IHW10" s="568">
        <v>0</v>
      </c>
      <c r="IHX10" s="568">
        <v>0</v>
      </c>
      <c r="IHY10" s="568">
        <v>0</v>
      </c>
      <c r="IHZ10" s="568">
        <v>0</v>
      </c>
      <c r="IIA10" s="568">
        <v>0</v>
      </c>
      <c r="IIB10" s="568">
        <v>0</v>
      </c>
      <c r="IIC10" s="568">
        <v>0</v>
      </c>
      <c r="IID10" s="568">
        <v>0</v>
      </c>
      <c r="IIE10" s="568">
        <v>0</v>
      </c>
      <c r="IIF10" s="568">
        <v>0</v>
      </c>
      <c r="IIG10" s="568">
        <v>4.3218832140981268E-4</v>
      </c>
      <c r="IIH10" s="568">
        <v>1.9344441596647652E-2</v>
      </c>
      <c r="III10" s="568">
        <v>5.1166437471658957E-2</v>
      </c>
      <c r="IIJ10" s="568">
        <v>9.2562513446899503E-2</v>
      </c>
      <c r="IIK10" s="568">
        <v>0.16530110359926989</v>
      </c>
      <c r="IIL10" s="568">
        <v>0.18878637833661482</v>
      </c>
      <c r="IIM10" s="568">
        <v>0.14970543181797483</v>
      </c>
      <c r="IIN10" s="568">
        <v>0.1170842350791003</v>
      </c>
      <c r="IIO10" s="568">
        <v>0.13124833036320682</v>
      </c>
      <c r="IIP10" s="568">
        <v>0.11141102721237604</v>
      </c>
      <c r="IIQ10" s="568">
        <v>6.9888056403349857E-2</v>
      </c>
      <c r="IIR10" s="568">
        <v>3.6202991193740187E-2</v>
      </c>
      <c r="IIS10" s="568">
        <v>2.3204513215616653E-2</v>
      </c>
      <c r="IIT10" s="568">
        <v>4.3516098154805841E-4</v>
      </c>
      <c r="IIU10" s="568">
        <v>0</v>
      </c>
      <c r="IIV10" s="568">
        <v>0</v>
      </c>
      <c r="IIW10" s="568">
        <v>0</v>
      </c>
      <c r="IIX10" s="568">
        <v>0</v>
      </c>
      <c r="IIY10" s="568">
        <v>0</v>
      </c>
      <c r="IIZ10" s="568">
        <v>0</v>
      </c>
      <c r="IJA10" s="568">
        <v>0</v>
      </c>
      <c r="IJB10" s="568">
        <v>0</v>
      </c>
      <c r="IJC10" s="568">
        <v>0</v>
      </c>
      <c r="IJD10" s="568">
        <v>0</v>
      </c>
      <c r="IJE10" s="568">
        <v>1.4328240263019606E-4</v>
      </c>
      <c r="IJF10" s="568">
        <v>9.6884141939960075E-2</v>
      </c>
      <c r="IJG10" s="568">
        <v>0.27084541787932664</v>
      </c>
      <c r="IJH10" s="568">
        <v>0.46308988248008154</v>
      </c>
      <c r="IJI10" s="568">
        <v>0.59965441939066522</v>
      </c>
      <c r="IJJ10" s="568">
        <v>0.70043807778242917</v>
      </c>
      <c r="IJK10" s="568">
        <v>0.80458098675863043</v>
      </c>
      <c r="IJL10" s="568">
        <v>0.80937325374360425</v>
      </c>
      <c r="IJM10" s="568">
        <v>0.72482616524242649</v>
      </c>
      <c r="IJN10" s="568">
        <v>0.63406934710662988</v>
      </c>
      <c r="IJO10" s="568">
        <v>0.44298982677817483</v>
      </c>
      <c r="IJP10" s="568">
        <v>0.24580485541586541</v>
      </c>
      <c r="IJQ10" s="568">
        <v>3.8143788551012012E-2</v>
      </c>
      <c r="IJR10" s="568">
        <v>0</v>
      </c>
      <c r="IJS10" s="568">
        <v>0</v>
      </c>
      <c r="IJT10" s="568">
        <v>0</v>
      </c>
      <c r="IJU10" s="568">
        <v>0</v>
      </c>
      <c r="IJV10" s="568">
        <v>0</v>
      </c>
      <c r="IJW10" s="568">
        <v>0</v>
      </c>
      <c r="IJX10" s="568">
        <v>0</v>
      </c>
      <c r="IJY10" s="568">
        <v>0</v>
      </c>
      <c r="IJZ10" s="568">
        <v>0</v>
      </c>
      <c r="IKA10" s="568">
        <v>0</v>
      </c>
      <c r="IKB10" s="568">
        <v>0</v>
      </c>
      <c r="IKC10" s="568">
        <v>8.9884600829069142E-3</v>
      </c>
      <c r="IKD10" s="568">
        <v>0.11981579918534578</v>
      </c>
      <c r="IKE10" s="568">
        <v>0.36427195067619633</v>
      </c>
      <c r="IKF10" s="568">
        <v>0.66468393372283563</v>
      </c>
      <c r="IKG10" s="568">
        <v>0.83443689963909295</v>
      </c>
      <c r="IKH10" s="568">
        <v>0.79707351786823055</v>
      </c>
      <c r="IKI10" s="568">
        <v>0.82622497191945665</v>
      </c>
      <c r="IKJ10" s="568">
        <v>0.63906881073185406</v>
      </c>
      <c r="IKK10" s="568">
        <v>0.51542147715053466</v>
      </c>
      <c r="IKL10" s="568">
        <v>0.48532701903196018</v>
      </c>
      <c r="IKM10" s="568">
        <v>0.33067263992236945</v>
      </c>
      <c r="IKN10" s="568">
        <v>0.10056402594759287</v>
      </c>
      <c r="IKO10" s="568">
        <v>1.3044414748337556E-2</v>
      </c>
      <c r="IKP10" s="568">
        <v>6.3373930804428254E-6</v>
      </c>
      <c r="IKQ10" s="568">
        <v>0</v>
      </c>
      <c r="IKR10" s="568">
        <v>0</v>
      </c>
      <c r="IKS10" s="568">
        <v>0</v>
      </c>
      <c r="IKT10" s="568">
        <v>0</v>
      </c>
      <c r="IKU10" s="568">
        <v>0</v>
      </c>
      <c r="IKV10" s="568">
        <v>0</v>
      </c>
      <c r="IKW10" s="568">
        <v>0</v>
      </c>
      <c r="IKX10" s="568">
        <v>0</v>
      </c>
      <c r="IKY10" s="568">
        <v>0</v>
      </c>
      <c r="IKZ10" s="568">
        <v>0</v>
      </c>
      <c r="ILA10" s="568">
        <v>1.6861150628904736E-3</v>
      </c>
      <c r="ILB10" s="568">
        <v>4.2387500010777103E-2</v>
      </c>
      <c r="ILC10" s="568">
        <v>0.10523728844553615</v>
      </c>
      <c r="ILD10" s="568">
        <v>0.21850761757955475</v>
      </c>
      <c r="ILE10" s="568">
        <v>0.25840538170114735</v>
      </c>
      <c r="ILF10" s="568">
        <v>0.2942017251783649</v>
      </c>
      <c r="ILG10" s="568">
        <v>0.2399747954788625</v>
      </c>
      <c r="ILH10" s="568">
        <v>0.17852429558074903</v>
      </c>
      <c r="ILI10" s="568">
        <v>0.17429356650844052</v>
      </c>
      <c r="ILJ10" s="568">
        <v>0.10386519945293322</v>
      </c>
      <c r="ILK10" s="568">
        <v>6.0184626415269685E-2</v>
      </c>
      <c r="ILL10" s="568">
        <v>2.0410290220711343E-2</v>
      </c>
      <c r="ILM10" s="568">
        <v>5.7827261960560446E-4</v>
      </c>
      <c r="ILN10" s="568">
        <v>0</v>
      </c>
      <c r="ILO10" s="568">
        <v>0</v>
      </c>
      <c r="ILP10" s="568">
        <v>0</v>
      </c>
      <c r="ILQ10" s="568">
        <v>0</v>
      </c>
      <c r="ILR10" s="568">
        <v>0</v>
      </c>
      <c r="ILS10" s="568">
        <v>0</v>
      </c>
      <c r="ILT10" s="568">
        <v>0</v>
      </c>
      <c r="ILU10" s="568">
        <v>0</v>
      </c>
      <c r="ILV10" s="568">
        <v>0</v>
      </c>
      <c r="ILW10" s="568">
        <v>0</v>
      </c>
      <c r="ILX10" s="568">
        <v>0</v>
      </c>
      <c r="ILY10" s="568">
        <v>1.8117342314903373E-3</v>
      </c>
      <c r="ILZ10" s="568">
        <v>2.5313100809236651E-2</v>
      </c>
      <c r="IMA10" s="568">
        <v>6.0012437203995676E-2</v>
      </c>
      <c r="IMB10" s="568">
        <v>9.1907643155292401E-2</v>
      </c>
      <c r="IMC10" s="568">
        <v>0.14686264250697498</v>
      </c>
      <c r="IMD10" s="568">
        <v>0.21933433579494799</v>
      </c>
      <c r="IME10" s="568">
        <v>0.15564258335817444</v>
      </c>
      <c r="IMF10" s="568">
        <v>0.14779037060708888</v>
      </c>
      <c r="IMG10" s="568">
        <v>0.12207930357446464</v>
      </c>
      <c r="IMH10" s="568">
        <v>9.1314204887258998E-2</v>
      </c>
      <c r="IMI10" s="568">
        <v>5.6719725748576554E-2</v>
      </c>
      <c r="IMJ10" s="568">
        <v>2.1797172689424708E-2</v>
      </c>
      <c r="IMK10" s="568">
        <v>1.0553037724972745E-3</v>
      </c>
      <c r="IML10" s="568">
        <v>0</v>
      </c>
      <c r="IMM10" s="568">
        <v>0</v>
      </c>
      <c r="IMN10" s="568">
        <v>0</v>
      </c>
      <c r="IMO10" s="568">
        <v>0</v>
      </c>
      <c r="IMP10" s="568">
        <v>0</v>
      </c>
      <c r="IMQ10" s="568">
        <v>0</v>
      </c>
      <c r="IMR10" s="568">
        <v>0</v>
      </c>
      <c r="IMS10" s="568">
        <v>0</v>
      </c>
      <c r="IMT10" s="568">
        <v>0</v>
      </c>
      <c r="IMU10" s="568">
        <v>0</v>
      </c>
      <c r="IMV10" s="568">
        <v>0</v>
      </c>
      <c r="IMW10" s="568">
        <v>4.0568972348004814E-3</v>
      </c>
      <c r="IMX10" s="568">
        <v>2.8259386721154748E-2</v>
      </c>
      <c r="IMY10" s="568">
        <v>0.1082114342934323</v>
      </c>
      <c r="IMZ10" s="568">
        <v>0.2573922787249473</v>
      </c>
      <c r="INA10" s="568">
        <v>0.39860642005303931</v>
      </c>
      <c r="INB10" s="568">
        <v>0.54811271900519765</v>
      </c>
      <c r="INC10" s="568">
        <v>0.533789598991947</v>
      </c>
      <c r="IND10" s="568">
        <v>0.65024777852034699</v>
      </c>
      <c r="INE10" s="568">
        <v>0.66076659569334195</v>
      </c>
      <c r="INF10" s="568">
        <v>0.50009130765623833</v>
      </c>
      <c r="ING10" s="568">
        <v>0.33971495497723303</v>
      </c>
      <c r="INH10" s="568">
        <v>0.13486844750227961</v>
      </c>
      <c r="INI10" s="568">
        <v>1.3805518648498183E-2</v>
      </c>
      <c r="INJ10" s="568">
        <v>0</v>
      </c>
      <c r="INK10" s="568">
        <v>0</v>
      </c>
      <c r="INL10" s="568">
        <v>0</v>
      </c>
      <c r="INM10" s="568">
        <v>0</v>
      </c>
      <c r="INN10" s="568">
        <v>0</v>
      </c>
      <c r="INO10" s="568">
        <v>0</v>
      </c>
      <c r="INP10" s="568">
        <v>0</v>
      </c>
      <c r="INQ10" s="568">
        <v>0</v>
      </c>
      <c r="INR10" s="568">
        <v>0</v>
      </c>
      <c r="INS10" s="568">
        <v>0</v>
      </c>
      <c r="INT10" s="568">
        <v>0</v>
      </c>
      <c r="INU10" s="568">
        <v>3.3667884601762134E-3</v>
      </c>
      <c r="INV10" s="568">
        <v>9.4272295593088487E-2</v>
      </c>
      <c r="INW10" s="568">
        <v>0.31611380857757088</v>
      </c>
      <c r="INX10" s="568">
        <v>0.67847415530067079</v>
      </c>
      <c r="INY10" s="568">
        <v>0.73973266404777893</v>
      </c>
      <c r="INZ10" s="568">
        <v>0.90432894853767665</v>
      </c>
      <c r="IOA10" s="568">
        <v>0.8948419966679948</v>
      </c>
      <c r="IOB10" s="568">
        <v>0.82064803076097981</v>
      </c>
      <c r="IOC10" s="568">
        <v>0.82275383420797732</v>
      </c>
      <c r="IOD10" s="568">
        <v>0.55200830282915547</v>
      </c>
      <c r="IOE10" s="568">
        <v>0.34026380059256878</v>
      </c>
      <c r="IOF10" s="568">
        <v>0.12494066170211668</v>
      </c>
      <c r="IOG10" s="568">
        <v>6.3947244490607322E-3</v>
      </c>
      <c r="IOH10" s="568">
        <v>0</v>
      </c>
      <c r="IOI10" s="568">
        <v>0</v>
      </c>
      <c r="IOJ10" s="568">
        <v>0</v>
      </c>
      <c r="IOK10" s="568">
        <v>0</v>
      </c>
      <c r="IOL10" s="568">
        <v>0</v>
      </c>
      <c r="IOM10" s="568">
        <v>0</v>
      </c>
      <c r="ION10" s="568">
        <v>0</v>
      </c>
      <c r="IOO10" s="568">
        <v>0</v>
      </c>
      <c r="IOP10" s="568">
        <v>0</v>
      </c>
      <c r="IOQ10" s="568">
        <v>0</v>
      </c>
      <c r="IOR10" s="568">
        <v>0</v>
      </c>
      <c r="IOS10" s="568">
        <v>4.9398081518625177E-3</v>
      </c>
      <c r="IOT10" s="568">
        <v>0.10723585493508103</v>
      </c>
      <c r="IOU10" s="568">
        <v>0.31097994957736852</v>
      </c>
      <c r="IOV10" s="568">
        <v>0.5749212990411019</v>
      </c>
      <c r="IOW10" s="568">
        <v>0.73178350223508071</v>
      </c>
      <c r="IOX10" s="568">
        <v>0.99430004630387014</v>
      </c>
      <c r="IOY10" s="568">
        <v>1.0073000000000001</v>
      </c>
      <c r="IOZ10" s="568">
        <v>0.92834074573497427</v>
      </c>
      <c r="IPA10" s="568">
        <v>0.84864019097334742</v>
      </c>
      <c r="IPB10" s="568">
        <v>0.63305505748226831</v>
      </c>
      <c r="IPC10" s="568">
        <v>0.32091162403176393</v>
      </c>
      <c r="IPD10" s="568">
        <v>0.11908407769833246</v>
      </c>
      <c r="IPE10" s="568">
        <v>1.3095300496877002E-2</v>
      </c>
      <c r="IPF10" s="568">
        <v>0</v>
      </c>
      <c r="IPG10" s="568">
        <v>0</v>
      </c>
      <c r="IPH10" s="568">
        <v>0</v>
      </c>
      <c r="IPI10" s="568">
        <v>0</v>
      </c>
      <c r="IPJ10" s="568">
        <v>0</v>
      </c>
      <c r="IPK10" s="568">
        <v>0</v>
      </c>
      <c r="IPL10" s="568">
        <v>0</v>
      </c>
      <c r="IPM10" s="568">
        <v>0</v>
      </c>
      <c r="IPN10" s="568">
        <v>0</v>
      </c>
      <c r="IPO10" s="568">
        <v>0</v>
      </c>
      <c r="IPP10" s="568">
        <v>0</v>
      </c>
      <c r="IPQ10" s="568">
        <v>2.4154777744247922E-3</v>
      </c>
      <c r="IPR10" s="568">
        <v>6.478794696032758E-2</v>
      </c>
      <c r="IPS10" s="568">
        <v>0.29588246162570603</v>
      </c>
      <c r="IPT10" s="568">
        <v>0.57628639912223467</v>
      </c>
      <c r="IPU10" s="568">
        <v>0.66350394469911278</v>
      </c>
      <c r="IPV10" s="568">
        <v>0.84679687967916173</v>
      </c>
      <c r="IPW10" s="568">
        <v>0.84336457294884526</v>
      </c>
      <c r="IPX10" s="568">
        <v>0.89286092459022048</v>
      </c>
      <c r="IPY10" s="568">
        <v>0.73457258318595076</v>
      </c>
      <c r="IPZ10" s="568">
        <v>0.36437658179166443</v>
      </c>
      <c r="IQA10" s="568">
        <v>0.29996298579473463</v>
      </c>
      <c r="IQB10" s="568">
        <v>0.15236249481214836</v>
      </c>
      <c r="IQC10" s="568">
        <v>2.0602087658574814E-2</v>
      </c>
      <c r="IQD10" s="568">
        <v>0</v>
      </c>
      <c r="IQE10" s="568">
        <v>0</v>
      </c>
      <c r="IQF10" s="568">
        <v>0</v>
      </c>
      <c r="IQG10" s="568">
        <v>0</v>
      </c>
      <c r="IQH10" s="568">
        <v>0</v>
      </c>
      <c r="IQI10" s="568">
        <v>0</v>
      </c>
      <c r="IQJ10" s="568">
        <v>0</v>
      </c>
      <c r="IQK10" s="568">
        <v>0</v>
      </c>
      <c r="IQL10" s="568">
        <v>0</v>
      </c>
      <c r="IQM10" s="568">
        <v>0</v>
      </c>
      <c r="IQN10" s="568">
        <v>0</v>
      </c>
      <c r="IQO10" s="568">
        <v>2.5582820287121627E-3</v>
      </c>
      <c r="IQP10" s="568">
        <v>0.12729879001882655</v>
      </c>
      <c r="IQQ10" s="568">
        <v>0.42970623390723206</v>
      </c>
      <c r="IQR10" s="568">
        <v>0.68183497616329702</v>
      </c>
      <c r="IQS10" s="568">
        <v>0.85688261510827446</v>
      </c>
      <c r="IQT10" s="568">
        <v>0.9484942357507361</v>
      </c>
      <c r="IQU10" s="568">
        <v>0.9623251153038147</v>
      </c>
      <c r="IQV10" s="568">
        <v>0.96075029599359818</v>
      </c>
      <c r="IQW10" s="568">
        <v>0.86775639793528914</v>
      </c>
      <c r="IQX10" s="568">
        <v>0.52927172739975348</v>
      </c>
      <c r="IQY10" s="568">
        <v>0.39181498319575525</v>
      </c>
      <c r="IQZ10" s="568">
        <v>0.14826322565507982</v>
      </c>
      <c r="IRA10" s="568">
        <v>1.6635961942639301E-2</v>
      </c>
      <c r="IRB10" s="568">
        <v>0</v>
      </c>
      <c r="IRC10" s="568">
        <v>0</v>
      </c>
      <c r="IRD10" s="568">
        <v>0</v>
      </c>
      <c r="IRE10" s="568">
        <v>0</v>
      </c>
      <c r="IRF10" s="568">
        <v>0</v>
      </c>
      <c r="IRG10" s="568">
        <v>0</v>
      </c>
      <c r="IRH10" s="568">
        <v>0</v>
      </c>
      <c r="IRI10" s="568">
        <v>0</v>
      </c>
      <c r="IRJ10" s="568">
        <v>0</v>
      </c>
      <c r="IRK10" s="568">
        <v>0</v>
      </c>
      <c r="IRL10" s="568">
        <v>0</v>
      </c>
      <c r="IRM10" s="568">
        <v>4.9427994565576557E-3</v>
      </c>
      <c r="IRN10" s="568">
        <v>0.11379954419672694</v>
      </c>
      <c r="IRO10" s="568">
        <v>0.36299906611948268</v>
      </c>
      <c r="IRP10" s="568">
        <v>0.56921361195612263</v>
      </c>
      <c r="IRQ10" s="568">
        <v>0.73733244204276038</v>
      </c>
      <c r="IRR10" s="568">
        <v>0.79901604358650469</v>
      </c>
      <c r="IRS10" s="568">
        <v>0.92657370181786591</v>
      </c>
      <c r="IRT10" s="568">
        <v>0.91793273467579928</v>
      </c>
      <c r="IRU10" s="568">
        <v>0.55992468587820565</v>
      </c>
      <c r="IRV10" s="568">
        <v>0.37898116323338965</v>
      </c>
      <c r="IRW10" s="568">
        <v>0.23773851515762795</v>
      </c>
      <c r="IRX10" s="568">
        <v>6.6205157132198544E-2</v>
      </c>
      <c r="IRY10" s="568">
        <v>3.5765869581527738E-3</v>
      </c>
      <c r="IRZ10" s="568">
        <v>0</v>
      </c>
      <c r="ISA10" s="568">
        <v>0</v>
      </c>
      <c r="ISB10" s="568">
        <v>0</v>
      </c>
      <c r="ISC10" s="568">
        <v>0</v>
      </c>
      <c r="ISD10" s="568">
        <v>0</v>
      </c>
      <c r="ISE10" s="568">
        <v>0</v>
      </c>
      <c r="ISF10" s="568">
        <v>0</v>
      </c>
      <c r="ISG10" s="568">
        <v>0</v>
      </c>
      <c r="ISH10" s="568">
        <v>0</v>
      </c>
      <c r="ISI10" s="568">
        <v>0</v>
      </c>
      <c r="ISJ10" s="568">
        <v>0</v>
      </c>
      <c r="ISK10" s="568">
        <v>1.4451482644409685E-3</v>
      </c>
      <c r="ISL10" s="568">
        <v>2.1143920414366208E-2</v>
      </c>
      <c r="ISM10" s="568">
        <v>9.4460718566483678E-2</v>
      </c>
      <c r="ISN10" s="568">
        <v>0.18906475330286304</v>
      </c>
      <c r="ISO10" s="568">
        <v>0.31257242553398917</v>
      </c>
      <c r="ISP10" s="568">
        <v>0.36386091066781528</v>
      </c>
      <c r="ISQ10" s="568">
        <v>0.57102874826930927</v>
      </c>
      <c r="ISR10" s="568">
        <v>0.57785077878460966</v>
      </c>
      <c r="ISS10" s="568">
        <v>0.52918945144850793</v>
      </c>
      <c r="IST10" s="568">
        <v>0.46704365307642182</v>
      </c>
      <c r="ISU10" s="568">
        <v>0.33950102806053689</v>
      </c>
      <c r="ISV10" s="568">
        <v>0.16719081317797596</v>
      </c>
      <c r="ISW10" s="568">
        <v>9.2027235968081007E-3</v>
      </c>
      <c r="ISX10" s="568">
        <v>0</v>
      </c>
      <c r="ISY10" s="568">
        <v>0</v>
      </c>
      <c r="ISZ10" s="568">
        <v>0</v>
      </c>
      <c r="ITA10" s="568">
        <v>0</v>
      </c>
      <c r="ITB10" s="568">
        <v>0</v>
      </c>
      <c r="ITC10" s="568">
        <v>0</v>
      </c>
      <c r="ITD10" s="568">
        <v>0</v>
      </c>
      <c r="ITE10" s="568">
        <v>0</v>
      </c>
      <c r="ITF10" s="568">
        <v>0</v>
      </c>
      <c r="ITG10" s="568">
        <v>0</v>
      </c>
      <c r="ITH10" s="568">
        <v>0</v>
      </c>
      <c r="ITI10" s="568">
        <v>1.5048572395226119E-3</v>
      </c>
      <c r="ITJ10" s="568">
        <v>5.0029467468868535E-2</v>
      </c>
      <c r="ITK10" s="568">
        <v>0.15482279215019523</v>
      </c>
      <c r="ITL10" s="568">
        <v>0.35856999782285343</v>
      </c>
      <c r="ITM10" s="568">
        <v>0.69808839307143689</v>
      </c>
      <c r="ITN10" s="568">
        <v>0.71408801062036098</v>
      </c>
      <c r="ITO10" s="568">
        <v>0.80897407163503421</v>
      </c>
      <c r="ITP10" s="568">
        <v>0.9219161815633613</v>
      </c>
      <c r="ITQ10" s="568">
        <v>0.80414043266124757</v>
      </c>
      <c r="ITR10" s="568">
        <v>0.62370535575090125</v>
      </c>
      <c r="ITS10" s="568">
        <v>0.35947148425045405</v>
      </c>
      <c r="ITT10" s="568">
        <v>0.15360631838808927</v>
      </c>
      <c r="ITU10" s="568">
        <v>1.1409266837034356E-2</v>
      </c>
      <c r="ITV10" s="568">
        <v>0</v>
      </c>
      <c r="ITW10" s="568">
        <v>0</v>
      </c>
      <c r="ITX10" s="568">
        <v>0</v>
      </c>
      <c r="ITY10" s="568">
        <v>0</v>
      </c>
      <c r="ITZ10" s="568">
        <v>0</v>
      </c>
      <c r="IUA10" s="568">
        <v>0</v>
      </c>
      <c r="IUB10" s="568">
        <v>0</v>
      </c>
      <c r="IUC10" s="568">
        <v>0</v>
      </c>
      <c r="IUD10" s="568">
        <v>0</v>
      </c>
      <c r="IUE10" s="568">
        <v>0</v>
      </c>
      <c r="IUF10" s="568">
        <v>0</v>
      </c>
      <c r="IUG10" s="568">
        <v>1.5121928438485473E-3</v>
      </c>
      <c r="IUH10" s="568">
        <v>5.3741705580113069E-2</v>
      </c>
      <c r="IUI10" s="568">
        <v>0.15557257674042521</v>
      </c>
      <c r="IUJ10" s="568">
        <v>0.29920619099189505</v>
      </c>
      <c r="IUK10" s="568">
        <v>0.52439207209934424</v>
      </c>
      <c r="IUL10" s="568">
        <v>0.61476191022593052</v>
      </c>
      <c r="IUM10" s="568">
        <v>0.69227282796257517</v>
      </c>
      <c r="IUN10" s="568">
        <v>0.63033627074619569</v>
      </c>
      <c r="IUO10" s="568">
        <v>0.54919544125342634</v>
      </c>
      <c r="IUP10" s="568">
        <v>0.33912384931781714</v>
      </c>
      <c r="IUQ10" s="568">
        <v>0.18961087361282325</v>
      </c>
      <c r="IUR10" s="568">
        <v>7.8783719558140841E-2</v>
      </c>
      <c r="IUS10" s="568">
        <v>5.4185706906053083E-3</v>
      </c>
      <c r="IUT10" s="568">
        <v>0</v>
      </c>
      <c r="IUU10" s="568">
        <v>0</v>
      </c>
      <c r="IUV10" s="568">
        <v>0</v>
      </c>
      <c r="IUW10" s="568">
        <v>0</v>
      </c>
      <c r="IUX10" s="568">
        <v>0</v>
      </c>
      <c r="IUY10" s="568">
        <v>0</v>
      </c>
      <c r="IUZ10" s="568">
        <v>0</v>
      </c>
      <c r="IVA10" s="568">
        <v>0</v>
      </c>
      <c r="IVB10" s="568">
        <v>0</v>
      </c>
      <c r="IVC10" s="568">
        <v>0</v>
      </c>
      <c r="IVD10" s="568">
        <v>0</v>
      </c>
      <c r="IVE10" s="568">
        <v>1.9383530198940416E-3</v>
      </c>
      <c r="IVF10" s="568">
        <v>5.7493243907245015E-2</v>
      </c>
      <c r="IVG10" s="568">
        <v>0.2834792618281417</v>
      </c>
      <c r="IVH10" s="568">
        <v>0.57056003258452881</v>
      </c>
      <c r="IVI10" s="568">
        <v>0.8354742680154611</v>
      </c>
      <c r="IVJ10" s="568">
        <v>0.92575555618736971</v>
      </c>
      <c r="IVK10" s="568">
        <v>0.97121322280547739</v>
      </c>
      <c r="IVL10" s="568">
        <v>0.92006341118575774</v>
      </c>
      <c r="IVM10" s="568">
        <v>0.793522246712416</v>
      </c>
      <c r="IVN10" s="568">
        <v>0.52120191523596027</v>
      </c>
      <c r="IVO10" s="568">
        <v>0.26462542071866835</v>
      </c>
      <c r="IVP10" s="568">
        <v>8.147253191301182E-2</v>
      </c>
      <c r="IVQ10" s="568">
        <v>3.3203260424731497E-3</v>
      </c>
      <c r="IVR10" s="568">
        <v>0</v>
      </c>
      <c r="IVS10" s="568">
        <v>0</v>
      </c>
      <c r="IVT10" s="568">
        <v>0</v>
      </c>
      <c r="IVU10" s="568">
        <v>0</v>
      </c>
      <c r="IVV10" s="568">
        <v>0</v>
      </c>
      <c r="IVW10" s="568">
        <v>0</v>
      </c>
      <c r="IVX10" s="568">
        <v>0</v>
      </c>
      <c r="IVY10" s="568">
        <v>0</v>
      </c>
      <c r="IVZ10" s="568">
        <v>0</v>
      </c>
      <c r="IWA10" s="568">
        <v>0</v>
      </c>
      <c r="IWB10" s="568">
        <v>0</v>
      </c>
      <c r="IWC10" s="568">
        <v>6.8491216426150049E-6</v>
      </c>
      <c r="IWD10" s="568">
        <v>3.295588071967042E-2</v>
      </c>
      <c r="IWE10" s="568">
        <v>9.7698403609632056E-2</v>
      </c>
      <c r="IWF10" s="568">
        <v>0.22101374166575904</v>
      </c>
      <c r="IWG10" s="568">
        <v>0.34602117600249899</v>
      </c>
      <c r="IWH10" s="568">
        <v>0.45774134511844211</v>
      </c>
      <c r="IWI10" s="568">
        <v>0.56920057466273977</v>
      </c>
      <c r="IWJ10" s="568">
        <v>0.53333182946018964</v>
      </c>
      <c r="IWK10" s="568">
        <v>0.50981543884702574</v>
      </c>
      <c r="IWL10" s="568">
        <v>0.36565363554627106</v>
      </c>
      <c r="IWM10" s="568">
        <v>0.20802890536138113</v>
      </c>
      <c r="IWN10" s="568">
        <v>9.7502833857103274E-2</v>
      </c>
      <c r="IWO10" s="568">
        <v>6.683769075583078E-3</v>
      </c>
      <c r="IWP10" s="568">
        <v>0</v>
      </c>
      <c r="IWQ10" s="568">
        <v>0</v>
      </c>
      <c r="IWR10" s="568">
        <v>0</v>
      </c>
      <c r="IWS10" s="568">
        <v>0</v>
      </c>
      <c r="IWT10" s="568">
        <v>0</v>
      </c>
      <c r="IWU10" s="568">
        <v>0</v>
      </c>
      <c r="IWV10" s="568">
        <v>0</v>
      </c>
      <c r="IWW10" s="568">
        <v>0</v>
      </c>
      <c r="IWX10" s="568">
        <v>0</v>
      </c>
      <c r="IWY10" s="568">
        <v>0</v>
      </c>
      <c r="IWZ10" s="568">
        <v>0</v>
      </c>
      <c r="IXA10" s="568">
        <v>1.5893885613036559E-3</v>
      </c>
      <c r="IXB10" s="568">
        <v>8.2256026215060951E-2</v>
      </c>
      <c r="IXC10" s="568">
        <v>0.27595760601711239</v>
      </c>
      <c r="IXD10" s="568">
        <v>0.49520205847415744</v>
      </c>
      <c r="IXE10" s="568">
        <v>0.62076878189232743</v>
      </c>
      <c r="IXF10" s="568">
        <v>0.654172290742422</v>
      </c>
      <c r="IXG10" s="568">
        <v>0.60017591258348091</v>
      </c>
      <c r="IXH10" s="568">
        <v>0.66739958193322557</v>
      </c>
      <c r="IXI10" s="568">
        <v>0.53164414217821665</v>
      </c>
      <c r="IXJ10" s="568">
        <v>0.38906008297348521</v>
      </c>
      <c r="IXK10" s="568">
        <v>0.21561228037435129</v>
      </c>
      <c r="IXL10" s="568">
        <v>9.4636965007674601E-2</v>
      </c>
      <c r="IXM10" s="568">
        <v>3.9251885691212324E-3</v>
      </c>
      <c r="IXN10" s="568">
        <v>0</v>
      </c>
      <c r="IXO10" s="568">
        <v>0</v>
      </c>
      <c r="IXP10" s="568">
        <v>0</v>
      </c>
      <c r="IXQ10" s="568">
        <v>0</v>
      </c>
      <c r="IXR10" s="568">
        <v>0</v>
      </c>
      <c r="IXS10" s="568">
        <v>0</v>
      </c>
      <c r="IXT10" s="568">
        <v>0</v>
      </c>
      <c r="IXU10" s="568">
        <v>0</v>
      </c>
      <c r="IXV10" s="568">
        <v>0</v>
      </c>
      <c r="IXW10" s="568">
        <v>0</v>
      </c>
      <c r="IXX10" s="568">
        <v>0</v>
      </c>
      <c r="IXY10" s="568">
        <v>8.1765349333763778E-4</v>
      </c>
      <c r="IXZ10" s="568">
        <v>3.5634264462716891E-2</v>
      </c>
      <c r="IYA10" s="568">
        <v>0.20156290564807205</v>
      </c>
      <c r="IYB10" s="568">
        <v>0.36803962876194318</v>
      </c>
      <c r="IYC10" s="568">
        <v>0.52265517574579934</v>
      </c>
      <c r="IYD10" s="568">
        <v>0.64341489292458076</v>
      </c>
      <c r="IYE10" s="568">
        <v>0.57341524869699778</v>
      </c>
      <c r="IYF10" s="568">
        <v>0.42953479784150289</v>
      </c>
      <c r="IYG10" s="568">
        <v>0.50581959516025587</v>
      </c>
      <c r="IYH10" s="568">
        <v>0.44099916066629424</v>
      </c>
      <c r="IYI10" s="568">
        <v>0.27806526607460552</v>
      </c>
      <c r="IYJ10" s="568">
        <v>0.10740271790068399</v>
      </c>
      <c r="IYK10" s="568">
        <v>4.4923462511549895E-3</v>
      </c>
      <c r="IYL10" s="568">
        <v>0</v>
      </c>
      <c r="IYM10" s="568">
        <v>0</v>
      </c>
      <c r="IYN10" s="568">
        <v>0</v>
      </c>
      <c r="IYO10" s="568">
        <v>0</v>
      </c>
      <c r="IYP10" s="568">
        <v>0</v>
      </c>
      <c r="IYQ10" s="568">
        <v>0</v>
      </c>
      <c r="IYR10" s="568">
        <v>0</v>
      </c>
      <c r="IYS10" s="568">
        <v>0</v>
      </c>
      <c r="IYT10" s="568">
        <v>0</v>
      </c>
      <c r="IYU10" s="568">
        <v>0</v>
      </c>
      <c r="IYV10" s="568">
        <v>0</v>
      </c>
      <c r="IYW10" s="568">
        <v>1.6556662618151545E-3</v>
      </c>
      <c r="IYX10" s="568">
        <v>0.10262084512151794</v>
      </c>
      <c r="IYY10" s="568">
        <v>0.35555740776526373</v>
      </c>
      <c r="IYZ10" s="568">
        <v>0.59267238377596176</v>
      </c>
      <c r="IZA10" s="568">
        <v>0.78269153857087692</v>
      </c>
      <c r="IZB10" s="568">
        <v>0.87022723405044289</v>
      </c>
      <c r="IZC10" s="568">
        <v>0.91148770957317549</v>
      </c>
      <c r="IZD10" s="568">
        <v>0.85289150282630466</v>
      </c>
      <c r="IZE10" s="568">
        <v>0.76182891002065334</v>
      </c>
      <c r="IZF10" s="568">
        <v>0.59592059968573219</v>
      </c>
      <c r="IZG10" s="568">
        <v>0.40146404154617388</v>
      </c>
      <c r="IZH10" s="568">
        <v>0.14273852614559782</v>
      </c>
      <c r="IZI10" s="568">
        <v>3.4452876828928026E-3</v>
      </c>
      <c r="IZJ10" s="568">
        <v>0</v>
      </c>
      <c r="IZK10" s="568">
        <v>0</v>
      </c>
      <c r="IZL10" s="568">
        <v>0</v>
      </c>
      <c r="IZM10" s="568">
        <v>0</v>
      </c>
      <c r="IZN10" s="568">
        <v>0</v>
      </c>
      <c r="IZO10" s="568">
        <v>0</v>
      </c>
      <c r="IZP10" s="568">
        <v>0</v>
      </c>
      <c r="IZQ10" s="568">
        <v>0</v>
      </c>
      <c r="IZR10" s="568">
        <v>0</v>
      </c>
      <c r="IZS10" s="568">
        <v>0</v>
      </c>
      <c r="IZT10" s="568">
        <v>0</v>
      </c>
      <c r="IZU10" s="568">
        <v>1.5844128096579289E-3</v>
      </c>
      <c r="IZV10" s="568">
        <v>7.5169097052072906E-2</v>
      </c>
      <c r="IZW10" s="568">
        <v>0.24437026172176535</v>
      </c>
      <c r="IZX10" s="568">
        <v>0.44577504098125453</v>
      </c>
      <c r="IZY10" s="568">
        <v>0.7107636924304499</v>
      </c>
      <c r="IZZ10" s="568">
        <v>0.78194525520217206</v>
      </c>
      <c r="JAA10" s="568">
        <v>0.83099217389340829</v>
      </c>
      <c r="JAB10" s="568">
        <v>0.66220128660865341</v>
      </c>
      <c r="JAC10" s="568">
        <v>0.58016922548247651</v>
      </c>
      <c r="JAD10" s="568">
        <v>0.37364807970774688</v>
      </c>
      <c r="JAE10" s="568">
        <v>0.20259926711724266</v>
      </c>
      <c r="JAF10" s="568">
        <v>6.5657804335698206E-2</v>
      </c>
      <c r="JAG10" s="568">
        <v>4.414981875983949E-4</v>
      </c>
      <c r="JAH10" s="568">
        <v>0</v>
      </c>
      <c r="JAI10" s="568">
        <v>0</v>
      </c>
      <c r="JAJ10" s="568">
        <v>0</v>
      </c>
      <c r="JAK10" s="568">
        <v>0</v>
      </c>
      <c r="JAL10" s="568">
        <v>0</v>
      </c>
      <c r="JAM10" s="568">
        <v>0</v>
      </c>
      <c r="JAN10" s="568">
        <v>0</v>
      </c>
      <c r="JAO10" s="568">
        <v>0</v>
      </c>
      <c r="JAP10" s="568">
        <v>0</v>
      </c>
      <c r="JAQ10" s="568">
        <v>0</v>
      </c>
      <c r="JAR10" s="568">
        <v>0</v>
      </c>
      <c r="JAS10" s="568">
        <v>1.0956861857681708E-3</v>
      </c>
      <c r="JAT10" s="568">
        <v>6.4345368177023202E-2</v>
      </c>
      <c r="JAU10" s="568">
        <v>0.22004132248519456</v>
      </c>
      <c r="JAV10" s="568">
        <v>0.39169578385947584</v>
      </c>
      <c r="JAW10" s="568">
        <v>0.51750552055837629</v>
      </c>
      <c r="JAX10" s="568">
        <v>0.57090580470065566</v>
      </c>
      <c r="JAY10" s="568">
        <v>0.53764922357323985</v>
      </c>
      <c r="JAZ10" s="568">
        <v>0.59479832209621353</v>
      </c>
      <c r="JBA10" s="568">
        <v>0.44970066530130154</v>
      </c>
      <c r="JBB10" s="568">
        <v>0.32448472779902682</v>
      </c>
      <c r="JBC10" s="568">
        <v>0.15464239086344717</v>
      </c>
      <c r="JBD10" s="568">
        <v>5.5029943232039816E-2</v>
      </c>
      <c r="JBE10" s="568">
        <v>1.9294528235642998E-3</v>
      </c>
      <c r="JBF10" s="568">
        <v>0</v>
      </c>
      <c r="JBG10" s="568">
        <v>0</v>
      </c>
      <c r="JBH10" s="568">
        <v>0</v>
      </c>
      <c r="JBI10" s="568">
        <v>0</v>
      </c>
      <c r="JBJ10" s="568">
        <v>0</v>
      </c>
      <c r="JBK10" s="568">
        <v>0</v>
      </c>
      <c r="JBL10" s="568">
        <v>0</v>
      </c>
      <c r="JBM10" s="568">
        <v>0</v>
      </c>
      <c r="JBN10" s="568">
        <v>0</v>
      </c>
      <c r="JBO10" s="568">
        <v>0</v>
      </c>
      <c r="JBP10" s="568">
        <v>0</v>
      </c>
      <c r="JBQ10" s="568">
        <v>6.8491216426150049E-6</v>
      </c>
      <c r="JBR10" s="568">
        <v>1.8003953148649641E-2</v>
      </c>
      <c r="JBS10" s="568">
        <v>6.0720902497198047E-2</v>
      </c>
      <c r="JBT10" s="568">
        <v>0.16068105885842851</v>
      </c>
      <c r="JBU10" s="568">
        <v>0.34364562768267437</v>
      </c>
      <c r="JBV10" s="568">
        <v>0.51232470589308643</v>
      </c>
      <c r="JBW10" s="568">
        <v>0.56481856914823814</v>
      </c>
      <c r="JBX10" s="568">
        <v>0.46007434993246288</v>
      </c>
      <c r="JBY10" s="568">
        <v>0.54394851329032501</v>
      </c>
      <c r="JBZ10" s="568">
        <v>0.35731130432978625</v>
      </c>
      <c r="JCA10" s="568">
        <v>0.19571913208814792</v>
      </c>
      <c r="JCB10" s="568">
        <v>0.10593559479441915</v>
      </c>
      <c r="JCC10" s="568">
        <v>3.3893867113671721E-3</v>
      </c>
      <c r="JCD10" s="568">
        <v>0</v>
      </c>
      <c r="JCE10" s="568">
        <v>0</v>
      </c>
      <c r="JCF10" s="568">
        <v>0</v>
      </c>
      <c r="JCG10" s="568">
        <v>0</v>
      </c>
      <c r="JCH10" s="568">
        <v>0</v>
      </c>
      <c r="JCI10" s="568">
        <v>0</v>
      </c>
      <c r="JCJ10" s="568">
        <v>0</v>
      </c>
      <c r="JCK10" s="568">
        <v>0</v>
      </c>
      <c r="JCL10" s="568">
        <v>0</v>
      </c>
      <c r="JCM10" s="568">
        <v>0</v>
      </c>
      <c r="JCN10" s="568">
        <v>0</v>
      </c>
      <c r="JCO10" s="568">
        <v>2.2776351998895729E-3</v>
      </c>
      <c r="JCP10" s="568">
        <v>4.4697262354115613E-2</v>
      </c>
      <c r="JCQ10" s="568">
        <v>0.16370525681298401</v>
      </c>
      <c r="JCR10" s="568">
        <v>0.23648223915881073</v>
      </c>
      <c r="JCS10" s="568">
        <v>0.27144751910193426</v>
      </c>
      <c r="JCT10" s="568">
        <v>0.22419772379848385</v>
      </c>
      <c r="JCU10" s="568">
        <v>0.14848819517795181</v>
      </c>
      <c r="JCV10" s="568">
        <v>0.13405568039059215</v>
      </c>
      <c r="JCW10" s="568">
        <v>0.10378469769752377</v>
      </c>
      <c r="JCX10" s="568">
        <v>0.10869091064544498</v>
      </c>
      <c r="JCY10" s="568">
        <v>0.13317156805664562</v>
      </c>
      <c r="JCZ10" s="568">
        <v>4.6412080270182593E-2</v>
      </c>
      <c r="JDA10" s="568">
        <v>1.7693955481851648E-3</v>
      </c>
      <c r="JDB10" s="568">
        <v>0</v>
      </c>
      <c r="JDC10" s="568">
        <v>0</v>
      </c>
      <c r="JDD10" s="568">
        <v>0</v>
      </c>
      <c r="JDE10" s="568">
        <v>0</v>
      </c>
      <c r="JDF10" s="568">
        <v>0</v>
      </c>
      <c r="JDG10" s="568">
        <v>0</v>
      </c>
      <c r="JDH10" s="568">
        <v>0</v>
      </c>
      <c r="JDI10" s="568">
        <v>0</v>
      </c>
      <c r="JDJ10" s="568">
        <v>0</v>
      </c>
      <c r="JDK10" s="568">
        <v>0</v>
      </c>
      <c r="JDL10" s="568">
        <v>0</v>
      </c>
      <c r="JDM10" s="568">
        <v>6.8491216426150049E-6</v>
      </c>
      <c r="JDN10" s="568">
        <v>1.1494958154563794E-2</v>
      </c>
      <c r="JDO10" s="568">
        <v>7.0487552619602031E-2</v>
      </c>
      <c r="JDP10" s="568">
        <v>0.13925991119888764</v>
      </c>
      <c r="JDQ10" s="568">
        <v>0.22425983501581084</v>
      </c>
      <c r="JDR10" s="568">
        <v>0.25889196398859415</v>
      </c>
      <c r="JDS10" s="568">
        <v>0.23862318590551243</v>
      </c>
      <c r="JDT10" s="568">
        <v>0.16770464530547941</v>
      </c>
      <c r="JDU10" s="568">
        <v>8.5145979130116969E-2</v>
      </c>
      <c r="JDV10" s="568">
        <v>5.7875960506448124E-2</v>
      </c>
      <c r="JDW10" s="568">
        <v>2.4315684206251919E-2</v>
      </c>
      <c r="JDX10" s="568">
        <v>5.4485070980432237E-3</v>
      </c>
      <c r="JDY10" s="568">
        <v>6.3373930804428254E-6</v>
      </c>
      <c r="JDZ10" s="568">
        <v>0</v>
      </c>
      <c r="JEA10" s="568">
        <v>0</v>
      </c>
      <c r="JEB10" s="568">
        <v>0</v>
      </c>
      <c r="JEC10" s="568">
        <v>0</v>
      </c>
      <c r="JED10" s="568">
        <v>0</v>
      </c>
      <c r="JEE10" s="568">
        <v>0</v>
      </c>
      <c r="JEF10" s="568">
        <v>0</v>
      </c>
      <c r="JEG10" s="568">
        <v>0</v>
      </c>
      <c r="JEH10" s="568">
        <v>0</v>
      </c>
      <c r="JEI10" s="568">
        <v>0</v>
      </c>
      <c r="JEJ10" s="568">
        <v>0</v>
      </c>
      <c r="JEK10" s="568">
        <v>1.501016169325807E-3</v>
      </c>
      <c r="JEL10" s="568">
        <v>3.3535282516239731E-2</v>
      </c>
      <c r="JEM10" s="568">
        <v>8.5314347240223756E-2</v>
      </c>
      <c r="JEN10" s="568">
        <v>0.20296246088486808</v>
      </c>
      <c r="JEO10" s="568">
        <v>0.39797873420090368</v>
      </c>
      <c r="JEP10" s="568">
        <v>0.55272453943179078</v>
      </c>
      <c r="JEQ10" s="568">
        <v>0.50665069159300713</v>
      </c>
      <c r="JER10" s="568">
        <v>0.68178109272561216</v>
      </c>
      <c r="JES10" s="568">
        <v>0.63738683820538666</v>
      </c>
      <c r="JET10" s="568">
        <v>0.4294382279095677</v>
      </c>
      <c r="JEU10" s="568">
        <v>0.31610816915808421</v>
      </c>
      <c r="JEV10" s="568">
        <v>9.3596999718891169E-2</v>
      </c>
      <c r="JEW10" s="568">
        <v>1.9294528235642998E-3</v>
      </c>
      <c r="JEX10" s="568">
        <v>0</v>
      </c>
      <c r="JEY10" s="568">
        <v>0</v>
      </c>
      <c r="JEZ10" s="568">
        <v>0</v>
      </c>
      <c r="JFA10" s="568">
        <v>0</v>
      </c>
      <c r="JFB10" s="568">
        <v>0</v>
      </c>
      <c r="JFC10" s="568">
        <v>0</v>
      </c>
      <c r="JFD10" s="568">
        <v>0</v>
      </c>
      <c r="JFE10" s="568">
        <v>0</v>
      </c>
      <c r="JFF10" s="568">
        <v>0</v>
      </c>
      <c r="JFG10" s="568">
        <v>0</v>
      </c>
      <c r="JFH10" s="568">
        <v>0</v>
      </c>
      <c r="JFI10" s="568">
        <v>2.7818451519163681E-4</v>
      </c>
      <c r="JFJ10" s="568">
        <v>5.9557642312402202E-2</v>
      </c>
      <c r="JFK10" s="568">
        <v>0.21912876077150126</v>
      </c>
      <c r="JFL10" s="568">
        <v>0.43648240490625112</v>
      </c>
      <c r="JFM10" s="568">
        <v>0.41954346000471737</v>
      </c>
      <c r="JFN10" s="568">
        <v>0.5060136647594351</v>
      </c>
      <c r="JFO10" s="568">
        <v>0.52064367270380119</v>
      </c>
      <c r="JFP10" s="568">
        <v>0.5585640099626995</v>
      </c>
      <c r="JFQ10" s="568">
        <v>0.45008278835735388</v>
      </c>
      <c r="JFR10" s="568">
        <v>0.35830375529889402</v>
      </c>
      <c r="JFS10" s="568">
        <v>0.17350687097933221</v>
      </c>
      <c r="JFT10" s="568">
        <v>4.8975256158179249E-2</v>
      </c>
      <c r="JFU10" s="568">
        <v>6.3373930804428254E-6</v>
      </c>
      <c r="JFV10" s="568">
        <v>0</v>
      </c>
      <c r="JFW10" s="568">
        <v>0</v>
      </c>
      <c r="JFX10" s="568">
        <v>0</v>
      </c>
      <c r="JFY10" s="568">
        <v>0</v>
      </c>
      <c r="JFZ10" s="568">
        <v>0</v>
      </c>
      <c r="JGA10" s="568">
        <v>0</v>
      </c>
      <c r="JGB10" s="568">
        <v>0</v>
      </c>
      <c r="JGC10" s="568">
        <v>0</v>
      </c>
      <c r="JGD10" s="568">
        <v>0</v>
      </c>
      <c r="JGE10" s="568">
        <v>0</v>
      </c>
      <c r="JGF10" s="568">
        <v>0</v>
      </c>
      <c r="JGG10" s="568">
        <v>1.3111736885467388E-3</v>
      </c>
      <c r="JGH10" s="568">
        <v>8.420846187240752E-2</v>
      </c>
      <c r="JGI10" s="568">
        <v>0.33544341924447635</v>
      </c>
      <c r="JGJ10" s="568">
        <v>0.57145186666469361</v>
      </c>
      <c r="JGK10" s="568">
        <v>0.77589262078158239</v>
      </c>
      <c r="JGL10" s="568">
        <v>0.87889574761849565</v>
      </c>
      <c r="JGM10" s="568">
        <v>0.94125425624007231</v>
      </c>
      <c r="JGN10" s="568">
        <v>0.87388140867912134</v>
      </c>
      <c r="JGO10" s="568">
        <v>0.71319916515557003</v>
      </c>
      <c r="JGP10" s="568">
        <v>0.48950788222929631</v>
      </c>
      <c r="JGQ10" s="568">
        <v>0.22084885936784343</v>
      </c>
      <c r="JGR10" s="568">
        <v>6.5740204094130936E-2</v>
      </c>
      <c r="JGS10" s="568">
        <v>4.3516098154805841E-4</v>
      </c>
      <c r="JGT10" s="568">
        <v>0</v>
      </c>
      <c r="JGU10" s="568">
        <v>0</v>
      </c>
      <c r="JGV10" s="568">
        <v>0</v>
      </c>
      <c r="JGW10" s="568">
        <v>0</v>
      </c>
      <c r="JGX10" s="568">
        <v>0</v>
      </c>
      <c r="JGY10" s="568">
        <v>0</v>
      </c>
      <c r="JGZ10" s="568">
        <v>0</v>
      </c>
      <c r="JHA10" s="568">
        <v>0</v>
      </c>
      <c r="JHB10" s="568">
        <v>0</v>
      </c>
      <c r="JHC10" s="568">
        <v>0</v>
      </c>
      <c r="JHD10" s="568">
        <v>0</v>
      </c>
      <c r="JHE10" s="568">
        <v>6.6785454111824545E-6</v>
      </c>
      <c r="JHF10" s="568">
        <v>6.4560588249254452E-2</v>
      </c>
      <c r="JHG10" s="568">
        <v>0.21657822068714816</v>
      </c>
      <c r="JHH10" s="568">
        <v>0.44642325184130166</v>
      </c>
      <c r="JHI10" s="568">
        <v>0.65167763920465438</v>
      </c>
      <c r="JHJ10" s="568">
        <v>0.84548485546297636</v>
      </c>
      <c r="JHK10" s="568">
        <v>0.78144380003183744</v>
      </c>
      <c r="JHL10" s="568">
        <v>0.67248183793132832</v>
      </c>
      <c r="JHM10" s="568">
        <v>0.52194069446760938</v>
      </c>
      <c r="JHN10" s="568">
        <v>0.35392729243731902</v>
      </c>
      <c r="JHO10" s="568">
        <v>0.22173339092736774</v>
      </c>
      <c r="JHP10" s="568">
        <v>6.1847315498071848E-2</v>
      </c>
      <c r="JHQ10" s="568">
        <v>6.3373930804428254E-6</v>
      </c>
      <c r="JHR10" s="568">
        <v>0</v>
      </c>
      <c r="JHS10" s="568">
        <v>0</v>
      </c>
      <c r="JHT10" s="568">
        <v>0</v>
      </c>
      <c r="JHU10" s="568">
        <v>0</v>
      </c>
      <c r="JHV10" s="568">
        <v>0</v>
      </c>
      <c r="JHW10" s="568">
        <v>0</v>
      </c>
      <c r="JHX10" s="568">
        <v>0</v>
      </c>
      <c r="JHY10" s="568">
        <v>0</v>
      </c>
      <c r="JHZ10" s="568">
        <v>0</v>
      </c>
      <c r="JIA10" s="568">
        <v>0</v>
      </c>
      <c r="JIB10" s="568">
        <v>0</v>
      </c>
      <c r="JIC10" s="568">
        <v>4.14962092023468E-4</v>
      </c>
      <c r="JID10" s="568">
        <v>7.1370555731125274E-2</v>
      </c>
      <c r="JIE10" s="568">
        <v>0.25325547120823261</v>
      </c>
      <c r="JIF10" s="568">
        <v>0.50912512115766184</v>
      </c>
      <c r="JIG10" s="568">
        <v>0.6709041722417951</v>
      </c>
      <c r="JIH10" s="568">
        <v>0.62815481517698224</v>
      </c>
      <c r="JII10" s="568">
        <v>0.73330410674638435</v>
      </c>
      <c r="JIJ10" s="568">
        <v>0.73509495713504913</v>
      </c>
      <c r="JIK10" s="568">
        <v>0.7176659093865333</v>
      </c>
      <c r="JIL10" s="568">
        <v>0.46529650996993183</v>
      </c>
      <c r="JIM10" s="568">
        <v>0.27220564217153714</v>
      </c>
      <c r="JIN10" s="568">
        <v>9.3442739880159956E-2</v>
      </c>
      <c r="JIO10" s="568">
        <v>1.9294528235642998E-3</v>
      </c>
      <c r="JIP10" s="568">
        <v>0</v>
      </c>
      <c r="JIQ10" s="568">
        <v>0</v>
      </c>
      <c r="JIR10" s="568">
        <v>0</v>
      </c>
      <c r="JIS10" s="568">
        <v>0</v>
      </c>
      <c r="JIT10" s="568">
        <v>0</v>
      </c>
      <c r="JIU10" s="568">
        <v>0</v>
      </c>
      <c r="JIV10" s="568">
        <v>0</v>
      </c>
      <c r="JIW10" s="568">
        <v>0</v>
      </c>
      <c r="JIX10" s="568">
        <v>0</v>
      </c>
      <c r="JIY10" s="568">
        <v>0</v>
      </c>
      <c r="JIZ10" s="568">
        <v>0</v>
      </c>
      <c r="JJA10" s="568">
        <v>5.1172856217218101E-7</v>
      </c>
      <c r="JJB10" s="568">
        <v>5.4345956157448146E-2</v>
      </c>
      <c r="JJC10" s="568">
        <v>0.23326808267388519</v>
      </c>
      <c r="JJD10" s="568">
        <v>0.43015061768009305</v>
      </c>
      <c r="JJE10" s="568">
        <v>0.60211018918093784</v>
      </c>
      <c r="JJF10" s="568">
        <v>0.82785491087850216</v>
      </c>
      <c r="JJG10" s="568">
        <v>0.88914726803845945</v>
      </c>
      <c r="JJH10" s="568">
        <v>0.78200527129365494</v>
      </c>
      <c r="JJI10" s="568">
        <v>0.74417704854771127</v>
      </c>
      <c r="JJJ10" s="568">
        <v>0.55004547742279264</v>
      </c>
      <c r="JJK10" s="568">
        <v>0.32754506027082947</v>
      </c>
      <c r="JJL10" s="568">
        <v>7.7067589918807744E-2</v>
      </c>
      <c r="JJM10" s="568">
        <v>4.2882377263084174E-4</v>
      </c>
      <c r="JJN10" s="568">
        <v>0</v>
      </c>
      <c r="JJO10" s="568">
        <v>0</v>
      </c>
      <c r="JJP10" s="568">
        <v>0</v>
      </c>
      <c r="JJQ10" s="568">
        <v>0</v>
      </c>
      <c r="JJR10" s="568">
        <v>0</v>
      </c>
      <c r="JJS10" s="568">
        <v>0</v>
      </c>
      <c r="JJT10" s="568">
        <v>0</v>
      </c>
      <c r="JJU10" s="568">
        <v>0</v>
      </c>
      <c r="JJV10" s="568">
        <v>0</v>
      </c>
      <c r="JJW10" s="568">
        <v>0</v>
      </c>
      <c r="JJX10" s="568">
        <v>0</v>
      </c>
      <c r="JJY10" s="568">
        <v>8.1765349333763778E-4</v>
      </c>
      <c r="JJZ10" s="568">
        <v>4.9008706710588074E-2</v>
      </c>
      <c r="JKA10" s="568">
        <v>0.16872872467845212</v>
      </c>
      <c r="JKB10" s="568">
        <v>0.31315110821552239</v>
      </c>
      <c r="JKC10" s="568">
        <v>0.42066182456287488</v>
      </c>
      <c r="JKD10" s="568">
        <v>0.36495303840853932</v>
      </c>
      <c r="JKE10" s="568">
        <v>0.50999164780794204</v>
      </c>
      <c r="JKF10" s="568">
        <v>0.45651278862410333</v>
      </c>
      <c r="JKG10" s="568">
        <v>0.33033406298422358</v>
      </c>
      <c r="JKH10" s="568">
        <v>0.20461555596174946</v>
      </c>
      <c r="JKI10" s="568">
        <v>8.8651380788883211E-2</v>
      </c>
      <c r="JKJ10" s="568">
        <v>1.5486236251250918E-2</v>
      </c>
      <c r="JKK10" s="568">
        <v>0</v>
      </c>
      <c r="JKL10" s="568">
        <v>0</v>
      </c>
      <c r="JKM10" s="568">
        <v>0</v>
      </c>
      <c r="JKN10" s="568">
        <v>0</v>
      </c>
      <c r="JKO10" s="568">
        <v>0</v>
      </c>
      <c r="JKP10" s="568">
        <v>0</v>
      </c>
      <c r="JKQ10" s="568">
        <v>0</v>
      </c>
      <c r="JKR10" s="568">
        <v>0</v>
      </c>
      <c r="JKS10" s="568">
        <v>0</v>
      </c>
      <c r="JKT10" s="568">
        <v>0</v>
      </c>
      <c r="JKU10" s="568">
        <v>0</v>
      </c>
      <c r="JKV10" s="568">
        <v>0</v>
      </c>
      <c r="JKW10" s="568">
        <v>6.5079692445988896E-6</v>
      </c>
      <c r="JKX10" s="568">
        <v>6.5277129892793318E-3</v>
      </c>
      <c r="JKY10" s="568">
        <v>6.764810030075516E-2</v>
      </c>
      <c r="JKZ10" s="568">
        <v>0.149225020652304</v>
      </c>
      <c r="JLA10" s="568">
        <v>0.21459458258840017</v>
      </c>
      <c r="JLB10" s="568">
        <v>0.23861107026291184</v>
      </c>
      <c r="JLC10" s="568">
        <v>0.19900042355731906</v>
      </c>
      <c r="JLD10" s="568">
        <v>0.19379439055430542</v>
      </c>
      <c r="JLE10" s="568">
        <v>0.16530347623232161</v>
      </c>
      <c r="JLF10" s="568">
        <v>0.10641540500803963</v>
      </c>
      <c r="JLG10" s="568">
        <v>4.6725083414557389E-2</v>
      </c>
      <c r="JLH10" s="568">
        <v>2.2241569500480451E-2</v>
      </c>
      <c r="JLI10" s="568">
        <v>6.3373930804428254E-6</v>
      </c>
      <c r="JLJ10" s="568">
        <v>0</v>
      </c>
      <c r="JLK10" s="568">
        <v>0</v>
      </c>
      <c r="JLL10" s="568">
        <v>0</v>
      </c>
      <c r="JLM10" s="568">
        <v>0</v>
      </c>
      <c r="JLN10" s="568">
        <v>0</v>
      </c>
      <c r="JLO10" s="568">
        <v>0</v>
      </c>
      <c r="JLP10" s="568">
        <v>0</v>
      </c>
      <c r="JLQ10" s="568">
        <v>0</v>
      </c>
      <c r="JLR10" s="568">
        <v>0</v>
      </c>
      <c r="JLS10" s="568">
        <v>0</v>
      </c>
      <c r="JLT10" s="568">
        <v>0</v>
      </c>
      <c r="JLU10" s="568">
        <v>3.4115233073963048E-7</v>
      </c>
      <c r="JLV10" s="568">
        <v>2.7431509511450691E-2</v>
      </c>
      <c r="JLW10" s="568">
        <v>0.11307362004517674</v>
      </c>
      <c r="JLX10" s="568">
        <v>0.1965501888046183</v>
      </c>
      <c r="JLY10" s="568">
        <v>0.34879349069659454</v>
      </c>
      <c r="JLZ10" s="568">
        <v>0.38033498187498105</v>
      </c>
      <c r="JMA10" s="568">
        <v>0.45542063876643318</v>
      </c>
      <c r="JMB10" s="568">
        <v>0.38671784732992681</v>
      </c>
      <c r="JMC10" s="568">
        <v>0.43874332561106699</v>
      </c>
      <c r="JMD10" s="568">
        <v>0.31968073534944796</v>
      </c>
      <c r="JME10" s="568">
        <v>0.14554404967423637</v>
      </c>
      <c r="JMF10" s="568">
        <v>2.5744856885539937E-2</v>
      </c>
      <c r="JMG10" s="568">
        <v>0</v>
      </c>
      <c r="JMH10" s="568">
        <v>0</v>
      </c>
      <c r="JMI10" s="568">
        <v>0</v>
      </c>
      <c r="JMJ10" s="568">
        <v>0</v>
      </c>
      <c r="JMK10" s="568">
        <v>0</v>
      </c>
      <c r="JML10" s="568">
        <v>0</v>
      </c>
      <c r="JMM10" s="568">
        <v>0</v>
      </c>
      <c r="JMN10" s="568">
        <v>0</v>
      </c>
      <c r="JMO10" s="568">
        <v>0</v>
      </c>
      <c r="JMP10" s="568">
        <v>0</v>
      </c>
      <c r="JMQ10" s="568">
        <v>0</v>
      </c>
      <c r="JMR10" s="568">
        <v>0</v>
      </c>
      <c r="JMS10" s="568">
        <v>1.7057616415606417E-7</v>
      </c>
      <c r="JMT10" s="568">
        <v>5.8334002950073127E-2</v>
      </c>
      <c r="JMU10" s="568">
        <v>0.22881385293464102</v>
      </c>
      <c r="JMV10" s="568">
        <v>0.54062624026410122</v>
      </c>
      <c r="JMW10" s="568">
        <v>0.75416172938102954</v>
      </c>
      <c r="JMX10" s="568">
        <v>0.86985049988217367</v>
      </c>
      <c r="JMY10" s="568">
        <v>0.88531181041983065</v>
      </c>
      <c r="JMZ10" s="568">
        <v>0.71436460218952169</v>
      </c>
      <c r="JNA10" s="568">
        <v>0.55486070702679502</v>
      </c>
      <c r="JNB10" s="568">
        <v>0.37361898778195396</v>
      </c>
      <c r="JNC10" s="568">
        <v>0.14287567127393014</v>
      </c>
      <c r="JND10" s="568">
        <v>2.965656009651059E-2</v>
      </c>
      <c r="JNE10" s="568">
        <v>6.3373930804428254E-6</v>
      </c>
      <c r="JNF10" s="568">
        <v>0</v>
      </c>
      <c r="JNG10" s="568">
        <v>0</v>
      </c>
      <c r="JNH10" s="568">
        <v>0</v>
      </c>
      <c r="JNI10" s="568">
        <v>0</v>
      </c>
      <c r="JNJ10" s="568">
        <v>0</v>
      </c>
      <c r="JNK10" s="568">
        <v>0</v>
      </c>
      <c r="JNL10" s="568">
        <v>0</v>
      </c>
      <c r="JNM10" s="568">
        <v>0</v>
      </c>
      <c r="JNN10" s="568">
        <v>0</v>
      </c>
      <c r="JNO10" s="568">
        <v>0</v>
      </c>
      <c r="JNP10" s="568">
        <v>0</v>
      </c>
      <c r="JNQ10" s="568">
        <v>1.7057616415606417E-7</v>
      </c>
      <c r="JNR10" s="568">
        <v>3.3765996583189961E-2</v>
      </c>
      <c r="JNS10" s="568">
        <v>0.20334350228647491</v>
      </c>
      <c r="JNT10" s="568">
        <v>0.34871233883972186</v>
      </c>
      <c r="JNU10" s="568">
        <v>0.51010241966207448</v>
      </c>
      <c r="JNV10" s="568">
        <v>0.59769988592125722</v>
      </c>
      <c r="JNW10" s="568">
        <v>0.60305953768122478</v>
      </c>
      <c r="JNX10" s="568">
        <v>0.55790649595888753</v>
      </c>
      <c r="JNY10" s="568">
        <v>0.45016717911454635</v>
      </c>
      <c r="JNZ10" s="568">
        <v>0.27194715584167878</v>
      </c>
      <c r="JOA10" s="568">
        <v>0.12173083387751686</v>
      </c>
      <c r="JOB10" s="568">
        <v>2.7082335550987421E-2</v>
      </c>
      <c r="JOC10" s="568">
        <v>0</v>
      </c>
      <c r="JOD10" s="568">
        <v>0</v>
      </c>
      <c r="JOE10" s="568">
        <v>0</v>
      </c>
      <c r="JOF10" s="568">
        <v>0</v>
      </c>
      <c r="JOG10" s="568">
        <v>0</v>
      </c>
      <c r="JOH10" s="568">
        <v>0</v>
      </c>
      <c r="JOI10" s="568">
        <v>0</v>
      </c>
      <c r="JOJ10" s="568">
        <v>0</v>
      </c>
      <c r="JOK10" s="568">
        <v>0</v>
      </c>
      <c r="JOL10" s="568">
        <v>0</v>
      </c>
      <c r="JOM10" s="568">
        <v>0</v>
      </c>
      <c r="JON10" s="568">
        <v>0</v>
      </c>
      <c r="JOO10" s="568">
        <v>6.5079692445988896E-6</v>
      </c>
      <c r="JOP10" s="568">
        <v>2.7263581303251065E-2</v>
      </c>
      <c r="JOQ10" s="568">
        <v>0.13555831739726701</v>
      </c>
      <c r="JOR10" s="568">
        <v>0.31942080262499489</v>
      </c>
      <c r="JOS10" s="568">
        <v>0.66276869334110544</v>
      </c>
      <c r="JOT10" s="568">
        <v>0.79907541436240526</v>
      </c>
      <c r="JOU10" s="568">
        <v>0.83841202095125922</v>
      </c>
      <c r="JOV10" s="568">
        <v>0.70752809317330068</v>
      </c>
      <c r="JOW10" s="568">
        <v>0.57720958267533995</v>
      </c>
      <c r="JOX10" s="568">
        <v>0.26981542685857013</v>
      </c>
      <c r="JOY10" s="568">
        <v>0.13610850494685053</v>
      </c>
      <c r="JOZ10" s="568">
        <v>4.0412326051990202E-2</v>
      </c>
      <c r="JPA10" s="568">
        <v>0</v>
      </c>
      <c r="JPB10" s="568">
        <v>0</v>
      </c>
      <c r="JPC10" s="568">
        <v>0</v>
      </c>
      <c r="JPD10" s="568">
        <v>0</v>
      </c>
      <c r="JPE10" s="568">
        <v>0</v>
      </c>
      <c r="JPF10" s="568">
        <v>0</v>
      </c>
      <c r="JPG10" s="568">
        <v>0</v>
      </c>
      <c r="JPH10" s="568">
        <v>0</v>
      </c>
      <c r="JPI10" s="568">
        <v>0</v>
      </c>
      <c r="JPJ10" s="568">
        <v>0</v>
      </c>
      <c r="JPK10" s="568">
        <v>0</v>
      </c>
      <c r="JPL10" s="568">
        <v>0</v>
      </c>
      <c r="JPM10" s="568">
        <v>1.7057616415606417E-7</v>
      </c>
      <c r="JPN10" s="568">
        <v>3.7914429825382207E-2</v>
      </c>
      <c r="JPO10" s="568">
        <v>0.19984776861338513</v>
      </c>
      <c r="JPP10" s="568">
        <v>0.37816192565727591</v>
      </c>
      <c r="JPQ10" s="568">
        <v>0.54564171691109575</v>
      </c>
      <c r="JPR10" s="568">
        <v>0.6646333777439144</v>
      </c>
      <c r="JPS10" s="568">
        <v>0.7208186490959243</v>
      </c>
      <c r="JPT10" s="568">
        <v>0.64528390877418751</v>
      </c>
      <c r="JPU10" s="568">
        <v>0.62752797448942998</v>
      </c>
      <c r="JPV10" s="568">
        <v>0.37497317489145487</v>
      </c>
      <c r="JPW10" s="568">
        <v>0.22404259556454389</v>
      </c>
      <c r="JPX10" s="568">
        <v>5.4406717152788817E-2</v>
      </c>
      <c r="JPY10" s="568">
        <v>0</v>
      </c>
      <c r="JPZ10" s="568">
        <v>0</v>
      </c>
      <c r="JQA10" s="568">
        <v>0</v>
      </c>
      <c r="JQB10" s="568">
        <v>0</v>
      </c>
      <c r="JQC10" s="568">
        <v>0</v>
      </c>
      <c r="JQD10" s="568">
        <v>0</v>
      </c>
      <c r="JQE10" s="568">
        <v>0</v>
      </c>
      <c r="JQF10" s="568">
        <v>0</v>
      </c>
      <c r="JQG10" s="568">
        <v>0</v>
      </c>
      <c r="JQH10" s="568">
        <v>0</v>
      </c>
      <c r="JQI10" s="568">
        <v>0</v>
      </c>
      <c r="JQJ10" s="568">
        <v>0</v>
      </c>
      <c r="JQK10" s="568">
        <v>1.7057616415606417E-7</v>
      </c>
      <c r="JQL10" s="568">
        <v>2.480414642820318E-2</v>
      </c>
      <c r="JQM10" s="568">
        <v>0.13371790639273262</v>
      </c>
      <c r="JQN10" s="568">
        <v>0.24806091926247539</v>
      </c>
      <c r="JQO10" s="568">
        <v>0.34601082382186604</v>
      </c>
      <c r="JQP10" s="568">
        <v>0.32607134111222558</v>
      </c>
      <c r="JQQ10" s="568">
        <v>0.29520101017538308</v>
      </c>
      <c r="JQR10" s="568">
        <v>0.31506933026602069</v>
      </c>
      <c r="JQS10" s="568">
        <v>0.24397350095319756</v>
      </c>
      <c r="JQT10" s="568">
        <v>0.22536398530420174</v>
      </c>
      <c r="JQU10" s="568">
        <v>0.18864729477337513</v>
      </c>
      <c r="JQV10" s="568">
        <v>3.9776371545796683E-2</v>
      </c>
      <c r="JQW10" s="568">
        <v>6.3373930804428254E-6</v>
      </c>
      <c r="JQX10" s="568">
        <v>0</v>
      </c>
      <c r="JQY10" s="568">
        <v>0</v>
      </c>
      <c r="JQZ10" s="568">
        <v>0</v>
      </c>
      <c r="JRA10" s="568">
        <v>0</v>
      </c>
      <c r="JRB10" s="568">
        <v>0</v>
      </c>
      <c r="JRC10" s="568">
        <v>0</v>
      </c>
      <c r="JRD10" s="568">
        <v>0</v>
      </c>
      <c r="JRE10" s="568">
        <v>0</v>
      </c>
      <c r="JRF10" s="568">
        <v>0</v>
      </c>
      <c r="JRG10" s="568">
        <v>0</v>
      </c>
      <c r="JRH10" s="568">
        <v>0</v>
      </c>
      <c r="JRI10" s="568">
        <v>1.7057616415606417E-7</v>
      </c>
      <c r="JRJ10" s="568">
        <v>3.1922944046179048E-2</v>
      </c>
      <c r="JRK10" s="568">
        <v>0.15842895302128285</v>
      </c>
      <c r="JRL10" s="568">
        <v>0.38725817755259545</v>
      </c>
      <c r="JRM10" s="568">
        <v>0.51516473532539042</v>
      </c>
      <c r="JRN10" s="568">
        <v>0.59696784848458795</v>
      </c>
      <c r="JRO10" s="568">
        <v>0.76617049609319288</v>
      </c>
      <c r="JRP10" s="568">
        <v>0.71257105454781089</v>
      </c>
      <c r="JRQ10" s="568">
        <v>0.49867733808182618</v>
      </c>
      <c r="JRR10" s="568">
        <v>0.40366494299542938</v>
      </c>
      <c r="JRS10" s="568">
        <v>0.16888728865136926</v>
      </c>
      <c r="JRT10" s="568">
        <v>2.150402846312003E-2</v>
      </c>
      <c r="JRU10" s="568">
        <v>0</v>
      </c>
      <c r="JRV10" s="568">
        <v>0</v>
      </c>
      <c r="JRW10" s="568">
        <v>0</v>
      </c>
      <c r="JRX10" s="568">
        <v>0</v>
      </c>
      <c r="JRY10" s="568">
        <v>0</v>
      </c>
      <c r="JRZ10" s="568">
        <v>0</v>
      </c>
      <c r="JSA10" s="568">
        <v>0</v>
      </c>
      <c r="JSB10" s="568">
        <v>0</v>
      </c>
      <c r="JSC10" s="568">
        <v>0</v>
      </c>
      <c r="JSD10" s="568">
        <v>0</v>
      </c>
      <c r="JSE10" s="568">
        <v>0</v>
      </c>
      <c r="JSF10" s="568">
        <v>0</v>
      </c>
      <c r="JSG10" s="568">
        <v>0</v>
      </c>
      <c r="JSH10" s="568">
        <v>3.8828875909857667E-2</v>
      </c>
      <c r="JSI10" s="568">
        <v>0.19273997160434045</v>
      </c>
      <c r="JSJ10" s="568">
        <v>0.45223445729868866</v>
      </c>
      <c r="JSK10" s="568">
        <v>0.67142332202601096</v>
      </c>
      <c r="JSL10" s="568">
        <v>0.7684689799093708</v>
      </c>
      <c r="JSM10" s="568">
        <v>0.80592328393898571</v>
      </c>
      <c r="JSN10" s="568">
        <v>0.7956576866309728</v>
      </c>
      <c r="JSO10" s="568">
        <v>0.67694386394536588</v>
      </c>
      <c r="JSP10" s="568">
        <v>0.49093035098372556</v>
      </c>
      <c r="JSQ10" s="568">
        <v>0.25996728748385128</v>
      </c>
      <c r="JSR10" s="568">
        <v>4.8953953318502386E-2</v>
      </c>
      <c r="JSS10" s="568">
        <v>6.3373930804428254E-6</v>
      </c>
      <c r="JST10" s="568">
        <v>0</v>
      </c>
      <c r="JSU10" s="568">
        <v>0</v>
      </c>
      <c r="JSV10" s="568">
        <v>0</v>
      </c>
      <c r="JSW10" s="568">
        <v>0</v>
      </c>
      <c r="JSX10" s="568">
        <v>0</v>
      </c>
      <c r="JSY10" s="568">
        <v>0</v>
      </c>
      <c r="JSZ10" s="568">
        <v>0</v>
      </c>
      <c r="JTA10" s="568">
        <v>0</v>
      </c>
      <c r="JTB10" s="568">
        <v>0</v>
      </c>
      <c r="JTC10" s="568">
        <v>0</v>
      </c>
      <c r="JTD10" s="568">
        <v>0</v>
      </c>
      <c r="JTE10" s="568">
        <v>1.7057616415606417E-7</v>
      </c>
      <c r="JTF10" s="568">
        <v>4.3709575337360598E-2</v>
      </c>
      <c r="JTG10" s="568">
        <v>0.2186397169757516</v>
      </c>
      <c r="JTH10" s="568">
        <v>0.45271834792483467</v>
      </c>
      <c r="JTI10" s="568">
        <v>0.64132234060400106</v>
      </c>
      <c r="JTJ10" s="568">
        <v>0.69332772298664991</v>
      </c>
      <c r="JTK10" s="568">
        <v>0.73716002209951625</v>
      </c>
      <c r="JTL10" s="568">
        <v>0.67250527343783761</v>
      </c>
      <c r="JTM10" s="568">
        <v>0.57328127218452773</v>
      </c>
      <c r="JTN10" s="568">
        <v>0.37869048027074553</v>
      </c>
      <c r="JTO10" s="568">
        <v>0.19384676414269086</v>
      </c>
      <c r="JTP10" s="568">
        <v>2.4886464094851991E-2</v>
      </c>
      <c r="JTQ10" s="568">
        <v>0</v>
      </c>
      <c r="JTR10" s="568">
        <v>0</v>
      </c>
      <c r="JTS10" s="568">
        <v>0</v>
      </c>
      <c r="JTT10" s="568">
        <v>0</v>
      </c>
      <c r="JTU10" s="568">
        <v>0</v>
      </c>
      <c r="JTV10" s="568">
        <v>0</v>
      </c>
      <c r="JTW10" s="568">
        <v>0</v>
      </c>
      <c r="JTX10" s="568">
        <v>0</v>
      </c>
      <c r="JTY10" s="568">
        <v>0</v>
      </c>
      <c r="JTZ10" s="568">
        <v>0</v>
      </c>
      <c r="JUA10" s="568">
        <v>0</v>
      </c>
      <c r="JUB10" s="568">
        <v>0</v>
      </c>
      <c r="JUC10" s="568">
        <v>1.7057616415606417E-7</v>
      </c>
      <c r="JUD10" s="568">
        <v>1.6077939363683992E-2</v>
      </c>
      <c r="JUE10" s="568">
        <v>0.10126233732131285</v>
      </c>
      <c r="JUF10" s="568">
        <v>0.27649910424459512</v>
      </c>
      <c r="JUG10" s="568">
        <v>0.41354621166761796</v>
      </c>
      <c r="JUH10" s="568">
        <v>0.51135429315676606</v>
      </c>
      <c r="JUI10" s="568">
        <v>0.55037762501885101</v>
      </c>
      <c r="JUJ10" s="568">
        <v>0.53099389673299591</v>
      </c>
      <c r="JUK10" s="568">
        <v>0.45003418542039642</v>
      </c>
      <c r="JUL10" s="568">
        <v>0.33011896914527894</v>
      </c>
      <c r="JUM10" s="568">
        <v>0.13428578014873588</v>
      </c>
      <c r="JUN10" s="568">
        <v>2.6388001821479531E-2</v>
      </c>
      <c r="JUO10" s="568">
        <v>0</v>
      </c>
      <c r="JUP10" s="568">
        <v>0</v>
      </c>
      <c r="JUQ10" s="568">
        <v>0</v>
      </c>
      <c r="JUR10" s="568">
        <v>0</v>
      </c>
      <c r="JUS10" s="568">
        <v>0</v>
      </c>
      <c r="JUT10" s="568">
        <v>0</v>
      </c>
      <c r="JUU10" s="568">
        <v>0</v>
      </c>
      <c r="JUV10" s="568">
        <v>0</v>
      </c>
      <c r="JUW10" s="568">
        <v>0</v>
      </c>
      <c r="JUX10" s="568">
        <v>0</v>
      </c>
      <c r="JUY10" s="568">
        <v>0</v>
      </c>
      <c r="JUZ10" s="568">
        <v>0</v>
      </c>
      <c r="JVA10" s="568">
        <v>1.7057616415606417E-7</v>
      </c>
      <c r="JVB10" s="568">
        <v>3.9219925013013787E-2</v>
      </c>
      <c r="JVC10" s="568">
        <v>0.21792883121951703</v>
      </c>
      <c r="JVD10" s="568">
        <v>0.44013414629883418</v>
      </c>
      <c r="JVE10" s="568">
        <v>0.61146353949881105</v>
      </c>
      <c r="JVF10" s="568">
        <v>0.69460320517474083</v>
      </c>
      <c r="JVG10" s="568">
        <v>0.75544713218720172</v>
      </c>
      <c r="JVH10" s="568">
        <v>0.69317959618496927</v>
      </c>
      <c r="JVI10" s="568">
        <v>0.57391588598450283</v>
      </c>
      <c r="JVJ10" s="568">
        <v>0.36893253868568882</v>
      </c>
      <c r="JVK10" s="568">
        <v>0.1916524840368555</v>
      </c>
      <c r="JVL10" s="568">
        <v>3.7508404648578818E-2</v>
      </c>
      <c r="JVM10" s="568">
        <v>0</v>
      </c>
      <c r="JVN10" s="568">
        <v>0</v>
      </c>
      <c r="JVO10" s="568">
        <v>0</v>
      </c>
      <c r="JVP10" s="568">
        <v>0</v>
      </c>
      <c r="JVQ10" s="568">
        <v>0</v>
      </c>
      <c r="JVR10" s="568">
        <v>0</v>
      </c>
      <c r="JVS10" s="568">
        <v>0</v>
      </c>
      <c r="JVT10" s="568">
        <v>0</v>
      </c>
      <c r="JVU10" s="568">
        <v>0</v>
      </c>
      <c r="JVV10" s="568">
        <v>0</v>
      </c>
      <c r="JVW10" s="568">
        <v>0</v>
      </c>
      <c r="JVX10" s="568">
        <v>0</v>
      </c>
      <c r="JVY10" s="568">
        <v>6.3373930804428254E-6</v>
      </c>
      <c r="JVZ10" s="568">
        <v>9.4950231645835066E-3</v>
      </c>
      <c r="JWA10" s="568">
        <v>6.340051412567152E-2</v>
      </c>
      <c r="JWB10" s="568">
        <v>0.14141577821178472</v>
      </c>
      <c r="JWC10" s="568">
        <v>0.26758823245119701</v>
      </c>
      <c r="JWD10" s="568">
        <v>0.25132097662050668</v>
      </c>
      <c r="JWE10" s="568">
        <v>0.19492287275485554</v>
      </c>
      <c r="JWF10" s="568">
        <v>0.13686189420609851</v>
      </c>
      <c r="JWG10" s="568">
        <v>0.11369512318266162</v>
      </c>
      <c r="JWH10" s="568">
        <v>5.5362329163762138E-2</v>
      </c>
      <c r="JWI10" s="568">
        <v>2.5840711601702395E-2</v>
      </c>
      <c r="JWJ10" s="568">
        <v>2.0331827579217723E-3</v>
      </c>
      <c r="JWK10" s="568">
        <v>6.3373930804428254E-6</v>
      </c>
      <c r="JWL10" s="568">
        <v>0</v>
      </c>
      <c r="JWM10" s="568">
        <v>0</v>
      </c>
      <c r="JWN10" s="568">
        <v>0</v>
      </c>
      <c r="JWO10" s="568">
        <v>0</v>
      </c>
      <c r="JWP10" s="568">
        <v>0</v>
      </c>
      <c r="JWQ10" s="568">
        <v>0</v>
      </c>
      <c r="JWR10" s="568">
        <v>0</v>
      </c>
      <c r="JWS10" s="568">
        <v>0</v>
      </c>
      <c r="JWT10" s="568">
        <v>0</v>
      </c>
      <c r="JWU10" s="568">
        <v>0</v>
      </c>
      <c r="JWV10" s="568">
        <v>0</v>
      </c>
      <c r="JWW10" s="568">
        <v>0</v>
      </c>
      <c r="JWX10" s="568">
        <v>1.7290836189496141E-2</v>
      </c>
      <c r="JWY10" s="568">
        <v>0.13005784847195237</v>
      </c>
      <c r="JWZ10" s="568">
        <v>0.32059106271756299</v>
      </c>
      <c r="JXA10" s="568">
        <v>0.34293432434563142</v>
      </c>
      <c r="JXB10" s="568">
        <v>0.4472133514889704</v>
      </c>
      <c r="JXC10" s="568">
        <v>0.49495864827326358</v>
      </c>
      <c r="JXD10" s="568">
        <v>0.47633692547105488</v>
      </c>
      <c r="JXE10" s="568">
        <v>0.5121806560692056</v>
      </c>
      <c r="JXF10" s="568">
        <v>0.36170865010771258</v>
      </c>
      <c r="JXG10" s="568">
        <v>0.20343690690819788</v>
      </c>
      <c r="JXH10" s="568">
        <v>3.5988511016314256E-2</v>
      </c>
      <c r="JXI10" s="568">
        <v>0</v>
      </c>
      <c r="JXJ10" s="568">
        <v>0</v>
      </c>
      <c r="JXK10" s="568">
        <v>0</v>
      </c>
      <c r="JXL10" s="568">
        <v>0</v>
      </c>
      <c r="JXM10" s="568">
        <v>0</v>
      </c>
      <c r="JXN10" s="568">
        <v>0</v>
      </c>
      <c r="JXO10" s="568">
        <v>0</v>
      </c>
      <c r="JXP10" s="568">
        <v>0</v>
      </c>
      <c r="JXQ10" s="568">
        <v>0</v>
      </c>
      <c r="JXR10" s="568">
        <v>0</v>
      </c>
      <c r="JXS10" s="568">
        <v>0</v>
      </c>
      <c r="JXT10" s="568">
        <v>0</v>
      </c>
      <c r="JXU10" s="568">
        <v>1.7057616415606417E-7</v>
      </c>
      <c r="JXV10" s="568">
        <v>2.3449508624695498E-2</v>
      </c>
      <c r="JXW10" s="568">
        <v>0.16837497118726161</v>
      </c>
      <c r="JXX10" s="568">
        <v>0.33534342666217531</v>
      </c>
      <c r="JXY10" s="568">
        <v>0.52880848423419935</v>
      </c>
      <c r="JXZ10" s="568">
        <v>0.50009689967536386</v>
      </c>
      <c r="JYA10" s="568">
        <v>0.42384836086059252</v>
      </c>
      <c r="JYB10" s="568">
        <v>0.38904402541071081</v>
      </c>
      <c r="JYC10" s="568">
        <v>0.27053241906034364</v>
      </c>
      <c r="JYD10" s="568">
        <v>0.18513390502587715</v>
      </c>
      <c r="JYE10" s="568">
        <v>6.9465420777275314E-2</v>
      </c>
      <c r="JYF10" s="568">
        <v>6.8540188536087565E-3</v>
      </c>
      <c r="JYG10" s="568">
        <v>6.3373930804428254E-6</v>
      </c>
      <c r="JYH10" s="568">
        <v>0</v>
      </c>
      <c r="JYI10" s="568">
        <v>0</v>
      </c>
      <c r="JYJ10" s="568">
        <v>0</v>
      </c>
      <c r="JYK10" s="568">
        <v>0</v>
      </c>
      <c r="JYL10" s="568">
        <v>0</v>
      </c>
      <c r="JYM10" s="568">
        <v>0</v>
      </c>
      <c r="JYN10" s="568">
        <v>0</v>
      </c>
      <c r="JYO10" s="568">
        <v>0</v>
      </c>
      <c r="JYP10" s="568">
        <v>0</v>
      </c>
      <c r="JYQ10" s="568">
        <v>0</v>
      </c>
      <c r="JYR10" s="568">
        <v>0</v>
      </c>
      <c r="JYS10" s="568">
        <v>0</v>
      </c>
      <c r="JYT10" s="568">
        <v>5.2496845167293721E-3</v>
      </c>
      <c r="JYU10" s="568">
        <v>3.5790279192859265E-2</v>
      </c>
      <c r="JYV10" s="568">
        <v>0.13239509741444508</v>
      </c>
      <c r="JYW10" s="568">
        <v>0.23367724788693153</v>
      </c>
      <c r="JYX10" s="568">
        <v>0.35621030546974158</v>
      </c>
      <c r="JYY10" s="568">
        <v>0.44078927271820695</v>
      </c>
      <c r="JYZ10" s="568">
        <v>0.55743175544157986</v>
      </c>
      <c r="JZA10" s="568">
        <v>0.53933812673782133</v>
      </c>
      <c r="JZB10" s="568">
        <v>0.31775350346135334</v>
      </c>
      <c r="JZC10" s="568">
        <v>0.16493146914703294</v>
      </c>
      <c r="JZD10" s="568">
        <v>2.8321363685258477E-2</v>
      </c>
      <c r="JZE10" s="568">
        <v>0</v>
      </c>
      <c r="JZF10" s="568">
        <v>0</v>
      </c>
      <c r="JZG10" s="568">
        <v>0</v>
      </c>
      <c r="JZH10" s="568">
        <v>0</v>
      </c>
      <c r="JZI10" s="568">
        <v>0</v>
      </c>
      <c r="JZJ10" s="568">
        <v>0</v>
      </c>
      <c r="JZK10" s="568">
        <v>0</v>
      </c>
      <c r="JZL10" s="568">
        <v>0</v>
      </c>
      <c r="JZM10" s="568">
        <v>0</v>
      </c>
      <c r="JZN10" s="568">
        <v>0</v>
      </c>
      <c r="JZO10" s="568">
        <v>0</v>
      </c>
      <c r="JZP10" s="568">
        <v>0</v>
      </c>
      <c r="JZQ10" s="568">
        <v>0</v>
      </c>
      <c r="JZR10" s="568">
        <v>1.4732326604411638E-2</v>
      </c>
      <c r="JZS10" s="568">
        <v>0.11528037774830834</v>
      </c>
      <c r="JZT10" s="568">
        <v>0.24716032299196786</v>
      </c>
      <c r="JZU10" s="568">
        <v>0.3561113395104098</v>
      </c>
      <c r="JZV10" s="568">
        <v>0.33225630650686694</v>
      </c>
      <c r="JZW10" s="568">
        <v>0.38741720035517035</v>
      </c>
      <c r="JZX10" s="568">
        <v>0.46909602517350585</v>
      </c>
      <c r="JZY10" s="568">
        <v>0.38701277572037884</v>
      </c>
      <c r="JZZ10" s="568">
        <v>0.21737831374600761</v>
      </c>
      <c r="KAA10" s="568">
        <v>9.0800635702081051E-2</v>
      </c>
      <c r="KAB10" s="568">
        <v>1.066668186701215E-2</v>
      </c>
      <c r="KAC10" s="568">
        <v>0</v>
      </c>
      <c r="KAD10" s="568">
        <v>0</v>
      </c>
      <c r="KAE10" s="568">
        <v>0</v>
      </c>
      <c r="KAF10" s="568">
        <v>0</v>
      </c>
      <c r="KAG10" s="568">
        <v>0</v>
      </c>
      <c r="KAH10" s="568">
        <v>0</v>
      </c>
      <c r="KAI10" s="568">
        <v>0</v>
      </c>
      <c r="KAJ10" s="568">
        <v>0</v>
      </c>
      <c r="KAK10" s="568">
        <v>0</v>
      </c>
      <c r="KAL10" s="568">
        <v>0</v>
      </c>
      <c r="KAM10" s="568">
        <v>0</v>
      </c>
      <c r="KAN10" s="568">
        <v>0</v>
      </c>
      <c r="KAO10" s="568">
        <v>6.5079692445988896E-6</v>
      </c>
      <c r="KAP10" s="568">
        <v>2.5301357929665921E-2</v>
      </c>
      <c r="KAQ10" s="568">
        <v>0.14363625635286451</v>
      </c>
      <c r="KAR10" s="568">
        <v>0.28705342573667914</v>
      </c>
      <c r="KAS10" s="568">
        <v>0.4214740252467335</v>
      </c>
      <c r="KAT10" s="568">
        <v>0.44788428891486604</v>
      </c>
      <c r="KAU10" s="568">
        <v>0.39872984744511775</v>
      </c>
      <c r="KAV10" s="568">
        <v>0.42824865194096767</v>
      </c>
      <c r="KAW10" s="568">
        <v>0.44278540447495668</v>
      </c>
      <c r="KAX10" s="568">
        <v>0.2152677994688629</v>
      </c>
      <c r="KAY10" s="568">
        <v>9.3978271794122104E-2</v>
      </c>
      <c r="KAZ10" s="568">
        <v>8.1026443613849593E-3</v>
      </c>
      <c r="KBA10" s="568">
        <v>0</v>
      </c>
      <c r="KBB10" s="568">
        <v>0</v>
      </c>
      <c r="KBC10" s="568">
        <v>0</v>
      </c>
      <c r="KBD10" s="568">
        <v>0</v>
      </c>
      <c r="KBE10" s="568">
        <v>0</v>
      </c>
      <c r="KBF10" s="568">
        <v>0</v>
      </c>
      <c r="KBG10" s="568">
        <v>0</v>
      </c>
      <c r="KBH10" s="568">
        <v>0</v>
      </c>
      <c r="KBI10" s="568">
        <v>0</v>
      </c>
      <c r="KBJ10" s="568">
        <v>0</v>
      </c>
      <c r="KBK10" s="568">
        <v>0</v>
      </c>
      <c r="KBL10" s="568">
        <v>0</v>
      </c>
      <c r="KBM10" s="568">
        <v>0</v>
      </c>
      <c r="KBN10" s="568">
        <v>3.7502391680018171E-3</v>
      </c>
      <c r="KBO10" s="568">
        <v>2.5650929419550626E-2</v>
      </c>
      <c r="KBP10" s="568">
        <v>5.8709300829313769E-2</v>
      </c>
      <c r="KBQ10" s="568">
        <v>7.8831241492972104E-2</v>
      </c>
      <c r="KBR10" s="568">
        <v>0.13178022156576319</v>
      </c>
      <c r="KBS10" s="568">
        <v>0.18424492440892315</v>
      </c>
      <c r="KBT10" s="568">
        <v>0.16700312761084543</v>
      </c>
      <c r="KBU10" s="568">
        <v>9.6339206392655807E-2</v>
      </c>
      <c r="KBV10" s="568">
        <v>6.0306130587340252E-2</v>
      </c>
      <c r="KBW10" s="568">
        <v>2.5258302419727794E-2</v>
      </c>
      <c r="KBX10" s="568">
        <v>1.1703782967987378E-3</v>
      </c>
      <c r="KBY10" s="568">
        <v>6.3373930804428254E-6</v>
      </c>
      <c r="KBZ10" s="568">
        <v>0</v>
      </c>
      <c r="KCA10" s="568">
        <v>0</v>
      </c>
      <c r="KCB10" s="568">
        <v>0</v>
      </c>
      <c r="KCC10" s="568">
        <v>0</v>
      </c>
      <c r="KCD10" s="568">
        <v>0</v>
      </c>
      <c r="KCE10" s="568">
        <v>0</v>
      </c>
      <c r="KCF10" s="568">
        <v>0</v>
      </c>
      <c r="KCG10" s="568">
        <v>0</v>
      </c>
      <c r="KCH10" s="568">
        <v>0</v>
      </c>
      <c r="KCI10" s="568">
        <v>0</v>
      </c>
      <c r="KCJ10" s="568">
        <v>0</v>
      </c>
      <c r="KCK10" s="568">
        <v>0</v>
      </c>
      <c r="KCL10" s="568">
        <v>3.5132442502339377E-3</v>
      </c>
      <c r="KCM10" s="568">
        <v>5.4847607347878267E-2</v>
      </c>
      <c r="KCN10" s="568">
        <v>8.3607597463246225E-2</v>
      </c>
      <c r="KCO10" s="568">
        <v>0.15750033060487872</v>
      </c>
      <c r="KCP10" s="568">
        <v>0.25792909286786392</v>
      </c>
      <c r="KCQ10" s="568">
        <v>0.19805610916421307</v>
      </c>
      <c r="KCR10" s="568">
        <v>0.11531746208929475</v>
      </c>
      <c r="KCS10" s="568">
        <v>6.2724015892775889E-2</v>
      </c>
      <c r="KCT10" s="568">
        <v>5.1726708770305788E-2</v>
      </c>
      <c r="KCU10" s="568">
        <v>1.5575153316331672E-2</v>
      </c>
      <c r="KCV10" s="568">
        <v>3.5983072151257208E-4</v>
      </c>
      <c r="KCW10" s="568">
        <v>6.3373930804428254E-6</v>
      </c>
      <c r="KCX10" s="568">
        <v>0</v>
      </c>
      <c r="KCY10" s="568">
        <v>0</v>
      </c>
      <c r="KCZ10" s="568">
        <v>0</v>
      </c>
      <c r="KDA10" s="568">
        <v>0</v>
      </c>
      <c r="KDB10" s="568">
        <v>0</v>
      </c>
      <c r="KDC10" s="568">
        <v>0</v>
      </c>
      <c r="KDD10" s="568">
        <v>0</v>
      </c>
      <c r="KDE10" s="568">
        <v>0</v>
      </c>
      <c r="KDF10" s="568">
        <v>0</v>
      </c>
      <c r="KDG10" s="568">
        <v>0</v>
      </c>
      <c r="KDH10" s="568">
        <v>0</v>
      </c>
      <c r="KDI10" s="568">
        <v>0</v>
      </c>
      <c r="KDJ10" s="568">
        <v>1.3108011158956799E-3</v>
      </c>
      <c r="KDK10" s="568">
        <v>1.7240707032204258E-2</v>
      </c>
      <c r="KDL10" s="568">
        <v>4.7828568132345796E-2</v>
      </c>
      <c r="KDM10" s="568">
        <v>8.5685708247580789E-2</v>
      </c>
      <c r="KDN10" s="568">
        <v>8.5221709263669246E-2</v>
      </c>
      <c r="KDO10" s="568">
        <v>0.10459089638618177</v>
      </c>
      <c r="KDP10" s="568">
        <v>0.10198756163463593</v>
      </c>
      <c r="KDQ10" s="568">
        <v>0.13113306242773112</v>
      </c>
      <c r="KDR10" s="568">
        <v>8.6332996103418699E-2</v>
      </c>
      <c r="KDS10" s="568">
        <v>3.2911502573957925E-2</v>
      </c>
      <c r="KDT10" s="568">
        <v>5.0307994784653037E-3</v>
      </c>
      <c r="KDU10" s="568">
        <v>1.4943383385363877E-3</v>
      </c>
      <c r="KDV10" s="568">
        <v>0</v>
      </c>
      <c r="KDW10" s="568">
        <v>0</v>
      </c>
      <c r="KDX10" s="568">
        <v>0</v>
      </c>
      <c r="KDY10" s="568">
        <v>0</v>
      </c>
      <c r="KDZ10" s="568">
        <v>0</v>
      </c>
      <c r="KEA10" s="568">
        <v>0</v>
      </c>
      <c r="KEB10" s="568">
        <v>0</v>
      </c>
      <c r="KEC10" s="568">
        <v>0</v>
      </c>
      <c r="KED10" s="568">
        <v>0</v>
      </c>
      <c r="KEE10" s="568">
        <v>0</v>
      </c>
      <c r="KEF10" s="568">
        <v>0</v>
      </c>
      <c r="KEG10" s="568">
        <v>1.7057616415606417E-7</v>
      </c>
      <c r="KEH10" s="568">
        <v>1.0570940585576866E-2</v>
      </c>
      <c r="KEI10" s="568">
        <v>0.10615368052185108</v>
      </c>
      <c r="KEJ10" s="568">
        <v>0.2156129451969914</v>
      </c>
      <c r="KEK10" s="568">
        <v>0.3862059554677521</v>
      </c>
      <c r="KEL10" s="568">
        <v>0.38939566897836586</v>
      </c>
      <c r="KEM10" s="568">
        <v>0.35847436797127674</v>
      </c>
      <c r="KEN10" s="568">
        <v>0.37001293034016347</v>
      </c>
      <c r="KEO10" s="568">
        <v>0.31241425084433083</v>
      </c>
      <c r="KEP10" s="568">
        <v>0.20204955431277094</v>
      </c>
      <c r="KEQ10" s="568">
        <v>9.3019546524982441E-2</v>
      </c>
      <c r="KER10" s="568">
        <v>1.3455861212503117E-2</v>
      </c>
      <c r="KES10" s="568">
        <v>0</v>
      </c>
      <c r="KET10" s="568">
        <v>0</v>
      </c>
      <c r="KEU10" s="568">
        <v>0</v>
      </c>
      <c r="KEV10" s="568">
        <v>0</v>
      </c>
      <c r="KEW10" s="568">
        <v>0</v>
      </c>
      <c r="KEX10" s="568">
        <v>0</v>
      </c>
      <c r="KEY10" s="568">
        <v>0</v>
      </c>
      <c r="KEZ10" s="568">
        <v>0</v>
      </c>
      <c r="KFA10" s="568">
        <v>0</v>
      </c>
      <c r="KFB10" s="568">
        <v>0</v>
      </c>
      <c r="KFC10" s="568">
        <v>0</v>
      </c>
      <c r="KFD10" s="568">
        <v>0</v>
      </c>
      <c r="KFE10" s="568">
        <v>1.7057616415606417E-7</v>
      </c>
      <c r="KFF10" s="568">
        <v>1.3150912829171748E-2</v>
      </c>
      <c r="KFG10" s="568">
        <v>0.12313765467023145</v>
      </c>
      <c r="KFH10" s="568">
        <v>0.1537631782033724</v>
      </c>
      <c r="KFI10" s="568">
        <v>0.28991456488411066</v>
      </c>
      <c r="KFJ10" s="568">
        <v>0.34554648845569796</v>
      </c>
      <c r="KFK10" s="568">
        <v>0.35142521729071341</v>
      </c>
      <c r="KFL10" s="568">
        <v>0.29441394150808819</v>
      </c>
      <c r="KFM10" s="568">
        <v>0.21414007292281798</v>
      </c>
      <c r="KFN10" s="568">
        <v>0.12939338906391984</v>
      </c>
      <c r="KFO10" s="568">
        <v>7.3889774056235757E-2</v>
      </c>
      <c r="KFP10" s="568">
        <v>1.047831892081493E-2</v>
      </c>
      <c r="KFQ10" s="568">
        <v>0</v>
      </c>
      <c r="KFR10" s="568">
        <v>0</v>
      </c>
      <c r="KFS10" s="568">
        <v>0</v>
      </c>
      <c r="KFT10" s="568">
        <v>0</v>
      </c>
      <c r="KFU10" s="568">
        <v>0</v>
      </c>
      <c r="KFV10" s="568">
        <v>0</v>
      </c>
      <c r="KFW10" s="568">
        <v>0</v>
      </c>
      <c r="KFX10" s="568">
        <v>0</v>
      </c>
      <c r="KFY10" s="568">
        <v>0</v>
      </c>
      <c r="KFZ10" s="568">
        <v>0</v>
      </c>
      <c r="KGA10" s="568">
        <v>0</v>
      </c>
      <c r="KGB10" s="568">
        <v>0</v>
      </c>
      <c r="KGC10" s="568">
        <v>0</v>
      </c>
      <c r="KGD10" s="568">
        <v>2.1379157875420388E-2</v>
      </c>
      <c r="KGE10" s="568">
        <v>0.19725721341786229</v>
      </c>
      <c r="KGF10" s="568">
        <v>0.4344534780662116</v>
      </c>
      <c r="KGG10" s="568">
        <v>0.62140583940518168</v>
      </c>
      <c r="KGH10" s="568">
        <v>0.74653213414075714</v>
      </c>
      <c r="KGI10" s="568">
        <v>0.73286792586129934</v>
      </c>
      <c r="KGJ10" s="568">
        <v>0.74092909284374242</v>
      </c>
      <c r="KGK10" s="568">
        <v>0.61914380314696127</v>
      </c>
      <c r="KGL10" s="568">
        <v>0.43070740947773223</v>
      </c>
      <c r="KGM10" s="568">
        <v>0.20312055567087506</v>
      </c>
      <c r="KGN10" s="568">
        <v>2.6920230124016443E-2</v>
      </c>
      <c r="KGO10" s="568">
        <v>0</v>
      </c>
      <c r="KGP10" s="568">
        <v>0</v>
      </c>
      <c r="KGQ10" s="568">
        <v>0</v>
      </c>
      <c r="KGR10" s="568">
        <v>0</v>
      </c>
      <c r="KGS10" s="568">
        <v>0</v>
      </c>
      <c r="KGT10" s="568">
        <v>0</v>
      </c>
      <c r="KGU10" s="568">
        <v>0</v>
      </c>
      <c r="KGV10" s="568">
        <v>0</v>
      </c>
      <c r="KGW10" s="568">
        <v>0</v>
      </c>
      <c r="KGX10" s="568">
        <v>0</v>
      </c>
      <c r="KGY10" s="568">
        <v>0</v>
      </c>
      <c r="KGZ10" s="568">
        <v>0</v>
      </c>
      <c r="KHA10" s="568">
        <v>0</v>
      </c>
      <c r="KHB10" s="568">
        <v>8.0318664819838195E-3</v>
      </c>
      <c r="KHC10" s="568">
        <v>7.599935929307651E-2</v>
      </c>
      <c r="KHD10" s="568">
        <v>0.18023706157975972</v>
      </c>
      <c r="KHE10" s="568">
        <v>0.37093769701295881</v>
      </c>
      <c r="KHF10" s="568">
        <v>0.43431563959684061</v>
      </c>
      <c r="KHG10" s="568">
        <v>0.39981591548945744</v>
      </c>
      <c r="KHH10" s="568">
        <v>0.45477257434626173</v>
      </c>
      <c r="KHI10" s="568">
        <v>0.3827746628821847</v>
      </c>
      <c r="KHJ10" s="568">
        <v>0.15500142328312855</v>
      </c>
      <c r="KHK10" s="568">
        <v>6.1832026748438539E-2</v>
      </c>
      <c r="KHL10" s="568">
        <v>9.4213027160063838E-3</v>
      </c>
      <c r="KHM10" s="568">
        <v>0</v>
      </c>
      <c r="KHN10" s="568">
        <v>0</v>
      </c>
      <c r="KHO10" s="568">
        <v>0</v>
      </c>
      <c r="KHP10" s="568">
        <v>0</v>
      </c>
      <c r="KHQ10" s="568">
        <v>0</v>
      </c>
      <c r="KHR10" s="568">
        <v>0</v>
      </c>
      <c r="KHS10" s="568">
        <v>0</v>
      </c>
      <c r="KHT10" s="568">
        <v>0</v>
      </c>
      <c r="KHU10" s="568">
        <v>0</v>
      </c>
      <c r="KHV10" s="568">
        <v>0</v>
      </c>
      <c r="KHW10" s="568">
        <v>0</v>
      </c>
      <c r="KHX10" s="568">
        <v>0</v>
      </c>
      <c r="KHY10" s="568">
        <v>0</v>
      </c>
      <c r="KHZ10" s="568">
        <v>9.9356506693604671E-3</v>
      </c>
      <c r="KIA10" s="568">
        <v>9.2836839775603433E-2</v>
      </c>
      <c r="KIB10" s="568">
        <v>0.23545289703164193</v>
      </c>
      <c r="KIC10" s="568">
        <v>0.32719037477461749</v>
      </c>
      <c r="KID10" s="568">
        <v>0.38489633980074067</v>
      </c>
      <c r="KIE10" s="568">
        <v>0.37841892131387117</v>
      </c>
      <c r="KIF10" s="568">
        <v>0.35250484935064563</v>
      </c>
      <c r="KIG10" s="568">
        <v>0.29824309091508272</v>
      </c>
      <c r="KIH10" s="568">
        <v>0.19307040955975557</v>
      </c>
      <c r="KII10" s="568">
        <v>0.11166350827965028</v>
      </c>
      <c r="KIJ10" s="568">
        <v>9.4914839527304607E-3</v>
      </c>
      <c r="KIK10" s="568">
        <v>0</v>
      </c>
      <c r="KIL10" s="568">
        <v>0</v>
      </c>
      <c r="KIM10" s="568">
        <v>0</v>
      </c>
      <c r="KIN10" s="568">
        <v>0</v>
      </c>
      <c r="KIO10" s="568">
        <v>0</v>
      </c>
      <c r="KIP10" s="568">
        <v>0</v>
      </c>
      <c r="KIQ10" s="568">
        <v>0</v>
      </c>
      <c r="KIR10" s="568">
        <v>0</v>
      </c>
      <c r="KIS10" s="568">
        <v>0</v>
      </c>
      <c r="KIT10" s="568">
        <v>0</v>
      </c>
      <c r="KIU10" s="568">
        <v>0</v>
      </c>
      <c r="KIV10" s="568">
        <v>0</v>
      </c>
      <c r="KIW10" s="568">
        <v>0</v>
      </c>
      <c r="KIX10" s="568">
        <v>1.6638829985698551E-2</v>
      </c>
      <c r="KIY10" s="568">
        <v>0.15257746762709506</v>
      </c>
      <c r="KIZ10" s="568">
        <v>0.34451465394527514</v>
      </c>
      <c r="KJA10" s="568">
        <v>0.504201660569633</v>
      </c>
      <c r="KJB10" s="568">
        <v>0.64327896846720256</v>
      </c>
      <c r="KJC10" s="568">
        <v>0.77066277200484123</v>
      </c>
      <c r="KJD10" s="568">
        <v>0.72276918411385838</v>
      </c>
      <c r="KJE10" s="568">
        <v>0.560605912430447</v>
      </c>
      <c r="KJF10" s="568">
        <v>0.42616633856093039</v>
      </c>
      <c r="KJG10" s="568">
        <v>0.20568794598971654</v>
      </c>
      <c r="KJH10" s="568">
        <v>2.3348353296763373E-2</v>
      </c>
      <c r="KJI10" s="568">
        <v>0</v>
      </c>
      <c r="KJJ10" s="568">
        <v>0</v>
      </c>
      <c r="KJK10" s="568">
        <v>0</v>
      </c>
      <c r="KJL10" s="568">
        <v>0</v>
      </c>
      <c r="KJM10" s="568">
        <v>0</v>
      </c>
      <c r="KJN10" s="568">
        <v>0</v>
      </c>
      <c r="KJO10" s="568">
        <v>0</v>
      </c>
      <c r="KJP10" s="568">
        <v>0</v>
      </c>
      <c r="KJQ10" s="568">
        <v>0</v>
      </c>
      <c r="KJR10" s="568">
        <v>0</v>
      </c>
      <c r="KJS10" s="568">
        <v>0</v>
      </c>
      <c r="KJT10" s="568">
        <v>0</v>
      </c>
      <c r="KJU10" s="568">
        <v>0</v>
      </c>
      <c r="KJV10" s="568">
        <v>1.9147166347455561E-2</v>
      </c>
      <c r="KJW10" s="568">
        <v>0.18837432275670035</v>
      </c>
      <c r="KJX10" s="568">
        <v>0.40785930477148774</v>
      </c>
      <c r="KJY10" s="568">
        <v>0.54780891881814164</v>
      </c>
      <c r="KJZ10" s="568">
        <v>0.65454225605954608</v>
      </c>
      <c r="KKA10" s="568">
        <v>0.70028671163041101</v>
      </c>
      <c r="KKB10" s="568">
        <v>0.65893833857824635</v>
      </c>
      <c r="KKC10" s="568">
        <v>0.53507221116779036</v>
      </c>
      <c r="KKD10" s="568">
        <v>0.33386503715768129</v>
      </c>
      <c r="KKE10" s="568">
        <v>0.15820615021267401</v>
      </c>
      <c r="KKF10" s="568">
        <v>1.9826909460372574E-2</v>
      </c>
      <c r="KKG10" s="568">
        <v>0</v>
      </c>
      <c r="KKH10" s="568">
        <v>0</v>
      </c>
      <c r="KKI10" s="568">
        <v>0</v>
      </c>
      <c r="KKJ10" s="568">
        <v>0</v>
      </c>
      <c r="KKK10" s="568">
        <v>0</v>
      </c>
      <c r="KKL10" s="568">
        <v>0</v>
      </c>
      <c r="KKM10" s="568">
        <v>0</v>
      </c>
      <c r="KKN10" s="568">
        <v>0</v>
      </c>
      <c r="KKO10" s="568">
        <v>0</v>
      </c>
      <c r="KKP10" s="568">
        <v>0</v>
      </c>
      <c r="KKQ10" s="568">
        <v>0</v>
      </c>
      <c r="KKR10" s="568">
        <v>0</v>
      </c>
      <c r="KKS10" s="568">
        <v>0</v>
      </c>
      <c r="KKT10" s="568">
        <v>4.1493810441333573E-3</v>
      </c>
      <c r="KKU10" s="568">
        <v>6.7525139141068988E-2</v>
      </c>
      <c r="KKV10" s="568">
        <v>0.1634493542267515</v>
      </c>
      <c r="KKW10" s="568">
        <v>0.28672905916683422</v>
      </c>
      <c r="KKX10" s="568">
        <v>0.49406783807212445</v>
      </c>
      <c r="KKY10" s="568">
        <v>0.53161106328958152</v>
      </c>
      <c r="KKZ10" s="568">
        <v>0.54355251748838385</v>
      </c>
      <c r="KLA10" s="568">
        <v>0.4540543050850202</v>
      </c>
      <c r="KLB10" s="568">
        <v>0.24626170286726928</v>
      </c>
      <c r="KLC10" s="568">
        <v>8.1869583649070335E-2</v>
      </c>
      <c r="KLD10" s="568">
        <v>6.7036917821847479E-3</v>
      </c>
      <c r="KLE10" s="568">
        <v>0</v>
      </c>
      <c r="KLF10" s="568">
        <v>0</v>
      </c>
      <c r="KLG10" s="568">
        <v>0</v>
      </c>
      <c r="KLH10" s="568">
        <v>0</v>
      </c>
      <c r="KLI10" s="568">
        <v>0</v>
      </c>
      <c r="KLJ10" s="568">
        <v>0</v>
      </c>
      <c r="KLK10" s="568">
        <v>0</v>
      </c>
      <c r="KLL10" s="568">
        <v>0</v>
      </c>
      <c r="KLM10" s="568">
        <v>0</v>
      </c>
      <c r="KLN10" s="568">
        <v>0</v>
      </c>
      <c r="KLO10" s="568">
        <v>0</v>
      </c>
      <c r="KLP10" s="568">
        <v>0</v>
      </c>
      <c r="KLQ10" s="568">
        <v>0</v>
      </c>
      <c r="KLR10" s="568">
        <v>2.9205337672697336E-4</v>
      </c>
      <c r="KLS10" s="568">
        <v>1.7461572672719434E-2</v>
      </c>
      <c r="KLT10" s="568">
        <v>6.328201508939775E-2</v>
      </c>
      <c r="KLU10" s="568">
        <v>0.16010926492018718</v>
      </c>
      <c r="KLV10" s="568">
        <v>0.19983984312286537</v>
      </c>
      <c r="KLW10" s="568">
        <v>0.22907538953795484</v>
      </c>
      <c r="KLX10" s="568">
        <v>0.31817802131575668</v>
      </c>
      <c r="KLY10" s="568">
        <v>0.25593226938510716</v>
      </c>
      <c r="KLZ10" s="568">
        <v>0.12060948615760846</v>
      </c>
      <c r="KMA10" s="568">
        <v>4.3900435967655534E-2</v>
      </c>
      <c r="KMB10" s="568">
        <v>3.8658279095532514E-3</v>
      </c>
      <c r="KMC10" s="568">
        <v>0</v>
      </c>
      <c r="KMD10" s="568">
        <v>0</v>
      </c>
      <c r="KME10" s="568">
        <v>0</v>
      </c>
      <c r="KMF10" s="568">
        <v>0</v>
      </c>
      <c r="KMG10" s="568">
        <v>0</v>
      </c>
      <c r="KMH10" s="568">
        <v>0</v>
      </c>
      <c r="KMI10" s="568">
        <v>0</v>
      </c>
      <c r="KMJ10" s="568">
        <v>0</v>
      </c>
      <c r="KMK10" s="568">
        <v>0</v>
      </c>
      <c r="KML10" s="568">
        <v>0</v>
      </c>
      <c r="KMM10" s="568">
        <v>0</v>
      </c>
      <c r="KMN10" s="568">
        <v>0</v>
      </c>
      <c r="KMO10" s="568">
        <v>0</v>
      </c>
      <c r="KMP10" s="568">
        <v>2.9580051528870252E-3</v>
      </c>
      <c r="KMQ10" s="568">
        <v>4.4622364639235808E-2</v>
      </c>
      <c r="KMR10" s="568">
        <v>0.13109786788410294</v>
      </c>
      <c r="KMS10" s="568">
        <v>0.23635228364905958</v>
      </c>
      <c r="KMT10" s="568">
        <v>0.3414814906306245</v>
      </c>
      <c r="KMU10" s="568">
        <v>0.35924675587412702</v>
      </c>
      <c r="KMV10" s="568">
        <v>0.34788315717957735</v>
      </c>
      <c r="KMW10" s="568">
        <v>0.22151371794084629</v>
      </c>
      <c r="KMX10" s="568">
        <v>0.15808146097115036</v>
      </c>
      <c r="KMY10" s="568">
        <v>6.3015391757193728E-2</v>
      </c>
      <c r="KMZ10" s="568">
        <v>6.3727000616589421E-3</v>
      </c>
      <c r="KNA10" s="568">
        <v>0</v>
      </c>
      <c r="KNB10" s="568">
        <v>0</v>
      </c>
      <c r="KNC10" s="568">
        <v>0</v>
      </c>
      <c r="KND10" s="568">
        <v>0</v>
      </c>
      <c r="KNE10" s="568">
        <v>0</v>
      </c>
      <c r="KNF10" s="568">
        <v>0</v>
      </c>
      <c r="KNG10" s="568">
        <v>0</v>
      </c>
      <c r="KNH10" s="568">
        <v>0</v>
      </c>
      <c r="KNI10" s="568">
        <v>0</v>
      </c>
      <c r="KNJ10" s="568">
        <v>0</v>
      </c>
      <c r="KNK10" s="568">
        <v>0</v>
      </c>
      <c r="KNL10" s="568">
        <v>0</v>
      </c>
      <c r="KNM10" s="568">
        <v>0</v>
      </c>
      <c r="KNN10" s="568">
        <v>6.218047632704558E-3</v>
      </c>
      <c r="KNO10" s="568">
        <v>8.8132672824084726E-2</v>
      </c>
      <c r="KNP10" s="568">
        <v>0.2704144636194597</v>
      </c>
      <c r="KNQ10" s="568">
        <v>0.43380717600438407</v>
      </c>
      <c r="KNR10" s="568">
        <v>0.46237694535307911</v>
      </c>
      <c r="KNS10" s="568">
        <v>0.46007161649726219</v>
      </c>
      <c r="KNT10" s="568">
        <v>0.45067597753831939</v>
      </c>
      <c r="KNU10" s="568">
        <v>0.32541710494615078</v>
      </c>
      <c r="KNV10" s="568">
        <v>0.27426205237630513</v>
      </c>
      <c r="KNW10" s="568">
        <v>9.0720742433830812E-2</v>
      </c>
      <c r="KNX10" s="568">
        <v>8.8076504442438346E-3</v>
      </c>
      <c r="KNY10" s="568">
        <v>0</v>
      </c>
      <c r="KNZ10" s="568">
        <v>0</v>
      </c>
      <c r="KOA10" s="568">
        <v>0</v>
      </c>
      <c r="KOB10" s="568">
        <v>0</v>
      </c>
      <c r="KOC10" s="568">
        <v>0</v>
      </c>
      <c r="KOD10" s="568">
        <v>0</v>
      </c>
      <c r="KOE10" s="568">
        <v>0</v>
      </c>
      <c r="KOF10" s="568">
        <v>0</v>
      </c>
      <c r="KOG10" s="568">
        <v>0</v>
      </c>
      <c r="KOH10" s="568">
        <v>0</v>
      </c>
      <c r="KOI10" s="568">
        <v>0</v>
      </c>
      <c r="KOJ10" s="568">
        <v>0</v>
      </c>
      <c r="KOK10" s="568">
        <v>0</v>
      </c>
      <c r="KOL10" s="568">
        <v>8.5167406989864348E-3</v>
      </c>
      <c r="KOM10" s="568">
        <v>0.12913479231738528</v>
      </c>
      <c r="KON10" s="568">
        <v>0.30935114981948164</v>
      </c>
      <c r="KOO10" s="568">
        <v>0.4171153984723211</v>
      </c>
      <c r="KOP10" s="568">
        <v>0.51408391607165849</v>
      </c>
      <c r="KOQ10" s="568">
        <v>0.63226473830432084</v>
      </c>
      <c r="KOR10" s="568">
        <v>0.59099400220225118</v>
      </c>
      <c r="KOS10" s="568">
        <v>0.47650985142485347</v>
      </c>
      <c r="KOT10" s="568">
        <v>0.30311039031475934</v>
      </c>
      <c r="KOU10" s="568">
        <v>0.1303316289739915</v>
      </c>
      <c r="KOV10" s="568">
        <v>1.5880286706884707E-2</v>
      </c>
      <c r="KOW10" s="568">
        <v>0</v>
      </c>
      <c r="KOX10" s="568">
        <v>0</v>
      </c>
      <c r="KOY10" s="568">
        <v>0</v>
      </c>
      <c r="KOZ10" s="568">
        <v>0</v>
      </c>
      <c r="KPA10" s="568">
        <v>0</v>
      </c>
      <c r="KPB10" s="568">
        <v>0</v>
      </c>
      <c r="KPC10" s="568">
        <v>0</v>
      </c>
      <c r="KPD10" s="568">
        <v>0</v>
      </c>
      <c r="KPE10" s="568">
        <v>0</v>
      </c>
      <c r="KPF10" s="568">
        <v>0</v>
      </c>
      <c r="KPG10" s="568">
        <v>0</v>
      </c>
      <c r="KPH10" s="568">
        <v>0</v>
      </c>
      <c r="KPI10" s="568">
        <v>0</v>
      </c>
      <c r="KPJ10" s="568">
        <v>5.6586891506713952E-3</v>
      </c>
      <c r="KPK10" s="568">
        <v>0.10157860163320787</v>
      </c>
      <c r="KPL10" s="568">
        <v>0.22938394626877145</v>
      </c>
      <c r="KPM10" s="568">
        <v>0.33148870545918208</v>
      </c>
      <c r="KPN10" s="568">
        <v>0.37623096616620683</v>
      </c>
      <c r="KPO10" s="568">
        <v>0.35677948602688797</v>
      </c>
      <c r="KPP10" s="568">
        <v>0.3912288836839547</v>
      </c>
      <c r="KPQ10" s="568">
        <v>0.33151957242707564</v>
      </c>
      <c r="KPR10" s="568">
        <v>0.17444957880362488</v>
      </c>
      <c r="KPS10" s="568">
        <v>6.6136126401807951E-2</v>
      </c>
      <c r="KPT10" s="568">
        <v>3.5787454354219692E-3</v>
      </c>
      <c r="KPU10" s="568">
        <v>0</v>
      </c>
      <c r="KPV10" s="568">
        <v>0</v>
      </c>
      <c r="KPW10" s="568">
        <v>0</v>
      </c>
      <c r="KPX10" s="568">
        <v>0</v>
      </c>
      <c r="KPY10" s="568">
        <v>0</v>
      </c>
      <c r="KPZ10" s="568">
        <v>0</v>
      </c>
      <c r="KQA10" s="568">
        <v>0</v>
      </c>
      <c r="KQB10" s="568">
        <v>0</v>
      </c>
      <c r="KQC10" s="568">
        <v>0</v>
      </c>
      <c r="KQD10" s="568">
        <v>0</v>
      </c>
      <c r="KQE10" s="568">
        <v>0</v>
      </c>
      <c r="KQF10" s="568">
        <v>0</v>
      </c>
      <c r="KQG10" s="568">
        <v>0</v>
      </c>
      <c r="KQH10" s="568">
        <v>7.141984158535406E-4</v>
      </c>
      <c r="KQI10" s="568">
        <v>6.8317459102000848E-3</v>
      </c>
      <c r="KQJ10" s="568">
        <v>4.2462342235680552E-2</v>
      </c>
      <c r="KQK10" s="568">
        <v>5.7262574120430204E-2</v>
      </c>
      <c r="KQL10" s="568">
        <v>8.3397843125344526E-2</v>
      </c>
      <c r="KQM10" s="568">
        <v>6.7846353568548831E-2</v>
      </c>
      <c r="KQN10" s="568">
        <v>6.845119991454858E-2</v>
      </c>
      <c r="KQO10" s="568">
        <v>7.6277777233141608E-2</v>
      </c>
      <c r="KQP10" s="568">
        <v>1.9398899085642528E-2</v>
      </c>
      <c r="KQQ10" s="568">
        <v>1.2026170346822013E-2</v>
      </c>
      <c r="KQR10" s="568">
        <v>2.7362626215943335E-3</v>
      </c>
      <c r="KQS10" s="568">
        <v>0</v>
      </c>
      <c r="KQT10" s="568">
        <v>0</v>
      </c>
      <c r="KQU10" s="568">
        <v>0</v>
      </c>
      <c r="KQV10" s="568">
        <v>0</v>
      </c>
      <c r="KQW10" s="568">
        <v>0</v>
      </c>
      <c r="KQX10" s="568">
        <v>0</v>
      </c>
      <c r="KQY10" s="568">
        <v>0</v>
      </c>
      <c r="KQZ10" s="568">
        <v>0</v>
      </c>
      <c r="KRA10" s="568">
        <v>0</v>
      </c>
      <c r="KRB10" s="568">
        <v>0</v>
      </c>
      <c r="KRC10" s="568">
        <v>0</v>
      </c>
      <c r="KRD10" s="568">
        <v>0</v>
      </c>
      <c r="KRE10" s="568">
        <v>0</v>
      </c>
      <c r="KRF10" s="568">
        <v>9.1533763980632538E-3</v>
      </c>
      <c r="KRG10" s="568">
        <v>0.1401640364926052</v>
      </c>
      <c r="KRH10" s="568">
        <v>0.36136888686984747</v>
      </c>
      <c r="KRI10" s="568">
        <v>0.42532382371615035</v>
      </c>
      <c r="KRJ10" s="568">
        <v>0.43780499108123255</v>
      </c>
      <c r="KRK10" s="568">
        <v>0.58010461662935475</v>
      </c>
      <c r="KRL10" s="568">
        <v>0.58077634274850276</v>
      </c>
      <c r="KRM10" s="568">
        <v>0.40739598426489743</v>
      </c>
      <c r="KRN10" s="568">
        <v>0.28594839242286191</v>
      </c>
      <c r="KRO10" s="568">
        <v>0.12387931922202661</v>
      </c>
      <c r="KRP10" s="568">
        <v>1.1320708187078176E-2</v>
      </c>
      <c r="KRQ10" s="568">
        <v>0</v>
      </c>
      <c r="KRR10" s="568">
        <v>0</v>
      </c>
      <c r="KRS10" s="568">
        <v>0</v>
      </c>
      <c r="KRT10" s="568">
        <v>0</v>
      </c>
      <c r="KRU10" s="568">
        <v>0</v>
      </c>
      <c r="KRV10" s="568">
        <v>0</v>
      </c>
      <c r="KRW10" s="568">
        <v>0</v>
      </c>
      <c r="KRX10" s="568">
        <v>0</v>
      </c>
      <c r="KRY10" s="568">
        <v>0</v>
      </c>
      <c r="KRZ10" s="568">
        <v>0</v>
      </c>
      <c r="KSA10" s="568">
        <v>0</v>
      </c>
      <c r="KSB10" s="568">
        <v>0</v>
      </c>
      <c r="KSC10" s="568">
        <v>0</v>
      </c>
      <c r="KSD10" s="568">
        <v>3.7299145984894585E-3</v>
      </c>
      <c r="KSE10" s="568">
        <v>7.2175801592511524E-2</v>
      </c>
      <c r="KSF10" s="568">
        <v>0.14164881418094033</v>
      </c>
      <c r="KSG10" s="568">
        <v>0.18783543754184032</v>
      </c>
      <c r="KSH10" s="568">
        <v>0.25161100448173535</v>
      </c>
      <c r="KSI10" s="568">
        <v>0.25106919104208386</v>
      </c>
      <c r="KSJ10" s="568">
        <v>0.24543760157856664</v>
      </c>
      <c r="KSK10" s="568">
        <v>0.18061554637935928</v>
      </c>
      <c r="KSL10" s="568">
        <v>8.8352216296848959E-2</v>
      </c>
      <c r="KSM10" s="568">
        <v>5.2743229028249738E-2</v>
      </c>
      <c r="KSN10" s="568">
        <v>8.3987772837888636E-3</v>
      </c>
      <c r="KSO10" s="568">
        <v>0</v>
      </c>
      <c r="KSP10" s="568">
        <v>0</v>
      </c>
      <c r="KSQ10" s="568">
        <v>0</v>
      </c>
      <c r="KSR10" s="568">
        <v>0</v>
      </c>
      <c r="KSS10" s="568">
        <v>0</v>
      </c>
      <c r="KST10" s="568">
        <v>0</v>
      </c>
      <c r="KSU10" s="568">
        <v>0</v>
      </c>
      <c r="KSV10" s="568">
        <v>0</v>
      </c>
      <c r="KSW10" s="568">
        <v>0</v>
      </c>
      <c r="KSX10" s="568">
        <v>0</v>
      </c>
      <c r="KSY10" s="568">
        <v>0</v>
      </c>
      <c r="KSZ10" s="568">
        <v>0</v>
      </c>
      <c r="KTA10" s="568">
        <v>0</v>
      </c>
      <c r="KTB10" s="568">
        <v>4.2102940979302254E-3</v>
      </c>
      <c r="KTC10" s="568">
        <v>5.3061705432962028E-2</v>
      </c>
      <c r="KTD10" s="568">
        <v>0.15293692744835935</v>
      </c>
      <c r="KTE10" s="568">
        <v>0.21353053049274484</v>
      </c>
      <c r="KTF10" s="568">
        <v>0.28568206464271051</v>
      </c>
      <c r="KTG10" s="568">
        <v>0.29449497118749202</v>
      </c>
      <c r="KTH10" s="568">
        <v>0.2863440583598687</v>
      </c>
      <c r="KTI10" s="568">
        <v>0.27787178859495498</v>
      </c>
      <c r="KTJ10" s="568">
        <v>0.14377314104865954</v>
      </c>
      <c r="KTK10" s="568">
        <v>5.0641690617048284E-2</v>
      </c>
      <c r="KTL10" s="568">
        <v>5.9752406268770144E-3</v>
      </c>
      <c r="KTM10" s="568">
        <v>0</v>
      </c>
      <c r="KTN10" s="568">
        <v>0</v>
      </c>
      <c r="KTO10" s="568">
        <v>0</v>
      </c>
      <c r="KTP10" s="568">
        <v>0</v>
      </c>
      <c r="KTQ10" s="568">
        <v>0</v>
      </c>
      <c r="KTR10" s="568">
        <v>0</v>
      </c>
      <c r="KTS10" s="568">
        <v>0</v>
      </c>
      <c r="KTT10" s="568">
        <v>0</v>
      </c>
      <c r="KTU10" s="568">
        <v>0</v>
      </c>
      <c r="KTV10" s="568">
        <v>0</v>
      </c>
      <c r="KTW10" s="568">
        <v>0</v>
      </c>
      <c r="KTX10" s="568">
        <v>0</v>
      </c>
      <c r="KTY10" s="568">
        <v>0</v>
      </c>
      <c r="KTZ10" s="568">
        <v>9.5580181127713536E-4</v>
      </c>
      <c r="KUA10" s="568">
        <v>1.3267758219239157E-2</v>
      </c>
      <c r="KUB10" s="568">
        <v>4.0966876966263284E-2</v>
      </c>
      <c r="KUC10" s="568">
        <v>7.8909613479270863E-2</v>
      </c>
      <c r="KUD10" s="568">
        <v>0.14286047760037396</v>
      </c>
      <c r="KUE10" s="568">
        <v>0.12617394963360659</v>
      </c>
      <c r="KUF10" s="568">
        <v>0.15941927596974359</v>
      </c>
      <c r="KUG10" s="568">
        <v>7.7155410468910279E-2</v>
      </c>
      <c r="KUH10" s="568">
        <v>5.6707361413308045E-2</v>
      </c>
      <c r="KUI10" s="568">
        <v>4.3439019161516275E-2</v>
      </c>
      <c r="KUJ10" s="568">
        <v>4.0967032888675394E-3</v>
      </c>
      <c r="KUK10" s="568">
        <v>0</v>
      </c>
      <c r="KUL10" s="568">
        <v>0</v>
      </c>
      <c r="KUM10" s="568">
        <v>0</v>
      </c>
      <c r="KUN10" s="568">
        <v>0</v>
      </c>
      <c r="KUO10" s="568">
        <v>0</v>
      </c>
      <c r="KUP10" s="568">
        <v>0</v>
      </c>
      <c r="KUQ10" s="568">
        <v>0</v>
      </c>
      <c r="KUR10" s="568">
        <v>0</v>
      </c>
      <c r="KUS10" s="568">
        <v>0</v>
      </c>
      <c r="KUT10" s="568">
        <v>0</v>
      </c>
      <c r="KUU10" s="568">
        <v>0</v>
      </c>
      <c r="KUV10" s="568">
        <v>0</v>
      </c>
      <c r="KUW10" s="568">
        <v>0</v>
      </c>
      <c r="KUX10" s="568">
        <v>8.2137311649754844E-6</v>
      </c>
      <c r="KUY10" s="568">
        <v>6.9481656274636115E-3</v>
      </c>
      <c r="KUZ10" s="568">
        <v>2.315530782868477E-2</v>
      </c>
      <c r="KVA10" s="568">
        <v>5.1496613112727921E-2</v>
      </c>
      <c r="KVB10" s="568">
        <v>6.7383412416084726E-2</v>
      </c>
      <c r="KVC10" s="568">
        <v>5.5361500358127931E-2</v>
      </c>
      <c r="KVD10" s="568">
        <v>6.131369433816275E-2</v>
      </c>
      <c r="KVE10" s="568">
        <v>8.3416098401961056E-2</v>
      </c>
      <c r="KVF10" s="568">
        <v>7.118143417440119E-2</v>
      </c>
      <c r="KVG10" s="568">
        <v>3.182647866932678E-2</v>
      </c>
      <c r="KVH10" s="568">
        <v>4.447216859625353E-3</v>
      </c>
      <c r="KVI10" s="568">
        <v>0</v>
      </c>
      <c r="KVJ10" s="568">
        <v>0</v>
      </c>
      <c r="KVK10" s="568">
        <v>0</v>
      </c>
      <c r="KVL10" s="568">
        <v>0</v>
      </c>
      <c r="KVM10" s="568">
        <v>0</v>
      </c>
      <c r="KVN10" s="568">
        <v>0</v>
      </c>
      <c r="KVO10" s="568">
        <v>0</v>
      </c>
      <c r="KVP10" s="568">
        <v>0</v>
      </c>
      <c r="KVQ10" s="568">
        <v>0</v>
      </c>
      <c r="KVR10" s="568">
        <v>0</v>
      </c>
      <c r="KVS10" s="568">
        <v>0</v>
      </c>
      <c r="KVT10" s="568">
        <v>0</v>
      </c>
      <c r="KVU10" s="568">
        <v>0</v>
      </c>
      <c r="KVV10" s="568">
        <v>6.6785454111824545E-6</v>
      </c>
      <c r="KVW10" s="568">
        <v>1.408513243449248E-2</v>
      </c>
      <c r="KVX10" s="568">
        <v>3.6874595906595004E-2</v>
      </c>
      <c r="KVY10" s="568">
        <v>9.3762266962172505E-2</v>
      </c>
      <c r="KVZ10" s="568">
        <v>0.14385332589181388</v>
      </c>
      <c r="KWA10" s="568">
        <v>0.15528096809090305</v>
      </c>
      <c r="KWB10" s="568">
        <v>0.15234575307656736</v>
      </c>
      <c r="KWC10" s="568">
        <v>0.13235655145231742</v>
      </c>
      <c r="KWD10" s="568">
        <v>6.1182987552763149E-2</v>
      </c>
      <c r="KWE10" s="568">
        <v>4.1728591309952233E-2</v>
      </c>
      <c r="KWF10" s="568">
        <v>7.7879280975790954E-3</v>
      </c>
      <c r="KWG10" s="568">
        <v>0</v>
      </c>
      <c r="KWH10" s="568">
        <v>0</v>
      </c>
      <c r="KWI10" s="568">
        <v>0</v>
      </c>
      <c r="KWJ10" s="568">
        <v>0</v>
      </c>
      <c r="KWK10" s="568">
        <v>0</v>
      </c>
      <c r="KWL10" s="568">
        <v>0</v>
      </c>
      <c r="KWM10" s="568">
        <v>0</v>
      </c>
      <c r="KWN10" s="568">
        <v>0</v>
      </c>
      <c r="KWO10" s="568">
        <v>0</v>
      </c>
      <c r="KWP10" s="568">
        <v>0</v>
      </c>
      <c r="KWQ10" s="568">
        <v>0</v>
      </c>
      <c r="KWR10" s="568">
        <v>0</v>
      </c>
      <c r="KWS10" s="568">
        <v>0</v>
      </c>
      <c r="KWT10" s="568">
        <v>4.7120823593984453E-3</v>
      </c>
      <c r="KWU10" s="568">
        <v>5.4518672807911846E-2</v>
      </c>
      <c r="KWV10" s="568">
        <v>0.18908615530860839</v>
      </c>
      <c r="KWW10" s="568">
        <v>0.24917837304632035</v>
      </c>
      <c r="KWX10" s="568">
        <v>0.32616010888146918</v>
      </c>
      <c r="KWY10" s="568">
        <v>0.37954484912272951</v>
      </c>
      <c r="KWZ10" s="568">
        <v>0.44206406172511542</v>
      </c>
      <c r="KXA10" s="568">
        <v>0.4615285022895777</v>
      </c>
      <c r="KXB10" s="568">
        <v>0.24632143135490431</v>
      </c>
      <c r="KXC10" s="568">
        <v>0.10632444441723019</v>
      </c>
      <c r="KXD10" s="568">
        <v>9.156956792048563E-3</v>
      </c>
      <c r="KXE10" s="568">
        <v>0</v>
      </c>
      <c r="KXF10" s="568">
        <v>0</v>
      </c>
      <c r="KXG10" s="568">
        <v>0</v>
      </c>
      <c r="KXH10" s="568">
        <v>0</v>
      </c>
      <c r="KXI10" s="568">
        <v>0</v>
      </c>
      <c r="KXJ10" s="568">
        <v>0</v>
      </c>
      <c r="KXK10" s="568">
        <v>0</v>
      </c>
      <c r="KXL10" s="568">
        <v>0</v>
      </c>
      <c r="KXM10" s="568">
        <v>0</v>
      </c>
      <c r="KXN10" s="568">
        <v>0</v>
      </c>
      <c r="KXO10" s="568">
        <v>0</v>
      </c>
      <c r="KXP10" s="568">
        <v>0</v>
      </c>
      <c r="KXQ10" s="568">
        <v>0</v>
      </c>
      <c r="KXR10" s="568">
        <v>2.9672892120537258E-3</v>
      </c>
      <c r="KXS10" s="568">
        <v>8.7911971383830015E-2</v>
      </c>
      <c r="KXT10" s="568">
        <v>0.18808601493119445</v>
      </c>
      <c r="KXU10" s="568">
        <v>0.33385771886421256</v>
      </c>
      <c r="KXV10" s="568">
        <v>0.43362017770107697</v>
      </c>
      <c r="KXW10" s="568">
        <v>0.6080179115295512</v>
      </c>
      <c r="KXX10" s="568">
        <v>0.5272103952360403</v>
      </c>
      <c r="KXY10" s="568">
        <v>0.32258461278827449</v>
      </c>
      <c r="KXZ10" s="568">
        <v>0.19742210999939566</v>
      </c>
      <c r="KYA10" s="568">
        <v>0.11488150178567888</v>
      </c>
      <c r="KYB10" s="568">
        <v>7.4553221628424517E-3</v>
      </c>
      <c r="KYC10" s="568">
        <v>0</v>
      </c>
      <c r="KYD10" s="568">
        <v>0</v>
      </c>
      <c r="KYE10" s="568">
        <v>0</v>
      </c>
      <c r="KYF10" s="568">
        <v>0</v>
      </c>
      <c r="KYG10" s="568">
        <v>0</v>
      </c>
      <c r="KYH10" s="568">
        <v>0</v>
      </c>
      <c r="KYI10" s="568">
        <v>0</v>
      </c>
      <c r="KYJ10" s="568">
        <v>0</v>
      </c>
      <c r="KYK10" s="568">
        <v>0</v>
      </c>
      <c r="KYL10" s="568">
        <v>0</v>
      </c>
      <c r="KYM10" s="568">
        <v>0</v>
      </c>
      <c r="KYN10" s="568">
        <v>0</v>
      </c>
      <c r="KYO10" s="568">
        <v>0</v>
      </c>
      <c r="KYP10" s="568">
        <v>2.7856425483315569E-3</v>
      </c>
      <c r="KYQ10" s="568">
        <v>6.9659097505006887E-2</v>
      </c>
      <c r="KYR10" s="568">
        <v>0.2027272721985397</v>
      </c>
      <c r="KYS10" s="568">
        <v>0.29616537071624272</v>
      </c>
      <c r="KYT10" s="568">
        <v>0.38597064232125178</v>
      </c>
      <c r="KYU10" s="568">
        <v>0.42017616618547238</v>
      </c>
      <c r="KYV10" s="568">
        <v>0.30796662269642616</v>
      </c>
      <c r="KYW10" s="568">
        <v>0.31876086709759466</v>
      </c>
      <c r="KYX10" s="568">
        <v>0.18595608468663904</v>
      </c>
      <c r="KYY10" s="568">
        <v>9.9730574146648376E-2</v>
      </c>
      <c r="KYZ10" s="568">
        <v>6.8414375416352008E-3</v>
      </c>
      <c r="KZA10" s="568">
        <v>0</v>
      </c>
      <c r="KZB10" s="568">
        <v>0</v>
      </c>
      <c r="KZC10" s="568">
        <v>0</v>
      </c>
      <c r="KZD10" s="568">
        <v>0</v>
      </c>
      <c r="KZE10" s="568">
        <v>0</v>
      </c>
      <c r="KZF10" s="568">
        <v>0</v>
      </c>
      <c r="KZG10" s="568">
        <v>0</v>
      </c>
      <c r="KZH10" s="568">
        <v>0</v>
      </c>
      <c r="KZI10" s="568">
        <v>0</v>
      </c>
      <c r="KZJ10" s="568">
        <v>0</v>
      </c>
      <c r="KZK10" s="568">
        <v>0</v>
      </c>
      <c r="KZL10" s="568">
        <v>0</v>
      </c>
      <c r="KZM10" s="568">
        <v>0</v>
      </c>
      <c r="KZN10" s="568">
        <v>3.7778162579549827E-3</v>
      </c>
      <c r="KZO10" s="568">
        <v>8.425528959677428E-2</v>
      </c>
      <c r="KZP10" s="568">
        <v>0.16049867560935183</v>
      </c>
      <c r="KZQ10" s="568">
        <v>0.27656668703775555</v>
      </c>
      <c r="KZR10" s="568">
        <v>0.36113329259995025</v>
      </c>
      <c r="KZS10" s="568">
        <v>0.39463207256632055</v>
      </c>
      <c r="KZT10" s="568">
        <v>0.4078644749770412</v>
      </c>
      <c r="KZU10" s="568">
        <v>0.32936878641586598</v>
      </c>
      <c r="KZV10" s="568">
        <v>0.21249251861478893</v>
      </c>
      <c r="KZW10" s="568">
        <v>9.6126149598936825E-2</v>
      </c>
      <c r="KZX10" s="568">
        <v>7.6114040431359466E-3</v>
      </c>
      <c r="KZY10" s="568">
        <v>0</v>
      </c>
      <c r="KZZ10" s="568">
        <v>0</v>
      </c>
      <c r="LAA10" s="568">
        <v>0</v>
      </c>
      <c r="LAB10" s="568">
        <v>0</v>
      </c>
      <c r="LAC10" s="568">
        <v>0</v>
      </c>
      <c r="LAD10" s="568">
        <v>0</v>
      </c>
      <c r="LAE10" s="568">
        <v>0</v>
      </c>
      <c r="LAF10" s="568">
        <v>0</v>
      </c>
      <c r="LAG10" s="568">
        <v>0</v>
      </c>
      <c r="LAH10" s="568">
        <v>0</v>
      </c>
      <c r="LAI10" s="568">
        <v>0</v>
      </c>
      <c r="LAJ10" s="568">
        <v>0</v>
      </c>
      <c r="LAK10" s="568">
        <v>0</v>
      </c>
      <c r="LAL10" s="568">
        <v>1.0967097749161176E-3</v>
      </c>
      <c r="LAM10" s="568">
        <v>2.231939177538687E-2</v>
      </c>
      <c r="LAN10" s="568">
        <v>7.6655219444268813E-2</v>
      </c>
      <c r="LAO10" s="568">
        <v>0.16972862212580922</v>
      </c>
      <c r="LAP10" s="568">
        <v>0.18886087674229657</v>
      </c>
      <c r="LAQ10" s="568">
        <v>0.19045141213659744</v>
      </c>
      <c r="LAR10" s="568">
        <v>0.16080850480327613</v>
      </c>
      <c r="LAS10" s="568">
        <v>0.13167081332403199</v>
      </c>
      <c r="LAT10" s="568">
        <v>0.10931835585465931</v>
      </c>
      <c r="LAU10" s="568">
        <v>3.3188560102928817E-2</v>
      </c>
      <c r="LAV10" s="568">
        <v>1.817586483258791E-3</v>
      </c>
      <c r="LAW10" s="568">
        <v>0</v>
      </c>
      <c r="LAX10" s="568">
        <v>0</v>
      </c>
      <c r="LAY10" s="568">
        <v>0</v>
      </c>
      <c r="LAZ10" s="568">
        <v>0</v>
      </c>
      <c r="LBA10" s="568">
        <v>0</v>
      </c>
      <c r="LBB10" s="568">
        <v>0</v>
      </c>
      <c r="LBC10" s="568">
        <v>0</v>
      </c>
      <c r="LBD10" s="568">
        <v>0</v>
      </c>
      <c r="LBE10" s="568">
        <v>0</v>
      </c>
      <c r="LBF10" s="568">
        <v>0</v>
      </c>
      <c r="LBG10" s="568">
        <v>0</v>
      </c>
      <c r="LBH10" s="568">
        <v>0</v>
      </c>
      <c r="LBI10" s="568">
        <v>0</v>
      </c>
      <c r="LBJ10" s="568">
        <v>1.7895025352374346E-3</v>
      </c>
      <c r="LBK10" s="568">
        <v>6.0745612733139602E-2</v>
      </c>
      <c r="LBL10" s="568">
        <v>0.19864204965302812</v>
      </c>
      <c r="LBM10" s="568">
        <v>0.32464201735321607</v>
      </c>
      <c r="LBN10" s="568">
        <v>0.40422848073094397</v>
      </c>
      <c r="LBO10" s="568">
        <v>0.50193460686743818</v>
      </c>
      <c r="LBP10" s="568">
        <v>0.34754742459244303</v>
      </c>
      <c r="LBQ10" s="568">
        <v>0.31294498462281273</v>
      </c>
      <c r="LBR10" s="568">
        <v>0.20165004368126305</v>
      </c>
      <c r="LBS10" s="568">
        <v>9.8671969825113198E-2</v>
      </c>
      <c r="LBT10" s="568">
        <v>6.1325942754826045E-3</v>
      </c>
      <c r="LBU10" s="568">
        <v>0</v>
      </c>
      <c r="LBV10" s="568">
        <v>0</v>
      </c>
      <c r="LBW10" s="568">
        <v>0</v>
      </c>
      <c r="LBX10" s="568">
        <v>0</v>
      </c>
      <c r="LBY10" s="568">
        <v>0</v>
      </c>
      <c r="LBZ10" s="568">
        <v>0</v>
      </c>
      <c r="LCA10" s="568">
        <v>0</v>
      </c>
      <c r="LCB10" s="568">
        <v>0</v>
      </c>
      <c r="LCC10" s="568">
        <v>0</v>
      </c>
      <c r="LCD10" s="568">
        <v>0</v>
      </c>
      <c r="LCE10" s="568">
        <v>0</v>
      </c>
      <c r="LCF10" s="568">
        <v>0</v>
      </c>
      <c r="LCG10" s="568">
        <v>0</v>
      </c>
      <c r="LCH10" s="568">
        <v>1.4516562293513488E-3</v>
      </c>
      <c r="LCI10" s="568">
        <v>4.4235547605588121E-2</v>
      </c>
      <c r="LCJ10" s="568">
        <v>0.14694354686390212</v>
      </c>
      <c r="LCK10" s="568">
        <v>0.24793783724220575</v>
      </c>
      <c r="LCL10" s="568">
        <v>0.29136548551356983</v>
      </c>
      <c r="LCM10" s="568">
        <v>0.3434511211578784</v>
      </c>
      <c r="LCN10" s="568">
        <v>0.32404223251089503</v>
      </c>
      <c r="LCO10" s="568">
        <v>0.3075961204188421</v>
      </c>
      <c r="LCP10" s="568">
        <v>0.1968721815353541</v>
      </c>
      <c r="LCQ10" s="568">
        <v>0.10078244663867114</v>
      </c>
      <c r="LCR10" s="568">
        <v>6.0729714264553727E-3</v>
      </c>
      <c r="LCS10" s="568">
        <v>0</v>
      </c>
      <c r="LCT10" s="568">
        <v>0</v>
      </c>
      <c r="LCU10" s="568">
        <v>0</v>
      </c>
      <c r="LCV10" s="568">
        <v>0</v>
      </c>
      <c r="LCW10" s="568">
        <v>0</v>
      </c>
      <c r="LCX10" s="568">
        <v>0</v>
      </c>
      <c r="LCY10" s="568">
        <v>0</v>
      </c>
      <c r="LCZ10" s="568">
        <v>0</v>
      </c>
      <c r="LDA10" s="568">
        <v>0</v>
      </c>
      <c r="LDB10" s="568">
        <v>0</v>
      </c>
      <c r="LDC10" s="568">
        <v>0</v>
      </c>
      <c r="LDD10" s="568">
        <v>0</v>
      </c>
      <c r="LDE10" s="568">
        <v>0</v>
      </c>
      <c r="LDF10" s="568">
        <v>1.7265221202690426E-3</v>
      </c>
      <c r="LDG10" s="568">
        <v>5.9607051468112085E-2</v>
      </c>
      <c r="LDH10" s="568">
        <v>0.2536411550521202</v>
      </c>
      <c r="LDI10" s="568">
        <v>0.33407755361661279</v>
      </c>
      <c r="LDJ10" s="568">
        <v>0.41844429869487493</v>
      </c>
      <c r="LDK10" s="568">
        <v>0.34470607158869487</v>
      </c>
      <c r="LDL10" s="568">
        <v>0.41771239144340611</v>
      </c>
      <c r="LDM10" s="568">
        <v>0.31416577456441058</v>
      </c>
      <c r="LDN10" s="568">
        <v>0.24025159238075283</v>
      </c>
      <c r="LDO10" s="568">
        <v>0.10529353869158421</v>
      </c>
      <c r="LDP10" s="568">
        <v>6.8749562360932203E-3</v>
      </c>
      <c r="LDQ10" s="568">
        <v>6.3373930804428254E-6</v>
      </c>
      <c r="LDR10" s="568">
        <v>0</v>
      </c>
      <c r="LDS10" s="568">
        <v>0</v>
      </c>
      <c r="LDT10" s="568">
        <v>0</v>
      </c>
      <c r="LDU10" s="568">
        <v>0</v>
      </c>
      <c r="LDV10" s="568">
        <v>0</v>
      </c>
      <c r="LDW10" s="568">
        <v>0</v>
      </c>
      <c r="LDX10" s="568">
        <v>0</v>
      </c>
      <c r="LDY10" s="568">
        <v>0</v>
      </c>
      <c r="LDZ10" s="568">
        <v>0</v>
      </c>
      <c r="LEA10" s="568">
        <v>0</v>
      </c>
      <c r="LEB10" s="568">
        <v>0</v>
      </c>
      <c r="LEC10" s="568">
        <v>0</v>
      </c>
      <c r="LED10" s="568">
        <v>1.4481335780788106E-3</v>
      </c>
      <c r="LEE10" s="568">
        <v>6.5476563136474125E-2</v>
      </c>
      <c r="LEF10" s="568">
        <v>0.20921755712691442</v>
      </c>
      <c r="LEG10" s="568">
        <v>0.31836434728960744</v>
      </c>
      <c r="LEH10" s="568">
        <v>0.41254206154398038</v>
      </c>
      <c r="LEI10" s="568">
        <v>0.44775326602661303</v>
      </c>
      <c r="LEJ10" s="568">
        <v>0.46221669441334601</v>
      </c>
      <c r="LEK10" s="568">
        <v>0.41417682509239717</v>
      </c>
      <c r="LEL10" s="568">
        <v>0.28495969652045289</v>
      </c>
      <c r="LEM10" s="568">
        <v>0.12331197140900065</v>
      </c>
      <c r="LEN10" s="568">
        <v>9.9216327557426938E-3</v>
      </c>
      <c r="LEO10" s="568">
        <v>0</v>
      </c>
      <c r="LEP10" s="568">
        <v>0</v>
      </c>
      <c r="LEQ10" s="568">
        <v>0</v>
      </c>
      <c r="LER10" s="568">
        <v>0</v>
      </c>
      <c r="LES10" s="568">
        <v>0</v>
      </c>
      <c r="LET10" s="568">
        <v>0</v>
      </c>
      <c r="LEU10" s="568">
        <v>0</v>
      </c>
      <c r="LEV10" s="568">
        <v>0</v>
      </c>
      <c r="LEW10" s="568">
        <v>0</v>
      </c>
      <c r="LEX10" s="568">
        <v>0</v>
      </c>
      <c r="LEY10" s="568">
        <v>0</v>
      </c>
      <c r="LEZ10" s="568">
        <v>0</v>
      </c>
      <c r="LFA10" s="568">
        <v>0</v>
      </c>
      <c r="LFB10" s="568">
        <v>1.3804923483899311E-3</v>
      </c>
      <c r="LFC10" s="568">
        <v>2.9400870166503959E-2</v>
      </c>
      <c r="LFD10" s="568">
        <v>7.123234142521237E-2</v>
      </c>
      <c r="LFE10" s="568">
        <v>0.12323442734131672</v>
      </c>
      <c r="LFF10" s="568">
        <v>0.14713606071857144</v>
      </c>
      <c r="LFG10" s="568">
        <v>0.14916112328363335</v>
      </c>
      <c r="LFH10" s="568">
        <v>9.537952744554265E-2</v>
      </c>
      <c r="LFI10" s="568">
        <v>7.4857987464101883E-2</v>
      </c>
      <c r="LFJ10" s="568">
        <v>4.8558702745202506E-2</v>
      </c>
      <c r="LFK10" s="568">
        <v>1.5552536848080809E-2</v>
      </c>
      <c r="LFL10" s="568">
        <v>8.4089544595991107E-5</v>
      </c>
      <c r="LFM10" s="568">
        <v>0</v>
      </c>
      <c r="LFN10" s="568">
        <v>0</v>
      </c>
      <c r="LFO10" s="568">
        <v>0</v>
      </c>
      <c r="LFP10" s="568">
        <v>0</v>
      </c>
      <c r="LFQ10" s="568">
        <v>0</v>
      </c>
      <c r="LFR10" s="568">
        <v>0</v>
      </c>
      <c r="LFS10" s="568">
        <v>0</v>
      </c>
      <c r="LFT10" s="568">
        <v>0</v>
      </c>
      <c r="LFU10" s="568">
        <v>0</v>
      </c>
      <c r="LFV10" s="568">
        <v>0</v>
      </c>
      <c r="LFW10" s="568">
        <v>0</v>
      </c>
      <c r="LFX10" s="568">
        <v>0</v>
      </c>
      <c r="LFY10" s="568">
        <v>0</v>
      </c>
      <c r="LFZ10" s="568">
        <v>1.7057617919790746E-6</v>
      </c>
      <c r="LGA10" s="568">
        <v>1.3333779526308013E-2</v>
      </c>
      <c r="LGB10" s="568">
        <v>4.1024752071209217E-2</v>
      </c>
      <c r="LGC10" s="568">
        <v>8.4582453298971572E-2</v>
      </c>
      <c r="LGD10" s="568">
        <v>0.15317837622110783</v>
      </c>
      <c r="LGE10" s="568">
        <v>0.13060559125516402</v>
      </c>
      <c r="LGF10" s="568">
        <v>0.14933977191569811</v>
      </c>
      <c r="LGG10" s="568">
        <v>0.10959385475140401</v>
      </c>
      <c r="LGH10" s="568">
        <v>6.3605574600544862E-2</v>
      </c>
      <c r="LGI10" s="568">
        <v>3.3406639452236785E-2</v>
      </c>
      <c r="LGJ10" s="568">
        <v>4.0615482908561932E-3</v>
      </c>
      <c r="LGK10" s="568">
        <v>0</v>
      </c>
      <c r="LGL10" s="568">
        <v>0</v>
      </c>
      <c r="LGM10" s="568">
        <v>0</v>
      </c>
      <c r="LGN10" s="568">
        <v>0</v>
      </c>
      <c r="LGO10" s="568">
        <v>0</v>
      </c>
      <c r="LGP10" s="568">
        <v>0</v>
      </c>
      <c r="LGQ10" s="568">
        <v>0</v>
      </c>
      <c r="LGR10" s="568">
        <v>0</v>
      </c>
      <c r="LGS10" s="568">
        <v>0</v>
      </c>
      <c r="LGT10" s="568">
        <v>0</v>
      </c>
      <c r="LGU10" s="568">
        <v>0</v>
      </c>
      <c r="LGV10" s="568">
        <v>0</v>
      </c>
      <c r="LGW10" s="568">
        <v>0</v>
      </c>
      <c r="LGX10" s="568">
        <v>1.3078756069114319E-3</v>
      </c>
      <c r="LGY10" s="568">
        <v>6.0997033990942709E-2</v>
      </c>
      <c r="LGZ10" s="568">
        <v>0.23247634578799431</v>
      </c>
      <c r="LHA10" s="568">
        <v>0.35618082353038211</v>
      </c>
      <c r="LHB10" s="568">
        <v>0.42967778535095658</v>
      </c>
      <c r="LHC10" s="568">
        <v>0.4728278130282445</v>
      </c>
      <c r="LHD10" s="568">
        <v>0.52026163566425998</v>
      </c>
      <c r="LHE10" s="568">
        <v>0.34616060080150823</v>
      </c>
      <c r="LHF10" s="568">
        <v>0.26203570350665067</v>
      </c>
      <c r="LHG10" s="568">
        <v>9.647961284826348E-2</v>
      </c>
      <c r="LHH10" s="568">
        <v>5.8190671707277894E-3</v>
      </c>
      <c r="LHI10" s="568">
        <v>0</v>
      </c>
      <c r="LHJ10" s="568">
        <v>0</v>
      </c>
      <c r="LHK10" s="568">
        <v>0</v>
      </c>
      <c r="LHL10" s="568">
        <v>0</v>
      </c>
      <c r="LHM10" s="568">
        <v>0</v>
      </c>
      <c r="LHN10" s="568">
        <v>0</v>
      </c>
      <c r="LHO10" s="568">
        <v>0</v>
      </c>
      <c r="LHP10" s="568">
        <v>0</v>
      </c>
      <c r="LHQ10" s="568">
        <v>0</v>
      </c>
      <c r="LHR10" s="568">
        <v>0</v>
      </c>
      <c r="LHS10" s="568">
        <v>0</v>
      </c>
      <c r="LHT10" s="568">
        <v>0</v>
      </c>
      <c r="LHU10" s="568">
        <v>0</v>
      </c>
      <c r="LHV10" s="568">
        <v>1.7969235181099546E-3</v>
      </c>
      <c r="LHW10" s="568">
        <v>5.7511990635522259E-2</v>
      </c>
      <c r="LHX10" s="568">
        <v>0.19094770842675821</v>
      </c>
      <c r="LHY10" s="568">
        <v>0.34383236223713692</v>
      </c>
      <c r="LHZ10" s="568">
        <v>0.54343433691892606</v>
      </c>
      <c r="LIA10" s="568">
        <v>0.50670691394153788</v>
      </c>
      <c r="LIB10" s="568">
        <v>0.45567101534458265</v>
      </c>
      <c r="LIC10" s="568">
        <v>0.37444852152433644</v>
      </c>
      <c r="LID10" s="568">
        <v>0.27233392505053416</v>
      </c>
      <c r="LIE10" s="568">
        <v>0.15715692348101057</v>
      </c>
      <c r="LIF10" s="568">
        <v>7.5068335517569917E-3</v>
      </c>
      <c r="LIG10" s="568">
        <v>0</v>
      </c>
      <c r="LIH10" s="568">
        <v>0</v>
      </c>
      <c r="LII10" s="568">
        <v>0</v>
      </c>
      <c r="LIJ10" s="568">
        <v>0</v>
      </c>
      <c r="LIK10" s="568">
        <v>0</v>
      </c>
      <c r="LIL10" s="568">
        <v>0</v>
      </c>
      <c r="LIM10" s="568">
        <v>0</v>
      </c>
      <c r="LIN10" s="568">
        <v>0</v>
      </c>
      <c r="LIO10" s="568">
        <v>0</v>
      </c>
      <c r="LIP10" s="568">
        <v>0</v>
      </c>
      <c r="LIQ10" s="568">
        <v>0</v>
      </c>
      <c r="LIR10" s="568">
        <v>0</v>
      </c>
      <c r="LIS10" s="568">
        <v>0</v>
      </c>
      <c r="LIT10" s="568">
        <v>1.4476218538798131E-3</v>
      </c>
      <c r="LIU10" s="568">
        <v>8.7326353799925968E-2</v>
      </c>
      <c r="LIV10" s="568">
        <v>0.30968779336462976</v>
      </c>
      <c r="LIW10" s="568">
        <v>0.48231074164916476</v>
      </c>
      <c r="LIX10" s="568">
        <v>0.5861764771488962</v>
      </c>
      <c r="LIY10" s="568">
        <v>0.62469289406743767</v>
      </c>
      <c r="LIZ10" s="568">
        <v>0.46619642869024047</v>
      </c>
      <c r="LJA10" s="568">
        <v>0.32612405454950344</v>
      </c>
      <c r="LJB10" s="568">
        <v>0.23858540363771172</v>
      </c>
      <c r="LJC10" s="568">
        <v>7.5575451349227385E-2</v>
      </c>
      <c r="LJD10" s="568">
        <v>6.4820370601370554E-3</v>
      </c>
      <c r="LJE10" s="568">
        <v>0</v>
      </c>
      <c r="LJF10" s="568">
        <v>0</v>
      </c>
      <c r="LJG10" s="568">
        <v>0</v>
      </c>
      <c r="LJH10" s="568">
        <v>0</v>
      </c>
      <c r="LJI10" s="568">
        <v>0</v>
      </c>
      <c r="LJJ10" s="568">
        <v>0</v>
      </c>
      <c r="LJK10" s="568">
        <v>0</v>
      </c>
      <c r="LJL10" s="568">
        <v>0</v>
      </c>
      <c r="LJM10" s="568">
        <v>0</v>
      </c>
      <c r="LJN10" s="568">
        <v>0</v>
      </c>
      <c r="LJO10" s="568">
        <v>0</v>
      </c>
      <c r="LJP10" s="568">
        <v>0</v>
      </c>
      <c r="LJQ10" s="568">
        <v>0</v>
      </c>
      <c r="LJR10" s="568">
        <v>6.3694557666722329E-4</v>
      </c>
      <c r="LJS10" s="568">
        <v>4.1207892796249528E-2</v>
      </c>
      <c r="LJT10" s="568">
        <v>0.14136224432337652</v>
      </c>
      <c r="LJU10" s="568">
        <v>0.20119572380383291</v>
      </c>
      <c r="LJV10" s="568">
        <v>0.35511272421979412</v>
      </c>
      <c r="LJW10" s="568">
        <v>0.44764562156418425</v>
      </c>
      <c r="LJX10" s="568">
        <v>0.37947946846393238</v>
      </c>
      <c r="LJY10" s="568">
        <v>0.38991322554982766</v>
      </c>
      <c r="LJZ10" s="568">
        <v>0.21855416143146289</v>
      </c>
      <c r="LKA10" s="568">
        <v>0.10715103719054286</v>
      </c>
      <c r="LKB10" s="568">
        <v>8.0246883791235245E-3</v>
      </c>
      <c r="LKC10" s="568">
        <v>0</v>
      </c>
      <c r="LKD10" s="568">
        <v>0</v>
      </c>
      <c r="LKE10" s="568">
        <v>0</v>
      </c>
      <c r="LKF10" s="568">
        <v>0</v>
      </c>
      <c r="LKG10" s="568">
        <v>0</v>
      </c>
      <c r="LKH10" s="568">
        <v>0</v>
      </c>
      <c r="LKI10" s="568">
        <v>0</v>
      </c>
      <c r="LKJ10" s="568">
        <v>0</v>
      </c>
      <c r="LKK10" s="568">
        <v>0</v>
      </c>
      <c r="LKL10" s="568">
        <v>0</v>
      </c>
      <c r="LKM10" s="568">
        <v>0</v>
      </c>
      <c r="LKN10" s="568">
        <v>0</v>
      </c>
      <c r="LKO10" s="568">
        <v>0</v>
      </c>
      <c r="LKP10" s="568">
        <v>2.8503366826953695E-4</v>
      </c>
      <c r="LKQ10" s="568">
        <v>3.3351121936193322E-2</v>
      </c>
      <c r="LKR10" s="568">
        <v>0.13045430869715446</v>
      </c>
      <c r="LKS10" s="568">
        <v>0.18100481500812921</v>
      </c>
      <c r="LKT10" s="568">
        <v>0.35388747442276897</v>
      </c>
      <c r="LKU10" s="568">
        <v>0.45796564312365062</v>
      </c>
      <c r="LKV10" s="568">
        <v>0.43996350155582897</v>
      </c>
      <c r="LKW10" s="568">
        <v>0.37622431197490391</v>
      </c>
      <c r="LKX10" s="568">
        <v>0.20715023810070463</v>
      </c>
      <c r="LKY10" s="568">
        <v>8.9662434087336929E-2</v>
      </c>
      <c r="LKZ10" s="568">
        <v>1.0525076936197406E-2</v>
      </c>
      <c r="LLA10" s="568">
        <v>0</v>
      </c>
      <c r="LLB10" s="568">
        <v>0</v>
      </c>
      <c r="LLC10" s="568">
        <v>0</v>
      </c>
      <c r="LLD10" s="568">
        <v>0</v>
      </c>
      <c r="LLE10" s="568">
        <v>0</v>
      </c>
      <c r="LLF10" s="568">
        <v>0</v>
      </c>
      <c r="LLG10" s="568">
        <v>0</v>
      </c>
      <c r="LLH10" s="568">
        <v>0</v>
      </c>
      <c r="LLI10" s="568">
        <v>0</v>
      </c>
      <c r="LLJ10" s="568">
        <v>0</v>
      </c>
      <c r="LLK10" s="568">
        <v>0</v>
      </c>
      <c r="LLL10" s="568">
        <v>0</v>
      </c>
      <c r="LLM10" s="568">
        <v>0</v>
      </c>
      <c r="LLN10" s="568">
        <v>1.5093780898776442E-3</v>
      </c>
      <c r="LLO10" s="568">
        <v>4.8119259821886411E-2</v>
      </c>
      <c r="LLP10" s="568">
        <v>0.20141403609271327</v>
      </c>
      <c r="LLQ10" s="568">
        <v>0.33331423724211762</v>
      </c>
      <c r="LLR10" s="568">
        <v>0.41987459215485862</v>
      </c>
      <c r="LLS10" s="568">
        <v>0.5766834248091075</v>
      </c>
      <c r="LLT10" s="568">
        <v>0.48003737169563043</v>
      </c>
      <c r="LLU10" s="568">
        <v>0.34911722822172431</v>
      </c>
      <c r="LLV10" s="568">
        <v>0.26419266408769926</v>
      </c>
      <c r="LLW10" s="568">
        <v>7.7982091549983881E-2</v>
      </c>
      <c r="LLX10" s="568">
        <v>4.8616190526300732E-3</v>
      </c>
      <c r="LLY10" s="568">
        <v>0</v>
      </c>
      <c r="LLZ10" s="568">
        <v>0</v>
      </c>
      <c r="LMA10" s="568">
        <v>0</v>
      </c>
      <c r="LMB10" s="568">
        <v>0</v>
      </c>
      <c r="LMC10" s="568">
        <v>0</v>
      </c>
      <c r="LMD10" s="568">
        <v>0</v>
      </c>
      <c r="LME10" s="568">
        <v>0</v>
      </c>
      <c r="LMF10" s="568">
        <v>0</v>
      </c>
      <c r="LMG10" s="568">
        <v>0</v>
      </c>
      <c r="LMH10" s="568">
        <v>0</v>
      </c>
      <c r="LMI10" s="568">
        <v>0</v>
      </c>
      <c r="LMJ10" s="568">
        <v>0</v>
      </c>
      <c r="LMK10" s="568">
        <v>0</v>
      </c>
      <c r="LML10" s="568">
        <v>5.1172856217218101E-7</v>
      </c>
      <c r="LMM10" s="568">
        <v>2.246719251446368E-2</v>
      </c>
      <c r="LMN10" s="568">
        <v>9.879063712134685E-2</v>
      </c>
      <c r="LMO10" s="568">
        <v>0.1985555720678033</v>
      </c>
      <c r="LMP10" s="568">
        <v>0.27420611379901361</v>
      </c>
      <c r="LMQ10" s="568">
        <v>0.33019198899881169</v>
      </c>
      <c r="LMR10" s="568">
        <v>0.42018334627800796</v>
      </c>
      <c r="LMS10" s="568">
        <v>0.26008692461276051</v>
      </c>
      <c r="LMT10" s="568">
        <v>0.14456828196955646</v>
      </c>
      <c r="LMU10" s="568">
        <v>5.6586712079409546E-2</v>
      </c>
      <c r="LMV10" s="568">
        <v>4.0112412691624671E-3</v>
      </c>
      <c r="LMW10" s="568">
        <v>0</v>
      </c>
      <c r="LMX10" s="568">
        <v>0</v>
      </c>
      <c r="LMY10" s="568">
        <v>0</v>
      </c>
      <c r="LMZ10" s="568">
        <v>0</v>
      </c>
      <c r="LNA10" s="568">
        <v>0</v>
      </c>
      <c r="LNB10" s="568">
        <v>0</v>
      </c>
      <c r="LNC10" s="568">
        <v>0</v>
      </c>
      <c r="LND10" s="568">
        <v>0</v>
      </c>
      <c r="LNE10" s="568">
        <v>0</v>
      </c>
      <c r="LNF10" s="568">
        <v>0</v>
      </c>
      <c r="LNG10" s="568">
        <v>0</v>
      </c>
      <c r="LNH10" s="568">
        <v>0</v>
      </c>
      <c r="LNI10" s="568">
        <v>0</v>
      </c>
      <c r="LNJ10" s="568">
        <v>1.502187648044514E-3</v>
      </c>
      <c r="LNK10" s="568">
        <v>5.875841162452141E-2</v>
      </c>
      <c r="LNL10" s="568">
        <v>0.19978870738075938</v>
      </c>
      <c r="LNM10" s="568">
        <v>0.45394736240689837</v>
      </c>
      <c r="LNN10" s="568">
        <v>0.44890380798267604</v>
      </c>
      <c r="LNO10" s="568">
        <v>0.41924889365154805</v>
      </c>
      <c r="LNP10" s="568">
        <v>0.43791717621946341</v>
      </c>
      <c r="LNQ10" s="568">
        <v>0.34214326327912237</v>
      </c>
      <c r="LNR10" s="568">
        <v>0.23593130850724814</v>
      </c>
      <c r="LNS10" s="568">
        <v>9.0422907673083627E-2</v>
      </c>
      <c r="LNT10" s="568">
        <v>9.3832093045280261E-3</v>
      </c>
      <c r="LNU10" s="568">
        <v>0</v>
      </c>
      <c r="LNV10" s="568">
        <v>0</v>
      </c>
      <c r="LNW10" s="568">
        <v>0</v>
      </c>
      <c r="LNX10" s="568">
        <v>0</v>
      </c>
      <c r="LNY10" s="568">
        <v>0</v>
      </c>
      <c r="LNZ10" s="568">
        <v>0</v>
      </c>
      <c r="LOA10" s="568">
        <v>0</v>
      </c>
      <c r="LOB10" s="568">
        <v>0</v>
      </c>
      <c r="LOC10" s="568">
        <v>0</v>
      </c>
      <c r="LOD10" s="568">
        <v>0</v>
      </c>
      <c r="LOE10" s="568">
        <v>0</v>
      </c>
      <c r="LOF10" s="568">
        <v>0</v>
      </c>
      <c r="LOG10" s="568">
        <v>0</v>
      </c>
      <c r="LOH10" s="568">
        <v>7.0887583225771867E-4</v>
      </c>
      <c r="LOI10" s="568">
        <v>6.1542936454197374E-2</v>
      </c>
      <c r="LOJ10" s="568">
        <v>0.24127262954462653</v>
      </c>
      <c r="LOK10" s="568">
        <v>0.35666543714671994</v>
      </c>
      <c r="LOL10" s="568">
        <v>0.42351985961443206</v>
      </c>
      <c r="LOM10" s="568">
        <v>0.52453685252010507</v>
      </c>
      <c r="LON10" s="568">
        <v>0.50231805896310067</v>
      </c>
      <c r="LOO10" s="568">
        <v>0.40979367460387917</v>
      </c>
      <c r="LOP10" s="568">
        <v>0.28490132525985506</v>
      </c>
      <c r="LOQ10" s="568">
        <v>0.12922727638045628</v>
      </c>
      <c r="LOR10" s="568">
        <v>8.5203357412938132E-3</v>
      </c>
      <c r="LOS10" s="568">
        <v>0</v>
      </c>
      <c r="LOT10" s="568">
        <v>0</v>
      </c>
      <c r="LOU10" s="568">
        <v>0</v>
      </c>
      <c r="LOV10" s="568">
        <v>0</v>
      </c>
      <c r="LOW10" s="568">
        <v>0</v>
      </c>
      <c r="LOX10" s="568">
        <v>0</v>
      </c>
      <c r="LOY10" s="568">
        <v>0</v>
      </c>
      <c r="LOZ10" s="568">
        <v>0</v>
      </c>
      <c r="LPA10" s="568">
        <v>0</v>
      </c>
      <c r="LPB10" s="568">
        <v>0</v>
      </c>
      <c r="LPC10" s="568">
        <v>0</v>
      </c>
      <c r="LPD10" s="568">
        <v>0</v>
      </c>
      <c r="LPE10" s="568">
        <v>0</v>
      </c>
      <c r="LPF10" s="568">
        <v>1.1681309872616434E-3</v>
      </c>
      <c r="LPG10" s="568">
        <v>5.1260306790984748E-2</v>
      </c>
      <c r="LPH10" s="568">
        <v>0.14388125308022318</v>
      </c>
      <c r="LPI10" s="568">
        <v>0.23947613789106598</v>
      </c>
      <c r="LPJ10" s="568">
        <v>0.38583551287478779</v>
      </c>
      <c r="LPK10" s="568">
        <v>0.40822070341667344</v>
      </c>
      <c r="LPL10" s="568">
        <v>0.37659606301915693</v>
      </c>
      <c r="LPM10" s="568">
        <v>0.34447459262390862</v>
      </c>
      <c r="LPN10" s="568">
        <v>0.22160191331410634</v>
      </c>
      <c r="LPO10" s="568">
        <v>0.10176649700956097</v>
      </c>
      <c r="LPP10" s="568">
        <v>1.0603076968706411E-2</v>
      </c>
      <c r="LPQ10" s="568">
        <v>0</v>
      </c>
      <c r="LPR10" s="568">
        <v>0</v>
      </c>
      <c r="LPS10" s="568">
        <v>0</v>
      </c>
      <c r="LPT10" s="568">
        <v>0</v>
      </c>
      <c r="LPU10" s="568">
        <v>0</v>
      </c>
      <c r="LPV10" s="568">
        <v>0</v>
      </c>
      <c r="LPW10" s="568">
        <v>0</v>
      </c>
      <c r="LPX10" s="568">
        <v>0</v>
      </c>
      <c r="LPY10" s="568">
        <v>0</v>
      </c>
      <c r="LPZ10" s="568">
        <v>0</v>
      </c>
      <c r="LQA10" s="568">
        <v>0</v>
      </c>
      <c r="LQB10" s="568">
        <v>0</v>
      </c>
      <c r="LQC10" s="568">
        <v>0</v>
      </c>
      <c r="LQD10" s="568">
        <v>5.0221253615002383E-4</v>
      </c>
      <c r="LQE10" s="568">
        <v>4.3325565749186813E-2</v>
      </c>
      <c r="LQF10" s="568">
        <v>0.16429774123350488</v>
      </c>
      <c r="LQG10" s="568">
        <v>0.31379641763248595</v>
      </c>
      <c r="LQH10" s="568">
        <v>0.53368712901048232</v>
      </c>
      <c r="LQI10" s="568">
        <v>0.56178741113623665</v>
      </c>
      <c r="LQJ10" s="568">
        <v>0.53453867056600068</v>
      </c>
      <c r="LQK10" s="568">
        <v>0.35473471176887389</v>
      </c>
      <c r="LQL10" s="568">
        <v>0.20970171462725651</v>
      </c>
      <c r="LQM10" s="568">
        <v>0.11433346660347608</v>
      </c>
      <c r="LQN10" s="568">
        <v>1.0378896742023065E-2</v>
      </c>
      <c r="LQO10" s="568">
        <v>0</v>
      </c>
      <c r="LQP10" s="568">
        <v>0</v>
      </c>
      <c r="LQQ10" s="568">
        <v>0</v>
      </c>
      <c r="LQR10" s="568">
        <v>0</v>
      </c>
      <c r="LQS10" s="568">
        <v>0</v>
      </c>
      <c r="LQT10" s="568">
        <v>0</v>
      </c>
      <c r="LQU10" s="568">
        <v>0</v>
      </c>
      <c r="LQV10" s="568">
        <v>0</v>
      </c>
      <c r="LQW10" s="568">
        <v>0</v>
      </c>
      <c r="LQX10" s="568">
        <v>0</v>
      </c>
      <c r="LQY10" s="568">
        <v>0</v>
      </c>
      <c r="LQZ10" s="568">
        <v>0</v>
      </c>
      <c r="LRA10" s="568">
        <v>0</v>
      </c>
      <c r="LRB10" s="568">
        <v>8.1131610025719488E-4</v>
      </c>
      <c r="LRC10" s="568">
        <v>3.3839447142569347E-2</v>
      </c>
      <c r="LRD10" s="568">
        <v>0.18489552116977606</v>
      </c>
      <c r="LRE10" s="568">
        <v>0.37020985569020814</v>
      </c>
      <c r="LRF10" s="568">
        <v>0.44184746937798708</v>
      </c>
      <c r="LRG10" s="568">
        <v>0.48215007083445438</v>
      </c>
      <c r="LRH10" s="568">
        <v>0.36856427251704882</v>
      </c>
      <c r="LRI10" s="568">
        <v>0.3157830791797368</v>
      </c>
      <c r="LRJ10" s="568">
        <v>0.23314311570182736</v>
      </c>
      <c r="LRK10" s="568">
        <v>8.4768851633712727E-2</v>
      </c>
      <c r="LRL10" s="568">
        <v>8.9808242812467673E-3</v>
      </c>
      <c r="LRM10" s="568">
        <v>0</v>
      </c>
      <c r="LRN10" s="568">
        <v>0</v>
      </c>
      <c r="LRO10" s="568">
        <v>0</v>
      </c>
      <c r="LRP10" s="568">
        <v>0</v>
      </c>
      <c r="LRQ10" s="568">
        <v>0</v>
      </c>
      <c r="LRR10" s="568">
        <v>0</v>
      </c>
      <c r="LRS10" s="568">
        <v>0</v>
      </c>
      <c r="LRT10" s="568">
        <v>0</v>
      </c>
      <c r="LRU10" s="568">
        <v>0</v>
      </c>
      <c r="LRV10" s="568">
        <v>0</v>
      </c>
      <c r="LRW10" s="568">
        <v>0</v>
      </c>
      <c r="LRX10" s="568">
        <v>0</v>
      </c>
      <c r="LRY10" s="568">
        <v>0</v>
      </c>
      <c r="LRZ10" s="568">
        <v>2.7920801386727438E-4</v>
      </c>
      <c r="LSA10" s="568">
        <v>5.7941103688008117E-2</v>
      </c>
      <c r="LSB10" s="568">
        <v>0.23894610662152801</v>
      </c>
      <c r="LSC10" s="568">
        <v>0.40454513551325988</v>
      </c>
      <c r="LSD10" s="568">
        <v>0.50822219738618601</v>
      </c>
      <c r="LSE10" s="568">
        <v>0.54843853927465802</v>
      </c>
      <c r="LSF10" s="568">
        <v>0.56825544562096364</v>
      </c>
      <c r="LSG10" s="568">
        <v>0.48067251351158041</v>
      </c>
      <c r="LSH10" s="568">
        <v>0.34274933600721263</v>
      </c>
      <c r="LSI10" s="568">
        <v>0.14778901038144984</v>
      </c>
      <c r="LSJ10" s="568">
        <v>1.3012184502016935E-2</v>
      </c>
      <c r="LSK10" s="568">
        <v>0</v>
      </c>
      <c r="LSL10" s="568">
        <v>0</v>
      </c>
      <c r="LSM10" s="568">
        <v>0</v>
      </c>
      <c r="LSN10" s="568">
        <v>0</v>
      </c>
      <c r="LSO10" s="568">
        <v>0</v>
      </c>
      <c r="LSP10" s="568">
        <v>0</v>
      </c>
      <c r="LSQ10" s="568">
        <v>0</v>
      </c>
      <c r="LSR10" s="568">
        <v>0</v>
      </c>
      <c r="LSS10" s="568">
        <v>0</v>
      </c>
      <c r="LST10" s="568">
        <v>0</v>
      </c>
      <c r="LSU10" s="568">
        <v>0</v>
      </c>
      <c r="LSV10" s="568">
        <v>0</v>
      </c>
      <c r="LSW10" s="568">
        <v>0</v>
      </c>
      <c r="LSX10" s="568">
        <v>1.7057616415606417E-7</v>
      </c>
      <c r="LSY10" s="568">
        <v>3.3965328781425781E-2</v>
      </c>
      <c r="LSZ10" s="568">
        <v>0.17012273000275205</v>
      </c>
      <c r="LTA10" s="568">
        <v>0.34243681325905506</v>
      </c>
      <c r="LTB10" s="568">
        <v>0.34864946291046589</v>
      </c>
      <c r="LTC10" s="568">
        <v>0.35073877241443119</v>
      </c>
      <c r="LTD10" s="568">
        <v>0.21587249409765361</v>
      </c>
      <c r="LTE10" s="568">
        <v>0.16127586288841222</v>
      </c>
      <c r="LTF10" s="568">
        <v>0.13926013427932221</v>
      </c>
      <c r="LTG10" s="568">
        <v>5.5706231849004022E-2</v>
      </c>
      <c r="LTH10" s="568">
        <v>2.4853346764991103E-3</v>
      </c>
      <c r="LTI10" s="568">
        <v>6.3373930804428254E-6</v>
      </c>
      <c r="LTJ10" s="568">
        <v>0</v>
      </c>
      <c r="LTK10" s="568">
        <v>0</v>
      </c>
      <c r="LTL10" s="568">
        <v>0</v>
      </c>
      <c r="LTM10" s="568">
        <v>0</v>
      </c>
      <c r="LTN10" s="568">
        <v>0</v>
      </c>
      <c r="LTO10" s="568">
        <v>0</v>
      </c>
      <c r="LTP10" s="568">
        <v>0</v>
      </c>
      <c r="LTQ10" s="568">
        <v>0</v>
      </c>
      <c r="LTR10" s="568">
        <v>0</v>
      </c>
      <c r="LTS10" s="568">
        <v>0</v>
      </c>
      <c r="LTT10" s="568">
        <v>0</v>
      </c>
      <c r="LTU10" s="568">
        <v>0</v>
      </c>
      <c r="LTV10" s="568">
        <v>1.7725228537280244E-3</v>
      </c>
      <c r="LTW10" s="568">
        <v>2.8497901993755213E-2</v>
      </c>
      <c r="LTX10" s="568">
        <v>0.15852556893590439</v>
      </c>
      <c r="LTY10" s="568">
        <v>0.29249565001503219</v>
      </c>
      <c r="LTZ10" s="568">
        <v>0.40706306251000279</v>
      </c>
      <c r="LUA10" s="568">
        <v>0.37072719493495282</v>
      </c>
      <c r="LUB10" s="568">
        <v>0.42799305567471874</v>
      </c>
      <c r="LUC10" s="568">
        <v>0.39640443687468113</v>
      </c>
      <c r="LUD10" s="568">
        <v>0.26794922181165903</v>
      </c>
      <c r="LUE10" s="568">
        <v>0.12800387385819184</v>
      </c>
      <c r="LUF10" s="568">
        <v>1.2435892640221885E-2</v>
      </c>
      <c r="LUG10" s="568">
        <v>6.3373930804428254E-6</v>
      </c>
      <c r="LUH10" s="568">
        <v>0</v>
      </c>
      <c r="LUI10" s="568">
        <v>0</v>
      </c>
      <c r="LUJ10" s="568">
        <v>0</v>
      </c>
      <c r="LUK10" s="568">
        <v>0</v>
      </c>
      <c r="LUL10" s="568">
        <v>0</v>
      </c>
      <c r="LUM10" s="568">
        <v>0</v>
      </c>
      <c r="LUN10" s="568">
        <v>0</v>
      </c>
      <c r="LUO10" s="568">
        <v>0</v>
      </c>
      <c r="LUP10" s="568">
        <v>0</v>
      </c>
      <c r="LUQ10" s="568">
        <v>0</v>
      </c>
      <c r="LUR10" s="568">
        <v>0</v>
      </c>
      <c r="LUS10" s="568">
        <v>0</v>
      </c>
      <c r="LUT10" s="568">
        <v>1.0234571461918811E-6</v>
      </c>
      <c r="LUU10" s="568">
        <v>4.1729983894528686E-2</v>
      </c>
      <c r="LUV10" s="568">
        <v>0.19081824400577696</v>
      </c>
      <c r="LUW10" s="568">
        <v>0.41532773105704218</v>
      </c>
      <c r="LUX10" s="568">
        <v>0.48569383041686803</v>
      </c>
      <c r="LUY10" s="568">
        <v>0.59540936215155849</v>
      </c>
      <c r="LUZ10" s="568">
        <v>0.61090823747144885</v>
      </c>
      <c r="LVA10" s="568">
        <v>0.45082463521139754</v>
      </c>
      <c r="LVB10" s="568">
        <v>0.29315440406642684</v>
      </c>
      <c r="LVC10" s="568">
        <v>0.10596201530775992</v>
      </c>
      <c r="LVD10" s="568">
        <v>1.2605036095165013E-2</v>
      </c>
      <c r="LVE10" s="568">
        <v>6.3373930804428254E-6</v>
      </c>
      <c r="LVF10" s="568">
        <v>0</v>
      </c>
      <c r="LVG10" s="568">
        <v>0</v>
      </c>
      <c r="LVH10" s="568">
        <v>0</v>
      </c>
      <c r="LVI10" s="568">
        <v>0</v>
      </c>
      <c r="LVJ10" s="568">
        <v>0</v>
      </c>
      <c r="LVK10" s="568">
        <v>0</v>
      </c>
      <c r="LVL10" s="568">
        <v>0</v>
      </c>
      <c r="LVM10" s="568">
        <v>0</v>
      </c>
      <c r="LVN10" s="568">
        <v>0</v>
      </c>
      <c r="LVO10" s="568">
        <v>0</v>
      </c>
      <c r="LVP10" s="568">
        <v>0</v>
      </c>
      <c r="LVQ10" s="568">
        <v>0</v>
      </c>
      <c r="LVR10" s="568">
        <v>2.7676300481084738E-4</v>
      </c>
      <c r="LVS10" s="568">
        <v>5.9513006133047622E-2</v>
      </c>
      <c r="LVT10" s="568">
        <v>0.17479206788802359</v>
      </c>
      <c r="LVU10" s="568">
        <v>0.3538600425952706</v>
      </c>
      <c r="LVV10" s="568">
        <v>0.42674424250119891</v>
      </c>
      <c r="LVW10" s="568">
        <v>0.37168416009601463</v>
      </c>
      <c r="LVX10" s="568">
        <v>0.38544278665390047</v>
      </c>
      <c r="LVY10" s="568">
        <v>0.30958984637542541</v>
      </c>
      <c r="LVZ10" s="568">
        <v>0.18950045365199339</v>
      </c>
      <c r="LWA10" s="568">
        <v>8.0300543872915769E-2</v>
      </c>
      <c r="LWB10" s="568">
        <v>6.2065851106192539E-3</v>
      </c>
      <c r="LWC10" s="568">
        <v>0</v>
      </c>
      <c r="LWD10" s="568">
        <v>0</v>
      </c>
      <c r="LWE10" s="568">
        <v>0</v>
      </c>
      <c r="LWF10" s="568">
        <v>0</v>
      </c>
      <c r="LWG10" s="568">
        <v>0</v>
      </c>
      <c r="LWH10" s="568">
        <v>0</v>
      </c>
      <c r="LWI10" s="568">
        <v>0</v>
      </c>
      <c r="LWJ10" s="568">
        <v>0</v>
      </c>
      <c r="LWK10" s="568">
        <v>0</v>
      </c>
      <c r="LWL10" s="568">
        <v>0</v>
      </c>
      <c r="LWM10" s="568">
        <v>0</v>
      </c>
      <c r="LWN10" s="568">
        <v>0</v>
      </c>
      <c r="LWO10" s="568">
        <v>0</v>
      </c>
      <c r="LWP10" s="568">
        <v>8.5288086577580601E-7</v>
      </c>
      <c r="LWQ10" s="568">
        <v>3.2962953715738472E-2</v>
      </c>
      <c r="LWR10" s="568">
        <v>0.17254322049245305</v>
      </c>
      <c r="LWS10" s="568">
        <v>0.30081305439295875</v>
      </c>
      <c r="LWT10" s="568">
        <v>0.44353696800753978</v>
      </c>
      <c r="LWU10" s="568">
        <v>0.53275913644990902</v>
      </c>
      <c r="LWV10" s="568">
        <v>0.58935729871118203</v>
      </c>
      <c r="LWW10" s="568">
        <v>0.45557978397332877</v>
      </c>
      <c r="LWX10" s="568">
        <v>0.39231135609543932</v>
      </c>
      <c r="LWY10" s="568">
        <v>0.17910108474932931</v>
      </c>
      <c r="LWZ10" s="568">
        <v>1.4701076090383812E-2</v>
      </c>
      <c r="LXA10" s="568">
        <v>0</v>
      </c>
      <c r="LXB10" s="568">
        <v>0</v>
      </c>
      <c r="LXC10" s="568">
        <v>0</v>
      </c>
      <c r="LXD10" s="568">
        <v>0</v>
      </c>
      <c r="LXE10" s="568">
        <v>0</v>
      </c>
      <c r="LXF10" s="568">
        <v>0</v>
      </c>
      <c r="LXG10" s="568">
        <v>0</v>
      </c>
      <c r="LXH10" s="568">
        <v>0</v>
      </c>
      <c r="LXI10" s="568">
        <v>0</v>
      </c>
      <c r="LXJ10" s="568">
        <v>0</v>
      </c>
      <c r="LXK10" s="568">
        <v>0</v>
      </c>
      <c r="LXL10" s="568">
        <v>0</v>
      </c>
      <c r="LXM10" s="568">
        <v>0</v>
      </c>
      <c r="LXN10" s="568">
        <v>5.1172856217218101E-7</v>
      </c>
      <c r="LXO10" s="568">
        <v>2.5233924621750149E-2</v>
      </c>
      <c r="LXP10" s="215">
        <v>0.11475963271463051</v>
      </c>
      <c r="LXQ10" s="568">
        <v>0.21085887537217204</v>
      </c>
      <c r="LXR10" s="568">
        <v>0.27812626795519951</v>
      </c>
      <c r="LXS10" s="568">
        <v>0.30796857081326523</v>
      </c>
      <c r="LXT10" s="568">
        <v>0.28730064320677257</v>
      </c>
      <c r="LXU10" s="568">
        <v>0.22089522259640618</v>
      </c>
      <c r="LXV10" s="568">
        <v>0.10534653162608525</v>
      </c>
      <c r="LXW10" s="214">
        <v>3.9841601695960051E-2</v>
      </c>
      <c r="LXX10" s="215">
        <v>4.6584229681667757E-3</v>
      </c>
      <c r="LXY10" s="568">
        <v>0</v>
      </c>
      <c r="LXZ10" s="568">
        <v>0</v>
      </c>
      <c r="LYA10" s="568">
        <v>0</v>
      </c>
      <c r="LYB10" s="568">
        <v>0</v>
      </c>
      <c r="LYC10" s="568">
        <v>0</v>
      </c>
      <c r="LYD10" s="568">
        <v>0</v>
      </c>
      <c r="LYE10" s="216">
        <v>0</v>
      </c>
      <c r="LYF10" s="208"/>
    </row>
    <row r="11" spans="1:8768">
      <c r="D11" s="63">
        <f t="shared" si="557"/>
        <v>1</v>
      </c>
      <c r="F11" s="211">
        <f t="shared" si="558"/>
        <v>3</v>
      </c>
      <c r="G11" s="212" t="str">
        <f t="shared" si="559"/>
        <v>EXP</v>
      </c>
      <c r="H11" s="213">
        <v>0.53401453805509991</v>
      </c>
      <c r="I11" s="568">
        <v>0.47827189316417096</v>
      </c>
      <c r="J11" s="568">
        <v>0.46043424679907363</v>
      </c>
      <c r="K11" s="568">
        <v>0.30992910559356535</v>
      </c>
      <c r="L11" s="568">
        <v>0.27759837155682648</v>
      </c>
      <c r="M11" s="568">
        <v>0.23857852013317618</v>
      </c>
      <c r="N11" s="568">
        <v>0.21070719768771168</v>
      </c>
      <c r="O11" s="568">
        <v>0.13043778904477391</v>
      </c>
      <c r="P11" s="568">
        <v>3.6790145628013152E-2</v>
      </c>
      <c r="Q11" s="568">
        <v>7.5809997051663469E-2</v>
      </c>
      <c r="R11" s="568">
        <v>5.7972350686566171E-2</v>
      </c>
      <c r="S11" s="568">
        <v>3.1215881138920251E-2</v>
      </c>
      <c r="T11" s="568">
        <v>1.1148528978185803E-2</v>
      </c>
      <c r="U11" s="568">
        <v>5.5742644890929014E-3</v>
      </c>
      <c r="V11" s="568">
        <v>1.5607940569460126E-2</v>
      </c>
      <c r="W11" s="568">
        <v>2.6756469547645927E-2</v>
      </c>
      <c r="X11" s="568">
        <v>6.2431762277840502E-2</v>
      </c>
      <c r="Y11" s="568">
        <v>0.13266749484041104</v>
      </c>
      <c r="Z11" s="568">
        <v>0.18395072814006577</v>
      </c>
      <c r="AA11" s="568">
        <v>0.25307160780481774</v>
      </c>
      <c r="AB11" s="568">
        <v>0.34671925122157848</v>
      </c>
      <c r="AC11" s="568">
        <v>0.44036689463833922</v>
      </c>
      <c r="AD11" s="568">
        <v>0.53735909674855575</v>
      </c>
      <c r="AE11" s="568">
        <v>0.55965615470492736</v>
      </c>
      <c r="AF11" s="568">
        <v>0.56857497788747602</v>
      </c>
      <c r="AG11" s="568">
        <v>0.61539879959585642</v>
      </c>
      <c r="AH11" s="568">
        <v>0.68006026766933403</v>
      </c>
      <c r="AI11" s="568">
        <v>0.6399255633478651</v>
      </c>
      <c r="AJ11" s="568">
        <v>0.61428394669803776</v>
      </c>
      <c r="AK11" s="568">
        <v>0.5830680655591175</v>
      </c>
      <c r="AL11" s="568">
        <v>0.55519674311365297</v>
      </c>
      <c r="AM11" s="568">
        <v>0.48273130475544529</v>
      </c>
      <c r="AN11" s="568">
        <v>0.32776675195866262</v>
      </c>
      <c r="AO11" s="568">
        <v>0.62431762277840508</v>
      </c>
      <c r="AP11" s="568">
        <v>0.85843673132030685</v>
      </c>
      <c r="AQ11" s="568">
        <v>0.88519320086795283</v>
      </c>
      <c r="AR11" s="568">
        <v>0.79711982194028486</v>
      </c>
      <c r="AS11" s="568">
        <v>0.65887806261078097</v>
      </c>
      <c r="AT11" s="568">
        <v>0.50948777430309122</v>
      </c>
      <c r="AU11" s="568">
        <v>0.31215881138920254</v>
      </c>
      <c r="AV11" s="568">
        <v>0.24861219621354341</v>
      </c>
      <c r="AW11" s="568">
        <v>0.38908366133868449</v>
      </c>
      <c r="AX11" s="568">
        <v>0.60202056482203337</v>
      </c>
      <c r="AY11" s="568">
        <v>0.76032967631227188</v>
      </c>
      <c r="AZ11" s="568">
        <v>0.86066643711594404</v>
      </c>
      <c r="BA11" s="568">
        <v>0.90526055302868724</v>
      </c>
      <c r="BB11" s="568">
        <v>0.92978731678069593</v>
      </c>
      <c r="BC11" s="568">
        <v>0.95654378632834192</v>
      </c>
      <c r="BD11" s="568">
        <v>0.94873981604361179</v>
      </c>
      <c r="BE11" s="568">
        <v>0.92086849359814726</v>
      </c>
      <c r="BF11" s="568">
        <v>0.89522687694832004</v>
      </c>
      <c r="BG11" s="568">
        <v>0.8941120240505015</v>
      </c>
      <c r="BH11" s="568">
        <v>0.90860511172214287</v>
      </c>
      <c r="BI11" s="568">
        <v>0.92532790518942165</v>
      </c>
      <c r="BJ11" s="568">
        <v>0.93536158126978886</v>
      </c>
      <c r="BK11" s="568">
        <v>0.88965261245922711</v>
      </c>
      <c r="BL11" s="568">
        <v>0.7335732067646259</v>
      </c>
      <c r="BM11" s="568">
        <v>0.83725452626175378</v>
      </c>
      <c r="BN11" s="568">
        <v>0.98218540297816925</v>
      </c>
      <c r="BO11" s="568">
        <v>0.96769231530652766</v>
      </c>
      <c r="BP11" s="568">
        <v>0.91417937621123579</v>
      </c>
      <c r="BQ11" s="568">
        <v>0.88742290666359003</v>
      </c>
      <c r="BR11" s="568">
        <v>0.89522687694832004</v>
      </c>
      <c r="BS11" s="568">
        <v>0.91752393490469153</v>
      </c>
      <c r="BT11" s="568">
        <v>0.90526055302868724</v>
      </c>
      <c r="BU11" s="568">
        <v>0.88630805376577138</v>
      </c>
      <c r="BV11" s="568">
        <v>0.84951790813775818</v>
      </c>
      <c r="BW11" s="568">
        <v>0.77259305818827606</v>
      </c>
      <c r="BX11" s="568">
        <v>0.7190801190929843</v>
      </c>
      <c r="BY11" s="568">
        <v>0.68340482636278976</v>
      </c>
      <c r="BZ11" s="568">
        <v>0.68340482636278976</v>
      </c>
      <c r="CA11" s="568">
        <v>0.66333747420205524</v>
      </c>
      <c r="CB11" s="568">
        <v>0.64884438653041365</v>
      </c>
      <c r="CC11" s="568">
        <v>0.5830680655591175</v>
      </c>
      <c r="CD11" s="568">
        <v>0.51283233299654696</v>
      </c>
      <c r="CE11" s="568">
        <v>0.48496101055108243</v>
      </c>
      <c r="CF11" s="568">
        <v>0.47158277577725949</v>
      </c>
      <c r="CG11" s="568">
        <v>0.45040057071870648</v>
      </c>
      <c r="CH11" s="568">
        <v>0.41918468957978622</v>
      </c>
      <c r="CI11" s="568">
        <v>0.29432116502410521</v>
      </c>
      <c r="CJ11" s="568">
        <v>0.20847749189207451</v>
      </c>
      <c r="CK11" s="568">
        <v>0.38796880844086595</v>
      </c>
      <c r="CL11" s="568">
        <v>0.32219248746956969</v>
      </c>
      <c r="CM11" s="568">
        <v>0.25084190200918061</v>
      </c>
      <c r="CN11" s="568">
        <v>0.20847749189207451</v>
      </c>
      <c r="CO11" s="568">
        <v>0.19509925711825155</v>
      </c>
      <c r="CP11" s="568">
        <v>0.20513293319861878</v>
      </c>
      <c r="CQ11" s="568">
        <v>0.20290322740298161</v>
      </c>
      <c r="CR11" s="568">
        <v>0.20401808030080021</v>
      </c>
      <c r="CS11" s="568">
        <v>0.22074087376807891</v>
      </c>
      <c r="CT11" s="568">
        <v>0.19955866870952588</v>
      </c>
      <c r="CU11" s="568">
        <v>0.12374867165786242</v>
      </c>
      <c r="CV11" s="568">
        <v>9.3647643416760754E-2</v>
      </c>
      <c r="CW11" s="568">
        <v>8.9188231825486422E-2</v>
      </c>
      <c r="CX11" s="568">
        <v>7.915455574511919E-2</v>
      </c>
      <c r="CY11" s="568">
        <v>7.6924849949482052E-2</v>
      </c>
      <c r="CZ11" s="568">
        <v>8.5843673132030687E-2</v>
      </c>
      <c r="DA11" s="568">
        <v>0.11148528978185804</v>
      </c>
      <c r="DB11" s="568">
        <v>0.12263381876004384</v>
      </c>
      <c r="DC11" s="568">
        <v>0.10479617239494655</v>
      </c>
      <c r="DD11" s="568">
        <v>7.4695144153844886E-2</v>
      </c>
      <c r="DE11" s="568">
        <v>3.9019851423650317E-2</v>
      </c>
      <c r="DF11" s="568">
        <v>1.6722793467278705E-2</v>
      </c>
      <c r="DG11" s="568">
        <v>3.3445586934557408E-3</v>
      </c>
      <c r="DH11" s="568">
        <v>0</v>
      </c>
      <c r="DI11" s="568">
        <v>0</v>
      </c>
      <c r="DJ11" s="568">
        <v>0</v>
      </c>
      <c r="DK11" s="568">
        <v>0</v>
      </c>
      <c r="DL11" s="568">
        <v>0</v>
      </c>
      <c r="DM11" s="568">
        <v>0</v>
      </c>
      <c r="DN11" s="568">
        <v>0</v>
      </c>
      <c r="DO11" s="568">
        <v>0</v>
      </c>
      <c r="DP11" s="568">
        <v>8.9188231825486422E-3</v>
      </c>
      <c r="DQ11" s="568">
        <v>8.8073378927667853E-2</v>
      </c>
      <c r="DR11" s="568">
        <v>0.23523396143972045</v>
      </c>
      <c r="DS11" s="568">
        <v>0.40469160190814463</v>
      </c>
      <c r="DT11" s="568">
        <v>0.53401453805509991</v>
      </c>
      <c r="DU11" s="568">
        <v>0.61985821118713069</v>
      </c>
      <c r="DV11" s="568">
        <v>0.72799894227553297</v>
      </c>
      <c r="DW11" s="568">
        <v>0.79377526324682912</v>
      </c>
      <c r="DX11" s="568">
        <v>0.81495746830538218</v>
      </c>
      <c r="DY11" s="568">
        <v>0.79823467483810351</v>
      </c>
      <c r="DZ11" s="568">
        <v>0.77928217557518764</v>
      </c>
      <c r="EA11" s="568">
        <v>0.78820099875773619</v>
      </c>
      <c r="EB11" s="568">
        <v>0.78597129296209911</v>
      </c>
      <c r="EC11" s="568">
        <v>0.76032967631227188</v>
      </c>
      <c r="ED11" s="568">
        <v>0.74583658864063029</v>
      </c>
      <c r="EE11" s="568">
        <v>0.62208791698276789</v>
      </c>
      <c r="EF11" s="568">
        <v>0.40357674901032609</v>
      </c>
      <c r="EG11" s="568">
        <v>0.38573910264522876</v>
      </c>
      <c r="EH11" s="568">
        <v>0.74472173574281175</v>
      </c>
      <c r="EI11" s="568">
        <v>0.79823467483810351</v>
      </c>
      <c r="EJ11" s="568">
        <v>0.70793159011479856</v>
      </c>
      <c r="EK11" s="568">
        <v>0.56968983078529456</v>
      </c>
      <c r="EL11" s="568">
        <v>0.43033321855797202</v>
      </c>
      <c r="EM11" s="568">
        <v>0.25084190200918061</v>
      </c>
      <c r="EN11" s="568">
        <v>0.15496455279678267</v>
      </c>
      <c r="EO11" s="568">
        <v>0.17168734626406137</v>
      </c>
      <c r="EP11" s="568">
        <v>0.31438851718483962</v>
      </c>
      <c r="EQ11" s="568">
        <v>0.51171748009872842</v>
      </c>
      <c r="ER11" s="568">
        <v>0.66333747420205524</v>
      </c>
      <c r="ES11" s="568">
        <v>0.76924849949482033</v>
      </c>
      <c r="ET11" s="568">
        <v>0.82945055597702377</v>
      </c>
      <c r="EU11" s="568">
        <v>0.85286246683121392</v>
      </c>
      <c r="EV11" s="568">
        <v>0.8595515842181255</v>
      </c>
      <c r="EW11" s="568">
        <v>0.8472882023421211</v>
      </c>
      <c r="EX11" s="568">
        <v>0.82499114438574939</v>
      </c>
      <c r="EY11" s="568">
        <v>0.78708614585991765</v>
      </c>
      <c r="EZ11" s="568">
        <v>0.70793159011479856</v>
      </c>
      <c r="FA11" s="568">
        <v>0.56523041919402028</v>
      </c>
      <c r="FB11" s="568">
        <v>0.45374512941216216</v>
      </c>
      <c r="FC11" s="568">
        <v>0.32888160485648116</v>
      </c>
      <c r="FD11" s="568">
        <v>0.21739631507462318</v>
      </c>
      <c r="FE11" s="568">
        <v>0.32888160485648116</v>
      </c>
      <c r="FF11" s="568">
        <v>0.31215881138920254</v>
      </c>
      <c r="FG11" s="568">
        <v>0.26199043098736635</v>
      </c>
      <c r="FH11" s="568">
        <v>0.20847749189207451</v>
      </c>
      <c r="FI11" s="568">
        <v>0.15830911149023838</v>
      </c>
      <c r="FJ11" s="568">
        <v>0.12374867165786242</v>
      </c>
      <c r="FK11" s="568">
        <v>0.11260014267967662</v>
      </c>
      <c r="FL11" s="568">
        <v>0.19063984552697724</v>
      </c>
      <c r="FM11" s="568">
        <v>0.39911733741905175</v>
      </c>
      <c r="FN11" s="568">
        <v>0.5953314474351219</v>
      </c>
      <c r="FO11" s="568">
        <v>0.65664835681514377</v>
      </c>
      <c r="FP11" s="568">
        <v>0.61093938800458203</v>
      </c>
      <c r="FQ11" s="568">
        <v>0.53401453805509991</v>
      </c>
      <c r="FR11" s="568">
        <v>0.43925204174052068</v>
      </c>
      <c r="FS11" s="568">
        <v>0.36009748599540148</v>
      </c>
      <c r="FT11" s="568">
        <v>0.29766572371756095</v>
      </c>
      <c r="FU11" s="568">
        <v>0.25084190200918061</v>
      </c>
      <c r="FV11" s="568">
        <v>0.22520028535935324</v>
      </c>
      <c r="FW11" s="568">
        <v>0.20513293319861878</v>
      </c>
      <c r="FX11" s="568">
        <v>0.18952499262915867</v>
      </c>
      <c r="FY11" s="568">
        <v>0.16611308177496847</v>
      </c>
      <c r="FZ11" s="568">
        <v>0.14716058251205261</v>
      </c>
      <c r="GA11" s="568">
        <v>9.1417937621123588E-2</v>
      </c>
      <c r="GB11" s="568">
        <v>6.5776320971296237E-2</v>
      </c>
      <c r="GC11" s="568">
        <v>0.11260014267967662</v>
      </c>
      <c r="GD11" s="568">
        <v>0.14604572961423404</v>
      </c>
      <c r="GE11" s="568">
        <v>0.18841013973134008</v>
      </c>
      <c r="GF11" s="568">
        <v>0.23523396143972045</v>
      </c>
      <c r="GG11" s="568">
        <v>0.26979440127209642</v>
      </c>
      <c r="GH11" s="568">
        <v>0.30101028241101668</v>
      </c>
      <c r="GI11" s="568">
        <v>0.36232719179103862</v>
      </c>
      <c r="GJ11" s="568">
        <v>0.41695498378414902</v>
      </c>
      <c r="GK11" s="568">
        <v>0.53066997936164417</v>
      </c>
      <c r="GL11" s="568">
        <v>0.58864233004821043</v>
      </c>
      <c r="GM11" s="568">
        <v>0.66779688579332963</v>
      </c>
      <c r="GN11" s="568">
        <v>0.75252570602754176</v>
      </c>
      <c r="GO11" s="568">
        <v>0.78262673426864338</v>
      </c>
      <c r="GP11" s="568">
        <v>0.79154555745119204</v>
      </c>
      <c r="GQ11" s="568">
        <v>0.81607232120320083</v>
      </c>
      <c r="GR11" s="568">
        <v>0.86066643711594404</v>
      </c>
      <c r="GS11" s="568">
        <v>0.88407834797013429</v>
      </c>
      <c r="GT11" s="568">
        <v>0.89968628853959443</v>
      </c>
      <c r="GU11" s="568">
        <v>0.91306452331341725</v>
      </c>
      <c r="GV11" s="568">
        <v>0.91529422910905445</v>
      </c>
      <c r="GW11" s="568">
        <v>0.91306452331341725</v>
      </c>
      <c r="GX11" s="568">
        <v>0.8918823182548643</v>
      </c>
      <c r="GY11" s="568">
        <v>0.76144452921009043</v>
      </c>
      <c r="GZ11" s="568">
        <v>0.48496101055108243</v>
      </c>
      <c r="HA11" s="568">
        <v>0.55965615470492736</v>
      </c>
      <c r="HB11" s="568">
        <v>0.63658100465440937</v>
      </c>
      <c r="HC11" s="568">
        <v>0.72688408937771443</v>
      </c>
      <c r="HD11" s="568">
        <v>0.76478908790354616</v>
      </c>
      <c r="HE11" s="568">
        <v>0.64438497493913938</v>
      </c>
      <c r="HF11" s="568">
        <v>0.53066997936164417</v>
      </c>
      <c r="HG11" s="568">
        <v>0.49945409822272402</v>
      </c>
      <c r="HH11" s="568">
        <v>0.57191953658093175</v>
      </c>
      <c r="HI11" s="568">
        <v>0.76701879369918324</v>
      </c>
      <c r="HJ11" s="568">
        <v>0.83836937915957244</v>
      </c>
      <c r="HK11" s="568">
        <v>0.82722085018138658</v>
      </c>
      <c r="HL11" s="568">
        <v>0.79154555745119204</v>
      </c>
      <c r="HM11" s="568">
        <v>0.74472173574281175</v>
      </c>
      <c r="HN11" s="568">
        <v>0.69789791403443124</v>
      </c>
      <c r="HO11" s="568">
        <v>0.6399255633478651</v>
      </c>
      <c r="HP11" s="568">
        <v>0.54516306703328576</v>
      </c>
      <c r="HQ11" s="568">
        <v>0.50279865691617975</v>
      </c>
      <c r="HR11" s="568">
        <v>0.50168380401836121</v>
      </c>
      <c r="HS11" s="568">
        <v>0.51729174458782134</v>
      </c>
      <c r="HT11" s="568">
        <v>0.54962247862456004</v>
      </c>
      <c r="HU11" s="568">
        <v>0.57526409527438749</v>
      </c>
      <c r="HV11" s="568">
        <v>0.60090571192421482</v>
      </c>
      <c r="HW11" s="568">
        <v>0.46266395259471083</v>
      </c>
      <c r="HX11" s="568">
        <v>0.53847394964637429</v>
      </c>
      <c r="HY11" s="568">
        <v>0.7090464430126171</v>
      </c>
      <c r="HZ11" s="568">
        <v>0.6176285053914935</v>
      </c>
      <c r="IA11" s="568">
        <v>0.56411556629620163</v>
      </c>
      <c r="IB11" s="568">
        <v>0.4682382170838037</v>
      </c>
      <c r="IC11" s="568">
        <v>0.39911733741905175</v>
      </c>
      <c r="ID11" s="568">
        <v>0.40580645480596322</v>
      </c>
      <c r="IE11" s="568">
        <v>0.38239454395177308</v>
      </c>
      <c r="IF11" s="568">
        <v>0.30658454690010961</v>
      </c>
      <c r="IG11" s="568">
        <v>0.27982807735246368</v>
      </c>
      <c r="IH11" s="568">
        <v>0.24972704911136201</v>
      </c>
      <c r="II11" s="568">
        <v>0.20847749189207451</v>
      </c>
      <c r="IJ11" s="568">
        <v>0.19398440422043298</v>
      </c>
      <c r="IK11" s="568">
        <v>0.22854484405280895</v>
      </c>
      <c r="IL11" s="568">
        <v>0.29097660633064948</v>
      </c>
      <c r="IM11" s="568">
        <v>0.34783410411939708</v>
      </c>
      <c r="IN11" s="568">
        <v>0.37013116207576868</v>
      </c>
      <c r="IO11" s="568">
        <v>0.36232719179103862</v>
      </c>
      <c r="IP11" s="568">
        <v>0.32219248746956969</v>
      </c>
      <c r="IQ11" s="568">
        <v>0.30435484110447247</v>
      </c>
      <c r="IR11" s="568">
        <v>0.29766572371756095</v>
      </c>
      <c r="IS11" s="568">
        <v>0.30546969400229101</v>
      </c>
      <c r="IT11" s="568">
        <v>0.30323998820665388</v>
      </c>
      <c r="IU11" s="568">
        <v>0.23969337303099478</v>
      </c>
      <c r="IV11" s="568">
        <v>0.31884792877611395</v>
      </c>
      <c r="IW11" s="568">
        <v>0.27202410706773361</v>
      </c>
      <c r="IX11" s="568">
        <v>0.23411910854190185</v>
      </c>
      <c r="IY11" s="568">
        <v>0.21405175638116741</v>
      </c>
      <c r="IZ11" s="568">
        <v>0.21293690348334884</v>
      </c>
      <c r="JA11" s="568">
        <v>0.22520028535935324</v>
      </c>
      <c r="JB11" s="568">
        <v>0.25084190200918061</v>
      </c>
      <c r="JC11" s="568">
        <v>0.24861219621354341</v>
      </c>
      <c r="JD11" s="568">
        <v>0.22185572666589751</v>
      </c>
      <c r="JE11" s="568">
        <v>0.23969337303099478</v>
      </c>
      <c r="JF11" s="568">
        <v>0.23188940274626468</v>
      </c>
      <c r="JG11" s="568">
        <v>0.18841013973134008</v>
      </c>
      <c r="JH11" s="568">
        <v>0.14939028830768977</v>
      </c>
      <c r="JI11" s="568">
        <v>0.13601205353386681</v>
      </c>
      <c r="JJ11" s="568">
        <v>0.16053881728587555</v>
      </c>
      <c r="JK11" s="568">
        <v>0.18060616944661001</v>
      </c>
      <c r="JL11" s="568">
        <v>0.14716058251205261</v>
      </c>
      <c r="JM11" s="568">
        <v>0.12820808324913674</v>
      </c>
      <c r="JN11" s="568">
        <v>9.6992202110216488E-2</v>
      </c>
      <c r="JO11" s="568">
        <v>5.5742644890929019E-2</v>
      </c>
      <c r="JP11" s="568">
        <v>2.5641616649827347E-2</v>
      </c>
      <c r="JQ11" s="568">
        <v>1.1148528978185803E-2</v>
      </c>
      <c r="JR11" s="568">
        <v>6.6891173869114817E-3</v>
      </c>
      <c r="JS11" s="568">
        <v>6.6891173869114817E-3</v>
      </c>
      <c r="JT11" s="568">
        <v>1.0033676080367222E-2</v>
      </c>
      <c r="JU11" s="568">
        <v>5.5742644890929014E-3</v>
      </c>
      <c r="JV11" s="568">
        <v>0</v>
      </c>
      <c r="JW11" s="568">
        <v>0</v>
      </c>
      <c r="JX11" s="568">
        <v>0</v>
      </c>
      <c r="JY11" s="568">
        <v>0</v>
      </c>
      <c r="JZ11" s="568">
        <v>0</v>
      </c>
      <c r="KA11" s="568">
        <v>1.1148528978185803E-3</v>
      </c>
      <c r="KB11" s="568">
        <v>1.3378234773822963E-2</v>
      </c>
      <c r="KC11" s="568">
        <v>8.1384261540756356E-2</v>
      </c>
      <c r="KD11" s="568">
        <v>0.16276852308151271</v>
      </c>
      <c r="KE11" s="568">
        <v>0.23077454984844611</v>
      </c>
      <c r="KF11" s="568">
        <v>0.32665189906084402</v>
      </c>
      <c r="KG11" s="568">
        <v>0.43925204174052068</v>
      </c>
      <c r="KH11" s="568">
        <v>0.53958880254419284</v>
      </c>
      <c r="KI11" s="568">
        <v>0.59979085902639628</v>
      </c>
      <c r="KJ11" s="568">
        <v>0.63658100465440937</v>
      </c>
      <c r="KK11" s="568">
        <v>0.66556717999769244</v>
      </c>
      <c r="KL11" s="568">
        <v>0.65330379812168804</v>
      </c>
      <c r="KM11" s="568">
        <v>0.61985821118713069</v>
      </c>
      <c r="KN11" s="568">
        <v>0.6399255633478651</v>
      </c>
      <c r="KO11" s="568">
        <v>0.67671570897587829</v>
      </c>
      <c r="KP11" s="568">
        <v>0.72242467778644004</v>
      </c>
      <c r="KQ11" s="568">
        <v>0.62097306408494934</v>
      </c>
      <c r="KR11" s="568">
        <v>0.38462424974741016</v>
      </c>
      <c r="KS11" s="568">
        <v>0.37570542656486161</v>
      </c>
      <c r="KT11" s="568">
        <v>0.57637894817220603</v>
      </c>
      <c r="KU11" s="568">
        <v>0.57860865396784322</v>
      </c>
      <c r="KV11" s="568">
        <v>0.57414924237656884</v>
      </c>
      <c r="KW11" s="568">
        <v>0.58529777135475469</v>
      </c>
      <c r="KX11" s="568">
        <v>0.56188586050056444</v>
      </c>
      <c r="KY11" s="568">
        <v>0.49610953952926823</v>
      </c>
      <c r="KZ11" s="568">
        <v>0.67560085607805964</v>
      </c>
      <c r="LA11" s="568">
        <v>0.84282879075084671</v>
      </c>
      <c r="LB11" s="568">
        <v>0.90526055302868724</v>
      </c>
      <c r="LC11" s="568">
        <v>0.91306452331341725</v>
      </c>
      <c r="LD11" s="568">
        <v>0.92867246388287739</v>
      </c>
      <c r="LE11" s="568">
        <v>0.94093584575888178</v>
      </c>
      <c r="LF11" s="568">
        <v>0.924213052291603</v>
      </c>
      <c r="LG11" s="568">
        <v>0.89299717115268284</v>
      </c>
      <c r="LH11" s="568">
        <v>0.88965261245922711</v>
      </c>
      <c r="LI11" s="568">
        <v>0.89745658274395723</v>
      </c>
      <c r="LJ11" s="568">
        <v>0.90191599433523151</v>
      </c>
      <c r="LK11" s="568">
        <v>0.89857143564177577</v>
      </c>
      <c r="LL11" s="568">
        <v>0.89634172984613858</v>
      </c>
      <c r="LM11" s="568">
        <v>0.90526055302868724</v>
      </c>
      <c r="LN11" s="568">
        <v>0.90971996461996152</v>
      </c>
      <c r="LO11" s="568">
        <v>0.86178129001376258</v>
      </c>
      <c r="LP11" s="568">
        <v>0.75475541182317896</v>
      </c>
      <c r="LQ11" s="568">
        <v>0.83279511467047951</v>
      </c>
      <c r="LR11" s="568">
        <v>0.95431408053270472</v>
      </c>
      <c r="LS11" s="568">
        <v>0.89299717115268284</v>
      </c>
      <c r="LT11" s="568">
        <v>0.70347217852352417</v>
      </c>
      <c r="LU11" s="568">
        <v>0.40692130770378182</v>
      </c>
      <c r="LV11" s="568">
        <v>0.17280219916187994</v>
      </c>
      <c r="LW11" s="568">
        <v>4.0134704321468886E-2</v>
      </c>
      <c r="LX11" s="568">
        <v>7.8039702847300628E-3</v>
      </c>
      <c r="LY11" s="568">
        <v>5.1283233299654694E-2</v>
      </c>
      <c r="LZ11" s="568">
        <v>0.13266749484041104</v>
      </c>
      <c r="MA11" s="568">
        <v>0.16053881728587555</v>
      </c>
      <c r="MB11" s="568">
        <v>0.12820808324913674</v>
      </c>
      <c r="MC11" s="568">
        <v>7.915455574511919E-2</v>
      </c>
      <c r="MD11" s="568">
        <v>3.9019851423650317E-2</v>
      </c>
      <c r="ME11" s="568">
        <v>3.1215881138920251E-2</v>
      </c>
      <c r="MF11" s="568">
        <v>4.1249557219287469E-2</v>
      </c>
      <c r="MG11" s="568">
        <v>0.21293690348334884</v>
      </c>
      <c r="MH11" s="568">
        <v>0.39242822003214023</v>
      </c>
      <c r="MI11" s="568">
        <v>0.26533498968082209</v>
      </c>
      <c r="MJ11" s="568">
        <v>0.24749734331572484</v>
      </c>
      <c r="MK11" s="568">
        <v>0.27090925416991501</v>
      </c>
      <c r="ML11" s="568">
        <v>0.21851116797244174</v>
      </c>
      <c r="MM11" s="568">
        <v>9.1417937621123588E-2</v>
      </c>
      <c r="MN11" s="568">
        <v>5.0168380401836112E-2</v>
      </c>
      <c r="MO11" s="568">
        <v>6.1316909380021919E-2</v>
      </c>
      <c r="MP11" s="568">
        <v>4.3479263014924635E-2</v>
      </c>
      <c r="MQ11" s="568">
        <v>2.6756469547645927E-2</v>
      </c>
      <c r="MR11" s="568">
        <v>1.6722793467278705E-2</v>
      </c>
      <c r="MS11" s="568">
        <v>5.5742644890929014E-3</v>
      </c>
      <c r="MT11" s="568">
        <v>0</v>
      </c>
      <c r="MU11" s="568">
        <v>5.5742644890929014E-3</v>
      </c>
      <c r="MV11" s="568">
        <v>5.7972350686566171E-2</v>
      </c>
      <c r="MW11" s="568">
        <v>0.21739631507462318</v>
      </c>
      <c r="MX11" s="568">
        <v>0.41806983668196762</v>
      </c>
      <c r="MY11" s="568">
        <v>0.38239454395177308</v>
      </c>
      <c r="MZ11" s="568">
        <v>0.13824175932950397</v>
      </c>
      <c r="NA11" s="568">
        <v>5.3512939095291853E-2</v>
      </c>
      <c r="NB11" s="568">
        <v>6.5776320971296237E-2</v>
      </c>
      <c r="NC11" s="568">
        <v>0.124863524555681</v>
      </c>
      <c r="ND11" s="568">
        <v>0.31661822298047676</v>
      </c>
      <c r="NE11" s="568">
        <v>0.47046792287944089</v>
      </c>
      <c r="NF11" s="568">
        <v>0.51171748009872842</v>
      </c>
      <c r="NG11" s="568">
        <v>0.52844027356600709</v>
      </c>
      <c r="NH11" s="568">
        <v>0.58975718294602897</v>
      </c>
      <c r="NI11" s="568">
        <v>0.70124247272788698</v>
      </c>
      <c r="NJ11" s="568">
        <v>0.73580291256026309</v>
      </c>
      <c r="NK11" s="568">
        <v>0.66668203289551098</v>
      </c>
      <c r="NL11" s="568">
        <v>0.48161645185762669</v>
      </c>
      <c r="NM11" s="568">
        <v>0.81495746830538218</v>
      </c>
      <c r="NN11" s="568">
        <v>1</v>
      </c>
      <c r="NO11" s="568">
        <v>0.99890819644544804</v>
      </c>
      <c r="NP11" s="568">
        <v>0.94651011024797471</v>
      </c>
      <c r="NQ11" s="568">
        <v>0.85286246683121392</v>
      </c>
      <c r="NR11" s="568">
        <v>0.70124247272788698</v>
      </c>
      <c r="NS11" s="568">
        <v>0.43590748304706495</v>
      </c>
      <c r="NT11" s="568">
        <v>0.28540234184155655</v>
      </c>
      <c r="NU11" s="568">
        <v>0.24972704911136201</v>
      </c>
      <c r="NV11" s="568">
        <v>0.27759837155682648</v>
      </c>
      <c r="NW11" s="568">
        <v>0.34671925122157848</v>
      </c>
      <c r="NX11" s="568">
        <v>0.39242822003214023</v>
      </c>
      <c r="NY11" s="568">
        <v>0.49276498083581249</v>
      </c>
      <c r="NZ11" s="568">
        <v>0.68563453215842685</v>
      </c>
      <c r="OA11" s="568">
        <v>0.7436068828449931</v>
      </c>
      <c r="OB11" s="568">
        <v>0.73691776545808163</v>
      </c>
      <c r="OC11" s="568">
        <v>0.78931585165555485</v>
      </c>
      <c r="OD11" s="568">
        <v>0.82499114438574939</v>
      </c>
      <c r="OE11" s="568">
        <v>0.83613967336393524</v>
      </c>
      <c r="OF11" s="568">
        <v>0.85843673132030685</v>
      </c>
      <c r="OG11" s="568">
        <v>0.92198334649596592</v>
      </c>
      <c r="OH11" s="568">
        <v>0.98664481456944364</v>
      </c>
      <c r="OI11" s="568">
        <v>0.98998937326289937</v>
      </c>
      <c r="OJ11" s="568">
        <v>1</v>
      </c>
      <c r="OK11" s="568">
        <v>1</v>
      </c>
      <c r="OL11" s="568">
        <v>1</v>
      </c>
      <c r="OM11" s="568">
        <v>1</v>
      </c>
      <c r="ON11" s="568">
        <v>1</v>
      </c>
      <c r="OO11" s="568">
        <v>1</v>
      </c>
      <c r="OP11" s="568">
        <v>1</v>
      </c>
      <c r="OQ11" s="568">
        <v>0.98330025587598791</v>
      </c>
      <c r="OR11" s="568">
        <v>0.84617334944430245</v>
      </c>
      <c r="OS11" s="568">
        <v>0.68006026766933403</v>
      </c>
      <c r="OT11" s="568">
        <v>0.59421659453730336</v>
      </c>
      <c r="OU11" s="568">
        <v>0.47492733447071522</v>
      </c>
      <c r="OV11" s="568">
        <v>0.35786778019976428</v>
      </c>
      <c r="OW11" s="568">
        <v>0.26867954837427788</v>
      </c>
      <c r="OX11" s="568">
        <v>0.21070719768771168</v>
      </c>
      <c r="OY11" s="568">
        <v>0.18060616944661001</v>
      </c>
      <c r="OZ11" s="568">
        <v>0.18283587524224718</v>
      </c>
      <c r="PA11" s="568">
        <v>0.22631513825717181</v>
      </c>
      <c r="PB11" s="568">
        <v>0.30435484110447247</v>
      </c>
      <c r="PC11" s="568">
        <v>0.32776675195866262</v>
      </c>
      <c r="PD11" s="568">
        <v>0.33445586934557409</v>
      </c>
      <c r="PE11" s="568">
        <v>0.31884792877611395</v>
      </c>
      <c r="PF11" s="568">
        <v>0.28094293025028222</v>
      </c>
      <c r="PG11" s="568">
        <v>0.19621411001607011</v>
      </c>
      <c r="PH11" s="568">
        <v>6.9120879664751986E-2</v>
      </c>
      <c r="PI11" s="568">
        <v>0.10814073108840229</v>
      </c>
      <c r="PJ11" s="568">
        <v>0.21405175638116741</v>
      </c>
      <c r="PK11" s="568">
        <v>0.22520028535935324</v>
      </c>
      <c r="PL11" s="568">
        <v>0.21962602087026034</v>
      </c>
      <c r="PM11" s="568">
        <v>0.19175469842479581</v>
      </c>
      <c r="PN11" s="568">
        <v>0.16834278757060561</v>
      </c>
      <c r="PO11" s="568">
        <v>0.15273484700114551</v>
      </c>
      <c r="PP11" s="568">
        <v>0.16165367018369414</v>
      </c>
      <c r="PQ11" s="568">
        <v>0.20290322740298161</v>
      </c>
      <c r="PR11" s="568">
        <v>0.25084190200918061</v>
      </c>
      <c r="PS11" s="568">
        <v>0.29320631212628662</v>
      </c>
      <c r="PT11" s="568">
        <v>0.30658454690010961</v>
      </c>
      <c r="PU11" s="568">
        <v>0.30323998820665388</v>
      </c>
      <c r="PV11" s="568">
        <v>0.29655087081974241</v>
      </c>
      <c r="PW11" s="568">
        <v>0.28205778314810082</v>
      </c>
      <c r="PX11" s="568">
        <v>0.24192307882663192</v>
      </c>
      <c r="PY11" s="568">
        <v>0.19955866870952588</v>
      </c>
      <c r="PZ11" s="568">
        <v>0.18060616944661001</v>
      </c>
      <c r="QA11" s="568">
        <v>0.18841013973134008</v>
      </c>
      <c r="QB11" s="568">
        <v>0.19621411001607011</v>
      </c>
      <c r="QC11" s="568">
        <v>0.18729528683352151</v>
      </c>
      <c r="QD11" s="568">
        <v>0.17280219916187994</v>
      </c>
      <c r="QE11" s="568">
        <v>0.11260014267967662</v>
      </c>
      <c r="QF11" s="568">
        <v>3.4560439832375993E-2</v>
      </c>
      <c r="QG11" s="568">
        <v>8.1384261540756356E-2</v>
      </c>
      <c r="QH11" s="568">
        <v>0.11260014267967662</v>
      </c>
      <c r="QI11" s="568">
        <v>0.12820808324913674</v>
      </c>
      <c r="QJ11" s="568">
        <v>0.13378234773822964</v>
      </c>
      <c r="QK11" s="568">
        <v>0.13824175932950397</v>
      </c>
      <c r="QL11" s="568">
        <v>0.14604572961423404</v>
      </c>
      <c r="QM11" s="568">
        <v>0.14939028830768977</v>
      </c>
      <c r="QN11" s="568">
        <v>0.18283587524224718</v>
      </c>
      <c r="QO11" s="568">
        <v>0.26533498968082209</v>
      </c>
      <c r="QP11" s="568">
        <v>0.29766572371756095</v>
      </c>
      <c r="QQ11" s="568">
        <v>0.28874690053501229</v>
      </c>
      <c r="QR11" s="568">
        <v>0.25418646070263634</v>
      </c>
      <c r="QS11" s="568">
        <v>0.21516660927898601</v>
      </c>
      <c r="QT11" s="568">
        <v>0.16276852308151271</v>
      </c>
      <c r="QU11" s="568">
        <v>0.10368131949712797</v>
      </c>
      <c r="QV11" s="568">
        <v>5.6857497788747595E-2</v>
      </c>
      <c r="QW11" s="568">
        <v>2.8986175343283085E-2</v>
      </c>
      <c r="QX11" s="568">
        <v>1.8952499262915867E-2</v>
      </c>
      <c r="QY11" s="568">
        <v>1.8952499262915867E-2</v>
      </c>
      <c r="QZ11" s="568">
        <v>2.4526763752008764E-2</v>
      </c>
      <c r="RA11" s="568">
        <v>3.1215881138920251E-2</v>
      </c>
      <c r="RB11" s="568">
        <v>4.5708968810561794E-2</v>
      </c>
      <c r="RC11" s="568">
        <v>4.5708968810561794E-2</v>
      </c>
      <c r="RD11" s="568">
        <v>2.0067352160734443E-2</v>
      </c>
      <c r="RE11" s="568">
        <v>4.3479263014924635E-2</v>
      </c>
      <c r="RF11" s="568">
        <v>5.6857497788747595E-2</v>
      </c>
      <c r="RG11" s="568">
        <v>7.5809997051663469E-2</v>
      </c>
      <c r="RH11" s="568">
        <v>0.10033676080367222</v>
      </c>
      <c r="RI11" s="568">
        <v>0.12040411296440667</v>
      </c>
      <c r="RJ11" s="568">
        <v>0.124863524555681</v>
      </c>
      <c r="RK11" s="568">
        <v>0.11817440716876951</v>
      </c>
      <c r="RL11" s="568">
        <v>0.13935661222732254</v>
      </c>
      <c r="RM11" s="568">
        <v>0.18172102234442861</v>
      </c>
      <c r="RN11" s="568">
        <v>0.18952499262915867</v>
      </c>
      <c r="RO11" s="568">
        <v>0.17280219916187994</v>
      </c>
      <c r="RP11" s="568">
        <v>0.12709323035131817</v>
      </c>
      <c r="RQ11" s="568">
        <v>6.8006026766933403E-2</v>
      </c>
      <c r="RR11" s="568">
        <v>3.0101028241101668E-2</v>
      </c>
      <c r="RS11" s="568">
        <v>1.1148528978185803E-2</v>
      </c>
      <c r="RT11" s="568">
        <v>1.1148528978185803E-3</v>
      </c>
      <c r="RU11" s="568">
        <v>0</v>
      </c>
      <c r="RV11" s="568">
        <v>0</v>
      </c>
      <c r="RW11" s="568">
        <v>0</v>
      </c>
      <c r="RX11" s="568">
        <v>0</v>
      </c>
      <c r="RY11" s="568">
        <v>0</v>
      </c>
      <c r="RZ11" s="568">
        <v>0</v>
      </c>
      <c r="SA11" s="568">
        <v>0</v>
      </c>
      <c r="SB11" s="568">
        <v>0</v>
      </c>
      <c r="SC11" s="568">
        <v>0</v>
      </c>
      <c r="SD11" s="568">
        <v>0</v>
      </c>
      <c r="SE11" s="568">
        <v>0</v>
      </c>
      <c r="SF11" s="568">
        <v>0</v>
      </c>
      <c r="SG11" s="568">
        <v>0</v>
      </c>
      <c r="SH11" s="568">
        <v>0</v>
      </c>
      <c r="SI11" s="568">
        <v>0</v>
      </c>
      <c r="SJ11" s="568">
        <v>6.6891173869114817E-3</v>
      </c>
      <c r="SK11" s="568">
        <v>8.4728820234212104E-2</v>
      </c>
      <c r="SL11" s="568">
        <v>0.19509925711825155</v>
      </c>
      <c r="SM11" s="568">
        <v>0.26644984257864068</v>
      </c>
      <c r="SN11" s="568">
        <v>0.32219248746956969</v>
      </c>
      <c r="SO11" s="568">
        <v>0.36455689758667575</v>
      </c>
      <c r="SP11" s="568">
        <v>0.37570542656486161</v>
      </c>
      <c r="SQ11" s="568">
        <v>0.37236086787140588</v>
      </c>
      <c r="SR11" s="568">
        <v>0.34225983963030415</v>
      </c>
      <c r="SS11" s="568">
        <v>0.34671925122157848</v>
      </c>
      <c r="ST11" s="568">
        <v>0.39577277872559602</v>
      </c>
      <c r="SU11" s="568">
        <v>0.44148174753615782</v>
      </c>
      <c r="SV11" s="568">
        <v>0.44817086492306929</v>
      </c>
      <c r="SW11" s="568">
        <v>0.41138071929505615</v>
      </c>
      <c r="SX11" s="568">
        <v>0.36121233889322002</v>
      </c>
      <c r="SY11" s="568">
        <v>0.24303793172445051</v>
      </c>
      <c r="SZ11" s="568">
        <v>6.3546615175659085E-2</v>
      </c>
      <c r="TA11" s="568">
        <v>8.9188231825486422E-3</v>
      </c>
      <c r="TB11" s="568">
        <v>5.1283233299654694E-2</v>
      </c>
      <c r="TC11" s="568">
        <v>3.5675292730194569E-2</v>
      </c>
      <c r="TD11" s="568">
        <v>1.1148528978185803E-2</v>
      </c>
      <c r="TE11" s="568">
        <v>2.2297057956371606E-3</v>
      </c>
      <c r="TF11" s="568">
        <v>0</v>
      </c>
      <c r="TG11" s="568">
        <v>0</v>
      </c>
      <c r="TH11" s="568">
        <v>8.695852602984927E-2</v>
      </c>
      <c r="TI11" s="568">
        <v>0.37570542656486161</v>
      </c>
      <c r="TJ11" s="568">
        <v>0.58752747715039189</v>
      </c>
      <c r="TK11" s="568">
        <v>0.64661468073477657</v>
      </c>
      <c r="TL11" s="568">
        <v>0.61874335828931215</v>
      </c>
      <c r="TM11" s="568">
        <v>0.55296703731801589</v>
      </c>
      <c r="TN11" s="568">
        <v>0.46154909969689223</v>
      </c>
      <c r="TO11" s="568">
        <v>0.39019851423650309</v>
      </c>
      <c r="TP11" s="568">
        <v>0.38796880844086595</v>
      </c>
      <c r="TQ11" s="568">
        <v>0.43590748304706495</v>
      </c>
      <c r="TR11" s="568">
        <v>0.50502836271181695</v>
      </c>
      <c r="TS11" s="568">
        <v>0.56411556629620163</v>
      </c>
      <c r="TT11" s="568">
        <v>0.59087203584384762</v>
      </c>
      <c r="TU11" s="568">
        <v>0.58195321266129896</v>
      </c>
      <c r="TV11" s="568">
        <v>0.54181850833983003</v>
      </c>
      <c r="TW11" s="568">
        <v>0.42252924827324195</v>
      </c>
      <c r="TX11" s="568">
        <v>0.24972704911136201</v>
      </c>
      <c r="TY11" s="568">
        <v>0.22074087376807891</v>
      </c>
      <c r="TZ11" s="568">
        <v>0.38573910264522876</v>
      </c>
      <c r="UA11" s="568">
        <v>0.40580645480596322</v>
      </c>
      <c r="UB11" s="568">
        <v>0.32776675195866262</v>
      </c>
      <c r="UC11" s="568">
        <v>0.25084190200918061</v>
      </c>
      <c r="UD11" s="568">
        <v>0.16945764046842421</v>
      </c>
      <c r="UE11" s="568">
        <v>8.1384261540756356E-2</v>
      </c>
      <c r="UF11" s="568">
        <v>0.15496455279678267</v>
      </c>
      <c r="UG11" s="568">
        <v>0.41026586639723756</v>
      </c>
      <c r="UH11" s="568">
        <v>0.66556717999769244</v>
      </c>
      <c r="UI11" s="568">
        <v>0.75698511761881604</v>
      </c>
      <c r="UJ11" s="568">
        <v>0.72688408937771443</v>
      </c>
      <c r="UK11" s="568">
        <v>0.70793159011479856</v>
      </c>
      <c r="UL11" s="568">
        <v>0.69232364954533843</v>
      </c>
      <c r="UM11" s="568">
        <v>0.64327012204132084</v>
      </c>
      <c r="UN11" s="568">
        <v>0.60090571192421482</v>
      </c>
      <c r="UO11" s="568">
        <v>0.5830680655591175</v>
      </c>
      <c r="UP11" s="568">
        <v>0.57860865396784322</v>
      </c>
      <c r="UQ11" s="568">
        <v>0.56523041919402028</v>
      </c>
      <c r="UR11" s="568">
        <v>0.5362442438507371</v>
      </c>
      <c r="US11" s="568">
        <v>0.50168380401836121</v>
      </c>
      <c r="UT11" s="568">
        <v>0.47381248157289663</v>
      </c>
      <c r="UU11" s="568">
        <v>0.35340836860848995</v>
      </c>
      <c r="UV11" s="568">
        <v>0.19175469842479581</v>
      </c>
      <c r="UW11" s="568">
        <v>0.14716058251205261</v>
      </c>
      <c r="UX11" s="568">
        <v>0.11817440716876951</v>
      </c>
      <c r="UY11" s="568">
        <v>0.10702587819058371</v>
      </c>
      <c r="UZ11" s="568">
        <v>8.5843673132030687E-2</v>
      </c>
      <c r="VA11" s="568">
        <v>5.6857497788747595E-2</v>
      </c>
      <c r="VB11" s="568">
        <v>2.0067352160734443E-2</v>
      </c>
      <c r="VC11" s="568">
        <v>0</v>
      </c>
      <c r="VD11" s="568">
        <v>1.1148528978185803E-3</v>
      </c>
      <c r="VE11" s="568">
        <v>3.9019851423650317E-2</v>
      </c>
      <c r="VF11" s="568">
        <v>0.13824175932950397</v>
      </c>
      <c r="VG11" s="568">
        <v>0.26533498968082209</v>
      </c>
      <c r="VH11" s="568">
        <v>0.41026586639723756</v>
      </c>
      <c r="VI11" s="568">
        <v>0.5830680655591175</v>
      </c>
      <c r="VJ11" s="568">
        <v>0.74695144153844883</v>
      </c>
      <c r="VK11" s="568">
        <v>0.8472882023421211</v>
      </c>
      <c r="VL11" s="568">
        <v>0.89076746535704576</v>
      </c>
      <c r="VM11" s="568">
        <v>0.90080114143741297</v>
      </c>
      <c r="VN11" s="568">
        <v>0.87961893637885991</v>
      </c>
      <c r="VO11" s="568">
        <v>0.87738923058322271</v>
      </c>
      <c r="VP11" s="568">
        <v>0.86512584870721831</v>
      </c>
      <c r="VQ11" s="568">
        <v>0.87292981899194844</v>
      </c>
      <c r="VR11" s="568">
        <v>0.87961893637885991</v>
      </c>
      <c r="VS11" s="568">
        <v>0.81495746830538218</v>
      </c>
      <c r="VT11" s="568">
        <v>0.65330379812168804</v>
      </c>
      <c r="VU11" s="568">
        <v>0.73914747125371882</v>
      </c>
      <c r="VV11" s="568">
        <v>0.93090216967851458</v>
      </c>
      <c r="VW11" s="568">
        <v>0.87850408348104136</v>
      </c>
      <c r="VX11" s="568">
        <v>0.72799894227553297</v>
      </c>
      <c r="VY11" s="568">
        <v>0.53066997936164417</v>
      </c>
      <c r="VZ11" s="568">
        <v>0.32776675195866262</v>
      </c>
      <c r="WA11" s="568">
        <v>0.18618043393570294</v>
      </c>
      <c r="WB11" s="568">
        <v>0.11371499557749519</v>
      </c>
      <c r="WC11" s="568">
        <v>4.5708968810561794E-2</v>
      </c>
      <c r="WD11" s="568">
        <v>1.1148528978185803E-2</v>
      </c>
      <c r="WE11" s="568">
        <v>8.9188231825486422E-3</v>
      </c>
      <c r="WF11" s="568">
        <v>3.9019851423650317E-2</v>
      </c>
      <c r="WG11" s="568">
        <v>0.14270117092077828</v>
      </c>
      <c r="WH11" s="568">
        <v>0.29097660633064948</v>
      </c>
      <c r="WI11" s="568">
        <v>0.42921836566015342</v>
      </c>
      <c r="WJ11" s="568">
        <v>0.47715704026635236</v>
      </c>
      <c r="WK11" s="568">
        <v>0.44705601202525075</v>
      </c>
      <c r="WL11" s="568">
        <v>0.39242822003214023</v>
      </c>
      <c r="WM11" s="568">
        <v>0.32219248746956969</v>
      </c>
      <c r="WN11" s="568">
        <v>0.27090925416991501</v>
      </c>
      <c r="WO11" s="568">
        <v>0.22965969695062755</v>
      </c>
      <c r="WP11" s="568">
        <v>0.20067352160734445</v>
      </c>
      <c r="WQ11" s="568">
        <v>0.15719425859241981</v>
      </c>
      <c r="WR11" s="568">
        <v>5.0168380401836112E-2</v>
      </c>
      <c r="WS11" s="568">
        <v>5.5742644890929014E-3</v>
      </c>
      <c r="WT11" s="568">
        <v>1.1148528978185803E-3</v>
      </c>
      <c r="WU11" s="568">
        <v>1.3378234773822963E-2</v>
      </c>
      <c r="WV11" s="568">
        <v>4.1249557219287469E-2</v>
      </c>
      <c r="WW11" s="568">
        <v>5.6857497788747595E-2</v>
      </c>
      <c r="WX11" s="568">
        <v>7.0235732562570555E-2</v>
      </c>
      <c r="WY11" s="568">
        <v>7.4695144153844886E-2</v>
      </c>
      <c r="WZ11" s="568">
        <v>0.124863524555681</v>
      </c>
      <c r="XA11" s="568">
        <v>0.31438851718483962</v>
      </c>
      <c r="XB11" s="568">
        <v>0.53401453805509991</v>
      </c>
      <c r="XC11" s="568">
        <v>0.67002659158896671</v>
      </c>
      <c r="XD11" s="568">
        <v>0.7659039408013647</v>
      </c>
      <c r="XE11" s="568">
        <v>0.82945055597702377</v>
      </c>
      <c r="XF11" s="568">
        <v>0.85063276103557683</v>
      </c>
      <c r="XG11" s="568">
        <v>0.8573218784224883</v>
      </c>
      <c r="XH11" s="568">
        <v>0.84840305523993964</v>
      </c>
      <c r="XI11" s="568">
        <v>0.80269408642937778</v>
      </c>
      <c r="XJ11" s="568">
        <v>0.74472173574281175</v>
      </c>
      <c r="XK11" s="568">
        <v>0.71127614880825429</v>
      </c>
      <c r="XL11" s="568">
        <v>0.71462070750171003</v>
      </c>
      <c r="XM11" s="568">
        <v>0.74137717704935591</v>
      </c>
      <c r="XN11" s="568">
        <v>0.78708614585991765</v>
      </c>
      <c r="XO11" s="568">
        <v>0.74026232415153737</v>
      </c>
      <c r="XP11" s="568">
        <v>0.59979085902639628</v>
      </c>
      <c r="XQ11" s="568">
        <v>0.78597129296209911</v>
      </c>
      <c r="XR11" s="568">
        <v>0.95096952183924899</v>
      </c>
      <c r="XS11" s="568">
        <v>0.87515952478758563</v>
      </c>
      <c r="XT11" s="568">
        <v>0.73022864807117016</v>
      </c>
      <c r="XU11" s="568">
        <v>0.60982453510676349</v>
      </c>
      <c r="XV11" s="568">
        <v>0.49833924532490542</v>
      </c>
      <c r="XW11" s="568">
        <v>0.43144807145579062</v>
      </c>
      <c r="XX11" s="568">
        <v>0.47269762867507803</v>
      </c>
      <c r="XY11" s="568">
        <v>0.61539879959585642</v>
      </c>
      <c r="XZ11" s="568">
        <v>0.74918114733408603</v>
      </c>
      <c r="YA11" s="568">
        <v>0.85397731972903257</v>
      </c>
      <c r="YB11" s="568">
        <v>0.90526055302868724</v>
      </c>
      <c r="YC11" s="568">
        <v>0.89968628853959443</v>
      </c>
      <c r="YD11" s="568">
        <v>0.86178129001376258</v>
      </c>
      <c r="YE11" s="568">
        <v>0.85063276103557683</v>
      </c>
      <c r="YF11" s="568">
        <v>0.89634172984613858</v>
      </c>
      <c r="YG11" s="568">
        <v>0.92644275808724019</v>
      </c>
      <c r="YH11" s="568">
        <v>0.93759128706542605</v>
      </c>
      <c r="YI11" s="568">
        <v>0.95654378632834192</v>
      </c>
      <c r="YJ11" s="568">
        <v>0.97884084428471352</v>
      </c>
      <c r="YK11" s="568">
        <v>1</v>
      </c>
      <c r="YL11" s="568">
        <v>1</v>
      </c>
      <c r="YM11" s="568">
        <v>0.96657746240870912</v>
      </c>
      <c r="YN11" s="568">
        <v>0.92086849359814726</v>
      </c>
      <c r="YO11" s="568">
        <v>1</v>
      </c>
      <c r="YP11" s="568">
        <v>1</v>
      </c>
      <c r="YQ11" s="568">
        <v>1</v>
      </c>
      <c r="YR11" s="568">
        <v>1</v>
      </c>
      <c r="YS11" s="568">
        <v>1</v>
      </c>
      <c r="YT11" s="568">
        <v>1</v>
      </c>
      <c r="YU11" s="568">
        <v>1</v>
      </c>
      <c r="YV11" s="568">
        <v>1</v>
      </c>
      <c r="YW11" s="568">
        <v>1</v>
      </c>
      <c r="YX11" s="568">
        <v>0.89076746535704576</v>
      </c>
      <c r="YY11" s="568">
        <v>0.49610953952926823</v>
      </c>
      <c r="YZ11" s="568">
        <v>0.17614675785533571</v>
      </c>
      <c r="ZA11" s="568">
        <v>0.67894541477151538</v>
      </c>
      <c r="ZB11" s="568">
        <v>0.86066643711594404</v>
      </c>
      <c r="ZC11" s="568">
        <v>0.49833924532490542</v>
      </c>
      <c r="ZD11" s="568">
        <v>0.15942396438805698</v>
      </c>
      <c r="ZE11" s="568">
        <v>0.18618043393570294</v>
      </c>
      <c r="ZF11" s="568">
        <v>0.36567175048449435</v>
      </c>
      <c r="ZG11" s="568">
        <v>0.49053527504017536</v>
      </c>
      <c r="ZH11" s="568">
        <v>0.46377880549252937</v>
      </c>
      <c r="ZI11" s="568">
        <v>0.42364410117106055</v>
      </c>
      <c r="ZJ11" s="568">
        <v>0.64438497493913938</v>
      </c>
      <c r="ZK11" s="568">
        <v>0.81495746830538218</v>
      </c>
      <c r="ZL11" s="568">
        <v>0.80826835091847071</v>
      </c>
      <c r="ZM11" s="568">
        <v>0.70124247272788698</v>
      </c>
      <c r="ZN11" s="568">
        <v>0.57860865396784322</v>
      </c>
      <c r="ZO11" s="568">
        <v>0.43590748304706495</v>
      </c>
      <c r="ZP11" s="568">
        <v>0.32442219326520683</v>
      </c>
      <c r="ZQ11" s="568">
        <v>0.25307160780481774</v>
      </c>
      <c r="ZR11" s="568">
        <v>0.20067352160734445</v>
      </c>
      <c r="ZS11" s="568">
        <v>0.16834278757060561</v>
      </c>
      <c r="ZT11" s="568">
        <v>0.16053881728587555</v>
      </c>
      <c r="ZU11" s="568">
        <v>0.22854484405280895</v>
      </c>
      <c r="ZV11" s="568">
        <v>0.27759837155682648</v>
      </c>
      <c r="ZW11" s="568">
        <v>0.28094293025028222</v>
      </c>
      <c r="ZX11" s="568">
        <v>0.27536866576118935</v>
      </c>
      <c r="ZY11" s="568">
        <v>0.25195675490699915</v>
      </c>
      <c r="ZZ11" s="568">
        <v>0.21851116797244174</v>
      </c>
      <c r="AAA11" s="568">
        <v>0.18060616944661001</v>
      </c>
      <c r="AAB11" s="568">
        <v>0.13935661222732254</v>
      </c>
      <c r="AAC11" s="568">
        <v>0.11705955427095092</v>
      </c>
      <c r="AAD11" s="568">
        <v>0.10256646659930939</v>
      </c>
      <c r="AAE11" s="568">
        <v>8.8073378927667853E-2</v>
      </c>
      <c r="AAF11" s="568">
        <v>6.1316909380021919E-2</v>
      </c>
      <c r="AAG11" s="568">
        <v>3.1215881138920251E-2</v>
      </c>
      <c r="AAH11" s="568">
        <v>3.5675292730194569E-2</v>
      </c>
      <c r="AAI11" s="568">
        <v>2.7871322445464509E-2</v>
      </c>
      <c r="AAJ11" s="568">
        <v>1.5607940569460126E-2</v>
      </c>
      <c r="AAK11" s="568">
        <v>8.9188231825486422E-3</v>
      </c>
      <c r="AAL11" s="568">
        <v>3.3445586934557408E-3</v>
      </c>
      <c r="AAM11" s="568">
        <v>0</v>
      </c>
      <c r="AAN11" s="568">
        <v>3.3445586934557408E-3</v>
      </c>
      <c r="AAO11" s="568">
        <v>1.8952499262915867E-2</v>
      </c>
      <c r="AAP11" s="568">
        <v>3.5675292730194569E-2</v>
      </c>
      <c r="AAQ11" s="568">
        <v>7.6924849949482052E-2</v>
      </c>
      <c r="AAR11" s="568">
        <v>0.15496455279678267</v>
      </c>
      <c r="AAS11" s="568">
        <v>0.12709323035131817</v>
      </c>
      <c r="AAT11" s="568">
        <v>7.4695144153844886E-2</v>
      </c>
      <c r="AAU11" s="568">
        <v>0.12374867165786242</v>
      </c>
      <c r="AAV11" s="568">
        <v>0.17949131654879144</v>
      </c>
      <c r="AAW11" s="568">
        <v>0.17726161075315428</v>
      </c>
      <c r="AAX11" s="568">
        <v>0.17168734626406137</v>
      </c>
      <c r="AAY11" s="568">
        <v>0.18506558103788434</v>
      </c>
      <c r="AAZ11" s="568">
        <v>0.19509925711825155</v>
      </c>
      <c r="ABA11" s="568">
        <v>0.21962602087026034</v>
      </c>
      <c r="ABB11" s="568">
        <v>0.26422013678300355</v>
      </c>
      <c r="ABC11" s="568">
        <v>0.39354307292995883</v>
      </c>
      <c r="ABD11" s="568">
        <v>0.51952145038345843</v>
      </c>
      <c r="ABE11" s="568">
        <v>0.41918468957978622</v>
      </c>
      <c r="ABF11" s="568">
        <v>0.34894895701721562</v>
      </c>
      <c r="ABG11" s="568">
        <v>0.23411910854190185</v>
      </c>
      <c r="ABH11" s="568">
        <v>0.13266749484041104</v>
      </c>
      <c r="ABI11" s="568">
        <v>0.17726161075315428</v>
      </c>
      <c r="ABJ11" s="568">
        <v>0.22742999115499038</v>
      </c>
      <c r="ABK11" s="568">
        <v>0.19955866870952588</v>
      </c>
      <c r="ABL11" s="568">
        <v>0.16388337597933131</v>
      </c>
      <c r="ABM11" s="568">
        <v>0.11705955427095092</v>
      </c>
      <c r="ABN11" s="568">
        <v>7.2465438358207721E-2</v>
      </c>
      <c r="ABO11" s="568">
        <v>3.344558693455741E-2</v>
      </c>
      <c r="ABP11" s="568">
        <v>5.4627791993110436E-2</v>
      </c>
      <c r="ABQ11" s="568">
        <v>0.22408543246153464</v>
      </c>
      <c r="ABR11" s="568">
        <v>0.41361042509069329</v>
      </c>
      <c r="ABS11" s="568">
        <v>0.45263027651434362</v>
      </c>
      <c r="ABT11" s="568">
        <v>0.37236086787140588</v>
      </c>
      <c r="ABU11" s="568">
        <v>0.27202410706773361</v>
      </c>
      <c r="ABV11" s="568">
        <v>0.22408543246153464</v>
      </c>
      <c r="ABW11" s="568">
        <v>0.21851116797244174</v>
      </c>
      <c r="ABX11" s="568">
        <v>0.21405175638116741</v>
      </c>
      <c r="ABY11" s="568">
        <v>0.19175469842479581</v>
      </c>
      <c r="ABZ11" s="568">
        <v>0.17168734626406137</v>
      </c>
      <c r="ACA11" s="568">
        <v>0.14047146512514111</v>
      </c>
      <c r="ACB11" s="568">
        <v>0.10033676080367222</v>
      </c>
      <c r="ACC11" s="568">
        <v>5.1283233299654694E-2</v>
      </c>
      <c r="ACD11" s="568">
        <v>1.7837646365097284E-2</v>
      </c>
      <c r="ACE11" s="568">
        <v>7.8039702847300628E-3</v>
      </c>
      <c r="ACF11" s="568">
        <v>2.2297057956371606E-3</v>
      </c>
      <c r="ACG11" s="568">
        <v>1.1148528978185803E-3</v>
      </c>
      <c r="ACH11" s="568">
        <v>0</v>
      </c>
      <c r="ACI11" s="568">
        <v>0</v>
      </c>
      <c r="ACJ11" s="568">
        <v>1.1148528978185803E-3</v>
      </c>
      <c r="ACK11" s="568">
        <v>1.1148528978185803E-3</v>
      </c>
      <c r="ACL11" s="568">
        <v>0</v>
      </c>
      <c r="ACM11" s="568">
        <v>0</v>
      </c>
      <c r="ACN11" s="568">
        <v>4.1249557219287469E-2</v>
      </c>
      <c r="ACO11" s="568">
        <v>0.32776675195866262</v>
      </c>
      <c r="ACP11" s="568">
        <v>0.52286600907691416</v>
      </c>
      <c r="ACQ11" s="568">
        <v>0.5239808619747327</v>
      </c>
      <c r="ACR11" s="568">
        <v>0.43479263014924635</v>
      </c>
      <c r="ACS11" s="568">
        <v>0.35675292730194569</v>
      </c>
      <c r="ACT11" s="568">
        <v>0.31438851718483962</v>
      </c>
      <c r="ACU11" s="568">
        <v>0.31661822298047676</v>
      </c>
      <c r="ACV11" s="568">
        <v>0.35229351571067141</v>
      </c>
      <c r="ACW11" s="568">
        <v>0.36232719179103862</v>
      </c>
      <c r="ACX11" s="568">
        <v>0.33334101644775549</v>
      </c>
      <c r="ACY11" s="568">
        <v>0.30212513530883528</v>
      </c>
      <c r="ACZ11" s="568">
        <v>0.27648351865900794</v>
      </c>
      <c r="ADA11" s="568">
        <v>0.25753101939609208</v>
      </c>
      <c r="ADB11" s="568">
        <v>0.24749734331572484</v>
      </c>
      <c r="ADC11" s="568">
        <v>0.18841013973134008</v>
      </c>
      <c r="ADD11" s="568">
        <v>0.17726161075315428</v>
      </c>
      <c r="ADE11" s="568">
        <v>0.15050514120550834</v>
      </c>
      <c r="ADF11" s="568">
        <v>0.10591102529276514</v>
      </c>
      <c r="ADG11" s="568">
        <v>5.6857497788747595E-2</v>
      </c>
      <c r="ADH11" s="568">
        <v>2.2297057956371606E-3</v>
      </c>
      <c r="ADI11" s="568">
        <v>0</v>
      </c>
      <c r="ADJ11" s="568">
        <v>8.0269408642937773E-2</v>
      </c>
      <c r="ADK11" s="568">
        <v>0.32219248746956969</v>
      </c>
      <c r="ADL11" s="568">
        <v>0.63100674016531644</v>
      </c>
      <c r="ADM11" s="568">
        <v>0.74918114733408603</v>
      </c>
      <c r="ADN11" s="568">
        <v>0.68897909085188258</v>
      </c>
      <c r="ADO11" s="568">
        <v>0.58418291845693615</v>
      </c>
      <c r="ADP11" s="568">
        <v>0.49387983373363109</v>
      </c>
      <c r="ADQ11" s="568">
        <v>0.42252924827324195</v>
      </c>
      <c r="ADR11" s="568">
        <v>0.30992910559356535</v>
      </c>
      <c r="ADS11" s="568">
        <v>0.21628146217680458</v>
      </c>
      <c r="ADT11" s="568">
        <v>0.15719425859241981</v>
      </c>
      <c r="ADU11" s="568">
        <v>0.12820808324913674</v>
      </c>
      <c r="ADV11" s="568">
        <v>0.12374867165786242</v>
      </c>
      <c r="ADW11" s="568">
        <v>0.10368131949712797</v>
      </c>
      <c r="ADX11" s="568">
        <v>7.1350585460389138E-2</v>
      </c>
      <c r="ADY11" s="568">
        <v>6.689117386911482E-2</v>
      </c>
      <c r="ADZ11" s="568">
        <v>0.14270117092077828</v>
      </c>
      <c r="AEA11" s="568">
        <v>0.19509925711825155</v>
      </c>
      <c r="AEB11" s="568">
        <v>0.31661822298047676</v>
      </c>
      <c r="AEC11" s="568">
        <v>0.48161645185762669</v>
      </c>
      <c r="AED11" s="568">
        <v>0.49387983373363109</v>
      </c>
      <c r="AEE11" s="568">
        <v>0.47381248157289663</v>
      </c>
      <c r="AEF11" s="568">
        <v>0.4682382170838037</v>
      </c>
      <c r="AEG11" s="568">
        <v>0.4693530699816223</v>
      </c>
      <c r="AEH11" s="568">
        <v>0.45931939390125509</v>
      </c>
      <c r="AEI11" s="568">
        <v>0.43590748304706495</v>
      </c>
      <c r="AEJ11" s="568">
        <v>0.40803616060160042</v>
      </c>
      <c r="AEK11" s="568">
        <v>0.45040057071870648</v>
      </c>
      <c r="AEL11" s="568">
        <v>0.48161645185762669</v>
      </c>
      <c r="AEM11" s="568">
        <v>0.47046792287944089</v>
      </c>
      <c r="AEN11" s="568">
        <v>0.4682382170838037</v>
      </c>
      <c r="AEO11" s="568">
        <v>0.48496101055108243</v>
      </c>
      <c r="AEP11" s="568">
        <v>0.51060262720090976</v>
      </c>
      <c r="AEQ11" s="568">
        <v>0.51952145038345843</v>
      </c>
      <c r="AER11" s="568">
        <v>0.49276498083581249</v>
      </c>
      <c r="AES11" s="568">
        <v>0.47046792287944089</v>
      </c>
      <c r="AET11" s="568">
        <v>0.47381248157289663</v>
      </c>
      <c r="AEU11" s="568">
        <v>0.47046792287944089</v>
      </c>
      <c r="AEV11" s="568">
        <v>0.44705601202525075</v>
      </c>
      <c r="AEW11" s="568">
        <v>0.40915101349941896</v>
      </c>
      <c r="AEX11" s="568">
        <v>0.38462424974741016</v>
      </c>
      <c r="AEY11" s="568">
        <v>0.23857852013317618</v>
      </c>
      <c r="AEZ11" s="568">
        <v>0.14270117092077828</v>
      </c>
      <c r="AFA11" s="568">
        <v>0.35006380991503422</v>
      </c>
      <c r="AFB11" s="568">
        <v>0.28540234184155655</v>
      </c>
      <c r="AFC11" s="568">
        <v>0.21962602087026034</v>
      </c>
      <c r="AFD11" s="568">
        <v>0.17726161075315428</v>
      </c>
      <c r="AFE11" s="568">
        <v>0.16053881728587555</v>
      </c>
      <c r="AFF11" s="568">
        <v>0.16722793467278704</v>
      </c>
      <c r="AFG11" s="568">
        <v>0.18395072814006577</v>
      </c>
      <c r="AFH11" s="568">
        <v>0.22520028535935324</v>
      </c>
      <c r="AFI11" s="568">
        <v>0.27982807735246368</v>
      </c>
      <c r="AFJ11" s="568">
        <v>0.24861219621354341</v>
      </c>
      <c r="AFK11" s="568">
        <v>0.20847749189207451</v>
      </c>
      <c r="AFL11" s="568">
        <v>0.17391705205969854</v>
      </c>
      <c r="AFM11" s="568">
        <v>0.13824175932950397</v>
      </c>
      <c r="AFN11" s="568">
        <v>0.12040411296440667</v>
      </c>
      <c r="AFO11" s="568">
        <v>0.12932293614695534</v>
      </c>
      <c r="AFP11" s="568">
        <v>0.17280219916187994</v>
      </c>
      <c r="AFQ11" s="568">
        <v>0.23523396143972045</v>
      </c>
      <c r="AFR11" s="568">
        <v>0.28874690053501229</v>
      </c>
      <c r="AFS11" s="568">
        <v>0.29989542951319814</v>
      </c>
      <c r="AFT11" s="568">
        <v>0.29766572371756095</v>
      </c>
      <c r="AFU11" s="568">
        <v>0.29097660633064948</v>
      </c>
      <c r="AFV11" s="568">
        <v>0.27202410706773361</v>
      </c>
      <c r="AFW11" s="568">
        <v>0.17057249336624278</v>
      </c>
      <c r="AFX11" s="568">
        <v>6.1316909380021919E-2</v>
      </c>
      <c r="AFY11" s="568">
        <v>8.5843673132030687E-2</v>
      </c>
      <c r="AFZ11" s="568">
        <v>0.11705955427095092</v>
      </c>
      <c r="AGA11" s="568">
        <v>0.13935661222732254</v>
      </c>
      <c r="AGB11" s="568">
        <v>0.16834278757060561</v>
      </c>
      <c r="AGC11" s="568">
        <v>0.20067352160734445</v>
      </c>
      <c r="AGD11" s="568">
        <v>0.23523396143972045</v>
      </c>
      <c r="AGE11" s="568">
        <v>0.25864587229391067</v>
      </c>
      <c r="AGF11" s="568">
        <v>0.26087557808954781</v>
      </c>
      <c r="AGG11" s="568">
        <v>0.26199043098736635</v>
      </c>
      <c r="AGH11" s="568">
        <v>0.19509925711825155</v>
      </c>
      <c r="AGI11" s="568">
        <v>0.11594470137313234</v>
      </c>
      <c r="AGJ11" s="568">
        <v>6.3546615175659085E-2</v>
      </c>
      <c r="AGK11" s="568">
        <v>4.3479263014924635E-2</v>
      </c>
      <c r="AGL11" s="568">
        <v>5.3512939095291853E-2</v>
      </c>
      <c r="AGM11" s="568">
        <v>8.8073378927667853E-2</v>
      </c>
      <c r="AGN11" s="568">
        <v>0.14047146512514111</v>
      </c>
      <c r="AGO11" s="568">
        <v>0.19621411001607011</v>
      </c>
      <c r="AGP11" s="568">
        <v>0.23077454984844611</v>
      </c>
      <c r="AGQ11" s="568">
        <v>0.25753101939609208</v>
      </c>
      <c r="AGR11" s="568">
        <v>0.27982807735246368</v>
      </c>
      <c r="AGS11" s="568">
        <v>0.26533498968082209</v>
      </c>
      <c r="AGT11" s="568">
        <v>0.23523396143972045</v>
      </c>
      <c r="AGU11" s="568">
        <v>0.1482754354098712</v>
      </c>
      <c r="AGV11" s="568">
        <v>4.0134704321468886E-2</v>
      </c>
      <c r="AGW11" s="568">
        <v>4.5708968810561794E-2</v>
      </c>
      <c r="AGX11" s="568">
        <v>9.4762496314579336E-2</v>
      </c>
      <c r="AGY11" s="568">
        <v>7.2465438358207721E-2</v>
      </c>
      <c r="AGZ11" s="568">
        <v>5.9087203584384754E-2</v>
      </c>
      <c r="AHA11" s="568">
        <v>5.3512939095291853E-2</v>
      </c>
      <c r="AHB11" s="568">
        <v>5.9087203584384754E-2</v>
      </c>
      <c r="AHC11" s="568">
        <v>5.1283233299654694E-2</v>
      </c>
      <c r="AHD11" s="568">
        <v>5.2398086197473277E-2</v>
      </c>
      <c r="AHE11" s="568">
        <v>5.9087203584384754E-2</v>
      </c>
      <c r="AHF11" s="568">
        <v>5.1283233299654694E-2</v>
      </c>
      <c r="AHG11" s="568">
        <v>4.0134704321468886E-2</v>
      </c>
      <c r="AHH11" s="568">
        <v>2.5641616649827347E-2</v>
      </c>
      <c r="AHI11" s="568">
        <v>8.9188231825486422E-3</v>
      </c>
      <c r="AHJ11" s="568">
        <v>3.3445586934557408E-3</v>
      </c>
      <c r="AHK11" s="568">
        <v>6.6891173869114817E-3</v>
      </c>
      <c r="AHL11" s="568">
        <v>1.4493087671641543E-2</v>
      </c>
      <c r="AHM11" s="568">
        <v>2.2297057956371606E-2</v>
      </c>
      <c r="AHN11" s="568">
        <v>2.8986175343283085E-2</v>
      </c>
      <c r="AHO11" s="568">
        <v>5.0168380401836112E-2</v>
      </c>
      <c r="AHP11" s="568">
        <v>0.10591102529276514</v>
      </c>
      <c r="AHQ11" s="568">
        <v>0.21293690348334884</v>
      </c>
      <c r="AHR11" s="568">
        <v>0.32665189906084402</v>
      </c>
      <c r="AHS11" s="568">
        <v>0.29543601792192381</v>
      </c>
      <c r="AHT11" s="568">
        <v>0.10591102529276514</v>
      </c>
      <c r="AHU11" s="568">
        <v>0.15830911149023838</v>
      </c>
      <c r="AHV11" s="568">
        <v>0.15607940569460127</v>
      </c>
      <c r="AHW11" s="568">
        <v>9.3647643416760754E-2</v>
      </c>
      <c r="AHX11" s="568">
        <v>6.4661468073477668E-2</v>
      </c>
      <c r="AHY11" s="568">
        <v>5.6857497788747595E-2</v>
      </c>
      <c r="AHZ11" s="568">
        <v>5.6857497788747595E-2</v>
      </c>
      <c r="AIA11" s="568">
        <v>5.7972350686566171E-2</v>
      </c>
      <c r="AIB11" s="568">
        <v>0.10368131949712797</v>
      </c>
      <c r="AIC11" s="568">
        <v>0.26087557808954781</v>
      </c>
      <c r="AID11" s="568">
        <v>0.49276498083581249</v>
      </c>
      <c r="AIE11" s="568">
        <v>0.67560085607805964</v>
      </c>
      <c r="AIF11" s="568">
        <v>0.78039702847300618</v>
      </c>
      <c r="AIG11" s="568">
        <v>0.82499114438574939</v>
      </c>
      <c r="AIH11" s="568">
        <v>0.84840305523993964</v>
      </c>
      <c r="AII11" s="568">
        <v>0.87627437768540417</v>
      </c>
      <c r="AIJ11" s="568">
        <v>0.87850408348104136</v>
      </c>
      <c r="AIK11" s="568">
        <v>0.85286246683121392</v>
      </c>
      <c r="AIL11" s="568">
        <v>0.81607232120320083</v>
      </c>
      <c r="AIM11" s="568">
        <v>0.79043070455337339</v>
      </c>
      <c r="AIN11" s="568">
        <v>0.7659039408013647</v>
      </c>
      <c r="AIO11" s="568">
        <v>0.74472173574281175</v>
      </c>
      <c r="AIP11" s="568">
        <v>0.70570188431916137</v>
      </c>
      <c r="AIQ11" s="568">
        <v>0.47938674606198955</v>
      </c>
      <c r="AIR11" s="568">
        <v>0.25418646070263634</v>
      </c>
      <c r="AIS11" s="568">
        <v>0.53735909674855575</v>
      </c>
      <c r="AIT11" s="568">
        <v>0.55965615470492736</v>
      </c>
      <c r="AIU11" s="568">
        <v>0.38239454395177308</v>
      </c>
      <c r="AIV11" s="568">
        <v>0.22408543246153464</v>
      </c>
      <c r="AIW11" s="568">
        <v>0.13378234773822964</v>
      </c>
      <c r="AIX11" s="568">
        <v>0.11260014267967662</v>
      </c>
      <c r="AIY11" s="568">
        <v>0.15496455279678267</v>
      </c>
      <c r="AIZ11" s="568">
        <v>0.30546969400229101</v>
      </c>
      <c r="AJA11" s="568">
        <v>0.49053527504017536</v>
      </c>
      <c r="AJB11" s="568">
        <v>0.59644630033294055</v>
      </c>
      <c r="AJC11" s="568">
        <v>0.68117512056715257</v>
      </c>
      <c r="AJD11" s="568">
        <v>0.77816732267736899</v>
      </c>
      <c r="AJE11" s="568">
        <v>0.82164658569229365</v>
      </c>
      <c r="AJF11" s="568">
        <v>0.57303438947875029</v>
      </c>
      <c r="AJG11" s="568">
        <v>0.61539879959585642</v>
      </c>
      <c r="AJH11" s="568">
        <v>0.38127969105395448</v>
      </c>
      <c r="AJI11" s="568">
        <v>0.16722793467278704</v>
      </c>
      <c r="AJJ11" s="568">
        <v>0.21293690348334884</v>
      </c>
      <c r="AJK11" s="568">
        <v>0.1538496998989641</v>
      </c>
      <c r="AJL11" s="568">
        <v>0.34448954542594129</v>
      </c>
      <c r="AJM11" s="568">
        <v>0.57526409527438749</v>
      </c>
      <c r="AJN11" s="568">
        <v>0.76032967631227188</v>
      </c>
      <c r="AJO11" s="568">
        <v>0.71127614880825429</v>
      </c>
      <c r="AJP11" s="568">
        <v>0.65441865101950658</v>
      </c>
      <c r="AJQ11" s="568">
        <v>0.98552996167162499</v>
      </c>
      <c r="AJR11" s="568">
        <v>1</v>
      </c>
      <c r="AJS11" s="568">
        <v>0.98775966746726218</v>
      </c>
      <c r="AJT11" s="568">
        <v>0.93982099286106313</v>
      </c>
      <c r="AJU11" s="568">
        <v>0.84171393785302817</v>
      </c>
      <c r="AJV11" s="568">
        <v>0.67671570897587829</v>
      </c>
      <c r="AJW11" s="568">
        <v>0.44148174753615782</v>
      </c>
      <c r="AJX11" s="568">
        <v>0.37570542656486161</v>
      </c>
      <c r="AJY11" s="568">
        <v>0.56634527209183883</v>
      </c>
      <c r="AJZ11" s="568">
        <v>0.77147820529045752</v>
      </c>
      <c r="AKA11" s="568">
        <v>0.87627437768540417</v>
      </c>
      <c r="AKB11" s="568">
        <v>0.85843673132030685</v>
      </c>
      <c r="AKC11" s="568">
        <v>0.64661468073477657</v>
      </c>
      <c r="AKD11" s="568">
        <v>0.35117866281285282</v>
      </c>
      <c r="AKE11" s="568">
        <v>0.26199043098736635</v>
      </c>
      <c r="AKF11" s="568">
        <v>0.25976072519172921</v>
      </c>
      <c r="AKG11" s="568">
        <v>0.22408543246153464</v>
      </c>
      <c r="AKH11" s="568">
        <v>7.1350585460389138E-2</v>
      </c>
      <c r="AKI11" s="568">
        <v>4.6823821708380377E-2</v>
      </c>
      <c r="AKJ11" s="568">
        <v>2.7871322445464509E-2</v>
      </c>
      <c r="AKK11" s="568">
        <v>5.6857497788747595E-2</v>
      </c>
      <c r="AKL11" s="568">
        <v>0.10368131949712797</v>
      </c>
      <c r="AKM11" s="568">
        <v>8.1384261540756356E-2</v>
      </c>
      <c r="AKN11" s="568">
        <v>5.1283233299654694E-2</v>
      </c>
      <c r="AKO11" s="568">
        <v>4.4594115912743211E-2</v>
      </c>
      <c r="AKP11" s="568">
        <v>2.6756469547645927E-2</v>
      </c>
      <c r="AKQ11" s="568">
        <v>1.4493087671641543E-2</v>
      </c>
      <c r="AKR11" s="568">
        <v>0</v>
      </c>
      <c r="AKS11" s="568">
        <v>0</v>
      </c>
      <c r="AKT11" s="568">
        <v>6.6891173869114817E-3</v>
      </c>
      <c r="AKU11" s="568">
        <v>2.7871322445464509E-2</v>
      </c>
      <c r="AKV11" s="568">
        <v>0.33891528093684842</v>
      </c>
      <c r="AKW11" s="568">
        <v>0.71685041329734711</v>
      </c>
      <c r="AKX11" s="568">
        <v>0.73245835386680735</v>
      </c>
      <c r="AKY11" s="568">
        <v>0.66333747420205524</v>
      </c>
      <c r="AKZ11" s="568">
        <v>0.61874335828931215</v>
      </c>
      <c r="ALA11" s="568">
        <v>0.43367777725142775</v>
      </c>
      <c r="ALB11" s="568">
        <v>0.22074087376807891</v>
      </c>
      <c r="ALC11" s="568">
        <v>0.19955866870952588</v>
      </c>
      <c r="ALD11" s="568">
        <v>0.20736263899425594</v>
      </c>
      <c r="ALE11" s="568">
        <v>0.17280219916187994</v>
      </c>
      <c r="ALF11" s="568">
        <v>0.124863524555681</v>
      </c>
      <c r="ALG11" s="568">
        <v>0.11705955427095092</v>
      </c>
      <c r="ALH11" s="568">
        <v>0.13601205353386681</v>
      </c>
      <c r="ALI11" s="568">
        <v>9.8107055008035057E-2</v>
      </c>
      <c r="ALJ11" s="568">
        <v>8.8073378927667853E-2</v>
      </c>
      <c r="ALK11" s="568">
        <v>6.5776320971296237E-2</v>
      </c>
      <c r="ALL11" s="568">
        <v>6.8006026766933403E-2</v>
      </c>
      <c r="ALM11" s="568">
        <v>0.10368131949712797</v>
      </c>
      <c r="ALN11" s="568">
        <v>0.21405175638116741</v>
      </c>
      <c r="ALO11" s="568">
        <v>0.41918468957978622</v>
      </c>
      <c r="ALP11" s="568">
        <v>0.64215526914350218</v>
      </c>
      <c r="ALQ11" s="568">
        <v>0.76032967631227188</v>
      </c>
      <c r="ALR11" s="568">
        <v>0.74695144153844883</v>
      </c>
      <c r="ALS11" s="568">
        <v>0.65330379812168804</v>
      </c>
      <c r="ALT11" s="568">
        <v>0.55073733152237869</v>
      </c>
      <c r="ALU11" s="568">
        <v>0.38016483815613594</v>
      </c>
      <c r="ALV11" s="568">
        <v>0.22520028535935324</v>
      </c>
      <c r="ALW11" s="568">
        <v>0.13601205353386681</v>
      </c>
      <c r="ALX11" s="568">
        <v>0.10814073108840229</v>
      </c>
      <c r="ALY11" s="568">
        <v>0.15050514120550834</v>
      </c>
      <c r="ALZ11" s="568">
        <v>0.27090925416991501</v>
      </c>
      <c r="AMA11" s="568">
        <v>0.41026586639723756</v>
      </c>
      <c r="AMB11" s="568">
        <v>0.53958880254419284</v>
      </c>
      <c r="AMC11" s="568">
        <v>0.63323644596095352</v>
      </c>
      <c r="AMD11" s="568">
        <v>0.6744860031802411</v>
      </c>
      <c r="AME11" s="568">
        <v>0.69789791403443124</v>
      </c>
      <c r="AMF11" s="568">
        <v>0.70570188431916137</v>
      </c>
      <c r="AMG11" s="568">
        <v>0.70570188431916137</v>
      </c>
      <c r="AMH11" s="568">
        <v>0.67002659158896671</v>
      </c>
      <c r="AMI11" s="568">
        <v>0.44817086492306929</v>
      </c>
      <c r="AMJ11" s="568">
        <v>0.53735909674855575</v>
      </c>
      <c r="AMK11" s="568">
        <v>0.80715349802065217</v>
      </c>
      <c r="AML11" s="568">
        <v>0.73580291256026309</v>
      </c>
      <c r="AMM11" s="568">
        <v>0.66110776840641805</v>
      </c>
      <c r="AMN11" s="568">
        <v>0.62320276988058643</v>
      </c>
      <c r="AMO11" s="568">
        <v>0.60202056482203337</v>
      </c>
      <c r="AMP11" s="568">
        <v>0.58083835976348042</v>
      </c>
      <c r="AMQ11" s="568">
        <v>0.55073733152237869</v>
      </c>
      <c r="AMR11" s="568">
        <v>0.47938674606198955</v>
      </c>
      <c r="AMS11" s="568">
        <v>0.43479263014924635</v>
      </c>
      <c r="AMT11" s="568">
        <v>0.41138071929505615</v>
      </c>
      <c r="AMU11" s="568">
        <v>0.35229351571067141</v>
      </c>
      <c r="AMV11" s="568">
        <v>0.27982807735246368</v>
      </c>
      <c r="AMW11" s="568">
        <v>0.20847749189207451</v>
      </c>
      <c r="AMX11" s="568">
        <v>0.15607940569460127</v>
      </c>
      <c r="AMY11" s="568">
        <v>0.13155264194259247</v>
      </c>
      <c r="AMZ11" s="568">
        <v>0.12263381876004384</v>
      </c>
      <c r="ANA11" s="568">
        <v>0.11817440716876951</v>
      </c>
      <c r="ANB11" s="568">
        <v>0.11148528978185804</v>
      </c>
      <c r="ANC11" s="568">
        <v>9.4762496314579336E-2</v>
      </c>
      <c r="AND11" s="568">
        <v>6.689117386911482E-2</v>
      </c>
      <c r="ANE11" s="568">
        <v>4.6823821708380377E-2</v>
      </c>
      <c r="ANF11" s="568">
        <v>3.344558693455741E-2</v>
      </c>
      <c r="ANG11" s="568">
        <v>1.3378234773822963E-2</v>
      </c>
      <c r="ANH11" s="568">
        <v>2.2297057956371606E-3</v>
      </c>
      <c r="ANI11" s="568">
        <v>6.6891173869114817E-3</v>
      </c>
      <c r="ANJ11" s="568">
        <v>4.4594115912743211E-3</v>
      </c>
      <c r="ANK11" s="568">
        <v>1.1148528978185803E-3</v>
      </c>
      <c r="ANL11" s="568">
        <v>0</v>
      </c>
      <c r="ANM11" s="568">
        <v>0</v>
      </c>
      <c r="ANN11" s="568">
        <v>0</v>
      </c>
      <c r="ANO11" s="568">
        <v>0</v>
      </c>
      <c r="ANP11" s="568">
        <v>0</v>
      </c>
      <c r="ANQ11" s="568">
        <v>6.6891173869114817E-3</v>
      </c>
      <c r="ANR11" s="568">
        <v>3.0101028241101668E-2</v>
      </c>
      <c r="ANS11" s="568">
        <v>5.5742644890929019E-2</v>
      </c>
      <c r="ANT11" s="568">
        <v>8.5843673132030687E-2</v>
      </c>
      <c r="ANU11" s="568">
        <v>0.11482984847531377</v>
      </c>
      <c r="ANV11" s="568">
        <v>0.1482754354098712</v>
      </c>
      <c r="ANW11" s="568">
        <v>0.19175469842479581</v>
      </c>
      <c r="ANX11" s="568">
        <v>0.24192307882663192</v>
      </c>
      <c r="ANY11" s="568">
        <v>0.28094293025028222</v>
      </c>
      <c r="ANZ11" s="568">
        <v>0.29543601792192381</v>
      </c>
      <c r="AOA11" s="568">
        <v>0.31438851718483962</v>
      </c>
      <c r="AOB11" s="568">
        <v>0.34448954542594129</v>
      </c>
      <c r="AOC11" s="568">
        <v>0.37570542656486161</v>
      </c>
      <c r="AOD11" s="568">
        <v>0.36901630917795009</v>
      </c>
      <c r="AOE11" s="568">
        <v>0.21070719768771168</v>
      </c>
      <c r="AOF11" s="568">
        <v>0.17168734626406137</v>
      </c>
      <c r="AOG11" s="568">
        <v>0.34783410411939708</v>
      </c>
      <c r="AOH11" s="568">
        <v>0.30992910559356535</v>
      </c>
      <c r="AOI11" s="568">
        <v>0.27425381286337075</v>
      </c>
      <c r="AOJ11" s="568">
        <v>0.25976072519172921</v>
      </c>
      <c r="AOK11" s="568">
        <v>0.25753101939609208</v>
      </c>
      <c r="AOL11" s="568">
        <v>0.24526763752008768</v>
      </c>
      <c r="AOM11" s="568">
        <v>0.25976072519172921</v>
      </c>
      <c r="AON11" s="568">
        <v>0.37013116207576868</v>
      </c>
      <c r="AOO11" s="568">
        <v>0.60647997641330775</v>
      </c>
      <c r="AOP11" s="568">
        <v>0.75029600023190457</v>
      </c>
      <c r="AOQ11" s="568">
        <v>0.81272776250974499</v>
      </c>
      <c r="AOR11" s="568">
        <v>0.84951790813775818</v>
      </c>
      <c r="AOS11" s="568">
        <v>0.89299717115268284</v>
      </c>
      <c r="AOT11" s="568">
        <v>0.94651011024797471</v>
      </c>
      <c r="AOU11" s="568">
        <v>1</v>
      </c>
      <c r="AOV11" s="568">
        <v>1</v>
      </c>
      <c r="AOW11" s="568">
        <v>0.96657746240870912</v>
      </c>
      <c r="AOX11" s="568">
        <v>0.92867246388287739</v>
      </c>
      <c r="AOY11" s="568">
        <v>0.83168026177266097</v>
      </c>
      <c r="AOZ11" s="568">
        <v>0.57860865396784322</v>
      </c>
      <c r="APA11" s="568">
        <v>0.31327366428702108</v>
      </c>
      <c r="APB11" s="568">
        <v>0.26867954837427788</v>
      </c>
      <c r="APC11" s="568">
        <v>0.31327366428702108</v>
      </c>
      <c r="APD11" s="568">
        <v>0.61428394669803776</v>
      </c>
      <c r="APE11" s="568">
        <v>0.80826835091847071</v>
      </c>
      <c r="APF11" s="568">
        <v>0.84617334944430245</v>
      </c>
      <c r="APG11" s="568">
        <v>0.78708614585991765</v>
      </c>
      <c r="APH11" s="568">
        <v>0.74918114733408603</v>
      </c>
      <c r="API11" s="568">
        <v>0.78151188137082472</v>
      </c>
      <c r="APJ11" s="568">
        <v>0.64327012204132084</v>
      </c>
      <c r="APK11" s="568">
        <v>0.24638249041790625</v>
      </c>
      <c r="APL11" s="568">
        <v>4.9053527504017529E-2</v>
      </c>
      <c r="APM11" s="568">
        <v>2.2297057956371606E-3</v>
      </c>
      <c r="APN11" s="568">
        <v>3.1215881138920251E-2</v>
      </c>
      <c r="APO11" s="568">
        <v>0.15161999410332694</v>
      </c>
      <c r="APP11" s="568">
        <v>0.18952499262915867</v>
      </c>
      <c r="APQ11" s="568">
        <v>0.20290322740298161</v>
      </c>
      <c r="APR11" s="568">
        <v>0.30435484110447247</v>
      </c>
      <c r="APS11" s="568">
        <v>0.36121233889322002</v>
      </c>
      <c r="APT11" s="568">
        <v>0.34225983963030415</v>
      </c>
      <c r="APU11" s="568">
        <v>0.28874690053501229</v>
      </c>
      <c r="APV11" s="568">
        <v>0.36232719179103862</v>
      </c>
      <c r="APW11" s="568">
        <v>0.40246189611250749</v>
      </c>
      <c r="APX11" s="568">
        <v>0.35452322150630855</v>
      </c>
      <c r="APY11" s="568">
        <v>0.30101028241101668</v>
      </c>
      <c r="APZ11" s="568">
        <v>0.25418646070263634</v>
      </c>
      <c r="AQA11" s="568">
        <v>0.21516660927898601</v>
      </c>
      <c r="AQB11" s="568">
        <v>0.35117866281285282</v>
      </c>
      <c r="AQC11" s="568">
        <v>0.48384615765326383</v>
      </c>
      <c r="AQD11" s="568">
        <v>0.46154909969689223</v>
      </c>
      <c r="AQE11" s="568">
        <v>0.39800248452123316</v>
      </c>
      <c r="AQF11" s="568">
        <v>0.44594115912743215</v>
      </c>
      <c r="AQG11" s="568">
        <v>0.51729174458782134</v>
      </c>
      <c r="AQH11" s="568">
        <v>0.53847394964637429</v>
      </c>
      <c r="AQI11" s="568">
        <v>0.5607710076027459</v>
      </c>
      <c r="AQJ11" s="568">
        <v>0.59310174163948481</v>
      </c>
      <c r="AQK11" s="568">
        <v>0.64661468073477657</v>
      </c>
      <c r="AQL11" s="568">
        <v>0.65776320971296232</v>
      </c>
      <c r="AQM11" s="568">
        <v>0.61985821118713069</v>
      </c>
      <c r="AQN11" s="568">
        <v>0.58864233004821043</v>
      </c>
      <c r="AQO11" s="568">
        <v>0.57749380107002457</v>
      </c>
      <c r="AQP11" s="568">
        <v>0.57526409527438749</v>
      </c>
      <c r="AQQ11" s="568">
        <v>0.56411556629620163</v>
      </c>
      <c r="AQR11" s="568">
        <v>0.54739277282892296</v>
      </c>
      <c r="AQS11" s="568">
        <v>0.53401453805509991</v>
      </c>
      <c r="AQT11" s="568">
        <v>0.50948777430309122</v>
      </c>
      <c r="AQU11" s="568">
        <v>0.48273130475544529</v>
      </c>
      <c r="AQV11" s="568">
        <v>0.44705601202525075</v>
      </c>
      <c r="AQW11" s="568">
        <v>0.39688763162341456</v>
      </c>
      <c r="AQX11" s="568">
        <v>0.34671925122157848</v>
      </c>
      <c r="AQY11" s="568">
        <v>0.22520028535935324</v>
      </c>
      <c r="AQZ11" s="568">
        <v>0.27313895996555215</v>
      </c>
      <c r="ARA11" s="568">
        <v>0.44928571782088789</v>
      </c>
      <c r="ARB11" s="568">
        <v>0.37013116207576868</v>
      </c>
      <c r="ARC11" s="568">
        <v>0.30435484110447247</v>
      </c>
      <c r="ARD11" s="568">
        <v>0.29432116502410521</v>
      </c>
      <c r="ARE11" s="568">
        <v>0.31438851718483962</v>
      </c>
      <c r="ARF11" s="568">
        <v>0.32999645775429975</v>
      </c>
      <c r="ARG11" s="568">
        <v>0.35117866281285282</v>
      </c>
      <c r="ARH11" s="568">
        <v>0.34671925122157848</v>
      </c>
      <c r="ARI11" s="568">
        <v>0.36232719179103862</v>
      </c>
      <c r="ARJ11" s="568">
        <v>0.35340836860848995</v>
      </c>
      <c r="ARK11" s="568">
        <v>0.33557072224339268</v>
      </c>
      <c r="ARL11" s="568">
        <v>0.31438851718483962</v>
      </c>
      <c r="ARM11" s="568">
        <v>0.29655087081974241</v>
      </c>
      <c r="ARN11" s="568">
        <v>0.29878057661537955</v>
      </c>
      <c r="ARO11" s="568">
        <v>0.31327366428702108</v>
      </c>
      <c r="ARP11" s="568">
        <v>0.29543601792192381</v>
      </c>
      <c r="ARQ11" s="568">
        <v>0.23634881433753901</v>
      </c>
      <c r="ARR11" s="568">
        <v>0.16611308177496847</v>
      </c>
      <c r="ARS11" s="568">
        <v>0.10368131949712797</v>
      </c>
      <c r="ART11" s="568">
        <v>5.6857497788747595E-2</v>
      </c>
      <c r="ARU11" s="568">
        <v>2.3411910854190188E-2</v>
      </c>
      <c r="ARV11" s="568">
        <v>5.5742644890929014E-3</v>
      </c>
      <c r="ARW11" s="568">
        <v>0</v>
      </c>
      <c r="ARX11" s="568">
        <v>0</v>
      </c>
      <c r="ARY11" s="568">
        <v>1.1148528978185803E-2</v>
      </c>
      <c r="ARZ11" s="568">
        <v>8.9188231825486422E-3</v>
      </c>
      <c r="ASA11" s="568">
        <v>1.1148528978185803E-3</v>
      </c>
      <c r="ASB11" s="568">
        <v>0</v>
      </c>
      <c r="ASC11" s="568">
        <v>0</v>
      </c>
      <c r="ASD11" s="568">
        <v>0</v>
      </c>
      <c r="ASE11" s="568">
        <v>0</v>
      </c>
      <c r="ASF11" s="568">
        <v>1.1148528978185803E-2</v>
      </c>
      <c r="ASG11" s="568">
        <v>0.20401808030080021</v>
      </c>
      <c r="ASH11" s="568">
        <v>0.49610953952926823</v>
      </c>
      <c r="ASI11" s="568">
        <v>0.69009394374970123</v>
      </c>
      <c r="ASJ11" s="568">
        <v>0.77147820529045752</v>
      </c>
      <c r="ASK11" s="568">
        <v>0.76478908790354616</v>
      </c>
      <c r="ASL11" s="568">
        <v>0.73691776545808163</v>
      </c>
      <c r="ASM11" s="568">
        <v>0.6967830611366127</v>
      </c>
      <c r="ASN11" s="568">
        <v>0.67671570897587829</v>
      </c>
      <c r="ASO11" s="568">
        <v>0.69789791403443124</v>
      </c>
      <c r="ASP11" s="568">
        <v>0.73580291256026309</v>
      </c>
      <c r="ASQ11" s="568">
        <v>0.76367423500572762</v>
      </c>
      <c r="ASR11" s="568">
        <v>0.77147820529045752</v>
      </c>
      <c r="ASS11" s="568">
        <v>0.79154555745119204</v>
      </c>
      <c r="AST11" s="568">
        <v>0.6990127669322499</v>
      </c>
      <c r="ASU11" s="568">
        <v>0.39577277872559602</v>
      </c>
      <c r="ASV11" s="568">
        <v>0.44817086492306929</v>
      </c>
      <c r="ASW11" s="568">
        <v>0.40803616060160042</v>
      </c>
      <c r="ASX11" s="568">
        <v>0.26533498968082209</v>
      </c>
      <c r="ASY11" s="568">
        <v>0.17949131654879144</v>
      </c>
      <c r="ASZ11" s="568">
        <v>0.19286955132261438</v>
      </c>
      <c r="ATA11" s="568">
        <v>0.37459057366704301</v>
      </c>
      <c r="ATB11" s="568">
        <v>0.67560085607805964</v>
      </c>
      <c r="ATC11" s="568">
        <v>0.96769231530652766</v>
      </c>
      <c r="ATD11" s="568">
        <v>1</v>
      </c>
      <c r="ATE11" s="568">
        <v>1</v>
      </c>
      <c r="ATF11" s="568">
        <v>0.83390996756829805</v>
      </c>
      <c r="ATG11" s="568">
        <v>0.55965615470492736</v>
      </c>
      <c r="ATH11" s="568">
        <v>0.41695498378414902</v>
      </c>
      <c r="ATI11" s="568">
        <v>0.41249557219287469</v>
      </c>
      <c r="ATJ11" s="568">
        <v>0.47827189316417096</v>
      </c>
      <c r="ATK11" s="568">
        <v>0.5830680655591175</v>
      </c>
      <c r="ATL11" s="568">
        <v>0.6499592394282323</v>
      </c>
      <c r="ATM11" s="568">
        <v>0.67560085607805964</v>
      </c>
      <c r="ATN11" s="568">
        <v>0.6744860031802411</v>
      </c>
      <c r="ATO11" s="568">
        <v>0.64438497493913938</v>
      </c>
      <c r="ATP11" s="568">
        <v>0.59310174163948481</v>
      </c>
      <c r="ATQ11" s="568">
        <v>0.53958880254419284</v>
      </c>
      <c r="ATR11" s="568">
        <v>0.47381248157289663</v>
      </c>
      <c r="ATS11" s="568">
        <v>0.26533498968082209</v>
      </c>
      <c r="ATT11" s="568">
        <v>0.18395072814006577</v>
      </c>
      <c r="ATU11" s="568">
        <v>0.29209145922846808</v>
      </c>
      <c r="ATV11" s="568">
        <v>0.24192307882663192</v>
      </c>
      <c r="ATW11" s="568">
        <v>0.19844381581170728</v>
      </c>
      <c r="ATX11" s="568">
        <v>0.17503190495751711</v>
      </c>
      <c r="ATY11" s="568">
        <v>0.17614675785533571</v>
      </c>
      <c r="ATZ11" s="568">
        <v>0.18060616944661001</v>
      </c>
      <c r="AUA11" s="568">
        <v>0.17057249336624278</v>
      </c>
      <c r="AUB11" s="568">
        <v>0.14493087671641544</v>
      </c>
      <c r="AUC11" s="568">
        <v>0.15607940569460127</v>
      </c>
      <c r="AUD11" s="568">
        <v>0.1538496998989641</v>
      </c>
      <c r="AUE11" s="568">
        <v>0.12263381876004384</v>
      </c>
      <c r="AUF11" s="568">
        <v>7.915455574511919E-2</v>
      </c>
      <c r="AUG11" s="568">
        <v>5.1283233299654694E-2</v>
      </c>
      <c r="AUH11" s="568">
        <v>4.6823821708380377E-2</v>
      </c>
      <c r="AUI11" s="568">
        <v>4.2364410117106052E-2</v>
      </c>
      <c r="AUJ11" s="568">
        <v>4.2364410117106052E-2</v>
      </c>
      <c r="AUK11" s="568">
        <v>6.1316909380021919E-2</v>
      </c>
      <c r="AUL11" s="568">
        <v>9.922190790585364E-2</v>
      </c>
      <c r="AUM11" s="568">
        <v>0.13824175932950397</v>
      </c>
      <c r="AUN11" s="568">
        <v>0.16165367018369414</v>
      </c>
      <c r="AUO11" s="568">
        <v>0.16499822887714988</v>
      </c>
      <c r="AUP11" s="568">
        <v>0.1482754354098712</v>
      </c>
      <c r="AUQ11" s="568">
        <v>9.6992202110216488E-2</v>
      </c>
      <c r="AUR11" s="568">
        <v>3.0101028241101668E-2</v>
      </c>
      <c r="AUS11" s="568">
        <v>2.2297057956371606E-3</v>
      </c>
      <c r="AUT11" s="568">
        <v>1.1148528978185803E-3</v>
      </c>
      <c r="AUU11" s="568">
        <v>1.1148528978185803E-3</v>
      </c>
      <c r="AUV11" s="568">
        <v>2.2297057956371606E-3</v>
      </c>
      <c r="AUW11" s="568">
        <v>1.1148528978185803E-3</v>
      </c>
      <c r="AUX11" s="568">
        <v>0</v>
      </c>
      <c r="AUY11" s="568">
        <v>0</v>
      </c>
      <c r="AUZ11" s="568">
        <v>0</v>
      </c>
      <c r="AVA11" s="568">
        <v>6.6891173869114817E-3</v>
      </c>
      <c r="AVB11" s="568">
        <v>7.1350585460389138E-2</v>
      </c>
      <c r="AVC11" s="568">
        <v>0.16388337597933131</v>
      </c>
      <c r="AVD11" s="568">
        <v>0.25084190200918061</v>
      </c>
      <c r="AVE11" s="568">
        <v>0.31215881138920254</v>
      </c>
      <c r="AVF11" s="568">
        <v>0.40469160190814463</v>
      </c>
      <c r="AVG11" s="568">
        <v>0.48496101055108243</v>
      </c>
      <c r="AVH11" s="568">
        <v>0.51171748009872842</v>
      </c>
      <c r="AVI11" s="568">
        <v>0.5239808619747327</v>
      </c>
      <c r="AVJ11" s="568">
        <v>0.54739277282892296</v>
      </c>
      <c r="AVK11" s="568">
        <v>0.57526409527438749</v>
      </c>
      <c r="AVL11" s="568">
        <v>0.63212159306313498</v>
      </c>
      <c r="AVM11" s="568">
        <v>0.67114144448678537</v>
      </c>
      <c r="AVN11" s="568">
        <v>0.68786423795406404</v>
      </c>
      <c r="AVO11" s="568">
        <v>0.5239808619747327</v>
      </c>
      <c r="AVP11" s="568">
        <v>0.52732542066818844</v>
      </c>
      <c r="AVQ11" s="568">
        <v>0.74695144153844883</v>
      </c>
      <c r="AVR11" s="568">
        <v>0.7090464430126171</v>
      </c>
      <c r="AVS11" s="568">
        <v>0.61985821118713069</v>
      </c>
      <c r="AVT11" s="568">
        <v>0.51952145038345843</v>
      </c>
      <c r="AVU11" s="568">
        <v>0.43590748304706495</v>
      </c>
      <c r="AVV11" s="568">
        <v>0.34337469252812275</v>
      </c>
      <c r="AVW11" s="568">
        <v>0.27202410706773361</v>
      </c>
      <c r="AVX11" s="568">
        <v>0.25530131360045488</v>
      </c>
      <c r="AVY11" s="568">
        <v>0.40580645480596322</v>
      </c>
      <c r="AVZ11" s="568">
        <v>0.59979085902639628</v>
      </c>
      <c r="AWA11" s="568">
        <v>0.69343850244315697</v>
      </c>
      <c r="AWB11" s="568">
        <v>0.70793159011479856</v>
      </c>
      <c r="AWC11" s="568">
        <v>0.69009394374970123</v>
      </c>
      <c r="AWD11" s="568">
        <v>0.68897909085188258</v>
      </c>
      <c r="AWE11" s="568">
        <v>0.65330379812168804</v>
      </c>
      <c r="AWF11" s="568">
        <v>0.63100674016531644</v>
      </c>
      <c r="AWG11" s="568">
        <v>0.61316909380021922</v>
      </c>
      <c r="AWH11" s="568">
        <v>0.56523041919402028</v>
      </c>
      <c r="AWI11" s="568">
        <v>0.56634527209183883</v>
      </c>
      <c r="AWJ11" s="568">
        <v>0.58641262425257323</v>
      </c>
      <c r="AWK11" s="568">
        <v>0.63100674016531644</v>
      </c>
      <c r="AWL11" s="568">
        <v>0.63658100465440937</v>
      </c>
      <c r="AWM11" s="568">
        <v>0.45374512941216216</v>
      </c>
      <c r="AWN11" s="568">
        <v>0.61428394669803776</v>
      </c>
      <c r="AWO11" s="568">
        <v>0.88519320086795283</v>
      </c>
      <c r="AWP11" s="568">
        <v>0.85843673132030685</v>
      </c>
      <c r="AWQ11" s="568">
        <v>0.7213098248886215</v>
      </c>
      <c r="AWR11" s="568">
        <v>0.5585413018071087</v>
      </c>
      <c r="AWS11" s="568">
        <v>0.41918468957978622</v>
      </c>
      <c r="AWT11" s="568">
        <v>0.31327366428702108</v>
      </c>
      <c r="AWU11" s="568">
        <v>0.20290322740298161</v>
      </c>
      <c r="AWV11" s="568">
        <v>8.1384261540756356E-2</v>
      </c>
      <c r="AWW11" s="568">
        <v>3.344558693455741E-2</v>
      </c>
      <c r="AWX11" s="568">
        <v>4.2364410117106052E-2</v>
      </c>
      <c r="AWY11" s="568">
        <v>6.3546615175659085E-2</v>
      </c>
      <c r="AWZ11" s="568">
        <v>6.8006026766933403E-2</v>
      </c>
      <c r="AXA11" s="568">
        <v>4.7938674606198953E-2</v>
      </c>
      <c r="AXB11" s="568">
        <v>3.1215881138920251E-2</v>
      </c>
      <c r="AXC11" s="568">
        <v>3.344558693455741E-2</v>
      </c>
      <c r="AXD11" s="568">
        <v>4.2364410117106052E-2</v>
      </c>
      <c r="AXE11" s="568">
        <v>4.0134704321468886E-2</v>
      </c>
      <c r="AXF11" s="568">
        <v>3.6790145628013152E-2</v>
      </c>
      <c r="AXG11" s="568">
        <v>3.9019851423650317E-2</v>
      </c>
      <c r="AXH11" s="568">
        <v>5.3512939095291853E-2</v>
      </c>
      <c r="AXI11" s="568">
        <v>8.0269408642937773E-2</v>
      </c>
      <c r="AXJ11" s="568">
        <v>0.11371499557749519</v>
      </c>
      <c r="AXK11" s="568">
        <v>0.11260014267967662</v>
      </c>
      <c r="AXL11" s="568">
        <v>6.0202056482203337E-2</v>
      </c>
      <c r="AXM11" s="568">
        <v>3.344558693455741E-2</v>
      </c>
      <c r="AXN11" s="568">
        <v>1.3378234773822963E-2</v>
      </c>
      <c r="AXO11" s="568">
        <v>1.2263381876004382E-2</v>
      </c>
      <c r="AXP11" s="568">
        <v>1.0033676080367222E-2</v>
      </c>
      <c r="AXQ11" s="568">
        <v>6.6891173869114817E-3</v>
      </c>
      <c r="AXR11" s="568">
        <v>1.2263381876004382E-2</v>
      </c>
      <c r="AXS11" s="568">
        <v>3.5675292730194569E-2</v>
      </c>
      <c r="AXT11" s="568">
        <v>0.16053881728587555</v>
      </c>
      <c r="AXU11" s="568">
        <v>0.4559748352077993</v>
      </c>
      <c r="AXV11" s="568">
        <v>0.5585413018071087</v>
      </c>
      <c r="AXW11" s="568">
        <v>0.57860865396784322</v>
      </c>
      <c r="AXX11" s="568">
        <v>0.58641262425257323</v>
      </c>
      <c r="AXY11" s="568">
        <v>0.5607710076027459</v>
      </c>
      <c r="AXZ11" s="568">
        <v>0.50502836271181695</v>
      </c>
      <c r="AYA11" s="568">
        <v>0.46266395259471083</v>
      </c>
      <c r="AYB11" s="568">
        <v>0.46043424679907363</v>
      </c>
      <c r="AYC11" s="568">
        <v>0.47938674606198955</v>
      </c>
      <c r="AYD11" s="568">
        <v>0.48273130475544529</v>
      </c>
      <c r="AYE11" s="568">
        <v>0.47046792287944089</v>
      </c>
      <c r="AYF11" s="568">
        <v>0.4002321903168703</v>
      </c>
      <c r="AYG11" s="568">
        <v>0.37793513236049875</v>
      </c>
      <c r="AYH11" s="568">
        <v>0.32999645775429975</v>
      </c>
      <c r="AYI11" s="568">
        <v>0.17057249336624278</v>
      </c>
      <c r="AYJ11" s="568">
        <v>0.26533498968082209</v>
      </c>
      <c r="AYK11" s="568">
        <v>0.4570896881056179</v>
      </c>
      <c r="AYL11" s="568">
        <v>0.39354307292995883</v>
      </c>
      <c r="AYM11" s="568">
        <v>0.35006380991503422</v>
      </c>
      <c r="AYN11" s="568">
        <v>0.35229351571067141</v>
      </c>
      <c r="AYO11" s="568">
        <v>0.38573910264522876</v>
      </c>
      <c r="AYP11" s="568">
        <v>0.41361042509069329</v>
      </c>
      <c r="AYQ11" s="568">
        <v>0.41918468957978622</v>
      </c>
      <c r="AYR11" s="568">
        <v>0.37347572076922442</v>
      </c>
      <c r="AYS11" s="568">
        <v>0.35117866281285282</v>
      </c>
      <c r="AYT11" s="568">
        <v>0.28874690053501229</v>
      </c>
      <c r="AYU11" s="568">
        <v>0.23188940274626468</v>
      </c>
      <c r="AYV11" s="568">
        <v>0.20736263899425594</v>
      </c>
      <c r="AYW11" s="568">
        <v>0.17391705205969854</v>
      </c>
      <c r="AYX11" s="568">
        <v>0.15607940569460127</v>
      </c>
      <c r="AYY11" s="568">
        <v>0.16276852308151271</v>
      </c>
      <c r="AYZ11" s="568">
        <v>0.18841013973134008</v>
      </c>
      <c r="AZA11" s="568">
        <v>0.21516660927898601</v>
      </c>
      <c r="AZB11" s="568">
        <v>0.22854484405280895</v>
      </c>
      <c r="AZC11" s="568">
        <v>0.22408543246153464</v>
      </c>
      <c r="AZD11" s="568">
        <v>0.18172102234442861</v>
      </c>
      <c r="AZE11" s="568">
        <v>0.11594470137313234</v>
      </c>
      <c r="AZF11" s="568">
        <v>5.6857497788747595E-2</v>
      </c>
      <c r="AZG11" s="568">
        <v>1.7837646365097284E-2</v>
      </c>
      <c r="AZH11" s="568">
        <v>3.3445586934557408E-3</v>
      </c>
      <c r="AZI11" s="568">
        <v>1.3378234773822963E-2</v>
      </c>
      <c r="AZJ11" s="568">
        <v>1.4493087671641543E-2</v>
      </c>
      <c r="AZK11" s="568">
        <v>1.3378234773822963E-2</v>
      </c>
      <c r="AZL11" s="568">
        <v>5.5742644890929014E-3</v>
      </c>
      <c r="AZM11" s="568">
        <v>0</v>
      </c>
      <c r="AZN11" s="568">
        <v>0</v>
      </c>
      <c r="AZO11" s="568">
        <v>0</v>
      </c>
      <c r="AZP11" s="568">
        <v>2.3411910854190188E-2</v>
      </c>
      <c r="AZQ11" s="568">
        <v>0.44036689463833922</v>
      </c>
      <c r="AZR11" s="568">
        <v>0.72465438358207723</v>
      </c>
      <c r="AZS11" s="568">
        <v>0.57526409527438749</v>
      </c>
      <c r="AZT11" s="568">
        <v>0.44482630622961356</v>
      </c>
      <c r="AZU11" s="568">
        <v>0.25418646070263634</v>
      </c>
      <c r="AZV11" s="568">
        <v>0.52732542066818844</v>
      </c>
      <c r="AZW11" s="568">
        <v>0.68563453215842685</v>
      </c>
      <c r="AZX11" s="568">
        <v>0.77705246977955045</v>
      </c>
      <c r="AZY11" s="568">
        <v>0.83725452626175378</v>
      </c>
      <c r="AZZ11" s="568">
        <v>0.85063276103557683</v>
      </c>
      <c r="BAA11" s="568">
        <v>0.84059908495520952</v>
      </c>
      <c r="BAB11" s="568">
        <v>0.83836937915957244</v>
      </c>
      <c r="BAC11" s="568">
        <v>0.83390996756829805</v>
      </c>
      <c r="BAD11" s="568">
        <v>0.83613967336393524</v>
      </c>
      <c r="BAE11" s="568">
        <v>0.86066643711594404</v>
      </c>
      <c r="BAF11" s="568">
        <v>0.67002659158896671</v>
      </c>
      <c r="BAG11" s="568">
        <v>0.91529422910905445</v>
      </c>
      <c r="BAH11" s="568">
        <v>0.99333393195635511</v>
      </c>
      <c r="BAI11" s="568">
        <v>0.97438143269343924</v>
      </c>
      <c r="BAJ11" s="568">
        <v>0.91640908200687299</v>
      </c>
      <c r="BAK11" s="568">
        <v>0.81718717410101938</v>
      </c>
      <c r="BAL11" s="568">
        <v>0.63323644596095352</v>
      </c>
      <c r="BAM11" s="568">
        <v>0.43256292435360916</v>
      </c>
      <c r="BAN11" s="568">
        <v>0.19844381581170728</v>
      </c>
      <c r="BAO11" s="568">
        <v>2.7871322445464509E-2</v>
      </c>
      <c r="BAP11" s="568">
        <v>3.0101028241101668E-2</v>
      </c>
      <c r="BAQ11" s="568">
        <v>5.6857497788747595E-2</v>
      </c>
      <c r="BAR11" s="568">
        <v>0.15942396438805698</v>
      </c>
      <c r="BAS11" s="568">
        <v>0.21628146217680458</v>
      </c>
      <c r="BAT11" s="568">
        <v>8.8073378927667853E-2</v>
      </c>
      <c r="BAU11" s="568">
        <v>4.4594115912743211E-3</v>
      </c>
      <c r="BAV11" s="568">
        <v>1.3378234773822963E-2</v>
      </c>
      <c r="BAW11" s="568">
        <v>4.5708968810561794E-2</v>
      </c>
      <c r="BAX11" s="568">
        <v>6.8006026766933403E-2</v>
      </c>
      <c r="BAY11" s="568">
        <v>9.6992202110216488E-2</v>
      </c>
      <c r="BAZ11" s="568">
        <v>0.16834278757060561</v>
      </c>
      <c r="BBA11" s="568">
        <v>0.26310528388518495</v>
      </c>
      <c r="BBB11" s="568">
        <v>0.30992910559356535</v>
      </c>
      <c r="BBC11" s="568">
        <v>0.22965969695062755</v>
      </c>
      <c r="BBD11" s="568">
        <v>0.31773307587829536</v>
      </c>
      <c r="BBE11" s="568">
        <v>0.28540234184155655</v>
      </c>
      <c r="BBF11" s="568">
        <v>0.28428748894373801</v>
      </c>
      <c r="BBG11" s="568">
        <v>0.32888160485648116</v>
      </c>
      <c r="BBH11" s="568">
        <v>0.30546969400229101</v>
      </c>
      <c r="BBI11" s="568">
        <v>0.23411910854190185</v>
      </c>
      <c r="BBJ11" s="568">
        <v>0.17391705205969854</v>
      </c>
      <c r="BBK11" s="568">
        <v>0.14158631802295971</v>
      </c>
      <c r="BBL11" s="568">
        <v>9.2532790518942171E-2</v>
      </c>
      <c r="BBM11" s="568">
        <v>0.10368131949712797</v>
      </c>
      <c r="BBN11" s="568">
        <v>0.13378234773822964</v>
      </c>
      <c r="BBO11" s="568">
        <v>0.15050514120550834</v>
      </c>
      <c r="BBP11" s="568">
        <v>0.11482984847531377</v>
      </c>
      <c r="BBQ11" s="568">
        <v>7.6924849949482052E-2</v>
      </c>
      <c r="BBR11" s="568">
        <v>4.0134704321468886E-2</v>
      </c>
      <c r="BBS11" s="568">
        <v>1.3378234773822963E-2</v>
      </c>
      <c r="BBT11" s="568">
        <v>7.8039702847300628E-3</v>
      </c>
      <c r="BBU11" s="568">
        <v>1.7837646365097284E-2</v>
      </c>
      <c r="BBV11" s="568">
        <v>4.7938674606198953E-2</v>
      </c>
      <c r="BBW11" s="568">
        <v>6.9120879664751986E-2</v>
      </c>
      <c r="BBX11" s="568">
        <v>0.10033676080367222</v>
      </c>
      <c r="BBY11" s="568">
        <v>0.16388337597933131</v>
      </c>
      <c r="BBZ11" s="568">
        <v>0.40580645480596322</v>
      </c>
      <c r="BCA11" s="568">
        <v>0.68897909085188258</v>
      </c>
      <c r="BCB11" s="568">
        <v>1</v>
      </c>
      <c r="BCC11" s="568">
        <v>1</v>
      </c>
      <c r="BCD11" s="568">
        <v>1</v>
      </c>
      <c r="BCE11" s="568">
        <v>1</v>
      </c>
      <c r="BCF11" s="568">
        <v>1</v>
      </c>
      <c r="BCG11" s="568">
        <v>1</v>
      </c>
      <c r="BCH11" s="568">
        <v>1</v>
      </c>
      <c r="BCI11" s="568">
        <v>1</v>
      </c>
      <c r="BCJ11" s="568">
        <v>1</v>
      </c>
      <c r="BCK11" s="568">
        <v>1</v>
      </c>
      <c r="BCL11" s="568">
        <v>0.93982099286106313</v>
      </c>
      <c r="BCM11" s="568">
        <v>0.80715349802065217</v>
      </c>
      <c r="BCN11" s="568">
        <v>0.72911379517335151</v>
      </c>
      <c r="BCO11" s="568">
        <v>0.67225629738460391</v>
      </c>
      <c r="BCP11" s="568">
        <v>0.62320276988058643</v>
      </c>
      <c r="BCQ11" s="568">
        <v>0.56857497788747602</v>
      </c>
      <c r="BCR11" s="568">
        <v>0.52063630328127708</v>
      </c>
      <c r="BCS11" s="568">
        <v>0.47938674606198955</v>
      </c>
      <c r="BCT11" s="568">
        <v>0.45374512941216216</v>
      </c>
      <c r="BCU11" s="568">
        <v>0.45374512941216216</v>
      </c>
      <c r="BCV11" s="568">
        <v>0.46043424679907363</v>
      </c>
      <c r="BCW11" s="568">
        <v>0.44371145333179501</v>
      </c>
      <c r="BCX11" s="568">
        <v>0.39019851423650309</v>
      </c>
      <c r="BCY11" s="568">
        <v>0.19063984552697724</v>
      </c>
      <c r="BCZ11" s="568">
        <v>0.21851116797244174</v>
      </c>
      <c r="BDA11" s="568">
        <v>0.41361042509069329</v>
      </c>
      <c r="BDB11" s="568">
        <v>0.34114498673248556</v>
      </c>
      <c r="BDC11" s="568">
        <v>0.28986175343283088</v>
      </c>
      <c r="BDD11" s="568">
        <v>0.23411910854190185</v>
      </c>
      <c r="BDE11" s="568">
        <v>0.17391705205969854</v>
      </c>
      <c r="BDF11" s="568">
        <v>0.14381602381859687</v>
      </c>
      <c r="BDG11" s="568">
        <v>0.12040411296440667</v>
      </c>
      <c r="BDH11" s="568">
        <v>9.6992202110216488E-2</v>
      </c>
      <c r="BDI11" s="568">
        <v>8.1384261540756356E-2</v>
      </c>
      <c r="BDJ11" s="568">
        <v>8.4728820234212104E-2</v>
      </c>
      <c r="BDK11" s="568">
        <v>8.2499114438574939E-2</v>
      </c>
      <c r="BDL11" s="568">
        <v>6.0202056482203337E-2</v>
      </c>
      <c r="BDM11" s="568">
        <v>3.5675292730194569E-2</v>
      </c>
      <c r="BDN11" s="568">
        <v>1.6722793467278705E-2</v>
      </c>
      <c r="BDO11" s="568">
        <v>5.5742644890929014E-3</v>
      </c>
      <c r="BDP11" s="568">
        <v>1.1148528978185803E-3</v>
      </c>
      <c r="BDQ11" s="568">
        <v>0</v>
      </c>
      <c r="BDR11" s="568">
        <v>0</v>
      </c>
      <c r="BDS11" s="568">
        <v>0</v>
      </c>
      <c r="BDT11" s="568">
        <v>0</v>
      </c>
      <c r="BDU11" s="568">
        <v>0</v>
      </c>
      <c r="BDV11" s="568">
        <v>3.3445586934557408E-3</v>
      </c>
      <c r="BDW11" s="568">
        <v>6.6891173869114817E-3</v>
      </c>
      <c r="BDX11" s="568">
        <v>0</v>
      </c>
      <c r="BDY11" s="568">
        <v>2.2297057956371606E-3</v>
      </c>
      <c r="BDZ11" s="568">
        <v>1.5607940569460126E-2</v>
      </c>
      <c r="BEA11" s="568">
        <v>4.2364410117106052E-2</v>
      </c>
      <c r="BEB11" s="568">
        <v>6.3546615175659085E-2</v>
      </c>
      <c r="BEC11" s="568">
        <v>7.1350585460389138E-2</v>
      </c>
      <c r="BED11" s="568">
        <v>6.8006026766933403E-2</v>
      </c>
      <c r="BEE11" s="568">
        <v>5.4627791993110436E-2</v>
      </c>
      <c r="BEF11" s="568">
        <v>5.0168380401836112E-2</v>
      </c>
      <c r="BEG11" s="568">
        <v>0.13489720063604821</v>
      </c>
      <c r="BEH11" s="568">
        <v>0.27648351865900794</v>
      </c>
      <c r="BEI11" s="568">
        <v>0.34225983963030415</v>
      </c>
      <c r="BEJ11" s="568">
        <v>0.31661822298047676</v>
      </c>
      <c r="BEK11" s="568">
        <v>0.24526763752008768</v>
      </c>
      <c r="BEL11" s="568">
        <v>0.16722793467278704</v>
      </c>
      <c r="BEM11" s="568">
        <v>9.5877349212397905E-2</v>
      </c>
      <c r="BEN11" s="568">
        <v>4.1249557219287469E-2</v>
      </c>
      <c r="BEO11" s="568">
        <v>1.3378234773822963E-2</v>
      </c>
      <c r="BEP11" s="568">
        <v>3.3445586934557408E-3</v>
      </c>
      <c r="BEQ11" s="568">
        <v>2.2297057956371606E-3</v>
      </c>
      <c r="BER11" s="568">
        <v>4.4594115912743211E-3</v>
      </c>
      <c r="BES11" s="568">
        <v>1.6722793467278705E-2</v>
      </c>
      <c r="BET11" s="568">
        <v>4.5708968810561794E-2</v>
      </c>
      <c r="BEU11" s="568">
        <v>5.1283233299654694E-2</v>
      </c>
      <c r="BEV11" s="568">
        <v>4.3479263014924635E-2</v>
      </c>
      <c r="BEW11" s="568">
        <v>3.4560439832375993E-2</v>
      </c>
      <c r="BEX11" s="568">
        <v>1.8952499262915867E-2</v>
      </c>
      <c r="BEY11" s="568">
        <v>1.2263381876004382E-2</v>
      </c>
      <c r="BEZ11" s="568">
        <v>7.8039702847300628E-3</v>
      </c>
      <c r="BFA11" s="568">
        <v>5.5742644890929014E-3</v>
      </c>
      <c r="BFB11" s="568">
        <v>2.2297057956371606E-3</v>
      </c>
      <c r="BFC11" s="568">
        <v>0</v>
      </c>
      <c r="BFD11" s="568">
        <v>1.1148528978185803E-3</v>
      </c>
      <c r="BFE11" s="568">
        <v>9.922190790585364E-2</v>
      </c>
      <c r="BFF11" s="568">
        <v>0.34894895701721562</v>
      </c>
      <c r="BFG11" s="568">
        <v>0.54739277282892296</v>
      </c>
      <c r="BFH11" s="568">
        <v>0.63658100465440937</v>
      </c>
      <c r="BFI11" s="568">
        <v>0.65776320971296232</v>
      </c>
      <c r="BFJ11" s="568">
        <v>0.64661468073477657</v>
      </c>
      <c r="BFK11" s="568">
        <v>0.62097306408494934</v>
      </c>
      <c r="BFL11" s="568">
        <v>0.57191953658093175</v>
      </c>
      <c r="BFM11" s="568">
        <v>0.52844027356600709</v>
      </c>
      <c r="BFN11" s="568">
        <v>0.50948777430309122</v>
      </c>
      <c r="BFO11" s="568">
        <v>0.51506203879218415</v>
      </c>
      <c r="BFP11" s="568">
        <v>0.5362442438507371</v>
      </c>
      <c r="BFQ11" s="568">
        <v>0.54404821413546722</v>
      </c>
      <c r="BFR11" s="568">
        <v>0.49499468663144969</v>
      </c>
      <c r="BFS11" s="568">
        <v>0.24192307882663192</v>
      </c>
      <c r="BFT11" s="568">
        <v>0.23634881433753901</v>
      </c>
      <c r="BFU11" s="568">
        <v>0.51283233299654696</v>
      </c>
      <c r="BFV11" s="568">
        <v>0.51506203879218415</v>
      </c>
      <c r="BFW11" s="568">
        <v>0.47046792287944089</v>
      </c>
      <c r="BFX11" s="568">
        <v>0.44036689463833922</v>
      </c>
      <c r="BFY11" s="568">
        <v>0.41695498378414902</v>
      </c>
      <c r="BFZ11" s="568">
        <v>0.39242822003214023</v>
      </c>
      <c r="BGA11" s="568">
        <v>0.38685395554304736</v>
      </c>
      <c r="BGB11" s="568">
        <v>0.45040057071870648</v>
      </c>
      <c r="BGC11" s="568">
        <v>0.71796526619516576</v>
      </c>
      <c r="BGD11" s="568">
        <v>0.8941120240505015</v>
      </c>
      <c r="BGE11" s="568">
        <v>0.94651011024797471</v>
      </c>
      <c r="BGF11" s="568">
        <v>0.95431408053270472</v>
      </c>
      <c r="BGG11" s="568">
        <v>0.94093584575888178</v>
      </c>
      <c r="BGH11" s="568">
        <v>0.91863878780251018</v>
      </c>
      <c r="BGI11" s="568">
        <v>0.90637540592650578</v>
      </c>
      <c r="BGJ11" s="568">
        <v>0.8918823182548643</v>
      </c>
      <c r="BGK11" s="568">
        <v>0.89745658274395723</v>
      </c>
      <c r="BGL11" s="568">
        <v>0.92198334649596592</v>
      </c>
      <c r="BGM11" s="568">
        <v>0.924213052291603</v>
      </c>
      <c r="BGN11" s="568">
        <v>0.92978731678069593</v>
      </c>
      <c r="BGO11" s="568">
        <v>0.9364764341676074</v>
      </c>
      <c r="BGP11" s="568">
        <v>0.83168026177266097</v>
      </c>
      <c r="BGQ11" s="568">
        <v>0.53066997936164417</v>
      </c>
      <c r="BGR11" s="568">
        <v>0.57191953658093175</v>
      </c>
      <c r="BGS11" s="568">
        <v>0.6399255633478651</v>
      </c>
      <c r="BGT11" s="568">
        <v>0.65776320971296232</v>
      </c>
      <c r="BGU11" s="568">
        <v>0.68006026766933403</v>
      </c>
      <c r="BGV11" s="568">
        <v>0.68340482636278976</v>
      </c>
      <c r="BGW11" s="568">
        <v>0.6399255633478651</v>
      </c>
      <c r="BGX11" s="568">
        <v>0.62208791698276789</v>
      </c>
      <c r="BGY11" s="568">
        <v>0.6499592394282323</v>
      </c>
      <c r="BGZ11" s="568">
        <v>0.65887806261078097</v>
      </c>
      <c r="BHA11" s="568">
        <v>0.70570188431916137</v>
      </c>
      <c r="BHB11" s="568">
        <v>0.84840305523993964</v>
      </c>
      <c r="BHC11" s="568">
        <v>0.95431408053270472</v>
      </c>
      <c r="BHD11" s="568">
        <v>0.924213052291603</v>
      </c>
      <c r="BHE11" s="568">
        <v>0.77928217557518764</v>
      </c>
      <c r="BHF11" s="568">
        <v>0.65776320971296232</v>
      </c>
      <c r="BHG11" s="568">
        <v>0.64772953363259511</v>
      </c>
      <c r="BHH11" s="568">
        <v>0.63435129885877217</v>
      </c>
      <c r="BHI11" s="568">
        <v>0.63323644596095352</v>
      </c>
      <c r="BHJ11" s="568">
        <v>0.6399255633478651</v>
      </c>
      <c r="BHK11" s="568">
        <v>0.64327012204132084</v>
      </c>
      <c r="BHL11" s="568">
        <v>0.63658100465440937</v>
      </c>
      <c r="BHM11" s="568">
        <v>0.61985821118713069</v>
      </c>
      <c r="BHN11" s="568">
        <v>0.59087203584384762</v>
      </c>
      <c r="BHO11" s="568">
        <v>0.35340836860848995</v>
      </c>
      <c r="BHP11" s="568">
        <v>0.45263027651434362</v>
      </c>
      <c r="BHQ11" s="568">
        <v>0.55073733152237869</v>
      </c>
      <c r="BHR11" s="568">
        <v>0.50168380401836121</v>
      </c>
      <c r="BHS11" s="568">
        <v>0.50056895112054256</v>
      </c>
      <c r="BHT11" s="568">
        <v>0.53066997936164417</v>
      </c>
      <c r="BHU11" s="568">
        <v>0.54293336123764857</v>
      </c>
      <c r="BHV11" s="568">
        <v>0.53401453805509991</v>
      </c>
      <c r="BHW11" s="568">
        <v>0.50056895112054256</v>
      </c>
      <c r="BHX11" s="568">
        <v>0.43590748304706495</v>
      </c>
      <c r="BHY11" s="568">
        <v>0.40915101349941896</v>
      </c>
      <c r="BHZ11" s="568">
        <v>0.37793513236049875</v>
      </c>
      <c r="BIA11" s="568">
        <v>0.29766572371756095</v>
      </c>
      <c r="BIB11" s="568">
        <v>0.21962602087026034</v>
      </c>
      <c r="BIC11" s="568">
        <v>0.15719425859241981</v>
      </c>
      <c r="BID11" s="568">
        <v>0.11037043688403946</v>
      </c>
      <c r="BIE11" s="568">
        <v>7.3580291256026303E-2</v>
      </c>
      <c r="BIF11" s="568">
        <v>4.4594115912743211E-2</v>
      </c>
      <c r="BIG11" s="568">
        <v>2.5641616649827347E-2</v>
      </c>
      <c r="BIH11" s="568">
        <v>2.4526763752008764E-2</v>
      </c>
      <c r="BII11" s="568">
        <v>5.2398086197473277E-2</v>
      </c>
      <c r="BIJ11" s="568">
        <v>0.11928926006658809</v>
      </c>
      <c r="BIK11" s="568">
        <v>0.22631513825717181</v>
      </c>
      <c r="BIL11" s="568">
        <v>0.35006380991503422</v>
      </c>
      <c r="BIM11" s="568">
        <v>0.30769939979792821</v>
      </c>
      <c r="BIN11" s="568">
        <v>0.18172102234442861</v>
      </c>
      <c r="BIO11" s="568">
        <v>0.21405175638116741</v>
      </c>
      <c r="BIP11" s="568">
        <v>0.24861219621354341</v>
      </c>
      <c r="BIQ11" s="568">
        <v>0.27090925416991501</v>
      </c>
      <c r="BIR11" s="568">
        <v>0.28540234184155655</v>
      </c>
      <c r="BIS11" s="568">
        <v>0.29432116502410521</v>
      </c>
      <c r="BIT11" s="568">
        <v>0.28205778314810082</v>
      </c>
      <c r="BIU11" s="568">
        <v>0.26979440127209642</v>
      </c>
      <c r="BIV11" s="568">
        <v>0.24861219621354341</v>
      </c>
      <c r="BIW11" s="568">
        <v>0.34783410411939708</v>
      </c>
      <c r="BIX11" s="568">
        <v>0.61985821118713069</v>
      </c>
      <c r="BIY11" s="568">
        <v>0.80603864512283352</v>
      </c>
      <c r="BIZ11" s="568">
        <v>0.84394364364866536</v>
      </c>
      <c r="BJA11" s="568">
        <v>0.83836937915957244</v>
      </c>
      <c r="BJB11" s="568">
        <v>0.81718717410101938</v>
      </c>
      <c r="BJC11" s="568">
        <v>0.71573556039952857</v>
      </c>
      <c r="BJD11" s="568">
        <v>0.58418291845693615</v>
      </c>
      <c r="BJE11" s="568">
        <v>0.5262105677703699</v>
      </c>
      <c r="BJF11" s="568">
        <v>0.56411556629620163</v>
      </c>
      <c r="BJG11" s="568">
        <v>0.6399255633478651</v>
      </c>
      <c r="BJH11" s="568">
        <v>0.69343850244315697</v>
      </c>
      <c r="BJI11" s="568">
        <v>0.73245835386680735</v>
      </c>
      <c r="BJJ11" s="568">
        <v>0.68897909085188258</v>
      </c>
      <c r="BJK11" s="568">
        <v>0.46600851128816656</v>
      </c>
      <c r="BJL11" s="568">
        <v>0.83613967336393524</v>
      </c>
      <c r="BJM11" s="568">
        <v>0.88965261245922711</v>
      </c>
      <c r="BJN11" s="568">
        <v>0.87515952478758563</v>
      </c>
      <c r="BJO11" s="568">
        <v>0.87292981899194844</v>
      </c>
      <c r="BJP11" s="568">
        <v>0.87404467188976698</v>
      </c>
      <c r="BJQ11" s="568">
        <v>0.86178129001376258</v>
      </c>
      <c r="BJR11" s="568">
        <v>0.84059908495520952</v>
      </c>
      <c r="BJS11" s="568">
        <v>0.80492379222501498</v>
      </c>
      <c r="BJT11" s="568">
        <v>0.73468805966244444</v>
      </c>
      <c r="BJU11" s="568">
        <v>0.61539879959585642</v>
      </c>
      <c r="BJV11" s="568">
        <v>0.56300071339838309</v>
      </c>
      <c r="BJW11" s="568">
        <v>0.50502836271181695</v>
      </c>
      <c r="BJX11" s="568">
        <v>0.45374512941216216</v>
      </c>
      <c r="BJY11" s="568">
        <v>0.44482630622961356</v>
      </c>
      <c r="BJZ11" s="568">
        <v>0.47269762867507803</v>
      </c>
      <c r="BKA11" s="568">
        <v>0.53958880254419284</v>
      </c>
      <c r="BKB11" s="568">
        <v>0.60647997641330775</v>
      </c>
      <c r="BKC11" s="568">
        <v>0.6399255633478651</v>
      </c>
      <c r="BKD11" s="568">
        <v>0.63658100465440937</v>
      </c>
      <c r="BKE11" s="568">
        <v>0.61874335828931215</v>
      </c>
      <c r="BKF11" s="568">
        <v>0.60647997641330775</v>
      </c>
      <c r="BKG11" s="568">
        <v>0.61316909380021922</v>
      </c>
      <c r="BKH11" s="568">
        <v>0.61316909380021922</v>
      </c>
      <c r="BKI11" s="568">
        <v>0.36121233889322002</v>
      </c>
      <c r="BKJ11" s="568">
        <v>0.26644984257864068</v>
      </c>
      <c r="BKK11" s="568">
        <v>0.37904998525831735</v>
      </c>
      <c r="BKL11" s="568">
        <v>0.29766572371756095</v>
      </c>
      <c r="BKM11" s="568">
        <v>0.25084190200918061</v>
      </c>
      <c r="BKN11" s="568">
        <v>0.24303793172445051</v>
      </c>
      <c r="BKO11" s="568">
        <v>0.24638249041790625</v>
      </c>
      <c r="BKP11" s="568">
        <v>0.25307160780481774</v>
      </c>
      <c r="BKQ11" s="568">
        <v>0.25307160780481774</v>
      </c>
      <c r="BKR11" s="568">
        <v>0.22854484405280895</v>
      </c>
      <c r="BKS11" s="568">
        <v>0.22854484405280895</v>
      </c>
      <c r="BKT11" s="568">
        <v>0.19398440422043298</v>
      </c>
      <c r="BKU11" s="568">
        <v>0.12709323035131817</v>
      </c>
      <c r="BKV11" s="568">
        <v>7.5809997051663469E-2</v>
      </c>
      <c r="BKW11" s="568">
        <v>4.2364410117106052E-2</v>
      </c>
      <c r="BKX11" s="568">
        <v>2.3411910854190188E-2</v>
      </c>
      <c r="BKY11" s="568">
        <v>6.6891173869114817E-3</v>
      </c>
      <c r="BKZ11" s="568">
        <v>0</v>
      </c>
      <c r="BLA11" s="568">
        <v>0</v>
      </c>
      <c r="BLB11" s="568">
        <v>1.1148528978185803E-3</v>
      </c>
      <c r="BLC11" s="568">
        <v>1.5607940569460126E-2</v>
      </c>
      <c r="BLD11" s="568">
        <v>7.0235732562570555E-2</v>
      </c>
      <c r="BLE11" s="568">
        <v>0.16276852308151271</v>
      </c>
      <c r="BLF11" s="568">
        <v>0.27313895996555215</v>
      </c>
      <c r="BLG11" s="568">
        <v>0.23634881433753901</v>
      </c>
      <c r="BLH11" s="568">
        <v>9.4762496314579336E-2</v>
      </c>
      <c r="BLI11" s="568">
        <v>5.4627791993110436E-2</v>
      </c>
      <c r="BLJ11" s="568">
        <v>2.7871322445464509E-2</v>
      </c>
      <c r="BLK11" s="568">
        <v>2.4526763752008764E-2</v>
      </c>
      <c r="BLL11" s="568">
        <v>3.344558693455741E-2</v>
      </c>
      <c r="BLM11" s="568">
        <v>4.0134704321468886E-2</v>
      </c>
      <c r="BLN11" s="568">
        <v>3.7904998525831735E-2</v>
      </c>
      <c r="BLO11" s="568">
        <v>2.8986175343283085E-2</v>
      </c>
      <c r="BLP11" s="568">
        <v>2.1182205058553026E-2</v>
      </c>
      <c r="BLQ11" s="568">
        <v>0.10591102529276514</v>
      </c>
      <c r="BLR11" s="568">
        <v>0.24526763752008768</v>
      </c>
      <c r="BLS11" s="568">
        <v>0.25976072519172921</v>
      </c>
      <c r="BLT11" s="568">
        <v>0.14939028830768977</v>
      </c>
      <c r="BLU11" s="568">
        <v>3.7904998525831735E-2</v>
      </c>
      <c r="BLV11" s="568">
        <v>1.1148528978185803E-3</v>
      </c>
      <c r="BLW11" s="568">
        <v>1.1148528978185803E-3</v>
      </c>
      <c r="BLX11" s="568">
        <v>8.9188231825486422E-3</v>
      </c>
      <c r="BLY11" s="568">
        <v>4.6823821708380377E-2</v>
      </c>
      <c r="BLZ11" s="568">
        <v>0.18841013973134008</v>
      </c>
      <c r="BMA11" s="568">
        <v>0.41695498378414902</v>
      </c>
      <c r="BMB11" s="568">
        <v>0.5830680655591175</v>
      </c>
      <c r="BMC11" s="568">
        <v>0.6499592394282323</v>
      </c>
      <c r="BMD11" s="568">
        <v>0.65776320971296232</v>
      </c>
      <c r="BME11" s="568">
        <v>0.42029954247760476</v>
      </c>
      <c r="BMF11" s="568">
        <v>0.26867954837427788</v>
      </c>
      <c r="BMG11" s="568">
        <v>0.39242822003214023</v>
      </c>
      <c r="BMH11" s="568">
        <v>0.29432116502410521</v>
      </c>
      <c r="BMI11" s="568">
        <v>0.22631513825717181</v>
      </c>
      <c r="BMJ11" s="568">
        <v>0.19955866870952588</v>
      </c>
      <c r="BMK11" s="568">
        <v>0.17949131654879144</v>
      </c>
      <c r="BML11" s="568">
        <v>0.15942396438805698</v>
      </c>
      <c r="BMM11" s="568">
        <v>0.13824175932950397</v>
      </c>
      <c r="BMN11" s="568">
        <v>0.12374867165786242</v>
      </c>
      <c r="BMO11" s="568">
        <v>0.14716058251205261</v>
      </c>
      <c r="BMP11" s="568">
        <v>0.14158631802295971</v>
      </c>
      <c r="BMQ11" s="568">
        <v>0.124863524555681</v>
      </c>
      <c r="BMR11" s="568">
        <v>0.11260014267967662</v>
      </c>
      <c r="BMS11" s="568">
        <v>0.11260014267967662</v>
      </c>
      <c r="BMT11" s="568">
        <v>0.10479617239494655</v>
      </c>
      <c r="BMU11" s="568">
        <v>6.8006026766933403E-2</v>
      </c>
      <c r="BMV11" s="568">
        <v>2.5641616649827347E-2</v>
      </c>
      <c r="BMW11" s="568">
        <v>5.5742644890929014E-3</v>
      </c>
      <c r="BMX11" s="568">
        <v>1.1148528978185803E-3</v>
      </c>
      <c r="BMY11" s="568">
        <v>0</v>
      </c>
      <c r="BMZ11" s="568">
        <v>1.1148528978185803E-3</v>
      </c>
      <c r="BNA11" s="568">
        <v>3.3445586934557408E-3</v>
      </c>
      <c r="BNB11" s="568">
        <v>1.4493087671641543E-2</v>
      </c>
      <c r="BNC11" s="568">
        <v>1.7837646365097284E-2</v>
      </c>
      <c r="BND11" s="568">
        <v>1.4493087671641543E-2</v>
      </c>
      <c r="BNE11" s="568">
        <v>7.0235732562570555E-2</v>
      </c>
      <c r="BNF11" s="568">
        <v>6.9120879664751986E-2</v>
      </c>
      <c r="BNG11" s="568">
        <v>6.4661468073477668E-2</v>
      </c>
      <c r="BNH11" s="568">
        <v>6.0202056482203337E-2</v>
      </c>
      <c r="BNI11" s="568">
        <v>6.1316909380021919E-2</v>
      </c>
      <c r="BNJ11" s="568">
        <v>6.9120879664751986E-2</v>
      </c>
      <c r="BNK11" s="568">
        <v>8.1384261540756356E-2</v>
      </c>
      <c r="BNL11" s="568">
        <v>0.13601205353386681</v>
      </c>
      <c r="BNM11" s="568">
        <v>0.37682027946268015</v>
      </c>
      <c r="BNN11" s="568">
        <v>0.6499592394282323</v>
      </c>
      <c r="BNO11" s="568">
        <v>0.81495746830538218</v>
      </c>
      <c r="BNP11" s="568">
        <v>0.86178129001376258</v>
      </c>
      <c r="BNQ11" s="568">
        <v>0.87070011319631124</v>
      </c>
      <c r="BNR11" s="568">
        <v>0.87070011319631124</v>
      </c>
      <c r="BNS11" s="568">
        <v>0.88519320086795283</v>
      </c>
      <c r="BNT11" s="568">
        <v>0.89522687694832004</v>
      </c>
      <c r="BNU11" s="568">
        <v>0.8573218784224883</v>
      </c>
      <c r="BNV11" s="568">
        <v>0.83948423205739098</v>
      </c>
      <c r="BNW11" s="568">
        <v>0.8818486421744971</v>
      </c>
      <c r="BNX11" s="568">
        <v>0.83836937915957244</v>
      </c>
      <c r="BNY11" s="568">
        <v>0.84617334944430245</v>
      </c>
      <c r="BNZ11" s="568">
        <v>0.83613967336393524</v>
      </c>
      <c r="BOA11" s="568">
        <v>0.65107409232605085</v>
      </c>
      <c r="BOB11" s="568">
        <v>0.77482276398391325</v>
      </c>
      <c r="BOC11" s="568">
        <v>0.99667849064981084</v>
      </c>
      <c r="BOD11" s="568">
        <v>1</v>
      </c>
      <c r="BOE11" s="568">
        <v>1</v>
      </c>
      <c r="BOF11" s="568">
        <v>1</v>
      </c>
      <c r="BOG11" s="568">
        <v>1</v>
      </c>
      <c r="BOH11" s="568">
        <v>0.98107055008035071</v>
      </c>
      <c r="BOI11" s="568">
        <v>0.96657746240870912</v>
      </c>
      <c r="BOJ11" s="568">
        <v>0.99890819644544804</v>
      </c>
      <c r="BOK11" s="568">
        <v>1</v>
      </c>
      <c r="BOL11" s="568">
        <v>1</v>
      </c>
      <c r="BOM11" s="568">
        <v>1</v>
      </c>
      <c r="BON11" s="568">
        <v>0.88407834797013429</v>
      </c>
      <c r="BOO11" s="568">
        <v>0.7313435009689887</v>
      </c>
      <c r="BOP11" s="568">
        <v>0.78039702847300618</v>
      </c>
      <c r="BOQ11" s="568">
        <v>0.41472527798851189</v>
      </c>
      <c r="BOR11" s="568">
        <v>0.22408543246153464</v>
      </c>
      <c r="BOS11" s="568">
        <v>0.35006380991503422</v>
      </c>
      <c r="BOT11" s="568">
        <v>0.57860865396784322</v>
      </c>
      <c r="BOU11" s="568">
        <v>0.72688408937771443</v>
      </c>
      <c r="BOV11" s="568">
        <v>0.75921482341445323</v>
      </c>
      <c r="BOW11" s="568">
        <v>0.74695144153844883</v>
      </c>
      <c r="BOX11" s="568">
        <v>0.6990127669322499</v>
      </c>
      <c r="BOY11" s="568">
        <v>0.53066997936164417</v>
      </c>
      <c r="BOZ11" s="568">
        <v>0.80715349802065217</v>
      </c>
      <c r="BPA11" s="568">
        <v>0.76144452921009043</v>
      </c>
      <c r="BPB11" s="568">
        <v>0.62431762277840508</v>
      </c>
      <c r="BPC11" s="568">
        <v>0.48496101055108243</v>
      </c>
      <c r="BPD11" s="568">
        <v>0.39911733741905175</v>
      </c>
      <c r="BPE11" s="568">
        <v>0.34560439832375989</v>
      </c>
      <c r="BPF11" s="568">
        <v>0.28651719473937515</v>
      </c>
      <c r="BPG11" s="568">
        <v>0.21628146217680458</v>
      </c>
      <c r="BPH11" s="568">
        <v>0.16276852308151271</v>
      </c>
      <c r="BPI11" s="568">
        <v>0.20959234478989311</v>
      </c>
      <c r="BPJ11" s="568">
        <v>0.26533498968082209</v>
      </c>
      <c r="BPK11" s="568">
        <v>0.26644984257864068</v>
      </c>
      <c r="BPL11" s="568">
        <v>0.24861219621354341</v>
      </c>
      <c r="BPM11" s="568">
        <v>0.22297057956371608</v>
      </c>
      <c r="BPN11" s="568">
        <v>0.19621411001607011</v>
      </c>
      <c r="BPO11" s="568">
        <v>0.15719425859241981</v>
      </c>
      <c r="BPP11" s="568">
        <v>0.10368131949712797</v>
      </c>
      <c r="BPQ11" s="568">
        <v>5.4627791993110436E-2</v>
      </c>
      <c r="BPR11" s="568">
        <v>2.2297057956371606E-2</v>
      </c>
      <c r="BPS11" s="568">
        <v>6.6891173869114817E-3</v>
      </c>
      <c r="BPT11" s="568">
        <v>5.5742644890929014E-3</v>
      </c>
      <c r="BPU11" s="568">
        <v>8.9188231825486422E-3</v>
      </c>
      <c r="BPV11" s="568">
        <v>1.6722793467278705E-2</v>
      </c>
      <c r="BPW11" s="568">
        <v>8.9188231825486422E-3</v>
      </c>
      <c r="BPX11" s="568">
        <v>1.0033676080367222E-2</v>
      </c>
      <c r="BPY11" s="568">
        <v>5.9087203584384754E-2</v>
      </c>
      <c r="BPZ11" s="568">
        <v>6.0202056482203337E-2</v>
      </c>
      <c r="BQA11" s="568">
        <v>6.4661468073477668E-2</v>
      </c>
      <c r="BQB11" s="568">
        <v>8.2499114438574939E-2</v>
      </c>
      <c r="BQC11" s="568">
        <v>0.124863524555681</v>
      </c>
      <c r="BQD11" s="568">
        <v>0.19955866870952588</v>
      </c>
      <c r="BQE11" s="568">
        <v>0.27313895996555215</v>
      </c>
      <c r="BQF11" s="568">
        <v>0.28428748894373801</v>
      </c>
      <c r="BQG11" s="568">
        <v>0.40915101349941896</v>
      </c>
      <c r="BQH11" s="568">
        <v>0.7190801190929843</v>
      </c>
      <c r="BQI11" s="568">
        <v>0.89634172984613858</v>
      </c>
      <c r="BQJ11" s="568">
        <v>0.94316555155451898</v>
      </c>
      <c r="BQK11" s="568">
        <v>0.94762496314579325</v>
      </c>
      <c r="BQL11" s="568">
        <v>0.96546260951089058</v>
      </c>
      <c r="BQM11" s="568">
        <v>0.91306452331341725</v>
      </c>
      <c r="BQN11" s="568">
        <v>0.78485644006428046</v>
      </c>
      <c r="BQO11" s="568">
        <v>0.84840305523993964</v>
      </c>
      <c r="BQP11" s="568">
        <v>0.8718149660941299</v>
      </c>
      <c r="BQQ11" s="568">
        <v>0.90749025882432433</v>
      </c>
      <c r="BQR11" s="568">
        <v>0.96546260951089058</v>
      </c>
      <c r="BQS11" s="568">
        <v>1</v>
      </c>
      <c r="BQT11" s="568">
        <v>1</v>
      </c>
      <c r="BQU11" s="568">
        <v>1</v>
      </c>
      <c r="BQV11" s="568">
        <v>1</v>
      </c>
      <c r="BQW11" s="568">
        <v>1</v>
      </c>
      <c r="BQX11" s="568">
        <v>1</v>
      </c>
      <c r="BQY11" s="568">
        <v>1</v>
      </c>
      <c r="BQZ11" s="568">
        <v>1</v>
      </c>
      <c r="BRA11" s="568">
        <v>1</v>
      </c>
      <c r="BRB11" s="568">
        <v>1</v>
      </c>
      <c r="BRC11" s="568">
        <v>1</v>
      </c>
      <c r="BRD11" s="568">
        <v>1</v>
      </c>
      <c r="BRE11" s="568">
        <v>0.85843673132030685</v>
      </c>
      <c r="BRF11" s="568">
        <v>0.78262673426864338</v>
      </c>
      <c r="BRG11" s="568">
        <v>0.76478908790354616</v>
      </c>
      <c r="BRH11" s="568">
        <v>0.7558702647209975</v>
      </c>
      <c r="BRI11" s="568">
        <v>0.76367423500572762</v>
      </c>
      <c r="BRJ11" s="568">
        <v>0.76701879369918324</v>
      </c>
      <c r="BRK11" s="568">
        <v>0.72576923647989577</v>
      </c>
      <c r="BRL11" s="568">
        <v>0.68006026766933403</v>
      </c>
      <c r="BRM11" s="568">
        <v>0.64772953363259511</v>
      </c>
      <c r="BRN11" s="568">
        <v>0.61316909380021922</v>
      </c>
      <c r="BRO11" s="568">
        <v>0.55965615470492736</v>
      </c>
      <c r="BRP11" s="568">
        <v>0.50948777430309122</v>
      </c>
      <c r="BRQ11" s="568">
        <v>0.4682382170838037</v>
      </c>
      <c r="BRR11" s="568">
        <v>0.41026586639723756</v>
      </c>
      <c r="BRS11" s="568">
        <v>0.20736263899425594</v>
      </c>
      <c r="BRT11" s="568">
        <v>0.17726161075315428</v>
      </c>
      <c r="BRU11" s="568">
        <v>0.39465792582777742</v>
      </c>
      <c r="BRV11" s="568">
        <v>0.38016483815613594</v>
      </c>
      <c r="BRW11" s="568">
        <v>0.38016483815613594</v>
      </c>
      <c r="BRX11" s="568">
        <v>0.38350939684959162</v>
      </c>
      <c r="BRY11" s="568">
        <v>0.38239454395177308</v>
      </c>
      <c r="BRZ11" s="568">
        <v>0.38016483815613594</v>
      </c>
      <c r="BSA11" s="568">
        <v>0.37013116207576868</v>
      </c>
      <c r="BSB11" s="568">
        <v>0.33780042803902982</v>
      </c>
      <c r="BSC11" s="568">
        <v>0.33557072224339268</v>
      </c>
      <c r="BSD11" s="568">
        <v>0.39577277872559602</v>
      </c>
      <c r="BSE11" s="568">
        <v>0.41695498378414902</v>
      </c>
      <c r="BSF11" s="568">
        <v>0.37570542656486161</v>
      </c>
      <c r="BSG11" s="568">
        <v>0.30992910559356535</v>
      </c>
      <c r="BSH11" s="568">
        <v>0.23857852013317618</v>
      </c>
      <c r="BSI11" s="568">
        <v>0.17949131654879144</v>
      </c>
      <c r="BSJ11" s="568">
        <v>0.15607940569460127</v>
      </c>
      <c r="BSK11" s="568">
        <v>0.14939028830768977</v>
      </c>
      <c r="BSL11" s="568">
        <v>0.13043778904477391</v>
      </c>
      <c r="BSM11" s="568">
        <v>0.10256646659930939</v>
      </c>
      <c r="BSN11" s="568">
        <v>7.4695144153844886E-2</v>
      </c>
      <c r="BSO11" s="568">
        <v>4.3479263014924635E-2</v>
      </c>
      <c r="BSP11" s="568">
        <v>1.8952499262915867E-2</v>
      </c>
      <c r="BSQ11" s="568">
        <v>6.6891173869114817E-3</v>
      </c>
      <c r="BSR11" s="568">
        <v>2.2297057956371606E-3</v>
      </c>
      <c r="BSS11" s="568">
        <v>1.1148528978185803E-2</v>
      </c>
      <c r="BST11" s="568">
        <v>2.7871322445464509E-2</v>
      </c>
      <c r="BSU11" s="568">
        <v>5.2398086197473277E-2</v>
      </c>
      <c r="BSV11" s="568">
        <v>7.6924849949482052E-2</v>
      </c>
      <c r="BSW11" s="568">
        <v>9.3647643416760754E-2</v>
      </c>
      <c r="BSX11" s="568">
        <v>0.10368131949712797</v>
      </c>
      <c r="BSY11" s="568">
        <v>0.10256646659930939</v>
      </c>
      <c r="BSZ11" s="568">
        <v>0.10145161370149081</v>
      </c>
      <c r="BTA11" s="568">
        <v>0.15607940569460127</v>
      </c>
      <c r="BTB11" s="568">
        <v>0.20847749189207451</v>
      </c>
      <c r="BTC11" s="568">
        <v>0.24415278462226908</v>
      </c>
      <c r="BTD11" s="568">
        <v>0.26533498968082209</v>
      </c>
      <c r="BTE11" s="568">
        <v>0.28428748894373801</v>
      </c>
      <c r="BTF11" s="568">
        <v>0.28540234184155655</v>
      </c>
      <c r="BTG11" s="568">
        <v>0.22965969695062755</v>
      </c>
      <c r="BTH11" s="568">
        <v>0.14158631802295971</v>
      </c>
      <c r="BTI11" s="568">
        <v>8.0269408642937773E-2</v>
      </c>
      <c r="BTJ11" s="568">
        <v>5.2398086197473277E-2</v>
      </c>
      <c r="BTK11" s="568">
        <v>5.0168380401836112E-2</v>
      </c>
      <c r="BTL11" s="568">
        <v>5.6857497788747595E-2</v>
      </c>
      <c r="BTM11" s="568">
        <v>6.1316909380021919E-2</v>
      </c>
      <c r="BTN11" s="568">
        <v>5.4627791993110436E-2</v>
      </c>
      <c r="BTO11" s="568">
        <v>2.2297057956371606E-2</v>
      </c>
      <c r="BTP11" s="568">
        <v>4.9053527504017529E-2</v>
      </c>
      <c r="BTQ11" s="568">
        <v>9.4762496314579336E-2</v>
      </c>
      <c r="BTR11" s="568">
        <v>9.4762496314579336E-2</v>
      </c>
      <c r="BTS11" s="568">
        <v>9.6992202110216488E-2</v>
      </c>
      <c r="BTT11" s="568">
        <v>0.11705955427095092</v>
      </c>
      <c r="BTU11" s="568">
        <v>0.13712690643168537</v>
      </c>
      <c r="BTV11" s="568">
        <v>0.14939028830768977</v>
      </c>
      <c r="BTW11" s="568">
        <v>0.17391705205969854</v>
      </c>
      <c r="BTX11" s="568">
        <v>0.23857852013317618</v>
      </c>
      <c r="BTY11" s="568">
        <v>0.44482630622961356</v>
      </c>
      <c r="BTZ11" s="568">
        <v>0.67671570897587829</v>
      </c>
      <c r="BUA11" s="568">
        <v>0.78597129296209911</v>
      </c>
      <c r="BUB11" s="568">
        <v>0.81941687989665657</v>
      </c>
      <c r="BUC11" s="568">
        <v>0.78820099875773619</v>
      </c>
      <c r="BUD11" s="568">
        <v>0.6990127669322499</v>
      </c>
      <c r="BUE11" s="568">
        <v>0.5953314474351219</v>
      </c>
      <c r="BUF11" s="568">
        <v>0.49833924532490542</v>
      </c>
      <c r="BUG11" s="568">
        <v>0.4682382170838037</v>
      </c>
      <c r="BUH11" s="568">
        <v>0.46377880549252937</v>
      </c>
      <c r="BUI11" s="568">
        <v>0.46043424679907363</v>
      </c>
      <c r="BUJ11" s="568">
        <v>0.47381248157289663</v>
      </c>
      <c r="BUK11" s="568">
        <v>0.53066997936164417</v>
      </c>
      <c r="BUL11" s="568">
        <v>0.5362442438507371</v>
      </c>
      <c r="BUM11" s="568">
        <v>0.31773307587829536</v>
      </c>
      <c r="BUN11" s="568">
        <v>0.37793513236049875</v>
      </c>
      <c r="BUO11" s="568">
        <v>0.51617689169000269</v>
      </c>
      <c r="BUP11" s="568">
        <v>0.47715704026635236</v>
      </c>
      <c r="BUQ11" s="568">
        <v>0.43144807145579062</v>
      </c>
      <c r="BUR11" s="568">
        <v>0.40580645480596322</v>
      </c>
      <c r="BUS11" s="568">
        <v>0.38239454395177308</v>
      </c>
      <c r="BUT11" s="568">
        <v>0.34560439832375989</v>
      </c>
      <c r="BUU11" s="568">
        <v>0.37236086787140588</v>
      </c>
      <c r="BUV11" s="568">
        <v>0.5708046836831131</v>
      </c>
      <c r="BUW11" s="568">
        <v>0.78708614585991765</v>
      </c>
      <c r="BUX11" s="568">
        <v>0.73914747125371882</v>
      </c>
      <c r="BUY11" s="568">
        <v>0.82499114438574939</v>
      </c>
      <c r="BUZ11" s="568">
        <v>0.83279511467047951</v>
      </c>
      <c r="BVA11" s="568">
        <v>0.78597129296209911</v>
      </c>
      <c r="BVB11" s="568">
        <v>0.73691776545808163</v>
      </c>
      <c r="BVC11" s="568">
        <v>0.73691776545808163</v>
      </c>
      <c r="BVD11" s="568">
        <v>0.69566820823879416</v>
      </c>
      <c r="BVE11" s="568">
        <v>0.59979085902639628</v>
      </c>
      <c r="BVF11" s="568">
        <v>0.54181850833983003</v>
      </c>
      <c r="BVG11" s="568">
        <v>0.54516306703328576</v>
      </c>
      <c r="BVH11" s="568">
        <v>0.53066997936164417</v>
      </c>
      <c r="BVI11" s="568">
        <v>0.42921836566015342</v>
      </c>
      <c r="BVJ11" s="568">
        <v>0.35340836860848995</v>
      </c>
      <c r="BVK11" s="568">
        <v>0.28874690053501229</v>
      </c>
      <c r="BVL11" s="568">
        <v>0.35340836860848995</v>
      </c>
      <c r="BVM11" s="568">
        <v>0.5362442438507371</v>
      </c>
      <c r="BVN11" s="568">
        <v>0.65330379812168804</v>
      </c>
      <c r="BVO11" s="568">
        <v>0.70458703142134282</v>
      </c>
      <c r="BVP11" s="568">
        <v>0.57526409527438749</v>
      </c>
      <c r="BVQ11" s="568">
        <v>0.38908366133868449</v>
      </c>
      <c r="BVR11" s="568">
        <v>0.38350939684959162</v>
      </c>
      <c r="BVS11" s="568">
        <v>0.50948777430309122</v>
      </c>
      <c r="BVT11" s="568">
        <v>0.73691776545808163</v>
      </c>
      <c r="BVU11" s="568">
        <v>0.90191599433523151</v>
      </c>
      <c r="BVV11" s="568">
        <v>0.96546260951089058</v>
      </c>
      <c r="BVW11" s="568">
        <v>0.94205069865670032</v>
      </c>
      <c r="BVX11" s="568">
        <v>0.88519320086795283</v>
      </c>
      <c r="BVY11" s="568">
        <v>0.73580291256026309</v>
      </c>
      <c r="BVZ11" s="568">
        <v>0.51171748009872842</v>
      </c>
      <c r="BWA11" s="568">
        <v>0.31661822298047676</v>
      </c>
      <c r="BWB11" s="568">
        <v>0.19621411001607011</v>
      </c>
      <c r="BWC11" s="568">
        <v>0.12374867165786242</v>
      </c>
      <c r="BWD11" s="568">
        <v>9.4762496314579336E-2</v>
      </c>
      <c r="BWE11" s="568">
        <v>7.5809997051663469E-2</v>
      </c>
      <c r="BWF11" s="568">
        <v>6.4661468073477668E-2</v>
      </c>
      <c r="BWG11" s="568">
        <v>6.4661468073477668E-2</v>
      </c>
      <c r="BWH11" s="568">
        <v>5.9087203584384754E-2</v>
      </c>
      <c r="BWI11" s="568">
        <v>4.7938674606198953E-2</v>
      </c>
      <c r="BWJ11" s="568">
        <v>9.8107055008035057E-2</v>
      </c>
      <c r="BWK11" s="568">
        <v>0.18283587524224718</v>
      </c>
      <c r="BWL11" s="568">
        <v>0.15830911149023838</v>
      </c>
      <c r="BWM11" s="568">
        <v>0.11037043688403946</v>
      </c>
      <c r="BWN11" s="568">
        <v>8.4728820234212104E-2</v>
      </c>
      <c r="BWO11" s="568">
        <v>6.3546615175659085E-2</v>
      </c>
      <c r="BWP11" s="568">
        <v>4.6823821708380377E-2</v>
      </c>
      <c r="BWQ11" s="568">
        <v>4.3479263014924635E-2</v>
      </c>
      <c r="BWR11" s="568">
        <v>7.2465438358207721E-2</v>
      </c>
      <c r="BWS11" s="568">
        <v>0.17168734626406137</v>
      </c>
      <c r="BWT11" s="568">
        <v>0.35340836860848995</v>
      </c>
      <c r="BWU11" s="568">
        <v>0.55408189021583443</v>
      </c>
      <c r="BWV11" s="568">
        <v>0.65664835681514377</v>
      </c>
      <c r="BWW11" s="568">
        <v>0.62654732857404216</v>
      </c>
      <c r="BWX11" s="568">
        <v>0.5239808619747327</v>
      </c>
      <c r="BWY11" s="568">
        <v>0.41806983668196762</v>
      </c>
      <c r="BWZ11" s="568">
        <v>0.28428748894373801</v>
      </c>
      <c r="BXA11" s="568">
        <v>0.18506558103788434</v>
      </c>
      <c r="BXB11" s="568">
        <v>0.12932293614695534</v>
      </c>
      <c r="BXC11" s="568">
        <v>8.2499114438574939E-2</v>
      </c>
      <c r="BXD11" s="568">
        <v>6.3546615175659085E-2</v>
      </c>
      <c r="BXE11" s="568">
        <v>7.3580291256026303E-2</v>
      </c>
      <c r="BXF11" s="568">
        <v>8.1384261540756356E-2</v>
      </c>
      <c r="BXG11" s="568">
        <v>5.2398086197473277E-2</v>
      </c>
      <c r="BXH11" s="568">
        <v>7.5809997051663469E-2</v>
      </c>
      <c r="BXI11" s="568">
        <v>0.10479617239494655</v>
      </c>
      <c r="BXJ11" s="568">
        <v>0.10368131949712797</v>
      </c>
      <c r="BXK11" s="568">
        <v>0.11705955427095092</v>
      </c>
      <c r="BXL11" s="568">
        <v>0.17837646365097284</v>
      </c>
      <c r="BXM11" s="568">
        <v>0.28540234184155655</v>
      </c>
      <c r="BXN11" s="568">
        <v>0.39911733741905175</v>
      </c>
      <c r="BXO11" s="568">
        <v>0.56188586050056444</v>
      </c>
      <c r="BXP11" s="568">
        <v>0.65330379812168804</v>
      </c>
      <c r="BXQ11" s="568">
        <v>0.68897909085188258</v>
      </c>
      <c r="BXR11" s="568">
        <v>0.7659039408013647</v>
      </c>
      <c r="BXS11" s="568">
        <v>0.94762496314579325</v>
      </c>
      <c r="BXT11" s="568">
        <v>1</v>
      </c>
      <c r="BXU11" s="568">
        <v>1</v>
      </c>
      <c r="BXV11" s="568">
        <v>0.94651011024797471</v>
      </c>
      <c r="BXW11" s="568">
        <v>0.9041457001308687</v>
      </c>
      <c r="BXX11" s="568">
        <v>1</v>
      </c>
      <c r="BXY11" s="568">
        <v>1</v>
      </c>
      <c r="BXZ11" s="568">
        <v>0.98552996167162499</v>
      </c>
      <c r="BYA11" s="568">
        <v>0.89634172984613858</v>
      </c>
      <c r="BYB11" s="568">
        <v>0.97215172689780205</v>
      </c>
      <c r="BYC11" s="568">
        <v>1</v>
      </c>
      <c r="BYD11" s="568">
        <v>0.96992202110216486</v>
      </c>
      <c r="BYE11" s="568">
        <v>0.87404467188976698</v>
      </c>
      <c r="BYF11" s="568">
        <v>0.71573556039952857</v>
      </c>
      <c r="BYG11" s="568">
        <v>0.62431762277840508</v>
      </c>
      <c r="BYH11" s="568">
        <v>0.50948777430309122</v>
      </c>
      <c r="BYI11" s="568">
        <v>0.30101028241101668</v>
      </c>
      <c r="BYJ11" s="568">
        <v>0.15830911149023838</v>
      </c>
      <c r="BYK11" s="568">
        <v>0.10479617239494655</v>
      </c>
      <c r="BYL11" s="568">
        <v>0.13378234773822964</v>
      </c>
      <c r="BYM11" s="568">
        <v>0.16499822887714988</v>
      </c>
      <c r="BYN11" s="568">
        <v>0.21405175638116741</v>
      </c>
      <c r="BYO11" s="568">
        <v>0.41026586639723756</v>
      </c>
      <c r="BYP11" s="568">
        <v>0.53289968515728137</v>
      </c>
      <c r="BYQ11" s="568">
        <v>0.50837292140527268</v>
      </c>
      <c r="BYR11" s="568">
        <v>0.12263381876004384</v>
      </c>
      <c r="BYS11" s="568">
        <v>0.25976072519172921</v>
      </c>
      <c r="BYT11" s="568">
        <v>0.24192307882663192</v>
      </c>
      <c r="BYU11" s="568">
        <v>0.58195321266129896</v>
      </c>
      <c r="BYV11" s="568">
        <v>0.95431408053270472</v>
      </c>
      <c r="BYW11" s="568">
        <v>0.99890819644544804</v>
      </c>
      <c r="BYX11" s="568">
        <v>0.95431408053270472</v>
      </c>
      <c r="BYY11" s="568">
        <v>0.79154555745119204</v>
      </c>
      <c r="BYZ11" s="568">
        <v>0.69566820823879416</v>
      </c>
      <c r="BZA11" s="568">
        <v>0.41249557219287469</v>
      </c>
      <c r="BZB11" s="568">
        <v>0.24972704911136201</v>
      </c>
      <c r="BZC11" s="568">
        <v>0.22742999115499038</v>
      </c>
      <c r="BZD11" s="568">
        <v>0.34783410411939708</v>
      </c>
      <c r="BZE11" s="568">
        <v>0.61985821118713069</v>
      </c>
      <c r="BZF11" s="568">
        <v>0.73245835386680735</v>
      </c>
      <c r="BZG11" s="568">
        <v>0.80269408642937778</v>
      </c>
      <c r="BZH11" s="568">
        <v>0.85063276103557683</v>
      </c>
      <c r="BZI11" s="568">
        <v>0.85174761393339538</v>
      </c>
      <c r="BZJ11" s="568">
        <v>0.81830202699883792</v>
      </c>
      <c r="BZK11" s="568">
        <v>0.76478908790354616</v>
      </c>
      <c r="BZL11" s="568">
        <v>0.67337115028242245</v>
      </c>
      <c r="BZM11" s="568">
        <v>0.60202056482203337</v>
      </c>
      <c r="BZN11" s="568">
        <v>0.64438497493913938</v>
      </c>
      <c r="BZO11" s="568">
        <v>0.63658100465440937</v>
      </c>
      <c r="BZP11" s="568">
        <v>0.60090571192421482</v>
      </c>
      <c r="BZQ11" s="568">
        <v>0.5239808619747327</v>
      </c>
      <c r="BZR11" s="568">
        <v>0.42364410117106055</v>
      </c>
      <c r="BZS11" s="568">
        <v>0.33445586934557409</v>
      </c>
      <c r="BZT11" s="568">
        <v>0.25530131360045488</v>
      </c>
      <c r="BZU11" s="568">
        <v>0.19063984552697724</v>
      </c>
      <c r="BZV11" s="568">
        <v>0.14381602381859687</v>
      </c>
      <c r="BZW11" s="568">
        <v>0.10702587819058371</v>
      </c>
      <c r="BZX11" s="568">
        <v>7.6924849949482052E-2</v>
      </c>
      <c r="BZY11" s="568">
        <v>5.0168380401836112E-2</v>
      </c>
      <c r="BZZ11" s="568">
        <v>3.7904998525831735E-2</v>
      </c>
      <c r="CAA11" s="568">
        <v>2.0067352160734443E-2</v>
      </c>
      <c r="CAB11" s="568">
        <v>3.9019851423650317E-2</v>
      </c>
      <c r="CAC11" s="568">
        <v>3.344558693455741E-2</v>
      </c>
      <c r="CAD11" s="568">
        <v>0</v>
      </c>
      <c r="CAE11" s="568">
        <v>0</v>
      </c>
      <c r="CAF11" s="568">
        <v>0</v>
      </c>
      <c r="CAG11" s="568">
        <v>0</v>
      </c>
      <c r="CAH11" s="568">
        <v>0</v>
      </c>
      <c r="CAI11" s="568">
        <v>1.1148528978185803E-3</v>
      </c>
      <c r="CAJ11" s="568">
        <v>4.4594115912743211E-3</v>
      </c>
      <c r="CAK11" s="568">
        <v>0.124863524555681</v>
      </c>
      <c r="CAL11" s="568">
        <v>0.43590748304706495</v>
      </c>
      <c r="CAM11" s="568">
        <v>0.62320276988058643</v>
      </c>
      <c r="CAN11" s="568">
        <v>0.70235732562570563</v>
      </c>
      <c r="CAO11" s="568">
        <v>0.70793159011479856</v>
      </c>
      <c r="CAP11" s="568">
        <v>0.68006026766933403</v>
      </c>
      <c r="CAQ11" s="568">
        <v>0.65330379812168804</v>
      </c>
      <c r="CAR11" s="568">
        <v>0.57972350686566176</v>
      </c>
      <c r="CAS11" s="568">
        <v>0.46489365839034796</v>
      </c>
      <c r="CAT11" s="568">
        <v>0.37236086787140588</v>
      </c>
      <c r="CAU11" s="568">
        <v>0.33780042803902982</v>
      </c>
      <c r="CAV11" s="568">
        <v>0.35452322150630855</v>
      </c>
      <c r="CAW11" s="568">
        <v>0.32219248746956969</v>
      </c>
      <c r="CAX11" s="568">
        <v>0.15161999410332694</v>
      </c>
      <c r="CAY11" s="568">
        <v>6.8006026766933403E-2</v>
      </c>
      <c r="CAZ11" s="568">
        <v>0.12040411296440667</v>
      </c>
      <c r="CBA11" s="568">
        <v>0.12820808324913674</v>
      </c>
      <c r="CBB11" s="568">
        <v>8.8073378927667853E-2</v>
      </c>
      <c r="CBC11" s="568">
        <v>9.8107055008035057E-2</v>
      </c>
      <c r="CBD11" s="568">
        <v>0.16945764046842421</v>
      </c>
      <c r="CBE11" s="568">
        <v>0.31104395849138394</v>
      </c>
      <c r="CBF11" s="568">
        <v>0.44817086492306929</v>
      </c>
      <c r="CBG11" s="568">
        <v>0.47827189316417096</v>
      </c>
      <c r="CBH11" s="568">
        <v>0.43590748304706495</v>
      </c>
      <c r="CBI11" s="568">
        <v>0.47381248157289663</v>
      </c>
      <c r="CBJ11" s="568">
        <v>0.55965615470492736</v>
      </c>
      <c r="CBK11" s="568">
        <v>0.5830680655591175</v>
      </c>
      <c r="CBL11" s="568">
        <v>0.60870968220894495</v>
      </c>
      <c r="CBM11" s="568">
        <v>0.67002659158896671</v>
      </c>
      <c r="CBN11" s="568">
        <v>0.68897909085188258</v>
      </c>
      <c r="CBO11" s="568">
        <v>0.65776320971296232</v>
      </c>
      <c r="CBP11" s="568">
        <v>0.6276621814718607</v>
      </c>
      <c r="CBQ11" s="568">
        <v>0.52286600907691416</v>
      </c>
      <c r="CBR11" s="568">
        <v>0.37459057366704301</v>
      </c>
      <c r="CBS11" s="568">
        <v>0.25864587229391067</v>
      </c>
      <c r="CBT11" s="568">
        <v>0.19844381581170728</v>
      </c>
      <c r="CBU11" s="568">
        <v>0.10925558398622087</v>
      </c>
      <c r="CBV11" s="568">
        <v>5.9087203584384754E-2</v>
      </c>
      <c r="CBW11" s="568">
        <v>1.8952499262915867E-2</v>
      </c>
      <c r="CBX11" s="568">
        <v>5.0168380401836112E-2</v>
      </c>
      <c r="CBY11" s="568">
        <v>7.4695144153844886E-2</v>
      </c>
      <c r="CBZ11" s="568">
        <v>2.8986175343283085E-2</v>
      </c>
      <c r="CCA11" s="568">
        <v>1.1148528978185803E-3</v>
      </c>
      <c r="CCB11" s="568">
        <v>0</v>
      </c>
      <c r="CCC11" s="568">
        <v>0</v>
      </c>
      <c r="CCD11" s="568">
        <v>1.1148528978185803E-3</v>
      </c>
      <c r="CCE11" s="568">
        <v>1.1148528978185803E-2</v>
      </c>
      <c r="CCF11" s="568">
        <v>4.6823821708380377E-2</v>
      </c>
      <c r="CCG11" s="568">
        <v>0.24861219621354341</v>
      </c>
      <c r="CCH11" s="568">
        <v>0.61428394669803776</v>
      </c>
      <c r="CCI11" s="568">
        <v>0.78039702847300618</v>
      </c>
      <c r="CCJ11" s="568">
        <v>0.80715349802065217</v>
      </c>
      <c r="CCK11" s="568">
        <v>0.78820099875773619</v>
      </c>
      <c r="CCL11" s="568">
        <v>0.73691776545808163</v>
      </c>
      <c r="CCM11" s="568">
        <v>0.66333747420205524</v>
      </c>
      <c r="CCN11" s="568">
        <v>0.48719071634671962</v>
      </c>
      <c r="CCO11" s="568">
        <v>0.24861219621354341</v>
      </c>
      <c r="CCP11" s="568">
        <v>0.18841013973134008</v>
      </c>
      <c r="CCQ11" s="568">
        <v>0.28651719473937515</v>
      </c>
      <c r="CCR11" s="568">
        <v>0.45040057071870648</v>
      </c>
      <c r="CCS11" s="568">
        <v>0.59979085902639628</v>
      </c>
      <c r="CCT11" s="568">
        <v>0.61539879959585642</v>
      </c>
      <c r="CCU11" s="568">
        <v>0.64661468073477657</v>
      </c>
      <c r="CCV11" s="568">
        <v>0.87627437768540417</v>
      </c>
      <c r="CCW11" s="568">
        <v>0.86066643711594404</v>
      </c>
      <c r="CCX11" s="568">
        <v>0.80715349802065217</v>
      </c>
      <c r="CCY11" s="568">
        <v>0.80046438063374059</v>
      </c>
      <c r="CCZ11" s="568">
        <v>0.7558702647209975</v>
      </c>
      <c r="CDA11" s="568">
        <v>0.67560085607805964</v>
      </c>
      <c r="CDB11" s="568">
        <v>0.59979085902639628</v>
      </c>
      <c r="CDC11" s="568">
        <v>0.54739277282892296</v>
      </c>
      <c r="CDD11" s="568">
        <v>0.57860865396784322</v>
      </c>
      <c r="CDE11" s="568">
        <v>0.84951790813775818</v>
      </c>
      <c r="CDF11" s="568">
        <v>0.99556363775199219</v>
      </c>
      <c r="CDG11" s="568">
        <v>0.97103687399998351</v>
      </c>
      <c r="CDH11" s="568">
        <v>0.86066643711594404</v>
      </c>
      <c r="CDI11" s="568">
        <v>0.90526055302868724</v>
      </c>
      <c r="CDJ11" s="568">
        <v>0.94316555155451898</v>
      </c>
      <c r="CDK11" s="568">
        <v>0.90303084723305016</v>
      </c>
      <c r="CDL11" s="568">
        <v>0.95431408053270472</v>
      </c>
      <c r="CDM11" s="568">
        <v>1</v>
      </c>
      <c r="CDN11" s="568">
        <v>0.92978731678069593</v>
      </c>
      <c r="CDO11" s="568">
        <v>0.82053173279447511</v>
      </c>
      <c r="CDP11" s="568">
        <v>0.73914747125371882</v>
      </c>
      <c r="CDQ11" s="568">
        <v>0.67225629738460391</v>
      </c>
      <c r="CDR11" s="568">
        <v>0.52063630328127708</v>
      </c>
      <c r="CDS11" s="568">
        <v>0.29543601792192381</v>
      </c>
      <c r="CDT11" s="568">
        <v>0.33222616354993695</v>
      </c>
      <c r="CDU11" s="568">
        <v>0.39242822003214023</v>
      </c>
      <c r="CDV11" s="568">
        <v>0.43590748304706495</v>
      </c>
      <c r="CDW11" s="568">
        <v>0.41695498378414902</v>
      </c>
      <c r="CDX11" s="568">
        <v>0.39911733741905175</v>
      </c>
      <c r="CDY11" s="568">
        <v>0.39242822003214023</v>
      </c>
      <c r="CDZ11" s="568">
        <v>0.32442219326520683</v>
      </c>
      <c r="CEA11" s="568">
        <v>0.21739631507462318</v>
      </c>
      <c r="CEB11" s="568">
        <v>8.3613967336393522E-2</v>
      </c>
      <c r="CEC11" s="568">
        <v>1.4493087671641543E-2</v>
      </c>
      <c r="CED11" s="568">
        <v>1.1148528978185803E-2</v>
      </c>
      <c r="CEE11" s="568">
        <v>7.5809997051663469E-2</v>
      </c>
      <c r="CEF11" s="568">
        <v>0.21293690348334884</v>
      </c>
      <c r="CEG11" s="568">
        <v>4.7938674606198953E-2</v>
      </c>
      <c r="CEH11" s="568">
        <v>0.16499822887714988</v>
      </c>
      <c r="CEI11" s="568">
        <v>0.43367777725142775</v>
      </c>
      <c r="CEJ11" s="568">
        <v>0.74918114733408603</v>
      </c>
      <c r="CEK11" s="568">
        <v>0.76701879369918324</v>
      </c>
      <c r="CEL11" s="568">
        <v>0.78151188137082472</v>
      </c>
      <c r="CEM11" s="568">
        <v>0.67002659158896671</v>
      </c>
      <c r="CEN11" s="568">
        <v>0.76478908790354616</v>
      </c>
      <c r="CEO11" s="568">
        <v>0.94093584575888178</v>
      </c>
      <c r="CEP11" s="568">
        <v>1</v>
      </c>
      <c r="CEQ11" s="568">
        <v>1</v>
      </c>
      <c r="CER11" s="568">
        <v>1</v>
      </c>
      <c r="CES11" s="568">
        <v>1</v>
      </c>
      <c r="CET11" s="568">
        <v>1</v>
      </c>
      <c r="CEU11" s="568">
        <v>1</v>
      </c>
      <c r="CEV11" s="568">
        <v>1</v>
      </c>
      <c r="CEW11" s="568">
        <v>1</v>
      </c>
      <c r="CEX11" s="568">
        <v>1</v>
      </c>
      <c r="CEY11" s="568">
        <v>0.97661113848907632</v>
      </c>
      <c r="CEZ11" s="568">
        <v>0.88296349507231564</v>
      </c>
      <c r="CFA11" s="568">
        <v>0.69120879664751977</v>
      </c>
      <c r="CFB11" s="568">
        <v>0.61985821118713069</v>
      </c>
      <c r="CFC11" s="568">
        <v>0.64884438653041365</v>
      </c>
      <c r="CFD11" s="568">
        <v>0.69232364954533843</v>
      </c>
      <c r="CFE11" s="568">
        <v>0.63323644596095352</v>
      </c>
      <c r="CFF11" s="568">
        <v>0.48719071634671962</v>
      </c>
      <c r="CFG11" s="568">
        <v>0.36344204468885721</v>
      </c>
      <c r="CFH11" s="568">
        <v>0.28540234184155655</v>
      </c>
      <c r="CFI11" s="568">
        <v>0.27313895996555215</v>
      </c>
      <c r="CFJ11" s="568">
        <v>0.26644984257864068</v>
      </c>
      <c r="CFK11" s="568">
        <v>0.26979440127209642</v>
      </c>
      <c r="CFL11" s="568">
        <v>0.27871322445464508</v>
      </c>
      <c r="CFM11" s="568">
        <v>0.23857852013317618</v>
      </c>
      <c r="CFN11" s="568">
        <v>0.13155264194259247</v>
      </c>
      <c r="CFO11" s="568">
        <v>7.6924849949482052E-2</v>
      </c>
      <c r="CFP11" s="568">
        <v>0.11928926006658809</v>
      </c>
      <c r="CFQ11" s="568">
        <v>8.695852602984927E-2</v>
      </c>
      <c r="CFR11" s="568">
        <v>4.2364410117106052E-2</v>
      </c>
      <c r="CFS11" s="568">
        <v>5.5742644890929014E-3</v>
      </c>
      <c r="CFT11" s="568">
        <v>0</v>
      </c>
      <c r="CFU11" s="568">
        <v>0</v>
      </c>
      <c r="CFV11" s="568">
        <v>0</v>
      </c>
      <c r="CFW11" s="568">
        <v>6.6891173869114817E-3</v>
      </c>
      <c r="CFX11" s="568">
        <v>4.5708968810561794E-2</v>
      </c>
      <c r="CFY11" s="568">
        <v>0.21182205058553027</v>
      </c>
      <c r="CFZ11" s="568">
        <v>0.54070365544201149</v>
      </c>
      <c r="CGA11" s="568">
        <v>0.71239100170607284</v>
      </c>
      <c r="CGB11" s="568">
        <v>0.7090464430126171</v>
      </c>
      <c r="CGC11" s="568">
        <v>0.58864233004821043</v>
      </c>
      <c r="CGD11" s="568">
        <v>0.4570896881056179</v>
      </c>
      <c r="CGE11" s="568">
        <v>0.34114498673248556</v>
      </c>
      <c r="CGF11" s="568">
        <v>0.27090925416991501</v>
      </c>
      <c r="CGG11" s="568">
        <v>0.22631513825717181</v>
      </c>
      <c r="CGH11" s="568">
        <v>0.20178837450516304</v>
      </c>
      <c r="CGI11" s="568">
        <v>0.18060616944661001</v>
      </c>
      <c r="CGJ11" s="568">
        <v>0.14939028830768977</v>
      </c>
      <c r="CGK11" s="568">
        <v>0.10479617239494655</v>
      </c>
      <c r="CGL11" s="568">
        <v>4.1249557219287469E-2</v>
      </c>
      <c r="CGM11" s="568">
        <v>1.5607940569460126E-2</v>
      </c>
      <c r="CGN11" s="568">
        <v>7.0235732562570555E-2</v>
      </c>
      <c r="CGO11" s="568">
        <v>3.1215881138920251E-2</v>
      </c>
      <c r="CGP11" s="568">
        <v>2.0067352160734443E-2</v>
      </c>
      <c r="CGQ11" s="568">
        <v>2.7871322445464509E-2</v>
      </c>
      <c r="CGR11" s="568">
        <v>4.5708968810561794E-2</v>
      </c>
      <c r="CGS11" s="568">
        <v>7.0235732562570555E-2</v>
      </c>
      <c r="CGT11" s="568">
        <v>0.10033676080367222</v>
      </c>
      <c r="CGU11" s="568">
        <v>0.124863524555681</v>
      </c>
      <c r="CGV11" s="568">
        <v>0.10256646659930939</v>
      </c>
      <c r="CGW11" s="568">
        <v>9.922190790585364E-2</v>
      </c>
      <c r="CGX11" s="568">
        <v>0.14381602381859687</v>
      </c>
      <c r="CGY11" s="568">
        <v>0.17837646365097284</v>
      </c>
      <c r="CGZ11" s="568">
        <v>0.21293690348334884</v>
      </c>
      <c r="CHA11" s="568">
        <v>0.25976072519172921</v>
      </c>
      <c r="CHB11" s="568">
        <v>0.30323998820665388</v>
      </c>
      <c r="CHC11" s="568">
        <v>0.33668557514121122</v>
      </c>
      <c r="CHD11" s="568">
        <v>0.33222616354993695</v>
      </c>
      <c r="CHE11" s="568">
        <v>0.30323998820665388</v>
      </c>
      <c r="CHF11" s="568">
        <v>0.26867954837427788</v>
      </c>
      <c r="CHG11" s="568">
        <v>0.24526763752008768</v>
      </c>
      <c r="CHH11" s="568">
        <v>0.25307160780481774</v>
      </c>
      <c r="CHI11" s="568">
        <v>0.30992910559356535</v>
      </c>
      <c r="CHJ11" s="568">
        <v>0.34783410411939708</v>
      </c>
      <c r="CHK11" s="568">
        <v>0.17837646365097284</v>
      </c>
      <c r="CHL11" s="568">
        <v>4.2364410117106052E-2</v>
      </c>
      <c r="CHM11" s="568">
        <v>0</v>
      </c>
      <c r="CHN11" s="568">
        <v>0</v>
      </c>
      <c r="CHO11" s="568">
        <v>1.1148528978185803E-3</v>
      </c>
      <c r="CHP11" s="568">
        <v>0</v>
      </c>
      <c r="CHQ11" s="568">
        <v>0</v>
      </c>
      <c r="CHR11" s="568">
        <v>0</v>
      </c>
      <c r="CHS11" s="568">
        <v>0</v>
      </c>
      <c r="CHT11" s="568">
        <v>5.2398086197473277E-2</v>
      </c>
      <c r="CHU11" s="568">
        <v>0.35675292730194569</v>
      </c>
      <c r="CHV11" s="568">
        <v>0.64438497493913938</v>
      </c>
      <c r="CHW11" s="568">
        <v>0.69566820823879416</v>
      </c>
      <c r="CHX11" s="568">
        <v>0.67002659158896671</v>
      </c>
      <c r="CHY11" s="568">
        <v>0.61985821118713069</v>
      </c>
      <c r="CHZ11" s="568">
        <v>0.58529777135475469</v>
      </c>
      <c r="CIA11" s="568">
        <v>0.50948777430309122</v>
      </c>
      <c r="CIB11" s="568">
        <v>0.39242822003214023</v>
      </c>
      <c r="CIC11" s="568">
        <v>0.31550337008265822</v>
      </c>
      <c r="CID11" s="568">
        <v>0.32665189906084402</v>
      </c>
      <c r="CIE11" s="568">
        <v>0.50168380401836121</v>
      </c>
      <c r="CIF11" s="568">
        <v>0.68563453215842685</v>
      </c>
      <c r="CIG11" s="568">
        <v>0.80826835091847071</v>
      </c>
      <c r="CIH11" s="568">
        <v>0.81049805671410791</v>
      </c>
      <c r="CII11" s="568">
        <v>0.71796526619516576</v>
      </c>
      <c r="CIJ11" s="568">
        <v>0.94428040445233752</v>
      </c>
      <c r="CIK11" s="568">
        <v>0.92309819939378446</v>
      </c>
      <c r="CIL11" s="568">
        <v>0.84059908495520952</v>
      </c>
      <c r="CIM11" s="568">
        <v>0.79377526324682912</v>
      </c>
      <c r="CIN11" s="568">
        <v>0.73914747125371882</v>
      </c>
      <c r="CIO11" s="568">
        <v>0.72242467778644004</v>
      </c>
      <c r="CIP11" s="568">
        <v>0.71796526619516576</v>
      </c>
      <c r="CIQ11" s="568">
        <v>0.64549982783695792</v>
      </c>
      <c r="CIR11" s="568">
        <v>0.57414924237656884</v>
      </c>
      <c r="CIS11" s="568">
        <v>0.48384615765326383</v>
      </c>
      <c r="CIT11" s="568">
        <v>0.38573910264522876</v>
      </c>
      <c r="CIU11" s="568">
        <v>0.42252924827324195</v>
      </c>
      <c r="CIV11" s="568">
        <v>0.64661468073477657</v>
      </c>
      <c r="CIW11" s="568">
        <v>0.78597129296209911</v>
      </c>
      <c r="CIX11" s="568">
        <v>0.88965261245922711</v>
      </c>
      <c r="CIY11" s="568">
        <v>0.98552996167162499</v>
      </c>
      <c r="CIZ11" s="568">
        <v>0.98664481456944364</v>
      </c>
      <c r="CJA11" s="568">
        <v>0.91529422910905445</v>
      </c>
      <c r="CJB11" s="568">
        <v>0.85620702552466965</v>
      </c>
      <c r="CJC11" s="568">
        <v>0.84505849654648391</v>
      </c>
      <c r="CJD11" s="568">
        <v>0.84394364364866536</v>
      </c>
      <c r="CJE11" s="568">
        <v>0.77816732267736899</v>
      </c>
      <c r="CJF11" s="568">
        <v>0.59310174163948481</v>
      </c>
      <c r="CJG11" s="568">
        <v>0.40580645480596322</v>
      </c>
      <c r="CJH11" s="568">
        <v>0.47158277577725949</v>
      </c>
      <c r="CJI11" s="568">
        <v>0.40915101349941896</v>
      </c>
      <c r="CJJ11" s="568">
        <v>0.27871322445464508</v>
      </c>
      <c r="CJK11" s="568">
        <v>0.18618043393570294</v>
      </c>
      <c r="CJL11" s="568">
        <v>0.11371499557749519</v>
      </c>
      <c r="CJM11" s="568">
        <v>6.8006026766933403E-2</v>
      </c>
      <c r="CJN11" s="568">
        <v>5.0168380401836112E-2</v>
      </c>
      <c r="CJO11" s="568">
        <v>4.0134704321468886E-2</v>
      </c>
      <c r="CJP11" s="568">
        <v>3.9019851423650317E-2</v>
      </c>
      <c r="CJQ11" s="568">
        <v>7.2465438358207721E-2</v>
      </c>
      <c r="CJR11" s="568">
        <v>0.16276852308151271</v>
      </c>
      <c r="CJS11" s="568">
        <v>0.25195675490699915</v>
      </c>
      <c r="CJT11" s="568">
        <v>0.33334101644775549</v>
      </c>
      <c r="CJU11" s="568">
        <v>0.29655087081974241</v>
      </c>
      <c r="CJV11" s="568">
        <v>0.20847749189207451</v>
      </c>
      <c r="CJW11" s="568">
        <v>0.16053881728587555</v>
      </c>
      <c r="CJX11" s="568">
        <v>0.12597837745349957</v>
      </c>
      <c r="CJY11" s="568">
        <v>9.3647643416760754E-2</v>
      </c>
      <c r="CJZ11" s="568">
        <v>7.8039702847300635E-2</v>
      </c>
      <c r="CKA11" s="568">
        <v>7.5809997051663469E-2</v>
      </c>
      <c r="CKB11" s="568">
        <v>9.2532790518942171E-2</v>
      </c>
      <c r="CKC11" s="568">
        <v>0.1538496998989641</v>
      </c>
      <c r="CKD11" s="568">
        <v>0.15607940569460127</v>
      </c>
      <c r="CKE11" s="568">
        <v>5.4627791993110436E-2</v>
      </c>
      <c r="CKF11" s="568">
        <v>0.10368131949712797</v>
      </c>
      <c r="CKG11" s="568">
        <v>0.18729528683352151</v>
      </c>
      <c r="CKH11" s="568">
        <v>0.19509925711825155</v>
      </c>
      <c r="CKI11" s="568">
        <v>0.23746366723535761</v>
      </c>
      <c r="CKJ11" s="568">
        <v>0.26644984257864068</v>
      </c>
      <c r="CKK11" s="568">
        <v>0.27982807735246368</v>
      </c>
      <c r="CKL11" s="568">
        <v>0.29878057661537955</v>
      </c>
      <c r="CKM11" s="568">
        <v>0.35006380991503422</v>
      </c>
      <c r="CKN11" s="568">
        <v>0.54962247862456004</v>
      </c>
      <c r="CKO11" s="568">
        <v>0.76367423500572762</v>
      </c>
      <c r="CKP11" s="568">
        <v>0.79934952773592205</v>
      </c>
      <c r="CKQ11" s="568">
        <v>0.7213098248886215</v>
      </c>
      <c r="CKR11" s="568">
        <v>0.59756115323075909</v>
      </c>
      <c r="CKS11" s="568">
        <v>0.50725806850745403</v>
      </c>
      <c r="CKT11" s="568">
        <v>0.47938674606198955</v>
      </c>
      <c r="CKU11" s="568">
        <v>0.45374512941216216</v>
      </c>
      <c r="CKV11" s="568">
        <v>0.33111131065211835</v>
      </c>
      <c r="CKW11" s="568">
        <v>0.19509925711825155</v>
      </c>
      <c r="CKX11" s="568">
        <v>8.1384261540756356E-2</v>
      </c>
      <c r="CKY11" s="568">
        <v>3.4560439832375993E-2</v>
      </c>
      <c r="CKZ11" s="568">
        <v>3.0101028241101668E-2</v>
      </c>
      <c r="CLA11" s="568">
        <v>3.7904998525831735E-2</v>
      </c>
      <c r="CLB11" s="568">
        <v>5.5742644890929019E-2</v>
      </c>
      <c r="CLC11" s="568">
        <v>6.9120879664751986E-2</v>
      </c>
      <c r="CLD11" s="568">
        <v>5.1283233299654694E-2</v>
      </c>
      <c r="CLE11" s="568">
        <v>1.1148528978185803E-2</v>
      </c>
      <c r="CLF11" s="568">
        <v>1.6722793467278705E-2</v>
      </c>
      <c r="CLG11" s="568">
        <v>3.0101028241101668E-2</v>
      </c>
      <c r="CLH11" s="568">
        <v>2.7871322445464509E-2</v>
      </c>
      <c r="CLI11" s="568">
        <v>1.6722793467278705E-2</v>
      </c>
      <c r="CLJ11" s="568">
        <v>8.9188231825486422E-3</v>
      </c>
      <c r="CLK11" s="568">
        <v>2.2297057956371606E-3</v>
      </c>
      <c r="CLL11" s="568">
        <v>5.5742644890929014E-3</v>
      </c>
      <c r="CLM11" s="568">
        <v>5.5742644890929019E-2</v>
      </c>
      <c r="CLN11" s="568">
        <v>0.24526763752008768</v>
      </c>
      <c r="CLO11" s="568">
        <v>0.4682382170838037</v>
      </c>
      <c r="CLP11" s="568">
        <v>0.60313541771985202</v>
      </c>
      <c r="CLQ11" s="568">
        <v>0.65887806261078097</v>
      </c>
      <c r="CLR11" s="568">
        <v>0.59644630033294055</v>
      </c>
      <c r="CLS11" s="568">
        <v>0.47381248157289663</v>
      </c>
      <c r="CLT11" s="568">
        <v>0.37124601497358728</v>
      </c>
      <c r="CLU11" s="568">
        <v>0.29097660633064948</v>
      </c>
      <c r="CLV11" s="568">
        <v>0.30658454690010961</v>
      </c>
      <c r="CLW11" s="568">
        <v>0.43367777725142775</v>
      </c>
      <c r="CLX11" s="568">
        <v>0.56188586050056444</v>
      </c>
      <c r="CLY11" s="568">
        <v>0.62208791698276789</v>
      </c>
      <c r="CLZ11" s="568">
        <v>0.48496101055108243</v>
      </c>
      <c r="CMA11" s="568">
        <v>0.23300425564408328</v>
      </c>
      <c r="CMB11" s="568">
        <v>0.19621411001607011</v>
      </c>
      <c r="CMC11" s="568">
        <v>0.13155264194259247</v>
      </c>
      <c r="CMD11" s="568">
        <v>3.4560439832375993E-2</v>
      </c>
      <c r="CME11" s="568">
        <v>1.1148528978185803E-3</v>
      </c>
      <c r="CMF11" s="568">
        <v>0</v>
      </c>
      <c r="CMG11" s="568">
        <v>0</v>
      </c>
      <c r="CMH11" s="568">
        <v>1.1148528978185803E-3</v>
      </c>
      <c r="CMI11" s="568">
        <v>0.11260014267967662</v>
      </c>
      <c r="CMJ11" s="568">
        <v>0.34337469252812275</v>
      </c>
      <c r="CMK11" s="568">
        <v>0.6622226213042367</v>
      </c>
      <c r="CML11" s="568">
        <v>0.70347217852352417</v>
      </c>
      <c r="CMM11" s="568">
        <v>0.57191953658093175</v>
      </c>
      <c r="CMN11" s="568">
        <v>0.4693530699816223</v>
      </c>
      <c r="CMO11" s="568">
        <v>0.37236086787140588</v>
      </c>
      <c r="CMP11" s="568">
        <v>0.18060616944661001</v>
      </c>
      <c r="CMQ11" s="568">
        <v>0.16499822887714988</v>
      </c>
      <c r="CMR11" s="568">
        <v>0.38796880844086595</v>
      </c>
      <c r="CMS11" s="568">
        <v>0.22408543246153464</v>
      </c>
      <c r="CMT11" s="568">
        <v>0.15161999410332694</v>
      </c>
      <c r="CMU11" s="568">
        <v>0.41138071929505615</v>
      </c>
      <c r="CMV11" s="568">
        <v>0.59421659453730336</v>
      </c>
      <c r="CMW11" s="568">
        <v>0.6967830611366127</v>
      </c>
      <c r="CMX11" s="568">
        <v>0.5362442438507371</v>
      </c>
      <c r="CMY11" s="568">
        <v>0.78039702847300618</v>
      </c>
      <c r="CMZ11" s="568">
        <v>0.96211805081743484</v>
      </c>
      <c r="CNA11" s="568">
        <v>0.90526055302868724</v>
      </c>
      <c r="CNB11" s="568">
        <v>0.85174761393339538</v>
      </c>
      <c r="CNC11" s="568">
        <v>0.54962247862456004</v>
      </c>
      <c r="CND11" s="568">
        <v>9.3647643416760754E-2</v>
      </c>
      <c r="CNE11" s="568">
        <v>7.6924849949482052E-2</v>
      </c>
      <c r="CNF11" s="568">
        <v>0.10033676080367222</v>
      </c>
      <c r="CNG11" s="568">
        <v>0.13935661222732254</v>
      </c>
      <c r="CNH11" s="568">
        <v>0.19844381581170728</v>
      </c>
      <c r="CNI11" s="568">
        <v>0.22854484405280895</v>
      </c>
      <c r="CNJ11" s="568">
        <v>0.40580645480596322</v>
      </c>
      <c r="CNK11" s="568">
        <v>0.57637894817220603</v>
      </c>
      <c r="CNL11" s="568">
        <v>0.61539879959585642</v>
      </c>
      <c r="CNM11" s="568">
        <v>0.62654732857404216</v>
      </c>
      <c r="CNN11" s="568">
        <v>0.51283233299654696</v>
      </c>
      <c r="CNO11" s="568">
        <v>0.51283233299654696</v>
      </c>
      <c r="CNP11" s="568">
        <v>0.73245835386680735</v>
      </c>
      <c r="CNQ11" s="568">
        <v>0.73914747125371882</v>
      </c>
      <c r="CNR11" s="568">
        <v>0.73245835386680735</v>
      </c>
      <c r="CNS11" s="568">
        <v>0.78151188137082472</v>
      </c>
      <c r="CNT11" s="568">
        <v>0.80938320381628925</v>
      </c>
      <c r="CNU11" s="568">
        <v>0.75141085312972322</v>
      </c>
      <c r="CNV11" s="568">
        <v>0.47381248157289663</v>
      </c>
      <c r="CNW11" s="568">
        <v>0.34337469252812275</v>
      </c>
      <c r="CNX11" s="568">
        <v>0.40469160190814463</v>
      </c>
      <c r="CNY11" s="568">
        <v>0.23411910854190185</v>
      </c>
      <c r="CNZ11" s="568">
        <v>9.6992202110216488E-2</v>
      </c>
      <c r="COA11" s="568">
        <v>2.3411910854190188E-2</v>
      </c>
      <c r="COB11" s="568">
        <v>7.8039702847300628E-3</v>
      </c>
      <c r="COC11" s="568">
        <v>6.6891173869114817E-3</v>
      </c>
      <c r="COD11" s="568">
        <v>1.2263381876004382E-2</v>
      </c>
      <c r="COE11" s="568">
        <v>1.5607940569460126E-2</v>
      </c>
      <c r="COF11" s="568">
        <v>1.3378234773822963E-2</v>
      </c>
      <c r="COG11" s="568">
        <v>3.5675292730194569E-2</v>
      </c>
      <c r="COH11" s="568">
        <v>7.2465438358207721E-2</v>
      </c>
      <c r="COI11" s="568">
        <v>4.5708968810561794E-2</v>
      </c>
      <c r="COJ11" s="568">
        <v>3.7904998525831735E-2</v>
      </c>
      <c r="COK11" s="568">
        <v>8.5843673132030687E-2</v>
      </c>
      <c r="COL11" s="568">
        <v>0.29097660633064948</v>
      </c>
      <c r="COM11" s="568">
        <v>0.42364410117106055</v>
      </c>
      <c r="CON11" s="568">
        <v>0.48942042214235676</v>
      </c>
      <c r="COO11" s="568">
        <v>0.55073733152237869</v>
      </c>
      <c r="COP11" s="568">
        <v>0.61651365249367496</v>
      </c>
      <c r="COQ11" s="568">
        <v>0.63435129885877217</v>
      </c>
      <c r="COR11" s="568">
        <v>0.61985821118713069</v>
      </c>
      <c r="COS11" s="568">
        <v>0.54962247862456004</v>
      </c>
      <c r="COT11" s="568">
        <v>0.27090925416991501</v>
      </c>
      <c r="COU11" s="568">
        <v>0.11482984847531377</v>
      </c>
      <c r="COV11" s="568">
        <v>8.2499114438574939E-2</v>
      </c>
      <c r="COW11" s="568">
        <v>1.3378234773822963E-2</v>
      </c>
      <c r="COX11" s="568">
        <v>2.2297057956371606E-3</v>
      </c>
      <c r="COY11" s="568">
        <v>4.4594115912743211E-3</v>
      </c>
      <c r="COZ11" s="568">
        <v>3.3445586934557408E-3</v>
      </c>
      <c r="CPA11" s="568">
        <v>0</v>
      </c>
      <c r="CPB11" s="568">
        <v>0</v>
      </c>
      <c r="CPC11" s="568">
        <v>3.3445586934557408E-3</v>
      </c>
      <c r="CPD11" s="568">
        <v>3.9019851423650317E-2</v>
      </c>
      <c r="CPE11" s="568">
        <v>0.15719425859241981</v>
      </c>
      <c r="CPF11" s="568">
        <v>0.40246189611250749</v>
      </c>
      <c r="CPG11" s="568">
        <v>0.34894895701721562</v>
      </c>
      <c r="CPH11" s="568">
        <v>0.18729528683352151</v>
      </c>
      <c r="CPI11" s="568">
        <v>0.13266749484041104</v>
      </c>
      <c r="CPJ11" s="568">
        <v>0.72576923647989577</v>
      </c>
      <c r="CPK11" s="568">
        <v>0.36009748599540148</v>
      </c>
      <c r="CPL11" s="568">
        <v>0.25976072519172921</v>
      </c>
      <c r="CPM11" s="568">
        <v>0.12263381876004384</v>
      </c>
      <c r="CPN11" s="568">
        <v>1.8952499262915867E-2</v>
      </c>
      <c r="CPO11" s="568">
        <v>2.2297057956371606E-3</v>
      </c>
      <c r="CPP11" s="568">
        <v>1.1148528978185803E-3</v>
      </c>
      <c r="CPQ11" s="568">
        <v>8.1384261540756356E-2</v>
      </c>
      <c r="CPR11" s="568">
        <v>0.21628146217680458</v>
      </c>
      <c r="CPS11" s="568">
        <v>0.29097660633064948</v>
      </c>
      <c r="CPT11" s="568">
        <v>0.35898263309758288</v>
      </c>
      <c r="CPU11" s="568">
        <v>0.34114498673248556</v>
      </c>
      <c r="CPV11" s="568">
        <v>0.31438851718483962</v>
      </c>
      <c r="CPW11" s="568">
        <v>0.29655087081974241</v>
      </c>
      <c r="CPX11" s="568">
        <v>0.27313895996555215</v>
      </c>
      <c r="CPY11" s="568">
        <v>0.28317263604591941</v>
      </c>
      <c r="CPZ11" s="568">
        <v>0.34560439832375989</v>
      </c>
      <c r="CQA11" s="568">
        <v>0.44148174753615782</v>
      </c>
      <c r="CQB11" s="568">
        <v>0.49833924532490542</v>
      </c>
      <c r="CQC11" s="568">
        <v>0.46043424679907363</v>
      </c>
      <c r="CQD11" s="568">
        <v>0.34783410411939708</v>
      </c>
      <c r="CQE11" s="568">
        <v>0.22408543246153464</v>
      </c>
      <c r="CQF11" s="568">
        <v>0.11482984847531377</v>
      </c>
      <c r="CQG11" s="568">
        <v>2.8986175343283085E-2</v>
      </c>
      <c r="CQH11" s="568">
        <v>1.1148528978185803E-3</v>
      </c>
      <c r="CQI11" s="568">
        <v>1.1148528978185803E-3</v>
      </c>
      <c r="CQJ11" s="568">
        <v>5.5742644890929019E-2</v>
      </c>
      <c r="CQK11" s="568">
        <v>0.26533498968082209</v>
      </c>
      <c r="CQL11" s="568">
        <v>0.53401453805509991</v>
      </c>
      <c r="CQM11" s="568">
        <v>0.68340482636278976</v>
      </c>
      <c r="CQN11" s="568">
        <v>0.73580291256026309</v>
      </c>
      <c r="CQO11" s="568">
        <v>0.76701879369918324</v>
      </c>
      <c r="CQP11" s="568">
        <v>0.61651365249367496</v>
      </c>
      <c r="CQQ11" s="568">
        <v>0.34337469252812275</v>
      </c>
      <c r="CQR11" s="568">
        <v>0.62654732857404216</v>
      </c>
      <c r="CQS11" s="568">
        <v>0.59644630033294055</v>
      </c>
      <c r="CQT11" s="568">
        <v>0.51171748009872842</v>
      </c>
      <c r="CQU11" s="568">
        <v>0.48719071634671962</v>
      </c>
      <c r="CQV11" s="568">
        <v>0.50056895112054256</v>
      </c>
      <c r="CQW11" s="568">
        <v>0.51952145038345843</v>
      </c>
      <c r="CQX11" s="568">
        <v>0.51952145038345843</v>
      </c>
      <c r="CQY11" s="568">
        <v>0.49945409822272402</v>
      </c>
      <c r="CQZ11" s="568">
        <v>0.45263027651434362</v>
      </c>
      <c r="CRA11" s="568">
        <v>0.40469160190814463</v>
      </c>
      <c r="CRB11" s="568">
        <v>0.4002321903168703</v>
      </c>
      <c r="CRC11" s="568">
        <v>0.38462424974741016</v>
      </c>
      <c r="CRD11" s="568">
        <v>0.35675292730194569</v>
      </c>
      <c r="CRE11" s="568">
        <v>0.30323998820665388</v>
      </c>
      <c r="CRF11" s="568">
        <v>0.25530131360045488</v>
      </c>
      <c r="CRG11" s="568">
        <v>0.24638249041790625</v>
      </c>
      <c r="CRH11" s="568">
        <v>0.25530131360045488</v>
      </c>
      <c r="CRI11" s="568">
        <v>0.23300425564408328</v>
      </c>
      <c r="CRJ11" s="568">
        <v>0.21405175638116741</v>
      </c>
      <c r="CRK11" s="568">
        <v>0.23523396143972045</v>
      </c>
      <c r="CRL11" s="568">
        <v>0.32107763457175109</v>
      </c>
      <c r="CRM11" s="568">
        <v>0.46377880549252937</v>
      </c>
      <c r="CRN11" s="568">
        <v>0.55965615470492736</v>
      </c>
      <c r="CRO11" s="568">
        <v>0.36009748599540148</v>
      </c>
      <c r="CRP11" s="568">
        <v>0.16499822887714988</v>
      </c>
      <c r="CRQ11" s="568">
        <v>0.12709323035131817</v>
      </c>
      <c r="CRR11" s="568">
        <v>9.1417937621123588E-2</v>
      </c>
      <c r="CRS11" s="568">
        <v>7.4695144153844886E-2</v>
      </c>
      <c r="CRT11" s="568">
        <v>5.3512939095291853E-2</v>
      </c>
      <c r="CRU11" s="568">
        <v>3.4560439832375993E-2</v>
      </c>
      <c r="CRV11" s="568">
        <v>2.1182205058553026E-2</v>
      </c>
      <c r="CRW11" s="568">
        <v>8.9188231825486422E-3</v>
      </c>
      <c r="CRX11" s="568">
        <v>2.2297057956371606E-3</v>
      </c>
      <c r="CRY11" s="568">
        <v>1.1148528978185803E-3</v>
      </c>
      <c r="CRZ11" s="568">
        <v>1.5607940569460126E-2</v>
      </c>
      <c r="CSA11" s="568">
        <v>8.1384261540756356E-2</v>
      </c>
      <c r="CSB11" s="568">
        <v>0.19955866870952588</v>
      </c>
      <c r="CSC11" s="568">
        <v>0.30658454690010961</v>
      </c>
      <c r="CSD11" s="568">
        <v>0.38573910264522876</v>
      </c>
      <c r="CSE11" s="568">
        <v>0.45040057071870648</v>
      </c>
      <c r="CSF11" s="568">
        <v>0.54627791993110431</v>
      </c>
      <c r="CSG11" s="568">
        <v>0.65330379812168804</v>
      </c>
      <c r="CSH11" s="568">
        <v>0.72688408937771443</v>
      </c>
      <c r="CSI11" s="568">
        <v>0.78374158716646192</v>
      </c>
      <c r="CSJ11" s="568">
        <v>0.82499114438574939</v>
      </c>
      <c r="CSK11" s="568">
        <v>0.84505849654648391</v>
      </c>
      <c r="CSL11" s="568">
        <v>0.72688408937771443</v>
      </c>
      <c r="CSM11" s="568">
        <v>0.38016483815613594</v>
      </c>
      <c r="CSN11" s="568">
        <v>0.17503190495751711</v>
      </c>
      <c r="CSO11" s="568">
        <v>0.32107763457175109</v>
      </c>
      <c r="CSP11" s="568">
        <v>0.20401808030080021</v>
      </c>
      <c r="CSQ11" s="568">
        <v>8.4728820234212104E-2</v>
      </c>
      <c r="CSR11" s="568">
        <v>2.8986175343283085E-2</v>
      </c>
      <c r="CSS11" s="568">
        <v>7.8039702847300628E-3</v>
      </c>
      <c r="CST11" s="568">
        <v>2.2297057956371606E-3</v>
      </c>
      <c r="CSU11" s="568">
        <v>3.3445586934557408E-3</v>
      </c>
      <c r="CSV11" s="568">
        <v>1.6722793467278705E-2</v>
      </c>
      <c r="CSW11" s="568">
        <v>0.12820808324913674</v>
      </c>
      <c r="CSX11" s="568">
        <v>0.34783410411939708</v>
      </c>
      <c r="CSY11" s="568">
        <v>0.56746012498965737</v>
      </c>
      <c r="CSZ11" s="568">
        <v>0.71796526619516576</v>
      </c>
      <c r="CTA11" s="568">
        <v>0.80826835091847071</v>
      </c>
      <c r="CTB11" s="568">
        <v>0.86512584870721831</v>
      </c>
      <c r="CTC11" s="568">
        <v>0.92198334649596592</v>
      </c>
      <c r="CTD11" s="568">
        <v>0.96100319791961619</v>
      </c>
      <c r="CTE11" s="568">
        <v>0.97995569718253206</v>
      </c>
      <c r="CTF11" s="568">
        <v>0.98664481456944364</v>
      </c>
      <c r="CTG11" s="568">
        <v>0.99890819644544804</v>
      </c>
      <c r="CTH11" s="568">
        <v>1</v>
      </c>
      <c r="CTI11" s="568">
        <v>1</v>
      </c>
      <c r="CTJ11" s="568">
        <v>0.97103687399998351</v>
      </c>
      <c r="CTK11" s="568">
        <v>0.85843673132030685</v>
      </c>
      <c r="CTL11" s="568">
        <v>0.91529422910905445</v>
      </c>
      <c r="CTM11" s="568">
        <v>1</v>
      </c>
      <c r="CTN11" s="568">
        <v>1</v>
      </c>
      <c r="CTO11" s="568">
        <v>0.96546260951089058</v>
      </c>
      <c r="CTP11" s="568">
        <v>0.88519320086795283</v>
      </c>
      <c r="CTQ11" s="568">
        <v>0.80492379222501498</v>
      </c>
      <c r="CTR11" s="568">
        <v>0.72688408937771443</v>
      </c>
      <c r="CTS11" s="568">
        <v>0.67114144448678537</v>
      </c>
      <c r="CTT11" s="568">
        <v>0.56968983078529456</v>
      </c>
      <c r="CTU11" s="568">
        <v>0.55073733152237869</v>
      </c>
      <c r="CTV11" s="568">
        <v>0.64549982783695792</v>
      </c>
      <c r="CTW11" s="568">
        <v>0.76478908790354616</v>
      </c>
      <c r="CTX11" s="568">
        <v>0.8718149660941299</v>
      </c>
      <c r="CTY11" s="568">
        <v>0.91083481751778006</v>
      </c>
      <c r="CTZ11" s="568">
        <v>0.91529422910905445</v>
      </c>
      <c r="CUA11" s="568">
        <v>0.89968628853959443</v>
      </c>
      <c r="CUB11" s="568">
        <v>0.82833570307920512</v>
      </c>
      <c r="CUC11" s="568">
        <v>0.7558702647209975</v>
      </c>
      <c r="CUD11" s="568">
        <v>0.69120879664751977</v>
      </c>
      <c r="CUE11" s="568">
        <v>0.63658100465440937</v>
      </c>
      <c r="CUF11" s="568">
        <v>0.42252924827324195</v>
      </c>
      <c r="CUG11" s="568">
        <v>0.19063984552697724</v>
      </c>
      <c r="CUH11" s="568">
        <v>0.124863524555681</v>
      </c>
      <c r="CUI11" s="568">
        <v>0.11148528978185804</v>
      </c>
      <c r="CUJ11" s="568">
        <v>0.18952499262915867</v>
      </c>
      <c r="CUK11" s="568">
        <v>0.74137717704935591</v>
      </c>
      <c r="CUL11" s="568">
        <v>1</v>
      </c>
      <c r="CUM11" s="568">
        <v>1</v>
      </c>
      <c r="CUN11" s="568">
        <v>0.92309819939378446</v>
      </c>
      <c r="CUO11" s="568">
        <v>0.80380893932719644</v>
      </c>
      <c r="CUP11" s="568">
        <v>0.73468805966244444</v>
      </c>
      <c r="CUQ11" s="568">
        <v>0.71016129591043564</v>
      </c>
      <c r="CUR11" s="568">
        <v>0.67114144448678537</v>
      </c>
      <c r="CUS11" s="568">
        <v>0.59756115323075909</v>
      </c>
      <c r="CUT11" s="568">
        <v>0.55073733152237869</v>
      </c>
      <c r="CUU11" s="568">
        <v>0.49387983373363109</v>
      </c>
      <c r="CUV11" s="568">
        <v>0.39242822003214023</v>
      </c>
      <c r="CUW11" s="568">
        <v>0.26867954837427788</v>
      </c>
      <c r="CUX11" s="568">
        <v>0.18841013973134008</v>
      </c>
      <c r="CUY11" s="568">
        <v>0.20067352160734445</v>
      </c>
      <c r="CUZ11" s="568">
        <v>0.17168734626406137</v>
      </c>
      <c r="CVA11" s="568">
        <v>0.16053881728587555</v>
      </c>
      <c r="CVB11" s="568">
        <v>0.27759837155682648</v>
      </c>
      <c r="CVC11" s="568">
        <v>0.46043424679907363</v>
      </c>
      <c r="CVD11" s="568">
        <v>0.58529777135475469</v>
      </c>
      <c r="CVE11" s="568">
        <v>0.60759482931112629</v>
      </c>
      <c r="CVF11" s="568">
        <v>0.50391350981399829</v>
      </c>
      <c r="CVG11" s="568">
        <v>0.39131336713432169</v>
      </c>
      <c r="CVH11" s="568">
        <v>0.27982807735246368</v>
      </c>
      <c r="CVI11" s="568">
        <v>0.10256646659930939</v>
      </c>
      <c r="CVJ11" s="568">
        <v>4.4594115912743211E-2</v>
      </c>
      <c r="CVK11" s="568">
        <v>2.7871322445464509E-2</v>
      </c>
      <c r="CVL11" s="568">
        <v>4.2364410117106052E-2</v>
      </c>
      <c r="CVM11" s="568">
        <v>8.2499114438574939E-2</v>
      </c>
      <c r="CVN11" s="568">
        <v>0.13155264194259247</v>
      </c>
      <c r="CVO11" s="568">
        <v>0.16276852308151271</v>
      </c>
      <c r="CVP11" s="568">
        <v>0.17057249336624278</v>
      </c>
      <c r="CVQ11" s="568">
        <v>0.23523396143972045</v>
      </c>
      <c r="CVR11" s="568">
        <v>0.42364410117106055</v>
      </c>
      <c r="CVS11" s="568">
        <v>0.59867600612857763</v>
      </c>
      <c r="CVT11" s="568">
        <v>0.71016129591043564</v>
      </c>
      <c r="CVU11" s="568">
        <v>0.74695144153844883</v>
      </c>
      <c r="CVV11" s="568">
        <v>0.71796526619516576</v>
      </c>
      <c r="CVW11" s="568">
        <v>0.65664835681514377</v>
      </c>
      <c r="CVX11" s="568">
        <v>0.54739277282892296</v>
      </c>
      <c r="CVY11" s="568">
        <v>0.43256292435360916</v>
      </c>
      <c r="CVZ11" s="568">
        <v>0.35006380991503422</v>
      </c>
      <c r="CWA11" s="568">
        <v>0.29097660633064948</v>
      </c>
      <c r="CWB11" s="568">
        <v>0.23077454984844611</v>
      </c>
      <c r="CWC11" s="568">
        <v>0.16388337597933131</v>
      </c>
      <c r="CWD11" s="568">
        <v>6.9120879664751986E-2</v>
      </c>
      <c r="CWE11" s="568">
        <v>1.2263381876004382E-2</v>
      </c>
      <c r="CWF11" s="568">
        <v>1.0033676080367222E-2</v>
      </c>
      <c r="CWG11" s="568">
        <v>0</v>
      </c>
      <c r="CWH11" s="568">
        <v>0</v>
      </c>
      <c r="CWI11" s="568">
        <v>0</v>
      </c>
      <c r="CWJ11" s="568">
        <v>1.1148528978185803E-3</v>
      </c>
      <c r="CWK11" s="568">
        <v>3.3445586934557408E-3</v>
      </c>
      <c r="CWL11" s="568">
        <v>4.4594115912743211E-3</v>
      </c>
      <c r="CWM11" s="568">
        <v>5.5742644890929014E-3</v>
      </c>
      <c r="CWN11" s="568">
        <v>1.6722793467278705E-2</v>
      </c>
      <c r="CWO11" s="568">
        <v>0.1482754354098712</v>
      </c>
      <c r="CWP11" s="568">
        <v>0.49945409822272402</v>
      </c>
      <c r="CWQ11" s="568">
        <v>0.71573556039952857</v>
      </c>
      <c r="CWR11" s="568">
        <v>0.72688408937771443</v>
      </c>
      <c r="CWS11" s="568">
        <v>0.66110776840641805</v>
      </c>
      <c r="CWT11" s="568">
        <v>0.61539879959585642</v>
      </c>
      <c r="CWU11" s="568">
        <v>0.58529777135475469</v>
      </c>
      <c r="CWV11" s="568">
        <v>0.55631159601147162</v>
      </c>
      <c r="CWW11" s="568">
        <v>0.54404821413546722</v>
      </c>
      <c r="CWX11" s="568">
        <v>0.55073733152237869</v>
      </c>
      <c r="CWY11" s="568">
        <v>0.5585413018071087</v>
      </c>
      <c r="CWZ11" s="568">
        <v>0.55519674311365297</v>
      </c>
      <c r="CXA11" s="568">
        <v>0.52175115617909562</v>
      </c>
      <c r="CXB11" s="568">
        <v>0.40357674901032609</v>
      </c>
      <c r="CXC11" s="568">
        <v>0.5239808619747327</v>
      </c>
      <c r="CXD11" s="568">
        <v>0.47381248157289663</v>
      </c>
      <c r="CXE11" s="568">
        <v>0.30101028241101668</v>
      </c>
      <c r="CXF11" s="568">
        <v>0.14047146512514111</v>
      </c>
      <c r="CXG11" s="568">
        <v>2.8986175343283085E-2</v>
      </c>
      <c r="CXH11" s="568">
        <v>1.1148528978185803E-3</v>
      </c>
      <c r="CXI11" s="568">
        <v>1.1148528978185803E-3</v>
      </c>
      <c r="CXJ11" s="568">
        <v>4.4594115912743211E-3</v>
      </c>
      <c r="CXK11" s="568">
        <v>2.6756469547645927E-2</v>
      </c>
      <c r="CXL11" s="568">
        <v>6.9120879664751986E-2</v>
      </c>
      <c r="CXM11" s="568">
        <v>0.25753101939609208</v>
      </c>
      <c r="CXN11" s="568">
        <v>0.74472173574281175</v>
      </c>
      <c r="CXO11" s="568">
        <v>0.86512584870721831</v>
      </c>
      <c r="CXP11" s="568">
        <v>0.82499114438574939</v>
      </c>
      <c r="CXQ11" s="568">
        <v>0.72576923647989577</v>
      </c>
      <c r="CXR11" s="568">
        <v>0.60647997641330775</v>
      </c>
      <c r="CXS11" s="568">
        <v>0.50948777430309122</v>
      </c>
      <c r="CXT11" s="568">
        <v>0.49945409822272402</v>
      </c>
      <c r="CXU11" s="568">
        <v>0.56523041919402028</v>
      </c>
      <c r="CXV11" s="568">
        <v>0.62097306408494934</v>
      </c>
      <c r="CXW11" s="568">
        <v>0.72242467778644004</v>
      </c>
      <c r="CXX11" s="568">
        <v>0.82722085018138658</v>
      </c>
      <c r="CXY11" s="568">
        <v>0.95988834502179765</v>
      </c>
      <c r="CXZ11" s="568">
        <v>1</v>
      </c>
      <c r="CYA11" s="568">
        <v>1</v>
      </c>
      <c r="CYB11" s="568">
        <v>1</v>
      </c>
      <c r="CYC11" s="568">
        <v>1</v>
      </c>
      <c r="CYD11" s="568">
        <v>1</v>
      </c>
      <c r="CYE11" s="568">
        <v>0.98330025587598791</v>
      </c>
      <c r="CYF11" s="568">
        <v>0.87850408348104136</v>
      </c>
      <c r="CYG11" s="568">
        <v>0.76924849949482033</v>
      </c>
      <c r="CYH11" s="568">
        <v>0.68340482636278976</v>
      </c>
      <c r="CYI11" s="568">
        <v>0.61985821118713069</v>
      </c>
      <c r="CYJ11" s="568">
        <v>0.59421659453730336</v>
      </c>
      <c r="CYK11" s="568">
        <v>0.59087203584384762</v>
      </c>
      <c r="CYL11" s="568">
        <v>0.67002659158896671</v>
      </c>
      <c r="CYM11" s="568">
        <v>0.71462070750171003</v>
      </c>
      <c r="CYN11" s="568">
        <v>0.71016129591043564</v>
      </c>
      <c r="CYO11" s="568">
        <v>0.69343850244315697</v>
      </c>
      <c r="CYP11" s="568">
        <v>0.67225629738460391</v>
      </c>
      <c r="CYQ11" s="568">
        <v>0.6499592394282323</v>
      </c>
      <c r="CYR11" s="568">
        <v>0.60982453510676349</v>
      </c>
      <c r="CYS11" s="568">
        <v>0.58752747715039189</v>
      </c>
      <c r="CYT11" s="568">
        <v>0.57972350686566176</v>
      </c>
      <c r="CYU11" s="568">
        <v>0.56968983078529456</v>
      </c>
      <c r="CYV11" s="568">
        <v>0.54070365544201149</v>
      </c>
      <c r="CYW11" s="568">
        <v>0.48384615765326383</v>
      </c>
      <c r="CYX11" s="568">
        <v>0.29097660633064948</v>
      </c>
      <c r="CYY11" s="568">
        <v>0.20959234478989311</v>
      </c>
      <c r="CYZ11" s="568">
        <v>0.67114144448678537</v>
      </c>
      <c r="CZA11" s="568">
        <v>0.6967830611366127</v>
      </c>
      <c r="CZB11" s="568">
        <v>0.62543247567622362</v>
      </c>
      <c r="CZC11" s="568">
        <v>0.54516306703328576</v>
      </c>
      <c r="CZD11" s="568">
        <v>0.5262105677703699</v>
      </c>
      <c r="CZE11" s="568">
        <v>0.55408189021583443</v>
      </c>
      <c r="CZF11" s="568">
        <v>0.59198688874166616</v>
      </c>
      <c r="CZG11" s="568">
        <v>0.60313541771985202</v>
      </c>
      <c r="CZH11" s="568">
        <v>0.59198688874166616</v>
      </c>
      <c r="CZI11" s="568">
        <v>0.55519674311365297</v>
      </c>
      <c r="CZJ11" s="568">
        <v>0.53958880254419284</v>
      </c>
      <c r="CZK11" s="568">
        <v>0.47938674606198955</v>
      </c>
      <c r="CZL11" s="568">
        <v>0.41361042509069329</v>
      </c>
      <c r="CZM11" s="568">
        <v>0.36567175048449435</v>
      </c>
      <c r="CZN11" s="568">
        <v>0.34003013383466701</v>
      </c>
      <c r="CZO11" s="568">
        <v>0.35117866281285282</v>
      </c>
      <c r="CZP11" s="568">
        <v>0.43367777725142775</v>
      </c>
      <c r="CZQ11" s="568">
        <v>0.51171748009872842</v>
      </c>
      <c r="CZR11" s="568">
        <v>0.53958880254419284</v>
      </c>
      <c r="CZS11" s="568">
        <v>0.54070365544201149</v>
      </c>
      <c r="CZT11" s="568">
        <v>0.52732542066818844</v>
      </c>
      <c r="CZU11" s="568">
        <v>0.51952145038345843</v>
      </c>
      <c r="CZV11" s="568">
        <v>0.34783410411939708</v>
      </c>
      <c r="CZW11" s="568">
        <v>0.15050514120550834</v>
      </c>
      <c r="CZX11" s="568">
        <v>0.48161645185762669</v>
      </c>
      <c r="CZY11" s="568">
        <v>0.50502836271181695</v>
      </c>
      <c r="CZZ11" s="568">
        <v>0.52955512646382563</v>
      </c>
      <c r="DAA11" s="568">
        <v>0.57303438947875029</v>
      </c>
      <c r="DAB11" s="568">
        <v>0.61539879959585642</v>
      </c>
      <c r="DAC11" s="568">
        <v>0.63435129885877217</v>
      </c>
      <c r="DAD11" s="568">
        <v>0.6399255633478651</v>
      </c>
      <c r="DAE11" s="568">
        <v>0.63212159306313498</v>
      </c>
      <c r="DAF11" s="568">
        <v>0.5953314474351219</v>
      </c>
      <c r="DAG11" s="568">
        <v>0.53847394964637429</v>
      </c>
      <c r="DAH11" s="568">
        <v>0.5607710076027459</v>
      </c>
      <c r="DAI11" s="568">
        <v>0.57526409527438749</v>
      </c>
      <c r="DAJ11" s="568">
        <v>0.5830680655591175</v>
      </c>
      <c r="DAK11" s="568">
        <v>0.59310174163948481</v>
      </c>
      <c r="DAL11" s="568">
        <v>0.60202056482203337</v>
      </c>
      <c r="DAM11" s="568">
        <v>0.61539879959585642</v>
      </c>
      <c r="DAN11" s="568">
        <v>0.60647997641330775</v>
      </c>
      <c r="DAO11" s="568">
        <v>0.55073733152237869</v>
      </c>
      <c r="DAP11" s="568">
        <v>0.49499468663144969</v>
      </c>
      <c r="DAQ11" s="568">
        <v>0.48384615765326383</v>
      </c>
      <c r="DAR11" s="568">
        <v>0.49276498083581249</v>
      </c>
      <c r="DAS11" s="568">
        <v>0.47381248157289663</v>
      </c>
      <c r="DAT11" s="568">
        <v>0.31661822298047676</v>
      </c>
      <c r="DAU11" s="568">
        <v>0.17168734626406137</v>
      </c>
      <c r="DAV11" s="568">
        <v>0.38573910264522876</v>
      </c>
      <c r="DAW11" s="568">
        <v>0.46489365839034796</v>
      </c>
      <c r="DAX11" s="568">
        <v>0.5139471858943655</v>
      </c>
      <c r="DAY11" s="568">
        <v>0.54739277282892296</v>
      </c>
      <c r="DAZ11" s="568">
        <v>0.58529777135475469</v>
      </c>
      <c r="DBA11" s="568">
        <v>0.62989188726749779</v>
      </c>
      <c r="DBB11" s="568">
        <v>0.65887806261078097</v>
      </c>
      <c r="DBC11" s="568">
        <v>0.64438497493913938</v>
      </c>
      <c r="DBD11" s="568">
        <v>0.59979085902639628</v>
      </c>
      <c r="DBE11" s="568">
        <v>0.51729174458782134</v>
      </c>
      <c r="DBF11" s="568">
        <v>0.49276498083581249</v>
      </c>
      <c r="DBG11" s="568">
        <v>0.43590748304706495</v>
      </c>
      <c r="DBH11" s="568">
        <v>0.37904998525831735</v>
      </c>
      <c r="DBI11" s="568">
        <v>0.33111131065211835</v>
      </c>
      <c r="DBJ11" s="568">
        <v>0.29655087081974241</v>
      </c>
      <c r="DBK11" s="568">
        <v>0.27982807735246368</v>
      </c>
      <c r="DBL11" s="568">
        <v>0.28874690053501229</v>
      </c>
      <c r="DBM11" s="568">
        <v>0.27871322445464508</v>
      </c>
      <c r="DBN11" s="568">
        <v>0.25530131360045488</v>
      </c>
      <c r="DBO11" s="568">
        <v>0.21516660927898601</v>
      </c>
      <c r="DBP11" s="568">
        <v>0.1538496998989641</v>
      </c>
      <c r="DBQ11" s="568">
        <v>0.10145161370149081</v>
      </c>
      <c r="DBR11" s="568">
        <v>6.4661468073477668E-2</v>
      </c>
      <c r="DBS11" s="568">
        <v>2.0067352160734443E-2</v>
      </c>
      <c r="DBT11" s="568">
        <v>6.1316909380021919E-2</v>
      </c>
      <c r="DBU11" s="568">
        <v>5.1283233299654694E-2</v>
      </c>
      <c r="DBV11" s="568">
        <v>2.7871322445464509E-2</v>
      </c>
      <c r="DBW11" s="568">
        <v>8.9188231825486422E-3</v>
      </c>
      <c r="DBX11" s="568">
        <v>1.1148528978185803E-3</v>
      </c>
      <c r="DBY11" s="568">
        <v>0</v>
      </c>
      <c r="DBZ11" s="568">
        <v>0</v>
      </c>
      <c r="DCA11" s="568">
        <v>0</v>
      </c>
      <c r="DCB11" s="568">
        <v>1.5607940569460126E-2</v>
      </c>
      <c r="DCC11" s="568">
        <v>0.1482754354098712</v>
      </c>
      <c r="DCD11" s="568">
        <v>0.26867954837427788</v>
      </c>
      <c r="DCE11" s="568">
        <v>0.29543601792192381</v>
      </c>
      <c r="DCF11" s="568">
        <v>0.25307160780481774</v>
      </c>
      <c r="DCG11" s="568">
        <v>0.17837646365097284</v>
      </c>
      <c r="DCH11" s="568">
        <v>6.3546615175659085E-2</v>
      </c>
      <c r="DCI11" s="568">
        <v>5.4627791993110436E-2</v>
      </c>
      <c r="DCJ11" s="568">
        <v>9.4762496314579336E-2</v>
      </c>
      <c r="DCK11" s="568">
        <v>0.10702587819058371</v>
      </c>
      <c r="DCL11" s="568">
        <v>0.15050514120550834</v>
      </c>
      <c r="DCM11" s="568">
        <v>0.13155264194259247</v>
      </c>
      <c r="DCN11" s="568">
        <v>0.1482754354098712</v>
      </c>
      <c r="DCO11" s="568">
        <v>9.922190790585364E-2</v>
      </c>
      <c r="DCP11" s="568">
        <v>6.2431762277840502E-2</v>
      </c>
      <c r="DCQ11" s="568">
        <v>5.5742644890929019E-2</v>
      </c>
      <c r="DCR11" s="568">
        <v>5.2398086197473277E-2</v>
      </c>
      <c r="DCS11" s="568">
        <v>1.2263381876004382E-2</v>
      </c>
      <c r="DCT11" s="568">
        <v>9.8107055008035057E-2</v>
      </c>
      <c r="DCU11" s="568">
        <v>0.28651719473937515</v>
      </c>
      <c r="DCV11" s="568">
        <v>0.33891528093684842</v>
      </c>
      <c r="DCW11" s="568">
        <v>0.34003013383466701</v>
      </c>
      <c r="DCX11" s="568">
        <v>0.17057249336624278</v>
      </c>
      <c r="DCY11" s="568">
        <v>1.2263381876004382E-2</v>
      </c>
      <c r="DCZ11" s="568">
        <v>0</v>
      </c>
      <c r="DDA11" s="568">
        <v>1.2263381876004382E-2</v>
      </c>
      <c r="DDB11" s="568">
        <v>0.17280219916187994</v>
      </c>
      <c r="DDC11" s="568">
        <v>0.44371145333179501</v>
      </c>
      <c r="DDD11" s="568">
        <v>0.6499592394282323</v>
      </c>
      <c r="DDE11" s="568">
        <v>0.47938674606198955</v>
      </c>
      <c r="DDF11" s="568">
        <v>0.36567175048449435</v>
      </c>
      <c r="DDG11" s="568">
        <v>0.37570542656486161</v>
      </c>
      <c r="DDH11" s="568">
        <v>0.32665189906084402</v>
      </c>
      <c r="DDI11" s="568">
        <v>0.29097660633064948</v>
      </c>
      <c r="DDJ11" s="568">
        <v>0.24526763752008768</v>
      </c>
      <c r="DDK11" s="568">
        <v>0.36344204468885721</v>
      </c>
      <c r="DDL11" s="568">
        <v>0.36567175048449435</v>
      </c>
      <c r="DDM11" s="568">
        <v>0.21516660927898601</v>
      </c>
      <c r="DDN11" s="568">
        <v>6.0202056482203337E-2</v>
      </c>
      <c r="DDO11" s="568">
        <v>3.2330734036738834E-2</v>
      </c>
      <c r="DDP11" s="568">
        <v>7.915455574511919E-2</v>
      </c>
      <c r="DDQ11" s="568">
        <v>0.10368131949712797</v>
      </c>
      <c r="DDR11" s="568">
        <v>5.0168380401836112E-2</v>
      </c>
      <c r="DDS11" s="568">
        <v>1.8952499262915867E-2</v>
      </c>
      <c r="DDT11" s="568">
        <v>6.6891173869114817E-3</v>
      </c>
      <c r="DDU11" s="568">
        <v>2.2297057956371606E-3</v>
      </c>
      <c r="DDV11" s="568">
        <v>0</v>
      </c>
      <c r="DDW11" s="568">
        <v>0</v>
      </c>
      <c r="DDX11" s="568">
        <v>6.0202056482203337E-2</v>
      </c>
      <c r="DDY11" s="568">
        <v>0.38573910264522876</v>
      </c>
      <c r="DDZ11" s="568">
        <v>0.71462070750171003</v>
      </c>
      <c r="DEA11" s="568">
        <v>0.80269408642937778</v>
      </c>
      <c r="DEB11" s="568">
        <v>0.81384261540756364</v>
      </c>
      <c r="DEC11" s="568">
        <v>0.78485644006428046</v>
      </c>
      <c r="DED11" s="568">
        <v>0.72576923647989577</v>
      </c>
      <c r="DEE11" s="568">
        <v>0.63100674016531644</v>
      </c>
      <c r="DEF11" s="568">
        <v>0.48161645185762669</v>
      </c>
      <c r="DEG11" s="568">
        <v>0.32442219326520683</v>
      </c>
      <c r="DEH11" s="568">
        <v>0.20624778609643735</v>
      </c>
      <c r="DEI11" s="568">
        <v>0.14716058251205261</v>
      </c>
      <c r="DEJ11" s="568">
        <v>0.10702587819058371</v>
      </c>
      <c r="DEK11" s="568">
        <v>6.9120879664751986E-2</v>
      </c>
      <c r="DEL11" s="568">
        <v>2.1182205058553026E-2</v>
      </c>
      <c r="DEM11" s="568">
        <v>2.1182205058553026E-2</v>
      </c>
      <c r="DEN11" s="568">
        <v>0.14158631802295971</v>
      </c>
      <c r="DEO11" s="568">
        <v>0.124863524555681</v>
      </c>
      <c r="DEP11" s="568">
        <v>9.5877349212397905E-2</v>
      </c>
      <c r="DEQ11" s="568">
        <v>6.689117386911482E-2</v>
      </c>
      <c r="DER11" s="568">
        <v>4.0134704321468886E-2</v>
      </c>
      <c r="DES11" s="568">
        <v>1.6722793467278705E-2</v>
      </c>
      <c r="DET11" s="568">
        <v>7.8039702847300628E-3</v>
      </c>
      <c r="DEU11" s="568">
        <v>1.1148528978185803E-2</v>
      </c>
      <c r="DEV11" s="568">
        <v>3.344558693455741E-2</v>
      </c>
      <c r="DEW11" s="568">
        <v>0.16053881728587555</v>
      </c>
      <c r="DEX11" s="568">
        <v>0.50614321560963549</v>
      </c>
      <c r="DEY11" s="568">
        <v>0.72799894227553297</v>
      </c>
      <c r="DEZ11" s="568">
        <v>0.74806629443626749</v>
      </c>
      <c r="DFA11" s="568">
        <v>0.65330379812168804</v>
      </c>
      <c r="DFB11" s="568">
        <v>0.52063630328127708</v>
      </c>
      <c r="DFC11" s="568">
        <v>0.40915101349941896</v>
      </c>
      <c r="DFD11" s="568">
        <v>0.31104395849138394</v>
      </c>
      <c r="DFE11" s="568">
        <v>0.19063984552697724</v>
      </c>
      <c r="DFF11" s="568">
        <v>0.10368131949712797</v>
      </c>
      <c r="DFG11" s="568">
        <v>4.7938674606198953E-2</v>
      </c>
      <c r="DFH11" s="568">
        <v>1.8952499262915867E-2</v>
      </c>
      <c r="DFI11" s="568">
        <v>1.2263381876004382E-2</v>
      </c>
      <c r="DFJ11" s="568">
        <v>1.2263381876004382E-2</v>
      </c>
      <c r="DFK11" s="568">
        <v>5.5742644890929014E-3</v>
      </c>
      <c r="DFL11" s="568">
        <v>7.1350585460389138E-2</v>
      </c>
      <c r="DFM11" s="568">
        <v>0.124863524555681</v>
      </c>
      <c r="DFN11" s="568">
        <v>0.11705955427095092</v>
      </c>
      <c r="DFO11" s="568">
        <v>0.12151896586222526</v>
      </c>
      <c r="DFP11" s="568">
        <v>0.10145161370149081</v>
      </c>
      <c r="DFQ11" s="568">
        <v>8.1384261540756356E-2</v>
      </c>
      <c r="DFR11" s="568">
        <v>7.8039702847300635E-2</v>
      </c>
      <c r="DFS11" s="568">
        <v>9.8107055008035057E-2</v>
      </c>
      <c r="DFT11" s="568">
        <v>0.17280219916187994</v>
      </c>
      <c r="DFU11" s="568">
        <v>0.41138071929505615</v>
      </c>
      <c r="DFV11" s="568">
        <v>0.78708614585991765</v>
      </c>
      <c r="DFW11" s="568">
        <v>0.8941120240505015</v>
      </c>
      <c r="DFX11" s="568">
        <v>0.87515952478758563</v>
      </c>
      <c r="DFY11" s="568">
        <v>0.81941687989665657</v>
      </c>
      <c r="DFZ11" s="568">
        <v>0.71573556039952857</v>
      </c>
      <c r="DGA11" s="568">
        <v>0.56523041919402028</v>
      </c>
      <c r="DGB11" s="568">
        <v>0.39800248452123316</v>
      </c>
      <c r="DGC11" s="568">
        <v>0.28317263604591941</v>
      </c>
      <c r="DGD11" s="568">
        <v>0.22408543246153464</v>
      </c>
      <c r="DGE11" s="568">
        <v>0.18729528683352151</v>
      </c>
      <c r="DGF11" s="568">
        <v>0.16722793467278704</v>
      </c>
      <c r="DGG11" s="568">
        <v>0.15830911149023838</v>
      </c>
      <c r="DGH11" s="568">
        <v>0.12597837745349957</v>
      </c>
      <c r="DGI11" s="568">
        <v>5.7972350686566171E-2</v>
      </c>
      <c r="DGJ11" s="568">
        <v>0.11260014267967662</v>
      </c>
      <c r="DGK11" s="568">
        <v>0.10702587819058371</v>
      </c>
      <c r="DGL11" s="568">
        <v>8.8073378927667853E-2</v>
      </c>
      <c r="DGM11" s="568">
        <v>7.1350585460389138E-2</v>
      </c>
      <c r="DGN11" s="568">
        <v>5.9087203584384754E-2</v>
      </c>
      <c r="DGO11" s="568">
        <v>4.4594115912743211E-2</v>
      </c>
      <c r="DGP11" s="568">
        <v>3.4560439832375993E-2</v>
      </c>
      <c r="DGQ11" s="568">
        <v>4.2364410117106052E-2</v>
      </c>
      <c r="DGR11" s="568">
        <v>8.8073378927667853E-2</v>
      </c>
      <c r="DGS11" s="568">
        <v>0.28205778314810082</v>
      </c>
      <c r="DGT11" s="568">
        <v>0.62097306408494934</v>
      </c>
      <c r="DGU11" s="568">
        <v>0.79043070455337339</v>
      </c>
      <c r="DGV11" s="568">
        <v>0.81830202699883792</v>
      </c>
      <c r="DGW11" s="568">
        <v>0.77147820529045752</v>
      </c>
      <c r="DGX11" s="568">
        <v>0.6845196792606083</v>
      </c>
      <c r="DGY11" s="568">
        <v>0.59644630033294055</v>
      </c>
      <c r="DGZ11" s="568">
        <v>0.51171748009872842</v>
      </c>
      <c r="DHA11" s="568">
        <v>0.43033321855797202</v>
      </c>
      <c r="DHB11" s="568">
        <v>0.34560439832375989</v>
      </c>
      <c r="DHC11" s="568">
        <v>0.25976072519172921</v>
      </c>
      <c r="DHD11" s="568">
        <v>0.22742999115499038</v>
      </c>
      <c r="DHE11" s="568">
        <v>0.26867954837427788</v>
      </c>
      <c r="DHF11" s="568">
        <v>0.26310528388518495</v>
      </c>
      <c r="DHG11" s="568">
        <v>0.13935661222732254</v>
      </c>
      <c r="DHH11" s="568">
        <v>0.11371499557749519</v>
      </c>
      <c r="DHI11" s="568">
        <v>0.16945764046842421</v>
      </c>
      <c r="DHJ11" s="568">
        <v>0.17057249336624278</v>
      </c>
      <c r="DHK11" s="568">
        <v>0.12597837745349957</v>
      </c>
      <c r="DHL11" s="568">
        <v>7.0235732562570555E-2</v>
      </c>
      <c r="DHM11" s="568">
        <v>2.4526763752008764E-2</v>
      </c>
      <c r="DHN11" s="568">
        <v>2.2297057956371606E-3</v>
      </c>
      <c r="DHO11" s="568">
        <v>0</v>
      </c>
      <c r="DHP11" s="568">
        <v>0</v>
      </c>
      <c r="DHQ11" s="568">
        <v>1.3378234773822963E-2</v>
      </c>
      <c r="DHR11" s="568">
        <v>0.12040411296440667</v>
      </c>
      <c r="DHS11" s="568">
        <v>0.22408543246153464</v>
      </c>
      <c r="DHT11" s="568">
        <v>0.28986175343283088</v>
      </c>
      <c r="DHU11" s="568">
        <v>0.30212513530883528</v>
      </c>
      <c r="DHV11" s="568">
        <v>0.25753101939609208</v>
      </c>
      <c r="DHW11" s="568">
        <v>0.20401808030080021</v>
      </c>
      <c r="DHX11" s="568">
        <v>0.13935661222732254</v>
      </c>
      <c r="DHY11" s="568">
        <v>7.6924849949482052E-2</v>
      </c>
      <c r="DHZ11" s="568">
        <v>4.1249557219287469E-2</v>
      </c>
      <c r="DIA11" s="568">
        <v>2.3411910854190188E-2</v>
      </c>
      <c r="DIB11" s="568">
        <v>2.7871322445464509E-2</v>
      </c>
      <c r="DIC11" s="568">
        <v>9.1417937621123588E-2</v>
      </c>
      <c r="DID11" s="568">
        <v>0.17949131654879144</v>
      </c>
      <c r="DIE11" s="214">
        <v>7.8039702847300635E-2</v>
      </c>
      <c r="DIF11" s="568">
        <v>2.1182205058553026E-2</v>
      </c>
      <c r="DIG11" s="568">
        <v>1.1148528978185803E-3</v>
      </c>
      <c r="DIH11" s="568">
        <v>0</v>
      </c>
      <c r="DII11" s="568">
        <v>0</v>
      </c>
      <c r="DIJ11" s="568">
        <v>4.4594115912743211E-3</v>
      </c>
      <c r="DIK11" s="568">
        <v>1.2263381876004382E-2</v>
      </c>
      <c r="DIL11" s="568">
        <v>0.24638249041790625</v>
      </c>
      <c r="DIM11" s="568">
        <v>0.78374158716646192</v>
      </c>
      <c r="DIN11" s="568">
        <v>0.65776320971296232</v>
      </c>
      <c r="DIO11" s="568">
        <v>0.17280219916187994</v>
      </c>
      <c r="DIP11" s="568">
        <v>5.1283233299654694E-2</v>
      </c>
      <c r="DIQ11" s="568">
        <v>8.0269408642937773E-2</v>
      </c>
      <c r="DIR11" s="568">
        <v>0.10033676080367222</v>
      </c>
      <c r="DIS11" s="568">
        <v>5.0168380401836112E-2</v>
      </c>
      <c r="DIT11" s="568">
        <v>0.30546969400229101</v>
      </c>
      <c r="DIU11" s="568">
        <v>0.37570542656486161</v>
      </c>
      <c r="DIV11" s="568">
        <v>0.38016483815613594</v>
      </c>
      <c r="DIW11" s="568">
        <v>0.26422013678300355</v>
      </c>
      <c r="DIX11" s="568">
        <v>0.18506558103788434</v>
      </c>
      <c r="DIY11" s="568">
        <v>0.10814073108840229</v>
      </c>
      <c r="DIZ11" s="568">
        <v>0.45820454100343649</v>
      </c>
      <c r="DJA11" s="568">
        <v>0.72019497199080296</v>
      </c>
      <c r="DJB11" s="568">
        <v>0.39242822003214023</v>
      </c>
      <c r="DJC11" s="568">
        <v>0.39242822003214023</v>
      </c>
      <c r="DJD11" s="568">
        <v>0.79823467483810351</v>
      </c>
      <c r="DJE11" s="568">
        <v>0.81384261540756364</v>
      </c>
      <c r="DJF11" s="568">
        <v>0.70793159011479856</v>
      </c>
      <c r="DJG11" s="568">
        <v>0.66668203289551098</v>
      </c>
      <c r="DJH11" s="568">
        <v>0.63100674016531644</v>
      </c>
      <c r="DJI11" s="568">
        <v>0.68897909085188258</v>
      </c>
      <c r="DJJ11" s="568">
        <v>0.7313435009689887</v>
      </c>
      <c r="DJK11" s="568">
        <v>0.72353953068425869</v>
      </c>
      <c r="DJL11" s="568">
        <v>0.70124247272788698</v>
      </c>
      <c r="DJM11" s="568">
        <v>0.64884438653041365</v>
      </c>
      <c r="DJN11" s="568">
        <v>0.65330379812168804</v>
      </c>
      <c r="DJO11" s="568">
        <v>0.62320276988058643</v>
      </c>
      <c r="DJP11" s="568">
        <v>0.58418291845693615</v>
      </c>
      <c r="DJQ11" s="568">
        <v>0.61985821118713069</v>
      </c>
      <c r="DJR11" s="568">
        <v>0.65776320971296232</v>
      </c>
      <c r="DJS11" s="568">
        <v>0.6499592394282323</v>
      </c>
      <c r="DJT11" s="568">
        <v>0.59087203584384762</v>
      </c>
      <c r="DJU11" s="568">
        <v>0.58864233004821043</v>
      </c>
      <c r="DJV11" s="568">
        <v>0.49165012793799395</v>
      </c>
      <c r="DJW11" s="568">
        <v>0.25307160780481774</v>
      </c>
      <c r="DJX11" s="568">
        <v>7.8039702847300635E-2</v>
      </c>
      <c r="DJY11" s="568">
        <v>5.5742644890929019E-2</v>
      </c>
      <c r="DJZ11" s="568">
        <v>0.11037043688403946</v>
      </c>
      <c r="DKA11" s="568">
        <v>0.18952499262915867</v>
      </c>
      <c r="DKB11" s="568">
        <v>0.23857852013317618</v>
      </c>
      <c r="DKC11" s="568">
        <v>0.19509925711825155</v>
      </c>
      <c r="DKD11" s="568">
        <v>0.13601205353386681</v>
      </c>
      <c r="DKE11" s="568">
        <v>0.10368131949712797</v>
      </c>
      <c r="DKF11" s="568">
        <v>0.11037043688403946</v>
      </c>
      <c r="DKG11" s="568">
        <v>0.10479617239494655</v>
      </c>
      <c r="DKH11" s="568">
        <v>0.10368131949712797</v>
      </c>
      <c r="DKI11" s="568">
        <v>0.13043778904477391</v>
      </c>
      <c r="DKJ11" s="568">
        <v>0.18952499262915867</v>
      </c>
      <c r="DKK11" s="568">
        <v>0.33222616354993695</v>
      </c>
      <c r="DKL11" s="568">
        <v>0.51617689169000269</v>
      </c>
      <c r="DKM11" s="568">
        <v>0.64661468073477657</v>
      </c>
      <c r="DKN11" s="568">
        <v>0.75141085312972322</v>
      </c>
      <c r="DKO11" s="568">
        <v>0.77816732267736899</v>
      </c>
      <c r="DKP11" s="568">
        <v>0.36678660338231295</v>
      </c>
      <c r="DKQ11" s="568">
        <v>2.2297057956371606E-3</v>
      </c>
      <c r="DKR11" s="568">
        <v>5.0168380401836112E-2</v>
      </c>
      <c r="DKS11" s="568">
        <v>0.30992910559356535</v>
      </c>
      <c r="DKT11" s="568">
        <v>0.18060616944661001</v>
      </c>
      <c r="DKU11" s="568">
        <v>5.6857497788747595E-2</v>
      </c>
      <c r="DKV11" s="568">
        <v>0.19509925711825155</v>
      </c>
      <c r="DKW11" s="568">
        <v>0.37347572076922442</v>
      </c>
      <c r="DKX11" s="568">
        <v>0.27648351865900794</v>
      </c>
      <c r="DKY11" s="568">
        <v>0.19955866870952588</v>
      </c>
      <c r="DKZ11" s="568">
        <v>0.16276852308151271</v>
      </c>
      <c r="DLA11" s="568">
        <v>0.37570542656486161</v>
      </c>
      <c r="DLB11" s="568">
        <v>0.65330379812168804</v>
      </c>
      <c r="DLC11" s="568">
        <v>0.71016129591043564</v>
      </c>
      <c r="DLD11" s="568">
        <v>0.59644630033294055</v>
      </c>
      <c r="DLE11" s="568">
        <v>0.25307160780481774</v>
      </c>
      <c r="DLF11" s="568">
        <v>4.6823821708380377E-2</v>
      </c>
      <c r="DLG11" s="568">
        <v>1.5607940569460126E-2</v>
      </c>
      <c r="DLH11" s="568">
        <v>1.0033676080367222E-2</v>
      </c>
      <c r="DLI11" s="568">
        <v>6.6891173869114817E-3</v>
      </c>
      <c r="DLJ11" s="568">
        <v>1.4493087671641543E-2</v>
      </c>
      <c r="DLK11" s="568">
        <v>5.2398086197473277E-2</v>
      </c>
      <c r="DLL11" s="568">
        <v>0.11705955427095092</v>
      </c>
      <c r="DLM11" s="568">
        <v>0.17949131654879144</v>
      </c>
      <c r="DLN11" s="568">
        <v>0.20624778609643735</v>
      </c>
      <c r="DLO11" s="568">
        <v>0.17168734626406137</v>
      </c>
      <c r="DLP11" s="568">
        <v>0.12709323035131817</v>
      </c>
      <c r="DLQ11" s="568">
        <v>9.3647643416760754E-2</v>
      </c>
      <c r="DLR11" s="568">
        <v>5.6857497788747595E-2</v>
      </c>
      <c r="DLS11" s="568">
        <v>3.4560439832375993E-2</v>
      </c>
      <c r="DLT11" s="568">
        <v>2.3411910854190188E-2</v>
      </c>
      <c r="DLU11" s="568">
        <v>1.8952499262915867E-2</v>
      </c>
      <c r="DLV11" s="568">
        <v>1.4493087671641543E-2</v>
      </c>
      <c r="DLW11" s="568">
        <v>3.3445586934557408E-3</v>
      </c>
      <c r="DLX11" s="568">
        <v>0</v>
      </c>
      <c r="DLY11" s="568">
        <v>0</v>
      </c>
      <c r="DLZ11" s="568">
        <v>1.1148528978185803E-3</v>
      </c>
      <c r="DMA11" s="568">
        <v>1.1148528978185803E-3</v>
      </c>
      <c r="DMB11" s="568">
        <v>0</v>
      </c>
      <c r="DMC11" s="568">
        <v>0</v>
      </c>
      <c r="DMD11" s="568">
        <v>0</v>
      </c>
      <c r="DME11" s="568">
        <v>0</v>
      </c>
      <c r="DMF11" s="568">
        <v>0</v>
      </c>
      <c r="DMG11" s="568">
        <v>9.0303084723305005E-2</v>
      </c>
      <c r="DMH11" s="568">
        <v>0.41918468957978622</v>
      </c>
      <c r="DMI11" s="568">
        <v>0.6176285053914935</v>
      </c>
      <c r="DMJ11" s="568">
        <v>0.58529777135475469</v>
      </c>
      <c r="DMK11" s="568">
        <v>0.47938674606198955</v>
      </c>
      <c r="DML11" s="568">
        <v>0.38239454395177308</v>
      </c>
      <c r="DMM11" s="568">
        <v>0.28986175343283088</v>
      </c>
      <c r="DMN11" s="568">
        <v>0.21405175638116741</v>
      </c>
      <c r="DMO11" s="568">
        <v>0.18841013973134008</v>
      </c>
      <c r="DMP11" s="568">
        <v>0.16053881728587555</v>
      </c>
      <c r="DMQ11" s="568">
        <v>9.3647643416760754E-2</v>
      </c>
      <c r="DMR11" s="568">
        <v>6.3546615175659085E-2</v>
      </c>
      <c r="DMS11" s="568">
        <v>5.4627791993110436E-2</v>
      </c>
      <c r="DMT11" s="568">
        <v>1.0033676080367222E-2</v>
      </c>
      <c r="DMU11" s="568">
        <v>0</v>
      </c>
      <c r="DMV11" s="568">
        <v>6.6891173869114817E-3</v>
      </c>
      <c r="DMW11" s="568">
        <v>5.7972350686566171E-2</v>
      </c>
      <c r="DMX11" s="568">
        <v>3.1215881138920251E-2</v>
      </c>
      <c r="DMY11" s="568">
        <v>0</v>
      </c>
      <c r="DMZ11" s="568">
        <v>0</v>
      </c>
      <c r="DNA11" s="568">
        <v>4.4594115912743211E-3</v>
      </c>
      <c r="DNB11" s="568">
        <v>6.4661468073477668E-2</v>
      </c>
      <c r="DNC11" s="568">
        <v>8.5843673132030687E-2</v>
      </c>
      <c r="DND11" s="568">
        <v>0.14047146512514111</v>
      </c>
      <c r="DNE11" s="568">
        <v>0.68340482636278976</v>
      </c>
      <c r="DNF11" s="568">
        <v>0.80046438063374059</v>
      </c>
      <c r="DNG11" s="568">
        <v>0.60202056482203337</v>
      </c>
      <c r="DNH11" s="568">
        <v>0.46043424679907363</v>
      </c>
      <c r="DNI11" s="568">
        <v>0.43479263014924635</v>
      </c>
      <c r="DNJ11" s="568">
        <v>0.54739277282892296</v>
      </c>
      <c r="DNK11" s="568">
        <v>0.73914747125371882</v>
      </c>
      <c r="DNL11" s="568">
        <v>0.83168026177266097</v>
      </c>
      <c r="DNM11" s="568">
        <v>0.82610599728356804</v>
      </c>
      <c r="DNN11" s="568">
        <v>0.82387629148793085</v>
      </c>
      <c r="DNO11" s="568">
        <v>0.81718717410101938</v>
      </c>
      <c r="DNP11" s="568">
        <v>0.83390996756829805</v>
      </c>
      <c r="DNQ11" s="568">
        <v>0.8227614385901123</v>
      </c>
      <c r="DNR11" s="568">
        <v>0.65776320971296232</v>
      </c>
      <c r="DNS11" s="568">
        <v>0.35117866281285282</v>
      </c>
      <c r="DNT11" s="568">
        <v>0.43590748304706495</v>
      </c>
      <c r="DNU11" s="568">
        <v>0.74472173574281175</v>
      </c>
      <c r="DNV11" s="568">
        <v>0.75141085312972322</v>
      </c>
      <c r="DNW11" s="568">
        <v>0.73914747125371882</v>
      </c>
      <c r="DNX11" s="568">
        <v>0.66110776840641805</v>
      </c>
      <c r="DNY11" s="568">
        <v>0.53401453805509991</v>
      </c>
      <c r="DNZ11" s="568">
        <v>0.42252924827324195</v>
      </c>
      <c r="DOA11" s="568">
        <v>0.35675292730194569</v>
      </c>
      <c r="DOB11" s="568">
        <v>0.31550337008265822</v>
      </c>
      <c r="DOC11" s="568">
        <v>0.30546969400229101</v>
      </c>
      <c r="DOD11" s="568">
        <v>0.43702233594488349</v>
      </c>
      <c r="DOE11" s="568">
        <v>0.64438497493913938</v>
      </c>
      <c r="DOF11" s="568">
        <v>0.82722085018138658</v>
      </c>
      <c r="DOG11" s="568">
        <v>1</v>
      </c>
      <c r="DOH11" s="568">
        <v>1</v>
      </c>
      <c r="DOI11" s="568">
        <v>0.97884084428471352</v>
      </c>
      <c r="DOJ11" s="568">
        <v>0.72242467778644004</v>
      </c>
      <c r="DOK11" s="568">
        <v>0.34560439832375989</v>
      </c>
      <c r="DOL11" s="568">
        <v>0.14493087671641544</v>
      </c>
      <c r="DOM11" s="568">
        <v>9.4762496314579336E-2</v>
      </c>
      <c r="DON11" s="568">
        <v>7.5809997051663469E-2</v>
      </c>
      <c r="DOO11" s="568">
        <v>0.12374867165786242</v>
      </c>
      <c r="DOP11" s="568">
        <v>0.23300425564408328</v>
      </c>
      <c r="DOQ11" s="568">
        <v>0.21851116797244174</v>
      </c>
      <c r="DOR11" s="568">
        <v>0.19509925711825155</v>
      </c>
      <c r="DOS11" s="568">
        <v>0.26867954837427788</v>
      </c>
      <c r="DOT11" s="568">
        <v>0.29655087081974241</v>
      </c>
      <c r="DOU11" s="568">
        <v>0.26533498968082209</v>
      </c>
      <c r="DOV11" s="568">
        <v>0.22297057956371608</v>
      </c>
      <c r="DOW11" s="568">
        <v>0.19063984552697724</v>
      </c>
      <c r="DOX11" s="568">
        <v>0.17280219916187994</v>
      </c>
      <c r="DOY11" s="568">
        <v>0.15496455279678267</v>
      </c>
      <c r="DOZ11" s="568">
        <v>0.13266749484041104</v>
      </c>
      <c r="DPA11" s="568">
        <v>0.10033676080367222</v>
      </c>
      <c r="DPB11" s="568">
        <v>0.11371499557749519</v>
      </c>
      <c r="DPC11" s="568">
        <v>0.24080822592881335</v>
      </c>
      <c r="DPD11" s="568">
        <v>0.41026586639723756</v>
      </c>
      <c r="DPE11" s="568">
        <v>0.51617689169000269</v>
      </c>
      <c r="DPF11" s="568">
        <v>0.60647997641330775</v>
      </c>
      <c r="DPG11" s="568">
        <v>0.69789791403443124</v>
      </c>
      <c r="DPH11" s="568">
        <v>0.67783056187369684</v>
      </c>
      <c r="DPI11" s="568">
        <v>0.59979085902639628</v>
      </c>
      <c r="DPJ11" s="568">
        <v>0.54404821413546722</v>
      </c>
      <c r="DPK11" s="568">
        <v>0.5239808619747327</v>
      </c>
      <c r="DPL11" s="568">
        <v>0.47604218736853376</v>
      </c>
      <c r="DPM11" s="568">
        <v>0.35452322150630855</v>
      </c>
      <c r="DPN11" s="568">
        <v>0.11928926006658809</v>
      </c>
      <c r="DPO11" s="568">
        <v>9.1417937621123588E-2</v>
      </c>
      <c r="DPP11" s="568">
        <v>0.13824175932950397</v>
      </c>
      <c r="DPQ11" s="568">
        <v>9.6992202110216488E-2</v>
      </c>
      <c r="DPR11" s="568">
        <v>7.1350585460389138E-2</v>
      </c>
      <c r="DPS11" s="568">
        <v>6.0202056482203337E-2</v>
      </c>
      <c r="DPT11" s="568">
        <v>7.0235732562570555E-2</v>
      </c>
      <c r="DPU11" s="568">
        <v>9.3647643416760754E-2</v>
      </c>
      <c r="DPV11" s="568">
        <v>0.11148528978185804</v>
      </c>
      <c r="DPW11" s="568">
        <v>0.13155264194259247</v>
      </c>
      <c r="DPX11" s="568">
        <v>0.18283587524224718</v>
      </c>
      <c r="DPY11" s="568">
        <v>0.32442219326520683</v>
      </c>
      <c r="DPZ11" s="568">
        <v>0.59198688874166616</v>
      </c>
      <c r="DQA11" s="568">
        <v>0.67560085607805964</v>
      </c>
      <c r="DQB11" s="568">
        <v>0.58529777135475469</v>
      </c>
      <c r="DQC11" s="568">
        <v>0.43925204174052068</v>
      </c>
      <c r="DQD11" s="568">
        <v>0.31438851718483962</v>
      </c>
      <c r="DQE11" s="568">
        <v>0.21405175638116741</v>
      </c>
      <c r="DQF11" s="568">
        <v>0.10702587819058371</v>
      </c>
      <c r="DQG11" s="568">
        <v>5.5742644890929014E-3</v>
      </c>
      <c r="DQH11" s="568">
        <v>2.0067352160734443E-2</v>
      </c>
      <c r="DQI11" s="568">
        <v>0.28651719473937515</v>
      </c>
      <c r="DQJ11" s="568">
        <v>0.54516306703328576</v>
      </c>
      <c r="DQK11" s="568">
        <v>0.61316909380021922</v>
      </c>
      <c r="DQL11" s="568">
        <v>0.47827189316417096</v>
      </c>
      <c r="DQM11" s="568">
        <v>0.25195675490699915</v>
      </c>
      <c r="DQN11" s="568">
        <v>0.11037043688403946</v>
      </c>
      <c r="DQO11" s="568">
        <v>2.3411910854190188E-2</v>
      </c>
      <c r="DQP11" s="568">
        <v>3.3445586934557408E-3</v>
      </c>
      <c r="DQQ11" s="568">
        <v>1.0033676080367222E-2</v>
      </c>
      <c r="DQR11" s="568">
        <v>4.3479263014924635E-2</v>
      </c>
      <c r="DQS11" s="568">
        <v>8.2499114438574939E-2</v>
      </c>
      <c r="DQT11" s="568">
        <v>9.922190790585364E-2</v>
      </c>
      <c r="DQU11" s="568">
        <v>6.9120879664751986E-2</v>
      </c>
      <c r="DQV11" s="568">
        <v>4.7938674606198953E-2</v>
      </c>
      <c r="DQW11" s="568">
        <v>1.7837646365097284E-2</v>
      </c>
      <c r="DQX11" s="568">
        <v>1.2263381876004382E-2</v>
      </c>
      <c r="DQY11" s="568">
        <v>2.4526763752008764E-2</v>
      </c>
      <c r="DQZ11" s="568">
        <v>3.5675292730194569E-2</v>
      </c>
      <c r="DRA11" s="568">
        <v>5.3512939095291853E-2</v>
      </c>
      <c r="DRB11" s="568">
        <v>5.9087203584384754E-2</v>
      </c>
      <c r="DRC11" s="568">
        <v>3.4560439832375993E-2</v>
      </c>
      <c r="DRD11" s="568">
        <v>1.4493087671641543E-2</v>
      </c>
      <c r="DRE11" s="568">
        <v>2.8986175343283085E-2</v>
      </c>
      <c r="DRF11" s="568">
        <v>7.2465438358207721E-2</v>
      </c>
      <c r="DRG11" s="568">
        <v>0.13935661222732254</v>
      </c>
      <c r="DRH11" s="568">
        <v>0.23857852013317618</v>
      </c>
      <c r="DRI11" s="568">
        <v>0.39688763162341456</v>
      </c>
      <c r="DRJ11" s="568">
        <v>0.37793513236049875</v>
      </c>
      <c r="DRK11" s="568">
        <v>0.22520028535935324</v>
      </c>
      <c r="DRL11" s="568">
        <v>0.28317263604591941</v>
      </c>
      <c r="DRM11" s="568">
        <v>0.19509925711825155</v>
      </c>
      <c r="DRN11" s="568">
        <v>0.13155264194259247</v>
      </c>
      <c r="DRO11" s="568">
        <v>9.922190790585364E-2</v>
      </c>
      <c r="DRP11" s="568">
        <v>9.1417937621123588E-2</v>
      </c>
      <c r="DRQ11" s="568">
        <v>9.1417937621123588E-2</v>
      </c>
      <c r="DRR11" s="568">
        <v>8.8073378927667853E-2</v>
      </c>
      <c r="DRS11" s="568">
        <v>8.4728820234212104E-2</v>
      </c>
      <c r="DRT11" s="568">
        <v>8.0269408642937773E-2</v>
      </c>
      <c r="DRU11" s="568">
        <v>7.2465438358207721E-2</v>
      </c>
      <c r="DRV11" s="568">
        <v>5.2398086197473277E-2</v>
      </c>
      <c r="DRW11" s="568">
        <v>2.4526763752008764E-2</v>
      </c>
      <c r="DRX11" s="568">
        <v>2.2297057956371606E-3</v>
      </c>
      <c r="DRY11" s="568">
        <v>1.1148528978185803E-3</v>
      </c>
      <c r="DRZ11" s="568">
        <v>8.9188231825486422E-3</v>
      </c>
      <c r="DSA11" s="568">
        <v>2.2297057956371606E-2</v>
      </c>
      <c r="DSB11" s="568">
        <v>8.1384261540756356E-2</v>
      </c>
      <c r="DSC11" s="568">
        <v>0.28651719473937515</v>
      </c>
      <c r="DSD11" s="568">
        <v>0.59310174163948481</v>
      </c>
      <c r="DSE11" s="568">
        <v>0.80046438063374059</v>
      </c>
      <c r="DSF11" s="568">
        <v>0.91417937621123579</v>
      </c>
      <c r="DSG11" s="568">
        <v>1</v>
      </c>
      <c r="DSH11" s="568">
        <v>1</v>
      </c>
      <c r="DSI11" s="568">
        <v>1</v>
      </c>
      <c r="DSJ11" s="568">
        <v>1</v>
      </c>
      <c r="DSK11" s="568">
        <v>0.93982099286106313</v>
      </c>
      <c r="DSL11" s="568">
        <v>0.7436068828449931</v>
      </c>
      <c r="DSM11" s="568">
        <v>0.53401453805509991</v>
      </c>
      <c r="DSN11" s="568">
        <v>0.34003013383466701</v>
      </c>
      <c r="DSO11" s="568">
        <v>0.22854484405280895</v>
      </c>
      <c r="DSP11" s="568">
        <v>0.18841013973134008</v>
      </c>
      <c r="DSQ11" s="568">
        <v>0.16611308177496847</v>
      </c>
      <c r="DSR11" s="568">
        <v>0.15496455279678267</v>
      </c>
      <c r="DSS11" s="568">
        <v>0.16388337597933131</v>
      </c>
      <c r="DST11" s="568">
        <v>0.18729528683352151</v>
      </c>
      <c r="DSU11" s="568">
        <v>0.18060616944661001</v>
      </c>
      <c r="DSV11" s="568">
        <v>0.16053881728587555</v>
      </c>
      <c r="DSW11" s="568">
        <v>0.14270117092077828</v>
      </c>
      <c r="DSX11" s="568">
        <v>0.1482754354098712</v>
      </c>
      <c r="DSY11" s="568">
        <v>0.18618043393570294</v>
      </c>
      <c r="DSZ11" s="568">
        <v>0.24192307882663192</v>
      </c>
      <c r="DTA11" s="568">
        <v>0.25976072519172921</v>
      </c>
      <c r="DTB11" s="568">
        <v>0.22408543246153464</v>
      </c>
      <c r="DTC11" s="568">
        <v>0.16834278757060561</v>
      </c>
      <c r="DTD11" s="568">
        <v>0.12040411296440667</v>
      </c>
      <c r="DTE11" s="568">
        <v>9.0303084723305005E-2</v>
      </c>
      <c r="DTF11" s="568">
        <v>7.5809997051663469E-2</v>
      </c>
      <c r="DTG11" s="568">
        <v>4.2364410117106052E-2</v>
      </c>
      <c r="DTH11" s="568">
        <v>4.3479263014924635E-2</v>
      </c>
      <c r="DTI11" s="568">
        <v>0.12709323035131817</v>
      </c>
      <c r="DTJ11" s="568">
        <v>0.17837646365097284</v>
      </c>
      <c r="DTK11" s="568">
        <v>0.23411910854190185</v>
      </c>
      <c r="DTL11" s="568">
        <v>0.27648351865900794</v>
      </c>
      <c r="DTM11" s="568">
        <v>0.30546969400229101</v>
      </c>
      <c r="DTN11" s="568">
        <v>0.34894895701721562</v>
      </c>
      <c r="DTO11" s="568">
        <v>0.39911733741905175</v>
      </c>
      <c r="DTP11" s="568">
        <v>0.43367777725142775</v>
      </c>
      <c r="DTQ11" s="568">
        <v>0.44036689463833922</v>
      </c>
      <c r="DTR11" s="568">
        <v>0.50056895112054256</v>
      </c>
      <c r="DTS11" s="568">
        <v>0.53066997936164417</v>
      </c>
      <c r="DTT11" s="568">
        <v>0.53178483225946283</v>
      </c>
      <c r="DTU11" s="568">
        <v>0.52286600907691416</v>
      </c>
      <c r="DTV11" s="568">
        <v>0.51171748009872842</v>
      </c>
      <c r="DTW11" s="568">
        <v>0.50948777430309122</v>
      </c>
      <c r="DTX11" s="568">
        <v>0.44817086492306929</v>
      </c>
      <c r="DTY11" s="568">
        <v>0.34783410411939708</v>
      </c>
      <c r="DTZ11" s="568">
        <v>0.26087557808954781</v>
      </c>
      <c r="DUA11" s="568">
        <v>0.17391705205969854</v>
      </c>
      <c r="DUB11" s="568">
        <v>0.11037043688403946</v>
      </c>
      <c r="DUC11" s="568">
        <v>7.1350585460389138E-2</v>
      </c>
      <c r="DUD11" s="568">
        <v>5.0168380401836112E-2</v>
      </c>
      <c r="DUE11" s="568">
        <v>1.6722793467278705E-2</v>
      </c>
      <c r="DUF11" s="568">
        <v>6.6891173869114817E-3</v>
      </c>
      <c r="DUG11" s="568">
        <v>1.7837646365097284E-2</v>
      </c>
      <c r="DUH11" s="568">
        <v>5.0168380401836112E-2</v>
      </c>
      <c r="DUI11" s="568">
        <v>9.5877349212397905E-2</v>
      </c>
      <c r="DUJ11" s="568">
        <v>0.1538496998989641</v>
      </c>
      <c r="DUK11" s="568">
        <v>0.21293690348334884</v>
      </c>
      <c r="DUL11" s="568">
        <v>0.25307160780481774</v>
      </c>
      <c r="DUM11" s="568">
        <v>0.27982807735246368</v>
      </c>
      <c r="DUN11" s="568">
        <v>0.28986175343283088</v>
      </c>
      <c r="DUO11" s="568">
        <v>0.28317263604591941</v>
      </c>
      <c r="DUP11" s="568">
        <v>0.30101028241101668</v>
      </c>
      <c r="DUQ11" s="568">
        <v>0.33668557514121122</v>
      </c>
      <c r="DUR11" s="568">
        <v>0.39131336713432169</v>
      </c>
      <c r="DUS11" s="568">
        <v>0.44594115912743215</v>
      </c>
      <c r="DUT11" s="568">
        <v>0.47269762867507803</v>
      </c>
      <c r="DUU11" s="568">
        <v>0.40915101349941896</v>
      </c>
      <c r="DUV11" s="568">
        <v>0.25976072519172921</v>
      </c>
      <c r="DUW11" s="568">
        <v>9.6992202110216488E-2</v>
      </c>
      <c r="DUX11" s="568">
        <v>1.0033676080367222E-2</v>
      </c>
      <c r="DUY11" s="568">
        <v>0</v>
      </c>
      <c r="DUZ11" s="568">
        <v>0.10479617239494655</v>
      </c>
      <c r="DVA11" s="568">
        <v>0.57860865396784322</v>
      </c>
      <c r="DVB11" s="568">
        <v>0.77705246977955045</v>
      </c>
      <c r="DVC11" s="568">
        <v>0.83390996756829805</v>
      </c>
      <c r="DVD11" s="568">
        <v>0.94651011024797471</v>
      </c>
      <c r="DVE11" s="568">
        <v>0.71796526619516576</v>
      </c>
      <c r="DVF11" s="568">
        <v>0.33891528093684842</v>
      </c>
      <c r="DVG11" s="568">
        <v>0.12932293614695534</v>
      </c>
      <c r="DVH11" s="568">
        <v>6.0202056482203337E-2</v>
      </c>
      <c r="DVI11" s="568">
        <v>4.6823821708380377E-2</v>
      </c>
      <c r="DVJ11" s="568">
        <v>5.4627791993110436E-2</v>
      </c>
      <c r="DVK11" s="568">
        <v>6.8006026766933403E-2</v>
      </c>
      <c r="DVL11" s="568">
        <v>9.5877349212397905E-2</v>
      </c>
      <c r="DVM11" s="568">
        <v>0.18283587524224718</v>
      </c>
      <c r="DVN11" s="568">
        <v>0.34894895701721562</v>
      </c>
      <c r="DVO11" s="568">
        <v>0.52063630328127708</v>
      </c>
      <c r="DVP11" s="568">
        <v>0.60647997641330775</v>
      </c>
      <c r="DVQ11" s="568">
        <v>0.59198688874166616</v>
      </c>
      <c r="DVR11" s="568">
        <v>0.58641262425257323</v>
      </c>
      <c r="DVS11" s="568">
        <v>0.58975718294602897</v>
      </c>
      <c r="DVT11" s="568">
        <v>0.58195321266129896</v>
      </c>
      <c r="DVU11" s="568">
        <v>0.58195321266129896</v>
      </c>
      <c r="DVV11" s="568">
        <v>0.57191953658093175</v>
      </c>
      <c r="DVW11" s="568">
        <v>0.5585413018071087</v>
      </c>
      <c r="DVX11" s="568">
        <v>0.55185218442019723</v>
      </c>
      <c r="DVY11" s="568">
        <v>0.52175115617909562</v>
      </c>
      <c r="DVZ11" s="568">
        <v>0.27425381286337075</v>
      </c>
      <c r="DWA11" s="568">
        <v>7.0235732562570555E-2</v>
      </c>
      <c r="DWB11" s="568">
        <v>1.0033676080367222E-2</v>
      </c>
      <c r="DWC11" s="568">
        <v>0</v>
      </c>
      <c r="DWD11" s="568">
        <v>0</v>
      </c>
      <c r="DWE11" s="568">
        <v>0</v>
      </c>
      <c r="DWF11" s="568">
        <v>0</v>
      </c>
      <c r="DWG11" s="568">
        <v>1.1148528978185803E-3</v>
      </c>
      <c r="DWH11" s="568">
        <v>5.5742644890929014E-3</v>
      </c>
      <c r="DWI11" s="568">
        <v>1.6722793467278705E-2</v>
      </c>
      <c r="DWJ11" s="568">
        <v>3.5675292730194569E-2</v>
      </c>
      <c r="DWK11" s="568">
        <v>6.8006026766933403E-2</v>
      </c>
      <c r="DWL11" s="568">
        <v>9.922190790585364E-2</v>
      </c>
      <c r="DWM11" s="568">
        <v>9.5877349212397905E-2</v>
      </c>
      <c r="DWN11" s="568">
        <v>9.2532790518942171E-2</v>
      </c>
      <c r="DWO11" s="568">
        <v>7.8039702847300635E-2</v>
      </c>
      <c r="DWP11" s="568">
        <v>4.7938674606198953E-2</v>
      </c>
      <c r="DWQ11" s="568">
        <v>1.4493087671641543E-2</v>
      </c>
      <c r="DWR11" s="568">
        <v>0</v>
      </c>
      <c r="DWS11" s="568">
        <v>1.1148528978185803E-3</v>
      </c>
      <c r="DWT11" s="568">
        <v>3.6790145628013152E-2</v>
      </c>
      <c r="DWU11" s="568">
        <v>0.20624778609643735</v>
      </c>
      <c r="DWV11" s="568">
        <v>0.38350939684959162</v>
      </c>
      <c r="DWW11" s="568">
        <v>0.41918468957978622</v>
      </c>
      <c r="DWX11" s="568">
        <v>0.23969337303099478</v>
      </c>
      <c r="DWY11" s="568">
        <v>8.2499114438574939E-2</v>
      </c>
      <c r="DWZ11" s="568">
        <v>1.7837646365097284E-2</v>
      </c>
      <c r="DXA11" s="568">
        <v>0</v>
      </c>
      <c r="DXB11" s="568">
        <v>0</v>
      </c>
      <c r="DXC11" s="568">
        <v>0</v>
      </c>
      <c r="DXD11" s="568">
        <v>0</v>
      </c>
      <c r="DXE11" s="568">
        <v>0</v>
      </c>
      <c r="DXF11" s="568">
        <v>0</v>
      </c>
      <c r="DXG11" s="568">
        <v>0</v>
      </c>
      <c r="DXH11" s="568">
        <v>3.3445586934557408E-3</v>
      </c>
      <c r="DXI11" s="568">
        <v>3.2330734036738834E-2</v>
      </c>
      <c r="DXJ11" s="568">
        <v>0.1482754354098712</v>
      </c>
      <c r="DXK11" s="568">
        <v>0.27648351865900794</v>
      </c>
      <c r="DXL11" s="568">
        <v>0.40469160190814463</v>
      </c>
      <c r="DXM11" s="568">
        <v>0.53066997936164417</v>
      </c>
      <c r="DXN11" s="568">
        <v>0.61985821118713069</v>
      </c>
      <c r="DXO11" s="568">
        <v>0.65664835681514377</v>
      </c>
      <c r="DXP11" s="568">
        <v>0.64438497493913938</v>
      </c>
      <c r="DXQ11" s="568">
        <v>0.60982453510676349</v>
      </c>
      <c r="DXR11" s="568">
        <v>0.57414924237656884</v>
      </c>
      <c r="DXS11" s="568">
        <v>0.54293336123764857</v>
      </c>
      <c r="DXT11" s="568">
        <v>0.53066997936164417</v>
      </c>
      <c r="DXU11" s="568">
        <v>0.50614321560963549</v>
      </c>
      <c r="DXV11" s="568">
        <v>0.29432116502410521</v>
      </c>
      <c r="DXW11" s="568">
        <v>0.18618043393570294</v>
      </c>
      <c r="DXX11" s="568">
        <v>0.26422013678300355</v>
      </c>
      <c r="DXY11" s="568">
        <v>0.16611308177496847</v>
      </c>
      <c r="DXZ11" s="568">
        <v>8.695852602984927E-2</v>
      </c>
      <c r="DYA11" s="568">
        <v>3.344558693455741E-2</v>
      </c>
      <c r="DYB11" s="568">
        <v>6.6891173869114817E-3</v>
      </c>
      <c r="DYC11" s="568">
        <v>0</v>
      </c>
      <c r="DYD11" s="568">
        <v>0</v>
      </c>
      <c r="DYE11" s="568">
        <v>0</v>
      </c>
      <c r="DYF11" s="568">
        <v>0</v>
      </c>
      <c r="DYG11" s="568">
        <v>3.3445586934557408E-3</v>
      </c>
      <c r="DYH11" s="568">
        <v>4.1249557219287469E-2</v>
      </c>
      <c r="DYI11" s="568">
        <v>9.4762496314579336E-2</v>
      </c>
      <c r="DYJ11" s="568">
        <v>0.27090925416991501</v>
      </c>
      <c r="DYK11" s="568">
        <v>0.66668203289551098</v>
      </c>
      <c r="DYL11" s="568">
        <v>0.77705246977955045</v>
      </c>
      <c r="DYM11" s="568">
        <v>0.6399255633478651</v>
      </c>
      <c r="DYN11" s="568">
        <v>0.48384615765326383</v>
      </c>
      <c r="DYO11" s="568">
        <v>0.43033321855797202</v>
      </c>
      <c r="DYP11" s="568">
        <v>0.40692130770378182</v>
      </c>
      <c r="DYQ11" s="568">
        <v>0.41361042509069329</v>
      </c>
      <c r="DYR11" s="568">
        <v>0.41026586639723756</v>
      </c>
      <c r="DYS11" s="568">
        <v>0.36009748599540148</v>
      </c>
      <c r="DYT11" s="568">
        <v>0.16499822887714988</v>
      </c>
      <c r="DYU11" s="568">
        <v>6.0202056482203337E-2</v>
      </c>
      <c r="DYV11" s="568">
        <v>6.5776320971296237E-2</v>
      </c>
      <c r="DYW11" s="568">
        <v>6.4661468073477668E-2</v>
      </c>
      <c r="DYX11" s="568">
        <v>7.2465438358207721E-2</v>
      </c>
      <c r="DYY11" s="568">
        <v>7.8039702847300635E-2</v>
      </c>
      <c r="DYZ11" s="568">
        <v>7.1350585460389138E-2</v>
      </c>
      <c r="DZA11" s="568">
        <v>5.9087203584384754E-2</v>
      </c>
      <c r="DZB11" s="568">
        <v>4.6823821708380377E-2</v>
      </c>
      <c r="DZC11" s="568">
        <v>3.9019851423650317E-2</v>
      </c>
      <c r="DZD11" s="568">
        <v>3.6790145628013152E-2</v>
      </c>
      <c r="DZE11" s="568">
        <v>4.7938674606198953E-2</v>
      </c>
      <c r="DZF11" s="568">
        <v>0.124863524555681</v>
      </c>
      <c r="DZG11" s="568">
        <v>0.24749734331572484</v>
      </c>
      <c r="DZH11" s="568">
        <v>0.35563807440412715</v>
      </c>
      <c r="DZI11" s="568">
        <v>0.42252924827324195</v>
      </c>
      <c r="DZJ11" s="568">
        <v>0.46377880549252937</v>
      </c>
      <c r="DZK11" s="568">
        <v>0.48719071634671962</v>
      </c>
      <c r="DZL11" s="568">
        <v>0.51729174458782134</v>
      </c>
      <c r="DZM11" s="568">
        <v>0.55519674311365297</v>
      </c>
      <c r="DZN11" s="568">
        <v>0.57526409527438749</v>
      </c>
      <c r="DZO11" s="568">
        <v>0.58195321266129896</v>
      </c>
      <c r="DZP11" s="568">
        <v>0.56300071339838309</v>
      </c>
      <c r="DZQ11" s="568">
        <v>0.51506203879218415</v>
      </c>
      <c r="DZR11" s="568">
        <v>0.28205778314810082</v>
      </c>
      <c r="DZS11" s="568">
        <v>9.3647643416760754E-2</v>
      </c>
      <c r="DZT11" s="568">
        <v>4.5708968810561794E-2</v>
      </c>
      <c r="DZU11" s="568">
        <v>5.5742644890929019E-2</v>
      </c>
      <c r="DZV11" s="568">
        <v>8.4728820234212104E-2</v>
      </c>
      <c r="DZW11" s="568">
        <v>0.12374867165786242</v>
      </c>
      <c r="DZX11" s="568">
        <v>0.17726161075315428</v>
      </c>
      <c r="DZY11" s="568">
        <v>0.25530131360045488</v>
      </c>
      <c r="DZZ11" s="568">
        <v>0.34560439832375989</v>
      </c>
      <c r="EAA11" s="568">
        <v>0.41918468957978622</v>
      </c>
      <c r="EAB11" s="568">
        <v>0.45485998230998076</v>
      </c>
      <c r="EAC11" s="568">
        <v>0.43033321855797202</v>
      </c>
      <c r="EAD11" s="568">
        <v>0.40357674901032609</v>
      </c>
      <c r="EAE11" s="568">
        <v>0.35006380991503422</v>
      </c>
      <c r="EAF11" s="568">
        <v>0.28874690053501229</v>
      </c>
      <c r="EAG11" s="568">
        <v>0.22854484405280895</v>
      </c>
      <c r="EAH11" s="568">
        <v>0.16834278757060561</v>
      </c>
      <c r="EAI11" s="568">
        <v>0.11371499557749519</v>
      </c>
      <c r="EAJ11" s="568">
        <v>6.4661468073477668E-2</v>
      </c>
      <c r="EAK11" s="568">
        <v>2.4526763752008764E-2</v>
      </c>
      <c r="EAL11" s="568">
        <v>6.6891173869114817E-3</v>
      </c>
      <c r="EAM11" s="568">
        <v>2.2297057956371606E-3</v>
      </c>
      <c r="EAN11" s="568">
        <v>1.1148528978185803E-3</v>
      </c>
      <c r="EAO11" s="568">
        <v>6.6891173869114817E-3</v>
      </c>
      <c r="EAP11" s="568">
        <v>2.6756469547645927E-2</v>
      </c>
      <c r="EAQ11" s="568">
        <v>3.4560439832375993E-2</v>
      </c>
      <c r="EAR11" s="568">
        <v>5.4627791993110436E-2</v>
      </c>
      <c r="EAS11" s="568">
        <v>0.11260014267967662</v>
      </c>
      <c r="EAT11" s="568">
        <v>0.18283587524224718</v>
      </c>
      <c r="EAU11" s="568">
        <v>0.25084190200918061</v>
      </c>
      <c r="EAV11" s="568">
        <v>0.31215881138920254</v>
      </c>
      <c r="EAW11" s="568">
        <v>0.36009748599540148</v>
      </c>
      <c r="EAX11" s="568">
        <v>0.4002321903168703</v>
      </c>
      <c r="EAY11" s="568">
        <v>0.43590748304706495</v>
      </c>
      <c r="EAZ11" s="568">
        <v>0.46266395259471083</v>
      </c>
      <c r="EBA11" s="568">
        <v>0.46154909969689223</v>
      </c>
      <c r="EBB11" s="568">
        <v>0.48161645185762669</v>
      </c>
      <c r="EBC11" s="568">
        <v>0.4682382170838037</v>
      </c>
      <c r="EBD11" s="568">
        <v>0.44371145333179501</v>
      </c>
      <c r="EBE11" s="568">
        <v>0.42364410117106055</v>
      </c>
      <c r="EBF11" s="568">
        <v>0.39465792582777742</v>
      </c>
      <c r="EBG11" s="568">
        <v>0.34671925122157848</v>
      </c>
      <c r="EBH11" s="568">
        <v>0.25753101939609208</v>
      </c>
      <c r="EBI11" s="568">
        <v>0.16165367018369414</v>
      </c>
      <c r="EBJ11" s="568">
        <v>9.4762496314579336E-2</v>
      </c>
      <c r="EBK11" s="568">
        <v>4.7938674606198953E-2</v>
      </c>
      <c r="EBL11" s="568">
        <v>1.7837646365097284E-2</v>
      </c>
      <c r="EBM11" s="568">
        <v>6.6891173869114817E-3</v>
      </c>
      <c r="EBN11" s="568">
        <v>5.5742644890929014E-3</v>
      </c>
      <c r="EBO11" s="568">
        <v>7.8039702847300628E-3</v>
      </c>
      <c r="EBP11" s="568">
        <v>2.0067352160734443E-2</v>
      </c>
      <c r="EBQ11" s="568">
        <v>2.6756469547645927E-2</v>
      </c>
      <c r="EBR11" s="568">
        <v>2.4526763752008764E-2</v>
      </c>
      <c r="EBS11" s="568">
        <v>2.5641616649827347E-2</v>
      </c>
      <c r="EBT11" s="568">
        <v>3.7904998525831735E-2</v>
      </c>
      <c r="EBU11" s="568">
        <v>5.5742644890929019E-2</v>
      </c>
      <c r="EBV11" s="568">
        <v>7.0235732562570555E-2</v>
      </c>
      <c r="EBW11" s="568">
        <v>8.1384261540756356E-2</v>
      </c>
      <c r="EBX11" s="568">
        <v>9.4762496314579336E-2</v>
      </c>
      <c r="EBY11" s="568">
        <v>0.13155264194259247</v>
      </c>
      <c r="EBZ11" s="568">
        <v>0.19955866870952588</v>
      </c>
      <c r="ECA11" s="568">
        <v>0.21182205058553027</v>
      </c>
      <c r="ECB11" s="568">
        <v>0.16611308177496847</v>
      </c>
      <c r="ECC11" s="568">
        <v>9.922190790585364E-2</v>
      </c>
      <c r="ECD11" s="568">
        <v>4.3479263014924635E-2</v>
      </c>
      <c r="ECE11" s="568">
        <v>1.4493087671641543E-2</v>
      </c>
      <c r="ECF11" s="568">
        <v>3.3445586934557408E-3</v>
      </c>
      <c r="ECG11" s="568">
        <v>1.1148528978185803E-3</v>
      </c>
      <c r="ECH11" s="568">
        <v>4.4594115912743211E-3</v>
      </c>
      <c r="ECI11" s="568">
        <v>2.2297057956371606E-2</v>
      </c>
      <c r="ECJ11" s="568">
        <v>5.3512939095291853E-2</v>
      </c>
      <c r="ECK11" s="568">
        <v>9.2532790518942171E-2</v>
      </c>
      <c r="ECL11" s="568">
        <v>0.11148528978185804</v>
      </c>
      <c r="ECM11" s="568">
        <v>5.9087203584384754E-2</v>
      </c>
      <c r="ECN11" s="568">
        <v>1.5607940569460126E-2</v>
      </c>
      <c r="ECO11" s="568">
        <v>1.0033676080367222E-2</v>
      </c>
      <c r="ECP11" s="568">
        <v>8.9188231825486422E-3</v>
      </c>
      <c r="ECQ11" s="568">
        <v>1.1148528978185803E-2</v>
      </c>
      <c r="ECR11" s="568">
        <v>1.8952499262915867E-2</v>
      </c>
      <c r="ECS11" s="568">
        <v>3.9019851423650317E-2</v>
      </c>
      <c r="ECT11" s="568">
        <v>6.4661468073477668E-2</v>
      </c>
      <c r="ECU11" s="568">
        <v>9.6992202110216488E-2</v>
      </c>
      <c r="ECV11" s="568">
        <v>0.13266749484041104</v>
      </c>
      <c r="ECW11" s="568">
        <v>0.19955866870952588</v>
      </c>
      <c r="ECX11" s="568">
        <v>0.29655087081974241</v>
      </c>
      <c r="ECY11" s="568">
        <v>0.32776675195866262</v>
      </c>
      <c r="ECZ11" s="568">
        <v>0.32553704616302542</v>
      </c>
      <c r="EDA11" s="568">
        <v>0.30101028241101668</v>
      </c>
      <c r="EDB11" s="568">
        <v>0.25307160780481774</v>
      </c>
      <c r="EDC11" s="568">
        <v>0.19509925711825155</v>
      </c>
      <c r="EDD11" s="568">
        <v>0.14716058251205261</v>
      </c>
      <c r="EDE11" s="568">
        <v>0.11260014267967662</v>
      </c>
      <c r="EDF11" s="568">
        <v>8.4728820234212104E-2</v>
      </c>
      <c r="EDG11" s="568">
        <v>6.8006026766933403E-2</v>
      </c>
      <c r="EDH11" s="568">
        <v>6.0202056482203337E-2</v>
      </c>
      <c r="EDI11" s="568">
        <v>7.5809997051663469E-2</v>
      </c>
      <c r="EDJ11" s="568">
        <v>8.5843673132030687E-2</v>
      </c>
      <c r="EDK11" s="568">
        <v>4.2364410117106052E-2</v>
      </c>
      <c r="EDL11" s="568">
        <v>1.1148528978185803E-3</v>
      </c>
      <c r="EDM11" s="568">
        <v>0</v>
      </c>
      <c r="EDN11" s="568">
        <v>2.2297057956371606E-3</v>
      </c>
      <c r="EDO11" s="568">
        <v>5.5742644890929014E-3</v>
      </c>
      <c r="EDP11" s="568">
        <v>1.3378234773822963E-2</v>
      </c>
      <c r="EDQ11" s="568">
        <v>2.3411910854190188E-2</v>
      </c>
      <c r="EDR11" s="568">
        <v>2.7871322445464509E-2</v>
      </c>
      <c r="EDS11" s="568">
        <v>3.0101028241101668E-2</v>
      </c>
      <c r="EDT11" s="568">
        <v>3.6790145628013152E-2</v>
      </c>
      <c r="EDU11" s="568">
        <v>7.3580291256026303E-2</v>
      </c>
      <c r="EDV11" s="568">
        <v>0.17726161075315428</v>
      </c>
      <c r="EDW11" s="568">
        <v>0.32442219326520683</v>
      </c>
      <c r="EDX11" s="568">
        <v>0.45040057071870648</v>
      </c>
      <c r="EDY11" s="568">
        <v>0.47938674606198955</v>
      </c>
      <c r="EDZ11" s="568">
        <v>0.39688763162341456</v>
      </c>
      <c r="EEA11" s="568">
        <v>0.25307160780481774</v>
      </c>
      <c r="EEB11" s="568">
        <v>0.12040411296440667</v>
      </c>
      <c r="EEC11" s="568">
        <v>3.9019851423650317E-2</v>
      </c>
      <c r="EED11" s="568">
        <v>6.6891173869114817E-3</v>
      </c>
      <c r="EEE11" s="568">
        <v>1.1148528978185803E-3</v>
      </c>
      <c r="EEF11" s="568">
        <v>0</v>
      </c>
      <c r="EEG11" s="568">
        <v>1.1148528978185803E-3</v>
      </c>
      <c r="EEH11" s="568">
        <v>5.5742644890929014E-3</v>
      </c>
      <c r="EEI11" s="568">
        <v>4.4594115912743211E-3</v>
      </c>
      <c r="EEJ11" s="568">
        <v>2.1182205058553026E-2</v>
      </c>
      <c r="EEK11" s="568">
        <v>8.695852602984927E-2</v>
      </c>
      <c r="EEL11" s="568">
        <v>0.12597837745349957</v>
      </c>
      <c r="EEM11" s="568">
        <v>0.15830911149023838</v>
      </c>
      <c r="EEN11" s="568">
        <v>0.18729528683352151</v>
      </c>
      <c r="EEO11" s="568">
        <v>0.20736263899425594</v>
      </c>
      <c r="EEP11" s="568">
        <v>0.22408543246153464</v>
      </c>
      <c r="EEQ11" s="568">
        <v>0.24749734331572484</v>
      </c>
      <c r="EER11" s="568">
        <v>0.28540234184155655</v>
      </c>
      <c r="EES11" s="568">
        <v>0.36567175048449435</v>
      </c>
      <c r="EET11" s="568">
        <v>0.5485076257267415</v>
      </c>
      <c r="EEU11" s="568">
        <v>0.65776320971296232</v>
      </c>
      <c r="EEV11" s="568">
        <v>0.64438497493913938</v>
      </c>
      <c r="EEW11" s="568">
        <v>0.53066997936164417</v>
      </c>
      <c r="EEX11" s="568">
        <v>0.35452322150630855</v>
      </c>
      <c r="EEY11" s="568">
        <v>0.19621411001607011</v>
      </c>
      <c r="EEZ11" s="568">
        <v>9.8107055008035057E-2</v>
      </c>
      <c r="EFA11" s="568">
        <v>4.3479263014924635E-2</v>
      </c>
      <c r="EFB11" s="568">
        <v>1.2263381876004382E-2</v>
      </c>
      <c r="EFC11" s="568">
        <v>2.2297057956371606E-3</v>
      </c>
      <c r="EFD11" s="568">
        <v>0</v>
      </c>
      <c r="EFE11" s="568">
        <v>0</v>
      </c>
      <c r="EFF11" s="568">
        <v>0</v>
      </c>
      <c r="EFG11" s="568">
        <v>0</v>
      </c>
      <c r="EFH11" s="568">
        <v>7.8039702847300628E-3</v>
      </c>
      <c r="EFI11" s="568">
        <v>0.11594470137313234</v>
      </c>
      <c r="EFJ11" s="568">
        <v>0.17280219916187994</v>
      </c>
      <c r="EFK11" s="568">
        <v>0.20624778609643735</v>
      </c>
      <c r="EFL11" s="568">
        <v>0.24192307882663192</v>
      </c>
      <c r="EFM11" s="568">
        <v>0.26644984257864068</v>
      </c>
      <c r="EFN11" s="568">
        <v>0.28317263604591941</v>
      </c>
      <c r="EFO11" s="568">
        <v>0.29097660633064948</v>
      </c>
      <c r="EFP11" s="568">
        <v>0.29766572371756095</v>
      </c>
      <c r="EFQ11" s="568">
        <v>0.31550337008265822</v>
      </c>
      <c r="EFR11" s="568">
        <v>0.39577277872559602</v>
      </c>
      <c r="EFS11" s="568">
        <v>0.47381248157289663</v>
      </c>
      <c r="EFT11" s="568">
        <v>0.5139471858943655</v>
      </c>
      <c r="EFU11" s="568">
        <v>0.48161645185762669</v>
      </c>
      <c r="EFV11" s="568">
        <v>0.38016483815613594</v>
      </c>
      <c r="EFW11" s="568">
        <v>0.25976072519172921</v>
      </c>
      <c r="EFX11" s="568">
        <v>0.16499822887714988</v>
      </c>
      <c r="EFY11" s="568">
        <v>0.10479617239494655</v>
      </c>
      <c r="EFZ11" s="568">
        <v>7.1350585460389138E-2</v>
      </c>
      <c r="EGA11" s="568">
        <v>6.2431762277840502E-2</v>
      </c>
      <c r="EGB11" s="568">
        <v>7.5809997051663469E-2</v>
      </c>
      <c r="EGC11" s="568">
        <v>0.11705955427095092</v>
      </c>
      <c r="EGD11" s="568">
        <v>0.15050514120550834</v>
      </c>
      <c r="EGE11" s="568">
        <v>9.4762496314579336E-2</v>
      </c>
      <c r="EGF11" s="568">
        <v>6.6891173869114817E-3</v>
      </c>
      <c r="EGG11" s="568">
        <v>1.1148528978185803E-3</v>
      </c>
      <c r="EGH11" s="568">
        <v>0</v>
      </c>
      <c r="EGI11" s="568">
        <v>0</v>
      </c>
      <c r="EGJ11" s="568">
        <v>0</v>
      </c>
      <c r="EGK11" s="568">
        <v>2.2297057956371606E-3</v>
      </c>
      <c r="EGL11" s="568">
        <v>1.3378234773822963E-2</v>
      </c>
      <c r="EGM11" s="568">
        <v>2.8986175343283085E-2</v>
      </c>
      <c r="EGN11" s="568">
        <v>4.5708968810561794E-2</v>
      </c>
      <c r="EGO11" s="568">
        <v>8.1384261540756356E-2</v>
      </c>
      <c r="EGP11" s="568">
        <v>9.8107055008035057E-2</v>
      </c>
      <c r="EGQ11" s="568">
        <v>7.915455574511919E-2</v>
      </c>
      <c r="EGR11" s="568">
        <v>7.2465438358207721E-2</v>
      </c>
      <c r="EGS11" s="568">
        <v>9.5877349212397905E-2</v>
      </c>
      <c r="EGT11" s="568">
        <v>0.17503190495751711</v>
      </c>
      <c r="EGU11" s="568">
        <v>0.32776675195866262</v>
      </c>
      <c r="EGV11" s="568">
        <v>0.52063630328127708</v>
      </c>
      <c r="EGW11" s="568">
        <v>0.67337115028242245</v>
      </c>
      <c r="EGX11" s="568">
        <v>0.76255938210790897</v>
      </c>
      <c r="EGY11" s="568">
        <v>0.80938320381628925</v>
      </c>
      <c r="EGZ11" s="568">
        <v>0.83613967336393524</v>
      </c>
      <c r="EHA11" s="568">
        <v>0.82722085018138658</v>
      </c>
      <c r="EHB11" s="568">
        <v>0.63658100465440937</v>
      </c>
      <c r="EHC11" s="568">
        <v>0.30658454690010961</v>
      </c>
      <c r="EHD11" s="568">
        <v>0.18729528683352151</v>
      </c>
      <c r="EHE11" s="568">
        <v>0.12374867165786242</v>
      </c>
      <c r="EHF11" s="568">
        <v>9.3647643416760754E-2</v>
      </c>
      <c r="EHG11" s="568">
        <v>9.3647643416760754E-2</v>
      </c>
      <c r="EHH11" s="568">
        <v>0.10925558398622087</v>
      </c>
      <c r="EHI11" s="568">
        <v>0.13378234773822964</v>
      </c>
      <c r="EHJ11" s="568">
        <v>0.16945764046842421</v>
      </c>
      <c r="EHK11" s="568">
        <v>0.20959234478989311</v>
      </c>
      <c r="EHL11" s="568">
        <v>0.24972704911136201</v>
      </c>
      <c r="EHM11" s="568">
        <v>0.31773307587829536</v>
      </c>
      <c r="EHN11" s="568">
        <v>0.41918468957978622</v>
      </c>
      <c r="EHO11" s="568">
        <v>0.47046792287944089</v>
      </c>
      <c r="EHP11" s="568">
        <v>0.47827189316417096</v>
      </c>
      <c r="EHQ11" s="568">
        <v>0.42252924827324195</v>
      </c>
      <c r="EHR11" s="568">
        <v>0.29655087081974241</v>
      </c>
      <c r="EHS11" s="568">
        <v>0.15830911149023838</v>
      </c>
      <c r="EHT11" s="568">
        <v>8.4728820234212104E-2</v>
      </c>
      <c r="EHU11" s="568">
        <v>5.9087203584384754E-2</v>
      </c>
      <c r="EHV11" s="568">
        <v>4.5708968810561794E-2</v>
      </c>
      <c r="EHW11" s="568">
        <v>2.7871322445464509E-2</v>
      </c>
      <c r="EHX11" s="568">
        <v>7.8039702847300628E-3</v>
      </c>
      <c r="EHY11" s="568">
        <v>1.1148528978185803E-3</v>
      </c>
      <c r="EHZ11" s="568">
        <v>0</v>
      </c>
      <c r="EIA11" s="568">
        <v>1.0033676080367222E-2</v>
      </c>
      <c r="EIB11" s="568">
        <v>5.0168380401836112E-2</v>
      </c>
      <c r="EIC11" s="568">
        <v>7.5809997051663469E-2</v>
      </c>
      <c r="EID11" s="568">
        <v>8.0269408642937773E-2</v>
      </c>
      <c r="EIE11" s="568">
        <v>8.2499114438574939E-2</v>
      </c>
      <c r="EIF11" s="568">
        <v>8.4728820234212104E-2</v>
      </c>
      <c r="EIG11" s="568">
        <v>8.695852602984927E-2</v>
      </c>
      <c r="EIH11" s="568">
        <v>9.4762496314579336E-2</v>
      </c>
      <c r="EII11" s="568">
        <v>0.10479617239494655</v>
      </c>
      <c r="EIJ11" s="568">
        <v>0.11260014267967662</v>
      </c>
      <c r="EIK11" s="568">
        <v>0.11594470137313234</v>
      </c>
      <c r="EIL11" s="568">
        <v>0.10368131949712797</v>
      </c>
      <c r="EIM11" s="568">
        <v>8.695852602984927E-2</v>
      </c>
      <c r="EIN11" s="568">
        <v>8.2499114438574939E-2</v>
      </c>
      <c r="EIO11" s="568">
        <v>8.4728820234212104E-2</v>
      </c>
      <c r="EIP11" s="568">
        <v>8.4728820234212104E-2</v>
      </c>
      <c r="EIQ11" s="568">
        <v>7.0235732562570555E-2</v>
      </c>
      <c r="EIR11" s="568">
        <v>4.7938674606198953E-2</v>
      </c>
      <c r="EIS11" s="568">
        <v>3.1215881138920251E-2</v>
      </c>
      <c r="EIT11" s="568">
        <v>2.6756469547645927E-2</v>
      </c>
      <c r="EIU11" s="568">
        <v>3.344558693455741E-2</v>
      </c>
      <c r="EIV11" s="568">
        <v>4.6823821708380377E-2</v>
      </c>
      <c r="EIW11" s="568">
        <v>7.2465438358207721E-2</v>
      </c>
      <c r="EIX11" s="568">
        <v>8.8073378927667853E-2</v>
      </c>
      <c r="EIY11" s="568">
        <v>5.1283233299654694E-2</v>
      </c>
      <c r="EIZ11" s="568">
        <v>6.3546615175659085E-2</v>
      </c>
      <c r="EJA11" s="568">
        <v>0.13935661222732254</v>
      </c>
      <c r="EJB11" s="568">
        <v>0.20290322740298161</v>
      </c>
      <c r="EJC11" s="568">
        <v>0.29543601792192381</v>
      </c>
      <c r="EJD11" s="568">
        <v>0.37793513236049875</v>
      </c>
      <c r="EJE11" s="568">
        <v>0.44036689463833922</v>
      </c>
      <c r="EJF11" s="568">
        <v>0.52175115617909562</v>
      </c>
      <c r="EJG11" s="568">
        <v>0.6276621814718607</v>
      </c>
      <c r="EJH11" s="568">
        <v>0.72019497199080296</v>
      </c>
      <c r="EJI11" s="568">
        <v>0.72242467778644004</v>
      </c>
      <c r="EJJ11" s="568">
        <v>0.73914747125371882</v>
      </c>
      <c r="EJK11" s="568">
        <v>0.75809997051663469</v>
      </c>
      <c r="EJL11" s="568">
        <v>0.76032967631227188</v>
      </c>
      <c r="EJM11" s="568">
        <v>0.7536405589253603</v>
      </c>
      <c r="EJN11" s="568">
        <v>0.73691776545808163</v>
      </c>
      <c r="EJO11" s="568">
        <v>0.70235732562570563</v>
      </c>
      <c r="EJP11" s="568">
        <v>0.65441865101950658</v>
      </c>
      <c r="EJQ11" s="568">
        <v>0.61205424090240068</v>
      </c>
      <c r="EJR11" s="568">
        <v>0.56634527209183883</v>
      </c>
      <c r="EJS11" s="568">
        <v>0.48161645185762669</v>
      </c>
      <c r="EJT11" s="568">
        <v>0.37570542656486161</v>
      </c>
      <c r="EJU11" s="568">
        <v>0.31438851718483962</v>
      </c>
      <c r="EJV11" s="568">
        <v>0.23523396143972045</v>
      </c>
      <c r="EJW11" s="568">
        <v>0.13378234773822964</v>
      </c>
      <c r="EJX11" s="568">
        <v>0.26979440127209642</v>
      </c>
      <c r="EJY11" s="568">
        <v>0.40469160190814463</v>
      </c>
      <c r="EJZ11" s="568">
        <v>0.43256292435360916</v>
      </c>
      <c r="EKA11" s="568">
        <v>0.48830556924453816</v>
      </c>
      <c r="EKB11" s="568">
        <v>0.58975718294602897</v>
      </c>
      <c r="EKC11" s="568">
        <v>0.70235732562570563</v>
      </c>
      <c r="EKD11" s="568">
        <v>0.79266041034901058</v>
      </c>
      <c r="EKE11" s="568">
        <v>0.84951790813775818</v>
      </c>
      <c r="EKF11" s="568">
        <v>0.86289614291158123</v>
      </c>
      <c r="EKG11" s="568">
        <v>0.78039702847300618</v>
      </c>
      <c r="EKH11" s="568">
        <v>0.74249202994717456</v>
      </c>
      <c r="EKI11" s="568">
        <v>0.76032967631227188</v>
      </c>
      <c r="EKJ11" s="568">
        <v>0.73022864807117016</v>
      </c>
      <c r="EKK11" s="568">
        <v>0.67002659158896671</v>
      </c>
      <c r="EKL11" s="568">
        <v>0.59979085902639628</v>
      </c>
      <c r="EKM11" s="568">
        <v>0.53735909674855575</v>
      </c>
      <c r="EKN11" s="568">
        <v>0.47381248157289663</v>
      </c>
      <c r="EKO11" s="568">
        <v>0.40357674901032609</v>
      </c>
      <c r="EKP11" s="568">
        <v>0.33668557514121122</v>
      </c>
      <c r="EKQ11" s="568">
        <v>0.27982807735246368</v>
      </c>
      <c r="EKR11" s="568">
        <v>0.24415278462226908</v>
      </c>
      <c r="EKS11" s="568">
        <v>0.22297057956371608</v>
      </c>
      <c r="EKT11" s="568">
        <v>0.17280219916187994</v>
      </c>
      <c r="EKU11" s="568">
        <v>8.4728820234212104E-2</v>
      </c>
      <c r="EKV11" s="568">
        <v>0.24526763752008768</v>
      </c>
      <c r="EKW11" s="568">
        <v>0.45263027651434362</v>
      </c>
      <c r="EKX11" s="568">
        <v>0.60647997641330775</v>
      </c>
      <c r="EKY11" s="568">
        <v>0.77147820529045752</v>
      </c>
      <c r="EKZ11" s="568">
        <v>0.86066643711594404</v>
      </c>
      <c r="ELA11" s="568">
        <v>0.90080114143741297</v>
      </c>
      <c r="ELB11" s="568">
        <v>0.93982099286106313</v>
      </c>
      <c r="ELC11" s="568">
        <v>0.97215172689780205</v>
      </c>
      <c r="ELD11" s="568">
        <v>0.98664481456944364</v>
      </c>
      <c r="ELE11" s="568">
        <v>0.92755761098505873</v>
      </c>
      <c r="ELF11" s="568">
        <v>0.84059908495520952</v>
      </c>
      <c r="ELG11" s="568">
        <v>0.78262673426864338</v>
      </c>
      <c r="ELH11" s="568">
        <v>0.74137717704935591</v>
      </c>
      <c r="ELI11" s="568">
        <v>0.70347217852352417</v>
      </c>
      <c r="ELJ11" s="568">
        <v>0.68340482636278976</v>
      </c>
      <c r="ELK11" s="568">
        <v>0.71573556039952857</v>
      </c>
      <c r="ELL11" s="568">
        <v>0.78039702847300618</v>
      </c>
      <c r="ELM11" s="568">
        <v>0.8595515842181255</v>
      </c>
      <c r="ELN11" s="568">
        <v>0.8941120240505015</v>
      </c>
      <c r="ELO11" s="568">
        <v>0.90191599433523151</v>
      </c>
      <c r="ELP11" s="568">
        <v>0.8918823182548643</v>
      </c>
      <c r="ELQ11" s="568">
        <v>0.85286246683121392</v>
      </c>
      <c r="ELR11" s="568">
        <v>0.63658100465440937</v>
      </c>
      <c r="ELS11" s="568">
        <v>0.33891528093684842</v>
      </c>
      <c r="ELT11" s="568">
        <v>0.45151542361652508</v>
      </c>
      <c r="ELU11" s="568">
        <v>0.54404821413546722</v>
      </c>
      <c r="ELV11" s="568">
        <v>0.51171748009872842</v>
      </c>
      <c r="ELW11" s="568">
        <v>0.49165012793799395</v>
      </c>
      <c r="ELX11" s="568">
        <v>0.46600851128816656</v>
      </c>
      <c r="ELY11" s="568">
        <v>0.42252924827324195</v>
      </c>
      <c r="ELZ11" s="568">
        <v>0.37459057366704301</v>
      </c>
      <c r="EMA11" s="568">
        <v>0.33445586934557409</v>
      </c>
      <c r="EMB11" s="568">
        <v>0.30992910559356535</v>
      </c>
      <c r="EMC11" s="568">
        <v>0.32219248746956969</v>
      </c>
      <c r="EMD11" s="568">
        <v>0.41361042509069329</v>
      </c>
      <c r="EME11" s="568">
        <v>0.48273130475544529</v>
      </c>
      <c r="EMF11" s="568">
        <v>0.50614321560963549</v>
      </c>
      <c r="EMG11" s="568">
        <v>0.4682382170838037</v>
      </c>
      <c r="EMH11" s="568">
        <v>0.37904998525831735</v>
      </c>
      <c r="EMI11" s="568">
        <v>0.27425381286337075</v>
      </c>
      <c r="EMJ11" s="568">
        <v>0.17168734626406137</v>
      </c>
      <c r="EMK11" s="568">
        <v>8.0269408642937773E-2</v>
      </c>
      <c r="EML11" s="568">
        <v>2.3411910854190188E-2</v>
      </c>
      <c r="EMM11" s="568">
        <v>4.4594115912743211E-3</v>
      </c>
      <c r="EMN11" s="568">
        <v>2.2297057956371606E-3</v>
      </c>
      <c r="EMO11" s="568">
        <v>6.6891173869114817E-3</v>
      </c>
      <c r="EMP11" s="568">
        <v>1.0033676080367222E-2</v>
      </c>
      <c r="EMQ11" s="568">
        <v>3.3445586934557408E-3</v>
      </c>
      <c r="EMR11" s="568">
        <v>1.1148528978185803E-3</v>
      </c>
      <c r="EMS11" s="568">
        <v>6.0202056482203337E-2</v>
      </c>
      <c r="EMT11" s="568">
        <v>0.12597837745349957</v>
      </c>
      <c r="EMU11" s="568">
        <v>0.18172102234442861</v>
      </c>
      <c r="EMV11" s="568">
        <v>0.23411910854190185</v>
      </c>
      <c r="EMW11" s="568">
        <v>0.28540234184155655</v>
      </c>
      <c r="EMX11" s="568">
        <v>0.33111131065211835</v>
      </c>
      <c r="EMY11" s="568">
        <v>0.36567175048449435</v>
      </c>
      <c r="EMZ11" s="568">
        <v>0.38796880844086595</v>
      </c>
      <c r="ENA11" s="568">
        <v>0.40469160190814463</v>
      </c>
      <c r="ENB11" s="568">
        <v>0.48161645185762669</v>
      </c>
      <c r="ENC11" s="568">
        <v>0.53066997936164417</v>
      </c>
      <c r="END11" s="568">
        <v>0.55742644890929016</v>
      </c>
      <c r="ENE11" s="568">
        <v>0.5585413018071087</v>
      </c>
      <c r="ENF11" s="568">
        <v>0.54070365544201149</v>
      </c>
      <c r="ENG11" s="568">
        <v>0.52509571487255136</v>
      </c>
      <c r="ENH11" s="568">
        <v>0.51840659748563989</v>
      </c>
      <c r="ENI11" s="568">
        <v>0.49945409822272402</v>
      </c>
      <c r="ENJ11" s="568">
        <v>0.46154909969689223</v>
      </c>
      <c r="ENK11" s="568">
        <v>0.40915101349941896</v>
      </c>
      <c r="ENL11" s="568">
        <v>0.35229351571067141</v>
      </c>
      <c r="ENM11" s="568">
        <v>0.29432116502410521</v>
      </c>
      <c r="ENN11" s="568">
        <v>0.19621411001607011</v>
      </c>
      <c r="ENO11" s="568">
        <v>6.4661468073477668E-2</v>
      </c>
      <c r="ENP11" s="568">
        <v>1.7837646365097284E-2</v>
      </c>
      <c r="ENQ11" s="568">
        <v>2.2297057956371606E-3</v>
      </c>
      <c r="ENR11" s="568">
        <v>1.1148528978185803E-3</v>
      </c>
      <c r="ENS11" s="568">
        <v>2.2297057956371606E-3</v>
      </c>
      <c r="ENT11" s="568">
        <v>5.5742644890929014E-3</v>
      </c>
      <c r="ENU11" s="568">
        <v>1.3378234773822963E-2</v>
      </c>
      <c r="ENV11" s="568">
        <v>2.2297057956371606E-2</v>
      </c>
      <c r="ENW11" s="568">
        <v>3.2330734036738834E-2</v>
      </c>
      <c r="ENX11" s="568">
        <v>3.7904998525831735E-2</v>
      </c>
      <c r="ENY11" s="568">
        <v>4.2364410117106052E-2</v>
      </c>
      <c r="ENZ11" s="568">
        <v>4.3479263014924635E-2</v>
      </c>
      <c r="EOA11" s="568">
        <v>3.9019851423650317E-2</v>
      </c>
      <c r="EOB11" s="568">
        <v>3.5675292730194569E-2</v>
      </c>
      <c r="EOC11" s="568">
        <v>4.4594115912743211E-2</v>
      </c>
      <c r="EOD11" s="568">
        <v>6.8006026766933403E-2</v>
      </c>
      <c r="EOE11" s="568">
        <v>0.11037043688403946</v>
      </c>
      <c r="EOF11" s="568">
        <v>0.1482754354098712</v>
      </c>
      <c r="EOG11" s="568">
        <v>0.17726161075315428</v>
      </c>
      <c r="EOH11" s="568">
        <v>0.21405175638116741</v>
      </c>
      <c r="EOI11" s="568">
        <v>0.24526763752008768</v>
      </c>
      <c r="EOJ11" s="568">
        <v>0.26422013678300355</v>
      </c>
      <c r="EOK11" s="568">
        <v>0.26756469547645928</v>
      </c>
      <c r="EOL11" s="568">
        <v>0.19955866870952588</v>
      </c>
      <c r="EOM11" s="568">
        <v>8.4728820234212104E-2</v>
      </c>
      <c r="EON11" s="568">
        <v>2.2297057956371606E-3</v>
      </c>
      <c r="EOO11" s="568">
        <v>3.3445586934557408E-3</v>
      </c>
      <c r="EOP11" s="568">
        <v>1.0033676080367222E-2</v>
      </c>
      <c r="EOQ11" s="568">
        <v>1.6722793467278705E-2</v>
      </c>
      <c r="EOR11" s="568">
        <v>2.2297057956371606E-2</v>
      </c>
      <c r="EOS11" s="568">
        <v>2.5641616649827347E-2</v>
      </c>
      <c r="EOT11" s="568">
        <v>2.8986175343283085E-2</v>
      </c>
      <c r="EOU11" s="568">
        <v>3.1215881138920251E-2</v>
      </c>
      <c r="EOV11" s="568">
        <v>3.4560439832375993E-2</v>
      </c>
      <c r="EOW11" s="568">
        <v>6.2431762277840502E-2</v>
      </c>
      <c r="EOX11" s="568">
        <v>0.13601205353386681</v>
      </c>
      <c r="EOY11" s="568">
        <v>0.24303793172445051</v>
      </c>
      <c r="EOZ11" s="568">
        <v>0.36901630917795009</v>
      </c>
      <c r="EPA11" s="568">
        <v>0.46043424679907363</v>
      </c>
      <c r="EPB11" s="568">
        <v>0.51171748009872842</v>
      </c>
      <c r="EPC11" s="568">
        <v>0.54404821413546722</v>
      </c>
      <c r="EPD11" s="568">
        <v>0.51729174458782134</v>
      </c>
      <c r="EPE11" s="568">
        <v>0.44817086492306929</v>
      </c>
      <c r="EPF11" s="568">
        <v>0.39577277872559602</v>
      </c>
      <c r="EPG11" s="568">
        <v>0.37682027946268015</v>
      </c>
      <c r="EPH11" s="568">
        <v>0.39131336713432169</v>
      </c>
      <c r="EPI11" s="568">
        <v>0.41472527798851189</v>
      </c>
      <c r="EPJ11" s="568">
        <v>0.33668557514121122</v>
      </c>
      <c r="EPK11" s="568">
        <v>0.17503190495751711</v>
      </c>
      <c r="EPL11" s="568">
        <v>0.11594470137313234</v>
      </c>
      <c r="EPM11" s="568">
        <v>5.5742644890929019E-2</v>
      </c>
      <c r="EPN11" s="568">
        <v>5.5742644890929014E-3</v>
      </c>
      <c r="EPO11" s="568">
        <v>0</v>
      </c>
      <c r="EPP11" s="568">
        <v>0</v>
      </c>
      <c r="EPQ11" s="568">
        <v>0</v>
      </c>
      <c r="EPR11" s="568">
        <v>0</v>
      </c>
      <c r="EPS11" s="568">
        <v>0</v>
      </c>
      <c r="EPT11" s="568">
        <v>0</v>
      </c>
      <c r="EPU11" s="568">
        <v>1.1148528978185803E-3</v>
      </c>
      <c r="EPV11" s="568">
        <v>2.7871322445464509E-2</v>
      </c>
      <c r="EPW11" s="568">
        <v>0.12040411296440667</v>
      </c>
      <c r="EPX11" s="568">
        <v>0.25084190200918061</v>
      </c>
      <c r="EPY11" s="568">
        <v>0.36121233889322002</v>
      </c>
      <c r="EPZ11" s="568">
        <v>0.40580645480596322</v>
      </c>
      <c r="EQA11" s="568">
        <v>0.40469160190814463</v>
      </c>
      <c r="EQB11" s="568">
        <v>0.38796880844086595</v>
      </c>
      <c r="EQC11" s="568">
        <v>0.37570542656486161</v>
      </c>
      <c r="EQD11" s="568">
        <v>0.35117866281285282</v>
      </c>
      <c r="EQE11" s="568">
        <v>0.32330734036738829</v>
      </c>
      <c r="EQF11" s="568">
        <v>0.30658454690010961</v>
      </c>
      <c r="EQG11" s="568">
        <v>0.30212513530883528</v>
      </c>
      <c r="EQH11" s="568">
        <v>0.23523396143972045</v>
      </c>
      <c r="EQI11" s="568">
        <v>0.11037043688403946</v>
      </c>
      <c r="EQJ11" s="568">
        <v>4.6823821708380377E-2</v>
      </c>
      <c r="EQK11" s="568">
        <v>1.0033676080367222E-2</v>
      </c>
      <c r="EQL11" s="568">
        <v>2.2297057956371606E-3</v>
      </c>
      <c r="EQM11" s="568">
        <v>0</v>
      </c>
      <c r="EQN11" s="568">
        <v>0</v>
      </c>
      <c r="EQO11" s="568">
        <v>0</v>
      </c>
      <c r="EQP11" s="568">
        <v>0</v>
      </c>
      <c r="EQQ11" s="568">
        <v>1.1148528978185803E-3</v>
      </c>
      <c r="EQR11" s="568">
        <v>3.3445586934557408E-3</v>
      </c>
      <c r="EQS11" s="568">
        <v>1.4493087671641543E-2</v>
      </c>
      <c r="EQT11" s="568">
        <v>5.5742644890929019E-2</v>
      </c>
      <c r="EQU11" s="568">
        <v>0.10033676080367222</v>
      </c>
      <c r="EQV11" s="568">
        <v>0.12263381876004384</v>
      </c>
      <c r="EQW11" s="568">
        <v>0.11260014267967662</v>
      </c>
      <c r="EQX11" s="568">
        <v>7.915455574511919E-2</v>
      </c>
      <c r="EQY11" s="568">
        <v>4.4594115912743211E-2</v>
      </c>
      <c r="EQZ11" s="568">
        <v>1.4493087671641543E-2</v>
      </c>
      <c r="ERA11" s="568">
        <v>2.2297057956371606E-3</v>
      </c>
      <c r="ERB11" s="568">
        <v>0</v>
      </c>
      <c r="ERC11" s="568">
        <v>0</v>
      </c>
      <c r="ERD11" s="568">
        <v>0</v>
      </c>
      <c r="ERE11" s="568">
        <v>0</v>
      </c>
      <c r="ERF11" s="568">
        <v>0</v>
      </c>
      <c r="ERG11" s="568">
        <v>0</v>
      </c>
      <c r="ERH11" s="568">
        <v>0</v>
      </c>
      <c r="ERI11" s="568">
        <v>4.4594115912743211E-3</v>
      </c>
      <c r="ERJ11" s="568">
        <v>1.1148528978185803E-2</v>
      </c>
      <c r="ERK11" s="568">
        <v>2.4526763752008764E-2</v>
      </c>
      <c r="ERL11" s="568">
        <v>5.2398086197473277E-2</v>
      </c>
      <c r="ERM11" s="568">
        <v>0.10925558398622087</v>
      </c>
      <c r="ERN11" s="568">
        <v>0.19844381581170728</v>
      </c>
      <c r="ERO11" s="568">
        <v>0.29655087081974241</v>
      </c>
      <c r="ERP11" s="568">
        <v>0.37904998525831735</v>
      </c>
      <c r="ERQ11" s="568">
        <v>0.41472527798851189</v>
      </c>
      <c r="ERR11" s="568">
        <v>0.44371145333179501</v>
      </c>
      <c r="ERS11" s="568">
        <v>0.40469160190814463</v>
      </c>
      <c r="ERT11" s="568">
        <v>0.33445586934557409</v>
      </c>
      <c r="ERU11" s="568">
        <v>0.25976072519172921</v>
      </c>
      <c r="ERV11" s="568">
        <v>0.18283587524224718</v>
      </c>
      <c r="ERW11" s="568">
        <v>0.11260014267967662</v>
      </c>
      <c r="ERX11" s="568">
        <v>5.2398086197473277E-2</v>
      </c>
      <c r="ERY11" s="568">
        <v>1.6722793467278705E-2</v>
      </c>
      <c r="ERZ11" s="568">
        <v>4.4594115912743211E-3</v>
      </c>
      <c r="ESA11" s="568">
        <v>1.1148528978185803E-3</v>
      </c>
      <c r="ESB11" s="568">
        <v>1.1148528978185803E-3</v>
      </c>
      <c r="ESC11" s="568">
        <v>1.1148528978185803E-3</v>
      </c>
      <c r="ESD11" s="568">
        <v>1.1148528978185803E-3</v>
      </c>
      <c r="ESE11" s="568">
        <v>2.2297057956371606E-3</v>
      </c>
      <c r="ESF11" s="568">
        <v>4.0134704321468886E-2</v>
      </c>
      <c r="ESG11" s="568">
        <v>0.17280219916187994</v>
      </c>
      <c r="ESH11" s="568">
        <v>0.22408543246153464</v>
      </c>
      <c r="ESI11" s="568">
        <v>0.27982807735246368</v>
      </c>
      <c r="ESJ11" s="568">
        <v>0.32776675195866262</v>
      </c>
      <c r="ESK11" s="568">
        <v>0.36567175048449435</v>
      </c>
      <c r="ESL11" s="568">
        <v>0.40357674901032609</v>
      </c>
      <c r="ESM11" s="568">
        <v>0.4570896881056179</v>
      </c>
      <c r="ESN11" s="568">
        <v>0.51060262720090976</v>
      </c>
      <c r="ESO11" s="568">
        <v>0.51729174458782134</v>
      </c>
      <c r="ESP11" s="568">
        <v>0.53958880254419284</v>
      </c>
      <c r="ESQ11" s="568">
        <v>0.49499468663144969</v>
      </c>
      <c r="ESR11" s="568">
        <v>0.40357674901032609</v>
      </c>
      <c r="ESS11" s="568">
        <v>0.31327366428702108</v>
      </c>
      <c r="EST11" s="568">
        <v>0.26422013678300355</v>
      </c>
      <c r="ESU11" s="568">
        <v>0.30992910559356535</v>
      </c>
      <c r="ESV11" s="568">
        <v>0.44371145333179501</v>
      </c>
      <c r="ESW11" s="568">
        <v>0.59979085902639628</v>
      </c>
      <c r="ESX11" s="568">
        <v>0.71239100170607284</v>
      </c>
      <c r="ESY11" s="568">
        <v>0.77147820529045752</v>
      </c>
      <c r="ESZ11" s="568">
        <v>0.78151188137082472</v>
      </c>
      <c r="ETA11" s="568">
        <v>0.74249202994717456</v>
      </c>
      <c r="ETB11" s="568">
        <v>0.58752747715039189</v>
      </c>
      <c r="ETC11" s="568">
        <v>0.4805015989598081</v>
      </c>
      <c r="ETD11" s="568">
        <v>0.74472173574281175</v>
      </c>
      <c r="ETE11" s="568">
        <v>0.73468805966244444</v>
      </c>
      <c r="ETF11" s="568">
        <v>0.65330379812168804</v>
      </c>
      <c r="ETG11" s="568">
        <v>0.59979085902639628</v>
      </c>
      <c r="ETH11" s="568">
        <v>0.61539879959585642</v>
      </c>
      <c r="ETI11" s="568">
        <v>0.6744860031802411</v>
      </c>
      <c r="ETJ11" s="568">
        <v>0.7436068828449931</v>
      </c>
      <c r="ETK11" s="568">
        <v>0.80046438063374059</v>
      </c>
      <c r="ETL11" s="568">
        <v>0.84059908495520952</v>
      </c>
      <c r="ETM11" s="568">
        <v>0.81049805671410791</v>
      </c>
      <c r="ETN11" s="568">
        <v>0.76032967631227188</v>
      </c>
      <c r="ETO11" s="568">
        <v>0.7335732067646259</v>
      </c>
      <c r="ETP11" s="568">
        <v>0.67337115028242245</v>
      </c>
      <c r="ETQ11" s="568">
        <v>0.61539879959585642</v>
      </c>
      <c r="ETR11" s="568">
        <v>0.58418291845693615</v>
      </c>
      <c r="ETS11" s="568">
        <v>0.57860865396784322</v>
      </c>
      <c r="ETT11" s="568">
        <v>0.60313541771985202</v>
      </c>
      <c r="ETU11" s="568">
        <v>0.63769585755222791</v>
      </c>
      <c r="ETV11" s="568">
        <v>0.65107409232605085</v>
      </c>
      <c r="ETW11" s="568">
        <v>0.6499592394282323</v>
      </c>
      <c r="ETX11" s="568">
        <v>0.63323644596095352</v>
      </c>
      <c r="ETY11" s="568">
        <v>0.58641262425257323</v>
      </c>
      <c r="ETZ11" s="568">
        <v>0.37013116207576868</v>
      </c>
      <c r="EUA11" s="568">
        <v>0.48161645185762669</v>
      </c>
      <c r="EUB11" s="568">
        <v>0.76255938210790897</v>
      </c>
      <c r="EUC11" s="568">
        <v>0.59310174163948481</v>
      </c>
      <c r="EUD11" s="568">
        <v>0.43144807145579062</v>
      </c>
      <c r="EUE11" s="568">
        <v>0.33445586934557409</v>
      </c>
      <c r="EUF11" s="568">
        <v>0.26867954837427788</v>
      </c>
      <c r="EUG11" s="568">
        <v>0.21962602087026034</v>
      </c>
      <c r="EUH11" s="568">
        <v>0.19732896291388871</v>
      </c>
      <c r="EUI11" s="568">
        <v>0.19063984552697724</v>
      </c>
      <c r="EUJ11" s="568">
        <v>0.19398440422043298</v>
      </c>
      <c r="EUK11" s="568">
        <v>0.23300425564408328</v>
      </c>
      <c r="EUL11" s="568">
        <v>0.34337469252812275</v>
      </c>
      <c r="EUM11" s="568">
        <v>0.43367777725142775</v>
      </c>
      <c r="EUN11" s="568">
        <v>0.48719071634671962</v>
      </c>
      <c r="EUO11" s="568">
        <v>0.47381248157289663</v>
      </c>
      <c r="EUP11" s="568">
        <v>0.37682027946268015</v>
      </c>
      <c r="EUQ11" s="568">
        <v>0.23523396143972045</v>
      </c>
      <c r="EUR11" s="568">
        <v>0.10256646659930939</v>
      </c>
      <c r="EUS11" s="568">
        <v>2.2297057956371606E-2</v>
      </c>
      <c r="EUT11" s="568">
        <v>4.4594115912743211E-3</v>
      </c>
      <c r="EUU11" s="568">
        <v>7.8039702847300628E-3</v>
      </c>
      <c r="EUV11" s="568">
        <v>1.6722793467278705E-2</v>
      </c>
      <c r="EUW11" s="568">
        <v>2.0067352160734443E-2</v>
      </c>
      <c r="EUX11" s="568">
        <v>1.5607940569460126E-2</v>
      </c>
      <c r="EUY11" s="568">
        <v>1.1148528978185803E-3</v>
      </c>
      <c r="EUZ11" s="568">
        <v>2.2297057956371606E-3</v>
      </c>
      <c r="EVA11" s="568">
        <v>0</v>
      </c>
      <c r="EVB11" s="568">
        <v>0</v>
      </c>
      <c r="EVC11" s="568">
        <v>0</v>
      </c>
      <c r="EVD11" s="568">
        <v>0</v>
      </c>
      <c r="EVE11" s="568">
        <v>0</v>
      </c>
      <c r="EVF11" s="568">
        <v>0</v>
      </c>
      <c r="EVG11" s="568">
        <v>0</v>
      </c>
      <c r="EVH11" s="568">
        <v>2.5641616649827347E-2</v>
      </c>
      <c r="EVI11" s="568">
        <v>0.22631513825717181</v>
      </c>
      <c r="EVJ11" s="568">
        <v>0.58641262425257323</v>
      </c>
      <c r="EVK11" s="568">
        <v>0.70793159011479856</v>
      </c>
      <c r="EVL11" s="568">
        <v>0.68340482636278976</v>
      </c>
      <c r="EVM11" s="568">
        <v>0.60425027061767056</v>
      </c>
      <c r="EVN11" s="568">
        <v>0.51840659748563989</v>
      </c>
      <c r="EVO11" s="568">
        <v>0.46043424679907363</v>
      </c>
      <c r="EVP11" s="568">
        <v>0.43479263014924635</v>
      </c>
      <c r="EVQ11" s="568">
        <v>0.41806983668196762</v>
      </c>
      <c r="EVR11" s="568">
        <v>0.39577277872559602</v>
      </c>
      <c r="EVS11" s="568">
        <v>0.36790145628013154</v>
      </c>
      <c r="EVT11" s="568">
        <v>0.34448954542594129</v>
      </c>
      <c r="EVU11" s="568">
        <v>0.31438851718483962</v>
      </c>
      <c r="EVV11" s="568">
        <v>0.18618043393570294</v>
      </c>
      <c r="EVW11" s="568">
        <v>3.5675292730194569E-2</v>
      </c>
      <c r="EVX11" s="568">
        <v>3.3445586934557408E-3</v>
      </c>
      <c r="EVY11" s="568">
        <v>0</v>
      </c>
      <c r="EVZ11" s="568">
        <v>0</v>
      </c>
      <c r="EWA11" s="568">
        <v>0</v>
      </c>
      <c r="EWB11" s="568">
        <v>1.1148528978185803E-3</v>
      </c>
      <c r="EWC11" s="568">
        <v>1.0033676080367222E-2</v>
      </c>
      <c r="EWD11" s="568">
        <v>4.5708968810561794E-2</v>
      </c>
      <c r="EWE11" s="568">
        <v>9.3647643416760754E-2</v>
      </c>
      <c r="EWF11" s="568">
        <v>0.1482754354098712</v>
      </c>
      <c r="EWG11" s="568">
        <v>0.30881425269574675</v>
      </c>
      <c r="EWH11" s="568">
        <v>0.56857497788747602</v>
      </c>
      <c r="EWI11" s="568">
        <v>0.68340482636278976</v>
      </c>
      <c r="EWJ11" s="568">
        <v>0.68340482636278976</v>
      </c>
      <c r="EWK11" s="568">
        <v>0.60647997641330775</v>
      </c>
      <c r="EWL11" s="568">
        <v>0.49833924532490542</v>
      </c>
      <c r="EWM11" s="568">
        <v>0.41806983668196762</v>
      </c>
      <c r="EWN11" s="568">
        <v>0.36678660338231295</v>
      </c>
      <c r="EWO11" s="568">
        <v>0.34003013383466701</v>
      </c>
      <c r="EWP11" s="568">
        <v>0.34337469252812275</v>
      </c>
      <c r="EWQ11" s="568">
        <v>0.36567175048449435</v>
      </c>
      <c r="EWR11" s="568">
        <v>0.39577277872559602</v>
      </c>
      <c r="EWS11" s="568">
        <v>0.42252924827324195</v>
      </c>
      <c r="EWT11" s="568">
        <v>0.31438851718483962</v>
      </c>
      <c r="EWU11" s="568">
        <v>0.12374867165786242</v>
      </c>
      <c r="EWV11" s="568">
        <v>2.4526763752008764E-2</v>
      </c>
      <c r="EWW11" s="568">
        <v>1.1148528978185803E-3</v>
      </c>
      <c r="EWX11" s="568">
        <v>0</v>
      </c>
      <c r="EWY11" s="568">
        <v>1.1148528978185803E-3</v>
      </c>
      <c r="EWZ11" s="568">
        <v>6.6891173869114817E-3</v>
      </c>
      <c r="EXA11" s="568">
        <v>1.6722793467278705E-2</v>
      </c>
      <c r="EXB11" s="568">
        <v>3.4560439832375993E-2</v>
      </c>
      <c r="EXC11" s="568">
        <v>5.9087203584384754E-2</v>
      </c>
      <c r="EXD11" s="568">
        <v>9.3647643416760754E-2</v>
      </c>
      <c r="EXE11" s="568">
        <v>0.17391705205969854</v>
      </c>
      <c r="EXF11" s="568">
        <v>0.31884792877611395</v>
      </c>
      <c r="EXG11" s="568">
        <v>0.42587380696669769</v>
      </c>
      <c r="EXH11" s="568">
        <v>0.45151542361652508</v>
      </c>
      <c r="EXI11" s="568">
        <v>0.37570542656486161</v>
      </c>
      <c r="EXJ11" s="568">
        <v>0.21516660927898601</v>
      </c>
      <c r="EXK11" s="568">
        <v>7.2465438358207721E-2</v>
      </c>
      <c r="EXL11" s="568">
        <v>1.1148528978185803E-2</v>
      </c>
      <c r="EXM11" s="568">
        <v>8.9188231825486422E-3</v>
      </c>
      <c r="EXN11" s="568">
        <v>4.4594115912743211E-2</v>
      </c>
      <c r="EXO11" s="568">
        <v>0.11037043688403946</v>
      </c>
      <c r="EXP11" s="568">
        <v>0.18506558103788434</v>
      </c>
      <c r="EXQ11" s="568">
        <v>0.27982807735246368</v>
      </c>
      <c r="EXR11" s="568">
        <v>0.33111131065211835</v>
      </c>
      <c r="EXS11" s="568">
        <v>0.25307160780481774</v>
      </c>
      <c r="EXT11" s="568">
        <v>0.24861219621354341</v>
      </c>
      <c r="EXU11" s="568">
        <v>0.22297057956371608</v>
      </c>
      <c r="EXV11" s="568">
        <v>0.22185572666589751</v>
      </c>
      <c r="EXW11" s="568">
        <v>0.22965969695062755</v>
      </c>
      <c r="EXX11" s="568">
        <v>0.23188940274626468</v>
      </c>
      <c r="EXY11" s="568">
        <v>0.24415278462226908</v>
      </c>
      <c r="EXZ11" s="568">
        <v>0.27090925416991501</v>
      </c>
      <c r="EYA11" s="568">
        <v>0.30992910559356535</v>
      </c>
      <c r="EYB11" s="568">
        <v>0.36232719179103862</v>
      </c>
      <c r="EYC11" s="568">
        <v>0.44371145333179501</v>
      </c>
      <c r="EYD11" s="568">
        <v>0.59644630033294055</v>
      </c>
      <c r="EYE11" s="568">
        <v>0.67671570897587829</v>
      </c>
      <c r="EYF11" s="568">
        <v>0.67337115028242245</v>
      </c>
      <c r="EYG11" s="568">
        <v>0.58975718294602897</v>
      </c>
      <c r="EYH11" s="568">
        <v>0.43590748304706495</v>
      </c>
      <c r="EYI11" s="568">
        <v>0.27648351865900794</v>
      </c>
      <c r="EYJ11" s="568">
        <v>0.16053881728587555</v>
      </c>
      <c r="EYK11" s="568">
        <v>0.11371499557749519</v>
      </c>
      <c r="EYL11" s="568">
        <v>0.13489720063604821</v>
      </c>
      <c r="EYM11" s="568">
        <v>0.20736263899425594</v>
      </c>
      <c r="EYN11" s="568">
        <v>0.30323998820665388</v>
      </c>
      <c r="EYO11" s="568">
        <v>0.37013116207576868</v>
      </c>
      <c r="EYP11" s="568">
        <v>0.27648351865900794</v>
      </c>
      <c r="EYQ11" s="568">
        <v>0.1538496998989641</v>
      </c>
      <c r="EYR11" s="568">
        <v>0.48830556924453816</v>
      </c>
      <c r="EYS11" s="568">
        <v>0.44928571782088789</v>
      </c>
      <c r="EYT11" s="568">
        <v>0.33668557514121122</v>
      </c>
      <c r="EYU11" s="568">
        <v>0.25084190200918061</v>
      </c>
      <c r="EYV11" s="568">
        <v>0.20067352160734445</v>
      </c>
      <c r="EYW11" s="568">
        <v>0.18060616944661001</v>
      </c>
      <c r="EYX11" s="568">
        <v>0.18395072814006577</v>
      </c>
      <c r="EYY11" s="568">
        <v>0.20067352160734445</v>
      </c>
      <c r="EYZ11" s="568">
        <v>0.22631513825717181</v>
      </c>
      <c r="EZA11" s="568">
        <v>0.27202410706773361</v>
      </c>
      <c r="EZB11" s="568">
        <v>0.39131336713432169</v>
      </c>
      <c r="EZC11" s="568">
        <v>0.50391350981399829</v>
      </c>
      <c r="EZD11" s="568">
        <v>0.59644630033294055</v>
      </c>
      <c r="EZE11" s="568">
        <v>0.65776320971296232</v>
      </c>
      <c r="EZF11" s="568">
        <v>0.66891173869114817</v>
      </c>
      <c r="EZG11" s="568">
        <v>0.64215526914350218</v>
      </c>
      <c r="EZH11" s="568">
        <v>0.5607710076027459</v>
      </c>
      <c r="EZI11" s="568">
        <v>0.44928571782088789</v>
      </c>
      <c r="EZJ11" s="568">
        <v>0.36567175048449435</v>
      </c>
      <c r="EZK11" s="568">
        <v>0.37570542656486161</v>
      </c>
      <c r="EZL11" s="568">
        <v>0.47046792287944089</v>
      </c>
      <c r="EZM11" s="568">
        <v>0.59756115323075909</v>
      </c>
      <c r="EZN11" s="568">
        <v>0.52732542066818844</v>
      </c>
      <c r="EZO11" s="568">
        <v>0.59644630033294055</v>
      </c>
      <c r="EZP11" s="568">
        <v>0.86066643711594404</v>
      </c>
      <c r="EZQ11" s="568">
        <v>0.80492379222501498</v>
      </c>
      <c r="EZR11" s="568">
        <v>0.7313435009689887</v>
      </c>
      <c r="EZS11" s="568">
        <v>0.67002659158896671</v>
      </c>
      <c r="EZT11" s="568">
        <v>0.6399255633478651</v>
      </c>
      <c r="EZU11" s="568">
        <v>0.65776320971296232</v>
      </c>
      <c r="EZV11" s="568">
        <v>0.70570188431916137</v>
      </c>
      <c r="EZW11" s="568">
        <v>0.7659039408013647</v>
      </c>
      <c r="EZX11" s="568">
        <v>0.82053173279447511</v>
      </c>
      <c r="EZY11" s="568">
        <v>0.82164658569229365</v>
      </c>
      <c r="EZZ11" s="568">
        <v>0.80380893932719644</v>
      </c>
      <c r="FAA11" s="568">
        <v>0.81718717410101938</v>
      </c>
      <c r="FAB11" s="568">
        <v>0.82499114438574939</v>
      </c>
      <c r="FAC11" s="568">
        <v>0.83836937915957244</v>
      </c>
      <c r="FAD11" s="568">
        <v>0.84171393785302817</v>
      </c>
      <c r="FAE11" s="568">
        <v>0.82945055597702377</v>
      </c>
      <c r="FAF11" s="568">
        <v>0.80938320381628925</v>
      </c>
      <c r="FAG11" s="568">
        <v>0.79600496904246631</v>
      </c>
      <c r="FAH11" s="568">
        <v>0.78708614585991765</v>
      </c>
      <c r="FAI11" s="568">
        <v>0.77705246977955045</v>
      </c>
      <c r="FAJ11" s="568">
        <v>0.75921482341445323</v>
      </c>
      <c r="FAK11" s="568">
        <v>0.72799894227553297</v>
      </c>
      <c r="FAL11" s="568">
        <v>0.57860865396784322</v>
      </c>
      <c r="FAM11" s="568">
        <v>0.6967830611366127</v>
      </c>
      <c r="FAN11" s="568">
        <v>0.97995569718253206</v>
      </c>
      <c r="FAO11" s="568">
        <v>0.99333393195635511</v>
      </c>
      <c r="FAP11" s="568">
        <v>0.98552996167162499</v>
      </c>
      <c r="FAQ11" s="568">
        <v>0.97884084428471352</v>
      </c>
      <c r="FAR11" s="568">
        <v>0.96546260951089058</v>
      </c>
      <c r="FAS11" s="568">
        <v>0.94539525735015606</v>
      </c>
      <c r="FAT11" s="568">
        <v>0.92198334649596592</v>
      </c>
      <c r="FAU11" s="568">
        <v>0.90526055302868724</v>
      </c>
      <c r="FAV11" s="568">
        <v>0.87515952478758563</v>
      </c>
      <c r="FAW11" s="568">
        <v>0.78039702847300618</v>
      </c>
      <c r="FAX11" s="568">
        <v>0.6990127669322499</v>
      </c>
      <c r="FAY11" s="568">
        <v>0.71796526619516576</v>
      </c>
      <c r="FAZ11" s="568">
        <v>0.7335732067646259</v>
      </c>
      <c r="FBA11" s="568">
        <v>0.76144452921009043</v>
      </c>
      <c r="FBB11" s="568">
        <v>0.81161290961192645</v>
      </c>
      <c r="FBC11" s="568">
        <v>0.86289614291158123</v>
      </c>
      <c r="FBD11" s="568">
        <v>0.88296349507231564</v>
      </c>
      <c r="FBE11" s="568">
        <v>0.87850408348104136</v>
      </c>
      <c r="FBF11" s="568">
        <v>0.86847040740067405</v>
      </c>
      <c r="FBG11" s="568">
        <v>0.87850408348104136</v>
      </c>
      <c r="FBH11" s="568">
        <v>0.86178129001376258</v>
      </c>
      <c r="FBI11" s="568">
        <v>0.80938320381628925</v>
      </c>
      <c r="FBJ11" s="568">
        <v>0.61651365249367496</v>
      </c>
      <c r="FBK11" s="568">
        <v>0.55631159601147162</v>
      </c>
      <c r="FBL11" s="568">
        <v>0.79377526324682912</v>
      </c>
      <c r="FBM11" s="568">
        <v>0.81161290961192645</v>
      </c>
      <c r="FBN11" s="568">
        <v>0.79377526324682912</v>
      </c>
      <c r="FBO11" s="568">
        <v>0.78485644006428046</v>
      </c>
      <c r="FBP11" s="568">
        <v>0.81495746830538218</v>
      </c>
      <c r="FBQ11" s="568">
        <v>0.86512584870721831</v>
      </c>
      <c r="FBR11" s="568">
        <v>0.91306452331341725</v>
      </c>
      <c r="FBS11" s="568">
        <v>0.94873981604361179</v>
      </c>
      <c r="FBT11" s="568">
        <v>0.96434775661307193</v>
      </c>
      <c r="FBU11" s="568">
        <v>0.924213052291603</v>
      </c>
      <c r="FBV11" s="568">
        <v>0.85286246683121392</v>
      </c>
      <c r="FBW11" s="568">
        <v>0.82833570307920512</v>
      </c>
      <c r="FBX11" s="568">
        <v>0.80938320381628925</v>
      </c>
      <c r="FBY11" s="568">
        <v>0.80269408642937778</v>
      </c>
      <c r="FBZ11" s="568">
        <v>0.76032967631227188</v>
      </c>
      <c r="FCA11" s="568">
        <v>0.72465438358207723</v>
      </c>
      <c r="FCB11" s="568">
        <v>0.7190801190929843</v>
      </c>
      <c r="FCC11" s="568">
        <v>0.72242467778644004</v>
      </c>
      <c r="FCD11" s="568">
        <v>0.7190801190929843</v>
      </c>
      <c r="FCE11" s="568">
        <v>0.71462070750171003</v>
      </c>
      <c r="FCF11" s="568">
        <v>0.6990127669322499</v>
      </c>
      <c r="FCG11" s="568">
        <v>0.64438497493913938</v>
      </c>
      <c r="FCH11" s="568">
        <v>0.41918468957978622</v>
      </c>
      <c r="FCI11" s="568">
        <v>0.22742999115499038</v>
      </c>
      <c r="FCJ11" s="568">
        <v>0.50279865691617975</v>
      </c>
      <c r="FCK11" s="568">
        <v>0.53178483225946283</v>
      </c>
      <c r="FCL11" s="568">
        <v>0.49833924532490542</v>
      </c>
      <c r="FCM11" s="568">
        <v>0.47046792287944089</v>
      </c>
      <c r="FCN11" s="568">
        <v>0.4805015989598081</v>
      </c>
      <c r="FCO11" s="568">
        <v>0.5239808619747327</v>
      </c>
      <c r="FCP11" s="568">
        <v>0.5830680655591175</v>
      </c>
      <c r="FCQ11" s="568">
        <v>0.64438497493913938</v>
      </c>
      <c r="FCR11" s="568">
        <v>0.69455335534097551</v>
      </c>
      <c r="FCS11" s="568">
        <v>0.67560085607805964</v>
      </c>
      <c r="FCT11" s="568">
        <v>0.63658100465440937</v>
      </c>
      <c r="FCU11" s="568">
        <v>0.60425027061767056</v>
      </c>
      <c r="FCV11" s="568">
        <v>0.56523041919402028</v>
      </c>
      <c r="FCW11" s="568">
        <v>0.52509571487255136</v>
      </c>
      <c r="FCX11" s="568">
        <v>0.46154909969689223</v>
      </c>
      <c r="FCY11" s="568">
        <v>0.37570542656486161</v>
      </c>
      <c r="FCZ11" s="568">
        <v>0.30323998820665388</v>
      </c>
      <c r="FDA11" s="568">
        <v>0.26087557808954781</v>
      </c>
      <c r="FDB11" s="568">
        <v>0.26422013678300355</v>
      </c>
      <c r="FDC11" s="568">
        <v>0.31884792877611395</v>
      </c>
      <c r="FDD11" s="568">
        <v>0.40357674901032609</v>
      </c>
      <c r="FDE11" s="568">
        <v>0.48161645185762669</v>
      </c>
      <c r="FDF11" s="568">
        <v>0.41138071929505615</v>
      </c>
      <c r="FDG11" s="568">
        <v>0.32553704616302542</v>
      </c>
      <c r="FDH11" s="568">
        <v>0.52955512646382563</v>
      </c>
      <c r="FDI11" s="568">
        <v>0.63100674016531644</v>
      </c>
      <c r="FDJ11" s="568">
        <v>0.58641262425257323</v>
      </c>
      <c r="FDK11" s="568">
        <v>0.52175115617909562</v>
      </c>
      <c r="FDL11" s="568">
        <v>0.47046792287944089</v>
      </c>
      <c r="FDM11" s="568">
        <v>0.43367777725142775</v>
      </c>
      <c r="FDN11" s="568">
        <v>0.41026586639723756</v>
      </c>
      <c r="FDO11" s="568">
        <v>0.39577277872559602</v>
      </c>
      <c r="FDP11" s="568">
        <v>0.38573910264522876</v>
      </c>
      <c r="FDQ11" s="568">
        <v>0.37570542656486161</v>
      </c>
      <c r="FDR11" s="568">
        <v>0.41695498378414902</v>
      </c>
      <c r="FDS11" s="568">
        <v>0.4570896881056179</v>
      </c>
      <c r="FDT11" s="568">
        <v>0.48161645185762669</v>
      </c>
      <c r="FDU11" s="568">
        <v>0.45485998230998076</v>
      </c>
      <c r="FDV11" s="568">
        <v>0.35229351571067141</v>
      </c>
      <c r="FDW11" s="568">
        <v>0.21516660927898601</v>
      </c>
      <c r="FDX11" s="568">
        <v>8.0269408642937773E-2</v>
      </c>
      <c r="FDY11" s="568">
        <v>1.2263381876004382E-2</v>
      </c>
      <c r="FDZ11" s="568">
        <v>5.5742644890929014E-3</v>
      </c>
      <c r="FEA11" s="568">
        <v>2.7871322445464509E-2</v>
      </c>
      <c r="FEB11" s="568">
        <v>9.6992202110216488E-2</v>
      </c>
      <c r="FEC11" s="568">
        <v>0.18841013973134008</v>
      </c>
      <c r="FED11" s="568">
        <v>0.20513293319861878</v>
      </c>
      <c r="FEE11" s="568">
        <v>0.1482754354098712</v>
      </c>
      <c r="FEF11" s="568">
        <v>0.14716058251205261</v>
      </c>
      <c r="FEG11" s="568">
        <v>0.14158631802295971</v>
      </c>
      <c r="FEH11" s="568">
        <v>6.8006026766933403E-2</v>
      </c>
      <c r="FEI11" s="568">
        <v>2.2297057956371606E-3</v>
      </c>
      <c r="FEJ11" s="568">
        <v>0</v>
      </c>
      <c r="FEK11" s="568">
        <v>0</v>
      </c>
      <c r="FEL11" s="568">
        <v>0</v>
      </c>
      <c r="FEM11" s="568">
        <v>0</v>
      </c>
      <c r="FEN11" s="568">
        <v>0</v>
      </c>
      <c r="FEO11" s="568">
        <v>3.3445586934557408E-3</v>
      </c>
      <c r="FEP11" s="568">
        <v>2.4526763752008764E-2</v>
      </c>
      <c r="FEQ11" s="568">
        <v>4.0134704321468886E-2</v>
      </c>
      <c r="FER11" s="568">
        <v>3.7904998525831735E-2</v>
      </c>
      <c r="FES11" s="568">
        <v>1.8952499262915867E-2</v>
      </c>
      <c r="FET11" s="568">
        <v>3.3445586934557408E-3</v>
      </c>
      <c r="FEU11" s="568">
        <v>1.1148528978185803E-3</v>
      </c>
      <c r="FEV11" s="568">
        <v>1.0033676080367222E-2</v>
      </c>
      <c r="FEW11" s="568">
        <v>7.915455574511919E-2</v>
      </c>
      <c r="FEX11" s="568">
        <v>0.20847749189207451</v>
      </c>
      <c r="FEY11" s="568">
        <v>0.34894895701721562</v>
      </c>
      <c r="FEZ11" s="568">
        <v>0.44371145333179501</v>
      </c>
      <c r="FFA11" s="568">
        <v>0.47381248157289663</v>
      </c>
      <c r="FFB11" s="568">
        <v>0.34003013383466701</v>
      </c>
      <c r="FFC11" s="568">
        <v>0.17391705205969854</v>
      </c>
      <c r="FFD11" s="568">
        <v>0.22074087376807891</v>
      </c>
      <c r="FFE11" s="568">
        <v>0.22965969695062755</v>
      </c>
      <c r="FFF11" s="568">
        <v>0.16276852308151271</v>
      </c>
      <c r="FFG11" s="568">
        <v>0.12932293614695534</v>
      </c>
      <c r="FFH11" s="568">
        <v>0.12932293614695534</v>
      </c>
      <c r="FFI11" s="568">
        <v>0.15273484700114551</v>
      </c>
      <c r="FFJ11" s="568">
        <v>0.18618043393570294</v>
      </c>
      <c r="FFK11" s="568">
        <v>0.22074087376807891</v>
      </c>
      <c r="FFL11" s="568">
        <v>0.25976072519172921</v>
      </c>
      <c r="FFM11" s="568">
        <v>0.32442219326520683</v>
      </c>
      <c r="FFN11" s="568">
        <v>0.43590748304706495</v>
      </c>
      <c r="FFO11" s="568">
        <v>0.54739277282892296</v>
      </c>
      <c r="FFP11" s="568">
        <v>0.66779688579332963</v>
      </c>
      <c r="FFQ11" s="568">
        <v>0.77482276398391325</v>
      </c>
      <c r="FFR11" s="568">
        <v>0.85063276103557683</v>
      </c>
      <c r="FFS11" s="568">
        <v>0.8818486421744971</v>
      </c>
      <c r="FFT11" s="568">
        <v>0.89076746535704576</v>
      </c>
      <c r="FFU11" s="568">
        <v>0.8941120240505015</v>
      </c>
      <c r="FFV11" s="568">
        <v>0.89857143564177577</v>
      </c>
      <c r="FFW11" s="568">
        <v>0.8941120240505015</v>
      </c>
      <c r="FFX11" s="568">
        <v>0.89076746535704576</v>
      </c>
      <c r="FFY11" s="568">
        <v>0.87850408348104136</v>
      </c>
      <c r="FFZ11" s="568">
        <v>0.6990127669322499</v>
      </c>
      <c r="FGA11" s="568">
        <v>0.44594115912743215</v>
      </c>
      <c r="FGB11" s="568">
        <v>0.6990127669322499</v>
      </c>
      <c r="FGC11" s="568">
        <v>0.89522687694832004</v>
      </c>
      <c r="FGD11" s="568">
        <v>0.88853775956140857</v>
      </c>
      <c r="FGE11" s="568">
        <v>0.86624070160503697</v>
      </c>
      <c r="FGF11" s="568">
        <v>0.84394364364866536</v>
      </c>
      <c r="FGG11" s="568">
        <v>0.81607232120320083</v>
      </c>
      <c r="FGH11" s="568">
        <v>0.78151188137082472</v>
      </c>
      <c r="FGI11" s="568">
        <v>0.74472173574281175</v>
      </c>
      <c r="FGJ11" s="568">
        <v>0.6967830611366127</v>
      </c>
      <c r="FGK11" s="568">
        <v>0.59867600612857763</v>
      </c>
      <c r="FGL11" s="568">
        <v>0.54181850833983003</v>
      </c>
      <c r="FGM11" s="568">
        <v>0.49722439242708683</v>
      </c>
      <c r="FGN11" s="568">
        <v>0.48161645185762669</v>
      </c>
      <c r="FGO11" s="568">
        <v>0.49165012793799395</v>
      </c>
      <c r="FGP11" s="568">
        <v>0.49499468663144969</v>
      </c>
      <c r="FGQ11" s="568">
        <v>0.47715704026635236</v>
      </c>
      <c r="FGR11" s="568">
        <v>0.41138071929505615</v>
      </c>
      <c r="FGS11" s="568">
        <v>0.33445586934557409</v>
      </c>
      <c r="FGT11" s="568">
        <v>0.27648351865900794</v>
      </c>
      <c r="FGU11" s="568">
        <v>0.22742999115499038</v>
      </c>
      <c r="FGV11" s="568">
        <v>0.17391705205969854</v>
      </c>
      <c r="FGW11" s="568">
        <v>0.11817440716876951</v>
      </c>
      <c r="FGX11" s="568">
        <v>6.8006026766933403E-2</v>
      </c>
      <c r="FGY11" s="568">
        <v>2.5641616649827347E-2</v>
      </c>
      <c r="FGZ11" s="568">
        <v>4.1249557219287469E-2</v>
      </c>
      <c r="FHA11" s="568">
        <v>0.16499822887714988</v>
      </c>
      <c r="FHB11" s="568">
        <v>0.24526763752008768</v>
      </c>
      <c r="FHC11" s="568">
        <v>0.34448954542594129</v>
      </c>
      <c r="FHD11" s="568">
        <v>0.43033321855797202</v>
      </c>
      <c r="FHE11" s="568">
        <v>0.47715704026635236</v>
      </c>
      <c r="FHF11" s="568">
        <v>0.49833924532490542</v>
      </c>
      <c r="FHG11" s="568">
        <v>0.50614321560963549</v>
      </c>
      <c r="FHH11" s="568">
        <v>0.48719071634671962</v>
      </c>
      <c r="FHI11" s="568">
        <v>0.41026586639723756</v>
      </c>
      <c r="FHJ11" s="568">
        <v>0.36790145628013154</v>
      </c>
      <c r="FHK11" s="568">
        <v>0.34671925122157848</v>
      </c>
      <c r="FHL11" s="568">
        <v>0.36344204468885721</v>
      </c>
      <c r="FHM11" s="568">
        <v>0.40580645480596322</v>
      </c>
      <c r="FHN11" s="568">
        <v>0.43367777725142775</v>
      </c>
      <c r="FHO11" s="568">
        <v>0.42475895406887909</v>
      </c>
      <c r="FHP11" s="568">
        <v>0.34671925122157848</v>
      </c>
      <c r="FHQ11" s="568">
        <v>0.25976072519172921</v>
      </c>
      <c r="FHR11" s="568">
        <v>0.21516660927898601</v>
      </c>
      <c r="FHS11" s="568">
        <v>0.20290322740298161</v>
      </c>
      <c r="FHT11" s="568">
        <v>0.19398440422043298</v>
      </c>
      <c r="FHU11" s="568">
        <v>0.16388337597933131</v>
      </c>
      <c r="FHV11" s="568">
        <v>0.11817440716876951</v>
      </c>
      <c r="FHW11" s="568">
        <v>5.6857497788747595E-2</v>
      </c>
      <c r="FHX11" s="568">
        <v>7.2465438358207721E-2</v>
      </c>
      <c r="FHY11" s="568">
        <v>0.23634881433753901</v>
      </c>
      <c r="FHZ11" s="568">
        <v>0.32107763457175109</v>
      </c>
      <c r="FIA11" s="568">
        <v>0.38462424974741016</v>
      </c>
      <c r="FIB11" s="568">
        <v>0.43033321855797202</v>
      </c>
      <c r="FIC11" s="568">
        <v>0.47269762867507803</v>
      </c>
      <c r="FID11" s="568">
        <v>0.5362442438507371</v>
      </c>
      <c r="FIE11" s="568">
        <v>0.61539879959585642</v>
      </c>
      <c r="FIF11" s="568">
        <v>0.68006026766933403</v>
      </c>
      <c r="FIG11" s="568">
        <v>0.64327012204132084</v>
      </c>
      <c r="FIH11" s="568">
        <v>0.60313541771985202</v>
      </c>
      <c r="FII11" s="568">
        <v>0.53289968515728137</v>
      </c>
      <c r="FIJ11" s="568">
        <v>0.45040057071870648</v>
      </c>
      <c r="FIK11" s="568">
        <v>0.36678660338231295</v>
      </c>
      <c r="FIL11" s="568">
        <v>0.27759837155682648</v>
      </c>
      <c r="FIM11" s="568">
        <v>0.20178837450516304</v>
      </c>
      <c r="FIN11" s="568">
        <v>0.1482754354098712</v>
      </c>
      <c r="FIO11" s="568">
        <v>0.12151896586222526</v>
      </c>
      <c r="FIP11" s="568">
        <v>0.11037043688403946</v>
      </c>
      <c r="FIQ11" s="568">
        <v>9.922190790585364E-2</v>
      </c>
      <c r="FIR11" s="568">
        <v>8.8073378927667853E-2</v>
      </c>
      <c r="FIS11" s="568">
        <v>7.6924849949482052E-2</v>
      </c>
      <c r="FIT11" s="568">
        <v>6.689117386911482E-2</v>
      </c>
      <c r="FIU11" s="568">
        <v>3.344558693455741E-2</v>
      </c>
      <c r="FIV11" s="568">
        <v>2.2297057956371606E-2</v>
      </c>
      <c r="FIW11" s="568">
        <v>2.4526763752008764E-2</v>
      </c>
      <c r="FIX11" s="568">
        <v>6.6891173869114817E-3</v>
      </c>
      <c r="FIY11" s="568">
        <v>2.2297057956371606E-3</v>
      </c>
      <c r="FIZ11" s="568">
        <v>2.2297057956371606E-3</v>
      </c>
      <c r="FJA11" s="568">
        <v>8.9188231825486422E-3</v>
      </c>
      <c r="FJB11" s="568">
        <v>2.3411910854190188E-2</v>
      </c>
      <c r="FJC11" s="568">
        <v>4.4594115912743211E-2</v>
      </c>
      <c r="FJD11" s="568">
        <v>6.9120879664751986E-2</v>
      </c>
      <c r="FJE11" s="568">
        <v>9.5877349212397905E-2</v>
      </c>
      <c r="FJF11" s="568">
        <v>0.13155264194259247</v>
      </c>
      <c r="FJG11" s="568">
        <v>0.17391705205969854</v>
      </c>
      <c r="FJH11" s="568">
        <v>0.22965969695062755</v>
      </c>
      <c r="FJI11" s="568">
        <v>0.31327366428702108</v>
      </c>
      <c r="FJJ11" s="568">
        <v>0.43590748304706495</v>
      </c>
      <c r="FJK11" s="568">
        <v>0.57414924237656884</v>
      </c>
      <c r="FJL11" s="568">
        <v>0.63100674016531644</v>
      </c>
      <c r="FJM11" s="568">
        <v>0.59087203584384762</v>
      </c>
      <c r="FJN11" s="568">
        <v>0.49499468663144969</v>
      </c>
      <c r="FJO11" s="568">
        <v>0.38016483815613594</v>
      </c>
      <c r="FJP11" s="568">
        <v>0.27648351865900794</v>
      </c>
      <c r="FJQ11" s="568">
        <v>0.19955866870952588</v>
      </c>
      <c r="FJR11" s="568">
        <v>0.13043778904477391</v>
      </c>
      <c r="FJS11" s="568">
        <v>8.9188231825486422E-2</v>
      </c>
      <c r="FJT11" s="568">
        <v>0.12040411296440667</v>
      </c>
      <c r="FJU11" s="568">
        <v>0.14047146512514111</v>
      </c>
      <c r="FJV11" s="568">
        <v>8.4728820234212104E-2</v>
      </c>
      <c r="FJW11" s="568">
        <v>4.1249557219287469E-2</v>
      </c>
      <c r="FJX11" s="568">
        <v>2.0067352160734443E-2</v>
      </c>
      <c r="FJY11" s="568">
        <v>1.0033676080367222E-2</v>
      </c>
      <c r="FJZ11" s="568">
        <v>1.8952499262915867E-2</v>
      </c>
      <c r="FKA11" s="568">
        <v>4.0134704321468886E-2</v>
      </c>
      <c r="FKB11" s="568">
        <v>8.695852602984927E-2</v>
      </c>
      <c r="FKC11" s="568">
        <v>0.18618043393570294</v>
      </c>
      <c r="FKD11" s="568">
        <v>0.34225983963030415</v>
      </c>
      <c r="FKE11" s="568">
        <v>0.45040057071870648</v>
      </c>
      <c r="FKF11" s="568">
        <v>0.52175115617909562</v>
      </c>
      <c r="FKG11" s="568">
        <v>0.59310174163948481</v>
      </c>
      <c r="FKH11" s="568">
        <v>0.67002659158896671</v>
      </c>
      <c r="FKI11" s="568">
        <v>0.72688408937771443</v>
      </c>
      <c r="FKJ11" s="568">
        <v>0.76924849949482033</v>
      </c>
      <c r="FKK11" s="568">
        <v>0.79043070455337339</v>
      </c>
      <c r="FKL11" s="568">
        <v>0.79043070455337339</v>
      </c>
      <c r="FKM11" s="568">
        <v>0.78485644006428046</v>
      </c>
      <c r="FKN11" s="568">
        <v>0.78374158716646192</v>
      </c>
      <c r="FKO11" s="568">
        <v>0.77705246977955045</v>
      </c>
      <c r="FKP11" s="568">
        <v>0.60647997641330775</v>
      </c>
      <c r="FKQ11" s="568">
        <v>0.34448954542594129</v>
      </c>
      <c r="FKR11" s="568">
        <v>0.49610953952926823</v>
      </c>
      <c r="FKS11" s="568">
        <v>0.55185218442019723</v>
      </c>
      <c r="FKT11" s="568">
        <v>0.46154909969689223</v>
      </c>
      <c r="FKU11" s="568">
        <v>0.38016483815613594</v>
      </c>
      <c r="FKV11" s="568">
        <v>0.33111131065211835</v>
      </c>
      <c r="FKW11" s="568">
        <v>0.33668557514121122</v>
      </c>
      <c r="FKX11" s="568">
        <v>0.40134704321468889</v>
      </c>
      <c r="FKY11" s="568">
        <v>0.50948777430309122</v>
      </c>
      <c r="FKZ11" s="568">
        <v>0.63100674016531644</v>
      </c>
      <c r="FLA11" s="568">
        <v>0.69343850244315697</v>
      </c>
      <c r="FLB11" s="568">
        <v>0.75698511761881604</v>
      </c>
      <c r="FLC11" s="568">
        <v>0.81495746830538218</v>
      </c>
      <c r="FLD11" s="568">
        <v>0.82945055597702377</v>
      </c>
      <c r="FLE11" s="568">
        <v>0.84171393785302817</v>
      </c>
      <c r="FLF11" s="568">
        <v>0.86624070160503697</v>
      </c>
      <c r="FLG11" s="568">
        <v>0.88742290666359003</v>
      </c>
      <c r="FLH11" s="568">
        <v>0.8918823182548643</v>
      </c>
      <c r="FLI11" s="568">
        <v>0.86401099580939977</v>
      </c>
      <c r="FLJ11" s="568">
        <v>0.81830202699883792</v>
      </c>
      <c r="FLK11" s="568">
        <v>0.76032967631227188</v>
      </c>
      <c r="FLL11" s="568">
        <v>0.68897909085188258</v>
      </c>
      <c r="FLM11" s="568">
        <v>0.59644630033294055</v>
      </c>
      <c r="FLN11" s="568">
        <v>0.37013116207576868</v>
      </c>
      <c r="FLO11" s="568">
        <v>0.26867954837427788</v>
      </c>
      <c r="FLP11" s="568">
        <v>0.69120879664751977</v>
      </c>
      <c r="FLQ11" s="568">
        <v>0.77147820529045752</v>
      </c>
      <c r="FLR11" s="568">
        <v>0.83948423205739098</v>
      </c>
      <c r="FLS11" s="568">
        <v>0.89857143564177577</v>
      </c>
      <c r="FLT11" s="568">
        <v>0.93424672837197031</v>
      </c>
      <c r="FLU11" s="568">
        <v>0.95988834502179765</v>
      </c>
      <c r="FLV11" s="568">
        <v>0.97995569718253206</v>
      </c>
      <c r="FLW11" s="568">
        <v>0.99667849064981084</v>
      </c>
      <c r="FLX11" s="568">
        <v>0.99779334354762939</v>
      </c>
      <c r="FLY11" s="568">
        <v>0.93536158126978886</v>
      </c>
      <c r="FLZ11" s="568">
        <v>0.8573218784224883</v>
      </c>
      <c r="FMA11" s="568">
        <v>0.84951790813775818</v>
      </c>
      <c r="FMB11" s="568">
        <v>0.88407834797013429</v>
      </c>
      <c r="FMC11" s="568">
        <v>0.93313187547415166</v>
      </c>
      <c r="FMD11" s="568">
        <v>0.93870613996324459</v>
      </c>
      <c r="FME11" s="568">
        <v>0.93313187547415166</v>
      </c>
      <c r="FMF11" s="568">
        <v>0.92755761098505873</v>
      </c>
      <c r="FMG11" s="568">
        <v>0.92755761098505873</v>
      </c>
      <c r="FMH11" s="568">
        <v>0.92086849359814726</v>
      </c>
      <c r="FMI11" s="568">
        <v>0.86847040740067405</v>
      </c>
      <c r="FMJ11" s="568">
        <v>0.80269408642937778</v>
      </c>
      <c r="FMK11" s="568">
        <v>0.71462070750171003</v>
      </c>
      <c r="FML11" s="568">
        <v>0.46600851128816656</v>
      </c>
      <c r="FMM11" s="568">
        <v>0.37570542656486161</v>
      </c>
      <c r="FMN11" s="568">
        <v>0.90526055302868724</v>
      </c>
      <c r="FMO11" s="568">
        <v>0.88630805376577138</v>
      </c>
      <c r="FMP11" s="568">
        <v>0.85063276103557683</v>
      </c>
      <c r="FMQ11" s="568">
        <v>0.83168026177266097</v>
      </c>
      <c r="FMR11" s="568">
        <v>0.82499114438574939</v>
      </c>
      <c r="FMS11" s="568">
        <v>0.81607232120320083</v>
      </c>
      <c r="FMT11" s="568">
        <v>0.79600496904246631</v>
      </c>
      <c r="FMU11" s="568">
        <v>0.77259305818827606</v>
      </c>
      <c r="FMV11" s="568">
        <v>0.7536405589253603</v>
      </c>
      <c r="FMW11" s="568">
        <v>0.70570188431916137</v>
      </c>
      <c r="FMX11" s="568">
        <v>0.71796526619516576</v>
      </c>
      <c r="FMY11" s="568">
        <v>0.73914747125371882</v>
      </c>
      <c r="FMZ11" s="568">
        <v>0.73691776545808163</v>
      </c>
      <c r="FNA11" s="568">
        <v>0.72799894227553297</v>
      </c>
      <c r="FNB11" s="568">
        <v>0.72688408937771443</v>
      </c>
      <c r="FNC11" s="568">
        <v>0.76032967631227188</v>
      </c>
      <c r="FND11" s="568">
        <v>0.81272776250974499</v>
      </c>
      <c r="FNE11" s="568">
        <v>0.84282879075084671</v>
      </c>
      <c r="FNF11" s="568">
        <v>0.85063276103557683</v>
      </c>
      <c r="FNG11" s="568">
        <v>0.84282879075084671</v>
      </c>
      <c r="FNH11" s="568">
        <v>0.86624070160503697</v>
      </c>
      <c r="FNI11" s="568">
        <v>0.83836937915957244</v>
      </c>
      <c r="FNJ11" s="568">
        <v>0.62097306408494934</v>
      </c>
      <c r="FNK11" s="568">
        <v>0.43479263014924635</v>
      </c>
      <c r="FNL11" s="568">
        <v>0.94428040445233752</v>
      </c>
      <c r="FNM11" s="568">
        <v>0.90749025882432433</v>
      </c>
      <c r="FNN11" s="568">
        <v>0.85620702552466965</v>
      </c>
      <c r="FNO11" s="568">
        <v>0.81384261540756364</v>
      </c>
      <c r="FNP11" s="568">
        <v>0.78039702847300618</v>
      </c>
      <c r="FNQ11" s="568">
        <v>0.76032967631227188</v>
      </c>
      <c r="FNR11" s="568">
        <v>0.75141085312972322</v>
      </c>
      <c r="FNS11" s="568">
        <v>0.74918114733408603</v>
      </c>
      <c r="FNT11" s="568">
        <v>0.74472173574281175</v>
      </c>
      <c r="FNU11" s="568">
        <v>0.68563453215842685</v>
      </c>
      <c r="FNV11" s="568">
        <v>0.70681673721697991</v>
      </c>
      <c r="FNW11" s="568">
        <v>0.72688408937771443</v>
      </c>
      <c r="FNX11" s="568">
        <v>0.77147820529045752</v>
      </c>
      <c r="FNY11" s="568">
        <v>0.82499114438574939</v>
      </c>
      <c r="FNZ11" s="568">
        <v>0.86066643711594404</v>
      </c>
      <c r="FOA11" s="568">
        <v>0.86624070160503697</v>
      </c>
      <c r="FOB11" s="568">
        <v>0.84951790813775818</v>
      </c>
      <c r="FOC11" s="568">
        <v>0.82945055597702377</v>
      </c>
      <c r="FOD11" s="568">
        <v>0.82053173279447511</v>
      </c>
      <c r="FOE11" s="568">
        <v>0.82053173279447511</v>
      </c>
      <c r="FOF11" s="568">
        <v>0.82164658569229365</v>
      </c>
      <c r="FOG11" s="568">
        <v>0.79377526324682912</v>
      </c>
      <c r="FOH11" s="568">
        <v>0.58529777135475469</v>
      </c>
      <c r="FOI11" s="568">
        <v>0.5239808619747327</v>
      </c>
      <c r="FOJ11" s="568">
        <v>0.97103687399998351</v>
      </c>
      <c r="FOK11" s="568">
        <v>0.97884084428471352</v>
      </c>
      <c r="FOL11" s="568">
        <v>0.95877349212397911</v>
      </c>
      <c r="FOM11" s="568">
        <v>0.95765863922616046</v>
      </c>
      <c r="FON11" s="568">
        <v>0.96546260951089058</v>
      </c>
      <c r="FOO11" s="568">
        <v>0.96769231530652766</v>
      </c>
      <c r="FOP11" s="568">
        <v>0.96992202110216486</v>
      </c>
      <c r="FOQ11" s="568">
        <v>0.97438143269343924</v>
      </c>
      <c r="FOR11" s="568">
        <v>0.97549628559125778</v>
      </c>
      <c r="FOS11" s="568">
        <v>0.92644275808724019</v>
      </c>
      <c r="FOT11" s="568">
        <v>0.82722085018138658</v>
      </c>
      <c r="FOU11" s="568">
        <v>0.80046438063374059</v>
      </c>
      <c r="FOV11" s="568">
        <v>0.77593761688173191</v>
      </c>
      <c r="FOW11" s="568">
        <v>0.74472173574281175</v>
      </c>
      <c r="FOX11" s="568">
        <v>0.70793159011479856</v>
      </c>
      <c r="FOY11" s="568">
        <v>0.6744860031802411</v>
      </c>
      <c r="FOZ11" s="568">
        <v>0.65330379812168804</v>
      </c>
      <c r="FPA11" s="568">
        <v>0.64438497493913938</v>
      </c>
      <c r="FPB11" s="568">
        <v>0.65330379812168804</v>
      </c>
      <c r="FPC11" s="568">
        <v>0.67671570897587829</v>
      </c>
      <c r="FPD11" s="568">
        <v>0.70570188431916137</v>
      </c>
      <c r="FPE11" s="568">
        <v>0.70570188431916137</v>
      </c>
      <c r="FPF11" s="568">
        <v>0.51506203879218415</v>
      </c>
      <c r="FPG11" s="568">
        <v>0.26644984257864068</v>
      </c>
      <c r="FPH11" s="568">
        <v>0.86512584870721831</v>
      </c>
      <c r="FPI11" s="568">
        <v>0.95208437473706753</v>
      </c>
      <c r="FPJ11" s="568">
        <v>0.92086849359814726</v>
      </c>
      <c r="FPK11" s="568">
        <v>0.88630805376577138</v>
      </c>
      <c r="FPL11" s="568">
        <v>0.86735555450285551</v>
      </c>
      <c r="FPM11" s="568">
        <v>0.84951790813775818</v>
      </c>
      <c r="FPN11" s="568">
        <v>0.83613967336393524</v>
      </c>
      <c r="FPO11" s="568">
        <v>0.82387629148793085</v>
      </c>
      <c r="FPP11" s="568">
        <v>0.80046438063374059</v>
      </c>
      <c r="FPQ11" s="568">
        <v>0.69455335534097551</v>
      </c>
      <c r="FPR11" s="568">
        <v>0.61316909380021922</v>
      </c>
      <c r="FPS11" s="568">
        <v>0.52844027356600709</v>
      </c>
      <c r="FPT11" s="568">
        <v>0.43033321855797202</v>
      </c>
      <c r="FPU11" s="568">
        <v>0.34003013383466701</v>
      </c>
      <c r="FPV11" s="568">
        <v>0.27313895996555215</v>
      </c>
      <c r="FPW11" s="568">
        <v>0.22742999115499038</v>
      </c>
      <c r="FPX11" s="568">
        <v>0.20513293319861878</v>
      </c>
      <c r="FPY11" s="568">
        <v>0.17949131654879144</v>
      </c>
      <c r="FPZ11" s="568">
        <v>0.13155264194259247</v>
      </c>
      <c r="FQA11" s="568">
        <v>7.6924849949482052E-2</v>
      </c>
      <c r="FQB11" s="568">
        <v>3.6790145628013152E-2</v>
      </c>
      <c r="FQC11" s="568">
        <v>2.1182205058553026E-2</v>
      </c>
      <c r="FQD11" s="568">
        <v>4.3479263014924635E-2</v>
      </c>
      <c r="FQE11" s="568">
        <v>6.8006026766933403E-2</v>
      </c>
      <c r="FQF11" s="568">
        <v>0.11594470137313234</v>
      </c>
      <c r="FQG11" s="568">
        <v>0.22854484405280895</v>
      </c>
      <c r="FQH11" s="568">
        <v>0.29432116502410521</v>
      </c>
      <c r="FQI11" s="568">
        <v>0.34671925122157848</v>
      </c>
      <c r="FQJ11" s="568">
        <v>0.34671925122157848</v>
      </c>
      <c r="FQK11" s="568">
        <v>0.32553704616302542</v>
      </c>
      <c r="FQL11" s="568">
        <v>0.32442219326520683</v>
      </c>
      <c r="FQM11" s="568">
        <v>0.34003013383466701</v>
      </c>
      <c r="FQN11" s="568">
        <v>0.36232719179103862</v>
      </c>
      <c r="FQO11" s="568">
        <v>0.36567175048449435</v>
      </c>
      <c r="FQP11" s="568">
        <v>0.38685395554304736</v>
      </c>
      <c r="FQQ11" s="568">
        <v>0.35340836860848995</v>
      </c>
      <c r="FQR11" s="568">
        <v>0.31661822298047676</v>
      </c>
      <c r="FQS11" s="568">
        <v>0.30323998820665388</v>
      </c>
      <c r="FQT11" s="568">
        <v>0.31884792877611395</v>
      </c>
      <c r="FQU11" s="568">
        <v>0.36009748599540148</v>
      </c>
      <c r="FQV11" s="568">
        <v>0.40246189611250749</v>
      </c>
      <c r="FQW11" s="568">
        <v>0.42587380696669769</v>
      </c>
      <c r="FQX11" s="568">
        <v>0.43813718884270209</v>
      </c>
      <c r="FQY11" s="568">
        <v>0.4559748352077993</v>
      </c>
      <c r="FQZ11" s="568">
        <v>0.49053527504017536</v>
      </c>
      <c r="FRA11" s="568">
        <v>0.52286600907691416</v>
      </c>
      <c r="FRB11" s="568">
        <v>0.43033321855797202</v>
      </c>
      <c r="FRC11" s="568">
        <v>0.30881425269574675</v>
      </c>
      <c r="FRD11" s="568">
        <v>0.43144807145579062</v>
      </c>
      <c r="FRE11" s="568">
        <v>0.46377880549252937</v>
      </c>
      <c r="FRF11" s="568">
        <v>0.42475895406887909</v>
      </c>
      <c r="FRG11" s="568">
        <v>0.39800248452123316</v>
      </c>
      <c r="FRH11" s="568">
        <v>0.34671925122157848</v>
      </c>
      <c r="FRI11" s="568">
        <v>0.27090925416991501</v>
      </c>
      <c r="FRJ11" s="568">
        <v>0.22408543246153464</v>
      </c>
      <c r="FRK11" s="568">
        <v>0.19732896291388871</v>
      </c>
      <c r="FRL11" s="568">
        <v>0.18729528683352151</v>
      </c>
      <c r="FRM11" s="568">
        <v>0.20959234478989311</v>
      </c>
      <c r="FRN11" s="568">
        <v>0.31104395849138394</v>
      </c>
      <c r="FRO11" s="568">
        <v>0.45040057071870648</v>
      </c>
      <c r="FRP11" s="568">
        <v>0.57526409527438749</v>
      </c>
      <c r="FRQ11" s="568">
        <v>0.64772953363259511</v>
      </c>
      <c r="FRR11" s="568">
        <v>0.64772953363259511</v>
      </c>
      <c r="FRS11" s="568">
        <v>0.59310174163948481</v>
      </c>
      <c r="FRT11" s="568">
        <v>0.49833924532490542</v>
      </c>
      <c r="FRU11" s="568">
        <v>0.43925204174052068</v>
      </c>
      <c r="FRV11" s="568">
        <v>0.46266395259471083</v>
      </c>
      <c r="FRW11" s="568">
        <v>0.55185218442019723</v>
      </c>
      <c r="FRX11" s="568">
        <v>0.64104041624568364</v>
      </c>
      <c r="FRY11" s="568">
        <v>0.67560085607805964</v>
      </c>
      <c r="FRZ11" s="568">
        <v>0.53401453805509991</v>
      </c>
      <c r="FSA11" s="568">
        <v>0.39688763162341456</v>
      </c>
      <c r="FSB11" s="568">
        <v>0.66110776840641805</v>
      </c>
      <c r="FSC11" s="568">
        <v>0.74249202994717456</v>
      </c>
      <c r="FSD11" s="568">
        <v>0.72465438358207723</v>
      </c>
      <c r="FSE11" s="568">
        <v>0.6990127669322499</v>
      </c>
      <c r="FSF11" s="568">
        <v>0.67560085607805964</v>
      </c>
      <c r="FSG11" s="568">
        <v>0.68340482636278976</v>
      </c>
      <c r="FSH11" s="568">
        <v>0.73022864807117016</v>
      </c>
      <c r="FSI11" s="568">
        <v>0.80269408642937778</v>
      </c>
      <c r="FSJ11" s="568">
        <v>0.86289614291158123</v>
      </c>
      <c r="FSK11" s="568">
        <v>0.85063276103557683</v>
      </c>
      <c r="FSL11" s="568">
        <v>0.79266041034901058</v>
      </c>
      <c r="FSM11" s="568">
        <v>0.7659039408013647</v>
      </c>
      <c r="FSN11" s="568">
        <v>0.72688408937771443</v>
      </c>
      <c r="FSO11" s="568">
        <v>0.72019497199080296</v>
      </c>
      <c r="FSP11" s="568">
        <v>0.72911379517335151</v>
      </c>
      <c r="FSQ11" s="568">
        <v>0.71796526619516576</v>
      </c>
      <c r="FSR11" s="568">
        <v>0.67671570897587829</v>
      </c>
      <c r="FSS11" s="568">
        <v>0.63100674016531644</v>
      </c>
      <c r="FST11" s="568">
        <v>0.63100674016531644</v>
      </c>
      <c r="FSU11" s="568">
        <v>0.68563453215842685</v>
      </c>
      <c r="FSV11" s="568">
        <v>0.7213098248886215</v>
      </c>
      <c r="FSW11" s="568">
        <v>0.70793159011479856</v>
      </c>
      <c r="FSX11" s="568">
        <v>0.48161645185762669</v>
      </c>
      <c r="FSY11" s="568">
        <v>0.30435484110447247</v>
      </c>
      <c r="FSZ11" s="568">
        <v>0.55519674311365297</v>
      </c>
      <c r="FTA11" s="568">
        <v>0.70793159011479856</v>
      </c>
      <c r="FTB11" s="568">
        <v>0.73914747125371882</v>
      </c>
      <c r="FTC11" s="568">
        <v>0.78039702847300618</v>
      </c>
      <c r="FTD11" s="568">
        <v>0.82499114438574939</v>
      </c>
      <c r="FTE11" s="568">
        <v>0.84951790813775818</v>
      </c>
      <c r="FTF11" s="568">
        <v>0.85286246683121392</v>
      </c>
      <c r="FTG11" s="568">
        <v>0.83613967336393524</v>
      </c>
      <c r="FTH11" s="568">
        <v>0.80046438063374059</v>
      </c>
      <c r="FTI11" s="568">
        <v>0.70235732562570563</v>
      </c>
      <c r="FTJ11" s="568">
        <v>0.64215526914350218</v>
      </c>
      <c r="FTK11" s="568">
        <v>0.6176285053914935</v>
      </c>
      <c r="FTL11" s="568">
        <v>0.58529777135475469</v>
      </c>
      <c r="FTM11" s="568">
        <v>0.56968983078529456</v>
      </c>
      <c r="FTN11" s="568">
        <v>0.60536512351548921</v>
      </c>
      <c r="FTO11" s="568">
        <v>0.69566820823879416</v>
      </c>
      <c r="FTP11" s="568">
        <v>0.77482276398391325</v>
      </c>
      <c r="FTQ11" s="568">
        <v>0.80715349802065217</v>
      </c>
      <c r="FTR11" s="568">
        <v>0.81495746830538218</v>
      </c>
      <c r="FTS11" s="568">
        <v>0.82164658569229365</v>
      </c>
      <c r="FTT11" s="568">
        <v>0.82722085018138658</v>
      </c>
      <c r="FTU11" s="568">
        <v>0.81272776250974499</v>
      </c>
      <c r="FTV11" s="568">
        <v>0.65887806261078097</v>
      </c>
      <c r="FTW11" s="568">
        <v>0.51506203879218415</v>
      </c>
      <c r="FTX11" s="568">
        <v>0.80046438063374059</v>
      </c>
      <c r="FTY11" s="568">
        <v>0.80269408642937778</v>
      </c>
      <c r="FTZ11" s="568">
        <v>0.77482276398391325</v>
      </c>
      <c r="FUA11" s="568">
        <v>0.76032967631227188</v>
      </c>
      <c r="FUB11" s="568">
        <v>0.75809997051663469</v>
      </c>
      <c r="FUC11" s="568">
        <v>0.75141085312972322</v>
      </c>
      <c r="FUD11" s="568">
        <v>0.75475541182317896</v>
      </c>
      <c r="FUE11" s="568">
        <v>0.77147820529045752</v>
      </c>
      <c r="FUF11" s="568">
        <v>0.78374158716646192</v>
      </c>
      <c r="FUG11" s="568">
        <v>0.7335732067646259</v>
      </c>
      <c r="FUH11" s="568">
        <v>0.69455335534097551</v>
      </c>
      <c r="FUI11" s="568">
        <v>0.63658100465440937</v>
      </c>
      <c r="FUJ11" s="568">
        <v>0.55519674311365297</v>
      </c>
      <c r="FUK11" s="568">
        <v>0.4693530699816223</v>
      </c>
      <c r="FUL11" s="568">
        <v>0.38685395554304736</v>
      </c>
      <c r="FUM11" s="568">
        <v>0.32999645775429975</v>
      </c>
      <c r="FUN11" s="568">
        <v>0.34448954542594129</v>
      </c>
      <c r="FUO11" s="568">
        <v>0.45151542361652508</v>
      </c>
      <c r="FUP11" s="568">
        <v>0.59979085902639628</v>
      </c>
      <c r="FUQ11" s="568">
        <v>0.71796526619516576</v>
      </c>
      <c r="FUR11" s="568">
        <v>0.79154555745119204</v>
      </c>
      <c r="FUS11" s="568">
        <v>0.82164658569229365</v>
      </c>
      <c r="FUT11" s="568">
        <v>0.71127614880825429</v>
      </c>
      <c r="FUU11" s="568">
        <v>0.61428394669803776</v>
      </c>
      <c r="FUV11" s="568">
        <v>0.94651011024797471</v>
      </c>
      <c r="FUW11" s="568">
        <v>0.98664481456944364</v>
      </c>
      <c r="FUX11" s="568">
        <v>0.97884084428471352</v>
      </c>
      <c r="FUY11" s="568">
        <v>0.96880716820434631</v>
      </c>
      <c r="FUZ11" s="568">
        <v>0.96769231530652766</v>
      </c>
      <c r="FVA11" s="568">
        <v>0.97438143269343924</v>
      </c>
      <c r="FVB11" s="568">
        <v>0.97995569718253206</v>
      </c>
      <c r="FVC11" s="568">
        <v>0.97772599138689498</v>
      </c>
      <c r="FVD11" s="568">
        <v>0.96657746240870912</v>
      </c>
      <c r="FVE11" s="568">
        <v>0.90749025882432433</v>
      </c>
      <c r="FVF11" s="568">
        <v>0.83836937915957244</v>
      </c>
      <c r="FVG11" s="568">
        <v>0.80380893932719644</v>
      </c>
      <c r="FVH11" s="568">
        <v>0.77482276398391325</v>
      </c>
      <c r="FVI11" s="568">
        <v>0.77147820529045752</v>
      </c>
      <c r="FVJ11" s="568">
        <v>0.76032967631227188</v>
      </c>
      <c r="FVK11" s="568">
        <v>0.74249202994717456</v>
      </c>
      <c r="FVL11" s="568">
        <v>0.76032967631227188</v>
      </c>
      <c r="FVM11" s="568">
        <v>0.79711982194028486</v>
      </c>
      <c r="FVN11" s="568">
        <v>0.83613967336393524</v>
      </c>
      <c r="FVO11" s="568">
        <v>0.86066643711594404</v>
      </c>
      <c r="FVP11" s="568">
        <v>0.87961893637885991</v>
      </c>
      <c r="FVQ11" s="568">
        <v>0.85843673132030685</v>
      </c>
      <c r="FVR11" s="568">
        <v>0.71685041329734711</v>
      </c>
      <c r="FVS11" s="568">
        <v>0.58641262425257323</v>
      </c>
      <c r="FVT11" s="568">
        <v>0.84840305523993964</v>
      </c>
      <c r="FVU11" s="568">
        <v>0.88296349507231564</v>
      </c>
      <c r="FVV11" s="568">
        <v>0.86735555450285551</v>
      </c>
      <c r="FVW11" s="568">
        <v>0.84617334944430245</v>
      </c>
      <c r="FVX11" s="568">
        <v>0.82722085018138658</v>
      </c>
      <c r="FVY11" s="568">
        <v>0.82164658569229365</v>
      </c>
      <c r="FVZ11" s="568">
        <v>0.82945055597702377</v>
      </c>
      <c r="FWA11" s="568">
        <v>0.84282879075084671</v>
      </c>
      <c r="FWB11" s="568">
        <v>0.85620702552466965</v>
      </c>
      <c r="FWC11" s="568">
        <v>0.81607232120320083</v>
      </c>
      <c r="FWD11" s="568">
        <v>0.75809997051663469</v>
      </c>
      <c r="FWE11" s="568">
        <v>0.73580291256026309</v>
      </c>
      <c r="FWF11" s="568">
        <v>0.72465438358207723</v>
      </c>
      <c r="FWG11" s="568">
        <v>0.76367423500572762</v>
      </c>
      <c r="FWH11" s="568">
        <v>0.77482276398391325</v>
      </c>
      <c r="FWI11" s="568">
        <v>0.76924849949482033</v>
      </c>
      <c r="FWJ11" s="568">
        <v>0.76367423500572762</v>
      </c>
      <c r="FWK11" s="568">
        <v>0.7536405589253603</v>
      </c>
      <c r="FWL11" s="568">
        <v>0.72911379517335151</v>
      </c>
      <c r="FWM11" s="568">
        <v>0.69120879664751977</v>
      </c>
      <c r="FWN11" s="568">
        <v>0.64438497493913938</v>
      </c>
      <c r="FWO11" s="568">
        <v>0.58083835976348042</v>
      </c>
      <c r="FWP11" s="568">
        <v>0.36678660338231295</v>
      </c>
      <c r="FWQ11" s="568">
        <v>0.18618043393570294</v>
      </c>
      <c r="FWR11" s="568">
        <v>0.37013116207576868</v>
      </c>
      <c r="FWS11" s="568">
        <v>0.53401453805509991</v>
      </c>
      <c r="FWT11" s="568">
        <v>0.56523041919402028</v>
      </c>
      <c r="FWU11" s="568">
        <v>0.58418291845693615</v>
      </c>
      <c r="FWV11" s="568">
        <v>0.61985821118713069</v>
      </c>
      <c r="FWW11" s="568">
        <v>0.67002659158896671</v>
      </c>
      <c r="FWX11" s="568">
        <v>0.72465438358207723</v>
      </c>
      <c r="FWY11" s="568">
        <v>0.78039702847300618</v>
      </c>
      <c r="FWZ11" s="568">
        <v>0.82387629148793085</v>
      </c>
      <c r="FXA11" s="568">
        <v>0.80157923353155924</v>
      </c>
      <c r="FXB11" s="568">
        <v>0.79266041034901058</v>
      </c>
      <c r="FXC11" s="568">
        <v>0.80826835091847071</v>
      </c>
      <c r="FXD11" s="568">
        <v>0.79934952773592205</v>
      </c>
      <c r="FXE11" s="568">
        <v>0.77147820529045752</v>
      </c>
      <c r="FXF11" s="568">
        <v>0.73691776545808163</v>
      </c>
      <c r="FXG11" s="568">
        <v>0.70235732562570563</v>
      </c>
      <c r="FXH11" s="568">
        <v>0.67225629738460391</v>
      </c>
      <c r="FXI11" s="568">
        <v>0.64215526914350218</v>
      </c>
      <c r="FXJ11" s="568">
        <v>0.60982453510676349</v>
      </c>
      <c r="FXK11" s="568">
        <v>0.5708046836831131</v>
      </c>
      <c r="FXL11" s="568">
        <v>0.51840659748563989</v>
      </c>
      <c r="FXM11" s="568">
        <v>0.46600851128816656</v>
      </c>
      <c r="FXN11" s="568">
        <v>0.33668557514121122</v>
      </c>
      <c r="FXO11" s="568">
        <v>0.24749734331572484</v>
      </c>
      <c r="FXP11" s="568">
        <v>0.53512939095291856</v>
      </c>
      <c r="FXQ11" s="568">
        <v>0.65776320971296232</v>
      </c>
      <c r="FXR11" s="568">
        <v>0.71016129591043564</v>
      </c>
      <c r="FXS11" s="568">
        <v>0.76032967631227188</v>
      </c>
      <c r="FXT11" s="568">
        <v>0.79489011614464777</v>
      </c>
      <c r="FXU11" s="568">
        <v>0.82499114438574939</v>
      </c>
      <c r="FXV11" s="568">
        <v>0.86178129001376258</v>
      </c>
      <c r="FXW11" s="568">
        <v>0.8918823182548643</v>
      </c>
      <c r="FXX11" s="568">
        <v>0.9041457001308687</v>
      </c>
      <c r="FXY11" s="568">
        <v>0.85063276103557683</v>
      </c>
      <c r="FXZ11" s="568">
        <v>0.81830202699883792</v>
      </c>
      <c r="FYA11" s="568">
        <v>0.82499114438574939</v>
      </c>
      <c r="FYB11" s="568">
        <v>0.82387629148793085</v>
      </c>
      <c r="FYC11" s="568">
        <v>0.81272776250974499</v>
      </c>
      <c r="FYD11" s="568">
        <v>0.79154555745119204</v>
      </c>
      <c r="FYE11" s="568">
        <v>0.76032967631227188</v>
      </c>
      <c r="FYF11" s="568">
        <v>0.71462070750171003</v>
      </c>
      <c r="FYG11" s="568">
        <v>0.66891173869114817</v>
      </c>
      <c r="FYH11" s="568">
        <v>0.61316909380021922</v>
      </c>
      <c r="FYI11" s="568">
        <v>0.57303438947875029</v>
      </c>
      <c r="FYJ11" s="568">
        <v>0.55742644890929016</v>
      </c>
      <c r="FYK11" s="568">
        <v>0.55519674311365297</v>
      </c>
      <c r="FYL11" s="568">
        <v>0.46043424679907363</v>
      </c>
      <c r="FYM11" s="568">
        <v>0.30323998820665388</v>
      </c>
      <c r="FYN11" s="568">
        <v>0.73803261835590017</v>
      </c>
      <c r="FYO11" s="568">
        <v>0.87292981899194844</v>
      </c>
      <c r="FYP11" s="568">
        <v>0.89522687694832004</v>
      </c>
      <c r="FYQ11" s="568">
        <v>0.90526055302868724</v>
      </c>
      <c r="FYR11" s="568">
        <v>0.91529422910905445</v>
      </c>
      <c r="FYS11" s="568">
        <v>0.92978731678069593</v>
      </c>
      <c r="FYT11" s="568">
        <v>0.94651011024797471</v>
      </c>
      <c r="FYU11" s="568">
        <v>0.96100319791961619</v>
      </c>
      <c r="FYV11" s="568">
        <v>0.96434775661307193</v>
      </c>
      <c r="FYW11" s="568">
        <v>0.9119496704155986</v>
      </c>
      <c r="FYX11" s="568">
        <v>0.86178129001376258</v>
      </c>
      <c r="FYY11" s="568">
        <v>0.86066643711594404</v>
      </c>
      <c r="FYZ11" s="568">
        <v>0.84394364364866536</v>
      </c>
      <c r="FZA11" s="568">
        <v>0.81718717410101938</v>
      </c>
      <c r="FZB11" s="568">
        <v>0.77147820529045752</v>
      </c>
      <c r="FZC11" s="568">
        <v>0.73691776545808163</v>
      </c>
      <c r="FZD11" s="568">
        <v>0.7213098248886215</v>
      </c>
      <c r="FZE11" s="568">
        <v>0.70793159011479856</v>
      </c>
      <c r="FZF11" s="568">
        <v>0.70012761983006844</v>
      </c>
      <c r="FZG11" s="568">
        <v>0.69009394374970123</v>
      </c>
      <c r="FZH11" s="568">
        <v>0.69120879664751977</v>
      </c>
      <c r="FZI11" s="568">
        <v>0.68006026766933403</v>
      </c>
      <c r="FZJ11" s="568">
        <v>0.51840659748563989</v>
      </c>
      <c r="FZK11" s="568">
        <v>0.46489365839034796</v>
      </c>
      <c r="FZL11" s="568">
        <v>0.71796526619516576</v>
      </c>
      <c r="FZM11" s="568">
        <v>0.77370791108609471</v>
      </c>
      <c r="FZN11" s="568">
        <v>0.76924849949482033</v>
      </c>
      <c r="FZO11" s="568">
        <v>0.77705246977955045</v>
      </c>
      <c r="FZP11" s="568">
        <v>0.79600496904246631</v>
      </c>
      <c r="FZQ11" s="568">
        <v>0.81718717410101938</v>
      </c>
      <c r="FZR11" s="568">
        <v>0.83613967336393524</v>
      </c>
      <c r="FZS11" s="568">
        <v>0.84951790813775818</v>
      </c>
      <c r="FZT11" s="568">
        <v>0.84951790813775818</v>
      </c>
      <c r="FZU11" s="568">
        <v>0.78597129296209911</v>
      </c>
      <c r="FZV11" s="568">
        <v>0.72465438358207723</v>
      </c>
      <c r="FZW11" s="568">
        <v>0.72242467778644004</v>
      </c>
      <c r="FZX11" s="568">
        <v>0.71573556039952857</v>
      </c>
      <c r="FZY11" s="568">
        <v>0.71796526619516576</v>
      </c>
      <c r="FZZ11" s="568">
        <v>0.74026232415153737</v>
      </c>
      <c r="GAA11" s="568">
        <v>0.74472173574281175</v>
      </c>
      <c r="GAB11" s="568">
        <v>0.74918114733408603</v>
      </c>
      <c r="GAC11" s="568">
        <v>0.74249202994717456</v>
      </c>
      <c r="GAD11" s="568">
        <v>0.7190801190929843</v>
      </c>
      <c r="GAE11" s="568">
        <v>0.67002659158896671</v>
      </c>
      <c r="GAF11" s="568">
        <v>0.63100674016531644</v>
      </c>
      <c r="GAG11" s="568">
        <v>0.57526409527438749</v>
      </c>
      <c r="GAH11" s="568">
        <v>0.38239454395177308</v>
      </c>
      <c r="GAI11" s="568">
        <v>0.27313895996555215</v>
      </c>
      <c r="GAJ11" s="568">
        <v>0.55519674311365297</v>
      </c>
      <c r="GAK11" s="568">
        <v>0.61316909380021922</v>
      </c>
      <c r="GAL11" s="568">
        <v>0.67114144448678537</v>
      </c>
      <c r="GAM11" s="568">
        <v>0.77482276398391325</v>
      </c>
      <c r="GAN11" s="568">
        <v>0.88073378927667845</v>
      </c>
      <c r="GAO11" s="568">
        <v>0.93090216967851458</v>
      </c>
      <c r="GAP11" s="568">
        <v>0.94205069865670032</v>
      </c>
      <c r="GAQ11" s="568">
        <v>0.94205069865670032</v>
      </c>
      <c r="GAR11" s="568">
        <v>0.93201702257633312</v>
      </c>
      <c r="GAS11" s="568">
        <v>0.84840305523993964</v>
      </c>
      <c r="GAT11" s="568">
        <v>0.77482276398391325</v>
      </c>
      <c r="GAU11" s="568">
        <v>0.76032967631227188</v>
      </c>
      <c r="GAV11" s="568">
        <v>0.82945055597702377</v>
      </c>
      <c r="GAW11" s="568">
        <v>0.8695852602984927</v>
      </c>
      <c r="GAX11" s="568">
        <v>0.82387629148793085</v>
      </c>
      <c r="GAY11" s="568">
        <v>0.80938320381628925</v>
      </c>
      <c r="GAZ11" s="568">
        <v>0.8227614385901123</v>
      </c>
      <c r="GBA11" s="568">
        <v>0.85397731972903257</v>
      </c>
      <c r="GBB11" s="568">
        <v>0.87961893637885991</v>
      </c>
      <c r="GBC11" s="568">
        <v>0.87738923058322271</v>
      </c>
      <c r="GBD11" s="568">
        <v>0.86289614291158123</v>
      </c>
      <c r="GBE11" s="568">
        <v>0.83390996756829805</v>
      </c>
      <c r="GBF11" s="568">
        <v>0.65999291550859951</v>
      </c>
      <c r="GBG11" s="568">
        <v>0.85509217262685111</v>
      </c>
      <c r="GBH11" s="568">
        <v>1</v>
      </c>
      <c r="GBI11" s="568">
        <v>1</v>
      </c>
      <c r="GBJ11" s="568">
        <v>1</v>
      </c>
      <c r="GBK11" s="568">
        <v>1</v>
      </c>
      <c r="GBL11" s="568">
        <v>1</v>
      </c>
      <c r="GBM11" s="568">
        <v>1</v>
      </c>
      <c r="GBN11" s="568">
        <v>1</v>
      </c>
      <c r="GBO11" s="568">
        <v>1</v>
      </c>
      <c r="GBP11" s="568">
        <v>1</v>
      </c>
      <c r="GBQ11" s="568">
        <v>1</v>
      </c>
      <c r="GBR11" s="568">
        <v>0.94316555155451898</v>
      </c>
      <c r="GBS11" s="568">
        <v>0.86401099580939977</v>
      </c>
      <c r="GBT11" s="568">
        <v>0.81830202699883792</v>
      </c>
      <c r="GBU11" s="568">
        <v>0.77593761688173191</v>
      </c>
      <c r="GBV11" s="568">
        <v>0.73468805966244444</v>
      </c>
      <c r="GBW11" s="568">
        <v>0.70458703142134282</v>
      </c>
      <c r="GBX11" s="568">
        <v>0.71573556039952857</v>
      </c>
      <c r="GBY11" s="568">
        <v>0.75252570602754176</v>
      </c>
      <c r="GBZ11" s="568">
        <v>0.78374158716646192</v>
      </c>
      <c r="GCA11" s="568">
        <v>0.80492379222501498</v>
      </c>
      <c r="GCB11" s="568">
        <v>0.81495746830538218</v>
      </c>
      <c r="GCC11" s="568">
        <v>0.80269408642937778</v>
      </c>
      <c r="GCD11" s="568">
        <v>0.63658100465440937</v>
      </c>
      <c r="GCE11" s="568">
        <v>0.82945055597702377</v>
      </c>
      <c r="GCF11" s="568">
        <v>0.95096952183924899</v>
      </c>
      <c r="GCG11" s="568">
        <v>0.87850408348104136</v>
      </c>
      <c r="GCH11" s="568">
        <v>0.79377526324682912</v>
      </c>
      <c r="GCI11" s="568">
        <v>0.7335732067646259</v>
      </c>
      <c r="GCJ11" s="568">
        <v>0.70793159011479856</v>
      </c>
      <c r="GCK11" s="568">
        <v>0.70235732562570563</v>
      </c>
      <c r="GCL11" s="568">
        <v>0.7090464430126171</v>
      </c>
      <c r="GCM11" s="568">
        <v>0.7213098248886215</v>
      </c>
      <c r="GCN11" s="568">
        <v>0.73022864807117016</v>
      </c>
      <c r="GCO11" s="568">
        <v>0.68228997346497111</v>
      </c>
      <c r="GCP11" s="568">
        <v>0.67560085607805964</v>
      </c>
      <c r="GCQ11" s="568">
        <v>0.70793159011479856</v>
      </c>
      <c r="GCR11" s="568">
        <v>0.73914747125371882</v>
      </c>
      <c r="GCS11" s="568">
        <v>0.75475541182317896</v>
      </c>
      <c r="GCT11" s="568">
        <v>0.74472173574281175</v>
      </c>
      <c r="GCU11" s="568">
        <v>0.73691776545808163</v>
      </c>
      <c r="GCV11" s="568">
        <v>0.74137717704935591</v>
      </c>
      <c r="GCW11" s="568">
        <v>0.76032967631227188</v>
      </c>
      <c r="GCX11" s="568">
        <v>0.76813364659700178</v>
      </c>
      <c r="GCY11" s="568">
        <v>0.76924849949482033</v>
      </c>
      <c r="GCZ11" s="568">
        <v>0.77036335239263898</v>
      </c>
      <c r="GDA11" s="568">
        <v>0.75141085312972322</v>
      </c>
      <c r="GDB11" s="568">
        <v>0.54293336123764857</v>
      </c>
      <c r="GDC11" s="568">
        <v>0.37013116207576868</v>
      </c>
      <c r="GDD11" s="568">
        <v>0.84394364364866536</v>
      </c>
      <c r="GDE11" s="568">
        <v>0.82387629148793085</v>
      </c>
      <c r="GDF11" s="568">
        <v>0.75252570602754176</v>
      </c>
      <c r="GDG11" s="568">
        <v>0.68228997346497111</v>
      </c>
      <c r="GDH11" s="568">
        <v>0.60982453510676349</v>
      </c>
      <c r="GDI11" s="568">
        <v>0.5362442438507371</v>
      </c>
      <c r="GDJ11" s="568">
        <v>0.48161645185762669</v>
      </c>
      <c r="GDK11" s="568">
        <v>0.43367777725142775</v>
      </c>
      <c r="GDL11" s="568">
        <v>0.39131336713432169</v>
      </c>
      <c r="GDM11" s="568">
        <v>0.34671925122157848</v>
      </c>
      <c r="GDN11" s="568">
        <v>0.33780042803902982</v>
      </c>
      <c r="GDO11" s="568">
        <v>0.30992910559356535</v>
      </c>
      <c r="GDP11" s="568">
        <v>0.29432116502410521</v>
      </c>
      <c r="GDQ11" s="568">
        <v>0.31550337008265822</v>
      </c>
      <c r="GDR11" s="568">
        <v>0.38016483815613594</v>
      </c>
      <c r="GDS11" s="568">
        <v>0.47381248157289663</v>
      </c>
      <c r="GDT11" s="568">
        <v>0.55185218442019723</v>
      </c>
      <c r="GDU11" s="568">
        <v>0.60870968220894495</v>
      </c>
      <c r="GDV11" s="568">
        <v>0.65330379812168804</v>
      </c>
      <c r="GDW11" s="568">
        <v>0.67337115028242245</v>
      </c>
      <c r="GDX11" s="568">
        <v>0.67002659158896671</v>
      </c>
      <c r="GDY11" s="568">
        <v>0.64884438653041365</v>
      </c>
      <c r="GDZ11" s="568">
        <v>0.46377880549252937</v>
      </c>
      <c r="GEA11" s="568">
        <v>0.22965969695062755</v>
      </c>
      <c r="GEB11" s="568">
        <v>0.43479263014924635</v>
      </c>
      <c r="GEC11" s="568">
        <v>0.58975718294602897</v>
      </c>
      <c r="GED11" s="568">
        <v>0.56300071339838309</v>
      </c>
      <c r="GEE11" s="568">
        <v>0.55519674311365297</v>
      </c>
      <c r="GEF11" s="568">
        <v>0.58418291845693615</v>
      </c>
      <c r="GEG11" s="568">
        <v>0.62320276988058643</v>
      </c>
      <c r="GEH11" s="568">
        <v>0.65441865101950658</v>
      </c>
      <c r="GEI11" s="568">
        <v>0.67002659158896671</v>
      </c>
      <c r="GEJ11" s="568">
        <v>0.67002659158896671</v>
      </c>
      <c r="GEK11" s="568">
        <v>0.62097306408494934</v>
      </c>
      <c r="GEL11" s="568">
        <v>0.6399255633478651</v>
      </c>
      <c r="GEM11" s="568">
        <v>0.70570188431916137</v>
      </c>
      <c r="GEN11" s="568">
        <v>0.79043070455337339</v>
      </c>
      <c r="GEO11" s="568">
        <v>0.8818486421744971</v>
      </c>
      <c r="GEP11" s="568">
        <v>0.9364764341676074</v>
      </c>
      <c r="GEQ11" s="568">
        <v>0.95988834502179765</v>
      </c>
      <c r="GER11" s="568">
        <v>0.95988834502179765</v>
      </c>
      <c r="GES11" s="568">
        <v>0.94762496314579325</v>
      </c>
      <c r="GET11" s="568">
        <v>0.92532790518942165</v>
      </c>
      <c r="GEU11" s="568">
        <v>0.88519320086795283</v>
      </c>
      <c r="GEV11" s="568">
        <v>0.82387629148793085</v>
      </c>
      <c r="GEW11" s="568">
        <v>0.77705246977955045</v>
      </c>
      <c r="GEX11" s="568">
        <v>0.58752747715039189</v>
      </c>
      <c r="GEY11" s="568">
        <v>0.43813718884270209</v>
      </c>
      <c r="GEZ11" s="568">
        <v>0.87070011319631124</v>
      </c>
      <c r="GFA11" s="568">
        <v>0.86847040740067405</v>
      </c>
      <c r="GFB11" s="568">
        <v>0.83390996756829805</v>
      </c>
      <c r="GFC11" s="568">
        <v>0.78708614585991765</v>
      </c>
      <c r="GFD11" s="568">
        <v>0.7558702647209975</v>
      </c>
      <c r="GFE11" s="568">
        <v>0.75475541182317896</v>
      </c>
      <c r="GFF11" s="568">
        <v>0.77259305818827606</v>
      </c>
      <c r="GFG11" s="568">
        <v>0.80269408642937778</v>
      </c>
      <c r="GFH11" s="568">
        <v>0.83390996756829805</v>
      </c>
      <c r="GFI11" s="568">
        <v>0.80157923353155924</v>
      </c>
      <c r="GFJ11" s="568">
        <v>0.78708614585991765</v>
      </c>
      <c r="GFK11" s="568">
        <v>0.79043070455337339</v>
      </c>
      <c r="GFL11" s="568">
        <v>0.78262673426864338</v>
      </c>
      <c r="GFM11" s="568">
        <v>0.75921482341445323</v>
      </c>
      <c r="GFN11" s="568">
        <v>0.74472173574281175</v>
      </c>
      <c r="GFO11" s="568">
        <v>0.75141085312972322</v>
      </c>
      <c r="GFP11" s="568">
        <v>0.75475541182317896</v>
      </c>
      <c r="GFQ11" s="568">
        <v>0.71350585460389138</v>
      </c>
      <c r="GFR11" s="568">
        <v>0.65441865101950658</v>
      </c>
      <c r="GFS11" s="568">
        <v>0.61316909380021922</v>
      </c>
      <c r="GFT11" s="568">
        <v>0.55185218442019723</v>
      </c>
      <c r="GFU11" s="568">
        <v>0.48161645185762669</v>
      </c>
      <c r="GFV11" s="568">
        <v>0.32665189906084402</v>
      </c>
      <c r="GFW11" s="568">
        <v>0.15161999410332694</v>
      </c>
      <c r="GFX11" s="568">
        <v>0.60647997641330775</v>
      </c>
      <c r="GFY11" s="568">
        <v>0.62097306408494934</v>
      </c>
      <c r="GFZ11" s="568">
        <v>0.57303438947875029</v>
      </c>
      <c r="GGA11" s="568">
        <v>0.55296703731801589</v>
      </c>
      <c r="GGB11" s="568">
        <v>0.56523041919402028</v>
      </c>
      <c r="GGC11" s="568">
        <v>0.59198688874166616</v>
      </c>
      <c r="GGD11" s="568">
        <v>0.60647997641330775</v>
      </c>
      <c r="GGE11" s="568">
        <v>0.61316909380021922</v>
      </c>
      <c r="GGF11" s="568">
        <v>0.60647997641330775</v>
      </c>
      <c r="GGG11" s="568">
        <v>0.55185218442019723</v>
      </c>
      <c r="GGH11" s="568">
        <v>0.51952145038345843</v>
      </c>
      <c r="GGI11" s="568">
        <v>0.45151542361652508</v>
      </c>
      <c r="GGJ11" s="568">
        <v>0.34783410411939708</v>
      </c>
      <c r="GGK11" s="568">
        <v>0.21405175638116741</v>
      </c>
      <c r="GGL11" s="568">
        <v>0.11482984847531377</v>
      </c>
      <c r="GGM11" s="568">
        <v>9.2532790518942171E-2</v>
      </c>
      <c r="GGN11" s="568">
        <v>0.14270117092077828</v>
      </c>
      <c r="GGO11" s="568">
        <v>0.21516660927898601</v>
      </c>
      <c r="GGP11" s="568">
        <v>0.25530131360045488</v>
      </c>
      <c r="GGQ11" s="568">
        <v>0.25530131360045488</v>
      </c>
      <c r="GGR11" s="568">
        <v>0.22631513825717181</v>
      </c>
      <c r="GGS11" s="568">
        <v>0.19732896291388871</v>
      </c>
      <c r="GGT11" s="568">
        <v>0.14604572961423404</v>
      </c>
      <c r="GGU11" s="568">
        <v>6.5776320971296237E-2</v>
      </c>
      <c r="GGV11" s="568">
        <v>0.13489720063604821</v>
      </c>
      <c r="GGW11" s="568">
        <v>0.30881425269574675</v>
      </c>
      <c r="GGX11" s="568">
        <v>0.34003013383466701</v>
      </c>
      <c r="GGY11" s="568">
        <v>0.40246189611250749</v>
      </c>
      <c r="GGZ11" s="568">
        <v>0.47827189316417096</v>
      </c>
      <c r="GHA11" s="568">
        <v>0.54739277282892296</v>
      </c>
      <c r="GHB11" s="568">
        <v>0.60313541771985202</v>
      </c>
      <c r="GHC11" s="568">
        <v>0.63658100465440937</v>
      </c>
      <c r="GHD11" s="568">
        <v>0.64438497493913938</v>
      </c>
      <c r="GHE11" s="568">
        <v>0.58864233004821043</v>
      </c>
      <c r="GHF11" s="568">
        <v>0.54516306703328576</v>
      </c>
      <c r="GHG11" s="568">
        <v>0.43144807145579062</v>
      </c>
      <c r="GHH11" s="568">
        <v>0.31661822298047676</v>
      </c>
      <c r="GHI11" s="568">
        <v>0.26199043098736635</v>
      </c>
      <c r="GHJ11" s="568">
        <v>0.27090925416991501</v>
      </c>
      <c r="GHK11" s="568">
        <v>0.34671925122157848</v>
      </c>
      <c r="GHL11" s="568">
        <v>0.43479263014924635</v>
      </c>
      <c r="GHM11" s="568">
        <v>0.48830556924453816</v>
      </c>
      <c r="GHN11" s="568">
        <v>0.52955512646382563</v>
      </c>
      <c r="GHO11" s="568">
        <v>0.55965615470492736</v>
      </c>
      <c r="GHP11" s="568">
        <v>0.54516306703328576</v>
      </c>
      <c r="GHQ11" s="568">
        <v>0.46600851128816656</v>
      </c>
      <c r="GHR11" s="568">
        <v>0.30323998820665388</v>
      </c>
      <c r="GHS11" s="568">
        <v>0.17614675785533571</v>
      </c>
      <c r="GHT11" s="568">
        <v>0.30101028241101668</v>
      </c>
      <c r="GHU11" s="568">
        <v>0.4570896881056179</v>
      </c>
      <c r="GHV11" s="568">
        <v>0.47158277577725949</v>
      </c>
      <c r="GHW11" s="568">
        <v>0.51171748009872842</v>
      </c>
      <c r="GHX11" s="568">
        <v>0.6499592394282323</v>
      </c>
      <c r="GHY11" s="568">
        <v>0.79711982194028486</v>
      </c>
      <c r="GHZ11" s="568">
        <v>0.90191599433523151</v>
      </c>
      <c r="GIA11" s="568">
        <v>0.96546260951089058</v>
      </c>
      <c r="GIB11" s="568">
        <v>0.99221907905853646</v>
      </c>
      <c r="GIC11" s="568">
        <v>0.95208437473706753</v>
      </c>
      <c r="GID11" s="568">
        <v>0.90526055302868724</v>
      </c>
      <c r="GIE11" s="568">
        <v>0.86066643711594404</v>
      </c>
      <c r="GIF11" s="568">
        <v>0.78820099875773619</v>
      </c>
      <c r="GIG11" s="568">
        <v>0.70235732562570563</v>
      </c>
      <c r="GIH11" s="568">
        <v>0.62989188726749779</v>
      </c>
      <c r="GII11" s="568">
        <v>0.58529777135475469</v>
      </c>
      <c r="GIJ11" s="568">
        <v>0.57303438947875029</v>
      </c>
      <c r="GIK11" s="568">
        <v>0.57303438947875029</v>
      </c>
      <c r="GIL11" s="568">
        <v>0.56300071339838309</v>
      </c>
      <c r="GIM11" s="568">
        <v>0.53401453805509991</v>
      </c>
      <c r="GIN11" s="568">
        <v>0.46377880549252937</v>
      </c>
      <c r="GIO11" s="568">
        <v>0.34337469252812275</v>
      </c>
      <c r="GIP11" s="568">
        <v>0.16276852308151271</v>
      </c>
      <c r="GIQ11" s="568">
        <v>8.1384261540756356E-2</v>
      </c>
      <c r="GIR11" s="568">
        <v>0.36678660338231295</v>
      </c>
      <c r="GIS11" s="568">
        <v>0.53066997936164417</v>
      </c>
      <c r="GIT11" s="568">
        <v>0.67671570897587829</v>
      </c>
      <c r="GIU11" s="568">
        <v>0.82387629148793085</v>
      </c>
      <c r="GIV11" s="568">
        <v>0.94205069865670032</v>
      </c>
      <c r="GIW11" s="568">
        <v>0.98887452036508072</v>
      </c>
      <c r="GIX11" s="568">
        <v>1</v>
      </c>
      <c r="GIY11" s="568">
        <v>1</v>
      </c>
      <c r="GIZ11" s="568">
        <v>1</v>
      </c>
      <c r="GJA11" s="568">
        <v>0.96211805081743484</v>
      </c>
      <c r="GJB11" s="568">
        <v>0.86847040740067405</v>
      </c>
      <c r="GJC11" s="568">
        <v>0.80715349802065217</v>
      </c>
      <c r="GJD11" s="568">
        <v>0.78151188137082472</v>
      </c>
      <c r="GJE11" s="568">
        <v>0.74472173574281175</v>
      </c>
      <c r="GJF11" s="568">
        <v>0.69566820823879416</v>
      </c>
      <c r="GJG11" s="568">
        <v>0.61428394669803776</v>
      </c>
      <c r="GJH11" s="568">
        <v>0.50279865691617975</v>
      </c>
      <c r="GJI11" s="568">
        <v>0.38462424974741016</v>
      </c>
      <c r="GJJ11" s="568">
        <v>0.28874690053501229</v>
      </c>
      <c r="GJK11" s="568">
        <v>0.21516660927898601</v>
      </c>
      <c r="GJL11" s="568">
        <v>0.16834278757060561</v>
      </c>
      <c r="GJM11" s="568">
        <v>0.13712690643168537</v>
      </c>
      <c r="GJN11" s="568">
        <v>0.11037043688403946</v>
      </c>
      <c r="GJO11" s="568">
        <v>8.8073378927667853E-2</v>
      </c>
      <c r="GJP11" s="568">
        <v>0.32888160485648116</v>
      </c>
      <c r="GJQ11" s="568">
        <v>0.53178483225946283</v>
      </c>
      <c r="GJR11" s="568">
        <v>0.63658100465440937</v>
      </c>
      <c r="GJS11" s="568">
        <v>0.69009394374970123</v>
      </c>
      <c r="GJT11" s="568">
        <v>0.70793159011479856</v>
      </c>
      <c r="GJU11" s="568">
        <v>0.71127614880825429</v>
      </c>
      <c r="GJV11" s="568">
        <v>0.71796526619516576</v>
      </c>
      <c r="GJW11" s="568">
        <v>0.71127614880825429</v>
      </c>
      <c r="GJX11" s="568">
        <v>0.70681673721697991</v>
      </c>
      <c r="GJY11" s="568">
        <v>0.69566820823879416</v>
      </c>
      <c r="GJZ11" s="568">
        <v>0.78931585165555485</v>
      </c>
      <c r="GKA11" s="568">
        <v>0.81495746830538218</v>
      </c>
      <c r="GKB11" s="568">
        <v>0.73691776545808163</v>
      </c>
      <c r="GKC11" s="568">
        <v>0.58641262425257323</v>
      </c>
      <c r="GKD11" s="568">
        <v>0.38573910264522876</v>
      </c>
      <c r="GKE11" s="568">
        <v>0.19844381581170728</v>
      </c>
      <c r="GKF11" s="568">
        <v>7.2465438358207721E-2</v>
      </c>
      <c r="GKG11" s="568">
        <v>1.5607940569460126E-2</v>
      </c>
      <c r="GKH11" s="568">
        <v>2.2297057956371606E-3</v>
      </c>
      <c r="GKI11" s="568">
        <v>1.1148528978185803E-3</v>
      </c>
      <c r="GKJ11" s="568">
        <v>5.5742644890929014E-3</v>
      </c>
      <c r="GKK11" s="568">
        <v>2.2297057956371606E-2</v>
      </c>
      <c r="GKL11" s="568">
        <v>4.1249557219287469E-2</v>
      </c>
      <c r="GKM11" s="568">
        <v>2.7871322445464509E-2</v>
      </c>
      <c r="GKN11" s="568">
        <v>0.24861219621354341</v>
      </c>
      <c r="GKO11" s="568">
        <v>0.37013116207576868</v>
      </c>
      <c r="GKP11" s="568">
        <v>0.40915101349941896</v>
      </c>
      <c r="GKQ11" s="568">
        <v>0.47381248157289663</v>
      </c>
      <c r="GKR11" s="568">
        <v>0.51729174458782134</v>
      </c>
      <c r="GKS11" s="568">
        <v>0.52286600907691416</v>
      </c>
      <c r="GKT11" s="568">
        <v>0.53847394964637429</v>
      </c>
      <c r="GKU11" s="568">
        <v>0.55185218442019723</v>
      </c>
      <c r="GKV11" s="568">
        <v>0.5585413018071087</v>
      </c>
      <c r="GKW11" s="568">
        <v>0.53178483225946283</v>
      </c>
      <c r="GKX11" s="568">
        <v>0.62320276988058643</v>
      </c>
      <c r="GKY11" s="568">
        <v>0.68563453215842685</v>
      </c>
      <c r="GKZ11" s="568">
        <v>0.6499592394282323</v>
      </c>
      <c r="GLA11" s="568">
        <v>0.54962247862456004</v>
      </c>
      <c r="GLB11" s="568">
        <v>0.40915101349941896</v>
      </c>
      <c r="GLC11" s="568">
        <v>0.27759837155682648</v>
      </c>
      <c r="GLD11" s="568">
        <v>0.15719425859241981</v>
      </c>
      <c r="GLE11" s="568">
        <v>7.5809997051663469E-2</v>
      </c>
      <c r="GLF11" s="568">
        <v>3.344558693455741E-2</v>
      </c>
      <c r="GLG11" s="568">
        <v>1.4493087671641543E-2</v>
      </c>
      <c r="GLH11" s="568">
        <v>6.6891173869114817E-3</v>
      </c>
      <c r="GLI11" s="568">
        <v>3.3445586934557408E-3</v>
      </c>
      <c r="GLJ11" s="568">
        <v>1.1148528978185803E-3</v>
      </c>
      <c r="GLK11" s="568">
        <v>0</v>
      </c>
      <c r="GLL11" s="568">
        <v>0</v>
      </c>
      <c r="GLM11" s="568">
        <v>2.8986175343283085E-2</v>
      </c>
      <c r="GLN11" s="568">
        <v>5.1283233299654694E-2</v>
      </c>
      <c r="GLO11" s="568">
        <v>7.3580291256026303E-2</v>
      </c>
      <c r="GLP11" s="568">
        <v>9.2532790518942171E-2</v>
      </c>
      <c r="GLQ11" s="568">
        <v>0.10814073108840229</v>
      </c>
      <c r="GLR11" s="568">
        <v>0.11817440716876951</v>
      </c>
      <c r="GLS11" s="568">
        <v>0.12263381876004384</v>
      </c>
      <c r="GLT11" s="568">
        <v>0.11482984847531377</v>
      </c>
      <c r="GLU11" s="568">
        <v>9.922190790585364E-2</v>
      </c>
      <c r="GLV11" s="568">
        <v>6.689117386911482E-2</v>
      </c>
      <c r="GLW11" s="568">
        <v>3.7904998525831735E-2</v>
      </c>
      <c r="GLX11" s="568">
        <v>3.6790145628013152E-2</v>
      </c>
      <c r="GLY11" s="568">
        <v>6.8006026766933403E-2</v>
      </c>
      <c r="GLZ11" s="568">
        <v>0.11817440716876951</v>
      </c>
      <c r="GMA11" s="568">
        <v>0.13489720063604821</v>
      </c>
      <c r="GMB11" s="568">
        <v>0.11594470137313234</v>
      </c>
      <c r="GMC11" s="568">
        <v>0.10033676080367222</v>
      </c>
      <c r="GMD11" s="568">
        <v>0.10479617239494655</v>
      </c>
      <c r="GME11" s="568">
        <v>0.14158631802295971</v>
      </c>
      <c r="GMF11" s="568">
        <v>0.18618043393570294</v>
      </c>
      <c r="GMG11" s="568">
        <v>0.20401808030080021</v>
      </c>
      <c r="GMH11" s="568">
        <v>0.15719425859241981</v>
      </c>
      <c r="GMI11" s="568">
        <v>5.0168380401836112E-2</v>
      </c>
      <c r="GMJ11" s="568">
        <v>7.8039702847300628E-3</v>
      </c>
      <c r="GMK11" s="568">
        <v>1.2263381876004382E-2</v>
      </c>
      <c r="GML11" s="568">
        <v>2.0067352160734443E-2</v>
      </c>
      <c r="GMM11" s="568">
        <v>2.5641616649827347E-2</v>
      </c>
      <c r="GMN11" s="568">
        <v>3.5675292730194569E-2</v>
      </c>
      <c r="GMO11" s="568">
        <v>4.9053527504017529E-2</v>
      </c>
      <c r="GMP11" s="568">
        <v>6.8006026766933403E-2</v>
      </c>
      <c r="GMQ11" s="568">
        <v>0.10033676080367222</v>
      </c>
      <c r="GMR11" s="568">
        <v>0.14047146512514111</v>
      </c>
      <c r="GMS11" s="568">
        <v>0.22631513825717181</v>
      </c>
      <c r="GMT11" s="568">
        <v>0.32999645775429975</v>
      </c>
      <c r="GMU11" s="568">
        <v>0.38350939684959162</v>
      </c>
      <c r="GMV11" s="568">
        <v>0.44817086492306929</v>
      </c>
      <c r="GMW11" s="568">
        <v>0.52844027356600709</v>
      </c>
      <c r="GMX11" s="568">
        <v>0.5830680655591175</v>
      </c>
      <c r="GMY11" s="568">
        <v>0.56523041919402028</v>
      </c>
      <c r="GMZ11" s="568">
        <v>0.42364410117106055</v>
      </c>
      <c r="GNA11" s="568">
        <v>0.23523396143972045</v>
      </c>
      <c r="GNB11" s="568">
        <v>9.8107055008035057E-2</v>
      </c>
      <c r="GNC11" s="568">
        <v>2.3411910854190188E-2</v>
      </c>
      <c r="GND11" s="568">
        <v>3.3445586934557408E-3</v>
      </c>
      <c r="GNE11" s="568">
        <v>4.4594115912743211E-3</v>
      </c>
      <c r="GNF11" s="568">
        <v>1.8952499262915867E-2</v>
      </c>
      <c r="GNG11" s="568">
        <v>1.8952499262915867E-2</v>
      </c>
      <c r="GNH11" s="568">
        <v>2.2297057956371606E-2</v>
      </c>
      <c r="GNI11" s="568">
        <v>5.5742644890929019E-2</v>
      </c>
      <c r="GNJ11" s="568">
        <v>0.10145161370149081</v>
      </c>
      <c r="GNK11" s="568">
        <v>0.16276852308151271</v>
      </c>
      <c r="GNL11" s="568">
        <v>0.20959234478989311</v>
      </c>
      <c r="GNM11" s="568">
        <v>0.28874690053501229</v>
      </c>
      <c r="GNN11" s="568">
        <v>0.41918468957978622</v>
      </c>
      <c r="GNO11" s="568">
        <v>0.52732542066818844</v>
      </c>
      <c r="GNP11" s="568">
        <v>0.57191953658093175</v>
      </c>
      <c r="GNQ11" s="568">
        <v>0.51952145038345843</v>
      </c>
      <c r="GNR11" s="568">
        <v>0.50614321560963549</v>
      </c>
      <c r="GNS11" s="568">
        <v>0.50948777430309122</v>
      </c>
      <c r="GNT11" s="568">
        <v>0.53401453805509991</v>
      </c>
      <c r="GNU11" s="568">
        <v>0.57191953658093175</v>
      </c>
      <c r="GNV11" s="568">
        <v>0.58195321266129896</v>
      </c>
      <c r="GNW11" s="568">
        <v>0.55519674311365297</v>
      </c>
      <c r="GNX11" s="568">
        <v>0.50837292140527268</v>
      </c>
      <c r="GNY11" s="568">
        <v>0.4805015989598081</v>
      </c>
      <c r="GNZ11" s="568">
        <v>0.48161645185762669</v>
      </c>
      <c r="GOA11" s="568">
        <v>0.48384615765326383</v>
      </c>
      <c r="GOB11" s="568">
        <v>0.46154909969689223</v>
      </c>
      <c r="GOC11" s="568">
        <v>0.42698865986451628</v>
      </c>
      <c r="GOD11" s="568">
        <v>0.32776675195866262</v>
      </c>
      <c r="GOE11" s="568">
        <v>0.17837646365097284</v>
      </c>
      <c r="GOF11" s="568">
        <v>0.29432116502410521</v>
      </c>
      <c r="GOG11" s="568">
        <v>0.42587380696669769</v>
      </c>
      <c r="GOH11" s="568">
        <v>0.53847394964637429</v>
      </c>
      <c r="GOI11" s="568">
        <v>0.63100674016531644</v>
      </c>
      <c r="GOJ11" s="568">
        <v>0.71796526619516576</v>
      </c>
      <c r="GOK11" s="568">
        <v>0.79154555745119204</v>
      </c>
      <c r="GOL11" s="568">
        <v>0.86066643711594404</v>
      </c>
      <c r="GOM11" s="568">
        <v>0.92086849359814726</v>
      </c>
      <c r="GON11" s="568">
        <v>0.94651011024797471</v>
      </c>
      <c r="GOO11" s="568">
        <v>0.84282879075084671</v>
      </c>
      <c r="GOP11" s="568">
        <v>0.72799894227553297</v>
      </c>
      <c r="GOQ11" s="568">
        <v>0.67002659158896671</v>
      </c>
      <c r="GOR11" s="568">
        <v>0.60313541771985202</v>
      </c>
      <c r="GOS11" s="568">
        <v>0.5362442438507371</v>
      </c>
      <c r="GOT11" s="568">
        <v>0.4570896881056179</v>
      </c>
      <c r="GOU11" s="568">
        <v>0.36901630917795009</v>
      </c>
      <c r="GOV11" s="568">
        <v>0.31550337008265822</v>
      </c>
      <c r="GOW11" s="568">
        <v>0.42141439537542336</v>
      </c>
      <c r="GOX11" s="568">
        <v>0.74806629443626749</v>
      </c>
      <c r="GOY11" s="568">
        <v>0.88630805376577138</v>
      </c>
      <c r="GOZ11" s="568">
        <v>0.90191599433523151</v>
      </c>
      <c r="GPA11" s="568">
        <v>0.90637540592650578</v>
      </c>
      <c r="GPB11" s="568">
        <v>0.77259305818827606</v>
      </c>
      <c r="GPC11" s="568">
        <v>0.63881071045004645</v>
      </c>
      <c r="GPD11" s="568">
        <v>0.78039702847300618</v>
      </c>
      <c r="GPE11" s="568">
        <v>0.56857497788747602</v>
      </c>
      <c r="GPF11" s="568">
        <v>0.37459057366704301</v>
      </c>
      <c r="GPG11" s="568">
        <v>0.31215881138920254</v>
      </c>
      <c r="GPH11" s="568">
        <v>0.36567175048449435</v>
      </c>
      <c r="GPI11" s="568">
        <v>0.49610953952926823</v>
      </c>
      <c r="GPJ11" s="568">
        <v>0.6399255633478651</v>
      </c>
      <c r="GPK11" s="568">
        <v>0.7536405589253603</v>
      </c>
      <c r="GPL11" s="568">
        <v>0.8227614385901123</v>
      </c>
      <c r="GPM11" s="568">
        <v>0.80492379222501498</v>
      </c>
      <c r="GPN11" s="568">
        <v>0.79934952773592205</v>
      </c>
      <c r="GPO11" s="568">
        <v>0.83613967336393524</v>
      </c>
      <c r="GPP11" s="568">
        <v>0.87404467188976698</v>
      </c>
      <c r="GPQ11" s="568">
        <v>0.90526055302868724</v>
      </c>
      <c r="GPR11" s="568">
        <v>0.90637540592650578</v>
      </c>
      <c r="GPS11" s="568">
        <v>0.88630805376577138</v>
      </c>
      <c r="GPT11" s="568">
        <v>0.86066643711594404</v>
      </c>
      <c r="GPU11" s="568">
        <v>0.84171393785302817</v>
      </c>
      <c r="GPV11" s="568">
        <v>0.83390996756829805</v>
      </c>
      <c r="GPW11" s="568">
        <v>0.84394364364866536</v>
      </c>
      <c r="GPX11" s="568">
        <v>0.82499114438574939</v>
      </c>
      <c r="GPY11" s="568">
        <v>0.77482276398391325</v>
      </c>
      <c r="GPZ11" s="568">
        <v>0.55742644890929016</v>
      </c>
      <c r="GQA11" s="568">
        <v>0.32442219326520683</v>
      </c>
      <c r="GQB11" s="568">
        <v>0.35229351571067141</v>
      </c>
      <c r="GQC11" s="568">
        <v>0.30992910559356535</v>
      </c>
      <c r="GQD11" s="568">
        <v>0.23969337303099478</v>
      </c>
      <c r="GQE11" s="568">
        <v>0.20959234478989311</v>
      </c>
      <c r="GQF11" s="568">
        <v>0.22297057956371608</v>
      </c>
      <c r="GQG11" s="568">
        <v>0.26867954837427788</v>
      </c>
      <c r="GQH11" s="568">
        <v>0.33334101644775549</v>
      </c>
      <c r="GQI11" s="568">
        <v>0.40246189611250749</v>
      </c>
      <c r="GQJ11" s="568">
        <v>0.46154909969689223</v>
      </c>
      <c r="GQK11" s="568">
        <v>0.48161645185762669</v>
      </c>
      <c r="GQL11" s="568">
        <v>0.5585413018071087</v>
      </c>
      <c r="GQM11" s="568">
        <v>0.65330379812168804</v>
      </c>
      <c r="GQN11" s="568">
        <v>0.72799894227553297</v>
      </c>
      <c r="GQO11" s="568">
        <v>0.76478908790354616</v>
      </c>
      <c r="GQP11" s="568">
        <v>0.77482276398391325</v>
      </c>
      <c r="GQQ11" s="568">
        <v>0.77928217557518764</v>
      </c>
      <c r="GQR11" s="568">
        <v>0.76924849949482033</v>
      </c>
      <c r="GQS11" s="568">
        <v>0.74137717704935591</v>
      </c>
      <c r="GQT11" s="568">
        <v>0.69455335534097551</v>
      </c>
      <c r="GQU11" s="568">
        <v>0.62989188726749779</v>
      </c>
      <c r="GQV11" s="568">
        <v>0.55073733152237869</v>
      </c>
      <c r="GQW11" s="568">
        <v>0.46377880549252937</v>
      </c>
      <c r="GQX11" s="568">
        <v>0.30546969400229101</v>
      </c>
      <c r="GQY11" s="568">
        <v>0.13601205353386681</v>
      </c>
      <c r="GQZ11" s="568">
        <v>0.28317263604591941</v>
      </c>
      <c r="GRA11" s="568">
        <v>0.37793513236049875</v>
      </c>
      <c r="GRB11" s="568">
        <v>0.33891528093684842</v>
      </c>
      <c r="GRC11" s="568">
        <v>0.31215881138920254</v>
      </c>
      <c r="GRD11" s="568">
        <v>0.30881425269574675</v>
      </c>
      <c r="GRE11" s="568">
        <v>0.34003013383466701</v>
      </c>
      <c r="GRF11" s="568">
        <v>0.39019851423650309</v>
      </c>
      <c r="GRG11" s="568">
        <v>0.43144807145579062</v>
      </c>
      <c r="GRH11" s="568">
        <v>0.45040057071870648</v>
      </c>
      <c r="GRI11" s="568">
        <v>0.42475895406887909</v>
      </c>
      <c r="GRJ11" s="568">
        <v>0.42921836566015342</v>
      </c>
      <c r="GRK11" s="568">
        <v>0.44371145333179501</v>
      </c>
      <c r="GRL11" s="568">
        <v>0.47492733447071522</v>
      </c>
      <c r="GRM11" s="568">
        <v>0.51952145038345843</v>
      </c>
      <c r="GRN11" s="568">
        <v>0.56857497788747602</v>
      </c>
      <c r="GRO11" s="568">
        <v>0.61985821118713069</v>
      </c>
      <c r="GRP11" s="568">
        <v>0.69009394374970123</v>
      </c>
      <c r="GRQ11" s="568">
        <v>0.75698511761881604</v>
      </c>
      <c r="GRR11" s="568">
        <v>0.79154555745119204</v>
      </c>
      <c r="GRS11" s="568">
        <v>0.80046438063374059</v>
      </c>
      <c r="GRT11" s="568">
        <v>0.78820099875773619</v>
      </c>
      <c r="GRU11" s="568">
        <v>0.75029600023190457</v>
      </c>
      <c r="GRV11" s="568">
        <v>0.57860865396784322</v>
      </c>
      <c r="GRW11" s="568">
        <v>0.38796880844086595</v>
      </c>
      <c r="GRX11" s="568">
        <v>0.6276621814718607</v>
      </c>
      <c r="GRY11" s="568">
        <v>0.64215526914350218</v>
      </c>
      <c r="GRZ11" s="568">
        <v>0.61985821118713069</v>
      </c>
      <c r="GSA11" s="568">
        <v>0.61205424090240068</v>
      </c>
      <c r="GSB11" s="568">
        <v>0.63881071045004645</v>
      </c>
      <c r="GSC11" s="568">
        <v>0.6990127669322499</v>
      </c>
      <c r="GSD11" s="568">
        <v>0.75252570602754176</v>
      </c>
      <c r="GSE11" s="568">
        <v>0.78820099875773619</v>
      </c>
      <c r="GSF11" s="568">
        <v>0.80715349802065217</v>
      </c>
      <c r="GSG11" s="568">
        <v>0.76255938210790897</v>
      </c>
      <c r="GSH11" s="568">
        <v>0.7190801190929843</v>
      </c>
      <c r="GSI11" s="568">
        <v>0.70681673721697991</v>
      </c>
      <c r="GSJ11" s="568">
        <v>0.69343850244315697</v>
      </c>
      <c r="GSK11" s="568">
        <v>0.69232364954533843</v>
      </c>
      <c r="GSL11" s="568">
        <v>0.70793159011479856</v>
      </c>
      <c r="GSM11" s="568">
        <v>0.73691776545808163</v>
      </c>
      <c r="GSN11" s="568">
        <v>0.78374158716646192</v>
      </c>
      <c r="GSO11" s="568">
        <v>0.82387629148793085</v>
      </c>
      <c r="GSP11" s="568">
        <v>0.84282879075084671</v>
      </c>
      <c r="GSQ11" s="568">
        <v>0.85843673132030685</v>
      </c>
      <c r="GSR11" s="568">
        <v>0.86401099580939977</v>
      </c>
      <c r="GSS11" s="568">
        <v>0.84617334944430245</v>
      </c>
      <c r="GST11" s="568">
        <v>0.7190801190929843</v>
      </c>
      <c r="GSU11" s="568">
        <v>0.61316909380021922</v>
      </c>
      <c r="GSV11" s="568">
        <v>0.86735555450285551</v>
      </c>
      <c r="GSW11" s="568">
        <v>0.86178129001376258</v>
      </c>
      <c r="GSX11" s="568">
        <v>0.81607232120320083</v>
      </c>
      <c r="GSY11" s="568">
        <v>0.79154555745119204</v>
      </c>
      <c r="GSZ11" s="568">
        <v>0.79154555745119204</v>
      </c>
      <c r="GTA11" s="568">
        <v>0.80715349802065217</v>
      </c>
      <c r="GTB11" s="568">
        <v>0.83390996756829805</v>
      </c>
      <c r="GTC11" s="568">
        <v>0.87070011319631124</v>
      </c>
      <c r="GTD11" s="568">
        <v>0.91417937621123579</v>
      </c>
      <c r="GTE11" s="568">
        <v>0.924213052291603</v>
      </c>
      <c r="GTF11" s="568">
        <v>0.89076746535704576</v>
      </c>
      <c r="GTG11" s="568">
        <v>0.86289614291158123</v>
      </c>
      <c r="GTH11" s="568">
        <v>0.86735555450285551</v>
      </c>
      <c r="GTI11" s="568">
        <v>0.87627437768540417</v>
      </c>
      <c r="GTJ11" s="568">
        <v>0.88296349507231564</v>
      </c>
      <c r="GTK11" s="568">
        <v>0.88965261245922711</v>
      </c>
      <c r="GTL11" s="568">
        <v>0.90080114143741297</v>
      </c>
      <c r="GTM11" s="568">
        <v>0.94316555155451898</v>
      </c>
      <c r="GTN11" s="568">
        <v>0.97103687399998351</v>
      </c>
      <c r="GTO11" s="568">
        <v>0.95988834502179765</v>
      </c>
      <c r="GTP11" s="568">
        <v>0.94205069865670032</v>
      </c>
      <c r="GTQ11" s="568">
        <v>0.91306452331341725</v>
      </c>
      <c r="GTR11" s="568">
        <v>0.77482276398391325</v>
      </c>
      <c r="GTS11" s="568">
        <v>0.68006026766933403</v>
      </c>
      <c r="GTT11" s="568">
        <v>1</v>
      </c>
      <c r="GTU11" s="568">
        <v>1</v>
      </c>
      <c r="GTV11" s="568">
        <v>1</v>
      </c>
      <c r="GTW11" s="568">
        <v>1</v>
      </c>
      <c r="GTX11" s="568">
        <v>1</v>
      </c>
      <c r="GTY11" s="568">
        <v>1</v>
      </c>
      <c r="GTZ11" s="568">
        <v>1</v>
      </c>
      <c r="GUA11" s="568">
        <v>1</v>
      </c>
      <c r="GUB11" s="568">
        <v>1</v>
      </c>
      <c r="GUC11" s="568">
        <v>1</v>
      </c>
      <c r="GUD11" s="568">
        <v>0.94428040445233752</v>
      </c>
      <c r="GUE11" s="568">
        <v>0.91640908200687299</v>
      </c>
      <c r="GUF11" s="568">
        <v>0.92867246388287739</v>
      </c>
      <c r="GUG11" s="568">
        <v>0.93090216967851458</v>
      </c>
      <c r="GUH11" s="568">
        <v>0.90526055302868724</v>
      </c>
      <c r="GUI11" s="568">
        <v>0.86624070160503697</v>
      </c>
      <c r="GUJ11" s="568">
        <v>0.83613967336393524</v>
      </c>
      <c r="GUK11" s="568">
        <v>0.82833570307920512</v>
      </c>
      <c r="GUL11" s="568">
        <v>0.83613967336393524</v>
      </c>
      <c r="GUM11" s="568">
        <v>0.84951790813775818</v>
      </c>
      <c r="GUN11" s="568">
        <v>0.86401099580939977</v>
      </c>
      <c r="GUO11" s="568">
        <v>0.87515952478758563</v>
      </c>
      <c r="GUP11" s="568">
        <v>0.75252570602754176</v>
      </c>
      <c r="GUQ11" s="568">
        <v>0.74249202994717456</v>
      </c>
      <c r="GUR11" s="568">
        <v>1</v>
      </c>
      <c r="GUS11" s="568">
        <v>1</v>
      </c>
      <c r="GUT11" s="568">
        <v>1</v>
      </c>
      <c r="GUU11" s="568">
        <v>0.99333393195635511</v>
      </c>
      <c r="GUV11" s="568">
        <v>0.95765863922616046</v>
      </c>
      <c r="GUW11" s="568">
        <v>0.94093584575888178</v>
      </c>
      <c r="GUX11" s="568">
        <v>0.94428040445233752</v>
      </c>
      <c r="GUY11" s="568">
        <v>0.96434775661307193</v>
      </c>
      <c r="GUZ11" s="568">
        <v>0.98552996167162499</v>
      </c>
      <c r="GVA11" s="568">
        <v>0.94985466894143045</v>
      </c>
      <c r="GVB11" s="568">
        <v>0.91306452331341725</v>
      </c>
      <c r="GVC11" s="568">
        <v>0.92978731678069593</v>
      </c>
      <c r="GVD11" s="568">
        <v>0.90971996461996152</v>
      </c>
      <c r="GVE11" s="568">
        <v>0.85286246683121392</v>
      </c>
      <c r="GVF11" s="568">
        <v>0.77705246977955045</v>
      </c>
      <c r="GVG11" s="568">
        <v>0.72688408937771443</v>
      </c>
      <c r="GVH11" s="568">
        <v>0.68006026766933403</v>
      </c>
      <c r="GVI11" s="568">
        <v>0.64327012204132084</v>
      </c>
      <c r="GVJ11" s="568">
        <v>0.62431762277840508</v>
      </c>
      <c r="GVK11" s="568">
        <v>0.6276621814718607</v>
      </c>
      <c r="GVL11" s="568">
        <v>0.65776320971296232</v>
      </c>
      <c r="GVM11" s="568">
        <v>0.68563453215842685</v>
      </c>
      <c r="GVN11" s="568">
        <v>0.59198688874166616</v>
      </c>
      <c r="GVO11" s="568">
        <v>0.39577277872559602</v>
      </c>
      <c r="GVP11" s="568">
        <v>0.91529422910905445</v>
      </c>
      <c r="GVQ11" s="568">
        <v>0.98998937326289937</v>
      </c>
      <c r="GVR11" s="568">
        <v>0.97772599138689498</v>
      </c>
      <c r="GVS11" s="568">
        <v>0.96992202110216486</v>
      </c>
      <c r="GVT11" s="568">
        <v>0.97215172689780205</v>
      </c>
      <c r="GVU11" s="568">
        <v>0.98107055008035071</v>
      </c>
      <c r="GVV11" s="568">
        <v>0.98552996167162499</v>
      </c>
      <c r="GVW11" s="568">
        <v>0.98552996167162499</v>
      </c>
      <c r="GVX11" s="568">
        <v>0.97661113848907632</v>
      </c>
      <c r="GVY11" s="568">
        <v>0.91863878780251018</v>
      </c>
      <c r="GVZ11" s="568">
        <v>0.84171393785302817</v>
      </c>
      <c r="GWA11" s="568">
        <v>0.82945055597702377</v>
      </c>
      <c r="GWB11" s="568">
        <v>0.8472882023421211</v>
      </c>
      <c r="GWC11" s="568">
        <v>0.86289614291158123</v>
      </c>
      <c r="GWD11" s="568">
        <v>0.83836937915957244</v>
      </c>
      <c r="GWE11" s="568">
        <v>0.79489011614464777</v>
      </c>
      <c r="GWF11" s="568">
        <v>0.76701879369918324</v>
      </c>
      <c r="GWG11" s="568">
        <v>0.74137717704935591</v>
      </c>
      <c r="GWH11" s="568">
        <v>0.70124247272788698</v>
      </c>
      <c r="GWI11" s="568">
        <v>0.65999291550859951</v>
      </c>
      <c r="GWJ11" s="568">
        <v>0.62877703436967924</v>
      </c>
      <c r="GWK11" s="568">
        <v>0.60425027061767056</v>
      </c>
      <c r="GWL11" s="568">
        <v>0.45931939390125509</v>
      </c>
      <c r="GWM11" s="568">
        <v>0.25418646070263634</v>
      </c>
      <c r="GWN11" s="568">
        <v>0.75809997051663469</v>
      </c>
      <c r="GWO11" s="568">
        <v>0.92978731678069593</v>
      </c>
      <c r="GWP11" s="568">
        <v>0.92755761098505873</v>
      </c>
      <c r="GWQ11" s="568">
        <v>0.91975364070032872</v>
      </c>
      <c r="GWR11" s="568">
        <v>0.90637540592650578</v>
      </c>
      <c r="GWS11" s="568">
        <v>0.89076746535704576</v>
      </c>
      <c r="GWT11" s="568">
        <v>0.87850408348104136</v>
      </c>
      <c r="GWU11" s="568">
        <v>0.86735555450285551</v>
      </c>
      <c r="GWV11" s="568">
        <v>0.85397731972903257</v>
      </c>
      <c r="GWW11" s="568">
        <v>0.79600496904246631</v>
      </c>
      <c r="GWX11" s="568">
        <v>0.81161290961192645</v>
      </c>
      <c r="GWY11" s="568">
        <v>0.84617334944430245</v>
      </c>
      <c r="GWZ11" s="568">
        <v>0.87292981899194844</v>
      </c>
      <c r="GXA11" s="568">
        <v>0.8941120240505015</v>
      </c>
      <c r="GXB11" s="568">
        <v>0.91083481751778006</v>
      </c>
      <c r="GXC11" s="568">
        <v>0.92198334649596592</v>
      </c>
      <c r="GXD11" s="568">
        <v>0.91752393490469153</v>
      </c>
      <c r="GXE11" s="568">
        <v>0.91083481751778006</v>
      </c>
      <c r="GXF11" s="568">
        <v>0.90526055302868724</v>
      </c>
      <c r="GXG11" s="568">
        <v>0.9041457001308687</v>
      </c>
      <c r="GXH11" s="568">
        <v>0.88407834797013429</v>
      </c>
      <c r="GXI11" s="568">
        <v>0.86512584870721831</v>
      </c>
      <c r="GXJ11" s="568">
        <v>0.6990127669322499</v>
      </c>
      <c r="GXK11" s="568">
        <v>0.45374512941216216</v>
      </c>
      <c r="GXL11" s="568">
        <v>0.72465438358207723</v>
      </c>
      <c r="GXM11" s="568">
        <v>0.76032967631227188</v>
      </c>
      <c r="GXN11" s="568">
        <v>0.67560085607805964</v>
      </c>
      <c r="GXO11" s="568">
        <v>0.5585413018071087</v>
      </c>
      <c r="GXP11" s="568">
        <v>0.4570896881056179</v>
      </c>
      <c r="GXQ11" s="568">
        <v>0.39242822003214023</v>
      </c>
      <c r="GXR11" s="568">
        <v>0.36567175048449435</v>
      </c>
      <c r="GXS11" s="568">
        <v>0.34671925122157848</v>
      </c>
      <c r="GXT11" s="568">
        <v>0.33445586934557409</v>
      </c>
      <c r="GXU11" s="568">
        <v>0.31104395849138394</v>
      </c>
      <c r="GXV11" s="568">
        <v>0.29989542951319814</v>
      </c>
      <c r="GXW11" s="568">
        <v>0.32219248746956969</v>
      </c>
      <c r="GXX11" s="568">
        <v>0.41361042509069329</v>
      </c>
      <c r="GXY11" s="568">
        <v>0.53958880254419284</v>
      </c>
      <c r="GXZ11" s="568">
        <v>0.65776320971296232</v>
      </c>
      <c r="GYA11" s="568">
        <v>0.75252570602754176</v>
      </c>
      <c r="GYB11" s="568">
        <v>0.85620702552466965</v>
      </c>
      <c r="GYC11" s="568">
        <v>0.92532790518942165</v>
      </c>
      <c r="GYD11" s="568">
        <v>0.95988834502179765</v>
      </c>
      <c r="GYE11" s="568">
        <v>0.97884084428471352</v>
      </c>
      <c r="GYF11" s="568">
        <v>0.98441510877380645</v>
      </c>
      <c r="GYG11" s="568">
        <v>0.96434775661307193</v>
      </c>
      <c r="GYH11" s="568">
        <v>0.85174761393339538</v>
      </c>
      <c r="GYI11" s="568">
        <v>0.7313435009689887</v>
      </c>
      <c r="GYJ11" s="568">
        <v>0.84505849654648391</v>
      </c>
      <c r="GYK11" s="568">
        <v>0.89857143564177577</v>
      </c>
      <c r="GYL11" s="568">
        <v>0.84171393785302817</v>
      </c>
      <c r="GYM11" s="568">
        <v>0.74472173574281175</v>
      </c>
      <c r="GYN11" s="568">
        <v>0.6644523270998739</v>
      </c>
      <c r="GYO11" s="568">
        <v>0.62208791698276789</v>
      </c>
      <c r="GYP11" s="568">
        <v>0.61205424090240068</v>
      </c>
      <c r="GYQ11" s="568">
        <v>0.62320276988058643</v>
      </c>
      <c r="GYR11" s="568">
        <v>0.63100674016531644</v>
      </c>
      <c r="GYS11" s="568">
        <v>0.57860865396784322</v>
      </c>
      <c r="GYT11" s="568">
        <v>0.57860865396784322</v>
      </c>
      <c r="GYU11" s="568">
        <v>0.55519674311365297</v>
      </c>
      <c r="GYV11" s="568">
        <v>0.48719071634671962</v>
      </c>
      <c r="GYW11" s="568">
        <v>0.38350939684959162</v>
      </c>
      <c r="GYX11" s="568">
        <v>0.30546969400229101</v>
      </c>
      <c r="GYY11" s="568">
        <v>0.29432116502410521</v>
      </c>
      <c r="GYZ11" s="568">
        <v>0.36344204468885721</v>
      </c>
      <c r="GZA11" s="568">
        <v>0.48496101055108243</v>
      </c>
      <c r="GZB11" s="568">
        <v>0.6176285053914935</v>
      </c>
      <c r="GZC11" s="568">
        <v>0.72911379517335151</v>
      </c>
      <c r="GZD11" s="568">
        <v>0.80715349802065217</v>
      </c>
      <c r="GZE11" s="568">
        <v>0.84059908495520952</v>
      </c>
      <c r="GZF11" s="568">
        <v>0.70124247272788698</v>
      </c>
      <c r="GZG11" s="568">
        <v>0.58083835976348042</v>
      </c>
      <c r="GZH11" s="568">
        <v>0.76813364659700178</v>
      </c>
      <c r="GZI11" s="568">
        <v>0.86624070160503697</v>
      </c>
      <c r="GZJ11" s="568">
        <v>0.76144452921009043</v>
      </c>
      <c r="GZK11" s="568">
        <v>0.56523041919402028</v>
      </c>
      <c r="GZL11" s="568">
        <v>0.39577277872559602</v>
      </c>
      <c r="GZM11" s="568">
        <v>0.29432116502410521</v>
      </c>
      <c r="GZN11" s="568">
        <v>0.24080822592881335</v>
      </c>
      <c r="GZO11" s="568">
        <v>0.21516660927898601</v>
      </c>
      <c r="GZP11" s="568">
        <v>0.20736263899425594</v>
      </c>
      <c r="GZQ11" s="568">
        <v>0.21851116797244174</v>
      </c>
      <c r="GZR11" s="568">
        <v>0.20847749189207451</v>
      </c>
      <c r="GZS11" s="568">
        <v>0.16611308177496847</v>
      </c>
      <c r="GZT11" s="568">
        <v>0.13824175932950397</v>
      </c>
      <c r="GZU11" s="568">
        <v>0.13601205353386681</v>
      </c>
      <c r="GZV11" s="568">
        <v>0.16945764046842421</v>
      </c>
      <c r="GZW11" s="568">
        <v>0.23188940274626468</v>
      </c>
      <c r="GZX11" s="568">
        <v>0.30992910559356535</v>
      </c>
      <c r="GZY11" s="568">
        <v>0.39242822003214023</v>
      </c>
      <c r="GZZ11" s="568">
        <v>0.49387983373363109</v>
      </c>
      <c r="HAA11" s="568">
        <v>0.60313541771985202</v>
      </c>
      <c r="HAB11" s="568">
        <v>0.71016129591043564</v>
      </c>
      <c r="HAC11" s="568">
        <v>0.7659039408013647</v>
      </c>
      <c r="HAD11" s="568">
        <v>0.60202056482203337</v>
      </c>
      <c r="HAE11" s="568">
        <v>0.39242822003214023</v>
      </c>
      <c r="HAF11" s="568">
        <v>0.7436068828449931</v>
      </c>
      <c r="HAG11" s="568">
        <v>0.90637540592650578</v>
      </c>
      <c r="HAH11" s="568">
        <v>0.84951790813775818</v>
      </c>
      <c r="HAI11" s="568">
        <v>0.76144452921009043</v>
      </c>
      <c r="HAJ11" s="568">
        <v>0.6867493850562455</v>
      </c>
      <c r="HAK11" s="568">
        <v>0.6499592394282323</v>
      </c>
      <c r="HAL11" s="568">
        <v>0.64438497493913938</v>
      </c>
      <c r="HAM11" s="568">
        <v>0.65887806261078097</v>
      </c>
      <c r="HAN11" s="568">
        <v>0.67671570897587829</v>
      </c>
      <c r="HAO11" s="568">
        <v>0.65664835681514377</v>
      </c>
      <c r="HAP11" s="568">
        <v>0.69009394374970123</v>
      </c>
      <c r="HAQ11" s="568">
        <v>0.67337115028242245</v>
      </c>
      <c r="HAR11" s="568">
        <v>0.61985821118713069</v>
      </c>
      <c r="HAS11" s="568">
        <v>0.54739277282892296</v>
      </c>
      <c r="HAT11" s="568">
        <v>0.5139471858943655</v>
      </c>
      <c r="HAU11" s="568">
        <v>0.54739277282892296</v>
      </c>
      <c r="HAV11" s="568">
        <v>0.61539879959585642</v>
      </c>
      <c r="HAW11" s="568">
        <v>0.65776320971296232</v>
      </c>
      <c r="HAX11" s="568">
        <v>0.67337115028242245</v>
      </c>
      <c r="HAY11" s="568">
        <v>0.68117512056715257</v>
      </c>
      <c r="HAZ11" s="568">
        <v>0.69120879664751977</v>
      </c>
      <c r="HBA11" s="568">
        <v>0.70793159011479856</v>
      </c>
      <c r="HBB11" s="568">
        <v>0.57191953658093175</v>
      </c>
      <c r="HBC11" s="568">
        <v>0.37904998525831735</v>
      </c>
      <c r="HBD11" s="568">
        <v>0.80938320381628925</v>
      </c>
      <c r="HBE11" s="568">
        <v>0.93313187547415166</v>
      </c>
      <c r="HBF11" s="568">
        <v>0.9119496704155986</v>
      </c>
      <c r="HBG11" s="568">
        <v>0.87070011319631124</v>
      </c>
      <c r="HBH11" s="568">
        <v>0.83613967336393524</v>
      </c>
      <c r="HBI11" s="568">
        <v>0.82164658569229365</v>
      </c>
      <c r="HBJ11" s="568">
        <v>0.82387629148793085</v>
      </c>
      <c r="HBK11" s="568">
        <v>0.84394364364866536</v>
      </c>
      <c r="HBL11" s="568">
        <v>0.8718149660941299</v>
      </c>
      <c r="HBM11" s="568">
        <v>0.84505849654648391</v>
      </c>
      <c r="HBN11" s="568">
        <v>0.83390996756829805</v>
      </c>
      <c r="HBO11" s="568">
        <v>0.85620702552466965</v>
      </c>
      <c r="HBP11" s="568">
        <v>0.9041457001308687</v>
      </c>
      <c r="HBQ11" s="568">
        <v>0.93424672837197031</v>
      </c>
      <c r="HBR11" s="568">
        <v>0.94205069865670032</v>
      </c>
      <c r="HBS11" s="568">
        <v>0.92867246388287739</v>
      </c>
      <c r="HBT11" s="568">
        <v>0.92867246388287739</v>
      </c>
      <c r="HBU11" s="568">
        <v>0.93313187547415166</v>
      </c>
      <c r="HBV11" s="568">
        <v>0.93424672837197031</v>
      </c>
      <c r="HBW11" s="568">
        <v>0.92644275808724019</v>
      </c>
      <c r="HBX11" s="568">
        <v>0.90637540592650578</v>
      </c>
      <c r="HBY11" s="568">
        <v>0.86735555450285551</v>
      </c>
      <c r="HBZ11" s="568">
        <v>0.68563453215842685</v>
      </c>
      <c r="HCA11" s="568">
        <v>0.39688763162341456</v>
      </c>
      <c r="HCB11" s="568">
        <v>0.84505849654648391</v>
      </c>
      <c r="HCC11" s="568">
        <v>0.89857143564177577</v>
      </c>
      <c r="HCD11" s="568">
        <v>0.89522687694832004</v>
      </c>
      <c r="HCE11" s="568">
        <v>0.89968628853959443</v>
      </c>
      <c r="HCF11" s="568">
        <v>0.91306452331341725</v>
      </c>
      <c r="HCG11" s="568">
        <v>0.924213052291603</v>
      </c>
      <c r="HCH11" s="568">
        <v>0.93090216967851458</v>
      </c>
      <c r="HCI11" s="568">
        <v>0.92867246388287739</v>
      </c>
      <c r="HCJ11" s="568">
        <v>0.91083481751778006</v>
      </c>
      <c r="HCK11" s="568">
        <v>0.81384261540756364</v>
      </c>
      <c r="HCL11" s="568">
        <v>0.70570188431916137</v>
      </c>
      <c r="HCM11" s="568">
        <v>0.64104041624568364</v>
      </c>
      <c r="HCN11" s="568">
        <v>0.58864233004821043</v>
      </c>
      <c r="HCO11" s="568">
        <v>0.56411556629620163</v>
      </c>
      <c r="HCP11" s="568">
        <v>0.5362442438507371</v>
      </c>
      <c r="HCQ11" s="568">
        <v>0.52286600907691416</v>
      </c>
      <c r="HCR11" s="568">
        <v>0.51617689169000269</v>
      </c>
      <c r="HCS11" s="568">
        <v>0.48830556924453816</v>
      </c>
      <c r="HCT11" s="568">
        <v>0.44036689463833922</v>
      </c>
      <c r="HCU11" s="568">
        <v>0.36567175048449435</v>
      </c>
      <c r="HCV11" s="568">
        <v>0.28317263604591941</v>
      </c>
      <c r="HCW11" s="568">
        <v>0.21628146217680458</v>
      </c>
      <c r="HCX11" s="568">
        <v>0.15050514120550834</v>
      </c>
      <c r="HCY11" s="568">
        <v>6.4661468073477668E-2</v>
      </c>
      <c r="HCZ11" s="568">
        <v>0.11371499557749519</v>
      </c>
      <c r="HDA11" s="568">
        <v>0.32776675195866262</v>
      </c>
      <c r="HDB11" s="568">
        <v>0.32776675195866262</v>
      </c>
      <c r="HDC11" s="568">
        <v>0.31550337008265822</v>
      </c>
      <c r="HDD11" s="568">
        <v>0.34671925122157848</v>
      </c>
      <c r="HDE11" s="568">
        <v>0.40915101349941896</v>
      </c>
      <c r="HDF11" s="568">
        <v>0.48161645185762669</v>
      </c>
      <c r="HDG11" s="568">
        <v>0.54070365544201149</v>
      </c>
      <c r="HDH11" s="568">
        <v>0.56634527209183883</v>
      </c>
      <c r="HDI11" s="568">
        <v>0.51729174458782134</v>
      </c>
      <c r="HDJ11" s="568">
        <v>0.50056895112054256</v>
      </c>
      <c r="HDK11" s="568">
        <v>0.51283233299654696</v>
      </c>
      <c r="HDL11" s="568">
        <v>0.53401453805509991</v>
      </c>
      <c r="HDM11" s="568">
        <v>0.51617689169000269</v>
      </c>
      <c r="HDN11" s="568">
        <v>0.46043424679907363</v>
      </c>
      <c r="HDO11" s="568">
        <v>0.40580645480596322</v>
      </c>
      <c r="HDP11" s="568">
        <v>0.33445586934557409</v>
      </c>
      <c r="HDQ11" s="568">
        <v>0.26756469547645928</v>
      </c>
      <c r="HDR11" s="568">
        <v>0.22408543246153464</v>
      </c>
      <c r="HDS11" s="568">
        <v>0.19286955132261438</v>
      </c>
      <c r="HDT11" s="568">
        <v>0.16388337597933131</v>
      </c>
      <c r="HDU11" s="568">
        <v>0.12932293614695534</v>
      </c>
      <c r="HDV11" s="568">
        <v>7.6924849949482052E-2</v>
      </c>
      <c r="HDW11" s="568">
        <v>7.8039702847300628E-3</v>
      </c>
      <c r="HDX11" s="568">
        <v>5.4627791993110436E-2</v>
      </c>
      <c r="HDY11" s="568">
        <v>0.14158631802295971</v>
      </c>
      <c r="HDZ11" s="568">
        <v>0.16053881728587555</v>
      </c>
      <c r="HEA11" s="568">
        <v>0.21405175638116741</v>
      </c>
      <c r="HEB11" s="568">
        <v>0.27648351865900794</v>
      </c>
      <c r="HEC11" s="568">
        <v>0.33445586934557409</v>
      </c>
      <c r="HED11" s="568">
        <v>0.38908366133868449</v>
      </c>
      <c r="HEE11" s="568">
        <v>0.43033321855797202</v>
      </c>
      <c r="HEF11" s="568">
        <v>0.44482630622961356</v>
      </c>
      <c r="HEG11" s="568">
        <v>0.42252924827324195</v>
      </c>
      <c r="HEH11" s="568">
        <v>0.42141439537542336</v>
      </c>
      <c r="HEI11" s="568">
        <v>0.38239454395177308</v>
      </c>
      <c r="HEJ11" s="568">
        <v>0.32888160485648116</v>
      </c>
      <c r="HEK11" s="568">
        <v>0.27536866576118935</v>
      </c>
      <c r="HEL11" s="568">
        <v>0.22631513825717181</v>
      </c>
      <c r="HEM11" s="568">
        <v>0.19398440422043298</v>
      </c>
      <c r="HEN11" s="568">
        <v>0.17280219916187994</v>
      </c>
      <c r="HEO11" s="568">
        <v>0.16499822887714988</v>
      </c>
      <c r="HEP11" s="568">
        <v>0.16388337597933131</v>
      </c>
      <c r="HEQ11" s="568">
        <v>0.15830911149023838</v>
      </c>
      <c r="HER11" s="568">
        <v>0.14158631802295971</v>
      </c>
      <c r="HES11" s="568">
        <v>9.922190790585364E-2</v>
      </c>
      <c r="HET11" s="568">
        <v>5.4627791993110436E-2</v>
      </c>
      <c r="HEU11" s="568">
        <v>1.1148528978185803E-2</v>
      </c>
      <c r="HEV11" s="568">
        <v>7.8039702847300635E-2</v>
      </c>
      <c r="HEW11" s="568">
        <v>0.22854484405280895</v>
      </c>
      <c r="HEX11" s="568">
        <v>0.20736263899425594</v>
      </c>
      <c r="HEY11" s="568">
        <v>0.17503190495751711</v>
      </c>
      <c r="HEZ11" s="568">
        <v>0.13935661222732254</v>
      </c>
      <c r="HFA11" s="568">
        <v>0.11037043688403946</v>
      </c>
      <c r="HFB11" s="568">
        <v>9.2532790518942171E-2</v>
      </c>
      <c r="HFC11" s="568">
        <v>7.915455574511919E-2</v>
      </c>
      <c r="HFD11" s="568">
        <v>7.0235732562570555E-2</v>
      </c>
      <c r="HFE11" s="568">
        <v>7.3580291256026303E-2</v>
      </c>
      <c r="HFF11" s="568">
        <v>6.5776320971296237E-2</v>
      </c>
      <c r="HFG11" s="568">
        <v>5.4627791993110436E-2</v>
      </c>
      <c r="HFH11" s="568">
        <v>4.7938674606198953E-2</v>
      </c>
      <c r="HFI11" s="568">
        <v>4.5708968810561794E-2</v>
      </c>
      <c r="HFJ11" s="568">
        <v>5.3512939095291853E-2</v>
      </c>
      <c r="HFK11" s="568">
        <v>6.4661468073477668E-2</v>
      </c>
      <c r="HFL11" s="568">
        <v>6.2431762277840502E-2</v>
      </c>
      <c r="HFM11" s="568">
        <v>4.7938674606198953E-2</v>
      </c>
      <c r="HFN11" s="568">
        <v>3.7904998525831735E-2</v>
      </c>
      <c r="HFO11" s="568">
        <v>3.0101028241101668E-2</v>
      </c>
      <c r="HFP11" s="568">
        <v>2.3411910854190188E-2</v>
      </c>
      <c r="HFQ11" s="568">
        <v>1.8952499262915867E-2</v>
      </c>
      <c r="HFR11" s="568">
        <v>1.1148528978185803E-2</v>
      </c>
      <c r="HFS11" s="568">
        <v>3.3445586934557408E-3</v>
      </c>
      <c r="HFT11" s="568">
        <v>0</v>
      </c>
      <c r="HFU11" s="568">
        <v>0</v>
      </c>
      <c r="HFV11" s="568">
        <v>1.1148528978185803E-3</v>
      </c>
      <c r="HFW11" s="568">
        <v>4.4594115912743211E-3</v>
      </c>
      <c r="HFX11" s="568">
        <v>8.9188231825486422E-3</v>
      </c>
      <c r="HFY11" s="568">
        <v>1.4493087671641543E-2</v>
      </c>
      <c r="HFZ11" s="568">
        <v>2.2297057956371606E-2</v>
      </c>
      <c r="HGA11" s="568">
        <v>3.1215881138920251E-2</v>
      </c>
      <c r="HGB11" s="568">
        <v>3.9019851423650317E-2</v>
      </c>
      <c r="HGC11" s="568">
        <v>6.3546615175659085E-2</v>
      </c>
      <c r="HGD11" s="568">
        <v>6.689117386911482E-2</v>
      </c>
      <c r="HGE11" s="568">
        <v>4.2364410117106052E-2</v>
      </c>
      <c r="HGF11" s="568">
        <v>1.5607940569460126E-2</v>
      </c>
      <c r="HGG11" s="568">
        <v>2.2297057956371606E-3</v>
      </c>
      <c r="HGH11" s="568">
        <v>0</v>
      </c>
      <c r="HGI11" s="568">
        <v>0</v>
      </c>
      <c r="HGJ11" s="568">
        <v>6.6891173869114817E-3</v>
      </c>
      <c r="HGK11" s="568">
        <v>5.0168380401836112E-2</v>
      </c>
      <c r="HGL11" s="568">
        <v>0.12820808324913674</v>
      </c>
      <c r="HGM11" s="568">
        <v>0.20513293319861878</v>
      </c>
      <c r="HGN11" s="568">
        <v>0.23969337303099478</v>
      </c>
      <c r="HGO11" s="568">
        <v>0.22520028535935324</v>
      </c>
      <c r="HGP11" s="568">
        <v>0.17837646365097284</v>
      </c>
      <c r="HGQ11" s="568">
        <v>8.4728820234212104E-2</v>
      </c>
      <c r="HGR11" s="568">
        <v>5.9087203584384754E-2</v>
      </c>
      <c r="HGS11" s="568">
        <v>0.14158631802295971</v>
      </c>
      <c r="HGT11" s="568">
        <v>0.15607940569460127</v>
      </c>
      <c r="HGU11" s="568">
        <v>0.16499822887714988</v>
      </c>
      <c r="HGV11" s="568">
        <v>0.15719425859241981</v>
      </c>
      <c r="HGW11" s="568">
        <v>0.13601205353386681</v>
      </c>
      <c r="HGX11" s="568">
        <v>0.11482984847531377</v>
      </c>
      <c r="HGY11" s="568">
        <v>0.10145161370149081</v>
      </c>
      <c r="HGZ11" s="568">
        <v>9.4762496314579336E-2</v>
      </c>
      <c r="HHA11" s="568">
        <v>0.10256646659930939</v>
      </c>
      <c r="HHB11" s="568">
        <v>9.8107055008035057E-2</v>
      </c>
      <c r="HHC11" s="568">
        <v>0.10033676080367222</v>
      </c>
      <c r="HHD11" s="568">
        <v>0.13266749484041104</v>
      </c>
      <c r="HHE11" s="568">
        <v>0.22631513825717181</v>
      </c>
      <c r="HHF11" s="568">
        <v>0.41584013088633048</v>
      </c>
      <c r="HHG11" s="568">
        <v>0.57303438947875029</v>
      </c>
      <c r="HHH11" s="568">
        <v>0.62097306408494934</v>
      </c>
      <c r="HHI11" s="568">
        <v>0.61316909380021922</v>
      </c>
      <c r="HHJ11" s="568">
        <v>0.60202056482203337</v>
      </c>
      <c r="HHK11" s="568">
        <v>0.60536512351548921</v>
      </c>
      <c r="HHL11" s="568">
        <v>0.61316909380021922</v>
      </c>
      <c r="HHM11" s="568">
        <v>0.60313541771985202</v>
      </c>
      <c r="HHN11" s="568">
        <v>0.43256292435360916</v>
      </c>
      <c r="HHO11" s="568">
        <v>0.19955866870952588</v>
      </c>
      <c r="HHP11" s="568">
        <v>0.24192307882663192</v>
      </c>
      <c r="HHQ11" s="568">
        <v>0.19509925711825155</v>
      </c>
      <c r="HHR11" s="568">
        <v>0.14381602381859687</v>
      </c>
      <c r="HHS11" s="568">
        <v>0.13155264194259247</v>
      </c>
      <c r="HHT11" s="568">
        <v>0.11928926006658809</v>
      </c>
      <c r="HHU11" s="568">
        <v>0.11260014267967662</v>
      </c>
      <c r="HHV11" s="568">
        <v>0.11148528978185804</v>
      </c>
      <c r="HHW11" s="568">
        <v>9.922190790585364E-2</v>
      </c>
      <c r="HHX11" s="568">
        <v>7.6924849949482052E-2</v>
      </c>
      <c r="HHY11" s="568">
        <v>5.6857497788747595E-2</v>
      </c>
      <c r="HHZ11" s="568">
        <v>3.5675292730194569E-2</v>
      </c>
      <c r="HIA11" s="568">
        <v>1.7837646365097284E-2</v>
      </c>
      <c r="HIB11" s="568">
        <v>7.8039702847300628E-3</v>
      </c>
      <c r="HIC11" s="568">
        <v>2.2297057956371606E-3</v>
      </c>
      <c r="HID11" s="568">
        <v>1.1148528978185803E-3</v>
      </c>
      <c r="HIE11" s="568">
        <v>0</v>
      </c>
      <c r="HIF11" s="568">
        <v>0</v>
      </c>
      <c r="HIG11" s="568">
        <v>0</v>
      </c>
      <c r="HIH11" s="568">
        <v>0</v>
      </c>
      <c r="HII11" s="568">
        <v>0</v>
      </c>
      <c r="HIJ11" s="568">
        <v>1.2263381876004382E-2</v>
      </c>
      <c r="HIK11" s="568">
        <v>5.6857497788747595E-2</v>
      </c>
      <c r="HIL11" s="568">
        <v>0.10925558398622087</v>
      </c>
      <c r="HIM11" s="568">
        <v>8.1384261540756356E-2</v>
      </c>
      <c r="HIN11" s="568">
        <v>2.4526763752008764E-2</v>
      </c>
      <c r="HIO11" s="568">
        <v>1.4493087671641543E-2</v>
      </c>
      <c r="HIP11" s="568">
        <v>1.2263381876004382E-2</v>
      </c>
      <c r="HIQ11" s="568">
        <v>1.6722793467278705E-2</v>
      </c>
      <c r="HIR11" s="568">
        <v>3.0101028241101668E-2</v>
      </c>
      <c r="HIS11" s="568">
        <v>5.4627791993110436E-2</v>
      </c>
      <c r="HIT11" s="568">
        <v>9.5877349212397905E-2</v>
      </c>
      <c r="HIU11" s="568">
        <v>0.1482754354098712</v>
      </c>
      <c r="HIV11" s="568">
        <v>0.20067352160734445</v>
      </c>
      <c r="HIW11" s="568">
        <v>0.26533498968082209</v>
      </c>
      <c r="HIX11" s="568">
        <v>0.32219248746956969</v>
      </c>
      <c r="HIY11" s="568">
        <v>0.30992910559356535</v>
      </c>
      <c r="HIZ11" s="568">
        <v>0.24303793172445051</v>
      </c>
      <c r="HJA11" s="568">
        <v>0.14047146512514111</v>
      </c>
      <c r="HJB11" s="568">
        <v>5.3512939095291853E-2</v>
      </c>
      <c r="HJC11" s="568">
        <v>1.3378234773822963E-2</v>
      </c>
      <c r="HJD11" s="568">
        <v>5.5742644890929014E-3</v>
      </c>
      <c r="HJE11" s="568">
        <v>1.5607940569460126E-2</v>
      </c>
      <c r="HJF11" s="568">
        <v>5.0168380401836112E-2</v>
      </c>
      <c r="HJG11" s="568">
        <v>8.695852602984927E-2</v>
      </c>
      <c r="HJH11" s="568">
        <v>9.1417937621123588E-2</v>
      </c>
      <c r="HJI11" s="568">
        <v>7.0235732562570555E-2</v>
      </c>
      <c r="HJJ11" s="568">
        <v>4.0134704321468886E-2</v>
      </c>
      <c r="HJK11" s="568">
        <v>1.1148528978185803E-2</v>
      </c>
      <c r="HJL11" s="568">
        <v>2.0067352160734443E-2</v>
      </c>
      <c r="HJM11" s="568">
        <v>6.3546615175659085E-2</v>
      </c>
      <c r="HJN11" s="568">
        <v>9.2532790518942171E-2</v>
      </c>
      <c r="HJO11" s="568">
        <v>0.11371499557749519</v>
      </c>
      <c r="HJP11" s="568">
        <v>0.13155264194259247</v>
      </c>
      <c r="HJQ11" s="568">
        <v>0.13935661222732254</v>
      </c>
      <c r="HJR11" s="568">
        <v>0.15161999410332694</v>
      </c>
      <c r="HJS11" s="568">
        <v>0.16945764046842421</v>
      </c>
      <c r="HJT11" s="568">
        <v>0.18952499262915867</v>
      </c>
      <c r="HJU11" s="568">
        <v>0.23746366723535761</v>
      </c>
      <c r="HJV11" s="568">
        <v>0.30101028241101668</v>
      </c>
      <c r="HJW11" s="568">
        <v>0.34003013383466701</v>
      </c>
      <c r="HJX11" s="568">
        <v>0.35898263309758288</v>
      </c>
      <c r="HJY11" s="568">
        <v>0.33780042803902982</v>
      </c>
      <c r="HJZ11" s="568">
        <v>0.29432116502410521</v>
      </c>
      <c r="HKA11" s="568">
        <v>0.24526763752008768</v>
      </c>
      <c r="HKB11" s="568">
        <v>0.18283587524224718</v>
      </c>
      <c r="HKC11" s="568">
        <v>0.11928926006658809</v>
      </c>
      <c r="HKD11" s="568">
        <v>7.1350585460389138E-2</v>
      </c>
      <c r="HKE11" s="568">
        <v>3.9019851423650317E-2</v>
      </c>
      <c r="HKF11" s="568">
        <v>1.8952499262915867E-2</v>
      </c>
      <c r="HKG11" s="568">
        <v>8.9188231825486422E-3</v>
      </c>
      <c r="HKH11" s="568">
        <v>2.2297057956371606E-3</v>
      </c>
      <c r="HKI11" s="568">
        <v>0</v>
      </c>
      <c r="HKJ11" s="568">
        <v>0</v>
      </c>
      <c r="HKK11" s="568">
        <v>8.9188231825486422E-3</v>
      </c>
      <c r="HKL11" s="568">
        <v>2.1182205058553026E-2</v>
      </c>
      <c r="HKM11" s="568">
        <v>3.2330734036738834E-2</v>
      </c>
      <c r="HKN11" s="568">
        <v>3.7904998525831735E-2</v>
      </c>
      <c r="HKO11" s="568">
        <v>4.4594115912743211E-2</v>
      </c>
      <c r="HKP11" s="568">
        <v>5.7972350686566171E-2</v>
      </c>
      <c r="HKQ11" s="568">
        <v>7.4695144153844886E-2</v>
      </c>
      <c r="HKR11" s="568">
        <v>8.8073378927667853E-2</v>
      </c>
      <c r="HKS11" s="568">
        <v>8.5843673132030687E-2</v>
      </c>
      <c r="HKT11" s="568">
        <v>4.6823821708380377E-2</v>
      </c>
      <c r="HKU11" s="568">
        <v>1.4493087671641543E-2</v>
      </c>
      <c r="HKV11" s="568">
        <v>1.1148528978185803E-3</v>
      </c>
      <c r="HKW11" s="568">
        <v>0</v>
      </c>
      <c r="HKX11" s="568">
        <v>0</v>
      </c>
      <c r="HKY11" s="568">
        <v>4.4594115912743211E-3</v>
      </c>
      <c r="HKZ11" s="568">
        <v>2.5641616649827347E-2</v>
      </c>
      <c r="HLA11" s="568">
        <v>6.2431762277840502E-2</v>
      </c>
      <c r="HLB11" s="568">
        <v>0.10256646659930939</v>
      </c>
      <c r="HLC11" s="568">
        <v>0.13712690643168537</v>
      </c>
      <c r="HLD11" s="568">
        <v>0.17614675785533571</v>
      </c>
      <c r="HLE11" s="568">
        <v>0.22408543246153464</v>
      </c>
      <c r="HLF11" s="568">
        <v>0.26533498968082209</v>
      </c>
      <c r="HLG11" s="568">
        <v>0.20067352160734445</v>
      </c>
      <c r="HLH11" s="568">
        <v>0.11482984847531377</v>
      </c>
      <c r="HLI11" s="568">
        <v>8.4728820234212104E-2</v>
      </c>
      <c r="HLJ11" s="568">
        <v>0.10479617239494655</v>
      </c>
      <c r="HLK11" s="568">
        <v>0.14493087671641544</v>
      </c>
      <c r="HLL11" s="568">
        <v>0.17280219916187994</v>
      </c>
      <c r="HLM11" s="568">
        <v>0.18060616944661001</v>
      </c>
      <c r="HLN11" s="568">
        <v>0.18172102234442861</v>
      </c>
      <c r="HLO11" s="568">
        <v>0.17949131654879144</v>
      </c>
      <c r="HLP11" s="568">
        <v>0.17837646365097284</v>
      </c>
      <c r="HLQ11" s="568">
        <v>0.19732896291388871</v>
      </c>
      <c r="HLR11" s="568">
        <v>0.24861219621354341</v>
      </c>
      <c r="HLS11" s="568">
        <v>0.30992910559356535</v>
      </c>
      <c r="HLT11" s="568">
        <v>0.32999645775429975</v>
      </c>
      <c r="HLU11" s="568">
        <v>0.27982807735246368</v>
      </c>
      <c r="HLV11" s="568">
        <v>0.18952499262915867</v>
      </c>
      <c r="HLW11" s="568">
        <v>0.10256646659930939</v>
      </c>
      <c r="HLX11" s="568">
        <v>4.1249557219287469E-2</v>
      </c>
      <c r="HLY11" s="568">
        <v>1.2263381876004382E-2</v>
      </c>
      <c r="HLZ11" s="568">
        <v>2.2297057956371606E-3</v>
      </c>
      <c r="HMA11" s="568">
        <v>1.1148528978185803E-3</v>
      </c>
      <c r="HMB11" s="568">
        <v>0</v>
      </c>
      <c r="HMC11" s="568">
        <v>1.1148528978185803E-3</v>
      </c>
      <c r="HMD11" s="568">
        <v>1.1148528978185803E-3</v>
      </c>
      <c r="HME11" s="568">
        <v>0</v>
      </c>
      <c r="HMF11" s="568">
        <v>0</v>
      </c>
      <c r="HMG11" s="568">
        <v>1.1148528978185803E-3</v>
      </c>
      <c r="HMH11" s="568">
        <v>1.6722793467278705E-2</v>
      </c>
      <c r="HMI11" s="568">
        <v>3.7904998525831735E-2</v>
      </c>
      <c r="HMJ11" s="568">
        <v>4.7938674606198953E-2</v>
      </c>
      <c r="HMK11" s="568">
        <v>4.4594115912743211E-2</v>
      </c>
      <c r="HML11" s="568">
        <v>3.9019851423650317E-2</v>
      </c>
      <c r="HMM11" s="568">
        <v>3.344558693455741E-2</v>
      </c>
      <c r="HMN11" s="568">
        <v>2.7871322445464509E-2</v>
      </c>
      <c r="HMO11" s="568">
        <v>3.7904998525831735E-2</v>
      </c>
      <c r="HMP11" s="568">
        <v>6.0202056482203337E-2</v>
      </c>
      <c r="HMQ11" s="568">
        <v>8.5843673132030687E-2</v>
      </c>
      <c r="HMR11" s="568">
        <v>9.1417937621123588E-2</v>
      </c>
      <c r="HMS11" s="568">
        <v>7.2465438358207721E-2</v>
      </c>
      <c r="HMT11" s="568">
        <v>4.5708968810561794E-2</v>
      </c>
      <c r="HMU11" s="568">
        <v>2.1182205058553026E-2</v>
      </c>
      <c r="HMV11" s="568">
        <v>6.6891173869114817E-3</v>
      </c>
      <c r="HMW11" s="568">
        <v>1.1148528978185803E-3</v>
      </c>
      <c r="HMX11" s="568">
        <v>0</v>
      </c>
      <c r="HMY11" s="568">
        <v>0</v>
      </c>
      <c r="HMZ11" s="568">
        <v>0</v>
      </c>
      <c r="HNA11" s="568">
        <v>1.1148528978185803E-3</v>
      </c>
      <c r="HNB11" s="568">
        <v>8.9188231825486422E-3</v>
      </c>
      <c r="HNC11" s="568">
        <v>1.0033676080367222E-2</v>
      </c>
      <c r="HND11" s="568">
        <v>1.2263381876004382E-2</v>
      </c>
      <c r="HNE11" s="568">
        <v>5.4627791993110436E-2</v>
      </c>
      <c r="HNF11" s="568">
        <v>8.8073378927667853E-2</v>
      </c>
      <c r="HNG11" s="568">
        <v>0.12151896586222526</v>
      </c>
      <c r="HNH11" s="568">
        <v>0.13043778904477391</v>
      </c>
      <c r="HNI11" s="568">
        <v>0.11928926006658809</v>
      </c>
      <c r="HNJ11" s="568">
        <v>0.11260014267967662</v>
      </c>
      <c r="HNK11" s="568">
        <v>0.10368131949712797</v>
      </c>
      <c r="HNL11" s="568">
        <v>8.695852602984927E-2</v>
      </c>
      <c r="HNM11" s="568">
        <v>7.5809997051663469E-2</v>
      </c>
      <c r="HNN11" s="568">
        <v>6.5776320971296237E-2</v>
      </c>
      <c r="HNO11" s="568">
        <v>5.7972350686566171E-2</v>
      </c>
      <c r="HNP11" s="568">
        <v>5.0168380401836112E-2</v>
      </c>
      <c r="HNQ11" s="568">
        <v>4.1249557219287469E-2</v>
      </c>
      <c r="HNR11" s="568">
        <v>3.344558693455741E-2</v>
      </c>
      <c r="HNS11" s="568">
        <v>2.3411910854190188E-2</v>
      </c>
      <c r="HNT11" s="568">
        <v>3.2330734036738834E-2</v>
      </c>
      <c r="HNU11" s="568">
        <v>7.4695144153844886E-2</v>
      </c>
      <c r="HNV11" s="568">
        <v>0.13601205353386681</v>
      </c>
      <c r="HNW11" s="568">
        <v>0.20513293319861878</v>
      </c>
      <c r="HNX11" s="568">
        <v>0.27090925416991501</v>
      </c>
      <c r="HNY11" s="568">
        <v>0.30881425269574675</v>
      </c>
      <c r="HNZ11" s="568">
        <v>0.29097660633064948</v>
      </c>
      <c r="HOA11" s="568">
        <v>0.16165367018369414</v>
      </c>
      <c r="HOB11" s="568">
        <v>7.5809997051663469E-2</v>
      </c>
      <c r="HOC11" s="568">
        <v>3.7904998525831735E-2</v>
      </c>
      <c r="HOD11" s="568">
        <v>3.0101028241101668E-2</v>
      </c>
      <c r="HOE11" s="568">
        <v>3.9019851423650317E-2</v>
      </c>
      <c r="HOF11" s="568">
        <v>4.4594115912743211E-2</v>
      </c>
      <c r="HOG11" s="568">
        <v>4.2364410117106052E-2</v>
      </c>
      <c r="HOH11" s="568">
        <v>4.3479263014924635E-2</v>
      </c>
      <c r="HOI11" s="568">
        <v>4.6823821708380377E-2</v>
      </c>
      <c r="HOJ11" s="568">
        <v>4.9053527504017529E-2</v>
      </c>
      <c r="HOK11" s="568">
        <v>7.0235732562570555E-2</v>
      </c>
      <c r="HOL11" s="568">
        <v>7.5809997051663469E-2</v>
      </c>
      <c r="HOM11" s="568">
        <v>6.4661468073477668E-2</v>
      </c>
      <c r="HON11" s="568">
        <v>4.6823821708380377E-2</v>
      </c>
      <c r="HOO11" s="568">
        <v>2.1182205058553026E-2</v>
      </c>
      <c r="HOP11" s="568">
        <v>6.6891173869114817E-3</v>
      </c>
      <c r="HOQ11" s="568">
        <v>5.5742644890929014E-3</v>
      </c>
      <c r="HOR11" s="568">
        <v>1.3378234773822963E-2</v>
      </c>
      <c r="HOS11" s="568">
        <v>2.7871322445464509E-2</v>
      </c>
      <c r="HOT11" s="568">
        <v>5.2398086197473277E-2</v>
      </c>
      <c r="HOU11" s="568">
        <v>8.0269408642937773E-2</v>
      </c>
      <c r="HOV11" s="568">
        <v>9.8107055008035057E-2</v>
      </c>
      <c r="HOW11" s="568">
        <v>0.11037043688403946</v>
      </c>
      <c r="HOX11" s="568">
        <v>0.11037043688403946</v>
      </c>
      <c r="HOY11" s="568">
        <v>6.4661468073477668E-2</v>
      </c>
      <c r="HOZ11" s="568">
        <v>2.7871322445464509E-2</v>
      </c>
      <c r="HPA11" s="568">
        <v>3.344558693455741E-2</v>
      </c>
      <c r="HPB11" s="568">
        <v>3.7904998525831735E-2</v>
      </c>
      <c r="HPC11" s="568">
        <v>3.1215881138920251E-2</v>
      </c>
      <c r="HPD11" s="568">
        <v>2.7871322445464509E-2</v>
      </c>
      <c r="HPE11" s="568">
        <v>2.8986175343283085E-2</v>
      </c>
      <c r="HPF11" s="568">
        <v>3.4560439832375993E-2</v>
      </c>
      <c r="HPG11" s="568">
        <v>4.5708968810561794E-2</v>
      </c>
      <c r="HPH11" s="568">
        <v>6.4661468073477668E-2</v>
      </c>
      <c r="HPI11" s="568">
        <v>0.11594470137313234</v>
      </c>
      <c r="HPJ11" s="568">
        <v>0.11705955427095092</v>
      </c>
      <c r="HPK11" s="568">
        <v>6.8006026766933403E-2</v>
      </c>
      <c r="HPL11" s="568">
        <v>2.0067352160734443E-2</v>
      </c>
      <c r="HPM11" s="568">
        <v>1.1148528978185803E-3</v>
      </c>
      <c r="HPN11" s="568">
        <v>0</v>
      </c>
      <c r="HPO11" s="568">
        <v>0</v>
      </c>
      <c r="HPP11" s="568">
        <v>5.5742644890929014E-3</v>
      </c>
      <c r="HPQ11" s="568">
        <v>2.3411910854190188E-2</v>
      </c>
      <c r="HPR11" s="568">
        <v>4.1249557219287469E-2</v>
      </c>
      <c r="HPS11" s="568">
        <v>3.2330734036738834E-2</v>
      </c>
      <c r="HPT11" s="568">
        <v>1.3378234773822963E-2</v>
      </c>
      <c r="HPU11" s="568">
        <v>4.4594115912743211E-3</v>
      </c>
      <c r="HPV11" s="568">
        <v>6.6891173869114817E-3</v>
      </c>
      <c r="HPW11" s="568">
        <v>1.4493087671641543E-2</v>
      </c>
      <c r="HPX11" s="568">
        <v>2.7871322445464509E-2</v>
      </c>
      <c r="HPY11" s="568">
        <v>0.23188940274626468</v>
      </c>
      <c r="HPZ11" s="568">
        <v>0.36009748599540148</v>
      </c>
      <c r="HQA11" s="568">
        <v>0.42364410117106055</v>
      </c>
      <c r="HQB11" s="568">
        <v>0.44371145333179501</v>
      </c>
      <c r="HQC11" s="568">
        <v>0.43590748304706495</v>
      </c>
      <c r="HQD11" s="568">
        <v>0.42475895406887909</v>
      </c>
      <c r="HQE11" s="568">
        <v>0.42252924827324195</v>
      </c>
      <c r="HQF11" s="568">
        <v>0.42921836566015342</v>
      </c>
      <c r="HQG11" s="568">
        <v>0.48607586344890102</v>
      </c>
      <c r="HQH11" s="568">
        <v>0.63658100465440937</v>
      </c>
      <c r="HQI11" s="568">
        <v>0.73022864807117016</v>
      </c>
      <c r="HQJ11" s="568">
        <v>0.7090464430126171</v>
      </c>
      <c r="HQK11" s="568">
        <v>0.55631159601147162</v>
      </c>
      <c r="HQL11" s="568">
        <v>0.36009748599540148</v>
      </c>
      <c r="HQM11" s="568">
        <v>0.22520028535935324</v>
      </c>
      <c r="HQN11" s="568">
        <v>0.16388337597933131</v>
      </c>
      <c r="HQO11" s="568">
        <v>0.15161999410332694</v>
      </c>
      <c r="HQP11" s="568">
        <v>0.18506558103788434</v>
      </c>
      <c r="HQQ11" s="568">
        <v>0.26422013678300355</v>
      </c>
      <c r="HQR11" s="568">
        <v>0.35563807440412715</v>
      </c>
      <c r="HQS11" s="568">
        <v>0.38350939684959162</v>
      </c>
      <c r="HQT11" s="568">
        <v>0.32442219326520683</v>
      </c>
      <c r="HQU11" s="568">
        <v>0.17168734626406137</v>
      </c>
      <c r="HQV11" s="568">
        <v>0.12374867165786242</v>
      </c>
      <c r="HQW11" s="568">
        <v>0.21739631507462318</v>
      </c>
      <c r="HQX11" s="568">
        <v>0.22074087376807891</v>
      </c>
      <c r="HQY11" s="568">
        <v>0.23634881433753901</v>
      </c>
      <c r="HQZ11" s="568">
        <v>0.24749734331572484</v>
      </c>
      <c r="HRA11" s="568">
        <v>0.25307160780481774</v>
      </c>
      <c r="HRB11" s="568">
        <v>0.25753101939609208</v>
      </c>
      <c r="HRC11" s="568">
        <v>0.25976072519172921</v>
      </c>
      <c r="HRD11" s="568">
        <v>0.24526763752008768</v>
      </c>
      <c r="HRE11" s="568">
        <v>0.21628146217680458</v>
      </c>
      <c r="HRF11" s="568">
        <v>0.21628146217680458</v>
      </c>
      <c r="HRG11" s="568">
        <v>0.20290322740298161</v>
      </c>
      <c r="HRH11" s="568">
        <v>0.15719425859241981</v>
      </c>
      <c r="HRI11" s="568">
        <v>9.3647643416760754E-2</v>
      </c>
      <c r="HRJ11" s="568">
        <v>5.0168380401836112E-2</v>
      </c>
      <c r="HRK11" s="568">
        <v>4.1249557219287469E-2</v>
      </c>
      <c r="HRL11" s="568">
        <v>4.6823821708380377E-2</v>
      </c>
      <c r="HRM11" s="568">
        <v>4.1249557219287469E-2</v>
      </c>
      <c r="HRN11" s="568">
        <v>3.0101028241101668E-2</v>
      </c>
      <c r="HRO11" s="568">
        <v>1.8952499262915867E-2</v>
      </c>
      <c r="HRP11" s="568">
        <v>7.8039702847300628E-3</v>
      </c>
      <c r="HRQ11" s="568">
        <v>2.2297057956371606E-3</v>
      </c>
      <c r="HRR11" s="568">
        <v>1.1148528978185803E-3</v>
      </c>
      <c r="HRS11" s="568">
        <v>1.1148528978185803E-3</v>
      </c>
      <c r="HRT11" s="568">
        <v>4.4594115912743211E-3</v>
      </c>
      <c r="HRU11" s="568">
        <v>6.5776320971296237E-2</v>
      </c>
      <c r="HRV11" s="568">
        <v>0.13824175932950397</v>
      </c>
      <c r="HRW11" s="568">
        <v>0.21739631507462318</v>
      </c>
      <c r="HRX11" s="568">
        <v>0.28986175343283088</v>
      </c>
      <c r="HRY11" s="568">
        <v>0.34560439832375989</v>
      </c>
      <c r="HRZ11" s="568">
        <v>0.38239454395177308</v>
      </c>
      <c r="HSA11" s="568">
        <v>0.40134704321468889</v>
      </c>
      <c r="HSB11" s="568">
        <v>0.39242822003214023</v>
      </c>
      <c r="HSC11" s="568">
        <v>0.42252924827324195</v>
      </c>
      <c r="HSD11" s="568">
        <v>0.55519674311365297</v>
      </c>
      <c r="HSE11" s="568">
        <v>0.6521889452238695</v>
      </c>
      <c r="HSF11" s="568">
        <v>0.65330379812168804</v>
      </c>
      <c r="HSG11" s="568">
        <v>0.5585413018071087</v>
      </c>
      <c r="HSH11" s="568">
        <v>0.41584013088633048</v>
      </c>
      <c r="HSI11" s="568">
        <v>0.27759837155682648</v>
      </c>
      <c r="HSJ11" s="568">
        <v>0.18841013973134008</v>
      </c>
      <c r="HSK11" s="568">
        <v>0.14493087671641544</v>
      </c>
      <c r="HSL11" s="568">
        <v>0.11817440716876951</v>
      </c>
      <c r="HSM11" s="568">
        <v>9.922190790585364E-2</v>
      </c>
      <c r="HSN11" s="568">
        <v>7.915455574511919E-2</v>
      </c>
      <c r="HSO11" s="568">
        <v>6.0202056482203337E-2</v>
      </c>
      <c r="HSP11" s="568">
        <v>5.1283233299654694E-2</v>
      </c>
      <c r="HSQ11" s="568">
        <v>3.2330734036738834E-2</v>
      </c>
      <c r="HSR11" s="568">
        <v>3.4560439832375993E-2</v>
      </c>
      <c r="HSS11" s="568">
        <v>0.11594470137313234</v>
      </c>
      <c r="HST11" s="568">
        <v>0.14716058251205261</v>
      </c>
      <c r="HSU11" s="568">
        <v>0.17837646365097284</v>
      </c>
      <c r="HSV11" s="568">
        <v>0.20736263899425594</v>
      </c>
      <c r="HSW11" s="568">
        <v>0.21516660927898601</v>
      </c>
      <c r="HSX11" s="568">
        <v>0.22631513825717181</v>
      </c>
      <c r="HSY11" s="568">
        <v>0.24192307882663192</v>
      </c>
      <c r="HSZ11" s="568">
        <v>0.25084190200918061</v>
      </c>
      <c r="HTA11" s="568">
        <v>0.27090925416991501</v>
      </c>
      <c r="HTB11" s="568">
        <v>0.29209145922846808</v>
      </c>
      <c r="HTC11" s="568">
        <v>0.29432116502410521</v>
      </c>
      <c r="HTD11" s="568">
        <v>0.29766572371756095</v>
      </c>
      <c r="HTE11" s="568">
        <v>0.28540234184155655</v>
      </c>
      <c r="HTF11" s="568">
        <v>0.22965969695062755</v>
      </c>
      <c r="HTG11" s="568">
        <v>0.14604572961423404</v>
      </c>
      <c r="HTH11" s="568">
        <v>6.9120879664751986E-2</v>
      </c>
      <c r="HTI11" s="568">
        <v>2.0067352160734443E-2</v>
      </c>
      <c r="HTJ11" s="568">
        <v>2.2297057956371606E-3</v>
      </c>
      <c r="HTK11" s="568">
        <v>0</v>
      </c>
      <c r="HTL11" s="568">
        <v>0</v>
      </c>
      <c r="HTM11" s="568">
        <v>0</v>
      </c>
      <c r="HTN11" s="568">
        <v>1.1148528978185803E-3</v>
      </c>
      <c r="HTO11" s="568">
        <v>1.1148528978185803E-3</v>
      </c>
      <c r="HTP11" s="568">
        <v>1.3378234773822963E-2</v>
      </c>
      <c r="HTQ11" s="568">
        <v>0.10256646659930939</v>
      </c>
      <c r="HTR11" s="568">
        <v>0.19509925711825155</v>
      </c>
      <c r="HTS11" s="568">
        <v>0.28763204763719374</v>
      </c>
      <c r="HTT11" s="568">
        <v>0.34894895701721562</v>
      </c>
      <c r="HTU11" s="568">
        <v>0.37570542656486161</v>
      </c>
      <c r="HTV11" s="568">
        <v>0.38685395554304736</v>
      </c>
      <c r="HTW11" s="568">
        <v>0.38016483815613594</v>
      </c>
      <c r="HTX11" s="568">
        <v>0.35006380991503422</v>
      </c>
      <c r="HTY11" s="568">
        <v>0.34560439832375989</v>
      </c>
      <c r="HTZ11" s="568">
        <v>0.37904998525831735</v>
      </c>
      <c r="HUA11" s="568">
        <v>0.38016483815613594</v>
      </c>
      <c r="HUB11" s="568">
        <v>0.36009748599540148</v>
      </c>
      <c r="HUC11" s="568">
        <v>0.31773307587829536</v>
      </c>
      <c r="HUD11" s="568">
        <v>0.25976072519172921</v>
      </c>
      <c r="HUE11" s="568">
        <v>0.19955866870952588</v>
      </c>
      <c r="HUF11" s="568">
        <v>0.15942396438805698</v>
      </c>
      <c r="HUG11" s="568">
        <v>0.13378234773822964</v>
      </c>
      <c r="HUH11" s="568">
        <v>0.10145161370149081</v>
      </c>
      <c r="HUI11" s="568">
        <v>6.1316909380021919E-2</v>
      </c>
      <c r="HUJ11" s="568">
        <v>2.4526763752008764E-2</v>
      </c>
      <c r="HUK11" s="568">
        <v>4.4594115912743211E-3</v>
      </c>
      <c r="HUL11" s="568">
        <v>0</v>
      </c>
      <c r="HUM11" s="568">
        <v>0</v>
      </c>
      <c r="HUN11" s="568">
        <v>0</v>
      </c>
      <c r="HUO11" s="568">
        <v>5.2398086197473277E-2</v>
      </c>
      <c r="HUP11" s="568">
        <v>0.10033676080367222</v>
      </c>
      <c r="HUQ11" s="568">
        <v>0.15719425859241981</v>
      </c>
      <c r="HUR11" s="568">
        <v>0.21739631507462318</v>
      </c>
      <c r="HUS11" s="568">
        <v>0.26756469547645928</v>
      </c>
      <c r="HUT11" s="568">
        <v>0.30992910559356535</v>
      </c>
      <c r="HUU11" s="568">
        <v>0.33668557514121122</v>
      </c>
      <c r="HUV11" s="568">
        <v>0.33222616354993695</v>
      </c>
      <c r="HUW11" s="568">
        <v>0.31773307587829536</v>
      </c>
      <c r="HUX11" s="568">
        <v>0.32553704616302542</v>
      </c>
      <c r="HUY11" s="568">
        <v>0.31438851718483962</v>
      </c>
      <c r="HUZ11" s="568">
        <v>0.27982807735246368</v>
      </c>
      <c r="HVA11" s="568">
        <v>0.21293690348334884</v>
      </c>
      <c r="HVB11" s="568">
        <v>0.13712690643168537</v>
      </c>
      <c r="HVC11" s="568">
        <v>8.5843673132030687E-2</v>
      </c>
      <c r="HVD11" s="568">
        <v>7.1350585460389138E-2</v>
      </c>
      <c r="HVE11" s="568">
        <v>9.4762496314579336E-2</v>
      </c>
      <c r="HVF11" s="568">
        <v>0.15496455279678267</v>
      </c>
      <c r="HVG11" s="568">
        <v>0.25084190200918061</v>
      </c>
      <c r="HVH11" s="568">
        <v>0.35006380991503422</v>
      </c>
      <c r="HVI11" s="568">
        <v>0.41918468957978622</v>
      </c>
      <c r="HVJ11" s="568">
        <v>0.40692130770378182</v>
      </c>
      <c r="HVK11" s="568">
        <v>0.23188940274626468</v>
      </c>
      <c r="HVL11" s="568">
        <v>0.21851116797244174</v>
      </c>
      <c r="HVM11" s="568">
        <v>0.28094293025028222</v>
      </c>
      <c r="HVN11" s="568">
        <v>0.21962602087026034</v>
      </c>
      <c r="HVO11" s="568">
        <v>0.20736263899425594</v>
      </c>
      <c r="HVP11" s="568">
        <v>0.23077454984844611</v>
      </c>
      <c r="HVQ11" s="568">
        <v>0.26199043098736635</v>
      </c>
      <c r="HVR11" s="568">
        <v>0.29432116502410521</v>
      </c>
      <c r="HVS11" s="568">
        <v>0.31996278167393255</v>
      </c>
      <c r="HVT11" s="568">
        <v>0.33222616354993695</v>
      </c>
      <c r="HVU11" s="568">
        <v>0.36567175048449435</v>
      </c>
      <c r="HVV11" s="568">
        <v>0.41695498378414902</v>
      </c>
      <c r="HVW11" s="568">
        <v>0.43813718884270209</v>
      </c>
      <c r="HVX11" s="568">
        <v>0.43702233594488349</v>
      </c>
      <c r="HVY11" s="568">
        <v>0.40246189611250749</v>
      </c>
      <c r="HVZ11" s="568">
        <v>0.33668557514121122</v>
      </c>
      <c r="HWA11" s="568">
        <v>0.25641616649827348</v>
      </c>
      <c r="HWB11" s="568">
        <v>0.16611308177496847</v>
      </c>
      <c r="HWC11" s="568">
        <v>9.3647643416760754E-2</v>
      </c>
      <c r="HWD11" s="568">
        <v>5.9087203584384754E-2</v>
      </c>
      <c r="HWE11" s="568">
        <v>5.6857497788747595E-2</v>
      </c>
      <c r="HWF11" s="568">
        <v>8.1384261540756356E-2</v>
      </c>
      <c r="HWG11" s="568">
        <v>0.124863524555681</v>
      </c>
      <c r="HWH11" s="568">
        <v>0.15719425859241981</v>
      </c>
      <c r="HWI11" s="568">
        <v>0.10368131949712797</v>
      </c>
      <c r="HWJ11" s="568">
        <v>0.11260014267967662</v>
      </c>
      <c r="HWK11" s="568">
        <v>0.13489720063604821</v>
      </c>
      <c r="HWL11" s="568">
        <v>0.15719425859241981</v>
      </c>
      <c r="HWM11" s="568">
        <v>0.18395072814006577</v>
      </c>
      <c r="HWN11" s="568">
        <v>0.22185572666589751</v>
      </c>
      <c r="HWO11" s="568">
        <v>0.27090925416991501</v>
      </c>
      <c r="HWP11" s="568">
        <v>0.33668557514121122</v>
      </c>
      <c r="HWQ11" s="568">
        <v>0.40134704321468889</v>
      </c>
      <c r="HWR11" s="568">
        <v>0.44259660043397642</v>
      </c>
      <c r="HWS11" s="568">
        <v>0.47381248157289663</v>
      </c>
      <c r="HWT11" s="568">
        <v>0.56188586050056444</v>
      </c>
      <c r="HWU11" s="568">
        <v>0.63435129885877217</v>
      </c>
      <c r="HWV11" s="568">
        <v>0.68340482636278976</v>
      </c>
      <c r="HWW11" s="568">
        <v>0.68563453215842685</v>
      </c>
      <c r="HWX11" s="568">
        <v>0.65553350391732523</v>
      </c>
      <c r="HWY11" s="568">
        <v>0.61985821118713069</v>
      </c>
      <c r="HWZ11" s="568">
        <v>0.56300071339838309</v>
      </c>
      <c r="HXA11" s="568">
        <v>0.48161645185762669</v>
      </c>
      <c r="HXB11" s="568">
        <v>0.41695498378414902</v>
      </c>
      <c r="HXC11" s="568">
        <v>0.37236086787140588</v>
      </c>
      <c r="HXD11" s="568">
        <v>0.32888160485648116</v>
      </c>
      <c r="HXE11" s="568">
        <v>0.28317263604591941</v>
      </c>
      <c r="HXF11" s="568">
        <v>0.22074087376807891</v>
      </c>
      <c r="HXG11" s="568">
        <v>9.2532790518942171E-2</v>
      </c>
      <c r="HXH11" s="568">
        <v>0.10256646659930939</v>
      </c>
      <c r="HXI11" s="568">
        <v>0.26644984257864068</v>
      </c>
      <c r="HXJ11" s="568">
        <v>0.27759837155682648</v>
      </c>
      <c r="HXK11" s="568">
        <v>0.29320631212628662</v>
      </c>
      <c r="HXL11" s="568">
        <v>0.34003013383466701</v>
      </c>
      <c r="HXM11" s="568">
        <v>0.39577277872559602</v>
      </c>
      <c r="HXN11" s="568">
        <v>0.45040057071870648</v>
      </c>
      <c r="HXO11" s="568">
        <v>0.49165012793799395</v>
      </c>
      <c r="HXP11" s="568">
        <v>0.50502836271181695</v>
      </c>
      <c r="HXQ11" s="568">
        <v>0.49499468663144969</v>
      </c>
      <c r="HXR11" s="568">
        <v>0.53178483225946283</v>
      </c>
      <c r="HXS11" s="568">
        <v>0.55519674311365297</v>
      </c>
      <c r="HXT11" s="568">
        <v>0.5830680655591175</v>
      </c>
      <c r="HXU11" s="568">
        <v>0.60982453510676349</v>
      </c>
      <c r="HXV11" s="568">
        <v>0.6276621814718607</v>
      </c>
      <c r="HXW11" s="568">
        <v>0.6399255633478651</v>
      </c>
      <c r="HXX11" s="568">
        <v>0.63658100465440937</v>
      </c>
      <c r="HXY11" s="568">
        <v>0.58195321266129896</v>
      </c>
      <c r="HXZ11" s="568">
        <v>0.48496101055108243</v>
      </c>
      <c r="HYA11" s="568">
        <v>0.41695498378414902</v>
      </c>
      <c r="HYB11" s="568">
        <v>0.38350939684959162</v>
      </c>
      <c r="HYC11" s="568">
        <v>0.37013116207576868</v>
      </c>
      <c r="HYD11" s="568">
        <v>0.31661822298047676</v>
      </c>
      <c r="HYE11" s="568">
        <v>0.15050514120550834</v>
      </c>
      <c r="HYF11" s="568">
        <v>0.23857852013317618</v>
      </c>
      <c r="HYG11" s="568">
        <v>0.55519674311365297</v>
      </c>
      <c r="HYH11" s="568">
        <v>0.5239808619747327</v>
      </c>
      <c r="HYI11" s="568">
        <v>0.51171748009872842</v>
      </c>
      <c r="HYJ11" s="568">
        <v>0.54181850833983003</v>
      </c>
      <c r="HYK11" s="568">
        <v>0.60536512351548921</v>
      </c>
      <c r="HYL11" s="568">
        <v>0.67002659158896671</v>
      </c>
      <c r="HYM11" s="568">
        <v>0.71573556039952857</v>
      </c>
      <c r="HYN11" s="568">
        <v>0.72576923647989577</v>
      </c>
      <c r="HYO11" s="568">
        <v>0.68897909085188258</v>
      </c>
      <c r="HYP11" s="568">
        <v>0.70793159011479856</v>
      </c>
      <c r="HYQ11" s="568">
        <v>0.71796526619516576</v>
      </c>
      <c r="HYR11" s="568">
        <v>0.72576923647989577</v>
      </c>
      <c r="HYS11" s="568">
        <v>0.71573556039952857</v>
      </c>
      <c r="HYT11" s="568">
        <v>0.67337115028242245</v>
      </c>
      <c r="HYU11" s="568">
        <v>0.62654732857404216</v>
      </c>
      <c r="HYV11" s="568">
        <v>0.58195321266129896</v>
      </c>
      <c r="HYW11" s="568">
        <v>0.56411556629620163</v>
      </c>
      <c r="HYX11" s="568">
        <v>0.58083835976348042</v>
      </c>
      <c r="HYY11" s="568">
        <v>0.59310174163948481</v>
      </c>
      <c r="HYZ11" s="568">
        <v>0.57526409527438749</v>
      </c>
      <c r="HZA11" s="568">
        <v>0.53512939095291856</v>
      </c>
      <c r="HZB11" s="568">
        <v>0.42029954247760476</v>
      </c>
      <c r="HZC11" s="568">
        <v>0.18172102234442861</v>
      </c>
      <c r="HZD11" s="568">
        <v>0.31661822298047676</v>
      </c>
      <c r="HZE11" s="568">
        <v>0.68897909085188258</v>
      </c>
      <c r="HZF11" s="568">
        <v>0.73022864807117016</v>
      </c>
      <c r="HZG11" s="568">
        <v>0.75475541182317896</v>
      </c>
      <c r="HZH11" s="568">
        <v>0.78820099875773619</v>
      </c>
      <c r="HZI11" s="568">
        <v>0.82164658569229365</v>
      </c>
      <c r="HZJ11" s="568">
        <v>0.84171393785302817</v>
      </c>
      <c r="HZK11" s="568">
        <v>0.85174761393339538</v>
      </c>
      <c r="HZL11" s="568">
        <v>0.83725452626175378</v>
      </c>
      <c r="HZM11" s="568">
        <v>0.77593761688173191</v>
      </c>
      <c r="HZN11" s="568">
        <v>0.77147820529045752</v>
      </c>
      <c r="HZO11" s="568">
        <v>0.73691776545808163</v>
      </c>
      <c r="HZP11" s="568">
        <v>0.67002659158896671</v>
      </c>
      <c r="HZQ11" s="568">
        <v>0.57637894817220603</v>
      </c>
      <c r="HZR11" s="568">
        <v>0.48384615765326383</v>
      </c>
      <c r="HZS11" s="568">
        <v>0.42475895406887909</v>
      </c>
      <c r="HZT11" s="568">
        <v>0.42475895406887909</v>
      </c>
      <c r="HZU11" s="568">
        <v>0.4682382170838037</v>
      </c>
      <c r="HZV11" s="568">
        <v>0.51952145038345843</v>
      </c>
      <c r="HZW11" s="568">
        <v>0.56411556629620163</v>
      </c>
      <c r="HZX11" s="568">
        <v>0.59310174163948481</v>
      </c>
      <c r="HZY11" s="568">
        <v>0.59979085902639628</v>
      </c>
      <c r="HZZ11" s="568">
        <v>0.51283233299654696</v>
      </c>
      <c r="IAA11" s="568">
        <v>0.26422013678300355</v>
      </c>
      <c r="IAB11" s="568">
        <v>0.31438851718483962</v>
      </c>
      <c r="IAC11" s="568">
        <v>0.44036689463833922</v>
      </c>
      <c r="IAD11" s="568">
        <v>0.41695498378414902</v>
      </c>
      <c r="IAE11" s="568">
        <v>0.40692130770378182</v>
      </c>
      <c r="IAF11" s="568">
        <v>0.43033321855797202</v>
      </c>
      <c r="IAG11" s="568">
        <v>0.46377880549252937</v>
      </c>
      <c r="IAH11" s="568">
        <v>0.48161645185762669</v>
      </c>
      <c r="IAI11" s="568">
        <v>0.48719071634671962</v>
      </c>
      <c r="IAJ11" s="568">
        <v>0.4805015989598081</v>
      </c>
      <c r="IAK11" s="568">
        <v>0.47715704026635236</v>
      </c>
      <c r="IAL11" s="568">
        <v>0.48719071634671962</v>
      </c>
      <c r="IAM11" s="568">
        <v>0.45820454100343649</v>
      </c>
      <c r="IAN11" s="568">
        <v>0.41138071929505615</v>
      </c>
      <c r="IAO11" s="568">
        <v>0.32553704616302542</v>
      </c>
      <c r="IAP11" s="568">
        <v>0.21293690348334884</v>
      </c>
      <c r="IAQ11" s="568">
        <v>0.10479617239494655</v>
      </c>
      <c r="IAR11" s="568">
        <v>3.4560439832375993E-2</v>
      </c>
      <c r="IAS11" s="568">
        <v>6.6891173869114817E-3</v>
      </c>
      <c r="IAT11" s="568">
        <v>1.1148528978185803E-3</v>
      </c>
      <c r="IAU11" s="568">
        <v>1.1148528978185803E-3</v>
      </c>
      <c r="IAV11" s="568">
        <v>6.6891173869114817E-3</v>
      </c>
      <c r="IAW11" s="568">
        <v>3.1215881138920251E-2</v>
      </c>
      <c r="IAX11" s="568">
        <v>7.5809997051663469E-2</v>
      </c>
      <c r="IAY11" s="568">
        <v>6.9120879664751986E-2</v>
      </c>
      <c r="IAZ11" s="568">
        <v>1.5607940569460126E-2</v>
      </c>
      <c r="IBA11" s="568">
        <v>0</v>
      </c>
      <c r="IBB11" s="568">
        <v>0</v>
      </c>
      <c r="IBC11" s="568">
        <v>0</v>
      </c>
      <c r="IBD11" s="568">
        <v>1.1148528978185803E-3</v>
      </c>
      <c r="IBE11" s="568">
        <v>1.8952499262915867E-2</v>
      </c>
      <c r="IBF11" s="568">
        <v>5.4627791993110436E-2</v>
      </c>
      <c r="IBG11" s="568">
        <v>9.922190790585364E-2</v>
      </c>
      <c r="IBH11" s="568">
        <v>0.14493087671641544</v>
      </c>
      <c r="IBI11" s="568">
        <v>0.21962602087026034</v>
      </c>
      <c r="IBJ11" s="568">
        <v>0.26979440127209642</v>
      </c>
      <c r="IBK11" s="568">
        <v>0.26199043098736635</v>
      </c>
      <c r="IBL11" s="568">
        <v>0.24861219621354341</v>
      </c>
      <c r="IBM11" s="568">
        <v>0.22742999115499038</v>
      </c>
      <c r="IBN11" s="568">
        <v>0.20847749189207451</v>
      </c>
      <c r="IBO11" s="568">
        <v>0.18729528683352151</v>
      </c>
      <c r="IBP11" s="568">
        <v>0.17057249336624278</v>
      </c>
      <c r="IBQ11" s="568">
        <v>0.16276852308151271</v>
      </c>
      <c r="IBR11" s="568">
        <v>0.17503190495751711</v>
      </c>
      <c r="IBS11" s="568">
        <v>0.20847749189207451</v>
      </c>
      <c r="IBT11" s="568">
        <v>0.25084190200918061</v>
      </c>
      <c r="IBU11" s="568">
        <v>0.28651719473937515</v>
      </c>
      <c r="IBV11" s="568">
        <v>0.27982807735246368</v>
      </c>
      <c r="IBW11" s="568">
        <v>0.15607940569460127</v>
      </c>
      <c r="IBX11" s="568">
        <v>5.5742644890929019E-2</v>
      </c>
      <c r="IBY11" s="568">
        <v>0</v>
      </c>
      <c r="IBZ11" s="568">
        <v>0</v>
      </c>
      <c r="ICA11" s="568">
        <v>0</v>
      </c>
      <c r="ICB11" s="568">
        <v>0</v>
      </c>
      <c r="ICC11" s="568">
        <v>3.3445586934557408E-3</v>
      </c>
      <c r="ICD11" s="568">
        <v>1.4493087671641543E-2</v>
      </c>
      <c r="ICE11" s="568">
        <v>3.1215881138920251E-2</v>
      </c>
      <c r="ICF11" s="568">
        <v>5.4627791993110436E-2</v>
      </c>
      <c r="ICG11" s="568">
        <v>0.15719425859241981</v>
      </c>
      <c r="ICH11" s="568">
        <v>0.41249557219287469</v>
      </c>
      <c r="ICI11" s="568">
        <v>0.6521889452238695</v>
      </c>
      <c r="ICJ11" s="568">
        <v>0.7213098248886215</v>
      </c>
      <c r="ICK11" s="568">
        <v>0.67225629738460391</v>
      </c>
      <c r="ICL11" s="568">
        <v>0.58083835976348042</v>
      </c>
      <c r="ICM11" s="568">
        <v>0.48161645185762669</v>
      </c>
      <c r="ICN11" s="568">
        <v>0.38350939684959162</v>
      </c>
      <c r="ICO11" s="568">
        <v>0.32219248746956969</v>
      </c>
      <c r="ICP11" s="568">
        <v>0.30769939979792821</v>
      </c>
      <c r="ICQ11" s="568">
        <v>0.31996278167393255</v>
      </c>
      <c r="ICR11" s="568">
        <v>0.34003013383466701</v>
      </c>
      <c r="ICS11" s="568">
        <v>0.34894895701721562</v>
      </c>
      <c r="ICT11" s="568">
        <v>0.29432116502410521</v>
      </c>
      <c r="ICU11" s="568">
        <v>0.13378234773822964</v>
      </c>
      <c r="ICV11" s="568">
        <v>2.5641616649827347E-2</v>
      </c>
      <c r="ICW11" s="568">
        <v>1.1148528978185803E-3</v>
      </c>
      <c r="ICX11" s="568">
        <v>0</v>
      </c>
      <c r="ICY11" s="568">
        <v>1.1148528978185803E-3</v>
      </c>
      <c r="ICZ11" s="568">
        <v>1.5607940569460126E-2</v>
      </c>
      <c r="IDA11" s="568">
        <v>5.2398086197473277E-2</v>
      </c>
      <c r="IDB11" s="568">
        <v>0.10702587819058371</v>
      </c>
      <c r="IDC11" s="568">
        <v>0.17391705205969854</v>
      </c>
      <c r="IDD11" s="568">
        <v>0.25195675490699915</v>
      </c>
      <c r="IDE11" s="568">
        <v>0.40580645480596322</v>
      </c>
      <c r="IDF11" s="568">
        <v>0.57303438947875029</v>
      </c>
      <c r="IDG11" s="568">
        <v>0.64661468073477657</v>
      </c>
      <c r="IDH11" s="568">
        <v>0.64104041624568364</v>
      </c>
      <c r="IDI11" s="568">
        <v>0.55519674311365297</v>
      </c>
      <c r="IDJ11" s="568">
        <v>0.42364410117106055</v>
      </c>
      <c r="IDK11" s="568">
        <v>0.29543601792192381</v>
      </c>
      <c r="IDL11" s="568">
        <v>0.19509925711825155</v>
      </c>
      <c r="IDM11" s="568">
        <v>0.11817440716876951</v>
      </c>
      <c r="IDN11" s="568">
        <v>6.5776320971296237E-2</v>
      </c>
      <c r="IDO11" s="568">
        <v>3.5675292730194569E-2</v>
      </c>
      <c r="IDP11" s="568">
        <v>2.0067352160734443E-2</v>
      </c>
      <c r="IDQ11" s="568">
        <v>1.2263381876004382E-2</v>
      </c>
      <c r="IDR11" s="568">
        <v>6.6891173869114817E-3</v>
      </c>
      <c r="IDS11" s="568">
        <v>1.1148528978185803E-3</v>
      </c>
      <c r="IDT11" s="568">
        <v>0</v>
      </c>
      <c r="IDU11" s="568">
        <v>1.4493087671641543E-2</v>
      </c>
      <c r="IDV11" s="568">
        <v>7.0235732562570555E-2</v>
      </c>
      <c r="IDW11" s="568">
        <v>0.14158631802295971</v>
      </c>
      <c r="IDX11" s="568">
        <v>0.19621411001607011</v>
      </c>
      <c r="IDY11" s="568">
        <v>0.20736263899425594</v>
      </c>
      <c r="IDZ11" s="568">
        <v>0.20513293319861878</v>
      </c>
      <c r="IEA11" s="568">
        <v>0.18952499262915867</v>
      </c>
      <c r="IEB11" s="568">
        <v>0.17280219916187994</v>
      </c>
      <c r="IEC11" s="568">
        <v>0.20736263899425594</v>
      </c>
      <c r="IED11" s="568">
        <v>0.27090925416991501</v>
      </c>
      <c r="IEE11" s="568">
        <v>0.29543601792192381</v>
      </c>
      <c r="IEF11" s="568">
        <v>0.24861219621354341</v>
      </c>
      <c r="IEG11" s="568">
        <v>0.14939028830768977</v>
      </c>
      <c r="IEH11" s="568">
        <v>5.2398086197473277E-2</v>
      </c>
      <c r="IEI11" s="568">
        <v>5.5742644890929014E-3</v>
      </c>
      <c r="IEJ11" s="568">
        <v>0</v>
      </c>
      <c r="IEK11" s="568">
        <v>1.1148528978185803E-3</v>
      </c>
      <c r="IEL11" s="568">
        <v>8.9188231825486422E-3</v>
      </c>
      <c r="IEM11" s="568">
        <v>2.4526763752008764E-2</v>
      </c>
      <c r="IEN11" s="568">
        <v>4.3479263014924635E-2</v>
      </c>
      <c r="IEO11" s="568">
        <v>6.3546615175659085E-2</v>
      </c>
      <c r="IEP11" s="568">
        <v>8.4728820234212104E-2</v>
      </c>
      <c r="IEQ11" s="568">
        <v>6.9120879664751986E-2</v>
      </c>
      <c r="IER11" s="568">
        <v>2.7871322445464509E-2</v>
      </c>
      <c r="IES11" s="568">
        <v>3.6790145628013152E-2</v>
      </c>
      <c r="IET11" s="568">
        <v>2.4526763752008764E-2</v>
      </c>
      <c r="IEU11" s="568">
        <v>1.3378234773822963E-2</v>
      </c>
      <c r="IEV11" s="568">
        <v>6.6891173869114817E-3</v>
      </c>
      <c r="IEW11" s="568">
        <v>5.5742644890929014E-3</v>
      </c>
      <c r="IEX11" s="568">
        <v>5.5742644890929014E-3</v>
      </c>
      <c r="IEY11" s="568">
        <v>7.8039702847300628E-3</v>
      </c>
      <c r="IEZ11" s="568">
        <v>1.2263381876004382E-2</v>
      </c>
      <c r="IFA11" s="568">
        <v>2.4526763752008764E-2</v>
      </c>
      <c r="IFB11" s="568">
        <v>2.3411910854190188E-2</v>
      </c>
      <c r="IFC11" s="568">
        <v>1.3378234773822963E-2</v>
      </c>
      <c r="IFD11" s="568">
        <v>5.5742644890929014E-3</v>
      </c>
      <c r="IFE11" s="568">
        <v>1.1148528978185803E-3</v>
      </c>
      <c r="IFF11" s="568">
        <v>0</v>
      </c>
      <c r="IFG11" s="568">
        <v>1.1148528978185803E-3</v>
      </c>
      <c r="IFH11" s="568">
        <v>2.2297057956371606E-3</v>
      </c>
      <c r="IFI11" s="568">
        <v>5.5742644890929014E-3</v>
      </c>
      <c r="IFJ11" s="568">
        <v>1.6722793467278705E-2</v>
      </c>
      <c r="IFK11" s="568">
        <v>4.1249557219287469E-2</v>
      </c>
      <c r="IFL11" s="568">
        <v>7.0235732562570555E-2</v>
      </c>
      <c r="IFM11" s="568">
        <v>0.10368131949712797</v>
      </c>
      <c r="IFN11" s="568">
        <v>0.14158631802295971</v>
      </c>
      <c r="IFO11" s="568">
        <v>9.8107055008035057E-2</v>
      </c>
      <c r="IFP11" s="568">
        <v>3.4560439832375993E-2</v>
      </c>
      <c r="IFQ11" s="568">
        <v>2.1182205058553026E-2</v>
      </c>
      <c r="IFR11" s="568">
        <v>3.6790145628013152E-2</v>
      </c>
      <c r="IFS11" s="568">
        <v>3.5675292730194569E-2</v>
      </c>
      <c r="IFT11" s="568">
        <v>3.7904998525831735E-2</v>
      </c>
      <c r="IFU11" s="568">
        <v>3.6790145628013152E-2</v>
      </c>
      <c r="IFV11" s="568">
        <v>3.7904998525831735E-2</v>
      </c>
      <c r="IFW11" s="568">
        <v>4.2364410117106052E-2</v>
      </c>
      <c r="IFX11" s="568">
        <v>5.1283233299654694E-2</v>
      </c>
      <c r="IFY11" s="568">
        <v>8.0269408642937773E-2</v>
      </c>
      <c r="IFZ11" s="568">
        <v>0.11928926006658809</v>
      </c>
      <c r="IGA11" s="568">
        <v>0.17726161075315428</v>
      </c>
      <c r="IGB11" s="568">
        <v>0.22742999115499038</v>
      </c>
      <c r="IGC11" s="568">
        <v>0.22408543246153464</v>
      </c>
      <c r="IGD11" s="568">
        <v>0.17280219916187994</v>
      </c>
      <c r="IGE11" s="568">
        <v>0.12263381876004384</v>
      </c>
      <c r="IGF11" s="568">
        <v>0.11148528978185804</v>
      </c>
      <c r="IGG11" s="568">
        <v>0.18283587524224718</v>
      </c>
      <c r="IGH11" s="568">
        <v>0.38239454395177308</v>
      </c>
      <c r="IGI11" s="568">
        <v>0.58529777135475469</v>
      </c>
      <c r="IGJ11" s="568">
        <v>0.65553350391732523</v>
      </c>
      <c r="IGK11" s="568">
        <v>0.63658100465440937</v>
      </c>
      <c r="IGL11" s="568">
        <v>0.58529777135475469</v>
      </c>
      <c r="IGM11" s="568">
        <v>0.43033321855797202</v>
      </c>
      <c r="IGN11" s="568">
        <v>0.42475895406887909</v>
      </c>
      <c r="IGO11" s="568">
        <v>0.65330379812168804</v>
      </c>
      <c r="IGP11" s="568">
        <v>0.78039702847300618</v>
      </c>
      <c r="IGQ11" s="568">
        <v>0.81384261540756364</v>
      </c>
      <c r="IGR11" s="568">
        <v>0.79823467483810351</v>
      </c>
      <c r="IGS11" s="568">
        <v>0.74695144153844883</v>
      </c>
      <c r="IGT11" s="568">
        <v>0.69232364954533843</v>
      </c>
      <c r="IGU11" s="568">
        <v>0.65776320971296232</v>
      </c>
      <c r="IGV11" s="568">
        <v>0.62097306408494934</v>
      </c>
      <c r="IGW11" s="568">
        <v>0.65330379812168804</v>
      </c>
      <c r="IGX11" s="568">
        <v>0.70570188431916137</v>
      </c>
      <c r="IGY11" s="568">
        <v>0.64438497493913938</v>
      </c>
      <c r="IGZ11" s="568">
        <v>0.47715704026635236</v>
      </c>
      <c r="IHA11" s="568">
        <v>0.28540234184155655</v>
      </c>
      <c r="IHB11" s="568">
        <v>0.20736263899425594</v>
      </c>
      <c r="IHC11" s="568">
        <v>0.27648351865900794</v>
      </c>
      <c r="IHD11" s="568">
        <v>0.44371145333179501</v>
      </c>
      <c r="IHE11" s="568">
        <v>0.58195321266129896</v>
      </c>
      <c r="IHF11" s="568">
        <v>0.65107409232605085</v>
      </c>
      <c r="IHG11" s="568">
        <v>0.68117512056715257</v>
      </c>
      <c r="IHH11" s="568">
        <v>0.68897909085188258</v>
      </c>
      <c r="IHI11" s="568">
        <v>0.66333747420205524</v>
      </c>
      <c r="IHJ11" s="568">
        <v>0.55742644890929016</v>
      </c>
      <c r="IHK11" s="568">
        <v>0.26979440127209642</v>
      </c>
      <c r="IHL11" s="568">
        <v>0.25864587229391067</v>
      </c>
      <c r="IHM11" s="568">
        <v>0.50056895112054256</v>
      </c>
      <c r="IHN11" s="568">
        <v>0.55296703731801589</v>
      </c>
      <c r="IHO11" s="568">
        <v>0.54962247862456004</v>
      </c>
      <c r="IHP11" s="568">
        <v>0.49276498083581249</v>
      </c>
      <c r="IHQ11" s="568">
        <v>0.43479263014924635</v>
      </c>
      <c r="IHR11" s="568">
        <v>0.40357674901032609</v>
      </c>
      <c r="IHS11" s="568">
        <v>0.38685395554304736</v>
      </c>
      <c r="IHT11" s="568">
        <v>0.35898263309758288</v>
      </c>
      <c r="IHU11" s="568">
        <v>0.34114498673248556</v>
      </c>
      <c r="IHV11" s="568">
        <v>0.32776675195866262</v>
      </c>
      <c r="IHW11" s="568">
        <v>0.31327366428702108</v>
      </c>
      <c r="IHX11" s="568">
        <v>0.31215881138920254</v>
      </c>
      <c r="IHY11" s="568">
        <v>0.30992910559356535</v>
      </c>
      <c r="IHZ11" s="568">
        <v>0.30546969400229101</v>
      </c>
      <c r="IIA11" s="568">
        <v>0.32776675195866262</v>
      </c>
      <c r="IIB11" s="568">
        <v>0.39242822003214023</v>
      </c>
      <c r="IIC11" s="568">
        <v>0.47938674606198955</v>
      </c>
      <c r="IID11" s="568">
        <v>0.56188586050056444</v>
      </c>
      <c r="IIE11" s="568">
        <v>0.61651365249367496</v>
      </c>
      <c r="IIF11" s="568">
        <v>0.63100674016531644</v>
      </c>
      <c r="IIG11" s="568">
        <v>0.61874335828931215</v>
      </c>
      <c r="IIH11" s="568">
        <v>0.57414924237656884</v>
      </c>
      <c r="III11" s="568">
        <v>0.35452322150630855</v>
      </c>
      <c r="IIJ11" s="568">
        <v>0.17280219916187994</v>
      </c>
      <c r="IIK11" s="568">
        <v>0.24749734331572484</v>
      </c>
      <c r="IIL11" s="568">
        <v>0.22631513825717181</v>
      </c>
      <c r="IIM11" s="568">
        <v>0.22520028535935324</v>
      </c>
      <c r="IIN11" s="568">
        <v>0.23077454984844611</v>
      </c>
      <c r="IIO11" s="568">
        <v>0.22520028535935324</v>
      </c>
      <c r="IIP11" s="568">
        <v>0.21628146217680458</v>
      </c>
      <c r="IIQ11" s="568">
        <v>0.20401808030080021</v>
      </c>
      <c r="IIR11" s="568">
        <v>0.18283587524224718</v>
      </c>
      <c r="IIS11" s="568">
        <v>0.16276852308151271</v>
      </c>
      <c r="IIT11" s="568">
        <v>0.11260014267967662</v>
      </c>
      <c r="IIU11" s="568">
        <v>5.9087203584384754E-2</v>
      </c>
      <c r="IIV11" s="568">
        <v>2.0067352160734443E-2</v>
      </c>
      <c r="IIW11" s="568">
        <v>1.1148528978185803E-3</v>
      </c>
      <c r="IIX11" s="568">
        <v>0</v>
      </c>
      <c r="IIY11" s="568">
        <v>0</v>
      </c>
      <c r="IIZ11" s="568">
        <v>2.2297057956371606E-3</v>
      </c>
      <c r="IJA11" s="568">
        <v>2.4526763752008764E-2</v>
      </c>
      <c r="IJB11" s="568">
        <v>7.1350585460389138E-2</v>
      </c>
      <c r="IJC11" s="568">
        <v>0.12709323035131817</v>
      </c>
      <c r="IJD11" s="568">
        <v>0.18841013973134008</v>
      </c>
      <c r="IJE11" s="568">
        <v>0.24415278462226908</v>
      </c>
      <c r="IJF11" s="568">
        <v>0.26533498968082209</v>
      </c>
      <c r="IJG11" s="568">
        <v>0.15607940569460127</v>
      </c>
      <c r="IJH11" s="568">
        <v>7.4695144153844886E-2</v>
      </c>
      <c r="IJI11" s="568">
        <v>6.8006026766933403E-2</v>
      </c>
      <c r="IJJ11" s="568">
        <v>1.2263381876004382E-2</v>
      </c>
      <c r="IJK11" s="568">
        <v>1.3378234773822963E-2</v>
      </c>
      <c r="IJL11" s="568">
        <v>2.0067352160734443E-2</v>
      </c>
      <c r="IJM11" s="568">
        <v>3.2330734036738834E-2</v>
      </c>
      <c r="IJN11" s="568">
        <v>4.7938674606198953E-2</v>
      </c>
      <c r="IJO11" s="568">
        <v>7.8039702847300635E-2</v>
      </c>
      <c r="IJP11" s="568">
        <v>0.1482754354098712</v>
      </c>
      <c r="IJQ11" s="568">
        <v>0.37682027946268015</v>
      </c>
      <c r="IJR11" s="568">
        <v>0.57191953658093175</v>
      </c>
      <c r="IJS11" s="568">
        <v>0.6399255633478651</v>
      </c>
      <c r="IJT11" s="568">
        <v>0.6399255633478651</v>
      </c>
      <c r="IJU11" s="568">
        <v>0.57191953658093175</v>
      </c>
      <c r="IJV11" s="568">
        <v>0.46266395259471083</v>
      </c>
      <c r="IJW11" s="568">
        <v>0.33668557514121122</v>
      </c>
      <c r="IJX11" s="568">
        <v>0.22631513825717181</v>
      </c>
      <c r="IJY11" s="568">
        <v>0.13824175932950397</v>
      </c>
      <c r="IJZ11" s="568">
        <v>7.3580291256026303E-2</v>
      </c>
      <c r="IKA11" s="568">
        <v>3.6790145628013152E-2</v>
      </c>
      <c r="IKB11" s="568">
        <v>1.7837646365097284E-2</v>
      </c>
      <c r="IKC11" s="568">
        <v>7.8039702847300628E-3</v>
      </c>
      <c r="IKD11" s="568">
        <v>2.2297057956371606E-3</v>
      </c>
      <c r="IKE11" s="568">
        <v>0</v>
      </c>
      <c r="IKF11" s="568">
        <v>0</v>
      </c>
      <c r="IKG11" s="568">
        <v>1.6722793467278705E-2</v>
      </c>
      <c r="IKH11" s="568">
        <v>2.8986175343283085E-2</v>
      </c>
      <c r="IKI11" s="568">
        <v>2.0067352160734443E-2</v>
      </c>
      <c r="IKJ11" s="568">
        <v>8.9188231825486422E-3</v>
      </c>
      <c r="IKK11" s="568">
        <v>2.2297057956371606E-3</v>
      </c>
      <c r="IKL11" s="568">
        <v>1.1148528978185803E-3</v>
      </c>
      <c r="IKM11" s="568">
        <v>0</v>
      </c>
      <c r="IKN11" s="568">
        <v>1.1148528978185803E-3</v>
      </c>
      <c r="IKO11" s="568">
        <v>1.8952499262915867E-2</v>
      </c>
      <c r="IKP11" s="568">
        <v>8.1384261540756356E-2</v>
      </c>
      <c r="IKQ11" s="568">
        <v>0.15273484700114551</v>
      </c>
      <c r="IKR11" s="568">
        <v>0.18060616944661001</v>
      </c>
      <c r="IKS11" s="568">
        <v>0.15719425859241981</v>
      </c>
      <c r="IKT11" s="568">
        <v>0.11371499557749519</v>
      </c>
      <c r="IKU11" s="568">
        <v>7.2465438358207721E-2</v>
      </c>
      <c r="IKV11" s="568">
        <v>5.0168380401836112E-2</v>
      </c>
      <c r="IKW11" s="568">
        <v>3.6790145628013152E-2</v>
      </c>
      <c r="IKX11" s="568">
        <v>2.6756469547645927E-2</v>
      </c>
      <c r="IKY11" s="568">
        <v>2.0067352160734443E-2</v>
      </c>
      <c r="IKZ11" s="568">
        <v>1.4493087671641543E-2</v>
      </c>
      <c r="ILA11" s="568">
        <v>1.0033676080367222E-2</v>
      </c>
      <c r="ILB11" s="568">
        <v>1.0033676080367222E-2</v>
      </c>
      <c r="ILC11" s="568">
        <v>8.9188231825486422E-3</v>
      </c>
      <c r="ILD11" s="568">
        <v>1.1148528978185803E-3</v>
      </c>
      <c r="ILE11" s="568">
        <v>0</v>
      </c>
      <c r="ILF11" s="568">
        <v>0</v>
      </c>
      <c r="ILG11" s="568">
        <v>0</v>
      </c>
      <c r="ILH11" s="568">
        <v>1.1148528978185803E-3</v>
      </c>
      <c r="ILI11" s="568">
        <v>1.2263381876004382E-2</v>
      </c>
      <c r="ILJ11" s="568">
        <v>3.0101028241101668E-2</v>
      </c>
      <c r="ILK11" s="568">
        <v>5.7972350686566171E-2</v>
      </c>
      <c r="ILL11" s="568">
        <v>0.10702587819058371</v>
      </c>
      <c r="ILM11" s="568">
        <v>0.23746366723535761</v>
      </c>
      <c r="ILN11" s="568">
        <v>0.37570542656486161</v>
      </c>
      <c r="ILO11" s="568">
        <v>0.47715704026635236</v>
      </c>
      <c r="ILP11" s="568">
        <v>0.51729174458782134</v>
      </c>
      <c r="ILQ11" s="568">
        <v>0.48384615765326383</v>
      </c>
      <c r="ILR11" s="568">
        <v>0.38908366133868449</v>
      </c>
      <c r="ILS11" s="568">
        <v>0.26979440127209642</v>
      </c>
      <c r="ILT11" s="568">
        <v>0.15942396438805698</v>
      </c>
      <c r="ILU11" s="568">
        <v>8.695852602984927E-2</v>
      </c>
      <c r="ILV11" s="568">
        <v>5.0168380401836112E-2</v>
      </c>
      <c r="ILW11" s="568">
        <v>3.344558693455741E-2</v>
      </c>
      <c r="ILX11" s="568">
        <v>2.8986175343283085E-2</v>
      </c>
      <c r="ILY11" s="568">
        <v>2.8986175343283085E-2</v>
      </c>
      <c r="ILZ11" s="568">
        <v>3.1215881138920251E-2</v>
      </c>
      <c r="IMA11" s="568">
        <v>2.3411910854190188E-2</v>
      </c>
      <c r="IMB11" s="568">
        <v>1.8952499262915867E-2</v>
      </c>
      <c r="IMC11" s="568">
        <v>0.16276852308151271</v>
      </c>
      <c r="IMD11" s="568">
        <v>0.26087557808954781</v>
      </c>
      <c r="IME11" s="568">
        <v>0.32219248746956969</v>
      </c>
      <c r="IMF11" s="568">
        <v>0.34560439832375989</v>
      </c>
      <c r="IMG11" s="568">
        <v>0.34448954542594129</v>
      </c>
      <c r="IMH11" s="568">
        <v>0.34671925122157848</v>
      </c>
      <c r="IMI11" s="568">
        <v>0.35340836860848995</v>
      </c>
      <c r="IMJ11" s="568">
        <v>0.36790145628013154</v>
      </c>
      <c r="IMK11" s="568">
        <v>0.47046792287944089</v>
      </c>
      <c r="IML11" s="568">
        <v>0.63323644596095352</v>
      </c>
      <c r="IMM11" s="568">
        <v>0.72799894227553297</v>
      </c>
      <c r="IMN11" s="568">
        <v>0.71239100170607284</v>
      </c>
      <c r="IMO11" s="568">
        <v>0.59310174163948481</v>
      </c>
      <c r="IMP11" s="568">
        <v>0.41695498378414902</v>
      </c>
      <c r="IMQ11" s="568">
        <v>0.24749734331572484</v>
      </c>
      <c r="IMR11" s="568">
        <v>0.12263381876004384</v>
      </c>
      <c r="IMS11" s="568">
        <v>4.5708968810561794E-2</v>
      </c>
      <c r="IMT11" s="568">
        <v>1.2263381876004382E-2</v>
      </c>
      <c r="IMU11" s="568">
        <v>3.3445586934557408E-3</v>
      </c>
      <c r="IMV11" s="568">
        <v>3.3445586934557408E-3</v>
      </c>
      <c r="IMW11" s="568">
        <v>8.9188231825486422E-3</v>
      </c>
      <c r="IMX11" s="568">
        <v>2.1182205058553026E-2</v>
      </c>
      <c r="IMY11" s="568">
        <v>1.8952499262915867E-2</v>
      </c>
      <c r="IMZ11" s="568">
        <v>2.8986175343283085E-2</v>
      </c>
      <c r="INA11" s="568">
        <v>0.12151896586222526</v>
      </c>
      <c r="INB11" s="568">
        <v>0.16499822887714988</v>
      </c>
      <c r="INC11" s="568">
        <v>0.17503190495751711</v>
      </c>
      <c r="IND11" s="568">
        <v>0.18618043393570294</v>
      </c>
      <c r="INE11" s="568">
        <v>0.19175469842479581</v>
      </c>
      <c r="INF11" s="568">
        <v>0.19955866870952588</v>
      </c>
      <c r="ING11" s="568">
        <v>0.22185572666589751</v>
      </c>
      <c r="INH11" s="568">
        <v>0.26756469547645928</v>
      </c>
      <c r="INI11" s="568">
        <v>0.38239454395177308</v>
      </c>
      <c r="INJ11" s="568">
        <v>0.47381248157289663</v>
      </c>
      <c r="INK11" s="568">
        <v>0.49165012793799395</v>
      </c>
      <c r="INL11" s="568">
        <v>0.48607586344890102</v>
      </c>
      <c r="INM11" s="568">
        <v>0.45374512941216216</v>
      </c>
      <c r="INN11" s="568">
        <v>0.39019851423650309</v>
      </c>
      <c r="INO11" s="568">
        <v>0.30101028241101668</v>
      </c>
      <c r="INP11" s="568">
        <v>0.22854484405280895</v>
      </c>
      <c r="INQ11" s="568">
        <v>0.17726161075315428</v>
      </c>
      <c r="INR11" s="568">
        <v>0.14604572961423404</v>
      </c>
      <c r="INS11" s="568">
        <v>0.14158631802295971</v>
      </c>
      <c r="INT11" s="568">
        <v>0.15607940569460127</v>
      </c>
      <c r="INU11" s="568">
        <v>0.17280219916187994</v>
      </c>
      <c r="INV11" s="568">
        <v>0.16053881728587555</v>
      </c>
      <c r="INW11" s="568">
        <v>7.2465438358207721E-2</v>
      </c>
      <c r="INX11" s="568">
        <v>1.2263381876004382E-2</v>
      </c>
      <c r="INY11" s="568">
        <v>1.1148528978185803E-3</v>
      </c>
      <c r="INZ11" s="568">
        <v>0</v>
      </c>
      <c r="IOA11" s="568">
        <v>1.1148528978185803E-3</v>
      </c>
      <c r="IOB11" s="568">
        <v>1.1148528978185803E-3</v>
      </c>
      <c r="IOC11" s="568">
        <v>2.2297057956371606E-3</v>
      </c>
      <c r="IOD11" s="568">
        <v>6.6891173869114817E-3</v>
      </c>
      <c r="IOE11" s="568">
        <v>2.1182205058553026E-2</v>
      </c>
      <c r="IOF11" s="568">
        <v>5.0168380401836112E-2</v>
      </c>
      <c r="IOG11" s="568">
        <v>0.13378234773822964</v>
      </c>
      <c r="IOH11" s="568">
        <v>0.21851116797244174</v>
      </c>
      <c r="IOI11" s="568">
        <v>0.25976072519172921</v>
      </c>
      <c r="IOJ11" s="568">
        <v>0.26310528388518495</v>
      </c>
      <c r="IOK11" s="568">
        <v>0.22742999115499038</v>
      </c>
      <c r="IOL11" s="568">
        <v>0.16388337597933131</v>
      </c>
      <c r="IOM11" s="568">
        <v>9.3647643416760754E-2</v>
      </c>
      <c r="ION11" s="568">
        <v>4.3479263014924635E-2</v>
      </c>
      <c r="IOO11" s="568">
        <v>1.1148528978185803E-2</v>
      </c>
      <c r="IOP11" s="568">
        <v>1.1148528978185803E-3</v>
      </c>
      <c r="IOQ11" s="568">
        <v>0</v>
      </c>
      <c r="IOR11" s="568">
        <v>0</v>
      </c>
      <c r="IOS11" s="568">
        <v>3.3445586934557408E-3</v>
      </c>
      <c r="IOT11" s="568">
        <v>1.3378234773822963E-2</v>
      </c>
      <c r="IOU11" s="568">
        <v>1.5607940569460126E-2</v>
      </c>
      <c r="IOV11" s="568">
        <v>0</v>
      </c>
      <c r="IOW11" s="568">
        <v>4.4594115912743211E-3</v>
      </c>
      <c r="IOX11" s="568">
        <v>2.1182205058553026E-2</v>
      </c>
      <c r="IOY11" s="568">
        <v>4.0134704321468886E-2</v>
      </c>
      <c r="IOZ11" s="568">
        <v>6.689117386911482E-2</v>
      </c>
      <c r="IPA11" s="568">
        <v>0.11037043688403946</v>
      </c>
      <c r="IPB11" s="568">
        <v>0.16276852308151271</v>
      </c>
      <c r="IPC11" s="568">
        <v>0.21628146217680458</v>
      </c>
      <c r="IPD11" s="568">
        <v>0.25307160780481774</v>
      </c>
      <c r="IPE11" s="568">
        <v>0.29097660633064948</v>
      </c>
      <c r="IPF11" s="568">
        <v>0.30435484110447247</v>
      </c>
      <c r="IPG11" s="568">
        <v>0.28874690053501229</v>
      </c>
      <c r="IPH11" s="568">
        <v>0.25084190200918061</v>
      </c>
      <c r="IPI11" s="568">
        <v>0.18283587524224718</v>
      </c>
      <c r="IPJ11" s="568">
        <v>0.10814073108840229</v>
      </c>
      <c r="IPK11" s="568">
        <v>5.2398086197473277E-2</v>
      </c>
      <c r="IPL11" s="568">
        <v>2.3411910854190188E-2</v>
      </c>
      <c r="IPM11" s="568">
        <v>8.9188231825486422E-3</v>
      </c>
      <c r="IPN11" s="568">
        <v>3.3445586934557408E-3</v>
      </c>
      <c r="IPO11" s="568">
        <v>2.2297057956371606E-3</v>
      </c>
      <c r="IPP11" s="568">
        <v>1.1148528978185803E-3</v>
      </c>
      <c r="IPQ11" s="568">
        <v>1.1148528978185803E-3</v>
      </c>
      <c r="IPR11" s="568">
        <v>1.1148528978185803E-3</v>
      </c>
      <c r="IPS11" s="568">
        <v>1.1148528978185803E-3</v>
      </c>
      <c r="IPT11" s="568">
        <v>0</v>
      </c>
      <c r="IPU11" s="568">
        <v>0</v>
      </c>
      <c r="IPV11" s="568">
        <v>4.4594115912743211E-3</v>
      </c>
      <c r="IPW11" s="568">
        <v>4.4594115912743211E-3</v>
      </c>
      <c r="IPX11" s="568">
        <v>4.4594115912743211E-3</v>
      </c>
      <c r="IPY11" s="568">
        <v>5.5742644890929014E-3</v>
      </c>
      <c r="IPZ11" s="568">
        <v>6.6891173869114817E-3</v>
      </c>
      <c r="IQA11" s="568">
        <v>8.9188231825486422E-3</v>
      </c>
      <c r="IQB11" s="568">
        <v>1.8952499262915867E-2</v>
      </c>
      <c r="IQC11" s="568">
        <v>4.2364410117106052E-2</v>
      </c>
      <c r="IQD11" s="568">
        <v>6.4661468073477668E-2</v>
      </c>
      <c r="IQE11" s="568">
        <v>8.1384261540756356E-2</v>
      </c>
      <c r="IQF11" s="568">
        <v>8.8073378927667853E-2</v>
      </c>
      <c r="IQG11" s="568">
        <v>8.8073378927667853E-2</v>
      </c>
      <c r="IQH11" s="568">
        <v>8.695852602984927E-2</v>
      </c>
      <c r="IQI11" s="568">
        <v>9.0303084723305005E-2</v>
      </c>
      <c r="IQJ11" s="568">
        <v>0.10479617239494655</v>
      </c>
      <c r="IQK11" s="568">
        <v>0.13155264194259247</v>
      </c>
      <c r="IQL11" s="568">
        <v>0.15942396438805698</v>
      </c>
      <c r="IQM11" s="568">
        <v>0.18618043393570294</v>
      </c>
      <c r="IQN11" s="568">
        <v>0.21739631507462318</v>
      </c>
      <c r="IQO11" s="568">
        <v>0.26422013678300355</v>
      </c>
      <c r="IQP11" s="568">
        <v>0.30101028241101668</v>
      </c>
      <c r="IQQ11" s="568">
        <v>0.23857852013317618</v>
      </c>
      <c r="IQR11" s="568">
        <v>0.12709323035131817</v>
      </c>
      <c r="IQS11" s="568">
        <v>4.4594115912743211E-2</v>
      </c>
      <c r="IQT11" s="568">
        <v>1.1148528978185803E-3</v>
      </c>
      <c r="IQU11" s="568">
        <v>0</v>
      </c>
      <c r="IQV11" s="568">
        <v>0</v>
      </c>
      <c r="IQW11" s="568">
        <v>0</v>
      </c>
      <c r="IQX11" s="568">
        <v>0</v>
      </c>
      <c r="IQY11" s="568">
        <v>0</v>
      </c>
      <c r="IQZ11" s="568">
        <v>1.1148528978185803E-3</v>
      </c>
      <c r="IRA11" s="568">
        <v>1.4493087671641543E-2</v>
      </c>
      <c r="IRB11" s="568">
        <v>2.8986175343283085E-2</v>
      </c>
      <c r="IRC11" s="568">
        <v>3.6790145628013152E-2</v>
      </c>
      <c r="IRD11" s="568">
        <v>3.9019851423650317E-2</v>
      </c>
      <c r="IRE11" s="568">
        <v>3.9019851423650317E-2</v>
      </c>
      <c r="IRF11" s="568">
        <v>4.0134704321468886E-2</v>
      </c>
      <c r="IRG11" s="568">
        <v>5.5742644890929019E-2</v>
      </c>
      <c r="IRH11" s="568">
        <v>0.11148528978185804</v>
      </c>
      <c r="IRI11" s="568">
        <v>0.20847749189207451</v>
      </c>
      <c r="IRJ11" s="568">
        <v>0.31550337008265822</v>
      </c>
      <c r="IRK11" s="568">
        <v>0.40915101349941896</v>
      </c>
      <c r="IRL11" s="568">
        <v>0.47715704026635236</v>
      </c>
      <c r="IRM11" s="568">
        <v>0.5239808619747327</v>
      </c>
      <c r="IRN11" s="568">
        <v>0.50614321560963549</v>
      </c>
      <c r="IRO11" s="568">
        <v>0.32776675195866262</v>
      </c>
      <c r="IRP11" s="568">
        <v>0.14381602381859687</v>
      </c>
      <c r="IRQ11" s="568">
        <v>3.6790145628013152E-2</v>
      </c>
      <c r="IRR11" s="568">
        <v>1.1148528978185803E-3</v>
      </c>
      <c r="IRS11" s="568">
        <v>0</v>
      </c>
      <c r="IRT11" s="568">
        <v>0</v>
      </c>
      <c r="IRU11" s="568">
        <v>0</v>
      </c>
      <c r="IRV11" s="568">
        <v>0</v>
      </c>
      <c r="IRW11" s="568">
        <v>1.1148528978185803E-3</v>
      </c>
      <c r="IRX11" s="568">
        <v>2.2297057956371606E-3</v>
      </c>
      <c r="IRY11" s="568">
        <v>5.5742644890929014E-3</v>
      </c>
      <c r="IRZ11" s="568">
        <v>1.1148528978185803E-2</v>
      </c>
      <c r="ISA11" s="568">
        <v>2.0067352160734443E-2</v>
      </c>
      <c r="ISB11" s="568">
        <v>3.1215881138920251E-2</v>
      </c>
      <c r="ISC11" s="568">
        <v>4.2364410117106052E-2</v>
      </c>
      <c r="ISD11" s="568">
        <v>5.3512939095291853E-2</v>
      </c>
      <c r="ISE11" s="568">
        <v>6.8006026766933403E-2</v>
      </c>
      <c r="ISF11" s="568">
        <v>9.4762496314579336E-2</v>
      </c>
      <c r="ISG11" s="568">
        <v>0.13266749484041104</v>
      </c>
      <c r="ISH11" s="568">
        <v>0.17614675785533571</v>
      </c>
      <c r="ISI11" s="568">
        <v>0.22408543246153464</v>
      </c>
      <c r="ISJ11" s="568">
        <v>0.27313895996555215</v>
      </c>
      <c r="ISK11" s="568">
        <v>0.32888160485648116</v>
      </c>
      <c r="ISL11" s="568">
        <v>0.35898263309758288</v>
      </c>
      <c r="ISM11" s="568">
        <v>0.28317263604591941</v>
      </c>
      <c r="ISN11" s="568">
        <v>0.1482754354098712</v>
      </c>
      <c r="ISO11" s="568">
        <v>6.9120879664751986E-2</v>
      </c>
      <c r="ISP11" s="568">
        <v>4.2364410117106052E-2</v>
      </c>
      <c r="ISQ11" s="568">
        <v>3.1215881138920251E-2</v>
      </c>
      <c r="ISR11" s="568">
        <v>2.2297057956371606E-2</v>
      </c>
      <c r="ISS11" s="568">
        <v>1.3378234773822963E-2</v>
      </c>
      <c r="IST11" s="568">
        <v>6.6891173869114817E-3</v>
      </c>
      <c r="ISU11" s="568">
        <v>3.3445586934557408E-3</v>
      </c>
      <c r="ISV11" s="568">
        <v>3.3445586934557408E-3</v>
      </c>
      <c r="ISW11" s="568">
        <v>3.3445586934557408E-3</v>
      </c>
      <c r="ISX11" s="568">
        <v>8.9188231825486422E-3</v>
      </c>
      <c r="ISY11" s="568">
        <v>2.4526763752008764E-2</v>
      </c>
      <c r="ISZ11" s="568">
        <v>5.1283233299654694E-2</v>
      </c>
      <c r="ITA11" s="568">
        <v>8.8073378927667853E-2</v>
      </c>
      <c r="ITB11" s="568">
        <v>0.13155264194259247</v>
      </c>
      <c r="ITC11" s="568">
        <v>0.18172102234442861</v>
      </c>
      <c r="ITD11" s="568">
        <v>0.23188940274626468</v>
      </c>
      <c r="ITE11" s="568">
        <v>0.28094293025028222</v>
      </c>
      <c r="ITF11" s="568">
        <v>0.33668557514121122</v>
      </c>
      <c r="ITG11" s="568">
        <v>0.38685395554304736</v>
      </c>
      <c r="ITH11" s="568">
        <v>0.43256292435360916</v>
      </c>
      <c r="ITI11" s="568">
        <v>0.4805015989598081</v>
      </c>
      <c r="ITJ11" s="568">
        <v>0.52175115617909562</v>
      </c>
      <c r="ITK11" s="568">
        <v>0.43590748304706495</v>
      </c>
      <c r="ITL11" s="568">
        <v>0.25976072519172921</v>
      </c>
      <c r="ITM11" s="568">
        <v>0.13043778904477391</v>
      </c>
      <c r="ITN11" s="568">
        <v>5.5742644890929019E-2</v>
      </c>
      <c r="ITO11" s="568">
        <v>2.1182205058553026E-2</v>
      </c>
      <c r="ITP11" s="568">
        <v>6.6891173869114817E-3</v>
      </c>
      <c r="ITQ11" s="568">
        <v>2.2297057956371606E-3</v>
      </c>
      <c r="ITR11" s="568">
        <v>1.1148528978185803E-3</v>
      </c>
      <c r="ITS11" s="568">
        <v>0</v>
      </c>
      <c r="ITT11" s="568">
        <v>0</v>
      </c>
      <c r="ITU11" s="568">
        <v>0</v>
      </c>
      <c r="ITV11" s="568">
        <v>0</v>
      </c>
      <c r="ITW11" s="568">
        <v>0</v>
      </c>
      <c r="ITX11" s="568">
        <v>8.9188231825486422E-3</v>
      </c>
      <c r="ITY11" s="568">
        <v>6.8006026766933403E-2</v>
      </c>
      <c r="ITZ11" s="568">
        <v>0.20290322740298161</v>
      </c>
      <c r="IUA11" s="568">
        <v>0.38350939684959162</v>
      </c>
      <c r="IUB11" s="568">
        <v>0.53401453805509991</v>
      </c>
      <c r="IUC11" s="568">
        <v>0.64215526914350218</v>
      </c>
      <c r="IUD11" s="568">
        <v>0.7213098248886215</v>
      </c>
      <c r="IUE11" s="568">
        <v>0.77482276398391325</v>
      </c>
      <c r="IUF11" s="568">
        <v>0.80715349802065217</v>
      </c>
      <c r="IUG11" s="568">
        <v>0.82053173279447511</v>
      </c>
      <c r="IUH11" s="568">
        <v>0.77705246977955045</v>
      </c>
      <c r="IUI11" s="568">
        <v>0.52286600907691416</v>
      </c>
      <c r="IUJ11" s="568">
        <v>0.33111131065211835</v>
      </c>
      <c r="IUK11" s="568">
        <v>0.31215881138920254</v>
      </c>
      <c r="IUL11" s="568">
        <v>0.29209145922846808</v>
      </c>
      <c r="IUM11" s="568">
        <v>0.29655087081974241</v>
      </c>
      <c r="IUN11" s="568">
        <v>0.30992910559356535</v>
      </c>
      <c r="IUO11" s="568">
        <v>0.32219248746956969</v>
      </c>
      <c r="IUP11" s="568">
        <v>0.34114498673248556</v>
      </c>
      <c r="IUQ11" s="568">
        <v>0.37013116207576868</v>
      </c>
      <c r="IUR11" s="568">
        <v>0.39577277872559602</v>
      </c>
      <c r="IUS11" s="568">
        <v>0.5139471858943655</v>
      </c>
      <c r="IUT11" s="568">
        <v>0.68006026766933403</v>
      </c>
      <c r="IUU11" s="568">
        <v>0.79154555745119204</v>
      </c>
      <c r="IUV11" s="568">
        <v>0.81272776250974499</v>
      </c>
      <c r="IUW11" s="568">
        <v>0.75809997051663469</v>
      </c>
      <c r="IUX11" s="568">
        <v>0.66779688579332963</v>
      </c>
      <c r="IUY11" s="568">
        <v>0.5830680655591175</v>
      </c>
      <c r="IUZ11" s="568">
        <v>0.52175115617909562</v>
      </c>
      <c r="IVA11" s="568">
        <v>0.50502836271181695</v>
      </c>
      <c r="IVB11" s="568">
        <v>0.49499468663144969</v>
      </c>
      <c r="IVC11" s="568">
        <v>0.47715704026635236</v>
      </c>
      <c r="IVD11" s="568">
        <v>0.42252924827324195</v>
      </c>
      <c r="IVE11" s="568">
        <v>0.35006380991503422</v>
      </c>
      <c r="IVF11" s="568">
        <v>0.27090925416991501</v>
      </c>
      <c r="IVG11" s="568">
        <v>0.11482984847531377</v>
      </c>
      <c r="IVH11" s="568">
        <v>0.12932293614695534</v>
      </c>
      <c r="IVI11" s="568">
        <v>8.3613967336393522E-2</v>
      </c>
      <c r="IVJ11" s="568">
        <v>4.5708968810561794E-2</v>
      </c>
      <c r="IVK11" s="568">
        <v>5.6857497788747595E-2</v>
      </c>
      <c r="IVL11" s="568">
        <v>9.1417937621123588E-2</v>
      </c>
      <c r="IVM11" s="568">
        <v>0.12932293614695534</v>
      </c>
      <c r="IVN11" s="568">
        <v>0.16499822887714988</v>
      </c>
      <c r="IVO11" s="568">
        <v>0.18395072814006577</v>
      </c>
      <c r="IVP11" s="568">
        <v>0.17837646365097284</v>
      </c>
      <c r="IVQ11" s="568">
        <v>0.21293690348334884</v>
      </c>
      <c r="IVR11" s="568">
        <v>0.22965969695062755</v>
      </c>
      <c r="IVS11" s="568">
        <v>0.20959234478989311</v>
      </c>
      <c r="IVT11" s="568">
        <v>0.17280219916187994</v>
      </c>
      <c r="IVU11" s="568">
        <v>0.124863524555681</v>
      </c>
      <c r="IVV11" s="568">
        <v>7.5809997051663469E-2</v>
      </c>
      <c r="IVW11" s="568">
        <v>3.9019851423650317E-2</v>
      </c>
      <c r="IVX11" s="568">
        <v>1.6722793467278705E-2</v>
      </c>
      <c r="IVY11" s="568">
        <v>6.6891173869114817E-3</v>
      </c>
      <c r="IVZ11" s="568">
        <v>4.4594115912743211E-3</v>
      </c>
      <c r="IWA11" s="568">
        <v>8.9188231825486422E-3</v>
      </c>
      <c r="IWB11" s="568">
        <v>1.8952499262915867E-2</v>
      </c>
      <c r="IWC11" s="568">
        <v>4.0134704321468886E-2</v>
      </c>
      <c r="IWD11" s="568">
        <v>7.1350585460389138E-2</v>
      </c>
      <c r="IWE11" s="568">
        <v>5.7972350686566171E-2</v>
      </c>
      <c r="IWF11" s="568">
        <v>1.5607940569460126E-2</v>
      </c>
      <c r="IWG11" s="568">
        <v>2.2297057956371606E-3</v>
      </c>
      <c r="IWH11" s="568">
        <v>0</v>
      </c>
      <c r="IWI11" s="568">
        <v>0</v>
      </c>
      <c r="IWJ11" s="568">
        <v>5.5742644890929014E-3</v>
      </c>
      <c r="IWK11" s="568">
        <v>3.7904998525831735E-2</v>
      </c>
      <c r="IWL11" s="568">
        <v>8.5843673132030687E-2</v>
      </c>
      <c r="IWM11" s="568">
        <v>0.14381602381859687</v>
      </c>
      <c r="IWN11" s="568">
        <v>0.23746366723535761</v>
      </c>
      <c r="IWO11" s="568">
        <v>0.49499468663144969</v>
      </c>
      <c r="IWP11" s="568">
        <v>0.69009394374970123</v>
      </c>
      <c r="IWQ11" s="568">
        <v>0.7313435009689887</v>
      </c>
      <c r="IWR11" s="568">
        <v>0.71016129591043564</v>
      </c>
      <c r="IWS11" s="568">
        <v>0.65107409232605085</v>
      </c>
      <c r="IWT11" s="568">
        <v>0.56746012498965737</v>
      </c>
      <c r="IWU11" s="568">
        <v>0.46154909969689223</v>
      </c>
      <c r="IWV11" s="568">
        <v>0.36009748599540148</v>
      </c>
      <c r="IWW11" s="568">
        <v>0.27982807735246368</v>
      </c>
      <c r="IWX11" s="568">
        <v>0.23300425564408328</v>
      </c>
      <c r="IWY11" s="568">
        <v>0.22520028535935324</v>
      </c>
      <c r="IWZ11" s="568">
        <v>0.24526763752008768</v>
      </c>
      <c r="IXA11" s="568">
        <v>0.27202410706773361</v>
      </c>
      <c r="IXB11" s="568">
        <v>0.22965969695062755</v>
      </c>
      <c r="IXC11" s="568">
        <v>8.695852602984927E-2</v>
      </c>
      <c r="IXD11" s="568">
        <v>3.5675292730194569E-2</v>
      </c>
      <c r="IXE11" s="568">
        <v>4.5708968810561794E-2</v>
      </c>
      <c r="IXF11" s="568">
        <v>4.1249557219287469E-2</v>
      </c>
      <c r="IXG11" s="568">
        <v>3.9019851423650317E-2</v>
      </c>
      <c r="IXH11" s="568">
        <v>5.5742644890929019E-2</v>
      </c>
      <c r="IXI11" s="568">
        <v>8.5843673132030687E-2</v>
      </c>
      <c r="IXJ11" s="568">
        <v>0.13155264194259247</v>
      </c>
      <c r="IXK11" s="568">
        <v>0.19955866870952588</v>
      </c>
      <c r="IXL11" s="568">
        <v>0.30435484110447247</v>
      </c>
      <c r="IXM11" s="568">
        <v>0.47269762867507803</v>
      </c>
      <c r="IXN11" s="568">
        <v>0.60313541771985202</v>
      </c>
      <c r="IXO11" s="568">
        <v>0.63100674016531644</v>
      </c>
      <c r="IXP11" s="568">
        <v>0.60759482931112629</v>
      </c>
      <c r="IXQ11" s="568">
        <v>0.55742644890929016</v>
      </c>
      <c r="IXR11" s="568">
        <v>0.49833924532490542</v>
      </c>
      <c r="IXS11" s="568">
        <v>0.43925204174052068</v>
      </c>
      <c r="IXT11" s="568">
        <v>0.37236086787140588</v>
      </c>
      <c r="IXU11" s="568">
        <v>0.30992910559356535</v>
      </c>
      <c r="IXV11" s="568">
        <v>0.25418646070263634</v>
      </c>
      <c r="IXW11" s="568">
        <v>0.20736263899425594</v>
      </c>
      <c r="IXX11" s="568">
        <v>0.17168734626406137</v>
      </c>
      <c r="IXY11" s="568">
        <v>0.14270117092077828</v>
      </c>
      <c r="IXZ11" s="568">
        <v>0.10591102529276514</v>
      </c>
      <c r="IYA11" s="568">
        <v>6.8006026766933403E-2</v>
      </c>
      <c r="IYB11" s="568">
        <v>0.16053881728587555</v>
      </c>
      <c r="IYC11" s="568">
        <v>0.17503190495751711</v>
      </c>
      <c r="IYD11" s="568">
        <v>0.16276852308151271</v>
      </c>
      <c r="IYE11" s="568">
        <v>0.15273484700114551</v>
      </c>
      <c r="IYF11" s="568">
        <v>0.15719425859241981</v>
      </c>
      <c r="IYG11" s="568">
        <v>0.16499822887714988</v>
      </c>
      <c r="IYH11" s="568">
        <v>0.17949131654879144</v>
      </c>
      <c r="IYI11" s="568">
        <v>0.20959234478989311</v>
      </c>
      <c r="IYJ11" s="568">
        <v>0.26087557808954781</v>
      </c>
      <c r="IYK11" s="568">
        <v>0.36790145628013154</v>
      </c>
      <c r="IYL11" s="568">
        <v>0.49945409822272402</v>
      </c>
      <c r="IYM11" s="568">
        <v>0.56411556629620163</v>
      </c>
      <c r="IYN11" s="568">
        <v>0.57526409527438749</v>
      </c>
      <c r="IYO11" s="568">
        <v>0.54516306703328576</v>
      </c>
      <c r="IYP11" s="568">
        <v>0.4682382170838037</v>
      </c>
      <c r="IYQ11" s="568">
        <v>0.36567175048449435</v>
      </c>
      <c r="IYR11" s="568">
        <v>0.26422013678300355</v>
      </c>
      <c r="IYS11" s="568">
        <v>0.17837646365097284</v>
      </c>
      <c r="IYT11" s="568">
        <v>0.11594470137313234</v>
      </c>
      <c r="IYU11" s="568">
        <v>7.915455574511919E-2</v>
      </c>
      <c r="IYV11" s="568">
        <v>5.9087203584384754E-2</v>
      </c>
      <c r="IYW11" s="568">
        <v>5.0168380401836112E-2</v>
      </c>
      <c r="IYX11" s="568">
        <v>5.2398086197473277E-2</v>
      </c>
      <c r="IYY11" s="568">
        <v>3.0101028241101668E-2</v>
      </c>
      <c r="IYZ11" s="568">
        <v>0</v>
      </c>
      <c r="IZA11" s="568">
        <v>0</v>
      </c>
      <c r="IZB11" s="568">
        <v>2.2297057956371606E-3</v>
      </c>
      <c r="IZC11" s="568">
        <v>1.1148528978185803E-2</v>
      </c>
      <c r="IZD11" s="568">
        <v>3.5675292730194569E-2</v>
      </c>
      <c r="IZE11" s="568">
        <v>8.1384261540756356E-2</v>
      </c>
      <c r="IZF11" s="568">
        <v>0.14270117092077828</v>
      </c>
      <c r="IZG11" s="568">
        <v>0.20736263899425594</v>
      </c>
      <c r="IZH11" s="568">
        <v>0.25753101939609208</v>
      </c>
      <c r="IZI11" s="568">
        <v>0.30323998820665388</v>
      </c>
      <c r="IZJ11" s="568">
        <v>0.33222616354993695</v>
      </c>
      <c r="IZK11" s="568">
        <v>0.30323998820665388</v>
      </c>
      <c r="IZL11" s="568">
        <v>0.23188940274626468</v>
      </c>
      <c r="IZM11" s="568">
        <v>0.14047146512514111</v>
      </c>
      <c r="IZN11" s="568">
        <v>5.6857497788747595E-2</v>
      </c>
      <c r="IZO11" s="568">
        <v>8.9188231825486422E-3</v>
      </c>
      <c r="IZP11" s="568">
        <v>0</v>
      </c>
      <c r="IZQ11" s="568">
        <v>0</v>
      </c>
      <c r="IZR11" s="568">
        <v>1.1148528978185803E-3</v>
      </c>
      <c r="IZS11" s="568">
        <v>1.8952499262915867E-2</v>
      </c>
      <c r="IZT11" s="568">
        <v>5.2398086197473277E-2</v>
      </c>
      <c r="IZU11" s="568">
        <v>8.8073378927667853E-2</v>
      </c>
      <c r="IZV11" s="568">
        <v>0.11260014267967662</v>
      </c>
      <c r="IZW11" s="568">
        <v>7.8039702847300635E-2</v>
      </c>
      <c r="IZX11" s="568">
        <v>5.3512939095291853E-2</v>
      </c>
      <c r="IZY11" s="568">
        <v>0.12040411296440667</v>
      </c>
      <c r="IZZ11" s="568">
        <v>0.14381602381859687</v>
      </c>
      <c r="JAA11" s="568">
        <v>0.17168734626406137</v>
      </c>
      <c r="JAB11" s="568">
        <v>0.18618043393570294</v>
      </c>
      <c r="JAC11" s="568">
        <v>0.18618043393570294</v>
      </c>
      <c r="JAD11" s="568">
        <v>0.18060616944661001</v>
      </c>
      <c r="JAE11" s="568">
        <v>0.16276852308151271</v>
      </c>
      <c r="JAF11" s="568">
        <v>0.12151896586222526</v>
      </c>
      <c r="JAG11" s="568">
        <v>6.4661468073477668E-2</v>
      </c>
      <c r="JAH11" s="568">
        <v>2.6756469547645927E-2</v>
      </c>
      <c r="JAI11" s="568">
        <v>1.0033676080367222E-2</v>
      </c>
      <c r="JAJ11" s="568">
        <v>5.5742644890929014E-3</v>
      </c>
      <c r="JAK11" s="568">
        <v>6.6891173869114817E-3</v>
      </c>
      <c r="JAL11" s="568">
        <v>1.6722793467278705E-2</v>
      </c>
      <c r="JAM11" s="568">
        <v>4.0134704321468886E-2</v>
      </c>
      <c r="JAN11" s="568">
        <v>6.4661468073477668E-2</v>
      </c>
      <c r="JAO11" s="568">
        <v>8.2499114438574939E-2</v>
      </c>
      <c r="JAP11" s="568">
        <v>9.8107055008035057E-2</v>
      </c>
      <c r="JAQ11" s="568">
        <v>0.11148528978185804</v>
      </c>
      <c r="JAR11" s="568">
        <v>0.12040411296440667</v>
      </c>
      <c r="JAS11" s="568">
        <v>0.12597837745349957</v>
      </c>
      <c r="JAT11" s="568">
        <v>0.16388337597933131</v>
      </c>
      <c r="JAU11" s="568">
        <v>0.16945764046842421</v>
      </c>
      <c r="JAV11" s="568">
        <v>0.11817440716876951</v>
      </c>
      <c r="JAW11" s="568">
        <v>0.14047146512514111</v>
      </c>
      <c r="JAX11" s="568">
        <v>0.17503190495751711</v>
      </c>
      <c r="JAY11" s="568">
        <v>0.22297057956371608</v>
      </c>
      <c r="JAZ11" s="568">
        <v>0.25641616649827348</v>
      </c>
      <c r="JBA11" s="568">
        <v>0.25641616649827348</v>
      </c>
      <c r="JBB11" s="568">
        <v>0.23746366723535761</v>
      </c>
      <c r="JBC11" s="568">
        <v>0.21293690348334884</v>
      </c>
      <c r="JBD11" s="568">
        <v>0.17837646365097284</v>
      </c>
      <c r="JBE11" s="568">
        <v>0.15607940569460127</v>
      </c>
      <c r="JBF11" s="568">
        <v>0.12709323035131817</v>
      </c>
      <c r="JBG11" s="568">
        <v>9.8107055008035057E-2</v>
      </c>
      <c r="JBH11" s="568">
        <v>6.689117386911482E-2</v>
      </c>
      <c r="JBI11" s="568">
        <v>3.5675292730194569E-2</v>
      </c>
      <c r="JBJ11" s="568">
        <v>1.3378234773822963E-2</v>
      </c>
      <c r="JBK11" s="568">
        <v>3.3445586934557408E-3</v>
      </c>
      <c r="JBL11" s="568">
        <v>1.1148528978185803E-3</v>
      </c>
      <c r="JBM11" s="568">
        <v>1.1148528978185803E-3</v>
      </c>
      <c r="JBN11" s="568">
        <v>4.4594115912743211E-3</v>
      </c>
      <c r="JBO11" s="568">
        <v>1.3378234773822963E-2</v>
      </c>
      <c r="JBP11" s="568">
        <v>2.7871322445464509E-2</v>
      </c>
      <c r="JBQ11" s="568">
        <v>3.9019851423650317E-2</v>
      </c>
      <c r="JBR11" s="568">
        <v>5.0168380401836112E-2</v>
      </c>
      <c r="JBS11" s="568">
        <v>3.7904998525831735E-2</v>
      </c>
      <c r="JBT11" s="568">
        <v>2.0067352160734443E-2</v>
      </c>
      <c r="JBU11" s="568">
        <v>1.5607940569460126E-2</v>
      </c>
      <c r="JBV11" s="568">
        <v>2.2297057956371606E-3</v>
      </c>
      <c r="JBW11" s="568">
        <v>0</v>
      </c>
      <c r="JBX11" s="568">
        <v>0</v>
      </c>
      <c r="JBY11" s="568">
        <v>0</v>
      </c>
      <c r="JBZ11" s="568">
        <v>0</v>
      </c>
      <c r="JCA11" s="568">
        <v>0</v>
      </c>
      <c r="JCB11" s="568">
        <v>2.2297057956371606E-3</v>
      </c>
      <c r="JCC11" s="568">
        <v>2.2297057956371606E-2</v>
      </c>
      <c r="JCD11" s="568">
        <v>5.2398086197473277E-2</v>
      </c>
      <c r="JCE11" s="568">
        <v>7.6924849949482052E-2</v>
      </c>
      <c r="JCF11" s="568">
        <v>9.5877349212397905E-2</v>
      </c>
      <c r="JCG11" s="568">
        <v>0.10479617239494655</v>
      </c>
      <c r="JCH11" s="568">
        <v>0.11037043688403946</v>
      </c>
      <c r="JCI11" s="568">
        <v>0.11260014267967662</v>
      </c>
      <c r="JCJ11" s="568">
        <v>0.11482984847531377</v>
      </c>
      <c r="JCK11" s="568">
        <v>0.11037043688403946</v>
      </c>
      <c r="JCL11" s="568">
        <v>9.2532790518942171E-2</v>
      </c>
      <c r="JCM11" s="568">
        <v>6.8006026766933403E-2</v>
      </c>
      <c r="JCN11" s="568">
        <v>4.7938674606198953E-2</v>
      </c>
      <c r="JCO11" s="568">
        <v>3.7904998525831735E-2</v>
      </c>
      <c r="JCP11" s="568">
        <v>3.1215881138920251E-2</v>
      </c>
      <c r="JCQ11" s="568">
        <v>1.7837646365097284E-2</v>
      </c>
      <c r="JCR11" s="568">
        <v>8.9188231825486422E-3</v>
      </c>
      <c r="JCS11" s="568">
        <v>6.0202056482203337E-2</v>
      </c>
      <c r="JCT11" s="568">
        <v>7.915455574511919E-2</v>
      </c>
      <c r="JCU11" s="568">
        <v>7.0235732562570555E-2</v>
      </c>
      <c r="JCV11" s="568">
        <v>6.4661468073477668E-2</v>
      </c>
      <c r="JCW11" s="568">
        <v>7.0235732562570555E-2</v>
      </c>
      <c r="JCX11" s="568">
        <v>9.1417937621123588E-2</v>
      </c>
      <c r="JCY11" s="568">
        <v>0.14047146512514111</v>
      </c>
      <c r="JCZ11" s="568">
        <v>0.26644984257864068</v>
      </c>
      <c r="JDA11" s="568">
        <v>0.57191953658093175</v>
      </c>
      <c r="JDB11" s="568">
        <v>0.80715349802065217</v>
      </c>
      <c r="JDC11" s="568">
        <v>0.88630805376577138</v>
      </c>
      <c r="JDD11" s="568">
        <v>0.90191599433523151</v>
      </c>
      <c r="JDE11" s="568">
        <v>0.88742290666359003</v>
      </c>
      <c r="JDF11" s="568">
        <v>0.85063276103557683</v>
      </c>
      <c r="JDG11" s="568">
        <v>0.79934952773592205</v>
      </c>
      <c r="JDH11" s="568">
        <v>0.72353953068425869</v>
      </c>
      <c r="JDI11" s="568">
        <v>0.64327012204132084</v>
      </c>
      <c r="JDJ11" s="568">
        <v>0.5708046836831131</v>
      </c>
      <c r="JDK11" s="568">
        <v>0.50948777430309122</v>
      </c>
      <c r="JDL11" s="568">
        <v>0.45040057071870648</v>
      </c>
      <c r="JDM11" s="568">
        <v>0.38016483815613594</v>
      </c>
      <c r="JDN11" s="568">
        <v>0.29097660633064948</v>
      </c>
      <c r="JDO11" s="568">
        <v>0.12820808324913674</v>
      </c>
      <c r="JDP11" s="568">
        <v>6.8006026766933403E-2</v>
      </c>
      <c r="JDQ11" s="568">
        <v>0.12932293614695534</v>
      </c>
      <c r="JDR11" s="568">
        <v>0.13266749484041104</v>
      </c>
      <c r="JDS11" s="568">
        <v>0.13824175932950397</v>
      </c>
      <c r="JDT11" s="568">
        <v>0.1538496998989641</v>
      </c>
      <c r="JDU11" s="568">
        <v>0.17280219916187994</v>
      </c>
      <c r="JDV11" s="568">
        <v>0.19286955132261438</v>
      </c>
      <c r="JDW11" s="568">
        <v>0.21851116797244174</v>
      </c>
      <c r="JDX11" s="568">
        <v>0.25084190200918061</v>
      </c>
      <c r="JDY11" s="568">
        <v>0.32776675195866262</v>
      </c>
      <c r="JDZ11" s="568">
        <v>0.41138071929505615</v>
      </c>
      <c r="JEA11" s="568">
        <v>0.48161645185762669</v>
      </c>
      <c r="JEB11" s="568">
        <v>0.5239808619747327</v>
      </c>
      <c r="JEC11" s="568">
        <v>0.54070365544201149</v>
      </c>
      <c r="JED11" s="568">
        <v>0.5239808619747327</v>
      </c>
      <c r="JEE11" s="568">
        <v>0.47269762867507803</v>
      </c>
      <c r="JEF11" s="568">
        <v>0.36567175048449435</v>
      </c>
      <c r="JEG11" s="568">
        <v>0.23857852013317618</v>
      </c>
      <c r="JEH11" s="568">
        <v>0.14047146512514111</v>
      </c>
      <c r="JEI11" s="568">
        <v>7.3580291256026303E-2</v>
      </c>
      <c r="JEJ11" s="568">
        <v>3.0101028241101668E-2</v>
      </c>
      <c r="JEK11" s="568">
        <v>8.9188231825486422E-3</v>
      </c>
      <c r="JEL11" s="568">
        <v>2.2297057956371606E-3</v>
      </c>
      <c r="JEM11" s="568">
        <v>0</v>
      </c>
      <c r="JEN11" s="568">
        <v>0</v>
      </c>
      <c r="JEO11" s="568">
        <v>4.4594115912743211E-3</v>
      </c>
      <c r="JEP11" s="568">
        <v>2.2297057956371606E-2</v>
      </c>
      <c r="JEQ11" s="568">
        <v>4.3479263014924635E-2</v>
      </c>
      <c r="JER11" s="568">
        <v>6.8006026766933403E-2</v>
      </c>
      <c r="JES11" s="568">
        <v>8.9188231825486422E-2</v>
      </c>
      <c r="JET11" s="568">
        <v>0.10925558398622087</v>
      </c>
      <c r="JEU11" s="568">
        <v>0.13043778904477391</v>
      </c>
      <c r="JEV11" s="568">
        <v>0.16165367018369414</v>
      </c>
      <c r="JEW11" s="568">
        <v>0.23411910854190185</v>
      </c>
      <c r="JEX11" s="568">
        <v>0.25084190200918061</v>
      </c>
      <c r="JEY11" s="568">
        <v>0.25307160780481774</v>
      </c>
      <c r="JEZ11" s="568">
        <v>0.30212513530883528</v>
      </c>
      <c r="JFA11" s="568">
        <v>0.37682027946268015</v>
      </c>
      <c r="JFB11" s="568">
        <v>0.44928571782088789</v>
      </c>
      <c r="JFC11" s="568">
        <v>0.49945409822272402</v>
      </c>
      <c r="JFD11" s="568">
        <v>0.46489365839034796</v>
      </c>
      <c r="JFE11" s="568">
        <v>0.37236086787140588</v>
      </c>
      <c r="JFF11" s="568">
        <v>0.28874690053501229</v>
      </c>
      <c r="JFG11" s="568">
        <v>0.23411910854190185</v>
      </c>
      <c r="JFH11" s="568">
        <v>0.19621411001607011</v>
      </c>
      <c r="JFI11" s="568">
        <v>0.16499822887714988</v>
      </c>
      <c r="JFJ11" s="568">
        <v>0.13378234773822964</v>
      </c>
      <c r="JFK11" s="568">
        <v>6.4661468073477668E-2</v>
      </c>
      <c r="JFL11" s="568">
        <v>1.2263381876004382E-2</v>
      </c>
      <c r="JFM11" s="568">
        <v>1.1148528978185803E-3</v>
      </c>
      <c r="JFN11" s="568">
        <v>1.1148528978185803E-2</v>
      </c>
      <c r="JFO11" s="568">
        <v>4.1249557219287469E-2</v>
      </c>
      <c r="JFP11" s="568">
        <v>6.9120879664751986E-2</v>
      </c>
      <c r="JFQ11" s="568">
        <v>7.8039702847300635E-2</v>
      </c>
      <c r="JFR11" s="568">
        <v>8.5843673132030687E-2</v>
      </c>
      <c r="JFS11" s="568">
        <v>0.10256646659930939</v>
      </c>
      <c r="JFT11" s="568">
        <v>0.13155264194259247</v>
      </c>
      <c r="JFU11" s="568">
        <v>0.17503190495751711</v>
      </c>
      <c r="JFV11" s="568">
        <v>0.18172102234442861</v>
      </c>
      <c r="JFW11" s="568">
        <v>0.18395072814006577</v>
      </c>
      <c r="JFX11" s="568">
        <v>0.19955866870952588</v>
      </c>
      <c r="JFY11" s="568">
        <v>0.23857852013317618</v>
      </c>
      <c r="JFZ11" s="568">
        <v>0.27648351865900794</v>
      </c>
      <c r="JGA11" s="568">
        <v>0.29766572371756095</v>
      </c>
      <c r="JGB11" s="568">
        <v>0.32999645775429975</v>
      </c>
      <c r="JGC11" s="568">
        <v>0.33668557514121122</v>
      </c>
      <c r="JGD11" s="568">
        <v>0.30992910559356535</v>
      </c>
      <c r="JGE11" s="568">
        <v>0.28763204763719374</v>
      </c>
      <c r="JGF11" s="568">
        <v>0.25418646070263634</v>
      </c>
      <c r="JGG11" s="568">
        <v>0.23077454984844611</v>
      </c>
      <c r="JGH11" s="568">
        <v>0.20513293319861878</v>
      </c>
      <c r="JGI11" s="568">
        <v>0.14939028830768977</v>
      </c>
      <c r="JGJ11" s="568">
        <v>6.3546615175659085E-2</v>
      </c>
      <c r="JGK11" s="568">
        <v>1.1148528978185803E-3</v>
      </c>
      <c r="JGL11" s="568">
        <v>0</v>
      </c>
      <c r="JGM11" s="568">
        <v>0</v>
      </c>
      <c r="JGN11" s="568">
        <v>4.4594115912743211E-3</v>
      </c>
      <c r="JGO11" s="568">
        <v>1.7837646365097284E-2</v>
      </c>
      <c r="JGP11" s="568">
        <v>4.5708968810561794E-2</v>
      </c>
      <c r="JGQ11" s="568">
        <v>8.695852602984927E-2</v>
      </c>
      <c r="JGR11" s="568">
        <v>0.14604572961423404</v>
      </c>
      <c r="JGS11" s="568">
        <v>0.23077454984844611</v>
      </c>
      <c r="JGT11" s="568">
        <v>0.22185572666589751</v>
      </c>
      <c r="JGU11" s="568">
        <v>0.13712690643168537</v>
      </c>
      <c r="JGV11" s="568">
        <v>5.2398086197473277E-2</v>
      </c>
      <c r="JGW11" s="568">
        <v>6.6891173869114817E-3</v>
      </c>
      <c r="JGX11" s="568">
        <v>0</v>
      </c>
      <c r="JGY11" s="568">
        <v>0</v>
      </c>
      <c r="JGZ11" s="568">
        <v>0</v>
      </c>
      <c r="JHA11" s="568">
        <v>5.5742644890929014E-3</v>
      </c>
      <c r="JHB11" s="568">
        <v>3.9019851423650317E-2</v>
      </c>
      <c r="JHC11" s="568">
        <v>0.10256646659930939</v>
      </c>
      <c r="JHD11" s="568">
        <v>0.19509925711825155</v>
      </c>
      <c r="JHE11" s="568">
        <v>0.29878057661537955</v>
      </c>
      <c r="JHF11" s="568">
        <v>0.34560439832375989</v>
      </c>
      <c r="JHG11" s="568">
        <v>0.23634881433753901</v>
      </c>
      <c r="JHH11" s="568">
        <v>0.14158631802295971</v>
      </c>
      <c r="JHI11" s="568">
        <v>0.22408543246153464</v>
      </c>
      <c r="JHJ11" s="568">
        <v>0.18729528683352151</v>
      </c>
      <c r="JHK11" s="568">
        <v>0.18395072814006577</v>
      </c>
      <c r="JHL11" s="568">
        <v>0.22520028535935324</v>
      </c>
      <c r="JHM11" s="568">
        <v>0.30323998820665388</v>
      </c>
      <c r="JHN11" s="568">
        <v>0.38462424974741016</v>
      </c>
      <c r="JHO11" s="568">
        <v>0.45040057071870648</v>
      </c>
      <c r="JHP11" s="568">
        <v>0.44705601202525075</v>
      </c>
      <c r="JHQ11" s="568">
        <v>0.44371145333179501</v>
      </c>
      <c r="JHR11" s="568">
        <v>0.36009748599540148</v>
      </c>
      <c r="JHS11" s="568">
        <v>0.22297057956371608</v>
      </c>
      <c r="JHT11" s="568">
        <v>0.11260014267967662</v>
      </c>
      <c r="JHU11" s="568">
        <v>3.4560439832375993E-2</v>
      </c>
      <c r="JHV11" s="568">
        <v>3.3445586934557408E-3</v>
      </c>
      <c r="JHW11" s="568">
        <v>0</v>
      </c>
      <c r="JHX11" s="568">
        <v>0</v>
      </c>
      <c r="JHY11" s="568">
        <v>0</v>
      </c>
      <c r="JHZ11" s="568">
        <v>1.1148528978185803E-3</v>
      </c>
      <c r="JIA11" s="568">
        <v>5.5742644890929014E-3</v>
      </c>
      <c r="JIB11" s="568">
        <v>2.0067352160734443E-2</v>
      </c>
      <c r="JIC11" s="568">
        <v>3.4560439832375993E-2</v>
      </c>
      <c r="JID11" s="568">
        <v>3.9019851423650317E-2</v>
      </c>
      <c r="JIE11" s="568">
        <v>2.2297057956371606E-2</v>
      </c>
      <c r="JIF11" s="568">
        <v>0</v>
      </c>
      <c r="JIG11" s="568">
        <v>2.2297057956371606E-2</v>
      </c>
      <c r="JIH11" s="568">
        <v>5.3512939095291853E-2</v>
      </c>
      <c r="JII11" s="568">
        <v>8.0269408642937773E-2</v>
      </c>
      <c r="JIJ11" s="568">
        <v>0.10256646659930939</v>
      </c>
      <c r="JIK11" s="568">
        <v>0.12374867165786242</v>
      </c>
      <c r="JIL11" s="568">
        <v>0.14716058251205261</v>
      </c>
      <c r="JIM11" s="568">
        <v>0.16834278757060561</v>
      </c>
      <c r="JIN11" s="568">
        <v>0.17503190495751711</v>
      </c>
      <c r="JIO11" s="568">
        <v>0.17726161075315428</v>
      </c>
      <c r="JIP11" s="568">
        <v>0.15161999410332694</v>
      </c>
      <c r="JIQ11" s="568">
        <v>0.124863524555681</v>
      </c>
      <c r="JIR11" s="568">
        <v>0.10368131949712797</v>
      </c>
      <c r="JIS11" s="568">
        <v>8.695852602984927E-2</v>
      </c>
      <c r="JIT11" s="568">
        <v>7.0235732562570555E-2</v>
      </c>
      <c r="JIU11" s="568">
        <v>5.4627791993110436E-2</v>
      </c>
      <c r="JIV11" s="568">
        <v>4.3479263014924635E-2</v>
      </c>
      <c r="JIW11" s="568">
        <v>3.5675292730194569E-2</v>
      </c>
      <c r="JIX11" s="568">
        <v>3.9019851423650317E-2</v>
      </c>
      <c r="JIY11" s="568">
        <v>5.9087203584384754E-2</v>
      </c>
      <c r="JIZ11" s="568">
        <v>9.0303084723305005E-2</v>
      </c>
      <c r="JJA11" s="568">
        <v>0.13266749484041104</v>
      </c>
      <c r="JJB11" s="568">
        <v>0.18172102234442861</v>
      </c>
      <c r="JJC11" s="568">
        <v>0.17391705205969854</v>
      </c>
      <c r="JJD11" s="568">
        <v>7.915455574511919E-2</v>
      </c>
      <c r="JJE11" s="568">
        <v>5.5742644890929014E-3</v>
      </c>
      <c r="JJF11" s="568">
        <v>1.1148528978185803E-3</v>
      </c>
      <c r="JJG11" s="568">
        <v>1.1148528978185803E-3</v>
      </c>
      <c r="JJH11" s="568">
        <v>1.1148528978185803E-3</v>
      </c>
      <c r="JJI11" s="568">
        <v>2.2297057956371606E-3</v>
      </c>
      <c r="JJJ11" s="568">
        <v>4.4594115912743211E-3</v>
      </c>
      <c r="JJK11" s="568">
        <v>7.8039702847300628E-3</v>
      </c>
      <c r="JJL11" s="568">
        <v>2.0067352160734443E-2</v>
      </c>
      <c r="JJM11" s="568">
        <v>6.8006026766933403E-2</v>
      </c>
      <c r="JJN11" s="568">
        <v>0.13601205353386681</v>
      </c>
      <c r="JJO11" s="568">
        <v>0.21851116797244174</v>
      </c>
      <c r="JJP11" s="568">
        <v>0.30435484110447247</v>
      </c>
      <c r="JJQ11" s="568">
        <v>0.36567175048449435</v>
      </c>
      <c r="JJR11" s="568">
        <v>0.40134704321468889</v>
      </c>
      <c r="JJS11" s="568">
        <v>0.41138071929505615</v>
      </c>
      <c r="JJT11" s="568">
        <v>0.41249557219287469</v>
      </c>
      <c r="JJU11" s="568">
        <v>0.40915101349941896</v>
      </c>
      <c r="JJV11" s="568">
        <v>0.4002321903168703</v>
      </c>
      <c r="JJW11" s="568">
        <v>0.41026586639723756</v>
      </c>
      <c r="JJX11" s="568">
        <v>0.44594115912743215</v>
      </c>
      <c r="JJY11" s="568">
        <v>0.48830556924453816</v>
      </c>
      <c r="JJZ11" s="568">
        <v>0.52509571487255136</v>
      </c>
      <c r="JKA11" s="568">
        <v>0.38016483815613594</v>
      </c>
      <c r="JKB11" s="568">
        <v>0.22742999115499038</v>
      </c>
      <c r="JKC11" s="568">
        <v>0.38908366133868449</v>
      </c>
      <c r="JKD11" s="568">
        <v>0.32776675195866262</v>
      </c>
      <c r="JKE11" s="568">
        <v>0.22408543246153464</v>
      </c>
      <c r="JKF11" s="568">
        <v>0.124863524555681</v>
      </c>
      <c r="JKG11" s="568">
        <v>6.0202056482203337E-2</v>
      </c>
      <c r="JKH11" s="568">
        <v>2.6756469547645927E-2</v>
      </c>
      <c r="JKI11" s="568">
        <v>1.0033676080367222E-2</v>
      </c>
      <c r="JKJ11" s="568">
        <v>7.8039702847300628E-3</v>
      </c>
      <c r="JKK11" s="568">
        <v>3.0101028241101668E-2</v>
      </c>
      <c r="JKL11" s="568">
        <v>0.13043778904477391</v>
      </c>
      <c r="JKM11" s="568">
        <v>0.31215881138920254</v>
      </c>
      <c r="JKN11" s="568">
        <v>0.5139471858943655</v>
      </c>
      <c r="JKO11" s="568">
        <v>0.66110776840641805</v>
      </c>
      <c r="JKP11" s="568">
        <v>0.75029600023190457</v>
      </c>
      <c r="JKQ11" s="568">
        <v>0.81161290961192645</v>
      </c>
      <c r="JKR11" s="568">
        <v>0.85286246683121392</v>
      </c>
      <c r="JKS11" s="568">
        <v>0.87070011319631124</v>
      </c>
      <c r="JKT11" s="568">
        <v>0.8818486421744971</v>
      </c>
      <c r="JKU11" s="568">
        <v>0.88630805376577138</v>
      </c>
      <c r="JKV11" s="568">
        <v>0.89076746535704576</v>
      </c>
      <c r="JKW11" s="568">
        <v>0.8918823182548643</v>
      </c>
      <c r="JKX11" s="568">
        <v>0.87627437768540417</v>
      </c>
      <c r="JKY11" s="568">
        <v>0.70793159011479856</v>
      </c>
      <c r="JKZ11" s="568">
        <v>0.50056895112054256</v>
      </c>
      <c r="JLA11" s="568">
        <v>0.74472173574281175</v>
      </c>
      <c r="JLB11" s="568">
        <v>0.76255938210790897</v>
      </c>
      <c r="JLC11" s="568">
        <v>0.5830680655591175</v>
      </c>
      <c r="JLD11" s="568">
        <v>0.38127969105395448</v>
      </c>
      <c r="JLE11" s="568">
        <v>0.23969337303099478</v>
      </c>
      <c r="JLF11" s="568">
        <v>0.14939028830768977</v>
      </c>
      <c r="JLG11" s="568">
        <v>8.9188231825486422E-2</v>
      </c>
      <c r="JLH11" s="568">
        <v>6.1316909380021919E-2</v>
      </c>
      <c r="JLI11" s="568">
        <v>5.2398086197473277E-2</v>
      </c>
      <c r="JLJ11" s="568">
        <v>7.2465438358207721E-2</v>
      </c>
      <c r="JLK11" s="568">
        <v>0.12820808324913674</v>
      </c>
      <c r="JLL11" s="568">
        <v>0.21962602087026034</v>
      </c>
      <c r="JLM11" s="568">
        <v>0.34671925122157848</v>
      </c>
      <c r="JLN11" s="568">
        <v>0.48719071634671962</v>
      </c>
      <c r="JLO11" s="568">
        <v>0.61539879959585642</v>
      </c>
      <c r="JLP11" s="568">
        <v>0.71127614880825429</v>
      </c>
      <c r="JLQ11" s="568">
        <v>0.78485644006428046</v>
      </c>
      <c r="JLR11" s="568">
        <v>0.84282879075084671</v>
      </c>
      <c r="JLS11" s="568">
        <v>0.88073378927667845</v>
      </c>
      <c r="JLT11" s="568">
        <v>0.89634172984613858</v>
      </c>
      <c r="JLU11" s="568">
        <v>0.89857143564177577</v>
      </c>
      <c r="JLV11" s="568">
        <v>0.87627437768540417</v>
      </c>
      <c r="JLW11" s="568">
        <v>0.70570188431916137</v>
      </c>
      <c r="JLX11" s="568">
        <v>0.47046792287944089</v>
      </c>
      <c r="JLY11" s="568">
        <v>0.46600851128816656</v>
      </c>
      <c r="JLZ11" s="568">
        <v>0.48719071634671962</v>
      </c>
      <c r="JMA11" s="568">
        <v>0.34003013383466701</v>
      </c>
      <c r="JMB11" s="568">
        <v>0.22631513825717181</v>
      </c>
      <c r="JMC11" s="568">
        <v>0.14158631802295971</v>
      </c>
      <c r="JMD11" s="568">
        <v>7.915455574511919E-2</v>
      </c>
      <c r="JME11" s="568">
        <v>4.0134704321468886E-2</v>
      </c>
      <c r="JMF11" s="568">
        <v>2.7871322445464509E-2</v>
      </c>
      <c r="JMG11" s="568">
        <v>3.1215881138920251E-2</v>
      </c>
      <c r="JMH11" s="568">
        <v>6.5776320971296237E-2</v>
      </c>
      <c r="JMI11" s="568">
        <v>0.13712690643168537</v>
      </c>
      <c r="JMJ11" s="568">
        <v>0.24972704911136201</v>
      </c>
      <c r="JMK11" s="568">
        <v>0.39800248452123316</v>
      </c>
      <c r="JML11" s="568">
        <v>0.55073733152237869</v>
      </c>
      <c r="JMM11" s="568">
        <v>0.67783056187369684</v>
      </c>
      <c r="JMN11" s="568">
        <v>0.76813364659700178</v>
      </c>
      <c r="JMO11" s="568">
        <v>0.82722085018138658</v>
      </c>
      <c r="JMP11" s="568">
        <v>0.86289614291158123</v>
      </c>
      <c r="JMQ11" s="568">
        <v>0.88296349507231564</v>
      </c>
      <c r="JMR11" s="568">
        <v>0.89076746535704576</v>
      </c>
      <c r="JMS11" s="568">
        <v>0.88853775956140857</v>
      </c>
      <c r="JMT11" s="568">
        <v>0.87070011319631124</v>
      </c>
      <c r="JMU11" s="568">
        <v>0.74918114733408603</v>
      </c>
      <c r="JMV11" s="568">
        <v>0.58195321266129896</v>
      </c>
      <c r="JMW11" s="568">
        <v>0.62543247567622362</v>
      </c>
      <c r="JMX11" s="568">
        <v>0.64661468073477657</v>
      </c>
      <c r="JMY11" s="568">
        <v>0.51171748009872842</v>
      </c>
      <c r="JMZ11" s="568">
        <v>0.32776675195866262</v>
      </c>
      <c r="JNA11" s="568">
        <v>0.16722793467278704</v>
      </c>
      <c r="JNB11" s="568">
        <v>6.8006026766933403E-2</v>
      </c>
      <c r="JNC11" s="568">
        <v>1.7837646365097284E-2</v>
      </c>
      <c r="JND11" s="568">
        <v>5.5742644890929014E-3</v>
      </c>
      <c r="JNE11" s="568">
        <v>1.4493087671641543E-2</v>
      </c>
      <c r="JNF11" s="568">
        <v>6.4661468073477668E-2</v>
      </c>
      <c r="JNG11" s="568">
        <v>0.16499822887714988</v>
      </c>
      <c r="JNH11" s="568">
        <v>0.29543601792192381</v>
      </c>
      <c r="JNI11" s="568">
        <v>0.44036689463833922</v>
      </c>
      <c r="JNJ11" s="568">
        <v>0.58418291845693615</v>
      </c>
      <c r="JNK11" s="568">
        <v>0.70570188431916137</v>
      </c>
      <c r="JNL11" s="568">
        <v>0.75475541182317896</v>
      </c>
      <c r="JNM11" s="568">
        <v>0.75252570602754176</v>
      </c>
      <c r="JNN11" s="568">
        <v>0.73914747125371882</v>
      </c>
      <c r="JNO11" s="568">
        <v>0.7213098248886215</v>
      </c>
      <c r="JNP11" s="568">
        <v>0.71016129591043564</v>
      </c>
      <c r="JNQ11" s="568">
        <v>0.70681673721697991</v>
      </c>
      <c r="JNR11" s="568">
        <v>0.68340482636278976</v>
      </c>
      <c r="JNS11" s="568">
        <v>0.56188586050056444</v>
      </c>
      <c r="JNT11" s="568">
        <v>0.45151542361652508</v>
      </c>
      <c r="JNU11" s="568">
        <v>0.63100674016531644</v>
      </c>
      <c r="JNV11" s="568">
        <v>0.6744860031802411</v>
      </c>
      <c r="JNW11" s="568">
        <v>0.50948777430309122</v>
      </c>
      <c r="JNX11" s="568">
        <v>0.29766572371756095</v>
      </c>
      <c r="JNY11" s="568">
        <v>0.13601205353386681</v>
      </c>
      <c r="JNZ11" s="568">
        <v>4.4594115912743211E-2</v>
      </c>
      <c r="JOA11" s="568">
        <v>7.8039702847300628E-3</v>
      </c>
      <c r="JOB11" s="568">
        <v>8.9188231825486422E-3</v>
      </c>
      <c r="JOC11" s="568">
        <v>0.11705955427095092</v>
      </c>
      <c r="JOD11" s="568">
        <v>0.28317263604591941</v>
      </c>
      <c r="JOE11" s="568">
        <v>0.37570542656486161</v>
      </c>
      <c r="JOF11" s="568">
        <v>0.40246189611250749</v>
      </c>
      <c r="JOG11" s="568">
        <v>0.38796880844086595</v>
      </c>
      <c r="JOH11" s="568">
        <v>0.36009748599540148</v>
      </c>
      <c r="JOI11" s="568">
        <v>0.32665189906084402</v>
      </c>
      <c r="JOJ11" s="568">
        <v>0.34114498673248556</v>
      </c>
      <c r="JOK11" s="568">
        <v>0.39577277872559602</v>
      </c>
      <c r="JOL11" s="568">
        <v>0.43256292435360916</v>
      </c>
      <c r="JOM11" s="568">
        <v>0.46043424679907363</v>
      </c>
      <c r="JON11" s="568">
        <v>0.4682382170838037</v>
      </c>
      <c r="JOO11" s="568">
        <v>0.45820454100343649</v>
      </c>
      <c r="JOP11" s="568">
        <v>0.42029954247760476</v>
      </c>
      <c r="JOQ11" s="568">
        <v>0.22185572666589751</v>
      </c>
      <c r="JOR11" s="568">
        <v>6.8006026766933403E-2</v>
      </c>
      <c r="JOS11" s="568">
        <v>0.18172102234442861</v>
      </c>
      <c r="JOT11" s="568">
        <v>0.37236086787140588</v>
      </c>
      <c r="JOU11" s="568">
        <v>0.30435484110447247</v>
      </c>
      <c r="JOV11" s="568">
        <v>0.20959234478989311</v>
      </c>
      <c r="JOW11" s="568">
        <v>0.15496455279678267</v>
      </c>
      <c r="JOX11" s="568">
        <v>0.13155264194259247</v>
      </c>
      <c r="JOY11" s="568">
        <v>0.11371499557749519</v>
      </c>
      <c r="JOZ11" s="568">
        <v>0.11037043688403946</v>
      </c>
      <c r="JPA11" s="568">
        <v>0.18952499262915867</v>
      </c>
      <c r="JPB11" s="568">
        <v>0.39577277872559602</v>
      </c>
      <c r="JPC11" s="568">
        <v>0.62320276988058643</v>
      </c>
      <c r="JPD11" s="568">
        <v>0.77147820529045752</v>
      </c>
      <c r="JPE11" s="568">
        <v>0.8595515842181255</v>
      </c>
      <c r="JPF11" s="568">
        <v>0.90860511172214287</v>
      </c>
      <c r="JPG11" s="568">
        <v>0.94428040445233752</v>
      </c>
      <c r="JPH11" s="568">
        <v>0.96546260951089058</v>
      </c>
      <c r="JPI11" s="568">
        <v>0.97215172689780205</v>
      </c>
      <c r="JPJ11" s="568">
        <v>0.97438143269343924</v>
      </c>
      <c r="JPK11" s="568">
        <v>0.97103687399998351</v>
      </c>
      <c r="JPL11" s="568">
        <v>0.96657746240870912</v>
      </c>
      <c r="JPM11" s="568">
        <v>0.94985466894143045</v>
      </c>
      <c r="JPN11" s="568">
        <v>0.8941120240505015</v>
      </c>
      <c r="JPO11" s="568">
        <v>0.66779688579332963</v>
      </c>
      <c r="JPP11" s="568">
        <v>0.41249557219287469</v>
      </c>
      <c r="JPQ11" s="568">
        <v>0.47381248157289663</v>
      </c>
      <c r="JPR11" s="568">
        <v>0.68117512056715257</v>
      </c>
      <c r="JPS11" s="568">
        <v>0.62543247567622362</v>
      </c>
      <c r="JPT11" s="568">
        <v>0.53066997936164417</v>
      </c>
      <c r="JPU11" s="568">
        <v>0.44036689463833922</v>
      </c>
      <c r="JPV11" s="568">
        <v>0.34671925122157848</v>
      </c>
      <c r="JPW11" s="568">
        <v>0.23634881433753901</v>
      </c>
      <c r="JPX11" s="568">
        <v>0.1482754354098712</v>
      </c>
      <c r="JPY11" s="568">
        <v>0.25753101939609208</v>
      </c>
      <c r="JPZ11" s="568">
        <v>0.57191953658093175</v>
      </c>
      <c r="JQA11" s="568">
        <v>0.66110776840641805</v>
      </c>
      <c r="JQB11" s="568">
        <v>0.68897909085188258</v>
      </c>
      <c r="JQC11" s="568">
        <v>0.66556717999769244</v>
      </c>
      <c r="JQD11" s="568">
        <v>0.61428394669803776</v>
      </c>
      <c r="JQE11" s="568">
        <v>0.48830556924453816</v>
      </c>
      <c r="JQF11" s="568">
        <v>0.39688763162341456</v>
      </c>
      <c r="JQG11" s="568">
        <v>0.30546969400229101</v>
      </c>
      <c r="JQH11" s="568">
        <v>0.20736263899425594</v>
      </c>
      <c r="JQI11" s="568">
        <v>0.11482984847531377</v>
      </c>
      <c r="JQJ11" s="568">
        <v>4.0134704321468886E-2</v>
      </c>
      <c r="JQK11" s="568">
        <v>3.3445586934557408E-3</v>
      </c>
      <c r="JQL11" s="568">
        <v>1.2263381876004382E-2</v>
      </c>
      <c r="JQM11" s="568">
        <v>2.2297057956371606E-2</v>
      </c>
      <c r="JQN11" s="568">
        <v>2.8986175343283085E-2</v>
      </c>
      <c r="JQO11" s="568">
        <v>5.0168380401836112E-2</v>
      </c>
      <c r="JQP11" s="568">
        <v>0.13935661222732254</v>
      </c>
      <c r="JQQ11" s="568">
        <v>0.23746366723535761</v>
      </c>
      <c r="JQR11" s="568">
        <v>0.26199043098736635</v>
      </c>
      <c r="JQS11" s="568">
        <v>0.24080822592881335</v>
      </c>
      <c r="JQT11" s="568">
        <v>0.18172102234442861</v>
      </c>
      <c r="JQU11" s="568">
        <v>0.10368131949712797</v>
      </c>
      <c r="JQV11" s="568">
        <v>3.344558693455741E-2</v>
      </c>
      <c r="JQW11" s="568">
        <v>1.4493087671641543E-2</v>
      </c>
      <c r="JQX11" s="568">
        <v>6.0202056482203337E-2</v>
      </c>
      <c r="JQY11" s="568">
        <v>0.124863524555681</v>
      </c>
      <c r="JQZ11" s="568">
        <v>0.14381602381859687</v>
      </c>
      <c r="JRA11" s="568">
        <v>0.1482754354098712</v>
      </c>
      <c r="JRB11" s="568">
        <v>0.16276852308151271</v>
      </c>
      <c r="JRC11" s="568">
        <v>0.18172102234442861</v>
      </c>
      <c r="JRD11" s="568">
        <v>0.20067352160734445</v>
      </c>
      <c r="JRE11" s="568">
        <v>0.19398440422043298</v>
      </c>
      <c r="JRF11" s="568">
        <v>0.16388337597933131</v>
      </c>
      <c r="JRG11" s="568">
        <v>0.13935661222732254</v>
      </c>
      <c r="JRH11" s="568">
        <v>0.12820808324913674</v>
      </c>
      <c r="JRI11" s="568">
        <v>0.12040411296440667</v>
      </c>
      <c r="JRJ11" s="568">
        <v>8.4728820234212104E-2</v>
      </c>
      <c r="JRK11" s="568">
        <v>2.6756469547645927E-2</v>
      </c>
      <c r="JRL11" s="568">
        <v>0</v>
      </c>
      <c r="JRM11" s="568">
        <v>0</v>
      </c>
      <c r="JRN11" s="568">
        <v>0</v>
      </c>
      <c r="JRO11" s="568">
        <v>2.2297057956371606E-3</v>
      </c>
      <c r="JRP11" s="568">
        <v>1.0033676080367222E-2</v>
      </c>
      <c r="JRQ11" s="568">
        <v>1.2263381876004382E-2</v>
      </c>
      <c r="JRR11" s="568">
        <v>6.6891173869114817E-3</v>
      </c>
      <c r="JRS11" s="568">
        <v>1.1148528978185803E-3</v>
      </c>
      <c r="JRT11" s="568">
        <v>0</v>
      </c>
      <c r="JRU11" s="568">
        <v>3.344558693455741E-2</v>
      </c>
      <c r="JRV11" s="568">
        <v>0.14604572961423404</v>
      </c>
      <c r="JRW11" s="568">
        <v>0.21739631507462318</v>
      </c>
      <c r="JRX11" s="568">
        <v>0.24749734331572484</v>
      </c>
      <c r="JRY11" s="568">
        <v>0.25307160780481774</v>
      </c>
      <c r="JRZ11" s="568">
        <v>0.23523396143972045</v>
      </c>
      <c r="JSA11" s="568">
        <v>0.19955866870952588</v>
      </c>
      <c r="JSB11" s="568">
        <v>0.15273484700114551</v>
      </c>
      <c r="JSC11" s="568">
        <v>0.10591102529276514</v>
      </c>
      <c r="JSD11" s="568">
        <v>7.1350585460389138E-2</v>
      </c>
      <c r="JSE11" s="568">
        <v>5.6857497788747595E-2</v>
      </c>
      <c r="JSF11" s="568">
        <v>5.9087203584384754E-2</v>
      </c>
      <c r="JSG11" s="568">
        <v>7.915455574511919E-2</v>
      </c>
      <c r="JSH11" s="568">
        <v>0.11928926006658809</v>
      </c>
      <c r="JSI11" s="568">
        <v>0.12040411296440667</v>
      </c>
      <c r="JSJ11" s="568">
        <v>0.11482984847531377</v>
      </c>
      <c r="JSK11" s="568">
        <v>0.15050514120550834</v>
      </c>
      <c r="JSL11" s="568">
        <v>0.31884792877611395</v>
      </c>
      <c r="JSM11" s="568">
        <v>0.46043424679907363</v>
      </c>
      <c r="JSN11" s="568">
        <v>0.47715704026635236</v>
      </c>
      <c r="JSO11" s="568">
        <v>0.4559748352077993</v>
      </c>
      <c r="JSP11" s="568">
        <v>0.41695498378414902</v>
      </c>
      <c r="JSQ11" s="568">
        <v>0.37013116207576868</v>
      </c>
      <c r="JSR11" s="568">
        <v>0.40246189611250749</v>
      </c>
      <c r="JSS11" s="568">
        <v>0.64438497493913938</v>
      </c>
      <c r="JST11" s="568">
        <v>0.76367423500572762</v>
      </c>
      <c r="JSU11" s="568">
        <v>0.69789791403443124</v>
      </c>
      <c r="JSV11" s="568">
        <v>0.59644630033294055</v>
      </c>
      <c r="JSW11" s="568">
        <v>0.50948777430309122</v>
      </c>
      <c r="JSX11" s="568">
        <v>0.4570896881056179</v>
      </c>
      <c r="JSY11" s="568">
        <v>0.41918468957978622</v>
      </c>
      <c r="JSZ11" s="568">
        <v>0.43033321855797202</v>
      </c>
      <c r="JTA11" s="568">
        <v>0.44371145333179501</v>
      </c>
      <c r="JTB11" s="568">
        <v>0.42698865986451628</v>
      </c>
      <c r="JTC11" s="568">
        <v>0.38685395554304736</v>
      </c>
      <c r="JTD11" s="568">
        <v>0.34337469252812275</v>
      </c>
      <c r="JTE11" s="568">
        <v>0.30323998820665388</v>
      </c>
      <c r="JTF11" s="568">
        <v>0.25976072519172921</v>
      </c>
      <c r="JTG11" s="568">
        <v>0.17057249336624278</v>
      </c>
      <c r="JTH11" s="568">
        <v>0.20959234478989311</v>
      </c>
      <c r="JTI11" s="568">
        <v>0.23634881433753901</v>
      </c>
      <c r="JTJ11" s="568">
        <v>0.21070719768771168</v>
      </c>
      <c r="JTK11" s="568">
        <v>0.16834278757060561</v>
      </c>
      <c r="JTL11" s="568">
        <v>0.12374867165786242</v>
      </c>
      <c r="JTM11" s="568">
        <v>8.1384261540756356E-2</v>
      </c>
      <c r="JTN11" s="568">
        <v>5.2398086197473277E-2</v>
      </c>
      <c r="JTO11" s="568">
        <v>4.2364410117106052E-2</v>
      </c>
      <c r="JTP11" s="568">
        <v>7.2465438358207721E-2</v>
      </c>
      <c r="JTQ11" s="568">
        <v>0.20959234478989311</v>
      </c>
      <c r="JTR11" s="568">
        <v>0.35675292730194569</v>
      </c>
      <c r="JTS11" s="568">
        <v>0.4570896881056179</v>
      </c>
      <c r="JTT11" s="568">
        <v>0.49165012793799395</v>
      </c>
      <c r="JTU11" s="568">
        <v>0.47381248157289663</v>
      </c>
      <c r="JTV11" s="568">
        <v>0.42252924827324195</v>
      </c>
      <c r="JTW11" s="568">
        <v>0.35675292730194569</v>
      </c>
      <c r="JTX11" s="568">
        <v>0.31215881138920254</v>
      </c>
      <c r="JTY11" s="568">
        <v>0.30323998820665388</v>
      </c>
      <c r="JTZ11" s="568">
        <v>0.30546969400229101</v>
      </c>
      <c r="JUA11" s="568">
        <v>0.27648351865900794</v>
      </c>
      <c r="JUB11" s="568">
        <v>0.23188940274626468</v>
      </c>
      <c r="JUC11" s="568">
        <v>0.18729528683352151</v>
      </c>
      <c r="JUD11" s="568">
        <v>0.13824175932950397</v>
      </c>
      <c r="JUE11" s="568">
        <v>6.5776320971296237E-2</v>
      </c>
      <c r="JUF11" s="568">
        <v>9.6992202110216488E-2</v>
      </c>
      <c r="JUG11" s="568">
        <v>7.1350585460389138E-2</v>
      </c>
      <c r="JUH11" s="568">
        <v>4.4594115912743211E-2</v>
      </c>
      <c r="JUI11" s="568">
        <v>2.7871322445464509E-2</v>
      </c>
      <c r="JUJ11" s="568">
        <v>1.2263381876004382E-2</v>
      </c>
      <c r="JUK11" s="568">
        <v>5.5742644890929014E-3</v>
      </c>
      <c r="JUL11" s="568">
        <v>3.3445586934557408E-3</v>
      </c>
      <c r="JUM11" s="568">
        <v>3.3445586934557408E-3</v>
      </c>
      <c r="JUN11" s="568">
        <v>1.2263381876004382E-2</v>
      </c>
      <c r="JUO11" s="568">
        <v>9.8107055008035057E-2</v>
      </c>
      <c r="JUP11" s="568">
        <v>0.22408543246153464</v>
      </c>
      <c r="JUQ11" s="568">
        <v>0.32442219326520683</v>
      </c>
      <c r="JUR11" s="568">
        <v>0.38796880844086595</v>
      </c>
      <c r="JUS11" s="568">
        <v>0.40357674901032609</v>
      </c>
      <c r="JUT11" s="568">
        <v>0.37682027946268015</v>
      </c>
      <c r="JUU11" s="568">
        <v>0.32999645775429975</v>
      </c>
      <c r="JUV11" s="568">
        <v>0.26199043098736635</v>
      </c>
      <c r="JUW11" s="568">
        <v>0.18729528683352151</v>
      </c>
      <c r="JUX11" s="568">
        <v>0.13155264194259247</v>
      </c>
      <c r="JUY11" s="568">
        <v>8.4728820234212104E-2</v>
      </c>
      <c r="JUZ11" s="568">
        <v>5.0168380401836112E-2</v>
      </c>
      <c r="JVA11" s="568">
        <v>2.8986175343283085E-2</v>
      </c>
      <c r="JVB11" s="568">
        <v>2.0067352160734443E-2</v>
      </c>
      <c r="JVC11" s="568">
        <v>6.6891173869114817E-3</v>
      </c>
      <c r="JVD11" s="568">
        <v>1.1148528978185803E-2</v>
      </c>
      <c r="JVE11" s="568">
        <v>2.0067352160734443E-2</v>
      </c>
      <c r="JVF11" s="568">
        <v>1.8952499262915867E-2</v>
      </c>
      <c r="JVG11" s="568">
        <v>1.4493087671641543E-2</v>
      </c>
      <c r="JVH11" s="568">
        <v>6.6891173869114817E-3</v>
      </c>
      <c r="JVI11" s="568">
        <v>3.3445586934557408E-3</v>
      </c>
      <c r="JVJ11" s="568">
        <v>1.1148528978185803E-3</v>
      </c>
      <c r="JVK11" s="568">
        <v>1.1148528978185803E-3</v>
      </c>
      <c r="JVL11" s="568">
        <v>5.3512939095291853E-2</v>
      </c>
      <c r="JVM11" s="568">
        <v>0.39577277872559602</v>
      </c>
      <c r="JVN11" s="568">
        <v>0.64438497493913938</v>
      </c>
      <c r="JVO11" s="568">
        <v>0.68006026766933403</v>
      </c>
      <c r="JVP11" s="568">
        <v>0.63100674016531644</v>
      </c>
      <c r="JVQ11" s="568">
        <v>0.56411556629620163</v>
      </c>
      <c r="JVR11" s="568">
        <v>0.51060262720090976</v>
      </c>
      <c r="JVS11" s="568">
        <v>0.46489365839034796</v>
      </c>
      <c r="JVT11" s="568">
        <v>0.41026586639723756</v>
      </c>
      <c r="JVU11" s="568">
        <v>0.36232719179103862</v>
      </c>
      <c r="JVV11" s="568">
        <v>0.33780042803902982</v>
      </c>
      <c r="JVW11" s="568">
        <v>0.32888160485648116</v>
      </c>
      <c r="JVX11" s="568">
        <v>0.33111131065211835</v>
      </c>
      <c r="JVY11" s="568">
        <v>0.34783410411939708</v>
      </c>
      <c r="JVZ11" s="568">
        <v>0.34783410411939708</v>
      </c>
      <c r="JWA11" s="568">
        <v>0.23634881433753901</v>
      </c>
      <c r="JWB11" s="568">
        <v>0.19955866870952588</v>
      </c>
      <c r="JWC11" s="568">
        <v>0.20847749189207451</v>
      </c>
      <c r="JWD11" s="568">
        <v>0.19844381581170728</v>
      </c>
      <c r="JWE11" s="568">
        <v>0.14716058251205261</v>
      </c>
      <c r="JWF11" s="568">
        <v>8.8073378927667853E-2</v>
      </c>
      <c r="JWG11" s="568">
        <v>4.1249557219287469E-2</v>
      </c>
      <c r="JWH11" s="568">
        <v>1.8952499262915867E-2</v>
      </c>
      <c r="JWI11" s="568">
        <v>3.0101028241101668E-2</v>
      </c>
      <c r="JWJ11" s="568">
        <v>0.23188940274626468</v>
      </c>
      <c r="JWK11" s="568">
        <v>0.6867493850562455</v>
      </c>
      <c r="JWL11" s="568">
        <v>0.81384261540756364</v>
      </c>
      <c r="JWM11" s="568">
        <v>0.79043070455337339</v>
      </c>
      <c r="JWN11" s="568">
        <v>0.72242467778644004</v>
      </c>
      <c r="JWO11" s="568">
        <v>0.63658100465440937</v>
      </c>
      <c r="JWP11" s="568">
        <v>0.54404821413546722</v>
      </c>
      <c r="JWQ11" s="568">
        <v>0.46377880549252937</v>
      </c>
      <c r="JWR11" s="568">
        <v>0.43813718884270209</v>
      </c>
      <c r="JWS11" s="568">
        <v>0.44036689463833922</v>
      </c>
      <c r="JWT11" s="568">
        <v>0.44371145333179501</v>
      </c>
      <c r="JWU11" s="568">
        <v>0.46377880549252937</v>
      </c>
      <c r="JWV11" s="568">
        <v>0.50614321560963549</v>
      </c>
      <c r="JWW11" s="568">
        <v>0.5607710076027459</v>
      </c>
      <c r="JWX11" s="568">
        <v>0.58529777135475469</v>
      </c>
      <c r="JWY11" s="568">
        <v>0.46266395259471083</v>
      </c>
      <c r="JWZ11" s="568">
        <v>0.35340836860848995</v>
      </c>
      <c r="JXA11" s="568">
        <v>0.35675292730194569</v>
      </c>
      <c r="JXB11" s="568">
        <v>0.4682382170838037</v>
      </c>
      <c r="JXC11" s="568">
        <v>0.44036689463833922</v>
      </c>
      <c r="JXD11" s="568">
        <v>0.33668557514121122</v>
      </c>
      <c r="JXE11" s="568">
        <v>0.21962602087026034</v>
      </c>
      <c r="JXF11" s="568">
        <v>0.11594470137313234</v>
      </c>
      <c r="JXG11" s="568">
        <v>3.4560439832375993E-2</v>
      </c>
      <c r="JXH11" s="568">
        <v>4.4594115912743211E-3</v>
      </c>
      <c r="JXI11" s="568">
        <v>1.0033676080367222E-2</v>
      </c>
      <c r="JXJ11" s="568">
        <v>0.11705955427095092</v>
      </c>
      <c r="JXK11" s="568">
        <v>0.27425381286337075</v>
      </c>
      <c r="JXL11" s="568">
        <v>0.40915101349941896</v>
      </c>
      <c r="JXM11" s="568">
        <v>0.4805015989598081</v>
      </c>
      <c r="JXN11" s="568">
        <v>0.51617689169000269</v>
      </c>
      <c r="JXO11" s="568">
        <v>0.50948777430309122</v>
      </c>
      <c r="JXP11" s="568">
        <v>0.47269762867507803</v>
      </c>
      <c r="JXQ11" s="568">
        <v>0.46043424679907363</v>
      </c>
      <c r="JXR11" s="568">
        <v>0.46600851128816656</v>
      </c>
      <c r="JXS11" s="568">
        <v>0.45151542361652508</v>
      </c>
      <c r="JXT11" s="568">
        <v>0.41918468957978622</v>
      </c>
      <c r="JXU11" s="568">
        <v>0.38350939684959162</v>
      </c>
      <c r="JXV11" s="568">
        <v>0.34671925122157848</v>
      </c>
      <c r="JXW11" s="568">
        <v>0.22854484405280895</v>
      </c>
      <c r="JXX11" s="568">
        <v>0.22742999115499038</v>
      </c>
      <c r="JXY11" s="568">
        <v>0.25084190200918061</v>
      </c>
      <c r="JXZ11" s="568">
        <v>0.21293690348334884</v>
      </c>
      <c r="JYA11" s="568">
        <v>0.16053881728587555</v>
      </c>
      <c r="JYB11" s="568">
        <v>0.11817440716876951</v>
      </c>
      <c r="JYC11" s="568">
        <v>9.2532790518942171E-2</v>
      </c>
      <c r="JYD11" s="568">
        <v>9.0303084723305005E-2</v>
      </c>
      <c r="JYE11" s="568">
        <v>0.11037043688403946</v>
      </c>
      <c r="JYF11" s="568">
        <v>0.18618043393570294</v>
      </c>
      <c r="JYG11" s="568">
        <v>0.38796880844086595</v>
      </c>
      <c r="JYH11" s="568">
        <v>0.54739277282892296</v>
      </c>
      <c r="JYI11" s="568">
        <v>0.61985821118713069</v>
      </c>
      <c r="JYJ11" s="568">
        <v>0.61651365249367496</v>
      </c>
      <c r="JYK11" s="568">
        <v>0.54739277282892296</v>
      </c>
      <c r="JYL11" s="568">
        <v>0.4570896881056179</v>
      </c>
      <c r="JYM11" s="568">
        <v>0.35675292730194569</v>
      </c>
      <c r="JYN11" s="568">
        <v>0.26756469547645928</v>
      </c>
      <c r="JYO11" s="568">
        <v>0.18952499262915867</v>
      </c>
      <c r="JYP11" s="568">
        <v>0.13378234773822964</v>
      </c>
      <c r="JYQ11" s="568">
        <v>8.1384261540756356E-2</v>
      </c>
      <c r="JYR11" s="568">
        <v>4.2364410117106052E-2</v>
      </c>
      <c r="JYS11" s="568">
        <v>1.8952499262915867E-2</v>
      </c>
      <c r="JYT11" s="568">
        <v>1.0033676080367222E-2</v>
      </c>
      <c r="JYU11" s="568">
        <v>4.4594115912743211E-3</v>
      </c>
      <c r="JYV11" s="568">
        <v>2.2297057956371606E-3</v>
      </c>
      <c r="JYW11" s="568">
        <v>3.344558693455741E-2</v>
      </c>
      <c r="JYX11" s="568">
        <v>2.2297057956371606E-2</v>
      </c>
      <c r="JYY11" s="568">
        <v>5.5742644890929014E-3</v>
      </c>
      <c r="JYZ11" s="568">
        <v>6.6891173869114817E-3</v>
      </c>
      <c r="JZA11" s="568">
        <v>1.6722793467278705E-2</v>
      </c>
      <c r="JZB11" s="568">
        <v>3.1215881138920251E-2</v>
      </c>
      <c r="JZC11" s="568">
        <v>5.0168380401836112E-2</v>
      </c>
      <c r="JZD11" s="568">
        <v>0.11928926006658809</v>
      </c>
      <c r="JZE11" s="568">
        <v>0.27090925416991501</v>
      </c>
      <c r="JZF11" s="568">
        <v>0.34783410411939708</v>
      </c>
      <c r="JZG11" s="568">
        <v>0.34560439832375989</v>
      </c>
      <c r="JZH11" s="568">
        <v>0.29543601792192381</v>
      </c>
      <c r="JZI11" s="568">
        <v>0.23188940274626468</v>
      </c>
      <c r="JZJ11" s="568">
        <v>0.16722793467278704</v>
      </c>
      <c r="JZK11" s="568">
        <v>0.11260014267967662</v>
      </c>
      <c r="JZL11" s="568">
        <v>6.4661468073477668E-2</v>
      </c>
      <c r="JZM11" s="568">
        <v>2.4526763752008764E-2</v>
      </c>
      <c r="JZN11" s="568">
        <v>5.5742644890929014E-3</v>
      </c>
      <c r="JZO11" s="568">
        <v>0</v>
      </c>
      <c r="JZP11" s="568">
        <v>0</v>
      </c>
      <c r="JZQ11" s="568">
        <v>0</v>
      </c>
      <c r="JZR11" s="568">
        <v>1.1148528978185803E-3</v>
      </c>
      <c r="JZS11" s="568">
        <v>6.6891173869114817E-3</v>
      </c>
      <c r="JZT11" s="568">
        <v>3.3445586934557408E-3</v>
      </c>
      <c r="JZU11" s="568">
        <v>1.1148528978185803E-3</v>
      </c>
      <c r="JZV11" s="568">
        <v>0</v>
      </c>
      <c r="JZW11" s="568">
        <v>0</v>
      </c>
      <c r="JZX11" s="568">
        <v>0</v>
      </c>
      <c r="JZY11" s="568">
        <v>0</v>
      </c>
      <c r="JZZ11" s="568">
        <v>0</v>
      </c>
      <c r="KAA11" s="568">
        <v>4.4594115912743211E-3</v>
      </c>
      <c r="KAB11" s="568">
        <v>0.11705955427095092</v>
      </c>
      <c r="KAC11" s="568">
        <v>0.43256292435360916</v>
      </c>
      <c r="KAD11" s="568">
        <v>0.60313541771985202</v>
      </c>
      <c r="KAE11" s="568">
        <v>0.62097306408494934</v>
      </c>
      <c r="KAF11" s="568">
        <v>0.56300071339838309</v>
      </c>
      <c r="KAG11" s="568">
        <v>0.48830556924453816</v>
      </c>
      <c r="KAH11" s="568">
        <v>0.42587380696669769</v>
      </c>
      <c r="KAI11" s="568">
        <v>0.39577277872559602</v>
      </c>
      <c r="KAJ11" s="568">
        <v>0.40357674901032609</v>
      </c>
      <c r="KAK11" s="568">
        <v>0.43925204174052068</v>
      </c>
      <c r="KAL11" s="568">
        <v>0.48496101055108243</v>
      </c>
      <c r="KAM11" s="568">
        <v>0.52509571487255136</v>
      </c>
      <c r="KAN11" s="568">
        <v>0.54739277282892296</v>
      </c>
      <c r="KAO11" s="568">
        <v>0.55519674311365297</v>
      </c>
      <c r="KAP11" s="568">
        <v>0.52509571487255136</v>
      </c>
      <c r="KAQ11" s="568">
        <v>0.33891528093684842</v>
      </c>
      <c r="KAR11" s="568">
        <v>0.11928926006658809</v>
      </c>
      <c r="KAS11" s="568">
        <v>6.2431762277840502E-2</v>
      </c>
      <c r="KAT11" s="568">
        <v>3.4560439832375993E-2</v>
      </c>
      <c r="KAU11" s="568">
        <v>1.4493087671641543E-2</v>
      </c>
      <c r="KAV11" s="568">
        <v>1.2263381876004382E-2</v>
      </c>
      <c r="KAW11" s="568">
        <v>1.3378234773822963E-2</v>
      </c>
      <c r="KAX11" s="568">
        <v>1.2263381876004382E-2</v>
      </c>
      <c r="KAY11" s="568">
        <v>8.9188231825486422E-3</v>
      </c>
      <c r="KAZ11" s="568">
        <v>8.9188231825486422E-3</v>
      </c>
      <c r="KBA11" s="568">
        <v>4.7938674606198953E-2</v>
      </c>
      <c r="KBB11" s="568">
        <v>0.1482754354098712</v>
      </c>
      <c r="KBC11" s="568">
        <v>0.22631513825717181</v>
      </c>
      <c r="KBD11" s="568">
        <v>0.24526763752008768</v>
      </c>
      <c r="KBE11" s="568">
        <v>0.21851116797244174</v>
      </c>
      <c r="KBF11" s="568">
        <v>0.17503190495751711</v>
      </c>
      <c r="KBG11" s="568">
        <v>0.12932293614695534</v>
      </c>
      <c r="KBH11" s="568">
        <v>7.915455574511919E-2</v>
      </c>
      <c r="KBI11" s="568">
        <v>3.7904998525831735E-2</v>
      </c>
      <c r="KBJ11" s="568">
        <v>1.1148528978185803E-2</v>
      </c>
      <c r="KBK11" s="568">
        <v>3.3445586934557408E-3</v>
      </c>
      <c r="KBL11" s="568">
        <v>2.2297057956371606E-3</v>
      </c>
      <c r="KBM11" s="568">
        <v>3.3445586934557408E-3</v>
      </c>
      <c r="KBN11" s="568">
        <v>1.2263381876004382E-2</v>
      </c>
      <c r="KBO11" s="568">
        <v>1.7837646365097284E-2</v>
      </c>
      <c r="KBP11" s="568">
        <v>1.7837646365097284E-2</v>
      </c>
      <c r="KBQ11" s="568">
        <v>2.5641616649827347E-2</v>
      </c>
      <c r="KBR11" s="568">
        <v>7.8039702847300628E-3</v>
      </c>
      <c r="KBS11" s="568">
        <v>0</v>
      </c>
      <c r="KBT11" s="568">
        <v>0</v>
      </c>
      <c r="KBU11" s="568">
        <v>0</v>
      </c>
      <c r="KBV11" s="568">
        <v>2.2297057956371606E-3</v>
      </c>
      <c r="KBW11" s="568">
        <v>3.2330734036738834E-2</v>
      </c>
      <c r="KBX11" s="568">
        <v>0.19175469842479581</v>
      </c>
      <c r="KBY11" s="568">
        <v>0.49833924532490542</v>
      </c>
      <c r="KBZ11" s="568">
        <v>0.62989188726749779</v>
      </c>
      <c r="KCA11" s="568">
        <v>0.60870968220894495</v>
      </c>
      <c r="KCB11" s="568">
        <v>0.53847394964637429</v>
      </c>
      <c r="KCC11" s="568">
        <v>0.4682382170838037</v>
      </c>
      <c r="KCD11" s="568">
        <v>0.40803616060160042</v>
      </c>
      <c r="KCE11" s="568">
        <v>0.35786778019976428</v>
      </c>
      <c r="KCF11" s="568">
        <v>0.28428748894373801</v>
      </c>
      <c r="KCG11" s="568">
        <v>0.18618043393570294</v>
      </c>
      <c r="KCH11" s="568">
        <v>9.3647643416760754E-2</v>
      </c>
      <c r="KCI11" s="568">
        <v>4.5708968810561794E-2</v>
      </c>
      <c r="KCJ11" s="568">
        <v>4.1249557219287469E-2</v>
      </c>
      <c r="KCK11" s="568">
        <v>5.9087203584384754E-2</v>
      </c>
      <c r="KCL11" s="568">
        <v>9.3647643416760754E-2</v>
      </c>
      <c r="KCM11" s="568">
        <v>0.10702587819058371</v>
      </c>
      <c r="KCN11" s="568">
        <v>0.15050514120550834</v>
      </c>
      <c r="KCO11" s="568">
        <v>0.23188940274626468</v>
      </c>
      <c r="KCP11" s="568">
        <v>0.23300425564408328</v>
      </c>
      <c r="KCQ11" s="568">
        <v>0.17391705205969854</v>
      </c>
      <c r="KCR11" s="568">
        <v>0.13043778904477391</v>
      </c>
      <c r="KCS11" s="568">
        <v>0.11928926006658809</v>
      </c>
      <c r="KCT11" s="568">
        <v>0.13266749484041104</v>
      </c>
      <c r="KCU11" s="568">
        <v>0.19398440422043298</v>
      </c>
      <c r="KCV11" s="568">
        <v>0.33668557514121122</v>
      </c>
      <c r="KCW11" s="568">
        <v>0.56746012498965737</v>
      </c>
      <c r="KCX11" s="568">
        <v>0.65330379812168804</v>
      </c>
      <c r="KCY11" s="568">
        <v>0.61985821118713069</v>
      </c>
      <c r="KCZ11" s="568">
        <v>0.51171748009872842</v>
      </c>
      <c r="KDA11" s="568">
        <v>0.40469160190814463</v>
      </c>
      <c r="KDB11" s="568">
        <v>0.30435484110447247</v>
      </c>
      <c r="KDC11" s="568">
        <v>0.20290322740298161</v>
      </c>
      <c r="KDD11" s="568">
        <v>0.13155264194259247</v>
      </c>
      <c r="KDE11" s="568">
        <v>0.13824175932950397</v>
      </c>
      <c r="KDF11" s="568">
        <v>0.25976072519172921</v>
      </c>
      <c r="KDG11" s="568">
        <v>0.38796880844086595</v>
      </c>
      <c r="KDH11" s="568">
        <v>0.4682382170838037</v>
      </c>
      <c r="KDI11" s="568">
        <v>0.47381248157289663</v>
      </c>
      <c r="KDJ11" s="568">
        <v>0.46377880549252937</v>
      </c>
      <c r="KDK11" s="568">
        <v>0.53289968515728137</v>
      </c>
      <c r="KDL11" s="568">
        <v>0.53735909674855575</v>
      </c>
      <c r="KDM11" s="568">
        <v>0.40915101349941896</v>
      </c>
      <c r="KDN11" s="568">
        <v>0.21405175638116741</v>
      </c>
      <c r="KDO11" s="568">
        <v>8.1384261540756356E-2</v>
      </c>
      <c r="KDP11" s="568">
        <v>3.4560439832375993E-2</v>
      </c>
      <c r="KDQ11" s="568">
        <v>1.6722793467278705E-2</v>
      </c>
      <c r="KDR11" s="568">
        <v>7.8039702847300628E-3</v>
      </c>
      <c r="KDS11" s="568">
        <v>2.2297057956371606E-3</v>
      </c>
      <c r="KDT11" s="568">
        <v>0</v>
      </c>
      <c r="KDU11" s="568">
        <v>0</v>
      </c>
      <c r="KDV11" s="568">
        <v>3.3445586934557408E-3</v>
      </c>
      <c r="KDW11" s="568">
        <v>1.7837646365097284E-2</v>
      </c>
      <c r="KDX11" s="568">
        <v>2.6756469547645927E-2</v>
      </c>
      <c r="KDY11" s="568">
        <v>2.1182205058553026E-2</v>
      </c>
      <c r="KDZ11" s="568">
        <v>1.2263381876004382E-2</v>
      </c>
      <c r="KEA11" s="568">
        <v>7.8039702847300628E-3</v>
      </c>
      <c r="KEB11" s="568">
        <v>7.8039702847300628E-3</v>
      </c>
      <c r="KEC11" s="568">
        <v>6.6891173869114817E-3</v>
      </c>
      <c r="KED11" s="568">
        <v>6.6891173869114817E-3</v>
      </c>
      <c r="KEE11" s="568">
        <v>8.9188231825486422E-3</v>
      </c>
      <c r="KEF11" s="568">
        <v>1.2263381876004382E-2</v>
      </c>
      <c r="KEG11" s="568">
        <v>2.1182205058553026E-2</v>
      </c>
      <c r="KEH11" s="568">
        <v>2.6756469547645927E-2</v>
      </c>
      <c r="KEI11" s="568">
        <v>1.3378234773822963E-2</v>
      </c>
      <c r="KEJ11" s="568">
        <v>2.2297057956371606E-3</v>
      </c>
      <c r="KEK11" s="568">
        <v>3.344558693455741E-2</v>
      </c>
      <c r="KEL11" s="568">
        <v>3.1215881138920251E-2</v>
      </c>
      <c r="KEM11" s="568">
        <v>2.0067352160734443E-2</v>
      </c>
      <c r="KEN11" s="568">
        <v>1.2263381876004382E-2</v>
      </c>
      <c r="KEO11" s="568">
        <v>1.0033676080367222E-2</v>
      </c>
      <c r="KEP11" s="568">
        <v>1.3378234773822963E-2</v>
      </c>
      <c r="KEQ11" s="568">
        <v>2.4526763752008764E-2</v>
      </c>
      <c r="KER11" s="568">
        <v>6.0202056482203337E-2</v>
      </c>
      <c r="KES11" s="568">
        <v>0.11705955427095092</v>
      </c>
      <c r="KET11" s="568">
        <v>0.15161999410332694</v>
      </c>
      <c r="KEU11" s="568">
        <v>0.16276852308151271</v>
      </c>
      <c r="KEV11" s="568">
        <v>0.15830911149023838</v>
      </c>
      <c r="KEW11" s="568">
        <v>0.13824175932950397</v>
      </c>
      <c r="KEX11" s="568">
        <v>0.11148528978185804</v>
      </c>
      <c r="KEY11" s="568">
        <v>8.1384261540756356E-2</v>
      </c>
      <c r="KEZ11" s="568">
        <v>5.6857497788747595E-2</v>
      </c>
      <c r="KFA11" s="568">
        <v>3.4560439832375993E-2</v>
      </c>
      <c r="KFB11" s="568">
        <v>1.3378234773822963E-2</v>
      </c>
      <c r="KFC11" s="568">
        <v>2.2297057956371606E-3</v>
      </c>
      <c r="KFD11" s="568">
        <v>0</v>
      </c>
      <c r="KFE11" s="568">
        <v>0</v>
      </c>
      <c r="KFF11" s="568">
        <v>0</v>
      </c>
      <c r="KFG11" s="568">
        <v>0</v>
      </c>
      <c r="KFH11" s="568">
        <v>0</v>
      </c>
      <c r="KFI11" s="568">
        <v>0</v>
      </c>
      <c r="KFJ11" s="568">
        <v>0</v>
      </c>
      <c r="KFK11" s="568">
        <v>0</v>
      </c>
      <c r="KFL11" s="568">
        <v>0</v>
      </c>
      <c r="KFM11" s="568">
        <v>0</v>
      </c>
      <c r="KFN11" s="568">
        <v>0</v>
      </c>
      <c r="KFO11" s="568">
        <v>0</v>
      </c>
      <c r="KFP11" s="568">
        <v>0</v>
      </c>
      <c r="KFQ11" s="568">
        <v>2.2297057956371606E-3</v>
      </c>
      <c r="KFR11" s="568">
        <v>6.6891173869114817E-3</v>
      </c>
      <c r="KFS11" s="568">
        <v>7.8039702847300628E-3</v>
      </c>
      <c r="KFT11" s="568">
        <v>8.9188231825486422E-3</v>
      </c>
      <c r="KFU11" s="568">
        <v>1.3378234773822963E-2</v>
      </c>
      <c r="KFV11" s="568">
        <v>1.5607940569460126E-2</v>
      </c>
      <c r="KFW11" s="568">
        <v>1.2263381876004382E-2</v>
      </c>
      <c r="KFX11" s="568">
        <v>6.6891173869114817E-3</v>
      </c>
      <c r="KFY11" s="568">
        <v>4.4594115912743211E-3</v>
      </c>
      <c r="KFZ11" s="568">
        <v>2.2297057956371606E-3</v>
      </c>
      <c r="KGA11" s="568">
        <v>2.2297057956371606E-3</v>
      </c>
      <c r="KGB11" s="568">
        <v>4.4594115912743211E-3</v>
      </c>
      <c r="KGC11" s="568">
        <v>1.0033676080367222E-2</v>
      </c>
      <c r="KGD11" s="568">
        <v>1.8952499262915867E-2</v>
      </c>
      <c r="KGE11" s="568">
        <v>2.7871322445464509E-2</v>
      </c>
      <c r="KGF11" s="568">
        <v>1.4493087671641543E-2</v>
      </c>
      <c r="KGG11" s="568">
        <v>2.7871322445464509E-2</v>
      </c>
      <c r="KGH11" s="568">
        <v>1.2263381876004382E-2</v>
      </c>
      <c r="KGI11" s="568">
        <v>0</v>
      </c>
      <c r="KGJ11" s="568">
        <v>0</v>
      </c>
      <c r="KGK11" s="568">
        <v>0</v>
      </c>
      <c r="KGL11" s="568">
        <v>0</v>
      </c>
      <c r="KGM11" s="568">
        <v>0</v>
      </c>
      <c r="KGN11" s="568">
        <v>6.6891173869114817E-3</v>
      </c>
      <c r="KGO11" s="568">
        <v>9.4762496314579336E-2</v>
      </c>
      <c r="KGP11" s="568">
        <v>0.23188940274626468</v>
      </c>
      <c r="KGQ11" s="568">
        <v>0.33668557514121122</v>
      </c>
      <c r="KGR11" s="568">
        <v>0.37570542656486161</v>
      </c>
      <c r="KGS11" s="568">
        <v>0.36901630917795009</v>
      </c>
      <c r="KGT11" s="568">
        <v>0.34003013383466701</v>
      </c>
      <c r="KGU11" s="568">
        <v>0.32888160485648116</v>
      </c>
      <c r="KGV11" s="568">
        <v>0.36567175048449435</v>
      </c>
      <c r="KGW11" s="568">
        <v>0.43144807145579062</v>
      </c>
      <c r="KGX11" s="568">
        <v>0.50725806850745403</v>
      </c>
      <c r="KGY11" s="568">
        <v>0.53847394964637429</v>
      </c>
      <c r="KGZ11" s="568">
        <v>0.53958880254419284</v>
      </c>
      <c r="KHA11" s="568">
        <v>0.55185218442019723</v>
      </c>
      <c r="KHB11" s="568">
        <v>0.56300071339838309</v>
      </c>
      <c r="KHC11" s="568">
        <v>0.41249557219287469</v>
      </c>
      <c r="KHD11" s="568">
        <v>0.17726161075315428</v>
      </c>
      <c r="KHE11" s="568">
        <v>0.27202410706773361</v>
      </c>
      <c r="KHF11" s="568">
        <v>0.19955866870952588</v>
      </c>
      <c r="KHG11" s="568">
        <v>0.16499822887714988</v>
      </c>
      <c r="KHH11" s="568">
        <v>0.18395072814006577</v>
      </c>
      <c r="KHI11" s="568">
        <v>0.20290322740298161</v>
      </c>
      <c r="KHJ11" s="568">
        <v>0.21405175638116741</v>
      </c>
      <c r="KHK11" s="568">
        <v>0.16388337597933131</v>
      </c>
      <c r="KHL11" s="568">
        <v>5.5742644890929019E-2</v>
      </c>
      <c r="KHM11" s="568">
        <v>5.5742644890929014E-3</v>
      </c>
      <c r="KHN11" s="568">
        <v>1.1148528978185803E-3</v>
      </c>
      <c r="KHO11" s="568">
        <v>1.1148528978185803E-3</v>
      </c>
      <c r="KHP11" s="568">
        <v>1.1148528978185803E-3</v>
      </c>
      <c r="KHQ11" s="568">
        <v>1.1148528978185803E-3</v>
      </c>
      <c r="KHR11" s="568">
        <v>3.3445586934557408E-3</v>
      </c>
      <c r="KHS11" s="568">
        <v>1.0033676080367222E-2</v>
      </c>
      <c r="KHT11" s="568">
        <v>2.5641616649827347E-2</v>
      </c>
      <c r="KHU11" s="568">
        <v>4.1249557219287469E-2</v>
      </c>
      <c r="KHV11" s="568">
        <v>5.0168380401836112E-2</v>
      </c>
      <c r="KHW11" s="568">
        <v>5.9087203584384754E-2</v>
      </c>
      <c r="KHX11" s="568">
        <v>8.2499114438574939E-2</v>
      </c>
      <c r="KHY11" s="568">
        <v>0.13266749484041104</v>
      </c>
      <c r="KHZ11" s="568">
        <v>0.18060616944661001</v>
      </c>
      <c r="KIA11" s="568">
        <v>0.12932293614695534</v>
      </c>
      <c r="KIB11" s="568">
        <v>0.13601205353386681</v>
      </c>
      <c r="KIC11" s="568">
        <v>0.18618043393570294</v>
      </c>
      <c r="KID11" s="568">
        <v>0.15050514120550834</v>
      </c>
      <c r="KIE11" s="568">
        <v>0.12374867165786242</v>
      </c>
      <c r="KIF11" s="568">
        <v>0.11148528978185804</v>
      </c>
      <c r="KIG11" s="568">
        <v>9.4762496314579336E-2</v>
      </c>
      <c r="KIH11" s="568">
        <v>7.5809997051663469E-2</v>
      </c>
      <c r="KII11" s="568">
        <v>5.1283233299654694E-2</v>
      </c>
      <c r="KIJ11" s="568">
        <v>3.0101028241101668E-2</v>
      </c>
      <c r="KIK11" s="568">
        <v>2.4526763752008764E-2</v>
      </c>
      <c r="KIL11" s="568">
        <v>8.4728820234212104E-2</v>
      </c>
      <c r="KIM11" s="568">
        <v>0.22854484405280895</v>
      </c>
      <c r="KIN11" s="568">
        <v>0.36567175048449435</v>
      </c>
      <c r="KIO11" s="568">
        <v>0.47381248157289663</v>
      </c>
      <c r="KIP11" s="568">
        <v>0.56857497788747602</v>
      </c>
      <c r="KIQ11" s="568">
        <v>0.63100674016531644</v>
      </c>
      <c r="KIR11" s="568">
        <v>0.68340482636278976</v>
      </c>
      <c r="KIS11" s="568">
        <v>0.72353953068425869</v>
      </c>
      <c r="KIT11" s="568">
        <v>0.74026232415153737</v>
      </c>
      <c r="KIU11" s="568">
        <v>0.73691776545808163</v>
      </c>
      <c r="KIV11" s="568">
        <v>0.74918114733408603</v>
      </c>
      <c r="KIW11" s="568">
        <v>0.77705246977955045</v>
      </c>
      <c r="KIX11" s="568">
        <v>0.76478908790354616</v>
      </c>
      <c r="KIY11" s="568">
        <v>0.64327012204132084</v>
      </c>
      <c r="KIZ11" s="568">
        <v>0.53958880254419284</v>
      </c>
      <c r="KJA11" s="568">
        <v>0.80826835091847071</v>
      </c>
      <c r="KJB11" s="568">
        <v>0.82387629148793085</v>
      </c>
      <c r="KJC11" s="568">
        <v>0.75252570602754176</v>
      </c>
      <c r="KJD11" s="568">
        <v>0.68006026766933403</v>
      </c>
      <c r="KJE11" s="568">
        <v>0.63100674016531644</v>
      </c>
      <c r="KJF11" s="568">
        <v>0.67560085607805964</v>
      </c>
      <c r="KJG11" s="568">
        <v>0.82722085018138658</v>
      </c>
      <c r="KJH11" s="568">
        <v>0.92644275808724019</v>
      </c>
      <c r="KJI11" s="568">
        <v>0.96546260951089058</v>
      </c>
      <c r="KJJ11" s="568">
        <v>0.87627437768540417</v>
      </c>
      <c r="KJK11" s="568">
        <v>0.69455335534097551</v>
      </c>
      <c r="KJL11" s="568">
        <v>0.56300071339838309</v>
      </c>
      <c r="KJM11" s="568">
        <v>0.48384615765326383</v>
      </c>
      <c r="KJN11" s="568">
        <v>0.34783410411939708</v>
      </c>
      <c r="KJO11" s="568">
        <v>0.16945764046842421</v>
      </c>
      <c r="KJP11" s="568">
        <v>2.4526763752008764E-2</v>
      </c>
      <c r="KJQ11" s="568">
        <v>0</v>
      </c>
      <c r="KJR11" s="568">
        <v>3.3445586934557408E-3</v>
      </c>
      <c r="KJS11" s="568">
        <v>1.8952499262915867E-2</v>
      </c>
      <c r="KJT11" s="568">
        <v>1.5607940569460126E-2</v>
      </c>
      <c r="KJU11" s="568">
        <v>1.8952499262915867E-2</v>
      </c>
      <c r="KJV11" s="568">
        <v>2.6756469547645927E-2</v>
      </c>
      <c r="KJW11" s="568">
        <v>1.1148528978185803E-2</v>
      </c>
      <c r="KJX11" s="568">
        <v>1.2263381876004382E-2</v>
      </c>
      <c r="KJY11" s="568">
        <v>2.3411910854190188E-2</v>
      </c>
      <c r="KJZ11" s="568">
        <v>5.0168380401836112E-2</v>
      </c>
      <c r="KKA11" s="568">
        <v>5.5742644890929019E-2</v>
      </c>
      <c r="KKB11" s="568">
        <v>3.6790145628013152E-2</v>
      </c>
      <c r="KKC11" s="568">
        <v>2.2297057956371606E-2</v>
      </c>
      <c r="KKD11" s="568">
        <v>8.9188231825486422E-3</v>
      </c>
      <c r="KKE11" s="568">
        <v>5.5742644890929014E-3</v>
      </c>
      <c r="KKF11" s="568">
        <v>1.1148528978185803E-3</v>
      </c>
      <c r="KKG11" s="568">
        <v>4.0134704321468886E-2</v>
      </c>
      <c r="KKH11" s="568">
        <v>0.17503190495751711</v>
      </c>
      <c r="KKI11" s="568">
        <v>0.25753101939609208</v>
      </c>
      <c r="KKJ11" s="568">
        <v>0.30101028241101668</v>
      </c>
      <c r="KKK11" s="568">
        <v>0.34003013383466701</v>
      </c>
      <c r="KKL11" s="568">
        <v>0.39019851423650309</v>
      </c>
      <c r="KKM11" s="568">
        <v>0.37570542656486161</v>
      </c>
      <c r="KKN11" s="568">
        <v>0.20847749189207451</v>
      </c>
      <c r="KKO11" s="568">
        <v>0.14381602381859687</v>
      </c>
      <c r="KKP11" s="568">
        <v>0.12709323035131817</v>
      </c>
      <c r="KKQ11" s="568">
        <v>5.0168380401836112E-2</v>
      </c>
      <c r="KKR11" s="568">
        <v>1.2263381876004382E-2</v>
      </c>
      <c r="KKS11" s="568">
        <v>4.4594115912743211E-3</v>
      </c>
      <c r="KKT11" s="568">
        <v>7.8039702847300628E-3</v>
      </c>
      <c r="KKU11" s="568">
        <v>3.0101028241101668E-2</v>
      </c>
      <c r="KKV11" s="568">
        <v>5.7972350686566171E-2</v>
      </c>
      <c r="KKW11" s="568">
        <v>1.1148528978185803E-3</v>
      </c>
      <c r="KKX11" s="568">
        <v>0</v>
      </c>
      <c r="KKY11" s="568">
        <v>0</v>
      </c>
      <c r="KKZ11" s="568">
        <v>6.0202056482203337E-2</v>
      </c>
      <c r="KLA11" s="568">
        <v>0.21405175638116741</v>
      </c>
      <c r="KLB11" s="568">
        <v>0.32999645775429975</v>
      </c>
      <c r="KLC11" s="568">
        <v>0.40357674901032609</v>
      </c>
      <c r="KLD11" s="568">
        <v>0.43925204174052068</v>
      </c>
      <c r="KLE11" s="568">
        <v>0.43256292435360916</v>
      </c>
      <c r="KLF11" s="568">
        <v>0.33891528093684842</v>
      </c>
      <c r="KLG11" s="568">
        <v>0.19955866870952588</v>
      </c>
      <c r="KLH11" s="568">
        <v>0.13266749484041104</v>
      </c>
      <c r="KLI11" s="568">
        <v>0.13935661222732254</v>
      </c>
      <c r="KLJ11" s="568">
        <v>0.19844381581170728</v>
      </c>
      <c r="KLK11" s="568">
        <v>0.28205778314810082</v>
      </c>
      <c r="KLL11" s="568">
        <v>0.35675292730194569</v>
      </c>
      <c r="KLM11" s="568">
        <v>0.38016483815613594</v>
      </c>
      <c r="KLN11" s="568">
        <v>0.41695498378414902</v>
      </c>
      <c r="KLO11" s="568">
        <v>0.4570896881056179</v>
      </c>
      <c r="KLP11" s="568">
        <v>0.48161645185762669</v>
      </c>
      <c r="KLQ11" s="568">
        <v>0.49945409822272402</v>
      </c>
      <c r="KLR11" s="568">
        <v>0.5262105677703699</v>
      </c>
      <c r="KLS11" s="568">
        <v>0.45374512941216216</v>
      </c>
      <c r="KLT11" s="568">
        <v>0.50056895112054256</v>
      </c>
      <c r="KLU11" s="568">
        <v>0.59644630033294055</v>
      </c>
      <c r="KLV11" s="568">
        <v>0.60425027061767056</v>
      </c>
      <c r="KLW11" s="568">
        <v>0.63658100465440937</v>
      </c>
      <c r="KLX11" s="568">
        <v>0.6644523270998739</v>
      </c>
      <c r="KLY11" s="568">
        <v>0.68340482636278976</v>
      </c>
      <c r="KLZ11" s="568">
        <v>0.69343850244315697</v>
      </c>
      <c r="KMA11" s="568">
        <v>0.68340482636278976</v>
      </c>
      <c r="KMB11" s="568">
        <v>0.60090571192421482</v>
      </c>
      <c r="KMC11" s="568">
        <v>0.57749380107002457</v>
      </c>
      <c r="KMD11" s="568">
        <v>0.57191953658093175</v>
      </c>
      <c r="KME11" s="568">
        <v>0.61316909380021922</v>
      </c>
      <c r="KMF11" s="568">
        <v>0.6644523270998739</v>
      </c>
      <c r="KMG11" s="568">
        <v>0.70681673721697991</v>
      </c>
      <c r="KMH11" s="568">
        <v>0.74583658864063029</v>
      </c>
      <c r="KMI11" s="568">
        <v>0.76032967631227188</v>
      </c>
      <c r="KMJ11" s="568">
        <v>0.73914747125371882</v>
      </c>
      <c r="KMK11" s="568">
        <v>0.69232364954533843</v>
      </c>
      <c r="KML11" s="568">
        <v>0.65776320971296232</v>
      </c>
      <c r="KMM11" s="568">
        <v>0.63658100465440937</v>
      </c>
      <c r="KMN11" s="568">
        <v>0.62654732857404216</v>
      </c>
      <c r="KMO11" s="568">
        <v>0.62097306408494934</v>
      </c>
      <c r="KMP11" s="568">
        <v>0.61316909380021922</v>
      </c>
      <c r="KMQ11" s="568">
        <v>0.45485998230998076</v>
      </c>
      <c r="KMR11" s="568">
        <v>0.24861219621354341</v>
      </c>
      <c r="KMS11" s="568">
        <v>0.21516660927898601</v>
      </c>
      <c r="KMT11" s="568">
        <v>0.25084190200918061</v>
      </c>
      <c r="KMU11" s="568">
        <v>0.30546969400229101</v>
      </c>
      <c r="KMV11" s="568">
        <v>0.35117866281285282</v>
      </c>
      <c r="KMW11" s="568">
        <v>0.37013116207576868</v>
      </c>
      <c r="KMX11" s="568">
        <v>0.35898263309758288</v>
      </c>
      <c r="KMY11" s="568">
        <v>0.31104395849138394</v>
      </c>
      <c r="KMZ11" s="568">
        <v>0.25307160780481774</v>
      </c>
      <c r="KNA11" s="568">
        <v>0.19509925711825155</v>
      </c>
      <c r="KNB11" s="568">
        <v>0.12151896586222526</v>
      </c>
      <c r="KNC11" s="568">
        <v>6.8006026766933403E-2</v>
      </c>
      <c r="KND11" s="568">
        <v>3.1215881138920251E-2</v>
      </c>
      <c r="KNE11" s="568">
        <v>8.9188231825486422E-3</v>
      </c>
      <c r="KNF11" s="568">
        <v>3.3445586934557408E-3</v>
      </c>
      <c r="KNG11" s="568">
        <v>6.6891173869114817E-3</v>
      </c>
      <c r="KNH11" s="568">
        <v>2.4526763752008764E-2</v>
      </c>
      <c r="KNI11" s="568">
        <v>6.9120879664751986E-2</v>
      </c>
      <c r="KNJ11" s="568">
        <v>0.12709323035131817</v>
      </c>
      <c r="KNK11" s="568">
        <v>0.17391705205969854</v>
      </c>
      <c r="KNL11" s="568">
        <v>0.19621411001607011</v>
      </c>
      <c r="KNM11" s="568">
        <v>0.17280219916187994</v>
      </c>
      <c r="KNN11" s="568">
        <v>0.16611308177496847</v>
      </c>
      <c r="KNO11" s="568">
        <v>0.15050514120550834</v>
      </c>
      <c r="KNP11" s="568">
        <v>5.6857497788747595E-2</v>
      </c>
      <c r="KNQ11" s="568">
        <v>0</v>
      </c>
      <c r="KNR11" s="568">
        <v>0</v>
      </c>
      <c r="KNS11" s="568">
        <v>1.1148528978185803E-3</v>
      </c>
      <c r="KNT11" s="568">
        <v>0</v>
      </c>
      <c r="KNU11" s="568">
        <v>0</v>
      </c>
      <c r="KNV11" s="568">
        <v>0</v>
      </c>
      <c r="KNW11" s="568">
        <v>0</v>
      </c>
      <c r="KNX11" s="568">
        <v>4.4594115912743211E-3</v>
      </c>
      <c r="KNY11" s="568">
        <v>2.7871322445464509E-2</v>
      </c>
      <c r="KNZ11" s="568">
        <v>6.0202056482203337E-2</v>
      </c>
      <c r="KOA11" s="568">
        <v>8.2499114438574939E-2</v>
      </c>
      <c r="KOB11" s="568">
        <v>0.10256646659930939</v>
      </c>
      <c r="KOC11" s="568">
        <v>0.12709323035131817</v>
      </c>
      <c r="KOD11" s="568">
        <v>0.15496455279678267</v>
      </c>
      <c r="KOE11" s="568">
        <v>0.19955866870952588</v>
      </c>
      <c r="KOF11" s="568">
        <v>0.26533498968082209</v>
      </c>
      <c r="KOG11" s="568">
        <v>0.32219248746956969</v>
      </c>
      <c r="KOH11" s="568">
        <v>0.34671925122157848</v>
      </c>
      <c r="KOI11" s="568">
        <v>0.34560439832375989</v>
      </c>
      <c r="KOJ11" s="568">
        <v>0.33668557514121122</v>
      </c>
      <c r="KOK11" s="568">
        <v>0.35563807440412715</v>
      </c>
      <c r="KOL11" s="568">
        <v>0.4002321903168703</v>
      </c>
      <c r="KOM11" s="568">
        <v>0.38239454395177308</v>
      </c>
      <c r="KON11" s="568">
        <v>0.19955866870952588</v>
      </c>
      <c r="KOO11" s="568">
        <v>0.22408543246153464</v>
      </c>
      <c r="KOP11" s="568">
        <v>0.27982807735246368</v>
      </c>
      <c r="KOQ11" s="568">
        <v>0.21405175638116741</v>
      </c>
      <c r="KOR11" s="568">
        <v>0.17168734626406137</v>
      </c>
      <c r="KOS11" s="568">
        <v>0.15161999410332694</v>
      </c>
      <c r="KOT11" s="568">
        <v>0.14493087671641544</v>
      </c>
      <c r="KOU11" s="568">
        <v>0.15719425859241981</v>
      </c>
      <c r="KOV11" s="568">
        <v>0.25418646070263634</v>
      </c>
      <c r="KOW11" s="568">
        <v>0.4682382170838037</v>
      </c>
      <c r="KOX11" s="568">
        <v>0.63323644596095352</v>
      </c>
      <c r="KOY11" s="568">
        <v>0.69120879664751977</v>
      </c>
      <c r="KOZ11" s="568">
        <v>0.70793159011479856</v>
      </c>
      <c r="KPA11" s="568">
        <v>0.70235732562570563</v>
      </c>
      <c r="KPB11" s="568">
        <v>0.68228997346497111</v>
      </c>
      <c r="KPC11" s="568">
        <v>0.62654732857404216</v>
      </c>
      <c r="KPD11" s="568">
        <v>0.54516306703328576</v>
      </c>
      <c r="KPE11" s="568">
        <v>0.46712336418598516</v>
      </c>
      <c r="KPF11" s="568">
        <v>0.40915101349941896</v>
      </c>
      <c r="KPG11" s="568">
        <v>0.39019851423650309</v>
      </c>
      <c r="KPH11" s="568">
        <v>0.39911733741905175</v>
      </c>
      <c r="KPI11" s="568">
        <v>0.42252924827324195</v>
      </c>
      <c r="KPJ11" s="568">
        <v>0.43033321855797202</v>
      </c>
      <c r="KPK11" s="568">
        <v>0.37570542656486161</v>
      </c>
      <c r="KPL11" s="568">
        <v>0.38016483815613594</v>
      </c>
      <c r="KPM11" s="568">
        <v>0.53847394964637429</v>
      </c>
      <c r="KPN11" s="568">
        <v>0.53958880254419284</v>
      </c>
      <c r="KPO11" s="568">
        <v>0.41918468957978622</v>
      </c>
      <c r="KPP11" s="568">
        <v>0.30212513530883528</v>
      </c>
      <c r="KPQ11" s="568">
        <v>0.21405175638116741</v>
      </c>
      <c r="KPR11" s="568">
        <v>0.15496455279678267</v>
      </c>
      <c r="KPS11" s="568">
        <v>0.15050514120550834</v>
      </c>
      <c r="KPT11" s="568">
        <v>0.31884792877611395</v>
      </c>
      <c r="KPU11" s="568">
        <v>0.67002659158896671</v>
      </c>
      <c r="KPV11" s="568">
        <v>0.80269408642937778</v>
      </c>
      <c r="KPW11" s="568">
        <v>0.80046438063374059</v>
      </c>
      <c r="KPX11" s="568">
        <v>0.78039702847300618</v>
      </c>
      <c r="KPY11" s="568">
        <v>0.7436068828449931</v>
      </c>
      <c r="KPZ11" s="568">
        <v>0.69343850244315697</v>
      </c>
      <c r="KQA11" s="568">
        <v>0.65887806261078097</v>
      </c>
      <c r="KQB11" s="568">
        <v>0.60313541771985202</v>
      </c>
      <c r="KQC11" s="568">
        <v>0.52732542066818844</v>
      </c>
      <c r="KQD11" s="568">
        <v>0.46043424679907363</v>
      </c>
      <c r="KQE11" s="568">
        <v>0.44928571782088789</v>
      </c>
      <c r="KQF11" s="568">
        <v>0.44036689463833922</v>
      </c>
      <c r="KQG11" s="568">
        <v>0.44482630622961356</v>
      </c>
      <c r="KQH11" s="568">
        <v>0.45040057071870648</v>
      </c>
      <c r="KQI11" s="568">
        <v>0.37236086787140588</v>
      </c>
      <c r="KQJ11" s="568">
        <v>0.27982807735246368</v>
      </c>
      <c r="KQK11" s="568">
        <v>0.18729528683352151</v>
      </c>
      <c r="KQL11" s="568">
        <v>6.9120879664751986E-2</v>
      </c>
      <c r="KQM11" s="568">
        <v>2.6756469547645927E-2</v>
      </c>
      <c r="KQN11" s="568">
        <v>1.1148528978185803E-2</v>
      </c>
      <c r="KQO11" s="568">
        <v>3.3445586934557408E-3</v>
      </c>
      <c r="KQP11" s="568">
        <v>1.1148528978185803E-3</v>
      </c>
      <c r="KQQ11" s="568">
        <v>0</v>
      </c>
      <c r="KQR11" s="568">
        <v>0</v>
      </c>
      <c r="KQS11" s="568">
        <v>6.6891173869114817E-3</v>
      </c>
      <c r="KQT11" s="568">
        <v>6.4661468073477668E-2</v>
      </c>
      <c r="KQU11" s="568">
        <v>0.14939028830768977</v>
      </c>
      <c r="KQV11" s="568">
        <v>0.21405175638116741</v>
      </c>
      <c r="KQW11" s="568">
        <v>0.23523396143972045</v>
      </c>
      <c r="KQX11" s="568">
        <v>0.23969337303099478</v>
      </c>
      <c r="KQY11" s="568">
        <v>0.25084190200918061</v>
      </c>
      <c r="KQZ11" s="568">
        <v>0.27090925416991501</v>
      </c>
      <c r="KRA11" s="568">
        <v>0.27759837155682648</v>
      </c>
      <c r="KRB11" s="568">
        <v>0.25753101939609208</v>
      </c>
      <c r="KRC11" s="568">
        <v>0.23411910854190185</v>
      </c>
      <c r="KRD11" s="568">
        <v>0.22742999115499038</v>
      </c>
      <c r="KRE11" s="568">
        <v>0.23857852013317618</v>
      </c>
      <c r="KRF11" s="568">
        <v>0.28205778314810082</v>
      </c>
      <c r="KRG11" s="568">
        <v>0.23188940274626468</v>
      </c>
      <c r="KRH11" s="568">
        <v>0.10479617239494655</v>
      </c>
      <c r="KRI11" s="568">
        <v>8.9188231825486422E-2</v>
      </c>
      <c r="KRJ11" s="568">
        <v>6.0202056482203337E-2</v>
      </c>
      <c r="KRK11" s="568">
        <v>4.1249557219287469E-2</v>
      </c>
      <c r="KRL11" s="568">
        <v>2.8986175343283085E-2</v>
      </c>
      <c r="KRM11" s="568">
        <v>2.4526763752008764E-2</v>
      </c>
      <c r="KRN11" s="568">
        <v>2.4526763752008764E-2</v>
      </c>
      <c r="KRO11" s="568">
        <v>2.6756469547645927E-2</v>
      </c>
      <c r="KRP11" s="568">
        <v>6.1316909380021919E-2</v>
      </c>
      <c r="KRQ11" s="568">
        <v>0.16276852308151271</v>
      </c>
      <c r="KRR11" s="568">
        <v>0.26533498968082209</v>
      </c>
      <c r="KRS11" s="568">
        <v>0.31327366428702108</v>
      </c>
      <c r="KRT11" s="568">
        <v>0.30212513530883528</v>
      </c>
      <c r="KRU11" s="568">
        <v>0.25864587229391067</v>
      </c>
      <c r="KRV11" s="568">
        <v>0.20290322740298161</v>
      </c>
      <c r="KRW11" s="568">
        <v>0.14716058251205261</v>
      </c>
      <c r="KRX11" s="568">
        <v>9.3647643416760754E-2</v>
      </c>
      <c r="KRY11" s="568">
        <v>5.1283233299654694E-2</v>
      </c>
      <c r="KRZ11" s="568">
        <v>2.2297057956371606E-2</v>
      </c>
      <c r="KSA11" s="568">
        <v>5.5742644890929014E-3</v>
      </c>
      <c r="KSB11" s="568">
        <v>1.1148528978185803E-3</v>
      </c>
      <c r="KSC11" s="568">
        <v>0</v>
      </c>
      <c r="KSD11" s="568">
        <v>1.1148528978185803E-3</v>
      </c>
      <c r="KSE11" s="568">
        <v>6.6891173869114817E-3</v>
      </c>
      <c r="KSF11" s="568">
        <v>6.6891173869114817E-3</v>
      </c>
      <c r="KSG11" s="568">
        <v>7.8039702847300628E-3</v>
      </c>
      <c r="KSH11" s="568">
        <v>1.1148528978185803E-2</v>
      </c>
      <c r="KSI11" s="568">
        <v>3.3445586934557408E-3</v>
      </c>
      <c r="KSJ11" s="568">
        <v>0</v>
      </c>
      <c r="KSK11" s="568">
        <v>0</v>
      </c>
      <c r="KSL11" s="568">
        <v>0</v>
      </c>
      <c r="KSM11" s="568">
        <v>0</v>
      </c>
      <c r="KSN11" s="568">
        <v>1.3378234773822963E-2</v>
      </c>
      <c r="KSO11" s="568">
        <v>0.12597837745349957</v>
      </c>
      <c r="KSP11" s="568">
        <v>0.27090925416991501</v>
      </c>
      <c r="KSQ11" s="568">
        <v>0.37570542656486161</v>
      </c>
      <c r="KSR11" s="568">
        <v>0.44148174753615782</v>
      </c>
      <c r="KSS11" s="568">
        <v>0.47046792287944089</v>
      </c>
      <c r="KST11" s="568">
        <v>0.48161645185762669</v>
      </c>
      <c r="KSU11" s="568">
        <v>0.49945409822272402</v>
      </c>
      <c r="KSV11" s="568">
        <v>0.51171748009872842</v>
      </c>
      <c r="KSW11" s="568">
        <v>0.50725806850745403</v>
      </c>
      <c r="KSX11" s="568">
        <v>0.50056895112054256</v>
      </c>
      <c r="KSY11" s="568">
        <v>0.52175115617909562</v>
      </c>
      <c r="KSZ11" s="568">
        <v>0.54293336123764857</v>
      </c>
      <c r="KTA11" s="568">
        <v>0.48496101055108243</v>
      </c>
      <c r="KTB11" s="568">
        <v>0.40580645480596322</v>
      </c>
      <c r="KTC11" s="568">
        <v>0.28094293025028222</v>
      </c>
      <c r="KTD11" s="568">
        <v>0.13378234773822964</v>
      </c>
      <c r="KTE11" s="568">
        <v>0.29320631212628662</v>
      </c>
      <c r="KTF11" s="568">
        <v>0.43925204174052068</v>
      </c>
      <c r="KTG11" s="568">
        <v>0.32219248746956969</v>
      </c>
      <c r="KTH11" s="568">
        <v>0.19063984552697724</v>
      </c>
      <c r="KTI11" s="568">
        <v>0.10145161370149081</v>
      </c>
      <c r="KTJ11" s="568">
        <v>3.7904998525831735E-2</v>
      </c>
      <c r="KTK11" s="568">
        <v>7.8039702847300628E-3</v>
      </c>
      <c r="KTL11" s="568">
        <v>1.1148528978185803E-3</v>
      </c>
      <c r="KTM11" s="568">
        <v>0</v>
      </c>
      <c r="KTN11" s="568">
        <v>0</v>
      </c>
      <c r="KTO11" s="568">
        <v>1.2263381876004382E-2</v>
      </c>
      <c r="KTP11" s="568">
        <v>8.9188231825486422E-2</v>
      </c>
      <c r="KTQ11" s="568">
        <v>0.24303793172445051</v>
      </c>
      <c r="KTR11" s="568">
        <v>0.40580645480596322</v>
      </c>
      <c r="KTS11" s="568">
        <v>0.53401453805509991</v>
      </c>
      <c r="KTT11" s="568">
        <v>0.61874335828931215</v>
      </c>
      <c r="KTU11" s="568">
        <v>0.65330379812168804</v>
      </c>
      <c r="KTV11" s="568">
        <v>0.63546615175659071</v>
      </c>
      <c r="KTW11" s="568">
        <v>0.59979085902639628</v>
      </c>
      <c r="KTX11" s="568">
        <v>0.59867600612857763</v>
      </c>
      <c r="KTY11" s="568">
        <v>0.61428394669803776</v>
      </c>
      <c r="KTZ11" s="568">
        <v>0.62543247567622362</v>
      </c>
      <c r="KUA11" s="568">
        <v>0.49833924532490542</v>
      </c>
      <c r="KUB11" s="568">
        <v>0.31215881138920254</v>
      </c>
      <c r="KUC11" s="568">
        <v>0.51617689169000269</v>
      </c>
      <c r="KUD11" s="568">
        <v>0.33668557514121122</v>
      </c>
      <c r="KUE11" s="568">
        <v>0.15273484700114551</v>
      </c>
      <c r="KUF11" s="568">
        <v>5.3512939095291853E-2</v>
      </c>
      <c r="KUG11" s="568">
        <v>1.2263381876004382E-2</v>
      </c>
      <c r="KUH11" s="568">
        <v>1.1148528978185803E-3</v>
      </c>
      <c r="KUI11" s="568">
        <v>0</v>
      </c>
      <c r="KUJ11" s="568">
        <v>0</v>
      </c>
      <c r="KUK11" s="568">
        <v>1.4493087671641543E-2</v>
      </c>
      <c r="KUL11" s="568">
        <v>6.0202056482203337E-2</v>
      </c>
      <c r="KUM11" s="568">
        <v>9.3647643416760754E-2</v>
      </c>
      <c r="KUN11" s="568">
        <v>0.10479617239494655</v>
      </c>
      <c r="KUO11" s="568">
        <v>0.11260014267967662</v>
      </c>
      <c r="KUP11" s="568">
        <v>0.11594470137313234</v>
      </c>
      <c r="KUQ11" s="568">
        <v>0.12151896586222526</v>
      </c>
      <c r="KUR11" s="568">
        <v>0.14047146512514111</v>
      </c>
      <c r="KUS11" s="568">
        <v>0.16165367018369414</v>
      </c>
      <c r="KUT11" s="568">
        <v>0.17614675785533571</v>
      </c>
      <c r="KUU11" s="568">
        <v>0.18952499262915867</v>
      </c>
      <c r="KUV11" s="568">
        <v>0.20401808030080021</v>
      </c>
      <c r="KUW11" s="568">
        <v>0.21405175638116741</v>
      </c>
      <c r="KUX11" s="568">
        <v>0.21405175638116741</v>
      </c>
      <c r="KUY11" s="568">
        <v>0.16388337597933131</v>
      </c>
      <c r="KUZ11" s="568">
        <v>8.695852602984927E-2</v>
      </c>
      <c r="KVA11" s="568">
        <v>6.0202056482203337E-2</v>
      </c>
      <c r="KVB11" s="568">
        <v>4.6823821708380377E-2</v>
      </c>
      <c r="KVC11" s="568">
        <v>4.0134704321468886E-2</v>
      </c>
      <c r="KVD11" s="568">
        <v>3.9019851423650317E-2</v>
      </c>
      <c r="KVE11" s="568">
        <v>4.2364410117106052E-2</v>
      </c>
      <c r="KVF11" s="568">
        <v>4.6823821708380377E-2</v>
      </c>
      <c r="KVG11" s="568">
        <v>5.7972350686566171E-2</v>
      </c>
      <c r="KVH11" s="568">
        <v>0.13043778904477391</v>
      </c>
      <c r="KVI11" s="568">
        <v>0.28986175343283088</v>
      </c>
      <c r="KVJ11" s="568">
        <v>0.39577277872559602</v>
      </c>
      <c r="KVK11" s="568">
        <v>0.40469160190814463</v>
      </c>
      <c r="KVL11" s="568">
        <v>0.35117866281285282</v>
      </c>
      <c r="KVM11" s="568">
        <v>0.27759837155682648</v>
      </c>
      <c r="KVN11" s="568">
        <v>0.19621411001607011</v>
      </c>
      <c r="KVO11" s="568">
        <v>0.11371499557749519</v>
      </c>
      <c r="KVP11" s="568">
        <v>4.4594115912743211E-2</v>
      </c>
      <c r="KVQ11" s="568">
        <v>1.0033676080367222E-2</v>
      </c>
      <c r="KVR11" s="568">
        <v>3.3445586934557408E-3</v>
      </c>
      <c r="KVS11" s="568">
        <v>8.9188231825486422E-3</v>
      </c>
      <c r="KVT11" s="568">
        <v>3.9019851423650317E-2</v>
      </c>
      <c r="KVU11" s="568">
        <v>0.10368131949712797</v>
      </c>
      <c r="KVV11" s="568">
        <v>0.16611308177496847</v>
      </c>
      <c r="KVW11" s="568">
        <v>0.17503190495751711</v>
      </c>
      <c r="KVX11" s="568">
        <v>9.4762496314579336E-2</v>
      </c>
      <c r="KVY11" s="568">
        <v>8.8073378927667853E-2</v>
      </c>
      <c r="KVZ11" s="568">
        <v>9.1417937621123588E-2</v>
      </c>
      <c r="KWA11" s="568">
        <v>5.5742644890929019E-2</v>
      </c>
      <c r="KWB11" s="568">
        <v>3.344558693455741E-2</v>
      </c>
      <c r="KWC11" s="568">
        <v>2.6756469547645927E-2</v>
      </c>
      <c r="KWD11" s="568">
        <v>2.6756469547645927E-2</v>
      </c>
      <c r="KWE11" s="568">
        <v>3.4560439832375993E-2</v>
      </c>
      <c r="KWF11" s="568">
        <v>8.2499114438574939E-2</v>
      </c>
      <c r="KWG11" s="568">
        <v>0.19175469842479581</v>
      </c>
      <c r="KWH11" s="568">
        <v>0.34337469252812275</v>
      </c>
      <c r="KWI11" s="568">
        <v>0.48496101055108243</v>
      </c>
      <c r="KWJ11" s="568">
        <v>0.59979085902639628</v>
      </c>
      <c r="KWK11" s="568">
        <v>0.68340482636278976</v>
      </c>
      <c r="KWL11" s="568">
        <v>0.74249202994717456</v>
      </c>
      <c r="KWM11" s="568">
        <v>0.79043070455337339</v>
      </c>
      <c r="KWN11" s="568">
        <v>0.82945055597702377</v>
      </c>
      <c r="KWO11" s="568">
        <v>0.83390996756829805</v>
      </c>
      <c r="KWP11" s="568">
        <v>0.82387629148793085</v>
      </c>
      <c r="KWQ11" s="568">
        <v>0.82722085018138658</v>
      </c>
      <c r="KWR11" s="568">
        <v>0.83613967336393524</v>
      </c>
      <c r="KWS11" s="568">
        <v>0.83613967336393524</v>
      </c>
      <c r="KWT11" s="568">
        <v>0.81161290961192645</v>
      </c>
      <c r="KWU11" s="568">
        <v>0.66556717999769244</v>
      </c>
      <c r="KWV11" s="568">
        <v>0.4002321903168703</v>
      </c>
      <c r="KWW11" s="568">
        <v>0.44928571782088789</v>
      </c>
      <c r="KWX11" s="568">
        <v>0.74249202994717456</v>
      </c>
      <c r="KWY11" s="568">
        <v>0.62208791698276789</v>
      </c>
      <c r="KWZ11" s="568">
        <v>0.50948777430309122</v>
      </c>
      <c r="KXA11" s="568">
        <v>0.40803616060160042</v>
      </c>
      <c r="KXB11" s="568">
        <v>0.31996278167393255</v>
      </c>
      <c r="KXC11" s="568">
        <v>0.24638249041790625</v>
      </c>
      <c r="KXD11" s="568">
        <v>0.25530131360045488</v>
      </c>
      <c r="KXE11" s="568">
        <v>0.43033321855797202</v>
      </c>
      <c r="KXF11" s="568">
        <v>0.68340482636278976</v>
      </c>
      <c r="KXG11" s="568">
        <v>0.85063276103557683</v>
      </c>
      <c r="KXH11" s="568">
        <v>0.91306452331341725</v>
      </c>
      <c r="KXI11" s="568">
        <v>0.91752393490469153</v>
      </c>
      <c r="KXJ11" s="568">
        <v>0.89076746535704576</v>
      </c>
      <c r="KXK11" s="568">
        <v>0.8350248204661167</v>
      </c>
      <c r="KXL11" s="568">
        <v>0.68897909085188258</v>
      </c>
      <c r="KXM11" s="568">
        <v>0.50502836271181695</v>
      </c>
      <c r="KXN11" s="568">
        <v>0.39800248452123316</v>
      </c>
      <c r="KXO11" s="568">
        <v>0.39911733741905175</v>
      </c>
      <c r="KXP11" s="568">
        <v>0.47827189316417096</v>
      </c>
      <c r="KXQ11" s="568">
        <v>0.58195321266129896</v>
      </c>
      <c r="KXR11" s="568">
        <v>0.61985821118713069</v>
      </c>
      <c r="KXS11" s="568">
        <v>0.51952145038345843</v>
      </c>
      <c r="KXT11" s="568">
        <v>0.44594115912743215</v>
      </c>
      <c r="KXU11" s="568">
        <v>0.48384615765326383</v>
      </c>
      <c r="KXV11" s="568">
        <v>0.39465792582777742</v>
      </c>
      <c r="KXW11" s="568">
        <v>0.33891528093684842</v>
      </c>
      <c r="KXX11" s="568">
        <v>0.30101028241101668</v>
      </c>
      <c r="KXY11" s="568">
        <v>0.28763204763719374</v>
      </c>
      <c r="KXZ11" s="568">
        <v>0.29543601792192381</v>
      </c>
      <c r="KYA11" s="568">
        <v>0.29655087081974241</v>
      </c>
      <c r="KYB11" s="568">
        <v>0.29543601792192381</v>
      </c>
      <c r="KYC11" s="568">
        <v>0.39577277872559602</v>
      </c>
      <c r="KYD11" s="568">
        <v>0.49053527504017536</v>
      </c>
      <c r="KYE11" s="568">
        <v>0.5362442438507371</v>
      </c>
      <c r="KYF11" s="568">
        <v>0.53958880254419284</v>
      </c>
      <c r="KYG11" s="568">
        <v>0.48830556924453816</v>
      </c>
      <c r="KYH11" s="568">
        <v>0.40469160190814463</v>
      </c>
      <c r="KYI11" s="568">
        <v>0.32442219326520683</v>
      </c>
      <c r="KYJ11" s="568">
        <v>0.26867954837427788</v>
      </c>
      <c r="KYK11" s="568">
        <v>0.23411910854190185</v>
      </c>
      <c r="KYL11" s="568">
        <v>0.20959234478989311</v>
      </c>
      <c r="KYM11" s="568">
        <v>0.18729528683352151</v>
      </c>
      <c r="KYN11" s="568">
        <v>0.15719425859241981</v>
      </c>
      <c r="KYO11" s="568">
        <v>0.11817440716876951</v>
      </c>
      <c r="KYP11" s="568">
        <v>8.0269408642937773E-2</v>
      </c>
      <c r="KYQ11" s="568">
        <v>3.344558693455741E-2</v>
      </c>
      <c r="KYR11" s="568">
        <v>6.6891173869114817E-3</v>
      </c>
      <c r="KYS11" s="568">
        <v>3.3445586934557408E-3</v>
      </c>
      <c r="KYT11" s="568">
        <v>0</v>
      </c>
      <c r="KYU11" s="568">
        <v>4.4594115912743211E-3</v>
      </c>
      <c r="KYV11" s="568">
        <v>1.6722793467278705E-2</v>
      </c>
      <c r="KYW11" s="568">
        <v>2.4526763752008764E-2</v>
      </c>
      <c r="KYX11" s="568">
        <v>2.7871322445464509E-2</v>
      </c>
      <c r="KYY11" s="568">
        <v>2.5641616649827347E-2</v>
      </c>
      <c r="KYZ11" s="568">
        <v>6.8006026766933403E-2</v>
      </c>
      <c r="KZA11" s="568">
        <v>0.22742999115499038</v>
      </c>
      <c r="KZB11" s="568">
        <v>0.35117866281285282</v>
      </c>
      <c r="KZC11" s="568">
        <v>0.38016483815613594</v>
      </c>
      <c r="KZD11" s="568">
        <v>0.34225983963030415</v>
      </c>
      <c r="KZE11" s="568">
        <v>0.27759837155682648</v>
      </c>
      <c r="KZF11" s="568">
        <v>0.20401808030080021</v>
      </c>
      <c r="KZG11" s="568">
        <v>0.14047146512514111</v>
      </c>
      <c r="KZH11" s="568">
        <v>8.8073378927667853E-2</v>
      </c>
      <c r="KZI11" s="568">
        <v>4.3479263014924635E-2</v>
      </c>
      <c r="KZJ11" s="568">
        <v>1.6722793467278705E-2</v>
      </c>
      <c r="KZK11" s="568">
        <v>8.9188231825486422E-3</v>
      </c>
      <c r="KZL11" s="568">
        <v>7.8039702847300628E-3</v>
      </c>
      <c r="KZM11" s="568">
        <v>7.8039702847300628E-3</v>
      </c>
      <c r="KZN11" s="568">
        <v>8.9188231825486422E-3</v>
      </c>
      <c r="KZO11" s="568">
        <v>7.8039702847300628E-3</v>
      </c>
      <c r="KZP11" s="568">
        <v>3.3445586934557408E-3</v>
      </c>
      <c r="KZQ11" s="568">
        <v>1.6722793467278705E-2</v>
      </c>
      <c r="KZR11" s="568">
        <v>2.3411910854190188E-2</v>
      </c>
      <c r="KZS11" s="568">
        <v>1.6722793467278705E-2</v>
      </c>
      <c r="KZT11" s="568">
        <v>1.2263381876004382E-2</v>
      </c>
      <c r="KZU11" s="568">
        <v>1.3378234773822963E-2</v>
      </c>
      <c r="KZV11" s="568">
        <v>2.4526763752008764E-2</v>
      </c>
      <c r="KZW11" s="568">
        <v>4.7938674606198953E-2</v>
      </c>
      <c r="KZX11" s="568">
        <v>0.13935661222732254</v>
      </c>
      <c r="KZY11" s="568">
        <v>0.35006380991503422</v>
      </c>
      <c r="KZZ11" s="568">
        <v>0.51283233299654696</v>
      </c>
      <c r="LAA11" s="568">
        <v>0.61874335828931215</v>
      </c>
      <c r="LAB11" s="568">
        <v>0.69455335534097551</v>
      </c>
      <c r="LAC11" s="568">
        <v>0.74472173574281175</v>
      </c>
      <c r="LAD11" s="568">
        <v>0.77370791108609471</v>
      </c>
      <c r="LAE11" s="568">
        <v>0.79489011614464777</v>
      </c>
      <c r="LAF11" s="568">
        <v>0.82387629148793085</v>
      </c>
      <c r="LAG11" s="568">
        <v>0.84505849654648391</v>
      </c>
      <c r="LAH11" s="568">
        <v>0.85843673132030685</v>
      </c>
      <c r="LAI11" s="568">
        <v>0.86735555450285551</v>
      </c>
      <c r="LAJ11" s="568">
        <v>0.8818486421744971</v>
      </c>
      <c r="LAK11" s="568">
        <v>0.89634172984613858</v>
      </c>
      <c r="LAL11" s="568">
        <v>0.88965261245922711</v>
      </c>
      <c r="LAM11" s="568">
        <v>0.82610599728356804</v>
      </c>
      <c r="LAN11" s="568">
        <v>0.73022864807117016</v>
      </c>
      <c r="LAO11" s="568">
        <v>0.78820099875773619</v>
      </c>
      <c r="LAP11" s="568">
        <v>0.81830202699883792</v>
      </c>
      <c r="LAQ11" s="568">
        <v>0.7335732067646259</v>
      </c>
      <c r="LAR11" s="568">
        <v>0.64104041624568364</v>
      </c>
      <c r="LAS11" s="568">
        <v>0.55965615470492736</v>
      </c>
      <c r="LAT11" s="568">
        <v>0.51506203879218415</v>
      </c>
      <c r="LAU11" s="568">
        <v>0.51952145038345843</v>
      </c>
      <c r="LAV11" s="568">
        <v>0.62320276988058643</v>
      </c>
      <c r="LAW11" s="568">
        <v>0.79377526324682912</v>
      </c>
      <c r="LAX11" s="568">
        <v>0.87850408348104136</v>
      </c>
      <c r="LAY11" s="568">
        <v>0.91529422910905445</v>
      </c>
      <c r="LAZ11" s="568">
        <v>0.93090216967851458</v>
      </c>
      <c r="LBA11" s="568">
        <v>0.9364764341676074</v>
      </c>
      <c r="LBB11" s="568">
        <v>0.93313187547415166</v>
      </c>
      <c r="LBC11" s="568">
        <v>0.92644275808724019</v>
      </c>
      <c r="LBD11" s="568">
        <v>0.91975364070032872</v>
      </c>
      <c r="LBE11" s="568">
        <v>0.91640908200687299</v>
      </c>
      <c r="LBF11" s="568">
        <v>0.8918823182548643</v>
      </c>
      <c r="LBG11" s="568">
        <v>0.87627437768540417</v>
      </c>
      <c r="LBH11" s="568">
        <v>0.87070011319631124</v>
      </c>
      <c r="LBI11" s="568">
        <v>0.86178129001376258</v>
      </c>
      <c r="LBJ11" s="568">
        <v>0.82945055597702377</v>
      </c>
      <c r="LBK11" s="568">
        <v>0.66779688579332963</v>
      </c>
      <c r="LBL11" s="568">
        <v>0.38127969105395448</v>
      </c>
      <c r="LBM11" s="568">
        <v>0.50837292140527268</v>
      </c>
      <c r="LBN11" s="568">
        <v>0.85286246683121392</v>
      </c>
      <c r="LBO11" s="568">
        <v>0.71462070750171003</v>
      </c>
      <c r="LBP11" s="568">
        <v>0.52063630328127708</v>
      </c>
      <c r="LBQ11" s="568">
        <v>0.36232719179103862</v>
      </c>
      <c r="LBR11" s="568">
        <v>0.25976072519172921</v>
      </c>
      <c r="LBS11" s="568">
        <v>0.14493087671641544</v>
      </c>
      <c r="LBT11" s="568">
        <v>3.0101028241101668E-2</v>
      </c>
      <c r="LBU11" s="568">
        <v>8.9188231825486422E-3</v>
      </c>
      <c r="LBV11" s="568">
        <v>3.5675292730194569E-2</v>
      </c>
      <c r="LBW11" s="568">
        <v>1.8952499262915867E-2</v>
      </c>
      <c r="LBX11" s="568">
        <v>1.1148528978185803E-3</v>
      </c>
      <c r="LBY11" s="568">
        <v>2.2297057956371606E-3</v>
      </c>
      <c r="LBZ11" s="568">
        <v>6.6891173869114817E-3</v>
      </c>
      <c r="LCA11" s="568">
        <v>4.4594115912743211E-3</v>
      </c>
      <c r="LCB11" s="568">
        <v>1.1148528978185803E-3</v>
      </c>
      <c r="LCC11" s="568">
        <v>4.4594115912743211E-3</v>
      </c>
      <c r="LCD11" s="568">
        <v>4.5708968810561794E-2</v>
      </c>
      <c r="LCE11" s="568">
        <v>0.16388337597933131</v>
      </c>
      <c r="LCF11" s="568">
        <v>0.37570542656486161</v>
      </c>
      <c r="LCG11" s="568">
        <v>0.54070365544201149</v>
      </c>
      <c r="LCH11" s="568">
        <v>0.58864233004821043</v>
      </c>
      <c r="LCI11" s="568">
        <v>0.46043424679907363</v>
      </c>
      <c r="LCJ11" s="568">
        <v>0.34003013383466701</v>
      </c>
      <c r="LCK11" s="568">
        <v>0.45374512941216216</v>
      </c>
      <c r="LCL11" s="568">
        <v>0.23746366723535761</v>
      </c>
      <c r="LCM11" s="568">
        <v>0.11037043688403946</v>
      </c>
      <c r="LCN11" s="568">
        <v>6.1316909380021919E-2</v>
      </c>
      <c r="LCO11" s="568">
        <v>3.4560439832375993E-2</v>
      </c>
      <c r="LCP11" s="568">
        <v>1.3378234773822963E-2</v>
      </c>
      <c r="LCQ11" s="568">
        <v>7.8039702847300628E-3</v>
      </c>
      <c r="LCR11" s="568">
        <v>4.1249557219287469E-2</v>
      </c>
      <c r="LCS11" s="568">
        <v>0.20513293319861878</v>
      </c>
      <c r="LCT11" s="568">
        <v>0.34894895701721562</v>
      </c>
      <c r="LCU11" s="568">
        <v>0.34894895701721562</v>
      </c>
      <c r="LCV11" s="568">
        <v>0.31215881138920254</v>
      </c>
      <c r="LCW11" s="568">
        <v>0.27425381286337075</v>
      </c>
      <c r="LCX11" s="568">
        <v>0.24192307882663192</v>
      </c>
      <c r="LCY11" s="568">
        <v>0.20959234478989311</v>
      </c>
      <c r="LCZ11" s="568">
        <v>0.18618043393570294</v>
      </c>
      <c r="LDA11" s="568">
        <v>0.17168734626406137</v>
      </c>
      <c r="LDB11" s="568">
        <v>0.1538496998989641</v>
      </c>
      <c r="LDC11" s="568">
        <v>0.13935661222732254</v>
      </c>
      <c r="LDD11" s="568">
        <v>0.12932293614695534</v>
      </c>
      <c r="LDE11" s="568">
        <v>0.11371499557749519</v>
      </c>
      <c r="LDF11" s="568">
        <v>9.6992202110216488E-2</v>
      </c>
      <c r="LDG11" s="568">
        <v>5.2398086197473277E-2</v>
      </c>
      <c r="LDH11" s="568">
        <v>1.6722793467278705E-2</v>
      </c>
      <c r="LDI11" s="568">
        <v>0.124863524555681</v>
      </c>
      <c r="LDJ11" s="568">
        <v>0.17280219916187994</v>
      </c>
      <c r="LDK11" s="568">
        <v>0.12151896586222526</v>
      </c>
      <c r="LDL11" s="568">
        <v>0.10256646659930939</v>
      </c>
      <c r="LDM11" s="568">
        <v>9.1417937621123588E-2</v>
      </c>
      <c r="LDN11" s="568">
        <v>8.2499114438574939E-2</v>
      </c>
      <c r="LDO11" s="568">
        <v>7.5809997051663469E-2</v>
      </c>
      <c r="LDP11" s="568">
        <v>9.2532790518942171E-2</v>
      </c>
      <c r="LDQ11" s="568">
        <v>0.25307160780481774</v>
      </c>
      <c r="LDR11" s="568">
        <v>0.46043424679907363</v>
      </c>
      <c r="LDS11" s="568">
        <v>0.53401453805509991</v>
      </c>
      <c r="LDT11" s="568">
        <v>0.5262105677703699</v>
      </c>
      <c r="LDU11" s="568">
        <v>0.47715704026635236</v>
      </c>
      <c r="LDV11" s="568">
        <v>0.37682027946268015</v>
      </c>
      <c r="LDW11" s="568">
        <v>0.33780042803902982</v>
      </c>
      <c r="LDX11" s="568">
        <v>0.31550337008265822</v>
      </c>
      <c r="LDY11" s="568">
        <v>0.27759837155682648</v>
      </c>
      <c r="LDZ11" s="568">
        <v>0.25864587229391067</v>
      </c>
      <c r="LEA11" s="568">
        <v>0.25195675490699915</v>
      </c>
      <c r="LEB11" s="568">
        <v>0.23523396143972045</v>
      </c>
      <c r="LEC11" s="568">
        <v>0.21851116797244174</v>
      </c>
      <c r="LED11" s="568">
        <v>0.20067352160734445</v>
      </c>
      <c r="LEE11" s="568">
        <v>0.15719425859241981</v>
      </c>
      <c r="LEF11" s="568">
        <v>0.16499822887714988</v>
      </c>
      <c r="LEG11" s="568">
        <v>0.17949131654879144</v>
      </c>
      <c r="LEH11" s="568">
        <v>0.15496455279678267</v>
      </c>
      <c r="LEI11" s="568">
        <v>0.12374867165786242</v>
      </c>
      <c r="LEJ11" s="568">
        <v>0.10702587819058371</v>
      </c>
      <c r="LEK11" s="568">
        <v>9.2532790518942171E-2</v>
      </c>
      <c r="LEL11" s="568">
        <v>6.689117386911482E-2</v>
      </c>
      <c r="LEM11" s="568">
        <v>3.4560439832375993E-2</v>
      </c>
      <c r="LEN11" s="568">
        <v>5.2398086197473277E-2</v>
      </c>
      <c r="LEO11" s="568">
        <v>0.18506558103788434</v>
      </c>
      <c r="LEP11" s="568">
        <v>0.24526763752008768</v>
      </c>
      <c r="LEQ11" s="568">
        <v>0.19509925711825155</v>
      </c>
      <c r="LER11" s="568">
        <v>0.10368131949712797</v>
      </c>
      <c r="LES11" s="568">
        <v>4.0134704321468886E-2</v>
      </c>
      <c r="LET11" s="568">
        <v>1.2263381876004382E-2</v>
      </c>
      <c r="LEU11" s="568">
        <v>1.1148528978185803E-3</v>
      </c>
      <c r="LEV11" s="568">
        <v>1.1148528978185803E-3</v>
      </c>
      <c r="LEW11" s="568">
        <v>2.0067352160734443E-2</v>
      </c>
      <c r="LEX11" s="568">
        <v>7.8039702847300635E-2</v>
      </c>
      <c r="LEY11" s="568">
        <v>0.1482754354098712</v>
      </c>
      <c r="LEZ11" s="568">
        <v>0.20290322740298161</v>
      </c>
      <c r="LFA11" s="568">
        <v>0.22520028535935324</v>
      </c>
      <c r="LFB11" s="568">
        <v>0.22520028535935324</v>
      </c>
      <c r="LFC11" s="568">
        <v>0.15496455279678267</v>
      </c>
      <c r="LFD11" s="568">
        <v>0.11482984847531377</v>
      </c>
      <c r="LFE11" s="568">
        <v>8.9188231825486422E-2</v>
      </c>
      <c r="LFF11" s="568">
        <v>7.2465438358207721E-2</v>
      </c>
      <c r="LFG11" s="568">
        <v>8.1384261540756356E-2</v>
      </c>
      <c r="LFH11" s="568">
        <v>8.8073378927667853E-2</v>
      </c>
      <c r="LFI11" s="568">
        <v>9.2532790518942171E-2</v>
      </c>
      <c r="LFJ11" s="568">
        <v>9.2532790518942171E-2</v>
      </c>
      <c r="LFK11" s="568">
        <v>9.5877349212397905E-2</v>
      </c>
      <c r="LFL11" s="568">
        <v>0.12374867165786242</v>
      </c>
      <c r="LFM11" s="568">
        <v>0.19509925711825155</v>
      </c>
      <c r="LFN11" s="568">
        <v>0.23857852013317618</v>
      </c>
      <c r="LFO11" s="568">
        <v>0.23523396143972045</v>
      </c>
      <c r="LFP11" s="568">
        <v>0.22854484405280895</v>
      </c>
      <c r="LFQ11" s="568">
        <v>0.20959234478989311</v>
      </c>
      <c r="LFR11" s="568">
        <v>0.18506558103788434</v>
      </c>
      <c r="LFS11" s="568">
        <v>0.15496455279678267</v>
      </c>
      <c r="LFT11" s="568">
        <v>0.11705955427095092</v>
      </c>
      <c r="LFU11" s="568">
        <v>8.5843673132030687E-2</v>
      </c>
      <c r="LFV11" s="568">
        <v>6.0202056482203337E-2</v>
      </c>
      <c r="LFW11" s="568">
        <v>4.1249557219287469E-2</v>
      </c>
      <c r="LFX11" s="568">
        <v>2.2297057956371606E-2</v>
      </c>
      <c r="LFY11" s="568">
        <v>1.1148528978185803E-2</v>
      </c>
      <c r="LFZ11" s="568">
        <v>8.9188231825486422E-3</v>
      </c>
      <c r="LGA11" s="568">
        <v>8.9188231825486422E-3</v>
      </c>
      <c r="LGB11" s="568">
        <v>2.2297057956371606E-3</v>
      </c>
      <c r="LGC11" s="568">
        <v>1.6722793467278705E-2</v>
      </c>
      <c r="LGD11" s="568">
        <v>4.1249557219287469E-2</v>
      </c>
      <c r="LGE11" s="568">
        <v>4.2364410117106052E-2</v>
      </c>
      <c r="LGF11" s="568">
        <v>5.7972350686566171E-2</v>
      </c>
      <c r="LGG11" s="568">
        <v>7.6924849949482052E-2</v>
      </c>
      <c r="LGH11" s="568">
        <v>0.10368131949712797</v>
      </c>
      <c r="LGI11" s="568">
        <v>0.14047146512514111</v>
      </c>
      <c r="LGJ11" s="568">
        <v>0.24303793172445051</v>
      </c>
      <c r="LGK11" s="568">
        <v>0.44705601202525075</v>
      </c>
      <c r="LGL11" s="568">
        <v>0.62654732857404216</v>
      </c>
      <c r="LGM11" s="568">
        <v>0.74583658864063029</v>
      </c>
      <c r="LGN11" s="568">
        <v>0.79154555745119204</v>
      </c>
      <c r="LGO11" s="568">
        <v>0.80269408642937778</v>
      </c>
      <c r="LGP11" s="568">
        <v>0.83279511467047951</v>
      </c>
      <c r="LGQ11" s="568">
        <v>0.94205069865670032</v>
      </c>
      <c r="LGR11" s="568">
        <v>1</v>
      </c>
      <c r="LGS11" s="568">
        <v>1</v>
      </c>
      <c r="LGT11" s="568">
        <v>1</v>
      </c>
      <c r="LGU11" s="568">
        <v>0.87850408348104136</v>
      </c>
      <c r="LGV11" s="568">
        <v>0.50614321560963549</v>
      </c>
      <c r="LGW11" s="568">
        <v>0.34783410411939708</v>
      </c>
      <c r="LGX11" s="568">
        <v>0.62208791698276789</v>
      </c>
      <c r="LGY11" s="568">
        <v>0.55073733152237869</v>
      </c>
      <c r="LGZ11" s="568">
        <v>0.38016483815613594</v>
      </c>
      <c r="LHA11" s="568">
        <v>0.32776675195866262</v>
      </c>
      <c r="LHB11" s="568">
        <v>0.38239454395177308</v>
      </c>
      <c r="LHC11" s="568">
        <v>0.50614321560963549</v>
      </c>
      <c r="LHD11" s="568">
        <v>0.61874335828931215</v>
      </c>
      <c r="LHE11" s="568">
        <v>0.68897909085188258</v>
      </c>
      <c r="LHF11" s="568">
        <v>0.70347217852352417</v>
      </c>
      <c r="LHG11" s="568">
        <v>0.6499592394282323</v>
      </c>
      <c r="LHH11" s="568">
        <v>0.59979085902639628</v>
      </c>
      <c r="LHI11" s="568">
        <v>0.68897909085188258</v>
      </c>
      <c r="LHJ11" s="568">
        <v>0.76701879369918324</v>
      </c>
      <c r="LHK11" s="568">
        <v>0.77147820529045752</v>
      </c>
      <c r="LHL11" s="568">
        <v>0.72911379517335151</v>
      </c>
      <c r="LHM11" s="568">
        <v>0.66779688579332963</v>
      </c>
      <c r="LHN11" s="568">
        <v>0.59644630033294055</v>
      </c>
      <c r="LHO11" s="568">
        <v>0.55073733152237869</v>
      </c>
      <c r="LHP11" s="568">
        <v>0.50056895112054256</v>
      </c>
      <c r="LHQ11" s="568">
        <v>0.42141439537542336</v>
      </c>
      <c r="LHR11" s="568">
        <v>0.31327366428702108</v>
      </c>
      <c r="LHS11" s="568">
        <v>0.21851116797244174</v>
      </c>
      <c r="LHT11" s="568">
        <v>0.13824175932950397</v>
      </c>
      <c r="LHU11" s="568">
        <v>9.1417937621123588E-2</v>
      </c>
      <c r="LHV11" s="568">
        <v>6.2431762277840502E-2</v>
      </c>
      <c r="LHW11" s="568">
        <v>3.0101028241101668E-2</v>
      </c>
      <c r="LHX11" s="568">
        <v>4.4594115912743211E-3</v>
      </c>
      <c r="LHY11" s="568">
        <v>5.5742644890929014E-3</v>
      </c>
      <c r="LHZ11" s="568">
        <v>4.4594115912743211E-3</v>
      </c>
      <c r="LIA11" s="568">
        <v>0</v>
      </c>
      <c r="LIB11" s="568">
        <v>0</v>
      </c>
      <c r="LIC11" s="568">
        <v>1.1148528978185803E-3</v>
      </c>
      <c r="LID11" s="568">
        <v>2.2297057956371606E-3</v>
      </c>
      <c r="LIE11" s="568">
        <v>7.8039702847300628E-3</v>
      </c>
      <c r="LIF11" s="568">
        <v>4.5708968810561794E-2</v>
      </c>
      <c r="LIG11" s="568">
        <v>0.16945764046842421</v>
      </c>
      <c r="LIH11" s="568">
        <v>0.32442219326520683</v>
      </c>
      <c r="LII11" s="568">
        <v>0.47492733447071522</v>
      </c>
      <c r="LIJ11" s="568">
        <v>0.54404821413546722</v>
      </c>
      <c r="LIK11" s="568">
        <v>0.50837292140527268</v>
      </c>
      <c r="LIL11" s="568">
        <v>0.39688763162341456</v>
      </c>
      <c r="LIM11" s="568">
        <v>0.27536866576118935</v>
      </c>
      <c r="LIN11" s="568">
        <v>0.18060616944661001</v>
      </c>
      <c r="LIO11" s="568">
        <v>6.4661468073477668E-2</v>
      </c>
      <c r="LIP11" s="568">
        <v>9.1417937621123588E-2</v>
      </c>
      <c r="LIQ11" s="568">
        <v>0.23634881433753901</v>
      </c>
      <c r="LIR11" s="568">
        <v>0.21516660927898601</v>
      </c>
      <c r="LIS11" s="568">
        <v>0.20178837450516304</v>
      </c>
      <c r="LIT11" s="568">
        <v>0.22074087376807891</v>
      </c>
      <c r="LIU11" s="568">
        <v>0.20624778609643735</v>
      </c>
      <c r="LIV11" s="568">
        <v>0.27648351865900794</v>
      </c>
      <c r="LIW11" s="568">
        <v>0.38908366133868449</v>
      </c>
      <c r="LIX11" s="568">
        <v>0.52175115617909562</v>
      </c>
      <c r="LIY11" s="568">
        <v>0.58864233004821043</v>
      </c>
      <c r="LIZ11" s="568">
        <v>0.53735909674855575</v>
      </c>
      <c r="LJA11" s="568">
        <v>0.42364410117106055</v>
      </c>
      <c r="LJB11" s="568">
        <v>0.40580645480596322</v>
      </c>
      <c r="LJC11" s="568">
        <v>0.47938674606198955</v>
      </c>
      <c r="LJD11" s="568">
        <v>0.61985821118713069</v>
      </c>
      <c r="LJE11" s="568">
        <v>0.7536405589253603</v>
      </c>
      <c r="LJF11" s="568">
        <v>0.74472173574281175</v>
      </c>
      <c r="LJG11" s="568">
        <v>0.65999291550859951</v>
      </c>
      <c r="LJH11" s="568">
        <v>0.56300071339838309</v>
      </c>
      <c r="LJI11" s="568">
        <v>0.48384615765326383</v>
      </c>
      <c r="LJJ11" s="568">
        <v>0.44148174753615782</v>
      </c>
      <c r="LJK11" s="568">
        <v>0.43256292435360916</v>
      </c>
      <c r="LJL11" s="568">
        <v>0.38685395554304736</v>
      </c>
      <c r="LJM11" s="568">
        <v>0.30101028241101668</v>
      </c>
      <c r="LJN11" s="568">
        <v>0.12263381876004384</v>
      </c>
      <c r="LJO11" s="568">
        <v>0.50502836271181695</v>
      </c>
      <c r="LJP11" s="568">
        <v>0.75141085312972322</v>
      </c>
      <c r="LJQ11" s="568">
        <v>0.80715349802065217</v>
      </c>
      <c r="LJR11" s="568">
        <v>0.82053173279447511</v>
      </c>
      <c r="LJS11" s="568">
        <v>0.74806629443626749</v>
      </c>
      <c r="LJT11" s="568">
        <v>0.76367423500572762</v>
      </c>
      <c r="LJU11" s="568">
        <v>0.85509217262685111</v>
      </c>
      <c r="LJV11" s="568">
        <v>0.83390996756829805</v>
      </c>
      <c r="LJW11" s="568">
        <v>0.87627437768540417</v>
      </c>
      <c r="LJX11" s="568">
        <v>0.87850408348104136</v>
      </c>
      <c r="LJY11" s="568">
        <v>0.77928217557518764</v>
      </c>
      <c r="LJZ11" s="568">
        <v>0.5585413018071087</v>
      </c>
      <c r="LKA11" s="568">
        <v>0.26533498968082209</v>
      </c>
      <c r="LKB11" s="568">
        <v>7.2465438358207721E-2</v>
      </c>
      <c r="LKC11" s="568">
        <v>4.4594115912743211E-3</v>
      </c>
      <c r="LKD11" s="568">
        <v>1.1148528978185803E-3</v>
      </c>
      <c r="LKE11" s="568">
        <v>3.3445586934557408E-3</v>
      </c>
      <c r="LKF11" s="568">
        <v>5.5742644890929014E-3</v>
      </c>
      <c r="LKG11" s="568">
        <v>6.3546615175659085E-2</v>
      </c>
      <c r="LKH11" s="568">
        <v>0.33891528093684842</v>
      </c>
      <c r="LKI11" s="568">
        <v>0.64438497493913938</v>
      </c>
      <c r="LKJ11" s="568">
        <v>0.61985821118713069</v>
      </c>
      <c r="LKK11" s="568">
        <v>0.38796880844086595</v>
      </c>
      <c r="LKL11" s="568">
        <v>0.33445586934557409</v>
      </c>
      <c r="LKM11" s="568">
        <v>0.41249557219287469</v>
      </c>
      <c r="LKN11" s="568">
        <v>0.46712336418598516</v>
      </c>
      <c r="LKO11" s="568">
        <v>0.49499468663144969</v>
      </c>
      <c r="LKP11" s="568">
        <v>0.53401453805509991</v>
      </c>
      <c r="LKQ11" s="568">
        <v>0.53066997936164417</v>
      </c>
      <c r="LKR11" s="568">
        <v>0.68786423795406404</v>
      </c>
      <c r="LKS11" s="568">
        <v>0.7090464430126171</v>
      </c>
      <c r="LKT11" s="568">
        <v>0.65330379812168804</v>
      </c>
      <c r="LKU11" s="568">
        <v>0.61316909380021922</v>
      </c>
      <c r="LKV11" s="568">
        <v>0.58641262425257323</v>
      </c>
      <c r="LKW11" s="568">
        <v>0.56857497788747602</v>
      </c>
      <c r="LKX11" s="568">
        <v>0.55296703731801589</v>
      </c>
      <c r="LKY11" s="568">
        <v>0.53958880254419284</v>
      </c>
      <c r="LKZ11" s="568">
        <v>0.50948777430309122</v>
      </c>
      <c r="LLA11" s="568">
        <v>0.53401453805509991</v>
      </c>
      <c r="LLB11" s="568">
        <v>0.50948777430309122</v>
      </c>
      <c r="LLC11" s="568">
        <v>0.45374512941216216</v>
      </c>
      <c r="LLD11" s="568">
        <v>0.41249557219287469</v>
      </c>
      <c r="LLE11" s="568">
        <v>0.38239454395177308</v>
      </c>
      <c r="LLF11" s="568">
        <v>0.35675292730194569</v>
      </c>
      <c r="LLG11" s="568">
        <v>0.34337469252812275</v>
      </c>
      <c r="LLH11" s="568">
        <v>0.35452322150630855</v>
      </c>
      <c r="LLI11" s="568">
        <v>0.39019851423650309</v>
      </c>
      <c r="LLJ11" s="568">
        <v>0.41695498378414902</v>
      </c>
      <c r="LLK11" s="568">
        <v>0.42364410117106055</v>
      </c>
      <c r="LLL11" s="568">
        <v>0.43256292435360916</v>
      </c>
      <c r="LLM11" s="568">
        <v>0.44705601202525075</v>
      </c>
      <c r="LLN11" s="568">
        <v>0.48607586344890102</v>
      </c>
      <c r="LLO11" s="568">
        <v>0.43925204174052068</v>
      </c>
      <c r="LLP11" s="568">
        <v>0.24415278462226908</v>
      </c>
      <c r="LLQ11" s="568">
        <v>0.32776675195866262</v>
      </c>
      <c r="LLR11" s="568">
        <v>0.45374512941216216</v>
      </c>
      <c r="LLS11" s="568">
        <v>0.45151542361652508</v>
      </c>
      <c r="LLT11" s="568">
        <v>0.42029954247760476</v>
      </c>
      <c r="LLU11" s="568">
        <v>0.39465792582777742</v>
      </c>
      <c r="LLV11" s="568">
        <v>0.38685395554304736</v>
      </c>
      <c r="LLW11" s="568">
        <v>0.38908366133868449</v>
      </c>
      <c r="LLX11" s="568">
        <v>0.38127969105395448</v>
      </c>
      <c r="LLY11" s="568">
        <v>0.37013116207576868</v>
      </c>
      <c r="LLZ11" s="568">
        <v>0.30769939979792821</v>
      </c>
      <c r="LMA11" s="568">
        <v>0.25418646070263634</v>
      </c>
      <c r="LMB11" s="568">
        <v>0.23857852013317618</v>
      </c>
      <c r="LMC11" s="568">
        <v>0.25753101939609208</v>
      </c>
      <c r="LMD11" s="568">
        <v>0.30323998820665388</v>
      </c>
      <c r="LME11" s="568">
        <v>0.35675292730194569</v>
      </c>
      <c r="LMF11" s="568">
        <v>0.39800248452123316</v>
      </c>
      <c r="LMG11" s="568">
        <v>0.41806983668196762</v>
      </c>
      <c r="LMH11" s="568">
        <v>0.43033321855797202</v>
      </c>
      <c r="LMI11" s="568">
        <v>0.43590748304706495</v>
      </c>
      <c r="LMJ11" s="568">
        <v>0.44705601202525075</v>
      </c>
      <c r="LMK11" s="568">
        <v>0.46043424679907363</v>
      </c>
      <c r="LML11" s="568">
        <v>0.48384615765326383</v>
      </c>
      <c r="LMM11" s="568">
        <v>0.40134704321468889</v>
      </c>
      <c r="LMN11" s="568">
        <v>0.19955866870952588</v>
      </c>
      <c r="LMO11" s="568">
        <v>0.25976072519172921</v>
      </c>
      <c r="LMP11" s="568">
        <v>0.30881425269574675</v>
      </c>
      <c r="LMQ11" s="568">
        <v>0.29989542951319814</v>
      </c>
      <c r="LMR11" s="568">
        <v>0.31215881138920254</v>
      </c>
      <c r="LMS11" s="568">
        <v>0.34894895701721562</v>
      </c>
      <c r="LMT11" s="568">
        <v>0.40357674901032609</v>
      </c>
      <c r="LMU11" s="568">
        <v>0.44371145333179501</v>
      </c>
      <c r="LMV11" s="568">
        <v>0.43033321855797202</v>
      </c>
      <c r="LMW11" s="568">
        <v>0.40915101349941896</v>
      </c>
      <c r="LMX11" s="568">
        <v>0.36232719179103862</v>
      </c>
      <c r="LMY11" s="568">
        <v>0.32888160485648116</v>
      </c>
      <c r="LMZ11" s="568">
        <v>0.33780042803902982</v>
      </c>
      <c r="LNA11" s="568">
        <v>0.40246189611250749</v>
      </c>
      <c r="LNB11" s="568">
        <v>0.46489365839034796</v>
      </c>
      <c r="LNC11" s="568">
        <v>0.51952145038345843</v>
      </c>
      <c r="LND11" s="568">
        <v>0.55742644890929016</v>
      </c>
      <c r="LNE11" s="568">
        <v>0.58641262425257323</v>
      </c>
      <c r="LNF11" s="568">
        <v>0.6276621814718607</v>
      </c>
      <c r="LNG11" s="568">
        <v>0.66110776840641805</v>
      </c>
      <c r="LNH11" s="568">
        <v>0.67225629738460391</v>
      </c>
      <c r="LNI11" s="568">
        <v>0.68340482636278976</v>
      </c>
      <c r="LNJ11" s="568">
        <v>0.70235732562570563</v>
      </c>
      <c r="LNK11" s="568">
        <v>0.59087203584384762</v>
      </c>
      <c r="LNL11" s="568">
        <v>0.33334101644775549</v>
      </c>
      <c r="LNM11" s="568">
        <v>0.28986175343283088</v>
      </c>
      <c r="LNN11" s="568">
        <v>0.37236086787140588</v>
      </c>
      <c r="LNO11" s="568">
        <v>0.34114498673248556</v>
      </c>
      <c r="LNP11" s="568">
        <v>0.31438851718483962</v>
      </c>
      <c r="LNQ11" s="568">
        <v>0.29655087081974241</v>
      </c>
      <c r="LNR11" s="568">
        <v>0.27982807735246368</v>
      </c>
      <c r="LNS11" s="568">
        <v>0.25530131360045488</v>
      </c>
      <c r="LNT11" s="568">
        <v>0.23857852013317618</v>
      </c>
      <c r="LNU11" s="568">
        <v>0.21516660927898601</v>
      </c>
      <c r="LNV11" s="568">
        <v>0.16945764046842421</v>
      </c>
      <c r="LNW11" s="568">
        <v>0.12709323035131817</v>
      </c>
      <c r="LNX11" s="568">
        <v>0.11037043688403946</v>
      </c>
      <c r="LNY11" s="568">
        <v>0.12040411296440667</v>
      </c>
      <c r="LNZ11" s="568">
        <v>0.15496455279678267</v>
      </c>
      <c r="LOA11" s="568">
        <v>0.20513293319861878</v>
      </c>
      <c r="LOB11" s="568">
        <v>0.25976072519172921</v>
      </c>
      <c r="LOC11" s="568">
        <v>0.30658454690010961</v>
      </c>
      <c r="LOD11" s="568">
        <v>0.34671925122157848</v>
      </c>
      <c r="LOE11" s="568">
        <v>0.36232719179103862</v>
      </c>
      <c r="LOF11" s="568">
        <v>0.34003013383466701</v>
      </c>
      <c r="LOG11" s="568">
        <v>0.30992910559356535</v>
      </c>
      <c r="LOH11" s="568">
        <v>0.28205778314810082</v>
      </c>
      <c r="LOI11" s="568">
        <v>0.24415278462226908</v>
      </c>
      <c r="LOJ11" s="568">
        <v>0.11371499557749519</v>
      </c>
      <c r="LOK11" s="568">
        <v>3.0101028241101668E-2</v>
      </c>
      <c r="LOL11" s="568">
        <v>1.1148528978185803E-3</v>
      </c>
      <c r="LOM11" s="568">
        <v>0</v>
      </c>
      <c r="LON11" s="568">
        <v>0</v>
      </c>
      <c r="LOO11" s="568">
        <v>1.1148528978185803E-3</v>
      </c>
      <c r="LOP11" s="568">
        <v>3.3445586934557408E-3</v>
      </c>
      <c r="LOQ11" s="568">
        <v>8.9188231825486422E-3</v>
      </c>
      <c r="LOR11" s="568">
        <v>1.8952499262915867E-2</v>
      </c>
      <c r="LOS11" s="568">
        <v>2.5641616649827347E-2</v>
      </c>
      <c r="LOT11" s="568">
        <v>2.5641616649827347E-2</v>
      </c>
      <c r="LOU11" s="568">
        <v>1.7837646365097284E-2</v>
      </c>
      <c r="LOV11" s="568">
        <v>5.5742644890929014E-3</v>
      </c>
      <c r="LOW11" s="568">
        <v>0</v>
      </c>
      <c r="LOX11" s="568">
        <v>0</v>
      </c>
      <c r="LOY11" s="568">
        <v>0</v>
      </c>
      <c r="LOZ11" s="568">
        <v>0</v>
      </c>
      <c r="LPA11" s="568">
        <v>0</v>
      </c>
      <c r="LPB11" s="568">
        <v>4.4594115912743211E-3</v>
      </c>
      <c r="LPC11" s="568">
        <v>2.3411910854190188E-2</v>
      </c>
      <c r="LPD11" s="568">
        <v>7.3580291256026303E-2</v>
      </c>
      <c r="LPE11" s="568">
        <v>0.11928926006658809</v>
      </c>
      <c r="LPF11" s="568">
        <v>0.14270117092077828</v>
      </c>
      <c r="LPG11" s="568">
        <v>0.16834278757060561</v>
      </c>
      <c r="LPH11" s="568">
        <v>9.3647643416760754E-2</v>
      </c>
      <c r="LPI11" s="568">
        <v>1.8952499262915867E-2</v>
      </c>
      <c r="LPJ11" s="568">
        <v>0</v>
      </c>
      <c r="LPK11" s="568">
        <v>0</v>
      </c>
      <c r="LPL11" s="568">
        <v>0</v>
      </c>
      <c r="LPM11" s="568">
        <v>0</v>
      </c>
      <c r="LPN11" s="568">
        <v>0</v>
      </c>
      <c r="LPO11" s="568">
        <v>0</v>
      </c>
      <c r="LPP11" s="568">
        <v>1.1148528978185803E-2</v>
      </c>
      <c r="LPQ11" s="568">
        <v>4.9053527504017529E-2</v>
      </c>
      <c r="LPR11" s="568">
        <v>8.2499114438574939E-2</v>
      </c>
      <c r="LPS11" s="568">
        <v>8.4728820234212104E-2</v>
      </c>
      <c r="LPT11" s="568">
        <v>7.1350585460389138E-2</v>
      </c>
      <c r="LPU11" s="568">
        <v>5.3512939095291853E-2</v>
      </c>
      <c r="LPV11" s="568">
        <v>3.5675292730194569E-2</v>
      </c>
      <c r="LPW11" s="568">
        <v>2.1182205058553026E-2</v>
      </c>
      <c r="LPX11" s="568">
        <v>1.5607940569460126E-2</v>
      </c>
      <c r="LPY11" s="568">
        <v>1.4493087671641543E-2</v>
      </c>
      <c r="LPZ11" s="568">
        <v>2.1182205058553026E-2</v>
      </c>
      <c r="LQA11" s="568">
        <v>3.9019851423650317E-2</v>
      </c>
      <c r="LQB11" s="568">
        <v>7.6924849949482052E-2</v>
      </c>
      <c r="LQC11" s="568">
        <v>0.12709323035131817</v>
      </c>
      <c r="LQD11" s="568">
        <v>0.17168734626406137</v>
      </c>
      <c r="LQE11" s="568">
        <v>0.18729528683352151</v>
      </c>
      <c r="LQF11" s="568">
        <v>0.10368131949712797</v>
      </c>
      <c r="LQG11" s="568">
        <v>2.1182205058553026E-2</v>
      </c>
      <c r="LQH11" s="568">
        <v>1.1148528978185803E-3</v>
      </c>
      <c r="LQI11" s="568">
        <v>0</v>
      </c>
      <c r="LQJ11" s="568">
        <v>0</v>
      </c>
      <c r="LQK11" s="568">
        <v>0</v>
      </c>
      <c r="LQL11" s="568">
        <v>0</v>
      </c>
      <c r="LQM11" s="568">
        <v>0</v>
      </c>
      <c r="LQN11" s="568">
        <v>5.5742644890929014E-3</v>
      </c>
      <c r="LQO11" s="568">
        <v>4.4594115912743211E-2</v>
      </c>
      <c r="LQP11" s="568">
        <v>8.4728820234212104E-2</v>
      </c>
      <c r="LQQ11" s="568">
        <v>9.8107055008035057E-2</v>
      </c>
      <c r="LQR11" s="568">
        <v>9.5877349212397905E-2</v>
      </c>
      <c r="LQS11" s="568">
        <v>7.915455574511919E-2</v>
      </c>
      <c r="LQT11" s="568">
        <v>6.3546615175659085E-2</v>
      </c>
      <c r="LQU11" s="568">
        <v>6.0202056482203337E-2</v>
      </c>
      <c r="LQV11" s="568">
        <v>7.915455574511919E-2</v>
      </c>
      <c r="LQW11" s="568">
        <v>0.11705955427095092</v>
      </c>
      <c r="LQX11" s="568">
        <v>0.15830911149023838</v>
      </c>
      <c r="LQY11" s="568">
        <v>0.19398440422043298</v>
      </c>
      <c r="LQZ11" s="568">
        <v>0.22408543246153464</v>
      </c>
      <c r="LRA11" s="568">
        <v>0.25418646070263634</v>
      </c>
      <c r="LRB11" s="568">
        <v>0.26087557808954781</v>
      </c>
      <c r="LRC11" s="568">
        <v>0.24526763752008768</v>
      </c>
      <c r="LRD11" s="568">
        <v>0.124863524555681</v>
      </c>
      <c r="LRE11" s="568">
        <v>2.8986175343283085E-2</v>
      </c>
      <c r="LRF11" s="568">
        <v>4.2364410117106052E-2</v>
      </c>
      <c r="LRG11" s="568">
        <v>3.5675292730194569E-2</v>
      </c>
      <c r="LRH11" s="568">
        <v>2.5641616649827347E-2</v>
      </c>
      <c r="LRI11" s="568">
        <v>1.5607940569460126E-2</v>
      </c>
      <c r="LRJ11" s="568">
        <v>1.3378234773822963E-2</v>
      </c>
      <c r="LRK11" s="568">
        <v>2.7871322445464509E-2</v>
      </c>
      <c r="LRL11" s="568">
        <v>0.124863524555681</v>
      </c>
      <c r="LRM11" s="568">
        <v>0.28094293025028222</v>
      </c>
      <c r="LRN11" s="568">
        <v>0.41026586639723756</v>
      </c>
      <c r="LRO11" s="568">
        <v>0.49053527504017536</v>
      </c>
      <c r="LRP11" s="568">
        <v>0.53066997936164417</v>
      </c>
      <c r="LRQ11" s="568">
        <v>0.53958880254419284</v>
      </c>
      <c r="LRR11" s="568">
        <v>0.52286600907691416</v>
      </c>
      <c r="LRS11" s="568">
        <v>0.50391350981399829</v>
      </c>
      <c r="LRT11" s="568">
        <v>0.53401453805509991</v>
      </c>
      <c r="LRU11" s="568">
        <v>0.58975718294602897</v>
      </c>
      <c r="LRV11" s="568">
        <v>0.64438497493913938</v>
      </c>
      <c r="LRW11" s="568">
        <v>0.69789791403443124</v>
      </c>
      <c r="LRX11" s="568">
        <v>0.75029600023190457</v>
      </c>
      <c r="LRY11" s="568">
        <v>0.79489011614464777</v>
      </c>
      <c r="LRZ11" s="568">
        <v>0.82499114438574939</v>
      </c>
      <c r="LSA11" s="568">
        <v>0.74249202994717456</v>
      </c>
      <c r="LSB11" s="568">
        <v>0.42475895406887909</v>
      </c>
      <c r="LSC11" s="568">
        <v>0.26199043098736635</v>
      </c>
      <c r="LSD11" s="568">
        <v>0.57860865396784322</v>
      </c>
      <c r="LSE11" s="568">
        <v>0.56634527209183883</v>
      </c>
      <c r="LSF11" s="568">
        <v>0.45151542361652508</v>
      </c>
      <c r="LSG11" s="568">
        <v>0.35117866281285282</v>
      </c>
      <c r="LSH11" s="568">
        <v>0.28763204763719374</v>
      </c>
      <c r="LSI11" s="568">
        <v>0.27759837155682648</v>
      </c>
      <c r="LSJ11" s="568">
        <v>0.49499468663144969</v>
      </c>
      <c r="LSK11" s="568">
        <v>0.74249202994717456</v>
      </c>
      <c r="LSL11" s="568">
        <v>0.86066643711594404</v>
      </c>
      <c r="LSM11" s="568">
        <v>0.89522687694832004</v>
      </c>
      <c r="LSN11" s="568">
        <v>0.90526055302868724</v>
      </c>
      <c r="LSO11" s="568">
        <v>0.91083481751778006</v>
      </c>
      <c r="LSP11" s="568">
        <v>0.90860511172214287</v>
      </c>
      <c r="LSQ11" s="568">
        <v>0.90080114143741297</v>
      </c>
      <c r="LSR11" s="568">
        <v>0.89299717115268284</v>
      </c>
      <c r="LSS11" s="568">
        <v>0.88742290666359003</v>
      </c>
      <c r="LST11" s="568">
        <v>0.87627437768540417</v>
      </c>
      <c r="LSU11" s="568">
        <v>0.86178129001376258</v>
      </c>
      <c r="LSV11" s="568">
        <v>0.84840305523993964</v>
      </c>
      <c r="LSW11" s="568">
        <v>0.83390996756829805</v>
      </c>
      <c r="LSX11" s="568">
        <v>0.80492379222501498</v>
      </c>
      <c r="LSY11" s="568">
        <v>0.68340482636278976</v>
      </c>
      <c r="LSZ11" s="568">
        <v>0.47046792287944089</v>
      </c>
      <c r="LTA11" s="568">
        <v>0.49387983373363109</v>
      </c>
      <c r="LTB11" s="568">
        <v>0.75141085312972322</v>
      </c>
      <c r="LTC11" s="568">
        <v>0.71573556039952857</v>
      </c>
      <c r="LTD11" s="568">
        <v>0.58752747715039189</v>
      </c>
      <c r="LTE11" s="568">
        <v>0.41026586639723756</v>
      </c>
      <c r="LTF11" s="568">
        <v>0.23077454984844611</v>
      </c>
      <c r="LTG11" s="568">
        <v>9.6992202110216488E-2</v>
      </c>
      <c r="LTH11" s="568">
        <v>2.7871322445464509E-2</v>
      </c>
      <c r="LTI11" s="568">
        <v>5.5742644890929014E-3</v>
      </c>
      <c r="LTJ11" s="568">
        <v>1.1148528978185803E-3</v>
      </c>
      <c r="LTK11" s="568">
        <v>3.3445586934557408E-3</v>
      </c>
      <c r="LTL11" s="568">
        <v>1.6722793467278705E-2</v>
      </c>
      <c r="LTM11" s="568">
        <v>6.1316909380021919E-2</v>
      </c>
      <c r="LTN11" s="568">
        <v>0.1482754354098712</v>
      </c>
      <c r="LTO11" s="568">
        <v>0.26310528388518495</v>
      </c>
      <c r="LTP11" s="568">
        <v>0.39800248452123316</v>
      </c>
      <c r="LTQ11" s="568">
        <v>0.50948777430309122</v>
      </c>
      <c r="LTR11" s="568">
        <v>0.58529777135475469</v>
      </c>
      <c r="LTS11" s="568">
        <v>0.63100674016531644</v>
      </c>
      <c r="LTT11" s="568">
        <v>0.66110776840641805</v>
      </c>
      <c r="LTU11" s="568">
        <v>0.69232364954533843</v>
      </c>
      <c r="LTV11" s="568">
        <v>0.74026232415153737</v>
      </c>
      <c r="LTW11" s="568">
        <v>0.7090464430126171</v>
      </c>
      <c r="LTX11" s="568">
        <v>0.48496101055108243</v>
      </c>
      <c r="LTY11" s="568">
        <v>0.36232719179103862</v>
      </c>
      <c r="LTZ11" s="568">
        <v>0.44036689463833922</v>
      </c>
      <c r="LUA11" s="568">
        <v>0.51506203879218415</v>
      </c>
      <c r="LUB11" s="568">
        <v>0.45374512941216216</v>
      </c>
      <c r="LUC11" s="568">
        <v>0.36009748599540148</v>
      </c>
      <c r="LUD11" s="568">
        <v>0.26310528388518495</v>
      </c>
      <c r="LUE11" s="568">
        <v>0.16945764046842421</v>
      </c>
      <c r="LUF11" s="568">
        <v>0.13266749484041104</v>
      </c>
      <c r="LUG11" s="568">
        <v>0.12820808324913674</v>
      </c>
      <c r="LUH11" s="568">
        <v>0.14493087671641544</v>
      </c>
      <c r="LUI11" s="568">
        <v>0.13824175932950397</v>
      </c>
      <c r="LUJ11" s="568">
        <v>0.11037043688403946</v>
      </c>
      <c r="LUK11" s="568">
        <v>6.9120879664751986E-2</v>
      </c>
      <c r="LUL11" s="568">
        <v>3.7904998525831735E-2</v>
      </c>
      <c r="LUM11" s="568">
        <v>2.2297057956371606E-2</v>
      </c>
      <c r="LUN11" s="568">
        <v>1.5607940569460126E-2</v>
      </c>
      <c r="LUO11" s="568">
        <v>1.2263381876004382E-2</v>
      </c>
      <c r="LUP11" s="568">
        <v>8.9188231825486422E-3</v>
      </c>
      <c r="LUQ11" s="568">
        <v>5.5742644890929014E-3</v>
      </c>
      <c r="LUR11" s="568">
        <v>5.5742644890929014E-3</v>
      </c>
      <c r="LUS11" s="568">
        <v>8.9188231825486422E-3</v>
      </c>
      <c r="LUT11" s="568">
        <v>1.6722793467278705E-2</v>
      </c>
      <c r="LUU11" s="568">
        <v>2.2297057956371606E-2</v>
      </c>
      <c r="LUV11" s="568">
        <v>1.1148528978185803E-2</v>
      </c>
      <c r="LUW11" s="568">
        <v>5.5742644890929014E-3</v>
      </c>
      <c r="LUX11" s="568">
        <v>1.4493087671641543E-2</v>
      </c>
      <c r="LUY11" s="568">
        <v>1.5607940569460126E-2</v>
      </c>
      <c r="LUZ11" s="568">
        <v>1.4493087671641543E-2</v>
      </c>
      <c r="LVA11" s="568">
        <v>1.4493087671641543E-2</v>
      </c>
      <c r="LVB11" s="568">
        <v>1.6722793467278705E-2</v>
      </c>
      <c r="LVC11" s="568">
        <v>3.344558693455741E-2</v>
      </c>
      <c r="LVD11" s="568">
        <v>0.19732896291388871</v>
      </c>
      <c r="LVE11" s="568">
        <v>0.49053527504017536</v>
      </c>
      <c r="LVF11" s="568">
        <v>0.67894541477151538</v>
      </c>
      <c r="LVG11" s="568">
        <v>0.72688408937771443</v>
      </c>
      <c r="LVH11" s="568">
        <v>0.70235732562570563</v>
      </c>
      <c r="LVI11" s="568">
        <v>0.6399255633478651</v>
      </c>
      <c r="LVJ11" s="568">
        <v>0.53958880254419284</v>
      </c>
      <c r="LVK11" s="568">
        <v>0.39911733741905175</v>
      </c>
      <c r="LVL11" s="568">
        <v>0.25753101939609208</v>
      </c>
      <c r="LVM11" s="568">
        <v>0.16053881728587555</v>
      </c>
      <c r="LVN11" s="568">
        <v>0.11037043688403946</v>
      </c>
      <c r="LVO11" s="568">
        <v>7.0235732562570555E-2</v>
      </c>
      <c r="LVP11" s="568">
        <v>4.3479263014924635E-2</v>
      </c>
      <c r="LVQ11" s="568">
        <v>3.0101028241101668E-2</v>
      </c>
      <c r="LVR11" s="568">
        <v>2.8986175343283085E-2</v>
      </c>
      <c r="LVS11" s="568">
        <v>2.4526763752008764E-2</v>
      </c>
      <c r="LVT11" s="568">
        <v>4.4594115912743211E-3</v>
      </c>
      <c r="LVU11" s="568">
        <v>1.5607940569460126E-2</v>
      </c>
      <c r="LVV11" s="568">
        <v>7.2465438358207721E-2</v>
      </c>
      <c r="LVW11" s="568">
        <v>9.2532790518942171E-2</v>
      </c>
      <c r="LVX11" s="568">
        <v>0.10479617239494655</v>
      </c>
      <c r="LVY11" s="568">
        <v>0.124863524555681</v>
      </c>
      <c r="LVZ11" s="568">
        <v>0.14604572961423404</v>
      </c>
      <c r="LWA11" s="568">
        <v>0.17168734626406137</v>
      </c>
      <c r="LWB11" s="568">
        <v>0.27759837155682648</v>
      </c>
      <c r="LWC11" s="568">
        <v>0.44482630622961356</v>
      </c>
      <c r="LWD11" s="568">
        <v>0.55965615470492736</v>
      </c>
      <c r="LWE11" s="568">
        <v>0.62431762277840508</v>
      </c>
      <c r="LWF11" s="568">
        <v>0.66333747420205524</v>
      </c>
      <c r="LWG11" s="568">
        <v>0.71016129591043564</v>
      </c>
      <c r="LWH11" s="568">
        <v>0.7558702647209975</v>
      </c>
      <c r="LWI11" s="568">
        <v>0.76924849949482033</v>
      </c>
      <c r="LWJ11" s="568">
        <v>0.78597129296209911</v>
      </c>
      <c r="LWK11" s="568">
        <v>0.80715349802065217</v>
      </c>
      <c r="LWL11" s="568">
        <v>0.83168026177266097</v>
      </c>
      <c r="LWM11" s="568">
        <v>0.84171393785302817</v>
      </c>
      <c r="LWN11" s="568">
        <v>0.85063276103557683</v>
      </c>
      <c r="LWO11" s="568">
        <v>0.86066643711594404</v>
      </c>
      <c r="LWP11" s="568">
        <v>0.85174761393339538</v>
      </c>
      <c r="LWQ11" s="568">
        <v>0.77482276398391325</v>
      </c>
      <c r="LWR11" s="568">
        <v>0.54293336123764857</v>
      </c>
      <c r="LWS11" s="568">
        <v>0.41695498378414902</v>
      </c>
      <c r="LWT11" s="568">
        <v>0.58083835976348042</v>
      </c>
      <c r="LWU11" s="568">
        <v>0.52732542066818844</v>
      </c>
      <c r="LWV11" s="568">
        <v>0.41918468957978622</v>
      </c>
      <c r="LWW11" s="568">
        <v>0.30546969400229101</v>
      </c>
      <c r="LWX11" s="568">
        <v>0.20290322740298161</v>
      </c>
      <c r="LWY11" s="568">
        <v>0.13824175932950397</v>
      </c>
      <c r="LWZ11" s="568">
        <v>0.15050514120550834</v>
      </c>
      <c r="LXA11" s="568">
        <v>0.20290322740298161</v>
      </c>
      <c r="LXB11" s="568">
        <v>0.29432116502410521</v>
      </c>
      <c r="LXC11" s="568">
        <v>0.43033321855797202</v>
      </c>
      <c r="LXD11" s="568">
        <v>0.5607710076027459</v>
      </c>
      <c r="LXE11" s="568">
        <v>0.66556717999769244</v>
      </c>
      <c r="LXF11" s="568">
        <v>0.74583658864063029</v>
      </c>
      <c r="LXG11" s="568">
        <v>0.80269408642937778</v>
      </c>
      <c r="LXH11" s="568">
        <v>0.82053173279447511</v>
      </c>
      <c r="LXI11" s="568">
        <v>0.81718717410101938</v>
      </c>
      <c r="LXJ11" s="568">
        <v>0.81384261540756364</v>
      </c>
      <c r="LXK11" s="568">
        <v>0.81384261540756364</v>
      </c>
      <c r="LXL11" s="568">
        <v>0.82387629148793085</v>
      </c>
      <c r="LXM11" s="568">
        <v>0.85397731972903257</v>
      </c>
      <c r="LXN11" s="568">
        <v>0.8695852602984927</v>
      </c>
      <c r="LXO11" s="568">
        <v>0.79043070455337339</v>
      </c>
      <c r="LXP11" s="215">
        <v>0.58529777135475469</v>
      </c>
      <c r="LXQ11" s="568">
        <v>0.46154909969689223</v>
      </c>
      <c r="LXR11" s="568">
        <v>0.54739277282892296</v>
      </c>
      <c r="LXS11" s="568">
        <v>0.5830680655591175</v>
      </c>
      <c r="LXT11" s="568">
        <v>0.5585413018071087</v>
      </c>
      <c r="LXU11" s="568">
        <v>0.51729174458782134</v>
      </c>
      <c r="LXV11" s="568">
        <v>0.47604218736853376</v>
      </c>
      <c r="LXW11" s="214">
        <v>0.42698865986451628</v>
      </c>
      <c r="LXX11" s="215">
        <v>0.51952145038345843</v>
      </c>
      <c r="LXY11" s="568">
        <v>0.67337115028242245</v>
      </c>
      <c r="LXZ11" s="568">
        <v>0.7436068828449931</v>
      </c>
      <c r="LYA11" s="568">
        <v>0.77147820529045752</v>
      </c>
      <c r="LYB11" s="568">
        <v>0.78151188137082472</v>
      </c>
      <c r="LYC11" s="568">
        <v>0.76255938210790897</v>
      </c>
      <c r="LYD11" s="568">
        <v>0.70235732562570563</v>
      </c>
      <c r="LYE11" s="216">
        <v>0.61539879959585642</v>
      </c>
      <c r="LYF11" s="208"/>
    </row>
    <row r="12" spans="1:8768">
      <c r="D12" s="63">
        <f t="shared" si="557"/>
        <v>2</v>
      </c>
      <c r="F12" s="211">
        <f t="shared" si="558"/>
        <v>3</v>
      </c>
      <c r="G12" s="212" t="str">
        <f t="shared" si="559"/>
        <v>IMP</v>
      </c>
      <c r="H12" s="213">
        <v>0.17575636334646758</v>
      </c>
      <c r="I12" s="568">
        <v>0.2121687439586325</v>
      </c>
      <c r="J12" s="568">
        <v>0.16661399070316965</v>
      </c>
      <c r="K12" s="568">
        <v>0.22103205407539872</v>
      </c>
      <c r="L12" s="568">
        <v>0.30445456723742687</v>
      </c>
      <c r="M12" s="568">
        <v>0.32125035327821705</v>
      </c>
      <c r="N12" s="568">
        <v>0.32948656353526912</v>
      </c>
      <c r="O12" s="568">
        <v>0.29210039245902603</v>
      </c>
      <c r="P12" s="568">
        <v>0.338411119409748</v>
      </c>
      <c r="Q12" s="568">
        <v>0.34015292237997136</v>
      </c>
      <c r="R12" s="568">
        <v>0.42687494043813828</v>
      </c>
      <c r="S12" s="568">
        <v>0.39741382507806944</v>
      </c>
      <c r="T12" s="568">
        <v>0.44572886234790321</v>
      </c>
      <c r="U12" s="568">
        <v>0.50438768309187088</v>
      </c>
      <c r="V12" s="568">
        <v>0.45297237662904877</v>
      </c>
      <c r="W12" s="568">
        <v>0.34265182534264116</v>
      </c>
      <c r="X12" s="568">
        <v>0.31863831172623697</v>
      </c>
      <c r="Y12" s="568">
        <v>0.37281754589696658</v>
      </c>
      <c r="Z12" s="568">
        <v>0.33049988252632118</v>
      </c>
      <c r="AA12" s="568">
        <v>0.32937470227850296</v>
      </c>
      <c r="AB12" s="568">
        <v>0.36934067972134349</v>
      </c>
      <c r="AC12" s="568">
        <v>0.34471890122017379</v>
      </c>
      <c r="AD12" s="568">
        <v>0.30705898868441062</v>
      </c>
      <c r="AE12" s="568">
        <v>0.2947916542952515</v>
      </c>
      <c r="AF12" s="568">
        <v>0.25405329818953848</v>
      </c>
      <c r="AG12" s="568">
        <v>0.37100663237860171</v>
      </c>
      <c r="AH12" s="568">
        <v>0.52322474141377462</v>
      </c>
      <c r="AI12" s="568">
        <v>0.55152732608730415</v>
      </c>
      <c r="AJ12" s="568">
        <v>0.54278028801475164</v>
      </c>
      <c r="AK12" s="568">
        <v>0.51803307861541381</v>
      </c>
      <c r="AL12" s="568">
        <v>0.40794121217100493</v>
      </c>
      <c r="AM12" s="568">
        <v>0.51706988282040978</v>
      </c>
      <c r="AN12" s="568">
        <v>0.54386844140832524</v>
      </c>
      <c r="AO12" s="568">
        <v>0.65686742914559304</v>
      </c>
      <c r="AP12" s="568">
        <v>0.61636298724323357</v>
      </c>
      <c r="AQ12" s="568">
        <v>0.6102348937035571</v>
      </c>
      <c r="AR12" s="568">
        <v>0.48159601319386874</v>
      </c>
      <c r="AS12" s="568">
        <v>0.43709318588150387</v>
      </c>
      <c r="AT12" s="568">
        <v>0.40203500081239335</v>
      </c>
      <c r="AU12" s="568">
        <v>0.24756032507296644</v>
      </c>
      <c r="AV12" s="568">
        <v>0.25387765656027289</v>
      </c>
      <c r="AW12" s="568">
        <v>0.16792391195844508</v>
      </c>
      <c r="AX12" s="568">
        <v>0.14076091082114181</v>
      </c>
      <c r="AY12" s="568">
        <v>0.11338732021429798</v>
      </c>
      <c r="AZ12" s="568">
        <v>0.18288326240704642</v>
      </c>
      <c r="BA12" s="568">
        <v>0.19677800137259732</v>
      </c>
      <c r="BB12" s="568">
        <v>0.10241500700050593</v>
      </c>
      <c r="BC12" s="568">
        <v>0.13431859112288361</v>
      </c>
      <c r="BD12" s="568">
        <v>0.12901483746207848</v>
      </c>
      <c r="BE12" s="568">
        <v>0.14837570308316667</v>
      </c>
      <c r="BF12" s="568">
        <v>0.13321331130176933</v>
      </c>
      <c r="BG12" s="568">
        <v>0.11469597310942996</v>
      </c>
      <c r="BH12" s="568">
        <v>0.1260634869228453</v>
      </c>
      <c r="BI12" s="568">
        <v>0.11984098272852271</v>
      </c>
      <c r="BJ12" s="568">
        <v>0.16340521823057408</v>
      </c>
      <c r="BK12" s="568">
        <v>0.15462244211476081</v>
      </c>
      <c r="BL12" s="568">
        <v>0.23357036507482934</v>
      </c>
      <c r="BM12" s="568">
        <v>0.13962525901562681</v>
      </c>
      <c r="BN12" s="568">
        <v>0.19972559397955417</v>
      </c>
      <c r="BO12" s="568">
        <v>0.20589424291887645</v>
      </c>
      <c r="BP12" s="568">
        <v>0.22049111816710643</v>
      </c>
      <c r="BQ12" s="568">
        <v>0.20449845727103061</v>
      </c>
      <c r="BR12" s="568">
        <v>0.22001295853848582</v>
      </c>
      <c r="BS12" s="568">
        <v>0.30253602919694189</v>
      </c>
      <c r="BT12" s="568">
        <v>0.26477194023285505</v>
      </c>
      <c r="BU12" s="568">
        <v>0.211407929129179</v>
      </c>
      <c r="BV12" s="568">
        <v>0.25379873989641683</v>
      </c>
      <c r="BW12" s="568">
        <v>0.18944039422039885</v>
      </c>
      <c r="BX12" s="568">
        <v>0.23168198213555183</v>
      </c>
      <c r="BY12" s="568">
        <v>0.28427936775250728</v>
      </c>
      <c r="BZ12" s="568">
        <v>0.26449105946094181</v>
      </c>
      <c r="CA12" s="568">
        <v>0.23123952982086449</v>
      </c>
      <c r="CB12" s="568">
        <v>0.3681307199112967</v>
      </c>
      <c r="CC12" s="568">
        <v>0.46975591203306366</v>
      </c>
      <c r="CD12" s="568">
        <v>0.34631638171687551</v>
      </c>
      <c r="CE12" s="568">
        <v>0.41946806094486083</v>
      </c>
      <c r="CF12" s="568">
        <v>0.4677401279911364</v>
      </c>
      <c r="CG12" s="568">
        <v>0.49612809270547426</v>
      </c>
      <c r="CH12" s="568">
        <v>0.52028943265873562</v>
      </c>
      <c r="CI12" s="568">
        <v>0.47844850532759897</v>
      </c>
      <c r="CJ12" s="568">
        <v>0.59268532747502944</v>
      </c>
      <c r="CK12" s="568">
        <v>0.60301928892529588</v>
      </c>
      <c r="CL12" s="568">
        <v>0.60033841682806566</v>
      </c>
      <c r="CM12" s="568">
        <v>0.67486713054297254</v>
      </c>
      <c r="CN12" s="568">
        <v>0.63434372709618136</v>
      </c>
      <c r="CO12" s="568">
        <v>0.61182698048217088</v>
      </c>
      <c r="CP12" s="568">
        <v>0.55420416078473211</v>
      </c>
      <c r="CQ12" s="568">
        <v>0.62251314504880018</v>
      </c>
      <c r="CR12" s="568">
        <v>0.65874064659967613</v>
      </c>
      <c r="CS12" s="568">
        <v>0.72031998314420376</v>
      </c>
      <c r="CT12" s="568">
        <v>0.56634917907055748</v>
      </c>
      <c r="CU12" s="568">
        <v>0.50032788548392804</v>
      </c>
      <c r="CV12" s="568">
        <v>0.50978451026404925</v>
      </c>
      <c r="CW12" s="568">
        <v>0.5246328168476686</v>
      </c>
      <c r="CX12" s="568">
        <v>0.57766899188624166</v>
      </c>
      <c r="CY12" s="568">
        <v>0.50683789333682083</v>
      </c>
      <c r="CZ12" s="568">
        <v>0.53153141605529886</v>
      </c>
      <c r="DA12" s="568">
        <v>0.40502641990917543</v>
      </c>
      <c r="DB12" s="568">
        <v>0.58640596578893645</v>
      </c>
      <c r="DC12" s="568">
        <v>0.46094568160055716</v>
      </c>
      <c r="DD12" s="568">
        <v>0.46031738974896497</v>
      </c>
      <c r="DE12" s="568">
        <v>0.4873784154954191</v>
      </c>
      <c r="DF12" s="568">
        <v>0.52874980981096753</v>
      </c>
      <c r="DG12" s="568">
        <v>0.57634896653001677</v>
      </c>
      <c r="DH12" s="568">
        <v>0.54430483837559673</v>
      </c>
      <c r="DI12" s="568">
        <v>0.63779828523859705</v>
      </c>
      <c r="DJ12" s="568">
        <v>0.67422017596943595</v>
      </c>
      <c r="DK12" s="568">
        <v>0.75342326134365289</v>
      </c>
      <c r="DL12" s="568">
        <v>0.74174271329148211</v>
      </c>
      <c r="DM12" s="568">
        <v>0.66983679354858428</v>
      </c>
      <c r="DN12" s="568">
        <v>0.6101435983960054</v>
      </c>
      <c r="DO12" s="568">
        <v>0.49515812791636588</v>
      </c>
      <c r="DP12" s="568">
        <v>0.52983447012762752</v>
      </c>
      <c r="DQ12" s="568">
        <v>0.56285411931994056</v>
      </c>
      <c r="DR12" s="568">
        <v>0.44631210081785566</v>
      </c>
      <c r="DS12" s="568">
        <v>0.54686502467464626</v>
      </c>
      <c r="DT12" s="568">
        <v>0.50361997752720666</v>
      </c>
      <c r="DU12" s="568">
        <v>0.56421169904754975</v>
      </c>
      <c r="DV12" s="568">
        <v>0.49006899648555691</v>
      </c>
      <c r="DW12" s="568">
        <v>0.50627609110317884</v>
      </c>
      <c r="DX12" s="568">
        <v>0.41119937864632822</v>
      </c>
      <c r="DY12" s="568">
        <v>0.36517507400904503</v>
      </c>
      <c r="DZ12" s="568">
        <v>0.3836137174389741</v>
      </c>
      <c r="EA12" s="568">
        <v>0.48469673659388557</v>
      </c>
      <c r="EB12" s="568">
        <v>0.47157940681606625</v>
      </c>
      <c r="EC12" s="568">
        <v>0.44272220323843553</v>
      </c>
      <c r="ED12" s="568">
        <v>0.29322323279363127</v>
      </c>
      <c r="EE12" s="568">
        <v>0.34430904608777613</v>
      </c>
      <c r="EF12" s="568">
        <v>0.37898755880223306</v>
      </c>
      <c r="EG12" s="568">
        <v>0.22666326583108695</v>
      </c>
      <c r="EH12" s="568">
        <v>0.41616513301426006</v>
      </c>
      <c r="EI12" s="568">
        <v>0.36356829409461067</v>
      </c>
      <c r="EJ12" s="568">
        <v>0.42091179793172956</v>
      </c>
      <c r="EK12" s="568">
        <v>0.35253196738602227</v>
      </c>
      <c r="EL12" s="568">
        <v>0.27940094566144796</v>
      </c>
      <c r="EM12" s="568">
        <v>0.26474356898636797</v>
      </c>
      <c r="EN12" s="568">
        <v>0.11814931153332553</v>
      </c>
      <c r="EO12" s="568">
        <v>8.2242881790351816E-2</v>
      </c>
      <c r="EP12" s="568">
        <v>0.11135491017397355</v>
      </c>
      <c r="EQ12" s="568">
        <v>9.7300929402328387E-2</v>
      </c>
      <c r="ER12" s="568">
        <v>6.5535948921332368E-2</v>
      </c>
      <c r="ES12" s="568">
        <v>9.4196951909332138E-2</v>
      </c>
      <c r="ET12" s="568">
        <v>7.3400284460653331E-2</v>
      </c>
      <c r="EU12" s="568">
        <v>0.13091116619858931</v>
      </c>
      <c r="EV12" s="568">
        <v>7.4294265462564346E-2</v>
      </c>
      <c r="EW12" s="568">
        <v>6.2774057720524037E-2</v>
      </c>
      <c r="EX12" s="568">
        <v>5.3502827458682553E-2</v>
      </c>
      <c r="EY12" s="568">
        <v>6.7781879303300083E-2</v>
      </c>
      <c r="EZ12" s="568">
        <v>8.1344393003672424E-2</v>
      </c>
      <c r="FA12" s="568">
        <v>8.090050186917179E-2</v>
      </c>
      <c r="FB12" s="568">
        <v>5.7631037815070577E-2</v>
      </c>
      <c r="FC12" s="568">
        <v>7.9055631285939093E-2</v>
      </c>
      <c r="FD12" s="568">
        <v>9.646029090552162E-2</v>
      </c>
      <c r="FE12" s="568">
        <v>0.10835276314721133</v>
      </c>
      <c r="FF12" s="568">
        <v>0.12900272873883464</v>
      </c>
      <c r="FG12" s="568">
        <v>0.19201972841838305</v>
      </c>
      <c r="FH12" s="568">
        <v>0.32481590432202651</v>
      </c>
      <c r="FI12" s="568">
        <v>0.31708560613510584</v>
      </c>
      <c r="FJ12" s="568">
        <v>0.25124422877895886</v>
      </c>
      <c r="FK12" s="568">
        <v>0.24395101548404372</v>
      </c>
      <c r="FL12" s="568">
        <v>0.2496625804093886</v>
      </c>
      <c r="FM12" s="568">
        <v>0.24076279591412128</v>
      </c>
      <c r="FN12" s="568">
        <v>0.20803001875669302</v>
      </c>
      <c r="FO12" s="568">
        <v>0.2239363357853337</v>
      </c>
      <c r="FP12" s="568">
        <v>0.15832600535629049</v>
      </c>
      <c r="FQ12" s="568">
        <v>0.18964259913206621</v>
      </c>
      <c r="FR12" s="568">
        <v>0.12554137541013657</v>
      </c>
      <c r="FS12" s="568">
        <v>0.17123650010331617</v>
      </c>
      <c r="FT12" s="568">
        <v>0.13161973927830056</v>
      </c>
      <c r="FU12" s="568">
        <v>0.13520478310700906</v>
      </c>
      <c r="FV12" s="568">
        <v>0.11890411338083527</v>
      </c>
      <c r="FW12" s="568">
        <v>0.16924955377379969</v>
      </c>
      <c r="FX12" s="568">
        <v>0.14072225052289442</v>
      </c>
      <c r="FY12" s="568">
        <v>0.12838249551758144</v>
      </c>
      <c r="FZ12" s="568">
        <v>0.10289470618184474</v>
      </c>
      <c r="GA12" s="568">
        <v>0.12912235850154477</v>
      </c>
      <c r="GB12" s="568">
        <v>8.3038229228603253E-2</v>
      </c>
      <c r="GC12" s="568">
        <v>0.12077826719471457</v>
      </c>
      <c r="GD12" s="568">
        <v>0.13580346552359168</v>
      </c>
      <c r="GE12" s="568">
        <v>0.17959667552638334</v>
      </c>
      <c r="GF12" s="568">
        <v>0.16937323025159731</v>
      </c>
      <c r="GG12" s="568">
        <v>0.25014028735758337</v>
      </c>
      <c r="GH12" s="568">
        <v>0.23593857663587006</v>
      </c>
      <c r="GI12" s="568">
        <v>0.11462124076071381</v>
      </c>
      <c r="GJ12" s="568">
        <v>0.10467229116089337</v>
      </c>
      <c r="GK12" s="568">
        <v>7.4743033842358975E-2</v>
      </c>
      <c r="GL12" s="568">
        <v>8.7969563656730032E-2</v>
      </c>
      <c r="GM12" s="568">
        <v>7.9386501177623373E-2</v>
      </c>
      <c r="GN12" s="568">
        <v>0.10628262984074184</v>
      </c>
      <c r="GO12" s="568">
        <v>9.2239750523525843E-2</v>
      </c>
      <c r="GP12" s="568">
        <v>0.12361800434138641</v>
      </c>
      <c r="GQ12" s="568">
        <v>0.1318419078537727</v>
      </c>
      <c r="GR12" s="568">
        <v>0.10656260983575903</v>
      </c>
      <c r="GS12" s="568">
        <v>0.12587916837776561</v>
      </c>
      <c r="GT12" s="568">
        <v>8.4602652360370401E-2</v>
      </c>
      <c r="GU12" s="568">
        <v>0.12500245861127232</v>
      </c>
      <c r="GV12" s="568">
        <v>0.13058112779286021</v>
      </c>
      <c r="GW12" s="568">
        <v>0.15801006776229545</v>
      </c>
      <c r="GX12" s="568">
        <v>0.15257442706467864</v>
      </c>
      <c r="GY12" s="568">
        <v>0.15439785193236327</v>
      </c>
      <c r="GZ12" s="568">
        <v>0.11470942934935888</v>
      </c>
      <c r="HA12" s="568">
        <v>0.14403095407253283</v>
      </c>
      <c r="HB12" s="568">
        <v>0.16730626966279033</v>
      </c>
      <c r="HC12" s="568">
        <v>0.18692401561792088</v>
      </c>
      <c r="HD12" s="568">
        <v>0.32130012762604637</v>
      </c>
      <c r="HE12" s="568">
        <v>0.27381814022403395</v>
      </c>
      <c r="HF12" s="568">
        <v>0.16999634499223612</v>
      </c>
      <c r="HG12" s="568">
        <v>0.23264588079418971</v>
      </c>
      <c r="HH12" s="568">
        <v>0.16645251200590092</v>
      </c>
      <c r="HI12" s="568">
        <v>0.13931306340486779</v>
      </c>
      <c r="HJ12" s="568">
        <v>0.17711173141090836</v>
      </c>
      <c r="HK12" s="568">
        <v>0.13784512935975191</v>
      </c>
      <c r="HL12" s="568">
        <v>0.11726790781512836</v>
      </c>
      <c r="HM12" s="568">
        <v>0.12638842843140469</v>
      </c>
      <c r="HN12" s="568">
        <v>0.18391505947376538</v>
      </c>
      <c r="HO12" s="568">
        <v>0.23574975064766374</v>
      </c>
      <c r="HP12" s="568">
        <v>0.20195107518767869</v>
      </c>
      <c r="HQ12" s="568">
        <v>0.20738983864483682</v>
      </c>
      <c r="HR12" s="568">
        <v>0.17362501227766813</v>
      </c>
      <c r="HS12" s="568">
        <v>0.2216358776502845</v>
      </c>
      <c r="HT12" s="568">
        <v>0.18232055460562596</v>
      </c>
      <c r="HU12" s="568">
        <v>0.19036730898132115</v>
      </c>
      <c r="HV12" s="568">
        <v>0.12889473269088358</v>
      </c>
      <c r="HW12" s="568">
        <v>0.13757421058827096</v>
      </c>
      <c r="HX12" s="568">
        <v>9.1335684787101051E-2</v>
      </c>
      <c r="HY12" s="568">
        <v>0.19088897413387934</v>
      </c>
      <c r="HZ12" s="568">
        <v>0.1846808090224378</v>
      </c>
      <c r="IA12" s="568">
        <v>0.24306976577151074</v>
      </c>
      <c r="IB12" s="568">
        <v>0.16894079510793061</v>
      </c>
      <c r="IC12" s="568">
        <v>0.18158827896668003</v>
      </c>
      <c r="ID12" s="568">
        <v>0.17935605140087488</v>
      </c>
      <c r="IE12" s="568">
        <v>0.20628501069308752</v>
      </c>
      <c r="IF12" s="568">
        <v>0.17633469658150014</v>
      </c>
      <c r="IG12" s="568">
        <v>0.1579627469594774</v>
      </c>
      <c r="IH12" s="568">
        <v>0.16358015093354095</v>
      </c>
      <c r="II12" s="568">
        <v>0.15357510345425132</v>
      </c>
      <c r="IJ12" s="568">
        <v>0.11032312956900073</v>
      </c>
      <c r="IK12" s="568">
        <v>0.1065591545614025</v>
      </c>
      <c r="IL12" s="568">
        <v>0.12962216421000691</v>
      </c>
      <c r="IM12" s="568">
        <v>0.16937995596369462</v>
      </c>
      <c r="IN12" s="568">
        <v>0.1240874930236692</v>
      </c>
      <c r="IO12" s="568">
        <v>0.12968550070080287</v>
      </c>
      <c r="IP12" s="568">
        <v>0.13928314964340219</v>
      </c>
      <c r="IQ12" s="568">
        <v>0.17953662982369326</v>
      </c>
      <c r="IR12" s="568">
        <v>0.21057833552825975</v>
      </c>
      <c r="IS12" s="568">
        <v>0.22292199832036114</v>
      </c>
      <c r="IT12" s="568">
        <v>0.19660491150623211</v>
      </c>
      <c r="IU12" s="568">
        <v>0.16088678850380592</v>
      </c>
      <c r="IV12" s="568">
        <v>0.20796320931556897</v>
      </c>
      <c r="IW12" s="568">
        <v>0.25296717518778733</v>
      </c>
      <c r="IX12" s="568">
        <v>0.19516573180855928</v>
      </c>
      <c r="IY12" s="568">
        <v>0.22835248005992081</v>
      </c>
      <c r="IZ12" s="568">
        <v>0.25085362431387476</v>
      </c>
      <c r="JA12" s="568">
        <v>0.26983981119439476</v>
      </c>
      <c r="JB12" s="568">
        <v>0.17227928036586057</v>
      </c>
      <c r="JC12" s="568">
        <v>0.15982700917762002</v>
      </c>
      <c r="JD12" s="568">
        <v>9.2001571606150412E-2</v>
      </c>
      <c r="JE12" s="568">
        <v>7.5744371852414089E-2</v>
      </c>
      <c r="JF12" s="568">
        <v>0.10494165850821031</v>
      </c>
      <c r="JG12" s="568">
        <v>0.10570168846216683</v>
      </c>
      <c r="JH12" s="568">
        <v>0.10429301818959448</v>
      </c>
      <c r="JI12" s="568">
        <v>0.2568288098257272</v>
      </c>
      <c r="JJ12" s="568">
        <v>0.17536573774789352</v>
      </c>
      <c r="JK12" s="568">
        <v>0.2920324996598796</v>
      </c>
      <c r="JL12" s="568">
        <v>0.38532761630720769</v>
      </c>
      <c r="JM12" s="568">
        <v>0.3033493184280861</v>
      </c>
      <c r="JN12" s="568">
        <v>0.24570851450657644</v>
      </c>
      <c r="JO12" s="568">
        <v>0.2514586407128811</v>
      </c>
      <c r="JP12" s="568">
        <v>0.26511131566493235</v>
      </c>
      <c r="JQ12" s="568">
        <v>0.2128653474782638</v>
      </c>
      <c r="JR12" s="568">
        <v>0.15354709693152793</v>
      </c>
      <c r="JS12" s="568">
        <v>0.10028512853124127</v>
      </c>
      <c r="JT12" s="568">
        <v>8.1689134815850023E-2</v>
      </c>
      <c r="JU12" s="568">
        <v>9.7289223408132688E-2</v>
      </c>
      <c r="JV12" s="568">
        <v>0.24042943362433913</v>
      </c>
      <c r="JW12" s="568">
        <v>0.13851804703213491</v>
      </c>
      <c r="JX12" s="568">
        <v>0.15075294539971812</v>
      </c>
      <c r="JY12" s="568">
        <v>0.17515163264753211</v>
      </c>
      <c r="JZ12" s="568">
        <v>0.13718131966934535</v>
      </c>
      <c r="KA12" s="568">
        <v>0.18337714682954756</v>
      </c>
      <c r="KB12" s="568">
        <v>8.300994704413428E-2</v>
      </c>
      <c r="KC12" s="568">
        <v>6.6924604219568626E-2</v>
      </c>
      <c r="KD12" s="568">
        <v>6.774026682869487E-2</v>
      </c>
      <c r="KE12" s="568">
        <v>8.4490856012410784E-2</v>
      </c>
      <c r="KF12" s="568">
        <v>8.4963111603537603E-2</v>
      </c>
      <c r="KG12" s="568">
        <v>0.18060773019629475</v>
      </c>
      <c r="KH12" s="568">
        <v>0.1299793438284802</v>
      </c>
      <c r="KI12" s="568">
        <v>0.14573768584135696</v>
      </c>
      <c r="KJ12" s="568">
        <v>0.14293327997628105</v>
      </c>
      <c r="KK12" s="568">
        <v>0.1204660777031565</v>
      </c>
      <c r="KL12" s="568">
        <v>0.19184146056361126</v>
      </c>
      <c r="KM12" s="568">
        <v>0.18042668985099916</v>
      </c>
      <c r="KN12" s="568">
        <v>0.18022914520123259</v>
      </c>
      <c r="KO12" s="568">
        <v>0.24507998374234197</v>
      </c>
      <c r="KP12" s="568">
        <v>0.25879718226696696</v>
      </c>
      <c r="KQ12" s="568">
        <v>0.22328545167563754</v>
      </c>
      <c r="KR12" s="568">
        <v>0.36380292782287788</v>
      </c>
      <c r="KS12" s="568">
        <v>0.37344133006803826</v>
      </c>
      <c r="KT12" s="568">
        <v>0.36933257940798253</v>
      </c>
      <c r="KU12" s="568">
        <v>0.4928117780471033</v>
      </c>
      <c r="KV12" s="568">
        <v>0.42863284763685555</v>
      </c>
      <c r="KW12" s="568">
        <v>0.46865302278326904</v>
      </c>
      <c r="KX12" s="568">
        <v>0.48135303541837071</v>
      </c>
      <c r="KY12" s="568">
        <v>0.43017585120926444</v>
      </c>
      <c r="KZ12" s="568">
        <v>0.34524910086479721</v>
      </c>
      <c r="LA12" s="568">
        <v>0.27700028828587286</v>
      </c>
      <c r="LB12" s="568">
        <v>0.22305960993143834</v>
      </c>
      <c r="LC12" s="568">
        <v>0.26230782088062726</v>
      </c>
      <c r="LD12" s="568">
        <v>0.18759875994515079</v>
      </c>
      <c r="LE12" s="568">
        <v>0.22283876148414011</v>
      </c>
      <c r="LF12" s="568">
        <v>0.14974209583559914</v>
      </c>
      <c r="LG12" s="568">
        <v>0.17380052197038717</v>
      </c>
      <c r="LH12" s="568">
        <v>0.23641139496392735</v>
      </c>
      <c r="LI12" s="568">
        <v>0.25940166649655538</v>
      </c>
      <c r="LJ12" s="568">
        <v>0.20020410212536335</v>
      </c>
      <c r="LK12" s="568">
        <v>0.2331492826277978</v>
      </c>
      <c r="LL12" s="568">
        <v>0.23288210457815936</v>
      </c>
      <c r="LM12" s="568">
        <v>0.17909814987449976</v>
      </c>
      <c r="LN12" s="568">
        <v>0.17767634141998431</v>
      </c>
      <c r="LO12" s="568">
        <v>0.18602726146179935</v>
      </c>
      <c r="LP12" s="568">
        <v>0.28861134991000348</v>
      </c>
      <c r="LQ12" s="568">
        <v>0.45515731393001491</v>
      </c>
      <c r="LR12" s="568">
        <v>0.47788789268350729</v>
      </c>
      <c r="LS12" s="568">
        <v>0.57845841715598767</v>
      </c>
      <c r="LT12" s="568">
        <v>0.58752163494975029</v>
      </c>
      <c r="LU12" s="568">
        <v>0.47595320740786046</v>
      </c>
      <c r="LV12" s="568">
        <v>0.56343008314075738</v>
      </c>
      <c r="LW12" s="568">
        <v>0.66402673510499066</v>
      </c>
      <c r="LX12" s="568">
        <v>0.50502554190878002</v>
      </c>
      <c r="LY12" s="568">
        <v>0.56171821928985322</v>
      </c>
      <c r="LZ12" s="568">
        <v>0.58031963366543693</v>
      </c>
      <c r="MA12" s="568">
        <v>0.63249628752388776</v>
      </c>
      <c r="MB12" s="568">
        <v>0.59277530002742085</v>
      </c>
      <c r="MC12" s="568">
        <v>0.58846667792925356</v>
      </c>
      <c r="MD12" s="568">
        <v>0.57134079415611483</v>
      </c>
      <c r="ME12" s="568">
        <v>0.59651754829205228</v>
      </c>
      <c r="MF12" s="568">
        <v>0.56620979134338723</v>
      </c>
      <c r="MG12" s="568">
        <v>0.65507960491559314</v>
      </c>
      <c r="MH12" s="568">
        <v>0.58626548816263369</v>
      </c>
      <c r="MI12" s="568">
        <v>0.63526191373391694</v>
      </c>
      <c r="MJ12" s="568">
        <v>0.60540362471477127</v>
      </c>
      <c r="MK12" s="568">
        <v>0.49645976511298007</v>
      </c>
      <c r="ML12" s="568">
        <v>0.56873963119633186</v>
      </c>
      <c r="MM12" s="568">
        <v>0.56751344912304746</v>
      </c>
      <c r="MN12" s="568">
        <v>0.54073215857500811</v>
      </c>
      <c r="MO12" s="568">
        <v>0.62372961345002775</v>
      </c>
      <c r="MP12" s="568">
        <v>0.6482627148249398</v>
      </c>
      <c r="MQ12" s="568">
        <v>0.66703974890054241</v>
      </c>
      <c r="MR12" s="568">
        <v>0.55011735909775961</v>
      </c>
      <c r="MS12" s="568">
        <v>0.71143519955425294</v>
      </c>
      <c r="MT12" s="568">
        <v>0.68006049069411134</v>
      </c>
      <c r="MU12" s="568">
        <v>0.56862245245120235</v>
      </c>
      <c r="MV12" s="568">
        <v>0.40944881369984187</v>
      </c>
      <c r="MW12" s="568">
        <v>0.36264003621683349</v>
      </c>
      <c r="MX12" s="568">
        <v>0.36262807868246927</v>
      </c>
      <c r="MY12" s="568">
        <v>0.14658792941386026</v>
      </c>
      <c r="MZ12" s="568">
        <v>0.12645975801430567</v>
      </c>
      <c r="NA12" s="568">
        <v>9.3647236127457692E-2</v>
      </c>
      <c r="NB12" s="568">
        <v>9.9495143249084109E-2</v>
      </c>
      <c r="NC12" s="568">
        <v>9.6798214133327148E-2</v>
      </c>
      <c r="ND12" s="568">
        <v>6.1276630006643053E-2</v>
      </c>
      <c r="NE12" s="568">
        <v>7.0469743539776322E-2</v>
      </c>
      <c r="NF12" s="568">
        <v>8.984504730829998E-2</v>
      </c>
      <c r="NG12" s="568">
        <v>6.9911506328539361E-2</v>
      </c>
      <c r="NH12" s="568">
        <v>8.1874449865521004E-2</v>
      </c>
      <c r="NI12" s="568">
        <v>6.6557976353967999E-2</v>
      </c>
      <c r="NJ12" s="568">
        <v>0.10267987081077826</v>
      </c>
      <c r="NK12" s="568">
        <v>0.20497937322337476</v>
      </c>
      <c r="NL12" s="568">
        <v>0.18830390230977506</v>
      </c>
      <c r="NM12" s="568">
        <v>0.21162729603311314</v>
      </c>
      <c r="NN12" s="568">
        <v>0.20655510006014088</v>
      </c>
      <c r="NO12" s="568">
        <v>0.2575195303871517</v>
      </c>
      <c r="NP12" s="568">
        <v>0.20781983550994956</v>
      </c>
      <c r="NQ12" s="568">
        <v>0.35479282998723699</v>
      </c>
      <c r="NR12" s="568">
        <v>0.35655566450836562</v>
      </c>
      <c r="NS12" s="568">
        <v>0.27875640839722909</v>
      </c>
      <c r="NT12" s="568">
        <v>0.24598767757334655</v>
      </c>
      <c r="NU12" s="568">
        <v>0.24097116254998421</v>
      </c>
      <c r="NV12" s="568">
        <v>0.27731339429901281</v>
      </c>
      <c r="NW12" s="568">
        <v>0.25618077334839212</v>
      </c>
      <c r="NX12" s="568">
        <v>0.28212920566122562</v>
      </c>
      <c r="NY12" s="568">
        <v>0.31746659957519396</v>
      </c>
      <c r="NZ12" s="568">
        <v>0.29162304778157128</v>
      </c>
      <c r="OA12" s="568">
        <v>0.33278366941259524</v>
      </c>
      <c r="OB12" s="568">
        <v>0.37644088901714839</v>
      </c>
      <c r="OC12" s="568">
        <v>0.38438526268858336</v>
      </c>
      <c r="OD12" s="568">
        <v>0.26794181652909393</v>
      </c>
      <c r="OE12" s="568">
        <v>0.32981551654000318</v>
      </c>
      <c r="OF12" s="568">
        <v>0.32991031571187807</v>
      </c>
      <c r="OG12" s="568">
        <v>0.33779324188616966</v>
      </c>
      <c r="OH12" s="568">
        <v>0.37523474591069306</v>
      </c>
      <c r="OI12" s="568">
        <v>0.29093737238844491</v>
      </c>
      <c r="OJ12" s="568">
        <v>0.28808943242750135</v>
      </c>
      <c r="OK12" s="568">
        <v>0.44814283260890853</v>
      </c>
      <c r="OL12" s="568">
        <v>0.37535330956493584</v>
      </c>
      <c r="OM12" s="568">
        <v>0.47993395345829293</v>
      </c>
      <c r="ON12" s="568">
        <v>0.50578130495990004</v>
      </c>
      <c r="OO12" s="568">
        <v>0.45363774347033209</v>
      </c>
      <c r="OP12" s="568">
        <v>0.42347815044104375</v>
      </c>
      <c r="OQ12" s="568">
        <v>0.38571104118994015</v>
      </c>
      <c r="OR12" s="568">
        <v>0.38521272306580578</v>
      </c>
      <c r="OS12" s="568">
        <v>0.31211346030870774</v>
      </c>
      <c r="OT12" s="568">
        <v>0.36675254023429771</v>
      </c>
      <c r="OU12" s="568">
        <v>0.29441817512358259</v>
      </c>
      <c r="OV12" s="568">
        <v>0.14097266692893032</v>
      </c>
      <c r="OW12" s="568">
        <v>0.14173478380630994</v>
      </c>
      <c r="OX12" s="568">
        <v>0.17377418889462212</v>
      </c>
      <c r="OY12" s="568">
        <v>0.11569728929861313</v>
      </c>
      <c r="OZ12" s="568">
        <v>0.19167592802361605</v>
      </c>
      <c r="PA12" s="568">
        <v>0.21797072868875761</v>
      </c>
      <c r="PB12" s="568">
        <v>0.18279326670329873</v>
      </c>
      <c r="PC12" s="568">
        <v>0.17977062109178502</v>
      </c>
      <c r="PD12" s="568">
        <v>0.22475570426185756</v>
      </c>
      <c r="PE12" s="568">
        <v>0.23974664627708128</v>
      </c>
      <c r="PF12" s="568">
        <v>0.11728806841318223</v>
      </c>
      <c r="PG12" s="568">
        <v>0.16541287256121562</v>
      </c>
      <c r="PH12" s="568">
        <v>0.18749035785101323</v>
      </c>
      <c r="PI12" s="568">
        <v>0.22173293719064718</v>
      </c>
      <c r="PJ12" s="568">
        <v>0.23009329793856223</v>
      </c>
      <c r="PK12" s="568">
        <v>0.27059315616186658</v>
      </c>
      <c r="PL12" s="568">
        <v>0.28364665625630492</v>
      </c>
      <c r="PM12" s="568">
        <v>0.33104250530436746</v>
      </c>
      <c r="PN12" s="568">
        <v>0.32295503903662159</v>
      </c>
      <c r="PO12" s="568">
        <v>0.25968660626855555</v>
      </c>
      <c r="PP12" s="568">
        <v>0.11429478746675105</v>
      </c>
      <c r="PQ12" s="568">
        <v>0.1342576273600708</v>
      </c>
      <c r="PR12" s="568">
        <v>0.12409567444677126</v>
      </c>
      <c r="PS12" s="568">
        <v>0.11037173191278166</v>
      </c>
      <c r="PT12" s="568">
        <v>0.11636026388905397</v>
      </c>
      <c r="PU12" s="568">
        <v>0.1217121091764039</v>
      </c>
      <c r="PV12" s="568">
        <v>4.5380495040474728E-2</v>
      </c>
      <c r="PW12" s="568">
        <v>7.021496110481211E-2</v>
      </c>
      <c r="PX12" s="568">
        <v>6.4650056827071797E-2</v>
      </c>
      <c r="PY12" s="568">
        <v>4.2756789378698659E-2</v>
      </c>
      <c r="PZ12" s="568">
        <v>6.0586045995193717E-2</v>
      </c>
      <c r="QA12" s="568">
        <v>5.1146555071055387E-2</v>
      </c>
      <c r="QB12" s="568">
        <v>8.0062977394695256E-2</v>
      </c>
      <c r="QC12" s="568">
        <v>6.3266382194036644E-2</v>
      </c>
      <c r="QD12" s="568">
        <v>5.7490932893207343E-2</v>
      </c>
      <c r="QE12" s="568">
        <v>7.8390892910211313E-2</v>
      </c>
      <c r="QF12" s="568">
        <v>5.428777190928178E-2</v>
      </c>
      <c r="QG12" s="568">
        <v>5.468159726895367E-2</v>
      </c>
      <c r="QH12" s="568">
        <v>8.165703230184819E-2</v>
      </c>
      <c r="QI12" s="568">
        <v>0.10380454555498747</v>
      </c>
      <c r="QJ12" s="568">
        <v>0.14317134246706756</v>
      </c>
      <c r="QK12" s="568">
        <v>0.15408200416717785</v>
      </c>
      <c r="QL12" s="568">
        <v>0.20601183373108048</v>
      </c>
      <c r="QM12" s="568">
        <v>0.16471158208614708</v>
      </c>
      <c r="QN12" s="568">
        <v>0.11942881200029845</v>
      </c>
      <c r="QO12" s="568">
        <v>0.15373804843191125</v>
      </c>
      <c r="QP12" s="568">
        <v>0.13311853690803468</v>
      </c>
      <c r="QQ12" s="568">
        <v>0.25268776352204714</v>
      </c>
      <c r="QR12" s="568">
        <v>0.24146787381677415</v>
      </c>
      <c r="QS12" s="568">
        <v>0.24450857421663538</v>
      </c>
      <c r="QT12" s="568">
        <v>0.20135091761979021</v>
      </c>
      <c r="QU12" s="568">
        <v>0.28643865128483992</v>
      </c>
      <c r="QV12" s="568">
        <v>0.32739492650465069</v>
      </c>
      <c r="QW12" s="568">
        <v>0.32007941056698613</v>
      </c>
      <c r="QX12" s="568">
        <v>0.40119168765066809</v>
      </c>
      <c r="QY12" s="568">
        <v>0.31777976268771513</v>
      </c>
      <c r="QZ12" s="568">
        <v>0.30613412343621665</v>
      </c>
      <c r="RA12" s="568">
        <v>0.22801540077041033</v>
      </c>
      <c r="RB12" s="568">
        <v>0.27656734277248562</v>
      </c>
      <c r="RC12" s="568">
        <v>0.21923751003842287</v>
      </c>
      <c r="RD12" s="568">
        <v>0.1960747548984477</v>
      </c>
      <c r="RE12" s="568">
        <v>0.21378524442038518</v>
      </c>
      <c r="RF12" s="568">
        <v>0.31889236834976376</v>
      </c>
      <c r="RG12" s="568">
        <v>0.26719915822805013</v>
      </c>
      <c r="RH12" s="568">
        <v>0.2669684736971415</v>
      </c>
      <c r="RI12" s="568">
        <v>0.30656598897144144</v>
      </c>
      <c r="RJ12" s="568">
        <v>0.21524124510014192</v>
      </c>
      <c r="RK12" s="568">
        <v>0.19231150388098556</v>
      </c>
      <c r="RL12" s="568">
        <v>0.12963455810773863</v>
      </c>
      <c r="RM12" s="568">
        <v>0.12012500069922126</v>
      </c>
      <c r="RN12" s="568">
        <v>0.13120964064256949</v>
      </c>
      <c r="RO12" s="568">
        <v>8.9245385388309631E-2</v>
      </c>
      <c r="RP12" s="568">
        <v>0.11114798191516152</v>
      </c>
      <c r="RQ12" s="568">
        <v>0.15155490914897446</v>
      </c>
      <c r="RR12" s="568">
        <v>0.1272757485463081</v>
      </c>
      <c r="RS12" s="568">
        <v>8.8255818274647971E-2</v>
      </c>
      <c r="RT12" s="568">
        <v>0.16771215530069392</v>
      </c>
      <c r="RU12" s="568">
        <v>0.1655492809994949</v>
      </c>
      <c r="RV12" s="568">
        <v>0.21715462092867324</v>
      </c>
      <c r="RW12" s="568">
        <v>0.33091492383681687</v>
      </c>
      <c r="RX12" s="568">
        <v>0.44486217135457423</v>
      </c>
      <c r="RY12" s="568">
        <v>0.42963017067255016</v>
      </c>
      <c r="RZ12" s="568">
        <v>0.38121293122161409</v>
      </c>
      <c r="SA12" s="568">
        <v>0.14685483165057245</v>
      </c>
      <c r="SB12" s="568">
        <v>0.25589082693615495</v>
      </c>
      <c r="SC12" s="568">
        <v>0.32690694035547602</v>
      </c>
      <c r="SD12" s="568">
        <v>0.57269174147855306</v>
      </c>
      <c r="SE12" s="568">
        <v>0.48973067808965914</v>
      </c>
      <c r="SF12" s="568">
        <v>0.50205178780036508</v>
      </c>
      <c r="SG12" s="568">
        <v>0.55418499089080531</v>
      </c>
      <c r="SH12" s="568">
        <v>0.53575293212137531</v>
      </c>
      <c r="SI12" s="568">
        <v>0.4976196649958306</v>
      </c>
      <c r="SJ12" s="568">
        <v>0.42599757747067613</v>
      </c>
      <c r="SK12" s="568">
        <v>0.32946276908455319</v>
      </c>
      <c r="SL12" s="568">
        <v>0.26454689423386052</v>
      </c>
      <c r="SM12" s="568">
        <v>0.15301884776294394</v>
      </c>
      <c r="SN12" s="568">
        <v>0.23634672030265289</v>
      </c>
      <c r="SO12" s="568">
        <v>0.14789657827937958</v>
      </c>
      <c r="SP12" s="568">
        <v>0.22715025723917065</v>
      </c>
      <c r="SQ12" s="568">
        <v>0.2350001892352353</v>
      </c>
      <c r="SR12" s="568">
        <v>0.19039680854321406</v>
      </c>
      <c r="SS12" s="568">
        <v>0.18075261674220644</v>
      </c>
      <c r="ST12" s="568">
        <v>0.12758322849505474</v>
      </c>
      <c r="SU12" s="568">
        <v>0.15823208004154315</v>
      </c>
      <c r="SV12" s="568">
        <v>7.3405729763909258E-2</v>
      </c>
      <c r="SW12" s="568">
        <v>0.12862291996638725</v>
      </c>
      <c r="SX12" s="568">
        <v>0.1147365273933536</v>
      </c>
      <c r="SY12" s="568">
        <v>8.827020403435408E-2</v>
      </c>
      <c r="SZ12" s="568">
        <v>0.1338645971767396</v>
      </c>
      <c r="TA12" s="568">
        <v>0.17575117371144364</v>
      </c>
      <c r="TB12" s="568">
        <v>0.15442435399524806</v>
      </c>
      <c r="TC12" s="568">
        <v>0.25136016626814395</v>
      </c>
      <c r="TD12" s="568">
        <v>0.1300064468171816</v>
      </c>
      <c r="TE12" s="568">
        <v>0.1503968031049546</v>
      </c>
      <c r="TF12" s="568">
        <v>0.11723814970536225</v>
      </c>
      <c r="TG12" s="568">
        <v>0.11908538374920527</v>
      </c>
      <c r="TH12" s="568">
        <v>8.5870904902938361E-2</v>
      </c>
      <c r="TI12" s="568">
        <v>8.9761663222432064E-2</v>
      </c>
      <c r="TJ12" s="568">
        <v>9.1693741052691763E-2</v>
      </c>
      <c r="TK12" s="568">
        <v>0.10541885606753885</v>
      </c>
      <c r="TL12" s="568">
        <v>6.9581057004494559E-2</v>
      </c>
      <c r="TM12" s="568">
        <v>5.8686985352773093E-2</v>
      </c>
      <c r="TN12" s="568">
        <v>9.8119309852225306E-2</v>
      </c>
      <c r="TO12" s="568">
        <v>8.1679427138879435E-2</v>
      </c>
      <c r="TP12" s="568">
        <v>7.1622538350029352E-2</v>
      </c>
      <c r="TQ12" s="568">
        <v>0.10567767692488426</v>
      </c>
      <c r="TR12" s="568">
        <v>6.8947243677389733E-2</v>
      </c>
      <c r="TS12" s="568">
        <v>8.2354736565004291E-2</v>
      </c>
      <c r="TT12" s="568">
        <v>6.7924902018608763E-2</v>
      </c>
      <c r="TU12" s="568">
        <v>9.4381664107267629E-2</v>
      </c>
      <c r="TV12" s="568">
        <v>0.14549619384563586</v>
      </c>
      <c r="TW12" s="568">
        <v>0.218307151117273</v>
      </c>
      <c r="TX12" s="568">
        <v>0.26217614013330831</v>
      </c>
      <c r="TY12" s="568">
        <v>0.29392315675239278</v>
      </c>
      <c r="TZ12" s="568">
        <v>0.34379888404797176</v>
      </c>
      <c r="UA12" s="568">
        <v>0.39309823218891066</v>
      </c>
      <c r="UB12" s="568">
        <v>0.313973065117088</v>
      </c>
      <c r="UC12" s="568">
        <v>0.29943611494317457</v>
      </c>
      <c r="UD12" s="568">
        <v>0.21274418329686362</v>
      </c>
      <c r="UE12" s="568">
        <v>0.32897309090558119</v>
      </c>
      <c r="UF12" s="568">
        <v>0.36557428168609651</v>
      </c>
      <c r="UG12" s="568">
        <v>0.41496539989785475</v>
      </c>
      <c r="UH12" s="568">
        <v>0.57150033452597093</v>
      </c>
      <c r="UI12" s="568">
        <v>0.51247271836013109</v>
      </c>
      <c r="UJ12" s="568">
        <v>0.61921320584422235</v>
      </c>
      <c r="UK12" s="568">
        <v>0.69327130346991117</v>
      </c>
      <c r="UL12" s="568">
        <v>0.7019207582579251</v>
      </c>
      <c r="UM12" s="568">
        <v>0.50963701310420528</v>
      </c>
      <c r="UN12" s="568">
        <v>0.54308657290495388</v>
      </c>
      <c r="UO12" s="568">
        <v>0.64429618452248749</v>
      </c>
      <c r="UP12" s="568">
        <v>0.55904133051472804</v>
      </c>
      <c r="UQ12" s="568">
        <v>0.58364278346523368</v>
      </c>
      <c r="UR12" s="568">
        <v>0.56095981280937346</v>
      </c>
      <c r="US12" s="568">
        <v>0.53688592603744656</v>
      </c>
      <c r="UT12" s="568">
        <v>0.51469994143167697</v>
      </c>
      <c r="UU12" s="568">
        <v>0.40050671405863697</v>
      </c>
      <c r="UV12" s="568">
        <v>0.64197136908601637</v>
      </c>
      <c r="UW12" s="568">
        <v>0.64451324091790374</v>
      </c>
      <c r="UX12" s="568">
        <v>0.63008208186638615</v>
      </c>
      <c r="UY12" s="568">
        <v>0.65414191426629142</v>
      </c>
      <c r="UZ12" s="568">
        <v>0.59362533983530152</v>
      </c>
      <c r="VA12" s="568">
        <v>0.74305145735785294</v>
      </c>
      <c r="VB12" s="568">
        <v>0.71138362006753153</v>
      </c>
      <c r="VC12" s="568">
        <v>0.60486751810789152</v>
      </c>
      <c r="VD12" s="568">
        <v>0.64277632534387741</v>
      </c>
      <c r="VE12" s="568">
        <v>0.48359934683798539</v>
      </c>
      <c r="VF12" s="568">
        <v>0.50061676376995423</v>
      </c>
      <c r="VG12" s="568">
        <v>0.52298544378800427</v>
      </c>
      <c r="VH12" s="568">
        <v>0.55175597763187167</v>
      </c>
      <c r="VI12" s="568">
        <v>0.53297589670185852</v>
      </c>
      <c r="VJ12" s="568">
        <v>0.52655845410642577</v>
      </c>
      <c r="VK12" s="568">
        <v>0.53975479779511781</v>
      </c>
      <c r="VL12" s="568">
        <v>0.51390487989907996</v>
      </c>
      <c r="VM12" s="568">
        <v>0.45929092011237366</v>
      </c>
      <c r="VN12" s="568">
        <v>0.43857008566582928</v>
      </c>
      <c r="VO12" s="568">
        <v>0.52897380049596665</v>
      </c>
      <c r="VP12" s="568">
        <v>0.34296070198304718</v>
      </c>
      <c r="VQ12" s="568">
        <v>0.3500387444116973</v>
      </c>
      <c r="VR12" s="568">
        <v>0.25904101576988764</v>
      </c>
      <c r="VS12" s="568">
        <v>0.24197971384756659</v>
      </c>
      <c r="VT12" s="568">
        <v>0.23993708071299102</v>
      </c>
      <c r="VU12" s="568">
        <v>0.26830932635775884</v>
      </c>
      <c r="VV12" s="568">
        <v>0.42668192559972878</v>
      </c>
      <c r="VW12" s="568">
        <v>0.44553996751451447</v>
      </c>
      <c r="VX12" s="568">
        <v>0.4479718359673916</v>
      </c>
      <c r="VY12" s="568">
        <v>0.53482597813400101</v>
      </c>
      <c r="VZ12" s="568">
        <v>0.41049359266300234</v>
      </c>
      <c r="WA12" s="568">
        <v>0.30066315844439051</v>
      </c>
      <c r="WB12" s="568">
        <v>0.28413725535071405</v>
      </c>
      <c r="WC12" s="568">
        <v>0.18002329347799695</v>
      </c>
      <c r="WD12" s="568">
        <v>0.17993600024894865</v>
      </c>
      <c r="WE12" s="568">
        <v>0.16780768693089779</v>
      </c>
      <c r="WF12" s="568">
        <v>0.10369633530059576</v>
      </c>
      <c r="WG12" s="568">
        <v>0.11534605607198349</v>
      </c>
      <c r="WH12" s="568">
        <v>0.17503979684756041</v>
      </c>
      <c r="WI12" s="568">
        <v>9.5735176946170716E-2</v>
      </c>
      <c r="WJ12" s="568">
        <v>0.17760904227875035</v>
      </c>
      <c r="WK12" s="568">
        <v>0.10384978662214325</v>
      </c>
      <c r="WL12" s="568">
        <v>0.15437605050218375</v>
      </c>
      <c r="WM12" s="568">
        <v>0.1167387780428728</v>
      </c>
      <c r="WN12" s="568">
        <v>0.12684378419187084</v>
      </c>
      <c r="WO12" s="568">
        <v>0.19117677721072557</v>
      </c>
      <c r="WP12" s="568">
        <v>0.17380813381443808</v>
      </c>
      <c r="WQ12" s="568">
        <v>0.10553854857082985</v>
      </c>
      <c r="WR12" s="568">
        <v>0.12695953205363839</v>
      </c>
      <c r="WS12" s="568">
        <v>0.11561525883339409</v>
      </c>
      <c r="WT12" s="568">
        <v>0.16961161813069808</v>
      </c>
      <c r="WU12" s="568">
        <v>0.16796014563893505</v>
      </c>
      <c r="WV12" s="568">
        <v>0.22196265575523128</v>
      </c>
      <c r="WW12" s="568">
        <v>0.2189264881977033</v>
      </c>
      <c r="WX12" s="568">
        <v>0.25338163339572439</v>
      </c>
      <c r="WY12" s="568">
        <v>0.19511766303763153</v>
      </c>
      <c r="WZ12" s="568">
        <v>0.12417501237723629</v>
      </c>
      <c r="XA12" s="568">
        <v>9.0651691733331666E-2</v>
      </c>
      <c r="XB12" s="568">
        <v>0.16412664883537995</v>
      </c>
      <c r="XC12" s="568">
        <v>0.13720221279247163</v>
      </c>
      <c r="XD12" s="568">
        <v>0.16716406535492384</v>
      </c>
      <c r="XE12" s="568">
        <v>0.11546263954973709</v>
      </c>
      <c r="XF12" s="568">
        <v>0.15909414882485445</v>
      </c>
      <c r="XG12" s="568">
        <v>0.1522413165562658</v>
      </c>
      <c r="XH12" s="568">
        <v>0.18390912133009815</v>
      </c>
      <c r="XI12" s="568">
        <v>0.19815634954326355</v>
      </c>
      <c r="XJ12" s="568">
        <v>0.17816766982037471</v>
      </c>
      <c r="XK12" s="568">
        <v>0.212037193502739</v>
      </c>
      <c r="XL12" s="568">
        <v>0.27038615814014932</v>
      </c>
      <c r="XM12" s="568">
        <v>0.24997581860115325</v>
      </c>
      <c r="XN12" s="568">
        <v>0.31159034854070361</v>
      </c>
      <c r="XO12" s="568">
        <v>0.36333076078685478</v>
      </c>
      <c r="XP12" s="568">
        <v>0.35069665421112012</v>
      </c>
      <c r="XQ12" s="568">
        <v>0.28859293317695894</v>
      </c>
      <c r="XR12" s="568">
        <v>0.25348153397923895</v>
      </c>
      <c r="XS12" s="568">
        <v>0.19818799847002253</v>
      </c>
      <c r="XT12" s="568">
        <v>0.18453213265655885</v>
      </c>
      <c r="XU12" s="568">
        <v>0.16209616392390869</v>
      </c>
      <c r="XV12" s="568">
        <v>0.19172568520789754</v>
      </c>
      <c r="XW12" s="568">
        <v>0.20146260093753984</v>
      </c>
      <c r="XX12" s="568">
        <v>0.26171998896131293</v>
      </c>
      <c r="XY12" s="568">
        <v>0.31263123599995224</v>
      </c>
      <c r="XZ12" s="568">
        <v>0.3533993020679751</v>
      </c>
      <c r="YA12" s="568">
        <v>0.49141861749160726</v>
      </c>
      <c r="YB12" s="568">
        <v>0.46416008049161483</v>
      </c>
      <c r="YC12" s="568">
        <v>0.46572662130938586</v>
      </c>
      <c r="YD12" s="568">
        <v>0.4339947255614261</v>
      </c>
      <c r="YE12" s="568">
        <v>0.40444269922236531</v>
      </c>
      <c r="YF12" s="568">
        <v>0.42732935537995093</v>
      </c>
      <c r="YG12" s="568">
        <v>0.47248364127478165</v>
      </c>
      <c r="YH12" s="568">
        <v>0.41616033880343978</v>
      </c>
      <c r="YI12" s="568">
        <v>0.50021269049779626</v>
      </c>
      <c r="YJ12" s="568">
        <v>0.47160757186896479</v>
      </c>
      <c r="YK12" s="568">
        <v>0.49751308916966069</v>
      </c>
      <c r="YL12" s="568">
        <v>0.48941113548829895</v>
      </c>
      <c r="YM12" s="568">
        <v>0.54201915353673846</v>
      </c>
      <c r="YN12" s="568">
        <v>0.57886160934486997</v>
      </c>
      <c r="YO12" s="568">
        <v>0.64918182120701018</v>
      </c>
      <c r="YP12" s="568">
        <v>0.63873849408717875</v>
      </c>
      <c r="YQ12" s="568">
        <v>0.69807739807271285</v>
      </c>
      <c r="YR12" s="568">
        <v>0.65269488686855759</v>
      </c>
      <c r="YS12" s="568">
        <v>0.67751530726501008</v>
      </c>
      <c r="YT12" s="568">
        <v>0.55497150690297414</v>
      </c>
      <c r="YU12" s="568">
        <v>0.46401176102994057</v>
      </c>
      <c r="YV12" s="568">
        <v>0.61774409429227939</v>
      </c>
      <c r="YW12" s="568">
        <v>0.47904255421674696</v>
      </c>
      <c r="YX12" s="568">
        <v>0.43975267806181112</v>
      </c>
      <c r="YY12" s="568">
        <v>0.57193945979094074</v>
      </c>
      <c r="YZ12" s="568">
        <v>0.44015093478944889</v>
      </c>
      <c r="ZA12" s="568">
        <v>0.54073144793981665</v>
      </c>
      <c r="ZB12" s="568">
        <v>0.52300606085377843</v>
      </c>
      <c r="ZC12" s="568">
        <v>0.53959242941406227</v>
      </c>
      <c r="ZD12" s="568">
        <v>0.57264034936400987</v>
      </c>
      <c r="ZE12" s="568">
        <v>0.49184018573581428</v>
      </c>
      <c r="ZF12" s="568">
        <v>0.51697367227020607</v>
      </c>
      <c r="ZG12" s="568">
        <v>0.6198493298141281</v>
      </c>
      <c r="ZH12" s="568">
        <v>0.52927173635340807</v>
      </c>
      <c r="ZI12" s="568">
        <v>0.5789012932791906</v>
      </c>
      <c r="ZJ12" s="568">
        <v>0.5200979524065682</v>
      </c>
      <c r="ZK12" s="568">
        <v>0.52972293757497102</v>
      </c>
      <c r="ZL12" s="568">
        <v>0.57300418367219519</v>
      </c>
      <c r="ZM12" s="568">
        <v>0.69152690651662763</v>
      </c>
      <c r="ZN12" s="568">
        <v>0.54731286193854256</v>
      </c>
      <c r="ZO12" s="568">
        <v>0.60637945234268764</v>
      </c>
      <c r="ZP12" s="568">
        <v>0.61441020177259253</v>
      </c>
      <c r="ZQ12" s="568">
        <v>0.58697670531668822</v>
      </c>
      <c r="ZR12" s="568">
        <v>0.66996773267319087</v>
      </c>
      <c r="ZS12" s="568">
        <v>0.63279230769485406</v>
      </c>
      <c r="ZT12" s="568">
        <v>0.67325355819831723</v>
      </c>
      <c r="ZU12" s="568">
        <v>0.66053732831015199</v>
      </c>
      <c r="ZV12" s="568">
        <v>0.54294312425894264</v>
      </c>
      <c r="ZW12" s="568">
        <v>0.68578920241365127</v>
      </c>
      <c r="ZX12" s="568">
        <v>0.67501779147244712</v>
      </c>
      <c r="ZY12" s="568">
        <v>0.68065836150870129</v>
      </c>
      <c r="ZZ12" s="568">
        <v>0.73340401666516852</v>
      </c>
      <c r="AAA12" s="568">
        <v>0.59973263855547565</v>
      </c>
      <c r="AAB12" s="568">
        <v>0.66455445997375462</v>
      </c>
      <c r="AAC12" s="568">
        <v>0.44408364079629514</v>
      </c>
      <c r="AAD12" s="568">
        <v>0.5084480552319397</v>
      </c>
      <c r="AAE12" s="568">
        <v>0.58326847670431614</v>
      </c>
      <c r="AAF12" s="568">
        <v>0.50352039130249882</v>
      </c>
      <c r="AAG12" s="568">
        <v>0.42170546959261918</v>
      </c>
      <c r="AAH12" s="568">
        <v>0.47565660790239644</v>
      </c>
      <c r="AAI12" s="568">
        <v>0.59238508554043579</v>
      </c>
      <c r="AAJ12" s="568">
        <v>0.4814908672690566</v>
      </c>
      <c r="AAK12" s="568">
        <v>0.54771247750369378</v>
      </c>
      <c r="AAL12" s="568">
        <v>0.55555796827236037</v>
      </c>
      <c r="AAM12" s="568">
        <v>0.68397468474955059</v>
      </c>
      <c r="AAN12" s="568">
        <v>0.52159668598536157</v>
      </c>
      <c r="AAO12" s="568">
        <v>0.4850301846763807</v>
      </c>
      <c r="AAP12" s="568">
        <v>0.48572935540152479</v>
      </c>
      <c r="AAQ12" s="568">
        <v>0.44990121418244233</v>
      </c>
      <c r="AAR12" s="568">
        <v>0.41004115791540752</v>
      </c>
      <c r="AAS12" s="568">
        <v>0.38420319058769115</v>
      </c>
      <c r="AAT12" s="568">
        <v>0.43577266075919813</v>
      </c>
      <c r="AAU12" s="568">
        <v>0.41967704867721878</v>
      </c>
      <c r="AAV12" s="568">
        <v>0.27677890227736918</v>
      </c>
      <c r="AAW12" s="568">
        <v>0.22263918401380359</v>
      </c>
      <c r="AAX12" s="568">
        <v>0.1909804064459838</v>
      </c>
      <c r="AAY12" s="568">
        <v>0.15972252600420384</v>
      </c>
      <c r="AAZ12" s="568">
        <v>0.17057574240288029</v>
      </c>
      <c r="ABA12" s="568">
        <v>0.20639990918934523</v>
      </c>
      <c r="ABB12" s="568">
        <v>0.20547594749205605</v>
      </c>
      <c r="ABC12" s="568">
        <v>0.30364314550631483</v>
      </c>
      <c r="ABD12" s="568">
        <v>0.29947067514262371</v>
      </c>
      <c r="ABE12" s="568">
        <v>0.32104949708834907</v>
      </c>
      <c r="ABF12" s="568">
        <v>0.30235310155544987</v>
      </c>
      <c r="ABG12" s="568">
        <v>0.29826381936785634</v>
      </c>
      <c r="ABH12" s="568">
        <v>0.28881835750988188</v>
      </c>
      <c r="ABI12" s="568">
        <v>0.26503473347908785</v>
      </c>
      <c r="ABJ12" s="568">
        <v>0.32061277273296612</v>
      </c>
      <c r="ABK12" s="568">
        <v>0.33150232914339745</v>
      </c>
      <c r="ABL12" s="568">
        <v>0.36257671282818499</v>
      </c>
      <c r="ABM12" s="568">
        <v>0.39645991826605903</v>
      </c>
      <c r="ABN12" s="568">
        <v>0.45964296471587179</v>
      </c>
      <c r="ABO12" s="568">
        <v>0.46549152688377221</v>
      </c>
      <c r="ABP12" s="568">
        <v>0.37159096632891636</v>
      </c>
      <c r="ABQ12" s="568">
        <v>0.33497547791654053</v>
      </c>
      <c r="ABR12" s="568">
        <v>0.34919133353170884</v>
      </c>
      <c r="ABS12" s="568">
        <v>0.32618889813554691</v>
      </c>
      <c r="ABT12" s="568">
        <v>0.38294356800246021</v>
      </c>
      <c r="ABU12" s="568">
        <v>0.44539228154189925</v>
      </c>
      <c r="ABV12" s="568">
        <v>0.4204163279101783</v>
      </c>
      <c r="ABW12" s="568">
        <v>0.42084790218963558</v>
      </c>
      <c r="ABX12" s="568">
        <v>0.36478095922356024</v>
      </c>
      <c r="ABY12" s="568">
        <v>0.15447812675139061</v>
      </c>
      <c r="ABZ12" s="568">
        <v>0.21134272968539694</v>
      </c>
      <c r="ACA12" s="568">
        <v>0.22366257717020899</v>
      </c>
      <c r="ACB12" s="568">
        <v>0.30506649259997509</v>
      </c>
      <c r="ACC12" s="568">
        <v>0.3023574960185087</v>
      </c>
      <c r="ACD12" s="568">
        <v>0.24772336547349152</v>
      </c>
      <c r="ACE12" s="568">
        <v>0.26492501868692425</v>
      </c>
      <c r="ACF12" s="568">
        <v>0.21708125521895014</v>
      </c>
      <c r="ACG12" s="568">
        <v>0.29277894168183893</v>
      </c>
      <c r="ACH12" s="568">
        <v>0.37264172575661952</v>
      </c>
      <c r="ACI12" s="568">
        <v>0.47081999603278851</v>
      </c>
      <c r="ACJ12" s="568">
        <v>0.4442675576712361</v>
      </c>
      <c r="ACK12" s="568">
        <v>0.34606616675101393</v>
      </c>
      <c r="ACL12" s="568">
        <v>0.35156291348332963</v>
      </c>
      <c r="ACM12" s="568">
        <v>0.28766132635042507</v>
      </c>
      <c r="ACN12" s="568">
        <v>0.1487713687883796</v>
      </c>
      <c r="ACO12" s="568">
        <v>6.6461298870545735E-2</v>
      </c>
      <c r="ACP12" s="568">
        <v>7.2381123620316498E-2</v>
      </c>
      <c r="ACQ12" s="568">
        <v>0.10051770686588229</v>
      </c>
      <c r="ACR12" s="568">
        <v>0.17503839819907799</v>
      </c>
      <c r="ACS12" s="568">
        <v>0.19380981007632558</v>
      </c>
      <c r="ACT12" s="568">
        <v>0.12499764617415751</v>
      </c>
      <c r="ACU12" s="568">
        <v>0.12949217929678825</v>
      </c>
      <c r="ACV12" s="568">
        <v>0.1425285685090967</v>
      </c>
      <c r="ACW12" s="568">
        <v>9.7427232206867304E-2</v>
      </c>
      <c r="ACX12" s="568">
        <v>0.12479602370893191</v>
      </c>
      <c r="ACY12" s="568">
        <v>0.16435138615185665</v>
      </c>
      <c r="ACZ12" s="568">
        <v>0.16776015229833735</v>
      </c>
      <c r="ADA12" s="568">
        <v>0.17128646639652728</v>
      </c>
      <c r="ADB12" s="568">
        <v>0.18190392992912757</v>
      </c>
      <c r="ADC12" s="568">
        <v>0.18021479678999444</v>
      </c>
      <c r="ADD12" s="568">
        <v>0.17542801245389558</v>
      </c>
      <c r="ADE12" s="568">
        <v>0.22688201474090045</v>
      </c>
      <c r="ADF12" s="568">
        <v>0.28652531070941473</v>
      </c>
      <c r="ADG12" s="568">
        <v>0.38899737229738124</v>
      </c>
      <c r="ADH12" s="568">
        <v>0.3081608145962042</v>
      </c>
      <c r="ADI12" s="568">
        <v>0.3027500669073242</v>
      </c>
      <c r="ADJ12" s="568">
        <v>0.32828265056456402</v>
      </c>
      <c r="ADK12" s="568">
        <v>0.29160828478183448</v>
      </c>
      <c r="ADL12" s="568">
        <v>0.16552461763113169</v>
      </c>
      <c r="ADM12" s="568">
        <v>0.133680148150502</v>
      </c>
      <c r="ADN12" s="568">
        <v>0.13137281213957325</v>
      </c>
      <c r="ADO12" s="568">
        <v>0.14353922205620212</v>
      </c>
      <c r="ADP12" s="568">
        <v>0.15337750115574597</v>
      </c>
      <c r="ADQ12" s="568">
        <v>0.13458765015767546</v>
      </c>
      <c r="ADR12" s="568">
        <v>0.13607186072111657</v>
      </c>
      <c r="ADS12" s="568">
        <v>0.15846594044886136</v>
      </c>
      <c r="ADT12" s="568">
        <v>0.13186977645507103</v>
      </c>
      <c r="ADU12" s="568">
        <v>0.16096709175034357</v>
      </c>
      <c r="ADV12" s="568">
        <v>0.15517512393513469</v>
      </c>
      <c r="ADW12" s="568">
        <v>0.13010758610277381</v>
      </c>
      <c r="ADX12" s="568">
        <v>8.4209004717482591E-2</v>
      </c>
      <c r="ADY12" s="568">
        <v>0.12265503625357711</v>
      </c>
      <c r="ADZ12" s="568">
        <v>0.11460541764557178</v>
      </c>
      <c r="AEA12" s="568">
        <v>0.1428419880038039</v>
      </c>
      <c r="AEB12" s="568">
        <v>0.20458287169829423</v>
      </c>
      <c r="AEC12" s="568">
        <v>0.20329458474045811</v>
      </c>
      <c r="AED12" s="568">
        <v>0.35831389368327687</v>
      </c>
      <c r="AEE12" s="568">
        <v>0.32918139643031524</v>
      </c>
      <c r="AEF12" s="568">
        <v>0.32517695246418071</v>
      </c>
      <c r="AEG12" s="568">
        <v>0.3357295672925823</v>
      </c>
      <c r="AEH12" s="568">
        <v>0.40635090299903098</v>
      </c>
      <c r="AEI12" s="568">
        <v>0.45074288399225326</v>
      </c>
      <c r="AEJ12" s="568">
        <v>0.40212462212407757</v>
      </c>
      <c r="AEK12" s="568">
        <v>0.21907511321039808</v>
      </c>
      <c r="AEL12" s="568">
        <v>0.20910084192778447</v>
      </c>
      <c r="AEM12" s="568">
        <v>0.13591555597887833</v>
      </c>
      <c r="AEN12" s="568">
        <v>0.17756066124767578</v>
      </c>
      <c r="AEO12" s="568">
        <v>5.7956613894588178E-2</v>
      </c>
      <c r="AEP12" s="568">
        <v>4.3533388314539137E-2</v>
      </c>
      <c r="AEQ12" s="568">
        <v>6.282125539828852E-2</v>
      </c>
      <c r="AER12" s="568">
        <v>8.5464703153165261E-2</v>
      </c>
      <c r="AES12" s="568">
        <v>6.1043055706873017E-2</v>
      </c>
      <c r="AET12" s="568">
        <v>9.3070362150379893E-2</v>
      </c>
      <c r="AEU12" s="568">
        <v>0.10865924944070143</v>
      </c>
      <c r="AEV12" s="568">
        <v>0.13261687598317567</v>
      </c>
      <c r="AEW12" s="568">
        <v>0.14252934776945603</v>
      </c>
      <c r="AEX12" s="568">
        <v>0.11541843801722589</v>
      </c>
      <c r="AEY12" s="568">
        <v>0.11247454616985501</v>
      </c>
      <c r="AEZ12" s="568">
        <v>9.3985858577154024E-2</v>
      </c>
      <c r="AFA12" s="568">
        <v>0.11812483422689869</v>
      </c>
      <c r="AFB12" s="568">
        <v>0.13165764926289542</v>
      </c>
      <c r="AFC12" s="568">
        <v>0.10611104412839957</v>
      </c>
      <c r="AFD12" s="568">
        <v>0.15600079782101836</v>
      </c>
      <c r="AFE12" s="568">
        <v>0.13465522302620908</v>
      </c>
      <c r="AFF12" s="568">
        <v>8.5958965126312667E-2</v>
      </c>
      <c r="AFG12" s="568">
        <v>8.6383587665048278E-2</v>
      </c>
      <c r="AFH12" s="568">
        <v>6.2273586411626093E-2</v>
      </c>
      <c r="AFI12" s="568">
        <v>9.4803956123480249E-2</v>
      </c>
      <c r="AFJ12" s="568">
        <v>5.5304905986479379E-2</v>
      </c>
      <c r="AFK12" s="568">
        <v>6.2420843842821934E-2</v>
      </c>
      <c r="AFL12" s="568">
        <v>7.2610308682129213E-2</v>
      </c>
      <c r="AFM12" s="568">
        <v>4.169021721352055E-2</v>
      </c>
      <c r="AFN12" s="568">
        <v>4.9156025784203292E-2</v>
      </c>
      <c r="AFO12" s="568">
        <v>7.7182560713618592E-2</v>
      </c>
      <c r="AFP12" s="568">
        <v>8.1340447901143698E-2</v>
      </c>
      <c r="AFQ12" s="568">
        <v>9.4556248193465503E-2</v>
      </c>
      <c r="AFR12" s="568">
        <v>0.11214101453162759</v>
      </c>
      <c r="AFS12" s="568">
        <v>0.13345375885818014</v>
      </c>
      <c r="AFT12" s="568">
        <v>0.10600823774089024</v>
      </c>
      <c r="AFU12" s="568">
        <v>0.13507816677877793</v>
      </c>
      <c r="AFV12" s="568">
        <v>0.12731107559494842</v>
      </c>
      <c r="AFW12" s="568">
        <v>0.17844022843270435</v>
      </c>
      <c r="AFX12" s="568">
        <v>0.26067799502758948</v>
      </c>
      <c r="AFY12" s="568">
        <v>0.32509796889842241</v>
      </c>
      <c r="AFZ12" s="568">
        <v>0.31257039725209423</v>
      </c>
      <c r="AGA12" s="568">
        <v>0.38072426827164818</v>
      </c>
      <c r="AGB12" s="568">
        <v>0.34340511012554215</v>
      </c>
      <c r="AGC12" s="568">
        <v>0.44935715788533392</v>
      </c>
      <c r="AGD12" s="568">
        <v>0.33945831006376581</v>
      </c>
      <c r="AGE12" s="568">
        <v>0.33914323741961733</v>
      </c>
      <c r="AGF12" s="568">
        <v>0.27018953272257046</v>
      </c>
      <c r="AGG12" s="568">
        <v>0.16131607295866116</v>
      </c>
      <c r="AGH12" s="568">
        <v>0.12918560922310904</v>
      </c>
      <c r="AGI12" s="568">
        <v>0.11283478595959172</v>
      </c>
      <c r="AGJ12" s="568">
        <v>0.15273659439498538</v>
      </c>
      <c r="AGK12" s="568">
        <v>7.0673502844171052E-2</v>
      </c>
      <c r="AGL12" s="568">
        <v>8.9651867860157997E-2</v>
      </c>
      <c r="AGM12" s="568">
        <v>0.13296569885023379</v>
      </c>
      <c r="AGN12" s="568">
        <v>0.14759515175633567</v>
      </c>
      <c r="AGO12" s="568">
        <v>0.2097645808959499</v>
      </c>
      <c r="AGP12" s="568">
        <v>0.13062182883594661</v>
      </c>
      <c r="AGQ12" s="568">
        <v>0.2317794002787559</v>
      </c>
      <c r="AGR12" s="568">
        <v>0.31383261622402464</v>
      </c>
      <c r="AGS12" s="568">
        <v>0.24311040301201775</v>
      </c>
      <c r="AGT12" s="568">
        <v>0.30226456740038532</v>
      </c>
      <c r="AGU12" s="568">
        <v>0.34788268686198398</v>
      </c>
      <c r="AGV12" s="568">
        <v>0.32609444946135424</v>
      </c>
      <c r="AGW12" s="568">
        <v>0.36451271611069858</v>
      </c>
      <c r="AGX12" s="568">
        <v>0.4978092807297162</v>
      </c>
      <c r="AGY12" s="568">
        <v>0.45170289857032991</v>
      </c>
      <c r="AGZ12" s="568">
        <v>0.49827487721781211</v>
      </c>
      <c r="AHA12" s="568">
        <v>0.44246695343672304</v>
      </c>
      <c r="AHB12" s="568">
        <v>0.40004448226952199</v>
      </c>
      <c r="AHC12" s="568">
        <v>0.33428969831961958</v>
      </c>
      <c r="AHD12" s="568">
        <v>0.18838199833162023</v>
      </c>
      <c r="AHE12" s="568">
        <v>8.3711617595236293E-2</v>
      </c>
      <c r="AHF12" s="568">
        <v>0.16781129412985041</v>
      </c>
      <c r="AHG12" s="568">
        <v>0.13253259334031389</v>
      </c>
      <c r="AHH12" s="568">
        <v>0.1722086309711964</v>
      </c>
      <c r="AHI12" s="568">
        <v>0.19867948681943989</v>
      </c>
      <c r="AHJ12" s="568">
        <v>0.18172405595996097</v>
      </c>
      <c r="AHK12" s="568">
        <v>0.24803350561584034</v>
      </c>
      <c r="AHL12" s="568">
        <v>0.18271827441417188</v>
      </c>
      <c r="AHM12" s="568">
        <v>0.24898370508599069</v>
      </c>
      <c r="AHN12" s="568">
        <v>0.25220598849229237</v>
      </c>
      <c r="AHO12" s="568">
        <v>0.16737170993044523</v>
      </c>
      <c r="AHP12" s="568">
        <v>0.14310651974741187</v>
      </c>
      <c r="AHQ12" s="568">
        <v>0.19552419630609166</v>
      </c>
      <c r="AHR12" s="568">
        <v>0.23837969366637915</v>
      </c>
      <c r="AHS12" s="568">
        <v>0.19287517775219423</v>
      </c>
      <c r="AHT12" s="568">
        <v>0.20933327451139813</v>
      </c>
      <c r="AHU12" s="568">
        <v>0.2712903750364456</v>
      </c>
      <c r="AHV12" s="568">
        <v>0.46645550385894208</v>
      </c>
      <c r="AHW12" s="568">
        <v>0.46406753550045676</v>
      </c>
      <c r="AHX12" s="568">
        <v>0.4562099261921661</v>
      </c>
      <c r="AHY12" s="568">
        <v>0.5286472508114799</v>
      </c>
      <c r="AHZ12" s="568">
        <v>0.43943287908707485</v>
      </c>
      <c r="AIA12" s="568">
        <v>0.44716731177532715</v>
      </c>
      <c r="AIB12" s="568">
        <v>0.27141550660420088</v>
      </c>
      <c r="AIC12" s="568">
        <v>0.30855176737543094</v>
      </c>
      <c r="AID12" s="568">
        <v>0.23796242789668229</v>
      </c>
      <c r="AIE12" s="568">
        <v>0.25157098135511147</v>
      </c>
      <c r="AIF12" s="568">
        <v>0.14539481768816895</v>
      </c>
      <c r="AIG12" s="568">
        <v>9.4975929996547762E-2</v>
      </c>
      <c r="AIH12" s="568">
        <v>0.11578763813713581</v>
      </c>
      <c r="AII12" s="568">
        <v>0.13008959408920517</v>
      </c>
      <c r="AIJ12" s="568">
        <v>0.10590850319721201</v>
      </c>
      <c r="AIK12" s="568">
        <v>7.9575353156389736E-2</v>
      </c>
      <c r="AIL12" s="568">
        <v>0.1093198015938735</v>
      </c>
      <c r="AIM12" s="568">
        <v>9.1710735680471278E-2</v>
      </c>
      <c r="AIN12" s="568">
        <v>0.10114769357589376</v>
      </c>
      <c r="AIO12" s="568">
        <v>0.13059071219135732</v>
      </c>
      <c r="AIP12" s="568">
        <v>6.5179819082447035E-2</v>
      </c>
      <c r="AIQ12" s="568">
        <v>5.6238730178963525E-2</v>
      </c>
      <c r="AIR12" s="568">
        <v>8.6003400115810355E-2</v>
      </c>
      <c r="AIS12" s="568">
        <v>9.0800453359141692E-2</v>
      </c>
      <c r="AIT12" s="568">
        <v>0.12778175570232261</v>
      </c>
      <c r="AIU12" s="568">
        <v>0.22704565150742501</v>
      </c>
      <c r="AIV12" s="568">
        <v>0.16489375491227115</v>
      </c>
      <c r="AIW12" s="568">
        <v>0.17118111780014111</v>
      </c>
      <c r="AIX12" s="568">
        <v>0.16578078679607053</v>
      </c>
      <c r="AIY12" s="568">
        <v>9.3621366073958989E-2</v>
      </c>
      <c r="AIZ12" s="568">
        <v>0.17109837462344601</v>
      </c>
      <c r="AJA12" s="568">
        <v>0.12064742140584074</v>
      </c>
      <c r="AJB12" s="568">
        <v>0.10715732849437126</v>
      </c>
      <c r="AJC12" s="568">
        <v>0.12959704619198228</v>
      </c>
      <c r="AJD12" s="568">
        <v>0.10360124986018791</v>
      </c>
      <c r="AJE12" s="568">
        <v>0.20329438399038896</v>
      </c>
      <c r="AJF12" s="568">
        <v>0.2075284752943907</v>
      </c>
      <c r="AJG12" s="568">
        <v>0.24848815606480673</v>
      </c>
      <c r="AJH12" s="568">
        <v>0.15217980067000031</v>
      </c>
      <c r="AJI12" s="568">
        <v>0.19218469980281092</v>
      </c>
      <c r="AJJ12" s="568">
        <v>0.23206771831062323</v>
      </c>
      <c r="AJK12" s="568">
        <v>0.23429115567724484</v>
      </c>
      <c r="AJL12" s="568">
        <v>0.18836924790978191</v>
      </c>
      <c r="AJM12" s="568">
        <v>0.19766569431122213</v>
      </c>
      <c r="AJN12" s="568">
        <v>0.24674751404367423</v>
      </c>
      <c r="AJO12" s="568">
        <v>0.28533044392258766</v>
      </c>
      <c r="AJP12" s="568">
        <v>0.29229383525085345</v>
      </c>
      <c r="AJQ12" s="568">
        <v>0.23323995266789552</v>
      </c>
      <c r="AJR12" s="568">
        <v>0.24288140645128628</v>
      </c>
      <c r="AJS12" s="568">
        <v>0.3838781426353669</v>
      </c>
      <c r="AJT12" s="568">
        <v>0.3565916375045487</v>
      </c>
      <c r="AJU12" s="568">
        <v>0.35514504574932071</v>
      </c>
      <c r="AJV12" s="568">
        <v>0.38802523975590558</v>
      </c>
      <c r="AJW12" s="568">
        <v>0.27916814784388311</v>
      </c>
      <c r="AJX12" s="568">
        <v>0.17382691958855237</v>
      </c>
      <c r="AJY12" s="568">
        <v>0.10404305391499562</v>
      </c>
      <c r="AJZ12" s="568">
        <v>8.7493718578477611E-2</v>
      </c>
      <c r="AKA12" s="568">
        <v>0.11946350517474108</v>
      </c>
      <c r="AKB12" s="568">
        <v>0.11988774631728086</v>
      </c>
      <c r="AKC12" s="568">
        <v>0.10586152098446597</v>
      </c>
      <c r="AKD12" s="568">
        <v>0.10768618314135678</v>
      </c>
      <c r="AKE12" s="568">
        <v>0.10296299405581134</v>
      </c>
      <c r="AKF12" s="568">
        <v>0.10153581511198273</v>
      </c>
      <c r="AKG12" s="568">
        <v>9.2401593271990684E-2</v>
      </c>
      <c r="AKH12" s="568">
        <v>5.8077014589937102E-2</v>
      </c>
      <c r="AKI12" s="568">
        <v>6.2793809679535351E-2</v>
      </c>
      <c r="AKJ12" s="568">
        <v>8.9568508710799619E-2</v>
      </c>
      <c r="AKK12" s="568">
        <v>8.1013403916557369E-2</v>
      </c>
      <c r="AKL12" s="568">
        <v>0.11484844647866874</v>
      </c>
      <c r="AKM12" s="568">
        <v>0.11595528583767099</v>
      </c>
      <c r="AKN12" s="568">
        <v>7.9024230109931426E-2</v>
      </c>
      <c r="AKO12" s="568">
        <v>5.6427514727598119E-2</v>
      </c>
      <c r="AKP12" s="568">
        <v>0.11579801797362539</v>
      </c>
      <c r="AKQ12" s="568">
        <v>0.1688910451683604</v>
      </c>
      <c r="AKR12" s="568">
        <v>0.22815684834221894</v>
      </c>
      <c r="AKS12" s="568">
        <v>0.28765301204272553</v>
      </c>
      <c r="AKT12" s="568">
        <v>0.25842775316297584</v>
      </c>
      <c r="AKU12" s="568">
        <v>0.2995172949485751</v>
      </c>
      <c r="AKV12" s="568">
        <v>0.26119342569508031</v>
      </c>
      <c r="AKW12" s="568">
        <v>0.1964199026165146</v>
      </c>
      <c r="AKX12" s="568">
        <v>0.12243398262445944</v>
      </c>
      <c r="AKY12" s="568">
        <v>0.17992915325200523</v>
      </c>
      <c r="AKZ12" s="568">
        <v>0.1631740354628626</v>
      </c>
      <c r="ALA12" s="568">
        <v>9.0137451227143298E-2</v>
      </c>
      <c r="ALB12" s="568">
        <v>9.280207423401278E-2</v>
      </c>
      <c r="ALC12" s="568">
        <v>0.12424532919282644</v>
      </c>
      <c r="ALD12" s="568">
        <v>8.2048771520257011E-2</v>
      </c>
      <c r="ALE12" s="568">
        <v>7.8855213297144747E-2</v>
      </c>
      <c r="ALF12" s="568">
        <v>4.4538756191757192E-2</v>
      </c>
      <c r="ALG12" s="568">
        <v>5.8989129527581924E-2</v>
      </c>
      <c r="ALH12" s="568">
        <v>8.8106541801154029E-2</v>
      </c>
      <c r="ALI12" s="568">
        <v>5.9978265183310654E-2</v>
      </c>
      <c r="ALJ12" s="568">
        <v>4.5691458982786343E-2</v>
      </c>
      <c r="ALK12" s="568">
        <v>6.6171975932817151E-2</v>
      </c>
      <c r="ALL12" s="568">
        <v>8.9910687472274584E-2</v>
      </c>
      <c r="ALM12" s="568">
        <v>0.11370852410854905</v>
      </c>
      <c r="ALN12" s="568">
        <v>0.1091231585637247</v>
      </c>
      <c r="ALO12" s="568">
        <v>7.2701602236874066E-2</v>
      </c>
      <c r="ALP12" s="568">
        <v>9.636089787840206E-2</v>
      </c>
      <c r="ALQ12" s="568">
        <v>7.1545184769258946E-2</v>
      </c>
      <c r="ALR12" s="568">
        <v>3.9458802066123212E-2</v>
      </c>
      <c r="ALS12" s="568">
        <v>9.4727415773831661E-2</v>
      </c>
      <c r="ALT12" s="568">
        <v>0.11181446362724609</v>
      </c>
      <c r="ALU12" s="568">
        <v>0.1075016275502762</v>
      </c>
      <c r="ALV12" s="568">
        <v>9.1579486684431499E-2</v>
      </c>
      <c r="ALW12" s="568">
        <v>0.12231871905420705</v>
      </c>
      <c r="ALX12" s="568">
        <v>0.22580483719405689</v>
      </c>
      <c r="ALY12" s="568">
        <v>0.44433144209110265</v>
      </c>
      <c r="ALZ12" s="568">
        <v>0.52091598161212538</v>
      </c>
      <c r="AMA12" s="568">
        <v>0.44284476346942914</v>
      </c>
      <c r="AMB12" s="568">
        <v>0.45536528097086154</v>
      </c>
      <c r="AMC12" s="568">
        <v>0.49162081093830073</v>
      </c>
      <c r="AMD12" s="568">
        <v>0.52505098101469039</v>
      </c>
      <c r="AME12" s="568">
        <v>0.56801924717862884</v>
      </c>
      <c r="AMF12" s="568">
        <v>0.44411424826713763</v>
      </c>
      <c r="AMG12" s="568">
        <v>0.47109204300454655</v>
      </c>
      <c r="AMH12" s="568">
        <v>0.36286234545830426</v>
      </c>
      <c r="AMI12" s="568">
        <v>0.4522931597614635</v>
      </c>
      <c r="AMJ12" s="568">
        <v>0.52742908866522031</v>
      </c>
      <c r="AMK12" s="568">
        <v>0.48494170934826375</v>
      </c>
      <c r="AML12" s="568">
        <v>0.44881407048767058</v>
      </c>
      <c r="AMM12" s="568">
        <v>0.47270870567053641</v>
      </c>
      <c r="AMN12" s="568">
        <v>0.50464593024070548</v>
      </c>
      <c r="AMO12" s="568">
        <v>0.53576233580034871</v>
      </c>
      <c r="AMP12" s="568">
        <v>0.4798352346068287</v>
      </c>
      <c r="AMQ12" s="568">
        <v>0.34082191997916295</v>
      </c>
      <c r="AMR12" s="568">
        <v>0.25907203697951747</v>
      </c>
      <c r="AMS12" s="568">
        <v>0.1843961514492658</v>
      </c>
      <c r="AMT12" s="568">
        <v>0.25982619473164331</v>
      </c>
      <c r="AMU12" s="568">
        <v>0.27774654105927449</v>
      </c>
      <c r="AMV12" s="568">
        <v>0.24684815532325358</v>
      </c>
      <c r="AMW12" s="568">
        <v>0.14702589617365383</v>
      </c>
      <c r="AMX12" s="568">
        <v>0.17913682539963077</v>
      </c>
      <c r="AMY12" s="568">
        <v>0.13361995450326455</v>
      </c>
      <c r="AMZ12" s="568">
        <v>0.14311056083832979</v>
      </c>
      <c r="ANA12" s="568">
        <v>0.17347961202129503</v>
      </c>
      <c r="ANB12" s="568">
        <v>0.1205525601307962</v>
      </c>
      <c r="ANC12" s="568">
        <v>0.14175985933421117</v>
      </c>
      <c r="AND12" s="568">
        <v>0.11554071281900888</v>
      </c>
      <c r="ANE12" s="568">
        <v>0.15131605040170651</v>
      </c>
      <c r="ANF12" s="568">
        <v>0.18431254519097134</v>
      </c>
      <c r="ANG12" s="568">
        <v>0.25822932627766426</v>
      </c>
      <c r="ANH12" s="568">
        <v>0.26757565814993317</v>
      </c>
      <c r="ANI12" s="568">
        <v>0.25189225171857776</v>
      </c>
      <c r="ANJ12" s="568">
        <v>0.43378054867776789</v>
      </c>
      <c r="ANK12" s="568">
        <v>0.46323690280418328</v>
      </c>
      <c r="ANL12" s="568">
        <v>0.499298711731751</v>
      </c>
      <c r="ANM12" s="568">
        <v>0.45885040816825717</v>
      </c>
      <c r="ANN12" s="568">
        <v>0.49166658886505088</v>
      </c>
      <c r="ANO12" s="568">
        <v>0.36003560386434214</v>
      </c>
      <c r="ANP12" s="568">
        <v>0.25746380824164927</v>
      </c>
      <c r="ANQ12" s="568">
        <v>0.30499507988756919</v>
      </c>
      <c r="ANR12" s="568">
        <v>0.25012646943578754</v>
      </c>
      <c r="ANS12" s="568">
        <v>0.3224611997712245</v>
      </c>
      <c r="ANT12" s="568">
        <v>0.26040725233938639</v>
      </c>
      <c r="ANU12" s="568">
        <v>0.2425880803793885</v>
      </c>
      <c r="ANV12" s="568">
        <v>0.14110819242500194</v>
      </c>
      <c r="ANW12" s="568">
        <v>0.25779604728878991</v>
      </c>
      <c r="ANX12" s="568">
        <v>0.25497695805443388</v>
      </c>
      <c r="ANY12" s="568">
        <v>0.22307228672239485</v>
      </c>
      <c r="ANZ12" s="568">
        <v>0.22745043216997465</v>
      </c>
      <c r="AOA12" s="568">
        <v>0.17283736009588949</v>
      </c>
      <c r="AOB12" s="568">
        <v>0.14153726190904786</v>
      </c>
      <c r="AOC12" s="568">
        <v>0.13880643509759721</v>
      </c>
      <c r="AOD12" s="568">
        <v>0.12487147791579738</v>
      </c>
      <c r="AOE12" s="568">
        <v>0.11232824381835123</v>
      </c>
      <c r="AOF12" s="568">
        <v>0.1482264497618821</v>
      </c>
      <c r="AOG12" s="568">
        <v>0.12564716565382092</v>
      </c>
      <c r="AOH12" s="568">
        <v>0.24386911333432132</v>
      </c>
      <c r="AOI12" s="568">
        <v>0.25409551679494985</v>
      </c>
      <c r="AOJ12" s="568">
        <v>0.2773919011712761</v>
      </c>
      <c r="AOK12" s="568">
        <v>0.33520053010168593</v>
      </c>
      <c r="AOL12" s="568">
        <v>0.23866238773626605</v>
      </c>
      <c r="AOM12" s="568">
        <v>0.2429229108815186</v>
      </c>
      <c r="AON12" s="568">
        <v>0.22879951539197077</v>
      </c>
      <c r="AOO12" s="568">
        <v>0.14097117831793313</v>
      </c>
      <c r="AOP12" s="568">
        <v>0.10517445329241838</v>
      </c>
      <c r="AOQ12" s="568">
        <v>0.12595236287456854</v>
      </c>
      <c r="AOR12" s="568">
        <v>0.10623969366403667</v>
      </c>
      <c r="AOS12" s="568">
        <v>0.10023510612422122</v>
      </c>
      <c r="AOT12" s="568">
        <v>0.15810870201311586</v>
      </c>
      <c r="AOU12" s="568">
        <v>0.14309167591645244</v>
      </c>
      <c r="AOV12" s="568">
        <v>9.9319381785827013E-2</v>
      </c>
      <c r="AOW12" s="568">
        <v>0.10052906061223844</v>
      </c>
      <c r="AOX12" s="568">
        <v>9.4731877063935807E-2</v>
      </c>
      <c r="AOY12" s="568">
        <v>0.12339314346730505</v>
      </c>
      <c r="AOZ12" s="568">
        <v>0.11728098217291021</v>
      </c>
      <c r="APA12" s="568">
        <v>9.9352935503730852E-2</v>
      </c>
      <c r="APB12" s="568">
        <v>0.12138267446583793</v>
      </c>
      <c r="APC12" s="568">
        <v>0.14562908475991188</v>
      </c>
      <c r="APD12" s="568">
        <v>0.13133400296166428</v>
      </c>
      <c r="APE12" s="568">
        <v>0.15798103913201722</v>
      </c>
      <c r="APF12" s="568">
        <v>0.20537899738372195</v>
      </c>
      <c r="APG12" s="568">
        <v>0.2573424382817957</v>
      </c>
      <c r="APH12" s="568">
        <v>0.26931586096269039</v>
      </c>
      <c r="API12" s="568">
        <v>0.33177452340394753</v>
      </c>
      <c r="APJ12" s="568">
        <v>0.24332464914992979</v>
      </c>
      <c r="APK12" s="568">
        <v>0.2106204810914736</v>
      </c>
      <c r="APL12" s="568">
        <v>0.13634331741784772</v>
      </c>
      <c r="APM12" s="568">
        <v>6.0094414911308902E-2</v>
      </c>
      <c r="APN12" s="568">
        <v>6.9053437706398976E-2</v>
      </c>
      <c r="APO12" s="568">
        <v>5.2440696667593996E-2</v>
      </c>
      <c r="APP12" s="568">
        <v>7.0959008148139158E-2</v>
      </c>
      <c r="APQ12" s="568">
        <v>6.0589000664916744E-2</v>
      </c>
      <c r="APR12" s="568">
        <v>6.3039703084330947E-2</v>
      </c>
      <c r="APS12" s="568">
        <v>7.6137551675118126E-2</v>
      </c>
      <c r="APT12" s="568">
        <v>7.2370039566776539E-2</v>
      </c>
      <c r="APU12" s="568">
        <v>8.8667300693653736E-2</v>
      </c>
      <c r="APV12" s="568">
        <v>0.11755915158997857</v>
      </c>
      <c r="APW12" s="568">
        <v>0.11558960890969514</v>
      </c>
      <c r="APX12" s="568">
        <v>0.15219821579059281</v>
      </c>
      <c r="APY12" s="568">
        <v>9.7961494093485202E-2</v>
      </c>
      <c r="APZ12" s="568">
        <v>0.12279658242254332</v>
      </c>
      <c r="AQA12" s="568">
        <v>6.923003856784736E-2</v>
      </c>
      <c r="AQB12" s="568">
        <v>0.13034368077189101</v>
      </c>
      <c r="AQC12" s="568">
        <v>0.17538265743040421</v>
      </c>
      <c r="AQD12" s="568">
        <v>0.2033302145498315</v>
      </c>
      <c r="AQE12" s="568">
        <v>0.24579206185633135</v>
      </c>
      <c r="AQF12" s="568">
        <v>0.31367039740711516</v>
      </c>
      <c r="AQG12" s="568">
        <v>0.33113716721911657</v>
      </c>
      <c r="AQH12" s="568">
        <v>0.32861205149085898</v>
      </c>
      <c r="AQI12" s="568">
        <v>0.31800272795163165</v>
      </c>
      <c r="AQJ12" s="568">
        <v>0.2701920055739595</v>
      </c>
      <c r="AQK12" s="568">
        <v>0.23891399235324293</v>
      </c>
      <c r="AQL12" s="568">
        <v>0.18145163285511712</v>
      </c>
      <c r="AQM12" s="568">
        <v>0.29097293990888334</v>
      </c>
      <c r="AQN12" s="568">
        <v>0.26151554122236104</v>
      </c>
      <c r="AQO12" s="568">
        <v>0.19701544591584863</v>
      </c>
      <c r="AQP12" s="568">
        <v>0.21511582763072845</v>
      </c>
      <c r="AQQ12" s="568">
        <v>0.137262757230489</v>
      </c>
      <c r="AQR12" s="568">
        <v>0.12818789896841601</v>
      </c>
      <c r="AQS12" s="568">
        <v>0.12497445853133973</v>
      </c>
      <c r="AQT12" s="568">
        <v>0.10895325897287811</v>
      </c>
      <c r="AQU12" s="568">
        <v>0.12816349873245825</v>
      </c>
      <c r="AQV12" s="568">
        <v>0.10864407287942393</v>
      </c>
      <c r="AQW12" s="568">
        <v>0.10787007432944426</v>
      </c>
      <c r="AQX12" s="568">
        <v>0.12547831229661374</v>
      </c>
      <c r="AQY12" s="568">
        <v>0.12474139027442425</v>
      </c>
      <c r="AQZ12" s="568">
        <v>0.15865159266452786</v>
      </c>
      <c r="ARA12" s="568">
        <v>0.34955857382389299</v>
      </c>
      <c r="ARB12" s="568">
        <v>0.35202392891564216</v>
      </c>
      <c r="ARC12" s="568">
        <v>0.47492644173285409</v>
      </c>
      <c r="ARD12" s="568">
        <v>0.45366280441607759</v>
      </c>
      <c r="ARE12" s="568">
        <v>0.53247474761275859</v>
      </c>
      <c r="ARF12" s="568">
        <v>0.47190269035271953</v>
      </c>
      <c r="ARG12" s="568">
        <v>0.48152839595919289</v>
      </c>
      <c r="ARH12" s="568">
        <v>0.33320856655185621</v>
      </c>
      <c r="ARI12" s="568">
        <v>0.19369243604872127</v>
      </c>
      <c r="ARJ12" s="568">
        <v>0.14433924288264385</v>
      </c>
      <c r="ARK12" s="568">
        <v>0.11645215133043187</v>
      </c>
      <c r="ARL12" s="568">
        <v>0.14940344563266864</v>
      </c>
      <c r="ARM12" s="568">
        <v>0.1293620467409603</v>
      </c>
      <c r="ARN12" s="568">
        <v>0.14631802249429049</v>
      </c>
      <c r="ARO12" s="568">
        <v>0.1146714112699815</v>
      </c>
      <c r="ARP12" s="568">
        <v>0.152655226187</v>
      </c>
      <c r="ARQ12" s="568">
        <v>0.17885253379482896</v>
      </c>
      <c r="ARR12" s="568">
        <v>0.12155990679946015</v>
      </c>
      <c r="ARS12" s="568">
        <v>0.10104191990105837</v>
      </c>
      <c r="ART12" s="568">
        <v>9.8195028984651794E-2</v>
      </c>
      <c r="ARU12" s="568">
        <v>0.12953308270029643</v>
      </c>
      <c r="ARV12" s="568">
        <v>0.12936981439481376</v>
      </c>
      <c r="ARW12" s="568">
        <v>0.11141715822599697</v>
      </c>
      <c r="ARX12" s="568">
        <v>0.14300039807678055</v>
      </c>
      <c r="ARY12" s="568">
        <v>0.21671253098985852</v>
      </c>
      <c r="ARZ12" s="568">
        <v>0.24531406716700974</v>
      </c>
      <c r="ASA12" s="568">
        <v>0.30096024042420333</v>
      </c>
      <c r="ASB12" s="568">
        <v>0.34369998359914938</v>
      </c>
      <c r="ASC12" s="568">
        <v>0.32722744031939571</v>
      </c>
      <c r="ASD12" s="568">
        <v>0.33401027413442702</v>
      </c>
      <c r="ASE12" s="568">
        <v>0.2717238016533885</v>
      </c>
      <c r="ASF12" s="568">
        <v>0.29559256404953504</v>
      </c>
      <c r="ASG12" s="568">
        <v>0.25206134429481697</v>
      </c>
      <c r="ASH12" s="568">
        <v>0.19063945494470755</v>
      </c>
      <c r="ASI12" s="568">
        <v>0.15183303757182365</v>
      </c>
      <c r="ASJ12" s="568">
        <v>0.16415183611786691</v>
      </c>
      <c r="ASK12" s="568">
        <v>0.15670545676432021</v>
      </c>
      <c r="ASL12" s="568">
        <v>0.14939272412910842</v>
      </c>
      <c r="ASM12" s="568">
        <v>0.17206032097438673</v>
      </c>
      <c r="ASN12" s="568">
        <v>0.15666067082756396</v>
      </c>
      <c r="ASO12" s="568">
        <v>0.16143562488911409</v>
      </c>
      <c r="ASP12" s="568">
        <v>0.19768738901964816</v>
      </c>
      <c r="ASQ12" s="568">
        <v>0.14330570366708414</v>
      </c>
      <c r="ASR12" s="568">
        <v>0.15236623212979097</v>
      </c>
      <c r="ASS12" s="568">
        <v>0.14708751186773467</v>
      </c>
      <c r="AST12" s="568">
        <v>0.19475169155034081</v>
      </c>
      <c r="ASU12" s="568">
        <v>0.17583998342092744</v>
      </c>
      <c r="ASV12" s="568">
        <v>0.21420275343605064</v>
      </c>
      <c r="ASW12" s="568">
        <v>0.24378295661240673</v>
      </c>
      <c r="ASX12" s="568">
        <v>0.28751146207174988</v>
      </c>
      <c r="ASY12" s="568">
        <v>0.36036381500073633</v>
      </c>
      <c r="ASZ12" s="568">
        <v>0.34275879484686567</v>
      </c>
      <c r="ATA12" s="568">
        <v>0.32710163616632393</v>
      </c>
      <c r="ATB12" s="568">
        <v>0.42498584610599488</v>
      </c>
      <c r="ATC12" s="568">
        <v>0.32157701207790501</v>
      </c>
      <c r="ATD12" s="568">
        <v>0.20917244536309035</v>
      </c>
      <c r="ATE12" s="568">
        <v>0.14856145308496513</v>
      </c>
      <c r="ATF12" s="568">
        <v>0.13421556464685599</v>
      </c>
      <c r="ATG12" s="568">
        <v>8.973443590950686E-2</v>
      </c>
      <c r="ATH12" s="568">
        <v>9.317095834494897E-2</v>
      </c>
      <c r="ATI12" s="568">
        <v>0.14802010443519914</v>
      </c>
      <c r="ATJ12" s="568">
        <v>0.16699082232988463</v>
      </c>
      <c r="ATK12" s="568">
        <v>0.24365861731980096</v>
      </c>
      <c r="ATL12" s="568">
        <v>0.35407604239571733</v>
      </c>
      <c r="ATM12" s="568">
        <v>0.3601305788479065</v>
      </c>
      <c r="ATN12" s="568">
        <v>0.27547656604866116</v>
      </c>
      <c r="ATO12" s="568">
        <v>0.34268435626151006</v>
      </c>
      <c r="ATP12" s="568">
        <v>0.3064718260554522</v>
      </c>
      <c r="ATQ12" s="568">
        <v>0.32872042234705978</v>
      </c>
      <c r="ATR12" s="568">
        <v>0.39898449933630298</v>
      </c>
      <c r="ATS12" s="568">
        <v>0.43468162967688362</v>
      </c>
      <c r="ATT12" s="568">
        <v>0.66330980081330704</v>
      </c>
      <c r="ATU12" s="568">
        <v>0.74852459754328793</v>
      </c>
      <c r="ATV12" s="568">
        <v>0.64365498610570049</v>
      </c>
      <c r="ATW12" s="568">
        <v>0.6670482371748363</v>
      </c>
      <c r="ATX12" s="568">
        <v>0.70608412155924816</v>
      </c>
      <c r="ATY12" s="568">
        <v>0.804718277522528</v>
      </c>
      <c r="ATZ12" s="568">
        <v>0.71762018346709189</v>
      </c>
      <c r="AUA12" s="568">
        <v>0.62457516523073675</v>
      </c>
      <c r="AUB12" s="568">
        <v>0.66813802668361499</v>
      </c>
      <c r="AUC12" s="568">
        <v>0.71782771028489001</v>
      </c>
      <c r="AUD12" s="568">
        <v>0.59252790830055413</v>
      </c>
      <c r="AUE12" s="568">
        <v>0.51250562681354295</v>
      </c>
      <c r="AUF12" s="568">
        <v>0.60069430219701903</v>
      </c>
      <c r="AUG12" s="568">
        <v>0.57236526337963634</v>
      </c>
      <c r="AUH12" s="568">
        <v>0.55115926213816924</v>
      </c>
      <c r="AUI12" s="568">
        <v>0.4963186755967024</v>
      </c>
      <c r="AUJ12" s="568">
        <v>0.42454884076887056</v>
      </c>
      <c r="AUK12" s="568">
        <v>0.43268657624457418</v>
      </c>
      <c r="AUL12" s="568">
        <v>0.29311565348569429</v>
      </c>
      <c r="AUM12" s="568">
        <v>0.28900466489985688</v>
      </c>
      <c r="AUN12" s="568">
        <v>0.28943223650287303</v>
      </c>
      <c r="AUO12" s="568">
        <v>0.21568724451022267</v>
      </c>
      <c r="AUP12" s="568">
        <v>0.19861724164210126</v>
      </c>
      <c r="AUQ12" s="568">
        <v>0.18999057009300452</v>
      </c>
      <c r="AUR12" s="568">
        <v>0.2769194581335282</v>
      </c>
      <c r="AUS12" s="568">
        <v>0.31897706898194045</v>
      </c>
      <c r="AUT12" s="568">
        <v>0.35616356049764675</v>
      </c>
      <c r="AUU12" s="568">
        <v>0.30446555390272084</v>
      </c>
      <c r="AUV12" s="568">
        <v>0.35452218872081215</v>
      </c>
      <c r="AUW12" s="568">
        <v>0.44801896435596994</v>
      </c>
      <c r="AUX12" s="568">
        <v>0.37634997776101603</v>
      </c>
      <c r="AUY12" s="568">
        <v>0.33982108475981782</v>
      </c>
      <c r="AUZ12" s="568">
        <v>0.32432364216795695</v>
      </c>
      <c r="AVA12" s="568">
        <v>0.12395895078578065</v>
      </c>
      <c r="AVB12" s="568">
        <v>0.10362012551592147</v>
      </c>
      <c r="AVC12" s="568">
        <v>5.7110227515310773E-2</v>
      </c>
      <c r="AVD12" s="568">
        <v>4.3295048973663444E-2</v>
      </c>
      <c r="AVE12" s="568">
        <v>5.6725408932166634E-2</v>
      </c>
      <c r="AVF12" s="568">
        <v>7.3232838332377981E-2</v>
      </c>
      <c r="AVG12" s="568">
        <v>7.1017347004085435E-2</v>
      </c>
      <c r="AVH12" s="568">
        <v>9.9395250734004056E-2</v>
      </c>
      <c r="AVI12" s="568">
        <v>0.11204071835119883</v>
      </c>
      <c r="AVJ12" s="568">
        <v>0.12130908441308358</v>
      </c>
      <c r="AVK12" s="568">
        <v>0.1134997185851248</v>
      </c>
      <c r="AVL12" s="568">
        <v>0.10807338540195968</v>
      </c>
      <c r="AVM12" s="568">
        <v>9.9680771514042824E-2</v>
      </c>
      <c r="AVN12" s="568">
        <v>7.9989155058220116E-2</v>
      </c>
      <c r="AVO12" s="568">
        <v>0.11478109015218747</v>
      </c>
      <c r="AVP12" s="568">
        <v>9.9125584319832191E-2</v>
      </c>
      <c r="AVQ12" s="568">
        <v>0.12485973023947934</v>
      </c>
      <c r="AVR12" s="568">
        <v>0.19567928182579861</v>
      </c>
      <c r="AVS12" s="568">
        <v>0.1279685014155377</v>
      </c>
      <c r="AVT12" s="568">
        <v>0.14417729812163943</v>
      </c>
      <c r="AVU12" s="568">
        <v>0.15457983172892362</v>
      </c>
      <c r="AVV12" s="568">
        <v>0.11869325400301063</v>
      </c>
      <c r="AVW12" s="568">
        <v>0.10450155911303639</v>
      </c>
      <c r="AVX12" s="568">
        <v>7.2076392763310793E-2</v>
      </c>
      <c r="AVY12" s="568">
        <v>4.6950067747312613E-2</v>
      </c>
      <c r="AVZ12" s="568">
        <v>7.2225367263691942E-2</v>
      </c>
      <c r="AWA12" s="568">
        <v>5.9183925289579498E-2</v>
      </c>
      <c r="AWB12" s="568">
        <v>0.10586443268934344</v>
      </c>
      <c r="AWC12" s="568">
        <v>0.15375567784541086</v>
      </c>
      <c r="AWD12" s="568">
        <v>0.15567077832935175</v>
      </c>
      <c r="AWE12" s="568">
        <v>0.1245235614091512</v>
      </c>
      <c r="AWF12" s="568">
        <v>0.17270747871015901</v>
      </c>
      <c r="AWG12" s="568">
        <v>0.31376280663566514</v>
      </c>
      <c r="AWH12" s="568">
        <v>0.30267339425399092</v>
      </c>
      <c r="AWI12" s="568">
        <v>0.32847012138635362</v>
      </c>
      <c r="AWJ12" s="568">
        <v>0.39545389599058417</v>
      </c>
      <c r="AWK12" s="568">
        <v>0.42885273887895764</v>
      </c>
      <c r="AWL12" s="568">
        <v>0.34205488393987837</v>
      </c>
      <c r="AWM12" s="568">
        <v>0.42204647517167371</v>
      </c>
      <c r="AWN12" s="568">
        <v>0.58120471945630992</v>
      </c>
      <c r="AWO12" s="568">
        <v>0.64045828233257629</v>
      </c>
      <c r="AWP12" s="568">
        <v>0.62167484623400027</v>
      </c>
      <c r="AWQ12" s="568">
        <v>0.67023841381408689</v>
      </c>
      <c r="AWR12" s="568">
        <v>0.61174191123692423</v>
      </c>
      <c r="AWS12" s="568">
        <v>0.64132822937630041</v>
      </c>
      <c r="AWT12" s="568">
        <v>0.58914862612344621</v>
      </c>
      <c r="AWU12" s="568">
        <v>0.51793966472505792</v>
      </c>
      <c r="AWV12" s="568">
        <v>0.42367094842777986</v>
      </c>
      <c r="AWW12" s="568">
        <v>0.26224055965423204</v>
      </c>
      <c r="AWX12" s="568">
        <v>0.24615574222391307</v>
      </c>
      <c r="AWY12" s="568">
        <v>0.22721716725467472</v>
      </c>
      <c r="AWZ12" s="568">
        <v>0.27935664960761974</v>
      </c>
      <c r="AXA12" s="568">
        <v>0.26178179300521037</v>
      </c>
      <c r="AXB12" s="568">
        <v>0.15528352655435185</v>
      </c>
      <c r="AXC12" s="568">
        <v>0.18808477141940028</v>
      </c>
      <c r="AXD12" s="568">
        <v>0.22949406642059014</v>
      </c>
      <c r="AXE12" s="568">
        <v>0.18858484539857132</v>
      </c>
      <c r="AXF12" s="568">
        <v>0.15873171924925725</v>
      </c>
      <c r="AXG12" s="568">
        <v>0.17190113247996919</v>
      </c>
      <c r="AXH12" s="568">
        <v>0.16631742646201134</v>
      </c>
      <c r="AXI12" s="568">
        <v>0.14124786456349078</v>
      </c>
      <c r="AXJ12" s="568">
        <v>0.13303144504209838</v>
      </c>
      <c r="AXK12" s="568">
        <v>0.17212322996516369</v>
      </c>
      <c r="AXL12" s="568">
        <v>0.22371860983420844</v>
      </c>
      <c r="AXM12" s="568">
        <v>0.2129038841598766</v>
      </c>
      <c r="AXN12" s="568">
        <v>0.24236486059802356</v>
      </c>
      <c r="AXO12" s="568">
        <v>0.32544462709156385</v>
      </c>
      <c r="AXP12" s="568">
        <v>0.45151228874492438</v>
      </c>
      <c r="AXQ12" s="568">
        <v>0.44010822604156974</v>
      </c>
      <c r="AXR12" s="568">
        <v>0.47116569033006622</v>
      </c>
      <c r="AXS12" s="568">
        <v>0.41016585013439999</v>
      </c>
      <c r="AXT12" s="568">
        <v>0.43408416281674395</v>
      </c>
      <c r="AXU12" s="568">
        <v>0.27269425284614851</v>
      </c>
      <c r="AXV12" s="568">
        <v>0.27257508229923855</v>
      </c>
      <c r="AXW12" s="568">
        <v>0.27919526172099129</v>
      </c>
      <c r="AXX12" s="568">
        <v>0.27680029632035391</v>
      </c>
      <c r="AXY12" s="568">
        <v>0.2350806780038725</v>
      </c>
      <c r="AXZ12" s="568">
        <v>0.16444958812242544</v>
      </c>
      <c r="AYA12" s="568">
        <v>0.1101765114310084</v>
      </c>
      <c r="AYB12" s="568">
        <v>9.6944406982980375E-2</v>
      </c>
      <c r="AYC12" s="568">
        <v>0.14246958695624948</v>
      </c>
      <c r="AYD12" s="568">
        <v>0.13345132260310794</v>
      </c>
      <c r="AYE12" s="568">
        <v>0.10017950319872712</v>
      </c>
      <c r="AYF12" s="568">
        <v>9.8342649774606411E-2</v>
      </c>
      <c r="AYG12" s="568">
        <v>7.8063741991481667E-2</v>
      </c>
      <c r="AYH12" s="568">
        <v>9.8427946391778737E-2</v>
      </c>
      <c r="AYI12" s="568">
        <v>6.0255821404392319E-2</v>
      </c>
      <c r="AYJ12" s="568">
        <v>7.205901889011132E-2</v>
      </c>
      <c r="AYK12" s="568">
        <v>9.4202861485230202E-2</v>
      </c>
      <c r="AYL12" s="568">
        <v>0.18595617663198544</v>
      </c>
      <c r="AYM12" s="568">
        <v>0.28767710627694842</v>
      </c>
      <c r="AYN12" s="568">
        <v>0.35632628800168403</v>
      </c>
      <c r="AYO12" s="568">
        <v>0.349286125497002</v>
      </c>
      <c r="AYP12" s="568">
        <v>0.31987684744803568</v>
      </c>
      <c r="AYQ12" s="568">
        <v>0.28200431939384774</v>
      </c>
      <c r="AYR12" s="568">
        <v>0.23533171132846983</v>
      </c>
      <c r="AYS12" s="568">
        <v>0.15957495821449</v>
      </c>
      <c r="AYT12" s="568">
        <v>9.6435508336738432E-2</v>
      </c>
      <c r="AYU12" s="568">
        <v>4.656397166346158E-2</v>
      </c>
      <c r="AYV12" s="568">
        <v>6.3190049569020801E-2</v>
      </c>
      <c r="AYW12" s="568">
        <v>3.8708668564878403E-2</v>
      </c>
      <c r="AYX12" s="568">
        <v>4.7122568652234395E-2</v>
      </c>
      <c r="AYY12" s="568">
        <v>6.8905248573175912E-2</v>
      </c>
      <c r="AYZ12" s="568">
        <v>7.3828027236788427E-2</v>
      </c>
      <c r="AZA12" s="568">
        <v>7.9751840975691005E-2</v>
      </c>
      <c r="AZB12" s="568">
        <v>6.331892989394898E-2</v>
      </c>
      <c r="AZC12" s="568">
        <v>8.3853546312778623E-2</v>
      </c>
      <c r="AZD12" s="568">
        <v>8.6359819280642236E-2</v>
      </c>
      <c r="AZE12" s="568">
        <v>8.753749558567081E-2</v>
      </c>
      <c r="AZF12" s="568">
        <v>5.8880700062610557E-2</v>
      </c>
      <c r="AZG12" s="568">
        <v>6.8465585355101458E-2</v>
      </c>
      <c r="AZH12" s="568">
        <v>0.11478871686181738</v>
      </c>
      <c r="AZI12" s="568">
        <v>0.16154086983748447</v>
      </c>
      <c r="AZJ12" s="568">
        <v>0.33830324815807516</v>
      </c>
      <c r="AZK12" s="568">
        <v>0.50396104445729883</v>
      </c>
      <c r="AZL12" s="568">
        <v>0.53828171171435124</v>
      </c>
      <c r="AZM12" s="568">
        <v>0.60800297249110913</v>
      </c>
      <c r="AZN12" s="568">
        <v>0.55375402509440974</v>
      </c>
      <c r="AZO12" s="568">
        <v>0.50044270243867062</v>
      </c>
      <c r="AZP12" s="568">
        <v>0.48436162657905851</v>
      </c>
      <c r="AZQ12" s="568">
        <v>0.56999875617117701</v>
      </c>
      <c r="AZR12" s="568">
        <v>0.41091009419850905</v>
      </c>
      <c r="AZS12" s="568">
        <v>0.45489968230325811</v>
      </c>
      <c r="AZT12" s="568">
        <v>0.39261868094382607</v>
      </c>
      <c r="AZU12" s="568">
        <v>0.4889286441589677</v>
      </c>
      <c r="AZV12" s="568">
        <v>0.42518937187011591</v>
      </c>
      <c r="AZW12" s="568">
        <v>0.4575101958816688</v>
      </c>
      <c r="AZX12" s="568">
        <v>0.4839008997504648</v>
      </c>
      <c r="AZY12" s="568">
        <v>0.51243309823829997</v>
      </c>
      <c r="AZZ12" s="568">
        <v>0.39765707264315509</v>
      </c>
      <c r="BAA12" s="568">
        <v>0.57945900433962405</v>
      </c>
      <c r="BAB12" s="568">
        <v>0.54867628011529734</v>
      </c>
      <c r="BAC12" s="568">
        <v>0.45390782986720579</v>
      </c>
      <c r="BAD12" s="568">
        <v>0.31586792324995921</v>
      </c>
      <c r="BAE12" s="568">
        <v>0.35245398320875426</v>
      </c>
      <c r="BAF12" s="568">
        <v>0.39208315198186294</v>
      </c>
      <c r="BAG12" s="568">
        <v>0.46115595524976327</v>
      </c>
      <c r="BAH12" s="568">
        <v>0.5280253420391563</v>
      </c>
      <c r="BAI12" s="568">
        <v>0.60449719673951885</v>
      </c>
      <c r="BAJ12" s="568">
        <v>0.58079118906508487</v>
      </c>
      <c r="BAK12" s="568">
        <v>0.58239683086373195</v>
      </c>
      <c r="BAL12" s="568">
        <v>0.56919126930934494</v>
      </c>
      <c r="BAM12" s="568">
        <v>0.53720845208682788</v>
      </c>
      <c r="BAN12" s="568">
        <v>0.44033260835089877</v>
      </c>
      <c r="BAO12" s="568">
        <v>0.3156147577399786</v>
      </c>
      <c r="BAP12" s="568">
        <v>0.38857351255646005</v>
      </c>
      <c r="BAQ12" s="568">
        <v>0.36801216900197076</v>
      </c>
      <c r="BAR12" s="568">
        <v>0.2765160742316497</v>
      </c>
      <c r="BAS12" s="568">
        <v>0.26701040474923748</v>
      </c>
      <c r="BAT12" s="568">
        <v>0.20387818376846661</v>
      </c>
      <c r="BAU12" s="568">
        <v>0.20128113347892612</v>
      </c>
      <c r="BAV12" s="568">
        <v>0.20449056768478191</v>
      </c>
      <c r="BAW12" s="568">
        <v>0.18526746137568592</v>
      </c>
      <c r="BAX12" s="568">
        <v>0.17421399922851058</v>
      </c>
      <c r="BAY12" s="568">
        <v>0.13876030764996178</v>
      </c>
      <c r="BAZ12" s="568">
        <v>0.17542210189750096</v>
      </c>
      <c r="BBA12" s="568">
        <v>0.18649992880968722</v>
      </c>
      <c r="BBB12" s="568">
        <v>0.17650556216009705</v>
      </c>
      <c r="BBC12" s="568">
        <v>0.18109458537008608</v>
      </c>
      <c r="BBD12" s="568">
        <v>0.22242191166705239</v>
      </c>
      <c r="BBE12" s="568">
        <v>0.23424940616039794</v>
      </c>
      <c r="BBF12" s="568">
        <v>0.29866442684265232</v>
      </c>
      <c r="BBG12" s="568">
        <v>0.28718751642078899</v>
      </c>
      <c r="BBH12" s="568">
        <v>0.39471388464560592</v>
      </c>
      <c r="BBI12" s="568">
        <v>0.37142177479481098</v>
      </c>
      <c r="BBJ12" s="568">
        <v>0.33810589030382249</v>
      </c>
      <c r="BBK12" s="568">
        <v>0.31744973365737944</v>
      </c>
      <c r="BBL12" s="568">
        <v>0.28960815417333624</v>
      </c>
      <c r="BBM12" s="568">
        <v>8.3325824655458E-2</v>
      </c>
      <c r="BBN12" s="568">
        <v>8.4381186109856149E-2</v>
      </c>
      <c r="BBO12" s="568">
        <v>6.3210884230876535E-2</v>
      </c>
      <c r="BBP12" s="568">
        <v>8.1620809541743139E-2</v>
      </c>
      <c r="BBQ12" s="568">
        <v>0.10006274319474871</v>
      </c>
      <c r="BBR12" s="568">
        <v>0.15377432058610363</v>
      </c>
      <c r="BBS12" s="568">
        <v>0.11962575578786691</v>
      </c>
      <c r="BBT12" s="568">
        <v>6.6694368000312518E-2</v>
      </c>
      <c r="BBU12" s="568">
        <v>0.13241157830282377</v>
      </c>
      <c r="BBV12" s="568">
        <v>0.16042395069259852</v>
      </c>
      <c r="BBW12" s="568">
        <v>8.8569513891947019E-2</v>
      </c>
      <c r="BBX12" s="568">
        <v>0.20540921228147926</v>
      </c>
      <c r="BBY12" s="568">
        <v>0.17101215762398039</v>
      </c>
      <c r="BBZ12" s="568">
        <v>0.21582827610490232</v>
      </c>
      <c r="BCA12" s="568">
        <v>0.18979009763168173</v>
      </c>
      <c r="BCB12" s="568">
        <v>0.15084694892848219</v>
      </c>
      <c r="BCC12" s="568">
        <v>0.12566618840762975</v>
      </c>
      <c r="BCD12" s="568">
        <v>0.13786184689583258</v>
      </c>
      <c r="BCE12" s="568">
        <v>0.20654363735249334</v>
      </c>
      <c r="BCF12" s="568">
        <v>0.21967599476070446</v>
      </c>
      <c r="BCG12" s="568">
        <v>0.23829249746140052</v>
      </c>
      <c r="BCH12" s="568">
        <v>0.33335234740490471</v>
      </c>
      <c r="BCI12" s="568">
        <v>0.43717009225578557</v>
      </c>
      <c r="BCJ12" s="568">
        <v>0.49900617881038178</v>
      </c>
      <c r="BCK12" s="568">
        <v>0.47251394739784297</v>
      </c>
      <c r="BCL12" s="568">
        <v>0.48380615990458675</v>
      </c>
      <c r="BCM12" s="568">
        <v>0.2477549273193865</v>
      </c>
      <c r="BCN12" s="568">
        <v>0.23042667266286049</v>
      </c>
      <c r="BCO12" s="568">
        <v>0.31247910891098885</v>
      </c>
      <c r="BCP12" s="568">
        <v>0.46279474302556223</v>
      </c>
      <c r="BCQ12" s="568">
        <v>0.61484527342133899</v>
      </c>
      <c r="BCR12" s="568">
        <v>0.70778285844066702</v>
      </c>
      <c r="BCS12" s="568">
        <v>0.75054071645567877</v>
      </c>
      <c r="BCT12" s="568">
        <v>0.56719538458493612</v>
      </c>
      <c r="BCU12" s="568">
        <v>0.5561734150131129</v>
      </c>
      <c r="BCV12" s="568">
        <v>0.69252327993146923</v>
      </c>
      <c r="BCW12" s="568">
        <v>0.69615004628565713</v>
      </c>
      <c r="BCX12" s="568">
        <v>0.64888076122820071</v>
      </c>
      <c r="BCY12" s="568">
        <v>0.65269975668290392</v>
      </c>
      <c r="BCZ12" s="568">
        <v>0.63748166024008623</v>
      </c>
      <c r="BDA12" s="568">
        <v>0.68716769105143283</v>
      </c>
      <c r="BDB12" s="568">
        <v>0.53324163002810065</v>
      </c>
      <c r="BDC12" s="568">
        <v>0.58868822579723046</v>
      </c>
      <c r="BDD12" s="568">
        <v>0.60847335374299882</v>
      </c>
      <c r="BDE12" s="568">
        <v>0.55450579339602779</v>
      </c>
      <c r="BDF12" s="568">
        <v>0.51056015778006214</v>
      </c>
      <c r="BDG12" s="568">
        <v>0.39652069946564095</v>
      </c>
      <c r="BDH12" s="568">
        <v>0.36337676294044718</v>
      </c>
      <c r="BDI12" s="568">
        <v>0.19124062703698547</v>
      </c>
      <c r="BDJ12" s="568">
        <v>0.117496717284806</v>
      </c>
      <c r="BDK12" s="568">
        <v>0.12064812092145144</v>
      </c>
      <c r="BDL12" s="568">
        <v>7.6405532256580228E-2</v>
      </c>
      <c r="BDM12" s="568">
        <v>7.8640829663414721E-2</v>
      </c>
      <c r="BDN12" s="568">
        <v>0.10147455132005861</v>
      </c>
      <c r="BDO12" s="568">
        <v>0.13109762216574036</v>
      </c>
      <c r="BDP12" s="568">
        <v>0.15637377149079704</v>
      </c>
      <c r="BDQ12" s="568">
        <v>0.11418431567976597</v>
      </c>
      <c r="BDR12" s="568">
        <v>0.16191269293560248</v>
      </c>
      <c r="BDS12" s="568">
        <v>0.15781983352663309</v>
      </c>
      <c r="BDT12" s="568">
        <v>0.18716398781216842</v>
      </c>
      <c r="BDU12" s="568">
        <v>0.17333907874155718</v>
      </c>
      <c r="BDV12" s="568">
        <v>0.13085217406607277</v>
      </c>
      <c r="BDW12" s="568">
        <v>0.21557235283117787</v>
      </c>
      <c r="BDX12" s="568">
        <v>0.34629111020098435</v>
      </c>
      <c r="BDY12" s="568">
        <v>0.40430004374831374</v>
      </c>
      <c r="BDZ12" s="568">
        <v>0.52092064990524267</v>
      </c>
      <c r="BEA12" s="568">
        <v>0.60269331482899346</v>
      </c>
      <c r="BEB12" s="568">
        <v>0.51824177382029324</v>
      </c>
      <c r="BEC12" s="568">
        <v>0.52710062699981031</v>
      </c>
      <c r="BED12" s="568">
        <v>0.51644460711482731</v>
      </c>
      <c r="BEE12" s="568">
        <v>0.57764755211842322</v>
      </c>
      <c r="BEF12" s="568">
        <v>0.59129351860183998</v>
      </c>
      <c r="BEG12" s="568">
        <v>0.5586646285230279</v>
      </c>
      <c r="BEH12" s="568">
        <v>0.54170725639175343</v>
      </c>
      <c r="BEI12" s="568">
        <v>0.54730284566202514</v>
      </c>
      <c r="BEJ12" s="568">
        <v>0.61048204842115372</v>
      </c>
      <c r="BEK12" s="568">
        <v>0.54381401592545697</v>
      </c>
      <c r="BEL12" s="568">
        <v>0.64577888291439289</v>
      </c>
      <c r="BEM12" s="568">
        <v>0.63735412604793218</v>
      </c>
      <c r="BEN12" s="568">
        <v>0.61972231110733378</v>
      </c>
      <c r="BEO12" s="568">
        <v>0.64461329797699729</v>
      </c>
      <c r="BEP12" s="568">
        <v>0.64390953487842484</v>
      </c>
      <c r="BEQ12" s="568">
        <v>0.67645234765838513</v>
      </c>
      <c r="BER12" s="568">
        <v>0.66088420601630915</v>
      </c>
      <c r="BES12" s="568">
        <v>0.55031719946474111</v>
      </c>
      <c r="BET12" s="568">
        <v>0.68133869574925121</v>
      </c>
      <c r="BEU12" s="568">
        <v>0.71239469348270767</v>
      </c>
      <c r="BEV12" s="568">
        <v>0.70530204345962666</v>
      </c>
      <c r="BEW12" s="568">
        <v>0.69408708399698871</v>
      </c>
      <c r="BEX12" s="568">
        <v>0.6714270376994097</v>
      </c>
      <c r="BEY12" s="568">
        <v>0.69996968968217232</v>
      </c>
      <c r="BEZ12" s="568">
        <v>0.69311352103723367</v>
      </c>
      <c r="BFA12" s="568">
        <v>0.60228747067282151</v>
      </c>
      <c r="BFB12" s="568">
        <v>0.57488271415163705</v>
      </c>
      <c r="BFC12" s="568">
        <v>0.65914708302137626</v>
      </c>
      <c r="BFD12" s="568">
        <v>0.391843354622608</v>
      </c>
      <c r="BFE12" s="568">
        <v>0.49301260952012582</v>
      </c>
      <c r="BFF12" s="568">
        <v>0.43485909230292336</v>
      </c>
      <c r="BFG12" s="568">
        <v>0.40824753356264781</v>
      </c>
      <c r="BFH12" s="568">
        <v>0.3075248354344261</v>
      </c>
      <c r="BFI12" s="568">
        <v>0.24065667292027684</v>
      </c>
      <c r="BFJ12" s="568">
        <v>0.23160471023141657</v>
      </c>
      <c r="BFK12" s="568">
        <v>0.26539040587861595</v>
      </c>
      <c r="BFL12" s="568">
        <v>0.17234522973535432</v>
      </c>
      <c r="BFM12" s="568">
        <v>0.15064450507517682</v>
      </c>
      <c r="BFN12" s="568">
        <v>0.1306103851437142</v>
      </c>
      <c r="BFO12" s="568">
        <v>0.18313614749625409</v>
      </c>
      <c r="BFP12" s="568">
        <v>0.23930026733856821</v>
      </c>
      <c r="BFQ12" s="568">
        <v>0.13766094901456069</v>
      </c>
      <c r="BFR12" s="568">
        <v>0.11606602642138469</v>
      </c>
      <c r="BFS12" s="568">
        <v>0.15378008253069006</v>
      </c>
      <c r="BFT12" s="568">
        <v>0.15237704728290002</v>
      </c>
      <c r="BFU12" s="568">
        <v>0.27733087600003231</v>
      </c>
      <c r="BFV12" s="568">
        <v>0.22415660744962845</v>
      </c>
      <c r="BFW12" s="568">
        <v>0.22404892407690999</v>
      </c>
      <c r="BFX12" s="568">
        <v>0.28614915052606282</v>
      </c>
      <c r="BFY12" s="568">
        <v>0.26522116264706613</v>
      </c>
      <c r="BFZ12" s="568">
        <v>0.31344734693077692</v>
      </c>
      <c r="BGA12" s="568">
        <v>0.24239331760762944</v>
      </c>
      <c r="BGB12" s="568">
        <v>0.16379714182340893</v>
      </c>
      <c r="BGC12" s="568">
        <v>6.3212628401236426E-2</v>
      </c>
      <c r="BGD12" s="568">
        <v>0.12153218887525187</v>
      </c>
      <c r="BGE12" s="568">
        <v>0.11226047979111073</v>
      </c>
      <c r="BGF12" s="568">
        <v>7.1312285326613004E-2</v>
      </c>
      <c r="BGG12" s="568">
        <v>9.3860345137136508E-2</v>
      </c>
      <c r="BGH12" s="568">
        <v>8.7841043331683202E-2</v>
      </c>
      <c r="BGI12" s="568">
        <v>6.7505742159935947E-2</v>
      </c>
      <c r="BGJ12" s="568">
        <v>7.2758439460093305E-2</v>
      </c>
      <c r="BGK12" s="568">
        <v>5.3057805643846372E-2</v>
      </c>
      <c r="BGL12" s="568">
        <v>6.2938568838960762E-2</v>
      </c>
      <c r="BGM12" s="568">
        <v>0.11508038450384248</v>
      </c>
      <c r="BGN12" s="568">
        <v>0.12528000428999866</v>
      </c>
      <c r="BGO12" s="568">
        <v>0.12205796559684746</v>
      </c>
      <c r="BGP12" s="568">
        <v>9.346012795447417E-2</v>
      </c>
      <c r="BGQ12" s="568">
        <v>0.13903168651241421</v>
      </c>
      <c r="BGR12" s="568">
        <v>0.1931539145499612</v>
      </c>
      <c r="BGS12" s="568">
        <v>0.21195884868689457</v>
      </c>
      <c r="BGT12" s="568">
        <v>0.34504929394932105</v>
      </c>
      <c r="BGU12" s="568">
        <v>0.34449264233794441</v>
      </c>
      <c r="BGV12" s="568">
        <v>0.44786056015097231</v>
      </c>
      <c r="BGW12" s="568">
        <v>0.34991439626161497</v>
      </c>
      <c r="BGX12" s="568">
        <v>0.37179296120593525</v>
      </c>
      <c r="BGY12" s="568">
        <v>0.39687707588264171</v>
      </c>
      <c r="BGZ12" s="568">
        <v>0.40062176093992546</v>
      </c>
      <c r="BHA12" s="568">
        <v>0.31981913627927355</v>
      </c>
      <c r="BHB12" s="568">
        <v>0.23718733186247523</v>
      </c>
      <c r="BHC12" s="568">
        <v>0.21386849992903365</v>
      </c>
      <c r="BHD12" s="568">
        <v>0.28608270869359709</v>
      </c>
      <c r="BHE12" s="568">
        <v>0.33232653973468107</v>
      </c>
      <c r="BHF12" s="568">
        <v>0.25008570630279214</v>
      </c>
      <c r="BHG12" s="568">
        <v>0.31297800720441027</v>
      </c>
      <c r="BHH12" s="568">
        <v>0.34933144844532271</v>
      </c>
      <c r="BHI12" s="568">
        <v>0.38982480730528157</v>
      </c>
      <c r="BHJ12" s="568">
        <v>0.38880329648353223</v>
      </c>
      <c r="BHK12" s="568">
        <v>0.38614488965591398</v>
      </c>
      <c r="BHL12" s="568">
        <v>0.36693081086426299</v>
      </c>
      <c r="BHM12" s="568">
        <v>0.44579149890261299</v>
      </c>
      <c r="BHN12" s="568">
        <v>0.32513799166402291</v>
      </c>
      <c r="BHO12" s="568">
        <v>0.30736154990558451</v>
      </c>
      <c r="BHP12" s="568">
        <v>0.36300111291847525</v>
      </c>
      <c r="BHQ12" s="568">
        <v>0.36103759441725475</v>
      </c>
      <c r="BHR12" s="568">
        <v>0.36376987745253925</v>
      </c>
      <c r="BHS12" s="568">
        <v>0.29935915118774964</v>
      </c>
      <c r="BHT12" s="568">
        <v>0.30296076026470342</v>
      </c>
      <c r="BHU12" s="568">
        <v>0.24170616081424964</v>
      </c>
      <c r="BHV12" s="568">
        <v>0.29491084390231909</v>
      </c>
      <c r="BHW12" s="568">
        <v>0.30773474422240954</v>
      </c>
      <c r="BHX12" s="568">
        <v>0.47003580292850866</v>
      </c>
      <c r="BHY12" s="568">
        <v>0.50562555359428007</v>
      </c>
      <c r="BHZ12" s="568">
        <v>0.59813142219312454</v>
      </c>
      <c r="BIA12" s="568">
        <v>0.62925991983810858</v>
      </c>
      <c r="BIB12" s="568">
        <v>0.51857879449857192</v>
      </c>
      <c r="BIC12" s="568">
        <v>0.56671205972239103</v>
      </c>
      <c r="BID12" s="568">
        <v>0.6090190549799066</v>
      </c>
      <c r="BIE12" s="568">
        <v>0.59178276847010158</v>
      </c>
      <c r="BIF12" s="568">
        <v>0.63658262867031179</v>
      </c>
      <c r="BIG12" s="568">
        <v>0.58884586153005603</v>
      </c>
      <c r="BIH12" s="568">
        <v>0.64550861729228493</v>
      </c>
      <c r="BII12" s="568">
        <v>0.68286890484285701</v>
      </c>
      <c r="BIJ12" s="568">
        <v>0.62156492692662035</v>
      </c>
      <c r="BIK12" s="568">
        <v>0.61395669629762439</v>
      </c>
      <c r="BIL12" s="568">
        <v>0.58485654719810354</v>
      </c>
      <c r="BIM12" s="568">
        <v>0.54816546042555636</v>
      </c>
      <c r="BIN12" s="568">
        <v>0.56454130772752964</v>
      </c>
      <c r="BIO12" s="568">
        <v>0.69313221747241005</v>
      </c>
      <c r="BIP12" s="568">
        <v>0.63792411922619774</v>
      </c>
      <c r="BIQ12" s="568">
        <v>0.67503124354959199</v>
      </c>
      <c r="BIR12" s="568">
        <v>0.75185193982365439</v>
      </c>
      <c r="BIS12" s="568">
        <v>0.59682198794876018</v>
      </c>
      <c r="BIT12" s="568">
        <v>0.6124887511920416</v>
      </c>
      <c r="BIU12" s="568">
        <v>0.66394495745406201</v>
      </c>
      <c r="BIV12" s="568">
        <v>0.65655029046077096</v>
      </c>
      <c r="BIW12" s="568">
        <v>0.60825297586531624</v>
      </c>
      <c r="BIX12" s="568">
        <v>0.59235239862869327</v>
      </c>
      <c r="BIY12" s="568">
        <v>0.53476721213169021</v>
      </c>
      <c r="BIZ12" s="568">
        <v>0.6535246401016086</v>
      </c>
      <c r="BJA12" s="568">
        <v>0.56588645516504521</v>
      </c>
      <c r="BJB12" s="568">
        <v>0.51873692661566195</v>
      </c>
      <c r="BJC12" s="568">
        <v>0.54908128095560305</v>
      </c>
      <c r="BJD12" s="568">
        <v>0.51867212111766858</v>
      </c>
      <c r="BJE12" s="568">
        <v>0.48244320540434099</v>
      </c>
      <c r="BJF12" s="568">
        <v>0.38129869363365221</v>
      </c>
      <c r="BJG12" s="568">
        <v>0.43301353853469832</v>
      </c>
      <c r="BJH12" s="568">
        <v>0.47114360848560105</v>
      </c>
      <c r="BJI12" s="568">
        <v>0.49492037261700905</v>
      </c>
      <c r="BJJ12" s="568">
        <v>0.44045159848481436</v>
      </c>
      <c r="BJK12" s="568">
        <v>0.46920041410943664</v>
      </c>
      <c r="BJL12" s="568">
        <v>0.56429275059061468</v>
      </c>
      <c r="BJM12" s="568">
        <v>0.523819987251397</v>
      </c>
      <c r="BJN12" s="568">
        <v>0.47630839844416162</v>
      </c>
      <c r="BJO12" s="568">
        <v>0.54604343628949548</v>
      </c>
      <c r="BJP12" s="568">
        <v>0.7208369595252424</v>
      </c>
      <c r="BJQ12" s="568">
        <v>0.64690115704196094</v>
      </c>
      <c r="BJR12" s="568">
        <v>0.59844955001280775</v>
      </c>
      <c r="BJS12" s="568">
        <v>0.50189511718130719</v>
      </c>
      <c r="BJT12" s="568">
        <v>0.55073516487844365</v>
      </c>
      <c r="BJU12" s="568">
        <v>0.47596252218679691</v>
      </c>
      <c r="BJV12" s="568">
        <v>0.42625636102711334</v>
      </c>
      <c r="BJW12" s="568">
        <v>0.410832501006196</v>
      </c>
      <c r="BJX12" s="568">
        <v>0.32934966925841802</v>
      </c>
      <c r="BJY12" s="568">
        <v>0.32408295743253446</v>
      </c>
      <c r="BJZ12" s="568">
        <v>0.29342032429023612</v>
      </c>
      <c r="BKA12" s="568">
        <v>0.29989597533355605</v>
      </c>
      <c r="BKB12" s="568">
        <v>0.28144770985600565</v>
      </c>
      <c r="BKC12" s="568">
        <v>0.33389992553498971</v>
      </c>
      <c r="BKD12" s="568">
        <v>0.26987237371622502</v>
      </c>
      <c r="BKE12" s="568">
        <v>0.28842594172997915</v>
      </c>
      <c r="BKF12" s="568">
        <v>0.29950434208321769</v>
      </c>
      <c r="BKG12" s="568">
        <v>0.28100971507323547</v>
      </c>
      <c r="BKH12" s="568">
        <v>0.25944615874367782</v>
      </c>
      <c r="BKI12" s="568">
        <v>0.35935058408659309</v>
      </c>
      <c r="BKJ12" s="568">
        <v>0.48150454512060104</v>
      </c>
      <c r="BKK12" s="568">
        <v>0.59339927463826692</v>
      </c>
      <c r="BKL12" s="568">
        <v>0.67660371688520526</v>
      </c>
      <c r="BKM12" s="568">
        <v>0.67816909788082314</v>
      </c>
      <c r="BKN12" s="568">
        <v>0.69328802364743314</v>
      </c>
      <c r="BKO12" s="568">
        <v>0.57729000010158515</v>
      </c>
      <c r="BKP12" s="568">
        <v>0.57684113405754955</v>
      </c>
      <c r="BKQ12" s="568">
        <v>0.65691140250938873</v>
      </c>
      <c r="BKR12" s="568">
        <v>0.60746253657473182</v>
      </c>
      <c r="BKS12" s="568">
        <v>0.38277337773797232</v>
      </c>
      <c r="BKT12" s="568">
        <v>0.4080692669236804</v>
      </c>
      <c r="BKU12" s="568">
        <v>0.24605139588724578</v>
      </c>
      <c r="BKV12" s="568">
        <v>0.36737302878082256</v>
      </c>
      <c r="BKW12" s="568">
        <v>0.35779833438556036</v>
      </c>
      <c r="BKX12" s="568">
        <v>0.23397429347244636</v>
      </c>
      <c r="BKY12" s="568">
        <v>0.19128102485459841</v>
      </c>
      <c r="BKZ12" s="568">
        <v>0.27793550596105626</v>
      </c>
      <c r="BLA12" s="568">
        <v>0.20108902928132033</v>
      </c>
      <c r="BLB12" s="568">
        <v>0.20666259684848812</v>
      </c>
      <c r="BLC12" s="568">
        <v>0.16015410417960829</v>
      </c>
      <c r="BLD12" s="568">
        <v>0.19514832290943604</v>
      </c>
      <c r="BLE12" s="568">
        <v>0.18528861051352727</v>
      </c>
      <c r="BLF12" s="568">
        <v>0.24749151752320808</v>
      </c>
      <c r="BLG12" s="568">
        <v>0.35420742151505313</v>
      </c>
      <c r="BLH12" s="568">
        <v>0.44892110812342079</v>
      </c>
      <c r="BLI12" s="568">
        <v>0.55425946933167736</v>
      </c>
      <c r="BLJ12" s="568">
        <v>0.43736214047912458</v>
      </c>
      <c r="BLK12" s="568">
        <v>0.48610989055518639</v>
      </c>
      <c r="BLL12" s="568">
        <v>0.53455292006954236</v>
      </c>
      <c r="BLM12" s="568">
        <v>0.58648990327735573</v>
      </c>
      <c r="BLN12" s="568">
        <v>0.56840371917504051</v>
      </c>
      <c r="BLO12" s="568">
        <v>0.53194916893453847</v>
      </c>
      <c r="BLP12" s="568">
        <v>0.43869414811259511</v>
      </c>
      <c r="BLQ12" s="568">
        <v>0.29263059236488109</v>
      </c>
      <c r="BLR12" s="568">
        <v>0.25799806919326757</v>
      </c>
      <c r="BLS12" s="568">
        <v>0.30513241347006398</v>
      </c>
      <c r="BLT12" s="568">
        <v>0.28327070525939929</v>
      </c>
      <c r="BLU12" s="568">
        <v>0.17661843276360287</v>
      </c>
      <c r="BLV12" s="568">
        <v>0.26432760455559806</v>
      </c>
      <c r="BLW12" s="568">
        <v>0.22625325885709807</v>
      </c>
      <c r="BLX12" s="568">
        <v>0.16039593192368964</v>
      </c>
      <c r="BLY12" s="568">
        <v>9.5856107049534706E-2</v>
      </c>
      <c r="BLZ12" s="568">
        <v>0.11761484239242867</v>
      </c>
      <c r="BMA12" s="568">
        <v>6.6531618662905787E-2</v>
      </c>
      <c r="BMB12" s="568">
        <v>6.4128037165926369E-2</v>
      </c>
      <c r="BMC12" s="568">
        <v>7.8296289371946368E-2</v>
      </c>
      <c r="BMD12" s="568">
        <v>6.1217795720966091E-2</v>
      </c>
      <c r="BME12" s="568">
        <v>9.6279570777293294E-2</v>
      </c>
      <c r="BMF12" s="568">
        <v>0.20643467590540618</v>
      </c>
      <c r="BMG12" s="568">
        <v>0.3175352627115261</v>
      </c>
      <c r="BMH12" s="568">
        <v>0.4206709938016247</v>
      </c>
      <c r="BMI12" s="568">
        <v>0.43233622026058843</v>
      </c>
      <c r="BMJ12" s="568">
        <v>0.44883368740329382</v>
      </c>
      <c r="BMK12" s="568">
        <v>0.43254101401346973</v>
      </c>
      <c r="BML12" s="568">
        <v>0.52722514539670418</v>
      </c>
      <c r="BMM12" s="568">
        <v>0.44620188101600355</v>
      </c>
      <c r="BMN12" s="568">
        <v>0.36154252054684966</v>
      </c>
      <c r="BMO12" s="568">
        <v>0.15216750138620896</v>
      </c>
      <c r="BMP12" s="568">
        <v>0.11566343065493957</v>
      </c>
      <c r="BMQ12" s="568">
        <v>7.7603138590940257E-2</v>
      </c>
      <c r="BMR12" s="568">
        <v>0.14584128711876634</v>
      </c>
      <c r="BMS12" s="568">
        <v>0.15803601137944998</v>
      </c>
      <c r="BMT12" s="568">
        <v>0.12016287602694378</v>
      </c>
      <c r="BMU12" s="568">
        <v>0.15254288335007579</v>
      </c>
      <c r="BMV12" s="568">
        <v>0.19187001846555199</v>
      </c>
      <c r="BMW12" s="568">
        <v>0.12940669704940966</v>
      </c>
      <c r="BMX12" s="568">
        <v>9.7937472624287633E-2</v>
      </c>
      <c r="BMY12" s="568">
        <v>0.10926896942349894</v>
      </c>
      <c r="BMZ12" s="568">
        <v>0.13377216440213791</v>
      </c>
      <c r="BNA12" s="568">
        <v>8.354442190332588E-2</v>
      </c>
      <c r="BNB12" s="568">
        <v>9.0395577067503105E-2</v>
      </c>
      <c r="BNC12" s="568">
        <v>8.839362361825287E-2</v>
      </c>
      <c r="BND12" s="568">
        <v>0.18771511463687557</v>
      </c>
      <c r="BNE12" s="568">
        <v>0.21996809159434974</v>
      </c>
      <c r="BNF12" s="568">
        <v>0.2719208600565961</v>
      </c>
      <c r="BNG12" s="568">
        <v>0.36916927763022767</v>
      </c>
      <c r="BNH12" s="568">
        <v>0.40758701123218177</v>
      </c>
      <c r="BNI12" s="568">
        <v>0.52668779047673908</v>
      </c>
      <c r="BNJ12" s="568">
        <v>0.4317366671927515</v>
      </c>
      <c r="BNK12" s="568">
        <v>0.3708612863391908</v>
      </c>
      <c r="BNL12" s="568">
        <v>0.23919907718057176</v>
      </c>
      <c r="BNM12" s="568">
        <v>0.13566929567650746</v>
      </c>
      <c r="BNN12" s="568">
        <v>0.13211781130913006</v>
      </c>
      <c r="BNO12" s="568">
        <v>8.9259961097404722E-2</v>
      </c>
      <c r="BNP12" s="568">
        <v>0.11704620698771762</v>
      </c>
      <c r="BNQ12" s="568">
        <v>0.11166373407681145</v>
      </c>
      <c r="BNR12" s="568">
        <v>8.2127311080462131E-2</v>
      </c>
      <c r="BNS12" s="568">
        <v>0.12708887267175992</v>
      </c>
      <c r="BNT12" s="568">
        <v>0.13240325047285437</v>
      </c>
      <c r="BNU12" s="568">
        <v>0.11843487198803287</v>
      </c>
      <c r="BNV12" s="568">
        <v>0.12541570655366896</v>
      </c>
      <c r="BNW12" s="568">
        <v>0.11818810669372239</v>
      </c>
      <c r="BNX12" s="568">
        <v>0.10753845759909789</v>
      </c>
      <c r="BNY12" s="568">
        <v>0.10614390428791701</v>
      </c>
      <c r="BNZ12" s="568">
        <v>0.10123763289977489</v>
      </c>
      <c r="BOA12" s="568">
        <v>7.6895535809671775E-2</v>
      </c>
      <c r="BOB12" s="568">
        <v>0.11819190673630657</v>
      </c>
      <c r="BOC12" s="568">
        <v>0.19332507168442781</v>
      </c>
      <c r="BOD12" s="568">
        <v>0.22961689837089702</v>
      </c>
      <c r="BOE12" s="568">
        <v>0.28420845791839072</v>
      </c>
      <c r="BOF12" s="568">
        <v>0.43532258582580768</v>
      </c>
      <c r="BOG12" s="568">
        <v>0.34913871832837023</v>
      </c>
      <c r="BOH12" s="568">
        <v>0.373243700587577</v>
      </c>
      <c r="BOI12" s="568">
        <v>0.32488724839158789</v>
      </c>
      <c r="BOJ12" s="568">
        <v>0.23088938192266611</v>
      </c>
      <c r="BOK12" s="568">
        <v>0.14229902384777923</v>
      </c>
      <c r="BOL12" s="568">
        <v>9.3227346285221974E-2</v>
      </c>
      <c r="BOM12" s="568">
        <v>6.1824502680660288E-2</v>
      </c>
      <c r="BON12" s="568">
        <v>3.7232729525347896E-2</v>
      </c>
      <c r="BOO12" s="568">
        <v>3.6363191291777244E-2</v>
      </c>
      <c r="BOP12" s="568">
        <v>4.4854677788806238E-2</v>
      </c>
      <c r="BOQ12" s="568">
        <v>3.7739389556773986E-2</v>
      </c>
      <c r="BOR12" s="568">
        <v>3.4648883469943471E-2</v>
      </c>
      <c r="BOS12" s="568">
        <v>3.8272007666032948E-2</v>
      </c>
      <c r="BOT12" s="568">
        <v>4.2126315752799619E-2</v>
      </c>
      <c r="BOU12" s="568">
        <v>4.2915715541457525E-2</v>
      </c>
      <c r="BOV12" s="568">
        <v>5.5160178223994466E-2</v>
      </c>
      <c r="BOW12" s="568">
        <v>8.6604142638247839E-2</v>
      </c>
      <c r="BOX12" s="568">
        <v>0.10033097487538223</v>
      </c>
      <c r="BOY12" s="568">
        <v>0.12707810893608121</v>
      </c>
      <c r="BOZ12" s="568">
        <v>0.20463732311847552</v>
      </c>
      <c r="BPA12" s="568">
        <v>0.20895558339280831</v>
      </c>
      <c r="BPB12" s="568">
        <v>0.18794287435991727</v>
      </c>
      <c r="BPC12" s="568">
        <v>0.29322037044448501</v>
      </c>
      <c r="BPD12" s="568">
        <v>0.43282407778569182</v>
      </c>
      <c r="BPE12" s="568">
        <v>0.36089451572806036</v>
      </c>
      <c r="BPF12" s="568">
        <v>0.29744642105396824</v>
      </c>
      <c r="BPG12" s="568">
        <v>0.33909123427039395</v>
      </c>
      <c r="BPH12" s="568">
        <v>0.30986508929555534</v>
      </c>
      <c r="BPI12" s="568">
        <v>0.18274793122910837</v>
      </c>
      <c r="BPJ12" s="568">
        <v>7.7211420657793572E-2</v>
      </c>
      <c r="BPK12" s="568">
        <v>9.1585116423907098E-2</v>
      </c>
      <c r="BPL12" s="568">
        <v>6.110654640290053E-2</v>
      </c>
      <c r="BPM12" s="568">
        <v>5.8922092866410078E-2</v>
      </c>
      <c r="BPN12" s="568">
        <v>4.6247293884183499E-2</v>
      </c>
      <c r="BPO12" s="568">
        <v>6.5766923238772049E-2</v>
      </c>
      <c r="BPP12" s="568">
        <v>7.6976229484081268E-2</v>
      </c>
      <c r="BPQ12" s="568">
        <v>8.0002154359105904E-2</v>
      </c>
      <c r="BPR12" s="568">
        <v>7.2134597692303515E-2</v>
      </c>
      <c r="BPS12" s="568">
        <v>6.9988738606197795E-2</v>
      </c>
      <c r="BPT12" s="568">
        <v>7.1028021224491478E-2</v>
      </c>
      <c r="BPU12" s="568">
        <v>5.5743212592458756E-2</v>
      </c>
      <c r="BPV12" s="568">
        <v>7.3792614359386541E-2</v>
      </c>
      <c r="BPW12" s="568">
        <v>6.7771726233792906E-2</v>
      </c>
      <c r="BPX12" s="568">
        <v>0.12183005160997151</v>
      </c>
      <c r="BPY12" s="568">
        <v>0.24543201530434355</v>
      </c>
      <c r="BPZ12" s="568">
        <v>0.2490120188989092</v>
      </c>
      <c r="BQA12" s="568">
        <v>0.28036546121527078</v>
      </c>
      <c r="BQB12" s="568">
        <v>0.42602638078989902</v>
      </c>
      <c r="BQC12" s="568">
        <v>0.37255316393528953</v>
      </c>
      <c r="BQD12" s="568">
        <v>0.31113882568377499</v>
      </c>
      <c r="BQE12" s="568">
        <v>0.28446157202495742</v>
      </c>
      <c r="BQF12" s="568">
        <v>0.18704686957658731</v>
      </c>
      <c r="BQG12" s="568">
        <v>0.17157061959448799</v>
      </c>
      <c r="BQH12" s="568">
        <v>0.18021214704668378</v>
      </c>
      <c r="BQI12" s="568">
        <v>0.27897871162494381</v>
      </c>
      <c r="BQJ12" s="568">
        <v>0.24433388528751288</v>
      </c>
      <c r="BQK12" s="568">
        <v>0.28532943576563236</v>
      </c>
      <c r="BQL12" s="568">
        <v>0.25189589596782869</v>
      </c>
      <c r="BQM12" s="568">
        <v>0.24809625417556233</v>
      </c>
      <c r="BQN12" s="568">
        <v>0.24120179409722031</v>
      </c>
      <c r="BQO12" s="568">
        <v>0.28836873370111993</v>
      </c>
      <c r="BQP12" s="568">
        <v>0.34099484358261678</v>
      </c>
      <c r="BQQ12" s="568">
        <v>0.30945769494531544</v>
      </c>
      <c r="BQR12" s="568">
        <v>0.33728403949111035</v>
      </c>
      <c r="BQS12" s="568">
        <v>0.30510176874405948</v>
      </c>
      <c r="BQT12" s="568">
        <v>0.29237900705595865</v>
      </c>
      <c r="BQU12" s="568">
        <v>0.40501939946819171</v>
      </c>
      <c r="BQV12" s="568">
        <v>0.39873693233877533</v>
      </c>
      <c r="BQW12" s="568">
        <v>0.44194507514070219</v>
      </c>
      <c r="BQX12" s="568">
        <v>0.5118282976920504</v>
      </c>
      <c r="BQY12" s="568">
        <v>0.5551291185439271</v>
      </c>
      <c r="BQZ12" s="568">
        <v>0.43528218322809559</v>
      </c>
      <c r="BRA12" s="568">
        <v>0.46660618108400803</v>
      </c>
      <c r="BRB12" s="568">
        <v>0.48294526193251819</v>
      </c>
      <c r="BRC12" s="568">
        <v>0.4768666893233281</v>
      </c>
      <c r="BRD12" s="568">
        <v>0.32647110354951697</v>
      </c>
      <c r="BRE12" s="568">
        <v>0.28225067060255282</v>
      </c>
      <c r="BRF12" s="568">
        <v>0.18332079925360931</v>
      </c>
      <c r="BRG12" s="568">
        <v>0.13610319623027722</v>
      </c>
      <c r="BRH12" s="568">
        <v>6.9955969721271147E-2</v>
      </c>
      <c r="BRI12" s="568">
        <v>7.3347505254428E-2</v>
      </c>
      <c r="BRJ12" s="568">
        <v>6.8019639939258691E-2</v>
      </c>
      <c r="BRK12" s="568">
        <v>3.9623300327668587E-2</v>
      </c>
      <c r="BRL12" s="568">
        <v>5.7369141972928098E-2</v>
      </c>
      <c r="BRM12" s="568">
        <v>5.9094828305747499E-2</v>
      </c>
      <c r="BRN12" s="568">
        <v>5.812048942102091E-2</v>
      </c>
      <c r="BRO12" s="568">
        <v>6.3632205233305747E-2</v>
      </c>
      <c r="BRP12" s="568">
        <v>7.789718811849787E-2</v>
      </c>
      <c r="BRQ12" s="568">
        <v>9.0639583430467546E-2</v>
      </c>
      <c r="BRR12" s="568">
        <v>0.11079758413985502</v>
      </c>
      <c r="BRS12" s="568">
        <v>0.15485766272634469</v>
      </c>
      <c r="BRT12" s="568">
        <v>0.28056157269187038</v>
      </c>
      <c r="BRU12" s="568">
        <v>0.40106839479512452</v>
      </c>
      <c r="BRV12" s="568">
        <v>0.48439250252997129</v>
      </c>
      <c r="BRW12" s="568">
        <v>0.50210530187657554</v>
      </c>
      <c r="BRX12" s="568">
        <v>0.51459804811324028</v>
      </c>
      <c r="BRY12" s="568">
        <v>0.52976012899894676</v>
      </c>
      <c r="BRZ12" s="568">
        <v>0.53522623642123524</v>
      </c>
      <c r="BSA12" s="568">
        <v>0.52502579999161836</v>
      </c>
      <c r="BSB12" s="568">
        <v>0.35374901117506469</v>
      </c>
      <c r="BSC12" s="568">
        <v>0.25812208688699567</v>
      </c>
      <c r="BSD12" s="568">
        <v>9.1073834503081E-2</v>
      </c>
      <c r="BSE12" s="568">
        <v>0.10192575455707947</v>
      </c>
      <c r="BSF12" s="568">
        <v>0.10637965740956008</v>
      </c>
      <c r="BSG12" s="568">
        <v>9.5782526355764994E-2</v>
      </c>
      <c r="BSH12" s="568">
        <v>0.13374371195616502</v>
      </c>
      <c r="BSI12" s="568">
        <v>0.11186514523384161</v>
      </c>
      <c r="BSJ12" s="568">
        <v>0.13541771650784826</v>
      </c>
      <c r="BSK12" s="568">
        <v>0.12488854826670759</v>
      </c>
      <c r="BSL12" s="568">
        <v>0.17135698878585393</v>
      </c>
      <c r="BSM12" s="568">
        <v>0.15403379820183466</v>
      </c>
      <c r="BSN12" s="568">
        <v>0.12250398681881984</v>
      </c>
      <c r="BSO12" s="568">
        <v>0.17008561065167285</v>
      </c>
      <c r="BSP12" s="568">
        <v>0.12921257603057149</v>
      </c>
      <c r="BSQ12" s="568">
        <v>0.10861892575513668</v>
      </c>
      <c r="BSR12" s="568">
        <v>0.26701821312584689</v>
      </c>
      <c r="BSS12" s="568">
        <v>0.22678351826836371</v>
      </c>
      <c r="BST12" s="568">
        <v>0.36397056429972763</v>
      </c>
      <c r="BSU12" s="568">
        <v>0.23089995253098988</v>
      </c>
      <c r="BSV12" s="568">
        <v>0.34928125175992014</v>
      </c>
      <c r="BSW12" s="568">
        <v>0.40849789392188202</v>
      </c>
      <c r="BSX12" s="568">
        <v>0.34120745799890201</v>
      </c>
      <c r="BSY12" s="568">
        <v>0.30938348085887324</v>
      </c>
      <c r="BSZ12" s="568">
        <v>0.36412531641089779</v>
      </c>
      <c r="BTA12" s="568">
        <v>0.27540490834004938</v>
      </c>
      <c r="BTB12" s="568">
        <v>0.18516171036161491</v>
      </c>
      <c r="BTC12" s="568">
        <v>0.18746329613725887</v>
      </c>
      <c r="BTD12" s="568">
        <v>0.20114036598946036</v>
      </c>
      <c r="BTE12" s="568">
        <v>0.21568515083883869</v>
      </c>
      <c r="BTF12" s="568">
        <v>0.18590677986454468</v>
      </c>
      <c r="BTG12" s="568">
        <v>0.13002700748535811</v>
      </c>
      <c r="BTH12" s="568">
        <v>0.12092200679988119</v>
      </c>
      <c r="BTI12" s="568">
        <v>0.12077679601898207</v>
      </c>
      <c r="BTJ12" s="568">
        <v>7.8058337501242178E-2</v>
      </c>
      <c r="BTK12" s="568">
        <v>8.1096738635614507E-2</v>
      </c>
      <c r="BTL12" s="568">
        <v>4.8010446568300606E-2</v>
      </c>
      <c r="BTM12" s="568">
        <v>0.11501193864843302</v>
      </c>
      <c r="BTN12" s="568">
        <v>0.13033311149628612</v>
      </c>
      <c r="BTO12" s="568">
        <v>0.15519235393393727</v>
      </c>
      <c r="BTP12" s="568">
        <v>0.34292166174714478</v>
      </c>
      <c r="BTQ12" s="568">
        <v>0.47605604748093933</v>
      </c>
      <c r="BTR12" s="568">
        <v>0.6287893616046174</v>
      </c>
      <c r="BTS12" s="568">
        <v>0.55157641434904958</v>
      </c>
      <c r="BTT12" s="568">
        <v>0.56297281274508604</v>
      </c>
      <c r="BTU12" s="568">
        <v>0.59506439802926381</v>
      </c>
      <c r="BTV12" s="568">
        <v>0.59494123863241322</v>
      </c>
      <c r="BTW12" s="568">
        <v>0.49389016587214496</v>
      </c>
      <c r="BTX12" s="568">
        <v>0.47687677812270168</v>
      </c>
      <c r="BTY12" s="568">
        <v>0.27704522684112293</v>
      </c>
      <c r="BTZ12" s="568">
        <v>0.30496033403976036</v>
      </c>
      <c r="BUA12" s="568">
        <v>0.25469042434025335</v>
      </c>
      <c r="BUB12" s="568">
        <v>0.31834073831581666</v>
      </c>
      <c r="BUC12" s="568">
        <v>0.28024703775183291</v>
      </c>
      <c r="BUD12" s="568">
        <v>0.27346776170793063</v>
      </c>
      <c r="BUE12" s="568">
        <v>0.26796533558252789</v>
      </c>
      <c r="BUF12" s="568">
        <v>0.1743556205832611</v>
      </c>
      <c r="BUG12" s="568">
        <v>0.17671775161793721</v>
      </c>
      <c r="BUH12" s="568">
        <v>0.1606658787124419</v>
      </c>
      <c r="BUI12" s="568">
        <v>0.20303376231208664</v>
      </c>
      <c r="BUJ12" s="568">
        <v>0.15690256974921452</v>
      </c>
      <c r="BUK12" s="568">
        <v>0.1730664614799608</v>
      </c>
      <c r="BUL12" s="568">
        <v>0.15466289707378811</v>
      </c>
      <c r="BUM12" s="568">
        <v>0.24925058676519452</v>
      </c>
      <c r="BUN12" s="568">
        <v>0.24590779078719016</v>
      </c>
      <c r="BUO12" s="568">
        <v>0.34704170427416181</v>
      </c>
      <c r="BUP12" s="568">
        <v>0.33306318160126941</v>
      </c>
      <c r="BUQ12" s="568">
        <v>0.46828720667840934</v>
      </c>
      <c r="BUR12" s="568">
        <v>0.53409962241641462</v>
      </c>
      <c r="BUS12" s="568">
        <v>0.53430172688845179</v>
      </c>
      <c r="BUT12" s="568">
        <v>0.55516635287374172</v>
      </c>
      <c r="BUU12" s="568">
        <v>0.45755429026140754</v>
      </c>
      <c r="BUV12" s="568">
        <v>0.46563212740195836</v>
      </c>
      <c r="BUW12" s="568">
        <v>0.22508126317016613</v>
      </c>
      <c r="BUX12" s="568">
        <v>0.13404720897677946</v>
      </c>
      <c r="BUY12" s="568">
        <v>6.9766568551256736E-2</v>
      </c>
      <c r="BUZ12" s="568">
        <v>4.6621353570223595E-2</v>
      </c>
      <c r="BVA12" s="568">
        <v>6.6303387770192332E-2</v>
      </c>
      <c r="BVB12" s="568">
        <v>5.6242985756644534E-2</v>
      </c>
      <c r="BVC12" s="568">
        <v>6.0014753810822864E-2</v>
      </c>
      <c r="BVD12" s="568">
        <v>5.1567899965625531E-2</v>
      </c>
      <c r="BVE12" s="568">
        <v>5.9834105918656399E-2</v>
      </c>
      <c r="BVF12" s="568">
        <v>8.4738192092121828E-2</v>
      </c>
      <c r="BVG12" s="568">
        <v>0.15714001380249662</v>
      </c>
      <c r="BVH12" s="568">
        <v>0.15707850466360776</v>
      </c>
      <c r="BVI12" s="568">
        <v>0.23335811582518431</v>
      </c>
      <c r="BVJ12" s="568">
        <v>0.29067934583873106</v>
      </c>
      <c r="BVK12" s="568">
        <v>0.37479744667712167</v>
      </c>
      <c r="BVL12" s="568">
        <v>0.36499136230181711</v>
      </c>
      <c r="BVM12" s="568">
        <v>0.42467527412053624</v>
      </c>
      <c r="BVN12" s="568">
        <v>0.46367168746797205</v>
      </c>
      <c r="BVO12" s="568">
        <v>0.43650690351108018</v>
      </c>
      <c r="BVP12" s="568">
        <v>0.50432444605846749</v>
      </c>
      <c r="BVQ12" s="568">
        <v>0.45651339184761791</v>
      </c>
      <c r="BVR12" s="568">
        <v>0.55621550789145113</v>
      </c>
      <c r="BVS12" s="568">
        <v>0.43597995006672208</v>
      </c>
      <c r="BVT12" s="568">
        <v>0.40792706315811006</v>
      </c>
      <c r="BVU12" s="568">
        <v>0.26230757708219427</v>
      </c>
      <c r="BVV12" s="568">
        <v>0.18217599159420059</v>
      </c>
      <c r="BVW12" s="568">
        <v>0.13935940551298834</v>
      </c>
      <c r="BVX12" s="568">
        <v>0.13933095559307898</v>
      </c>
      <c r="BVY12" s="568">
        <v>0.12048196077368152</v>
      </c>
      <c r="BVZ12" s="568">
        <v>0.10352831219858853</v>
      </c>
      <c r="BWA12" s="568">
        <v>9.755637577783953E-2</v>
      </c>
      <c r="BWB12" s="568">
        <v>0.14649484463443593</v>
      </c>
      <c r="BWC12" s="568">
        <v>0.12181128968394019</v>
      </c>
      <c r="BWD12" s="568">
        <v>8.9694849122109316E-2</v>
      </c>
      <c r="BWE12" s="568">
        <v>9.5343836352901057E-2</v>
      </c>
      <c r="BWF12" s="568">
        <v>0.10886524731342706</v>
      </c>
      <c r="BWG12" s="568">
        <v>8.9997959970768204E-2</v>
      </c>
      <c r="BWH12" s="568">
        <v>0.10763940926495842</v>
      </c>
      <c r="BWI12" s="568">
        <v>7.044444930799168E-2</v>
      </c>
      <c r="BWJ12" s="568">
        <v>0.11208031479421508</v>
      </c>
      <c r="BWK12" s="568">
        <v>0.15099269623656311</v>
      </c>
      <c r="BWL12" s="568">
        <v>0.2232879299181095</v>
      </c>
      <c r="BWM12" s="568">
        <v>0.32499238525180518</v>
      </c>
      <c r="BWN12" s="568">
        <v>0.36191845011375451</v>
      </c>
      <c r="BWO12" s="568">
        <v>0.36225657952749452</v>
      </c>
      <c r="BWP12" s="568">
        <v>0.29491905751555886</v>
      </c>
      <c r="BWQ12" s="568">
        <v>0.27059807020447024</v>
      </c>
      <c r="BWR12" s="568">
        <v>0.20214761719900201</v>
      </c>
      <c r="BWS12" s="568">
        <v>0.10070351182645201</v>
      </c>
      <c r="BWT12" s="568">
        <v>4.7271669834414429E-2</v>
      </c>
      <c r="BWU12" s="568">
        <v>3.7827240836208816E-2</v>
      </c>
      <c r="BWV12" s="568">
        <v>2.7752623760367232E-2</v>
      </c>
      <c r="BWW12" s="568">
        <v>5.3219290033566381E-2</v>
      </c>
      <c r="BWX12" s="568">
        <v>5.3307664755500486E-2</v>
      </c>
      <c r="BWY12" s="568">
        <v>8.0955415378728676E-2</v>
      </c>
      <c r="BWZ12" s="568">
        <v>5.8582213185274734E-2</v>
      </c>
      <c r="BXA12" s="568">
        <v>6.7875282416966262E-2</v>
      </c>
      <c r="BXB12" s="568">
        <v>6.851254537732579E-2</v>
      </c>
      <c r="BXC12" s="568">
        <v>6.4158391300032286E-2</v>
      </c>
      <c r="BXD12" s="568">
        <v>7.8334863498972687E-2</v>
      </c>
      <c r="BXE12" s="568">
        <v>0.10317657908405085</v>
      </c>
      <c r="BXF12" s="568">
        <v>8.5860827227881645E-2</v>
      </c>
      <c r="BXG12" s="568">
        <v>7.1105712723689082E-2</v>
      </c>
      <c r="BXH12" s="568">
        <v>8.4526666133532449E-2</v>
      </c>
      <c r="BXI12" s="568">
        <v>0.12813064164403012</v>
      </c>
      <c r="BXJ12" s="568">
        <v>0.28756943431595006</v>
      </c>
      <c r="BXK12" s="568">
        <v>0.44893278871492442</v>
      </c>
      <c r="BXL12" s="568">
        <v>0.43193849659449862</v>
      </c>
      <c r="BXM12" s="568">
        <v>0.48204349315826228</v>
      </c>
      <c r="BXN12" s="568">
        <v>0.38546979205950577</v>
      </c>
      <c r="BXO12" s="568">
        <v>0.30770005647908738</v>
      </c>
      <c r="BXP12" s="568">
        <v>0.21383706358771518</v>
      </c>
      <c r="BXQ12" s="568">
        <v>0.10129046647145919</v>
      </c>
      <c r="BXR12" s="568">
        <v>0.16902744870438757</v>
      </c>
      <c r="BXS12" s="568">
        <v>0.18135333783928365</v>
      </c>
      <c r="BXT12" s="568">
        <v>0.20125763672514912</v>
      </c>
      <c r="BXU12" s="568">
        <v>0.18304417560354438</v>
      </c>
      <c r="BXV12" s="568">
        <v>0.12729298697812919</v>
      </c>
      <c r="BXW12" s="568">
        <v>8.4017164229506724E-2</v>
      </c>
      <c r="BXX12" s="568">
        <v>7.9511134387207541E-2</v>
      </c>
      <c r="BXY12" s="568">
        <v>0.10001646266543487</v>
      </c>
      <c r="BXZ12" s="568">
        <v>6.8772473664460321E-2</v>
      </c>
      <c r="BYA12" s="568">
        <v>7.8306575795057232E-2</v>
      </c>
      <c r="BYB12" s="568">
        <v>0.10727603349921</v>
      </c>
      <c r="BYC12" s="568">
        <v>8.8274572441966834E-2</v>
      </c>
      <c r="BYD12" s="568">
        <v>9.021749426477764E-2</v>
      </c>
      <c r="BYE12" s="568">
        <v>5.8725930606721502E-2</v>
      </c>
      <c r="BYF12" s="568">
        <v>4.0347950794468464E-2</v>
      </c>
      <c r="BYG12" s="568">
        <v>6.95549171625955E-2</v>
      </c>
      <c r="BYH12" s="568">
        <v>0.13441603939066199</v>
      </c>
      <c r="BYI12" s="568">
        <v>0.24947055619508232</v>
      </c>
      <c r="BYJ12" s="568">
        <v>0.20698678643637325</v>
      </c>
      <c r="BYK12" s="568">
        <v>0.2613800726406012</v>
      </c>
      <c r="BYL12" s="568">
        <v>0.38232896672933286</v>
      </c>
      <c r="BYM12" s="568">
        <v>0.31008203837089438</v>
      </c>
      <c r="BYN12" s="568">
        <v>0.35348423180726091</v>
      </c>
      <c r="BYO12" s="568">
        <v>0.17896455894622956</v>
      </c>
      <c r="BYP12" s="568">
        <v>0.15735517031097396</v>
      </c>
      <c r="BYQ12" s="568">
        <v>0.15625874924237163</v>
      </c>
      <c r="BYR12" s="568">
        <v>0.14173617426002516</v>
      </c>
      <c r="BYS12" s="568">
        <v>0.13310607016349787</v>
      </c>
      <c r="BYT12" s="568">
        <v>0.11290064187980831</v>
      </c>
      <c r="BYU12" s="568">
        <v>0.11698475046501977</v>
      </c>
      <c r="BYV12" s="568">
        <v>0.15315528313171456</v>
      </c>
      <c r="BYW12" s="568">
        <v>0.18465473164194526</v>
      </c>
      <c r="BYX12" s="568">
        <v>0.2023425787264343</v>
      </c>
      <c r="BYY12" s="568">
        <v>0.17634984902045314</v>
      </c>
      <c r="BYZ12" s="568">
        <v>0.14491898356542746</v>
      </c>
      <c r="BZA12" s="568">
        <v>0.20424601793720093</v>
      </c>
      <c r="BZB12" s="568">
        <v>8.9015935117553804E-2</v>
      </c>
      <c r="BZC12" s="568">
        <v>0.19152826115188085</v>
      </c>
      <c r="BZD12" s="568">
        <v>0.25336143273561085</v>
      </c>
      <c r="BZE12" s="568">
        <v>0.27604691663320757</v>
      </c>
      <c r="BZF12" s="568">
        <v>0.43686956089616558</v>
      </c>
      <c r="BZG12" s="568">
        <v>0.38725985117010009</v>
      </c>
      <c r="BZH12" s="568">
        <v>0.4228875295335433</v>
      </c>
      <c r="BZI12" s="568">
        <v>0.43198410182868208</v>
      </c>
      <c r="BZJ12" s="568">
        <v>0.43517619635804344</v>
      </c>
      <c r="BZK12" s="568">
        <v>0.32159221563295298</v>
      </c>
      <c r="BZL12" s="568">
        <v>0.22322245680872668</v>
      </c>
      <c r="BZM12" s="568">
        <v>0.13355589250077016</v>
      </c>
      <c r="BZN12" s="568">
        <v>8.6061742713191725E-2</v>
      </c>
      <c r="BZO12" s="568">
        <v>0.13088097927663844</v>
      </c>
      <c r="BZP12" s="568">
        <v>6.9304265343846691E-2</v>
      </c>
      <c r="BZQ12" s="568">
        <v>6.6447300737049894E-2</v>
      </c>
      <c r="BZR12" s="568">
        <v>9.288267542148286E-2</v>
      </c>
      <c r="BZS12" s="568">
        <v>0.11282597055110115</v>
      </c>
      <c r="BZT12" s="568">
        <v>5.9443876085892321E-2</v>
      </c>
      <c r="BZU12" s="568">
        <v>5.8433492781570603E-2</v>
      </c>
      <c r="BZV12" s="568">
        <v>0.13104784667977454</v>
      </c>
      <c r="BZW12" s="568">
        <v>0.13150162169882429</v>
      </c>
      <c r="BZX12" s="568">
        <v>0.13964349761267808</v>
      </c>
      <c r="BZY12" s="568">
        <v>0.11580651120056489</v>
      </c>
      <c r="BZZ12" s="568">
        <v>0.13527090766520958</v>
      </c>
      <c r="CAA12" s="568">
        <v>0.10661492362575462</v>
      </c>
      <c r="CAB12" s="568">
        <v>0.36991304495323063</v>
      </c>
      <c r="CAC12" s="568">
        <v>0.48024381576278768</v>
      </c>
      <c r="CAD12" s="568">
        <v>0.61660394296144583</v>
      </c>
      <c r="CAE12" s="568">
        <v>0.69195467649571896</v>
      </c>
      <c r="CAF12" s="568">
        <v>0.6522065604094609</v>
      </c>
      <c r="CAG12" s="568">
        <v>0.77204172475744914</v>
      </c>
      <c r="CAH12" s="568">
        <v>0.80652201121114453</v>
      </c>
      <c r="CAI12" s="568">
        <v>0.65706259128595135</v>
      </c>
      <c r="CAJ12" s="568">
        <v>0.77017314930119285</v>
      </c>
      <c r="CAK12" s="568">
        <v>0.64551809974752439</v>
      </c>
      <c r="CAL12" s="568">
        <v>0.50175700230017517</v>
      </c>
      <c r="CAM12" s="568">
        <v>0.64428609262478531</v>
      </c>
      <c r="CAN12" s="568">
        <v>0.59394018407857729</v>
      </c>
      <c r="CAO12" s="568">
        <v>0.5558532144397913</v>
      </c>
      <c r="CAP12" s="568">
        <v>0.46018638758652541</v>
      </c>
      <c r="CAQ12" s="568">
        <v>0.44456821531905466</v>
      </c>
      <c r="CAR12" s="568">
        <v>0.48824136794233131</v>
      </c>
      <c r="CAS12" s="568">
        <v>0.45009018706405396</v>
      </c>
      <c r="CAT12" s="568">
        <v>0.48262549070601835</v>
      </c>
      <c r="CAU12" s="568">
        <v>0.39952515447219716</v>
      </c>
      <c r="CAV12" s="568">
        <v>0.32220016687017222</v>
      </c>
      <c r="CAW12" s="568">
        <v>0.29366853622358674</v>
      </c>
      <c r="CAX12" s="568">
        <v>0.28987598956887289</v>
      </c>
      <c r="CAY12" s="568">
        <v>0.31691843652433671</v>
      </c>
      <c r="CAZ12" s="568">
        <v>0.41600505566581669</v>
      </c>
      <c r="CBA12" s="568">
        <v>0.48792207339120663</v>
      </c>
      <c r="CBB12" s="568">
        <v>0.48084461543616613</v>
      </c>
      <c r="CBC12" s="568">
        <v>0.49076058325580008</v>
      </c>
      <c r="CBD12" s="568">
        <v>0.4652377034146789</v>
      </c>
      <c r="CBE12" s="568">
        <v>0.49090624750756412</v>
      </c>
      <c r="CBF12" s="568">
        <v>0.44609236098545502</v>
      </c>
      <c r="CBG12" s="568">
        <v>0.42579122633028621</v>
      </c>
      <c r="CBH12" s="568">
        <v>0.24513802246542044</v>
      </c>
      <c r="CBI12" s="568">
        <v>0.16225756083149018</v>
      </c>
      <c r="CBJ12" s="568">
        <v>9.388150586853114E-2</v>
      </c>
      <c r="CBK12" s="568">
        <v>8.2837361396338877E-2</v>
      </c>
      <c r="CBL12" s="568">
        <v>0.1148672949487783</v>
      </c>
      <c r="CBM12" s="568">
        <v>5.8042876846640827E-2</v>
      </c>
      <c r="CBN12" s="568">
        <v>6.7079929636025146E-2</v>
      </c>
      <c r="CBO12" s="568">
        <v>5.5726490199405225E-2</v>
      </c>
      <c r="CBP12" s="568">
        <v>0.10888256645043988</v>
      </c>
      <c r="CBQ12" s="568">
        <v>0.15504272559655627</v>
      </c>
      <c r="CBR12" s="568">
        <v>0.18787366493125249</v>
      </c>
      <c r="CBS12" s="568">
        <v>0.21087382660650134</v>
      </c>
      <c r="CBT12" s="568">
        <v>0.19877502252617163</v>
      </c>
      <c r="CBU12" s="568">
        <v>0.23270294993851118</v>
      </c>
      <c r="CBV12" s="568">
        <v>0.2054755076505155</v>
      </c>
      <c r="CBW12" s="568">
        <v>0.29018976544240899</v>
      </c>
      <c r="CBX12" s="568">
        <v>0.56456873170637423</v>
      </c>
      <c r="CBY12" s="568">
        <v>0.49538611550448047</v>
      </c>
      <c r="CBZ12" s="568">
        <v>0.54605664113383645</v>
      </c>
      <c r="CCA12" s="568">
        <v>0.64748509850080593</v>
      </c>
      <c r="CCB12" s="568">
        <v>0.63461273115280081</v>
      </c>
      <c r="CCC12" s="568">
        <v>0.61153126606438402</v>
      </c>
      <c r="CCD12" s="568">
        <v>0.66822669252600475</v>
      </c>
      <c r="CCE12" s="568">
        <v>0.51163566450375808</v>
      </c>
      <c r="CCF12" s="568">
        <v>0.54110335388561759</v>
      </c>
      <c r="CCG12" s="568">
        <v>0.33717253929309393</v>
      </c>
      <c r="CCH12" s="568">
        <v>0.23407097767745974</v>
      </c>
      <c r="CCI12" s="568">
        <v>0.14334137072250047</v>
      </c>
      <c r="CCJ12" s="568">
        <v>7.906168688072035E-2</v>
      </c>
      <c r="CCK12" s="568">
        <v>8.5307362776832943E-2</v>
      </c>
      <c r="CCL12" s="568">
        <v>6.3610713859604151E-2</v>
      </c>
      <c r="CCM12" s="568">
        <v>8.0680484356206686E-2</v>
      </c>
      <c r="CCN12" s="568">
        <v>7.5229344582087548E-2</v>
      </c>
      <c r="CCO12" s="568">
        <v>0.10270645656354366</v>
      </c>
      <c r="CCP12" s="568">
        <v>5.6157234698407339E-2</v>
      </c>
      <c r="CCQ12" s="568">
        <v>7.1482454175569601E-2</v>
      </c>
      <c r="CCR12" s="568">
        <v>9.6356457048799526E-2</v>
      </c>
      <c r="CCS12" s="568">
        <v>5.8976317422259499E-2</v>
      </c>
      <c r="CCT12" s="568">
        <v>3.8310684710388419E-2</v>
      </c>
      <c r="CCU12" s="568">
        <v>5.299259653804974E-2</v>
      </c>
      <c r="CCV12" s="568">
        <v>0.12529754623561701</v>
      </c>
      <c r="CCW12" s="568">
        <v>0.20829744286999421</v>
      </c>
      <c r="CCX12" s="568">
        <v>0.17878280266979693</v>
      </c>
      <c r="CCY12" s="568">
        <v>0.22671618323663917</v>
      </c>
      <c r="CCZ12" s="568">
        <v>0.35034236642510397</v>
      </c>
      <c r="CDA12" s="568">
        <v>0.43175344802810128</v>
      </c>
      <c r="CDB12" s="568">
        <v>0.46003297383900643</v>
      </c>
      <c r="CDC12" s="568">
        <v>0.46185614936371439</v>
      </c>
      <c r="CDD12" s="568">
        <v>0.26069201492307054</v>
      </c>
      <c r="CDE12" s="568">
        <v>0.22010184881552727</v>
      </c>
      <c r="CDF12" s="568">
        <v>0.13398966691630004</v>
      </c>
      <c r="CDG12" s="568">
        <v>0.20684489653538385</v>
      </c>
      <c r="CDH12" s="568">
        <v>0.21304905748517658</v>
      </c>
      <c r="CDI12" s="568">
        <v>0.14537215696455327</v>
      </c>
      <c r="CDJ12" s="568">
        <v>0.13038462361127956</v>
      </c>
      <c r="CDK12" s="568">
        <v>0.1412254630500176</v>
      </c>
      <c r="CDL12" s="568">
        <v>0.11411142886832062</v>
      </c>
      <c r="CDM12" s="568">
        <v>0.15499363164690089</v>
      </c>
      <c r="CDN12" s="568">
        <v>0.16703457785235939</v>
      </c>
      <c r="CDO12" s="568">
        <v>0.136648333855756</v>
      </c>
      <c r="CDP12" s="568">
        <v>0.10870396531131318</v>
      </c>
      <c r="CDQ12" s="568">
        <v>8.6984143477726136E-2</v>
      </c>
      <c r="CDR12" s="568">
        <v>7.8530014578183871E-2</v>
      </c>
      <c r="CDS12" s="568">
        <v>8.5326845743972951E-2</v>
      </c>
      <c r="CDT12" s="568">
        <v>0.1244346284317308</v>
      </c>
      <c r="CDU12" s="568">
        <v>0.25602690815227136</v>
      </c>
      <c r="CDV12" s="568">
        <v>0.35085618965359699</v>
      </c>
      <c r="CDW12" s="568">
        <v>0.4151434411768507</v>
      </c>
      <c r="CDX12" s="568">
        <v>0.39495784078902946</v>
      </c>
      <c r="CDY12" s="568">
        <v>0.48252535460350549</v>
      </c>
      <c r="CDZ12" s="568">
        <v>0.45521669600253739</v>
      </c>
      <c r="CEA12" s="568">
        <v>0.4017673610987364</v>
      </c>
      <c r="CEB12" s="568">
        <v>0.39864080402277963</v>
      </c>
      <c r="CEC12" s="568">
        <v>0.32832717370314518</v>
      </c>
      <c r="CED12" s="568">
        <v>0.25630139334786051</v>
      </c>
      <c r="CEE12" s="568">
        <v>0.24079042521056968</v>
      </c>
      <c r="CEF12" s="568">
        <v>0.26330051011722133</v>
      </c>
      <c r="CEG12" s="568">
        <v>0.19809490463473334</v>
      </c>
      <c r="CEH12" s="568">
        <v>0.17585073850855451</v>
      </c>
      <c r="CEI12" s="568">
        <v>0.1803967041493085</v>
      </c>
      <c r="CEJ12" s="568">
        <v>0.21981569201522941</v>
      </c>
      <c r="CEK12" s="568">
        <v>0.16294993485011897</v>
      </c>
      <c r="CEL12" s="568">
        <v>0.19388932907164957</v>
      </c>
      <c r="CEM12" s="568">
        <v>0.26375616224345716</v>
      </c>
      <c r="CEN12" s="568">
        <v>0.19100245788204898</v>
      </c>
      <c r="CEO12" s="568">
        <v>0.17882491561467165</v>
      </c>
      <c r="CEP12" s="568">
        <v>0.19646720946981155</v>
      </c>
      <c r="CEQ12" s="568">
        <v>0.36003118130073924</v>
      </c>
      <c r="CER12" s="568">
        <v>0.38188686958685952</v>
      </c>
      <c r="CES12" s="568">
        <v>0.43766901349773968</v>
      </c>
      <c r="CET12" s="568">
        <v>0.51852575845739202</v>
      </c>
      <c r="CEU12" s="568">
        <v>0.60939909748130472</v>
      </c>
      <c r="CEV12" s="568">
        <v>0.61047702279609473</v>
      </c>
      <c r="CEW12" s="568">
        <v>0.7269238162856323</v>
      </c>
      <c r="CEX12" s="568">
        <v>0.71616530061694217</v>
      </c>
      <c r="CEY12" s="568">
        <v>0.66583522248586569</v>
      </c>
      <c r="CEZ12" s="568">
        <v>0.55564002399775647</v>
      </c>
      <c r="CFA12" s="568">
        <v>0.37909809498098684</v>
      </c>
      <c r="CFB12" s="568">
        <v>0.23141521168397033</v>
      </c>
      <c r="CFC12" s="568">
        <v>0.15300107710657862</v>
      </c>
      <c r="CFD12" s="568">
        <v>0.13575065561410427</v>
      </c>
      <c r="CFE12" s="568">
        <v>0.14261972866354883</v>
      </c>
      <c r="CFF12" s="568">
        <v>0.18788464160085042</v>
      </c>
      <c r="CFG12" s="568">
        <v>0.1642831654128796</v>
      </c>
      <c r="CFH12" s="568">
        <v>0.18617899578989983</v>
      </c>
      <c r="CFI12" s="568">
        <v>0.13657056806061679</v>
      </c>
      <c r="CFJ12" s="568">
        <v>0.1267681804859829</v>
      </c>
      <c r="CFK12" s="568">
        <v>0.2048933917390153</v>
      </c>
      <c r="CFL12" s="568">
        <v>0.14952838302769275</v>
      </c>
      <c r="CFM12" s="568">
        <v>0.13935792105921468</v>
      </c>
      <c r="CFN12" s="568">
        <v>0.13432714040413873</v>
      </c>
      <c r="CFO12" s="568">
        <v>0.16452956432712887</v>
      </c>
      <c r="CFP12" s="568">
        <v>0.27322181360366926</v>
      </c>
      <c r="CFQ12" s="568">
        <v>0.25431030548392114</v>
      </c>
      <c r="CFR12" s="568">
        <v>0.27996116971931295</v>
      </c>
      <c r="CFS12" s="568">
        <v>0.29002802068107303</v>
      </c>
      <c r="CFT12" s="568">
        <v>0.40657422963513046</v>
      </c>
      <c r="CFU12" s="568">
        <v>0.36933524523912958</v>
      </c>
      <c r="CFV12" s="568">
        <v>0.39546655382248519</v>
      </c>
      <c r="CFW12" s="568">
        <v>0.38041882512488778</v>
      </c>
      <c r="CFX12" s="568">
        <v>0.36348324167147539</v>
      </c>
      <c r="CFY12" s="568">
        <v>0.3461182810178759</v>
      </c>
      <c r="CFZ12" s="568">
        <v>0.3826529630069897</v>
      </c>
      <c r="CGA12" s="568">
        <v>0.34131930663967575</v>
      </c>
      <c r="CGB12" s="568">
        <v>0.43744857676820254</v>
      </c>
      <c r="CGC12" s="568">
        <v>0.44240626735216543</v>
      </c>
      <c r="CGD12" s="568">
        <v>0.48860899432801402</v>
      </c>
      <c r="CGE12" s="568">
        <v>0.49890750093980912</v>
      </c>
      <c r="CGF12" s="568">
        <v>0.5266330267660656</v>
      </c>
      <c r="CGG12" s="568">
        <v>0.40612695560543688</v>
      </c>
      <c r="CGH12" s="568">
        <v>0.50283334673266034</v>
      </c>
      <c r="CGI12" s="568">
        <v>0.47348092417873189</v>
      </c>
      <c r="CGJ12" s="568">
        <v>0.54451030744565188</v>
      </c>
      <c r="CGK12" s="568">
        <v>0.55287717188203001</v>
      </c>
      <c r="CGL12" s="568">
        <v>0.61760111442930665</v>
      </c>
      <c r="CGM12" s="568">
        <v>0.76325722250367967</v>
      </c>
      <c r="CGN12" s="568">
        <v>0.7662803944324259</v>
      </c>
      <c r="CGO12" s="568">
        <v>0.76039064263532175</v>
      </c>
      <c r="CGP12" s="568">
        <v>0.80481599920660007</v>
      </c>
      <c r="CGQ12" s="568">
        <v>0.77823242975991647</v>
      </c>
      <c r="CGR12" s="568">
        <v>0.74058200127549523</v>
      </c>
      <c r="CGS12" s="568">
        <v>0.817653969155545</v>
      </c>
      <c r="CGT12" s="568">
        <v>0.77820884256644129</v>
      </c>
      <c r="CGU12" s="568">
        <v>0.74970753040702642</v>
      </c>
      <c r="CGV12" s="568">
        <v>0.60449918344152631</v>
      </c>
      <c r="CGW12" s="568">
        <v>0.52961538745880665</v>
      </c>
      <c r="CGX12" s="568">
        <v>0.42042337352310677</v>
      </c>
      <c r="CGY12" s="568">
        <v>0.27362609991945525</v>
      </c>
      <c r="CGZ12" s="568">
        <v>0.19776169891714479</v>
      </c>
      <c r="CHA12" s="568">
        <v>0.16814404034159686</v>
      </c>
      <c r="CHB12" s="568">
        <v>0.16422420234527196</v>
      </c>
      <c r="CHC12" s="568">
        <v>0.16342849367333465</v>
      </c>
      <c r="CHD12" s="568">
        <v>0.24715877815819345</v>
      </c>
      <c r="CHE12" s="568">
        <v>0.22458972766129567</v>
      </c>
      <c r="CHF12" s="568">
        <v>0.15760320011336018</v>
      </c>
      <c r="CHG12" s="568">
        <v>0.14435949146606383</v>
      </c>
      <c r="CHH12" s="568">
        <v>0.18430959670820296</v>
      </c>
      <c r="CHI12" s="568">
        <v>0.20466661924649585</v>
      </c>
      <c r="CHJ12" s="568">
        <v>0.23405629872994338</v>
      </c>
      <c r="CHK12" s="568">
        <v>0.22853094252380957</v>
      </c>
      <c r="CHL12" s="568">
        <v>0.28279475455973435</v>
      </c>
      <c r="CHM12" s="568">
        <v>0.33348149506965807</v>
      </c>
      <c r="CHN12" s="568">
        <v>0.32429903662746223</v>
      </c>
      <c r="CHO12" s="568">
        <v>0.38107130097448777</v>
      </c>
      <c r="CHP12" s="568">
        <v>0.29804426473564899</v>
      </c>
      <c r="CHQ12" s="568">
        <v>0.36779451041034528</v>
      </c>
      <c r="CHR12" s="568">
        <v>0.25357780532272556</v>
      </c>
      <c r="CHS12" s="568">
        <v>0.28082045965907232</v>
      </c>
      <c r="CHT12" s="568">
        <v>0.24136986736096602</v>
      </c>
      <c r="CHU12" s="568">
        <v>0.25183176510315297</v>
      </c>
      <c r="CHV12" s="568">
        <v>0.1428252081078337</v>
      </c>
      <c r="CHW12" s="568">
        <v>0.12286429546104954</v>
      </c>
      <c r="CHX12" s="568">
        <v>0.14547241568049535</v>
      </c>
      <c r="CHY12" s="568">
        <v>0.11644537363371396</v>
      </c>
      <c r="CHZ12" s="568">
        <v>0.17897586183750935</v>
      </c>
      <c r="CIA12" s="568">
        <v>0.18868299961813842</v>
      </c>
      <c r="CIB12" s="568">
        <v>0.22393030514750639</v>
      </c>
      <c r="CIC12" s="568">
        <v>0.28679814865304826</v>
      </c>
      <c r="CID12" s="568">
        <v>0.3545084527965926</v>
      </c>
      <c r="CIE12" s="568">
        <v>0.42922386911191346</v>
      </c>
      <c r="CIF12" s="568">
        <v>0.45722830766711814</v>
      </c>
      <c r="CIG12" s="568">
        <v>0.547863685563451</v>
      </c>
      <c r="CIH12" s="568">
        <v>0.59250070811791888</v>
      </c>
      <c r="CII12" s="568">
        <v>0.57687537618101992</v>
      </c>
      <c r="CIJ12" s="568">
        <v>0.60496214389873182</v>
      </c>
      <c r="CIK12" s="568">
        <v>0.598511377816488</v>
      </c>
      <c r="CIL12" s="568">
        <v>0.62682682125134026</v>
      </c>
      <c r="CIM12" s="568">
        <v>0.58679965270575385</v>
      </c>
      <c r="CIN12" s="568">
        <v>0.68705080906766025</v>
      </c>
      <c r="CIO12" s="568">
        <v>0.66964595914657843</v>
      </c>
      <c r="CIP12" s="568">
        <v>0.76945573215562502</v>
      </c>
      <c r="CIQ12" s="568">
        <v>0.75665175715199462</v>
      </c>
      <c r="CIR12" s="568">
        <v>0.73021488309107652</v>
      </c>
      <c r="CIS12" s="568">
        <v>0.68365599586168069</v>
      </c>
      <c r="CIT12" s="568">
        <v>0.62983554545422726</v>
      </c>
      <c r="CIU12" s="568">
        <v>0.59233253101079919</v>
      </c>
      <c r="CIV12" s="568">
        <v>0.6708845222835913</v>
      </c>
      <c r="CIW12" s="568">
        <v>0.60063919704795066</v>
      </c>
      <c r="CIX12" s="568">
        <v>0.45089188887729958</v>
      </c>
      <c r="CIY12" s="568">
        <v>0.47163728281772233</v>
      </c>
      <c r="CIZ12" s="568">
        <v>0.43124640799771163</v>
      </c>
      <c r="CJA12" s="568">
        <v>0.27034926408313742</v>
      </c>
      <c r="CJB12" s="568">
        <v>0.17859652462152931</v>
      </c>
      <c r="CJC12" s="568">
        <v>0.18886586004281464</v>
      </c>
      <c r="CJD12" s="568">
        <v>0.17789399662632305</v>
      </c>
      <c r="CJE12" s="568">
        <v>0.17649145524324306</v>
      </c>
      <c r="CJF12" s="568">
        <v>0.14532824725127205</v>
      </c>
      <c r="CJG12" s="568">
        <v>0.25901035396136585</v>
      </c>
      <c r="CJH12" s="568">
        <v>0.35120280619683558</v>
      </c>
      <c r="CJI12" s="568">
        <v>0.38092253662276815</v>
      </c>
      <c r="CJJ12" s="568">
        <v>0.54609636176973775</v>
      </c>
      <c r="CJK12" s="568">
        <v>0.53777131239854215</v>
      </c>
      <c r="CJL12" s="568">
        <v>0.49326794129626572</v>
      </c>
      <c r="CJM12" s="568">
        <v>0.65179981654828623</v>
      </c>
      <c r="CJN12" s="568">
        <v>0.56141438470236538</v>
      </c>
      <c r="CJO12" s="568">
        <v>0.55765389122713682</v>
      </c>
      <c r="CJP12" s="568">
        <v>0.46606651453035219</v>
      </c>
      <c r="CJQ12" s="568">
        <v>0.32890900650063554</v>
      </c>
      <c r="CJR12" s="568">
        <v>0.15241246472785924</v>
      </c>
      <c r="CJS12" s="568">
        <v>0.17259317436340718</v>
      </c>
      <c r="CJT12" s="568">
        <v>0.11741304563098413</v>
      </c>
      <c r="CJU12" s="568">
        <v>0.12247795505742688</v>
      </c>
      <c r="CJV12" s="568">
        <v>0.11272477246594985</v>
      </c>
      <c r="CJW12" s="568">
        <v>0.10437308253348841</v>
      </c>
      <c r="CJX12" s="568">
        <v>7.5006319595830678E-2</v>
      </c>
      <c r="CJY12" s="568">
        <v>9.7782871379497219E-2</v>
      </c>
      <c r="CJZ12" s="568">
        <v>0.1746871100208868</v>
      </c>
      <c r="CKA12" s="568">
        <v>0.13547330214531136</v>
      </c>
      <c r="CKB12" s="568">
        <v>0.1323456976725296</v>
      </c>
      <c r="CKC12" s="568">
        <v>7.4514171834566337E-2</v>
      </c>
      <c r="CKD12" s="568">
        <v>5.255712454559959E-2</v>
      </c>
      <c r="CKE12" s="568">
        <v>0.1177841852697485</v>
      </c>
      <c r="CKF12" s="568">
        <v>9.9339090851657957E-2</v>
      </c>
      <c r="CKG12" s="568">
        <v>0.11447658585586681</v>
      </c>
      <c r="CKH12" s="568">
        <v>0.24396235952682044</v>
      </c>
      <c r="CKI12" s="568">
        <v>0.29793674491475663</v>
      </c>
      <c r="CKJ12" s="568">
        <v>0.35818200506804121</v>
      </c>
      <c r="CKK12" s="568">
        <v>0.32156575471092924</v>
      </c>
      <c r="CKL12" s="568">
        <v>0.34073495596348724</v>
      </c>
      <c r="CKM12" s="568">
        <v>0.36841801506115857</v>
      </c>
      <c r="CKN12" s="568">
        <v>0.27075168864486487</v>
      </c>
      <c r="CKO12" s="568">
        <v>0.17067393957388455</v>
      </c>
      <c r="CKP12" s="568">
        <v>0.18755635721078562</v>
      </c>
      <c r="CKQ12" s="568">
        <v>0.21460318831655664</v>
      </c>
      <c r="CKR12" s="568">
        <v>0.22117782361865243</v>
      </c>
      <c r="CKS12" s="568">
        <v>0.19878770694669715</v>
      </c>
      <c r="CKT12" s="568">
        <v>0.17834469854852333</v>
      </c>
      <c r="CKU12" s="568">
        <v>0.27177809580232032</v>
      </c>
      <c r="CKV12" s="568">
        <v>0.2422768589253077</v>
      </c>
      <c r="CKW12" s="568">
        <v>0.26167390375935329</v>
      </c>
      <c r="CKX12" s="568">
        <v>0.30080836082400308</v>
      </c>
      <c r="CKY12" s="568">
        <v>0.27705571383562272</v>
      </c>
      <c r="CKZ12" s="568">
        <v>0.29252557669572665</v>
      </c>
      <c r="CLA12" s="568">
        <v>0.37696778528847519</v>
      </c>
      <c r="CLB12" s="568">
        <v>0.32143107924805941</v>
      </c>
      <c r="CLC12" s="568">
        <v>0.45050309863267196</v>
      </c>
      <c r="CLD12" s="568">
        <v>0.59640291119580158</v>
      </c>
      <c r="CLE12" s="568">
        <v>0.58082791228467401</v>
      </c>
      <c r="CLF12" s="568">
        <v>0.51304143199177887</v>
      </c>
      <c r="CLG12" s="568">
        <v>0.54521471379924402</v>
      </c>
      <c r="CLH12" s="568">
        <v>0.70222416695379286</v>
      </c>
      <c r="CLI12" s="568">
        <v>0.52137460568502636</v>
      </c>
      <c r="CLJ12" s="568">
        <v>0.41167339572038492</v>
      </c>
      <c r="CLK12" s="568">
        <v>0.54663389339203128</v>
      </c>
      <c r="CLL12" s="568">
        <v>0.58011556344816451</v>
      </c>
      <c r="CLM12" s="568">
        <v>0.6480730596831531</v>
      </c>
      <c r="CLN12" s="568">
        <v>0.66435265288997891</v>
      </c>
      <c r="CLO12" s="568">
        <v>0.68136444927726147</v>
      </c>
      <c r="CLP12" s="568">
        <v>0.67475504672095588</v>
      </c>
      <c r="CLQ12" s="568">
        <v>0.62939275210307388</v>
      </c>
      <c r="CLR12" s="568">
        <v>0.60419511466559661</v>
      </c>
      <c r="CLS12" s="568">
        <v>0.55856030784531463</v>
      </c>
      <c r="CLT12" s="568">
        <v>0.58088362586149489</v>
      </c>
      <c r="CLU12" s="568">
        <v>0.64955807918338793</v>
      </c>
      <c r="CLV12" s="568">
        <v>0.5369439093097188</v>
      </c>
      <c r="CLW12" s="568">
        <v>0.5539326732828036</v>
      </c>
      <c r="CLX12" s="568">
        <v>0.42143409749426325</v>
      </c>
      <c r="CLY12" s="568">
        <v>0.4645329284183643</v>
      </c>
      <c r="CLZ12" s="568">
        <v>0.40900296304527822</v>
      </c>
      <c r="CMA12" s="568">
        <v>0.39990659866451139</v>
      </c>
      <c r="CMB12" s="568">
        <v>0.37202733591426546</v>
      </c>
      <c r="CMC12" s="568">
        <v>0.4028775749738569</v>
      </c>
      <c r="CMD12" s="568">
        <v>0.46375890910607526</v>
      </c>
      <c r="CME12" s="568">
        <v>0.55371950425853877</v>
      </c>
      <c r="CMF12" s="568">
        <v>0.6258323961912341</v>
      </c>
      <c r="CMG12" s="568">
        <v>0.61254363424065805</v>
      </c>
      <c r="CMH12" s="568">
        <v>0.62731739683249121</v>
      </c>
      <c r="CMI12" s="568">
        <v>0.61899445405136411</v>
      </c>
      <c r="CMJ12" s="568">
        <v>0.57375656498882066</v>
      </c>
      <c r="CMK12" s="568">
        <v>0.42377033297659344</v>
      </c>
      <c r="CML12" s="568">
        <v>0.30021320587756056</v>
      </c>
      <c r="CMM12" s="568">
        <v>0.34768290432544985</v>
      </c>
      <c r="CMN12" s="568">
        <v>0.30003545368295237</v>
      </c>
      <c r="CMO12" s="568">
        <v>0.28835896902757974</v>
      </c>
      <c r="CMP12" s="568">
        <v>0.19266939427469598</v>
      </c>
      <c r="CMQ12" s="568">
        <v>0.20323349292053117</v>
      </c>
      <c r="CMR12" s="568">
        <v>0.18283989759444841</v>
      </c>
      <c r="CMS12" s="568">
        <v>0.16122154708031561</v>
      </c>
      <c r="CMT12" s="568">
        <v>0.17567388077096588</v>
      </c>
      <c r="CMU12" s="568">
        <v>0.23742898268250109</v>
      </c>
      <c r="CMV12" s="568">
        <v>0.23623282878352375</v>
      </c>
      <c r="CMW12" s="568">
        <v>0.22305706387072877</v>
      </c>
      <c r="CMX12" s="568">
        <v>0.22759700779511058</v>
      </c>
      <c r="CMY12" s="568">
        <v>0.26331676302907614</v>
      </c>
      <c r="CMZ12" s="568">
        <v>0.2625028801789222</v>
      </c>
      <c r="CNA12" s="568">
        <v>0.29499814473073172</v>
      </c>
      <c r="CNB12" s="568">
        <v>0.42084917688090412</v>
      </c>
      <c r="CNC12" s="568">
        <v>0.53362800667519572</v>
      </c>
      <c r="CND12" s="568">
        <v>0.535738577150772</v>
      </c>
      <c r="CNE12" s="568">
        <v>0.47816340444531391</v>
      </c>
      <c r="CNF12" s="568">
        <v>0.38547414816791403</v>
      </c>
      <c r="CNG12" s="568">
        <v>0.38930243897500538</v>
      </c>
      <c r="CNH12" s="568">
        <v>0.34542970993481231</v>
      </c>
      <c r="CNI12" s="568">
        <v>0.2256824075194947</v>
      </c>
      <c r="CNJ12" s="568">
        <v>0.12158794732430463</v>
      </c>
      <c r="CNK12" s="568">
        <v>9.7177603322958744E-2</v>
      </c>
      <c r="CNL12" s="568">
        <v>0.10857271304043067</v>
      </c>
      <c r="CNM12" s="568">
        <v>6.7515352340928647E-2</v>
      </c>
      <c r="CNN12" s="568">
        <v>8.0951311010814278E-2</v>
      </c>
      <c r="CNO12" s="568">
        <v>6.0513916805501923E-2</v>
      </c>
      <c r="CNP12" s="568">
        <v>6.3918553178513207E-2</v>
      </c>
      <c r="CNQ12" s="568">
        <v>7.3738983528600782E-2</v>
      </c>
      <c r="CNR12" s="568">
        <v>6.486233031962764E-2</v>
      </c>
      <c r="CNS12" s="568">
        <v>9.4689206080652608E-2</v>
      </c>
      <c r="CNT12" s="568">
        <v>0.10797331845693932</v>
      </c>
      <c r="CNU12" s="568">
        <v>0.10950778481425145</v>
      </c>
      <c r="CNV12" s="568">
        <v>0.11666812767751122</v>
      </c>
      <c r="CNW12" s="568">
        <v>0.16157355912289051</v>
      </c>
      <c r="CNX12" s="568">
        <v>0.16468030099920519</v>
      </c>
      <c r="CNY12" s="568">
        <v>0.27568793393342311</v>
      </c>
      <c r="CNZ12" s="568">
        <v>0.38496798433346485</v>
      </c>
      <c r="COA12" s="568">
        <v>0.41558667251665865</v>
      </c>
      <c r="COB12" s="568">
        <v>0.55419245752793589</v>
      </c>
      <c r="COC12" s="568">
        <v>0.5825792399100066</v>
      </c>
      <c r="COD12" s="568">
        <v>0.48153610923576962</v>
      </c>
      <c r="COE12" s="568">
        <v>0.48974892955271121</v>
      </c>
      <c r="COF12" s="568">
        <v>0.46896987985126021</v>
      </c>
      <c r="COG12" s="568">
        <v>0.3937088279843815</v>
      </c>
      <c r="COH12" s="568">
        <v>0.40963722032877981</v>
      </c>
      <c r="COI12" s="568">
        <v>0.41124830070722684</v>
      </c>
      <c r="COJ12" s="568">
        <v>0.32634745755028927</v>
      </c>
      <c r="COK12" s="568">
        <v>0.31867415540575278</v>
      </c>
      <c r="COL12" s="568">
        <v>0.26973871627079304</v>
      </c>
      <c r="COM12" s="568">
        <v>0.28881962187743065</v>
      </c>
      <c r="CON12" s="568">
        <v>0.31673003908185521</v>
      </c>
      <c r="COO12" s="568">
        <v>0.34531239555077875</v>
      </c>
      <c r="COP12" s="568">
        <v>0.38544124132983248</v>
      </c>
      <c r="COQ12" s="568">
        <v>0.39174988632489227</v>
      </c>
      <c r="COR12" s="568">
        <v>0.36891516781843697</v>
      </c>
      <c r="COS12" s="568">
        <v>0.31342755195563737</v>
      </c>
      <c r="COT12" s="568">
        <v>0.27490589438267987</v>
      </c>
      <c r="COU12" s="568">
        <v>0.31198262958832246</v>
      </c>
      <c r="COV12" s="568">
        <v>0.27907526078935135</v>
      </c>
      <c r="COW12" s="568">
        <v>0.33799403922012328</v>
      </c>
      <c r="COX12" s="568">
        <v>0.41659081705844797</v>
      </c>
      <c r="COY12" s="568">
        <v>0.40455953672856498</v>
      </c>
      <c r="COZ12" s="568">
        <v>0.38214288632268217</v>
      </c>
      <c r="CPA12" s="568">
        <v>0.382736480505529</v>
      </c>
      <c r="CPB12" s="568">
        <v>0.45561108372362585</v>
      </c>
      <c r="CPC12" s="568">
        <v>0.29840364489358306</v>
      </c>
      <c r="CPD12" s="568">
        <v>0.1711381777436998</v>
      </c>
      <c r="CPE12" s="568">
        <v>0.13058118412690897</v>
      </c>
      <c r="CPF12" s="568">
        <v>0.10332876723712014</v>
      </c>
      <c r="CPG12" s="568">
        <v>0.13175349555362587</v>
      </c>
      <c r="CPH12" s="568">
        <v>8.3024554825511451E-2</v>
      </c>
      <c r="CPI12" s="568">
        <v>0.12170735166705851</v>
      </c>
      <c r="CPJ12" s="568">
        <v>0.21268652732952323</v>
      </c>
      <c r="CPK12" s="568">
        <v>0.17836764479394832</v>
      </c>
      <c r="CPL12" s="568">
        <v>0.23734240215344532</v>
      </c>
      <c r="CPM12" s="568">
        <v>0.34119665071726368</v>
      </c>
      <c r="CPN12" s="568">
        <v>0.28433218232486135</v>
      </c>
      <c r="CPO12" s="568">
        <v>0.22666740121728876</v>
      </c>
      <c r="CPP12" s="568">
        <v>0.26560111226284594</v>
      </c>
      <c r="CPQ12" s="568">
        <v>0.27368127813159887</v>
      </c>
      <c r="CPR12" s="568">
        <v>0.29780561998455796</v>
      </c>
      <c r="CPS12" s="568">
        <v>0.23414438082375091</v>
      </c>
      <c r="CPT12" s="568">
        <v>0.26278014010155881</v>
      </c>
      <c r="CPU12" s="568">
        <v>0.45874084683882232</v>
      </c>
      <c r="CPV12" s="568">
        <v>0.45623656385503769</v>
      </c>
      <c r="CPW12" s="568">
        <v>0.41282413488368891</v>
      </c>
      <c r="CPX12" s="568">
        <v>0.44226113221083146</v>
      </c>
      <c r="CPY12" s="568">
        <v>0.54012169125458209</v>
      </c>
      <c r="CPZ12" s="568">
        <v>0.60245153420574793</v>
      </c>
      <c r="CQA12" s="568">
        <v>0.51665425476225968</v>
      </c>
      <c r="CQB12" s="568">
        <v>0.47032216166496832</v>
      </c>
      <c r="CQC12" s="568">
        <v>0.22245129943161449</v>
      </c>
      <c r="CQD12" s="568">
        <v>0.1576003589789384</v>
      </c>
      <c r="CQE12" s="568">
        <v>0.13137824104942464</v>
      </c>
      <c r="CQF12" s="568">
        <v>0.11265872435927529</v>
      </c>
      <c r="CQG12" s="568">
        <v>0.11393724897583175</v>
      </c>
      <c r="CQH12" s="568">
        <v>0.21700076832076984</v>
      </c>
      <c r="CQI12" s="568">
        <v>0.21620184282966004</v>
      </c>
      <c r="CQJ12" s="568">
        <v>0.22616477753195455</v>
      </c>
      <c r="CQK12" s="568">
        <v>0.19768712141490086</v>
      </c>
      <c r="CQL12" s="568">
        <v>0.24191682359657049</v>
      </c>
      <c r="CQM12" s="568">
        <v>0.2081094185423609</v>
      </c>
      <c r="CQN12" s="568">
        <v>0.16053534108467107</v>
      </c>
      <c r="CQO12" s="568">
        <v>0.15909591453383723</v>
      </c>
      <c r="CQP12" s="568">
        <v>0.13467468519701051</v>
      </c>
      <c r="CQQ12" s="568">
        <v>0.19402348854165893</v>
      </c>
      <c r="CQR12" s="568">
        <v>0.23808307151804212</v>
      </c>
      <c r="CQS12" s="568">
        <v>0.28488728361119342</v>
      </c>
      <c r="CQT12" s="568">
        <v>0.35156355473436524</v>
      </c>
      <c r="CQU12" s="568">
        <v>0.35060405531250677</v>
      </c>
      <c r="CQV12" s="568">
        <v>0.33904947319681544</v>
      </c>
      <c r="CQW12" s="568">
        <v>0.3575175056796695</v>
      </c>
      <c r="CQX12" s="568">
        <v>0.35066780150274784</v>
      </c>
      <c r="CQY12" s="568">
        <v>0.37704106205247395</v>
      </c>
      <c r="CQZ12" s="568">
        <v>0.34286116580243059</v>
      </c>
      <c r="CRA12" s="568">
        <v>0.22817264500140161</v>
      </c>
      <c r="CRB12" s="568">
        <v>0.18001963782202354</v>
      </c>
      <c r="CRC12" s="568">
        <v>0.10944525329311576</v>
      </c>
      <c r="CRD12" s="568">
        <v>0.12561915924305503</v>
      </c>
      <c r="CRE12" s="568">
        <v>0.15603601819464763</v>
      </c>
      <c r="CRF12" s="568">
        <v>0.13705102524714785</v>
      </c>
      <c r="CRG12" s="568">
        <v>9.5736564656496326E-2</v>
      </c>
      <c r="CRH12" s="568">
        <v>9.1691078162736514E-2</v>
      </c>
      <c r="CRI12" s="568">
        <v>0.12863480157697293</v>
      </c>
      <c r="CRJ12" s="568">
        <v>0.15403534849172529</v>
      </c>
      <c r="CRK12" s="568">
        <v>0.13743792374979547</v>
      </c>
      <c r="CRL12" s="568">
        <v>0.16126929935611659</v>
      </c>
      <c r="CRM12" s="568">
        <v>0.17005900987926606</v>
      </c>
      <c r="CRN12" s="568">
        <v>0.15019058670750426</v>
      </c>
      <c r="CRO12" s="568">
        <v>0.15031067708702889</v>
      </c>
      <c r="CRP12" s="568">
        <v>0.15571855946648783</v>
      </c>
      <c r="CRQ12" s="568">
        <v>0.19399929544841044</v>
      </c>
      <c r="CRR12" s="568">
        <v>0.24164866120115672</v>
      </c>
      <c r="CRS12" s="568">
        <v>0.37536630027306245</v>
      </c>
      <c r="CRT12" s="568">
        <v>0.40086975511633732</v>
      </c>
      <c r="CRU12" s="568">
        <v>0.49859928951824284</v>
      </c>
      <c r="CRV12" s="568">
        <v>0.41921209666839881</v>
      </c>
      <c r="CRW12" s="568">
        <v>0.38532376840907445</v>
      </c>
      <c r="CRX12" s="568">
        <v>0.29898759732275304</v>
      </c>
      <c r="CRY12" s="568">
        <v>0.23289962385435511</v>
      </c>
      <c r="CRZ12" s="568">
        <v>0.1752102897733247</v>
      </c>
      <c r="CSA12" s="568">
        <v>0.12153378216274076</v>
      </c>
      <c r="CSB12" s="568">
        <v>0.14163912199268971</v>
      </c>
      <c r="CSC12" s="568">
        <v>0.14933427293150101</v>
      </c>
      <c r="CSD12" s="568">
        <v>0.16271177581744065</v>
      </c>
      <c r="CSE12" s="568">
        <v>0.13448464557480669</v>
      </c>
      <c r="CSF12" s="568">
        <v>0.1430498719840638</v>
      </c>
      <c r="CSG12" s="568">
        <v>0.15132522088053979</v>
      </c>
      <c r="CSH12" s="568">
        <v>0.13526231329987154</v>
      </c>
      <c r="CSI12" s="568">
        <v>0.12007800276500641</v>
      </c>
      <c r="CSJ12" s="568">
        <v>0.10663067325431543</v>
      </c>
      <c r="CSK12" s="568">
        <v>0.12530582318364267</v>
      </c>
      <c r="CSL12" s="568">
        <v>0.10559347626653351</v>
      </c>
      <c r="CSM12" s="568">
        <v>0.14174693382470863</v>
      </c>
      <c r="CSN12" s="568">
        <v>0.20652736723153189</v>
      </c>
      <c r="CSO12" s="568">
        <v>0.28985172129404985</v>
      </c>
      <c r="CSP12" s="568">
        <v>0.34990551326370822</v>
      </c>
      <c r="CSQ12" s="568">
        <v>0.38797108894259941</v>
      </c>
      <c r="CSR12" s="568">
        <v>0.35995803868588166</v>
      </c>
      <c r="CSS12" s="568">
        <v>0.43779148635813775</v>
      </c>
      <c r="CST12" s="568">
        <v>0.25674594124871664</v>
      </c>
      <c r="CSU12" s="568">
        <v>0.2857813474193257</v>
      </c>
      <c r="CSV12" s="568">
        <v>0.18736613682629255</v>
      </c>
      <c r="CSW12" s="568">
        <v>0.11198919011160606</v>
      </c>
      <c r="CSX12" s="568">
        <v>5.1682366011444804E-2</v>
      </c>
      <c r="CSY12" s="568">
        <v>5.7024510457790993E-2</v>
      </c>
      <c r="CSZ12" s="568">
        <v>4.7151271410505534E-2</v>
      </c>
      <c r="CTA12" s="568">
        <v>5.1189495743704939E-2</v>
      </c>
      <c r="CTB12" s="568">
        <v>0.1224478826606607</v>
      </c>
      <c r="CTC12" s="568">
        <v>7.6695169344841468E-2</v>
      </c>
      <c r="CTD12" s="568">
        <v>0.16820347316226369</v>
      </c>
      <c r="CTE12" s="568">
        <v>0.12329562858671782</v>
      </c>
      <c r="CTF12" s="568">
        <v>0.15431089773793716</v>
      </c>
      <c r="CTG12" s="568">
        <v>0.11098149377317408</v>
      </c>
      <c r="CTH12" s="568">
        <v>0.14125817112633032</v>
      </c>
      <c r="CTI12" s="568">
        <v>0.13714114627930898</v>
      </c>
      <c r="CTJ12" s="568">
        <v>0.16132671272751969</v>
      </c>
      <c r="CTK12" s="568">
        <v>0.27403943081183391</v>
      </c>
      <c r="CTL12" s="568">
        <v>0.36375121798659787</v>
      </c>
      <c r="CTM12" s="568">
        <v>0.50110576988957423</v>
      </c>
      <c r="CTN12" s="568">
        <v>0.59290607346726121</v>
      </c>
      <c r="CTO12" s="568">
        <v>0.75778026404420362</v>
      </c>
      <c r="CTP12" s="568">
        <v>0.70200590848941524</v>
      </c>
      <c r="CTQ12" s="568">
        <v>0.64146859245408405</v>
      </c>
      <c r="CTR12" s="568">
        <v>0.66764397300256972</v>
      </c>
      <c r="CTS12" s="568">
        <v>0.66256860507445881</v>
      </c>
      <c r="CTT12" s="568">
        <v>0.56273385321552449</v>
      </c>
      <c r="CTU12" s="568">
        <v>0.38594367561397769</v>
      </c>
      <c r="CTV12" s="568">
        <v>0.18641081019366776</v>
      </c>
      <c r="CTW12" s="568">
        <v>0.22471167432361869</v>
      </c>
      <c r="CTX12" s="568">
        <v>0.28937088719037452</v>
      </c>
      <c r="CTY12" s="568">
        <v>0.20103850762931774</v>
      </c>
      <c r="CTZ12" s="568">
        <v>0.1505390798175128</v>
      </c>
      <c r="CUA12" s="568">
        <v>0.16200786370474943</v>
      </c>
      <c r="CUB12" s="568">
        <v>0.17168524283761058</v>
      </c>
      <c r="CUC12" s="568">
        <v>0.16277108764359469</v>
      </c>
      <c r="CUD12" s="568">
        <v>0.15207503658990296</v>
      </c>
      <c r="CUE12" s="568">
        <v>0.14382651675800712</v>
      </c>
      <c r="CUF12" s="568">
        <v>0.10153031184277631</v>
      </c>
      <c r="CUG12" s="568">
        <v>0.12546166495763081</v>
      </c>
      <c r="CUH12" s="568">
        <v>0.10973773279768276</v>
      </c>
      <c r="CUI12" s="568">
        <v>9.9556814610906472E-2</v>
      </c>
      <c r="CUJ12" s="568">
        <v>0.25942756767911845</v>
      </c>
      <c r="CUK12" s="568">
        <v>0.37485588875677461</v>
      </c>
      <c r="CUL12" s="568">
        <v>0.43181781784088946</v>
      </c>
      <c r="CUM12" s="568">
        <v>0.40459601018542607</v>
      </c>
      <c r="CUN12" s="568">
        <v>0.46309522802636971</v>
      </c>
      <c r="CUO12" s="568">
        <v>0.51354455493577478</v>
      </c>
      <c r="CUP12" s="568">
        <v>0.40554252991882361</v>
      </c>
      <c r="CUQ12" s="568">
        <v>0.38949702765205174</v>
      </c>
      <c r="CUR12" s="568">
        <v>0.35217816992394679</v>
      </c>
      <c r="CUS12" s="568">
        <v>0.18291878792320315</v>
      </c>
      <c r="CUT12" s="568">
        <v>8.2579094172726686E-2</v>
      </c>
      <c r="CUU12" s="568">
        <v>9.0727992845930194E-2</v>
      </c>
      <c r="CUV12" s="568">
        <v>0.12191149658366369</v>
      </c>
      <c r="CUW12" s="568">
        <v>9.8992004829423955E-2</v>
      </c>
      <c r="CUX12" s="568">
        <v>0.14105325581883291</v>
      </c>
      <c r="CUY12" s="568">
        <v>0.14273322718815434</v>
      </c>
      <c r="CUZ12" s="568">
        <v>0.13769523334992878</v>
      </c>
      <c r="CVA12" s="568">
        <v>0.15507554484630465</v>
      </c>
      <c r="CVB12" s="568">
        <v>0.16328857275623263</v>
      </c>
      <c r="CVC12" s="568">
        <v>0.22894333929346469</v>
      </c>
      <c r="CVD12" s="568">
        <v>0.34491564203165609</v>
      </c>
      <c r="CVE12" s="568">
        <v>0.32165735840959886</v>
      </c>
      <c r="CVF12" s="568">
        <v>0.46200022387483908</v>
      </c>
      <c r="CVG12" s="568">
        <v>0.44442366952327877</v>
      </c>
      <c r="CVH12" s="568">
        <v>0.53930118695381801</v>
      </c>
      <c r="CVI12" s="568">
        <v>0.48076471086238504</v>
      </c>
      <c r="CVJ12" s="568">
        <v>0.58093191069694172</v>
      </c>
      <c r="CVK12" s="568">
        <v>0.57587061996760924</v>
      </c>
      <c r="CVL12" s="568">
        <v>0.60155226594074807</v>
      </c>
      <c r="CVM12" s="568">
        <v>0.65162512704073949</v>
      </c>
      <c r="CVN12" s="568">
        <v>0.56139013053231657</v>
      </c>
      <c r="CVO12" s="568">
        <v>0.46675915158619635</v>
      </c>
      <c r="CVP12" s="568">
        <v>0.37345208370292227</v>
      </c>
      <c r="CVQ12" s="568">
        <v>0.30926095258345426</v>
      </c>
      <c r="CVR12" s="568">
        <v>0.24436061428749772</v>
      </c>
      <c r="CVS12" s="568">
        <v>0.20073913073248981</v>
      </c>
      <c r="CVT12" s="568">
        <v>0.19725546499465224</v>
      </c>
      <c r="CVU12" s="568">
        <v>0.12530178521164545</v>
      </c>
      <c r="CVV12" s="568">
        <v>0.16764474376062935</v>
      </c>
      <c r="CVW12" s="568">
        <v>0.15499101783976024</v>
      </c>
      <c r="CVX12" s="568">
        <v>0.18518797313485511</v>
      </c>
      <c r="CVY12" s="568">
        <v>0.18640722675775342</v>
      </c>
      <c r="CVZ12" s="568">
        <v>0.2644525661981757</v>
      </c>
      <c r="CWA12" s="568">
        <v>0.26772025106509889</v>
      </c>
      <c r="CWB12" s="568">
        <v>0.35896349886461965</v>
      </c>
      <c r="CWC12" s="568">
        <v>0.27238459969475098</v>
      </c>
      <c r="CWD12" s="568">
        <v>0.26937518917246384</v>
      </c>
      <c r="CWE12" s="568">
        <v>0.34584163409463348</v>
      </c>
      <c r="CWF12" s="568">
        <v>0.32755493339963165</v>
      </c>
      <c r="CWG12" s="568">
        <v>0.33536795140475223</v>
      </c>
      <c r="CWH12" s="568">
        <v>0.29877525957654194</v>
      </c>
      <c r="CWI12" s="568">
        <v>0.29635542345555044</v>
      </c>
      <c r="CWJ12" s="568">
        <v>0.31068309913324887</v>
      </c>
      <c r="CWK12" s="568">
        <v>0.26023015375163161</v>
      </c>
      <c r="CWL12" s="568">
        <v>0.23386918989484792</v>
      </c>
      <c r="CWM12" s="568">
        <v>0.1952263204610894</v>
      </c>
      <c r="CWN12" s="568">
        <v>0.18451532787597524</v>
      </c>
      <c r="CWO12" s="568">
        <v>0.1849235315571032</v>
      </c>
      <c r="CWP12" s="568">
        <v>0.1496930370531814</v>
      </c>
      <c r="CWQ12" s="568">
        <v>0.11285092751407838</v>
      </c>
      <c r="CWR12" s="568">
        <v>0.13485694715862789</v>
      </c>
      <c r="CWS12" s="568">
        <v>0.12300393513362969</v>
      </c>
      <c r="CWT12" s="568">
        <v>0.20795288635213069</v>
      </c>
      <c r="CWU12" s="568">
        <v>0.22687690535267305</v>
      </c>
      <c r="CWV12" s="568">
        <v>0.21482884132559305</v>
      </c>
      <c r="CWW12" s="568">
        <v>0.25049949732346072</v>
      </c>
      <c r="CWX12" s="568">
        <v>0.26008405996273842</v>
      </c>
      <c r="CWY12" s="568">
        <v>0.30960076436704098</v>
      </c>
      <c r="CWZ12" s="568">
        <v>0.27876529168956232</v>
      </c>
      <c r="CXA12" s="568">
        <v>0.26638610322016415</v>
      </c>
      <c r="CXB12" s="568">
        <v>0.28546949725178056</v>
      </c>
      <c r="CXC12" s="568">
        <v>0.29858708555931862</v>
      </c>
      <c r="CXD12" s="568">
        <v>0.38599794199115889</v>
      </c>
      <c r="CXE12" s="568">
        <v>0.45160037787570434</v>
      </c>
      <c r="CXF12" s="568">
        <v>0.51871834133832806</v>
      </c>
      <c r="CXG12" s="568">
        <v>0.59384006694763969</v>
      </c>
      <c r="CXH12" s="568">
        <v>0.54859762101125575</v>
      </c>
      <c r="CXI12" s="568">
        <v>0.5618642063273448</v>
      </c>
      <c r="CXJ12" s="568">
        <v>0.61023929759359852</v>
      </c>
      <c r="CXK12" s="568">
        <v>0.6070635591448349</v>
      </c>
      <c r="CXL12" s="568">
        <v>0.49432953125480156</v>
      </c>
      <c r="CXM12" s="568">
        <v>0.44647567995026644</v>
      </c>
      <c r="CXN12" s="568">
        <v>0.43611752151664701</v>
      </c>
      <c r="CXO12" s="568">
        <v>0.46608966689918835</v>
      </c>
      <c r="CXP12" s="568">
        <v>0.39065311054282964</v>
      </c>
      <c r="CXQ12" s="568">
        <v>0.36130560546813312</v>
      </c>
      <c r="CXR12" s="568">
        <v>0.29090917281134859</v>
      </c>
      <c r="CXS12" s="568">
        <v>0.29762411359498686</v>
      </c>
      <c r="CXT12" s="568">
        <v>0.27520298813808813</v>
      </c>
      <c r="CXU12" s="568">
        <v>0.21912234682616702</v>
      </c>
      <c r="CXV12" s="568">
        <v>0.1313550601267435</v>
      </c>
      <c r="CXW12" s="568">
        <v>0.13985665241855516</v>
      </c>
      <c r="CXX12" s="568">
        <v>0.13115691348108363</v>
      </c>
      <c r="CXY12" s="568">
        <v>0.17891553847127817</v>
      </c>
      <c r="CXZ12" s="568">
        <v>0.22868349499849533</v>
      </c>
      <c r="CYA12" s="568">
        <v>0.28330854251480214</v>
      </c>
      <c r="CYB12" s="568">
        <v>0.38915672228142917</v>
      </c>
      <c r="CYC12" s="568">
        <v>0.34788108058179351</v>
      </c>
      <c r="CYD12" s="568">
        <v>0.41039948315080804</v>
      </c>
      <c r="CYE12" s="568">
        <v>0.39946642865244769</v>
      </c>
      <c r="CYF12" s="568">
        <v>0.50376224211324994</v>
      </c>
      <c r="CYG12" s="568">
        <v>0.43950283667440226</v>
      </c>
      <c r="CYH12" s="568">
        <v>0.48665419696110118</v>
      </c>
      <c r="CYI12" s="568">
        <v>0.58448317190828447</v>
      </c>
      <c r="CYJ12" s="568">
        <v>0.4233091725869324</v>
      </c>
      <c r="CYK12" s="568">
        <v>0.36590092183723538</v>
      </c>
      <c r="CYL12" s="568">
        <v>0.24277393808959757</v>
      </c>
      <c r="CYM12" s="568">
        <v>0.19773577274843415</v>
      </c>
      <c r="CYN12" s="568">
        <v>0.23904568409610877</v>
      </c>
      <c r="CYO12" s="568">
        <v>0.22532898136214796</v>
      </c>
      <c r="CYP12" s="568">
        <v>0.21196931058021676</v>
      </c>
      <c r="CYQ12" s="568">
        <v>0.19794678474584326</v>
      </c>
      <c r="CYR12" s="568">
        <v>0.23154878976122073</v>
      </c>
      <c r="CYS12" s="568">
        <v>0.18264093407063151</v>
      </c>
      <c r="CYT12" s="568">
        <v>0.16203120495164772</v>
      </c>
      <c r="CYU12" s="568">
        <v>0.20160116209484369</v>
      </c>
      <c r="CYV12" s="568">
        <v>0.19887900341732914</v>
      </c>
      <c r="CYW12" s="568">
        <v>0.15527625061841832</v>
      </c>
      <c r="CYX12" s="568">
        <v>0.25028449169561151</v>
      </c>
      <c r="CYY12" s="568">
        <v>0.23982605105873356</v>
      </c>
      <c r="CYZ12" s="568">
        <v>0.27005240057913976</v>
      </c>
      <c r="CZA12" s="568">
        <v>0.24014602378599303</v>
      </c>
      <c r="CZB12" s="568">
        <v>0.3318358128379798</v>
      </c>
      <c r="CZC12" s="568">
        <v>0.33075359869441318</v>
      </c>
      <c r="CZD12" s="568">
        <v>0.39401088974891368</v>
      </c>
      <c r="CZE12" s="568">
        <v>0.38520162941788971</v>
      </c>
      <c r="CZF12" s="568">
        <v>0.39379066517125472</v>
      </c>
      <c r="CZG12" s="568">
        <v>0.47291107068688393</v>
      </c>
      <c r="CZH12" s="568">
        <v>0.43519603866865869</v>
      </c>
      <c r="CZI12" s="568">
        <v>0.35245933910952004</v>
      </c>
      <c r="CZJ12" s="568">
        <v>0.28302416538027309</v>
      </c>
      <c r="CZK12" s="568">
        <v>0.24888254768422377</v>
      </c>
      <c r="CZL12" s="568">
        <v>0.2482048894953261</v>
      </c>
      <c r="CZM12" s="568">
        <v>0.25270375084532515</v>
      </c>
      <c r="CZN12" s="568">
        <v>0.25065479605060575</v>
      </c>
      <c r="CZO12" s="568">
        <v>0.22882176287859568</v>
      </c>
      <c r="CZP12" s="568">
        <v>0.22339007519014611</v>
      </c>
      <c r="CZQ12" s="568">
        <v>0.25148245509660611</v>
      </c>
      <c r="CZR12" s="568">
        <v>0.21139086826518258</v>
      </c>
      <c r="CZS12" s="568">
        <v>0.2201426685602183</v>
      </c>
      <c r="CZT12" s="568">
        <v>0.19299166258130099</v>
      </c>
      <c r="CZU12" s="568">
        <v>0.19574696069072664</v>
      </c>
      <c r="CZV12" s="568">
        <v>0.1990816970241874</v>
      </c>
      <c r="CZW12" s="568">
        <v>0.1961575734364871</v>
      </c>
      <c r="CZX12" s="568">
        <v>0.2499022510039873</v>
      </c>
      <c r="CZY12" s="568">
        <v>0.21762181910441722</v>
      </c>
      <c r="CZZ12" s="568">
        <v>0.24361007519498482</v>
      </c>
      <c r="DAA12" s="568">
        <v>0.24297722362102958</v>
      </c>
      <c r="DAB12" s="568">
        <v>0.22525810078049582</v>
      </c>
      <c r="DAC12" s="568">
        <v>0.29419116703207171</v>
      </c>
      <c r="DAD12" s="568">
        <v>0.20187648928949645</v>
      </c>
      <c r="DAE12" s="568">
        <v>0.16705523275149553</v>
      </c>
      <c r="DAF12" s="568">
        <v>0.17929184671567644</v>
      </c>
      <c r="DAG12" s="568">
        <v>0.11732469365521775</v>
      </c>
      <c r="DAH12" s="568">
        <v>0.14030948925695588</v>
      </c>
      <c r="DAI12" s="568">
        <v>8.6509245465512849E-2</v>
      </c>
      <c r="DAJ12" s="568">
        <v>0.10568633990626969</v>
      </c>
      <c r="DAK12" s="568">
        <v>8.1278565674121561E-2</v>
      </c>
      <c r="DAL12" s="568">
        <v>5.4227360295756484E-2</v>
      </c>
      <c r="DAM12" s="568">
        <v>7.0460398435558402E-2</v>
      </c>
      <c r="DAN12" s="568">
        <v>4.4596265100693956E-2</v>
      </c>
      <c r="DAO12" s="568">
        <v>7.2243194940936145E-2</v>
      </c>
      <c r="DAP12" s="568">
        <v>8.1334737743229565E-2</v>
      </c>
      <c r="DAQ12" s="568">
        <v>8.163785067686008E-2</v>
      </c>
      <c r="DAR12" s="568">
        <v>5.6608331557465877E-2</v>
      </c>
      <c r="DAS12" s="568">
        <v>0.12882102954281216</v>
      </c>
      <c r="DAT12" s="568">
        <v>0.18522394358124558</v>
      </c>
      <c r="DAU12" s="568">
        <v>0.17242063501358026</v>
      </c>
      <c r="DAV12" s="568">
        <v>0.19779481142436611</v>
      </c>
      <c r="DAW12" s="568">
        <v>0.21077706169605631</v>
      </c>
      <c r="DAX12" s="568">
        <v>0.25212692418173221</v>
      </c>
      <c r="DAY12" s="568">
        <v>0.29857439774975986</v>
      </c>
      <c r="DAZ12" s="568">
        <v>0.32517426888910544</v>
      </c>
      <c r="DBA12" s="568">
        <v>0.28731880686189259</v>
      </c>
      <c r="DBB12" s="568">
        <v>0.39467182047181804</v>
      </c>
      <c r="DBC12" s="568">
        <v>0.2658107515775644</v>
      </c>
      <c r="DBD12" s="568">
        <v>0.21118001174816095</v>
      </c>
      <c r="DBE12" s="568">
        <v>0.21080945889532343</v>
      </c>
      <c r="DBF12" s="568">
        <v>0.187488213837222</v>
      </c>
      <c r="DBG12" s="568">
        <v>0.17440010613624679</v>
      </c>
      <c r="DBH12" s="568">
        <v>0.11278150282230676</v>
      </c>
      <c r="DBI12" s="568">
        <v>0.18705800273659887</v>
      </c>
      <c r="DBJ12" s="568">
        <v>0.19618218586463487</v>
      </c>
      <c r="DBK12" s="568">
        <v>0.26208590789529934</v>
      </c>
      <c r="DBL12" s="568">
        <v>0.25001688140215489</v>
      </c>
      <c r="DBM12" s="568">
        <v>0.31232773076521758</v>
      </c>
      <c r="DBN12" s="568">
        <v>0.30493356910467845</v>
      </c>
      <c r="DBO12" s="568">
        <v>0.34627713424938877</v>
      </c>
      <c r="DBP12" s="568">
        <v>0.57306994389799049</v>
      </c>
      <c r="DBQ12" s="568">
        <v>0.54459740570063753</v>
      </c>
      <c r="DBR12" s="568">
        <v>0.6389156045678942</v>
      </c>
      <c r="DBS12" s="568">
        <v>0.54589407245623134</v>
      </c>
      <c r="DBT12" s="568">
        <v>0.60573429894439035</v>
      </c>
      <c r="DBU12" s="568">
        <v>0.60099323136654614</v>
      </c>
      <c r="DBV12" s="568">
        <v>0.57611810820327625</v>
      </c>
      <c r="DBW12" s="568">
        <v>0.53869539111880249</v>
      </c>
      <c r="DBX12" s="568">
        <v>0.60379733019525805</v>
      </c>
      <c r="DBY12" s="568">
        <v>0.46506011289843491</v>
      </c>
      <c r="DBZ12" s="568">
        <v>0.46642499193664405</v>
      </c>
      <c r="DCA12" s="568">
        <v>0.34201838277253288</v>
      </c>
      <c r="DCB12" s="568">
        <v>0.29391327013544211</v>
      </c>
      <c r="DCC12" s="568">
        <v>0.31327882044694277</v>
      </c>
      <c r="DCD12" s="568">
        <v>0.31293915569429542</v>
      </c>
      <c r="DCE12" s="568">
        <v>0.26976384787335245</v>
      </c>
      <c r="DCF12" s="568">
        <v>0.18567066030203408</v>
      </c>
      <c r="DCG12" s="568">
        <v>0.21287270464793759</v>
      </c>
      <c r="DCH12" s="568">
        <v>0.17188369431814537</v>
      </c>
      <c r="DCI12" s="568">
        <v>0.16894660690053381</v>
      </c>
      <c r="DCJ12" s="568">
        <v>0.20308178683028349</v>
      </c>
      <c r="DCK12" s="568">
        <v>0.29677173084111103</v>
      </c>
      <c r="DCL12" s="568">
        <v>0.33345556678745231</v>
      </c>
      <c r="DCM12" s="568">
        <v>0.2889560669414149</v>
      </c>
      <c r="DCN12" s="568">
        <v>0.27381388921980754</v>
      </c>
      <c r="DCO12" s="568">
        <v>0.19747257709714877</v>
      </c>
      <c r="DCP12" s="568">
        <v>0.18003969597273312</v>
      </c>
      <c r="DCQ12" s="568">
        <v>0.19621103098702378</v>
      </c>
      <c r="DCR12" s="568">
        <v>0.21715718487166952</v>
      </c>
      <c r="DCS12" s="568">
        <v>0.2728405766981466</v>
      </c>
      <c r="DCT12" s="568">
        <v>0.28991551196924592</v>
      </c>
      <c r="DCU12" s="568">
        <v>0.33189902275608318</v>
      </c>
      <c r="DCV12" s="568">
        <v>0.37282376289302388</v>
      </c>
      <c r="DCW12" s="568">
        <v>0.37165063006792792</v>
      </c>
      <c r="DCX12" s="568">
        <v>0.45062513214473299</v>
      </c>
      <c r="DCY12" s="568">
        <v>0.4415061111217175</v>
      </c>
      <c r="DCZ12" s="568">
        <v>0.3400013098779977</v>
      </c>
      <c r="DDA12" s="568">
        <v>0.19286290624945177</v>
      </c>
      <c r="DDB12" s="568">
        <v>7.8949210098381337E-2</v>
      </c>
      <c r="DDC12" s="568">
        <v>6.1385193551666113E-2</v>
      </c>
      <c r="DDD12" s="568">
        <v>8.2994432384592379E-2</v>
      </c>
      <c r="DDE12" s="568">
        <v>8.2888431306391425E-2</v>
      </c>
      <c r="DDF12" s="568">
        <v>8.5668605504786444E-2</v>
      </c>
      <c r="DDG12" s="568">
        <v>7.8232232424486556E-2</v>
      </c>
      <c r="DDH12" s="568">
        <v>0.11527915553581924</v>
      </c>
      <c r="DDI12" s="568">
        <v>0.10367160940279671</v>
      </c>
      <c r="DDJ12" s="568">
        <v>9.0230908071291485E-2</v>
      </c>
      <c r="DDK12" s="568">
        <v>3.6268201276580703E-2</v>
      </c>
      <c r="DDL12" s="568">
        <v>3.1513445606764418E-2</v>
      </c>
      <c r="DDM12" s="568">
        <v>6.829748843545011E-2</v>
      </c>
      <c r="DDN12" s="568">
        <v>7.1602819525644484E-2</v>
      </c>
      <c r="DDO12" s="568">
        <v>0.11817926302909963</v>
      </c>
      <c r="DDP12" s="568">
        <v>0.22144747388505076</v>
      </c>
      <c r="DDQ12" s="568">
        <v>0.27395161377186689</v>
      </c>
      <c r="DDR12" s="568">
        <v>0.43249361627233052</v>
      </c>
      <c r="DDS12" s="568">
        <v>0.5002883018728127</v>
      </c>
      <c r="DDT12" s="568">
        <v>0.48833600499176744</v>
      </c>
      <c r="DDU12" s="568">
        <v>0.5470319178438654</v>
      </c>
      <c r="DDV12" s="568">
        <v>0.58590832326078857</v>
      </c>
      <c r="DDW12" s="568">
        <v>0.51561138088324121</v>
      </c>
      <c r="DDX12" s="568">
        <v>0.4108396698893898</v>
      </c>
      <c r="DDY12" s="568">
        <v>0.24182034696661051</v>
      </c>
      <c r="DDZ12" s="568">
        <v>7.385558593935207E-2</v>
      </c>
      <c r="DEA12" s="568">
        <v>5.6119750830265734E-2</v>
      </c>
      <c r="DEB12" s="568">
        <v>4.0256665615868679E-2</v>
      </c>
      <c r="DEC12" s="568">
        <v>3.4886248517790146E-2</v>
      </c>
      <c r="DED12" s="568">
        <v>9.36066814528691E-2</v>
      </c>
      <c r="DEE12" s="568">
        <v>6.6274089144859202E-2</v>
      </c>
      <c r="DEF12" s="568">
        <v>8.1965549430386114E-2</v>
      </c>
      <c r="DEG12" s="568">
        <v>4.9709353952168932E-2</v>
      </c>
      <c r="DEH12" s="568">
        <v>4.627096336666707E-2</v>
      </c>
      <c r="DEI12" s="568">
        <v>6.2697901510840578E-2</v>
      </c>
      <c r="DEJ12" s="568">
        <v>7.4285581261003611E-2</v>
      </c>
      <c r="DEK12" s="568">
        <v>5.7814728741930332E-2</v>
      </c>
      <c r="DEL12" s="568">
        <v>8.0073980688816063E-2</v>
      </c>
      <c r="DEM12" s="568">
        <v>0.12809867684352325</v>
      </c>
      <c r="DEN12" s="568">
        <v>0.25114227016637469</v>
      </c>
      <c r="DEO12" s="568">
        <v>0.41706426781103123</v>
      </c>
      <c r="DEP12" s="568">
        <v>0.4978353023616926</v>
      </c>
      <c r="DEQ12" s="568">
        <v>0.54700316235280433</v>
      </c>
      <c r="DER12" s="568">
        <v>0.70392975698040317</v>
      </c>
      <c r="DES12" s="568">
        <v>0.60873832234918179</v>
      </c>
      <c r="DET12" s="568">
        <v>0.68229556203128983</v>
      </c>
      <c r="DEU12" s="568">
        <v>0.68308623400378432</v>
      </c>
      <c r="DEV12" s="568">
        <v>0.59531636329613646</v>
      </c>
      <c r="DEW12" s="568">
        <v>0.4646665812388911</v>
      </c>
      <c r="DEX12" s="568">
        <v>0.43957718622357095</v>
      </c>
      <c r="DEY12" s="568">
        <v>0.44384441846451894</v>
      </c>
      <c r="DEZ12" s="568">
        <v>0.4480402490642833</v>
      </c>
      <c r="DFA12" s="568">
        <v>0.44310295365038904</v>
      </c>
      <c r="DFB12" s="568">
        <v>0.49533311192512919</v>
      </c>
      <c r="DFC12" s="568">
        <v>0.52596028046842236</v>
      </c>
      <c r="DFD12" s="568">
        <v>0.54196738021323487</v>
      </c>
      <c r="DFE12" s="568">
        <v>0.6925122929493881</v>
      </c>
      <c r="DFF12" s="568">
        <v>0.68701924879061582</v>
      </c>
      <c r="DFG12" s="568">
        <v>0.74276391483818904</v>
      </c>
      <c r="DFH12" s="568">
        <v>0.63525077162791932</v>
      </c>
      <c r="DFI12" s="568">
        <v>0.74427241581835846</v>
      </c>
      <c r="DFJ12" s="568">
        <v>0.65856303905209412</v>
      </c>
      <c r="DFK12" s="568">
        <v>0.58896299874742486</v>
      </c>
      <c r="DFL12" s="568">
        <v>0.6298642897703165</v>
      </c>
      <c r="DFM12" s="568">
        <v>0.57711248177431862</v>
      </c>
      <c r="DFN12" s="568">
        <v>0.46472006129958859</v>
      </c>
      <c r="DFO12" s="568">
        <v>0.52835935050542704</v>
      </c>
      <c r="DFP12" s="568">
        <v>0.49296845430712666</v>
      </c>
      <c r="DFQ12" s="568">
        <v>0.47833694339182337</v>
      </c>
      <c r="DFR12" s="568">
        <v>0.34346029555020857</v>
      </c>
      <c r="DFS12" s="568">
        <v>0.36196010178325422</v>
      </c>
      <c r="DFT12" s="568">
        <v>0.22978763294947285</v>
      </c>
      <c r="DFU12" s="568">
        <v>0.23511514638802816</v>
      </c>
      <c r="DFV12" s="568">
        <v>0.1824818198370334</v>
      </c>
      <c r="DFW12" s="568">
        <v>0.21658390614809911</v>
      </c>
      <c r="DFX12" s="568">
        <v>0.29912652854720523</v>
      </c>
      <c r="DFY12" s="568">
        <v>0.3272154909443078</v>
      </c>
      <c r="DFZ12" s="568">
        <v>0.26587640240161325</v>
      </c>
      <c r="DGA12" s="568">
        <v>0.2107673038704575</v>
      </c>
      <c r="DGB12" s="568">
        <v>0.14771908823987723</v>
      </c>
      <c r="DGC12" s="568">
        <v>0.16675409209695963</v>
      </c>
      <c r="DGD12" s="568">
        <v>0.15390678762560453</v>
      </c>
      <c r="DGE12" s="568">
        <v>0.15883135998056711</v>
      </c>
      <c r="DGF12" s="568">
        <v>0.19488536015914101</v>
      </c>
      <c r="DGG12" s="568">
        <v>0.25580832676279486</v>
      </c>
      <c r="DGH12" s="568">
        <v>0.25779520525235194</v>
      </c>
      <c r="DGI12" s="568">
        <v>0.26903600173062003</v>
      </c>
      <c r="DGJ12" s="568">
        <v>0.36157389428367892</v>
      </c>
      <c r="DGK12" s="568">
        <v>0.37570933161755687</v>
      </c>
      <c r="DGL12" s="568">
        <v>0.460715586878924</v>
      </c>
      <c r="DGM12" s="568">
        <v>0.33823269300945547</v>
      </c>
      <c r="DGN12" s="568">
        <v>0.43913982884355141</v>
      </c>
      <c r="DGO12" s="568">
        <v>0.4195345079069257</v>
      </c>
      <c r="DGP12" s="568">
        <v>0.39136759765205908</v>
      </c>
      <c r="DGQ12" s="568">
        <v>0.27748510526548981</v>
      </c>
      <c r="DGR12" s="568">
        <v>0.31458256768462128</v>
      </c>
      <c r="DGS12" s="568">
        <v>0.19895281102609749</v>
      </c>
      <c r="DGT12" s="568">
        <v>9.1439737291085593E-2</v>
      </c>
      <c r="DGU12" s="568">
        <v>0.11148820316489794</v>
      </c>
      <c r="DGV12" s="568">
        <v>0.10239795345679363</v>
      </c>
      <c r="DGW12" s="568">
        <v>0.11592831123461732</v>
      </c>
      <c r="DGX12" s="568">
        <v>0.12926435678357792</v>
      </c>
      <c r="DGY12" s="568">
        <v>0.1552472921726252</v>
      </c>
      <c r="DGZ12" s="568">
        <v>0.1442882383240954</v>
      </c>
      <c r="DHA12" s="568">
        <v>0.10581434074612457</v>
      </c>
      <c r="DHB12" s="568">
        <v>0.12299405675254237</v>
      </c>
      <c r="DHC12" s="568">
        <v>0.14843341139761607</v>
      </c>
      <c r="DHD12" s="568">
        <v>0.17042366475019766</v>
      </c>
      <c r="DHE12" s="568">
        <v>0.23324218656422521</v>
      </c>
      <c r="DHF12" s="568">
        <v>0.30102878084434109</v>
      </c>
      <c r="DHG12" s="568">
        <v>0.33123307967827448</v>
      </c>
      <c r="DHH12" s="568">
        <v>0.41367416367882293</v>
      </c>
      <c r="DHI12" s="568">
        <v>0.55043199753348437</v>
      </c>
      <c r="DHJ12" s="568">
        <v>0.54574870373857476</v>
      </c>
      <c r="DHK12" s="568">
        <v>0.53838770060936891</v>
      </c>
      <c r="DHL12" s="568">
        <v>0.56743957285855506</v>
      </c>
      <c r="DHM12" s="568">
        <v>0.62054313879179879</v>
      </c>
      <c r="DHN12" s="568">
        <v>0.57647404506279343</v>
      </c>
      <c r="DHO12" s="568">
        <v>0.47201378194752164</v>
      </c>
      <c r="DHP12" s="568">
        <v>0.41111911208038721</v>
      </c>
      <c r="DHQ12" s="568">
        <v>0.22118656875600776</v>
      </c>
      <c r="DHR12" s="568">
        <v>0.13373526440752823</v>
      </c>
      <c r="DHS12" s="568">
        <v>0.15597524285345082</v>
      </c>
      <c r="DHT12" s="568">
        <v>0.12351198760144472</v>
      </c>
      <c r="DHU12" s="568">
        <v>9.4140040449550308E-2</v>
      </c>
      <c r="DHV12" s="568">
        <v>0.10974156257279075</v>
      </c>
      <c r="DHW12" s="568">
        <v>9.7815213933529599E-2</v>
      </c>
      <c r="DHX12" s="568">
        <v>4.7780644465770149E-2</v>
      </c>
      <c r="DHY12" s="568">
        <v>5.3497075056784006E-2</v>
      </c>
      <c r="DHZ12" s="568">
        <v>6.9486503362013993E-2</v>
      </c>
      <c r="DIA12" s="568">
        <v>3.0483082696536622E-2</v>
      </c>
      <c r="DIB12" s="568">
        <v>4.7190720480463223E-2</v>
      </c>
      <c r="DIC12" s="568">
        <v>5.197686188499058E-2</v>
      </c>
      <c r="DID12" s="568">
        <v>3.5779999344411999E-2</v>
      </c>
      <c r="DIE12" s="214">
        <v>0.11381535199660203</v>
      </c>
      <c r="DIF12" s="568">
        <v>0.14336359114912542</v>
      </c>
      <c r="DIG12" s="568">
        <v>0.29857518389759119</v>
      </c>
      <c r="DIH12" s="568">
        <v>0.3269808256639985</v>
      </c>
      <c r="DII12" s="568">
        <v>0.36536242491304066</v>
      </c>
      <c r="DIJ12" s="568">
        <v>0.40220515547007951</v>
      </c>
      <c r="DIK12" s="568">
        <v>0.42429925218471204</v>
      </c>
      <c r="DIL12" s="568">
        <v>0.36966731515264584</v>
      </c>
      <c r="DIM12" s="568">
        <v>0.33706269326983762</v>
      </c>
      <c r="DIN12" s="568">
        <v>0.31608961402467117</v>
      </c>
      <c r="DIO12" s="568">
        <v>0.20834182535933338</v>
      </c>
      <c r="DIP12" s="568">
        <v>6.5964393229616586E-2</v>
      </c>
      <c r="DIQ12" s="568">
        <v>4.2183234243153282E-2</v>
      </c>
      <c r="DIR12" s="568">
        <v>7.5590541727725905E-2</v>
      </c>
      <c r="DIS12" s="568">
        <v>4.9030795019871155E-2</v>
      </c>
      <c r="DIT12" s="568">
        <v>3.2874130012415723E-2</v>
      </c>
      <c r="DIU12" s="568">
        <v>6.8407081860667351E-2</v>
      </c>
      <c r="DIV12" s="568">
        <v>3.7072440704303676E-2</v>
      </c>
      <c r="DIW12" s="568">
        <v>3.8285220004855902E-2</v>
      </c>
      <c r="DIX12" s="568">
        <v>3.1259821594753205E-2</v>
      </c>
      <c r="DIY12" s="568">
        <v>3.7102434424212336E-2</v>
      </c>
      <c r="DIZ12" s="568">
        <v>3.9773973550795282E-2</v>
      </c>
      <c r="DJA12" s="568">
        <v>4.2671896103394204E-2</v>
      </c>
      <c r="DJB12" s="568">
        <v>4.0750692351877185E-2</v>
      </c>
      <c r="DJC12" s="568">
        <v>6.7773585216532539E-2</v>
      </c>
      <c r="DJD12" s="568">
        <v>8.6186041247461875E-2</v>
      </c>
      <c r="DJE12" s="568">
        <v>0.1569340047850985</v>
      </c>
      <c r="DJF12" s="568">
        <v>0.19266253426407889</v>
      </c>
      <c r="DJG12" s="568">
        <v>0.33529329710826494</v>
      </c>
      <c r="DJH12" s="568">
        <v>0.3376816241064427</v>
      </c>
      <c r="DJI12" s="568">
        <v>0.38379357412511222</v>
      </c>
      <c r="DJJ12" s="568">
        <v>0.30858740030954313</v>
      </c>
      <c r="DJK12" s="568">
        <v>0.37781911702500942</v>
      </c>
      <c r="DJL12" s="568">
        <v>0.3247168880743323</v>
      </c>
      <c r="DJM12" s="568">
        <v>0.23955527298820986</v>
      </c>
      <c r="DJN12" s="568">
        <v>0.13646445708287491</v>
      </c>
      <c r="DJO12" s="568">
        <v>0.11574816269203948</v>
      </c>
      <c r="DJP12" s="568">
        <v>7.8100001435152319E-2</v>
      </c>
      <c r="DJQ12" s="568">
        <v>0.14907543579882832</v>
      </c>
      <c r="DJR12" s="568">
        <v>0.12322517178104408</v>
      </c>
      <c r="DJS12" s="568">
        <v>9.830295042925058E-2</v>
      </c>
      <c r="DJT12" s="568">
        <v>0.11669568768842389</v>
      </c>
      <c r="DJU12" s="568">
        <v>9.3233284853956003E-2</v>
      </c>
      <c r="DJV12" s="568">
        <v>7.5743206554486311E-2</v>
      </c>
      <c r="DJW12" s="568">
        <v>8.1401351660499915E-2</v>
      </c>
      <c r="DJX12" s="568">
        <v>0.11761510868267021</v>
      </c>
      <c r="DJY12" s="568">
        <v>0.1380415532143987</v>
      </c>
      <c r="DJZ12" s="568">
        <v>0.15506239457062901</v>
      </c>
      <c r="DKA12" s="568">
        <v>0.31275349285119514</v>
      </c>
      <c r="DKB12" s="568">
        <v>0.25884886702491089</v>
      </c>
      <c r="DKC12" s="568">
        <v>0.35684941996111352</v>
      </c>
      <c r="DKD12" s="568">
        <v>0.48618895807103912</v>
      </c>
      <c r="DKE12" s="568">
        <v>0.47093440264560316</v>
      </c>
      <c r="DKF12" s="568">
        <v>0.45427070141932702</v>
      </c>
      <c r="DKG12" s="568">
        <v>0.45357722253525401</v>
      </c>
      <c r="DKH12" s="568">
        <v>0.49980279351658341</v>
      </c>
      <c r="DKI12" s="568">
        <v>0.39449327552641344</v>
      </c>
      <c r="DKJ12" s="568">
        <v>0.37149235394201696</v>
      </c>
      <c r="DKK12" s="568">
        <v>0.31417136194058448</v>
      </c>
      <c r="DKL12" s="568">
        <v>0.17100506188490799</v>
      </c>
      <c r="DKM12" s="568">
        <v>0.12726426892035228</v>
      </c>
      <c r="DKN12" s="568">
        <v>0.13278103836475805</v>
      </c>
      <c r="DKO12" s="568">
        <v>0.12510537725581822</v>
      </c>
      <c r="DKP12" s="568">
        <v>9.8533595795806991E-2</v>
      </c>
      <c r="DKQ12" s="568">
        <v>8.7811507353214094E-2</v>
      </c>
      <c r="DKR12" s="568">
        <v>6.4424616827727058E-2</v>
      </c>
      <c r="DKS12" s="568">
        <v>6.3811004625013296E-2</v>
      </c>
      <c r="DKT12" s="568">
        <v>5.7097881282517818E-2</v>
      </c>
      <c r="DKU12" s="568">
        <v>6.844642644336367E-2</v>
      </c>
      <c r="DKV12" s="568">
        <v>5.6528783247732639E-2</v>
      </c>
      <c r="DKW12" s="568">
        <v>0.10729512758042629</v>
      </c>
      <c r="DKX12" s="568">
        <v>0.13484097347920171</v>
      </c>
      <c r="DKY12" s="568">
        <v>0.13309752314637477</v>
      </c>
      <c r="DKZ12" s="568">
        <v>0.18307851087661947</v>
      </c>
      <c r="DLA12" s="568">
        <v>0.23821916407219332</v>
      </c>
      <c r="DLB12" s="568">
        <v>0.28932249180129871</v>
      </c>
      <c r="DLC12" s="568">
        <v>0.25010324872485462</v>
      </c>
      <c r="DLD12" s="568">
        <v>0.31269558992011537</v>
      </c>
      <c r="DLE12" s="568">
        <v>0.30697322154913198</v>
      </c>
      <c r="DLF12" s="568">
        <v>0.34221246416235385</v>
      </c>
      <c r="DLG12" s="568">
        <v>0.30396450531528418</v>
      </c>
      <c r="DLH12" s="568">
        <v>0.23926981473306699</v>
      </c>
      <c r="DLI12" s="568">
        <v>0.22668898714241756</v>
      </c>
      <c r="DLJ12" s="568">
        <v>0.19070902672963194</v>
      </c>
      <c r="DLK12" s="568">
        <v>0.12360179265324636</v>
      </c>
      <c r="DLL12" s="568">
        <v>0.10598988417740507</v>
      </c>
      <c r="DLM12" s="568">
        <v>0.1269179487655655</v>
      </c>
      <c r="DLN12" s="568">
        <v>0.11964709359119646</v>
      </c>
      <c r="DLO12" s="568">
        <v>0.11963189719056448</v>
      </c>
      <c r="DLP12" s="568">
        <v>0.14604243589038832</v>
      </c>
      <c r="DLQ12" s="568">
        <v>0.10263901302146558</v>
      </c>
      <c r="DLR12" s="568">
        <v>0.14242258595421317</v>
      </c>
      <c r="DLS12" s="568">
        <v>0.16722455745764167</v>
      </c>
      <c r="DLT12" s="568">
        <v>0.13462659164557131</v>
      </c>
      <c r="DLU12" s="568">
        <v>0.15382421703097698</v>
      </c>
      <c r="DLV12" s="568">
        <v>0.13667502731802003</v>
      </c>
      <c r="DLW12" s="568">
        <v>0.19921444575344061</v>
      </c>
      <c r="DLX12" s="568">
        <v>0.29617848895043569</v>
      </c>
      <c r="DLY12" s="568">
        <v>0.36758420466639818</v>
      </c>
      <c r="DLZ12" s="568">
        <v>0.44224107039949478</v>
      </c>
      <c r="DMA12" s="568">
        <v>0.39931621215158297</v>
      </c>
      <c r="DMB12" s="568">
        <v>0.51149122870609309</v>
      </c>
      <c r="DMC12" s="568">
        <v>0.48016448051623906</v>
      </c>
      <c r="DMD12" s="568">
        <v>0.50768611470081049</v>
      </c>
      <c r="DME12" s="568">
        <v>0.45703450509177346</v>
      </c>
      <c r="DMF12" s="568">
        <v>0.43735395223095397</v>
      </c>
      <c r="DMG12" s="568">
        <v>0.36531629551911293</v>
      </c>
      <c r="DMH12" s="568">
        <v>0.32755384644385127</v>
      </c>
      <c r="DMI12" s="568">
        <v>0.28296023178295648</v>
      </c>
      <c r="DMJ12" s="568">
        <v>0.37039940377869368</v>
      </c>
      <c r="DMK12" s="568">
        <v>0.38160406852634132</v>
      </c>
      <c r="DML12" s="568">
        <v>0.60299817350559159</v>
      </c>
      <c r="DMM12" s="568">
        <v>0.56603163899674558</v>
      </c>
      <c r="DMN12" s="568">
        <v>0.54998104074801213</v>
      </c>
      <c r="DMO12" s="568">
        <v>0.62128377623977149</v>
      </c>
      <c r="DMP12" s="568">
        <v>0.6788277130765793</v>
      </c>
      <c r="DMQ12" s="568">
        <v>0.62200118180734709</v>
      </c>
      <c r="DMR12" s="568">
        <v>0.70456570987793954</v>
      </c>
      <c r="DMS12" s="568">
        <v>0.64941934218216379</v>
      </c>
      <c r="DMT12" s="568">
        <v>0.60712756727682071</v>
      </c>
      <c r="DMU12" s="568">
        <v>0.6576878359821986</v>
      </c>
      <c r="DMV12" s="568">
        <v>0.52250378677226583</v>
      </c>
      <c r="DMW12" s="568">
        <v>0.59109978284191189</v>
      </c>
      <c r="DMX12" s="568">
        <v>0.52888101447970537</v>
      </c>
      <c r="DMY12" s="568">
        <v>0.60045938827849354</v>
      </c>
      <c r="DMZ12" s="568">
        <v>0.57870648219341092</v>
      </c>
      <c r="DNA12" s="568">
        <v>0.55359107703731691</v>
      </c>
      <c r="DNB12" s="568">
        <v>0.57876849539171094</v>
      </c>
      <c r="DNC12" s="568">
        <v>0.56113197427581896</v>
      </c>
      <c r="DND12" s="568">
        <v>0.62917931278784867</v>
      </c>
      <c r="DNE12" s="568">
        <v>0.38574681440188846</v>
      </c>
      <c r="DNF12" s="568">
        <v>0.41260025892360291</v>
      </c>
      <c r="DNG12" s="568">
        <v>0.47919106426095803</v>
      </c>
      <c r="DNH12" s="568">
        <v>0.50565821299757763</v>
      </c>
      <c r="DNI12" s="568">
        <v>0.48207833851754417</v>
      </c>
      <c r="DNJ12" s="568">
        <v>0.45863552320991685</v>
      </c>
      <c r="DNK12" s="568">
        <v>0.40962490989637834</v>
      </c>
      <c r="DNL12" s="568">
        <v>0.38568950873948732</v>
      </c>
      <c r="DNM12" s="568">
        <v>0.35914412026673298</v>
      </c>
      <c r="DNN12" s="568">
        <v>0.35411455893854649</v>
      </c>
      <c r="DNO12" s="568">
        <v>0.24332746076437634</v>
      </c>
      <c r="DNP12" s="568">
        <v>0.27825364142444881</v>
      </c>
      <c r="DNQ12" s="568">
        <v>0.27808113309174037</v>
      </c>
      <c r="DNR12" s="568">
        <v>0.28199325732376129</v>
      </c>
      <c r="DNS12" s="568">
        <v>0.356998938697837</v>
      </c>
      <c r="DNT12" s="568">
        <v>0.48815406902764802</v>
      </c>
      <c r="DNU12" s="568">
        <v>0.52589626084925745</v>
      </c>
      <c r="DNV12" s="568">
        <v>0.41253377843054667</v>
      </c>
      <c r="DNW12" s="568">
        <v>0.45149090561446792</v>
      </c>
      <c r="DNX12" s="568">
        <v>0.43849126308430009</v>
      </c>
      <c r="DNY12" s="568">
        <v>0.50636226615972868</v>
      </c>
      <c r="DNZ12" s="568">
        <v>0.43203371850841882</v>
      </c>
      <c r="DOA12" s="568">
        <v>0.35723887385564101</v>
      </c>
      <c r="DOB12" s="568">
        <v>0.33565935480925529</v>
      </c>
      <c r="DOC12" s="568">
        <v>0.1519988050342104</v>
      </c>
      <c r="DOD12" s="568">
        <v>0.12814423524840163</v>
      </c>
      <c r="DOE12" s="568">
        <v>0.11644524861714413</v>
      </c>
      <c r="DOF12" s="568">
        <v>9.6619169029376117E-2</v>
      </c>
      <c r="DOG12" s="568">
        <v>6.3930227062759956E-2</v>
      </c>
      <c r="DOH12" s="568">
        <v>8.722866450265597E-2</v>
      </c>
      <c r="DOI12" s="568">
        <v>7.4725472101085391E-2</v>
      </c>
      <c r="DOJ12" s="568">
        <v>5.3156790014123857E-2</v>
      </c>
      <c r="DOK12" s="568">
        <v>9.2327435851978737E-2</v>
      </c>
      <c r="DOL12" s="568">
        <v>9.591599904423935E-2</v>
      </c>
      <c r="DOM12" s="568">
        <v>9.6785734398145432E-2</v>
      </c>
      <c r="DON12" s="568">
        <v>6.4611317119869352E-2</v>
      </c>
      <c r="DOO12" s="568">
        <v>6.1659014770891911E-2</v>
      </c>
      <c r="DOP12" s="568">
        <v>7.5211668954384553E-2</v>
      </c>
      <c r="DOQ12" s="568">
        <v>7.461011987266615E-2</v>
      </c>
      <c r="DOR12" s="568">
        <v>0.12161239005293524</v>
      </c>
      <c r="DOS12" s="568">
        <v>0.22057643950937522</v>
      </c>
      <c r="DOT12" s="568">
        <v>0.24539507393424659</v>
      </c>
      <c r="DOU12" s="568">
        <v>0.27113032523333508</v>
      </c>
      <c r="DOV12" s="568">
        <v>0.3223005263847431</v>
      </c>
      <c r="DOW12" s="568">
        <v>0.40663037217666553</v>
      </c>
      <c r="DOX12" s="568">
        <v>0.40454397832154548</v>
      </c>
      <c r="DOY12" s="568">
        <v>0.33438396576175272</v>
      </c>
      <c r="DOZ12" s="568">
        <v>0.32296306709079564</v>
      </c>
      <c r="DPA12" s="568">
        <v>0.25335258678563971</v>
      </c>
      <c r="DPB12" s="568">
        <v>0.19785773819787947</v>
      </c>
      <c r="DPC12" s="568">
        <v>0.18240816956659547</v>
      </c>
      <c r="DPD12" s="568">
        <v>0.16184128567451175</v>
      </c>
      <c r="DPE12" s="568">
        <v>0.18306205740517364</v>
      </c>
      <c r="DPF12" s="568">
        <v>0.15533220032190329</v>
      </c>
      <c r="DPG12" s="568">
        <v>0.15120909376705335</v>
      </c>
      <c r="DPH12" s="568">
        <v>0.17914206133008842</v>
      </c>
      <c r="DPI12" s="568">
        <v>0.1411449794130854</v>
      </c>
      <c r="DPJ12" s="568">
        <v>6.2499509822394737E-2</v>
      </c>
      <c r="DPK12" s="568">
        <v>8.3244025053433243E-2</v>
      </c>
      <c r="DPL12" s="568">
        <v>0.10259646673557185</v>
      </c>
      <c r="DPM12" s="568">
        <v>7.7533658818181389E-2</v>
      </c>
      <c r="DPN12" s="568">
        <v>0.1095301485631221</v>
      </c>
      <c r="DPO12" s="568">
        <v>0.10972819875533812</v>
      </c>
      <c r="DPP12" s="568">
        <v>0.1687887378438625</v>
      </c>
      <c r="DPQ12" s="568">
        <v>0.2413662458187763</v>
      </c>
      <c r="DPR12" s="568">
        <v>0.23490722932021144</v>
      </c>
      <c r="DPS12" s="568">
        <v>0.33268422545245668</v>
      </c>
      <c r="DPT12" s="568">
        <v>0.31891613189447271</v>
      </c>
      <c r="DPU12" s="568">
        <v>0.28981359182064348</v>
      </c>
      <c r="DPV12" s="568">
        <v>0.24468924123536892</v>
      </c>
      <c r="DPW12" s="568">
        <v>0.28048332855903396</v>
      </c>
      <c r="DPX12" s="568">
        <v>0.21460006640164431</v>
      </c>
      <c r="DPY12" s="568">
        <v>0.20153072265826116</v>
      </c>
      <c r="DPZ12" s="568">
        <v>0.1646915637679997</v>
      </c>
      <c r="DQA12" s="568">
        <v>0.13388375723268373</v>
      </c>
      <c r="DQB12" s="568">
        <v>0.15620705160972703</v>
      </c>
      <c r="DQC12" s="568">
        <v>0.2002936152963995</v>
      </c>
      <c r="DQD12" s="568">
        <v>0.22201495486784589</v>
      </c>
      <c r="DQE12" s="568">
        <v>0.20569372769519639</v>
      </c>
      <c r="DQF12" s="568">
        <v>0.16750124533245769</v>
      </c>
      <c r="DQG12" s="568">
        <v>0.20135314123027281</v>
      </c>
      <c r="DQH12" s="568">
        <v>9.9741716970560321E-2</v>
      </c>
      <c r="DQI12" s="568">
        <v>0.14803550501035839</v>
      </c>
      <c r="DQJ12" s="568">
        <v>0.12462284921884757</v>
      </c>
      <c r="DQK12" s="568">
        <v>0.11040369138957511</v>
      </c>
      <c r="DQL12" s="568">
        <v>0.14542004926886543</v>
      </c>
      <c r="DQM12" s="568">
        <v>0.1569116223480112</v>
      </c>
      <c r="DQN12" s="568">
        <v>0.17718510601325199</v>
      </c>
      <c r="DQO12" s="568">
        <v>0.23317222221923181</v>
      </c>
      <c r="DQP12" s="568">
        <v>0.27128079904104563</v>
      </c>
      <c r="DQQ12" s="568">
        <v>0.33493609783184508</v>
      </c>
      <c r="DQR12" s="568">
        <v>0.25098674157674805</v>
      </c>
      <c r="DQS12" s="568">
        <v>0.32002944249519827</v>
      </c>
      <c r="DQT12" s="568">
        <v>0.25826835554128297</v>
      </c>
      <c r="DQU12" s="568">
        <v>0.2081352453840733</v>
      </c>
      <c r="DQV12" s="568">
        <v>0.145547598166055</v>
      </c>
      <c r="DQW12" s="568">
        <v>8.8688937768675244E-2</v>
      </c>
      <c r="DQX12" s="568">
        <v>0.10013487622351269</v>
      </c>
      <c r="DQY12" s="568">
        <v>0.13278063906500254</v>
      </c>
      <c r="DQZ12" s="568">
        <v>0.11884606604468291</v>
      </c>
      <c r="DRA12" s="568">
        <v>0.13970747346667875</v>
      </c>
      <c r="DRB12" s="568">
        <v>0.11690308014310548</v>
      </c>
      <c r="DRC12" s="568">
        <v>9.7660876874330033E-2</v>
      </c>
      <c r="DRD12" s="568">
        <v>7.1506398956248315E-2</v>
      </c>
      <c r="DRE12" s="568">
        <v>5.7532655618085529E-2</v>
      </c>
      <c r="DRF12" s="568">
        <v>5.9784325792850992E-2</v>
      </c>
      <c r="DRG12" s="568">
        <v>7.8019503128458581E-2</v>
      </c>
      <c r="DRH12" s="568">
        <v>8.9843101213028784E-2</v>
      </c>
      <c r="DRI12" s="568">
        <v>6.1444433924101233E-2</v>
      </c>
      <c r="DRJ12" s="568">
        <v>7.5113395698692992E-2</v>
      </c>
      <c r="DRK12" s="568">
        <v>0.15869702238042871</v>
      </c>
      <c r="DRL12" s="568">
        <v>0.22623182990587423</v>
      </c>
      <c r="DRM12" s="568">
        <v>0.23555819025130739</v>
      </c>
      <c r="DRN12" s="568">
        <v>0.34000430678320542</v>
      </c>
      <c r="DRO12" s="568">
        <v>0.39286227175187843</v>
      </c>
      <c r="DRP12" s="568">
        <v>0.40320140119445919</v>
      </c>
      <c r="DRQ12" s="568">
        <v>0.41303837802734328</v>
      </c>
      <c r="DRR12" s="568">
        <v>0.41648431399547448</v>
      </c>
      <c r="DRS12" s="568">
        <v>0.37908208486360373</v>
      </c>
      <c r="DRT12" s="568">
        <v>0.37070861506781805</v>
      </c>
      <c r="DRU12" s="568">
        <v>0.30478712778325595</v>
      </c>
      <c r="DRV12" s="568">
        <v>0.19908739229282052</v>
      </c>
      <c r="DRW12" s="568">
        <v>0.14330581990384847</v>
      </c>
      <c r="DRX12" s="568">
        <v>0.1582628476788443</v>
      </c>
      <c r="DRY12" s="568">
        <v>0.13830483829060855</v>
      </c>
      <c r="DRZ12" s="568">
        <v>0.22413284667670788</v>
      </c>
      <c r="DSA12" s="568">
        <v>0.141457971115826</v>
      </c>
      <c r="DSB12" s="568">
        <v>0.12206035776669776</v>
      </c>
      <c r="DSC12" s="568">
        <v>0.11522357323503651</v>
      </c>
      <c r="DSD12" s="568">
        <v>0.12325507622122896</v>
      </c>
      <c r="DSE12" s="568">
        <v>0.14527109420682316</v>
      </c>
      <c r="DSF12" s="568">
        <v>0.12786667861335974</v>
      </c>
      <c r="DSG12" s="568">
        <v>0.12063656623420943</v>
      </c>
      <c r="DSH12" s="568">
        <v>0.16155431984981705</v>
      </c>
      <c r="DSI12" s="568">
        <v>0.22801547983350604</v>
      </c>
      <c r="DSJ12" s="568">
        <v>0.26295079538175009</v>
      </c>
      <c r="DSK12" s="568">
        <v>0.25270655057380531</v>
      </c>
      <c r="DSL12" s="568">
        <v>0.38596555876664057</v>
      </c>
      <c r="DSM12" s="568">
        <v>0.39452556088310031</v>
      </c>
      <c r="DSN12" s="568">
        <v>0.38841555660448118</v>
      </c>
      <c r="DSO12" s="568">
        <v>0.39637973869678167</v>
      </c>
      <c r="DSP12" s="568">
        <v>0.47556113859849564</v>
      </c>
      <c r="DSQ12" s="568">
        <v>0.33481368914469456</v>
      </c>
      <c r="DSR12" s="568">
        <v>0.25635110563343944</v>
      </c>
      <c r="DSS12" s="568">
        <v>0.19717025673238245</v>
      </c>
      <c r="DST12" s="568">
        <v>0.12545138510930234</v>
      </c>
      <c r="DSU12" s="568">
        <v>0.10311825273206728</v>
      </c>
      <c r="DSV12" s="568">
        <v>0.10969593619033267</v>
      </c>
      <c r="DSW12" s="568">
        <v>0.10832191547118571</v>
      </c>
      <c r="DSX12" s="568">
        <v>0.18411630719641595</v>
      </c>
      <c r="DSY12" s="568">
        <v>9.1623832074377118E-2</v>
      </c>
      <c r="DSZ12" s="568">
        <v>0.17735157564837023</v>
      </c>
      <c r="DTA12" s="568">
        <v>0.23777495170283452</v>
      </c>
      <c r="DTB12" s="568">
        <v>0.231647497858471</v>
      </c>
      <c r="DTC12" s="568">
        <v>0.22845740021935321</v>
      </c>
      <c r="DTD12" s="568">
        <v>0.19025659921876664</v>
      </c>
      <c r="DTE12" s="568">
        <v>0.24913245880655166</v>
      </c>
      <c r="DTF12" s="568">
        <v>0.20942980752929957</v>
      </c>
      <c r="DTG12" s="568">
        <v>0.24042009165578646</v>
      </c>
      <c r="DTH12" s="568">
        <v>0.29198371637123738</v>
      </c>
      <c r="DTI12" s="568">
        <v>0.26766242404528229</v>
      </c>
      <c r="DTJ12" s="568">
        <v>0.29415773058610184</v>
      </c>
      <c r="DTK12" s="568">
        <v>0.37309398578289177</v>
      </c>
      <c r="DTL12" s="568">
        <v>0.38304613896751699</v>
      </c>
      <c r="DTM12" s="568">
        <v>0.37854352066348224</v>
      </c>
      <c r="DTN12" s="568">
        <v>0.3596070597917248</v>
      </c>
      <c r="DTO12" s="568">
        <v>0.30997332308398229</v>
      </c>
      <c r="DTP12" s="568">
        <v>0.24272255733921616</v>
      </c>
      <c r="DTQ12" s="568">
        <v>0.19661658392880205</v>
      </c>
      <c r="DTR12" s="568">
        <v>0.24055223109543727</v>
      </c>
      <c r="DTS12" s="568">
        <v>0.28443515044690365</v>
      </c>
      <c r="DTT12" s="568">
        <v>0.3174581276527455</v>
      </c>
      <c r="DTU12" s="568">
        <v>0.25079863718622192</v>
      </c>
      <c r="DTV12" s="568">
        <v>0.27172856530430989</v>
      </c>
      <c r="DTW12" s="568">
        <v>0.3580018223775443</v>
      </c>
      <c r="DTX12" s="568">
        <v>0.3434021265547787</v>
      </c>
      <c r="DTY12" s="568">
        <v>0.31964943615290731</v>
      </c>
      <c r="DTZ12" s="568">
        <v>0.28372050252190067</v>
      </c>
      <c r="DUA12" s="568">
        <v>0.28420677026157631</v>
      </c>
      <c r="DUB12" s="568">
        <v>0.25182026054168943</v>
      </c>
      <c r="DUC12" s="568">
        <v>0.31325674350505411</v>
      </c>
      <c r="DUD12" s="568">
        <v>0.2970509321139409</v>
      </c>
      <c r="DUE12" s="568">
        <v>0.34466248233979963</v>
      </c>
      <c r="DUF12" s="568">
        <v>0.33713885305548752</v>
      </c>
      <c r="DUG12" s="568">
        <v>0.44115076490242111</v>
      </c>
      <c r="DUH12" s="568">
        <v>0.42007424542348742</v>
      </c>
      <c r="DUI12" s="568">
        <v>0.39680420566709135</v>
      </c>
      <c r="DUJ12" s="568">
        <v>0.43034469512243839</v>
      </c>
      <c r="DUK12" s="568">
        <v>0.41712358279293971</v>
      </c>
      <c r="DUL12" s="568">
        <v>0.4681229109534174</v>
      </c>
      <c r="DUM12" s="568">
        <v>0.3882634244980423</v>
      </c>
      <c r="DUN12" s="568">
        <v>0.3282378374634527</v>
      </c>
      <c r="DUO12" s="568">
        <v>0.25385484509459527</v>
      </c>
      <c r="DUP12" s="568">
        <v>0.11367204537771154</v>
      </c>
      <c r="DUQ12" s="568">
        <v>0.10896065824011393</v>
      </c>
      <c r="DUR12" s="568">
        <v>9.880849861974475E-2</v>
      </c>
      <c r="DUS12" s="568">
        <v>7.2204737003915664E-2</v>
      </c>
      <c r="DUT12" s="568">
        <v>8.9101679267820366E-2</v>
      </c>
      <c r="DUU12" s="568">
        <v>6.6565721793809748E-2</v>
      </c>
      <c r="DUV12" s="568">
        <v>5.9812041702582357E-2</v>
      </c>
      <c r="DUW12" s="568">
        <v>4.5062397455055261E-2</v>
      </c>
      <c r="DUX12" s="568">
        <v>3.7991659920986742E-2</v>
      </c>
      <c r="DUY12" s="568">
        <v>6.5032003051496104E-2</v>
      </c>
      <c r="DUZ12" s="568">
        <v>7.2980522720453439E-2</v>
      </c>
      <c r="DVA12" s="568">
        <v>9.4196595891682125E-2</v>
      </c>
      <c r="DVB12" s="568">
        <v>0.14318206297894406</v>
      </c>
      <c r="DVC12" s="568">
        <v>0.17132328035458771</v>
      </c>
      <c r="DVD12" s="568">
        <v>0.30695450124267065</v>
      </c>
      <c r="DVE12" s="568">
        <v>0.33390808953709272</v>
      </c>
      <c r="DVF12" s="568">
        <v>0.41696850480807351</v>
      </c>
      <c r="DVG12" s="568">
        <v>0.44582986687868253</v>
      </c>
      <c r="DVH12" s="568">
        <v>0.53031951267529853</v>
      </c>
      <c r="DVI12" s="568">
        <v>0.44803994214299298</v>
      </c>
      <c r="DVJ12" s="568">
        <v>0.50998606987538098</v>
      </c>
      <c r="DVK12" s="568">
        <v>0.44724780854455604</v>
      </c>
      <c r="DVL12" s="568">
        <v>0.40472847777908183</v>
      </c>
      <c r="DVM12" s="568">
        <v>0.33831323680803432</v>
      </c>
      <c r="DVN12" s="568">
        <v>0.26873759428094673</v>
      </c>
      <c r="DVO12" s="568">
        <v>0.18381382090192647</v>
      </c>
      <c r="DVP12" s="568">
        <v>0.16807550620950623</v>
      </c>
      <c r="DVQ12" s="568">
        <v>0.18949993757993225</v>
      </c>
      <c r="DVR12" s="568">
        <v>0.180015832642864</v>
      </c>
      <c r="DVS12" s="568">
        <v>0.17602843430195533</v>
      </c>
      <c r="DVT12" s="568">
        <v>0.15903120246893623</v>
      </c>
      <c r="DVU12" s="568">
        <v>0.15255420598789121</v>
      </c>
      <c r="DVV12" s="568">
        <v>0.14873623776719014</v>
      </c>
      <c r="DVW12" s="568">
        <v>0.13109371268426528</v>
      </c>
      <c r="DVX12" s="568">
        <v>0.14289591779788025</v>
      </c>
      <c r="DVY12" s="568">
        <v>0.14019808601133674</v>
      </c>
      <c r="DVZ12" s="568">
        <v>0.19207046438497813</v>
      </c>
      <c r="DWA12" s="568">
        <v>0.19979485230150912</v>
      </c>
      <c r="DWB12" s="568">
        <v>0.22895457742519701</v>
      </c>
      <c r="DWC12" s="568">
        <v>0.27965037236501311</v>
      </c>
      <c r="DWD12" s="568">
        <v>0.34937590425187415</v>
      </c>
      <c r="DWE12" s="568">
        <v>0.34644293539472942</v>
      </c>
      <c r="DWF12" s="568">
        <v>0.31228215273784959</v>
      </c>
      <c r="DWG12" s="568">
        <v>0.33520711214936899</v>
      </c>
      <c r="DWH12" s="568">
        <v>0.39666157558211018</v>
      </c>
      <c r="DWI12" s="568">
        <v>0.33182185428598049</v>
      </c>
      <c r="DWJ12" s="568">
        <v>0.2174584179255786</v>
      </c>
      <c r="DWK12" s="568">
        <v>0.21527057305109412</v>
      </c>
      <c r="DWL12" s="568">
        <v>9.4927578470263618E-2</v>
      </c>
      <c r="DWM12" s="568">
        <v>0.12666972056779116</v>
      </c>
      <c r="DWN12" s="568">
        <v>0.13946002974719518</v>
      </c>
      <c r="DWO12" s="568">
        <v>9.8878680794553364E-2</v>
      </c>
      <c r="DWP12" s="568">
        <v>8.6766833757217207E-2</v>
      </c>
      <c r="DWQ12" s="568">
        <v>6.3036890752295058E-2</v>
      </c>
      <c r="DWR12" s="568">
        <v>0.11487360149612676</v>
      </c>
      <c r="DWS12" s="568">
        <v>9.4723025653355483E-2</v>
      </c>
      <c r="DWT12" s="568">
        <v>7.8747749200822489E-2</v>
      </c>
      <c r="DWU12" s="568">
        <v>0.1073352347239457</v>
      </c>
      <c r="DWV12" s="568">
        <v>8.849055920619793E-2</v>
      </c>
      <c r="DWW12" s="568">
        <v>6.6334599179192516E-2</v>
      </c>
      <c r="DWX12" s="568">
        <v>9.2489561529962572E-2</v>
      </c>
      <c r="DWY12" s="568">
        <v>9.8611515358783902E-2</v>
      </c>
      <c r="DWZ12" s="568">
        <v>6.6866992223163724E-2</v>
      </c>
      <c r="DXA12" s="568">
        <v>0.13225741728504775</v>
      </c>
      <c r="DXB12" s="568">
        <v>0.13433870375762216</v>
      </c>
      <c r="DXC12" s="568">
        <v>0.19277389426417121</v>
      </c>
      <c r="DXD12" s="568">
        <v>0.20034225129017516</v>
      </c>
      <c r="DXE12" s="568">
        <v>0.1723781246219796</v>
      </c>
      <c r="DXF12" s="568">
        <v>0.2108736528817986</v>
      </c>
      <c r="DXG12" s="568">
        <v>0.20319482451237983</v>
      </c>
      <c r="DXH12" s="568">
        <v>0.18099586853593294</v>
      </c>
      <c r="DXI12" s="568">
        <v>0.11612566863303782</v>
      </c>
      <c r="DXJ12" s="568">
        <v>7.5284949807657278E-2</v>
      </c>
      <c r="DXK12" s="568">
        <v>7.9459729230663897E-2</v>
      </c>
      <c r="DXL12" s="568">
        <v>3.4259122152380174E-2</v>
      </c>
      <c r="DXM12" s="568">
        <v>2.5904772584640363E-2</v>
      </c>
      <c r="DXN12" s="568">
        <v>1.9202542728667268E-2</v>
      </c>
      <c r="DXO12" s="568">
        <v>1.0952207814583181E-2</v>
      </c>
      <c r="DXP12" s="568">
        <v>2.040702852773451E-2</v>
      </c>
      <c r="DXQ12" s="568">
        <v>1.7530133526128346E-2</v>
      </c>
      <c r="DXR12" s="568">
        <v>2.0684301836265986E-2</v>
      </c>
      <c r="DXS12" s="568">
        <v>2.1961879868019094E-2</v>
      </c>
      <c r="DXT12" s="568">
        <v>3.43826494660492E-2</v>
      </c>
      <c r="DXU12" s="568">
        <v>4.7465588421411568E-2</v>
      </c>
      <c r="DXV12" s="568">
        <v>7.9975272296916894E-2</v>
      </c>
      <c r="DXW12" s="568">
        <v>3.4150683447193284E-2</v>
      </c>
      <c r="DXX12" s="568">
        <v>8.3617700039749512E-2</v>
      </c>
      <c r="DXY12" s="568">
        <v>0.12735574267599992</v>
      </c>
      <c r="DXZ12" s="568">
        <v>0.19632376940133947</v>
      </c>
      <c r="DYA12" s="568">
        <v>0.27116942907308506</v>
      </c>
      <c r="DYB12" s="568">
        <v>0.31337242241635749</v>
      </c>
      <c r="DYC12" s="568">
        <v>0.32492463840519814</v>
      </c>
      <c r="DYD12" s="568">
        <v>0.28511331025928033</v>
      </c>
      <c r="DYE12" s="568">
        <v>0.27532659578894442</v>
      </c>
      <c r="DYF12" s="568">
        <v>0.24008379671205793</v>
      </c>
      <c r="DYG12" s="568">
        <v>0.22659995270189803</v>
      </c>
      <c r="DYH12" s="568">
        <v>8.5454555563214935E-2</v>
      </c>
      <c r="DYI12" s="568">
        <v>0.10768861360690188</v>
      </c>
      <c r="DYJ12" s="568">
        <v>5.3023918536115371E-2</v>
      </c>
      <c r="DYK12" s="568">
        <v>0.10118393140596962</v>
      </c>
      <c r="DYL12" s="568">
        <v>0.11923458500327895</v>
      </c>
      <c r="DYM12" s="568">
        <v>0.1221694846924553</v>
      </c>
      <c r="DYN12" s="568">
        <v>0.10256479238055913</v>
      </c>
      <c r="DYO12" s="568">
        <v>9.6812113842464576E-2</v>
      </c>
      <c r="DYP12" s="568">
        <v>7.1322579913084105E-2</v>
      </c>
      <c r="DYQ12" s="568">
        <v>9.2691745889588451E-2</v>
      </c>
      <c r="DYR12" s="568">
        <v>0.10208486520706707</v>
      </c>
      <c r="DYS12" s="568">
        <v>9.2631570923343565E-2</v>
      </c>
      <c r="DYT12" s="568">
        <v>9.7369245529996207E-2</v>
      </c>
      <c r="DYU12" s="568">
        <v>9.9938676895560338E-2</v>
      </c>
      <c r="DYV12" s="568">
        <v>0.19929354736248206</v>
      </c>
      <c r="DYW12" s="568">
        <v>0.28327350204544649</v>
      </c>
      <c r="DYX12" s="568">
        <v>0.3743638374725452</v>
      </c>
      <c r="DYY12" s="568">
        <v>0.36375669836300217</v>
      </c>
      <c r="DYZ12" s="568">
        <v>0.38599919756915996</v>
      </c>
      <c r="DZA12" s="568">
        <v>0.39422174598290338</v>
      </c>
      <c r="DZB12" s="568">
        <v>0.37446757046260021</v>
      </c>
      <c r="DZC12" s="568">
        <v>0.32826506841051534</v>
      </c>
      <c r="DZD12" s="568">
        <v>0.27241715793586579</v>
      </c>
      <c r="DZE12" s="568">
        <v>0.2007335349874397</v>
      </c>
      <c r="DZF12" s="568">
        <v>9.2439678761019412E-2</v>
      </c>
      <c r="DZG12" s="568">
        <v>5.0208002872635056E-2</v>
      </c>
      <c r="DZH12" s="568">
        <v>3.1880079458996971E-2</v>
      </c>
      <c r="DZI12" s="568">
        <v>5.0962998473335068E-2</v>
      </c>
      <c r="DZJ12" s="568">
        <v>3.7929065302435047E-2</v>
      </c>
      <c r="DZK12" s="568">
        <v>3.2708021143954505E-2</v>
      </c>
      <c r="DZL12" s="568">
        <v>4.4951131901306625E-2</v>
      </c>
      <c r="DZM12" s="568">
        <v>3.6410281015408087E-2</v>
      </c>
      <c r="DZN12" s="568">
        <v>3.8830134999042559E-2</v>
      </c>
      <c r="DZO12" s="568">
        <v>4.1953421114573598E-2</v>
      </c>
      <c r="DZP12" s="568">
        <v>6.2596123717807622E-2</v>
      </c>
      <c r="DZQ12" s="568">
        <v>5.3550963449918526E-2</v>
      </c>
      <c r="DZR12" s="568">
        <v>4.0826046780315317E-2</v>
      </c>
      <c r="DZS12" s="568">
        <v>6.1924913187138837E-2</v>
      </c>
      <c r="DZT12" s="568">
        <v>6.0847305398275063E-2</v>
      </c>
      <c r="DZU12" s="568">
        <v>0.23268604624003436</v>
      </c>
      <c r="DZV12" s="568">
        <v>0.29186129811040634</v>
      </c>
      <c r="DZW12" s="568">
        <v>0.43868543619112144</v>
      </c>
      <c r="DZX12" s="568">
        <v>0.44587255322348074</v>
      </c>
      <c r="DZY12" s="568">
        <v>0.46579548519669522</v>
      </c>
      <c r="DZZ12" s="568">
        <v>0.46380568854882442</v>
      </c>
      <c r="EAA12" s="568">
        <v>0.5176317749546594</v>
      </c>
      <c r="EAB12" s="568">
        <v>0.35094652936673659</v>
      </c>
      <c r="EAC12" s="568">
        <v>0.2287622852013369</v>
      </c>
      <c r="EAD12" s="568">
        <v>0.13755525990597758</v>
      </c>
      <c r="EAE12" s="568">
        <v>0.1240624953920752</v>
      </c>
      <c r="EAF12" s="568">
        <v>0.10131468627996247</v>
      </c>
      <c r="EAG12" s="568">
        <v>0.1127789727791776</v>
      </c>
      <c r="EAH12" s="568">
        <v>8.8789869397323723E-2</v>
      </c>
      <c r="EAI12" s="568">
        <v>8.65683352250744E-2</v>
      </c>
      <c r="EAJ12" s="568">
        <v>5.8874350383863509E-2</v>
      </c>
      <c r="EAK12" s="568">
        <v>6.5656898617717327E-2</v>
      </c>
      <c r="EAL12" s="568">
        <v>4.1939589101856106E-2</v>
      </c>
      <c r="EAM12" s="568">
        <v>7.3192775826207923E-2</v>
      </c>
      <c r="EAN12" s="568">
        <v>7.0621399603897114E-2</v>
      </c>
      <c r="EAO12" s="568">
        <v>9.1810972617065389E-2</v>
      </c>
      <c r="EAP12" s="568">
        <v>7.469722650120518E-2</v>
      </c>
      <c r="EAQ12" s="568">
        <v>9.4073819083664134E-2</v>
      </c>
      <c r="EAR12" s="568">
        <v>0.17724254234632525</v>
      </c>
      <c r="EAS12" s="568">
        <v>0.18415610008817704</v>
      </c>
      <c r="EAT12" s="568">
        <v>0.31511209206037039</v>
      </c>
      <c r="EAU12" s="568">
        <v>0.3436332174331152</v>
      </c>
      <c r="EAV12" s="568">
        <v>0.37991504094245448</v>
      </c>
      <c r="EAW12" s="568">
        <v>0.32688171147440509</v>
      </c>
      <c r="EAX12" s="568">
        <v>0.29013933073650039</v>
      </c>
      <c r="EAY12" s="568">
        <v>0.27083024155903612</v>
      </c>
      <c r="EAZ12" s="568">
        <v>0.16522993441141196</v>
      </c>
      <c r="EBA12" s="568">
        <v>0.13681240642560513</v>
      </c>
      <c r="EBB12" s="568">
        <v>0.11512772520252854</v>
      </c>
      <c r="EBC12" s="568">
        <v>8.5346894531277112E-2</v>
      </c>
      <c r="EBD12" s="568">
        <v>0.11413725712572761</v>
      </c>
      <c r="EBE12" s="568">
        <v>0.16970607346681896</v>
      </c>
      <c r="EBF12" s="568">
        <v>0.13007207618522018</v>
      </c>
      <c r="EBG12" s="568">
        <v>0.14373014832619718</v>
      </c>
      <c r="EBH12" s="568">
        <v>0.13280469880863477</v>
      </c>
      <c r="EBI12" s="568">
        <v>0.15625535637304955</v>
      </c>
      <c r="EBJ12" s="568">
        <v>0.1649735016537198</v>
      </c>
      <c r="EBK12" s="568">
        <v>9.6159314555896616E-2</v>
      </c>
      <c r="EBL12" s="568">
        <v>0.10999397594371094</v>
      </c>
      <c r="EBM12" s="568">
        <v>0.12466536047028484</v>
      </c>
      <c r="EBN12" s="568">
        <v>0.12447138771686456</v>
      </c>
      <c r="EBO12" s="568">
        <v>0.13587525358583291</v>
      </c>
      <c r="EBP12" s="568">
        <v>0.2053063553354364</v>
      </c>
      <c r="EBQ12" s="568">
        <v>0.32900311944466765</v>
      </c>
      <c r="EBR12" s="568">
        <v>0.40167348857195578</v>
      </c>
      <c r="EBS12" s="568">
        <v>0.41600182825901388</v>
      </c>
      <c r="EBT12" s="568">
        <v>0.4760362859721724</v>
      </c>
      <c r="EBU12" s="568">
        <v>0.43074666336481299</v>
      </c>
      <c r="EBV12" s="568">
        <v>0.45450835517626054</v>
      </c>
      <c r="EBW12" s="568">
        <v>0.46694762519475752</v>
      </c>
      <c r="EBX12" s="568">
        <v>0.40397851926767475</v>
      </c>
      <c r="EBY12" s="568">
        <v>0.33624679275962743</v>
      </c>
      <c r="EBZ12" s="568">
        <v>0.18522192878496305</v>
      </c>
      <c r="ECA12" s="568">
        <v>0.16038222066532196</v>
      </c>
      <c r="ECB12" s="568">
        <v>0.13708286861117192</v>
      </c>
      <c r="ECC12" s="568">
        <v>0.19565079796693169</v>
      </c>
      <c r="ECD12" s="568">
        <v>0.11315550512069524</v>
      </c>
      <c r="ECE12" s="568">
        <v>0.11505074844144522</v>
      </c>
      <c r="ECF12" s="568">
        <v>0.16123091357280425</v>
      </c>
      <c r="ECG12" s="568">
        <v>0.11502538946220069</v>
      </c>
      <c r="ECH12" s="568">
        <v>0.12063221552908575</v>
      </c>
      <c r="ECI12" s="568">
        <v>0.10394141311193131</v>
      </c>
      <c r="ECJ12" s="568">
        <v>0.1539080349609934</v>
      </c>
      <c r="ECK12" s="568">
        <v>0.13106022307066922</v>
      </c>
      <c r="ECL12" s="568">
        <v>0.18904110205725697</v>
      </c>
      <c r="ECM12" s="568">
        <v>0.19104138575814897</v>
      </c>
      <c r="ECN12" s="568">
        <v>0.29542417801151383</v>
      </c>
      <c r="ECO12" s="568">
        <v>0.34302036030291549</v>
      </c>
      <c r="ECP12" s="568">
        <v>0.40048818763149235</v>
      </c>
      <c r="ECQ12" s="568">
        <v>0.54173499964750349</v>
      </c>
      <c r="ECR12" s="568">
        <v>0.62138316690880557</v>
      </c>
      <c r="ECS12" s="568">
        <v>0.55488172374763445</v>
      </c>
      <c r="ECT12" s="568">
        <v>0.58026374576885742</v>
      </c>
      <c r="ECU12" s="568">
        <v>0.53884292737934103</v>
      </c>
      <c r="ECV12" s="568">
        <v>0.38982571919460568</v>
      </c>
      <c r="ECW12" s="568">
        <v>0.29648372711121945</v>
      </c>
      <c r="ECX12" s="568">
        <v>0.18342165085990211</v>
      </c>
      <c r="ECY12" s="568">
        <v>0.14207434593187479</v>
      </c>
      <c r="ECZ12" s="568">
        <v>0.10522921734497291</v>
      </c>
      <c r="EDA12" s="568">
        <v>0.12893398902725353</v>
      </c>
      <c r="EDB12" s="568">
        <v>0.13532044243719263</v>
      </c>
      <c r="EDC12" s="568">
        <v>0.16491638581715079</v>
      </c>
      <c r="EDD12" s="568">
        <v>0.14402330489333395</v>
      </c>
      <c r="EDE12" s="568">
        <v>0.17344158353000858</v>
      </c>
      <c r="EDF12" s="568">
        <v>0.13984534273579041</v>
      </c>
      <c r="EDG12" s="568">
        <v>0.14724913020052466</v>
      </c>
      <c r="EDH12" s="568">
        <v>0.15832724863271497</v>
      </c>
      <c r="EDI12" s="568">
        <v>0.14874151883083297</v>
      </c>
      <c r="EDJ12" s="568">
        <v>0.14078040211806597</v>
      </c>
      <c r="EDK12" s="568">
        <v>0.12545991067849008</v>
      </c>
      <c r="EDL12" s="568">
        <v>0.12917654062632364</v>
      </c>
      <c r="EDM12" s="568">
        <v>0.13682436308139348</v>
      </c>
      <c r="EDN12" s="568">
        <v>0.14476393327454612</v>
      </c>
      <c r="EDO12" s="568">
        <v>0.20682578946999655</v>
      </c>
      <c r="EDP12" s="568">
        <v>0.27701004796728562</v>
      </c>
      <c r="EDQ12" s="568">
        <v>0.29682452601430448</v>
      </c>
      <c r="EDR12" s="568">
        <v>0.19566591649091422</v>
      </c>
      <c r="EDS12" s="568">
        <v>0.18049916018393547</v>
      </c>
      <c r="EDT12" s="568">
        <v>0.16201490638919167</v>
      </c>
      <c r="EDU12" s="568">
        <v>0.10769110269556308</v>
      </c>
      <c r="EDV12" s="568">
        <v>0.13661333592045469</v>
      </c>
      <c r="EDW12" s="568">
        <v>0.11078892791071171</v>
      </c>
      <c r="EDX12" s="568">
        <v>8.6031594523065691E-2</v>
      </c>
      <c r="EDY12" s="568">
        <v>0.13558695922779376</v>
      </c>
      <c r="EDZ12" s="568">
        <v>0.11505661952493032</v>
      </c>
      <c r="EEA12" s="568">
        <v>0.15153525397658341</v>
      </c>
      <c r="EEB12" s="568">
        <v>7.857466927541383E-2</v>
      </c>
      <c r="EEC12" s="568">
        <v>7.0936074834614393E-2</v>
      </c>
      <c r="EED12" s="568">
        <v>8.8017796649241892E-2</v>
      </c>
      <c r="EEE12" s="568">
        <v>6.2293494350244026E-2</v>
      </c>
      <c r="EEF12" s="568">
        <v>7.6900397063567688E-2</v>
      </c>
      <c r="EEG12" s="568">
        <v>7.7370067820415958E-2</v>
      </c>
      <c r="EEH12" s="568">
        <v>5.4992891059544108E-2</v>
      </c>
      <c r="EEI12" s="568">
        <v>8.0239752747586254E-2</v>
      </c>
      <c r="EEJ12" s="568">
        <v>0.10753335349816932</v>
      </c>
      <c r="EEK12" s="568">
        <v>0.1688862986808935</v>
      </c>
      <c r="EEL12" s="568">
        <v>0.19539348726145633</v>
      </c>
      <c r="EEM12" s="568">
        <v>0.24668294401819171</v>
      </c>
      <c r="EEN12" s="568">
        <v>0.16000013083902798</v>
      </c>
      <c r="EEO12" s="568">
        <v>0.20453662052826882</v>
      </c>
      <c r="EEP12" s="568">
        <v>0.1408184055694989</v>
      </c>
      <c r="EEQ12" s="568">
        <v>0.16870598975133494</v>
      </c>
      <c r="EER12" s="568">
        <v>0.14942427668701175</v>
      </c>
      <c r="EES12" s="568">
        <v>0.13096292244447194</v>
      </c>
      <c r="EET12" s="568">
        <v>0.10269745520981162</v>
      </c>
      <c r="EEU12" s="568">
        <v>6.6855046708896027E-2</v>
      </c>
      <c r="EEV12" s="568">
        <v>6.4715347755672073E-2</v>
      </c>
      <c r="EEW12" s="568">
        <v>6.4654359866305827E-2</v>
      </c>
      <c r="EEX12" s="568">
        <v>8.8304486421813169E-2</v>
      </c>
      <c r="EEY12" s="568">
        <v>8.11302822693417E-2</v>
      </c>
      <c r="EEZ12" s="568">
        <v>6.2928061256172688E-2</v>
      </c>
      <c r="EFA12" s="568">
        <v>4.647918950244985E-2</v>
      </c>
      <c r="EFB12" s="568">
        <v>6.6094019010542446E-2</v>
      </c>
      <c r="EFC12" s="568">
        <v>9.9969866198075769E-2</v>
      </c>
      <c r="EFD12" s="568">
        <v>6.4893566838998412E-2</v>
      </c>
      <c r="EFE12" s="568">
        <v>4.5185191171579882E-2</v>
      </c>
      <c r="EFF12" s="568">
        <v>4.3235876285197386E-2</v>
      </c>
      <c r="EFG12" s="568">
        <v>4.2263105222168765E-2</v>
      </c>
      <c r="EFH12" s="568">
        <v>0.10108576399857616</v>
      </c>
      <c r="EFI12" s="568">
        <v>0.17483815677047043</v>
      </c>
      <c r="EFJ12" s="568">
        <v>0.23824297452551566</v>
      </c>
      <c r="EFK12" s="568">
        <v>0.42054571828777865</v>
      </c>
      <c r="EFL12" s="568">
        <v>0.41502777084955478</v>
      </c>
      <c r="EFM12" s="568">
        <v>0.48770754329609739</v>
      </c>
      <c r="EFN12" s="568">
        <v>0.50755475425767138</v>
      </c>
      <c r="EFO12" s="568">
        <v>0.39118062256384584</v>
      </c>
      <c r="EFP12" s="568">
        <v>0.32268576434642687</v>
      </c>
      <c r="EFQ12" s="568">
        <v>0.25721102381292948</v>
      </c>
      <c r="EFR12" s="568">
        <v>0.12273667361467397</v>
      </c>
      <c r="EFS12" s="568">
        <v>0.1470389652260029</v>
      </c>
      <c r="EFT12" s="568">
        <v>8.7375540779185051E-2</v>
      </c>
      <c r="EFU12" s="568">
        <v>0.10878293396217543</v>
      </c>
      <c r="EFV12" s="568">
        <v>0.11982943861750255</v>
      </c>
      <c r="EFW12" s="568">
        <v>8.8107144118877087E-2</v>
      </c>
      <c r="EFX12" s="568">
        <v>0.11832819334749592</v>
      </c>
      <c r="EFY12" s="568">
        <v>0.1284583340929199</v>
      </c>
      <c r="EFZ12" s="568">
        <v>8.6161218325158495E-2</v>
      </c>
      <c r="EGA12" s="568">
        <v>5.4356116335867274E-2</v>
      </c>
      <c r="EGB12" s="568">
        <v>6.0064947497184024E-2</v>
      </c>
      <c r="EGC12" s="568">
        <v>6.0737220484896257E-2</v>
      </c>
      <c r="EGD12" s="568">
        <v>3.8351933095941107E-2</v>
      </c>
      <c r="EGE12" s="568">
        <v>0.11579391667314255</v>
      </c>
      <c r="EGF12" s="568">
        <v>0.24931927740367976</v>
      </c>
      <c r="EGG12" s="568">
        <v>0.30930745587311864</v>
      </c>
      <c r="EGH12" s="568">
        <v>0.40046186461357552</v>
      </c>
      <c r="EGI12" s="568">
        <v>0.49689191212841155</v>
      </c>
      <c r="EGJ12" s="568">
        <v>0.55023699294486117</v>
      </c>
      <c r="EGK12" s="568">
        <v>0.59209162870734522</v>
      </c>
      <c r="EGL12" s="568">
        <v>0.57178796596283776</v>
      </c>
      <c r="EGM12" s="568">
        <v>0.55590836734223503</v>
      </c>
      <c r="EGN12" s="568">
        <v>0.48386216313698616</v>
      </c>
      <c r="EGO12" s="568">
        <v>0.37368685812236785</v>
      </c>
      <c r="EGP12" s="568">
        <v>0.17363448983566837</v>
      </c>
      <c r="EGQ12" s="568">
        <v>0.15210642752455664</v>
      </c>
      <c r="EGR12" s="568">
        <v>0.1177367368126422</v>
      </c>
      <c r="EGS12" s="568">
        <v>0.1286104181173553</v>
      </c>
      <c r="EGT12" s="568">
        <v>9.9607029798789201E-2</v>
      </c>
      <c r="EGU12" s="568">
        <v>0.11842994045976279</v>
      </c>
      <c r="EGV12" s="568">
        <v>0.12024941834821583</v>
      </c>
      <c r="EGW12" s="568">
        <v>0.12231022522854652</v>
      </c>
      <c r="EGX12" s="568">
        <v>0.10680294178675691</v>
      </c>
      <c r="EGY12" s="568">
        <v>0.10734317230118701</v>
      </c>
      <c r="EGZ12" s="568">
        <v>0.10278143296050665</v>
      </c>
      <c r="EHA12" s="568">
        <v>0.15843163187989134</v>
      </c>
      <c r="EHB12" s="568">
        <v>0.22833389059656978</v>
      </c>
      <c r="EHC12" s="568">
        <v>0.29382071929794928</v>
      </c>
      <c r="EHD12" s="568">
        <v>0.28689321978371524</v>
      </c>
      <c r="EHE12" s="568">
        <v>0.36624691010731769</v>
      </c>
      <c r="EHF12" s="568">
        <v>0.41175625574016272</v>
      </c>
      <c r="EHG12" s="568">
        <v>0.58152274662899772</v>
      </c>
      <c r="EHH12" s="568">
        <v>0.5597205774293772</v>
      </c>
      <c r="EHI12" s="568">
        <v>0.58575560346774613</v>
      </c>
      <c r="EHJ12" s="568">
        <v>0.53893882700216578</v>
      </c>
      <c r="EHK12" s="568">
        <v>0.56335196834947865</v>
      </c>
      <c r="EHL12" s="568">
        <v>0.4739711135802761</v>
      </c>
      <c r="EHM12" s="568">
        <v>0.3898960798973598</v>
      </c>
      <c r="EHN12" s="568">
        <v>0.32034398757913496</v>
      </c>
      <c r="EHO12" s="568">
        <v>0.20616154632350517</v>
      </c>
      <c r="EHP12" s="568">
        <v>0.18484085078410853</v>
      </c>
      <c r="EHQ12" s="568">
        <v>0.17087497969393664</v>
      </c>
      <c r="EHR12" s="568">
        <v>0.12552751989930264</v>
      </c>
      <c r="EHS12" s="568">
        <v>0.14942394246014934</v>
      </c>
      <c r="EHT12" s="568">
        <v>0.11946420715620074</v>
      </c>
      <c r="EHU12" s="568">
        <v>0.12714401797342459</v>
      </c>
      <c r="EHV12" s="568">
        <v>0.13926213985169478</v>
      </c>
      <c r="EHW12" s="568">
        <v>0.13120483196424437</v>
      </c>
      <c r="EHX12" s="568">
        <v>0.18310537549449132</v>
      </c>
      <c r="EHY12" s="568">
        <v>0.28568242820060952</v>
      </c>
      <c r="EHZ12" s="568">
        <v>0.26767955206908828</v>
      </c>
      <c r="EIA12" s="568">
        <v>0.35943645613102215</v>
      </c>
      <c r="EIB12" s="568">
        <v>0.4845008374550569</v>
      </c>
      <c r="EIC12" s="568">
        <v>0.57493048579669459</v>
      </c>
      <c r="EID12" s="568">
        <v>0.60104130571758774</v>
      </c>
      <c r="EIE12" s="568">
        <v>0.68806913534542136</v>
      </c>
      <c r="EIF12" s="568">
        <v>0.6112994637654946</v>
      </c>
      <c r="EIG12" s="568">
        <v>0.58166730816664469</v>
      </c>
      <c r="EIH12" s="568">
        <v>0.52538010820826353</v>
      </c>
      <c r="EII12" s="568">
        <v>0.54293260233830165</v>
      </c>
      <c r="EIJ12" s="568">
        <v>0.4238498196527255</v>
      </c>
      <c r="EIK12" s="568">
        <v>0.4423024434072112</v>
      </c>
      <c r="EIL12" s="568">
        <v>0.48974731824348372</v>
      </c>
      <c r="EIM12" s="568">
        <v>0.37485869984267667</v>
      </c>
      <c r="EIN12" s="568">
        <v>0.38735657071309038</v>
      </c>
      <c r="EIO12" s="568">
        <v>0.30394198199668088</v>
      </c>
      <c r="EIP12" s="568">
        <v>0.22846368440936485</v>
      </c>
      <c r="EIQ12" s="568">
        <v>0.29442384300559288</v>
      </c>
      <c r="EIR12" s="568">
        <v>0.16572464237532528</v>
      </c>
      <c r="EIS12" s="568">
        <v>0.21915175571464854</v>
      </c>
      <c r="EIT12" s="568">
        <v>0.2322901984695018</v>
      </c>
      <c r="EIU12" s="568">
        <v>0.15139452236100343</v>
      </c>
      <c r="EIV12" s="568">
        <v>0.2174419079366795</v>
      </c>
      <c r="EIW12" s="568">
        <v>0.31610892651014583</v>
      </c>
      <c r="EIX12" s="568">
        <v>0.39268632499056205</v>
      </c>
      <c r="EIY12" s="568">
        <v>0.37354527151321226</v>
      </c>
      <c r="EIZ12" s="568">
        <v>0.48073088935572594</v>
      </c>
      <c r="EJA12" s="568">
        <v>0.47174976314399136</v>
      </c>
      <c r="EJB12" s="568">
        <v>0.4994388957589761</v>
      </c>
      <c r="EJC12" s="568">
        <v>0.41289900605602109</v>
      </c>
      <c r="EJD12" s="568">
        <v>0.40383514742574994</v>
      </c>
      <c r="EJE12" s="568">
        <v>0.45128234330728745</v>
      </c>
      <c r="EJF12" s="568">
        <v>0.35038739408480607</v>
      </c>
      <c r="EJG12" s="568">
        <v>0.37353080522223353</v>
      </c>
      <c r="EJH12" s="568">
        <v>0.33715318911218212</v>
      </c>
      <c r="EJI12" s="568">
        <v>0.27421338098303177</v>
      </c>
      <c r="EJJ12" s="568">
        <v>0.27870107828430007</v>
      </c>
      <c r="EJK12" s="568">
        <v>0.2204448906461885</v>
      </c>
      <c r="EJL12" s="568">
        <v>0.19603935559397237</v>
      </c>
      <c r="EJM12" s="568">
        <v>0.13645938566699109</v>
      </c>
      <c r="EJN12" s="568">
        <v>0.18023440057537313</v>
      </c>
      <c r="EJO12" s="568">
        <v>0.13423553851227826</v>
      </c>
      <c r="EJP12" s="568">
        <v>9.6271614780587253E-2</v>
      </c>
      <c r="EJQ12" s="568">
        <v>0.10545928360000463</v>
      </c>
      <c r="EJR12" s="568">
        <v>0.11879466460146097</v>
      </c>
      <c r="EJS12" s="568">
        <v>0.14177761321131882</v>
      </c>
      <c r="EJT12" s="568">
        <v>0.10072559126206498</v>
      </c>
      <c r="EJU12" s="568">
        <v>7.7460466466357278E-2</v>
      </c>
      <c r="EJV12" s="568">
        <v>0.12675727516908755</v>
      </c>
      <c r="EJW12" s="568">
        <v>0.17689997573316379</v>
      </c>
      <c r="EJX12" s="568">
        <v>0.21206273453389063</v>
      </c>
      <c r="EJY12" s="568">
        <v>0.26043564899737215</v>
      </c>
      <c r="EJZ12" s="568">
        <v>0.25927966736880736</v>
      </c>
      <c r="EKA12" s="568">
        <v>0.26125892190960542</v>
      </c>
      <c r="EKB12" s="568">
        <v>0.37156439391365031</v>
      </c>
      <c r="EKC12" s="568">
        <v>0.39598316507136533</v>
      </c>
      <c r="EKD12" s="568">
        <v>0.41095881246476529</v>
      </c>
      <c r="EKE12" s="568">
        <v>0.42623358376780235</v>
      </c>
      <c r="EKF12" s="568">
        <v>0.26662800187526742</v>
      </c>
      <c r="EKG12" s="568">
        <v>0.17810241113040082</v>
      </c>
      <c r="EKH12" s="568">
        <v>9.7355414444386237E-2</v>
      </c>
      <c r="EKI12" s="568">
        <v>7.0457937248149582E-2</v>
      </c>
      <c r="EKJ12" s="568">
        <v>4.8054541754368976E-2</v>
      </c>
      <c r="EKK12" s="568">
        <v>5.826837358813361E-2</v>
      </c>
      <c r="EKL12" s="568">
        <v>6.2009237882770483E-2</v>
      </c>
      <c r="EKM12" s="568">
        <v>8.0988702001584964E-2</v>
      </c>
      <c r="EKN12" s="568">
        <v>7.1182057769259927E-2</v>
      </c>
      <c r="EKO12" s="568">
        <v>3.4997019211586315E-2</v>
      </c>
      <c r="EKP12" s="568">
        <v>5.6999973124720937E-2</v>
      </c>
      <c r="EKQ12" s="568">
        <v>5.9261223162646037E-2</v>
      </c>
      <c r="EKR12" s="568">
        <v>4.5347970514062072E-2</v>
      </c>
      <c r="EKS12" s="568">
        <v>3.4739023016864094E-2</v>
      </c>
      <c r="EKT12" s="568">
        <v>5.6191313503550742E-2</v>
      </c>
      <c r="EKU12" s="568">
        <v>0.10452713708551188</v>
      </c>
      <c r="EKV12" s="568">
        <v>0.10199512313055638</v>
      </c>
      <c r="EKW12" s="568">
        <v>0.22883880270041221</v>
      </c>
      <c r="EKX12" s="568">
        <v>0.22698652538290487</v>
      </c>
      <c r="EKY12" s="568">
        <v>0.30221762878709058</v>
      </c>
      <c r="EKZ12" s="568">
        <v>0.29883793749404541</v>
      </c>
      <c r="ELA12" s="568">
        <v>0.30785985399734028</v>
      </c>
      <c r="ELB12" s="568">
        <v>0.30510596411363455</v>
      </c>
      <c r="ELC12" s="568">
        <v>0.31087059745863482</v>
      </c>
      <c r="ELD12" s="568">
        <v>0.27996903157000175</v>
      </c>
      <c r="ELE12" s="568">
        <v>0.19388705642559789</v>
      </c>
      <c r="ELF12" s="568">
        <v>5.3278817185133276E-2</v>
      </c>
      <c r="ELG12" s="568">
        <v>3.5325547327489625E-2</v>
      </c>
      <c r="ELH12" s="568">
        <v>3.1477023194879265E-2</v>
      </c>
      <c r="ELI12" s="568">
        <v>4.2551422474776758E-2</v>
      </c>
      <c r="ELJ12" s="568">
        <v>4.1821064498908093E-2</v>
      </c>
      <c r="ELK12" s="568">
        <v>6.4249334346281606E-2</v>
      </c>
      <c r="ELL12" s="568">
        <v>4.401887381735451E-2</v>
      </c>
      <c r="ELM12" s="568">
        <v>5.0869237620150429E-2</v>
      </c>
      <c r="ELN12" s="568">
        <v>4.9740106710604602E-2</v>
      </c>
      <c r="ELO12" s="568">
        <v>8.1859471875344106E-2</v>
      </c>
      <c r="ELP12" s="568">
        <v>5.1297461603137431E-2</v>
      </c>
      <c r="ELQ12" s="568">
        <v>5.6404320851289068E-2</v>
      </c>
      <c r="ELR12" s="568">
        <v>5.193450419341774E-2</v>
      </c>
      <c r="ELS12" s="568">
        <v>6.3173589711045433E-2</v>
      </c>
      <c r="ELT12" s="568">
        <v>4.3493460482713901E-2</v>
      </c>
      <c r="ELU12" s="568">
        <v>8.3501732223268052E-2</v>
      </c>
      <c r="ELV12" s="568">
        <v>8.4776054870125725E-2</v>
      </c>
      <c r="ELW12" s="568">
        <v>0.13862463869141664</v>
      </c>
      <c r="ELX12" s="568">
        <v>0.18845735280148554</v>
      </c>
      <c r="ELY12" s="568">
        <v>0.18053566531295417</v>
      </c>
      <c r="ELZ12" s="568">
        <v>0.17185816099628945</v>
      </c>
      <c r="EMA12" s="568">
        <v>0.12788488977866969</v>
      </c>
      <c r="EMB12" s="568">
        <v>0.11766167222251926</v>
      </c>
      <c r="EMC12" s="568">
        <v>0.1126584878697113</v>
      </c>
      <c r="EMD12" s="568">
        <v>0.10562334145301452</v>
      </c>
      <c r="EME12" s="568">
        <v>0.15300052717591583</v>
      </c>
      <c r="EMF12" s="568">
        <v>0.17872604798555167</v>
      </c>
      <c r="EMG12" s="568">
        <v>0.16711155286010793</v>
      </c>
      <c r="EMH12" s="568">
        <v>0.17422128695165229</v>
      </c>
      <c r="EMI12" s="568">
        <v>0.20333868817312481</v>
      </c>
      <c r="EMJ12" s="568">
        <v>0.1745330597788507</v>
      </c>
      <c r="EMK12" s="568">
        <v>0.17818773260299592</v>
      </c>
      <c r="EML12" s="568">
        <v>0.15232180184644545</v>
      </c>
      <c r="EMM12" s="568">
        <v>9.5980233407371301E-2</v>
      </c>
      <c r="EMN12" s="568">
        <v>0.13268006467425084</v>
      </c>
      <c r="EMO12" s="568">
        <v>7.2100094480494925E-2</v>
      </c>
      <c r="EMP12" s="568">
        <v>8.5791714021698245E-2</v>
      </c>
      <c r="EMQ12" s="568">
        <v>9.2670892149098155E-2</v>
      </c>
      <c r="EMR12" s="568">
        <v>0.16803003109821105</v>
      </c>
      <c r="EMS12" s="568">
        <v>0.28399817136553268</v>
      </c>
      <c r="EMT12" s="568">
        <v>0.24569280547501601</v>
      </c>
      <c r="EMU12" s="568">
        <v>0.3492231061136461</v>
      </c>
      <c r="EMV12" s="568">
        <v>0.42502957043309897</v>
      </c>
      <c r="EMW12" s="568">
        <v>0.501635538071735</v>
      </c>
      <c r="EMX12" s="568">
        <v>0.44101673797071167</v>
      </c>
      <c r="EMY12" s="568">
        <v>0.30479090683998455</v>
      </c>
      <c r="EMZ12" s="568">
        <v>0.23806905910931928</v>
      </c>
      <c r="ENA12" s="568">
        <v>0.21867880276088189</v>
      </c>
      <c r="ENB12" s="568">
        <v>0.16446182819004301</v>
      </c>
      <c r="ENC12" s="568">
        <v>0.10106686679710049</v>
      </c>
      <c r="END12" s="568">
        <v>9.7564615789154513E-2</v>
      </c>
      <c r="ENE12" s="568">
        <v>0.1071495903071758</v>
      </c>
      <c r="ENF12" s="568">
        <v>0.1089141020608729</v>
      </c>
      <c r="ENG12" s="568">
        <v>6.7611995644548534E-2</v>
      </c>
      <c r="ENH12" s="568">
        <v>7.4777183363257962E-2</v>
      </c>
      <c r="ENI12" s="568">
        <v>4.5247043697547784E-2</v>
      </c>
      <c r="ENJ12" s="568">
        <v>6.0980067590320326E-2</v>
      </c>
      <c r="ENK12" s="568">
        <v>5.5916110804856006E-2</v>
      </c>
      <c r="ENL12" s="568">
        <v>4.4486531878172461E-2</v>
      </c>
      <c r="ENM12" s="568">
        <v>3.692686155978335E-2</v>
      </c>
      <c r="ENN12" s="568">
        <v>4.6449420333197058E-2</v>
      </c>
      <c r="ENO12" s="568">
        <v>4.8561178629977837E-2</v>
      </c>
      <c r="ENP12" s="568">
        <v>4.7677432672201425E-2</v>
      </c>
      <c r="ENQ12" s="568">
        <v>0.11776388721873753</v>
      </c>
      <c r="ENR12" s="568">
        <v>0.22941411316804328</v>
      </c>
      <c r="ENS12" s="568">
        <v>0.30509861626728069</v>
      </c>
      <c r="ENT12" s="568">
        <v>0.40410426654011761</v>
      </c>
      <c r="ENU12" s="568">
        <v>0.35972123435953501</v>
      </c>
      <c r="ENV12" s="568">
        <v>0.38251692958373218</v>
      </c>
      <c r="ENW12" s="568">
        <v>0.36885690786493824</v>
      </c>
      <c r="ENX12" s="568">
        <v>0.28159494680079872</v>
      </c>
      <c r="ENY12" s="568">
        <v>0.11451247674851096</v>
      </c>
      <c r="ENZ12" s="568">
        <v>9.2687759057076421E-2</v>
      </c>
      <c r="EOA12" s="568">
        <v>0.10209584839379998</v>
      </c>
      <c r="EOB12" s="568">
        <v>0.17637570743950953</v>
      </c>
      <c r="EOC12" s="568">
        <v>0.11307785370329432</v>
      </c>
      <c r="EOD12" s="568">
        <v>0.16139163875874363</v>
      </c>
      <c r="EOE12" s="568">
        <v>0.16631136283452028</v>
      </c>
      <c r="EOF12" s="568">
        <v>0.14618230960210443</v>
      </c>
      <c r="EOG12" s="568">
        <v>0.116703632912307</v>
      </c>
      <c r="EOH12" s="568">
        <v>8.2927860661520969E-2</v>
      </c>
      <c r="EOI12" s="568">
        <v>6.8913143738491583E-2</v>
      </c>
      <c r="EOJ12" s="568">
        <v>6.0165517066567538E-2</v>
      </c>
      <c r="EOK12" s="568">
        <v>6.2001419451221861E-2</v>
      </c>
      <c r="EOL12" s="568">
        <v>4.0328116489503775E-2</v>
      </c>
      <c r="EOM12" s="568">
        <v>5.4468984906123355E-2</v>
      </c>
      <c r="EON12" s="568">
        <v>8.1738691539286701E-2</v>
      </c>
      <c r="EOO12" s="568">
        <v>0.13015834297809226</v>
      </c>
      <c r="EOP12" s="568">
        <v>0.15680869935666794</v>
      </c>
      <c r="EOQ12" s="568">
        <v>0.16663479953689558</v>
      </c>
      <c r="EOR12" s="568">
        <v>0.15341787482996824</v>
      </c>
      <c r="EOS12" s="568">
        <v>0.21722038224871287</v>
      </c>
      <c r="EOT12" s="568">
        <v>0.22680587475517619</v>
      </c>
      <c r="EOU12" s="568">
        <v>0.22373816847876857</v>
      </c>
      <c r="EOV12" s="568">
        <v>0.16118582270749338</v>
      </c>
      <c r="EOW12" s="568">
        <v>7.3366191454062202E-2</v>
      </c>
      <c r="EOX12" s="568">
        <v>6.5922967043235678E-2</v>
      </c>
      <c r="EOY12" s="568">
        <v>0.12884436435576471</v>
      </c>
      <c r="EOZ12" s="568">
        <v>0.11925007097377491</v>
      </c>
      <c r="EPA12" s="568">
        <v>5.8299842052880968E-2</v>
      </c>
      <c r="EPB12" s="568">
        <v>3.4576264719197065E-2</v>
      </c>
      <c r="EPC12" s="568">
        <v>3.8019094109218401E-2</v>
      </c>
      <c r="EPD12" s="568">
        <v>5.6233203906308378E-2</v>
      </c>
      <c r="EPE12" s="568">
        <v>2.1149385292445734E-2</v>
      </c>
      <c r="EPF12" s="568">
        <v>2.5391750242180634E-2</v>
      </c>
      <c r="EPG12" s="568">
        <v>2.2016058937458383E-2</v>
      </c>
      <c r="EPH12" s="568">
        <v>4.3210750266471525E-2</v>
      </c>
      <c r="EPI12" s="568">
        <v>4.3840218836169384E-2</v>
      </c>
      <c r="EPJ12" s="568">
        <v>6.8745276064205219E-2</v>
      </c>
      <c r="EPK12" s="568">
        <v>4.7854342465146006E-2</v>
      </c>
      <c r="EPL12" s="568">
        <v>0.14680969358055693</v>
      </c>
      <c r="EPM12" s="568">
        <v>0.22235419946657284</v>
      </c>
      <c r="EPN12" s="568">
        <v>0.34704897979708094</v>
      </c>
      <c r="EPO12" s="568">
        <v>0.29090444151373512</v>
      </c>
      <c r="EPP12" s="568">
        <v>0.45910229647853845</v>
      </c>
      <c r="EPQ12" s="568">
        <v>0.36796253310672339</v>
      </c>
      <c r="EPR12" s="568">
        <v>0.4274875343900722</v>
      </c>
      <c r="EPS12" s="568">
        <v>0.40152185280975672</v>
      </c>
      <c r="EPT12" s="568">
        <v>0.32742810654186927</v>
      </c>
      <c r="EPU12" s="568">
        <v>0.29423086672420123</v>
      </c>
      <c r="EPV12" s="568">
        <v>0.18634862777467379</v>
      </c>
      <c r="EPW12" s="568">
        <v>8.6828252456065153E-2</v>
      </c>
      <c r="EPX12" s="568">
        <v>9.3871592686540356E-2</v>
      </c>
      <c r="EPY12" s="568">
        <v>9.8187778207548246E-2</v>
      </c>
      <c r="EPZ12" s="568">
        <v>5.7441187504307878E-2</v>
      </c>
      <c r="EQA12" s="568">
        <v>4.9574660297645769E-2</v>
      </c>
      <c r="EQB12" s="568">
        <v>4.9518483754534159E-2</v>
      </c>
      <c r="EQC12" s="568">
        <v>5.3479191434438557E-2</v>
      </c>
      <c r="EQD12" s="568">
        <v>5.2945441452700137E-2</v>
      </c>
      <c r="EQE12" s="568">
        <v>5.871989576697513E-2</v>
      </c>
      <c r="EQF12" s="568">
        <v>7.0591037785525709E-2</v>
      </c>
      <c r="EQG12" s="568">
        <v>0.154619249360511</v>
      </c>
      <c r="EQH12" s="568">
        <v>0.12705544643648004</v>
      </c>
      <c r="EQI12" s="568">
        <v>0.17109102324167569</v>
      </c>
      <c r="EQJ12" s="568">
        <v>0.31582413682278443</v>
      </c>
      <c r="EQK12" s="568">
        <v>0.34013130578846112</v>
      </c>
      <c r="EQL12" s="568">
        <v>0.39205754056070496</v>
      </c>
      <c r="EQM12" s="568">
        <v>0.47032511399538113</v>
      </c>
      <c r="EQN12" s="568">
        <v>0.44940267536657602</v>
      </c>
      <c r="EQO12" s="568">
        <v>0.46207395944700319</v>
      </c>
      <c r="EQP12" s="568">
        <v>0.42808895288071552</v>
      </c>
      <c r="EQQ12" s="568">
        <v>0.50396625446296761</v>
      </c>
      <c r="EQR12" s="568">
        <v>0.34754865283306396</v>
      </c>
      <c r="EQS12" s="568">
        <v>0.276007177889385</v>
      </c>
      <c r="EQT12" s="568">
        <v>0.20430499059916224</v>
      </c>
      <c r="EQU12" s="568">
        <v>0.16762807344907862</v>
      </c>
      <c r="EQV12" s="568">
        <v>0.13825748739186119</v>
      </c>
      <c r="EQW12" s="568">
        <v>9.4256026104371976E-2</v>
      </c>
      <c r="EQX12" s="568">
        <v>6.4590755407455652E-2</v>
      </c>
      <c r="EQY12" s="568">
        <v>0.11633816870702346</v>
      </c>
      <c r="EQZ12" s="568">
        <v>7.4242313102550084E-2</v>
      </c>
      <c r="ERA12" s="568">
        <v>7.6829916694588024E-2</v>
      </c>
      <c r="ERB12" s="568">
        <v>7.9678962576250942E-2</v>
      </c>
      <c r="ERC12" s="568">
        <v>7.7485238588550692E-2</v>
      </c>
      <c r="ERD12" s="568">
        <v>8.1503893342606132E-2</v>
      </c>
      <c r="ERE12" s="568">
        <v>0.11072755135143297</v>
      </c>
      <c r="ERF12" s="568">
        <v>9.1534739580086677E-2</v>
      </c>
      <c r="ERG12" s="568">
        <v>9.6643818642680193E-2</v>
      </c>
      <c r="ERH12" s="568">
        <v>0.24779500472366908</v>
      </c>
      <c r="ERI12" s="568">
        <v>0.32793046079521138</v>
      </c>
      <c r="ERJ12" s="568">
        <v>0.3460626485309406</v>
      </c>
      <c r="ERK12" s="568">
        <v>0.45421323222363486</v>
      </c>
      <c r="ERL12" s="568">
        <v>0.48941068932942106</v>
      </c>
      <c r="ERM12" s="568">
        <v>0.42219847884964712</v>
      </c>
      <c r="ERN12" s="568">
        <v>0.41066624898566778</v>
      </c>
      <c r="ERO12" s="568">
        <v>0.34267560451848994</v>
      </c>
      <c r="ERP12" s="568">
        <v>0.28117628259189609</v>
      </c>
      <c r="ERQ12" s="568">
        <v>0.21610059540718443</v>
      </c>
      <c r="ERR12" s="568">
        <v>0.11636603312336759</v>
      </c>
      <c r="ERS12" s="568">
        <v>0.12397009044214848</v>
      </c>
      <c r="ERT12" s="568">
        <v>0.14091809696077998</v>
      </c>
      <c r="ERU12" s="568">
        <v>7.5251837220990769E-2</v>
      </c>
      <c r="ERV12" s="568">
        <v>0.11039585193656848</v>
      </c>
      <c r="ERW12" s="568">
        <v>0.10576419931071918</v>
      </c>
      <c r="ERX12" s="568">
        <v>0.10459436160160161</v>
      </c>
      <c r="ERY12" s="568">
        <v>0.10710614866786873</v>
      </c>
      <c r="ERZ12" s="568">
        <v>6.9933493541991201E-2</v>
      </c>
      <c r="ESA12" s="568">
        <v>7.5811199797783599E-2</v>
      </c>
      <c r="ESB12" s="568">
        <v>7.3725786496775247E-2</v>
      </c>
      <c r="ESC12" s="568">
        <v>5.5778896015730765E-2</v>
      </c>
      <c r="ESD12" s="568">
        <v>7.2188701299720978E-2</v>
      </c>
      <c r="ESE12" s="568">
        <v>0.15074648213676989</v>
      </c>
      <c r="ESF12" s="568">
        <v>0.16770317459971348</v>
      </c>
      <c r="ESG12" s="568">
        <v>0.29798850320925102</v>
      </c>
      <c r="ESH12" s="568">
        <v>0.34055065979410948</v>
      </c>
      <c r="ESI12" s="568">
        <v>0.40245989555067657</v>
      </c>
      <c r="ESJ12" s="568">
        <v>0.43820209560242618</v>
      </c>
      <c r="ESK12" s="568">
        <v>0.37047955435482288</v>
      </c>
      <c r="ESL12" s="568">
        <v>0.43463135616929405</v>
      </c>
      <c r="ESM12" s="568">
        <v>0.37082607775376242</v>
      </c>
      <c r="ESN12" s="568">
        <v>0.25725740749688564</v>
      </c>
      <c r="ESO12" s="568">
        <v>0.22303547036620985</v>
      </c>
      <c r="ESP12" s="568">
        <v>0.16033197393910806</v>
      </c>
      <c r="ESQ12" s="568">
        <v>0.14916219681634496</v>
      </c>
      <c r="ESR12" s="568">
        <v>0.13611522832820239</v>
      </c>
      <c r="ESS12" s="568">
        <v>0.13721745015987949</v>
      </c>
      <c r="EST12" s="568">
        <v>0.13972202421135588</v>
      </c>
      <c r="ESU12" s="568">
        <v>0.13539721164421495</v>
      </c>
      <c r="ESV12" s="568">
        <v>0.15379810283883408</v>
      </c>
      <c r="ESW12" s="568">
        <v>0.12836410895221395</v>
      </c>
      <c r="ESX12" s="568">
        <v>0.14484128098183233</v>
      </c>
      <c r="ESY12" s="568">
        <v>0.16970596120441322</v>
      </c>
      <c r="ESZ12" s="568">
        <v>0.14201032949335249</v>
      </c>
      <c r="ETA12" s="568">
        <v>0.15975288921906092</v>
      </c>
      <c r="ETB12" s="568">
        <v>0.20388235644219024</v>
      </c>
      <c r="ETC12" s="568">
        <v>0.21738909106228857</v>
      </c>
      <c r="ETD12" s="568">
        <v>0.18786728560367319</v>
      </c>
      <c r="ETE12" s="568">
        <v>0.16660913075061715</v>
      </c>
      <c r="ETF12" s="568">
        <v>0.16597322409040652</v>
      </c>
      <c r="ETG12" s="568">
        <v>0.27544322038389135</v>
      </c>
      <c r="ETH12" s="568">
        <v>0.22741282618539924</v>
      </c>
      <c r="ETI12" s="568">
        <v>0.25068503311100482</v>
      </c>
      <c r="ETJ12" s="568">
        <v>0.21225661172861984</v>
      </c>
      <c r="ETK12" s="568">
        <v>0.21817061960702666</v>
      </c>
      <c r="ETL12" s="568">
        <v>0.16622169029715722</v>
      </c>
      <c r="ETM12" s="568">
        <v>0.1526000534371848</v>
      </c>
      <c r="ETN12" s="568">
        <v>0.13158906990554678</v>
      </c>
      <c r="ETO12" s="568">
        <v>6.7748411159478258E-2</v>
      </c>
      <c r="ETP12" s="568">
        <v>9.0845291979558193E-2</v>
      </c>
      <c r="ETQ12" s="568">
        <v>0.1077428716093482</v>
      </c>
      <c r="ETR12" s="568">
        <v>0.14487722639313425</v>
      </c>
      <c r="ETS12" s="568">
        <v>0.12042392381568233</v>
      </c>
      <c r="ETT12" s="568">
        <v>0.15832391381146835</v>
      </c>
      <c r="ETU12" s="568">
        <v>0.15658868808238538</v>
      </c>
      <c r="ETV12" s="568">
        <v>0.12889344130306818</v>
      </c>
      <c r="ETW12" s="568">
        <v>0.10463286030535901</v>
      </c>
      <c r="ETX12" s="568">
        <v>9.2987939484752258E-2</v>
      </c>
      <c r="ETY12" s="568">
        <v>0.17695650690617348</v>
      </c>
      <c r="ETZ12" s="568">
        <v>0.23949634146163648</v>
      </c>
      <c r="EUA12" s="568">
        <v>0.20265079723141025</v>
      </c>
      <c r="EUB12" s="568">
        <v>0.18970928795788061</v>
      </c>
      <c r="EUC12" s="568">
        <v>0.33702265019648042</v>
      </c>
      <c r="EUD12" s="568">
        <v>0.49099217978435128</v>
      </c>
      <c r="EUE12" s="568">
        <v>0.48840044361258139</v>
      </c>
      <c r="EUF12" s="568">
        <v>0.41726120019834473</v>
      </c>
      <c r="EUG12" s="568">
        <v>0.39043227317295665</v>
      </c>
      <c r="EUH12" s="568">
        <v>0.34152101529657419</v>
      </c>
      <c r="EUI12" s="568">
        <v>0.45552349348605953</v>
      </c>
      <c r="EUJ12" s="568">
        <v>0.45045038813684751</v>
      </c>
      <c r="EUK12" s="568">
        <v>0.40810575770267199</v>
      </c>
      <c r="EUL12" s="568">
        <v>0.28579040594416405</v>
      </c>
      <c r="EUM12" s="568">
        <v>0.18266515302163111</v>
      </c>
      <c r="EUN12" s="568">
        <v>0.19538098721202055</v>
      </c>
      <c r="EUO12" s="568">
        <v>0.18709413854081505</v>
      </c>
      <c r="EUP12" s="568">
        <v>0.16855878816301856</v>
      </c>
      <c r="EUQ12" s="568">
        <v>0.19477970169074812</v>
      </c>
      <c r="EUR12" s="568">
        <v>0.1253477172529105</v>
      </c>
      <c r="EUS12" s="568">
        <v>0.10007961086766724</v>
      </c>
      <c r="EUT12" s="568">
        <v>8.8363220035421824E-2</v>
      </c>
      <c r="EUU12" s="568">
        <v>0.10662591247970547</v>
      </c>
      <c r="EUV12" s="568">
        <v>6.5892560875693243E-2</v>
      </c>
      <c r="EUW12" s="568">
        <v>5.7160947837146661E-2</v>
      </c>
      <c r="EUX12" s="568">
        <v>9.4020328968785968E-2</v>
      </c>
      <c r="EUY12" s="568">
        <v>9.2249651689628925E-2</v>
      </c>
      <c r="EUZ12" s="568">
        <v>0.12093219296149853</v>
      </c>
      <c r="EVA12" s="568">
        <v>0.16028811672044255</v>
      </c>
      <c r="EVB12" s="568">
        <v>0.22404982948752336</v>
      </c>
      <c r="EVC12" s="568">
        <v>0.2118415511078191</v>
      </c>
      <c r="EVD12" s="568">
        <v>0.26468324870612431</v>
      </c>
      <c r="EVE12" s="568">
        <v>0.22636690061845949</v>
      </c>
      <c r="EVF12" s="568">
        <v>0.20179476908226437</v>
      </c>
      <c r="EVG12" s="568">
        <v>0.1319593965511757</v>
      </c>
      <c r="EVH12" s="568">
        <v>0.13288079485638746</v>
      </c>
      <c r="EVI12" s="568">
        <v>0.11610612713519483</v>
      </c>
      <c r="EVJ12" s="568">
        <v>0.10473290976154638</v>
      </c>
      <c r="EVK12" s="568">
        <v>9.5522765903686829E-2</v>
      </c>
      <c r="EVL12" s="568">
        <v>7.8518748966061314E-2</v>
      </c>
      <c r="EVM12" s="568">
        <v>7.1405159958990647E-2</v>
      </c>
      <c r="EVN12" s="568">
        <v>9.4248669780253508E-2</v>
      </c>
      <c r="EVO12" s="568">
        <v>6.000145530065841E-2</v>
      </c>
      <c r="EVP12" s="568">
        <v>6.3364160481887602E-2</v>
      </c>
      <c r="EVQ12" s="568">
        <v>3.5680733763678689E-2</v>
      </c>
      <c r="EVR12" s="568">
        <v>3.2061259484080333E-2</v>
      </c>
      <c r="EVS12" s="568">
        <v>4.1030275872756587E-2</v>
      </c>
      <c r="EVT12" s="568">
        <v>2.5579437575002303E-2</v>
      </c>
      <c r="EVU12" s="568">
        <v>1.6500913068373306E-2</v>
      </c>
      <c r="EVV12" s="568">
        <v>2.3164128545052898E-2</v>
      </c>
      <c r="EVW12" s="568">
        <v>2.4609418236509677E-2</v>
      </c>
      <c r="EVX12" s="568">
        <v>5.7390590701685604E-2</v>
      </c>
      <c r="EVY12" s="568">
        <v>7.5307139091205358E-2</v>
      </c>
      <c r="EVZ12" s="568">
        <v>9.2653403564593895E-2</v>
      </c>
      <c r="EWA12" s="568">
        <v>0.15802072877867368</v>
      </c>
      <c r="EWB12" s="568">
        <v>0.11146107577698781</v>
      </c>
      <c r="EWC12" s="568">
        <v>0.10436073431225965</v>
      </c>
      <c r="EWD12" s="568">
        <v>0.17476031927985972</v>
      </c>
      <c r="EWE12" s="568">
        <v>0.10555273534652566</v>
      </c>
      <c r="EWF12" s="568">
        <v>0.11009041539750049</v>
      </c>
      <c r="EWG12" s="568">
        <v>6.8647643890647217E-2</v>
      </c>
      <c r="EWH12" s="568">
        <v>3.3836925446460962E-2</v>
      </c>
      <c r="EWI12" s="568">
        <v>3.5258510033029669E-2</v>
      </c>
      <c r="EWJ12" s="568">
        <v>4.4836501163110491E-2</v>
      </c>
      <c r="EWK12" s="568">
        <v>4.527284329159767E-2</v>
      </c>
      <c r="EWL12" s="568">
        <v>5.8876497418342416E-2</v>
      </c>
      <c r="EWM12" s="568">
        <v>5.5606024396638566E-2</v>
      </c>
      <c r="EWN12" s="568">
        <v>3.6215502841279099E-2</v>
      </c>
      <c r="EWO12" s="568">
        <v>2.4731455525334716E-2</v>
      </c>
      <c r="EWP12" s="568">
        <v>4.3609476900625811E-2</v>
      </c>
      <c r="EWQ12" s="568">
        <v>3.4074879144520114E-2</v>
      </c>
      <c r="EWR12" s="568">
        <v>3.5405532548036495E-2</v>
      </c>
      <c r="EWS12" s="568">
        <v>5.0638930759925663E-2</v>
      </c>
      <c r="EWT12" s="568">
        <v>6.1379286313897309E-2</v>
      </c>
      <c r="EWU12" s="568">
        <v>5.6730662960343244E-2</v>
      </c>
      <c r="EWV12" s="568">
        <v>6.6860196421277912E-2</v>
      </c>
      <c r="EWW12" s="568">
        <v>0.127482137395798</v>
      </c>
      <c r="EWX12" s="568">
        <v>0.18716372922944979</v>
      </c>
      <c r="EWY12" s="568">
        <v>0.21100860340155364</v>
      </c>
      <c r="EWZ12" s="568">
        <v>0.17280031921289771</v>
      </c>
      <c r="EXA12" s="568">
        <v>0.1468436996179236</v>
      </c>
      <c r="EXB12" s="568">
        <v>0.1394657426147653</v>
      </c>
      <c r="EXC12" s="568">
        <v>0.12030941091886553</v>
      </c>
      <c r="EXD12" s="568">
        <v>0.13194766317327233</v>
      </c>
      <c r="EXE12" s="568">
        <v>0.12597361851071354</v>
      </c>
      <c r="EXF12" s="568">
        <v>7.1378139812813213E-2</v>
      </c>
      <c r="EXG12" s="568">
        <v>7.7115806652113816E-2</v>
      </c>
      <c r="EXH12" s="568">
        <v>0.11144765376088483</v>
      </c>
      <c r="EXI12" s="568">
        <v>7.6265742844097067E-2</v>
      </c>
      <c r="EXJ12" s="568">
        <v>0.12723942454437506</v>
      </c>
      <c r="EXK12" s="568">
        <v>8.2929665889985571E-2</v>
      </c>
      <c r="EXL12" s="568">
        <v>8.0287623399889887E-2</v>
      </c>
      <c r="EXM12" s="568">
        <v>0.1269598239125205</v>
      </c>
      <c r="EXN12" s="568">
        <v>6.6254048291922676E-2</v>
      </c>
      <c r="EXO12" s="568">
        <v>6.2157778880088943E-2</v>
      </c>
      <c r="EXP12" s="568">
        <v>7.6828008583037316E-2</v>
      </c>
      <c r="EXQ12" s="568">
        <v>7.0651729888109097E-2</v>
      </c>
      <c r="EXR12" s="568">
        <v>7.6379198732761625E-2</v>
      </c>
      <c r="EXS12" s="568">
        <v>9.8246143623298601E-2</v>
      </c>
      <c r="EXT12" s="568">
        <v>4.0797594639250513E-2</v>
      </c>
      <c r="EXU12" s="568">
        <v>4.8703500512754974E-2</v>
      </c>
      <c r="EXV12" s="568">
        <v>6.9894519958646595E-2</v>
      </c>
      <c r="EXW12" s="568">
        <v>0.11163843933417128</v>
      </c>
      <c r="EXX12" s="568">
        <v>0.19078167739339022</v>
      </c>
      <c r="EXY12" s="568">
        <v>0.28576025556989371</v>
      </c>
      <c r="EXZ12" s="568">
        <v>0.22365215086483173</v>
      </c>
      <c r="EYA12" s="568">
        <v>8.8057400933182983E-2</v>
      </c>
      <c r="EYB12" s="568">
        <v>7.1355293262636538E-2</v>
      </c>
      <c r="EYC12" s="568">
        <v>5.8951859444091516E-2</v>
      </c>
      <c r="EYD12" s="568">
        <v>4.5673196185520994E-2</v>
      </c>
      <c r="EYE12" s="568">
        <v>4.034553985873264E-2</v>
      </c>
      <c r="EYF12" s="568">
        <v>4.84830064690168E-2</v>
      </c>
      <c r="EYG12" s="568">
        <v>4.5486520213123431E-2</v>
      </c>
      <c r="EYH12" s="568">
        <v>4.0772686208567332E-2</v>
      </c>
      <c r="EYI12" s="568">
        <v>3.9253414448985349E-2</v>
      </c>
      <c r="EYJ12" s="568">
        <v>6.3157363541487418E-2</v>
      </c>
      <c r="EYK12" s="568">
        <v>5.5748445316537533E-2</v>
      </c>
      <c r="EYL12" s="568">
        <v>3.0063816554688764E-2</v>
      </c>
      <c r="EYM12" s="568">
        <v>3.6937299453435074E-2</v>
      </c>
      <c r="EYN12" s="568">
        <v>3.2963169605713681E-2</v>
      </c>
      <c r="EYO12" s="568">
        <v>3.4702772470398942E-2</v>
      </c>
      <c r="EYP12" s="568">
        <v>4.4693281539743446E-2</v>
      </c>
      <c r="EYQ12" s="568">
        <v>4.6336905312310418E-2</v>
      </c>
      <c r="EYR12" s="568">
        <v>6.64498707080977E-2</v>
      </c>
      <c r="EYS12" s="568">
        <v>9.1918360308763561E-2</v>
      </c>
      <c r="EYT12" s="568">
        <v>0.16053060009842357</v>
      </c>
      <c r="EYU12" s="568">
        <v>0.16488685597031302</v>
      </c>
      <c r="EYV12" s="568">
        <v>0.21185368408323288</v>
      </c>
      <c r="EYW12" s="568">
        <v>0.27297482570142911</v>
      </c>
      <c r="EYX12" s="568">
        <v>0.22082002753729471</v>
      </c>
      <c r="EYY12" s="568">
        <v>0.25257164668657384</v>
      </c>
      <c r="EYZ12" s="568">
        <v>0.21832436156465246</v>
      </c>
      <c r="EZA12" s="568">
        <v>0.17267524071054541</v>
      </c>
      <c r="EZB12" s="568">
        <v>0.16641999061646698</v>
      </c>
      <c r="EZC12" s="568">
        <v>6.8462268274692484E-2</v>
      </c>
      <c r="EZD12" s="568">
        <v>6.2946100817771911E-2</v>
      </c>
      <c r="EZE12" s="568">
        <v>9.9780193335782266E-2</v>
      </c>
      <c r="EZF12" s="568">
        <v>5.3910642969838871E-2</v>
      </c>
      <c r="EZG12" s="568">
        <v>5.3619219422818963E-2</v>
      </c>
      <c r="EZH12" s="568">
        <v>6.0678407134962052E-2</v>
      </c>
      <c r="EZI12" s="568">
        <v>6.6805378803111784E-2</v>
      </c>
      <c r="EZJ12" s="568">
        <v>6.1824871354813196E-2</v>
      </c>
      <c r="EZK12" s="568">
        <v>6.0890333970631684E-2</v>
      </c>
      <c r="EZL12" s="568">
        <v>7.2638790285677018E-2</v>
      </c>
      <c r="EZM12" s="568">
        <v>0.10352458576427818</v>
      </c>
      <c r="EZN12" s="568">
        <v>8.3365342682011179E-2</v>
      </c>
      <c r="EZO12" s="568">
        <v>0.11574473320854668</v>
      </c>
      <c r="EZP12" s="568">
        <v>0.15105881162176446</v>
      </c>
      <c r="EZQ12" s="568">
        <v>0.21802806581832335</v>
      </c>
      <c r="EZR12" s="568">
        <v>0.21749318648705582</v>
      </c>
      <c r="EZS12" s="568">
        <v>0.30764739353473919</v>
      </c>
      <c r="EZT12" s="568">
        <v>0.28789594532501317</v>
      </c>
      <c r="EZU12" s="568">
        <v>0.31401912389187792</v>
      </c>
      <c r="EZV12" s="568">
        <v>0.29657823422094842</v>
      </c>
      <c r="EZW12" s="568">
        <v>0.32016495268891515</v>
      </c>
      <c r="EZX12" s="568">
        <v>0.29847613732667694</v>
      </c>
      <c r="EZY12" s="568">
        <v>0.28022362379367288</v>
      </c>
      <c r="EZZ12" s="568">
        <v>0.31894113657300666</v>
      </c>
      <c r="FAA12" s="568">
        <v>0.48772510732340596</v>
      </c>
      <c r="FAB12" s="568">
        <v>0.40772961607422092</v>
      </c>
      <c r="FAC12" s="568">
        <v>0.46836001192181459</v>
      </c>
      <c r="FAD12" s="568">
        <v>0.42575004028023111</v>
      </c>
      <c r="FAE12" s="568">
        <v>0.57410185991453422</v>
      </c>
      <c r="FAF12" s="568">
        <v>0.66472740551886189</v>
      </c>
      <c r="FAG12" s="568">
        <v>0.6100521561483202</v>
      </c>
      <c r="FAH12" s="568">
        <v>0.72748921998309823</v>
      </c>
      <c r="FAI12" s="568">
        <v>0.41325854449063271</v>
      </c>
      <c r="FAJ12" s="568">
        <v>0.41148409757832893</v>
      </c>
      <c r="FAK12" s="568">
        <v>0.62234704862088697</v>
      </c>
      <c r="FAL12" s="568">
        <v>0.62261486027786594</v>
      </c>
      <c r="FAM12" s="568">
        <v>0.599700246153823</v>
      </c>
      <c r="FAN12" s="568">
        <v>0.62014902570196118</v>
      </c>
      <c r="FAO12" s="568">
        <v>0.68059174703472536</v>
      </c>
      <c r="FAP12" s="568">
        <v>0.66941644884114748</v>
      </c>
      <c r="FAQ12" s="568">
        <v>0.65652238437448396</v>
      </c>
      <c r="FAR12" s="568">
        <v>0.62525121570508513</v>
      </c>
      <c r="FAS12" s="568">
        <v>0.58814698445172864</v>
      </c>
      <c r="FAT12" s="568">
        <v>0.56994668906946444</v>
      </c>
      <c r="FAU12" s="568">
        <v>0.49215078560783293</v>
      </c>
      <c r="FAV12" s="568">
        <v>0.38744474565781301</v>
      </c>
      <c r="FAW12" s="568">
        <v>0.37955549709749753</v>
      </c>
      <c r="FAX12" s="568">
        <v>0.27301522402343686</v>
      </c>
      <c r="FAY12" s="568">
        <v>0.23325137095347803</v>
      </c>
      <c r="FAZ12" s="568">
        <v>0.20311571735840106</v>
      </c>
      <c r="FBA12" s="568">
        <v>0.2114322193744507</v>
      </c>
      <c r="FBB12" s="568">
        <v>0.15713415967672789</v>
      </c>
      <c r="FBC12" s="568">
        <v>8.9489818227484128E-2</v>
      </c>
      <c r="FBD12" s="568">
        <v>9.3434699473378027E-2</v>
      </c>
      <c r="FBE12" s="568">
        <v>7.072108511372073E-2</v>
      </c>
      <c r="FBF12" s="568">
        <v>6.8923764410543681E-2</v>
      </c>
      <c r="FBG12" s="568">
        <v>6.5611079454551732E-2</v>
      </c>
      <c r="FBH12" s="568">
        <v>6.2974192040980967E-2</v>
      </c>
      <c r="FBI12" s="568">
        <v>0.10289529821928385</v>
      </c>
      <c r="FBJ12" s="568">
        <v>7.4562392830935256E-2</v>
      </c>
      <c r="FBK12" s="568">
        <v>0.12958650357249432</v>
      </c>
      <c r="FBL12" s="568">
        <v>0.1557225701738145</v>
      </c>
      <c r="FBM12" s="568">
        <v>0.23250462016896944</v>
      </c>
      <c r="FBN12" s="568">
        <v>0.36820031410633819</v>
      </c>
      <c r="FBO12" s="568">
        <v>0.37961150122194631</v>
      </c>
      <c r="FBP12" s="568">
        <v>0.30320387023494227</v>
      </c>
      <c r="FBQ12" s="568">
        <v>0.31282720582816381</v>
      </c>
      <c r="FBR12" s="568">
        <v>0.35088168413138132</v>
      </c>
      <c r="FBS12" s="568">
        <v>0.29055261008384103</v>
      </c>
      <c r="FBT12" s="568">
        <v>0.16075868972827162</v>
      </c>
      <c r="FBU12" s="568">
        <v>0.16026432001455193</v>
      </c>
      <c r="FBV12" s="568">
        <v>7.4655667323892963E-2</v>
      </c>
      <c r="FBW12" s="568">
        <v>5.8225919329584784E-2</v>
      </c>
      <c r="FBX12" s="568">
        <v>7.247766555199997E-2</v>
      </c>
      <c r="FBY12" s="568">
        <v>7.5054603020665009E-2</v>
      </c>
      <c r="FBZ12" s="568">
        <v>6.9512095568871682E-2</v>
      </c>
      <c r="FCA12" s="568">
        <v>4.4099537759291485E-2</v>
      </c>
      <c r="FCB12" s="568">
        <v>3.7446969152483758E-2</v>
      </c>
      <c r="FCC12" s="568">
        <v>3.7609251023618825E-2</v>
      </c>
      <c r="FCD12" s="568">
        <v>3.8252693896607778E-2</v>
      </c>
      <c r="FCE12" s="568">
        <v>3.1448250878499728E-2</v>
      </c>
      <c r="FCF12" s="568">
        <v>3.2396838480350527E-2</v>
      </c>
      <c r="FCG12" s="568">
        <v>7.2903441275627992E-2</v>
      </c>
      <c r="FCH12" s="568">
        <v>4.0451489177269595E-2</v>
      </c>
      <c r="FCI12" s="568">
        <v>7.8842059057643937E-2</v>
      </c>
      <c r="FCJ12" s="568">
        <v>8.958300558104193E-2</v>
      </c>
      <c r="FCK12" s="568">
        <v>0.17206783474244877</v>
      </c>
      <c r="FCL12" s="568">
        <v>0.18551858395630397</v>
      </c>
      <c r="FCM12" s="568">
        <v>0.23275833780533489</v>
      </c>
      <c r="FCN12" s="568">
        <v>0.26739232443035027</v>
      </c>
      <c r="FCO12" s="568">
        <v>0.22278244650111842</v>
      </c>
      <c r="FCP12" s="568">
        <v>0.20231062240439263</v>
      </c>
      <c r="FCQ12" s="568">
        <v>0.16597899338265384</v>
      </c>
      <c r="FCR12" s="568">
        <v>0.17308829285297087</v>
      </c>
      <c r="FCS12" s="568">
        <v>0.10652908490298633</v>
      </c>
      <c r="FCT12" s="568">
        <v>7.7015155931548548E-2</v>
      </c>
      <c r="FCU12" s="568">
        <v>7.6412796513742873E-2</v>
      </c>
      <c r="FCV12" s="568">
        <v>6.7723443191512009E-2</v>
      </c>
      <c r="FCW12" s="568">
        <v>4.6034530407271519E-2</v>
      </c>
      <c r="FCX12" s="568">
        <v>7.2825658819018299E-2</v>
      </c>
      <c r="FCY12" s="568">
        <v>5.5206669950400314E-2</v>
      </c>
      <c r="FCZ12" s="568">
        <v>8.2831302244256708E-2</v>
      </c>
      <c r="FDA12" s="568">
        <v>8.3339448352091242E-2</v>
      </c>
      <c r="FDB12" s="568">
        <v>6.0330708301409318E-2</v>
      </c>
      <c r="FDC12" s="568">
        <v>8.3400949803807731E-2</v>
      </c>
      <c r="FDD12" s="568">
        <v>5.4335796982973687E-2</v>
      </c>
      <c r="FDE12" s="568">
        <v>9.7162732950389616E-2</v>
      </c>
      <c r="FDF12" s="568">
        <v>0.13948817682893</v>
      </c>
      <c r="FDG12" s="568">
        <v>0.13952402101263173</v>
      </c>
      <c r="FDH12" s="568">
        <v>0.18109212037303926</v>
      </c>
      <c r="FDI12" s="568">
        <v>0.22703415019979423</v>
      </c>
      <c r="FDJ12" s="568">
        <v>0.2700362235058037</v>
      </c>
      <c r="FDK12" s="568">
        <v>0.32852492816817425</v>
      </c>
      <c r="FDL12" s="568">
        <v>0.29018809994054451</v>
      </c>
      <c r="FDM12" s="568">
        <v>0.28865757347059695</v>
      </c>
      <c r="FDN12" s="568">
        <v>0.17609412202465449</v>
      </c>
      <c r="FDO12" s="568">
        <v>0.13657658480218482</v>
      </c>
      <c r="FDP12" s="568">
        <v>0.12971496905990132</v>
      </c>
      <c r="FDQ12" s="568">
        <v>0.1321282162951031</v>
      </c>
      <c r="FDR12" s="568">
        <v>0.11636630390230537</v>
      </c>
      <c r="FDS12" s="568">
        <v>8.4691051801125378E-2</v>
      </c>
      <c r="FDT12" s="568">
        <v>9.106014239141344E-2</v>
      </c>
      <c r="FDU12" s="568">
        <v>9.5180976740418838E-2</v>
      </c>
      <c r="FDV12" s="568">
        <v>0.10470891524385582</v>
      </c>
      <c r="FDW12" s="568">
        <v>0.14466701395614553</v>
      </c>
      <c r="FDX12" s="568">
        <v>0.11936014406071961</v>
      </c>
      <c r="FDY12" s="568">
        <v>0.12198834556015904</v>
      </c>
      <c r="FDZ12" s="568">
        <v>7.3915446348992775E-2</v>
      </c>
      <c r="FEA12" s="568">
        <v>5.2869519394212215E-2</v>
      </c>
      <c r="FEB12" s="568">
        <v>8.1968743787317E-2</v>
      </c>
      <c r="FEC12" s="568">
        <v>7.0626602053327492E-2</v>
      </c>
      <c r="FED12" s="568">
        <v>0.11844331119122156</v>
      </c>
      <c r="FEE12" s="568">
        <v>0.16711548571430132</v>
      </c>
      <c r="FEF12" s="568">
        <v>0.1704454367915765</v>
      </c>
      <c r="FEG12" s="568">
        <v>0.20261448769706564</v>
      </c>
      <c r="FEH12" s="568">
        <v>0.16546915936755008</v>
      </c>
      <c r="FEI12" s="568">
        <v>0.15001200664629036</v>
      </c>
      <c r="FEJ12" s="568">
        <v>0.15572202810400684</v>
      </c>
      <c r="FEK12" s="568">
        <v>0.10557052098239396</v>
      </c>
      <c r="FEL12" s="568">
        <v>0.13094498989401979</v>
      </c>
      <c r="FEM12" s="568">
        <v>0.13177547887907526</v>
      </c>
      <c r="FEN12" s="568">
        <v>8.2364596450337363E-2</v>
      </c>
      <c r="FEO12" s="568">
        <v>0.1000911547125118</v>
      </c>
      <c r="FEP12" s="568">
        <v>9.6746339537736328E-2</v>
      </c>
      <c r="FEQ12" s="568">
        <v>6.7782646180803277E-2</v>
      </c>
      <c r="FER12" s="568">
        <v>8.8124928798842164E-2</v>
      </c>
      <c r="FES12" s="568">
        <v>8.240206331799034E-2</v>
      </c>
      <c r="FET12" s="568">
        <v>9.1564630099772087E-2</v>
      </c>
      <c r="FEU12" s="568">
        <v>0.11356217989194105</v>
      </c>
      <c r="FEV12" s="568">
        <v>7.90859912876066E-2</v>
      </c>
      <c r="FEW12" s="568">
        <v>5.8943906556499885E-2</v>
      </c>
      <c r="FEX12" s="568">
        <v>8.280640641898411E-2</v>
      </c>
      <c r="FEY12" s="568">
        <v>6.6828801975717805E-2</v>
      </c>
      <c r="FEZ12" s="568">
        <v>0.12076611493536828</v>
      </c>
      <c r="FFA12" s="568">
        <v>5.5851735492757612E-2</v>
      </c>
      <c r="FFB12" s="568">
        <v>7.8883598427672452E-2</v>
      </c>
      <c r="FFC12" s="568">
        <v>0.1089275233413784</v>
      </c>
      <c r="FFD12" s="568">
        <v>0.11991792026533192</v>
      </c>
      <c r="FFE12" s="568">
        <v>0.2796579620844391</v>
      </c>
      <c r="FFF12" s="568">
        <v>0.22792574728160053</v>
      </c>
      <c r="FFG12" s="568">
        <v>0.32230883941635757</v>
      </c>
      <c r="FFH12" s="568">
        <v>0.35518275498807966</v>
      </c>
      <c r="FFI12" s="568">
        <v>0.38484175629649919</v>
      </c>
      <c r="FFJ12" s="568">
        <v>0.40366230588465496</v>
      </c>
      <c r="FFK12" s="568">
        <v>0.39496259025154862</v>
      </c>
      <c r="FFL12" s="568">
        <v>0.29934477588344216</v>
      </c>
      <c r="FFM12" s="568">
        <v>0.22261245740474717</v>
      </c>
      <c r="FFN12" s="568">
        <v>0.16227020813053192</v>
      </c>
      <c r="FFO12" s="568">
        <v>0.20655861660224037</v>
      </c>
      <c r="FFP12" s="568">
        <v>0.14778382172102036</v>
      </c>
      <c r="FFQ12" s="568">
        <v>0.16692384663401463</v>
      </c>
      <c r="FFR12" s="568">
        <v>0.10849234172461995</v>
      </c>
      <c r="FFS12" s="568">
        <v>0.14892194678634188</v>
      </c>
      <c r="FFT12" s="568">
        <v>0.11478022482492535</v>
      </c>
      <c r="FFU12" s="568">
        <v>0.10236072471358894</v>
      </c>
      <c r="FFV12" s="568">
        <v>0.10053506594796967</v>
      </c>
      <c r="FFW12" s="568">
        <v>7.3828923385612866E-2</v>
      </c>
      <c r="FFX12" s="568">
        <v>6.0916931494768616E-2</v>
      </c>
      <c r="FFY12" s="568">
        <v>0.12382539994044509</v>
      </c>
      <c r="FFZ12" s="568">
        <v>7.3204207230926882E-2</v>
      </c>
      <c r="FGA12" s="568">
        <v>0.15237228244909434</v>
      </c>
      <c r="FGB12" s="568">
        <v>0.12058380701761771</v>
      </c>
      <c r="FGC12" s="568">
        <v>0.16997423377125315</v>
      </c>
      <c r="FGD12" s="568">
        <v>0.22636250937781474</v>
      </c>
      <c r="FGE12" s="568">
        <v>0.24612064532216846</v>
      </c>
      <c r="FGF12" s="568">
        <v>0.35483080603275846</v>
      </c>
      <c r="FGG12" s="568">
        <v>0.39389895112673801</v>
      </c>
      <c r="FGH12" s="568">
        <v>0.26096402065876823</v>
      </c>
      <c r="FGI12" s="568">
        <v>0.23804248080524085</v>
      </c>
      <c r="FGJ12" s="568">
        <v>0.21143145645725095</v>
      </c>
      <c r="FGK12" s="568">
        <v>0.17702919613077747</v>
      </c>
      <c r="FGL12" s="568">
        <v>0.12831343070991885</v>
      </c>
      <c r="FGM12" s="568">
        <v>0.13699318502103472</v>
      </c>
      <c r="FGN12" s="568">
        <v>0.13355736195637979</v>
      </c>
      <c r="FGO12" s="568">
        <v>0.1718440293937149</v>
      </c>
      <c r="FGP12" s="568">
        <v>0.18184723008588166</v>
      </c>
      <c r="FGQ12" s="568">
        <v>0.10556676801859588</v>
      </c>
      <c r="FGR12" s="568">
        <v>0.16227313893698744</v>
      </c>
      <c r="FGS12" s="568">
        <v>0.14193189097143111</v>
      </c>
      <c r="FGT12" s="568">
        <v>9.3103752750146818E-2</v>
      </c>
      <c r="FGU12" s="568">
        <v>0.13645756314385807</v>
      </c>
      <c r="FGV12" s="568">
        <v>0.12570226610471455</v>
      </c>
      <c r="FGW12" s="568">
        <v>7.250373005411398E-2</v>
      </c>
      <c r="FGX12" s="568">
        <v>3.0264338259238497E-2</v>
      </c>
      <c r="FGY12" s="568">
        <v>7.5843372858438771E-2</v>
      </c>
      <c r="FGZ12" s="568">
        <v>0.16043572794034419</v>
      </c>
      <c r="FHA12" s="568">
        <v>0.24536280684582173</v>
      </c>
      <c r="FHB12" s="568">
        <v>0.27909220242290944</v>
      </c>
      <c r="FHC12" s="568">
        <v>0.2912729531541336</v>
      </c>
      <c r="FHD12" s="568">
        <v>0.25598031777915897</v>
      </c>
      <c r="FHE12" s="568">
        <v>0.1309789189614893</v>
      </c>
      <c r="FHF12" s="568">
        <v>0.12709824299263472</v>
      </c>
      <c r="FHG12" s="568">
        <v>0.12328493586573315</v>
      </c>
      <c r="FHH12" s="568">
        <v>0.11751476457735083</v>
      </c>
      <c r="FHI12" s="568">
        <v>0.10729525199025568</v>
      </c>
      <c r="FHJ12" s="568">
        <v>0.13691214925237299</v>
      </c>
      <c r="FHK12" s="568">
        <v>0.12276008208736947</v>
      </c>
      <c r="FHL12" s="568">
        <v>0.10762293761321624</v>
      </c>
      <c r="FHM12" s="568">
        <v>0.13021484975843128</v>
      </c>
      <c r="FHN12" s="568">
        <v>0.10373097816181225</v>
      </c>
      <c r="FHO12" s="568">
        <v>8.6529611082288752E-2</v>
      </c>
      <c r="FHP12" s="568">
        <v>0.11632714277374884</v>
      </c>
      <c r="FHQ12" s="568">
        <v>0.11820849091943145</v>
      </c>
      <c r="FHR12" s="568">
        <v>0.22838706236646103</v>
      </c>
      <c r="FHS12" s="568">
        <v>0.26477249134896946</v>
      </c>
      <c r="FHT12" s="568">
        <v>0.24796899243287576</v>
      </c>
      <c r="FHU12" s="568">
        <v>0.30485488253809273</v>
      </c>
      <c r="FHV12" s="568">
        <v>0.30940133959312666</v>
      </c>
      <c r="FHW12" s="568">
        <v>0.40240154582094256</v>
      </c>
      <c r="FHX12" s="568">
        <v>0.4614073574091509</v>
      </c>
      <c r="FHY12" s="568">
        <v>0.43751699901195978</v>
      </c>
      <c r="FHZ12" s="568">
        <v>0.4440867209875326</v>
      </c>
      <c r="FIA12" s="568">
        <v>0.46303599789485284</v>
      </c>
      <c r="FIB12" s="568">
        <v>0.56941494292919803</v>
      </c>
      <c r="FIC12" s="568">
        <v>0.60385063747881673</v>
      </c>
      <c r="FID12" s="568">
        <v>0.62645450313144713</v>
      </c>
      <c r="FIE12" s="568">
        <v>0.58887509022589479</v>
      </c>
      <c r="FIF12" s="568">
        <v>0.59238901954933587</v>
      </c>
      <c r="FIG12" s="568">
        <v>0.52185467676155217</v>
      </c>
      <c r="FIH12" s="568">
        <v>0.41862682635935905</v>
      </c>
      <c r="FII12" s="568">
        <v>0.54381612593722795</v>
      </c>
      <c r="FIJ12" s="568">
        <v>0.4234676434223052</v>
      </c>
      <c r="FIK12" s="568">
        <v>0.38713899241201444</v>
      </c>
      <c r="FIL12" s="568">
        <v>0.33001809261714743</v>
      </c>
      <c r="FIM12" s="568">
        <v>0.20702988444669213</v>
      </c>
      <c r="FIN12" s="568">
        <v>0.17606889926833089</v>
      </c>
      <c r="FIO12" s="568">
        <v>0.16282606743390027</v>
      </c>
      <c r="FIP12" s="568">
        <v>8.1690707773025742E-2</v>
      </c>
      <c r="FIQ12" s="568">
        <v>0.10905072931960218</v>
      </c>
      <c r="FIR12" s="568">
        <v>7.2770821513733416E-2</v>
      </c>
      <c r="FIS12" s="568">
        <v>7.4496695123150811E-2</v>
      </c>
      <c r="FIT12" s="568">
        <v>5.5016430484290134E-2</v>
      </c>
      <c r="FIU12" s="568">
        <v>8.6770588375630453E-2</v>
      </c>
      <c r="FIV12" s="568">
        <v>0.14124828734502326</v>
      </c>
      <c r="FIW12" s="568">
        <v>0.23346356926161738</v>
      </c>
      <c r="FIX12" s="568">
        <v>0.28673113411344797</v>
      </c>
      <c r="FIY12" s="568">
        <v>0.29896317024532171</v>
      </c>
      <c r="FIZ12" s="568">
        <v>0.38949048040249129</v>
      </c>
      <c r="FJA12" s="568">
        <v>0.36721967323935972</v>
      </c>
      <c r="FJB12" s="568">
        <v>0.35667380916955971</v>
      </c>
      <c r="FJC12" s="568">
        <v>0.25288616327496766</v>
      </c>
      <c r="FJD12" s="568">
        <v>0.24159948226733319</v>
      </c>
      <c r="FJE12" s="568">
        <v>0.15154047562048628</v>
      </c>
      <c r="FJF12" s="568">
        <v>5.4579339634356364E-2</v>
      </c>
      <c r="FJG12" s="568">
        <v>4.9263921012151865E-2</v>
      </c>
      <c r="FJH12" s="568">
        <v>2.255731196661688E-2</v>
      </c>
      <c r="FJI12" s="568">
        <v>3.3848061594655025E-2</v>
      </c>
      <c r="FJJ12" s="568">
        <v>2.2129055108430128E-2</v>
      </c>
      <c r="FJK12" s="568">
        <v>2.652028569078145E-2</v>
      </c>
      <c r="FJL12" s="568">
        <v>3.0426986769256318E-2</v>
      </c>
      <c r="FJM12" s="568">
        <v>1.7018939639901746E-2</v>
      </c>
      <c r="FJN12" s="568">
        <v>1.5384681138455529E-2</v>
      </c>
      <c r="FJO12" s="568">
        <v>1.2379740336055363E-2</v>
      </c>
      <c r="FJP12" s="568">
        <v>1.8773383427080299E-2</v>
      </c>
      <c r="FJQ12" s="568">
        <v>3.2955092571436348E-2</v>
      </c>
      <c r="FJR12" s="568">
        <v>3.1926585778948059E-2</v>
      </c>
      <c r="FJS12" s="568">
        <v>6.8961964043427193E-2</v>
      </c>
      <c r="FJT12" s="568">
        <v>0.22110832182200904</v>
      </c>
      <c r="FJU12" s="568">
        <v>0.21505371353451919</v>
      </c>
      <c r="FJV12" s="568">
        <v>0.22655893396825744</v>
      </c>
      <c r="FJW12" s="568">
        <v>0.25591655493066084</v>
      </c>
      <c r="FJX12" s="568">
        <v>0.29476115600364672</v>
      </c>
      <c r="FJY12" s="568">
        <v>0.29314070991008173</v>
      </c>
      <c r="FJZ12" s="568">
        <v>0.23606605422637125</v>
      </c>
      <c r="FKA12" s="568">
        <v>0.24748934424704955</v>
      </c>
      <c r="FKB12" s="568">
        <v>0.12099301792347647</v>
      </c>
      <c r="FKC12" s="568">
        <v>0.14646892190141855</v>
      </c>
      <c r="FKD12" s="568">
        <v>8.4707511893299101E-2</v>
      </c>
      <c r="FKE12" s="568">
        <v>5.8925795163656328E-2</v>
      </c>
      <c r="FKF12" s="568">
        <v>5.0101410613759514E-2</v>
      </c>
      <c r="FKG12" s="568">
        <v>5.0239808917915588E-2</v>
      </c>
      <c r="FKH12" s="568">
        <v>3.1588294838589798E-2</v>
      </c>
      <c r="FKI12" s="568">
        <v>3.4851349094483883E-2</v>
      </c>
      <c r="FKJ12" s="568">
        <v>4.2911255645014995E-2</v>
      </c>
      <c r="FKK12" s="568">
        <v>4.1112859276637187E-2</v>
      </c>
      <c r="FKL12" s="568">
        <v>6.829647207902928E-2</v>
      </c>
      <c r="FKM12" s="568">
        <v>9.0686059420651444E-2</v>
      </c>
      <c r="FKN12" s="568">
        <v>7.8109629932850505E-2</v>
      </c>
      <c r="FKO12" s="568">
        <v>0.13930982824614996</v>
      </c>
      <c r="FKP12" s="568">
        <v>0.11230572174031843</v>
      </c>
      <c r="FKQ12" s="568">
        <v>0.18197985407095651</v>
      </c>
      <c r="FKR12" s="568">
        <v>0.18584756081806955</v>
      </c>
      <c r="FKS12" s="568">
        <v>0.20151740386763764</v>
      </c>
      <c r="FKT12" s="568">
        <v>0.18573869466001899</v>
      </c>
      <c r="FKU12" s="568">
        <v>0.17710670674991413</v>
      </c>
      <c r="FKV12" s="568">
        <v>0.17726787652513537</v>
      </c>
      <c r="FKW12" s="568">
        <v>0.15793111739184337</v>
      </c>
      <c r="FKX12" s="568">
        <v>0.14899902460699407</v>
      </c>
      <c r="FKY12" s="568">
        <v>0.21366380201492252</v>
      </c>
      <c r="FKZ12" s="568">
        <v>0.16255804116274844</v>
      </c>
      <c r="FLA12" s="568">
        <v>7.1573318529828969E-2</v>
      </c>
      <c r="FLB12" s="568">
        <v>0.11467674100735965</v>
      </c>
      <c r="FLC12" s="568">
        <v>9.3269364872406363E-2</v>
      </c>
      <c r="FLD12" s="568">
        <v>0.11688821290415957</v>
      </c>
      <c r="FLE12" s="568">
        <v>7.9138131270367659E-2</v>
      </c>
      <c r="FLF12" s="568">
        <v>9.0022814862010053E-2</v>
      </c>
      <c r="FLG12" s="568">
        <v>0.12599556315268653</v>
      </c>
      <c r="FLH12" s="568">
        <v>0.1553670030863446</v>
      </c>
      <c r="FLI12" s="568">
        <v>0.12732280629760398</v>
      </c>
      <c r="FLJ12" s="568">
        <v>0.14979736904929725</v>
      </c>
      <c r="FLK12" s="568">
        <v>0.12153626701848695</v>
      </c>
      <c r="FLL12" s="568">
        <v>0.16013638906056094</v>
      </c>
      <c r="FLM12" s="568">
        <v>0.13210952467413728</v>
      </c>
      <c r="FLN12" s="568">
        <v>0.14830331088696477</v>
      </c>
      <c r="FLO12" s="568">
        <v>0.22631293158916274</v>
      </c>
      <c r="FLP12" s="568">
        <v>0.26642217346553804</v>
      </c>
      <c r="FLQ12" s="568">
        <v>0.33643045119958137</v>
      </c>
      <c r="FLR12" s="568">
        <v>0.39547849455031969</v>
      </c>
      <c r="FLS12" s="568">
        <v>0.44284130539359412</v>
      </c>
      <c r="FLT12" s="568">
        <v>0.42112841268470852</v>
      </c>
      <c r="FLU12" s="568">
        <v>0.45337502071811359</v>
      </c>
      <c r="FLV12" s="568">
        <v>0.51413988578074454</v>
      </c>
      <c r="FLW12" s="568">
        <v>0.47797661324037044</v>
      </c>
      <c r="FLX12" s="568">
        <v>0.35677248160193992</v>
      </c>
      <c r="FLY12" s="568">
        <v>0.28905876508288281</v>
      </c>
      <c r="FLZ12" s="568">
        <v>0.20153668848875325</v>
      </c>
      <c r="FMA12" s="568">
        <v>0.12390672326383026</v>
      </c>
      <c r="FMB12" s="568">
        <v>9.802395685190006E-2</v>
      </c>
      <c r="FMC12" s="568">
        <v>8.1592773030984195E-2</v>
      </c>
      <c r="FMD12" s="568">
        <v>6.632412270473266E-2</v>
      </c>
      <c r="FME12" s="568">
        <v>9.0103929934192972E-2</v>
      </c>
      <c r="FMF12" s="568">
        <v>4.9928501232100006E-2</v>
      </c>
      <c r="FMG12" s="568">
        <v>3.2113730864393092E-2</v>
      </c>
      <c r="FMH12" s="568">
        <v>4.7005117363941556E-2</v>
      </c>
      <c r="FMI12" s="568">
        <v>3.5659329413840993E-2</v>
      </c>
      <c r="FMJ12" s="568">
        <v>5.9272670353004479E-2</v>
      </c>
      <c r="FMK12" s="568">
        <v>4.7073100042546903E-2</v>
      </c>
      <c r="FML12" s="568">
        <v>8.8937932837952413E-2</v>
      </c>
      <c r="FMM12" s="568">
        <v>8.8847859572968271E-2</v>
      </c>
      <c r="FMN12" s="568">
        <v>0.12865142326054957</v>
      </c>
      <c r="FMO12" s="568">
        <v>0.18956745638980085</v>
      </c>
      <c r="FMP12" s="568">
        <v>0.2279178293397863</v>
      </c>
      <c r="FMQ12" s="568">
        <v>0.20905501603822307</v>
      </c>
      <c r="FMR12" s="568">
        <v>0.3077120612190401</v>
      </c>
      <c r="FMS12" s="568">
        <v>0.30994391792906689</v>
      </c>
      <c r="FMT12" s="568">
        <v>0.25962436065797767</v>
      </c>
      <c r="FMU12" s="568">
        <v>0.3177948182579739</v>
      </c>
      <c r="FMV12" s="568">
        <v>0.28047082893028924</v>
      </c>
      <c r="FMW12" s="568">
        <v>0.29784951621971778</v>
      </c>
      <c r="FMX12" s="568">
        <v>0.30902587170174889</v>
      </c>
      <c r="FMY12" s="568">
        <v>0.29551324087370118</v>
      </c>
      <c r="FMZ12" s="568">
        <v>0.27506750746965031</v>
      </c>
      <c r="FNA12" s="568">
        <v>0.3142334367263479</v>
      </c>
      <c r="FNB12" s="568">
        <v>0.28950712813952445</v>
      </c>
      <c r="FNC12" s="568">
        <v>0.37298950160729055</v>
      </c>
      <c r="FND12" s="568">
        <v>0.32005480999111485</v>
      </c>
      <c r="FNE12" s="568">
        <v>0.47346028878730206</v>
      </c>
      <c r="FNF12" s="568">
        <v>0.52286219217070296</v>
      </c>
      <c r="FNG12" s="568">
        <v>0.55501824421550305</v>
      </c>
      <c r="FNH12" s="568">
        <v>0.53807163038398365</v>
      </c>
      <c r="FNI12" s="568">
        <v>0.50866562003048288</v>
      </c>
      <c r="FNJ12" s="568">
        <v>0.51115871958902537</v>
      </c>
      <c r="FNK12" s="568">
        <v>0.56129503506799683</v>
      </c>
      <c r="FNL12" s="568">
        <v>0.54520869589208421</v>
      </c>
      <c r="FNM12" s="568">
        <v>0.56419481831503659</v>
      </c>
      <c r="FNN12" s="568">
        <v>0.56739099551285188</v>
      </c>
      <c r="FNO12" s="568">
        <v>0.5816601393119174</v>
      </c>
      <c r="FNP12" s="568">
        <v>0.61478049012763858</v>
      </c>
      <c r="FNQ12" s="568">
        <v>0.63283468929069875</v>
      </c>
      <c r="FNR12" s="568">
        <v>0.54061394850278</v>
      </c>
      <c r="FNS12" s="568">
        <v>0.44561197001354441</v>
      </c>
      <c r="FNT12" s="568">
        <v>0.37620812787722746</v>
      </c>
      <c r="FNU12" s="568">
        <v>0.31759191941714332</v>
      </c>
      <c r="FNV12" s="568">
        <v>0.21586703484878356</v>
      </c>
      <c r="FNW12" s="568">
        <v>0.12928742007377172</v>
      </c>
      <c r="FNX12" s="568">
        <v>0.14122694080361983</v>
      </c>
      <c r="FNY12" s="568">
        <v>0.10014473829049488</v>
      </c>
      <c r="FNZ12" s="568">
        <v>0.13137988369357398</v>
      </c>
      <c r="FOA12" s="568">
        <v>0.18199440520016263</v>
      </c>
      <c r="FOB12" s="568">
        <v>0.11336502453535068</v>
      </c>
      <c r="FOC12" s="568">
        <v>0.11278136962535172</v>
      </c>
      <c r="FOD12" s="568">
        <v>0.13981901245840572</v>
      </c>
      <c r="FOE12" s="568">
        <v>0.1594271148031455</v>
      </c>
      <c r="FOF12" s="568">
        <v>0.10865931843209854</v>
      </c>
      <c r="FOG12" s="568">
        <v>5.2061083072439146E-2</v>
      </c>
      <c r="FOH12" s="568">
        <v>7.4082062069037641E-2</v>
      </c>
      <c r="FOI12" s="568">
        <v>0.10628810024881986</v>
      </c>
      <c r="FOJ12" s="568">
        <v>0.14662941435991511</v>
      </c>
      <c r="FOK12" s="568">
        <v>0.19091747611393001</v>
      </c>
      <c r="FOL12" s="568">
        <v>0.22886688294074958</v>
      </c>
      <c r="FOM12" s="568">
        <v>0.26854440097406657</v>
      </c>
      <c r="FON12" s="568">
        <v>0.28929162648385875</v>
      </c>
      <c r="FOO12" s="568">
        <v>0.28095452958341482</v>
      </c>
      <c r="FOP12" s="568">
        <v>0.20826988907211466</v>
      </c>
      <c r="FOQ12" s="568">
        <v>0.3314853509850878</v>
      </c>
      <c r="FOR12" s="568">
        <v>0.19921591070894254</v>
      </c>
      <c r="FOS12" s="568">
        <v>0.22491624350562325</v>
      </c>
      <c r="FOT12" s="568">
        <v>0.1663631297863718</v>
      </c>
      <c r="FOU12" s="568">
        <v>0.11239670682417752</v>
      </c>
      <c r="FOV12" s="568">
        <v>0.14201643981022008</v>
      </c>
      <c r="FOW12" s="568">
        <v>0.10949931119464495</v>
      </c>
      <c r="FOX12" s="568">
        <v>9.4425019500612481E-2</v>
      </c>
      <c r="FOY12" s="568">
        <v>0.12784023457666402</v>
      </c>
      <c r="FOZ12" s="568">
        <v>8.903183791508526E-2</v>
      </c>
      <c r="FPA12" s="568">
        <v>8.0351029024954695E-2</v>
      </c>
      <c r="FPB12" s="568">
        <v>8.4693187208491047E-2</v>
      </c>
      <c r="FPC12" s="568">
        <v>6.7756845882156927E-2</v>
      </c>
      <c r="FPD12" s="568">
        <v>6.5630580309968115E-2</v>
      </c>
      <c r="FPE12" s="568">
        <v>6.7455018731998592E-2</v>
      </c>
      <c r="FPF12" s="568">
        <v>7.5682363678932787E-2</v>
      </c>
      <c r="FPG12" s="568">
        <v>9.9750883003257906E-2</v>
      </c>
      <c r="FPH12" s="568">
        <v>0.12529609752009008</v>
      </c>
      <c r="FPI12" s="568">
        <v>0.12924456478756205</v>
      </c>
      <c r="FPJ12" s="568">
        <v>0.24035808043603371</v>
      </c>
      <c r="FPK12" s="568">
        <v>0.17018229453839293</v>
      </c>
      <c r="FPL12" s="568">
        <v>0.15896103507085269</v>
      </c>
      <c r="FPM12" s="568">
        <v>0.23205852658458645</v>
      </c>
      <c r="FPN12" s="568">
        <v>0.1900482585355453</v>
      </c>
      <c r="FPO12" s="568">
        <v>0.16101896901205598</v>
      </c>
      <c r="FPP12" s="568">
        <v>0.13339901873532709</v>
      </c>
      <c r="FPQ12" s="568">
        <v>0.1371619245891712</v>
      </c>
      <c r="FPR12" s="568">
        <v>8.0296126517646685E-2</v>
      </c>
      <c r="FPS12" s="568">
        <v>8.2348996662700721E-2</v>
      </c>
      <c r="FPT12" s="568">
        <v>9.5967800639686546E-2</v>
      </c>
      <c r="FPU12" s="568">
        <v>4.2284120092279304E-2</v>
      </c>
      <c r="FPV12" s="568">
        <v>7.3052861674529762E-2</v>
      </c>
      <c r="FPW12" s="568">
        <v>4.1568835094717094E-2</v>
      </c>
      <c r="FPX12" s="568">
        <v>3.3260658736503114E-2</v>
      </c>
      <c r="FPY12" s="568">
        <v>2.5470724975917111E-2</v>
      </c>
      <c r="FPZ12" s="568">
        <v>6.2957037648242814E-2</v>
      </c>
      <c r="FQA12" s="568">
        <v>0.12036366304814262</v>
      </c>
      <c r="FQB12" s="568">
        <v>6.6931197138457382E-2</v>
      </c>
      <c r="FQC12" s="568">
        <v>8.6205419541839662E-2</v>
      </c>
      <c r="FQD12" s="568">
        <v>0.1148767474047326</v>
      </c>
      <c r="FQE12" s="568">
        <v>0.18046152524917064</v>
      </c>
      <c r="FQF12" s="568">
        <v>9.9783122189755755E-2</v>
      </c>
      <c r="FQG12" s="568">
        <v>0.15415674516462424</v>
      </c>
      <c r="FQH12" s="568">
        <v>0.2469817979755764</v>
      </c>
      <c r="FQI12" s="568">
        <v>0.28786144233110683</v>
      </c>
      <c r="FQJ12" s="568">
        <v>0.34325653853235294</v>
      </c>
      <c r="FQK12" s="568">
        <v>0.3824604256554302</v>
      </c>
      <c r="FQL12" s="568">
        <v>0.34459578568924559</v>
      </c>
      <c r="FQM12" s="568">
        <v>0.30169484529710011</v>
      </c>
      <c r="FQN12" s="568">
        <v>0.40567877922653384</v>
      </c>
      <c r="FQO12" s="568">
        <v>0.34244226611012785</v>
      </c>
      <c r="FQP12" s="568">
        <v>0.38979205195735905</v>
      </c>
      <c r="FQQ12" s="568">
        <v>0.36272893585880045</v>
      </c>
      <c r="FQR12" s="568">
        <v>0.23848153172115394</v>
      </c>
      <c r="FQS12" s="568">
        <v>0.29146136779145859</v>
      </c>
      <c r="FQT12" s="568">
        <v>0.19062832766398707</v>
      </c>
      <c r="FQU12" s="568">
        <v>0.20389223495620468</v>
      </c>
      <c r="FQV12" s="568">
        <v>0.14359688003426752</v>
      </c>
      <c r="FQW12" s="568">
        <v>0.14109494868036185</v>
      </c>
      <c r="FQX12" s="568">
        <v>0.1469289394864618</v>
      </c>
      <c r="FQY12" s="568">
        <v>0.13621866032861993</v>
      </c>
      <c r="FQZ12" s="568">
        <v>0.11198088844329511</v>
      </c>
      <c r="FRA12" s="568">
        <v>0.11168821114292993</v>
      </c>
      <c r="FRB12" s="568">
        <v>0.14165654552644669</v>
      </c>
      <c r="FRC12" s="568">
        <v>0.14223191953206873</v>
      </c>
      <c r="FRD12" s="568">
        <v>0.18764643251296664</v>
      </c>
      <c r="FRE12" s="568">
        <v>0.21411194759006896</v>
      </c>
      <c r="FRF12" s="568">
        <v>0.30968307295836517</v>
      </c>
      <c r="FRG12" s="568">
        <v>0.2525765787428188</v>
      </c>
      <c r="FRH12" s="568">
        <v>0.33288086817100709</v>
      </c>
      <c r="FRI12" s="568">
        <v>0.40045341899991432</v>
      </c>
      <c r="FRJ12" s="568">
        <v>0.32857633295670985</v>
      </c>
      <c r="FRK12" s="568">
        <v>0.20104600364730452</v>
      </c>
      <c r="FRL12" s="568">
        <v>0.27884324636130248</v>
      </c>
      <c r="FRM12" s="568">
        <v>0.26052455712879469</v>
      </c>
      <c r="FRN12" s="568">
        <v>0.18452065517281702</v>
      </c>
      <c r="FRO12" s="568">
        <v>0.15690062298662727</v>
      </c>
      <c r="FRP12" s="568">
        <v>0.13950968573358227</v>
      </c>
      <c r="FRQ12" s="568">
        <v>0.11623515312030232</v>
      </c>
      <c r="FRR12" s="568">
        <v>8.3756333467326582E-2</v>
      </c>
      <c r="FRS12" s="568">
        <v>7.4142724239467578E-2</v>
      </c>
      <c r="FRT12" s="568">
        <v>7.6187589444260323E-2</v>
      </c>
      <c r="FRU12" s="568">
        <v>0.13163727732238159</v>
      </c>
      <c r="FRV12" s="568">
        <v>0.1056075729161003</v>
      </c>
      <c r="FRW12" s="568">
        <v>9.3893419998146058E-2</v>
      </c>
      <c r="FRX12" s="568">
        <v>0.10510386055838848</v>
      </c>
      <c r="FRY12" s="568">
        <v>0.15391922828510093</v>
      </c>
      <c r="FRZ12" s="568">
        <v>0.14739089602551583</v>
      </c>
      <c r="FSA12" s="568">
        <v>0.16547687796020086</v>
      </c>
      <c r="FSB12" s="568">
        <v>0.12052861494334255</v>
      </c>
      <c r="FSC12" s="568">
        <v>0.18233583031623138</v>
      </c>
      <c r="FSD12" s="568">
        <v>0.21432101049620925</v>
      </c>
      <c r="FSE12" s="568">
        <v>0.21420890951053995</v>
      </c>
      <c r="FSF12" s="568">
        <v>0.22043343612257202</v>
      </c>
      <c r="FSG12" s="568">
        <v>0.21832955168777624</v>
      </c>
      <c r="FSH12" s="568">
        <v>0.18606336431708101</v>
      </c>
      <c r="FSI12" s="568">
        <v>0.1623189602238303</v>
      </c>
      <c r="FSJ12" s="568">
        <v>0.14401055620167136</v>
      </c>
      <c r="FSK12" s="568">
        <v>9.5518857334461998E-2</v>
      </c>
      <c r="FSL12" s="568">
        <v>0.10754196744526791</v>
      </c>
      <c r="FSM12" s="568">
        <v>7.23307905986494E-2</v>
      </c>
      <c r="FSN12" s="568">
        <v>8.0609516202646073E-2</v>
      </c>
      <c r="FSO12" s="568">
        <v>8.5051213479973492E-2</v>
      </c>
      <c r="FSP12" s="568">
        <v>9.7250000671313619E-2</v>
      </c>
      <c r="FSQ12" s="568">
        <v>0.12801408059740971</v>
      </c>
      <c r="FSR12" s="568">
        <v>0.12307112285045614</v>
      </c>
      <c r="FSS12" s="568">
        <v>8.7457188853677245E-2</v>
      </c>
      <c r="FST12" s="568">
        <v>0.15014435664571268</v>
      </c>
      <c r="FSU12" s="568">
        <v>0.10126306378000989</v>
      </c>
      <c r="FSV12" s="568">
        <v>0.12662353544046537</v>
      </c>
      <c r="FSW12" s="568">
        <v>0.12415527863764735</v>
      </c>
      <c r="FSX12" s="568">
        <v>0.17667584935923927</v>
      </c>
      <c r="FSY12" s="568">
        <v>0.19308003763500847</v>
      </c>
      <c r="FSZ12" s="568">
        <v>0.18033285984323943</v>
      </c>
      <c r="FTA12" s="568">
        <v>0.24961742055382236</v>
      </c>
      <c r="FTB12" s="568">
        <v>0.31946491733702692</v>
      </c>
      <c r="FTC12" s="568">
        <v>0.3675076282650655</v>
      </c>
      <c r="FTD12" s="568">
        <v>0.31636770097581401</v>
      </c>
      <c r="FTE12" s="568">
        <v>0.4157088895243356</v>
      </c>
      <c r="FTF12" s="568">
        <v>0.39919079635658239</v>
      </c>
      <c r="FTG12" s="568">
        <v>0.33088772165683267</v>
      </c>
      <c r="FTH12" s="568">
        <v>0.48227688767637233</v>
      </c>
      <c r="FTI12" s="568">
        <v>0.33004315620774333</v>
      </c>
      <c r="FTJ12" s="568">
        <v>0.35628296421519839</v>
      </c>
      <c r="FTK12" s="568">
        <v>0.27448093229694331</v>
      </c>
      <c r="FTL12" s="568">
        <v>0.43433360515806946</v>
      </c>
      <c r="FTM12" s="568">
        <v>0.42054783586024086</v>
      </c>
      <c r="FTN12" s="568">
        <v>0.36668192295307822</v>
      </c>
      <c r="FTO12" s="568">
        <v>0.30171532457956168</v>
      </c>
      <c r="FTP12" s="568">
        <v>0.2416441935927689</v>
      </c>
      <c r="FTQ12" s="568">
        <v>0.26766215739915333</v>
      </c>
      <c r="FTR12" s="568">
        <v>0.22230654106961564</v>
      </c>
      <c r="FTS12" s="568">
        <v>0.1842430098795112</v>
      </c>
      <c r="FTT12" s="568">
        <v>0.19941980652435526</v>
      </c>
      <c r="FTU12" s="568">
        <v>0.13478930986761506</v>
      </c>
      <c r="FTV12" s="568">
        <v>0.16415471651587343</v>
      </c>
      <c r="FTW12" s="568">
        <v>0.185580823675947</v>
      </c>
      <c r="FTX12" s="568">
        <v>0.18185103886672851</v>
      </c>
      <c r="FTY12" s="568">
        <v>0.21624271733828218</v>
      </c>
      <c r="FTZ12" s="568">
        <v>0.29196572022239831</v>
      </c>
      <c r="FUA12" s="568">
        <v>0.22464831934596785</v>
      </c>
      <c r="FUB12" s="568">
        <v>0.23218773463523595</v>
      </c>
      <c r="FUC12" s="568">
        <v>0.22520647524932064</v>
      </c>
      <c r="FUD12" s="568">
        <v>0.23086850431236797</v>
      </c>
      <c r="FUE12" s="568">
        <v>0.16470446008971373</v>
      </c>
      <c r="FUF12" s="568">
        <v>0.15301342050698608</v>
      </c>
      <c r="FUG12" s="568">
        <v>0.32268957045314312</v>
      </c>
      <c r="FUH12" s="568">
        <v>0.16853497866718511</v>
      </c>
      <c r="FUI12" s="568">
        <v>0.18446661367499559</v>
      </c>
      <c r="FUJ12" s="568">
        <v>0.19778840906187947</v>
      </c>
      <c r="FUK12" s="568">
        <v>0.13898616796698254</v>
      </c>
      <c r="FUL12" s="568">
        <v>0.1750389744797772</v>
      </c>
      <c r="FUM12" s="568">
        <v>0.19145146093356954</v>
      </c>
      <c r="FUN12" s="568">
        <v>0.10593122096049379</v>
      </c>
      <c r="FUO12" s="568">
        <v>6.7578129330354508E-2</v>
      </c>
      <c r="FUP12" s="568">
        <v>5.7519192588868437E-2</v>
      </c>
      <c r="FUQ12" s="568">
        <v>9.6842101162316757E-2</v>
      </c>
      <c r="FUR12" s="568">
        <v>0.10615334956749396</v>
      </c>
      <c r="FUS12" s="568">
        <v>0.12720009559113019</v>
      </c>
      <c r="FUT12" s="568">
        <v>0.17429623855725163</v>
      </c>
      <c r="FUU12" s="568">
        <v>0.21037142354283325</v>
      </c>
      <c r="FUV12" s="568">
        <v>0.28387695048183598</v>
      </c>
      <c r="FUW12" s="568">
        <v>0.35411146759339046</v>
      </c>
      <c r="FUX12" s="568">
        <v>0.31160525438021808</v>
      </c>
      <c r="FUY12" s="568">
        <v>0.3113918098640317</v>
      </c>
      <c r="FUZ12" s="568">
        <v>0.47137305768615623</v>
      </c>
      <c r="FVA12" s="568">
        <v>0.4550086349967124</v>
      </c>
      <c r="FVB12" s="568">
        <v>0.46139190480645964</v>
      </c>
      <c r="FVC12" s="568">
        <v>0.36460453466312026</v>
      </c>
      <c r="FVD12" s="568">
        <v>0.35282350951455788</v>
      </c>
      <c r="FVE12" s="568">
        <v>0.27918666888783444</v>
      </c>
      <c r="FVF12" s="568">
        <v>0.22106396120017135</v>
      </c>
      <c r="FVG12" s="568">
        <v>0.20469873871811642</v>
      </c>
      <c r="FVH12" s="568">
        <v>0.13268658515590659</v>
      </c>
      <c r="FVI12" s="568">
        <v>0.10429592563853583</v>
      </c>
      <c r="FVJ12" s="568">
        <v>8.645474492902884E-2</v>
      </c>
      <c r="FVK12" s="568">
        <v>7.8051008538902455E-2</v>
      </c>
      <c r="FVL12" s="568">
        <v>0.14985301491029718</v>
      </c>
      <c r="FVM12" s="568">
        <v>0.13559265672325119</v>
      </c>
      <c r="FVN12" s="568">
        <v>0.1257961358221357</v>
      </c>
      <c r="FVO12" s="568">
        <v>0.13167242087926714</v>
      </c>
      <c r="FVP12" s="568">
        <v>0.21871675819754127</v>
      </c>
      <c r="FVQ12" s="568">
        <v>0.20336824175870721</v>
      </c>
      <c r="FVR12" s="568">
        <v>0.22195578760580797</v>
      </c>
      <c r="FVS12" s="568">
        <v>0.27461406690878626</v>
      </c>
      <c r="FVT12" s="568">
        <v>0.29685358381530363</v>
      </c>
      <c r="FVU12" s="568">
        <v>0.28878727499918971</v>
      </c>
      <c r="FVV12" s="568">
        <v>0.21885892498223722</v>
      </c>
      <c r="FVW12" s="568">
        <v>0.25533294715853666</v>
      </c>
      <c r="FVX12" s="568">
        <v>0.19973047628939905</v>
      </c>
      <c r="FVY12" s="568">
        <v>0.2008556328223223</v>
      </c>
      <c r="FVZ12" s="568">
        <v>0.19767648102774732</v>
      </c>
      <c r="FWA12" s="568">
        <v>0.17307868792793765</v>
      </c>
      <c r="FWB12" s="568">
        <v>0.1998278128600369</v>
      </c>
      <c r="FWC12" s="568">
        <v>0.24098544795283117</v>
      </c>
      <c r="FWD12" s="568">
        <v>0.25585214144429208</v>
      </c>
      <c r="FWE12" s="568">
        <v>0.19964033171123016</v>
      </c>
      <c r="FWF12" s="568">
        <v>0.24825227449128817</v>
      </c>
      <c r="FWG12" s="568">
        <v>0.25943211656087145</v>
      </c>
      <c r="FWH12" s="568">
        <v>0.23785034071025415</v>
      </c>
      <c r="FWI12" s="568">
        <v>0.31826744678152274</v>
      </c>
      <c r="FWJ12" s="568">
        <v>0.30149569899551093</v>
      </c>
      <c r="FWK12" s="568">
        <v>0.42022741026094051</v>
      </c>
      <c r="FWL12" s="568">
        <v>0.42113001346701523</v>
      </c>
      <c r="FWM12" s="568">
        <v>0.46734766659506688</v>
      </c>
      <c r="FWN12" s="568">
        <v>0.47566396674381223</v>
      </c>
      <c r="FWO12" s="568">
        <v>0.51367897311551225</v>
      </c>
      <c r="FWP12" s="568">
        <v>0.54362330629741051</v>
      </c>
      <c r="FWQ12" s="568">
        <v>0.59157226735050716</v>
      </c>
      <c r="FWR12" s="568">
        <v>0.46678880087298397</v>
      </c>
      <c r="FWS12" s="568">
        <v>0.57405146760404302</v>
      </c>
      <c r="FWT12" s="568">
        <v>0.61897413995270578</v>
      </c>
      <c r="FWU12" s="568">
        <v>0.60835842235144133</v>
      </c>
      <c r="FWV12" s="568">
        <v>0.62995300417039324</v>
      </c>
      <c r="FWW12" s="568">
        <v>0.53570530822432505</v>
      </c>
      <c r="FWX12" s="568">
        <v>0.49719023941217005</v>
      </c>
      <c r="FWY12" s="568">
        <v>0.41771477654434169</v>
      </c>
      <c r="FWZ12" s="568">
        <v>0.4336032970989202</v>
      </c>
      <c r="FXA12" s="568">
        <v>0.27851526551499461</v>
      </c>
      <c r="FXB12" s="568">
        <v>0.26239799134054576</v>
      </c>
      <c r="FXC12" s="568">
        <v>0.12870815144641001</v>
      </c>
      <c r="FXD12" s="568">
        <v>0.14417078696220456</v>
      </c>
      <c r="FXE12" s="568">
        <v>0.13317462480311065</v>
      </c>
      <c r="FXF12" s="568">
        <v>9.0753929269828587E-2</v>
      </c>
      <c r="FXG12" s="568">
        <v>9.4693483782245735E-2</v>
      </c>
      <c r="FXH12" s="568">
        <v>8.8736615283540252E-2</v>
      </c>
      <c r="FXI12" s="568">
        <v>9.7566389129205011E-2</v>
      </c>
      <c r="FXJ12" s="568">
        <v>3.979961640465119E-2</v>
      </c>
      <c r="FXK12" s="568">
        <v>4.7350898656250327E-2</v>
      </c>
      <c r="FXL12" s="568">
        <v>5.4308618710988479E-2</v>
      </c>
      <c r="FXM12" s="568">
        <v>3.6538200752056306E-2</v>
      </c>
      <c r="FXN12" s="568">
        <v>6.7155786813572968E-2</v>
      </c>
      <c r="FXO12" s="568">
        <v>0.14642865336203054</v>
      </c>
      <c r="FXP12" s="568">
        <v>0.18845067761361931</v>
      </c>
      <c r="FXQ12" s="568">
        <v>0.23565243349566437</v>
      </c>
      <c r="FXR12" s="568">
        <v>0.31496389024205479</v>
      </c>
      <c r="FXS12" s="568">
        <v>0.34155149184792982</v>
      </c>
      <c r="FXT12" s="568">
        <v>0.28257882290661263</v>
      </c>
      <c r="FXU12" s="568">
        <v>0.31485802848334499</v>
      </c>
      <c r="FXV12" s="568">
        <v>0.39450864318344969</v>
      </c>
      <c r="FXW12" s="568">
        <v>0.28960486374348904</v>
      </c>
      <c r="FXX12" s="568">
        <v>0.24981535499107321</v>
      </c>
      <c r="FXY12" s="568">
        <v>0.16066030955034175</v>
      </c>
      <c r="FXZ12" s="568">
        <v>0.10798480589866702</v>
      </c>
      <c r="FYA12" s="568">
        <v>0.13302124326342596</v>
      </c>
      <c r="FYB12" s="568">
        <v>6.8388436578243381E-2</v>
      </c>
      <c r="FYC12" s="568">
        <v>4.6512326641773127E-2</v>
      </c>
      <c r="FYD12" s="568">
        <v>3.7022770292152007E-2</v>
      </c>
      <c r="FYE12" s="568">
        <v>2.3909631181328179E-2</v>
      </c>
      <c r="FYF12" s="568">
        <v>1.4369846011589934E-2</v>
      </c>
      <c r="FYG12" s="568">
        <v>2.8299877591130243E-2</v>
      </c>
      <c r="FYH12" s="568">
        <v>2.3266784102247834E-2</v>
      </c>
      <c r="FYI12" s="568">
        <v>1.9221050594789759E-2</v>
      </c>
      <c r="FYJ12" s="568">
        <v>2.2006087961826397E-2</v>
      </c>
      <c r="FYK12" s="568">
        <v>2.6765043838677224E-2</v>
      </c>
      <c r="FYL12" s="568">
        <v>9.2028104004111072E-2</v>
      </c>
      <c r="FYM12" s="568">
        <v>0.12014220251697499</v>
      </c>
      <c r="FYN12" s="568">
        <v>0.19506342141042066</v>
      </c>
      <c r="FYO12" s="568">
        <v>0.33713810976305036</v>
      </c>
      <c r="FYP12" s="568">
        <v>0.46743383611244671</v>
      </c>
      <c r="FYQ12" s="568">
        <v>0.47858553774716278</v>
      </c>
      <c r="FYR12" s="568">
        <v>0.51355418476189829</v>
      </c>
      <c r="FYS12" s="568">
        <v>0.50194258665082814</v>
      </c>
      <c r="FYT12" s="568">
        <v>0.44551647443509135</v>
      </c>
      <c r="FYU12" s="568">
        <v>0.43628815051816444</v>
      </c>
      <c r="FYV12" s="568">
        <v>0.41072045142651481</v>
      </c>
      <c r="FYW12" s="568">
        <v>0.34247546179432825</v>
      </c>
      <c r="FYX12" s="568">
        <v>0.17261708045539079</v>
      </c>
      <c r="FYY12" s="568">
        <v>0.11854983604537725</v>
      </c>
      <c r="FYZ12" s="568">
        <v>6.7355689627980622E-2</v>
      </c>
      <c r="FZA12" s="568">
        <v>5.2530447346323332E-2</v>
      </c>
      <c r="FZB12" s="568">
        <v>5.4933595637148835E-2</v>
      </c>
      <c r="FZC12" s="568">
        <v>4.9156193899510238E-2</v>
      </c>
      <c r="FZD12" s="568">
        <v>5.9674487233025632E-2</v>
      </c>
      <c r="FZE12" s="568">
        <v>4.8627916831997318E-2</v>
      </c>
      <c r="FZF12" s="568">
        <v>3.7414477603325259E-2</v>
      </c>
      <c r="FZG12" s="568">
        <v>4.2037119064953082E-2</v>
      </c>
      <c r="FZH12" s="568">
        <v>4.4705550584322198E-2</v>
      </c>
      <c r="FZI12" s="568">
        <v>7.0193265148341996E-2</v>
      </c>
      <c r="FZJ12" s="568">
        <v>0.1069697417036248</v>
      </c>
      <c r="FZK12" s="568">
        <v>0.17965910192900403</v>
      </c>
      <c r="FZL12" s="568">
        <v>0.19292758576322488</v>
      </c>
      <c r="FZM12" s="568">
        <v>0.26340278799475331</v>
      </c>
      <c r="FZN12" s="568">
        <v>0.33678653906938366</v>
      </c>
      <c r="FZO12" s="568">
        <v>0.3239949008023974</v>
      </c>
      <c r="FZP12" s="568">
        <v>0.45668996939411355</v>
      </c>
      <c r="FZQ12" s="568">
        <v>0.43902095942907915</v>
      </c>
      <c r="FZR12" s="568">
        <v>0.49017064741301625</v>
      </c>
      <c r="FZS12" s="568">
        <v>0.35244092649094505</v>
      </c>
      <c r="FZT12" s="568">
        <v>0.35729754673050801</v>
      </c>
      <c r="FZU12" s="568">
        <v>0.30952525564888422</v>
      </c>
      <c r="FZV12" s="568">
        <v>0.17902982930658681</v>
      </c>
      <c r="FZW12" s="568">
        <v>0.12372418426800684</v>
      </c>
      <c r="FZX12" s="568">
        <v>0.14354859415201665</v>
      </c>
      <c r="FZY12" s="568">
        <v>0.14962270413481846</v>
      </c>
      <c r="FZZ12" s="568">
        <v>0.13672008592422524</v>
      </c>
      <c r="GAA12" s="568">
        <v>0.10602283432483099</v>
      </c>
      <c r="GAB12" s="568">
        <v>0.11783424676432429</v>
      </c>
      <c r="GAC12" s="568">
        <v>0.1073460739551991</v>
      </c>
      <c r="GAD12" s="568">
        <v>0.11134729168254949</v>
      </c>
      <c r="GAE12" s="568">
        <v>0.11064780140262787</v>
      </c>
      <c r="GAF12" s="568">
        <v>0.12079381936176752</v>
      </c>
      <c r="GAG12" s="568">
        <v>0.12618561311137258</v>
      </c>
      <c r="GAH12" s="568">
        <v>0.15577283996905292</v>
      </c>
      <c r="GAI12" s="568">
        <v>0.18840111485714559</v>
      </c>
      <c r="GAJ12" s="568">
        <v>0.21987530744270667</v>
      </c>
      <c r="GAK12" s="568">
        <v>0.20371530158589465</v>
      </c>
      <c r="GAL12" s="568">
        <v>0.23021037037729472</v>
      </c>
      <c r="GAM12" s="568">
        <v>0.24289086644568977</v>
      </c>
      <c r="GAN12" s="568">
        <v>0.23582314624239686</v>
      </c>
      <c r="GAO12" s="568">
        <v>0.24140401603759903</v>
      </c>
      <c r="GAP12" s="568">
        <v>0.23330943082410133</v>
      </c>
      <c r="GAQ12" s="568">
        <v>0.30538060968902825</v>
      </c>
      <c r="GAR12" s="568">
        <v>0.23375745267396875</v>
      </c>
      <c r="GAS12" s="568">
        <v>0.18911956489388337</v>
      </c>
      <c r="GAT12" s="568">
        <v>0.12155804090512078</v>
      </c>
      <c r="GAU12" s="568">
        <v>9.7828539474366025E-2</v>
      </c>
      <c r="GAV12" s="568">
        <v>9.618483822855374E-2</v>
      </c>
      <c r="GAW12" s="568">
        <v>0.17081665220438688</v>
      </c>
      <c r="GAX12" s="568">
        <v>0.2482057146046398</v>
      </c>
      <c r="GAY12" s="568">
        <v>0.27294920218025714</v>
      </c>
      <c r="GAZ12" s="568">
        <v>0.31016048752831377</v>
      </c>
      <c r="GBA12" s="568">
        <v>0.22401157831126015</v>
      </c>
      <c r="GBB12" s="568">
        <v>0.2084593508188719</v>
      </c>
      <c r="GBC12" s="568">
        <v>0.23787907204573885</v>
      </c>
      <c r="GBD12" s="568">
        <v>0.24208350171794057</v>
      </c>
      <c r="GBE12" s="568">
        <v>0.22194817752496401</v>
      </c>
      <c r="GBF12" s="568">
        <v>0.24130690625246887</v>
      </c>
      <c r="GBG12" s="568">
        <v>0.2324422499727283</v>
      </c>
      <c r="GBH12" s="568">
        <v>0.22331085600004622</v>
      </c>
      <c r="GBI12" s="568">
        <v>0.22099694023802582</v>
      </c>
      <c r="GBJ12" s="568">
        <v>0.25317641590099171</v>
      </c>
      <c r="GBK12" s="568">
        <v>0.36682794456211526</v>
      </c>
      <c r="GBL12" s="568">
        <v>0.32393782950887662</v>
      </c>
      <c r="GBM12" s="568">
        <v>0.34971248924314641</v>
      </c>
      <c r="GBN12" s="568">
        <v>0.36814205992646937</v>
      </c>
      <c r="GBO12" s="568">
        <v>0.279184648545242</v>
      </c>
      <c r="GBP12" s="568">
        <v>0.22198391624556868</v>
      </c>
      <c r="GBQ12" s="568">
        <v>0.17518025070726753</v>
      </c>
      <c r="GBR12" s="568">
        <v>0.11537279156600676</v>
      </c>
      <c r="GBS12" s="568">
        <v>0.11089647336891865</v>
      </c>
      <c r="GBT12" s="568">
        <v>0.11617386833030906</v>
      </c>
      <c r="GBU12" s="568">
        <v>0.11390299878962187</v>
      </c>
      <c r="GBV12" s="568">
        <v>8.2044767048003536E-2</v>
      </c>
      <c r="GBW12" s="568">
        <v>5.9890243550643867E-2</v>
      </c>
      <c r="GBX12" s="568">
        <v>4.4010518335271587E-2</v>
      </c>
      <c r="GBY12" s="568">
        <v>4.6937681936559589E-2</v>
      </c>
      <c r="GBZ12" s="568">
        <v>6.8534285763368258E-2</v>
      </c>
      <c r="GCA12" s="568">
        <v>5.3611129824590424E-2</v>
      </c>
      <c r="GCB12" s="568">
        <v>3.872624059749806E-2</v>
      </c>
      <c r="GCC12" s="568">
        <v>3.8776696306246236E-2</v>
      </c>
      <c r="GCD12" s="568">
        <v>5.324068175561765E-2</v>
      </c>
      <c r="GCE12" s="568">
        <v>5.4414450257311182E-2</v>
      </c>
      <c r="GCF12" s="568">
        <v>9.2404733061795238E-2</v>
      </c>
      <c r="GCG12" s="568">
        <v>0.12593044352109733</v>
      </c>
      <c r="GCH12" s="568">
        <v>0.16432620385487823</v>
      </c>
      <c r="GCI12" s="568">
        <v>0.26256984795396643</v>
      </c>
      <c r="GCJ12" s="568">
        <v>0.35671226306672676</v>
      </c>
      <c r="GCK12" s="568">
        <v>0.3399570528288724</v>
      </c>
      <c r="GCL12" s="568">
        <v>0.18588185295502913</v>
      </c>
      <c r="GCM12" s="568">
        <v>0.13173849585658226</v>
      </c>
      <c r="GCN12" s="568">
        <v>0.14885599652198853</v>
      </c>
      <c r="GCO12" s="568">
        <v>6.8858614016244477E-2</v>
      </c>
      <c r="GCP12" s="568">
        <v>3.9241453329728643E-2</v>
      </c>
      <c r="GCQ12" s="568">
        <v>2.245949623660496E-2</v>
      </c>
      <c r="GCR12" s="568">
        <v>4.3232360717038315E-2</v>
      </c>
      <c r="GCS12" s="568">
        <v>8.3064644731361145E-2</v>
      </c>
      <c r="GCT12" s="568">
        <v>7.201344568724026E-2</v>
      </c>
      <c r="GCU12" s="568">
        <v>5.4124674098210396E-2</v>
      </c>
      <c r="GCV12" s="568">
        <v>3.8969967581185767E-2</v>
      </c>
      <c r="GCW12" s="568">
        <v>3.5648274741600754E-2</v>
      </c>
      <c r="GCX12" s="568">
        <v>7.4117072231104017E-2</v>
      </c>
      <c r="GCY12" s="568">
        <v>5.5472789746965581E-2</v>
      </c>
      <c r="GCZ12" s="568">
        <v>2.862169028517253E-2</v>
      </c>
      <c r="GDA12" s="568">
        <v>7.8173386915702442E-2</v>
      </c>
      <c r="GDB12" s="568">
        <v>3.3103325059161103E-2</v>
      </c>
      <c r="GDC12" s="568">
        <v>7.3411289986402672E-2</v>
      </c>
      <c r="GDD12" s="568">
        <v>0.1178120311426137</v>
      </c>
      <c r="GDE12" s="568">
        <v>9.2333483012450701E-2</v>
      </c>
      <c r="GDF12" s="568">
        <v>0.21377179459764209</v>
      </c>
      <c r="GDG12" s="568">
        <v>0.15294763180115034</v>
      </c>
      <c r="GDH12" s="568">
        <v>0.19590320347757276</v>
      </c>
      <c r="GDI12" s="568">
        <v>0.29949071602776395</v>
      </c>
      <c r="GDJ12" s="568">
        <v>0.28603180645314669</v>
      </c>
      <c r="GDK12" s="568">
        <v>0.2163807500614843</v>
      </c>
      <c r="GDL12" s="568">
        <v>0.19276120524709936</v>
      </c>
      <c r="GDM12" s="568">
        <v>0.21671468652660419</v>
      </c>
      <c r="GDN12" s="568">
        <v>9.1856406824495598E-2</v>
      </c>
      <c r="GDO12" s="568">
        <v>5.9191605734183417E-2</v>
      </c>
      <c r="GDP12" s="568">
        <v>5.1092080792909965E-2</v>
      </c>
      <c r="GDQ12" s="568">
        <v>5.1996481140962336E-2</v>
      </c>
      <c r="GDR12" s="568">
        <v>5.7166077716100008E-2</v>
      </c>
      <c r="GDS12" s="568">
        <v>5.1864991125558903E-2</v>
      </c>
      <c r="GDT12" s="568">
        <v>7.6886253364580159E-2</v>
      </c>
      <c r="GDU12" s="568">
        <v>7.3360720572907392E-2</v>
      </c>
      <c r="GDV12" s="568">
        <v>4.6701200571266359E-2</v>
      </c>
      <c r="GDW12" s="568">
        <v>3.4687489261885029E-2</v>
      </c>
      <c r="GDX12" s="568">
        <v>5.6219183402579503E-2</v>
      </c>
      <c r="GDY12" s="568">
        <v>7.5202591266012878E-2</v>
      </c>
      <c r="GDZ12" s="568">
        <v>0.11629849100755764</v>
      </c>
      <c r="GEA12" s="568">
        <v>0.1997782455045404</v>
      </c>
      <c r="GEB12" s="568">
        <v>0.25836573425563947</v>
      </c>
      <c r="GEC12" s="568">
        <v>0.26917902987450637</v>
      </c>
      <c r="GED12" s="568">
        <v>0.34506240200473054</v>
      </c>
      <c r="GEE12" s="568">
        <v>0.36754793939598607</v>
      </c>
      <c r="GEF12" s="568">
        <v>0.40920672507923039</v>
      </c>
      <c r="GEG12" s="568">
        <v>0.36436632992233536</v>
      </c>
      <c r="GEH12" s="568">
        <v>0.36552085920135108</v>
      </c>
      <c r="GEI12" s="568">
        <v>0.32262179622749571</v>
      </c>
      <c r="GEJ12" s="568">
        <v>0.27317363979313969</v>
      </c>
      <c r="GEK12" s="568">
        <v>0.22277165193303414</v>
      </c>
      <c r="GEL12" s="568">
        <v>0.18923479794539796</v>
      </c>
      <c r="GEM12" s="568">
        <v>0.21012896703341866</v>
      </c>
      <c r="GEN12" s="568">
        <v>0.16499366563320056</v>
      </c>
      <c r="GEO12" s="568">
        <v>0.14428506317368864</v>
      </c>
      <c r="GEP12" s="568">
        <v>0.15518738304241711</v>
      </c>
      <c r="GEQ12" s="568">
        <v>0.16112654697901677</v>
      </c>
      <c r="GER12" s="568">
        <v>0.13791449907160627</v>
      </c>
      <c r="GES12" s="568">
        <v>0.11506117755530899</v>
      </c>
      <c r="GET12" s="568">
        <v>0.12038085062630806</v>
      </c>
      <c r="GEU12" s="568">
        <v>0.12266462378421773</v>
      </c>
      <c r="GEV12" s="568">
        <v>8.3043426132524328E-2</v>
      </c>
      <c r="GEW12" s="568">
        <v>0.10226265154343657</v>
      </c>
      <c r="GEX12" s="568">
        <v>9.2870421529004918E-2</v>
      </c>
      <c r="GEY12" s="568">
        <v>9.2107627911137607E-2</v>
      </c>
      <c r="GEZ12" s="568">
        <v>0.10605181879627543</v>
      </c>
      <c r="GFA12" s="568">
        <v>0.18453572991442363</v>
      </c>
      <c r="GFB12" s="568">
        <v>0.15907624426204217</v>
      </c>
      <c r="GFC12" s="568">
        <v>0.19723077820915622</v>
      </c>
      <c r="GFD12" s="568">
        <v>0.29742020310020417</v>
      </c>
      <c r="GFE12" s="568">
        <v>0.29260130217027513</v>
      </c>
      <c r="GFF12" s="568">
        <v>0.27229478965227821</v>
      </c>
      <c r="GFG12" s="568">
        <v>0.27341301959919867</v>
      </c>
      <c r="GFH12" s="568">
        <v>0.23341200657169453</v>
      </c>
      <c r="GFI12" s="568">
        <v>0.13125679198362777</v>
      </c>
      <c r="GFJ12" s="568">
        <v>0.15797353703137726</v>
      </c>
      <c r="GFK12" s="568">
        <v>0.23737371648504157</v>
      </c>
      <c r="GFL12" s="568">
        <v>0.30067160503555967</v>
      </c>
      <c r="GFM12" s="568">
        <v>0.32181849446894845</v>
      </c>
      <c r="GFN12" s="568">
        <v>0.29587115395225727</v>
      </c>
      <c r="GFO12" s="568">
        <v>0.27578033137802849</v>
      </c>
      <c r="GFP12" s="568">
        <v>0.30600045671721432</v>
      </c>
      <c r="GFQ12" s="568">
        <v>0.28180263366754588</v>
      </c>
      <c r="GFR12" s="568">
        <v>0.27540825492989812</v>
      </c>
      <c r="GFS12" s="568">
        <v>0.2717517249118539</v>
      </c>
      <c r="GFT12" s="568">
        <v>0.21508333000123361</v>
      </c>
      <c r="GFU12" s="568">
        <v>0.26407351319407635</v>
      </c>
      <c r="GFV12" s="568">
        <v>0.25102970630601523</v>
      </c>
      <c r="GFW12" s="568">
        <v>0.32798869546312576</v>
      </c>
      <c r="GFX12" s="568">
        <v>0.40339759786394264</v>
      </c>
      <c r="GFY12" s="568">
        <v>0.39218165732212368</v>
      </c>
      <c r="GFZ12" s="568">
        <v>0.33972047386732174</v>
      </c>
      <c r="GGA12" s="568">
        <v>0.35330456407316246</v>
      </c>
      <c r="GGB12" s="568">
        <v>0.38879411242302175</v>
      </c>
      <c r="GGC12" s="568">
        <v>0.41189619355115747</v>
      </c>
      <c r="GGD12" s="568">
        <v>0.39345141364952596</v>
      </c>
      <c r="GGE12" s="568">
        <v>0.30047882634610595</v>
      </c>
      <c r="GGF12" s="568">
        <v>0.2906043413158575</v>
      </c>
      <c r="GGG12" s="568">
        <v>0.21792122035555336</v>
      </c>
      <c r="GGH12" s="568">
        <v>0.15616307880130856</v>
      </c>
      <c r="GGI12" s="568">
        <v>0.14721996295393477</v>
      </c>
      <c r="GGJ12" s="568">
        <v>0.13174405231285283</v>
      </c>
      <c r="GGK12" s="568">
        <v>9.7689405892959796E-2</v>
      </c>
      <c r="GGL12" s="568">
        <v>0.12636283844910043</v>
      </c>
      <c r="GGM12" s="568">
        <v>0.12794538344058434</v>
      </c>
      <c r="GGN12" s="568">
        <v>8.656269410673155E-2</v>
      </c>
      <c r="GGO12" s="568">
        <v>9.3593424366425926E-2</v>
      </c>
      <c r="GGP12" s="568">
        <v>0.224442311956944</v>
      </c>
      <c r="GGQ12" s="568">
        <v>0.15232621856079573</v>
      </c>
      <c r="GGR12" s="568">
        <v>0.10973071463421219</v>
      </c>
      <c r="GGS12" s="568">
        <v>9.5977226491206838E-2</v>
      </c>
      <c r="GGT12" s="568">
        <v>0.11703966355207626</v>
      </c>
      <c r="GGU12" s="568">
        <v>0.20034582184604754</v>
      </c>
      <c r="GGV12" s="568">
        <v>0.15504416302473684</v>
      </c>
      <c r="GGW12" s="568">
        <v>0.17746284838209161</v>
      </c>
      <c r="GGX12" s="568">
        <v>0.24902681624244635</v>
      </c>
      <c r="GGY12" s="568">
        <v>0.2054513380577889</v>
      </c>
      <c r="GGZ12" s="568">
        <v>0.27202335633142111</v>
      </c>
      <c r="GHA12" s="568">
        <v>0.23523746382515684</v>
      </c>
      <c r="GHB12" s="568">
        <v>0.20849161033740099</v>
      </c>
      <c r="GHC12" s="568">
        <v>0.19895512301857887</v>
      </c>
      <c r="GHD12" s="568">
        <v>0.18831481242232798</v>
      </c>
      <c r="GHE12" s="568">
        <v>0.19141291056672277</v>
      </c>
      <c r="GHF12" s="568">
        <v>9.7108607345617895E-2</v>
      </c>
      <c r="GHG12" s="568">
        <v>9.7798474185504233E-2</v>
      </c>
      <c r="GHH12" s="568">
        <v>9.6898885797100001E-2</v>
      </c>
      <c r="GHI12" s="568">
        <v>8.0745866980036801E-2</v>
      </c>
      <c r="GHJ12" s="568">
        <v>0.13064739893057081</v>
      </c>
      <c r="GHK12" s="568">
        <v>0.13535050068145463</v>
      </c>
      <c r="GHL12" s="568">
        <v>0.10859458474281344</v>
      </c>
      <c r="GHM12" s="568">
        <v>0.11049527840310161</v>
      </c>
      <c r="GHN12" s="568">
        <v>0.14081058157609433</v>
      </c>
      <c r="GHO12" s="568">
        <v>0.16005708917788364</v>
      </c>
      <c r="GHP12" s="568">
        <v>0.15197809828123549</v>
      </c>
      <c r="GHQ12" s="568">
        <v>0.18043832920404268</v>
      </c>
      <c r="GHR12" s="568">
        <v>0.20799770199347856</v>
      </c>
      <c r="GHS12" s="568">
        <v>0.23122403753379023</v>
      </c>
      <c r="GHT12" s="568">
        <v>0.2195473585285784</v>
      </c>
      <c r="GHU12" s="568">
        <v>0.28302705901873243</v>
      </c>
      <c r="GHV12" s="568">
        <v>0.24364595461816421</v>
      </c>
      <c r="GHW12" s="568">
        <v>0.34061459578376946</v>
      </c>
      <c r="GHX12" s="568">
        <v>0.32282270913228839</v>
      </c>
      <c r="GHY12" s="568">
        <v>0.27833029592009023</v>
      </c>
      <c r="GHZ12" s="568">
        <v>0.25742732966200543</v>
      </c>
      <c r="GIA12" s="568">
        <v>0.23628031399741078</v>
      </c>
      <c r="GIB12" s="568">
        <v>0.1966263372770401</v>
      </c>
      <c r="GIC12" s="568">
        <v>0.1316693230296799</v>
      </c>
      <c r="GID12" s="568">
        <v>0.13777378583242308</v>
      </c>
      <c r="GIE12" s="568">
        <v>9.7418228694501785E-2</v>
      </c>
      <c r="GIF12" s="568">
        <v>0.10724891280259484</v>
      </c>
      <c r="GIG12" s="568">
        <v>0.10615081268530871</v>
      </c>
      <c r="GIH12" s="568">
        <v>0.1204758739380422</v>
      </c>
      <c r="GII12" s="568">
        <v>7.6471250272301838E-2</v>
      </c>
      <c r="GIJ12" s="568">
        <v>0.10482273434920616</v>
      </c>
      <c r="GIK12" s="568">
        <v>0.11423406150095532</v>
      </c>
      <c r="GIL12" s="568">
        <v>0.11149080431188746</v>
      </c>
      <c r="GIM12" s="568">
        <v>7.2235898761813466E-2</v>
      </c>
      <c r="GIN12" s="568">
        <v>7.7957847158805535E-2</v>
      </c>
      <c r="GIO12" s="568">
        <v>7.7920909366884075E-2</v>
      </c>
      <c r="GIP12" s="568">
        <v>0.10692632380412515</v>
      </c>
      <c r="GIQ12" s="568">
        <v>9.9917176729094323E-2</v>
      </c>
      <c r="GIR12" s="568">
        <v>0.14919203918551169</v>
      </c>
      <c r="GIS12" s="568">
        <v>0.23597534378242649</v>
      </c>
      <c r="GIT12" s="568">
        <v>0.24518756244361803</v>
      </c>
      <c r="GIU12" s="568">
        <v>0.32110055394642062</v>
      </c>
      <c r="GIV12" s="568">
        <v>0.35383679640931365</v>
      </c>
      <c r="GIW12" s="568">
        <v>0.39481925676107532</v>
      </c>
      <c r="GIX12" s="568">
        <v>0.37184070443613354</v>
      </c>
      <c r="GIY12" s="568">
        <v>0.32819137353835276</v>
      </c>
      <c r="GIZ12" s="568">
        <v>0.2949487766195068</v>
      </c>
      <c r="GJA12" s="568">
        <v>0.21908124225332382</v>
      </c>
      <c r="GJB12" s="568">
        <v>0.17533945071183557</v>
      </c>
      <c r="GJC12" s="568">
        <v>0.10499997863960525</v>
      </c>
      <c r="GJD12" s="568">
        <v>7.3425647895420165E-2</v>
      </c>
      <c r="GJE12" s="568">
        <v>0.12283730726645492</v>
      </c>
      <c r="GJF12" s="568">
        <v>7.7465306398542794E-2</v>
      </c>
      <c r="GJG12" s="568">
        <v>8.5948583057839034E-2</v>
      </c>
      <c r="GJH12" s="568">
        <v>5.9009475196945889E-2</v>
      </c>
      <c r="GJI12" s="568">
        <v>6.3944796235135229E-2</v>
      </c>
      <c r="GJJ12" s="568">
        <v>5.6651343773384745E-2</v>
      </c>
      <c r="GJK12" s="568">
        <v>5.8037115895415541E-2</v>
      </c>
      <c r="GJL12" s="568">
        <v>7.0132414098299234E-2</v>
      </c>
      <c r="GJM12" s="568">
        <v>3.1260471684091809E-2</v>
      </c>
      <c r="GJN12" s="568">
        <v>4.8349334023301972E-2</v>
      </c>
      <c r="GJO12" s="568">
        <v>5.9162903919120789E-2</v>
      </c>
      <c r="GJP12" s="568">
        <v>0.11801641837554475</v>
      </c>
      <c r="GJQ12" s="568">
        <v>0.18853852111504282</v>
      </c>
      <c r="GJR12" s="568">
        <v>0.23935932877690352</v>
      </c>
      <c r="GJS12" s="568">
        <v>0.30911267436692702</v>
      </c>
      <c r="GJT12" s="568">
        <v>0.34341467995877278</v>
      </c>
      <c r="GJU12" s="568">
        <v>0.37230986168695951</v>
      </c>
      <c r="GJV12" s="568">
        <v>0.30565043135460856</v>
      </c>
      <c r="GJW12" s="568">
        <v>0.32681398774935011</v>
      </c>
      <c r="GJX12" s="568">
        <v>0.28881495156178077</v>
      </c>
      <c r="GJY12" s="568">
        <v>0.18545785072738422</v>
      </c>
      <c r="GJZ12" s="568">
        <v>0.15184171121025822</v>
      </c>
      <c r="GKA12" s="568">
        <v>0.11221123312984643</v>
      </c>
      <c r="GKB12" s="568">
        <v>0.12972022447119302</v>
      </c>
      <c r="GKC12" s="568">
        <v>0.10496756985960545</v>
      </c>
      <c r="GKD12" s="568">
        <v>8.9399286071795703E-2</v>
      </c>
      <c r="GKE12" s="568">
        <v>6.0721376600003166E-2</v>
      </c>
      <c r="GKF12" s="568">
        <v>5.2763205716296342E-2</v>
      </c>
      <c r="GKG12" s="568">
        <v>7.2175832102423801E-2</v>
      </c>
      <c r="GKH12" s="568">
        <v>5.6130864117888812E-2</v>
      </c>
      <c r="GKI12" s="568">
        <v>5.0394255014945322E-2</v>
      </c>
      <c r="GKJ12" s="568">
        <v>7.3005920025197443E-2</v>
      </c>
      <c r="GKK12" s="568">
        <v>0.10306291951111325</v>
      </c>
      <c r="GKL12" s="568">
        <v>0.11390541563908776</v>
      </c>
      <c r="GKM12" s="568">
        <v>0.11677465733550202</v>
      </c>
      <c r="GKN12" s="568">
        <v>0.13668710791124442</v>
      </c>
      <c r="GKO12" s="568">
        <v>0.1494970614243856</v>
      </c>
      <c r="GKP12" s="568">
        <v>0.13573647904320979</v>
      </c>
      <c r="GKQ12" s="568">
        <v>0.18870962650573977</v>
      </c>
      <c r="GKR12" s="568">
        <v>0.21220346577885385</v>
      </c>
      <c r="GKS12" s="568">
        <v>0.22747837522153108</v>
      </c>
      <c r="GKT12" s="568">
        <v>0.19460443294732849</v>
      </c>
      <c r="GKU12" s="568">
        <v>0.16397546712545397</v>
      </c>
      <c r="GKV12" s="568">
        <v>0.12357534925559759</v>
      </c>
      <c r="GKW12" s="568">
        <v>0.1099939457233938</v>
      </c>
      <c r="GKX12" s="568">
        <v>8.565891634955547E-2</v>
      </c>
      <c r="GKY12" s="568">
        <v>7.049812635586461E-2</v>
      </c>
      <c r="GKZ12" s="568">
        <v>9.4900100557975139E-2</v>
      </c>
      <c r="GLA12" s="568">
        <v>7.1787147096984028E-2</v>
      </c>
      <c r="GLB12" s="568">
        <v>0.10538868511186178</v>
      </c>
      <c r="GLC12" s="568">
        <v>0.18523442800308462</v>
      </c>
      <c r="GLD12" s="568">
        <v>0.30699729922749402</v>
      </c>
      <c r="GLE12" s="568">
        <v>0.26884722997370702</v>
      </c>
      <c r="GLF12" s="568">
        <v>0.17286321154482986</v>
      </c>
      <c r="GLG12" s="568">
        <v>7.5030622839796321E-2</v>
      </c>
      <c r="GLH12" s="568">
        <v>0.17954974007880603</v>
      </c>
      <c r="GLI12" s="568">
        <v>9.2421594489166065E-2</v>
      </c>
      <c r="GLJ12" s="568">
        <v>6.0062370126865466E-2</v>
      </c>
      <c r="GLK12" s="568">
        <v>8.3300512951708608E-2</v>
      </c>
      <c r="GLL12" s="568">
        <v>0.1554025343478791</v>
      </c>
      <c r="GLM12" s="568">
        <v>0.22121301768794024</v>
      </c>
      <c r="GLN12" s="568">
        <v>0.23278268786279543</v>
      </c>
      <c r="GLO12" s="568">
        <v>0.22917434203828438</v>
      </c>
      <c r="GLP12" s="568">
        <v>0.23177493182413819</v>
      </c>
      <c r="GLQ12" s="568">
        <v>0.24433519112413948</v>
      </c>
      <c r="GLR12" s="568">
        <v>0.26474605692670256</v>
      </c>
      <c r="GLS12" s="568">
        <v>0.29573990119554938</v>
      </c>
      <c r="GLT12" s="568">
        <v>0.24399673697136909</v>
      </c>
      <c r="GLU12" s="568">
        <v>0.19965043724624151</v>
      </c>
      <c r="GLV12" s="568">
        <v>0.13862752887651475</v>
      </c>
      <c r="GLW12" s="568">
        <v>0.12282239924652982</v>
      </c>
      <c r="GLX12" s="568">
        <v>0.12798818400604103</v>
      </c>
      <c r="GLY12" s="568">
        <v>0.14976862787418307</v>
      </c>
      <c r="GLZ12" s="568">
        <v>9.1833644130382738E-2</v>
      </c>
      <c r="GMA12" s="568">
        <v>0.20926398678065308</v>
      </c>
      <c r="GMB12" s="568">
        <v>0.13203537822772837</v>
      </c>
      <c r="GMC12" s="568">
        <v>0.12670200530393785</v>
      </c>
      <c r="GMD12" s="568">
        <v>7.7514826633397024E-2</v>
      </c>
      <c r="GME12" s="568">
        <v>0.16261897840402673</v>
      </c>
      <c r="GMF12" s="568">
        <v>0.21457579719585193</v>
      </c>
      <c r="GMG12" s="568">
        <v>0.24384192857570872</v>
      </c>
      <c r="GMH12" s="568">
        <v>0.18533262517495677</v>
      </c>
      <c r="GMI12" s="568">
        <v>0.1878243144816924</v>
      </c>
      <c r="GMJ12" s="568">
        <v>0.23681124148494528</v>
      </c>
      <c r="GMK12" s="568">
        <v>0.42117047657815321</v>
      </c>
      <c r="GML12" s="568">
        <v>0.34492785359982431</v>
      </c>
      <c r="GMM12" s="568">
        <v>0.30633520521568397</v>
      </c>
      <c r="GMN12" s="568">
        <v>0.32017357765456533</v>
      </c>
      <c r="GMO12" s="568">
        <v>0.38916620173946698</v>
      </c>
      <c r="GMP12" s="568">
        <v>0.38246858741516176</v>
      </c>
      <c r="GMQ12" s="568">
        <v>0.32679204489198987</v>
      </c>
      <c r="GMR12" s="568">
        <v>0.30922321307315714</v>
      </c>
      <c r="GMS12" s="568">
        <v>0.30894802962529727</v>
      </c>
      <c r="GMT12" s="568">
        <v>0.1793849020710036</v>
      </c>
      <c r="GMU12" s="568">
        <v>0.16629596526633941</v>
      </c>
      <c r="GMV12" s="568">
        <v>0.1275145565199671</v>
      </c>
      <c r="GMW12" s="568">
        <v>0.11405769073069955</v>
      </c>
      <c r="GMX12" s="568">
        <v>0.13409794249528109</v>
      </c>
      <c r="GMY12" s="568">
        <v>0.15701954706505036</v>
      </c>
      <c r="GMZ12" s="568">
        <v>9.4086957987015121E-2</v>
      </c>
      <c r="GNA12" s="568">
        <v>8.9817259218340217E-2</v>
      </c>
      <c r="GNB12" s="568">
        <v>8.056140476515454E-2</v>
      </c>
      <c r="GNC12" s="568">
        <v>8.8455019333863599E-2</v>
      </c>
      <c r="GND12" s="568">
        <v>7.0460842681548244E-2</v>
      </c>
      <c r="GNE12" s="568">
        <v>7.5421292061899722E-2</v>
      </c>
      <c r="GNF12" s="568">
        <v>0.15643282038492462</v>
      </c>
      <c r="GNG12" s="568">
        <v>0.13783168789801228</v>
      </c>
      <c r="GNH12" s="568">
        <v>0.26025758852473546</v>
      </c>
      <c r="GNI12" s="568">
        <v>0.37598962616671128</v>
      </c>
      <c r="GNJ12" s="568">
        <v>0.36559416108058168</v>
      </c>
      <c r="GNK12" s="568">
        <v>0.38495386963005457</v>
      </c>
      <c r="GNL12" s="568">
        <v>0.36440880520572067</v>
      </c>
      <c r="GNM12" s="568">
        <v>0.32020549642439466</v>
      </c>
      <c r="GNN12" s="568">
        <v>0.25393470933337314</v>
      </c>
      <c r="GNO12" s="568">
        <v>0.24591794992653038</v>
      </c>
      <c r="GNP12" s="568">
        <v>0.24584184191577516</v>
      </c>
      <c r="GNQ12" s="568">
        <v>0.13188472255212372</v>
      </c>
      <c r="GNR12" s="568">
        <v>6.8855700161243621E-2</v>
      </c>
      <c r="GNS12" s="568">
        <v>4.6973973732015666E-2</v>
      </c>
      <c r="GNT12" s="568">
        <v>6.5276975988280916E-2</v>
      </c>
      <c r="GNU12" s="568">
        <v>5.620722045269419E-2</v>
      </c>
      <c r="GNV12" s="568">
        <v>4.2896821438751731E-2</v>
      </c>
      <c r="GNW12" s="568">
        <v>3.6133937757866441E-2</v>
      </c>
      <c r="GNX12" s="568">
        <v>3.6649877691882798E-2</v>
      </c>
      <c r="GNY12" s="568">
        <v>3.2754985105858635E-2</v>
      </c>
      <c r="GNZ12" s="568">
        <v>2.9893947683383132E-2</v>
      </c>
      <c r="GOA12" s="568">
        <v>6.355839748596534E-2</v>
      </c>
      <c r="GOB12" s="568">
        <v>2.5558354804120258E-2</v>
      </c>
      <c r="GOC12" s="568">
        <v>2.495787091317252E-2</v>
      </c>
      <c r="GOD12" s="568">
        <v>3.3598160838715252E-2</v>
      </c>
      <c r="GOE12" s="568">
        <v>7.3153321850786823E-2</v>
      </c>
      <c r="GOF12" s="568">
        <v>0.11163623783842437</v>
      </c>
      <c r="GOG12" s="568">
        <v>0.21631222213754614</v>
      </c>
      <c r="GOH12" s="568">
        <v>0.30796181824872776</v>
      </c>
      <c r="GOI12" s="568">
        <v>0.35230491294355598</v>
      </c>
      <c r="GOJ12" s="568">
        <v>0.30828023614261041</v>
      </c>
      <c r="GOK12" s="568">
        <v>0.37911614582613357</v>
      </c>
      <c r="GOL12" s="568">
        <v>0.42925303846183882</v>
      </c>
      <c r="GOM12" s="568">
        <v>0.42123706341327477</v>
      </c>
      <c r="GON12" s="568">
        <v>0.27226376942145358</v>
      </c>
      <c r="GOO12" s="568">
        <v>0.17505244304601769</v>
      </c>
      <c r="GOP12" s="568">
        <v>0.10615418157742844</v>
      </c>
      <c r="GOQ12" s="568">
        <v>0.11096166472315151</v>
      </c>
      <c r="GOR12" s="568">
        <v>0.11776852053499791</v>
      </c>
      <c r="GOS12" s="568">
        <v>0.11181266971861673</v>
      </c>
      <c r="GOT12" s="568">
        <v>0.10003601442066916</v>
      </c>
      <c r="GOU12" s="568">
        <v>8.2076652193241381E-2</v>
      </c>
      <c r="GOV12" s="568">
        <v>0.10407141012301475</v>
      </c>
      <c r="GOW12" s="568">
        <v>9.5843899210732705E-2</v>
      </c>
      <c r="GOX12" s="568">
        <v>9.0027760488291642E-2</v>
      </c>
      <c r="GOY12" s="568">
        <v>4.7526317380764023E-2</v>
      </c>
      <c r="GOZ12" s="568">
        <v>0.10176805888307686</v>
      </c>
      <c r="GPA12" s="568">
        <v>8.5951611227701397E-2</v>
      </c>
      <c r="GPB12" s="568">
        <v>0.11169693238145907</v>
      </c>
      <c r="GPC12" s="568">
        <v>0.18558714734889858</v>
      </c>
      <c r="GPD12" s="568">
        <v>0.31091838146913681</v>
      </c>
      <c r="GPE12" s="568">
        <v>0.41582867098408094</v>
      </c>
      <c r="GPF12" s="568">
        <v>0.44108757712276575</v>
      </c>
      <c r="GPG12" s="568">
        <v>0.46535982652753649</v>
      </c>
      <c r="GPH12" s="568">
        <v>0.56039942745588989</v>
      </c>
      <c r="GPI12" s="568">
        <v>0.6532615638691236</v>
      </c>
      <c r="GPJ12" s="568">
        <v>0.59980768734748113</v>
      </c>
      <c r="GPK12" s="568">
        <v>0.44673459958373152</v>
      </c>
      <c r="GPL12" s="568">
        <v>0.28539288362028647</v>
      </c>
      <c r="GPM12" s="568">
        <v>0.17928884290220815</v>
      </c>
      <c r="GPN12" s="568">
        <v>0.11958490499469247</v>
      </c>
      <c r="GPO12" s="568">
        <v>0.13324113869202159</v>
      </c>
      <c r="GPP12" s="568">
        <v>0.10743763678824061</v>
      </c>
      <c r="GPQ12" s="568">
        <v>8.6602624382253676E-2</v>
      </c>
      <c r="GPR12" s="568">
        <v>6.334336263926027E-2</v>
      </c>
      <c r="GPS12" s="568">
        <v>6.1107802892572033E-2</v>
      </c>
      <c r="GPT12" s="568">
        <v>5.6421741919890557E-2</v>
      </c>
      <c r="GPU12" s="568">
        <v>4.7117095722754583E-2</v>
      </c>
      <c r="GPV12" s="568">
        <v>5.3423245907459067E-2</v>
      </c>
      <c r="GPW12" s="568">
        <v>4.7818592550139961E-2</v>
      </c>
      <c r="GPX12" s="568">
        <v>3.7152199788730543E-2</v>
      </c>
      <c r="GPY12" s="568">
        <v>3.314497091908513E-2</v>
      </c>
      <c r="GPZ12" s="568">
        <v>6.1426181151193172E-2</v>
      </c>
      <c r="GQA12" s="568">
        <v>0.10438793225574017</v>
      </c>
      <c r="GQB12" s="568">
        <v>0.13556614668058847</v>
      </c>
      <c r="GQC12" s="568">
        <v>0.26424808507932185</v>
      </c>
      <c r="GQD12" s="568">
        <v>0.33862423879340531</v>
      </c>
      <c r="GQE12" s="568">
        <v>0.34370095723339367</v>
      </c>
      <c r="GQF12" s="568">
        <v>0.35771924672939637</v>
      </c>
      <c r="GQG12" s="568">
        <v>0.41512381128940679</v>
      </c>
      <c r="GQH12" s="568">
        <v>0.41523303442070758</v>
      </c>
      <c r="GQI12" s="568">
        <v>0.27741059564590753</v>
      </c>
      <c r="GQJ12" s="568">
        <v>0.24280090669238993</v>
      </c>
      <c r="GQK12" s="568">
        <v>0.19400183292561116</v>
      </c>
      <c r="GQL12" s="568">
        <v>0.10511292671886717</v>
      </c>
      <c r="GQM12" s="568">
        <v>0.10169226679457363</v>
      </c>
      <c r="GQN12" s="568">
        <v>7.3053684043903624E-2</v>
      </c>
      <c r="GQO12" s="568">
        <v>6.9441266280861974E-2</v>
      </c>
      <c r="GQP12" s="568">
        <v>6.7826161018265413E-2</v>
      </c>
      <c r="GQQ12" s="568">
        <v>6.6468244746438504E-2</v>
      </c>
      <c r="GQR12" s="568">
        <v>5.8683938797427088E-2</v>
      </c>
      <c r="GQS12" s="568">
        <v>6.4161698380344218E-2</v>
      </c>
      <c r="GQT12" s="568">
        <v>6.0024659185191682E-2</v>
      </c>
      <c r="GQU12" s="568">
        <v>4.1943017296808542E-2</v>
      </c>
      <c r="GQV12" s="568">
        <v>2.6279427933487223E-2</v>
      </c>
      <c r="GQW12" s="568">
        <v>3.7998325967574353E-2</v>
      </c>
      <c r="GQX12" s="568">
        <v>5.2033357053568673E-2</v>
      </c>
      <c r="GQY12" s="568">
        <v>8.4318643107127209E-2</v>
      </c>
      <c r="GQZ12" s="568">
        <v>8.2354490031818828E-2</v>
      </c>
      <c r="GRA12" s="568">
        <v>0.16791313176629752</v>
      </c>
      <c r="GRB12" s="568">
        <v>0.27763649796524914</v>
      </c>
      <c r="GRC12" s="568">
        <v>0.2568400232108643</v>
      </c>
      <c r="GRD12" s="568">
        <v>0.26611050300684608</v>
      </c>
      <c r="GRE12" s="568">
        <v>0.33618577532695076</v>
      </c>
      <c r="GRF12" s="568">
        <v>0.31706381657851013</v>
      </c>
      <c r="GRG12" s="568">
        <v>0.31031604547398894</v>
      </c>
      <c r="GRH12" s="568">
        <v>0.22008119052392755</v>
      </c>
      <c r="GRI12" s="568">
        <v>0.21727925801553186</v>
      </c>
      <c r="GRJ12" s="568">
        <v>0.13582379673194522</v>
      </c>
      <c r="GRK12" s="568">
        <v>9.3977747322452426E-2</v>
      </c>
      <c r="GRL12" s="568">
        <v>0.11370117418937155</v>
      </c>
      <c r="GRM12" s="568">
        <v>4.1054722701634384E-2</v>
      </c>
      <c r="GRN12" s="568">
        <v>4.9387509676911322E-2</v>
      </c>
      <c r="GRO12" s="568">
        <v>6.9814368477782968E-2</v>
      </c>
      <c r="GRP12" s="568">
        <v>6.117427141994658E-2</v>
      </c>
      <c r="GRQ12" s="568">
        <v>4.9790572136135344E-2</v>
      </c>
      <c r="GRR12" s="568">
        <v>2.1533393465034224E-2</v>
      </c>
      <c r="GRS12" s="568">
        <v>3.1843668186750669E-2</v>
      </c>
      <c r="GRT12" s="568">
        <v>5.4688885420781624E-2</v>
      </c>
      <c r="GRU12" s="568">
        <v>5.510210136990891E-2</v>
      </c>
      <c r="GRV12" s="568">
        <v>9.7618058404870242E-2</v>
      </c>
      <c r="GRW12" s="568">
        <v>0.12587884243534006</v>
      </c>
      <c r="GRX12" s="568">
        <v>0.12672128944890068</v>
      </c>
      <c r="GRY12" s="568">
        <v>0.2074363139321693</v>
      </c>
      <c r="GRZ12" s="568">
        <v>0.26471227254057444</v>
      </c>
      <c r="GSA12" s="568">
        <v>0.30340851380639838</v>
      </c>
      <c r="GSB12" s="568">
        <v>0.33069389019797396</v>
      </c>
      <c r="GSC12" s="568">
        <v>0.35299802879750425</v>
      </c>
      <c r="GSD12" s="568">
        <v>0.3266771102979375</v>
      </c>
      <c r="GSE12" s="568">
        <v>0.30480747332259717</v>
      </c>
      <c r="GSF12" s="568">
        <v>0.22569342403437326</v>
      </c>
      <c r="GSG12" s="568">
        <v>0.13110746392342115</v>
      </c>
      <c r="GSH12" s="568">
        <v>0.101218676980581</v>
      </c>
      <c r="GSI12" s="568">
        <v>0.13975909869079475</v>
      </c>
      <c r="GSJ12" s="568">
        <v>0.11118709156938138</v>
      </c>
      <c r="GSK12" s="568">
        <v>9.0537325893300144E-2</v>
      </c>
      <c r="GSL12" s="568">
        <v>5.2230583515225817E-2</v>
      </c>
      <c r="GSM12" s="568">
        <v>8.0525916934576405E-2</v>
      </c>
      <c r="GSN12" s="568">
        <v>4.0724870132276686E-2</v>
      </c>
      <c r="GSO12" s="568">
        <v>3.5458061643007667E-2</v>
      </c>
      <c r="GSP12" s="568">
        <v>2.9564961257002715E-2</v>
      </c>
      <c r="GSQ12" s="568">
        <v>4.2682969533264746E-2</v>
      </c>
      <c r="GSR12" s="568">
        <v>2.8525569810071805E-2</v>
      </c>
      <c r="GSS12" s="568">
        <v>1.7476778620678892E-2</v>
      </c>
      <c r="GST12" s="568">
        <v>3.7831813145784099E-2</v>
      </c>
      <c r="GSU12" s="568">
        <v>8.5653027772068943E-2</v>
      </c>
      <c r="GSV12" s="568">
        <v>0.14461346648604714</v>
      </c>
      <c r="GSW12" s="568">
        <v>0.20845464957370577</v>
      </c>
      <c r="GSX12" s="568">
        <v>0.30987599008537181</v>
      </c>
      <c r="GSY12" s="568">
        <v>0.39062317157683213</v>
      </c>
      <c r="GSZ12" s="568">
        <v>0.44066191268313193</v>
      </c>
      <c r="GTA12" s="568">
        <v>0.40161221135366754</v>
      </c>
      <c r="GTB12" s="568">
        <v>0.33181556924450867</v>
      </c>
      <c r="GTC12" s="568">
        <v>0.33935320780767314</v>
      </c>
      <c r="GTD12" s="568">
        <v>0.24150386396692755</v>
      </c>
      <c r="GTE12" s="568">
        <v>0.16958846837964744</v>
      </c>
      <c r="GTF12" s="568">
        <v>0.1927536192004328</v>
      </c>
      <c r="GTG12" s="568">
        <v>0.12716221332291572</v>
      </c>
      <c r="GTH12" s="568">
        <v>0.14294421481997643</v>
      </c>
      <c r="GTI12" s="568">
        <v>0.13092245050847259</v>
      </c>
      <c r="GTJ12" s="568">
        <v>0.16369635029484386</v>
      </c>
      <c r="GTK12" s="568">
        <v>0.13781038403583068</v>
      </c>
      <c r="GTL12" s="568">
        <v>9.0204971047048679E-2</v>
      </c>
      <c r="GTM12" s="568">
        <v>0.14460809470309116</v>
      </c>
      <c r="GTN12" s="568">
        <v>9.954418575289635E-2</v>
      </c>
      <c r="GTO12" s="568">
        <v>0.11010242751497094</v>
      </c>
      <c r="GTP12" s="568">
        <v>6.8806149755691326E-2</v>
      </c>
      <c r="GTQ12" s="568">
        <v>0.10849763830100397</v>
      </c>
      <c r="GTR12" s="568">
        <v>0.13116639064715771</v>
      </c>
      <c r="GTS12" s="568">
        <v>0.21660686352454697</v>
      </c>
      <c r="GTT12" s="568">
        <v>0.20146366807219926</v>
      </c>
      <c r="GTU12" s="568">
        <v>0.20091437840187157</v>
      </c>
      <c r="GTV12" s="568">
        <v>0.38606988012978083</v>
      </c>
      <c r="GTW12" s="568">
        <v>0.456548001571985</v>
      </c>
      <c r="GTX12" s="568">
        <v>0.51438733669979453</v>
      </c>
      <c r="GTY12" s="568">
        <v>0.58565096281939422</v>
      </c>
      <c r="GTZ12" s="568">
        <v>0.62696715511832923</v>
      </c>
      <c r="GUA12" s="568">
        <v>0.54627619802783289</v>
      </c>
      <c r="GUB12" s="568">
        <v>0.49655325213448104</v>
      </c>
      <c r="GUC12" s="568">
        <v>0.35513632154914565</v>
      </c>
      <c r="GUD12" s="568">
        <v>0.29371116914515955</v>
      </c>
      <c r="GUE12" s="568">
        <v>0.38164388533026899</v>
      </c>
      <c r="GUF12" s="568">
        <v>0.31963233513743466</v>
      </c>
      <c r="GUG12" s="568">
        <v>0.34021640658504099</v>
      </c>
      <c r="GUH12" s="568">
        <v>0.32138181101732621</v>
      </c>
      <c r="GUI12" s="568">
        <v>0.34903466390263882</v>
      </c>
      <c r="GUJ12" s="568">
        <v>0.38022641676607138</v>
      </c>
      <c r="GUK12" s="568">
        <v>0.508615440200886</v>
      </c>
      <c r="GUL12" s="568">
        <v>0.64580675694147538</v>
      </c>
      <c r="GUM12" s="568">
        <v>0.51103634439631285</v>
      </c>
      <c r="GUN12" s="568">
        <v>0.51965992590142174</v>
      </c>
      <c r="GUO12" s="568">
        <v>0.52516242976814265</v>
      </c>
      <c r="GUP12" s="568">
        <v>0.60357474651953102</v>
      </c>
      <c r="GUQ12" s="568">
        <v>0.64147422689614852</v>
      </c>
      <c r="GUR12" s="568">
        <v>0.69400604877953842</v>
      </c>
      <c r="GUS12" s="568">
        <v>0.57795113629629691</v>
      </c>
      <c r="GUT12" s="568">
        <v>0.42970357015838045</v>
      </c>
      <c r="GUU12" s="568">
        <v>0.62597707401313396</v>
      </c>
      <c r="GUV12" s="568">
        <v>0.56216487196520215</v>
      </c>
      <c r="GUW12" s="568">
        <v>0.56477802992981663</v>
      </c>
      <c r="GUX12" s="568">
        <v>0.4782504227449596</v>
      </c>
      <c r="GUY12" s="568">
        <v>0.64627978575027878</v>
      </c>
      <c r="GUZ12" s="568">
        <v>0.49576477218479958</v>
      </c>
      <c r="GVA12" s="568">
        <v>0.43277506985491287</v>
      </c>
      <c r="GVB12" s="568">
        <v>0.41986960744328294</v>
      </c>
      <c r="GVC12" s="568">
        <v>0.41725771488656815</v>
      </c>
      <c r="GVD12" s="568">
        <v>0.36923526783427041</v>
      </c>
      <c r="GVE12" s="568">
        <v>0.33352832517472703</v>
      </c>
      <c r="GVF12" s="568">
        <v>0.3204383527112083</v>
      </c>
      <c r="GVG12" s="568">
        <v>0.28833145115119174</v>
      </c>
      <c r="GVH12" s="568">
        <v>0.16727876343896245</v>
      </c>
      <c r="GVI12" s="568">
        <v>0.16938834368805114</v>
      </c>
      <c r="GVJ12" s="568">
        <v>9.2730315673928421E-2</v>
      </c>
      <c r="GVK12" s="568">
        <v>7.066249862492581E-2</v>
      </c>
      <c r="GVL12" s="568">
        <v>7.724960086203321E-2</v>
      </c>
      <c r="GVM12" s="568">
        <v>5.8830257767612797E-2</v>
      </c>
      <c r="GVN12" s="568">
        <v>4.8803990407950616E-2</v>
      </c>
      <c r="GVO12" s="568">
        <v>6.6324903187491333E-2</v>
      </c>
      <c r="GVP12" s="568">
        <v>0.16307481506945593</v>
      </c>
      <c r="GVQ12" s="568">
        <v>0.21119848786278683</v>
      </c>
      <c r="GVR12" s="568">
        <v>0.22769818054712923</v>
      </c>
      <c r="GVS12" s="568">
        <v>0.26696983260008866</v>
      </c>
      <c r="GVT12" s="568">
        <v>0.34749879402775785</v>
      </c>
      <c r="GVU12" s="568">
        <v>0.3926545998275846</v>
      </c>
      <c r="GVV12" s="568">
        <v>0.33720385899452976</v>
      </c>
      <c r="GVW12" s="568">
        <v>0.29397698514298526</v>
      </c>
      <c r="GVX12" s="568">
        <v>0.22258663182957727</v>
      </c>
      <c r="GVY12" s="568">
        <v>0.18616437494575278</v>
      </c>
      <c r="GVZ12" s="568">
        <v>7.7682072636386254E-2</v>
      </c>
      <c r="GWA12" s="568">
        <v>8.9646794542463937E-2</v>
      </c>
      <c r="GWB12" s="568">
        <v>5.9258434629530288E-2</v>
      </c>
      <c r="GWC12" s="568">
        <v>5.9229615027303034E-2</v>
      </c>
      <c r="GWD12" s="568">
        <v>6.0840439552828147E-2</v>
      </c>
      <c r="GWE12" s="568">
        <v>6.4342152065953187E-2</v>
      </c>
      <c r="GWF12" s="568">
        <v>7.3191435722773937E-2</v>
      </c>
      <c r="GWG12" s="568">
        <v>5.4483441606352802E-2</v>
      </c>
      <c r="GWH12" s="568">
        <v>5.3177032147618625E-2</v>
      </c>
      <c r="GWI12" s="568">
        <v>5.7800656406091097E-2</v>
      </c>
      <c r="GWJ12" s="568">
        <v>8.9662500498042724E-2</v>
      </c>
      <c r="GWK12" s="568">
        <v>5.8911335207727483E-2</v>
      </c>
      <c r="GWL12" s="568">
        <v>8.117770628140189E-2</v>
      </c>
      <c r="GWM12" s="568">
        <v>0.11936205307752226</v>
      </c>
      <c r="GWN12" s="568">
        <v>0.15371317405781926</v>
      </c>
      <c r="GWO12" s="568">
        <v>0.1655784675333615</v>
      </c>
      <c r="GWP12" s="568">
        <v>0.25216327936655586</v>
      </c>
      <c r="GWQ12" s="568">
        <v>0.31107672285743804</v>
      </c>
      <c r="GWR12" s="568">
        <v>0.5164284341559191</v>
      </c>
      <c r="GWS12" s="568">
        <v>0.34979994489869148</v>
      </c>
      <c r="GWT12" s="568">
        <v>0.42139507939976351</v>
      </c>
      <c r="GWU12" s="568">
        <v>0.30281904079108302</v>
      </c>
      <c r="GWV12" s="568">
        <v>0.23872804249862339</v>
      </c>
      <c r="GWW12" s="568">
        <v>0.19372600049485747</v>
      </c>
      <c r="GWX12" s="568">
        <v>0.20960305318303443</v>
      </c>
      <c r="GWY12" s="568">
        <v>0.12070128302592134</v>
      </c>
      <c r="GWZ12" s="568">
        <v>0.13821299367374398</v>
      </c>
      <c r="GXA12" s="568">
        <v>0.13819036705473792</v>
      </c>
      <c r="GXB12" s="568">
        <v>0.17776967443901612</v>
      </c>
      <c r="GXC12" s="568">
        <v>0.13098434992062677</v>
      </c>
      <c r="GXD12" s="568">
        <v>0.13881106313541511</v>
      </c>
      <c r="GXE12" s="568">
        <v>0.18708899913506144</v>
      </c>
      <c r="GXF12" s="568">
        <v>0.18043453184483738</v>
      </c>
      <c r="GXG12" s="568">
        <v>0.12602058598818311</v>
      </c>
      <c r="GXH12" s="568">
        <v>9.859278020705832E-2</v>
      </c>
      <c r="GXI12" s="568">
        <v>0.10203966006868238</v>
      </c>
      <c r="GXJ12" s="568">
        <v>0.1135227309447244</v>
      </c>
      <c r="GXK12" s="568">
        <v>0.17422538268967794</v>
      </c>
      <c r="GXL12" s="568">
        <v>0.14975148232982155</v>
      </c>
      <c r="GXM12" s="568">
        <v>0.17131417822741352</v>
      </c>
      <c r="GXN12" s="568">
        <v>0.16003331151864</v>
      </c>
      <c r="GXO12" s="568">
        <v>0.19432960019905635</v>
      </c>
      <c r="GXP12" s="568">
        <v>0.24635618326977718</v>
      </c>
      <c r="GXQ12" s="568">
        <v>0.25352648492507407</v>
      </c>
      <c r="GXR12" s="568">
        <v>0.19456154897280173</v>
      </c>
      <c r="GXS12" s="568">
        <v>0.19675691766609019</v>
      </c>
      <c r="GXT12" s="568">
        <v>0.16521285686596238</v>
      </c>
      <c r="GXU12" s="568">
        <v>0.15399732138180844</v>
      </c>
      <c r="GXV12" s="568">
        <v>8.9785463674896454E-2</v>
      </c>
      <c r="GXW12" s="568">
        <v>8.4590743828055273E-2</v>
      </c>
      <c r="GXX12" s="568">
        <v>8.0910547671840874E-2</v>
      </c>
      <c r="GXY12" s="568">
        <v>7.7772544684732228E-2</v>
      </c>
      <c r="GXZ12" s="568">
        <v>7.5719991130208095E-2</v>
      </c>
      <c r="GYA12" s="568">
        <v>3.9811349184288657E-2</v>
      </c>
      <c r="GYB12" s="568">
        <v>4.3992261174699489E-2</v>
      </c>
      <c r="GYC12" s="568">
        <v>8.3373164021610754E-2</v>
      </c>
      <c r="GYD12" s="568">
        <v>9.0699858414606441E-2</v>
      </c>
      <c r="GYE12" s="568">
        <v>0.10718095786452182</v>
      </c>
      <c r="GYF12" s="568">
        <v>9.3944872605145516E-2</v>
      </c>
      <c r="GYG12" s="568">
        <v>0.10641228317462799</v>
      </c>
      <c r="GYH12" s="568">
        <v>0.11313639863731183</v>
      </c>
      <c r="GYI12" s="568">
        <v>0.11889534785566172</v>
      </c>
      <c r="GYJ12" s="568">
        <v>0.24072304608041384</v>
      </c>
      <c r="GYK12" s="568">
        <v>0.23000610201511054</v>
      </c>
      <c r="GYL12" s="568">
        <v>0.35524008052066719</v>
      </c>
      <c r="GYM12" s="568">
        <v>0.39536941787668051</v>
      </c>
      <c r="GYN12" s="568">
        <v>0.40820194377900282</v>
      </c>
      <c r="GYO12" s="568">
        <v>0.44479352050930632</v>
      </c>
      <c r="GYP12" s="568">
        <v>0.38454189680764167</v>
      </c>
      <c r="GYQ12" s="568">
        <v>0.37077968971882913</v>
      </c>
      <c r="GYR12" s="568">
        <v>0.35583098641548394</v>
      </c>
      <c r="GYS12" s="568">
        <v>0.21462388640424937</v>
      </c>
      <c r="GYT12" s="568">
        <v>0.1543581162683681</v>
      </c>
      <c r="GYU12" s="568">
        <v>0.15072685670133887</v>
      </c>
      <c r="GYV12" s="568">
        <v>0.10141045731149216</v>
      </c>
      <c r="GYW12" s="568">
        <v>8.8520120420447698E-2</v>
      </c>
      <c r="GYX12" s="568">
        <v>9.7277852193808828E-2</v>
      </c>
      <c r="GYY12" s="568">
        <v>9.67284539960684E-2</v>
      </c>
      <c r="GYZ12" s="568">
        <v>9.5595952836727255E-2</v>
      </c>
      <c r="GZA12" s="568">
        <v>0.10999480048107155</v>
      </c>
      <c r="GZB12" s="568">
        <v>0.1200131703904692</v>
      </c>
      <c r="GZC12" s="568">
        <v>0.12234747158964331</v>
      </c>
      <c r="GZD12" s="568">
        <v>0.15646439490984593</v>
      </c>
      <c r="GZE12" s="568">
        <v>0.20211197726678809</v>
      </c>
      <c r="GZF12" s="568">
        <v>0.22197752316404948</v>
      </c>
      <c r="GZG12" s="568">
        <v>0.18967689127673576</v>
      </c>
      <c r="GZH12" s="568">
        <v>0.33253224292382716</v>
      </c>
      <c r="GZI12" s="568">
        <v>0.30048474982670964</v>
      </c>
      <c r="GZJ12" s="568">
        <v>0.28020099620968941</v>
      </c>
      <c r="GZK12" s="568">
        <v>0.33399608406050807</v>
      </c>
      <c r="GZL12" s="568">
        <v>0.35075986874412191</v>
      </c>
      <c r="GZM12" s="568">
        <v>0.2967944683228253</v>
      </c>
      <c r="GZN12" s="568">
        <v>0.28937470590157605</v>
      </c>
      <c r="GZO12" s="568">
        <v>0.25228036541286353</v>
      </c>
      <c r="GZP12" s="568">
        <v>0.22869654920904559</v>
      </c>
      <c r="GZQ12" s="568">
        <v>0.23548730584652119</v>
      </c>
      <c r="GZR12" s="568">
        <v>0.28999941522857414</v>
      </c>
      <c r="GZS12" s="568">
        <v>0.25648312589914535</v>
      </c>
      <c r="GZT12" s="568">
        <v>0.23697488312736173</v>
      </c>
      <c r="GZU12" s="568">
        <v>0.21175167788507368</v>
      </c>
      <c r="GZV12" s="568">
        <v>0.21817288046364042</v>
      </c>
      <c r="GZW12" s="568">
        <v>0.19556764219283537</v>
      </c>
      <c r="GZX12" s="568">
        <v>0.20253412423742601</v>
      </c>
      <c r="GZY12" s="568">
        <v>0.23974291128322922</v>
      </c>
      <c r="GZZ12" s="568">
        <v>0.22620564880640143</v>
      </c>
      <c r="HAA12" s="568">
        <v>0.19622342420346414</v>
      </c>
      <c r="HAB12" s="568">
        <v>0.19933640448582163</v>
      </c>
      <c r="HAC12" s="568">
        <v>0.18516222215525821</v>
      </c>
      <c r="HAD12" s="568">
        <v>0.19500324707252112</v>
      </c>
      <c r="HAE12" s="568">
        <v>0.20778626137216161</v>
      </c>
      <c r="HAF12" s="568">
        <v>0.24284713582681769</v>
      </c>
      <c r="HAG12" s="568">
        <v>0.27095161624159608</v>
      </c>
      <c r="HAH12" s="568">
        <v>0.31394432764593327</v>
      </c>
      <c r="HAI12" s="568">
        <v>0.32493232762450308</v>
      </c>
      <c r="HAJ12" s="568">
        <v>0.27181993814012573</v>
      </c>
      <c r="HAK12" s="568">
        <v>0.31224941515131771</v>
      </c>
      <c r="HAL12" s="568">
        <v>0.38979864529448283</v>
      </c>
      <c r="HAM12" s="568">
        <v>0.23053842704194938</v>
      </c>
      <c r="HAN12" s="568">
        <v>0.2565095480162809</v>
      </c>
      <c r="HAO12" s="568">
        <v>0.17600694665386935</v>
      </c>
      <c r="HAP12" s="568">
        <v>0.18440636620537862</v>
      </c>
      <c r="HAQ12" s="568">
        <v>0.18424811655195777</v>
      </c>
      <c r="HAR12" s="568">
        <v>0.16216122228715629</v>
      </c>
      <c r="HAS12" s="568">
        <v>0.16188704773620954</v>
      </c>
      <c r="HAT12" s="568">
        <v>0.16902547218127448</v>
      </c>
      <c r="HAU12" s="568">
        <v>0.14797924345701821</v>
      </c>
      <c r="HAV12" s="568">
        <v>0.14695647906036849</v>
      </c>
      <c r="HAW12" s="568">
        <v>0.11460217043210914</v>
      </c>
      <c r="HAX12" s="568">
        <v>0.13878955333145543</v>
      </c>
      <c r="HAY12" s="568">
        <v>0.16971390730978542</v>
      </c>
      <c r="HAZ12" s="568">
        <v>0.12687290398732726</v>
      </c>
      <c r="HBA12" s="568">
        <v>0.15366996358750445</v>
      </c>
      <c r="HBB12" s="568">
        <v>0.2443339023248815</v>
      </c>
      <c r="HBC12" s="568">
        <v>0.33631135805337237</v>
      </c>
      <c r="HBD12" s="568">
        <v>0.3641564565764206</v>
      </c>
      <c r="HBE12" s="568">
        <v>0.39941245010605869</v>
      </c>
      <c r="HBF12" s="568">
        <v>0.49787754985434712</v>
      </c>
      <c r="HBG12" s="568">
        <v>0.48013377960792741</v>
      </c>
      <c r="HBH12" s="568">
        <v>0.45922017310461388</v>
      </c>
      <c r="HBI12" s="568">
        <v>0.37152659723383902</v>
      </c>
      <c r="HBJ12" s="568">
        <v>0.34314182944262661</v>
      </c>
      <c r="HBK12" s="568">
        <v>0.34183579142227544</v>
      </c>
      <c r="HBL12" s="568">
        <v>0.24673296817460377</v>
      </c>
      <c r="HBM12" s="568">
        <v>0.23665947043081417</v>
      </c>
      <c r="HBN12" s="568">
        <v>0.1804673241493347</v>
      </c>
      <c r="HBO12" s="568">
        <v>0.1514407140912542</v>
      </c>
      <c r="HBP12" s="568">
        <v>0.15143301663299422</v>
      </c>
      <c r="HBQ12" s="568">
        <v>0.14016044700776584</v>
      </c>
      <c r="HBR12" s="568">
        <v>0.157829998997535</v>
      </c>
      <c r="HBS12" s="568">
        <v>0.12796911401420133</v>
      </c>
      <c r="HBT12" s="568">
        <v>0.14908205857921542</v>
      </c>
      <c r="HBU12" s="568">
        <v>0.15340646244699441</v>
      </c>
      <c r="HBV12" s="568">
        <v>0.10617840730294383</v>
      </c>
      <c r="HBW12" s="568">
        <v>9.8136725727704946E-2</v>
      </c>
      <c r="HBX12" s="568">
        <v>0.11421088912350039</v>
      </c>
      <c r="HBY12" s="568">
        <v>5.1001485261532781E-2</v>
      </c>
      <c r="HBZ12" s="568">
        <v>5.3909726065813776E-2</v>
      </c>
      <c r="HCA12" s="568">
        <v>4.6156425979337681E-2</v>
      </c>
      <c r="HCB12" s="568">
        <v>6.17226060989143E-2</v>
      </c>
      <c r="HCC12" s="568">
        <v>7.5959706957566236E-2</v>
      </c>
      <c r="HCD12" s="568">
        <v>0.10302109972854842</v>
      </c>
      <c r="HCE12" s="568">
        <v>0.11748433466645872</v>
      </c>
      <c r="HCF12" s="568">
        <v>0.14678616813960496</v>
      </c>
      <c r="HCG12" s="568">
        <v>0.13692635060410929</v>
      </c>
      <c r="HCH12" s="568">
        <v>0.14467400223314594</v>
      </c>
      <c r="HCI12" s="568">
        <v>8.54650931363546E-2</v>
      </c>
      <c r="HCJ12" s="568">
        <v>5.8009213225830872E-2</v>
      </c>
      <c r="HCK12" s="568">
        <v>4.0161017811873048E-2</v>
      </c>
      <c r="HCL12" s="568">
        <v>4.7583708869852276E-2</v>
      </c>
      <c r="HCM12" s="568">
        <v>3.3116096658454171E-2</v>
      </c>
      <c r="HCN12" s="568">
        <v>5.1318766970242555E-2</v>
      </c>
      <c r="HCO12" s="568">
        <v>0.10770511649596907</v>
      </c>
      <c r="HCP12" s="568">
        <v>8.1207057572201674E-2</v>
      </c>
      <c r="HCQ12" s="568">
        <v>0.23253896424167048</v>
      </c>
      <c r="HCR12" s="568">
        <v>0.17499537333343429</v>
      </c>
      <c r="HCS12" s="568">
        <v>0.20449200921120356</v>
      </c>
      <c r="HCT12" s="568">
        <v>0.21139935639975022</v>
      </c>
      <c r="HCU12" s="568">
        <v>0.2456488025643622</v>
      </c>
      <c r="HCV12" s="568">
        <v>0.19897997971704301</v>
      </c>
      <c r="HCW12" s="568">
        <v>9.772004459737102E-2</v>
      </c>
      <c r="HCX12" s="568">
        <v>0.11851515059588498</v>
      </c>
      <c r="HCY12" s="568">
        <v>9.0276263359124018E-2</v>
      </c>
      <c r="HCZ12" s="568">
        <v>0.1209422550412667</v>
      </c>
      <c r="HDA12" s="568">
        <v>9.2323064664845841E-2</v>
      </c>
      <c r="HDB12" s="568">
        <v>0.14524826465425852</v>
      </c>
      <c r="HDC12" s="568">
        <v>0.17169447450013281</v>
      </c>
      <c r="HDD12" s="568">
        <v>0.12431855799370234</v>
      </c>
      <c r="HDE12" s="568">
        <v>0.17813932158999882</v>
      </c>
      <c r="HDF12" s="568">
        <v>0.1323508086215284</v>
      </c>
      <c r="HDG12" s="568">
        <v>9.343159694724984E-2</v>
      </c>
      <c r="HDH12" s="568">
        <v>0.10074917832495207</v>
      </c>
      <c r="HDI12" s="568">
        <v>8.6270275405988653E-2</v>
      </c>
      <c r="HDJ12" s="568">
        <v>7.7072681785294722E-2</v>
      </c>
      <c r="HDK12" s="568">
        <v>5.5599344469156008E-2</v>
      </c>
      <c r="HDL12" s="568">
        <v>5.2022470558144338E-2</v>
      </c>
      <c r="HDM12" s="568">
        <v>5.9433102965922871E-2</v>
      </c>
      <c r="HDN12" s="568">
        <v>4.9648836564691483E-2</v>
      </c>
      <c r="HDO12" s="568">
        <v>5.68289498597025E-2</v>
      </c>
      <c r="HDP12" s="568">
        <v>2.9637648099517713E-2</v>
      </c>
      <c r="HDQ12" s="568">
        <v>4.7332217816294667E-2</v>
      </c>
      <c r="HDR12" s="568">
        <v>4.0964402565652668E-2</v>
      </c>
      <c r="HDS12" s="568">
        <v>3.3677487879669427E-2</v>
      </c>
      <c r="HDT12" s="568">
        <v>3.4775138363394985E-2</v>
      </c>
      <c r="HDU12" s="568">
        <v>3.3392367080155957E-2</v>
      </c>
      <c r="HDV12" s="568">
        <v>4.7193331499088352E-2</v>
      </c>
      <c r="HDW12" s="568">
        <v>6.7913617962764239E-2</v>
      </c>
      <c r="HDX12" s="568">
        <v>9.0168796280209754E-2</v>
      </c>
      <c r="HDY12" s="568">
        <v>0.10396758497911723</v>
      </c>
      <c r="HDZ12" s="568">
        <v>0.16524666344392089</v>
      </c>
      <c r="HEA12" s="568">
        <v>0.20005056658373149</v>
      </c>
      <c r="HEB12" s="568">
        <v>0.24910090887433084</v>
      </c>
      <c r="HEC12" s="568">
        <v>0.1612993060868996</v>
      </c>
      <c r="HED12" s="568">
        <v>0.17582941230389512</v>
      </c>
      <c r="HEE12" s="568">
        <v>0.18467687271487684</v>
      </c>
      <c r="HEF12" s="568">
        <v>0.11494797905428185</v>
      </c>
      <c r="HEG12" s="568">
        <v>6.4677176518002505E-2</v>
      </c>
      <c r="HEH12" s="568">
        <v>5.0402404239934827E-2</v>
      </c>
      <c r="HEI12" s="568">
        <v>5.5302621913676055E-2</v>
      </c>
      <c r="HEJ12" s="568">
        <v>4.9048646225090663E-2</v>
      </c>
      <c r="HEK12" s="568">
        <v>3.5585427180088551E-2</v>
      </c>
      <c r="HEL12" s="568">
        <v>5.0760082812997313E-2</v>
      </c>
      <c r="HEM12" s="568">
        <v>3.6508002422796074E-2</v>
      </c>
      <c r="HEN12" s="568">
        <v>3.1460465938410308E-2</v>
      </c>
      <c r="HEO12" s="568">
        <v>2.1075970547530992E-2</v>
      </c>
      <c r="HEP12" s="568">
        <v>1.7519007386243787E-2</v>
      </c>
      <c r="HEQ12" s="568">
        <v>8.5096922764627079E-3</v>
      </c>
      <c r="HER12" s="568">
        <v>1.964067969934118E-2</v>
      </c>
      <c r="HES12" s="568">
        <v>2.3430883967660715E-2</v>
      </c>
      <c r="HET12" s="568">
        <v>4.0173272083335154E-2</v>
      </c>
      <c r="HEU12" s="568">
        <v>7.2802702573332406E-2</v>
      </c>
      <c r="HEV12" s="568">
        <v>8.3639266500927928E-2</v>
      </c>
      <c r="HEW12" s="568">
        <v>0.14738376511483289</v>
      </c>
      <c r="HEX12" s="568">
        <v>0.16221228280476313</v>
      </c>
      <c r="HEY12" s="568">
        <v>0.19354353026073098</v>
      </c>
      <c r="HEZ12" s="568">
        <v>0.21526405994255485</v>
      </c>
      <c r="HFA12" s="568">
        <v>0.17403181918499946</v>
      </c>
      <c r="HFB12" s="568">
        <v>0.19269109828323103</v>
      </c>
      <c r="HFC12" s="568">
        <v>0.16049725477211976</v>
      </c>
      <c r="HFD12" s="568">
        <v>0.14078134290211447</v>
      </c>
      <c r="HFE12" s="568">
        <v>9.5931364540607481E-2</v>
      </c>
      <c r="HFF12" s="568">
        <v>4.8447618031508481E-2</v>
      </c>
      <c r="HFG12" s="568">
        <v>2.7452109123904452E-2</v>
      </c>
      <c r="HFH12" s="568">
        <v>2.3229972368961536E-2</v>
      </c>
      <c r="HFI12" s="568">
        <v>1.1898198764660958E-2</v>
      </c>
      <c r="HFJ12" s="568">
        <v>1.7239988748801709E-2</v>
      </c>
      <c r="HFK12" s="568">
        <v>1.4385977980634438E-2</v>
      </c>
      <c r="HFL12" s="568">
        <v>1.4730242224907694E-2</v>
      </c>
      <c r="HFM12" s="568">
        <v>1.5103951595336397E-2</v>
      </c>
      <c r="HFN12" s="568">
        <v>1.9973473027773997E-2</v>
      </c>
      <c r="HFO12" s="568">
        <v>2.0190050784000831E-2</v>
      </c>
      <c r="HFP12" s="568">
        <v>2.0607808943483779E-2</v>
      </c>
      <c r="HFQ12" s="568">
        <v>1.8362947831915007E-2</v>
      </c>
      <c r="HFR12" s="568">
        <v>3.272632861160412E-2</v>
      </c>
      <c r="HFS12" s="568">
        <v>3.5330750843663772E-2</v>
      </c>
      <c r="HFT12" s="568">
        <v>6.8390125632694851E-2</v>
      </c>
      <c r="HFU12" s="568">
        <v>0.17023477002515039</v>
      </c>
      <c r="HFV12" s="568">
        <v>0.10677048325298244</v>
      </c>
      <c r="HFW12" s="568">
        <v>0.21662735051041845</v>
      </c>
      <c r="HFX12" s="568">
        <v>0.24170671991187381</v>
      </c>
      <c r="HFY12" s="568">
        <v>0.29374424387802278</v>
      </c>
      <c r="HFZ12" s="568">
        <v>0.23941639196892661</v>
      </c>
      <c r="HGA12" s="568">
        <v>0.27846726877396055</v>
      </c>
      <c r="HGB12" s="568">
        <v>0.17556642902918876</v>
      </c>
      <c r="HGC12" s="568">
        <v>0.18070276282751305</v>
      </c>
      <c r="HGD12" s="568">
        <v>0.14264308824428021</v>
      </c>
      <c r="HGE12" s="568">
        <v>8.4744456906303264E-2</v>
      </c>
      <c r="HGF12" s="568">
        <v>8.8273180090864517E-2</v>
      </c>
      <c r="HGG12" s="568">
        <v>1.8790303182463823E-2</v>
      </c>
      <c r="HGH12" s="568">
        <v>2.216136329694984E-2</v>
      </c>
      <c r="HGI12" s="568">
        <v>4.2068630208453431E-2</v>
      </c>
      <c r="HGJ12" s="568">
        <v>6.1038432771845813E-2</v>
      </c>
      <c r="HGK12" s="568">
        <v>7.2552116956433654E-2</v>
      </c>
      <c r="HGL12" s="568">
        <v>7.6567215705840255E-2</v>
      </c>
      <c r="HGM12" s="568">
        <v>3.2907494819452578E-2</v>
      </c>
      <c r="HGN12" s="568">
        <v>4.3631965376937802E-2</v>
      </c>
      <c r="HGO12" s="568">
        <v>8.7670848847747913E-3</v>
      </c>
      <c r="HGP12" s="568">
        <v>3.9331058841715699E-2</v>
      </c>
      <c r="HGQ12" s="568">
        <v>7.7354931803103544E-2</v>
      </c>
      <c r="HGR12" s="568">
        <v>0.1006911211781145</v>
      </c>
      <c r="HGS12" s="568">
        <v>0.15495768017729175</v>
      </c>
      <c r="HGT12" s="568">
        <v>0.23807575361826561</v>
      </c>
      <c r="HGU12" s="568">
        <v>0.29150013560739735</v>
      </c>
      <c r="HGV12" s="568">
        <v>0.3331747152719064</v>
      </c>
      <c r="HGW12" s="568">
        <v>0.30522378810463868</v>
      </c>
      <c r="HGX12" s="568">
        <v>0.25333177083463848</v>
      </c>
      <c r="HGY12" s="568">
        <v>0.28229867629945593</v>
      </c>
      <c r="HGZ12" s="568">
        <v>0.16829510199697745</v>
      </c>
      <c r="HHA12" s="568">
        <v>9.7817707871715065E-2</v>
      </c>
      <c r="HHB12" s="568">
        <v>3.4065346310345197E-2</v>
      </c>
      <c r="HHC12" s="568">
        <v>3.4398724223891557E-2</v>
      </c>
      <c r="HHD12" s="568">
        <v>2.2739342613876033E-2</v>
      </c>
      <c r="HHE12" s="568">
        <v>4.6207089093424081E-2</v>
      </c>
      <c r="HHF12" s="568">
        <v>3.6177420973478973E-2</v>
      </c>
      <c r="HHG12" s="568">
        <v>5.0055180329666535E-2</v>
      </c>
      <c r="HHH12" s="568">
        <v>7.3750723881214592E-2</v>
      </c>
      <c r="HHI12" s="568">
        <v>7.2322106960884286E-2</v>
      </c>
      <c r="HHJ12" s="568">
        <v>9.2071654883682769E-2</v>
      </c>
      <c r="HHK12" s="568">
        <v>8.6387679025604708E-2</v>
      </c>
      <c r="HHL12" s="568">
        <v>0.10228062024212052</v>
      </c>
      <c r="HHM12" s="568">
        <v>0.10579527706778652</v>
      </c>
      <c r="HHN12" s="568">
        <v>0.11157794691482263</v>
      </c>
      <c r="HHO12" s="568">
        <v>0.26197752324423734</v>
      </c>
      <c r="HHP12" s="568">
        <v>0.39159864531509486</v>
      </c>
      <c r="HHQ12" s="568">
        <v>0.45485477866327567</v>
      </c>
      <c r="HHR12" s="568">
        <v>0.47751555169312077</v>
      </c>
      <c r="HHS12" s="568">
        <v>0.52368209562046975</v>
      </c>
      <c r="HHT12" s="568">
        <v>0.5866651892099437</v>
      </c>
      <c r="HHU12" s="568">
        <v>0.59851151435752048</v>
      </c>
      <c r="HHV12" s="568">
        <v>0.57422824800472927</v>
      </c>
      <c r="HHW12" s="568">
        <v>0.51299539550698392</v>
      </c>
      <c r="HHX12" s="568">
        <v>0.47626671095105605</v>
      </c>
      <c r="HHY12" s="568">
        <v>0.30822369653093024</v>
      </c>
      <c r="HHZ12" s="568">
        <v>0.22356153855719701</v>
      </c>
      <c r="HIA12" s="568">
        <v>0.20465973815644573</v>
      </c>
      <c r="HIB12" s="568">
        <v>0.19627855157067903</v>
      </c>
      <c r="HIC12" s="568">
        <v>0.23490967912151589</v>
      </c>
      <c r="HID12" s="568">
        <v>0.18342024985286326</v>
      </c>
      <c r="HIE12" s="568">
        <v>0.19703794183110604</v>
      </c>
      <c r="HIF12" s="568">
        <v>0.13999067087107778</v>
      </c>
      <c r="HIG12" s="568">
        <v>0.15434324086397069</v>
      </c>
      <c r="HIH12" s="568">
        <v>0.2434406359497478</v>
      </c>
      <c r="HII12" s="568">
        <v>0.17282251354717232</v>
      </c>
      <c r="HIJ12" s="568">
        <v>0.16407472900890038</v>
      </c>
      <c r="HIK12" s="568">
        <v>0.13744949100285861</v>
      </c>
      <c r="HIL12" s="568">
        <v>0.15962117609065199</v>
      </c>
      <c r="HIM12" s="568">
        <v>0.17742318196381857</v>
      </c>
      <c r="HIN12" s="568">
        <v>0.2690986079387428</v>
      </c>
      <c r="HIO12" s="568">
        <v>0.29934179069023681</v>
      </c>
      <c r="HIP12" s="568">
        <v>0.28522055326877549</v>
      </c>
      <c r="HIQ12" s="568">
        <v>0.302680206508121</v>
      </c>
      <c r="HIR12" s="568">
        <v>0.24453690645218507</v>
      </c>
      <c r="HIS12" s="568">
        <v>0.37037461940064509</v>
      </c>
      <c r="HIT12" s="568">
        <v>0.44876974122720009</v>
      </c>
      <c r="HIU12" s="568">
        <v>0.30455938393806314</v>
      </c>
      <c r="HIV12" s="568">
        <v>0.26283951600854172</v>
      </c>
      <c r="HIW12" s="568">
        <v>0.15861492164228394</v>
      </c>
      <c r="HIX12" s="568">
        <v>8.7583318919546488E-2</v>
      </c>
      <c r="HIY12" s="568">
        <v>0.118952762657046</v>
      </c>
      <c r="HIZ12" s="568">
        <v>9.2159759328712343E-2</v>
      </c>
      <c r="HJA12" s="568">
        <v>9.6694729171676916E-2</v>
      </c>
      <c r="HJB12" s="568">
        <v>6.1015027670384088E-2</v>
      </c>
      <c r="HJC12" s="568">
        <v>8.8869223424285021E-2</v>
      </c>
      <c r="HJD12" s="568">
        <v>7.0712265644781405E-2</v>
      </c>
      <c r="HJE12" s="568">
        <v>8.442084079724653E-2</v>
      </c>
      <c r="HJF12" s="568">
        <v>7.1988688439316523E-2</v>
      </c>
      <c r="HJG12" s="568">
        <v>7.3818602985156273E-2</v>
      </c>
      <c r="HJH12" s="568">
        <v>6.1731434530817544E-2</v>
      </c>
      <c r="HJI12" s="568">
        <v>7.9983193392933707E-2</v>
      </c>
      <c r="HJJ12" s="568">
        <v>8.0547520904732592E-2</v>
      </c>
      <c r="HJK12" s="568">
        <v>0.115262381751964</v>
      </c>
      <c r="HJL12" s="568">
        <v>0.23982949818167698</v>
      </c>
      <c r="HJM12" s="568">
        <v>0.41763359248683102</v>
      </c>
      <c r="HJN12" s="568">
        <v>0.54601058262589353</v>
      </c>
      <c r="HJO12" s="568">
        <v>0.66513120587503105</v>
      </c>
      <c r="HJP12" s="568">
        <v>0.62437078289428083</v>
      </c>
      <c r="HJQ12" s="568">
        <v>0.60478981774219143</v>
      </c>
      <c r="HJR12" s="568">
        <v>0.61458532911264774</v>
      </c>
      <c r="HJS12" s="568">
        <v>0.4126020257117875</v>
      </c>
      <c r="HJT12" s="568">
        <v>0.2863440432036416</v>
      </c>
      <c r="HJU12" s="568">
        <v>0.30593513969951991</v>
      </c>
      <c r="HJV12" s="568">
        <v>0.21564618104101246</v>
      </c>
      <c r="HJW12" s="568">
        <v>0.16136671712846862</v>
      </c>
      <c r="HJX12" s="568">
        <v>0.20394375363782155</v>
      </c>
      <c r="HJY12" s="568">
        <v>0.21841366204733928</v>
      </c>
      <c r="HJZ12" s="568">
        <v>0.21649805012683568</v>
      </c>
      <c r="HKA12" s="568">
        <v>0.14400018805349832</v>
      </c>
      <c r="HKB12" s="568">
        <v>0.12267722621456688</v>
      </c>
      <c r="HKC12" s="568">
        <v>0.11131160915908957</v>
      </c>
      <c r="HKD12" s="568">
        <v>0.13215909003256784</v>
      </c>
      <c r="HKE12" s="568">
        <v>0.14210587443323303</v>
      </c>
      <c r="HKF12" s="568">
        <v>6.819009023825319E-2</v>
      </c>
      <c r="HKG12" s="568">
        <v>7.6163376675836364E-2</v>
      </c>
      <c r="HKH12" s="568">
        <v>7.6998465827771354E-2</v>
      </c>
      <c r="HKI12" s="568">
        <v>9.3081330245356281E-2</v>
      </c>
      <c r="HKJ12" s="568">
        <v>0.10800879412076232</v>
      </c>
      <c r="HKK12" s="568">
        <v>0.19350975660003739</v>
      </c>
      <c r="HKL12" s="568">
        <v>0.19296159520173892</v>
      </c>
      <c r="HKM12" s="568">
        <v>0.20237112386690168</v>
      </c>
      <c r="HKN12" s="568">
        <v>0.17214502314865385</v>
      </c>
      <c r="HKO12" s="568">
        <v>0.21549514884123627</v>
      </c>
      <c r="HKP12" s="568">
        <v>0.14547343877840208</v>
      </c>
      <c r="HKQ12" s="568">
        <v>0.10695759558027822</v>
      </c>
      <c r="HKR12" s="568">
        <v>0.13834118841923501</v>
      </c>
      <c r="HKS12" s="568">
        <v>0.12573916434544632</v>
      </c>
      <c r="HKT12" s="568">
        <v>8.807764998062681E-2</v>
      </c>
      <c r="HKU12" s="568">
        <v>0.12079462513911789</v>
      </c>
      <c r="HKV12" s="568">
        <v>0.11461289933825342</v>
      </c>
      <c r="HKW12" s="568">
        <v>0.13814189543805028</v>
      </c>
      <c r="HKX12" s="568">
        <v>0.12153037646085252</v>
      </c>
      <c r="HKY12" s="568">
        <v>9.5707641095537449E-2</v>
      </c>
      <c r="HKZ12" s="568">
        <v>7.9561634223172209E-2</v>
      </c>
      <c r="HLA12" s="568">
        <v>7.1738186637555462E-2</v>
      </c>
      <c r="HLB12" s="568">
        <v>6.6168065710718954E-2</v>
      </c>
      <c r="HLC12" s="568">
        <v>0.11682123401622643</v>
      </c>
      <c r="HLD12" s="568">
        <v>0.13818595820404386</v>
      </c>
      <c r="HLE12" s="568">
        <v>0.1934003255032955</v>
      </c>
      <c r="HLF12" s="568">
        <v>0.21782676209545812</v>
      </c>
      <c r="HLG12" s="568">
        <v>0.22969387999789398</v>
      </c>
      <c r="HLH12" s="568">
        <v>0.31000016298917721</v>
      </c>
      <c r="HLI12" s="568">
        <v>0.37655244144781402</v>
      </c>
      <c r="HLJ12" s="568">
        <v>0.46417307480457315</v>
      </c>
      <c r="HLK12" s="568">
        <v>0.51354079245524975</v>
      </c>
      <c r="HLL12" s="568">
        <v>0.48379340411787541</v>
      </c>
      <c r="HLM12" s="568">
        <v>0.51796607414863971</v>
      </c>
      <c r="HLN12" s="568">
        <v>0.41291435217250289</v>
      </c>
      <c r="HLO12" s="568">
        <v>0.30984828374593298</v>
      </c>
      <c r="HLP12" s="568">
        <v>0.21372343004229674</v>
      </c>
      <c r="HLQ12" s="568">
        <v>0.13413754163672745</v>
      </c>
      <c r="HLR12" s="568">
        <v>9.3852425538269474E-2</v>
      </c>
      <c r="HLS12" s="568">
        <v>8.2920422821947934E-2</v>
      </c>
      <c r="HLT12" s="568">
        <v>7.2850502701188383E-2</v>
      </c>
      <c r="HLU12" s="568">
        <v>8.8602565760271687E-2</v>
      </c>
      <c r="HLV12" s="568">
        <v>0.10532386173909772</v>
      </c>
      <c r="HLW12" s="568">
        <v>0.15656025815233587</v>
      </c>
      <c r="HLX12" s="568">
        <v>0.14779438710738094</v>
      </c>
      <c r="HLY12" s="568">
        <v>0.16553527349634259</v>
      </c>
      <c r="HLZ12" s="568">
        <v>0.13533112207894546</v>
      </c>
      <c r="HMA12" s="568">
        <v>0.13536324820481471</v>
      </c>
      <c r="HMB12" s="568">
        <v>0.17960927191299228</v>
      </c>
      <c r="HMC12" s="568">
        <v>0.18240835473276495</v>
      </c>
      <c r="HMD12" s="568">
        <v>0.22308722364101288</v>
      </c>
      <c r="HME12" s="568">
        <v>0.26826681380330369</v>
      </c>
      <c r="HMF12" s="568">
        <v>0.30093670305495246</v>
      </c>
      <c r="HMG12" s="568">
        <v>0.36246349137301875</v>
      </c>
      <c r="HMH12" s="568">
        <v>0.34987496377915317</v>
      </c>
      <c r="HMI12" s="568">
        <v>0.37810961101800716</v>
      </c>
      <c r="HMJ12" s="568">
        <v>0.30854790787580305</v>
      </c>
      <c r="HMK12" s="568">
        <v>0.36880112163334383</v>
      </c>
      <c r="HML12" s="568">
        <v>0.31834539125823635</v>
      </c>
      <c r="HMM12" s="568">
        <v>0.2664966562670209</v>
      </c>
      <c r="HMN12" s="568">
        <v>0.27172377793795804</v>
      </c>
      <c r="HMO12" s="568">
        <v>0.22050159864593483</v>
      </c>
      <c r="HMP12" s="568">
        <v>0.27939619159662743</v>
      </c>
      <c r="HMQ12" s="568">
        <v>0.25439976470105052</v>
      </c>
      <c r="HMR12" s="568">
        <v>0.30859539176699324</v>
      </c>
      <c r="HMS12" s="568">
        <v>0.31177971596814275</v>
      </c>
      <c r="HMT12" s="568">
        <v>0.32296042760622018</v>
      </c>
      <c r="HMU12" s="568">
        <v>0.28350309073339491</v>
      </c>
      <c r="HMV12" s="568">
        <v>0.27565208498242061</v>
      </c>
      <c r="HMW12" s="568">
        <v>0.26354418665913482</v>
      </c>
      <c r="HMX12" s="568">
        <v>0.19708088197975993</v>
      </c>
      <c r="HMY12" s="568">
        <v>0.16943906796636116</v>
      </c>
      <c r="HMZ12" s="568">
        <v>0.25775978081526485</v>
      </c>
      <c r="HNA12" s="568">
        <v>0.22289877428912139</v>
      </c>
      <c r="HNB12" s="568">
        <v>0.20310362572294482</v>
      </c>
      <c r="HNC12" s="568">
        <v>0.20309386235144705</v>
      </c>
      <c r="HND12" s="568">
        <v>0.2761965179085541</v>
      </c>
      <c r="HNE12" s="568">
        <v>0.3733594957839716</v>
      </c>
      <c r="HNF12" s="568">
        <v>0.39708305215571915</v>
      </c>
      <c r="HNG12" s="568">
        <v>0.38202305358207744</v>
      </c>
      <c r="HNH12" s="568">
        <v>0.46204210253005984</v>
      </c>
      <c r="HNI12" s="568">
        <v>0.47613394880851312</v>
      </c>
      <c r="HNJ12" s="568">
        <v>0.39033540101178343</v>
      </c>
      <c r="HNK12" s="568">
        <v>0.29588886856034274</v>
      </c>
      <c r="HNL12" s="568">
        <v>0.26129848243157594</v>
      </c>
      <c r="HNM12" s="568">
        <v>0.24034186444623939</v>
      </c>
      <c r="HNN12" s="568">
        <v>0.1553793028784157</v>
      </c>
      <c r="HNO12" s="568">
        <v>0.13788293727259088</v>
      </c>
      <c r="HNP12" s="568">
        <v>7.4186286529359338E-2</v>
      </c>
      <c r="HNQ12" s="568">
        <v>0.17600944080814587</v>
      </c>
      <c r="HNR12" s="568">
        <v>0.22223487186558397</v>
      </c>
      <c r="HNS12" s="568">
        <v>0.17166177392708773</v>
      </c>
      <c r="HNT12" s="568">
        <v>0.10340337820854535</v>
      </c>
      <c r="HNU12" s="568">
        <v>0.1534475448118913</v>
      </c>
      <c r="HNV12" s="568">
        <v>0.17165913199609828</v>
      </c>
      <c r="HNW12" s="568">
        <v>0.20469434354618429</v>
      </c>
      <c r="HNX12" s="568">
        <v>0.28268923558935072</v>
      </c>
      <c r="HNY12" s="568">
        <v>0.24224955641442961</v>
      </c>
      <c r="HNZ12" s="568">
        <v>0.27789019964098699</v>
      </c>
      <c r="HOA12" s="568">
        <v>0.27262411614446647</v>
      </c>
      <c r="HOB12" s="568">
        <v>0.26487400477332507</v>
      </c>
      <c r="HOC12" s="568">
        <v>0.2958394774792838</v>
      </c>
      <c r="HOD12" s="568">
        <v>0.25982722132789904</v>
      </c>
      <c r="HOE12" s="568">
        <v>0.35679782296244766</v>
      </c>
      <c r="HOF12" s="568">
        <v>0.29106097047165513</v>
      </c>
      <c r="HOG12" s="568">
        <v>0.28130324518098732</v>
      </c>
      <c r="HOH12" s="568">
        <v>0.29884588030415943</v>
      </c>
      <c r="HOI12" s="568">
        <v>0.23298036809241041</v>
      </c>
      <c r="HOJ12" s="568">
        <v>0.223087297475729</v>
      </c>
      <c r="HOK12" s="568">
        <v>0.12072466962046674</v>
      </c>
      <c r="HOL12" s="568">
        <v>0.11816522725380389</v>
      </c>
      <c r="HOM12" s="568">
        <v>0.13634030869320557</v>
      </c>
      <c r="HON12" s="568">
        <v>8.0405512257050851E-2</v>
      </c>
      <c r="HOO12" s="568">
        <v>7.5833518974731479E-2</v>
      </c>
      <c r="HOP12" s="568">
        <v>9.7485013628647504E-2</v>
      </c>
      <c r="HOQ12" s="568">
        <v>0.16910687692199675</v>
      </c>
      <c r="HOR12" s="568">
        <v>0.25817360138012413</v>
      </c>
      <c r="HOS12" s="568">
        <v>0.28155672434475404</v>
      </c>
      <c r="HOT12" s="568">
        <v>0.25379875318816647</v>
      </c>
      <c r="HOU12" s="568">
        <v>0.2664855403127081</v>
      </c>
      <c r="HOV12" s="568">
        <v>0.31371643095487517</v>
      </c>
      <c r="HOW12" s="568">
        <v>0.27231807812342473</v>
      </c>
      <c r="HOX12" s="568">
        <v>0.23487034981288629</v>
      </c>
      <c r="HOY12" s="568">
        <v>0.33212441375598517</v>
      </c>
      <c r="HOZ12" s="568">
        <v>0.32927476103896569</v>
      </c>
      <c r="HPA12" s="568">
        <v>0.2722413838660816</v>
      </c>
      <c r="HPB12" s="568">
        <v>0.35236674875248114</v>
      </c>
      <c r="HPC12" s="568">
        <v>0.34837919924713073</v>
      </c>
      <c r="HPD12" s="568">
        <v>0.32501261447658775</v>
      </c>
      <c r="HPE12" s="568">
        <v>0.31217643683534785</v>
      </c>
      <c r="HPF12" s="568">
        <v>0.26611676219431452</v>
      </c>
      <c r="HPG12" s="568">
        <v>0.27111607358076123</v>
      </c>
      <c r="HPH12" s="568">
        <v>0.2379222849560064</v>
      </c>
      <c r="HPI12" s="568">
        <v>0.2196764071300551</v>
      </c>
      <c r="HPJ12" s="568">
        <v>0.15699448098589502</v>
      </c>
      <c r="HPK12" s="568">
        <v>0.1581510001169214</v>
      </c>
      <c r="HPL12" s="568">
        <v>0.17704708478499051</v>
      </c>
      <c r="HPM12" s="568">
        <v>0.11888963260603001</v>
      </c>
      <c r="HPN12" s="568">
        <v>0.10370977812866317</v>
      </c>
      <c r="HPO12" s="568">
        <v>8.195677742233673E-2</v>
      </c>
      <c r="HPP12" s="568">
        <v>5.3596227956562534E-2</v>
      </c>
      <c r="HPQ12" s="568">
        <v>5.5214665555307733E-2</v>
      </c>
      <c r="HPR12" s="568">
        <v>4.0176419947983703E-2</v>
      </c>
      <c r="HPS12" s="568">
        <v>3.8795697714045077E-2</v>
      </c>
      <c r="HPT12" s="568">
        <v>3.9863084507782441E-2</v>
      </c>
      <c r="HPU12" s="568">
        <v>4.1875669024355563E-2</v>
      </c>
      <c r="HPV12" s="568">
        <v>5.3102244436362356E-2</v>
      </c>
      <c r="HPW12" s="568">
        <v>7.5837370675123389E-2</v>
      </c>
      <c r="HPX12" s="568">
        <v>9.5799419700750024E-2</v>
      </c>
      <c r="HPY12" s="568">
        <v>0.10463598637266606</v>
      </c>
      <c r="HPZ12" s="568">
        <v>0.1885059060009544</v>
      </c>
      <c r="HQA12" s="568">
        <v>0.23123638711139674</v>
      </c>
      <c r="HQB12" s="568">
        <v>0.27041969385276743</v>
      </c>
      <c r="HQC12" s="568">
        <v>0.21361532973860861</v>
      </c>
      <c r="HQD12" s="568">
        <v>0.27058777578977861</v>
      </c>
      <c r="HQE12" s="568">
        <v>0.15309348086635927</v>
      </c>
      <c r="HQF12" s="568">
        <v>0.19690545328497347</v>
      </c>
      <c r="HQG12" s="568">
        <v>0.12167306267456011</v>
      </c>
      <c r="HQH12" s="568">
        <v>6.7828702270290184E-2</v>
      </c>
      <c r="HQI12" s="568">
        <v>5.1129042004873601E-2</v>
      </c>
      <c r="HQJ12" s="568">
        <v>5.3793589120898905E-2</v>
      </c>
      <c r="HQK12" s="568">
        <v>4.2913052496150107E-2</v>
      </c>
      <c r="HQL12" s="568">
        <v>5.5230964522652935E-2</v>
      </c>
      <c r="HQM12" s="568">
        <v>2.652424761639648E-2</v>
      </c>
      <c r="HQN12" s="568">
        <v>2.0821321719493878E-2</v>
      </c>
      <c r="HQO12" s="568">
        <v>2.9451501375772533E-2</v>
      </c>
      <c r="HQP12" s="568">
        <v>1.233737480133903E-2</v>
      </c>
      <c r="HQQ12" s="568">
        <v>1.3999692265142308E-2</v>
      </c>
      <c r="HQR12" s="568">
        <v>1.5305660907263267E-2</v>
      </c>
      <c r="HQS12" s="568">
        <v>1.0968214065856815E-2</v>
      </c>
      <c r="HQT12" s="568">
        <v>2.4133936925054507E-2</v>
      </c>
      <c r="HQU12" s="568">
        <v>2.397189213993459E-2</v>
      </c>
      <c r="HQV12" s="568">
        <v>2.9686885887789394E-2</v>
      </c>
      <c r="HQW12" s="568">
        <v>6.0627923778780672E-2</v>
      </c>
      <c r="HQX12" s="568">
        <v>0.1047483363129562</v>
      </c>
      <c r="HQY12" s="568">
        <v>0.16572608925494228</v>
      </c>
      <c r="HQZ12" s="568">
        <v>0.21353239860462769</v>
      </c>
      <c r="HRA12" s="568">
        <v>0.22359793362047944</v>
      </c>
      <c r="HRB12" s="568">
        <v>0.26562139252122691</v>
      </c>
      <c r="HRC12" s="568">
        <v>0.20655110382982933</v>
      </c>
      <c r="HRD12" s="568">
        <v>0.11097221998479644</v>
      </c>
      <c r="HRE12" s="568">
        <v>9.151133178171382E-2</v>
      </c>
      <c r="HRF12" s="568">
        <v>6.0987746132702088E-2</v>
      </c>
      <c r="HRG12" s="568">
        <v>6.1670063900073437E-2</v>
      </c>
      <c r="HRH12" s="568">
        <v>3.2102575946130245E-2</v>
      </c>
      <c r="HRI12" s="568">
        <v>2.1898658065335572E-2</v>
      </c>
      <c r="HRJ12" s="568">
        <v>5.4284524196396997E-2</v>
      </c>
      <c r="HRK12" s="568">
        <v>6.1898959978422888E-2</v>
      </c>
      <c r="HRL12" s="568">
        <v>9.50458753364017E-2</v>
      </c>
      <c r="HRM12" s="568">
        <v>6.9183733247962551E-2</v>
      </c>
      <c r="HRN12" s="568">
        <v>4.215714341539565E-2</v>
      </c>
      <c r="HRO12" s="568">
        <v>4.1568158529604403E-2</v>
      </c>
      <c r="HRP12" s="568">
        <v>2.8078021489881744E-2</v>
      </c>
      <c r="HRQ12" s="568">
        <v>6.5669336468537648E-2</v>
      </c>
      <c r="HRR12" s="568">
        <v>9.0514552124929856E-2</v>
      </c>
      <c r="HRS12" s="568">
        <v>0.1027621563453085</v>
      </c>
      <c r="HRT12" s="568">
        <v>6.6114229961914836E-2</v>
      </c>
      <c r="HRU12" s="568">
        <v>9.684009375138225E-2</v>
      </c>
      <c r="HRV12" s="568">
        <v>0.13754710864979736</v>
      </c>
      <c r="HRW12" s="568">
        <v>0.18623213182305223</v>
      </c>
      <c r="HRX12" s="568">
        <v>0.15350734299622248</v>
      </c>
      <c r="HRY12" s="568">
        <v>0.10243960234631568</v>
      </c>
      <c r="HRZ12" s="568">
        <v>0.18131785039046952</v>
      </c>
      <c r="HSA12" s="568">
        <v>0.11587627262663097</v>
      </c>
      <c r="HSB12" s="568">
        <v>0.19506191415336435</v>
      </c>
      <c r="HSC12" s="568">
        <v>0.12782392918039606</v>
      </c>
      <c r="HSD12" s="568">
        <v>5.6608653480621926E-2</v>
      </c>
      <c r="HSE12" s="568">
        <v>5.0682727604695395E-2</v>
      </c>
      <c r="HSF12" s="568">
        <v>5.1683791356873024E-2</v>
      </c>
      <c r="HSG12" s="568">
        <v>5.394164652365676E-2</v>
      </c>
      <c r="HSH12" s="568">
        <v>6.9916096175609815E-2</v>
      </c>
      <c r="HSI12" s="568">
        <v>3.8294890344386767E-2</v>
      </c>
      <c r="HSJ12" s="568">
        <v>4.91323591571328E-2</v>
      </c>
      <c r="HSK12" s="568">
        <v>9.0562093670032942E-2</v>
      </c>
      <c r="HSL12" s="568">
        <v>7.9210274680329651E-2</v>
      </c>
      <c r="HSM12" s="568">
        <v>0.10838781236357313</v>
      </c>
      <c r="HSN12" s="568">
        <v>0.13403764433442497</v>
      </c>
      <c r="HSO12" s="568">
        <v>8.7084289686162705E-2</v>
      </c>
      <c r="HSP12" s="568">
        <v>0.14721699216623932</v>
      </c>
      <c r="HSQ12" s="568">
        <v>0.30078018560385456</v>
      </c>
      <c r="HSR12" s="568">
        <v>0.38660506173844161</v>
      </c>
      <c r="HSS12" s="568">
        <v>0.47886090833606343</v>
      </c>
      <c r="HST12" s="568">
        <v>0.45463539567588962</v>
      </c>
      <c r="HSU12" s="568">
        <v>0.43494291974578819</v>
      </c>
      <c r="HSV12" s="568">
        <v>0.35980894545091402</v>
      </c>
      <c r="HSW12" s="568">
        <v>0.46043287731680416</v>
      </c>
      <c r="HSX12" s="568">
        <v>0.43457599508390726</v>
      </c>
      <c r="HSY12" s="568">
        <v>0.44563983387012279</v>
      </c>
      <c r="HSZ12" s="568">
        <v>0.40826737682632741</v>
      </c>
      <c r="HTA12" s="568">
        <v>0.1919693520126233</v>
      </c>
      <c r="HTB12" s="568">
        <v>0.16194835187053436</v>
      </c>
      <c r="HTC12" s="568">
        <v>0.13091236508368195</v>
      </c>
      <c r="HTD12" s="568">
        <v>9.394714838519215E-2</v>
      </c>
      <c r="HTE12" s="568">
        <v>8.8641930276901815E-2</v>
      </c>
      <c r="HTF12" s="568">
        <v>0.10472964087432715</v>
      </c>
      <c r="HTG12" s="568">
        <v>6.7970145645717572E-2</v>
      </c>
      <c r="HTH12" s="568">
        <v>7.8632347192244212E-2</v>
      </c>
      <c r="HTI12" s="568">
        <v>7.249426913104523E-2</v>
      </c>
      <c r="HTJ12" s="568">
        <v>8.7420257715024388E-2</v>
      </c>
      <c r="HTK12" s="568">
        <v>8.2195865940058399E-2</v>
      </c>
      <c r="HTL12" s="568">
        <v>5.2220010309811576E-2</v>
      </c>
      <c r="HTM12" s="568">
        <v>9.0130503194847916E-2</v>
      </c>
      <c r="HTN12" s="568">
        <v>9.9408359606426508E-2</v>
      </c>
      <c r="HTO12" s="568">
        <v>0.13156906621234979</v>
      </c>
      <c r="HTP12" s="568">
        <v>0.21521820857228807</v>
      </c>
      <c r="HTQ12" s="568">
        <v>0.29085890535640346</v>
      </c>
      <c r="HTR12" s="568">
        <v>0.3177068827062739</v>
      </c>
      <c r="HTS12" s="568">
        <v>0.3367736942063338</v>
      </c>
      <c r="HTT12" s="568">
        <v>0.33715712888310873</v>
      </c>
      <c r="HTU12" s="568">
        <v>0.30931558349978061</v>
      </c>
      <c r="HTV12" s="568">
        <v>0.34683643121398711</v>
      </c>
      <c r="HTW12" s="568">
        <v>0.33267040214255422</v>
      </c>
      <c r="HTX12" s="568">
        <v>0.19047393209078134</v>
      </c>
      <c r="HTY12" s="568">
        <v>0.14173816351290061</v>
      </c>
      <c r="HTZ12" s="568">
        <v>0.1120611683982063</v>
      </c>
      <c r="HUA12" s="568">
        <v>0.1144884996427751</v>
      </c>
      <c r="HUB12" s="568">
        <v>0.12870617760451764</v>
      </c>
      <c r="HUC12" s="568">
        <v>0.16356053397674994</v>
      </c>
      <c r="HUD12" s="568">
        <v>0.18235708496931288</v>
      </c>
      <c r="HUE12" s="568">
        <v>0.2841525383992366</v>
      </c>
      <c r="HUF12" s="568">
        <v>0.30495834461288723</v>
      </c>
      <c r="HUG12" s="568">
        <v>0.29024232205524758</v>
      </c>
      <c r="HUH12" s="568">
        <v>0.21940207837273912</v>
      </c>
      <c r="HUI12" s="568">
        <v>0.26177019847940031</v>
      </c>
      <c r="HUJ12" s="568">
        <v>0.24655199707042785</v>
      </c>
      <c r="HUK12" s="568">
        <v>0.37121172347399345</v>
      </c>
      <c r="HUL12" s="568">
        <v>0.37499763671398034</v>
      </c>
      <c r="HUM12" s="568">
        <v>0.36800121691139326</v>
      </c>
      <c r="HUN12" s="568">
        <v>0.39930855590469977</v>
      </c>
      <c r="HUO12" s="568">
        <v>0.41135607572805655</v>
      </c>
      <c r="HUP12" s="568">
        <v>0.29876115557691996</v>
      </c>
      <c r="HUQ12" s="568">
        <v>0.31748846848990525</v>
      </c>
      <c r="HUR12" s="568">
        <v>0.37695829555009081</v>
      </c>
      <c r="HUS12" s="568">
        <v>0.42342243438732713</v>
      </c>
      <c r="HUT12" s="568">
        <v>0.41025524067998592</v>
      </c>
      <c r="HUU12" s="568">
        <v>0.33076410676765611</v>
      </c>
      <c r="HUV12" s="568">
        <v>0.25065469776613136</v>
      </c>
      <c r="HUW12" s="568">
        <v>0.12749835218569955</v>
      </c>
      <c r="HUX12" s="568">
        <v>8.8110286810561475E-2</v>
      </c>
      <c r="HUY12" s="568">
        <v>9.9997076866840742E-2</v>
      </c>
      <c r="HUZ12" s="568">
        <v>9.5251519836933002E-2</v>
      </c>
      <c r="HVA12" s="568">
        <v>6.2797323017895021E-2</v>
      </c>
      <c r="HVB12" s="568">
        <v>0.1285700363743775</v>
      </c>
      <c r="HVC12" s="568">
        <v>0.13290850149223948</v>
      </c>
      <c r="HVD12" s="568">
        <v>0.14422594154142721</v>
      </c>
      <c r="HVE12" s="568">
        <v>0.13219194944995791</v>
      </c>
      <c r="HVF12" s="568">
        <v>0.16340257680022752</v>
      </c>
      <c r="HVG12" s="568">
        <v>0.14095306925035703</v>
      </c>
      <c r="HVH12" s="568">
        <v>0.1832180881348994</v>
      </c>
      <c r="HVI12" s="568">
        <v>0.17660162645986963</v>
      </c>
      <c r="HVJ12" s="568">
        <v>0.16356978542537659</v>
      </c>
      <c r="HVK12" s="568">
        <v>0.19392956981489137</v>
      </c>
      <c r="HVL12" s="568">
        <v>0.25597167892215272</v>
      </c>
      <c r="HVM12" s="568">
        <v>0.30103129300659442</v>
      </c>
      <c r="HVN12" s="568">
        <v>0.37018490189349068</v>
      </c>
      <c r="HVO12" s="568">
        <v>0.41658092935611135</v>
      </c>
      <c r="HVP12" s="568">
        <v>0.39550645021028702</v>
      </c>
      <c r="HVQ12" s="568">
        <v>0.38071332334967917</v>
      </c>
      <c r="HVR12" s="568">
        <v>0.31833135797506534</v>
      </c>
      <c r="HVS12" s="568">
        <v>0.29257455795940285</v>
      </c>
      <c r="HVT12" s="568">
        <v>0.25704310291891458</v>
      </c>
      <c r="HVU12" s="568">
        <v>0.1644039228636815</v>
      </c>
      <c r="HVV12" s="568">
        <v>0.11770588690760811</v>
      </c>
      <c r="HVW12" s="568">
        <v>0.12304172908712202</v>
      </c>
      <c r="HVX12" s="568">
        <v>0.15101700030027129</v>
      </c>
      <c r="HVY12" s="568">
        <v>0.11017299347944938</v>
      </c>
      <c r="HVZ12" s="568">
        <v>0.13371817505558878</v>
      </c>
      <c r="HWA12" s="568">
        <v>0.16283886552544902</v>
      </c>
      <c r="HWB12" s="568">
        <v>0.17840416086744113</v>
      </c>
      <c r="HWC12" s="568">
        <v>0.13481197089397673</v>
      </c>
      <c r="HWD12" s="568">
        <v>0.10198156548227551</v>
      </c>
      <c r="HWE12" s="568">
        <v>0.10322469068739246</v>
      </c>
      <c r="HWF12" s="568">
        <v>9.8485163752004959E-2</v>
      </c>
      <c r="HWG12" s="568">
        <v>0.11621295781217401</v>
      </c>
      <c r="HWH12" s="568">
        <v>0.10333730053470576</v>
      </c>
      <c r="HWI12" s="568">
        <v>0.1316853245609842</v>
      </c>
      <c r="HWJ12" s="568">
        <v>0.28047872674805185</v>
      </c>
      <c r="HWK12" s="568">
        <v>0.27242225055662189</v>
      </c>
      <c r="HWL12" s="568">
        <v>0.40935646260707836</v>
      </c>
      <c r="HWM12" s="568">
        <v>0.45655425744676187</v>
      </c>
      <c r="HWN12" s="568">
        <v>0.39077964375211027</v>
      </c>
      <c r="HWO12" s="568">
        <v>0.40878466914371647</v>
      </c>
      <c r="HWP12" s="568">
        <v>0.42223984643914508</v>
      </c>
      <c r="HWQ12" s="568">
        <v>0.24848073806533896</v>
      </c>
      <c r="HWR12" s="568">
        <v>0.21450094485166252</v>
      </c>
      <c r="HWS12" s="568">
        <v>0.2033917152775476</v>
      </c>
      <c r="HWT12" s="568">
        <v>0.16029739283990072</v>
      </c>
      <c r="HWU12" s="568">
        <v>0.1297862205488268</v>
      </c>
      <c r="HWV12" s="568">
        <v>0.17970599016417546</v>
      </c>
      <c r="HWW12" s="568">
        <v>0.10284959335616869</v>
      </c>
      <c r="HWX12" s="568">
        <v>0.13905712192685327</v>
      </c>
      <c r="HWY12" s="568">
        <v>9.4256745927436852E-2</v>
      </c>
      <c r="HWZ12" s="568">
        <v>8.9381128170285568E-2</v>
      </c>
      <c r="HXA12" s="568">
        <v>8.2055420950968502E-2</v>
      </c>
      <c r="HXB12" s="568">
        <v>9.036709318366451E-2</v>
      </c>
      <c r="HXC12" s="568">
        <v>0.11970594554806631</v>
      </c>
      <c r="HXD12" s="568">
        <v>8.1704157695131382E-2</v>
      </c>
      <c r="HXE12" s="568">
        <v>2.9987643506211432E-2</v>
      </c>
      <c r="HXF12" s="568">
        <v>4.2866688024865172E-2</v>
      </c>
      <c r="HXG12" s="568">
        <v>5.5298752937424547E-2</v>
      </c>
      <c r="HXH12" s="568">
        <v>9.9988717713369424E-2</v>
      </c>
      <c r="HXI12" s="568">
        <v>0.19377491178207826</v>
      </c>
      <c r="HXJ12" s="568">
        <v>0.23141170796092533</v>
      </c>
      <c r="HXK12" s="568">
        <v>0.29588232791477059</v>
      </c>
      <c r="HXL12" s="568">
        <v>0.30344990061144056</v>
      </c>
      <c r="HXM12" s="568">
        <v>0.30059932449217697</v>
      </c>
      <c r="HXN12" s="568">
        <v>0.29014681316782404</v>
      </c>
      <c r="HXO12" s="568">
        <v>0.28603171987654208</v>
      </c>
      <c r="HXP12" s="568">
        <v>0.21628830375515418</v>
      </c>
      <c r="HXQ12" s="568">
        <v>0.18273991206928897</v>
      </c>
      <c r="HXR12" s="568">
        <v>0.2090821755867433</v>
      </c>
      <c r="HXS12" s="568">
        <v>0.19241174845132231</v>
      </c>
      <c r="HXT12" s="568">
        <v>0.11907796628709873</v>
      </c>
      <c r="HXU12" s="568">
        <v>0.13729262954431259</v>
      </c>
      <c r="HXV12" s="568">
        <v>0.11975297650854667</v>
      </c>
      <c r="HXW12" s="568">
        <v>0.10257762742108471</v>
      </c>
      <c r="HXX12" s="568">
        <v>0.10424262583207132</v>
      </c>
      <c r="HXY12" s="568">
        <v>9.3379069986181257E-2</v>
      </c>
      <c r="HXZ12" s="568">
        <v>9.1798961249012337E-2</v>
      </c>
      <c r="HYA12" s="568">
        <v>0.11945510651377275</v>
      </c>
      <c r="HYB12" s="568">
        <v>0.15084076157384421</v>
      </c>
      <c r="HYC12" s="568">
        <v>0.1593085018266944</v>
      </c>
      <c r="HYD12" s="568">
        <v>0.19432120531484962</v>
      </c>
      <c r="HYE12" s="568">
        <v>0.24521861709532383</v>
      </c>
      <c r="HYF12" s="568">
        <v>0.46004882646878847</v>
      </c>
      <c r="HYG12" s="568">
        <v>0.52009184012614218</v>
      </c>
      <c r="HYH12" s="568">
        <v>0.40647848928551522</v>
      </c>
      <c r="HYI12" s="568">
        <v>0.39664307390978482</v>
      </c>
      <c r="HYJ12" s="568">
        <v>0.46379679278533226</v>
      </c>
      <c r="HYK12" s="568">
        <v>0.49777802542861749</v>
      </c>
      <c r="HYL12" s="568">
        <v>0.55277159348532345</v>
      </c>
      <c r="HYM12" s="568">
        <v>0.44153430057750043</v>
      </c>
      <c r="HYN12" s="568">
        <v>0.26149335455562012</v>
      </c>
      <c r="HYO12" s="568">
        <v>0.2202345305552211</v>
      </c>
      <c r="HYP12" s="568">
        <v>0.15980958319983202</v>
      </c>
      <c r="HYQ12" s="568">
        <v>0.14691958939711994</v>
      </c>
      <c r="HYR12" s="568">
        <v>0.11052146314881012</v>
      </c>
      <c r="HYS12" s="568">
        <v>8.8568151168017611E-2</v>
      </c>
      <c r="HYT12" s="568">
        <v>5.2878233116981636E-2</v>
      </c>
      <c r="HYU12" s="568">
        <v>6.592760592431085E-2</v>
      </c>
      <c r="HYV12" s="568">
        <v>5.0631337422311087E-2</v>
      </c>
      <c r="HYW12" s="568">
        <v>3.0272486898385239E-2</v>
      </c>
      <c r="HYX12" s="568">
        <v>2.4933980496311511E-2</v>
      </c>
      <c r="HYY12" s="568">
        <v>2.640056158405029E-2</v>
      </c>
      <c r="HYZ12" s="568">
        <v>1.8685941419137309E-2</v>
      </c>
      <c r="HZA12" s="568">
        <v>1.6097088022954349E-2</v>
      </c>
      <c r="HZB12" s="568">
        <v>3.213251447333549E-2</v>
      </c>
      <c r="HZC12" s="568">
        <v>4.774850192615572E-2</v>
      </c>
      <c r="HZD12" s="568">
        <v>7.1989843872924522E-2</v>
      </c>
      <c r="HZE12" s="568">
        <v>0.14419361540464556</v>
      </c>
      <c r="HZF12" s="568">
        <v>0.20542272443268877</v>
      </c>
      <c r="HZG12" s="568">
        <v>0.22417002515372006</v>
      </c>
      <c r="HZH12" s="568">
        <v>0.27550032165410038</v>
      </c>
      <c r="HZI12" s="568">
        <v>0.26228531624543477</v>
      </c>
      <c r="HZJ12" s="568">
        <v>0.24663956258906858</v>
      </c>
      <c r="HZK12" s="568">
        <v>0.26781078864756064</v>
      </c>
      <c r="HZL12" s="568">
        <v>0.19338417940655966</v>
      </c>
      <c r="HZM12" s="568">
        <v>0.21929618090989597</v>
      </c>
      <c r="HZN12" s="568">
        <v>0.13437623248814687</v>
      </c>
      <c r="HZO12" s="568">
        <v>0.17784586674562217</v>
      </c>
      <c r="HZP12" s="568">
        <v>0.11460700239628746</v>
      </c>
      <c r="HZQ12" s="568">
        <v>0.11174430518507249</v>
      </c>
      <c r="HZR12" s="568">
        <v>4.0218453434777854E-2</v>
      </c>
      <c r="HZS12" s="568">
        <v>6.569775076480347E-2</v>
      </c>
      <c r="HZT12" s="568">
        <v>3.6882056698559061E-2</v>
      </c>
      <c r="HZU12" s="568">
        <v>6.168507541544082E-2</v>
      </c>
      <c r="HZV12" s="568">
        <v>7.7736624145488806E-2</v>
      </c>
      <c r="HZW12" s="568">
        <v>5.5890522284691872E-2</v>
      </c>
      <c r="HZX12" s="568">
        <v>5.2366813395375827E-2</v>
      </c>
      <c r="HZY12" s="568">
        <v>4.9685332365029464E-2</v>
      </c>
      <c r="HZZ12" s="568">
        <v>7.7271566519225121E-2</v>
      </c>
      <c r="IAA12" s="568">
        <v>0.10869189704192507</v>
      </c>
      <c r="IAB12" s="568">
        <v>0.1425211466222038</v>
      </c>
      <c r="IAC12" s="568">
        <v>0.18188981291123255</v>
      </c>
      <c r="IAD12" s="568">
        <v>0.30996198693069538</v>
      </c>
      <c r="IAE12" s="568">
        <v>0.36543895753040423</v>
      </c>
      <c r="IAF12" s="568">
        <v>0.37242440949774419</v>
      </c>
      <c r="IAG12" s="568">
        <v>0.34050547545979143</v>
      </c>
      <c r="IAH12" s="568">
        <v>0.46614508196036369</v>
      </c>
      <c r="IAI12" s="568">
        <v>0.41381630327482627</v>
      </c>
      <c r="IAJ12" s="568">
        <v>0.23246120344871504</v>
      </c>
      <c r="IAK12" s="568">
        <v>0.17659715000258733</v>
      </c>
      <c r="IAL12" s="568">
        <v>0.18304641464484861</v>
      </c>
      <c r="IAM12" s="568">
        <v>0.20777930520551866</v>
      </c>
      <c r="IAN12" s="568">
        <v>0.14014909294372022</v>
      </c>
      <c r="IAO12" s="568">
        <v>0.21390324997691651</v>
      </c>
      <c r="IAP12" s="568">
        <v>0.14844056638927491</v>
      </c>
      <c r="IAQ12" s="568">
        <v>0.13332203053810024</v>
      </c>
      <c r="IAR12" s="568">
        <v>0.17884229335307375</v>
      </c>
      <c r="IAS12" s="568">
        <v>0.17982240511361119</v>
      </c>
      <c r="IAT12" s="568">
        <v>0.24068673911544078</v>
      </c>
      <c r="IAU12" s="568">
        <v>0.23472686938005777</v>
      </c>
      <c r="IAV12" s="568">
        <v>0.24570089080370872</v>
      </c>
      <c r="IAW12" s="568">
        <v>0.26613293699421409</v>
      </c>
      <c r="IAX12" s="568">
        <v>0.28857438046813305</v>
      </c>
      <c r="IAY12" s="568">
        <v>0.45024023219128723</v>
      </c>
      <c r="IAZ12" s="568">
        <v>0.54988389312042341</v>
      </c>
      <c r="IBA12" s="568">
        <v>0.59318071614945467</v>
      </c>
      <c r="IBB12" s="568">
        <v>0.58055939880403407</v>
      </c>
      <c r="IBC12" s="568">
        <v>0.6701701054984327</v>
      </c>
      <c r="IBD12" s="568">
        <v>0.59591698637774904</v>
      </c>
      <c r="IBE12" s="568">
        <v>0.68231363170962778</v>
      </c>
      <c r="IBF12" s="568">
        <v>0.61707347809848612</v>
      </c>
      <c r="IBG12" s="568">
        <v>0.52998553304355578</v>
      </c>
      <c r="IBH12" s="568">
        <v>0.48803494966875022</v>
      </c>
      <c r="IBI12" s="568">
        <v>0.49668068662476339</v>
      </c>
      <c r="IBJ12" s="568">
        <v>0.64171367357390463</v>
      </c>
      <c r="IBK12" s="568">
        <v>0.45946101603511752</v>
      </c>
      <c r="IBL12" s="568">
        <v>0.49697922112836468</v>
      </c>
      <c r="IBM12" s="568">
        <v>0.44443610999750577</v>
      </c>
      <c r="IBN12" s="568">
        <v>0.40203359364889019</v>
      </c>
      <c r="IBO12" s="568">
        <v>0.2383081315139981</v>
      </c>
      <c r="IBP12" s="568">
        <v>0.17158892669601927</v>
      </c>
      <c r="IBQ12" s="568">
        <v>0.11451927647846179</v>
      </c>
      <c r="IBR12" s="568">
        <v>0.14073576344260841</v>
      </c>
      <c r="IBS12" s="568">
        <v>0.16047274353856525</v>
      </c>
      <c r="IBT12" s="568">
        <v>0.11444270061422937</v>
      </c>
      <c r="IBU12" s="568">
        <v>0.11398890486993843</v>
      </c>
      <c r="IBV12" s="568">
        <v>0.12066532003158636</v>
      </c>
      <c r="IBW12" s="568">
        <v>0.16238919298648924</v>
      </c>
      <c r="IBX12" s="568">
        <v>0.21734149635689121</v>
      </c>
      <c r="IBY12" s="568">
        <v>0.24579513279257562</v>
      </c>
      <c r="IBZ12" s="568">
        <v>0.34950990767038487</v>
      </c>
      <c r="ICA12" s="568">
        <v>0.36966182340984516</v>
      </c>
      <c r="ICB12" s="568">
        <v>0.41494373046451488</v>
      </c>
      <c r="ICC12" s="568">
        <v>0.54209634794602468</v>
      </c>
      <c r="ICD12" s="568">
        <v>0.52355879584184772</v>
      </c>
      <c r="ICE12" s="568">
        <v>0.41526268675784883</v>
      </c>
      <c r="ICF12" s="568">
        <v>0.29744858935327295</v>
      </c>
      <c r="ICG12" s="568">
        <v>0.16319851747620306</v>
      </c>
      <c r="ICH12" s="568">
        <v>0.13137711996482099</v>
      </c>
      <c r="ICI12" s="568">
        <v>0.15932261797228686</v>
      </c>
      <c r="ICJ12" s="568">
        <v>0.14273243783922265</v>
      </c>
      <c r="ICK12" s="568">
        <v>0.15510909705329207</v>
      </c>
      <c r="ICL12" s="568">
        <v>0.16187097271383494</v>
      </c>
      <c r="ICM12" s="568">
        <v>7.5081058877688525E-2</v>
      </c>
      <c r="ICN12" s="568">
        <v>8.4685912746955486E-2</v>
      </c>
      <c r="ICO12" s="568">
        <v>9.7124748720570725E-2</v>
      </c>
      <c r="ICP12" s="568">
        <v>6.2143792028369498E-2</v>
      </c>
      <c r="ICQ12" s="568">
        <v>8.5248841237200335E-2</v>
      </c>
      <c r="ICR12" s="568">
        <v>0.18144265658076922</v>
      </c>
      <c r="ICS12" s="568">
        <v>8.5505279088955763E-2</v>
      </c>
      <c r="ICT12" s="568">
        <v>0.11185636823087387</v>
      </c>
      <c r="ICU12" s="568">
        <v>0.12080679867579477</v>
      </c>
      <c r="ICV12" s="568">
        <v>0.2299602532061831</v>
      </c>
      <c r="ICW12" s="568">
        <v>0.23298543586388001</v>
      </c>
      <c r="ICX12" s="568">
        <v>0.33308457225074156</v>
      </c>
      <c r="ICY12" s="568">
        <v>0.34926798648168467</v>
      </c>
      <c r="ICZ12" s="568">
        <v>0.44169053903633637</v>
      </c>
      <c r="IDA12" s="568">
        <v>0.42201968432120279</v>
      </c>
      <c r="IDB12" s="568">
        <v>0.46620880649294139</v>
      </c>
      <c r="IDC12" s="568">
        <v>0.34718437598020657</v>
      </c>
      <c r="IDD12" s="568">
        <v>0.29460634760786369</v>
      </c>
      <c r="IDE12" s="568">
        <v>0.22088672165252898</v>
      </c>
      <c r="IDF12" s="568">
        <v>9.4476385971355603E-2</v>
      </c>
      <c r="IDG12" s="568">
        <v>9.3025010458578847E-2</v>
      </c>
      <c r="IDH12" s="568">
        <v>0.11434211532488367</v>
      </c>
      <c r="IDI12" s="568">
        <v>7.8544414390011405E-2</v>
      </c>
      <c r="IDJ12" s="568">
        <v>9.0537057135721091E-2</v>
      </c>
      <c r="IDK12" s="568">
        <v>0.11443258741996458</v>
      </c>
      <c r="IDL12" s="568">
        <v>0.14474164997091718</v>
      </c>
      <c r="IDM12" s="568">
        <v>0.1331906940969933</v>
      </c>
      <c r="IDN12" s="568">
        <v>0.14539975312017281</v>
      </c>
      <c r="IDO12" s="568">
        <v>0.13942861841894624</v>
      </c>
      <c r="IDP12" s="568">
        <v>0.13393822786424223</v>
      </c>
      <c r="IDQ12" s="568">
        <v>0.1235324087092111</v>
      </c>
      <c r="IDR12" s="568">
        <v>0.12065387517071541</v>
      </c>
      <c r="IDS12" s="568">
        <v>0.12603430079557043</v>
      </c>
      <c r="IDT12" s="568">
        <v>0.15742713843266695</v>
      </c>
      <c r="IDU12" s="568">
        <v>0.18787072783280803</v>
      </c>
      <c r="IDV12" s="568">
        <v>0.26641466037315248</v>
      </c>
      <c r="IDW12" s="568">
        <v>0.38293701390891233</v>
      </c>
      <c r="IDX12" s="568">
        <v>0.40112345954956369</v>
      </c>
      <c r="IDY12" s="568">
        <v>0.44965464946450134</v>
      </c>
      <c r="IDZ12" s="568">
        <v>0.38074515516816482</v>
      </c>
      <c r="IEA12" s="568">
        <v>0.31034461254513979</v>
      </c>
      <c r="IEB12" s="568">
        <v>0.16662158984575662</v>
      </c>
      <c r="IEC12" s="568">
        <v>8.369200148836603E-2</v>
      </c>
      <c r="IED12" s="568">
        <v>5.920742557851344E-2</v>
      </c>
      <c r="IEE12" s="568">
        <v>8.2088343224874252E-2</v>
      </c>
      <c r="IEF12" s="568">
        <v>6.0130935950272142E-2</v>
      </c>
      <c r="IEG12" s="568">
        <v>5.7807854607182137E-2</v>
      </c>
      <c r="IEH12" s="568">
        <v>0.10023402916571222</v>
      </c>
      <c r="IEI12" s="568">
        <v>6.2640471592209632E-2</v>
      </c>
      <c r="IEJ12" s="568">
        <v>8.2803501793753925E-2</v>
      </c>
      <c r="IEK12" s="568">
        <v>6.9426222699399465E-2</v>
      </c>
      <c r="IEL12" s="568">
        <v>8.2993097503779881E-2</v>
      </c>
      <c r="IEM12" s="568">
        <v>5.4813126280208513E-2</v>
      </c>
      <c r="IEN12" s="568">
        <v>6.5555317366671806E-2</v>
      </c>
      <c r="IEO12" s="568">
        <v>8.2449283462167164E-2</v>
      </c>
      <c r="IEP12" s="568">
        <v>7.9267221207621461E-2</v>
      </c>
      <c r="IEQ12" s="568">
        <v>8.3772672687329797E-2</v>
      </c>
      <c r="IER12" s="568">
        <v>7.775524107324866E-2</v>
      </c>
      <c r="IES12" s="568">
        <v>0.12329777455811536</v>
      </c>
      <c r="IET12" s="568">
        <v>0.2634458592020496</v>
      </c>
      <c r="IEU12" s="568">
        <v>0.24799862291611263</v>
      </c>
      <c r="IEV12" s="568">
        <v>0.40367817376436704</v>
      </c>
      <c r="IEW12" s="568">
        <v>0.34294884567064438</v>
      </c>
      <c r="IEX12" s="568">
        <v>0.27896064745323496</v>
      </c>
      <c r="IEY12" s="568">
        <v>0.26278083317571094</v>
      </c>
      <c r="IEZ12" s="568">
        <v>0.15586468116371857</v>
      </c>
      <c r="IFA12" s="568">
        <v>6.7520698827491538E-2</v>
      </c>
      <c r="IFB12" s="568">
        <v>3.6062289429992164E-2</v>
      </c>
      <c r="IFC12" s="568">
        <v>6.1386819120459346E-2</v>
      </c>
      <c r="IFD12" s="568">
        <v>3.0716268729931009E-2</v>
      </c>
      <c r="IFE12" s="568">
        <v>3.7478121283733123E-2</v>
      </c>
      <c r="IFF12" s="568">
        <v>2.8055102448109714E-2</v>
      </c>
      <c r="IFG12" s="568">
        <v>2.7026858924103253E-2</v>
      </c>
      <c r="IFH12" s="568">
        <v>2.1840721390177308E-2</v>
      </c>
      <c r="IFI12" s="568">
        <v>2.8312777534998387E-2</v>
      </c>
      <c r="IFJ12" s="568">
        <v>2.0959695050574174E-2</v>
      </c>
      <c r="IFK12" s="568">
        <v>2.684402717102298E-2</v>
      </c>
      <c r="IFL12" s="568">
        <v>2.5863332582756811E-2</v>
      </c>
      <c r="IFM12" s="568">
        <v>4.6388688024506755E-2</v>
      </c>
      <c r="IFN12" s="568">
        <v>4.5711571731536553E-2</v>
      </c>
      <c r="IFO12" s="568">
        <v>4.5534833234481972E-2</v>
      </c>
      <c r="IFP12" s="568">
        <v>5.3358142768584242E-2</v>
      </c>
      <c r="IFQ12" s="568">
        <v>9.1043510833570165E-2</v>
      </c>
      <c r="IFR12" s="568">
        <v>0.15005912797301083</v>
      </c>
      <c r="IFS12" s="568">
        <v>0.21958940040807826</v>
      </c>
      <c r="IFT12" s="568">
        <v>0.31132011464559628</v>
      </c>
      <c r="IFU12" s="568">
        <v>0.22780005090808383</v>
      </c>
      <c r="IFV12" s="568">
        <v>0.2791616799612659</v>
      </c>
      <c r="IFW12" s="568">
        <v>0.21784745725765878</v>
      </c>
      <c r="IFX12" s="568">
        <v>0.15588637433183908</v>
      </c>
      <c r="IFY12" s="568">
        <v>8.2169131763199524E-2</v>
      </c>
      <c r="IFZ12" s="568">
        <v>7.7589199747222878E-2</v>
      </c>
      <c r="IGA12" s="568">
        <v>6.5142898434209368E-2</v>
      </c>
      <c r="IGB12" s="568">
        <v>0.12511497283816156</v>
      </c>
      <c r="IGC12" s="568">
        <v>0.11384487179405951</v>
      </c>
      <c r="IGD12" s="568">
        <v>0.10154936997707782</v>
      </c>
      <c r="IGE12" s="568">
        <v>8.9207609990690828E-2</v>
      </c>
      <c r="IGF12" s="568">
        <v>4.6740645578680476E-2</v>
      </c>
      <c r="IGG12" s="568">
        <v>5.5094877170819928E-2</v>
      </c>
      <c r="IGH12" s="568">
        <v>7.0502874884302236E-2</v>
      </c>
      <c r="IGI12" s="568">
        <v>9.8792007178550967E-2</v>
      </c>
      <c r="IGJ12" s="568">
        <v>7.7968333232908596E-2</v>
      </c>
      <c r="IGK12" s="568">
        <v>0.11866979294057939</v>
      </c>
      <c r="IGL12" s="568">
        <v>0.14950117455394771</v>
      </c>
      <c r="IGM12" s="568">
        <v>0.17233272628976076</v>
      </c>
      <c r="IGN12" s="568">
        <v>0.22559590784272338</v>
      </c>
      <c r="IGO12" s="568">
        <v>0.47280342947298137</v>
      </c>
      <c r="IGP12" s="568">
        <v>0.39438538457031369</v>
      </c>
      <c r="IGQ12" s="568">
        <v>0.58295009321915514</v>
      </c>
      <c r="IGR12" s="568">
        <v>0.58177100544881521</v>
      </c>
      <c r="IGS12" s="568">
        <v>0.521787991250661</v>
      </c>
      <c r="IGT12" s="568">
        <v>0.5867364952401356</v>
      </c>
      <c r="IGU12" s="568">
        <v>0.45209592853927305</v>
      </c>
      <c r="IGV12" s="568">
        <v>0.42400425072471393</v>
      </c>
      <c r="IGW12" s="568">
        <v>0.33128234243953975</v>
      </c>
      <c r="IGX12" s="568">
        <v>0.22343612302684507</v>
      </c>
      <c r="IGY12" s="568">
        <v>0.35949395413787577</v>
      </c>
      <c r="IGZ12" s="568">
        <v>0.23910395163895135</v>
      </c>
      <c r="IHA12" s="568">
        <v>0.1515966632629088</v>
      </c>
      <c r="IHB12" s="568">
        <v>0.19573841978275336</v>
      </c>
      <c r="IHC12" s="568">
        <v>0.23520189768849439</v>
      </c>
      <c r="IHD12" s="568">
        <v>0.29544459953688051</v>
      </c>
      <c r="IHE12" s="568">
        <v>0.33609729289683998</v>
      </c>
      <c r="IHF12" s="568">
        <v>0.29980328727420547</v>
      </c>
      <c r="IHG12" s="568">
        <v>0.37452695619207849</v>
      </c>
      <c r="IHH12" s="568">
        <v>0.34216889963205693</v>
      </c>
      <c r="IHI12" s="568">
        <v>0.32683732636277729</v>
      </c>
      <c r="IHJ12" s="568">
        <v>0.35803547697427923</v>
      </c>
      <c r="IHK12" s="568">
        <v>0.33167237141731337</v>
      </c>
      <c r="IHL12" s="568">
        <v>0.36328989030885456</v>
      </c>
      <c r="IHM12" s="568">
        <v>0.44273854053998052</v>
      </c>
      <c r="IHN12" s="568">
        <v>0.41188063151936588</v>
      </c>
      <c r="IHO12" s="568">
        <v>0.43220217325132709</v>
      </c>
      <c r="IHP12" s="568">
        <v>0.45997010172115599</v>
      </c>
      <c r="IHQ12" s="568">
        <v>0.50461803108111158</v>
      </c>
      <c r="IHR12" s="568">
        <v>0.55045962251119473</v>
      </c>
      <c r="IHS12" s="568">
        <v>0.57877456398085803</v>
      </c>
      <c r="IHT12" s="568">
        <v>0.42377972060912206</v>
      </c>
      <c r="IHU12" s="568">
        <v>0.41689530271928321</v>
      </c>
      <c r="IHV12" s="568">
        <v>0.37466680511717537</v>
      </c>
      <c r="IHW12" s="568">
        <v>0.39978372465516476</v>
      </c>
      <c r="IHX12" s="568">
        <v>0.29703278146264211</v>
      </c>
      <c r="IHY12" s="568">
        <v>0.40396864087380935</v>
      </c>
      <c r="IHZ12" s="568">
        <v>0.38633656266021749</v>
      </c>
      <c r="IIA12" s="568">
        <v>0.43147395373254233</v>
      </c>
      <c r="IIB12" s="568">
        <v>0.45185179466386627</v>
      </c>
      <c r="IIC12" s="568">
        <v>0.48066426385249034</v>
      </c>
      <c r="IID12" s="568">
        <v>0.4669997200917031</v>
      </c>
      <c r="IIE12" s="568">
        <v>0.48556776050720524</v>
      </c>
      <c r="IIF12" s="568">
        <v>0.49603183416703805</v>
      </c>
      <c r="IIG12" s="568">
        <v>0.50572738635158287</v>
      </c>
      <c r="IIH12" s="568">
        <v>0.50979637565569791</v>
      </c>
      <c r="III12" s="568">
        <v>0.5286970566595085</v>
      </c>
      <c r="IIJ12" s="568">
        <v>0.54281261827112937</v>
      </c>
      <c r="IIK12" s="568">
        <v>0.63866232571342407</v>
      </c>
      <c r="IIL12" s="568">
        <v>0.6454303984367441</v>
      </c>
      <c r="IIM12" s="568">
        <v>0.62741728429801891</v>
      </c>
      <c r="IIN12" s="568">
        <v>0.66061647064355411</v>
      </c>
      <c r="IIO12" s="568">
        <v>0.66562451144788171</v>
      </c>
      <c r="IIP12" s="568">
        <v>0.65162769944501342</v>
      </c>
      <c r="IIQ12" s="568">
        <v>0.69017084299285025</v>
      </c>
      <c r="IIR12" s="568">
        <v>0.60047892079051979</v>
      </c>
      <c r="IIS12" s="568">
        <v>0.51160140470235449</v>
      </c>
      <c r="IIT12" s="568">
        <v>0.53367010855152908</v>
      </c>
      <c r="IIU12" s="568">
        <v>0.49660331074010183</v>
      </c>
      <c r="IIV12" s="568">
        <v>0.59665092829243438</v>
      </c>
      <c r="IIW12" s="568">
        <v>0.59482493489861488</v>
      </c>
      <c r="IIX12" s="568">
        <v>0.63767885974136684</v>
      </c>
      <c r="IIY12" s="568">
        <v>0.61538768248232467</v>
      </c>
      <c r="IIZ12" s="568">
        <v>0.55143813948512888</v>
      </c>
      <c r="IJA12" s="568">
        <v>0.57910957209883307</v>
      </c>
      <c r="IJB12" s="568">
        <v>0.58766286496054199</v>
      </c>
      <c r="IJC12" s="568">
        <v>0.54512304979224513</v>
      </c>
      <c r="IJD12" s="568">
        <v>0.68439514282513991</v>
      </c>
      <c r="IJE12" s="568">
        <v>0.66930746829957888</v>
      </c>
      <c r="IJF12" s="568">
        <v>0.72646050072044777</v>
      </c>
      <c r="IJG12" s="568">
        <v>0.71638199010611092</v>
      </c>
      <c r="IJH12" s="568">
        <v>0.70938567519600026</v>
      </c>
      <c r="IJI12" s="568">
        <v>0.75376930338386605</v>
      </c>
      <c r="IJJ12" s="568">
        <v>0.79288815380916278</v>
      </c>
      <c r="IJK12" s="568">
        <v>0.81184909867406174</v>
      </c>
      <c r="IJL12" s="568">
        <v>0.817653969155545</v>
      </c>
      <c r="IJM12" s="568">
        <v>0.77208199392723309</v>
      </c>
      <c r="IJN12" s="568">
        <v>0.77178824076429131</v>
      </c>
      <c r="IJO12" s="568">
        <v>0.7759493288483702</v>
      </c>
      <c r="IJP12" s="568">
        <v>0.60314958736234359</v>
      </c>
      <c r="IJQ12" s="568">
        <v>0.46069995262721658</v>
      </c>
      <c r="IJR12" s="568">
        <v>0.47027592256025524</v>
      </c>
      <c r="IJS12" s="568">
        <v>0.3576461918438435</v>
      </c>
      <c r="IJT12" s="568">
        <v>0.30012986310050127</v>
      </c>
      <c r="IJU12" s="568">
        <v>0.27974709749180338</v>
      </c>
      <c r="IJV12" s="568">
        <v>0.15278197272623562</v>
      </c>
      <c r="IJW12" s="568">
        <v>0.19485216909269693</v>
      </c>
      <c r="IJX12" s="568">
        <v>0.17478847515822671</v>
      </c>
      <c r="IJY12" s="568">
        <v>0.12096263447135418</v>
      </c>
      <c r="IJZ12" s="568">
        <v>0.1164906684233058</v>
      </c>
      <c r="IKA12" s="568">
        <v>0.15851063051405961</v>
      </c>
      <c r="IKB12" s="568">
        <v>0.18298642260693662</v>
      </c>
      <c r="IKC12" s="568">
        <v>0.16485049012358644</v>
      </c>
      <c r="IKD12" s="568">
        <v>0.24619397536217044</v>
      </c>
      <c r="IKE12" s="568">
        <v>0.44371813911379099</v>
      </c>
      <c r="IKF12" s="568">
        <v>0.51190080177712971</v>
      </c>
      <c r="IKG12" s="568">
        <v>0.57785059124060256</v>
      </c>
      <c r="IKH12" s="568">
        <v>0.58278883567390349</v>
      </c>
      <c r="IKI12" s="568">
        <v>0.53760365759496309</v>
      </c>
      <c r="IKJ12" s="568">
        <v>0.52545810403239013</v>
      </c>
      <c r="IKK12" s="568">
        <v>0.57357196155331847</v>
      </c>
      <c r="IKL12" s="568">
        <v>0.46902153673029351</v>
      </c>
      <c r="IKM12" s="568">
        <v>0.45550375484993755</v>
      </c>
      <c r="IKN12" s="568">
        <v>0.31089616599084546</v>
      </c>
      <c r="IKO12" s="568">
        <v>0.22559011194502654</v>
      </c>
      <c r="IKP12" s="568">
        <v>0.25641814211360797</v>
      </c>
      <c r="IKQ12" s="568">
        <v>0.26783902670786575</v>
      </c>
      <c r="IKR12" s="568">
        <v>0.21102698524356386</v>
      </c>
      <c r="IKS12" s="568">
        <v>0.18766978144823901</v>
      </c>
      <c r="IKT12" s="568">
        <v>0.22213384442473927</v>
      </c>
      <c r="IKU12" s="568">
        <v>0.1866941955622495</v>
      </c>
      <c r="IKV12" s="568">
        <v>0.1790059728831791</v>
      </c>
      <c r="IKW12" s="568">
        <v>0.18271611440839733</v>
      </c>
      <c r="IKX12" s="568">
        <v>0.18950001947333253</v>
      </c>
      <c r="IKY12" s="568">
        <v>0.17246865903778677</v>
      </c>
      <c r="IKZ12" s="568">
        <v>0.18478820204980304</v>
      </c>
      <c r="ILA12" s="568">
        <v>0.1623048489347893</v>
      </c>
      <c r="ILB12" s="568">
        <v>0.24314796777328773</v>
      </c>
      <c r="ILC12" s="568">
        <v>0.20988090439303064</v>
      </c>
      <c r="ILD12" s="568">
        <v>0.27237932559133754</v>
      </c>
      <c r="ILE12" s="568">
        <v>0.30978434922999548</v>
      </c>
      <c r="ILF12" s="568">
        <v>0.36403029391245922</v>
      </c>
      <c r="ILG12" s="568">
        <v>0.31019246804378597</v>
      </c>
      <c r="ILH12" s="568">
        <v>0.34442404715752573</v>
      </c>
      <c r="ILI12" s="568">
        <v>0.31103382972102844</v>
      </c>
      <c r="ILJ12" s="568">
        <v>0.34467296358431626</v>
      </c>
      <c r="ILK12" s="568">
        <v>0.21526742939198665</v>
      </c>
      <c r="ILL12" s="568">
        <v>0.24826422584735033</v>
      </c>
      <c r="ILM12" s="568">
        <v>0.21377302600058704</v>
      </c>
      <c r="ILN12" s="568">
        <v>0.19885119240878116</v>
      </c>
      <c r="ILO12" s="568">
        <v>0.21078507415282388</v>
      </c>
      <c r="ILP12" s="568">
        <v>0.17260048557722041</v>
      </c>
      <c r="ILQ12" s="568">
        <v>0.19639002475808215</v>
      </c>
      <c r="ILR12" s="568">
        <v>0.19806247188145717</v>
      </c>
      <c r="ILS12" s="568">
        <v>0.17174870660049404</v>
      </c>
      <c r="ILT12" s="568">
        <v>0.16819864981827051</v>
      </c>
      <c r="ILU12" s="568">
        <v>0.14518377193157753</v>
      </c>
      <c r="ILV12" s="568">
        <v>0.15020166072649094</v>
      </c>
      <c r="ILW12" s="568">
        <v>8.2707965205609732E-2</v>
      </c>
      <c r="ILX12" s="568">
        <v>0.1078230322730703</v>
      </c>
      <c r="ILY12" s="568">
        <v>6.7819653315879649E-2</v>
      </c>
      <c r="ILZ12" s="568">
        <v>7.0296791575090556E-2</v>
      </c>
      <c r="IMA12" s="568">
        <v>4.047690336209539E-2</v>
      </c>
      <c r="IMB12" s="568">
        <v>6.6116790126060768E-2</v>
      </c>
      <c r="IMC12" s="568">
        <v>5.0666824992442884E-2</v>
      </c>
      <c r="IMD12" s="568">
        <v>5.1564035388620366E-2</v>
      </c>
      <c r="IME12" s="568">
        <v>4.1084994174627271E-2</v>
      </c>
      <c r="IMF12" s="568">
        <v>5.6959769007379056E-2</v>
      </c>
      <c r="IMG12" s="568">
        <v>7.0346580281028359E-2</v>
      </c>
      <c r="IMH12" s="568">
        <v>9.8128441397066224E-2</v>
      </c>
      <c r="IMI12" s="568">
        <v>0.13622082570637806</v>
      </c>
      <c r="IMJ12" s="568">
        <v>9.2117882256868414E-2</v>
      </c>
      <c r="IMK12" s="568">
        <v>3.3853821049626164E-2</v>
      </c>
      <c r="IML12" s="568">
        <v>5.2523657590647053E-2</v>
      </c>
      <c r="IMM12" s="568">
        <v>5.9543941547843982E-2</v>
      </c>
      <c r="IMN12" s="568">
        <v>3.9370372976700513E-2</v>
      </c>
      <c r="IMO12" s="568">
        <v>6.3160831100543088E-2</v>
      </c>
      <c r="IMP12" s="568">
        <v>0.14137463637709904</v>
      </c>
      <c r="IMQ12" s="568">
        <v>0.1082497106679499</v>
      </c>
      <c r="IMR12" s="568">
        <v>2.6694627484546485E-2</v>
      </c>
      <c r="IMS12" s="568">
        <v>4.3904495473749923E-2</v>
      </c>
      <c r="IMT12" s="568">
        <v>3.7425667714399098E-2</v>
      </c>
      <c r="IMU12" s="568">
        <v>3.9177672277878578E-2</v>
      </c>
      <c r="IMV12" s="568">
        <v>3.1404634768240652E-2</v>
      </c>
      <c r="IMW12" s="568">
        <v>2.4212365556013377E-2</v>
      </c>
      <c r="IMX12" s="568">
        <v>3.3224187651162765E-2</v>
      </c>
      <c r="IMY12" s="568">
        <v>1.9526275886464321E-2</v>
      </c>
      <c r="IMZ12" s="568">
        <v>5.0899637358800522E-2</v>
      </c>
      <c r="INA12" s="568">
        <v>9.0726814053126922E-2</v>
      </c>
      <c r="INB12" s="568">
        <v>0.19391261101551979</v>
      </c>
      <c r="INC12" s="568">
        <v>0.20141871714602672</v>
      </c>
      <c r="IND12" s="568">
        <v>0.22557750383731096</v>
      </c>
      <c r="INE12" s="568">
        <v>0.32429703559976514</v>
      </c>
      <c r="INF12" s="568">
        <v>0.22721782357847106</v>
      </c>
      <c r="ING12" s="568">
        <v>0.1929957455998384</v>
      </c>
      <c r="INH12" s="568">
        <v>0.1021881643940673</v>
      </c>
      <c r="INI12" s="568">
        <v>5.2745108689571482E-2</v>
      </c>
      <c r="INJ12" s="568">
        <v>9.1293290705695251E-2</v>
      </c>
      <c r="INK12" s="568">
        <v>8.5915560396783358E-2</v>
      </c>
      <c r="INL12" s="568">
        <v>5.9926084715346613E-2</v>
      </c>
      <c r="INM12" s="568">
        <v>8.9801023786813552E-2</v>
      </c>
      <c r="INN12" s="568">
        <v>9.9811039757387574E-2</v>
      </c>
      <c r="INO12" s="568">
        <v>8.9838659854109326E-2</v>
      </c>
      <c r="INP12" s="568">
        <v>8.7404026625756984E-2</v>
      </c>
      <c r="INQ12" s="568">
        <v>0.14788842445053313</v>
      </c>
      <c r="INR12" s="568">
        <v>0.12700925515101308</v>
      </c>
      <c r="INS12" s="568">
        <v>0.12267086129457754</v>
      </c>
      <c r="INT12" s="568">
        <v>0.12872683008030689</v>
      </c>
      <c r="INU12" s="568">
        <v>0.11725923258814483</v>
      </c>
      <c r="INV12" s="568">
        <v>9.7868809110422478E-2</v>
      </c>
      <c r="INW12" s="568">
        <v>0.16186440130509344</v>
      </c>
      <c r="INX12" s="568">
        <v>0.38254421825764012</v>
      </c>
      <c r="INY12" s="568">
        <v>0.47342687113508769</v>
      </c>
      <c r="INZ12" s="568">
        <v>0.52601964915446509</v>
      </c>
      <c r="IOA12" s="568">
        <v>0.58765511088234512</v>
      </c>
      <c r="IOB12" s="568">
        <v>0.59430146002792561</v>
      </c>
      <c r="IOC12" s="568">
        <v>0.62318695040452698</v>
      </c>
      <c r="IOD12" s="568">
        <v>0.53585835320554154</v>
      </c>
      <c r="IOE12" s="568">
        <v>0.51993400882065399</v>
      </c>
      <c r="IOF12" s="568">
        <v>0.33940310162142057</v>
      </c>
      <c r="IOG12" s="568">
        <v>0.19062630558501564</v>
      </c>
      <c r="IOH12" s="568">
        <v>0.17785305218989964</v>
      </c>
      <c r="IOI12" s="568">
        <v>0.17870478717564681</v>
      </c>
      <c r="IOJ12" s="568">
        <v>0.15842309140440097</v>
      </c>
      <c r="IOK12" s="568">
        <v>0.12763633808792874</v>
      </c>
      <c r="IOL12" s="568">
        <v>0.13179642618578094</v>
      </c>
      <c r="IOM12" s="568">
        <v>0.14768734201895239</v>
      </c>
      <c r="ION12" s="568">
        <v>0.19275237806002585</v>
      </c>
      <c r="IOO12" s="568">
        <v>0.16275776244405052</v>
      </c>
      <c r="IOP12" s="568">
        <v>0.14592080153702128</v>
      </c>
      <c r="IOQ12" s="568">
        <v>0.1346024261273564</v>
      </c>
      <c r="IOR12" s="568">
        <v>0.13293526587247526</v>
      </c>
      <c r="IOS12" s="568">
        <v>0.13857060514737884</v>
      </c>
      <c r="IOT12" s="568">
        <v>0.15196005989025199</v>
      </c>
      <c r="IOU12" s="568">
        <v>0.20099611089107905</v>
      </c>
      <c r="IOV12" s="568">
        <v>0.33508276617147859</v>
      </c>
      <c r="IOW12" s="568">
        <v>0.36496633621669305</v>
      </c>
      <c r="IOX12" s="568">
        <v>0.46124535994385207</v>
      </c>
      <c r="IOY12" s="568">
        <v>0.52659771932670352</v>
      </c>
      <c r="IOZ12" s="568">
        <v>0.58092898372350699</v>
      </c>
      <c r="IPA12" s="568">
        <v>0.67275750608865859</v>
      </c>
      <c r="IPB12" s="568">
        <v>0.55971575378926464</v>
      </c>
      <c r="IPC12" s="568">
        <v>0.57017522732708459</v>
      </c>
      <c r="IPD12" s="568">
        <v>0.33248731571072754</v>
      </c>
      <c r="IPE12" s="568">
        <v>0.18037545181390105</v>
      </c>
      <c r="IPF12" s="568">
        <v>0.12188901598974942</v>
      </c>
      <c r="IPG12" s="568">
        <v>8.8057383987961771E-2</v>
      </c>
      <c r="IPH12" s="568">
        <v>0.1273379191204467</v>
      </c>
      <c r="IPI12" s="568">
        <v>0.10474604945859679</v>
      </c>
      <c r="IPJ12" s="568">
        <v>0.13251385112167888</v>
      </c>
      <c r="IPK12" s="568">
        <v>0.12911726339844293</v>
      </c>
      <c r="IPL12" s="568">
        <v>9.7190352796379428E-2</v>
      </c>
      <c r="IPM12" s="568">
        <v>0.11178412497757352</v>
      </c>
      <c r="IPN12" s="568">
        <v>0.11062515745696971</v>
      </c>
      <c r="IPO12" s="568">
        <v>0.15717674999354767</v>
      </c>
      <c r="IPP12" s="568">
        <v>0.15567690126796449</v>
      </c>
      <c r="IPQ12" s="568">
        <v>0.18089851977950455</v>
      </c>
      <c r="IPR12" s="568">
        <v>0.1500559519679332</v>
      </c>
      <c r="IPS12" s="568">
        <v>0.15875259668595265</v>
      </c>
      <c r="IPT12" s="568">
        <v>0.24962470239932466</v>
      </c>
      <c r="IPU12" s="568">
        <v>0.53362658831234533</v>
      </c>
      <c r="IPV12" s="568">
        <v>0.5244708125089248</v>
      </c>
      <c r="IPW12" s="568">
        <v>0.66021840477503002</v>
      </c>
      <c r="IPX12" s="568">
        <v>0.60792930910313325</v>
      </c>
      <c r="IPY12" s="568">
        <v>0.65352952545979914</v>
      </c>
      <c r="IPZ12" s="568">
        <v>0.62377928826429418</v>
      </c>
      <c r="IQA12" s="568">
        <v>0.54951990329917544</v>
      </c>
      <c r="IQB12" s="568">
        <v>0.50946779378116025</v>
      </c>
      <c r="IQC12" s="568">
        <v>0.40909492863100538</v>
      </c>
      <c r="IQD12" s="568">
        <v>0.46220159273356892</v>
      </c>
      <c r="IQE12" s="568">
        <v>0.46196545062476102</v>
      </c>
      <c r="IQF12" s="568">
        <v>0.35879038815694209</v>
      </c>
      <c r="IQG12" s="568">
        <v>0.35951306248881088</v>
      </c>
      <c r="IQH12" s="568">
        <v>0.34926305635708155</v>
      </c>
      <c r="IQI12" s="568">
        <v>0.24338674724249301</v>
      </c>
      <c r="IQJ12" s="568">
        <v>0.21762537876462318</v>
      </c>
      <c r="IQK12" s="568">
        <v>0.22051394000084781</v>
      </c>
      <c r="IQL12" s="568">
        <v>0.33447795815233811</v>
      </c>
      <c r="IQM12" s="568">
        <v>0.25128522584020396</v>
      </c>
      <c r="IQN12" s="568">
        <v>0.26533049764124494</v>
      </c>
      <c r="IQO12" s="568">
        <v>0.18985212091525147</v>
      </c>
      <c r="IQP12" s="568">
        <v>0.14861413943512872</v>
      </c>
      <c r="IQQ12" s="568">
        <v>0.27857625847858286</v>
      </c>
      <c r="IQR12" s="568">
        <v>0.49103400351382825</v>
      </c>
      <c r="IQS12" s="568">
        <v>0.51962949775252643</v>
      </c>
      <c r="IQT12" s="568">
        <v>0.61970529123127749</v>
      </c>
      <c r="IQU12" s="568">
        <v>0.62641980815268838</v>
      </c>
      <c r="IQV12" s="568">
        <v>0.56587483931734062</v>
      </c>
      <c r="IQW12" s="568">
        <v>0.53037785963056105</v>
      </c>
      <c r="IQX12" s="568">
        <v>0.56075191227754917</v>
      </c>
      <c r="IQY12" s="568">
        <v>0.45464405217283488</v>
      </c>
      <c r="IQZ12" s="568">
        <v>0.3054104458919048</v>
      </c>
      <c r="IRA12" s="568">
        <v>0.14144885710498059</v>
      </c>
      <c r="IRB12" s="568">
        <v>0.11541643214421965</v>
      </c>
      <c r="IRC12" s="568">
        <v>6.6084387096840877E-2</v>
      </c>
      <c r="IRD12" s="568">
        <v>0.10917837328571262</v>
      </c>
      <c r="IRE12" s="568">
        <v>0.13642915356645546</v>
      </c>
      <c r="IRF12" s="568">
        <v>0.11829955798334037</v>
      </c>
      <c r="IRG12" s="568">
        <v>0.11225721741866228</v>
      </c>
      <c r="IRH12" s="568">
        <v>9.7935493718658284E-2</v>
      </c>
      <c r="IRI12" s="568">
        <v>0.10216613560596542</v>
      </c>
      <c r="IRJ12" s="568">
        <v>9.6454087774575537E-2</v>
      </c>
      <c r="IRK12" s="568">
        <v>6.040913808553057E-2</v>
      </c>
      <c r="IRL12" s="568">
        <v>8.2556795988678433E-2</v>
      </c>
      <c r="IRM12" s="568">
        <v>5.6714130661977127E-2</v>
      </c>
      <c r="IRN12" s="568">
        <v>6.8701914365435365E-2</v>
      </c>
      <c r="IRO12" s="568">
        <v>5.126274772224762E-2</v>
      </c>
      <c r="IRP12" s="568">
        <v>8.7971276306054613E-2</v>
      </c>
      <c r="IRQ12" s="568">
        <v>0.10281189243237621</v>
      </c>
      <c r="IRR12" s="568">
        <v>0.17514564890878118</v>
      </c>
      <c r="IRS12" s="568">
        <v>0.22342937831271445</v>
      </c>
      <c r="IRT12" s="568">
        <v>0.30905338067356442</v>
      </c>
      <c r="IRU12" s="568">
        <v>0.30913383904042635</v>
      </c>
      <c r="IRV12" s="568">
        <v>0.29396162017709609</v>
      </c>
      <c r="IRW12" s="568">
        <v>0.19624578758336292</v>
      </c>
      <c r="IRX12" s="568">
        <v>0.16322506894246824</v>
      </c>
      <c r="IRY12" s="568">
        <v>0.17962502999330934</v>
      </c>
      <c r="IRZ12" s="568">
        <v>0.20993153145279367</v>
      </c>
      <c r="ISA12" s="568">
        <v>0.22143082932300029</v>
      </c>
      <c r="ISB12" s="568">
        <v>0.23707754626820829</v>
      </c>
      <c r="ISC12" s="568">
        <v>0.25334852629288057</v>
      </c>
      <c r="ISD12" s="568">
        <v>0.30183559756824313</v>
      </c>
      <c r="ISE12" s="568">
        <v>0.2477562636921925</v>
      </c>
      <c r="ISF12" s="568">
        <v>0.33530002386208912</v>
      </c>
      <c r="ISG12" s="568">
        <v>0.32524983260928292</v>
      </c>
      <c r="ISH12" s="568">
        <v>0.21545595996533273</v>
      </c>
      <c r="ISI12" s="568">
        <v>0.29480135067730701</v>
      </c>
      <c r="ISJ12" s="568">
        <v>0.38216444242698017</v>
      </c>
      <c r="ISK12" s="568">
        <v>0.36716973744821169</v>
      </c>
      <c r="ISL12" s="568">
        <v>0.32928899618830942</v>
      </c>
      <c r="ISM12" s="568">
        <v>0.40897880863610259</v>
      </c>
      <c r="ISN12" s="568">
        <v>0.53108585543034459</v>
      </c>
      <c r="ISO12" s="568">
        <v>0.49858540976984322</v>
      </c>
      <c r="ISP12" s="568">
        <v>0.49584647228690848</v>
      </c>
      <c r="ISQ12" s="568">
        <v>0.55292947122889025</v>
      </c>
      <c r="ISR12" s="568">
        <v>0.52709400491552061</v>
      </c>
      <c r="ISS12" s="568">
        <v>0.51131268933116558</v>
      </c>
      <c r="IST12" s="568">
        <v>0.47117273948952615</v>
      </c>
      <c r="ISU12" s="568">
        <v>0.36988042556075834</v>
      </c>
      <c r="ISV12" s="568">
        <v>0.25581668024652271</v>
      </c>
      <c r="ISW12" s="568">
        <v>0.2192079588186516</v>
      </c>
      <c r="ISX12" s="568">
        <v>0.21325429637597043</v>
      </c>
      <c r="ISY12" s="568">
        <v>8.4799288409166534E-2</v>
      </c>
      <c r="ISZ12" s="568">
        <v>0.14199986344847659</v>
      </c>
      <c r="ITA12" s="568">
        <v>5.6995907823042792E-2</v>
      </c>
      <c r="ITB12" s="568">
        <v>0.11295821016999946</v>
      </c>
      <c r="ITC12" s="568">
        <v>0.12172392538089881</v>
      </c>
      <c r="ITD12" s="568">
        <v>0.19931003058227237</v>
      </c>
      <c r="ITE12" s="568">
        <v>0.15235803658766536</v>
      </c>
      <c r="ITF12" s="568">
        <v>0.11801815192748009</v>
      </c>
      <c r="ITG12" s="568">
        <v>0.11194120932680469</v>
      </c>
      <c r="ITH12" s="568">
        <v>9.6494704113650742E-2</v>
      </c>
      <c r="ITI12" s="568">
        <v>6.4678888544284885E-2</v>
      </c>
      <c r="ITJ12" s="568">
        <v>0.10031086920803718</v>
      </c>
      <c r="ITK12" s="568">
        <v>9.3768628888031516E-2</v>
      </c>
      <c r="ITL12" s="568">
        <v>0.14970930216692221</v>
      </c>
      <c r="ITM12" s="568">
        <v>0.20323194057741537</v>
      </c>
      <c r="ITN12" s="568">
        <v>0.28641267914646884</v>
      </c>
      <c r="ITO12" s="568">
        <v>0.35826653906496259</v>
      </c>
      <c r="ITP12" s="568">
        <v>0.37369825951552149</v>
      </c>
      <c r="ITQ12" s="568">
        <v>0.40538122611795208</v>
      </c>
      <c r="ITR12" s="568">
        <v>0.37014394500815112</v>
      </c>
      <c r="ITS12" s="568">
        <v>0.35552482430901072</v>
      </c>
      <c r="ITT12" s="568">
        <v>0.24733467413065854</v>
      </c>
      <c r="ITU12" s="568">
        <v>0.1003962436401741</v>
      </c>
      <c r="ITV12" s="568">
        <v>7.3311379713810826E-2</v>
      </c>
      <c r="ITW12" s="568">
        <v>5.6877961098140646E-2</v>
      </c>
      <c r="ITX12" s="568">
        <v>8.4577477184054436E-2</v>
      </c>
      <c r="ITY12" s="568">
        <v>0.11488434428699953</v>
      </c>
      <c r="ITZ12" s="568">
        <v>0.13444318312866874</v>
      </c>
      <c r="IUA12" s="568">
        <v>0.12589903017600049</v>
      </c>
      <c r="IUB12" s="568">
        <v>9.3832891608213051E-2</v>
      </c>
      <c r="IUC12" s="568">
        <v>0.14603220710249815</v>
      </c>
      <c r="IUD12" s="568">
        <v>0.13375228039631887</v>
      </c>
      <c r="IUE12" s="568">
        <v>8.895005417676001E-2</v>
      </c>
      <c r="IUF12" s="568">
        <v>9.9566860782151462E-2</v>
      </c>
      <c r="IUG12" s="568">
        <v>0.11749570822712702</v>
      </c>
      <c r="IUH12" s="568">
        <v>0.10101711431725621</v>
      </c>
      <c r="IUI12" s="568">
        <v>9.8843680125387232E-2</v>
      </c>
      <c r="IUJ12" s="568">
        <v>0.14091911429511331</v>
      </c>
      <c r="IUK12" s="568">
        <v>0.2511735096432221</v>
      </c>
      <c r="IUL12" s="568">
        <v>0.26412532128504834</v>
      </c>
      <c r="IUM12" s="568">
        <v>0.35302152951862514</v>
      </c>
      <c r="IUN12" s="568">
        <v>0.39360421274388663</v>
      </c>
      <c r="IUO12" s="568">
        <v>0.35837837007662471</v>
      </c>
      <c r="IUP12" s="568">
        <v>0.28768221107004366</v>
      </c>
      <c r="IUQ12" s="568">
        <v>0.26980600995106052</v>
      </c>
      <c r="IUR12" s="568">
        <v>6.2994159413898909E-2</v>
      </c>
      <c r="IUS12" s="568">
        <v>5.632118009934213E-2</v>
      </c>
      <c r="IUT12" s="568">
        <v>6.3853396081634359E-2</v>
      </c>
      <c r="IUU12" s="568">
        <v>5.8282658468045624E-2</v>
      </c>
      <c r="IUV12" s="568">
        <v>7.2369037881379827E-2</v>
      </c>
      <c r="IUW12" s="568">
        <v>7.4513769880040895E-2</v>
      </c>
      <c r="IUX12" s="568">
        <v>6.6703639884906685E-2</v>
      </c>
      <c r="IUY12" s="568">
        <v>6.3397100524734726E-2</v>
      </c>
      <c r="IUZ12" s="568">
        <v>9.2193334077339484E-2</v>
      </c>
      <c r="IVA12" s="568">
        <v>9.6825077128322654E-2</v>
      </c>
      <c r="IVB12" s="568">
        <v>0.11188353048002536</v>
      </c>
      <c r="IVC12" s="568">
        <v>0.13570501001488308</v>
      </c>
      <c r="IVD12" s="568">
        <v>0.11638297581311846</v>
      </c>
      <c r="IVE12" s="568">
        <v>9.3750582201660812E-2</v>
      </c>
      <c r="IVF12" s="568">
        <v>0.1016171647833726</v>
      </c>
      <c r="IVG12" s="568">
        <v>0.1062474131631536</v>
      </c>
      <c r="IVH12" s="568">
        <v>0.1381918201759578</v>
      </c>
      <c r="IVI12" s="568">
        <v>0.16185350285943018</v>
      </c>
      <c r="IVJ12" s="568">
        <v>0.19233294666535289</v>
      </c>
      <c r="IVK12" s="568">
        <v>0.22781712902881121</v>
      </c>
      <c r="IVL12" s="568">
        <v>0.32685280866664157</v>
      </c>
      <c r="IVM12" s="568">
        <v>0.32546964119794675</v>
      </c>
      <c r="IVN12" s="568">
        <v>0.25486676821929655</v>
      </c>
      <c r="IVO12" s="568">
        <v>0.22964764594213805</v>
      </c>
      <c r="IVP12" s="568">
        <v>9.4426936844296469E-2</v>
      </c>
      <c r="IVQ12" s="568">
        <v>9.6099554753021732E-2</v>
      </c>
      <c r="IVR12" s="568">
        <v>6.3457718828676624E-2</v>
      </c>
      <c r="IVS12" s="568">
        <v>5.8802606879679663E-2</v>
      </c>
      <c r="IVT12" s="568">
        <v>5.4927490343413286E-2</v>
      </c>
      <c r="IVU12" s="568">
        <v>4.4449968432432527E-2</v>
      </c>
      <c r="IVV12" s="568">
        <v>5.7344256529724545E-2</v>
      </c>
      <c r="IVW12" s="568">
        <v>7.3935926861948151E-2</v>
      </c>
      <c r="IVX12" s="568">
        <v>6.8771843726548973E-2</v>
      </c>
      <c r="IVY12" s="568">
        <v>6.6719716406251239E-2</v>
      </c>
      <c r="IVZ12" s="568">
        <v>7.7458295297898272E-2</v>
      </c>
      <c r="IWA12" s="568">
        <v>0.10636847371548538</v>
      </c>
      <c r="IWB12" s="568">
        <v>0.10732806908786502</v>
      </c>
      <c r="IWC12" s="568">
        <v>0.10222960217036298</v>
      </c>
      <c r="IWD12" s="568">
        <v>0.11540831571981459</v>
      </c>
      <c r="IWE12" s="568">
        <v>9.7971582485002373E-2</v>
      </c>
      <c r="IWF12" s="568">
        <v>0.1182104111389003</v>
      </c>
      <c r="IWG12" s="568">
        <v>0.12781149647682358</v>
      </c>
      <c r="IWH12" s="568">
        <v>0.16085270769818161</v>
      </c>
      <c r="IWI12" s="568">
        <v>0.28291953320536789</v>
      </c>
      <c r="IWJ12" s="568">
        <v>0.34485352247558249</v>
      </c>
      <c r="IWK12" s="568">
        <v>0.3731352892115869</v>
      </c>
      <c r="IWL12" s="568">
        <v>0.31436345414661282</v>
      </c>
      <c r="IWM12" s="568">
        <v>0.35187268235473018</v>
      </c>
      <c r="IWN12" s="568">
        <v>0.2002594662803005</v>
      </c>
      <c r="IWO12" s="568">
        <v>0.14439291753007708</v>
      </c>
      <c r="IWP12" s="568">
        <v>9.7688862866097209E-2</v>
      </c>
      <c r="IWQ12" s="568">
        <v>0.11086242204356908</v>
      </c>
      <c r="IWR12" s="568">
        <v>0.11681286085598962</v>
      </c>
      <c r="IWS12" s="568">
        <v>0.12221083421429897</v>
      </c>
      <c r="IWT12" s="568">
        <v>0.11068418094005981</v>
      </c>
      <c r="IWU12" s="568">
        <v>0.12485599658465769</v>
      </c>
      <c r="IWV12" s="568">
        <v>0.14892557728185926</v>
      </c>
      <c r="IWW12" s="568">
        <v>0.15001401894768931</v>
      </c>
      <c r="IWX12" s="568">
        <v>0.15936769337914861</v>
      </c>
      <c r="IWY12" s="568">
        <v>0.19304217820282912</v>
      </c>
      <c r="IWZ12" s="568">
        <v>0.17218519539426425</v>
      </c>
      <c r="IXA12" s="568">
        <v>0.19467602478987647</v>
      </c>
      <c r="IXB12" s="568">
        <v>0.19994392188115506</v>
      </c>
      <c r="IXC12" s="568">
        <v>0.2691190830100138</v>
      </c>
      <c r="IXD12" s="568">
        <v>0.41206071808462891</v>
      </c>
      <c r="IXE12" s="568">
        <v>0.41293772523083699</v>
      </c>
      <c r="IXF12" s="568">
        <v>0.52103302571469734</v>
      </c>
      <c r="IXG12" s="568">
        <v>0.55037586962948082</v>
      </c>
      <c r="IXH12" s="568">
        <v>0.45125617976921384</v>
      </c>
      <c r="IXI12" s="568">
        <v>0.47700881853289467</v>
      </c>
      <c r="IXJ12" s="568">
        <v>0.4330523114951555</v>
      </c>
      <c r="IXK12" s="568">
        <v>0.31814190814273485</v>
      </c>
      <c r="IXL12" s="568">
        <v>0.24461086362149567</v>
      </c>
      <c r="IXM12" s="568">
        <v>0.15916048738519983</v>
      </c>
      <c r="IXN12" s="568">
        <v>0.1936758930956109</v>
      </c>
      <c r="IXO12" s="568">
        <v>0.17313821152833236</v>
      </c>
      <c r="IXP12" s="568">
        <v>0.18457625141625139</v>
      </c>
      <c r="IXQ12" s="568">
        <v>0.15445430611917763</v>
      </c>
      <c r="IXR12" s="568">
        <v>0.17367619393378098</v>
      </c>
      <c r="IXS12" s="568">
        <v>0.18048107108790021</v>
      </c>
      <c r="IXT12" s="568">
        <v>0.17480685570998394</v>
      </c>
      <c r="IXU12" s="568">
        <v>0.19386230900573179</v>
      </c>
      <c r="IXV12" s="568">
        <v>0.16867839535052925</v>
      </c>
      <c r="IXW12" s="568">
        <v>0.18049287694288785</v>
      </c>
      <c r="IXX12" s="568">
        <v>0.20053430922651563</v>
      </c>
      <c r="IXY12" s="568">
        <v>0.18673181286103979</v>
      </c>
      <c r="IXZ12" s="568">
        <v>0.18918751747279025</v>
      </c>
      <c r="IYA12" s="568">
        <v>0.22149805336024256</v>
      </c>
      <c r="IYB12" s="568">
        <v>0.29753008031334582</v>
      </c>
      <c r="IYC12" s="568">
        <v>0.42119307010279117</v>
      </c>
      <c r="IYD12" s="568">
        <v>0.46383373978917808</v>
      </c>
      <c r="IYE12" s="568">
        <v>0.45970122821619225</v>
      </c>
      <c r="IYF12" s="568">
        <v>0.53748378741867087</v>
      </c>
      <c r="IYG12" s="568">
        <v>0.51459428607572488</v>
      </c>
      <c r="IYH12" s="568">
        <v>0.53670854171564375</v>
      </c>
      <c r="IYI12" s="568">
        <v>0.48895490343689813</v>
      </c>
      <c r="IYJ12" s="568">
        <v>0.3390304342590314</v>
      </c>
      <c r="IYK12" s="568">
        <v>0.20485684888289157</v>
      </c>
      <c r="IYL12" s="568">
        <v>0.21188851960343572</v>
      </c>
      <c r="IYM12" s="568">
        <v>0.2337532986029166</v>
      </c>
      <c r="IYN12" s="568">
        <v>0.21520960321063881</v>
      </c>
      <c r="IYO12" s="568">
        <v>0.21942621755732275</v>
      </c>
      <c r="IYP12" s="568">
        <v>0.20148943752319634</v>
      </c>
      <c r="IYQ12" s="568">
        <v>0.18981707446220811</v>
      </c>
      <c r="IYR12" s="568">
        <v>0.2225586933291156</v>
      </c>
      <c r="IYS12" s="568">
        <v>0.21538652555329887</v>
      </c>
      <c r="IYT12" s="568">
        <v>0.21531861968166885</v>
      </c>
      <c r="IYU12" s="568">
        <v>0.20579546826722481</v>
      </c>
      <c r="IYV12" s="568">
        <v>0.23582299347242994</v>
      </c>
      <c r="IYW12" s="568">
        <v>0.23363246923483333</v>
      </c>
      <c r="IYX12" s="568">
        <v>0.2654031842671028</v>
      </c>
      <c r="IYY12" s="568">
        <v>0.2753676204014755</v>
      </c>
      <c r="IYZ12" s="568">
        <v>0.36264172681937301</v>
      </c>
      <c r="IZA12" s="568">
        <v>0.43283925984490601</v>
      </c>
      <c r="IZB12" s="568">
        <v>0.41916246669667523</v>
      </c>
      <c r="IZC12" s="568">
        <v>0.54117224124832886</v>
      </c>
      <c r="IZD12" s="568">
        <v>0.51543672120197981</v>
      </c>
      <c r="IZE12" s="568">
        <v>0.54534445807714638</v>
      </c>
      <c r="IZF12" s="568">
        <v>0.52751361678039088</v>
      </c>
      <c r="IZG12" s="568">
        <v>0.46849188271537195</v>
      </c>
      <c r="IZH12" s="568">
        <v>0.32341388255517567</v>
      </c>
      <c r="IZI12" s="568">
        <v>0.24956567480927472</v>
      </c>
      <c r="IZJ12" s="568">
        <v>0.22907845393470785</v>
      </c>
      <c r="IZK12" s="568">
        <v>0.20600343522972958</v>
      </c>
      <c r="IZL12" s="568">
        <v>0.19679313870075132</v>
      </c>
      <c r="IZM12" s="568">
        <v>0.18795097029283278</v>
      </c>
      <c r="IZN12" s="568">
        <v>0.18156978325511422</v>
      </c>
      <c r="IZO12" s="568">
        <v>0.18889149328427002</v>
      </c>
      <c r="IZP12" s="568">
        <v>0.18010517031267759</v>
      </c>
      <c r="IZQ12" s="568">
        <v>0.18611782432063131</v>
      </c>
      <c r="IZR12" s="568">
        <v>0.18382583911518219</v>
      </c>
      <c r="IZS12" s="568">
        <v>0.17585301348561486</v>
      </c>
      <c r="IZT12" s="568">
        <v>0.20548615107438584</v>
      </c>
      <c r="IZU12" s="568">
        <v>0.21399659134493804</v>
      </c>
      <c r="IZV12" s="568">
        <v>0.20664811291008961</v>
      </c>
      <c r="IZW12" s="568">
        <v>0.2262220128581181</v>
      </c>
      <c r="IZX12" s="568">
        <v>0.24478368240101792</v>
      </c>
      <c r="IZY12" s="568">
        <v>0.20984713765448673</v>
      </c>
      <c r="IZZ12" s="568">
        <v>0.3308597440004229</v>
      </c>
      <c r="JAA12" s="568">
        <v>0.31424975506453717</v>
      </c>
      <c r="JAB12" s="568">
        <v>0.33458892214521407</v>
      </c>
      <c r="JAC12" s="568">
        <v>0.38984986735786981</v>
      </c>
      <c r="JAD12" s="568">
        <v>0.32574415404879375</v>
      </c>
      <c r="JAE12" s="568">
        <v>0.2890759026970301</v>
      </c>
      <c r="JAF12" s="568">
        <v>0.19292875011443453</v>
      </c>
      <c r="JAG12" s="568">
        <v>0.16218655559807288</v>
      </c>
      <c r="JAH12" s="568">
        <v>0.13370963971903471</v>
      </c>
      <c r="JAI12" s="568">
        <v>0.15524349439691859</v>
      </c>
      <c r="JAJ12" s="568">
        <v>0.17768402824129506</v>
      </c>
      <c r="JAK12" s="568">
        <v>0.19244115823297481</v>
      </c>
      <c r="JAL12" s="568">
        <v>0.15412942570553048</v>
      </c>
      <c r="JAM12" s="568">
        <v>0.17671067831361242</v>
      </c>
      <c r="JAN12" s="568">
        <v>0.17994460376683699</v>
      </c>
      <c r="JAO12" s="568">
        <v>0.16668117095021312</v>
      </c>
      <c r="JAP12" s="568">
        <v>0.16540465019844064</v>
      </c>
      <c r="JAQ12" s="568">
        <v>0.18117809247280001</v>
      </c>
      <c r="JAR12" s="568">
        <v>0.17329764530743946</v>
      </c>
      <c r="JAS12" s="568">
        <v>0.19957791655665388</v>
      </c>
      <c r="JAT12" s="568">
        <v>0.1887063181552267</v>
      </c>
      <c r="JAU12" s="568">
        <v>0.23048788338511605</v>
      </c>
      <c r="JAV12" s="568">
        <v>0.2370736423214263</v>
      </c>
      <c r="JAW12" s="568">
        <v>0.22749492805590441</v>
      </c>
      <c r="JAX12" s="568">
        <v>0.3342130384091031</v>
      </c>
      <c r="JAY12" s="568">
        <v>0.3241505444568884</v>
      </c>
      <c r="JAZ12" s="568">
        <v>0.29443549646252876</v>
      </c>
      <c r="JBA12" s="568">
        <v>0.22363903077117267</v>
      </c>
      <c r="JBB12" s="568">
        <v>0.27996410909070801</v>
      </c>
      <c r="JBC12" s="568">
        <v>0.24142202472839358</v>
      </c>
      <c r="JBD12" s="568">
        <v>0.1781789950411645</v>
      </c>
      <c r="JBE12" s="568">
        <v>0.19518605116843862</v>
      </c>
      <c r="JBF12" s="568">
        <v>0.13888259221612279</v>
      </c>
      <c r="JBG12" s="568">
        <v>0.12565958622284412</v>
      </c>
      <c r="JBH12" s="568">
        <v>0.12339183044290569</v>
      </c>
      <c r="JBI12" s="568">
        <v>0.14186492101735518</v>
      </c>
      <c r="JBJ12" s="568">
        <v>0.13108167342188526</v>
      </c>
      <c r="JBK12" s="568">
        <v>0.15171181280037771</v>
      </c>
      <c r="JBL12" s="568">
        <v>0.14085611093782946</v>
      </c>
      <c r="JBM12" s="568">
        <v>0.12395119825856719</v>
      </c>
      <c r="JBN12" s="568">
        <v>0.17194862584723894</v>
      </c>
      <c r="JBO12" s="568">
        <v>6.9315540197736031E-2</v>
      </c>
      <c r="JBP12" s="568">
        <v>6.2346800909360699E-2</v>
      </c>
      <c r="JBQ12" s="568">
        <v>6.2579340523641558E-2</v>
      </c>
      <c r="JBR12" s="568">
        <v>0.1071905936504215</v>
      </c>
      <c r="JBS12" s="568">
        <v>6.0162118826038842E-2</v>
      </c>
      <c r="JBT12" s="568">
        <v>6.995523882871571E-2</v>
      </c>
      <c r="JBU12" s="568">
        <v>9.8367161028516892E-2</v>
      </c>
      <c r="JBV12" s="568">
        <v>0.12942017216133908</v>
      </c>
      <c r="JBW12" s="568">
        <v>0.16361967000224961</v>
      </c>
      <c r="JBX12" s="568">
        <v>0.14218767188552406</v>
      </c>
      <c r="JBY12" s="568">
        <v>0.22261099693693984</v>
      </c>
      <c r="JBZ12" s="568">
        <v>0.22051046432678609</v>
      </c>
      <c r="JCA12" s="568">
        <v>0.23893851382434039</v>
      </c>
      <c r="JCB12" s="568">
        <v>0.15569710185229949</v>
      </c>
      <c r="JCC12" s="568">
        <v>0.14079228613260755</v>
      </c>
      <c r="JCD12" s="568">
        <v>6.7210422617317925E-2</v>
      </c>
      <c r="JCE12" s="568">
        <v>6.4133138015547292E-2</v>
      </c>
      <c r="JCF12" s="568">
        <v>7.8493335574144951E-2</v>
      </c>
      <c r="JCG12" s="568">
        <v>8.8633448495144443E-2</v>
      </c>
      <c r="JCH12" s="568">
        <v>0.12712937389810428</v>
      </c>
      <c r="JCI12" s="568">
        <v>0.10972579476346297</v>
      </c>
      <c r="JCJ12" s="568">
        <v>0.14681388241049298</v>
      </c>
      <c r="JCK12" s="568">
        <v>0.41631548763032955</v>
      </c>
      <c r="JCL12" s="568">
        <v>0.38947418415911378</v>
      </c>
      <c r="JCM12" s="568">
        <v>0.51502622909992157</v>
      </c>
      <c r="JCN12" s="568">
        <v>0.52525083965028718</v>
      </c>
      <c r="JCO12" s="568">
        <v>0.42642478240235726</v>
      </c>
      <c r="JCP12" s="568">
        <v>0.50646405942118533</v>
      </c>
      <c r="JCQ12" s="568">
        <v>0.51453272813233986</v>
      </c>
      <c r="JCR12" s="568">
        <v>0.46335553167872195</v>
      </c>
      <c r="JCS12" s="568">
        <v>0.4815663162163431</v>
      </c>
      <c r="JCT12" s="568">
        <v>0.37477641085759655</v>
      </c>
      <c r="JCU12" s="568">
        <v>0.47153231365920117</v>
      </c>
      <c r="JCV12" s="568">
        <v>0.52704698932765981</v>
      </c>
      <c r="JCW12" s="568">
        <v>0.50214445776414351</v>
      </c>
      <c r="JCX12" s="568">
        <v>0.57514684391144644</v>
      </c>
      <c r="JCY12" s="568">
        <v>0.54527381926016982</v>
      </c>
      <c r="JCZ12" s="568">
        <v>0.4515103426505736</v>
      </c>
      <c r="JDA12" s="568">
        <v>0.40445426682071395</v>
      </c>
      <c r="JDB12" s="568">
        <v>0.35282937242226031</v>
      </c>
      <c r="JDC12" s="568">
        <v>0.29342932880953404</v>
      </c>
      <c r="JDD12" s="568">
        <v>0.24434440174962077</v>
      </c>
      <c r="JDE12" s="568">
        <v>0.20458638356442307</v>
      </c>
      <c r="JDF12" s="568">
        <v>0.2623316109406888</v>
      </c>
      <c r="JDG12" s="568">
        <v>0.23712851420858155</v>
      </c>
      <c r="JDH12" s="568">
        <v>0.21062972789718015</v>
      </c>
      <c r="JDI12" s="568">
        <v>0.20457280890568724</v>
      </c>
      <c r="JDJ12" s="568">
        <v>0.18612433219685709</v>
      </c>
      <c r="JDK12" s="568">
        <v>0.18561328908047756</v>
      </c>
      <c r="JDL12" s="568">
        <v>0.27449430349770559</v>
      </c>
      <c r="JDM12" s="568">
        <v>0.21753595493600711</v>
      </c>
      <c r="JDN12" s="568">
        <v>0.21287291526512278</v>
      </c>
      <c r="JDO12" s="568">
        <v>0.14439679980897382</v>
      </c>
      <c r="JDP12" s="568">
        <v>0.21189400037636702</v>
      </c>
      <c r="JDQ12" s="568">
        <v>0.19194378360179606</v>
      </c>
      <c r="JDR12" s="568">
        <v>0.22256904051321535</v>
      </c>
      <c r="JDS12" s="568">
        <v>0.28356121049853705</v>
      </c>
      <c r="JDT12" s="568">
        <v>0.27873456371951683</v>
      </c>
      <c r="JDU12" s="568">
        <v>0.21421831893863819</v>
      </c>
      <c r="JDV12" s="568">
        <v>0.21457713379905108</v>
      </c>
      <c r="JDW12" s="568">
        <v>0.1892376951753377</v>
      </c>
      <c r="JDX12" s="568">
        <v>0.19587399054206114</v>
      </c>
      <c r="JDY12" s="568">
        <v>0.17291136634582999</v>
      </c>
      <c r="JDZ12" s="568">
        <v>0.22621857412314306</v>
      </c>
      <c r="JEA12" s="568">
        <v>0.34113852191031374</v>
      </c>
      <c r="JEB12" s="568">
        <v>0.23651782702323496</v>
      </c>
      <c r="JEC12" s="568">
        <v>0.20850217303424315</v>
      </c>
      <c r="JED12" s="568">
        <v>0.26044690645072155</v>
      </c>
      <c r="JEE12" s="568">
        <v>0.25216531010801346</v>
      </c>
      <c r="JEF12" s="568">
        <v>0.18751618174864812</v>
      </c>
      <c r="JEG12" s="568">
        <v>0.17919845676943577</v>
      </c>
      <c r="JEH12" s="568">
        <v>0.20691071300884098</v>
      </c>
      <c r="JEI12" s="568">
        <v>0.2015709629182891</v>
      </c>
      <c r="JEJ12" s="568">
        <v>0.18215976199781012</v>
      </c>
      <c r="JEK12" s="568">
        <v>0.21727929123438569</v>
      </c>
      <c r="JEL12" s="568">
        <v>0.26503880388664536</v>
      </c>
      <c r="JEM12" s="568">
        <v>0.3335966128600466</v>
      </c>
      <c r="JEN12" s="568">
        <v>0.30515754643617266</v>
      </c>
      <c r="JEO12" s="568">
        <v>0.33265506157902014</v>
      </c>
      <c r="JEP12" s="568">
        <v>0.2897599414433184</v>
      </c>
      <c r="JEQ12" s="568">
        <v>0.43769465879864938</v>
      </c>
      <c r="JER12" s="568">
        <v>0.45888960241796217</v>
      </c>
      <c r="JES12" s="568">
        <v>0.44792027779261034</v>
      </c>
      <c r="JET12" s="568">
        <v>0.38460733373750033</v>
      </c>
      <c r="JEU12" s="568">
        <v>0.35930128917859794</v>
      </c>
      <c r="JEV12" s="568">
        <v>0.16597696096084327</v>
      </c>
      <c r="JEW12" s="568">
        <v>8.0829299352885464E-2</v>
      </c>
      <c r="JEX12" s="568">
        <v>5.5089834677058788E-2</v>
      </c>
      <c r="JEY12" s="568">
        <v>5.639973564340775E-2</v>
      </c>
      <c r="JEZ12" s="568">
        <v>6.8284718001780612E-2</v>
      </c>
      <c r="JFA12" s="568">
        <v>7.5657859050983448E-2</v>
      </c>
      <c r="JFB12" s="568">
        <v>7.6440267084584956E-2</v>
      </c>
      <c r="JFC12" s="568">
        <v>0.11477137092456152</v>
      </c>
      <c r="JFD12" s="568">
        <v>8.110030111142269E-2</v>
      </c>
      <c r="JFE12" s="568">
        <v>0.11246745658586742</v>
      </c>
      <c r="JFF12" s="568">
        <v>0.12421321305373423</v>
      </c>
      <c r="JFG12" s="568">
        <v>0.10739618386540052</v>
      </c>
      <c r="JFH12" s="568">
        <v>9.7463386162280327E-2</v>
      </c>
      <c r="JFI12" s="568">
        <v>0.11707631217855491</v>
      </c>
      <c r="JFJ12" s="568">
        <v>0.10942811672237207</v>
      </c>
      <c r="JFK12" s="568">
        <v>8.2541771501959835E-2</v>
      </c>
      <c r="JFL12" s="568">
        <v>9.3706637157206271E-2</v>
      </c>
      <c r="JFM12" s="568">
        <v>0.18192542208517293</v>
      </c>
      <c r="JFN12" s="568">
        <v>0.27765666685844154</v>
      </c>
      <c r="JFO12" s="568">
        <v>0.38976253410077011</v>
      </c>
      <c r="JFP12" s="568">
        <v>0.33266761703197051</v>
      </c>
      <c r="JFQ12" s="568">
        <v>0.3462554681754284</v>
      </c>
      <c r="JFR12" s="568">
        <v>0.25102312984584885</v>
      </c>
      <c r="JFS12" s="568">
        <v>0.18534059018186069</v>
      </c>
      <c r="JFT12" s="568">
        <v>0.13036190158904867</v>
      </c>
      <c r="JFU12" s="568">
        <v>9.0632741974365577E-2</v>
      </c>
      <c r="JFV12" s="568">
        <v>9.3214272429593195E-2</v>
      </c>
      <c r="JFW12" s="568">
        <v>3.4671254330824873E-2</v>
      </c>
      <c r="JFX12" s="568">
        <v>3.6582271727277627E-2</v>
      </c>
      <c r="JFY12" s="568">
        <v>6.6775276671798695E-2</v>
      </c>
      <c r="JFZ12" s="568">
        <v>5.8307578575707342E-2</v>
      </c>
      <c r="JGA12" s="568">
        <v>9.3153915742625007E-2</v>
      </c>
      <c r="JGB12" s="568">
        <v>0.10406019956689609</v>
      </c>
      <c r="JGC12" s="568">
        <v>0.13524858236329182</v>
      </c>
      <c r="JGD12" s="568">
        <v>0.13449566454893674</v>
      </c>
      <c r="JGE12" s="568">
        <v>0.21212497096621979</v>
      </c>
      <c r="JGF12" s="568">
        <v>0.18371346771703181</v>
      </c>
      <c r="JGG12" s="568">
        <v>0.19591230027348538</v>
      </c>
      <c r="JGH12" s="568">
        <v>0.22033467603055315</v>
      </c>
      <c r="JGI12" s="568">
        <v>0.18629141826745566</v>
      </c>
      <c r="JGJ12" s="568">
        <v>0.30649301057596401</v>
      </c>
      <c r="JGK12" s="568">
        <v>0.38622046203177751</v>
      </c>
      <c r="JGL12" s="568">
        <v>0.35705040743094857</v>
      </c>
      <c r="JGM12" s="568">
        <v>0.40220750694725332</v>
      </c>
      <c r="JGN12" s="568">
        <v>0.45646101809262779</v>
      </c>
      <c r="JGO12" s="568">
        <v>0.50388364317824086</v>
      </c>
      <c r="JGP12" s="568">
        <v>0.4635071767490026</v>
      </c>
      <c r="JGQ12" s="568">
        <v>0.37224312165465284</v>
      </c>
      <c r="JGR12" s="568">
        <v>0.21401021262275288</v>
      </c>
      <c r="JGS12" s="568">
        <v>0.12809069520856656</v>
      </c>
      <c r="JGT12" s="568">
        <v>0.12156659624544794</v>
      </c>
      <c r="JGU12" s="568">
        <v>0.18802983055072719</v>
      </c>
      <c r="JGV12" s="568">
        <v>0.18583015422908541</v>
      </c>
      <c r="JGW12" s="568">
        <v>0.18095347370299311</v>
      </c>
      <c r="JGX12" s="568">
        <v>0.16555102587937257</v>
      </c>
      <c r="JGY12" s="568">
        <v>0.1472961897218901</v>
      </c>
      <c r="JGZ12" s="568">
        <v>0.14556793032475229</v>
      </c>
      <c r="JHA12" s="568">
        <v>0.1409508887857277</v>
      </c>
      <c r="JHB12" s="568">
        <v>0.14664177838810574</v>
      </c>
      <c r="JHC12" s="568">
        <v>0.16952036209366486</v>
      </c>
      <c r="JHD12" s="568">
        <v>0.16443602870994317</v>
      </c>
      <c r="JHE12" s="568">
        <v>0.14736922328056337</v>
      </c>
      <c r="JHF12" s="568">
        <v>0.15124172760758958</v>
      </c>
      <c r="JHG12" s="568">
        <v>0.14515220809952659</v>
      </c>
      <c r="JHH12" s="568">
        <v>0.24723927502883178</v>
      </c>
      <c r="JHI12" s="568">
        <v>0.3731791239501196</v>
      </c>
      <c r="JHJ12" s="568">
        <v>0.29269279921682645</v>
      </c>
      <c r="JHK12" s="568">
        <v>0.40519403097303719</v>
      </c>
      <c r="JHL12" s="568">
        <v>0.47973878819615473</v>
      </c>
      <c r="JHM12" s="568">
        <v>0.38846035026221798</v>
      </c>
      <c r="JHN12" s="568">
        <v>0.41890870261635349</v>
      </c>
      <c r="JHO12" s="568">
        <v>0.35995818356997805</v>
      </c>
      <c r="JHP12" s="568">
        <v>0.21358670749135281</v>
      </c>
      <c r="JHQ12" s="568">
        <v>0.22040159160529751</v>
      </c>
      <c r="JHR12" s="568">
        <v>0.11577142110166948</v>
      </c>
      <c r="JHS12" s="568">
        <v>6.349992284679383E-2</v>
      </c>
      <c r="JHT12" s="568">
        <v>6.7220954062011534E-2</v>
      </c>
      <c r="JHU12" s="568">
        <v>9.6536790350933516E-2</v>
      </c>
      <c r="JHV12" s="568">
        <v>5.7813834251433105E-2</v>
      </c>
      <c r="JHW12" s="568">
        <v>9.0242163207303924E-2</v>
      </c>
      <c r="JHX12" s="568">
        <v>8.3565542766898523E-2</v>
      </c>
      <c r="JHY12" s="568">
        <v>8.6472124799649525E-2</v>
      </c>
      <c r="JHZ12" s="568">
        <v>7.2687399546039436E-2</v>
      </c>
      <c r="JIA12" s="568">
        <v>6.5797885578954274E-2</v>
      </c>
      <c r="JIB12" s="568">
        <v>0.10180267748553391</v>
      </c>
      <c r="JIC12" s="568">
        <v>0.12230617811709767</v>
      </c>
      <c r="JID12" s="568">
        <v>0.12252582963763367</v>
      </c>
      <c r="JIE12" s="568">
        <v>8.9934809469126686E-2</v>
      </c>
      <c r="JIF12" s="568">
        <v>0.21092615357286754</v>
      </c>
      <c r="JIG12" s="568">
        <v>0.28897573003493016</v>
      </c>
      <c r="JIH12" s="568">
        <v>0.32637152523522989</v>
      </c>
      <c r="JII12" s="568">
        <v>0.38862086903314863</v>
      </c>
      <c r="JIJ12" s="568">
        <v>0.37627099731807445</v>
      </c>
      <c r="JIK12" s="568">
        <v>0.37428741283263917</v>
      </c>
      <c r="JIL12" s="568">
        <v>0.35958552612825151</v>
      </c>
      <c r="JIM12" s="568">
        <v>0.29065706485697468</v>
      </c>
      <c r="JIN12" s="568">
        <v>0.1568813210153269</v>
      </c>
      <c r="JIO12" s="568">
        <v>0.10996035667046183</v>
      </c>
      <c r="JIP12" s="568">
        <v>0.10284729336702955</v>
      </c>
      <c r="JIQ12" s="568">
        <v>0.10255715317144251</v>
      </c>
      <c r="JIR12" s="568">
        <v>9.0184655557855029E-2</v>
      </c>
      <c r="JIS12" s="568">
        <v>0.12540904194717628</v>
      </c>
      <c r="JIT12" s="568">
        <v>0.11276059257289942</v>
      </c>
      <c r="JIU12" s="568">
        <v>0.16859698693227829</v>
      </c>
      <c r="JIV12" s="568">
        <v>0.18499913255406072</v>
      </c>
      <c r="JIW12" s="568">
        <v>0.16895180555615802</v>
      </c>
      <c r="JIX12" s="568">
        <v>0.19226963122822077</v>
      </c>
      <c r="JIY12" s="568">
        <v>0.19121567128624986</v>
      </c>
      <c r="JIZ12" s="568">
        <v>0.18470983445615896</v>
      </c>
      <c r="JJA12" s="568">
        <v>0.15796417707797067</v>
      </c>
      <c r="JJB12" s="568">
        <v>0.19791591566490624</v>
      </c>
      <c r="JJC12" s="568">
        <v>0.26432581407584832</v>
      </c>
      <c r="JJD12" s="568">
        <v>0.33453496028832247</v>
      </c>
      <c r="JJE12" s="568">
        <v>0.36052173075749699</v>
      </c>
      <c r="JJF12" s="568">
        <v>0.5075850412165398</v>
      </c>
      <c r="JJG12" s="568">
        <v>0.50926027473097613</v>
      </c>
      <c r="JJH12" s="568">
        <v>0.49166066186083074</v>
      </c>
      <c r="JJI12" s="568">
        <v>0.51889808877138432</v>
      </c>
      <c r="JJJ12" s="568">
        <v>0.46655271582197844</v>
      </c>
      <c r="JJK12" s="568">
        <v>0.36459724509445934</v>
      </c>
      <c r="JJL12" s="568">
        <v>0.19438320280816374</v>
      </c>
      <c r="JJM12" s="568">
        <v>0.15841168484233553</v>
      </c>
      <c r="JJN12" s="568">
        <v>0.14991794730679445</v>
      </c>
      <c r="JJO12" s="568">
        <v>0.12472125571804253</v>
      </c>
      <c r="JJP12" s="568">
        <v>0.16942555810071949</v>
      </c>
      <c r="JJQ12" s="568">
        <v>0.19039786636756273</v>
      </c>
      <c r="JJR12" s="568">
        <v>0.20691158676242313</v>
      </c>
      <c r="JJS12" s="568">
        <v>0.18996016984789482</v>
      </c>
      <c r="JJT12" s="568">
        <v>0.18322587833527298</v>
      </c>
      <c r="JJU12" s="568">
        <v>0.19035843581261708</v>
      </c>
      <c r="JJV12" s="568">
        <v>0.14363666778874939</v>
      </c>
      <c r="JJW12" s="568">
        <v>0.21063738905160892</v>
      </c>
      <c r="JJX12" s="568">
        <v>0.11697818870435152</v>
      </c>
      <c r="JJY12" s="568">
        <v>0.15847388148906746</v>
      </c>
      <c r="JJZ12" s="568">
        <v>0.16630368363891895</v>
      </c>
      <c r="JKA12" s="568">
        <v>0.16565152230845009</v>
      </c>
      <c r="JKB12" s="568">
        <v>0.18709815827720525</v>
      </c>
      <c r="JKC12" s="568">
        <v>0.14739224107586402</v>
      </c>
      <c r="JKD12" s="568">
        <v>0.20542729817699665</v>
      </c>
      <c r="JKE12" s="568">
        <v>0.23741344055260213</v>
      </c>
      <c r="JKF12" s="568">
        <v>0.25947699345881736</v>
      </c>
      <c r="JKG12" s="568">
        <v>0.1789553220759868</v>
      </c>
      <c r="JKH12" s="568">
        <v>0.20251415803248601</v>
      </c>
      <c r="JKI12" s="568">
        <v>0.13200506208631846</v>
      </c>
      <c r="JKJ12" s="568">
        <v>0.12489856776706025</v>
      </c>
      <c r="JKK12" s="568">
        <v>0.12650797098976307</v>
      </c>
      <c r="JKL12" s="568">
        <v>9.601155927217421E-2</v>
      </c>
      <c r="JKM12" s="568">
        <v>0.16285187256543093</v>
      </c>
      <c r="JKN12" s="568">
        <v>0.17164587634653647</v>
      </c>
      <c r="JKO12" s="568">
        <v>0.16447350653532397</v>
      </c>
      <c r="JKP12" s="568">
        <v>0.17096469695476121</v>
      </c>
      <c r="JKQ12" s="568">
        <v>0.13839189291948309</v>
      </c>
      <c r="JKR12" s="568">
        <v>0.11574170510001809</v>
      </c>
      <c r="JKS12" s="568">
        <v>0.14688160511995102</v>
      </c>
      <c r="JKT12" s="568">
        <v>0.15497634674604624</v>
      </c>
      <c r="JKU12" s="568">
        <v>0.14189170431801496</v>
      </c>
      <c r="JKV12" s="568">
        <v>0.12962549108342677</v>
      </c>
      <c r="JKW12" s="568">
        <v>0.1111878137812</v>
      </c>
      <c r="JKX12" s="568">
        <v>0.17791418639288206</v>
      </c>
      <c r="JKY12" s="568">
        <v>0.15166416187550597</v>
      </c>
      <c r="JKZ12" s="568">
        <v>0.20808094864014942</v>
      </c>
      <c r="JLA12" s="568">
        <v>0.2101534866260466</v>
      </c>
      <c r="JLB12" s="568">
        <v>0.25367163155487488</v>
      </c>
      <c r="JLC12" s="568">
        <v>0.20231379836722424</v>
      </c>
      <c r="JLD12" s="568">
        <v>0.24459332245136847</v>
      </c>
      <c r="JLE12" s="568">
        <v>0.24616256021293284</v>
      </c>
      <c r="JLF12" s="568">
        <v>0.25367922017587208</v>
      </c>
      <c r="JLG12" s="568">
        <v>0.24708423450788375</v>
      </c>
      <c r="JLH12" s="568">
        <v>0.18200579563420055</v>
      </c>
      <c r="JLI12" s="568">
        <v>0.16716966959835483</v>
      </c>
      <c r="JLJ12" s="568">
        <v>0.15078022155972787</v>
      </c>
      <c r="JLK12" s="568">
        <v>9.8120668033790659E-2</v>
      </c>
      <c r="JLL12" s="568">
        <v>0.10998897305470179</v>
      </c>
      <c r="JLM12" s="568">
        <v>9.0213215652200793E-2</v>
      </c>
      <c r="JLN12" s="568">
        <v>0.1121316471436294</v>
      </c>
      <c r="JLO12" s="568">
        <v>0.12517720676769423</v>
      </c>
      <c r="JLP12" s="568">
        <v>9.7677829906954755E-2</v>
      </c>
      <c r="JLQ12" s="568">
        <v>6.8844011364502009E-2</v>
      </c>
      <c r="JLR12" s="568">
        <v>7.0462903240292779E-2</v>
      </c>
      <c r="JLS12" s="568">
        <v>0.11384714466880498</v>
      </c>
      <c r="JLT12" s="568">
        <v>0.19784378021798413</v>
      </c>
      <c r="JLU12" s="568">
        <v>0.21883463380785101</v>
      </c>
      <c r="JLV12" s="568">
        <v>6.5533600424569141E-2</v>
      </c>
      <c r="JLW12" s="568">
        <v>0.16814398794986743</v>
      </c>
      <c r="JLX12" s="568">
        <v>0.2678686633069865</v>
      </c>
      <c r="JLY12" s="568">
        <v>0.33599695973734828</v>
      </c>
      <c r="JLZ12" s="568">
        <v>0.36089793696939632</v>
      </c>
      <c r="JMA12" s="568">
        <v>0.47710415737859829</v>
      </c>
      <c r="JMB12" s="568">
        <v>0.53363828521877843</v>
      </c>
      <c r="JMC12" s="568">
        <v>0.61792841449163527</v>
      </c>
      <c r="JMD12" s="568">
        <v>0.49526112875920175</v>
      </c>
      <c r="JME12" s="568">
        <v>0.56030683377204016</v>
      </c>
      <c r="JMF12" s="568">
        <v>0.53019409001733997</v>
      </c>
      <c r="JMG12" s="568">
        <v>0.51996272396436483</v>
      </c>
      <c r="JMH12" s="568">
        <v>0.56722234468462773</v>
      </c>
      <c r="JMI12" s="568">
        <v>0.5077005407564551</v>
      </c>
      <c r="JMJ12" s="568">
        <v>0.29351606875057856</v>
      </c>
      <c r="JMK12" s="568">
        <v>0.37316698309612956</v>
      </c>
      <c r="JML12" s="568">
        <v>0.30697178395190333</v>
      </c>
      <c r="JMM12" s="568">
        <v>0.3064438194794431</v>
      </c>
      <c r="JMN12" s="568">
        <v>0.23691879833147517</v>
      </c>
      <c r="JMO12" s="568">
        <v>0.23010005396129252</v>
      </c>
      <c r="JMP12" s="568">
        <v>0.22558312812296266</v>
      </c>
      <c r="JMQ12" s="568">
        <v>0.22864180946566576</v>
      </c>
      <c r="JMR12" s="568">
        <v>0.19575596315572644</v>
      </c>
      <c r="JMS12" s="568">
        <v>0.12021373172211362</v>
      </c>
      <c r="JMT12" s="568">
        <v>8.4754673469348896E-2</v>
      </c>
      <c r="JMU12" s="568">
        <v>0.14243484598179024</v>
      </c>
      <c r="JMV12" s="568">
        <v>0.17505870186368977</v>
      </c>
      <c r="JMW12" s="568">
        <v>0.26984912922428594</v>
      </c>
      <c r="JMX12" s="568">
        <v>0.40490613572823664</v>
      </c>
      <c r="JMY12" s="568">
        <v>0.40513232288397233</v>
      </c>
      <c r="JMZ12" s="568">
        <v>0.42331316931937796</v>
      </c>
      <c r="JNA12" s="568">
        <v>0.29913267035107205</v>
      </c>
      <c r="JNB12" s="568">
        <v>0.31514585368140963</v>
      </c>
      <c r="JNC12" s="568">
        <v>0.19854921492207056</v>
      </c>
      <c r="JND12" s="568">
        <v>0.15231159714619144</v>
      </c>
      <c r="JNE12" s="568">
        <v>0.1487582979611882</v>
      </c>
      <c r="JNF12" s="568">
        <v>9.943957816604243E-2</v>
      </c>
      <c r="JNG12" s="568">
        <v>8.5179784791968083E-2</v>
      </c>
      <c r="JNH12" s="568">
        <v>6.2254215520236328E-2</v>
      </c>
      <c r="JNI12" s="568">
        <v>5.4675591457083866E-2</v>
      </c>
      <c r="JNJ12" s="568">
        <v>5.5477600164582121E-2</v>
      </c>
      <c r="JNK12" s="568">
        <v>7.3911538190187448E-2</v>
      </c>
      <c r="JNL12" s="568">
        <v>7.5523781255483924E-2</v>
      </c>
      <c r="JNM12" s="568">
        <v>5.3572307059926577E-2</v>
      </c>
      <c r="JNN12" s="568">
        <v>7.4511591575043737E-2</v>
      </c>
      <c r="JNO12" s="568">
        <v>7.5677604418025707E-2</v>
      </c>
      <c r="JNP12" s="568">
        <v>7.5173348341389751E-2</v>
      </c>
      <c r="JNQ12" s="568">
        <v>0.10569683673205832</v>
      </c>
      <c r="JNR12" s="568">
        <v>8.3678682549780656E-2</v>
      </c>
      <c r="JNS12" s="568">
        <v>7.8467064476247378E-2</v>
      </c>
      <c r="JNT12" s="568">
        <v>9.6346029906359043E-2</v>
      </c>
      <c r="JNU12" s="568">
        <v>0.21744886567678345</v>
      </c>
      <c r="JNV12" s="568">
        <v>0.3170766651054589</v>
      </c>
      <c r="JNW12" s="568">
        <v>0.3901508432897936</v>
      </c>
      <c r="JNX12" s="568">
        <v>0.39320457465995917</v>
      </c>
      <c r="JNY12" s="568">
        <v>0.45182254336425376</v>
      </c>
      <c r="JNZ12" s="568">
        <v>0.41759946653740848</v>
      </c>
      <c r="JOA12" s="568">
        <v>0.35798643942318537</v>
      </c>
      <c r="JOB12" s="568">
        <v>0.21943750205148074</v>
      </c>
      <c r="JOC12" s="568">
        <v>0.21091221043733488</v>
      </c>
      <c r="JOD12" s="568">
        <v>0.19899143927954915</v>
      </c>
      <c r="JOE12" s="568">
        <v>0.17598663465376718</v>
      </c>
      <c r="JOF12" s="568">
        <v>9.9642239038179495E-2</v>
      </c>
      <c r="JOG12" s="568">
        <v>0.11087434748396892</v>
      </c>
      <c r="JOH12" s="568">
        <v>0.14513179566211409</v>
      </c>
      <c r="JOI12" s="568">
        <v>0.10598800235579039</v>
      </c>
      <c r="JOJ12" s="568">
        <v>0.10752520556569027</v>
      </c>
      <c r="JOK12" s="568">
        <v>0.15547660795629223</v>
      </c>
      <c r="JOL12" s="568">
        <v>0.1567185146897023</v>
      </c>
      <c r="JOM12" s="568">
        <v>0.19487970005492966</v>
      </c>
      <c r="JON12" s="568">
        <v>0.20406828629607179</v>
      </c>
      <c r="JOO12" s="568">
        <v>0.2136216546352358</v>
      </c>
      <c r="JOP12" s="568">
        <v>0.20614626926981164</v>
      </c>
      <c r="JOQ12" s="568">
        <v>0.247122259431442</v>
      </c>
      <c r="JOR12" s="568">
        <v>0.30362374708586676</v>
      </c>
      <c r="JOS12" s="568">
        <v>0.32882407285767312</v>
      </c>
      <c r="JOT12" s="568">
        <v>0.41426027483559852</v>
      </c>
      <c r="JOU12" s="568">
        <v>0.39888151479670414</v>
      </c>
      <c r="JOV12" s="568">
        <v>0.37731022087413779</v>
      </c>
      <c r="JOW12" s="568">
        <v>0.33949073283424208</v>
      </c>
      <c r="JOX12" s="568">
        <v>0.31880455588518652</v>
      </c>
      <c r="JOY12" s="568">
        <v>0.26081400935214294</v>
      </c>
      <c r="JOZ12" s="568">
        <v>0.1464336405995757</v>
      </c>
      <c r="JPA12" s="568">
        <v>0.10483289506514154</v>
      </c>
      <c r="JPB12" s="568">
        <v>6.6223942891843551E-2</v>
      </c>
      <c r="JPC12" s="568">
        <v>5.3721931962971071E-2</v>
      </c>
      <c r="JPD12" s="568">
        <v>8.3199112499666161E-2</v>
      </c>
      <c r="JPE12" s="568">
        <v>6.9303046391582107E-2</v>
      </c>
      <c r="JPF12" s="568">
        <v>5.4654900083886918E-2</v>
      </c>
      <c r="JPG12" s="568">
        <v>4.5507568787683035E-2</v>
      </c>
      <c r="JPH12" s="568">
        <v>4.5416559103308572E-2</v>
      </c>
      <c r="JPI12" s="568">
        <v>6.2027849440720033E-2</v>
      </c>
      <c r="JPJ12" s="568">
        <v>5.2011614042213931E-2</v>
      </c>
      <c r="JPK12" s="568">
        <v>6.1009958173169725E-2</v>
      </c>
      <c r="JPL12" s="568">
        <v>8.9961049937075169E-2</v>
      </c>
      <c r="JPM12" s="568">
        <v>9.6139456302600013E-2</v>
      </c>
      <c r="JPN12" s="568">
        <v>0.10067405876874773</v>
      </c>
      <c r="JPO12" s="568">
        <v>5.3107033341095879E-2</v>
      </c>
      <c r="JPP12" s="568">
        <v>4.6636708520105409E-2</v>
      </c>
      <c r="JPQ12" s="568">
        <v>9.4790408082817135E-2</v>
      </c>
      <c r="JPR12" s="568">
        <v>0.12820452276487743</v>
      </c>
      <c r="JPS12" s="568">
        <v>0.12656053691894431</v>
      </c>
      <c r="JPT12" s="568">
        <v>0.24408660061066262</v>
      </c>
      <c r="JPU12" s="568">
        <v>0.24312937478490779</v>
      </c>
      <c r="JPV12" s="568">
        <v>0.25814611862318237</v>
      </c>
      <c r="JPW12" s="568">
        <v>0.21480889159221642</v>
      </c>
      <c r="JPX12" s="568">
        <v>0.13118496073051697</v>
      </c>
      <c r="JPY12" s="568">
        <v>0.13421810812317858</v>
      </c>
      <c r="JPZ12" s="568">
        <v>0.12952844491536961</v>
      </c>
      <c r="JQA12" s="568">
        <v>0.1059151521017145</v>
      </c>
      <c r="JQB12" s="568">
        <v>0.1571957179629026</v>
      </c>
      <c r="JQC12" s="568">
        <v>0.13956747630678645</v>
      </c>
      <c r="JQD12" s="568">
        <v>0.12059919672562215</v>
      </c>
      <c r="JQE12" s="568">
        <v>0.1178316601989802</v>
      </c>
      <c r="JQF12" s="568">
        <v>0.13721834188078297</v>
      </c>
      <c r="JQG12" s="568">
        <v>0.11651939692138151</v>
      </c>
      <c r="JQH12" s="568">
        <v>0.15194423583627625</v>
      </c>
      <c r="JQI12" s="568">
        <v>0.16846448565977193</v>
      </c>
      <c r="JQJ12" s="568">
        <v>0.15999438737747784</v>
      </c>
      <c r="JQK12" s="568">
        <v>0.1321081875940536</v>
      </c>
      <c r="JQL12" s="568">
        <v>0.14232487685710207</v>
      </c>
      <c r="JQM12" s="568">
        <v>0.16067736001310912</v>
      </c>
      <c r="JQN12" s="568">
        <v>0.21920631840201824</v>
      </c>
      <c r="JQO12" s="568">
        <v>0.17988465299536865</v>
      </c>
      <c r="JQP12" s="568">
        <v>0.2419869357871845</v>
      </c>
      <c r="JQQ12" s="568">
        <v>0.24161697292177356</v>
      </c>
      <c r="JQR12" s="568">
        <v>0.25681285136327325</v>
      </c>
      <c r="JQS12" s="568">
        <v>0.34364309789516334</v>
      </c>
      <c r="JQT12" s="568">
        <v>0.38932653532235667</v>
      </c>
      <c r="JQU12" s="568">
        <v>0.30169915704914413</v>
      </c>
      <c r="JQV12" s="568">
        <v>0.22657197336032037</v>
      </c>
      <c r="JQW12" s="568">
        <v>0.30637253974617729</v>
      </c>
      <c r="JQX12" s="568">
        <v>0.2989101353392879</v>
      </c>
      <c r="JQY12" s="568">
        <v>0.51240676913522887</v>
      </c>
      <c r="JQZ12" s="568">
        <v>0.41084101192872013</v>
      </c>
      <c r="JRA12" s="568">
        <v>0.44008158811926062</v>
      </c>
      <c r="JRB12" s="568">
        <v>0.42251126561762514</v>
      </c>
      <c r="JRC12" s="568">
        <v>0.41625830884959786</v>
      </c>
      <c r="JRD12" s="568">
        <v>0.30785081033890371</v>
      </c>
      <c r="JRE12" s="568">
        <v>0.45398195606034114</v>
      </c>
      <c r="JRF12" s="568">
        <v>0.28936222447723448</v>
      </c>
      <c r="JRG12" s="568">
        <v>0.44811307110266391</v>
      </c>
      <c r="JRH12" s="568">
        <v>0.49078808060369578</v>
      </c>
      <c r="JRI12" s="568">
        <v>0.48206798002942736</v>
      </c>
      <c r="JRJ12" s="568">
        <v>0.48359470145642486</v>
      </c>
      <c r="JRK12" s="568">
        <v>0.44643428800835577</v>
      </c>
      <c r="JRL12" s="568">
        <v>0.52973229248567799</v>
      </c>
      <c r="JRM12" s="568">
        <v>0.65844753992179317</v>
      </c>
      <c r="JRN12" s="568">
        <v>0.61773724383460671</v>
      </c>
      <c r="JRO12" s="568">
        <v>0.60967887898875905</v>
      </c>
      <c r="JRP12" s="568">
        <v>0.67662411513686616</v>
      </c>
      <c r="JRQ12" s="568">
        <v>0.71608830766925524</v>
      </c>
      <c r="JRR12" s="568">
        <v>0.63845521887597201</v>
      </c>
      <c r="JRS12" s="568">
        <v>0.55317569190311799</v>
      </c>
      <c r="JRT12" s="568">
        <v>0.44557323494608098</v>
      </c>
      <c r="JRU12" s="568">
        <v>0.43246647517447628</v>
      </c>
      <c r="JRV12" s="568">
        <v>0.27036780628989066</v>
      </c>
      <c r="JRW12" s="568">
        <v>0.26898533393300322</v>
      </c>
      <c r="JRX12" s="568">
        <v>0.28003285436240555</v>
      </c>
      <c r="JRY12" s="568">
        <v>0.26489290611962008</v>
      </c>
      <c r="JRZ12" s="568">
        <v>0.21095691153043727</v>
      </c>
      <c r="JSA12" s="568">
        <v>0.24410140670539124</v>
      </c>
      <c r="JSB12" s="568">
        <v>0.13544895049829161</v>
      </c>
      <c r="JSC12" s="568">
        <v>0.12535530242392592</v>
      </c>
      <c r="JSD12" s="568">
        <v>0.12655076081416403</v>
      </c>
      <c r="JSE12" s="568">
        <v>0.10633331217138907</v>
      </c>
      <c r="JSF12" s="568">
        <v>8.3451638040447099E-2</v>
      </c>
      <c r="JSG12" s="568">
        <v>8.9984544843345921E-2</v>
      </c>
      <c r="JSH12" s="568">
        <v>7.7439144522872677E-2</v>
      </c>
      <c r="JSI12" s="568">
        <v>0.11690706071841417</v>
      </c>
      <c r="JSJ12" s="568">
        <v>0.18374751643785331</v>
      </c>
      <c r="JSK12" s="568">
        <v>0.43055413846944285</v>
      </c>
      <c r="JSL12" s="568">
        <v>0.34083027899513568</v>
      </c>
      <c r="JSM12" s="568">
        <v>0.36111067692212762</v>
      </c>
      <c r="JSN12" s="568">
        <v>0.44658850755312574</v>
      </c>
      <c r="JSO12" s="568">
        <v>0.34593697248997718</v>
      </c>
      <c r="JSP12" s="568">
        <v>0.38114772817726611</v>
      </c>
      <c r="JSQ12" s="568">
        <v>0.30641840945456605</v>
      </c>
      <c r="JSR12" s="568">
        <v>0.10564758495181198</v>
      </c>
      <c r="JSS12" s="568">
        <v>0.12237476603321515</v>
      </c>
      <c r="JST12" s="568">
        <v>0.13450482872498951</v>
      </c>
      <c r="JSU12" s="568">
        <v>0.11222313169164636</v>
      </c>
      <c r="JSV12" s="568">
        <v>8.1103892218554005E-2</v>
      </c>
      <c r="JSW12" s="568">
        <v>8.0003512303360627E-2</v>
      </c>
      <c r="JSX12" s="568">
        <v>6.577656136384534E-2</v>
      </c>
      <c r="JSY12" s="568">
        <v>4.7159150002276051E-2</v>
      </c>
      <c r="JSZ12" s="568">
        <v>7.351229988420438E-2</v>
      </c>
      <c r="JTA12" s="568">
        <v>7.4634230262263956E-2</v>
      </c>
      <c r="JTB12" s="568">
        <v>8.3802063384670347E-2</v>
      </c>
      <c r="JTC12" s="568">
        <v>6.5553950064357866E-2</v>
      </c>
      <c r="JTD12" s="568">
        <v>9.4476056498143363E-2</v>
      </c>
      <c r="JTE12" s="568">
        <v>9.2106255816339619E-2</v>
      </c>
      <c r="JTF12" s="568">
        <v>9.9671140105701106E-2</v>
      </c>
      <c r="JTG12" s="568">
        <v>8.7532627345983827E-2</v>
      </c>
      <c r="JTH12" s="568">
        <v>8.4079156533704624E-2</v>
      </c>
      <c r="JTI12" s="568">
        <v>9.2305912550584859E-2</v>
      </c>
      <c r="JTJ12" s="568">
        <v>0.15005984041691439</v>
      </c>
      <c r="JTK12" s="568">
        <v>0.17631669538054814</v>
      </c>
      <c r="JTL12" s="568">
        <v>0.25401456197439654</v>
      </c>
      <c r="JTM12" s="568">
        <v>0.29461261676372058</v>
      </c>
      <c r="JTN12" s="568">
        <v>0.3435440604133066</v>
      </c>
      <c r="JTO12" s="568">
        <v>0.21696347590668094</v>
      </c>
      <c r="JTP12" s="568">
        <v>0.1027255449354505</v>
      </c>
      <c r="JTQ12" s="568">
        <v>9.6099170749577828E-2</v>
      </c>
      <c r="JTR12" s="568">
        <v>0.10398256525172574</v>
      </c>
      <c r="JTS12" s="568">
        <v>7.4614485197409819E-2</v>
      </c>
      <c r="JTT12" s="568">
        <v>0.10575877577654243</v>
      </c>
      <c r="JTU12" s="568">
        <v>8.5986182340355655E-2</v>
      </c>
      <c r="JTV12" s="568">
        <v>7.8410110473905434E-2</v>
      </c>
      <c r="JTW12" s="568">
        <v>4.6443594293318451E-2</v>
      </c>
      <c r="JTX12" s="568">
        <v>4.3800209785100193E-2</v>
      </c>
      <c r="JTY12" s="568">
        <v>5.7760721582761944E-2</v>
      </c>
      <c r="JTZ12" s="568">
        <v>4.0031136693294937E-2</v>
      </c>
      <c r="JUA12" s="568">
        <v>4.2503099561376732E-2</v>
      </c>
      <c r="JUB12" s="568">
        <v>6.7592469039989972E-2</v>
      </c>
      <c r="JUC12" s="568">
        <v>5.8988797805103937E-2</v>
      </c>
      <c r="JUD12" s="568">
        <v>4.5110976661614517E-2</v>
      </c>
      <c r="JUE12" s="568">
        <v>3.4758570108454505E-2</v>
      </c>
      <c r="JUF12" s="568">
        <v>6.2890682404871168E-2</v>
      </c>
      <c r="JUG12" s="568">
        <v>0.16926197672597929</v>
      </c>
      <c r="JUH12" s="568">
        <v>0.38443427661229096</v>
      </c>
      <c r="JUI12" s="568">
        <v>0.40364018393920392</v>
      </c>
      <c r="JUJ12" s="568">
        <v>0.4077977955615032</v>
      </c>
      <c r="JUK12" s="568">
        <v>0.37602331373741404</v>
      </c>
      <c r="JUL12" s="568">
        <v>0.39526728740759071</v>
      </c>
      <c r="JUM12" s="568">
        <v>0.20145741122485922</v>
      </c>
      <c r="JUN12" s="568">
        <v>0.12075495303892005</v>
      </c>
      <c r="JUO12" s="568">
        <v>6.9920119131023889E-2</v>
      </c>
      <c r="JUP12" s="568">
        <v>4.2851752882955563E-2</v>
      </c>
      <c r="JUQ12" s="568">
        <v>5.41992853457616E-2</v>
      </c>
      <c r="JUR12" s="568">
        <v>6.0185846875101451E-2</v>
      </c>
      <c r="JUS12" s="568">
        <v>5.6120481055017143E-2</v>
      </c>
      <c r="JUT12" s="568">
        <v>6.1291494613949393E-2</v>
      </c>
      <c r="JUU12" s="568">
        <v>5.9447277540426606E-2</v>
      </c>
      <c r="JUV12" s="568">
        <v>6.2010339701713268E-2</v>
      </c>
      <c r="JUW12" s="568">
        <v>5.8789963328091506E-2</v>
      </c>
      <c r="JUX12" s="568">
        <v>7.3980192605477044E-2</v>
      </c>
      <c r="JUY12" s="568">
        <v>6.2186225949853326E-2</v>
      </c>
      <c r="JUZ12" s="568">
        <v>8.3604339005918973E-2</v>
      </c>
      <c r="JVA12" s="568">
        <v>5.1688227805627672E-2</v>
      </c>
      <c r="JVB12" s="568">
        <v>0.10141450192471702</v>
      </c>
      <c r="JVC12" s="568">
        <v>6.7408881704497103E-2</v>
      </c>
      <c r="JVD12" s="568">
        <v>5.4636703915628047E-2</v>
      </c>
      <c r="JVE12" s="568">
        <v>8.1404050037316461E-2</v>
      </c>
      <c r="JVF12" s="568">
        <v>0.10109839191712279</v>
      </c>
      <c r="JVG12" s="568">
        <v>0.33051274619323656</v>
      </c>
      <c r="JVH12" s="568">
        <v>0.30653531571557285</v>
      </c>
      <c r="JVI12" s="568">
        <v>0.36169921969713748</v>
      </c>
      <c r="JVJ12" s="568">
        <v>0.30415473009883898</v>
      </c>
      <c r="JVK12" s="568">
        <v>0.18656313070262315</v>
      </c>
      <c r="JVL12" s="568">
        <v>4.9829743487305463E-2</v>
      </c>
      <c r="JVM12" s="568">
        <v>3.5356454024931441E-2</v>
      </c>
      <c r="JVN12" s="568">
        <v>2.9749910980195356E-2</v>
      </c>
      <c r="JVO12" s="568">
        <v>2.3903355111680201E-2</v>
      </c>
      <c r="JVP12" s="568">
        <v>6.3408737064795787E-2</v>
      </c>
      <c r="JVQ12" s="568">
        <v>6.4089364704675383E-2</v>
      </c>
      <c r="JVR12" s="568">
        <v>5.5318281851768424E-2</v>
      </c>
      <c r="JVS12" s="568">
        <v>4.6709509494538178E-2</v>
      </c>
      <c r="JVT12" s="568">
        <v>4.6521968343848467E-2</v>
      </c>
      <c r="JVU12" s="568">
        <v>4.7141594536142556E-2</v>
      </c>
      <c r="JVV12" s="568">
        <v>6.9627506734408762E-2</v>
      </c>
      <c r="JVW12" s="568">
        <v>5.0915018977082144E-2</v>
      </c>
      <c r="JVX12" s="568">
        <v>3.5725902433280408E-2</v>
      </c>
      <c r="JVY12" s="568">
        <v>2.8999695958465542E-2</v>
      </c>
      <c r="JVZ12" s="568">
        <v>3.4021073130880389E-2</v>
      </c>
      <c r="JWA12" s="568">
        <v>5.2818790404834809E-2</v>
      </c>
      <c r="JWB12" s="568">
        <v>6.4301368527888342E-2</v>
      </c>
      <c r="JWC12" s="568">
        <v>6.3535312821471304E-2</v>
      </c>
      <c r="JWD12" s="568">
        <v>0.12871719830828104</v>
      </c>
      <c r="JWE12" s="568">
        <v>0.26616893939157893</v>
      </c>
      <c r="JWF12" s="568">
        <v>0.20727570734143014</v>
      </c>
      <c r="JWG12" s="568">
        <v>0.22275471206824862</v>
      </c>
      <c r="JWH12" s="568">
        <v>0.2206592021945524</v>
      </c>
      <c r="JWI12" s="568">
        <v>0.19570078326314239</v>
      </c>
      <c r="JWJ12" s="568">
        <v>0.23871008302565938</v>
      </c>
      <c r="JWK12" s="568">
        <v>0.2046332544615781</v>
      </c>
      <c r="JWL12" s="568">
        <v>0.30475790128706859</v>
      </c>
      <c r="JWM12" s="568">
        <v>0.33422469558750134</v>
      </c>
      <c r="JWN12" s="568">
        <v>0.31669769476161003</v>
      </c>
      <c r="JWO12" s="568">
        <v>0.3847562096845617</v>
      </c>
      <c r="JWP12" s="568">
        <v>0.43009490399885575</v>
      </c>
      <c r="JWQ12" s="568">
        <v>0.44553901833101156</v>
      </c>
      <c r="JWR12" s="568">
        <v>0.41685382566660384</v>
      </c>
      <c r="JWS12" s="568">
        <v>0.44209354377910537</v>
      </c>
      <c r="JWT12" s="568">
        <v>0.42392144116872649</v>
      </c>
      <c r="JWU12" s="568">
        <v>0.35525584018763301</v>
      </c>
      <c r="JWV12" s="568">
        <v>0.26671970290617075</v>
      </c>
      <c r="JWW12" s="568">
        <v>0.28539177703288149</v>
      </c>
      <c r="JWX12" s="568">
        <v>0.20459652127960609</v>
      </c>
      <c r="JWY12" s="568">
        <v>0.20759551078888577</v>
      </c>
      <c r="JWZ12" s="568">
        <v>0.35516111541773543</v>
      </c>
      <c r="JXA12" s="568">
        <v>0.40585789684904933</v>
      </c>
      <c r="JXB12" s="568">
        <v>0.51475478377121053</v>
      </c>
      <c r="JXC12" s="568">
        <v>0.59471786840503982</v>
      </c>
      <c r="JXD12" s="568">
        <v>0.567411785506586</v>
      </c>
      <c r="JXE12" s="568">
        <v>0.56726283215114637</v>
      </c>
      <c r="JXF12" s="568">
        <v>0.5577897310442993</v>
      </c>
      <c r="JXG12" s="568">
        <v>0.45874201687671273</v>
      </c>
      <c r="JXH12" s="568">
        <v>0.33807042267413051</v>
      </c>
      <c r="JXI12" s="568">
        <v>0.24634418530809157</v>
      </c>
      <c r="JXJ12" s="568">
        <v>0.19047039712206268</v>
      </c>
      <c r="JXK12" s="568">
        <v>0.13499959899029368</v>
      </c>
      <c r="JXL12" s="568">
        <v>0.13699111703440139</v>
      </c>
      <c r="JXM12" s="568">
        <v>0.15494123789697156</v>
      </c>
      <c r="JXN12" s="568">
        <v>0.13462518982706306</v>
      </c>
      <c r="JXO12" s="568">
        <v>0.12152260782121627</v>
      </c>
      <c r="JXP12" s="568">
        <v>9.7103987308982273E-2</v>
      </c>
      <c r="JXQ12" s="568">
        <v>9.6496321346768429E-2</v>
      </c>
      <c r="JXR12" s="568">
        <v>8.0516334568388664E-2</v>
      </c>
      <c r="JXS12" s="568">
        <v>8.5838410620362543E-2</v>
      </c>
      <c r="JXT12" s="568">
        <v>8.0818660204998227E-2</v>
      </c>
      <c r="JXU12" s="568">
        <v>8.4524654238798472E-2</v>
      </c>
      <c r="JXV12" s="568">
        <v>7.7935858404050887E-2</v>
      </c>
      <c r="JXW12" s="568">
        <v>0.16075618773873349</v>
      </c>
      <c r="JXX12" s="568">
        <v>0.15660784482910725</v>
      </c>
      <c r="JXY12" s="568">
        <v>0.2266278531065925</v>
      </c>
      <c r="JXZ12" s="568">
        <v>0.215575566460043</v>
      </c>
      <c r="JYA12" s="568">
        <v>0.19439642642896365</v>
      </c>
      <c r="JYB12" s="568">
        <v>0.2244590337510288</v>
      </c>
      <c r="JYC12" s="568">
        <v>0.11025161499065413</v>
      </c>
      <c r="JYD12" s="568">
        <v>8.6115486481290526E-2</v>
      </c>
      <c r="JYE12" s="568">
        <v>0.10300522343707808</v>
      </c>
      <c r="JYF12" s="568">
        <v>0.17072421253191053</v>
      </c>
      <c r="JYG12" s="568">
        <v>0.15266013592679353</v>
      </c>
      <c r="JYH12" s="568">
        <v>0.11608766122202371</v>
      </c>
      <c r="JYI12" s="568">
        <v>0.10346322117727542</v>
      </c>
      <c r="JYJ12" s="568">
        <v>9.8628476621915276E-2</v>
      </c>
      <c r="JYK12" s="568">
        <v>0.15951928195755524</v>
      </c>
      <c r="JYL12" s="568">
        <v>0.14706624662028672</v>
      </c>
      <c r="JYM12" s="568">
        <v>0.21451715033310856</v>
      </c>
      <c r="JYN12" s="568">
        <v>0.20498784990880389</v>
      </c>
      <c r="JYO12" s="568">
        <v>0.20326016786149045</v>
      </c>
      <c r="JYP12" s="568">
        <v>0.28629383419095467</v>
      </c>
      <c r="JYQ12" s="568">
        <v>0.24687612962145278</v>
      </c>
      <c r="JYR12" s="568">
        <v>0.17682526906244039</v>
      </c>
      <c r="JYS12" s="568">
        <v>0.13544936135538951</v>
      </c>
      <c r="JYT12" s="568">
        <v>8.8478113594511978E-2</v>
      </c>
      <c r="JYU12" s="568">
        <v>0.14260546006027661</v>
      </c>
      <c r="JYV12" s="568">
        <v>0.13016037207974795</v>
      </c>
      <c r="JYW12" s="568">
        <v>8.4112083948243349E-2</v>
      </c>
      <c r="JYX12" s="568">
        <v>9.6046885148643138E-2</v>
      </c>
      <c r="JYY12" s="568">
        <v>8.5451443400879248E-2</v>
      </c>
      <c r="JYZ12" s="568">
        <v>0.16041313801603829</v>
      </c>
      <c r="JZA12" s="568">
        <v>0.21044467665592798</v>
      </c>
      <c r="JZB12" s="568">
        <v>0.15991942259874301</v>
      </c>
      <c r="JZC12" s="568">
        <v>0.16800689163270041</v>
      </c>
      <c r="JZD12" s="568">
        <v>0.12380877154109947</v>
      </c>
      <c r="JZE12" s="568">
        <v>0.10118493671175201</v>
      </c>
      <c r="JZF12" s="568">
        <v>3.849843372257717E-2</v>
      </c>
      <c r="JZG12" s="568">
        <v>4.2144893574661176E-2</v>
      </c>
      <c r="JZH12" s="568">
        <v>2.6164474381548633E-2</v>
      </c>
      <c r="JZI12" s="568">
        <v>4.4870673637235271E-2</v>
      </c>
      <c r="JZJ12" s="568">
        <v>3.031506187153684E-2</v>
      </c>
      <c r="JZK12" s="568">
        <v>3.4455253625652466E-2</v>
      </c>
      <c r="JZL12" s="568">
        <v>2.5816110914142709E-2</v>
      </c>
      <c r="JZM12" s="568">
        <v>2.9197582952279023E-2</v>
      </c>
      <c r="JZN12" s="568">
        <v>3.1400838447662949E-2</v>
      </c>
      <c r="JZO12" s="568">
        <v>3.0180783751911917E-2</v>
      </c>
      <c r="JZP12" s="568">
        <v>4.4188338059262408E-2</v>
      </c>
      <c r="JZQ12" s="568">
        <v>3.2503013664070539E-2</v>
      </c>
      <c r="JZR12" s="568">
        <v>3.925280341485779E-2</v>
      </c>
      <c r="JZS12" s="568">
        <v>3.3691242356289577E-2</v>
      </c>
      <c r="JZT12" s="568">
        <v>4.7367687303046663E-2</v>
      </c>
      <c r="JZU12" s="568">
        <v>0.10476282777377176</v>
      </c>
      <c r="JZV12" s="568">
        <v>0.13403677078310994</v>
      </c>
      <c r="JZW12" s="568">
        <v>0.25841765695629171</v>
      </c>
      <c r="JZX12" s="568">
        <v>0.20512275078819256</v>
      </c>
      <c r="JZY12" s="568">
        <v>0.21369643326983362</v>
      </c>
      <c r="JZZ12" s="568">
        <v>0.28799513987153041</v>
      </c>
      <c r="KAA12" s="568">
        <v>0.13376071343119594</v>
      </c>
      <c r="KAB12" s="568">
        <v>5.9795400229067229E-2</v>
      </c>
      <c r="KAC12" s="568">
        <v>6.2148736434920714E-2</v>
      </c>
      <c r="KAD12" s="568">
        <v>4.4993207773312331E-2</v>
      </c>
      <c r="KAE12" s="568">
        <v>4.5086666404650526E-2</v>
      </c>
      <c r="KAF12" s="568">
        <v>4.6194176311789195E-2</v>
      </c>
      <c r="KAG12" s="568">
        <v>1.9234196922831077E-2</v>
      </c>
      <c r="KAH12" s="568">
        <v>2.6702224839076964E-2</v>
      </c>
      <c r="KAI12" s="568">
        <v>3.7657950430155455E-2</v>
      </c>
      <c r="KAJ12" s="568">
        <v>3.4795352347348665E-2</v>
      </c>
      <c r="KAK12" s="568">
        <v>3.2449624776434621E-2</v>
      </c>
      <c r="KAL12" s="568">
        <v>4.9997385750048251E-2</v>
      </c>
      <c r="KAM12" s="568">
        <v>6.5122492186536998E-2</v>
      </c>
      <c r="KAN12" s="568">
        <v>4.1840024014551926E-2</v>
      </c>
      <c r="KAO12" s="568">
        <v>0.11160885724913427</v>
      </c>
      <c r="KAP12" s="568">
        <v>0.1041149988367772</v>
      </c>
      <c r="KAQ12" s="568">
        <v>0.22146393665505601</v>
      </c>
      <c r="KAR12" s="568">
        <v>0.19867961591854882</v>
      </c>
      <c r="KAS12" s="568">
        <v>0.23112327417673051</v>
      </c>
      <c r="KAT12" s="568">
        <v>0.19152262943791307</v>
      </c>
      <c r="KAU12" s="568">
        <v>0.34775338557193392</v>
      </c>
      <c r="KAV12" s="568">
        <v>0.42255006920909377</v>
      </c>
      <c r="KAW12" s="568">
        <v>0.31841252900635952</v>
      </c>
      <c r="KAX12" s="568">
        <v>0.43371029968021307</v>
      </c>
      <c r="KAY12" s="568">
        <v>0.30311674671606331</v>
      </c>
      <c r="KAZ12" s="568">
        <v>0.33005178630029819</v>
      </c>
      <c r="KBA12" s="568">
        <v>0.26686603648582435</v>
      </c>
      <c r="KBB12" s="568">
        <v>0.22911984131260321</v>
      </c>
      <c r="KBC12" s="568">
        <v>0.21240011155940125</v>
      </c>
      <c r="KBD12" s="568">
        <v>0.26109570266955195</v>
      </c>
      <c r="KBE12" s="568">
        <v>0.26030654214714116</v>
      </c>
      <c r="KBF12" s="568">
        <v>0.26610611382253796</v>
      </c>
      <c r="KBG12" s="568">
        <v>0.27066581648783189</v>
      </c>
      <c r="KBH12" s="568">
        <v>0.23949990779746475</v>
      </c>
      <c r="KBI12" s="568">
        <v>0.21948443923929595</v>
      </c>
      <c r="KBJ12" s="568">
        <v>0.21506941365916299</v>
      </c>
      <c r="KBK12" s="568">
        <v>0.29605429672027356</v>
      </c>
      <c r="KBL12" s="568">
        <v>0.30680484919364587</v>
      </c>
      <c r="KBM12" s="568">
        <v>0.28150809058663634</v>
      </c>
      <c r="KBN12" s="568">
        <v>0.34399660808958848</v>
      </c>
      <c r="KBO12" s="568">
        <v>0.30509536939520343</v>
      </c>
      <c r="KBP12" s="568">
        <v>0.27364753209326731</v>
      </c>
      <c r="KBQ12" s="568">
        <v>0.27498641013518654</v>
      </c>
      <c r="KBR12" s="568">
        <v>0.25465707846965552</v>
      </c>
      <c r="KBS12" s="568">
        <v>0.28473360479304155</v>
      </c>
      <c r="KBT12" s="568">
        <v>0.28815587404066195</v>
      </c>
      <c r="KBU12" s="568">
        <v>0.34942981580867105</v>
      </c>
      <c r="KBV12" s="568">
        <v>0.34246705982874576</v>
      </c>
      <c r="KBW12" s="568">
        <v>0.32862325700893324</v>
      </c>
      <c r="KBX12" s="568">
        <v>0.32271383254831693</v>
      </c>
      <c r="KBY12" s="568">
        <v>0.28748436336513133</v>
      </c>
      <c r="KBZ12" s="568">
        <v>0.27682382228328389</v>
      </c>
      <c r="KCA12" s="568">
        <v>0.2245760566432671</v>
      </c>
      <c r="KCB12" s="568">
        <v>0.26789625955197</v>
      </c>
      <c r="KCC12" s="568">
        <v>0.20115610886997307</v>
      </c>
      <c r="KCD12" s="568">
        <v>0.22859939925617584</v>
      </c>
      <c r="KCE12" s="568">
        <v>0.15978063942948786</v>
      </c>
      <c r="KCF12" s="568">
        <v>0.16155082798511422</v>
      </c>
      <c r="KCG12" s="568">
        <v>0.2411830397075285</v>
      </c>
      <c r="KCH12" s="568">
        <v>0.26937177975008408</v>
      </c>
      <c r="KCI12" s="568">
        <v>0.23514627866988119</v>
      </c>
      <c r="KCJ12" s="568">
        <v>0.21870422659467889</v>
      </c>
      <c r="KCK12" s="568">
        <v>0.21714284332639658</v>
      </c>
      <c r="KCL12" s="568">
        <v>0.20963477670354258</v>
      </c>
      <c r="KCM12" s="568">
        <v>0.23424658642277105</v>
      </c>
      <c r="KCN12" s="568">
        <v>0.33240529480478642</v>
      </c>
      <c r="KCO12" s="568">
        <v>0.47902408018980402</v>
      </c>
      <c r="KCP12" s="568">
        <v>0.52576907915639792</v>
      </c>
      <c r="KCQ12" s="568">
        <v>0.4902889386871081</v>
      </c>
      <c r="KCR12" s="568">
        <v>0.54112710424705823</v>
      </c>
      <c r="KCS12" s="568">
        <v>0.46580560231545831</v>
      </c>
      <c r="KCT12" s="568">
        <v>0.35585722481859944</v>
      </c>
      <c r="KCU12" s="568">
        <v>0.32599731758355466</v>
      </c>
      <c r="KCV12" s="568">
        <v>0.24879470148052321</v>
      </c>
      <c r="KCW12" s="568">
        <v>0.23833666185937327</v>
      </c>
      <c r="KCX12" s="568">
        <v>0.28007627821593778</v>
      </c>
      <c r="KCY12" s="568">
        <v>0.31178773729639742</v>
      </c>
      <c r="KCZ12" s="568">
        <v>0.33587986914891538</v>
      </c>
      <c r="KDA12" s="568">
        <v>0.26619133775728254</v>
      </c>
      <c r="KDB12" s="568">
        <v>0.26584735783229568</v>
      </c>
      <c r="KDC12" s="568">
        <v>0.26640752771302428</v>
      </c>
      <c r="KDD12" s="568">
        <v>0.34360884395741131</v>
      </c>
      <c r="KDE12" s="568">
        <v>0.36376254643615152</v>
      </c>
      <c r="KDF12" s="568">
        <v>0.34288254611388191</v>
      </c>
      <c r="KDG12" s="568">
        <v>0.41479427537356167</v>
      </c>
      <c r="KDH12" s="568">
        <v>0.41129541499122857</v>
      </c>
      <c r="KDI12" s="568">
        <v>0.34664958341037938</v>
      </c>
      <c r="KDJ12" s="568">
        <v>0.39500533943073024</v>
      </c>
      <c r="KDK12" s="568">
        <v>0.41594217569098807</v>
      </c>
      <c r="KDL12" s="568">
        <v>0.41787510071869965</v>
      </c>
      <c r="KDM12" s="568">
        <v>0.50571457944175924</v>
      </c>
      <c r="KDN12" s="568">
        <v>0.49715351975813676</v>
      </c>
      <c r="KDO12" s="568">
        <v>0.48441077946232558</v>
      </c>
      <c r="KDP12" s="568">
        <v>0.48692591977272293</v>
      </c>
      <c r="KDQ12" s="568">
        <v>0.4992137283795493</v>
      </c>
      <c r="KDR12" s="568">
        <v>0.50434601667511492</v>
      </c>
      <c r="KDS12" s="568">
        <v>0.45170477112497254</v>
      </c>
      <c r="KDT12" s="568">
        <v>0.3581565346168365</v>
      </c>
      <c r="KDU12" s="568">
        <v>0.34117061539970017</v>
      </c>
      <c r="KDV12" s="568">
        <v>0.35488091064496774</v>
      </c>
      <c r="KDW12" s="568">
        <v>0.33021327715419546</v>
      </c>
      <c r="KDX12" s="568">
        <v>0.37161527584660697</v>
      </c>
      <c r="KDY12" s="568">
        <v>0.40127979008177589</v>
      </c>
      <c r="KDZ12" s="568">
        <v>0.41936564308959468</v>
      </c>
      <c r="KEA12" s="568">
        <v>0.42928312691638376</v>
      </c>
      <c r="KEB12" s="568">
        <v>0.3724273473760587</v>
      </c>
      <c r="KEC12" s="568">
        <v>0.39063019130447524</v>
      </c>
      <c r="KED12" s="568">
        <v>0.38522034588753507</v>
      </c>
      <c r="KEE12" s="568">
        <v>0.37723584550822503</v>
      </c>
      <c r="KEF12" s="568">
        <v>0.33622976201359667</v>
      </c>
      <c r="KEG12" s="568">
        <v>0.36598604971601689</v>
      </c>
      <c r="KEH12" s="568">
        <v>0.32997680871118062</v>
      </c>
      <c r="KEI12" s="568">
        <v>0.35912230110899784</v>
      </c>
      <c r="KEJ12" s="568">
        <v>0.47622433521909785</v>
      </c>
      <c r="KEK12" s="568">
        <v>0.55125176940986031</v>
      </c>
      <c r="KEL12" s="568">
        <v>0.62026557803872051</v>
      </c>
      <c r="KEM12" s="568">
        <v>0.58045626077036305</v>
      </c>
      <c r="KEN12" s="568">
        <v>0.6203643540443049</v>
      </c>
      <c r="KEO12" s="568">
        <v>0.57540970041297312</v>
      </c>
      <c r="KEP12" s="568">
        <v>0.42706865328842264</v>
      </c>
      <c r="KEQ12" s="568">
        <v>0.42599714699008567</v>
      </c>
      <c r="KER12" s="568">
        <v>0.39645057587176169</v>
      </c>
      <c r="KES12" s="568">
        <v>0.25379403609601747</v>
      </c>
      <c r="KET12" s="568">
        <v>0.18099355065000497</v>
      </c>
      <c r="KEU12" s="568">
        <v>0.15211701618192486</v>
      </c>
      <c r="KEV12" s="568">
        <v>0.19396212113361117</v>
      </c>
      <c r="KEW12" s="568">
        <v>0.16445477053555099</v>
      </c>
      <c r="KEX12" s="568">
        <v>0.18113405200515234</v>
      </c>
      <c r="KEY12" s="568">
        <v>0.17578131622547269</v>
      </c>
      <c r="KEZ12" s="568">
        <v>0.18495520448444361</v>
      </c>
      <c r="KFA12" s="568">
        <v>0.22796289860479177</v>
      </c>
      <c r="KFB12" s="568">
        <v>0.20779243605256351</v>
      </c>
      <c r="KFC12" s="568">
        <v>0.19063260437171448</v>
      </c>
      <c r="KFD12" s="568">
        <v>0.21264452307690443</v>
      </c>
      <c r="KFE12" s="568">
        <v>0.18821645067843928</v>
      </c>
      <c r="KFF12" s="568">
        <v>0.24070700388310876</v>
      </c>
      <c r="KFG12" s="568">
        <v>0.33309911763845601</v>
      </c>
      <c r="KFH12" s="568">
        <v>0.3023819070104371</v>
      </c>
      <c r="KFI12" s="568">
        <v>0.32970518730012621</v>
      </c>
      <c r="KFJ12" s="568">
        <v>0.40307951014115623</v>
      </c>
      <c r="KFK12" s="568">
        <v>0.43646828632634477</v>
      </c>
      <c r="KFL12" s="568">
        <v>0.42085219903843102</v>
      </c>
      <c r="KFM12" s="568">
        <v>0.44575557455693565</v>
      </c>
      <c r="KFN12" s="568">
        <v>0.35761222260757081</v>
      </c>
      <c r="KFO12" s="568">
        <v>0.24309070240973343</v>
      </c>
      <c r="KFP12" s="568">
        <v>0.18434022177707038</v>
      </c>
      <c r="KFQ12" s="568">
        <v>0.1925946751216551</v>
      </c>
      <c r="KFR12" s="568">
        <v>0.1574760844513344</v>
      </c>
      <c r="KFS12" s="568">
        <v>0.14024135258961751</v>
      </c>
      <c r="KFT12" s="568">
        <v>9.332893736814328E-2</v>
      </c>
      <c r="KFU12" s="568">
        <v>0.13908719234723238</v>
      </c>
      <c r="KFV12" s="568">
        <v>0.14774548539862273</v>
      </c>
      <c r="KFW12" s="568">
        <v>0.12776633779835267</v>
      </c>
      <c r="KFX12" s="568">
        <v>0.15544863288070743</v>
      </c>
      <c r="KFY12" s="568">
        <v>0.12071735729372461</v>
      </c>
      <c r="KFZ12" s="568">
        <v>0.11877738736462441</v>
      </c>
      <c r="KGA12" s="568">
        <v>9.0751672984131906E-2</v>
      </c>
      <c r="KGB12" s="568">
        <v>0.10153251571243777</v>
      </c>
      <c r="KGC12" s="568">
        <v>9.9632477643222764E-2</v>
      </c>
      <c r="KGD12" s="568">
        <v>0.11099459329873092</v>
      </c>
      <c r="KGE12" s="568">
        <v>0.15289720387183131</v>
      </c>
      <c r="KGF12" s="568">
        <v>0.1411773195719434</v>
      </c>
      <c r="KGG12" s="568">
        <v>0.12265355780504558</v>
      </c>
      <c r="KGH12" s="568">
        <v>0.18371837649237549</v>
      </c>
      <c r="KGI12" s="568">
        <v>0.18912056149093256</v>
      </c>
      <c r="KGJ12" s="568">
        <v>0.19363249469433819</v>
      </c>
      <c r="KGK12" s="568">
        <v>0.18581403536706312</v>
      </c>
      <c r="KGL12" s="568">
        <v>0.18221418679168702</v>
      </c>
      <c r="KGM12" s="568">
        <v>0.14708249174651578</v>
      </c>
      <c r="KGN12" s="568">
        <v>4.1017146172946911E-2</v>
      </c>
      <c r="KGO12" s="568">
        <v>6.1200645629731168E-2</v>
      </c>
      <c r="KGP12" s="568">
        <v>6.3767860693870485E-2</v>
      </c>
      <c r="KGQ12" s="568">
        <v>5.5276847162369719E-2</v>
      </c>
      <c r="KGR12" s="568">
        <v>7.1152146456327614E-2</v>
      </c>
      <c r="KGS12" s="568">
        <v>6.2302079707436758E-2</v>
      </c>
      <c r="KGT12" s="568">
        <v>8.3121222446623372E-2</v>
      </c>
      <c r="KGU12" s="568">
        <v>5.8250917741671009E-2</v>
      </c>
      <c r="KGV12" s="568">
        <v>5.1496868274122184E-2</v>
      </c>
      <c r="KGW12" s="568">
        <v>4.802925134853691E-2</v>
      </c>
      <c r="KGX12" s="568">
        <v>6.9204603653848909E-2</v>
      </c>
      <c r="KGY12" s="568">
        <v>6.2588662513003213E-2</v>
      </c>
      <c r="KGZ12" s="568">
        <v>9.8558379933299231E-2</v>
      </c>
      <c r="KHA12" s="568">
        <v>9.6676955145595517E-2</v>
      </c>
      <c r="KHB12" s="568">
        <v>8.5642778571196704E-2</v>
      </c>
      <c r="KHC12" s="568">
        <v>0.10755216433960726</v>
      </c>
      <c r="KHD12" s="568">
        <v>0.22435626255619887</v>
      </c>
      <c r="KHE12" s="568">
        <v>0.37146550553477303</v>
      </c>
      <c r="KHF12" s="568">
        <v>0.4631109913570895</v>
      </c>
      <c r="KHG12" s="568">
        <v>0.46819979964687092</v>
      </c>
      <c r="KHH12" s="568">
        <v>0.41170121076346661</v>
      </c>
      <c r="KHI12" s="568">
        <v>0.42398206886075251</v>
      </c>
      <c r="KHJ12" s="568">
        <v>0.46563695098202157</v>
      </c>
      <c r="KHK12" s="568">
        <v>0.41188397610384392</v>
      </c>
      <c r="KHL12" s="568">
        <v>0.34123651837287849</v>
      </c>
      <c r="KHM12" s="568">
        <v>0.30349367663498011</v>
      </c>
      <c r="KHN12" s="568">
        <v>0.29257612502251873</v>
      </c>
      <c r="KHO12" s="568">
        <v>0.31284682872822178</v>
      </c>
      <c r="KHP12" s="568">
        <v>0.41287990301315519</v>
      </c>
      <c r="KHQ12" s="568">
        <v>0.43198015845264515</v>
      </c>
      <c r="KHR12" s="568">
        <v>0.48496749201469236</v>
      </c>
      <c r="KHS12" s="568">
        <v>0.42436305239120231</v>
      </c>
      <c r="KHT12" s="568">
        <v>0.52727231650912543</v>
      </c>
      <c r="KHU12" s="568">
        <v>0.5052330234559389</v>
      </c>
      <c r="KHV12" s="568">
        <v>0.48194222799074959</v>
      </c>
      <c r="KHW12" s="568">
        <v>0.47878937747725842</v>
      </c>
      <c r="KHX12" s="568">
        <v>0.55124516499680609</v>
      </c>
      <c r="KHY12" s="568">
        <v>0.46678637458888173</v>
      </c>
      <c r="KHZ12" s="568">
        <v>0.46407925910529324</v>
      </c>
      <c r="KIA12" s="568">
        <v>0.56836856720382967</v>
      </c>
      <c r="KIB12" s="568">
        <v>0.5533323897054081</v>
      </c>
      <c r="KIC12" s="568">
        <v>0.59594324044649316</v>
      </c>
      <c r="KID12" s="568">
        <v>0.52646137382021463</v>
      </c>
      <c r="KIE12" s="568">
        <v>0.59891224360047968</v>
      </c>
      <c r="KIF12" s="568">
        <v>0.61792107811621333</v>
      </c>
      <c r="KIG12" s="568">
        <v>0.52382041464267404</v>
      </c>
      <c r="KIH12" s="568">
        <v>0.54950376133935364</v>
      </c>
      <c r="KII12" s="568">
        <v>0.48266640165515812</v>
      </c>
      <c r="KIJ12" s="568">
        <v>0.48354954041138565</v>
      </c>
      <c r="KIK12" s="568">
        <v>0.44467514556097343</v>
      </c>
      <c r="KIL12" s="568">
        <v>0.50729526482609688</v>
      </c>
      <c r="KIM12" s="568">
        <v>0.53051556412062506</v>
      </c>
      <c r="KIN12" s="568">
        <v>0.51891273100736635</v>
      </c>
      <c r="KIO12" s="568">
        <v>0.47141496491322832</v>
      </c>
      <c r="KIP12" s="568">
        <v>0.33544317372562626</v>
      </c>
      <c r="KIQ12" s="568">
        <v>0.45187531790309549</v>
      </c>
      <c r="KIR12" s="568">
        <v>0.33493358181853156</v>
      </c>
      <c r="KIS12" s="568">
        <v>0.32155665657778237</v>
      </c>
      <c r="KIT12" s="568">
        <v>0.36233470249890337</v>
      </c>
      <c r="KIU12" s="568">
        <v>0.33718511676419965</v>
      </c>
      <c r="KIV12" s="568">
        <v>0.31291644981434374</v>
      </c>
      <c r="KIW12" s="568">
        <v>0.28833153795263922</v>
      </c>
      <c r="KIX12" s="568">
        <v>0.31055657164908523</v>
      </c>
      <c r="KIY12" s="568">
        <v>0.24174636651130166</v>
      </c>
      <c r="KIZ12" s="568">
        <v>0.52114808199514284</v>
      </c>
      <c r="KJA12" s="568">
        <v>0.64557136342637877</v>
      </c>
      <c r="KJB12" s="568">
        <v>0.53993881509112818</v>
      </c>
      <c r="KJC12" s="568">
        <v>0.55247533209900435</v>
      </c>
      <c r="KJD12" s="568">
        <v>0.56932966701249466</v>
      </c>
      <c r="KJE12" s="568">
        <v>0.50202997909189728</v>
      </c>
      <c r="KJF12" s="568">
        <v>0.49278719572749746</v>
      </c>
      <c r="KJG12" s="568">
        <v>0.34219804107398105</v>
      </c>
      <c r="KJH12" s="568">
        <v>0.18920603563560573</v>
      </c>
      <c r="KJI12" s="568">
        <v>0.14143496853503471</v>
      </c>
      <c r="KJJ12" s="568">
        <v>0.1648893235550713</v>
      </c>
      <c r="KJK12" s="568">
        <v>0.12550029155454615</v>
      </c>
      <c r="KJL12" s="568">
        <v>0.13629868327377198</v>
      </c>
      <c r="KJM12" s="568">
        <v>0.12810091953393393</v>
      </c>
      <c r="KJN12" s="568">
        <v>8.5785257400767506E-2</v>
      </c>
      <c r="KJO12" s="568">
        <v>8.4470112449955476E-2</v>
      </c>
      <c r="KJP12" s="568">
        <v>0.1192785819432199</v>
      </c>
      <c r="KJQ12" s="568">
        <v>9.8227067268541829E-2</v>
      </c>
      <c r="KJR12" s="568">
        <v>8.559996780642054E-2</v>
      </c>
      <c r="KJS12" s="568">
        <v>0.10280744441541322</v>
      </c>
      <c r="KJT12" s="568">
        <v>9.4152862020003045E-2</v>
      </c>
      <c r="KJU12" s="568">
        <v>7.1174756479580256E-2</v>
      </c>
      <c r="KJV12" s="568">
        <v>8.5098060637608858E-2</v>
      </c>
      <c r="KJW12" s="568">
        <v>8.5972127319878924E-2</v>
      </c>
      <c r="KJX12" s="568">
        <v>6.9543445284827018E-2</v>
      </c>
      <c r="KJY12" s="568">
        <v>7.5003538647275367E-2</v>
      </c>
      <c r="KJZ12" s="568">
        <v>0.11014355163186211</v>
      </c>
      <c r="KKA12" s="568">
        <v>0.15691816619579277</v>
      </c>
      <c r="KKB12" s="568">
        <v>0.21248709564214943</v>
      </c>
      <c r="KKC12" s="568">
        <v>0.26455731733480825</v>
      </c>
      <c r="KKD12" s="568">
        <v>0.19184622485605421</v>
      </c>
      <c r="KKE12" s="568">
        <v>0.15014573065482695</v>
      </c>
      <c r="KKF12" s="568">
        <v>7.2519196151136847E-2</v>
      </c>
      <c r="KKG12" s="568">
        <v>8.682380984434232E-2</v>
      </c>
      <c r="KKH12" s="568">
        <v>7.1461508099171761E-2</v>
      </c>
      <c r="KKI12" s="568">
        <v>4.9735145357903236E-2</v>
      </c>
      <c r="KKJ12" s="568">
        <v>7.2146391744909541E-2</v>
      </c>
      <c r="KKK12" s="568">
        <v>5.3867448563474897E-2</v>
      </c>
      <c r="KKL12" s="568">
        <v>6.2721043424532302E-2</v>
      </c>
      <c r="KKM12" s="568">
        <v>6.6611066050523429E-2</v>
      </c>
      <c r="KKN12" s="568">
        <v>5.8916667791398807E-2</v>
      </c>
      <c r="KKO12" s="568">
        <v>7.1769703295410645E-2</v>
      </c>
      <c r="KKP12" s="568">
        <v>7.5522227262465352E-2</v>
      </c>
      <c r="KKQ12" s="568">
        <v>6.5417827716432536E-2</v>
      </c>
      <c r="KKR12" s="568">
        <v>5.9667681784927214E-2</v>
      </c>
      <c r="KKS12" s="568">
        <v>5.3916134971105409E-2</v>
      </c>
      <c r="KKT12" s="568">
        <v>3.869391572097626E-2</v>
      </c>
      <c r="KKU12" s="568">
        <v>4.3378854386399462E-2</v>
      </c>
      <c r="KKV12" s="568">
        <v>5.5602059254536373E-2</v>
      </c>
      <c r="KKW12" s="568">
        <v>2.761697389483396E-2</v>
      </c>
      <c r="KKX12" s="568">
        <v>5.4500505493824736E-2</v>
      </c>
      <c r="KKY12" s="568">
        <v>7.4012785100488448E-2</v>
      </c>
      <c r="KKZ12" s="568">
        <v>6.9927621255890929E-2</v>
      </c>
      <c r="KLA12" s="568">
        <v>0.10795348304944513</v>
      </c>
      <c r="KLB12" s="568">
        <v>0.16388021153582871</v>
      </c>
      <c r="KLC12" s="568">
        <v>0.11249466838821255</v>
      </c>
      <c r="KLD12" s="568">
        <v>3.0778818849229516E-2</v>
      </c>
      <c r="KLE12" s="568">
        <v>2.9387455628780212E-2</v>
      </c>
      <c r="KLF12" s="568">
        <v>4.8088814589043037E-2</v>
      </c>
      <c r="KLG12" s="568">
        <v>4.7365324703589999E-2</v>
      </c>
      <c r="KLH12" s="568">
        <v>0.10527083607191717</v>
      </c>
      <c r="KLI12" s="568">
        <v>6.0096815485148156E-2</v>
      </c>
      <c r="KLJ12" s="568">
        <v>8.4170931392951814E-2</v>
      </c>
      <c r="KLK12" s="568">
        <v>0.12639444092595445</v>
      </c>
      <c r="KLL12" s="568">
        <v>0.12437482524145942</v>
      </c>
      <c r="KLM12" s="568">
        <v>0.11111721516358622</v>
      </c>
      <c r="KLN12" s="568">
        <v>0.12995556213229476</v>
      </c>
      <c r="KLO12" s="568">
        <v>0.14539393280237226</v>
      </c>
      <c r="KLP12" s="568">
        <v>0.12209833862611465</v>
      </c>
      <c r="KLQ12" s="568">
        <v>0.14551116752362123</v>
      </c>
      <c r="KLR12" s="568">
        <v>0.1327969828922311</v>
      </c>
      <c r="KLS12" s="568">
        <v>0.12869351277021573</v>
      </c>
      <c r="KLT12" s="568">
        <v>0.10047826051006424</v>
      </c>
      <c r="KLU12" s="568">
        <v>0.1173033127534053</v>
      </c>
      <c r="KLV12" s="568">
        <v>0.11115033057137666</v>
      </c>
      <c r="KLW12" s="568">
        <v>8.1114884975916873E-2</v>
      </c>
      <c r="KLX12" s="568">
        <v>0.107990100783366</v>
      </c>
      <c r="KLY12" s="568">
        <v>9.2521950967741851E-2</v>
      </c>
      <c r="KLZ12" s="568">
        <v>0.11466653812666831</v>
      </c>
      <c r="KMA12" s="568">
        <v>9.7823450390382052E-2</v>
      </c>
      <c r="KMB12" s="568">
        <v>0.12023032679990393</v>
      </c>
      <c r="KMC12" s="568">
        <v>0.10664834758062901</v>
      </c>
      <c r="KMD12" s="568">
        <v>0.13437061419215815</v>
      </c>
      <c r="KME12" s="568">
        <v>0.1644619788487833</v>
      </c>
      <c r="KMF12" s="568">
        <v>0.13991350814032116</v>
      </c>
      <c r="KMG12" s="568">
        <v>0.12475233307856839</v>
      </c>
      <c r="KMH12" s="568">
        <v>0.15372693089190584</v>
      </c>
      <c r="KMI12" s="568">
        <v>0.14459180090144566</v>
      </c>
      <c r="KMJ12" s="568">
        <v>0.15705642144759702</v>
      </c>
      <c r="KMK12" s="568">
        <v>0.13773951939872162</v>
      </c>
      <c r="KML12" s="568">
        <v>8.0923049603825931E-2</v>
      </c>
      <c r="KMM12" s="568">
        <v>0.11962575383500267</v>
      </c>
      <c r="KMN12" s="568">
        <v>0.20320338653468697</v>
      </c>
      <c r="KMO12" s="568">
        <v>0.30883315448610749</v>
      </c>
      <c r="KMP12" s="568">
        <v>0.26283180603018197</v>
      </c>
      <c r="KMQ12" s="568">
        <v>0.22838077125264139</v>
      </c>
      <c r="KMR12" s="568">
        <v>0.19206369647186333</v>
      </c>
      <c r="KMS12" s="568">
        <v>0.16570614175435336</v>
      </c>
      <c r="KMT12" s="568">
        <v>0.33656374056832422</v>
      </c>
      <c r="KMU12" s="568">
        <v>0.40940988504017761</v>
      </c>
      <c r="KMV12" s="568">
        <v>0.34083504771424949</v>
      </c>
      <c r="KMW12" s="568">
        <v>0.45733348355911102</v>
      </c>
      <c r="KMX12" s="568">
        <v>0.45190637144605394</v>
      </c>
      <c r="KMY12" s="568">
        <v>0.391325608512479</v>
      </c>
      <c r="KMZ12" s="568">
        <v>0.48633490598878293</v>
      </c>
      <c r="KNA12" s="568">
        <v>0.42580736833196065</v>
      </c>
      <c r="KNB12" s="568">
        <v>0.54339493750066026</v>
      </c>
      <c r="KNC12" s="568">
        <v>0.48704687430678184</v>
      </c>
      <c r="KND12" s="568">
        <v>0.45484965317788095</v>
      </c>
      <c r="KNE12" s="568">
        <v>0.3801293853397012</v>
      </c>
      <c r="KNF12" s="568">
        <v>0.33055167480872993</v>
      </c>
      <c r="KNG12" s="568">
        <v>0.45839938035135541</v>
      </c>
      <c r="KNH12" s="568">
        <v>0.45482544963049176</v>
      </c>
      <c r="KNI12" s="568">
        <v>0.49587675327236619</v>
      </c>
      <c r="KNJ12" s="568">
        <v>0.48007992803618382</v>
      </c>
      <c r="KNK12" s="568">
        <v>0.47602926856717231</v>
      </c>
      <c r="KNL12" s="568">
        <v>0.55885194511059078</v>
      </c>
      <c r="KNM12" s="568">
        <v>0.51282247074311649</v>
      </c>
      <c r="KNN12" s="568">
        <v>0.56281443291845523</v>
      </c>
      <c r="KNO12" s="568">
        <v>0.43315315418477718</v>
      </c>
      <c r="KNP12" s="568">
        <v>0.61993763530123602</v>
      </c>
      <c r="KNQ12" s="568">
        <v>0.52502746059968508</v>
      </c>
      <c r="KNR12" s="568">
        <v>0.5943308907850221</v>
      </c>
      <c r="KNS12" s="568">
        <v>0.69774491594164123</v>
      </c>
      <c r="KNT12" s="568">
        <v>0.60321787532929672</v>
      </c>
      <c r="KNU12" s="568">
        <v>0.51763387946241246</v>
      </c>
      <c r="KNV12" s="568">
        <v>0.43998988889422935</v>
      </c>
      <c r="KNW12" s="568">
        <v>0.29203453245887762</v>
      </c>
      <c r="KNX12" s="568">
        <v>0.32903902400079316</v>
      </c>
      <c r="KNY12" s="568">
        <v>0.19835240718695035</v>
      </c>
      <c r="KNZ12" s="568">
        <v>0.21784644838319506</v>
      </c>
      <c r="KOA12" s="568">
        <v>0.26052984400679619</v>
      </c>
      <c r="KOB12" s="568">
        <v>0.22182517031743701</v>
      </c>
      <c r="KOC12" s="568">
        <v>0.32211813544181367</v>
      </c>
      <c r="KOD12" s="568">
        <v>0.23228176328117006</v>
      </c>
      <c r="KOE12" s="568">
        <v>0.18976582121805785</v>
      </c>
      <c r="KOF12" s="568">
        <v>0.21062361630099122</v>
      </c>
      <c r="KOG12" s="568">
        <v>0.16787075940500451</v>
      </c>
      <c r="KOH12" s="568">
        <v>0.15166202590167804</v>
      </c>
      <c r="KOI12" s="568">
        <v>0.16693495788710339</v>
      </c>
      <c r="KOJ12" s="568">
        <v>0.16033698202978502</v>
      </c>
      <c r="KOK12" s="568">
        <v>0.16005004162006309</v>
      </c>
      <c r="KOL12" s="568">
        <v>0.19047015957071281</v>
      </c>
      <c r="KOM12" s="568">
        <v>0.1828458324884519</v>
      </c>
      <c r="KON12" s="568">
        <v>0.24208009422420532</v>
      </c>
      <c r="KOO12" s="568">
        <v>0.25808546647025304</v>
      </c>
      <c r="KOP12" s="568">
        <v>0.34309842479420227</v>
      </c>
      <c r="KOQ12" s="568">
        <v>0.31186700621040209</v>
      </c>
      <c r="KOR12" s="568">
        <v>0.46057642681509481</v>
      </c>
      <c r="KOS12" s="568">
        <v>0.38711515182626538</v>
      </c>
      <c r="KOT12" s="568">
        <v>0.38510569918059301</v>
      </c>
      <c r="KOU12" s="568">
        <v>0.35160300253146975</v>
      </c>
      <c r="KOV12" s="568">
        <v>0.17258729003092552</v>
      </c>
      <c r="KOW12" s="568">
        <v>0.19158990796193812</v>
      </c>
      <c r="KOX12" s="568">
        <v>0.1772295797746356</v>
      </c>
      <c r="KOY12" s="568">
        <v>0.20621511793027231</v>
      </c>
      <c r="KOZ12" s="568">
        <v>0.18866459801570518</v>
      </c>
      <c r="KPA12" s="568">
        <v>0.15949341075651136</v>
      </c>
      <c r="KPB12" s="568">
        <v>0.15954423037403531</v>
      </c>
      <c r="KPC12" s="568">
        <v>0.18605330313964957</v>
      </c>
      <c r="KPD12" s="568">
        <v>0.15360965186818479</v>
      </c>
      <c r="KPE12" s="568">
        <v>0.16336339656232374</v>
      </c>
      <c r="KPF12" s="568">
        <v>0.15444588680252844</v>
      </c>
      <c r="KPG12" s="568">
        <v>0.16840621568706723</v>
      </c>
      <c r="KPH12" s="568">
        <v>0.17516124440498132</v>
      </c>
      <c r="KPI12" s="568">
        <v>0.17407655549948395</v>
      </c>
      <c r="KPJ12" s="568">
        <v>0.18448415576433666</v>
      </c>
      <c r="KPK12" s="568">
        <v>0.18956425748886338</v>
      </c>
      <c r="KPL12" s="568">
        <v>0.24051104665737905</v>
      </c>
      <c r="KPM12" s="568">
        <v>0.28727623247420375</v>
      </c>
      <c r="KPN12" s="568">
        <v>0.32097130319556499</v>
      </c>
      <c r="KPO12" s="568">
        <v>0.32122098774965668</v>
      </c>
      <c r="KPP12" s="568">
        <v>0.2835360182442051</v>
      </c>
      <c r="KPQ12" s="568">
        <v>0.36258852614490983</v>
      </c>
      <c r="KPR12" s="568">
        <v>0.2847196263697484</v>
      </c>
      <c r="KPS12" s="568">
        <v>0.28213867767672007</v>
      </c>
      <c r="KPT12" s="568">
        <v>0.23017347507081756</v>
      </c>
      <c r="KPU12" s="568">
        <v>0.19555451455345269</v>
      </c>
      <c r="KPV12" s="568">
        <v>0.23200963247302206</v>
      </c>
      <c r="KPW12" s="568">
        <v>0.19663134749807323</v>
      </c>
      <c r="KPX12" s="568">
        <v>0.18816623495314386</v>
      </c>
      <c r="KPY12" s="568">
        <v>0.20916575360990772</v>
      </c>
      <c r="KPZ12" s="568">
        <v>0.16292441866427471</v>
      </c>
      <c r="KQA12" s="568">
        <v>0.14278223553287153</v>
      </c>
      <c r="KQB12" s="568">
        <v>0.19608803602069658</v>
      </c>
      <c r="KQC12" s="568">
        <v>0.18525528532360852</v>
      </c>
      <c r="KQD12" s="568">
        <v>0.2387214183493826</v>
      </c>
      <c r="KQE12" s="568">
        <v>0.14526695025501218</v>
      </c>
      <c r="KQF12" s="568">
        <v>0.18967441655486006</v>
      </c>
      <c r="KQG12" s="568">
        <v>0.29354472080193428</v>
      </c>
      <c r="KQH12" s="568">
        <v>0.28719694412826846</v>
      </c>
      <c r="KQI12" s="568">
        <v>0.34759009374274091</v>
      </c>
      <c r="KQJ12" s="568">
        <v>0.30735840083708627</v>
      </c>
      <c r="KQK12" s="568">
        <v>0.2420560700698085</v>
      </c>
      <c r="KQL12" s="568">
        <v>0.21662274415847529</v>
      </c>
      <c r="KQM12" s="568">
        <v>0.20118488511395161</v>
      </c>
      <c r="KQN12" s="568">
        <v>0.40588378767453281</v>
      </c>
      <c r="KQO12" s="568">
        <v>0.57501572348294383</v>
      </c>
      <c r="KQP12" s="568">
        <v>0.52660076445930326</v>
      </c>
      <c r="KQQ12" s="568">
        <v>0.56164234868929663</v>
      </c>
      <c r="KQR12" s="568">
        <v>0.53006375135461647</v>
      </c>
      <c r="KQS12" s="568">
        <v>0.50171219106745546</v>
      </c>
      <c r="KQT12" s="568">
        <v>0.4815030326218997</v>
      </c>
      <c r="KQU12" s="568">
        <v>0.61429399508215432</v>
      </c>
      <c r="KQV12" s="568">
        <v>0.53874524475369379</v>
      </c>
      <c r="KQW12" s="568">
        <v>0.55031175019012246</v>
      </c>
      <c r="KQX12" s="568">
        <v>0.62529561565315261</v>
      </c>
      <c r="KQY12" s="568">
        <v>0.59550421896203898</v>
      </c>
      <c r="KQZ12" s="568">
        <v>0.55243763234760723</v>
      </c>
      <c r="KRA12" s="568">
        <v>0.47771268103301601</v>
      </c>
      <c r="KRB12" s="568">
        <v>0.46401638709548393</v>
      </c>
      <c r="KRC12" s="568">
        <v>0.44582371292730932</v>
      </c>
      <c r="KRD12" s="568">
        <v>0.53543610658833118</v>
      </c>
      <c r="KRE12" s="568">
        <v>0.5394409412884632</v>
      </c>
      <c r="KRF12" s="568">
        <v>0.58900583482833124</v>
      </c>
      <c r="KRG12" s="568">
        <v>0.51847612733738146</v>
      </c>
      <c r="KRH12" s="568">
        <v>0.62663399981174428</v>
      </c>
      <c r="KRI12" s="568">
        <v>0.65122721539669415</v>
      </c>
      <c r="KRJ12" s="568">
        <v>0.68936305128790054</v>
      </c>
      <c r="KRK12" s="568">
        <v>0.73819410087794668</v>
      </c>
      <c r="KRL12" s="568">
        <v>0.65885209908021658</v>
      </c>
      <c r="KRM12" s="568">
        <v>0.64252969811017702</v>
      </c>
      <c r="KRN12" s="568">
        <v>0.60550631993781334</v>
      </c>
      <c r="KRO12" s="568">
        <v>0.531690671464497</v>
      </c>
      <c r="KRP12" s="568">
        <v>0.35631587654896291</v>
      </c>
      <c r="KRQ12" s="568">
        <v>0.29642628203534155</v>
      </c>
      <c r="KRR12" s="568">
        <v>0.25915635074510529</v>
      </c>
      <c r="KRS12" s="568">
        <v>0.29914881179311564</v>
      </c>
      <c r="KRT12" s="568">
        <v>0.22329360683273786</v>
      </c>
      <c r="KRU12" s="568">
        <v>0.2187652215255329</v>
      </c>
      <c r="KRV12" s="568">
        <v>0.22266468692069682</v>
      </c>
      <c r="KRW12" s="568">
        <v>0.22022696816454015</v>
      </c>
      <c r="KRX12" s="568">
        <v>0.21862032284424057</v>
      </c>
      <c r="KRY12" s="568">
        <v>0.2351553013700953</v>
      </c>
      <c r="KRZ12" s="568">
        <v>0.25067578970956361</v>
      </c>
      <c r="KSA12" s="568">
        <v>0.24277951207237727</v>
      </c>
      <c r="KSB12" s="568">
        <v>0.27267060264218773</v>
      </c>
      <c r="KSC12" s="568">
        <v>0.36410824910239187</v>
      </c>
      <c r="KSD12" s="568">
        <v>0.38670985618904496</v>
      </c>
      <c r="KSE12" s="568">
        <v>0.37090994780884867</v>
      </c>
      <c r="KSF12" s="568">
        <v>0.41134993795928615</v>
      </c>
      <c r="KSG12" s="568">
        <v>0.41385243382426407</v>
      </c>
      <c r="KSH12" s="568">
        <v>0.55276100225951696</v>
      </c>
      <c r="KSI12" s="568">
        <v>0.48036158583466604</v>
      </c>
      <c r="KSJ12" s="568">
        <v>0.60480212307756875</v>
      </c>
      <c r="KSK12" s="568">
        <v>0.52698619185226614</v>
      </c>
      <c r="KSL12" s="568">
        <v>0.49435827496342766</v>
      </c>
      <c r="KSM12" s="568">
        <v>0.47304188755827914</v>
      </c>
      <c r="KSN12" s="568">
        <v>0.39398589065879458</v>
      </c>
      <c r="KSO12" s="568">
        <v>0.41139808396704169</v>
      </c>
      <c r="KSP12" s="568">
        <v>0.3910141888010209</v>
      </c>
      <c r="KSQ12" s="568">
        <v>0.36563310491399653</v>
      </c>
      <c r="KSR12" s="568">
        <v>0.36934279643524043</v>
      </c>
      <c r="KSS12" s="568">
        <v>0.35227386120653748</v>
      </c>
      <c r="KST12" s="568">
        <v>0.37716254163212992</v>
      </c>
      <c r="KSU12" s="568">
        <v>0.35561365241310772</v>
      </c>
      <c r="KSV12" s="568">
        <v>0.39979552396709916</v>
      </c>
      <c r="KSW12" s="568">
        <v>0.38142079083583669</v>
      </c>
      <c r="KSX12" s="568">
        <v>0.28984295687237033</v>
      </c>
      <c r="KSY12" s="568">
        <v>0.30388594892177584</v>
      </c>
      <c r="KSZ12" s="568">
        <v>0.31217218543848896</v>
      </c>
      <c r="KTA12" s="568">
        <v>0.30735613839795839</v>
      </c>
      <c r="KTB12" s="568">
        <v>0.32900518125232897</v>
      </c>
      <c r="KTC12" s="568">
        <v>0.39322651835057681</v>
      </c>
      <c r="KTD12" s="568">
        <v>0.36037968426229278</v>
      </c>
      <c r="KTE12" s="568">
        <v>0.31224277691405888</v>
      </c>
      <c r="KTF12" s="568">
        <v>0.37879570001716373</v>
      </c>
      <c r="KTG12" s="568">
        <v>0.39272755479306787</v>
      </c>
      <c r="KTH12" s="568">
        <v>0.42302187651541506</v>
      </c>
      <c r="KTI12" s="568">
        <v>0.35556392566414979</v>
      </c>
      <c r="KTJ12" s="568">
        <v>0.34982455230879722</v>
      </c>
      <c r="KTK12" s="568">
        <v>0.29691707072612528</v>
      </c>
      <c r="KTL12" s="568">
        <v>0.32995076965479786</v>
      </c>
      <c r="KTM12" s="568">
        <v>0.29663559630341163</v>
      </c>
      <c r="KTN12" s="568">
        <v>0.26305219937271906</v>
      </c>
      <c r="KTO12" s="568">
        <v>0.27954288792522647</v>
      </c>
      <c r="KTP12" s="568">
        <v>0.3574522496583229</v>
      </c>
      <c r="KTQ12" s="568">
        <v>0.2961960778796569</v>
      </c>
      <c r="KTR12" s="568">
        <v>0.29221228419628381</v>
      </c>
      <c r="KTS12" s="568">
        <v>0.33719465616108218</v>
      </c>
      <c r="KTT12" s="568">
        <v>0.43176466142985293</v>
      </c>
      <c r="KTU12" s="568">
        <v>0.43983856536420768</v>
      </c>
      <c r="KTV12" s="568">
        <v>0.36064254378339933</v>
      </c>
      <c r="KTW12" s="568">
        <v>0.33305034198368705</v>
      </c>
      <c r="KTX12" s="568">
        <v>0.33535410672016996</v>
      </c>
      <c r="KTY12" s="568">
        <v>0.30831111240464093</v>
      </c>
      <c r="KTZ12" s="568">
        <v>0.32423089224990154</v>
      </c>
      <c r="KUA12" s="568">
        <v>0.27680754243314615</v>
      </c>
      <c r="KUB12" s="568">
        <v>0.25789511903589468</v>
      </c>
      <c r="KUC12" s="568">
        <v>0.22587941448570026</v>
      </c>
      <c r="KUD12" s="568">
        <v>0.22328597946877354</v>
      </c>
      <c r="KUE12" s="568">
        <v>0.28458013300387064</v>
      </c>
      <c r="KUF12" s="568">
        <v>0.236255286073948</v>
      </c>
      <c r="KUG12" s="568">
        <v>0.27208866474468185</v>
      </c>
      <c r="KUH12" s="568">
        <v>0.22924110219722738</v>
      </c>
      <c r="KUI12" s="568">
        <v>0.23334846391198297</v>
      </c>
      <c r="KUJ12" s="568">
        <v>0.15432375195224296</v>
      </c>
      <c r="KUK12" s="568">
        <v>0.14718619866986085</v>
      </c>
      <c r="KUL12" s="568">
        <v>0.12002588482290283</v>
      </c>
      <c r="KUM12" s="568">
        <v>9.4102502250865389E-2</v>
      </c>
      <c r="KUN12" s="568">
        <v>5.0195929557481027E-2</v>
      </c>
      <c r="KUO12" s="568">
        <v>9.0014799901629541E-2</v>
      </c>
      <c r="KUP12" s="568">
        <v>3.2317935214434511E-2</v>
      </c>
      <c r="KUQ12" s="568">
        <v>3.8586129071581356E-2</v>
      </c>
      <c r="KUR12" s="568">
        <v>9.1794546255118792E-2</v>
      </c>
      <c r="KUS12" s="568">
        <v>9.7132985897517218E-2</v>
      </c>
      <c r="KUT12" s="568">
        <v>0.1533107431438461</v>
      </c>
      <c r="KUU12" s="568">
        <v>8.0228549798166696E-2</v>
      </c>
      <c r="KUV12" s="568">
        <v>0.20242287171140766</v>
      </c>
      <c r="KUW12" s="568">
        <v>0.17940336024892067</v>
      </c>
      <c r="KUX12" s="568">
        <v>0.20085953615506796</v>
      </c>
      <c r="KUY12" s="568">
        <v>0.22675103983731493</v>
      </c>
      <c r="KUZ12" s="568">
        <v>0.30065059524756488</v>
      </c>
      <c r="KVA12" s="568">
        <v>0.33501441546721855</v>
      </c>
      <c r="KVB12" s="568">
        <v>0.19977132087929794</v>
      </c>
      <c r="KVC12" s="568">
        <v>0.24796752852766923</v>
      </c>
      <c r="KVD12" s="568">
        <v>0.28399327522317208</v>
      </c>
      <c r="KVE12" s="568">
        <v>0.2011616202633105</v>
      </c>
      <c r="KVF12" s="568">
        <v>0.3772307639517159</v>
      </c>
      <c r="KVG12" s="568">
        <v>0.46082321449690528</v>
      </c>
      <c r="KVH12" s="568">
        <v>0.44440716515871576</v>
      </c>
      <c r="KVI12" s="568">
        <v>0.35432958693495892</v>
      </c>
      <c r="KVJ12" s="568">
        <v>0.38418280873389871</v>
      </c>
      <c r="KVK12" s="568">
        <v>0.43532294464419996</v>
      </c>
      <c r="KVL12" s="568">
        <v>0.36143487430709342</v>
      </c>
      <c r="KVM12" s="568">
        <v>0.39707970696471001</v>
      </c>
      <c r="KVN12" s="568">
        <v>0.3924510366689854</v>
      </c>
      <c r="KVO12" s="568">
        <v>0.44357454680249042</v>
      </c>
      <c r="KVP12" s="568">
        <v>0.40940796183073364</v>
      </c>
      <c r="KVQ12" s="568">
        <v>0.48375565543425886</v>
      </c>
      <c r="KVR12" s="568">
        <v>0.4521371218853239</v>
      </c>
      <c r="KVS12" s="568">
        <v>0.48738834916252205</v>
      </c>
      <c r="KVT12" s="568">
        <v>0.47585009772340703</v>
      </c>
      <c r="KVU12" s="568">
        <v>0.49962908694504382</v>
      </c>
      <c r="KVV12" s="568">
        <v>0.52750769053718816</v>
      </c>
      <c r="KVW12" s="568">
        <v>0.56080348800184299</v>
      </c>
      <c r="KVX12" s="568">
        <v>0.6493188676209326</v>
      </c>
      <c r="KVY12" s="568">
        <v>0.64463513973665487</v>
      </c>
      <c r="KVZ12" s="568">
        <v>0.70546394256290146</v>
      </c>
      <c r="KWA12" s="568">
        <v>0.65892218106323019</v>
      </c>
      <c r="KWB12" s="568">
        <v>0.61853736854711572</v>
      </c>
      <c r="KWC12" s="568">
        <v>0.70194801064311008</v>
      </c>
      <c r="KWD12" s="568">
        <v>0.60560971283751641</v>
      </c>
      <c r="KWE12" s="568">
        <v>0.63385198455829861</v>
      </c>
      <c r="KWF12" s="568">
        <v>0.57421211575977427</v>
      </c>
      <c r="KWG12" s="568">
        <v>0.61284326276094125</v>
      </c>
      <c r="KWH12" s="568">
        <v>0.616786553398046</v>
      </c>
      <c r="KWI12" s="568">
        <v>0.67036603213012846</v>
      </c>
      <c r="KWJ12" s="568">
        <v>0.61509960606332392</v>
      </c>
      <c r="KWK12" s="568">
        <v>0.60403316425840936</v>
      </c>
      <c r="KWL12" s="568">
        <v>0.58766477384955074</v>
      </c>
      <c r="KWM12" s="568">
        <v>0.55497521194402799</v>
      </c>
      <c r="KWN12" s="568">
        <v>0.55691609290701261</v>
      </c>
      <c r="KWO12" s="568">
        <v>0.57825366362493491</v>
      </c>
      <c r="KWP12" s="568">
        <v>0.57534941046964949</v>
      </c>
      <c r="KWQ12" s="568">
        <v>0.49892172603032697</v>
      </c>
      <c r="KWR12" s="568">
        <v>0.36960142291932557</v>
      </c>
      <c r="KWS12" s="568">
        <v>0.45207887410850667</v>
      </c>
      <c r="KWT12" s="568">
        <v>0.478175576031517</v>
      </c>
      <c r="KWU12" s="568">
        <v>0.4119071168788398</v>
      </c>
      <c r="KWV12" s="568">
        <v>0.40789771979424239</v>
      </c>
      <c r="KWW12" s="568">
        <v>0.44634726572867356</v>
      </c>
      <c r="KWX12" s="568">
        <v>0.47706013004051812</v>
      </c>
      <c r="KWY12" s="568">
        <v>0.5289792007055707</v>
      </c>
      <c r="KWZ12" s="568">
        <v>0.61736020379110201</v>
      </c>
      <c r="KXA12" s="568">
        <v>0.5960222490650201</v>
      </c>
      <c r="KXB12" s="568">
        <v>0.61939080308937144</v>
      </c>
      <c r="KXC12" s="568">
        <v>0.49579470734426451</v>
      </c>
      <c r="KXD12" s="568">
        <v>0.43798324673896255</v>
      </c>
      <c r="KXE12" s="568">
        <v>0.38280443521837465</v>
      </c>
      <c r="KXF12" s="568">
        <v>0.37186394144383389</v>
      </c>
      <c r="KXG12" s="568">
        <v>0.29840396004365721</v>
      </c>
      <c r="KXH12" s="568">
        <v>0.36296653048414812</v>
      </c>
      <c r="KXI12" s="568">
        <v>0.33052087624572735</v>
      </c>
      <c r="KXJ12" s="568">
        <v>0.38886050902204139</v>
      </c>
      <c r="KXK12" s="568">
        <v>0.30251687448993075</v>
      </c>
      <c r="KXL12" s="568">
        <v>0.34067765895536156</v>
      </c>
      <c r="KXM12" s="568">
        <v>0.28259660105783002</v>
      </c>
      <c r="KXN12" s="568">
        <v>0.27516570858006989</v>
      </c>
      <c r="KXO12" s="568">
        <v>0.20336412127997747</v>
      </c>
      <c r="KXP12" s="568">
        <v>0.21411201101206487</v>
      </c>
      <c r="KXQ12" s="568">
        <v>0.15779364278831914</v>
      </c>
      <c r="KXR12" s="568">
        <v>0.14969118685871924</v>
      </c>
      <c r="KXS12" s="568">
        <v>0.14744452700201308</v>
      </c>
      <c r="KXT12" s="568">
        <v>0.16919136273178292</v>
      </c>
      <c r="KXU12" s="568">
        <v>0.23606169206232253</v>
      </c>
      <c r="KXV12" s="568">
        <v>0.23712539180033074</v>
      </c>
      <c r="KXW12" s="568">
        <v>0.22014556470143379</v>
      </c>
      <c r="KXX12" s="568">
        <v>0.28454265643971083</v>
      </c>
      <c r="KXY12" s="568">
        <v>0.456767150338098</v>
      </c>
      <c r="KXZ12" s="568">
        <v>0.46464933662264274</v>
      </c>
      <c r="KYA12" s="568">
        <v>0.37898161486782017</v>
      </c>
      <c r="KYB12" s="568">
        <v>0.32232115465282379</v>
      </c>
      <c r="KYC12" s="568">
        <v>0.30469007755323502</v>
      </c>
      <c r="KYD12" s="568">
        <v>0.30162267916513796</v>
      </c>
      <c r="KYE12" s="568">
        <v>0.24760979020011115</v>
      </c>
      <c r="KYF12" s="568">
        <v>0.19135835156990735</v>
      </c>
      <c r="KYG12" s="568">
        <v>0.22508393788420009</v>
      </c>
      <c r="KYH12" s="568">
        <v>0.15810890976681938</v>
      </c>
      <c r="KYI12" s="568">
        <v>0.14193429703818727</v>
      </c>
      <c r="KYJ12" s="568">
        <v>0.16144284009959195</v>
      </c>
      <c r="KYK12" s="568">
        <v>0.2616301059075633</v>
      </c>
      <c r="KYL12" s="568">
        <v>0.14302102305077857</v>
      </c>
      <c r="KYM12" s="568">
        <v>0.2286757636625173</v>
      </c>
      <c r="KYN12" s="568">
        <v>0.20301591061115287</v>
      </c>
      <c r="KYO12" s="568">
        <v>0.19196335645440082</v>
      </c>
      <c r="KYP12" s="568">
        <v>0.18917269775082235</v>
      </c>
      <c r="KYQ12" s="568">
        <v>0.16402728652451809</v>
      </c>
      <c r="KYR12" s="568">
        <v>0.29789193010792253</v>
      </c>
      <c r="KYS12" s="568">
        <v>0.26594180499387005</v>
      </c>
      <c r="KYT12" s="568">
        <v>0.26337671275270702</v>
      </c>
      <c r="KYU12" s="568">
        <v>0.27522540368210258</v>
      </c>
      <c r="KYV12" s="568">
        <v>0.3294909639850363</v>
      </c>
      <c r="KYW12" s="568">
        <v>0.37652839026697016</v>
      </c>
      <c r="KYX12" s="568">
        <v>0.44334935903254452</v>
      </c>
      <c r="KYY12" s="568">
        <v>0.34914711480182165</v>
      </c>
      <c r="KYZ12" s="568">
        <v>0.28539021433323669</v>
      </c>
      <c r="KZA12" s="568">
        <v>0.20039561937218558</v>
      </c>
      <c r="KZB12" s="568">
        <v>0.15155528589044376</v>
      </c>
      <c r="KZC12" s="568">
        <v>0.21414458144136098</v>
      </c>
      <c r="KZD12" s="568">
        <v>0.2807263894798091</v>
      </c>
      <c r="KZE12" s="568">
        <v>0.31348667026564353</v>
      </c>
      <c r="KZF12" s="568">
        <v>0.24883971623192436</v>
      </c>
      <c r="KZG12" s="568">
        <v>0.24387090836071537</v>
      </c>
      <c r="KZH12" s="568">
        <v>0.23940687281471704</v>
      </c>
      <c r="KZI12" s="568">
        <v>0.22537437787322198</v>
      </c>
      <c r="KZJ12" s="568">
        <v>0.17104886349080967</v>
      </c>
      <c r="KZK12" s="568">
        <v>0.21168485022641709</v>
      </c>
      <c r="KZL12" s="568">
        <v>0.1905945539327181</v>
      </c>
      <c r="KZM12" s="568">
        <v>0.18129610480035052</v>
      </c>
      <c r="KZN12" s="568">
        <v>0.17186359199841653</v>
      </c>
      <c r="KZO12" s="568">
        <v>0.24145476630034032</v>
      </c>
      <c r="KZP12" s="568">
        <v>0.20133961321266822</v>
      </c>
      <c r="KZQ12" s="568">
        <v>0.28092805119176745</v>
      </c>
      <c r="KZR12" s="568">
        <v>0.33827792641118215</v>
      </c>
      <c r="KZS12" s="568">
        <v>0.35167007912558762</v>
      </c>
      <c r="KZT12" s="568">
        <v>0.29133136305017371</v>
      </c>
      <c r="KZU12" s="568">
        <v>0.30956342764226397</v>
      </c>
      <c r="KZV12" s="568">
        <v>0.30500120981465983</v>
      </c>
      <c r="KZW12" s="568">
        <v>0.20920639161060606</v>
      </c>
      <c r="KZX12" s="568">
        <v>0.18406656426807222</v>
      </c>
      <c r="KZY12" s="568">
        <v>0.17769985245707937</v>
      </c>
      <c r="KZZ12" s="568">
        <v>0.20375028672963741</v>
      </c>
      <c r="LAA12" s="568">
        <v>0.17172196926380859</v>
      </c>
      <c r="LAB12" s="568">
        <v>0.11144956641310472</v>
      </c>
      <c r="LAC12" s="568">
        <v>0.14236066114027829</v>
      </c>
      <c r="LAD12" s="568">
        <v>0.1221035998457389</v>
      </c>
      <c r="LAE12" s="568">
        <v>0.12061910225101422</v>
      </c>
      <c r="LAF12" s="568">
        <v>0.12003031685460121</v>
      </c>
      <c r="LAG12" s="568">
        <v>0.14913379301904159</v>
      </c>
      <c r="LAH12" s="568">
        <v>0.1193150467600822</v>
      </c>
      <c r="LAI12" s="568">
        <v>0.17390479239066745</v>
      </c>
      <c r="LAJ12" s="568">
        <v>0.14709695081544952</v>
      </c>
      <c r="LAK12" s="568">
        <v>0.11241635425096515</v>
      </c>
      <c r="LAL12" s="568">
        <v>0.10999180772265743</v>
      </c>
      <c r="LAM12" s="568">
        <v>0.1037727105161896</v>
      </c>
      <c r="LAN12" s="568">
        <v>8.4788539758519826E-2</v>
      </c>
      <c r="LAO12" s="568">
        <v>0.14186327464164736</v>
      </c>
      <c r="LAP12" s="568">
        <v>7.6100196243501103E-2</v>
      </c>
      <c r="LAQ12" s="568">
        <v>0.13697614573745104</v>
      </c>
      <c r="LAR12" s="568">
        <v>0.23945252581774087</v>
      </c>
      <c r="LAS12" s="568">
        <v>0.26788104429932841</v>
      </c>
      <c r="LAT12" s="568">
        <v>0.46677809013966826</v>
      </c>
      <c r="LAU12" s="568">
        <v>0.514556720259011</v>
      </c>
      <c r="LAV12" s="568">
        <v>0.6032602441896262</v>
      </c>
      <c r="LAW12" s="568">
        <v>0.56602148751018067</v>
      </c>
      <c r="LAX12" s="568">
        <v>0.5811633064298507</v>
      </c>
      <c r="LAY12" s="568">
        <v>0.63532333018433584</v>
      </c>
      <c r="LAZ12" s="568">
        <v>0.619197367256345</v>
      </c>
      <c r="LBA12" s="568">
        <v>0.52705757680934329</v>
      </c>
      <c r="LBB12" s="568">
        <v>0.53398831903654709</v>
      </c>
      <c r="LBC12" s="568">
        <v>0.49002663513400063</v>
      </c>
      <c r="LBD12" s="568">
        <v>0.50137514811541695</v>
      </c>
      <c r="LBE12" s="568">
        <v>0.48592014784473819</v>
      </c>
      <c r="LBF12" s="568">
        <v>0.36548115822707883</v>
      </c>
      <c r="LBG12" s="568">
        <v>0.45058716799549109</v>
      </c>
      <c r="LBH12" s="568">
        <v>0.44541968527843812</v>
      </c>
      <c r="LBI12" s="568">
        <v>0.46722757445881041</v>
      </c>
      <c r="LBJ12" s="568">
        <v>0.48383472811252753</v>
      </c>
      <c r="LBK12" s="568">
        <v>0.51766474511275717</v>
      </c>
      <c r="LBL12" s="568">
        <v>0.63778684801751573</v>
      </c>
      <c r="LBM12" s="568">
        <v>0.59363980297712238</v>
      </c>
      <c r="LBN12" s="568">
        <v>0.62487046004191904</v>
      </c>
      <c r="LBO12" s="568">
        <v>0.67825293546238774</v>
      </c>
      <c r="LBP12" s="568">
        <v>0.73299952351753339</v>
      </c>
      <c r="LBQ12" s="568">
        <v>0.64227115909553956</v>
      </c>
      <c r="LBR12" s="568">
        <v>0.5246950356020198</v>
      </c>
      <c r="LBS12" s="568">
        <v>0.41194586674585659</v>
      </c>
      <c r="LBT12" s="568">
        <v>0.3705449848331861</v>
      </c>
      <c r="LBU12" s="568">
        <v>0.31636006279439122</v>
      </c>
      <c r="LBV12" s="568">
        <v>0.19486858231205745</v>
      </c>
      <c r="LBW12" s="568">
        <v>0.15960213622273756</v>
      </c>
      <c r="LBX12" s="568">
        <v>0.13982830635196869</v>
      </c>
      <c r="LBY12" s="568">
        <v>0.2123038187540158</v>
      </c>
      <c r="LBZ12" s="568">
        <v>0.21219339744441432</v>
      </c>
      <c r="LCA12" s="568">
        <v>0.17440070719155026</v>
      </c>
      <c r="LCB12" s="568">
        <v>0.14985147445793037</v>
      </c>
      <c r="LCC12" s="568">
        <v>0.10251527806721682</v>
      </c>
      <c r="LCD12" s="568">
        <v>0.11643453001069946</v>
      </c>
      <c r="LCE12" s="568">
        <v>0.19595979987350379</v>
      </c>
      <c r="LCF12" s="568">
        <v>0.18041866618769473</v>
      </c>
      <c r="LCG12" s="568">
        <v>0.16500940359999841</v>
      </c>
      <c r="LCH12" s="568">
        <v>9.6919583804581752E-2</v>
      </c>
      <c r="LCI12" s="568">
        <v>0.2396790069313034</v>
      </c>
      <c r="LCJ12" s="568">
        <v>0.31172296004140326</v>
      </c>
      <c r="LCK12" s="568">
        <v>0.36815619450831361</v>
      </c>
      <c r="LCL12" s="568">
        <v>0.51269290890219188</v>
      </c>
      <c r="LCM12" s="568">
        <v>0.57194242716891286</v>
      </c>
      <c r="LCN12" s="568">
        <v>0.61380795857357728</v>
      </c>
      <c r="LCO12" s="568">
        <v>0.61405293170605169</v>
      </c>
      <c r="LCP12" s="568">
        <v>0.51407178178447777</v>
      </c>
      <c r="LCQ12" s="568">
        <v>0.48248488310160548</v>
      </c>
      <c r="LCR12" s="568">
        <v>0.39000199285664122</v>
      </c>
      <c r="LCS12" s="568">
        <v>0.30409274317664386</v>
      </c>
      <c r="LCT12" s="568">
        <v>0.36144254639866574</v>
      </c>
      <c r="LCU12" s="568">
        <v>0.32293880967494493</v>
      </c>
      <c r="LCV12" s="568">
        <v>0.30020271036526658</v>
      </c>
      <c r="LCW12" s="568">
        <v>0.42183318908675016</v>
      </c>
      <c r="LCX12" s="568">
        <v>0.38219808898655816</v>
      </c>
      <c r="LCY12" s="568">
        <v>0.38804762777627955</v>
      </c>
      <c r="LCZ12" s="568">
        <v>0.35866019237060132</v>
      </c>
      <c r="LDA12" s="568">
        <v>0.40195019871293414</v>
      </c>
      <c r="LDB12" s="568">
        <v>0.32554194440097128</v>
      </c>
      <c r="LDC12" s="568">
        <v>0.34725944582839474</v>
      </c>
      <c r="LDD12" s="568">
        <v>0.32772464916685723</v>
      </c>
      <c r="LDE12" s="568">
        <v>0.32289010217314978</v>
      </c>
      <c r="LDF12" s="568">
        <v>0.40162025535185064</v>
      </c>
      <c r="LDG12" s="568">
        <v>0.29453488135376343</v>
      </c>
      <c r="LDH12" s="568">
        <v>0.27883146408224568</v>
      </c>
      <c r="LDI12" s="568">
        <v>0.30511264127401888</v>
      </c>
      <c r="LDJ12" s="568">
        <v>0.48207779425795816</v>
      </c>
      <c r="LDK12" s="568">
        <v>0.49490290481150245</v>
      </c>
      <c r="LDL12" s="568">
        <v>0.56933877018734103</v>
      </c>
      <c r="LDM12" s="568">
        <v>0.57244467301682966</v>
      </c>
      <c r="LDN12" s="568">
        <v>0.54932981961957639</v>
      </c>
      <c r="LDO12" s="568">
        <v>0.41544846709547706</v>
      </c>
      <c r="LDP12" s="568">
        <v>0.28893444036343918</v>
      </c>
      <c r="LDQ12" s="568">
        <v>0.19878482905590139</v>
      </c>
      <c r="LDR12" s="568">
        <v>0.14582005175466181</v>
      </c>
      <c r="LDS12" s="568">
        <v>0.22777775980647533</v>
      </c>
      <c r="LDT12" s="568">
        <v>0.18597980726759827</v>
      </c>
      <c r="LDU12" s="568">
        <v>0.21260996839660048</v>
      </c>
      <c r="LDV12" s="568">
        <v>0.13129993024457454</v>
      </c>
      <c r="LDW12" s="568">
        <v>0.10969069859063177</v>
      </c>
      <c r="LDX12" s="568">
        <v>7.9086700933294909E-2</v>
      </c>
      <c r="LDY12" s="568">
        <v>7.9330342241734103E-2</v>
      </c>
      <c r="LDZ12" s="568">
        <v>8.5362158891670675E-2</v>
      </c>
      <c r="LEA12" s="568">
        <v>0.11923056334474803</v>
      </c>
      <c r="LEB12" s="568">
        <v>0.12686735584351511</v>
      </c>
      <c r="LEC12" s="568">
        <v>0.12163803866717696</v>
      </c>
      <c r="LED12" s="568">
        <v>0.10173502449441114</v>
      </c>
      <c r="LEE12" s="568">
        <v>0.10385235712639916</v>
      </c>
      <c r="LEF12" s="568">
        <v>0.15302725832919381</v>
      </c>
      <c r="LEG12" s="568">
        <v>0.16146291358338127</v>
      </c>
      <c r="LEH12" s="568">
        <v>0.17559479672121256</v>
      </c>
      <c r="LEI12" s="568">
        <v>0.25338388564879466</v>
      </c>
      <c r="LEJ12" s="568">
        <v>0.27841260485044933</v>
      </c>
      <c r="LEK12" s="568">
        <v>0.21736367126808917</v>
      </c>
      <c r="LEL12" s="568">
        <v>0.19172012437642091</v>
      </c>
      <c r="LEM12" s="568">
        <v>0.16397798163941874</v>
      </c>
      <c r="LEN12" s="568">
        <v>9.6387744000812695E-2</v>
      </c>
      <c r="LEO12" s="568">
        <v>6.9810713299358326E-2</v>
      </c>
      <c r="LEP12" s="568">
        <v>6.5661483163562406E-2</v>
      </c>
      <c r="LEQ12" s="568">
        <v>6.7790973778822705E-2</v>
      </c>
      <c r="LER12" s="568">
        <v>9.7139040851434585E-2</v>
      </c>
      <c r="LES12" s="568">
        <v>7.8462371642018566E-2</v>
      </c>
      <c r="LET12" s="568">
        <v>9.1683682044128079E-2</v>
      </c>
      <c r="LEU12" s="568">
        <v>0.15334019812535374</v>
      </c>
      <c r="LEV12" s="568">
        <v>0.11076478374811209</v>
      </c>
      <c r="LEW12" s="568">
        <v>0.10896920427498029</v>
      </c>
      <c r="LEX12" s="568">
        <v>0.102189509538928</v>
      </c>
      <c r="LEY12" s="568">
        <v>0.1225275076699421</v>
      </c>
      <c r="LEZ12" s="568">
        <v>0.10498293087907944</v>
      </c>
      <c r="LFA12" s="568">
        <v>0.16114687362926744</v>
      </c>
      <c r="LFB12" s="568">
        <v>0.13330966236891273</v>
      </c>
      <c r="LFC12" s="568">
        <v>0.11367183483309092</v>
      </c>
      <c r="LFD12" s="568">
        <v>0.15305345144634683</v>
      </c>
      <c r="LFE12" s="568">
        <v>0.20507177732382029</v>
      </c>
      <c r="LFF12" s="568">
        <v>0.22812646189350336</v>
      </c>
      <c r="LFG12" s="568">
        <v>0.18153758951566998</v>
      </c>
      <c r="LFH12" s="568">
        <v>0.15850374246681578</v>
      </c>
      <c r="LFI12" s="568">
        <v>0.13503164613207133</v>
      </c>
      <c r="LFJ12" s="568">
        <v>0.16762028992018324</v>
      </c>
      <c r="LFK12" s="568">
        <v>0.17357785291115649</v>
      </c>
      <c r="LFL12" s="568">
        <v>0.16764581869214976</v>
      </c>
      <c r="LFM12" s="568">
        <v>0.1477587281991074</v>
      </c>
      <c r="LFN12" s="568">
        <v>0.15364708494111667</v>
      </c>
      <c r="LFO12" s="568">
        <v>0.14065347598086311</v>
      </c>
      <c r="LFP12" s="568">
        <v>0.16452092431722032</v>
      </c>
      <c r="LFQ12" s="568">
        <v>0.22522496717306542</v>
      </c>
      <c r="LFR12" s="568">
        <v>0.20293709333842078</v>
      </c>
      <c r="LFS12" s="568">
        <v>0.21029218429128346</v>
      </c>
      <c r="LFT12" s="568">
        <v>0.27741494847690773</v>
      </c>
      <c r="LFU12" s="568">
        <v>0.25243762246415552</v>
      </c>
      <c r="LFV12" s="568">
        <v>0.25201607866686249</v>
      </c>
      <c r="LFW12" s="568">
        <v>0.30576682998937488</v>
      </c>
      <c r="LFX12" s="568">
        <v>0.19898493287206653</v>
      </c>
      <c r="LFY12" s="568">
        <v>0.24677392682680149</v>
      </c>
      <c r="LFZ12" s="568">
        <v>0.24935470283062272</v>
      </c>
      <c r="LGA12" s="568">
        <v>0.22943090146686398</v>
      </c>
      <c r="LGB12" s="568">
        <v>0.19481177395376059</v>
      </c>
      <c r="LGC12" s="568">
        <v>0.21991077710090307</v>
      </c>
      <c r="LGD12" s="568">
        <v>0.41134812064356374</v>
      </c>
      <c r="LGE12" s="568">
        <v>0.41772380798455511</v>
      </c>
      <c r="LGF12" s="568">
        <v>0.37197446173469295</v>
      </c>
      <c r="LGG12" s="568">
        <v>0.42064223814496299</v>
      </c>
      <c r="LGH12" s="568">
        <v>0.43235470601336012</v>
      </c>
      <c r="LGI12" s="568">
        <v>0.50559260694370745</v>
      </c>
      <c r="LGJ12" s="568">
        <v>0.47352482081155095</v>
      </c>
      <c r="LGK12" s="568">
        <v>0.37671385340805713</v>
      </c>
      <c r="LGL12" s="568">
        <v>0.32700754265064519</v>
      </c>
      <c r="LGM12" s="568">
        <v>0.32879959019226385</v>
      </c>
      <c r="LGN12" s="568">
        <v>0.29584743517382384</v>
      </c>
      <c r="LGO12" s="568">
        <v>0.32888695301483822</v>
      </c>
      <c r="LGP12" s="568">
        <v>0.26918331161419384</v>
      </c>
      <c r="LGQ12" s="568">
        <v>0.2593251232325155</v>
      </c>
      <c r="LGR12" s="568">
        <v>0.23274988060340077</v>
      </c>
      <c r="LGS12" s="568">
        <v>0.27154633461489025</v>
      </c>
      <c r="LGT12" s="568">
        <v>0.12446773883013237</v>
      </c>
      <c r="LGU12" s="568">
        <v>0.19829253795981952</v>
      </c>
      <c r="LGV12" s="568">
        <v>0.2469328288209062</v>
      </c>
      <c r="LGW12" s="568">
        <v>0.22384323666755987</v>
      </c>
      <c r="LGX12" s="568">
        <v>0.22290546425852159</v>
      </c>
      <c r="LGY12" s="568">
        <v>0.21157525639555649</v>
      </c>
      <c r="LGZ12" s="568">
        <v>0.12979946507499712</v>
      </c>
      <c r="LHA12" s="568">
        <v>0.17723076988793549</v>
      </c>
      <c r="LHB12" s="568">
        <v>0.35840389295521868</v>
      </c>
      <c r="LHC12" s="568">
        <v>0.348880834820464</v>
      </c>
      <c r="LHD12" s="568">
        <v>0.34911968654005598</v>
      </c>
      <c r="LHE12" s="568">
        <v>0.36108033585069577</v>
      </c>
      <c r="LHF12" s="568">
        <v>0.32556557441692435</v>
      </c>
      <c r="LHG12" s="568">
        <v>0.25018490657679526</v>
      </c>
      <c r="LHH12" s="568">
        <v>0.13439500197642487</v>
      </c>
      <c r="LHI12" s="568">
        <v>7.2578771791894398E-2</v>
      </c>
      <c r="LHJ12" s="568">
        <v>0.11938055153224732</v>
      </c>
      <c r="LHK12" s="568">
        <v>0.15319125489625965</v>
      </c>
      <c r="LHL12" s="568">
        <v>0.10272883710552076</v>
      </c>
      <c r="LHM12" s="568">
        <v>0.10621722248277739</v>
      </c>
      <c r="LHN12" s="568">
        <v>0.14024585505163764</v>
      </c>
      <c r="LHO12" s="568">
        <v>0.14727488682662515</v>
      </c>
      <c r="LHP12" s="568">
        <v>0.10843683922762165</v>
      </c>
      <c r="LHQ12" s="568">
        <v>0.15868184653038608</v>
      </c>
      <c r="LHR12" s="568">
        <v>0.12038878253785576</v>
      </c>
      <c r="LHS12" s="568">
        <v>0.14438401683458915</v>
      </c>
      <c r="LHT12" s="568">
        <v>0.13139436641175053</v>
      </c>
      <c r="LHU12" s="568">
        <v>0.11276039574404287</v>
      </c>
      <c r="LHV12" s="568">
        <v>7.8833028983317482E-2</v>
      </c>
      <c r="LHW12" s="568">
        <v>0.12912943943010247</v>
      </c>
      <c r="LHX12" s="568">
        <v>0.17776190046906704</v>
      </c>
      <c r="LHY12" s="568">
        <v>0.18973544763522199</v>
      </c>
      <c r="LHZ12" s="568">
        <v>0.21469192376741811</v>
      </c>
      <c r="LIA12" s="568">
        <v>0.2353828494080869</v>
      </c>
      <c r="LIB12" s="568">
        <v>0.18926438142859245</v>
      </c>
      <c r="LIC12" s="568">
        <v>0.19811002823136464</v>
      </c>
      <c r="LID12" s="568">
        <v>0.20421504023580875</v>
      </c>
      <c r="LIE12" s="568">
        <v>0.12770032689721483</v>
      </c>
      <c r="LIF12" s="568">
        <v>0.10298467283741838</v>
      </c>
      <c r="LIG12" s="568">
        <v>9.9541104938400002E-2</v>
      </c>
      <c r="LIH12" s="568">
        <v>7.8967808066666617E-2</v>
      </c>
      <c r="LII12" s="568">
        <v>3.9190954143391132E-2</v>
      </c>
      <c r="LIJ12" s="568">
        <v>6.455549524064487E-2</v>
      </c>
      <c r="LIK12" s="568">
        <v>7.8752299888448687E-2</v>
      </c>
      <c r="LIL12" s="568">
        <v>6.4131208465583581E-2</v>
      </c>
      <c r="LIM12" s="568">
        <v>5.0847464624191659E-2</v>
      </c>
      <c r="LIN12" s="568">
        <v>9.1639807809018092E-2</v>
      </c>
      <c r="LIO12" s="568">
        <v>5.6946581722299501E-2</v>
      </c>
      <c r="LIP12" s="568">
        <v>0.13486994895096818</v>
      </c>
      <c r="LIQ12" s="568">
        <v>7.1296053951338423E-2</v>
      </c>
      <c r="LIR12" s="568">
        <v>7.5560952996458805E-2</v>
      </c>
      <c r="LIS12" s="568">
        <v>0.13109867066074463</v>
      </c>
      <c r="LIT12" s="568">
        <v>9.8218815472817231E-2</v>
      </c>
      <c r="LIU12" s="568">
        <v>0.13999319826556431</v>
      </c>
      <c r="LIV12" s="568">
        <v>0.20185429118668932</v>
      </c>
      <c r="LIW12" s="568">
        <v>0.27038990291914444</v>
      </c>
      <c r="LIX12" s="568">
        <v>0.31416670485885506</v>
      </c>
      <c r="LIY12" s="568">
        <v>0.45386907471008597</v>
      </c>
      <c r="LIZ12" s="568">
        <v>0.44104946922313543</v>
      </c>
      <c r="LJA12" s="568">
        <v>0.55967763241673985</v>
      </c>
      <c r="LJB12" s="568">
        <v>0.3713834571078708</v>
      </c>
      <c r="LJC12" s="568">
        <v>0.42829827193513009</v>
      </c>
      <c r="LJD12" s="568">
        <v>0.50314077004572277</v>
      </c>
      <c r="LJE12" s="568">
        <v>0.38474119400219609</v>
      </c>
      <c r="LJF12" s="568">
        <v>0.42500459298383214</v>
      </c>
      <c r="LJG12" s="568">
        <v>0.38638876038565179</v>
      </c>
      <c r="LJH12" s="568">
        <v>0.3784304330017168</v>
      </c>
      <c r="LJI12" s="568">
        <v>0.4301095335321094</v>
      </c>
      <c r="LJJ12" s="568">
        <v>0.42841451951219295</v>
      </c>
      <c r="LJK12" s="568">
        <v>0.43660518628332073</v>
      </c>
      <c r="LJL12" s="568">
        <v>0.56189540179939179</v>
      </c>
      <c r="LJM12" s="568">
        <v>0.45458026792143547</v>
      </c>
      <c r="LJN12" s="568">
        <v>0.39938501692481976</v>
      </c>
      <c r="LJO12" s="568">
        <v>0.43658392950874036</v>
      </c>
      <c r="LJP12" s="568">
        <v>0.48836542732829663</v>
      </c>
      <c r="LJQ12" s="568">
        <v>0.45093273479152129</v>
      </c>
      <c r="LJR12" s="568">
        <v>0.50001255342387174</v>
      </c>
      <c r="LJS12" s="568">
        <v>0.39631736160781178</v>
      </c>
      <c r="LJT12" s="568">
        <v>0.54041420876932711</v>
      </c>
      <c r="LJU12" s="568">
        <v>0.53634273054339032</v>
      </c>
      <c r="LJV12" s="568">
        <v>0.36880505580723155</v>
      </c>
      <c r="LJW12" s="568">
        <v>0.38769763562902088</v>
      </c>
      <c r="LJX12" s="568">
        <v>0.39010113601554852</v>
      </c>
      <c r="LJY12" s="568">
        <v>0.38288801215038193</v>
      </c>
      <c r="LJZ12" s="568">
        <v>0.32473343896246937</v>
      </c>
      <c r="LKA12" s="568">
        <v>0.22768123387577849</v>
      </c>
      <c r="LKB12" s="568">
        <v>0.16496612845750971</v>
      </c>
      <c r="LKC12" s="568">
        <v>0.2019521401196232</v>
      </c>
      <c r="LKD12" s="568">
        <v>0.19700668902792903</v>
      </c>
      <c r="LKE12" s="568">
        <v>0.14054396734956892</v>
      </c>
      <c r="LKF12" s="568">
        <v>0.12965586974398899</v>
      </c>
      <c r="LKG12" s="568">
        <v>0.14914200905420194</v>
      </c>
      <c r="LKH12" s="568">
        <v>0.11361253767879159</v>
      </c>
      <c r="LKI12" s="568">
        <v>9.3386519079640448E-2</v>
      </c>
      <c r="LKJ12" s="568">
        <v>0.10678001074164224</v>
      </c>
      <c r="LKK12" s="568">
        <v>0.12109231922094582</v>
      </c>
      <c r="LKL12" s="568">
        <v>0.10095267212083664</v>
      </c>
      <c r="LKM12" s="568">
        <v>9.8805626249976491E-2</v>
      </c>
      <c r="LKN12" s="568">
        <v>8.3729147581185742E-2</v>
      </c>
      <c r="LKO12" s="568">
        <v>8.7253466680680902E-2</v>
      </c>
      <c r="LKP12" s="568">
        <v>0.11077758126167492</v>
      </c>
      <c r="LKQ12" s="568">
        <v>0.1155151395325154</v>
      </c>
      <c r="LKR12" s="568">
        <v>0.18392497159140597</v>
      </c>
      <c r="LKS12" s="568">
        <v>0.30965839029735576</v>
      </c>
      <c r="LKT12" s="568">
        <v>0.24606103848733288</v>
      </c>
      <c r="LKU12" s="568">
        <v>0.3815877260308424</v>
      </c>
      <c r="LKV12" s="568">
        <v>0.50333553139404941</v>
      </c>
      <c r="LKW12" s="568">
        <v>0.37710629767510667</v>
      </c>
      <c r="LKX12" s="568">
        <v>0.4602124426536674</v>
      </c>
      <c r="LKY12" s="568">
        <v>0.49134676264622701</v>
      </c>
      <c r="LKZ12" s="568">
        <v>0.34581226445154317</v>
      </c>
      <c r="LLA12" s="568">
        <v>0.3153743999399134</v>
      </c>
      <c r="LLB12" s="568">
        <v>0.42665522369959347</v>
      </c>
      <c r="LLC12" s="568">
        <v>0.38416777480165804</v>
      </c>
      <c r="LLD12" s="568">
        <v>0.40040412438005701</v>
      </c>
      <c r="LLE12" s="568">
        <v>0.37252305548811221</v>
      </c>
      <c r="LLF12" s="568">
        <v>0.37169801370102451</v>
      </c>
      <c r="LLG12" s="568">
        <v>0.33019794801348412</v>
      </c>
      <c r="LLH12" s="568">
        <v>0.42855746953398088</v>
      </c>
      <c r="LLI12" s="568">
        <v>0.52908886539519928</v>
      </c>
      <c r="LLJ12" s="568">
        <v>0.46996819895176395</v>
      </c>
      <c r="LLK12" s="568">
        <v>0.48279265630027191</v>
      </c>
      <c r="LLL12" s="568">
        <v>0.44245649464496012</v>
      </c>
      <c r="LLM12" s="568">
        <v>0.56994570980460824</v>
      </c>
      <c r="LLN12" s="568">
        <v>0.62021458812381769</v>
      </c>
      <c r="LLO12" s="568">
        <v>0.52885610075644152</v>
      </c>
      <c r="LLP12" s="568">
        <v>0.56122882599072399</v>
      </c>
      <c r="LLQ12" s="568">
        <v>0.67108032550711771</v>
      </c>
      <c r="LLR12" s="568">
        <v>0.55722304331927952</v>
      </c>
      <c r="LLS12" s="568">
        <v>0.55704324785924908</v>
      </c>
      <c r="LLT12" s="568">
        <v>0.48055380010904397</v>
      </c>
      <c r="LLU12" s="568">
        <v>0.44582522123463997</v>
      </c>
      <c r="LLV12" s="568">
        <v>0.44386019719131453</v>
      </c>
      <c r="LLW12" s="568">
        <v>0.37982050787666921</v>
      </c>
      <c r="LLX12" s="568">
        <v>0.14589728289843254</v>
      </c>
      <c r="LLY12" s="568">
        <v>0.14255301300036363</v>
      </c>
      <c r="LLZ12" s="568">
        <v>0.11040354104944387</v>
      </c>
      <c r="LMA12" s="568">
        <v>0.13121241629786751</v>
      </c>
      <c r="LMB12" s="568">
        <v>0.11798118053538487</v>
      </c>
      <c r="LMC12" s="568">
        <v>7.9561492432154449E-2</v>
      </c>
      <c r="LMD12" s="568">
        <v>0.11331197284091611</v>
      </c>
      <c r="LME12" s="568">
        <v>0.11189896901162297</v>
      </c>
      <c r="LMF12" s="568">
        <v>8.0692049948896255E-2</v>
      </c>
      <c r="LMG12" s="568">
        <v>7.8194978650868371E-2</v>
      </c>
      <c r="LMH12" s="568">
        <v>0.11087842841028936</v>
      </c>
      <c r="LMI12" s="568">
        <v>0.16152656842057428</v>
      </c>
      <c r="LMJ12" s="568">
        <v>0.39081273183556675</v>
      </c>
      <c r="LMK12" s="568">
        <v>0.34846570864126086</v>
      </c>
      <c r="LML12" s="568">
        <v>0.35899204891338604</v>
      </c>
      <c r="LMM12" s="568">
        <v>0.38213824562579896</v>
      </c>
      <c r="LMN12" s="568">
        <v>0.40030399464237471</v>
      </c>
      <c r="LMO12" s="568">
        <v>0.46642133260517787</v>
      </c>
      <c r="LMP12" s="568">
        <v>0.56953269276202567</v>
      </c>
      <c r="LMQ12" s="568">
        <v>0.48509036643288539</v>
      </c>
      <c r="LMR12" s="568">
        <v>0.62566462125779498</v>
      </c>
      <c r="LMS12" s="568">
        <v>0.57651365197770454</v>
      </c>
      <c r="LMT12" s="568">
        <v>0.60241788158780429</v>
      </c>
      <c r="LMU12" s="568">
        <v>0.55124823265266876</v>
      </c>
      <c r="LMV12" s="568">
        <v>0.54690189073661111</v>
      </c>
      <c r="LMW12" s="568">
        <v>0.53321732528210564</v>
      </c>
      <c r="LMX12" s="568">
        <v>0.53335731898351835</v>
      </c>
      <c r="LMY12" s="568">
        <v>0.58568165456401045</v>
      </c>
      <c r="LMZ12" s="568">
        <v>0.62024664548103792</v>
      </c>
      <c r="LNA12" s="568">
        <v>0.62958772513383199</v>
      </c>
      <c r="LNB12" s="568">
        <v>0.55914174872539346</v>
      </c>
      <c r="LNC12" s="568">
        <v>0.48621802740708298</v>
      </c>
      <c r="LND12" s="568">
        <v>0.60595224529622194</v>
      </c>
      <c r="LNE12" s="568">
        <v>0.52114773341678577</v>
      </c>
      <c r="LNF12" s="568">
        <v>0.46154036400781007</v>
      </c>
      <c r="LNG12" s="568">
        <v>0.49393985617882474</v>
      </c>
      <c r="LNH12" s="568">
        <v>0.56263088236666403</v>
      </c>
      <c r="LNI12" s="568">
        <v>0.50686687882999593</v>
      </c>
      <c r="LNJ12" s="568">
        <v>0.493759962483653</v>
      </c>
      <c r="LNK12" s="568">
        <v>0.5433425953838773</v>
      </c>
      <c r="LNL12" s="568">
        <v>0.44985962967478887</v>
      </c>
      <c r="LNM12" s="568">
        <v>0.71742594833859574</v>
      </c>
      <c r="LNN12" s="568">
        <v>0.51355305672090246</v>
      </c>
      <c r="LNO12" s="568">
        <v>0.57663179708417889</v>
      </c>
      <c r="LNP12" s="568">
        <v>0.5416703959792718</v>
      </c>
      <c r="LNQ12" s="568">
        <v>0.55831403079962572</v>
      </c>
      <c r="LNR12" s="568">
        <v>0.60567283811740136</v>
      </c>
      <c r="LNS12" s="568">
        <v>0.59454249827315608</v>
      </c>
      <c r="LNT12" s="568">
        <v>0.63853313438991099</v>
      </c>
      <c r="LNU12" s="568">
        <v>0.61971525975790631</v>
      </c>
      <c r="LNV12" s="568">
        <v>0.65414258359214772</v>
      </c>
      <c r="LNW12" s="568">
        <v>0.65953250677153286</v>
      </c>
      <c r="LNX12" s="568">
        <v>0.67378413939094683</v>
      </c>
      <c r="LNY12" s="568">
        <v>0.63894345161917554</v>
      </c>
      <c r="LNZ12" s="568">
        <v>0.6749832927906354</v>
      </c>
      <c r="LOA12" s="568">
        <v>0.66239262393404241</v>
      </c>
      <c r="LOB12" s="568">
        <v>0.59127742354032264</v>
      </c>
      <c r="LOC12" s="568">
        <v>0.43372990724431132</v>
      </c>
      <c r="LOD12" s="568">
        <v>0.40936522910489848</v>
      </c>
      <c r="LOE12" s="568">
        <v>0.24298402239346711</v>
      </c>
      <c r="LOF12" s="568">
        <v>0.35395804196024983</v>
      </c>
      <c r="LOG12" s="568">
        <v>0.2559891527948277</v>
      </c>
      <c r="LOH12" s="568">
        <v>0.30189224046184215</v>
      </c>
      <c r="LOI12" s="568">
        <v>0.38183665433724506</v>
      </c>
      <c r="LOJ12" s="568">
        <v>0.42662103326636519</v>
      </c>
      <c r="LOK12" s="568">
        <v>0.41914370768276682</v>
      </c>
      <c r="LOL12" s="568">
        <v>0.38470040381145826</v>
      </c>
      <c r="LOM12" s="568">
        <v>0.34162458950129349</v>
      </c>
      <c r="LON12" s="568">
        <v>0.39111482988588009</v>
      </c>
      <c r="LOO12" s="568">
        <v>0.35712674994414823</v>
      </c>
      <c r="LOP12" s="568">
        <v>0.25056576547168069</v>
      </c>
      <c r="LOQ12" s="568">
        <v>0.17491942338503064</v>
      </c>
      <c r="LOR12" s="568">
        <v>0.19242926994258</v>
      </c>
      <c r="LOS12" s="568">
        <v>0.10136241782395497</v>
      </c>
      <c r="LOT12" s="568">
        <v>0.12326473864889072</v>
      </c>
      <c r="LOU12" s="568">
        <v>0.10788241237248786</v>
      </c>
      <c r="LOV12" s="568">
        <v>0.18765209606623501</v>
      </c>
      <c r="LOW12" s="568">
        <v>0.23060057964832661</v>
      </c>
      <c r="LOX12" s="568">
        <v>0.19834040621204627</v>
      </c>
      <c r="LOY12" s="568">
        <v>0.15497624296078741</v>
      </c>
      <c r="LOZ12" s="568">
        <v>0.230071429121602</v>
      </c>
      <c r="LPA12" s="568">
        <v>0.24863613417554431</v>
      </c>
      <c r="LPB12" s="568">
        <v>0.29474064052711851</v>
      </c>
      <c r="LPC12" s="568">
        <v>0.38630567204668398</v>
      </c>
      <c r="LPD12" s="568">
        <v>0.38058438705216557</v>
      </c>
      <c r="LPE12" s="568">
        <v>0.33570038185380785</v>
      </c>
      <c r="LPF12" s="568">
        <v>0.3542931630994835</v>
      </c>
      <c r="LPG12" s="568">
        <v>0.31724201452920037</v>
      </c>
      <c r="LPH12" s="568">
        <v>0.41467938658865894</v>
      </c>
      <c r="LPI12" s="568">
        <v>0.54545035308203882</v>
      </c>
      <c r="LPJ12" s="568">
        <v>0.48104530731537737</v>
      </c>
      <c r="LPK12" s="568">
        <v>0.53915565234998741</v>
      </c>
      <c r="LPL12" s="568">
        <v>0.46945892908476611</v>
      </c>
      <c r="LPM12" s="568">
        <v>0.42700038232988469</v>
      </c>
      <c r="LPN12" s="568">
        <v>0.34615649673299409</v>
      </c>
      <c r="LPO12" s="568">
        <v>0.35025716004884</v>
      </c>
      <c r="LPP12" s="568">
        <v>0.36342499695308966</v>
      </c>
      <c r="LPQ12" s="568">
        <v>0.29655981134825526</v>
      </c>
      <c r="LPR12" s="568">
        <v>0.28784757692889867</v>
      </c>
      <c r="LPS12" s="568">
        <v>0.25188210166692693</v>
      </c>
      <c r="LPT12" s="568">
        <v>0.22909143521569203</v>
      </c>
      <c r="LPU12" s="568">
        <v>0.21437728767604203</v>
      </c>
      <c r="LPV12" s="568">
        <v>0.19593156933734918</v>
      </c>
      <c r="LPW12" s="568">
        <v>0.20058451472749128</v>
      </c>
      <c r="LPX12" s="568">
        <v>0.19866161767010126</v>
      </c>
      <c r="LPY12" s="568">
        <v>0.21019911823963919</v>
      </c>
      <c r="LPZ12" s="568">
        <v>0.23619396971833509</v>
      </c>
      <c r="LQA12" s="568">
        <v>0.23396899392459228</v>
      </c>
      <c r="LQB12" s="568">
        <v>0.22926900909303877</v>
      </c>
      <c r="LQC12" s="568">
        <v>0.19474338633473781</v>
      </c>
      <c r="LQD12" s="568">
        <v>0.10545404632557379</v>
      </c>
      <c r="LQE12" s="568">
        <v>0.12805157817776311</v>
      </c>
      <c r="LQF12" s="568">
        <v>7.9302202645946854E-2</v>
      </c>
      <c r="LQG12" s="568">
        <v>0.11711523951829841</v>
      </c>
      <c r="LQH12" s="568">
        <v>0.19990917636814126</v>
      </c>
      <c r="LQI12" s="568">
        <v>0.30486608661054276</v>
      </c>
      <c r="LQJ12" s="568">
        <v>0.27619053965124069</v>
      </c>
      <c r="LQK12" s="568">
        <v>0.26070167790224602</v>
      </c>
      <c r="LQL12" s="568">
        <v>0.3823448290230762</v>
      </c>
      <c r="LQM12" s="568">
        <v>0.2492504745630281</v>
      </c>
      <c r="LQN12" s="568">
        <v>0.20632547510781732</v>
      </c>
      <c r="LQO12" s="568">
        <v>0.23540943418713361</v>
      </c>
      <c r="LQP12" s="568">
        <v>0.21653134378578195</v>
      </c>
      <c r="LQQ12" s="568">
        <v>0.2183229837649823</v>
      </c>
      <c r="LQR12" s="568">
        <v>0.21682758757758533</v>
      </c>
      <c r="LQS12" s="568">
        <v>0.25860853916462029</v>
      </c>
      <c r="LQT12" s="568">
        <v>0.26215610869011652</v>
      </c>
      <c r="LQU12" s="568">
        <v>0.25327242008712958</v>
      </c>
      <c r="LQV12" s="568">
        <v>0.25967742216797224</v>
      </c>
      <c r="LQW12" s="568">
        <v>0.28667223251826662</v>
      </c>
      <c r="LQX12" s="568">
        <v>0.24813437093813948</v>
      </c>
      <c r="LQY12" s="568">
        <v>0.24129127284282964</v>
      </c>
      <c r="LQZ12" s="568">
        <v>0.14533999215074886</v>
      </c>
      <c r="LRA12" s="568">
        <v>0.11856420476502619</v>
      </c>
      <c r="LRB12" s="568">
        <v>0.22779630074055168</v>
      </c>
      <c r="LRC12" s="568">
        <v>0.17702624163701833</v>
      </c>
      <c r="LRD12" s="568">
        <v>0.20825699718297322</v>
      </c>
      <c r="LRE12" s="568">
        <v>0.28186798242454619</v>
      </c>
      <c r="LRF12" s="568">
        <v>0.34990856103080115</v>
      </c>
      <c r="LRG12" s="568">
        <v>0.34729115311322228</v>
      </c>
      <c r="LRH12" s="568">
        <v>0.41359128447984633</v>
      </c>
      <c r="LRI12" s="568">
        <v>0.29999420847245234</v>
      </c>
      <c r="LRJ12" s="568">
        <v>0.24608524920503755</v>
      </c>
      <c r="LRK12" s="568">
        <v>0.2692979838404122</v>
      </c>
      <c r="LRL12" s="568">
        <v>0.14795060963923642</v>
      </c>
      <c r="LRM12" s="568">
        <v>0.13836776594074573</v>
      </c>
      <c r="LRN12" s="568">
        <v>7.3960645479468207E-2</v>
      </c>
      <c r="LRO12" s="568">
        <v>6.0521789296172773E-2</v>
      </c>
      <c r="LRP12" s="568">
        <v>4.7435839422217713E-2</v>
      </c>
      <c r="LRQ12" s="568">
        <v>0.11474341263803788</v>
      </c>
      <c r="LRR12" s="568">
        <v>7.6248455423268205E-2</v>
      </c>
      <c r="LRS12" s="568">
        <v>7.7347668637006678E-2</v>
      </c>
      <c r="LRT12" s="568">
        <v>8.8716865915312595E-2</v>
      </c>
      <c r="LRU12" s="568">
        <v>7.7972951873433935E-2</v>
      </c>
      <c r="LRV12" s="568">
        <v>6.8373491488976215E-2</v>
      </c>
      <c r="LRW12" s="568">
        <v>5.9800840056592031E-2</v>
      </c>
      <c r="LRX12" s="568">
        <v>5.7706489654864176E-2</v>
      </c>
      <c r="LRY12" s="568">
        <v>0.12104471996753113</v>
      </c>
      <c r="LRZ12" s="568">
        <v>0.14677633695314066</v>
      </c>
      <c r="LSA12" s="568">
        <v>0.12747040129098769</v>
      </c>
      <c r="LSB12" s="568">
        <v>0.21992101135527883</v>
      </c>
      <c r="LSC12" s="568">
        <v>0.33746878339177366</v>
      </c>
      <c r="LSD12" s="568">
        <v>0.46226744853589863</v>
      </c>
      <c r="LSE12" s="568">
        <v>0.48742895963203858</v>
      </c>
      <c r="LSF12" s="568">
        <v>0.50147704019725092</v>
      </c>
      <c r="LSG12" s="568">
        <v>0.5409805514120366</v>
      </c>
      <c r="LSH12" s="568">
        <v>0.50005641296619141</v>
      </c>
      <c r="LSI12" s="568">
        <v>0.42827942187482099</v>
      </c>
      <c r="LSJ12" s="568">
        <v>0.42638756399687527</v>
      </c>
      <c r="LSK12" s="568">
        <v>0.44907957326331538</v>
      </c>
      <c r="LSL12" s="568">
        <v>0.43421668082736398</v>
      </c>
      <c r="LSM12" s="568">
        <v>0.51902255643806061</v>
      </c>
      <c r="LSN12" s="568">
        <v>0.52706452129365411</v>
      </c>
      <c r="LSO12" s="568">
        <v>0.60284843193477911</v>
      </c>
      <c r="LSP12" s="568">
        <v>0.43554434830836924</v>
      </c>
      <c r="LSQ12" s="568">
        <v>0.63689713070397502</v>
      </c>
      <c r="LSR12" s="568">
        <v>0.60952202921601784</v>
      </c>
      <c r="LSS12" s="568">
        <v>0.57033532738942028</v>
      </c>
      <c r="LST12" s="568">
        <v>0.60301359824314582</v>
      </c>
      <c r="LSU12" s="568">
        <v>0.45497318717221791</v>
      </c>
      <c r="LSV12" s="568">
        <v>0.33121690749454513</v>
      </c>
      <c r="LSW12" s="568">
        <v>0.26669741077524306</v>
      </c>
      <c r="LSX12" s="568">
        <v>0.23823554265735253</v>
      </c>
      <c r="LSY12" s="568">
        <v>0.21778324994158441</v>
      </c>
      <c r="LSZ12" s="568">
        <v>0.19764456937912578</v>
      </c>
      <c r="LTA12" s="568">
        <v>0.27651287681426473</v>
      </c>
      <c r="LTB12" s="568">
        <v>0.33254809071379132</v>
      </c>
      <c r="LTC12" s="568">
        <v>0.22359192696596242</v>
      </c>
      <c r="LTD12" s="568">
        <v>0.27172330545175372</v>
      </c>
      <c r="LTE12" s="568">
        <v>0.24121300553924943</v>
      </c>
      <c r="LTF12" s="568">
        <v>0.26482587150430159</v>
      </c>
      <c r="LTG12" s="568">
        <v>0.23209271225231806</v>
      </c>
      <c r="LTH12" s="568">
        <v>0.32113167128244868</v>
      </c>
      <c r="LTI12" s="568">
        <v>0.30695317194790028</v>
      </c>
      <c r="LTJ12" s="568">
        <v>0.33610881813295956</v>
      </c>
      <c r="LTK12" s="568">
        <v>0.35486194306343483</v>
      </c>
      <c r="LTL12" s="568">
        <v>0.36339981485523803</v>
      </c>
      <c r="LTM12" s="568">
        <v>0.47724462710796611</v>
      </c>
      <c r="LTN12" s="568">
        <v>0.51966837834759039</v>
      </c>
      <c r="LTO12" s="568">
        <v>0.46574749991509923</v>
      </c>
      <c r="LTP12" s="568">
        <v>0.44830330522468903</v>
      </c>
      <c r="LTQ12" s="568">
        <v>0.44338844685537043</v>
      </c>
      <c r="LTR12" s="568">
        <v>0.2848727088289702</v>
      </c>
      <c r="LTS12" s="568">
        <v>0.45103069914796429</v>
      </c>
      <c r="LTT12" s="568">
        <v>0.48932446570893012</v>
      </c>
      <c r="LTU12" s="568">
        <v>0.45887608547232839</v>
      </c>
      <c r="LTV12" s="568">
        <v>0.46789340026919868</v>
      </c>
      <c r="LTW12" s="568">
        <v>0.23345249578041607</v>
      </c>
      <c r="LTX12" s="568">
        <v>0.32085853612513948</v>
      </c>
      <c r="LTY12" s="568">
        <v>0.41899899536110274</v>
      </c>
      <c r="LTZ12" s="568">
        <v>0.54422191451821755</v>
      </c>
      <c r="LUA12" s="568">
        <v>0.68508999713202634</v>
      </c>
      <c r="LUB12" s="568">
        <v>0.73433795200190888</v>
      </c>
      <c r="LUC12" s="568">
        <v>0.73330309888571799</v>
      </c>
      <c r="LUD12" s="568">
        <v>0.66038827953214918</v>
      </c>
      <c r="LUE12" s="568">
        <v>0.60890734551929893</v>
      </c>
      <c r="LUF12" s="568">
        <v>0.58719301246878286</v>
      </c>
      <c r="LUG12" s="568">
        <v>0.4956491096319019</v>
      </c>
      <c r="LUH12" s="568">
        <v>0.39557345349792211</v>
      </c>
      <c r="LUI12" s="568">
        <v>0.34769879455590813</v>
      </c>
      <c r="LUJ12" s="568">
        <v>0.20256966891119949</v>
      </c>
      <c r="LUK12" s="568">
        <v>0.2300617788264529</v>
      </c>
      <c r="LUL12" s="568">
        <v>0.15285469027908655</v>
      </c>
      <c r="LUM12" s="568">
        <v>0.15946887829817705</v>
      </c>
      <c r="LUN12" s="568">
        <v>0.16341100582849813</v>
      </c>
      <c r="LUO12" s="568">
        <v>0.10551637485835326</v>
      </c>
      <c r="LUP12" s="568">
        <v>0.19839513867260894</v>
      </c>
      <c r="LUQ12" s="568">
        <v>0.20373233968873489</v>
      </c>
      <c r="LUR12" s="568">
        <v>0.1250040767474892</v>
      </c>
      <c r="LUS12" s="568">
        <v>4.899073506915512E-2</v>
      </c>
      <c r="LUT12" s="568">
        <v>9.2182512920575485E-2</v>
      </c>
      <c r="LUU12" s="568">
        <v>7.1297441066430739E-2</v>
      </c>
      <c r="LUV12" s="568">
        <v>9.8199203920630085E-2</v>
      </c>
      <c r="LUW12" s="568">
        <v>0.17009979033150685</v>
      </c>
      <c r="LUX12" s="568">
        <v>0.24671010618372502</v>
      </c>
      <c r="LUY12" s="568">
        <v>0.31612705160624893</v>
      </c>
      <c r="LUZ12" s="568">
        <v>0.30218786732527281</v>
      </c>
      <c r="LVA12" s="568">
        <v>0.26263594265786383</v>
      </c>
      <c r="LVB12" s="568">
        <v>0.26228839600660891</v>
      </c>
      <c r="LVC12" s="568">
        <v>0.15305967186712621</v>
      </c>
      <c r="LVD12" s="568">
        <v>0.11473148868569435</v>
      </c>
      <c r="LVE12" s="568">
        <v>0.1584088312600215</v>
      </c>
      <c r="LVF12" s="568">
        <v>0.13167102166093872</v>
      </c>
      <c r="LVG12" s="568">
        <v>0.14733432608047986</v>
      </c>
      <c r="LVH12" s="568">
        <v>0.19905707060485781</v>
      </c>
      <c r="LVI12" s="568">
        <v>0.2288927534363131</v>
      </c>
      <c r="LVJ12" s="568">
        <v>0.21447103562516015</v>
      </c>
      <c r="LVK12" s="568">
        <v>0.12385388950752173</v>
      </c>
      <c r="LVL12" s="568">
        <v>0.20109823300474025</v>
      </c>
      <c r="LVM12" s="568">
        <v>0.28899743776459969</v>
      </c>
      <c r="LVN12" s="568">
        <v>0.3844948131180948</v>
      </c>
      <c r="LVO12" s="568">
        <v>0.29193047892860563</v>
      </c>
      <c r="LVP12" s="568">
        <v>0.29904697176516742</v>
      </c>
      <c r="LVQ12" s="568">
        <v>0.31894338596287203</v>
      </c>
      <c r="LVR12" s="568">
        <v>0.34600934082034585</v>
      </c>
      <c r="LVS12" s="568">
        <v>0.41170411771605997</v>
      </c>
      <c r="LVT12" s="568">
        <v>0.45010917862187821</v>
      </c>
      <c r="LVU12" s="568">
        <v>0.45761233100913479</v>
      </c>
      <c r="LVV12" s="568">
        <v>0.60322827408072011</v>
      </c>
      <c r="LVW12" s="568">
        <v>0.60092041821719988</v>
      </c>
      <c r="LVX12" s="568">
        <v>0.62002786208585858</v>
      </c>
      <c r="LVY12" s="568">
        <v>0.62293632596703108</v>
      </c>
      <c r="LVZ12" s="568">
        <v>0.57806774390447402</v>
      </c>
      <c r="LWA12" s="568">
        <v>0.45273364095267971</v>
      </c>
      <c r="LWB12" s="568">
        <v>0.40029946565577335</v>
      </c>
      <c r="LWC12" s="568">
        <v>0.47554612243018057</v>
      </c>
      <c r="LWD12" s="568">
        <v>0.48040408737918494</v>
      </c>
      <c r="LWE12" s="568">
        <v>0.40083541753697199</v>
      </c>
      <c r="LWF12" s="568">
        <v>0.47009982501566955</v>
      </c>
      <c r="LWG12" s="568">
        <v>0.45926570850426768</v>
      </c>
      <c r="LWH12" s="568">
        <v>0.43275472145885258</v>
      </c>
      <c r="LWI12" s="568">
        <v>0.44223888384724858</v>
      </c>
      <c r="LWJ12" s="568">
        <v>0.30701330954355543</v>
      </c>
      <c r="LWK12" s="568">
        <v>0.34147053136610389</v>
      </c>
      <c r="LWL12" s="568">
        <v>0.33977195255028569</v>
      </c>
      <c r="LWM12" s="568">
        <v>0.34257762528481139</v>
      </c>
      <c r="LWN12" s="568">
        <v>0.24040867371131691</v>
      </c>
      <c r="LWO12" s="568">
        <v>0.39184418693304823</v>
      </c>
      <c r="LWP12" s="568">
        <v>0.41234811821147965</v>
      </c>
      <c r="LWQ12" s="568">
        <v>0.33170528228242058</v>
      </c>
      <c r="LWR12" s="568">
        <v>0.33531912113360485</v>
      </c>
      <c r="LWS12" s="568">
        <v>0.40940654132469823</v>
      </c>
      <c r="LWT12" s="568">
        <v>0.55005844325801923</v>
      </c>
      <c r="LWU12" s="568">
        <v>0.49516661096824183</v>
      </c>
      <c r="LWV12" s="568">
        <v>0.41312248772159194</v>
      </c>
      <c r="LWW12" s="568">
        <v>0.44312277459026039</v>
      </c>
      <c r="LWX12" s="568">
        <v>0.41539214429155863</v>
      </c>
      <c r="LWY12" s="568">
        <v>0.31006658667265252</v>
      </c>
      <c r="LWZ12" s="568">
        <v>0.15620198628167006</v>
      </c>
      <c r="LXA12" s="568">
        <v>0.16250082769182739</v>
      </c>
      <c r="LXB12" s="568">
        <v>0.10663673978732567</v>
      </c>
      <c r="LXC12" s="568">
        <v>0.15813338002652172</v>
      </c>
      <c r="LXD12" s="568">
        <v>0.13826280990367731</v>
      </c>
      <c r="LXE12" s="568">
        <v>0.10619457279798489</v>
      </c>
      <c r="LXF12" s="568">
        <v>0.14711552976929368</v>
      </c>
      <c r="LXG12" s="568">
        <v>9.6544672279177471E-2</v>
      </c>
      <c r="LXH12" s="568">
        <v>6.9009441751457734E-2</v>
      </c>
      <c r="LXI12" s="568">
        <v>7.9389564156010811E-2</v>
      </c>
      <c r="LXJ12" s="568">
        <v>7.6252671881416434E-2</v>
      </c>
      <c r="LXK12" s="568">
        <v>9.2592932873184916E-2</v>
      </c>
      <c r="LXL12" s="568">
        <v>8.1654607398753826E-2</v>
      </c>
      <c r="LXM12" s="568">
        <v>0.10303401737633804</v>
      </c>
      <c r="LXN12" s="568">
        <v>0.11924325207999362</v>
      </c>
      <c r="LXO12" s="568">
        <v>0.1246248701764483</v>
      </c>
      <c r="LXP12" s="215">
        <v>0.27703414809463778</v>
      </c>
      <c r="LXQ12" s="568">
        <v>0.33548456521669229</v>
      </c>
      <c r="LXR12" s="568">
        <v>0.30920303389943177</v>
      </c>
      <c r="LXS12" s="568">
        <v>0.31768805015203944</v>
      </c>
      <c r="LXT12" s="568">
        <v>0.37845078585906511</v>
      </c>
      <c r="LXU12" s="568">
        <v>0.45132248722304619</v>
      </c>
      <c r="LXV12" s="568">
        <v>0.39647096659997327</v>
      </c>
      <c r="LXW12" s="214">
        <v>0.34676935623520205</v>
      </c>
      <c r="LXX12" s="215">
        <v>0.36929209259029427</v>
      </c>
      <c r="LXY12" s="568">
        <v>0.34204949703891319</v>
      </c>
      <c r="LXZ12" s="568">
        <v>0.35825756406570569</v>
      </c>
      <c r="LYA12" s="568">
        <v>0.33847527370025149</v>
      </c>
      <c r="LYB12" s="568">
        <v>0.30321360868382013</v>
      </c>
      <c r="LYC12" s="568">
        <v>0.23636739600510903</v>
      </c>
      <c r="LYD12" s="568">
        <v>0.19616353260418393</v>
      </c>
      <c r="LYE12" s="216">
        <v>0.23891749626022238</v>
      </c>
      <c r="LYF12" s="208"/>
    </row>
    <row r="13" spans="1:8768">
      <c r="D13" s="63">
        <f t="shared" si="557"/>
        <v>1</v>
      </c>
      <c r="F13" s="211">
        <f t="shared" si="558"/>
        <v>4</v>
      </c>
      <c r="G13" s="212" t="str">
        <f t="shared" si="559"/>
        <v>EXP</v>
      </c>
      <c r="H13" s="213">
        <v>0</v>
      </c>
      <c r="I13" s="568">
        <v>0</v>
      </c>
      <c r="J13" s="568">
        <v>0</v>
      </c>
      <c r="K13" s="568">
        <v>0</v>
      </c>
      <c r="L13" s="568">
        <v>0</v>
      </c>
      <c r="M13" s="568">
        <v>0</v>
      </c>
      <c r="N13" s="568">
        <v>0</v>
      </c>
      <c r="O13" s="568">
        <v>0</v>
      </c>
      <c r="P13" s="568">
        <v>0</v>
      </c>
      <c r="Q13" s="568">
        <v>0</v>
      </c>
      <c r="R13" s="568">
        <v>0</v>
      </c>
      <c r="S13" s="568">
        <v>0</v>
      </c>
      <c r="T13" s="568">
        <v>0</v>
      </c>
      <c r="U13" s="568">
        <v>0</v>
      </c>
      <c r="V13" s="568">
        <v>0</v>
      </c>
      <c r="W13" s="568">
        <v>0</v>
      </c>
      <c r="X13" s="568">
        <v>0</v>
      </c>
      <c r="Y13" s="568">
        <v>0</v>
      </c>
      <c r="Z13" s="568">
        <v>0</v>
      </c>
      <c r="AA13" s="568">
        <v>0</v>
      </c>
      <c r="AB13" s="568">
        <v>0</v>
      </c>
      <c r="AC13" s="568">
        <v>0</v>
      </c>
      <c r="AD13" s="568">
        <v>0</v>
      </c>
      <c r="AE13" s="568">
        <v>0</v>
      </c>
      <c r="AF13" s="568">
        <v>0</v>
      </c>
      <c r="AG13" s="568">
        <v>0</v>
      </c>
      <c r="AH13" s="568">
        <v>0</v>
      </c>
      <c r="AI13" s="568">
        <v>0</v>
      </c>
      <c r="AJ13" s="568">
        <v>0</v>
      </c>
      <c r="AK13" s="568">
        <v>0</v>
      </c>
      <c r="AL13" s="568">
        <v>0</v>
      </c>
      <c r="AM13" s="568">
        <v>0</v>
      </c>
      <c r="AN13" s="568">
        <v>0</v>
      </c>
      <c r="AO13" s="568">
        <v>0</v>
      </c>
      <c r="AP13" s="568">
        <v>0</v>
      </c>
      <c r="AQ13" s="568">
        <v>0</v>
      </c>
      <c r="AR13" s="568">
        <v>0</v>
      </c>
      <c r="AS13" s="568">
        <v>0</v>
      </c>
      <c r="AT13" s="568">
        <v>0</v>
      </c>
      <c r="AU13" s="568">
        <v>0</v>
      </c>
      <c r="AV13" s="568">
        <v>0</v>
      </c>
      <c r="AW13" s="568">
        <v>0</v>
      </c>
      <c r="AX13" s="568">
        <v>0</v>
      </c>
      <c r="AY13" s="568">
        <v>0</v>
      </c>
      <c r="AZ13" s="568">
        <v>0</v>
      </c>
      <c r="BA13" s="568">
        <v>0</v>
      </c>
      <c r="BB13" s="568">
        <v>0</v>
      </c>
      <c r="BC13" s="568">
        <v>0</v>
      </c>
      <c r="BD13" s="568">
        <v>0</v>
      </c>
      <c r="BE13" s="568">
        <v>0</v>
      </c>
      <c r="BF13" s="568">
        <v>0</v>
      </c>
      <c r="BG13" s="568">
        <v>0</v>
      </c>
      <c r="BH13" s="568">
        <v>0</v>
      </c>
      <c r="BI13" s="568">
        <v>0</v>
      </c>
      <c r="BJ13" s="568">
        <v>0</v>
      </c>
      <c r="BK13" s="568">
        <v>0</v>
      </c>
      <c r="BL13" s="568">
        <v>0</v>
      </c>
      <c r="BM13" s="568">
        <v>0</v>
      </c>
      <c r="BN13" s="568">
        <v>0</v>
      </c>
      <c r="BO13" s="568">
        <v>0</v>
      </c>
      <c r="BP13" s="568">
        <v>0</v>
      </c>
      <c r="BQ13" s="568">
        <v>0</v>
      </c>
      <c r="BR13" s="568">
        <v>0</v>
      </c>
      <c r="BS13" s="568">
        <v>0</v>
      </c>
      <c r="BT13" s="568">
        <v>0</v>
      </c>
      <c r="BU13" s="568">
        <v>0</v>
      </c>
      <c r="BV13" s="568">
        <v>0</v>
      </c>
      <c r="BW13" s="568">
        <v>0</v>
      </c>
      <c r="BX13" s="568">
        <v>0</v>
      </c>
      <c r="BY13" s="568">
        <v>0</v>
      </c>
      <c r="BZ13" s="568">
        <v>0</v>
      </c>
      <c r="CA13" s="568">
        <v>0</v>
      </c>
      <c r="CB13" s="568">
        <v>0</v>
      </c>
      <c r="CC13" s="568">
        <v>0</v>
      </c>
      <c r="CD13" s="568">
        <v>0</v>
      </c>
      <c r="CE13" s="568">
        <v>0</v>
      </c>
      <c r="CF13" s="568">
        <v>0</v>
      </c>
      <c r="CG13" s="568">
        <v>0</v>
      </c>
      <c r="CH13" s="568">
        <v>0</v>
      </c>
      <c r="CI13" s="568">
        <v>0</v>
      </c>
      <c r="CJ13" s="568">
        <v>0</v>
      </c>
      <c r="CK13" s="568">
        <v>0</v>
      </c>
      <c r="CL13" s="568">
        <v>0</v>
      </c>
      <c r="CM13" s="568">
        <v>0</v>
      </c>
      <c r="CN13" s="568">
        <v>0</v>
      </c>
      <c r="CO13" s="568">
        <v>0</v>
      </c>
      <c r="CP13" s="568">
        <v>0</v>
      </c>
      <c r="CQ13" s="568">
        <v>0</v>
      </c>
      <c r="CR13" s="568">
        <v>0</v>
      </c>
      <c r="CS13" s="568">
        <v>0</v>
      </c>
      <c r="CT13" s="568">
        <v>0</v>
      </c>
      <c r="CU13" s="568">
        <v>0</v>
      </c>
      <c r="CV13" s="568">
        <v>0</v>
      </c>
      <c r="CW13" s="568">
        <v>0</v>
      </c>
      <c r="CX13" s="568">
        <v>0</v>
      </c>
      <c r="CY13" s="568">
        <v>0</v>
      </c>
      <c r="CZ13" s="568">
        <v>0</v>
      </c>
      <c r="DA13" s="568">
        <v>0</v>
      </c>
      <c r="DB13" s="568">
        <v>0</v>
      </c>
      <c r="DC13" s="568">
        <v>0</v>
      </c>
      <c r="DD13" s="568">
        <v>0</v>
      </c>
      <c r="DE13" s="568">
        <v>0</v>
      </c>
      <c r="DF13" s="568">
        <v>0</v>
      </c>
      <c r="DG13" s="568">
        <v>0</v>
      </c>
      <c r="DH13" s="568">
        <v>0</v>
      </c>
      <c r="DI13" s="568">
        <v>0</v>
      </c>
      <c r="DJ13" s="568">
        <v>0</v>
      </c>
      <c r="DK13" s="568">
        <v>0</v>
      </c>
      <c r="DL13" s="568">
        <v>0</v>
      </c>
      <c r="DM13" s="568">
        <v>0</v>
      </c>
      <c r="DN13" s="568">
        <v>0</v>
      </c>
      <c r="DO13" s="568">
        <v>0</v>
      </c>
      <c r="DP13" s="568">
        <v>0</v>
      </c>
      <c r="DQ13" s="568">
        <v>0</v>
      </c>
      <c r="DR13" s="568">
        <v>0</v>
      </c>
      <c r="DS13" s="568">
        <v>0</v>
      </c>
      <c r="DT13" s="568">
        <v>0</v>
      </c>
      <c r="DU13" s="568">
        <v>0</v>
      </c>
      <c r="DV13" s="568">
        <v>0</v>
      </c>
      <c r="DW13" s="568">
        <v>0</v>
      </c>
      <c r="DX13" s="568">
        <v>0</v>
      </c>
      <c r="DY13" s="568">
        <v>0</v>
      </c>
      <c r="DZ13" s="568">
        <v>0</v>
      </c>
      <c r="EA13" s="568">
        <v>0</v>
      </c>
      <c r="EB13" s="568">
        <v>0</v>
      </c>
      <c r="EC13" s="568">
        <v>0</v>
      </c>
      <c r="ED13" s="568">
        <v>0</v>
      </c>
      <c r="EE13" s="568">
        <v>0</v>
      </c>
      <c r="EF13" s="568">
        <v>0</v>
      </c>
      <c r="EG13" s="568">
        <v>0</v>
      </c>
      <c r="EH13" s="568">
        <v>0</v>
      </c>
      <c r="EI13" s="568">
        <v>0</v>
      </c>
      <c r="EJ13" s="568">
        <v>0</v>
      </c>
      <c r="EK13" s="568">
        <v>0</v>
      </c>
      <c r="EL13" s="568">
        <v>0</v>
      </c>
      <c r="EM13" s="568">
        <v>0</v>
      </c>
      <c r="EN13" s="568">
        <v>0</v>
      </c>
      <c r="EO13" s="568">
        <v>0</v>
      </c>
      <c r="EP13" s="568">
        <v>0</v>
      </c>
      <c r="EQ13" s="568">
        <v>0</v>
      </c>
      <c r="ER13" s="568">
        <v>0</v>
      </c>
      <c r="ES13" s="568">
        <v>0</v>
      </c>
      <c r="ET13" s="568">
        <v>0</v>
      </c>
      <c r="EU13" s="568">
        <v>0</v>
      </c>
      <c r="EV13" s="568">
        <v>0</v>
      </c>
      <c r="EW13" s="568">
        <v>0</v>
      </c>
      <c r="EX13" s="568">
        <v>0</v>
      </c>
      <c r="EY13" s="568">
        <v>0</v>
      </c>
      <c r="EZ13" s="568">
        <v>0</v>
      </c>
      <c r="FA13" s="568">
        <v>0</v>
      </c>
      <c r="FB13" s="568">
        <v>0</v>
      </c>
      <c r="FC13" s="568">
        <v>0</v>
      </c>
      <c r="FD13" s="568">
        <v>0</v>
      </c>
      <c r="FE13" s="568">
        <v>0</v>
      </c>
      <c r="FF13" s="568">
        <v>0</v>
      </c>
      <c r="FG13" s="568">
        <v>0</v>
      </c>
      <c r="FH13" s="568">
        <v>0</v>
      </c>
      <c r="FI13" s="568">
        <v>0</v>
      </c>
      <c r="FJ13" s="568">
        <v>0</v>
      </c>
      <c r="FK13" s="568">
        <v>0</v>
      </c>
      <c r="FL13" s="568">
        <v>0</v>
      </c>
      <c r="FM13" s="568">
        <v>0</v>
      </c>
      <c r="FN13" s="568">
        <v>0</v>
      </c>
      <c r="FO13" s="568">
        <v>0</v>
      </c>
      <c r="FP13" s="568">
        <v>0</v>
      </c>
      <c r="FQ13" s="568">
        <v>0</v>
      </c>
      <c r="FR13" s="568">
        <v>0</v>
      </c>
      <c r="FS13" s="568">
        <v>0</v>
      </c>
      <c r="FT13" s="568">
        <v>0</v>
      </c>
      <c r="FU13" s="568">
        <v>0</v>
      </c>
      <c r="FV13" s="568">
        <v>0</v>
      </c>
      <c r="FW13" s="568">
        <v>0</v>
      </c>
      <c r="FX13" s="568">
        <v>0</v>
      </c>
      <c r="FY13" s="568">
        <v>0</v>
      </c>
      <c r="FZ13" s="568">
        <v>0</v>
      </c>
      <c r="GA13" s="568">
        <v>0</v>
      </c>
      <c r="GB13" s="568">
        <v>0</v>
      </c>
      <c r="GC13" s="568">
        <v>0</v>
      </c>
      <c r="GD13" s="568">
        <v>0</v>
      </c>
      <c r="GE13" s="568">
        <v>0</v>
      </c>
      <c r="GF13" s="568">
        <v>0</v>
      </c>
      <c r="GG13" s="568">
        <v>0</v>
      </c>
      <c r="GH13" s="568">
        <v>0</v>
      </c>
      <c r="GI13" s="568">
        <v>0</v>
      </c>
      <c r="GJ13" s="568">
        <v>0</v>
      </c>
      <c r="GK13" s="568">
        <v>0</v>
      </c>
      <c r="GL13" s="568">
        <v>0</v>
      </c>
      <c r="GM13" s="568">
        <v>0</v>
      </c>
      <c r="GN13" s="568">
        <v>0</v>
      </c>
      <c r="GO13" s="568">
        <v>0</v>
      </c>
      <c r="GP13" s="568">
        <v>0</v>
      </c>
      <c r="GQ13" s="568">
        <v>0</v>
      </c>
      <c r="GR13" s="568">
        <v>0</v>
      </c>
      <c r="GS13" s="568">
        <v>0</v>
      </c>
      <c r="GT13" s="568">
        <v>0</v>
      </c>
      <c r="GU13" s="568">
        <v>0</v>
      </c>
      <c r="GV13" s="568">
        <v>0</v>
      </c>
      <c r="GW13" s="568">
        <v>0</v>
      </c>
      <c r="GX13" s="568">
        <v>0</v>
      </c>
      <c r="GY13" s="568">
        <v>0</v>
      </c>
      <c r="GZ13" s="568">
        <v>0</v>
      </c>
      <c r="HA13" s="568">
        <v>0</v>
      </c>
      <c r="HB13" s="568">
        <v>0</v>
      </c>
      <c r="HC13" s="568">
        <v>0</v>
      </c>
      <c r="HD13" s="568">
        <v>0</v>
      </c>
      <c r="HE13" s="568">
        <v>0</v>
      </c>
      <c r="HF13" s="568">
        <v>0</v>
      </c>
      <c r="HG13" s="568">
        <v>0</v>
      </c>
      <c r="HH13" s="568">
        <v>0</v>
      </c>
      <c r="HI13" s="568">
        <v>0</v>
      </c>
      <c r="HJ13" s="568">
        <v>0</v>
      </c>
      <c r="HK13" s="568">
        <v>0</v>
      </c>
      <c r="HL13" s="568">
        <v>0</v>
      </c>
      <c r="HM13" s="568">
        <v>0</v>
      </c>
      <c r="HN13" s="568">
        <v>0</v>
      </c>
      <c r="HO13" s="568">
        <v>0</v>
      </c>
      <c r="HP13" s="568">
        <v>0</v>
      </c>
      <c r="HQ13" s="568">
        <v>0</v>
      </c>
      <c r="HR13" s="568">
        <v>0</v>
      </c>
      <c r="HS13" s="568">
        <v>0</v>
      </c>
      <c r="HT13" s="568">
        <v>0</v>
      </c>
      <c r="HU13" s="568">
        <v>0</v>
      </c>
      <c r="HV13" s="568">
        <v>0</v>
      </c>
      <c r="HW13" s="568">
        <v>0</v>
      </c>
      <c r="HX13" s="568">
        <v>0</v>
      </c>
      <c r="HY13" s="568">
        <v>0</v>
      </c>
      <c r="HZ13" s="568">
        <v>0</v>
      </c>
      <c r="IA13" s="568">
        <v>0</v>
      </c>
      <c r="IB13" s="568">
        <v>0</v>
      </c>
      <c r="IC13" s="568">
        <v>0</v>
      </c>
      <c r="ID13" s="568">
        <v>0</v>
      </c>
      <c r="IE13" s="568">
        <v>0</v>
      </c>
      <c r="IF13" s="568">
        <v>0</v>
      </c>
      <c r="IG13" s="568">
        <v>0</v>
      </c>
      <c r="IH13" s="568">
        <v>0</v>
      </c>
      <c r="II13" s="568">
        <v>0</v>
      </c>
      <c r="IJ13" s="568">
        <v>0</v>
      </c>
      <c r="IK13" s="568">
        <v>0</v>
      </c>
      <c r="IL13" s="568">
        <v>0</v>
      </c>
      <c r="IM13" s="568">
        <v>0</v>
      </c>
      <c r="IN13" s="568">
        <v>0</v>
      </c>
      <c r="IO13" s="568">
        <v>0</v>
      </c>
      <c r="IP13" s="568">
        <v>0</v>
      </c>
      <c r="IQ13" s="568">
        <v>0</v>
      </c>
      <c r="IR13" s="568">
        <v>0</v>
      </c>
      <c r="IS13" s="568">
        <v>0</v>
      </c>
      <c r="IT13" s="568">
        <v>0</v>
      </c>
      <c r="IU13" s="568">
        <v>0</v>
      </c>
      <c r="IV13" s="568">
        <v>0</v>
      </c>
      <c r="IW13" s="568">
        <v>0</v>
      </c>
      <c r="IX13" s="568">
        <v>0</v>
      </c>
      <c r="IY13" s="568">
        <v>0</v>
      </c>
      <c r="IZ13" s="568">
        <v>0</v>
      </c>
      <c r="JA13" s="568">
        <v>0</v>
      </c>
      <c r="JB13" s="568">
        <v>0</v>
      </c>
      <c r="JC13" s="568">
        <v>0</v>
      </c>
      <c r="JD13" s="568">
        <v>0</v>
      </c>
      <c r="JE13" s="568">
        <v>0</v>
      </c>
      <c r="JF13" s="568">
        <v>0</v>
      </c>
      <c r="JG13" s="568">
        <v>0</v>
      </c>
      <c r="JH13" s="568">
        <v>0</v>
      </c>
      <c r="JI13" s="568">
        <v>0</v>
      </c>
      <c r="JJ13" s="568">
        <v>0</v>
      </c>
      <c r="JK13" s="568">
        <v>0</v>
      </c>
      <c r="JL13" s="568">
        <v>0</v>
      </c>
      <c r="JM13" s="568">
        <v>0</v>
      </c>
      <c r="JN13" s="568">
        <v>0</v>
      </c>
      <c r="JO13" s="568">
        <v>0</v>
      </c>
      <c r="JP13" s="568">
        <v>0</v>
      </c>
      <c r="JQ13" s="568">
        <v>0</v>
      </c>
      <c r="JR13" s="568">
        <v>0</v>
      </c>
      <c r="JS13" s="568">
        <v>0</v>
      </c>
      <c r="JT13" s="568">
        <v>0</v>
      </c>
      <c r="JU13" s="568">
        <v>0</v>
      </c>
      <c r="JV13" s="568">
        <v>0</v>
      </c>
      <c r="JW13" s="568">
        <v>0</v>
      </c>
      <c r="JX13" s="568">
        <v>0</v>
      </c>
      <c r="JY13" s="568">
        <v>0</v>
      </c>
      <c r="JZ13" s="568">
        <v>0</v>
      </c>
      <c r="KA13" s="568">
        <v>0</v>
      </c>
      <c r="KB13" s="568">
        <v>0</v>
      </c>
      <c r="KC13" s="568">
        <v>0</v>
      </c>
      <c r="KD13" s="568">
        <v>0</v>
      </c>
      <c r="KE13" s="568">
        <v>0</v>
      </c>
      <c r="KF13" s="568">
        <v>0</v>
      </c>
      <c r="KG13" s="568">
        <v>0</v>
      </c>
      <c r="KH13" s="568">
        <v>0</v>
      </c>
      <c r="KI13" s="568">
        <v>0</v>
      </c>
      <c r="KJ13" s="568">
        <v>0</v>
      </c>
      <c r="KK13" s="568">
        <v>0</v>
      </c>
      <c r="KL13" s="568">
        <v>0</v>
      </c>
      <c r="KM13" s="568">
        <v>0</v>
      </c>
      <c r="KN13" s="568">
        <v>0</v>
      </c>
      <c r="KO13" s="568">
        <v>0</v>
      </c>
      <c r="KP13" s="568">
        <v>0</v>
      </c>
      <c r="KQ13" s="568">
        <v>0</v>
      </c>
      <c r="KR13" s="568">
        <v>0</v>
      </c>
      <c r="KS13" s="568">
        <v>0</v>
      </c>
      <c r="KT13" s="568">
        <v>0</v>
      </c>
      <c r="KU13" s="568">
        <v>0</v>
      </c>
      <c r="KV13" s="568">
        <v>0</v>
      </c>
      <c r="KW13" s="568">
        <v>0</v>
      </c>
      <c r="KX13" s="568">
        <v>0</v>
      </c>
      <c r="KY13" s="568">
        <v>0</v>
      </c>
      <c r="KZ13" s="568">
        <v>0</v>
      </c>
      <c r="LA13" s="568">
        <v>0</v>
      </c>
      <c r="LB13" s="568">
        <v>0</v>
      </c>
      <c r="LC13" s="568">
        <v>0</v>
      </c>
      <c r="LD13" s="568">
        <v>0</v>
      </c>
      <c r="LE13" s="568">
        <v>0</v>
      </c>
      <c r="LF13" s="568">
        <v>0</v>
      </c>
      <c r="LG13" s="568">
        <v>0</v>
      </c>
      <c r="LH13" s="568">
        <v>0</v>
      </c>
      <c r="LI13" s="568">
        <v>0</v>
      </c>
      <c r="LJ13" s="568">
        <v>0</v>
      </c>
      <c r="LK13" s="568">
        <v>0</v>
      </c>
      <c r="LL13" s="568">
        <v>0</v>
      </c>
      <c r="LM13" s="568">
        <v>0</v>
      </c>
      <c r="LN13" s="568">
        <v>0</v>
      </c>
      <c r="LO13" s="568">
        <v>0</v>
      </c>
      <c r="LP13" s="568">
        <v>0</v>
      </c>
      <c r="LQ13" s="568">
        <v>0</v>
      </c>
      <c r="LR13" s="568">
        <v>0</v>
      </c>
      <c r="LS13" s="568">
        <v>0</v>
      </c>
      <c r="LT13" s="568">
        <v>0</v>
      </c>
      <c r="LU13" s="568">
        <v>0</v>
      </c>
      <c r="LV13" s="568">
        <v>0</v>
      </c>
      <c r="LW13" s="568">
        <v>0</v>
      </c>
      <c r="LX13" s="568">
        <v>0</v>
      </c>
      <c r="LY13" s="568">
        <v>0</v>
      </c>
      <c r="LZ13" s="568">
        <v>0</v>
      </c>
      <c r="MA13" s="568">
        <v>0</v>
      </c>
      <c r="MB13" s="568">
        <v>0</v>
      </c>
      <c r="MC13" s="568">
        <v>0</v>
      </c>
      <c r="MD13" s="568">
        <v>0</v>
      </c>
      <c r="ME13" s="568">
        <v>0</v>
      </c>
      <c r="MF13" s="568">
        <v>0</v>
      </c>
      <c r="MG13" s="568">
        <v>0</v>
      </c>
      <c r="MH13" s="568">
        <v>0</v>
      </c>
      <c r="MI13" s="568">
        <v>0</v>
      </c>
      <c r="MJ13" s="568">
        <v>0</v>
      </c>
      <c r="MK13" s="568">
        <v>0</v>
      </c>
      <c r="ML13" s="568">
        <v>0</v>
      </c>
      <c r="MM13" s="568">
        <v>0</v>
      </c>
      <c r="MN13" s="568">
        <v>0</v>
      </c>
      <c r="MO13" s="568">
        <v>0</v>
      </c>
      <c r="MP13" s="568">
        <v>0</v>
      </c>
      <c r="MQ13" s="568">
        <v>0</v>
      </c>
      <c r="MR13" s="568">
        <v>0</v>
      </c>
      <c r="MS13" s="568">
        <v>0</v>
      </c>
      <c r="MT13" s="568">
        <v>0</v>
      </c>
      <c r="MU13" s="568">
        <v>0</v>
      </c>
      <c r="MV13" s="568">
        <v>0</v>
      </c>
      <c r="MW13" s="568">
        <v>0</v>
      </c>
      <c r="MX13" s="568">
        <v>0</v>
      </c>
      <c r="MY13" s="568">
        <v>0</v>
      </c>
      <c r="MZ13" s="568">
        <v>0</v>
      </c>
      <c r="NA13" s="568">
        <v>0</v>
      </c>
      <c r="NB13" s="568">
        <v>0</v>
      </c>
      <c r="NC13" s="568">
        <v>0</v>
      </c>
      <c r="ND13" s="568">
        <v>0</v>
      </c>
      <c r="NE13" s="568">
        <v>0</v>
      </c>
      <c r="NF13" s="568">
        <v>0</v>
      </c>
      <c r="NG13" s="568">
        <v>0</v>
      </c>
      <c r="NH13" s="568">
        <v>0</v>
      </c>
      <c r="NI13" s="568">
        <v>0</v>
      </c>
      <c r="NJ13" s="568">
        <v>0</v>
      </c>
      <c r="NK13" s="568">
        <v>0</v>
      </c>
      <c r="NL13" s="568">
        <v>0</v>
      </c>
      <c r="NM13" s="568">
        <v>0</v>
      </c>
      <c r="NN13" s="568">
        <v>0</v>
      </c>
      <c r="NO13" s="568">
        <v>0</v>
      </c>
      <c r="NP13" s="568">
        <v>0</v>
      </c>
      <c r="NQ13" s="568">
        <v>0</v>
      </c>
      <c r="NR13" s="568">
        <v>0</v>
      </c>
      <c r="NS13" s="568">
        <v>0</v>
      </c>
      <c r="NT13" s="568">
        <v>0</v>
      </c>
      <c r="NU13" s="568">
        <v>0</v>
      </c>
      <c r="NV13" s="568">
        <v>0</v>
      </c>
      <c r="NW13" s="568">
        <v>0</v>
      </c>
      <c r="NX13" s="568">
        <v>0</v>
      </c>
      <c r="NY13" s="568">
        <v>0</v>
      </c>
      <c r="NZ13" s="568">
        <v>0</v>
      </c>
      <c r="OA13" s="568">
        <v>0</v>
      </c>
      <c r="OB13" s="568">
        <v>0</v>
      </c>
      <c r="OC13" s="568">
        <v>0</v>
      </c>
      <c r="OD13" s="568">
        <v>0</v>
      </c>
      <c r="OE13" s="568">
        <v>0</v>
      </c>
      <c r="OF13" s="568">
        <v>0</v>
      </c>
      <c r="OG13" s="568">
        <v>0</v>
      </c>
      <c r="OH13" s="568">
        <v>0</v>
      </c>
      <c r="OI13" s="568">
        <v>0</v>
      </c>
      <c r="OJ13" s="568">
        <v>0</v>
      </c>
      <c r="OK13" s="568">
        <v>0</v>
      </c>
      <c r="OL13" s="568">
        <v>0</v>
      </c>
      <c r="OM13" s="568">
        <v>0</v>
      </c>
      <c r="ON13" s="568">
        <v>0</v>
      </c>
      <c r="OO13" s="568">
        <v>0</v>
      </c>
      <c r="OP13" s="568">
        <v>0</v>
      </c>
      <c r="OQ13" s="568">
        <v>0</v>
      </c>
      <c r="OR13" s="568">
        <v>0</v>
      </c>
      <c r="OS13" s="568">
        <v>0</v>
      </c>
      <c r="OT13" s="568">
        <v>0</v>
      </c>
      <c r="OU13" s="568">
        <v>0</v>
      </c>
      <c r="OV13" s="568">
        <v>0</v>
      </c>
      <c r="OW13" s="568">
        <v>0</v>
      </c>
      <c r="OX13" s="568">
        <v>0</v>
      </c>
      <c r="OY13" s="568">
        <v>0</v>
      </c>
      <c r="OZ13" s="568">
        <v>0</v>
      </c>
      <c r="PA13" s="568">
        <v>0</v>
      </c>
      <c r="PB13" s="568">
        <v>0</v>
      </c>
      <c r="PC13" s="568">
        <v>0</v>
      </c>
      <c r="PD13" s="568">
        <v>0</v>
      </c>
      <c r="PE13" s="568">
        <v>0</v>
      </c>
      <c r="PF13" s="568">
        <v>0</v>
      </c>
      <c r="PG13" s="568">
        <v>0</v>
      </c>
      <c r="PH13" s="568">
        <v>0</v>
      </c>
      <c r="PI13" s="568">
        <v>0</v>
      </c>
      <c r="PJ13" s="568">
        <v>0</v>
      </c>
      <c r="PK13" s="568">
        <v>0</v>
      </c>
      <c r="PL13" s="568">
        <v>0</v>
      </c>
      <c r="PM13" s="568">
        <v>0</v>
      </c>
      <c r="PN13" s="568">
        <v>0</v>
      </c>
      <c r="PO13" s="568">
        <v>0</v>
      </c>
      <c r="PP13" s="568">
        <v>0</v>
      </c>
      <c r="PQ13" s="568">
        <v>0</v>
      </c>
      <c r="PR13" s="568">
        <v>0</v>
      </c>
      <c r="PS13" s="568">
        <v>0</v>
      </c>
      <c r="PT13" s="568">
        <v>0</v>
      </c>
      <c r="PU13" s="568">
        <v>0</v>
      </c>
      <c r="PV13" s="568">
        <v>0</v>
      </c>
      <c r="PW13" s="568">
        <v>0</v>
      </c>
      <c r="PX13" s="568">
        <v>0</v>
      </c>
      <c r="PY13" s="568">
        <v>0</v>
      </c>
      <c r="PZ13" s="568">
        <v>0</v>
      </c>
      <c r="QA13" s="568">
        <v>0</v>
      </c>
      <c r="QB13" s="568">
        <v>0</v>
      </c>
      <c r="QC13" s="568">
        <v>0</v>
      </c>
      <c r="QD13" s="568">
        <v>0</v>
      </c>
      <c r="QE13" s="568">
        <v>0</v>
      </c>
      <c r="QF13" s="568">
        <v>0</v>
      </c>
      <c r="QG13" s="568">
        <v>0</v>
      </c>
      <c r="QH13" s="568">
        <v>0</v>
      </c>
      <c r="QI13" s="568">
        <v>0</v>
      </c>
      <c r="QJ13" s="568">
        <v>0</v>
      </c>
      <c r="QK13" s="568">
        <v>0</v>
      </c>
      <c r="QL13" s="568">
        <v>0</v>
      </c>
      <c r="QM13" s="568">
        <v>0</v>
      </c>
      <c r="QN13" s="568">
        <v>0</v>
      </c>
      <c r="QO13" s="568">
        <v>0</v>
      </c>
      <c r="QP13" s="568">
        <v>0</v>
      </c>
      <c r="QQ13" s="568">
        <v>0</v>
      </c>
      <c r="QR13" s="568">
        <v>0</v>
      </c>
      <c r="QS13" s="568">
        <v>0</v>
      </c>
      <c r="QT13" s="568">
        <v>0</v>
      </c>
      <c r="QU13" s="568">
        <v>0</v>
      </c>
      <c r="QV13" s="568">
        <v>0</v>
      </c>
      <c r="QW13" s="568">
        <v>0</v>
      </c>
      <c r="QX13" s="568">
        <v>0</v>
      </c>
      <c r="QY13" s="568">
        <v>0</v>
      </c>
      <c r="QZ13" s="568">
        <v>0</v>
      </c>
      <c r="RA13" s="568">
        <v>0</v>
      </c>
      <c r="RB13" s="568">
        <v>0</v>
      </c>
      <c r="RC13" s="568">
        <v>0</v>
      </c>
      <c r="RD13" s="568">
        <v>0</v>
      </c>
      <c r="RE13" s="568">
        <v>0</v>
      </c>
      <c r="RF13" s="568">
        <v>0</v>
      </c>
      <c r="RG13" s="568">
        <v>0</v>
      </c>
      <c r="RH13" s="568">
        <v>0</v>
      </c>
      <c r="RI13" s="568">
        <v>0</v>
      </c>
      <c r="RJ13" s="568">
        <v>0</v>
      </c>
      <c r="RK13" s="568">
        <v>0</v>
      </c>
      <c r="RL13" s="568">
        <v>0</v>
      </c>
      <c r="RM13" s="568">
        <v>0</v>
      </c>
      <c r="RN13" s="568">
        <v>0</v>
      </c>
      <c r="RO13" s="568">
        <v>0</v>
      </c>
      <c r="RP13" s="568">
        <v>0</v>
      </c>
      <c r="RQ13" s="568">
        <v>0</v>
      </c>
      <c r="RR13" s="568">
        <v>0</v>
      </c>
      <c r="RS13" s="568">
        <v>0</v>
      </c>
      <c r="RT13" s="568">
        <v>0</v>
      </c>
      <c r="RU13" s="568">
        <v>0</v>
      </c>
      <c r="RV13" s="568">
        <v>0</v>
      </c>
      <c r="RW13" s="568">
        <v>0</v>
      </c>
      <c r="RX13" s="568">
        <v>0</v>
      </c>
      <c r="RY13" s="568">
        <v>0</v>
      </c>
      <c r="RZ13" s="568">
        <v>0</v>
      </c>
      <c r="SA13" s="568">
        <v>0</v>
      </c>
      <c r="SB13" s="568">
        <v>0</v>
      </c>
      <c r="SC13" s="568">
        <v>0</v>
      </c>
      <c r="SD13" s="568">
        <v>0</v>
      </c>
      <c r="SE13" s="568">
        <v>0</v>
      </c>
      <c r="SF13" s="568">
        <v>0</v>
      </c>
      <c r="SG13" s="568">
        <v>0</v>
      </c>
      <c r="SH13" s="568">
        <v>0</v>
      </c>
      <c r="SI13" s="568">
        <v>0</v>
      </c>
      <c r="SJ13" s="568">
        <v>0</v>
      </c>
      <c r="SK13" s="568">
        <v>0</v>
      </c>
      <c r="SL13" s="568">
        <v>0</v>
      </c>
      <c r="SM13" s="568">
        <v>0</v>
      </c>
      <c r="SN13" s="568">
        <v>0</v>
      </c>
      <c r="SO13" s="568">
        <v>0</v>
      </c>
      <c r="SP13" s="568">
        <v>0</v>
      </c>
      <c r="SQ13" s="568">
        <v>0</v>
      </c>
      <c r="SR13" s="568">
        <v>0</v>
      </c>
      <c r="SS13" s="568">
        <v>0</v>
      </c>
      <c r="ST13" s="568">
        <v>0</v>
      </c>
      <c r="SU13" s="568">
        <v>0</v>
      </c>
      <c r="SV13" s="568">
        <v>0</v>
      </c>
      <c r="SW13" s="568">
        <v>0</v>
      </c>
      <c r="SX13" s="568">
        <v>0</v>
      </c>
      <c r="SY13" s="568">
        <v>0</v>
      </c>
      <c r="SZ13" s="568">
        <v>0</v>
      </c>
      <c r="TA13" s="568">
        <v>0</v>
      </c>
      <c r="TB13" s="568">
        <v>0</v>
      </c>
      <c r="TC13" s="568">
        <v>0</v>
      </c>
      <c r="TD13" s="568">
        <v>0</v>
      </c>
      <c r="TE13" s="568">
        <v>0</v>
      </c>
      <c r="TF13" s="568">
        <v>0</v>
      </c>
      <c r="TG13" s="568">
        <v>0</v>
      </c>
      <c r="TH13" s="568">
        <v>0</v>
      </c>
      <c r="TI13" s="568">
        <v>0</v>
      </c>
      <c r="TJ13" s="568">
        <v>0</v>
      </c>
      <c r="TK13" s="568">
        <v>0</v>
      </c>
      <c r="TL13" s="568">
        <v>0</v>
      </c>
      <c r="TM13" s="568">
        <v>0</v>
      </c>
      <c r="TN13" s="568">
        <v>0</v>
      </c>
      <c r="TO13" s="568">
        <v>0</v>
      </c>
      <c r="TP13" s="568">
        <v>0</v>
      </c>
      <c r="TQ13" s="568">
        <v>0</v>
      </c>
      <c r="TR13" s="568">
        <v>0</v>
      </c>
      <c r="TS13" s="568">
        <v>0</v>
      </c>
      <c r="TT13" s="568">
        <v>0</v>
      </c>
      <c r="TU13" s="568">
        <v>0</v>
      </c>
      <c r="TV13" s="568">
        <v>0</v>
      </c>
      <c r="TW13" s="568">
        <v>0</v>
      </c>
      <c r="TX13" s="568">
        <v>0</v>
      </c>
      <c r="TY13" s="568">
        <v>0</v>
      </c>
      <c r="TZ13" s="568">
        <v>0</v>
      </c>
      <c r="UA13" s="568">
        <v>0</v>
      </c>
      <c r="UB13" s="568">
        <v>0</v>
      </c>
      <c r="UC13" s="568">
        <v>0</v>
      </c>
      <c r="UD13" s="568">
        <v>0</v>
      </c>
      <c r="UE13" s="568">
        <v>0</v>
      </c>
      <c r="UF13" s="568">
        <v>0</v>
      </c>
      <c r="UG13" s="568">
        <v>0</v>
      </c>
      <c r="UH13" s="568">
        <v>0</v>
      </c>
      <c r="UI13" s="568">
        <v>0</v>
      </c>
      <c r="UJ13" s="568">
        <v>0</v>
      </c>
      <c r="UK13" s="568">
        <v>0</v>
      </c>
      <c r="UL13" s="568">
        <v>0</v>
      </c>
      <c r="UM13" s="568">
        <v>0</v>
      </c>
      <c r="UN13" s="568">
        <v>0</v>
      </c>
      <c r="UO13" s="568">
        <v>0</v>
      </c>
      <c r="UP13" s="568">
        <v>0</v>
      </c>
      <c r="UQ13" s="568">
        <v>0</v>
      </c>
      <c r="UR13" s="568">
        <v>0</v>
      </c>
      <c r="US13" s="568">
        <v>0</v>
      </c>
      <c r="UT13" s="568">
        <v>0</v>
      </c>
      <c r="UU13" s="568">
        <v>0</v>
      </c>
      <c r="UV13" s="568">
        <v>0</v>
      </c>
      <c r="UW13" s="568">
        <v>0</v>
      </c>
      <c r="UX13" s="568">
        <v>0</v>
      </c>
      <c r="UY13" s="568">
        <v>0</v>
      </c>
      <c r="UZ13" s="568">
        <v>0</v>
      </c>
      <c r="VA13" s="568">
        <v>0</v>
      </c>
      <c r="VB13" s="568">
        <v>0</v>
      </c>
      <c r="VC13" s="568">
        <v>0</v>
      </c>
      <c r="VD13" s="568">
        <v>0</v>
      </c>
      <c r="VE13" s="568">
        <v>0</v>
      </c>
      <c r="VF13" s="568">
        <v>0</v>
      </c>
      <c r="VG13" s="568">
        <v>0</v>
      </c>
      <c r="VH13" s="568">
        <v>0</v>
      </c>
      <c r="VI13" s="568">
        <v>0</v>
      </c>
      <c r="VJ13" s="568">
        <v>0</v>
      </c>
      <c r="VK13" s="568">
        <v>0</v>
      </c>
      <c r="VL13" s="568">
        <v>0</v>
      </c>
      <c r="VM13" s="568">
        <v>0</v>
      </c>
      <c r="VN13" s="568">
        <v>0</v>
      </c>
      <c r="VO13" s="568">
        <v>0</v>
      </c>
      <c r="VP13" s="568">
        <v>0</v>
      </c>
      <c r="VQ13" s="568">
        <v>0</v>
      </c>
      <c r="VR13" s="568">
        <v>0</v>
      </c>
      <c r="VS13" s="568">
        <v>0</v>
      </c>
      <c r="VT13" s="568">
        <v>0</v>
      </c>
      <c r="VU13" s="568">
        <v>0</v>
      </c>
      <c r="VV13" s="568">
        <v>0</v>
      </c>
      <c r="VW13" s="568">
        <v>0</v>
      </c>
      <c r="VX13" s="568">
        <v>0</v>
      </c>
      <c r="VY13" s="568">
        <v>0</v>
      </c>
      <c r="VZ13" s="568">
        <v>0</v>
      </c>
      <c r="WA13" s="568">
        <v>0</v>
      </c>
      <c r="WB13" s="568">
        <v>0</v>
      </c>
      <c r="WC13" s="568">
        <v>0</v>
      </c>
      <c r="WD13" s="568">
        <v>0</v>
      </c>
      <c r="WE13" s="568">
        <v>0</v>
      </c>
      <c r="WF13" s="568">
        <v>0</v>
      </c>
      <c r="WG13" s="568">
        <v>0</v>
      </c>
      <c r="WH13" s="568">
        <v>0</v>
      </c>
      <c r="WI13" s="568">
        <v>0</v>
      </c>
      <c r="WJ13" s="568">
        <v>0</v>
      </c>
      <c r="WK13" s="568">
        <v>0</v>
      </c>
      <c r="WL13" s="568">
        <v>0</v>
      </c>
      <c r="WM13" s="568">
        <v>0</v>
      </c>
      <c r="WN13" s="568">
        <v>0</v>
      </c>
      <c r="WO13" s="568">
        <v>0</v>
      </c>
      <c r="WP13" s="568">
        <v>0</v>
      </c>
      <c r="WQ13" s="568">
        <v>0</v>
      </c>
      <c r="WR13" s="568">
        <v>0</v>
      </c>
      <c r="WS13" s="568">
        <v>0</v>
      </c>
      <c r="WT13" s="568">
        <v>0</v>
      </c>
      <c r="WU13" s="568">
        <v>0</v>
      </c>
      <c r="WV13" s="568">
        <v>0</v>
      </c>
      <c r="WW13" s="568">
        <v>0</v>
      </c>
      <c r="WX13" s="568">
        <v>0</v>
      </c>
      <c r="WY13" s="568">
        <v>0</v>
      </c>
      <c r="WZ13" s="568">
        <v>0</v>
      </c>
      <c r="XA13" s="568">
        <v>0</v>
      </c>
      <c r="XB13" s="568">
        <v>0</v>
      </c>
      <c r="XC13" s="568">
        <v>0</v>
      </c>
      <c r="XD13" s="568">
        <v>0</v>
      </c>
      <c r="XE13" s="568">
        <v>0</v>
      </c>
      <c r="XF13" s="568">
        <v>0</v>
      </c>
      <c r="XG13" s="568">
        <v>0</v>
      </c>
      <c r="XH13" s="568">
        <v>0</v>
      </c>
      <c r="XI13" s="568">
        <v>0</v>
      </c>
      <c r="XJ13" s="568">
        <v>0</v>
      </c>
      <c r="XK13" s="568">
        <v>0</v>
      </c>
      <c r="XL13" s="568">
        <v>0</v>
      </c>
      <c r="XM13" s="568">
        <v>0</v>
      </c>
      <c r="XN13" s="568">
        <v>0</v>
      </c>
      <c r="XO13" s="568">
        <v>0</v>
      </c>
      <c r="XP13" s="568">
        <v>0</v>
      </c>
      <c r="XQ13" s="568">
        <v>0</v>
      </c>
      <c r="XR13" s="568">
        <v>0</v>
      </c>
      <c r="XS13" s="568">
        <v>0</v>
      </c>
      <c r="XT13" s="568">
        <v>0</v>
      </c>
      <c r="XU13" s="568">
        <v>0</v>
      </c>
      <c r="XV13" s="568">
        <v>0</v>
      </c>
      <c r="XW13" s="568">
        <v>0</v>
      </c>
      <c r="XX13" s="568">
        <v>0</v>
      </c>
      <c r="XY13" s="568">
        <v>0</v>
      </c>
      <c r="XZ13" s="568">
        <v>0</v>
      </c>
      <c r="YA13" s="568">
        <v>0</v>
      </c>
      <c r="YB13" s="568">
        <v>0</v>
      </c>
      <c r="YC13" s="568">
        <v>0</v>
      </c>
      <c r="YD13" s="568">
        <v>0</v>
      </c>
      <c r="YE13" s="568">
        <v>0</v>
      </c>
      <c r="YF13" s="568">
        <v>0</v>
      </c>
      <c r="YG13" s="568">
        <v>0</v>
      </c>
      <c r="YH13" s="568">
        <v>0</v>
      </c>
      <c r="YI13" s="568">
        <v>0</v>
      </c>
      <c r="YJ13" s="568">
        <v>0</v>
      </c>
      <c r="YK13" s="568">
        <v>0</v>
      </c>
      <c r="YL13" s="568">
        <v>0</v>
      </c>
      <c r="YM13" s="568">
        <v>0</v>
      </c>
      <c r="YN13" s="568">
        <v>0</v>
      </c>
      <c r="YO13" s="568">
        <v>0</v>
      </c>
      <c r="YP13" s="568">
        <v>0</v>
      </c>
      <c r="YQ13" s="568">
        <v>0</v>
      </c>
      <c r="YR13" s="568">
        <v>0</v>
      </c>
      <c r="YS13" s="568">
        <v>0</v>
      </c>
      <c r="YT13" s="568">
        <v>0</v>
      </c>
      <c r="YU13" s="568">
        <v>0</v>
      </c>
      <c r="YV13" s="568">
        <v>0</v>
      </c>
      <c r="YW13" s="568">
        <v>0</v>
      </c>
      <c r="YX13" s="568">
        <v>0</v>
      </c>
      <c r="YY13" s="568">
        <v>0</v>
      </c>
      <c r="YZ13" s="568">
        <v>0</v>
      </c>
      <c r="ZA13" s="568">
        <v>0</v>
      </c>
      <c r="ZB13" s="568">
        <v>0</v>
      </c>
      <c r="ZC13" s="568">
        <v>0</v>
      </c>
      <c r="ZD13" s="568">
        <v>0</v>
      </c>
      <c r="ZE13" s="568">
        <v>0</v>
      </c>
      <c r="ZF13" s="568">
        <v>0</v>
      </c>
      <c r="ZG13" s="568">
        <v>0</v>
      </c>
      <c r="ZH13" s="568">
        <v>0</v>
      </c>
      <c r="ZI13" s="568">
        <v>0</v>
      </c>
      <c r="ZJ13" s="568">
        <v>0</v>
      </c>
      <c r="ZK13" s="568">
        <v>0</v>
      </c>
      <c r="ZL13" s="568">
        <v>0</v>
      </c>
      <c r="ZM13" s="568">
        <v>0</v>
      </c>
      <c r="ZN13" s="568">
        <v>0</v>
      </c>
      <c r="ZO13" s="568">
        <v>0</v>
      </c>
      <c r="ZP13" s="568">
        <v>0</v>
      </c>
      <c r="ZQ13" s="568">
        <v>0</v>
      </c>
      <c r="ZR13" s="568">
        <v>0</v>
      </c>
      <c r="ZS13" s="568">
        <v>0</v>
      </c>
      <c r="ZT13" s="568">
        <v>0</v>
      </c>
      <c r="ZU13" s="568">
        <v>0</v>
      </c>
      <c r="ZV13" s="568">
        <v>0</v>
      </c>
      <c r="ZW13" s="568">
        <v>0</v>
      </c>
      <c r="ZX13" s="568">
        <v>0</v>
      </c>
      <c r="ZY13" s="568">
        <v>0</v>
      </c>
      <c r="ZZ13" s="568">
        <v>0</v>
      </c>
      <c r="AAA13" s="568">
        <v>0</v>
      </c>
      <c r="AAB13" s="568">
        <v>0</v>
      </c>
      <c r="AAC13" s="568">
        <v>0</v>
      </c>
      <c r="AAD13" s="568">
        <v>0</v>
      </c>
      <c r="AAE13" s="568">
        <v>0</v>
      </c>
      <c r="AAF13" s="568">
        <v>0</v>
      </c>
      <c r="AAG13" s="568">
        <v>0</v>
      </c>
      <c r="AAH13" s="568">
        <v>0</v>
      </c>
      <c r="AAI13" s="568">
        <v>0</v>
      </c>
      <c r="AAJ13" s="568">
        <v>0</v>
      </c>
      <c r="AAK13" s="568">
        <v>0</v>
      </c>
      <c r="AAL13" s="568">
        <v>0</v>
      </c>
      <c r="AAM13" s="568">
        <v>0</v>
      </c>
      <c r="AAN13" s="568">
        <v>0</v>
      </c>
      <c r="AAO13" s="568">
        <v>0</v>
      </c>
      <c r="AAP13" s="568">
        <v>0</v>
      </c>
      <c r="AAQ13" s="568">
        <v>0</v>
      </c>
      <c r="AAR13" s="568">
        <v>0</v>
      </c>
      <c r="AAS13" s="568">
        <v>0</v>
      </c>
      <c r="AAT13" s="568">
        <v>0</v>
      </c>
      <c r="AAU13" s="568">
        <v>0</v>
      </c>
      <c r="AAV13" s="568">
        <v>0</v>
      </c>
      <c r="AAW13" s="568">
        <v>0</v>
      </c>
      <c r="AAX13" s="568">
        <v>0</v>
      </c>
      <c r="AAY13" s="568">
        <v>0</v>
      </c>
      <c r="AAZ13" s="568">
        <v>0</v>
      </c>
      <c r="ABA13" s="568">
        <v>0</v>
      </c>
      <c r="ABB13" s="568">
        <v>0</v>
      </c>
      <c r="ABC13" s="568">
        <v>0</v>
      </c>
      <c r="ABD13" s="568">
        <v>0</v>
      </c>
      <c r="ABE13" s="568">
        <v>0</v>
      </c>
      <c r="ABF13" s="568">
        <v>0</v>
      </c>
      <c r="ABG13" s="568">
        <v>0</v>
      </c>
      <c r="ABH13" s="568">
        <v>0</v>
      </c>
      <c r="ABI13" s="568">
        <v>0</v>
      </c>
      <c r="ABJ13" s="568">
        <v>0</v>
      </c>
      <c r="ABK13" s="568">
        <v>0</v>
      </c>
      <c r="ABL13" s="568">
        <v>0</v>
      </c>
      <c r="ABM13" s="568">
        <v>0</v>
      </c>
      <c r="ABN13" s="568">
        <v>0</v>
      </c>
      <c r="ABO13" s="568">
        <v>0</v>
      </c>
      <c r="ABP13" s="568">
        <v>0</v>
      </c>
      <c r="ABQ13" s="568">
        <v>0</v>
      </c>
      <c r="ABR13" s="568">
        <v>0</v>
      </c>
      <c r="ABS13" s="568">
        <v>0</v>
      </c>
      <c r="ABT13" s="568">
        <v>0</v>
      </c>
      <c r="ABU13" s="568">
        <v>0</v>
      </c>
      <c r="ABV13" s="568">
        <v>0</v>
      </c>
      <c r="ABW13" s="568">
        <v>0</v>
      </c>
      <c r="ABX13" s="568">
        <v>0</v>
      </c>
      <c r="ABY13" s="568">
        <v>0</v>
      </c>
      <c r="ABZ13" s="568">
        <v>0</v>
      </c>
      <c r="ACA13" s="568">
        <v>0</v>
      </c>
      <c r="ACB13" s="568">
        <v>0</v>
      </c>
      <c r="ACC13" s="568">
        <v>0</v>
      </c>
      <c r="ACD13" s="568">
        <v>0</v>
      </c>
      <c r="ACE13" s="568">
        <v>0</v>
      </c>
      <c r="ACF13" s="568">
        <v>0</v>
      </c>
      <c r="ACG13" s="568">
        <v>0</v>
      </c>
      <c r="ACH13" s="568">
        <v>0</v>
      </c>
      <c r="ACI13" s="568">
        <v>0</v>
      </c>
      <c r="ACJ13" s="568">
        <v>0</v>
      </c>
      <c r="ACK13" s="568">
        <v>0</v>
      </c>
      <c r="ACL13" s="568">
        <v>0</v>
      </c>
      <c r="ACM13" s="568">
        <v>0</v>
      </c>
      <c r="ACN13" s="568">
        <v>0</v>
      </c>
      <c r="ACO13" s="568">
        <v>0</v>
      </c>
      <c r="ACP13" s="568">
        <v>0</v>
      </c>
      <c r="ACQ13" s="568">
        <v>0</v>
      </c>
      <c r="ACR13" s="568">
        <v>0</v>
      </c>
      <c r="ACS13" s="568">
        <v>0</v>
      </c>
      <c r="ACT13" s="568">
        <v>0</v>
      </c>
      <c r="ACU13" s="568">
        <v>0</v>
      </c>
      <c r="ACV13" s="568">
        <v>0</v>
      </c>
      <c r="ACW13" s="568">
        <v>0</v>
      </c>
      <c r="ACX13" s="568">
        <v>0</v>
      </c>
      <c r="ACY13" s="568">
        <v>0</v>
      </c>
      <c r="ACZ13" s="568">
        <v>0</v>
      </c>
      <c r="ADA13" s="568">
        <v>0</v>
      </c>
      <c r="ADB13" s="568">
        <v>0</v>
      </c>
      <c r="ADC13" s="568">
        <v>0</v>
      </c>
      <c r="ADD13" s="568">
        <v>0</v>
      </c>
      <c r="ADE13" s="568">
        <v>0</v>
      </c>
      <c r="ADF13" s="568">
        <v>0</v>
      </c>
      <c r="ADG13" s="568">
        <v>0</v>
      </c>
      <c r="ADH13" s="568">
        <v>0</v>
      </c>
      <c r="ADI13" s="568">
        <v>0</v>
      </c>
      <c r="ADJ13" s="568">
        <v>0</v>
      </c>
      <c r="ADK13" s="568">
        <v>0</v>
      </c>
      <c r="ADL13" s="568">
        <v>0</v>
      </c>
      <c r="ADM13" s="568">
        <v>0</v>
      </c>
      <c r="ADN13" s="568">
        <v>0</v>
      </c>
      <c r="ADO13" s="568">
        <v>0</v>
      </c>
      <c r="ADP13" s="568">
        <v>0</v>
      </c>
      <c r="ADQ13" s="568">
        <v>0</v>
      </c>
      <c r="ADR13" s="568">
        <v>0</v>
      </c>
      <c r="ADS13" s="568">
        <v>0</v>
      </c>
      <c r="ADT13" s="568">
        <v>0</v>
      </c>
      <c r="ADU13" s="568">
        <v>0</v>
      </c>
      <c r="ADV13" s="568">
        <v>0</v>
      </c>
      <c r="ADW13" s="568">
        <v>0</v>
      </c>
      <c r="ADX13" s="568">
        <v>0</v>
      </c>
      <c r="ADY13" s="568">
        <v>0</v>
      </c>
      <c r="ADZ13" s="568">
        <v>0</v>
      </c>
      <c r="AEA13" s="568">
        <v>0</v>
      </c>
      <c r="AEB13" s="568">
        <v>0</v>
      </c>
      <c r="AEC13" s="568">
        <v>0</v>
      </c>
      <c r="AED13" s="568">
        <v>0</v>
      </c>
      <c r="AEE13" s="568">
        <v>0</v>
      </c>
      <c r="AEF13" s="568">
        <v>0</v>
      </c>
      <c r="AEG13" s="568">
        <v>0</v>
      </c>
      <c r="AEH13" s="568">
        <v>0</v>
      </c>
      <c r="AEI13" s="568">
        <v>0</v>
      </c>
      <c r="AEJ13" s="568">
        <v>0</v>
      </c>
      <c r="AEK13" s="568">
        <v>0</v>
      </c>
      <c r="AEL13" s="568">
        <v>0</v>
      </c>
      <c r="AEM13" s="568">
        <v>0</v>
      </c>
      <c r="AEN13" s="568">
        <v>0</v>
      </c>
      <c r="AEO13" s="568">
        <v>0</v>
      </c>
      <c r="AEP13" s="568">
        <v>0</v>
      </c>
      <c r="AEQ13" s="568">
        <v>0</v>
      </c>
      <c r="AER13" s="568">
        <v>0</v>
      </c>
      <c r="AES13" s="568">
        <v>0</v>
      </c>
      <c r="AET13" s="568">
        <v>0</v>
      </c>
      <c r="AEU13" s="568">
        <v>0</v>
      </c>
      <c r="AEV13" s="568">
        <v>0</v>
      </c>
      <c r="AEW13" s="568">
        <v>0</v>
      </c>
      <c r="AEX13" s="568">
        <v>0</v>
      </c>
      <c r="AEY13" s="568">
        <v>0</v>
      </c>
      <c r="AEZ13" s="568">
        <v>0</v>
      </c>
      <c r="AFA13" s="568">
        <v>0</v>
      </c>
      <c r="AFB13" s="568">
        <v>0</v>
      </c>
      <c r="AFC13" s="568">
        <v>0</v>
      </c>
      <c r="AFD13" s="568">
        <v>0</v>
      </c>
      <c r="AFE13" s="568">
        <v>0</v>
      </c>
      <c r="AFF13" s="568">
        <v>0</v>
      </c>
      <c r="AFG13" s="568">
        <v>0</v>
      </c>
      <c r="AFH13" s="568">
        <v>0</v>
      </c>
      <c r="AFI13" s="568">
        <v>0</v>
      </c>
      <c r="AFJ13" s="568">
        <v>0</v>
      </c>
      <c r="AFK13" s="568">
        <v>0</v>
      </c>
      <c r="AFL13" s="568">
        <v>0</v>
      </c>
      <c r="AFM13" s="568">
        <v>0</v>
      </c>
      <c r="AFN13" s="568">
        <v>0</v>
      </c>
      <c r="AFO13" s="568">
        <v>0</v>
      </c>
      <c r="AFP13" s="568">
        <v>0</v>
      </c>
      <c r="AFQ13" s="568">
        <v>0</v>
      </c>
      <c r="AFR13" s="568">
        <v>0</v>
      </c>
      <c r="AFS13" s="568">
        <v>0</v>
      </c>
      <c r="AFT13" s="568">
        <v>0</v>
      </c>
      <c r="AFU13" s="568">
        <v>0</v>
      </c>
      <c r="AFV13" s="568">
        <v>0</v>
      </c>
      <c r="AFW13" s="568">
        <v>0</v>
      </c>
      <c r="AFX13" s="568">
        <v>0</v>
      </c>
      <c r="AFY13" s="568">
        <v>0</v>
      </c>
      <c r="AFZ13" s="568">
        <v>0</v>
      </c>
      <c r="AGA13" s="568">
        <v>0</v>
      </c>
      <c r="AGB13" s="568">
        <v>0</v>
      </c>
      <c r="AGC13" s="568">
        <v>0</v>
      </c>
      <c r="AGD13" s="568">
        <v>0</v>
      </c>
      <c r="AGE13" s="568">
        <v>0</v>
      </c>
      <c r="AGF13" s="568">
        <v>0</v>
      </c>
      <c r="AGG13" s="568">
        <v>0</v>
      </c>
      <c r="AGH13" s="568">
        <v>0</v>
      </c>
      <c r="AGI13" s="568">
        <v>0</v>
      </c>
      <c r="AGJ13" s="568">
        <v>0</v>
      </c>
      <c r="AGK13" s="568">
        <v>0</v>
      </c>
      <c r="AGL13" s="568">
        <v>0</v>
      </c>
      <c r="AGM13" s="568">
        <v>0</v>
      </c>
      <c r="AGN13" s="568">
        <v>0</v>
      </c>
      <c r="AGO13" s="568">
        <v>0</v>
      </c>
      <c r="AGP13" s="568">
        <v>0</v>
      </c>
      <c r="AGQ13" s="568">
        <v>0</v>
      </c>
      <c r="AGR13" s="568">
        <v>0</v>
      </c>
      <c r="AGS13" s="568">
        <v>0</v>
      </c>
      <c r="AGT13" s="568">
        <v>0</v>
      </c>
      <c r="AGU13" s="568">
        <v>0</v>
      </c>
      <c r="AGV13" s="568">
        <v>0</v>
      </c>
      <c r="AGW13" s="568">
        <v>0</v>
      </c>
      <c r="AGX13" s="568">
        <v>0</v>
      </c>
      <c r="AGY13" s="568">
        <v>0</v>
      </c>
      <c r="AGZ13" s="568">
        <v>0</v>
      </c>
      <c r="AHA13" s="568">
        <v>0</v>
      </c>
      <c r="AHB13" s="568">
        <v>0</v>
      </c>
      <c r="AHC13" s="568">
        <v>0</v>
      </c>
      <c r="AHD13" s="568">
        <v>0</v>
      </c>
      <c r="AHE13" s="568">
        <v>0</v>
      </c>
      <c r="AHF13" s="568">
        <v>0</v>
      </c>
      <c r="AHG13" s="568">
        <v>0</v>
      </c>
      <c r="AHH13" s="568">
        <v>0</v>
      </c>
      <c r="AHI13" s="568">
        <v>0</v>
      </c>
      <c r="AHJ13" s="568">
        <v>0</v>
      </c>
      <c r="AHK13" s="568">
        <v>0</v>
      </c>
      <c r="AHL13" s="568">
        <v>0</v>
      </c>
      <c r="AHM13" s="568">
        <v>0</v>
      </c>
      <c r="AHN13" s="568">
        <v>0</v>
      </c>
      <c r="AHO13" s="568">
        <v>0</v>
      </c>
      <c r="AHP13" s="568">
        <v>0</v>
      </c>
      <c r="AHQ13" s="568">
        <v>0</v>
      </c>
      <c r="AHR13" s="568">
        <v>0</v>
      </c>
      <c r="AHS13" s="568">
        <v>0</v>
      </c>
      <c r="AHT13" s="568">
        <v>0</v>
      </c>
      <c r="AHU13" s="568">
        <v>0</v>
      </c>
      <c r="AHV13" s="568">
        <v>0</v>
      </c>
      <c r="AHW13" s="568">
        <v>0</v>
      </c>
      <c r="AHX13" s="568">
        <v>0</v>
      </c>
      <c r="AHY13" s="568">
        <v>0</v>
      </c>
      <c r="AHZ13" s="568">
        <v>0</v>
      </c>
      <c r="AIA13" s="568">
        <v>0</v>
      </c>
      <c r="AIB13" s="568">
        <v>0</v>
      </c>
      <c r="AIC13" s="568">
        <v>0</v>
      </c>
      <c r="AID13" s="568">
        <v>0</v>
      </c>
      <c r="AIE13" s="568">
        <v>0</v>
      </c>
      <c r="AIF13" s="568">
        <v>0</v>
      </c>
      <c r="AIG13" s="568">
        <v>0</v>
      </c>
      <c r="AIH13" s="568">
        <v>0</v>
      </c>
      <c r="AII13" s="568">
        <v>0</v>
      </c>
      <c r="AIJ13" s="568">
        <v>0</v>
      </c>
      <c r="AIK13" s="568">
        <v>0</v>
      </c>
      <c r="AIL13" s="568">
        <v>0</v>
      </c>
      <c r="AIM13" s="568">
        <v>0</v>
      </c>
      <c r="AIN13" s="568">
        <v>0</v>
      </c>
      <c r="AIO13" s="568">
        <v>0</v>
      </c>
      <c r="AIP13" s="568">
        <v>0</v>
      </c>
      <c r="AIQ13" s="568">
        <v>0</v>
      </c>
      <c r="AIR13" s="568">
        <v>0</v>
      </c>
      <c r="AIS13" s="568">
        <v>0</v>
      </c>
      <c r="AIT13" s="568">
        <v>0</v>
      </c>
      <c r="AIU13" s="568">
        <v>0</v>
      </c>
      <c r="AIV13" s="568">
        <v>0</v>
      </c>
      <c r="AIW13" s="568">
        <v>0</v>
      </c>
      <c r="AIX13" s="568">
        <v>0</v>
      </c>
      <c r="AIY13" s="568">
        <v>0</v>
      </c>
      <c r="AIZ13" s="568">
        <v>0</v>
      </c>
      <c r="AJA13" s="568">
        <v>0</v>
      </c>
      <c r="AJB13" s="568">
        <v>0</v>
      </c>
      <c r="AJC13" s="568">
        <v>0</v>
      </c>
      <c r="AJD13" s="568">
        <v>0</v>
      </c>
      <c r="AJE13" s="568">
        <v>0</v>
      </c>
      <c r="AJF13" s="568">
        <v>0</v>
      </c>
      <c r="AJG13" s="568">
        <v>0</v>
      </c>
      <c r="AJH13" s="568">
        <v>0</v>
      </c>
      <c r="AJI13" s="568">
        <v>0</v>
      </c>
      <c r="AJJ13" s="568">
        <v>0</v>
      </c>
      <c r="AJK13" s="568">
        <v>0</v>
      </c>
      <c r="AJL13" s="568">
        <v>0</v>
      </c>
      <c r="AJM13" s="568">
        <v>0</v>
      </c>
      <c r="AJN13" s="568">
        <v>0</v>
      </c>
      <c r="AJO13" s="568">
        <v>0</v>
      </c>
      <c r="AJP13" s="568">
        <v>0</v>
      </c>
      <c r="AJQ13" s="568">
        <v>0</v>
      </c>
      <c r="AJR13" s="568">
        <v>0</v>
      </c>
      <c r="AJS13" s="568">
        <v>0</v>
      </c>
      <c r="AJT13" s="568">
        <v>0</v>
      </c>
      <c r="AJU13" s="568">
        <v>0</v>
      </c>
      <c r="AJV13" s="568">
        <v>0</v>
      </c>
      <c r="AJW13" s="568">
        <v>0</v>
      </c>
      <c r="AJX13" s="568">
        <v>0</v>
      </c>
      <c r="AJY13" s="568">
        <v>0</v>
      </c>
      <c r="AJZ13" s="568">
        <v>0</v>
      </c>
      <c r="AKA13" s="568">
        <v>0</v>
      </c>
      <c r="AKB13" s="568">
        <v>0</v>
      </c>
      <c r="AKC13" s="568">
        <v>0</v>
      </c>
      <c r="AKD13" s="568">
        <v>0</v>
      </c>
      <c r="AKE13" s="568">
        <v>0</v>
      </c>
      <c r="AKF13" s="568">
        <v>0</v>
      </c>
      <c r="AKG13" s="568">
        <v>0</v>
      </c>
      <c r="AKH13" s="568">
        <v>0</v>
      </c>
      <c r="AKI13" s="568">
        <v>0</v>
      </c>
      <c r="AKJ13" s="568">
        <v>0</v>
      </c>
      <c r="AKK13" s="568">
        <v>0</v>
      </c>
      <c r="AKL13" s="568">
        <v>0</v>
      </c>
      <c r="AKM13" s="568">
        <v>0</v>
      </c>
      <c r="AKN13" s="568">
        <v>0</v>
      </c>
      <c r="AKO13" s="568">
        <v>0</v>
      </c>
      <c r="AKP13" s="568">
        <v>0</v>
      </c>
      <c r="AKQ13" s="568">
        <v>0</v>
      </c>
      <c r="AKR13" s="568">
        <v>0</v>
      </c>
      <c r="AKS13" s="568">
        <v>0</v>
      </c>
      <c r="AKT13" s="568">
        <v>0</v>
      </c>
      <c r="AKU13" s="568">
        <v>0</v>
      </c>
      <c r="AKV13" s="568">
        <v>0</v>
      </c>
      <c r="AKW13" s="568">
        <v>0</v>
      </c>
      <c r="AKX13" s="568">
        <v>0</v>
      </c>
      <c r="AKY13" s="568">
        <v>0</v>
      </c>
      <c r="AKZ13" s="568">
        <v>0</v>
      </c>
      <c r="ALA13" s="568">
        <v>0</v>
      </c>
      <c r="ALB13" s="568">
        <v>0</v>
      </c>
      <c r="ALC13" s="568">
        <v>0</v>
      </c>
      <c r="ALD13" s="568">
        <v>0</v>
      </c>
      <c r="ALE13" s="568">
        <v>0</v>
      </c>
      <c r="ALF13" s="568">
        <v>0</v>
      </c>
      <c r="ALG13" s="568">
        <v>0</v>
      </c>
      <c r="ALH13" s="568">
        <v>0</v>
      </c>
      <c r="ALI13" s="568">
        <v>0</v>
      </c>
      <c r="ALJ13" s="568">
        <v>0</v>
      </c>
      <c r="ALK13" s="568">
        <v>0</v>
      </c>
      <c r="ALL13" s="568">
        <v>0</v>
      </c>
      <c r="ALM13" s="568">
        <v>0</v>
      </c>
      <c r="ALN13" s="568">
        <v>0</v>
      </c>
      <c r="ALO13" s="568">
        <v>0</v>
      </c>
      <c r="ALP13" s="568">
        <v>0</v>
      </c>
      <c r="ALQ13" s="568">
        <v>0</v>
      </c>
      <c r="ALR13" s="568">
        <v>0</v>
      </c>
      <c r="ALS13" s="568">
        <v>0</v>
      </c>
      <c r="ALT13" s="568">
        <v>0</v>
      </c>
      <c r="ALU13" s="568">
        <v>0</v>
      </c>
      <c r="ALV13" s="568">
        <v>0</v>
      </c>
      <c r="ALW13" s="568">
        <v>0</v>
      </c>
      <c r="ALX13" s="568">
        <v>0</v>
      </c>
      <c r="ALY13" s="568">
        <v>0</v>
      </c>
      <c r="ALZ13" s="568">
        <v>0</v>
      </c>
      <c r="AMA13" s="568">
        <v>0</v>
      </c>
      <c r="AMB13" s="568">
        <v>0</v>
      </c>
      <c r="AMC13" s="568">
        <v>0</v>
      </c>
      <c r="AMD13" s="568">
        <v>0</v>
      </c>
      <c r="AME13" s="568">
        <v>0</v>
      </c>
      <c r="AMF13" s="568">
        <v>0</v>
      </c>
      <c r="AMG13" s="568">
        <v>0</v>
      </c>
      <c r="AMH13" s="568">
        <v>0</v>
      </c>
      <c r="AMI13" s="568">
        <v>0</v>
      </c>
      <c r="AMJ13" s="568">
        <v>0</v>
      </c>
      <c r="AMK13" s="568">
        <v>0</v>
      </c>
      <c r="AML13" s="568">
        <v>0</v>
      </c>
      <c r="AMM13" s="568">
        <v>0</v>
      </c>
      <c r="AMN13" s="568">
        <v>0</v>
      </c>
      <c r="AMO13" s="568">
        <v>0</v>
      </c>
      <c r="AMP13" s="568">
        <v>0</v>
      </c>
      <c r="AMQ13" s="568">
        <v>0</v>
      </c>
      <c r="AMR13" s="568">
        <v>0</v>
      </c>
      <c r="AMS13" s="568">
        <v>0</v>
      </c>
      <c r="AMT13" s="568">
        <v>0</v>
      </c>
      <c r="AMU13" s="568">
        <v>0</v>
      </c>
      <c r="AMV13" s="568">
        <v>0</v>
      </c>
      <c r="AMW13" s="568">
        <v>0</v>
      </c>
      <c r="AMX13" s="568">
        <v>0</v>
      </c>
      <c r="AMY13" s="568">
        <v>0</v>
      </c>
      <c r="AMZ13" s="568">
        <v>0</v>
      </c>
      <c r="ANA13" s="568">
        <v>0</v>
      </c>
      <c r="ANB13" s="568">
        <v>0</v>
      </c>
      <c r="ANC13" s="568">
        <v>0</v>
      </c>
      <c r="AND13" s="568">
        <v>0</v>
      </c>
      <c r="ANE13" s="568">
        <v>0</v>
      </c>
      <c r="ANF13" s="568">
        <v>0</v>
      </c>
      <c r="ANG13" s="568">
        <v>0</v>
      </c>
      <c r="ANH13" s="568">
        <v>0</v>
      </c>
      <c r="ANI13" s="568">
        <v>0</v>
      </c>
      <c r="ANJ13" s="568">
        <v>0</v>
      </c>
      <c r="ANK13" s="568">
        <v>0</v>
      </c>
      <c r="ANL13" s="568">
        <v>0</v>
      </c>
      <c r="ANM13" s="568">
        <v>0</v>
      </c>
      <c r="ANN13" s="568">
        <v>0</v>
      </c>
      <c r="ANO13" s="568">
        <v>0</v>
      </c>
      <c r="ANP13" s="568">
        <v>0</v>
      </c>
      <c r="ANQ13" s="568">
        <v>0</v>
      </c>
      <c r="ANR13" s="568">
        <v>0</v>
      </c>
      <c r="ANS13" s="568">
        <v>0</v>
      </c>
      <c r="ANT13" s="568">
        <v>0</v>
      </c>
      <c r="ANU13" s="568">
        <v>0</v>
      </c>
      <c r="ANV13" s="568">
        <v>0</v>
      </c>
      <c r="ANW13" s="568">
        <v>0</v>
      </c>
      <c r="ANX13" s="568">
        <v>0</v>
      </c>
      <c r="ANY13" s="568">
        <v>0</v>
      </c>
      <c r="ANZ13" s="568">
        <v>0</v>
      </c>
      <c r="AOA13" s="568">
        <v>0</v>
      </c>
      <c r="AOB13" s="568">
        <v>0</v>
      </c>
      <c r="AOC13" s="568">
        <v>0</v>
      </c>
      <c r="AOD13" s="568">
        <v>0</v>
      </c>
      <c r="AOE13" s="568">
        <v>0</v>
      </c>
      <c r="AOF13" s="568">
        <v>0</v>
      </c>
      <c r="AOG13" s="568">
        <v>0</v>
      </c>
      <c r="AOH13" s="568">
        <v>0</v>
      </c>
      <c r="AOI13" s="568">
        <v>0</v>
      </c>
      <c r="AOJ13" s="568">
        <v>0</v>
      </c>
      <c r="AOK13" s="568">
        <v>0</v>
      </c>
      <c r="AOL13" s="568">
        <v>0</v>
      </c>
      <c r="AOM13" s="568">
        <v>0</v>
      </c>
      <c r="AON13" s="568">
        <v>0</v>
      </c>
      <c r="AOO13" s="568">
        <v>0</v>
      </c>
      <c r="AOP13" s="568">
        <v>0</v>
      </c>
      <c r="AOQ13" s="568">
        <v>0</v>
      </c>
      <c r="AOR13" s="568">
        <v>0</v>
      </c>
      <c r="AOS13" s="568">
        <v>0</v>
      </c>
      <c r="AOT13" s="568">
        <v>0</v>
      </c>
      <c r="AOU13" s="568">
        <v>0</v>
      </c>
      <c r="AOV13" s="568">
        <v>0</v>
      </c>
      <c r="AOW13" s="568">
        <v>0</v>
      </c>
      <c r="AOX13" s="568">
        <v>0</v>
      </c>
      <c r="AOY13" s="568">
        <v>0</v>
      </c>
      <c r="AOZ13" s="568">
        <v>0</v>
      </c>
      <c r="APA13" s="568">
        <v>0</v>
      </c>
      <c r="APB13" s="568">
        <v>0</v>
      </c>
      <c r="APC13" s="568">
        <v>0</v>
      </c>
      <c r="APD13" s="568">
        <v>0</v>
      </c>
      <c r="APE13" s="568">
        <v>0</v>
      </c>
      <c r="APF13" s="568">
        <v>0</v>
      </c>
      <c r="APG13" s="568">
        <v>0</v>
      </c>
      <c r="APH13" s="568">
        <v>0</v>
      </c>
      <c r="API13" s="568">
        <v>0</v>
      </c>
      <c r="APJ13" s="568">
        <v>0</v>
      </c>
      <c r="APK13" s="568">
        <v>0</v>
      </c>
      <c r="APL13" s="568">
        <v>0</v>
      </c>
      <c r="APM13" s="568">
        <v>0</v>
      </c>
      <c r="APN13" s="568">
        <v>0</v>
      </c>
      <c r="APO13" s="568">
        <v>0</v>
      </c>
      <c r="APP13" s="568">
        <v>0</v>
      </c>
      <c r="APQ13" s="568">
        <v>0</v>
      </c>
      <c r="APR13" s="568">
        <v>0</v>
      </c>
      <c r="APS13" s="568">
        <v>0</v>
      </c>
      <c r="APT13" s="568">
        <v>0</v>
      </c>
      <c r="APU13" s="568">
        <v>0</v>
      </c>
      <c r="APV13" s="568">
        <v>0</v>
      </c>
      <c r="APW13" s="568">
        <v>0</v>
      </c>
      <c r="APX13" s="568">
        <v>0</v>
      </c>
      <c r="APY13" s="568">
        <v>0</v>
      </c>
      <c r="APZ13" s="568">
        <v>0</v>
      </c>
      <c r="AQA13" s="568">
        <v>0</v>
      </c>
      <c r="AQB13" s="568">
        <v>0</v>
      </c>
      <c r="AQC13" s="568">
        <v>0</v>
      </c>
      <c r="AQD13" s="568">
        <v>0</v>
      </c>
      <c r="AQE13" s="568">
        <v>0</v>
      </c>
      <c r="AQF13" s="568">
        <v>0</v>
      </c>
      <c r="AQG13" s="568">
        <v>0</v>
      </c>
      <c r="AQH13" s="568">
        <v>0</v>
      </c>
      <c r="AQI13" s="568">
        <v>0</v>
      </c>
      <c r="AQJ13" s="568">
        <v>0</v>
      </c>
      <c r="AQK13" s="568">
        <v>0</v>
      </c>
      <c r="AQL13" s="568">
        <v>0</v>
      </c>
      <c r="AQM13" s="568">
        <v>0</v>
      </c>
      <c r="AQN13" s="568">
        <v>0</v>
      </c>
      <c r="AQO13" s="568">
        <v>0</v>
      </c>
      <c r="AQP13" s="568">
        <v>0</v>
      </c>
      <c r="AQQ13" s="568">
        <v>0</v>
      </c>
      <c r="AQR13" s="568">
        <v>0</v>
      </c>
      <c r="AQS13" s="568">
        <v>0</v>
      </c>
      <c r="AQT13" s="568">
        <v>0</v>
      </c>
      <c r="AQU13" s="568">
        <v>0</v>
      </c>
      <c r="AQV13" s="568">
        <v>0</v>
      </c>
      <c r="AQW13" s="568">
        <v>0</v>
      </c>
      <c r="AQX13" s="568">
        <v>0</v>
      </c>
      <c r="AQY13" s="568">
        <v>0</v>
      </c>
      <c r="AQZ13" s="568">
        <v>0</v>
      </c>
      <c r="ARA13" s="568">
        <v>0</v>
      </c>
      <c r="ARB13" s="568">
        <v>0</v>
      </c>
      <c r="ARC13" s="568">
        <v>0</v>
      </c>
      <c r="ARD13" s="568">
        <v>0</v>
      </c>
      <c r="ARE13" s="568">
        <v>0</v>
      </c>
      <c r="ARF13" s="568">
        <v>0</v>
      </c>
      <c r="ARG13" s="568">
        <v>0</v>
      </c>
      <c r="ARH13" s="568">
        <v>0</v>
      </c>
      <c r="ARI13" s="568">
        <v>0</v>
      </c>
      <c r="ARJ13" s="568">
        <v>0</v>
      </c>
      <c r="ARK13" s="568">
        <v>0</v>
      </c>
      <c r="ARL13" s="568">
        <v>0</v>
      </c>
      <c r="ARM13" s="568">
        <v>0</v>
      </c>
      <c r="ARN13" s="568">
        <v>0</v>
      </c>
      <c r="ARO13" s="568">
        <v>0</v>
      </c>
      <c r="ARP13" s="568">
        <v>0</v>
      </c>
      <c r="ARQ13" s="568">
        <v>0</v>
      </c>
      <c r="ARR13" s="568">
        <v>0</v>
      </c>
      <c r="ARS13" s="568">
        <v>0</v>
      </c>
      <c r="ART13" s="568">
        <v>0</v>
      </c>
      <c r="ARU13" s="568">
        <v>0</v>
      </c>
      <c r="ARV13" s="568">
        <v>0</v>
      </c>
      <c r="ARW13" s="568">
        <v>0</v>
      </c>
      <c r="ARX13" s="568">
        <v>0</v>
      </c>
      <c r="ARY13" s="568">
        <v>0</v>
      </c>
      <c r="ARZ13" s="568">
        <v>0</v>
      </c>
      <c r="ASA13" s="568">
        <v>0</v>
      </c>
      <c r="ASB13" s="568">
        <v>0</v>
      </c>
      <c r="ASC13" s="568">
        <v>0</v>
      </c>
      <c r="ASD13" s="568">
        <v>0</v>
      </c>
      <c r="ASE13" s="568">
        <v>0</v>
      </c>
      <c r="ASF13" s="568">
        <v>0</v>
      </c>
      <c r="ASG13" s="568">
        <v>0</v>
      </c>
      <c r="ASH13" s="568">
        <v>0</v>
      </c>
      <c r="ASI13" s="568">
        <v>0</v>
      </c>
      <c r="ASJ13" s="568">
        <v>0</v>
      </c>
      <c r="ASK13" s="568">
        <v>0</v>
      </c>
      <c r="ASL13" s="568">
        <v>0</v>
      </c>
      <c r="ASM13" s="568">
        <v>0</v>
      </c>
      <c r="ASN13" s="568">
        <v>0</v>
      </c>
      <c r="ASO13" s="568">
        <v>0</v>
      </c>
      <c r="ASP13" s="568">
        <v>0</v>
      </c>
      <c r="ASQ13" s="568">
        <v>0</v>
      </c>
      <c r="ASR13" s="568">
        <v>0</v>
      </c>
      <c r="ASS13" s="568">
        <v>0</v>
      </c>
      <c r="AST13" s="568">
        <v>0</v>
      </c>
      <c r="ASU13" s="568">
        <v>0</v>
      </c>
      <c r="ASV13" s="568">
        <v>0</v>
      </c>
      <c r="ASW13" s="568">
        <v>0</v>
      </c>
      <c r="ASX13" s="568">
        <v>0</v>
      </c>
      <c r="ASY13" s="568">
        <v>0</v>
      </c>
      <c r="ASZ13" s="568">
        <v>0</v>
      </c>
      <c r="ATA13" s="568">
        <v>0</v>
      </c>
      <c r="ATB13" s="568">
        <v>0</v>
      </c>
      <c r="ATC13" s="568">
        <v>0</v>
      </c>
      <c r="ATD13" s="568">
        <v>0</v>
      </c>
      <c r="ATE13" s="568">
        <v>0</v>
      </c>
      <c r="ATF13" s="568">
        <v>0</v>
      </c>
      <c r="ATG13" s="568">
        <v>0</v>
      </c>
      <c r="ATH13" s="568">
        <v>0</v>
      </c>
      <c r="ATI13" s="568">
        <v>0</v>
      </c>
      <c r="ATJ13" s="568">
        <v>0</v>
      </c>
      <c r="ATK13" s="568">
        <v>0</v>
      </c>
      <c r="ATL13" s="568">
        <v>0</v>
      </c>
      <c r="ATM13" s="568">
        <v>0</v>
      </c>
      <c r="ATN13" s="568">
        <v>0</v>
      </c>
      <c r="ATO13" s="568">
        <v>0</v>
      </c>
      <c r="ATP13" s="568">
        <v>0</v>
      </c>
      <c r="ATQ13" s="568">
        <v>0</v>
      </c>
      <c r="ATR13" s="568">
        <v>0</v>
      </c>
      <c r="ATS13" s="568">
        <v>0</v>
      </c>
      <c r="ATT13" s="568">
        <v>0</v>
      </c>
      <c r="ATU13" s="568">
        <v>0</v>
      </c>
      <c r="ATV13" s="568">
        <v>0</v>
      </c>
      <c r="ATW13" s="568">
        <v>0</v>
      </c>
      <c r="ATX13" s="568">
        <v>0</v>
      </c>
      <c r="ATY13" s="568">
        <v>0</v>
      </c>
      <c r="ATZ13" s="568">
        <v>0</v>
      </c>
      <c r="AUA13" s="568">
        <v>0</v>
      </c>
      <c r="AUB13" s="568">
        <v>0</v>
      </c>
      <c r="AUC13" s="568">
        <v>0</v>
      </c>
      <c r="AUD13" s="568">
        <v>0</v>
      </c>
      <c r="AUE13" s="568">
        <v>0</v>
      </c>
      <c r="AUF13" s="568">
        <v>0</v>
      </c>
      <c r="AUG13" s="568">
        <v>0</v>
      </c>
      <c r="AUH13" s="568">
        <v>0</v>
      </c>
      <c r="AUI13" s="568">
        <v>0</v>
      </c>
      <c r="AUJ13" s="568">
        <v>0</v>
      </c>
      <c r="AUK13" s="568">
        <v>0</v>
      </c>
      <c r="AUL13" s="568">
        <v>0</v>
      </c>
      <c r="AUM13" s="568">
        <v>0</v>
      </c>
      <c r="AUN13" s="568">
        <v>0</v>
      </c>
      <c r="AUO13" s="568">
        <v>0</v>
      </c>
      <c r="AUP13" s="568">
        <v>0</v>
      </c>
      <c r="AUQ13" s="568">
        <v>0</v>
      </c>
      <c r="AUR13" s="568">
        <v>0</v>
      </c>
      <c r="AUS13" s="568">
        <v>0</v>
      </c>
      <c r="AUT13" s="568">
        <v>0</v>
      </c>
      <c r="AUU13" s="568">
        <v>0</v>
      </c>
      <c r="AUV13" s="568">
        <v>0</v>
      </c>
      <c r="AUW13" s="568">
        <v>0</v>
      </c>
      <c r="AUX13" s="568">
        <v>0</v>
      </c>
      <c r="AUY13" s="568">
        <v>0</v>
      </c>
      <c r="AUZ13" s="568">
        <v>0</v>
      </c>
      <c r="AVA13" s="568">
        <v>0</v>
      </c>
      <c r="AVB13" s="568">
        <v>0</v>
      </c>
      <c r="AVC13" s="568">
        <v>0</v>
      </c>
      <c r="AVD13" s="568">
        <v>0</v>
      </c>
      <c r="AVE13" s="568">
        <v>0</v>
      </c>
      <c r="AVF13" s="568">
        <v>0</v>
      </c>
      <c r="AVG13" s="568">
        <v>0</v>
      </c>
      <c r="AVH13" s="568">
        <v>0</v>
      </c>
      <c r="AVI13" s="568">
        <v>0</v>
      </c>
      <c r="AVJ13" s="568">
        <v>0</v>
      </c>
      <c r="AVK13" s="568">
        <v>0</v>
      </c>
      <c r="AVL13" s="568">
        <v>0</v>
      </c>
      <c r="AVM13" s="568">
        <v>0</v>
      </c>
      <c r="AVN13" s="568">
        <v>0</v>
      </c>
      <c r="AVO13" s="568">
        <v>0</v>
      </c>
      <c r="AVP13" s="568">
        <v>0</v>
      </c>
      <c r="AVQ13" s="568">
        <v>0</v>
      </c>
      <c r="AVR13" s="568">
        <v>0</v>
      </c>
      <c r="AVS13" s="568">
        <v>0</v>
      </c>
      <c r="AVT13" s="568">
        <v>0</v>
      </c>
      <c r="AVU13" s="568">
        <v>0</v>
      </c>
      <c r="AVV13" s="568">
        <v>0</v>
      </c>
      <c r="AVW13" s="568">
        <v>0</v>
      </c>
      <c r="AVX13" s="568">
        <v>0</v>
      </c>
      <c r="AVY13" s="568">
        <v>0</v>
      </c>
      <c r="AVZ13" s="568">
        <v>0</v>
      </c>
      <c r="AWA13" s="568">
        <v>0</v>
      </c>
      <c r="AWB13" s="568">
        <v>0</v>
      </c>
      <c r="AWC13" s="568">
        <v>0</v>
      </c>
      <c r="AWD13" s="568">
        <v>0</v>
      </c>
      <c r="AWE13" s="568">
        <v>0</v>
      </c>
      <c r="AWF13" s="568">
        <v>0</v>
      </c>
      <c r="AWG13" s="568">
        <v>0</v>
      </c>
      <c r="AWH13" s="568">
        <v>0</v>
      </c>
      <c r="AWI13" s="568">
        <v>0</v>
      </c>
      <c r="AWJ13" s="568">
        <v>0</v>
      </c>
      <c r="AWK13" s="568">
        <v>0</v>
      </c>
      <c r="AWL13" s="568">
        <v>0</v>
      </c>
      <c r="AWM13" s="568">
        <v>0</v>
      </c>
      <c r="AWN13" s="568">
        <v>0</v>
      </c>
      <c r="AWO13" s="568">
        <v>0</v>
      </c>
      <c r="AWP13" s="568">
        <v>0</v>
      </c>
      <c r="AWQ13" s="568">
        <v>0</v>
      </c>
      <c r="AWR13" s="568">
        <v>0</v>
      </c>
      <c r="AWS13" s="568">
        <v>0</v>
      </c>
      <c r="AWT13" s="568">
        <v>0</v>
      </c>
      <c r="AWU13" s="568">
        <v>0</v>
      </c>
      <c r="AWV13" s="568">
        <v>0</v>
      </c>
      <c r="AWW13" s="568">
        <v>0</v>
      </c>
      <c r="AWX13" s="568">
        <v>0</v>
      </c>
      <c r="AWY13" s="568">
        <v>0</v>
      </c>
      <c r="AWZ13" s="568">
        <v>0</v>
      </c>
      <c r="AXA13" s="568">
        <v>0</v>
      </c>
      <c r="AXB13" s="568">
        <v>0</v>
      </c>
      <c r="AXC13" s="568">
        <v>0</v>
      </c>
      <c r="AXD13" s="568">
        <v>0</v>
      </c>
      <c r="AXE13" s="568">
        <v>0</v>
      </c>
      <c r="AXF13" s="568">
        <v>0</v>
      </c>
      <c r="AXG13" s="568">
        <v>0</v>
      </c>
      <c r="AXH13" s="568">
        <v>0</v>
      </c>
      <c r="AXI13" s="568">
        <v>0</v>
      </c>
      <c r="AXJ13" s="568">
        <v>0</v>
      </c>
      <c r="AXK13" s="568">
        <v>0</v>
      </c>
      <c r="AXL13" s="568">
        <v>0</v>
      </c>
      <c r="AXM13" s="568">
        <v>0</v>
      </c>
      <c r="AXN13" s="568">
        <v>0</v>
      </c>
      <c r="AXO13" s="568">
        <v>0</v>
      </c>
      <c r="AXP13" s="568">
        <v>0</v>
      </c>
      <c r="AXQ13" s="568">
        <v>0</v>
      </c>
      <c r="AXR13" s="568">
        <v>0</v>
      </c>
      <c r="AXS13" s="568">
        <v>0</v>
      </c>
      <c r="AXT13" s="568">
        <v>0</v>
      </c>
      <c r="AXU13" s="568">
        <v>0</v>
      </c>
      <c r="AXV13" s="568">
        <v>0</v>
      </c>
      <c r="AXW13" s="568">
        <v>0</v>
      </c>
      <c r="AXX13" s="568">
        <v>0</v>
      </c>
      <c r="AXY13" s="568">
        <v>0</v>
      </c>
      <c r="AXZ13" s="568">
        <v>0</v>
      </c>
      <c r="AYA13" s="568">
        <v>0</v>
      </c>
      <c r="AYB13" s="568">
        <v>0</v>
      </c>
      <c r="AYC13" s="568">
        <v>0</v>
      </c>
      <c r="AYD13" s="568">
        <v>0</v>
      </c>
      <c r="AYE13" s="568">
        <v>0</v>
      </c>
      <c r="AYF13" s="568">
        <v>0</v>
      </c>
      <c r="AYG13" s="568">
        <v>0</v>
      </c>
      <c r="AYH13" s="568">
        <v>0</v>
      </c>
      <c r="AYI13" s="568">
        <v>0</v>
      </c>
      <c r="AYJ13" s="568">
        <v>0</v>
      </c>
      <c r="AYK13" s="568">
        <v>0</v>
      </c>
      <c r="AYL13" s="568">
        <v>0</v>
      </c>
      <c r="AYM13" s="568">
        <v>0</v>
      </c>
      <c r="AYN13" s="568">
        <v>0</v>
      </c>
      <c r="AYO13" s="568">
        <v>0</v>
      </c>
      <c r="AYP13" s="568">
        <v>0</v>
      </c>
      <c r="AYQ13" s="568">
        <v>0</v>
      </c>
      <c r="AYR13" s="568">
        <v>0</v>
      </c>
      <c r="AYS13" s="568">
        <v>0</v>
      </c>
      <c r="AYT13" s="568">
        <v>0</v>
      </c>
      <c r="AYU13" s="568">
        <v>0</v>
      </c>
      <c r="AYV13" s="568">
        <v>0</v>
      </c>
      <c r="AYW13" s="568">
        <v>0</v>
      </c>
      <c r="AYX13" s="568">
        <v>0</v>
      </c>
      <c r="AYY13" s="568">
        <v>0</v>
      </c>
      <c r="AYZ13" s="568">
        <v>0</v>
      </c>
      <c r="AZA13" s="568">
        <v>0</v>
      </c>
      <c r="AZB13" s="568">
        <v>0</v>
      </c>
      <c r="AZC13" s="568">
        <v>0</v>
      </c>
      <c r="AZD13" s="568">
        <v>0</v>
      </c>
      <c r="AZE13" s="568">
        <v>0</v>
      </c>
      <c r="AZF13" s="568">
        <v>0</v>
      </c>
      <c r="AZG13" s="568">
        <v>0</v>
      </c>
      <c r="AZH13" s="568">
        <v>0</v>
      </c>
      <c r="AZI13" s="568">
        <v>0</v>
      </c>
      <c r="AZJ13" s="568">
        <v>0</v>
      </c>
      <c r="AZK13" s="568">
        <v>0</v>
      </c>
      <c r="AZL13" s="568">
        <v>0</v>
      </c>
      <c r="AZM13" s="568">
        <v>0</v>
      </c>
      <c r="AZN13" s="568">
        <v>0</v>
      </c>
      <c r="AZO13" s="568">
        <v>0</v>
      </c>
      <c r="AZP13" s="568">
        <v>0</v>
      </c>
      <c r="AZQ13" s="568">
        <v>0</v>
      </c>
      <c r="AZR13" s="568">
        <v>0</v>
      </c>
      <c r="AZS13" s="568">
        <v>0</v>
      </c>
      <c r="AZT13" s="568">
        <v>0</v>
      </c>
      <c r="AZU13" s="568">
        <v>0</v>
      </c>
      <c r="AZV13" s="568">
        <v>0</v>
      </c>
      <c r="AZW13" s="568">
        <v>0</v>
      </c>
      <c r="AZX13" s="568">
        <v>0</v>
      </c>
      <c r="AZY13" s="568">
        <v>0</v>
      </c>
      <c r="AZZ13" s="568">
        <v>0</v>
      </c>
      <c r="BAA13" s="568">
        <v>0</v>
      </c>
      <c r="BAB13" s="568">
        <v>0</v>
      </c>
      <c r="BAC13" s="568">
        <v>0</v>
      </c>
      <c r="BAD13" s="568">
        <v>0</v>
      </c>
      <c r="BAE13" s="568">
        <v>0</v>
      </c>
      <c r="BAF13" s="568">
        <v>0</v>
      </c>
      <c r="BAG13" s="568">
        <v>0</v>
      </c>
      <c r="BAH13" s="568">
        <v>0</v>
      </c>
      <c r="BAI13" s="568">
        <v>0</v>
      </c>
      <c r="BAJ13" s="568">
        <v>0</v>
      </c>
      <c r="BAK13" s="568">
        <v>0</v>
      </c>
      <c r="BAL13" s="568">
        <v>0</v>
      </c>
      <c r="BAM13" s="568">
        <v>0</v>
      </c>
      <c r="BAN13" s="568">
        <v>0</v>
      </c>
      <c r="BAO13" s="568">
        <v>0</v>
      </c>
      <c r="BAP13" s="568">
        <v>0</v>
      </c>
      <c r="BAQ13" s="568">
        <v>0</v>
      </c>
      <c r="BAR13" s="568">
        <v>0</v>
      </c>
      <c r="BAS13" s="568">
        <v>0</v>
      </c>
      <c r="BAT13" s="568">
        <v>0</v>
      </c>
      <c r="BAU13" s="568">
        <v>0</v>
      </c>
      <c r="BAV13" s="568">
        <v>0</v>
      </c>
      <c r="BAW13" s="568">
        <v>0</v>
      </c>
      <c r="BAX13" s="568">
        <v>0</v>
      </c>
      <c r="BAY13" s="568">
        <v>0</v>
      </c>
      <c r="BAZ13" s="568">
        <v>0</v>
      </c>
      <c r="BBA13" s="568">
        <v>0</v>
      </c>
      <c r="BBB13" s="568">
        <v>0</v>
      </c>
      <c r="BBC13" s="568">
        <v>0</v>
      </c>
      <c r="BBD13" s="568">
        <v>0</v>
      </c>
      <c r="BBE13" s="568">
        <v>0</v>
      </c>
      <c r="BBF13" s="568">
        <v>0</v>
      </c>
      <c r="BBG13" s="568">
        <v>0</v>
      </c>
      <c r="BBH13" s="568">
        <v>0</v>
      </c>
      <c r="BBI13" s="568">
        <v>0</v>
      </c>
      <c r="BBJ13" s="568">
        <v>0</v>
      </c>
      <c r="BBK13" s="568">
        <v>0</v>
      </c>
      <c r="BBL13" s="568">
        <v>0</v>
      </c>
      <c r="BBM13" s="568">
        <v>0</v>
      </c>
      <c r="BBN13" s="568">
        <v>0</v>
      </c>
      <c r="BBO13" s="568">
        <v>0</v>
      </c>
      <c r="BBP13" s="568">
        <v>0</v>
      </c>
      <c r="BBQ13" s="568">
        <v>0</v>
      </c>
      <c r="BBR13" s="568">
        <v>0</v>
      </c>
      <c r="BBS13" s="568">
        <v>0</v>
      </c>
      <c r="BBT13" s="568">
        <v>0</v>
      </c>
      <c r="BBU13" s="568">
        <v>0</v>
      </c>
      <c r="BBV13" s="568">
        <v>0</v>
      </c>
      <c r="BBW13" s="568">
        <v>0</v>
      </c>
      <c r="BBX13" s="568">
        <v>0</v>
      </c>
      <c r="BBY13" s="568">
        <v>0</v>
      </c>
      <c r="BBZ13" s="568">
        <v>0</v>
      </c>
      <c r="BCA13" s="568">
        <v>0</v>
      </c>
      <c r="BCB13" s="568">
        <v>0</v>
      </c>
      <c r="BCC13" s="568">
        <v>0</v>
      </c>
      <c r="BCD13" s="568">
        <v>0</v>
      </c>
      <c r="BCE13" s="568">
        <v>0</v>
      </c>
      <c r="BCF13" s="568">
        <v>0</v>
      </c>
      <c r="BCG13" s="568">
        <v>0</v>
      </c>
      <c r="BCH13" s="568">
        <v>0</v>
      </c>
      <c r="BCI13" s="568">
        <v>0</v>
      </c>
      <c r="BCJ13" s="568">
        <v>0</v>
      </c>
      <c r="BCK13" s="568">
        <v>0</v>
      </c>
      <c r="BCL13" s="568">
        <v>0</v>
      </c>
      <c r="BCM13" s="568">
        <v>0</v>
      </c>
      <c r="BCN13" s="568">
        <v>0</v>
      </c>
      <c r="BCO13" s="568">
        <v>0</v>
      </c>
      <c r="BCP13" s="568">
        <v>0</v>
      </c>
      <c r="BCQ13" s="568">
        <v>0</v>
      </c>
      <c r="BCR13" s="568">
        <v>0</v>
      </c>
      <c r="BCS13" s="568">
        <v>0</v>
      </c>
      <c r="BCT13" s="568">
        <v>0</v>
      </c>
      <c r="BCU13" s="568">
        <v>0</v>
      </c>
      <c r="BCV13" s="568">
        <v>0</v>
      </c>
      <c r="BCW13" s="568">
        <v>0</v>
      </c>
      <c r="BCX13" s="568">
        <v>0</v>
      </c>
      <c r="BCY13" s="568">
        <v>0</v>
      </c>
      <c r="BCZ13" s="568">
        <v>0</v>
      </c>
      <c r="BDA13" s="568">
        <v>0</v>
      </c>
      <c r="BDB13" s="568">
        <v>0</v>
      </c>
      <c r="BDC13" s="568">
        <v>0</v>
      </c>
      <c r="BDD13" s="568">
        <v>0</v>
      </c>
      <c r="BDE13" s="568">
        <v>0</v>
      </c>
      <c r="BDF13" s="568">
        <v>0</v>
      </c>
      <c r="BDG13" s="568">
        <v>0</v>
      </c>
      <c r="BDH13" s="568">
        <v>0</v>
      </c>
      <c r="BDI13" s="568">
        <v>0</v>
      </c>
      <c r="BDJ13" s="568">
        <v>0</v>
      </c>
      <c r="BDK13" s="568">
        <v>0</v>
      </c>
      <c r="BDL13" s="568">
        <v>0</v>
      </c>
      <c r="BDM13" s="568">
        <v>0</v>
      </c>
      <c r="BDN13" s="568">
        <v>0</v>
      </c>
      <c r="BDO13" s="568">
        <v>0</v>
      </c>
      <c r="BDP13" s="568">
        <v>0</v>
      </c>
      <c r="BDQ13" s="568">
        <v>0</v>
      </c>
      <c r="BDR13" s="568">
        <v>0</v>
      </c>
      <c r="BDS13" s="568">
        <v>0</v>
      </c>
      <c r="BDT13" s="568">
        <v>0</v>
      </c>
      <c r="BDU13" s="568">
        <v>0</v>
      </c>
      <c r="BDV13" s="568">
        <v>0</v>
      </c>
      <c r="BDW13" s="568">
        <v>0</v>
      </c>
      <c r="BDX13" s="568">
        <v>0</v>
      </c>
      <c r="BDY13" s="568">
        <v>0</v>
      </c>
      <c r="BDZ13" s="568">
        <v>0</v>
      </c>
      <c r="BEA13" s="568">
        <v>0</v>
      </c>
      <c r="BEB13" s="568">
        <v>0</v>
      </c>
      <c r="BEC13" s="568">
        <v>0</v>
      </c>
      <c r="BED13" s="568">
        <v>0</v>
      </c>
      <c r="BEE13" s="568">
        <v>0</v>
      </c>
      <c r="BEF13" s="568">
        <v>0</v>
      </c>
      <c r="BEG13" s="568">
        <v>0</v>
      </c>
      <c r="BEH13" s="568">
        <v>0</v>
      </c>
      <c r="BEI13" s="568">
        <v>0</v>
      </c>
      <c r="BEJ13" s="568">
        <v>0</v>
      </c>
      <c r="BEK13" s="568">
        <v>0</v>
      </c>
      <c r="BEL13" s="568">
        <v>0</v>
      </c>
      <c r="BEM13" s="568">
        <v>0</v>
      </c>
      <c r="BEN13" s="568">
        <v>0</v>
      </c>
      <c r="BEO13" s="568">
        <v>0</v>
      </c>
      <c r="BEP13" s="568">
        <v>0</v>
      </c>
      <c r="BEQ13" s="568">
        <v>0</v>
      </c>
      <c r="BER13" s="568">
        <v>0</v>
      </c>
      <c r="BES13" s="568">
        <v>0</v>
      </c>
      <c r="BET13" s="568">
        <v>0</v>
      </c>
      <c r="BEU13" s="568">
        <v>0</v>
      </c>
      <c r="BEV13" s="568">
        <v>0</v>
      </c>
      <c r="BEW13" s="568">
        <v>0</v>
      </c>
      <c r="BEX13" s="568">
        <v>0</v>
      </c>
      <c r="BEY13" s="568">
        <v>0</v>
      </c>
      <c r="BEZ13" s="568">
        <v>0</v>
      </c>
      <c r="BFA13" s="568">
        <v>0</v>
      </c>
      <c r="BFB13" s="568">
        <v>0</v>
      </c>
      <c r="BFC13" s="568">
        <v>0</v>
      </c>
      <c r="BFD13" s="568">
        <v>0</v>
      </c>
      <c r="BFE13" s="568">
        <v>0</v>
      </c>
      <c r="BFF13" s="568">
        <v>0</v>
      </c>
      <c r="BFG13" s="568">
        <v>0</v>
      </c>
      <c r="BFH13" s="568">
        <v>0</v>
      </c>
      <c r="BFI13" s="568">
        <v>0</v>
      </c>
      <c r="BFJ13" s="568">
        <v>0</v>
      </c>
      <c r="BFK13" s="568">
        <v>0</v>
      </c>
      <c r="BFL13" s="568">
        <v>0</v>
      </c>
      <c r="BFM13" s="568">
        <v>0</v>
      </c>
      <c r="BFN13" s="568">
        <v>0</v>
      </c>
      <c r="BFO13" s="568">
        <v>0</v>
      </c>
      <c r="BFP13" s="568">
        <v>0</v>
      </c>
      <c r="BFQ13" s="568">
        <v>0</v>
      </c>
      <c r="BFR13" s="568">
        <v>0</v>
      </c>
      <c r="BFS13" s="568">
        <v>0</v>
      </c>
      <c r="BFT13" s="568">
        <v>0</v>
      </c>
      <c r="BFU13" s="568">
        <v>0</v>
      </c>
      <c r="BFV13" s="568">
        <v>0</v>
      </c>
      <c r="BFW13" s="568">
        <v>0</v>
      </c>
      <c r="BFX13" s="568">
        <v>0</v>
      </c>
      <c r="BFY13" s="568">
        <v>0</v>
      </c>
      <c r="BFZ13" s="568">
        <v>0</v>
      </c>
      <c r="BGA13" s="568">
        <v>0</v>
      </c>
      <c r="BGB13" s="568">
        <v>0</v>
      </c>
      <c r="BGC13" s="568">
        <v>0</v>
      </c>
      <c r="BGD13" s="568">
        <v>0</v>
      </c>
      <c r="BGE13" s="568">
        <v>0</v>
      </c>
      <c r="BGF13" s="568">
        <v>0</v>
      </c>
      <c r="BGG13" s="568">
        <v>0</v>
      </c>
      <c r="BGH13" s="568">
        <v>0</v>
      </c>
      <c r="BGI13" s="568">
        <v>0</v>
      </c>
      <c r="BGJ13" s="568">
        <v>0</v>
      </c>
      <c r="BGK13" s="568">
        <v>0</v>
      </c>
      <c r="BGL13" s="568">
        <v>0</v>
      </c>
      <c r="BGM13" s="568">
        <v>0</v>
      </c>
      <c r="BGN13" s="568">
        <v>0</v>
      </c>
      <c r="BGO13" s="568">
        <v>0</v>
      </c>
      <c r="BGP13" s="568">
        <v>0</v>
      </c>
      <c r="BGQ13" s="568">
        <v>0</v>
      </c>
      <c r="BGR13" s="568">
        <v>0</v>
      </c>
      <c r="BGS13" s="568">
        <v>0</v>
      </c>
      <c r="BGT13" s="568">
        <v>0</v>
      </c>
      <c r="BGU13" s="568">
        <v>0</v>
      </c>
      <c r="BGV13" s="568">
        <v>0</v>
      </c>
      <c r="BGW13" s="568">
        <v>0</v>
      </c>
      <c r="BGX13" s="568">
        <v>0</v>
      </c>
      <c r="BGY13" s="568">
        <v>0</v>
      </c>
      <c r="BGZ13" s="568">
        <v>0</v>
      </c>
      <c r="BHA13" s="568">
        <v>0</v>
      </c>
      <c r="BHB13" s="568">
        <v>0</v>
      </c>
      <c r="BHC13" s="568">
        <v>0</v>
      </c>
      <c r="BHD13" s="568">
        <v>0</v>
      </c>
      <c r="BHE13" s="568">
        <v>0</v>
      </c>
      <c r="BHF13" s="568">
        <v>0</v>
      </c>
      <c r="BHG13" s="568">
        <v>0</v>
      </c>
      <c r="BHH13" s="568">
        <v>0</v>
      </c>
      <c r="BHI13" s="568">
        <v>0</v>
      </c>
      <c r="BHJ13" s="568">
        <v>0</v>
      </c>
      <c r="BHK13" s="568">
        <v>0</v>
      </c>
      <c r="BHL13" s="568">
        <v>0</v>
      </c>
      <c r="BHM13" s="568">
        <v>0</v>
      </c>
      <c r="BHN13" s="568">
        <v>0</v>
      </c>
      <c r="BHO13" s="568">
        <v>0</v>
      </c>
      <c r="BHP13" s="568">
        <v>0</v>
      </c>
      <c r="BHQ13" s="568">
        <v>0</v>
      </c>
      <c r="BHR13" s="568">
        <v>0</v>
      </c>
      <c r="BHS13" s="568">
        <v>0</v>
      </c>
      <c r="BHT13" s="568">
        <v>0</v>
      </c>
      <c r="BHU13" s="568">
        <v>0</v>
      </c>
      <c r="BHV13" s="568">
        <v>0</v>
      </c>
      <c r="BHW13" s="568">
        <v>0</v>
      </c>
      <c r="BHX13" s="568">
        <v>0</v>
      </c>
      <c r="BHY13" s="568">
        <v>0</v>
      </c>
      <c r="BHZ13" s="568">
        <v>0</v>
      </c>
      <c r="BIA13" s="568">
        <v>0</v>
      </c>
      <c r="BIB13" s="568">
        <v>0</v>
      </c>
      <c r="BIC13" s="568">
        <v>0</v>
      </c>
      <c r="BID13" s="568">
        <v>0</v>
      </c>
      <c r="BIE13" s="568">
        <v>0</v>
      </c>
      <c r="BIF13" s="568">
        <v>0</v>
      </c>
      <c r="BIG13" s="568">
        <v>0</v>
      </c>
      <c r="BIH13" s="568">
        <v>0</v>
      </c>
      <c r="BII13" s="568">
        <v>0</v>
      </c>
      <c r="BIJ13" s="568">
        <v>0</v>
      </c>
      <c r="BIK13" s="568">
        <v>0</v>
      </c>
      <c r="BIL13" s="568">
        <v>0</v>
      </c>
      <c r="BIM13" s="568">
        <v>0</v>
      </c>
      <c r="BIN13" s="568">
        <v>0</v>
      </c>
      <c r="BIO13" s="568">
        <v>0</v>
      </c>
      <c r="BIP13" s="568">
        <v>0</v>
      </c>
      <c r="BIQ13" s="568">
        <v>0</v>
      </c>
      <c r="BIR13" s="568">
        <v>0</v>
      </c>
      <c r="BIS13" s="568">
        <v>0</v>
      </c>
      <c r="BIT13" s="568">
        <v>0</v>
      </c>
      <c r="BIU13" s="568">
        <v>0</v>
      </c>
      <c r="BIV13" s="568">
        <v>0</v>
      </c>
      <c r="BIW13" s="568">
        <v>0</v>
      </c>
      <c r="BIX13" s="568">
        <v>0</v>
      </c>
      <c r="BIY13" s="568">
        <v>0</v>
      </c>
      <c r="BIZ13" s="568">
        <v>0</v>
      </c>
      <c r="BJA13" s="568">
        <v>0</v>
      </c>
      <c r="BJB13" s="568">
        <v>0</v>
      </c>
      <c r="BJC13" s="568">
        <v>0</v>
      </c>
      <c r="BJD13" s="568">
        <v>0</v>
      </c>
      <c r="BJE13" s="568">
        <v>0</v>
      </c>
      <c r="BJF13" s="568">
        <v>0</v>
      </c>
      <c r="BJG13" s="568">
        <v>0</v>
      </c>
      <c r="BJH13" s="568">
        <v>0</v>
      </c>
      <c r="BJI13" s="568">
        <v>0</v>
      </c>
      <c r="BJJ13" s="568">
        <v>0</v>
      </c>
      <c r="BJK13" s="568">
        <v>0</v>
      </c>
      <c r="BJL13" s="568">
        <v>0</v>
      </c>
      <c r="BJM13" s="568">
        <v>0</v>
      </c>
      <c r="BJN13" s="568">
        <v>0</v>
      </c>
      <c r="BJO13" s="568">
        <v>0</v>
      </c>
      <c r="BJP13" s="568">
        <v>0</v>
      </c>
      <c r="BJQ13" s="568">
        <v>0</v>
      </c>
      <c r="BJR13" s="568">
        <v>0</v>
      </c>
      <c r="BJS13" s="568">
        <v>0</v>
      </c>
      <c r="BJT13" s="568">
        <v>0</v>
      </c>
      <c r="BJU13" s="568">
        <v>0</v>
      </c>
      <c r="BJV13" s="568">
        <v>0</v>
      </c>
      <c r="BJW13" s="568">
        <v>0</v>
      </c>
      <c r="BJX13" s="568">
        <v>0</v>
      </c>
      <c r="BJY13" s="568">
        <v>0</v>
      </c>
      <c r="BJZ13" s="568">
        <v>0</v>
      </c>
      <c r="BKA13" s="568">
        <v>0</v>
      </c>
      <c r="BKB13" s="568">
        <v>0</v>
      </c>
      <c r="BKC13" s="568">
        <v>0</v>
      </c>
      <c r="BKD13" s="568">
        <v>0</v>
      </c>
      <c r="BKE13" s="568">
        <v>0</v>
      </c>
      <c r="BKF13" s="568">
        <v>0</v>
      </c>
      <c r="BKG13" s="568">
        <v>0</v>
      </c>
      <c r="BKH13" s="568">
        <v>0</v>
      </c>
      <c r="BKI13" s="568">
        <v>0</v>
      </c>
      <c r="BKJ13" s="568">
        <v>0</v>
      </c>
      <c r="BKK13" s="568">
        <v>0</v>
      </c>
      <c r="BKL13" s="568">
        <v>0</v>
      </c>
      <c r="BKM13" s="568">
        <v>0</v>
      </c>
      <c r="BKN13" s="568">
        <v>0</v>
      </c>
      <c r="BKO13" s="568">
        <v>0</v>
      </c>
      <c r="BKP13" s="568">
        <v>0</v>
      </c>
      <c r="BKQ13" s="568">
        <v>0</v>
      </c>
      <c r="BKR13" s="568">
        <v>0</v>
      </c>
      <c r="BKS13" s="568">
        <v>0</v>
      </c>
      <c r="BKT13" s="568">
        <v>0</v>
      </c>
      <c r="BKU13" s="568">
        <v>0</v>
      </c>
      <c r="BKV13" s="568">
        <v>0</v>
      </c>
      <c r="BKW13" s="568">
        <v>0</v>
      </c>
      <c r="BKX13" s="568">
        <v>0</v>
      </c>
      <c r="BKY13" s="568">
        <v>0</v>
      </c>
      <c r="BKZ13" s="568">
        <v>0</v>
      </c>
      <c r="BLA13" s="568">
        <v>0</v>
      </c>
      <c r="BLB13" s="568">
        <v>0</v>
      </c>
      <c r="BLC13" s="568">
        <v>0</v>
      </c>
      <c r="BLD13" s="568">
        <v>0</v>
      </c>
      <c r="BLE13" s="568">
        <v>0</v>
      </c>
      <c r="BLF13" s="568">
        <v>0</v>
      </c>
      <c r="BLG13" s="568">
        <v>0</v>
      </c>
      <c r="BLH13" s="568">
        <v>0</v>
      </c>
      <c r="BLI13" s="568">
        <v>0</v>
      </c>
      <c r="BLJ13" s="568">
        <v>0</v>
      </c>
      <c r="BLK13" s="568">
        <v>0</v>
      </c>
      <c r="BLL13" s="568">
        <v>0</v>
      </c>
      <c r="BLM13" s="568">
        <v>0</v>
      </c>
      <c r="BLN13" s="568">
        <v>0</v>
      </c>
      <c r="BLO13" s="568">
        <v>0</v>
      </c>
      <c r="BLP13" s="568">
        <v>0</v>
      </c>
      <c r="BLQ13" s="568">
        <v>0</v>
      </c>
      <c r="BLR13" s="568">
        <v>0</v>
      </c>
      <c r="BLS13" s="568">
        <v>0</v>
      </c>
      <c r="BLT13" s="568">
        <v>0</v>
      </c>
      <c r="BLU13" s="568">
        <v>0</v>
      </c>
      <c r="BLV13" s="568">
        <v>0</v>
      </c>
      <c r="BLW13" s="568">
        <v>0</v>
      </c>
      <c r="BLX13" s="568">
        <v>0</v>
      </c>
      <c r="BLY13" s="568">
        <v>0</v>
      </c>
      <c r="BLZ13" s="568">
        <v>0</v>
      </c>
      <c r="BMA13" s="568">
        <v>0</v>
      </c>
      <c r="BMB13" s="568">
        <v>0</v>
      </c>
      <c r="BMC13" s="568">
        <v>0</v>
      </c>
      <c r="BMD13" s="568">
        <v>0</v>
      </c>
      <c r="BME13" s="568">
        <v>0</v>
      </c>
      <c r="BMF13" s="568">
        <v>0</v>
      </c>
      <c r="BMG13" s="568">
        <v>0</v>
      </c>
      <c r="BMH13" s="568">
        <v>0</v>
      </c>
      <c r="BMI13" s="568">
        <v>0</v>
      </c>
      <c r="BMJ13" s="568">
        <v>0</v>
      </c>
      <c r="BMK13" s="568">
        <v>0</v>
      </c>
      <c r="BML13" s="568">
        <v>0</v>
      </c>
      <c r="BMM13" s="568">
        <v>0</v>
      </c>
      <c r="BMN13" s="568">
        <v>0</v>
      </c>
      <c r="BMO13" s="568">
        <v>0</v>
      </c>
      <c r="BMP13" s="568">
        <v>0</v>
      </c>
      <c r="BMQ13" s="568">
        <v>0</v>
      </c>
      <c r="BMR13" s="568">
        <v>0</v>
      </c>
      <c r="BMS13" s="568">
        <v>0</v>
      </c>
      <c r="BMT13" s="568">
        <v>0</v>
      </c>
      <c r="BMU13" s="568">
        <v>0</v>
      </c>
      <c r="BMV13" s="568">
        <v>0</v>
      </c>
      <c r="BMW13" s="568">
        <v>0</v>
      </c>
      <c r="BMX13" s="568">
        <v>0</v>
      </c>
      <c r="BMY13" s="568">
        <v>0</v>
      </c>
      <c r="BMZ13" s="568">
        <v>0</v>
      </c>
      <c r="BNA13" s="568">
        <v>0</v>
      </c>
      <c r="BNB13" s="568">
        <v>0</v>
      </c>
      <c r="BNC13" s="568">
        <v>0</v>
      </c>
      <c r="BND13" s="568">
        <v>0</v>
      </c>
      <c r="BNE13" s="568">
        <v>0</v>
      </c>
      <c r="BNF13" s="568">
        <v>0</v>
      </c>
      <c r="BNG13" s="568">
        <v>0</v>
      </c>
      <c r="BNH13" s="568">
        <v>0</v>
      </c>
      <c r="BNI13" s="568">
        <v>0</v>
      </c>
      <c r="BNJ13" s="568">
        <v>0</v>
      </c>
      <c r="BNK13" s="568">
        <v>0</v>
      </c>
      <c r="BNL13" s="568">
        <v>0</v>
      </c>
      <c r="BNM13" s="568">
        <v>0</v>
      </c>
      <c r="BNN13" s="568">
        <v>0</v>
      </c>
      <c r="BNO13" s="568">
        <v>0</v>
      </c>
      <c r="BNP13" s="568">
        <v>0</v>
      </c>
      <c r="BNQ13" s="568">
        <v>0</v>
      </c>
      <c r="BNR13" s="568">
        <v>0</v>
      </c>
      <c r="BNS13" s="568">
        <v>0</v>
      </c>
      <c r="BNT13" s="568">
        <v>0</v>
      </c>
      <c r="BNU13" s="568">
        <v>0</v>
      </c>
      <c r="BNV13" s="568">
        <v>0</v>
      </c>
      <c r="BNW13" s="568">
        <v>0</v>
      </c>
      <c r="BNX13" s="568">
        <v>0</v>
      </c>
      <c r="BNY13" s="568">
        <v>0</v>
      </c>
      <c r="BNZ13" s="568">
        <v>0</v>
      </c>
      <c r="BOA13" s="568">
        <v>0</v>
      </c>
      <c r="BOB13" s="568">
        <v>0</v>
      </c>
      <c r="BOC13" s="568">
        <v>0</v>
      </c>
      <c r="BOD13" s="568">
        <v>0</v>
      </c>
      <c r="BOE13" s="568">
        <v>0</v>
      </c>
      <c r="BOF13" s="568">
        <v>0</v>
      </c>
      <c r="BOG13" s="568">
        <v>0</v>
      </c>
      <c r="BOH13" s="568">
        <v>0</v>
      </c>
      <c r="BOI13" s="568">
        <v>0</v>
      </c>
      <c r="BOJ13" s="568">
        <v>0</v>
      </c>
      <c r="BOK13" s="568">
        <v>0</v>
      </c>
      <c r="BOL13" s="568">
        <v>0</v>
      </c>
      <c r="BOM13" s="568">
        <v>0</v>
      </c>
      <c r="BON13" s="568">
        <v>0</v>
      </c>
      <c r="BOO13" s="568">
        <v>0</v>
      </c>
      <c r="BOP13" s="568">
        <v>0</v>
      </c>
      <c r="BOQ13" s="568">
        <v>0</v>
      </c>
      <c r="BOR13" s="568">
        <v>0</v>
      </c>
      <c r="BOS13" s="568">
        <v>0</v>
      </c>
      <c r="BOT13" s="568">
        <v>0</v>
      </c>
      <c r="BOU13" s="568">
        <v>0</v>
      </c>
      <c r="BOV13" s="568">
        <v>0</v>
      </c>
      <c r="BOW13" s="568">
        <v>0</v>
      </c>
      <c r="BOX13" s="568">
        <v>0</v>
      </c>
      <c r="BOY13" s="568">
        <v>0</v>
      </c>
      <c r="BOZ13" s="568">
        <v>0</v>
      </c>
      <c r="BPA13" s="568">
        <v>0</v>
      </c>
      <c r="BPB13" s="568">
        <v>0</v>
      </c>
      <c r="BPC13" s="568">
        <v>0</v>
      </c>
      <c r="BPD13" s="568">
        <v>0</v>
      </c>
      <c r="BPE13" s="568">
        <v>0</v>
      </c>
      <c r="BPF13" s="568">
        <v>0</v>
      </c>
      <c r="BPG13" s="568">
        <v>0</v>
      </c>
      <c r="BPH13" s="568">
        <v>0</v>
      </c>
      <c r="BPI13" s="568">
        <v>0</v>
      </c>
      <c r="BPJ13" s="568">
        <v>0</v>
      </c>
      <c r="BPK13" s="568">
        <v>0</v>
      </c>
      <c r="BPL13" s="568">
        <v>0</v>
      </c>
      <c r="BPM13" s="568">
        <v>0</v>
      </c>
      <c r="BPN13" s="568">
        <v>0</v>
      </c>
      <c r="BPO13" s="568">
        <v>0</v>
      </c>
      <c r="BPP13" s="568">
        <v>0</v>
      </c>
      <c r="BPQ13" s="568">
        <v>0</v>
      </c>
      <c r="BPR13" s="568">
        <v>0</v>
      </c>
      <c r="BPS13" s="568">
        <v>0</v>
      </c>
      <c r="BPT13" s="568">
        <v>0</v>
      </c>
      <c r="BPU13" s="568">
        <v>0</v>
      </c>
      <c r="BPV13" s="568">
        <v>0</v>
      </c>
      <c r="BPW13" s="568">
        <v>0</v>
      </c>
      <c r="BPX13" s="568">
        <v>0</v>
      </c>
      <c r="BPY13" s="568">
        <v>0</v>
      </c>
      <c r="BPZ13" s="568">
        <v>0</v>
      </c>
      <c r="BQA13" s="568">
        <v>0</v>
      </c>
      <c r="BQB13" s="568">
        <v>0</v>
      </c>
      <c r="BQC13" s="568">
        <v>0</v>
      </c>
      <c r="BQD13" s="568">
        <v>0</v>
      </c>
      <c r="BQE13" s="568">
        <v>0</v>
      </c>
      <c r="BQF13" s="568">
        <v>0</v>
      </c>
      <c r="BQG13" s="568">
        <v>0</v>
      </c>
      <c r="BQH13" s="568">
        <v>0</v>
      </c>
      <c r="BQI13" s="568">
        <v>0</v>
      </c>
      <c r="BQJ13" s="568">
        <v>0</v>
      </c>
      <c r="BQK13" s="568">
        <v>0</v>
      </c>
      <c r="BQL13" s="568">
        <v>0</v>
      </c>
      <c r="BQM13" s="568">
        <v>0</v>
      </c>
      <c r="BQN13" s="568">
        <v>0</v>
      </c>
      <c r="BQO13" s="568">
        <v>0</v>
      </c>
      <c r="BQP13" s="568">
        <v>0</v>
      </c>
      <c r="BQQ13" s="568">
        <v>0</v>
      </c>
      <c r="BQR13" s="568">
        <v>0</v>
      </c>
      <c r="BQS13" s="568">
        <v>0</v>
      </c>
      <c r="BQT13" s="568">
        <v>0</v>
      </c>
      <c r="BQU13" s="568">
        <v>0</v>
      </c>
      <c r="BQV13" s="568">
        <v>0</v>
      </c>
      <c r="BQW13" s="568">
        <v>0</v>
      </c>
      <c r="BQX13" s="568">
        <v>0</v>
      </c>
      <c r="BQY13" s="568">
        <v>0</v>
      </c>
      <c r="BQZ13" s="568">
        <v>0</v>
      </c>
      <c r="BRA13" s="568">
        <v>0</v>
      </c>
      <c r="BRB13" s="568">
        <v>0</v>
      </c>
      <c r="BRC13" s="568">
        <v>0</v>
      </c>
      <c r="BRD13" s="568">
        <v>0</v>
      </c>
      <c r="BRE13" s="568">
        <v>0</v>
      </c>
      <c r="BRF13" s="568">
        <v>0</v>
      </c>
      <c r="BRG13" s="568">
        <v>0</v>
      </c>
      <c r="BRH13" s="568">
        <v>0</v>
      </c>
      <c r="BRI13" s="568">
        <v>0</v>
      </c>
      <c r="BRJ13" s="568">
        <v>0</v>
      </c>
      <c r="BRK13" s="568">
        <v>0</v>
      </c>
      <c r="BRL13" s="568">
        <v>0</v>
      </c>
      <c r="BRM13" s="568">
        <v>0</v>
      </c>
      <c r="BRN13" s="568">
        <v>0</v>
      </c>
      <c r="BRO13" s="568">
        <v>0</v>
      </c>
      <c r="BRP13" s="568">
        <v>0</v>
      </c>
      <c r="BRQ13" s="568">
        <v>0</v>
      </c>
      <c r="BRR13" s="568">
        <v>0</v>
      </c>
      <c r="BRS13" s="568">
        <v>0</v>
      </c>
      <c r="BRT13" s="568">
        <v>0</v>
      </c>
      <c r="BRU13" s="568">
        <v>0</v>
      </c>
      <c r="BRV13" s="568">
        <v>0</v>
      </c>
      <c r="BRW13" s="568">
        <v>0</v>
      </c>
      <c r="BRX13" s="568">
        <v>0</v>
      </c>
      <c r="BRY13" s="568">
        <v>0</v>
      </c>
      <c r="BRZ13" s="568">
        <v>0</v>
      </c>
      <c r="BSA13" s="568">
        <v>0</v>
      </c>
      <c r="BSB13" s="568">
        <v>0</v>
      </c>
      <c r="BSC13" s="568">
        <v>0</v>
      </c>
      <c r="BSD13" s="568">
        <v>0</v>
      </c>
      <c r="BSE13" s="568">
        <v>0</v>
      </c>
      <c r="BSF13" s="568">
        <v>0</v>
      </c>
      <c r="BSG13" s="568">
        <v>0</v>
      </c>
      <c r="BSH13" s="568">
        <v>0</v>
      </c>
      <c r="BSI13" s="568">
        <v>0</v>
      </c>
      <c r="BSJ13" s="568">
        <v>0</v>
      </c>
      <c r="BSK13" s="568">
        <v>0</v>
      </c>
      <c r="BSL13" s="568">
        <v>0</v>
      </c>
      <c r="BSM13" s="568">
        <v>0</v>
      </c>
      <c r="BSN13" s="568">
        <v>0</v>
      </c>
      <c r="BSO13" s="568">
        <v>0</v>
      </c>
      <c r="BSP13" s="568">
        <v>0</v>
      </c>
      <c r="BSQ13" s="568">
        <v>0</v>
      </c>
      <c r="BSR13" s="568">
        <v>0</v>
      </c>
      <c r="BSS13" s="568">
        <v>0</v>
      </c>
      <c r="BST13" s="568">
        <v>0</v>
      </c>
      <c r="BSU13" s="568">
        <v>0</v>
      </c>
      <c r="BSV13" s="568">
        <v>0</v>
      </c>
      <c r="BSW13" s="568">
        <v>0</v>
      </c>
      <c r="BSX13" s="568">
        <v>0</v>
      </c>
      <c r="BSY13" s="568">
        <v>0</v>
      </c>
      <c r="BSZ13" s="568">
        <v>0</v>
      </c>
      <c r="BTA13" s="568">
        <v>0</v>
      </c>
      <c r="BTB13" s="568">
        <v>0</v>
      </c>
      <c r="BTC13" s="568">
        <v>0</v>
      </c>
      <c r="BTD13" s="568">
        <v>0</v>
      </c>
      <c r="BTE13" s="568">
        <v>0</v>
      </c>
      <c r="BTF13" s="568">
        <v>0</v>
      </c>
      <c r="BTG13" s="568">
        <v>0</v>
      </c>
      <c r="BTH13" s="568">
        <v>0</v>
      </c>
      <c r="BTI13" s="568">
        <v>0</v>
      </c>
      <c r="BTJ13" s="568">
        <v>0</v>
      </c>
      <c r="BTK13" s="568">
        <v>0</v>
      </c>
      <c r="BTL13" s="568">
        <v>0</v>
      </c>
      <c r="BTM13" s="568">
        <v>0</v>
      </c>
      <c r="BTN13" s="568">
        <v>0</v>
      </c>
      <c r="BTO13" s="568">
        <v>0</v>
      </c>
      <c r="BTP13" s="568">
        <v>0</v>
      </c>
      <c r="BTQ13" s="568">
        <v>0</v>
      </c>
      <c r="BTR13" s="568">
        <v>0</v>
      </c>
      <c r="BTS13" s="568">
        <v>0</v>
      </c>
      <c r="BTT13" s="568">
        <v>0</v>
      </c>
      <c r="BTU13" s="568">
        <v>0</v>
      </c>
      <c r="BTV13" s="568">
        <v>0</v>
      </c>
      <c r="BTW13" s="568">
        <v>0</v>
      </c>
      <c r="BTX13" s="568">
        <v>0</v>
      </c>
      <c r="BTY13" s="568">
        <v>0</v>
      </c>
      <c r="BTZ13" s="568">
        <v>0</v>
      </c>
      <c r="BUA13" s="568">
        <v>0</v>
      </c>
      <c r="BUB13" s="568">
        <v>0</v>
      </c>
      <c r="BUC13" s="568">
        <v>0</v>
      </c>
      <c r="BUD13" s="568">
        <v>0</v>
      </c>
      <c r="BUE13" s="568">
        <v>0</v>
      </c>
      <c r="BUF13" s="568">
        <v>0</v>
      </c>
      <c r="BUG13" s="568">
        <v>0</v>
      </c>
      <c r="BUH13" s="568">
        <v>0</v>
      </c>
      <c r="BUI13" s="568">
        <v>0</v>
      </c>
      <c r="BUJ13" s="568">
        <v>0</v>
      </c>
      <c r="BUK13" s="568">
        <v>0</v>
      </c>
      <c r="BUL13" s="568">
        <v>0</v>
      </c>
      <c r="BUM13" s="568">
        <v>0</v>
      </c>
      <c r="BUN13" s="568">
        <v>0</v>
      </c>
      <c r="BUO13" s="568">
        <v>0</v>
      </c>
      <c r="BUP13" s="568">
        <v>0</v>
      </c>
      <c r="BUQ13" s="568">
        <v>0</v>
      </c>
      <c r="BUR13" s="568">
        <v>0</v>
      </c>
      <c r="BUS13" s="568">
        <v>0</v>
      </c>
      <c r="BUT13" s="568">
        <v>0</v>
      </c>
      <c r="BUU13" s="568">
        <v>0</v>
      </c>
      <c r="BUV13" s="568">
        <v>0</v>
      </c>
      <c r="BUW13" s="568">
        <v>0</v>
      </c>
      <c r="BUX13" s="568">
        <v>0</v>
      </c>
      <c r="BUY13" s="568">
        <v>0</v>
      </c>
      <c r="BUZ13" s="568">
        <v>0</v>
      </c>
      <c r="BVA13" s="568">
        <v>0</v>
      </c>
      <c r="BVB13" s="568">
        <v>0</v>
      </c>
      <c r="BVC13" s="568">
        <v>0</v>
      </c>
      <c r="BVD13" s="568">
        <v>0</v>
      </c>
      <c r="BVE13" s="568">
        <v>0</v>
      </c>
      <c r="BVF13" s="568">
        <v>0</v>
      </c>
      <c r="BVG13" s="568">
        <v>0</v>
      </c>
      <c r="BVH13" s="568">
        <v>0</v>
      </c>
      <c r="BVI13" s="568">
        <v>0</v>
      </c>
      <c r="BVJ13" s="568">
        <v>0</v>
      </c>
      <c r="BVK13" s="568">
        <v>0</v>
      </c>
      <c r="BVL13" s="568">
        <v>0</v>
      </c>
      <c r="BVM13" s="568">
        <v>0</v>
      </c>
      <c r="BVN13" s="568">
        <v>0</v>
      </c>
      <c r="BVO13" s="568">
        <v>0</v>
      </c>
      <c r="BVP13" s="568">
        <v>0</v>
      </c>
      <c r="BVQ13" s="568">
        <v>0</v>
      </c>
      <c r="BVR13" s="568">
        <v>0</v>
      </c>
      <c r="BVS13" s="568">
        <v>0</v>
      </c>
      <c r="BVT13" s="568">
        <v>0</v>
      </c>
      <c r="BVU13" s="568">
        <v>0</v>
      </c>
      <c r="BVV13" s="568">
        <v>0</v>
      </c>
      <c r="BVW13" s="568">
        <v>0</v>
      </c>
      <c r="BVX13" s="568">
        <v>0</v>
      </c>
      <c r="BVY13" s="568">
        <v>0</v>
      </c>
      <c r="BVZ13" s="568">
        <v>0</v>
      </c>
      <c r="BWA13" s="568">
        <v>0</v>
      </c>
      <c r="BWB13" s="568">
        <v>0</v>
      </c>
      <c r="BWC13" s="568">
        <v>0</v>
      </c>
      <c r="BWD13" s="568">
        <v>0</v>
      </c>
      <c r="BWE13" s="568">
        <v>0</v>
      </c>
      <c r="BWF13" s="568">
        <v>0</v>
      </c>
      <c r="BWG13" s="568">
        <v>0</v>
      </c>
      <c r="BWH13" s="568">
        <v>0</v>
      </c>
      <c r="BWI13" s="568">
        <v>0</v>
      </c>
      <c r="BWJ13" s="568">
        <v>0</v>
      </c>
      <c r="BWK13" s="568">
        <v>0</v>
      </c>
      <c r="BWL13" s="568">
        <v>0</v>
      </c>
      <c r="BWM13" s="568">
        <v>0</v>
      </c>
      <c r="BWN13" s="568">
        <v>0</v>
      </c>
      <c r="BWO13" s="568">
        <v>0</v>
      </c>
      <c r="BWP13" s="568">
        <v>0</v>
      </c>
      <c r="BWQ13" s="568">
        <v>0</v>
      </c>
      <c r="BWR13" s="568">
        <v>0</v>
      </c>
      <c r="BWS13" s="568">
        <v>0</v>
      </c>
      <c r="BWT13" s="568">
        <v>0</v>
      </c>
      <c r="BWU13" s="568">
        <v>0</v>
      </c>
      <c r="BWV13" s="568">
        <v>0</v>
      </c>
      <c r="BWW13" s="568">
        <v>0</v>
      </c>
      <c r="BWX13" s="568">
        <v>0</v>
      </c>
      <c r="BWY13" s="568">
        <v>0</v>
      </c>
      <c r="BWZ13" s="568">
        <v>0</v>
      </c>
      <c r="BXA13" s="568">
        <v>0</v>
      </c>
      <c r="BXB13" s="568">
        <v>0</v>
      </c>
      <c r="BXC13" s="568">
        <v>0</v>
      </c>
      <c r="BXD13" s="568">
        <v>0</v>
      </c>
      <c r="BXE13" s="568">
        <v>0</v>
      </c>
      <c r="BXF13" s="568">
        <v>0</v>
      </c>
      <c r="BXG13" s="568">
        <v>0</v>
      </c>
      <c r="BXH13" s="568">
        <v>0</v>
      </c>
      <c r="BXI13" s="568">
        <v>0</v>
      </c>
      <c r="BXJ13" s="568">
        <v>0</v>
      </c>
      <c r="BXK13" s="568">
        <v>0</v>
      </c>
      <c r="BXL13" s="568">
        <v>0</v>
      </c>
      <c r="BXM13" s="568">
        <v>0</v>
      </c>
      <c r="BXN13" s="568">
        <v>0</v>
      </c>
      <c r="BXO13" s="568">
        <v>0</v>
      </c>
      <c r="BXP13" s="568">
        <v>0</v>
      </c>
      <c r="BXQ13" s="568">
        <v>0</v>
      </c>
      <c r="BXR13" s="568">
        <v>0</v>
      </c>
      <c r="BXS13" s="568">
        <v>0</v>
      </c>
      <c r="BXT13" s="568">
        <v>0</v>
      </c>
      <c r="BXU13" s="568">
        <v>0</v>
      </c>
      <c r="BXV13" s="568">
        <v>0</v>
      </c>
      <c r="BXW13" s="568">
        <v>0</v>
      </c>
      <c r="BXX13" s="568">
        <v>0</v>
      </c>
      <c r="BXY13" s="568">
        <v>0</v>
      </c>
      <c r="BXZ13" s="568">
        <v>0</v>
      </c>
      <c r="BYA13" s="568">
        <v>0</v>
      </c>
      <c r="BYB13" s="568">
        <v>0</v>
      </c>
      <c r="BYC13" s="568">
        <v>0</v>
      </c>
      <c r="BYD13" s="568">
        <v>0</v>
      </c>
      <c r="BYE13" s="568">
        <v>0</v>
      </c>
      <c r="BYF13" s="568">
        <v>0</v>
      </c>
      <c r="BYG13" s="568">
        <v>0</v>
      </c>
      <c r="BYH13" s="568">
        <v>0</v>
      </c>
      <c r="BYI13" s="568">
        <v>0</v>
      </c>
      <c r="BYJ13" s="568">
        <v>0</v>
      </c>
      <c r="BYK13" s="568">
        <v>0</v>
      </c>
      <c r="BYL13" s="568">
        <v>0</v>
      </c>
      <c r="BYM13" s="568">
        <v>0</v>
      </c>
      <c r="BYN13" s="568">
        <v>0</v>
      </c>
      <c r="BYO13" s="568">
        <v>0</v>
      </c>
      <c r="BYP13" s="568">
        <v>0</v>
      </c>
      <c r="BYQ13" s="568">
        <v>0</v>
      </c>
      <c r="BYR13" s="568">
        <v>0</v>
      </c>
      <c r="BYS13" s="568">
        <v>0</v>
      </c>
      <c r="BYT13" s="568">
        <v>0</v>
      </c>
      <c r="BYU13" s="568">
        <v>0</v>
      </c>
      <c r="BYV13" s="568">
        <v>0</v>
      </c>
      <c r="BYW13" s="568">
        <v>0</v>
      </c>
      <c r="BYX13" s="568">
        <v>0</v>
      </c>
      <c r="BYY13" s="568">
        <v>0</v>
      </c>
      <c r="BYZ13" s="568">
        <v>0</v>
      </c>
      <c r="BZA13" s="568">
        <v>0</v>
      </c>
      <c r="BZB13" s="568">
        <v>0</v>
      </c>
      <c r="BZC13" s="568">
        <v>0</v>
      </c>
      <c r="BZD13" s="568">
        <v>0</v>
      </c>
      <c r="BZE13" s="568">
        <v>0</v>
      </c>
      <c r="BZF13" s="568">
        <v>0</v>
      </c>
      <c r="BZG13" s="568">
        <v>0</v>
      </c>
      <c r="BZH13" s="568">
        <v>0</v>
      </c>
      <c r="BZI13" s="568">
        <v>0</v>
      </c>
      <c r="BZJ13" s="568">
        <v>0</v>
      </c>
      <c r="BZK13" s="568">
        <v>0</v>
      </c>
      <c r="BZL13" s="568">
        <v>0</v>
      </c>
      <c r="BZM13" s="568">
        <v>0</v>
      </c>
      <c r="BZN13" s="568">
        <v>0</v>
      </c>
      <c r="BZO13" s="568">
        <v>0</v>
      </c>
      <c r="BZP13" s="568">
        <v>0</v>
      </c>
      <c r="BZQ13" s="568">
        <v>0</v>
      </c>
      <c r="BZR13" s="568">
        <v>0</v>
      </c>
      <c r="BZS13" s="568">
        <v>0</v>
      </c>
      <c r="BZT13" s="568">
        <v>0</v>
      </c>
      <c r="BZU13" s="568">
        <v>0</v>
      </c>
      <c r="BZV13" s="568">
        <v>0</v>
      </c>
      <c r="BZW13" s="568">
        <v>0</v>
      </c>
      <c r="BZX13" s="568">
        <v>0</v>
      </c>
      <c r="BZY13" s="568">
        <v>0</v>
      </c>
      <c r="BZZ13" s="568">
        <v>0</v>
      </c>
      <c r="CAA13" s="568">
        <v>0</v>
      </c>
      <c r="CAB13" s="568">
        <v>0</v>
      </c>
      <c r="CAC13" s="568">
        <v>0</v>
      </c>
      <c r="CAD13" s="568">
        <v>0</v>
      </c>
      <c r="CAE13" s="568">
        <v>0</v>
      </c>
      <c r="CAF13" s="568">
        <v>0</v>
      </c>
      <c r="CAG13" s="568">
        <v>0</v>
      </c>
      <c r="CAH13" s="568">
        <v>0</v>
      </c>
      <c r="CAI13" s="568">
        <v>0</v>
      </c>
      <c r="CAJ13" s="568">
        <v>0</v>
      </c>
      <c r="CAK13" s="568">
        <v>0</v>
      </c>
      <c r="CAL13" s="568">
        <v>0</v>
      </c>
      <c r="CAM13" s="568">
        <v>0</v>
      </c>
      <c r="CAN13" s="568">
        <v>0</v>
      </c>
      <c r="CAO13" s="568">
        <v>0</v>
      </c>
      <c r="CAP13" s="568">
        <v>0</v>
      </c>
      <c r="CAQ13" s="568">
        <v>0</v>
      </c>
      <c r="CAR13" s="568">
        <v>0</v>
      </c>
      <c r="CAS13" s="568">
        <v>0</v>
      </c>
      <c r="CAT13" s="568">
        <v>0</v>
      </c>
      <c r="CAU13" s="568">
        <v>0</v>
      </c>
      <c r="CAV13" s="568">
        <v>0</v>
      </c>
      <c r="CAW13" s="568">
        <v>0</v>
      </c>
      <c r="CAX13" s="568">
        <v>0</v>
      </c>
      <c r="CAY13" s="568">
        <v>0</v>
      </c>
      <c r="CAZ13" s="568">
        <v>0</v>
      </c>
      <c r="CBA13" s="568">
        <v>0</v>
      </c>
      <c r="CBB13" s="568">
        <v>0</v>
      </c>
      <c r="CBC13" s="568">
        <v>0</v>
      </c>
      <c r="CBD13" s="568">
        <v>0</v>
      </c>
      <c r="CBE13" s="568">
        <v>0</v>
      </c>
      <c r="CBF13" s="568">
        <v>0</v>
      </c>
      <c r="CBG13" s="568">
        <v>0</v>
      </c>
      <c r="CBH13" s="568">
        <v>0</v>
      </c>
      <c r="CBI13" s="568">
        <v>0</v>
      </c>
      <c r="CBJ13" s="568">
        <v>0</v>
      </c>
      <c r="CBK13" s="568">
        <v>0</v>
      </c>
      <c r="CBL13" s="568">
        <v>0</v>
      </c>
      <c r="CBM13" s="568">
        <v>0</v>
      </c>
      <c r="CBN13" s="568">
        <v>0</v>
      </c>
      <c r="CBO13" s="568">
        <v>0</v>
      </c>
      <c r="CBP13" s="568">
        <v>0</v>
      </c>
      <c r="CBQ13" s="568">
        <v>0</v>
      </c>
      <c r="CBR13" s="568">
        <v>0</v>
      </c>
      <c r="CBS13" s="568">
        <v>0</v>
      </c>
      <c r="CBT13" s="568">
        <v>0</v>
      </c>
      <c r="CBU13" s="568">
        <v>0</v>
      </c>
      <c r="CBV13" s="568">
        <v>0</v>
      </c>
      <c r="CBW13" s="568">
        <v>0</v>
      </c>
      <c r="CBX13" s="568">
        <v>0</v>
      </c>
      <c r="CBY13" s="568">
        <v>0</v>
      </c>
      <c r="CBZ13" s="568">
        <v>0</v>
      </c>
      <c r="CCA13" s="568">
        <v>0</v>
      </c>
      <c r="CCB13" s="568">
        <v>0</v>
      </c>
      <c r="CCC13" s="568">
        <v>0</v>
      </c>
      <c r="CCD13" s="568">
        <v>0</v>
      </c>
      <c r="CCE13" s="568">
        <v>0</v>
      </c>
      <c r="CCF13" s="568">
        <v>0</v>
      </c>
      <c r="CCG13" s="568">
        <v>0</v>
      </c>
      <c r="CCH13" s="568">
        <v>0</v>
      </c>
      <c r="CCI13" s="568">
        <v>0</v>
      </c>
      <c r="CCJ13" s="568">
        <v>0</v>
      </c>
      <c r="CCK13" s="568">
        <v>0</v>
      </c>
      <c r="CCL13" s="568">
        <v>0</v>
      </c>
      <c r="CCM13" s="568">
        <v>0</v>
      </c>
      <c r="CCN13" s="568">
        <v>0</v>
      </c>
      <c r="CCO13" s="568">
        <v>0</v>
      </c>
      <c r="CCP13" s="568">
        <v>0</v>
      </c>
      <c r="CCQ13" s="568">
        <v>0</v>
      </c>
      <c r="CCR13" s="568">
        <v>0</v>
      </c>
      <c r="CCS13" s="568">
        <v>0</v>
      </c>
      <c r="CCT13" s="568">
        <v>0</v>
      </c>
      <c r="CCU13" s="568">
        <v>0</v>
      </c>
      <c r="CCV13" s="568">
        <v>0</v>
      </c>
      <c r="CCW13" s="568">
        <v>0</v>
      </c>
      <c r="CCX13" s="568">
        <v>0</v>
      </c>
      <c r="CCY13" s="568">
        <v>0</v>
      </c>
      <c r="CCZ13" s="568">
        <v>0</v>
      </c>
      <c r="CDA13" s="568">
        <v>0</v>
      </c>
      <c r="CDB13" s="568">
        <v>0</v>
      </c>
      <c r="CDC13" s="568">
        <v>0</v>
      </c>
      <c r="CDD13" s="568">
        <v>0</v>
      </c>
      <c r="CDE13" s="568">
        <v>0</v>
      </c>
      <c r="CDF13" s="568">
        <v>0</v>
      </c>
      <c r="CDG13" s="568">
        <v>0</v>
      </c>
      <c r="CDH13" s="568">
        <v>0</v>
      </c>
      <c r="CDI13" s="568">
        <v>0</v>
      </c>
      <c r="CDJ13" s="568">
        <v>0</v>
      </c>
      <c r="CDK13" s="568">
        <v>0</v>
      </c>
      <c r="CDL13" s="568">
        <v>0</v>
      </c>
      <c r="CDM13" s="568">
        <v>0</v>
      </c>
      <c r="CDN13" s="568">
        <v>0</v>
      </c>
      <c r="CDO13" s="568">
        <v>0</v>
      </c>
      <c r="CDP13" s="568">
        <v>0</v>
      </c>
      <c r="CDQ13" s="568">
        <v>0</v>
      </c>
      <c r="CDR13" s="568">
        <v>0</v>
      </c>
      <c r="CDS13" s="568">
        <v>0</v>
      </c>
      <c r="CDT13" s="568">
        <v>0</v>
      </c>
      <c r="CDU13" s="568">
        <v>0</v>
      </c>
      <c r="CDV13" s="568">
        <v>0</v>
      </c>
      <c r="CDW13" s="568">
        <v>0</v>
      </c>
      <c r="CDX13" s="568">
        <v>0</v>
      </c>
      <c r="CDY13" s="568">
        <v>0</v>
      </c>
      <c r="CDZ13" s="568">
        <v>0</v>
      </c>
      <c r="CEA13" s="568">
        <v>0</v>
      </c>
      <c r="CEB13" s="568">
        <v>0</v>
      </c>
      <c r="CEC13" s="568">
        <v>0</v>
      </c>
      <c r="CED13" s="568">
        <v>0</v>
      </c>
      <c r="CEE13" s="568">
        <v>0</v>
      </c>
      <c r="CEF13" s="568">
        <v>0</v>
      </c>
      <c r="CEG13" s="568">
        <v>0</v>
      </c>
      <c r="CEH13" s="568">
        <v>0</v>
      </c>
      <c r="CEI13" s="568">
        <v>0</v>
      </c>
      <c r="CEJ13" s="568">
        <v>0</v>
      </c>
      <c r="CEK13" s="568">
        <v>0</v>
      </c>
      <c r="CEL13" s="568">
        <v>0</v>
      </c>
      <c r="CEM13" s="568">
        <v>0</v>
      </c>
      <c r="CEN13" s="568">
        <v>0</v>
      </c>
      <c r="CEO13" s="568">
        <v>0</v>
      </c>
      <c r="CEP13" s="568">
        <v>0</v>
      </c>
      <c r="CEQ13" s="568">
        <v>0</v>
      </c>
      <c r="CER13" s="568">
        <v>0</v>
      </c>
      <c r="CES13" s="568">
        <v>0</v>
      </c>
      <c r="CET13" s="568">
        <v>0</v>
      </c>
      <c r="CEU13" s="568">
        <v>0</v>
      </c>
      <c r="CEV13" s="568">
        <v>0</v>
      </c>
      <c r="CEW13" s="568">
        <v>0</v>
      </c>
      <c r="CEX13" s="568">
        <v>0</v>
      </c>
      <c r="CEY13" s="568">
        <v>0</v>
      </c>
      <c r="CEZ13" s="568">
        <v>0</v>
      </c>
      <c r="CFA13" s="568">
        <v>0</v>
      </c>
      <c r="CFB13" s="568">
        <v>0</v>
      </c>
      <c r="CFC13" s="568">
        <v>0</v>
      </c>
      <c r="CFD13" s="568">
        <v>0</v>
      </c>
      <c r="CFE13" s="568">
        <v>0</v>
      </c>
      <c r="CFF13" s="568">
        <v>0</v>
      </c>
      <c r="CFG13" s="568">
        <v>0</v>
      </c>
      <c r="CFH13" s="568">
        <v>0</v>
      </c>
      <c r="CFI13" s="568">
        <v>0</v>
      </c>
      <c r="CFJ13" s="568">
        <v>0</v>
      </c>
      <c r="CFK13" s="568">
        <v>0</v>
      </c>
      <c r="CFL13" s="568">
        <v>0</v>
      </c>
      <c r="CFM13" s="568">
        <v>0</v>
      </c>
      <c r="CFN13" s="568">
        <v>0</v>
      </c>
      <c r="CFO13" s="568">
        <v>0</v>
      </c>
      <c r="CFP13" s="568">
        <v>0</v>
      </c>
      <c r="CFQ13" s="568">
        <v>0</v>
      </c>
      <c r="CFR13" s="568">
        <v>0</v>
      </c>
      <c r="CFS13" s="568">
        <v>0</v>
      </c>
      <c r="CFT13" s="568">
        <v>0</v>
      </c>
      <c r="CFU13" s="568">
        <v>0</v>
      </c>
      <c r="CFV13" s="568">
        <v>0</v>
      </c>
      <c r="CFW13" s="568">
        <v>0</v>
      </c>
      <c r="CFX13" s="568">
        <v>0</v>
      </c>
      <c r="CFY13" s="568">
        <v>0</v>
      </c>
      <c r="CFZ13" s="568">
        <v>0</v>
      </c>
      <c r="CGA13" s="568">
        <v>0</v>
      </c>
      <c r="CGB13" s="568">
        <v>0</v>
      </c>
      <c r="CGC13" s="568">
        <v>0</v>
      </c>
      <c r="CGD13" s="568">
        <v>0</v>
      </c>
      <c r="CGE13" s="568">
        <v>0</v>
      </c>
      <c r="CGF13" s="568">
        <v>0</v>
      </c>
      <c r="CGG13" s="568">
        <v>0</v>
      </c>
      <c r="CGH13" s="568">
        <v>0</v>
      </c>
      <c r="CGI13" s="568">
        <v>0</v>
      </c>
      <c r="CGJ13" s="568">
        <v>0</v>
      </c>
      <c r="CGK13" s="568">
        <v>0</v>
      </c>
      <c r="CGL13" s="568">
        <v>0</v>
      </c>
      <c r="CGM13" s="568">
        <v>0</v>
      </c>
      <c r="CGN13" s="568">
        <v>0</v>
      </c>
      <c r="CGO13" s="568">
        <v>0</v>
      </c>
      <c r="CGP13" s="568">
        <v>0</v>
      </c>
      <c r="CGQ13" s="568">
        <v>0</v>
      </c>
      <c r="CGR13" s="568">
        <v>0</v>
      </c>
      <c r="CGS13" s="568">
        <v>0</v>
      </c>
      <c r="CGT13" s="568">
        <v>0</v>
      </c>
      <c r="CGU13" s="568">
        <v>0</v>
      </c>
      <c r="CGV13" s="568">
        <v>0</v>
      </c>
      <c r="CGW13" s="568">
        <v>0</v>
      </c>
      <c r="CGX13" s="568">
        <v>0</v>
      </c>
      <c r="CGY13" s="568">
        <v>0</v>
      </c>
      <c r="CGZ13" s="568">
        <v>0</v>
      </c>
      <c r="CHA13" s="568">
        <v>0</v>
      </c>
      <c r="CHB13" s="568">
        <v>0</v>
      </c>
      <c r="CHC13" s="568">
        <v>0</v>
      </c>
      <c r="CHD13" s="568">
        <v>0</v>
      </c>
      <c r="CHE13" s="568">
        <v>0</v>
      </c>
      <c r="CHF13" s="568">
        <v>0</v>
      </c>
      <c r="CHG13" s="568">
        <v>0</v>
      </c>
      <c r="CHH13" s="568">
        <v>0</v>
      </c>
      <c r="CHI13" s="568">
        <v>0</v>
      </c>
      <c r="CHJ13" s="568">
        <v>0</v>
      </c>
      <c r="CHK13" s="568">
        <v>0</v>
      </c>
      <c r="CHL13" s="568">
        <v>0</v>
      </c>
      <c r="CHM13" s="568">
        <v>0</v>
      </c>
      <c r="CHN13" s="568">
        <v>0</v>
      </c>
      <c r="CHO13" s="568">
        <v>0</v>
      </c>
      <c r="CHP13" s="568">
        <v>0</v>
      </c>
      <c r="CHQ13" s="568">
        <v>0</v>
      </c>
      <c r="CHR13" s="568">
        <v>0</v>
      </c>
      <c r="CHS13" s="568">
        <v>0</v>
      </c>
      <c r="CHT13" s="568">
        <v>0</v>
      </c>
      <c r="CHU13" s="568">
        <v>0</v>
      </c>
      <c r="CHV13" s="568">
        <v>0</v>
      </c>
      <c r="CHW13" s="568">
        <v>0</v>
      </c>
      <c r="CHX13" s="568">
        <v>0</v>
      </c>
      <c r="CHY13" s="568">
        <v>0</v>
      </c>
      <c r="CHZ13" s="568">
        <v>0</v>
      </c>
      <c r="CIA13" s="568">
        <v>0</v>
      </c>
      <c r="CIB13" s="568">
        <v>0</v>
      </c>
      <c r="CIC13" s="568">
        <v>0</v>
      </c>
      <c r="CID13" s="568">
        <v>0</v>
      </c>
      <c r="CIE13" s="568">
        <v>0</v>
      </c>
      <c r="CIF13" s="568">
        <v>0</v>
      </c>
      <c r="CIG13" s="568">
        <v>0</v>
      </c>
      <c r="CIH13" s="568">
        <v>0</v>
      </c>
      <c r="CII13" s="568">
        <v>0</v>
      </c>
      <c r="CIJ13" s="568">
        <v>0</v>
      </c>
      <c r="CIK13" s="568">
        <v>0</v>
      </c>
      <c r="CIL13" s="568">
        <v>0</v>
      </c>
      <c r="CIM13" s="568">
        <v>0</v>
      </c>
      <c r="CIN13" s="568">
        <v>0</v>
      </c>
      <c r="CIO13" s="568">
        <v>0</v>
      </c>
      <c r="CIP13" s="568">
        <v>0</v>
      </c>
      <c r="CIQ13" s="568">
        <v>0</v>
      </c>
      <c r="CIR13" s="568">
        <v>0</v>
      </c>
      <c r="CIS13" s="568">
        <v>0</v>
      </c>
      <c r="CIT13" s="568">
        <v>0</v>
      </c>
      <c r="CIU13" s="568">
        <v>0</v>
      </c>
      <c r="CIV13" s="568">
        <v>0</v>
      </c>
      <c r="CIW13" s="568">
        <v>0</v>
      </c>
      <c r="CIX13" s="568">
        <v>0</v>
      </c>
      <c r="CIY13" s="568">
        <v>0</v>
      </c>
      <c r="CIZ13" s="568">
        <v>0</v>
      </c>
      <c r="CJA13" s="568">
        <v>0</v>
      </c>
      <c r="CJB13" s="568">
        <v>0</v>
      </c>
      <c r="CJC13" s="568">
        <v>0</v>
      </c>
      <c r="CJD13" s="568">
        <v>0</v>
      </c>
      <c r="CJE13" s="568">
        <v>0</v>
      </c>
      <c r="CJF13" s="568">
        <v>0</v>
      </c>
      <c r="CJG13" s="568">
        <v>0</v>
      </c>
      <c r="CJH13" s="568">
        <v>0</v>
      </c>
      <c r="CJI13" s="568">
        <v>0</v>
      </c>
      <c r="CJJ13" s="568">
        <v>0</v>
      </c>
      <c r="CJK13" s="568">
        <v>0</v>
      </c>
      <c r="CJL13" s="568">
        <v>0</v>
      </c>
      <c r="CJM13" s="568">
        <v>0</v>
      </c>
      <c r="CJN13" s="568">
        <v>0</v>
      </c>
      <c r="CJO13" s="568">
        <v>0</v>
      </c>
      <c r="CJP13" s="568">
        <v>0</v>
      </c>
      <c r="CJQ13" s="568">
        <v>0</v>
      </c>
      <c r="CJR13" s="568">
        <v>0</v>
      </c>
      <c r="CJS13" s="568">
        <v>0</v>
      </c>
      <c r="CJT13" s="568">
        <v>0</v>
      </c>
      <c r="CJU13" s="568">
        <v>0</v>
      </c>
      <c r="CJV13" s="568">
        <v>0</v>
      </c>
      <c r="CJW13" s="568">
        <v>0</v>
      </c>
      <c r="CJX13" s="568">
        <v>0</v>
      </c>
      <c r="CJY13" s="568">
        <v>0</v>
      </c>
      <c r="CJZ13" s="568">
        <v>0</v>
      </c>
      <c r="CKA13" s="568">
        <v>0</v>
      </c>
      <c r="CKB13" s="568">
        <v>0</v>
      </c>
      <c r="CKC13" s="568">
        <v>0</v>
      </c>
      <c r="CKD13" s="568">
        <v>0</v>
      </c>
      <c r="CKE13" s="568">
        <v>0</v>
      </c>
      <c r="CKF13" s="568">
        <v>0</v>
      </c>
      <c r="CKG13" s="568">
        <v>0</v>
      </c>
      <c r="CKH13" s="568">
        <v>0</v>
      </c>
      <c r="CKI13" s="568">
        <v>0</v>
      </c>
      <c r="CKJ13" s="568">
        <v>0</v>
      </c>
      <c r="CKK13" s="568">
        <v>0</v>
      </c>
      <c r="CKL13" s="568">
        <v>0</v>
      </c>
      <c r="CKM13" s="568">
        <v>0</v>
      </c>
      <c r="CKN13" s="568">
        <v>0</v>
      </c>
      <c r="CKO13" s="568">
        <v>0</v>
      </c>
      <c r="CKP13" s="568">
        <v>0</v>
      </c>
      <c r="CKQ13" s="568">
        <v>0</v>
      </c>
      <c r="CKR13" s="568">
        <v>0</v>
      </c>
      <c r="CKS13" s="568">
        <v>0</v>
      </c>
      <c r="CKT13" s="568">
        <v>0</v>
      </c>
      <c r="CKU13" s="568">
        <v>0</v>
      </c>
      <c r="CKV13" s="568">
        <v>0</v>
      </c>
      <c r="CKW13" s="568">
        <v>0</v>
      </c>
      <c r="CKX13" s="568">
        <v>0</v>
      </c>
      <c r="CKY13" s="568">
        <v>0</v>
      </c>
      <c r="CKZ13" s="568">
        <v>0</v>
      </c>
      <c r="CLA13" s="568">
        <v>0</v>
      </c>
      <c r="CLB13" s="568">
        <v>0</v>
      </c>
      <c r="CLC13" s="568">
        <v>0</v>
      </c>
      <c r="CLD13" s="568">
        <v>0</v>
      </c>
      <c r="CLE13" s="568">
        <v>0</v>
      </c>
      <c r="CLF13" s="568">
        <v>0</v>
      </c>
      <c r="CLG13" s="568">
        <v>0</v>
      </c>
      <c r="CLH13" s="568">
        <v>0</v>
      </c>
      <c r="CLI13" s="568">
        <v>0</v>
      </c>
      <c r="CLJ13" s="568">
        <v>0</v>
      </c>
      <c r="CLK13" s="568">
        <v>0</v>
      </c>
      <c r="CLL13" s="568">
        <v>0</v>
      </c>
      <c r="CLM13" s="568">
        <v>0</v>
      </c>
      <c r="CLN13" s="568">
        <v>0</v>
      </c>
      <c r="CLO13" s="568">
        <v>0</v>
      </c>
      <c r="CLP13" s="568">
        <v>0</v>
      </c>
      <c r="CLQ13" s="568">
        <v>0</v>
      </c>
      <c r="CLR13" s="568">
        <v>0</v>
      </c>
      <c r="CLS13" s="568">
        <v>0</v>
      </c>
      <c r="CLT13" s="568">
        <v>0</v>
      </c>
      <c r="CLU13" s="568">
        <v>0</v>
      </c>
      <c r="CLV13" s="568">
        <v>0</v>
      </c>
      <c r="CLW13" s="568">
        <v>0</v>
      </c>
      <c r="CLX13" s="568">
        <v>0</v>
      </c>
      <c r="CLY13" s="568">
        <v>0</v>
      </c>
      <c r="CLZ13" s="568">
        <v>0</v>
      </c>
      <c r="CMA13" s="568">
        <v>0</v>
      </c>
      <c r="CMB13" s="568">
        <v>0</v>
      </c>
      <c r="CMC13" s="568">
        <v>0</v>
      </c>
      <c r="CMD13" s="568">
        <v>0</v>
      </c>
      <c r="CME13" s="568">
        <v>0</v>
      </c>
      <c r="CMF13" s="568">
        <v>0</v>
      </c>
      <c r="CMG13" s="568">
        <v>0</v>
      </c>
      <c r="CMH13" s="568">
        <v>0</v>
      </c>
      <c r="CMI13" s="568">
        <v>0</v>
      </c>
      <c r="CMJ13" s="568">
        <v>0</v>
      </c>
      <c r="CMK13" s="568">
        <v>0</v>
      </c>
      <c r="CML13" s="568">
        <v>0</v>
      </c>
      <c r="CMM13" s="568">
        <v>0</v>
      </c>
      <c r="CMN13" s="568">
        <v>0</v>
      </c>
      <c r="CMO13" s="568">
        <v>0</v>
      </c>
      <c r="CMP13" s="568">
        <v>0</v>
      </c>
      <c r="CMQ13" s="568">
        <v>0</v>
      </c>
      <c r="CMR13" s="568">
        <v>0</v>
      </c>
      <c r="CMS13" s="568">
        <v>0</v>
      </c>
      <c r="CMT13" s="568">
        <v>0</v>
      </c>
      <c r="CMU13" s="568">
        <v>0</v>
      </c>
      <c r="CMV13" s="568">
        <v>0</v>
      </c>
      <c r="CMW13" s="568">
        <v>0</v>
      </c>
      <c r="CMX13" s="568">
        <v>0</v>
      </c>
      <c r="CMY13" s="568">
        <v>0</v>
      </c>
      <c r="CMZ13" s="568">
        <v>0</v>
      </c>
      <c r="CNA13" s="568">
        <v>0</v>
      </c>
      <c r="CNB13" s="568">
        <v>0</v>
      </c>
      <c r="CNC13" s="568">
        <v>0</v>
      </c>
      <c r="CND13" s="568">
        <v>0</v>
      </c>
      <c r="CNE13" s="568">
        <v>0</v>
      </c>
      <c r="CNF13" s="568">
        <v>0</v>
      </c>
      <c r="CNG13" s="568">
        <v>0</v>
      </c>
      <c r="CNH13" s="568">
        <v>0</v>
      </c>
      <c r="CNI13" s="568">
        <v>0</v>
      </c>
      <c r="CNJ13" s="568">
        <v>0</v>
      </c>
      <c r="CNK13" s="568">
        <v>0</v>
      </c>
      <c r="CNL13" s="568">
        <v>0</v>
      </c>
      <c r="CNM13" s="568">
        <v>0</v>
      </c>
      <c r="CNN13" s="568">
        <v>0</v>
      </c>
      <c r="CNO13" s="568">
        <v>0</v>
      </c>
      <c r="CNP13" s="568">
        <v>0</v>
      </c>
      <c r="CNQ13" s="568">
        <v>0</v>
      </c>
      <c r="CNR13" s="568">
        <v>0</v>
      </c>
      <c r="CNS13" s="568">
        <v>0</v>
      </c>
      <c r="CNT13" s="568">
        <v>0</v>
      </c>
      <c r="CNU13" s="568">
        <v>0</v>
      </c>
      <c r="CNV13" s="568">
        <v>0</v>
      </c>
      <c r="CNW13" s="568">
        <v>0</v>
      </c>
      <c r="CNX13" s="568">
        <v>0</v>
      </c>
      <c r="CNY13" s="568">
        <v>0</v>
      </c>
      <c r="CNZ13" s="568">
        <v>0</v>
      </c>
      <c r="COA13" s="568">
        <v>0</v>
      </c>
      <c r="COB13" s="568">
        <v>0</v>
      </c>
      <c r="COC13" s="568">
        <v>0</v>
      </c>
      <c r="COD13" s="568">
        <v>0</v>
      </c>
      <c r="COE13" s="568">
        <v>0</v>
      </c>
      <c r="COF13" s="568">
        <v>0</v>
      </c>
      <c r="COG13" s="568">
        <v>0</v>
      </c>
      <c r="COH13" s="568">
        <v>0</v>
      </c>
      <c r="COI13" s="568">
        <v>0</v>
      </c>
      <c r="COJ13" s="568">
        <v>0</v>
      </c>
      <c r="COK13" s="568">
        <v>0</v>
      </c>
      <c r="COL13" s="568">
        <v>0</v>
      </c>
      <c r="COM13" s="568">
        <v>0</v>
      </c>
      <c r="CON13" s="568">
        <v>0</v>
      </c>
      <c r="COO13" s="568">
        <v>0</v>
      </c>
      <c r="COP13" s="568">
        <v>0</v>
      </c>
      <c r="COQ13" s="568">
        <v>0</v>
      </c>
      <c r="COR13" s="568">
        <v>0</v>
      </c>
      <c r="COS13" s="568">
        <v>0</v>
      </c>
      <c r="COT13" s="568">
        <v>0</v>
      </c>
      <c r="COU13" s="568">
        <v>0</v>
      </c>
      <c r="COV13" s="568">
        <v>0</v>
      </c>
      <c r="COW13" s="568">
        <v>0</v>
      </c>
      <c r="COX13" s="568">
        <v>0</v>
      </c>
      <c r="COY13" s="568">
        <v>0</v>
      </c>
      <c r="COZ13" s="568">
        <v>0</v>
      </c>
      <c r="CPA13" s="568">
        <v>0</v>
      </c>
      <c r="CPB13" s="568">
        <v>0</v>
      </c>
      <c r="CPC13" s="568">
        <v>0</v>
      </c>
      <c r="CPD13" s="568">
        <v>0</v>
      </c>
      <c r="CPE13" s="568">
        <v>0</v>
      </c>
      <c r="CPF13" s="568">
        <v>0</v>
      </c>
      <c r="CPG13" s="568">
        <v>0</v>
      </c>
      <c r="CPH13" s="568">
        <v>0</v>
      </c>
      <c r="CPI13" s="568">
        <v>0</v>
      </c>
      <c r="CPJ13" s="568">
        <v>0</v>
      </c>
      <c r="CPK13" s="568">
        <v>0</v>
      </c>
      <c r="CPL13" s="568">
        <v>0</v>
      </c>
      <c r="CPM13" s="568">
        <v>0</v>
      </c>
      <c r="CPN13" s="568">
        <v>0</v>
      </c>
      <c r="CPO13" s="568">
        <v>0</v>
      </c>
      <c r="CPP13" s="568">
        <v>0</v>
      </c>
      <c r="CPQ13" s="568">
        <v>0</v>
      </c>
      <c r="CPR13" s="568">
        <v>0</v>
      </c>
      <c r="CPS13" s="568">
        <v>0</v>
      </c>
      <c r="CPT13" s="568">
        <v>0</v>
      </c>
      <c r="CPU13" s="568">
        <v>0</v>
      </c>
      <c r="CPV13" s="568">
        <v>0</v>
      </c>
      <c r="CPW13" s="568">
        <v>0</v>
      </c>
      <c r="CPX13" s="568">
        <v>0</v>
      </c>
      <c r="CPY13" s="568">
        <v>0</v>
      </c>
      <c r="CPZ13" s="568">
        <v>0</v>
      </c>
      <c r="CQA13" s="568">
        <v>0</v>
      </c>
      <c r="CQB13" s="568">
        <v>0</v>
      </c>
      <c r="CQC13" s="568">
        <v>0</v>
      </c>
      <c r="CQD13" s="568">
        <v>0</v>
      </c>
      <c r="CQE13" s="568">
        <v>0</v>
      </c>
      <c r="CQF13" s="568">
        <v>0</v>
      </c>
      <c r="CQG13" s="568">
        <v>0</v>
      </c>
      <c r="CQH13" s="568">
        <v>0</v>
      </c>
      <c r="CQI13" s="568">
        <v>0</v>
      </c>
      <c r="CQJ13" s="568">
        <v>0</v>
      </c>
      <c r="CQK13" s="568">
        <v>0</v>
      </c>
      <c r="CQL13" s="568">
        <v>0</v>
      </c>
      <c r="CQM13" s="568">
        <v>0</v>
      </c>
      <c r="CQN13" s="568">
        <v>0</v>
      </c>
      <c r="CQO13" s="568">
        <v>0</v>
      </c>
      <c r="CQP13" s="568">
        <v>0</v>
      </c>
      <c r="CQQ13" s="568">
        <v>0</v>
      </c>
      <c r="CQR13" s="568">
        <v>0</v>
      </c>
      <c r="CQS13" s="568">
        <v>0</v>
      </c>
      <c r="CQT13" s="568">
        <v>0</v>
      </c>
      <c r="CQU13" s="568">
        <v>0</v>
      </c>
      <c r="CQV13" s="568">
        <v>0</v>
      </c>
      <c r="CQW13" s="568">
        <v>0</v>
      </c>
      <c r="CQX13" s="568">
        <v>0</v>
      </c>
      <c r="CQY13" s="568">
        <v>0</v>
      </c>
      <c r="CQZ13" s="568">
        <v>0</v>
      </c>
      <c r="CRA13" s="568">
        <v>0</v>
      </c>
      <c r="CRB13" s="568">
        <v>0</v>
      </c>
      <c r="CRC13" s="568">
        <v>0</v>
      </c>
      <c r="CRD13" s="568">
        <v>0</v>
      </c>
      <c r="CRE13" s="568">
        <v>0</v>
      </c>
      <c r="CRF13" s="568">
        <v>0</v>
      </c>
      <c r="CRG13" s="568">
        <v>0</v>
      </c>
      <c r="CRH13" s="568">
        <v>0</v>
      </c>
      <c r="CRI13" s="568">
        <v>0</v>
      </c>
      <c r="CRJ13" s="568">
        <v>0</v>
      </c>
      <c r="CRK13" s="568">
        <v>0</v>
      </c>
      <c r="CRL13" s="568">
        <v>0</v>
      </c>
      <c r="CRM13" s="568">
        <v>0</v>
      </c>
      <c r="CRN13" s="568">
        <v>0</v>
      </c>
      <c r="CRO13" s="568">
        <v>0</v>
      </c>
      <c r="CRP13" s="568">
        <v>0</v>
      </c>
      <c r="CRQ13" s="568">
        <v>0</v>
      </c>
      <c r="CRR13" s="568">
        <v>0</v>
      </c>
      <c r="CRS13" s="568">
        <v>0</v>
      </c>
      <c r="CRT13" s="568">
        <v>0</v>
      </c>
      <c r="CRU13" s="568">
        <v>0</v>
      </c>
      <c r="CRV13" s="568">
        <v>0</v>
      </c>
      <c r="CRW13" s="568">
        <v>0</v>
      </c>
      <c r="CRX13" s="568">
        <v>0</v>
      </c>
      <c r="CRY13" s="568">
        <v>0</v>
      </c>
      <c r="CRZ13" s="568">
        <v>0</v>
      </c>
      <c r="CSA13" s="568">
        <v>0</v>
      </c>
      <c r="CSB13" s="568">
        <v>0</v>
      </c>
      <c r="CSC13" s="568">
        <v>0</v>
      </c>
      <c r="CSD13" s="568">
        <v>0</v>
      </c>
      <c r="CSE13" s="568">
        <v>0</v>
      </c>
      <c r="CSF13" s="568">
        <v>0</v>
      </c>
      <c r="CSG13" s="568">
        <v>0</v>
      </c>
      <c r="CSH13" s="568">
        <v>0</v>
      </c>
      <c r="CSI13" s="568">
        <v>0</v>
      </c>
      <c r="CSJ13" s="568">
        <v>0</v>
      </c>
      <c r="CSK13" s="568">
        <v>0</v>
      </c>
      <c r="CSL13" s="568">
        <v>0</v>
      </c>
      <c r="CSM13" s="568">
        <v>0</v>
      </c>
      <c r="CSN13" s="568">
        <v>0</v>
      </c>
      <c r="CSO13" s="568">
        <v>0</v>
      </c>
      <c r="CSP13" s="568">
        <v>0</v>
      </c>
      <c r="CSQ13" s="568">
        <v>0</v>
      </c>
      <c r="CSR13" s="568">
        <v>0</v>
      </c>
      <c r="CSS13" s="568">
        <v>0</v>
      </c>
      <c r="CST13" s="568">
        <v>0</v>
      </c>
      <c r="CSU13" s="568">
        <v>0</v>
      </c>
      <c r="CSV13" s="568">
        <v>0</v>
      </c>
      <c r="CSW13" s="568">
        <v>0</v>
      </c>
      <c r="CSX13" s="568">
        <v>0</v>
      </c>
      <c r="CSY13" s="568">
        <v>0</v>
      </c>
      <c r="CSZ13" s="568">
        <v>0</v>
      </c>
      <c r="CTA13" s="568">
        <v>0</v>
      </c>
      <c r="CTB13" s="568">
        <v>0</v>
      </c>
      <c r="CTC13" s="568">
        <v>0</v>
      </c>
      <c r="CTD13" s="568">
        <v>0</v>
      </c>
      <c r="CTE13" s="568">
        <v>0</v>
      </c>
      <c r="CTF13" s="568">
        <v>0</v>
      </c>
      <c r="CTG13" s="568">
        <v>0</v>
      </c>
      <c r="CTH13" s="568">
        <v>0</v>
      </c>
      <c r="CTI13" s="568">
        <v>0</v>
      </c>
      <c r="CTJ13" s="568">
        <v>0</v>
      </c>
      <c r="CTK13" s="568">
        <v>0</v>
      </c>
      <c r="CTL13" s="568">
        <v>0</v>
      </c>
      <c r="CTM13" s="568">
        <v>0</v>
      </c>
      <c r="CTN13" s="568">
        <v>0</v>
      </c>
      <c r="CTO13" s="568">
        <v>0</v>
      </c>
      <c r="CTP13" s="568">
        <v>0</v>
      </c>
      <c r="CTQ13" s="568">
        <v>0</v>
      </c>
      <c r="CTR13" s="568">
        <v>0</v>
      </c>
      <c r="CTS13" s="568">
        <v>0</v>
      </c>
      <c r="CTT13" s="568">
        <v>0</v>
      </c>
      <c r="CTU13" s="568">
        <v>0</v>
      </c>
      <c r="CTV13" s="568">
        <v>0</v>
      </c>
      <c r="CTW13" s="568">
        <v>0</v>
      </c>
      <c r="CTX13" s="568">
        <v>0</v>
      </c>
      <c r="CTY13" s="568">
        <v>0</v>
      </c>
      <c r="CTZ13" s="568">
        <v>0</v>
      </c>
      <c r="CUA13" s="568">
        <v>0</v>
      </c>
      <c r="CUB13" s="568">
        <v>0</v>
      </c>
      <c r="CUC13" s="568">
        <v>0</v>
      </c>
      <c r="CUD13" s="568">
        <v>0</v>
      </c>
      <c r="CUE13" s="568">
        <v>0</v>
      </c>
      <c r="CUF13" s="568">
        <v>0</v>
      </c>
      <c r="CUG13" s="568">
        <v>0</v>
      </c>
      <c r="CUH13" s="568">
        <v>0</v>
      </c>
      <c r="CUI13" s="568">
        <v>0</v>
      </c>
      <c r="CUJ13" s="568">
        <v>0</v>
      </c>
      <c r="CUK13" s="568">
        <v>0</v>
      </c>
      <c r="CUL13" s="568">
        <v>0</v>
      </c>
      <c r="CUM13" s="568">
        <v>0</v>
      </c>
      <c r="CUN13" s="568">
        <v>0</v>
      </c>
      <c r="CUO13" s="568">
        <v>0</v>
      </c>
      <c r="CUP13" s="568">
        <v>0</v>
      </c>
      <c r="CUQ13" s="568">
        <v>0</v>
      </c>
      <c r="CUR13" s="568">
        <v>0</v>
      </c>
      <c r="CUS13" s="568">
        <v>0</v>
      </c>
      <c r="CUT13" s="568">
        <v>0</v>
      </c>
      <c r="CUU13" s="568">
        <v>0</v>
      </c>
      <c r="CUV13" s="568">
        <v>0</v>
      </c>
      <c r="CUW13" s="568">
        <v>0</v>
      </c>
      <c r="CUX13" s="568">
        <v>0</v>
      </c>
      <c r="CUY13" s="568">
        <v>0</v>
      </c>
      <c r="CUZ13" s="568">
        <v>0</v>
      </c>
      <c r="CVA13" s="568">
        <v>0</v>
      </c>
      <c r="CVB13" s="568">
        <v>0</v>
      </c>
      <c r="CVC13" s="568">
        <v>0</v>
      </c>
      <c r="CVD13" s="568">
        <v>0</v>
      </c>
      <c r="CVE13" s="568">
        <v>0</v>
      </c>
      <c r="CVF13" s="568">
        <v>0</v>
      </c>
      <c r="CVG13" s="568">
        <v>0</v>
      </c>
      <c r="CVH13" s="568">
        <v>0</v>
      </c>
      <c r="CVI13" s="568">
        <v>0</v>
      </c>
      <c r="CVJ13" s="568">
        <v>0</v>
      </c>
      <c r="CVK13" s="568">
        <v>0</v>
      </c>
      <c r="CVL13" s="568">
        <v>0</v>
      </c>
      <c r="CVM13" s="568">
        <v>0</v>
      </c>
      <c r="CVN13" s="568">
        <v>0</v>
      </c>
      <c r="CVO13" s="568">
        <v>0</v>
      </c>
      <c r="CVP13" s="568">
        <v>0</v>
      </c>
      <c r="CVQ13" s="568">
        <v>0</v>
      </c>
      <c r="CVR13" s="568">
        <v>0</v>
      </c>
      <c r="CVS13" s="568">
        <v>0</v>
      </c>
      <c r="CVT13" s="568">
        <v>0</v>
      </c>
      <c r="CVU13" s="568">
        <v>0</v>
      </c>
      <c r="CVV13" s="568">
        <v>0</v>
      </c>
      <c r="CVW13" s="568">
        <v>0</v>
      </c>
      <c r="CVX13" s="568">
        <v>0</v>
      </c>
      <c r="CVY13" s="568">
        <v>0</v>
      </c>
      <c r="CVZ13" s="568">
        <v>0</v>
      </c>
      <c r="CWA13" s="568">
        <v>0</v>
      </c>
      <c r="CWB13" s="568">
        <v>0</v>
      </c>
      <c r="CWC13" s="568">
        <v>0</v>
      </c>
      <c r="CWD13" s="568">
        <v>0</v>
      </c>
      <c r="CWE13" s="568">
        <v>0</v>
      </c>
      <c r="CWF13" s="568">
        <v>0</v>
      </c>
      <c r="CWG13" s="568">
        <v>0</v>
      </c>
      <c r="CWH13" s="568">
        <v>0</v>
      </c>
      <c r="CWI13" s="568">
        <v>0</v>
      </c>
      <c r="CWJ13" s="568">
        <v>0</v>
      </c>
      <c r="CWK13" s="568">
        <v>0</v>
      </c>
      <c r="CWL13" s="568">
        <v>0</v>
      </c>
      <c r="CWM13" s="568">
        <v>0</v>
      </c>
      <c r="CWN13" s="568">
        <v>0</v>
      </c>
      <c r="CWO13" s="568">
        <v>0</v>
      </c>
      <c r="CWP13" s="568">
        <v>0</v>
      </c>
      <c r="CWQ13" s="568">
        <v>0</v>
      </c>
      <c r="CWR13" s="568">
        <v>0</v>
      </c>
      <c r="CWS13" s="568">
        <v>0</v>
      </c>
      <c r="CWT13" s="568">
        <v>0</v>
      </c>
      <c r="CWU13" s="568">
        <v>0</v>
      </c>
      <c r="CWV13" s="568">
        <v>0</v>
      </c>
      <c r="CWW13" s="568">
        <v>0</v>
      </c>
      <c r="CWX13" s="568">
        <v>0</v>
      </c>
      <c r="CWY13" s="568">
        <v>0</v>
      </c>
      <c r="CWZ13" s="568">
        <v>0</v>
      </c>
      <c r="CXA13" s="568">
        <v>0</v>
      </c>
      <c r="CXB13" s="568">
        <v>0</v>
      </c>
      <c r="CXC13" s="568">
        <v>0</v>
      </c>
      <c r="CXD13" s="568">
        <v>0</v>
      </c>
      <c r="CXE13" s="568">
        <v>0</v>
      </c>
      <c r="CXF13" s="568">
        <v>0</v>
      </c>
      <c r="CXG13" s="568">
        <v>0</v>
      </c>
      <c r="CXH13" s="568">
        <v>0</v>
      </c>
      <c r="CXI13" s="568">
        <v>0</v>
      </c>
      <c r="CXJ13" s="568">
        <v>0</v>
      </c>
      <c r="CXK13" s="568">
        <v>0</v>
      </c>
      <c r="CXL13" s="568">
        <v>0</v>
      </c>
      <c r="CXM13" s="568">
        <v>0</v>
      </c>
      <c r="CXN13" s="568">
        <v>0</v>
      </c>
      <c r="CXO13" s="568">
        <v>0</v>
      </c>
      <c r="CXP13" s="568">
        <v>0</v>
      </c>
      <c r="CXQ13" s="568">
        <v>0</v>
      </c>
      <c r="CXR13" s="568">
        <v>0</v>
      </c>
      <c r="CXS13" s="568">
        <v>0</v>
      </c>
      <c r="CXT13" s="568">
        <v>0</v>
      </c>
      <c r="CXU13" s="568">
        <v>0</v>
      </c>
      <c r="CXV13" s="568">
        <v>0</v>
      </c>
      <c r="CXW13" s="568">
        <v>0</v>
      </c>
      <c r="CXX13" s="568">
        <v>0</v>
      </c>
      <c r="CXY13" s="568">
        <v>0</v>
      </c>
      <c r="CXZ13" s="568">
        <v>0</v>
      </c>
      <c r="CYA13" s="568">
        <v>0</v>
      </c>
      <c r="CYB13" s="568">
        <v>0</v>
      </c>
      <c r="CYC13" s="568">
        <v>0</v>
      </c>
      <c r="CYD13" s="568">
        <v>0</v>
      </c>
      <c r="CYE13" s="568">
        <v>0</v>
      </c>
      <c r="CYF13" s="568">
        <v>0</v>
      </c>
      <c r="CYG13" s="568">
        <v>0</v>
      </c>
      <c r="CYH13" s="568">
        <v>0</v>
      </c>
      <c r="CYI13" s="568">
        <v>0</v>
      </c>
      <c r="CYJ13" s="568">
        <v>0</v>
      </c>
      <c r="CYK13" s="568">
        <v>0</v>
      </c>
      <c r="CYL13" s="568">
        <v>0</v>
      </c>
      <c r="CYM13" s="568">
        <v>0</v>
      </c>
      <c r="CYN13" s="568">
        <v>0</v>
      </c>
      <c r="CYO13" s="568">
        <v>0</v>
      </c>
      <c r="CYP13" s="568">
        <v>0</v>
      </c>
      <c r="CYQ13" s="568">
        <v>0</v>
      </c>
      <c r="CYR13" s="568">
        <v>0</v>
      </c>
      <c r="CYS13" s="568">
        <v>0</v>
      </c>
      <c r="CYT13" s="568">
        <v>0</v>
      </c>
      <c r="CYU13" s="568">
        <v>0</v>
      </c>
      <c r="CYV13" s="568">
        <v>0</v>
      </c>
      <c r="CYW13" s="568">
        <v>0</v>
      </c>
      <c r="CYX13" s="568">
        <v>0</v>
      </c>
      <c r="CYY13" s="568">
        <v>0</v>
      </c>
      <c r="CYZ13" s="568">
        <v>0</v>
      </c>
      <c r="CZA13" s="568">
        <v>0</v>
      </c>
      <c r="CZB13" s="568">
        <v>0</v>
      </c>
      <c r="CZC13" s="568">
        <v>0</v>
      </c>
      <c r="CZD13" s="568">
        <v>0</v>
      </c>
      <c r="CZE13" s="568">
        <v>0</v>
      </c>
      <c r="CZF13" s="568">
        <v>0</v>
      </c>
      <c r="CZG13" s="568">
        <v>0</v>
      </c>
      <c r="CZH13" s="568">
        <v>0</v>
      </c>
      <c r="CZI13" s="568">
        <v>0</v>
      </c>
      <c r="CZJ13" s="568">
        <v>0</v>
      </c>
      <c r="CZK13" s="568">
        <v>0</v>
      </c>
      <c r="CZL13" s="568">
        <v>0</v>
      </c>
      <c r="CZM13" s="568">
        <v>0</v>
      </c>
      <c r="CZN13" s="568">
        <v>0</v>
      </c>
      <c r="CZO13" s="568">
        <v>0</v>
      </c>
      <c r="CZP13" s="568">
        <v>0</v>
      </c>
      <c r="CZQ13" s="568">
        <v>0</v>
      </c>
      <c r="CZR13" s="568">
        <v>0</v>
      </c>
      <c r="CZS13" s="568">
        <v>0</v>
      </c>
      <c r="CZT13" s="568">
        <v>0</v>
      </c>
      <c r="CZU13" s="568">
        <v>0</v>
      </c>
      <c r="CZV13" s="568">
        <v>0</v>
      </c>
      <c r="CZW13" s="568">
        <v>0</v>
      </c>
      <c r="CZX13" s="568">
        <v>0</v>
      </c>
      <c r="CZY13" s="568">
        <v>0</v>
      </c>
      <c r="CZZ13" s="568">
        <v>0</v>
      </c>
      <c r="DAA13" s="568">
        <v>0</v>
      </c>
      <c r="DAB13" s="568">
        <v>0</v>
      </c>
      <c r="DAC13" s="568">
        <v>0</v>
      </c>
      <c r="DAD13" s="568">
        <v>0</v>
      </c>
      <c r="DAE13" s="568">
        <v>0</v>
      </c>
      <c r="DAF13" s="568">
        <v>0</v>
      </c>
      <c r="DAG13" s="568">
        <v>0</v>
      </c>
      <c r="DAH13" s="568">
        <v>0</v>
      </c>
      <c r="DAI13" s="568">
        <v>0</v>
      </c>
      <c r="DAJ13" s="568">
        <v>0</v>
      </c>
      <c r="DAK13" s="568">
        <v>0</v>
      </c>
      <c r="DAL13" s="568">
        <v>0</v>
      </c>
      <c r="DAM13" s="568">
        <v>0</v>
      </c>
      <c r="DAN13" s="568">
        <v>0</v>
      </c>
      <c r="DAO13" s="568">
        <v>0</v>
      </c>
      <c r="DAP13" s="568">
        <v>0</v>
      </c>
      <c r="DAQ13" s="568">
        <v>0</v>
      </c>
      <c r="DAR13" s="568">
        <v>0</v>
      </c>
      <c r="DAS13" s="568">
        <v>0</v>
      </c>
      <c r="DAT13" s="568">
        <v>0</v>
      </c>
      <c r="DAU13" s="568">
        <v>0</v>
      </c>
      <c r="DAV13" s="568">
        <v>0</v>
      </c>
      <c r="DAW13" s="568">
        <v>0</v>
      </c>
      <c r="DAX13" s="568">
        <v>0</v>
      </c>
      <c r="DAY13" s="568">
        <v>0</v>
      </c>
      <c r="DAZ13" s="568">
        <v>0</v>
      </c>
      <c r="DBA13" s="568">
        <v>0</v>
      </c>
      <c r="DBB13" s="568">
        <v>0</v>
      </c>
      <c r="DBC13" s="568">
        <v>0</v>
      </c>
      <c r="DBD13" s="568">
        <v>0</v>
      </c>
      <c r="DBE13" s="568">
        <v>0</v>
      </c>
      <c r="DBF13" s="568">
        <v>0</v>
      </c>
      <c r="DBG13" s="568">
        <v>0</v>
      </c>
      <c r="DBH13" s="568">
        <v>0</v>
      </c>
      <c r="DBI13" s="568">
        <v>0</v>
      </c>
      <c r="DBJ13" s="568">
        <v>0</v>
      </c>
      <c r="DBK13" s="568">
        <v>0</v>
      </c>
      <c r="DBL13" s="568">
        <v>0</v>
      </c>
      <c r="DBM13" s="568">
        <v>0</v>
      </c>
      <c r="DBN13" s="568">
        <v>0</v>
      </c>
      <c r="DBO13" s="568">
        <v>0</v>
      </c>
      <c r="DBP13" s="568">
        <v>0</v>
      </c>
      <c r="DBQ13" s="568">
        <v>0</v>
      </c>
      <c r="DBR13" s="568">
        <v>0</v>
      </c>
      <c r="DBS13" s="568">
        <v>0</v>
      </c>
      <c r="DBT13" s="568">
        <v>0</v>
      </c>
      <c r="DBU13" s="568">
        <v>0</v>
      </c>
      <c r="DBV13" s="568">
        <v>0</v>
      </c>
      <c r="DBW13" s="568">
        <v>0</v>
      </c>
      <c r="DBX13" s="568">
        <v>0</v>
      </c>
      <c r="DBY13" s="568">
        <v>0</v>
      </c>
      <c r="DBZ13" s="568">
        <v>0</v>
      </c>
      <c r="DCA13" s="568">
        <v>0</v>
      </c>
      <c r="DCB13" s="568">
        <v>0</v>
      </c>
      <c r="DCC13" s="568">
        <v>0</v>
      </c>
      <c r="DCD13" s="568">
        <v>0</v>
      </c>
      <c r="DCE13" s="568">
        <v>0</v>
      </c>
      <c r="DCF13" s="568">
        <v>0</v>
      </c>
      <c r="DCG13" s="568">
        <v>0</v>
      </c>
      <c r="DCH13" s="568">
        <v>0</v>
      </c>
      <c r="DCI13" s="568">
        <v>0</v>
      </c>
      <c r="DCJ13" s="568">
        <v>0</v>
      </c>
      <c r="DCK13" s="568">
        <v>0</v>
      </c>
      <c r="DCL13" s="568">
        <v>0</v>
      </c>
      <c r="DCM13" s="568">
        <v>0</v>
      </c>
      <c r="DCN13" s="568">
        <v>0</v>
      </c>
      <c r="DCO13" s="568">
        <v>0</v>
      </c>
      <c r="DCP13" s="568">
        <v>0</v>
      </c>
      <c r="DCQ13" s="568">
        <v>0</v>
      </c>
      <c r="DCR13" s="568">
        <v>0</v>
      </c>
      <c r="DCS13" s="568">
        <v>0</v>
      </c>
      <c r="DCT13" s="568">
        <v>0</v>
      </c>
      <c r="DCU13" s="568">
        <v>0</v>
      </c>
      <c r="DCV13" s="568">
        <v>0</v>
      </c>
      <c r="DCW13" s="568">
        <v>0</v>
      </c>
      <c r="DCX13" s="568">
        <v>0</v>
      </c>
      <c r="DCY13" s="568">
        <v>0</v>
      </c>
      <c r="DCZ13" s="568">
        <v>0</v>
      </c>
      <c r="DDA13" s="568">
        <v>0</v>
      </c>
      <c r="DDB13" s="568">
        <v>0</v>
      </c>
      <c r="DDC13" s="568">
        <v>0</v>
      </c>
      <c r="DDD13" s="568">
        <v>0</v>
      </c>
      <c r="DDE13" s="568">
        <v>0</v>
      </c>
      <c r="DDF13" s="568">
        <v>0</v>
      </c>
      <c r="DDG13" s="568">
        <v>0</v>
      </c>
      <c r="DDH13" s="568">
        <v>0</v>
      </c>
      <c r="DDI13" s="568">
        <v>0</v>
      </c>
      <c r="DDJ13" s="568">
        <v>0</v>
      </c>
      <c r="DDK13" s="568">
        <v>0</v>
      </c>
      <c r="DDL13" s="568">
        <v>0</v>
      </c>
      <c r="DDM13" s="568">
        <v>0</v>
      </c>
      <c r="DDN13" s="568">
        <v>0</v>
      </c>
      <c r="DDO13" s="568">
        <v>0</v>
      </c>
      <c r="DDP13" s="568">
        <v>0</v>
      </c>
      <c r="DDQ13" s="568">
        <v>0</v>
      </c>
      <c r="DDR13" s="568">
        <v>0</v>
      </c>
      <c r="DDS13" s="568">
        <v>0</v>
      </c>
      <c r="DDT13" s="568">
        <v>0</v>
      </c>
      <c r="DDU13" s="568">
        <v>0</v>
      </c>
      <c r="DDV13" s="568">
        <v>0</v>
      </c>
      <c r="DDW13" s="568">
        <v>0</v>
      </c>
      <c r="DDX13" s="568">
        <v>0</v>
      </c>
      <c r="DDY13" s="568">
        <v>0</v>
      </c>
      <c r="DDZ13" s="568">
        <v>0</v>
      </c>
      <c r="DEA13" s="568">
        <v>0</v>
      </c>
      <c r="DEB13" s="568">
        <v>0</v>
      </c>
      <c r="DEC13" s="568">
        <v>0</v>
      </c>
      <c r="DED13" s="568">
        <v>0</v>
      </c>
      <c r="DEE13" s="568">
        <v>0</v>
      </c>
      <c r="DEF13" s="568">
        <v>0</v>
      </c>
      <c r="DEG13" s="568">
        <v>0</v>
      </c>
      <c r="DEH13" s="568">
        <v>0</v>
      </c>
      <c r="DEI13" s="568">
        <v>0</v>
      </c>
      <c r="DEJ13" s="568">
        <v>0</v>
      </c>
      <c r="DEK13" s="568">
        <v>0</v>
      </c>
      <c r="DEL13" s="568">
        <v>0</v>
      </c>
      <c r="DEM13" s="568">
        <v>0</v>
      </c>
      <c r="DEN13" s="568">
        <v>0</v>
      </c>
      <c r="DEO13" s="568">
        <v>0</v>
      </c>
      <c r="DEP13" s="568">
        <v>0</v>
      </c>
      <c r="DEQ13" s="568">
        <v>0</v>
      </c>
      <c r="DER13" s="568">
        <v>0</v>
      </c>
      <c r="DES13" s="568">
        <v>0</v>
      </c>
      <c r="DET13" s="568">
        <v>0</v>
      </c>
      <c r="DEU13" s="568">
        <v>0</v>
      </c>
      <c r="DEV13" s="568">
        <v>0</v>
      </c>
      <c r="DEW13" s="568">
        <v>0</v>
      </c>
      <c r="DEX13" s="568">
        <v>0</v>
      </c>
      <c r="DEY13" s="568">
        <v>0</v>
      </c>
      <c r="DEZ13" s="568">
        <v>0</v>
      </c>
      <c r="DFA13" s="568">
        <v>0</v>
      </c>
      <c r="DFB13" s="568">
        <v>0</v>
      </c>
      <c r="DFC13" s="568">
        <v>0</v>
      </c>
      <c r="DFD13" s="568">
        <v>0</v>
      </c>
      <c r="DFE13" s="568">
        <v>0</v>
      </c>
      <c r="DFF13" s="568">
        <v>0</v>
      </c>
      <c r="DFG13" s="568">
        <v>0</v>
      </c>
      <c r="DFH13" s="568">
        <v>0</v>
      </c>
      <c r="DFI13" s="568">
        <v>0</v>
      </c>
      <c r="DFJ13" s="568">
        <v>0</v>
      </c>
      <c r="DFK13" s="568">
        <v>0</v>
      </c>
      <c r="DFL13" s="568">
        <v>0</v>
      </c>
      <c r="DFM13" s="568">
        <v>0</v>
      </c>
      <c r="DFN13" s="568">
        <v>0</v>
      </c>
      <c r="DFO13" s="568">
        <v>0</v>
      </c>
      <c r="DFP13" s="568">
        <v>0</v>
      </c>
      <c r="DFQ13" s="568">
        <v>0</v>
      </c>
      <c r="DFR13" s="568">
        <v>0</v>
      </c>
      <c r="DFS13" s="568">
        <v>0</v>
      </c>
      <c r="DFT13" s="568">
        <v>0</v>
      </c>
      <c r="DFU13" s="568">
        <v>0</v>
      </c>
      <c r="DFV13" s="568">
        <v>0</v>
      </c>
      <c r="DFW13" s="568">
        <v>0</v>
      </c>
      <c r="DFX13" s="568">
        <v>0</v>
      </c>
      <c r="DFY13" s="568">
        <v>0</v>
      </c>
      <c r="DFZ13" s="568">
        <v>0</v>
      </c>
      <c r="DGA13" s="568">
        <v>0</v>
      </c>
      <c r="DGB13" s="568">
        <v>0</v>
      </c>
      <c r="DGC13" s="568">
        <v>0</v>
      </c>
      <c r="DGD13" s="568">
        <v>0</v>
      </c>
      <c r="DGE13" s="568">
        <v>0</v>
      </c>
      <c r="DGF13" s="568">
        <v>0</v>
      </c>
      <c r="DGG13" s="568">
        <v>0</v>
      </c>
      <c r="DGH13" s="568">
        <v>0</v>
      </c>
      <c r="DGI13" s="568">
        <v>0</v>
      </c>
      <c r="DGJ13" s="568">
        <v>0</v>
      </c>
      <c r="DGK13" s="568">
        <v>0</v>
      </c>
      <c r="DGL13" s="568">
        <v>0</v>
      </c>
      <c r="DGM13" s="568">
        <v>0</v>
      </c>
      <c r="DGN13" s="568">
        <v>0</v>
      </c>
      <c r="DGO13" s="568">
        <v>0</v>
      </c>
      <c r="DGP13" s="568">
        <v>0</v>
      </c>
      <c r="DGQ13" s="568">
        <v>0</v>
      </c>
      <c r="DGR13" s="568">
        <v>0</v>
      </c>
      <c r="DGS13" s="568">
        <v>0</v>
      </c>
      <c r="DGT13" s="568">
        <v>0</v>
      </c>
      <c r="DGU13" s="568">
        <v>0</v>
      </c>
      <c r="DGV13" s="568">
        <v>0</v>
      </c>
      <c r="DGW13" s="568">
        <v>0</v>
      </c>
      <c r="DGX13" s="568">
        <v>0</v>
      </c>
      <c r="DGY13" s="568">
        <v>0</v>
      </c>
      <c r="DGZ13" s="568">
        <v>0</v>
      </c>
      <c r="DHA13" s="568">
        <v>0</v>
      </c>
      <c r="DHB13" s="568">
        <v>0</v>
      </c>
      <c r="DHC13" s="568">
        <v>0</v>
      </c>
      <c r="DHD13" s="568">
        <v>0</v>
      </c>
      <c r="DHE13" s="568">
        <v>0</v>
      </c>
      <c r="DHF13" s="568">
        <v>0</v>
      </c>
      <c r="DHG13" s="568">
        <v>0</v>
      </c>
      <c r="DHH13" s="568">
        <v>0</v>
      </c>
      <c r="DHI13" s="568">
        <v>0</v>
      </c>
      <c r="DHJ13" s="568">
        <v>0</v>
      </c>
      <c r="DHK13" s="568">
        <v>0</v>
      </c>
      <c r="DHL13" s="568">
        <v>0</v>
      </c>
      <c r="DHM13" s="568">
        <v>0</v>
      </c>
      <c r="DHN13" s="568">
        <v>0</v>
      </c>
      <c r="DHO13" s="568">
        <v>0</v>
      </c>
      <c r="DHP13" s="568">
        <v>0</v>
      </c>
      <c r="DHQ13" s="568">
        <v>0</v>
      </c>
      <c r="DHR13" s="568">
        <v>0</v>
      </c>
      <c r="DHS13" s="568">
        <v>0</v>
      </c>
      <c r="DHT13" s="568">
        <v>0</v>
      </c>
      <c r="DHU13" s="568">
        <v>0</v>
      </c>
      <c r="DHV13" s="568">
        <v>0</v>
      </c>
      <c r="DHW13" s="568">
        <v>0</v>
      </c>
      <c r="DHX13" s="568">
        <v>0</v>
      </c>
      <c r="DHY13" s="568">
        <v>0</v>
      </c>
      <c r="DHZ13" s="568">
        <v>0</v>
      </c>
      <c r="DIA13" s="568">
        <v>0</v>
      </c>
      <c r="DIB13" s="568">
        <v>0</v>
      </c>
      <c r="DIC13" s="568">
        <v>0</v>
      </c>
      <c r="DID13" s="568">
        <v>0</v>
      </c>
      <c r="DIE13" s="214">
        <v>0</v>
      </c>
      <c r="DIF13" s="568">
        <v>0</v>
      </c>
      <c r="DIG13" s="568">
        <v>0</v>
      </c>
      <c r="DIH13" s="568">
        <v>0</v>
      </c>
      <c r="DII13" s="568">
        <v>0</v>
      </c>
      <c r="DIJ13" s="568">
        <v>0</v>
      </c>
      <c r="DIK13" s="568">
        <v>0</v>
      </c>
      <c r="DIL13" s="568">
        <v>0</v>
      </c>
      <c r="DIM13" s="568">
        <v>0</v>
      </c>
      <c r="DIN13" s="568">
        <v>0</v>
      </c>
      <c r="DIO13" s="568">
        <v>0</v>
      </c>
      <c r="DIP13" s="568">
        <v>0</v>
      </c>
      <c r="DIQ13" s="568">
        <v>0</v>
      </c>
      <c r="DIR13" s="568">
        <v>0</v>
      </c>
      <c r="DIS13" s="568">
        <v>0</v>
      </c>
      <c r="DIT13" s="568">
        <v>0</v>
      </c>
      <c r="DIU13" s="568">
        <v>0</v>
      </c>
      <c r="DIV13" s="568">
        <v>0</v>
      </c>
      <c r="DIW13" s="568">
        <v>0</v>
      </c>
      <c r="DIX13" s="568">
        <v>0</v>
      </c>
      <c r="DIY13" s="568">
        <v>0</v>
      </c>
      <c r="DIZ13" s="568">
        <v>0</v>
      </c>
      <c r="DJA13" s="568">
        <v>0</v>
      </c>
      <c r="DJB13" s="568">
        <v>0</v>
      </c>
      <c r="DJC13" s="568">
        <v>0</v>
      </c>
      <c r="DJD13" s="568">
        <v>0</v>
      </c>
      <c r="DJE13" s="568">
        <v>0</v>
      </c>
      <c r="DJF13" s="568">
        <v>0</v>
      </c>
      <c r="DJG13" s="568">
        <v>0</v>
      </c>
      <c r="DJH13" s="568">
        <v>0</v>
      </c>
      <c r="DJI13" s="568">
        <v>0</v>
      </c>
      <c r="DJJ13" s="568">
        <v>0</v>
      </c>
      <c r="DJK13" s="568">
        <v>0</v>
      </c>
      <c r="DJL13" s="568">
        <v>0</v>
      </c>
      <c r="DJM13" s="568">
        <v>0</v>
      </c>
      <c r="DJN13" s="568">
        <v>0</v>
      </c>
      <c r="DJO13" s="568">
        <v>0</v>
      </c>
      <c r="DJP13" s="568">
        <v>0</v>
      </c>
      <c r="DJQ13" s="568">
        <v>0</v>
      </c>
      <c r="DJR13" s="568">
        <v>0</v>
      </c>
      <c r="DJS13" s="568">
        <v>0</v>
      </c>
      <c r="DJT13" s="568">
        <v>0</v>
      </c>
      <c r="DJU13" s="568">
        <v>0</v>
      </c>
      <c r="DJV13" s="568">
        <v>0</v>
      </c>
      <c r="DJW13" s="568">
        <v>0</v>
      </c>
      <c r="DJX13" s="568">
        <v>0</v>
      </c>
      <c r="DJY13" s="568">
        <v>0</v>
      </c>
      <c r="DJZ13" s="568">
        <v>0</v>
      </c>
      <c r="DKA13" s="568">
        <v>0</v>
      </c>
      <c r="DKB13" s="568">
        <v>0</v>
      </c>
      <c r="DKC13" s="568">
        <v>0</v>
      </c>
      <c r="DKD13" s="568">
        <v>0</v>
      </c>
      <c r="DKE13" s="568">
        <v>0</v>
      </c>
      <c r="DKF13" s="568">
        <v>0</v>
      </c>
      <c r="DKG13" s="568">
        <v>0</v>
      </c>
      <c r="DKH13" s="568">
        <v>0</v>
      </c>
      <c r="DKI13" s="568">
        <v>0</v>
      </c>
      <c r="DKJ13" s="568">
        <v>0</v>
      </c>
      <c r="DKK13" s="568">
        <v>0</v>
      </c>
      <c r="DKL13" s="568">
        <v>0</v>
      </c>
      <c r="DKM13" s="568">
        <v>0</v>
      </c>
      <c r="DKN13" s="568">
        <v>0</v>
      </c>
      <c r="DKO13" s="568">
        <v>0</v>
      </c>
      <c r="DKP13" s="568">
        <v>0</v>
      </c>
      <c r="DKQ13" s="568">
        <v>0</v>
      </c>
      <c r="DKR13" s="568">
        <v>0</v>
      </c>
      <c r="DKS13" s="568">
        <v>0</v>
      </c>
      <c r="DKT13" s="568">
        <v>0</v>
      </c>
      <c r="DKU13" s="568">
        <v>0</v>
      </c>
      <c r="DKV13" s="568">
        <v>0</v>
      </c>
      <c r="DKW13" s="568">
        <v>0</v>
      </c>
      <c r="DKX13" s="568">
        <v>0</v>
      </c>
      <c r="DKY13" s="568">
        <v>0</v>
      </c>
      <c r="DKZ13" s="568">
        <v>0</v>
      </c>
      <c r="DLA13" s="568">
        <v>0</v>
      </c>
      <c r="DLB13" s="568">
        <v>0</v>
      </c>
      <c r="DLC13" s="568">
        <v>0</v>
      </c>
      <c r="DLD13" s="568">
        <v>0</v>
      </c>
      <c r="DLE13" s="568">
        <v>0</v>
      </c>
      <c r="DLF13" s="568">
        <v>0</v>
      </c>
      <c r="DLG13" s="568">
        <v>0</v>
      </c>
      <c r="DLH13" s="568">
        <v>0</v>
      </c>
      <c r="DLI13" s="568">
        <v>0</v>
      </c>
      <c r="DLJ13" s="568">
        <v>0</v>
      </c>
      <c r="DLK13" s="568">
        <v>0</v>
      </c>
      <c r="DLL13" s="568">
        <v>0</v>
      </c>
      <c r="DLM13" s="568">
        <v>0</v>
      </c>
      <c r="DLN13" s="568">
        <v>0</v>
      </c>
      <c r="DLO13" s="568">
        <v>0</v>
      </c>
      <c r="DLP13" s="568">
        <v>0</v>
      </c>
      <c r="DLQ13" s="568">
        <v>0</v>
      </c>
      <c r="DLR13" s="568">
        <v>0</v>
      </c>
      <c r="DLS13" s="568">
        <v>0</v>
      </c>
      <c r="DLT13" s="568">
        <v>0</v>
      </c>
      <c r="DLU13" s="568">
        <v>0</v>
      </c>
      <c r="DLV13" s="568">
        <v>0</v>
      </c>
      <c r="DLW13" s="568">
        <v>0</v>
      </c>
      <c r="DLX13" s="568">
        <v>0</v>
      </c>
      <c r="DLY13" s="568">
        <v>0</v>
      </c>
      <c r="DLZ13" s="568">
        <v>0</v>
      </c>
      <c r="DMA13" s="568">
        <v>0</v>
      </c>
      <c r="DMB13" s="568">
        <v>0</v>
      </c>
      <c r="DMC13" s="568">
        <v>0</v>
      </c>
      <c r="DMD13" s="568">
        <v>0</v>
      </c>
      <c r="DME13" s="568">
        <v>0</v>
      </c>
      <c r="DMF13" s="568">
        <v>0</v>
      </c>
      <c r="DMG13" s="568">
        <v>0</v>
      </c>
      <c r="DMH13" s="568">
        <v>0</v>
      </c>
      <c r="DMI13" s="568">
        <v>0</v>
      </c>
      <c r="DMJ13" s="568">
        <v>0</v>
      </c>
      <c r="DMK13" s="568">
        <v>0</v>
      </c>
      <c r="DML13" s="568">
        <v>0</v>
      </c>
      <c r="DMM13" s="568">
        <v>0</v>
      </c>
      <c r="DMN13" s="568">
        <v>0</v>
      </c>
      <c r="DMO13" s="568">
        <v>0</v>
      </c>
      <c r="DMP13" s="568">
        <v>0</v>
      </c>
      <c r="DMQ13" s="568">
        <v>0</v>
      </c>
      <c r="DMR13" s="568">
        <v>0</v>
      </c>
      <c r="DMS13" s="568">
        <v>0</v>
      </c>
      <c r="DMT13" s="568">
        <v>0</v>
      </c>
      <c r="DMU13" s="568">
        <v>0</v>
      </c>
      <c r="DMV13" s="568">
        <v>0</v>
      </c>
      <c r="DMW13" s="568">
        <v>0</v>
      </c>
      <c r="DMX13" s="568">
        <v>0</v>
      </c>
      <c r="DMY13" s="568">
        <v>0</v>
      </c>
      <c r="DMZ13" s="568">
        <v>0</v>
      </c>
      <c r="DNA13" s="568">
        <v>0</v>
      </c>
      <c r="DNB13" s="568">
        <v>0</v>
      </c>
      <c r="DNC13" s="568">
        <v>0</v>
      </c>
      <c r="DND13" s="568">
        <v>0</v>
      </c>
      <c r="DNE13" s="568">
        <v>0</v>
      </c>
      <c r="DNF13" s="568">
        <v>0</v>
      </c>
      <c r="DNG13" s="568">
        <v>0</v>
      </c>
      <c r="DNH13" s="568">
        <v>0</v>
      </c>
      <c r="DNI13" s="568">
        <v>0</v>
      </c>
      <c r="DNJ13" s="568">
        <v>0</v>
      </c>
      <c r="DNK13" s="568">
        <v>0</v>
      </c>
      <c r="DNL13" s="568">
        <v>0</v>
      </c>
      <c r="DNM13" s="568">
        <v>0</v>
      </c>
      <c r="DNN13" s="568">
        <v>0</v>
      </c>
      <c r="DNO13" s="568">
        <v>0</v>
      </c>
      <c r="DNP13" s="568">
        <v>0</v>
      </c>
      <c r="DNQ13" s="568">
        <v>0</v>
      </c>
      <c r="DNR13" s="568">
        <v>0</v>
      </c>
      <c r="DNS13" s="568">
        <v>0</v>
      </c>
      <c r="DNT13" s="568">
        <v>0</v>
      </c>
      <c r="DNU13" s="568">
        <v>0</v>
      </c>
      <c r="DNV13" s="568">
        <v>0</v>
      </c>
      <c r="DNW13" s="568">
        <v>0</v>
      </c>
      <c r="DNX13" s="568">
        <v>0</v>
      </c>
      <c r="DNY13" s="568">
        <v>0</v>
      </c>
      <c r="DNZ13" s="568">
        <v>0</v>
      </c>
      <c r="DOA13" s="568">
        <v>0</v>
      </c>
      <c r="DOB13" s="568">
        <v>0</v>
      </c>
      <c r="DOC13" s="568">
        <v>0</v>
      </c>
      <c r="DOD13" s="568">
        <v>0</v>
      </c>
      <c r="DOE13" s="568">
        <v>0</v>
      </c>
      <c r="DOF13" s="568">
        <v>0</v>
      </c>
      <c r="DOG13" s="568">
        <v>0</v>
      </c>
      <c r="DOH13" s="568">
        <v>0</v>
      </c>
      <c r="DOI13" s="568">
        <v>0</v>
      </c>
      <c r="DOJ13" s="568">
        <v>0</v>
      </c>
      <c r="DOK13" s="568">
        <v>0</v>
      </c>
      <c r="DOL13" s="568">
        <v>0</v>
      </c>
      <c r="DOM13" s="568">
        <v>0</v>
      </c>
      <c r="DON13" s="568">
        <v>0</v>
      </c>
      <c r="DOO13" s="568">
        <v>0</v>
      </c>
      <c r="DOP13" s="568">
        <v>0</v>
      </c>
      <c r="DOQ13" s="568">
        <v>0</v>
      </c>
      <c r="DOR13" s="568">
        <v>0</v>
      </c>
      <c r="DOS13" s="568">
        <v>0</v>
      </c>
      <c r="DOT13" s="568">
        <v>0</v>
      </c>
      <c r="DOU13" s="568">
        <v>0</v>
      </c>
      <c r="DOV13" s="568">
        <v>0</v>
      </c>
      <c r="DOW13" s="568">
        <v>0</v>
      </c>
      <c r="DOX13" s="568">
        <v>0</v>
      </c>
      <c r="DOY13" s="568">
        <v>0</v>
      </c>
      <c r="DOZ13" s="568">
        <v>0</v>
      </c>
      <c r="DPA13" s="568">
        <v>0</v>
      </c>
      <c r="DPB13" s="568">
        <v>0</v>
      </c>
      <c r="DPC13" s="568">
        <v>0</v>
      </c>
      <c r="DPD13" s="568">
        <v>0</v>
      </c>
      <c r="DPE13" s="568">
        <v>0</v>
      </c>
      <c r="DPF13" s="568">
        <v>0</v>
      </c>
      <c r="DPG13" s="568">
        <v>0</v>
      </c>
      <c r="DPH13" s="568">
        <v>0</v>
      </c>
      <c r="DPI13" s="568">
        <v>0</v>
      </c>
      <c r="DPJ13" s="568">
        <v>0</v>
      </c>
      <c r="DPK13" s="568">
        <v>0</v>
      </c>
      <c r="DPL13" s="568">
        <v>0</v>
      </c>
      <c r="DPM13" s="568">
        <v>0</v>
      </c>
      <c r="DPN13" s="568">
        <v>0</v>
      </c>
      <c r="DPO13" s="568">
        <v>0</v>
      </c>
      <c r="DPP13" s="568">
        <v>0</v>
      </c>
      <c r="DPQ13" s="568">
        <v>0</v>
      </c>
      <c r="DPR13" s="568">
        <v>0</v>
      </c>
      <c r="DPS13" s="568">
        <v>0</v>
      </c>
      <c r="DPT13" s="568">
        <v>0</v>
      </c>
      <c r="DPU13" s="568">
        <v>0</v>
      </c>
      <c r="DPV13" s="568">
        <v>0</v>
      </c>
      <c r="DPW13" s="568">
        <v>0</v>
      </c>
      <c r="DPX13" s="568">
        <v>0</v>
      </c>
      <c r="DPY13" s="568">
        <v>0</v>
      </c>
      <c r="DPZ13" s="568">
        <v>0</v>
      </c>
      <c r="DQA13" s="568">
        <v>0</v>
      </c>
      <c r="DQB13" s="568">
        <v>0</v>
      </c>
      <c r="DQC13" s="568">
        <v>0</v>
      </c>
      <c r="DQD13" s="568">
        <v>0</v>
      </c>
      <c r="DQE13" s="568">
        <v>0</v>
      </c>
      <c r="DQF13" s="568">
        <v>0</v>
      </c>
      <c r="DQG13" s="568">
        <v>0</v>
      </c>
      <c r="DQH13" s="568">
        <v>0</v>
      </c>
      <c r="DQI13" s="568">
        <v>0</v>
      </c>
      <c r="DQJ13" s="568">
        <v>0</v>
      </c>
      <c r="DQK13" s="568">
        <v>0</v>
      </c>
      <c r="DQL13" s="568">
        <v>0</v>
      </c>
      <c r="DQM13" s="568">
        <v>0</v>
      </c>
      <c r="DQN13" s="568">
        <v>0</v>
      </c>
      <c r="DQO13" s="568">
        <v>0</v>
      </c>
      <c r="DQP13" s="568">
        <v>0</v>
      </c>
      <c r="DQQ13" s="568">
        <v>0</v>
      </c>
      <c r="DQR13" s="568">
        <v>0</v>
      </c>
      <c r="DQS13" s="568">
        <v>0</v>
      </c>
      <c r="DQT13" s="568">
        <v>0</v>
      </c>
      <c r="DQU13" s="568">
        <v>0</v>
      </c>
      <c r="DQV13" s="568">
        <v>0</v>
      </c>
      <c r="DQW13" s="568">
        <v>0</v>
      </c>
      <c r="DQX13" s="568">
        <v>0</v>
      </c>
      <c r="DQY13" s="568">
        <v>0</v>
      </c>
      <c r="DQZ13" s="568">
        <v>0</v>
      </c>
      <c r="DRA13" s="568">
        <v>0</v>
      </c>
      <c r="DRB13" s="568">
        <v>0</v>
      </c>
      <c r="DRC13" s="568">
        <v>0</v>
      </c>
      <c r="DRD13" s="568">
        <v>0</v>
      </c>
      <c r="DRE13" s="568">
        <v>0</v>
      </c>
      <c r="DRF13" s="568">
        <v>0</v>
      </c>
      <c r="DRG13" s="568">
        <v>0</v>
      </c>
      <c r="DRH13" s="568">
        <v>0</v>
      </c>
      <c r="DRI13" s="568">
        <v>0</v>
      </c>
      <c r="DRJ13" s="568">
        <v>0</v>
      </c>
      <c r="DRK13" s="568">
        <v>0</v>
      </c>
      <c r="DRL13" s="568">
        <v>0</v>
      </c>
      <c r="DRM13" s="568">
        <v>0</v>
      </c>
      <c r="DRN13" s="568">
        <v>0</v>
      </c>
      <c r="DRO13" s="568">
        <v>0</v>
      </c>
      <c r="DRP13" s="568">
        <v>0</v>
      </c>
      <c r="DRQ13" s="568">
        <v>0</v>
      </c>
      <c r="DRR13" s="568">
        <v>0</v>
      </c>
      <c r="DRS13" s="568">
        <v>0</v>
      </c>
      <c r="DRT13" s="568">
        <v>0</v>
      </c>
      <c r="DRU13" s="568">
        <v>0</v>
      </c>
      <c r="DRV13" s="568">
        <v>0</v>
      </c>
      <c r="DRW13" s="568">
        <v>0</v>
      </c>
      <c r="DRX13" s="568">
        <v>0</v>
      </c>
      <c r="DRY13" s="568">
        <v>0</v>
      </c>
      <c r="DRZ13" s="568">
        <v>0</v>
      </c>
      <c r="DSA13" s="568">
        <v>0</v>
      </c>
      <c r="DSB13" s="568">
        <v>0</v>
      </c>
      <c r="DSC13" s="568">
        <v>0</v>
      </c>
      <c r="DSD13" s="568">
        <v>0</v>
      </c>
      <c r="DSE13" s="568">
        <v>0</v>
      </c>
      <c r="DSF13" s="568">
        <v>0</v>
      </c>
      <c r="DSG13" s="568">
        <v>0</v>
      </c>
      <c r="DSH13" s="568">
        <v>0</v>
      </c>
      <c r="DSI13" s="568">
        <v>0</v>
      </c>
      <c r="DSJ13" s="568">
        <v>0</v>
      </c>
      <c r="DSK13" s="568">
        <v>0</v>
      </c>
      <c r="DSL13" s="568">
        <v>0</v>
      </c>
      <c r="DSM13" s="568">
        <v>0</v>
      </c>
      <c r="DSN13" s="568">
        <v>0</v>
      </c>
      <c r="DSO13" s="568">
        <v>0</v>
      </c>
      <c r="DSP13" s="568">
        <v>0</v>
      </c>
      <c r="DSQ13" s="568">
        <v>0</v>
      </c>
      <c r="DSR13" s="568">
        <v>0</v>
      </c>
      <c r="DSS13" s="568">
        <v>0</v>
      </c>
      <c r="DST13" s="568">
        <v>0</v>
      </c>
      <c r="DSU13" s="568">
        <v>0</v>
      </c>
      <c r="DSV13" s="568">
        <v>0</v>
      </c>
      <c r="DSW13" s="568">
        <v>0</v>
      </c>
      <c r="DSX13" s="568">
        <v>0</v>
      </c>
      <c r="DSY13" s="568">
        <v>0</v>
      </c>
      <c r="DSZ13" s="568">
        <v>0</v>
      </c>
      <c r="DTA13" s="568">
        <v>0</v>
      </c>
      <c r="DTB13" s="568">
        <v>0</v>
      </c>
      <c r="DTC13" s="568">
        <v>0</v>
      </c>
      <c r="DTD13" s="568">
        <v>0</v>
      </c>
      <c r="DTE13" s="568">
        <v>0</v>
      </c>
      <c r="DTF13" s="568">
        <v>0</v>
      </c>
      <c r="DTG13" s="568">
        <v>0</v>
      </c>
      <c r="DTH13" s="568">
        <v>0</v>
      </c>
      <c r="DTI13" s="568">
        <v>0</v>
      </c>
      <c r="DTJ13" s="568">
        <v>0</v>
      </c>
      <c r="DTK13" s="568">
        <v>0</v>
      </c>
      <c r="DTL13" s="568">
        <v>0</v>
      </c>
      <c r="DTM13" s="568">
        <v>0</v>
      </c>
      <c r="DTN13" s="568">
        <v>0</v>
      </c>
      <c r="DTO13" s="568">
        <v>0</v>
      </c>
      <c r="DTP13" s="568">
        <v>0</v>
      </c>
      <c r="DTQ13" s="568">
        <v>0</v>
      </c>
      <c r="DTR13" s="568">
        <v>0</v>
      </c>
      <c r="DTS13" s="568">
        <v>0</v>
      </c>
      <c r="DTT13" s="568">
        <v>0</v>
      </c>
      <c r="DTU13" s="568">
        <v>0</v>
      </c>
      <c r="DTV13" s="568">
        <v>0</v>
      </c>
      <c r="DTW13" s="568">
        <v>0</v>
      </c>
      <c r="DTX13" s="568">
        <v>0</v>
      </c>
      <c r="DTY13" s="568">
        <v>0</v>
      </c>
      <c r="DTZ13" s="568">
        <v>0</v>
      </c>
      <c r="DUA13" s="568">
        <v>0</v>
      </c>
      <c r="DUB13" s="568">
        <v>0</v>
      </c>
      <c r="DUC13" s="568">
        <v>0</v>
      </c>
      <c r="DUD13" s="568">
        <v>0</v>
      </c>
      <c r="DUE13" s="568">
        <v>0</v>
      </c>
      <c r="DUF13" s="568">
        <v>0</v>
      </c>
      <c r="DUG13" s="568">
        <v>0</v>
      </c>
      <c r="DUH13" s="568">
        <v>0</v>
      </c>
      <c r="DUI13" s="568">
        <v>0</v>
      </c>
      <c r="DUJ13" s="568">
        <v>0</v>
      </c>
      <c r="DUK13" s="568">
        <v>0</v>
      </c>
      <c r="DUL13" s="568">
        <v>0</v>
      </c>
      <c r="DUM13" s="568">
        <v>0</v>
      </c>
      <c r="DUN13" s="568">
        <v>0</v>
      </c>
      <c r="DUO13" s="568">
        <v>0</v>
      </c>
      <c r="DUP13" s="568">
        <v>0</v>
      </c>
      <c r="DUQ13" s="568">
        <v>0</v>
      </c>
      <c r="DUR13" s="568">
        <v>0</v>
      </c>
      <c r="DUS13" s="568">
        <v>0</v>
      </c>
      <c r="DUT13" s="568">
        <v>0</v>
      </c>
      <c r="DUU13" s="568">
        <v>0</v>
      </c>
      <c r="DUV13" s="568">
        <v>0</v>
      </c>
      <c r="DUW13" s="568">
        <v>0</v>
      </c>
      <c r="DUX13" s="568">
        <v>0</v>
      </c>
      <c r="DUY13" s="568">
        <v>0</v>
      </c>
      <c r="DUZ13" s="568">
        <v>0</v>
      </c>
      <c r="DVA13" s="568">
        <v>0</v>
      </c>
      <c r="DVB13" s="568">
        <v>0</v>
      </c>
      <c r="DVC13" s="568">
        <v>0</v>
      </c>
      <c r="DVD13" s="568">
        <v>0</v>
      </c>
      <c r="DVE13" s="568">
        <v>0</v>
      </c>
      <c r="DVF13" s="568">
        <v>0</v>
      </c>
      <c r="DVG13" s="568">
        <v>0</v>
      </c>
      <c r="DVH13" s="568">
        <v>0</v>
      </c>
      <c r="DVI13" s="568">
        <v>0</v>
      </c>
      <c r="DVJ13" s="568">
        <v>0</v>
      </c>
      <c r="DVK13" s="568">
        <v>0</v>
      </c>
      <c r="DVL13" s="568">
        <v>0</v>
      </c>
      <c r="DVM13" s="568">
        <v>0</v>
      </c>
      <c r="DVN13" s="568">
        <v>0</v>
      </c>
      <c r="DVO13" s="568">
        <v>0</v>
      </c>
      <c r="DVP13" s="568">
        <v>0</v>
      </c>
      <c r="DVQ13" s="568">
        <v>0</v>
      </c>
      <c r="DVR13" s="568">
        <v>0</v>
      </c>
      <c r="DVS13" s="568">
        <v>0</v>
      </c>
      <c r="DVT13" s="568">
        <v>0</v>
      </c>
      <c r="DVU13" s="568">
        <v>0</v>
      </c>
      <c r="DVV13" s="568">
        <v>0</v>
      </c>
      <c r="DVW13" s="568">
        <v>0</v>
      </c>
      <c r="DVX13" s="568">
        <v>0</v>
      </c>
      <c r="DVY13" s="568">
        <v>0</v>
      </c>
      <c r="DVZ13" s="568">
        <v>0</v>
      </c>
      <c r="DWA13" s="568">
        <v>0</v>
      </c>
      <c r="DWB13" s="568">
        <v>0</v>
      </c>
      <c r="DWC13" s="568">
        <v>0</v>
      </c>
      <c r="DWD13" s="568">
        <v>0</v>
      </c>
      <c r="DWE13" s="568">
        <v>0</v>
      </c>
      <c r="DWF13" s="568">
        <v>0</v>
      </c>
      <c r="DWG13" s="568">
        <v>0</v>
      </c>
      <c r="DWH13" s="568">
        <v>0</v>
      </c>
      <c r="DWI13" s="568">
        <v>0</v>
      </c>
      <c r="DWJ13" s="568">
        <v>0</v>
      </c>
      <c r="DWK13" s="568">
        <v>0</v>
      </c>
      <c r="DWL13" s="568">
        <v>0</v>
      </c>
      <c r="DWM13" s="568">
        <v>0</v>
      </c>
      <c r="DWN13" s="568">
        <v>0</v>
      </c>
      <c r="DWO13" s="568">
        <v>0</v>
      </c>
      <c r="DWP13" s="568">
        <v>0</v>
      </c>
      <c r="DWQ13" s="568">
        <v>0</v>
      </c>
      <c r="DWR13" s="568">
        <v>0</v>
      </c>
      <c r="DWS13" s="568">
        <v>0</v>
      </c>
      <c r="DWT13" s="568">
        <v>0</v>
      </c>
      <c r="DWU13" s="568">
        <v>0</v>
      </c>
      <c r="DWV13" s="568">
        <v>0</v>
      </c>
      <c r="DWW13" s="568">
        <v>0</v>
      </c>
      <c r="DWX13" s="568">
        <v>0</v>
      </c>
      <c r="DWY13" s="568">
        <v>0</v>
      </c>
      <c r="DWZ13" s="568">
        <v>0</v>
      </c>
      <c r="DXA13" s="568">
        <v>0</v>
      </c>
      <c r="DXB13" s="568">
        <v>0</v>
      </c>
      <c r="DXC13" s="568">
        <v>0</v>
      </c>
      <c r="DXD13" s="568">
        <v>0</v>
      </c>
      <c r="DXE13" s="568">
        <v>0</v>
      </c>
      <c r="DXF13" s="568">
        <v>0</v>
      </c>
      <c r="DXG13" s="568">
        <v>0</v>
      </c>
      <c r="DXH13" s="568">
        <v>0</v>
      </c>
      <c r="DXI13" s="568">
        <v>0</v>
      </c>
      <c r="DXJ13" s="568">
        <v>0</v>
      </c>
      <c r="DXK13" s="568">
        <v>0</v>
      </c>
      <c r="DXL13" s="568">
        <v>0</v>
      </c>
      <c r="DXM13" s="568">
        <v>0</v>
      </c>
      <c r="DXN13" s="568">
        <v>0</v>
      </c>
      <c r="DXO13" s="568">
        <v>0</v>
      </c>
      <c r="DXP13" s="568">
        <v>0</v>
      </c>
      <c r="DXQ13" s="568">
        <v>0</v>
      </c>
      <c r="DXR13" s="568">
        <v>0</v>
      </c>
      <c r="DXS13" s="568">
        <v>0</v>
      </c>
      <c r="DXT13" s="568">
        <v>0</v>
      </c>
      <c r="DXU13" s="568">
        <v>0</v>
      </c>
      <c r="DXV13" s="568">
        <v>0</v>
      </c>
      <c r="DXW13" s="568">
        <v>0</v>
      </c>
      <c r="DXX13" s="568">
        <v>0</v>
      </c>
      <c r="DXY13" s="568">
        <v>0</v>
      </c>
      <c r="DXZ13" s="568">
        <v>0</v>
      </c>
      <c r="DYA13" s="568">
        <v>0</v>
      </c>
      <c r="DYB13" s="568">
        <v>0</v>
      </c>
      <c r="DYC13" s="568">
        <v>0</v>
      </c>
      <c r="DYD13" s="568">
        <v>0</v>
      </c>
      <c r="DYE13" s="568">
        <v>0</v>
      </c>
      <c r="DYF13" s="568">
        <v>0</v>
      </c>
      <c r="DYG13" s="568">
        <v>0</v>
      </c>
      <c r="DYH13" s="568">
        <v>0</v>
      </c>
      <c r="DYI13" s="568">
        <v>0</v>
      </c>
      <c r="DYJ13" s="568">
        <v>0</v>
      </c>
      <c r="DYK13" s="568">
        <v>0</v>
      </c>
      <c r="DYL13" s="568">
        <v>0</v>
      </c>
      <c r="DYM13" s="568">
        <v>0</v>
      </c>
      <c r="DYN13" s="568">
        <v>0</v>
      </c>
      <c r="DYO13" s="568">
        <v>0</v>
      </c>
      <c r="DYP13" s="568">
        <v>0</v>
      </c>
      <c r="DYQ13" s="568">
        <v>0</v>
      </c>
      <c r="DYR13" s="568">
        <v>0</v>
      </c>
      <c r="DYS13" s="568">
        <v>0</v>
      </c>
      <c r="DYT13" s="568">
        <v>0</v>
      </c>
      <c r="DYU13" s="568">
        <v>0</v>
      </c>
      <c r="DYV13" s="568">
        <v>0</v>
      </c>
      <c r="DYW13" s="568">
        <v>0</v>
      </c>
      <c r="DYX13" s="568">
        <v>0</v>
      </c>
      <c r="DYY13" s="568">
        <v>0</v>
      </c>
      <c r="DYZ13" s="568">
        <v>0</v>
      </c>
      <c r="DZA13" s="568">
        <v>0</v>
      </c>
      <c r="DZB13" s="568">
        <v>0</v>
      </c>
      <c r="DZC13" s="568">
        <v>0</v>
      </c>
      <c r="DZD13" s="568">
        <v>0</v>
      </c>
      <c r="DZE13" s="568">
        <v>0</v>
      </c>
      <c r="DZF13" s="568">
        <v>0</v>
      </c>
      <c r="DZG13" s="568">
        <v>0</v>
      </c>
      <c r="DZH13" s="568">
        <v>0</v>
      </c>
      <c r="DZI13" s="568">
        <v>0</v>
      </c>
      <c r="DZJ13" s="568">
        <v>0</v>
      </c>
      <c r="DZK13" s="568">
        <v>0</v>
      </c>
      <c r="DZL13" s="568">
        <v>0</v>
      </c>
      <c r="DZM13" s="568">
        <v>0</v>
      </c>
      <c r="DZN13" s="568">
        <v>0</v>
      </c>
      <c r="DZO13" s="568">
        <v>0</v>
      </c>
      <c r="DZP13" s="568">
        <v>0</v>
      </c>
      <c r="DZQ13" s="568">
        <v>0</v>
      </c>
      <c r="DZR13" s="568">
        <v>0</v>
      </c>
      <c r="DZS13" s="568">
        <v>0</v>
      </c>
      <c r="DZT13" s="568">
        <v>0</v>
      </c>
      <c r="DZU13" s="568">
        <v>0</v>
      </c>
      <c r="DZV13" s="568">
        <v>0</v>
      </c>
      <c r="DZW13" s="568">
        <v>0</v>
      </c>
      <c r="DZX13" s="568">
        <v>0</v>
      </c>
      <c r="DZY13" s="568">
        <v>0</v>
      </c>
      <c r="DZZ13" s="568">
        <v>0</v>
      </c>
      <c r="EAA13" s="568">
        <v>0</v>
      </c>
      <c r="EAB13" s="568">
        <v>0</v>
      </c>
      <c r="EAC13" s="568">
        <v>0</v>
      </c>
      <c r="EAD13" s="568">
        <v>0</v>
      </c>
      <c r="EAE13" s="568">
        <v>0</v>
      </c>
      <c r="EAF13" s="568">
        <v>0</v>
      </c>
      <c r="EAG13" s="568">
        <v>0</v>
      </c>
      <c r="EAH13" s="568">
        <v>0</v>
      </c>
      <c r="EAI13" s="568">
        <v>0</v>
      </c>
      <c r="EAJ13" s="568">
        <v>0</v>
      </c>
      <c r="EAK13" s="568">
        <v>0</v>
      </c>
      <c r="EAL13" s="568">
        <v>0</v>
      </c>
      <c r="EAM13" s="568">
        <v>0</v>
      </c>
      <c r="EAN13" s="568">
        <v>0</v>
      </c>
      <c r="EAO13" s="568">
        <v>0</v>
      </c>
      <c r="EAP13" s="568">
        <v>0</v>
      </c>
      <c r="EAQ13" s="568">
        <v>0</v>
      </c>
      <c r="EAR13" s="568">
        <v>0</v>
      </c>
      <c r="EAS13" s="568">
        <v>0</v>
      </c>
      <c r="EAT13" s="568">
        <v>0</v>
      </c>
      <c r="EAU13" s="568">
        <v>0</v>
      </c>
      <c r="EAV13" s="568">
        <v>0</v>
      </c>
      <c r="EAW13" s="568">
        <v>0</v>
      </c>
      <c r="EAX13" s="568">
        <v>0</v>
      </c>
      <c r="EAY13" s="568">
        <v>0</v>
      </c>
      <c r="EAZ13" s="568">
        <v>0</v>
      </c>
      <c r="EBA13" s="568">
        <v>0</v>
      </c>
      <c r="EBB13" s="568">
        <v>0</v>
      </c>
      <c r="EBC13" s="568">
        <v>0</v>
      </c>
      <c r="EBD13" s="568">
        <v>0</v>
      </c>
      <c r="EBE13" s="568">
        <v>0</v>
      </c>
      <c r="EBF13" s="568">
        <v>0</v>
      </c>
      <c r="EBG13" s="568">
        <v>0</v>
      </c>
      <c r="EBH13" s="568">
        <v>0</v>
      </c>
      <c r="EBI13" s="568">
        <v>0</v>
      </c>
      <c r="EBJ13" s="568">
        <v>0</v>
      </c>
      <c r="EBK13" s="568">
        <v>0</v>
      </c>
      <c r="EBL13" s="568">
        <v>0</v>
      </c>
      <c r="EBM13" s="568">
        <v>0</v>
      </c>
      <c r="EBN13" s="568">
        <v>0</v>
      </c>
      <c r="EBO13" s="568">
        <v>0</v>
      </c>
      <c r="EBP13" s="568">
        <v>0</v>
      </c>
      <c r="EBQ13" s="568">
        <v>0</v>
      </c>
      <c r="EBR13" s="568">
        <v>0</v>
      </c>
      <c r="EBS13" s="568">
        <v>0</v>
      </c>
      <c r="EBT13" s="568">
        <v>0</v>
      </c>
      <c r="EBU13" s="568">
        <v>0</v>
      </c>
      <c r="EBV13" s="568">
        <v>0</v>
      </c>
      <c r="EBW13" s="568">
        <v>0</v>
      </c>
      <c r="EBX13" s="568">
        <v>0</v>
      </c>
      <c r="EBY13" s="568">
        <v>0</v>
      </c>
      <c r="EBZ13" s="568">
        <v>0</v>
      </c>
      <c r="ECA13" s="568">
        <v>0</v>
      </c>
      <c r="ECB13" s="568">
        <v>0</v>
      </c>
      <c r="ECC13" s="568">
        <v>0</v>
      </c>
      <c r="ECD13" s="568">
        <v>0</v>
      </c>
      <c r="ECE13" s="568">
        <v>0</v>
      </c>
      <c r="ECF13" s="568">
        <v>0</v>
      </c>
      <c r="ECG13" s="568">
        <v>0</v>
      </c>
      <c r="ECH13" s="568">
        <v>0</v>
      </c>
      <c r="ECI13" s="568">
        <v>0</v>
      </c>
      <c r="ECJ13" s="568">
        <v>0</v>
      </c>
      <c r="ECK13" s="568">
        <v>0</v>
      </c>
      <c r="ECL13" s="568">
        <v>0</v>
      </c>
      <c r="ECM13" s="568">
        <v>0</v>
      </c>
      <c r="ECN13" s="568">
        <v>0</v>
      </c>
      <c r="ECO13" s="568">
        <v>0</v>
      </c>
      <c r="ECP13" s="568">
        <v>0</v>
      </c>
      <c r="ECQ13" s="568">
        <v>0</v>
      </c>
      <c r="ECR13" s="568">
        <v>0</v>
      </c>
      <c r="ECS13" s="568">
        <v>0</v>
      </c>
      <c r="ECT13" s="568">
        <v>0</v>
      </c>
      <c r="ECU13" s="568">
        <v>0</v>
      </c>
      <c r="ECV13" s="568">
        <v>0</v>
      </c>
      <c r="ECW13" s="568">
        <v>0</v>
      </c>
      <c r="ECX13" s="568">
        <v>0</v>
      </c>
      <c r="ECY13" s="568">
        <v>0</v>
      </c>
      <c r="ECZ13" s="568">
        <v>0</v>
      </c>
      <c r="EDA13" s="568">
        <v>0</v>
      </c>
      <c r="EDB13" s="568">
        <v>0</v>
      </c>
      <c r="EDC13" s="568">
        <v>0</v>
      </c>
      <c r="EDD13" s="568">
        <v>0</v>
      </c>
      <c r="EDE13" s="568">
        <v>0</v>
      </c>
      <c r="EDF13" s="568">
        <v>0</v>
      </c>
      <c r="EDG13" s="568">
        <v>0</v>
      </c>
      <c r="EDH13" s="568">
        <v>0</v>
      </c>
      <c r="EDI13" s="568">
        <v>0</v>
      </c>
      <c r="EDJ13" s="568">
        <v>0</v>
      </c>
      <c r="EDK13" s="568">
        <v>0</v>
      </c>
      <c r="EDL13" s="568">
        <v>0</v>
      </c>
      <c r="EDM13" s="568">
        <v>0</v>
      </c>
      <c r="EDN13" s="568">
        <v>0</v>
      </c>
      <c r="EDO13" s="568">
        <v>0</v>
      </c>
      <c r="EDP13" s="568">
        <v>0</v>
      </c>
      <c r="EDQ13" s="568">
        <v>0</v>
      </c>
      <c r="EDR13" s="568">
        <v>0</v>
      </c>
      <c r="EDS13" s="568">
        <v>0</v>
      </c>
      <c r="EDT13" s="568">
        <v>0</v>
      </c>
      <c r="EDU13" s="568">
        <v>0</v>
      </c>
      <c r="EDV13" s="568">
        <v>0</v>
      </c>
      <c r="EDW13" s="568">
        <v>0</v>
      </c>
      <c r="EDX13" s="568">
        <v>0</v>
      </c>
      <c r="EDY13" s="568">
        <v>0</v>
      </c>
      <c r="EDZ13" s="568">
        <v>0</v>
      </c>
      <c r="EEA13" s="568">
        <v>0</v>
      </c>
      <c r="EEB13" s="568">
        <v>0</v>
      </c>
      <c r="EEC13" s="568">
        <v>0</v>
      </c>
      <c r="EED13" s="568">
        <v>0</v>
      </c>
      <c r="EEE13" s="568">
        <v>0</v>
      </c>
      <c r="EEF13" s="568">
        <v>0</v>
      </c>
      <c r="EEG13" s="568">
        <v>0</v>
      </c>
      <c r="EEH13" s="568">
        <v>0</v>
      </c>
      <c r="EEI13" s="568">
        <v>0</v>
      </c>
      <c r="EEJ13" s="568">
        <v>0</v>
      </c>
      <c r="EEK13" s="568">
        <v>0</v>
      </c>
      <c r="EEL13" s="568">
        <v>0</v>
      </c>
      <c r="EEM13" s="568">
        <v>0</v>
      </c>
      <c r="EEN13" s="568">
        <v>0</v>
      </c>
      <c r="EEO13" s="568">
        <v>0</v>
      </c>
      <c r="EEP13" s="568">
        <v>0</v>
      </c>
      <c r="EEQ13" s="568">
        <v>0</v>
      </c>
      <c r="EER13" s="568">
        <v>0</v>
      </c>
      <c r="EES13" s="568">
        <v>0</v>
      </c>
      <c r="EET13" s="568">
        <v>0</v>
      </c>
      <c r="EEU13" s="568">
        <v>0</v>
      </c>
      <c r="EEV13" s="568">
        <v>0</v>
      </c>
      <c r="EEW13" s="568">
        <v>0</v>
      </c>
      <c r="EEX13" s="568">
        <v>0</v>
      </c>
      <c r="EEY13" s="568">
        <v>0</v>
      </c>
      <c r="EEZ13" s="568">
        <v>0</v>
      </c>
      <c r="EFA13" s="568">
        <v>0</v>
      </c>
      <c r="EFB13" s="568">
        <v>0</v>
      </c>
      <c r="EFC13" s="568">
        <v>0</v>
      </c>
      <c r="EFD13" s="568">
        <v>0</v>
      </c>
      <c r="EFE13" s="568">
        <v>0</v>
      </c>
      <c r="EFF13" s="568">
        <v>0</v>
      </c>
      <c r="EFG13" s="568">
        <v>0</v>
      </c>
      <c r="EFH13" s="568">
        <v>0</v>
      </c>
      <c r="EFI13" s="568">
        <v>0</v>
      </c>
      <c r="EFJ13" s="568">
        <v>0</v>
      </c>
      <c r="EFK13" s="568">
        <v>0</v>
      </c>
      <c r="EFL13" s="568">
        <v>0</v>
      </c>
      <c r="EFM13" s="568">
        <v>0</v>
      </c>
      <c r="EFN13" s="568">
        <v>0</v>
      </c>
      <c r="EFO13" s="568">
        <v>0</v>
      </c>
      <c r="EFP13" s="568">
        <v>0</v>
      </c>
      <c r="EFQ13" s="568">
        <v>0</v>
      </c>
      <c r="EFR13" s="568">
        <v>0</v>
      </c>
      <c r="EFS13" s="568">
        <v>0</v>
      </c>
      <c r="EFT13" s="568">
        <v>0</v>
      </c>
      <c r="EFU13" s="568">
        <v>0</v>
      </c>
      <c r="EFV13" s="568">
        <v>0</v>
      </c>
      <c r="EFW13" s="568">
        <v>0</v>
      </c>
      <c r="EFX13" s="568">
        <v>0</v>
      </c>
      <c r="EFY13" s="568">
        <v>0</v>
      </c>
      <c r="EFZ13" s="568">
        <v>0</v>
      </c>
      <c r="EGA13" s="568">
        <v>0</v>
      </c>
      <c r="EGB13" s="568">
        <v>0</v>
      </c>
      <c r="EGC13" s="568">
        <v>0</v>
      </c>
      <c r="EGD13" s="568">
        <v>0</v>
      </c>
      <c r="EGE13" s="568">
        <v>0</v>
      </c>
      <c r="EGF13" s="568">
        <v>0</v>
      </c>
      <c r="EGG13" s="568">
        <v>0</v>
      </c>
      <c r="EGH13" s="568">
        <v>0</v>
      </c>
      <c r="EGI13" s="568">
        <v>0</v>
      </c>
      <c r="EGJ13" s="568">
        <v>0</v>
      </c>
      <c r="EGK13" s="568">
        <v>0</v>
      </c>
      <c r="EGL13" s="568">
        <v>0</v>
      </c>
      <c r="EGM13" s="568">
        <v>0</v>
      </c>
      <c r="EGN13" s="568">
        <v>0</v>
      </c>
      <c r="EGO13" s="568">
        <v>0</v>
      </c>
      <c r="EGP13" s="568">
        <v>0</v>
      </c>
      <c r="EGQ13" s="568">
        <v>0</v>
      </c>
      <c r="EGR13" s="568">
        <v>0</v>
      </c>
      <c r="EGS13" s="568">
        <v>0</v>
      </c>
      <c r="EGT13" s="568">
        <v>0</v>
      </c>
      <c r="EGU13" s="568">
        <v>0</v>
      </c>
      <c r="EGV13" s="568">
        <v>0</v>
      </c>
      <c r="EGW13" s="568">
        <v>0</v>
      </c>
      <c r="EGX13" s="568">
        <v>0</v>
      </c>
      <c r="EGY13" s="568">
        <v>0</v>
      </c>
      <c r="EGZ13" s="568">
        <v>0</v>
      </c>
      <c r="EHA13" s="568">
        <v>0</v>
      </c>
      <c r="EHB13" s="568">
        <v>0</v>
      </c>
      <c r="EHC13" s="568">
        <v>0</v>
      </c>
      <c r="EHD13" s="568">
        <v>0</v>
      </c>
      <c r="EHE13" s="568">
        <v>0</v>
      </c>
      <c r="EHF13" s="568">
        <v>0</v>
      </c>
      <c r="EHG13" s="568">
        <v>0</v>
      </c>
      <c r="EHH13" s="568">
        <v>0</v>
      </c>
      <c r="EHI13" s="568">
        <v>0</v>
      </c>
      <c r="EHJ13" s="568">
        <v>0</v>
      </c>
      <c r="EHK13" s="568">
        <v>0</v>
      </c>
      <c r="EHL13" s="568">
        <v>0</v>
      </c>
      <c r="EHM13" s="568">
        <v>0</v>
      </c>
      <c r="EHN13" s="568">
        <v>0</v>
      </c>
      <c r="EHO13" s="568">
        <v>0</v>
      </c>
      <c r="EHP13" s="568">
        <v>0</v>
      </c>
      <c r="EHQ13" s="568">
        <v>0</v>
      </c>
      <c r="EHR13" s="568">
        <v>0</v>
      </c>
      <c r="EHS13" s="568">
        <v>0</v>
      </c>
      <c r="EHT13" s="568">
        <v>0</v>
      </c>
      <c r="EHU13" s="568">
        <v>0</v>
      </c>
      <c r="EHV13" s="568">
        <v>0</v>
      </c>
      <c r="EHW13" s="568">
        <v>0</v>
      </c>
      <c r="EHX13" s="568">
        <v>0</v>
      </c>
      <c r="EHY13" s="568">
        <v>0</v>
      </c>
      <c r="EHZ13" s="568">
        <v>0</v>
      </c>
      <c r="EIA13" s="568">
        <v>0</v>
      </c>
      <c r="EIB13" s="568">
        <v>0</v>
      </c>
      <c r="EIC13" s="568">
        <v>0</v>
      </c>
      <c r="EID13" s="568">
        <v>0</v>
      </c>
      <c r="EIE13" s="568">
        <v>0</v>
      </c>
      <c r="EIF13" s="568">
        <v>0</v>
      </c>
      <c r="EIG13" s="568">
        <v>0</v>
      </c>
      <c r="EIH13" s="568">
        <v>0</v>
      </c>
      <c r="EII13" s="568">
        <v>0</v>
      </c>
      <c r="EIJ13" s="568">
        <v>0</v>
      </c>
      <c r="EIK13" s="568">
        <v>0</v>
      </c>
      <c r="EIL13" s="568">
        <v>0</v>
      </c>
      <c r="EIM13" s="568">
        <v>0</v>
      </c>
      <c r="EIN13" s="568">
        <v>0</v>
      </c>
      <c r="EIO13" s="568">
        <v>0</v>
      </c>
      <c r="EIP13" s="568">
        <v>0</v>
      </c>
      <c r="EIQ13" s="568">
        <v>0</v>
      </c>
      <c r="EIR13" s="568">
        <v>0</v>
      </c>
      <c r="EIS13" s="568">
        <v>0</v>
      </c>
      <c r="EIT13" s="568">
        <v>0</v>
      </c>
      <c r="EIU13" s="568">
        <v>0</v>
      </c>
      <c r="EIV13" s="568">
        <v>0</v>
      </c>
      <c r="EIW13" s="568">
        <v>0</v>
      </c>
      <c r="EIX13" s="568">
        <v>0</v>
      </c>
      <c r="EIY13" s="568">
        <v>0</v>
      </c>
      <c r="EIZ13" s="568">
        <v>0</v>
      </c>
      <c r="EJA13" s="568">
        <v>0</v>
      </c>
      <c r="EJB13" s="568">
        <v>0</v>
      </c>
      <c r="EJC13" s="568">
        <v>0</v>
      </c>
      <c r="EJD13" s="568">
        <v>0</v>
      </c>
      <c r="EJE13" s="568">
        <v>0</v>
      </c>
      <c r="EJF13" s="568">
        <v>0</v>
      </c>
      <c r="EJG13" s="568">
        <v>0</v>
      </c>
      <c r="EJH13" s="568">
        <v>0</v>
      </c>
      <c r="EJI13" s="568">
        <v>0</v>
      </c>
      <c r="EJJ13" s="568">
        <v>0</v>
      </c>
      <c r="EJK13" s="568">
        <v>0</v>
      </c>
      <c r="EJL13" s="568">
        <v>0</v>
      </c>
      <c r="EJM13" s="568">
        <v>0</v>
      </c>
      <c r="EJN13" s="568">
        <v>0</v>
      </c>
      <c r="EJO13" s="568">
        <v>0</v>
      </c>
      <c r="EJP13" s="568">
        <v>0</v>
      </c>
      <c r="EJQ13" s="568">
        <v>0</v>
      </c>
      <c r="EJR13" s="568">
        <v>0</v>
      </c>
      <c r="EJS13" s="568">
        <v>0</v>
      </c>
      <c r="EJT13" s="568">
        <v>0</v>
      </c>
      <c r="EJU13" s="568">
        <v>0</v>
      </c>
      <c r="EJV13" s="568">
        <v>0</v>
      </c>
      <c r="EJW13" s="568">
        <v>0</v>
      </c>
      <c r="EJX13" s="568">
        <v>0</v>
      </c>
      <c r="EJY13" s="568">
        <v>0</v>
      </c>
      <c r="EJZ13" s="568">
        <v>0</v>
      </c>
      <c r="EKA13" s="568">
        <v>0</v>
      </c>
      <c r="EKB13" s="568">
        <v>0</v>
      </c>
      <c r="EKC13" s="568">
        <v>0</v>
      </c>
      <c r="EKD13" s="568">
        <v>0</v>
      </c>
      <c r="EKE13" s="568">
        <v>0</v>
      </c>
      <c r="EKF13" s="568">
        <v>0</v>
      </c>
      <c r="EKG13" s="568">
        <v>0</v>
      </c>
      <c r="EKH13" s="568">
        <v>0</v>
      </c>
      <c r="EKI13" s="568">
        <v>0</v>
      </c>
      <c r="EKJ13" s="568">
        <v>0</v>
      </c>
      <c r="EKK13" s="568">
        <v>0</v>
      </c>
      <c r="EKL13" s="568">
        <v>0</v>
      </c>
      <c r="EKM13" s="568">
        <v>0</v>
      </c>
      <c r="EKN13" s="568">
        <v>0</v>
      </c>
      <c r="EKO13" s="568">
        <v>0</v>
      </c>
      <c r="EKP13" s="568">
        <v>0</v>
      </c>
      <c r="EKQ13" s="568">
        <v>0</v>
      </c>
      <c r="EKR13" s="568">
        <v>0</v>
      </c>
      <c r="EKS13" s="568">
        <v>0</v>
      </c>
      <c r="EKT13" s="568">
        <v>0</v>
      </c>
      <c r="EKU13" s="568">
        <v>0</v>
      </c>
      <c r="EKV13" s="568">
        <v>0</v>
      </c>
      <c r="EKW13" s="568">
        <v>0</v>
      </c>
      <c r="EKX13" s="568">
        <v>0</v>
      </c>
      <c r="EKY13" s="568">
        <v>0</v>
      </c>
      <c r="EKZ13" s="568">
        <v>0</v>
      </c>
      <c r="ELA13" s="568">
        <v>0</v>
      </c>
      <c r="ELB13" s="568">
        <v>0</v>
      </c>
      <c r="ELC13" s="568">
        <v>0</v>
      </c>
      <c r="ELD13" s="568">
        <v>0</v>
      </c>
      <c r="ELE13" s="568">
        <v>0</v>
      </c>
      <c r="ELF13" s="568">
        <v>0</v>
      </c>
      <c r="ELG13" s="568">
        <v>0</v>
      </c>
      <c r="ELH13" s="568">
        <v>0</v>
      </c>
      <c r="ELI13" s="568">
        <v>0</v>
      </c>
      <c r="ELJ13" s="568">
        <v>0</v>
      </c>
      <c r="ELK13" s="568">
        <v>0</v>
      </c>
      <c r="ELL13" s="568">
        <v>0</v>
      </c>
      <c r="ELM13" s="568">
        <v>0</v>
      </c>
      <c r="ELN13" s="568">
        <v>0</v>
      </c>
      <c r="ELO13" s="568">
        <v>0</v>
      </c>
      <c r="ELP13" s="568">
        <v>0</v>
      </c>
      <c r="ELQ13" s="568">
        <v>0</v>
      </c>
      <c r="ELR13" s="568">
        <v>0</v>
      </c>
      <c r="ELS13" s="568">
        <v>0</v>
      </c>
      <c r="ELT13" s="568">
        <v>0</v>
      </c>
      <c r="ELU13" s="568">
        <v>0</v>
      </c>
      <c r="ELV13" s="568">
        <v>0</v>
      </c>
      <c r="ELW13" s="568">
        <v>0</v>
      </c>
      <c r="ELX13" s="568">
        <v>0</v>
      </c>
      <c r="ELY13" s="568">
        <v>0</v>
      </c>
      <c r="ELZ13" s="568">
        <v>0</v>
      </c>
      <c r="EMA13" s="568">
        <v>0</v>
      </c>
      <c r="EMB13" s="568">
        <v>0</v>
      </c>
      <c r="EMC13" s="568">
        <v>0</v>
      </c>
      <c r="EMD13" s="568">
        <v>0</v>
      </c>
      <c r="EME13" s="568">
        <v>0</v>
      </c>
      <c r="EMF13" s="568">
        <v>0</v>
      </c>
      <c r="EMG13" s="568">
        <v>0</v>
      </c>
      <c r="EMH13" s="568">
        <v>0</v>
      </c>
      <c r="EMI13" s="568">
        <v>0</v>
      </c>
      <c r="EMJ13" s="568">
        <v>0</v>
      </c>
      <c r="EMK13" s="568">
        <v>0</v>
      </c>
      <c r="EML13" s="568">
        <v>0</v>
      </c>
      <c r="EMM13" s="568">
        <v>0</v>
      </c>
      <c r="EMN13" s="568">
        <v>0</v>
      </c>
      <c r="EMO13" s="568">
        <v>0</v>
      </c>
      <c r="EMP13" s="568">
        <v>0</v>
      </c>
      <c r="EMQ13" s="568">
        <v>0</v>
      </c>
      <c r="EMR13" s="568">
        <v>0</v>
      </c>
      <c r="EMS13" s="568">
        <v>0</v>
      </c>
      <c r="EMT13" s="568">
        <v>0</v>
      </c>
      <c r="EMU13" s="568">
        <v>0</v>
      </c>
      <c r="EMV13" s="568">
        <v>0</v>
      </c>
      <c r="EMW13" s="568">
        <v>0</v>
      </c>
      <c r="EMX13" s="568">
        <v>0</v>
      </c>
      <c r="EMY13" s="568">
        <v>0</v>
      </c>
      <c r="EMZ13" s="568">
        <v>0</v>
      </c>
      <c r="ENA13" s="568">
        <v>0</v>
      </c>
      <c r="ENB13" s="568">
        <v>0</v>
      </c>
      <c r="ENC13" s="568">
        <v>0</v>
      </c>
      <c r="END13" s="568">
        <v>0</v>
      </c>
      <c r="ENE13" s="568">
        <v>0</v>
      </c>
      <c r="ENF13" s="568">
        <v>0</v>
      </c>
      <c r="ENG13" s="568">
        <v>0</v>
      </c>
      <c r="ENH13" s="568">
        <v>0</v>
      </c>
      <c r="ENI13" s="568">
        <v>0</v>
      </c>
      <c r="ENJ13" s="568">
        <v>0</v>
      </c>
      <c r="ENK13" s="568">
        <v>0</v>
      </c>
      <c r="ENL13" s="568">
        <v>0</v>
      </c>
      <c r="ENM13" s="568">
        <v>0</v>
      </c>
      <c r="ENN13" s="568">
        <v>0</v>
      </c>
      <c r="ENO13" s="568">
        <v>0</v>
      </c>
      <c r="ENP13" s="568">
        <v>0</v>
      </c>
      <c r="ENQ13" s="568">
        <v>0</v>
      </c>
      <c r="ENR13" s="568">
        <v>0</v>
      </c>
      <c r="ENS13" s="568">
        <v>0</v>
      </c>
      <c r="ENT13" s="568">
        <v>0</v>
      </c>
      <c r="ENU13" s="568">
        <v>0</v>
      </c>
      <c r="ENV13" s="568">
        <v>0</v>
      </c>
      <c r="ENW13" s="568">
        <v>0</v>
      </c>
      <c r="ENX13" s="568">
        <v>0</v>
      </c>
      <c r="ENY13" s="568">
        <v>0</v>
      </c>
      <c r="ENZ13" s="568">
        <v>0</v>
      </c>
      <c r="EOA13" s="568">
        <v>0</v>
      </c>
      <c r="EOB13" s="568">
        <v>0</v>
      </c>
      <c r="EOC13" s="568">
        <v>0</v>
      </c>
      <c r="EOD13" s="568">
        <v>0</v>
      </c>
      <c r="EOE13" s="568">
        <v>0</v>
      </c>
      <c r="EOF13" s="568">
        <v>0</v>
      </c>
      <c r="EOG13" s="568">
        <v>0</v>
      </c>
      <c r="EOH13" s="568">
        <v>0</v>
      </c>
      <c r="EOI13" s="568">
        <v>0</v>
      </c>
      <c r="EOJ13" s="568">
        <v>0</v>
      </c>
      <c r="EOK13" s="568">
        <v>0</v>
      </c>
      <c r="EOL13" s="568">
        <v>0</v>
      </c>
      <c r="EOM13" s="568">
        <v>0</v>
      </c>
      <c r="EON13" s="568">
        <v>0</v>
      </c>
      <c r="EOO13" s="568">
        <v>0</v>
      </c>
      <c r="EOP13" s="568">
        <v>0</v>
      </c>
      <c r="EOQ13" s="568">
        <v>0</v>
      </c>
      <c r="EOR13" s="568">
        <v>0</v>
      </c>
      <c r="EOS13" s="568">
        <v>0</v>
      </c>
      <c r="EOT13" s="568">
        <v>0</v>
      </c>
      <c r="EOU13" s="568">
        <v>0</v>
      </c>
      <c r="EOV13" s="568">
        <v>0</v>
      </c>
      <c r="EOW13" s="568">
        <v>0</v>
      </c>
      <c r="EOX13" s="568">
        <v>0</v>
      </c>
      <c r="EOY13" s="568">
        <v>0</v>
      </c>
      <c r="EOZ13" s="568">
        <v>0</v>
      </c>
      <c r="EPA13" s="568">
        <v>0</v>
      </c>
      <c r="EPB13" s="568">
        <v>0</v>
      </c>
      <c r="EPC13" s="568">
        <v>0</v>
      </c>
      <c r="EPD13" s="568">
        <v>0</v>
      </c>
      <c r="EPE13" s="568">
        <v>0</v>
      </c>
      <c r="EPF13" s="568">
        <v>0</v>
      </c>
      <c r="EPG13" s="568">
        <v>0</v>
      </c>
      <c r="EPH13" s="568">
        <v>0</v>
      </c>
      <c r="EPI13" s="568">
        <v>0</v>
      </c>
      <c r="EPJ13" s="568">
        <v>0</v>
      </c>
      <c r="EPK13" s="568">
        <v>0</v>
      </c>
      <c r="EPL13" s="568">
        <v>0</v>
      </c>
      <c r="EPM13" s="568">
        <v>0</v>
      </c>
      <c r="EPN13" s="568">
        <v>0</v>
      </c>
      <c r="EPO13" s="568">
        <v>0</v>
      </c>
      <c r="EPP13" s="568">
        <v>0</v>
      </c>
      <c r="EPQ13" s="568">
        <v>0</v>
      </c>
      <c r="EPR13" s="568">
        <v>0</v>
      </c>
      <c r="EPS13" s="568">
        <v>0</v>
      </c>
      <c r="EPT13" s="568">
        <v>0</v>
      </c>
      <c r="EPU13" s="568">
        <v>0</v>
      </c>
      <c r="EPV13" s="568">
        <v>0</v>
      </c>
      <c r="EPW13" s="568">
        <v>0</v>
      </c>
      <c r="EPX13" s="568">
        <v>0</v>
      </c>
      <c r="EPY13" s="568">
        <v>0</v>
      </c>
      <c r="EPZ13" s="568">
        <v>0</v>
      </c>
      <c r="EQA13" s="568">
        <v>0</v>
      </c>
      <c r="EQB13" s="568">
        <v>0</v>
      </c>
      <c r="EQC13" s="568">
        <v>0</v>
      </c>
      <c r="EQD13" s="568">
        <v>0</v>
      </c>
      <c r="EQE13" s="568">
        <v>0</v>
      </c>
      <c r="EQF13" s="568">
        <v>0</v>
      </c>
      <c r="EQG13" s="568">
        <v>0</v>
      </c>
      <c r="EQH13" s="568">
        <v>0</v>
      </c>
      <c r="EQI13" s="568">
        <v>0</v>
      </c>
      <c r="EQJ13" s="568">
        <v>0</v>
      </c>
      <c r="EQK13" s="568">
        <v>0</v>
      </c>
      <c r="EQL13" s="568">
        <v>0</v>
      </c>
      <c r="EQM13" s="568">
        <v>0</v>
      </c>
      <c r="EQN13" s="568">
        <v>0</v>
      </c>
      <c r="EQO13" s="568">
        <v>0</v>
      </c>
      <c r="EQP13" s="568">
        <v>0</v>
      </c>
      <c r="EQQ13" s="568">
        <v>0</v>
      </c>
      <c r="EQR13" s="568">
        <v>0</v>
      </c>
      <c r="EQS13" s="568">
        <v>0</v>
      </c>
      <c r="EQT13" s="568">
        <v>0</v>
      </c>
      <c r="EQU13" s="568">
        <v>0</v>
      </c>
      <c r="EQV13" s="568">
        <v>0</v>
      </c>
      <c r="EQW13" s="568">
        <v>0</v>
      </c>
      <c r="EQX13" s="568">
        <v>0</v>
      </c>
      <c r="EQY13" s="568">
        <v>0</v>
      </c>
      <c r="EQZ13" s="568">
        <v>0</v>
      </c>
      <c r="ERA13" s="568">
        <v>0</v>
      </c>
      <c r="ERB13" s="568">
        <v>0</v>
      </c>
      <c r="ERC13" s="568">
        <v>0</v>
      </c>
      <c r="ERD13" s="568">
        <v>0</v>
      </c>
      <c r="ERE13" s="568">
        <v>0</v>
      </c>
      <c r="ERF13" s="568">
        <v>0</v>
      </c>
      <c r="ERG13" s="568">
        <v>0</v>
      </c>
      <c r="ERH13" s="568">
        <v>0</v>
      </c>
      <c r="ERI13" s="568">
        <v>0</v>
      </c>
      <c r="ERJ13" s="568">
        <v>0</v>
      </c>
      <c r="ERK13" s="568">
        <v>0</v>
      </c>
      <c r="ERL13" s="568">
        <v>0</v>
      </c>
      <c r="ERM13" s="568">
        <v>0</v>
      </c>
      <c r="ERN13" s="568">
        <v>0</v>
      </c>
      <c r="ERO13" s="568">
        <v>0</v>
      </c>
      <c r="ERP13" s="568">
        <v>0</v>
      </c>
      <c r="ERQ13" s="568">
        <v>0</v>
      </c>
      <c r="ERR13" s="568">
        <v>0</v>
      </c>
      <c r="ERS13" s="568">
        <v>0</v>
      </c>
      <c r="ERT13" s="568">
        <v>0</v>
      </c>
      <c r="ERU13" s="568">
        <v>0</v>
      </c>
      <c r="ERV13" s="568">
        <v>0</v>
      </c>
      <c r="ERW13" s="568">
        <v>0</v>
      </c>
      <c r="ERX13" s="568">
        <v>0</v>
      </c>
      <c r="ERY13" s="568">
        <v>0</v>
      </c>
      <c r="ERZ13" s="568">
        <v>0</v>
      </c>
      <c r="ESA13" s="568">
        <v>0</v>
      </c>
      <c r="ESB13" s="568">
        <v>0</v>
      </c>
      <c r="ESC13" s="568">
        <v>0</v>
      </c>
      <c r="ESD13" s="568">
        <v>0</v>
      </c>
      <c r="ESE13" s="568">
        <v>0</v>
      </c>
      <c r="ESF13" s="568">
        <v>0</v>
      </c>
      <c r="ESG13" s="568">
        <v>0</v>
      </c>
      <c r="ESH13" s="568">
        <v>0</v>
      </c>
      <c r="ESI13" s="568">
        <v>0</v>
      </c>
      <c r="ESJ13" s="568">
        <v>0</v>
      </c>
      <c r="ESK13" s="568">
        <v>0</v>
      </c>
      <c r="ESL13" s="568">
        <v>0</v>
      </c>
      <c r="ESM13" s="568">
        <v>0</v>
      </c>
      <c r="ESN13" s="568">
        <v>0</v>
      </c>
      <c r="ESO13" s="568">
        <v>0</v>
      </c>
      <c r="ESP13" s="568">
        <v>0</v>
      </c>
      <c r="ESQ13" s="568">
        <v>0</v>
      </c>
      <c r="ESR13" s="568">
        <v>0</v>
      </c>
      <c r="ESS13" s="568">
        <v>0</v>
      </c>
      <c r="EST13" s="568">
        <v>0</v>
      </c>
      <c r="ESU13" s="568">
        <v>0</v>
      </c>
      <c r="ESV13" s="568">
        <v>0</v>
      </c>
      <c r="ESW13" s="568">
        <v>0</v>
      </c>
      <c r="ESX13" s="568">
        <v>0</v>
      </c>
      <c r="ESY13" s="568">
        <v>0</v>
      </c>
      <c r="ESZ13" s="568">
        <v>0</v>
      </c>
      <c r="ETA13" s="568">
        <v>0</v>
      </c>
      <c r="ETB13" s="568">
        <v>0</v>
      </c>
      <c r="ETC13" s="568">
        <v>0</v>
      </c>
      <c r="ETD13" s="568">
        <v>0</v>
      </c>
      <c r="ETE13" s="568">
        <v>0</v>
      </c>
      <c r="ETF13" s="568">
        <v>0</v>
      </c>
      <c r="ETG13" s="568">
        <v>0</v>
      </c>
      <c r="ETH13" s="568">
        <v>0</v>
      </c>
      <c r="ETI13" s="568">
        <v>0</v>
      </c>
      <c r="ETJ13" s="568">
        <v>0</v>
      </c>
      <c r="ETK13" s="568">
        <v>0</v>
      </c>
      <c r="ETL13" s="568">
        <v>0</v>
      </c>
      <c r="ETM13" s="568">
        <v>0</v>
      </c>
      <c r="ETN13" s="568">
        <v>0</v>
      </c>
      <c r="ETO13" s="568">
        <v>0</v>
      </c>
      <c r="ETP13" s="568">
        <v>0</v>
      </c>
      <c r="ETQ13" s="568">
        <v>0</v>
      </c>
      <c r="ETR13" s="568">
        <v>0</v>
      </c>
      <c r="ETS13" s="568">
        <v>0</v>
      </c>
      <c r="ETT13" s="568">
        <v>0</v>
      </c>
      <c r="ETU13" s="568">
        <v>0</v>
      </c>
      <c r="ETV13" s="568">
        <v>0</v>
      </c>
      <c r="ETW13" s="568">
        <v>0</v>
      </c>
      <c r="ETX13" s="568">
        <v>0</v>
      </c>
      <c r="ETY13" s="568">
        <v>0</v>
      </c>
      <c r="ETZ13" s="568">
        <v>0</v>
      </c>
      <c r="EUA13" s="568">
        <v>0</v>
      </c>
      <c r="EUB13" s="568">
        <v>0</v>
      </c>
      <c r="EUC13" s="568">
        <v>0</v>
      </c>
      <c r="EUD13" s="568">
        <v>0</v>
      </c>
      <c r="EUE13" s="568">
        <v>0</v>
      </c>
      <c r="EUF13" s="568">
        <v>0</v>
      </c>
      <c r="EUG13" s="568">
        <v>0</v>
      </c>
      <c r="EUH13" s="568">
        <v>0</v>
      </c>
      <c r="EUI13" s="568">
        <v>0</v>
      </c>
      <c r="EUJ13" s="568">
        <v>0</v>
      </c>
      <c r="EUK13" s="568">
        <v>0</v>
      </c>
      <c r="EUL13" s="568">
        <v>0</v>
      </c>
      <c r="EUM13" s="568">
        <v>0</v>
      </c>
      <c r="EUN13" s="568">
        <v>0</v>
      </c>
      <c r="EUO13" s="568">
        <v>0</v>
      </c>
      <c r="EUP13" s="568">
        <v>0</v>
      </c>
      <c r="EUQ13" s="568">
        <v>0</v>
      </c>
      <c r="EUR13" s="568">
        <v>0</v>
      </c>
      <c r="EUS13" s="568">
        <v>0</v>
      </c>
      <c r="EUT13" s="568">
        <v>0</v>
      </c>
      <c r="EUU13" s="568">
        <v>0</v>
      </c>
      <c r="EUV13" s="568">
        <v>0</v>
      </c>
      <c r="EUW13" s="568">
        <v>0</v>
      </c>
      <c r="EUX13" s="568">
        <v>0</v>
      </c>
      <c r="EUY13" s="568">
        <v>0</v>
      </c>
      <c r="EUZ13" s="568">
        <v>0</v>
      </c>
      <c r="EVA13" s="568">
        <v>0</v>
      </c>
      <c r="EVB13" s="568">
        <v>0</v>
      </c>
      <c r="EVC13" s="568">
        <v>0</v>
      </c>
      <c r="EVD13" s="568">
        <v>0</v>
      </c>
      <c r="EVE13" s="568">
        <v>0</v>
      </c>
      <c r="EVF13" s="568">
        <v>0</v>
      </c>
      <c r="EVG13" s="568">
        <v>0</v>
      </c>
      <c r="EVH13" s="568">
        <v>0</v>
      </c>
      <c r="EVI13" s="568">
        <v>0</v>
      </c>
      <c r="EVJ13" s="568">
        <v>0</v>
      </c>
      <c r="EVK13" s="568">
        <v>0</v>
      </c>
      <c r="EVL13" s="568">
        <v>0</v>
      </c>
      <c r="EVM13" s="568">
        <v>0</v>
      </c>
      <c r="EVN13" s="568">
        <v>0</v>
      </c>
      <c r="EVO13" s="568">
        <v>0</v>
      </c>
      <c r="EVP13" s="568">
        <v>0</v>
      </c>
      <c r="EVQ13" s="568">
        <v>0</v>
      </c>
      <c r="EVR13" s="568">
        <v>0</v>
      </c>
      <c r="EVS13" s="568">
        <v>0</v>
      </c>
      <c r="EVT13" s="568">
        <v>0</v>
      </c>
      <c r="EVU13" s="568">
        <v>0</v>
      </c>
      <c r="EVV13" s="568">
        <v>0</v>
      </c>
      <c r="EVW13" s="568">
        <v>0</v>
      </c>
      <c r="EVX13" s="568">
        <v>0</v>
      </c>
      <c r="EVY13" s="568">
        <v>0</v>
      </c>
      <c r="EVZ13" s="568">
        <v>0</v>
      </c>
      <c r="EWA13" s="568">
        <v>0</v>
      </c>
      <c r="EWB13" s="568">
        <v>0</v>
      </c>
      <c r="EWC13" s="568">
        <v>0</v>
      </c>
      <c r="EWD13" s="568">
        <v>0</v>
      </c>
      <c r="EWE13" s="568">
        <v>0</v>
      </c>
      <c r="EWF13" s="568">
        <v>0</v>
      </c>
      <c r="EWG13" s="568">
        <v>0</v>
      </c>
      <c r="EWH13" s="568">
        <v>0</v>
      </c>
      <c r="EWI13" s="568">
        <v>0</v>
      </c>
      <c r="EWJ13" s="568">
        <v>0</v>
      </c>
      <c r="EWK13" s="568">
        <v>0</v>
      </c>
      <c r="EWL13" s="568">
        <v>0</v>
      </c>
      <c r="EWM13" s="568">
        <v>0</v>
      </c>
      <c r="EWN13" s="568">
        <v>0</v>
      </c>
      <c r="EWO13" s="568">
        <v>0</v>
      </c>
      <c r="EWP13" s="568">
        <v>0</v>
      </c>
      <c r="EWQ13" s="568">
        <v>0</v>
      </c>
      <c r="EWR13" s="568">
        <v>0</v>
      </c>
      <c r="EWS13" s="568">
        <v>0</v>
      </c>
      <c r="EWT13" s="568">
        <v>0</v>
      </c>
      <c r="EWU13" s="568">
        <v>0</v>
      </c>
      <c r="EWV13" s="568">
        <v>0</v>
      </c>
      <c r="EWW13" s="568">
        <v>0</v>
      </c>
      <c r="EWX13" s="568">
        <v>0</v>
      </c>
      <c r="EWY13" s="568">
        <v>0</v>
      </c>
      <c r="EWZ13" s="568">
        <v>0</v>
      </c>
      <c r="EXA13" s="568">
        <v>0</v>
      </c>
      <c r="EXB13" s="568">
        <v>0</v>
      </c>
      <c r="EXC13" s="568">
        <v>0</v>
      </c>
      <c r="EXD13" s="568">
        <v>0</v>
      </c>
      <c r="EXE13" s="568">
        <v>0</v>
      </c>
      <c r="EXF13" s="568">
        <v>0</v>
      </c>
      <c r="EXG13" s="568">
        <v>0</v>
      </c>
      <c r="EXH13" s="568">
        <v>0</v>
      </c>
      <c r="EXI13" s="568">
        <v>0</v>
      </c>
      <c r="EXJ13" s="568">
        <v>0</v>
      </c>
      <c r="EXK13" s="568">
        <v>0</v>
      </c>
      <c r="EXL13" s="568">
        <v>0</v>
      </c>
      <c r="EXM13" s="568">
        <v>0</v>
      </c>
      <c r="EXN13" s="568">
        <v>0</v>
      </c>
      <c r="EXO13" s="568">
        <v>0</v>
      </c>
      <c r="EXP13" s="568">
        <v>0</v>
      </c>
      <c r="EXQ13" s="568">
        <v>0</v>
      </c>
      <c r="EXR13" s="568">
        <v>0</v>
      </c>
      <c r="EXS13" s="568">
        <v>0</v>
      </c>
      <c r="EXT13" s="568">
        <v>0</v>
      </c>
      <c r="EXU13" s="568">
        <v>0</v>
      </c>
      <c r="EXV13" s="568">
        <v>0</v>
      </c>
      <c r="EXW13" s="568">
        <v>0</v>
      </c>
      <c r="EXX13" s="568">
        <v>0</v>
      </c>
      <c r="EXY13" s="568">
        <v>0</v>
      </c>
      <c r="EXZ13" s="568">
        <v>0</v>
      </c>
      <c r="EYA13" s="568">
        <v>0</v>
      </c>
      <c r="EYB13" s="568">
        <v>0</v>
      </c>
      <c r="EYC13" s="568">
        <v>0</v>
      </c>
      <c r="EYD13" s="568">
        <v>0</v>
      </c>
      <c r="EYE13" s="568">
        <v>0</v>
      </c>
      <c r="EYF13" s="568">
        <v>0</v>
      </c>
      <c r="EYG13" s="568">
        <v>0</v>
      </c>
      <c r="EYH13" s="568">
        <v>0</v>
      </c>
      <c r="EYI13" s="568">
        <v>0</v>
      </c>
      <c r="EYJ13" s="568">
        <v>0</v>
      </c>
      <c r="EYK13" s="568">
        <v>0</v>
      </c>
      <c r="EYL13" s="568">
        <v>0</v>
      </c>
      <c r="EYM13" s="568">
        <v>0</v>
      </c>
      <c r="EYN13" s="568">
        <v>0</v>
      </c>
      <c r="EYO13" s="568">
        <v>0</v>
      </c>
      <c r="EYP13" s="568">
        <v>0</v>
      </c>
      <c r="EYQ13" s="568">
        <v>0</v>
      </c>
      <c r="EYR13" s="568">
        <v>0</v>
      </c>
      <c r="EYS13" s="568">
        <v>0</v>
      </c>
      <c r="EYT13" s="568">
        <v>0</v>
      </c>
      <c r="EYU13" s="568">
        <v>0</v>
      </c>
      <c r="EYV13" s="568">
        <v>0</v>
      </c>
      <c r="EYW13" s="568">
        <v>0</v>
      </c>
      <c r="EYX13" s="568">
        <v>0</v>
      </c>
      <c r="EYY13" s="568">
        <v>0</v>
      </c>
      <c r="EYZ13" s="568">
        <v>0</v>
      </c>
      <c r="EZA13" s="568">
        <v>0</v>
      </c>
      <c r="EZB13" s="568">
        <v>0</v>
      </c>
      <c r="EZC13" s="568">
        <v>0</v>
      </c>
      <c r="EZD13" s="568">
        <v>0</v>
      </c>
      <c r="EZE13" s="568">
        <v>0</v>
      </c>
      <c r="EZF13" s="568">
        <v>0</v>
      </c>
      <c r="EZG13" s="568">
        <v>0</v>
      </c>
      <c r="EZH13" s="568">
        <v>0</v>
      </c>
      <c r="EZI13" s="568">
        <v>0</v>
      </c>
      <c r="EZJ13" s="568">
        <v>0</v>
      </c>
      <c r="EZK13" s="568">
        <v>0</v>
      </c>
      <c r="EZL13" s="568">
        <v>0</v>
      </c>
      <c r="EZM13" s="568">
        <v>0</v>
      </c>
      <c r="EZN13" s="568">
        <v>0</v>
      </c>
      <c r="EZO13" s="568">
        <v>0</v>
      </c>
      <c r="EZP13" s="568">
        <v>0</v>
      </c>
      <c r="EZQ13" s="568">
        <v>0</v>
      </c>
      <c r="EZR13" s="568">
        <v>0</v>
      </c>
      <c r="EZS13" s="568">
        <v>0</v>
      </c>
      <c r="EZT13" s="568">
        <v>0</v>
      </c>
      <c r="EZU13" s="568">
        <v>0</v>
      </c>
      <c r="EZV13" s="568">
        <v>0</v>
      </c>
      <c r="EZW13" s="568">
        <v>0</v>
      </c>
      <c r="EZX13" s="568">
        <v>0</v>
      </c>
      <c r="EZY13" s="568">
        <v>0</v>
      </c>
      <c r="EZZ13" s="568">
        <v>0</v>
      </c>
      <c r="FAA13" s="568">
        <v>0</v>
      </c>
      <c r="FAB13" s="568">
        <v>0</v>
      </c>
      <c r="FAC13" s="568">
        <v>0</v>
      </c>
      <c r="FAD13" s="568">
        <v>0</v>
      </c>
      <c r="FAE13" s="568">
        <v>0</v>
      </c>
      <c r="FAF13" s="568">
        <v>0</v>
      </c>
      <c r="FAG13" s="568">
        <v>0</v>
      </c>
      <c r="FAH13" s="568">
        <v>0</v>
      </c>
      <c r="FAI13" s="568">
        <v>0</v>
      </c>
      <c r="FAJ13" s="568">
        <v>0</v>
      </c>
      <c r="FAK13" s="568">
        <v>0</v>
      </c>
      <c r="FAL13" s="568">
        <v>0</v>
      </c>
      <c r="FAM13" s="568">
        <v>0</v>
      </c>
      <c r="FAN13" s="568">
        <v>0</v>
      </c>
      <c r="FAO13" s="568">
        <v>0</v>
      </c>
      <c r="FAP13" s="568">
        <v>0</v>
      </c>
      <c r="FAQ13" s="568">
        <v>0</v>
      </c>
      <c r="FAR13" s="568">
        <v>0</v>
      </c>
      <c r="FAS13" s="568">
        <v>0</v>
      </c>
      <c r="FAT13" s="568">
        <v>0</v>
      </c>
      <c r="FAU13" s="568">
        <v>0</v>
      </c>
      <c r="FAV13" s="568">
        <v>0</v>
      </c>
      <c r="FAW13" s="568">
        <v>0</v>
      </c>
      <c r="FAX13" s="568">
        <v>0</v>
      </c>
      <c r="FAY13" s="568">
        <v>0</v>
      </c>
      <c r="FAZ13" s="568">
        <v>0</v>
      </c>
      <c r="FBA13" s="568">
        <v>0</v>
      </c>
      <c r="FBB13" s="568">
        <v>0</v>
      </c>
      <c r="FBC13" s="568">
        <v>0</v>
      </c>
      <c r="FBD13" s="568">
        <v>0</v>
      </c>
      <c r="FBE13" s="568">
        <v>0</v>
      </c>
      <c r="FBF13" s="568">
        <v>0</v>
      </c>
      <c r="FBG13" s="568">
        <v>0</v>
      </c>
      <c r="FBH13" s="568">
        <v>0</v>
      </c>
      <c r="FBI13" s="568">
        <v>0</v>
      </c>
      <c r="FBJ13" s="568">
        <v>0</v>
      </c>
      <c r="FBK13" s="568">
        <v>0</v>
      </c>
      <c r="FBL13" s="568">
        <v>0</v>
      </c>
      <c r="FBM13" s="568">
        <v>0</v>
      </c>
      <c r="FBN13" s="568">
        <v>0</v>
      </c>
      <c r="FBO13" s="568">
        <v>0</v>
      </c>
      <c r="FBP13" s="568">
        <v>0</v>
      </c>
      <c r="FBQ13" s="568">
        <v>0</v>
      </c>
      <c r="FBR13" s="568">
        <v>0</v>
      </c>
      <c r="FBS13" s="568">
        <v>0</v>
      </c>
      <c r="FBT13" s="568">
        <v>0</v>
      </c>
      <c r="FBU13" s="568">
        <v>0</v>
      </c>
      <c r="FBV13" s="568">
        <v>0</v>
      </c>
      <c r="FBW13" s="568">
        <v>0</v>
      </c>
      <c r="FBX13" s="568">
        <v>0</v>
      </c>
      <c r="FBY13" s="568">
        <v>0</v>
      </c>
      <c r="FBZ13" s="568">
        <v>0</v>
      </c>
      <c r="FCA13" s="568">
        <v>0</v>
      </c>
      <c r="FCB13" s="568">
        <v>0</v>
      </c>
      <c r="FCC13" s="568">
        <v>0</v>
      </c>
      <c r="FCD13" s="568">
        <v>0</v>
      </c>
      <c r="FCE13" s="568">
        <v>0</v>
      </c>
      <c r="FCF13" s="568">
        <v>0</v>
      </c>
      <c r="FCG13" s="568">
        <v>0</v>
      </c>
      <c r="FCH13" s="568">
        <v>0</v>
      </c>
      <c r="FCI13" s="568">
        <v>0</v>
      </c>
      <c r="FCJ13" s="568">
        <v>0</v>
      </c>
      <c r="FCK13" s="568">
        <v>0</v>
      </c>
      <c r="FCL13" s="568">
        <v>0</v>
      </c>
      <c r="FCM13" s="568">
        <v>0</v>
      </c>
      <c r="FCN13" s="568">
        <v>0</v>
      </c>
      <c r="FCO13" s="568">
        <v>0</v>
      </c>
      <c r="FCP13" s="568">
        <v>0</v>
      </c>
      <c r="FCQ13" s="568">
        <v>0</v>
      </c>
      <c r="FCR13" s="568">
        <v>0</v>
      </c>
      <c r="FCS13" s="568">
        <v>0</v>
      </c>
      <c r="FCT13" s="568">
        <v>0</v>
      </c>
      <c r="FCU13" s="568">
        <v>0</v>
      </c>
      <c r="FCV13" s="568">
        <v>0</v>
      </c>
      <c r="FCW13" s="568">
        <v>0</v>
      </c>
      <c r="FCX13" s="568">
        <v>0</v>
      </c>
      <c r="FCY13" s="568">
        <v>0</v>
      </c>
      <c r="FCZ13" s="568">
        <v>0</v>
      </c>
      <c r="FDA13" s="568">
        <v>0</v>
      </c>
      <c r="FDB13" s="568">
        <v>0</v>
      </c>
      <c r="FDC13" s="568">
        <v>0</v>
      </c>
      <c r="FDD13" s="568">
        <v>0</v>
      </c>
      <c r="FDE13" s="568">
        <v>0</v>
      </c>
      <c r="FDF13" s="568">
        <v>0</v>
      </c>
      <c r="FDG13" s="568">
        <v>0</v>
      </c>
      <c r="FDH13" s="568">
        <v>0</v>
      </c>
      <c r="FDI13" s="568">
        <v>0</v>
      </c>
      <c r="FDJ13" s="568">
        <v>0</v>
      </c>
      <c r="FDK13" s="568">
        <v>0</v>
      </c>
      <c r="FDL13" s="568">
        <v>0</v>
      </c>
      <c r="FDM13" s="568">
        <v>0</v>
      </c>
      <c r="FDN13" s="568">
        <v>0</v>
      </c>
      <c r="FDO13" s="568">
        <v>0</v>
      </c>
      <c r="FDP13" s="568">
        <v>0</v>
      </c>
      <c r="FDQ13" s="568">
        <v>0</v>
      </c>
      <c r="FDR13" s="568">
        <v>0</v>
      </c>
      <c r="FDS13" s="568">
        <v>0</v>
      </c>
      <c r="FDT13" s="568">
        <v>0</v>
      </c>
      <c r="FDU13" s="568">
        <v>0</v>
      </c>
      <c r="FDV13" s="568">
        <v>0</v>
      </c>
      <c r="FDW13" s="568">
        <v>0</v>
      </c>
      <c r="FDX13" s="568">
        <v>0</v>
      </c>
      <c r="FDY13" s="568">
        <v>0</v>
      </c>
      <c r="FDZ13" s="568">
        <v>0</v>
      </c>
      <c r="FEA13" s="568">
        <v>0</v>
      </c>
      <c r="FEB13" s="568">
        <v>0</v>
      </c>
      <c r="FEC13" s="568">
        <v>0</v>
      </c>
      <c r="FED13" s="568">
        <v>0</v>
      </c>
      <c r="FEE13" s="568">
        <v>0</v>
      </c>
      <c r="FEF13" s="568">
        <v>0</v>
      </c>
      <c r="FEG13" s="568">
        <v>0</v>
      </c>
      <c r="FEH13" s="568">
        <v>0</v>
      </c>
      <c r="FEI13" s="568">
        <v>0</v>
      </c>
      <c r="FEJ13" s="568">
        <v>0</v>
      </c>
      <c r="FEK13" s="568">
        <v>0</v>
      </c>
      <c r="FEL13" s="568">
        <v>0</v>
      </c>
      <c r="FEM13" s="568">
        <v>0</v>
      </c>
      <c r="FEN13" s="568">
        <v>0</v>
      </c>
      <c r="FEO13" s="568">
        <v>0</v>
      </c>
      <c r="FEP13" s="568">
        <v>0</v>
      </c>
      <c r="FEQ13" s="568">
        <v>0</v>
      </c>
      <c r="FER13" s="568">
        <v>0</v>
      </c>
      <c r="FES13" s="568">
        <v>0</v>
      </c>
      <c r="FET13" s="568">
        <v>0</v>
      </c>
      <c r="FEU13" s="568">
        <v>0</v>
      </c>
      <c r="FEV13" s="568">
        <v>0</v>
      </c>
      <c r="FEW13" s="568">
        <v>0</v>
      </c>
      <c r="FEX13" s="568">
        <v>0</v>
      </c>
      <c r="FEY13" s="568">
        <v>0</v>
      </c>
      <c r="FEZ13" s="568">
        <v>0</v>
      </c>
      <c r="FFA13" s="568">
        <v>0</v>
      </c>
      <c r="FFB13" s="568">
        <v>0</v>
      </c>
      <c r="FFC13" s="568">
        <v>0</v>
      </c>
      <c r="FFD13" s="568">
        <v>0</v>
      </c>
      <c r="FFE13" s="568">
        <v>0</v>
      </c>
      <c r="FFF13" s="568">
        <v>0</v>
      </c>
      <c r="FFG13" s="568">
        <v>0</v>
      </c>
      <c r="FFH13" s="568">
        <v>0</v>
      </c>
      <c r="FFI13" s="568">
        <v>0</v>
      </c>
      <c r="FFJ13" s="568">
        <v>0</v>
      </c>
      <c r="FFK13" s="568">
        <v>0</v>
      </c>
      <c r="FFL13" s="568">
        <v>0</v>
      </c>
      <c r="FFM13" s="568">
        <v>0</v>
      </c>
      <c r="FFN13" s="568">
        <v>0</v>
      </c>
      <c r="FFO13" s="568">
        <v>0</v>
      </c>
      <c r="FFP13" s="568">
        <v>0</v>
      </c>
      <c r="FFQ13" s="568">
        <v>0</v>
      </c>
      <c r="FFR13" s="568">
        <v>0</v>
      </c>
      <c r="FFS13" s="568">
        <v>0</v>
      </c>
      <c r="FFT13" s="568">
        <v>0</v>
      </c>
      <c r="FFU13" s="568">
        <v>0</v>
      </c>
      <c r="FFV13" s="568">
        <v>0</v>
      </c>
      <c r="FFW13" s="568">
        <v>0</v>
      </c>
      <c r="FFX13" s="568">
        <v>0</v>
      </c>
      <c r="FFY13" s="568">
        <v>0</v>
      </c>
      <c r="FFZ13" s="568">
        <v>0</v>
      </c>
      <c r="FGA13" s="568">
        <v>0</v>
      </c>
      <c r="FGB13" s="568">
        <v>0</v>
      </c>
      <c r="FGC13" s="568">
        <v>0</v>
      </c>
      <c r="FGD13" s="568">
        <v>0</v>
      </c>
      <c r="FGE13" s="568">
        <v>0</v>
      </c>
      <c r="FGF13" s="568">
        <v>0</v>
      </c>
      <c r="FGG13" s="568">
        <v>0</v>
      </c>
      <c r="FGH13" s="568">
        <v>0</v>
      </c>
      <c r="FGI13" s="568">
        <v>0</v>
      </c>
      <c r="FGJ13" s="568">
        <v>0</v>
      </c>
      <c r="FGK13" s="568">
        <v>0</v>
      </c>
      <c r="FGL13" s="568">
        <v>0</v>
      </c>
      <c r="FGM13" s="568">
        <v>0</v>
      </c>
      <c r="FGN13" s="568">
        <v>0</v>
      </c>
      <c r="FGO13" s="568">
        <v>0</v>
      </c>
      <c r="FGP13" s="568">
        <v>0</v>
      </c>
      <c r="FGQ13" s="568">
        <v>0</v>
      </c>
      <c r="FGR13" s="568">
        <v>0</v>
      </c>
      <c r="FGS13" s="568">
        <v>0</v>
      </c>
      <c r="FGT13" s="568">
        <v>0</v>
      </c>
      <c r="FGU13" s="568">
        <v>0</v>
      </c>
      <c r="FGV13" s="568">
        <v>0</v>
      </c>
      <c r="FGW13" s="568">
        <v>0</v>
      </c>
      <c r="FGX13" s="568">
        <v>0</v>
      </c>
      <c r="FGY13" s="568">
        <v>0</v>
      </c>
      <c r="FGZ13" s="568">
        <v>0</v>
      </c>
      <c r="FHA13" s="568">
        <v>0</v>
      </c>
      <c r="FHB13" s="568">
        <v>0</v>
      </c>
      <c r="FHC13" s="568">
        <v>0</v>
      </c>
      <c r="FHD13" s="568">
        <v>0</v>
      </c>
      <c r="FHE13" s="568">
        <v>0</v>
      </c>
      <c r="FHF13" s="568">
        <v>0</v>
      </c>
      <c r="FHG13" s="568">
        <v>0</v>
      </c>
      <c r="FHH13" s="568">
        <v>0</v>
      </c>
      <c r="FHI13" s="568">
        <v>0</v>
      </c>
      <c r="FHJ13" s="568">
        <v>0</v>
      </c>
      <c r="FHK13" s="568">
        <v>0</v>
      </c>
      <c r="FHL13" s="568">
        <v>0</v>
      </c>
      <c r="FHM13" s="568">
        <v>0</v>
      </c>
      <c r="FHN13" s="568">
        <v>0</v>
      </c>
      <c r="FHO13" s="568">
        <v>0</v>
      </c>
      <c r="FHP13" s="568">
        <v>0</v>
      </c>
      <c r="FHQ13" s="568">
        <v>0</v>
      </c>
      <c r="FHR13" s="568">
        <v>0</v>
      </c>
      <c r="FHS13" s="568">
        <v>0</v>
      </c>
      <c r="FHT13" s="568">
        <v>0</v>
      </c>
      <c r="FHU13" s="568">
        <v>0</v>
      </c>
      <c r="FHV13" s="568">
        <v>0</v>
      </c>
      <c r="FHW13" s="568">
        <v>0</v>
      </c>
      <c r="FHX13" s="568">
        <v>0</v>
      </c>
      <c r="FHY13" s="568">
        <v>0</v>
      </c>
      <c r="FHZ13" s="568">
        <v>0</v>
      </c>
      <c r="FIA13" s="568">
        <v>0</v>
      </c>
      <c r="FIB13" s="568">
        <v>0</v>
      </c>
      <c r="FIC13" s="568">
        <v>0</v>
      </c>
      <c r="FID13" s="568">
        <v>0</v>
      </c>
      <c r="FIE13" s="568">
        <v>0</v>
      </c>
      <c r="FIF13" s="568">
        <v>0</v>
      </c>
      <c r="FIG13" s="568">
        <v>0</v>
      </c>
      <c r="FIH13" s="568">
        <v>0</v>
      </c>
      <c r="FII13" s="568">
        <v>0</v>
      </c>
      <c r="FIJ13" s="568">
        <v>0</v>
      </c>
      <c r="FIK13" s="568">
        <v>0</v>
      </c>
      <c r="FIL13" s="568">
        <v>0</v>
      </c>
      <c r="FIM13" s="568">
        <v>0</v>
      </c>
      <c r="FIN13" s="568">
        <v>0</v>
      </c>
      <c r="FIO13" s="568">
        <v>0</v>
      </c>
      <c r="FIP13" s="568">
        <v>0</v>
      </c>
      <c r="FIQ13" s="568">
        <v>0</v>
      </c>
      <c r="FIR13" s="568">
        <v>0</v>
      </c>
      <c r="FIS13" s="568">
        <v>0</v>
      </c>
      <c r="FIT13" s="568">
        <v>0</v>
      </c>
      <c r="FIU13" s="568">
        <v>0</v>
      </c>
      <c r="FIV13" s="568">
        <v>0</v>
      </c>
      <c r="FIW13" s="568">
        <v>0</v>
      </c>
      <c r="FIX13" s="568">
        <v>0</v>
      </c>
      <c r="FIY13" s="568">
        <v>0</v>
      </c>
      <c r="FIZ13" s="568">
        <v>0</v>
      </c>
      <c r="FJA13" s="568">
        <v>0</v>
      </c>
      <c r="FJB13" s="568">
        <v>0</v>
      </c>
      <c r="FJC13" s="568">
        <v>0</v>
      </c>
      <c r="FJD13" s="568">
        <v>0</v>
      </c>
      <c r="FJE13" s="568">
        <v>0</v>
      </c>
      <c r="FJF13" s="568">
        <v>0</v>
      </c>
      <c r="FJG13" s="568">
        <v>0</v>
      </c>
      <c r="FJH13" s="568">
        <v>0</v>
      </c>
      <c r="FJI13" s="568">
        <v>0</v>
      </c>
      <c r="FJJ13" s="568">
        <v>0</v>
      </c>
      <c r="FJK13" s="568">
        <v>0</v>
      </c>
      <c r="FJL13" s="568">
        <v>0</v>
      </c>
      <c r="FJM13" s="568">
        <v>0</v>
      </c>
      <c r="FJN13" s="568">
        <v>0</v>
      </c>
      <c r="FJO13" s="568">
        <v>0</v>
      </c>
      <c r="FJP13" s="568">
        <v>0</v>
      </c>
      <c r="FJQ13" s="568">
        <v>0</v>
      </c>
      <c r="FJR13" s="568">
        <v>0</v>
      </c>
      <c r="FJS13" s="568">
        <v>0</v>
      </c>
      <c r="FJT13" s="568">
        <v>0</v>
      </c>
      <c r="FJU13" s="568">
        <v>0</v>
      </c>
      <c r="FJV13" s="568">
        <v>0</v>
      </c>
      <c r="FJW13" s="568">
        <v>0</v>
      </c>
      <c r="FJX13" s="568">
        <v>0</v>
      </c>
      <c r="FJY13" s="568">
        <v>0</v>
      </c>
      <c r="FJZ13" s="568">
        <v>0</v>
      </c>
      <c r="FKA13" s="568">
        <v>0</v>
      </c>
      <c r="FKB13" s="568">
        <v>0</v>
      </c>
      <c r="FKC13" s="568">
        <v>0</v>
      </c>
      <c r="FKD13" s="568">
        <v>0</v>
      </c>
      <c r="FKE13" s="568">
        <v>0</v>
      </c>
      <c r="FKF13" s="568">
        <v>0</v>
      </c>
      <c r="FKG13" s="568">
        <v>0</v>
      </c>
      <c r="FKH13" s="568">
        <v>0</v>
      </c>
      <c r="FKI13" s="568">
        <v>0</v>
      </c>
      <c r="FKJ13" s="568">
        <v>0</v>
      </c>
      <c r="FKK13" s="568">
        <v>0</v>
      </c>
      <c r="FKL13" s="568">
        <v>0</v>
      </c>
      <c r="FKM13" s="568">
        <v>0</v>
      </c>
      <c r="FKN13" s="568">
        <v>0</v>
      </c>
      <c r="FKO13" s="568">
        <v>0</v>
      </c>
      <c r="FKP13" s="568">
        <v>0</v>
      </c>
      <c r="FKQ13" s="568">
        <v>0</v>
      </c>
      <c r="FKR13" s="568">
        <v>0</v>
      </c>
      <c r="FKS13" s="568">
        <v>0</v>
      </c>
      <c r="FKT13" s="568">
        <v>0</v>
      </c>
      <c r="FKU13" s="568">
        <v>0</v>
      </c>
      <c r="FKV13" s="568">
        <v>0</v>
      </c>
      <c r="FKW13" s="568">
        <v>0</v>
      </c>
      <c r="FKX13" s="568">
        <v>0</v>
      </c>
      <c r="FKY13" s="568">
        <v>0</v>
      </c>
      <c r="FKZ13" s="568">
        <v>0</v>
      </c>
      <c r="FLA13" s="568">
        <v>0</v>
      </c>
      <c r="FLB13" s="568">
        <v>0</v>
      </c>
      <c r="FLC13" s="568">
        <v>0</v>
      </c>
      <c r="FLD13" s="568">
        <v>0</v>
      </c>
      <c r="FLE13" s="568">
        <v>0</v>
      </c>
      <c r="FLF13" s="568">
        <v>0</v>
      </c>
      <c r="FLG13" s="568">
        <v>0</v>
      </c>
      <c r="FLH13" s="568">
        <v>0</v>
      </c>
      <c r="FLI13" s="568">
        <v>0</v>
      </c>
      <c r="FLJ13" s="568">
        <v>0</v>
      </c>
      <c r="FLK13" s="568">
        <v>0</v>
      </c>
      <c r="FLL13" s="568">
        <v>0</v>
      </c>
      <c r="FLM13" s="568">
        <v>0</v>
      </c>
      <c r="FLN13" s="568">
        <v>0</v>
      </c>
      <c r="FLO13" s="568">
        <v>0</v>
      </c>
      <c r="FLP13" s="568">
        <v>0</v>
      </c>
      <c r="FLQ13" s="568">
        <v>0</v>
      </c>
      <c r="FLR13" s="568">
        <v>0</v>
      </c>
      <c r="FLS13" s="568">
        <v>0</v>
      </c>
      <c r="FLT13" s="568">
        <v>0</v>
      </c>
      <c r="FLU13" s="568">
        <v>0</v>
      </c>
      <c r="FLV13" s="568">
        <v>0</v>
      </c>
      <c r="FLW13" s="568">
        <v>0</v>
      </c>
      <c r="FLX13" s="568">
        <v>0</v>
      </c>
      <c r="FLY13" s="568">
        <v>0</v>
      </c>
      <c r="FLZ13" s="568">
        <v>0</v>
      </c>
      <c r="FMA13" s="568">
        <v>0</v>
      </c>
      <c r="FMB13" s="568">
        <v>0</v>
      </c>
      <c r="FMC13" s="568">
        <v>0</v>
      </c>
      <c r="FMD13" s="568">
        <v>0</v>
      </c>
      <c r="FME13" s="568">
        <v>0</v>
      </c>
      <c r="FMF13" s="568">
        <v>0</v>
      </c>
      <c r="FMG13" s="568">
        <v>0</v>
      </c>
      <c r="FMH13" s="568">
        <v>0</v>
      </c>
      <c r="FMI13" s="568">
        <v>0</v>
      </c>
      <c r="FMJ13" s="568">
        <v>0</v>
      </c>
      <c r="FMK13" s="568">
        <v>0</v>
      </c>
      <c r="FML13" s="568">
        <v>0</v>
      </c>
      <c r="FMM13" s="568">
        <v>0</v>
      </c>
      <c r="FMN13" s="568">
        <v>0</v>
      </c>
      <c r="FMO13" s="568">
        <v>0</v>
      </c>
      <c r="FMP13" s="568">
        <v>0</v>
      </c>
      <c r="FMQ13" s="568">
        <v>0</v>
      </c>
      <c r="FMR13" s="568">
        <v>0</v>
      </c>
      <c r="FMS13" s="568">
        <v>0</v>
      </c>
      <c r="FMT13" s="568">
        <v>0</v>
      </c>
      <c r="FMU13" s="568">
        <v>0</v>
      </c>
      <c r="FMV13" s="568">
        <v>0</v>
      </c>
      <c r="FMW13" s="568">
        <v>0</v>
      </c>
      <c r="FMX13" s="568">
        <v>0</v>
      </c>
      <c r="FMY13" s="568">
        <v>0</v>
      </c>
      <c r="FMZ13" s="568">
        <v>0</v>
      </c>
      <c r="FNA13" s="568">
        <v>0</v>
      </c>
      <c r="FNB13" s="568">
        <v>0</v>
      </c>
      <c r="FNC13" s="568">
        <v>0</v>
      </c>
      <c r="FND13" s="568">
        <v>0</v>
      </c>
      <c r="FNE13" s="568">
        <v>0</v>
      </c>
      <c r="FNF13" s="568">
        <v>0</v>
      </c>
      <c r="FNG13" s="568">
        <v>0</v>
      </c>
      <c r="FNH13" s="568">
        <v>0</v>
      </c>
      <c r="FNI13" s="568">
        <v>0</v>
      </c>
      <c r="FNJ13" s="568">
        <v>0</v>
      </c>
      <c r="FNK13" s="568">
        <v>0</v>
      </c>
      <c r="FNL13" s="568">
        <v>0</v>
      </c>
      <c r="FNM13" s="568">
        <v>0</v>
      </c>
      <c r="FNN13" s="568">
        <v>0</v>
      </c>
      <c r="FNO13" s="568">
        <v>0</v>
      </c>
      <c r="FNP13" s="568">
        <v>0</v>
      </c>
      <c r="FNQ13" s="568">
        <v>0</v>
      </c>
      <c r="FNR13" s="568">
        <v>0</v>
      </c>
      <c r="FNS13" s="568">
        <v>0</v>
      </c>
      <c r="FNT13" s="568">
        <v>0</v>
      </c>
      <c r="FNU13" s="568">
        <v>0</v>
      </c>
      <c r="FNV13" s="568">
        <v>0</v>
      </c>
      <c r="FNW13" s="568">
        <v>0</v>
      </c>
      <c r="FNX13" s="568">
        <v>0</v>
      </c>
      <c r="FNY13" s="568">
        <v>0</v>
      </c>
      <c r="FNZ13" s="568">
        <v>0</v>
      </c>
      <c r="FOA13" s="568">
        <v>0</v>
      </c>
      <c r="FOB13" s="568">
        <v>0</v>
      </c>
      <c r="FOC13" s="568">
        <v>0</v>
      </c>
      <c r="FOD13" s="568">
        <v>0</v>
      </c>
      <c r="FOE13" s="568">
        <v>0</v>
      </c>
      <c r="FOF13" s="568">
        <v>0</v>
      </c>
      <c r="FOG13" s="568">
        <v>0</v>
      </c>
      <c r="FOH13" s="568">
        <v>0</v>
      </c>
      <c r="FOI13" s="568">
        <v>0</v>
      </c>
      <c r="FOJ13" s="568">
        <v>0</v>
      </c>
      <c r="FOK13" s="568">
        <v>0</v>
      </c>
      <c r="FOL13" s="568">
        <v>0</v>
      </c>
      <c r="FOM13" s="568">
        <v>0</v>
      </c>
      <c r="FON13" s="568">
        <v>0</v>
      </c>
      <c r="FOO13" s="568">
        <v>0</v>
      </c>
      <c r="FOP13" s="568">
        <v>0</v>
      </c>
      <c r="FOQ13" s="568">
        <v>0</v>
      </c>
      <c r="FOR13" s="568">
        <v>0</v>
      </c>
      <c r="FOS13" s="568">
        <v>0</v>
      </c>
      <c r="FOT13" s="568">
        <v>0</v>
      </c>
      <c r="FOU13" s="568">
        <v>0</v>
      </c>
      <c r="FOV13" s="568">
        <v>0</v>
      </c>
      <c r="FOW13" s="568">
        <v>0</v>
      </c>
      <c r="FOX13" s="568">
        <v>0</v>
      </c>
      <c r="FOY13" s="568">
        <v>0</v>
      </c>
      <c r="FOZ13" s="568">
        <v>0</v>
      </c>
      <c r="FPA13" s="568">
        <v>0</v>
      </c>
      <c r="FPB13" s="568">
        <v>0</v>
      </c>
      <c r="FPC13" s="568">
        <v>0</v>
      </c>
      <c r="FPD13" s="568">
        <v>0</v>
      </c>
      <c r="FPE13" s="568">
        <v>0</v>
      </c>
      <c r="FPF13" s="568">
        <v>0</v>
      </c>
      <c r="FPG13" s="568">
        <v>0</v>
      </c>
      <c r="FPH13" s="568">
        <v>0</v>
      </c>
      <c r="FPI13" s="568">
        <v>0</v>
      </c>
      <c r="FPJ13" s="568">
        <v>0</v>
      </c>
      <c r="FPK13" s="568">
        <v>0</v>
      </c>
      <c r="FPL13" s="568">
        <v>0</v>
      </c>
      <c r="FPM13" s="568">
        <v>0</v>
      </c>
      <c r="FPN13" s="568">
        <v>0</v>
      </c>
      <c r="FPO13" s="568">
        <v>0</v>
      </c>
      <c r="FPP13" s="568">
        <v>0</v>
      </c>
      <c r="FPQ13" s="568">
        <v>0</v>
      </c>
      <c r="FPR13" s="568">
        <v>0</v>
      </c>
      <c r="FPS13" s="568">
        <v>0</v>
      </c>
      <c r="FPT13" s="568">
        <v>0</v>
      </c>
      <c r="FPU13" s="568">
        <v>0</v>
      </c>
      <c r="FPV13" s="568">
        <v>0</v>
      </c>
      <c r="FPW13" s="568">
        <v>0</v>
      </c>
      <c r="FPX13" s="568">
        <v>0</v>
      </c>
      <c r="FPY13" s="568">
        <v>0</v>
      </c>
      <c r="FPZ13" s="568">
        <v>0</v>
      </c>
      <c r="FQA13" s="568">
        <v>0</v>
      </c>
      <c r="FQB13" s="568">
        <v>0</v>
      </c>
      <c r="FQC13" s="568">
        <v>0</v>
      </c>
      <c r="FQD13" s="568">
        <v>0</v>
      </c>
      <c r="FQE13" s="568">
        <v>0</v>
      </c>
      <c r="FQF13" s="568">
        <v>0</v>
      </c>
      <c r="FQG13" s="568">
        <v>0</v>
      </c>
      <c r="FQH13" s="568">
        <v>0</v>
      </c>
      <c r="FQI13" s="568">
        <v>0</v>
      </c>
      <c r="FQJ13" s="568">
        <v>0</v>
      </c>
      <c r="FQK13" s="568">
        <v>0</v>
      </c>
      <c r="FQL13" s="568">
        <v>0</v>
      </c>
      <c r="FQM13" s="568">
        <v>0</v>
      </c>
      <c r="FQN13" s="568">
        <v>0</v>
      </c>
      <c r="FQO13" s="568">
        <v>0</v>
      </c>
      <c r="FQP13" s="568">
        <v>0</v>
      </c>
      <c r="FQQ13" s="568">
        <v>0</v>
      </c>
      <c r="FQR13" s="568">
        <v>0</v>
      </c>
      <c r="FQS13" s="568">
        <v>0</v>
      </c>
      <c r="FQT13" s="568">
        <v>0</v>
      </c>
      <c r="FQU13" s="568">
        <v>0</v>
      </c>
      <c r="FQV13" s="568">
        <v>0</v>
      </c>
      <c r="FQW13" s="568">
        <v>0</v>
      </c>
      <c r="FQX13" s="568">
        <v>0</v>
      </c>
      <c r="FQY13" s="568">
        <v>0</v>
      </c>
      <c r="FQZ13" s="568">
        <v>0</v>
      </c>
      <c r="FRA13" s="568">
        <v>0</v>
      </c>
      <c r="FRB13" s="568">
        <v>0</v>
      </c>
      <c r="FRC13" s="568">
        <v>0</v>
      </c>
      <c r="FRD13" s="568">
        <v>0</v>
      </c>
      <c r="FRE13" s="568">
        <v>0</v>
      </c>
      <c r="FRF13" s="568">
        <v>0</v>
      </c>
      <c r="FRG13" s="568">
        <v>0</v>
      </c>
      <c r="FRH13" s="568">
        <v>0</v>
      </c>
      <c r="FRI13" s="568">
        <v>0</v>
      </c>
      <c r="FRJ13" s="568">
        <v>0</v>
      </c>
      <c r="FRK13" s="568">
        <v>0</v>
      </c>
      <c r="FRL13" s="568">
        <v>0</v>
      </c>
      <c r="FRM13" s="568">
        <v>0</v>
      </c>
      <c r="FRN13" s="568">
        <v>0</v>
      </c>
      <c r="FRO13" s="568">
        <v>0</v>
      </c>
      <c r="FRP13" s="568">
        <v>0</v>
      </c>
      <c r="FRQ13" s="568">
        <v>0</v>
      </c>
      <c r="FRR13" s="568">
        <v>0</v>
      </c>
      <c r="FRS13" s="568">
        <v>0</v>
      </c>
      <c r="FRT13" s="568">
        <v>0</v>
      </c>
      <c r="FRU13" s="568">
        <v>0</v>
      </c>
      <c r="FRV13" s="568">
        <v>0</v>
      </c>
      <c r="FRW13" s="568">
        <v>0</v>
      </c>
      <c r="FRX13" s="568">
        <v>0</v>
      </c>
      <c r="FRY13" s="568">
        <v>0</v>
      </c>
      <c r="FRZ13" s="568">
        <v>0</v>
      </c>
      <c r="FSA13" s="568">
        <v>0</v>
      </c>
      <c r="FSB13" s="568">
        <v>0</v>
      </c>
      <c r="FSC13" s="568">
        <v>0</v>
      </c>
      <c r="FSD13" s="568">
        <v>0</v>
      </c>
      <c r="FSE13" s="568">
        <v>0</v>
      </c>
      <c r="FSF13" s="568">
        <v>0</v>
      </c>
      <c r="FSG13" s="568">
        <v>0</v>
      </c>
      <c r="FSH13" s="568">
        <v>0</v>
      </c>
      <c r="FSI13" s="568">
        <v>0</v>
      </c>
      <c r="FSJ13" s="568">
        <v>0</v>
      </c>
      <c r="FSK13" s="568">
        <v>0</v>
      </c>
      <c r="FSL13" s="568">
        <v>0</v>
      </c>
      <c r="FSM13" s="568">
        <v>0</v>
      </c>
      <c r="FSN13" s="568">
        <v>0</v>
      </c>
      <c r="FSO13" s="568">
        <v>0</v>
      </c>
      <c r="FSP13" s="568">
        <v>0</v>
      </c>
      <c r="FSQ13" s="568">
        <v>0</v>
      </c>
      <c r="FSR13" s="568">
        <v>0</v>
      </c>
      <c r="FSS13" s="568">
        <v>0</v>
      </c>
      <c r="FST13" s="568">
        <v>0</v>
      </c>
      <c r="FSU13" s="568">
        <v>0</v>
      </c>
      <c r="FSV13" s="568">
        <v>0</v>
      </c>
      <c r="FSW13" s="568">
        <v>0</v>
      </c>
      <c r="FSX13" s="568">
        <v>0</v>
      </c>
      <c r="FSY13" s="568">
        <v>0</v>
      </c>
      <c r="FSZ13" s="568">
        <v>0</v>
      </c>
      <c r="FTA13" s="568">
        <v>0</v>
      </c>
      <c r="FTB13" s="568">
        <v>0</v>
      </c>
      <c r="FTC13" s="568">
        <v>0</v>
      </c>
      <c r="FTD13" s="568">
        <v>0</v>
      </c>
      <c r="FTE13" s="568">
        <v>0</v>
      </c>
      <c r="FTF13" s="568">
        <v>0</v>
      </c>
      <c r="FTG13" s="568">
        <v>0</v>
      </c>
      <c r="FTH13" s="568">
        <v>0</v>
      </c>
      <c r="FTI13" s="568">
        <v>0</v>
      </c>
      <c r="FTJ13" s="568">
        <v>0</v>
      </c>
      <c r="FTK13" s="568">
        <v>0</v>
      </c>
      <c r="FTL13" s="568">
        <v>0</v>
      </c>
      <c r="FTM13" s="568">
        <v>0</v>
      </c>
      <c r="FTN13" s="568">
        <v>0</v>
      </c>
      <c r="FTO13" s="568">
        <v>0</v>
      </c>
      <c r="FTP13" s="568">
        <v>0</v>
      </c>
      <c r="FTQ13" s="568">
        <v>0</v>
      </c>
      <c r="FTR13" s="568">
        <v>0</v>
      </c>
      <c r="FTS13" s="568">
        <v>0</v>
      </c>
      <c r="FTT13" s="568">
        <v>0</v>
      </c>
      <c r="FTU13" s="568">
        <v>0</v>
      </c>
      <c r="FTV13" s="568">
        <v>0</v>
      </c>
      <c r="FTW13" s="568">
        <v>0</v>
      </c>
      <c r="FTX13" s="568">
        <v>0</v>
      </c>
      <c r="FTY13" s="568">
        <v>0</v>
      </c>
      <c r="FTZ13" s="568">
        <v>0</v>
      </c>
      <c r="FUA13" s="568">
        <v>0</v>
      </c>
      <c r="FUB13" s="568">
        <v>0</v>
      </c>
      <c r="FUC13" s="568">
        <v>0</v>
      </c>
      <c r="FUD13" s="568">
        <v>0</v>
      </c>
      <c r="FUE13" s="568">
        <v>0</v>
      </c>
      <c r="FUF13" s="568">
        <v>0</v>
      </c>
      <c r="FUG13" s="568">
        <v>0</v>
      </c>
      <c r="FUH13" s="568">
        <v>0</v>
      </c>
      <c r="FUI13" s="568">
        <v>0</v>
      </c>
      <c r="FUJ13" s="568">
        <v>0</v>
      </c>
      <c r="FUK13" s="568">
        <v>0</v>
      </c>
      <c r="FUL13" s="568">
        <v>0</v>
      </c>
      <c r="FUM13" s="568">
        <v>0</v>
      </c>
      <c r="FUN13" s="568">
        <v>0</v>
      </c>
      <c r="FUO13" s="568">
        <v>0</v>
      </c>
      <c r="FUP13" s="568">
        <v>0</v>
      </c>
      <c r="FUQ13" s="568">
        <v>0</v>
      </c>
      <c r="FUR13" s="568">
        <v>0</v>
      </c>
      <c r="FUS13" s="568">
        <v>0</v>
      </c>
      <c r="FUT13" s="568">
        <v>0</v>
      </c>
      <c r="FUU13" s="568">
        <v>0</v>
      </c>
      <c r="FUV13" s="568">
        <v>0</v>
      </c>
      <c r="FUW13" s="568">
        <v>0</v>
      </c>
      <c r="FUX13" s="568">
        <v>0</v>
      </c>
      <c r="FUY13" s="568">
        <v>0</v>
      </c>
      <c r="FUZ13" s="568">
        <v>0</v>
      </c>
      <c r="FVA13" s="568">
        <v>0</v>
      </c>
      <c r="FVB13" s="568">
        <v>0</v>
      </c>
      <c r="FVC13" s="568">
        <v>0</v>
      </c>
      <c r="FVD13" s="568">
        <v>0</v>
      </c>
      <c r="FVE13" s="568">
        <v>0</v>
      </c>
      <c r="FVF13" s="568">
        <v>0</v>
      </c>
      <c r="FVG13" s="568">
        <v>0</v>
      </c>
      <c r="FVH13" s="568">
        <v>0</v>
      </c>
      <c r="FVI13" s="568">
        <v>0</v>
      </c>
      <c r="FVJ13" s="568">
        <v>0</v>
      </c>
      <c r="FVK13" s="568">
        <v>0</v>
      </c>
      <c r="FVL13" s="568">
        <v>0</v>
      </c>
      <c r="FVM13" s="568">
        <v>0</v>
      </c>
      <c r="FVN13" s="568">
        <v>0</v>
      </c>
      <c r="FVO13" s="568">
        <v>0</v>
      </c>
      <c r="FVP13" s="568">
        <v>0</v>
      </c>
      <c r="FVQ13" s="568">
        <v>0</v>
      </c>
      <c r="FVR13" s="568">
        <v>0</v>
      </c>
      <c r="FVS13" s="568">
        <v>0</v>
      </c>
      <c r="FVT13" s="568">
        <v>0</v>
      </c>
      <c r="FVU13" s="568">
        <v>0</v>
      </c>
      <c r="FVV13" s="568">
        <v>0</v>
      </c>
      <c r="FVW13" s="568">
        <v>0</v>
      </c>
      <c r="FVX13" s="568">
        <v>0</v>
      </c>
      <c r="FVY13" s="568">
        <v>0</v>
      </c>
      <c r="FVZ13" s="568">
        <v>0</v>
      </c>
      <c r="FWA13" s="568">
        <v>0</v>
      </c>
      <c r="FWB13" s="568">
        <v>0</v>
      </c>
      <c r="FWC13" s="568">
        <v>0</v>
      </c>
      <c r="FWD13" s="568">
        <v>0</v>
      </c>
      <c r="FWE13" s="568">
        <v>0</v>
      </c>
      <c r="FWF13" s="568">
        <v>0</v>
      </c>
      <c r="FWG13" s="568">
        <v>0</v>
      </c>
      <c r="FWH13" s="568">
        <v>0</v>
      </c>
      <c r="FWI13" s="568">
        <v>0</v>
      </c>
      <c r="FWJ13" s="568">
        <v>0</v>
      </c>
      <c r="FWK13" s="568">
        <v>0</v>
      </c>
      <c r="FWL13" s="568">
        <v>0</v>
      </c>
      <c r="FWM13" s="568">
        <v>0</v>
      </c>
      <c r="FWN13" s="568">
        <v>0</v>
      </c>
      <c r="FWO13" s="568">
        <v>0</v>
      </c>
      <c r="FWP13" s="568">
        <v>0</v>
      </c>
      <c r="FWQ13" s="568">
        <v>0</v>
      </c>
      <c r="FWR13" s="568">
        <v>0</v>
      </c>
      <c r="FWS13" s="568">
        <v>0</v>
      </c>
      <c r="FWT13" s="568">
        <v>0</v>
      </c>
      <c r="FWU13" s="568">
        <v>0</v>
      </c>
      <c r="FWV13" s="568">
        <v>0</v>
      </c>
      <c r="FWW13" s="568">
        <v>0</v>
      </c>
      <c r="FWX13" s="568">
        <v>0</v>
      </c>
      <c r="FWY13" s="568">
        <v>0</v>
      </c>
      <c r="FWZ13" s="568">
        <v>0</v>
      </c>
      <c r="FXA13" s="568">
        <v>0</v>
      </c>
      <c r="FXB13" s="568">
        <v>0</v>
      </c>
      <c r="FXC13" s="568">
        <v>0</v>
      </c>
      <c r="FXD13" s="568">
        <v>0</v>
      </c>
      <c r="FXE13" s="568">
        <v>0</v>
      </c>
      <c r="FXF13" s="568">
        <v>0</v>
      </c>
      <c r="FXG13" s="568">
        <v>0</v>
      </c>
      <c r="FXH13" s="568">
        <v>0</v>
      </c>
      <c r="FXI13" s="568">
        <v>0</v>
      </c>
      <c r="FXJ13" s="568">
        <v>0</v>
      </c>
      <c r="FXK13" s="568">
        <v>0</v>
      </c>
      <c r="FXL13" s="568">
        <v>0</v>
      </c>
      <c r="FXM13" s="568">
        <v>0</v>
      </c>
      <c r="FXN13" s="568">
        <v>0</v>
      </c>
      <c r="FXO13" s="568">
        <v>0</v>
      </c>
      <c r="FXP13" s="568">
        <v>0</v>
      </c>
      <c r="FXQ13" s="568">
        <v>0</v>
      </c>
      <c r="FXR13" s="568">
        <v>0</v>
      </c>
      <c r="FXS13" s="568">
        <v>0</v>
      </c>
      <c r="FXT13" s="568">
        <v>0</v>
      </c>
      <c r="FXU13" s="568">
        <v>0</v>
      </c>
      <c r="FXV13" s="568">
        <v>0</v>
      </c>
      <c r="FXW13" s="568">
        <v>0</v>
      </c>
      <c r="FXX13" s="568">
        <v>0</v>
      </c>
      <c r="FXY13" s="568">
        <v>0</v>
      </c>
      <c r="FXZ13" s="568">
        <v>0</v>
      </c>
      <c r="FYA13" s="568">
        <v>0</v>
      </c>
      <c r="FYB13" s="568">
        <v>0</v>
      </c>
      <c r="FYC13" s="568">
        <v>0</v>
      </c>
      <c r="FYD13" s="568">
        <v>0</v>
      </c>
      <c r="FYE13" s="568">
        <v>0</v>
      </c>
      <c r="FYF13" s="568">
        <v>0</v>
      </c>
      <c r="FYG13" s="568">
        <v>0</v>
      </c>
      <c r="FYH13" s="568">
        <v>0</v>
      </c>
      <c r="FYI13" s="568">
        <v>0</v>
      </c>
      <c r="FYJ13" s="568">
        <v>0</v>
      </c>
      <c r="FYK13" s="568">
        <v>0</v>
      </c>
      <c r="FYL13" s="568">
        <v>0</v>
      </c>
      <c r="FYM13" s="568">
        <v>0</v>
      </c>
      <c r="FYN13" s="568">
        <v>0</v>
      </c>
      <c r="FYO13" s="568">
        <v>0</v>
      </c>
      <c r="FYP13" s="568">
        <v>0</v>
      </c>
      <c r="FYQ13" s="568">
        <v>0</v>
      </c>
      <c r="FYR13" s="568">
        <v>0</v>
      </c>
      <c r="FYS13" s="568">
        <v>0</v>
      </c>
      <c r="FYT13" s="568">
        <v>0</v>
      </c>
      <c r="FYU13" s="568">
        <v>0</v>
      </c>
      <c r="FYV13" s="568">
        <v>0</v>
      </c>
      <c r="FYW13" s="568">
        <v>0</v>
      </c>
      <c r="FYX13" s="568">
        <v>0</v>
      </c>
      <c r="FYY13" s="568">
        <v>0</v>
      </c>
      <c r="FYZ13" s="568">
        <v>0</v>
      </c>
      <c r="FZA13" s="568">
        <v>0</v>
      </c>
      <c r="FZB13" s="568">
        <v>0</v>
      </c>
      <c r="FZC13" s="568">
        <v>0</v>
      </c>
      <c r="FZD13" s="568">
        <v>0</v>
      </c>
      <c r="FZE13" s="568">
        <v>0</v>
      </c>
      <c r="FZF13" s="568">
        <v>0</v>
      </c>
      <c r="FZG13" s="568">
        <v>0</v>
      </c>
      <c r="FZH13" s="568">
        <v>0</v>
      </c>
      <c r="FZI13" s="568">
        <v>0</v>
      </c>
      <c r="FZJ13" s="568">
        <v>0</v>
      </c>
      <c r="FZK13" s="568">
        <v>0</v>
      </c>
      <c r="FZL13" s="568">
        <v>0</v>
      </c>
      <c r="FZM13" s="568">
        <v>0</v>
      </c>
      <c r="FZN13" s="568">
        <v>0</v>
      </c>
      <c r="FZO13" s="568">
        <v>0</v>
      </c>
      <c r="FZP13" s="568">
        <v>0</v>
      </c>
      <c r="FZQ13" s="568">
        <v>0</v>
      </c>
      <c r="FZR13" s="568">
        <v>0</v>
      </c>
      <c r="FZS13" s="568">
        <v>0</v>
      </c>
      <c r="FZT13" s="568">
        <v>0</v>
      </c>
      <c r="FZU13" s="568">
        <v>0</v>
      </c>
      <c r="FZV13" s="568">
        <v>0</v>
      </c>
      <c r="FZW13" s="568">
        <v>0</v>
      </c>
      <c r="FZX13" s="568">
        <v>0</v>
      </c>
      <c r="FZY13" s="568">
        <v>0</v>
      </c>
      <c r="FZZ13" s="568">
        <v>0</v>
      </c>
      <c r="GAA13" s="568">
        <v>0</v>
      </c>
      <c r="GAB13" s="568">
        <v>0</v>
      </c>
      <c r="GAC13" s="568">
        <v>0</v>
      </c>
      <c r="GAD13" s="568">
        <v>0</v>
      </c>
      <c r="GAE13" s="568">
        <v>0</v>
      </c>
      <c r="GAF13" s="568">
        <v>0</v>
      </c>
      <c r="GAG13" s="568">
        <v>0</v>
      </c>
      <c r="GAH13" s="568">
        <v>0</v>
      </c>
      <c r="GAI13" s="568">
        <v>0</v>
      </c>
      <c r="GAJ13" s="568">
        <v>0</v>
      </c>
      <c r="GAK13" s="568">
        <v>0</v>
      </c>
      <c r="GAL13" s="568">
        <v>0</v>
      </c>
      <c r="GAM13" s="568">
        <v>0</v>
      </c>
      <c r="GAN13" s="568">
        <v>0</v>
      </c>
      <c r="GAO13" s="568">
        <v>0</v>
      </c>
      <c r="GAP13" s="568">
        <v>0</v>
      </c>
      <c r="GAQ13" s="568">
        <v>0</v>
      </c>
      <c r="GAR13" s="568">
        <v>0</v>
      </c>
      <c r="GAS13" s="568">
        <v>0</v>
      </c>
      <c r="GAT13" s="568">
        <v>0</v>
      </c>
      <c r="GAU13" s="568">
        <v>0</v>
      </c>
      <c r="GAV13" s="568">
        <v>0</v>
      </c>
      <c r="GAW13" s="568">
        <v>0</v>
      </c>
      <c r="GAX13" s="568">
        <v>0</v>
      </c>
      <c r="GAY13" s="568">
        <v>0</v>
      </c>
      <c r="GAZ13" s="568">
        <v>0</v>
      </c>
      <c r="GBA13" s="568">
        <v>0</v>
      </c>
      <c r="GBB13" s="568">
        <v>0</v>
      </c>
      <c r="GBC13" s="568">
        <v>0</v>
      </c>
      <c r="GBD13" s="568">
        <v>0</v>
      </c>
      <c r="GBE13" s="568">
        <v>0</v>
      </c>
      <c r="GBF13" s="568">
        <v>0</v>
      </c>
      <c r="GBG13" s="568">
        <v>0</v>
      </c>
      <c r="GBH13" s="568">
        <v>0</v>
      </c>
      <c r="GBI13" s="568">
        <v>0</v>
      </c>
      <c r="GBJ13" s="568">
        <v>0</v>
      </c>
      <c r="GBK13" s="568">
        <v>0</v>
      </c>
      <c r="GBL13" s="568">
        <v>0</v>
      </c>
      <c r="GBM13" s="568">
        <v>0</v>
      </c>
      <c r="GBN13" s="568">
        <v>0</v>
      </c>
      <c r="GBO13" s="568">
        <v>0</v>
      </c>
      <c r="GBP13" s="568">
        <v>0</v>
      </c>
      <c r="GBQ13" s="568">
        <v>0</v>
      </c>
      <c r="GBR13" s="568">
        <v>0</v>
      </c>
      <c r="GBS13" s="568">
        <v>0</v>
      </c>
      <c r="GBT13" s="568">
        <v>0</v>
      </c>
      <c r="GBU13" s="568">
        <v>0</v>
      </c>
      <c r="GBV13" s="568">
        <v>0</v>
      </c>
      <c r="GBW13" s="568">
        <v>0</v>
      </c>
      <c r="GBX13" s="568">
        <v>0</v>
      </c>
      <c r="GBY13" s="568">
        <v>0</v>
      </c>
      <c r="GBZ13" s="568">
        <v>0</v>
      </c>
      <c r="GCA13" s="568">
        <v>0</v>
      </c>
      <c r="GCB13" s="568">
        <v>0</v>
      </c>
      <c r="GCC13" s="568">
        <v>0</v>
      </c>
      <c r="GCD13" s="568">
        <v>0</v>
      </c>
      <c r="GCE13" s="568">
        <v>0</v>
      </c>
      <c r="GCF13" s="568">
        <v>0</v>
      </c>
      <c r="GCG13" s="568">
        <v>0</v>
      </c>
      <c r="GCH13" s="568">
        <v>0</v>
      </c>
      <c r="GCI13" s="568">
        <v>0</v>
      </c>
      <c r="GCJ13" s="568">
        <v>0</v>
      </c>
      <c r="GCK13" s="568">
        <v>0</v>
      </c>
      <c r="GCL13" s="568">
        <v>0</v>
      </c>
      <c r="GCM13" s="568">
        <v>0</v>
      </c>
      <c r="GCN13" s="568">
        <v>0</v>
      </c>
      <c r="GCO13" s="568">
        <v>0</v>
      </c>
      <c r="GCP13" s="568">
        <v>0</v>
      </c>
      <c r="GCQ13" s="568">
        <v>0</v>
      </c>
      <c r="GCR13" s="568">
        <v>0</v>
      </c>
      <c r="GCS13" s="568">
        <v>0</v>
      </c>
      <c r="GCT13" s="568">
        <v>0</v>
      </c>
      <c r="GCU13" s="568">
        <v>0</v>
      </c>
      <c r="GCV13" s="568">
        <v>0</v>
      </c>
      <c r="GCW13" s="568">
        <v>0</v>
      </c>
      <c r="GCX13" s="568">
        <v>0</v>
      </c>
      <c r="GCY13" s="568">
        <v>0</v>
      </c>
      <c r="GCZ13" s="568">
        <v>0</v>
      </c>
      <c r="GDA13" s="568">
        <v>0</v>
      </c>
      <c r="GDB13" s="568">
        <v>0</v>
      </c>
      <c r="GDC13" s="568">
        <v>0</v>
      </c>
      <c r="GDD13" s="568">
        <v>0</v>
      </c>
      <c r="GDE13" s="568">
        <v>0</v>
      </c>
      <c r="GDF13" s="568">
        <v>0</v>
      </c>
      <c r="GDG13" s="568">
        <v>0</v>
      </c>
      <c r="GDH13" s="568">
        <v>0</v>
      </c>
      <c r="GDI13" s="568">
        <v>0</v>
      </c>
      <c r="GDJ13" s="568">
        <v>0</v>
      </c>
      <c r="GDK13" s="568">
        <v>0</v>
      </c>
      <c r="GDL13" s="568">
        <v>0</v>
      </c>
      <c r="GDM13" s="568">
        <v>0</v>
      </c>
      <c r="GDN13" s="568">
        <v>0</v>
      </c>
      <c r="GDO13" s="568">
        <v>0</v>
      </c>
      <c r="GDP13" s="568">
        <v>0</v>
      </c>
      <c r="GDQ13" s="568">
        <v>0</v>
      </c>
      <c r="GDR13" s="568">
        <v>0</v>
      </c>
      <c r="GDS13" s="568">
        <v>0</v>
      </c>
      <c r="GDT13" s="568">
        <v>0</v>
      </c>
      <c r="GDU13" s="568">
        <v>0</v>
      </c>
      <c r="GDV13" s="568">
        <v>0</v>
      </c>
      <c r="GDW13" s="568">
        <v>0</v>
      </c>
      <c r="GDX13" s="568">
        <v>0</v>
      </c>
      <c r="GDY13" s="568">
        <v>0</v>
      </c>
      <c r="GDZ13" s="568">
        <v>0</v>
      </c>
      <c r="GEA13" s="568">
        <v>0</v>
      </c>
      <c r="GEB13" s="568">
        <v>0</v>
      </c>
      <c r="GEC13" s="568">
        <v>0</v>
      </c>
      <c r="GED13" s="568">
        <v>0</v>
      </c>
      <c r="GEE13" s="568">
        <v>0</v>
      </c>
      <c r="GEF13" s="568">
        <v>0</v>
      </c>
      <c r="GEG13" s="568">
        <v>0</v>
      </c>
      <c r="GEH13" s="568">
        <v>0</v>
      </c>
      <c r="GEI13" s="568">
        <v>0</v>
      </c>
      <c r="GEJ13" s="568">
        <v>0</v>
      </c>
      <c r="GEK13" s="568">
        <v>0</v>
      </c>
      <c r="GEL13" s="568">
        <v>0</v>
      </c>
      <c r="GEM13" s="568">
        <v>0</v>
      </c>
      <c r="GEN13" s="568">
        <v>0</v>
      </c>
      <c r="GEO13" s="568">
        <v>0</v>
      </c>
      <c r="GEP13" s="568">
        <v>0</v>
      </c>
      <c r="GEQ13" s="568">
        <v>0</v>
      </c>
      <c r="GER13" s="568">
        <v>0</v>
      </c>
      <c r="GES13" s="568">
        <v>0</v>
      </c>
      <c r="GET13" s="568">
        <v>0</v>
      </c>
      <c r="GEU13" s="568">
        <v>0</v>
      </c>
      <c r="GEV13" s="568">
        <v>0</v>
      </c>
      <c r="GEW13" s="568">
        <v>0</v>
      </c>
      <c r="GEX13" s="568">
        <v>0</v>
      </c>
      <c r="GEY13" s="568">
        <v>0</v>
      </c>
      <c r="GEZ13" s="568">
        <v>0</v>
      </c>
      <c r="GFA13" s="568">
        <v>0</v>
      </c>
      <c r="GFB13" s="568">
        <v>0</v>
      </c>
      <c r="GFC13" s="568">
        <v>0</v>
      </c>
      <c r="GFD13" s="568">
        <v>0</v>
      </c>
      <c r="GFE13" s="568">
        <v>0</v>
      </c>
      <c r="GFF13" s="568">
        <v>0</v>
      </c>
      <c r="GFG13" s="568">
        <v>0</v>
      </c>
      <c r="GFH13" s="568">
        <v>0</v>
      </c>
      <c r="GFI13" s="568">
        <v>0</v>
      </c>
      <c r="GFJ13" s="568">
        <v>0</v>
      </c>
      <c r="GFK13" s="568">
        <v>0</v>
      </c>
      <c r="GFL13" s="568">
        <v>0</v>
      </c>
      <c r="GFM13" s="568">
        <v>0</v>
      </c>
      <c r="GFN13" s="568">
        <v>0</v>
      </c>
      <c r="GFO13" s="568">
        <v>0</v>
      </c>
      <c r="GFP13" s="568">
        <v>0</v>
      </c>
      <c r="GFQ13" s="568">
        <v>0</v>
      </c>
      <c r="GFR13" s="568">
        <v>0</v>
      </c>
      <c r="GFS13" s="568">
        <v>0</v>
      </c>
      <c r="GFT13" s="568">
        <v>0</v>
      </c>
      <c r="GFU13" s="568">
        <v>0</v>
      </c>
      <c r="GFV13" s="568">
        <v>0</v>
      </c>
      <c r="GFW13" s="568">
        <v>0</v>
      </c>
      <c r="GFX13" s="568">
        <v>0</v>
      </c>
      <c r="GFY13" s="568">
        <v>0</v>
      </c>
      <c r="GFZ13" s="568">
        <v>0</v>
      </c>
      <c r="GGA13" s="568">
        <v>0</v>
      </c>
      <c r="GGB13" s="568">
        <v>0</v>
      </c>
      <c r="GGC13" s="568">
        <v>0</v>
      </c>
      <c r="GGD13" s="568">
        <v>0</v>
      </c>
      <c r="GGE13" s="568">
        <v>0</v>
      </c>
      <c r="GGF13" s="568">
        <v>0</v>
      </c>
      <c r="GGG13" s="568">
        <v>0</v>
      </c>
      <c r="GGH13" s="568">
        <v>0</v>
      </c>
      <c r="GGI13" s="568">
        <v>0</v>
      </c>
      <c r="GGJ13" s="568">
        <v>0</v>
      </c>
      <c r="GGK13" s="568">
        <v>0</v>
      </c>
      <c r="GGL13" s="568">
        <v>0</v>
      </c>
      <c r="GGM13" s="568">
        <v>0</v>
      </c>
      <c r="GGN13" s="568">
        <v>0</v>
      </c>
      <c r="GGO13" s="568">
        <v>0</v>
      </c>
      <c r="GGP13" s="568">
        <v>0</v>
      </c>
      <c r="GGQ13" s="568">
        <v>0</v>
      </c>
      <c r="GGR13" s="568">
        <v>0</v>
      </c>
      <c r="GGS13" s="568">
        <v>0</v>
      </c>
      <c r="GGT13" s="568">
        <v>0</v>
      </c>
      <c r="GGU13" s="568">
        <v>0</v>
      </c>
      <c r="GGV13" s="568">
        <v>0</v>
      </c>
      <c r="GGW13" s="568">
        <v>0</v>
      </c>
      <c r="GGX13" s="568">
        <v>0</v>
      </c>
      <c r="GGY13" s="568">
        <v>0</v>
      </c>
      <c r="GGZ13" s="568">
        <v>0</v>
      </c>
      <c r="GHA13" s="568">
        <v>0</v>
      </c>
      <c r="GHB13" s="568">
        <v>0</v>
      </c>
      <c r="GHC13" s="568">
        <v>0</v>
      </c>
      <c r="GHD13" s="568">
        <v>0</v>
      </c>
      <c r="GHE13" s="568">
        <v>0</v>
      </c>
      <c r="GHF13" s="568">
        <v>0</v>
      </c>
      <c r="GHG13" s="568">
        <v>0</v>
      </c>
      <c r="GHH13" s="568">
        <v>0</v>
      </c>
      <c r="GHI13" s="568">
        <v>0</v>
      </c>
      <c r="GHJ13" s="568">
        <v>0</v>
      </c>
      <c r="GHK13" s="568">
        <v>0</v>
      </c>
      <c r="GHL13" s="568">
        <v>0</v>
      </c>
      <c r="GHM13" s="568">
        <v>0</v>
      </c>
      <c r="GHN13" s="568">
        <v>0</v>
      </c>
      <c r="GHO13" s="568">
        <v>0</v>
      </c>
      <c r="GHP13" s="568">
        <v>0</v>
      </c>
      <c r="GHQ13" s="568">
        <v>0</v>
      </c>
      <c r="GHR13" s="568">
        <v>0</v>
      </c>
      <c r="GHS13" s="568">
        <v>0</v>
      </c>
      <c r="GHT13" s="568">
        <v>0</v>
      </c>
      <c r="GHU13" s="568">
        <v>0</v>
      </c>
      <c r="GHV13" s="568">
        <v>0</v>
      </c>
      <c r="GHW13" s="568">
        <v>0</v>
      </c>
      <c r="GHX13" s="568">
        <v>0</v>
      </c>
      <c r="GHY13" s="568">
        <v>0</v>
      </c>
      <c r="GHZ13" s="568">
        <v>0</v>
      </c>
      <c r="GIA13" s="568">
        <v>0</v>
      </c>
      <c r="GIB13" s="568">
        <v>0</v>
      </c>
      <c r="GIC13" s="568">
        <v>0</v>
      </c>
      <c r="GID13" s="568">
        <v>0</v>
      </c>
      <c r="GIE13" s="568">
        <v>0</v>
      </c>
      <c r="GIF13" s="568">
        <v>0</v>
      </c>
      <c r="GIG13" s="568">
        <v>0</v>
      </c>
      <c r="GIH13" s="568">
        <v>0</v>
      </c>
      <c r="GII13" s="568">
        <v>0</v>
      </c>
      <c r="GIJ13" s="568">
        <v>0</v>
      </c>
      <c r="GIK13" s="568">
        <v>0</v>
      </c>
      <c r="GIL13" s="568">
        <v>0</v>
      </c>
      <c r="GIM13" s="568">
        <v>0</v>
      </c>
      <c r="GIN13" s="568">
        <v>0</v>
      </c>
      <c r="GIO13" s="568">
        <v>0</v>
      </c>
      <c r="GIP13" s="568">
        <v>0</v>
      </c>
      <c r="GIQ13" s="568">
        <v>0</v>
      </c>
      <c r="GIR13" s="568">
        <v>0</v>
      </c>
      <c r="GIS13" s="568">
        <v>0</v>
      </c>
      <c r="GIT13" s="568">
        <v>0</v>
      </c>
      <c r="GIU13" s="568">
        <v>0</v>
      </c>
      <c r="GIV13" s="568">
        <v>0</v>
      </c>
      <c r="GIW13" s="568">
        <v>0</v>
      </c>
      <c r="GIX13" s="568">
        <v>0</v>
      </c>
      <c r="GIY13" s="568">
        <v>0</v>
      </c>
      <c r="GIZ13" s="568">
        <v>0</v>
      </c>
      <c r="GJA13" s="568">
        <v>0</v>
      </c>
      <c r="GJB13" s="568">
        <v>0</v>
      </c>
      <c r="GJC13" s="568">
        <v>0</v>
      </c>
      <c r="GJD13" s="568">
        <v>0</v>
      </c>
      <c r="GJE13" s="568">
        <v>0</v>
      </c>
      <c r="GJF13" s="568">
        <v>0</v>
      </c>
      <c r="GJG13" s="568">
        <v>0</v>
      </c>
      <c r="GJH13" s="568">
        <v>0</v>
      </c>
      <c r="GJI13" s="568">
        <v>0</v>
      </c>
      <c r="GJJ13" s="568">
        <v>0</v>
      </c>
      <c r="GJK13" s="568">
        <v>0</v>
      </c>
      <c r="GJL13" s="568">
        <v>0</v>
      </c>
      <c r="GJM13" s="568">
        <v>0</v>
      </c>
      <c r="GJN13" s="568">
        <v>0</v>
      </c>
      <c r="GJO13" s="568">
        <v>0</v>
      </c>
      <c r="GJP13" s="568">
        <v>0</v>
      </c>
      <c r="GJQ13" s="568">
        <v>0</v>
      </c>
      <c r="GJR13" s="568">
        <v>0</v>
      </c>
      <c r="GJS13" s="568">
        <v>0</v>
      </c>
      <c r="GJT13" s="568">
        <v>0</v>
      </c>
      <c r="GJU13" s="568">
        <v>0</v>
      </c>
      <c r="GJV13" s="568">
        <v>0</v>
      </c>
      <c r="GJW13" s="568">
        <v>0</v>
      </c>
      <c r="GJX13" s="568">
        <v>0</v>
      </c>
      <c r="GJY13" s="568">
        <v>0</v>
      </c>
      <c r="GJZ13" s="568">
        <v>0</v>
      </c>
      <c r="GKA13" s="568">
        <v>0</v>
      </c>
      <c r="GKB13" s="568">
        <v>0</v>
      </c>
      <c r="GKC13" s="568">
        <v>0</v>
      </c>
      <c r="GKD13" s="568">
        <v>0</v>
      </c>
      <c r="GKE13" s="568">
        <v>0</v>
      </c>
      <c r="GKF13" s="568">
        <v>0</v>
      </c>
      <c r="GKG13" s="568">
        <v>0</v>
      </c>
      <c r="GKH13" s="568">
        <v>0</v>
      </c>
      <c r="GKI13" s="568">
        <v>0</v>
      </c>
      <c r="GKJ13" s="568">
        <v>0</v>
      </c>
      <c r="GKK13" s="568">
        <v>0</v>
      </c>
      <c r="GKL13" s="568">
        <v>0</v>
      </c>
      <c r="GKM13" s="568">
        <v>0</v>
      </c>
      <c r="GKN13" s="568">
        <v>0</v>
      </c>
      <c r="GKO13" s="568">
        <v>0</v>
      </c>
      <c r="GKP13" s="568">
        <v>0</v>
      </c>
      <c r="GKQ13" s="568">
        <v>0</v>
      </c>
      <c r="GKR13" s="568">
        <v>0</v>
      </c>
      <c r="GKS13" s="568">
        <v>0</v>
      </c>
      <c r="GKT13" s="568">
        <v>0</v>
      </c>
      <c r="GKU13" s="568">
        <v>0</v>
      </c>
      <c r="GKV13" s="568">
        <v>0</v>
      </c>
      <c r="GKW13" s="568">
        <v>0</v>
      </c>
      <c r="GKX13" s="568">
        <v>0</v>
      </c>
      <c r="GKY13" s="568">
        <v>0</v>
      </c>
      <c r="GKZ13" s="568">
        <v>0</v>
      </c>
      <c r="GLA13" s="568">
        <v>0</v>
      </c>
      <c r="GLB13" s="568">
        <v>0</v>
      </c>
      <c r="GLC13" s="568">
        <v>0</v>
      </c>
      <c r="GLD13" s="568">
        <v>0</v>
      </c>
      <c r="GLE13" s="568">
        <v>0</v>
      </c>
      <c r="GLF13" s="568">
        <v>0</v>
      </c>
      <c r="GLG13" s="568">
        <v>0</v>
      </c>
      <c r="GLH13" s="568">
        <v>0</v>
      </c>
      <c r="GLI13" s="568">
        <v>0</v>
      </c>
      <c r="GLJ13" s="568">
        <v>0</v>
      </c>
      <c r="GLK13" s="568">
        <v>0</v>
      </c>
      <c r="GLL13" s="568">
        <v>0</v>
      </c>
      <c r="GLM13" s="568">
        <v>0</v>
      </c>
      <c r="GLN13" s="568">
        <v>0</v>
      </c>
      <c r="GLO13" s="568">
        <v>0</v>
      </c>
      <c r="GLP13" s="568">
        <v>0</v>
      </c>
      <c r="GLQ13" s="568">
        <v>0</v>
      </c>
      <c r="GLR13" s="568">
        <v>0</v>
      </c>
      <c r="GLS13" s="568">
        <v>0</v>
      </c>
      <c r="GLT13" s="568">
        <v>0</v>
      </c>
      <c r="GLU13" s="568">
        <v>0</v>
      </c>
      <c r="GLV13" s="568">
        <v>0</v>
      </c>
      <c r="GLW13" s="568">
        <v>0</v>
      </c>
      <c r="GLX13" s="568">
        <v>0</v>
      </c>
      <c r="GLY13" s="568">
        <v>0</v>
      </c>
      <c r="GLZ13" s="568">
        <v>0</v>
      </c>
      <c r="GMA13" s="568">
        <v>0</v>
      </c>
      <c r="GMB13" s="568">
        <v>0</v>
      </c>
      <c r="GMC13" s="568">
        <v>0</v>
      </c>
      <c r="GMD13" s="568">
        <v>0</v>
      </c>
      <c r="GME13" s="568">
        <v>0</v>
      </c>
      <c r="GMF13" s="568">
        <v>0</v>
      </c>
      <c r="GMG13" s="568">
        <v>0</v>
      </c>
      <c r="GMH13" s="568">
        <v>0</v>
      </c>
      <c r="GMI13" s="568">
        <v>0</v>
      </c>
      <c r="GMJ13" s="568">
        <v>0</v>
      </c>
      <c r="GMK13" s="568">
        <v>0</v>
      </c>
      <c r="GML13" s="568">
        <v>0</v>
      </c>
      <c r="GMM13" s="568">
        <v>0</v>
      </c>
      <c r="GMN13" s="568">
        <v>0</v>
      </c>
      <c r="GMO13" s="568">
        <v>0</v>
      </c>
      <c r="GMP13" s="568">
        <v>0</v>
      </c>
      <c r="GMQ13" s="568">
        <v>0</v>
      </c>
      <c r="GMR13" s="568">
        <v>0</v>
      </c>
      <c r="GMS13" s="568">
        <v>0</v>
      </c>
      <c r="GMT13" s="568">
        <v>0</v>
      </c>
      <c r="GMU13" s="568">
        <v>0</v>
      </c>
      <c r="GMV13" s="568">
        <v>0</v>
      </c>
      <c r="GMW13" s="568">
        <v>0</v>
      </c>
      <c r="GMX13" s="568">
        <v>0</v>
      </c>
      <c r="GMY13" s="568">
        <v>0</v>
      </c>
      <c r="GMZ13" s="568">
        <v>0</v>
      </c>
      <c r="GNA13" s="568">
        <v>0</v>
      </c>
      <c r="GNB13" s="568">
        <v>0</v>
      </c>
      <c r="GNC13" s="568">
        <v>0</v>
      </c>
      <c r="GND13" s="568">
        <v>0</v>
      </c>
      <c r="GNE13" s="568">
        <v>0</v>
      </c>
      <c r="GNF13" s="568">
        <v>0</v>
      </c>
      <c r="GNG13" s="568">
        <v>0</v>
      </c>
      <c r="GNH13" s="568">
        <v>0</v>
      </c>
      <c r="GNI13" s="568">
        <v>0</v>
      </c>
      <c r="GNJ13" s="568">
        <v>0</v>
      </c>
      <c r="GNK13" s="568">
        <v>0</v>
      </c>
      <c r="GNL13" s="568">
        <v>0</v>
      </c>
      <c r="GNM13" s="568">
        <v>0</v>
      </c>
      <c r="GNN13" s="568">
        <v>0</v>
      </c>
      <c r="GNO13" s="568">
        <v>0</v>
      </c>
      <c r="GNP13" s="568">
        <v>0</v>
      </c>
      <c r="GNQ13" s="568">
        <v>0</v>
      </c>
      <c r="GNR13" s="568">
        <v>0</v>
      </c>
      <c r="GNS13" s="568">
        <v>0</v>
      </c>
      <c r="GNT13" s="568">
        <v>0</v>
      </c>
      <c r="GNU13" s="568">
        <v>0</v>
      </c>
      <c r="GNV13" s="568">
        <v>0</v>
      </c>
      <c r="GNW13" s="568">
        <v>0</v>
      </c>
      <c r="GNX13" s="568">
        <v>0</v>
      </c>
      <c r="GNY13" s="568">
        <v>0</v>
      </c>
      <c r="GNZ13" s="568">
        <v>0</v>
      </c>
      <c r="GOA13" s="568">
        <v>0</v>
      </c>
      <c r="GOB13" s="568">
        <v>0</v>
      </c>
      <c r="GOC13" s="568">
        <v>0</v>
      </c>
      <c r="GOD13" s="568">
        <v>0</v>
      </c>
      <c r="GOE13" s="568">
        <v>0</v>
      </c>
      <c r="GOF13" s="568">
        <v>0</v>
      </c>
      <c r="GOG13" s="568">
        <v>0</v>
      </c>
      <c r="GOH13" s="568">
        <v>0</v>
      </c>
      <c r="GOI13" s="568">
        <v>0</v>
      </c>
      <c r="GOJ13" s="568">
        <v>0</v>
      </c>
      <c r="GOK13" s="568">
        <v>0</v>
      </c>
      <c r="GOL13" s="568">
        <v>0</v>
      </c>
      <c r="GOM13" s="568">
        <v>0</v>
      </c>
      <c r="GON13" s="568">
        <v>0</v>
      </c>
      <c r="GOO13" s="568">
        <v>0</v>
      </c>
      <c r="GOP13" s="568">
        <v>0</v>
      </c>
      <c r="GOQ13" s="568">
        <v>0</v>
      </c>
      <c r="GOR13" s="568">
        <v>0</v>
      </c>
      <c r="GOS13" s="568">
        <v>0</v>
      </c>
      <c r="GOT13" s="568">
        <v>0</v>
      </c>
      <c r="GOU13" s="568">
        <v>0</v>
      </c>
      <c r="GOV13" s="568">
        <v>0</v>
      </c>
      <c r="GOW13" s="568">
        <v>0</v>
      </c>
      <c r="GOX13" s="568">
        <v>0</v>
      </c>
      <c r="GOY13" s="568">
        <v>0</v>
      </c>
      <c r="GOZ13" s="568">
        <v>0</v>
      </c>
      <c r="GPA13" s="568">
        <v>0</v>
      </c>
      <c r="GPB13" s="568">
        <v>0</v>
      </c>
      <c r="GPC13" s="568">
        <v>0</v>
      </c>
      <c r="GPD13" s="568">
        <v>0</v>
      </c>
      <c r="GPE13" s="568">
        <v>0</v>
      </c>
      <c r="GPF13" s="568">
        <v>0</v>
      </c>
      <c r="GPG13" s="568">
        <v>0</v>
      </c>
      <c r="GPH13" s="568">
        <v>0</v>
      </c>
      <c r="GPI13" s="568">
        <v>0</v>
      </c>
      <c r="GPJ13" s="568">
        <v>0</v>
      </c>
      <c r="GPK13" s="568">
        <v>0</v>
      </c>
      <c r="GPL13" s="568">
        <v>0</v>
      </c>
      <c r="GPM13" s="568">
        <v>0</v>
      </c>
      <c r="GPN13" s="568">
        <v>0</v>
      </c>
      <c r="GPO13" s="568">
        <v>0</v>
      </c>
      <c r="GPP13" s="568">
        <v>0</v>
      </c>
      <c r="GPQ13" s="568">
        <v>0</v>
      </c>
      <c r="GPR13" s="568">
        <v>0</v>
      </c>
      <c r="GPS13" s="568">
        <v>0</v>
      </c>
      <c r="GPT13" s="568">
        <v>0</v>
      </c>
      <c r="GPU13" s="568">
        <v>0</v>
      </c>
      <c r="GPV13" s="568">
        <v>0</v>
      </c>
      <c r="GPW13" s="568">
        <v>0</v>
      </c>
      <c r="GPX13" s="568">
        <v>0</v>
      </c>
      <c r="GPY13" s="568">
        <v>0</v>
      </c>
      <c r="GPZ13" s="568">
        <v>0</v>
      </c>
      <c r="GQA13" s="568">
        <v>0</v>
      </c>
      <c r="GQB13" s="568">
        <v>0</v>
      </c>
      <c r="GQC13" s="568">
        <v>0</v>
      </c>
      <c r="GQD13" s="568">
        <v>0</v>
      </c>
      <c r="GQE13" s="568">
        <v>0</v>
      </c>
      <c r="GQF13" s="568">
        <v>0</v>
      </c>
      <c r="GQG13" s="568">
        <v>0</v>
      </c>
      <c r="GQH13" s="568">
        <v>0</v>
      </c>
      <c r="GQI13" s="568">
        <v>0</v>
      </c>
      <c r="GQJ13" s="568">
        <v>0</v>
      </c>
      <c r="GQK13" s="568">
        <v>0</v>
      </c>
      <c r="GQL13" s="568">
        <v>0</v>
      </c>
      <c r="GQM13" s="568">
        <v>0</v>
      </c>
      <c r="GQN13" s="568">
        <v>0</v>
      </c>
      <c r="GQO13" s="568">
        <v>0</v>
      </c>
      <c r="GQP13" s="568">
        <v>0</v>
      </c>
      <c r="GQQ13" s="568">
        <v>0</v>
      </c>
      <c r="GQR13" s="568">
        <v>0</v>
      </c>
      <c r="GQS13" s="568">
        <v>0</v>
      </c>
      <c r="GQT13" s="568">
        <v>0</v>
      </c>
      <c r="GQU13" s="568">
        <v>0</v>
      </c>
      <c r="GQV13" s="568">
        <v>0</v>
      </c>
      <c r="GQW13" s="568">
        <v>0</v>
      </c>
      <c r="GQX13" s="568">
        <v>0</v>
      </c>
      <c r="GQY13" s="568">
        <v>0</v>
      </c>
      <c r="GQZ13" s="568">
        <v>0</v>
      </c>
      <c r="GRA13" s="568">
        <v>0</v>
      </c>
      <c r="GRB13" s="568">
        <v>0</v>
      </c>
      <c r="GRC13" s="568">
        <v>0</v>
      </c>
      <c r="GRD13" s="568">
        <v>0</v>
      </c>
      <c r="GRE13" s="568">
        <v>0</v>
      </c>
      <c r="GRF13" s="568">
        <v>0</v>
      </c>
      <c r="GRG13" s="568">
        <v>0</v>
      </c>
      <c r="GRH13" s="568">
        <v>0</v>
      </c>
      <c r="GRI13" s="568">
        <v>0</v>
      </c>
      <c r="GRJ13" s="568">
        <v>0</v>
      </c>
      <c r="GRK13" s="568">
        <v>0</v>
      </c>
      <c r="GRL13" s="568">
        <v>0</v>
      </c>
      <c r="GRM13" s="568">
        <v>0</v>
      </c>
      <c r="GRN13" s="568">
        <v>0</v>
      </c>
      <c r="GRO13" s="568">
        <v>0</v>
      </c>
      <c r="GRP13" s="568">
        <v>0</v>
      </c>
      <c r="GRQ13" s="568">
        <v>0</v>
      </c>
      <c r="GRR13" s="568">
        <v>0</v>
      </c>
      <c r="GRS13" s="568">
        <v>0</v>
      </c>
      <c r="GRT13" s="568">
        <v>0</v>
      </c>
      <c r="GRU13" s="568">
        <v>0</v>
      </c>
      <c r="GRV13" s="568">
        <v>0</v>
      </c>
      <c r="GRW13" s="568">
        <v>0</v>
      </c>
      <c r="GRX13" s="568">
        <v>0</v>
      </c>
      <c r="GRY13" s="568">
        <v>0</v>
      </c>
      <c r="GRZ13" s="568">
        <v>0</v>
      </c>
      <c r="GSA13" s="568">
        <v>0</v>
      </c>
      <c r="GSB13" s="568">
        <v>0</v>
      </c>
      <c r="GSC13" s="568">
        <v>0</v>
      </c>
      <c r="GSD13" s="568">
        <v>0</v>
      </c>
      <c r="GSE13" s="568">
        <v>0</v>
      </c>
      <c r="GSF13" s="568">
        <v>0</v>
      </c>
      <c r="GSG13" s="568">
        <v>0</v>
      </c>
      <c r="GSH13" s="568">
        <v>0</v>
      </c>
      <c r="GSI13" s="568">
        <v>0</v>
      </c>
      <c r="GSJ13" s="568">
        <v>0</v>
      </c>
      <c r="GSK13" s="568">
        <v>0</v>
      </c>
      <c r="GSL13" s="568">
        <v>0</v>
      </c>
      <c r="GSM13" s="568">
        <v>0</v>
      </c>
      <c r="GSN13" s="568">
        <v>0</v>
      </c>
      <c r="GSO13" s="568">
        <v>0</v>
      </c>
      <c r="GSP13" s="568">
        <v>0</v>
      </c>
      <c r="GSQ13" s="568">
        <v>0</v>
      </c>
      <c r="GSR13" s="568">
        <v>0</v>
      </c>
      <c r="GSS13" s="568">
        <v>0</v>
      </c>
      <c r="GST13" s="568">
        <v>0</v>
      </c>
      <c r="GSU13" s="568">
        <v>0</v>
      </c>
      <c r="GSV13" s="568">
        <v>0</v>
      </c>
      <c r="GSW13" s="568">
        <v>0</v>
      </c>
      <c r="GSX13" s="568">
        <v>0</v>
      </c>
      <c r="GSY13" s="568">
        <v>0</v>
      </c>
      <c r="GSZ13" s="568">
        <v>0</v>
      </c>
      <c r="GTA13" s="568">
        <v>0</v>
      </c>
      <c r="GTB13" s="568">
        <v>0</v>
      </c>
      <c r="GTC13" s="568">
        <v>0</v>
      </c>
      <c r="GTD13" s="568">
        <v>0</v>
      </c>
      <c r="GTE13" s="568">
        <v>0</v>
      </c>
      <c r="GTF13" s="568">
        <v>0</v>
      </c>
      <c r="GTG13" s="568">
        <v>0</v>
      </c>
      <c r="GTH13" s="568">
        <v>0</v>
      </c>
      <c r="GTI13" s="568">
        <v>0</v>
      </c>
      <c r="GTJ13" s="568">
        <v>0</v>
      </c>
      <c r="GTK13" s="568">
        <v>0</v>
      </c>
      <c r="GTL13" s="568">
        <v>0</v>
      </c>
      <c r="GTM13" s="568">
        <v>0</v>
      </c>
      <c r="GTN13" s="568">
        <v>0</v>
      </c>
      <c r="GTO13" s="568">
        <v>0</v>
      </c>
      <c r="GTP13" s="568">
        <v>0</v>
      </c>
      <c r="GTQ13" s="568">
        <v>0</v>
      </c>
      <c r="GTR13" s="568">
        <v>0</v>
      </c>
      <c r="GTS13" s="568">
        <v>0</v>
      </c>
      <c r="GTT13" s="568">
        <v>0</v>
      </c>
      <c r="GTU13" s="568">
        <v>0</v>
      </c>
      <c r="GTV13" s="568">
        <v>0</v>
      </c>
      <c r="GTW13" s="568">
        <v>0</v>
      </c>
      <c r="GTX13" s="568">
        <v>0</v>
      </c>
      <c r="GTY13" s="568">
        <v>0</v>
      </c>
      <c r="GTZ13" s="568">
        <v>0</v>
      </c>
      <c r="GUA13" s="568">
        <v>0</v>
      </c>
      <c r="GUB13" s="568">
        <v>0</v>
      </c>
      <c r="GUC13" s="568">
        <v>0</v>
      </c>
      <c r="GUD13" s="568">
        <v>0</v>
      </c>
      <c r="GUE13" s="568">
        <v>0</v>
      </c>
      <c r="GUF13" s="568">
        <v>0</v>
      </c>
      <c r="GUG13" s="568">
        <v>0</v>
      </c>
      <c r="GUH13" s="568">
        <v>0</v>
      </c>
      <c r="GUI13" s="568">
        <v>0</v>
      </c>
      <c r="GUJ13" s="568">
        <v>0</v>
      </c>
      <c r="GUK13" s="568">
        <v>0</v>
      </c>
      <c r="GUL13" s="568">
        <v>0</v>
      </c>
      <c r="GUM13" s="568">
        <v>0</v>
      </c>
      <c r="GUN13" s="568">
        <v>0</v>
      </c>
      <c r="GUO13" s="568">
        <v>0</v>
      </c>
      <c r="GUP13" s="568">
        <v>0</v>
      </c>
      <c r="GUQ13" s="568">
        <v>0</v>
      </c>
      <c r="GUR13" s="568">
        <v>0</v>
      </c>
      <c r="GUS13" s="568">
        <v>0</v>
      </c>
      <c r="GUT13" s="568">
        <v>0</v>
      </c>
      <c r="GUU13" s="568">
        <v>0</v>
      </c>
      <c r="GUV13" s="568">
        <v>0</v>
      </c>
      <c r="GUW13" s="568">
        <v>0</v>
      </c>
      <c r="GUX13" s="568">
        <v>0</v>
      </c>
      <c r="GUY13" s="568">
        <v>0</v>
      </c>
      <c r="GUZ13" s="568">
        <v>0</v>
      </c>
      <c r="GVA13" s="568">
        <v>0</v>
      </c>
      <c r="GVB13" s="568">
        <v>0</v>
      </c>
      <c r="GVC13" s="568">
        <v>0</v>
      </c>
      <c r="GVD13" s="568">
        <v>0</v>
      </c>
      <c r="GVE13" s="568">
        <v>0</v>
      </c>
      <c r="GVF13" s="568">
        <v>0</v>
      </c>
      <c r="GVG13" s="568">
        <v>0</v>
      </c>
      <c r="GVH13" s="568">
        <v>0</v>
      </c>
      <c r="GVI13" s="568">
        <v>0</v>
      </c>
      <c r="GVJ13" s="568">
        <v>0</v>
      </c>
      <c r="GVK13" s="568">
        <v>0</v>
      </c>
      <c r="GVL13" s="568">
        <v>0</v>
      </c>
      <c r="GVM13" s="568">
        <v>0</v>
      </c>
      <c r="GVN13" s="568">
        <v>0</v>
      </c>
      <c r="GVO13" s="568">
        <v>0</v>
      </c>
      <c r="GVP13" s="568">
        <v>0</v>
      </c>
      <c r="GVQ13" s="568">
        <v>0</v>
      </c>
      <c r="GVR13" s="568">
        <v>0</v>
      </c>
      <c r="GVS13" s="568">
        <v>0</v>
      </c>
      <c r="GVT13" s="568">
        <v>0</v>
      </c>
      <c r="GVU13" s="568">
        <v>0</v>
      </c>
      <c r="GVV13" s="568">
        <v>0</v>
      </c>
      <c r="GVW13" s="568">
        <v>0</v>
      </c>
      <c r="GVX13" s="568">
        <v>0</v>
      </c>
      <c r="GVY13" s="568">
        <v>0</v>
      </c>
      <c r="GVZ13" s="568">
        <v>0</v>
      </c>
      <c r="GWA13" s="568">
        <v>0</v>
      </c>
      <c r="GWB13" s="568">
        <v>0</v>
      </c>
      <c r="GWC13" s="568">
        <v>0</v>
      </c>
      <c r="GWD13" s="568">
        <v>0</v>
      </c>
      <c r="GWE13" s="568">
        <v>0</v>
      </c>
      <c r="GWF13" s="568">
        <v>0</v>
      </c>
      <c r="GWG13" s="568">
        <v>0</v>
      </c>
      <c r="GWH13" s="568">
        <v>0</v>
      </c>
      <c r="GWI13" s="568">
        <v>0</v>
      </c>
      <c r="GWJ13" s="568">
        <v>0</v>
      </c>
      <c r="GWK13" s="568">
        <v>0</v>
      </c>
      <c r="GWL13" s="568">
        <v>0</v>
      </c>
      <c r="GWM13" s="568">
        <v>0</v>
      </c>
      <c r="GWN13" s="568">
        <v>0</v>
      </c>
      <c r="GWO13" s="568">
        <v>0</v>
      </c>
      <c r="GWP13" s="568">
        <v>0</v>
      </c>
      <c r="GWQ13" s="568">
        <v>0</v>
      </c>
      <c r="GWR13" s="568">
        <v>0</v>
      </c>
      <c r="GWS13" s="568">
        <v>0</v>
      </c>
      <c r="GWT13" s="568">
        <v>0</v>
      </c>
      <c r="GWU13" s="568">
        <v>0</v>
      </c>
      <c r="GWV13" s="568">
        <v>0</v>
      </c>
      <c r="GWW13" s="568">
        <v>0</v>
      </c>
      <c r="GWX13" s="568">
        <v>0</v>
      </c>
      <c r="GWY13" s="568">
        <v>0</v>
      </c>
      <c r="GWZ13" s="568">
        <v>0</v>
      </c>
      <c r="GXA13" s="568">
        <v>0</v>
      </c>
      <c r="GXB13" s="568">
        <v>0</v>
      </c>
      <c r="GXC13" s="568">
        <v>0</v>
      </c>
      <c r="GXD13" s="568">
        <v>0</v>
      </c>
      <c r="GXE13" s="568">
        <v>0</v>
      </c>
      <c r="GXF13" s="568">
        <v>0</v>
      </c>
      <c r="GXG13" s="568">
        <v>0</v>
      </c>
      <c r="GXH13" s="568">
        <v>0</v>
      </c>
      <c r="GXI13" s="568">
        <v>0</v>
      </c>
      <c r="GXJ13" s="568">
        <v>0</v>
      </c>
      <c r="GXK13" s="568">
        <v>0</v>
      </c>
      <c r="GXL13" s="568">
        <v>0</v>
      </c>
      <c r="GXM13" s="568">
        <v>0</v>
      </c>
      <c r="GXN13" s="568">
        <v>0</v>
      </c>
      <c r="GXO13" s="568">
        <v>0</v>
      </c>
      <c r="GXP13" s="568">
        <v>0</v>
      </c>
      <c r="GXQ13" s="568">
        <v>0</v>
      </c>
      <c r="GXR13" s="568">
        <v>0</v>
      </c>
      <c r="GXS13" s="568">
        <v>0</v>
      </c>
      <c r="GXT13" s="568">
        <v>0</v>
      </c>
      <c r="GXU13" s="568">
        <v>0</v>
      </c>
      <c r="GXV13" s="568">
        <v>0</v>
      </c>
      <c r="GXW13" s="568">
        <v>0</v>
      </c>
      <c r="GXX13" s="568">
        <v>0</v>
      </c>
      <c r="GXY13" s="568">
        <v>0</v>
      </c>
      <c r="GXZ13" s="568">
        <v>0</v>
      </c>
      <c r="GYA13" s="568">
        <v>0</v>
      </c>
      <c r="GYB13" s="568">
        <v>0</v>
      </c>
      <c r="GYC13" s="568">
        <v>0</v>
      </c>
      <c r="GYD13" s="568">
        <v>0</v>
      </c>
      <c r="GYE13" s="568">
        <v>0</v>
      </c>
      <c r="GYF13" s="568">
        <v>0</v>
      </c>
      <c r="GYG13" s="568">
        <v>0</v>
      </c>
      <c r="GYH13" s="568">
        <v>0</v>
      </c>
      <c r="GYI13" s="568">
        <v>0</v>
      </c>
      <c r="GYJ13" s="568">
        <v>0</v>
      </c>
      <c r="GYK13" s="568">
        <v>0</v>
      </c>
      <c r="GYL13" s="568">
        <v>0</v>
      </c>
      <c r="GYM13" s="568">
        <v>0</v>
      </c>
      <c r="GYN13" s="568">
        <v>0</v>
      </c>
      <c r="GYO13" s="568">
        <v>0</v>
      </c>
      <c r="GYP13" s="568">
        <v>0</v>
      </c>
      <c r="GYQ13" s="568">
        <v>0</v>
      </c>
      <c r="GYR13" s="568">
        <v>0</v>
      </c>
      <c r="GYS13" s="568">
        <v>0</v>
      </c>
      <c r="GYT13" s="568">
        <v>0</v>
      </c>
      <c r="GYU13" s="568">
        <v>0</v>
      </c>
      <c r="GYV13" s="568">
        <v>0</v>
      </c>
      <c r="GYW13" s="568">
        <v>0</v>
      </c>
      <c r="GYX13" s="568">
        <v>0</v>
      </c>
      <c r="GYY13" s="568">
        <v>0</v>
      </c>
      <c r="GYZ13" s="568">
        <v>0</v>
      </c>
      <c r="GZA13" s="568">
        <v>0</v>
      </c>
      <c r="GZB13" s="568">
        <v>0</v>
      </c>
      <c r="GZC13" s="568">
        <v>0</v>
      </c>
      <c r="GZD13" s="568">
        <v>0</v>
      </c>
      <c r="GZE13" s="568">
        <v>0</v>
      </c>
      <c r="GZF13" s="568">
        <v>0</v>
      </c>
      <c r="GZG13" s="568">
        <v>0</v>
      </c>
      <c r="GZH13" s="568">
        <v>0</v>
      </c>
      <c r="GZI13" s="568">
        <v>0</v>
      </c>
      <c r="GZJ13" s="568">
        <v>0</v>
      </c>
      <c r="GZK13" s="568">
        <v>0</v>
      </c>
      <c r="GZL13" s="568">
        <v>0</v>
      </c>
      <c r="GZM13" s="568">
        <v>0</v>
      </c>
      <c r="GZN13" s="568">
        <v>0</v>
      </c>
      <c r="GZO13" s="568">
        <v>0</v>
      </c>
      <c r="GZP13" s="568">
        <v>0</v>
      </c>
      <c r="GZQ13" s="568">
        <v>0</v>
      </c>
      <c r="GZR13" s="568">
        <v>0</v>
      </c>
      <c r="GZS13" s="568">
        <v>0</v>
      </c>
      <c r="GZT13" s="568">
        <v>0</v>
      </c>
      <c r="GZU13" s="568">
        <v>0</v>
      </c>
      <c r="GZV13" s="568">
        <v>0</v>
      </c>
      <c r="GZW13" s="568">
        <v>0</v>
      </c>
      <c r="GZX13" s="568">
        <v>0</v>
      </c>
      <c r="GZY13" s="568">
        <v>0</v>
      </c>
      <c r="GZZ13" s="568">
        <v>0</v>
      </c>
      <c r="HAA13" s="568">
        <v>0</v>
      </c>
      <c r="HAB13" s="568">
        <v>0</v>
      </c>
      <c r="HAC13" s="568">
        <v>0</v>
      </c>
      <c r="HAD13" s="568">
        <v>0</v>
      </c>
      <c r="HAE13" s="568">
        <v>0</v>
      </c>
      <c r="HAF13" s="568">
        <v>0</v>
      </c>
      <c r="HAG13" s="568">
        <v>0</v>
      </c>
      <c r="HAH13" s="568">
        <v>0</v>
      </c>
      <c r="HAI13" s="568">
        <v>0</v>
      </c>
      <c r="HAJ13" s="568">
        <v>0</v>
      </c>
      <c r="HAK13" s="568">
        <v>0</v>
      </c>
      <c r="HAL13" s="568">
        <v>0</v>
      </c>
      <c r="HAM13" s="568">
        <v>0</v>
      </c>
      <c r="HAN13" s="568">
        <v>0</v>
      </c>
      <c r="HAO13" s="568">
        <v>0</v>
      </c>
      <c r="HAP13" s="568">
        <v>0</v>
      </c>
      <c r="HAQ13" s="568">
        <v>0</v>
      </c>
      <c r="HAR13" s="568">
        <v>0</v>
      </c>
      <c r="HAS13" s="568">
        <v>0</v>
      </c>
      <c r="HAT13" s="568">
        <v>0</v>
      </c>
      <c r="HAU13" s="568">
        <v>0</v>
      </c>
      <c r="HAV13" s="568">
        <v>0</v>
      </c>
      <c r="HAW13" s="568">
        <v>0</v>
      </c>
      <c r="HAX13" s="568">
        <v>0</v>
      </c>
      <c r="HAY13" s="568">
        <v>0</v>
      </c>
      <c r="HAZ13" s="568">
        <v>0</v>
      </c>
      <c r="HBA13" s="568">
        <v>0</v>
      </c>
      <c r="HBB13" s="568">
        <v>0</v>
      </c>
      <c r="HBC13" s="568">
        <v>0</v>
      </c>
      <c r="HBD13" s="568">
        <v>0</v>
      </c>
      <c r="HBE13" s="568">
        <v>0</v>
      </c>
      <c r="HBF13" s="568">
        <v>0</v>
      </c>
      <c r="HBG13" s="568">
        <v>0</v>
      </c>
      <c r="HBH13" s="568">
        <v>0</v>
      </c>
      <c r="HBI13" s="568">
        <v>0</v>
      </c>
      <c r="HBJ13" s="568">
        <v>0</v>
      </c>
      <c r="HBK13" s="568">
        <v>0</v>
      </c>
      <c r="HBL13" s="568">
        <v>0</v>
      </c>
      <c r="HBM13" s="568">
        <v>0</v>
      </c>
      <c r="HBN13" s="568">
        <v>0</v>
      </c>
      <c r="HBO13" s="568">
        <v>0</v>
      </c>
      <c r="HBP13" s="568">
        <v>0</v>
      </c>
      <c r="HBQ13" s="568">
        <v>0</v>
      </c>
      <c r="HBR13" s="568">
        <v>0</v>
      </c>
      <c r="HBS13" s="568">
        <v>0</v>
      </c>
      <c r="HBT13" s="568">
        <v>0</v>
      </c>
      <c r="HBU13" s="568">
        <v>0</v>
      </c>
      <c r="HBV13" s="568">
        <v>0</v>
      </c>
      <c r="HBW13" s="568">
        <v>0</v>
      </c>
      <c r="HBX13" s="568">
        <v>0</v>
      </c>
      <c r="HBY13" s="568">
        <v>0</v>
      </c>
      <c r="HBZ13" s="568">
        <v>0</v>
      </c>
      <c r="HCA13" s="568">
        <v>0</v>
      </c>
      <c r="HCB13" s="568">
        <v>0</v>
      </c>
      <c r="HCC13" s="568">
        <v>0</v>
      </c>
      <c r="HCD13" s="568">
        <v>0</v>
      </c>
      <c r="HCE13" s="568">
        <v>0</v>
      </c>
      <c r="HCF13" s="568">
        <v>0</v>
      </c>
      <c r="HCG13" s="568">
        <v>0</v>
      </c>
      <c r="HCH13" s="568">
        <v>0</v>
      </c>
      <c r="HCI13" s="568">
        <v>0</v>
      </c>
      <c r="HCJ13" s="568">
        <v>0</v>
      </c>
      <c r="HCK13" s="568">
        <v>0</v>
      </c>
      <c r="HCL13" s="568">
        <v>0</v>
      </c>
      <c r="HCM13" s="568">
        <v>0</v>
      </c>
      <c r="HCN13" s="568">
        <v>0</v>
      </c>
      <c r="HCO13" s="568">
        <v>0</v>
      </c>
      <c r="HCP13" s="568">
        <v>0</v>
      </c>
      <c r="HCQ13" s="568">
        <v>0</v>
      </c>
      <c r="HCR13" s="568">
        <v>0</v>
      </c>
      <c r="HCS13" s="568">
        <v>0</v>
      </c>
      <c r="HCT13" s="568">
        <v>0</v>
      </c>
      <c r="HCU13" s="568">
        <v>0</v>
      </c>
      <c r="HCV13" s="568">
        <v>0</v>
      </c>
      <c r="HCW13" s="568">
        <v>0</v>
      </c>
      <c r="HCX13" s="568">
        <v>0</v>
      </c>
      <c r="HCY13" s="568">
        <v>0</v>
      </c>
      <c r="HCZ13" s="568">
        <v>0</v>
      </c>
      <c r="HDA13" s="568">
        <v>0</v>
      </c>
      <c r="HDB13" s="568">
        <v>0</v>
      </c>
      <c r="HDC13" s="568">
        <v>0</v>
      </c>
      <c r="HDD13" s="568">
        <v>0</v>
      </c>
      <c r="HDE13" s="568">
        <v>0</v>
      </c>
      <c r="HDF13" s="568">
        <v>0</v>
      </c>
      <c r="HDG13" s="568">
        <v>0</v>
      </c>
      <c r="HDH13" s="568">
        <v>0</v>
      </c>
      <c r="HDI13" s="568">
        <v>0</v>
      </c>
      <c r="HDJ13" s="568">
        <v>0</v>
      </c>
      <c r="HDK13" s="568">
        <v>0</v>
      </c>
      <c r="HDL13" s="568">
        <v>0</v>
      </c>
      <c r="HDM13" s="568">
        <v>0</v>
      </c>
      <c r="HDN13" s="568">
        <v>0</v>
      </c>
      <c r="HDO13" s="568">
        <v>0</v>
      </c>
      <c r="HDP13" s="568">
        <v>0</v>
      </c>
      <c r="HDQ13" s="568">
        <v>0</v>
      </c>
      <c r="HDR13" s="568">
        <v>0</v>
      </c>
      <c r="HDS13" s="568">
        <v>0</v>
      </c>
      <c r="HDT13" s="568">
        <v>0</v>
      </c>
      <c r="HDU13" s="568">
        <v>0</v>
      </c>
      <c r="HDV13" s="568">
        <v>0</v>
      </c>
      <c r="HDW13" s="568">
        <v>0</v>
      </c>
      <c r="HDX13" s="568">
        <v>0</v>
      </c>
      <c r="HDY13" s="568">
        <v>0</v>
      </c>
      <c r="HDZ13" s="568">
        <v>0</v>
      </c>
      <c r="HEA13" s="568">
        <v>0</v>
      </c>
      <c r="HEB13" s="568">
        <v>0</v>
      </c>
      <c r="HEC13" s="568">
        <v>0</v>
      </c>
      <c r="HED13" s="568">
        <v>0</v>
      </c>
      <c r="HEE13" s="568">
        <v>0</v>
      </c>
      <c r="HEF13" s="568">
        <v>0</v>
      </c>
      <c r="HEG13" s="568">
        <v>0</v>
      </c>
      <c r="HEH13" s="568">
        <v>0</v>
      </c>
      <c r="HEI13" s="568">
        <v>0</v>
      </c>
      <c r="HEJ13" s="568">
        <v>0</v>
      </c>
      <c r="HEK13" s="568">
        <v>0</v>
      </c>
      <c r="HEL13" s="568">
        <v>0</v>
      </c>
      <c r="HEM13" s="568">
        <v>0</v>
      </c>
      <c r="HEN13" s="568">
        <v>0</v>
      </c>
      <c r="HEO13" s="568">
        <v>0</v>
      </c>
      <c r="HEP13" s="568">
        <v>0</v>
      </c>
      <c r="HEQ13" s="568">
        <v>0</v>
      </c>
      <c r="HER13" s="568">
        <v>0</v>
      </c>
      <c r="HES13" s="568">
        <v>0</v>
      </c>
      <c r="HET13" s="568">
        <v>0</v>
      </c>
      <c r="HEU13" s="568">
        <v>0</v>
      </c>
      <c r="HEV13" s="568">
        <v>0</v>
      </c>
      <c r="HEW13" s="568">
        <v>0</v>
      </c>
      <c r="HEX13" s="568">
        <v>0</v>
      </c>
      <c r="HEY13" s="568">
        <v>0</v>
      </c>
      <c r="HEZ13" s="568">
        <v>0</v>
      </c>
      <c r="HFA13" s="568">
        <v>0</v>
      </c>
      <c r="HFB13" s="568">
        <v>0</v>
      </c>
      <c r="HFC13" s="568">
        <v>0</v>
      </c>
      <c r="HFD13" s="568">
        <v>0</v>
      </c>
      <c r="HFE13" s="568">
        <v>0</v>
      </c>
      <c r="HFF13" s="568">
        <v>0</v>
      </c>
      <c r="HFG13" s="568">
        <v>0</v>
      </c>
      <c r="HFH13" s="568">
        <v>0</v>
      </c>
      <c r="HFI13" s="568">
        <v>0</v>
      </c>
      <c r="HFJ13" s="568">
        <v>0</v>
      </c>
      <c r="HFK13" s="568">
        <v>0</v>
      </c>
      <c r="HFL13" s="568">
        <v>0</v>
      </c>
      <c r="HFM13" s="568">
        <v>0</v>
      </c>
      <c r="HFN13" s="568">
        <v>0</v>
      </c>
      <c r="HFO13" s="568">
        <v>0</v>
      </c>
      <c r="HFP13" s="568">
        <v>0</v>
      </c>
      <c r="HFQ13" s="568">
        <v>0</v>
      </c>
      <c r="HFR13" s="568">
        <v>0</v>
      </c>
      <c r="HFS13" s="568">
        <v>0</v>
      </c>
      <c r="HFT13" s="568">
        <v>0</v>
      </c>
      <c r="HFU13" s="568">
        <v>0</v>
      </c>
      <c r="HFV13" s="568">
        <v>0</v>
      </c>
      <c r="HFW13" s="568">
        <v>0</v>
      </c>
      <c r="HFX13" s="568">
        <v>0</v>
      </c>
      <c r="HFY13" s="568">
        <v>0</v>
      </c>
      <c r="HFZ13" s="568">
        <v>0</v>
      </c>
      <c r="HGA13" s="568">
        <v>0</v>
      </c>
      <c r="HGB13" s="568">
        <v>0</v>
      </c>
      <c r="HGC13" s="568">
        <v>0</v>
      </c>
      <c r="HGD13" s="568">
        <v>0</v>
      </c>
      <c r="HGE13" s="568">
        <v>0</v>
      </c>
      <c r="HGF13" s="568">
        <v>0</v>
      </c>
      <c r="HGG13" s="568">
        <v>0</v>
      </c>
      <c r="HGH13" s="568">
        <v>0</v>
      </c>
      <c r="HGI13" s="568">
        <v>0</v>
      </c>
      <c r="HGJ13" s="568">
        <v>0</v>
      </c>
      <c r="HGK13" s="568">
        <v>0</v>
      </c>
      <c r="HGL13" s="568">
        <v>0</v>
      </c>
      <c r="HGM13" s="568">
        <v>0</v>
      </c>
      <c r="HGN13" s="568">
        <v>0</v>
      </c>
      <c r="HGO13" s="568">
        <v>0</v>
      </c>
      <c r="HGP13" s="568">
        <v>0</v>
      </c>
      <c r="HGQ13" s="568">
        <v>0</v>
      </c>
      <c r="HGR13" s="568">
        <v>0</v>
      </c>
      <c r="HGS13" s="568">
        <v>0</v>
      </c>
      <c r="HGT13" s="568">
        <v>0</v>
      </c>
      <c r="HGU13" s="568">
        <v>0</v>
      </c>
      <c r="HGV13" s="568">
        <v>0</v>
      </c>
      <c r="HGW13" s="568">
        <v>0</v>
      </c>
      <c r="HGX13" s="568">
        <v>0</v>
      </c>
      <c r="HGY13" s="568">
        <v>0</v>
      </c>
      <c r="HGZ13" s="568">
        <v>0</v>
      </c>
      <c r="HHA13" s="568">
        <v>0</v>
      </c>
      <c r="HHB13" s="568">
        <v>0</v>
      </c>
      <c r="HHC13" s="568">
        <v>0</v>
      </c>
      <c r="HHD13" s="568">
        <v>0</v>
      </c>
      <c r="HHE13" s="568">
        <v>0</v>
      </c>
      <c r="HHF13" s="568">
        <v>0</v>
      </c>
      <c r="HHG13" s="568">
        <v>0</v>
      </c>
      <c r="HHH13" s="568">
        <v>0</v>
      </c>
      <c r="HHI13" s="568">
        <v>0</v>
      </c>
      <c r="HHJ13" s="568">
        <v>0</v>
      </c>
      <c r="HHK13" s="568">
        <v>0</v>
      </c>
      <c r="HHL13" s="568">
        <v>0</v>
      </c>
      <c r="HHM13" s="568">
        <v>0</v>
      </c>
      <c r="HHN13" s="568">
        <v>0</v>
      </c>
      <c r="HHO13" s="568">
        <v>0</v>
      </c>
      <c r="HHP13" s="568">
        <v>0</v>
      </c>
      <c r="HHQ13" s="568">
        <v>0</v>
      </c>
      <c r="HHR13" s="568">
        <v>0</v>
      </c>
      <c r="HHS13" s="568">
        <v>0</v>
      </c>
      <c r="HHT13" s="568">
        <v>0</v>
      </c>
      <c r="HHU13" s="568">
        <v>0</v>
      </c>
      <c r="HHV13" s="568">
        <v>0</v>
      </c>
      <c r="HHW13" s="568">
        <v>0</v>
      </c>
      <c r="HHX13" s="568">
        <v>0</v>
      </c>
      <c r="HHY13" s="568">
        <v>0</v>
      </c>
      <c r="HHZ13" s="568">
        <v>0</v>
      </c>
      <c r="HIA13" s="568">
        <v>0</v>
      </c>
      <c r="HIB13" s="568">
        <v>0</v>
      </c>
      <c r="HIC13" s="568">
        <v>0</v>
      </c>
      <c r="HID13" s="568">
        <v>0</v>
      </c>
      <c r="HIE13" s="568">
        <v>0</v>
      </c>
      <c r="HIF13" s="568">
        <v>0</v>
      </c>
      <c r="HIG13" s="568">
        <v>0</v>
      </c>
      <c r="HIH13" s="568">
        <v>0</v>
      </c>
      <c r="HII13" s="568">
        <v>0</v>
      </c>
      <c r="HIJ13" s="568">
        <v>0</v>
      </c>
      <c r="HIK13" s="568">
        <v>0</v>
      </c>
      <c r="HIL13" s="568">
        <v>0</v>
      </c>
      <c r="HIM13" s="568">
        <v>0</v>
      </c>
      <c r="HIN13" s="568">
        <v>0</v>
      </c>
      <c r="HIO13" s="568">
        <v>0</v>
      </c>
      <c r="HIP13" s="568">
        <v>0</v>
      </c>
      <c r="HIQ13" s="568">
        <v>0</v>
      </c>
      <c r="HIR13" s="568">
        <v>0</v>
      </c>
      <c r="HIS13" s="568">
        <v>0</v>
      </c>
      <c r="HIT13" s="568">
        <v>0</v>
      </c>
      <c r="HIU13" s="568">
        <v>0</v>
      </c>
      <c r="HIV13" s="568">
        <v>0</v>
      </c>
      <c r="HIW13" s="568">
        <v>0</v>
      </c>
      <c r="HIX13" s="568">
        <v>0</v>
      </c>
      <c r="HIY13" s="568">
        <v>0</v>
      </c>
      <c r="HIZ13" s="568">
        <v>0</v>
      </c>
      <c r="HJA13" s="568">
        <v>0</v>
      </c>
      <c r="HJB13" s="568">
        <v>0</v>
      </c>
      <c r="HJC13" s="568">
        <v>0</v>
      </c>
      <c r="HJD13" s="568">
        <v>0</v>
      </c>
      <c r="HJE13" s="568">
        <v>0</v>
      </c>
      <c r="HJF13" s="568">
        <v>0</v>
      </c>
      <c r="HJG13" s="568">
        <v>0</v>
      </c>
      <c r="HJH13" s="568">
        <v>0</v>
      </c>
      <c r="HJI13" s="568">
        <v>0</v>
      </c>
      <c r="HJJ13" s="568">
        <v>0</v>
      </c>
      <c r="HJK13" s="568">
        <v>0</v>
      </c>
      <c r="HJL13" s="568">
        <v>0</v>
      </c>
      <c r="HJM13" s="568">
        <v>0</v>
      </c>
      <c r="HJN13" s="568">
        <v>0</v>
      </c>
      <c r="HJO13" s="568">
        <v>0</v>
      </c>
      <c r="HJP13" s="568">
        <v>0</v>
      </c>
      <c r="HJQ13" s="568">
        <v>0</v>
      </c>
      <c r="HJR13" s="568">
        <v>0</v>
      </c>
      <c r="HJS13" s="568">
        <v>0</v>
      </c>
      <c r="HJT13" s="568">
        <v>0</v>
      </c>
      <c r="HJU13" s="568">
        <v>0</v>
      </c>
      <c r="HJV13" s="568">
        <v>0</v>
      </c>
      <c r="HJW13" s="568">
        <v>0</v>
      </c>
      <c r="HJX13" s="568">
        <v>0</v>
      </c>
      <c r="HJY13" s="568">
        <v>0</v>
      </c>
      <c r="HJZ13" s="568">
        <v>0</v>
      </c>
      <c r="HKA13" s="568">
        <v>0</v>
      </c>
      <c r="HKB13" s="568">
        <v>0</v>
      </c>
      <c r="HKC13" s="568">
        <v>0</v>
      </c>
      <c r="HKD13" s="568">
        <v>0</v>
      </c>
      <c r="HKE13" s="568">
        <v>0</v>
      </c>
      <c r="HKF13" s="568">
        <v>0</v>
      </c>
      <c r="HKG13" s="568">
        <v>0</v>
      </c>
      <c r="HKH13" s="568">
        <v>0</v>
      </c>
      <c r="HKI13" s="568">
        <v>0</v>
      </c>
      <c r="HKJ13" s="568">
        <v>0</v>
      </c>
      <c r="HKK13" s="568">
        <v>0</v>
      </c>
      <c r="HKL13" s="568">
        <v>0</v>
      </c>
      <c r="HKM13" s="568">
        <v>0</v>
      </c>
      <c r="HKN13" s="568">
        <v>0</v>
      </c>
      <c r="HKO13" s="568">
        <v>0</v>
      </c>
      <c r="HKP13" s="568">
        <v>0</v>
      </c>
      <c r="HKQ13" s="568">
        <v>0</v>
      </c>
      <c r="HKR13" s="568">
        <v>0</v>
      </c>
      <c r="HKS13" s="568">
        <v>0</v>
      </c>
      <c r="HKT13" s="568">
        <v>0</v>
      </c>
      <c r="HKU13" s="568">
        <v>0</v>
      </c>
      <c r="HKV13" s="568">
        <v>0</v>
      </c>
      <c r="HKW13" s="568">
        <v>0</v>
      </c>
      <c r="HKX13" s="568">
        <v>0</v>
      </c>
      <c r="HKY13" s="568">
        <v>0</v>
      </c>
      <c r="HKZ13" s="568">
        <v>0</v>
      </c>
      <c r="HLA13" s="568">
        <v>0</v>
      </c>
      <c r="HLB13" s="568">
        <v>0</v>
      </c>
      <c r="HLC13" s="568">
        <v>0</v>
      </c>
      <c r="HLD13" s="568">
        <v>0</v>
      </c>
      <c r="HLE13" s="568">
        <v>0</v>
      </c>
      <c r="HLF13" s="568">
        <v>0</v>
      </c>
      <c r="HLG13" s="568">
        <v>0</v>
      </c>
      <c r="HLH13" s="568">
        <v>0</v>
      </c>
      <c r="HLI13" s="568">
        <v>0</v>
      </c>
      <c r="HLJ13" s="568">
        <v>0</v>
      </c>
      <c r="HLK13" s="568">
        <v>0</v>
      </c>
      <c r="HLL13" s="568">
        <v>0</v>
      </c>
      <c r="HLM13" s="568">
        <v>0</v>
      </c>
      <c r="HLN13" s="568">
        <v>0</v>
      </c>
      <c r="HLO13" s="568">
        <v>0</v>
      </c>
      <c r="HLP13" s="568">
        <v>0</v>
      </c>
      <c r="HLQ13" s="568">
        <v>0</v>
      </c>
      <c r="HLR13" s="568">
        <v>0</v>
      </c>
      <c r="HLS13" s="568">
        <v>0</v>
      </c>
      <c r="HLT13" s="568">
        <v>0</v>
      </c>
      <c r="HLU13" s="568">
        <v>0</v>
      </c>
      <c r="HLV13" s="568">
        <v>0</v>
      </c>
      <c r="HLW13" s="568">
        <v>0</v>
      </c>
      <c r="HLX13" s="568">
        <v>0</v>
      </c>
      <c r="HLY13" s="568">
        <v>0</v>
      </c>
      <c r="HLZ13" s="568">
        <v>0</v>
      </c>
      <c r="HMA13" s="568">
        <v>0</v>
      </c>
      <c r="HMB13" s="568">
        <v>0</v>
      </c>
      <c r="HMC13" s="568">
        <v>0</v>
      </c>
      <c r="HMD13" s="568">
        <v>0</v>
      </c>
      <c r="HME13" s="568">
        <v>0</v>
      </c>
      <c r="HMF13" s="568">
        <v>0</v>
      </c>
      <c r="HMG13" s="568">
        <v>0</v>
      </c>
      <c r="HMH13" s="568">
        <v>0</v>
      </c>
      <c r="HMI13" s="568">
        <v>0</v>
      </c>
      <c r="HMJ13" s="568">
        <v>0</v>
      </c>
      <c r="HMK13" s="568">
        <v>0</v>
      </c>
      <c r="HML13" s="568">
        <v>0</v>
      </c>
      <c r="HMM13" s="568">
        <v>0</v>
      </c>
      <c r="HMN13" s="568">
        <v>0</v>
      </c>
      <c r="HMO13" s="568">
        <v>0</v>
      </c>
      <c r="HMP13" s="568">
        <v>0</v>
      </c>
      <c r="HMQ13" s="568">
        <v>0</v>
      </c>
      <c r="HMR13" s="568">
        <v>0</v>
      </c>
      <c r="HMS13" s="568">
        <v>0</v>
      </c>
      <c r="HMT13" s="568">
        <v>0</v>
      </c>
      <c r="HMU13" s="568">
        <v>0</v>
      </c>
      <c r="HMV13" s="568">
        <v>0</v>
      </c>
      <c r="HMW13" s="568">
        <v>0</v>
      </c>
      <c r="HMX13" s="568">
        <v>0</v>
      </c>
      <c r="HMY13" s="568">
        <v>0</v>
      </c>
      <c r="HMZ13" s="568">
        <v>0</v>
      </c>
      <c r="HNA13" s="568">
        <v>0</v>
      </c>
      <c r="HNB13" s="568">
        <v>0</v>
      </c>
      <c r="HNC13" s="568">
        <v>0</v>
      </c>
      <c r="HND13" s="568">
        <v>0</v>
      </c>
      <c r="HNE13" s="568">
        <v>0</v>
      </c>
      <c r="HNF13" s="568">
        <v>0</v>
      </c>
      <c r="HNG13" s="568">
        <v>0</v>
      </c>
      <c r="HNH13" s="568">
        <v>0</v>
      </c>
      <c r="HNI13" s="568">
        <v>0</v>
      </c>
      <c r="HNJ13" s="568">
        <v>0</v>
      </c>
      <c r="HNK13" s="568">
        <v>0</v>
      </c>
      <c r="HNL13" s="568">
        <v>0</v>
      </c>
      <c r="HNM13" s="568">
        <v>0</v>
      </c>
      <c r="HNN13" s="568">
        <v>0</v>
      </c>
      <c r="HNO13" s="568">
        <v>0</v>
      </c>
      <c r="HNP13" s="568">
        <v>0</v>
      </c>
      <c r="HNQ13" s="568">
        <v>0</v>
      </c>
      <c r="HNR13" s="568">
        <v>0</v>
      </c>
      <c r="HNS13" s="568">
        <v>0</v>
      </c>
      <c r="HNT13" s="568">
        <v>0</v>
      </c>
      <c r="HNU13" s="568">
        <v>0</v>
      </c>
      <c r="HNV13" s="568">
        <v>0</v>
      </c>
      <c r="HNW13" s="568">
        <v>0</v>
      </c>
      <c r="HNX13" s="568">
        <v>0</v>
      </c>
      <c r="HNY13" s="568">
        <v>0</v>
      </c>
      <c r="HNZ13" s="568">
        <v>0</v>
      </c>
      <c r="HOA13" s="568">
        <v>0</v>
      </c>
      <c r="HOB13" s="568">
        <v>0</v>
      </c>
      <c r="HOC13" s="568">
        <v>0</v>
      </c>
      <c r="HOD13" s="568">
        <v>0</v>
      </c>
      <c r="HOE13" s="568">
        <v>0</v>
      </c>
      <c r="HOF13" s="568">
        <v>0</v>
      </c>
      <c r="HOG13" s="568">
        <v>0</v>
      </c>
      <c r="HOH13" s="568">
        <v>0</v>
      </c>
      <c r="HOI13" s="568">
        <v>0</v>
      </c>
      <c r="HOJ13" s="568">
        <v>0</v>
      </c>
      <c r="HOK13" s="568">
        <v>0</v>
      </c>
      <c r="HOL13" s="568">
        <v>0</v>
      </c>
      <c r="HOM13" s="568">
        <v>0</v>
      </c>
      <c r="HON13" s="568">
        <v>0</v>
      </c>
      <c r="HOO13" s="568">
        <v>0</v>
      </c>
      <c r="HOP13" s="568">
        <v>0</v>
      </c>
      <c r="HOQ13" s="568">
        <v>0</v>
      </c>
      <c r="HOR13" s="568">
        <v>0</v>
      </c>
      <c r="HOS13" s="568">
        <v>0</v>
      </c>
      <c r="HOT13" s="568">
        <v>0</v>
      </c>
      <c r="HOU13" s="568">
        <v>0</v>
      </c>
      <c r="HOV13" s="568">
        <v>0</v>
      </c>
      <c r="HOW13" s="568">
        <v>0</v>
      </c>
      <c r="HOX13" s="568">
        <v>0</v>
      </c>
      <c r="HOY13" s="568">
        <v>0</v>
      </c>
      <c r="HOZ13" s="568">
        <v>0</v>
      </c>
      <c r="HPA13" s="568">
        <v>0</v>
      </c>
      <c r="HPB13" s="568">
        <v>0</v>
      </c>
      <c r="HPC13" s="568">
        <v>0</v>
      </c>
      <c r="HPD13" s="568">
        <v>0</v>
      </c>
      <c r="HPE13" s="568">
        <v>0</v>
      </c>
      <c r="HPF13" s="568">
        <v>0</v>
      </c>
      <c r="HPG13" s="568">
        <v>0</v>
      </c>
      <c r="HPH13" s="568">
        <v>0</v>
      </c>
      <c r="HPI13" s="568">
        <v>0</v>
      </c>
      <c r="HPJ13" s="568">
        <v>0</v>
      </c>
      <c r="HPK13" s="568">
        <v>0</v>
      </c>
      <c r="HPL13" s="568">
        <v>0</v>
      </c>
      <c r="HPM13" s="568">
        <v>0</v>
      </c>
      <c r="HPN13" s="568">
        <v>0</v>
      </c>
      <c r="HPO13" s="568">
        <v>0</v>
      </c>
      <c r="HPP13" s="568">
        <v>0</v>
      </c>
      <c r="HPQ13" s="568">
        <v>0</v>
      </c>
      <c r="HPR13" s="568">
        <v>0</v>
      </c>
      <c r="HPS13" s="568">
        <v>0</v>
      </c>
      <c r="HPT13" s="568">
        <v>0</v>
      </c>
      <c r="HPU13" s="568">
        <v>0</v>
      </c>
      <c r="HPV13" s="568">
        <v>0</v>
      </c>
      <c r="HPW13" s="568">
        <v>0</v>
      </c>
      <c r="HPX13" s="568">
        <v>0</v>
      </c>
      <c r="HPY13" s="568">
        <v>0</v>
      </c>
      <c r="HPZ13" s="568">
        <v>0</v>
      </c>
      <c r="HQA13" s="568">
        <v>0</v>
      </c>
      <c r="HQB13" s="568">
        <v>0</v>
      </c>
      <c r="HQC13" s="568">
        <v>0</v>
      </c>
      <c r="HQD13" s="568">
        <v>0</v>
      </c>
      <c r="HQE13" s="568">
        <v>0</v>
      </c>
      <c r="HQF13" s="568">
        <v>0</v>
      </c>
      <c r="HQG13" s="568">
        <v>0</v>
      </c>
      <c r="HQH13" s="568">
        <v>0</v>
      </c>
      <c r="HQI13" s="568">
        <v>0</v>
      </c>
      <c r="HQJ13" s="568">
        <v>0</v>
      </c>
      <c r="HQK13" s="568">
        <v>0</v>
      </c>
      <c r="HQL13" s="568">
        <v>0</v>
      </c>
      <c r="HQM13" s="568">
        <v>0</v>
      </c>
      <c r="HQN13" s="568">
        <v>0</v>
      </c>
      <c r="HQO13" s="568">
        <v>0</v>
      </c>
      <c r="HQP13" s="568">
        <v>0</v>
      </c>
      <c r="HQQ13" s="568">
        <v>0</v>
      </c>
      <c r="HQR13" s="568">
        <v>0</v>
      </c>
      <c r="HQS13" s="568">
        <v>0</v>
      </c>
      <c r="HQT13" s="568">
        <v>0</v>
      </c>
      <c r="HQU13" s="568">
        <v>0</v>
      </c>
      <c r="HQV13" s="568">
        <v>0</v>
      </c>
      <c r="HQW13" s="568">
        <v>0</v>
      </c>
      <c r="HQX13" s="568">
        <v>0</v>
      </c>
      <c r="HQY13" s="568">
        <v>0</v>
      </c>
      <c r="HQZ13" s="568">
        <v>0</v>
      </c>
      <c r="HRA13" s="568">
        <v>0</v>
      </c>
      <c r="HRB13" s="568">
        <v>0</v>
      </c>
      <c r="HRC13" s="568">
        <v>0</v>
      </c>
      <c r="HRD13" s="568">
        <v>0</v>
      </c>
      <c r="HRE13" s="568">
        <v>0</v>
      </c>
      <c r="HRF13" s="568">
        <v>0</v>
      </c>
      <c r="HRG13" s="568">
        <v>0</v>
      </c>
      <c r="HRH13" s="568">
        <v>0</v>
      </c>
      <c r="HRI13" s="568">
        <v>0</v>
      </c>
      <c r="HRJ13" s="568">
        <v>0</v>
      </c>
      <c r="HRK13" s="568">
        <v>0</v>
      </c>
      <c r="HRL13" s="568">
        <v>0</v>
      </c>
      <c r="HRM13" s="568">
        <v>0</v>
      </c>
      <c r="HRN13" s="568">
        <v>0</v>
      </c>
      <c r="HRO13" s="568">
        <v>0</v>
      </c>
      <c r="HRP13" s="568">
        <v>0</v>
      </c>
      <c r="HRQ13" s="568">
        <v>0</v>
      </c>
      <c r="HRR13" s="568">
        <v>0</v>
      </c>
      <c r="HRS13" s="568">
        <v>0</v>
      </c>
      <c r="HRT13" s="568">
        <v>0</v>
      </c>
      <c r="HRU13" s="568">
        <v>0</v>
      </c>
      <c r="HRV13" s="568">
        <v>0</v>
      </c>
      <c r="HRW13" s="568">
        <v>0</v>
      </c>
      <c r="HRX13" s="568">
        <v>0</v>
      </c>
      <c r="HRY13" s="568">
        <v>0</v>
      </c>
      <c r="HRZ13" s="568">
        <v>0</v>
      </c>
      <c r="HSA13" s="568">
        <v>0</v>
      </c>
      <c r="HSB13" s="568">
        <v>0</v>
      </c>
      <c r="HSC13" s="568">
        <v>0</v>
      </c>
      <c r="HSD13" s="568">
        <v>0</v>
      </c>
      <c r="HSE13" s="568">
        <v>0</v>
      </c>
      <c r="HSF13" s="568">
        <v>0</v>
      </c>
      <c r="HSG13" s="568">
        <v>0</v>
      </c>
      <c r="HSH13" s="568">
        <v>0</v>
      </c>
      <c r="HSI13" s="568">
        <v>0</v>
      </c>
      <c r="HSJ13" s="568">
        <v>0</v>
      </c>
      <c r="HSK13" s="568">
        <v>0</v>
      </c>
      <c r="HSL13" s="568">
        <v>0</v>
      </c>
      <c r="HSM13" s="568">
        <v>0</v>
      </c>
      <c r="HSN13" s="568">
        <v>0</v>
      </c>
      <c r="HSO13" s="568">
        <v>0</v>
      </c>
      <c r="HSP13" s="568">
        <v>0</v>
      </c>
      <c r="HSQ13" s="568">
        <v>0</v>
      </c>
      <c r="HSR13" s="568">
        <v>0</v>
      </c>
      <c r="HSS13" s="568">
        <v>0</v>
      </c>
      <c r="HST13" s="568">
        <v>0</v>
      </c>
      <c r="HSU13" s="568">
        <v>0</v>
      </c>
      <c r="HSV13" s="568">
        <v>0</v>
      </c>
      <c r="HSW13" s="568">
        <v>0</v>
      </c>
      <c r="HSX13" s="568">
        <v>0</v>
      </c>
      <c r="HSY13" s="568">
        <v>0</v>
      </c>
      <c r="HSZ13" s="568">
        <v>0</v>
      </c>
      <c r="HTA13" s="568">
        <v>0</v>
      </c>
      <c r="HTB13" s="568">
        <v>0</v>
      </c>
      <c r="HTC13" s="568">
        <v>0</v>
      </c>
      <c r="HTD13" s="568">
        <v>0</v>
      </c>
      <c r="HTE13" s="568">
        <v>0</v>
      </c>
      <c r="HTF13" s="568">
        <v>0</v>
      </c>
      <c r="HTG13" s="568">
        <v>0</v>
      </c>
      <c r="HTH13" s="568">
        <v>0</v>
      </c>
      <c r="HTI13" s="568">
        <v>0</v>
      </c>
      <c r="HTJ13" s="568">
        <v>0</v>
      </c>
      <c r="HTK13" s="568">
        <v>0</v>
      </c>
      <c r="HTL13" s="568">
        <v>0</v>
      </c>
      <c r="HTM13" s="568">
        <v>0</v>
      </c>
      <c r="HTN13" s="568">
        <v>0</v>
      </c>
      <c r="HTO13" s="568">
        <v>0</v>
      </c>
      <c r="HTP13" s="568">
        <v>0</v>
      </c>
      <c r="HTQ13" s="568">
        <v>0</v>
      </c>
      <c r="HTR13" s="568">
        <v>0</v>
      </c>
      <c r="HTS13" s="568">
        <v>0</v>
      </c>
      <c r="HTT13" s="568">
        <v>0</v>
      </c>
      <c r="HTU13" s="568">
        <v>0</v>
      </c>
      <c r="HTV13" s="568">
        <v>0</v>
      </c>
      <c r="HTW13" s="568">
        <v>0</v>
      </c>
      <c r="HTX13" s="568">
        <v>0</v>
      </c>
      <c r="HTY13" s="568">
        <v>0</v>
      </c>
      <c r="HTZ13" s="568">
        <v>0</v>
      </c>
      <c r="HUA13" s="568">
        <v>0</v>
      </c>
      <c r="HUB13" s="568">
        <v>0</v>
      </c>
      <c r="HUC13" s="568">
        <v>0</v>
      </c>
      <c r="HUD13" s="568">
        <v>0</v>
      </c>
      <c r="HUE13" s="568">
        <v>0</v>
      </c>
      <c r="HUF13" s="568">
        <v>0</v>
      </c>
      <c r="HUG13" s="568">
        <v>0</v>
      </c>
      <c r="HUH13" s="568">
        <v>0</v>
      </c>
      <c r="HUI13" s="568">
        <v>0</v>
      </c>
      <c r="HUJ13" s="568">
        <v>0</v>
      </c>
      <c r="HUK13" s="568">
        <v>0</v>
      </c>
      <c r="HUL13" s="568">
        <v>0</v>
      </c>
      <c r="HUM13" s="568">
        <v>0</v>
      </c>
      <c r="HUN13" s="568">
        <v>0</v>
      </c>
      <c r="HUO13" s="568">
        <v>0</v>
      </c>
      <c r="HUP13" s="568">
        <v>0</v>
      </c>
      <c r="HUQ13" s="568">
        <v>0</v>
      </c>
      <c r="HUR13" s="568">
        <v>0</v>
      </c>
      <c r="HUS13" s="568">
        <v>0</v>
      </c>
      <c r="HUT13" s="568">
        <v>0</v>
      </c>
      <c r="HUU13" s="568">
        <v>0</v>
      </c>
      <c r="HUV13" s="568">
        <v>0</v>
      </c>
      <c r="HUW13" s="568">
        <v>0</v>
      </c>
      <c r="HUX13" s="568">
        <v>0</v>
      </c>
      <c r="HUY13" s="568">
        <v>0</v>
      </c>
      <c r="HUZ13" s="568">
        <v>0</v>
      </c>
      <c r="HVA13" s="568">
        <v>0</v>
      </c>
      <c r="HVB13" s="568">
        <v>0</v>
      </c>
      <c r="HVC13" s="568">
        <v>0</v>
      </c>
      <c r="HVD13" s="568">
        <v>0</v>
      </c>
      <c r="HVE13" s="568">
        <v>0</v>
      </c>
      <c r="HVF13" s="568">
        <v>0</v>
      </c>
      <c r="HVG13" s="568">
        <v>0</v>
      </c>
      <c r="HVH13" s="568">
        <v>0</v>
      </c>
      <c r="HVI13" s="568">
        <v>0</v>
      </c>
      <c r="HVJ13" s="568">
        <v>0</v>
      </c>
      <c r="HVK13" s="568">
        <v>0</v>
      </c>
      <c r="HVL13" s="568">
        <v>0</v>
      </c>
      <c r="HVM13" s="568">
        <v>0</v>
      </c>
      <c r="HVN13" s="568">
        <v>0</v>
      </c>
      <c r="HVO13" s="568">
        <v>0</v>
      </c>
      <c r="HVP13" s="568">
        <v>0</v>
      </c>
      <c r="HVQ13" s="568">
        <v>0</v>
      </c>
      <c r="HVR13" s="568">
        <v>0</v>
      </c>
      <c r="HVS13" s="568">
        <v>0</v>
      </c>
      <c r="HVT13" s="568">
        <v>0</v>
      </c>
      <c r="HVU13" s="568">
        <v>0</v>
      </c>
      <c r="HVV13" s="568">
        <v>0</v>
      </c>
      <c r="HVW13" s="568">
        <v>0</v>
      </c>
      <c r="HVX13" s="568">
        <v>0</v>
      </c>
      <c r="HVY13" s="568">
        <v>0</v>
      </c>
      <c r="HVZ13" s="568">
        <v>0</v>
      </c>
      <c r="HWA13" s="568">
        <v>0</v>
      </c>
      <c r="HWB13" s="568">
        <v>0</v>
      </c>
      <c r="HWC13" s="568">
        <v>0</v>
      </c>
      <c r="HWD13" s="568">
        <v>0</v>
      </c>
      <c r="HWE13" s="568">
        <v>0</v>
      </c>
      <c r="HWF13" s="568">
        <v>0</v>
      </c>
      <c r="HWG13" s="568">
        <v>0</v>
      </c>
      <c r="HWH13" s="568">
        <v>0</v>
      </c>
      <c r="HWI13" s="568">
        <v>0</v>
      </c>
      <c r="HWJ13" s="568">
        <v>0</v>
      </c>
      <c r="HWK13" s="568">
        <v>0</v>
      </c>
      <c r="HWL13" s="568">
        <v>0</v>
      </c>
      <c r="HWM13" s="568">
        <v>0</v>
      </c>
      <c r="HWN13" s="568">
        <v>0</v>
      </c>
      <c r="HWO13" s="568">
        <v>0</v>
      </c>
      <c r="HWP13" s="568">
        <v>0</v>
      </c>
      <c r="HWQ13" s="568">
        <v>0</v>
      </c>
      <c r="HWR13" s="568">
        <v>0</v>
      </c>
      <c r="HWS13" s="568">
        <v>0</v>
      </c>
      <c r="HWT13" s="568">
        <v>0</v>
      </c>
      <c r="HWU13" s="568">
        <v>0</v>
      </c>
      <c r="HWV13" s="568">
        <v>0</v>
      </c>
      <c r="HWW13" s="568">
        <v>0</v>
      </c>
      <c r="HWX13" s="568">
        <v>0</v>
      </c>
      <c r="HWY13" s="568">
        <v>0</v>
      </c>
      <c r="HWZ13" s="568">
        <v>0</v>
      </c>
      <c r="HXA13" s="568">
        <v>0</v>
      </c>
      <c r="HXB13" s="568">
        <v>0</v>
      </c>
      <c r="HXC13" s="568">
        <v>0</v>
      </c>
      <c r="HXD13" s="568">
        <v>0</v>
      </c>
      <c r="HXE13" s="568">
        <v>0</v>
      </c>
      <c r="HXF13" s="568">
        <v>0</v>
      </c>
      <c r="HXG13" s="568">
        <v>0</v>
      </c>
      <c r="HXH13" s="568">
        <v>0</v>
      </c>
      <c r="HXI13" s="568">
        <v>0</v>
      </c>
      <c r="HXJ13" s="568">
        <v>0</v>
      </c>
      <c r="HXK13" s="568">
        <v>0</v>
      </c>
      <c r="HXL13" s="568">
        <v>0</v>
      </c>
      <c r="HXM13" s="568">
        <v>0</v>
      </c>
      <c r="HXN13" s="568">
        <v>0</v>
      </c>
      <c r="HXO13" s="568">
        <v>0</v>
      </c>
      <c r="HXP13" s="568">
        <v>0</v>
      </c>
      <c r="HXQ13" s="568">
        <v>0</v>
      </c>
      <c r="HXR13" s="568">
        <v>0</v>
      </c>
      <c r="HXS13" s="568">
        <v>0</v>
      </c>
      <c r="HXT13" s="568">
        <v>0</v>
      </c>
      <c r="HXU13" s="568">
        <v>0</v>
      </c>
      <c r="HXV13" s="568">
        <v>0</v>
      </c>
      <c r="HXW13" s="568">
        <v>0</v>
      </c>
      <c r="HXX13" s="568">
        <v>0</v>
      </c>
      <c r="HXY13" s="568">
        <v>0</v>
      </c>
      <c r="HXZ13" s="568">
        <v>0</v>
      </c>
      <c r="HYA13" s="568">
        <v>0</v>
      </c>
      <c r="HYB13" s="568">
        <v>0</v>
      </c>
      <c r="HYC13" s="568">
        <v>0</v>
      </c>
      <c r="HYD13" s="568">
        <v>0</v>
      </c>
      <c r="HYE13" s="568">
        <v>0</v>
      </c>
      <c r="HYF13" s="568">
        <v>0</v>
      </c>
      <c r="HYG13" s="568">
        <v>0</v>
      </c>
      <c r="HYH13" s="568">
        <v>0</v>
      </c>
      <c r="HYI13" s="568">
        <v>0</v>
      </c>
      <c r="HYJ13" s="568">
        <v>0</v>
      </c>
      <c r="HYK13" s="568">
        <v>0</v>
      </c>
      <c r="HYL13" s="568">
        <v>0</v>
      </c>
      <c r="HYM13" s="568">
        <v>0</v>
      </c>
      <c r="HYN13" s="568">
        <v>0</v>
      </c>
      <c r="HYO13" s="568">
        <v>0</v>
      </c>
      <c r="HYP13" s="568">
        <v>0</v>
      </c>
      <c r="HYQ13" s="568">
        <v>0</v>
      </c>
      <c r="HYR13" s="568">
        <v>0</v>
      </c>
      <c r="HYS13" s="568">
        <v>0</v>
      </c>
      <c r="HYT13" s="568">
        <v>0</v>
      </c>
      <c r="HYU13" s="568">
        <v>0</v>
      </c>
      <c r="HYV13" s="568">
        <v>0</v>
      </c>
      <c r="HYW13" s="568">
        <v>0</v>
      </c>
      <c r="HYX13" s="568">
        <v>0</v>
      </c>
      <c r="HYY13" s="568">
        <v>0</v>
      </c>
      <c r="HYZ13" s="568">
        <v>0</v>
      </c>
      <c r="HZA13" s="568">
        <v>0</v>
      </c>
      <c r="HZB13" s="568">
        <v>0</v>
      </c>
      <c r="HZC13" s="568">
        <v>0</v>
      </c>
      <c r="HZD13" s="568">
        <v>0</v>
      </c>
      <c r="HZE13" s="568">
        <v>0</v>
      </c>
      <c r="HZF13" s="568">
        <v>0</v>
      </c>
      <c r="HZG13" s="568">
        <v>0</v>
      </c>
      <c r="HZH13" s="568">
        <v>0</v>
      </c>
      <c r="HZI13" s="568">
        <v>0</v>
      </c>
      <c r="HZJ13" s="568">
        <v>0</v>
      </c>
      <c r="HZK13" s="568">
        <v>0</v>
      </c>
      <c r="HZL13" s="568">
        <v>0</v>
      </c>
      <c r="HZM13" s="568">
        <v>0</v>
      </c>
      <c r="HZN13" s="568">
        <v>0</v>
      </c>
      <c r="HZO13" s="568">
        <v>0</v>
      </c>
      <c r="HZP13" s="568">
        <v>0</v>
      </c>
      <c r="HZQ13" s="568">
        <v>0</v>
      </c>
      <c r="HZR13" s="568">
        <v>0</v>
      </c>
      <c r="HZS13" s="568">
        <v>0</v>
      </c>
      <c r="HZT13" s="568">
        <v>0</v>
      </c>
      <c r="HZU13" s="568">
        <v>0</v>
      </c>
      <c r="HZV13" s="568">
        <v>0</v>
      </c>
      <c r="HZW13" s="568">
        <v>0</v>
      </c>
      <c r="HZX13" s="568">
        <v>0</v>
      </c>
      <c r="HZY13" s="568">
        <v>0</v>
      </c>
      <c r="HZZ13" s="568">
        <v>0</v>
      </c>
      <c r="IAA13" s="568">
        <v>0</v>
      </c>
      <c r="IAB13" s="568">
        <v>0</v>
      </c>
      <c r="IAC13" s="568">
        <v>0</v>
      </c>
      <c r="IAD13" s="568">
        <v>0</v>
      </c>
      <c r="IAE13" s="568">
        <v>0</v>
      </c>
      <c r="IAF13" s="568">
        <v>0</v>
      </c>
      <c r="IAG13" s="568">
        <v>0</v>
      </c>
      <c r="IAH13" s="568">
        <v>0</v>
      </c>
      <c r="IAI13" s="568">
        <v>0</v>
      </c>
      <c r="IAJ13" s="568">
        <v>0</v>
      </c>
      <c r="IAK13" s="568">
        <v>0</v>
      </c>
      <c r="IAL13" s="568">
        <v>0</v>
      </c>
      <c r="IAM13" s="568">
        <v>0</v>
      </c>
      <c r="IAN13" s="568">
        <v>0</v>
      </c>
      <c r="IAO13" s="568">
        <v>0</v>
      </c>
      <c r="IAP13" s="568">
        <v>0</v>
      </c>
      <c r="IAQ13" s="568">
        <v>0</v>
      </c>
      <c r="IAR13" s="568">
        <v>0</v>
      </c>
      <c r="IAS13" s="568">
        <v>0</v>
      </c>
      <c r="IAT13" s="568">
        <v>0</v>
      </c>
      <c r="IAU13" s="568">
        <v>0</v>
      </c>
      <c r="IAV13" s="568">
        <v>0</v>
      </c>
      <c r="IAW13" s="568">
        <v>0</v>
      </c>
      <c r="IAX13" s="568">
        <v>0</v>
      </c>
      <c r="IAY13" s="568">
        <v>0</v>
      </c>
      <c r="IAZ13" s="568">
        <v>0</v>
      </c>
      <c r="IBA13" s="568">
        <v>0</v>
      </c>
      <c r="IBB13" s="568">
        <v>0</v>
      </c>
      <c r="IBC13" s="568">
        <v>0</v>
      </c>
      <c r="IBD13" s="568">
        <v>0</v>
      </c>
      <c r="IBE13" s="568">
        <v>0</v>
      </c>
      <c r="IBF13" s="568">
        <v>0</v>
      </c>
      <c r="IBG13" s="568">
        <v>0</v>
      </c>
      <c r="IBH13" s="568">
        <v>0</v>
      </c>
      <c r="IBI13" s="568">
        <v>0</v>
      </c>
      <c r="IBJ13" s="568">
        <v>0</v>
      </c>
      <c r="IBK13" s="568">
        <v>0</v>
      </c>
      <c r="IBL13" s="568">
        <v>0</v>
      </c>
      <c r="IBM13" s="568">
        <v>0</v>
      </c>
      <c r="IBN13" s="568">
        <v>0</v>
      </c>
      <c r="IBO13" s="568">
        <v>0</v>
      </c>
      <c r="IBP13" s="568">
        <v>0</v>
      </c>
      <c r="IBQ13" s="568">
        <v>0</v>
      </c>
      <c r="IBR13" s="568">
        <v>0</v>
      </c>
      <c r="IBS13" s="568">
        <v>0</v>
      </c>
      <c r="IBT13" s="568">
        <v>0</v>
      </c>
      <c r="IBU13" s="568">
        <v>0</v>
      </c>
      <c r="IBV13" s="568">
        <v>0</v>
      </c>
      <c r="IBW13" s="568">
        <v>0</v>
      </c>
      <c r="IBX13" s="568">
        <v>0</v>
      </c>
      <c r="IBY13" s="568">
        <v>0</v>
      </c>
      <c r="IBZ13" s="568">
        <v>0</v>
      </c>
      <c r="ICA13" s="568">
        <v>0</v>
      </c>
      <c r="ICB13" s="568">
        <v>0</v>
      </c>
      <c r="ICC13" s="568">
        <v>0</v>
      </c>
      <c r="ICD13" s="568">
        <v>0</v>
      </c>
      <c r="ICE13" s="568">
        <v>0</v>
      </c>
      <c r="ICF13" s="568">
        <v>0</v>
      </c>
      <c r="ICG13" s="568">
        <v>0</v>
      </c>
      <c r="ICH13" s="568">
        <v>0</v>
      </c>
      <c r="ICI13" s="568">
        <v>0</v>
      </c>
      <c r="ICJ13" s="568">
        <v>0</v>
      </c>
      <c r="ICK13" s="568">
        <v>0</v>
      </c>
      <c r="ICL13" s="568">
        <v>0</v>
      </c>
      <c r="ICM13" s="568">
        <v>0</v>
      </c>
      <c r="ICN13" s="568">
        <v>0</v>
      </c>
      <c r="ICO13" s="568">
        <v>0</v>
      </c>
      <c r="ICP13" s="568">
        <v>0</v>
      </c>
      <c r="ICQ13" s="568">
        <v>0</v>
      </c>
      <c r="ICR13" s="568">
        <v>0</v>
      </c>
      <c r="ICS13" s="568">
        <v>0</v>
      </c>
      <c r="ICT13" s="568">
        <v>0</v>
      </c>
      <c r="ICU13" s="568">
        <v>0</v>
      </c>
      <c r="ICV13" s="568">
        <v>0</v>
      </c>
      <c r="ICW13" s="568">
        <v>0</v>
      </c>
      <c r="ICX13" s="568">
        <v>0</v>
      </c>
      <c r="ICY13" s="568">
        <v>0</v>
      </c>
      <c r="ICZ13" s="568">
        <v>0</v>
      </c>
      <c r="IDA13" s="568">
        <v>0</v>
      </c>
      <c r="IDB13" s="568">
        <v>0</v>
      </c>
      <c r="IDC13" s="568">
        <v>0</v>
      </c>
      <c r="IDD13" s="568">
        <v>0</v>
      </c>
      <c r="IDE13" s="568">
        <v>0</v>
      </c>
      <c r="IDF13" s="568">
        <v>0</v>
      </c>
      <c r="IDG13" s="568">
        <v>0</v>
      </c>
      <c r="IDH13" s="568">
        <v>0</v>
      </c>
      <c r="IDI13" s="568">
        <v>0</v>
      </c>
      <c r="IDJ13" s="568">
        <v>0</v>
      </c>
      <c r="IDK13" s="568">
        <v>0</v>
      </c>
      <c r="IDL13" s="568">
        <v>0</v>
      </c>
      <c r="IDM13" s="568">
        <v>0</v>
      </c>
      <c r="IDN13" s="568">
        <v>0</v>
      </c>
      <c r="IDO13" s="568">
        <v>0</v>
      </c>
      <c r="IDP13" s="568">
        <v>0</v>
      </c>
      <c r="IDQ13" s="568">
        <v>0</v>
      </c>
      <c r="IDR13" s="568">
        <v>0</v>
      </c>
      <c r="IDS13" s="568">
        <v>0</v>
      </c>
      <c r="IDT13" s="568">
        <v>0</v>
      </c>
      <c r="IDU13" s="568">
        <v>0</v>
      </c>
      <c r="IDV13" s="568">
        <v>0</v>
      </c>
      <c r="IDW13" s="568">
        <v>0</v>
      </c>
      <c r="IDX13" s="568">
        <v>0</v>
      </c>
      <c r="IDY13" s="568">
        <v>0</v>
      </c>
      <c r="IDZ13" s="568">
        <v>0</v>
      </c>
      <c r="IEA13" s="568">
        <v>0</v>
      </c>
      <c r="IEB13" s="568">
        <v>0</v>
      </c>
      <c r="IEC13" s="568">
        <v>0</v>
      </c>
      <c r="IED13" s="568">
        <v>0</v>
      </c>
      <c r="IEE13" s="568">
        <v>0</v>
      </c>
      <c r="IEF13" s="568">
        <v>0</v>
      </c>
      <c r="IEG13" s="568">
        <v>0</v>
      </c>
      <c r="IEH13" s="568">
        <v>0</v>
      </c>
      <c r="IEI13" s="568">
        <v>0</v>
      </c>
      <c r="IEJ13" s="568">
        <v>0</v>
      </c>
      <c r="IEK13" s="568">
        <v>0</v>
      </c>
      <c r="IEL13" s="568">
        <v>0</v>
      </c>
      <c r="IEM13" s="568">
        <v>0</v>
      </c>
      <c r="IEN13" s="568">
        <v>0</v>
      </c>
      <c r="IEO13" s="568">
        <v>0</v>
      </c>
      <c r="IEP13" s="568">
        <v>0</v>
      </c>
      <c r="IEQ13" s="568">
        <v>0</v>
      </c>
      <c r="IER13" s="568">
        <v>0</v>
      </c>
      <c r="IES13" s="568">
        <v>0</v>
      </c>
      <c r="IET13" s="568">
        <v>0</v>
      </c>
      <c r="IEU13" s="568">
        <v>0</v>
      </c>
      <c r="IEV13" s="568">
        <v>0</v>
      </c>
      <c r="IEW13" s="568">
        <v>0</v>
      </c>
      <c r="IEX13" s="568">
        <v>0</v>
      </c>
      <c r="IEY13" s="568">
        <v>0</v>
      </c>
      <c r="IEZ13" s="568">
        <v>0</v>
      </c>
      <c r="IFA13" s="568">
        <v>0</v>
      </c>
      <c r="IFB13" s="568">
        <v>0</v>
      </c>
      <c r="IFC13" s="568">
        <v>0</v>
      </c>
      <c r="IFD13" s="568">
        <v>0</v>
      </c>
      <c r="IFE13" s="568">
        <v>0</v>
      </c>
      <c r="IFF13" s="568">
        <v>0</v>
      </c>
      <c r="IFG13" s="568">
        <v>0</v>
      </c>
      <c r="IFH13" s="568">
        <v>0</v>
      </c>
      <c r="IFI13" s="568">
        <v>0</v>
      </c>
      <c r="IFJ13" s="568">
        <v>0</v>
      </c>
      <c r="IFK13" s="568">
        <v>0</v>
      </c>
      <c r="IFL13" s="568">
        <v>0</v>
      </c>
      <c r="IFM13" s="568">
        <v>0</v>
      </c>
      <c r="IFN13" s="568">
        <v>0</v>
      </c>
      <c r="IFO13" s="568">
        <v>0</v>
      </c>
      <c r="IFP13" s="568">
        <v>0</v>
      </c>
      <c r="IFQ13" s="568">
        <v>0</v>
      </c>
      <c r="IFR13" s="568">
        <v>0</v>
      </c>
      <c r="IFS13" s="568">
        <v>0</v>
      </c>
      <c r="IFT13" s="568">
        <v>0</v>
      </c>
      <c r="IFU13" s="568">
        <v>0</v>
      </c>
      <c r="IFV13" s="568">
        <v>0</v>
      </c>
      <c r="IFW13" s="568">
        <v>0</v>
      </c>
      <c r="IFX13" s="568">
        <v>0</v>
      </c>
      <c r="IFY13" s="568">
        <v>0</v>
      </c>
      <c r="IFZ13" s="568">
        <v>0</v>
      </c>
      <c r="IGA13" s="568">
        <v>0</v>
      </c>
      <c r="IGB13" s="568">
        <v>0</v>
      </c>
      <c r="IGC13" s="568">
        <v>0</v>
      </c>
      <c r="IGD13" s="568">
        <v>0</v>
      </c>
      <c r="IGE13" s="568">
        <v>0</v>
      </c>
      <c r="IGF13" s="568">
        <v>0</v>
      </c>
      <c r="IGG13" s="568">
        <v>0</v>
      </c>
      <c r="IGH13" s="568">
        <v>0</v>
      </c>
      <c r="IGI13" s="568">
        <v>0</v>
      </c>
      <c r="IGJ13" s="568">
        <v>0</v>
      </c>
      <c r="IGK13" s="568">
        <v>0</v>
      </c>
      <c r="IGL13" s="568">
        <v>0</v>
      </c>
      <c r="IGM13" s="568">
        <v>0</v>
      </c>
      <c r="IGN13" s="568">
        <v>0</v>
      </c>
      <c r="IGO13" s="568">
        <v>0</v>
      </c>
      <c r="IGP13" s="568">
        <v>0</v>
      </c>
      <c r="IGQ13" s="568">
        <v>0</v>
      </c>
      <c r="IGR13" s="568">
        <v>0</v>
      </c>
      <c r="IGS13" s="568">
        <v>0</v>
      </c>
      <c r="IGT13" s="568">
        <v>0</v>
      </c>
      <c r="IGU13" s="568">
        <v>0</v>
      </c>
      <c r="IGV13" s="568">
        <v>0</v>
      </c>
      <c r="IGW13" s="568">
        <v>0</v>
      </c>
      <c r="IGX13" s="568">
        <v>0</v>
      </c>
      <c r="IGY13" s="568">
        <v>0</v>
      </c>
      <c r="IGZ13" s="568">
        <v>0</v>
      </c>
      <c r="IHA13" s="568">
        <v>0</v>
      </c>
      <c r="IHB13" s="568">
        <v>0</v>
      </c>
      <c r="IHC13" s="568">
        <v>0</v>
      </c>
      <c r="IHD13" s="568">
        <v>0</v>
      </c>
      <c r="IHE13" s="568">
        <v>0</v>
      </c>
      <c r="IHF13" s="568">
        <v>0</v>
      </c>
      <c r="IHG13" s="568">
        <v>0</v>
      </c>
      <c r="IHH13" s="568">
        <v>0</v>
      </c>
      <c r="IHI13" s="568">
        <v>0</v>
      </c>
      <c r="IHJ13" s="568">
        <v>0</v>
      </c>
      <c r="IHK13" s="568">
        <v>0</v>
      </c>
      <c r="IHL13" s="568">
        <v>0</v>
      </c>
      <c r="IHM13" s="568">
        <v>0</v>
      </c>
      <c r="IHN13" s="568">
        <v>0</v>
      </c>
      <c r="IHO13" s="568">
        <v>0</v>
      </c>
      <c r="IHP13" s="568">
        <v>0</v>
      </c>
      <c r="IHQ13" s="568">
        <v>0</v>
      </c>
      <c r="IHR13" s="568">
        <v>0</v>
      </c>
      <c r="IHS13" s="568">
        <v>0</v>
      </c>
      <c r="IHT13" s="568">
        <v>0</v>
      </c>
      <c r="IHU13" s="568">
        <v>0</v>
      </c>
      <c r="IHV13" s="568">
        <v>0</v>
      </c>
      <c r="IHW13" s="568">
        <v>0</v>
      </c>
      <c r="IHX13" s="568">
        <v>0</v>
      </c>
      <c r="IHY13" s="568">
        <v>0</v>
      </c>
      <c r="IHZ13" s="568">
        <v>0</v>
      </c>
      <c r="IIA13" s="568">
        <v>0</v>
      </c>
      <c r="IIB13" s="568">
        <v>0</v>
      </c>
      <c r="IIC13" s="568">
        <v>0</v>
      </c>
      <c r="IID13" s="568">
        <v>0</v>
      </c>
      <c r="IIE13" s="568">
        <v>0</v>
      </c>
      <c r="IIF13" s="568">
        <v>0</v>
      </c>
      <c r="IIG13" s="568">
        <v>0</v>
      </c>
      <c r="IIH13" s="568">
        <v>0</v>
      </c>
      <c r="III13" s="568">
        <v>0</v>
      </c>
      <c r="IIJ13" s="568">
        <v>0</v>
      </c>
      <c r="IIK13" s="568">
        <v>0</v>
      </c>
      <c r="IIL13" s="568">
        <v>0</v>
      </c>
      <c r="IIM13" s="568">
        <v>0</v>
      </c>
      <c r="IIN13" s="568">
        <v>0</v>
      </c>
      <c r="IIO13" s="568">
        <v>0</v>
      </c>
      <c r="IIP13" s="568">
        <v>0</v>
      </c>
      <c r="IIQ13" s="568">
        <v>0</v>
      </c>
      <c r="IIR13" s="568">
        <v>0</v>
      </c>
      <c r="IIS13" s="568">
        <v>0</v>
      </c>
      <c r="IIT13" s="568">
        <v>0</v>
      </c>
      <c r="IIU13" s="568">
        <v>0</v>
      </c>
      <c r="IIV13" s="568">
        <v>0</v>
      </c>
      <c r="IIW13" s="568">
        <v>0</v>
      </c>
      <c r="IIX13" s="568">
        <v>0</v>
      </c>
      <c r="IIY13" s="568">
        <v>0</v>
      </c>
      <c r="IIZ13" s="568">
        <v>0</v>
      </c>
      <c r="IJA13" s="568">
        <v>0</v>
      </c>
      <c r="IJB13" s="568">
        <v>0</v>
      </c>
      <c r="IJC13" s="568">
        <v>0</v>
      </c>
      <c r="IJD13" s="568">
        <v>0</v>
      </c>
      <c r="IJE13" s="568">
        <v>0</v>
      </c>
      <c r="IJF13" s="568">
        <v>0</v>
      </c>
      <c r="IJG13" s="568">
        <v>0</v>
      </c>
      <c r="IJH13" s="568">
        <v>0</v>
      </c>
      <c r="IJI13" s="568">
        <v>0</v>
      </c>
      <c r="IJJ13" s="568">
        <v>0</v>
      </c>
      <c r="IJK13" s="568">
        <v>0</v>
      </c>
      <c r="IJL13" s="568">
        <v>0</v>
      </c>
      <c r="IJM13" s="568">
        <v>0</v>
      </c>
      <c r="IJN13" s="568">
        <v>0</v>
      </c>
      <c r="IJO13" s="568">
        <v>0</v>
      </c>
      <c r="IJP13" s="568">
        <v>0</v>
      </c>
      <c r="IJQ13" s="568">
        <v>0</v>
      </c>
      <c r="IJR13" s="568">
        <v>0</v>
      </c>
      <c r="IJS13" s="568">
        <v>0</v>
      </c>
      <c r="IJT13" s="568">
        <v>0</v>
      </c>
      <c r="IJU13" s="568">
        <v>0</v>
      </c>
      <c r="IJV13" s="568">
        <v>0</v>
      </c>
      <c r="IJW13" s="568">
        <v>0</v>
      </c>
      <c r="IJX13" s="568">
        <v>0</v>
      </c>
      <c r="IJY13" s="568">
        <v>0</v>
      </c>
      <c r="IJZ13" s="568">
        <v>0</v>
      </c>
      <c r="IKA13" s="568">
        <v>0</v>
      </c>
      <c r="IKB13" s="568">
        <v>0</v>
      </c>
      <c r="IKC13" s="568">
        <v>0</v>
      </c>
      <c r="IKD13" s="568">
        <v>0</v>
      </c>
      <c r="IKE13" s="568">
        <v>0</v>
      </c>
      <c r="IKF13" s="568">
        <v>0</v>
      </c>
      <c r="IKG13" s="568">
        <v>0</v>
      </c>
      <c r="IKH13" s="568">
        <v>0</v>
      </c>
      <c r="IKI13" s="568">
        <v>0</v>
      </c>
      <c r="IKJ13" s="568">
        <v>0</v>
      </c>
      <c r="IKK13" s="568">
        <v>0</v>
      </c>
      <c r="IKL13" s="568">
        <v>0</v>
      </c>
      <c r="IKM13" s="568">
        <v>0</v>
      </c>
      <c r="IKN13" s="568">
        <v>0</v>
      </c>
      <c r="IKO13" s="568">
        <v>0</v>
      </c>
      <c r="IKP13" s="568">
        <v>0</v>
      </c>
      <c r="IKQ13" s="568">
        <v>0</v>
      </c>
      <c r="IKR13" s="568">
        <v>0</v>
      </c>
      <c r="IKS13" s="568">
        <v>0</v>
      </c>
      <c r="IKT13" s="568">
        <v>0</v>
      </c>
      <c r="IKU13" s="568">
        <v>0</v>
      </c>
      <c r="IKV13" s="568">
        <v>0</v>
      </c>
      <c r="IKW13" s="568">
        <v>0</v>
      </c>
      <c r="IKX13" s="568">
        <v>0</v>
      </c>
      <c r="IKY13" s="568">
        <v>0</v>
      </c>
      <c r="IKZ13" s="568">
        <v>0</v>
      </c>
      <c r="ILA13" s="568">
        <v>0</v>
      </c>
      <c r="ILB13" s="568">
        <v>0</v>
      </c>
      <c r="ILC13" s="568">
        <v>0</v>
      </c>
      <c r="ILD13" s="568">
        <v>0</v>
      </c>
      <c r="ILE13" s="568">
        <v>0</v>
      </c>
      <c r="ILF13" s="568">
        <v>0</v>
      </c>
      <c r="ILG13" s="568">
        <v>0</v>
      </c>
      <c r="ILH13" s="568">
        <v>0</v>
      </c>
      <c r="ILI13" s="568">
        <v>0</v>
      </c>
      <c r="ILJ13" s="568">
        <v>0</v>
      </c>
      <c r="ILK13" s="568">
        <v>0</v>
      </c>
      <c r="ILL13" s="568">
        <v>0</v>
      </c>
      <c r="ILM13" s="568">
        <v>0</v>
      </c>
      <c r="ILN13" s="568">
        <v>0</v>
      </c>
      <c r="ILO13" s="568">
        <v>0</v>
      </c>
      <c r="ILP13" s="568">
        <v>0</v>
      </c>
      <c r="ILQ13" s="568">
        <v>0</v>
      </c>
      <c r="ILR13" s="568">
        <v>0</v>
      </c>
      <c r="ILS13" s="568">
        <v>0</v>
      </c>
      <c r="ILT13" s="568">
        <v>0</v>
      </c>
      <c r="ILU13" s="568">
        <v>0</v>
      </c>
      <c r="ILV13" s="568">
        <v>0</v>
      </c>
      <c r="ILW13" s="568">
        <v>0</v>
      </c>
      <c r="ILX13" s="568">
        <v>0</v>
      </c>
      <c r="ILY13" s="568">
        <v>0</v>
      </c>
      <c r="ILZ13" s="568">
        <v>0</v>
      </c>
      <c r="IMA13" s="568">
        <v>0</v>
      </c>
      <c r="IMB13" s="568">
        <v>0</v>
      </c>
      <c r="IMC13" s="568">
        <v>0</v>
      </c>
      <c r="IMD13" s="568">
        <v>0</v>
      </c>
      <c r="IME13" s="568">
        <v>0</v>
      </c>
      <c r="IMF13" s="568">
        <v>0</v>
      </c>
      <c r="IMG13" s="568">
        <v>0</v>
      </c>
      <c r="IMH13" s="568">
        <v>0</v>
      </c>
      <c r="IMI13" s="568">
        <v>0</v>
      </c>
      <c r="IMJ13" s="568">
        <v>0</v>
      </c>
      <c r="IMK13" s="568">
        <v>0</v>
      </c>
      <c r="IML13" s="568">
        <v>0</v>
      </c>
      <c r="IMM13" s="568">
        <v>0</v>
      </c>
      <c r="IMN13" s="568">
        <v>0</v>
      </c>
      <c r="IMO13" s="568">
        <v>0</v>
      </c>
      <c r="IMP13" s="568">
        <v>0</v>
      </c>
      <c r="IMQ13" s="568">
        <v>0</v>
      </c>
      <c r="IMR13" s="568">
        <v>0</v>
      </c>
      <c r="IMS13" s="568">
        <v>0</v>
      </c>
      <c r="IMT13" s="568">
        <v>0</v>
      </c>
      <c r="IMU13" s="568">
        <v>0</v>
      </c>
      <c r="IMV13" s="568">
        <v>0</v>
      </c>
      <c r="IMW13" s="568">
        <v>0</v>
      </c>
      <c r="IMX13" s="568">
        <v>0</v>
      </c>
      <c r="IMY13" s="568">
        <v>0</v>
      </c>
      <c r="IMZ13" s="568">
        <v>0</v>
      </c>
      <c r="INA13" s="568">
        <v>0</v>
      </c>
      <c r="INB13" s="568">
        <v>0</v>
      </c>
      <c r="INC13" s="568">
        <v>0</v>
      </c>
      <c r="IND13" s="568">
        <v>0</v>
      </c>
      <c r="INE13" s="568">
        <v>0</v>
      </c>
      <c r="INF13" s="568">
        <v>0</v>
      </c>
      <c r="ING13" s="568">
        <v>0</v>
      </c>
      <c r="INH13" s="568">
        <v>0</v>
      </c>
      <c r="INI13" s="568">
        <v>0</v>
      </c>
      <c r="INJ13" s="568">
        <v>0</v>
      </c>
      <c r="INK13" s="568">
        <v>0</v>
      </c>
      <c r="INL13" s="568">
        <v>0</v>
      </c>
      <c r="INM13" s="568">
        <v>0</v>
      </c>
      <c r="INN13" s="568">
        <v>0</v>
      </c>
      <c r="INO13" s="568">
        <v>0</v>
      </c>
      <c r="INP13" s="568">
        <v>0</v>
      </c>
      <c r="INQ13" s="568">
        <v>0</v>
      </c>
      <c r="INR13" s="568">
        <v>0</v>
      </c>
      <c r="INS13" s="568">
        <v>0</v>
      </c>
      <c r="INT13" s="568">
        <v>0</v>
      </c>
      <c r="INU13" s="568">
        <v>0</v>
      </c>
      <c r="INV13" s="568">
        <v>0</v>
      </c>
      <c r="INW13" s="568">
        <v>0</v>
      </c>
      <c r="INX13" s="568">
        <v>0</v>
      </c>
      <c r="INY13" s="568">
        <v>0</v>
      </c>
      <c r="INZ13" s="568">
        <v>0</v>
      </c>
      <c r="IOA13" s="568">
        <v>0</v>
      </c>
      <c r="IOB13" s="568">
        <v>0</v>
      </c>
      <c r="IOC13" s="568">
        <v>0</v>
      </c>
      <c r="IOD13" s="568">
        <v>0</v>
      </c>
      <c r="IOE13" s="568">
        <v>0</v>
      </c>
      <c r="IOF13" s="568">
        <v>0</v>
      </c>
      <c r="IOG13" s="568">
        <v>0</v>
      </c>
      <c r="IOH13" s="568">
        <v>0</v>
      </c>
      <c r="IOI13" s="568">
        <v>0</v>
      </c>
      <c r="IOJ13" s="568">
        <v>0</v>
      </c>
      <c r="IOK13" s="568">
        <v>0</v>
      </c>
      <c r="IOL13" s="568">
        <v>0</v>
      </c>
      <c r="IOM13" s="568">
        <v>0</v>
      </c>
      <c r="ION13" s="568">
        <v>0</v>
      </c>
      <c r="IOO13" s="568">
        <v>0</v>
      </c>
      <c r="IOP13" s="568">
        <v>0</v>
      </c>
      <c r="IOQ13" s="568">
        <v>0</v>
      </c>
      <c r="IOR13" s="568">
        <v>0</v>
      </c>
      <c r="IOS13" s="568">
        <v>0</v>
      </c>
      <c r="IOT13" s="568">
        <v>0</v>
      </c>
      <c r="IOU13" s="568">
        <v>0</v>
      </c>
      <c r="IOV13" s="568">
        <v>0</v>
      </c>
      <c r="IOW13" s="568">
        <v>0</v>
      </c>
      <c r="IOX13" s="568">
        <v>0</v>
      </c>
      <c r="IOY13" s="568">
        <v>0</v>
      </c>
      <c r="IOZ13" s="568">
        <v>0</v>
      </c>
      <c r="IPA13" s="568">
        <v>0</v>
      </c>
      <c r="IPB13" s="568">
        <v>0</v>
      </c>
      <c r="IPC13" s="568">
        <v>0</v>
      </c>
      <c r="IPD13" s="568">
        <v>0</v>
      </c>
      <c r="IPE13" s="568">
        <v>0</v>
      </c>
      <c r="IPF13" s="568">
        <v>0</v>
      </c>
      <c r="IPG13" s="568">
        <v>0</v>
      </c>
      <c r="IPH13" s="568">
        <v>0</v>
      </c>
      <c r="IPI13" s="568">
        <v>0</v>
      </c>
      <c r="IPJ13" s="568">
        <v>0</v>
      </c>
      <c r="IPK13" s="568">
        <v>0</v>
      </c>
      <c r="IPL13" s="568">
        <v>0</v>
      </c>
      <c r="IPM13" s="568">
        <v>0</v>
      </c>
      <c r="IPN13" s="568">
        <v>0</v>
      </c>
      <c r="IPO13" s="568">
        <v>0</v>
      </c>
      <c r="IPP13" s="568">
        <v>0</v>
      </c>
      <c r="IPQ13" s="568">
        <v>0</v>
      </c>
      <c r="IPR13" s="568">
        <v>0</v>
      </c>
      <c r="IPS13" s="568">
        <v>0</v>
      </c>
      <c r="IPT13" s="568">
        <v>0</v>
      </c>
      <c r="IPU13" s="568">
        <v>0</v>
      </c>
      <c r="IPV13" s="568">
        <v>0</v>
      </c>
      <c r="IPW13" s="568">
        <v>0</v>
      </c>
      <c r="IPX13" s="568">
        <v>0</v>
      </c>
      <c r="IPY13" s="568">
        <v>0</v>
      </c>
      <c r="IPZ13" s="568">
        <v>0</v>
      </c>
      <c r="IQA13" s="568">
        <v>0</v>
      </c>
      <c r="IQB13" s="568">
        <v>0</v>
      </c>
      <c r="IQC13" s="568">
        <v>0</v>
      </c>
      <c r="IQD13" s="568">
        <v>0</v>
      </c>
      <c r="IQE13" s="568">
        <v>0</v>
      </c>
      <c r="IQF13" s="568">
        <v>0</v>
      </c>
      <c r="IQG13" s="568">
        <v>0</v>
      </c>
      <c r="IQH13" s="568">
        <v>0</v>
      </c>
      <c r="IQI13" s="568">
        <v>0</v>
      </c>
      <c r="IQJ13" s="568">
        <v>0</v>
      </c>
      <c r="IQK13" s="568">
        <v>0</v>
      </c>
      <c r="IQL13" s="568">
        <v>0</v>
      </c>
      <c r="IQM13" s="568">
        <v>0</v>
      </c>
      <c r="IQN13" s="568">
        <v>0</v>
      </c>
      <c r="IQO13" s="568">
        <v>0</v>
      </c>
      <c r="IQP13" s="568">
        <v>0</v>
      </c>
      <c r="IQQ13" s="568">
        <v>0</v>
      </c>
      <c r="IQR13" s="568">
        <v>0</v>
      </c>
      <c r="IQS13" s="568">
        <v>0</v>
      </c>
      <c r="IQT13" s="568">
        <v>0</v>
      </c>
      <c r="IQU13" s="568">
        <v>0</v>
      </c>
      <c r="IQV13" s="568">
        <v>0</v>
      </c>
      <c r="IQW13" s="568">
        <v>0</v>
      </c>
      <c r="IQX13" s="568">
        <v>0</v>
      </c>
      <c r="IQY13" s="568">
        <v>0</v>
      </c>
      <c r="IQZ13" s="568">
        <v>0</v>
      </c>
      <c r="IRA13" s="568">
        <v>0</v>
      </c>
      <c r="IRB13" s="568">
        <v>0</v>
      </c>
      <c r="IRC13" s="568">
        <v>0</v>
      </c>
      <c r="IRD13" s="568">
        <v>0</v>
      </c>
      <c r="IRE13" s="568">
        <v>0</v>
      </c>
      <c r="IRF13" s="568">
        <v>0</v>
      </c>
      <c r="IRG13" s="568">
        <v>0</v>
      </c>
      <c r="IRH13" s="568">
        <v>0</v>
      </c>
      <c r="IRI13" s="568">
        <v>0</v>
      </c>
      <c r="IRJ13" s="568">
        <v>0</v>
      </c>
      <c r="IRK13" s="568">
        <v>0</v>
      </c>
      <c r="IRL13" s="568">
        <v>0</v>
      </c>
      <c r="IRM13" s="568">
        <v>0</v>
      </c>
      <c r="IRN13" s="568">
        <v>0</v>
      </c>
      <c r="IRO13" s="568">
        <v>0</v>
      </c>
      <c r="IRP13" s="568">
        <v>0</v>
      </c>
      <c r="IRQ13" s="568">
        <v>0</v>
      </c>
      <c r="IRR13" s="568">
        <v>0</v>
      </c>
      <c r="IRS13" s="568">
        <v>0</v>
      </c>
      <c r="IRT13" s="568">
        <v>0</v>
      </c>
      <c r="IRU13" s="568">
        <v>0</v>
      </c>
      <c r="IRV13" s="568">
        <v>0</v>
      </c>
      <c r="IRW13" s="568">
        <v>0</v>
      </c>
      <c r="IRX13" s="568">
        <v>0</v>
      </c>
      <c r="IRY13" s="568">
        <v>0</v>
      </c>
      <c r="IRZ13" s="568">
        <v>0</v>
      </c>
      <c r="ISA13" s="568">
        <v>0</v>
      </c>
      <c r="ISB13" s="568">
        <v>0</v>
      </c>
      <c r="ISC13" s="568">
        <v>0</v>
      </c>
      <c r="ISD13" s="568">
        <v>0</v>
      </c>
      <c r="ISE13" s="568">
        <v>0</v>
      </c>
      <c r="ISF13" s="568">
        <v>0</v>
      </c>
      <c r="ISG13" s="568">
        <v>0</v>
      </c>
      <c r="ISH13" s="568">
        <v>0</v>
      </c>
      <c r="ISI13" s="568">
        <v>0</v>
      </c>
      <c r="ISJ13" s="568">
        <v>0</v>
      </c>
      <c r="ISK13" s="568">
        <v>0</v>
      </c>
      <c r="ISL13" s="568">
        <v>0</v>
      </c>
      <c r="ISM13" s="568">
        <v>0</v>
      </c>
      <c r="ISN13" s="568">
        <v>0</v>
      </c>
      <c r="ISO13" s="568">
        <v>0</v>
      </c>
      <c r="ISP13" s="568">
        <v>0</v>
      </c>
      <c r="ISQ13" s="568">
        <v>0</v>
      </c>
      <c r="ISR13" s="568">
        <v>0</v>
      </c>
      <c r="ISS13" s="568">
        <v>0</v>
      </c>
      <c r="IST13" s="568">
        <v>0</v>
      </c>
      <c r="ISU13" s="568">
        <v>0</v>
      </c>
      <c r="ISV13" s="568">
        <v>0</v>
      </c>
      <c r="ISW13" s="568">
        <v>0</v>
      </c>
      <c r="ISX13" s="568">
        <v>0</v>
      </c>
      <c r="ISY13" s="568">
        <v>0</v>
      </c>
      <c r="ISZ13" s="568">
        <v>0</v>
      </c>
      <c r="ITA13" s="568">
        <v>0</v>
      </c>
      <c r="ITB13" s="568">
        <v>0</v>
      </c>
      <c r="ITC13" s="568">
        <v>0</v>
      </c>
      <c r="ITD13" s="568">
        <v>0</v>
      </c>
      <c r="ITE13" s="568">
        <v>0</v>
      </c>
      <c r="ITF13" s="568">
        <v>0</v>
      </c>
      <c r="ITG13" s="568">
        <v>0</v>
      </c>
      <c r="ITH13" s="568">
        <v>0</v>
      </c>
      <c r="ITI13" s="568">
        <v>0</v>
      </c>
      <c r="ITJ13" s="568">
        <v>0</v>
      </c>
      <c r="ITK13" s="568">
        <v>0</v>
      </c>
      <c r="ITL13" s="568">
        <v>0</v>
      </c>
      <c r="ITM13" s="568">
        <v>0</v>
      </c>
      <c r="ITN13" s="568">
        <v>0</v>
      </c>
      <c r="ITO13" s="568">
        <v>0</v>
      </c>
      <c r="ITP13" s="568">
        <v>0</v>
      </c>
      <c r="ITQ13" s="568">
        <v>0</v>
      </c>
      <c r="ITR13" s="568">
        <v>0</v>
      </c>
      <c r="ITS13" s="568">
        <v>0</v>
      </c>
      <c r="ITT13" s="568">
        <v>0</v>
      </c>
      <c r="ITU13" s="568">
        <v>0</v>
      </c>
      <c r="ITV13" s="568">
        <v>0</v>
      </c>
      <c r="ITW13" s="568">
        <v>0</v>
      </c>
      <c r="ITX13" s="568">
        <v>0</v>
      </c>
      <c r="ITY13" s="568">
        <v>0</v>
      </c>
      <c r="ITZ13" s="568">
        <v>0</v>
      </c>
      <c r="IUA13" s="568">
        <v>0</v>
      </c>
      <c r="IUB13" s="568">
        <v>0</v>
      </c>
      <c r="IUC13" s="568">
        <v>0</v>
      </c>
      <c r="IUD13" s="568">
        <v>0</v>
      </c>
      <c r="IUE13" s="568">
        <v>0</v>
      </c>
      <c r="IUF13" s="568">
        <v>0</v>
      </c>
      <c r="IUG13" s="568">
        <v>0</v>
      </c>
      <c r="IUH13" s="568">
        <v>0</v>
      </c>
      <c r="IUI13" s="568">
        <v>0</v>
      </c>
      <c r="IUJ13" s="568">
        <v>0</v>
      </c>
      <c r="IUK13" s="568">
        <v>0</v>
      </c>
      <c r="IUL13" s="568">
        <v>0</v>
      </c>
      <c r="IUM13" s="568">
        <v>0</v>
      </c>
      <c r="IUN13" s="568">
        <v>0</v>
      </c>
      <c r="IUO13" s="568">
        <v>0</v>
      </c>
      <c r="IUP13" s="568">
        <v>0</v>
      </c>
      <c r="IUQ13" s="568">
        <v>0</v>
      </c>
      <c r="IUR13" s="568">
        <v>0</v>
      </c>
      <c r="IUS13" s="568">
        <v>0</v>
      </c>
      <c r="IUT13" s="568">
        <v>0</v>
      </c>
      <c r="IUU13" s="568">
        <v>0</v>
      </c>
      <c r="IUV13" s="568">
        <v>0</v>
      </c>
      <c r="IUW13" s="568">
        <v>0</v>
      </c>
      <c r="IUX13" s="568">
        <v>0</v>
      </c>
      <c r="IUY13" s="568">
        <v>0</v>
      </c>
      <c r="IUZ13" s="568">
        <v>0</v>
      </c>
      <c r="IVA13" s="568">
        <v>0</v>
      </c>
      <c r="IVB13" s="568">
        <v>0</v>
      </c>
      <c r="IVC13" s="568">
        <v>0</v>
      </c>
      <c r="IVD13" s="568">
        <v>0</v>
      </c>
      <c r="IVE13" s="568">
        <v>0</v>
      </c>
      <c r="IVF13" s="568">
        <v>0</v>
      </c>
      <c r="IVG13" s="568">
        <v>0</v>
      </c>
      <c r="IVH13" s="568">
        <v>0</v>
      </c>
      <c r="IVI13" s="568">
        <v>0</v>
      </c>
      <c r="IVJ13" s="568">
        <v>0</v>
      </c>
      <c r="IVK13" s="568">
        <v>0</v>
      </c>
      <c r="IVL13" s="568">
        <v>0</v>
      </c>
      <c r="IVM13" s="568">
        <v>0</v>
      </c>
      <c r="IVN13" s="568">
        <v>0</v>
      </c>
      <c r="IVO13" s="568">
        <v>0</v>
      </c>
      <c r="IVP13" s="568">
        <v>0</v>
      </c>
      <c r="IVQ13" s="568">
        <v>0</v>
      </c>
      <c r="IVR13" s="568">
        <v>0</v>
      </c>
      <c r="IVS13" s="568">
        <v>0</v>
      </c>
      <c r="IVT13" s="568">
        <v>0</v>
      </c>
      <c r="IVU13" s="568">
        <v>0</v>
      </c>
      <c r="IVV13" s="568">
        <v>0</v>
      </c>
      <c r="IVW13" s="568">
        <v>0</v>
      </c>
      <c r="IVX13" s="568">
        <v>0</v>
      </c>
      <c r="IVY13" s="568">
        <v>0</v>
      </c>
      <c r="IVZ13" s="568">
        <v>0</v>
      </c>
      <c r="IWA13" s="568">
        <v>0</v>
      </c>
      <c r="IWB13" s="568">
        <v>0</v>
      </c>
      <c r="IWC13" s="568">
        <v>0</v>
      </c>
      <c r="IWD13" s="568">
        <v>0</v>
      </c>
      <c r="IWE13" s="568">
        <v>0</v>
      </c>
      <c r="IWF13" s="568">
        <v>0</v>
      </c>
      <c r="IWG13" s="568">
        <v>0</v>
      </c>
      <c r="IWH13" s="568">
        <v>0</v>
      </c>
      <c r="IWI13" s="568">
        <v>0</v>
      </c>
      <c r="IWJ13" s="568">
        <v>0</v>
      </c>
      <c r="IWK13" s="568">
        <v>0</v>
      </c>
      <c r="IWL13" s="568">
        <v>0</v>
      </c>
      <c r="IWM13" s="568">
        <v>0</v>
      </c>
      <c r="IWN13" s="568">
        <v>0</v>
      </c>
      <c r="IWO13" s="568">
        <v>0</v>
      </c>
      <c r="IWP13" s="568">
        <v>0</v>
      </c>
      <c r="IWQ13" s="568">
        <v>0</v>
      </c>
      <c r="IWR13" s="568">
        <v>0</v>
      </c>
      <c r="IWS13" s="568">
        <v>0</v>
      </c>
      <c r="IWT13" s="568">
        <v>0</v>
      </c>
      <c r="IWU13" s="568">
        <v>0</v>
      </c>
      <c r="IWV13" s="568">
        <v>0</v>
      </c>
      <c r="IWW13" s="568">
        <v>0</v>
      </c>
      <c r="IWX13" s="568">
        <v>0</v>
      </c>
      <c r="IWY13" s="568">
        <v>0</v>
      </c>
      <c r="IWZ13" s="568">
        <v>0</v>
      </c>
      <c r="IXA13" s="568">
        <v>0</v>
      </c>
      <c r="IXB13" s="568">
        <v>0</v>
      </c>
      <c r="IXC13" s="568">
        <v>0</v>
      </c>
      <c r="IXD13" s="568">
        <v>0</v>
      </c>
      <c r="IXE13" s="568">
        <v>0</v>
      </c>
      <c r="IXF13" s="568">
        <v>0</v>
      </c>
      <c r="IXG13" s="568">
        <v>0</v>
      </c>
      <c r="IXH13" s="568">
        <v>0</v>
      </c>
      <c r="IXI13" s="568">
        <v>0</v>
      </c>
      <c r="IXJ13" s="568">
        <v>0</v>
      </c>
      <c r="IXK13" s="568">
        <v>0</v>
      </c>
      <c r="IXL13" s="568">
        <v>0</v>
      </c>
      <c r="IXM13" s="568">
        <v>0</v>
      </c>
      <c r="IXN13" s="568">
        <v>0</v>
      </c>
      <c r="IXO13" s="568">
        <v>0</v>
      </c>
      <c r="IXP13" s="568">
        <v>0</v>
      </c>
      <c r="IXQ13" s="568">
        <v>0</v>
      </c>
      <c r="IXR13" s="568">
        <v>0</v>
      </c>
      <c r="IXS13" s="568">
        <v>0</v>
      </c>
      <c r="IXT13" s="568">
        <v>0</v>
      </c>
      <c r="IXU13" s="568">
        <v>0</v>
      </c>
      <c r="IXV13" s="568">
        <v>0</v>
      </c>
      <c r="IXW13" s="568">
        <v>0</v>
      </c>
      <c r="IXX13" s="568">
        <v>0</v>
      </c>
      <c r="IXY13" s="568">
        <v>0</v>
      </c>
      <c r="IXZ13" s="568">
        <v>0</v>
      </c>
      <c r="IYA13" s="568">
        <v>0</v>
      </c>
      <c r="IYB13" s="568">
        <v>0</v>
      </c>
      <c r="IYC13" s="568">
        <v>0</v>
      </c>
      <c r="IYD13" s="568">
        <v>0</v>
      </c>
      <c r="IYE13" s="568">
        <v>0</v>
      </c>
      <c r="IYF13" s="568">
        <v>0</v>
      </c>
      <c r="IYG13" s="568">
        <v>0</v>
      </c>
      <c r="IYH13" s="568">
        <v>0</v>
      </c>
      <c r="IYI13" s="568">
        <v>0</v>
      </c>
      <c r="IYJ13" s="568">
        <v>0</v>
      </c>
      <c r="IYK13" s="568">
        <v>0</v>
      </c>
      <c r="IYL13" s="568">
        <v>0</v>
      </c>
      <c r="IYM13" s="568">
        <v>0</v>
      </c>
      <c r="IYN13" s="568">
        <v>0</v>
      </c>
      <c r="IYO13" s="568">
        <v>0</v>
      </c>
      <c r="IYP13" s="568">
        <v>0</v>
      </c>
      <c r="IYQ13" s="568">
        <v>0</v>
      </c>
      <c r="IYR13" s="568">
        <v>0</v>
      </c>
      <c r="IYS13" s="568">
        <v>0</v>
      </c>
      <c r="IYT13" s="568">
        <v>0</v>
      </c>
      <c r="IYU13" s="568">
        <v>0</v>
      </c>
      <c r="IYV13" s="568">
        <v>0</v>
      </c>
      <c r="IYW13" s="568">
        <v>0</v>
      </c>
      <c r="IYX13" s="568">
        <v>0</v>
      </c>
      <c r="IYY13" s="568">
        <v>0</v>
      </c>
      <c r="IYZ13" s="568">
        <v>0</v>
      </c>
      <c r="IZA13" s="568">
        <v>0</v>
      </c>
      <c r="IZB13" s="568">
        <v>0</v>
      </c>
      <c r="IZC13" s="568">
        <v>0</v>
      </c>
      <c r="IZD13" s="568">
        <v>0</v>
      </c>
      <c r="IZE13" s="568">
        <v>0</v>
      </c>
      <c r="IZF13" s="568">
        <v>0</v>
      </c>
      <c r="IZG13" s="568">
        <v>0</v>
      </c>
      <c r="IZH13" s="568">
        <v>0</v>
      </c>
      <c r="IZI13" s="568">
        <v>0</v>
      </c>
      <c r="IZJ13" s="568">
        <v>0</v>
      </c>
      <c r="IZK13" s="568">
        <v>0</v>
      </c>
      <c r="IZL13" s="568">
        <v>0</v>
      </c>
      <c r="IZM13" s="568">
        <v>0</v>
      </c>
      <c r="IZN13" s="568">
        <v>0</v>
      </c>
      <c r="IZO13" s="568">
        <v>0</v>
      </c>
      <c r="IZP13" s="568">
        <v>0</v>
      </c>
      <c r="IZQ13" s="568">
        <v>0</v>
      </c>
      <c r="IZR13" s="568">
        <v>0</v>
      </c>
      <c r="IZS13" s="568">
        <v>0</v>
      </c>
      <c r="IZT13" s="568">
        <v>0</v>
      </c>
      <c r="IZU13" s="568">
        <v>0</v>
      </c>
      <c r="IZV13" s="568">
        <v>0</v>
      </c>
      <c r="IZW13" s="568">
        <v>0</v>
      </c>
      <c r="IZX13" s="568">
        <v>0</v>
      </c>
      <c r="IZY13" s="568">
        <v>0</v>
      </c>
      <c r="IZZ13" s="568">
        <v>0</v>
      </c>
      <c r="JAA13" s="568">
        <v>0</v>
      </c>
      <c r="JAB13" s="568">
        <v>0</v>
      </c>
      <c r="JAC13" s="568">
        <v>0</v>
      </c>
      <c r="JAD13" s="568">
        <v>0</v>
      </c>
      <c r="JAE13" s="568">
        <v>0</v>
      </c>
      <c r="JAF13" s="568">
        <v>0</v>
      </c>
      <c r="JAG13" s="568">
        <v>0</v>
      </c>
      <c r="JAH13" s="568">
        <v>0</v>
      </c>
      <c r="JAI13" s="568">
        <v>0</v>
      </c>
      <c r="JAJ13" s="568">
        <v>0</v>
      </c>
      <c r="JAK13" s="568">
        <v>0</v>
      </c>
      <c r="JAL13" s="568">
        <v>0</v>
      </c>
      <c r="JAM13" s="568">
        <v>0</v>
      </c>
      <c r="JAN13" s="568">
        <v>0</v>
      </c>
      <c r="JAO13" s="568">
        <v>0</v>
      </c>
      <c r="JAP13" s="568">
        <v>0</v>
      </c>
      <c r="JAQ13" s="568">
        <v>0</v>
      </c>
      <c r="JAR13" s="568">
        <v>0</v>
      </c>
      <c r="JAS13" s="568">
        <v>0</v>
      </c>
      <c r="JAT13" s="568">
        <v>0</v>
      </c>
      <c r="JAU13" s="568">
        <v>0</v>
      </c>
      <c r="JAV13" s="568">
        <v>0</v>
      </c>
      <c r="JAW13" s="568">
        <v>0</v>
      </c>
      <c r="JAX13" s="568">
        <v>0</v>
      </c>
      <c r="JAY13" s="568">
        <v>0</v>
      </c>
      <c r="JAZ13" s="568">
        <v>0</v>
      </c>
      <c r="JBA13" s="568">
        <v>0</v>
      </c>
      <c r="JBB13" s="568">
        <v>0</v>
      </c>
      <c r="JBC13" s="568">
        <v>0</v>
      </c>
      <c r="JBD13" s="568">
        <v>0</v>
      </c>
      <c r="JBE13" s="568">
        <v>0</v>
      </c>
      <c r="JBF13" s="568">
        <v>0</v>
      </c>
      <c r="JBG13" s="568">
        <v>0</v>
      </c>
      <c r="JBH13" s="568">
        <v>0</v>
      </c>
      <c r="JBI13" s="568">
        <v>0</v>
      </c>
      <c r="JBJ13" s="568">
        <v>0</v>
      </c>
      <c r="JBK13" s="568">
        <v>0</v>
      </c>
      <c r="JBL13" s="568">
        <v>0</v>
      </c>
      <c r="JBM13" s="568">
        <v>0</v>
      </c>
      <c r="JBN13" s="568">
        <v>0</v>
      </c>
      <c r="JBO13" s="568">
        <v>0</v>
      </c>
      <c r="JBP13" s="568">
        <v>0</v>
      </c>
      <c r="JBQ13" s="568">
        <v>0</v>
      </c>
      <c r="JBR13" s="568">
        <v>0</v>
      </c>
      <c r="JBS13" s="568">
        <v>0</v>
      </c>
      <c r="JBT13" s="568">
        <v>0</v>
      </c>
      <c r="JBU13" s="568">
        <v>0</v>
      </c>
      <c r="JBV13" s="568">
        <v>0</v>
      </c>
      <c r="JBW13" s="568">
        <v>0</v>
      </c>
      <c r="JBX13" s="568">
        <v>0</v>
      </c>
      <c r="JBY13" s="568">
        <v>0</v>
      </c>
      <c r="JBZ13" s="568">
        <v>0</v>
      </c>
      <c r="JCA13" s="568">
        <v>0</v>
      </c>
      <c r="JCB13" s="568">
        <v>0</v>
      </c>
      <c r="JCC13" s="568">
        <v>0</v>
      </c>
      <c r="JCD13" s="568">
        <v>0</v>
      </c>
      <c r="JCE13" s="568">
        <v>0</v>
      </c>
      <c r="JCF13" s="568">
        <v>0</v>
      </c>
      <c r="JCG13" s="568">
        <v>0</v>
      </c>
      <c r="JCH13" s="568">
        <v>0</v>
      </c>
      <c r="JCI13" s="568">
        <v>0</v>
      </c>
      <c r="JCJ13" s="568">
        <v>0</v>
      </c>
      <c r="JCK13" s="568">
        <v>0</v>
      </c>
      <c r="JCL13" s="568">
        <v>0</v>
      </c>
      <c r="JCM13" s="568">
        <v>0</v>
      </c>
      <c r="JCN13" s="568">
        <v>0</v>
      </c>
      <c r="JCO13" s="568">
        <v>0</v>
      </c>
      <c r="JCP13" s="568">
        <v>0</v>
      </c>
      <c r="JCQ13" s="568">
        <v>0</v>
      </c>
      <c r="JCR13" s="568">
        <v>0</v>
      </c>
      <c r="JCS13" s="568">
        <v>0</v>
      </c>
      <c r="JCT13" s="568">
        <v>0</v>
      </c>
      <c r="JCU13" s="568">
        <v>0</v>
      </c>
      <c r="JCV13" s="568">
        <v>0</v>
      </c>
      <c r="JCW13" s="568">
        <v>0</v>
      </c>
      <c r="JCX13" s="568">
        <v>0</v>
      </c>
      <c r="JCY13" s="568">
        <v>0</v>
      </c>
      <c r="JCZ13" s="568">
        <v>0</v>
      </c>
      <c r="JDA13" s="568">
        <v>0</v>
      </c>
      <c r="JDB13" s="568">
        <v>0</v>
      </c>
      <c r="JDC13" s="568">
        <v>0</v>
      </c>
      <c r="JDD13" s="568">
        <v>0</v>
      </c>
      <c r="JDE13" s="568">
        <v>0</v>
      </c>
      <c r="JDF13" s="568">
        <v>0</v>
      </c>
      <c r="JDG13" s="568">
        <v>0</v>
      </c>
      <c r="JDH13" s="568">
        <v>0</v>
      </c>
      <c r="JDI13" s="568">
        <v>0</v>
      </c>
      <c r="JDJ13" s="568">
        <v>0</v>
      </c>
      <c r="JDK13" s="568">
        <v>0</v>
      </c>
      <c r="JDL13" s="568">
        <v>0</v>
      </c>
      <c r="JDM13" s="568">
        <v>0</v>
      </c>
      <c r="JDN13" s="568">
        <v>0</v>
      </c>
      <c r="JDO13" s="568">
        <v>0</v>
      </c>
      <c r="JDP13" s="568">
        <v>0</v>
      </c>
      <c r="JDQ13" s="568">
        <v>0</v>
      </c>
      <c r="JDR13" s="568">
        <v>0</v>
      </c>
      <c r="JDS13" s="568">
        <v>0</v>
      </c>
      <c r="JDT13" s="568">
        <v>0</v>
      </c>
      <c r="JDU13" s="568">
        <v>0</v>
      </c>
      <c r="JDV13" s="568">
        <v>0</v>
      </c>
      <c r="JDW13" s="568">
        <v>0</v>
      </c>
      <c r="JDX13" s="568">
        <v>0</v>
      </c>
      <c r="JDY13" s="568">
        <v>0</v>
      </c>
      <c r="JDZ13" s="568">
        <v>0</v>
      </c>
      <c r="JEA13" s="568">
        <v>0</v>
      </c>
      <c r="JEB13" s="568">
        <v>0</v>
      </c>
      <c r="JEC13" s="568">
        <v>0</v>
      </c>
      <c r="JED13" s="568">
        <v>0</v>
      </c>
      <c r="JEE13" s="568">
        <v>0</v>
      </c>
      <c r="JEF13" s="568">
        <v>0</v>
      </c>
      <c r="JEG13" s="568">
        <v>0</v>
      </c>
      <c r="JEH13" s="568">
        <v>0</v>
      </c>
      <c r="JEI13" s="568">
        <v>0</v>
      </c>
      <c r="JEJ13" s="568">
        <v>0</v>
      </c>
      <c r="JEK13" s="568">
        <v>0</v>
      </c>
      <c r="JEL13" s="568">
        <v>0</v>
      </c>
      <c r="JEM13" s="568">
        <v>0</v>
      </c>
      <c r="JEN13" s="568">
        <v>0</v>
      </c>
      <c r="JEO13" s="568">
        <v>0</v>
      </c>
      <c r="JEP13" s="568">
        <v>0</v>
      </c>
      <c r="JEQ13" s="568">
        <v>0</v>
      </c>
      <c r="JER13" s="568">
        <v>0</v>
      </c>
      <c r="JES13" s="568">
        <v>0</v>
      </c>
      <c r="JET13" s="568">
        <v>0</v>
      </c>
      <c r="JEU13" s="568">
        <v>0</v>
      </c>
      <c r="JEV13" s="568">
        <v>0</v>
      </c>
      <c r="JEW13" s="568">
        <v>0</v>
      </c>
      <c r="JEX13" s="568">
        <v>0</v>
      </c>
      <c r="JEY13" s="568">
        <v>0</v>
      </c>
      <c r="JEZ13" s="568">
        <v>0</v>
      </c>
      <c r="JFA13" s="568">
        <v>0</v>
      </c>
      <c r="JFB13" s="568">
        <v>0</v>
      </c>
      <c r="JFC13" s="568">
        <v>0</v>
      </c>
      <c r="JFD13" s="568">
        <v>0</v>
      </c>
      <c r="JFE13" s="568">
        <v>0</v>
      </c>
      <c r="JFF13" s="568">
        <v>0</v>
      </c>
      <c r="JFG13" s="568">
        <v>0</v>
      </c>
      <c r="JFH13" s="568">
        <v>0</v>
      </c>
      <c r="JFI13" s="568">
        <v>0</v>
      </c>
      <c r="JFJ13" s="568">
        <v>0</v>
      </c>
      <c r="JFK13" s="568">
        <v>0</v>
      </c>
      <c r="JFL13" s="568">
        <v>0</v>
      </c>
      <c r="JFM13" s="568">
        <v>0</v>
      </c>
      <c r="JFN13" s="568">
        <v>0</v>
      </c>
      <c r="JFO13" s="568">
        <v>0</v>
      </c>
      <c r="JFP13" s="568">
        <v>0</v>
      </c>
      <c r="JFQ13" s="568">
        <v>0</v>
      </c>
      <c r="JFR13" s="568">
        <v>0</v>
      </c>
      <c r="JFS13" s="568">
        <v>0</v>
      </c>
      <c r="JFT13" s="568">
        <v>0</v>
      </c>
      <c r="JFU13" s="568">
        <v>0</v>
      </c>
      <c r="JFV13" s="568">
        <v>0</v>
      </c>
      <c r="JFW13" s="568">
        <v>0</v>
      </c>
      <c r="JFX13" s="568">
        <v>0</v>
      </c>
      <c r="JFY13" s="568">
        <v>0</v>
      </c>
      <c r="JFZ13" s="568">
        <v>0</v>
      </c>
      <c r="JGA13" s="568">
        <v>0</v>
      </c>
      <c r="JGB13" s="568">
        <v>0</v>
      </c>
      <c r="JGC13" s="568">
        <v>0</v>
      </c>
      <c r="JGD13" s="568">
        <v>0</v>
      </c>
      <c r="JGE13" s="568">
        <v>0</v>
      </c>
      <c r="JGF13" s="568">
        <v>0</v>
      </c>
      <c r="JGG13" s="568">
        <v>0</v>
      </c>
      <c r="JGH13" s="568">
        <v>0</v>
      </c>
      <c r="JGI13" s="568">
        <v>0</v>
      </c>
      <c r="JGJ13" s="568">
        <v>0</v>
      </c>
      <c r="JGK13" s="568">
        <v>0</v>
      </c>
      <c r="JGL13" s="568">
        <v>0</v>
      </c>
      <c r="JGM13" s="568">
        <v>0</v>
      </c>
      <c r="JGN13" s="568">
        <v>0</v>
      </c>
      <c r="JGO13" s="568">
        <v>0</v>
      </c>
      <c r="JGP13" s="568">
        <v>0</v>
      </c>
      <c r="JGQ13" s="568">
        <v>0</v>
      </c>
      <c r="JGR13" s="568">
        <v>0</v>
      </c>
      <c r="JGS13" s="568">
        <v>0</v>
      </c>
      <c r="JGT13" s="568">
        <v>0</v>
      </c>
      <c r="JGU13" s="568">
        <v>0</v>
      </c>
      <c r="JGV13" s="568">
        <v>0</v>
      </c>
      <c r="JGW13" s="568">
        <v>0</v>
      </c>
      <c r="JGX13" s="568">
        <v>0</v>
      </c>
      <c r="JGY13" s="568">
        <v>0</v>
      </c>
      <c r="JGZ13" s="568">
        <v>0</v>
      </c>
      <c r="JHA13" s="568">
        <v>0</v>
      </c>
      <c r="JHB13" s="568">
        <v>0</v>
      </c>
      <c r="JHC13" s="568">
        <v>0</v>
      </c>
      <c r="JHD13" s="568">
        <v>0</v>
      </c>
      <c r="JHE13" s="568">
        <v>0</v>
      </c>
      <c r="JHF13" s="568">
        <v>0</v>
      </c>
      <c r="JHG13" s="568">
        <v>0</v>
      </c>
      <c r="JHH13" s="568">
        <v>0</v>
      </c>
      <c r="JHI13" s="568">
        <v>0</v>
      </c>
      <c r="JHJ13" s="568">
        <v>0</v>
      </c>
      <c r="JHK13" s="568">
        <v>0</v>
      </c>
      <c r="JHL13" s="568">
        <v>0</v>
      </c>
      <c r="JHM13" s="568">
        <v>0</v>
      </c>
      <c r="JHN13" s="568">
        <v>0</v>
      </c>
      <c r="JHO13" s="568">
        <v>0</v>
      </c>
      <c r="JHP13" s="568">
        <v>0</v>
      </c>
      <c r="JHQ13" s="568">
        <v>0</v>
      </c>
      <c r="JHR13" s="568">
        <v>0</v>
      </c>
      <c r="JHS13" s="568">
        <v>0</v>
      </c>
      <c r="JHT13" s="568">
        <v>0</v>
      </c>
      <c r="JHU13" s="568">
        <v>0</v>
      </c>
      <c r="JHV13" s="568">
        <v>0</v>
      </c>
      <c r="JHW13" s="568">
        <v>0</v>
      </c>
      <c r="JHX13" s="568">
        <v>0</v>
      </c>
      <c r="JHY13" s="568">
        <v>0</v>
      </c>
      <c r="JHZ13" s="568">
        <v>0</v>
      </c>
      <c r="JIA13" s="568">
        <v>0</v>
      </c>
      <c r="JIB13" s="568">
        <v>0</v>
      </c>
      <c r="JIC13" s="568">
        <v>0</v>
      </c>
      <c r="JID13" s="568">
        <v>0</v>
      </c>
      <c r="JIE13" s="568">
        <v>0</v>
      </c>
      <c r="JIF13" s="568">
        <v>0</v>
      </c>
      <c r="JIG13" s="568">
        <v>0</v>
      </c>
      <c r="JIH13" s="568">
        <v>0</v>
      </c>
      <c r="JII13" s="568">
        <v>0</v>
      </c>
      <c r="JIJ13" s="568">
        <v>0</v>
      </c>
      <c r="JIK13" s="568">
        <v>0</v>
      </c>
      <c r="JIL13" s="568">
        <v>0</v>
      </c>
      <c r="JIM13" s="568">
        <v>0</v>
      </c>
      <c r="JIN13" s="568">
        <v>0</v>
      </c>
      <c r="JIO13" s="568">
        <v>0</v>
      </c>
      <c r="JIP13" s="568">
        <v>0</v>
      </c>
      <c r="JIQ13" s="568">
        <v>0</v>
      </c>
      <c r="JIR13" s="568">
        <v>0</v>
      </c>
      <c r="JIS13" s="568">
        <v>0</v>
      </c>
      <c r="JIT13" s="568">
        <v>0</v>
      </c>
      <c r="JIU13" s="568">
        <v>0</v>
      </c>
      <c r="JIV13" s="568">
        <v>0</v>
      </c>
      <c r="JIW13" s="568">
        <v>0</v>
      </c>
      <c r="JIX13" s="568">
        <v>0</v>
      </c>
      <c r="JIY13" s="568">
        <v>0</v>
      </c>
      <c r="JIZ13" s="568">
        <v>0</v>
      </c>
      <c r="JJA13" s="568">
        <v>0</v>
      </c>
      <c r="JJB13" s="568">
        <v>0</v>
      </c>
      <c r="JJC13" s="568">
        <v>0</v>
      </c>
      <c r="JJD13" s="568">
        <v>0</v>
      </c>
      <c r="JJE13" s="568">
        <v>0</v>
      </c>
      <c r="JJF13" s="568">
        <v>0</v>
      </c>
      <c r="JJG13" s="568">
        <v>0</v>
      </c>
      <c r="JJH13" s="568">
        <v>0</v>
      </c>
      <c r="JJI13" s="568">
        <v>0</v>
      </c>
      <c r="JJJ13" s="568">
        <v>0</v>
      </c>
      <c r="JJK13" s="568">
        <v>0</v>
      </c>
      <c r="JJL13" s="568">
        <v>0</v>
      </c>
      <c r="JJM13" s="568">
        <v>0</v>
      </c>
      <c r="JJN13" s="568">
        <v>0</v>
      </c>
      <c r="JJO13" s="568">
        <v>0</v>
      </c>
      <c r="JJP13" s="568">
        <v>0</v>
      </c>
      <c r="JJQ13" s="568">
        <v>0</v>
      </c>
      <c r="JJR13" s="568">
        <v>0</v>
      </c>
      <c r="JJS13" s="568">
        <v>0</v>
      </c>
      <c r="JJT13" s="568">
        <v>0</v>
      </c>
      <c r="JJU13" s="568">
        <v>0</v>
      </c>
      <c r="JJV13" s="568">
        <v>0</v>
      </c>
      <c r="JJW13" s="568">
        <v>0</v>
      </c>
      <c r="JJX13" s="568">
        <v>0</v>
      </c>
      <c r="JJY13" s="568">
        <v>0</v>
      </c>
      <c r="JJZ13" s="568">
        <v>0</v>
      </c>
      <c r="JKA13" s="568">
        <v>0</v>
      </c>
      <c r="JKB13" s="568">
        <v>0</v>
      </c>
      <c r="JKC13" s="568">
        <v>0</v>
      </c>
      <c r="JKD13" s="568">
        <v>0</v>
      </c>
      <c r="JKE13" s="568">
        <v>0</v>
      </c>
      <c r="JKF13" s="568">
        <v>0</v>
      </c>
      <c r="JKG13" s="568">
        <v>0</v>
      </c>
      <c r="JKH13" s="568">
        <v>0</v>
      </c>
      <c r="JKI13" s="568">
        <v>0</v>
      </c>
      <c r="JKJ13" s="568">
        <v>0</v>
      </c>
      <c r="JKK13" s="568">
        <v>0</v>
      </c>
      <c r="JKL13" s="568">
        <v>0</v>
      </c>
      <c r="JKM13" s="568">
        <v>0</v>
      </c>
      <c r="JKN13" s="568">
        <v>0</v>
      </c>
      <c r="JKO13" s="568">
        <v>0</v>
      </c>
      <c r="JKP13" s="568">
        <v>0</v>
      </c>
      <c r="JKQ13" s="568">
        <v>0</v>
      </c>
      <c r="JKR13" s="568">
        <v>0</v>
      </c>
      <c r="JKS13" s="568">
        <v>0</v>
      </c>
      <c r="JKT13" s="568">
        <v>0</v>
      </c>
      <c r="JKU13" s="568">
        <v>0</v>
      </c>
      <c r="JKV13" s="568">
        <v>0</v>
      </c>
      <c r="JKW13" s="568">
        <v>0</v>
      </c>
      <c r="JKX13" s="568">
        <v>0</v>
      </c>
      <c r="JKY13" s="568">
        <v>0</v>
      </c>
      <c r="JKZ13" s="568">
        <v>0</v>
      </c>
      <c r="JLA13" s="568">
        <v>0</v>
      </c>
      <c r="JLB13" s="568">
        <v>0</v>
      </c>
      <c r="JLC13" s="568">
        <v>0</v>
      </c>
      <c r="JLD13" s="568">
        <v>0</v>
      </c>
      <c r="JLE13" s="568">
        <v>0</v>
      </c>
      <c r="JLF13" s="568">
        <v>0</v>
      </c>
      <c r="JLG13" s="568">
        <v>0</v>
      </c>
      <c r="JLH13" s="568">
        <v>0</v>
      </c>
      <c r="JLI13" s="568">
        <v>0</v>
      </c>
      <c r="JLJ13" s="568">
        <v>0</v>
      </c>
      <c r="JLK13" s="568">
        <v>0</v>
      </c>
      <c r="JLL13" s="568">
        <v>0</v>
      </c>
      <c r="JLM13" s="568">
        <v>0</v>
      </c>
      <c r="JLN13" s="568">
        <v>0</v>
      </c>
      <c r="JLO13" s="568">
        <v>0</v>
      </c>
      <c r="JLP13" s="568">
        <v>0</v>
      </c>
      <c r="JLQ13" s="568">
        <v>0</v>
      </c>
      <c r="JLR13" s="568">
        <v>0</v>
      </c>
      <c r="JLS13" s="568">
        <v>0</v>
      </c>
      <c r="JLT13" s="568">
        <v>0</v>
      </c>
      <c r="JLU13" s="568">
        <v>0</v>
      </c>
      <c r="JLV13" s="568">
        <v>0</v>
      </c>
      <c r="JLW13" s="568">
        <v>0</v>
      </c>
      <c r="JLX13" s="568">
        <v>0</v>
      </c>
      <c r="JLY13" s="568">
        <v>0</v>
      </c>
      <c r="JLZ13" s="568">
        <v>0</v>
      </c>
      <c r="JMA13" s="568">
        <v>0</v>
      </c>
      <c r="JMB13" s="568">
        <v>0</v>
      </c>
      <c r="JMC13" s="568">
        <v>0</v>
      </c>
      <c r="JMD13" s="568">
        <v>0</v>
      </c>
      <c r="JME13" s="568">
        <v>0</v>
      </c>
      <c r="JMF13" s="568">
        <v>0</v>
      </c>
      <c r="JMG13" s="568">
        <v>0</v>
      </c>
      <c r="JMH13" s="568">
        <v>0</v>
      </c>
      <c r="JMI13" s="568">
        <v>0</v>
      </c>
      <c r="JMJ13" s="568">
        <v>0</v>
      </c>
      <c r="JMK13" s="568">
        <v>0</v>
      </c>
      <c r="JML13" s="568">
        <v>0</v>
      </c>
      <c r="JMM13" s="568">
        <v>0</v>
      </c>
      <c r="JMN13" s="568">
        <v>0</v>
      </c>
      <c r="JMO13" s="568">
        <v>0</v>
      </c>
      <c r="JMP13" s="568">
        <v>0</v>
      </c>
      <c r="JMQ13" s="568">
        <v>0</v>
      </c>
      <c r="JMR13" s="568">
        <v>0</v>
      </c>
      <c r="JMS13" s="568">
        <v>0</v>
      </c>
      <c r="JMT13" s="568">
        <v>0</v>
      </c>
      <c r="JMU13" s="568">
        <v>0</v>
      </c>
      <c r="JMV13" s="568">
        <v>0</v>
      </c>
      <c r="JMW13" s="568">
        <v>0</v>
      </c>
      <c r="JMX13" s="568">
        <v>0</v>
      </c>
      <c r="JMY13" s="568">
        <v>0</v>
      </c>
      <c r="JMZ13" s="568">
        <v>0</v>
      </c>
      <c r="JNA13" s="568">
        <v>0</v>
      </c>
      <c r="JNB13" s="568">
        <v>0</v>
      </c>
      <c r="JNC13" s="568">
        <v>0</v>
      </c>
      <c r="JND13" s="568">
        <v>0</v>
      </c>
      <c r="JNE13" s="568">
        <v>0</v>
      </c>
      <c r="JNF13" s="568">
        <v>0</v>
      </c>
      <c r="JNG13" s="568">
        <v>0</v>
      </c>
      <c r="JNH13" s="568">
        <v>0</v>
      </c>
      <c r="JNI13" s="568">
        <v>0</v>
      </c>
      <c r="JNJ13" s="568">
        <v>0</v>
      </c>
      <c r="JNK13" s="568">
        <v>0</v>
      </c>
      <c r="JNL13" s="568">
        <v>0</v>
      </c>
      <c r="JNM13" s="568">
        <v>0</v>
      </c>
      <c r="JNN13" s="568">
        <v>0</v>
      </c>
      <c r="JNO13" s="568">
        <v>0</v>
      </c>
      <c r="JNP13" s="568">
        <v>0</v>
      </c>
      <c r="JNQ13" s="568">
        <v>0</v>
      </c>
      <c r="JNR13" s="568">
        <v>0</v>
      </c>
      <c r="JNS13" s="568">
        <v>0</v>
      </c>
      <c r="JNT13" s="568">
        <v>0</v>
      </c>
      <c r="JNU13" s="568">
        <v>0</v>
      </c>
      <c r="JNV13" s="568">
        <v>0</v>
      </c>
      <c r="JNW13" s="568">
        <v>0</v>
      </c>
      <c r="JNX13" s="568">
        <v>0</v>
      </c>
      <c r="JNY13" s="568">
        <v>0</v>
      </c>
      <c r="JNZ13" s="568">
        <v>0</v>
      </c>
      <c r="JOA13" s="568">
        <v>0</v>
      </c>
      <c r="JOB13" s="568">
        <v>0</v>
      </c>
      <c r="JOC13" s="568">
        <v>0</v>
      </c>
      <c r="JOD13" s="568">
        <v>0</v>
      </c>
      <c r="JOE13" s="568">
        <v>0</v>
      </c>
      <c r="JOF13" s="568">
        <v>0</v>
      </c>
      <c r="JOG13" s="568">
        <v>0</v>
      </c>
      <c r="JOH13" s="568">
        <v>0</v>
      </c>
      <c r="JOI13" s="568">
        <v>0</v>
      </c>
      <c r="JOJ13" s="568">
        <v>0</v>
      </c>
      <c r="JOK13" s="568">
        <v>0</v>
      </c>
      <c r="JOL13" s="568">
        <v>0</v>
      </c>
      <c r="JOM13" s="568">
        <v>0</v>
      </c>
      <c r="JON13" s="568">
        <v>0</v>
      </c>
      <c r="JOO13" s="568">
        <v>0</v>
      </c>
      <c r="JOP13" s="568">
        <v>0</v>
      </c>
      <c r="JOQ13" s="568">
        <v>0</v>
      </c>
      <c r="JOR13" s="568">
        <v>0</v>
      </c>
      <c r="JOS13" s="568">
        <v>0</v>
      </c>
      <c r="JOT13" s="568">
        <v>0</v>
      </c>
      <c r="JOU13" s="568">
        <v>0</v>
      </c>
      <c r="JOV13" s="568">
        <v>0</v>
      </c>
      <c r="JOW13" s="568">
        <v>0</v>
      </c>
      <c r="JOX13" s="568">
        <v>0</v>
      </c>
      <c r="JOY13" s="568">
        <v>0</v>
      </c>
      <c r="JOZ13" s="568">
        <v>0</v>
      </c>
      <c r="JPA13" s="568">
        <v>0</v>
      </c>
      <c r="JPB13" s="568">
        <v>0</v>
      </c>
      <c r="JPC13" s="568">
        <v>0</v>
      </c>
      <c r="JPD13" s="568">
        <v>0</v>
      </c>
      <c r="JPE13" s="568">
        <v>0</v>
      </c>
      <c r="JPF13" s="568">
        <v>0</v>
      </c>
      <c r="JPG13" s="568">
        <v>0</v>
      </c>
      <c r="JPH13" s="568">
        <v>0</v>
      </c>
      <c r="JPI13" s="568">
        <v>0</v>
      </c>
      <c r="JPJ13" s="568">
        <v>0</v>
      </c>
      <c r="JPK13" s="568">
        <v>0</v>
      </c>
      <c r="JPL13" s="568">
        <v>0</v>
      </c>
      <c r="JPM13" s="568">
        <v>0</v>
      </c>
      <c r="JPN13" s="568">
        <v>0</v>
      </c>
      <c r="JPO13" s="568">
        <v>0</v>
      </c>
      <c r="JPP13" s="568">
        <v>0</v>
      </c>
      <c r="JPQ13" s="568">
        <v>0</v>
      </c>
      <c r="JPR13" s="568">
        <v>0</v>
      </c>
      <c r="JPS13" s="568">
        <v>0</v>
      </c>
      <c r="JPT13" s="568">
        <v>0</v>
      </c>
      <c r="JPU13" s="568">
        <v>0</v>
      </c>
      <c r="JPV13" s="568">
        <v>0</v>
      </c>
      <c r="JPW13" s="568">
        <v>0</v>
      </c>
      <c r="JPX13" s="568">
        <v>0</v>
      </c>
      <c r="JPY13" s="568">
        <v>0</v>
      </c>
      <c r="JPZ13" s="568">
        <v>0</v>
      </c>
      <c r="JQA13" s="568">
        <v>0</v>
      </c>
      <c r="JQB13" s="568">
        <v>0</v>
      </c>
      <c r="JQC13" s="568">
        <v>0</v>
      </c>
      <c r="JQD13" s="568">
        <v>0</v>
      </c>
      <c r="JQE13" s="568">
        <v>0</v>
      </c>
      <c r="JQF13" s="568">
        <v>0</v>
      </c>
      <c r="JQG13" s="568">
        <v>0</v>
      </c>
      <c r="JQH13" s="568">
        <v>0</v>
      </c>
      <c r="JQI13" s="568">
        <v>0</v>
      </c>
      <c r="JQJ13" s="568">
        <v>0</v>
      </c>
      <c r="JQK13" s="568">
        <v>0</v>
      </c>
      <c r="JQL13" s="568">
        <v>0</v>
      </c>
      <c r="JQM13" s="568">
        <v>0</v>
      </c>
      <c r="JQN13" s="568">
        <v>0</v>
      </c>
      <c r="JQO13" s="568">
        <v>0</v>
      </c>
      <c r="JQP13" s="568">
        <v>0</v>
      </c>
      <c r="JQQ13" s="568">
        <v>0</v>
      </c>
      <c r="JQR13" s="568">
        <v>0</v>
      </c>
      <c r="JQS13" s="568">
        <v>0</v>
      </c>
      <c r="JQT13" s="568">
        <v>0</v>
      </c>
      <c r="JQU13" s="568">
        <v>0</v>
      </c>
      <c r="JQV13" s="568">
        <v>0</v>
      </c>
      <c r="JQW13" s="568">
        <v>0</v>
      </c>
      <c r="JQX13" s="568">
        <v>0</v>
      </c>
      <c r="JQY13" s="568">
        <v>0</v>
      </c>
      <c r="JQZ13" s="568">
        <v>0</v>
      </c>
      <c r="JRA13" s="568">
        <v>0</v>
      </c>
      <c r="JRB13" s="568">
        <v>0</v>
      </c>
      <c r="JRC13" s="568">
        <v>0</v>
      </c>
      <c r="JRD13" s="568">
        <v>0</v>
      </c>
      <c r="JRE13" s="568">
        <v>0</v>
      </c>
      <c r="JRF13" s="568">
        <v>0</v>
      </c>
      <c r="JRG13" s="568">
        <v>0</v>
      </c>
      <c r="JRH13" s="568">
        <v>0</v>
      </c>
      <c r="JRI13" s="568">
        <v>0</v>
      </c>
      <c r="JRJ13" s="568">
        <v>0</v>
      </c>
      <c r="JRK13" s="568">
        <v>0</v>
      </c>
      <c r="JRL13" s="568">
        <v>0</v>
      </c>
      <c r="JRM13" s="568">
        <v>0</v>
      </c>
      <c r="JRN13" s="568">
        <v>0</v>
      </c>
      <c r="JRO13" s="568">
        <v>0</v>
      </c>
      <c r="JRP13" s="568">
        <v>0</v>
      </c>
      <c r="JRQ13" s="568">
        <v>0</v>
      </c>
      <c r="JRR13" s="568">
        <v>0</v>
      </c>
      <c r="JRS13" s="568">
        <v>0</v>
      </c>
      <c r="JRT13" s="568">
        <v>0</v>
      </c>
      <c r="JRU13" s="568">
        <v>0</v>
      </c>
      <c r="JRV13" s="568">
        <v>0</v>
      </c>
      <c r="JRW13" s="568">
        <v>0</v>
      </c>
      <c r="JRX13" s="568">
        <v>0</v>
      </c>
      <c r="JRY13" s="568">
        <v>0</v>
      </c>
      <c r="JRZ13" s="568">
        <v>0</v>
      </c>
      <c r="JSA13" s="568">
        <v>0</v>
      </c>
      <c r="JSB13" s="568">
        <v>0</v>
      </c>
      <c r="JSC13" s="568">
        <v>0</v>
      </c>
      <c r="JSD13" s="568">
        <v>0</v>
      </c>
      <c r="JSE13" s="568">
        <v>0</v>
      </c>
      <c r="JSF13" s="568">
        <v>0</v>
      </c>
      <c r="JSG13" s="568">
        <v>0</v>
      </c>
      <c r="JSH13" s="568">
        <v>0</v>
      </c>
      <c r="JSI13" s="568">
        <v>0</v>
      </c>
      <c r="JSJ13" s="568">
        <v>0</v>
      </c>
      <c r="JSK13" s="568">
        <v>0</v>
      </c>
      <c r="JSL13" s="568">
        <v>0</v>
      </c>
      <c r="JSM13" s="568">
        <v>0</v>
      </c>
      <c r="JSN13" s="568">
        <v>0</v>
      </c>
      <c r="JSO13" s="568">
        <v>0</v>
      </c>
      <c r="JSP13" s="568">
        <v>0</v>
      </c>
      <c r="JSQ13" s="568">
        <v>0</v>
      </c>
      <c r="JSR13" s="568">
        <v>0</v>
      </c>
      <c r="JSS13" s="568">
        <v>0</v>
      </c>
      <c r="JST13" s="568">
        <v>0</v>
      </c>
      <c r="JSU13" s="568">
        <v>0</v>
      </c>
      <c r="JSV13" s="568">
        <v>0</v>
      </c>
      <c r="JSW13" s="568">
        <v>0</v>
      </c>
      <c r="JSX13" s="568">
        <v>0</v>
      </c>
      <c r="JSY13" s="568">
        <v>0</v>
      </c>
      <c r="JSZ13" s="568">
        <v>0</v>
      </c>
      <c r="JTA13" s="568">
        <v>0</v>
      </c>
      <c r="JTB13" s="568">
        <v>0</v>
      </c>
      <c r="JTC13" s="568">
        <v>0</v>
      </c>
      <c r="JTD13" s="568">
        <v>0</v>
      </c>
      <c r="JTE13" s="568">
        <v>0</v>
      </c>
      <c r="JTF13" s="568">
        <v>0</v>
      </c>
      <c r="JTG13" s="568">
        <v>0</v>
      </c>
      <c r="JTH13" s="568">
        <v>0</v>
      </c>
      <c r="JTI13" s="568">
        <v>0</v>
      </c>
      <c r="JTJ13" s="568">
        <v>0</v>
      </c>
      <c r="JTK13" s="568">
        <v>0</v>
      </c>
      <c r="JTL13" s="568">
        <v>0</v>
      </c>
      <c r="JTM13" s="568">
        <v>0</v>
      </c>
      <c r="JTN13" s="568">
        <v>0</v>
      </c>
      <c r="JTO13" s="568">
        <v>0</v>
      </c>
      <c r="JTP13" s="568">
        <v>0</v>
      </c>
      <c r="JTQ13" s="568">
        <v>0</v>
      </c>
      <c r="JTR13" s="568">
        <v>0</v>
      </c>
      <c r="JTS13" s="568">
        <v>0</v>
      </c>
      <c r="JTT13" s="568">
        <v>0</v>
      </c>
      <c r="JTU13" s="568">
        <v>0</v>
      </c>
      <c r="JTV13" s="568">
        <v>0</v>
      </c>
      <c r="JTW13" s="568">
        <v>0</v>
      </c>
      <c r="JTX13" s="568">
        <v>0</v>
      </c>
      <c r="JTY13" s="568">
        <v>0</v>
      </c>
      <c r="JTZ13" s="568">
        <v>0</v>
      </c>
      <c r="JUA13" s="568">
        <v>0</v>
      </c>
      <c r="JUB13" s="568">
        <v>0</v>
      </c>
      <c r="JUC13" s="568">
        <v>0</v>
      </c>
      <c r="JUD13" s="568">
        <v>0</v>
      </c>
      <c r="JUE13" s="568">
        <v>0</v>
      </c>
      <c r="JUF13" s="568">
        <v>0</v>
      </c>
      <c r="JUG13" s="568">
        <v>0</v>
      </c>
      <c r="JUH13" s="568">
        <v>0</v>
      </c>
      <c r="JUI13" s="568">
        <v>0</v>
      </c>
      <c r="JUJ13" s="568">
        <v>0</v>
      </c>
      <c r="JUK13" s="568">
        <v>0</v>
      </c>
      <c r="JUL13" s="568">
        <v>0</v>
      </c>
      <c r="JUM13" s="568">
        <v>0</v>
      </c>
      <c r="JUN13" s="568">
        <v>0</v>
      </c>
      <c r="JUO13" s="568">
        <v>0</v>
      </c>
      <c r="JUP13" s="568">
        <v>0</v>
      </c>
      <c r="JUQ13" s="568">
        <v>0</v>
      </c>
      <c r="JUR13" s="568">
        <v>0</v>
      </c>
      <c r="JUS13" s="568">
        <v>0</v>
      </c>
      <c r="JUT13" s="568">
        <v>0</v>
      </c>
      <c r="JUU13" s="568">
        <v>0</v>
      </c>
      <c r="JUV13" s="568">
        <v>0</v>
      </c>
      <c r="JUW13" s="568">
        <v>0</v>
      </c>
      <c r="JUX13" s="568">
        <v>0</v>
      </c>
      <c r="JUY13" s="568">
        <v>0</v>
      </c>
      <c r="JUZ13" s="568">
        <v>0</v>
      </c>
      <c r="JVA13" s="568">
        <v>0</v>
      </c>
      <c r="JVB13" s="568">
        <v>0</v>
      </c>
      <c r="JVC13" s="568">
        <v>0</v>
      </c>
      <c r="JVD13" s="568">
        <v>0</v>
      </c>
      <c r="JVE13" s="568">
        <v>0</v>
      </c>
      <c r="JVF13" s="568">
        <v>0</v>
      </c>
      <c r="JVG13" s="568">
        <v>0</v>
      </c>
      <c r="JVH13" s="568">
        <v>0</v>
      </c>
      <c r="JVI13" s="568">
        <v>0</v>
      </c>
      <c r="JVJ13" s="568">
        <v>0</v>
      </c>
      <c r="JVK13" s="568">
        <v>0</v>
      </c>
      <c r="JVL13" s="568">
        <v>0</v>
      </c>
      <c r="JVM13" s="568">
        <v>0</v>
      </c>
      <c r="JVN13" s="568">
        <v>0</v>
      </c>
      <c r="JVO13" s="568">
        <v>0</v>
      </c>
      <c r="JVP13" s="568">
        <v>0</v>
      </c>
      <c r="JVQ13" s="568">
        <v>0</v>
      </c>
      <c r="JVR13" s="568">
        <v>0</v>
      </c>
      <c r="JVS13" s="568">
        <v>0</v>
      </c>
      <c r="JVT13" s="568">
        <v>0</v>
      </c>
      <c r="JVU13" s="568">
        <v>0</v>
      </c>
      <c r="JVV13" s="568">
        <v>0</v>
      </c>
      <c r="JVW13" s="568">
        <v>0</v>
      </c>
      <c r="JVX13" s="568">
        <v>0</v>
      </c>
      <c r="JVY13" s="568">
        <v>0</v>
      </c>
      <c r="JVZ13" s="568">
        <v>0</v>
      </c>
      <c r="JWA13" s="568">
        <v>0</v>
      </c>
      <c r="JWB13" s="568">
        <v>0</v>
      </c>
      <c r="JWC13" s="568">
        <v>0</v>
      </c>
      <c r="JWD13" s="568">
        <v>0</v>
      </c>
      <c r="JWE13" s="568">
        <v>0</v>
      </c>
      <c r="JWF13" s="568">
        <v>0</v>
      </c>
      <c r="JWG13" s="568">
        <v>0</v>
      </c>
      <c r="JWH13" s="568">
        <v>0</v>
      </c>
      <c r="JWI13" s="568">
        <v>0</v>
      </c>
      <c r="JWJ13" s="568">
        <v>0</v>
      </c>
      <c r="JWK13" s="568">
        <v>0</v>
      </c>
      <c r="JWL13" s="568">
        <v>0</v>
      </c>
      <c r="JWM13" s="568">
        <v>0</v>
      </c>
      <c r="JWN13" s="568">
        <v>0</v>
      </c>
      <c r="JWO13" s="568">
        <v>0</v>
      </c>
      <c r="JWP13" s="568">
        <v>0</v>
      </c>
      <c r="JWQ13" s="568">
        <v>0</v>
      </c>
      <c r="JWR13" s="568">
        <v>0</v>
      </c>
      <c r="JWS13" s="568">
        <v>0</v>
      </c>
      <c r="JWT13" s="568">
        <v>0</v>
      </c>
      <c r="JWU13" s="568">
        <v>0</v>
      </c>
      <c r="JWV13" s="568">
        <v>0</v>
      </c>
      <c r="JWW13" s="568">
        <v>0</v>
      </c>
      <c r="JWX13" s="568">
        <v>0</v>
      </c>
      <c r="JWY13" s="568">
        <v>0</v>
      </c>
      <c r="JWZ13" s="568">
        <v>0</v>
      </c>
      <c r="JXA13" s="568">
        <v>0</v>
      </c>
      <c r="JXB13" s="568">
        <v>0</v>
      </c>
      <c r="JXC13" s="568">
        <v>0</v>
      </c>
      <c r="JXD13" s="568">
        <v>0</v>
      </c>
      <c r="JXE13" s="568">
        <v>0</v>
      </c>
      <c r="JXF13" s="568">
        <v>0</v>
      </c>
      <c r="JXG13" s="568">
        <v>0</v>
      </c>
      <c r="JXH13" s="568">
        <v>0</v>
      </c>
      <c r="JXI13" s="568">
        <v>0</v>
      </c>
      <c r="JXJ13" s="568">
        <v>0</v>
      </c>
      <c r="JXK13" s="568">
        <v>0</v>
      </c>
      <c r="JXL13" s="568">
        <v>0</v>
      </c>
      <c r="JXM13" s="568">
        <v>0</v>
      </c>
      <c r="JXN13" s="568">
        <v>0</v>
      </c>
      <c r="JXO13" s="568">
        <v>0</v>
      </c>
      <c r="JXP13" s="568">
        <v>0</v>
      </c>
      <c r="JXQ13" s="568">
        <v>0</v>
      </c>
      <c r="JXR13" s="568">
        <v>0</v>
      </c>
      <c r="JXS13" s="568">
        <v>0</v>
      </c>
      <c r="JXT13" s="568">
        <v>0</v>
      </c>
      <c r="JXU13" s="568">
        <v>0</v>
      </c>
      <c r="JXV13" s="568">
        <v>0</v>
      </c>
      <c r="JXW13" s="568">
        <v>0</v>
      </c>
      <c r="JXX13" s="568">
        <v>0</v>
      </c>
      <c r="JXY13" s="568">
        <v>0</v>
      </c>
      <c r="JXZ13" s="568">
        <v>0</v>
      </c>
      <c r="JYA13" s="568">
        <v>0</v>
      </c>
      <c r="JYB13" s="568">
        <v>0</v>
      </c>
      <c r="JYC13" s="568">
        <v>0</v>
      </c>
      <c r="JYD13" s="568">
        <v>0</v>
      </c>
      <c r="JYE13" s="568">
        <v>0</v>
      </c>
      <c r="JYF13" s="568">
        <v>0</v>
      </c>
      <c r="JYG13" s="568">
        <v>0</v>
      </c>
      <c r="JYH13" s="568">
        <v>0</v>
      </c>
      <c r="JYI13" s="568">
        <v>0</v>
      </c>
      <c r="JYJ13" s="568">
        <v>0</v>
      </c>
      <c r="JYK13" s="568">
        <v>0</v>
      </c>
      <c r="JYL13" s="568">
        <v>0</v>
      </c>
      <c r="JYM13" s="568">
        <v>0</v>
      </c>
      <c r="JYN13" s="568">
        <v>0</v>
      </c>
      <c r="JYO13" s="568">
        <v>0</v>
      </c>
      <c r="JYP13" s="568">
        <v>0</v>
      </c>
      <c r="JYQ13" s="568">
        <v>0</v>
      </c>
      <c r="JYR13" s="568">
        <v>0</v>
      </c>
      <c r="JYS13" s="568">
        <v>0</v>
      </c>
      <c r="JYT13" s="568">
        <v>0</v>
      </c>
      <c r="JYU13" s="568">
        <v>0</v>
      </c>
      <c r="JYV13" s="568">
        <v>0</v>
      </c>
      <c r="JYW13" s="568">
        <v>0</v>
      </c>
      <c r="JYX13" s="568">
        <v>0</v>
      </c>
      <c r="JYY13" s="568">
        <v>0</v>
      </c>
      <c r="JYZ13" s="568">
        <v>0</v>
      </c>
      <c r="JZA13" s="568">
        <v>0</v>
      </c>
      <c r="JZB13" s="568">
        <v>0</v>
      </c>
      <c r="JZC13" s="568">
        <v>0</v>
      </c>
      <c r="JZD13" s="568">
        <v>0</v>
      </c>
      <c r="JZE13" s="568">
        <v>0</v>
      </c>
      <c r="JZF13" s="568">
        <v>0</v>
      </c>
      <c r="JZG13" s="568">
        <v>0</v>
      </c>
      <c r="JZH13" s="568">
        <v>0</v>
      </c>
      <c r="JZI13" s="568">
        <v>0</v>
      </c>
      <c r="JZJ13" s="568">
        <v>0</v>
      </c>
      <c r="JZK13" s="568">
        <v>0</v>
      </c>
      <c r="JZL13" s="568">
        <v>0</v>
      </c>
      <c r="JZM13" s="568">
        <v>0</v>
      </c>
      <c r="JZN13" s="568">
        <v>0</v>
      </c>
      <c r="JZO13" s="568">
        <v>0</v>
      </c>
      <c r="JZP13" s="568">
        <v>0</v>
      </c>
      <c r="JZQ13" s="568">
        <v>0</v>
      </c>
      <c r="JZR13" s="568">
        <v>0</v>
      </c>
      <c r="JZS13" s="568">
        <v>0</v>
      </c>
      <c r="JZT13" s="568">
        <v>0</v>
      </c>
      <c r="JZU13" s="568">
        <v>0</v>
      </c>
      <c r="JZV13" s="568">
        <v>0</v>
      </c>
      <c r="JZW13" s="568">
        <v>0</v>
      </c>
      <c r="JZX13" s="568">
        <v>0</v>
      </c>
      <c r="JZY13" s="568">
        <v>0</v>
      </c>
      <c r="JZZ13" s="568">
        <v>0</v>
      </c>
      <c r="KAA13" s="568">
        <v>0</v>
      </c>
      <c r="KAB13" s="568">
        <v>0</v>
      </c>
      <c r="KAC13" s="568">
        <v>0</v>
      </c>
      <c r="KAD13" s="568">
        <v>0</v>
      </c>
      <c r="KAE13" s="568">
        <v>0</v>
      </c>
      <c r="KAF13" s="568">
        <v>0</v>
      </c>
      <c r="KAG13" s="568">
        <v>0</v>
      </c>
      <c r="KAH13" s="568">
        <v>0</v>
      </c>
      <c r="KAI13" s="568">
        <v>0</v>
      </c>
      <c r="KAJ13" s="568">
        <v>0</v>
      </c>
      <c r="KAK13" s="568">
        <v>0</v>
      </c>
      <c r="KAL13" s="568">
        <v>0</v>
      </c>
      <c r="KAM13" s="568">
        <v>0</v>
      </c>
      <c r="KAN13" s="568">
        <v>0</v>
      </c>
      <c r="KAO13" s="568">
        <v>0</v>
      </c>
      <c r="KAP13" s="568">
        <v>0</v>
      </c>
      <c r="KAQ13" s="568">
        <v>0</v>
      </c>
      <c r="KAR13" s="568">
        <v>0</v>
      </c>
      <c r="KAS13" s="568">
        <v>0</v>
      </c>
      <c r="KAT13" s="568">
        <v>0</v>
      </c>
      <c r="KAU13" s="568">
        <v>0</v>
      </c>
      <c r="KAV13" s="568">
        <v>0</v>
      </c>
      <c r="KAW13" s="568">
        <v>0</v>
      </c>
      <c r="KAX13" s="568">
        <v>0</v>
      </c>
      <c r="KAY13" s="568">
        <v>0</v>
      </c>
      <c r="KAZ13" s="568">
        <v>0</v>
      </c>
      <c r="KBA13" s="568">
        <v>0</v>
      </c>
      <c r="KBB13" s="568">
        <v>0</v>
      </c>
      <c r="KBC13" s="568">
        <v>0</v>
      </c>
      <c r="KBD13" s="568">
        <v>0</v>
      </c>
      <c r="KBE13" s="568">
        <v>0</v>
      </c>
      <c r="KBF13" s="568">
        <v>0</v>
      </c>
      <c r="KBG13" s="568">
        <v>0</v>
      </c>
      <c r="KBH13" s="568">
        <v>0</v>
      </c>
      <c r="KBI13" s="568">
        <v>0</v>
      </c>
      <c r="KBJ13" s="568">
        <v>0</v>
      </c>
      <c r="KBK13" s="568">
        <v>0</v>
      </c>
      <c r="KBL13" s="568">
        <v>0</v>
      </c>
      <c r="KBM13" s="568">
        <v>0</v>
      </c>
      <c r="KBN13" s="568">
        <v>0</v>
      </c>
      <c r="KBO13" s="568">
        <v>0</v>
      </c>
      <c r="KBP13" s="568">
        <v>0</v>
      </c>
      <c r="KBQ13" s="568">
        <v>0</v>
      </c>
      <c r="KBR13" s="568">
        <v>0</v>
      </c>
      <c r="KBS13" s="568">
        <v>0</v>
      </c>
      <c r="KBT13" s="568">
        <v>0</v>
      </c>
      <c r="KBU13" s="568">
        <v>0</v>
      </c>
      <c r="KBV13" s="568">
        <v>0</v>
      </c>
      <c r="KBW13" s="568">
        <v>0</v>
      </c>
      <c r="KBX13" s="568">
        <v>0</v>
      </c>
      <c r="KBY13" s="568">
        <v>0</v>
      </c>
      <c r="KBZ13" s="568">
        <v>0</v>
      </c>
      <c r="KCA13" s="568">
        <v>0</v>
      </c>
      <c r="KCB13" s="568">
        <v>0</v>
      </c>
      <c r="KCC13" s="568">
        <v>0</v>
      </c>
      <c r="KCD13" s="568">
        <v>0</v>
      </c>
      <c r="KCE13" s="568">
        <v>0</v>
      </c>
      <c r="KCF13" s="568">
        <v>0</v>
      </c>
      <c r="KCG13" s="568">
        <v>0</v>
      </c>
      <c r="KCH13" s="568">
        <v>0</v>
      </c>
      <c r="KCI13" s="568">
        <v>0</v>
      </c>
      <c r="KCJ13" s="568">
        <v>0</v>
      </c>
      <c r="KCK13" s="568">
        <v>0</v>
      </c>
      <c r="KCL13" s="568">
        <v>0</v>
      </c>
      <c r="KCM13" s="568">
        <v>0</v>
      </c>
      <c r="KCN13" s="568">
        <v>0</v>
      </c>
      <c r="KCO13" s="568">
        <v>0</v>
      </c>
      <c r="KCP13" s="568">
        <v>0</v>
      </c>
      <c r="KCQ13" s="568">
        <v>0</v>
      </c>
      <c r="KCR13" s="568">
        <v>0</v>
      </c>
      <c r="KCS13" s="568">
        <v>0</v>
      </c>
      <c r="KCT13" s="568">
        <v>0</v>
      </c>
      <c r="KCU13" s="568">
        <v>0</v>
      </c>
      <c r="KCV13" s="568">
        <v>0</v>
      </c>
      <c r="KCW13" s="568">
        <v>0</v>
      </c>
      <c r="KCX13" s="568">
        <v>0</v>
      </c>
      <c r="KCY13" s="568">
        <v>0</v>
      </c>
      <c r="KCZ13" s="568">
        <v>0</v>
      </c>
      <c r="KDA13" s="568">
        <v>0</v>
      </c>
      <c r="KDB13" s="568">
        <v>0</v>
      </c>
      <c r="KDC13" s="568">
        <v>0</v>
      </c>
      <c r="KDD13" s="568">
        <v>0</v>
      </c>
      <c r="KDE13" s="568">
        <v>0</v>
      </c>
      <c r="KDF13" s="568">
        <v>0</v>
      </c>
      <c r="KDG13" s="568">
        <v>0</v>
      </c>
      <c r="KDH13" s="568">
        <v>0</v>
      </c>
      <c r="KDI13" s="568">
        <v>0</v>
      </c>
      <c r="KDJ13" s="568">
        <v>0</v>
      </c>
      <c r="KDK13" s="568">
        <v>0</v>
      </c>
      <c r="KDL13" s="568">
        <v>0</v>
      </c>
      <c r="KDM13" s="568">
        <v>0</v>
      </c>
      <c r="KDN13" s="568">
        <v>0</v>
      </c>
      <c r="KDO13" s="568">
        <v>0</v>
      </c>
      <c r="KDP13" s="568">
        <v>0</v>
      </c>
      <c r="KDQ13" s="568">
        <v>0</v>
      </c>
      <c r="KDR13" s="568">
        <v>0</v>
      </c>
      <c r="KDS13" s="568">
        <v>0</v>
      </c>
      <c r="KDT13" s="568">
        <v>0</v>
      </c>
      <c r="KDU13" s="568">
        <v>0</v>
      </c>
      <c r="KDV13" s="568">
        <v>0</v>
      </c>
      <c r="KDW13" s="568">
        <v>0</v>
      </c>
      <c r="KDX13" s="568">
        <v>0</v>
      </c>
      <c r="KDY13" s="568">
        <v>0</v>
      </c>
      <c r="KDZ13" s="568">
        <v>0</v>
      </c>
      <c r="KEA13" s="568">
        <v>0</v>
      </c>
      <c r="KEB13" s="568">
        <v>0</v>
      </c>
      <c r="KEC13" s="568">
        <v>0</v>
      </c>
      <c r="KED13" s="568">
        <v>0</v>
      </c>
      <c r="KEE13" s="568">
        <v>0</v>
      </c>
      <c r="KEF13" s="568">
        <v>0</v>
      </c>
      <c r="KEG13" s="568">
        <v>0</v>
      </c>
      <c r="KEH13" s="568">
        <v>0</v>
      </c>
      <c r="KEI13" s="568">
        <v>0</v>
      </c>
      <c r="KEJ13" s="568">
        <v>0</v>
      </c>
      <c r="KEK13" s="568">
        <v>0</v>
      </c>
      <c r="KEL13" s="568">
        <v>0</v>
      </c>
      <c r="KEM13" s="568">
        <v>0</v>
      </c>
      <c r="KEN13" s="568">
        <v>0</v>
      </c>
      <c r="KEO13" s="568">
        <v>0</v>
      </c>
      <c r="KEP13" s="568">
        <v>0</v>
      </c>
      <c r="KEQ13" s="568">
        <v>0</v>
      </c>
      <c r="KER13" s="568">
        <v>0</v>
      </c>
      <c r="KES13" s="568">
        <v>0</v>
      </c>
      <c r="KET13" s="568">
        <v>0</v>
      </c>
      <c r="KEU13" s="568">
        <v>0</v>
      </c>
      <c r="KEV13" s="568">
        <v>0</v>
      </c>
      <c r="KEW13" s="568">
        <v>0</v>
      </c>
      <c r="KEX13" s="568">
        <v>0</v>
      </c>
      <c r="KEY13" s="568">
        <v>0</v>
      </c>
      <c r="KEZ13" s="568">
        <v>0</v>
      </c>
      <c r="KFA13" s="568">
        <v>0</v>
      </c>
      <c r="KFB13" s="568">
        <v>0</v>
      </c>
      <c r="KFC13" s="568">
        <v>0</v>
      </c>
      <c r="KFD13" s="568">
        <v>0</v>
      </c>
      <c r="KFE13" s="568">
        <v>0</v>
      </c>
      <c r="KFF13" s="568">
        <v>0</v>
      </c>
      <c r="KFG13" s="568">
        <v>0</v>
      </c>
      <c r="KFH13" s="568">
        <v>0</v>
      </c>
      <c r="KFI13" s="568">
        <v>0</v>
      </c>
      <c r="KFJ13" s="568">
        <v>0</v>
      </c>
      <c r="KFK13" s="568">
        <v>0</v>
      </c>
      <c r="KFL13" s="568">
        <v>0</v>
      </c>
      <c r="KFM13" s="568">
        <v>0</v>
      </c>
      <c r="KFN13" s="568">
        <v>0</v>
      </c>
      <c r="KFO13" s="568">
        <v>0</v>
      </c>
      <c r="KFP13" s="568">
        <v>0</v>
      </c>
      <c r="KFQ13" s="568">
        <v>0</v>
      </c>
      <c r="KFR13" s="568">
        <v>0</v>
      </c>
      <c r="KFS13" s="568">
        <v>0</v>
      </c>
      <c r="KFT13" s="568">
        <v>0</v>
      </c>
      <c r="KFU13" s="568">
        <v>0</v>
      </c>
      <c r="KFV13" s="568">
        <v>0</v>
      </c>
      <c r="KFW13" s="568">
        <v>0</v>
      </c>
      <c r="KFX13" s="568">
        <v>0</v>
      </c>
      <c r="KFY13" s="568">
        <v>0</v>
      </c>
      <c r="KFZ13" s="568">
        <v>0</v>
      </c>
      <c r="KGA13" s="568">
        <v>0</v>
      </c>
      <c r="KGB13" s="568">
        <v>0</v>
      </c>
      <c r="KGC13" s="568">
        <v>0</v>
      </c>
      <c r="KGD13" s="568">
        <v>0</v>
      </c>
      <c r="KGE13" s="568">
        <v>0</v>
      </c>
      <c r="KGF13" s="568">
        <v>0</v>
      </c>
      <c r="KGG13" s="568">
        <v>0</v>
      </c>
      <c r="KGH13" s="568">
        <v>0</v>
      </c>
      <c r="KGI13" s="568">
        <v>0</v>
      </c>
      <c r="KGJ13" s="568">
        <v>0</v>
      </c>
      <c r="KGK13" s="568">
        <v>0</v>
      </c>
      <c r="KGL13" s="568">
        <v>0</v>
      </c>
      <c r="KGM13" s="568">
        <v>0</v>
      </c>
      <c r="KGN13" s="568">
        <v>0</v>
      </c>
      <c r="KGO13" s="568">
        <v>0</v>
      </c>
      <c r="KGP13" s="568">
        <v>0</v>
      </c>
      <c r="KGQ13" s="568">
        <v>0</v>
      </c>
      <c r="KGR13" s="568">
        <v>0</v>
      </c>
      <c r="KGS13" s="568">
        <v>0</v>
      </c>
      <c r="KGT13" s="568">
        <v>0</v>
      </c>
      <c r="KGU13" s="568">
        <v>0</v>
      </c>
      <c r="KGV13" s="568">
        <v>0</v>
      </c>
      <c r="KGW13" s="568">
        <v>0</v>
      </c>
      <c r="KGX13" s="568">
        <v>0</v>
      </c>
      <c r="KGY13" s="568">
        <v>0</v>
      </c>
      <c r="KGZ13" s="568">
        <v>0</v>
      </c>
      <c r="KHA13" s="568">
        <v>0</v>
      </c>
      <c r="KHB13" s="568">
        <v>0</v>
      </c>
      <c r="KHC13" s="568">
        <v>0</v>
      </c>
      <c r="KHD13" s="568">
        <v>0</v>
      </c>
      <c r="KHE13" s="568">
        <v>0</v>
      </c>
      <c r="KHF13" s="568">
        <v>0</v>
      </c>
      <c r="KHG13" s="568">
        <v>0</v>
      </c>
      <c r="KHH13" s="568">
        <v>0</v>
      </c>
      <c r="KHI13" s="568">
        <v>0</v>
      </c>
      <c r="KHJ13" s="568">
        <v>0</v>
      </c>
      <c r="KHK13" s="568">
        <v>0</v>
      </c>
      <c r="KHL13" s="568">
        <v>0</v>
      </c>
      <c r="KHM13" s="568">
        <v>0</v>
      </c>
      <c r="KHN13" s="568">
        <v>0</v>
      </c>
      <c r="KHO13" s="568">
        <v>0</v>
      </c>
      <c r="KHP13" s="568">
        <v>0</v>
      </c>
      <c r="KHQ13" s="568">
        <v>0</v>
      </c>
      <c r="KHR13" s="568">
        <v>0</v>
      </c>
      <c r="KHS13" s="568">
        <v>0</v>
      </c>
      <c r="KHT13" s="568">
        <v>0</v>
      </c>
      <c r="KHU13" s="568">
        <v>0</v>
      </c>
      <c r="KHV13" s="568">
        <v>0</v>
      </c>
      <c r="KHW13" s="568">
        <v>0</v>
      </c>
      <c r="KHX13" s="568">
        <v>0</v>
      </c>
      <c r="KHY13" s="568">
        <v>0</v>
      </c>
      <c r="KHZ13" s="568">
        <v>0</v>
      </c>
      <c r="KIA13" s="568">
        <v>0</v>
      </c>
      <c r="KIB13" s="568">
        <v>0</v>
      </c>
      <c r="KIC13" s="568">
        <v>0</v>
      </c>
      <c r="KID13" s="568">
        <v>0</v>
      </c>
      <c r="KIE13" s="568">
        <v>0</v>
      </c>
      <c r="KIF13" s="568">
        <v>0</v>
      </c>
      <c r="KIG13" s="568">
        <v>0</v>
      </c>
      <c r="KIH13" s="568">
        <v>0</v>
      </c>
      <c r="KII13" s="568">
        <v>0</v>
      </c>
      <c r="KIJ13" s="568">
        <v>0</v>
      </c>
      <c r="KIK13" s="568">
        <v>0</v>
      </c>
      <c r="KIL13" s="568">
        <v>0</v>
      </c>
      <c r="KIM13" s="568">
        <v>0</v>
      </c>
      <c r="KIN13" s="568">
        <v>0</v>
      </c>
      <c r="KIO13" s="568">
        <v>0</v>
      </c>
      <c r="KIP13" s="568">
        <v>0</v>
      </c>
      <c r="KIQ13" s="568">
        <v>0</v>
      </c>
      <c r="KIR13" s="568">
        <v>0</v>
      </c>
      <c r="KIS13" s="568">
        <v>0</v>
      </c>
      <c r="KIT13" s="568">
        <v>0</v>
      </c>
      <c r="KIU13" s="568">
        <v>0</v>
      </c>
      <c r="KIV13" s="568">
        <v>0</v>
      </c>
      <c r="KIW13" s="568">
        <v>0</v>
      </c>
      <c r="KIX13" s="568">
        <v>0</v>
      </c>
      <c r="KIY13" s="568">
        <v>0</v>
      </c>
      <c r="KIZ13" s="568">
        <v>0</v>
      </c>
      <c r="KJA13" s="568">
        <v>0</v>
      </c>
      <c r="KJB13" s="568">
        <v>0</v>
      </c>
      <c r="KJC13" s="568">
        <v>0</v>
      </c>
      <c r="KJD13" s="568">
        <v>0</v>
      </c>
      <c r="KJE13" s="568">
        <v>0</v>
      </c>
      <c r="KJF13" s="568">
        <v>0</v>
      </c>
      <c r="KJG13" s="568">
        <v>0</v>
      </c>
      <c r="KJH13" s="568">
        <v>0</v>
      </c>
      <c r="KJI13" s="568">
        <v>0</v>
      </c>
      <c r="KJJ13" s="568">
        <v>0</v>
      </c>
      <c r="KJK13" s="568">
        <v>0</v>
      </c>
      <c r="KJL13" s="568">
        <v>0</v>
      </c>
      <c r="KJM13" s="568">
        <v>0</v>
      </c>
      <c r="KJN13" s="568">
        <v>0</v>
      </c>
      <c r="KJO13" s="568">
        <v>0</v>
      </c>
      <c r="KJP13" s="568">
        <v>0</v>
      </c>
      <c r="KJQ13" s="568">
        <v>0</v>
      </c>
      <c r="KJR13" s="568">
        <v>0</v>
      </c>
      <c r="KJS13" s="568">
        <v>0</v>
      </c>
      <c r="KJT13" s="568">
        <v>0</v>
      </c>
      <c r="KJU13" s="568">
        <v>0</v>
      </c>
      <c r="KJV13" s="568">
        <v>0</v>
      </c>
      <c r="KJW13" s="568">
        <v>0</v>
      </c>
      <c r="KJX13" s="568">
        <v>0</v>
      </c>
      <c r="KJY13" s="568">
        <v>0</v>
      </c>
      <c r="KJZ13" s="568">
        <v>0</v>
      </c>
      <c r="KKA13" s="568">
        <v>0</v>
      </c>
      <c r="KKB13" s="568">
        <v>0</v>
      </c>
      <c r="KKC13" s="568">
        <v>0</v>
      </c>
      <c r="KKD13" s="568">
        <v>0</v>
      </c>
      <c r="KKE13" s="568">
        <v>0</v>
      </c>
      <c r="KKF13" s="568">
        <v>0</v>
      </c>
      <c r="KKG13" s="568">
        <v>0</v>
      </c>
      <c r="KKH13" s="568">
        <v>0</v>
      </c>
      <c r="KKI13" s="568">
        <v>0</v>
      </c>
      <c r="KKJ13" s="568">
        <v>0</v>
      </c>
      <c r="KKK13" s="568">
        <v>0</v>
      </c>
      <c r="KKL13" s="568">
        <v>0</v>
      </c>
      <c r="KKM13" s="568">
        <v>0</v>
      </c>
      <c r="KKN13" s="568">
        <v>0</v>
      </c>
      <c r="KKO13" s="568">
        <v>0</v>
      </c>
      <c r="KKP13" s="568">
        <v>0</v>
      </c>
      <c r="KKQ13" s="568">
        <v>0</v>
      </c>
      <c r="KKR13" s="568">
        <v>0</v>
      </c>
      <c r="KKS13" s="568">
        <v>0</v>
      </c>
      <c r="KKT13" s="568">
        <v>0</v>
      </c>
      <c r="KKU13" s="568">
        <v>0</v>
      </c>
      <c r="KKV13" s="568">
        <v>0</v>
      </c>
      <c r="KKW13" s="568">
        <v>0</v>
      </c>
      <c r="KKX13" s="568">
        <v>0</v>
      </c>
      <c r="KKY13" s="568">
        <v>0</v>
      </c>
      <c r="KKZ13" s="568">
        <v>0</v>
      </c>
      <c r="KLA13" s="568">
        <v>0</v>
      </c>
      <c r="KLB13" s="568">
        <v>0</v>
      </c>
      <c r="KLC13" s="568">
        <v>0</v>
      </c>
      <c r="KLD13" s="568">
        <v>0</v>
      </c>
      <c r="KLE13" s="568">
        <v>0</v>
      </c>
      <c r="KLF13" s="568">
        <v>0</v>
      </c>
      <c r="KLG13" s="568">
        <v>0</v>
      </c>
      <c r="KLH13" s="568">
        <v>0</v>
      </c>
      <c r="KLI13" s="568">
        <v>0</v>
      </c>
      <c r="KLJ13" s="568">
        <v>0</v>
      </c>
      <c r="KLK13" s="568">
        <v>0</v>
      </c>
      <c r="KLL13" s="568">
        <v>0</v>
      </c>
      <c r="KLM13" s="568">
        <v>0</v>
      </c>
      <c r="KLN13" s="568">
        <v>0</v>
      </c>
      <c r="KLO13" s="568">
        <v>0</v>
      </c>
      <c r="KLP13" s="568">
        <v>0</v>
      </c>
      <c r="KLQ13" s="568">
        <v>0</v>
      </c>
      <c r="KLR13" s="568">
        <v>0</v>
      </c>
      <c r="KLS13" s="568">
        <v>0</v>
      </c>
      <c r="KLT13" s="568">
        <v>0</v>
      </c>
      <c r="KLU13" s="568">
        <v>0</v>
      </c>
      <c r="KLV13" s="568">
        <v>0</v>
      </c>
      <c r="KLW13" s="568">
        <v>0</v>
      </c>
      <c r="KLX13" s="568">
        <v>0</v>
      </c>
      <c r="KLY13" s="568">
        <v>0</v>
      </c>
      <c r="KLZ13" s="568">
        <v>0</v>
      </c>
      <c r="KMA13" s="568">
        <v>0</v>
      </c>
      <c r="KMB13" s="568">
        <v>0</v>
      </c>
      <c r="KMC13" s="568">
        <v>0</v>
      </c>
      <c r="KMD13" s="568">
        <v>0</v>
      </c>
      <c r="KME13" s="568">
        <v>0</v>
      </c>
      <c r="KMF13" s="568">
        <v>0</v>
      </c>
      <c r="KMG13" s="568">
        <v>0</v>
      </c>
      <c r="KMH13" s="568">
        <v>0</v>
      </c>
      <c r="KMI13" s="568">
        <v>0</v>
      </c>
      <c r="KMJ13" s="568">
        <v>0</v>
      </c>
      <c r="KMK13" s="568">
        <v>0</v>
      </c>
      <c r="KML13" s="568">
        <v>0</v>
      </c>
      <c r="KMM13" s="568">
        <v>0</v>
      </c>
      <c r="KMN13" s="568">
        <v>0</v>
      </c>
      <c r="KMO13" s="568">
        <v>0</v>
      </c>
      <c r="KMP13" s="568">
        <v>0</v>
      </c>
      <c r="KMQ13" s="568">
        <v>0</v>
      </c>
      <c r="KMR13" s="568">
        <v>0</v>
      </c>
      <c r="KMS13" s="568">
        <v>0</v>
      </c>
      <c r="KMT13" s="568">
        <v>0</v>
      </c>
      <c r="KMU13" s="568">
        <v>0</v>
      </c>
      <c r="KMV13" s="568">
        <v>0</v>
      </c>
      <c r="KMW13" s="568">
        <v>0</v>
      </c>
      <c r="KMX13" s="568">
        <v>0</v>
      </c>
      <c r="KMY13" s="568">
        <v>0</v>
      </c>
      <c r="KMZ13" s="568">
        <v>0</v>
      </c>
      <c r="KNA13" s="568">
        <v>0</v>
      </c>
      <c r="KNB13" s="568">
        <v>0</v>
      </c>
      <c r="KNC13" s="568">
        <v>0</v>
      </c>
      <c r="KND13" s="568">
        <v>0</v>
      </c>
      <c r="KNE13" s="568">
        <v>0</v>
      </c>
      <c r="KNF13" s="568">
        <v>0</v>
      </c>
      <c r="KNG13" s="568">
        <v>0</v>
      </c>
      <c r="KNH13" s="568">
        <v>0</v>
      </c>
      <c r="KNI13" s="568">
        <v>0</v>
      </c>
      <c r="KNJ13" s="568">
        <v>0</v>
      </c>
      <c r="KNK13" s="568">
        <v>0</v>
      </c>
      <c r="KNL13" s="568">
        <v>0</v>
      </c>
      <c r="KNM13" s="568">
        <v>0</v>
      </c>
      <c r="KNN13" s="568">
        <v>0</v>
      </c>
      <c r="KNO13" s="568">
        <v>0</v>
      </c>
      <c r="KNP13" s="568">
        <v>0</v>
      </c>
      <c r="KNQ13" s="568">
        <v>0</v>
      </c>
      <c r="KNR13" s="568">
        <v>0</v>
      </c>
      <c r="KNS13" s="568">
        <v>0</v>
      </c>
      <c r="KNT13" s="568">
        <v>0</v>
      </c>
      <c r="KNU13" s="568">
        <v>0</v>
      </c>
      <c r="KNV13" s="568">
        <v>0</v>
      </c>
      <c r="KNW13" s="568">
        <v>0</v>
      </c>
      <c r="KNX13" s="568">
        <v>0</v>
      </c>
      <c r="KNY13" s="568">
        <v>0</v>
      </c>
      <c r="KNZ13" s="568">
        <v>0</v>
      </c>
      <c r="KOA13" s="568">
        <v>0</v>
      </c>
      <c r="KOB13" s="568">
        <v>0</v>
      </c>
      <c r="KOC13" s="568">
        <v>0</v>
      </c>
      <c r="KOD13" s="568">
        <v>0</v>
      </c>
      <c r="KOE13" s="568">
        <v>0</v>
      </c>
      <c r="KOF13" s="568">
        <v>0</v>
      </c>
      <c r="KOG13" s="568">
        <v>0</v>
      </c>
      <c r="KOH13" s="568">
        <v>0</v>
      </c>
      <c r="KOI13" s="568">
        <v>0</v>
      </c>
      <c r="KOJ13" s="568">
        <v>0</v>
      </c>
      <c r="KOK13" s="568">
        <v>0</v>
      </c>
      <c r="KOL13" s="568">
        <v>0</v>
      </c>
      <c r="KOM13" s="568">
        <v>0</v>
      </c>
      <c r="KON13" s="568">
        <v>0</v>
      </c>
      <c r="KOO13" s="568">
        <v>0</v>
      </c>
      <c r="KOP13" s="568">
        <v>0</v>
      </c>
      <c r="KOQ13" s="568">
        <v>0</v>
      </c>
      <c r="KOR13" s="568">
        <v>0</v>
      </c>
      <c r="KOS13" s="568">
        <v>0</v>
      </c>
      <c r="KOT13" s="568">
        <v>0</v>
      </c>
      <c r="KOU13" s="568">
        <v>0</v>
      </c>
      <c r="KOV13" s="568">
        <v>0</v>
      </c>
      <c r="KOW13" s="568">
        <v>0</v>
      </c>
      <c r="KOX13" s="568">
        <v>0</v>
      </c>
      <c r="KOY13" s="568">
        <v>0</v>
      </c>
      <c r="KOZ13" s="568">
        <v>0</v>
      </c>
      <c r="KPA13" s="568">
        <v>0</v>
      </c>
      <c r="KPB13" s="568">
        <v>0</v>
      </c>
      <c r="KPC13" s="568">
        <v>0</v>
      </c>
      <c r="KPD13" s="568">
        <v>0</v>
      </c>
      <c r="KPE13" s="568">
        <v>0</v>
      </c>
      <c r="KPF13" s="568">
        <v>0</v>
      </c>
      <c r="KPG13" s="568">
        <v>0</v>
      </c>
      <c r="KPH13" s="568">
        <v>0</v>
      </c>
      <c r="KPI13" s="568">
        <v>0</v>
      </c>
      <c r="KPJ13" s="568">
        <v>0</v>
      </c>
      <c r="KPK13" s="568">
        <v>0</v>
      </c>
      <c r="KPL13" s="568">
        <v>0</v>
      </c>
      <c r="KPM13" s="568">
        <v>0</v>
      </c>
      <c r="KPN13" s="568">
        <v>0</v>
      </c>
      <c r="KPO13" s="568">
        <v>0</v>
      </c>
      <c r="KPP13" s="568">
        <v>0</v>
      </c>
      <c r="KPQ13" s="568">
        <v>0</v>
      </c>
      <c r="KPR13" s="568">
        <v>0</v>
      </c>
      <c r="KPS13" s="568">
        <v>0</v>
      </c>
      <c r="KPT13" s="568">
        <v>0</v>
      </c>
      <c r="KPU13" s="568">
        <v>0</v>
      </c>
      <c r="KPV13" s="568">
        <v>0</v>
      </c>
      <c r="KPW13" s="568">
        <v>0</v>
      </c>
      <c r="KPX13" s="568">
        <v>0</v>
      </c>
      <c r="KPY13" s="568">
        <v>0</v>
      </c>
      <c r="KPZ13" s="568">
        <v>0</v>
      </c>
      <c r="KQA13" s="568">
        <v>0</v>
      </c>
      <c r="KQB13" s="568">
        <v>0</v>
      </c>
      <c r="KQC13" s="568">
        <v>0</v>
      </c>
      <c r="KQD13" s="568">
        <v>0</v>
      </c>
      <c r="KQE13" s="568">
        <v>0</v>
      </c>
      <c r="KQF13" s="568">
        <v>0</v>
      </c>
      <c r="KQG13" s="568">
        <v>0</v>
      </c>
      <c r="KQH13" s="568">
        <v>0</v>
      </c>
      <c r="KQI13" s="568">
        <v>0</v>
      </c>
      <c r="KQJ13" s="568">
        <v>0</v>
      </c>
      <c r="KQK13" s="568">
        <v>0</v>
      </c>
      <c r="KQL13" s="568">
        <v>0</v>
      </c>
      <c r="KQM13" s="568">
        <v>0</v>
      </c>
      <c r="KQN13" s="568">
        <v>0</v>
      </c>
      <c r="KQO13" s="568">
        <v>0</v>
      </c>
      <c r="KQP13" s="568">
        <v>0</v>
      </c>
      <c r="KQQ13" s="568">
        <v>0</v>
      </c>
      <c r="KQR13" s="568">
        <v>0</v>
      </c>
      <c r="KQS13" s="568">
        <v>0</v>
      </c>
      <c r="KQT13" s="568">
        <v>0</v>
      </c>
      <c r="KQU13" s="568">
        <v>0</v>
      </c>
      <c r="KQV13" s="568">
        <v>0</v>
      </c>
      <c r="KQW13" s="568">
        <v>0</v>
      </c>
      <c r="KQX13" s="568">
        <v>0</v>
      </c>
      <c r="KQY13" s="568">
        <v>0</v>
      </c>
      <c r="KQZ13" s="568">
        <v>0</v>
      </c>
      <c r="KRA13" s="568">
        <v>0</v>
      </c>
      <c r="KRB13" s="568">
        <v>0</v>
      </c>
      <c r="KRC13" s="568">
        <v>0</v>
      </c>
      <c r="KRD13" s="568">
        <v>0</v>
      </c>
      <c r="KRE13" s="568">
        <v>0</v>
      </c>
      <c r="KRF13" s="568">
        <v>0</v>
      </c>
      <c r="KRG13" s="568">
        <v>0</v>
      </c>
      <c r="KRH13" s="568">
        <v>0</v>
      </c>
      <c r="KRI13" s="568">
        <v>0</v>
      </c>
      <c r="KRJ13" s="568">
        <v>0</v>
      </c>
      <c r="KRK13" s="568">
        <v>0</v>
      </c>
      <c r="KRL13" s="568">
        <v>0</v>
      </c>
      <c r="KRM13" s="568">
        <v>0</v>
      </c>
      <c r="KRN13" s="568">
        <v>0</v>
      </c>
      <c r="KRO13" s="568">
        <v>0</v>
      </c>
      <c r="KRP13" s="568">
        <v>0</v>
      </c>
      <c r="KRQ13" s="568">
        <v>0</v>
      </c>
      <c r="KRR13" s="568">
        <v>0</v>
      </c>
      <c r="KRS13" s="568">
        <v>0</v>
      </c>
      <c r="KRT13" s="568">
        <v>0</v>
      </c>
      <c r="KRU13" s="568">
        <v>0</v>
      </c>
      <c r="KRV13" s="568">
        <v>0</v>
      </c>
      <c r="KRW13" s="568">
        <v>0</v>
      </c>
      <c r="KRX13" s="568">
        <v>0</v>
      </c>
      <c r="KRY13" s="568">
        <v>0</v>
      </c>
      <c r="KRZ13" s="568">
        <v>0</v>
      </c>
      <c r="KSA13" s="568">
        <v>0</v>
      </c>
      <c r="KSB13" s="568">
        <v>0</v>
      </c>
      <c r="KSC13" s="568">
        <v>0</v>
      </c>
      <c r="KSD13" s="568">
        <v>0</v>
      </c>
      <c r="KSE13" s="568">
        <v>0</v>
      </c>
      <c r="KSF13" s="568">
        <v>0</v>
      </c>
      <c r="KSG13" s="568">
        <v>0</v>
      </c>
      <c r="KSH13" s="568">
        <v>0</v>
      </c>
      <c r="KSI13" s="568">
        <v>0</v>
      </c>
      <c r="KSJ13" s="568">
        <v>0</v>
      </c>
      <c r="KSK13" s="568">
        <v>0</v>
      </c>
      <c r="KSL13" s="568">
        <v>0</v>
      </c>
      <c r="KSM13" s="568">
        <v>0</v>
      </c>
      <c r="KSN13" s="568">
        <v>0</v>
      </c>
      <c r="KSO13" s="568">
        <v>0</v>
      </c>
      <c r="KSP13" s="568">
        <v>0</v>
      </c>
      <c r="KSQ13" s="568">
        <v>0</v>
      </c>
      <c r="KSR13" s="568">
        <v>0</v>
      </c>
      <c r="KSS13" s="568">
        <v>0</v>
      </c>
      <c r="KST13" s="568">
        <v>0</v>
      </c>
      <c r="KSU13" s="568">
        <v>0</v>
      </c>
      <c r="KSV13" s="568">
        <v>0</v>
      </c>
      <c r="KSW13" s="568">
        <v>0</v>
      </c>
      <c r="KSX13" s="568">
        <v>0</v>
      </c>
      <c r="KSY13" s="568">
        <v>0</v>
      </c>
      <c r="KSZ13" s="568">
        <v>0</v>
      </c>
      <c r="KTA13" s="568">
        <v>0</v>
      </c>
      <c r="KTB13" s="568">
        <v>0</v>
      </c>
      <c r="KTC13" s="568">
        <v>0</v>
      </c>
      <c r="KTD13" s="568">
        <v>0</v>
      </c>
      <c r="KTE13" s="568">
        <v>0</v>
      </c>
      <c r="KTF13" s="568">
        <v>0</v>
      </c>
      <c r="KTG13" s="568">
        <v>0</v>
      </c>
      <c r="KTH13" s="568">
        <v>0</v>
      </c>
      <c r="KTI13" s="568">
        <v>0</v>
      </c>
      <c r="KTJ13" s="568">
        <v>0</v>
      </c>
      <c r="KTK13" s="568">
        <v>0</v>
      </c>
      <c r="KTL13" s="568">
        <v>0</v>
      </c>
      <c r="KTM13" s="568">
        <v>0</v>
      </c>
      <c r="KTN13" s="568">
        <v>0</v>
      </c>
      <c r="KTO13" s="568">
        <v>0</v>
      </c>
      <c r="KTP13" s="568">
        <v>0</v>
      </c>
      <c r="KTQ13" s="568">
        <v>0</v>
      </c>
      <c r="KTR13" s="568">
        <v>0</v>
      </c>
      <c r="KTS13" s="568">
        <v>0</v>
      </c>
      <c r="KTT13" s="568">
        <v>0</v>
      </c>
      <c r="KTU13" s="568">
        <v>0</v>
      </c>
      <c r="KTV13" s="568">
        <v>0</v>
      </c>
      <c r="KTW13" s="568">
        <v>0</v>
      </c>
      <c r="KTX13" s="568">
        <v>0</v>
      </c>
      <c r="KTY13" s="568">
        <v>0</v>
      </c>
      <c r="KTZ13" s="568">
        <v>0</v>
      </c>
      <c r="KUA13" s="568">
        <v>0</v>
      </c>
      <c r="KUB13" s="568">
        <v>0</v>
      </c>
      <c r="KUC13" s="568">
        <v>0</v>
      </c>
      <c r="KUD13" s="568">
        <v>0</v>
      </c>
      <c r="KUE13" s="568">
        <v>0</v>
      </c>
      <c r="KUF13" s="568">
        <v>0</v>
      </c>
      <c r="KUG13" s="568">
        <v>0</v>
      </c>
      <c r="KUH13" s="568">
        <v>0</v>
      </c>
      <c r="KUI13" s="568">
        <v>0</v>
      </c>
      <c r="KUJ13" s="568">
        <v>0</v>
      </c>
      <c r="KUK13" s="568">
        <v>0</v>
      </c>
      <c r="KUL13" s="568">
        <v>0</v>
      </c>
      <c r="KUM13" s="568">
        <v>0</v>
      </c>
      <c r="KUN13" s="568">
        <v>0</v>
      </c>
      <c r="KUO13" s="568">
        <v>0</v>
      </c>
      <c r="KUP13" s="568">
        <v>0</v>
      </c>
      <c r="KUQ13" s="568">
        <v>0</v>
      </c>
      <c r="KUR13" s="568">
        <v>0</v>
      </c>
      <c r="KUS13" s="568">
        <v>0</v>
      </c>
      <c r="KUT13" s="568">
        <v>0</v>
      </c>
      <c r="KUU13" s="568">
        <v>0</v>
      </c>
      <c r="KUV13" s="568">
        <v>0</v>
      </c>
      <c r="KUW13" s="568">
        <v>0</v>
      </c>
      <c r="KUX13" s="568">
        <v>0</v>
      </c>
      <c r="KUY13" s="568">
        <v>0</v>
      </c>
      <c r="KUZ13" s="568">
        <v>0</v>
      </c>
      <c r="KVA13" s="568">
        <v>0</v>
      </c>
      <c r="KVB13" s="568">
        <v>0</v>
      </c>
      <c r="KVC13" s="568">
        <v>0</v>
      </c>
      <c r="KVD13" s="568">
        <v>0</v>
      </c>
      <c r="KVE13" s="568">
        <v>0</v>
      </c>
      <c r="KVF13" s="568">
        <v>0</v>
      </c>
      <c r="KVG13" s="568">
        <v>0</v>
      </c>
      <c r="KVH13" s="568">
        <v>0</v>
      </c>
      <c r="KVI13" s="568">
        <v>0</v>
      </c>
      <c r="KVJ13" s="568">
        <v>0</v>
      </c>
      <c r="KVK13" s="568">
        <v>0</v>
      </c>
      <c r="KVL13" s="568">
        <v>0</v>
      </c>
      <c r="KVM13" s="568">
        <v>0</v>
      </c>
      <c r="KVN13" s="568">
        <v>0</v>
      </c>
      <c r="KVO13" s="568">
        <v>0</v>
      </c>
      <c r="KVP13" s="568">
        <v>0</v>
      </c>
      <c r="KVQ13" s="568">
        <v>0</v>
      </c>
      <c r="KVR13" s="568">
        <v>0</v>
      </c>
      <c r="KVS13" s="568">
        <v>0</v>
      </c>
      <c r="KVT13" s="568">
        <v>0</v>
      </c>
      <c r="KVU13" s="568">
        <v>0</v>
      </c>
      <c r="KVV13" s="568">
        <v>0</v>
      </c>
      <c r="KVW13" s="568">
        <v>0</v>
      </c>
      <c r="KVX13" s="568">
        <v>0</v>
      </c>
      <c r="KVY13" s="568">
        <v>0</v>
      </c>
      <c r="KVZ13" s="568">
        <v>0</v>
      </c>
      <c r="KWA13" s="568">
        <v>0</v>
      </c>
      <c r="KWB13" s="568">
        <v>0</v>
      </c>
      <c r="KWC13" s="568">
        <v>0</v>
      </c>
      <c r="KWD13" s="568">
        <v>0</v>
      </c>
      <c r="KWE13" s="568">
        <v>0</v>
      </c>
      <c r="KWF13" s="568">
        <v>0</v>
      </c>
      <c r="KWG13" s="568">
        <v>0</v>
      </c>
      <c r="KWH13" s="568">
        <v>0</v>
      </c>
      <c r="KWI13" s="568">
        <v>0</v>
      </c>
      <c r="KWJ13" s="568">
        <v>0</v>
      </c>
      <c r="KWK13" s="568">
        <v>0</v>
      </c>
      <c r="KWL13" s="568">
        <v>0</v>
      </c>
      <c r="KWM13" s="568">
        <v>0</v>
      </c>
      <c r="KWN13" s="568">
        <v>0</v>
      </c>
      <c r="KWO13" s="568">
        <v>0</v>
      </c>
      <c r="KWP13" s="568">
        <v>0</v>
      </c>
      <c r="KWQ13" s="568">
        <v>0</v>
      </c>
      <c r="KWR13" s="568">
        <v>0</v>
      </c>
      <c r="KWS13" s="568">
        <v>0</v>
      </c>
      <c r="KWT13" s="568">
        <v>0</v>
      </c>
      <c r="KWU13" s="568">
        <v>0</v>
      </c>
      <c r="KWV13" s="568">
        <v>0</v>
      </c>
      <c r="KWW13" s="568">
        <v>0</v>
      </c>
      <c r="KWX13" s="568">
        <v>0</v>
      </c>
      <c r="KWY13" s="568">
        <v>0</v>
      </c>
      <c r="KWZ13" s="568">
        <v>0</v>
      </c>
      <c r="KXA13" s="568">
        <v>0</v>
      </c>
      <c r="KXB13" s="568">
        <v>0</v>
      </c>
      <c r="KXC13" s="568">
        <v>0</v>
      </c>
      <c r="KXD13" s="568">
        <v>0</v>
      </c>
      <c r="KXE13" s="568">
        <v>0</v>
      </c>
      <c r="KXF13" s="568">
        <v>0</v>
      </c>
      <c r="KXG13" s="568">
        <v>0</v>
      </c>
      <c r="KXH13" s="568">
        <v>0</v>
      </c>
      <c r="KXI13" s="568">
        <v>0</v>
      </c>
      <c r="KXJ13" s="568">
        <v>0</v>
      </c>
      <c r="KXK13" s="568">
        <v>0</v>
      </c>
      <c r="KXL13" s="568">
        <v>0</v>
      </c>
      <c r="KXM13" s="568">
        <v>0</v>
      </c>
      <c r="KXN13" s="568">
        <v>0</v>
      </c>
      <c r="KXO13" s="568">
        <v>0</v>
      </c>
      <c r="KXP13" s="568">
        <v>0</v>
      </c>
      <c r="KXQ13" s="568">
        <v>0</v>
      </c>
      <c r="KXR13" s="568">
        <v>0</v>
      </c>
      <c r="KXS13" s="568">
        <v>0</v>
      </c>
      <c r="KXT13" s="568">
        <v>0</v>
      </c>
      <c r="KXU13" s="568">
        <v>0</v>
      </c>
      <c r="KXV13" s="568">
        <v>0</v>
      </c>
      <c r="KXW13" s="568">
        <v>0</v>
      </c>
      <c r="KXX13" s="568">
        <v>0</v>
      </c>
      <c r="KXY13" s="568">
        <v>0</v>
      </c>
      <c r="KXZ13" s="568">
        <v>0</v>
      </c>
      <c r="KYA13" s="568">
        <v>0</v>
      </c>
      <c r="KYB13" s="568">
        <v>0</v>
      </c>
      <c r="KYC13" s="568">
        <v>0</v>
      </c>
      <c r="KYD13" s="568">
        <v>0</v>
      </c>
      <c r="KYE13" s="568">
        <v>0</v>
      </c>
      <c r="KYF13" s="568">
        <v>0</v>
      </c>
      <c r="KYG13" s="568">
        <v>0</v>
      </c>
      <c r="KYH13" s="568">
        <v>0</v>
      </c>
      <c r="KYI13" s="568">
        <v>0</v>
      </c>
      <c r="KYJ13" s="568">
        <v>0</v>
      </c>
      <c r="KYK13" s="568">
        <v>0</v>
      </c>
      <c r="KYL13" s="568">
        <v>0</v>
      </c>
      <c r="KYM13" s="568">
        <v>0</v>
      </c>
      <c r="KYN13" s="568">
        <v>0</v>
      </c>
      <c r="KYO13" s="568">
        <v>0</v>
      </c>
      <c r="KYP13" s="568">
        <v>0</v>
      </c>
      <c r="KYQ13" s="568">
        <v>0</v>
      </c>
      <c r="KYR13" s="568">
        <v>0</v>
      </c>
      <c r="KYS13" s="568">
        <v>0</v>
      </c>
      <c r="KYT13" s="568">
        <v>0</v>
      </c>
      <c r="KYU13" s="568">
        <v>0</v>
      </c>
      <c r="KYV13" s="568">
        <v>0</v>
      </c>
      <c r="KYW13" s="568">
        <v>0</v>
      </c>
      <c r="KYX13" s="568">
        <v>0</v>
      </c>
      <c r="KYY13" s="568">
        <v>0</v>
      </c>
      <c r="KYZ13" s="568">
        <v>0</v>
      </c>
      <c r="KZA13" s="568">
        <v>0</v>
      </c>
      <c r="KZB13" s="568">
        <v>0</v>
      </c>
      <c r="KZC13" s="568">
        <v>0</v>
      </c>
      <c r="KZD13" s="568">
        <v>0</v>
      </c>
      <c r="KZE13" s="568">
        <v>0</v>
      </c>
      <c r="KZF13" s="568">
        <v>0</v>
      </c>
      <c r="KZG13" s="568">
        <v>0</v>
      </c>
      <c r="KZH13" s="568">
        <v>0</v>
      </c>
      <c r="KZI13" s="568">
        <v>0</v>
      </c>
      <c r="KZJ13" s="568">
        <v>0</v>
      </c>
      <c r="KZK13" s="568">
        <v>0</v>
      </c>
      <c r="KZL13" s="568">
        <v>0</v>
      </c>
      <c r="KZM13" s="568">
        <v>0</v>
      </c>
      <c r="KZN13" s="568">
        <v>0</v>
      </c>
      <c r="KZO13" s="568">
        <v>0</v>
      </c>
      <c r="KZP13" s="568">
        <v>0</v>
      </c>
      <c r="KZQ13" s="568">
        <v>0</v>
      </c>
      <c r="KZR13" s="568">
        <v>0</v>
      </c>
      <c r="KZS13" s="568">
        <v>0</v>
      </c>
      <c r="KZT13" s="568">
        <v>0</v>
      </c>
      <c r="KZU13" s="568">
        <v>0</v>
      </c>
      <c r="KZV13" s="568">
        <v>0</v>
      </c>
      <c r="KZW13" s="568">
        <v>0</v>
      </c>
      <c r="KZX13" s="568">
        <v>0</v>
      </c>
      <c r="KZY13" s="568">
        <v>0</v>
      </c>
      <c r="KZZ13" s="568">
        <v>0</v>
      </c>
      <c r="LAA13" s="568">
        <v>0</v>
      </c>
      <c r="LAB13" s="568">
        <v>0</v>
      </c>
      <c r="LAC13" s="568">
        <v>0</v>
      </c>
      <c r="LAD13" s="568">
        <v>0</v>
      </c>
      <c r="LAE13" s="568">
        <v>0</v>
      </c>
      <c r="LAF13" s="568">
        <v>0</v>
      </c>
      <c r="LAG13" s="568">
        <v>0</v>
      </c>
      <c r="LAH13" s="568">
        <v>0</v>
      </c>
      <c r="LAI13" s="568">
        <v>0</v>
      </c>
      <c r="LAJ13" s="568">
        <v>0</v>
      </c>
      <c r="LAK13" s="568">
        <v>0</v>
      </c>
      <c r="LAL13" s="568">
        <v>0</v>
      </c>
      <c r="LAM13" s="568">
        <v>0</v>
      </c>
      <c r="LAN13" s="568">
        <v>0</v>
      </c>
      <c r="LAO13" s="568">
        <v>0</v>
      </c>
      <c r="LAP13" s="568">
        <v>0</v>
      </c>
      <c r="LAQ13" s="568">
        <v>0</v>
      </c>
      <c r="LAR13" s="568">
        <v>0</v>
      </c>
      <c r="LAS13" s="568">
        <v>0</v>
      </c>
      <c r="LAT13" s="568">
        <v>0</v>
      </c>
      <c r="LAU13" s="568">
        <v>0</v>
      </c>
      <c r="LAV13" s="568">
        <v>0</v>
      </c>
      <c r="LAW13" s="568">
        <v>0</v>
      </c>
      <c r="LAX13" s="568">
        <v>0</v>
      </c>
      <c r="LAY13" s="568">
        <v>0</v>
      </c>
      <c r="LAZ13" s="568">
        <v>0</v>
      </c>
      <c r="LBA13" s="568">
        <v>0</v>
      </c>
      <c r="LBB13" s="568">
        <v>0</v>
      </c>
      <c r="LBC13" s="568">
        <v>0</v>
      </c>
      <c r="LBD13" s="568">
        <v>0</v>
      </c>
      <c r="LBE13" s="568">
        <v>0</v>
      </c>
      <c r="LBF13" s="568">
        <v>0</v>
      </c>
      <c r="LBG13" s="568">
        <v>0</v>
      </c>
      <c r="LBH13" s="568">
        <v>0</v>
      </c>
      <c r="LBI13" s="568">
        <v>0</v>
      </c>
      <c r="LBJ13" s="568">
        <v>0</v>
      </c>
      <c r="LBK13" s="568">
        <v>0</v>
      </c>
      <c r="LBL13" s="568">
        <v>0</v>
      </c>
      <c r="LBM13" s="568">
        <v>0</v>
      </c>
      <c r="LBN13" s="568">
        <v>0</v>
      </c>
      <c r="LBO13" s="568">
        <v>0</v>
      </c>
      <c r="LBP13" s="568">
        <v>0</v>
      </c>
      <c r="LBQ13" s="568">
        <v>0</v>
      </c>
      <c r="LBR13" s="568">
        <v>0</v>
      </c>
      <c r="LBS13" s="568">
        <v>0</v>
      </c>
      <c r="LBT13" s="568">
        <v>0</v>
      </c>
      <c r="LBU13" s="568">
        <v>0</v>
      </c>
      <c r="LBV13" s="568">
        <v>0</v>
      </c>
      <c r="LBW13" s="568">
        <v>0</v>
      </c>
      <c r="LBX13" s="568">
        <v>0</v>
      </c>
      <c r="LBY13" s="568">
        <v>0</v>
      </c>
      <c r="LBZ13" s="568">
        <v>0</v>
      </c>
      <c r="LCA13" s="568">
        <v>0</v>
      </c>
      <c r="LCB13" s="568">
        <v>0</v>
      </c>
      <c r="LCC13" s="568">
        <v>0</v>
      </c>
      <c r="LCD13" s="568">
        <v>0</v>
      </c>
      <c r="LCE13" s="568">
        <v>0</v>
      </c>
      <c r="LCF13" s="568">
        <v>0</v>
      </c>
      <c r="LCG13" s="568">
        <v>0</v>
      </c>
      <c r="LCH13" s="568">
        <v>0</v>
      </c>
      <c r="LCI13" s="568">
        <v>0</v>
      </c>
      <c r="LCJ13" s="568">
        <v>0</v>
      </c>
      <c r="LCK13" s="568">
        <v>0</v>
      </c>
      <c r="LCL13" s="568">
        <v>0</v>
      </c>
      <c r="LCM13" s="568">
        <v>0</v>
      </c>
      <c r="LCN13" s="568">
        <v>0</v>
      </c>
      <c r="LCO13" s="568">
        <v>0</v>
      </c>
      <c r="LCP13" s="568">
        <v>0</v>
      </c>
      <c r="LCQ13" s="568">
        <v>0</v>
      </c>
      <c r="LCR13" s="568">
        <v>0</v>
      </c>
      <c r="LCS13" s="568">
        <v>0</v>
      </c>
      <c r="LCT13" s="568">
        <v>0</v>
      </c>
      <c r="LCU13" s="568">
        <v>0</v>
      </c>
      <c r="LCV13" s="568">
        <v>0</v>
      </c>
      <c r="LCW13" s="568">
        <v>0</v>
      </c>
      <c r="LCX13" s="568">
        <v>0</v>
      </c>
      <c r="LCY13" s="568">
        <v>0</v>
      </c>
      <c r="LCZ13" s="568">
        <v>0</v>
      </c>
      <c r="LDA13" s="568">
        <v>0</v>
      </c>
      <c r="LDB13" s="568">
        <v>0</v>
      </c>
      <c r="LDC13" s="568">
        <v>0</v>
      </c>
      <c r="LDD13" s="568">
        <v>0</v>
      </c>
      <c r="LDE13" s="568">
        <v>0</v>
      </c>
      <c r="LDF13" s="568">
        <v>0</v>
      </c>
      <c r="LDG13" s="568">
        <v>0</v>
      </c>
      <c r="LDH13" s="568">
        <v>0</v>
      </c>
      <c r="LDI13" s="568">
        <v>0</v>
      </c>
      <c r="LDJ13" s="568">
        <v>0</v>
      </c>
      <c r="LDK13" s="568">
        <v>0</v>
      </c>
      <c r="LDL13" s="568">
        <v>0</v>
      </c>
      <c r="LDM13" s="568">
        <v>0</v>
      </c>
      <c r="LDN13" s="568">
        <v>0</v>
      </c>
      <c r="LDO13" s="568">
        <v>0</v>
      </c>
      <c r="LDP13" s="568">
        <v>0</v>
      </c>
      <c r="LDQ13" s="568">
        <v>0</v>
      </c>
      <c r="LDR13" s="568">
        <v>0</v>
      </c>
      <c r="LDS13" s="568">
        <v>0</v>
      </c>
      <c r="LDT13" s="568">
        <v>0</v>
      </c>
      <c r="LDU13" s="568">
        <v>0</v>
      </c>
      <c r="LDV13" s="568">
        <v>0</v>
      </c>
      <c r="LDW13" s="568">
        <v>0</v>
      </c>
      <c r="LDX13" s="568">
        <v>0</v>
      </c>
      <c r="LDY13" s="568">
        <v>0</v>
      </c>
      <c r="LDZ13" s="568">
        <v>0</v>
      </c>
      <c r="LEA13" s="568">
        <v>0</v>
      </c>
      <c r="LEB13" s="568">
        <v>0</v>
      </c>
      <c r="LEC13" s="568">
        <v>0</v>
      </c>
      <c r="LED13" s="568">
        <v>0</v>
      </c>
      <c r="LEE13" s="568">
        <v>0</v>
      </c>
      <c r="LEF13" s="568">
        <v>0</v>
      </c>
      <c r="LEG13" s="568">
        <v>0</v>
      </c>
      <c r="LEH13" s="568">
        <v>0</v>
      </c>
      <c r="LEI13" s="568">
        <v>0</v>
      </c>
      <c r="LEJ13" s="568">
        <v>0</v>
      </c>
      <c r="LEK13" s="568">
        <v>0</v>
      </c>
      <c r="LEL13" s="568">
        <v>0</v>
      </c>
      <c r="LEM13" s="568">
        <v>0</v>
      </c>
      <c r="LEN13" s="568">
        <v>0</v>
      </c>
      <c r="LEO13" s="568">
        <v>0</v>
      </c>
      <c r="LEP13" s="568">
        <v>0</v>
      </c>
      <c r="LEQ13" s="568">
        <v>0</v>
      </c>
      <c r="LER13" s="568">
        <v>0</v>
      </c>
      <c r="LES13" s="568">
        <v>0</v>
      </c>
      <c r="LET13" s="568">
        <v>0</v>
      </c>
      <c r="LEU13" s="568">
        <v>0</v>
      </c>
      <c r="LEV13" s="568">
        <v>0</v>
      </c>
      <c r="LEW13" s="568">
        <v>0</v>
      </c>
      <c r="LEX13" s="568">
        <v>0</v>
      </c>
      <c r="LEY13" s="568">
        <v>0</v>
      </c>
      <c r="LEZ13" s="568">
        <v>0</v>
      </c>
      <c r="LFA13" s="568">
        <v>0</v>
      </c>
      <c r="LFB13" s="568">
        <v>0</v>
      </c>
      <c r="LFC13" s="568">
        <v>0</v>
      </c>
      <c r="LFD13" s="568">
        <v>0</v>
      </c>
      <c r="LFE13" s="568">
        <v>0</v>
      </c>
      <c r="LFF13" s="568">
        <v>0</v>
      </c>
      <c r="LFG13" s="568">
        <v>0</v>
      </c>
      <c r="LFH13" s="568">
        <v>0</v>
      </c>
      <c r="LFI13" s="568">
        <v>0</v>
      </c>
      <c r="LFJ13" s="568">
        <v>0</v>
      </c>
      <c r="LFK13" s="568">
        <v>0</v>
      </c>
      <c r="LFL13" s="568">
        <v>0</v>
      </c>
      <c r="LFM13" s="568">
        <v>0</v>
      </c>
      <c r="LFN13" s="568">
        <v>0</v>
      </c>
      <c r="LFO13" s="568">
        <v>0</v>
      </c>
      <c r="LFP13" s="568">
        <v>0</v>
      </c>
      <c r="LFQ13" s="568">
        <v>0</v>
      </c>
      <c r="LFR13" s="568">
        <v>0</v>
      </c>
      <c r="LFS13" s="568">
        <v>0</v>
      </c>
      <c r="LFT13" s="568">
        <v>0</v>
      </c>
      <c r="LFU13" s="568">
        <v>0</v>
      </c>
      <c r="LFV13" s="568">
        <v>0</v>
      </c>
      <c r="LFW13" s="568">
        <v>0</v>
      </c>
      <c r="LFX13" s="568">
        <v>0</v>
      </c>
      <c r="LFY13" s="568">
        <v>0</v>
      </c>
      <c r="LFZ13" s="568">
        <v>0</v>
      </c>
      <c r="LGA13" s="568">
        <v>0</v>
      </c>
      <c r="LGB13" s="568">
        <v>0</v>
      </c>
      <c r="LGC13" s="568">
        <v>0</v>
      </c>
      <c r="LGD13" s="568">
        <v>0</v>
      </c>
      <c r="LGE13" s="568">
        <v>0</v>
      </c>
      <c r="LGF13" s="568">
        <v>0</v>
      </c>
      <c r="LGG13" s="568">
        <v>0</v>
      </c>
      <c r="LGH13" s="568">
        <v>0</v>
      </c>
      <c r="LGI13" s="568">
        <v>0</v>
      </c>
      <c r="LGJ13" s="568">
        <v>0</v>
      </c>
      <c r="LGK13" s="568">
        <v>0</v>
      </c>
      <c r="LGL13" s="568">
        <v>0</v>
      </c>
      <c r="LGM13" s="568">
        <v>0</v>
      </c>
      <c r="LGN13" s="568">
        <v>0</v>
      </c>
      <c r="LGO13" s="568">
        <v>0</v>
      </c>
      <c r="LGP13" s="568">
        <v>0</v>
      </c>
      <c r="LGQ13" s="568">
        <v>0</v>
      </c>
      <c r="LGR13" s="568">
        <v>0</v>
      </c>
      <c r="LGS13" s="568">
        <v>0</v>
      </c>
      <c r="LGT13" s="568">
        <v>0</v>
      </c>
      <c r="LGU13" s="568">
        <v>0</v>
      </c>
      <c r="LGV13" s="568">
        <v>0</v>
      </c>
      <c r="LGW13" s="568">
        <v>0</v>
      </c>
      <c r="LGX13" s="568">
        <v>0</v>
      </c>
      <c r="LGY13" s="568">
        <v>0</v>
      </c>
      <c r="LGZ13" s="568">
        <v>0</v>
      </c>
      <c r="LHA13" s="568">
        <v>0</v>
      </c>
      <c r="LHB13" s="568">
        <v>0</v>
      </c>
      <c r="LHC13" s="568">
        <v>0</v>
      </c>
      <c r="LHD13" s="568">
        <v>0</v>
      </c>
      <c r="LHE13" s="568">
        <v>0</v>
      </c>
      <c r="LHF13" s="568">
        <v>0</v>
      </c>
      <c r="LHG13" s="568">
        <v>0</v>
      </c>
      <c r="LHH13" s="568">
        <v>0</v>
      </c>
      <c r="LHI13" s="568">
        <v>0</v>
      </c>
      <c r="LHJ13" s="568">
        <v>0</v>
      </c>
      <c r="LHK13" s="568">
        <v>0</v>
      </c>
      <c r="LHL13" s="568">
        <v>0</v>
      </c>
      <c r="LHM13" s="568">
        <v>0</v>
      </c>
      <c r="LHN13" s="568">
        <v>0</v>
      </c>
      <c r="LHO13" s="568">
        <v>0</v>
      </c>
      <c r="LHP13" s="568">
        <v>0</v>
      </c>
      <c r="LHQ13" s="568">
        <v>0</v>
      </c>
      <c r="LHR13" s="568">
        <v>0</v>
      </c>
      <c r="LHS13" s="568">
        <v>0</v>
      </c>
      <c r="LHT13" s="568">
        <v>0</v>
      </c>
      <c r="LHU13" s="568">
        <v>0</v>
      </c>
      <c r="LHV13" s="568">
        <v>0</v>
      </c>
      <c r="LHW13" s="568">
        <v>0</v>
      </c>
      <c r="LHX13" s="568">
        <v>0</v>
      </c>
      <c r="LHY13" s="568">
        <v>0</v>
      </c>
      <c r="LHZ13" s="568">
        <v>0</v>
      </c>
      <c r="LIA13" s="568">
        <v>0</v>
      </c>
      <c r="LIB13" s="568">
        <v>0</v>
      </c>
      <c r="LIC13" s="568">
        <v>0</v>
      </c>
      <c r="LID13" s="568">
        <v>0</v>
      </c>
      <c r="LIE13" s="568">
        <v>0</v>
      </c>
      <c r="LIF13" s="568">
        <v>0</v>
      </c>
      <c r="LIG13" s="568">
        <v>0</v>
      </c>
      <c r="LIH13" s="568">
        <v>0</v>
      </c>
      <c r="LII13" s="568">
        <v>0</v>
      </c>
      <c r="LIJ13" s="568">
        <v>0</v>
      </c>
      <c r="LIK13" s="568">
        <v>0</v>
      </c>
      <c r="LIL13" s="568">
        <v>0</v>
      </c>
      <c r="LIM13" s="568">
        <v>0</v>
      </c>
      <c r="LIN13" s="568">
        <v>0</v>
      </c>
      <c r="LIO13" s="568">
        <v>0</v>
      </c>
      <c r="LIP13" s="568">
        <v>0</v>
      </c>
      <c r="LIQ13" s="568">
        <v>0</v>
      </c>
      <c r="LIR13" s="568">
        <v>0</v>
      </c>
      <c r="LIS13" s="568">
        <v>0</v>
      </c>
      <c r="LIT13" s="568">
        <v>0</v>
      </c>
      <c r="LIU13" s="568">
        <v>0</v>
      </c>
      <c r="LIV13" s="568">
        <v>0</v>
      </c>
      <c r="LIW13" s="568">
        <v>0</v>
      </c>
      <c r="LIX13" s="568">
        <v>0</v>
      </c>
      <c r="LIY13" s="568">
        <v>0</v>
      </c>
      <c r="LIZ13" s="568">
        <v>0</v>
      </c>
      <c r="LJA13" s="568">
        <v>0</v>
      </c>
      <c r="LJB13" s="568">
        <v>0</v>
      </c>
      <c r="LJC13" s="568">
        <v>0</v>
      </c>
      <c r="LJD13" s="568">
        <v>0</v>
      </c>
      <c r="LJE13" s="568">
        <v>0</v>
      </c>
      <c r="LJF13" s="568">
        <v>0</v>
      </c>
      <c r="LJG13" s="568">
        <v>0</v>
      </c>
      <c r="LJH13" s="568">
        <v>0</v>
      </c>
      <c r="LJI13" s="568">
        <v>0</v>
      </c>
      <c r="LJJ13" s="568">
        <v>0</v>
      </c>
      <c r="LJK13" s="568">
        <v>0</v>
      </c>
      <c r="LJL13" s="568">
        <v>0</v>
      </c>
      <c r="LJM13" s="568">
        <v>0</v>
      </c>
      <c r="LJN13" s="568">
        <v>0</v>
      </c>
      <c r="LJO13" s="568">
        <v>0</v>
      </c>
      <c r="LJP13" s="568">
        <v>0</v>
      </c>
      <c r="LJQ13" s="568">
        <v>0</v>
      </c>
      <c r="LJR13" s="568">
        <v>0</v>
      </c>
      <c r="LJS13" s="568">
        <v>0</v>
      </c>
      <c r="LJT13" s="568">
        <v>0</v>
      </c>
      <c r="LJU13" s="568">
        <v>0</v>
      </c>
      <c r="LJV13" s="568">
        <v>0</v>
      </c>
      <c r="LJW13" s="568">
        <v>0</v>
      </c>
      <c r="LJX13" s="568">
        <v>0</v>
      </c>
      <c r="LJY13" s="568">
        <v>0</v>
      </c>
      <c r="LJZ13" s="568">
        <v>0</v>
      </c>
      <c r="LKA13" s="568">
        <v>0</v>
      </c>
      <c r="LKB13" s="568">
        <v>0</v>
      </c>
      <c r="LKC13" s="568">
        <v>0</v>
      </c>
      <c r="LKD13" s="568">
        <v>0</v>
      </c>
      <c r="LKE13" s="568">
        <v>0</v>
      </c>
      <c r="LKF13" s="568">
        <v>0</v>
      </c>
      <c r="LKG13" s="568">
        <v>0</v>
      </c>
      <c r="LKH13" s="568">
        <v>0</v>
      </c>
      <c r="LKI13" s="568">
        <v>0</v>
      </c>
      <c r="LKJ13" s="568">
        <v>0</v>
      </c>
      <c r="LKK13" s="568">
        <v>0</v>
      </c>
      <c r="LKL13" s="568">
        <v>0</v>
      </c>
      <c r="LKM13" s="568">
        <v>0</v>
      </c>
      <c r="LKN13" s="568">
        <v>0</v>
      </c>
      <c r="LKO13" s="568">
        <v>0</v>
      </c>
      <c r="LKP13" s="568">
        <v>0</v>
      </c>
      <c r="LKQ13" s="568">
        <v>0</v>
      </c>
      <c r="LKR13" s="568">
        <v>0</v>
      </c>
      <c r="LKS13" s="568">
        <v>0</v>
      </c>
      <c r="LKT13" s="568">
        <v>0</v>
      </c>
      <c r="LKU13" s="568">
        <v>0</v>
      </c>
      <c r="LKV13" s="568">
        <v>0</v>
      </c>
      <c r="LKW13" s="568">
        <v>0</v>
      </c>
      <c r="LKX13" s="568">
        <v>0</v>
      </c>
      <c r="LKY13" s="568">
        <v>0</v>
      </c>
      <c r="LKZ13" s="568">
        <v>0</v>
      </c>
      <c r="LLA13" s="568">
        <v>0</v>
      </c>
      <c r="LLB13" s="568">
        <v>0</v>
      </c>
      <c r="LLC13" s="568">
        <v>0</v>
      </c>
      <c r="LLD13" s="568">
        <v>0</v>
      </c>
      <c r="LLE13" s="568">
        <v>0</v>
      </c>
      <c r="LLF13" s="568">
        <v>0</v>
      </c>
      <c r="LLG13" s="568">
        <v>0</v>
      </c>
      <c r="LLH13" s="568">
        <v>0</v>
      </c>
      <c r="LLI13" s="568">
        <v>0</v>
      </c>
      <c r="LLJ13" s="568">
        <v>0</v>
      </c>
      <c r="LLK13" s="568">
        <v>0</v>
      </c>
      <c r="LLL13" s="568">
        <v>0</v>
      </c>
      <c r="LLM13" s="568">
        <v>0</v>
      </c>
      <c r="LLN13" s="568">
        <v>0</v>
      </c>
      <c r="LLO13" s="568">
        <v>0</v>
      </c>
      <c r="LLP13" s="568">
        <v>0</v>
      </c>
      <c r="LLQ13" s="568">
        <v>0</v>
      </c>
      <c r="LLR13" s="568">
        <v>0</v>
      </c>
      <c r="LLS13" s="568">
        <v>0</v>
      </c>
      <c r="LLT13" s="568">
        <v>0</v>
      </c>
      <c r="LLU13" s="568">
        <v>0</v>
      </c>
      <c r="LLV13" s="568">
        <v>0</v>
      </c>
      <c r="LLW13" s="568">
        <v>0</v>
      </c>
      <c r="LLX13" s="568">
        <v>0</v>
      </c>
      <c r="LLY13" s="568">
        <v>0</v>
      </c>
      <c r="LLZ13" s="568">
        <v>0</v>
      </c>
      <c r="LMA13" s="568">
        <v>0</v>
      </c>
      <c r="LMB13" s="568">
        <v>0</v>
      </c>
      <c r="LMC13" s="568">
        <v>0</v>
      </c>
      <c r="LMD13" s="568">
        <v>0</v>
      </c>
      <c r="LME13" s="568">
        <v>0</v>
      </c>
      <c r="LMF13" s="568">
        <v>0</v>
      </c>
      <c r="LMG13" s="568">
        <v>0</v>
      </c>
      <c r="LMH13" s="568">
        <v>0</v>
      </c>
      <c r="LMI13" s="568">
        <v>0</v>
      </c>
      <c r="LMJ13" s="568">
        <v>0</v>
      </c>
      <c r="LMK13" s="568">
        <v>0</v>
      </c>
      <c r="LML13" s="568">
        <v>0</v>
      </c>
      <c r="LMM13" s="568">
        <v>0</v>
      </c>
      <c r="LMN13" s="568">
        <v>0</v>
      </c>
      <c r="LMO13" s="568">
        <v>0</v>
      </c>
      <c r="LMP13" s="568">
        <v>0</v>
      </c>
      <c r="LMQ13" s="568">
        <v>0</v>
      </c>
      <c r="LMR13" s="568">
        <v>0</v>
      </c>
      <c r="LMS13" s="568">
        <v>0</v>
      </c>
      <c r="LMT13" s="568">
        <v>0</v>
      </c>
      <c r="LMU13" s="568">
        <v>0</v>
      </c>
      <c r="LMV13" s="568">
        <v>0</v>
      </c>
      <c r="LMW13" s="568">
        <v>0</v>
      </c>
      <c r="LMX13" s="568">
        <v>0</v>
      </c>
      <c r="LMY13" s="568">
        <v>0</v>
      </c>
      <c r="LMZ13" s="568">
        <v>0</v>
      </c>
      <c r="LNA13" s="568">
        <v>0</v>
      </c>
      <c r="LNB13" s="568">
        <v>0</v>
      </c>
      <c r="LNC13" s="568">
        <v>0</v>
      </c>
      <c r="LND13" s="568">
        <v>0</v>
      </c>
      <c r="LNE13" s="568">
        <v>0</v>
      </c>
      <c r="LNF13" s="568">
        <v>0</v>
      </c>
      <c r="LNG13" s="568">
        <v>0</v>
      </c>
      <c r="LNH13" s="568">
        <v>0</v>
      </c>
      <c r="LNI13" s="568">
        <v>0</v>
      </c>
      <c r="LNJ13" s="568">
        <v>0</v>
      </c>
      <c r="LNK13" s="568">
        <v>0</v>
      </c>
      <c r="LNL13" s="568">
        <v>0</v>
      </c>
      <c r="LNM13" s="568">
        <v>0</v>
      </c>
      <c r="LNN13" s="568">
        <v>0</v>
      </c>
      <c r="LNO13" s="568">
        <v>0</v>
      </c>
      <c r="LNP13" s="568">
        <v>0</v>
      </c>
      <c r="LNQ13" s="568">
        <v>0</v>
      </c>
      <c r="LNR13" s="568">
        <v>0</v>
      </c>
      <c r="LNS13" s="568">
        <v>0</v>
      </c>
      <c r="LNT13" s="568">
        <v>0</v>
      </c>
      <c r="LNU13" s="568">
        <v>0</v>
      </c>
      <c r="LNV13" s="568">
        <v>0</v>
      </c>
      <c r="LNW13" s="568">
        <v>0</v>
      </c>
      <c r="LNX13" s="568">
        <v>0</v>
      </c>
      <c r="LNY13" s="568">
        <v>0</v>
      </c>
      <c r="LNZ13" s="568">
        <v>0</v>
      </c>
      <c r="LOA13" s="568">
        <v>0</v>
      </c>
      <c r="LOB13" s="568">
        <v>0</v>
      </c>
      <c r="LOC13" s="568">
        <v>0</v>
      </c>
      <c r="LOD13" s="568">
        <v>0</v>
      </c>
      <c r="LOE13" s="568">
        <v>0</v>
      </c>
      <c r="LOF13" s="568">
        <v>0</v>
      </c>
      <c r="LOG13" s="568">
        <v>0</v>
      </c>
      <c r="LOH13" s="568">
        <v>0</v>
      </c>
      <c r="LOI13" s="568">
        <v>0</v>
      </c>
      <c r="LOJ13" s="568">
        <v>0</v>
      </c>
      <c r="LOK13" s="568">
        <v>0</v>
      </c>
      <c r="LOL13" s="568">
        <v>0</v>
      </c>
      <c r="LOM13" s="568">
        <v>0</v>
      </c>
      <c r="LON13" s="568">
        <v>0</v>
      </c>
      <c r="LOO13" s="568">
        <v>0</v>
      </c>
      <c r="LOP13" s="568">
        <v>0</v>
      </c>
      <c r="LOQ13" s="568">
        <v>0</v>
      </c>
      <c r="LOR13" s="568">
        <v>0</v>
      </c>
      <c r="LOS13" s="568">
        <v>0</v>
      </c>
      <c r="LOT13" s="568">
        <v>0</v>
      </c>
      <c r="LOU13" s="568">
        <v>0</v>
      </c>
      <c r="LOV13" s="568">
        <v>0</v>
      </c>
      <c r="LOW13" s="568">
        <v>0</v>
      </c>
      <c r="LOX13" s="568">
        <v>0</v>
      </c>
      <c r="LOY13" s="568">
        <v>0</v>
      </c>
      <c r="LOZ13" s="568">
        <v>0</v>
      </c>
      <c r="LPA13" s="568">
        <v>0</v>
      </c>
      <c r="LPB13" s="568">
        <v>0</v>
      </c>
      <c r="LPC13" s="568">
        <v>0</v>
      </c>
      <c r="LPD13" s="568">
        <v>0</v>
      </c>
      <c r="LPE13" s="568">
        <v>0</v>
      </c>
      <c r="LPF13" s="568">
        <v>0</v>
      </c>
      <c r="LPG13" s="568">
        <v>0</v>
      </c>
      <c r="LPH13" s="568">
        <v>0</v>
      </c>
      <c r="LPI13" s="568">
        <v>0</v>
      </c>
      <c r="LPJ13" s="568">
        <v>0</v>
      </c>
      <c r="LPK13" s="568">
        <v>0</v>
      </c>
      <c r="LPL13" s="568">
        <v>0</v>
      </c>
      <c r="LPM13" s="568">
        <v>0</v>
      </c>
      <c r="LPN13" s="568">
        <v>0</v>
      </c>
      <c r="LPO13" s="568">
        <v>0</v>
      </c>
      <c r="LPP13" s="568">
        <v>0</v>
      </c>
      <c r="LPQ13" s="568">
        <v>0</v>
      </c>
      <c r="LPR13" s="568">
        <v>0</v>
      </c>
      <c r="LPS13" s="568">
        <v>0</v>
      </c>
      <c r="LPT13" s="568">
        <v>0</v>
      </c>
      <c r="LPU13" s="568">
        <v>0</v>
      </c>
      <c r="LPV13" s="568">
        <v>0</v>
      </c>
      <c r="LPW13" s="568">
        <v>0</v>
      </c>
      <c r="LPX13" s="568">
        <v>0</v>
      </c>
      <c r="LPY13" s="568">
        <v>0</v>
      </c>
      <c r="LPZ13" s="568">
        <v>0</v>
      </c>
      <c r="LQA13" s="568">
        <v>0</v>
      </c>
      <c r="LQB13" s="568">
        <v>0</v>
      </c>
      <c r="LQC13" s="568">
        <v>0</v>
      </c>
      <c r="LQD13" s="568">
        <v>0</v>
      </c>
      <c r="LQE13" s="568">
        <v>0</v>
      </c>
      <c r="LQF13" s="568">
        <v>0</v>
      </c>
      <c r="LQG13" s="568">
        <v>0</v>
      </c>
      <c r="LQH13" s="568">
        <v>0</v>
      </c>
      <c r="LQI13" s="568">
        <v>0</v>
      </c>
      <c r="LQJ13" s="568">
        <v>0</v>
      </c>
      <c r="LQK13" s="568">
        <v>0</v>
      </c>
      <c r="LQL13" s="568">
        <v>0</v>
      </c>
      <c r="LQM13" s="568">
        <v>0</v>
      </c>
      <c r="LQN13" s="568">
        <v>0</v>
      </c>
      <c r="LQO13" s="568">
        <v>0</v>
      </c>
      <c r="LQP13" s="568">
        <v>0</v>
      </c>
      <c r="LQQ13" s="568">
        <v>0</v>
      </c>
      <c r="LQR13" s="568">
        <v>0</v>
      </c>
      <c r="LQS13" s="568">
        <v>0</v>
      </c>
      <c r="LQT13" s="568">
        <v>0</v>
      </c>
      <c r="LQU13" s="568">
        <v>0</v>
      </c>
      <c r="LQV13" s="568">
        <v>0</v>
      </c>
      <c r="LQW13" s="568">
        <v>0</v>
      </c>
      <c r="LQX13" s="568">
        <v>0</v>
      </c>
      <c r="LQY13" s="568">
        <v>0</v>
      </c>
      <c r="LQZ13" s="568">
        <v>0</v>
      </c>
      <c r="LRA13" s="568">
        <v>0</v>
      </c>
      <c r="LRB13" s="568">
        <v>0</v>
      </c>
      <c r="LRC13" s="568">
        <v>0</v>
      </c>
      <c r="LRD13" s="568">
        <v>0</v>
      </c>
      <c r="LRE13" s="568">
        <v>0</v>
      </c>
      <c r="LRF13" s="568">
        <v>0</v>
      </c>
      <c r="LRG13" s="568">
        <v>0</v>
      </c>
      <c r="LRH13" s="568">
        <v>0</v>
      </c>
      <c r="LRI13" s="568">
        <v>0</v>
      </c>
      <c r="LRJ13" s="568">
        <v>0</v>
      </c>
      <c r="LRK13" s="568">
        <v>0</v>
      </c>
      <c r="LRL13" s="568">
        <v>0</v>
      </c>
      <c r="LRM13" s="568">
        <v>0</v>
      </c>
      <c r="LRN13" s="568">
        <v>0</v>
      </c>
      <c r="LRO13" s="568">
        <v>0</v>
      </c>
      <c r="LRP13" s="568">
        <v>0</v>
      </c>
      <c r="LRQ13" s="568">
        <v>0</v>
      </c>
      <c r="LRR13" s="568">
        <v>0</v>
      </c>
      <c r="LRS13" s="568">
        <v>0</v>
      </c>
      <c r="LRT13" s="568">
        <v>0</v>
      </c>
      <c r="LRU13" s="568">
        <v>0</v>
      </c>
      <c r="LRV13" s="568">
        <v>0</v>
      </c>
      <c r="LRW13" s="568">
        <v>0</v>
      </c>
      <c r="LRX13" s="568">
        <v>0</v>
      </c>
      <c r="LRY13" s="568">
        <v>0</v>
      </c>
      <c r="LRZ13" s="568">
        <v>0</v>
      </c>
      <c r="LSA13" s="568">
        <v>0</v>
      </c>
      <c r="LSB13" s="568">
        <v>0</v>
      </c>
      <c r="LSC13" s="568">
        <v>0</v>
      </c>
      <c r="LSD13" s="568">
        <v>0</v>
      </c>
      <c r="LSE13" s="568">
        <v>0</v>
      </c>
      <c r="LSF13" s="568">
        <v>0</v>
      </c>
      <c r="LSG13" s="568">
        <v>0</v>
      </c>
      <c r="LSH13" s="568">
        <v>0</v>
      </c>
      <c r="LSI13" s="568">
        <v>0</v>
      </c>
      <c r="LSJ13" s="568">
        <v>0</v>
      </c>
      <c r="LSK13" s="568">
        <v>0</v>
      </c>
      <c r="LSL13" s="568">
        <v>0</v>
      </c>
      <c r="LSM13" s="568">
        <v>0</v>
      </c>
      <c r="LSN13" s="568">
        <v>0</v>
      </c>
      <c r="LSO13" s="568">
        <v>0</v>
      </c>
      <c r="LSP13" s="568">
        <v>0</v>
      </c>
      <c r="LSQ13" s="568">
        <v>0</v>
      </c>
      <c r="LSR13" s="568">
        <v>0</v>
      </c>
      <c r="LSS13" s="568">
        <v>0</v>
      </c>
      <c r="LST13" s="568">
        <v>0</v>
      </c>
      <c r="LSU13" s="568">
        <v>0</v>
      </c>
      <c r="LSV13" s="568">
        <v>0</v>
      </c>
      <c r="LSW13" s="568">
        <v>0</v>
      </c>
      <c r="LSX13" s="568">
        <v>0</v>
      </c>
      <c r="LSY13" s="568">
        <v>0</v>
      </c>
      <c r="LSZ13" s="568">
        <v>0</v>
      </c>
      <c r="LTA13" s="568">
        <v>0</v>
      </c>
      <c r="LTB13" s="568">
        <v>0</v>
      </c>
      <c r="LTC13" s="568">
        <v>0</v>
      </c>
      <c r="LTD13" s="568">
        <v>0</v>
      </c>
      <c r="LTE13" s="568">
        <v>0</v>
      </c>
      <c r="LTF13" s="568">
        <v>0</v>
      </c>
      <c r="LTG13" s="568">
        <v>0</v>
      </c>
      <c r="LTH13" s="568">
        <v>0</v>
      </c>
      <c r="LTI13" s="568">
        <v>0</v>
      </c>
      <c r="LTJ13" s="568">
        <v>0</v>
      </c>
      <c r="LTK13" s="568">
        <v>0</v>
      </c>
      <c r="LTL13" s="568">
        <v>0</v>
      </c>
      <c r="LTM13" s="568">
        <v>0</v>
      </c>
      <c r="LTN13" s="568">
        <v>0</v>
      </c>
      <c r="LTO13" s="568">
        <v>0</v>
      </c>
      <c r="LTP13" s="568">
        <v>0</v>
      </c>
      <c r="LTQ13" s="568">
        <v>0</v>
      </c>
      <c r="LTR13" s="568">
        <v>0</v>
      </c>
      <c r="LTS13" s="568">
        <v>0</v>
      </c>
      <c r="LTT13" s="568">
        <v>0</v>
      </c>
      <c r="LTU13" s="568">
        <v>0</v>
      </c>
      <c r="LTV13" s="568">
        <v>0</v>
      </c>
      <c r="LTW13" s="568">
        <v>0</v>
      </c>
      <c r="LTX13" s="568">
        <v>0</v>
      </c>
      <c r="LTY13" s="568">
        <v>0</v>
      </c>
      <c r="LTZ13" s="568">
        <v>0</v>
      </c>
      <c r="LUA13" s="568">
        <v>0</v>
      </c>
      <c r="LUB13" s="568">
        <v>0</v>
      </c>
      <c r="LUC13" s="568">
        <v>0</v>
      </c>
      <c r="LUD13" s="568">
        <v>0</v>
      </c>
      <c r="LUE13" s="568">
        <v>0</v>
      </c>
      <c r="LUF13" s="568">
        <v>0</v>
      </c>
      <c r="LUG13" s="568">
        <v>0</v>
      </c>
      <c r="LUH13" s="568">
        <v>0</v>
      </c>
      <c r="LUI13" s="568">
        <v>0</v>
      </c>
      <c r="LUJ13" s="568">
        <v>0</v>
      </c>
      <c r="LUK13" s="568">
        <v>0</v>
      </c>
      <c r="LUL13" s="568">
        <v>0</v>
      </c>
      <c r="LUM13" s="568">
        <v>0</v>
      </c>
      <c r="LUN13" s="568">
        <v>0</v>
      </c>
      <c r="LUO13" s="568">
        <v>0</v>
      </c>
      <c r="LUP13" s="568">
        <v>0</v>
      </c>
      <c r="LUQ13" s="568">
        <v>0</v>
      </c>
      <c r="LUR13" s="568">
        <v>0</v>
      </c>
      <c r="LUS13" s="568">
        <v>0</v>
      </c>
      <c r="LUT13" s="568">
        <v>0</v>
      </c>
      <c r="LUU13" s="568">
        <v>0</v>
      </c>
      <c r="LUV13" s="568">
        <v>0</v>
      </c>
      <c r="LUW13" s="568">
        <v>0</v>
      </c>
      <c r="LUX13" s="568">
        <v>0</v>
      </c>
      <c r="LUY13" s="568">
        <v>0</v>
      </c>
      <c r="LUZ13" s="568">
        <v>0</v>
      </c>
      <c r="LVA13" s="568">
        <v>0</v>
      </c>
      <c r="LVB13" s="568">
        <v>0</v>
      </c>
      <c r="LVC13" s="568">
        <v>0</v>
      </c>
      <c r="LVD13" s="568">
        <v>0</v>
      </c>
      <c r="LVE13" s="568">
        <v>0</v>
      </c>
      <c r="LVF13" s="568">
        <v>0</v>
      </c>
      <c r="LVG13" s="568">
        <v>0</v>
      </c>
      <c r="LVH13" s="568">
        <v>0</v>
      </c>
      <c r="LVI13" s="568">
        <v>0</v>
      </c>
      <c r="LVJ13" s="568">
        <v>0</v>
      </c>
      <c r="LVK13" s="568">
        <v>0</v>
      </c>
      <c r="LVL13" s="568">
        <v>0</v>
      </c>
      <c r="LVM13" s="568">
        <v>0</v>
      </c>
      <c r="LVN13" s="568">
        <v>0</v>
      </c>
      <c r="LVO13" s="568">
        <v>0</v>
      </c>
      <c r="LVP13" s="568">
        <v>0</v>
      </c>
      <c r="LVQ13" s="568">
        <v>0</v>
      </c>
      <c r="LVR13" s="568">
        <v>0</v>
      </c>
      <c r="LVS13" s="568">
        <v>0</v>
      </c>
      <c r="LVT13" s="568">
        <v>0</v>
      </c>
      <c r="LVU13" s="568">
        <v>0</v>
      </c>
      <c r="LVV13" s="568">
        <v>0</v>
      </c>
      <c r="LVW13" s="568">
        <v>0</v>
      </c>
      <c r="LVX13" s="568">
        <v>0</v>
      </c>
      <c r="LVY13" s="568">
        <v>0</v>
      </c>
      <c r="LVZ13" s="568">
        <v>0</v>
      </c>
      <c r="LWA13" s="568">
        <v>0</v>
      </c>
      <c r="LWB13" s="568">
        <v>0</v>
      </c>
      <c r="LWC13" s="568">
        <v>0</v>
      </c>
      <c r="LWD13" s="568">
        <v>0</v>
      </c>
      <c r="LWE13" s="568">
        <v>0</v>
      </c>
      <c r="LWF13" s="568">
        <v>0</v>
      </c>
      <c r="LWG13" s="568">
        <v>0</v>
      </c>
      <c r="LWH13" s="568">
        <v>0</v>
      </c>
      <c r="LWI13" s="568">
        <v>0</v>
      </c>
      <c r="LWJ13" s="568">
        <v>0</v>
      </c>
      <c r="LWK13" s="568">
        <v>0</v>
      </c>
      <c r="LWL13" s="568">
        <v>0</v>
      </c>
      <c r="LWM13" s="568">
        <v>0</v>
      </c>
      <c r="LWN13" s="568">
        <v>0</v>
      </c>
      <c r="LWO13" s="568">
        <v>0</v>
      </c>
      <c r="LWP13" s="568">
        <v>0</v>
      </c>
      <c r="LWQ13" s="568">
        <v>0</v>
      </c>
      <c r="LWR13" s="568">
        <v>0</v>
      </c>
      <c r="LWS13" s="568">
        <v>0</v>
      </c>
      <c r="LWT13" s="568">
        <v>0</v>
      </c>
      <c r="LWU13" s="568">
        <v>0</v>
      </c>
      <c r="LWV13" s="568">
        <v>0</v>
      </c>
      <c r="LWW13" s="568">
        <v>0</v>
      </c>
      <c r="LWX13" s="568">
        <v>0</v>
      </c>
      <c r="LWY13" s="568">
        <v>0</v>
      </c>
      <c r="LWZ13" s="568">
        <v>0</v>
      </c>
      <c r="LXA13" s="568">
        <v>0</v>
      </c>
      <c r="LXB13" s="568">
        <v>0</v>
      </c>
      <c r="LXC13" s="568">
        <v>0</v>
      </c>
      <c r="LXD13" s="568">
        <v>0</v>
      </c>
      <c r="LXE13" s="568">
        <v>0</v>
      </c>
      <c r="LXF13" s="568">
        <v>0</v>
      </c>
      <c r="LXG13" s="568">
        <v>0</v>
      </c>
      <c r="LXH13" s="568">
        <v>0</v>
      </c>
      <c r="LXI13" s="568">
        <v>0</v>
      </c>
      <c r="LXJ13" s="568">
        <v>0</v>
      </c>
      <c r="LXK13" s="568">
        <v>0</v>
      </c>
      <c r="LXL13" s="568">
        <v>0</v>
      </c>
      <c r="LXM13" s="568">
        <v>0</v>
      </c>
      <c r="LXN13" s="568">
        <v>0</v>
      </c>
      <c r="LXO13" s="568">
        <v>0</v>
      </c>
      <c r="LXP13" s="215">
        <v>0</v>
      </c>
      <c r="LXQ13" s="568">
        <v>0</v>
      </c>
      <c r="LXR13" s="568">
        <v>0</v>
      </c>
      <c r="LXS13" s="568">
        <v>0</v>
      </c>
      <c r="LXT13" s="568">
        <v>0</v>
      </c>
      <c r="LXU13" s="568">
        <v>0</v>
      </c>
      <c r="LXV13" s="568">
        <v>0</v>
      </c>
      <c r="LXW13" s="214">
        <v>0</v>
      </c>
      <c r="LXX13" s="215">
        <v>0</v>
      </c>
      <c r="LXY13" s="568">
        <v>0</v>
      </c>
      <c r="LXZ13" s="568">
        <v>0</v>
      </c>
      <c r="LYA13" s="568">
        <v>0</v>
      </c>
      <c r="LYB13" s="568">
        <v>0</v>
      </c>
      <c r="LYC13" s="568">
        <v>0</v>
      </c>
      <c r="LYD13" s="568">
        <v>0</v>
      </c>
      <c r="LYE13" s="216">
        <v>0</v>
      </c>
      <c r="LYF13" s="208"/>
    </row>
    <row r="14" spans="1:8768">
      <c r="D14" s="63">
        <f t="shared" si="557"/>
        <v>2</v>
      </c>
      <c r="F14" s="211">
        <f t="shared" si="558"/>
        <v>4</v>
      </c>
      <c r="G14" s="212" t="str">
        <f t="shared" si="559"/>
        <v>IMP</v>
      </c>
      <c r="H14" s="213">
        <v>0.71118609539943334</v>
      </c>
      <c r="I14" s="568">
        <v>0.70547343906321092</v>
      </c>
      <c r="J14" s="568">
        <v>0.69990948763256777</v>
      </c>
      <c r="K14" s="568">
        <v>0.67029007549066488</v>
      </c>
      <c r="L14" s="568">
        <v>0.60428354984711263</v>
      </c>
      <c r="M14" s="568">
        <v>0.52399266976983694</v>
      </c>
      <c r="N14" s="568">
        <v>0.44926574112320483</v>
      </c>
      <c r="O14" s="568">
        <v>0.3949862797123232</v>
      </c>
      <c r="P14" s="568">
        <v>0.33183662495551564</v>
      </c>
      <c r="Q14" s="568">
        <v>0.27846024735077834</v>
      </c>
      <c r="R14" s="568">
        <v>0.18253255800509718</v>
      </c>
      <c r="S14" s="568">
        <v>7.5328260892550403E-2</v>
      </c>
      <c r="T14" s="568">
        <v>1.2930814161773989E-2</v>
      </c>
      <c r="U14" s="568">
        <v>1.5087578011303487E-4</v>
      </c>
      <c r="V14" s="568">
        <v>0</v>
      </c>
      <c r="W14" s="568">
        <v>1.5087578011303487E-4</v>
      </c>
      <c r="X14" s="568">
        <v>1.2178606135742811E-2</v>
      </c>
      <c r="Y14" s="568">
        <v>0.10434742622580208</v>
      </c>
      <c r="Z14" s="568">
        <v>0.29770613553195974</v>
      </c>
      <c r="AA14" s="568">
        <v>0.55000408843623105</v>
      </c>
      <c r="AB14" s="568">
        <v>0.70457144069433386</v>
      </c>
      <c r="AC14" s="568">
        <v>0.73253773187859517</v>
      </c>
      <c r="AD14" s="568">
        <v>0.73825038821481748</v>
      </c>
      <c r="AE14" s="568">
        <v>0.74125813488167513</v>
      </c>
      <c r="AF14" s="568">
        <v>0.73915347202096193</v>
      </c>
      <c r="AG14" s="568">
        <v>0.73554439310818609</v>
      </c>
      <c r="AH14" s="568">
        <v>0.73825038821481748</v>
      </c>
      <c r="AI14" s="568">
        <v>0.7350928512051137</v>
      </c>
      <c r="AJ14" s="568">
        <v>0.72547044983315667</v>
      </c>
      <c r="AK14" s="568">
        <v>0.71419384206629088</v>
      </c>
      <c r="AL14" s="568">
        <v>0.69975969728972165</v>
      </c>
      <c r="AM14" s="568">
        <v>0.69434662163919136</v>
      </c>
      <c r="AN14" s="568">
        <v>0.69404595551623216</v>
      </c>
      <c r="AO14" s="568">
        <v>0.68382222189835717</v>
      </c>
      <c r="AP14" s="568">
        <v>0.66758299494676621</v>
      </c>
      <c r="AQ14" s="568">
        <v>0.6519461856783606</v>
      </c>
      <c r="AR14" s="568">
        <v>0.63074542497931152</v>
      </c>
      <c r="AS14" s="568">
        <v>0.60157646930321385</v>
      </c>
      <c r="AT14" s="568">
        <v>0.55962757524545526</v>
      </c>
      <c r="AU14" s="568">
        <v>0.48219356605492436</v>
      </c>
      <c r="AV14" s="568">
        <v>0.36762132077397991</v>
      </c>
      <c r="AW14" s="568">
        <v>0.22388120525420477</v>
      </c>
      <c r="AX14" s="568">
        <v>6.5104527274675042E-2</v>
      </c>
      <c r="AY14" s="568">
        <v>4.5110772816530417E-3</v>
      </c>
      <c r="AZ14" s="568">
        <v>0</v>
      </c>
      <c r="BA14" s="568">
        <v>0</v>
      </c>
      <c r="BB14" s="568">
        <v>0</v>
      </c>
      <c r="BC14" s="568">
        <v>3.3073273525497638E-3</v>
      </c>
      <c r="BD14" s="568">
        <v>3.3078700711832637E-2</v>
      </c>
      <c r="BE14" s="568">
        <v>0.11682669848450399</v>
      </c>
      <c r="BF14" s="568">
        <v>0.23590893560983447</v>
      </c>
      <c r="BG14" s="568">
        <v>0.35303738565456455</v>
      </c>
      <c r="BH14" s="568">
        <v>0.49016284646924019</v>
      </c>
      <c r="BI14" s="568">
        <v>0.60488488209303071</v>
      </c>
      <c r="BJ14" s="568">
        <v>0.68141580747741737</v>
      </c>
      <c r="BK14" s="568">
        <v>0.7268239901051059</v>
      </c>
      <c r="BL14" s="568">
        <v>0.74441567189137903</v>
      </c>
      <c r="BM14" s="568">
        <v>0.74050592685564398</v>
      </c>
      <c r="BN14" s="568">
        <v>0.70652522777493409</v>
      </c>
      <c r="BO14" s="568">
        <v>0.62262635422214974</v>
      </c>
      <c r="BP14" s="568">
        <v>0.49467283831362618</v>
      </c>
      <c r="BQ14" s="568">
        <v>0.35333805177752359</v>
      </c>
      <c r="BR14" s="568">
        <v>0.26507897672319924</v>
      </c>
      <c r="BS14" s="568">
        <v>0.23500693724095731</v>
      </c>
      <c r="BT14" s="568">
        <v>0.32071089296876304</v>
      </c>
      <c r="BU14" s="568">
        <v>0.55180917061125245</v>
      </c>
      <c r="BV14" s="568">
        <v>0.72817644493978817</v>
      </c>
      <c r="BW14" s="568">
        <v>0.74291234127658368</v>
      </c>
      <c r="BX14" s="568">
        <v>0.73539351732807268</v>
      </c>
      <c r="BY14" s="568">
        <v>0.74080659297860307</v>
      </c>
      <c r="BZ14" s="568">
        <v>0.74125813488167513</v>
      </c>
      <c r="CA14" s="568">
        <v>0.74441567189137903</v>
      </c>
      <c r="CB14" s="568">
        <v>0.74471633801433801</v>
      </c>
      <c r="CC14" s="568">
        <v>0.74456546223422493</v>
      </c>
      <c r="CD14" s="568">
        <v>0.74486612835718402</v>
      </c>
      <c r="CE14" s="568">
        <v>0.74411500576841993</v>
      </c>
      <c r="CF14" s="568">
        <v>0.74381433964546073</v>
      </c>
      <c r="CG14" s="568">
        <v>0.74471633801433801</v>
      </c>
      <c r="CH14" s="568">
        <v>0.74471633801433801</v>
      </c>
      <c r="CI14" s="568">
        <v>0.74486612835718402</v>
      </c>
      <c r="CJ14" s="568">
        <v>0.74486612835718402</v>
      </c>
      <c r="CK14" s="568">
        <v>0.74486612835718402</v>
      </c>
      <c r="CL14" s="568">
        <v>0.74486612835718402</v>
      </c>
      <c r="CM14" s="568">
        <v>0.74396412998830685</v>
      </c>
      <c r="CN14" s="568">
        <v>0.74125813488167513</v>
      </c>
      <c r="CO14" s="568">
        <v>0.73794972209185838</v>
      </c>
      <c r="CP14" s="568">
        <v>0.74065680263575706</v>
      </c>
      <c r="CQ14" s="568">
        <v>0.74441567189137903</v>
      </c>
      <c r="CR14" s="568">
        <v>0.74396412998830685</v>
      </c>
      <c r="CS14" s="568">
        <v>0.73870193011788943</v>
      </c>
      <c r="CT14" s="568">
        <v>0.74035613651279797</v>
      </c>
      <c r="CU14" s="568">
        <v>0.74396412998830685</v>
      </c>
      <c r="CV14" s="568">
        <v>0.74471633801433801</v>
      </c>
      <c r="CW14" s="568">
        <v>0.74321300739954277</v>
      </c>
      <c r="CX14" s="568">
        <v>0.74321300739954277</v>
      </c>
      <c r="CY14" s="568">
        <v>0.74456546223422493</v>
      </c>
      <c r="CZ14" s="568">
        <v>0.74456546223422493</v>
      </c>
      <c r="DA14" s="568">
        <v>0.74396412998830685</v>
      </c>
      <c r="DB14" s="568">
        <v>0.74306213161942969</v>
      </c>
      <c r="DC14" s="568">
        <v>0.74200925747043922</v>
      </c>
      <c r="DD14" s="568">
        <v>0.74125813488167513</v>
      </c>
      <c r="DE14" s="568">
        <v>0.74200925747043922</v>
      </c>
      <c r="DF14" s="568">
        <v>0.74291234127658368</v>
      </c>
      <c r="DG14" s="568">
        <v>0.73704772372298144</v>
      </c>
      <c r="DH14" s="568">
        <v>0.71614871458415841</v>
      </c>
      <c r="DI14" s="568">
        <v>0.69164062653255987</v>
      </c>
      <c r="DJ14" s="568">
        <v>0.67885960271363199</v>
      </c>
      <c r="DK14" s="568">
        <v>0.68021314298558111</v>
      </c>
      <c r="DL14" s="568">
        <v>0.68412288802131593</v>
      </c>
      <c r="DM14" s="568">
        <v>0.69118908462948769</v>
      </c>
      <c r="DN14" s="568">
        <v>0.7042696891341077</v>
      </c>
      <c r="DO14" s="568">
        <v>0.71013430668771005</v>
      </c>
      <c r="DP14" s="568">
        <v>0.70938209866167889</v>
      </c>
      <c r="DQ14" s="568">
        <v>0.70366835688818941</v>
      </c>
      <c r="DR14" s="568">
        <v>0.69118908462948769</v>
      </c>
      <c r="DS14" s="568">
        <v>0.66577899820901176</v>
      </c>
      <c r="DT14" s="568">
        <v>0.62954276048747537</v>
      </c>
      <c r="DU14" s="568">
        <v>0.60909420781445756</v>
      </c>
      <c r="DV14" s="568">
        <v>0.59345739854605217</v>
      </c>
      <c r="DW14" s="568">
        <v>0.55782249307043386</v>
      </c>
      <c r="DX14" s="568">
        <v>0.52895420351729527</v>
      </c>
      <c r="DY14" s="568">
        <v>0.51873046989941984</v>
      </c>
      <c r="DZ14" s="568">
        <v>0.51166318785398113</v>
      </c>
      <c r="EA14" s="568">
        <v>0.47016475026202753</v>
      </c>
      <c r="EB14" s="568">
        <v>0.43137339321397267</v>
      </c>
      <c r="EC14" s="568">
        <v>0.37062906744083757</v>
      </c>
      <c r="ED14" s="568">
        <v>0.27831045700793233</v>
      </c>
      <c r="EE14" s="568">
        <v>0.21516080225112466</v>
      </c>
      <c r="EF14" s="568">
        <v>0.18478809664592372</v>
      </c>
      <c r="EG14" s="568">
        <v>0.17050482764946739</v>
      </c>
      <c r="EH14" s="568">
        <v>0.10374609397988396</v>
      </c>
      <c r="EI14" s="568">
        <v>8.2545333280835062E-2</v>
      </c>
      <c r="EJ14" s="568">
        <v>7.8336007559408075E-2</v>
      </c>
      <c r="EK14" s="568">
        <v>7.7884465656335999E-2</v>
      </c>
      <c r="EL14" s="568">
        <v>8.4049749332897411E-2</v>
      </c>
      <c r="EM14" s="568">
        <v>7.0818269048164351E-2</v>
      </c>
      <c r="EN14" s="568">
        <v>5.1722171209828943E-2</v>
      </c>
      <c r="EO14" s="568">
        <v>4.7061303585329874E-2</v>
      </c>
      <c r="EP14" s="568">
        <v>4.7061303585329874E-2</v>
      </c>
      <c r="EQ14" s="568">
        <v>3.6837569967454506E-2</v>
      </c>
      <c r="ER14" s="568">
        <v>2.6913417035271215E-2</v>
      </c>
      <c r="ES14" s="568">
        <v>1.5937475391364683E-2</v>
      </c>
      <c r="ET14" s="568">
        <v>9.0210691260390868E-3</v>
      </c>
      <c r="EU14" s="568">
        <v>2.7059951066316251E-3</v>
      </c>
      <c r="EV14" s="568">
        <v>2.5562047637855906E-3</v>
      </c>
      <c r="EW14" s="568">
        <v>9.1719449061521182E-3</v>
      </c>
      <c r="EX14" s="568">
        <v>3.8942232828168E-2</v>
      </c>
      <c r="EY14" s="568">
        <v>0.10555009071763835</v>
      </c>
      <c r="EZ14" s="568">
        <v>0.15125893946828592</v>
      </c>
      <c r="FA14" s="568">
        <v>0.17877368874947527</v>
      </c>
      <c r="FB14" s="568">
        <v>0.23200027601136664</v>
      </c>
      <c r="FC14" s="568">
        <v>0.24027022254864147</v>
      </c>
      <c r="FD14" s="568">
        <v>0.20508685897609535</v>
      </c>
      <c r="FE14" s="568">
        <v>0.16539241812189623</v>
      </c>
      <c r="FF14" s="568">
        <v>0.11878157100237144</v>
      </c>
      <c r="FG14" s="568">
        <v>0.10329455207681185</v>
      </c>
      <c r="FH14" s="568">
        <v>0.1246451031187068</v>
      </c>
      <c r="FI14" s="568">
        <v>0.19230583515716743</v>
      </c>
      <c r="FJ14" s="568">
        <v>0.29048906314367512</v>
      </c>
      <c r="FK14" s="568">
        <v>0.3492785163989427</v>
      </c>
      <c r="FL14" s="568">
        <v>0.38070301071586704</v>
      </c>
      <c r="FM14" s="568">
        <v>0.36386245151835805</v>
      </c>
      <c r="FN14" s="568">
        <v>0.33724970060604592</v>
      </c>
      <c r="FO14" s="568">
        <v>0.29951013226971418</v>
      </c>
      <c r="FP14" s="568">
        <v>0.2780097908849733</v>
      </c>
      <c r="FQ14" s="568">
        <v>0.28101645211456389</v>
      </c>
      <c r="FR14" s="568">
        <v>0.26282343808237268</v>
      </c>
      <c r="FS14" s="568">
        <v>0.24237488540935503</v>
      </c>
      <c r="FT14" s="568">
        <v>0.24808862718284433</v>
      </c>
      <c r="FU14" s="568">
        <v>0.14900340082745944</v>
      </c>
      <c r="FV14" s="568">
        <v>9.1266821721182098E-2</v>
      </c>
      <c r="FW14" s="568">
        <v>6.7209190135388522E-2</v>
      </c>
      <c r="FX14" s="568">
        <v>3.6837569967454506E-2</v>
      </c>
      <c r="FY14" s="568">
        <v>1.8043223689345165E-2</v>
      </c>
      <c r="FZ14" s="568">
        <v>6.4648643622534935E-3</v>
      </c>
      <c r="GA14" s="568">
        <v>4.5110772816530417E-3</v>
      </c>
      <c r="GB14" s="568">
        <v>5.1124095275711812E-3</v>
      </c>
      <c r="GC14" s="568">
        <v>1.6839473760241884E-2</v>
      </c>
      <c r="GD14" s="568">
        <v>2.6462960569466117E-2</v>
      </c>
      <c r="GE14" s="568">
        <v>3.4732907106741019E-2</v>
      </c>
      <c r="GF14" s="568">
        <v>4.4204432698585205E-2</v>
      </c>
      <c r="GG14" s="568">
        <v>4.9918174472074528E-2</v>
      </c>
      <c r="GH14" s="568">
        <v>4.8114177734320106E-2</v>
      </c>
      <c r="GI14" s="568">
        <v>6.3750987002725731E-2</v>
      </c>
      <c r="GJ14" s="568">
        <v>9.4273482950772772E-2</v>
      </c>
      <c r="GK14" s="568">
        <v>0.10479896812887418</v>
      </c>
      <c r="GL14" s="568">
        <v>0.10945983575337329</v>
      </c>
      <c r="GM14" s="568">
        <v>0.13111105291822728</v>
      </c>
      <c r="GN14" s="568">
        <v>0.14855185892438735</v>
      </c>
      <c r="GO14" s="568">
        <v>0.16734729063976364</v>
      </c>
      <c r="GP14" s="568">
        <v>0.18569009501480094</v>
      </c>
      <c r="GQ14" s="568">
        <v>0.1945613737979939</v>
      </c>
      <c r="GR14" s="568">
        <v>0.20673997993373677</v>
      </c>
      <c r="GS14" s="568">
        <v>0.2124537217072261</v>
      </c>
      <c r="GT14" s="568">
        <v>0.18749517718982228</v>
      </c>
      <c r="GU14" s="568">
        <v>0.11126383249112769</v>
      </c>
      <c r="GV14" s="568">
        <v>4.0445563442963336E-2</v>
      </c>
      <c r="GW14" s="568">
        <v>8.7204030030800135E-3</v>
      </c>
      <c r="GX14" s="568">
        <v>1.5033306147953472E-3</v>
      </c>
      <c r="GY14" s="568">
        <v>1.0528741489902432E-3</v>
      </c>
      <c r="GZ14" s="568">
        <v>4.515419030721042E-4</v>
      </c>
      <c r="HA14" s="568">
        <v>0</v>
      </c>
      <c r="HB14" s="568">
        <v>0</v>
      </c>
      <c r="HC14" s="568">
        <v>0</v>
      </c>
      <c r="HD14" s="568">
        <v>0</v>
      </c>
      <c r="HE14" s="568">
        <v>0</v>
      </c>
      <c r="HF14" s="568">
        <v>6.0133224591813893E-4</v>
      </c>
      <c r="HG14" s="568">
        <v>6.0133224591813893E-4</v>
      </c>
      <c r="HH14" s="568">
        <v>6.0133224591813893E-4</v>
      </c>
      <c r="HI14" s="568">
        <v>1.5033306147953472E-3</v>
      </c>
      <c r="HJ14" s="568">
        <v>4.3602015015400068E-3</v>
      </c>
      <c r="HK14" s="568">
        <v>1.1276607766865605E-2</v>
      </c>
      <c r="HL14" s="568">
        <v>1.6689683417395854E-2</v>
      </c>
      <c r="HM14" s="568">
        <v>1.8193014032191202E-2</v>
      </c>
      <c r="HN14" s="568">
        <v>1.9095012401068409E-2</v>
      </c>
      <c r="HO14" s="568">
        <v>1.7742557566386097E-2</v>
      </c>
      <c r="HP14" s="568">
        <v>2.2853881656690282E-2</v>
      </c>
      <c r="HQ14" s="568">
        <v>2.7966291184261458E-2</v>
      </c>
      <c r="HR14" s="568">
        <v>2.6763626692425178E-2</v>
      </c>
      <c r="HS14" s="568">
        <v>1.277993838166095E-2</v>
      </c>
      <c r="HT14" s="568">
        <v>3.1575370097037298E-3</v>
      </c>
      <c r="HU14" s="568">
        <v>1.0528741489902432E-3</v>
      </c>
      <c r="HV14" s="568">
        <v>2.5562047637855906E-3</v>
      </c>
      <c r="HW14" s="568">
        <v>8.1190707571618739E-3</v>
      </c>
      <c r="HX14" s="568">
        <v>5.413075650530251E-3</v>
      </c>
      <c r="HY14" s="568">
        <v>1.3535402719493128E-3</v>
      </c>
      <c r="HZ14" s="568">
        <v>1.5033306147953472E-3</v>
      </c>
      <c r="IA14" s="568">
        <v>4.3602015015400068E-3</v>
      </c>
      <c r="IB14" s="568">
        <v>3.7588692556218676E-3</v>
      </c>
      <c r="IC14" s="568">
        <v>1.0826151301060502E-2</v>
      </c>
      <c r="ID14" s="568">
        <v>1.578768504851865E-2</v>
      </c>
      <c r="IE14" s="568">
        <v>2.1651217164854002E-2</v>
      </c>
      <c r="IF14" s="568">
        <v>3.3980699080709852E-2</v>
      </c>
      <c r="IG14" s="568">
        <v>5.668479039455409E-2</v>
      </c>
      <c r="IH14" s="568">
        <v>0.20899551857456328</v>
      </c>
      <c r="II14" s="568">
        <v>0.49271905123302584</v>
      </c>
      <c r="IJ14" s="568">
        <v>0.60187713542617305</v>
      </c>
      <c r="IK14" s="568">
        <v>0.6489395244487699</v>
      </c>
      <c r="IL14" s="568">
        <v>0.66096725480439966</v>
      </c>
      <c r="IM14" s="568">
        <v>0.64097024403445413</v>
      </c>
      <c r="IN14" s="568">
        <v>0.59992226290830553</v>
      </c>
      <c r="IO14" s="568">
        <v>0.53932881291528367</v>
      </c>
      <c r="IP14" s="568">
        <v>0.46851162930438622</v>
      </c>
      <c r="IQ14" s="568">
        <v>0.39814381672202692</v>
      </c>
      <c r="IR14" s="568">
        <v>0.31725268983610022</v>
      </c>
      <c r="IS14" s="568">
        <v>0.2147092603480526</v>
      </c>
      <c r="IT14" s="568">
        <v>0.11156449861408675</v>
      </c>
      <c r="IU14" s="568">
        <v>4.4805764944503355E-2</v>
      </c>
      <c r="IV14" s="568">
        <v>1.112681742401957E-2</v>
      </c>
      <c r="IW14" s="568">
        <v>2.5562047637855906E-3</v>
      </c>
      <c r="IX14" s="568">
        <v>1.0528741489902432E-3</v>
      </c>
      <c r="IY14" s="568">
        <v>4.515419030721042E-4</v>
      </c>
      <c r="IZ14" s="568">
        <v>1.5087578011303487E-4</v>
      </c>
      <c r="JA14" s="568">
        <v>0</v>
      </c>
      <c r="JB14" s="568">
        <v>0</v>
      </c>
      <c r="JC14" s="568">
        <v>0</v>
      </c>
      <c r="JD14" s="568">
        <v>0</v>
      </c>
      <c r="JE14" s="568">
        <v>1.5087578011303487E-4</v>
      </c>
      <c r="JF14" s="568">
        <v>1.5033306147953472E-3</v>
      </c>
      <c r="JG14" s="568">
        <v>5.5628659933762859E-3</v>
      </c>
      <c r="JH14" s="568">
        <v>1.3532146407692127E-2</v>
      </c>
      <c r="JI14" s="568">
        <v>1.9546554304140516E-2</v>
      </c>
      <c r="JJ14" s="568">
        <v>3.0823162071006119E-2</v>
      </c>
      <c r="JK14" s="568">
        <v>4.6159305216452659E-2</v>
      </c>
      <c r="JL14" s="568">
        <v>9.652902159159929E-2</v>
      </c>
      <c r="JM14" s="568">
        <v>0.16388908750710088</v>
      </c>
      <c r="JN14" s="568">
        <v>0.21320592973325722</v>
      </c>
      <c r="JO14" s="568">
        <v>0.23245073247717168</v>
      </c>
      <c r="JP14" s="568">
        <v>0.21516080225112466</v>
      </c>
      <c r="JQ14" s="568">
        <v>0.18674296916379113</v>
      </c>
      <c r="JR14" s="568">
        <v>0.17501481949385342</v>
      </c>
      <c r="JS14" s="568">
        <v>0.19967378332556512</v>
      </c>
      <c r="JT14" s="568">
        <v>0.1981704527107698</v>
      </c>
      <c r="JU14" s="568">
        <v>0.16824928900864086</v>
      </c>
      <c r="JV14" s="568">
        <v>0.12690064175953331</v>
      </c>
      <c r="JW14" s="568">
        <v>8.1042002666039697E-2</v>
      </c>
      <c r="JX14" s="568">
        <v>4.946771800626943E-2</v>
      </c>
      <c r="JY14" s="568">
        <v>3.232649268580147E-2</v>
      </c>
      <c r="JZ14" s="568">
        <v>2.6162294446507039E-2</v>
      </c>
      <c r="KA14" s="568">
        <v>3.5484029695505188E-2</v>
      </c>
      <c r="KB14" s="568">
        <v>4.8866385760351287E-2</v>
      </c>
      <c r="KC14" s="568">
        <v>5.5180374342491754E-2</v>
      </c>
      <c r="KD14" s="568">
        <v>7.0517602925205272E-2</v>
      </c>
      <c r="KE14" s="568">
        <v>8.9762405669119735E-2</v>
      </c>
      <c r="KF14" s="568">
        <v>0.10464809234876117</v>
      </c>
      <c r="KG14" s="568">
        <v>0.16509175199893714</v>
      </c>
      <c r="KH14" s="568">
        <v>0.28432377946711374</v>
      </c>
      <c r="KI14" s="568">
        <v>0.38882208147302871</v>
      </c>
      <c r="KJ14" s="568">
        <v>0.41784124680628054</v>
      </c>
      <c r="KK14" s="568">
        <v>0.41934457742107584</v>
      </c>
      <c r="KL14" s="568">
        <v>0.51046052336214498</v>
      </c>
      <c r="KM14" s="568">
        <v>0.61300395285019249</v>
      </c>
      <c r="KN14" s="568">
        <v>0.65420172431918711</v>
      </c>
      <c r="KO14" s="568">
        <v>0.66171946283043082</v>
      </c>
      <c r="KP14" s="568">
        <v>0.65600572105694144</v>
      </c>
      <c r="KQ14" s="568">
        <v>0.65089331152937036</v>
      </c>
      <c r="KR14" s="568">
        <v>0.63931603763954559</v>
      </c>
      <c r="KS14" s="568">
        <v>0.63059563463646573</v>
      </c>
      <c r="KT14" s="568">
        <v>0.62803942987268013</v>
      </c>
      <c r="KU14" s="568">
        <v>0.62668588960073091</v>
      </c>
      <c r="KV14" s="568">
        <v>0.62803942987268013</v>
      </c>
      <c r="KW14" s="568">
        <v>0.62082235748439552</v>
      </c>
      <c r="KX14" s="568">
        <v>0.58789453255267576</v>
      </c>
      <c r="KY14" s="568">
        <v>0.49617725436568866</v>
      </c>
      <c r="KZ14" s="568">
        <v>0.36762132077397991</v>
      </c>
      <c r="LA14" s="568">
        <v>0.28236999238651317</v>
      </c>
      <c r="LB14" s="568">
        <v>0.22538453586900006</v>
      </c>
      <c r="LC14" s="568">
        <v>0.18343455637397441</v>
      </c>
      <c r="LD14" s="568">
        <v>0.18283322412805625</v>
      </c>
      <c r="LE14" s="568">
        <v>0.25680903018592433</v>
      </c>
      <c r="LF14" s="568">
        <v>0.37814680595208139</v>
      </c>
      <c r="LG14" s="568">
        <v>0.4776824887732713</v>
      </c>
      <c r="LH14" s="568">
        <v>0.55977736558830138</v>
      </c>
      <c r="LI14" s="568">
        <v>0.63495583613800566</v>
      </c>
      <c r="LJ14" s="568">
        <v>0.68397201224120296</v>
      </c>
      <c r="LK14" s="568">
        <v>0.7086309760729147</v>
      </c>
      <c r="LL14" s="568">
        <v>0.72441757568416643</v>
      </c>
      <c r="LM14" s="568">
        <v>0.73524372698522666</v>
      </c>
      <c r="LN14" s="568">
        <v>0.74170859134748035</v>
      </c>
      <c r="LO14" s="568">
        <v>0.74396412998830685</v>
      </c>
      <c r="LP14" s="568">
        <v>0.74396412998830685</v>
      </c>
      <c r="LQ14" s="568">
        <v>0.74411500576841993</v>
      </c>
      <c r="LR14" s="568">
        <v>0.74456546223422493</v>
      </c>
      <c r="LS14" s="568">
        <v>0.74381433964546073</v>
      </c>
      <c r="LT14" s="568">
        <v>0.7350928512051137</v>
      </c>
      <c r="LU14" s="568">
        <v>0.72321491119233017</v>
      </c>
      <c r="LV14" s="568">
        <v>0.69990948763256777</v>
      </c>
      <c r="LW14" s="568">
        <v>0.69584995225398683</v>
      </c>
      <c r="LX14" s="568">
        <v>0.6987068231407314</v>
      </c>
      <c r="LY14" s="568">
        <v>0.70577410518617012</v>
      </c>
      <c r="LZ14" s="568">
        <v>0.72050891608569845</v>
      </c>
      <c r="MA14" s="568">
        <v>0.73013131745765558</v>
      </c>
      <c r="MB14" s="568">
        <v>0.73343973024747255</v>
      </c>
      <c r="MC14" s="568">
        <v>0.73494306086226779</v>
      </c>
      <c r="MD14" s="568">
        <v>0.73419085283623664</v>
      </c>
      <c r="ME14" s="568">
        <v>0.72757511269386987</v>
      </c>
      <c r="MF14" s="568">
        <v>0.70727743580096536</v>
      </c>
      <c r="MG14" s="568">
        <v>0.68231780584629464</v>
      </c>
      <c r="MH14" s="568">
        <v>0.66487699984013449</v>
      </c>
      <c r="MI14" s="568">
        <v>0.65976459031256329</v>
      </c>
      <c r="MJ14" s="568">
        <v>0.67013919971055191</v>
      </c>
      <c r="MK14" s="568">
        <v>0.68863287986570221</v>
      </c>
      <c r="ML14" s="568">
        <v>0.70411989879126158</v>
      </c>
      <c r="MM14" s="568">
        <v>0.71314096791730075</v>
      </c>
      <c r="MN14" s="568">
        <v>0.71900558547090299</v>
      </c>
      <c r="MO14" s="568">
        <v>0.71073563893362823</v>
      </c>
      <c r="MP14" s="568">
        <v>0.69209108299836497</v>
      </c>
      <c r="MQ14" s="568">
        <v>0.66487699984013449</v>
      </c>
      <c r="MR14" s="568">
        <v>0.61661194632570138</v>
      </c>
      <c r="MS14" s="568">
        <v>0.54534322081173203</v>
      </c>
      <c r="MT14" s="568">
        <v>0.46084301501302932</v>
      </c>
      <c r="MU14" s="568">
        <v>0.3659681998163386</v>
      </c>
      <c r="MV14" s="568">
        <v>0.28116732789467697</v>
      </c>
      <c r="MW14" s="568">
        <v>0.16238467145503852</v>
      </c>
      <c r="MX14" s="568">
        <v>6.8411854627224808E-2</v>
      </c>
      <c r="MY14" s="568">
        <v>1.2930814161773989E-2</v>
      </c>
      <c r="MZ14" s="568">
        <v>7.5220802603117372E-4</v>
      </c>
      <c r="NA14" s="568">
        <v>0</v>
      </c>
      <c r="NB14" s="568">
        <v>0</v>
      </c>
      <c r="NC14" s="568">
        <v>0</v>
      </c>
      <c r="ND14" s="568">
        <v>0</v>
      </c>
      <c r="NE14" s="568">
        <v>0</v>
      </c>
      <c r="NF14" s="568">
        <v>0</v>
      </c>
      <c r="NG14" s="568">
        <v>7.217072388284668E-3</v>
      </c>
      <c r="NH14" s="568">
        <v>3.3379366834791709E-2</v>
      </c>
      <c r="NI14" s="568">
        <v>8.1643334911957882E-2</v>
      </c>
      <c r="NJ14" s="568">
        <v>0.14810140245858222</v>
      </c>
      <c r="NK14" s="568">
        <v>0.24297621765527314</v>
      </c>
      <c r="NL14" s="568">
        <v>0.36521599179030739</v>
      </c>
      <c r="NM14" s="568">
        <v>0.51797826187338858</v>
      </c>
      <c r="NN14" s="568">
        <v>0.63330162974309723</v>
      </c>
      <c r="NO14" s="568">
        <v>0.68712954925090675</v>
      </c>
      <c r="NP14" s="568">
        <v>0.70532256328309784</v>
      </c>
      <c r="NQ14" s="568">
        <v>0.71960691771682106</v>
      </c>
      <c r="NR14" s="568">
        <v>0.73223706575563607</v>
      </c>
      <c r="NS14" s="568">
        <v>0.73298818834440038</v>
      </c>
      <c r="NT14" s="568">
        <v>0.7194560419367082</v>
      </c>
      <c r="NU14" s="568">
        <v>0.69690282640297685</v>
      </c>
      <c r="NV14" s="568">
        <v>0.67254452869422443</v>
      </c>
      <c r="NW14" s="568">
        <v>0.65375018241611504</v>
      </c>
      <c r="NX14" s="568">
        <v>0.64848798254569762</v>
      </c>
      <c r="NY14" s="568">
        <v>0.65525351303091028</v>
      </c>
      <c r="NZ14" s="568">
        <v>0.66111813058451263</v>
      </c>
      <c r="OA14" s="568">
        <v>0.65841105004061407</v>
      </c>
      <c r="OB14" s="568">
        <v>0.64668398580794351</v>
      </c>
      <c r="OC14" s="568">
        <v>0.61420661734202875</v>
      </c>
      <c r="OD14" s="568">
        <v>0.55917603334238319</v>
      </c>
      <c r="OE14" s="568">
        <v>0.49783037532332997</v>
      </c>
      <c r="OF14" s="568">
        <v>0.45137040398391831</v>
      </c>
      <c r="OG14" s="568">
        <v>0.39739269413326278</v>
      </c>
      <c r="OH14" s="568">
        <v>0.33845236509788212</v>
      </c>
      <c r="OI14" s="568">
        <v>0.32266468004936349</v>
      </c>
      <c r="OJ14" s="568">
        <v>0.37694414146024507</v>
      </c>
      <c r="OK14" s="568">
        <v>0.45482860711658107</v>
      </c>
      <c r="OL14" s="568">
        <v>0.51527226676675697</v>
      </c>
      <c r="OM14" s="568">
        <v>0.51722713928462449</v>
      </c>
      <c r="ON14" s="568">
        <v>0.48294577408095563</v>
      </c>
      <c r="OO14" s="568">
        <v>0.4683607535242732</v>
      </c>
      <c r="OP14" s="568">
        <v>0.44986707336912296</v>
      </c>
      <c r="OQ14" s="568">
        <v>0.4361840511813177</v>
      </c>
      <c r="OR14" s="568">
        <v>0.44355199934971534</v>
      </c>
      <c r="OS14" s="568">
        <v>0.41693924843740338</v>
      </c>
      <c r="OT14" s="568">
        <v>0.35018051476781986</v>
      </c>
      <c r="OU14" s="568">
        <v>0.26026723331858709</v>
      </c>
      <c r="OV14" s="568">
        <v>0.18148076929337392</v>
      </c>
      <c r="OW14" s="568">
        <v>0.10434742622580208</v>
      </c>
      <c r="OX14" s="568">
        <v>6.2548322510889445E-2</v>
      </c>
      <c r="OY14" s="568">
        <v>3.8792442485321953E-2</v>
      </c>
      <c r="OZ14" s="568">
        <v>2.7064292815384253E-2</v>
      </c>
      <c r="PA14" s="568">
        <v>3.6386028064382403E-2</v>
      </c>
      <c r="PB14" s="568">
        <v>8.0440670420121568E-2</v>
      </c>
      <c r="PC14" s="568">
        <v>0.17696969201172086</v>
      </c>
      <c r="PD14" s="568">
        <v>0.29199239375847041</v>
      </c>
      <c r="PE14" s="568">
        <v>0.35318717599741056</v>
      </c>
      <c r="PF14" s="568">
        <v>0.34792497612699341</v>
      </c>
      <c r="PG14" s="568">
        <v>0.30808074492994819</v>
      </c>
      <c r="PH14" s="568">
        <v>0.24748729493692617</v>
      </c>
      <c r="PI14" s="568">
        <v>0.15005627497644966</v>
      </c>
      <c r="PJ14" s="568">
        <v>0.10524942459467929</v>
      </c>
      <c r="PK14" s="568">
        <v>8.4350415455856489E-2</v>
      </c>
      <c r="PL14" s="568">
        <v>2.7214083158230293E-2</v>
      </c>
      <c r="PM14" s="568">
        <v>7.217072388284668E-3</v>
      </c>
      <c r="PN14" s="568">
        <v>5.2621998704172161E-3</v>
      </c>
      <c r="PO14" s="568">
        <v>3.4582031326627991E-3</v>
      </c>
      <c r="PP14" s="568">
        <v>6.0133224591813893E-4</v>
      </c>
      <c r="PQ14" s="568">
        <v>1.5087578011303487E-4</v>
      </c>
      <c r="PR14" s="568">
        <v>1.5087578011303487E-4</v>
      </c>
      <c r="PS14" s="568">
        <v>1.5033306147953472E-3</v>
      </c>
      <c r="PT14" s="568">
        <v>2.1046628607134859E-3</v>
      </c>
      <c r="PU14" s="568">
        <v>1.9548725178674515E-3</v>
      </c>
      <c r="PV14" s="568">
        <v>5.8635321163353531E-3</v>
      </c>
      <c r="PW14" s="568">
        <v>1.4734810899528404E-2</v>
      </c>
      <c r="PX14" s="568">
        <v>2.7514749281189358E-2</v>
      </c>
      <c r="PY14" s="568">
        <v>4.6009514873606626E-2</v>
      </c>
      <c r="PZ14" s="568">
        <v>0.10479896812887418</v>
      </c>
      <c r="QA14" s="568">
        <v>0.16659508261373251</v>
      </c>
      <c r="QB14" s="568">
        <v>0.21531059259397078</v>
      </c>
      <c r="QC14" s="568">
        <v>0.14193611878202075</v>
      </c>
      <c r="QD14" s="568">
        <v>4.8263968077166139E-2</v>
      </c>
      <c r="QE14" s="568">
        <v>5.2621998704172161E-3</v>
      </c>
      <c r="QF14" s="568">
        <v>1.6542063949083821E-3</v>
      </c>
      <c r="QG14" s="568">
        <v>6.0144078964483889E-3</v>
      </c>
      <c r="QH14" s="568">
        <v>1.9847220427099584E-2</v>
      </c>
      <c r="QI14" s="568">
        <v>8.2094876815029957E-2</v>
      </c>
      <c r="QJ14" s="568">
        <v>0.1096096260962193</v>
      </c>
      <c r="QK14" s="568">
        <v>0.1589264683223757</v>
      </c>
      <c r="QL14" s="568">
        <v>0.3960391538613135</v>
      </c>
      <c r="QM14" s="568">
        <v>0.61165041257824326</v>
      </c>
      <c r="QN14" s="568">
        <v>0.66382412569114435</v>
      </c>
      <c r="QO14" s="568">
        <v>0.6671325384809611</v>
      </c>
      <c r="QP14" s="568">
        <v>0.66021613221563547</v>
      </c>
      <c r="QQ14" s="568">
        <v>0.6417213666232181</v>
      </c>
      <c r="QR14" s="568">
        <v>0.60533533855883592</v>
      </c>
      <c r="QS14" s="568">
        <v>0.54278701604794632</v>
      </c>
      <c r="QT14" s="568">
        <v>0.47467582754368065</v>
      </c>
      <c r="QU14" s="568">
        <v>0.41859236939504468</v>
      </c>
      <c r="QV14" s="568">
        <v>0.37934947044391765</v>
      </c>
      <c r="QW14" s="568">
        <v>0.35033030511066587</v>
      </c>
      <c r="QX14" s="568">
        <v>0.30762920302687596</v>
      </c>
      <c r="QY14" s="568">
        <v>0.19847111883372887</v>
      </c>
      <c r="QZ14" s="568">
        <v>8.0440670420121568E-2</v>
      </c>
      <c r="RA14" s="568">
        <v>1.4585020556682367E-2</v>
      </c>
      <c r="RB14" s="568">
        <v>6.0133224591813893E-4</v>
      </c>
      <c r="RC14" s="568">
        <v>0</v>
      </c>
      <c r="RD14" s="568">
        <v>0</v>
      </c>
      <c r="RE14" s="568">
        <v>0</v>
      </c>
      <c r="RF14" s="568">
        <v>0</v>
      </c>
      <c r="RG14" s="568">
        <v>0</v>
      </c>
      <c r="RH14" s="568">
        <v>0</v>
      </c>
      <c r="RI14" s="568">
        <v>0</v>
      </c>
      <c r="RJ14" s="568">
        <v>0</v>
      </c>
      <c r="RK14" s="568">
        <v>0</v>
      </c>
      <c r="RL14" s="568">
        <v>0</v>
      </c>
      <c r="RM14" s="568">
        <v>5.1124095275711812E-3</v>
      </c>
      <c r="RN14" s="568">
        <v>0.19396004155207577</v>
      </c>
      <c r="RO14" s="568">
        <v>0.59330760820320594</v>
      </c>
      <c r="RP14" s="568">
        <v>0.7138931759433319</v>
      </c>
      <c r="RQ14" s="568">
        <v>0.7394541381439208</v>
      </c>
      <c r="RR14" s="568">
        <v>0.74381433964546073</v>
      </c>
      <c r="RS14" s="568">
        <v>0.74200925747043922</v>
      </c>
      <c r="RT14" s="568">
        <v>0.73268752222144118</v>
      </c>
      <c r="RU14" s="568">
        <v>0.70953297444179197</v>
      </c>
      <c r="RV14" s="568">
        <v>0.66532745630593959</v>
      </c>
      <c r="RW14" s="568">
        <v>0.61150062223539725</v>
      </c>
      <c r="RX14" s="568">
        <v>0.57541417485670687</v>
      </c>
      <c r="RY14" s="568">
        <v>0.56443823321280029</v>
      </c>
      <c r="RZ14" s="568">
        <v>0.52880441317444915</v>
      </c>
      <c r="SA14" s="568">
        <v>0.4776824887732713</v>
      </c>
      <c r="SB14" s="568">
        <v>0.46565475841764148</v>
      </c>
      <c r="SC14" s="568">
        <v>0.52143646500605145</v>
      </c>
      <c r="SD14" s="568">
        <v>0.59240452439706182</v>
      </c>
      <c r="SE14" s="568">
        <v>0.63059563463646573</v>
      </c>
      <c r="SF14" s="568">
        <v>0.63811337314770944</v>
      </c>
      <c r="SG14" s="568">
        <v>0.62518255898593544</v>
      </c>
      <c r="SH14" s="568">
        <v>0.60323067569812239</v>
      </c>
      <c r="SI14" s="568">
        <v>0.5748128426107888</v>
      </c>
      <c r="SJ14" s="568">
        <v>0.54835096747858969</v>
      </c>
      <c r="SK14" s="568">
        <v>0.52729999712238673</v>
      </c>
      <c r="SL14" s="568">
        <v>0.49061330293504529</v>
      </c>
      <c r="SM14" s="568">
        <v>0.43347805607468615</v>
      </c>
      <c r="SN14" s="568">
        <v>0.38626587670924317</v>
      </c>
      <c r="SO14" s="568">
        <v>0.35213538728568727</v>
      </c>
      <c r="SP14" s="568">
        <v>0.30778007880698904</v>
      </c>
      <c r="SQ14" s="568">
        <v>0.2462835450078229</v>
      </c>
      <c r="SR14" s="568">
        <v>0.20764197830261397</v>
      </c>
      <c r="SS14" s="568">
        <v>0.17937502099539346</v>
      </c>
      <c r="ST14" s="568">
        <v>0.11848090487941237</v>
      </c>
      <c r="SU14" s="568">
        <v>7.3675139934909012E-2</v>
      </c>
      <c r="SV14" s="568">
        <v>3.7288026433259611E-2</v>
      </c>
      <c r="SW14" s="568">
        <v>3.0522495948047047E-2</v>
      </c>
      <c r="SX14" s="568">
        <v>3.0972952413852155E-2</v>
      </c>
      <c r="SY14" s="568">
        <v>4.4204432698585205E-2</v>
      </c>
      <c r="SZ14" s="568">
        <v>7.1419601294082494E-2</v>
      </c>
      <c r="TA14" s="568">
        <v>0.10795650513857794</v>
      </c>
      <c r="TB14" s="568">
        <v>0.19020117229645389</v>
      </c>
      <c r="TC14" s="568">
        <v>0.22373032947409166</v>
      </c>
      <c r="TD14" s="568">
        <v>0.25049395616651687</v>
      </c>
      <c r="TE14" s="568">
        <v>0.28327199075539045</v>
      </c>
      <c r="TF14" s="568">
        <v>0.28537665361610387</v>
      </c>
      <c r="TG14" s="568">
        <v>0.2566581544058113</v>
      </c>
      <c r="TH14" s="568">
        <v>0.18057877092449673</v>
      </c>
      <c r="TI14" s="568">
        <v>0.11592470011562676</v>
      </c>
      <c r="TJ14" s="568">
        <v>7.6832676944612752E-2</v>
      </c>
      <c r="TK14" s="568">
        <v>4.2851977863902893E-2</v>
      </c>
      <c r="TL14" s="568">
        <v>6.4648643622534935E-3</v>
      </c>
      <c r="TM14" s="568">
        <v>0</v>
      </c>
      <c r="TN14" s="568">
        <v>9.3217352489981548E-3</v>
      </c>
      <c r="TO14" s="568">
        <v>0.1294568465233189</v>
      </c>
      <c r="TP14" s="568">
        <v>0.33303928944735189</v>
      </c>
      <c r="TQ14" s="568">
        <v>0.54278701604794632</v>
      </c>
      <c r="TR14" s="568">
        <v>0.70637543743208808</v>
      </c>
      <c r="TS14" s="568">
        <v>0.74441567189137903</v>
      </c>
      <c r="TT14" s="568">
        <v>0.74456546223422493</v>
      </c>
      <c r="TU14" s="568">
        <v>0.74381433964546073</v>
      </c>
      <c r="TV14" s="568">
        <v>0.73719859950309419</v>
      </c>
      <c r="TW14" s="568">
        <v>0.6878817572769379</v>
      </c>
      <c r="TX14" s="568">
        <v>0.42641077402924754</v>
      </c>
      <c r="TY14" s="568">
        <v>0.57842192152356453</v>
      </c>
      <c r="TZ14" s="568">
        <v>0.73193531419541014</v>
      </c>
      <c r="UA14" s="568">
        <v>0.71073563893362823</v>
      </c>
      <c r="UB14" s="568">
        <v>0.73840126399493033</v>
      </c>
      <c r="UC14" s="568">
        <v>0.74486612835718402</v>
      </c>
      <c r="UD14" s="568">
        <v>0.74501700413729699</v>
      </c>
      <c r="UE14" s="568">
        <v>0.74366346386534776</v>
      </c>
      <c r="UF14" s="568">
        <v>0.74471633801433801</v>
      </c>
      <c r="UG14" s="568">
        <v>0.74501700413729699</v>
      </c>
      <c r="UH14" s="568">
        <v>0.74336279774238878</v>
      </c>
      <c r="UI14" s="568">
        <v>0.73629660113421713</v>
      </c>
      <c r="UJ14" s="568">
        <v>0.72246378860356586</v>
      </c>
      <c r="UK14" s="568">
        <v>0.71659917104996329</v>
      </c>
      <c r="UL14" s="568">
        <v>0.72381624343824813</v>
      </c>
      <c r="UM14" s="568">
        <v>0.72742532235102408</v>
      </c>
      <c r="UN14" s="568">
        <v>0.72622265785918783</v>
      </c>
      <c r="UO14" s="568">
        <v>0.71539650655812714</v>
      </c>
      <c r="UP14" s="568">
        <v>0.70366835688818941</v>
      </c>
      <c r="UQ14" s="568">
        <v>0.70141390368462997</v>
      </c>
      <c r="UR14" s="568">
        <v>0.70667610355504717</v>
      </c>
      <c r="US14" s="568">
        <v>0.71644938070711739</v>
      </c>
      <c r="UT14" s="568">
        <v>0.72787577881682908</v>
      </c>
      <c r="UU14" s="568">
        <v>0.73659726725717622</v>
      </c>
      <c r="UV14" s="568">
        <v>0.73870193011788943</v>
      </c>
      <c r="UW14" s="568">
        <v>0.73494306086226779</v>
      </c>
      <c r="UX14" s="568">
        <v>0.72772598847398295</v>
      </c>
      <c r="UY14" s="568">
        <v>0.72667311432499293</v>
      </c>
      <c r="UZ14" s="568">
        <v>0.73118419160664583</v>
      </c>
      <c r="VA14" s="568">
        <v>0.73644639147706314</v>
      </c>
      <c r="VB14" s="568">
        <v>0.73930326236380772</v>
      </c>
      <c r="VC14" s="568">
        <v>0.7394541381439208</v>
      </c>
      <c r="VD14" s="568">
        <v>0.7397548042668799</v>
      </c>
      <c r="VE14" s="568">
        <v>0.73719859950309419</v>
      </c>
      <c r="VF14" s="568">
        <v>0.73058285936072775</v>
      </c>
      <c r="VG14" s="568">
        <v>0.72141091445457561</v>
      </c>
      <c r="VH14" s="568">
        <v>0.70697676967800627</v>
      </c>
      <c r="VI14" s="568">
        <v>0.68216801550344852</v>
      </c>
      <c r="VJ14" s="568">
        <v>0.64578198743906612</v>
      </c>
      <c r="VK14" s="568">
        <v>0.59796847582770518</v>
      </c>
      <c r="VL14" s="568">
        <v>0.53181107440403985</v>
      </c>
      <c r="VM14" s="568">
        <v>0.47106674863090481</v>
      </c>
      <c r="VN14" s="568">
        <v>0.43287672382876802</v>
      </c>
      <c r="VO14" s="568">
        <v>0.40731576162817906</v>
      </c>
      <c r="VP14" s="568">
        <v>0.39107762011385533</v>
      </c>
      <c r="VQ14" s="568">
        <v>0.39182874270261953</v>
      </c>
      <c r="VR14" s="568">
        <v>0.40265489400368004</v>
      </c>
      <c r="VS14" s="568">
        <v>0.43407938832060433</v>
      </c>
      <c r="VT14" s="568">
        <v>0.48099090156308816</v>
      </c>
      <c r="VU14" s="568">
        <v>0.50564877995753288</v>
      </c>
      <c r="VV14" s="568">
        <v>0.49783037532332997</v>
      </c>
      <c r="VW14" s="568">
        <v>0.46565475841764148</v>
      </c>
      <c r="VX14" s="568">
        <v>0.41979503388688089</v>
      </c>
      <c r="VY14" s="568">
        <v>0.37919968010107158</v>
      </c>
      <c r="VZ14" s="568">
        <v>0.35424005014640075</v>
      </c>
      <c r="WA14" s="568">
        <v>0.34341389884534035</v>
      </c>
      <c r="WB14" s="568">
        <v>0.34070790373870868</v>
      </c>
      <c r="WC14" s="568">
        <v>0.33183662495551564</v>
      </c>
      <c r="WD14" s="568">
        <v>0.30958407554474354</v>
      </c>
      <c r="WE14" s="568">
        <v>0.24778796105988524</v>
      </c>
      <c r="WF14" s="568">
        <v>0.16764795676272273</v>
      </c>
      <c r="WG14" s="568">
        <v>0.10104009887325233</v>
      </c>
      <c r="WH14" s="568">
        <v>6.2548322510889445E-2</v>
      </c>
      <c r="WI14" s="568">
        <v>3.3379366834791709E-2</v>
      </c>
      <c r="WJ14" s="568">
        <v>1.3231480284733059E-2</v>
      </c>
      <c r="WK14" s="568">
        <v>5.413075650530251E-3</v>
      </c>
      <c r="WL14" s="568">
        <v>1.5033306147953472E-3</v>
      </c>
      <c r="WM14" s="568">
        <v>4.515419030721042E-4</v>
      </c>
      <c r="WN14" s="568">
        <v>3.0066612295906946E-4</v>
      </c>
      <c r="WO14" s="568">
        <v>1.3535402719493128E-3</v>
      </c>
      <c r="WP14" s="568">
        <v>1.0223733617875362E-2</v>
      </c>
      <c r="WQ14" s="568">
        <v>4.1498437591953589E-2</v>
      </c>
      <c r="WR14" s="568">
        <v>7.3824930277755052E-2</v>
      </c>
      <c r="WS14" s="568">
        <v>8.8559741177283449E-2</v>
      </c>
      <c r="WT14" s="568">
        <v>0.13081038679526821</v>
      </c>
      <c r="WU14" s="568">
        <v>0.21831725382356146</v>
      </c>
      <c r="WV14" s="568">
        <v>0.25455349154509777</v>
      </c>
      <c r="WW14" s="568">
        <v>0.30101346288450948</v>
      </c>
      <c r="WX14" s="568">
        <v>0.35544271463823712</v>
      </c>
      <c r="WY14" s="568">
        <v>0.40295556012663902</v>
      </c>
      <c r="WZ14" s="568">
        <v>0.45227240235279559</v>
      </c>
      <c r="XA14" s="568">
        <v>0.47332228727173131</v>
      </c>
      <c r="XB14" s="568">
        <v>0.5384268145464064</v>
      </c>
      <c r="XC14" s="568">
        <v>0.58789453255267576</v>
      </c>
      <c r="XD14" s="568">
        <v>0.61225174482416134</v>
      </c>
      <c r="XE14" s="568">
        <v>0.5898494050705434</v>
      </c>
      <c r="XF14" s="568">
        <v>0.54504255468877283</v>
      </c>
      <c r="XG14" s="568">
        <v>0.52173713112901043</v>
      </c>
      <c r="XH14" s="568">
        <v>0.46234634562782473</v>
      </c>
      <c r="XI14" s="568">
        <v>0.44415333159563358</v>
      </c>
      <c r="XJ14" s="568">
        <v>0.55932690912249616</v>
      </c>
      <c r="XK14" s="568">
        <v>0.68021314298558111</v>
      </c>
      <c r="XL14" s="568">
        <v>0.73419085283623664</v>
      </c>
      <c r="XM14" s="568">
        <v>0.74486612835718402</v>
      </c>
      <c r="XN14" s="568">
        <v>0.73599593501125804</v>
      </c>
      <c r="XO14" s="568">
        <v>0.71043497281066903</v>
      </c>
      <c r="XP14" s="568">
        <v>0.67013919971055191</v>
      </c>
      <c r="XQ14" s="568">
        <v>0.56173223810616857</v>
      </c>
      <c r="XR14" s="568">
        <v>0.41814191292923952</v>
      </c>
      <c r="XS14" s="568">
        <v>0.38626587670924317</v>
      </c>
      <c r="XT14" s="568">
        <v>0.33003262821776125</v>
      </c>
      <c r="XU14" s="568">
        <v>0.22237787463940933</v>
      </c>
      <c r="XV14" s="568">
        <v>0.30823053527279426</v>
      </c>
      <c r="XW14" s="568">
        <v>0.66668099657788893</v>
      </c>
      <c r="XX14" s="568">
        <v>0.74336279774238878</v>
      </c>
      <c r="XY14" s="568">
        <v>0.74471633801433801</v>
      </c>
      <c r="XZ14" s="568">
        <v>0.74486612835718402</v>
      </c>
      <c r="YA14" s="568">
        <v>0.74110725910156205</v>
      </c>
      <c r="YB14" s="568">
        <v>0.73584505923114496</v>
      </c>
      <c r="YC14" s="568">
        <v>0.73208618997552299</v>
      </c>
      <c r="YD14" s="568">
        <v>0.72547044983315667</v>
      </c>
      <c r="YE14" s="568">
        <v>0.73449151895919573</v>
      </c>
      <c r="YF14" s="568">
        <v>0.74411500576841993</v>
      </c>
      <c r="YG14" s="568">
        <v>0.7427614654964706</v>
      </c>
      <c r="YH14" s="568">
        <v>0.73133398194949206</v>
      </c>
      <c r="YI14" s="568">
        <v>0.71404296628617792</v>
      </c>
      <c r="YJ14" s="568">
        <v>0.69915836504380358</v>
      </c>
      <c r="YK14" s="568">
        <v>0.69374528939327329</v>
      </c>
      <c r="YL14" s="568">
        <v>0.69945903116676256</v>
      </c>
      <c r="YM14" s="568">
        <v>0.71825337744487183</v>
      </c>
      <c r="YN14" s="568">
        <v>0.73313906412451324</v>
      </c>
      <c r="YO14" s="568">
        <v>0.74216013325055252</v>
      </c>
      <c r="YP14" s="568">
        <v>0.74471633801433801</v>
      </c>
      <c r="YQ14" s="568">
        <v>0.74486612835718402</v>
      </c>
      <c r="YR14" s="568">
        <v>0.74486612835718402</v>
      </c>
      <c r="YS14" s="568">
        <v>0.74366346386534776</v>
      </c>
      <c r="YT14" s="568">
        <v>0.74005547038983888</v>
      </c>
      <c r="YU14" s="568">
        <v>0.73779993174901259</v>
      </c>
      <c r="YV14" s="568">
        <v>0.73614572535410405</v>
      </c>
      <c r="YW14" s="568">
        <v>0.73554439310818609</v>
      </c>
      <c r="YX14" s="568">
        <v>0.73659726725717622</v>
      </c>
      <c r="YY14" s="568">
        <v>0.73855105433777668</v>
      </c>
      <c r="YZ14" s="568">
        <v>0.74140792522452126</v>
      </c>
      <c r="ZA14" s="568">
        <v>0.74456546223422493</v>
      </c>
      <c r="ZB14" s="568">
        <v>0.74411500576841993</v>
      </c>
      <c r="ZC14" s="568">
        <v>0.74065680263575706</v>
      </c>
      <c r="ZD14" s="568">
        <v>0.73840126399493033</v>
      </c>
      <c r="ZE14" s="568">
        <v>0.73434172861634972</v>
      </c>
      <c r="ZF14" s="568">
        <v>0.72667311432499293</v>
      </c>
      <c r="ZG14" s="568">
        <v>0.71509584043516816</v>
      </c>
      <c r="ZH14" s="568">
        <v>0.70667610355504717</v>
      </c>
      <c r="ZI14" s="568">
        <v>0.70276635851931224</v>
      </c>
      <c r="ZJ14" s="568">
        <v>0.69855703279788539</v>
      </c>
      <c r="ZK14" s="568">
        <v>0.6987068231407314</v>
      </c>
      <c r="ZL14" s="568">
        <v>0.71374230016321893</v>
      </c>
      <c r="ZM14" s="568">
        <v>0.72547044983315667</v>
      </c>
      <c r="ZN14" s="568">
        <v>0.73238685609848209</v>
      </c>
      <c r="ZO14" s="568">
        <v>0.73674705760002213</v>
      </c>
      <c r="ZP14" s="568">
        <v>0.74351367352250175</v>
      </c>
      <c r="ZQ14" s="568">
        <v>0.74441567189137903</v>
      </c>
      <c r="ZR14" s="568">
        <v>0.73629660113421713</v>
      </c>
      <c r="ZS14" s="568">
        <v>0.71915537581374911</v>
      </c>
      <c r="ZT14" s="568">
        <v>0.71133697117954631</v>
      </c>
      <c r="ZU14" s="568">
        <v>0.71900558547090299</v>
      </c>
      <c r="ZV14" s="568">
        <v>0.7268239901051059</v>
      </c>
      <c r="ZW14" s="568">
        <v>0.73028219323776866</v>
      </c>
      <c r="ZX14" s="568">
        <v>0.72968086099185059</v>
      </c>
      <c r="ZY14" s="568">
        <v>0.72351557731528904</v>
      </c>
      <c r="ZZ14" s="568">
        <v>0.70532256328309784</v>
      </c>
      <c r="AAA14" s="568">
        <v>0.68216801550344852</v>
      </c>
      <c r="AAB14" s="568">
        <v>0.66758299494676621</v>
      </c>
      <c r="AAC14" s="568">
        <v>0.66126792092735887</v>
      </c>
      <c r="AAD14" s="568">
        <v>0.64097024403445413</v>
      </c>
      <c r="AAE14" s="568">
        <v>0.59571293718687846</v>
      </c>
      <c r="AAF14" s="568">
        <v>0.54308768217090542</v>
      </c>
      <c r="AAG14" s="568">
        <v>0.50053745586722864</v>
      </c>
      <c r="AAH14" s="568">
        <v>0.44325133322675636</v>
      </c>
      <c r="AAI14" s="568">
        <v>0.38927362337610089</v>
      </c>
      <c r="AAJ14" s="568">
        <v>0.35799891940202266</v>
      </c>
      <c r="AAK14" s="568">
        <v>0.39619002964142663</v>
      </c>
      <c r="AAL14" s="568">
        <v>0.4486644088772867</v>
      </c>
      <c r="AAM14" s="568">
        <v>0.46806008740131411</v>
      </c>
      <c r="AAN14" s="568">
        <v>0.45933968439823414</v>
      </c>
      <c r="AAO14" s="568">
        <v>0.43573359471551271</v>
      </c>
      <c r="AAP14" s="568">
        <v>0.36656953206225662</v>
      </c>
      <c r="AAQ14" s="568">
        <v>0.30116433866462256</v>
      </c>
      <c r="AAR14" s="568">
        <v>0.27876091347373738</v>
      </c>
      <c r="AAS14" s="568">
        <v>0.27109338461964766</v>
      </c>
      <c r="AAT14" s="568">
        <v>0.2304969453965712</v>
      </c>
      <c r="AAU14" s="568">
        <v>0.19035096263929999</v>
      </c>
      <c r="AAV14" s="568">
        <v>0.1844874305229646</v>
      </c>
      <c r="AAW14" s="568">
        <v>0.21591192483988886</v>
      </c>
      <c r="AAX14" s="568">
        <v>0.33890390700095424</v>
      </c>
      <c r="AAY14" s="568">
        <v>0.4488141992201326</v>
      </c>
      <c r="AAZ14" s="568">
        <v>0.5121147297570533</v>
      </c>
      <c r="ABA14" s="568">
        <v>0.52790241480557198</v>
      </c>
      <c r="ABB14" s="568">
        <v>0.52414354554995013</v>
      </c>
      <c r="ABC14" s="568">
        <v>0.50835586050143144</v>
      </c>
      <c r="ABD14" s="568">
        <v>0.45994101664415227</v>
      </c>
      <c r="ABE14" s="568">
        <v>0.39633981998427248</v>
      </c>
      <c r="ABF14" s="568">
        <v>0.34957918252190179</v>
      </c>
      <c r="ABG14" s="568">
        <v>0.34747451966118825</v>
      </c>
      <c r="ABH14" s="568">
        <v>0.41648770653433126</v>
      </c>
      <c r="ABI14" s="568">
        <v>0.49783037532332997</v>
      </c>
      <c r="ABJ14" s="568">
        <v>0.54985429809338493</v>
      </c>
      <c r="ABK14" s="568">
        <v>0.57045264110924865</v>
      </c>
      <c r="ABL14" s="568">
        <v>0.58233058112203251</v>
      </c>
      <c r="ABM14" s="568">
        <v>0.56879843471434044</v>
      </c>
      <c r="ABN14" s="568">
        <v>0.55616937211279227</v>
      </c>
      <c r="ABO14" s="568">
        <v>0.55872557687657798</v>
      </c>
      <c r="ABP14" s="568">
        <v>0.56744597987965795</v>
      </c>
      <c r="ABQ14" s="568">
        <v>0.57842192152356453</v>
      </c>
      <c r="ABR14" s="568">
        <v>0.59796847582770518</v>
      </c>
      <c r="ABS14" s="568">
        <v>0.60834308522569358</v>
      </c>
      <c r="ABT14" s="568">
        <v>0.61736415435173264</v>
      </c>
      <c r="ABU14" s="568">
        <v>0.62157456551042656</v>
      </c>
      <c r="ABV14" s="568">
        <v>0.60924508359457075</v>
      </c>
      <c r="ABW14" s="568">
        <v>0.60112601283740885</v>
      </c>
      <c r="ABX14" s="568">
        <v>0.56353623484392312</v>
      </c>
      <c r="ABY14" s="568">
        <v>0.51196385397694022</v>
      </c>
      <c r="ABZ14" s="568">
        <v>0.46730787937528295</v>
      </c>
      <c r="ACA14" s="568">
        <v>0.4232532370195437</v>
      </c>
      <c r="ACB14" s="568">
        <v>0.39243116038580461</v>
      </c>
      <c r="ACC14" s="568">
        <v>0.38626587670924317</v>
      </c>
      <c r="ACD14" s="568">
        <v>0.39784315059906794</v>
      </c>
      <c r="ACE14" s="568">
        <v>0.41378171142769954</v>
      </c>
      <c r="ACF14" s="568">
        <v>0.43182384967977772</v>
      </c>
      <c r="ACG14" s="568">
        <v>0.43092185131090061</v>
      </c>
      <c r="ACH14" s="568">
        <v>0.41573549850830016</v>
      </c>
      <c r="ACI14" s="568">
        <v>0.39378361522048694</v>
      </c>
      <c r="ACJ14" s="568">
        <v>0.37378660445054135</v>
      </c>
      <c r="ACK14" s="568">
        <v>0.32507109447030302</v>
      </c>
      <c r="ACL14" s="568">
        <v>0.30988474166770263</v>
      </c>
      <c r="ACM14" s="568">
        <v>0.29560147267124626</v>
      </c>
      <c r="ACN14" s="568">
        <v>0.32071089296876304</v>
      </c>
      <c r="ACO14" s="568">
        <v>0.341910568230545</v>
      </c>
      <c r="ACP14" s="568">
        <v>0.39137828623681437</v>
      </c>
      <c r="ACQ14" s="568">
        <v>0.41769037102616757</v>
      </c>
      <c r="ACR14" s="568">
        <v>0.45558081514261217</v>
      </c>
      <c r="ACS14" s="568">
        <v>0.48971130456616807</v>
      </c>
      <c r="ACT14" s="568">
        <v>0.50880631696723655</v>
      </c>
      <c r="ACU14" s="568">
        <v>0.53256328243007101</v>
      </c>
      <c r="ACV14" s="568">
        <v>0.54068235318723301</v>
      </c>
      <c r="ACW14" s="568">
        <v>0.54970342231327196</v>
      </c>
      <c r="ACX14" s="568">
        <v>0.56083023973729151</v>
      </c>
      <c r="ACY14" s="568">
        <v>0.58323366492817663</v>
      </c>
      <c r="ACZ14" s="568">
        <v>0.60698954495374424</v>
      </c>
      <c r="ADA14" s="568">
        <v>0.61961969299255903</v>
      </c>
      <c r="ADB14" s="568">
        <v>0.61721327857161967</v>
      </c>
      <c r="ADC14" s="568">
        <v>0.5925554001771749</v>
      </c>
      <c r="ADD14" s="568">
        <v>0.54789942557551752</v>
      </c>
      <c r="ADE14" s="568">
        <v>0.48429822891563784</v>
      </c>
      <c r="ADF14" s="568">
        <v>0.43438005444356342</v>
      </c>
      <c r="ADG14" s="568">
        <v>0.39874514896794505</v>
      </c>
      <c r="ADH14" s="568">
        <v>0.37514014472249063</v>
      </c>
      <c r="ADI14" s="568">
        <v>0.37138127546686878</v>
      </c>
      <c r="ADJ14" s="568">
        <v>0.38205655098781627</v>
      </c>
      <c r="ADK14" s="568">
        <v>0.402354227880721</v>
      </c>
      <c r="ADL14" s="568">
        <v>0.433177389951727</v>
      </c>
      <c r="ADM14" s="568">
        <v>0.46445100848853843</v>
      </c>
      <c r="ADN14" s="568">
        <v>0.48084002578297502</v>
      </c>
      <c r="ADO14" s="568">
        <v>0.49888324947232021</v>
      </c>
      <c r="ADP14" s="568">
        <v>0.5175278054075837</v>
      </c>
      <c r="ADQ14" s="568">
        <v>0.53060840991220348</v>
      </c>
      <c r="ADR14" s="568">
        <v>0.53993014516120186</v>
      </c>
      <c r="ADS14" s="568">
        <v>0.55376295769185302</v>
      </c>
      <c r="ADT14" s="568">
        <v>0.55857470109646479</v>
      </c>
      <c r="ADU14" s="568">
        <v>0.55947669946534218</v>
      </c>
      <c r="ADV14" s="568">
        <v>0.53181107440403985</v>
      </c>
      <c r="ADW14" s="568">
        <v>0.45873835215231584</v>
      </c>
      <c r="ADX14" s="568">
        <v>0.37032840131787853</v>
      </c>
      <c r="ADY14" s="568">
        <v>0.29860813390083696</v>
      </c>
      <c r="ADZ14" s="568">
        <v>0.24568221276190474</v>
      </c>
      <c r="AEA14" s="568">
        <v>0.23004540349349917</v>
      </c>
      <c r="AEB14" s="568">
        <v>0.24372842568130432</v>
      </c>
      <c r="AEC14" s="568">
        <v>0.2488397497716085</v>
      </c>
      <c r="AED14" s="568">
        <v>0.24177355316343688</v>
      </c>
      <c r="AEE14" s="568">
        <v>0.24297621765527314</v>
      </c>
      <c r="AEF14" s="568">
        <v>0.22162566661337818</v>
      </c>
      <c r="AEG14" s="568">
        <v>0.17546636139692554</v>
      </c>
      <c r="AEH14" s="568">
        <v>0.13471904639373611</v>
      </c>
      <c r="AEI14" s="568">
        <v>9.9987224724262094E-2</v>
      </c>
      <c r="AEJ14" s="568">
        <v>9.30708184589365E-2</v>
      </c>
      <c r="AEK14" s="568">
        <v>8.9913281449232774E-2</v>
      </c>
      <c r="AEL14" s="568">
        <v>9.9085226355384901E-2</v>
      </c>
      <c r="AEM14" s="568">
        <v>9.7882561863548601E-2</v>
      </c>
      <c r="AEN14" s="568">
        <v>4.4805764944503355E-2</v>
      </c>
      <c r="AEO14" s="568">
        <v>1.5636809268405612E-2</v>
      </c>
      <c r="AEP14" s="568">
        <v>1.2026644918362779E-3</v>
      </c>
      <c r="AEQ14" s="568">
        <v>0</v>
      </c>
      <c r="AER14" s="568">
        <v>0</v>
      </c>
      <c r="AES14" s="568">
        <v>0</v>
      </c>
      <c r="AET14" s="568">
        <v>0</v>
      </c>
      <c r="AEU14" s="568">
        <v>0</v>
      </c>
      <c r="AEV14" s="568">
        <v>3.0066612295906946E-4</v>
      </c>
      <c r="AEW14" s="568">
        <v>2.8568708867446595E-3</v>
      </c>
      <c r="AEX14" s="568">
        <v>9.7732771520702578E-3</v>
      </c>
      <c r="AEY14" s="568">
        <v>3.9995106977158232E-2</v>
      </c>
      <c r="AEZ14" s="568">
        <v>6.029278387006292E-2</v>
      </c>
      <c r="AFA14" s="568">
        <v>6.1495448361899213E-2</v>
      </c>
      <c r="AFB14" s="568">
        <v>4.5858639093493601E-2</v>
      </c>
      <c r="AFC14" s="568">
        <v>2.3755880025567486E-2</v>
      </c>
      <c r="AFD14" s="568">
        <v>5.8635321163353531E-3</v>
      </c>
      <c r="AFE14" s="568">
        <v>4.515419030721042E-4</v>
      </c>
      <c r="AFF14" s="568">
        <v>1.5087578011303487E-4</v>
      </c>
      <c r="AFG14" s="568">
        <v>1.5033306147953472E-3</v>
      </c>
      <c r="AFH14" s="568">
        <v>1.1276607766865605E-2</v>
      </c>
      <c r="AFI14" s="568">
        <v>2.3606089682721453E-2</v>
      </c>
      <c r="AFJ14" s="568">
        <v>2.8718499210292629E-2</v>
      </c>
      <c r="AFK14" s="568">
        <v>4.2400435960830797E-2</v>
      </c>
      <c r="AFL14" s="568">
        <v>4.9768384129228502E-2</v>
      </c>
      <c r="AFM14" s="568">
        <v>3.368003295775078E-2</v>
      </c>
      <c r="AFN14" s="568">
        <v>1.578768504851865E-2</v>
      </c>
      <c r="AFO14" s="568">
        <v>1.6238141514323748E-2</v>
      </c>
      <c r="AFP14" s="568">
        <v>2.8868289553138672E-2</v>
      </c>
      <c r="AFQ14" s="568">
        <v>5.6533914614441065E-2</v>
      </c>
      <c r="AFR14" s="568">
        <v>0.11787957263349423</v>
      </c>
      <c r="AFS14" s="568">
        <v>0.17802256616071113</v>
      </c>
      <c r="AFT14" s="568">
        <v>0.20839418632864515</v>
      </c>
      <c r="AFU14" s="568">
        <v>0.1969667027816665</v>
      </c>
      <c r="AFV14" s="568">
        <v>0.15411581035503061</v>
      </c>
      <c r="AFW14" s="568">
        <v>0.13020905454935008</v>
      </c>
      <c r="AFX14" s="568">
        <v>0.12960772230343193</v>
      </c>
      <c r="AFY14" s="568">
        <v>0.16283621335811066</v>
      </c>
      <c r="AFZ14" s="568">
        <v>0.24538154663894571</v>
      </c>
      <c r="AGA14" s="568">
        <v>0.31424494316924256</v>
      </c>
      <c r="AGB14" s="568">
        <v>0.3934829490975279</v>
      </c>
      <c r="AGC14" s="568">
        <v>0.48459889503859693</v>
      </c>
      <c r="AGD14" s="568">
        <v>0.57541417485670687</v>
      </c>
      <c r="AGE14" s="568">
        <v>0.61315374319303872</v>
      </c>
      <c r="AGF14" s="568">
        <v>0.62563410088900773</v>
      </c>
      <c r="AGG14" s="568">
        <v>0.63555716838392373</v>
      </c>
      <c r="AGH14" s="568">
        <v>0.64322578267528052</v>
      </c>
      <c r="AGI14" s="568">
        <v>0.6313467572252297</v>
      </c>
      <c r="AGJ14" s="568">
        <v>0.6003738048113777</v>
      </c>
      <c r="AGK14" s="568">
        <v>0.58639120193788052</v>
      </c>
      <c r="AGL14" s="568">
        <v>0.59435939691492934</v>
      </c>
      <c r="AGM14" s="568">
        <v>0.61540928183386512</v>
      </c>
      <c r="AGN14" s="568">
        <v>0.58789453255267576</v>
      </c>
      <c r="AGO14" s="568">
        <v>0.52263912949788771</v>
      </c>
      <c r="AGP14" s="568">
        <v>0.47362295339469035</v>
      </c>
      <c r="AGQ14" s="568">
        <v>0.42896697879303308</v>
      </c>
      <c r="AGR14" s="568">
        <v>0.37739459792605023</v>
      </c>
      <c r="AGS14" s="568">
        <v>0.33258883298154684</v>
      </c>
      <c r="AGT14" s="568">
        <v>0.302968335402377</v>
      </c>
      <c r="AGU14" s="568">
        <v>0.31153894806261101</v>
      </c>
      <c r="AGV14" s="568">
        <v>0.3697270690719604</v>
      </c>
      <c r="AGW14" s="568">
        <v>0.40070002148581257</v>
      </c>
      <c r="AGX14" s="568">
        <v>0.36025445804284922</v>
      </c>
      <c r="AGY14" s="568">
        <v>0.23786380812770194</v>
      </c>
      <c r="AGZ14" s="568">
        <v>8.9762405669119735E-2</v>
      </c>
      <c r="AHA14" s="568">
        <v>2.5710752543434939E-2</v>
      </c>
      <c r="AHB14" s="568">
        <v>4.2104111586939727E-3</v>
      </c>
      <c r="AHC14" s="568">
        <v>4.515419030721042E-4</v>
      </c>
      <c r="AHD14" s="568">
        <v>0</v>
      </c>
      <c r="AHE14" s="568">
        <v>0</v>
      </c>
      <c r="AHF14" s="568">
        <v>0</v>
      </c>
      <c r="AHG14" s="568">
        <v>0</v>
      </c>
      <c r="AHH14" s="568">
        <v>0</v>
      </c>
      <c r="AHI14" s="568">
        <v>0</v>
      </c>
      <c r="AHJ14" s="568">
        <v>0</v>
      </c>
      <c r="AHK14" s="568">
        <v>0</v>
      </c>
      <c r="AHL14" s="568">
        <v>0</v>
      </c>
      <c r="AHM14" s="568">
        <v>0</v>
      </c>
      <c r="AHN14" s="568">
        <v>2.5562047637855906E-3</v>
      </c>
      <c r="AHO14" s="568">
        <v>2.0147886550058655E-2</v>
      </c>
      <c r="AHP14" s="568">
        <v>5.9992117747103862E-2</v>
      </c>
      <c r="AHQ14" s="568">
        <v>0.12855484815444168</v>
      </c>
      <c r="AHR14" s="568">
        <v>0.23004540349349917</v>
      </c>
      <c r="AHS14" s="568">
        <v>0.36521599179030739</v>
      </c>
      <c r="AHT14" s="568">
        <v>0.50309366063101424</v>
      </c>
      <c r="AHU14" s="568">
        <v>0.6033804660409684</v>
      </c>
      <c r="AHV14" s="568">
        <v>0.64217290852629028</v>
      </c>
      <c r="AHW14" s="568">
        <v>0.65435151466203323</v>
      </c>
      <c r="AHX14" s="568">
        <v>0.65314885017019686</v>
      </c>
      <c r="AHY14" s="568">
        <v>0.63661004253291398</v>
      </c>
      <c r="AHZ14" s="568">
        <v>0.59947180644250053</v>
      </c>
      <c r="AIA14" s="568">
        <v>0.54263722570510031</v>
      </c>
      <c r="AIB14" s="568">
        <v>0.46490255039161038</v>
      </c>
      <c r="AIC14" s="568">
        <v>0.36521599179030739</v>
      </c>
      <c r="AID14" s="568">
        <v>0.27049096693646252</v>
      </c>
      <c r="AIE14" s="568">
        <v>0.19005029651634089</v>
      </c>
      <c r="AIF14" s="568">
        <v>0.11412070337787236</v>
      </c>
      <c r="AIG14" s="568">
        <v>6.1495448361899213E-2</v>
      </c>
      <c r="AIH14" s="568">
        <v>2.9469621799056808E-2</v>
      </c>
      <c r="AII14" s="568">
        <v>1.3832812530651196E-2</v>
      </c>
      <c r="AIJ14" s="568">
        <v>4.9615337474581463E-3</v>
      </c>
      <c r="AIK14" s="568">
        <v>6.0144078964483889E-3</v>
      </c>
      <c r="AIL14" s="568">
        <v>1.2028815792896778E-2</v>
      </c>
      <c r="AIM14" s="568">
        <v>2.6312084789353079E-2</v>
      </c>
      <c r="AIN14" s="568">
        <v>2.9168955676097737E-2</v>
      </c>
      <c r="AIO14" s="568">
        <v>3.1274703974078222E-2</v>
      </c>
      <c r="AIP14" s="568">
        <v>4.9768384129228502E-2</v>
      </c>
      <c r="AIQ14" s="568">
        <v>8.5101538044620645E-2</v>
      </c>
      <c r="AIR14" s="568">
        <v>0.169000411597405</v>
      </c>
      <c r="AIS14" s="568">
        <v>0.25891369304663781</v>
      </c>
      <c r="AIT14" s="568">
        <v>0.27635558449006487</v>
      </c>
      <c r="AIU14" s="568">
        <v>0.3085312013957533</v>
      </c>
      <c r="AIV14" s="568">
        <v>0.4154348323853409</v>
      </c>
      <c r="AIW14" s="568">
        <v>0.60698954495374424</v>
      </c>
      <c r="AIX14" s="568">
        <v>0.70246569239635326</v>
      </c>
      <c r="AIY14" s="568">
        <v>0.71705071295303568</v>
      </c>
      <c r="AIZ14" s="568">
        <v>0.71344163404025984</v>
      </c>
      <c r="AJA14" s="568">
        <v>0.72020824996273936</v>
      </c>
      <c r="AJB14" s="568">
        <v>0.72712465622806499</v>
      </c>
      <c r="AJC14" s="568">
        <v>0.73719859950309419</v>
      </c>
      <c r="AJD14" s="568">
        <v>0.74291234127658368</v>
      </c>
      <c r="AJE14" s="568">
        <v>0.7427614654964706</v>
      </c>
      <c r="AJF14" s="568">
        <v>0.72802665459694216</v>
      </c>
      <c r="AJG14" s="568">
        <v>0.66216991929623603</v>
      </c>
      <c r="AJH14" s="568">
        <v>0.58759386642971667</v>
      </c>
      <c r="AJI14" s="568">
        <v>0.54594455305765011</v>
      </c>
      <c r="AJJ14" s="568">
        <v>0.52745087290249981</v>
      </c>
      <c r="AJK14" s="568">
        <v>0.47091695828805874</v>
      </c>
      <c r="AJL14" s="568">
        <v>0.40551176489042468</v>
      </c>
      <c r="AJM14" s="568">
        <v>0.37799593017196836</v>
      </c>
      <c r="AJN14" s="568">
        <v>0.3727337303015511</v>
      </c>
      <c r="AJO14" s="568">
        <v>0.39152807657966043</v>
      </c>
      <c r="AJP14" s="568">
        <v>0.43423026410071719</v>
      </c>
      <c r="AJQ14" s="568">
        <v>0.46565475841764148</v>
      </c>
      <c r="AJR14" s="568">
        <v>0.49843170756924809</v>
      </c>
      <c r="AJS14" s="568">
        <v>0.51361806037184865</v>
      </c>
      <c r="AJT14" s="568">
        <v>0.49467283831362618</v>
      </c>
      <c r="AJU14" s="568">
        <v>0.43738780111042092</v>
      </c>
      <c r="AJV14" s="568">
        <v>0.37378660445054135</v>
      </c>
      <c r="AJW14" s="568">
        <v>0.29620280491716444</v>
      </c>
      <c r="AJX14" s="568">
        <v>0.20959685082048141</v>
      </c>
      <c r="AJY14" s="568">
        <v>0.13877858177231706</v>
      </c>
      <c r="AJZ14" s="568">
        <v>8.7507952465560215E-2</v>
      </c>
      <c r="AKA14" s="568">
        <v>6.2848988633848524E-2</v>
      </c>
      <c r="AKB14" s="568">
        <v>5.6083458148635953E-2</v>
      </c>
      <c r="AKC14" s="568">
        <v>4.946771800626943E-2</v>
      </c>
      <c r="AKD14" s="568">
        <v>4.1197771468994525E-2</v>
      </c>
      <c r="AKE14" s="568">
        <v>3.0522495948047047E-2</v>
      </c>
      <c r="AKF14" s="568">
        <v>2.1501426822007966E-2</v>
      </c>
      <c r="AKG14" s="568">
        <v>1.2028815792896778E-2</v>
      </c>
      <c r="AKH14" s="568">
        <v>8.2699465372749106E-3</v>
      </c>
      <c r="AKI14" s="568">
        <v>6.6157401423665293E-3</v>
      </c>
      <c r="AKJ14" s="568">
        <v>4.5110772816530417E-3</v>
      </c>
      <c r="AKK14" s="568">
        <v>6.164198239294422E-3</v>
      </c>
      <c r="AKL14" s="568">
        <v>1.7742557566386097E-2</v>
      </c>
      <c r="AKM14" s="568">
        <v>5.5631916245563844E-2</v>
      </c>
      <c r="AKN14" s="568">
        <v>0.11938290324828958</v>
      </c>
      <c r="AKO14" s="568">
        <v>0.1652415423417832</v>
      </c>
      <c r="AKP14" s="568">
        <v>0.20222998808935078</v>
      </c>
      <c r="AKQ14" s="568">
        <v>0.21861900538378751</v>
      </c>
      <c r="AKR14" s="568">
        <v>0.21741525545468424</v>
      </c>
      <c r="AKS14" s="568">
        <v>0.21681392320876608</v>
      </c>
      <c r="AKT14" s="568">
        <v>0.22478320362308193</v>
      </c>
      <c r="AKU14" s="568">
        <v>0.24974174814048566</v>
      </c>
      <c r="AKV14" s="568">
        <v>0.28687998423089928</v>
      </c>
      <c r="AKW14" s="568">
        <v>0.30762920302687596</v>
      </c>
      <c r="AKX14" s="568">
        <v>0.32461955256723102</v>
      </c>
      <c r="AKY14" s="568">
        <v>0.36536686757042047</v>
      </c>
      <c r="AKZ14" s="568">
        <v>0.42205057252770756</v>
      </c>
      <c r="ALA14" s="568">
        <v>0.45257306847575451</v>
      </c>
      <c r="ALB14" s="568">
        <v>0.46745875515539609</v>
      </c>
      <c r="ALC14" s="568">
        <v>0.47347316305184434</v>
      </c>
      <c r="ALD14" s="568">
        <v>0.48565176918758718</v>
      </c>
      <c r="ALE14" s="568">
        <v>0.48053935966001599</v>
      </c>
      <c r="ALF14" s="568">
        <v>0.47512628400948576</v>
      </c>
      <c r="ALG14" s="568">
        <v>0.48865843041717794</v>
      </c>
      <c r="ALH14" s="568">
        <v>0.4739236195176495</v>
      </c>
      <c r="ALI14" s="568">
        <v>0.45197173622983638</v>
      </c>
      <c r="ALJ14" s="568">
        <v>0.42114857415883028</v>
      </c>
      <c r="ALK14" s="568">
        <v>0.42430611116853406</v>
      </c>
      <c r="ALL14" s="568">
        <v>0.46144434725894756</v>
      </c>
      <c r="ALM14" s="568">
        <v>0.52248933915504181</v>
      </c>
      <c r="ALN14" s="568">
        <v>0.57842192152356453</v>
      </c>
      <c r="ALO14" s="568">
        <v>0.59676581133586881</v>
      </c>
      <c r="ALP14" s="568">
        <v>0.56368711062403609</v>
      </c>
      <c r="ALQ14" s="568">
        <v>0.49963545749835148</v>
      </c>
      <c r="ALR14" s="568">
        <v>0.50940764921315462</v>
      </c>
      <c r="ALS14" s="568">
        <v>0.59150252602818465</v>
      </c>
      <c r="ALT14" s="568">
        <v>0.58022591826131897</v>
      </c>
      <c r="ALU14" s="568">
        <v>0.53767460652037535</v>
      </c>
      <c r="ALV14" s="568">
        <v>0.54429034666274179</v>
      </c>
      <c r="ALW14" s="568">
        <v>0.58503766166593119</v>
      </c>
      <c r="ALX14" s="568">
        <v>0.60247846767209123</v>
      </c>
      <c r="ALY14" s="568">
        <v>0.60864375134865245</v>
      </c>
      <c r="ALZ14" s="568">
        <v>0.61841702850072289</v>
      </c>
      <c r="AMA14" s="568">
        <v>0.61210195448131555</v>
      </c>
      <c r="AMB14" s="568">
        <v>0.57285905553018834</v>
      </c>
      <c r="AMC14" s="568">
        <v>0.49918391559527925</v>
      </c>
      <c r="AMD14" s="568">
        <v>0.39979802311693535</v>
      </c>
      <c r="AME14" s="568">
        <v>0.29875900968095004</v>
      </c>
      <c r="AMF14" s="568">
        <v>0.21786679735775635</v>
      </c>
      <c r="AMG14" s="568">
        <v>0.17381215500201716</v>
      </c>
      <c r="AMH14" s="568">
        <v>0.16208400533207939</v>
      </c>
      <c r="AMI14" s="568">
        <v>0.15712247158462128</v>
      </c>
      <c r="AMJ14" s="568">
        <v>0.13892945755243008</v>
      </c>
      <c r="AMK14" s="568">
        <v>0.11998423549420772</v>
      </c>
      <c r="AML14" s="568">
        <v>8.6003536413497866E-2</v>
      </c>
      <c r="AMM14" s="568">
        <v>5.6083458148635953E-2</v>
      </c>
      <c r="AMN14" s="568">
        <v>2.6462960569466117E-2</v>
      </c>
      <c r="AMO14" s="568">
        <v>1.3080604504620022E-2</v>
      </c>
      <c r="AMP14" s="568">
        <v>1.4734810899528404E-2</v>
      </c>
      <c r="AMQ14" s="568">
        <v>2.6763626692425178E-2</v>
      </c>
      <c r="AMR14" s="568">
        <v>5.3376377604737339E-2</v>
      </c>
      <c r="AMS14" s="568">
        <v>6.4202528905797834E-2</v>
      </c>
      <c r="AMT14" s="568">
        <v>4.9316842226156406E-2</v>
      </c>
      <c r="AMU14" s="568">
        <v>2.5109420297516803E-2</v>
      </c>
      <c r="AMV14" s="568">
        <v>1.2028815792896778E-2</v>
      </c>
      <c r="AMW14" s="568">
        <v>3.9097450357349029E-3</v>
      </c>
      <c r="AMX14" s="568">
        <v>4.515419030721042E-4</v>
      </c>
      <c r="AMY14" s="568">
        <v>0</v>
      </c>
      <c r="AMZ14" s="568">
        <v>0</v>
      </c>
      <c r="ANA14" s="568">
        <v>3.0066612295906946E-4</v>
      </c>
      <c r="ANB14" s="568">
        <v>5.5628659933762859E-3</v>
      </c>
      <c r="ANC14" s="568">
        <v>2.2252549410772135E-2</v>
      </c>
      <c r="AND14" s="568">
        <v>5.1873046989941982E-2</v>
      </c>
      <c r="ANE14" s="568">
        <v>8.4651081578815568E-2</v>
      </c>
      <c r="ANF14" s="568">
        <v>0.14674786218663288</v>
      </c>
      <c r="ANG14" s="568">
        <v>0.23500693724095731</v>
      </c>
      <c r="ANH14" s="568">
        <v>0.3431132327223812</v>
      </c>
      <c r="ANI14" s="568">
        <v>0.44279979132368424</v>
      </c>
      <c r="ANJ14" s="568">
        <v>0.47948757094829281</v>
      </c>
      <c r="ANK14" s="568">
        <v>0.46069213923291635</v>
      </c>
      <c r="ANL14" s="568">
        <v>0.3909267443337423</v>
      </c>
      <c r="ANM14" s="568">
        <v>0.45708414575740758</v>
      </c>
      <c r="ANN14" s="568">
        <v>0.59571293718687846</v>
      </c>
      <c r="ANO14" s="568">
        <v>0.59736714358178711</v>
      </c>
      <c r="ANP14" s="568">
        <v>0.54203589345918213</v>
      </c>
      <c r="ANQ14" s="568">
        <v>0.48159223380900623</v>
      </c>
      <c r="ANR14" s="568">
        <v>0.41333016952462759</v>
      </c>
      <c r="ANS14" s="568">
        <v>0.33740057638615895</v>
      </c>
      <c r="ANT14" s="568">
        <v>0.26763518148698479</v>
      </c>
      <c r="ANU14" s="568">
        <v>0.23786380812770194</v>
      </c>
      <c r="ANV14" s="568">
        <v>0.21079951531231766</v>
      </c>
      <c r="ANW14" s="568">
        <v>0.19200516903420839</v>
      </c>
      <c r="ANX14" s="568">
        <v>0.20283132033526888</v>
      </c>
      <c r="ANY14" s="568">
        <v>0.2011771139403605</v>
      </c>
      <c r="ANZ14" s="568">
        <v>0.19561424794698418</v>
      </c>
      <c r="AOA14" s="568">
        <v>0.1762174839856897</v>
      </c>
      <c r="AOB14" s="568">
        <v>0.16268533757799761</v>
      </c>
      <c r="AOC14" s="568">
        <v>0.18283322412805625</v>
      </c>
      <c r="AOD14" s="568">
        <v>0.19185537869136232</v>
      </c>
      <c r="AOE14" s="568">
        <v>0.21064972496947162</v>
      </c>
      <c r="AOF14" s="568">
        <v>0.27379937972627927</v>
      </c>
      <c r="AOG14" s="568">
        <v>0.37498926894237755</v>
      </c>
      <c r="AOH14" s="568">
        <v>0.48053935966001599</v>
      </c>
      <c r="AOI14" s="568">
        <v>0.53075820025504961</v>
      </c>
      <c r="AOJ14" s="568">
        <v>0.51061139914225795</v>
      </c>
      <c r="AOK14" s="568">
        <v>0.46354901011966099</v>
      </c>
      <c r="AOL14" s="568">
        <v>0.42806498042415592</v>
      </c>
      <c r="AOM14" s="568">
        <v>0.40927063414604653</v>
      </c>
      <c r="AON14" s="568">
        <v>0.39483648936947718</v>
      </c>
      <c r="AOO14" s="568">
        <v>0.37874813819799952</v>
      </c>
      <c r="AOP14" s="568">
        <v>0.35649558878722726</v>
      </c>
      <c r="AOQ14" s="568">
        <v>0.33649749258001471</v>
      </c>
      <c r="AOR14" s="568">
        <v>0.30988474166770263</v>
      </c>
      <c r="AOS14" s="568">
        <v>0.28567731973906302</v>
      </c>
      <c r="AOT14" s="568">
        <v>0.22267854076236843</v>
      </c>
      <c r="AOU14" s="568">
        <v>0.14750007021266406</v>
      </c>
      <c r="AOV14" s="568">
        <v>7.7734675313489945E-2</v>
      </c>
      <c r="AOW14" s="568">
        <v>1.8493680155150273E-2</v>
      </c>
      <c r="AOX14" s="568">
        <v>9.0199836887720839E-4</v>
      </c>
      <c r="AOY14" s="568">
        <v>0</v>
      </c>
      <c r="AOZ14" s="568">
        <v>0</v>
      </c>
      <c r="APA14" s="568">
        <v>0</v>
      </c>
      <c r="APB14" s="568">
        <v>0</v>
      </c>
      <c r="APC14" s="568">
        <v>0</v>
      </c>
      <c r="APD14" s="568">
        <v>1.8039967377544168E-3</v>
      </c>
      <c r="APE14" s="568">
        <v>8.419736880120942E-3</v>
      </c>
      <c r="APF14" s="568">
        <v>2.2102759067926102E-2</v>
      </c>
      <c r="APG14" s="568">
        <v>3.1424494316924262E-2</v>
      </c>
      <c r="APH14" s="568">
        <v>4.2099769837871726E-2</v>
      </c>
      <c r="API14" s="568">
        <v>5.1271714744023839E-2</v>
      </c>
      <c r="APJ14" s="568">
        <v>7.0667393268051326E-2</v>
      </c>
      <c r="APK14" s="568">
        <v>9.5776813565568122E-2</v>
      </c>
      <c r="APL14" s="568">
        <v>0.1631368794810697</v>
      </c>
      <c r="APM14" s="568">
        <v>0.22087345858734705</v>
      </c>
      <c r="APN14" s="568">
        <v>0.25289928515018945</v>
      </c>
      <c r="APO14" s="568">
        <v>0.27635558449006487</v>
      </c>
      <c r="APP14" s="568">
        <v>0.26688297346095363</v>
      </c>
      <c r="APQ14" s="568">
        <v>0.20673997993373677</v>
      </c>
      <c r="APR14" s="568">
        <v>0.15050673144225474</v>
      </c>
      <c r="APS14" s="568">
        <v>0.1345692560508901</v>
      </c>
      <c r="APT14" s="568">
        <v>0.12509664502177889</v>
      </c>
      <c r="APU14" s="568">
        <v>0.13396792380497194</v>
      </c>
      <c r="APV14" s="568">
        <v>0.17712056779183388</v>
      </c>
      <c r="APW14" s="568">
        <v>0.11487291140390352</v>
      </c>
      <c r="APX14" s="568">
        <v>5.0218840595033606E-2</v>
      </c>
      <c r="APY14" s="568">
        <v>0.24899062555172152</v>
      </c>
      <c r="APZ14" s="568">
        <v>0.67615360760700027</v>
      </c>
      <c r="AQA14" s="568">
        <v>0.72877886262297331</v>
      </c>
      <c r="AQB14" s="568">
        <v>0.73148485772960492</v>
      </c>
      <c r="AQC14" s="568">
        <v>0.73810059787197146</v>
      </c>
      <c r="AQD14" s="568">
        <v>0.74095746875871604</v>
      </c>
      <c r="AQE14" s="568">
        <v>0.73719859950309419</v>
      </c>
      <c r="AQF14" s="568">
        <v>0.72562132561326964</v>
      </c>
      <c r="AQG14" s="568">
        <v>0.71253963567138268</v>
      </c>
      <c r="AQH14" s="568">
        <v>0.68863287986570221</v>
      </c>
      <c r="AQI14" s="568">
        <v>0.62428056061705817</v>
      </c>
      <c r="AQJ14" s="568">
        <v>0.53241240664995793</v>
      </c>
      <c r="AQK14" s="568">
        <v>0.47738182265031232</v>
      </c>
      <c r="AQL14" s="568">
        <v>0.48249423217788356</v>
      </c>
      <c r="AQM14" s="568">
        <v>0.49602637858557552</v>
      </c>
      <c r="AQN14" s="568">
        <v>0.49572571246261643</v>
      </c>
      <c r="AQO14" s="568">
        <v>0.49798125110344305</v>
      </c>
      <c r="AQP14" s="568">
        <v>0.47993802741409791</v>
      </c>
      <c r="AQQ14" s="568">
        <v>0.45091886208084614</v>
      </c>
      <c r="AQR14" s="568">
        <v>0.42084790803587113</v>
      </c>
      <c r="AQS14" s="568">
        <v>0.38686720895516141</v>
      </c>
      <c r="AQT14" s="568">
        <v>0.35484138239231899</v>
      </c>
      <c r="AQU14" s="568">
        <v>0.31198940452841611</v>
      </c>
      <c r="AQV14" s="568">
        <v>0.26372543645124991</v>
      </c>
      <c r="AQW14" s="568">
        <v>0.2273394083868675</v>
      </c>
      <c r="AQX14" s="568">
        <v>0.22012233599858286</v>
      </c>
      <c r="AQY14" s="568">
        <v>0.25816257045787361</v>
      </c>
      <c r="AQZ14" s="568">
        <v>0.35168384538261521</v>
      </c>
      <c r="ARA14" s="568">
        <v>0.42009678544710694</v>
      </c>
      <c r="ARB14" s="568">
        <v>0.43407938832060433</v>
      </c>
      <c r="ARC14" s="568">
        <v>0.43483159634663543</v>
      </c>
      <c r="ARD14" s="568">
        <v>0.40070002148581257</v>
      </c>
      <c r="ARE14" s="568">
        <v>0.3270259669881706</v>
      </c>
      <c r="ARF14" s="568">
        <v>0.19681691243882043</v>
      </c>
      <c r="ARG14" s="568">
        <v>9.9686558601303044E-2</v>
      </c>
      <c r="ARH14" s="568">
        <v>6.2397446730776421E-2</v>
      </c>
      <c r="ARI14" s="568">
        <v>3.3980699080709852E-2</v>
      </c>
      <c r="ARJ14" s="568">
        <v>2.4959629954670767E-2</v>
      </c>
      <c r="ARK14" s="568">
        <v>1.8945222058222376E-2</v>
      </c>
      <c r="ARL14" s="568">
        <v>1.1427483546978638E-2</v>
      </c>
      <c r="ARM14" s="568">
        <v>1.4885686679641441E-2</v>
      </c>
      <c r="ARN14" s="568">
        <v>1.4434144776569336E-2</v>
      </c>
      <c r="ARO14" s="568">
        <v>1.8193014032191202E-2</v>
      </c>
      <c r="ARP14" s="568">
        <v>2.90191653332517E-2</v>
      </c>
      <c r="ARQ14" s="568">
        <v>5.4729917876686643E-2</v>
      </c>
      <c r="ARR14" s="568">
        <v>8.4049749332897411E-2</v>
      </c>
      <c r="ARS14" s="568">
        <v>9.7731686083435576E-2</v>
      </c>
      <c r="ART14" s="568">
        <v>7.8485797902254129E-2</v>
      </c>
      <c r="ARU14" s="568">
        <v>3.9097450357349029E-3</v>
      </c>
      <c r="ARV14" s="568">
        <v>0.18854696590154554</v>
      </c>
      <c r="ARW14" s="568">
        <v>0.54564388693469101</v>
      </c>
      <c r="ARX14" s="568">
        <v>0.60323067569812239</v>
      </c>
      <c r="ARY14" s="568">
        <v>0.59029986153634828</v>
      </c>
      <c r="ARZ14" s="568">
        <v>0.59029986153634828</v>
      </c>
      <c r="ASA14" s="568">
        <v>0.60804241910273438</v>
      </c>
      <c r="ASB14" s="568">
        <v>0.63691070865587307</v>
      </c>
      <c r="ASC14" s="568">
        <v>0.65420172431918711</v>
      </c>
      <c r="ASD14" s="568">
        <v>0.65645726296001372</v>
      </c>
      <c r="ASE14" s="568">
        <v>0.63811337314770944</v>
      </c>
      <c r="ASF14" s="568">
        <v>0.60052468059149067</v>
      </c>
      <c r="ASG14" s="568">
        <v>0.57496371839090188</v>
      </c>
      <c r="ASH14" s="568">
        <v>0.57526438451386086</v>
      </c>
      <c r="ASI14" s="568">
        <v>0.58067746016439103</v>
      </c>
      <c r="ASJ14" s="568">
        <v>0.57165530560108513</v>
      </c>
      <c r="ASK14" s="568">
        <v>0.55767270272758784</v>
      </c>
      <c r="ASL14" s="568">
        <v>0.53662281780865195</v>
      </c>
      <c r="ASM14" s="568">
        <v>0.49542504633965739</v>
      </c>
      <c r="ASN14" s="568">
        <v>0.44715999282522434</v>
      </c>
      <c r="ASO14" s="568">
        <v>0.40415822461847539</v>
      </c>
      <c r="ASP14" s="568">
        <v>0.37438793669645953</v>
      </c>
      <c r="ASQ14" s="568">
        <v>0.33980590536983146</v>
      </c>
      <c r="ASR14" s="568">
        <v>0.29274460178450157</v>
      </c>
      <c r="ASS14" s="568">
        <v>0.26643143155788152</v>
      </c>
      <c r="AST14" s="568">
        <v>0.22042300212154195</v>
      </c>
      <c r="ASU14" s="568">
        <v>0.16163354886627429</v>
      </c>
      <c r="ASV14" s="568">
        <v>0.13186326094425849</v>
      </c>
      <c r="ASW14" s="568">
        <v>0.11487291140390352</v>
      </c>
      <c r="ASX14" s="568">
        <v>0.11652603236154491</v>
      </c>
      <c r="ASY14" s="568">
        <v>0.11667690814165797</v>
      </c>
      <c r="ASZ14" s="568">
        <v>0.12284110638095237</v>
      </c>
      <c r="ATA14" s="568">
        <v>0.14689873796674593</v>
      </c>
      <c r="ATB14" s="568">
        <v>0.17185728248414969</v>
      </c>
      <c r="ATC14" s="568">
        <v>0.19561424794698418</v>
      </c>
      <c r="ATD14" s="568">
        <v>0.18854696590154554</v>
      </c>
      <c r="ATE14" s="568">
        <v>0.12509664502177889</v>
      </c>
      <c r="ATF14" s="568">
        <v>4.5257306847575458E-2</v>
      </c>
      <c r="ATG14" s="568">
        <v>1.2479272258701882E-2</v>
      </c>
      <c r="ATH14" s="568">
        <v>2.5560962200588903E-2</v>
      </c>
      <c r="ATI14" s="568">
        <v>0.15907734410248875</v>
      </c>
      <c r="ATJ14" s="568">
        <v>0.4076164277511381</v>
      </c>
      <c r="ATK14" s="568">
        <v>0.57902325376948272</v>
      </c>
      <c r="ATL14" s="568">
        <v>0.66171946283043082</v>
      </c>
      <c r="ATM14" s="568">
        <v>0.71238984532853655</v>
      </c>
      <c r="ATN14" s="568">
        <v>0.7397548042668799</v>
      </c>
      <c r="ATO14" s="568">
        <v>0.74306213161942969</v>
      </c>
      <c r="ATP14" s="568">
        <v>0.74501700413729699</v>
      </c>
      <c r="ATQ14" s="568">
        <v>0.71810250166475886</v>
      </c>
      <c r="ATR14" s="568">
        <v>0.64202311818344426</v>
      </c>
      <c r="ATS14" s="568">
        <v>0.58293299880521765</v>
      </c>
      <c r="ATT14" s="568">
        <v>0.61540928183386512</v>
      </c>
      <c r="ATU14" s="568">
        <v>0.68231780584629464</v>
      </c>
      <c r="ATV14" s="568">
        <v>0.71163763730250551</v>
      </c>
      <c r="ATW14" s="568">
        <v>0.72952998521173751</v>
      </c>
      <c r="ATX14" s="568">
        <v>0.74020526073268511</v>
      </c>
      <c r="ATY14" s="568">
        <v>0.74291234127658368</v>
      </c>
      <c r="ATZ14" s="568">
        <v>0.74065680263575706</v>
      </c>
      <c r="AUA14" s="568">
        <v>0.71975670805966729</v>
      </c>
      <c r="AUB14" s="568">
        <v>0.69735328286878207</v>
      </c>
      <c r="AUC14" s="568">
        <v>0.6957001619111407</v>
      </c>
      <c r="AUD14" s="568">
        <v>0.72381624343824813</v>
      </c>
      <c r="AUE14" s="568">
        <v>0.74080659297860307</v>
      </c>
      <c r="AUF14" s="568">
        <v>0.74486612835718402</v>
      </c>
      <c r="AUG14" s="568">
        <v>0.74065680263575706</v>
      </c>
      <c r="AUH14" s="568">
        <v>0.72005737418262628</v>
      </c>
      <c r="AUI14" s="568">
        <v>0.68968575401469223</v>
      </c>
      <c r="AUJ14" s="568">
        <v>0.64232378430640336</v>
      </c>
      <c r="AUK14" s="568">
        <v>0.58097812628735024</v>
      </c>
      <c r="AUL14" s="568">
        <v>0.49768058498048395</v>
      </c>
      <c r="AUM14" s="568">
        <v>0.39182874270261953</v>
      </c>
      <c r="AUN14" s="568">
        <v>0.2796629118426146</v>
      </c>
      <c r="AUO14" s="568">
        <v>0.15772380383053941</v>
      </c>
      <c r="AUP14" s="568">
        <v>6.3149654756807574E-2</v>
      </c>
      <c r="AUQ14" s="568">
        <v>1.0675275520947465E-2</v>
      </c>
      <c r="AUR14" s="568">
        <v>0</v>
      </c>
      <c r="AUS14" s="568">
        <v>0</v>
      </c>
      <c r="AUT14" s="568">
        <v>0</v>
      </c>
      <c r="AUU14" s="568">
        <v>0</v>
      </c>
      <c r="AUV14" s="568">
        <v>0</v>
      </c>
      <c r="AUW14" s="568">
        <v>0</v>
      </c>
      <c r="AUX14" s="568">
        <v>0</v>
      </c>
      <c r="AUY14" s="568">
        <v>0</v>
      </c>
      <c r="AUZ14" s="568">
        <v>0</v>
      </c>
      <c r="AVA14" s="568">
        <v>0</v>
      </c>
      <c r="AVB14" s="568">
        <v>1.5087578011303487E-4</v>
      </c>
      <c r="AVC14" s="568">
        <v>4.515419030721042E-4</v>
      </c>
      <c r="AVD14" s="568">
        <v>5.413075650530251E-3</v>
      </c>
      <c r="AVE14" s="568">
        <v>1.9997010769945613E-2</v>
      </c>
      <c r="AVF14" s="568">
        <v>2.6162294446507039E-2</v>
      </c>
      <c r="AVG14" s="568">
        <v>2.1501426822007966E-2</v>
      </c>
      <c r="AVH14" s="568">
        <v>3.7588692556218676E-3</v>
      </c>
      <c r="AVI14" s="568">
        <v>1.5087578011303487E-4</v>
      </c>
      <c r="AVJ14" s="568">
        <v>0</v>
      </c>
      <c r="AVK14" s="568">
        <v>0</v>
      </c>
      <c r="AVL14" s="568">
        <v>0</v>
      </c>
      <c r="AVM14" s="568">
        <v>0</v>
      </c>
      <c r="AVN14" s="568">
        <v>0</v>
      </c>
      <c r="AVO14" s="568">
        <v>0</v>
      </c>
      <c r="AVP14" s="568">
        <v>0</v>
      </c>
      <c r="AVQ14" s="568">
        <v>0</v>
      </c>
      <c r="AVR14" s="568">
        <v>0</v>
      </c>
      <c r="AVS14" s="568">
        <v>0</v>
      </c>
      <c r="AVT14" s="568">
        <v>0</v>
      </c>
      <c r="AVU14" s="568">
        <v>0</v>
      </c>
      <c r="AVV14" s="568">
        <v>0</v>
      </c>
      <c r="AVW14" s="568">
        <v>2.1046628607134859E-3</v>
      </c>
      <c r="AVX14" s="568">
        <v>5.6233248491481994E-2</v>
      </c>
      <c r="AVY14" s="568">
        <v>0.32251488970651743</v>
      </c>
      <c r="AVZ14" s="568">
        <v>0.46009080698699834</v>
      </c>
      <c r="AWA14" s="568">
        <v>0.5611309058602505</v>
      </c>
      <c r="AWB14" s="568">
        <v>0.63270029749717915</v>
      </c>
      <c r="AWC14" s="568">
        <v>0.67089140773658296</v>
      </c>
      <c r="AWD14" s="568">
        <v>0.6859268847590706</v>
      </c>
      <c r="AWE14" s="568">
        <v>0.68006335264273521</v>
      </c>
      <c r="AWF14" s="568">
        <v>0.66277233697942106</v>
      </c>
      <c r="AWG14" s="568">
        <v>0.64788665029977965</v>
      </c>
      <c r="AWH14" s="568">
        <v>0.63315183940025133</v>
      </c>
      <c r="AWI14" s="568">
        <v>0.62247656387930383</v>
      </c>
      <c r="AWJ14" s="568">
        <v>0.61811636237776379</v>
      </c>
      <c r="AWK14" s="568">
        <v>0.62428056061705817</v>
      </c>
      <c r="AWL14" s="568">
        <v>0.63270029749717915</v>
      </c>
      <c r="AWM14" s="568">
        <v>0.62743809762676184</v>
      </c>
      <c r="AWN14" s="568">
        <v>0.61420661734202875</v>
      </c>
      <c r="AWO14" s="568">
        <v>0.59375806466901115</v>
      </c>
      <c r="AWP14" s="568">
        <v>0.57376105389906562</v>
      </c>
      <c r="AWQ14" s="568">
        <v>0.54820009169847661</v>
      </c>
      <c r="AWR14" s="568">
        <v>0.52504554391882718</v>
      </c>
      <c r="AWS14" s="568">
        <v>0.47858448714214857</v>
      </c>
      <c r="AWT14" s="568">
        <v>0.42505831919456516</v>
      </c>
      <c r="AWU14" s="568">
        <v>0.39619002964142663</v>
      </c>
      <c r="AWV14" s="568">
        <v>0.36641865628214365</v>
      </c>
      <c r="AWW14" s="568">
        <v>0.36536686757042047</v>
      </c>
      <c r="AWX14" s="568">
        <v>0.37829768173219447</v>
      </c>
      <c r="AWY14" s="568">
        <v>0.39303249263172274</v>
      </c>
      <c r="AWZ14" s="568">
        <v>0.41438304367361772</v>
      </c>
      <c r="AXA14" s="568">
        <v>0.4286663126700741</v>
      </c>
      <c r="AXB14" s="568">
        <v>0.44670953635941918</v>
      </c>
      <c r="AXC14" s="568">
        <v>0.46595542454060068</v>
      </c>
      <c r="AXD14" s="568">
        <v>0.48715509980238253</v>
      </c>
      <c r="AXE14" s="568">
        <v>0.52339133752391898</v>
      </c>
      <c r="AXF14" s="568">
        <v>0.55707137048166966</v>
      </c>
      <c r="AXG14" s="568">
        <v>0.58278212302510468</v>
      </c>
      <c r="AXH14" s="568">
        <v>0.61796548659765083</v>
      </c>
      <c r="AXI14" s="568">
        <v>0.65525351303091028</v>
      </c>
      <c r="AXJ14" s="568">
        <v>0.68622755088202947</v>
      </c>
      <c r="AXK14" s="568">
        <v>0.70817943416984264</v>
      </c>
      <c r="AXL14" s="568">
        <v>0.71930625159386219</v>
      </c>
      <c r="AXM14" s="568">
        <v>0.72186245635764779</v>
      </c>
      <c r="AXN14" s="568">
        <v>0.72020824996273936</v>
      </c>
      <c r="AXO14" s="568">
        <v>0.7146442985320961</v>
      </c>
      <c r="AXP14" s="568">
        <v>0.70321790042238452</v>
      </c>
      <c r="AXQ14" s="568">
        <v>0.68712954925090675</v>
      </c>
      <c r="AXR14" s="568">
        <v>0.66171946283043082</v>
      </c>
      <c r="AXS14" s="568">
        <v>0.61315374319303872</v>
      </c>
      <c r="AXT14" s="568">
        <v>0.53391573726475328</v>
      </c>
      <c r="AXU14" s="568">
        <v>0.45798614412628474</v>
      </c>
      <c r="AXV14" s="568">
        <v>0.41859236939504468</v>
      </c>
      <c r="AXW14" s="568">
        <v>0.40355689237255715</v>
      </c>
      <c r="AXX14" s="568">
        <v>0.38942341371894701</v>
      </c>
      <c r="AXY14" s="568">
        <v>0.34536877136320787</v>
      </c>
      <c r="AXZ14" s="568">
        <v>0.27861112313089137</v>
      </c>
      <c r="AYA14" s="568">
        <v>0.22553541164911309</v>
      </c>
      <c r="AYB14" s="568">
        <v>0.18734430140970929</v>
      </c>
      <c r="AYC14" s="568">
        <v>0.18148076929337392</v>
      </c>
      <c r="AYD14" s="568">
        <v>0.17757102425763899</v>
      </c>
      <c r="AYE14" s="568">
        <v>0.16388908750710088</v>
      </c>
      <c r="AYF14" s="568">
        <v>0.13186326094425849</v>
      </c>
      <c r="AYG14" s="568">
        <v>0.14614652994071478</v>
      </c>
      <c r="AYH14" s="568">
        <v>0.17471415337089438</v>
      </c>
      <c r="AYI14" s="568">
        <v>0.18990050617349488</v>
      </c>
      <c r="AYJ14" s="568">
        <v>0.19892157529953397</v>
      </c>
      <c r="AYK14" s="568">
        <v>0.18418676440000553</v>
      </c>
      <c r="AYL14" s="568">
        <v>0.17050482764946739</v>
      </c>
      <c r="AYM14" s="568">
        <v>0.12509664502177889</v>
      </c>
      <c r="AYN14" s="568">
        <v>5.5030583999645714E-2</v>
      </c>
      <c r="AYO14" s="568">
        <v>1.6088351171477715E-2</v>
      </c>
      <c r="AYP14" s="568">
        <v>7.5220802603117372E-4</v>
      </c>
      <c r="AYQ14" s="568">
        <v>0</v>
      </c>
      <c r="AYR14" s="568">
        <v>0</v>
      </c>
      <c r="AYS14" s="568">
        <v>0</v>
      </c>
      <c r="AYT14" s="568">
        <v>0</v>
      </c>
      <c r="AYU14" s="568">
        <v>3.0066612295906946E-4</v>
      </c>
      <c r="AYV14" s="568">
        <v>1.7291015663313994E-2</v>
      </c>
      <c r="AYW14" s="568">
        <v>9.8784560232425822E-2</v>
      </c>
      <c r="AYX14" s="568">
        <v>0.22628653423787726</v>
      </c>
      <c r="AYY14" s="568">
        <v>0.42806498042415592</v>
      </c>
      <c r="AYZ14" s="568">
        <v>0.59526139528380639</v>
      </c>
      <c r="AZA14" s="568">
        <v>0.6671325384809611</v>
      </c>
      <c r="AZB14" s="568">
        <v>0.69148975075244667</v>
      </c>
      <c r="AZC14" s="568">
        <v>0.69750415864889515</v>
      </c>
      <c r="AZD14" s="568">
        <v>0.70321790042238452</v>
      </c>
      <c r="AZE14" s="568">
        <v>0.70848010029280151</v>
      </c>
      <c r="AZF14" s="568">
        <v>0.71269051145149565</v>
      </c>
      <c r="AZG14" s="568">
        <v>0.71900558547090299</v>
      </c>
      <c r="AZH14" s="568">
        <v>0.72456845146427939</v>
      </c>
      <c r="AZI14" s="568">
        <v>0.71374230016321893</v>
      </c>
      <c r="AZJ14" s="568">
        <v>0.69239174912132384</v>
      </c>
      <c r="AZK14" s="568">
        <v>0.68728042503101971</v>
      </c>
      <c r="AZL14" s="568">
        <v>0.68367134611824387</v>
      </c>
      <c r="AZM14" s="568">
        <v>0.69404595551623216</v>
      </c>
      <c r="AZN14" s="568">
        <v>0.68652821700498856</v>
      </c>
      <c r="AZO14" s="568">
        <v>0.62849097177575219</v>
      </c>
      <c r="AZP14" s="568">
        <v>0.5638369009668821</v>
      </c>
      <c r="AZQ14" s="568">
        <v>0.55105696258522108</v>
      </c>
      <c r="AZR14" s="568">
        <v>0.66683187235800201</v>
      </c>
      <c r="AZS14" s="568">
        <v>0.71253963567138268</v>
      </c>
      <c r="AZT14" s="568">
        <v>0.7146442985320961</v>
      </c>
      <c r="AZU14" s="568">
        <v>0.70772789226677046</v>
      </c>
      <c r="AZV14" s="568">
        <v>0.70517277294025182</v>
      </c>
      <c r="AZW14" s="568">
        <v>0.70351856654534373</v>
      </c>
      <c r="AZX14" s="568">
        <v>0.67976160108250916</v>
      </c>
      <c r="AZY14" s="568">
        <v>0.64142070050025934</v>
      </c>
      <c r="AZZ14" s="568">
        <v>0.60127580318025498</v>
      </c>
      <c r="BAA14" s="568">
        <v>0.54729809332959944</v>
      </c>
      <c r="BAB14" s="568">
        <v>0.49106484483811741</v>
      </c>
      <c r="BAC14" s="568">
        <v>0.46400055202273327</v>
      </c>
      <c r="BAD14" s="568">
        <v>0.4653540922946825</v>
      </c>
      <c r="BAE14" s="568">
        <v>0.48369689666971971</v>
      </c>
      <c r="BAF14" s="568">
        <v>0.52624820841066366</v>
      </c>
      <c r="BAG14" s="568">
        <v>0.59661493555575584</v>
      </c>
      <c r="BAH14" s="568">
        <v>0.65495284690795152</v>
      </c>
      <c r="BAI14" s="568">
        <v>0.6853255525131523</v>
      </c>
      <c r="BAJ14" s="568">
        <v>0.69524862000806864</v>
      </c>
      <c r="BAK14" s="568">
        <v>0.69209108299836497</v>
      </c>
      <c r="BAL14" s="568">
        <v>0.68998642013765143</v>
      </c>
      <c r="BAM14" s="568">
        <v>0.68186734938048943</v>
      </c>
      <c r="BAN14" s="568">
        <v>0.67089140773658296</v>
      </c>
      <c r="BAO14" s="568">
        <v>0.65931413384675819</v>
      </c>
      <c r="BAP14" s="568">
        <v>0.64623244390487122</v>
      </c>
      <c r="BAQ14" s="568">
        <v>0.63059563463646573</v>
      </c>
      <c r="BAR14" s="568">
        <v>0.60608754658486697</v>
      </c>
      <c r="BAS14" s="568">
        <v>0.58593966003480835</v>
      </c>
      <c r="BAT14" s="568">
        <v>0.55857470109646479</v>
      </c>
      <c r="BAU14" s="568">
        <v>0.50685252988663609</v>
      </c>
      <c r="BAV14" s="568">
        <v>0.43152318355681862</v>
      </c>
      <c r="BAW14" s="568">
        <v>0.34627076973208493</v>
      </c>
      <c r="BAX14" s="568">
        <v>0.27815958122781925</v>
      </c>
      <c r="BAY14" s="568">
        <v>0.21816746348071539</v>
      </c>
      <c r="BAZ14" s="568">
        <v>0.14750007021266406</v>
      </c>
      <c r="BBA14" s="568">
        <v>6.1646324142012238E-2</v>
      </c>
      <c r="BBB14" s="568">
        <v>1.3080604504620022E-2</v>
      </c>
      <c r="BBC14" s="568">
        <v>1.5033306147953472E-3</v>
      </c>
      <c r="BBD14" s="568">
        <v>3.0066612295906946E-4</v>
      </c>
      <c r="BBE14" s="568">
        <v>4.515419030721042E-4</v>
      </c>
      <c r="BBF14" s="568">
        <v>9.0199836887720839E-4</v>
      </c>
      <c r="BBG14" s="568">
        <v>1.6542063949083821E-3</v>
      </c>
      <c r="BBH14" s="568">
        <v>5.413075650530251E-3</v>
      </c>
      <c r="BBI14" s="568">
        <v>1.1427483546978638E-2</v>
      </c>
      <c r="BBJ14" s="568">
        <v>6.4648643622534935E-3</v>
      </c>
      <c r="BBK14" s="568">
        <v>1.2028815792896778E-2</v>
      </c>
      <c r="BBL14" s="568">
        <v>3.5334239352659162E-2</v>
      </c>
      <c r="BBM14" s="568">
        <v>7.9839338174203439E-2</v>
      </c>
      <c r="BBN14" s="568">
        <v>0.15351447810911248</v>
      </c>
      <c r="BBO14" s="568">
        <v>0.21982166987562374</v>
      </c>
      <c r="BBP14" s="568">
        <v>0.2506448319466299</v>
      </c>
      <c r="BBQ14" s="568">
        <v>0.29695392750592858</v>
      </c>
      <c r="BBR14" s="568">
        <v>0.39152807657966043</v>
      </c>
      <c r="BBS14" s="568">
        <v>0.49617725436568866</v>
      </c>
      <c r="BBT14" s="568">
        <v>0.59165340180829751</v>
      </c>
      <c r="BBU14" s="568">
        <v>0.66141879670747172</v>
      </c>
      <c r="BBV14" s="568">
        <v>0.69945903116676256</v>
      </c>
      <c r="BBW14" s="568">
        <v>0.72186245635764779</v>
      </c>
      <c r="BBX14" s="568">
        <v>0.73103331582653275</v>
      </c>
      <c r="BBY14" s="568">
        <v>0.73343973024747255</v>
      </c>
      <c r="BBZ14" s="568">
        <v>0.74140792522452126</v>
      </c>
      <c r="BCA14" s="568">
        <v>0.74486612835718402</v>
      </c>
      <c r="BCB14" s="568">
        <v>0.74441567189137903</v>
      </c>
      <c r="BCC14" s="568">
        <v>0.73870193011788943</v>
      </c>
      <c r="BCD14" s="568">
        <v>0.71644938070711739</v>
      </c>
      <c r="BCE14" s="568">
        <v>0.66412479181410344</v>
      </c>
      <c r="BCF14" s="568">
        <v>0.57992525213835999</v>
      </c>
      <c r="BCG14" s="568">
        <v>0.44791220085125555</v>
      </c>
      <c r="BCH14" s="568">
        <v>0.2506448319466299</v>
      </c>
      <c r="BCI14" s="568">
        <v>0.20147778006331951</v>
      </c>
      <c r="BCJ14" s="568">
        <v>0.40070002148581257</v>
      </c>
      <c r="BCK14" s="568">
        <v>0.67615360760700027</v>
      </c>
      <c r="BCL14" s="568">
        <v>0.73178552385256401</v>
      </c>
      <c r="BCM14" s="568">
        <v>0.73779993174901259</v>
      </c>
      <c r="BCN14" s="568">
        <v>0.73674705760002213</v>
      </c>
      <c r="BCO14" s="568">
        <v>0.74216013325055252</v>
      </c>
      <c r="BCP14" s="568">
        <v>0.74471633801433801</v>
      </c>
      <c r="BCQ14" s="568">
        <v>0.74261167515362447</v>
      </c>
      <c r="BCR14" s="568">
        <v>0.73614572535410405</v>
      </c>
      <c r="BCS14" s="568">
        <v>0.7394541381439208</v>
      </c>
      <c r="BCT14" s="568">
        <v>0.74441567189137903</v>
      </c>
      <c r="BCU14" s="568">
        <v>0.7427614654964706</v>
      </c>
      <c r="BCV14" s="568">
        <v>0.72261357894641187</v>
      </c>
      <c r="BCW14" s="568">
        <v>0.67149273998250103</v>
      </c>
      <c r="BCX14" s="568">
        <v>0.54910209006735389</v>
      </c>
      <c r="BCY14" s="568">
        <v>0.39062607821078321</v>
      </c>
      <c r="BCZ14" s="568">
        <v>0.2829713246324313</v>
      </c>
      <c r="BDA14" s="568">
        <v>0.2449310901731406</v>
      </c>
      <c r="BDB14" s="568">
        <v>0.20313198645822794</v>
      </c>
      <c r="BDC14" s="568">
        <v>8.4800871921661594E-2</v>
      </c>
      <c r="BDD14" s="568">
        <v>1.0528741489902432E-3</v>
      </c>
      <c r="BDE14" s="568">
        <v>0</v>
      </c>
      <c r="BDF14" s="568">
        <v>0</v>
      </c>
      <c r="BDG14" s="568">
        <v>1.4585020556682367E-2</v>
      </c>
      <c r="BDH14" s="568">
        <v>0.10149055533905743</v>
      </c>
      <c r="BDI14" s="568">
        <v>0.31695202371314118</v>
      </c>
      <c r="BDJ14" s="568">
        <v>0.57556505063681984</v>
      </c>
      <c r="BDK14" s="568">
        <v>0.67735627209883653</v>
      </c>
      <c r="BDL14" s="568">
        <v>0.70652522777493409</v>
      </c>
      <c r="BDM14" s="568">
        <v>0.71269051145149565</v>
      </c>
      <c r="BDN14" s="568">
        <v>0.69479816354226343</v>
      </c>
      <c r="BDO14" s="568">
        <v>0.70051081987848574</v>
      </c>
      <c r="BDP14" s="568">
        <v>0.72065870642854457</v>
      </c>
      <c r="BDQ14" s="568">
        <v>0.74050592685564398</v>
      </c>
      <c r="BDR14" s="568">
        <v>0.74486612835718402</v>
      </c>
      <c r="BDS14" s="568">
        <v>0.74230992359339831</v>
      </c>
      <c r="BDT14" s="568">
        <v>0.72922931908877842</v>
      </c>
      <c r="BDU14" s="568">
        <v>0.70622456165197511</v>
      </c>
      <c r="BDV14" s="568">
        <v>0.65239772758143266</v>
      </c>
      <c r="BDW14" s="568">
        <v>0.55466495606073007</v>
      </c>
      <c r="BDX14" s="568">
        <v>0.54504255468877283</v>
      </c>
      <c r="BDY14" s="568">
        <v>0.55090608680510811</v>
      </c>
      <c r="BDZ14" s="568">
        <v>0.5748128426107888</v>
      </c>
      <c r="BEA14" s="568">
        <v>0.74110725910156205</v>
      </c>
      <c r="BEB14" s="568">
        <v>0.71208917920557746</v>
      </c>
      <c r="BEC14" s="568">
        <v>0.72968086099185059</v>
      </c>
      <c r="BED14" s="568">
        <v>0.72005737418262628</v>
      </c>
      <c r="BEE14" s="568">
        <v>0.71795271132191274</v>
      </c>
      <c r="BEF14" s="568">
        <v>0.73840126399493033</v>
      </c>
      <c r="BEG14" s="568">
        <v>0.74261167515362447</v>
      </c>
      <c r="BEH14" s="568">
        <v>0.74185946712759343</v>
      </c>
      <c r="BEI14" s="568">
        <v>0.74291234127658368</v>
      </c>
      <c r="BEJ14" s="568">
        <v>0.74411500576841993</v>
      </c>
      <c r="BEK14" s="568">
        <v>0.74456546223422493</v>
      </c>
      <c r="BEL14" s="568">
        <v>0.74456546223422493</v>
      </c>
      <c r="BEM14" s="568">
        <v>0.74366346386534776</v>
      </c>
      <c r="BEN14" s="568">
        <v>0.74050592685564398</v>
      </c>
      <c r="BEO14" s="568">
        <v>0.73629660113421713</v>
      </c>
      <c r="BEP14" s="568">
        <v>0.73298818834440038</v>
      </c>
      <c r="BEQ14" s="568">
        <v>0.72892865296581921</v>
      </c>
      <c r="BER14" s="568">
        <v>0.72050891608569845</v>
      </c>
      <c r="BES14" s="568">
        <v>0.7138931759433319</v>
      </c>
      <c r="BET14" s="568">
        <v>0.70712656002085239</v>
      </c>
      <c r="BEU14" s="568">
        <v>0.69885769892084448</v>
      </c>
      <c r="BEV14" s="568">
        <v>0.69615061837694581</v>
      </c>
      <c r="BEW14" s="568">
        <v>0.69600082803409979</v>
      </c>
      <c r="BEX14" s="568">
        <v>0.69810549089481333</v>
      </c>
      <c r="BEY14" s="568">
        <v>0.69209108299836497</v>
      </c>
      <c r="BEZ14" s="568">
        <v>0.66803453684983838</v>
      </c>
      <c r="BFA14" s="568">
        <v>0.62683676538084387</v>
      </c>
      <c r="BFB14" s="568">
        <v>0.59029986153634828</v>
      </c>
      <c r="BFC14" s="568">
        <v>0.5662433153878218</v>
      </c>
      <c r="BFD14" s="568">
        <v>0.54564388693469101</v>
      </c>
      <c r="BFE14" s="568">
        <v>0.52745087290249981</v>
      </c>
      <c r="BFF14" s="568">
        <v>0.51542205710960298</v>
      </c>
      <c r="BFG14" s="568">
        <v>0.49467283831362618</v>
      </c>
      <c r="BFH14" s="568">
        <v>0.47181895665693596</v>
      </c>
      <c r="BFI14" s="568">
        <v>0.43197472545989074</v>
      </c>
      <c r="BFJ14" s="568">
        <v>0.36461465954438921</v>
      </c>
      <c r="BFK14" s="568">
        <v>0.27470137809515643</v>
      </c>
      <c r="BFL14" s="568">
        <v>0.14404186708000127</v>
      </c>
      <c r="BFM14" s="568">
        <v>7.0517602925205272E-2</v>
      </c>
      <c r="BFN14" s="568">
        <v>2.3755880025567486E-2</v>
      </c>
      <c r="BFO14" s="568">
        <v>8.2699465372749106E-3</v>
      </c>
      <c r="BFP14" s="568">
        <v>2.2555386408265208E-3</v>
      </c>
      <c r="BFQ14" s="568">
        <v>1.5087578011303487E-4</v>
      </c>
      <c r="BFR14" s="568">
        <v>0</v>
      </c>
      <c r="BFS14" s="568">
        <v>0</v>
      </c>
      <c r="BFT14" s="568">
        <v>0</v>
      </c>
      <c r="BFU14" s="568">
        <v>0</v>
      </c>
      <c r="BFV14" s="568">
        <v>0</v>
      </c>
      <c r="BFW14" s="568">
        <v>0</v>
      </c>
      <c r="BFX14" s="568">
        <v>0</v>
      </c>
      <c r="BFY14" s="568">
        <v>0</v>
      </c>
      <c r="BFZ14" s="568">
        <v>0</v>
      </c>
      <c r="BGA14" s="568">
        <v>0</v>
      </c>
      <c r="BGB14" s="568">
        <v>0</v>
      </c>
      <c r="BGC14" s="568">
        <v>0</v>
      </c>
      <c r="BGD14" s="568">
        <v>0</v>
      </c>
      <c r="BGE14" s="568">
        <v>4.515419030721042E-4</v>
      </c>
      <c r="BGF14" s="568">
        <v>1.5087578011303487E-4</v>
      </c>
      <c r="BGG14" s="568">
        <v>6.0133224591813893E-4</v>
      </c>
      <c r="BGH14" s="568">
        <v>2.5560962200588903E-2</v>
      </c>
      <c r="BGI14" s="568">
        <v>4.5858639093493601E-2</v>
      </c>
      <c r="BGJ14" s="568">
        <v>6.2247656387930381E-2</v>
      </c>
      <c r="BGK14" s="568">
        <v>0.11111404214828166</v>
      </c>
      <c r="BGL14" s="568">
        <v>0.18809650943574044</v>
      </c>
      <c r="BGM14" s="568">
        <v>0.22237787463940933</v>
      </c>
      <c r="BGN14" s="568">
        <v>0.20328177680107398</v>
      </c>
      <c r="BGO14" s="568">
        <v>0.20237977843219679</v>
      </c>
      <c r="BGP14" s="568">
        <v>0.22493299396592797</v>
      </c>
      <c r="BGQ14" s="568">
        <v>0.27831045700793233</v>
      </c>
      <c r="BGR14" s="568">
        <v>0.34597010360912595</v>
      </c>
      <c r="BGS14" s="568">
        <v>0.40927063414604653</v>
      </c>
      <c r="BGT14" s="568">
        <v>0.47347316305184434</v>
      </c>
      <c r="BGU14" s="568">
        <v>0.5333144050188352</v>
      </c>
      <c r="BGV14" s="568">
        <v>0.58007612791847296</v>
      </c>
      <c r="BGW14" s="568">
        <v>0.62518255898593544</v>
      </c>
      <c r="BGX14" s="568">
        <v>0.66337366922533914</v>
      </c>
      <c r="BGY14" s="568">
        <v>0.68051380910854009</v>
      </c>
      <c r="BGZ14" s="568">
        <v>0.68697975890806062</v>
      </c>
      <c r="BHA14" s="568">
        <v>0.68893354598866119</v>
      </c>
      <c r="BHB14" s="568">
        <v>0.69179041687540566</v>
      </c>
      <c r="BHC14" s="568">
        <v>0.70577410518617012</v>
      </c>
      <c r="BHD14" s="568">
        <v>0.72111024833161652</v>
      </c>
      <c r="BHE14" s="568">
        <v>0.73043198358061479</v>
      </c>
      <c r="BHF14" s="568">
        <v>0.73794972209185838</v>
      </c>
      <c r="BHG14" s="568">
        <v>0.74200925747043922</v>
      </c>
      <c r="BHH14" s="568">
        <v>0.74486612835718402</v>
      </c>
      <c r="BHI14" s="568">
        <v>0.74411500576841993</v>
      </c>
      <c r="BHJ14" s="568">
        <v>0.74471633801433801</v>
      </c>
      <c r="BHK14" s="568">
        <v>0.74501700413729699</v>
      </c>
      <c r="BHL14" s="568">
        <v>0.74486612835718402</v>
      </c>
      <c r="BHM14" s="568">
        <v>0.74216013325055252</v>
      </c>
      <c r="BHN14" s="568">
        <v>0.71223896954842358</v>
      </c>
      <c r="BHO14" s="568">
        <v>0.71299117757445452</v>
      </c>
      <c r="BHP14" s="568">
        <v>0.72968086099185059</v>
      </c>
      <c r="BHQ14" s="568">
        <v>0.70848010029280151</v>
      </c>
      <c r="BHR14" s="568">
        <v>0.69720349252593605</v>
      </c>
      <c r="BHS14" s="568">
        <v>0.7138931759433319</v>
      </c>
      <c r="BHT14" s="568">
        <v>0.72998152711480957</v>
      </c>
      <c r="BHU14" s="568">
        <v>0.73734838984594031</v>
      </c>
      <c r="BHV14" s="568">
        <v>0.73915347202096193</v>
      </c>
      <c r="BHW14" s="568">
        <v>0.74080659297860307</v>
      </c>
      <c r="BHX14" s="568">
        <v>0.74020526073268511</v>
      </c>
      <c r="BHY14" s="568">
        <v>0.73855105433777668</v>
      </c>
      <c r="BHZ14" s="568">
        <v>0.73614572535410405</v>
      </c>
      <c r="BIA14" s="568">
        <v>0.73163464807245104</v>
      </c>
      <c r="BIB14" s="568">
        <v>0.72441757568416643</v>
      </c>
      <c r="BIC14" s="568">
        <v>0.71163763730250551</v>
      </c>
      <c r="BID14" s="568">
        <v>0.68998642013765143</v>
      </c>
      <c r="BIE14" s="568">
        <v>0.65420172431918711</v>
      </c>
      <c r="BIF14" s="568">
        <v>0.60082534671444976</v>
      </c>
      <c r="BIG14" s="568">
        <v>0.53090907603516269</v>
      </c>
      <c r="BIH14" s="568">
        <v>0.46369988589977412</v>
      </c>
      <c r="BII14" s="568">
        <v>0.40175289563480271</v>
      </c>
      <c r="BIJ14" s="568">
        <v>0.38641675248935625</v>
      </c>
      <c r="BIK14" s="568">
        <v>0.41257796149859638</v>
      </c>
      <c r="BIL14" s="568">
        <v>0.47587849203551691</v>
      </c>
      <c r="BIM14" s="568">
        <v>0.5692499766174125</v>
      </c>
      <c r="BIN14" s="568">
        <v>0.61180128835835623</v>
      </c>
      <c r="BIO14" s="568">
        <v>0.61150062223539725</v>
      </c>
      <c r="BIP14" s="568">
        <v>0.6545023904421462</v>
      </c>
      <c r="BIQ14" s="568">
        <v>0.6953994957881815</v>
      </c>
      <c r="BIR14" s="568">
        <v>0.71103630505658721</v>
      </c>
      <c r="BIS14" s="568">
        <v>0.70411989879126158</v>
      </c>
      <c r="BIT14" s="568">
        <v>0.68773088149682471</v>
      </c>
      <c r="BIU14" s="568">
        <v>0.65660705330285962</v>
      </c>
      <c r="BIV14" s="568">
        <v>0.61510861571090614</v>
      </c>
      <c r="BIW14" s="568">
        <v>0.57947479567255489</v>
      </c>
      <c r="BIX14" s="568">
        <v>0.55977736558830138</v>
      </c>
      <c r="BIY14" s="568">
        <v>0.54729809332959944</v>
      </c>
      <c r="BIZ14" s="568">
        <v>0.54038168706427381</v>
      </c>
      <c r="BJA14" s="568">
        <v>0.55616937211279227</v>
      </c>
      <c r="BJB14" s="568">
        <v>0.58368412139398185</v>
      </c>
      <c r="BJC14" s="568">
        <v>0.60864375134865245</v>
      </c>
      <c r="BJD14" s="568">
        <v>0.59977247256545962</v>
      </c>
      <c r="BJE14" s="568">
        <v>0.57541417485670687</v>
      </c>
      <c r="BJF14" s="568">
        <v>0.53526927753670261</v>
      </c>
      <c r="BJG14" s="568">
        <v>0.48354710632687375</v>
      </c>
      <c r="BJH14" s="568">
        <v>0.44445399771859273</v>
      </c>
      <c r="BJI14" s="568">
        <v>0.44129646070888895</v>
      </c>
      <c r="BJJ14" s="568">
        <v>0.47933669516817973</v>
      </c>
      <c r="BJK14" s="568">
        <v>0.54880142394439491</v>
      </c>
      <c r="BJL14" s="568">
        <v>0.63901537151658661</v>
      </c>
      <c r="BJM14" s="568">
        <v>0.69299308136724214</v>
      </c>
      <c r="BJN14" s="568">
        <v>0.71449450818924998</v>
      </c>
      <c r="BJO14" s="568">
        <v>0.71629850492700442</v>
      </c>
      <c r="BJP14" s="568">
        <v>0.70562322940605715</v>
      </c>
      <c r="BJQ14" s="568">
        <v>0.68998642013765143</v>
      </c>
      <c r="BJR14" s="568">
        <v>0.67404894474628674</v>
      </c>
      <c r="BJS14" s="568">
        <v>0.65269839370439175</v>
      </c>
      <c r="BJT14" s="568">
        <v>0.63796249736759636</v>
      </c>
      <c r="BJU14" s="568">
        <v>0.63089630075942471</v>
      </c>
      <c r="BJV14" s="568">
        <v>0.62984342661043435</v>
      </c>
      <c r="BJW14" s="568">
        <v>0.62773876374972093</v>
      </c>
      <c r="BJX14" s="568">
        <v>0.62022102523847733</v>
      </c>
      <c r="BJY14" s="568">
        <v>0.62262635422214974</v>
      </c>
      <c r="BJZ14" s="568">
        <v>0.62262635422214974</v>
      </c>
      <c r="BKA14" s="568">
        <v>0.61691261244866058</v>
      </c>
      <c r="BKB14" s="568">
        <v>0.59932093066238745</v>
      </c>
      <c r="BKC14" s="568">
        <v>0.55962757524545526</v>
      </c>
      <c r="BKD14" s="568">
        <v>0.48595243531054627</v>
      </c>
      <c r="BKE14" s="568">
        <v>0.38761941698119257</v>
      </c>
      <c r="BKF14" s="568">
        <v>0.30086367254166346</v>
      </c>
      <c r="BKG14" s="568">
        <v>0.24613375466497686</v>
      </c>
      <c r="BKH14" s="568">
        <v>0.21064972496947162</v>
      </c>
      <c r="BKI14" s="568">
        <v>0.20358244292403302</v>
      </c>
      <c r="BKJ14" s="568">
        <v>0.23981868064556935</v>
      </c>
      <c r="BKK14" s="568">
        <v>0.32056001718865001</v>
      </c>
      <c r="BKL14" s="568">
        <v>0.437236925330308</v>
      </c>
      <c r="BKM14" s="568">
        <v>0.54158435155610996</v>
      </c>
      <c r="BKN14" s="568">
        <v>0.59706647745882779</v>
      </c>
      <c r="BKO14" s="568">
        <v>0.59676581133586881</v>
      </c>
      <c r="BKP14" s="568">
        <v>0.57255838940722925</v>
      </c>
      <c r="BKQ14" s="568">
        <v>0.55210983673421166</v>
      </c>
      <c r="BKR14" s="568">
        <v>0.54744788367244557</v>
      </c>
      <c r="BKS14" s="568">
        <v>0.56338644450107711</v>
      </c>
      <c r="BKT14" s="568">
        <v>0.58518745200877731</v>
      </c>
      <c r="BKU14" s="568">
        <v>0.59511160494096038</v>
      </c>
      <c r="BKV14" s="568">
        <v>0.59420960657208322</v>
      </c>
      <c r="BKW14" s="568">
        <v>0.5898494050705434</v>
      </c>
      <c r="BKX14" s="568">
        <v>0.58323366492817663</v>
      </c>
      <c r="BKY14" s="568">
        <v>0.56293490259800505</v>
      </c>
      <c r="BKZ14" s="568">
        <v>0.53256328243007101</v>
      </c>
      <c r="BLA14" s="568">
        <v>0.49226750932995372</v>
      </c>
      <c r="BLB14" s="568">
        <v>0.450167739492082</v>
      </c>
      <c r="BLC14" s="568">
        <v>0.41829170327208559</v>
      </c>
      <c r="BLD14" s="568">
        <v>0.41588637428841302</v>
      </c>
      <c r="BLE14" s="568">
        <v>0.44986707336912296</v>
      </c>
      <c r="BLF14" s="568">
        <v>0.52068534241728726</v>
      </c>
      <c r="BLG14" s="568">
        <v>0.59180319215114374</v>
      </c>
      <c r="BLH14" s="568">
        <v>0.64187224240333129</v>
      </c>
      <c r="BLI14" s="568">
        <v>0.66773387072687929</v>
      </c>
      <c r="BLJ14" s="568">
        <v>0.67840914624782656</v>
      </c>
      <c r="BLK14" s="568">
        <v>0.67525160923812311</v>
      </c>
      <c r="BLL14" s="568">
        <v>0.65780971779469588</v>
      </c>
      <c r="BLM14" s="568">
        <v>0.63044475885635276</v>
      </c>
      <c r="BLN14" s="568">
        <v>0.58894632126439905</v>
      </c>
      <c r="BLO14" s="568">
        <v>0.54835096747858969</v>
      </c>
      <c r="BLP14" s="568">
        <v>0.52444421167290911</v>
      </c>
      <c r="BLQ14" s="568">
        <v>0.51301672812593047</v>
      </c>
      <c r="BLR14" s="568">
        <v>0.49572571246261643</v>
      </c>
      <c r="BLS14" s="568">
        <v>0.46445100848853843</v>
      </c>
      <c r="BLT14" s="568">
        <v>0.42881718845018701</v>
      </c>
      <c r="BLU14" s="568">
        <v>0.38641675248935625</v>
      </c>
      <c r="BLV14" s="568">
        <v>0.3222142235835585</v>
      </c>
      <c r="BLW14" s="568">
        <v>0.26598097509207641</v>
      </c>
      <c r="BLX14" s="568">
        <v>0.20884572823171724</v>
      </c>
      <c r="BLY14" s="568">
        <v>0.15757401348769337</v>
      </c>
      <c r="BLZ14" s="568">
        <v>0.1246451031187068</v>
      </c>
      <c r="BMA14" s="568">
        <v>8.1944001034916933E-2</v>
      </c>
      <c r="BMB14" s="568">
        <v>4.6760637462370802E-2</v>
      </c>
      <c r="BMC14" s="568">
        <v>2.7514749281189358E-2</v>
      </c>
      <c r="BMD14" s="568">
        <v>1.9696344646986549E-2</v>
      </c>
      <c r="BME14" s="568">
        <v>1.8043223689345165E-2</v>
      </c>
      <c r="BMF14" s="568">
        <v>2.3004757436803313E-2</v>
      </c>
      <c r="BMG14" s="568">
        <v>3.9543565074086129E-2</v>
      </c>
      <c r="BMH14" s="568">
        <v>6.0443659650175958E-2</v>
      </c>
      <c r="BMI14" s="568">
        <v>8.1042002666039697E-2</v>
      </c>
      <c r="BMJ14" s="568">
        <v>8.7808618588519266E-2</v>
      </c>
      <c r="BMK14" s="568">
        <v>0.11938290324828958</v>
      </c>
      <c r="BML14" s="568">
        <v>0.15847601185657059</v>
      </c>
      <c r="BMM14" s="568">
        <v>0.1715566163611906</v>
      </c>
      <c r="BMN14" s="568">
        <v>0.20869485245160416</v>
      </c>
      <c r="BMO14" s="568">
        <v>0.24132201126036473</v>
      </c>
      <c r="BMP14" s="568">
        <v>0.26477831060024021</v>
      </c>
      <c r="BMQ14" s="568">
        <v>0.23831535003077406</v>
      </c>
      <c r="BMR14" s="568">
        <v>0.19320783352604465</v>
      </c>
      <c r="BMS14" s="568">
        <v>0.17230882438722178</v>
      </c>
      <c r="BMT14" s="568">
        <v>0.14599673959786874</v>
      </c>
      <c r="BMU14" s="568">
        <v>0.11261737276307701</v>
      </c>
      <c r="BMV14" s="568">
        <v>8.6304202536456931E-2</v>
      </c>
      <c r="BMW14" s="568">
        <v>7.0667393268051326E-2</v>
      </c>
      <c r="BMX14" s="568">
        <v>6.4352319248643861E-2</v>
      </c>
      <c r="BMY14" s="568">
        <v>3.9242898951127064E-2</v>
      </c>
      <c r="BMZ14" s="568">
        <v>1.2329481915855844E-2</v>
      </c>
      <c r="BNA14" s="568">
        <v>7.5220802603117372E-4</v>
      </c>
      <c r="BNB14" s="568">
        <v>0</v>
      </c>
      <c r="BNC14" s="568">
        <v>0</v>
      </c>
      <c r="BND14" s="568">
        <v>0</v>
      </c>
      <c r="BNE14" s="568">
        <v>0</v>
      </c>
      <c r="BNF14" s="568">
        <v>0</v>
      </c>
      <c r="BNG14" s="568">
        <v>2.8568708867446595E-3</v>
      </c>
      <c r="BNH14" s="568">
        <v>1.4585020556682367E-2</v>
      </c>
      <c r="BNI14" s="568">
        <v>3.6236237721536363E-2</v>
      </c>
      <c r="BNJ14" s="568">
        <v>5.1572380866982917E-2</v>
      </c>
      <c r="BNK14" s="568">
        <v>5.3677043727696411E-2</v>
      </c>
      <c r="BNL14" s="568">
        <v>4.7512845488401963E-2</v>
      </c>
      <c r="BNM14" s="568">
        <v>4.8414843857279177E-2</v>
      </c>
      <c r="BNN14" s="568">
        <v>5.8037245229236402E-2</v>
      </c>
      <c r="BNO14" s="568">
        <v>7.1870057759887598E-2</v>
      </c>
      <c r="BNP14" s="568">
        <v>7.7283133410417856E-2</v>
      </c>
      <c r="BNQ14" s="568">
        <v>8.0440670420121568E-2</v>
      </c>
      <c r="BNR14" s="568">
        <v>6.1495448361899213E-2</v>
      </c>
      <c r="BNS14" s="568">
        <v>2.8117166964374492E-2</v>
      </c>
      <c r="BNT14" s="568">
        <v>9.1719449061521182E-3</v>
      </c>
      <c r="BNU14" s="568">
        <v>2.4053289836725557E-3</v>
      </c>
      <c r="BNV14" s="568">
        <v>7.5220802603117372E-4</v>
      </c>
      <c r="BNW14" s="568">
        <v>7.5220802603117372E-4</v>
      </c>
      <c r="BNX14" s="568">
        <v>1.8039967377544168E-3</v>
      </c>
      <c r="BNY14" s="568">
        <v>2.0448552673017723E-2</v>
      </c>
      <c r="BNZ14" s="568">
        <v>8.9762405669119735E-2</v>
      </c>
      <c r="BOA14" s="568">
        <v>0.13111105291822728</v>
      </c>
      <c r="BOB14" s="568">
        <v>0.13892945755243008</v>
      </c>
      <c r="BOC14" s="568">
        <v>0.13411771414781795</v>
      </c>
      <c r="BOD14" s="568">
        <v>7.6381135041540635E-2</v>
      </c>
      <c r="BOE14" s="568">
        <v>2.6162294446507039E-2</v>
      </c>
      <c r="BOF14" s="568">
        <v>9.472611029111188E-3</v>
      </c>
      <c r="BOG14" s="568">
        <v>1.6389017294436783E-2</v>
      </c>
      <c r="BOH14" s="568">
        <v>6.946472877621504E-2</v>
      </c>
      <c r="BOI14" s="568">
        <v>0.14704852830959197</v>
      </c>
      <c r="BOJ14" s="568">
        <v>0.17937502099539346</v>
      </c>
      <c r="BOK14" s="568">
        <v>0.15005627497644966</v>
      </c>
      <c r="BOL14" s="568">
        <v>7.3975806057868077E-2</v>
      </c>
      <c r="BOM14" s="568">
        <v>3.6837569967454506E-2</v>
      </c>
      <c r="BON14" s="568">
        <v>1.2479272258701882E-2</v>
      </c>
      <c r="BOO14" s="568">
        <v>1.3983688310764231E-2</v>
      </c>
      <c r="BOP14" s="568">
        <v>1.5487018925559575E-2</v>
      </c>
      <c r="BOQ14" s="568">
        <v>2.9921163702128908E-2</v>
      </c>
      <c r="BOR14" s="568">
        <v>4.7361969708288938E-2</v>
      </c>
      <c r="BOS14" s="568">
        <v>6.8411854627224808E-2</v>
      </c>
      <c r="BOT14" s="568">
        <v>0.14464319932591937</v>
      </c>
      <c r="BOU14" s="568">
        <v>0.21425771844498048</v>
      </c>
      <c r="BOV14" s="568">
        <v>0.2829713246324313</v>
      </c>
      <c r="BOW14" s="568">
        <v>0.3644648692015432</v>
      </c>
      <c r="BOX14" s="568">
        <v>0.43047139484509556</v>
      </c>
      <c r="BOY14" s="568">
        <v>0.46324834399670206</v>
      </c>
      <c r="BOZ14" s="568">
        <v>0.46264701175078393</v>
      </c>
      <c r="BPA14" s="568">
        <v>0.45828681024924373</v>
      </c>
      <c r="BPB14" s="568">
        <v>0.43768846723338017</v>
      </c>
      <c r="BPC14" s="568">
        <v>0.39769336025622187</v>
      </c>
      <c r="BPD14" s="568">
        <v>0.35559359041835015</v>
      </c>
      <c r="BPE14" s="568">
        <v>0.32552155093610824</v>
      </c>
      <c r="BPF14" s="568">
        <v>0.30507299826309048</v>
      </c>
      <c r="BPG14" s="568">
        <v>0.29725459362888773</v>
      </c>
      <c r="BPH14" s="568">
        <v>0.28642952776509417</v>
      </c>
      <c r="BPI14" s="568">
        <v>0.26537964284615828</v>
      </c>
      <c r="BPJ14" s="568">
        <v>0.251095288412435</v>
      </c>
      <c r="BPK14" s="568">
        <v>0.21967079409551077</v>
      </c>
      <c r="BPL14" s="568">
        <v>0.17215794860710876</v>
      </c>
      <c r="BPM14" s="568">
        <v>9.7130353837517419E-2</v>
      </c>
      <c r="BPN14" s="568">
        <v>4.6760637462370802E-2</v>
      </c>
      <c r="BPO14" s="568">
        <v>1.578768504851865E-2</v>
      </c>
      <c r="BPP14" s="568">
        <v>3.9097450357349029E-3</v>
      </c>
      <c r="BPQ14" s="568">
        <v>9.0199836887720839E-4</v>
      </c>
      <c r="BPR14" s="568">
        <v>0</v>
      </c>
      <c r="BPS14" s="568">
        <v>0</v>
      </c>
      <c r="BPT14" s="568">
        <v>2.5562047637855906E-3</v>
      </c>
      <c r="BPU14" s="568">
        <v>5.0369716375146638E-2</v>
      </c>
      <c r="BPV14" s="568">
        <v>0.10344542785692488</v>
      </c>
      <c r="BPW14" s="568">
        <v>0.15787467961065246</v>
      </c>
      <c r="BPX14" s="568">
        <v>0.24252467575220102</v>
      </c>
      <c r="BPY14" s="568">
        <v>0.36882507070308318</v>
      </c>
      <c r="BPZ14" s="568">
        <v>0.44039446234001167</v>
      </c>
      <c r="BQA14" s="568">
        <v>0.47497649366663974</v>
      </c>
      <c r="BQB14" s="568">
        <v>0.46941362767326344</v>
      </c>
      <c r="BQC14" s="568">
        <v>0.38416121384852969</v>
      </c>
      <c r="BQD14" s="568">
        <v>0.23109827764248933</v>
      </c>
      <c r="BQE14" s="568">
        <v>9.8483894109466744E-2</v>
      </c>
      <c r="BQF14" s="568">
        <v>1.8644555935263308E-2</v>
      </c>
      <c r="BQG14" s="568">
        <v>0.17486502915100738</v>
      </c>
      <c r="BQH14" s="568">
        <v>0.59676581133586881</v>
      </c>
      <c r="BQI14" s="568">
        <v>0.68833221374274312</v>
      </c>
      <c r="BQJ14" s="568">
        <v>0.70156369402747598</v>
      </c>
      <c r="BQK14" s="568">
        <v>0.69389507973611919</v>
      </c>
      <c r="BQL14" s="568">
        <v>0.67013919971055191</v>
      </c>
      <c r="BQM14" s="568">
        <v>0.64036891178853583</v>
      </c>
      <c r="BQN14" s="568">
        <v>0.61525949149101922</v>
      </c>
      <c r="BQO14" s="568">
        <v>0.6006744709343369</v>
      </c>
      <c r="BQP14" s="568">
        <v>0.58999919541338919</v>
      </c>
      <c r="BQQ14" s="568">
        <v>0.57977546179551387</v>
      </c>
      <c r="BQR14" s="568">
        <v>0.56729510409954509</v>
      </c>
      <c r="BQS14" s="568">
        <v>0.55316162544593461</v>
      </c>
      <c r="BQT14" s="568">
        <v>0.54669676108368126</v>
      </c>
      <c r="BQU14" s="568">
        <v>0.54684655142652727</v>
      </c>
      <c r="BQV14" s="568">
        <v>0.54023081128416084</v>
      </c>
      <c r="BQW14" s="568">
        <v>0.50249124294782899</v>
      </c>
      <c r="BQX14" s="568">
        <v>0.43633492696143078</v>
      </c>
      <c r="BQY14" s="568">
        <v>0.37724480758320411</v>
      </c>
      <c r="BQZ14" s="568">
        <v>0.3189058107937417</v>
      </c>
      <c r="BRA14" s="568">
        <v>0.30612587241208067</v>
      </c>
      <c r="BRB14" s="568">
        <v>0.27815958122781925</v>
      </c>
      <c r="BRC14" s="568">
        <v>0.27455158775231048</v>
      </c>
      <c r="BRD14" s="568">
        <v>0.29319505825030673</v>
      </c>
      <c r="BRE14" s="568">
        <v>0.31499715119527377</v>
      </c>
      <c r="BRF14" s="568">
        <v>0.35318717599741056</v>
      </c>
      <c r="BRG14" s="568">
        <v>0.38506321221740702</v>
      </c>
      <c r="BRH14" s="568">
        <v>0.3960391538613135</v>
      </c>
      <c r="BRI14" s="568">
        <v>0.39904690052817116</v>
      </c>
      <c r="BRJ14" s="568">
        <v>0.39649069576438556</v>
      </c>
      <c r="BRK14" s="568">
        <v>0.38626587670924317</v>
      </c>
      <c r="BRL14" s="568">
        <v>0.36416311764131709</v>
      </c>
      <c r="BRM14" s="568">
        <v>0.33664836836012774</v>
      </c>
      <c r="BRN14" s="568">
        <v>0.30251787893657184</v>
      </c>
      <c r="BRO14" s="568">
        <v>0.27394917006912523</v>
      </c>
      <c r="BRP14" s="568">
        <v>0.2384651403736201</v>
      </c>
      <c r="BRQ14" s="568">
        <v>0.22553541164911309</v>
      </c>
      <c r="BRR14" s="568">
        <v>0.22959494702769401</v>
      </c>
      <c r="BRS14" s="568">
        <v>0.22373032947409166</v>
      </c>
      <c r="BRT14" s="568">
        <v>0.20433465095006417</v>
      </c>
      <c r="BRU14" s="568">
        <v>0.16975261962343619</v>
      </c>
      <c r="BRV14" s="568">
        <v>0.13968166557846123</v>
      </c>
      <c r="BRW14" s="568">
        <v>0.11787957263349423</v>
      </c>
      <c r="BRX14" s="568">
        <v>9.30708184589365E-2</v>
      </c>
      <c r="BRY14" s="568">
        <v>8.5702870290538802E-2</v>
      </c>
      <c r="BRZ14" s="568">
        <v>8.119287844615275E-2</v>
      </c>
      <c r="BSA14" s="568">
        <v>8.0741336543080647E-2</v>
      </c>
      <c r="BSB14" s="568">
        <v>6.9765394899174105E-2</v>
      </c>
      <c r="BSC14" s="568">
        <v>4.4956640724616387E-2</v>
      </c>
      <c r="BSD14" s="568">
        <v>2.3154547779649346E-2</v>
      </c>
      <c r="BSE14" s="568">
        <v>1.2630148038814919E-2</v>
      </c>
      <c r="BSF14" s="568">
        <v>9.0210691260390868E-3</v>
      </c>
      <c r="BSG14" s="568">
        <v>5.5628659933762859E-3</v>
      </c>
      <c r="BSH14" s="568">
        <v>5.413075650530251E-3</v>
      </c>
      <c r="BSI14" s="568">
        <v>9.6224013719572229E-3</v>
      </c>
      <c r="BSJ14" s="568">
        <v>1.789234790923213E-2</v>
      </c>
      <c r="BSK14" s="568">
        <v>2.2853881656690282E-2</v>
      </c>
      <c r="BSL14" s="568">
        <v>1.8945222058222376E-2</v>
      </c>
      <c r="BSM14" s="568">
        <v>1.533614314544654E-2</v>
      </c>
      <c r="BSN14" s="568">
        <v>8.8712787831930484E-3</v>
      </c>
      <c r="BSO14" s="568">
        <v>5.5628659933762859E-3</v>
      </c>
      <c r="BSP14" s="568">
        <v>4.2104111586939727E-3</v>
      </c>
      <c r="BSQ14" s="568">
        <v>2.8568708867446595E-3</v>
      </c>
      <c r="BSR14" s="568">
        <v>1.2026644918362779E-3</v>
      </c>
      <c r="BSS14" s="568">
        <v>7.5220802603117372E-4</v>
      </c>
      <c r="BST14" s="568">
        <v>2.2555386408265208E-3</v>
      </c>
      <c r="BSU14" s="568">
        <v>3.0522495948047047E-2</v>
      </c>
      <c r="BSV14" s="568">
        <v>0.14855185892438735</v>
      </c>
      <c r="BSW14" s="568">
        <v>0.38806987344699762</v>
      </c>
      <c r="BSX14" s="568">
        <v>0.54248634992498734</v>
      </c>
      <c r="BSY14" s="568">
        <v>0.5656419831419035</v>
      </c>
      <c r="BSZ14" s="568">
        <v>0.54970342231327196</v>
      </c>
      <c r="BTA14" s="568">
        <v>0.52880441317444915</v>
      </c>
      <c r="BTB14" s="568">
        <v>0.50309366063101424</v>
      </c>
      <c r="BTC14" s="568">
        <v>0.46700721325232386</v>
      </c>
      <c r="BTD14" s="568">
        <v>0.45076907173800013</v>
      </c>
      <c r="BTE14" s="568">
        <v>0.47678049040439413</v>
      </c>
      <c r="BTF14" s="568">
        <v>0.52564687616474537</v>
      </c>
      <c r="BTG14" s="568">
        <v>0.55466495606073007</v>
      </c>
      <c r="BTH14" s="568">
        <v>0.54053147740711982</v>
      </c>
      <c r="BTI14" s="568">
        <v>0.51241539588001239</v>
      </c>
      <c r="BTJ14" s="568">
        <v>0.48790730782841374</v>
      </c>
      <c r="BTK14" s="568">
        <v>0.4647516746114973</v>
      </c>
      <c r="BTL14" s="568">
        <v>0.45227240235279559</v>
      </c>
      <c r="BTM14" s="568">
        <v>0.46054234889007034</v>
      </c>
      <c r="BTN14" s="568">
        <v>0.49151530130392251</v>
      </c>
      <c r="BTO14" s="568">
        <v>0.53376594692190726</v>
      </c>
      <c r="BTP14" s="568">
        <v>0.57797037962049247</v>
      </c>
      <c r="BTQ14" s="568">
        <v>0.61210195448131555</v>
      </c>
      <c r="BTR14" s="568">
        <v>0.62428056061705817</v>
      </c>
      <c r="BTS14" s="568">
        <v>0.62578389123185352</v>
      </c>
      <c r="BTT14" s="568">
        <v>0.61691261244866058</v>
      </c>
      <c r="BTU14" s="568">
        <v>0.59300585664298</v>
      </c>
      <c r="BTV14" s="568">
        <v>0.57210684750415719</v>
      </c>
      <c r="BTW14" s="568">
        <v>0.55225962707705745</v>
      </c>
      <c r="BTX14" s="568">
        <v>0.52564687616474537</v>
      </c>
      <c r="BTY14" s="568">
        <v>0.50294278485090127</v>
      </c>
      <c r="BTZ14" s="568">
        <v>0.49467283831362618</v>
      </c>
      <c r="BUA14" s="568">
        <v>0.48520022728451495</v>
      </c>
      <c r="BUB14" s="568">
        <v>0.46174501338190671</v>
      </c>
      <c r="BUC14" s="568">
        <v>0.44715999282522434</v>
      </c>
      <c r="BUD14" s="568">
        <v>0.43768846723338017</v>
      </c>
      <c r="BUE14" s="568">
        <v>0.40881909224297436</v>
      </c>
      <c r="BUF14" s="568">
        <v>0.36476553532450229</v>
      </c>
      <c r="BUG14" s="568">
        <v>0.30958407554474354</v>
      </c>
      <c r="BUH14" s="568">
        <v>0.24402909180426335</v>
      </c>
      <c r="BUI14" s="568">
        <v>0.16824928900864086</v>
      </c>
      <c r="BUJ14" s="568">
        <v>9.8333018329353705E-2</v>
      </c>
      <c r="BUK14" s="568">
        <v>5.9541661281298744E-2</v>
      </c>
      <c r="BUL14" s="568">
        <v>3.9093108608281031E-2</v>
      </c>
      <c r="BUM14" s="568">
        <v>2.7966291184261458E-2</v>
      </c>
      <c r="BUN14" s="568">
        <v>2.5861628323547978E-2</v>
      </c>
      <c r="BUO14" s="568">
        <v>2.2403425190885173E-2</v>
      </c>
      <c r="BUP14" s="568">
        <v>2.2102759067926102E-2</v>
      </c>
      <c r="BUQ14" s="568">
        <v>1.5937475391364683E-2</v>
      </c>
      <c r="BUR14" s="568">
        <v>8.419736880120942E-3</v>
      </c>
      <c r="BUS14" s="568">
        <v>4.9615337474581463E-3</v>
      </c>
      <c r="BUT14" s="568">
        <v>2.8568708867446595E-3</v>
      </c>
      <c r="BUU14" s="568">
        <v>1.6542063949083821E-3</v>
      </c>
      <c r="BUV14" s="568">
        <v>4.8117434046121114E-3</v>
      </c>
      <c r="BUW14" s="568">
        <v>1.4885686679641441E-2</v>
      </c>
      <c r="BUX14" s="568">
        <v>8.7204030030800135E-3</v>
      </c>
      <c r="BUY14" s="568">
        <v>3.4582031326627991E-3</v>
      </c>
      <c r="BUZ14" s="568">
        <v>1.3832812530651196E-2</v>
      </c>
      <c r="BVA14" s="568">
        <v>4.1799103714912654E-2</v>
      </c>
      <c r="BVB14" s="568">
        <v>9.2168820090059306E-2</v>
      </c>
      <c r="BVC14" s="568">
        <v>0.15351447810911248</v>
      </c>
      <c r="BVD14" s="568">
        <v>0.19681691243882043</v>
      </c>
      <c r="BVE14" s="568">
        <v>0.25530569957112897</v>
      </c>
      <c r="BVF14" s="568">
        <v>0.27770912476201415</v>
      </c>
      <c r="BVG14" s="568">
        <v>0.25410303507929266</v>
      </c>
      <c r="BVH14" s="568">
        <v>0.25861302692367871</v>
      </c>
      <c r="BVI14" s="568">
        <v>0.34356477462545337</v>
      </c>
      <c r="BVJ14" s="568">
        <v>0.4446048734987057</v>
      </c>
      <c r="BVK14" s="568">
        <v>0.45588148126557121</v>
      </c>
      <c r="BVL14" s="568">
        <v>0.47046541638498668</v>
      </c>
      <c r="BVM14" s="568">
        <v>0.46625609066355977</v>
      </c>
      <c r="BVN14" s="568">
        <v>0.46339921977681503</v>
      </c>
      <c r="BVO14" s="568">
        <v>0.44625799445634701</v>
      </c>
      <c r="BVP14" s="568">
        <v>0.40626397291645588</v>
      </c>
      <c r="BVQ14" s="568">
        <v>0.34867718415302451</v>
      </c>
      <c r="BVR14" s="568">
        <v>0.29319505825030673</v>
      </c>
      <c r="BVS14" s="568">
        <v>0.2279407406327856</v>
      </c>
      <c r="BVT14" s="568">
        <v>0.16779774710556875</v>
      </c>
      <c r="BVU14" s="568">
        <v>0.14148566231621565</v>
      </c>
      <c r="BVV14" s="568">
        <v>0.14780073633562313</v>
      </c>
      <c r="BVW14" s="568">
        <v>0.14509365579172448</v>
      </c>
      <c r="BVX14" s="568">
        <v>0.1398314559213073</v>
      </c>
      <c r="BVY14" s="568">
        <v>0.13246459319017659</v>
      </c>
      <c r="BVZ14" s="568">
        <v>0.11036183412225047</v>
      </c>
      <c r="BWA14" s="568">
        <v>8.6003536413497866E-2</v>
      </c>
      <c r="BWB14" s="568">
        <v>7.1268725513969455E-2</v>
      </c>
      <c r="BWC14" s="568">
        <v>2.5710752543434939E-2</v>
      </c>
      <c r="BWD14" s="568">
        <v>2.8568708867446595E-3</v>
      </c>
      <c r="BWE14" s="568">
        <v>1.0528741489902432E-3</v>
      </c>
      <c r="BWF14" s="568">
        <v>4.515419030721042E-4</v>
      </c>
      <c r="BWG14" s="568">
        <v>3.0066612295906946E-4</v>
      </c>
      <c r="BWH14" s="568">
        <v>0</v>
      </c>
      <c r="BWI14" s="568">
        <v>0</v>
      </c>
      <c r="BWJ14" s="568">
        <v>4.515419030721042E-4</v>
      </c>
      <c r="BWK14" s="568">
        <v>3.6090789127758336E-3</v>
      </c>
      <c r="BWL14" s="568">
        <v>1.2479272258701882E-2</v>
      </c>
      <c r="BWM14" s="568">
        <v>2.4808754174557732E-2</v>
      </c>
      <c r="BWN14" s="568">
        <v>2.2853881656690282E-2</v>
      </c>
      <c r="BWO14" s="568">
        <v>2.2102759067926102E-2</v>
      </c>
      <c r="BWP14" s="568">
        <v>3.5033573229700098E-2</v>
      </c>
      <c r="BWQ14" s="568">
        <v>5.3226587261891292E-2</v>
      </c>
      <c r="BWR14" s="568">
        <v>7.7283133410417856E-2</v>
      </c>
      <c r="BWS14" s="568">
        <v>0.10630229874366953</v>
      </c>
      <c r="BWT14" s="568">
        <v>0.12329264828402448</v>
      </c>
      <c r="BWU14" s="568">
        <v>0.13035884489219612</v>
      </c>
      <c r="BWV14" s="568">
        <v>0.20313198645822794</v>
      </c>
      <c r="BWW14" s="568">
        <v>0.28597798586202194</v>
      </c>
      <c r="BWX14" s="568">
        <v>0.28913552287172573</v>
      </c>
      <c r="BWY14" s="568">
        <v>0.34476743911728963</v>
      </c>
      <c r="BWZ14" s="568">
        <v>0.39453582324651809</v>
      </c>
      <c r="BXA14" s="568">
        <v>0.42656164980936051</v>
      </c>
      <c r="BXB14" s="568">
        <v>0.47166808087682283</v>
      </c>
      <c r="BXC14" s="568">
        <v>0.47918690482533371</v>
      </c>
      <c r="BXD14" s="568">
        <v>0.4855008934074741</v>
      </c>
      <c r="BXE14" s="568">
        <v>0.49046351259219928</v>
      </c>
      <c r="BXF14" s="568">
        <v>0.49332038347894397</v>
      </c>
      <c r="BXG14" s="568">
        <v>0.5073029863524412</v>
      </c>
      <c r="BXH14" s="568">
        <v>0.53436727916782534</v>
      </c>
      <c r="BXI14" s="568">
        <v>0.55421449959492508</v>
      </c>
      <c r="BXJ14" s="568">
        <v>0.57060351688936184</v>
      </c>
      <c r="BXK14" s="568">
        <v>0.5898494050705434</v>
      </c>
      <c r="BXL14" s="568">
        <v>0.60428354984711263</v>
      </c>
      <c r="BXM14" s="568">
        <v>0.59947180644250053</v>
      </c>
      <c r="BXN14" s="568">
        <v>0.58548811813173629</v>
      </c>
      <c r="BXO14" s="568">
        <v>0.55812315919339284</v>
      </c>
      <c r="BXP14" s="568">
        <v>0.51512139098664389</v>
      </c>
      <c r="BXQ14" s="568">
        <v>0.47452495176356752</v>
      </c>
      <c r="BXR14" s="568">
        <v>0.42265190477362552</v>
      </c>
      <c r="BXS14" s="568">
        <v>0.31845535432793654</v>
      </c>
      <c r="BXT14" s="568">
        <v>0.34747451966118825</v>
      </c>
      <c r="BXU14" s="568">
        <v>0.42881718845018701</v>
      </c>
      <c r="BXV14" s="568">
        <v>0.46159522303906059</v>
      </c>
      <c r="BXW14" s="568">
        <v>0.51031073301929886</v>
      </c>
      <c r="BXX14" s="568">
        <v>0.58488678588581822</v>
      </c>
      <c r="BXY14" s="568">
        <v>0.65314885017019686</v>
      </c>
      <c r="BXZ14" s="568">
        <v>0.6957001619111407</v>
      </c>
      <c r="BYA14" s="568">
        <v>0.6987068231407314</v>
      </c>
      <c r="BYB14" s="568">
        <v>0.6878817572769379</v>
      </c>
      <c r="BYC14" s="568">
        <v>0.67765693822179562</v>
      </c>
      <c r="BYD14" s="568">
        <v>0.63691070865587307</v>
      </c>
      <c r="BYE14" s="568">
        <v>0.55647003823575147</v>
      </c>
      <c r="BYF14" s="568">
        <v>0.44550687186758303</v>
      </c>
      <c r="BYG14" s="568">
        <v>0.40942150992615955</v>
      </c>
      <c r="BYH14" s="568">
        <v>0.57691859090876918</v>
      </c>
      <c r="BYI14" s="568">
        <v>0.62202502197623166</v>
      </c>
      <c r="BYJ14" s="568">
        <v>0.60909420781445756</v>
      </c>
      <c r="BYK14" s="568">
        <v>0.57676771512865621</v>
      </c>
      <c r="BYL14" s="568">
        <v>0.57917304411232873</v>
      </c>
      <c r="BYM14" s="568">
        <v>0.6263852234777717</v>
      </c>
      <c r="BYN14" s="568">
        <v>0.65119397765232945</v>
      </c>
      <c r="BYO14" s="568">
        <v>0.6572083855487777</v>
      </c>
      <c r="BYP14" s="568">
        <v>0.66096725480439966</v>
      </c>
      <c r="BYQ14" s="568">
        <v>0.67510073345800992</v>
      </c>
      <c r="BYR14" s="568">
        <v>0.67976160108250916</v>
      </c>
      <c r="BYS14" s="568">
        <v>0.66592878855185766</v>
      </c>
      <c r="BYT14" s="568">
        <v>0.63766183124463727</v>
      </c>
      <c r="BYU14" s="568">
        <v>0.59135273568533853</v>
      </c>
      <c r="BYV14" s="568">
        <v>0.51256518622285818</v>
      </c>
      <c r="BYW14" s="568">
        <v>0.4116759631297191</v>
      </c>
      <c r="BYX14" s="568">
        <v>0.30387033377125411</v>
      </c>
      <c r="BYY14" s="568">
        <v>0.20643931381077768</v>
      </c>
      <c r="BYZ14" s="568">
        <v>0.12509664502177889</v>
      </c>
      <c r="BZA14" s="568">
        <v>6.8411854627224808E-2</v>
      </c>
      <c r="BZB14" s="568">
        <v>4.0445563442963336E-2</v>
      </c>
      <c r="BZC14" s="568">
        <v>3.5033573229700098E-2</v>
      </c>
      <c r="BZD14" s="568">
        <v>5.2022837332788022E-2</v>
      </c>
      <c r="BZE14" s="568">
        <v>0.10720429711254675</v>
      </c>
      <c r="BZF14" s="568">
        <v>0.16869974547444594</v>
      </c>
      <c r="BZG14" s="568">
        <v>0.21440859422509351</v>
      </c>
      <c r="BZH14" s="568">
        <v>0.2384651403736201</v>
      </c>
      <c r="BZI14" s="568">
        <v>0.23004540349349917</v>
      </c>
      <c r="BZJ14" s="568">
        <v>0.21696479898887913</v>
      </c>
      <c r="BZK14" s="568">
        <v>0.20283132033526888</v>
      </c>
      <c r="BZL14" s="568">
        <v>0.19922224142249303</v>
      </c>
      <c r="BZM14" s="568">
        <v>0.20854506210875817</v>
      </c>
      <c r="BZN14" s="568">
        <v>0.27364850394616624</v>
      </c>
      <c r="BZO14" s="568">
        <v>0.37965013656687668</v>
      </c>
      <c r="BZP14" s="568">
        <v>0.47783336455338443</v>
      </c>
      <c r="BZQ14" s="568">
        <v>0.56158136232605582</v>
      </c>
      <c r="BZR14" s="568">
        <v>0.62262635422214974</v>
      </c>
      <c r="BZS14" s="568">
        <v>0.66653120623504303</v>
      </c>
      <c r="BZT14" s="568">
        <v>0.69720349252593605</v>
      </c>
      <c r="BZU14" s="568">
        <v>0.71855404356783104</v>
      </c>
      <c r="BZV14" s="568">
        <v>0.72968086099185059</v>
      </c>
      <c r="BZW14" s="568">
        <v>0.73674705760002213</v>
      </c>
      <c r="BZX14" s="568">
        <v>0.74005547038983888</v>
      </c>
      <c r="BZY14" s="568">
        <v>0.74065680263575706</v>
      </c>
      <c r="BZZ14" s="568">
        <v>0.74170859134748035</v>
      </c>
      <c r="CAA14" s="568">
        <v>0.74306213161942969</v>
      </c>
      <c r="CAB14" s="568">
        <v>0.74501700413729699</v>
      </c>
      <c r="CAC14" s="568">
        <v>0.74456546223422493</v>
      </c>
      <c r="CAD14" s="568">
        <v>0.74426479611126595</v>
      </c>
      <c r="CAE14" s="568">
        <v>0.74381433964546073</v>
      </c>
      <c r="CAF14" s="568">
        <v>0.74291234127658368</v>
      </c>
      <c r="CAG14" s="568">
        <v>0.74246079937351139</v>
      </c>
      <c r="CAH14" s="568">
        <v>0.73900259624084885</v>
      </c>
      <c r="CAI14" s="568">
        <v>0.73764905596889951</v>
      </c>
      <c r="CAJ14" s="568">
        <v>0.73704772372298144</v>
      </c>
      <c r="CAK14" s="568">
        <v>0.74426479611126595</v>
      </c>
      <c r="CAL14" s="568">
        <v>0.71253963567138268</v>
      </c>
      <c r="CAM14" s="568">
        <v>0.73719859950309419</v>
      </c>
      <c r="CAN14" s="568">
        <v>0.70757810192392445</v>
      </c>
      <c r="CAO14" s="568">
        <v>0.70081148600144494</v>
      </c>
      <c r="CAP14" s="568">
        <v>0.64758598417682056</v>
      </c>
      <c r="CAQ14" s="568">
        <v>0.56007803171126047</v>
      </c>
      <c r="CAR14" s="568">
        <v>0.43077206096805454</v>
      </c>
      <c r="CAS14" s="568">
        <v>0.26733451536402575</v>
      </c>
      <c r="CAT14" s="568">
        <v>0.14253853646520587</v>
      </c>
      <c r="CAU14" s="568">
        <v>7.1268725513969455E-2</v>
      </c>
      <c r="CAV14" s="568">
        <v>2.4808754174557732E-2</v>
      </c>
      <c r="CAW14" s="568">
        <v>4.2104111586939727E-3</v>
      </c>
      <c r="CAX14" s="568">
        <v>3.0066612295906946E-4</v>
      </c>
      <c r="CAY14" s="568">
        <v>0</v>
      </c>
      <c r="CAZ14" s="568">
        <v>0</v>
      </c>
      <c r="CBA14" s="568">
        <v>0</v>
      </c>
      <c r="CBB14" s="568">
        <v>0</v>
      </c>
      <c r="CBC14" s="568">
        <v>1.5087578011303487E-4</v>
      </c>
      <c r="CBD14" s="568">
        <v>1.5087578011303487E-4</v>
      </c>
      <c r="CBE14" s="568">
        <v>1.5087578011303487E-4</v>
      </c>
      <c r="CBF14" s="568">
        <v>7.5220802603117372E-4</v>
      </c>
      <c r="CBG14" s="568">
        <v>3.7588692556218676E-3</v>
      </c>
      <c r="CBH14" s="568">
        <v>2.8266957307220533E-2</v>
      </c>
      <c r="CBI14" s="568">
        <v>8.675574443952902E-2</v>
      </c>
      <c r="CBJ14" s="568">
        <v>0.1804278951443837</v>
      </c>
      <c r="CBK14" s="568">
        <v>0.23530760336391635</v>
      </c>
      <c r="CBL14" s="568">
        <v>0.27575425224414674</v>
      </c>
      <c r="CBM14" s="568">
        <v>0.34942830674178876</v>
      </c>
      <c r="CBN14" s="568">
        <v>0.41648770653433126</v>
      </c>
      <c r="CBO14" s="568">
        <v>0.48053935966001599</v>
      </c>
      <c r="CBP14" s="568">
        <v>0.56654398151078089</v>
      </c>
      <c r="CBQ14" s="568">
        <v>0.6519461856783606</v>
      </c>
      <c r="CBR14" s="568">
        <v>0.70126302790451689</v>
      </c>
      <c r="CBS14" s="568">
        <v>0.70998343090759697</v>
      </c>
      <c r="CBT14" s="568">
        <v>0.68773088149682471</v>
      </c>
      <c r="CBU14" s="568">
        <v>0.64743510839670737</v>
      </c>
      <c r="CBV14" s="568">
        <v>0.60668887883078515</v>
      </c>
      <c r="CBW14" s="568">
        <v>0.54729809332959944</v>
      </c>
      <c r="CBX14" s="568">
        <v>0.48234444183503739</v>
      </c>
      <c r="CBY14" s="568">
        <v>0.43768846723338017</v>
      </c>
      <c r="CBZ14" s="568">
        <v>0.39047628786793709</v>
      </c>
      <c r="CCA14" s="568">
        <v>0.33815169897492314</v>
      </c>
      <c r="CCB14" s="568">
        <v>0.27319804748036108</v>
      </c>
      <c r="CCC14" s="568">
        <v>0.23034606961645818</v>
      </c>
      <c r="CCD14" s="568">
        <v>0.17651815010864877</v>
      </c>
      <c r="CCE14" s="568">
        <v>0.15456626682083571</v>
      </c>
      <c r="CCF14" s="568">
        <v>0.14058366394733848</v>
      </c>
      <c r="CCG14" s="568">
        <v>0.11968356937124866</v>
      </c>
      <c r="CCH14" s="568">
        <v>7.9387796271131336E-2</v>
      </c>
      <c r="CCI14" s="568">
        <v>3.8491776362362895E-2</v>
      </c>
      <c r="CCJ14" s="568">
        <v>1.503547702248747E-2</v>
      </c>
      <c r="CCK14" s="568">
        <v>6.0144078964483889E-3</v>
      </c>
      <c r="CCL14" s="568">
        <v>7.5220802603117372E-4</v>
      </c>
      <c r="CCM14" s="568">
        <v>0</v>
      </c>
      <c r="CCN14" s="568">
        <v>0</v>
      </c>
      <c r="CCO14" s="568">
        <v>0</v>
      </c>
      <c r="CCP14" s="568">
        <v>0</v>
      </c>
      <c r="CCQ14" s="568">
        <v>0</v>
      </c>
      <c r="CCR14" s="568">
        <v>7.5220802603117372E-4</v>
      </c>
      <c r="CCS14" s="568">
        <v>4.5110772816530417E-3</v>
      </c>
      <c r="CCT14" s="568">
        <v>3.9097450357349029E-3</v>
      </c>
      <c r="CCU14" s="568">
        <v>2.8568708867446595E-3</v>
      </c>
      <c r="CCV14" s="568">
        <v>2.8568708867446595E-3</v>
      </c>
      <c r="CCW14" s="568">
        <v>3.7288026433259611E-2</v>
      </c>
      <c r="CCX14" s="568">
        <v>0.14178632843917474</v>
      </c>
      <c r="CCY14" s="568">
        <v>0.28988773089775693</v>
      </c>
      <c r="CCZ14" s="568">
        <v>0.45573060548545824</v>
      </c>
      <c r="CDA14" s="568">
        <v>0.57782058927764657</v>
      </c>
      <c r="CDB14" s="568">
        <v>0.62292702034510883</v>
      </c>
      <c r="CDC14" s="568">
        <v>0.61270328672723351</v>
      </c>
      <c r="CDD14" s="568">
        <v>0.5662433153878218</v>
      </c>
      <c r="CDE14" s="568">
        <v>0.50760365247540029</v>
      </c>
      <c r="CDF14" s="568">
        <v>0.44520620574462383</v>
      </c>
      <c r="CDG14" s="568">
        <v>0.40626397291645588</v>
      </c>
      <c r="CDH14" s="568">
        <v>0.39393449100059991</v>
      </c>
      <c r="CDI14" s="568">
        <v>0.39829469250214</v>
      </c>
      <c r="CDJ14" s="568">
        <v>0.37138127546686878</v>
      </c>
      <c r="CDK14" s="568">
        <v>0.36175778865764452</v>
      </c>
      <c r="CDL14" s="568">
        <v>0.36987685941480647</v>
      </c>
      <c r="CDM14" s="568">
        <v>0.36762132077397991</v>
      </c>
      <c r="CDN14" s="568">
        <v>0.37092973356379672</v>
      </c>
      <c r="CDO14" s="568">
        <v>0.41588637428841302</v>
      </c>
      <c r="CDP14" s="568">
        <v>0.49256817545291276</v>
      </c>
      <c r="CDQ14" s="568">
        <v>0.56173223810616857</v>
      </c>
      <c r="CDR14" s="568">
        <v>0.60894441747161154</v>
      </c>
      <c r="CDS14" s="568">
        <v>0.64984152281764695</v>
      </c>
      <c r="CDT14" s="568">
        <v>0.68938508789173325</v>
      </c>
      <c r="CDU14" s="568">
        <v>0.71629850492700442</v>
      </c>
      <c r="CDV14" s="568">
        <v>0.73238685609848209</v>
      </c>
      <c r="CDW14" s="568">
        <v>0.73749926562605317</v>
      </c>
      <c r="CDX14" s="568">
        <v>0.72667311432499293</v>
      </c>
      <c r="CDY14" s="568">
        <v>0.67374827862332765</v>
      </c>
      <c r="CDZ14" s="568">
        <v>0.58398478751694083</v>
      </c>
      <c r="CEA14" s="568">
        <v>0.53105995181527554</v>
      </c>
      <c r="CEB14" s="568">
        <v>0.5229397956208468</v>
      </c>
      <c r="CEC14" s="568">
        <v>0.48565176918758718</v>
      </c>
      <c r="CED14" s="568">
        <v>0.4554299393624992</v>
      </c>
      <c r="CEE14" s="568">
        <v>0.5128658523458175</v>
      </c>
      <c r="CEF14" s="568">
        <v>0.56443823321280029</v>
      </c>
      <c r="CEG14" s="568">
        <v>0.60503467243587661</v>
      </c>
      <c r="CEH14" s="568">
        <v>0.64322578267528052</v>
      </c>
      <c r="CEI14" s="568">
        <v>0.63390296198901541</v>
      </c>
      <c r="CEJ14" s="568">
        <v>0.60142667896036772</v>
      </c>
      <c r="CEK14" s="568">
        <v>0.56955064274037159</v>
      </c>
      <c r="CEL14" s="568">
        <v>0.55060542068214935</v>
      </c>
      <c r="CEM14" s="568">
        <v>0.52068534241728726</v>
      </c>
      <c r="CEN14" s="568">
        <v>0.47512628400948576</v>
      </c>
      <c r="CEO14" s="568">
        <v>0.45573060548545824</v>
      </c>
      <c r="CEP14" s="568">
        <v>0.46655675678651881</v>
      </c>
      <c r="CEQ14" s="568">
        <v>0.46234634562782473</v>
      </c>
      <c r="CER14" s="568">
        <v>0.41393150177054555</v>
      </c>
      <c r="CES14" s="568">
        <v>0.35890091777089989</v>
      </c>
      <c r="CET14" s="568">
        <v>0.33123529270959756</v>
      </c>
      <c r="CEU14" s="568">
        <v>0.32086068331160905</v>
      </c>
      <c r="CEV14" s="568">
        <v>0.29409705661918395</v>
      </c>
      <c r="CEW14" s="568">
        <v>0.27831045700793233</v>
      </c>
      <c r="CEX14" s="568">
        <v>0.26943917822473928</v>
      </c>
      <c r="CEY14" s="568">
        <v>0.25756123821195548</v>
      </c>
      <c r="CEZ14" s="568">
        <v>0.26116923168746431</v>
      </c>
      <c r="CFA14" s="568">
        <v>0.28041511986864576</v>
      </c>
      <c r="CFB14" s="568">
        <v>0.29469838886510208</v>
      </c>
      <c r="CFC14" s="568">
        <v>0.28101645211456389</v>
      </c>
      <c r="CFD14" s="568">
        <v>0.25380236895633362</v>
      </c>
      <c r="CFE14" s="568">
        <v>0.22583607777207215</v>
      </c>
      <c r="CFF14" s="568">
        <v>0.21591192483988886</v>
      </c>
      <c r="CFG14" s="568">
        <v>0.24192334350628292</v>
      </c>
      <c r="CFH14" s="568">
        <v>0.29530080654828716</v>
      </c>
      <c r="CFI14" s="568">
        <v>0.33303928944735189</v>
      </c>
      <c r="CFJ14" s="568">
        <v>0.33875303122084122</v>
      </c>
      <c r="CFK14" s="568">
        <v>0.30507299826309048</v>
      </c>
      <c r="CFL14" s="568">
        <v>0.26673209768084061</v>
      </c>
      <c r="CFM14" s="568">
        <v>0.23996955642568241</v>
      </c>
      <c r="CFN14" s="568">
        <v>0.20764197830261397</v>
      </c>
      <c r="CFO14" s="568">
        <v>0.16599375036781436</v>
      </c>
      <c r="CFP14" s="568">
        <v>0.13592279632283941</v>
      </c>
      <c r="CFQ14" s="568">
        <v>0.10224276336508861</v>
      </c>
      <c r="CFR14" s="568">
        <v>7.2922931908877858E-2</v>
      </c>
      <c r="CFS14" s="568">
        <v>4.1197771468994525E-2</v>
      </c>
      <c r="CFT14" s="568">
        <v>0.11637624201869888</v>
      </c>
      <c r="CFU14" s="568">
        <v>0.58007612791847296</v>
      </c>
      <c r="CFV14" s="568">
        <v>0.73088352548368685</v>
      </c>
      <c r="CFW14" s="568">
        <v>0.74501700413729699</v>
      </c>
      <c r="CFX14" s="568">
        <v>0.74396412998830685</v>
      </c>
      <c r="CFY14" s="568">
        <v>0.74441567189137903</v>
      </c>
      <c r="CFZ14" s="568">
        <v>0.74456546223422493</v>
      </c>
      <c r="CGA14" s="568">
        <v>0.74426479611126595</v>
      </c>
      <c r="CGB14" s="568">
        <v>0.74246079937351139</v>
      </c>
      <c r="CGC14" s="568">
        <v>0.74351367352250175</v>
      </c>
      <c r="CGD14" s="568">
        <v>0.74426479611126595</v>
      </c>
      <c r="CGE14" s="568">
        <v>0.74486612835718402</v>
      </c>
      <c r="CGF14" s="568">
        <v>0.74501700413729699</v>
      </c>
      <c r="CGG14" s="568">
        <v>0.74486612835718402</v>
      </c>
      <c r="CGH14" s="568">
        <v>0.74230992359339831</v>
      </c>
      <c r="CGI14" s="568">
        <v>0.73554439310818609</v>
      </c>
      <c r="CGJ14" s="568">
        <v>0.72622265785918783</v>
      </c>
      <c r="CGK14" s="568">
        <v>0.72005737418262628</v>
      </c>
      <c r="CGL14" s="568">
        <v>0.71584804846119943</v>
      </c>
      <c r="CGM14" s="568">
        <v>0.71028409703055595</v>
      </c>
      <c r="CGN14" s="568">
        <v>0.70306702464227155</v>
      </c>
      <c r="CGO14" s="568">
        <v>0.68547534285599832</v>
      </c>
      <c r="CGP14" s="568">
        <v>0.66096725480439966</v>
      </c>
      <c r="CGQ14" s="568">
        <v>0.64427757138700381</v>
      </c>
      <c r="CGR14" s="568">
        <v>0.63239963137422006</v>
      </c>
      <c r="CGS14" s="568">
        <v>0.60864375134865245</v>
      </c>
      <c r="CGT14" s="568">
        <v>0.57120484913527991</v>
      </c>
      <c r="CGU14" s="568">
        <v>0.55030475455919015</v>
      </c>
      <c r="CGV14" s="568">
        <v>0.54143456121326405</v>
      </c>
      <c r="CGW14" s="568">
        <v>0.51361806037184865</v>
      </c>
      <c r="CGX14" s="568">
        <v>0.47587849203551691</v>
      </c>
      <c r="CGY14" s="568">
        <v>0.4647516746114973</v>
      </c>
      <c r="CGZ14" s="568">
        <v>0.43934158819102154</v>
      </c>
      <c r="CHA14" s="568">
        <v>0.38731875085823342</v>
      </c>
      <c r="CHB14" s="568">
        <v>0.32371755419835369</v>
      </c>
      <c r="CHC14" s="568">
        <v>0.26643143155788152</v>
      </c>
      <c r="CHD14" s="568">
        <v>0.26793584760994388</v>
      </c>
      <c r="CHE14" s="568">
        <v>0.29379639049622491</v>
      </c>
      <c r="CHF14" s="568">
        <v>0.31108740615953884</v>
      </c>
      <c r="CHG14" s="568">
        <v>0.28657931810794018</v>
      </c>
      <c r="CHH14" s="568">
        <v>0.23590893560983447</v>
      </c>
      <c r="CHI14" s="568">
        <v>0.1995229075454521</v>
      </c>
      <c r="CHJ14" s="568">
        <v>0.18148076929337392</v>
      </c>
      <c r="CHK14" s="568">
        <v>0.21185238946130791</v>
      </c>
      <c r="CHL14" s="568">
        <v>0.22252766498225537</v>
      </c>
      <c r="CHM14" s="568">
        <v>0.2506448319466299</v>
      </c>
      <c r="CHN14" s="568">
        <v>0.32161289133764026</v>
      </c>
      <c r="CHO14" s="568">
        <v>0.39333315875468189</v>
      </c>
      <c r="CHP14" s="568">
        <v>0.43859046560225723</v>
      </c>
      <c r="CHQ14" s="568">
        <v>0.46400055202273327</v>
      </c>
      <c r="CHR14" s="568">
        <v>0.5121147297570533</v>
      </c>
      <c r="CHS14" s="568">
        <v>0.56759577022250418</v>
      </c>
      <c r="CHT14" s="568">
        <v>0.60729021107670333</v>
      </c>
      <c r="CHU14" s="568">
        <v>0.6360087102869959</v>
      </c>
      <c r="CHV14" s="568">
        <v>0.66803453684983838</v>
      </c>
      <c r="CHW14" s="568">
        <v>0.70637543743208808</v>
      </c>
      <c r="CHX14" s="568">
        <v>0.72622265785918783</v>
      </c>
      <c r="CHY14" s="568">
        <v>0.73193531419541014</v>
      </c>
      <c r="CHZ14" s="568">
        <v>0.7250189079300845</v>
      </c>
      <c r="CIA14" s="568">
        <v>0.7184042532249848</v>
      </c>
      <c r="CIB14" s="568">
        <v>0.72201224670049369</v>
      </c>
      <c r="CIC14" s="568">
        <v>0.73524372698522666</v>
      </c>
      <c r="CID14" s="568">
        <v>0.74050592685564398</v>
      </c>
      <c r="CIE14" s="568">
        <v>0.73825038821481748</v>
      </c>
      <c r="CIF14" s="568">
        <v>0.7350928512051137</v>
      </c>
      <c r="CIG14" s="568">
        <v>0.74216013325055252</v>
      </c>
      <c r="CIH14" s="568">
        <v>0.69148975075244667</v>
      </c>
      <c r="CII14" s="568">
        <v>0.64638331968498419</v>
      </c>
      <c r="CIJ14" s="568">
        <v>0.68051380910854009</v>
      </c>
      <c r="CIK14" s="568">
        <v>0.71013430668771005</v>
      </c>
      <c r="CIL14" s="568">
        <v>0.71960691771682106</v>
      </c>
      <c r="CIM14" s="568">
        <v>0.72516978371019736</v>
      </c>
      <c r="CIN14" s="568">
        <v>0.72998152711480957</v>
      </c>
      <c r="CIO14" s="568">
        <v>0.73238685609848209</v>
      </c>
      <c r="CIP14" s="568">
        <v>0.73253773187859517</v>
      </c>
      <c r="CIQ14" s="568">
        <v>0.74110725910156205</v>
      </c>
      <c r="CIR14" s="568">
        <v>0.74501700413729699</v>
      </c>
      <c r="CIS14" s="568">
        <v>0.73840126399493033</v>
      </c>
      <c r="CIT14" s="568">
        <v>0.71374230016321893</v>
      </c>
      <c r="CIU14" s="568">
        <v>0.66592878855185766</v>
      </c>
      <c r="CIV14" s="568">
        <v>0.61134974645528417</v>
      </c>
      <c r="CIW14" s="568">
        <v>0.62232568809919075</v>
      </c>
      <c r="CIX14" s="568">
        <v>0.65976459031256329</v>
      </c>
      <c r="CIY14" s="568">
        <v>0.6671325384809611</v>
      </c>
      <c r="CIZ14" s="568">
        <v>0.64803644064262567</v>
      </c>
      <c r="CJA14" s="568">
        <v>0.60969554006037574</v>
      </c>
      <c r="CJB14" s="568">
        <v>0.56098003008013753</v>
      </c>
      <c r="CJC14" s="568">
        <v>0.53030774378924439</v>
      </c>
      <c r="CJD14" s="568">
        <v>0.53962947903824277</v>
      </c>
      <c r="CJE14" s="568">
        <v>0.57496371839090188</v>
      </c>
      <c r="CJF14" s="568">
        <v>0.59420960657208322</v>
      </c>
      <c r="CJG14" s="568">
        <v>0.58518745200877731</v>
      </c>
      <c r="CJH14" s="568">
        <v>0.54880142394439491</v>
      </c>
      <c r="CJI14" s="568">
        <v>0.50414544934273742</v>
      </c>
      <c r="CJJ14" s="568">
        <v>0.44024358655989865</v>
      </c>
      <c r="CJK14" s="568">
        <v>0.33905369734380031</v>
      </c>
      <c r="CJL14" s="568">
        <v>0.23365448240627493</v>
      </c>
      <c r="CJM14" s="568">
        <v>0.1715566163611906</v>
      </c>
      <c r="CJN14" s="568">
        <v>0.14419165742284729</v>
      </c>
      <c r="CJO14" s="568">
        <v>0.11878157100237144</v>
      </c>
      <c r="CJP14" s="568">
        <v>0.11742803073042213</v>
      </c>
      <c r="CJQ14" s="568">
        <v>0.15817534573361156</v>
      </c>
      <c r="CJR14" s="568">
        <v>0.19531358182402511</v>
      </c>
      <c r="CJS14" s="568">
        <v>0.19726736890462562</v>
      </c>
      <c r="CJT14" s="568">
        <v>0.14374120095704215</v>
      </c>
      <c r="CJU14" s="568">
        <v>8.9913281449232774E-2</v>
      </c>
      <c r="CJV14" s="568">
        <v>1.503547702248747E-2</v>
      </c>
      <c r="CJW14" s="568">
        <v>1.6542063949083821E-3</v>
      </c>
      <c r="CJX14" s="568">
        <v>0</v>
      </c>
      <c r="CJY14" s="568">
        <v>0</v>
      </c>
      <c r="CJZ14" s="568">
        <v>0</v>
      </c>
      <c r="CKA14" s="568">
        <v>3.0066612295906946E-4</v>
      </c>
      <c r="CKB14" s="568">
        <v>2.4053289836725557E-3</v>
      </c>
      <c r="CKC14" s="568">
        <v>1.5937475391364683E-2</v>
      </c>
      <c r="CKD14" s="568">
        <v>5.0519506717992678E-2</v>
      </c>
      <c r="CKE14" s="568">
        <v>9.442435873088581E-2</v>
      </c>
      <c r="CKF14" s="568">
        <v>0.1393809994555022</v>
      </c>
      <c r="CKG14" s="568">
        <v>0.19080250454237208</v>
      </c>
      <c r="CKH14" s="568">
        <v>0.23651135329301964</v>
      </c>
      <c r="CKI14" s="568">
        <v>0.29379639049622491</v>
      </c>
      <c r="CKJ14" s="568">
        <v>0.37483947859953159</v>
      </c>
      <c r="CKK14" s="568">
        <v>0.45678347963444849</v>
      </c>
      <c r="CKL14" s="568">
        <v>0.54158435155610996</v>
      </c>
      <c r="CKM14" s="568">
        <v>0.60954574971752995</v>
      </c>
      <c r="CKN14" s="568">
        <v>0.65089331152937036</v>
      </c>
      <c r="CKO14" s="568">
        <v>0.67675493985291846</v>
      </c>
      <c r="CKP14" s="568">
        <v>0.68983554435753835</v>
      </c>
      <c r="CKQ14" s="568">
        <v>0.70291723429942521</v>
      </c>
      <c r="CKR14" s="568">
        <v>0.71178851308261837</v>
      </c>
      <c r="CKS14" s="568">
        <v>0.70998343090759697</v>
      </c>
      <c r="CKT14" s="568">
        <v>0.70021015375552653</v>
      </c>
      <c r="CKU14" s="568">
        <v>0.6964512844999049</v>
      </c>
      <c r="CKV14" s="568">
        <v>0.71765204519895376</v>
      </c>
      <c r="CKW14" s="568">
        <v>0.72952998521173751</v>
      </c>
      <c r="CKX14" s="568">
        <v>0.73749926562605317</v>
      </c>
      <c r="CKY14" s="568">
        <v>0.74351367352250175</v>
      </c>
      <c r="CKZ14" s="568">
        <v>0.74501700413729699</v>
      </c>
      <c r="CLA14" s="568">
        <v>0.74426479611126595</v>
      </c>
      <c r="CLB14" s="568">
        <v>0.72772598847398295</v>
      </c>
      <c r="CLC14" s="568">
        <v>0.71795271132191274</v>
      </c>
      <c r="CLD14" s="568">
        <v>0.71705071295303568</v>
      </c>
      <c r="CLE14" s="568">
        <v>0.7298306513346966</v>
      </c>
      <c r="CLF14" s="568">
        <v>0.72441757568416643</v>
      </c>
      <c r="CLG14" s="568">
        <v>0.72562132561326964</v>
      </c>
      <c r="CLH14" s="568">
        <v>0.72201224670049369</v>
      </c>
      <c r="CLI14" s="568">
        <v>0.72877886262297331</v>
      </c>
      <c r="CLJ14" s="568">
        <v>0.74155880100463434</v>
      </c>
      <c r="CLK14" s="568">
        <v>0.74441567189137903</v>
      </c>
      <c r="CLL14" s="568">
        <v>0.74426479611126595</v>
      </c>
      <c r="CLM14" s="568">
        <v>0.74291234127658368</v>
      </c>
      <c r="CLN14" s="568">
        <v>0.73674705760002213</v>
      </c>
      <c r="CLO14" s="568">
        <v>0.72306512084948416</v>
      </c>
      <c r="CLP14" s="568">
        <v>0.70833030994995561</v>
      </c>
      <c r="CLQ14" s="568">
        <v>0.68412288802131593</v>
      </c>
      <c r="CLR14" s="568">
        <v>0.61556015761397809</v>
      </c>
      <c r="CLS14" s="568">
        <v>0.53376594692190726</v>
      </c>
      <c r="CLT14" s="568">
        <v>0.43438005444356342</v>
      </c>
      <c r="CLU14" s="568">
        <v>0.31394427704628353</v>
      </c>
      <c r="CLV14" s="568">
        <v>0.21831725382356146</v>
      </c>
      <c r="CLW14" s="568">
        <v>0.16659508261373251</v>
      </c>
      <c r="CLX14" s="568">
        <v>0.13201305128710447</v>
      </c>
      <c r="CLY14" s="568">
        <v>0.10149055533905743</v>
      </c>
      <c r="CLZ14" s="568">
        <v>9.3521274924741604E-2</v>
      </c>
      <c r="CMA14" s="568">
        <v>0.14268832680805194</v>
      </c>
      <c r="CMB14" s="568">
        <v>0.30898274329882541</v>
      </c>
      <c r="CMC14" s="568">
        <v>0.54098301931019188</v>
      </c>
      <c r="CMD14" s="568">
        <v>0.65104418730948332</v>
      </c>
      <c r="CME14" s="568">
        <v>0.69404595551623216</v>
      </c>
      <c r="CMF14" s="568">
        <v>0.69600082803409979</v>
      </c>
      <c r="CMG14" s="568">
        <v>0.68547534285599832</v>
      </c>
      <c r="CMH14" s="568">
        <v>0.67119207385954194</v>
      </c>
      <c r="CMI14" s="568">
        <v>0.65856192582072703</v>
      </c>
      <c r="CMJ14" s="568">
        <v>0.6489395244487699</v>
      </c>
      <c r="CMK14" s="568">
        <v>0.64533044553599395</v>
      </c>
      <c r="CML14" s="568">
        <v>0.63465517001504657</v>
      </c>
      <c r="CMM14" s="568">
        <v>0.62879163789871118</v>
      </c>
      <c r="CMN14" s="568">
        <v>0.62097214782724142</v>
      </c>
      <c r="CMO14" s="568">
        <v>0.61240262060427442</v>
      </c>
      <c r="CMP14" s="568">
        <v>0.59766780970474609</v>
      </c>
      <c r="CMQ14" s="568">
        <v>0.55496562218368928</v>
      </c>
      <c r="CMR14" s="568">
        <v>0.48023869353705689</v>
      </c>
      <c r="CMS14" s="568">
        <v>0.37799593017196836</v>
      </c>
      <c r="CMT14" s="568">
        <v>0.27470137809515643</v>
      </c>
      <c r="CMU14" s="568">
        <v>0.20598885734497258</v>
      </c>
      <c r="CMV14" s="568">
        <v>0.1685499551315999</v>
      </c>
      <c r="CMW14" s="568">
        <v>0.12088623386308492</v>
      </c>
      <c r="CMX14" s="568">
        <v>3.6386028064382403E-2</v>
      </c>
      <c r="CMY14" s="568">
        <v>9.1719449061521182E-3</v>
      </c>
      <c r="CMZ14" s="568">
        <v>4.6608676244990774E-3</v>
      </c>
      <c r="CNA14" s="568">
        <v>5.1124095275711812E-3</v>
      </c>
      <c r="CNB14" s="568">
        <v>1.5033306147953472E-3</v>
      </c>
      <c r="CNC14" s="568">
        <v>1.2026644918362779E-3</v>
      </c>
      <c r="CND14" s="568">
        <v>3.0066612295906946E-4</v>
      </c>
      <c r="CNE14" s="568">
        <v>7.5220802603117372E-4</v>
      </c>
      <c r="CNF14" s="568">
        <v>9.0199836887720839E-4</v>
      </c>
      <c r="CNG14" s="568">
        <v>6.0133224591813893E-4</v>
      </c>
      <c r="CNH14" s="568">
        <v>1.5087578011303487E-4</v>
      </c>
      <c r="CNI14" s="568">
        <v>6.0133224591813893E-4</v>
      </c>
      <c r="CNJ14" s="568">
        <v>4.3602015015400068E-3</v>
      </c>
      <c r="CNK14" s="568">
        <v>1.6990349540354926E-2</v>
      </c>
      <c r="CNL14" s="568">
        <v>2.9620497579169836E-2</v>
      </c>
      <c r="CNM14" s="568">
        <v>4.5858639093493601E-2</v>
      </c>
      <c r="CNN14" s="568">
        <v>7.0667393268051326E-2</v>
      </c>
      <c r="CNO14" s="568">
        <v>8.9161073423201578E-2</v>
      </c>
      <c r="CNP14" s="568">
        <v>0.10765583901561887</v>
      </c>
      <c r="CNQ14" s="568">
        <v>0.14028299782437939</v>
      </c>
      <c r="CNR14" s="568">
        <v>0.18418676440000553</v>
      </c>
      <c r="CNS14" s="568">
        <v>0.2231289972281735</v>
      </c>
      <c r="CNT14" s="568">
        <v>0.24823841752569034</v>
      </c>
      <c r="CNU14" s="568">
        <v>0.26988963469054433</v>
      </c>
      <c r="CNV14" s="568">
        <v>0.35243605340864637</v>
      </c>
      <c r="CNW14" s="568">
        <v>0.45407639909054986</v>
      </c>
      <c r="CNX14" s="568">
        <v>0.53090907603516269</v>
      </c>
      <c r="CNY14" s="568">
        <v>0.55767270272758784</v>
      </c>
      <c r="CNZ14" s="568">
        <v>0.55451516571788395</v>
      </c>
      <c r="COA14" s="568">
        <v>0.58593966003480835</v>
      </c>
      <c r="COB14" s="568">
        <v>0.62533343476604841</v>
      </c>
      <c r="COC14" s="568">
        <v>0.66036592255848159</v>
      </c>
      <c r="COD14" s="568">
        <v>0.67976160108250916</v>
      </c>
      <c r="COE14" s="568">
        <v>0.68998642013765143</v>
      </c>
      <c r="COF14" s="568">
        <v>0.7006616956585987</v>
      </c>
      <c r="COG14" s="568">
        <v>0.70727743580096536</v>
      </c>
      <c r="COH14" s="568">
        <v>0.7080296438269964</v>
      </c>
      <c r="COI14" s="568">
        <v>0.70772789226677046</v>
      </c>
      <c r="COJ14" s="568">
        <v>0.70351856654534373</v>
      </c>
      <c r="COK14" s="568">
        <v>0.69419683129634535</v>
      </c>
      <c r="COL14" s="568">
        <v>0.69103929428664168</v>
      </c>
      <c r="COM14" s="568">
        <v>0.69284329102439601</v>
      </c>
      <c r="CON14" s="568">
        <v>0.69314395714735511</v>
      </c>
      <c r="COO14" s="568">
        <v>0.6953994957881815</v>
      </c>
      <c r="COP14" s="568">
        <v>0.69314395714735511</v>
      </c>
      <c r="COQ14" s="568">
        <v>0.67194319644830613</v>
      </c>
      <c r="COR14" s="568">
        <v>0.6650267901829805</v>
      </c>
      <c r="COS14" s="568">
        <v>0.63645916675280112</v>
      </c>
      <c r="COT14" s="568">
        <v>0.63224984103137405</v>
      </c>
      <c r="COU14" s="568">
        <v>0.62172435585327257</v>
      </c>
      <c r="COV14" s="568">
        <v>0.62563410088900773</v>
      </c>
      <c r="COW14" s="568">
        <v>0.636309376409955</v>
      </c>
      <c r="COX14" s="568">
        <v>0.64427757138700381</v>
      </c>
      <c r="COY14" s="568">
        <v>0.68126601713457147</v>
      </c>
      <c r="COZ14" s="568">
        <v>0.69404595551623216</v>
      </c>
      <c r="CPA14" s="568">
        <v>0.68517467673303933</v>
      </c>
      <c r="CPB14" s="568">
        <v>0.66983853358759271</v>
      </c>
      <c r="CPC14" s="568">
        <v>0.63841403927066842</v>
      </c>
      <c r="CPD14" s="568">
        <v>0.62367922837113998</v>
      </c>
      <c r="CPE14" s="568">
        <v>0.59270519052002091</v>
      </c>
      <c r="CPF14" s="568">
        <v>0.53978035481835573</v>
      </c>
      <c r="CPG14" s="568">
        <v>0.46956341801610957</v>
      </c>
      <c r="CPH14" s="568">
        <v>0.36942640294900125</v>
      </c>
      <c r="CPI14" s="568">
        <v>0.27229604911148386</v>
      </c>
      <c r="CPJ14" s="568">
        <v>0.15802446995349848</v>
      </c>
      <c r="CPK14" s="568">
        <v>0.12509664502177889</v>
      </c>
      <c r="CPL14" s="568">
        <v>6.029278387006292E-2</v>
      </c>
      <c r="CPM14" s="568">
        <v>2.4358297708752624E-2</v>
      </c>
      <c r="CPN14" s="568">
        <v>1.8039967377544168E-3</v>
      </c>
      <c r="CPO14" s="568">
        <v>1.789234790923213E-2</v>
      </c>
      <c r="CPP14" s="568">
        <v>6.0443659650175958E-2</v>
      </c>
      <c r="CPQ14" s="568">
        <v>6.5705859520593171E-2</v>
      </c>
      <c r="CPR14" s="568">
        <v>7.0366727145092248E-2</v>
      </c>
      <c r="CPS14" s="568">
        <v>6.6307191766511314E-2</v>
      </c>
      <c r="CPT14" s="568">
        <v>4.4355308478698237E-2</v>
      </c>
      <c r="CPU14" s="568">
        <v>1.1577273889824673E-2</v>
      </c>
      <c r="CPV14" s="568">
        <v>3.0066612295906946E-4</v>
      </c>
      <c r="CPW14" s="568">
        <v>2.3004757436803313E-2</v>
      </c>
      <c r="CPX14" s="568">
        <v>0.13065951101515516</v>
      </c>
      <c r="CPY14" s="568">
        <v>0.27364850394616624</v>
      </c>
      <c r="CPZ14" s="568">
        <v>0.42430611116853406</v>
      </c>
      <c r="CQA14" s="568">
        <v>0.58172924887611432</v>
      </c>
      <c r="CQB14" s="568">
        <v>0.68637734122487559</v>
      </c>
      <c r="CQC14" s="568">
        <v>0.71284030179434166</v>
      </c>
      <c r="CQD14" s="568">
        <v>0.71404296628617792</v>
      </c>
      <c r="CQE14" s="568">
        <v>0.70938209866167889</v>
      </c>
      <c r="CQF14" s="568">
        <v>0.69900748926369038</v>
      </c>
      <c r="CQG14" s="568">
        <v>0.68036401876569419</v>
      </c>
      <c r="CQH14" s="568">
        <v>0.66412479181410344</v>
      </c>
      <c r="CQI14" s="568">
        <v>0.64698465193090238</v>
      </c>
      <c r="CQJ14" s="568">
        <v>0.61916815108948708</v>
      </c>
      <c r="CQK14" s="568">
        <v>0.57887237798936975</v>
      </c>
      <c r="CQL14" s="568">
        <v>0.54353922407397759</v>
      </c>
      <c r="CQM14" s="568">
        <v>0.51677559738155243</v>
      </c>
      <c r="CQN14" s="568">
        <v>0.43513226246959452</v>
      </c>
      <c r="CQO14" s="568">
        <v>0.3712303996867557</v>
      </c>
      <c r="CQP14" s="568">
        <v>0.37859834785515334</v>
      </c>
      <c r="CQQ14" s="568">
        <v>0.38145413330463107</v>
      </c>
      <c r="CQR14" s="568">
        <v>0.38370967194545763</v>
      </c>
      <c r="CQS14" s="568">
        <v>0.37002773519491944</v>
      </c>
      <c r="CQT14" s="568">
        <v>0.37198260771278685</v>
      </c>
      <c r="CQU14" s="568">
        <v>0.32777708957693474</v>
      </c>
      <c r="CQV14" s="568">
        <v>0.31319315445751933</v>
      </c>
      <c r="CQW14" s="568">
        <v>0.31770314630190538</v>
      </c>
      <c r="CQX14" s="568">
        <v>0.29244393566154259</v>
      </c>
      <c r="CQY14" s="568">
        <v>0.25726057208899639</v>
      </c>
      <c r="CQZ14" s="568">
        <v>0.19651624631586137</v>
      </c>
      <c r="CRA14" s="568">
        <v>0.20358244292403302</v>
      </c>
      <c r="CRB14" s="568">
        <v>0.23696180975882475</v>
      </c>
      <c r="CRC14" s="568">
        <v>0.25936523494970992</v>
      </c>
      <c r="CRD14" s="568">
        <v>0.29770613553195974</v>
      </c>
      <c r="CRE14" s="568">
        <v>0.31845535432793654</v>
      </c>
      <c r="CRF14" s="568">
        <v>0.3477751857841474</v>
      </c>
      <c r="CRG14" s="568">
        <v>0.32567242671622132</v>
      </c>
      <c r="CRH14" s="568">
        <v>0.32943129597184312</v>
      </c>
      <c r="CRI14" s="568">
        <v>0.31965801881977279</v>
      </c>
      <c r="CRJ14" s="568">
        <v>0.31965801881977279</v>
      </c>
      <c r="CRK14" s="568">
        <v>0.32973196209480221</v>
      </c>
      <c r="CRL14" s="568">
        <v>0.30762920302687596</v>
      </c>
      <c r="CRM14" s="568">
        <v>0.31078674003657975</v>
      </c>
      <c r="CRN14" s="568">
        <v>0.27981378762272763</v>
      </c>
      <c r="CRO14" s="568">
        <v>0.27455158775231048</v>
      </c>
      <c r="CRP14" s="568">
        <v>0.26673209768084061</v>
      </c>
      <c r="CRQ14" s="568">
        <v>0.25726057208899639</v>
      </c>
      <c r="CRR14" s="568">
        <v>0.33063396046367943</v>
      </c>
      <c r="CRS14" s="568">
        <v>0.34416610687137156</v>
      </c>
      <c r="CRT14" s="568">
        <v>0.33815169897492314</v>
      </c>
      <c r="CRU14" s="568">
        <v>0.31710181405598725</v>
      </c>
      <c r="CRV14" s="568">
        <v>0.29605192913705136</v>
      </c>
      <c r="CRW14" s="568">
        <v>0.29710480328604161</v>
      </c>
      <c r="CRX14" s="568">
        <v>0.29560147267124626</v>
      </c>
      <c r="CRY14" s="568">
        <v>0.30071279676155044</v>
      </c>
      <c r="CRZ14" s="568">
        <v>0.32747642345397576</v>
      </c>
      <c r="CSA14" s="568">
        <v>0.38370967194545763</v>
      </c>
      <c r="CSB14" s="568">
        <v>0.46099280535587545</v>
      </c>
      <c r="CSC14" s="568">
        <v>0.53556994365966171</v>
      </c>
      <c r="CSD14" s="568">
        <v>0.59871959841646927</v>
      </c>
      <c r="CSE14" s="568">
        <v>0.62683676538084387</v>
      </c>
      <c r="CSF14" s="568">
        <v>0.62939297014462936</v>
      </c>
      <c r="CSG14" s="568">
        <v>0.61886748496652799</v>
      </c>
      <c r="CSH14" s="568">
        <v>0.58954765351031724</v>
      </c>
      <c r="CSI14" s="568">
        <v>0.53542015331681558</v>
      </c>
      <c r="CSJ14" s="568">
        <v>0.47647982428143498</v>
      </c>
      <c r="CSK14" s="568">
        <v>0.42851652232722803</v>
      </c>
      <c r="CSL14" s="568">
        <v>0.38145413330463107</v>
      </c>
      <c r="CSM14" s="568">
        <v>0.32552155093610824</v>
      </c>
      <c r="CSN14" s="568">
        <v>0.2780097908849733</v>
      </c>
      <c r="CSO14" s="568">
        <v>0.23320294050320287</v>
      </c>
      <c r="CSP14" s="568">
        <v>0.19215604481432136</v>
      </c>
      <c r="CSQ14" s="568">
        <v>0.13562213019988034</v>
      </c>
      <c r="CSR14" s="568">
        <v>5.9541661281298744E-2</v>
      </c>
      <c r="CSS14" s="568">
        <v>1.1427483546978638E-2</v>
      </c>
      <c r="CST14" s="568">
        <v>7.5220802603117372E-4</v>
      </c>
      <c r="CSU14" s="568">
        <v>0</v>
      </c>
      <c r="CSV14" s="568">
        <v>0</v>
      </c>
      <c r="CSW14" s="568">
        <v>0</v>
      </c>
      <c r="CSX14" s="568">
        <v>0</v>
      </c>
      <c r="CSY14" s="568">
        <v>0</v>
      </c>
      <c r="CSZ14" s="568">
        <v>0</v>
      </c>
      <c r="CTA14" s="568">
        <v>7.5220802603117372E-4</v>
      </c>
      <c r="CTB14" s="568">
        <v>4.6608676244990774E-3</v>
      </c>
      <c r="CTC14" s="568">
        <v>2.4808754174557732E-2</v>
      </c>
      <c r="CTD14" s="568">
        <v>6.8262064284378754E-2</v>
      </c>
      <c r="CTE14" s="568">
        <v>0.13005817876923703</v>
      </c>
      <c r="CTF14" s="568">
        <v>0.21816746348071539</v>
      </c>
      <c r="CTG14" s="568">
        <v>0.34010657149279055</v>
      </c>
      <c r="CTH14" s="568">
        <v>0.46580454876048755</v>
      </c>
      <c r="CTI14" s="568">
        <v>0.55045563033930323</v>
      </c>
      <c r="CTJ14" s="568">
        <v>0.59060052765930748</v>
      </c>
      <c r="CTK14" s="568">
        <v>0.60623733692771309</v>
      </c>
      <c r="CTL14" s="568">
        <v>0.63480496035789269</v>
      </c>
      <c r="CTM14" s="568">
        <v>0.66623054011208371</v>
      </c>
      <c r="CTN14" s="568">
        <v>0.69118908462948769</v>
      </c>
      <c r="CTO14" s="568">
        <v>0.71208917920557746</v>
      </c>
      <c r="CTP14" s="568">
        <v>0.7247182418071253</v>
      </c>
      <c r="CTQ14" s="568">
        <v>0.73043198358061479</v>
      </c>
      <c r="CTR14" s="568">
        <v>0.73043198358061479</v>
      </c>
      <c r="CTS14" s="568">
        <v>0.72156070479742174</v>
      </c>
      <c r="CTT14" s="568">
        <v>0.70622456165197511</v>
      </c>
      <c r="CTU14" s="568">
        <v>0.68502488639019332</v>
      </c>
      <c r="CTV14" s="568">
        <v>0.65780971779469588</v>
      </c>
      <c r="CTW14" s="568">
        <v>0.62473210252013023</v>
      </c>
      <c r="CTX14" s="568">
        <v>0.57947479567255489</v>
      </c>
      <c r="CTY14" s="568">
        <v>0.47633003393858903</v>
      </c>
      <c r="CTZ14" s="568">
        <v>0.36401332729847108</v>
      </c>
      <c r="CUA14" s="568">
        <v>0.24402909180426335</v>
      </c>
      <c r="CUB14" s="568">
        <v>0.13261438353302263</v>
      </c>
      <c r="CUC14" s="568">
        <v>5.2324588893014078E-2</v>
      </c>
      <c r="CUD14" s="568">
        <v>2.0297676892904688E-2</v>
      </c>
      <c r="CUE14" s="568">
        <v>1.4585020556682367E-2</v>
      </c>
      <c r="CUF14" s="568">
        <v>2.405654614852655E-2</v>
      </c>
      <c r="CUG14" s="568">
        <v>5.5180374342491754E-2</v>
      </c>
      <c r="CUH14" s="568">
        <v>0.11351937113195422</v>
      </c>
      <c r="CUI14" s="568">
        <v>0.19290716740308553</v>
      </c>
      <c r="CUJ14" s="568">
        <v>0.29139106151255234</v>
      </c>
      <c r="CUK14" s="568">
        <v>0.3831083396995395</v>
      </c>
      <c r="CUL14" s="568">
        <v>0.43197472545989074</v>
      </c>
      <c r="CUM14" s="568">
        <v>0.47663070006154812</v>
      </c>
      <c r="CUN14" s="568">
        <v>0.52820308092853085</v>
      </c>
      <c r="CUO14" s="568">
        <v>0.56684464763373976</v>
      </c>
      <c r="CUP14" s="568">
        <v>0.60638821270782617</v>
      </c>
      <c r="CUQ14" s="568">
        <v>0.65735926132889089</v>
      </c>
      <c r="CUR14" s="568">
        <v>0.68352155577539775</v>
      </c>
      <c r="CUS14" s="568">
        <v>0.69750415864889515</v>
      </c>
      <c r="CUT14" s="568">
        <v>0.70757810192392445</v>
      </c>
      <c r="CUU14" s="568">
        <v>0.71675004683007648</v>
      </c>
      <c r="CUV14" s="568">
        <v>0.71750116941884068</v>
      </c>
      <c r="CUW14" s="568">
        <v>0.72201224670049369</v>
      </c>
      <c r="CUX14" s="568">
        <v>0.72802665459694216</v>
      </c>
      <c r="CUY14" s="568">
        <v>0.73358952059031846</v>
      </c>
      <c r="CUZ14" s="568">
        <v>0.73223706575563607</v>
      </c>
      <c r="CVA14" s="568">
        <v>0.72968086099185059</v>
      </c>
      <c r="CVB14" s="568">
        <v>0.73298818834440038</v>
      </c>
      <c r="CVC14" s="568">
        <v>0.73554439310818609</v>
      </c>
      <c r="CVD14" s="568">
        <v>0.73629660113421713</v>
      </c>
      <c r="CVE14" s="568">
        <v>0.73644639147706314</v>
      </c>
      <c r="CVF14" s="568">
        <v>0.73674705760002213</v>
      </c>
      <c r="CVG14" s="568">
        <v>0.73689793338013543</v>
      </c>
      <c r="CVH14" s="568">
        <v>0.73764905596889951</v>
      </c>
      <c r="CVI14" s="568">
        <v>0.73825038821481748</v>
      </c>
      <c r="CVJ14" s="568">
        <v>0.73539351732807268</v>
      </c>
      <c r="CVK14" s="568">
        <v>0.73043198358061479</v>
      </c>
      <c r="CVL14" s="568">
        <v>0.72396711921836132</v>
      </c>
      <c r="CVM14" s="568">
        <v>0.71479517431220907</v>
      </c>
      <c r="CVN14" s="568">
        <v>0.7087807664157606</v>
      </c>
      <c r="CVO14" s="568">
        <v>0.69990948763256777</v>
      </c>
      <c r="CVP14" s="568">
        <v>0.68412288802131593</v>
      </c>
      <c r="CVQ14" s="568">
        <v>0.63570804416403692</v>
      </c>
      <c r="CVR14" s="568">
        <v>0.52429333589279614</v>
      </c>
      <c r="CVS14" s="568">
        <v>0.43122251743385953</v>
      </c>
      <c r="CVT14" s="568">
        <v>0.3912274104567014</v>
      </c>
      <c r="CVU14" s="568">
        <v>0.32928042019173004</v>
      </c>
      <c r="CVV14" s="568">
        <v>0.22914340512462186</v>
      </c>
      <c r="CVW14" s="568">
        <v>0.21696479898887913</v>
      </c>
      <c r="CVX14" s="568">
        <v>0.32913062984888397</v>
      </c>
      <c r="CVY14" s="568">
        <v>0.5199331343912561</v>
      </c>
      <c r="CVZ14" s="568">
        <v>0.65660705330285962</v>
      </c>
      <c r="CWA14" s="568">
        <v>0.73193531419541014</v>
      </c>
      <c r="CWB14" s="568">
        <v>0.74155880100463434</v>
      </c>
      <c r="CWC14" s="568">
        <v>0.74200925747043922</v>
      </c>
      <c r="CWD14" s="568">
        <v>0.74200925747043922</v>
      </c>
      <c r="CWE14" s="568">
        <v>0.74110725910156205</v>
      </c>
      <c r="CWF14" s="568">
        <v>0.73794972209185838</v>
      </c>
      <c r="CWG14" s="568">
        <v>0.73343973024747255</v>
      </c>
      <c r="CWH14" s="568">
        <v>0.7293801948688915</v>
      </c>
      <c r="CWI14" s="568">
        <v>0.72095937255150355</v>
      </c>
      <c r="CWJ14" s="568">
        <v>0.70141390368462997</v>
      </c>
      <c r="CWK14" s="568">
        <v>0.67134186420238806</v>
      </c>
      <c r="CWL14" s="568">
        <v>0.63239963137422006</v>
      </c>
      <c r="CWM14" s="568">
        <v>0.66202012895338991</v>
      </c>
      <c r="CWN14" s="568">
        <v>0.69118908462948769</v>
      </c>
      <c r="CWO14" s="568">
        <v>0.69990948763256777</v>
      </c>
      <c r="CWP14" s="568">
        <v>0.64698465193090238</v>
      </c>
      <c r="CWQ14" s="568">
        <v>0.53181107440403985</v>
      </c>
      <c r="CWR14" s="568">
        <v>0.41859236939504468</v>
      </c>
      <c r="CWS14" s="568">
        <v>0.40250510366083397</v>
      </c>
      <c r="CWT14" s="568">
        <v>0.39167895235977351</v>
      </c>
      <c r="CWU14" s="568">
        <v>0.47016475026202753</v>
      </c>
      <c r="CWV14" s="568">
        <v>0.37047819166072454</v>
      </c>
      <c r="CWW14" s="568">
        <v>0.29800680165491888</v>
      </c>
      <c r="CWX14" s="568">
        <v>0.21651325708580707</v>
      </c>
      <c r="CWY14" s="568">
        <v>0.14088433007029752</v>
      </c>
      <c r="CWZ14" s="568">
        <v>6.1044991896094095E-2</v>
      </c>
      <c r="CXA14" s="568">
        <v>3.5183363572546124E-2</v>
      </c>
      <c r="CXB14" s="568">
        <v>9.9235016698230927E-2</v>
      </c>
      <c r="CXC14" s="568">
        <v>0.60954574971752995</v>
      </c>
      <c r="CXD14" s="568">
        <v>0.74456546223422493</v>
      </c>
      <c r="CXE14" s="568">
        <v>0.74501700413729699</v>
      </c>
      <c r="CXF14" s="568">
        <v>0.74110725910156205</v>
      </c>
      <c r="CXG14" s="568">
        <v>0.72667311432499293</v>
      </c>
      <c r="CXH14" s="568">
        <v>0.71329184369741383</v>
      </c>
      <c r="CXI14" s="568">
        <v>0.72126003867446253</v>
      </c>
      <c r="CXJ14" s="568">
        <v>0.73268752222144118</v>
      </c>
      <c r="CXK14" s="568">
        <v>0.73794972209185838</v>
      </c>
      <c r="CXL14" s="568">
        <v>0.73449151895919573</v>
      </c>
      <c r="CXM14" s="568">
        <v>0.72261357894641187</v>
      </c>
      <c r="CXN14" s="568">
        <v>0.71043497281066903</v>
      </c>
      <c r="CXO14" s="568">
        <v>0.69900748926369038</v>
      </c>
      <c r="CXP14" s="568">
        <v>0.67901047849374474</v>
      </c>
      <c r="CXQ14" s="568">
        <v>0.65420172431918711</v>
      </c>
      <c r="CXR14" s="568">
        <v>0.63194917490841507</v>
      </c>
      <c r="CXS14" s="568">
        <v>0.56789643634546316</v>
      </c>
      <c r="CXT14" s="568">
        <v>0.47723203230746625</v>
      </c>
      <c r="CXU14" s="568">
        <v>0.37107952390664262</v>
      </c>
      <c r="CXV14" s="568">
        <v>0.26162077359053643</v>
      </c>
      <c r="CXW14" s="568">
        <v>0.19200516903420839</v>
      </c>
      <c r="CXX14" s="568">
        <v>0.15216093783716311</v>
      </c>
      <c r="CXY14" s="568">
        <v>0.12314177250391145</v>
      </c>
      <c r="CXZ14" s="568">
        <v>9.7581895740589536E-2</v>
      </c>
      <c r="CYA14" s="568">
        <v>8.7507952465560215E-2</v>
      </c>
      <c r="CYB14" s="568">
        <v>8.1643334911957882E-2</v>
      </c>
      <c r="CYC14" s="568">
        <v>9.3371484581895564E-2</v>
      </c>
      <c r="CYD14" s="568">
        <v>0.10540030037479232</v>
      </c>
      <c r="CYE14" s="568">
        <v>0.10720429711254675</v>
      </c>
      <c r="CYF14" s="568">
        <v>9.7431019960476498E-2</v>
      </c>
      <c r="CYG14" s="568">
        <v>8.9311949203314617E-2</v>
      </c>
      <c r="CYH14" s="568">
        <v>7.5929593138468532E-2</v>
      </c>
      <c r="CYI14" s="568">
        <v>8.7808618588519266E-2</v>
      </c>
      <c r="CYJ14" s="568">
        <v>0.10073943275029328</v>
      </c>
      <c r="CYK14" s="568">
        <v>8.1794210692070893E-2</v>
      </c>
      <c r="CYL14" s="568">
        <v>8.9311949203314617E-2</v>
      </c>
      <c r="CYM14" s="568">
        <v>0.12028490161716678</v>
      </c>
      <c r="CYN14" s="568">
        <v>0.16268533757799761</v>
      </c>
      <c r="CYO14" s="568">
        <v>0.21531059259397078</v>
      </c>
      <c r="CYP14" s="568">
        <v>0.30116433866462256</v>
      </c>
      <c r="CYQ14" s="568">
        <v>0.39739269413326278</v>
      </c>
      <c r="CYR14" s="568">
        <v>0.47633003393858903</v>
      </c>
      <c r="CYS14" s="568">
        <v>0.53993014516120186</v>
      </c>
      <c r="CYT14" s="568">
        <v>0.59375806466901115</v>
      </c>
      <c r="CYU14" s="568">
        <v>0.63555716838392373</v>
      </c>
      <c r="CYV14" s="568">
        <v>0.66277233697942106</v>
      </c>
      <c r="CYW14" s="568">
        <v>0.68682888312794765</v>
      </c>
      <c r="CYX14" s="568">
        <v>0.70156369402747598</v>
      </c>
      <c r="CYY14" s="568">
        <v>0.70547343906321092</v>
      </c>
      <c r="CYZ14" s="568">
        <v>0.70968276478463799</v>
      </c>
      <c r="CZA14" s="568">
        <v>0.71148784695965928</v>
      </c>
      <c r="CZB14" s="568">
        <v>0.71223896954842358</v>
      </c>
      <c r="CZC14" s="568">
        <v>0.71509584043516816</v>
      </c>
      <c r="CZD14" s="568">
        <v>0.71855404356783104</v>
      </c>
      <c r="CZE14" s="568">
        <v>0.72261357894641187</v>
      </c>
      <c r="CZF14" s="568">
        <v>0.72577111595611565</v>
      </c>
      <c r="CZG14" s="568">
        <v>0.72005737418262628</v>
      </c>
      <c r="CZH14" s="568">
        <v>0.71133697117954631</v>
      </c>
      <c r="CZI14" s="568">
        <v>0.70171456980758906</v>
      </c>
      <c r="CZJ14" s="568">
        <v>0.6957001619111407</v>
      </c>
      <c r="CZK14" s="568">
        <v>0.69314395714735511</v>
      </c>
      <c r="CZL14" s="568">
        <v>0.69404595551623216</v>
      </c>
      <c r="CZM14" s="568">
        <v>0.69389507973611919</v>
      </c>
      <c r="CZN14" s="568">
        <v>0.69524862000806864</v>
      </c>
      <c r="CZO14" s="568">
        <v>0.70216502627339417</v>
      </c>
      <c r="CZP14" s="568">
        <v>0.70306702464227155</v>
      </c>
      <c r="CZQ14" s="568">
        <v>0.70848010029280151</v>
      </c>
      <c r="CZR14" s="568">
        <v>0.71584804846119943</v>
      </c>
      <c r="CZS14" s="568">
        <v>0.7194560419367082</v>
      </c>
      <c r="CZT14" s="568">
        <v>0.72366645309540223</v>
      </c>
      <c r="CZU14" s="568">
        <v>0.72005737418262628</v>
      </c>
      <c r="CZV14" s="568">
        <v>0.71539650655812714</v>
      </c>
      <c r="CZW14" s="568">
        <v>0.71013430668771005</v>
      </c>
      <c r="CZX14" s="568">
        <v>0.68427267836416206</v>
      </c>
      <c r="CZY14" s="568">
        <v>0.64999131316049308</v>
      </c>
      <c r="CZZ14" s="568">
        <v>0.59029986153634828</v>
      </c>
      <c r="DAA14" s="568">
        <v>0.47542803556971186</v>
      </c>
      <c r="DAB14" s="568">
        <v>0.27244583945432987</v>
      </c>
      <c r="DAC14" s="568">
        <v>0.11246649698296399</v>
      </c>
      <c r="DAD14" s="568">
        <v>7.1720267417041544E-2</v>
      </c>
      <c r="DAE14" s="568">
        <v>2.6462960569466117E-2</v>
      </c>
      <c r="DAF14" s="568">
        <v>9.9230674949162927E-3</v>
      </c>
      <c r="DAG14" s="568">
        <v>1.7742557566386097E-2</v>
      </c>
      <c r="DAH14" s="568">
        <v>4.3453310109821043E-2</v>
      </c>
      <c r="DAI14" s="568">
        <v>0.10194209724212953</v>
      </c>
      <c r="DAJ14" s="568">
        <v>0.19350849964900368</v>
      </c>
      <c r="DAK14" s="568">
        <v>0.2432768837782322</v>
      </c>
      <c r="DAL14" s="568">
        <v>0.26162077359053643</v>
      </c>
      <c r="DAM14" s="568">
        <v>0.25545548991397499</v>
      </c>
      <c r="DAN14" s="568">
        <v>0.21681392320876608</v>
      </c>
      <c r="DAO14" s="568">
        <v>0.15486693294379478</v>
      </c>
      <c r="DAP14" s="568">
        <v>0.10705342133243373</v>
      </c>
      <c r="DAQ14" s="568">
        <v>7.0818269048164351E-2</v>
      </c>
      <c r="DAR14" s="568">
        <v>4.1498437591953589E-2</v>
      </c>
      <c r="DAS14" s="568">
        <v>2.4959629954670767E-2</v>
      </c>
      <c r="DAT14" s="568">
        <v>2.090009457608983E-2</v>
      </c>
      <c r="DAU14" s="568">
        <v>5.6083458148635953E-2</v>
      </c>
      <c r="DAV14" s="568">
        <v>0.15155960559124501</v>
      </c>
      <c r="DAW14" s="568">
        <v>0.29545059689113323</v>
      </c>
      <c r="DAX14" s="568">
        <v>0.39468561358936421</v>
      </c>
      <c r="DAY14" s="568">
        <v>0.47542803556971186</v>
      </c>
      <c r="DAZ14" s="568">
        <v>0.5748128426107888</v>
      </c>
      <c r="DBA14" s="568">
        <v>0.64502977941303485</v>
      </c>
      <c r="DBB14" s="568">
        <v>0.67795760434475461</v>
      </c>
      <c r="DBC14" s="568">
        <v>0.69690282640297685</v>
      </c>
      <c r="DBD14" s="568">
        <v>0.72156070479742174</v>
      </c>
      <c r="DBE14" s="568">
        <v>0.73840126399493033</v>
      </c>
      <c r="DBF14" s="568">
        <v>0.74501700413729699</v>
      </c>
      <c r="DBG14" s="568">
        <v>0.73614572535410405</v>
      </c>
      <c r="DBH14" s="568">
        <v>0.7247182418071253</v>
      </c>
      <c r="DBI14" s="568">
        <v>0.72577111595611565</v>
      </c>
      <c r="DBJ14" s="568">
        <v>0.73825038821481748</v>
      </c>
      <c r="DBK14" s="568">
        <v>0.7394541381439208</v>
      </c>
      <c r="DBL14" s="568">
        <v>0.74155880100463434</v>
      </c>
      <c r="DBM14" s="568">
        <v>0.73870193011788943</v>
      </c>
      <c r="DBN14" s="568">
        <v>0.74501700413729699</v>
      </c>
      <c r="DBO14" s="568">
        <v>0.74501700413729699</v>
      </c>
      <c r="DBP14" s="568">
        <v>0.74381433964546073</v>
      </c>
      <c r="DBQ14" s="568">
        <v>0.74351367352250175</v>
      </c>
      <c r="DBR14" s="568">
        <v>0.74351367352250175</v>
      </c>
      <c r="DBS14" s="568">
        <v>0.74200925747043922</v>
      </c>
      <c r="DBT14" s="568">
        <v>0.74050592685564398</v>
      </c>
      <c r="DBU14" s="568">
        <v>0.73644639147706314</v>
      </c>
      <c r="DBV14" s="568">
        <v>0.72802665459694216</v>
      </c>
      <c r="DBW14" s="568">
        <v>0.70381923266830249</v>
      </c>
      <c r="DBX14" s="568">
        <v>0.63841403927066842</v>
      </c>
      <c r="DBY14" s="568">
        <v>0.47978823707125184</v>
      </c>
      <c r="DBZ14" s="568">
        <v>0.25801169467776058</v>
      </c>
      <c r="DCA14" s="568">
        <v>0.11998423549420772</v>
      </c>
      <c r="DCB14" s="568">
        <v>0.28868506640592062</v>
      </c>
      <c r="DCC14" s="568">
        <v>0.49707925273456582</v>
      </c>
      <c r="DCD14" s="568">
        <v>0.56549110736179076</v>
      </c>
      <c r="DCE14" s="568">
        <v>0.59375806466901115</v>
      </c>
      <c r="DCF14" s="568">
        <v>0.6081922094455805</v>
      </c>
      <c r="DCG14" s="568">
        <v>0.64127091015741311</v>
      </c>
      <c r="DCH14" s="568">
        <v>0.66427566759421652</v>
      </c>
      <c r="DCI14" s="568">
        <v>0.66292212732226707</v>
      </c>
      <c r="DCJ14" s="568">
        <v>0.64232378430640336</v>
      </c>
      <c r="DCK14" s="568">
        <v>0.59526139528380639</v>
      </c>
      <c r="DCL14" s="568">
        <v>0.53993014516120186</v>
      </c>
      <c r="DCM14" s="568">
        <v>0.46896208577019138</v>
      </c>
      <c r="DCN14" s="568">
        <v>0.37634280921432689</v>
      </c>
      <c r="DCO14" s="568">
        <v>0.28898573252887977</v>
      </c>
      <c r="DCP14" s="568">
        <v>0.22072366824450093</v>
      </c>
      <c r="DCQ14" s="568">
        <v>0.17982656289846555</v>
      </c>
      <c r="DCR14" s="568">
        <v>0.16358842138414179</v>
      </c>
      <c r="DCS14" s="568">
        <v>0.14629740572082778</v>
      </c>
      <c r="DCT14" s="568">
        <v>0.14359032517692916</v>
      </c>
      <c r="DCU14" s="568">
        <v>0.13096017713811423</v>
      </c>
      <c r="DCV14" s="568">
        <v>0.10524942459467929</v>
      </c>
      <c r="DCW14" s="568">
        <v>7.4125596400714117E-2</v>
      </c>
      <c r="DCX14" s="568">
        <v>4.6760637462370802E-2</v>
      </c>
      <c r="DCY14" s="568">
        <v>2.7364958938343321E-2</v>
      </c>
      <c r="DCZ14" s="568">
        <v>1.4585020556682367E-2</v>
      </c>
      <c r="DDA14" s="568">
        <v>1.172814966993771E-2</v>
      </c>
      <c r="DDB14" s="568">
        <v>1.0675275520947465E-2</v>
      </c>
      <c r="DDC14" s="568">
        <v>2.1049884918935863E-2</v>
      </c>
      <c r="DDD14" s="568">
        <v>1.8193014032191202E-2</v>
      </c>
      <c r="DDE14" s="568">
        <v>8.2699465372749106E-3</v>
      </c>
      <c r="DDF14" s="568">
        <v>8.7204030030800135E-3</v>
      </c>
      <c r="DDG14" s="568">
        <v>6.4648643622534935E-3</v>
      </c>
      <c r="DDH14" s="568">
        <v>2.1046628607134859E-3</v>
      </c>
      <c r="DDI14" s="568">
        <v>0</v>
      </c>
      <c r="DDJ14" s="568">
        <v>0</v>
      </c>
      <c r="DDK14" s="568">
        <v>0</v>
      </c>
      <c r="DDL14" s="568">
        <v>1.5087578011303487E-4</v>
      </c>
      <c r="DDM14" s="568">
        <v>6.0133224591813893E-4</v>
      </c>
      <c r="DDN14" s="568">
        <v>1.9548725178674515E-3</v>
      </c>
      <c r="DDO14" s="568">
        <v>7.8184046342028059E-3</v>
      </c>
      <c r="DDP14" s="568">
        <v>2.2252549410772135E-2</v>
      </c>
      <c r="DDQ14" s="568">
        <v>3.2627158808760534E-2</v>
      </c>
      <c r="DDR14" s="568">
        <v>3.5334239352659162E-2</v>
      </c>
      <c r="DDS14" s="568">
        <v>3.6386028064382403E-2</v>
      </c>
      <c r="DDT14" s="568">
        <v>4.4054642355739165E-2</v>
      </c>
      <c r="DDU14" s="568">
        <v>2.661275091231214E-2</v>
      </c>
      <c r="DDV14" s="568">
        <v>4.9615337474581463E-3</v>
      </c>
      <c r="DDW14" s="568">
        <v>6.9164062653255982E-3</v>
      </c>
      <c r="DDX14" s="568">
        <v>1.6689683417395854E-2</v>
      </c>
      <c r="DDY14" s="568">
        <v>1.503547702248747E-2</v>
      </c>
      <c r="DDZ14" s="568">
        <v>1.2930814161773989E-2</v>
      </c>
      <c r="DEA14" s="568">
        <v>9.9230674949162927E-3</v>
      </c>
      <c r="DEB14" s="568">
        <v>2.90191653332517E-2</v>
      </c>
      <c r="DEC14" s="568">
        <v>6.1796114484858278E-2</v>
      </c>
      <c r="DED14" s="568">
        <v>7.6982467287458792E-2</v>
      </c>
      <c r="DEE14" s="568">
        <v>8.9612615326273695E-2</v>
      </c>
      <c r="DEF14" s="568">
        <v>0.13441838027077704</v>
      </c>
      <c r="DEG14" s="568">
        <v>0.19621558019290231</v>
      </c>
      <c r="DEH14" s="568">
        <v>0.2449310901731406</v>
      </c>
      <c r="DEI14" s="568">
        <v>0.3059760820692346</v>
      </c>
      <c r="DEJ14" s="568">
        <v>0.35679625491018635</v>
      </c>
      <c r="DEK14" s="568">
        <v>0.38070301071586704</v>
      </c>
      <c r="DEL14" s="568">
        <v>0.4888093061972909</v>
      </c>
      <c r="DEM14" s="568">
        <v>0.55150741905102629</v>
      </c>
      <c r="DEN14" s="568">
        <v>0.57330951199599345</v>
      </c>
      <c r="DEO14" s="568">
        <v>0.52173713112901043</v>
      </c>
      <c r="DEP14" s="568">
        <v>0.48474977081871007</v>
      </c>
      <c r="DEQ14" s="568">
        <v>0.57361017811895254</v>
      </c>
      <c r="DER14" s="568">
        <v>0.64081936825434094</v>
      </c>
      <c r="DES14" s="568">
        <v>0.67901047849374474</v>
      </c>
      <c r="DET14" s="568">
        <v>0.70487210681729273</v>
      </c>
      <c r="DEU14" s="568">
        <v>0.72426778534132041</v>
      </c>
      <c r="DEV14" s="568">
        <v>0.73554439310818609</v>
      </c>
      <c r="DEW14" s="568">
        <v>0.74065680263575706</v>
      </c>
      <c r="DEX14" s="568">
        <v>0.74381433964546073</v>
      </c>
      <c r="DEY14" s="568">
        <v>0.74486612835718402</v>
      </c>
      <c r="DEZ14" s="568">
        <v>0.74486612835718402</v>
      </c>
      <c r="DFA14" s="568">
        <v>0.74501700413729699</v>
      </c>
      <c r="DFB14" s="568">
        <v>0.74110725910156205</v>
      </c>
      <c r="DFC14" s="568">
        <v>0.72547044983315667</v>
      </c>
      <c r="DFD14" s="568">
        <v>0.71088542927647425</v>
      </c>
      <c r="DFE14" s="568">
        <v>0.69013621048049756</v>
      </c>
      <c r="DFF14" s="568">
        <v>0.65405084853907414</v>
      </c>
      <c r="DFG14" s="568">
        <v>0.67419873508913275</v>
      </c>
      <c r="DFH14" s="568">
        <v>0.73674705760002213</v>
      </c>
      <c r="DFI14" s="568">
        <v>0.71178851308261837</v>
      </c>
      <c r="DFJ14" s="568">
        <v>0.48189289993196538</v>
      </c>
      <c r="DFK14" s="568">
        <v>0.33920457312391328</v>
      </c>
      <c r="DFL14" s="568">
        <v>0.16058067471728407</v>
      </c>
      <c r="DFM14" s="568">
        <v>3.5935571598577291E-2</v>
      </c>
      <c r="DFN14" s="568">
        <v>4.515419030721042E-4</v>
      </c>
      <c r="DFO14" s="568">
        <v>0</v>
      </c>
      <c r="DFP14" s="568">
        <v>6.0133224591813893E-4</v>
      </c>
      <c r="DFQ14" s="568">
        <v>2.4053289836725557E-3</v>
      </c>
      <c r="DFR14" s="568">
        <v>6.7810522381306665E-2</v>
      </c>
      <c r="DFS14" s="568">
        <v>0.29800680165491888</v>
      </c>
      <c r="DFT14" s="568">
        <v>0.51782847153054268</v>
      </c>
      <c r="DFU14" s="568">
        <v>0.60052468059149067</v>
      </c>
      <c r="DFV14" s="568">
        <v>0.61405574156191578</v>
      </c>
      <c r="DFW14" s="568">
        <v>0.61826615272060981</v>
      </c>
      <c r="DFX14" s="568">
        <v>0.6311969668823838</v>
      </c>
      <c r="DFY14" s="568">
        <v>0.67630339794984629</v>
      </c>
      <c r="DFZ14" s="568">
        <v>0.68021314298558111</v>
      </c>
      <c r="DGA14" s="568">
        <v>0.65570505493398235</v>
      </c>
      <c r="DGB14" s="568">
        <v>0.61510861571090614</v>
      </c>
      <c r="DGC14" s="568">
        <v>0.5485007578214357</v>
      </c>
      <c r="DGD14" s="568">
        <v>0.47257116468296723</v>
      </c>
      <c r="DGE14" s="568">
        <v>0.37408727057350039</v>
      </c>
      <c r="DGF14" s="568">
        <v>0.25936523494970992</v>
      </c>
      <c r="DGG14" s="568">
        <v>0.16464021009586502</v>
      </c>
      <c r="DGH14" s="568">
        <v>7.8786464025213193E-2</v>
      </c>
      <c r="DGI14" s="568">
        <v>4.8263968077166139E-2</v>
      </c>
      <c r="DGJ14" s="568">
        <v>6.1345658019053173E-2</v>
      </c>
      <c r="DGK14" s="568">
        <v>0.10224276336508861</v>
      </c>
      <c r="DGL14" s="568">
        <v>0.14900340082745944</v>
      </c>
      <c r="DGM14" s="568">
        <v>0.1709552841152725</v>
      </c>
      <c r="DGN14" s="568">
        <v>0.1709552841152725</v>
      </c>
      <c r="DGO14" s="568">
        <v>0.15712247158462128</v>
      </c>
      <c r="DGP14" s="568">
        <v>0.14223678490497985</v>
      </c>
      <c r="DGQ14" s="568">
        <v>0.13968166557846123</v>
      </c>
      <c r="DGR14" s="568">
        <v>0.15065760722236782</v>
      </c>
      <c r="DGS14" s="568">
        <v>0.15907734410248875</v>
      </c>
      <c r="DGT14" s="568">
        <v>0.16343754560402876</v>
      </c>
      <c r="DGU14" s="568">
        <v>0.15772380383053941</v>
      </c>
      <c r="DGV14" s="568">
        <v>0.14915319117030545</v>
      </c>
      <c r="DGW14" s="568">
        <v>0.12088623386308492</v>
      </c>
      <c r="DGX14" s="568">
        <v>0.10088922309313929</v>
      </c>
      <c r="DGY14" s="568">
        <v>9.8633684452312811E-2</v>
      </c>
      <c r="DGZ14" s="568">
        <v>9.9385892478343965E-2</v>
      </c>
      <c r="DHA14" s="568">
        <v>0.1020918875849756</v>
      </c>
      <c r="DHB14" s="568">
        <v>0.11577490977278077</v>
      </c>
      <c r="DHC14" s="568">
        <v>0.15426560069787665</v>
      </c>
      <c r="DHD14" s="568">
        <v>0.20162865584343259</v>
      </c>
      <c r="DHE14" s="568">
        <v>0.20343265258118703</v>
      </c>
      <c r="DHF14" s="568">
        <v>0.19561424794698418</v>
      </c>
      <c r="DHG14" s="568">
        <v>0.20132798972047347</v>
      </c>
      <c r="DHH14" s="568">
        <v>0.22027212634142884</v>
      </c>
      <c r="DHI14" s="568">
        <v>0.2177159215776433</v>
      </c>
      <c r="DHJ14" s="568">
        <v>0.1883971755586995</v>
      </c>
      <c r="DHK14" s="568">
        <v>0.20012423979137023</v>
      </c>
      <c r="DHL14" s="568">
        <v>0.18223189188213812</v>
      </c>
      <c r="DHM14" s="568">
        <v>0.11577490977278077</v>
      </c>
      <c r="DHN14" s="568">
        <v>6.5554983740480147E-2</v>
      </c>
      <c r="DHO14" s="568">
        <v>3.5634905475618227E-2</v>
      </c>
      <c r="DHP14" s="568">
        <v>1.6990349540354926E-2</v>
      </c>
      <c r="DHQ14" s="568">
        <v>3.0066612295906944E-3</v>
      </c>
      <c r="DHR14" s="568">
        <v>0</v>
      </c>
      <c r="DHS14" s="568">
        <v>0</v>
      </c>
      <c r="DHT14" s="568">
        <v>1.0528741489902432E-3</v>
      </c>
      <c r="DHU14" s="568">
        <v>6.9164062653255982E-3</v>
      </c>
      <c r="DHV14" s="568">
        <v>2.0297676892904688E-2</v>
      </c>
      <c r="DHW14" s="568">
        <v>3.9995106977158232E-2</v>
      </c>
      <c r="DHX14" s="568">
        <v>5.4579042096573605E-2</v>
      </c>
      <c r="DHY14" s="568">
        <v>6.2096780607817349E-2</v>
      </c>
      <c r="DHZ14" s="568">
        <v>6.4051653125684796E-2</v>
      </c>
      <c r="DIA14" s="568">
        <v>6.2397446730776421E-2</v>
      </c>
      <c r="DIB14" s="568">
        <v>5.7736579106277344E-2</v>
      </c>
      <c r="DIC14" s="568">
        <v>5.4879708219532676E-2</v>
      </c>
      <c r="DID14" s="568">
        <v>4.6310180996565697E-2</v>
      </c>
      <c r="DIE14" s="214">
        <v>3.4281365203668916E-2</v>
      </c>
      <c r="DIF14" s="568">
        <v>2.3004757436803313E-2</v>
      </c>
      <c r="DIG14" s="568">
        <v>1.503547702248747E-2</v>
      </c>
      <c r="DIH14" s="568">
        <v>8.5706126602339804E-3</v>
      </c>
      <c r="DII14" s="568">
        <v>2.8568708867446595E-3</v>
      </c>
      <c r="DIJ14" s="568">
        <v>1.5087578011303487E-4</v>
      </c>
      <c r="DIK14" s="568">
        <v>0</v>
      </c>
      <c r="DIL14" s="568">
        <v>1.8039967377544168E-3</v>
      </c>
      <c r="DIM14" s="568">
        <v>5.413075650530251E-3</v>
      </c>
      <c r="DIN14" s="568">
        <v>6.4648643622534935E-3</v>
      </c>
      <c r="DIO14" s="568">
        <v>6.6157401423665293E-3</v>
      </c>
      <c r="DIP14" s="568">
        <v>4.059535378580937E-3</v>
      </c>
      <c r="DIQ14" s="568">
        <v>3.7588692556218676E-3</v>
      </c>
      <c r="DIR14" s="568">
        <v>4.5110772816530417E-3</v>
      </c>
      <c r="DIS14" s="568">
        <v>5.2621998704172161E-3</v>
      </c>
      <c r="DIT14" s="568">
        <v>5.5628659933762859E-3</v>
      </c>
      <c r="DIU14" s="568">
        <v>1.0975941643906532E-2</v>
      </c>
      <c r="DIV14" s="568">
        <v>1.578768504851865E-2</v>
      </c>
      <c r="DIW14" s="568">
        <v>2.2853881656690282E-2</v>
      </c>
      <c r="DIX14" s="568">
        <v>3.6837569967454506E-2</v>
      </c>
      <c r="DIY14" s="568">
        <v>5.7135246860359208E-2</v>
      </c>
      <c r="DIZ14" s="568">
        <v>7.9990213954316464E-2</v>
      </c>
      <c r="DJA14" s="568">
        <v>0.11427049372071842</v>
      </c>
      <c r="DJB14" s="568">
        <v>0.18253255800509718</v>
      </c>
      <c r="DJC14" s="568">
        <v>0.25335082705326151</v>
      </c>
      <c r="DJD14" s="568">
        <v>0.27304717170024795</v>
      </c>
      <c r="DJE14" s="568">
        <v>0.26162077359053643</v>
      </c>
      <c r="DJF14" s="568">
        <v>0.25545548991397499</v>
      </c>
      <c r="DJG14" s="568">
        <v>0.25229795290427132</v>
      </c>
      <c r="DJH14" s="568">
        <v>0.24868995942876249</v>
      </c>
      <c r="DJI14" s="568">
        <v>0.23831535003077406</v>
      </c>
      <c r="DJJ14" s="568">
        <v>0.20057578169444235</v>
      </c>
      <c r="DJK14" s="568">
        <v>0.15276227008308127</v>
      </c>
      <c r="DJL14" s="568">
        <v>0.10254342948804768</v>
      </c>
      <c r="DJM14" s="568">
        <v>4.4355308478698237E-2</v>
      </c>
      <c r="DJN14" s="568">
        <v>1.172814966993771E-2</v>
      </c>
      <c r="DJO14" s="568">
        <v>1.5033306147953472E-3</v>
      </c>
      <c r="DJP14" s="568">
        <v>0</v>
      </c>
      <c r="DJQ14" s="568">
        <v>0</v>
      </c>
      <c r="DJR14" s="568">
        <v>5.413075650530251E-3</v>
      </c>
      <c r="DJS14" s="568">
        <v>4.1649313372066621E-2</v>
      </c>
      <c r="DJT14" s="568">
        <v>0.10299388595385278</v>
      </c>
      <c r="DJU14" s="568">
        <v>0.16809841322852784</v>
      </c>
      <c r="DJV14" s="568">
        <v>0.21215305558426703</v>
      </c>
      <c r="DJW14" s="568">
        <v>0.1995229075454521</v>
      </c>
      <c r="DJX14" s="568">
        <v>0.16118200696320223</v>
      </c>
      <c r="DJY14" s="568">
        <v>0.14118499619325658</v>
      </c>
      <c r="DJZ14" s="568">
        <v>0.14283920258816499</v>
      </c>
      <c r="DKA14" s="568">
        <v>0.14885252504734639</v>
      </c>
      <c r="DKB14" s="568">
        <v>0.14840206858154129</v>
      </c>
      <c r="DKC14" s="568">
        <v>0.13682479469171663</v>
      </c>
      <c r="DKD14" s="568">
        <v>0.11366916147480026</v>
      </c>
      <c r="DKE14" s="568">
        <v>8.9461739546160671E-2</v>
      </c>
      <c r="DKF14" s="568">
        <v>6.4503195028756899E-2</v>
      </c>
      <c r="DKG14" s="568">
        <v>4.2851977863902893E-2</v>
      </c>
      <c r="DKH14" s="568">
        <v>2.3755880025567486E-2</v>
      </c>
      <c r="DKI14" s="568">
        <v>1.2479272258701882E-2</v>
      </c>
      <c r="DKJ14" s="568">
        <v>1.1577273889824673E-2</v>
      </c>
      <c r="DKK14" s="568">
        <v>1.9095012401068409E-2</v>
      </c>
      <c r="DKL14" s="568">
        <v>2.6312084789353079E-2</v>
      </c>
      <c r="DKM14" s="568">
        <v>2.5260296077629838E-2</v>
      </c>
      <c r="DKN14" s="568">
        <v>1.8493680155150273E-2</v>
      </c>
      <c r="DKO14" s="568">
        <v>1.1427483546978638E-2</v>
      </c>
      <c r="DKP14" s="568">
        <v>9.472611029111188E-3</v>
      </c>
      <c r="DKQ14" s="568">
        <v>1.1427483546978638E-2</v>
      </c>
      <c r="DKR14" s="568">
        <v>2.1802092944967034E-2</v>
      </c>
      <c r="DKS14" s="568">
        <v>3.8491776362362895E-2</v>
      </c>
      <c r="DKT14" s="568">
        <v>5.2775045358819175E-2</v>
      </c>
      <c r="DKU14" s="568">
        <v>6.0142993527216887E-2</v>
      </c>
      <c r="DKV14" s="568">
        <v>6.7059399792542496E-2</v>
      </c>
      <c r="DKW14" s="568">
        <v>8.0290880077275542E-2</v>
      </c>
      <c r="DKX14" s="568">
        <v>9.5627023222722096E-2</v>
      </c>
      <c r="DKY14" s="568">
        <v>0.11306782922888213</v>
      </c>
      <c r="DKZ14" s="568">
        <v>0.13847791564935802</v>
      </c>
      <c r="DLA14" s="568">
        <v>0.17140682601834459</v>
      </c>
      <c r="DLB14" s="568">
        <v>0.18704363528675019</v>
      </c>
      <c r="DLC14" s="568">
        <v>0.17275928085302691</v>
      </c>
      <c r="DLD14" s="568">
        <v>0.15606959743563106</v>
      </c>
      <c r="DLE14" s="568">
        <v>0.13817724952639895</v>
      </c>
      <c r="DLF14" s="568">
        <v>0.11457224528094445</v>
      </c>
      <c r="DLG14" s="568">
        <v>0.11848090487941237</v>
      </c>
      <c r="DLH14" s="568">
        <v>0.13216392706721752</v>
      </c>
      <c r="DLI14" s="568">
        <v>0.14103412041314359</v>
      </c>
      <c r="DLJ14" s="568">
        <v>0.15291314586319432</v>
      </c>
      <c r="DLK14" s="568">
        <v>0.17366236465917112</v>
      </c>
      <c r="DLL14" s="568">
        <v>0.19847111883372887</v>
      </c>
      <c r="DLM14" s="568">
        <v>0.21997146021846975</v>
      </c>
      <c r="DLN14" s="568">
        <v>0.26252277195941359</v>
      </c>
      <c r="DLO14" s="568">
        <v>0.3085312013957533</v>
      </c>
      <c r="DLP14" s="568">
        <v>0.3545407162693599</v>
      </c>
      <c r="DLQ14" s="568">
        <v>0.38927362337610089</v>
      </c>
      <c r="DLR14" s="568">
        <v>0.41738970490320831</v>
      </c>
      <c r="DLS14" s="568">
        <v>0.45843768602935686</v>
      </c>
      <c r="DLT14" s="568">
        <v>0.50384478321977844</v>
      </c>
      <c r="DLU14" s="568">
        <v>0.5378254823004881</v>
      </c>
      <c r="DLV14" s="568">
        <v>0.56789643634546316</v>
      </c>
      <c r="DLW14" s="568">
        <v>0.58323366492817663</v>
      </c>
      <c r="DLX14" s="568">
        <v>0.62503276864308932</v>
      </c>
      <c r="DLY14" s="568">
        <v>0.66698166270084802</v>
      </c>
      <c r="DLZ14" s="568">
        <v>0.68697975890806062</v>
      </c>
      <c r="DMA14" s="568">
        <v>0.69930815538664959</v>
      </c>
      <c r="DMB14" s="568">
        <v>0.69960882150960868</v>
      </c>
      <c r="DMC14" s="568">
        <v>0.7042696891341077</v>
      </c>
      <c r="DMD14" s="568">
        <v>0.71765204519895376</v>
      </c>
      <c r="DME14" s="568">
        <v>0.73073264970357377</v>
      </c>
      <c r="DMF14" s="568">
        <v>0.74441567189137903</v>
      </c>
      <c r="DMG14" s="568">
        <v>0.74366346386534776</v>
      </c>
      <c r="DMH14" s="568">
        <v>0.7394541381439208</v>
      </c>
      <c r="DMI14" s="568">
        <v>0.73629660113421713</v>
      </c>
      <c r="DMJ14" s="568">
        <v>0.74170859134748035</v>
      </c>
      <c r="DMK14" s="568">
        <v>0.74501700413729699</v>
      </c>
      <c r="DML14" s="568">
        <v>0.74501700413729699</v>
      </c>
      <c r="DMM14" s="568">
        <v>0.74321300739954277</v>
      </c>
      <c r="DMN14" s="568">
        <v>0.74125813488167513</v>
      </c>
      <c r="DMO14" s="568">
        <v>0.74291234127658368</v>
      </c>
      <c r="DMP14" s="568">
        <v>0.74486612835718402</v>
      </c>
      <c r="DMQ14" s="568">
        <v>0.74501700413729699</v>
      </c>
      <c r="DMR14" s="568">
        <v>0.74351367352250175</v>
      </c>
      <c r="DMS14" s="568">
        <v>0.74261167515362447</v>
      </c>
      <c r="DMT14" s="568">
        <v>0.74050592685564398</v>
      </c>
      <c r="DMU14" s="568">
        <v>0.71449450818924998</v>
      </c>
      <c r="DMV14" s="568">
        <v>0.46911296155030446</v>
      </c>
      <c r="DMW14" s="568">
        <v>0.57902325376948272</v>
      </c>
      <c r="DMX14" s="568">
        <v>0.69269241524428304</v>
      </c>
      <c r="DMY14" s="568">
        <v>0.71960691771682106</v>
      </c>
      <c r="DMZ14" s="568">
        <v>0.71765204519895376</v>
      </c>
      <c r="DNA14" s="568">
        <v>0.7087807664157606</v>
      </c>
      <c r="DNB14" s="568">
        <v>0.70562322940605715</v>
      </c>
      <c r="DNC14" s="568">
        <v>0.70893164219587379</v>
      </c>
      <c r="DND14" s="568">
        <v>0.71404296628617792</v>
      </c>
      <c r="DNE14" s="568">
        <v>0.71434363240913712</v>
      </c>
      <c r="DNF14" s="568">
        <v>0.70757810192392445</v>
      </c>
      <c r="DNG14" s="568">
        <v>0.6982563666749263</v>
      </c>
      <c r="DNH14" s="568">
        <v>0.68728042503101971</v>
      </c>
      <c r="DNI14" s="568">
        <v>0.67013919971055191</v>
      </c>
      <c r="DNJ14" s="568">
        <v>0.65209597602120661</v>
      </c>
      <c r="DNK14" s="568">
        <v>0.6289414282415573</v>
      </c>
      <c r="DNL14" s="568">
        <v>0.60548621433894889</v>
      </c>
      <c r="DNM14" s="568">
        <v>0.57962458601540079</v>
      </c>
      <c r="DNN14" s="568">
        <v>0.53947968869539664</v>
      </c>
      <c r="DNO14" s="568">
        <v>0.48775643204830066</v>
      </c>
      <c r="DNP14" s="568">
        <v>0.43874025594510335</v>
      </c>
      <c r="DNQ14" s="568">
        <v>0.39423515712355905</v>
      </c>
      <c r="DNR14" s="568">
        <v>0.35093272279385107</v>
      </c>
      <c r="DNS14" s="568">
        <v>0.30672720465799885</v>
      </c>
      <c r="DNT14" s="568">
        <v>0.26116923168746431</v>
      </c>
      <c r="DNU14" s="568">
        <v>0.23666114363586566</v>
      </c>
      <c r="DNV14" s="568">
        <v>0.22027212634142884</v>
      </c>
      <c r="DNW14" s="568">
        <v>0.21260459748733906</v>
      </c>
      <c r="DNX14" s="568">
        <v>0.19410983189492187</v>
      </c>
      <c r="DNY14" s="568">
        <v>0.16809841322852784</v>
      </c>
      <c r="DNZ14" s="568">
        <v>0.14313986871112405</v>
      </c>
      <c r="DOA14" s="568">
        <v>0.14584586381775572</v>
      </c>
      <c r="DOB14" s="568">
        <v>0.15682180546166222</v>
      </c>
      <c r="DOC14" s="568">
        <v>0.16734729063976364</v>
      </c>
      <c r="DOD14" s="568">
        <v>0.17696969201172086</v>
      </c>
      <c r="DOE14" s="568">
        <v>0.17847302262651624</v>
      </c>
      <c r="DOF14" s="568">
        <v>0.17651815010864877</v>
      </c>
      <c r="DOG14" s="568">
        <v>0.16028000859432501</v>
      </c>
      <c r="DOH14" s="568">
        <v>0.14148566231621565</v>
      </c>
      <c r="DOI14" s="568">
        <v>0.12269131603810635</v>
      </c>
      <c r="DOJ14" s="568">
        <v>0.10705342133243373</v>
      </c>
      <c r="DOK14" s="568">
        <v>9.7130353837517419E-2</v>
      </c>
      <c r="DOL14" s="568">
        <v>8.374908320993836E-2</v>
      </c>
      <c r="DOM14" s="568">
        <v>7.818513177929505E-2</v>
      </c>
      <c r="DON14" s="568">
        <v>8.4049749332897411E-2</v>
      </c>
      <c r="DOO14" s="568">
        <v>9.3823026484967681E-2</v>
      </c>
      <c r="DOP14" s="568">
        <v>0.10930895997326025</v>
      </c>
      <c r="DOQ14" s="568">
        <v>0.12735218366260542</v>
      </c>
      <c r="DOR14" s="568">
        <v>0.16614354071066037</v>
      </c>
      <c r="DOS14" s="568">
        <v>0.19305804318319858</v>
      </c>
      <c r="DOT14" s="568">
        <v>0.18599076113776</v>
      </c>
      <c r="DOU14" s="568">
        <v>0.1757670275198846</v>
      </c>
      <c r="DOV14" s="568">
        <v>0.16449041975301901</v>
      </c>
      <c r="DOW14" s="568">
        <v>0.15005627497644966</v>
      </c>
      <c r="DOX14" s="568">
        <v>0.13186326094425849</v>
      </c>
      <c r="DOY14" s="568">
        <v>0.11757890651053517</v>
      </c>
      <c r="DOZ14" s="568">
        <v>0.11908223712533052</v>
      </c>
      <c r="DPA14" s="568">
        <v>0.13622346244579847</v>
      </c>
      <c r="DPB14" s="568">
        <v>0.14389099129988819</v>
      </c>
      <c r="DPC14" s="568">
        <v>0.13111105291822728</v>
      </c>
      <c r="DPD14" s="568">
        <v>0.13050972067230915</v>
      </c>
      <c r="DPE14" s="568">
        <v>0.13847791564935802</v>
      </c>
      <c r="DPF14" s="568">
        <v>0.18478809664592372</v>
      </c>
      <c r="DPG14" s="568">
        <v>0.24372842568130432</v>
      </c>
      <c r="DPH14" s="568">
        <v>0.28868506640592062</v>
      </c>
      <c r="DPI14" s="568">
        <v>0.31108740615953884</v>
      </c>
      <c r="DPJ14" s="568">
        <v>0.3130422786774063</v>
      </c>
      <c r="DPK14" s="568">
        <v>0.31665135759018215</v>
      </c>
      <c r="DPL14" s="568">
        <v>0.30432187567432623</v>
      </c>
      <c r="DPM14" s="568">
        <v>0.28522686327325786</v>
      </c>
      <c r="DPN14" s="568">
        <v>0.29514993076817414</v>
      </c>
      <c r="DPO14" s="568">
        <v>0.35965312579693109</v>
      </c>
      <c r="DPP14" s="568">
        <v>0.44355199934971534</v>
      </c>
      <c r="DPQ14" s="568">
        <v>0.50324345097386025</v>
      </c>
      <c r="DPR14" s="568">
        <v>0.53902814679232447</v>
      </c>
      <c r="DPS14" s="568">
        <v>0.55677070435871057</v>
      </c>
      <c r="DPT14" s="568">
        <v>0.57135463947812604</v>
      </c>
      <c r="DPU14" s="568">
        <v>0.5793239198924417</v>
      </c>
      <c r="DPV14" s="568">
        <v>0.59060052765930748</v>
      </c>
      <c r="DPW14" s="568">
        <v>0.58729320030675769</v>
      </c>
      <c r="DPX14" s="568">
        <v>0.55631916245563851</v>
      </c>
      <c r="DPY14" s="568">
        <v>0.51812913765350166</v>
      </c>
      <c r="DPZ14" s="568">
        <v>0.48489956116155608</v>
      </c>
      <c r="DQA14" s="568">
        <v>0.46114368113598847</v>
      </c>
      <c r="DQB14" s="568">
        <v>0.43843958982214426</v>
      </c>
      <c r="DQC14" s="568">
        <v>0.40641376325930184</v>
      </c>
      <c r="DQD14" s="568">
        <v>0.36807286267705203</v>
      </c>
      <c r="DQE14" s="568">
        <v>0.33664836836012774</v>
      </c>
      <c r="DQF14" s="568">
        <v>0.29936034192686817</v>
      </c>
      <c r="DQG14" s="568">
        <v>0.27109338461964766</v>
      </c>
      <c r="DQH14" s="568">
        <v>0.24838929330580339</v>
      </c>
      <c r="DQI14" s="568">
        <v>0.23711268553893777</v>
      </c>
      <c r="DQJ14" s="568">
        <v>0.21019818306639956</v>
      </c>
      <c r="DQK14" s="568">
        <v>0.17531548561681248</v>
      </c>
      <c r="DQL14" s="568">
        <v>0.12509664502177889</v>
      </c>
      <c r="DQM14" s="568">
        <v>8.9612615326273695E-2</v>
      </c>
      <c r="DQN14" s="568">
        <v>8.119287844615275E-2</v>
      </c>
      <c r="DQO14" s="568">
        <v>9.9836348944149056E-2</v>
      </c>
      <c r="DQP14" s="568">
        <v>0.12374310474982958</v>
      </c>
      <c r="DQQ14" s="568">
        <v>0.14629740572082778</v>
      </c>
      <c r="DQR14" s="568">
        <v>0.15170939593409102</v>
      </c>
      <c r="DQS14" s="568">
        <v>0.13697458503456261</v>
      </c>
      <c r="DQT14" s="568">
        <v>0.11442136950083144</v>
      </c>
      <c r="DQU14" s="568">
        <v>0.10374609397988396</v>
      </c>
      <c r="DQV14" s="568">
        <v>7.2772056128764806E-2</v>
      </c>
      <c r="DQW14" s="568">
        <v>4.3302434329708005E-2</v>
      </c>
      <c r="DQX14" s="568">
        <v>2.4959629954670767E-2</v>
      </c>
      <c r="DQY14" s="568">
        <v>1.6238141514323748E-2</v>
      </c>
      <c r="DQZ14" s="568">
        <v>1.368193675053816E-2</v>
      </c>
      <c r="DRA14" s="568">
        <v>1.5937475391364683E-2</v>
      </c>
      <c r="DRB14" s="568">
        <v>2.4358297708752624E-2</v>
      </c>
      <c r="DRC14" s="568">
        <v>4.1799103714912654E-2</v>
      </c>
      <c r="DRD14" s="568">
        <v>5.8337911352195473E-2</v>
      </c>
      <c r="DRE14" s="568">
        <v>7.1720267417041544E-2</v>
      </c>
      <c r="DRF14" s="568">
        <v>8.9461739546160671E-2</v>
      </c>
      <c r="DRG14" s="568">
        <v>0.10104009887325233</v>
      </c>
      <c r="DRH14" s="568">
        <v>0.10915916963041419</v>
      </c>
      <c r="DRI14" s="568">
        <v>0.12389398052994262</v>
      </c>
      <c r="DRJ14" s="568">
        <v>0.15516759906675384</v>
      </c>
      <c r="DRK14" s="568">
        <v>0.18148076929337392</v>
      </c>
      <c r="DRL14" s="568">
        <v>0.20328177680107398</v>
      </c>
      <c r="DRM14" s="568">
        <v>0.20673997993373677</v>
      </c>
      <c r="DRN14" s="568">
        <v>0.19576403828983022</v>
      </c>
      <c r="DRO14" s="568">
        <v>0.18674296916379113</v>
      </c>
      <c r="DRP14" s="568">
        <v>0.19095338032248507</v>
      </c>
      <c r="DRQ14" s="568">
        <v>0.19666603665870741</v>
      </c>
      <c r="DRR14" s="568">
        <v>0.19531358182402511</v>
      </c>
      <c r="DRS14" s="568">
        <v>0.19591491406994321</v>
      </c>
      <c r="DRT14" s="568">
        <v>0.18418676440000553</v>
      </c>
      <c r="DRU14" s="568">
        <v>0.17651815010864877</v>
      </c>
      <c r="DRV14" s="568">
        <v>0.16869974547444594</v>
      </c>
      <c r="DRW14" s="568">
        <v>0.16539241812189623</v>
      </c>
      <c r="DRX14" s="568">
        <v>0.18343455637397441</v>
      </c>
      <c r="DRY14" s="568">
        <v>0.20974772660059446</v>
      </c>
      <c r="DRZ14" s="568">
        <v>0.23320294050320287</v>
      </c>
      <c r="DSA14" s="568">
        <v>0.24147288704047781</v>
      </c>
      <c r="DSB14" s="568">
        <v>0.26342477032829087</v>
      </c>
      <c r="DSC14" s="568">
        <v>0.28763219225693043</v>
      </c>
      <c r="DSD14" s="568">
        <v>0.29409705661918395</v>
      </c>
      <c r="DSE14" s="568">
        <v>0.29530080654828716</v>
      </c>
      <c r="DSF14" s="568">
        <v>0.31123828193965192</v>
      </c>
      <c r="DSG14" s="568">
        <v>0.34160990210758591</v>
      </c>
      <c r="DSH14" s="568">
        <v>0.37062906744083757</v>
      </c>
      <c r="DSI14" s="568">
        <v>0.38521408799751999</v>
      </c>
      <c r="DSJ14" s="568">
        <v>0.402354227880721</v>
      </c>
      <c r="DSK14" s="568">
        <v>0.39799402637918091</v>
      </c>
      <c r="DSL14" s="568">
        <v>0.38355988160261156</v>
      </c>
      <c r="DSM14" s="568">
        <v>0.38837053956995671</v>
      </c>
      <c r="DSN14" s="568">
        <v>0.41919370164096281</v>
      </c>
      <c r="DSO14" s="568">
        <v>0.44941553146605084</v>
      </c>
      <c r="DSP14" s="568">
        <v>0.47061629216509976</v>
      </c>
      <c r="DSQ14" s="568">
        <v>0.44896507500024574</v>
      </c>
      <c r="DSR14" s="568">
        <v>0.40731576162817906</v>
      </c>
      <c r="DSS14" s="568">
        <v>0.37995080268983578</v>
      </c>
      <c r="DST14" s="568">
        <v>0.35935245967397195</v>
      </c>
      <c r="DSU14" s="568">
        <v>0.34236211013361706</v>
      </c>
      <c r="DSV14" s="568">
        <v>0.32311622195243561</v>
      </c>
      <c r="DSW14" s="568">
        <v>0.39949735699397632</v>
      </c>
      <c r="DSX14" s="568">
        <v>0.53962947903824277</v>
      </c>
      <c r="DSY14" s="568">
        <v>0.61420661734202875</v>
      </c>
      <c r="DSZ14" s="568">
        <v>0.59029986153634828</v>
      </c>
      <c r="DTA14" s="568">
        <v>0.43212451580273686</v>
      </c>
      <c r="DTB14" s="568">
        <v>0.13306592543609475</v>
      </c>
      <c r="DTC14" s="568">
        <v>7.6982467287458792E-2</v>
      </c>
      <c r="DTD14" s="568">
        <v>8.9461739546160671E-2</v>
      </c>
      <c r="DTE14" s="568">
        <v>0.10765583901561887</v>
      </c>
      <c r="DTF14" s="568">
        <v>0.18132989351326093</v>
      </c>
      <c r="DTG14" s="568">
        <v>0.22418187137716375</v>
      </c>
      <c r="DTH14" s="568">
        <v>0.21170259911846193</v>
      </c>
      <c r="DTI14" s="568">
        <v>0.31439581894935559</v>
      </c>
      <c r="DTJ14" s="568">
        <v>0.37468860281941857</v>
      </c>
      <c r="DTK14" s="568">
        <v>0.41799103714912655</v>
      </c>
      <c r="DTL14" s="568">
        <v>0.39994889889704838</v>
      </c>
      <c r="DTM14" s="568">
        <v>0.35724671137599151</v>
      </c>
      <c r="DTN14" s="568">
        <v>0.35243605340864637</v>
      </c>
      <c r="DTO14" s="568">
        <v>0.41468370979657676</v>
      </c>
      <c r="DTP14" s="568">
        <v>0.49542504633965739</v>
      </c>
      <c r="DTQ14" s="568">
        <v>0.50384478321977844</v>
      </c>
      <c r="DTR14" s="568">
        <v>0.48956151422332217</v>
      </c>
      <c r="DTS14" s="568">
        <v>0.47151829053397692</v>
      </c>
      <c r="DTT14" s="568">
        <v>0.45663260385433552</v>
      </c>
      <c r="DTU14" s="568">
        <v>0.4539266087477038</v>
      </c>
      <c r="DTV14" s="568">
        <v>0.46204567950486575</v>
      </c>
      <c r="DTW14" s="568">
        <v>0.47377382917480343</v>
      </c>
      <c r="DTX14" s="568">
        <v>0.49166617708403559</v>
      </c>
      <c r="DTY14" s="568">
        <v>0.50610032186060494</v>
      </c>
      <c r="DTZ14" s="568">
        <v>0.50354411709681934</v>
      </c>
      <c r="DUA14" s="568">
        <v>0.47963736129113871</v>
      </c>
      <c r="DUB14" s="568">
        <v>0.45287373459871355</v>
      </c>
      <c r="DUC14" s="568">
        <v>0.45182194588699037</v>
      </c>
      <c r="DUD14" s="568">
        <v>0.45452794099362198</v>
      </c>
      <c r="DUE14" s="568">
        <v>0.47136741475386396</v>
      </c>
      <c r="DUF14" s="568">
        <v>0.4453559960874699</v>
      </c>
      <c r="DUG14" s="568">
        <v>0.41348104530474045</v>
      </c>
      <c r="DUH14" s="568">
        <v>0.40791709387409725</v>
      </c>
      <c r="DUI14" s="568">
        <v>0.35664537913007338</v>
      </c>
      <c r="DUJ14" s="568">
        <v>0.30326900152533603</v>
      </c>
      <c r="DUK14" s="568">
        <v>0.25485415766805691</v>
      </c>
      <c r="DUL14" s="568">
        <v>0.2858281955191761</v>
      </c>
      <c r="DUM14" s="568">
        <v>0.26237189617930062</v>
      </c>
      <c r="DUN14" s="568">
        <v>0.24267555153231404</v>
      </c>
      <c r="DUO14" s="568">
        <v>0.24072067901444658</v>
      </c>
      <c r="DUP14" s="568">
        <v>0.24207421928639591</v>
      </c>
      <c r="DUQ14" s="568">
        <v>0.25199728678131222</v>
      </c>
      <c r="DUR14" s="568">
        <v>0.29184260341562446</v>
      </c>
      <c r="DUS14" s="568">
        <v>0.34100856986166767</v>
      </c>
      <c r="DUT14" s="568">
        <v>0.38491233643729394</v>
      </c>
      <c r="DUU14" s="568">
        <v>0.41137529700676007</v>
      </c>
      <c r="DUV14" s="568">
        <v>0.44129646070888895</v>
      </c>
      <c r="DUW14" s="568">
        <v>0.45603127160841739</v>
      </c>
      <c r="DUX14" s="568">
        <v>0.46790921162120108</v>
      </c>
      <c r="DUY14" s="568">
        <v>0.45091886208084614</v>
      </c>
      <c r="DUZ14" s="568">
        <v>0.50910698309019553</v>
      </c>
      <c r="DVA14" s="568">
        <v>0.51918092636522495</v>
      </c>
      <c r="DVB14" s="568">
        <v>0.50038658008711556</v>
      </c>
      <c r="DVC14" s="568">
        <v>0.55902624299953718</v>
      </c>
      <c r="DVD14" s="568">
        <v>0.59435939691492934</v>
      </c>
      <c r="DVE14" s="568">
        <v>0.59691560167871482</v>
      </c>
      <c r="DVF14" s="568">
        <v>0.58142858275315523</v>
      </c>
      <c r="DVG14" s="568">
        <v>0.55105696258522108</v>
      </c>
      <c r="DVH14" s="568">
        <v>0.5462452191806092</v>
      </c>
      <c r="DVI14" s="568">
        <v>0.50128857845599273</v>
      </c>
      <c r="DVJ14" s="568">
        <v>0.48354710632687375</v>
      </c>
      <c r="DVK14" s="568">
        <v>0.44701020248237827</v>
      </c>
      <c r="DVL14" s="568">
        <v>0.39002474596486508</v>
      </c>
      <c r="DVM14" s="568">
        <v>0.37243306417859201</v>
      </c>
      <c r="DVN14" s="568">
        <v>0.38626587670924317</v>
      </c>
      <c r="DVO14" s="568">
        <v>0.40671442938226093</v>
      </c>
      <c r="DVP14" s="568">
        <v>0.44159712683184804</v>
      </c>
      <c r="DVQ14" s="568">
        <v>0.48505043694166905</v>
      </c>
      <c r="DVR14" s="568">
        <v>0.49798125110344305</v>
      </c>
      <c r="DVS14" s="568">
        <v>0.47843469679930245</v>
      </c>
      <c r="DVT14" s="568">
        <v>0.53496861141374352</v>
      </c>
      <c r="DVU14" s="568">
        <v>0.60172734508332693</v>
      </c>
      <c r="DVV14" s="568">
        <v>0.56188202844901491</v>
      </c>
      <c r="DVW14" s="568">
        <v>0.5128658523458175</v>
      </c>
      <c r="DVX14" s="568">
        <v>0.45482860711658107</v>
      </c>
      <c r="DVY14" s="568">
        <v>0.4283656465471149</v>
      </c>
      <c r="DVZ14" s="568">
        <v>0.48429822891563784</v>
      </c>
      <c r="DWA14" s="568">
        <v>0.52173713112901043</v>
      </c>
      <c r="DWB14" s="568">
        <v>0.49783037532332997</v>
      </c>
      <c r="DWC14" s="568">
        <v>0.47993802741409791</v>
      </c>
      <c r="DWD14" s="568">
        <v>0.45212261200994935</v>
      </c>
      <c r="DWE14" s="568">
        <v>0.47467582754368065</v>
      </c>
      <c r="DWF14" s="568">
        <v>0.48008890319421094</v>
      </c>
      <c r="DWG14" s="568">
        <v>0.43678538342723588</v>
      </c>
      <c r="DWH14" s="568">
        <v>0.31589914956415105</v>
      </c>
      <c r="DWI14" s="568">
        <v>0.22974473737054008</v>
      </c>
      <c r="DWJ14" s="568">
        <v>0.25049395616651687</v>
      </c>
      <c r="DWK14" s="568">
        <v>0.27470137809515643</v>
      </c>
      <c r="DWL14" s="568">
        <v>0.26507897672319924</v>
      </c>
      <c r="DWM14" s="568">
        <v>0.2584632365808327</v>
      </c>
      <c r="DWN14" s="568">
        <v>0.24778796105988524</v>
      </c>
      <c r="DWO14" s="568">
        <v>0.24658529656804895</v>
      </c>
      <c r="DWP14" s="568">
        <v>0.25350170283337453</v>
      </c>
      <c r="DWQ14" s="568">
        <v>0.28642952776509417</v>
      </c>
      <c r="DWR14" s="568">
        <v>0.28988773089775693</v>
      </c>
      <c r="DWS14" s="568">
        <v>0.25981569141551503</v>
      </c>
      <c r="DWT14" s="568">
        <v>0.22222699885929637</v>
      </c>
      <c r="DWU14" s="568">
        <v>0.19245671093728042</v>
      </c>
      <c r="DWV14" s="568">
        <v>0.16885062125455902</v>
      </c>
      <c r="DWW14" s="568">
        <v>0.15561914096982596</v>
      </c>
      <c r="DWX14" s="568">
        <v>0.14825119280142823</v>
      </c>
      <c r="DWY14" s="568">
        <v>0.13667391891160358</v>
      </c>
      <c r="DWZ14" s="568">
        <v>0.11246649698296399</v>
      </c>
      <c r="DXA14" s="568">
        <v>0.10419763588295607</v>
      </c>
      <c r="DXB14" s="568">
        <v>9.9686558601303044E-2</v>
      </c>
      <c r="DXC14" s="568">
        <v>9.3521274924741604E-2</v>
      </c>
      <c r="DXD14" s="568">
        <v>8.9011283080355566E-2</v>
      </c>
      <c r="DXE14" s="568">
        <v>8.239554293798905E-2</v>
      </c>
      <c r="DXF14" s="568">
        <v>7.1118935171123415E-2</v>
      </c>
      <c r="DXG14" s="568">
        <v>4.901617610319732E-2</v>
      </c>
      <c r="DXH14" s="568">
        <v>2.7966291184261458E-2</v>
      </c>
      <c r="DXI14" s="568">
        <v>2.059834301586376E-2</v>
      </c>
      <c r="DXJ14" s="568">
        <v>1.9997010769945613E-2</v>
      </c>
      <c r="DXK14" s="568">
        <v>2.1049884918935863E-2</v>
      </c>
      <c r="DXL14" s="568">
        <v>3.382982330059682E-2</v>
      </c>
      <c r="DXM14" s="568">
        <v>6.1796114484858278E-2</v>
      </c>
      <c r="DXN14" s="568">
        <v>8.3898873552784373E-2</v>
      </c>
      <c r="DXO14" s="568">
        <v>7.623025926142761E-2</v>
      </c>
      <c r="DXP14" s="568">
        <v>7.6982467287458792E-2</v>
      </c>
      <c r="DXQ14" s="568">
        <v>9.3972816827813707E-2</v>
      </c>
      <c r="DXR14" s="568">
        <v>0.11156449861408675</v>
      </c>
      <c r="DXS14" s="568">
        <v>0.11396982759775932</v>
      </c>
      <c r="DXT14" s="568">
        <v>0.11532336786970862</v>
      </c>
      <c r="DXU14" s="568">
        <v>0.12675085141668727</v>
      </c>
      <c r="DXV14" s="568">
        <v>0.11622536623858584</v>
      </c>
      <c r="DXW14" s="568">
        <v>7.8786464025213193E-2</v>
      </c>
      <c r="DXX14" s="568">
        <v>5.3827919507809435E-2</v>
      </c>
      <c r="DXY14" s="568">
        <v>7.3975806057868077E-2</v>
      </c>
      <c r="DXZ14" s="568">
        <v>0.12614951917076914</v>
      </c>
      <c r="DYA14" s="568">
        <v>0.18463830630307768</v>
      </c>
      <c r="DYB14" s="568">
        <v>0.2312480679853354</v>
      </c>
      <c r="DYC14" s="568">
        <v>0.30176567091054074</v>
      </c>
      <c r="DYD14" s="568">
        <v>0.45362594262474476</v>
      </c>
      <c r="DYE14" s="568">
        <v>0.56083023973729151</v>
      </c>
      <c r="DYF14" s="568">
        <v>0.60247846767209123</v>
      </c>
      <c r="DYG14" s="568">
        <v>0.58578878425469538</v>
      </c>
      <c r="DYH14" s="568">
        <v>0.5247448777958682</v>
      </c>
      <c r="DYI14" s="568">
        <v>0.48910997232024994</v>
      </c>
      <c r="DYJ14" s="568">
        <v>0.48204269027481128</v>
      </c>
      <c r="DYK14" s="568">
        <v>0.46806008740131411</v>
      </c>
      <c r="DYL14" s="568">
        <v>0.4491148653430917</v>
      </c>
      <c r="DYM14" s="568">
        <v>0.43152318355681862</v>
      </c>
      <c r="DYN14" s="568">
        <v>0.41994590966699402</v>
      </c>
      <c r="DYO14" s="568">
        <v>0.41032350829503672</v>
      </c>
      <c r="DYP14" s="568">
        <v>0.39318228297456881</v>
      </c>
      <c r="DYQ14" s="568">
        <v>0.3515340550397692</v>
      </c>
      <c r="DYR14" s="568">
        <v>0.28657931810794018</v>
      </c>
      <c r="DYS14" s="568">
        <v>0.22418187137716375</v>
      </c>
      <c r="DYT14" s="568">
        <v>0.17486502915100738</v>
      </c>
      <c r="DYU14" s="568">
        <v>0.13532146407692125</v>
      </c>
      <c r="DYV14" s="568">
        <v>9.7731686083435576E-2</v>
      </c>
      <c r="DYW14" s="568">
        <v>6.6307191766511314E-2</v>
      </c>
      <c r="DYX14" s="568">
        <v>3.7739568336331714E-2</v>
      </c>
      <c r="DYY14" s="568">
        <v>1.2329481915855844E-2</v>
      </c>
      <c r="DYZ14" s="568">
        <v>1.5033306147953472E-3</v>
      </c>
      <c r="DZA14" s="568">
        <v>0</v>
      </c>
      <c r="DZB14" s="568">
        <v>0</v>
      </c>
      <c r="DZC14" s="568">
        <v>0</v>
      </c>
      <c r="DZD14" s="568">
        <v>0</v>
      </c>
      <c r="DZE14" s="568">
        <v>0</v>
      </c>
      <c r="DZF14" s="568">
        <v>0</v>
      </c>
      <c r="DZG14" s="568">
        <v>0</v>
      </c>
      <c r="DZH14" s="568">
        <v>0</v>
      </c>
      <c r="DZI14" s="568">
        <v>1.5087578011303487E-4</v>
      </c>
      <c r="DZJ14" s="568">
        <v>1.5087578011303487E-4</v>
      </c>
      <c r="DZK14" s="568">
        <v>0</v>
      </c>
      <c r="DZL14" s="568">
        <v>0</v>
      </c>
      <c r="DZM14" s="568">
        <v>0</v>
      </c>
      <c r="DZN14" s="568">
        <v>0</v>
      </c>
      <c r="DZO14" s="568">
        <v>0</v>
      </c>
      <c r="DZP14" s="568">
        <v>1.5087578011303487E-4</v>
      </c>
      <c r="DZQ14" s="568">
        <v>1.5087578011303487E-4</v>
      </c>
      <c r="DZR14" s="568">
        <v>4.515419030721042E-4</v>
      </c>
      <c r="DZS14" s="568">
        <v>3.7588692556218676E-3</v>
      </c>
      <c r="DZT14" s="568">
        <v>1.2028815792896778E-2</v>
      </c>
      <c r="DZU14" s="568">
        <v>2.3606089682721453E-2</v>
      </c>
      <c r="DZV14" s="568">
        <v>2.6162294446507039E-2</v>
      </c>
      <c r="DZW14" s="568">
        <v>3.9093108608281031E-2</v>
      </c>
      <c r="DZX14" s="568">
        <v>6.3601196659879705E-2</v>
      </c>
      <c r="DZY14" s="568">
        <v>7.5779802795622506E-2</v>
      </c>
      <c r="DZZ14" s="568">
        <v>8.2845999403794154E-2</v>
      </c>
      <c r="EAA14" s="568">
        <v>8.119287844615275E-2</v>
      </c>
      <c r="EAB14" s="568">
        <v>8.1042002666039697E-2</v>
      </c>
      <c r="EAC14" s="568">
        <v>7.6381135041540635E-2</v>
      </c>
      <c r="EAD14" s="568">
        <v>8.4350415455856489E-2</v>
      </c>
      <c r="EAE14" s="568">
        <v>0.10149055533905743</v>
      </c>
      <c r="EAF14" s="568">
        <v>0.11442136950083144</v>
      </c>
      <c r="EAG14" s="568">
        <v>0.11772869685338121</v>
      </c>
      <c r="EAH14" s="568">
        <v>0.12299198216106538</v>
      </c>
      <c r="EAI14" s="568">
        <v>0.11893244678248448</v>
      </c>
      <c r="EAJ14" s="568">
        <v>0.1156240339926677</v>
      </c>
      <c r="EAK14" s="568">
        <v>0.1181802387564533</v>
      </c>
      <c r="EAL14" s="568">
        <v>0.12885551427740075</v>
      </c>
      <c r="EAM14" s="568">
        <v>0.14750007021266406</v>
      </c>
      <c r="EAN14" s="568">
        <v>0.1757670275198846</v>
      </c>
      <c r="EAO14" s="568">
        <v>0.21410792810213444</v>
      </c>
      <c r="EAP14" s="568">
        <v>0.25816257045787361</v>
      </c>
      <c r="EAQ14" s="568">
        <v>0.29424793239929697</v>
      </c>
      <c r="EAR14" s="568">
        <v>0.31905668657385472</v>
      </c>
      <c r="EAS14" s="568">
        <v>0.31469648507231468</v>
      </c>
      <c r="EAT14" s="568">
        <v>0.28718065035385831</v>
      </c>
      <c r="EAU14" s="568">
        <v>0.251095288412435</v>
      </c>
      <c r="EAV14" s="568">
        <v>0.21290526361029816</v>
      </c>
      <c r="EAW14" s="568">
        <v>0.1865920933836781</v>
      </c>
      <c r="EAX14" s="568">
        <v>0.17606769364284364</v>
      </c>
      <c r="EAY14" s="568">
        <v>0.17712056779183388</v>
      </c>
      <c r="EAZ14" s="568">
        <v>0.18463830630307768</v>
      </c>
      <c r="EBA14" s="568">
        <v>0.19967378332556512</v>
      </c>
      <c r="EBB14" s="568">
        <v>0.20974772660059446</v>
      </c>
      <c r="EBC14" s="568">
        <v>0.21741525545468424</v>
      </c>
      <c r="EBD14" s="568">
        <v>0.22388120525420477</v>
      </c>
      <c r="EBE14" s="568">
        <v>0.23260160825728479</v>
      </c>
      <c r="EBF14" s="568">
        <v>0.26507897672319924</v>
      </c>
      <c r="EBG14" s="568">
        <v>0.30567541594627562</v>
      </c>
      <c r="EBH14" s="568">
        <v>0.35093272279385107</v>
      </c>
      <c r="EBI14" s="568">
        <v>0.39288161685160977</v>
      </c>
      <c r="EBJ14" s="568">
        <v>0.42129944993894325</v>
      </c>
      <c r="EBK14" s="568">
        <v>0.4486644088772867</v>
      </c>
      <c r="EBL14" s="568">
        <v>0.44986707336912296</v>
      </c>
      <c r="EBM14" s="568">
        <v>0.41333016952462759</v>
      </c>
      <c r="EBN14" s="568">
        <v>0.40009868923989433</v>
      </c>
      <c r="EBO14" s="568">
        <v>0.38070301071586704</v>
      </c>
      <c r="EBP14" s="568">
        <v>0.37934947044391765</v>
      </c>
      <c r="EBQ14" s="568">
        <v>0.41573549850830016</v>
      </c>
      <c r="EBR14" s="568">
        <v>0.4409957945859298</v>
      </c>
      <c r="EBS14" s="568">
        <v>0.4346807205665224</v>
      </c>
      <c r="EBT14" s="568">
        <v>0.42641077402924754</v>
      </c>
      <c r="EBU14" s="568">
        <v>0.38987495562201907</v>
      </c>
      <c r="EBV14" s="568">
        <v>0.36837352880001106</v>
      </c>
      <c r="EBW14" s="568">
        <v>0.39874514896794505</v>
      </c>
      <c r="EBX14" s="568">
        <v>0.43347805607468615</v>
      </c>
      <c r="EBY14" s="568">
        <v>0.45287373459871355</v>
      </c>
      <c r="EBZ14" s="568">
        <v>0.45979014086403919</v>
      </c>
      <c r="ECA14" s="568">
        <v>0.46595542454060068</v>
      </c>
      <c r="ECB14" s="568">
        <v>0.47918690482533371</v>
      </c>
      <c r="ECC14" s="568">
        <v>0.50489765736876868</v>
      </c>
      <c r="ECD14" s="568">
        <v>0.53120974215812167</v>
      </c>
      <c r="ECE14" s="568">
        <v>0.50670165410652301</v>
      </c>
      <c r="ECF14" s="568">
        <v>0.45783526834617166</v>
      </c>
      <c r="ECG14" s="568">
        <v>0.41754058068332145</v>
      </c>
      <c r="ECH14" s="568">
        <v>0.38476254609444788</v>
      </c>
      <c r="ECI14" s="568">
        <v>0.36687019818521571</v>
      </c>
      <c r="ECJ14" s="568">
        <v>0.36010358226273614</v>
      </c>
      <c r="ECK14" s="568">
        <v>0.3882207492271107</v>
      </c>
      <c r="ECL14" s="568">
        <v>0.40445889074143437</v>
      </c>
      <c r="ECM14" s="568">
        <v>0.32431888644427187</v>
      </c>
      <c r="ECN14" s="568">
        <v>0.298908800023796</v>
      </c>
      <c r="ECO14" s="568">
        <v>0.38521408799751999</v>
      </c>
      <c r="ECP14" s="568">
        <v>0.40024956502000747</v>
      </c>
      <c r="ECQ14" s="568">
        <v>0.35484138239231899</v>
      </c>
      <c r="ECR14" s="568">
        <v>0.41814191292923952</v>
      </c>
      <c r="ECS14" s="568">
        <v>0.42174990640474841</v>
      </c>
      <c r="ECT14" s="568">
        <v>0.4283656465471149</v>
      </c>
      <c r="ECU14" s="568">
        <v>0.41257796149859638</v>
      </c>
      <c r="ECV14" s="568">
        <v>0.38461167031433485</v>
      </c>
      <c r="ECW14" s="568">
        <v>0.36912573682604227</v>
      </c>
      <c r="ECX14" s="568">
        <v>0.35829958552498165</v>
      </c>
      <c r="ECY14" s="568">
        <v>0.35559359041835015</v>
      </c>
      <c r="ECZ14" s="568">
        <v>0.35995379191989008</v>
      </c>
      <c r="EDA14" s="568">
        <v>0.35183472116272829</v>
      </c>
      <c r="EDB14" s="568">
        <v>0.31379448670343746</v>
      </c>
      <c r="EDC14" s="568">
        <v>0.23350360662616193</v>
      </c>
      <c r="EDD14" s="568">
        <v>0.16915128737751808</v>
      </c>
      <c r="EDE14" s="568">
        <v>0.14795052667846917</v>
      </c>
      <c r="EDF14" s="568">
        <v>0.13171238516414543</v>
      </c>
      <c r="EDG14" s="568">
        <v>0.11757890651053517</v>
      </c>
      <c r="EDH14" s="568">
        <v>0.11291803888603608</v>
      </c>
      <c r="EDI14" s="568">
        <v>0.11607557589573984</v>
      </c>
      <c r="EDJ14" s="568">
        <v>0.12088623386308492</v>
      </c>
      <c r="EDK14" s="568">
        <v>0.12058556774012584</v>
      </c>
      <c r="EDL14" s="568">
        <v>0.12494685467893288</v>
      </c>
      <c r="EDM14" s="568">
        <v>0.17651815010864877</v>
      </c>
      <c r="EDN14" s="568">
        <v>0.24147288704047781</v>
      </c>
      <c r="EDO14" s="568">
        <v>0.29514993076817414</v>
      </c>
      <c r="EDP14" s="568">
        <v>0.33995569571267753</v>
      </c>
      <c r="EDQ14" s="568">
        <v>0.37213239805563297</v>
      </c>
      <c r="EDR14" s="568">
        <v>0.3181546882049775</v>
      </c>
      <c r="EDS14" s="568">
        <v>0.27004051047065736</v>
      </c>
      <c r="EDT14" s="568">
        <v>0.2177159215776433</v>
      </c>
      <c r="EDU14" s="568">
        <v>0.20388310904699208</v>
      </c>
      <c r="EDV14" s="568">
        <v>0.19065162876225905</v>
      </c>
      <c r="EDW14" s="568">
        <v>0.18433764018011861</v>
      </c>
      <c r="EDX14" s="568">
        <v>0.20523664931894139</v>
      </c>
      <c r="EDY14" s="568">
        <v>0.22899361478177591</v>
      </c>
      <c r="EDZ14" s="568">
        <v>0.22869186322154983</v>
      </c>
      <c r="EEA14" s="568">
        <v>0.20869485245160416</v>
      </c>
      <c r="EEB14" s="568">
        <v>0.17591681786273064</v>
      </c>
      <c r="EEC14" s="568">
        <v>0.14118499619325658</v>
      </c>
      <c r="EED14" s="568">
        <v>0.13637325278864448</v>
      </c>
      <c r="EEE14" s="568">
        <v>0.10254342948804768</v>
      </c>
      <c r="EEF14" s="568">
        <v>5.7135246860359208E-2</v>
      </c>
      <c r="EEG14" s="568">
        <v>3.6085361941423325E-2</v>
      </c>
      <c r="EEH14" s="568">
        <v>3.5935571598577291E-2</v>
      </c>
      <c r="EEI14" s="568">
        <v>4.4355308478698237E-2</v>
      </c>
      <c r="EEJ14" s="568">
        <v>5.818812100934944E-2</v>
      </c>
      <c r="EEK14" s="568">
        <v>8.1042002666039697E-2</v>
      </c>
      <c r="EEL14" s="568">
        <v>0.10524942459467929</v>
      </c>
      <c r="EEM14" s="568">
        <v>0.1117153743941998</v>
      </c>
      <c r="EEN14" s="568">
        <v>0.10915916963041419</v>
      </c>
      <c r="EEO14" s="568">
        <v>9.0514613695150917E-2</v>
      </c>
      <c r="EEP14" s="568">
        <v>6.4803861151715964E-2</v>
      </c>
      <c r="EEQ14" s="568">
        <v>4.3903766575626127E-2</v>
      </c>
      <c r="EER14" s="568">
        <v>2.90191653332517E-2</v>
      </c>
      <c r="EES14" s="568">
        <v>2.4207421928639589E-2</v>
      </c>
      <c r="EET14" s="568">
        <v>2.1049884918935863E-2</v>
      </c>
      <c r="EEU14" s="568">
        <v>1.2630148038814919E-2</v>
      </c>
      <c r="EEV14" s="568">
        <v>8.8712787831930484E-3</v>
      </c>
      <c r="EEW14" s="568">
        <v>1.3532146407692127E-2</v>
      </c>
      <c r="EEX14" s="568">
        <v>2.7514749281189358E-2</v>
      </c>
      <c r="EEY14" s="568">
        <v>4.7361969708288938E-2</v>
      </c>
      <c r="EEZ14" s="568">
        <v>6.4202528905797834E-2</v>
      </c>
      <c r="EFA14" s="568">
        <v>6.1495448361899213E-2</v>
      </c>
      <c r="EFB14" s="568">
        <v>4.691151324248384E-2</v>
      </c>
      <c r="EFC14" s="568">
        <v>3.1424494316924262E-2</v>
      </c>
      <c r="EFD14" s="568">
        <v>3.4732907106741019E-2</v>
      </c>
      <c r="EFE14" s="568">
        <v>5.5030583999645714E-2</v>
      </c>
      <c r="EFF14" s="568">
        <v>7.3374473811949961E-2</v>
      </c>
      <c r="EFG14" s="568">
        <v>8.7207286342601137E-2</v>
      </c>
      <c r="EFH14" s="568">
        <v>9.5476147442609058E-2</v>
      </c>
      <c r="EFI14" s="568">
        <v>0.1057009664977514</v>
      </c>
      <c r="EFJ14" s="568">
        <v>0.12434443699574772</v>
      </c>
      <c r="EFK14" s="568">
        <v>0.13111105291822728</v>
      </c>
      <c r="EFL14" s="568">
        <v>0.1156240339926677</v>
      </c>
      <c r="EFM14" s="568">
        <v>8.8259075054324385E-2</v>
      </c>
      <c r="EFN14" s="568">
        <v>6.0443659650175958E-2</v>
      </c>
      <c r="EFO14" s="568">
        <v>4.2851977863902893E-2</v>
      </c>
      <c r="EFP14" s="568">
        <v>3.4582031326627988E-2</v>
      </c>
      <c r="EFQ14" s="568">
        <v>2.9469621799056808E-2</v>
      </c>
      <c r="EFR14" s="568">
        <v>3.232649268580147E-2</v>
      </c>
      <c r="EFS14" s="568">
        <v>4.540818262768849E-2</v>
      </c>
      <c r="EFT14" s="568">
        <v>6.6758733669583417E-2</v>
      </c>
      <c r="EFU14" s="568">
        <v>8.9161073423201578E-2</v>
      </c>
      <c r="EFV14" s="568">
        <v>0.10464809234876117</v>
      </c>
      <c r="EFW14" s="568">
        <v>0.10976050187633232</v>
      </c>
      <c r="EFX14" s="568">
        <v>0.10524942459467929</v>
      </c>
      <c r="EFY14" s="568">
        <v>9.5927689345681161E-2</v>
      </c>
      <c r="EFZ14" s="568">
        <v>9.2318610432905318E-2</v>
      </c>
      <c r="EGA14" s="568">
        <v>9.652902159159929E-2</v>
      </c>
      <c r="EGB14" s="568">
        <v>0.10991029221917839</v>
      </c>
      <c r="EGC14" s="568">
        <v>0.12780264012841053</v>
      </c>
      <c r="EGD14" s="568">
        <v>0.13953078979834821</v>
      </c>
      <c r="EGE14" s="568">
        <v>0.1398314559213073</v>
      </c>
      <c r="EGF14" s="568">
        <v>0.13923012367538917</v>
      </c>
      <c r="EGG14" s="568">
        <v>0.15561914096982596</v>
      </c>
      <c r="EGH14" s="568">
        <v>0.17922523065254739</v>
      </c>
      <c r="EGI14" s="568">
        <v>0.19185537869136232</v>
      </c>
      <c r="EGJ14" s="568">
        <v>0.18869784168165857</v>
      </c>
      <c r="EGK14" s="568">
        <v>0.16373821172698788</v>
      </c>
      <c r="EGL14" s="568">
        <v>0.12765284978556449</v>
      </c>
      <c r="EGM14" s="568">
        <v>0.10660296486662861</v>
      </c>
      <c r="EGN14" s="568">
        <v>0.10058855697018025</v>
      </c>
      <c r="EGO14" s="568">
        <v>0.10058855697018025</v>
      </c>
      <c r="EGP14" s="568">
        <v>0.11156449861408675</v>
      </c>
      <c r="EGQ14" s="568">
        <v>0.13532146407692125</v>
      </c>
      <c r="EGR14" s="568">
        <v>0.16779774710556875</v>
      </c>
      <c r="EGS14" s="568">
        <v>0.18689275950663717</v>
      </c>
      <c r="EGT14" s="568">
        <v>0.20433465095006417</v>
      </c>
      <c r="EGU14" s="568">
        <v>0.23290227438024377</v>
      </c>
      <c r="EGV14" s="568">
        <v>0.23906647261953823</v>
      </c>
      <c r="EGW14" s="568">
        <v>0.20779285408272702</v>
      </c>
      <c r="EGX14" s="568">
        <v>0.18764496753266832</v>
      </c>
      <c r="EGY14" s="568">
        <v>0.19441158345514789</v>
      </c>
      <c r="EGZ14" s="568">
        <v>0.22583607777207215</v>
      </c>
      <c r="EHA14" s="568">
        <v>0.27530271034107467</v>
      </c>
      <c r="EHB14" s="568">
        <v>0.34597010360912595</v>
      </c>
      <c r="EHC14" s="568">
        <v>0.41122550666391405</v>
      </c>
      <c r="EHD14" s="568">
        <v>0.44475466384155177</v>
      </c>
      <c r="EHE14" s="568">
        <v>0.47211962277989505</v>
      </c>
      <c r="EHF14" s="568">
        <v>0.50053745586722864</v>
      </c>
      <c r="EHG14" s="568">
        <v>0.52699933099942786</v>
      </c>
      <c r="EHH14" s="568">
        <v>0.54263722570510031</v>
      </c>
      <c r="EHI14" s="568">
        <v>0.55857470109646479</v>
      </c>
      <c r="EHJ14" s="568">
        <v>0.57075330723220774</v>
      </c>
      <c r="EHK14" s="568">
        <v>0.57691859090876918</v>
      </c>
      <c r="EHL14" s="568">
        <v>0.58413566329705391</v>
      </c>
      <c r="EHM14" s="568">
        <v>0.59285606630013388</v>
      </c>
      <c r="EHN14" s="568">
        <v>0.62112302360735439</v>
      </c>
      <c r="EHO14" s="568">
        <v>0.6572083855487777</v>
      </c>
      <c r="EHP14" s="568">
        <v>0.69254262490143714</v>
      </c>
      <c r="EHQ14" s="568">
        <v>0.71103630505658721</v>
      </c>
      <c r="EHR14" s="568">
        <v>0.72111024833161652</v>
      </c>
      <c r="EHS14" s="568">
        <v>0.73223706575563607</v>
      </c>
      <c r="EHT14" s="568">
        <v>0.74095746875871604</v>
      </c>
      <c r="EHU14" s="568">
        <v>0.74471633801433801</v>
      </c>
      <c r="EHV14" s="568">
        <v>0.74501700413729699</v>
      </c>
      <c r="EHW14" s="568">
        <v>0.74501700413729699</v>
      </c>
      <c r="EHX14" s="568">
        <v>0.74501700413729699</v>
      </c>
      <c r="EHY14" s="568">
        <v>0.74486612835718402</v>
      </c>
      <c r="EHZ14" s="568">
        <v>0.74486612835718402</v>
      </c>
      <c r="EIA14" s="568">
        <v>0.74486612835718402</v>
      </c>
      <c r="EIB14" s="568">
        <v>0.74486612835718402</v>
      </c>
      <c r="EIC14" s="568">
        <v>0.74501700413729699</v>
      </c>
      <c r="EID14" s="568">
        <v>0.74501700413729699</v>
      </c>
      <c r="EIE14" s="568">
        <v>0.74501700413729699</v>
      </c>
      <c r="EIF14" s="568">
        <v>0.74426479611126595</v>
      </c>
      <c r="EIG14" s="568">
        <v>0.74246079937351139</v>
      </c>
      <c r="EIH14" s="568">
        <v>0.73960392848676682</v>
      </c>
      <c r="EII14" s="568">
        <v>0.73298818834440038</v>
      </c>
      <c r="EIJ14" s="568">
        <v>0.72156070479742174</v>
      </c>
      <c r="EIK14" s="568">
        <v>0.71073563893362823</v>
      </c>
      <c r="EIL14" s="568">
        <v>0.68186734938048943</v>
      </c>
      <c r="EIM14" s="568">
        <v>0.62683676538084387</v>
      </c>
      <c r="EIN14" s="568">
        <v>0.56278511225515904</v>
      </c>
      <c r="EIO14" s="568">
        <v>0.54038168706427381</v>
      </c>
      <c r="EIP14" s="568">
        <v>0.56684464763373976</v>
      </c>
      <c r="EIQ14" s="568">
        <v>0.61059753842925313</v>
      </c>
      <c r="EIR14" s="568">
        <v>0.65585593071409565</v>
      </c>
      <c r="EIS14" s="568">
        <v>0.66096725480439966</v>
      </c>
      <c r="EIT14" s="568">
        <v>0.64142070050025934</v>
      </c>
      <c r="EIU14" s="568">
        <v>0.61766482047469173</v>
      </c>
      <c r="EIV14" s="568">
        <v>0.59691560167871482</v>
      </c>
      <c r="EIW14" s="568">
        <v>0.57270817975007537</v>
      </c>
      <c r="EIX14" s="568">
        <v>0.53090907603516269</v>
      </c>
      <c r="EIY14" s="568">
        <v>0.47031562604214067</v>
      </c>
      <c r="EIZ14" s="568">
        <v>0.39619002964142663</v>
      </c>
      <c r="EJA14" s="568">
        <v>0.42565965144048318</v>
      </c>
      <c r="EJB14" s="568">
        <v>0.57270817975007537</v>
      </c>
      <c r="EJC14" s="568">
        <v>0.71855404356783104</v>
      </c>
      <c r="EJD14" s="568">
        <v>0.70081148600144494</v>
      </c>
      <c r="EJE14" s="568">
        <v>0.68442355414427514</v>
      </c>
      <c r="EJF14" s="568">
        <v>0.65811038391765497</v>
      </c>
      <c r="EJG14" s="568">
        <v>0.60022292903126451</v>
      </c>
      <c r="EJH14" s="568">
        <v>0.506551863763677</v>
      </c>
      <c r="EJI14" s="568">
        <v>0.40851842612001538</v>
      </c>
      <c r="EJJ14" s="568">
        <v>0.30432187567432623</v>
      </c>
      <c r="EJK14" s="568">
        <v>0.22057279246438796</v>
      </c>
      <c r="EJL14" s="568">
        <v>0.14223678490497985</v>
      </c>
      <c r="EJM14" s="568">
        <v>9.5627023222722096E-2</v>
      </c>
      <c r="EJN14" s="568">
        <v>6.0744325773135023E-2</v>
      </c>
      <c r="EJO14" s="568">
        <v>2.7064292815384253E-2</v>
      </c>
      <c r="EJP14" s="568">
        <v>7.217072388284668E-3</v>
      </c>
      <c r="EJQ14" s="568">
        <v>1.6542063949083821E-3</v>
      </c>
      <c r="EJR14" s="568">
        <v>2.2555386408265208E-3</v>
      </c>
      <c r="EJS14" s="568">
        <v>3.4582031326627991E-3</v>
      </c>
      <c r="EJT14" s="568">
        <v>5.5628659933762859E-3</v>
      </c>
      <c r="EJU14" s="568">
        <v>3.2927824931719599E-2</v>
      </c>
      <c r="EJV14" s="568">
        <v>6.9916270679287143E-2</v>
      </c>
      <c r="EJW14" s="568">
        <v>0.11697757426461701</v>
      </c>
      <c r="EJX14" s="568">
        <v>0.169000411597405</v>
      </c>
      <c r="EJY14" s="568">
        <v>0.21651325708580707</v>
      </c>
      <c r="EJZ14" s="568">
        <v>0.24598287888486381</v>
      </c>
      <c r="EKA14" s="568">
        <v>0.27725758285894198</v>
      </c>
      <c r="EKB14" s="568">
        <v>0.28011445374568672</v>
      </c>
      <c r="EKC14" s="568">
        <v>0.29424793239929697</v>
      </c>
      <c r="EKD14" s="568">
        <v>0.31198940452841611</v>
      </c>
      <c r="EKE14" s="568">
        <v>0.29710480328604161</v>
      </c>
      <c r="EKF14" s="568">
        <v>0.28251978272935929</v>
      </c>
      <c r="EKG14" s="568">
        <v>0.26643143155788152</v>
      </c>
      <c r="EKH14" s="568">
        <v>0.2607187752216592</v>
      </c>
      <c r="EKI14" s="568">
        <v>0.27590404258699275</v>
      </c>
      <c r="EKJ14" s="568">
        <v>0.27109338461964766</v>
      </c>
      <c r="EKK14" s="568">
        <v>0.25124616419254808</v>
      </c>
      <c r="EKL14" s="568">
        <v>0.23666114363586566</v>
      </c>
      <c r="EKM14" s="568">
        <v>0.20478619285313629</v>
      </c>
      <c r="EKN14" s="568">
        <v>0.16118200696320223</v>
      </c>
      <c r="EKO14" s="568">
        <v>0.1181802387564533</v>
      </c>
      <c r="EKP14" s="568">
        <v>8.5702870290538802E-2</v>
      </c>
      <c r="EKQ14" s="568">
        <v>6.3300530536920613E-2</v>
      </c>
      <c r="EKR14" s="568">
        <v>3.8641566705208928E-2</v>
      </c>
      <c r="EKS14" s="568">
        <v>3.067228629089308E-2</v>
      </c>
      <c r="EKT14" s="568">
        <v>5.3226587261891292E-2</v>
      </c>
      <c r="EKU14" s="568">
        <v>8.6003536413497866E-2</v>
      </c>
      <c r="EKV14" s="568">
        <v>0.11412070337787236</v>
      </c>
      <c r="EKW14" s="568">
        <v>0.11276716310592305</v>
      </c>
      <c r="EKX14" s="568">
        <v>9.0966155598222992E-2</v>
      </c>
      <c r="EKY14" s="568">
        <v>7.5628927015509481E-2</v>
      </c>
      <c r="EKZ14" s="568">
        <v>9.5776813565568122E-2</v>
      </c>
      <c r="ELA14" s="568">
        <v>8.0591546200234621E-2</v>
      </c>
      <c r="ELB14" s="568">
        <v>6.2096780607817349E-2</v>
      </c>
      <c r="ELC14" s="568">
        <v>2.2403425190885173E-2</v>
      </c>
      <c r="ELD14" s="568">
        <v>3.1575370097037298E-3</v>
      </c>
      <c r="ELE14" s="568">
        <v>2.4053289836725557E-3</v>
      </c>
      <c r="ELF14" s="568">
        <v>1.6839473760241884E-2</v>
      </c>
      <c r="ELG14" s="568">
        <v>4.555797297053453E-2</v>
      </c>
      <c r="ELH14" s="568">
        <v>8.4800871921661594E-2</v>
      </c>
      <c r="ELI14" s="568">
        <v>0.12479597889881981</v>
      </c>
      <c r="ELJ14" s="568">
        <v>0.16930107772036412</v>
      </c>
      <c r="ELK14" s="568">
        <v>0.18463830630307768</v>
      </c>
      <c r="ELL14" s="568">
        <v>0.18102922739030183</v>
      </c>
      <c r="ELM14" s="568">
        <v>0.19546337216687115</v>
      </c>
      <c r="ELN14" s="568">
        <v>0.17471415337089438</v>
      </c>
      <c r="ELO14" s="568">
        <v>0.11111404214828166</v>
      </c>
      <c r="ELP14" s="568">
        <v>6.4202528905797834E-2</v>
      </c>
      <c r="ELQ14" s="568">
        <v>7.0517602925205272E-2</v>
      </c>
      <c r="ELR14" s="568">
        <v>0.20568819122201348</v>
      </c>
      <c r="ELS14" s="568">
        <v>0.3497289728647478</v>
      </c>
      <c r="ELT14" s="568">
        <v>0.32131222521468122</v>
      </c>
      <c r="ELU14" s="568">
        <v>0.4486644088772867</v>
      </c>
      <c r="ELV14" s="568">
        <v>0.5745121764878296</v>
      </c>
      <c r="ELW14" s="568">
        <v>0.58383499717409482</v>
      </c>
      <c r="ELX14" s="568">
        <v>0.55812315919339284</v>
      </c>
      <c r="ELY14" s="568">
        <v>0.59120185990522556</v>
      </c>
      <c r="ELZ14" s="568">
        <v>0.67976160108250916</v>
      </c>
      <c r="EMA14" s="568">
        <v>0.73133398194949206</v>
      </c>
      <c r="EMB14" s="568">
        <v>0.74501700413729699</v>
      </c>
      <c r="EMC14" s="568">
        <v>0.73343973024747255</v>
      </c>
      <c r="EMD14" s="568">
        <v>0.73343973024747255</v>
      </c>
      <c r="EME14" s="568">
        <v>0.74366346386534776</v>
      </c>
      <c r="EMF14" s="568">
        <v>0.74050592685564398</v>
      </c>
      <c r="EMG14" s="568">
        <v>0.71554738233824022</v>
      </c>
      <c r="EMH14" s="568">
        <v>0.65916325806664533</v>
      </c>
      <c r="EMI14" s="568">
        <v>0.58819519867563475</v>
      </c>
      <c r="EMJ14" s="568">
        <v>0.47828382101918943</v>
      </c>
      <c r="EMK14" s="568">
        <v>0.34762431000403432</v>
      </c>
      <c r="EML14" s="568">
        <v>0.20268044455515577</v>
      </c>
      <c r="EMM14" s="568">
        <v>7.5328260892550403E-2</v>
      </c>
      <c r="EMN14" s="568">
        <v>1.7742557566386097E-2</v>
      </c>
      <c r="EMO14" s="568">
        <v>1.5033306147953472E-3</v>
      </c>
      <c r="EMP14" s="568">
        <v>1.9548725178674515E-3</v>
      </c>
      <c r="EMQ14" s="568">
        <v>1.4284354433723301E-2</v>
      </c>
      <c r="EMR14" s="568">
        <v>4.7212179365442905E-2</v>
      </c>
      <c r="EMS14" s="568">
        <v>8.2094876815029957E-2</v>
      </c>
      <c r="EMT14" s="568">
        <v>0.12960772230343193</v>
      </c>
      <c r="EMU14" s="568">
        <v>0.16298600370095664</v>
      </c>
      <c r="EMV14" s="568">
        <v>0.17305994697598598</v>
      </c>
      <c r="EMW14" s="568">
        <v>0.18027701936427062</v>
      </c>
      <c r="EMX14" s="568">
        <v>0.19365937542911671</v>
      </c>
      <c r="EMY14" s="568">
        <v>0.19982357366841119</v>
      </c>
      <c r="EMZ14" s="568">
        <v>0.20328177680107398</v>
      </c>
      <c r="ENA14" s="568">
        <v>0.20839418632864515</v>
      </c>
      <c r="ENB14" s="568">
        <v>0.20523664931894139</v>
      </c>
      <c r="ENC14" s="568">
        <v>0.20764197830261397</v>
      </c>
      <c r="END14" s="568">
        <v>0.21606280062000197</v>
      </c>
      <c r="ENE14" s="568">
        <v>0.22252766498225537</v>
      </c>
      <c r="ENF14" s="568">
        <v>0.22914340512462186</v>
      </c>
      <c r="ENG14" s="568">
        <v>0.22824140675574472</v>
      </c>
      <c r="ENH14" s="568">
        <v>0.22373032947409166</v>
      </c>
      <c r="ENI14" s="568">
        <v>0.21906946184959261</v>
      </c>
      <c r="ENJ14" s="568">
        <v>0.20673997993373677</v>
      </c>
      <c r="ENK14" s="568">
        <v>0.20162865584343259</v>
      </c>
      <c r="ENL14" s="568">
        <v>0.21125105721538975</v>
      </c>
      <c r="ENM14" s="568">
        <v>0.22673807614094932</v>
      </c>
      <c r="ENN14" s="568">
        <v>0.25500503344816988</v>
      </c>
      <c r="ENO14" s="568">
        <v>0.29364660015337885</v>
      </c>
      <c r="ENP14" s="568">
        <v>0.31605002534426402</v>
      </c>
      <c r="ENQ14" s="568">
        <v>0.31845535432793654</v>
      </c>
      <c r="ENR14" s="568">
        <v>0.32657442508509843</v>
      </c>
      <c r="ENS14" s="568">
        <v>0.31063694969373379</v>
      </c>
      <c r="ENT14" s="568">
        <v>0.26568030896911743</v>
      </c>
      <c r="ENU14" s="568">
        <v>0.23786380812770194</v>
      </c>
      <c r="ENV14" s="568">
        <v>0.21155172333834885</v>
      </c>
      <c r="ENW14" s="568">
        <v>0.17892456452958833</v>
      </c>
      <c r="ENX14" s="568">
        <v>0.13547125441976729</v>
      </c>
      <c r="ENY14" s="568">
        <v>0.11276716310592305</v>
      </c>
      <c r="ENZ14" s="568">
        <v>0.10088922309313929</v>
      </c>
      <c r="EOA14" s="568">
        <v>8.1042002666039697E-2</v>
      </c>
      <c r="EOB14" s="568">
        <v>6.0744325773135023E-2</v>
      </c>
      <c r="EOC14" s="568">
        <v>4.9768384129228502E-2</v>
      </c>
      <c r="EOD14" s="568">
        <v>5.3677043727696411E-2</v>
      </c>
      <c r="EOE14" s="568">
        <v>4.3903766575626127E-2</v>
      </c>
      <c r="EOF14" s="568">
        <v>5.4879708219532676E-2</v>
      </c>
      <c r="EOG14" s="568">
        <v>6.9916270679287143E-2</v>
      </c>
      <c r="EOH14" s="568">
        <v>2.6913417035271215E-2</v>
      </c>
      <c r="EOI14" s="568">
        <v>1.578768504851865E-2</v>
      </c>
      <c r="EOJ14" s="568">
        <v>1.0975941643906532E-2</v>
      </c>
      <c r="EOK14" s="568">
        <v>2.4658963831711688E-2</v>
      </c>
      <c r="EOL14" s="568">
        <v>1.9095012401068409E-2</v>
      </c>
      <c r="EOM14" s="568">
        <v>2.450808805159866E-2</v>
      </c>
      <c r="EON14" s="568">
        <v>3.5033573229700098E-2</v>
      </c>
      <c r="EOO14" s="568">
        <v>3.6386028064382403E-2</v>
      </c>
      <c r="EOP14" s="568">
        <v>2.7514749281189358E-2</v>
      </c>
      <c r="EOQ14" s="568">
        <v>2.090009457608983E-2</v>
      </c>
      <c r="EOR14" s="568">
        <v>1.6990349540354926E-2</v>
      </c>
      <c r="EOS14" s="568">
        <v>1.8644555935263308E-2</v>
      </c>
      <c r="EOT14" s="568">
        <v>3.4582031326627988E-2</v>
      </c>
      <c r="EOU14" s="568">
        <v>7.0818269048164351E-2</v>
      </c>
      <c r="EOV14" s="568">
        <v>0.10434742622580208</v>
      </c>
      <c r="EOW14" s="568">
        <v>0.12329264828402448</v>
      </c>
      <c r="EOX14" s="568">
        <v>0.13156150938403235</v>
      </c>
      <c r="EOY14" s="568">
        <v>0.14795052667846917</v>
      </c>
      <c r="EOZ14" s="568">
        <v>0.16704662451680458</v>
      </c>
      <c r="EPA14" s="568">
        <v>0.1917045029112493</v>
      </c>
      <c r="EPB14" s="568">
        <v>0.18734430140970929</v>
      </c>
      <c r="EPC14" s="568">
        <v>0.16328775526118275</v>
      </c>
      <c r="EPD14" s="568">
        <v>0.1844874305229646</v>
      </c>
      <c r="EPE14" s="568">
        <v>0.23726247588178376</v>
      </c>
      <c r="EPF14" s="568">
        <v>0.24508088051598662</v>
      </c>
      <c r="EPG14" s="568">
        <v>0.24868995942876249</v>
      </c>
      <c r="EPH14" s="568">
        <v>0.26327389454817784</v>
      </c>
      <c r="EPI14" s="568">
        <v>0.25741036243184245</v>
      </c>
      <c r="EPJ14" s="568">
        <v>0.28176866014059504</v>
      </c>
      <c r="EPK14" s="568">
        <v>0.32973196209480221</v>
      </c>
      <c r="EPL14" s="568">
        <v>0.34822564224995245</v>
      </c>
      <c r="EPM14" s="568">
        <v>0.32792796535704782</v>
      </c>
      <c r="EPN14" s="568">
        <v>0.28913552287172573</v>
      </c>
      <c r="EPO14" s="568">
        <v>0.25169662065835319</v>
      </c>
      <c r="EPP14" s="568">
        <v>0.2279407406327856</v>
      </c>
      <c r="EPQ14" s="568">
        <v>0.21049884918935857</v>
      </c>
      <c r="EPR14" s="568">
        <v>0.19726736890462562</v>
      </c>
      <c r="EPS14" s="568">
        <v>0.19185537869136232</v>
      </c>
      <c r="EPT14" s="568">
        <v>0.20884572823171724</v>
      </c>
      <c r="EPU14" s="568">
        <v>0.24658529656804895</v>
      </c>
      <c r="EPV14" s="568">
        <v>0.26086856556450522</v>
      </c>
      <c r="EPW14" s="568">
        <v>0.29259372600438865</v>
      </c>
      <c r="EPX14" s="568">
        <v>0.31845535432793654</v>
      </c>
      <c r="EPY14" s="568">
        <v>0.32928042019173004</v>
      </c>
      <c r="EPZ14" s="568">
        <v>0.33138616848971053</v>
      </c>
      <c r="EQA14" s="568">
        <v>0.31770314630190538</v>
      </c>
      <c r="EQB14" s="568">
        <v>0.31394427704628353</v>
      </c>
      <c r="EQC14" s="568">
        <v>0.33063396046367943</v>
      </c>
      <c r="EQD14" s="568">
        <v>0.3882207492271107</v>
      </c>
      <c r="EQE14" s="568">
        <v>0.41754058068332145</v>
      </c>
      <c r="EQF14" s="568">
        <v>0.40942150992615955</v>
      </c>
      <c r="EQG14" s="568">
        <v>0.39694115223019066</v>
      </c>
      <c r="EQH14" s="568">
        <v>0.3826578832337344</v>
      </c>
      <c r="EQI14" s="568">
        <v>0.34852630837291154</v>
      </c>
      <c r="EQJ14" s="568">
        <v>0.30507299826309048</v>
      </c>
      <c r="EQK14" s="568">
        <v>0.30026234029574533</v>
      </c>
      <c r="EQL14" s="568">
        <v>0.33153595883255654</v>
      </c>
      <c r="EQM14" s="568">
        <v>0.32537176059326217</v>
      </c>
      <c r="EQN14" s="568">
        <v>0.28522686327325786</v>
      </c>
      <c r="EQO14" s="568">
        <v>0.27019030081350343</v>
      </c>
      <c r="EQP14" s="568">
        <v>0.29214326953858349</v>
      </c>
      <c r="EQQ14" s="568">
        <v>0.30537474982331653</v>
      </c>
      <c r="EQR14" s="568">
        <v>0.29184260341562446</v>
      </c>
      <c r="EQS14" s="568">
        <v>0.28402311334415459</v>
      </c>
      <c r="EQT14" s="568">
        <v>0.29199239375847041</v>
      </c>
      <c r="EQU14" s="568">
        <v>0.30402120955136719</v>
      </c>
      <c r="EQV14" s="568">
        <v>0.29966100804982715</v>
      </c>
      <c r="EQW14" s="568">
        <v>0.31093761581669283</v>
      </c>
      <c r="EQX14" s="568">
        <v>0.38942341371894701</v>
      </c>
      <c r="EQY14" s="568">
        <v>0.37363572867042827</v>
      </c>
      <c r="EQZ14" s="568">
        <v>0.33965502958971838</v>
      </c>
      <c r="ERA14" s="568">
        <v>0.3103362835707747</v>
      </c>
      <c r="ERB14" s="568">
        <v>0.26537964284615828</v>
      </c>
      <c r="ERC14" s="568">
        <v>0.26973984434769832</v>
      </c>
      <c r="ERD14" s="568">
        <v>0.2610194413446183</v>
      </c>
      <c r="ERE14" s="568">
        <v>0.23681201941597865</v>
      </c>
      <c r="ERF14" s="568">
        <v>0.21215305558426703</v>
      </c>
      <c r="ERG14" s="568">
        <v>0.19155471256840328</v>
      </c>
      <c r="ERH14" s="568">
        <v>0.17080549377242646</v>
      </c>
      <c r="ERI14" s="568">
        <v>0.18208210153929208</v>
      </c>
      <c r="ERJ14" s="568">
        <v>0.22297920688532749</v>
      </c>
      <c r="ERK14" s="568">
        <v>0.28086557633445086</v>
      </c>
      <c r="ERL14" s="568">
        <v>0.30071279676155044</v>
      </c>
      <c r="ERM14" s="568">
        <v>0.32882996372592499</v>
      </c>
      <c r="ERN14" s="568">
        <v>0.34491831489740271</v>
      </c>
      <c r="ERO14" s="568">
        <v>0.34987984864486082</v>
      </c>
      <c r="ERP14" s="568">
        <v>0.3363477022371687</v>
      </c>
      <c r="ERQ14" s="568">
        <v>0.33048417012083331</v>
      </c>
      <c r="ERR14" s="568">
        <v>0.35018051476781986</v>
      </c>
      <c r="ERS14" s="568">
        <v>0.26522876706604526</v>
      </c>
      <c r="ERT14" s="568">
        <v>0.15050673144225474</v>
      </c>
      <c r="ERU14" s="568">
        <v>0.12539731114473798</v>
      </c>
      <c r="ERV14" s="568">
        <v>0.14750007021266406</v>
      </c>
      <c r="ERW14" s="568">
        <v>0.15291314586319432</v>
      </c>
      <c r="ERX14" s="568">
        <v>0.15667201511881615</v>
      </c>
      <c r="ERY14" s="568">
        <v>0.21079951531231766</v>
      </c>
      <c r="ERZ14" s="568">
        <v>0.28251978272935929</v>
      </c>
      <c r="ESA14" s="568">
        <v>0.29003752124060306</v>
      </c>
      <c r="ESB14" s="568">
        <v>0.29439772274214299</v>
      </c>
      <c r="ESC14" s="568">
        <v>0.320410226845804</v>
      </c>
      <c r="ESD14" s="568">
        <v>0.34702297775811608</v>
      </c>
      <c r="ESE14" s="568">
        <v>0.31680114793302816</v>
      </c>
      <c r="ESF14" s="568">
        <v>0.32206334780344537</v>
      </c>
      <c r="ESG14" s="568">
        <v>0.34566943748616685</v>
      </c>
      <c r="ESH14" s="568">
        <v>0.35679625491018635</v>
      </c>
      <c r="ESI14" s="568">
        <v>0.35890091777089989</v>
      </c>
      <c r="ESJ14" s="568">
        <v>0.38280767357658035</v>
      </c>
      <c r="ESK14" s="568">
        <v>0.41693924843740338</v>
      </c>
      <c r="ESL14" s="568">
        <v>0.43708604955019487</v>
      </c>
      <c r="ESM14" s="568">
        <v>0.45497948289669404</v>
      </c>
      <c r="ESN14" s="568">
        <v>0.48444910469575098</v>
      </c>
      <c r="ESO14" s="568">
        <v>0.51797826187338858</v>
      </c>
      <c r="ESP14" s="568">
        <v>0.54308768217090542</v>
      </c>
      <c r="ESQ14" s="568">
        <v>0.54820009169847661</v>
      </c>
      <c r="ESR14" s="568">
        <v>0.53797635808060129</v>
      </c>
      <c r="ESS14" s="568">
        <v>0.50384478321977844</v>
      </c>
      <c r="EST14" s="568">
        <v>0.47527715978959878</v>
      </c>
      <c r="ESU14" s="568">
        <v>0.4268623159323196</v>
      </c>
      <c r="ESV14" s="568">
        <v>0.41468370979657676</v>
      </c>
      <c r="ESW14" s="568">
        <v>0.40731576162817906</v>
      </c>
      <c r="ESX14" s="568">
        <v>0.36025445804284922</v>
      </c>
      <c r="ESY14" s="568">
        <v>0.32431888644427187</v>
      </c>
      <c r="ESZ14" s="568">
        <v>0.32356776385550778</v>
      </c>
      <c r="ETA14" s="568">
        <v>0.28612886164213508</v>
      </c>
      <c r="ETB14" s="568">
        <v>0.24207421928639591</v>
      </c>
      <c r="ETC14" s="568">
        <v>0.18719342562959623</v>
      </c>
      <c r="ETD14" s="568">
        <v>0.14494386544887847</v>
      </c>
      <c r="ETE14" s="568">
        <v>0.14013212204426634</v>
      </c>
      <c r="ETF14" s="568">
        <v>0.16809841322852784</v>
      </c>
      <c r="ETG14" s="568">
        <v>0.19290716740308553</v>
      </c>
      <c r="ETH14" s="568">
        <v>0.20944706047763534</v>
      </c>
      <c r="ETI14" s="568">
        <v>0.23560826948687544</v>
      </c>
      <c r="ETJ14" s="568">
        <v>0.27319804748036108</v>
      </c>
      <c r="ETK14" s="568">
        <v>0.33559549421113749</v>
      </c>
      <c r="ETL14" s="568">
        <v>0.35739758715610453</v>
      </c>
      <c r="ETM14" s="568">
        <v>0.34912764061882967</v>
      </c>
      <c r="ETN14" s="568">
        <v>0.34266277625657615</v>
      </c>
      <c r="ETO14" s="568">
        <v>0.33965502958971838</v>
      </c>
      <c r="ETP14" s="568">
        <v>0.37017752553776556</v>
      </c>
      <c r="ETQ14" s="568">
        <v>0.40701509550521997</v>
      </c>
      <c r="ETR14" s="568">
        <v>0.44851353309717357</v>
      </c>
      <c r="ETS14" s="568">
        <v>0.48565176918758718</v>
      </c>
      <c r="ETT14" s="568">
        <v>0.54684655142652727</v>
      </c>
      <c r="ETU14" s="568">
        <v>0.57706838125161508</v>
      </c>
      <c r="ETV14" s="568">
        <v>0.59496072916084752</v>
      </c>
      <c r="ETW14" s="568">
        <v>0.60909420781445756</v>
      </c>
      <c r="ETX14" s="568">
        <v>0.62067148170428232</v>
      </c>
      <c r="ETY14" s="568">
        <v>0.63585783450688282</v>
      </c>
      <c r="ETZ14" s="568">
        <v>0.64999131316049308</v>
      </c>
      <c r="EUA14" s="568">
        <v>0.65916325806664533</v>
      </c>
      <c r="EUB14" s="568">
        <v>0.66728232882380722</v>
      </c>
      <c r="EUC14" s="568">
        <v>0.67961181073966292</v>
      </c>
      <c r="EUD14" s="568">
        <v>0.68968575401469223</v>
      </c>
      <c r="EUE14" s="568">
        <v>0.69509882966522263</v>
      </c>
      <c r="EUF14" s="568">
        <v>0.69675195062286399</v>
      </c>
      <c r="EUG14" s="568">
        <v>0.69509882966522263</v>
      </c>
      <c r="EUH14" s="568">
        <v>0.68562621863611128</v>
      </c>
      <c r="EUI14" s="568">
        <v>0.66788366106972519</v>
      </c>
      <c r="EUJ14" s="568">
        <v>0.64217290852629028</v>
      </c>
      <c r="EUK14" s="568">
        <v>0.60277913379505021</v>
      </c>
      <c r="EUL14" s="568">
        <v>0.55451516571788395</v>
      </c>
      <c r="EUM14" s="568">
        <v>0.50700232022948211</v>
      </c>
      <c r="EUN14" s="568">
        <v>0.48384777244983274</v>
      </c>
      <c r="EUO14" s="568">
        <v>0.44415333159563358</v>
      </c>
      <c r="EUP14" s="568">
        <v>0.46114368113598847</v>
      </c>
      <c r="EUQ14" s="568">
        <v>0.45137040398391831</v>
      </c>
      <c r="EUR14" s="568">
        <v>0.46309855365385599</v>
      </c>
      <c r="EUS14" s="568">
        <v>0.48986218034628121</v>
      </c>
      <c r="EUT14" s="568">
        <v>0.53151040828108076</v>
      </c>
      <c r="EUU14" s="568">
        <v>0.51707626350451141</v>
      </c>
      <c r="EUV14" s="568">
        <v>0.50985919111622668</v>
      </c>
      <c r="EUW14" s="568">
        <v>0.53722415005457003</v>
      </c>
      <c r="EUX14" s="568">
        <v>0.58548811813173629</v>
      </c>
      <c r="EUY14" s="568">
        <v>0.57962458601540079</v>
      </c>
      <c r="EUZ14" s="568">
        <v>0.51812913765350166</v>
      </c>
      <c r="EVA14" s="568">
        <v>0.49271905123302584</v>
      </c>
      <c r="EVB14" s="568">
        <v>0.55466495606073007</v>
      </c>
      <c r="EVC14" s="568">
        <v>0.59180319215114374</v>
      </c>
      <c r="EVD14" s="568">
        <v>0.63706049899871919</v>
      </c>
      <c r="EVE14" s="568">
        <v>0.67104119807942908</v>
      </c>
      <c r="EVF14" s="568">
        <v>0.68502488639019332</v>
      </c>
      <c r="EVG14" s="568">
        <v>0.68397201224120296</v>
      </c>
      <c r="EVH14" s="568">
        <v>0.65886259194368624</v>
      </c>
      <c r="EVI14" s="568">
        <v>0.55737203660462864</v>
      </c>
      <c r="EVJ14" s="568">
        <v>0.41062417441799587</v>
      </c>
      <c r="EVK14" s="568">
        <v>0.24688596269100799</v>
      </c>
      <c r="EVL14" s="568">
        <v>0.12208998379218819</v>
      </c>
      <c r="EVM14" s="568">
        <v>8.8559741177283449E-2</v>
      </c>
      <c r="EVN14" s="568">
        <v>5.5030583999645714E-2</v>
      </c>
      <c r="EVO14" s="568">
        <v>4.4054642355739165E-2</v>
      </c>
      <c r="EVP14" s="568">
        <v>3.1424494316924262E-2</v>
      </c>
      <c r="EVQ14" s="568">
        <v>1.7291015663313994E-2</v>
      </c>
      <c r="EVR14" s="568">
        <v>1.1276607766865605E-2</v>
      </c>
      <c r="EVS14" s="568">
        <v>1.1877940012783743E-2</v>
      </c>
      <c r="EVT14" s="568">
        <v>1.533614314544654E-2</v>
      </c>
      <c r="EVU14" s="568">
        <v>2.4358297708752624E-2</v>
      </c>
      <c r="EVV14" s="568">
        <v>3.6987360310300546E-2</v>
      </c>
      <c r="EVW14" s="568">
        <v>3.9543565074086129E-2</v>
      </c>
      <c r="EVX14" s="568">
        <v>4.1046895688881486E-2</v>
      </c>
      <c r="EVY14" s="568">
        <v>4.6610847119524769E-2</v>
      </c>
      <c r="EVZ14" s="568">
        <v>6.029278387006292E-2</v>
      </c>
      <c r="EWA14" s="568">
        <v>5.6985456517513168E-2</v>
      </c>
      <c r="EWB14" s="568">
        <v>5.818812100934944E-2</v>
      </c>
      <c r="EWC14" s="568">
        <v>0.10750496323550583</v>
      </c>
      <c r="EWD14" s="568">
        <v>0.19380916577196275</v>
      </c>
      <c r="EWE14" s="568">
        <v>0.22764007450982657</v>
      </c>
      <c r="EWF14" s="568">
        <v>0.22598586811491819</v>
      </c>
      <c r="EWG14" s="568">
        <v>0.22207720851645033</v>
      </c>
      <c r="EWH14" s="568">
        <v>0.21606280062000197</v>
      </c>
      <c r="EWI14" s="568">
        <v>0.2147092603480526</v>
      </c>
      <c r="EWJ14" s="568">
        <v>0.20749218795976793</v>
      </c>
      <c r="EWK14" s="568">
        <v>0.21079951531231766</v>
      </c>
      <c r="EWL14" s="568">
        <v>0.23530760336391635</v>
      </c>
      <c r="EWM14" s="568">
        <v>0.25305016093030247</v>
      </c>
      <c r="EWN14" s="568">
        <v>0.27304717170024795</v>
      </c>
      <c r="EWO14" s="568">
        <v>0.27379937972627927</v>
      </c>
      <c r="EWP14" s="568">
        <v>0.26898763632166706</v>
      </c>
      <c r="EWQ14" s="568">
        <v>0.27906157959669642</v>
      </c>
      <c r="EWR14" s="568">
        <v>0.25079462228947597</v>
      </c>
      <c r="EWS14" s="568">
        <v>0.20162865584343259</v>
      </c>
      <c r="EWT14" s="568">
        <v>0.17727035813467995</v>
      </c>
      <c r="EWU14" s="568">
        <v>0.1685499551315999</v>
      </c>
      <c r="EWV14" s="568">
        <v>0.16674595839384551</v>
      </c>
      <c r="EWW14" s="568">
        <v>0.20493598319598233</v>
      </c>
      <c r="EWX14" s="568">
        <v>0.23666114363586566</v>
      </c>
      <c r="EWY14" s="568">
        <v>0.27349871360332018</v>
      </c>
      <c r="EWZ14" s="568">
        <v>0.32161289133764026</v>
      </c>
      <c r="EXA14" s="568">
        <v>0.36897486104592919</v>
      </c>
      <c r="EXB14" s="568">
        <v>0.46114368113598847</v>
      </c>
      <c r="EXC14" s="568">
        <v>0.52504554391882718</v>
      </c>
      <c r="EXD14" s="568">
        <v>0.54699742720664035</v>
      </c>
      <c r="EXE14" s="568">
        <v>0.5175278054075837</v>
      </c>
      <c r="EXF14" s="568">
        <v>0.48053935966001599</v>
      </c>
      <c r="EXG14" s="568">
        <v>0.46670654712936482</v>
      </c>
      <c r="EXH14" s="568">
        <v>0.46039147310995732</v>
      </c>
      <c r="EXI14" s="568">
        <v>0.4506181959578871</v>
      </c>
      <c r="EXJ14" s="568">
        <v>0.4397931300940936</v>
      </c>
      <c r="EXK14" s="568">
        <v>0.38190567520770319</v>
      </c>
      <c r="EXL14" s="568">
        <v>0.31229115608864211</v>
      </c>
      <c r="EXM14" s="568">
        <v>0.30958407554474354</v>
      </c>
      <c r="EXN14" s="568">
        <v>0.3727337303015511</v>
      </c>
      <c r="EXO14" s="568">
        <v>0.37724480758320411</v>
      </c>
      <c r="EXP14" s="568">
        <v>0.34446677299433059</v>
      </c>
      <c r="EXQ14" s="568">
        <v>0.32897975406877095</v>
      </c>
      <c r="EXR14" s="568">
        <v>0.33604703611420961</v>
      </c>
      <c r="EXS14" s="568">
        <v>0.36220933056071675</v>
      </c>
      <c r="EXT14" s="568">
        <v>0.37589126731125483</v>
      </c>
      <c r="EXU14" s="568">
        <v>0.38927362337610089</v>
      </c>
      <c r="EXV14" s="568">
        <v>0.45302461037882669</v>
      </c>
      <c r="EXW14" s="568">
        <v>0.4440024558155205</v>
      </c>
      <c r="EXX14" s="568">
        <v>0.3522851776285334</v>
      </c>
      <c r="EXY14" s="568">
        <v>0.32507109447030302</v>
      </c>
      <c r="EXZ14" s="568">
        <v>0.31725268983610022</v>
      </c>
      <c r="EYA14" s="568">
        <v>0.30522387404320345</v>
      </c>
      <c r="EYB14" s="568">
        <v>0.30236700315645881</v>
      </c>
      <c r="EYC14" s="568">
        <v>0.28492619715029877</v>
      </c>
      <c r="EYD14" s="568">
        <v>0.27199538298852477</v>
      </c>
      <c r="EYE14" s="568">
        <v>0.21546146837408375</v>
      </c>
      <c r="EYF14" s="568">
        <v>0.16960174384332319</v>
      </c>
      <c r="EYG14" s="568">
        <v>0.17125595023823156</v>
      </c>
      <c r="EYH14" s="568">
        <v>0.19501291570106605</v>
      </c>
      <c r="EYI14" s="568">
        <v>0.20704064605669589</v>
      </c>
      <c r="EYJ14" s="568">
        <v>0.2147092603480526</v>
      </c>
      <c r="EYK14" s="568">
        <v>0.2304969453965712</v>
      </c>
      <c r="EYL14" s="568">
        <v>0.26116923168746431</v>
      </c>
      <c r="EYM14" s="568">
        <v>0.2829713246324313</v>
      </c>
      <c r="EYN14" s="568">
        <v>0.31589914956415105</v>
      </c>
      <c r="EYO14" s="568">
        <v>0.35243605340864637</v>
      </c>
      <c r="EYP14" s="568">
        <v>0.40972217604911859</v>
      </c>
      <c r="EYQ14" s="568">
        <v>0.48099090156308816</v>
      </c>
      <c r="EYR14" s="568">
        <v>0.51978225861114302</v>
      </c>
      <c r="EYS14" s="568">
        <v>0.54128368543315097</v>
      </c>
      <c r="EYT14" s="568">
        <v>0.57270817975007537</v>
      </c>
      <c r="EYU14" s="568">
        <v>0.57240751362711628</v>
      </c>
      <c r="EYV14" s="568">
        <v>0.57736904737457428</v>
      </c>
      <c r="EYW14" s="568">
        <v>0.58639120193788052</v>
      </c>
      <c r="EYX14" s="568">
        <v>0.6026293434522042</v>
      </c>
      <c r="EYY14" s="568">
        <v>0.61210195448131555</v>
      </c>
      <c r="EYZ14" s="568">
        <v>0.62082235748439552</v>
      </c>
      <c r="EZA14" s="568">
        <v>0.62037081558132334</v>
      </c>
      <c r="EZB14" s="568">
        <v>0.59932093066238745</v>
      </c>
      <c r="EZC14" s="568">
        <v>0.5614315719832097</v>
      </c>
      <c r="EZD14" s="568">
        <v>0.50775452825551315</v>
      </c>
      <c r="EZE14" s="568">
        <v>0.48956151422332217</v>
      </c>
      <c r="EZF14" s="568">
        <v>0.49452304797078023</v>
      </c>
      <c r="EZG14" s="568">
        <v>0.49422238184782125</v>
      </c>
      <c r="EZH14" s="568">
        <v>0.50128857845599273</v>
      </c>
      <c r="EZI14" s="568">
        <v>0.50474678158865549</v>
      </c>
      <c r="EZJ14" s="568">
        <v>0.51181406363409421</v>
      </c>
      <c r="EZK14" s="568">
        <v>0.53271307277291702</v>
      </c>
      <c r="EZL14" s="568">
        <v>0.55631916245563851</v>
      </c>
      <c r="EZM14" s="568">
        <v>0.57706838125161508</v>
      </c>
      <c r="EZN14" s="568">
        <v>0.5821807907791865</v>
      </c>
      <c r="EZO14" s="568">
        <v>0.58157945853326842</v>
      </c>
      <c r="EZP14" s="568">
        <v>0.58939786316747111</v>
      </c>
      <c r="EZQ14" s="568">
        <v>0.60353134182108148</v>
      </c>
      <c r="EZR14" s="568">
        <v>0.62187523163338565</v>
      </c>
      <c r="EZS14" s="568">
        <v>0.63149763300534301</v>
      </c>
      <c r="EZT14" s="568">
        <v>0.6417213666232181</v>
      </c>
      <c r="EZU14" s="568">
        <v>0.64954085669468797</v>
      </c>
      <c r="EZV14" s="568">
        <v>0.65796059357480918</v>
      </c>
      <c r="EZW14" s="568">
        <v>0.67179340610546023</v>
      </c>
      <c r="EZX14" s="568">
        <v>0.68743021537386584</v>
      </c>
      <c r="EZY14" s="568">
        <v>0.70201523593054826</v>
      </c>
      <c r="EZZ14" s="568">
        <v>0.71269051145149565</v>
      </c>
      <c r="FAA14" s="568">
        <v>0.72246378860356586</v>
      </c>
      <c r="FAB14" s="568">
        <v>0.72968086099185059</v>
      </c>
      <c r="FAC14" s="568">
        <v>0.73238685609848209</v>
      </c>
      <c r="FAD14" s="568">
        <v>0.73389018671327755</v>
      </c>
      <c r="FAE14" s="568">
        <v>0.73374039637043142</v>
      </c>
      <c r="FAF14" s="568">
        <v>0.73133398194949206</v>
      </c>
      <c r="FAG14" s="568">
        <v>0.7298306513346966</v>
      </c>
      <c r="FAH14" s="568">
        <v>0.73058285936072775</v>
      </c>
      <c r="FAI14" s="568">
        <v>0.73088352548368685</v>
      </c>
      <c r="FAJ14" s="568">
        <v>0.73148485772960492</v>
      </c>
      <c r="FAK14" s="568">
        <v>0.73253773187859517</v>
      </c>
      <c r="FAL14" s="568">
        <v>0.7346423947393087</v>
      </c>
      <c r="FAM14" s="568">
        <v>0.73449151895919573</v>
      </c>
      <c r="FAN14" s="568">
        <v>0.73298818834440038</v>
      </c>
      <c r="FAO14" s="568">
        <v>0.73223706575563607</v>
      </c>
      <c r="FAP14" s="568">
        <v>0.72998152711480957</v>
      </c>
      <c r="FAQ14" s="568">
        <v>0.72156070479742174</v>
      </c>
      <c r="FAR14" s="568">
        <v>0.7042696891341077</v>
      </c>
      <c r="FAS14" s="568">
        <v>0.67359740284321468</v>
      </c>
      <c r="FAT14" s="568">
        <v>0.6081922094455805</v>
      </c>
      <c r="FAU14" s="568">
        <v>0.51497160064379799</v>
      </c>
      <c r="FAV14" s="568">
        <v>0.42971918681906429</v>
      </c>
      <c r="FAW14" s="568">
        <v>0.29514993076817414</v>
      </c>
      <c r="FAX14" s="568">
        <v>0.18478809664592372</v>
      </c>
      <c r="FAY14" s="568">
        <v>0.14584586381775572</v>
      </c>
      <c r="FAZ14" s="568">
        <v>0.10284409561100674</v>
      </c>
      <c r="FBA14" s="568">
        <v>6.3601196659879705E-2</v>
      </c>
      <c r="FBB14" s="568">
        <v>2.6913417035271215E-2</v>
      </c>
      <c r="FBC14" s="568">
        <v>7.8184046342028059E-3</v>
      </c>
      <c r="FBD14" s="568">
        <v>2.8568708867446595E-3</v>
      </c>
      <c r="FBE14" s="568">
        <v>1.0528741489902432E-3</v>
      </c>
      <c r="FBF14" s="568">
        <v>3.0066612295906946E-4</v>
      </c>
      <c r="FBG14" s="568">
        <v>3.3073273525497638E-3</v>
      </c>
      <c r="FBH14" s="568">
        <v>1.8343889812304236E-2</v>
      </c>
      <c r="FBI14" s="568">
        <v>4.766263583124801E-2</v>
      </c>
      <c r="FBJ14" s="568">
        <v>7.818513177929505E-2</v>
      </c>
      <c r="FBK14" s="568">
        <v>0.10224276336508861</v>
      </c>
      <c r="FBL14" s="568">
        <v>0.13637325278864448</v>
      </c>
      <c r="FBM14" s="568">
        <v>0.17396303078213018</v>
      </c>
      <c r="FBN14" s="568">
        <v>0.16494087621882411</v>
      </c>
      <c r="FBO14" s="568">
        <v>0.12329264828402448</v>
      </c>
      <c r="FBP14" s="568">
        <v>0.10509963425183326</v>
      </c>
      <c r="FBQ14" s="568">
        <v>9.0364823352304877E-2</v>
      </c>
      <c r="FBR14" s="568">
        <v>5.9541661281298744E-2</v>
      </c>
      <c r="FBS14" s="568">
        <v>4.5107516504729418E-2</v>
      </c>
      <c r="FBT14" s="568">
        <v>3.98442311970452E-2</v>
      </c>
      <c r="FBU14" s="568">
        <v>3.4281365203668916E-2</v>
      </c>
      <c r="FBV14" s="568">
        <v>4.0596439223076375E-2</v>
      </c>
      <c r="FBW14" s="568">
        <v>4.6459971339411731E-2</v>
      </c>
      <c r="FBX14" s="568">
        <v>4.8414843857279177E-2</v>
      </c>
      <c r="FBY14" s="568">
        <v>5.3977709850655468E-2</v>
      </c>
      <c r="FBZ14" s="568">
        <v>7.0066061022133169E-2</v>
      </c>
      <c r="FCA14" s="568">
        <v>0.10404676010284304</v>
      </c>
      <c r="FCB14" s="568">
        <v>0.10750496323550583</v>
      </c>
      <c r="FCC14" s="568">
        <v>8.1944001034916933E-2</v>
      </c>
      <c r="FCD14" s="568">
        <v>5.8337911352195473E-2</v>
      </c>
      <c r="FCE14" s="568">
        <v>6.0894116115981063E-2</v>
      </c>
      <c r="FCF14" s="568">
        <v>6.4352319248643861E-2</v>
      </c>
      <c r="FCG14" s="568">
        <v>8.4049749332897411E-2</v>
      </c>
      <c r="FCH14" s="568">
        <v>9.9686558601303044E-2</v>
      </c>
      <c r="FCI14" s="568">
        <v>9.7731686083435576E-2</v>
      </c>
      <c r="FCJ14" s="568">
        <v>9.0364823352304877E-2</v>
      </c>
      <c r="FCK14" s="568">
        <v>8.3898873552784373E-2</v>
      </c>
      <c r="FCL14" s="568">
        <v>7.6532010821653687E-2</v>
      </c>
      <c r="FCM14" s="568">
        <v>7.3824930277755052E-2</v>
      </c>
      <c r="FCN14" s="568">
        <v>6.6157401423665274E-2</v>
      </c>
      <c r="FCO14" s="568">
        <v>5.6233248491481994E-2</v>
      </c>
      <c r="FCP14" s="568">
        <v>6.0744325773135023E-2</v>
      </c>
      <c r="FCQ14" s="568">
        <v>8.6906620219642086E-2</v>
      </c>
      <c r="FCR14" s="568">
        <v>0.11036183412225047</v>
      </c>
      <c r="FCS14" s="568">
        <v>0.12690064175953331</v>
      </c>
      <c r="FCT14" s="568">
        <v>0.1598295521285199</v>
      </c>
      <c r="FCU14" s="568">
        <v>0.22433166172000973</v>
      </c>
      <c r="FCV14" s="568">
        <v>0.30823053527279426</v>
      </c>
      <c r="FCW14" s="568">
        <v>0.36145712253468554</v>
      </c>
      <c r="FCX14" s="568">
        <v>0.41408237755065869</v>
      </c>
      <c r="FCY14" s="568">
        <v>0.47196983243704899</v>
      </c>
      <c r="FCZ14" s="568">
        <v>0.53226261630711191</v>
      </c>
      <c r="FDA14" s="568">
        <v>0.56413756708984131</v>
      </c>
      <c r="FDB14" s="568">
        <v>0.57751992315468725</v>
      </c>
      <c r="FDC14" s="568">
        <v>0.60157646930321385</v>
      </c>
      <c r="FDD14" s="568">
        <v>0.61646215598285536</v>
      </c>
      <c r="FDE14" s="568">
        <v>0.59962159678534654</v>
      </c>
      <c r="FDF14" s="568">
        <v>0.58684165840368541</v>
      </c>
      <c r="FDG14" s="568">
        <v>0.57842192152356453</v>
      </c>
      <c r="FDH14" s="568">
        <v>0.57391084424191163</v>
      </c>
      <c r="FDI14" s="568">
        <v>0.54158435155610996</v>
      </c>
      <c r="FDJ14" s="568">
        <v>0.48489956116155608</v>
      </c>
      <c r="FDK14" s="568">
        <v>0.42250211443077951</v>
      </c>
      <c r="FDL14" s="568">
        <v>0.37438793669645953</v>
      </c>
      <c r="FDM14" s="568">
        <v>0.35258584375149243</v>
      </c>
      <c r="FDN14" s="568">
        <v>0.33003262821776125</v>
      </c>
      <c r="FDO14" s="568">
        <v>0.31740248017894634</v>
      </c>
      <c r="FDP14" s="568">
        <v>0.32822863148000686</v>
      </c>
      <c r="FDQ14" s="568">
        <v>0.35980291613977711</v>
      </c>
      <c r="FDR14" s="568">
        <v>0.38325921547965258</v>
      </c>
      <c r="FDS14" s="568">
        <v>0.44505532996451075</v>
      </c>
      <c r="FDT14" s="568">
        <v>0.48971130456616807</v>
      </c>
      <c r="FDU14" s="568">
        <v>0.52549600038463229</v>
      </c>
      <c r="FDV14" s="568">
        <v>0.5662433153878218</v>
      </c>
      <c r="FDW14" s="568">
        <v>0.58684165840368541</v>
      </c>
      <c r="FDX14" s="568">
        <v>0.58939786316747111</v>
      </c>
      <c r="FDY14" s="568">
        <v>0.58819519867563475</v>
      </c>
      <c r="FDZ14" s="568">
        <v>0.58729320030675769</v>
      </c>
      <c r="FEA14" s="568">
        <v>0.60172734508332693</v>
      </c>
      <c r="FEB14" s="568">
        <v>0.61059753842925313</v>
      </c>
      <c r="FEC14" s="568">
        <v>0.61059753842925313</v>
      </c>
      <c r="FED14" s="568">
        <v>0.59947180644250053</v>
      </c>
      <c r="FEE14" s="568">
        <v>0.57812125540060555</v>
      </c>
      <c r="FEF14" s="568">
        <v>0.55631916245563851</v>
      </c>
      <c r="FEG14" s="568">
        <v>0.53978035481835573</v>
      </c>
      <c r="FEH14" s="568">
        <v>0.52279000527800079</v>
      </c>
      <c r="FEI14" s="568">
        <v>0.45227240235279559</v>
      </c>
      <c r="FEJ14" s="568">
        <v>0.33273862332439286</v>
      </c>
      <c r="FEK14" s="568">
        <v>0.25229795290427132</v>
      </c>
      <c r="FEL14" s="568">
        <v>0.19245671093728042</v>
      </c>
      <c r="FEM14" s="568">
        <v>0.14870273470450035</v>
      </c>
      <c r="FEN14" s="568">
        <v>0.10494875847172022</v>
      </c>
      <c r="FEO14" s="568">
        <v>7.7133343067571816E-2</v>
      </c>
      <c r="FEP14" s="568">
        <v>6.5104527274675042E-2</v>
      </c>
      <c r="FEQ14" s="568">
        <v>6.4051653125684796E-2</v>
      </c>
      <c r="FER14" s="568">
        <v>7.6681801164499713E-2</v>
      </c>
      <c r="FES14" s="568">
        <v>9.9535682821189991E-2</v>
      </c>
      <c r="FET14" s="568">
        <v>0.15967867634840688</v>
      </c>
      <c r="FEU14" s="568">
        <v>0.27124317496249367</v>
      </c>
      <c r="FEV14" s="568">
        <v>0.42746364817823779</v>
      </c>
      <c r="FEW14" s="568">
        <v>0.54970342231327196</v>
      </c>
      <c r="FEX14" s="568">
        <v>0.59135273568533853</v>
      </c>
      <c r="FEY14" s="568">
        <v>0.60939487393741676</v>
      </c>
      <c r="FEZ14" s="568">
        <v>0.62367922837113998</v>
      </c>
      <c r="FFA14" s="568">
        <v>0.62698655572368989</v>
      </c>
      <c r="FFB14" s="568">
        <v>0.63480496035789269</v>
      </c>
      <c r="FFC14" s="568">
        <v>0.64758598417682056</v>
      </c>
      <c r="FFD14" s="568">
        <v>0.66247058541919512</v>
      </c>
      <c r="FFE14" s="568">
        <v>0.64051870213138196</v>
      </c>
      <c r="FFF14" s="568">
        <v>0.59992226290830553</v>
      </c>
      <c r="FFG14" s="568">
        <v>0.53662281780865195</v>
      </c>
      <c r="FFH14" s="568">
        <v>0.43783825757622613</v>
      </c>
      <c r="FFI14" s="568">
        <v>0.30567541594627562</v>
      </c>
      <c r="FFJ14" s="568">
        <v>0.21125105721538975</v>
      </c>
      <c r="FFK14" s="568">
        <v>0.15997934247136597</v>
      </c>
      <c r="FFL14" s="568">
        <v>0.12284110638095237</v>
      </c>
      <c r="FFM14" s="568">
        <v>7.5628927015509481E-2</v>
      </c>
      <c r="FFN14" s="568">
        <v>2.2403425190885173E-2</v>
      </c>
      <c r="FFO14" s="568">
        <v>2.5562047637855906E-3</v>
      </c>
      <c r="FFP14" s="568">
        <v>1.5087578011303487E-4</v>
      </c>
      <c r="FFQ14" s="568">
        <v>0</v>
      </c>
      <c r="FFR14" s="568">
        <v>0</v>
      </c>
      <c r="FFS14" s="568">
        <v>0</v>
      </c>
      <c r="FFT14" s="568">
        <v>0</v>
      </c>
      <c r="FFU14" s="568">
        <v>0</v>
      </c>
      <c r="FFV14" s="568">
        <v>0</v>
      </c>
      <c r="FFW14" s="568">
        <v>2.2555386408265208E-3</v>
      </c>
      <c r="FFX14" s="568">
        <v>1.8043223689345165E-2</v>
      </c>
      <c r="FFY14" s="568">
        <v>4.0445563442963336E-2</v>
      </c>
      <c r="FFZ14" s="568">
        <v>4.691151324248384E-2</v>
      </c>
      <c r="FGA14" s="568">
        <v>4.6009514873606626E-2</v>
      </c>
      <c r="FGB14" s="568">
        <v>3.9995106977158232E-2</v>
      </c>
      <c r="FGC14" s="568">
        <v>3.0070954044974941E-2</v>
      </c>
      <c r="FGD14" s="568">
        <v>2.3755880025567486E-2</v>
      </c>
      <c r="FGE14" s="568">
        <v>2.3455213902608418E-2</v>
      </c>
      <c r="FGF14" s="568">
        <v>2.6763626692425178E-2</v>
      </c>
      <c r="FGG14" s="568">
        <v>3.9393774731240096E-2</v>
      </c>
      <c r="FGH14" s="568">
        <v>5.7135246860359208E-2</v>
      </c>
      <c r="FGI14" s="568">
        <v>6.7660732038460625E-2</v>
      </c>
      <c r="FGJ14" s="568">
        <v>9.3823026484967681E-2</v>
      </c>
      <c r="FGK14" s="568">
        <v>0.13201305128710447</v>
      </c>
      <c r="FGL14" s="568">
        <v>0.16103221662035619</v>
      </c>
      <c r="FGM14" s="568">
        <v>0.15231072818000918</v>
      </c>
      <c r="FGN14" s="568">
        <v>0.13291504965598169</v>
      </c>
      <c r="FGO14" s="568">
        <v>0.14494386544887847</v>
      </c>
      <c r="FGP14" s="568">
        <v>0.11803044841360728</v>
      </c>
      <c r="FGQ14" s="568">
        <v>5.818812100934944E-2</v>
      </c>
      <c r="FGR14" s="568">
        <v>1.6389017294436783E-2</v>
      </c>
      <c r="FGS14" s="568">
        <v>4.3602015015400068E-3</v>
      </c>
      <c r="FGT14" s="568">
        <v>1.5087578011303487E-4</v>
      </c>
      <c r="FGU14" s="568">
        <v>0</v>
      </c>
      <c r="FGV14" s="568">
        <v>2.4053289836725557E-3</v>
      </c>
      <c r="FGW14" s="568">
        <v>2.661275091231214E-2</v>
      </c>
      <c r="FGX14" s="568">
        <v>5.5030583999645714E-2</v>
      </c>
      <c r="FGY14" s="568">
        <v>6.5554983740480147E-2</v>
      </c>
      <c r="FGZ14" s="568">
        <v>6.4803861151715964E-2</v>
      </c>
      <c r="FHA14" s="568">
        <v>8.8559741177283449E-2</v>
      </c>
      <c r="FHB14" s="568">
        <v>0.12795351590852355</v>
      </c>
      <c r="FHC14" s="568">
        <v>0.14569498803764266</v>
      </c>
      <c r="FHD14" s="568">
        <v>0.12434443699574772</v>
      </c>
      <c r="FHE14" s="568">
        <v>0.11261737276307701</v>
      </c>
      <c r="FHF14" s="568">
        <v>0.13682479469171663</v>
      </c>
      <c r="FHG14" s="568">
        <v>0.17787169038059805</v>
      </c>
      <c r="FHH14" s="568">
        <v>0.22523366008888704</v>
      </c>
      <c r="FHI14" s="568">
        <v>0.2384651403736201</v>
      </c>
      <c r="FHJ14" s="568">
        <v>0.26162077359053643</v>
      </c>
      <c r="FHK14" s="568">
        <v>0.34326410850249428</v>
      </c>
      <c r="FHL14" s="568">
        <v>0.46700721325232386</v>
      </c>
      <c r="FHM14" s="568">
        <v>0.54820009169847661</v>
      </c>
      <c r="FHN14" s="568">
        <v>0.61029687230629392</v>
      </c>
      <c r="FHO14" s="568">
        <v>0.65841105004061407</v>
      </c>
      <c r="FHP14" s="568">
        <v>0.68923421211162006</v>
      </c>
      <c r="FHQ14" s="568">
        <v>0.7060747713091291</v>
      </c>
      <c r="FHR14" s="568">
        <v>0.72396711921836132</v>
      </c>
      <c r="FHS14" s="568">
        <v>0.72802665459694216</v>
      </c>
      <c r="FHT14" s="568">
        <v>0.73148485772960492</v>
      </c>
      <c r="FHU14" s="568">
        <v>0.73825038821481748</v>
      </c>
      <c r="FHV14" s="568">
        <v>0.74216013325055252</v>
      </c>
      <c r="FHW14" s="568">
        <v>0.74216013325055252</v>
      </c>
      <c r="FHX14" s="568">
        <v>0.73930326236380772</v>
      </c>
      <c r="FHY14" s="568">
        <v>0.7350928512051137</v>
      </c>
      <c r="FHZ14" s="568">
        <v>0.727274446570911</v>
      </c>
      <c r="FIA14" s="568">
        <v>0.71870491934794389</v>
      </c>
      <c r="FIB14" s="568">
        <v>0.70216502627339417</v>
      </c>
      <c r="FIC14" s="568">
        <v>0.66517766596309369</v>
      </c>
      <c r="FID14" s="568">
        <v>0.57105397335516683</v>
      </c>
      <c r="FIE14" s="568">
        <v>0.48790730782841374</v>
      </c>
      <c r="FIF14" s="568">
        <v>0.42144924028178937</v>
      </c>
      <c r="FIG14" s="568">
        <v>0.31860514467078255</v>
      </c>
      <c r="FIH14" s="568">
        <v>0.17877368874947527</v>
      </c>
      <c r="FII14" s="568">
        <v>7.3524264154795987E-2</v>
      </c>
      <c r="FIJ14" s="568">
        <v>5.0218840595033606E-2</v>
      </c>
      <c r="FIK14" s="568">
        <v>8.8109284711478331E-2</v>
      </c>
      <c r="FIL14" s="568">
        <v>0.1423876606850929</v>
      </c>
      <c r="FIM14" s="568">
        <v>0.19155471256840328</v>
      </c>
      <c r="FIN14" s="568">
        <v>0.20809352020568608</v>
      </c>
      <c r="FIO14" s="568">
        <v>0.18418676440000553</v>
      </c>
      <c r="FIP14" s="568">
        <v>0.11577490977278077</v>
      </c>
      <c r="FIQ14" s="568">
        <v>6.2699198291002484E-2</v>
      </c>
      <c r="FIR14" s="568">
        <v>3.8191110239403817E-2</v>
      </c>
      <c r="FIS14" s="568">
        <v>2.2102759067926102E-2</v>
      </c>
      <c r="FIT14" s="568">
        <v>1.8043223689345165E-2</v>
      </c>
      <c r="FIU14" s="568">
        <v>2.6312084789353079E-2</v>
      </c>
      <c r="FIV14" s="568">
        <v>3.9393774731240096E-2</v>
      </c>
      <c r="FIW14" s="568">
        <v>4.2551311740943829E-2</v>
      </c>
      <c r="FIX14" s="568">
        <v>3.3228491054678684E-2</v>
      </c>
      <c r="FIY14" s="568">
        <v>3.4281365203668916E-2</v>
      </c>
      <c r="FIZ14" s="568">
        <v>3.4882697449587052E-2</v>
      </c>
      <c r="FJA14" s="568">
        <v>3.6236237721536363E-2</v>
      </c>
      <c r="FJB14" s="568">
        <v>4.450509882154427E-2</v>
      </c>
      <c r="FJC14" s="568">
        <v>5.5331250122604786E-2</v>
      </c>
      <c r="FJD14" s="568">
        <v>8.1342668788998804E-2</v>
      </c>
      <c r="FJE14" s="568">
        <v>8.4049749332897411E-2</v>
      </c>
      <c r="FJF14" s="568">
        <v>7.0366727145092248E-2</v>
      </c>
      <c r="FJG14" s="568">
        <v>7.5027594769591324E-2</v>
      </c>
      <c r="FJH14" s="568">
        <v>9.7431019960476498E-2</v>
      </c>
      <c r="FJI14" s="568">
        <v>0.12720130788249237</v>
      </c>
      <c r="FJJ14" s="568">
        <v>0.16930107772036412</v>
      </c>
      <c r="FJK14" s="568">
        <v>0.19305804318319858</v>
      </c>
      <c r="FJL14" s="568">
        <v>0.19320783352604465</v>
      </c>
      <c r="FJM14" s="568">
        <v>0.17712056779183388</v>
      </c>
      <c r="FJN14" s="568">
        <v>0.17411282112497622</v>
      </c>
      <c r="FJO14" s="568">
        <v>0.16238467145503852</v>
      </c>
      <c r="FJP14" s="568">
        <v>0.13847791564935802</v>
      </c>
      <c r="FJQ14" s="568">
        <v>0.12479597889881981</v>
      </c>
      <c r="FJR14" s="568">
        <v>0.12840505781159567</v>
      </c>
      <c r="FJS14" s="568">
        <v>0.12599864339065611</v>
      </c>
      <c r="FJT14" s="568">
        <v>0.12118689998604401</v>
      </c>
      <c r="FJU14" s="568">
        <v>0.10600163262071047</v>
      </c>
      <c r="FJV14" s="568">
        <v>9.30708184589365E-2</v>
      </c>
      <c r="FJW14" s="568">
        <v>8.1342668788998804E-2</v>
      </c>
      <c r="FJX14" s="568">
        <v>7.623025926142761E-2</v>
      </c>
      <c r="FJY14" s="568">
        <v>6.1796114484858278E-2</v>
      </c>
      <c r="FJZ14" s="568">
        <v>4.3903766575626127E-2</v>
      </c>
      <c r="FKA14" s="568">
        <v>2.6312084789353079E-2</v>
      </c>
      <c r="FKB14" s="568">
        <v>8.419736880120942E-3</v>
      </c>
      <c r="FKC14" s="568">
        <v>1.0528741489902432E-3</v>
      </c>
      <c r="FKD14" s="568">
        <v>4.515419030721042E-4</v>
      </c>
      <c r="FKE14" s="568">
        <v>1.8493680155150273E-2</v>
      </c>
      <c r="FKF14" s="568">
        <v>5.1722171209828943E-2</v>
      </c>
      <c r="FKG14" s="568">
        <v>7.5628927015509481E-2</v>
      </c>
      <c r="FKH14" s="568">
        <v>8.8710616957396474E-2</v>
      </c>
      <c r="FKI14" s="568">
        <v>8.1342668788998804E-2</v>
      </c>
      <c r="FKJ14" s="568">
        <v>4.8715509980238249E-2</v>
      </c>
      <c r="FKK14" s="568">
        <v>2.9168955676097737E-2</v>
      </c>
      <c r="FKL14" s="568">
        <v>4.9615337474581463E-3</v>
      </c>
      <c r="FKM14" s="568">
        <v>0</v>
      </c>
      <c r="FKN14" s="568">
        <v>0</v>
      </c>
      <c r="FKO14" s="568">
        <v>0</v>
      </c>
      <c r="FKP14" s="568">
        <v>2.2555386408265208E-3</v>
      </c>
      <c r="FKQ14" s="568">
        <v>5.7137417734893191E-3</v>
      </c>
      <c r="FKR14" s="568">
        <v>1.0073943275029328E-2</v>
      </c>
      <c r="FKS14" s="568">
        <v>7.0672820454386323E-3</v>
      </c>
      <c r="FKT14" s="568">
        <v>4.2104111586939727E-3</v>
      </c>
      <c r="FKU14" s="568">
        <v>5.8635321163353531E-3</v>
      </c>
      <c r="FKV14" s="568">
        <v>4.2104111586939727E-3</v>
      </c>
      <c r="FKW14" s="568">
        <v>1.3535402719493128E-3</v>
      </c>
      <c r="FKX14" s="568">
        <v>4.059535378580937E-3</v>
      </c>
      <c r="FKY14" s="568">
        <v>5.3527253384850357E-2</v>
      </c>
      <c r="FKZ14" s="568">
        <v>0.1246451031187068</v>
      </c>
      <c r="FLA14" s="568">
        <v>0.21816746348071539</v>
      </c>
      <c r="FLB14" s="568">
        <v>0.34822564224995245</v>
      </c>
      <c r="FLC14" s="568">
        <v>0.44490553962166468</v>
      </c>
      <c r="FLD14" s="568">
        <v>0.51512139098664389</v>
      </c>
      <c r="FLE14" s="568">
        <v>0.554063623814812</v>
      </c>
      <c r="FLF14" s="568">
        <v>0.58563899391184926</v>
      </c>
      <c r="FLG14" s="568">
        <v>0.57766971349753338</v>
      </c>
      <c r="FLH14" s="568">
        <v>0.55421449959492508</v>
      </c>
      <c r="FLI14" s="568">
        <v>0.52715020677954061</v>
      </c>
      <c r="FLJ14" s="568">
        <v>0.48023869353705689</v>
      </c>
      <c r="FLK14" s="568">
        <v>0.40972217604911859</v>
      </c>
      <c r="FLL14" s="568">
        <v>0.31619981568711003</v>
      </c>
      <c r="FLM14" s="568">
        <v>0.25034416582367086</v>
      </c>
      <c r="FLN14" s="568">
        <v>0.21711458933172517</v>
      </c>
      <c r="FLO14" s="568">
        <v>0.2020791123092377</v>
      </c>
      <c r="FLP14" s="568">
        <v>0.18358543215408743</v>
      </c>
      <c r="FLQ14" s="568">
        <v>0.1453943219146836</v>
      </c>
      <c r="FLR14" s="568">
        <v>0.10930895997326025</v>
      </c>
      <c r="FLS14" s="568">
        <v>8.6906620219642086E-2</v>
      </c>
      <c r="FLT14" s="568">
        <v>8.0591546200234621E-2</v>
      </c>
      <c r="FLU14" s="568">
        <v>9.8633684452312811E-2</v>
      </c>
      <c r="FLV14" s="568">
        <v>0.10494875847172022</v>
      </c>
      <c r="FLW14" s="568">
        <v>9.2919942678823461E-2</v>
      </c>
      <c r="FLX14" s="568">
        <v>7.8786464025213193E-2</v>
      </c>
      <c r="FLY14" s="568">
        <v>5.9090119378226648E-2</v>
      </c>
      <c r="FLZ14" s="568">
        <v>2.8567623430179604E-2</v>
      </c>
      <c r="FMA14" s="568">
        <v>7.217072388284668E-3</v>
      </c>
      <c r="FMB14" s="568">
        <v>4.6608676244990774E-3</v>
      </c>
      <c r="FMC14" s="568">
        <v>5.2621998704172161E-3</v>
      </c>
      <c r="FMD14" s="568">
        <v>4.9615337474581463E-3</v>
      </c>
      <c r="FME14" s="568">
        <v>4.2104111586939727E-3</v>
      </c>
      <c r="FMF14" s="568">
        <v>7.668614291356771E-3</v>
      </c>
      <c r="FMG14" s="568">
        <v>1.6389017294436783E-2</v>
      </c>
      <c r="FMH14" s="568">
        <v>2.7364958938343321E-2</v>
      </c>
      <c r="FMI14" s="568">
        <v>3.9543565074086129E-2</v>
      </c>
      <c r="FMJ14" s="568">
        <v>6.2699198291002484E-2</v>
      </c>
      <c r="FMK14" s="568">
        <v>0.10991029221917839</v>
      </c>
      <c r="FML14" s="568">
        <v>0.16433954397290598</v>
      </c>
      <c r="FMM14" s="568">
        <v>0.21260459748733906</v>
      </c>
      <c r="FMN14" s="568">
        <v>0.25229795290427132</v>
      </c>
      <c r="FMO14" s="568">
        <v>0.31845535432793654</v>
      </c>
      <c r="FMP14" s="568">
        <v>0.37243306417859201</v>
      </c>
      <c r="FMQ14" s="568">
        <v>0.40701509550521997</v>
      </c>
      <c r="FMR14" s="568">
        <v>0.48535110306462809</v>
      </c>
      <c r="FMS14" s="568">
        <v>0.59210385827410272</v>
      </c>
      <c r="FMT14" s="568">
        <v>0.66156858705031774</v>
      </c>
      <c r="FMU14" s="568">
        <v>0.70171456980758906</v>
      </c>
      <c r="FMV14" s="568">
        <v>0.71930625159386219</v>
      </c>
      <c r="FMW14" s="568">
        <v>0.73449151895919573</v>
      </c>
      <c r="FMX14" s="568">
        <v>0.74366346386534776</v>
      </c>
      <c r="FMY14" s="568">
        <v>0.74501700413729699</v>
      </c>
      <c r="FMZ14" s="568">
        <v>0.74396412998830685</v>
      </c>
      <c r="FNA14" s="568">
        <v>0.74381433964546073</v>
      </c>
      <c r="FNB14" s="568">
        <v>0.74411500576841993</v>
      </c>
      <c r="FNC14" s="568">
        <v>0.74486612835718402</v>
      </c>
      <c r="FND14" s="568">
        <v>0.73915347202096193</v>
      </c>
      <c r="FNE14" s="568">
        <v>0.73734838984594031</v>
      </c>
      <c r="FNF14" s="568">
        <v>0.73749926562605317</v>
      </c>
      <c r="FNG14" s="568">
        <v>0.73794972209185838</v>
      </c>
      <c r="FNH14" s="568">
        <v>0.7350928512051137</v>
      </c>
      <c r="FNI14" s="568">
        <v>0.73374039637043142</v>
      </c>
      <c r="FNJ14" s="568">
        <v>0.73313906412451324</v>
      </c>
      <c r="FNK14" s="568">
        <v>0.7346423947393087</v>
      </c>
      <c r="FNL14" s="568">
        <v>0.73223706575563607</v>
      </c>
      <c r="FNM14" s="568">
        <v>0.71795271132191274</v>
      </c>
      <c r="FNN14" s="568">
        <v>0.64533044553599395</v>
      </c>
      <c r="FNO14" s="568">
        <v>0.36641865628214365</v>
      </c>
      <c r="FNP14" s="568">
        <v>5.5331250122604786E-2</v>
      </c>
      <c r="FNQ14" s="568">
        <v>1.2479272258701882E-2</v>
      </c>
      <c r="FNR14" s="568">
        <v>1.9395678524027481E-2</v>
      </c>
      <c r="FNS14" s="568">
        <v>3.2627158808760534E-2</v>
      </c>
      <c r="FNT14" s="568">
        <v>3.3529157177637742E-2</v>
      </c>
      <c r="FNU14" s="568">
        <v>2.4658963831711688E-2</v>
      </c>
      <c r="FNV14" s="568">
        <v>1.6538807637282823E-2</v>
      </c>
      <c r="FNW14" s="568">
        <v>1.2329481915855844E-2</v>
      </c>
      <c r="FNX14" s="568">
        <v>7.3679481683977012E-3</v>
      </c>
      <c r="FNY14" s="568">
        <v>1.5033306147953472E-3</v>
      </c>
      <c r="FNZ14" s="568">
        <v>0</v>
      </c>
      <c r="FOA14" s="568">
        <v>0</v>
      </c>
      <c r="FOB14" s="568">
        <v>1.5087578011303487E-4</v>
      </c>
      <c r="FOC14" s="568">
        <v>9.0210691260390868E-3</v>
      </c>
      <c r="FOD14" s="568">
        <v>2.4959629954670767E-2</v>
      </c>
      <c r="FOE14" s="568">
        <v>4.5257306847575458E-2</v>
      </c>
      <c r="FOF14" s="568">
        <v>5.9992117747103862E-2</v>
      </c>
      <c r="FOG14" s="568">
        <v>4.9768384129228502E-2</v>
      </c>
      <c r="FOH14" s="568">
        <v>4.3903766575626127E-2</v>
      </c>
      <c r="FOI14" s="568">
        <v>4.3302434329708005E-2</v>
      </c>
      <c r="FOJ14" s="568">
        <v>6.4352319248643861E-2</v>
      </c>
      <c r="FOK14" s="568">
        <v>0.10615142296355651</v>
      </c>
      <c r="FOL14" s="568">
        <v>0.13652412856875751</v>
      </c>
      <c r="FOM14" s="568">
        <v>0.1652415423417832</v>
      </c>
      <c r="FON14" s="568">
        <v>0.20147778006331951</v>
      </c>
      <c r="FOO14" s="568">
        <v>0.21004839272355347</v>
      </c>
      <c r="FOP14" s="568">
        <v>0.20824439598579905</v>
      </c>
      <c r="FOQ14" s="568">
        <v>0.21335572007610326</v>
      </c>
      <c r="FOR14" s="568">
        <v>0.22177545695622419</v>
      </c>
      <c r="FOS14" s="568">
        <v>0.23696180975882475</v>
      </c>
      <c r="FOT14" s="568">
        <v>0.26026723331858709</v>
      </c>
      <c r="FOU14" s="568">
        <v>0.26056789944154618</v>
      </c>
      <c r="FOV14" s="568">
        <v>0.28447465524722665</v>
      </c>
      <c r="FOW14" s="568">
        <v>0.30011146451563225</v>
      </c>
      <c r="FOX14" s="568">
        <v>0.32206334780344537</v>
      </c>
      <c r="FOY14" s="568">
        <v>0.36040424838569524</v>
      </c>
      <c r="FOZ14" s="568">
        <v>0.37514014472249063</v>
      </c>
      <c r="FPA14" s="568">
        <v>0.3644648692015432</v>
      </c>
      <c r="FPB14" s="568">
        <v>0.35634471300711429</v>
      </c>
      <c r="FPC14" s="568">
        <v>0.37153106580971484</v>
      </c>
      <c r="FPD14" s="568">
        <v>0.38325921547965258</v>
      </c>
      <c r="FPE14" s="568">
        <v>0.39002474596486508</v>
      </c>
      <c r="FPF14" s="568">
        <v>0.38280767357658035</v>
      </c>
      <c r="FPG14" s="568">
        <v>0.34642164551219801</v>
      </c>
      <c r="FPH14" s="568">
        <v>0.32642463474225242</v>
      </c>
      <c r="FPI14" s="568">
        <v>0.29951013226971418</v>
      </c>
      <c r="FPJ14" s="568">
        <v>0.27319804748036108</v>
      </c>
      <c r="FPK14" s="568">
        <v>0.25650836406296523</v>
      </c>
      <c r="FPL14" s="568">
        <v>0.23575914526698846</v>
      </c>
      <c r="FPM14" s="568">
        <v>0.19741824468473859</v>
      </c>
      <c r="FPN14" s="568">
        <v>0.15952780056829383</v>
      </c>
      <c r="FPO14" s="568">
        <v>0.12359331440698355</v>
      </c>
      <c r="FPP14" s="568">
        <v>8.7507952465560215E-2</v>
      </c>
      <c r="FPQ14" s="568">
        <v>5.2925921138932235E-2</v>
      </c>
      <c r="FPR14" s="568">
        <v>3.7588692556218696E-2</v>
      </c>
      <c r="FPS14" s="568">
        <v>2.661275091231214E-2</v>
      </c>
      <c r="FPT14" s="568">
        <v>4.6608676244990774E-3</v>
      </c>
      <c r="FPU14" s="568">
        <v>4.2104111586939727E-3</v>
      </c>
      <c r="FPV14" s="568">
        <v>3.7889358679177754E-2</v>
      </c>
      <c r="FPW14" s="568">
        <v>0.11306782922888213</v>
      </c>
      <c r="FPX14" s="568">
        <v>0.20929618469752234</v>
      </c>
      <c r="FPY14" s="568">
        <v>0.29650347104012348</v>
      </c>
      <c r="FPZ14" s="568">
        <v>0.36175778865764452</v>
      </c>
      <c r="FQA14" s="568">
        <v>0.42746364817823779</v>
      </c>
      <c r="FQB14" s="568">
        <v>0.51196385397694022</v>
      </c>
      <c r="FQC14" s="568">
        <v>0.55436428993777098</v>
      </c>
      <c r="FQD14" s="568">
        <v>0.56443823321280029</v>
      </c>
      <c r="FQE14" s="568">
        <v>0.57661792478581009</v>
      </c>
      <c r="FQF14" s="568">
        <v>0.61360528509611079</v>
      </c>
      <c r="FQG14" s="568">
        <v>0.65299905982735085</v>
      </c>
      <c r="FQH14" s="568">
        <v>0.68006335264273521</v>
      </c>
      <c r="FQI14" s="568">
        <v>0.69299308136724214</v>
      </c>
      <c r="FQJ14" s="568">
        <v>0.70291723429942521</v>
      </c>
      <c r="FQK14" s="568">
        <v>0.68667800734783457</v>
      </c>
      <c r="FQL14" s="568">
        <v>0.6489395244487699</v>
      </c>
      <c r="FQM14" s="568">
        <v>0.59541227106391947</v>
      </c>
      <c r="FQN14" s="568">
        <v>0.52880441317444915</v>
      </c>
      <c r="FQO14" s="568">
        <v>0.45347506684463179</v>
      </c>
      <c r="FQP14" s="568">
        <v>0.3545407162693599</v>
      </c>
      <c r="FQQ14" s="568">
        <v>0.2662816412150355</v>
      </c>
      <c r="FQR14" s="568">
        <v>0.19335870930615764</v>
      </c>
      <c r="FQS14" s="568">
        <v>0.15997934247136597</v>
      </c>
      <c r="FQT14" s="568">
        <v>0.15952780056829383</v>
      </c>
      <c r="FQU14" s="568">
        <v>0.17050482764946739</v>
      </c>
      <c r="FQV14" s="568">
        <v>0.15922713444533479</v>
      </c>
      <c r="FQW14" s="568">
        <v>0.11938290324828958</v>
      </c>
      <c r="FQX14" s="568">
        <v>8.4350415455856489E-2</v>
      </c>
      <c r="FQY14" s="568">
        <v>8.5702870290538802E-2</v>
      </c>
      <c r="FQZ14" s="568">
        <v>0.10314476173396583</v>
      </c>
      <c r="FRA14" s="568">
        <v>0.14359032517692916</v>
      </c>
      <c r="FRB14" s="568">
        <v>0.18854696590154554</v>
      </c>
      <c r="FRC14" s="568">
        <v>0.23109827764248933</v>
      </c>
      <c r="FRD14" s="568">
        <v>0.27214517333137089</v>
      </c>
      <c r="FRE14" s="568">
        <v>0.31454560929220171</v>
      </c>
      <c r="FRF14" s="568">
        <v>0.35875112742805382</v>
      </c>
      <c r="FRG14" s="568">
        <v>0.38927362337610089</v>
      </c>
      <c r="FRH14" s="568">
        <v>0.41528504204249489</v>
      </c>
      <c r="FRI14" s="568">
        <v>0.42205057252770756</v>
      </c>
      <c r="FRJ14" s="568">
        <v>0.42896697879303308</v>
      </c>
      <c r="FRK14" s="568">
        <v>0.45407639909054986</v>
      </c>
      <c r="FRL14" s="568">
        <v>0.49091396905800433</v>
      </c>
      <c r="FRM14" s="568">
        <v>0.51226452009989931</v>
      </c>
      <c r="FRN14" s="568">
        <v>0.50940764921315462</v>
      </c>
      <c r="FRO14" s="568">
        <v>0.47948757094829281</v>
      </c>
      <c r="FRP14" s="568">
        <v>0.44490553962166468</v>
      </c>
      <c r="FRQ14" s="568">
        <v>0.42205057252770756</v>
      </c>
      <c r="FRR14" s="568">
        <v>0.38566454446332515</v>
      </c>
      <c r="FRS14" s="568">
        <v>0.33439282971930123</v>
      </c>
      <c r="FRT14" s="568">
        <v>0.29650347104012348</v>
      </c>
      <c r="FRU14" s="568">
        <v>0.2780097908849733</v>
      </c>
      <c r="FRV14" s="568">
        <v>0.25605682215989317</v>
      </c>
      <c r="FRW14" s="568">
        <v>0.22944407124758101</v>
      </c>
      <c r="FRX14" s="568">
        <v>0.20162865584343259</v>
      </c>
      <c r="FRY14" s="568">
        <v>0.16178333920912036</v>
      </c>
      <c r="FRZ14" s="568">
        <v>0.14013212204426634</v>
      </c>
      <c r="FSA14" s="568">
        <v>0.12659997563657424</v>
      </c>
      <c r="FSB14" s="568">
        <v>0.11081229058805558</v>
      </c>
      <c r="FSC14" s="568">
        <v>0.11276716310592305</v>
      </c>
      <c r="FSD14" s="568">
        <v>0.11547424364982166</v>
      </c>
      <c r="FSE14" s="568">
        <v>9.7882561863548601E-2</v>
      </c>
      <c r="FSF14" s="568">
        <v>7.4426262523673195E-2</v>
      </c>
      <c r="FSG14" s="568">
        <v>5.9691451624144791E-2</v>
      </c>
      <c r="FSH14" s="568">
        <v>5.0369716375146638E-2</v>
      </c>
      <c r="FSI14" s="568">
        <v>2.8718499210292629E-2</v>
      </c>
      <c r="FSJ14" s="568">
        <v>1.3231480284733059E-2</v>
      </c>
      <c r="FSK14" s="568">
        <v>2.4358297708752624E-2</v>
      </c>
      <c r="FSL14" s="568">
        <v>5.3226587261891292E-2</v>
      </c>
      <c r="FSM14" s="568">
        <v>7.8786464025213193E-2</v>
      </c>
      <c r="FSN14" s="568">
        <v>0.10043768119006721</v>
      </c>
      <c r="FSO14" s="568">
        <v>0.10494875847172022</v>
      </c>
      <c r="FSP14" s="568">
        <v>0.1375759172804808</v>
      </c>
      <c r="FSQ14" s="568">
        <v>0.18253255800509718</v>
      </c>
      <c r="FSR14" s="568">
        <v>0.2455324224190587</v>
      </c>
      <c r="FSS14" s="568">
        <v>0.32146201555752724</v>
      </c>
      <c r="FST14" s="568">
        <v>0.37679326568013211</v>
      </c>
      <c r="FSU14" s="568">
        <v>0.42956831103895116</v>
      </c>
      <c r="FSV14" s="568">
        <v>0.47452495176356752</v>
      </c>
      <c r="FSW14" s="568">
        <v>0.51647493125859334</v>
      </c>
      <c r="FSX14" s="568">
        <v>0.55241050285717042</v>
      </c>
      <c r="FSY14" s="568">
        <v>0.57706838125161508</v>
      </c>
      <c r="FSZ14" s="568">
        <v>0.60849287556853959</v>
      </c>
      <c r="FTA14" s="568">
        <v>0.62758788796960796</v>
      </c>
      <c r="FTB14" s="568">
        <v>0.64818731642273875</v>
      </c>
      <c r="FTC14" s="568">
        <v>0.66352345956818526</v>
      </c>
      <c r="FTD14" s="568">
        <v>0.67359740284321468</v>
      </c>
      <c r="FTE14" s="568">
        <v>0.68487401061008024</v>
      </c>
      <c r="FTF14" s="568">
        <v>0.69329374749020112</v>
      </c>
      <c r="FTG14" s="568">
        <v>0.69780482477185424</v>
      </c>
      <c r="FTH14" s="568">
        <v>0.70141390368462997</v>
      </c>
      <c r="FTI14" s="568">
        <v>0.70216502627339417</v>
      </c>
      <c r="FTJ14" s="568">
        <v>0.69840615701777231</v>
      </c>
      <c r="FTK14" s="568">
        <v>0.68923421211162006</v>
      </c>
      <c r="FTL14" s="568">
        <v>0.67074053195646988</v>
      </c>
      <c r="FTM14" s="568">
        <v>0.6496906470375341</v>
      </c>
      <c r="FTN14" s="568">
        <v>0.63570804416403692</v>
      </c>
      <c r="FTO14" s="568">
        <v>0.61495882536806012</v>
      </c>
      <c r="FTP14" s="568">
        <v>0.58879653092155304</v>
      </c>
      <c r="FTQ14" s="568">
        <v>0.5692499766174125</v>
      </c>
      <c r="FTR14" s="568">
        <v>0.55947669946534218</v>
      </c>
      <c r="FTS14" s="568">
        <v>0.56022890749137344</v>
      </c>
      <c r="FTT14" s="568">
        <v>0.56353623484392312</v>
      </c>
      <c r="FTU14" s="568">
        <v>0.56609243960770894</v>
      </c>
      <c r="FTV14" s="568">
        <v>0.566994437976586</v>
      </c>
      <c r="FTW14" s="568">
        <v>0.56173223810616857</v>
      </c>
      <c r="FTX14" s="568">
        <v>0.5611309058602505</v>
      </c>
      <c r="FTY14" s="568">
        <v>0.5689493104944533</v>
      </c>
      <c r="FTZ14" s="568">
        <v>0.57631725866285111</v>
      </c>
      <c r="FUA14" s="568">
        <v>0.5748128426107888</v>
      </c>
      <c r="FUB14" s="568">
        <v>0.56910018627456649</v>
      </c>
      <c r="FUC14" s="568">
        <v>0.56488977511587257</v>
      </c>
      <c r="FUD14" s="568">
        <v>0.54699742720664035</v>
      </c>
      <c r="FUE14" s="568">
        <v>0.50519832349172766</v>
      </c>
      <c r="FUF14" s="568">
        <v>0.44415333159563358</v>
      </c>
      <c r="FUG14" s="568">
        <v>0.39633981998427248</v>
      </c>
      <c r="FUH14" s="568">
        <v>0.4194943677639219</v>
      </c>
      <c r="FUI14" s="568">
        <v>0.48910997232024994</v>
      </c>
      <c r="FUJ14" s="568">
        <v>0.5300070776662853</v>
      </c>
      <c r="FUK14" s="568">
        <v>0.56188202844901491</v>
      </c>
      <c r="FUL14" s="568">
        <v>0.57812125540060555</v>
      </c>
      <c r="FUM14" s="568">
        <v>0.57496371839090188</v>
      </c>
      <c r="FUN14" s="568">
        <v>0.53662281780865195</v>
      </c>
      <c r="FUO14" s="568">
        <v>0.4491148653430917</v>
      </c>
      <c r="FUP14" s="568">
        <v>0.4397931300940936</v>
      </c>
      <c r="FUQ14" s="568">
        <v>0.46580454876048755</v>
      </c>
      <c r="FUR14" s="568">
        <v>0.42806498042415592</v>
      </c>
      <c r="FUS14" s="568">
        <v>0.37528993506533664</v>
      </c>
      <c r="FUT14" s="568">
        <v>0.35063205667089203</v>
      </c>
      <c r="FUU14" s="568">
        <v>0.32913062984888397</v>
      </c>
      <c r="FUV14" s="568">
        <v>0.26868697019870807</v>
      </c>
      <c r="FUW14" s="568">
        <v>0.19305804318319858</v>
      </c>
      <c r="FUX14" s="568">
        <v>8.119287844615275E-2</v>
      </c>
      <c r="FUY14" s="568">
        <v>1.9245888181181448E-2</v>
      </c>
      <c r="FUZ14" s="568">
        <v>2.6312084789353079E-2</v>
      </c>
      <c r="FVA14" s="568">
        <v>8.8710616957396474E-2</v>
      </c>
      <c r="FVB14" s="568">
        <v>0.12675085141668727</v>
      </c>
      <c r="FVC14" s="568">
        <v>0.14674786218663288</v>
      </c>
      <c r="FVD14" s="568">
        <v>0.18899850780461766</v>
      </c>
      <c r="FVE14" s="568">
        <v>0.2610194413446183</v>
      </c>
      <c r="FVF14" s="568">
        <v>0.3431132327223812</v>
      </c>
      <c r="FVG14" s="568">
        <v>0.333341041007578</v>
      </c>
      <c r="FVH14" s="568">
        <v>0.28898573252887977</v>
      </c>
      <c r="FVI14" s="568">
        <v>0.26943917822473928</v>
      </c>
      <c r="FVJ14" s="568">
        <v>0.36671932240510274</v>
      </c>
      <c r="FVK14" s="568">
        <v>0.51797826187338858</v>
      </c>
      <c r="FVL14" s="568">
        <v>0.63044475885635276</v>
      </c>
      <c r="FVM14" s="568">
        <v>0.6775071478789495</v>
      </c>
      <c r="FVN14" s="568">
        <v>0.67104119807942908</v>
      </c>
      <c r="FVO14" s="568">
        <v>0.64202311818344426</v>
      </c>
      <c r="FVP14" s="568">
        <v>0.61300395285019249</v>
      </c>
      <c r="FVQ14" s="568">
        <v>0.60142667896036772</v>
      </c>
      <c r="FVR14" s="568">
        <v>0.57060351688936184</v>
      </c>
      <c r="FVS14" s="568">
        <v>0.47482561788652661</v>
      </c>
      <c r="FVT14" s="568">
        <v>0.37574147696840876</v>
      </c>
      <c r="FVU14" s="568">
        <v>0.33213729107847478</v>
      </c>
      <c r="FVV14" s="568">
        <v>0.3393543634667594</v>
      </c>
      <c r="FVW14" s="568">
        <v>0.35739758715610453</v>
      </c>
      <c r="FVX14" s="568">
        <v>0.40145222951184367</v>
      </c>
      <c r="FVY14" s="568">
        <v>0.43663559308438982</v>
      </c>
      <c r="FVZ14" s="568">
        <v>0.48384777244983274</v>
      </c>
      <c r="FWA14" s="568">
        <v>0.50234145260498297</v>
      </c>
      <c r="FWB14" s="568">
        <v>0.55301183510308871</v>
      </c>
      <c r="FWC14" s="568">
        <v>0.63661004253291398</v>
      </c>
      <c r="FWD14" s="568">
        <v>0.67013919971055191</v>
      </c>
      <c r="FWE14" s="568">
        <v>0.66352345956818526</v>
      </c>
      <c r="FWF14" s="568">
        <v>0.6417213666232181</v>
      </c>
      <c r="FWG14" s="568">
        <v>0.60729021107670333</v>
      </c>
      <c r="FWH14" s="568">
        <v>0.63540737804107783</v>
      </c>
      <c r="FWI14" s="568">
        <v>0.71284030179434166</v>
      </c>
      <c r="FWJ14" s="568">
        <v>0.74155880100463434</v>
      </c>
      <c r="FWK14" s="568">
        <v>0.74471633801433801</v>
      </c>
      <c r="FWL14" s="568">
        <v>0.74471633801433801</v>
      </c>
      <c r="FWM14" s="568">
        <v>0.74366346386534776</v>
      </c>
      <c r="FWN14" s="568">
        <v>0.73794972209185838</v>
      </c>
      <c r="FWO14" s="568">
        <v>0.72712465622806499</v>
      </c>
      <c r="FWP14" s="568">
        <v>0.7146442985320961</v>
      </c>
      <c r="FWQ14" s="568">
        <v>0.70021015375552653</v>
      </c>
      <c r="FWR14" s="568">
        <v>0.68186734938048943</v>
      </c>
      <c r="FWS14" s="568">
        <v>0.65796059357480918</v>
      </c>
      <c r="FWT14" s="568">
        <v>0.62713743150380286</v>
      </c>
      <c r="FWU14" s="568">
        <v>0.60172734508332693</v>
      </c>
      <c r="FWV14" s="568">
        <v>0.57376105389906562</v>
      </c>
      <c r="FWW14" s="568">
        <v>0.53857769032651948</v>
      </c>
      <c r="FWX14" s="568">
        <v>0.49632704470853467</v>
      </c>
      <c r="FWY14" s="568">
        <v>0.46820987774416012</v>
      </c>
      <c r="FWZ14" s="568">
        <v>0.44926574112320483</v>
      </c>
      <c r="FXA14" s="568">
        <v>0.41723991456036241</v>
      </c>
      <c r="FXB14" s="568">
        <v>0.38340900582249859</v>
      </c>
      <c r="FXC14" s="568">
        <v>0.32747642345397576</v>
      </c>
      <c r="FXD14" s="568">
        <v>0.2562076979400062</v>
      </c>
      <c r="FXE14" s="568">
        <v>0.20839418632864515</v>
      </c>
      <c r="FXF14" s="568">
        <v>0.16118200696320223</v>
      </c>
      <c r="FXG14" s="568">
        <v>0.10900829385030118</v>
      </c>
      <c r="FXH14" s="568">
        <v>6.7209190135388522E-2</v>
      </c>
      <c r="FXI14" s="568">
        <v>4.7361969708288938E-2</v>
      </c>
      <c r="FXJ14" s="568">
        <v>4.9768384129228502E-2</v>
      </c>
      <c r="FXK14" s="568">
        <v>1.8493680155150273E-2</v>
      </c>
      <c r="FXL14" s="568">
        <v>7.5177385112437352E-3</v>
      </c>
      <c r="FXM14" s="568">
        <v>6.7655304852125633E-3</v>
      </c>
      <c r="FXN14" s="568">
        <v>1.172814966993771E-2</v>
      </c>
      <c r="FXO14" s="568">
        <v>1.4585020556682367E-2</v>
      </c>
      <c r="FXP14" s="568">
        <v>2.3606089682721453E-2</v>
      </c>
      <c r="FXQ14" s="568">
        <v>3.9543565074086129E-2</v>
      </c>
      <c r="FXR14" s="568">
        <v>6.1796114484858278E-2</v>
      </c>
      <c r="FXS14" s="568">
        <v>8.239554293798905E-2</v>
      </c>
      <c r="FXT14" s="568">
        <v>9.2318610432905318E-2</v>
      </c>
      <c r="FXU14" s="568">
        <v>9.3521274924741604E-2</v>
      </c>
      <c r="FXV14" s="568">
        <v>9.0665489475263955E-2</v>
      </c>
      <c r="FXW14" s="568">
        <v>7.6532010821653687E-2</v>
      </c>
      <c r="FXX14" s="568">
        <v>6.1796114484858278E-2</v>
      </c>
      <c r="FXY14" s="568">
        <v>5.4729917876686643E-2</v>
      </c>
      <c r="FXZ14" s="568">
        <v>4.766263583124801E-2</v>
      </c>
      <c r="FYA14" s="568">
        <v>4.5858639093493601E-2</v>
      </c>
      <c r="FYB14" s="568">
        <v>5.2625255015973149E-2</v>
      </c>
      <c r="FYC14" s="568">
        <v>6.8712520750183886E-2</v>
      </c>
      <c r="FYD14" s="568">
        <v>9.9235016698230927E-2</v>
      </c>
      <c r="FYE14" s="568">
        <v>0.14223678490497985</v>
      </c>
      <c r="FYF14" s="568">
        <v>0.15712247158462128</v>
      </c>
      <c r="FYG14" s="568">
        <v>0.1679486228856818</v>
      </c>
      <c r="FYH14" s="568">
        <v>0.19576403828983022</v>
      </c>
      <c r="FYI14" s="568">
        <v>0.22914340512462186</v>
      </c>
      <c r="FYJ14" s="568">
        <v>0.2562076979400062</v>
      </c>
      <c r="FYK14" s="568">
        <v>0.27485225387526946</v>
      </c>
      <c r="FYL14" s="568">
        <v>0.29214326953858349</v>
      </c>
      <c r="FYM14" s="568">
        <v>0.31229115608864211</v>
      </c>
      <c r="FYN14" s="568">
        <v>0.32822863148000686</v>
      </c>
      <c r="FYO14" s="568">
        <v>0.3497289728647478</v>
      </c>
      <c r="FYP14" s="568">
        <v>0.36055512416580826</v>
      </c>
      <c r="FYQ14" s="568">
        <v>0.33830257475503617</v>
      </c>
      <c r="FYR14" s="568">
        <v>0.29349572437326577</v>
      </c>
      <c r="FYS14" s="568">
        <v>0.25004349970071177</v>
      </c>
      <c r="FYT14" s="568">
        <v>0.20839418632864515</v>
      </c>
      <c r="FYU14" s="568">
        <v>0.17531548561681248</v>
      </c>
      <c r="FYV14" s="568">
        <v>0.16779774710556875</v>
      </c>
      <c r="FYW14" s="568">
        <v>0.18929917392757667</v>
      </c>
      <c r="FYX14" s="568">
        <v>0.22989561315065307</v>
      </c>
      <c r="FYY14" s="568">
        <v>0.28191845048344105</v>
      </c>
      <c r="FYZ14" s="568">
        <v>0.32356776385550778</v>
      </c>
      <c r="FZA14" s="568">
        <v>0.34987984864486082</v>
      </c>
      <c r="FZB14" s="568">
        <v>0.3712303996867557</v>
      </c>
      <c r="FZC14" s="568">
        <v>0.37333506254746923</v>
      </c>
      <c r="FZD14" s="568">
        <v>0.35409025980355474</v>
      </c>
      <c r="FZE14" s="568">
        <v>0.31710181405598725</v>
      </c>
      <c r="FZF14" s="568">
        <v>0.27635558449006487</v>
      </c>
      <c r="FZG14" s="568">
        <v>0.26252277195941359</v>
      </c>
      <c r="FZH14" s="568">
        <v>0.28447465524722665</v>
      </c>
      <c r="FZI14" s="568">
        <v>0.32642463474225242</v>
      </c>
      <c r="FZJ14" s="568">
        <v>0.36115645641172633</v>
      </c>
      <c r="FZK14" s="568">
        <v>0.36521599179030739</v>
      </c>
      <c r="FZL14" s="568">
        <v>0.35258584375149243</v>
      </c>
      <c r="FZM14" s="568">
        <v>0.34476743911728963</v>
      </c>
      <c r="FZN14" s="568">
        <v>0.33890390700095424</v>
      </c>
      <c r="FZO14" s="568">
        <v>0.34160990210758591</v>
      </c>
      <c r="FZP14" s="568">
        <v>0.31379448670343746</v>
      </c>
      <c r="FZQ14" s="568">
        <v>0.2614698978104234</v>
      </c>
      <c r="FZR14" s="568">
        <v>0.24297621765527314</v>
      </c>
      <c r="FZS14" s="568">
        <v>0.24808862718284433</v>
      </c>
      <c r="FZT14" s="568">
        <v>0.2462835450078229</v>
      </c>
      <c r="FZU14" s="568">
        <v>0.23500693724095731</v>
      </c>
      <c r="FZV14" s="568">
        <v>0.2231289972281735</v>
      </c>
      <c r="FZW14" s="568">
        <v>0.22162566661337818</v>
      </c>
      <c r="FZX14" s="568">
        <v>0.20809352020568608</v>
      </c>
      <c r="FZY14" s="568">
        <v>0.18990050617349488</v>
      </c>
      <c r="FZZ14" s="568">
        <v>0.19080250454237208</v>
      </c>
      <c r="GAA14" s="568">
        <v>0.18899850780461766</v>
      </c>
      <c r="GAB14" s="568">
        <v>0.18253255800509718</v>
      </c>
      <c r="GAC14" s="568">
        <v>0.21034905884651259</v>
      </c>
      <c r="GAD14" s="568">
        <v>0.20598885734497258</v>
      </c>
      <c r="GAE14" s="568">
        <v>0.22132500049041914</v>
      </c>
      <c r="GAF14" s="568">
        <v>0.23996955642568241</v>
      </c>
      <c r="GAG14" s="568">
        <v>0.24658529656804895</v>
      </c>
      <c r="GAH14" s="568">
        <v>0.23981868064556935</v>
      </c>
      <c r="GAI14" s="568">
        <v>0.22012233599858286</v>
      </c>
      <c r="GAJ14" s="568">
        <v>0.18734430140970929</v>
      </c>
      <c r="GAK14" s="568">
        <v>0.1652415423417832</v>
      </c>
      <c r="GAL14" s="568">
        <v>0.15877667797952966</v>
      </c>
      <c r="GAM14" s="568">
        <v>0.16283621335811066</v>
      </c>
      <c r="GAN14" s="568">
        <v>0.16539241812189623</v>
      </c>
      <c r="GAO14" s="568">
        <v>0.16629441649077342</v>
      </c>
      <c r="GAP14" s="568">
        <v>0.16283621335811066</v>
      </c>
      <c r="GAQ14" s="568">
        <v>0.15637134899585711</v>
      </c>
      <c r="GAR14" s="568">
        <v>0.14750007021266406</v>
      </c>
      <c r="GAS14" s="568">
        <v>0.12930705618047289</v>
      </c>
      <c r="GAT14" s="568">
        <v>8.4049749332897411E-2</v>
      </c>
      <c r="GAU14" s="568">
        <v>4.8414843857279177E-2</v>
      </c>
      <c r="GAV14" s="568">
        <v>4.1046895688881486E-2</v>
      </c>
      <c r="GAW14" s="568">
        <v>4.1949979495025692E-2</v>
      </c>
      <c r="GAX14" s="568">
        <v>4.540818262768849E-2</v>
      </c>
      <c r="GAY14" s="568">
        <v>4.8715509980238249E-2</v>
      </c>
      <c r="GAZ14" s="568">
        <v>5.0069050252187566E-2</v>
      </c>
      <c r="GBA14" s="568">
        <v>4.946771800626943E-2</v>
      </c>
      <c r="GBB14" s="568">
        <v>5.0519506717992678E-2</v>
      </c>
      <c r="GBC14" s="568">
        <v>5.7135246860359208E-2</v>
      </c>
      <c r="GBD14" s="568">
        <v>6.1946990264971309E-2</v>
      </c>
      <c r="GBE14" s="568">
        <v>6.3450320879766653E-2</v>
      </c>
      <c r="GBF14" s="568">
        <v>6.3450320879766653E-2</v>
      </c>
      <c r="GBG14" s="568">
        <v>6.2397446730776421E-2</v>
      </c>
      <c r="GBH14" s="568">
        <v>7.0366727145092248E-2</v>
      </c>
      <c r="GBI14" s="568">
        <v>7.8336007559408075E-2</v>
      </c>
      <c r="GBJ14" s="568">
        <v>7.6532010821653687E-2</v>
      </c>
      <c r="GBK14" s="568">
        <v>6.8111188504265716E-2</v>
      </c>
      <c r="GBL14" s="568">
        <v>6.1194782238940135E-2</v>
      </c>
      <c r="GBM14" s="568">
        <v>5.7586788763431297E-2</v>
      </c>
      <c r="GBN14" s="568">
        <v>5.3075711481778254E-2</v>
      </c>
      <c r="GBO14" s="568">
        <v>5.668479039455409E-2</v>
      </c>
      <c r="GBP14" s="568">
        <v>6.5705859520593171E-2</v>
      </c>
      <c r="GBQ14" s="568">
        <v>6.9615604556328065E-2</v>
      </c>
      <c r="GBR14" s="568">
        <v>6.6607857889470379E-2</v>
      </c>
      <c r="GBS14" s="568">
        <v>5.9541661281298744E-2</v>
      </c>
      <c r="GBT14" s="568">
        <v>5.2324588893014078E-2</v>
      </c>
      <c r="GBU14" s="568">
        <v>5.9240995158339672E-2</v>
      </c>
      <c r="GBV14" s="568">
        <v>7.9688462394090401E-2</v>
      </c>
      <c r="GBW14" s="568">
        <v>9.9085226355384901E-2</v>
      </c>
      <c r="GBX14" s="568">
        <v>0.12148865154627005</v>
      </c>
      <c r="GBY14" s="568">
        <v>0.15231072818000918</v>
      </c>
      <c r="GBZ14" s="568">
        <v>0.18388609827704652</v>
      </c>
      <c r="GCA14" s="568">
        <v>0.19095338032248507</v>
      </c>
      <c r="GCB14" s="568">
        <v>0.19305804318319858</v>
      </c>
      <c r="GCC14" s="568">
        <v>0.21531059259397078</v>
      </c>
      <c r="GCD14" s="568">
        <v>0.24357754990119126</v>
      </c>
      <c r="GCE14" s="568">
        <v>0.27470137809515643</v>
      </c>
      <c r="GCF14" s="568">
        <v>0.30778007880698904</v>
      </c>
      <c r="GCG14" s="568">
        <v>0.34627076973208493</v>
      </c>
      <c r="GCH14" s="568">
        <v>0.36356178539539896</v>
      </c>
      <c r="GCI14" s="568">
        <v>0.36882507070308318</v>
      </c>
      <c r="GCJ14" s="568">
        <v>0.3801016784699488</v>
      </c>
      <c r="GCK14" s="568">
        <v>0.38701808473527438</v>
      </c>
      <c r="GCL14" s="568">
        <v>0.39152807657966043</v>
      </c>
      <c r="GCM14" s="568">
        <v>0.36055512416580826</v>
      </c>
      <c r="GCN14" s="568">
        <v>0.29560147267124626</v>
      </c>
      <c r="GCO14" s="568">
        <v>0.26432676869716804</v>
      </c>
      <c r="GCP14" s="568">
        <v>0.27349871360332018</v>
      </c>
      <c r="GCQ14" s="568">
        <v>0.28342178109823646</v>
      </c>
      <c r="GCR14" s="568">
        <v>0.27981378762272763</v>
      </c>
      <c r="GCS14" s="568">
        <v>0.26838630407574898</v>
      </c>
      <c r="GCT14" s="568">
        <v>0.26583009931196339</v>
      </c>
      <c r="GCU14" s="568">
        <v>0.28206932626355419</v>
      </c>
      <c r="GCV14" s="568">
        <v>0.32477042834734399</v>
      </c>
      <c r="GCW14" s="568">
        <v>0.3823572171107753</v>
      </c>
      <c r="GCX14" s="568">
        <v>0.41708903878024944</v>
      </c>
      <c r="GCY14" s="568">
        <v>0.50384478321977844</v>
      </c>
      <c r="GCZ14" s="568">
        <v>0.5818801246562274</v>
      </c>
      <c r="GDA14" s="568">
        <v>0.58097812628735024</v>
      </c>
      <c r="GDB14" s="568">
        <v>0.54143456121326405</v>
      </c>
      <c r="GDC14" s="568">
        <v>0.47151829053397692</v>
      </c>
      <c r="GDD14" s="568">
        <v>0.3222142235835585</v>
      </c>
      <c r="GDE14" s="568">
        <v>0.17381215500201716</v>
      </c>
      <c r="GDF14" s="568">
        <v>0.10615142296355651</v>
      </c>
      <c r="GDG14" s="568">
        <v>9.0063071792078814E-2</v>
      </c>
      <c r="GDH14" s="568">
        <v>7.3223598031836923E-2</v>
      </c>
      <c r="GDI14" s="568">
        <v>5.4879708219532676E-2</v>
      </c>
      <c r="GDJ14" s="568">
        <v>4.8715509980238249E-2</v>
      </c>
      <c r="GDK14" s="568">
        <v>7.0818269048164351E-2</v>
      </c>
      <c r="GDL14" s="568">
        <v>0.13577192054272635</v>
      </c>
      <c r="GDM14" s="568">
        <v>0.20944706047763534</v>
      </c>
      <c r="GDN14" s="568">
        <v>0.34115944564178069</v>
      </c>
      <c r="GDO14" s="568">
        <v>0.4969283769544528</v>
      </c>
      <c r="GDP14" s="568">
        <v>0.60488488209303071</v>
      </c>
      <c r="GDQ14" s="568">
        <v>0.64803644064262567</v>
      </c>
      <c r="GDR14" s="568">
        <v>0.66623054011208371</v>
      </c>
      <c r="GDS14" s="568">
        <v>0.67495094311516401</v>
      </c>
      <c r="GDT14" s="568">
        <v>0.68457334448712104</v>
      </c>
      <c r="GDU14" s="568">
        <v>0.69209108299836497</v>
      </c>
      <c r="GDV14" s="568">
        <v>0.6953994957881815</v>
      </c>
      <c r="GDW14" s="568">
        <v>0.69344462327031409</v>
      </c>
      <c r="GDX14" s="568">
        <v>0.68231780584629464</v>
      </c>
      <c r="GDY14" s="568">
        <v>0.67419873508913275</v>
      </c>
      <c r="GDZ14" s="568">
        <v>0.6671325384809611</v>
      </c>
      <c r="GEA14" s="568">
        <v>0.644428447167117</v>
      </c>
      <c r="GEB14" s="568">
        <v>0.61059753842925313</v>
      </c>
      <c r="GEC14" s="568">
        <v>0.58007612791847296</v>
      </c>
      <c r="GED14" s="568">
        <v>0.56083023973729151</v>
      </c>
      <c r="GEE14" s="568">
        <v>0.53632215168569297</v>
      </c>
      <c r="GEF14" s="568">
        <v>0.5039956589998914</v>
      </c>
      <c r="GEG14" s="568">
        <v>0.47016475026202753</v>
      </c>
      <c r="GEH14" s="568">
        <v>0.42806498042415592</v>
      </c>
      <c r="GEI14" s="568">
        <v>0.37303439642451014</v>
      </c>
      <c r="GEJ14" s="568">
        <v>0.32507109447030302</v>
      </c>
      <c r="GEK14" s="568">
        <v>0.27861112313089137</v>
      </c>
      <c r="GEL14" s="568">
        <v>0.21786679735775635</v>
      </c>
      <c r="GEM14" s="568">
        <v>0.17125595023823156</v>
      </c>
      <c r="GEN14" s="568">
        <v>0.14614652994071478</v>
      </c>
      <c r="GEO14" s="568">
        <v>0.13471904639373611</v>
      </c>
      <c r="GEP14" s="568">
        <v>0.12133777576615702</v>
      </c>
      <c r="GEQ14" s="568">
        <v>9.9085226355384901E-2</v>
      </c>
      <c r="GER14" s="568">
        <v>0.10374609397988396</v>
      </c>
      <c r="GES14" s="568">
        <v>0.10600163262071047</v>
      </c>
      <c r="GET14" s="568">
        <v>9.3823026484967681E-2</v>
      </c>
      <c r="GEU14" s="568">
        <v>7.3073807688990869E-2</v>
      </c>
      <c r="GEV14" s="568">
        <v>7.4726928646632274E-2</v>
      </c>
      <c r="GEW14" s="568">
        <v>7.7583799533376921E-2</v>
      </c>
      <c r="GEX14" s="568">
        <v>7.1870057759887598E-2</v>
      </c>
      <c r="GEY14" s="568">
        <v>5.7286122640472226E-2</v>
      </c>
      <c r="GEZ14" s="568">
        <v>5.2022837332788022E-2</v>
      </c>
      <c r="GFA14" s="568">
        <v>7.9538672051244375E-2</v>
      </c>
      <c r="GFB14" s="568">
        <v>0.1598295521285199</v>
      </c>
      <c r="GFC14" s="568">
        <v>0.21380726197917535</v>
      </c>
      <c r="GFD14" s="568">
        <v>0.28778198259977639</v>
      </c>
      <c r="GFE14" s="568">
        <v>0.3727337303015511</v>
      </c>
      <c r="GFF14" s="568">
        <v>0.45452794099362198</v>
      </c>
      <c r="GFG14" s="568">
        <v>0.50369499287693242</v>
      </c>
      <c r="GFH14" s="568">
        <v>0.54308768217090542</v>
      </c>
      <c r="GFI14" s="568">
        <v>0.57616638288273814</v>
      </c>
      <c r="GFJ14" s="568">
        <v>0.61180128835835623</v>
      </c>
      <c r="GFK14" s="568">
        <v>0.64743510839670737</v>
      </c>
      <c r="GFL14" s="568">
        <v>0.66322279344522606</v>
      </c>
      <c r="GFM14" s="568">
        <v>0.66833520297279725</v>
      </c>
      <c r="GFN14" s="568">
        <v>0.67735627209883653</v>
      </c>
      <c r="GFO14" s="568">
        <v>0.67660514951007233</v>
      </c>
      <c r="GFP14" s="568">
        <v>0.6572083855487777</v>
      </c>
      <c r="GFQ14" s="568">
        <v>0.63585783450688282</v>
      </c>
      <c r="GFR14" s="568">
        <v>0.5898494050705434</v>
      </c>
      <c r="GFS14" s="568">
        <v>0.52910507929740824</v>
      </c>
      <c r="GFT14" s="568">
        <v>0.48008890319421094</v>
      </c>
      <c r="GFU14" s="568">
        <v>0.42580944178332936</v>
      </c>
      <c r="GFV14" s="568">
        <v>0.37062906744083757</v>
      </c>
      <c r="GFW14" s="568">
        <v>0.32492021869019011</v>
      </c>
      <c r="GFX14" s="568">
        <v>0.29018839702071597</v>
      </c>
      <c r="GFY14" s="568">
        <v>0.27049096693646252</v>
      </c>
      <c r="GFZ14" s="568">
        <v>0.24959195779763962</v>
      </c>
      <c r="GGA14" s="568">
        <v>0.22132500049041914</v>
      </c>
      <c r="GGB14" s="568">
        <v>0.21155172333834885</v>
      </c>
      <c r="GGC14" s="568">
        <v>0.21561125871692977</v>
      </c>
      <c r="GGD14" s="568">
        <v>0.20192932196639168</v>
      </c>
      <c r="GGE14" s="568">
        <v>0.16614354071066037</v>
      </c>
      <c r="GGF14" s="568">
        <v>0.13532146407692125</v>
      </c>
      <c r="GGG14" s="568">
        <v>0.11006116799929143</v>
      </c>
      <c r="GGH14" s="568">
        <v>5.3527253384850357E-2</v>
      </c>
      <c r="GGI14" s="568">
        <v>2.6462960569466117E-2</v>
      </c>
      <c r="GGJ14" s="568">
        <v>1.3080604504620022E-2</v>
      </c>
      <c r="GGK14" s="568">
        <v>9.7732771520702578E-3</v>
      </c>
      <c r="GGL14" s="568">
        <v>9.7732771520702578E-3</v>
      </c>
      <c r="GGM14" s="568">
        <v>1.112681742401957E-2</v>
      </c>
      <c r="GGN14" s="568">
        <v>7.217072388284668E-3</v>
      </c>
      <c r="GGO14" s="568">
        <v>4.059535378580937E-3</v>
      </c>
      <c r="GGP14" s="568">
        <v>4.2104111586939727E-3</v>
      </c>
      <c r="GGQ14" s="568">
        <v>3.1575370097037298E-3</v>
      </c>
      <c r="GGR14" s="568">
        <v>1.3535402719493128E-3</v>
      </c>
      <c r="GGS14" s="568">
        <v>3.0066612295906946E-4</v>
      </c>
      <c r="GGT14" s="568">
        <v>1.5087578011303487E-4</v>
      </c>
      <c r="GGU14" s="568">
        <v>1.5087578011303487E-4</v>
      </c>
      <c r="GGV14" s="568">
        <v>4.515419030721042E-4</v>
      </c>
      <c r="GGW14" s="568">
        <v>1.5087578011303487E-4</v>
      </c>
      <c r="GGX14" s="568">
        <v>0</v>
      </c>
      <c r="GGY14" s="568">
        <v>0</v>
      </c>
      <c r="GGZ14" s="568">
        <v>0</v>
      </c>
      <c r="GHA14" s="568">
        <v>1.0528741489902432E-3</v>
      </c>
      <c r="GHB14" s="568">
        <v>4.6608676244990774E-3</v>
      </c>
      <c r="GHC14" s="568">
        <v>1.3231480284733059E-2</v>
      </c>
      <c r="GHD14" s="568">
        <v>2.1200760699048898E-2</v>
      </c>
      <c r="GHE14" s="568">
        <v>2.1802092944967034E-2</v>
      </c>
      <c r="GHF14" s="568">
        <v>9.9230674949162927E-3</v>
      </c>
      <c r="GHG14" s="568">
        <v>9.9230674949162927E-3</v>
      </c>
      <c r="GHH14" s="568">
        <v>6.4352319248643861E-2</v>
      </c>
      <c r="GHI14" s="568">
        <v>0.18253255800509718</v>
      </c>
      <c r="GHJ14" s="568">
        <v>0.32161289133764026</v>
      </c>
      <c r="GHK14" s="568">
        <v>0.4013013537317307</v>
      </c>
      <c r="GHL14" s="568">
        <v>0.41784124680628054</v>
      </c>
      <c r="GHM14" s="568">
        <v>0.3975424844761089</v>
      </c>
      <c r="GHN14" s="568">
        <v>0.35469159204947287</v>
      </c>
      <c r="GHO14" s="568">
        <v>0.29770613553195974</v>
      </c>
      <c r="GHP14" s="568">
        <v>0.23380427274912105</v>
      </c>
      <c r="GHQ14" s="568">
        <v>0.17411282112497622</v>
      </c>
      <c r="GHR14" s="568">
        <v>0.13577192054272635</v>
      </c>
      <c r="GHS14" s="568">
        <v>0.12629930951361515</v>
      </c>
      <c r="GHT14" s="568">
        <v>0.15201006205705012</v>
      </c>
      <c r="GHU14" s="568">
        <v>0.22478320362308193</v>
      </c>
      <c r="GHV14" s="568">
        <v>0.30808074492994819</v>
      </c>
      <c r="GHW14" s="568">
        <v>0.36867419492297016</v>
      </c>
      <c r="GHX14" s="568">
        <v>0.38671741861231529</v>
      </c>
      <c r="GHY14" s="568">
        <v>0.3912274104567014</v>
      </c>
      <c r="GHZ14" s="568">
        <v>0.41919370164096281</v>
      </c>
      <c r="GIA14" s="568">
        <v>0.44746065894818332</v>
      </c>
      <c r="GIB14" s="568">
        <v>0.45197173622983638</v>
      </c>
      <c r="GIC14" s="568">
        <v>0.42896697879303308</v>
      </c>
      <c r="GID14" s="568">
        <v>0.39543782161539531</v>
      </c>
      <c r="GIE14" s="568">
        <v>0.35002963898770684</v>
      </c>
      <c r="GIF14" s="568">
        <v>0.30191654669065371</v>
      </c>
      <c r="GIG14" s="568">
        <v>0.2692883024446262</v>
      </c>
      <c r="GIH14" s="568">
        <v>0.25079462228947597</v>
      </c>
      <c r="GII14" s="568">
        <v>0.23169960988840752</v>
      </c>
      <c r="GIJ14" s="568">
        <v>0.2041837751699512</v>
      </c>
      <c r="GIK14" s="568">
        <v>0.15546826518971293</v>
      </c>
      <c r="GIL14" s="568">
        <v>0.11216583086000487</v>
      </c>
      <c r="GIM14" s="568">
        <v>9.111594594106906E-2</v>
      </c>
      <c r="GIN14" s="568">
        <v>9.7882561863548601E-2</v>
      </c>
      <c r="GIO14" s="568">
        <v>0.1345692560508901</v>
      </c>
      <c r="GIP14" s="568">
        <v>0.19937311720260609</v>
      </c>
      <c r="GIQ14" s="568">
        <v>0.25635748828285226</v>
      </c>
      <c r="GIR14" s="568">
        <v>0.27876091347373738</v>
      </c>
      <c r="GIS14" s="568">
        <v>0.27530271034107467</v>
      </c>
      <c r="GIT14" s="568">
        <v>0.27034117659361651</v>
      </c>
      <c r="GIU14" s="568">
        <v>0.28071578599160485</v>
      </c>
      <c r="GIV14" s="568">
        <v>0.29334593403041981</v>
      </c>
      <c r="GIW14" s="568">
        <v>0.29033818736356198</v>
      </c>
      <c r="GIX14" s="568">
        <v>0.26447764447728106</v>
      </c>
      <c r="GIY14" s="568">
        <v>0.22448253750012287</v>
      </c>
      <c r="GIZ14" s="568">
        <v>0.18193122575917903</v>
      </c>
      <c r="GJA14" s="568">
        <v>0.14404186708000127</v>
      </c>
      <c r="GJB14" s="568">
        <v>0.10945983575337329</v>
      </c>
      <c r="GJC14" s="568">
        <v>9.1266821721182098E-2</v>
      </c>
      <c r="GJD14" s="568">
        <v>9.0063071792078814E-2</v>
      </c>
      <c r="GJE14" s="568">
        <v>0.10299388595385278</v>
      </c>
      <c r="GJF14" s="568">
        <v>0.11848090487941237</v>
      </c>
      <c r="GJG14" s="568">
        <v>0.1246451031187068</v>
      </c>
      <c r="GJH14" s="568">
        <v>0.1096096260962193</v>
      </c>
      <c r="GJI14" s="568">
        <v>8.9161073423201578E-2</v>
      </c>
      <c r="GJJ14" s="568">
        <v>7.9839338174203439E-2</v>
      </c>
      <c r="GJK14" s="568">
        <v>6.1495448361899213E-2</v>
      </c>
      <c r="GJL14" s="568">
        <v>4.4054642355739165E-2</v>
      </c>
      <c r="GJM14" s="568">
        <v>4.6760637462370802E-2</v>
      </c>
      <c r="GJN14" s="568">
        <v>7.7133343067571816E-2</v>
      </c>
      <c r="GJO14" s="568">
        <v>0.11336849535184118</v>
      </c>
      <c r="GJP14" s="568">
        <v>0.13727525115752173</v>
      </c>
      <c r="GJQ14" s="568">
        <v>0.16433954397290598</v>
      </c>
      <c r="GJR14" s="568">
        <v>0.18373522249693341</v>
      </c>
      <c r="GJS14" s="568">
        <v>0.17185728248414969</v>
      </c>
      <c r="GJT14" s="568">
        <v>0.15336360232899943</v>
      </c>
      <c r="GJU14" s="568">
        <v>0.13697458503456261</v>
      </c>
      <c r="GJV14" s="568">
        <v>0.11231670664011795</v>
      </c>
      <c r="GJW14" s="568">
        <v>9.8483894109466744E-2</v>
      </c>
      <c r="GJX14" s="568">
        <v>8.0140004297162504E-2</v>
      </c>
      <c r="GJY14" s="568">
        <v>5.0369716375146638E-2</v>
      </c>
      <c r="GJZ14" s="568">
        <v>3.8792442485321953E-2</v>
      </c>
      <c r="GKA14" s="568">
        <v>4.555797297053453E-2</v>
      </c>
      <c r="GKB14" s="568">
        <v>5.7135246860359208E-2</v>
      </c>
      <c r="GKC14" s="568">
        <v>8.1342668788998804E-2</v>
      </c>
      <c r="GKD14" s="568">
        <v>0.13381704802485889</v>
      </c>
      <c r="GKE14" s="568">
        <v>0.19937311720260609</v>
      </c>
      <c r="GKF14" s="568">
        <v>0.2670327638037997</v>
      </c>
      <c r="GKG14" s="568">
        <v>0.34146011176473984</v>
      </c>
      <c r="GKH14" s="568">
        <v>0.40325622624959812</v>
      </c>
      <c r="GKI14" s="568">
        <v>0.4276145239583507</v>
      </c>
      <c r="GKJ14" s="568">
        <v>0.44851353309717357</v>
      </c>
      <c r="GKK14" s="568">
        <v>0.45873835215231584</v>
      </c>
      <c r="GKL14" s="568">
        <v>0.46520321651456958</v>
      </c>
      <c r="GKM14" s="568">
        <v>0.48384777244983274</v>
      </c>
      <c r="GKN14" s="568">
        <v>0.49332038347894397</v>
      </c>
      <c r="GKO14" s="568">
        <v>0.50640098798356392</v>
      </c>
      <c r="GKP14" s="568">
        <v>0.51106185560806305</v>
      </c>
      <c r="GKQ14" s="568">
        <v>0.52880441317444915</v>
      </c>
      <c r="GKR14" s="568">
        <v>0.53617127590558</v>
      </c>
      <c r="GKS14" s="568">
        <v>0.54414055631989566</v>
      </c>
      <c r="GKT14" s="568">
        <v>0.54985429809338493</v>
      </c>
      <c r="GKU14" s="568">
        <v>0.57300884587303436</v>
      </c>
      <c r="GKV14" s="568">
        <v>0.59405873079197014</v>
      </c>
      <c r="GKW14" s="568">
        <v>0.605936670804754</v>
      </c>
      <c r="GKX14" s="568">
        <v>0.61646215598285536</v>
      </c>
      <c r="GKY14" s="568">
        <v>0.62984342661043435</v>
      </c>
      <c r="GKZ14" s="568">
        <v>0.63645916675280112</v>
      </c>
      <c r="GLA14" s="568">
        <v>0.61946881721244618</v>
      </c>
      <c r="GLB14" s="568">
        <v>0.58563899391184926</v>
      </c>
      <c r="GLC14" s="568">
        <v>0.54293789182805929</v>
      </c>
      <c r="GLD14" s="568">
        <v>0.50564877995753288</v>
      </c>
      <c r="GLE14" s="568">
        <v>0.45197173622983638</v>
      </c>
      <c r="GLF14" s="568">
        <v>0.39137828623681437</v>
      </c>
      <c r="GLG14" s="568">
        <v>0.33424303937645516</v>
      </c>
      <c r="GLH14" s="568">
        <v>0.29545059689113323</v>
      </c>
      <c r="GLI14" s="568">
        <v>0.27725758285894198</v>
      </c>
      <c r="GLJ14" s="568">
        <v>0.27861112313089137</v>
      </c>
      <c r="GLK14" s="568">
        <v>0.27725758285894198</v>
      </c>
      <c r="GLL14" s="568">
        <v>0.28567731973906302</v>
      </c>
      <c r="GLM14" s="568">
        <v>0.2799635779655737</v>
      </c>
      <c r="GLN14" s="568">
        <v>0.26943917822473928</v>
      </c>
      <c r="GLO14" s="568">
        <v>0.26132010746757733</v>
      </c>
      <c r="GLP14" s="568">
        <v>0.2662816412150355</v>
      </c>
      <c r="GLQ14" s="568">
        <v>0.27049096693646252</v>
      </c>
      <c r="GLR14" s="568">
        <v>0.24899062555172152</v>
      </c>
      <c r="GLS14" s="568">
        <v>0.20734131217965487</v>
      </c>
      <c r="GLT14" s="568">
        <v>0.17050482764946739</v>
      </c>
      <c r="GLU14" s="568">
        <v>0.13471904639373611</v>
      </c>
      <c r="GLV14" s="568">
        <v>9.7882561863548601E-2</v>
      </c>
      <c r="GLW14" s="568">
        <v>7.262226578591878E-2</v>
      </c>
      <c r="GLX14" s="568">
        <v>3.7138236090413584E-2</v>
      </c>
      <c r="GLY14" s="568">
        <v>2.5260296077629838E-2</v>
      </c>
      <c r="GLZ14" s="568">
        <v>3.0972952413852155E-2</v>
      </c>
      <c r="GMA14" s="568">
        <v>3.1725160439883326E-2</v>
      </c>
      <c r="GMB14" s="568">
        <v>2.6011418666394011E-2</v>
      </c>
      <c r="GMC14" s="568">
        <v>1.6538807637282823E-2</v>
      </c>
      <c r="GMD14" s="568">
        <v>1.9095012401068409E-2</v>
      </c>
      <c r="GME14" s="568">
        <v>2.3755880025567486E-2</v>
      </c>
      <c r="GMF14" s="568">
        <v>2.8718499210292629E-2</v>
      </c>
      <c r="GMG14" s="568">
        <v>4.0897105346035446E-2</v>
      </c>
      <c r="GMH14" s="568">
        <v>5.5481040465450819E-2</v>
      </c>
      <c r="GMI14" s="568">
        <v>5.818812100934944E-2</v>
      </c>
      <c r="GMJ14" s="568">
        <v>5.8037245229236402E-2</v>
      </c>
      <c r="GMK14" s="568">
        <v>6.6307191766511314E-2</v>
      </c>
      <c r="GML14" s="568">
        <v>8.7507952465560215E-2</v>
      </c>
      <c r="GMM14" s="568">
        <v>0.10164143111917047</v>
      </c>
      <c r="GMN14" s="568">
        <v>9.9686558601303044E-2</v>
      </c>
      <c r="GMO14" s="568">
        <v>8.5252413824733697E-2</v>
      </c>
      <c r="GMP14" s="568">
        <v>7.6381135041540635E-2</v>
      </c>
      <c r="GMQ14" s="568">
        <v>7.262226578591878E-2</v>
      </c>
      <c r="GMR14" s="568">
        <v>5.6985456517513168E-2</v>
      </c>
      <c r="GMS14" s="568">
        <v>4.1649313372066621E-2</v>
      </c>
      <c r="GMT14" s="568">
        <v>3.4431155546514956E-2</v>
      </c>
      <c r="GMU14" s="568">
        <v>2.9319831456210772E-2</v>
      </c>
      <c r="GMV14" s="568">
        <v>3.0823162071006119E-2</v>
      </c>
      <c r="GMW14" s="568">
        <v>4.5107516504729418E-2</v>
      </c>
      <c r="GMX14" s="568">
        <v>6.5855649863439197E-2</v>
      </c>
      <c r="GMY14" s="568">
        <v>8.1643334911957882E-2</v>
      </c>
      <c r="GMZ14" s="568">
        <v>0.12975751264627797</v>
      </c>
      <c r="GNA14" s="568">
        <v>0.17411282112497622</v>
      </c>
      <c r="GNB14" s="568">
        <v>0.20854506210875817</v>
      </c>
      <c r="GNC14" s="568">
        <v>0.26342477032829087</v>
      </c>
      <c r="GND14" s="568">
        <v>0.33018350399787427</v>
      </c>
      <c r="GNE14" s="568">
        <v>0.35469159204947287</v>
      </c>
      <c r="GNF14" s="568">
        <v>0.3431132327223812</v>
      </c>
      <c r="GNG14" s="568">
        <v>0.31379448670343746</v>
      </c>
      <c r="GNH14" s="568">
        <v>0.29996167417278624</v>
      </c>
      <c r="GNI14" s="568">
        <v>0.32176268168048627</v>
      </c>
      <c r="GNJ14" s="568">
        <v>0.35829958552498165</v>
      </c>
      <c r="GNK14" s="568">
        <v>0.37619193343421392</v>
      </c>
      <c r="GNL14" s="568">
        <v>0.29364660015337885</v>
      </c>
      <c r="GNM14" s="568">
        <v>0.24357754990119126</v>
      </c>
      <c r="GNN14" s="568">
        <v>0.21335572007610326</v>
      </c>
      <c r="GNO14" s="568">
        <v>0.1995229075454521</v>
      </c>
      <c r="GNP14" s="568">
        <v>0.19862090917657488</v>
      </c>
      <c r="GNQ14" s="568">
        <v>0.18373522249693341</v>
      </c>
      <c r="GNR14" s="568">
        <v>0.16554220846474224</v>
      </c>
      <c r="GNS14" s="568">
        <v>0.13682479469171663</v>
      </c>
      <c r="GNT14" s="568">
        <v>0.11427049372071842</v>
      </c>
      <c r="GNU14" s="568">
        <v>0.11201604051715887</v>
      </c>
      <c r="GNV14" s="568">
        <v>0.11637624201869888</v>
      </c>
      <c r="GNW14" s="568">
        <v>0.11833111453656633</v>
      </c>
      <c r="GNX14" s="568">
        <v>0.12960772230343193</v>
      </c>
      <c r="GNY14" s="568">
        <v>0.1393809994555022</v>
      </c>
      <c r="GNZ14" s="568">
        <v>0.15050673144225474</v>
      </c>
      <c r="GOA14" s="568">
        <v>0.16449041975301901</v>
      </c>
      <c r="GOB14" s="568">
        <v>0.18764496753266832</v>
      </c>
      <c r="GOC14" s="568">
        <v>0.22297920688532749</v>
      </c>
      <c r="GOD14" s="568">
        <v>0.25184749643846621</v>
      </c>
      <c r="GOE14" s="568">
        <v>0.26658230733799454</v>
      </c>
      <c r="GOF14" s="568">
        <v>0.27620470870995179</v>
      </c>
      <c r="GOG14" s="568">
        <v>0.31409515282639655</v>
      </c>
      <c r="GOH14" s="568">
        <v>0.35213538728568727</v>
      </c>
      <c r="GOI14" s="568">
        <v>0.36777219655409304</v>
      </c>
      <c r="GOJ14" s="568">
        <v>0.36476553532450229</v>
      </c>
      <c r="GOK14" s="568">
        <v>0.34687210197800317</v>
      </c>
      <c r="GOL14" s="568">
        <v>0.32326709773254858</v>
      </c>
      <c r="GOM14" s="568">
        <v>0.30071279676155044</v>
      </c>
      <c r="GON14" s="568">
        <v>0.28808373416000255</v>
      </c>
      <c r="GOO14" s="568">
        <v>0.2858281955191761</v>
      </c>
      <c r="GOP14" s="568">
        <v>0.29229305988142956</v>
      </c>
      <c r="GOQ14" s="568">
        <v>0.29966100804982715</v>
      </c>
      <c r="GOR14" s="568">
        <v>0.2974054694090007</v>
      </c>
      <c r="GOS14" s="568">
        <v>0.29845834355799095</v>
      </c>
      <c r="GOT14" s="568">
        <v>0.31229115608864211</v>
      </c>
      <c r="GOU14" s="568">
        <v>0.32657442508509843</v>
      </c>
      <c r="GOV14" s="568">
        <v>0.35213538728568727</v>
      </c>
      <c r="GOW14" s="568">
        <v>0.37829768173219447</v>
      </c>
      <c r="GOX14" s="568">
        <v>0.39378361522048694</v>
      </c>
      <c r="GOY14" s="568">
        <v>0.41393150177054555</v>
      </c>
      <c r="GOZ14" s="568">
        <v>0.44565666221042888</v>
      </c>
      <c r="GPA14" s="568">
        <v>0.47227049856000802</v>
      </c>
      <c r="GPB14" s="568">
        <v>0.48790730782841374</v>
      </c>
      <c r="GPC14" s="568">
        <v>0.493169507698831</v>
      </c>
      <c r="GPD14" s="568">
        <v>0.49632704470853467</v>
      </c>
      <c r="GPE14" s="568">
        <v>0.49091396905800433</v>
      </c>
      <c r="GPF14" s="568">
        <v>0.47196983243704899</v>
      </c>
      <c r="GPG14" s="568">
        <v>0.46189588916201968</v>
      </c>
      <c r="GPH14" s="568">
        <v>0.46415034236557917</v>
      </c>
      <c r="GPI14" s="568">
        <v>0.46655675678651881</v>
      </c>
      <c r="GPJ14" s="568">
        <v>0.46309855365385599</v>
      </c>
      <c r="GPK14" s="568">
        <v>0.459188808618121</v>
      </c>
      <c r="GPL14" s="568">
        <v>0.45482860711658107</v>
      </c>
      <c r="GPM14" s="568">
        <v>0.4453559960874699</v>
      </c>
      <c r="GPN14" s="568">
        <v>0.43016964328486934</v>
      </c>
      <c r="GPO14" s="568">
        <v>0.4076164277511381</v>
      </c>
      <c r="GPP14" s="568">
        <v>0.3775454737061632</v>
      </c>
      <c r="GPQ14" s="568">
        <v>0.35363871790048268</v>
      </c>
      <c r="GPR14" s="568">
        <v>0.34055811339586262</v>
      </c>
      <c r="GPS14" s="568">
        <v>0.32236401392640446</v>
      </c>
      <c r="GPT14" s="568">
        <v>0.32386842997846671</v>
      </c>
      <c r="GPU14" s="568">
        <v>0.34852630837291154</v>
      </c>
      <c r="GPV14" s="568">
        <v>0.38100367683882602</v>
      </c>
      <c r="GPW14" s="568">
        <v>0.39633981998427248</v>
      </c>
      <c r="GPX14" s="568">
        <v>0.39874514896794505</v>
      </c>
      <c r="GPY14" s="568">
        <v>0.39197961848273255</v>
      </c>
      <c r="GPZ14" s="568">
        <v>0.37408727057350039</v>
      </c>
      <c r="GQA14" s="568">
        <v>0.34176077788769887</v>
      </c>
      <c r="GQB14" s="568">
        <v>0.30612587241208067</v>
      </c>
      <c r="GQC14" s="568">
        <v>0.29590213879420535</v>
      </c>
      <c r="GQD14" s="568">
        <v>0.29229305988142956</v>
      </c>
      <c r="GQE14" s="568">
        <v>0.29830746777787792</v>
      </c>
      <c r="GQF14" s="568">
        <v>0.31770314630190538</v>
      </c>
      <c r="GQG14" s="568">
        <v>0.3363477022371687</v>
      </c>
      <c r="GQH14" s="568">
        <v>0.3545407162693599</v>
      </c>
      <c r="GQI14" s="568">
        <v>0.36130733219183947</v>
      </c>
      <c r="GQJ14" s="568">
        <v>0.36205845478060367</v>
      </c>
      <c r="GQK14" s="568">
        <v>0.34040723761574959</v>
      </c>
      <c r="GQL14" s="568">
        <v>0.28898573252887977</v>
      </c>
      <c r="GQM14" s="568">
        <v>0.25229795290427132</v>
      </c>
      <c r="GQN14" s="568">
        <v>0.2362106871700605</v>
      </c>
      <c r="GQO14" s="568">
        <v>0.20583798156485955</v>
      </c>
      <c r="GQP14" s="568">
        <v>0.17291015663313997</v>
      </c>
      <c r="GQQ14" s="568">
        <v>0.15216093783716311</v>
      </c>
      <c r="GQR14" s="568">
        <v>0.16945195350047712</v>
      </c>
      <c r="GQS14" s="568">
        <v>0.21621259096284795</v>
      </c>
      <c r="GQT14" s="568">
        <v>0.27560337646403371</v>
      </c>
      <c r="GQU14" s="568">
        <v>0.32837842182285282</v>
      </c>
      <c r="GQV14" s="568">
        <v>0.36025445804284922</v>
      </c>
      <c r="GQW14" s="568">
        <v>0.36281066280663482</v>
      </c>
      <c r="GQX14" s="568">
        <v>0.36040424838569524</v>
      </c>
      <c r="GQY14" s="568">
        <v>0.33484437162237335</v>
      </c>
      <c r="GQZ14" s="568">
        <v>0.31394427704628353</v>
      </c>
      <c r="GRA14" s="568">
        <v>0.27906157959669642</v>
      </c>
      <c r="GRB14" s="568">
        <v>0.18959984005053579</v>
      </c>
      <c r="GRC14" s="568">
        <v>0.11081229058805558</v>
      </c>
      <c r="GRD14" s="568">
        <v>8.675574443952902E-2</v>
      </c>
      <c r="GRE14" s="568">
        <v>7.9839338174203439E-2</v>
      </c>
      <c r="GRF14" s="568">
        <v>7.8636673682367153E-2</v>
      </c>
      <c r="GRG14" s="568">
        <v>8.5553079947692762E-2</v>
      </c>
      <c r="GRH14" s="568">
        <v>8.585374607065184E-2</v>
      </c>
      <c r="GRI14" s="568">
        <v>7.6532010821653687E-2</v>
      </c>
      <c r="GRJ14" s="568">
        <v>5.6233248491481994E-2</v>
      </c>
      <c r="GRK14" s="568">
        <v>3.2927824931719599E-2</v>
      </c>
      <c r="GRL14" s="568">
        <v>1.533614314544654E-2</v>
      </c>
      <c r="GRM14" s="568">
        <v>8.2699465372749106E-3</v>
      </c>
      <c r="GRN14" s="568">
        <v>1.1577273889824673E-2</v>
      </c>
      <c r="GRO14" s="568">
        <v>1.7441891443427029E-2</v>
      </c>
      <c r="GRP14" s="568">
        <v>2.4658963831711688E-2</v>
      </c>
      <c r="GRQ14" s="568">
        <v>3.2176702342955429E-2</v>
      </c>
      <c r="GRR14" s="568">
        <v>4.3903766575626127E-2</v>
      </c>
      <c r="GRS14" s="568">
        <v>5.1722171209828943E-2</v>
      </c>
      <c r="GRT14" s="568">
        <v>5.2474379235860111E-2</v>
      </c>
      <c r="GRU14" s="568">
        <v>4.8715509980238249E-2</v>
      </c>
      <c r="GRV14" s="568">
        <v>4.3152643986861965E-2</v>
      </c>
      <c r="GRW14" s="568">
        <v>3.5334239352659162E-2</v>
      </c>
      <c r="GRX14" s="568">
        <v>2.661275091231214E-2</v>
      </c>
      <c r="GRY14" s="568">
        <v>1.9997010769945613E-2</v>
      </c>
      <c r="GRZ14" s="568">
        <v>1.3832812530651196E-2</v>
      </c>
      <c r="GSA14" s="568">
        <v>9.3217352489981548E-3</v>
      </c>
      <c r="GSB14" s="568">
        <v>9.0210691260390868E-3</v>
      </c>
      <c r="GSC14" s="568">
        <v>1.1877940012783743E-2</v>
      </c>
      <c r="GSD14" s="568">
        <v>2.1802092944967034E-2</v>
      </c>
      <c r="GSE14" s="568">
        <v>4.0144897320004272E-2</v>
      </c>
      <c r="GSF14" s="568">
        <v>5.0971048621064767E-2</v>
      </c>
      <c r="GSG14" s="568">
        <v>4.540818262768849E-2</v>
      </c>
      <c r="GSH14" s="568">
        <v>3.1876036219996365E-2</v>
      </c>
      <c r="GSI14" s="568">
        <v>2.5260296077629838E-2</v>
      </c>
      <c r="GSJ14" s="568">
        <v>2.2252549410772135E-2</v>
      </c>
      <c r="GSK14" s="568">
        <v>1.6389017294436783E-2</v>
      </c>
      <c r="GSL14" s="568">
        <v>1.8343889812304236E-2</v>
      </c>
      <c r="GSM14" s="568">
        <v>2.4808754174557732E-2</v>
      </c>
      <c r="GSN14" s="568">
        <v>3.7288026433259611E-2</v>
      </c>
      <c r="GSO14" s="568">
        <v>5.5030583999645714E-2</v>
      </c>
      <c r="GSP14" s="568">
        <v>6.6157401423665274E-2</v>
      </c>
      <c r="GSQ14" s="568">
        <v>8.2696209060948114E-2</v>
      </c>
      <c r="GSR14" s="568">
        <v>9.8784560232425822E-2</v>
      </c>
      <c r="GSS14" s="568">
        <v>0.11006116799929143</v>
      </c>
      <c r="GST14" s="568">
        <v>0.12915618040035981</v>
      </c>
      <c r="GSU14" s="568">
        <v>0.15967867634840688</v>
      </c>
      <c r="GSV14" s="568">
        <v>0.18674296916379113</v>
      </c>
      <c r="GSW14" s="568">
        <v>0.21846812960367445</v>
      </c>
      <c r="GSX14" s="568">
        <v>0.25154683031550712</v>
      </c>
      <c r="GSY14" s="568">
        <v>0.31619981568711003</v>
      </c>
      <c r="GSZ14" s="568">
        <v>0.36897486104592919</v>
      </c>
      <c r="GTA14" s="568">
        <v>0.39363382487764087</v>
      </c>
      <c r="GTB14" s="568">
        <v>0.41633683075421818</v>
      </c>
      <c r="GTC14" s="568">
        <v>0.41107463088380092</v>
      </c>
      <c r="GTD14" s="568">
        <v>0.38190567520770319</v>
      </c>
      <c r="GTE14" s="568">
        <v>0.37198260771278685</v>
      </c>
      <c r="GTF14" s="568">
        <v>0.38190567520770319</v>
      </c>
      <c r="GTG14" s="568">
        <v>0.38205655098781627</v>
      </c>
      <c r="GTH14" s="568">
        <v>0.36220933056071675</v>
      </c>
      <c r="GTI14" s="568">
        <v>0.37107952390664262</v>
      </c>
      <c r="GTJ14" s="568">
        <v>0.4205472419129121</v>
      </c>
      <c r="GTK14" s="568">
        <v>0.49407150606770811</v>
      </c>
      <c r="GTL14" s="568">
        <v>0.51331739424888956</v>
      </c>
      <c r="GTM14" s="568">
        <v>0.51692538772439844</v>
      </c>
      <c r="GTN14" s="568">
        <v>0.53526927753670261</v>
      </c>
      <c r="GTO14" s="568">
        <v>0.5638369009668821</v>
      </c>
      <c r="GTP14" s="568">
        <v>0.58669186806083962</v>
      </c>
      <c r="GTQ14" s="568">
        <v>0.61104908033232508</v>
      </c>
      <c r="GTR14" s="568">
        <v>0.63916624729669969</v>
      </c>
      <c r="GTS14" s="568">
        <v>0.65540438881102348</v>
      </c>
      <c r="GTT14" s="568">
        <v>0.6704398658335109</v>
      </c>
      <c r="GTU14" s="568">
        <v>0.67660514951007233</v>
      </c>
      <c r="GTV14" s="568">
        <v>0.67916026883659097</v>
      </c>
      <c r="GTW14" s="568">
        <v>0.68562621863611128</v>
      </c>
      <c r="GTX14" s="568">
        <v>0.69434662163919136</v>
      </c>
      <c r="GTY14" s="568">
        <v>0.70562322940605715</v>
      </c>
      <c r="GTZ14" s="568">
        <v>0.71825337744487183</v>
      </c>
      <c r="GUA14" s="568">
        <v>0.72922931908877842</v>
      </c>
      <c r="GUB14" s="568">
        <v>0.73734838984594031</v>
      </c>
      <c r="GUC14" s="568">
        <v>0.74230992359339831</v>
      </c>
      <c r="GUD14" s="568">
        <v>0.74486612835718402</v>
      </c>
      <c r="GUE14" s="568">
        <v>0.74486612835718402</v>
      </c>
      <c r="GUF14" s="568">
        <v>0.74095746875871604</v>
      </c>
      <c r="GUG14" s="568">
        <v>0.73374039637043142</v>
      </c>
      <c r="GUH14" s="568">
        <v>0.73013131745765558</v>
      </c>
      <c r="GUI14" s="568">
        <v>0.72547044983315667</v>
      </c>
      <c r="GUJ14" s="568">
        <v>0.7184042532249848</v>
      </c>
      <c r="GUK14" s="568">
        <v>0.71374230016321893</v>
      </c>
      <c r="GUL14" s="568">
        <v>0.7042696891341077</v>
      </c>
      <c r="GUM14" s="568">
        <v>0.66728232882380722</v>
      </c>
      <c r="GUN14" s="568">
        <v>0.58383499717409482</v>
      </c>
      <c r="GUO14" s="568">
        <v>0.50579965573764574</v>
      </c>
      <c r="GUP14" s="568">
        <v>0.42641077402924754</v>
      </c>
      <c r="GUQ14" s="568">
        <v>0.3909267443337423</v>
      </c>
      <c r="GUR14" s="568">
        <v>0.40055023114296656</v>
      </c>
      <c r="GUS14" s="568">
        <v>0.46324834399670206</v>
      </c>
      <c r="GUT14" s="568">
        <v>0.56293490259800505</v>
      </c>
      <c r="GUU14" s="568">
        <v>0.65645726296001372</v>
      </c>
      <c r="GUV14" s="568">
        <v>0.71705071295303568</v>
      </c>
      <c r="GUW14" s="568">
        <v>0.74080659297860307</v>
      </c>
      <c r="GUX14" s="568">
        <v>0.74366346386534776</v>
      </c>
      <c r="GUY14" s="568">
        <v>0.72877886262297331</v>
      </c>
      <c r="GUZ14" s="568">
        <v>0.69990948763256777</v>
      </c>
      <c r="GVA14" s="568">
        <v>0.65540438881102348</v>
      </c>
      <c r="GVB14" s="568">
        <v>0.59917114031954155</v>
      </c>
      <c r="GVC14" s="568">
        <v>0.55301183510308871</v>
      </c>
      <c r="GVD14" s="568">
        <v>0.51061139914225795</v>
      </c>
      <c r="GVE14" s="568">
        <v>0.46415034236557917</v>
      </c>
      <c r="GVF14" s="568">
        <v>0.41754058068332145</v>
      </c>
      <c r="GVG14" s="568">
        <v>0.36626886593929758</v>
      </c>
      <c r="GVH14" s="568">
        <v>0.3189058107937417</v>
      </c>
      <c r="GVI14" s="568">
        <v>0.28793285837988947</v>
      </c>
      <c r="GVJ14" s="568">
        <v>0.29033818736356198</v>
      </c>
      <c r="GVK14" s="568">
        <v>0.32973196209480221</v>
      </c>
      <c r="GVL14" s="568">
        <v>0.37950034622403073</v>
      </c>
      <c r="GVM14" s="568">
        <v>0.41904391129811669</v>
      </c>
      <c r="GVN14" s="568">
        <v>0.44821286697421459</v>
      </c>
      <c r="GVO14" s="568">
        <v>0.459188808618121</v>
      </c>
      <c r="GVP14" s="568">
        <v>0.45708414575740758</v>
      </c>
      <c r="GVQ14" s="568">
        <v>0.46640588100640573</v>
      </c>
      <c r="GVR14" s="568">
        <v>0.47106674863090481</v>
      </c>
      <c r="GVS14" s="568">
        <v>0.47317249692888519</v>
      </c>
      <c r="GVT14" s="568">
        <v>0.47422428564060853</v>
      </c>
      <c r="GVU14" s="568">
        <v>0.48790730782841374</v>
      </c>
      <c r="GVV14" s="568">
        <v>0.47903602904522069</v>
      </c>
      <c r="GVW14" s="568">
        <v>0.47227049856000802</v>
      </c>
      <c r="GVX14" s="568">
        <v>0.4647516746114973</v>
      </c>
      <c r="GVY14" s="568">
        <v>0.46189588916201968</v>
      </c>
      <c r="GVZ14" s="568">
        <v>0.45783526834617166</v>
      </c>
      <c r="GWA14" s="568">
        <v>0.45663260385433552</v>
      </c>
      <c r="GWB14" s="568">
        <v>0.45091886208084614</v>
      </c>
      <c r="GWC14" s="568">
        <v>0.43227539158284989</v>
      </c>
      <c r="GWD14" s="568">
        <v>0.43874025594510335</v>
      </c>
      <c r="GWE14" s="568">
        <v>0.44279979132368424</v>
      </c>
      <c r="GWF14" s="568">
        <v>0.43949246397113451</v>
      </c>
      <c r="GWG14" s="568">
        <v>0.43257605770580904</v>
      </c>
      <c r="GWH14" s="568">
        <v>0.40506022298735256</v>
      </c>
      <c r="GWI14" s="568">
        <v>0.41242817115575031</v>
      </c>
      <c r="GWJ14" s="568">
        <v>0.44325133322675636</v>
      </c>
      <c r="GWK14" s="568">
        <v>0.44776241050840954</v>
      </c>
      <c r="GWL14" s="568">
        <v>0.4397931300940936</v>
      </c>
      <c r="GWM14" s="568">
        <v>0.43874025594510335</v>
      </c>
      <c r="GWN14" s="568">
        <v>0.44279979132368424</v>
      </c>
      <c r="GWO14" s="568">
        <v>0.45122061364107224</v>
      </c>
      <c r="GWP14" s="568">
        <v>0.4676085454982421</v>
      </c>
      <c r="GWQ14" s="568">
        <v>0.50625011220345084</v>
      </c>
      <c r="GWR14" s="568">
        <v>0.54774854979540455</v>
      </c>
      <c r="GWS14" s="568">
        <v>0.57180618138119821</v>
      </c>
      <c r="GWT14" s="568">
        <v>0.59015007119350227</v>
      </c>
      <c r="GWU14" s="568">
        <v>0.60668887883078515</v>
      </c>
      <c r="GWV14" s="568">
        <v>0.61195107870120236</v>
      </c>
      <c r="GWW14" s="568">
        <v>0.6026293434522042</v>
      </c>
      <c r="GWX14" s="568">
        <v>0.59781760004759199</v>
      </c>
      <c r="GWY14" s="568">
        <v>0.59180319215114374</v>
      </c>
      <c r="GWZ14" s="568">
        <v>0.61104908033232508</v>
      </c>
      <c r="GXA14" s="568">
        <v>0.64232378430640336</v>
      </c>
      <c r="GXB14" s="568">
        <v>0.66592878855185766</v>
      </c>
      <c r="GXC14" s="568">
        <v>0.68352155577539775</v>
      </c>
      <c r="GXD14" s="568">
        <v>0.69073862816368248</v>
      </c>
      <c r="GXE14" s="568">
        <v>0.68291913809221272</v>
      </c>
      <c r="GXF14" s="568">
        <v>0.66277233697942106</v>
      </c>
      <c r="GXG14" s="568">
        <v>0.63465517001504657</v>
      </c>
      <c r="GXH14" s="568">
        <v>0.59887047419658224</v>
      </c>
      <c r="GXI14" s="568">
        <v>0.52715020677954061</v>
      </c>
      <c r="GXJ14" s="568">
        <v>0.41062417441799587</v>
      </c>
      <c r="GXK14" s="568">
        <v>0.25500503344816988</v>
      </c>
      <c r="GXL14" s="568">
        <v>9.8633684452312811E-2</v>
      </c>
      <c r="GXM14" s="568">
        <v>2.3305423559762384E-2</v>
      </c>
      <c r="GXN14" s="568">
        <v>2.5562047637855906E-3</v>
      </c>
      <c r="GXO14" s="568">
        <v>6.0133224591813893E-4</v>
      </c>
      <c r="GXP14" s="568">
        <v>1.0528741489902432E-3</v>
      </c>
      <c r="GXQ14" s="568">
        <v>1.9548725178674515E-3</v>
      </c>
      <c r="GXR14" s="568">
        <v>7.5220802603117372E-4</v>
      </c>
      <c r="GXS14" s="568">
        <v>1.8493680155150273E-2</v>
      </c>
      <c r="GXT14" s="568">
        <v>0.10840696160438304</v>
      </c>
      <c r="GXU14" s="568">
        <v>0.26417697835432202</v>
      </c>
      <c r="GXV14" s="568">
        <v>0.43889113172521638</v>
      </c>
      <c r="GXW14" s="568">
        <v>0.55692049470155669</v>
      </c>
      <c r="GXX14" s="568">
        <v>0.60443334018995865</v>
      </c>
      <c r="GXY14" s="568">
        <v>0.61676282210581446</v>
      </c>
      <c r="GXZ14" s="568">
        <v>0.6101470819634478</v>
      </c>
      <c r="GYA14" s="568">
        <v>0.58669186806083962</v>
      </c>
      <c r="GYB14" s="568">
        <v>0.56022890749137344</v>
      </c>
      <c r="GYC14" s="568">
        <v>0.53211174052699883</v>
      </c>
      <c r="GYD14" s="568">
        <v>0.50880631696723655</v>
      </c>
      <c r="GYE14" s="568">
        <v>0.48249423217788356</v>
      </c>
      <c r="GYF14" s="568">
        <v>0.43257605770580904</v>
      </c>
      <c r="GYG14" s="568">
        <v>0.39483648936947718</v>
      </c>
      <c r="GYH14" s="568">
        <v>0.37739459792605023</v>
      </c>
      <c r="GYI14" s="568">
        <v>0.38175588486485718</v>
      </c>
      <c r="GYJ14" s="568">
        <v>0.38927362337610089</v>
      </c>
      <c r="GYK14" s="568">
        <v>0.40160201985468974</v>
      </c>
      <c r="GYL14" s="568">
        <v>0.43077206096805454</v>
      </c>
      <c r="GYM14" s="568">
        <v>0.45933968439823414</v>
      </c>
      <c r="GYN14" s="568">
        <v>0.4781340306763433</v>
      </c>
      <c r="GYO14" s="568">
        <v>0.52760174868261289</v>
      </c>
      <c r="GYP14" s="568">
        <v>0.59811826617055108</v>
      </c>
      <c r="GYQ14" s="568">
        <v>0.62503276864308932</v>
      </c>
      <c r="GYR14" s="568">
        <v>0.6056360046817949</v>
      </c>
      <c r="GYS14" s="568">
        <v>0.54158435155610996</v>
      </c>
      <c r="GYT14" s="568">
        <v>0.47633003393858903</v>
      </c>
      <c r="GYU14" s="568">
        <v>0.54143456121326405</v>
      </c>
      <c r="GYV14" s="568">
        <v>0.64142070050025934</v>
      </c>
      <c r="GYW14" s="568">
        <v>0.67149273998250103</v>
      </c>
      <c r="GYX14" s="568">
        <v>0.68547534285599832</v>
      </c>
      <c r="GYY14" s="568">
        <v>0.70396902301114861</v>
      </c>
      <c r="GYZ14" s="568">
        <v>0.71284030179434166</v>
      </c>
      <c r="GZA14" s="568">
        <v>0.72246378860356586</v>
      </c>
      <c r="GZB14" s="568">
        <v>0.72426778534132041</v>
      </c>
      <c r="GZC14" s="568">
        <v>0.7090814325387198</v>
      </c>
      <c r="GZD14" s="568">
        <v>0.65811038391765497</v>
      </c>
      <c r="GZE14" s="568">
        <v>0.55917603334238319</v>
      </c>
      <c r="GZF14" s="568">
        <v>0.4486644088772867</v>
      </c>
      <c r="GZG14" s="568">
        <v>0.36897486104592919</v>
      </c>
      <c r="GZH14" s="568">
        <v>0.29605192913705136</v>
      </c>
      <c r="GZI14" s="568">
        <v>0.2432768837782322</v>
      </c>
      <c r="GZJ14" s="568">
        <v>0.20659018959089079</v>
      </c>
      <c r="GZK14" s="568">
        <v>0.12810330625136959</v>
      </c>
      <c r="GZL14" s="568">
        <v>5.1271714744023839E-2</v>
      </c>
      <c r="GZM14" s="568">
        <v>1.7140139883200959E-2</v>
      </c>
      <c r="GZN14" s="568">
        <v>4.8117434046121114E-3</v>
      </c>
      <c r="GZO14" s="568">
        <v>5.8635321163353531E-3</v>
      </c>
      <c r="GZP14" s="568">
        <v>5.5628659933762859E-3</v>
      </c>
      <c r="GZQ14" s="568">
        <v>2.4053289836725557E-3</v>
      </c>
      <c r="GZR14" s="568">
        <v>5.7137417734893191E-3</v>
      </c>
      <c r="GZS14" s="568">
        <v>3.15753700970373E-2</v>
      </c>
      <c r="GZT14" s="568">
        <v>7.0366727145092248E-2</v>
      </c>
      <c r="GZU14" s="568">
        <v>8.585374607065184E-2</v>
      </c>
      <c r="GZV14" s="568">
        <v>0.10720429711254675</v>
      </c>
      <c r="GZW14" s="568">
        <v>0.1181802387564533</v>
      </c>
      <c r="GZX14" s="568">
        <v>9.2469486213018356E-2</v>
      </c>
      <c r="GZY14" s="568">
        <v>0.12088623386308492</v>
      </c>
      <c r="GZZ14" s="568">
        <v>0.2177159215776433</v>
      </c>
      <c r="HAA14" s="568">
        <v>0.39182874270261953</v>
      </c>
      <c r="HAB14" s="568">
        <v>0.5560184963326793</v>
      </c>
      <c r="HAC14" s="568">
        <v>0.62382901871398611</v>
      </c>
      <c r="HAD14" s="568">
        <v>0.63435450389208758</v>
      </c>
      <c r="HAE14" s="568">
        <v>0.59090119378226647</v>
      </c>
      <c r="HAF14" s="568">
        <v>0.47227049856000802</v>
      </c>
      <c r="HAG14" s="568">
        <v>0.25455349154509777</v>
      </c>
      <c r="HAH14" s="568">
        <v>8.0140004297162504E-2</v>
      </c>
      <c r="HAI14" s="568">
        <v>5.0069050252187566E-2</v>
      </c>
      <c r="HAJ14" s="568">
        <v>5.7887454886390383E-2</v>
      </c>
      <c r="HAK14" s="568">
        <v>6.0142993527216887E-2</v>
      </c>
      <c r="HAL14" s="568">
        <v>8.0440670420121568E-2</v>
      </c>
      <c r="HAM14" s="568">
        <v>0.12539731114473798</v>
      </c>
      <c r="HAN14" s="568">
        <v>0.15155960559124501</v>
      </c>
      <c r="HAO14" s="568">
        <v>0.17742123391479295</v>
      </c>
      <c r="HAP14" s="568">
        <v>0.20689085571384977</v>
      </c>
      <c r="HAQ14" s="568">
        <v>0.21711458933172517</v>
      </c>
      <c r="HAR14" s="568">
        <v>0.18584097079491391</v>
      </c>
      <c r="HAS14" s="568">
        <v>0.12404377087278867</v>
      </c>
      <c r="HAT14" s="568">
        <v>0.12720130788249237</v>
      </c>
      <c r="HAU14" s="568">
        <v>0.1497556088534906</v>
      </c>
      <c r="HAV14" s="568">
        <v>0.13802745918355291</v>
      </c>
      <c r="HAW14" s="568">
        <v>0.10630229874366953</v>
      </c>
      <c r="HAX14" s="568">
        <v>0.11126383249112769</v>
      </c>
      <c r="HAY14" s="568">
        <v>0.11382003725491328</v>
      </c>
      <c r="HAZ14" s="568">
        <v>0.10540030037479232</v>
      </c>
      <c r="HBA14" s="568">
        <v>0.10795650513857794</v>
      </c>
      <c r="HBB14" s="568">
        <v>0.10464809234876117</v>
      </c>
      <c r="HBC14" s="568">
        <v>8.5702870290538802E-2</v>
      </c>
      <c r="HBD14" s="568">
        <v>5.9090119378226648E-2</v>
      </c>
      <c r="HBE14" s="568">
        <v>3.5183363572546124E-2</v>
      </c>
      <c r="HBF14" s="568">
        <v>2.4207421928639589E-2</v>
      </c>
      <c r="HBG14" s="568">
        <v>3.3228491054678684E-2</v>
      </c>
      <c r="HBH14" s="568">
        <v>4.6610847119524769E-2</v>
      </c>
      <c r="HBI14" s="568">
        <v>6.7810522381306665E-2</v>
      </c>
      <c r="HBJ14" s="568">
        <v>0.10404676010284304</v>
      </c>
      <c r="HBK14" s="568">
        <v>0.14133478653610265</v>
      </c>
      <c r="HBL14" s="568">
        <v>0.1685499551315999</v>
      </c>
      <c r="HBM14" s="568">
        <v>0.18674296916379113</v>
      </c>
      <c r="HBN14" s="568">
        <v>0.19756803502758463</v>
      </c>
      <c r="HBO14" s="568">
        <v>0.18629142726071901</v>
      </c>
      <c r="HBP14" s="568">
        <v>0.16418975363005991</v>
      </c>
      <c r="HBQ14" s="568">
        <v>0.15606959743563106</v>
      </c>
      <c r="HBR14" s="568">
        <v>0.14043278816722543</v>
      </c>
      <c r="HBS14" s="568">
        <v>0.11186516473704583</v>
      </c>
      <c r="HBT14" s="568">
        <v>0.11291803888603608</v>
      </c>
      <c r="HBU14" s="568">
        <v>0.12629930951361515</v>
      </c>
      <c r="HBV14" s="568">
        <v>0.11592470011562676</v>
      </c>
      <c r="HBW14" s="568">
        <v>8.9612615326273695E-2</v>
      </c>
      <c r="HBX14" s="568">
        <v>6.5254317617521068E-2</v>
      </c>
      <c r="HBY14" s="568">
        <v>5.0519506717992678E-2</v>
      </c>
      <c r="HBZ14" s="568">
        <v>4.555797297053453E-2</v>
      </c>
      <c r="HCA14" s="568">
        <v>4.7212179365442905E-2</v>
      </c>
      <c r="HCB14" s="568">
        <v>6.1646324142012238E-2</v>
      </c>
      <c r="HCC14" s="568">
        <v>8.3146665526753219E-2</v>
      </c>
      <c r="HCD14" s="568">
        <v>9.5025690976803925E-2</v>
      </c>
      <c r="HCE14" s="568">
        <v>0.10585075684059746</v>
      </c>
      <c r="HCF14" s="568">
        <v>0.12960772230343193</v>
      </c>
      <c r="HCG14" s="568">
        <v>0.16779774710556875</v>
      </c>
      <c r="HCH14" s="568">
        <v>0.2011771139403605</v>
      </c>
      <c r="HCI14" s="568">
        <v>0.21741525545468424</v>
      </c>
      <c r="HCJ14" s="568">
        <v>0.23139894376544848</v>
      </c>
      <c r="HCK14" s="568">
        <v>0.24312709343538616</v>
      </c>
      <c r="HCL14" s="568">
        <v>0.25635748828285226</v>
      </c>
      <c r="HCM14" s="568">
        <v>0.27861112313089137</v>
      </c>
      <c r="HCN14" s="568">
        <v>0.30417099989421326</v>
      </c>
      <c r="HCO14" s="568">
        <v>0.32867908794581197</v>
      </c>
      <c r="HCP14" s="568">
        <v>0.35439092592651389</v>
      </c>
      <c r="HCQ14" s="568">
        <v>0.36341199505255295</v>
      </c>
      <c r="HCR14" s="568">
        <v>0.36837352880001106</v>
      </c>
      <c r="HCS14" s="568">
        <v>0.36732065465102082</v>
      </c>
      <c r="HCT14" s="568">
        <v>0.35890091777089989</v>
      </c>
      <c r="HCU14" s="568">
        <v>0.35814979518213574</v>
      </c>
      <c r="HCV14" s="568">
        <v>0.37243306417859201</v>
      </c>
      <c r="HCW14" s="568">
        <v>0.38055213493575396</v>
      </c>
      <c r="HCX14" s="568">
        <v>0.38431100419137587</v>
      </c>
      <c r="HCY14" s="568">
        <v>0.36581732403622552</v>
      </c>
      <c r="HCZ14" s="568">
        <v>0.33288949910450588</v>
      </c>
      <c r="HDA14" s="568">
        <v>0.29800680165491888</v>
      </c>
      <c r="HDB14" s="568">
        <v>0.26252277195941359</v>
      </c>
      <c r="HDC14" s="568">
        <v>0.23260160825728479</v>
      </c>
      <c r="HDD14" s="568">
        <v>0.20192932196639168</v>
      </c>
      <c r="HDE14" s="568">
        <v>0.17501481949385342</v>
      </c>
      <c r="HDF14" s="568">
        <v>0.14840206858154129</v>
      </c>
      <c r="HDG14" s="568">
        <v>0.11412070337787236</v>
      </c>
      <c r="HDH14" s="568">
        <v>7.8937339805326232E-2</v>
      </c>
      <c r="HDI14" s="568">
        <v>6.029278387006292E-2</v>
      </c>
      <c r="HDJ14" s="568">
        <v>5.6233248491481994E-2</v>
      </c>
      <c r="HDK14" s="568">
        <v>5.8939243598113616E-2</v>
      </c>
      <c r="HDL14" s="568">
        <v>7.7133343067571816E-2</v>
      </c>
      <c r="HDM14" s="568">
        <v>0.1181802387564533</v>
      </c>
      <c r="HDN14" s="568">
        <v>0.17215794860710876</v>
      </c>
      <c r="HDO14" s="568">
        <v>0.22718853260675442</v>
      </c>
      <c r="HDP14" s="568">
        <v>0.2506448319466299</v>
      </c>
      <c r="HDQ14" s="568">
        <v>0.25756123821195548</v>
      </c>
      <c r="HDR14" s="568">
        <v>0.27154384108545271</v>
      </c>
      <c r="HDS14" s="568">
        <v>0.2837224472211955</v>
      </c>
      <c r="HDT14" s="568">
        <v>0.29620280491716444</v>
      </c>
      <c r="HDU14" s="568">
        <v>0.29981079839267327</v>
      </c>
      <c r="HDV14" s="568">
        <v>0.28868506640592062</v>
      </c>
      <c r="HDW14" s="568">
        <v>0.27064184271657549</v>
      </c>
      <c r="HDX14" s="568">
        <v>0.251095288412435</v>
      </c>
      <c r="HDY14" s="568">
        <v>0.23109827764248933</v>
      </c>
      <c r="HDZ14" s="568">
        <v>0.20779285408272702</v>
      </c>
      <c r="HEA14" s="568">
        <v>0.18373522249693341</v>
      </c>
      <c r="HEB14" s="568">
        <v>0.15682180546166222</v>
      </c>
      <c r="HEC14" s="568">
        <v>0.1294568465233189</v>
      </c>
      <c r="HED14" s="568">
        <v>9.6829687714558355E-2</v>
      </c>
      <c r="HEE14" s="568">
        <v>7.0667393268051326E-2</v>
      </c>
      <c r="HEF14" s="568">
        <v>5.1873046989941982E-2</v>
      </c>
      <c r="HEG14" s="568">
        <v>3.382982330059682E-2</v>
      </c>
      <c r="HEH14" s="568">
        <v>3.8942232828168E-2</v>
      </c>
      <c r="HEI14" s="568">
        <v>6.3149654756807574E-2</v>
      </c>
      <c r="HEJ14" s="568">
        <v>7.7734675313489945E-2</v>
      </c>
      <c r="HEK14" s="568">
        <v>8.239554293798905E-2</v>
      </c>
      <c r="HEL14" s="568">
        <v>8.4199539675743451E-2</v>
      </c>
      <c r="HEM14" s="568">
        <v>8.2845999403794154E-2</v>
      </c>
      <c r="HEN14" s="568">
        <v>7.6832676944612752E-2</v>
      </c>
      <c r="HEO14" s="568">
        <v>6.9916270679287143E-2</v>
      </c>
      <c r="HEP14" s="568">
        <v>6.4352319248643861E-2</v>
      </c>
      <c r="HEQ14" s="568">
        <v>5.1873046989941982E-2</v>
      </c>
      <c r="HER14" s="568">
        <v>3.4431155546514956E-2</v>
      </c>
      <c r="HES14" s="568">
        <v>2.3755880025567486E-2</v>
      </c>
      <c r="HET14" s="568">
        <v>2.1501426822007966E-2</v>
      </c>
      <c r="HEU14" s="568">
        <v>2.0448552673017723E-2</v>
      </c>
      <c r="HEV14" s="568">
        <v>1.9847220427099584E-2</v>
      </c>
      <c r="HEW14" s="568">
        <v>2.2853881656690282E-2</v>
      </c>
      <c r="HEX14" s="568">
        <v>2.8718499210292629E-2</v>
      </c>
      <c r="HEY14" s="568">
        <v>3.3228491054678684E-2</v>
      </c>
      <c r="HEZ14" s="568">
        <v>3.15753700970373E-2</v>
      </c>
      <c r="HFA14" s="568">
        <v>2.3755880025567486E-2</v>
      </c>
      <c r="HFB14" s="568">
        <v>1.368193675053816E-2</v>
      </c>
      <c r="HFC14" s="568">
        <v>4.2104111586939727E-3</v>
      </c>
      <c r="HFD14" s="568">
        <v>7.5220802603117372E-4</v>
      </c>
      <c r="HFE14" s="568">
        <v>0</v>
      </c>
      <c r="HFF14" s="568">
        <v>0</v>
      </c>
      <c r="HFG14" s="568">
        <v>0</v>
      </c>
      <c r="HFH14" s="568">
        <v>1.0528741489902432E-3</v>
      </c>
      <c r="HFI14" s="568">
        <v>4.059535378580937E-3</v>
      </c>
      <c r="HFJ14" s="568">
        <v>5.7137417734893191E-3</v>
      </c>
      <c r="HFK14" s="568">
        <v>7.9692804143158408E-3</v>
      </c>
      <c r="HFL14" s="568">
        <v>1.1877940012783743E-2</v>
      </c>
      <c r="HFM14" s="568">
        <v>1.8343889812304236E-2</v>
      </c>
      <c r="HFN14" s="568">
        <v>3.3529157177637742E-2</v>
      </c>
      <c r="HFO14" s="568">
        <v>5.683458073740013E-2</v>
      </c>
      <c r="HFP14" s="568">
        <v>8.2696209060948114E-2</v>
      </c>
      <c r="HFQ14" s="568">
        <v>0.10494875847172022</v>
      </c>
      <c r="HFR14" s="568">
        <v>0.12148865154627005</v>
      </c>
      <c r="HFS14" s="568">
        <v>0.13096017713811423</v>
      </c>
      <c r="HFT14" s="568">
        <v>0.13186326094425849</v>
      </c>
      <c r="HFU14" s="568">
        <v>0.13396792380497194</v>
      </c>
      <c r="HFV14" s="568">
        <v>0.12659997563657424</v>
      </c>
      <c r="HFW14" s="568">
        <v>0.12223977413503423</v>
      </c>
      <c r="HFX14" s="568">
        <v>0.11833111453656633</v>
      </c>
      <c r="HFY14" s="568">
        <v>0.11727824038757612</v>
      </c>
      <c r="HFZ14" s="568">
        <v>0.1117153743941998</v>
      </c>
      <c r="HGA14" s="568">
        <v>0.10149055533905743</v>
      </c>
      <c r="HGB14" s="568">
        <v>7.7734675313489945E-2</v>
      </c>
      <c r="HGC14" s="568">
        <v>4.4204432698585205E-2</v>
      </c>
      <c r="HGD14" s="568">
        <v>1.7441891443427029E-2</v>
      </c>
      <c r="HGE14" s="568">
        <v>4.6608676244990774E-3</v>
      </c>
      <c r="HGF14" s="568">
        <v>1.6542063949083821E-3</v>
      </c>
      <c r="HGG14" s="568">
        <v>2.5562047637855906E-3</v>
      </c>
      <c r="HGH14" s="568">
        <v>4.8117434046121114E-3</v>
      </c>
      <c r="HGI14" s="568">
        <v>7.5177385112437352E-3</v>
      </c>
      <c r="HGJ14" s="568">
        <v>1.2329481915855844E-2</v>
      </c>
      <c r="HGK14" s="568">
        <v>2.7064292815384253E-2</v>
      </c>
      <c r="HGL14" s="568">
        <v>4.9918174472074528E-2</v>
      </c>
      <c r="HGM14" s="568">
        <v>7.4125596400714117E-2</v>
      </c>
      <c r="HGN14" s="568">
        <v>0.10134076499621142</v>
      </c>
      <c r="HGO14" s="568">
        <v>0.13141171904118634</v>
      </c>
      <c r="HGP14" s="568">
        <v>0.15095827334532685</v>
      </c>
      <c r="HGQ14" s="568">
        <v>0.15095827334532685</v>
      </c>
      <c r="HGR14" s="568">
        <v>0.13697458503456261</v>
      </c>
      <c r="HGS14" s="568">
        <v>0.14103412041314359</v>
      </c>
      <c r="HGT14" s="568">
        <v>0.15035694109940875</v>
      </c>
      <c r="HGU14" s="568">
        <v>0.16268533757799761</v>
      </c>
      <c r="HGV14" s="568">
        <v>0.18779584331278137</v>
      </c>
      <c r="HGW14" s="568">
        <v>0.22418187137716375</v>
      </c>
      <c r="HGX14" s="568">
        <v>0.25425282542213873</v>
      </c>
      <c r="HGY14" s="568">
        <v>0.26808563795279</v>
      </c>
      <c r="HGZ14" s="568">
        <v>0.27530271034107467</v>
      </c>
      <c r="HHA14" s="568">
        <v>0.29545059689113323</v>
      </c>
      <c r="HHB14" s="568">
        <v>0.33469349584226032</v>
      </c>
      <c r="HHC14" s="568">
        <v>0.37799593017196836</v>
      </c>
      <c r="HHD14" s="568">
        <v>0.4167883726572903</v>
      </c>
      <c r="HHE14" s="568">
        <v>0.44129646070888895</v>
      </c>
      <c r="HHF14" s="568">
        <v>0.47948757094829281</v>
      </c>
      <c r="HHG14" s="568">
        <v>0.50955852499326781</v>
      </c>
      <c r="HHH14" s="568">
        <v>0.53030774378924439</v>
      </c>
      <c r="HHI14" s="568">
        <v>0.55316162544593461</v>
      </c>
      <c r="HHJ14" s="568">
        <v>0.57376105389906562</v>
      </c>
      <c r="HHK14" s="568">
        <v>0.59015007119350227</v>
      </c>
      <c r="HHL14" s="568">
        <v>0.60202801120628602</v>
      </c>
      <c r="HHM14" s="568">
        <v>0.60713933529659014</v>
      </c>
      <c r="HHN14" s="568">
        <v>0.60398288372415343</v>
      </c>
      <c r="HHO14" s="568">
        <v>0.59586272752972458</v>
      </c>
      <c r="HHP14" s="568">
        <v>0.58714232452664472</v>
      </c>
      <c r="HHQ14" s="568">
        <v>0.58819519867563475</v>
      </c>
      <c r="HHR14" s="568">
        <v>0.59075140343942045</v>
      </c>
      <c r="HHS14" s="568">
        <v>0.59706647745882779</v>
      </c>
      <c r="HHT14" s="568">
        <v>0.61134974645528417</v>
      </c>
      <c r="HHU14" s="568">
        <v>0.62473210252013023</v>
      </c>
      <c r="HHV14" s="568">
        <v>0.6289414282415573</v>
      </c>
      <c r="HHW14" s="568">
        <v>0.6317982991283021</v>
      </c>
      <c r="HHX14" s="568">
        <v>0.62924209436451639</v>
      </c>
      <c r="HHY14" s="568">
        <v>0.61360528509611079</v>
      </c>
      <c r="HHZ14" s="568">
        <v>0.58654099228072631</v>
      </c>
      <c r="HIA14" s="568">
        <v>0.55586870598983329</v>
      </c>
      <c r="HIB14" s="568">
        <v>0.51602338935552117</v>
      </c>
      <c r="HIC14" s="568">
        <v>0.4408460042430839</v>
      </c>
      <c r="HID14" s="568">
        <v>0.36641865628214365</v>
      </c>
      <c r="HIE14" s="568">
        <v>0.28928639865183875</v>
      </c>
      <c r="HIF14" s="568">
        <v>0.19982357366841119</v>
      </c>
      <c r="HIG14" s="568">
        <v>0.1294568465233189</v>
      </c>
      <c r="HIH14" s="568">
        <v>0.10690363098958768</v>
      </c>
      <c r="HII14" s="568">
        <v>0.12479597889881981</v>
      </c>
      <c r="HIJ14" s="568">
        <v>0.15667201511881615</v>
      </c>
      <c r="HIK14" s="568">
        <v>0.19050183841941301</v>
      </c>
      <c r="HIL14" s="568">
        <v>0.22884273900166288</v>
      </c>
      <c r="HIM14" s="568">
        <v>0.25575615603693408</v>
      </c>
      <c r="HIN14" s="568">
        <v>0.2670327638037997</v>
      </c>
      <c r="HIO14" s="568">
        <v>0.27004051047065736</v>
      </c>
      <c r="HIP14" s="568">
        <v>0.2692883024446262</v>
      </c>
      <c r="HIQ14" s="568">
        <v>0.27319804748036108</v>
      </c>
      <c r="HIR14" s="568">
        <v>0.28808373416000255</v>
      </c>
      <c r="HIS14" s="568">
        <v>0.30417099989421326</v>
      </c>
      <c r="HIT14" s="568">
        <v>0.31229115608864211</v>
      </c>
      <c r="HIU14" s="568">
        <v>0.35168384538261521</v>
      </c>
      <c r="HIV14" s="568">
        <v>0.41197662925267819</v>
      </c>
      <c r="HIW14" s="568">
        <v>0.46595542454060068</v>
      </c>
      <c r="HIX14" s="568">
        <v>0.49993612362131051</v>
      </c>
      <c r="HIY14" s="568">
        <v>0.52098600854024635</v>
      </c>
      <c r="HIZ14" s="568">
        <v>0.53917902257243766</v>
      </c>
      <c r="HJA14" s="568">
        <v>0.5378254823004881</v>
      </c>
      <c r="HJB14" s="568">
        <v>0.54068235318723301</v>
      </c>
      <c r="HJC14" s="568">
        <v>0.52970641154332632</v>
      </c>
      <c r="HJD14" s="568">
        <v>0.50985919111622668</v>
      </c>
      <c r="HJE14" s="568">
        <v>0.49542504633965739</v>
      </c>
      <c r="HJF14" s="568">
        <v>0.48505043694166905</v>
      </c>
      <c r="HJG14" s="568">
        <v>0.49046351259219928</v>
      </c>
      <c r="HJH14" s="568">
        <v>0.49737991885752497</v>
      </c>
      <c r="HJI14" s="568">
        <v>0.49978524784119754</v>
      </c>
      <c r="HJJ14" s="568">
        <v>0.50429632512285039</v>
      </c>
      <c r="HJK14" s="568">
        <v>0.51346718459173568</v>
      </c>
      <c r="HJL14" s="568">
        <v>0.54308768217090542</v>
      </c>
      <c r="HJM14" s="568">
        <v>0.58578878425469538</v>
      </c>
      <c r="HJN14" s="568">
        <v>0.60277913379505021</v>
      </c>
      <c r="HJO14" s="568">
        <v>0.61375507543895669</v>
      </c>
      <c r="HJP14" s="568">
        <v>0.62803942987268013</v>
      </c>
      <c r="HJQ14" s="568">
        <v>0.63615850062984192</v>
      </c>
      <c r="HJR14" s="568">
        <v>0.63661004253291398</v>
      </c>
      <c r="HJS14" s="568">
        <v>0.63525650226096475</v>
      </c>
      <c r="HJT14" s="568">
        <v>0.62773876374972093</v>
      </c>
      <c r="HJU14" s="568">
        <v>0.60503467243587661</v>
      </c>
      <c r="HJV14" s="568">
        <v>0.56849776859138135</v>
      </c>
      <c r="HJW14" s="568">
        <v>0.54398968053978281</v>
      </c>
      <c r="HJX14" s="568">
        <v>0.51963246826829701</v>
      </c>
      <c r="HJY14" s="568">
        <v>0.50369499287693242</v>
      </c>
      <c r="HJZ14" s="568">
        <v>0.50940764921315462</v>
      </c>
      <c r="HKA14" s="568">
        <v>0.5432385579510185</v>
      </c>
      <c r="HKB14" s="568">
        <v>0.52699933099942786</v>
      </c>
      <c r="HKC14" s="568">
        <v>0.48369689666971971</v>
      </c>
      <c r="HKD14" s="568">
        <v>0.45317440072167264</v>
      </c>
      <c r="HKE14" s="568">
        <v>0.44791220085125555</v>
      </c>
      <c r="HKF14" s="568">
        <v>0.45091886208084614</v>
      </c>
      <c r="HKG14" s="568">
        <v>0.46099280535587545</v>
      </c>
      <c r="HKH14" s="568">
        <v>0.4653540922946825</v>
      </c>
      <c r="HKI14" s="568">
        <v>0.45122061364107224</v>
      </c>
      <c r="HKJ14" s="568">
        <v>0.44039446234001167</v>
      </c>
      <c r="HKK14" s="568">
        <v>0.4276145239583507</v>
      </c>
      <c r="HKL14" s="568">
        <v>0.40776730353125118</v>
      </c>
      <c r="HKM14" s="568">
        <v>0.45046840561504098</v>
      </c>
      <c r="HKN14" s="568">
        <v>0.54038168706427381</v>
      </c>
      <c r="HKO14" s="568">
        <v>0.59015007119350227</v>
      </c>
      <c r="HKP14" s="568">
        <v>0.62533343476604841</v>
      </c>
      <c r="HKQ14" s="568">
        <v>0.63315183940025133</v>
      </c>
      <c r="HKR14" s="568">
        <v>0.59721626780167392</v>
      </c>
      <c r="HKS14" s="568">
        <v>0.57361017811895254</v>
      </c>
      <c r="HKT14" s="568">
        <v>0.54669676108368126</v>
      </c>
      <c r="HKU14" s="568">
        <v>0.55210983673421166</v>
      </c>
      <c r="HKV14" s="568">
        <v>0.55782249307043386</v>
      </c>
      <c r="HKW14" s="568">
        <v>0.5659426492648626</v>
      </c>
      <c r="HKX14" s="568">
        <v>0.56654398151078089</v>
      </c>
      <c r="HKY14" s="568">
        <v>0.56022890749137344</v>
      </c>
      <c r="HKZ14" s="568">
        <v>0.53226261630711191</v>
      </c>
      <c r="HLA14" s="568">
        <v>0.51587359901267515</v>
      </c>
      <c r="HLB14" s="568">
        <v>0.49963545749835148</v>
      </c>
      <c r="HLC14" s="568">
        <v>0.4440024558155205</v>
      </c>
      <c r="HLD14" s="568">
        <v>0.32882996372592499</v>
      </c>
      <c r="HLE14" s="568">
        <v>0.21922033762970566</v>
      </c>
      <c r="HLF14" s="568">
        <v>0.16599375036781436</v>
      </c>
      <c r="HLG14" s="568">
        <v>0.1883971755586995</v>
      </c>
      <c r="HLH14" s="568">
        <v>0.28838440028296164</v>
      </c>
      <c r="HLI14" s="568">
        <v>0.39979802311693535</v>
      </c>
      <c r="HLJ14" s="568">
        <v>0.47227049856000802</v>
      </c>
      <c r="HLK14" s="568">
        <v>0.49031263681208631</v>
      </c>
      <c r="HLL14" s="568">
        <v>0.47858448714214857</v>
      </c>
      <c r="HLM14" s="568">
        <v>0.45001686371196897</v>
      </c>
      <c r="HLN14" s="568">
        <v>0.41814191292923952</v>
      </c>
      <c r="HLO14" s="568">
        <v>0.39979802311693535</v>
      </c>
      <c r="HLP14" s="568">
        <v>0.38160500908474415</v>
      </c>
      <c r="HLQ14" s="568">
        <v>0.34446677299433059</v>
      </c>
      <c r="HLR14" s="568">
        <v>0.29214326953858349</v>
      </c>
      <c r="HLS14" s="568">
        <v>0.22989561315065307</v>
      </c>
      <c r="HLT14" s="568">
        <v>0.1726094905101809</v>
      </c>
      <c r="HLU14" s="568">
        <v>0.11396982759775932</v>
      </c>
      <c r="HLV14" s="568">
        <v>6.6758733669583417E-2</v>
      </c>
      <c r="HLW14" s="568">
        <v>2.6312084789353079E-2</v>
      </c>
      <c r="HLX14" s="568">
        <v>7.5177385112437352E-3</v>
      </c>
      <c r="HLY14" s="568">
        <v>7.5220802603117372E-4</v>
      </c>
      <c r="HLZ14" s="568">
        <v>0</v>
      </c>
      <c r="HMA14" s="568">
        <v>3.0066612295906946E-4</v>
      </c>
      <c r="HMB14" s="568">
        <v>4.6608676244990774E-3</v>
      </c>
      <c r="HMC14" s="568">
        <v>4.555797297053453E-2</v>
      </c>
      <c r="HMD14" s="568">
        <v>0.10855783738449608</v>
      </c>
      <c r="HME14" s="568">
        <v>0.18959984005053579</v>
      </c>
      <c r="HMF14" s="568">
        <v>0.2692883024446262</v>
      </c>
      <c r="HMG14" s="568">
        <v>0.34176077788769887</v>
      </c>
      <c r="HMH14" s="568">
        <v>0.41137529700676007</v>
      </c>
      <c r="HMI14" s="568">
        <v>0.46174501338190671</v>
      </c>
      <c r="HMJ14" s="568">
        <v>0.49677858661160679</v>
      </c>
      <c r="HMK14" s="568">
        <v>0.49151530130392251</v>
      </c>
      <c r="HML14" s="568">
        <v>0.51256518622285818</v>
      </c>
      <c r="HMM14" s="568">
        <v>0.53015686800913142</v>
      </c>
      <c r="HMN14" s="568">
        <v>0.54158435155610996</v>
      </c>
      <c r="HMO14" s="568">
        <v>0.55210983673421166</v>
      </c>
      <c r="HMP14" s="568">
        <v>0.55090608680510811</v>
      </c>
      <c r="HMQ14" s="568">
        <v>0.54459101278570077</v>
      </c>
      <c r="HMR14" s="568">
        <v>0.52790241480557198</v>
      </c>
      <c r="HMS14" s="568">
        <v>0.52594754228770446</v>
      </c>
      <c r="HMT14" s="568">
        <v>0.56128069620309662</v>
      </c>
      <c r="HMU14" s="568">
        <v>0.59315673242309286</v>
      </c>
      <c r="HMV14" s="568">
        <v>0.58022591826131897</v>
      </c>
      <c r="HMW14" s="568">
        <v>0.55120675292806742</v>
      </c>
      <c r="HMX14" s="568">
        <v>0.55616937211279227</v>
      </c>
      <c r="HMY14" s="568">
        <v>0.59661493555575584</v>
      </c>
      <c r="HMZ14" s="568">
        <v>0.63931603763954559</v>
      </c>
      <c r="HNA14" s="568">
        <v>0.66096725480439966</v>
      </c>
      <c r="HNB14" s="568">
        <v>0.66728232882380722</v>
      </c>
      <c r="HNC14" s="568">
        <v>0.65465218078499199</v>
      </c>
      <c r="HND14" s="568">
        <v>0.64262445042936245</v>
      </c>
      <c r="HNE14" s="568">
        <v>0.63360229586605632</v>
      </c>
      <c r="HNF14" s="568">
        <v>0.62518255898593544</v>
      </c>
      <c r="HNG14" s="568">
        <v>0.62217589775634474</v>
      </c>
      <c r="HNH14" s="568">
        <v>0.59947180644250053</v>
      </c>
      <c r="HNI14" s="568">
        <v>0.55616937211279227</v>
      </c>
      <c r="HNJ14" s="568">
        <v>0.49211663354984064</v>
      </c>
      <c r="HNK14" s="568">
        <v>0.41528504204249489</v>
      </c>
      <c r="HNL14" s="568">
        <v>0.32206334780344537</v>
      </c>
      <c r="HNM14" s="568">
        <v>0.20313198645822794</v>
      </c>
      <c r="HNN14" s="568">
        <v>0.13577192054272635</v>
      </c>
      <c r="HNO14" s="568">
        <v>0.13201305128710447</v>
      </c>
      <c r="HNP14" s="568">
        <v>0.21004839272355347</v>
      </c>
      <c r="HNQ14" s="568">
        <v>0.36235912090356265</v>
      </c>
      <c r="HNR14" s="568">
        <v>0.51376893615196162</v>
      </c>
      <c r="HNS14" s="568">
        <v>0.57706838125161508</v>
      </c>
      <c r="HNT14" s="568">
        <v>0.58353433105113584</v>
      </c>
      <c r="HNU14" s="568">
        <v>0.57210684750415719</v>
      </c>
      <c r="HNV14" s="568">
        <v>0.54308768217090542</v>
      </c>
      <c r="HNW14" s="568">
        <v>0.50850565084427746</v>
      </c>
      <c r="HNX14" s="568">
        <v>0.4647516746114973</v>
      </c>
      <c r="HNY14" s="568">
        <v>0.41558570816545404</v>
      </c>
      <c r="HNZ14" s="568">
        <v>0.36205845478060367</v>
      </c>
      <c r="HOA14" s="568">
        <v>0.27831045700793233</v>
      </c>
      <c r="HOB14" s="568">
        <v>0.16433954397290598</v>
      </c>
      <c r="HOC14" s="568">
        <v>8.7657742808406242E-2</v>
      </c>
      <c r="HOD14" s="568">
        <v>4.1949979495025692E-2</v>
      </c>
      <c r="HOE14" s="568">
        <v>1.3080604504620022E-2</v>
      </c>
      <c r="HOF14" s="568">
        <v>2.1046628607134859E-3</v>
      </c>
      <c r="HOG14" s="568">
        <v>1.0528741489902432E-3</v>
      </c>
      <c r="HOH14" s="568">
        <v>1.5033306147953472E-3</v>
      </c>
      <c r="HOI14" s="568">
        <v>1.3532146407692127E-2</v>
      </c>
      <c r="HOJ14" s="568">
        <v>6.9615604556328065E-2</v>
      </c>
      <c r="HOK14" s="568">
        <v>0.1917045029112493</v>
      </c>
      <c r="HOL14" s="568">
        <v>0.35829958552498165</v>
      </c>
      <c r="HOM14" s="568">
        <v>0.46820987774416012</v>
      </c>
      <c r="HON14" s="568">
        <v>0.54429034666274179</v>
      </c>
      <c r="HOO14" s="568">
        <v>0.60247846767209123</v>
      </c>
      <c r="HOP14" s="568">
        <v>0.63465517001504657</v>
      </c>
      <c r="HOQ14" s="568">
        <v>0.6451795697558812</v>
      </c>
      <c r="HOR14" s="568">
        <v>0.64999131316049308</v>
      </c>
      <c r="HOS14" s="568">
        <v>0.6468337761507893</v>
      </c>
      <c r="HOT14" s="568">
        <v>0.63555716838392373</v>
      </c>
      <c r="HOU14" s="568">
        <v>0.62788855409256705</v>
      </c>
      <c r="HOV14" s="568">
        <v>0.623378562248181</v>
      </c>
      <c r="HOW14" s="568">
        <v>0.6081922094455805</v>
      </c>
      <c r="HOX14" s="568">
        <v>0.58969852929043021</v>
      </c>
      <c r="HOY14" s="568">
        <v>0.57616638288273814</v>
      </c>
      <c r="HOZ14" s="568">
        <v>0.55466495606073007</v>
      </c>
      <c r="HPA14" s="568">
        <v>0.51662472160143924</v>
      </c>
      <c r="HPB14" s="568">
        <v>0.44941553146605084</v>
      </c>
      <c r="HPC14" s="568">
        <v>0.37844747207504037</v>
      </c>
      <c r="HPD14" s="568">
        <v>0.34822564224995245</v>
      </c>
      <c r="HPE14" s="568">
        <v>0.36130733219183947</v>
      </c>
      <c r="HPF14" s="568">
        <v>0.41272883727870935</v>
      </c>
      <c r="HPG14" s="568">
        <v>0.46384967624262019</v>
      </c>
      <c r="HPH14" s="568">
        <v>0.4739236195176495</v>
      </c>
      <c r="HPI14" s="568">
        <v>0.47151829053397692</v>
      </c>
      <c r="HPJ14" s="568">
        <v>0.48114069190593411</v>
      </c>
      <c r="HPK14" s="568">
        <v>0.47617915815847589</v>
      </c>
      <c r="HPL14" s="568">
        <v>0.39934756665113025</v>
      </c>
      <c r="HPM14" s="568">
        <v>0.27755824898190112</v>
      </c>
      <c r="HPN14" s="568">
        <v>0.20222998808935078</v>
      </c>
      <c r="HPO14" s="568">
        <v>0.15080739756521386</v>
      </c>
      <c r="HPP14" s="568">
        <v>9.1717278186987203E-2</v>
      </c>
      <c r="HPQ14" s="568">
        <v>4.1949979495025692E-2</v>
      </c>
      <c r="HPR14" s="568">
        <v>2.0749218795976795E-2</v>
      </c>
      <c r="HPS14" s="568">
        <v>1.7441891443427029E-2</v>
      </c>
      <c r="HPT14" s="568">
        <v>1.789234790923213E-2</v>
      </c>
      <c r="HPU14" s="568">
        <v>1.7291015663313994E-2</v>
      </c>
      <c r="HPV14" s="568">
        <v>1.0826151301060502E-2</v>
      </c>
      <c r="HPW14" s="568">
        <v>2.8568708867446595E-3</v>
      </c>
      <c r="HPX14" s="568">
        <v>3.0066612295906946E-4</v>
      </c>
      <c r="HPY14" s="568">
        <v>1.5087578011303487E-4</v>
      </c>
      <c r="HPZ14" s="568">
        <v>6.0133224591813893E-4</v>
      </c>
      <c r="HQA14" s="568">
        <v>1.0528741489902432E-3</v>
      </c>
      <c r="HQB14" s="568">
        <v>1.0528741489902432E-3</v>
      </c>
      <c r="HQC14" s="568">
        <v>6.0133224591813893E-4</v>
      </c>
      <c r="HQD14" s="568">
        <v>1.5087578011303487E-4</v>
      </c>
      <c r="HQE14" s="568">
        <v>3.0066612295906946E-4</v>
      </c>
      <c r="HQF14" s="568">
        <v>1.8039967377544168E-3</v>
      </c>
      <c r="HQG14" s="568">
        <v>3.4582031326627991E-3</v>
      </c>
      <c r="HQH14" s="568">
        <v>6.4648643622534935E-3</v>
      </c>
      <c r="HQI14" s="568">
        <v>1.3381270627579092E-2</v>
      </c>
      <c r="HQJ14" s="568">
        <v>2.1951883287813063E-2</v>
      </c>
      <c r="HQK14" s="568">
        <v>2.450808805159866E-2</v>
      </c>
      <c r="HQL14" s="568">
        <v>2.8567623430179604E-2</v>
      </c>
      <c r="HQM14" s="568">
        <v>3.368003295775078E-2</v>
      </c>
      <c r="HQN14" s="568">
        <v>4.0445563442963336E-2</v>
      </c>
      <c r="HQO14" s="568">
        <v>4.4054642355739165E-2</v>
      </c>
      <c r="HQP14" s="568">
        <v>3.8040234459290778E-2</v>
      </c>
      <c r="HQQ14" s="568">
        <v>3.4582031326627988E-2</v>
      </c>
      <c r="HQR14" s="568">
        <v>3.7889358679177754E-2</v>
      </c>
      <c r="HQS14" s="568">
        <v>4.6310180996565697E-2</v>
      </c>
      <c r="HQT14" s="568">
        <v>5.7887454886390383E-2</v>
      </c>
      <c r="HQU14" s="568">
        <v>7.4125596400714117E-2</v>
      </c>
      <c r="HQV14" s="568">
        <v>9.6228355468640212E-2</v>
      </c>
      <c r="HQW14" s="568">
        <v>0.11366916147480026</v>
      </c>
      <c r="HQX14" s="568">
        <v>0.12569797726769705</v>
      </c>
      <c r="HQY14" s="568">
        <v>0.14058366394733848</v>
      </c>
      <c r="HQZ14" s="568">
        <v>0.14810140245858222</v>
      </c>
      <c r="HRA14" s="568">
        <v>0.13562213019988034</v>
      </c>
      <c r="HRB14" s="568">
        <v>0.11953377902840262</v>
      </c>
      <c r="HRC14" s="568">
        <v>0.11547424364982166</v>
      </c>
      <c r="HRD14" s="568">
        <v>0.1156240339926677</v>
      </c>
      <c r="HRE14" s="568">
        <v>0.11547424364982166</v>
      </c>
      <c r="HRF14" s="568">
        <v>0.11938290324828958</v>
      </c>
      <c r="HRG14" s="568">
        <v>0.13020905454935008</v>
      </c>
      <c r="HRH14" s="568">
        <v>0.14374120095704215</v>
      </c>
      <c r="HRI14" s="568">
        <v>0.13366725768201287</v>
      </c>
      <c r="HRJ14" s="568">
        <v>0.11712736460746309</v>
      </c>
      <c r="HRK14" s="568">
        <v>0.11036183412225047</v>
      </c>
      <c r="HRL14" s="568">
        <v>0.10179122146201651</v>
      </c>
      <c r="HRM14" s="568">
        <v>9.0665489475263955E-2</v>
      </c>
      <c r="HRN14" s="568">
        <v>7.7734675313489945E-2</v>
      </c>
      <c r="HRO14" s="568">
        <v>6.736006591550156E-2</v>
      </c>
      <c r="HRP14" s="568">
        <v>7.0216936802246208E-2</v>
      </c>
      <c r="HRQ14" s="568">
        <v>8.6906620219642086E-2</v>
      </c>
      <c r="HRR14" s="568">
        <v>0.11246649698296399</v>
      </c>
      <c r="HRS14" s="568">
        <v>0.13441838027077704</v>
      </c>
      <c r="HRT14" s="568">
        <v>0.15426560069787665</v>
      </c>
      <c r="HRU14" s="568">
        <v>0.14945494273053153</v>
      </c>
      <c r="HRV14" s="568">
        <v>0.11412070337787236</v>
      </c>
      <c r="HRW14" s="568">
        <v>8.9311949203314617E-2</v>
      </c>
      <c r="HRX14" s="568">
        <v>5.6985456517513168E-2</v>
      </c>
      <c r="HRY14" s="568">
        <v>1.7140139883200959E-2</v>
      </c>
      <c r="HRZ14" s="568">
        <v>9.0199836887720839E-4</v>
      </c>
      <c r="HSA14" s="568">
        <v>1.2026644918362779E-3</v>
      </c>
      <c r="HSB14" s="568">
        <v>2.5260296077629838E-2</v>
      </c>
      <c r="HSC14" s="568">
        <v>0.13141171904118634</v>
      </c>
      <c r="HSD14" s="568">
        <v>0.35634471300711429</v>
      </c>
      <c r="HSE14" s="568">
        <v>0.5745121764878296</v>
      </c>
      <c r="HSF14" s="568">
        <v>0.66983853358759271</v>
      </c>
      <c r="HSG14" s="568">
        <v>0.69840615701777231</v>
      </c>
      <c r="HSH14" s="568">
        <v>0.70216502627339417</v>
      </c>
      <c r="HSI14" s="568">
        <v>0.69554928613102762</v>
      </c>
      <c r="HSJ14" s="568">
        <v>0.68186734938048943</v>
      </c>
      <c r="HSK14" s="568">
        <v>0.64803644064262567</v>
      </c>
      <c r="HSL14" s="568">
        <v>0.59977247256545962</v>
      </c>
      <c r="HSM14" s="568">
        <v>0.54940275619031287</v>
      </c>
      <c r="HSN14" s="568">
        <v>0.50068724621007465</v>
      </c>
      <c r="HSO14" s="568">
        <v>0.47287183080592621</v>
      </c>
      <c r="HSP14" s="568">
        <v>0.46354901011966099</v>
      </c>
      <c r="HSQ14" s="568">
        <v>0.43347805607468615</v>
      </c>
      <c r="HSR14" s="568">
        <v>0.35920158389385898</v>
      </c>
      <c r="HSS14" s="568">
        <v>0.2948492646452151</v>
      </c>
      <c r="HST14" s="568">
        <v>0.27109338461964766</v>
      </c>
      <c r="HSU14" s="568">
        <v>0.281467994017636</v>
      </c>
      <c r="HSV14" s="568">
        <v>0.26973984434769832</v>
      </c>
      <c r="HSW14" s="568">
        <v>0.23545847914402937</v>
      </c>
      <c r="HSX14" s="568">
        <v>0.19215604481432136</v>
      </c>
      <c r="HSY14" s="568">
        <v>0.16494087621882411</v>
      </c>
      <c r="HSZ14" s="568">
        <v>0.15997934247136597</v>
      </c>
      <c r="HTA14" s="568">
        <v>0.18087943704745579</v>
      </c>
      <c r="HTB14" s="568">
        <v>0.22102433436746002</v>
      </c>
      <c r="HTC14" s="568">
        <v>0.2536514931762206</v>
      </c>
      <c r="HTD14" s="568">
        <v>0.26973984434769832</v>
      </c>
      <c r="HTE14" s="568">
        <v>0.26598097509207641</v>
      </c>
      <c r="HTF14" s="568">
        <v>0.24718662881396711</v>
      </c>
      <c r="HTG14" s="568">
        <v>0.2111001814352767</v>
      </c>
      <c r="HTH14" s="568">
        <v>0.16584287458770133</v>
      </c>
      <c r="HTI14" s="568">
        <v>0.12855484815444168</v>
      </c>
      <c r="HTJ14" s="568">
        <v>9.4273482950772772E-2</v>
      </c>
      <c r="HTK14" s="568">
        <v>8.2094876815029957E-2</v>
      </c>
      <c r="HTL14" s="568">
        <v>8.8860407300242528E-2</v>
      </c>
      <c r="HTM14" s="568">
        <v>0.10419763588295607</v>
      </c>
      <c r="HTN14" s="568">
        <v>0.10524942459467929</v>
      </c>
      <c r="HTO14" s="568">
        <v>0.10359521819977094</v>
      </c>
      <c r="HTP14" s="568">
        <v>0.12284110638095237</v>
      </c>
      <c r="HTQ14" s="568">
        <v>0.13892945755243008</v>
      </c>
      <c r="HTR14" s="568">
        <v>0.12269131603810635</v>
      </c>
      <c r="HTS14" s="568">
        <v>9.1567487844141135E-2</v>
      </c>
      <c r="HTT14" s="568">
        <v>7.3675139934909012E-2</v>
      </c>
      <c r="HTU14" s="568">
        <v>6.3750987002725731E-2</v>
      </c>
      <c r="HTV14" s="568">
        <v>4.5257306847575458E-2</v>
      </c>
      <c r="HTW14" s="568">
        <v>3.0972952413852155E-2</v>
      </c>
      <c r="HTX14" s="568">
        <v>3.8040234459290778E-2</v>
      </c>
      <c r="HTY14" s="568">
        <v>6.4953651494562004E-2</v>
      </c>
      <c r="HTZ14" s="568">
        <v>0.10630229874366953</v>
      </c>
      <c r="HUA14" s="568">
        <v>0.14103412041314359</v>
      </c>
      <c r="HUB14" s="568">
        <v>0.17170749214130368</v>
      </c>
      <c r="HUC14" s="568">
        <v>0.19501291570106605</v>
      </c>
      <c r="HUD14" s="568">
        <v>0.25786190433491452</v>
      </c>
      <c r="HUE14" s="568">
        <v>0.3431132327223812</v>
      </c>
      <c r="HUF14" s="568">
        <v>0.42896697879303308</v>
      </c>
      <c r="HUG14" s="568">
        <v>0.50128857845599273</v>
      </c>
      <c r="HUH14" s="568">
        <v>0.55932690912249616</v>
      </c>
      <c r="HUI14" s="568">
        <v>0.59796847582770518</v>
      </c>
      <c r="HUJ14" s="568">
        <v>0.61150062223539725</v>
      </c>
      <c r="HUK14" s="568">
        <v>0.60488488209303071</v>
      </c>
      <c r="HUL14" s="568">
        <v>0.58368412139398185</v>
      </c>
      <c r="HUM14" s="568">
        <v>0.54173522733622315</v>
      </c>
      <c r="HUN14" s="568">
        <v>0.50459699124580959</v>
      </c>
      <c r="HUO14" s="568">
        <v>0.4516710701068774</v>
      </c>
      <c r="HUP14" s="568">
        <v>0.4253589853175242</v>
      </c>
      <c r="HUQ14" s="568">
        <v>0.43738780111042092</v>
      </c>
      <c r="HUR14" s="568">
        <v>0.4232532370195437</v>
      </c>
      <c r="HUS14" s="568">
        <v>0.36506620144746132</v>
      </c>
      <c r="HUT14" s="568">
        <v>0.24463042405018151</v>
      </c>
      <c r="HUU14" s="568">
        <v>0.10705342133243373</v>
      </c>
      <c r="HUV14" s="568">
        <v>4.9316842226156406E-2</v>
      </c>
      <c r="HUW14" s="568">
        <v>0.12254044025799331</v>
      </c>
      <c r="HUX14" s="568">
        <v>0.320410226845804</v>
      </c>
      <c r="HUY14" s="568">
        <v>0.5199331343912561</v>
      </c>
      <c r="HUZ14" s="568">
        <v>0.62428056061705817</v>
      </c>
      <c r="HVA14" s="568">
        <v>0.66036592255848159</v>
      </c>
      <c r="HVB14" s="568">
        <v>0.65931413384675819</v>
      </c>
      <c r="HVC14" s="568">
        <v>0.63691070865587307</v>
      </c>
      <c r="HVD14" s="568">
        <v>0.59405873079197014</v>
      </c>
      <c r="HVE14" s="568">
        <v>0.54008102094131472</v>
      </c>
      <c r="HVF14" s="568">
        <v>0.49647792048864753</v>
      </c>
      <c r="HVG14" s="568">
        <v>0.46369988589977412</v>
      </c>
      <c r="HVH14" s="568">
        <v>0.43919179784817536</v>
      </c>
      <c r="HVI14" s="568">
        <v>0.41769037102616757</v>
      </c>
      <c r="HVJ14" s="568">
        <v>0.40160201985468974</v>
      </c>
      <c r="HVK14" s="568">
        <v>0.38461167031433485</v>
      </c>
      <c r="HVL14" s="568">
        <v>0.35935245967397195</v>
      </c>
      <c r="HVM14" s="568">
        <v>0.34867718415302451</v>
      </c>
      <c r="HVN14" s="568">
        <v>0.34912764061882967</v>
      </c>
      <c r="HVO14" s="568">
        <v>0.34176077788769887</v>
      </c>
      <c r="HVP14" s="568">
        <v>0.32747642345397576</v>
      </c>
      <c r="HVQ14" s="568">
        <v>0.30642653853503971</v>
      </c>
      <c r="HVR14" s="568">
        <v>0.27755824898190112</v>
      </c>
      <c r="HVS14" s="568">
        <v>0.23320294050320287</v>
      </c>
      <c r="HVT14" s="568">
        <v>0.18163055963621996</v>
      </c>
      <c r="HVU14" s="568">
        <v>0.1407334542901845</v>
      </c>
      <c r="HVV14" s="568">
        <v>0.11502270174674958</v>
      </c>
      <c r="HVW14" s="568">
        <v>0.10630229874366953</v>
      </c>
      <c r="HVX14" s="568">
        <v>0.10690363098958768</v>
      </c>
      <c r="HVY14" s="568">
        <v>0.10870762772734212</v>
      </c>
      <c r="HVZ14" s="568">
        <v>0.10194209724212953</v>
      </c>
      <c r="HWA14" s="568">
        <v>9.0665489475263955E-2</v>
      </c>
      <c r="HWB14" s="568">
        <v>8.2094876815029957E-2</v>
      </c>
      <c r="HWC14" s="568">
        <v>8.0892212323193685E-2</v>
      </c>
      <c r="HWD14" s="568">
        <v>8.8710616957396474E-2</v>
      </c>
      <c r="HWE14" s="568">
        <v>9.5627023222722096E-2</v>
      </c>
      <c r="HWF14" s="568">
        <v>0.10976050187633232</v>
      </c>
      <c r="HWG14" s="568">
        <v>0.12975751264627797</v>
      </c>
      <c r="HWH14" s="568">
        <v>0.14328965905397009</v>
      </c>
      <c r="HWI14" s="568">
        <v>0.14644719606367385</v>
      </c>
      <c r="HWJ14" s="568">
        <v>0.16629441649077342</v>
      </c>
      <c r="HWK14" s="568">
        <v>0.19832024305361581</v>
      </c>
      <c r="HWL14" s="568">
        <v>0.23004540349349917</v>
      </c>
      <c r="HWM14" s="568">
        <v>0.25545548991397499</v>
      </c>
      <c r="HWN14" s="568">
        <v>0.25710969630888336</v>
      </c>
      <c r="HWO14" s="568">
        <v>0.23666114363586566</v>
      </c>
      <c r="HWP14" s="568">
        <v>0.20869485245160416</v>
      </c>
      <c r="HWQ14" s="568">
        <v>0.20192932196639168</v>
      </c>
      <c r="HWR14" s="568">
        <v>0.21395705232202147</v>
      </c>
      <c r="HWS14" s="568">
        <v>0.20989751694344044</v>
      </c>
      <c r="HWT14" s="568">
        <v>0.1883971755586995</v>
      </c>
      <c r="HWU14" s="568">
        <v>0.16388908750710088</v>
      </c>
      <c r="HWV14" s="568">
        <v>0.14374120095704215</v>
      </c>
      <c r="HWW14" s="568">
        <v>0.12344243862687049</v>
      </c>
      <c r="HWX14" s="568">
        <v>0.13050972067230915</v>
      </c>
      <c r="HWY14" s="568">
        <v>0.14569498803764266</v>
      </c>
      <c r="HWZ14" s="568">
        <v>0.17035395186935434</v>
      </c>
      <c r="HXA14" s="568">
        <v>0.20192932196639168</v>
      </c>
      <c r="HXB14" s="568">
        <v>0.23470627111799822</v>
      </c>
      <c r="HXC14" s="568">
        <v>0.26116923168746431</v>
      </c>
      <c r="HXD14" s="568">
        <v>0.2754535861211877</v>
      </c>
      <c r="HXE14" s="568">
        <v>0.27485225387526946</v>
      </c>
      <c r="HXF14" s="568">
        <v>0.25500503344816988</v>
      </c>
      <c r="HXG14" s="568">
        <v>0.22824140675574472</v>
      </c>
      <c r="HXH14" s="568">
        <v>0.21125105721538975</v>
      </c>
      <c r="HXI14" s="568">
        <v>0.21756613123479726</v>
      </c>
      <c r="HXJ14" s="568">
        <v>0.22478320362308193</v>
      </c>
      <c r="HXK14" s="568">
        <v>0.23485714689811124</v>
      </c>
      <c r="HXL14" s="568">
        <v>0.24432975792722242</v>
      </c>
      <c r="HXM14" s="568">
        <v>0.25605682215989317</v>
      </c>
      <c r="HXN14" s="568">
        <v>0.27936224571965557</v>
      </c>
      <c r="HXO14" s="568">
        <v>0.30131412900746851</v>
      </c>
      <c r="HXP14" s="568">
        <v>0.31935735269681376</v>
      </c>
      <c r="HXQ14" s="568">
        <v>0.3519845115055743</v>
      </c>
      <c r="HXR14" s="568">
        <v>0.38446187997148884</v>
      </c>
      <c r="HXS14" s="568">
        <v>0.40927063414604653</v>
      </c>
      <c r="HXT14" s="568">
        <v>0.43588338505835866</v>
      </c>
      <c r="HXU14" s="568">
        <v>0.44625799445634701</v>
      </c>
      <c r="HXV14" s="568">
        <v>0.45783526834617166</v>
      </c>
      <c r="HXW14" s="568">
        <v>0.45287373459871355</v>
      </c>
      <c r="HXX14" s="568">
        <v>0.4409957945859298</v>
      </c>
      <c r="HXY14" s="568">
        <v>0.44039446234001167</v>
      </c>
      <c r="HXZ14" s="568">
        <v>0.44896507500024574</v>
      </c>
      <c r="HYA14" s="568">
        <v>0.45663260385433552</v>
      </c>
      <c r="HYB14" s="568">
        <v>0.45828681024924373</v>
      </c>
      <c r="HYC14" s="568">
        <v>0.4554299393624992</v>
      </c>
      <c r="HYD14" s="568">
        <v>0.45467881677373501</v>
      </c>
      <c r="HYE14" s="568">
        <v>0.45182194588699037</v>
      </c>
      <c r="HYF14" s="568">
        <v>0.45633193773137637</v>
      </c>
      <c r="HYG14" s="568">
        <v>0.46415034236557917</v>
      </c>
      <c r="HYH14" s="568">
        <v>0.45528014901965314</v>
      </c>
      <c r="HYI14" s="568">
        <v>0.4408460042430839</v>
      </c>
      <c r="HYJ14" s="568">
        <v>0.42190078218486138</v>
      </c>
      <c r="HYK14" s="568">
        <v>0.40731576162817906</v>
      </c>
      <c r="HYL14" s="568">
        <v>0.38972407984190599</v>
      </c>
      <c r="HYM14" s="568">
        <v>0.3557433807611961</v>
      </c>
      <c r="HYN14" s="568">
        <v>0.3285292976029659</v>
      </c>
      <c r="HYO14" s="568">
        <v>0.31514694153811984</v>
      </c>
      <c r="HYP14" s="568">
        <v>0.29560147267124626</v>
      </c>
      <c r="HYQ14" s="568">
        <v>0.27064184271657549</v>
      </c>
      <c r="HYR14" s="568">
        <v>0.24703575303385406</v>
      </c>
      <c r="HYS14" s="568">
        <v>0.22974473737054008</v>
      </c>
      <c r="HYT14" s="568">
        <v>0.20734131217965487</v>
      </c>
      <c r="HYU14" s="568">
        <v>0.18343455637397441</v>
      </c>
      <c r="HYV14" s="568">
        <v>0.16464021009586502</v>
      </c>
      <c r="HYW14" s="568">
        <v>0.15606959743563106</v>
      </c>
      <c r="HYX14" s="568">
        <v>0.15246160396012221</v>
      </c>
      <c r="HYY14" s="568">
        <v>0.14328965905397009</v>
      </c>
      <c r="HYZ14" s="568">
        <v>0.12855484815444168</v>
      </c>
      <c r="HZA14" s="568">
        <v>0.11006116799929143</v>
      </c>
      <c r="HZB14" s="568">
        <v>9.2168820090059306E-2</v>
      </c>
      <c r="HZC14" s="568">
        <v>9.0815279818109981E-2</v>
      </c>
      <c r="HZD14" s="568">
        <v>0.11787957263349423</v>
      </c>
      <c r="HZE14" s="568">
        <v>0.13727525115752173</v>
      </c>
      <c r="HZF14" s="568">
        <v>0.11787957263349423</v>
      </c>
      <c r="HZG14" s="568">
        <v>8.2996875183907179E-2</v>
      </c>
      <c r="HZH14" s="568">
        <v>6.0443659650175958E-2</v>
      </c>
      <c r="HZI14" s="568">
        <v>4.4054642355739165E-2</v>
      </c>
      <c r="HZJ14" s="568">
        <v>2.7816500841415421E-2</v>
      </c>
      <c r="HZK14" s="568">
        <v>1.9095012401068409E-2</v>
      </c>
      <c r="HZL14" s="568">
        <v>1.3832812530651196E-2</v>
      </c>
      <c r="HZM14" s="568">
        <v>9.0210691260390868E-3</v>
      </c>
      <c r="HZN14" s="568">
        <v>8.8712787831930484E-3</v>
      </c>
      <c r="HZO14" s="568">
        <v>1.4585020556682367E-2</v>
      </c>
      <c r="HZP14" s="568">
        <v>2.3755880025567486E-2</v>
      </c>
      <c r="HZQ14" s="568">
        <v>2.8718499210292629E-2</v>
      </c>
      <c r="HZR14" s="568">
        <v>3.4431155546514956E-2</v>
      </c>
      <c r="HZS14" s="568">
        <v>4.4655974601657308E-2</v>
      </c>
      <c r="HZT14" s="568">
        <v>5.3527253384850357E-2</v>
      </c>
      <c r="HZU14" s="568">
        <v>6.0744325773135023E-2</v>
      </c>
      <c r="HZV14" s="568">
        <v>7.3374473811949961E-2</v>
      </c>
      <c r="HZW14" s="568">
        <v>9.4123692607926746E-2</v>
      </c>
      <c r="HZX14" s="568">
        <v>0.12254044025799331</v>
      </c>
      <c r="HZY14" s="568">
        <v>0.15186027171420408</v>
      </c>
      <c r="HZZ14" s="568">
        <v>0.17065461799231341</v>
      </c>
      <c r="IAA14" s="568">
        <v>0.16779774710556875</v>
      </c>
      <c r="IAB14" s="568">
        <v>0.14133478653610265</v>
      </c>
      <c r="IAC14" s="568">
        <v>0.10600163262071047</v>
      </c>
      <c r="IAD14" s="568">
        <v>7.7283133410417856E-2</v>
      </c>
      <c r="IAE14" s="568">
        <v>5.7286122640472226E-2</v>
      </c>
      <c r="IAF14" s="568">
        <v>3.8191110239403817E-2</v>
      </c>
      <c r="IAG14" s="568">
        <v>2.2102759067926102E-2</v>
      </c>
      <c r="IAH14" s="568">
        <v>1.4434144776569336E-2</v>
      </c>
      <c r="IAI14" s="568">
        <v>1.6088351171477715E-2</v>
      </c>
      <c r="IAJ14" s="568">
        <v>2.0749218795976795E-2</v>
      </c>
      <c r="IAK14" s="568">
        <v>2.450808805159866E-2</v>
      </c>
      <c r="IAL14" s="568">
        <v>2.1200760699048898E-2</v>
      </c>
      <c r="IAM14" s="568">
        <v>1.4284354433723301E-2</v>
      </c>
      <c r="IAN14" s="568">
        <v>9.6224013719572229E-3</v>
      </c>
      <c r="IAO14" s="568">
        <v>1.0374609397988397E-2</v>
      </c>
      <c r="IAP14" s="568">
        <v>2.7966291184261458E-2</v>
      </c>
      <c r="IAQ14" s="568">
        <v>7.9238005928285296E-2</v>
      </c>
      <c r="IAR14" s="568">
        <v>0.17215794860710876</v>
      </c>
      <c r="IAS14" s="568">
        <v>0.32341688807539465</v>
      </c>
      <c r="IAT14" s="568">
        <v>0.47933669516817973</v>
      </c>
      <c r="IAU14" s="568">
        <v>0.59195406793125671</v>
      </c>
      <c r="IAV14" s="568">
        <v>0.66397500147125743</v>
      </c>
      <c r="IAW14" s="568">
        <v>0.70246569239635326</v>
      </c>
      <c r="IAX14" s="568">
        <v>0.72186245635764779</v>
      </c>
      <c r="IAY14" s="568">
        <v>0.73238685609848209</v>
      </c>
      <c r="IAZ14" s="568">
        <v>0.73674705760002213</v>
      </c>
      <c r="IBA14" s="568">
        <v>0.7399045946097258</v>
      </c>
      <c r="IBB14" s="568">
        <v>0.74230992359339831</v>
      </c>
      <c r="IBC14" s="568">
        <v>0.74306213161942969</v>
      </c>
      <c r="IBD14" s="568">
        <v>0.74306213161942969</v>
      </c>
      <c r="IBE14" s="568">
        <v>0.74170859134748035</v>
      </c>
      <c r="IBF14" s="568">
        <v>0.73764905596889951</v>
      </c>
      <c r="IBG14" s="568">
        <v>0.72607178207907475</v>
      </c>
      <c r="IBH14" s="568">
        <v>0.69810549089481333</v>
      </c>
      <c r="IBI14" s="568">
        <v>0.66352345956818526</v>
      </c>
      <c r="IBJ14" s="568">
        <v>0.61195107870120236</v>
      </c>
      <c r="IBK14" s="568">
        <v>0.53316461467598908</v>
      </c>
      <c r="IBL14" s="568">
        <v>0.43092185131090061</v>
      </c>
      <c r="IBM14" s="568">
        <v>0.31319315445751933</v>
      </c>
      <c r="IBN14" s="568">
        <v>0.19711757856177953</v>
      </c>
      <c r="IBO14" s="568">
        <v>0.11803044841360728</v>
      </c>
      <c r="IBP14" s="568">
        <v>5.1120838963910807E-2</v>
      </c>
      <c r="IBQ14" s="568">
        <v>1.0826151301060502E-2</v>
      </c>
      <c r="IBR14" s="568">
        <v>2.8568708867446595E-3</v>
      </c>
      <c r="IBS14" s="568">
        <v>1.2329481915855844E-2</v>
      </c>
      <c r="IBT14" s="568">
        <v>3.1725160439883326E-2</v>
      </c>
      <c r="IBU14" s="568">
        <v>4.6009514873606626E-2</v>
      </c>
      <c r="IBV14" s="568">
        <v>5.427837597361454E-2</v>
      </c>
      <c r="IBW14" s="568">
        <v>5.8488787132308505E-2</v>
      </c>
      <c r="IBX14" s="568">
        <v>5.5782792025676875E-2</v>
      </c>
      <c r="IBY14" s="568">
        <v>5.6533914614441065E-2</v>
      </c>
      <c r="IBZ14" s="568">
        <v>5.5331250122604786E-2</v>
      </c>
      <c r="ICA14" s="568">
        <v>4.9918174472074528E-2</v>
      </c>
      <c r="ICB14" s="568">
        <v>4.6310180996565697E-2</v>
      </c>
      <c r="ICC14" s="568">
        <v>4.766263583124801E-2</v>
      </c>
      <c r="ICD14" s="568">
        <v>6.1495448361899213E-2</v>
      </c>
      <c r="ICE14" s="568">
        <v>8.1493544569111828E-2</v>
      </c>
      <c r="ICF14" s="568">
        <v>0.10900829385030118</v>
      </c>
      <c r="ICG14" s="568">
        <v>0.13321571577894076</v>
      </c>
      <c r="ICH14" s="568">
        <v>0.14253853646520587</v>
      </c>
      <c r="ICI14" s="568">
        <v>0.13321571577894076</v>
      </c>
      <c r="ICJ14" s="568">
        <v>0.11502270174674958</v>
      </c>
      <c r="ICK14" s="568">
        <v>0.10314476173396583</v>
      </c>
      <c r="ICL14" s="568">
        <v>9.9686558601303044E-2</v>
      </c>
      <c r="ICM14" s="568">
        <v>0.10600163262071047</v>
      </c>
      <c r="ICN14" s="568">
        <v>0.11652603236154491</v>
      </c>
      <c r="ICO14" s="568">
        <v>0.12404377087278867</v>
      </c>
      <c r="ICP14" s="568">
        <v>0.12825418203148262</v>
      </c>
      <c r="ICQ14" s="568">
        <v>0.13156150938403235</v>
      </c>
      <c r="ICR14" s="568">
        <v>0.14524453157183756</v>
      </c>
      <c r="ICS14" s="568">
        <v>0.16674595839384551</v>
      </c>
      <c r="ICT14" s="568">
        <v>0.18974963039338183</v>
      </c>
      <c r="ICU14" s="568">
        <v>0.19907245107964699</v>
      </c>
      <c r="ICV14" s="568">
        <v>0.19621558019290231</v>
      </c>
      <c r="ICW14" s="568">
        <v>0.19982357366841119</v>
      </c>
      <c r="ICX14" s="568">
        <v>0.20553731544190046</v>
      </c>
      <c r="ICY14" s="568">
        <v>0.21140084755823579</v>
      </c>
      <c r="ICZ14" s="568">
        <v>0.21395705232202147</v>
      </c>
      <c r="IDA14" s="568">
        <v>0.21937012797255168</v>
      </c>
      <c r="IDB14" s="568">
        <v>0.2124537217072261</v>
      </c>
      <c r="IDC14" s="568">
        <v>0.1969667027816665</v>
      </c>
      <c r="IDD14" s="568">
        <v>0.17757102425763899</v>
      </c>
      <c r="IDE14" s="568">
        <v>0.155919807092785</v>
      </c>
      <c r="IDF14" s="568">
        <v>0.14569498803764266</v>
      </c>
      <c r="IDG14" s="568">
        <v>0.14960473307337752</v>
      </c>
      <c r="IDH14" s="568">
        <v>0.16268533757799761</v>
      </c>
      <c r="IDI14" s="568">
        <v>0.1804278951443837</v>
      </c>
      <c r="IDJ14" s="568">
        <v>0.20598885734497258</v>
      </c>
      <c r="IDK14" s="568">
        <v>0.22448253750012287</v>
      </c>
      <c r="IDL14" s="568">
        <v>0.22027212634142884</v>
      </c>
      <c r="IDM14" s="568">
        <v>0.20959685082048141</v>
      </c>
      <c r="IDN14" s="568">
        <v>0.20298111067811486</v>
      </c>
      <c r="IDO14" s="568">
        <v>0.20809352020568608</v>
      </c>
      <c r="IDP14" s="568">
        <v>0.20719152183680886</v>
      </c>
      <c r="IDQ14" s="568">
        <v>0.19621558019290231</v>
      </c>
      <c r="IDR14" s="568">
        <v>0.18178143541633301</v>
      </c>
      <c r="IDS14" s="568">
        <v>0.16343754560402876</v>
      </c>
      <c r="IDT14" s="568">
        <v>0.16193421498923335</v>
      </c>
      <c r="IDU14" s="568">
        <v>0.17952589677550645</v>
      </c>
      <c r="IDV14" s="568">
        <v>0.1969667027816665</v>
      </c>
      <c r="IDW14" s="568">
        <v>0.21350659585621629</v>
      </c>
      <c r="IDX14" s="568">
        <v>0.22087345858734705</v>
      </c>
      <c r="IDY14" s="568">
        <v>0.20328177680107398</v>
      </c>
      <c r="IDZ14" s="568">
        <v>0.16449041975301901</v>
      </c>
      <c r="IEA14" s="568">
        <v>0.11803044841360728</v>
      </c>
      <c r="IEB14" s="568">
        <v>7.4577138303786206E-2</v>
      </c>
      <c r="IEC14" s="568">
        <v>4.6459971339411731E-2</v>
      </c>
      <c r="IED14" s="568">
        <v>3.5033573229700098E-2</v>
      </c>
      <c r="IEE14" s="568">
        <v>3.2176702342955429E-2</v>
      </c>
      <c r="IEF14" s="568">
        <v>3.0972952413852155E-2</v>
      </c>
      <c r="IEG14" s="568">
        <v>3.5634905475618227E-2</v>
      </c>
      <c r="IEH14" s="568">
        <v>4.3903766575626127E-2</v>
      </c>
      <c r="IEI14" s="568">
        <v>5.9992117747103862E-2</v>
      </c>
      <c r="IEJ14" s="568">
        <v>7.5779802795622506E-2</v>
      </c>
      <c r="IEK14" s="568">
        <v>8.6304202536456931E-2</v>
      </c>
      <c r="IEL14" s="568">
        <v>0.10118988921609839</v>
      </c>
      <c r="IEM14" s="568">
        <v>0.11186516473704583</v>
      </c>
      <c r="IEN14" s="568">
        <v>0.12028490161716678</v>
      </c>
      <c r="IEO14" s="568">
        <v>0.13547125441976729</v>
      </c>
      <c r="IEP14" s="568">
        <v>0.16779774710556875</v>
      </c>
      <c r="IEQ14" s="568">
        <v>0.22538453586900006</v>
      </c>
      <c r="IER14" s="568">
        <v>0.26372543645124991</v>
      </c>
      <c r="IES14" s="568">
        <v>0.28011445374568672</v>
      </c>
      <c r="IET14" s="568">
        <v>0.27064184271657549</v>
      </c>
      <c r="IEU14" s="568">
        <v>0.20794264442557303</v>
      </c>
      <c r="IEV14" s="568">
        <v>0.14810140245858222</v>
      </c>
      <c r="IEW14" s="568">
        <v>9.9686558601303044E-2</v>
      </c>
      <c r="IEX14" s="568">
        <v>5.8337911352195473E-2</v>
      </c>
      <c r="IEY14" s="568">
        <v>2.059834301586376E-2</v>
      </c>
      <c r="IEZ14" s="568">
        <v>1.2026644918362779E-3</v>
      </c>
      <c r="IFA14" s="568">
        <v>0</v>
      </c>
      <c r="IFB14" s="568">
        <v>0</v>
      </c>
      <c r="IFC14" s="568">
        <v>0</v>
      </c>
      <c r="IFD14" s="568">
        <v>1.5087578011303487E-4</v>
      </c>
      <c r="IFE14" s="568">
        <v>1.5087578011303487E-4</v>
      </c>
      <c r="IFF14" s="568">
        <v>0</v>
      </c>
      <c r="IFG14" s="568">
        <v>0</v>
      </c>
      <c r="IFH14" s="568">
        <v>0</v>
      </c>
      <c r="IFI14" s="568">
        <v>0</v>
      </c>
      <c r="IFJ14" s="568">
        <v>0</v>
      </c>
      <c r="IFK14" s="568">
        <v>0</v>
      </c>
      <c r="IFL14" s="568">
        <v>4.5110772816530417E-3</v>
      </c>
      <c r="IFM14" s="568">
        <v>2.4207421928639589E-2</v>
      </c>
      <c r="IFN14" s="568">
        <v>4.946771800626943E-2</v>
      </c>
      <c r="IFO14" s="568">
        <v>7.2321599662959687E-2</v>
      </c>
      <c r="IFP14" s="568">
        <v>9.7581895740589536E-2</v>
      </c>
      <c r="IFQ14" s="568">
        <v>0.12509664502177889</v>
      </c>
      <c r="IFR14" s="568">
        <v>0.14088433007029752</v>
      </c>
      <c r="IFS14" s="568">
        <v>0.15426560069787665</v>
      </c>
      <c r="IFT14" s="568">
        <v>0.17892456452958833</v>
      </c>
      <c r="IFU14" s="568">
        <v>0.21906946184959261</v>
      </c>
      <c r="IFV14" s="568">
        <v>0.26988963469054433</v>
      </c>
      <c r="IFW14" s="568">
        <v>0.31845535432793654</v>
      </c>
      <c r="IFX14" s="568">
        <v>0.35784912905917665</v>
      </c>
      <c r="IFY14" s="568">
        <v>0.38130434296178506</v>
      </c>
      <c r="IFZ14" s="568">
        <v>0.39799402637918091</v>
      </c>
      <c r="IGA14" s="568">
        <v>0.38506321221740702</v>
      </c>
      <c r="IGB14" s="568">
        <v>0.34251190047646313</v>
      </c>
      <c r="IGC14" s="568">
        <v>0.32988283787491512</v>
      </c>
      <c r="IGD14" s="568">
        <v>0.38461167031433485</v>
      </c>
      <c r="IGE14" s="568">
        <v>0.42926764491599223</v>
      </c>
      <c r="IGF14" s="568">
        <v>0.46264701175078393</v>
      </c>
      <c r="IGG14" s="568">
        <v>0.51722713928462449</v>
      </c>
      <c r="IGH14" s="568">
        <v>0.57000218464344365</v>
      </c>
      <c r="IGI14" s="568">
        <v>0.60307979991800931</v>
      </c>
      <c r="IGJ14" s="568">
        <v>0.62458122674001715</v>
      </c>
      <c r="IGK14" s="568">
        <v>0.64247357464924937</v>
      </c>
      <c r="IGL14" s="568">
        <v>0.6567579290829727</v>
      </c>
      <c r="IGM14" s="568">
        <v>0.65886259194368624</v>
      </c>
      <c r="IGN14" s="568">
        <v>0.6545023904421462</v>
      </c>
      <c r="IGO14" s="568">
        <v>0.65570505493398235</v>
      </c>
      <c r="IGP14" s="568">
        <v>0.66051679833859467</v>
      </c>
      <c r="IGQ14" s="568">
        <v>0.65780971779469588</v>
      </c>
      <c r="IGR14" s="568">
        <v>0.64127091015741311</v>
      </c>
      <c r="IGS14" s="568">
        <v>0.62428056061705817</v>
      </c>
      <c r="IGT14" s="568">
        <v>0.61210195448131555</v>
      </c>
      <c r="IGU14" s="568">
        <v>0.58864565514143985</v>
      </c>
      <c r="IGV14" s="568">
        <v>0.54459101278570077</v>
      </c>
      <c r="IGW14" s="568">
        <v>0.44039446234001167</v>
      </c>
      <c r="IGX14" s="568">
        <v>0.28342178109823646</v>
      </c>
      <c r="IGY14" s="568">
        <v>0.27620470870995179</v>
      </c>
      <c r="IGZ14" s="568">
        <v>0.49978524784119754</v>
      </c>
      <c r="IHA14" s="568">
        <v>0.62428056061705817</v>
      </c>
      <c r="IHB14" s="568">
        <v>0.65750905167173701</v>
      </c>
      <c r="IHC14" s="568">
        <v>0.63495583613800566</v>
      </c>
      <c r="IHD14" s="568">
        <v>0.61044774808640689</v>
      </c>
      <c r="IHE14" s="568">
        <v>0.60804241910273438</v>
      </c>
      <c r="IHF14" s="568">
        <v>0.61495882536806012</v>
      </c>
      <c r="IHG14" s="568">
        <v>0.61360528509611079</v>
      </c>
      <c r="IHH14" s="568">
        <v>0.60202801120628602</v>
      </c>
      <c r="IHI14" s="568">
        <v>0.63946691341965878</v>
      </c>
      <c r="IHJ14" s="568">
        <v>0.68878375564581507</v>
      </c>
      <c r="IHK14" s="568">
        <v>0.69675195062286399</v>
      </c>
      <c r="IHL14" s="568">
        <v>0.69419683129634535</v>
      </c>
      <c r="IHM14" s="568">
        <v>0.68712954925090675</v>
      </c>
      <c r="IHN14" s="568">
        <v>0.6905877523835694</v>
      </c>
      <c r="IHO14" s="568">
        <v>0.70111323756167099</v>
      </c>
      <c r="IHP14" s="568">
        <v>0.70787876804688343</v>
      </c>
      <c r="IHQ14" s="568">
        <v>0.70923230831883277</v>
      </c>
      <c r="IHR14" s="568">
        <v>0.69239174912132384</v>
      </c>
      <c r="IHS14" s="568">
        <v>0.66036592255848159</v>
      </c>
      <c r="IHT14" s="568">
        <v>0.60323067569812239</v>
      </c>
      <c r="IHU14" s="568">
        <v>0.5611309058602505</v>
      </c>
      <c r="IHV14" s="568">
        <v>0.6441277810441578</v>
      </c>
      <c r="IHW14" s="568">
        <v>0.71028409703055595</v>
      </c>
      <c r="IHX14" s="568">
        <v>0.7060747713091291</v>
      </c>
      <c r="IHY14" s="568">
        <v>0.66156858705031774</v>
      </c>
      <c r="IHZ14" s="568">
        <v>0.62713743150380286</v>
      </c>
      <c r="IIA14" s="568">
        <v>0.65179530989824763</v>
      </c>
      <c r="IIB14" s="568">
        <v>0.68457334448712104</v>
      </c>
      <c r="IIC14" s="568">
        <v>0.67675493985291846</v>
      </c>
      <c r="IID14" s="568">
        <v>0.63856491505078139</v>
      </c>
      <c r="IIE14" s="568">
        <v>0.64337557301812653</v>
      </c>
      <c r="IIF14" s="568">
        <v>0.6953994957881815</v>
      </c>
      <c r="IIG14" s="568">
        <v>0.72547044983315667</v>
      </c>
      <c r="IIH14" s="568">
        <v>0.73749926562605317</v>
      </c>
      <c r="III14" s="568">
        <v>0.74261167515362447</v>
      </c>
      <c r="IIJ14" s="568">
        <v>0.74471633801433801</v>
      </c>
      <c r="IIK14" s="568">
        <v>0.74471633801433801</v>
      </c>
      <c r="IIL14" s="568">
        <v>0.73749926562605317</v>
      </c>
      <c r="IIM14" s="568">
        <v>0.72396711921836132</v>
      </c>
      <c r="IIN14" s="568">
        <v>0.7146442985320961</v>
      </c>
      <c r="IIO14" s="568">
        <v>0.72637244820203362</v>
      </c>
      <c r="IIP14" s="568">
        <v>0.73268752222144118</v>
      </c>
      <c r="IIQ14" s="568">
        <v>0.72141091445457561</v>
      </c>
      <c r="IIR14" s="568">
        <v>0.63044475885635276</v>
      </c>
      <c r="IIS14" s="568">
        <v>0.38581542024343812</v>
      </c>
      <c r="IIT14" s="568">
        <v>0.15306293620604033</v>
      </c>
      <c r="IIU14" s="568">
        <v>5.2474379235860111E-2</v>
      </c>
      <c r="IIV14" s="568">
        <v>2.3455213902608418E-2</v>
      </c>
      <c r="IIW14" s="568">
        <v>2.1200760699048898E-2</v>
      </c>
      <c r="IIX14" s="568">
        <v>3.9694440854199167E-2</v>
      </c>
      <c r="IIY14" s="568">
        <v>0.11727824038757612</v>
      </c>
      <c r="IIZ14" s="568">
        <v>0.29154193729266531</v>
      </c>
      <c r="IJA14" s="568">
        <v>0.50775452825551315</v>
      </c>
      <c r="IJB14" s="568">
        <v>0.67149273998250103</v>
      </c>
      <c r="IJC14" s="568">
        <v>0.73283839800155426</v>
      </c>
      <c r="IJD14" s="568">
        <v>0.74456546223422493</v>
      </c>
      <c r="IJE14" s="568">
        <v>0.74321300739954277</v>
      </c>
      <c r="IJF14" s="568">
        <v>0.73193531419541014</v>
      </c>
      <c r="IJG14" s="568">
        <v>0.71148784695965928</v>
      </c>
      <c r="IJH14" s="568">
        <v>0.69164062653255987</v>
      </c>
      <c r="IJI14" s="568">
        <v>0.68547534285599832</v>
      </c>
      <c r="IJJ14" s="568">
        <v>0.68953487823457926</v>
      </c>
      <c r="IJK14" s="568">
        <v>0.69209108299836497</v>
      </c>
      <c r="IJL14" s="568">
        <v>0.68728042503101971</v>
      </c>
      <c r="IJM14" s="568">
        <v>0.67344761250036866</v>
      </c>
      <c r="IJN14" s="568">
        <v>0.65600572105694144</v>
      </c>
      <c r="IJO14" s="568">
        <v>0.63435450389208758</v>
      </c>
      <c r="IJP14" s="568">
        <v>0.61029687230629392</v>
      </c>
      <c r="IJQ14" s="568">
        <v>0.59736714358178711</v>
      </c>
      <c r="IJR14" s="568">
        <v>0.59962159678534654</v>
      </c>
      <c r="IJS14" s="568">
        <v>0.61631128020274228</v>
      </c>
      <c r="IJT14" s="568">
        <v>0.63645916675280112</v>
      </c>
      <c r="IJU14" s="568">
        <v>0.65044285506356525</v>
      </c>
      <c r="IJV14" s="568">
        <v>0.66216991929623603</v>
      </c>
      <c r="IJW14" s="568">
        <v>0.66698166270084802</v>
      </c>
      <c r="IJX14" s="568">
        <v>0.66998940936770579</v>
      </c>
      <c r="IJY14" s="568">
        <v>0.67254452869422443</v>
      </c>
      <c r="IJZ14" s="568">
        <v>0.67344761250036866</v>
      </c>
      <c r="IKA14" s="568">
        <v>0.68126601713457147</v>
      </c>
      <c r="IKB14" s="568">
        <v>0.69118908462948769</v>
      </c>
      <c r="IKC14" s="568">
        <v>0.69690282640297685</v>
      </c>
      <c r="IKD14" s="568">
        <v>0.6987068231407314</v>
      </c>
      <c r="IKE14" s="568">
        <v>0.69419683129634535</v>
      </c>
      <c r="IKF14" s="568">
        <v>0.6878817572769379</v>
      </c>
      <c r="IKG14" s="568">
        <v>0.67931114461670372</v>
      </c>
      <c r="IKH14" s="568">
        <v>0.66322279344522606</v>
      </c>
      <c r="IKI14" s="568">
        <v>0.63991736988546388</v>
      </c>
      <c r="IKJ14" s="568">
        <v>0.62262635422214974</v>
      </c>
      <c r="IKK14" s="568">
        <v>0.60999620618333483</v>
      </c>
      <c r="IKL14" s="568">
        <v>0.60082534671444976</v>
      </c>
      <c r="IKM14" s="568">
        <v>0.5925554001771749</v>
      </c>
      <c r="IKN14" s="568">
        <v>0.59420960657208322</v>
      </c>
      <c r="IKO14" s="568">
        <v>0.60428354984711263</v>
      </c>
      <c r="IKP14" s="568">
        <v>0.60909420781445756</v>
      </c>
      <c r="IKQ14" s="568">
        <v>0.60804241910273438</v>
      </c>
      <c r="IKR14" s="568">
        <v>0.60804241910273438</v>
      </c>
      <c r="IKS14" s="568">
        <v>0.61210195448131555</v>
      </c>
      <c r="IKT14" s="568">
        <v>0.61781569625480459</v>
      </c>
      <c r="IKU14" s="568">
        <v>0.6311969668823838</v>
      </c>
      <c r="IKV14" s="568">
        <v>0.64036891178853583</v>
      </c>
      <c r="IKW14" s="568">
        <v>0.64097024403445413</v>
      </c>
      <c r="IKX14" s="568">
        <v>0.63916624729669969</v>
      </c>
      <c r="IKY14" s="568">
        <v>0.63570804416403692</v>
      </c>
      <c r="IKZ14" s="568">
        <v>0.63164850878545575</v>
      </c>
      <c r="ILA14" s="568">
        <v>0.63826316349055545</v>
      </c>
      <c r="ILB14" s="568">
        <v>0.64066957791149493</v>
      </c>
      <c r="ILC14" s="568">
        <v>0.63826316349055545</v>
      </c>
      <c r="ILD14" s="568">
        <v>0.63239963137422006</v>
      </c>
      <c r="ILE14" s="568">
        <v>0.62503276864308932</v>
      </c>
      <c r="ILF14" s="568">
        <v>0.59766780970474609</v>
      </c>
      <c r="ILG14" s="568">
        <v>0.5384268145464064</v>
      </c>
      <c r="ILH14" s="568">
        <v>0.43843958982214426</v>
      </c>
      <c r="ILI14" s="568">
        <v>0.29545059689113323</v>
      </c>
      <c r="ILJ14" s="568">
        <v>0.13592279632283941</v>
      </c>
      <c r="ILK14" s="568">
        <v>3.8191110239403817E-2</v>
      </c>
      <c r="ILL14" s="568">
        <v>6.0133224591813893E-4</v>
      </c>
      <c r="ILM14" s="568">
        <v>1.5087578011303487E-4</v>
      </c>
      <c r="ILN14" s="568">
        <v>0</v>
      </c>
      <c r="ILO14" s="568">
        <v>0</v>
      </c>
      <c r="ILP14" s="568">
        <v>0</v>
      </c>
      <c r="ILQ14" s="568">
        <v>0</v>
      </c>
      <c r="ILR14" s="568">
        <v>0</v>
      </c>
      <c r="ILS14" s="568">
        <v>4.059535378580937E-3</v>
      </c>
      <c r="ILT14" s="568">
        <v>2.2252549410772135E-2</v>
      </c>
      <c r="ILU14" s="568">
        <v>6.7059399792542496E-2</v>
      </c>
      <c r="ILV14" s="568">
        <v>0.13035884489219612</v>
      </c>
      <c r="ILW14" s="568">
        <v>0.16343754560402876</v>
      </c>
      <c r="ILX14" s="568">
        <v>0.18072856126734277</v>
      </c>
      <c r="ILY14" s="568">
        <v>0.2020791123092377</v>
      </c>
      <c r="ILZ14" s="568">
        <v>0.20493598319598233</v>
      </c>
      <c r="IMA14" s="568">
        <v>0.22072366824450093</v>
      </c>
      <c r="IMB14" s="568">
        <v>0.23696180975882475</v>
      </c>
      <c r="IMC14" s="568">
        <v>0.23455648077515223</v>
      </c>
      <c r="IMD14" s="568">
        <v>0.24402909180426335</v>
      </c>
      <c r="IME14" s="568">
        <v>0.26823651373290297</v>
      </c>
      <c r="IMF14" s="568">
        <v>0.29845834355799095</v>
      </c>
      <c r="IMG14" s="568">
        <v>0.33604703611420961</v>
      </c>
      <c r="IMH14" s="568">
        <v>0.36912573682604227</v>
      </c>
      <c r="IMI14" s="568">
        <v>0.40881909224297436</v>
      </c>
      <c r="IMJ14" s="568">
        <v>0.43137339321397267</v>
      </c>
      <c r="IMK14" s="568">
        <v>0.43753759145326698</v>
      </c>
      <c r="IML14" s="568">
        <v>0.41032350829503672</v>
      </c>
      <c r="IMM14" s="568">
        <v>0.36506620144746132</v>
      </c>
      <c r="IMN14" s="568">
        <v>0.30762920302687596</v>
      </c>
      <c r="IMO14" s="568">
        <v>0.23590893560983447</v>
      </c>
      <c r="IMP14" s="568">
        <v>0.15922713444533479</v>
      </c>
      <c r="IMQ14" s="568">
        <v>0.10359521819977094</v>
      </c>
      <c r="IMR14" s="568">
        <v>6.1345658019053173E-2</v>
      </c>
      <c r="IMS14" s="568">
        <v>2.9620497579169836E-2</v>
      </c>
      <c r="IMT14" s="568">
        <v>1.2028815792896778E-2</v>
      </c>
      <c r="IMU14" s="568">
        <v>9.0210691260390868E-3</v>
      </c>
      <c r="IMV14" s="568">
        <v>2.3755880025567486E-2</v>
      </c>
      <c r="IMW14" s="568">
        <v>5.1120838963910807E-2</v>
      </c>
      <c r="IMX14" s="568">
        <v>6.9916270679287143E-2</v>
      </c>
      <c r="IMY14" s="568">
        <v>8.119287844615275E-2</v>
      </c>
      <c r="IMZ14" s="568">
        <v>8.1493544569111828E-2</v>
      </c>
      <c r="INA14" s="568">
        <v>8.8559741177283449E-2</v>
      </c>
      <c r="INB14" s="568">
        <v>9.9235016698230927E-2</v>
      </c>
      <c r="INC14" s="568">
        <v>9.261927655586441E-2</v>
      </c>
      <c r="IND14" s="568">
        <v>0.10945983575337329</v>
      </c>
      <c r="INE14" s="568">
        <v>0.15757401348769337</v>
      </c>
      <c r="INF14" s="568">
        <v>0.24989262392059877</v>
      </c>
      <c r="ING14" s="568">
        <v>0.3370999102631998</v>
      </c>
      <c r="INH14" s="568">
        <v>0.41272883727870935</v>
      </c>
      <c r="INI14" s="568">
        <v>0.48369689666971971</v>
      </c>
      <c r="INJ14" s="568">
        <v>0.54985429809338493</v>
      </c>
      <c r="INK14" s="568">
        <v>0.60849287556853959</v>
      </c>
      <c r="INL14" s="568">
        <v>0.63916624729669969</v>
      </c>
      <c r="INM14" s="568">
        <v>0.63555716838392373</v>
      </c>
      <c r="INN14" s="568">
        <v>0.62728722184664887</v>
      </c>
      <c r="INO14" s="568">
        <v>0.62653609925788467</v>
      </c>
      <c r="INP14" s="568">
        <v>0.62803942987268013</v>
      </c>
      <c r="INQ14" s="568">
        <v>0.62518255898593544</v>
      </c>
      <c r="INR14" s="568">
        <v>0.61570994795682432</v>
      </c>
      <c r="INS14" s="568">
        <v>0.59871959841646927</v>
      </c>
      <c r="INT14" s="568">
        <v>0.58112791663019636</v>
      </c>
      <c r="INU14" s="568">
        <v>0.56669377185362702</v>
      </c>
      <c r="INV14" s="568">
        <v>0.55271116898012973</v>
      </c>
      <c r="INW14" s="568">
        <v>0.53466794529078454</v>
      </c>
      <c r="INX14" s="568">
        <v>0.52504554391882718</v>
      </c>
      <c r="INY14" s="568">
        <v>0.53406661304486647</v>
      </c>
      <c r="INZ14" s="568">
        <v>0.55150741905102629</v>
      </c>
      <c r="IOA14" s="568">
        <v>0.56519044123883155</v>
      </c>
      <c r="IOB14" s="568">
        <v>0.57691859090876918</v>
      </c>
      <c r="IOC14" s="568">
        <v>0.59045073731646136</v>
      </c>
      <c r="IOD14" s="568">
        <v>0.6026293434522042</v>
      </c>
      <c r="IOE14" s="568">
        <v>0.6026293434522042</v>
      </c>
      <c r="IOF14" s="568">
        <v>0.59496072916084752</v>
      </c>
      <c r="IOG14" s="568">
        <v>0.58804432289552178</v>
      </c>
      <c r="IOH14" s="568">
        <v>0.57210684750415719</v>
      </c>
      <c r="IOI14" s="568">
        <v>0.56083023973729151</v>
      </c>
      <c r="IOJ14" s="568">
        <v>0.56458910899291348</v>
      </c>
      <c r="IOK14" s="568">
        <v>0.57511350873374778</v>
      </c>
      <c r="IOL14" s="568">
        <v>0.59556206140676549</v>
      </c>
      <c r="IOM14" s="568">
        <v>0.61345440931599771</v>
      </c>
      <c r="ION14" s="568">
        <v>0.62307789612522202</v>
      </c>
      <c r="IOO14" s="568">
        <v>0.62292702034510883</v>
      </c>
      <c r="IOP14" s="568">
        <v>0.61841702850072289</v>
      </c>
      <c r="IOQ14" s="568">
        <v>0.61631128020274228</v>
      </c>
      <c r="IOR14" s="568">
        <v>0.60954574971752995</v>
      </c>
      <c r="IOS14" s="568">
        <v>0.59616339365268389</v>
      </c>
      <c r="IOT14" s="568">
        <v>0.59511160494096038</v>
      </c>
      <c r="IOU14" s="568">
        <v>0.59586272752972458</v>
      </c>
      <c r="IOV14" s="568">
        <v>0.59736714358178711</v>
      </c>
      <c r="IOW14" s="568">
        <v>0.58909719704451202</v>
      </c>
      <c r="IOX14" s="568">
        <v>0.57000218464344365</v>
      </c>
      <c r="IOY14" s="568">
        <v>0.54534322081173203</v>
      </c>
      <c r="IOZ14" s="568">
        <v>0.51482072486368491</v>
      </c>
      <c r="IPA14" s="568">
        <v>0.48429822891563784</v>
      </c>
      <c r="IPB14" s="568">
        <v>0.46550388263752857</v>
      </c>
      <c r="IPC14" s="568">
        <v>0.47482561788652661</v>
      </c>
      <c r="IPD14" s="568">
        <v>0.5039956589998914</v>
      </c>
      <c r="IPE14" s="568">
        <v>0.52970641154332632</v>
      </c>
      <c r="IPF14" s="568">
        <v>0.54248634992498734</v>
      </c>
      <c r="IPG14" s="568">
        <v>0.55692049470155669</v>
      </c>
      <c r="IPH14" s="568">
        <v>0.58097812628735024</v>
      </c>
      <c r="IPI14" s="568">
        <v>0.61150062223539725</v>
      </c>
      <c r="IPJ14" s="568">
        <v>0.64142070050025934</v>
      </c>
      <c r="IPK14" s="568">
        <v>0.66066658868144068</v>
      </c>
      <c r="IPL14" s="568">
        <v>0.67449940121209184</v>
      </c>
      <c r="IPM14" s="568">
        <v>0.68382222189835717</v>
      </c>
      <c r="IPN14" s="568">
        <v>0.68893354598866119</v>
      </c>
      <c r="IPO14" s="568">
        <v>0.6860766751019165</v>
      </c>
      <c r="IPP14" s="568">
        <v>0.67901047849374474</v>
      </c>
      <c r="IPQ14" s="568">
        <v>0.67059074161362386</v>
      </c>
      <c r="IPR14" s="568">
        <v>0.65405084853907414</v>
      </c>
      <c r="IPS14" s="568">
        <v>0.62924209436451639</v>
      </c>
      <c r="IPT14" s="568">
        <v>0.60894441747161154</v>
      </c>
      <c r="IPU14" s="568">
        <v>0.59616339365268389</v>
      </c>
      <c r="IPV14" s="568">
        <v>0.59631426943279675</v>
      </c>
      <c r="IPW14" s="568">
        <v>0.61646215598285536</v>
      </c>
      <c r="IPX14" s="568">
        <v>0.65179530989824763</v>
      </c>
      <c r="IPY14" s="568">
        <v>0.68261847196925363</v>
      </c>
      <c r="IPZ14" s="568">
        <v>0.70848010029280151</v>
      </c>
      <c r="IQA14" s="568">
        <v>0.72832732071990136</v>
      </c>
      <c r="IQB14" s="568">
        <v>0.73930326236380772</v>
      </c>
      <c r="IQC14" s="568">
        <v>0.74185946712759343</v>
      </c>
      <c r="IQD14" s="568">
        <v>0.73960392848676682</v>
      </c>
      <c r="IQE14" s="568">
        <v>0.73599593501125804</v>
      </c>
      <c r="IQF14" s="568">
        <v>0.73298818834440038</v>
      </c>
      <c r="IQG14" s="568">
        <v>0.73178552385256401</v>
      </c>
      <c r="IQH14" s="568">
        <v>0.72877886262297331</v>
      </c>
      <c r="IQI14" s="568">
        <v>0.72171158057753482</v>
      </c>
      <c r="IQJ14" s="568">
        <v>0.70216502627339417</v>
      </c>
      <c r="IQK14" s="568">
        <v>0.67149273998250103</v>
      </c>
      <c r="IQL14" s="568">
        <v>0.62879163789871118</v>
      </c>
      <c r="IQM14" s="568">
        <v>0.57090418301232082</v>
      </c>
      <c r="IQN14" s="568">
        <v>0.50414544934273742</v>
      </c>
      <c r="IQO14" s="568">
        <v>0.47257116468296723</v>
      </c>
      <c r="IQP14" s="568">
        <v>0.48159223380900623</v>
      </c>
      <c r="IQQ14" s="568">
        <v>0.49061330293504529</v>
      </c>
      <c r="IQR14" s="568">
        <v>0.52173713112901043</v>
      </c>
      <c r="IQS14" s="568">
        <v>0.56188202844901491</v>
      </c>
      <c r="IQT14" s="568">
        <v>0.5659426492648626</v>
      </c>
      <c r="IQU14" s="568">
        <v>0.52865353739433607</v>
      </c>
      <c r="IQV14" s="568">
        <v>0.46655675678651881</v>
      </c>
      <c r="IQW14" s="568">
        <v>0.38145413330463107</v>
      </c>
      <c r="IQX14" s="568">
        <v>0.24688596269100799</v>
      </c>
      <c r="IQY14" s="568">
        <v>8.6906620219642086E-2</v>
      </c>
      <c r="IQZ14" s="568">
        <v>1.0675275520947465E-2</v>
      </c>
      <c r="IRA14" s="568">
        <v>0</v>
      </c>
      <c r="IRB14" s="568">
        <v>0</v>
      </c>
      <c r="IRC14" s="568">
        <v>0</v>
      </c>
      <c r="IRD14" s="568">
        <v>0</v>
      </c>
      <c r="IRE14" s="568">
        <v>0</v>
      </c>
      <c r="IRF14" s="568">
        <v>1.5087578011303487E-4</v>
      </c>
      <c r="IRG14" s="568">
        <v>6.3150740194074595E-3</v>
      </c>
      <c r="IRH14" s="568">
        <v>4.8114177734320106E-2</v>
      </c>
      <c r="IRI14" s="568">
        <v>0.15486693294379478</v>
      </c>
      <c r="IRJ14" s="568">
        <v>0.33108550236675149</v>
      </c>
      <c r="IRK14" s="568">
        <v>0.47407449529776247</v>
      </c>
      <c r="IRL14" s="568">
        <v>0.55707137048166966</v>
      </c>
      <c r="IRM14" s="568">
        <v>0.59871959841646927</v>
      </c>
      <c r="IRN14" s="568">
        <v>0.61781569625480459</v>
      </c>
      <c r="IRO14" s="568">
        <v>0.6345042942349336</v>
      </c>
      <c r="IRP14" s="568">
        <v>0.65645726296001372</v>
      </c>
      <c r="IRQ14" s="568">
        <v>0.67059074161362386</v>
      </c>
      <c r="IRR14" s="568">
        <v>0.68667800734783457</v>
      </c>
      <c r="IRS14" s="568">
        <v>0.70261656817646623</v>
      </c>
      <c r="IRT14" s="568">
        <v>0.71103630505658721</v>
      </c>
      <c r="IRU14" s="568">
        <v>0.71253963567138268</v>
      </c>
      <c r="IRV14" s="568">
        <v>0.70562322940605715</v>
      </c>
      <c r="IRW14" s="568">
        <v>0.69855703279788539</v>
      </c>
      <c r="IRX14" s="568">
        <v>0.69600082803409979</v>
      </c>
      <c r="IRY14" s="568">
        <v>0.69269241524428304</v>
      </c>
      <c r="IRZ14" s="568">
        <v>0.69359441361316021</v>
      </c>
      <c r="ISA14" s="568">
        <v>0.70051081987848574</v>
      </c>
      <c r="ISB14" s="568">
        <v>0.70772789226677046</v>
      </c>
      <c r="ISC14" s="568">
        <v>0.7087807664157606</v>
      </c>
      <c r="ISD14" s="568">
        <v>0.70833030994995561</v>
      </c>
      <c r="ISE14" s="568">
        <v>0.71374230016321893</v>
      </c>
      <c r="ISF14" s="568">
        <v>0.7086309760729147</v>
      </c>
      <c r="ISG14" s="568">
        <v>0.70321790042238452</v>
      </c>
      <c r="ISH14" s="568">
        <v>0.70291723429942521</v>
      </c>
      <c r="ISI14" s="568">
        <v>0.71133697117954631</v>
      </c>
      <c r="ISJ14" s="568">
        <v>0.72080958220865754</v>
      </c>
      <c r="ISK14" s="568">
        <v>0.72291424506937108</v>
      </c>
      <c r="ISL14" s="568">
        <v>0.72156070479742174</v>
      </c>
      <c r="ISM14" s="568">
        <v>0.71810250166475886</v>
      </c>
      <c r="ISN14" s="568">
        <v>0.67495094311516401</v>
      </c>
      <c r="ISO14" s="568">
        <v>0.55451516571788395</v>
      </c>
      <c r="ISP14" s="568">
        <v>0.5614315719832097</v>
      </c>
      <c r="ISQ14" s="568">
        <v>0.51812913765350166</v>
      </c>
      <c r="ISR14" s="568">
        <v>0.46430121814569231</v>
      </c>
      <c r="ISS14" s="568">
        <v>0.38070301071586704</v>
      </c>
      <c r="IST14" s="568">
        <v>0.29379639049622491</v>
      </c>
      <c r="ISU14" s="568">
        <v>0.25274949480734338</v>
      </c>
      <c r="ISV14" s="568">
        <v>0.21455838456793963</v>
      </c>
      <c r="ISW14" s="568">
        <v>0.18388609827704652</v>
      </c>
      <c r="ISX14" s="568">
        <v>0.1631368794810697</v>
      </c>
      <c r="ISY14" s="568">
        <v>0.15186027171420408</v>
      </c>
      <c r="ISZ14" s="568">
        <v>0.13577192054272635</v>
      </c>
      <c r="ITA14" s="568">
        <v>0.12133777576615702</v>
      </c>
      <c r="ITB14" s="568">
        <v>0.10419763588295607</v>
      </c>
      <c r="ITC14" s="568">
        <v>8.3146665526753219E-2</v>
      </c>
      <c r="ITD14" s="568">
        <v>5.1120838963910807E-2</v>
      </c>
      <c r="ITE14" s="568">
        <v>2.5410086420475875E-2</v>
      </c>
      <c r="ITF14" s="568">
        <v>1.1427483546978638E-2</v>
      </c>
      <c r="ITG14" s="568">
        <v>2.2555386408265208E-3</v>
      </c>
      <c r="ITH14" s="568">
        <v>7.5220802603117372E-4</v>
      </c>
      <c r="ITI14" s="568">
        <v>6.0133224591813893E-4</v>
      </c>
      <c r="ITJ14" s="568">
        <v>1.0528741489902432E-3</v>
      </c>
      <c r="ITK14" s="568">
        <v>3.3073273525497638E-3</v>
      </c>
      <c r="ITL14" s="568">
        <v>6.6157401423665293E-3</v>
      </c>
      <c r="ITM14" s="568">
        <v>3.0221829825087979E-2</v>
      </c>
      <c r="ITN14" s="568">
        <v>9.4273482950772772E-2</v>
      </c>
      <c r="ITO14" s="568">
        <v>0.14404186708000127</v>
      </c>
      <c r="ITP14" s="568">
        <v>0.19711757856177953</v>
      </c>
      <c r="ITQ14" s="568">
        <v>0.26041810909870017</v>
      </c>
      <c r="ITR14" s="568">
        <v>0.29319505825030673</v>
      </c>
      <c r="ITS14" s="568">
        <v>0.30086367254166346</v>
      </c>
      <c r="ITT14" s="568">
        <v>0.30176567091054074</v>
      </c>
      <c r="ITU14" s="568">
        <v>0.31905668657385472</v>
      </c>
      <c r="ITV14" s="568">
        <v>0.34356477462545337</v>
      </c>
      <c r="ITW14" s="568">
        <v>0.36235912090356265</v>
      </c>
      <c r="ITX14" s="568">
        <v>0.36687019818521571</v>
      </c>
      <c r="ITY14" s="568">
        <v>0.35424005014640075</v>
      </c>
      <c r="ITZ14" s="568">
        <v>0.32897975406877095</v>
      </c>
      <c r="IUA14" s="568">
        <v>0.30402120955136719</v>
      </c>
      <c r="IUB14" s="568">
        <v>0.28417398912426761</v>
      </c>
      <c r="IUC14" s="568">
        <v>0.26748430570687176</v>
      </c>
      <c r="IUD14" s="568">
        <v>0.26207123005634153</v>
      </c>
      <c r="IUE14" s="568">
        <v>0.24733641915681309</v>
      </c>
      <c r="IUF14" s="568">
        <v>0.21801658770060237</v>
      </c>
      <c r="IUG14" s="568">
        <v>0.19441158345514789</v>
      </c>
      <c r="IUH14" s="568">
        <v>0.1726094905101809</v>
      </c>
      <c r="IUI14" s="568">
        <v>0.14193611878202075</v>
      </c>
      <c r="IUJ14" s="568">
        <v>0.11066250024520957</v>
      </c>
      <c r="IUK14" s="568">
        <v>8.6906620219642086E-2</v>
      </c>
      <c r="IUL14" s="568">
        <v>7.6982467287458792E-2</v>
      </c>
      <c r="IUM14" s="568">
        <v>7.6381135041540635E-2</v>
      </c>
      <c r="IUN14" s="568">
        <v>8.5553079947692762E-2</v>
      </c>
      <c r="IUO14" s="568">
        <v>0.10269321983089372</v>
      </c>
      <c r="IUP14" s="568">
        <v>0.16945195350047712</v>
      </c>
      <c r="IUQ14" s="568">
        <v>0.21741525545468424</v>
      </c>
      <c r="IUR14" s="568">
        <v>0.23921734839965123</v>
      </c>
      <c r="IUS14" s="568">
        <v>0.26447764447728106</v>
      </c>
      <c r="IUT14" s="568">
        <v>0.29394726627633788</v>
      </c>
      <c r="IUU14" s="568">
        <v>0.32401822032131283</v>
      </c>
      <c r="IUV14" s="568">
        <v>0.34566943748616685</v>
      </c>
      <c r="IUW14" s="568">
        <v>0.34206144401065797</v>
      </c>
      <c r="IUX14" s="568">
        <v>0.34672231163515704</v>
      </c>
      <c r="IUY14" s="568">
        <v>0.3393543634667594</v>
      </c>
      <c r="IUZ14" s="568">
        <v>0.30206633703349978</v>
      </c>
      <c r="IVA14" s="568">
        <v>0.27440071197219745</v>
      </c>
      <c r="IVB14" s="568">
        <v>0.24523175629609964</v>
      </c>
      <c r="IVC14" s="568">
        <v>0.20102623816024745</v>
      </c>
      <c r="IVD14" s="568">
        <v>0.12705151753964633</v>
      </c>
      <c r="IVE14" s="568">
        <v>0.10810629548142398</v>
      </c>
      <c r="IVF14" s="568">
        <v>0.12795351590852355</v>
      </c>
      <c r="IVG14" s="568">
        <v>0.13953078979834821</v>
      </c>
      <c r="IVH14" s="568">
        <v>0.17050482764946739</v>
      </c>
      <c r="IVI14" s="568">
        <v>0.19501291570106605</v>
      </c>
      <c r="IVJ14" s="568">
        <v>0.22373032947409166</v>
      </c>
      <c r="IVK14" s="568">
        <v>0.26838630407574898</v>
      </c>
      <c r="IVL14" s="568">
        <v>0.302968335402377</v>
      </c>
      <c r="IVM14" s="568">
        <v>0.34130923598462681</v>
      </c>
      <c r="IVN14" s="568">
        <v>0.38957428949905998</v>
      </c>
      <c r="IVO14" s="568">
        <v>0.40205356175776186</v>
      </c>
      <c r="IVP14" s="568">
        <v>0.40851842612001538</v>
      </c>
      <c r="IVQ14" s="568">
        <v>0.36867419492297016</v>
      </c>
      <c r="IVR14" s="568">
        <v>0.36115645641172633</v>
      </c>
      <c r="IVS14" s="568">
        <v>0.27334783782320715</v>
      </c>
      <c r="IVT14" s="568">
        <v>0.12404377087278867</v>
      </c>
      <c r="IVU14" s="568">
        <v>1.578768504851865E-2</v>
      </c>
      <c r="IVV14" s="568">
        <v>9.6979478057404395E-2</v>
      </c>
      <c r="IVW14" s="568">
        <v>0.55917603334238319</v>
      </c>
      <c r="IVX14" s="568">
        <v>0.68833221374274312</v>
      </c>
      <c r="IVY14" s="568">
        <v>0.71599783880404533</v>
      </c>
      <c r="IVZ14" s="568">
        <v>0.71238984532853655</v>
      </c>
      <c r="IWA14" s="568">
        <v>0.68577600897895741</v>
      </c>
      <c r="IWB14" s="568">
        <v>0.62683676538084387</v>
      </c>
      <c r="IWC14" s="568">
        <v>0.54308768217090542</v>
      </c>
      <c r="IWD14" s="568">
        <v>0.47422428564060853</v>
      </c>
      <c r="IWE14" s="568">
        <v>0.44550687186758303</v>
      </c>
      <c r="IWF14" s="568">
        <v>0.43768846723338017</v>
      </c>
      <c r="IWG14" s="568">
        <v>0.41784124680628054</v>
      </c>
      <c r="IWH14" s="568">
        <v>0.40175289563480271</v>
      </c>
      <c r="IWI14" s="568">
        <v>0.38566454446332515</v>
      </c>
      <c r="IWJ14" s="568">
        <v>0.40055023114296656</v>
      </c>
      <c r="IWK14" s="568">
        <v>0.41513416626238192</v>
      </c>
      <c r="IWL14" s="568">
        <v>0.45031752983492812</v>
      </c>
      <c r="IWM14" s="568">
        <v>0.4683607535242732</v>
      </c>
      <c r="IWN14" s="568">
        <v>0.49286884157587174</v>
      </c>
      <c r="IWO14" s="568">
        <v>0.53947968869539664</v>
      </c>
      <c r="IWP14" s="568">
        <v>0.59105206956237966</v>
      </c>
      <c r="IWQ14" s="568">
        <v>0.62758788796960796</v>
      </c>
      <c r="IWR14" s="568">
        <v>0.6492401905717291</v>
      </c>
      <c r="IWS14" s="568">
        <v>0.65690771942581871</v>
      </c>
      <c r="IWT14" s="568">
        <v>0.66532745630593959</v>
      </c>
      <c r="IWU14" s="568">
        <v>0.65329972595030994</v>
      </c>
      <c r="IWV14" s="568">
        <v>0.6468337761507893</v>
      </c>
      <c r="IWW14" s="568">
        <v>0.64698465193090238</v>
      </c>
      <c r="IWX14" s="568">
        <v>0.63811337314770944</v>
      </c>
      <c r="IWY14" s="568">
        <v>0.62548322510889454</v>
      </c>
      <c r="IWZ14" s="568">
        <v>0.61495882536806012</v>
      </c>
      <c r="IXA14" s="568">
        <v>0.59571293718687846</v>
      </c>
      <c r="IXB14" s="568">
        <v>0.57105397335516683</v>
      </c>
      <c r="IXC14" s="568">
        <v>0.56128069620309662</v>
      </c>
      <c r="IXD14" s="568">
        <v>0.5566198285785976</v>
      </c>
      <c r="IXE14" s="568">
        <v>0.55692049470155669</v>
      </c>
      <c r="IXF14" s="568">
        <v>0.56714531375669897</v>
      </c>
      <c r="IXG14" s="568">
        <v>0.56037869783421956</v>
      </c>
      <c r="IXH14" s="568">
        <v>0.54804921591836364</v>
      </c>
      <c r="IXI14" s="568">
        <v>0.55541716408676123</v>
      </c>
      <c r="IXJ14" s="568">
        <v>0.54564388693469101</v>
      </c>
      <c r="IXK14" s="568">
        <v>0.55391383347196599</v>
      </c>
      <c r="IXL14" s="568">
        <v>0.55962757524545526</v>
      </c>
      <c r="IXM14" s="568">
        <v>0.57255838940722925</v>
      </c>
      <c r="IXN14" s="568">
        <v>0.58819519867563475</v>
      </c>
      <c r="IXO14" s="568">
        <v>0.58909719704451202</v>
      </c>
      <c r="IXP14" s="568">
        <v>0.58022591826131897</v>
      </c>
      <c r="IXQ14" s="568">
        <v>0.59135273568533853</v>
      </c>
      <c r="IXR14" s="568">
        <v>0.59541227106391947</v>
      </c>
      <c r="IXS14" s="568">
        <v>0.61480794958794693</v>
      </c>
      <c r="IXT14" s="568">
        <v>0.6286407621185981</v>
      </c>
      <c r="IXU14" s="568">
        <v>0.62834009599563911</v>
      </c>
      <c r="IXV14" s="568">
        <v>0.62022102523847733</v>
      </c>
      <c r="IXW14" s="568">
        <v>0.62097214782724142</v>
      </c>
      <c r="IXX14" s="568">
        <v>0.62788855409256705</v>
      </c>
      <c r="IXY14" s="568">
        <v>0.64202311818344426</v>
      </c>
      <c r="IXZ14" s="568">
        <v>0.65314885017019686</v>
      </c>
      <c r="IYA14" s="568">
        <v>0.65735926132889089</v>
      </c>
      <c r="IYB14" s="568">
        <v>0.65029197928345228</v>
      </c>
      <c r="IYC14" s="568">
        <v>0.64743510839670737</v>
      </c>
      <c r="IYD14" s="568">
        <v>0.6545023904421462</v>
      </c>
      <c r="IYE14" s="568">
        <v>0.65435151466203323</v>
      </c>
      <c r="IYF14" s="568">
        <v>0.65435151466203323</v>
      </c>
      <c r="IYG14" s="568">
        <v>0.65976459031256329</v>
      </c>
      <c r="IYH14" s="568">
        <v>0.6696887432447467</v>
      </c>
      <c r="IYI14" s="568">
        <v>0.68066468488865328</v>
      </c>
      <c r="IYJ14" s="568">
        <v>0.69449749741930433</v>
      </c>
      <c r="IYK14" s="568">
        <v>0.70757810192392445</v>
      </c>
      <c r="IYL14" s="568">
        <v>0.71795271132191274</v>
      </c>
      <c r="IYM14" s="568">
        <v>0.71975670805966729</v>
      </c>
      <c r="IYN14" s="568">
        <v>0.72020824996273936</v>
      </c>
      <c r="IYO14" s="568">
        <v>0.71900558547090299</v>
      </c>
      <c r="IYP14" s="568">
        <v>0.71705071295303568</v>
      </c>
      <c r="IYQ14" s="568">
        <v>0.71449450818924998</v>
      </c>
      <c r="IYR14" s="568">
        <v>0.71088542927647425</v>
      </c>
      <c r="IYS14" s="568">
        <v>0.7068258938978933</v>
      </c>
      <c r="IYT14" s="568">
        <v>0.70276635851931224</v>
      </c>
      <c r="IYU14" s="568">
        <v>0.70021015375552653</v>
      </c>
      <c r="IYV14" s="568">
        <v>0.69735328286878207</v>
      </c>
      <c r="IYW14" s="568">
        <v>0.68953487823457926</v>
      </c>
      <c r="IYX14" s="568">
        <v>0.68697975890806062</v>
      </c>
      <c r="IYY14" s="568">
        <v>0.68367134611824387</v>
      </c>
      <c r="IYZ14" s="568">
        <v>0.6782582704677137</v>
      </c>
      <c r="IZA14" s="568">
        <v>0.67916026883659097</v>
      </c>
      <c r="IZB14" s="568">
        <v>0.67901047849374474</v>
      </c>
      <c r="IZC14" s="568">
        <v>0.66773387072687929</v>
      </c>
      <c r="IZD14" s="568">
        <v>0.63796249736759636</v>
      </c>
      <c r="IZE14" s="568">
        <v>0.60924508359457075</v>
      </c>
      <c r="IZF14" s="568">
        <v>0.61525949149101922</v>
      </c>
      <c r="IZG14" s="568">
        <v>0.62623543313492558</v>
      </c>
      <c r="IZH14" s="568">
        <v>0.63059563463646573</v>
      </c>
      <c r="IZI14" s="568">
        <v>0.62397989449409907</v>
      </c>
      <c r="IZJ14" s="568">
        <v>0.60022292903126451</v>
      </c>
      <c r="IZK14" s="568">
        <v>0.57240751362711628</v>
      </c>
      <c r="IZL14" s="568">
        <v>0.57045264110924865</v>
      </c>
      <c r="IZM14" s="568">
        <v>0.58729320030675769</v>
      </c>
      <c r="IZN14" s="568">
        <v>0.59691560167871482</v>
      </c>
      <c r="IZO14" s="568">
        <v>0.59330760820320594</v>
      </c>
      <c r="IZP14" s="568">
        <v>0.5922547340542158</v>
      </c>
      <c r="IZQ14" s="568">
        <v>0.59420960657208322</v>
      </c>
      <c r="IZR14" s="568">
        <v>0.60398288372415343</v>
      </c>
      <c r="IZS14" s="568">
        <v>0.61195107870120236</v>
      </c>
      <c r="IZT14" s="568">
        <v>0.61510861571090614</v>
      </c>
      <c r="IZU14" s="568">
        <v>0.61992035911551824</v>
      </c>
      <c r="IZV14" s="568">
        <v>0.62713743150380286</v>
      </c>
      <c r="IZW14" s="568">
        <v>0.62713743150380286</v>
      </c>
      <c r="IZX14" s="568">
        <v>0.61721327857161967</v>
      </c>
      <c r="IZY14" s="568">
        <v>0.60247846767209123</v>
      </c>
      <c r="IZZ14" s="568">
        <v>0.6289414282415573</v>
      </c>
      <c r="JAA14" s="568">
        <v>0.62428056061705817</v>
      </c>
      <c r="JAB14" s="568">
        <v>0.5898494050705434</v>
      </c>
      <c r="JAC14" s="568">
        <v>0.5638369009668821</v>
      </c>
      <c r="JAD14" s="568">
        <v>0.52594754228770446</v>
      </c>
      <c r="JAE14" s="568">
        <v>0.49271905123302584</v>
      </c>
      <c r="JAF14" s="568">
        <v>0.48926084810036302</v>
      </c>
      <c r="JAG14" s="568">
        <v>0.48926084810036302</v>
      </c>
      <c r="JAH14" s="568">
        <v>0.4855008934074741</v>
      </c>
      <c r="JAI14" s="568">
        <v>0.50204078648202399</v>
      </c>
      <c r="JAJ14" s="568">
        <v>0.52369200364687796</v>
      </c>
      <c r="JAK14" s="568">
        <v>0.5203835908570611</v>
      </c>
      <c r="JAL14" s="568">
        <v>0.50504744771161469</v>
      </c>
      <c r="JAM14" s="568">
        <v>0.50128857845599273</v>
      </c>
      <c r="JAN14" s="568">
        <v>0.48219356605492436</v>
      </c>
      <c r="JAO14" s="568">
        <v>0.45137040398391831</v>
      </c>
      <c r="JAP14" s="568">
        <v>0.4483637427543275</v>
      </c>
      <c r="JAQ14" s="568">
        <v>0.43648471730427685</v>
      </c>
      <c r="JAR14" s="568">
        <v>0.4205472419129121</v>
      </c>
      <c r="JAS14" s="568">
        <v>0.42370477892261582</v>
      </c>
      <c r="JAT14" s="568">
        <v>0.42611010790628834</v>
      </c>
      <c r="JAU14" s="568">
        <v>0.42084790803587113</v>
      </c>
      <c r="JAV14" s="568">
        <v>0.43678538342723588</v>
      </c>
      <c r="JAW14" s="568">
        <v>0.48204269027481128</v>
      </c>
      <c r="JAX14" s="568">
        <v>0.51873046989941984</v>
      </c>
      <c r="JAY14" s="568">
        <v>0.5333144050188352</v>
      </c>
      <c r="JAZ14" s="568">
        <v>0.52549600038463229</v>
      </c>
      <c r="JBA14" s="568">
        <v>0.49121463518096348</v>
      </c>
      <c r="JBB14" s="568">
        <v>0.47422428564060853</v>
      </c>
      <c r="JBC14" s="568">
        <v>0.47828382101918943</v>
      </c>
      <c r="JBD14" s="568">
        <v>0.48670464333657742</v>
      </c>
      <c r="JBE14" s="568">
        <v>0.47542803556971186</v>
      </c>
      <c r="JBF14" s="568">
        <v>0.44701020248237827</v>
      </c>
      <c r="JBG14" s="568">
        <v>0.40370776815267023</v>
      </c>
      <c r="JBH14" s="568">
        <v>0.36205845478060367</v>
      </c>
      <c r="JBI14" s="568">
        <v>0.32807775569989389</v>
      </c>
      <c r="JBJ14" s="568">
        <v>0.30687808043811188</v>
      </c>
      <c r="JBK14" s="568">
        <v>0.30732853690391698</v>
      </c>
      <c r="JBL14" s="568">
        <v>0.32161289133764026</v>
      </c>
      <c r="JBM14" s="568">
        <v>0.34717385353822922</v>
      </c>
      <c r="JBN14" s="568">
        <v>0.38731875085823342</v>
      </c>
      <c r="JBO14" s="568">
        <v>0.45302461037882669</v>
      </c>
      <c r="JBP14" s="568">
        <v>0.49722904307741189</v>
      </c>
      <c r="JBQ14" s="568">
        <v>0.47497649366663974</v>
      </c>
      <c r="JBR14" s="568">
        <v>0.43377872219764524</v>
      </c>
      <c r="JBS14" s="568">
        <v>0.42205057252770756</v>
      </c>
      <c r="JBT14" s="568">
        <v>0.42355498857976992</v>
      </c>
      <c r="JBU14" s="568">
        <v>0.41017263251492375</v>
      </c>
      <c r="JBV14" s="568">
        <v>0.38416121384852969</v>
      </c>
      <c r="JBW14" s="568">
        <v>0.34822564224995245</v>
      </c>
      <c r="JBX14" s="568">
        <v>0.32792796535704782</v>
      </c>
      <c r="JBY14" s="568">
        <v>0.34326410850249428</v>
      </c>
      <c r="JBZ14" s="568">
        <v>0.37799593017196836</v>
      </c>
      <c r="JCA14" s="568">
        <v>0.42129944993894325</v>
      </c>
      <c r="JCB14" s="568">
        <v>0.47166808087682283</v>
      </c>
      <c r="JCC14" s="568">
        <v>0.53045753413209051</v>
      </c>
      <c r="JCD14" s="568">
        <v>0.5869925341837986</v>
      </c>
      <c r="JCE14" s="568">
        <v>0.62909230402167027</v>
      </c>
      <c r="JCF14" s="568">
        <v>0.64307490689516766</v>
      </c>
      <c r="JCG14" s="568">
        <v>0.65600572105694144</v>
      </c>
      <c r="JCH14" s="568">
        <v>0.67104119807942908</v>
      </c>
      <c r="JCI14" s="568">
        <v>0.69690282640297685</v>
      </c>
      <c r="JCJ14" s="568">
        <v>0.71299117757445452</v>
      </c>
      <c r="JCK14" s="568">
        <v>0.72050891608569845</v>
      </c>
      <c r="JCL14" s="568">
        <v>0.72456845146427939</v>
      </c>
      <c r="JCM14" s="568">
        <v>0.73343973024747255</v>
      </c>
      <c r="JCN14" s="568">
        <v>0.74411500576841993</v>
      </c>
      <c r="JCO14" s="568">
        <v>0.74501700413729699</v>
      </c>
      <c r="JCP14" s="568">
        <v>0.74501700413729699</v>
      </c>
      <c r="JCQ14" s="568">
        <v>0.73449151895919573</v>
      </c>
      <c r="JCR14" s="568">
        <v>0.64382711492119871</v>
      </c>
      <c r="JCS14" s="568">
        <v>0.73719859950309419</v>
      </c>
      <c r="JCT14" s="568">
        <v>0.74065680263575706</v>
      </c>
      <c r="JCU14" s="568">
        <v>0.71223896954842358</v>
      </c>
      <c r="JCV14" s="568">
        <v>0.67359740284321468</v>
      </c>
      <c r="JCW14" s="568">
        <v>0.61059753842925313</v>
      </c>
      <c r="JCX14" s="568">
        <v>0.51918092636522495</v>
      </c>
      <c r="JCY14" s="568">
        <v>0.4539266087477038</v>
      </c>
      <c r="JCZ14" s="568">
        <v>0.42445698694864692</v>
      </c>
      <c r="JDA14" s="568">
        <v>0.40340710202971114</v>
      </c>
      <c r="JDB14" s="568">
        <v>0.38596521058628414</v>
      </c>
      <c r="JDC14" s="568">
        <v>0.40009868923989433</v>
      </c>
      <c r="JDD14" s="568">
        <v>0.42144924028178937</v>
      </c>
      <c r="JDE14" s="568">
        <v>0.43813892369918522</v>
      </c>
      <c r="JDF14" s="568">
        <v>0.44655866057930621</v>
      </c>
      <c r="JDG14" s="568">
        <v>0.45001686371196897</v>
      </c>
      <c r="JDH14" s="568">
        <v>0.43182384967977772</v>
      </c>
      <c r="JDI14" s="568">
        <v>0.40686530516237407</v>
      </c>
      <c r="JDJ14" s="568">
        <v>0.39588936351846743</v>
      </c>
      <c r="JDK14" s="568">
        <v>0.40280576978379296</v>
      </c>
      <c r="JDL14" s="568">
        <v>0.40370776815267023</v>
      </c>
      <c r="JDM14" s="568">
        <v>0.41738970490320831</v>
      </c>
      <c r="JDN14" s="568">
        <v>0.47978823707125184</v>
      </c>
      <c r="JDO14" s="568">
        <v>0.53211174052699883</v>
      </c>
      <c r="JDP14" s="568">
        <v>0.57812125540060555</v>
      </c>
      <c r="JDQ14" s="568">
        <v>0.56128069620309662</v>
      </c>
      <c r="JDR14" s="568">
        <v>0.45858747637220293</v>
      </c>
      <c r="JDS14" s="568">
        <v>0.4286663126700741</v>
      </c>
      <c r="JDT14" s="568">
        <v>0.3229664316095896</v>
      </c>
      <c r="JDU14" s="568">
        <v>0.13486992217384916</v>
      </c>
      <c r="JDV14" s="568">
        <v>4.8414843857279177E-2</v>
      </c>
      <c r="JDW14" s="568">
        <v>0.24508088051598662</v>
      </c>
      <c r="JDX14" s="568">
        <v>0.40896996802308738</v>
      </c>
      <c r="JDY14" s="568">
        <v>0.41829170327208559</v>
      </c>
      <c r="JDZ14" s="568">
        <v>0.38942341371894701</v>
      </c>
      <c r="JEA14" s="568">
        <v>0.41408237755065869</v>
      </c>
      <c r="JEB14" s="568">
        <v>0.45257306847575451</v>
      </c>
      <c r="JEC14" s="568">
        <v>0.51557293288971617</v>
      </c>
      <c r="JED14" s="568">
        <v>0.54504255468877283</v>
      </c>
      <c r="JEE14" s="568">
        <v>0.55271116898012973</v>
      </c>
      <c r="JEF14" s="568">
        <v>0.52444421167290911</v>
      </c>
      <c r="JEG14" s="568">
        <v>0.43077206096805454</v>
      </c>
      <c r="JEH14" s="568">
        <v>0.2754535861211877</v>
      </c>
      <c r="JEI14" s="568">
        <v>0.14359032517692916</v>
      </c>
      <c r="JEJ14" s="568">
        <v>5.3376377604737339E-2</v>
      </c>
      <c r="JEK14" s="568">
        <v>2.2555386408265208E-3</v>
      </c>
      <c r="JEL14" s="568">
        <v>0</v>
      </c>
      <c r="JEM14" s="568">
        <v>0</v>
      </c>
      <c r="JEN14" s="568">
        <v>1.5087578011303487E-4</v>
      </c>
      <c r="JEO14" s="568">
        <v>3.7588692556218676E-3</v>
      </c>
      <c r="JEP14" s="568">
        <v>1.6389017294436783E-2</v>
      </c>
      <c r="JEQ14" s="568">
        <v>2.9770287922015876E-2</v>
      </c>
      <c r="JER14" s="568">
        <v>4.1799103714912654E-2</v>
      </c>
      <c r="JES14" s="568">
        <v>4.3152643986861965E-2</v>
      </c>
      <c r="JET14" s="568">
        <v>4.3453310109821043E-2</v>
      </c>
      <c r="JEU14" s="568">
        <v>4.3903766575626127E-2</v>
      </c>
      <c r="JEV14" s="568">
        <v>2.6162294446507039E-2</v>
      </c>
      <c r="JEW14" s="568">
        <v>1.3381270627579092E-2</v>
      </c>
      <c r="JEX14" s="568">
        <v>1.4434144776569336E-2</v>
      </c>
      <c r="JEY14" s="568">
        <v>1.4885686679641441E-2</v>
      </c>
      <c r="JEZ14" s="568">
        <v>1.3532146407692127E-2</v>
      </c>
      <c r="JFA14" s="568">
        <v>9.7732771520702578E-3</v>
      </c>
      <c r="JFB14" s="568">
        <v>1.6542063949083821E-3</v>
      </c>
      <c r="JFC14" s="568">
        <v>1.9548725178674515E-3</v>
      </c>
      <c r="JFD14" s="568">
        <v>4.3602015015400068E-3</v>
      </c>
      <c r="JFE14" s="568">
        <v>8.7357076685447191E-2</v>
      </c>
      <c r="JFF14" s="568">
        <v>0.24808862718284433</v>
      </c>
      <c r="JFG14" s="568">
        <v>0.33228816685858775</v>
      </c>
      <c r="JFH14" s="568">
        <v>0.3712303996867557</v>
      </c>
      <c r="JFI14" s="568">
        <v>0.35950225001681813</v>
      </c>
      <c r="JFJ14" s="568">
        <v>0.33604703611420961</v>
      </c>
      <c r="JFK14" s="568">
        <v>0.30251787893657184</v>
      </c>
      <c r="JFL14" s="568">
        <v>0.27575425224414674</v>
      </c>
      <c r="JFM14" s="568">
        <v>0.28357265687834948</v>
      </c>
      <c r="JFN14" s="568">
        <v>0.30717874656107091</v>
      </c>
      <c r="JFO14" s="568">
        <v>0.33048417012083331</v>
      </c>
      <c r="JFP14" s="568">
        <v>0.372283273835746</v>
      </c>
      <c r="JFQ14" s="568">
        <v>0.43152318355681862</v>
      </c>
      <c r="JFR14" s="568">
        <v>0.493169507698831</v>
      </c>
      <c r="JFS14" s="568">
        <v>0.53211174052699883</v>
      </c>
      <c r="JFT14" s="568">
        <v>0.55256029320001676</v>
      </c>
      <c r="JFU14" s="568">
        <v>0.57195597172404389</v>
      </c>
      <c r="JFV14" s="568">
        <v>0.58924698738735815</v>
      </c>
      <c r="JFW14" s="568">
        <v>0.60894441747161154</v>
      </c>
      <c r="JFX14" s="568">
        <v>0.63255050715433303</v>
      </c>
      <c r="JFY14" s="568">
        <v>0.65074352118652434</v>
      </c>
      <c r="JFZ14" s="568">
        <v>0.66111813058451263</v>
      </c>
      <c r="JGA14" s="568">
        <v>0.66202012895338991</v>
      </c>
      <c r="JGB14" s="568">
        <v>0.64292511655232154</v>
      </c>
      <c r="JGC14" s="568">
        <v>0.61616148985989638</v>
      </c>
      <c r="JGD14" s="568">
        <v>0.59075140343942045</v>
      </c>
      <c r="JGE14" s="568">
        <v>0.57751992315468725</v>
      </c>
      <c r="JGF14" s="568">
        <v>0.57646704900569723</v>
      </c>
      <c r="JGG14" s="568">
        <v>0.57782058927764657</v>
      </c>
      <c r="JGH14" s="568">
        <v>0.5821807907791865</v>
      </c>
      <c r="JGI14" s="568">
        <v>0.58669186806083962</v>
      </c>
      <c r="JGJ14" s="568">
        <v>0.58608945037765436</v>
      </c>
      <c r="JGK14" s="568">
        <v>0.57676771512865621</v>
      </c>
      <c r="JGL14" s="568">
        <v>0.55496562218368928</v>
      </c>
      <c r="JGM14" s="568">
        <v>0.52925486964025437</v>
      </c>
      <c r="JGN14" s="568">
        <v>0.49497350443658528</v>
      </c>
      <c r="JGO14" s="568">
        <v>0.44971619758900988</v>
      </c>
      <c r="JGP14" s="568">
        <v>0.39528694583528234</v>
      </c>
      <c r="JGQ14" s="568">
        <v>0.35002963898770684</v>
      </c>
      <c r="JGR14" s="568">
        <v>0.32191355746059935</v>
      </c>
      <c r="JGS14" s="568">
        <v>0.3103362835707747</v>
      </c>
      <c r="JGT14" s="568">
        <v>0.31364361092332443</v>
      </c>
      <c r="JGU14" s="568">
        <v>0.31845535432793654</v>
      </c>
      <c r="JGV14" s="568">
        <v>0.31650048181006912</v>
      </c>
      <c r="JGW14" s="568">
        <v>0.30011146451563225</v>
      </c>
      <c r="JGX14" s="568">
        <v>0.29003752124060306</v>
      </c>
      <c r="JGY14" s="568">
        <v>0.29920946614675503</v>
      </c>
      <c r="JGZ14" s="568">
        <v>0.28642952776509417</v>
      </c>
      <c r="JHA14" s="568">
        <v>0.24042001289148751</v>
      </c>
      <c r="JHB14" s="568">
        <v>0.21696479898887913</v>
      </c>
      <c r="JHC14" s="568">
        <v>0.21967079409551077</v>
      </c>
      <c r="JHD14" s="568">
        <v>0.23876580649657916</v>
      </c>
      <c r="JHE14" s="568">
        <v>0.28176866014059504</v>
      </c>
      <c r="JHF14" s="568">
        <v>0.3437156504055664</v>
      </c>
      <c r="JHG14" s="568">
        <v>0.40866930190012835</v>
      </c>
      <c r="JHH14" s="568">
        <v>0.43678538342723588</v>
      </c>
      <c r="JHI14" s="568">
        <v>0.46174501338190671</v>
      </c>
      <c r="JHJ14" s="568">
        <v>0.49993612362131051</v>
      </c>
      <c r="JHK14" s="568">
        <v>0.52895420351729527</v>
      </c>
      <c r="JHL14" s="568">
        <v>0.53902814679232447</v>
      </c>
      <c r="JHM14" s="568">
        <v>0.49632704470853467</v>
      </c>
      <c r="JHN14" s="568">
        <v>0.44114667036604288</v>
      </c>
      <c r="JHO14" s="568">
        <v>0.41348104530474045</v>
      </c>
      <c r="JHP14" s="568">
        <v>0.39288161685160977</v>
      </c>
      <c r="JHQ14" s="568">
        <v>0.38581542024343812</v>
      </c>
      <c r="JHR14" s="568">
        <v>0.35980291613977711</v>
      </c>
      <c r="JHS14" s="568">
        <v>0.3477751857841474</v>
      </c>
      <c r="JHT14" s="568">
        <v>0.3515340550397692</v>
      </c>
      <c r="JHU14" s="568">
        <v>0.3949862797123232</v>
      </c>
      <c r="JHV14" s="568">
        <v>0.43874025594510335</v>
      </c>
      <c r="JHW14" s="568">
        <v>0.44340112356960237</v>
      </c>
      <c r="JHX14" s="568">
        <v>0.42475765307160618</v>
      </c>
      <c r="JHY14" s="568">
        <v>0.41032350829503672</v>
      </c>
      <c r="JHZ14" s="568">
        <v>0.40881909224297436</v>
      </c>
      <c r="JIA14" s="568">
        <v>0.4031064359067521</v>
      </c>
      <c r="JIB14" s="568">
        <v>0.38656654283220226</v>
      </c>
      <c r="JIC14" s="568">
        <v>0.368223738457165</v>
      </c>
      <c r="JID14" s="568">
        <v>0.33018350399787427</v>
      </c>
      <c r="JIE14" s="568">
        <v>0.28011445374568672</v>
      </c>
      <c r="JIF14" s="568">
        <v>0.251095288412435</v>
      </c>
      <c r="JIG14" s="568">
        <v>0.25410303507929266</v>
      </c>
      <c r="JIH14" s="568">
        <v>0.26583009931196339</v>
      </c>
      <c r="JII14" s="568">
        <v>0.26748430570687176</v>
      </c>
      <c r="JIJ14" s="568">
        <v>0.27425092162935133</v>
      </c>
      <c r="JIK14" s="568">
        <v>0.30281854505953093</v>
      </c>
      <c r="JIL14" s="568">
        <v>0.36867419492297016</v>
      </c>
      <c r="JIM14" s="568">
        <v>0.43798913335633916</v>
      </c>
      <c r="JIN14" s="568">
        <v>0.50564877995753288</v>
      </c>
      <c r="JIO14" s="568">
        <v>0.57421151036487061</v>
      </c>
      <c r="JIP14" s="568">
        <v>0.62262635422214974</v>
      </c>
      <c r="JIQ14" s="568">
        <v>0.65059264540641137</v>
      </c>
      <c r="JIR14" s="568">
        <v>0.66953786746463362</v>
      </c>
      <c r="JIS14" s="568">
        <v>0.67013919971055191</v>
      </c>
      <c r="JIT14" s="568">
        <v>0.64112003437730003</v>
      </c>
      <c r="JIU14" s="568">
        <v>0.65014218894060605</v>
      </c>
      <c r="JIV14" s="568">
        <v>0.63826316349055545</v>
      </c>
      <c r="JIW14" s="568">
        <v>0.60127580318025498</v>
      </c>
      <c r="JIX14" s="568">
        <v>0.59887047419658224</v>
      </c>
      <c r="JIY14" s="568">
        <v>0.59601360330983777</v>
      </c>
      <c r="JIZ14" s="568">
        <v>0.58969852929043021</v>
      </c>
      <c r="JJA14" s="568">
        <v>0.57511350873374778</v>
      </c>
      <c r="JJB14" s="568">
        <v>0.53196195018415282</v>
      </c>
      <c r="JJC14" s="568">
        <v>0.46369988589977412</v>
      </c>
      <c r="JJD14" s="568">
        <v>0.47903602904522069</v>
      </c>
      <c r="JJE14" s="568">
        <v>0.50925785887030861</v>
      </c>
      <c r="JJF14" s="568">
        <v>0.45467881677373501</v>
      </c>
      <c r="JJG14" s="568">
        <v>0.40024956502000747</v>
      </c>
      <c r="JJH14" s="568">
        <v>0.37243306417859201</v>
      </c>
      <c r="JJI14" s="568">
        <v>0.34130923598462681</v>
      </c>
      <c r="JJJ14" s="568">
        <v>0.35484138239231899</v>
      </c>
      <c r="JJK14" s="568">
        <v>0.36897486104592919</v>
      </c>
      <c r="JJL14" s="568">
        <v>0.35108251313669708</v>
      </c>
      <c r="JJM14" s="568">
        <v>0.30687808043811188</v>
      </c>
      <c r="JJN14" s="568">
        <v>0.26507897672319924</v>
      </c>
      <c r="JJO14" s="568">
        <v>0.21831725382356146</v>
      </c>
      <c r="JJP14" s="568">
        <v>0.19020117229645389</v>
      </c>
      <c r="JJQ14" s="568">
        <v>0.16614354071066037</v>
      </c>
      <c r="JJR14" s="568">
        <v>0.14283920258816499</v>
      </c>
      <c r="JJS14" s="568">
        <v>0.14043278816722543</v>
      </c>
      <c r="JJT14" s="568">
        <v>0.14374120095704215</v>
      </c>
      <c r="JJU14" s="568">
        <v>0.15201006205705012</v>
      </c>
      <c r="JJV14" s="568">
        <v>0.16704662451680458</v>
      </c>
      <c r="JJW14" s="568">
        <v>0.1969667027816665</v>
      </c>
      <c r="JJX14" s="568">
        <v>0.23906647261953823</v>
      </c>
      <c r="JJY14" s="568">
        <v>0.29469838886510208</v>
      </c>
      <c r="JJZ14" s="568">
        <v>0.31995868494273194</v>
      </c>
      <c r="JKA14" s="568">
        <v>0.38972407984190599</v>
      </c>
      <c r="JKB14" s="568">
        <v>0.46024168276711125</v>
      </c>
      <c r="JKC14" s="568">
        <v>0.47091695828805874</v>
      </c>
      <c r="JKD14" s="568">
        <v>0.47602936781562999</v>
      </c>
      <c r="JKE14" s="568">
        <v>0.46490255039161038</v>
      </c>
      <c r="JKF14" s="568">
        <v>0.4346807205665224</v>
      </c>
      <c r="JKG14" s="568">
        <v>0.40927063414604653</v>
      </c>
      <c r="JKH14" s="568">
        <v>0.36641865628214365</v>
      </c>
      <c r="JKI14" s="568">
        <v>0.20884572823171724</v>
      </c>
      <c r="JKJ14" s="568">
        <v>0.17561615173977155</v>
      </c>
      <c r="JKK14" s="568">
        <v>0.33544570386829148</v>
      </c>
      <c r="JKL14" s="568">
        <v>0.43573359471551271</v>
      </c>
      <c r="JKM14" s="568">
        <v>0.41618704041137217</v>
      </c>
      <c r="JKN14" s="568">
        <v>0.43513226246959452</v>
      </c>
      <c r="JKO14" s="568">
        <v>0.49587550280546255</v>
      </c>
      <c r="JKP14" s="568">
        <v>0.53481882107089751</v>
      </c>
      <c r="JKQ14" s="568">
        <v>0.50835586050143144</v>
      </c>
      <c r="JKR14" s="568">
        <v>0.47437516142072161</v>
      </c>
      <c r="JKS14" s="568">
        <v>0.46550388263752857</v>
      </c>
      <c r="JKT14" s="568">
        <v>0.4294185206961052</v>
      </c>
      <c r="JKU14" s="568">
        <v>0.3960391538613135</v>
      </c>
      <c r="JKV14" s="568">
        <v>0.41994590966699402</v>
      </c>
      <c r="JKW14" s="568">
        <v>0.47572870169267084</v>
      </c>
      <c r="JKX14" s="568">
        <v>0.55902624299953718</v>
      </c>
      <c r="JKY14" s="568">
        <v>0.60954574971752995</v>
      </c>
      <c r="JKZ14" s="568">
        <v>0.54925296584746686</v>
      </c>
      <c r="JLA14" s="568">
        <v>0.36777219655409304</v>
      </c>
      <c r="JLB14" s="568">
        <v>0.33875303122084122</v>
      </c>
      <c r="JLC14" s="568">
        <v>0.38581542024343812</v>
      </c>
      <c r="JLD14" s="568">
        <v>0.34085877951882171</v>
      </c>
      <c r="JLE14" s="568">
        <v>0.25876390270379185</v>
      </c>
      <c r="JLF14" s="568">
        <v>0.18854696590154554</v>
      </c>
      <c r="JLG14" s="568">
        <v>0.17471415337089438</v>
      </c>
      <c r="JLH14" s="568">
        <v>0.19380916577196275</v>
      </c>
      <c r="JLI14" s="568">
        <v>0.21170259911846193</v>
      </c>
      <c r="JLJ14" s="568">
        <v>0.19832024305361581</v>
      </c>
      <c r="JLK14" s="568">
        <v>0.16013021825147897</v>
      </c>
      <c r="JLL14" s="568">
        <v>0.12223977413503423</v>
      </c>
      <c r="JLM14" s="568">
        <v>7.1720267417041544E-2</v>
      </c>
      <c r="JLN14" s="568">
        <v>5.0971048621064767E-2</v>
      </c>
      <c r="JLO14" s="568">
        <v>9.3220608801782553E-2</v>
      </c>
      <c r="JLP14" s="568">
        <v>0.12479597889881981</v>
      </c>
      <c r="JLQ14" s="568">
        <v>0.15652113933870315</v>
      </c>
      <c r="JLR14" s="568">
        <v>0.22989561315065307</v>
      </c>
      <c r="JLS14" s="568">
        <v>0.31935735269681376</v>
      </c>
      <c r="JLT14" s="568">
        <v>0.41197662925267819</v>
      </c>
      <c r="JLU14" s="568">
        <v>0.51256518622285818</v>
      </c>
      <c r="JLV14" s="568">
        <v>0.60999620618333483</v>
      </c>
      <c r="JLW14" s="568">
        <v>0.66848499331564348</v>
      </c>
      <c r="JLX14" s="568">
        <v>0.67916026883659097</v>
      </c>
      <c r="JLY14" s="568">
        <v>0.6451795697558812</v>
      </c>
      <c r="JLZ14" s="568">
        <v>0.64713444227374839</v>
      </c>
      <c r="JMA14" s="568">
        <v>0.68517467673303933</v>
      </c>
      <c r="JMB14" s="568">
        <v>0.66232079507634889</v>
      </c>
      <c r="JMC14" s="568">
        <v>0.64954085669468797</v>
      </c>
      <c r="JMD14" s="568">
        <v>0.66247058541919512</v>
      </c>
      <c r="JME14" s="568">
        <v>0.65901238228653225</v>
      </c>
      <c r="JMF14" s="568">
        <v>0.63495583613800566</v>
      </c>
      <c r="JMG14" s="568">
        <v>0.60217780154913214</v>
      </c>
      <c r="JMH14" s="568">
        <v>0.57030285076640275</v>
      </c>
      <c r="JMI14" s="568">
        <v>0.54759875945255854</v>
      </c>
      <c r="JMJ14" s="568">
        <v>0.52233846337492862</v>
      </c>
      <c r="JMK14" s="568">
        <v>0.49933370593812526</v>
      </c>
      <c r="JML14" s="568">
        <v>0.46400055202273327</v>
      </c>
      <c r="JMM14" s="568">
        <v>0.42114857415883028</v>
      </c>
      <c r="JMN14" s="568">
        <v>0.31364361092332443</v>
      </c>
      <c r="JMO14" s="568">
        <v>0.17170749214130368</v>
      </c>
      <c r="JMP14" s="568">
        <v>4.2551311740943829E-2</v>
      </c>
      <c r="JMQ14" s="568">
        <v>3.3073273525497638E-3</v>
      </c>
      <c r="JMR14" s="568">
        <v>0</v>
      </c>
      <c r="JMS14" s="568">
        <v>0</v>
      </c>
      <c r="JMT14" s="568">
        <v>0</v>
      </c>
      <c r="JMU14" s="568">
        <v>1.5087578011303487E-4</v>
      </c>
      <c r="JMV14" s="568">
        <v>4.3602015015400068E-3</v>
      </c>
      <c r="JMW14" s="568">
        <v>1.4284354433723301E-2</v>
      </c>
      <c r="JMX14" s="568">
        <v>2.9469621799056808E-2</v>
      </c>
      <c r="JMY14" s="568">
        <v>5.0519506717992678E-2</v>
      </c>
      <c r="JMZ14" s="568">
        <v>9.5326357099763032E-2</v>
      </c>
      <c r="JNA14" s="568">
        <v>0.13652412856875751</v>
      </c>
      <c r="JNB14" s="568">
        <v>0.18779584331278137</v>
      </c>
      <c r="JNC14" s="568">
        <v>0.24072067901444658</v>
      </c>
      <c r="JND14" s="568">
        <v>0.26252277195941359</v>
      </c>
      <c r="JNE14" s="568">
        <v>0.27650537483291082</v>
      </c>
      <c r="JNF14" s="568">
        <v>0.26793584760994388</v>
      </c>
      <c r="JNG14" s="568">
        <v>0.27846024735077834</v>
      </c>
      <c r="JNH14" s="568">
        <v>0.32777708957693474</v>
      </c>
      <c r="JNI14" s="568">
        <v>0.38355988160261156</v>
      </c>
      <c r="JNJ14" s="568">
        <v>0.36356178539539896</v>
      </c>
      <c r="JNK14" s="568">
        <v>0.3004121306385914</v>
      </c>
      <c r="JNL14" s="568">
        <v>0.25921435916959695</v>
      </c>
      <c r="JNM14" s="568">
        <v>0.25876390270379185</v>
      </c>
      <c r="JNN14" s="568">
        <v>0.26973984434769832</v>
      </c>
      <c r="JNO14" s="568">
        <v>0.29048906314367512</v>
      </c>
      <c r="JNP14" s="568">
        <v>0.29439772274214299</v>
      </c>
      <c r="JNQ14" s="568">
        <v>0.24523175629609964</v>
      </c>
      <c r="JNR14" s="568">
        <v>0.15922713444533479</v>
      </c>
      <c r="JNS14" s="568">
        <v>0.10374609397988396</v>
      </c>
      <c r="JNT14" s="568">
        <v>6.8712520750183886E-2</v>
      </c>
      <c r="JNU14" s="568">
        <v>5.0369716375146638E-2</v>
      </c>
      <c r="JNV14" s="568">
        <v>4.3903766575626127E-2</v>
      </c>
      <c r="JNW14" s="568">
        <v>4.5858639093493601E-2</v>
      </c>
      <c r="JNX14" s="568">
        <v>4.1347561811840551E-2</v>
      </c>
      <c r="JNY14" s="568">
        <v>4.4204432698585205E-2</v>
      </c>
      <c r="JNZ14" s="568">
        <v>7.9538672051244375E-2</v>
      </c>
      <c r="JOA14" s="568">
        <v>0.13817724952639895</v>
      </c>
      <c r="JOB14" s="568">
        <v>0.23395514852923402</v>
      </c>
      <c r="JOC14" s="568">
        <v>0.40521109876746553</v>
      </c>
      <c r="JOD14" s="568">
        <v>0.52203779725196953</v>
      </c>
      <c r="JOE14" s="568">
        <v>0.60127580318025498</v>
      </c>
      <c r="JOF14" s="568">
        <v>0.6645763337171755</v>
      </c>
      <c r="JOG14" s="568">
        <v>0.71253963567138268</v>
      </c>
      <c r="JOH14" s="568">
        <v>0.73133398194949206</v>
      </c>
      <c r="JOI14" s="568">
        <v>0.73629660113421713</v>
      </c>
      <c r="JOJ14" s="568">
        <v>0.73900259624084885</v>
      </c>
      <c r="JOK14" s="568">
        <v>0.73930326236380772</v>
      </c>
      <c r="JOL14" s="568">
        <v>0.7350928512051137</v>
      </c>
      <c r="JOM14" s="568">
        <v>0.71599783880404533</v>
      </c>
      <c r="JON14" s="568">
        <v>0.67089140773658296</v>
      </c>
      <c r="JOO14" s="568">
        <v>0.58157945853326842</v>
      </c>
      <c r="JOP14" s="568">
        <v>0.44159712683184804</v>
      </c>
      <c r="JOQ14" s="568">
        <v>0.31589914956415105</v>
      </c>
      <c r="JOR14" s="568">
        <v>0.21861900538378751</v>
      </c>
      <c r="JOS14" s="568">
        <v>0.16464021009586502</v>
      </c>
      <c r="JOT14" s="568">
        <v>0.13532146407692125</v>
      </c>
      <c r="JOU14" s="568">
        <v>9.9987224724262094E-2</v>
      </c>
      <c r="JOV14" s="568">
        <v>8.1794210692070893E-2</v>
      </c>
      <c r="JOW14" s="568">
        <v>5.8037245229236402E-2</v>
      </c>
      <c r="JOX14" s="568">
        <v>2.5260296077629838E-2</v>
      </c>
      <c r="JOY14" s="568">
        <v>1.1877940012783743E-2</v>
      </c>
      <c r="JOZ14" s="568">
        <v>1.0975941643906532E-2</v>
      </c>
      <c r="JPA14" s="568">
        <v>1.9696344646986549E-2</v>
      </c>
      <c r="JPB14" s="568">
        <v>2.3004757436803313E-2</v>
      </c>
      <c r="JPC14" s="568">
        <v>2.9168955676097737E-2</v>
      </c>
      <c r="JPD14" s="568">
        <v>4.3753976232780108E-2</v>
      </c>
      <c r="JPE14" s="568">
        <v>4.9617508349115463E-2</v>
      </c>
      <c r="JPF14" s="568">
        <v>4.029577310011731E-2</v>
      </c>
      <c r="JPG14" s="568">
        <v>4.5107516504729418E-2</v>
      </c>
      <c r="JPH14" s="568">
        <v>5.0369716375146638E-2</v>
      </c>
      <c r="JPI14" s="568">
        <v>5.3977709850655468E-2</v>
      </c>
      <c r="JPJ14" s="568">
        <v>6.9615604556328065E-2</v>
      </c>
      <c r="JPK14" s="568">
        <v>7.262226578591878E-2</v>
      </c>
      <c r="JPL14" s="568">
        <v>7.3374473811949961E-2</v>
      </c>
      <c r="JPM14" s="568">
        <v>7.6982467287458792E-2</v>
      </c>
      <c r="JPN14" s="568">
        <v>8.1342668788998804E-2</v>
      </c>
      <c r="JPO14" s="568">
        <v>8.9161073423201578E-2</v>
      </c>
      <c r="JPP14" s="568">
        <v>0.10013701506710815</v>
      </c>
      <c r="JPQ14" s="568">
        <v>0.13111105291822728</v>
      </c>
      <c r="JPR14" s="568">
        <v>0.17531548561681248</v>
      </c>
      <c r="JPS14" s="568">
        <v>0.2279407406327856</v>
      </c>
      <c r="JPT14" s="568">
        <v>0.2796629118426146</v>
      </c>
      <c r="JPU14" s="568">
        <v>0.31544760766107882</v>
      </c>
      <c r="JPV14" s="568">
        <v>0.33995569571267753</v>
      </c>
      <c r="JPW14" s="568">
        <v>0.32973196209480221</v>
      </c>
      <c r="JPX14" s="568">
        <v>0.30492320792024441</v>
      </c>
      <c r="JPY14" s="568">
        <v>0.29605192913705136</v>
      </c>
      <c r="JPZ14" s="568">
        <v>0.31364361092332443</v>
      </c>
      <c r="JQA14" s="568">
        <v>0.37784613982912224</v>
      </c>
      <c r="JQB14" s="568">
        <v>0.47061629216509976</v>
      </c>
      <c r="JQC14" s="568">
        <v>0.57496371839090188</v>
      </c>
      <c r="JQD14" s="568">
        <v>0.61616148985989638</v>
      </c>
      <c r="JQE14" s="568">
        <v>0.62322768646806792</v>
      </c>
      <c r="JQF14" s="568">
        <v>0.62052169136143631</v>
      </c>
      <c r="JQG14" s="568">
        <v>0.62788855409256705</v>
      </c>
      <c r="JQH14" s="568">
        <v>0.62924209436451639</v>
      </c>
      <c r="JQI14" s="568">
        <v>0.64262445042936245</v>
      </c>
      <c r="JQJ14" s="568">
        <v>0.65871171616357316</v>
      </c>
      <c r="JQK14" s="568">
        <v>0.66683187235800201</v>
      </c>
      <c r="JQL14" s="568">
        <v>0.67946093495954984</v>
      </c>
      <c r="JQM14" s="568">
        <v>0.69239174912132384</v>
      </c>
      <c r="JQN14" s="568">
        <v>0.70261656817646623</v>
      </c>
      <c r="JQO14" s="568">
        <v>0.70938209866167889</v>
      </c>
      <c r="JQP14" s="568">
        <v>0.71765204519895376</v>
      </c>
      <c r="JQQ14" s="568">
        <v>0.72366645309540223</v>
      </c>
      <c r="JQR14" s="568">
        <v>0.72577111595611565</v>
      </c>
      <c r="JQS14" s="568">
        <v>0.72772598847398295</v>
      </c>
      <c r="JQT14" s="568">
        <v>0.7293801948688915</v>
      </c>
      <c r="JQU14" s="568">
        <v>0.72952998521173751</v>
      </c>
      <c r="JQV14" s="568">
        <v>0.72832732071990136</v>
      </c>
      <c r="JQW14" s="568">
        <v>0.72637244820203362</v>
      </c>
      <c r="JQX14" s="568">
        <v>0.72156070479742174</v>
      </c>
      <c r="JQY14" s="568">
        <v>0.7138931759433319</v>
      </c>
      <c r="JQZ14" s="568">
        <v>0.7138931759433319</v>
      </c>
      <c r="JRA14" s="568">
        <v>0.71900558547090299</v>
      </c>
      <c r="JRB14" s="568">
        <v>0.72231291282345267</v>
      </c>
      <c r="JRC14" s="568">
        <v>0.72667311432499293</v>
      </c>
      <c r="JRD14" s="568">
        <v>0.72802665459694216</v>
      </c>
      <c r="JRE14" s="568">
        <v>0.72607178207907475</v>
      </c>
      <c r="JRF14" s="568">
        <v>0.71900558547090299</v>
      </c>
      <c r="JRG14" s="568">
        <v>0.7087807664157606</v>
      </c>
      <c r="JRH14" s="568">
        <v>0.69584995225398683</v>
      </c>
      <c r="JRI14" s="568">
        <v>0.6853255525131523</v>
      </c>
      <c r="JRJ14" s="568">
        <v>0.66698166270084802</v>
      </c>
      <c r="JRK14" s="568">
        <v>0.64036891178853583</v>
      </c>
      <c r="JRL14" s="568">
        <v>0.56985130886333069</v>
      </c>
      <c r="JRM14" s="568">
        <v>0.42505831919456516</v>
      </c>
      <c r="JRN14" s="568">
        <v>0.25380236895633362</v>
      </c>
      <c r="JRO14" s="568">
        <v>0.22177545695622419</v>
      </c>
      <c r="JRP14" s="568">
        <v>0.39228028460569153</v>
      </c>
      <c r="JRQ14" s="568">
        <v>0.52279000527800079</v>
      </c>
      <c r="JRR14" s="568">
        <v>0.52429333589279614</v>
      </c>
      <c r="JRS14" s="568">
        <v>0.47678049040439413</v>
      </c>
      <c r="JRT14" s="568">
        <v>0.43197472545989074</v>
      </c>
      <c r="JRU14" s="568">
        <v>0.40085089726592543</v>
      </c>
      <c r="JRV14" s="568">
        <v>0.40009868923989433</v>
      </c>
      <c r="JRW14" s="568">
        <v>0.41257796149859638</v>
      </c>
      <c r="JRX14" s="568">
        <v>0.42205057252770756</v>
      </c>
      <c r="JRY14" s="568">
        <v>0.44249912520072521</v>
      </c>
      <c r="JRZ14" s="568">
        <v>0.44896507500024574</v>
      </c>
      <c r="JSA14" s="568">
        <v>0.4324251819256959</v>
      </c>
      <c r="JSB14" s="568">
        <v>0.38055213493575396</v>
      </c>
      <c r="JSC14" s="568">
        <v>0.30432187567432623</v>
      </c>
      <c r="JSD14" s="568">
        <v>0.23215006635421262</v>
      </c>
      <c r="JSE14" s="568">
        <v>0.1647910858759781</v>
      </c>
      <c r="JSF14" s="568">
        <v>0.10780562935846488</v>
      </c>
      <c r="JSG14" s="568">
        <v>4.8114177734320106E-2</v>
      </c>
      <c r="JSH14" s="568">
        <v>1.6389017294436783E-2</v>
      </c>
      <c r="JSI14" s="568">
        <v>2.7059951066316251E-3</v>
      </c>
      <c r="JSJ14" s="568">
        <v>0</v>
      </c>
      <c r="JSK14" s="568">
        <v>0</v>
      </c>
      <c r="JSL14" s="568">
        <v>6.0133224591813893E-4</v>
      </c>
      <c r="JSM14" s="568">
        <v>4.3602015015400068E-3</v>
      </c>
      <c r="JSN14" s="568">
        <v>1.172814966993771E-2</v>
      </c>
      <c r="JSO14" s="568">
        <v>1.8644555935263308E-2</v>
      </c>
      <c r="JSP14" s="568">
        <v>2.0297676892904688E-2</v>
      </c>
      <c r="JSQ14" s="568">
        <v>1.4585020556682367E-2</v>
      </c>
      <c r="JSR14" s="568">
        <v>1.0826151301060502E-2</v>
      </c>
      <c r="JSS14" s="568">
        <v>9.1719449061521182E-3</v>
      </c>
      <c r="JST14" s="568">
        <v>9.7732771520702578E-3</v>
      </c>
      <c r="JSU14" s="568">
        <v>1.533614314544654E-2</v>
      </c>
      <c r="JSV14" s="568">
        <v>2.7364958938343321E-2</v>
      </c>
      <c r="JSW14" s="568">
        <v>3.0972952413852155E-2</v>
      </c>
      <c r="JSX14" s="568">
        <v>1.789234790923213E-2</v>
      </c>
      <c r="JSY14" s="568">
        <v>4.8117434046121114E-3</v>
      </c>
      <c r="JSZ14" s="568">
        <v>1.5087578011303487E-4</v>
      </c>
      <c r="JTA14" s="568">
        <v>0</v>
      </c>
      <c r="JTB14" s="568">
        <v>0</v>
      </c>
      <c r="JTC14" s="568">
        <v>0</v>
      </c>
      <c r="JTD14" s="568">
        <v>0</v>
      </c>
      <c r="JTE14" s="568">
        <v>0</v>
      </c>
      <c r="JTF14" s="568">
        <v>1.5087578011303487E-4</v>
      </c>
      <c r="JTG14" s="568">
        <v>1.8039967377544168E-3</v>
      </c>
      <c r="JTH14" s="568">
        <v>8.5706126602339804E-3</v>
      </c>
      <c r="JTI14" s="568">
        <v>3.2627158808760534E-2</v>
      </c>
      <c r="JTJ14" s="568">
        <v>6.3601196659879705E-2</v>
      </c>
      <c r="JTK14" s="568">
        <v>9.0966155598222992E-2</v>
      </c>
      <c r="JTL14" s="568">
        <v>0.12239064991514724</v>
      </c>
      <c r="JTM14" s="568">
        <v>0.15847601185657059</v>
      </c>
      <c r="JTN14" s="568">
        <v>0.20147778006331951</v>
      </c>
      <c r="JTO14" s="568">
        <v>0.21651325708580707</v>
      </c>
      <c r="JTP14" s="568">
        <v>0.20794264442557303</v>
      </c>
      <c r="JTQ14" s="568">
        <v>0.20403398482710516</v>
      </c>
      <c r="JTR14" s="568">
        <v>0.19546337216687115</v>
      </c>
      <c r="JTS14" s="568">
        <v>0.18914829814746367</v>
      </c>
      <c r="JTT14" s="568">
        <v>0.19410983189492187</v>
      </c>
      <c r="JTU14" s="568">
        <v>0.23245073247717168</v>
      </c>
      <c r="JTV14" s="568">
        <v>0.28086557633445086</v>
      </c>
      <c r="JTW14" s="568">
        <v>0.34070790373870868</v>
      </c>
      <c r="JTX14" s="568">
        <v>0.41528504204249489</v>
      </c>
      <c r="JTY14" s="568">
        <v>0.46565475841764148</v>
      </c>
      <c r="JTZ14" s="568">
        <v>0.49903303981516628</v>
      </c>
      <c r="JUA14" s="568">
        <v>0.50865652662439054</v>
      </c>
      <c r="JUB14" s="568">
        <v>0.50564877995753288</v>
      </c>
      <c r="JUC14" s="568">
        <v>0.49452304797078023</v>
      </c>
      <c r="JUD14" s="568">
        <v>0.47647982428143498</v>
      </c>
      <c r="JUE14" s="568">
        <v>0.45588148126557121</v>
      </c>
      <c r="JUF14" s="568">
        <v>0.44310045744664323</v>
      </c>
      <c r="JUG14" s="568">
        <v>0.43949246397113451</v>
      </c>
      <c r="JUH14" s="568">
        <v>0.45257306847575451</v>
      </c>
      <c r="JUI14" s="568">
        <v>0.45528014901965314</v>
      </c>
      <c r="JUJ14" s="568">
        <v>0.44821286697421459</v>
      </c>
      <c r="JUK14" s="568">
        <v>0.43843958982214426</v>
      </c>
      <c r="JUL14" s="568">
        <v>0.43092185131090061</v>
      </c>
      <c r="JUM14" s="568">
        <v>0.41483350013942288</v>
      </c>
      <c r="JUN14" s="568">
        <v>0.37950034622403073</v>
      </c>
      <c r="JUO14" s="568">
        <v>0.32461955256723102</v>
      </c>
      <c r="JUP14" s="568">
        <v>0.26568030896911743</v>
      </c>
      <c r="JUQ14" s="568">
        <v>0.21891967150674657</v>
      </c>
      <c r="JUR14" s="568">
        <v>0.18388609827704652</v>
      </c>
      <c r="JUS14" s="568">
        <v>0.17366236465917112</v>
      </c>
      <c r="JUT14" s="568">
        <v>0.17170749214130368</v>
      </c>
      <c r="JUU14" s="568">
        <v>0.17591681786273064</v>
      </c>
      <c r="JUV14" s="568">
        <v>0.18523963854899578</v>
      </c>
      <c r="JUW14" s="568">
        <v>0.18418676440000553</v>
      </c>
      <c r="JUX14" s="568">
        <v>0.17396303078213018</v>
      </c>
      <c r="JUY14" s="568">
        <v>0.14283920258816499</v>
      </c>
      <c r="JUZ14" s="568">
        <v>0.10930895997326025</v>
      </c>
      <c r="JVA14" s="568">
        <v>8.3898873552784373E-2</v>
      </c>
      <c r="JVB14" s="568">
        <v>6.9916270679287143E-2</v>
      </c>
      <c r="JVC14" s="568">
        <v>7.2321599662959687E-2</v>
      </c>
      <c r="JVD14" s="568">
        <v>8.239554293798905E-2</v>
      </c>
      <c r="JVE14" s="568">
        <v>8.7207286342601137E-2</v>
      </c>
      <c r="JVF14" s="568">
        <v>9.1416612064028124E-2</v>
      </c>
      <c r="JVG14" s="568">
        <v>9.7431019960476498E-2</v>
      </c>
      <c r="JVH14" s="568">
        <v>0.10991029221917839</v>
      </c>
      <c r="JVI14" s="568">
        <v>9.2919942678823461E-2</v>
      </c>
      <c r="JVJ14" s="568">
        <v>7.4577138303786206E-2</v>
      </c>
      <c r="JVK14" s="568">
        <v>0.10118988921609839</v>
      </c>
      <c r="JVL14" s="568">
        <v>0.14659807184378687</v>
      </c>
      <c r="JVM14" s="568">
        <v>0.18538942889184182</v>
      </c>
      <c r="JVN14" s="568">
        <v>0.20102623816024745</v>
      </c>
      <c r="JVO14" s="568">
        <v>0.19967378332556512</v>
      </c>
      <c r="JVP14" s="568">
        <v>0.19215604481432136</v>
      </c>
      <c r="JVQ14" s="568">
        <v>0.19862090917657488</v>
      </c>
      <c r="JVR14" s="568">
        <v>0.23545847914402937</v>
      </c>
      <c r="JVS14" s="568">
        <v>0.31770314630190538</v>
      </c>
      <c r="JVT14" s="568">
        <v>0.39333315875468189</v>
      </c>
      <c r="JVU14" s="568">
        <v>0.4408460042430839</v>
      </c>
      <c r="JVV14" s="568">
        <v>0.49572571246261643</v>
      </c>
      <c r="JVW14" s="568">
        <v>0.545494096591845</v>
      </c>
      <c r="JVX14" s="568">
        <v>0.58774365677256279</v>
      </c>
      <c r="JVY14" s="568">
        <v>0.63781270702475035</v>
      </c>
      <c r="JVZ14" s="568">
        <v>0.6830700138723258</v>
      </c>
      <c r="JWA14" s="568">
        <v>0.71539650655812714</v>
      </c>
      <c r="JWB14" s="568">
        <v>0.72817644493978817</v>
      </c>
      <c r="JWC14" s="568">
        <v>0.72847711106274726</v>
      </c>
      <c r="JWD14" s="568">
        <v>0.72261357894641187</v>
      </c>
      <c r="JWE14" s="568">
        <v>0.71223896954842358</v>
      </c>
      <c r="JWF14" s="568">
        <v>0.71750116941884068</v>
      </c>
      <c r="JWG14" s="568">
        <v>0.727274446570911</v>
      </c>
      <c r="JWH14" s="568">
        <v>0.73584505923114496</v>
      </c>
      <c r="JWI14" s="568">
        <v>0.74351367352250175</v>
      </c>
      <c r="JWJ14" s="568">
        <v>0.74441567189137903</v>
      </c>
      <c r="JWK14" s="568">
        <v>0.73073264970357377</v>
      </c>
      <c r="JWL14" s="568">
        <v>0.64803644064262567</v>
      </c>
      <c r="JWM14" s="568">
        <v>0.42099878381598421</v>
      </c>
      <c r="JWN14" s="568">
        <v>0.25921435916959695</v>
      </c>
      <c r="JWO14" s="568">
        <v>0.429117854573146</v>
      </c>
      <c r="JWP14" s="568">
        <v>0.55150741905102629</v>
      </c>
      <c r="JWQ14" s="568">
        <v>0.60488488209303071</v>
      </c>
      <c r="JWR14" s="568">
        <v>0.61510861571090614</v>
      </c>
      <c r="JWS14" s="568">
        <v>0.60834308522569358</v>
      </c>
      <c r="JWT14" s="568">
        <v>0.59270519052002091</v>
      </c>
      <c r="JWU14" s="568">
        <v>0.56804731212557624</v>
      </c>
      <c r="JWV14" s="568">
        <v>0.554063623814812</v>
      </c>
      <c r="JWW14" s="568">
        <v>0.54789942557551752</v>
      </c>
      <c r="JWX14" s="568">
        <v>0.53752481617752923</v>
      </c>
      <c r="JWY14" s="568">
        <v>0.54459101278570077</v>
      </c>
      <c r="JWZ14" s="568">
        <v>0.56879843471434044</v>
      </c>
      <c r="JXA14" s="568">
        <v>0.58428545363989992</v>
      </c>
      <c r="JXB14" s="568">
        <v>0.57917304411232873</v>
      </c>
      <c r="JXC14" s="568">
        <v>0.54519343046888591</v>
      </c>
      <c r="JXD14" s="568">
        <v>0.48790730782841374</v>
      </c>
      <c r="JXE14" s="568">
        <v>0.4205472419129121</v>
      </c>
      <c r="JXF14" s="568">
        <v>0.35634471300711429</v>
      </c>
      <c r="JXG14" s="568">
        <v>0.29936034192686817</v>
      </c>
      <c r="JXH14" s="568">
        <v>0.25199728678131222</v>
      </c>
      <c r="JXI14" s="568">
        <v>0.21215305558426703</v>
      </c>
      <c r="JXJ14" s="568">
        <v>0.18253255800509718</v>
      </c>
      <c r="JXK14" s="568">
        <v>0.16358842138414179</v>
      </c>
      <c r="JXL14" s="568">
        <v>0.15186027171420408</v>
      </c>
      <c r="JXM14" s="568">
        <v>0.14434253320296031</v>
      </c>
      <c r="JXN14" s="568">
        <v>0.13486992217384916</v>
      </c>
      <c r="JXO14" s="568">
        <v>0.13291504965598169</v>
      </c>
      <c r="JXP14" s="568">
        <v>0.13637325278864448</v>
      </c>
      <c r="JXQ14" s="568">
        <v>0.14855185892438735</v>
      </c>
      <c r="JXR14" s="568">
        <v>0.17125595023823156</v>
      </c>
      <c r="JXS14" s="568">
        <v>0.18869784168165857</v>
      </c>
      <c r="JXT14" s="568">
        <v>0.16494087621882411</v>
      </c>
      <c r="JXU14" s="568">
        <v>0.155768931312672</v>
      </c>
      <c r="JXV14" s="568">
        <v>0.20659018959089079</v>
      </c>
      <c r="JXW14" s="568">
        <v>0.27876091347373738</v>
      </c>
      <c r="JXX14" s="568">
        <v>0.32131222521468122</v>
      </c>
      <c r="JXY14" s="568">
        <v>0.35439092592651389</v>
      </c>
      <c r="JXZ14" s="568">
        <v>0.41844257905219867</v>
      </c>
      <c r="JYA14" s="568">
        <v>0.46129347147883448</v>
      </c>
      <c r="JYB14" s="568">
        <v>0.47287183080592621</v>
      </c>
      <c r="JYC14" s="568">
        <v>0.49061330293504529</v>
      </c>
      <c r="JYD14" s="568">
        <v>0.48805709817125975</v>
      </c>
      <c r="JYE14" s="568">
        <v>0.46820987774416012</v>
      </c>
      <c r="JYF14" s="568">
        <v>0.44325133322675636</v>
      </c>
      <c r="JYG14" s="568">
        <v>0.47572870169267084</v>
      </c>
      <c r="JYH14" s="568">
        <v>0.53226261630711191</v>
      </c>
      <c r="JYI14" s="568">
        <v>0.55180917061125245</v>
      </c>
      <c r="JYJ14" s="568">
        <v>0.5874429906496037</v>
      </c>
      <c r="JYK14" s="568">
        <v>0.63014409273339345</v>
      </c>
      <c r="JYL14" s="568">
        <v>0.65239772758143266</v>
      </c>
      <c r="JYM14" s="568">
        <v>0.63961670376250479</v>
      </c>
      <c r="JYN14" s="568">
        <v>0.62488189286297646</v>
      </c>
      <c r="JYO14" s="568">
        <v>0.56940085239752547</v>
      </c>
      <c r="JYP14" s="568">
        <v>0.49332038347894397</v>
      </c>
      <c r="JYQ14" s="568">
        <v>0.43137339321397267</v>
      </c>
      <c r="JYR14" s="568">
        <v>0.37138127546686878</v>
      </c>
      <c r="JYS14" s="568">
        <v>0.29620280491716444</v>
      </c>
      <c r="JYT14" s="568">
        <v>0.20794264442557303</v>
      </c>
      <c r="JYU14" s="568">
        <v>0.13652412856875751</v>
      </c>
      <c r="JYV14" s="568">
        <v>7.2922931908877858E-2</v>
      </c>
      <c r="JYW14" s="568">
        <v>3.8491776362362895E-2</v>
      </c>
      <c r="JYX14" s="568">
        <v>1.9095012401068409E-2</v>
      </c>
      <c r="JYY14" s="568">
        <v>1.1577273889824673E-2</v>
      </c>
      <c r="JYZ14" s="568">
        <v>1.2329481915855844E-2</v>
      </c>
      <c r="JZA14" s="568">
        <v>1.8193014032191202E-2</v>
      </c>
      <c r="JZB14" s="568">
        <v>2.8117166964374492E-2</v>
      </c>
      <c r="JZC14" s="568">
        <v>2.90191653332517E-2</v>
      </c>
      <c r="JZD14" s="568">
        <v>2.2403425190885173E-2</v>
      </c>
      <c r="JZE14" s="568">
        <v>1.7591681786273062E-2</v>
      </c>
      <c r="JZF14" s="568">
        <v>1.4133478653610266E-2</v>
      </c>
      <c r="JZG14" s="568">
        <v>1.2178606135742811E-2</v>
      </c>
      <c r="JZH14" s="568">
        <v>1.2329481915855844E-2</v>
      </c>
      <c r="JZI14" s="568">
        <v>1.7742557566386097E-2</v>
      </c>
      <c r="JZJ14" s="568">
        <v>2.9168955676097737E-2</v>
      </c>
      <c r="JZK14" s="568">
        <v>3.8340900582249857E-2</v>
      </c>
      <c r="JZL14" s="568">
        <v>5.2625255015973149E-2</v>
      </c>
      <c r="JZM14" s="568">
        <v>7.5929593138468532E-2</v>
      </c>
      <c r="JZN14" s="568">
        <v>0.10524942459467929</v>
      </c>
      <c r="JZO14" s="568">
        <v>0.13171238516414543</v>
      </c>
      <c r="JZP14" s="568">
        <v>0.15456626682083571</v>
      </c>
      <c r="JZQ14" s="568">
        <v>0.18012722902142461</v>
      </c>
      <c r="JZR14" s="568">
        <v>0.20839418632864515</v>
      </c>
      <c r="JZS14" s="568">
        <v>0.2455324224190587</v>
      </c>
      <c r="JZT14" s="568">
        <v>0.29981079839267327</v>
      </c>
      <c r="JZU14" s="568">
        <v>0.32882996372592499</v>
      </c>
      <c r="JZV14" s="568">
        <v>0.31319315445751933</v>
      </c>
      <c r="JZW14" s="568">
        <v>0.25981569141551503</v>
      </c>
      <c r="JZX14" s="568">
        <v>0.16719641485965062</v>
      </c>
      <c r="JZY14" s="568">
        <v>7.0066061022133169E-2</v>
      </c>
      <c r="JZZ14" s="568">
        <v>1.3832812530651196E-2</v>
      </c>
      <c r="KAA14" s="568">
        <v>3.7588692556218676E-3</v>
      </c>
      <c r="KAB14" s="568">
        <v>3.1876036219996365E-2</v>
      </c>
      <c r="KAC14" s="568">
        <v>0.12449531277586076</v>
      </c>
      <c r="KAD14" s="568">
        <v>0.24929129167468062</v>
      </c>
      <c r="KAE14" s="568">
        <v>0.35123338891681011</v>
      </c>
      <c r="KAF14" s="568">
        <v>0.41122550666391405</v>
      </c>
      <c r="KAG14" s="568">
        <v>0.40265489400368004</v>
      </c>
      <c r="KAH14" s="568">
        <v>0.34055811339586262</v>
      </c>
      <c r="KAI14" s="568">
        <v>0.27650537483291082</v>
      </c>
      <c r="KAJ14" s="568">
        <v>0.20192932196639168</v>
      </c>
      <c r="KAK14" s="568">
        <v>0.11096316636816862</v>
      </c>
      <c r="KAL14" s="568">
        <v>4.5107516504729418E-2</v>
      </c>
      <c r="KAM14" s="568">
        <v>1.789234790923213E-2</v>
      </c>
      <c r="KAN14" s="568">
        <v>1.1427483546978638E-2</v>
      </c>
      <c r="KAO14" s="568">
        <v>1.0525485178101431E-2</v>
      </c>
      <c r="KAP14" s="568">
        <v>5.7137417734893191E-3</v>
      </c>
      <c r="KAQ14" s="568">
        <v>2.8568708867446595E-3</v>
      </c>
      <c r="KAR14" s="568">
        <v>6.0133224591813893E-4</v>
      </c>
      <c r="KAS14" s="568">
        <v>1.5087578011303487E-4</v>
      </c>
      <c r="KAT14" s="568">
        <v>0</v>
      </c>
      <c r="KAU14" s="568">
        <v>0</v>
      </c>
      <c r="KAV14" s="568">
        <v>0</v>
      </c>
      <c r="KAW14" s="568">
        <v>0</v>
      </c>
      <c r="KAX14" s="568">
        <v>4.515419030721042E-4</v>
      </c>
      <c r="KAY14" s="568">
        <v>2.1046628607134859E-3</v>
      </c>
      <c r="KAZ14" s="568">
        <v>1.4734810899528404E-2</v>
      </c>
      <c r="KBA14" s="568">
        <v>5.2173713112901039E-2</v>
      </c>
      <c r="KBB14" s="568">
        <v>0.10915916963041419</v>
      </c>
      <c r="KBC14" s="568">
        <v>0.18779584331278137</v>
      </c>
      <c r="KBD14" s="568">
        <v>0.24974174814048566</v>
      </c>
      <c r="KBE14" s="568">
        <v>0.22929428090473492</v>
      </c>
      <c r="KBF14" s="568">
        <v>0.21816746348071539</v>
      </c>
      <c r="KBG14" s="568">
        <v>0.19982357366841119</v>
      </c>
      <c r="KBH14" s="568">
        <v>0.18223189188213812</v>
      </c>
      <c r="KBI14" s="568">
        <v>0.14163545265906169</v>
      </c>
      <c r="KBJ14" s="568">
        <v>9.8784560232425822E-2</v>
      </c>
      <c r="KBK14" s="568">
        <v>7.8035341436449024E-2</v>
      </c>
      <c r="KBL14" s="568">
        <v>0.17366236465917112</v>
      </c>
      <c r="KBM14" s="568">
        <v>0.37483947859953159</v>
      </c>
      <c r="KBN14" s="568">
        <v>0.55030475455919015</v>
      </c>
      <c r="KBO14" s="568">
        <v>0.61646215598285536</v>
      </c>
      <c r="KBP14" s="568">
        <v>0.63480496035789269</v>
      </c>
      <c r="KBQ14" s="568">
        <v>0.61961969299255903</v>
      </c>
      <c r="KBR14" s="568">
        <v>0.60247846767209123</v>
      </c>
      <c r="KBS14" s="568">
        <v>0.59360827432616514</v>
      </c>
      <c r="KBT14" s="568">
        <v>0.59841893229351006</v>
      </c>
      <c r="KBU14" s="568">
        <v>0.60187713542617305</v>
      </c>
      <c r="KBV14" s="568">
        <v>0.60217780154913214</v>
      </c>
      <c r="KBW14" s="568">
        <v>0.59856980807362337</v>
      </c>
      <c r="KBX14" s="568">
        <v>0.60127580318025498</v>
      </c>
      <c r="KBY14" s="568">
        <v>0.605936670804754</v>
      </c>
      <c r="KBZ14" s="568">
        <v>0.62593476701196649</v>
      </c>
      <c r="KCA14" s="568">
        <v>0.64382711492119871</v>
      </c>
      <c r="KCB14" s="568">
        <v>0.64623244390487122</v>
      </c>
      <c r="KCC14" s="568">
        <v>0.64863777288854374</v>
      </c>
      <c r="KCD14" s="568">
        <v>0.6519461856783606</v>
      </c>
      <c r="KCE14" s="568">
        <v>0.65420172431918711</v>
      </c>
      <c r="KCF14" s="568">
        <v>0.65916325806664533</v>
      </c>
      <c r="KCG14" s="568">
        <v>0.65405084853907414</v>
      </c>
      <c r="KCH14" s="568">
        <v>0.6519461856783606</v>
      </c>
      <c r="KCI14" s="568">
        <v>0.6519461856783606</v>
      </c>
      <c r="KCJ14" s="568">
        <v>0.66111813058451263</v>
      </c>
      <c r="KCK14" s="568">
        <v>0.66532745630593959</v>
      </c>
      <c r="KCL14" s="568">
        <v>0.65344951629315584</v>
      </c>
      <c r="KCM14" s="568">
        <v>0.65826125969776794</v>
      </c>
      <c r="KCN14" s="568">
        <v>0.66066658868144068</v>
      </c>
      <c r="KCO14" s="568">
        <v>0.66126792092735887</v>
      </c>
      <c r="KCP14" s="568">
        <v>0.64593177778191213</v>
      </c>
      <c r="KCQ14" s="568">
        <v>0.61826615272060981</v>
      </c>
      <c r="KCR14" s="568">
        <v>0.59435939691492934</v>
      </c>
      <c r="KCS14" s="568">
        <v>0.58669186806083962</v>
      </c>
      <c r="KCT14" s="568">
        <v>0.58789453255267576</v>
      </c>
      <c r="KCU14" s="568">
        <v>0.61134974645528417</v>
      </c>
      <c r="KCV14" s="568">
        <v>0.65600572105694144</v>
      </c>
      <c r="KCW14" s="568">
        <v>0.67525160923812311</v>
      </c>
      <c r="KCX14" s="568">
        <v>0.68261847196925363</v>
      </c>
      <c r="KCY14" s="568">
        <v>0.68667800734783457</v>
      </c>
      <c r="KCZ14" s="568">
        <v>0.68547534285599832</v>
      </c>
      <c r="KDA14" s="568">
        <v>0.6441277810441578</v>
      </c>
      <c r="KDB14" s="568">
        <v>0.57315972165314744</v>
      </c>
      <c r="KDC14" s="568">
        <v>0.4676085454982421</v>
      </c>
      <c r="KDD14" s="568">
        <v>0.29575126301409232</v>
      </c>
      <c r="KDE14" s="568">
        <v>9.0966155598222992E-2</v>
      </c>
      <c r="KDF14" s="568">
        <v>7.7884465656335999E-2</v>
      </c>
      <c r="KDG14" s="568">
        <v>7.1720267417041544E-2</v>
      </c>
      <c r="KDH14" s="568">
        <v>5.7135246860359208E-2</v>
      </c>
      <c r="KDI14" s="568">
        <v>5.0519506717992678E-2</v>
      </c>
      <c r="KDJ14" s="568">
        <v>4.3753976232780108E-2</v>
      </c>
      <c r="KDK14" s="568">
        <v>2.5560962200588903E-2</v>
      </c>
      <c r="KDL14" s="568">
        <v>0.12885551427740075</v>
      </c>
      <c r="KDM14" s="568">
        <v>0.37965013656687668</v>
      </c>
      <c r="KDN14" s="568">
        <v>0.44129646070888895</v>
      </c>
      <c r="KDO14" s="568">
        <v>0.40911975836593356</v>
      </c>
      <c r="KDP14" s="568">
        <v>0.37258393995870509</v>
      </c>
      <c r="KDQ14" s="568">
        <v>0.38160500908474415</v>
      </c>
      <c r="KDR14" s="568">
        <v>0.4286663126700741</v>
      </c>
      <c r="KDS14" s="568">
        <v>0.48459889503859693</v>
      </c>
      <c r="KDT14" s="568">
        <v>0.52564687616474537</v>
      </c>
      <c r="KDU14" s="568">
        <v>0.54053147740711982</v>
      </c>
      <c r="KDV14" s="568">
        <v>0.52579666650759149</v>
      </c>
      <c r="KDW14" s="568">
        <v>0.51963246826829701</v>
      </c>
      <c r="KDX14" s="568">
        <v>0.51903113602237883</v>
      </c>
      <c r="KDY14" s="568">
        <v>0.56203290422912777</v>
      </c>
      <c r="KDZ14" s="568">
        <v>0.62563410088900773</v>
      </c>
      <c r="KEA14" s="568">
        <v>0.64472911329007576</v>
      </c>
      <c r="KEB14" s="568">
        <v>0.62683676538084387</v>
      </c>
      <c r="KEC14" s="568">
        <v>0.60729021107670333</v>
      </c>
      <c r="KED14" s="568">
        <v>0.59676581133586881</v>
      </c>
      <c r="KEE14" s="568">
        <v>0.57030285076640275</v>
      </c>
      <c r="KEF14" s="568">
        <v>0.5328639485530301</v>
      </c>
      <c r="KEG14" s="568">
        <v>0.50068724621007465</v>
      </c>
      <c r="KEH14" s="568">
        <v>0.46625609066355977</v>
      </c>
      <c r="KEI14" s="568">
        <v>0.45152127976403122</v>
      </c>
      <c r="KEJ14" s="568">
        <v>0.46309855365385599</v>
      </c>
      <c r="KEK14" s="568">
        <v>0.4858026449677002</v>
      </c>
      <c r="KEL14" s="568">
        <v>0.51467093452083879</v>
      </c>
      <c r="KEM14" s="568">
        <v>0.54293789182805929</v>
      </c>
      <c r="KEN14" s="568">
        <v>0.5513576287081805</v>
      </c>
      <c r="KEO14" s="568">
        <v>0.55857470109646479</v>
      </c>
      <c r="KEP14" s="568">
        <v>0.55647003823575147</v>
      </c>
      <c r="KEQ14" s="568">
        <v>0.55286095932297552</v>
      </c>
      <c r="KER14" s="568">
        <v>0.56098003008013753</v>
      </c>
      <c r="KES14" s="568">
        <v>0.60789154332262141</v>
      </c>
      <c r="KET14" s="568">
        <v>0.65329972595030994</v>
      </c>
      <c r="KEU14" s="568">
        <v>0.61931902686960005</v>
      </c>
      <c r="KEV14" s="568">
        <v>0.58563899391184926</v>
      </c>
      <c r="KEW14" s="568">
        <v>0.50985919111622668</v>
      </c>
      <c r="KEX14" s="568">
        <v>0.63645916675280112</v>
      </c>
      <c r="KEY14" s="568">
        <v>0.71344163404025984</v>
      </c>
      <c r="KEZ14" s="568">
        <v>0.73374039637043142</v>
      </c>
      <c r="KFA14" s="568">
        <v>0.73539351732807268</v>
      </c>
      <c r="KFB14" s="568">
        <v>0.72817644493978817</v>
      </c>
      <c r="KFC14" s="568">
        <v>0.69148975075244667</v>
      </c>
      <c r="KFD14" s="568">
        <v>0.60533533855883592</v>
      </c>
      <c r="KFE14" s="568">
        <v>0.54474188856581374</v>
      </c>
      <c r="KFF14" s="568">
        <v>0.51376893615196162</v>
      </c>
      <c r="KFG14" s="568">
        <v>0.51888026024226586</v>
      </c>
      <c r="KFH14" s="568">
        <v>0.53993014516120186</v>
      </c>
      <c r="KFI14" s="568">
        <v>0.5614315719832097</v>
      </c>
      <c r="KFJ14" s="568">
        <v>0.57646704900569723</v>
      </c>
      <c r="KFK14" s="568">
        <v>0.57857171186641076</v>
      </c>
      <c r="KFL14" s="568">
        <v>0.5748128426107888</v>
      </c>
      <c r="KFM14" s="568">
        <v>0.55120675292806742</v>
      </c>
      <c r="KFN14" s="568">
        <v>0.51978225861114302</v>
      </c>
      <c r="KFO14" s="568">
        <v>0.48700530945953646</v>
      </c>
      <c r="KFP14" s="568">
        <v>0.45558081514261217</v>
      </c>
      <c r="KFQ14" s="568">
        <v>0.42565965144048318</v>
      </c>
      <c r="KFR14" s="568">
        <v>0.40791709387409725</v>
      </c>
      <c r="KFS14" s="568">
        <v>0.38897295725314185</v>
      </c>
      <c r="KFT14" s="568">
        <v>0.3644648692015432</v>
      </c>
      <c r="KFU14" s="568">
        <v>0.36010358226273614</v>
      </c>
      <c r="KFV14" s="568">
        <v>0.33033329434072034</v>
      </c>
      <c r="KFW14" s="568">
        <v>0.29800680165491888</v>
      </c>
      <c r="KFX14" s="568">
        <v>0.22959494702769401</v>
      </c>
      <c r="KFY14" s="568">
        <v>0.13832812530651195</v>
      </c>
      <c r="KFZ14" s="568">
        <v>8.1042002666039697E-2</v>
      </c>
      <c r="KGA14" s="568">
        <v>3.7138236090413584E-2</v>
      </c>
      <c r="KGB14" s="568">
        <v>1.3983688310764231E-2</v>
      </c>
      <c r="KGC14" s="568">
        <v>6.4648643622534935E-3</v>
      </c>
      <c r="KGD14" s="568">
        <v>4.2104111586939727E-3</v>
      </c>
      <c r="KGE14" s="568">
        <v>2.1046628607134859E-3</v>
      </c>
      <c r="KGF14" s="568">
        <v>9.0199836887720839E-4</v>
      </c>
      <c r="KGG14" s="568">
        <v>2.2555386408265208E-3</v>
      </c>
      <c r="KGH14" s="568">
        <v>6.164198239294422E-3</v>
      </c>
      <c r="KGI14" s="568">
        <v>7.9692804143158408E-3</v>
      </c>
      <c r="KGJ14" s="568">
        <v>6.3150740194074595E-3</v>
      </c>
      <c r="KGK14" s="568">
        <v>3.4582031326627991E-3</v>
      </c>
      <c r="KGL14" s="568">
        <v>1.3535402719493128E-3</v>
      </c>
      <c r="KGM14" s="568">
        <v>7.5220802603117372E-4</v>
      </c>
      <c r="KGN14" s="568">
        <v>3.0066612295906946E-4</v>
      </c>
      <c r="KGO14" s="568">
        <v>1.2026644918362779E-3</v>
      </c>
      <c r="KGP14" s="568">
        <v>5.413075650530251E-3</v>
      </c>
      <c r="KGQ14" s="568">
        <v>8.419736880120942E-3</v>
      </c>
      <c r="KGR14" s="568">
        <v>3.2778034588873566E-2</v>
      </c>
      <c r="KGS14" s="568">
        <v>8.9612615326273695E-2</v>
      </c>
      <c r="KGT14" s="568">
        <v>0.18974963039338183</v>
      </c>
      <c r="KGU14" s="568">
        <v>0.25169662065835319</v>
      </c>
      <c r="KGV14" s="568">
        <v>0.31229115608864211</v>
      </c>
      <c r="KGW14" s="568">
        <v>0.38611608636639716</v>
      </c>
      <c r="KGX14" s="568">
        <v>0.46670654712936482</v>
      </c>
      <c r="KGY14" s="568">
        <v>0.52745087290249981</v>
      </c>
      <c r="KGZ14" s="568">
        <v>0.55917603334238319</v>
      </c>
      <c r="KHA14" s="568">
        <v>0.58308278914806377</v>
      </c>
      <c r="KHB14" s="568">
        <v>0.61450728346498795</v>
      </c>
      <c r="KHC14" s="568">
        <v>0.63796249736759636</v>
      </c>
      <c r="KHD14" s="568">
        <v>0.64638331968498419</v>
      </c>
      <c r="KHE14" s="568">
        <v>0.64698465193090238</v>
      </c>
      <c r="KHF14" s="568">
        <v>0.65555417915386949</v>
      </c>
      <c r="KHG14" s="568">
        <v>0.67434961086924572</v>
      </c>
      <c r="KHH14" s="568">
        <v>0.69299308136724214</v>
      </c>
      <c r="KHI14" s="568">
        <v>0.70938209866167889</v>
      </c>
      <c r="KHJ14" s="568">
        <v>0.72321491119233017</v>
      </c>
      <c r="KHK14" s="568">
        <v>0.73058285936072775</v>
      </c>
      <c r="KHL14" s="568">
        <v>0.73524372698522666</v>
      </c>
      <c r="KHM14" s="568">
        <v>0.73900259624084885</v>
      </c>
      <c r="KHN14" s="568">
        <v>0.74140792522452126</v>
      </c>
      <c r="KHO14" s="568">
        <v>0.74336279774238878</v>
      </c>
      <c r="KHP14" s="568">
        <v>0.74426479611126595</v>
      </c>
      <c r="KHQ14" s="568">
        <v>0.74501700413729699</v>
      </c>
      <c r="KHR14" s="568">
        <v>0.74501700413729699</v>
      </c>
      <c r="KHS14" s="568">
        <v>0.74471633801433801</v>
      </c>
      <c r="KHT14" s="568">
        <v>0.74471633801433801</v>
      </c>
      <c r="KHU14" s="568">
        <v>0.74501700413729699</v>
      </c>
      <c r="KHV14" s="568">
        <v>0.74501700413729699</v>
      </c>
      <c r="KHW14" s="568">
        <v>0.74441567189137903</v>
      </c>
      <c r="KHX14" s="568">
        <v>0.74441567189137903</v>
      </c>
      <c r="KHY14" s="568">
        <v>0.74396412998830685</v>
      </c>
      <c r="KHZ14" s="568">
        <v>0.74381433964546073</v>
      </c>
      <c r="KIA14" s="568">
        <v>0.74351367352250175</v>
      </c>
      <c r="KIB14" s="568">
        <v>0.73764905596889951</v>
      </c>
      <c r="KIC14" s="568">
        <v>0.72486911758723838</v>
      </c>
      <c r="KID14" s="568">
        <v>0.7087807664157606</v>
      </c>
      <c r="KIE14" s="568">
        <v>0.67359740284321468</v>
      </c>
      <c r="KIF14" s="568">
        <v>0.59451027269504231</v>
      </c>
      <c r="KIG14" s="568">
        <v>0.44640887023646014</v>
      </c>
      <c r="KIH14" s="568">
        <v>0.41994590966699402</v>
      </c>
      <c r="KII14" s="568">
        <v>0.4653540922946825</v>
      </c>
      <c r="KIJ14" s="568">
        <v>0.53947968869539664</v>
      </c>
      <c r="KIK14" s="568">
        <v>0.61480794958794693</v>
      </c>
      <c r="KIL14" s="568">
        <v>0.65104418730948332</v>
      </c>
      <c r="KIM14" s="568">
        <v>0.65284818404723799</v>
      </c>
      <c r="KIN14" s="568">
        <v>0.64502977941303485</v>
      </c>
      <c r="KIO14" s="568">
        <v>0.63916624729669969</v>
      </c>
      <c r="KIP14" s="568">
        <v>0.63104609110227083</v>
      </c>
      <c r="KIQ14" s="568">
        <v>0.62443035095990418</v>
      </c>
      <c r="KIR14" s="568">
        <v>0.60277913379505021</v>
      </c>
      <c r="KIS14" s="568">
        <v>0.55902624299953718</v>
      </c>
      <c r="KIT14" s="568">
        <v>0.50850565084427746</v>
      </c>
      <c r="KIU14" s="568">
        <v>0.45287373459871355</v>
      </c>
      <c r="KIV14" s="568">
        <v>0.42611010790628834</v>
      </c>
      <c r="KIW14" s="568">
        <v>0.44776241050840954</v>
      </c>
      <c r="KIX14" s="568">
        <v>0.48835776429421884</v>
      </c>
      <c r="KIY14" s="568">
        <v>0.54263722570510031</v>
      </c>
      <c r="KIZ14" s="568">
        <v>0.58338345527102287</v>
      </c>
      <c r="KJA14" s="568">
        <v>0.59706647745882779</v>
      </c>
      <c r="KJB14" s="568">
        <v>0.57601659253989201</v>
      </c>
      <c r="KJC14" s="568">
        <v>0.54398968053978281</v>
      </c>
      <c r="KJD14" s="568">
        <v>0.49978524784119754</v>
      </c>
      <c r="KJE14" s="568">
        <v>0.46204567950486575</v>
      </c>
      <c r="KJF14" s="568">
        <v>0.43152318355681862</v>
      </c>
      <c r="KJG14" s="568">
        <v>0.38716787507812045</v>
      </c>
      <c r="KJH14" s="568">
        <v>0.33303928944735189</v>
      </c>
      <c r="KJI14" s="568">
        <v>0.26988963469054433</v>
      </c>
      <c r="KJJ14" s="568">
        <v>0.1969667027816665</v>
      </c>
      <c r="KJK14" s="568">
        <v>0.12810330625136959</v>
      </c>
      <c r="KJL14" s="568">
        <v>8.119287844615275E-2</v>
      </c>
      <c r="KJM14" s="568">
        <v>6.2548322510889445E-2</v>
      </c>
      <c r="KJN14" s="568">
        <v>3.98442311970452E-2</v>
      </c>
      <c r="KJO14" s="568">
        <v>1.3231480284733059E-2</v>
      </c>
      <c r="KJP14" s="568">
        <v>4.3602015015400068E-3</v>
      </c>
      <c r="KJQ14" s="568">
        <v>1.6542063949083821E-3</v>
      </c>
      <c r="KJR14" s="568">
        <v>4.515419030721042E-4</v>
      </c>
      <c r="KJS14" s="568">
        <v>0</v>
      </c>
      <c r="KJT14" s="568">
        <v>3.0066612295906946E-4</v>
      </c>
      <c r="KJU14" s="568">
        <v>9.0199836887720839E-4</v>
      </c>
      <c r="KJV14" s="568">
        <v>4.2104111586939727E-3</v>
      </c>
      <c r="KJW14" s="568">
        <v>1.6538807637282823E-2</v>
      </c>
      <c r="KJX14" s="568">
        <v>5.2775045358819175E-2</v>
      </c>
      <c r="KJY14" s="568">
        <v>0.11201604051715887</v>
      </c>
      <c r="KJZ14" s="568">
        <v>0.1679486228856818</v>
      </c>
      <c r="KKA14" s="568">
        <v>0.21546146837408375</v>
      </c>
      <c r="KKB14" s="568">
        <v>0.23560826948687544</v>
      </c>
      <c r="KKC14" s="568">
        <v>0.23335381628331595</v>
      </c>
      <c r="KKD14" s="568">
        <v>0.21831725382356146</v>
      </c>
      <c r="KKE14" s="568">
        <v>0.21576213449704285</v>
      </c>
      <c r="KKF14" s="568">
        <v>0.21230393136438003</v>
      </c>
      <c r="KKG14" s="568">
        <v>0.1855403046719549</v>
      </c>
      <c r="KKH14" s="568">
        <v>0.16343754560402876</v>
      </c>
      <c r="KKI14" s="568">
        <v>0.14554519769479662</v>
      </c>
      <c r="KKJ14" s="568">
        <v>0.13216392706721752</v>
      </c>
      <c r="KKK14" s="568">
        <v>0.15306293620604033</v>
      </c>
      <c r="KKL14" s="568">
        <v>0.1216384418891161</v>
      </c>
      <c r="KKM14" s="568">
        <v>6.4202528905797834E-2</v>
      </c>
      <c r="KKN14" s="568">
        <v>4.6310180996565697E-2</v>
      </c>
      <c r="KKO14" s="568">
        <v>4.8866385760351287E-2</v>
      </c>
      <c r="KKP14" s="568">
        <v>4.7963301954207067E-2</v>
      </c>
      <c r="KKQ14" s="568">
        <v>4.2551311740943829E-2</v>
      </c>
      <c r="KKR14" s="568">
        <v>3.7889358679177754E-2</v>
      </c>
      <c r="KKS14" s="568">
        <v>2.2252549410772135E-2</v>
      </c>
      <c r="KKT14" s="568">
        <v>9.9230674949162927E-3</v>
      </c>
      <c r="KKU14" s="568">
        <v>4.9615337474581463E-3</v>
      </c>
      <c r="KKV14" s="568">
        <v>1.5033306147953472E-3</v>
      </c>
      <c r="KKW14" s="568">
        <v>1.0528741489902432E-3</v>
      </c>
      <c r="KKX14" s="568">
        <v>7.5220802603117372E-4</v>
      </c>
      <c r="KKY14" s="568">
        <v>2.1046628607134859E-3</v>
      </c>
      <c r="KKZ14" s="568">
        <v>4.2104111586939727E-3</v>
      </c>
      <c r="KLA14" s="568">
        <v>7.5177385112437352E-3</v>
      </c>
      <c r="KLB14" s="568">
        <v>1.3532146407692127E-2</v>
      </c>
      <c r="KLC14" s="568">
        <v>1.7591681786273062E-2</v>
      </c>
      <c r="KLD14" s="568">
        <v>2.0147886550058655E-2</v>
      </c>
      <c r="KLE14" s="568">
        <v>2.8266957307220533E-2</v>
      </c>
      <c r="KLF14" s="568">
        <v>4.450509882154427E-2</v>
      </c>
      <c r="KLG14" s="568">
        <v>6.6908524012429443E-2</v>
      </c>
      <c r="KLH14" s="568">
        <v>0.10329455207681185</v>
      </c>
      <c r="KLI14" s="568">
        <v>0.15080739756521386</v>
      </c>
      <c r="KLJ14" s="568">
        <v>0.16930107772036412</v>
      </c>
      <c r="KLK14" s="568">
        <v>0.17892456452958833</v>
      </c>
      <c r="KLL14" s="568">
        <v>0.18959984005053579</v>
      </c>
      <c r="KLM14" s="568">
        <v>0.21636346674296097</v>
      </c>
      <c r="KLN14" s="568">
        <v>0.21350659585621629</v>
      </c>
      <c r="KLO14" s="568">
        <v>0.27815958122781925</v>
      </c>
      <c r="KLP14" s="568">
        <v>0.35333805177752359</v>
      </c>
      <c r="KLQ14" s="568">
        <v>0.40340710202971114</v>
      </c>
      <c r="KLR14" s="568">
        <v>0.43889113172521638</v>
      </c>
      <c r="KLS14" s="568">
        <v>0.47633003393858903</v>
      </c>
      <c r="KLT14" s="568">
        <v>0.50534811383457368</v>
      </c>
      <c r="KLU14" s="568">
        <v>0.52369200364687796</v>
      </c>
      <c r="KLV14" s="568">
        <v>0.54068235318723301</v>
      </c>
      <c r="KLW14" s="568">
        <v>0.59451027269504231</v>
      </c>
      <c r="KLX14" s="568">
        <v>0.63315183940025133</v>
      </c>
      <c r="KLY14" s="568">
        <v>0.64502977941303485</v>
      </c>
      <c r="KLZ14" s="568">
        <v>0.69133996040960077</v>
      </c>
      <c r="KMA14" s="568">
        <v>0.72141091445457561</v>
      </c>
      <c r="KMB14" s="568">
        <v>0.73810059787197146</v>
      </c>
      <c r="KMC14" s="568">
        <v>0.74456546223422493</v>
      </c>
      <c r="KMD14" s="568">
        <v>0.69735328286878207</v>
      </c>
      <c r="KME14" s="568">
        <v>0.70502189716013874</v>
      </c>
      <c r="KMF14" s="568">
        <v>0.7399045946097258</v>
      </c>
      <c r="KMG14" s="568">
        <v>0.74441567189137903</v>
      </c>
      <c r="KMH14" s="568">
        <v>0.73674705760002213</v>
      </c>
      <c r="KMI14" s="568">
        <v>0.73223706575563607</v>
      </c>
      <c r="KMJ14" s="568">
        <v>0.73118419160664583</v>
      </c>
      <c r="KMK14" s="568">
        <v>0.72050891608569845</v>
      </c>
      <c r="KML14" s="568">
        <v>0.72005737418262628</v>
      </c>
      <c r="KMM14" s="568">
        <v>0.72005737418262628</v>
      </c>
      <c r="KMN14" s="568">
        <v>0.72411690956120733</v>
      </c>
      <c r="KMO14" s="568">
        <v>0.73028219323776866</v>
      </c>
      <c r="KMP14" s="568">
        <v>0.73028219323776866</v>
      </c>
      <c r="KMQ14" s="568">
        <v>0.73629660113421713</v>
      </c>
      <c r="KMR14" s="568">
        <v>0.74140792522452126</v>
      </c>
      <c r="KMS14" s="568">
        <v>0.74351367352250175</v>
      </c>
      <c r="KMT14" s="568">
        <v>0.74095746875871604</v>
      </c>
      <c r="KMU14" s="568">
        <v>0.7347921850821546</v>
      </c>
      <c r="KMV14" s="568">
        <v>0.72186245635764779</v>
      </c>
      <c r="KMW14" s="568">
        <v>0.6853255525131523</v>
      </c>
      <c r="KMX14" s="568">
        <v>0.63811337314770944</v>
      </c>
      <c r="KMY14" s="568">
        <v>0.6317982991283021</v>
      </c>
      <c r="KMZ14" s="568">
        <v>0.63961670376250479</v>
      </c>
      <c r="KNA14" s="568">
        <v>0.64908931479161591</v>
      </c>
      <c r="KNB14" s="568">
        <v>0.66186925317327683</v>
      </c>
      <c r="KNC14" s="568">
        <v>0.67615360760700027</v>
      </c>
      <c r="KND14" s="568">
        <v>0.68216801550344852</v>
      </c>
      <c r="KNE14" s="568">
        <v>0.67344761250036866</v>
      </c>
      <c r="KNF14" s="568">
        <v>0.64066957791149493</v>
      </c>
      <c r="KNG14" s="568">
        <v>0.58548811813173629</v>
      </c>
      <c r="KNH14" s="568">
        <v>0.53632215168569297</v>
      </c>
      <c r="KNI14" s="568">
        <v>0.49527417055954431</v>
      </c>
      <c r="KNJ14" s="568">
        <v>0.44986707336912296</v>
      </c>
      <c r="KNK14" s="568">
        <v>0.34597010360912595</v>
      </c>
      <c r="KNL14" s="568">
        <v>0.2458330885420178</v>
      </c>
      <c r="KNM14" s="568">
        <v>0.21335572007610326</v>
      </c>
      <c r="KNN14" s="568">
        <v>0.23891668227669222</v>
      </c>
      <c r="KNO14" s="568">
        <v>0.34446677299433059</v>
      </c>
      <c r="KNP14" s="568">
        <v>0.47272095502581318</v>
      </c>
      <c r="KNQ14" s="568">
        <v>0.56173223810616857</v>
      </c>
      <c r="KNR14" s="568">
        <v>0.62202502197623166</v>
      </c>
      <c r="KNS14" s="568">
        <v>0.66141879670747172</v>
      </c>
      <c r="KNT14" s="568">
        <v>0.67419873508913275</v>
      </c>
      <c r="KNU14" s="568">
        <v>0.66623054011208371</v>
      </c>
      <c r="KNV14" s="568">
        <v>0.64036891178853583</v>
      </c>
      <c r="KNW14" s="568">
        <v>0.60683866917363116</v>
      </c>
      <c r="KNX14" s="568">
        <v>0.57706838125161508</v>
      </c>
      <c r="KNY14" s="568">
        <v>0.55631916245563851</v>
      </c>
      <c r="KNZ14" s="568">
        <v>0.54699742720664035</v>
      </c>
      <c r="KOA14" s="568">
        <v>0.54609542883776307</v>
      </c>
      <c r="KOB14" s="568">
        <v>0.54865163360154867</v>
      </c>
      <c r="KOC14" s="568">
        <v>0.55210983673421166</v>
      </c>
      <c r="KOD14" s="568">
        <v>0.5533125012260478</v>
      </c>
      <c r="KOE14" s="568">
        <v>0.56218378000924085</v>
      </c>
      <c r="KOF14" s="568">
        <v>0.56278511225515904</v>
      </c>
      <c r="KOG14" s="568">
        <v>0.55631916245563851</v>
      </c>
      <c r="KOH14" s="568">
        <v>0.55105696258522108</v>
      </c>
      <c r="KOI14" s="568">
        <v>0.53481882107089751</v>
      </c>
      <c r="KOJ14" s="568">
        <v>0.51797826187338858</v>
      </c>
      <c r="KOK14" s="568">
        <v>0.50534811383457368</v>
      </c>
      <c r="KOL14" s="568">
        <v>0.48910997232024994</v>
      </c>
      <c r="KOM14" s="568">
        <v>0.48474977081871007</v>
      </c>
      <c r="KON14" s="568">
        <v>0.49076417871515843</v>
      </c>
      <c r="KOO14" s="568">
        <v>0.49978524784119754</v>
      </c>
      <c r="KOP14" s="568">
        <v>0.5073029863524412</v>
      </c>
      <c r="KOQ14" s="568">
        <v>0.51031073301929886</v>
      </c>
      <c r="KOR14" s="568">
        <v>0.51061139914225795</v>
      </c>
      <c r="KOS14" s="568">
        <v>0.50324345097386025</v>
      </c>
      <c r="KOT14" s="568">
        <v>0.48520022728451495</v>
      </c>
      <c r="KOU14" s="568">
        <v>0.46024168276711125</v>
      </c>
      <c r="KOV14" s="568">
        <v>0.44189779295480702</v>
      </c>
      <c r="KOW14" s="568">
        <v>0.39378361522048694</v>
      </c>
      <c r="KOX14" s="568">
        <v>0.31289248833456024</v>
      </c>
      <c r="KOY14" s="568">
        <v>0.29966100804982715</v>
      </c>
      <c r="KOZ14" s="568">
        <v>0.32206334780344537</v>
      </c>
      <c r="KPA14" s="568">
        <v>0.34566943748616685</v>
      </c>
      <c r="KPB14" s="568">
        <v>0.35739758715610453</v>
      </c>
      <c r="KPC14" s="568">
        <v>0.37213239805563297</v>
      </c>
      <c r="KPD14" s="568">
        <v>0.41107463088380092</v>
      </c>
      <c r="KPE14" s="568">
        <v>0.45858747637220293</v>
      </c>
      <c r="KPF14" s="568">
        <v>0.50113878811314672</v>
      </c>
      <c r="KPG14" s="568">
        <v>0.53556994365966171</v>
      </c>
      <c r="KPH14" s="568">
        <v>0.55692049470155669</v>
      </c>
      <c r="KPI14" s="568">
        <v>0.57902325376948272</v>
      </c>
      <c r="KPJ14" s="568">
        <v>0.59300585664298</v>
      </c>
      <c r="KPK14" s="568">
        <v>0.58413566329705391</v>
      </c>
      <c r="KPL14" s="568">
        <v>0.57616638288273814</v>
      </c>
      <c r="KPM14" s="568">
        <v>0.56940085239752547</v>
      </c>
      <c r="KPN14" s="568">
        <v>0.54639609496072217</v>
      </c>
      <c r="KPO14" s="568">
        <v>0.53767460652037535</v>
      </c>
      <c r="KPP14" s="568">
        <v>0.54669676108368126</v>
      </c>
      <c r="KPQ14" s="568">
        <v>0.55947669946534218</v>
      </c>
      <c r="KPR14" s="568">
        <v>0.56759577022250418</v>
      </c>
      <c r="KPS14" s="568">
        <v>0.59029986153634828</v>
      </c>
      <c r="KPT14" s="568">
        <v>0.61976948333540527</v>
      </c>
      <c r="KPU14" s="568">
        <v>0.65179530989824763</v>
      </c>
      <c r="KPV14" s="568">
        <v>0.68442355414427514</v>
      </c>
      <c r="KPW14" s="568">
        <v>0.7090814325387198</v>
      </c>
      <c r="KPX14" s="568">
        <v>0.72486911758723838</v>
      </c>
      <c r="KPY14" s="568">
        <v>0.72968086099185059</v>
      </c>
      <c r="KPZ14" s="568">
        <v>0.73343973024747255</v>
      </c>
      <c r="KQA14" s="568">
        <v>0.73734838984594031</v>
      </c>
      <c r="KQB14" s="568">
        <v>0.74155880100463434</v>
      </c>
      <c r="KQC14" s="568">
        <v>0.74366346386534776</v>
      </c>
      <c r="KQD14" s="568">
        <v>0.74185946712759343</v>
      </c>
      <c r="KQE14" s="568">
        <v>0.73644639147706314</v>
      </c>
      <c r="KQF14" s="568">
        <v>0.73358952059031846</v>
      </c>
      <c r="KQG14" s="568">
        <v>0.71900558547090299</v>
      </c>
      <c r="KQH14" s="568">
        <v>0.70396902301114861</v>
      </c>
      <c r="KQI14" s="568">
        <v>0.70186436015043507</v>
      </c>
      <c r="KQJ14" s="568">
        <v>0.69404595551623216</v>
      </c>
      <c r="KQK14" s="568">
        <v>0.69073862816368248</v>
      </c>
      <c r="KQL14" s="568">
        <v>0.65660705330285962</v>
      </c>
      <c r="KQM14" s="568">
        <v>0.74456546223422493</v>
      </c>
      <c r="KQN14" s="568">
        <v>0.7397548042668799</v>
      </c>
      <c r="KQO14" s="568">
        <v>0.74501700413729699</v>
      </c>
      <c r="KQP14" s="568">
        <v>0.74306213161942969</v>
      </c>
      <c r="KQQ14" s="568">
        <v>0.74456546223422493</v>
      </c>
      <c r="KQR14" s="568">
        <v>0.74486612835718402</v>
      </c>
      <c r="KQS14" s="568">
        <v>0.74441567189137903</v>
      </c>
      <c r="KQT14" s="568">
        <v>0.74336279774238878</v>
      </c>
      <c r="KQU14" s="568">
        <v>0.74155880100463434</v>
      </c>
      <c r="KQV14" s="568">
        <v>0.73614572535410405</v>
      </c>
      <c r="KQW14" s="568">
        <v>0.73208618997552299</v>
      </c>
      <c r="KQX14" s="568">
        <v>0.73223706575563607</v>
      </c>
      <c r="KQY14" s="568">
        <v>0.73539351732807268</v>
      </c>
      <c r="KQZ14" s="568">
        <v>0.73358952059031846</v>
      </c>
      <c r="KRA14" s="568">
        <v>0.72637244820203362</v>
      </c>
      <c r="KRB14" s="568">
        <v>0.71539650655812714</v>
      </c>
      <c r="KRC14" s="568">
        <v>0.71915537581374911</v>
      </c>
      <c r="KRD14" s="568">
        <v>0.7293801948688915</v>
      </c>
      <c r="KRE14" s="568">
        <v>0.73283839800155426</v>
      </c>
      <c r="KRF14" s="568">
        <v>0.73253773187859517</v>
      </c>
      <c r="KRG14" s="568">
        <v>0.73389018671327755</v>
      </c>
      <c r="KRH14" s="568">
        <v>0.7346423947393087</v>
      </c>
      <c r="KRI14" s="568">
        <v>0.73178552385256401</v>
      </c>
      <c r="KRJ14" s="568">
        <v>0.72516978371019736</v>
      </c>
      <c r="KRK14" s="568">
        <v>0.71449450818924998</v>
      </c>
      <c r="KRL14" s="568">
        <v>0.70336769076523042</v>
      </c>
      <c r="KRM14" s="568">
        <v>0.69224195877847794</v>
      </c>
      <c r="KRN14" s="568">
        <v>0.67765693822179562</v>
      </c>
      <c r="KRO14" s="568">
        <v>0.66322279344522606</v>
      </c>
      <c r="KRP14" s="568">
        <v>0.64818731642273875</v>
      </c>
      <c r="KRQ14" s="568">
        <v>0.64066957791149493</v>
      </c>
      <c r="KRR14" s="568">
        <v>0.6417213666232181</v>
      </c>
      <c r="KRS14" s="568">
        <v>0.65269839370439175</v>
      </c>
      <c r="KRT14" s="568">
        <v>0.66818432719268428</v>
      </c>
      <c r="KRU14" s="568">
        <v>0.67961181073966292</v>
      </c>
      <c r="KRV14" s="568">
        <v>0.68367134611824387</v>
      </c>
      <c r="KRW14" s="568">
        <v>0.68442355414427514</v>
      </c>
      <c r="KRX14" s="568">
        <v>0.68728042503101971</v>
      </c>
      <c r="KRY14" s="568">
        <v>0.68547534285599832</v>
      </c>
      <c r="KRZ14" s="568">
        <v>0.67795760434475461</v>
      </c>
      <c r="KSA14" s="568">
        <v>0.67134186420238806</v>
      </c>
      <c r="KSB14" s="568">
        <v>0.67299607059729638</v>
      </c>
      <c r="KSC14" s="568">
        <v>0.67495094311516401</v>
      </c>
      <c r="KSD14" s="568">
        <v>0.67570206570392799</v>
      </c>
      <c r="KSE14" s="568">
        <v>0.67600273182688708</v>
      </c>
      <c r="KSF14" s="568">
        <v>0.67209407222841921</v>
      </c>
      <c r="KSG14" s="568">
        <v>0.65946392418960442</v>
      </c>
      <c r="KSH14" s="568">
        <v>0.6360087102869959</v>
      </c>
      <c r="KSI14" s="568">
        <v>0.61676282210581446</v>
      </c>
      <c r="KSJ14" s="568">
        <v>0.61134974645528417</v>
      </c>
      <c r="KSK14" s="568">
        <v>0.60849287556853959</v>
      </c>
      <c r="KSL14" s="568">
        <v>0.59796847582770518</v>
      </c>
      <c r="KSM14" s="568">
        <v>0.5948109388180014</v>
      </c>
      <c r="KSN14" s="568">
        <v>0.60683866917363116</v>
      </c>
      <c r="KSO14" s="568">
        <v>0.62187523163338565</v>
      </c>
      <c r="KSP14" s="568">
        <v>0.63691070865587307</v>
      </c>
      <c r="KSQ14" s="568">
        <v>0.65329972595030994</v>
      </c>
      <c r="KSR14" s="568">
        <v>0.66427566759421652</v>
      </c>
      <c r="KSS14" s="568">
        <v>0.68126601713457147</v>
      </c>
      <c r="KST14" s="568">
        <v>0.69254262490143714</v>
      </c>
      <c r="KSU14" s="568">
        <v>0.69389507973611919</v>
      </c>
      <c r="KSV14" s="568">
        <v>0.68938508789173325</v>
      </c>
      <c r="KSW14" s="568">
        <v>0.68712954925090675</v>
      </c>
      <c r="KSX14" s="568">
        <v>0.68487401061008024</v>
      </c>
      <c r="KSY14" s="568">
        <v>0.67525160923812311</v>
      </c>
      <c r="KSZ14" s="568">
        <v>0.66577899820901176</v>
      </c>
      <c r="KTA14" s="568">
        <v>0.66021613221563547</v>
      </c>
      <c r="KTB14" s="568">
        <v>0.65390105819622801</v>
      </c>
      <c r="KTC14" s="568">
        <v>0.64548132131610703</v>
      </c>
      <c r="KTD14" s="568">
        <v>0.6492401905717291</v>
      </c>
      <c r="KTE14" s="568">
        <v>0.65811038391765497</v>
      </c>
      <c r="KTF14" s="568">
        <v>0.67179340610546023</v>
      </c>
      <c r="KTG14" s="568">
        <v>0.68246868162640761</v>
      </c>
      <c r="KTH14" s="568">
        <v>0.68833221374274312</v>
      </c>
      <c r="KTI14" s="568">
        <v>0.68517467673303933</v>
      </c>
      <c r="KTJ14" s="568">
        <v>0.67690581563303143</v>
      </c>
      <c r="KTK14" s="568">
        <v>0.66036592255848159</v>
      </c>
      <c r="KTL14" s="568">
        <v>0.64187224240333129</v>
      </c>
      <c r="KTM14" s="568">
        <v>0.62773876374972093</v>
      </c>
      <c r="KTN14" s="568">
        <v>0.61766482047469173</v>
      </c>
      <c r="KTO14" s="568">
        <v>0.62322768646806792</v>
      </c>
      <c r="KTP14" s="568">
        <v>0.65314885017019686</v>
      </c>
      <c r="KTQ14" s="568">
        <v>0.68321980421517181</v>
      </c>
      <c r="KTR14" s="568">
        <v>0.68908442176877416</v>
      </c>
      <c r="KTS14" s="568">
        <v>0.66577899820901176</v>
      </c>
      <c r="KTT14" s="568">
        <v>0.61646215598285536</v>
      </c>
      <c r="KTU14" s="568">
        <v>0.58413566329705391</v>
      </c>
      <c r="KTV14" s="568">
        <v>0.58353433105113584</v>
      </c>
      <c r="KTW14" s="568">
        <v>0.62578389123185352</v>
      </c>
      <c r="KTX14" s="568">
        <v>0.64954085669468797</v>
      </c>
      <c r="KTY14" s="568">
        <v>0.6567579290829727</v>
      </c>
      <c r="KTZ14" s="568">
        <v>0.63931603763954559</v>
      </c>
      <c r="KUA14" s="568">
        <v>0.60804241910273438</v>
      </c>
      <c r="KUB14" s="568">
        <v>0.60428354984711263</v>
      </c>
      <c r="KUC14" s="568">
        <v>0.63360229586605632</v>
      </c>
      <c r="KUD14" s="568">
        <v>0.68246868162640761</v>
      </c>
      <c r="KUE14" s="568">
        <v>0.70231590205350725</v>
      </c>
      <c r="KUF14" s="568">
        <v>0.71088542927647425</v>
      </c>
      <c r="KUG14" s="568">
        <v>0.71524671621528124</v>
      </c>
      <c r="KUH14" s="568">
        <v>0.72050891608569845</v>
      </c>
      <c r="KUI14" s="568">
        <v>0.71088542927647425</v>
      </c>
      <c r="KUJ14" s="568">
        <v>0.68878375564581507</v>
      </c>
      <c r="KUK14" s="568">
        <v>0.69103929428664168</v>
      </c>
      <c r="KUL14" s="568">
        <v>0.68081447523149918</v>
      </c>
      <c r="KUM14" s="568">
        <v>0.69855703279788539</v>
      </c>
      <c r="KUN14" s="568">
        <v>0.72486911758723838</v>
      </c>
      <c r="KUO14" s="568">
        <v>0.72562132561326964</v>
      </c>
      <c r="KUP14" s="568">
        <v>0.71675004683007648</v>
      </c>
      <c r="KUQ14" s="568">
        <v>0.7247182418071253</v>
      </c>
      <c r="KUR14" s="568">
        <v>0.74170859134748035</v>
      </c>
      <c r="KUS14" s="568">
        <v>0.74396412998830685</v>
      </c>
      <c r="KUT14" s="568">
        <v>0.74411500576841993</v>
      </c>
      <c r="KUU14" s="568">
        <v>0.71088542927647425</v>
      </c>
      <c r="KUV14" s="568">
        <v>0.53346528079894817</v>
      </c>
      <c r="KUW14" s="568">
        <v>0.31710181405598725</v>
      </c>
      <c r="KUX14" s="568">
        <v>0.37408727057350039</v>
      </c>
      <c r="KUY14" s="568">
        <v>0.46219655528497866</v>
      </c>
      <c r="KUZ14" s="568">
        <v>0.49722904307741189</v>
      </c>
      <c r="KVA14" s="568">
        <v>0.54955363197042595</v>
      </c>
      <c r="KVB14" s="568">
        <v>0.62743809762676184</v>
      </c>
      <c r="KVC14" s="568">
        <v>0.44144733648900186</v>
      </c>
      <c r="KVD14" s="568">
        <v>0.25710969630888336</v>
      </c>
      <c r="KVE14" s="568">
        <v>0.3259730928391803</v>
      </c>
      <c r="KVF14" s="568">
        <v>0.34582031326627993</v>
      </c>
      <c r="KVG14" s="568">
        <v>0.47723203230746625</v>
      </c>
      <c r="KVH14" s="568">
        <v>0.62097214782724142</v>
      </c>
      <c r="KVI14" s="568">
        <v>0.70893164219587379</v>
      </c>
      <c r="KVJ14" s="568">
        <v>0.70833030994995561</v>
      </c>
      <c r="KVK14" s="568">
        <v>0.70472123103717987</v>
      </c>
      <c r="KVL14" s="568">
        <v>0.70968276478463799</v>
      </c>
      <c r="KVM14" s="568">
        <v>0.7268239901051059</v>
      </c>
      <c r="KVN14" s="568">
        <v>0.73118419160664583</v>
      </c>
      <c r="KVO14" s="568">
        <v>0.74200925747043922</v>
      </c>
      <c r="KVP14" s="568">
        <v>0.74501700413729699</v>
      </c>
      <c r="KVQ14" s="568">
        <v>0.74411500576841993</v>
      </c>
      <c r="KVR14" s="568">
        <v>0.74501700413729699</v>
      </c>
      <c r="KVS14" s="568">
        <v>0.73779993174901259</v>
      </c>
      <c r="KVT14" s="568">
        <v>0.73043198358061479</v>
      </c>
      <c r="KVU14" s="568">
        <v>0.73659726725717622</v>
      </c>
      <c r="KVV14" s="568">
        <v>0.73404106249339052</v>
      </c>
      <c r="KVW14" s="568">
        <v>0.72742532235102408</v>
      </c>
      <c r="KVX14" s="568">
        <v>0.71554738233824022</v>
      </c>
      <c r="KVY14" s="568">
        <v>0.69630149415705878</v>
      </c>
      <c r="KVZ14" s="568">
        <v>0.67389806896617355</v>
      </c>
      <c r="KWA14" s="568">
        <v>0.66156858705031774</v>
      </c>
      <c r="KWB14" s="568">
        <v>0.61766482047469173</v>
      </c>
      <c r="KWC14" s="568">
        <v>0.56218378000924085</v>
      </c>
      <c r="KWD14" s="568">
        <v>0.55631916245563851</v>
      </c>
      <c r="KWE14" s="568">
        <v>0.57706838125161508</v>
      </c>
      <c r="KWF14" s="568">
        <v>0.58398478751694083</v>
      </c>
      <c r="KWG14" s="568">
        <v>0.5874429906496037</v>
      </c>
      <c r="KWH14" s="568">
        <v>0.56970151852048467</v>
      </c>
      <c r="KWI14" s="568">
        <v>0.5748128426107888</v>
      </c>
      <c r="KWJ14" s="568">
        <v>0.59751693392463312</v>
      </c>
      <c r="KWK14" s="568">
        <v>0.65059264540641137</v>
      </c>
      <c r="KWL14" s="568">
        <v>0.70111323756167099</v>
      </c>
      <c r="KWM14" s="568">
        <v>0.7250189079300845</v>
      </c>
      <c r="KWN14" s="568">
        <v>0.73885172046073577</v>
      </c>
      <c r="KWO14" s="568">
        <v>0.74486612835718402</v>
      </c>
      <c r="KWP14" s="568">
        <v>0.74005547038983888</v>
      </c>
      <c r="KWQ14" s="568">
        <v>0.71960691771682106</v>
      </c>
      <c r="KWR14" s="568">
        <v>0.67465027699220481</v>
      </c>
      <c r="KWS14" s="568">
        <v>0.61510861571090614</v>
      </c>
      <c r="KWT14" s="568">
        <v>0.58233058112203251</v>
      </c>
      <c r="KWU14" s="568">
        <v>0.59676581133586881</v>
      </c>
      <c r="KWV14" s="568">
        <v>0.62728722184664887</v>
      </c>
      <c r="KWW14" s="568">
        <v>0.64698465193090238</v>
      </c>
      <c r="KWX14" s="568">
        <v>0.64187224240333129</v>
      </c>
      <c r="KWY14" s="568">
        <v>0.61450728346498795</v>
      </c>
      <c r="KWZ14" s="568">
        <v>0.57661792478581009</v>
      </c>
      <c r="KXA14" s="568">
        <v>0.53060840991220348</v>
      </c>
      <c r="KXB14" s="568">
        <v>0.47557782591255776</v>
      </c>
      <c r="KXC14" s="568">
        <v>0.41829170327208559</v>
      </c>
      <c r="KXD14" s="568">
        <v>0.36656953206225662</v>
      </c>
      <c r="KXE14" s="568">
        <v>0.30958407554474354</v>
      </c>
      <c r="KXF14" s="568">
        <v>0.27019030081350343</v>
      </c>
      <c r="KXG14" s="568">
        <v>0.20508685897609535</v>
      </c>
      <c r="KXH14" s="568">
        <v>0.11757890651053517</v>
      </c>
      <c r="KXI14" s="568">
        <v>8.3146665526753219E-2</v>
      </c>
      <c r="KXJ14" s="568">
        <v>6.6758733669583417E-2</v>
      </c>
      <c r="KXK14" s="568">
        <v>5.6083458148635953E-2</v>
      </c>
      <c r="KXL14" s="568">
        <v>7.0366727145092248E-2</v>
      </c>
      <c r="KXM14" s="568">
        <v>0.11757890651053517</v>
      </c>
      <c r="KXN14" s="568">
        <v>0.19666603665870741</v>
      </c>
      <c r="KXO14" s="568">
        <v>0.27334783782320715</v>
      </c>
      <c r="KXP14" s="568">
        <v>0.32897975406877095</v>
      </c>
      <c r="KXQ14" s="568">
        <v>0.38115346718167203</v>
      </c>
      <c r="KXR14" s="568">
        <v>0.4286663126700741</v>
      </c>
      <c r="KXS14" s="568">
        <v>0.47121762441101789</v>
      </c>
      <c r="KXT14" s="568">
        <v>0.48384777244983274</v>
      </c>
      <c r="KXU14" s="568">
        <v>0.45964035052119318</v>
      </c>
      <c r="KXV14" s="568">
        <v>0.42430611116853406</v>
      </c>
      <c r="KXW14" s="568">
        <v>0.38701808473527438</v>
      </c>
      <c r="KXX14" s="568">
        <v>0.32176268168048627</v>
      </c>
      <c r="KXY14" s="568">
        <v>0.2312480679853354</v>
      </c>
      <c r="KXZ14" s="568">
        <v>0.1156240339926677</v>
      </c>
      <c r="KYA14" s="568">
        <v>7.6832676944612752E-2</v>
      </c>
      <c r="KYB14" s="568">
        <v>0.13291504965598169</v>
      </c>
      <c r="KYC14" s="568">
        <v>0.23275248403739776</v>
      </c>
      <c r="KYD14" s="568">
        <v>0.28733152613397134</v>
      </c>
      <c r="KYE14" s="568">
        <v>0.31183961418556999</v>
      </c>
      <c r="KYF14" s="568">
        <v>0.31018540779066167</v>
      </c>
      <c r="KYG14" s="568">
        <v>0.32131222521468122</v>
      </c>
      <c r="KYH14" s="568">
        <v>0.34672231163515704</v>
      </c>
      <c r="KYI14" s="568">
        <v>0.36431399342143017</v>
      </c>
      <c r="KYJ14" s="568">
        <v>0.37889901397811249</v>
      </c>
      <c r="KYK14" s="568">
        <v>0.36476553532450229</v>
      </c>
      <c r="KYL14" s="568">
        <v>0.34461764877444356</v>
      </c>
      <c r="KYM14" s="568">
        <v>0.2895870647747979</v>
      </c>
      <c r="KYN14" s="568">
        <v>0.19335870930615764</v>
      </c>
      <c r="KYO14" s="568">
        <v>0.14434253320296031</v>
      </c>
      <c r="KYP14" s="568">
        <v>0.1423876606850929</v>
      </c>
      <c r="KYQ14" s="568">
        <v>0.16915128737751808</v>
      </c>
      <c r="KYR14" s="568">
        <v>0.21982166987562374</v>
      </c>
      <c r="KYS14" s="568">
        <v>0.25876390270379185</v>
      </c>
      <c r="KYT14" s="568">
        <v>0.25515482379101595</v>
      </c>
      <c r="KYU14" s="568">
        <v>0.21696479898887913</v>
      </c>
      <c r="KYV14" s="568">
        <v>0.16208400533207939</v>
      </c>
      <c r="KYW14" s="568">
        <v>0.13877858177231706</v>
      </c>
      <c r="KYX14" s="568">
        <v>0.13441838027077704</v>
      </c>
      <c r="KYY14" s="568">
        <v>0.13276525931313565</v>
      </c>
      <c r="KYZ14" s="568">
        <v>0.12975751264627797</v>
      </c>
      <c r="KZA14" s="568">
        <v>0.11833111453656633</v>
      </c>
      <c r="KZB14" s="568">
        <v>0.11126383249112769</v>
      </c>
      <c r="KZC14" s="568">
        <v>9.30708184589365E-2</v>
      </c>
      <c r="KZD14" s="568">
        <v>9.0665489475263955E-2</v>
      </c>
      <c r="KZE14" s="568">
        <v>0.11968356937124866</v>
      </c>
      <c r="KZF14" s="568">
        <v>0.16283621335811066</v>
      </c>
      <c r="KZG14" s="568">
        <v>0.19621558019290231</v>
      </c>
      <c r="KZH14" s="568">
        <v>0.23666114363586566</v>
      </c>
      <c r="KZI14" s="568">
        <v>0.29093951960948028</v>
      </c>
      <c r="KZJ14" s="568">
        <v>0.30266766927941796</v>
      </c>
      <c r="KZK14" s="568">
        <v>0.30868207717586632</v>
      </c>
      <c r="KZL14" s="568">
        <v>0.3155984834411919</v>
      </c>
      <c r="KZM14" s="568">
        <v>0.33033329434072034</v>
      </c>
      <c r="KZN14" s="568">
        <v>0.33484437162237335</v>
      </c>
      <c r="KZO14" s="568">
        <v>0.31965801881977279</v>
      </c>
      <c r="KZP14" s="568">
        <v>0.31093761581669283</v>
      </c>
      <c r="KZQ14" s="568">
        <v>0.33589616033409658</v>
      </c>
      <c r="KZR14" s="568">
        <v>0.36145712253468554</v>
      </c>
      <c r="KZS14" s="568">
        <v>0.39318228297456881</v>
      </c>
      <c r="KZT14" s="568">
        <v>0.44129646070888895</v>
      </c>
      <c r="KZU14" s="568">
        <v>0.498131041446289</v>
      </c>
      <c r="KZV14" s="568">
        <v>0.53797635808060129</v>
      </c>
      <c r="KZW14" s="568">
        <v>0.5175278054075837</v>
      </c>
      <c r="KZX14" s="568">
        <v>0.45377573296759083</v>
      </c>
      <c r="KZY14" s="568">
        <v>0.39844448284498607</v>
      </c>
      <c r="KZZ14" s="568">
        <v>0.38416121384852969</v>
      </c>
      <c r="LAA14" s="568">
        <v>0.33619682645705568</v>
      </c>
      <c r="LAB14" s="568">
        <v>0.26462743482012718</v>
      </c>
      <c r="LAC14" s="568">
        <v>0.17997635324131156</v>
      </c>
      <c r="LAD14" s="568">
        <v>0.13682479469171663</v>
      </c>
      <c r="LAE14" s="568">
        <v>0.11667690814165797</v>
      </c>
      <c r="LAF14" s="568">
        <v>0.16433954397290598</v>
      </c>
      <c r="LAG14" s="568">
        <v>0.35108251313669708</v>
      </c>
      <c r="LAH14" s="568">
        <v>0.62443035095990418</v>
      </c>
      <c r="LAI14" s="568">
        <v>0.72787577881682908</v>
      </c>
      <c r="LAJ14" s="568">
        <v>0.74456546223422493</v>
      </c>
      <c r="LAK14" s="568">
        <v>0.74456546223422493</v>
      </c>
      <c r="LAL14" s="568">
        <v>0.74246079937351139</v>
      </c>
      <c r="LAM14" s="568">
        <v>0.74005547038983888</v>
      </c>
      <c r="LAN14" s="568">
        <v>0.73494306086226779</v>
      </c>
      <c r="LAO14" s="568">
        <v>0.73118419160664583</v>
      </c>
      <c r="LAP14" s="568">
        <v>0.72441757568416643</v>
      </c>
      <c r="LAQ14" s="568">
        <v>0.71930625159386219</v>
      </c>
      <c r="LAR14" s="568">
        <v>0.7298306513346966</v>
      </c>
      <c r="LAS14" s="568">
        <v>0.74080659297860307</v>
      </c>
      <c r="LAT14" s="568">
        <v>0.74486612835718402</v>
      </c>
      <c r="LAU14" s="568">
        <v>0.73659726725717622</v>
      </c>
      <c r="LAV14" s="568">
        <v>0.7184042532249848</v>
      </c>
      <c r="LAW14" s="568">
        <v>0.7135925098203727</v>
      </c>
      <c r="LAX14" s="568">
        <v>0.71238984532853655</v>
      </c>
      <c r="LAY14" s="568">
        <v>0.71088542927647425</v>
      </c>
      <c r="LAZ14" s="568">
        <v>0.71374230016321893</v>
      </c>
      <c r="LBA14" s="568">
        <v>0.7250189079300845</v>
      </c>
      <c r="LBB14" s="568">
        <v>0.73283839800155426</v>
      </c>
      <c r="LBC14" s="568">
        <v>0.73028219323776866</v>
      </c>
      <c r="LBD14" s="568">
        <v>0.72216312248060677</v>
      </c>
      <c r="LBE14" s="568">
        <v>0.69915836504380358</v>
      </c>
      <c r="LBF14" s="568">
        <v>0.65465218078499199</v>
      </c>
      <c r="LBG14" s="568">
        <v>0.62067148170428232</v>
      </c>
      <c r="LBH14" s="568">
        <v>0.57255838940722925</v>
      </c>
      <c r="LBI14" s="568">
        <v>0.52414354554995013</v>
      </c>
      <c r="LBJ14" s="568">
        <v>0.51166318785398113</v>
      </c>
      <c r="LBK14" s="568">
        <v>0.54083214353007891</v>
      </c>
      <c r="LBL14" s="568">
        <v>0.58082725050723716</v>
      </c>
      <c r="LBM14" s="568">
        <v>0.60864375134865245</v>
      </c>
      <c r="LBN14" s="568">
        <v>0.62202502197623166</v>
      </c>
      <c r="LBO14" s="568">
        <v>0.61029687230629392</v>
      </c>
      <c r="LBP14" s="568">
        <v>0.57150551525823901</v>
      </c>
      <c r="LBQ14" s="568">
        <v>0.52339133752391898</v>
      </c>
      <c r="LBR14" s="568">
        <v>0.47016475026202753</v>
      </c>
      <c r="LBS14" s="568">
        <v>0.41363083564758657</v>
      </c>
      <c r="LBT14" s="568">
        <v>0.35273671953160546</v>
      </c>
      <c r="LBU14" s="568">
        <v>0.24027022254864147</v>
      </c>
      <c r="LBV14" s="568">
        <v>0.11682669848450399</v>
      </c>
      <c r="LBW14" s="568">
        <v>2.5560962200588903E-2</v>
      </c>
      <c r="LBX14" s="568">
        <v>1.3535402719493128E-3</v>
      </c>
      <c r="LBY14" s="568">
        <v>0</v>
      </c>
      <c r="LBZ14" s="568">
        <v>0</v>
      </c>
      <c r="LCA14" s="568">
        <v>0</v>
      </c>
      <c r="LCB14" s="568">
        <v>4.9615337474581463E-3</v>
      </c>
      <c r="LCC14" s="568">
        <v>0.11938290324828958</v>
      </c>
      <c r="LCD14" s="568">
        <v>0.30943428520189747</v>
      </c>
      <c r="LCE14" s="568">
        <v>0.50610032186060494</v>
      </c>
      <c r="LCF14" s="568">
        <v>0.62488189286297646</v>
      </c>
      <c r="LCG14" s="568">
        <v>0.66653120623504303</v>
      </c>
      <c r="LCH14" s="568">
        <v>0.66758299494676621</v>
      </c>
      <c r="LCI14" s="568">
        <v>0.66277233697942106</v>
      </c>
      <c r="LCJ14" s="568">
        <v>0.66532745630593959</v>
      </c>
      <c r="LCK14" s="568">
        <v>0.67720648175599041</v>
      </c>
      <c r="LCL14" s="568">
        <v>0.66788366106972519</v>
      </c>
      <c r="LCM14" s="568">
        <v>0.63706049899871919</v>
      </c>
      <c r="LCN14" s="568">
        <v>0.58563899391184926</v>
      </c>
      <c r="LCO14" s="568">
        <v>0.53767460652037535</v>
      </c>
      <c r="LCP14" s="568">
        <v>0.50264211872794207</v>
      </c>
      <c r="LCQ14" s="568">
        <v>0.47482561788652661</v>
      </c>
      <c r="LCR14" s="568">
        <v>0.43843958982214426</v>
      </c>
      <c r="LCS14" s="568">
        <v>0.42235123865066654</v>
      </c>
      <c r="LCT14" s="568">
        <v>0.41859236939504468</v>
      </c>
      <c r="LCU14" s="568">
        <v>0.42340411279965678</v>
      </c>
      <c r="LCV14" s="568">
        <v>0.3909267443337423</v>
      </c>
      <c r="LCW14" s="568">
        <v>0.36927552716888834</v>
      </c>
      <c r="LCX14" s="568">
        <v>0.36356178539539896</v>
      </c>
      <c r="LCY14" s="568">
        <v>0.33424303937645516</v>
      </c>
      <c r="LCZ14" s="568">
        <v>0.33724970060604592</v>
      </c>
      <c r="LDA14" s="568">
        <v>0.39273182650876365</v>
      </c>
      <c r="LDB14" s="568">
        <v>0.44159712683184804</v>
      </c>
      <c r="LDC14" s="568">
        <v>0.47302162114877233</v>
      </c>
      <c r="LDD14" s="568">
        <v>0.48715509980238253</v>
      </c>
      <c r="LDE14" s="568">
        <v>0.47663070006154812</v>
      </c>
      <c r="LDF14" s="568">
        <v>0.4653540922946825</v>
      </c>
      <c r="LDG14" s="568">
        <v>0.48505043694166905</v>
      </c>
      <c r="LDH14" s="568">
        <v>0.52504554391882718</v>
      </c>
      <c r="LDI14" s="568">
        <v>0.56443823321280029</v>
      </c>
      <c r="LDJ14" s="568">
        <v>0.57812125540060555</v>
      </c>
      <c r="LDK14" s="568">
        <v>0.5656419831419035</v>
      </c>
      <c r="LDL14" s="568">
        <v>0.5378254823004881</v>
      </c>
      <c r="LDM14" s="568">
        <v>0.49271905123302584</v>
      </c>
      <c r="LDN14" s="568">
        <v>0.44595732833338808</v>
      </c>
      <c r="LDO14" s="568">
        <v>0.41212750503279122</v>
      </c>
      <c r="LDP14" s="568">
        <v>0.40175289563480271</v>
      </c>
      <c r="LDQ14" s="568">
        <v>0.38746854120107954</v>
      </c>
      <c r="LDR14" s="568">
        <v>0.35935245967397195</v>
      </c>
      <c r="LDS14" s="568">
        <v>0.27725758285894198</v>
      </c>
      <c r="LDT14" s="568">
        <v>0.21425771844498048</v>
      </c>
      <c r="LDU14" s="568">
        <v>0.23335381628331595</v>
      </c>
      <c r="LDV14" s="568">
        <v>0.29951013226971418</v>
      </c>
      <c r="LDW14" s="568">
        <v>0.36115645641172633</v>
      </c>
      <c r="LDX14" s="568">
        <v>0.39919669087101728</v>
      </c>
      <c r="LDY14" s="568">
        <v>0.37904880432095861</v>
      </c>
      <c r="LDZ14" s="568">
        <v>0.32477042834734399</v>
      </c>
      <c r="LEA14" s="568">
        <v>0.22463232784296885</v>
      </c>
      <c r="LEB14" s="568">
        <v>0.15637134899585711</v>
      </c>
      <c r="LEC14" s="568">
        <v>0.12705151753964633</v>
      </c>
      <c r="LED14" s="568">
        <v>0.10930895997326025</v>
      </c>
      <c r="LEE14" s="568">
        <v>9.2919942678823461E-2</v>
      </c>
      <c r="LEF14" s="568">
        <v>6.946472877621504E-2</v>
      </c>
      <c r="LEG14" s="568">
        <v>4.9918174472074528E-2</v>
      </c>
      <c r="LEH14" s="568">
        <v>3.2477368465914501E-2</v>
      </c>
      <c r="LEI14" s="568">
        <v>1.6689683417395854E-2</v>
      </c>
      <c r="LEJ14" s="568">
        <v>8.7204030030800135E-3</v>
      </c>
      <c r="LEK14" s="568">
        <v>4.9615337474581463E-3</v>
      </c>
      <c r="LEL14" s="568">
        <v>5.413075650530251E-3</v>
      </c>
      <c r="LEM14" s="568">
        <v>9.3217352489981548E-3</v>
      </c>
      <c r="LEN14" s="568">
        <v>2.5410086420475875E-2</v>
      </c>
      <c r="LEO14" s="568">
        <v>5.8337911352195473E-2</v>
      </c>
      <c r="LEP14" s="568">
        <v>0.11757890651053517</v>
      </c>
      <c r="LEQ14" s="568">
        <v>0.16764795676272273</v>
      </c>
      <c r="LER14" s="568">
        <v>0.18493897242603671</v>
      </c>
      <c r="LES14" s="568">
        <v>0.19967378332556512</v>
      </c>
      <c r="LET14" s="568">
        <v>0.24808862718284433</v>
      </c>
      <c r="LEU14" s="568">
        <v>0.36356178539539896</v>
      </c>
      <c r="LEV14" s="568">
        <v>0.50685252988663609</v>
      </c>
      <c r="LEW14" s="568">
        <v>0.57902325376948272</v>
      </c>
      <c r="LEX14" s="568">
        <v>0.60007313868841872</v>
      </c>
      <c r="LEY14" s="568">
        <v>0.59466006303788843</v>
      </c>
      <c r="LEZ14" s="568">
        <v>0.57721925703172827</v>
      </c>
      <c r="LFA14" s="568">
        <v>0.56714531375669897</v>
      </c>
      <c r="LFB14" s="568">
        <v>0.58082725050723716</v>
      </c>
      <c r="LFC14" s="568">
        <v>0.48369689666971971</v>
      </c>
      <c r="LFD14" s="568">
        <v>0.36506620144746132</v>
      </c>
      <c r="LFE14" s="568">
        <v>0.22057279246438796</v>
      </c>
      <c r="LFF14" s="568">
        <v>5.6384124271595025E-2</v>
      </c>
      <c r="LFG14" s="568">
        <v>2.5109420297516803E-2</v>
      </c>
      <c r="LFH14" s="568">
        <v>5.4579042096573605E-2</v>
      </c>
      <c r="LFI14" s="568">
        <v>7.5779802795622506E-2</v>
      </c>
      <c r="LFJ14" s="568">
        <v>8.3898873552784373E-2</v>
      </c>
      <c r="LFK14" s="568">
        <v>2.7816500841415421E-2</v>
      </c>
      <c r="LFL14" s="568">
        <v>1.5087578011303487E-4</v>
      </c>
      <c r="LFM14" s="568">
        <v>1.2028815792896778E-2</v>
      </c>
      <c r="LFN14" s="568">
        <v>0.22267854076236843</v>
      </c>
      <c r="LFO14" s="568">
        <v>0.51497160064379799</v>
      </c>
      <c r="LFP14" s="568">
        <v>0.65179530989824763</v>
      </c>
      <c r="LFQ14" s="568">
        <v>0.72622265785918783</v>
      </c>
      <c r="LFR14" s="568">
        <v>0.71885470969079002</v>
      </c>
      <c r="LFS14" s="568">
        <v>0.66517766596309369</v>
      </c>
      <c r="LFT14" s="568">
        <v>0.59165340180829751</v>
      </c>
      <c r="LFU14" s="568">
        <v>0.38656654283220226</v>
      </c>
      <c r="LFV14" s="568">
        <v>0.27319804748036108</v>
      </c>
      <c r="LFW14" s="568">
        <v>0.30402120955136719</v>
      </c>
      <c r="LFX14" s="568">
        <v>0.38386054772557071</v>
      </c>
      <c r="LFY14" s="568">
        <v>0.50264211872794207</v>
      </c>
      <c r="LFZ14" s="568">
        <v>0.61405574156191578</v>
      </c>
      <c r="LGA14" s="568">
        <v>0.66547833208605278</v>
      </c>
      <c r="LGB14" s="568">
        <v>0.67991247686262202</v>
      </c>
      <c r="LGC14" s="568">
        <v>0.66818432719268428</v>
      </c>
      <c r="LGD14" s="568">
        <v>0.62578389123185352</v>
      </c>
      <c r="LGE14" s="568">
        <v>0.57797037962049247</v>
      </c>
      <c r="LGF14" s="568">
        <v>0.5462452191806092</v>
      </c>
      <c r="LGG14" s="568">
        <v>0.50219057682487001</v>
      </c>
      <c r="LGH14" s="568">
        <v>0.4524232781329085</v>
      </c>
      <c r="LGI14" s="568">
        <v>0.39889602474805802</v>
      </c>
      <c r="LGJ14" s="568">
        <v>0.37198260771278685</v>
      </c>
      <c r="LGK14" s="568">
        <v>0.36687019818521571</v>
      </c>
      <c r="LGL14" s="568">
        <v>0.36626886593929758</v>
      </c>
      <c r="LGM14" s="568">
        <v>0.32958108631468919</v>
      </c>
      <c r="LGN14" s="568">
        <v>0.25741036243184245</v>
      </c>
      <c r="LGO14" s="568">
        <v>0.21320592973325722</v>
      </c>
      <c r="LGP14" s="568">
        <v>0.20177844618627858</v>
      </c>
      <c r="LGQ14" s="568">
        <v>0.20929618469752234</v>
      </c>
      <c r="LGR14" s="568">
        <v>0.23410493887208006</v>
      </c>
      <c r="LGS14" s="568">
        <v>0.2692883024446262</v>
      </c>
      <c r="LGT14" s="568">
        <v>0.2799635779655737</v>
      </c>
      <c r="LGU14" s="568">
        <v>0.25470436732521085</v>
      </c>
      <c r="LGV14" s="568">
        <v>0.21922033762970566</v>
      </c>
      <c r="LGW14" s="568">
        <v>0.18223189188213812</v>
      </c>
      <c r="LGX14" s="568">
        <v>0.15095827334532685</v>
      </c>
      <c r="LGY14" s="568">
        <v>0.11923311290544356</v>
      </c>
      <c r="LGZ14" s="568">
        <v>9.2469486213018356E-2</v>
      </c>
      <c r="LHA14" s="568">
        <v>5.6233248491481994E-2</v>
      </c>
      <c r="LHB14" s="568">
        <v>5.8939243598113616E-2</v>
      </c>
      <c r="LHC14" s="568">
        <v>0.10179122146201651</v>
      </c>
      <c r="LHD14" s="568">
        <v>0.17230882438722178</v>
      </c>
      <c r="LHE14" s="568">
        <v>0.2458330885420178</v>
      </c>
      <c r="LHF14" s="568">
        <v>0.2692883024446262</v>
      </c>
      <c r="LHG14" s="568">
        <v>0.26658230733799454</v>
      </c>
      <c r="LHH14" s="568">
        <v>0.2655294331890044</v>
      </c>
      <c r="LHI14" s="568">
        <v>0.25214816256142519</v>
      </c>
      <c r="LHJ14" s="568">
        <v>0.19380916577196275</v>
      </c>
      <c r="LHK14" s="568">
        <v>0.13065951101515516</v>
      </c>
      <c r="LHL14" s="568">
        <v>9.2168820090059306E-2</v>
      </c>
      <c r="LHM14" s="568">
        <v>6.4953651494562004E-2</v>
      </c>
      <c r="LHN14" s="568">
        <v>4.2250645617984764E-2</v>
      </c>
      <c r="LHO14" s="568">
        <v>1.9847220427099584E-2</v>
      </c>
      <c r="LHP14" s="568">
        <v>7.0672820454386323E-3</v>
      </c>
      <c r="LHQ14" s="568">
        <v>2.7059951066316251E-3</v>
      </c>
      <c r="LHR14" s="568">
        <v>7.5220802603117372E-4</v>
      </c>
      <c r="LHS14" s="568">
        <v>0</v>
      </c>
      <c r="LHT14" s="568">
        <v>0</v>
      </c>
      <c r="LHU14" s="568">
        <v>0</v>
      </c>
      <c r="LHV14" s="568">
        <v>0</v>
      </c>
      <c r="LHW14" s="568">
        <v>0</v>
      </c>
      <c r="LHX14" s="568">
        <v>0</v>
      </c>
      <c r="LHY14" s="568">
        <v>0</v>
      </c>
      <c r="LHZ14" s="568">
        <v>0</v>
      </c>
      <c r="LIA14" s="568">
        <v>0</v>
      </c>
      <c r="LIB14" s="568">
        <v>0</v>
      </c>
      <c r="LIC14" s="568">
        <v>0</v>
      </c>
      <c r="LID14" s="568">
        <v>0</v>
      </c>
      <c r="LIE14" s="568">
        <v>0</v>
      </c>
      <c r="LIF14" s="568">
        <v>3.0066612295906946E-4</v>
      </c>
      <c r="LIG14" s="568">
        <v>4.3602015015400068E-3</v>
      </c>
      <c r="LIH14" s="568">
        <v>1.9095012401068409E-2</v>
      </c>
      <c r="LII14" s="568">
        <v>4.3001768206748933E-2</v>
      </c>
      <c r="LIJ14" s="568">
        <v>6.7810522381306665E-2</v>
      </c>
      <c r="LIK14" s="568">
        <v>9.2318610432905318E-2</v>
      </c>
      <c r="LIL14" s="568">
        <v>0.10720429711254675</v>
      </c>
      <c r="LIM14" s="568">
        <v>0.10600163262071047</v>
      </c>
      <c r="LIN14" s="568">
        <v>0.10284409561100674</v>
      </c>
      <c r="LIO14" s="568">
        <v>0.10540030037479232</v>
      </c>
      <c r="LIP14" s="568">
        <v>0.11803044841360728</v>
      </c>
      <c r="LIQ14" s="568">
        <v>0.12855484815444168</v>
      </c>
      <c r="LIR14" s="568">
        <v>0.14133478653610265</v>
      </c>
      <c r="LIS14" s="568">
        <v>0.16719641485965062</v>
      </c>
      <c r="LIT14" s="568">
        <v>0.23425581465219311</v>
      </c>
      <c r="LIU14" s="568">
        <v>0.34672231163515704</v>
      </c>
      <c r="LIV14" s="568">
        <v>0.45437706521350885</v>
      </c>
      <c r="LIW14" s="568">
        <v>0.53030774378924439</v>
      </c>
      <c r="LIX14" s="568">
        <v>0.59781760004759199</v>
      </c>
      <c r="LIY14" s="568">
        <v>0.64036891178853583</v>
      </c>
      <c r="LIZ14" s="568">
        <v>0.66623054011208371</v>
      </c>
      <c r="LJA14" s="568">
        <v>0.68697975890806062</v>
      </c>
      <c r="LJB14" s="568">
        <v>0.69494795388510955</v>
      </c>
      <c r="LJC14" s="568">
        <v>0.68682888312794765</v>
      </c>
      <c r="LJD14" s="568">
        <v>0.66277233697942106</v>
      </c>
      <c r="LJE14" s="568">
        <v>0.62909230402167027</v>
      </c>
      <c r="LJF14" s="568">
        <v>0.61916815108948708</v>
      </c>
      <c r="LJG14" s="568">
        <v>0.66487699984013449</v>
      </c>
      <c r="LJH14" s="568">
        <v>0.68998642013765143</v>
      </c>
      <c r="LJI14" s="568">
        <v>0.70562322940605715</v>
      </c>
      <c r="LJJ14" s="568">
        <v>0.71269051145149565</v>
      </c>
      <c r="LJK14" s="568">
        <v>0.71058476315351504</v>
      </c>
      <c r="LJL14" s="568">
        <v>0.7080296438269964</v>
      </c>
      <c r="LJM14" s="568">
        <v>0.7146442985320961</v>
      </c>
      <c r="LJN14" s="568">
        <v>0.71720050329588159</v>
      </c>
      <c r="LJO14" s="568">
        <v>0.71780183554179977</v>
      </c>
      <c r="LJP14" s="568">
        <v>0.72261357894641187</v>
      </c>
      <c r="LJQ14" s="568">
        <v>0.72832732071990136</v>
      </c>
      <c r="LJR14" s="568">
        <v>0.73343973024747255</v>
      </c>
      <c r="LJS14" s="568">
        <v>0.72998152711480957</v>
      </c>
      <c r="LJT14" s="568">
        <v>0.71584804846119943</v>
      </c>
      <c r="LJU14" s="568">
        <v>0.69118908462948769</v>
      </c>
      <c r="LJV14" s="568">
        <v>0.64984152281764695</v>
      </c>
      <c r="LJW14" s="568">
        <v>0.58037679404143194</v>
      </c>
      <c r="LJX14" s="568">
        <v>0.47693136618450716</v>
      </c>
      <c r="LJY14" s="568">
        <v>0.34912764061882967</v>
      </c>
      <c r="LJZ14" s="568">
        <v>0.22613674389503124</v>
      </c>
      <c r="LKA14" s="568">
        <v>9.1266821721182098E-2</v>
      </c>
      <c r="LKB14" s="568">
        <v>2.7364958938343321E-2</v>
      </c>
      <c r="LKC14" s="568">
        <v>3.9097450357349029E-3</v>
      </c>
      <c r="LKD14" s="568">
        <v>3.0066612295906946E-4</v>
      </c>
      <c r="LKE14" s="568">
        <v>1.5087578011303487E-4</v>
      </c>
      <c r="LKF14" s="568">
        <v>7.8184046342028059E-3</v>
      </c>
      <c r="LKG14" s="568">
        <v>3.9242898951127064E-2</v>
      </c>
      <c r="LKH14" s="568">
        <v>9.4725024853844889E-2</v>
      </c>
      <c r="LKI14" s="568">
        <v>0.18208210153929208</v>
      </c>
      <c r="LKJ14" s="568">
        <v>0.29815659199776484</v>
      </c>
      <c r="LKK14" s="568">
        <v>0.40927063414604653</v>
      </c>
      <c r="LKL14" s="568">
        <v>0.52309067140095977</v>
      </c>
      <c r="LKM14" s="568">
        <v>0.64578198743906612</v>
      </c>
      <c r="LKN14" s="568">
        <v>0.68096535101161226</v>
      </c>
      <c r="LKO14" s="568">
        <v>0.62743809762676184</v>
      </c>
      <c r="LKP14" s="568">
        <v>0.51827892799634778</v>
      </c>
      <c r="LKQ14" s="568">
        <v>0.45106973786095922</v>
      </c>
      <c r="LKR14" s="568">
        <v>0.44069512846297076</v>
      </c>
      <c r="LKS14" s="568">
        <v>0.41333016952462759</v>
      </c>
      <c r="LKT14" s="568">
        <v>0.36281066280663482</v>
      </c>
      <c r="LKU14" s="568">
        <v>0.47031562604214067</v>
      </c>
      <c r="LKV14" s="568">
        <v>0.57165530560108513</v>
      </c>
      <c r="LKW14" s="568">
        <v>0.62262635422214974</v>
      </c>
      <c r="LKX14" s="568">
        <v>0.66833520297279725</v>
      </c>
      <c r="LKY14" s="568">
        <v>0.70036102953563972</v>
      </c>
      <c r="LKZ14" s="568">
        <v>0.72411690956120733</v>
      </c>
      <c r="LLA14" s="568">
        <v>0.73584505923114496</v>
      </c>
      <c r="LLB14" s="568">
        <v>0.74035613651279797</v>
      </c>
      <c r="LLC14" s="568">
        <v>0.73960392848676682</v>
      </c>
      <c r="LLD14" s="568">
        <v>0.73434172861634972</v>
      </c>
      <c r="LLE14" s="568">
        <v>0.73088352548368685</v>
      </c>
      <c r="LLF14" s="568">
        <v>0.71990758383978015</v>
      </c>
      <c r="LLG14" s="568">
        <v>0.67600273182688708</v>
      </c>
      <c r="LLH14" s="568">
        <v>0.64999131316049308</v>
      </c>
      <c r="LLI14" s="568">
        <v>0.64623244390487122</v>
      </c>
      <c r="LLJ14" s="568">
        <v>0.6496906470375341</v>
      </c>
      <c r="LLK14" s="568">
        <v>0.6367598328757601</v>
      </c>
      <c r="LLL14" s="568">
        <v>0.60924508359457075</v>
      </c>
      <c r="LLM14" s="568">
        <v>0.57721925703172827</v>
      </c>
      <c r="LLN14" s="568">
        <v>0.51527226676675697</v>
      </c>
      <c r="LLO14" s="568">
        <v>0.45091886208084614</v>
      </c>
      <c r="LLP14" s="568">
        <v>0.40100068760877156</v>
      </c>
      <c r="LLQ14" s="568">
        <v>0.35980291613977711</v>
      </c>
      <c r="LLR14" s="568">
        <v>0.33770124250911804</v>
      </c>
      <c r="LLS14" s="568">
        <v>0.31800381242486447</v>
      </c>
      <c r="LLT14" s="568">
        <v>0.25876390270379185</v>
      </c>
      <c r="LLU14" s="568">
        <v>0.15937801022544781</v>
      </c>
      <c r="LLV14" s="568">
        <v>4.0746229565922422E-2</v>
      </c>
      <c r="LLW14" s="568">
        <v>2.1046628607134859E-3</v>
      </c>
      <c r="LLX14" s="568">
        <v>0</v>
      </c>
      <c r="LLY14" s="568">
        <v>0</v>
      </c>
      <c r="LLZ14" s="568">
        <v>0</v>
      </c>
      <c r="LMA14" s="568">
        <v>1.6839473760241884E-2</v>
      </c>
      <c r="LMB14" s="568">
        <v>0.17907435487243434</v>
      </c>
      <c r="LMC14" s="568">
        <v>0.53662281780865195</v>
      </c>
      <c r="LMD14" s="568">
        <v>0.68833221374274312</v>
      </c>
      <c r="LME14" s="568">
        <v>0.7080296438269964</v>
      </c>
      <c r="LMF14" s="568">
        <v>0.69900748926369038</v>
      </c>
      <c r="LMG14" s="568">
        <v>0.69675195062286399</v>
      </c>
      <c r="LMH14" s="568">
        <v>0.71344163404025984</v>
      </c>
      <c r="LMI14" s="568">
        <v>0.72426778534132041</v>
      </c>
      <c r="LMJ14" s="568">
        <v>0.73494306086226779</v>
      </c>
      <c r="LMK14" s="568">
        <v>0.7346423947393087</v>
      </c>
      <c r="LML14" s="568">
        <v>0.73629660113421713</v>
      </c>
      <c r="LMM14" s="568">
        <v>0.74020526073268511</v>
      </c>
      <c r="LMN14" s="568">
        <v>0.74261167515362447</v>
      </c>
      <c r="LMO14" s="568">
        <v>0.74381433964546073</v>
      </c>
      <c r="LMP14" s="568">
        <v>0.74185946712759343</v>
      </c>
      <c r="LMQ14" s="568">
        <v>0.73554439310818609</v>
      </c>
      <c r="LMR14" s="568">
        <v>0.7265233239821467</v>
      </c>
      <c r="LMS14" s="568">
        <v>0.71193830342546449</v>
      </c>
      <c r="LMT14" s="568">
        <v>0.6860766751019165</v>
      </c>
      <c r="LMU14" s="568">
        <v>0.65946392418960442</v>
      </c>
      <c r="LMV14" s="568">
        <v>0.63255050715433303</v>
      </c>
      <c r="LMW14" s="568">
        <v>0.61570994795682432</v>
      </c>
      <c r="LMX14" s="568">
        <v>0.62443035095990418</v>
      </c>
      <c r="LMY14" s="568">
        <v>0.64157157628037231</v>
      </c>
      <c r="LMZ14" s="568">
        <v>0.64878864866865693</v>
      </c>
      <c r="LNA14" s="568">
        <v>0.66036592255848159</v>
      </c>
      <c r="LNB14" s="568">
        <v>0.64818731642273875</v>
      </c>
      <c r="LNC14" s="568">
        <v>0.6567579290829727</v>
      </c>
      <c r="LND14" s="568">
        <v>0.70336769076523042</v>
      </c>
      <c r="LNE14" s="568">
        <v>0.72246378860356586</v>
      </c>
      <c r="LNF14" s="568">
        <v>0.72381624343824813</v>
      </c>
      <c r="LNG14" s="568">
        <v>0.7168998371729226</v>
      </c>
      <c r="LNH14" s="568">
        <v>0.71479517431220907</v>
      </c>
      <c r="LNI14" s="568">
        <v>0.71720050329588159</v>
      </c>
      <c r="LNJ14" s="568">
        <v>0.72080958220865754</v>
      </c>
      <c r="LNK14" s="568">
        <v>0.72998152711480957</v>
      </c>
      <c r="LNL14" s="568">
        <v>0.73764905596889951</v>
      </c>
      <c r="LNM14" s="568">
        <v>0.74185946712759343</v>
      </c>
      <c r="LNN14" s="568">
        <v>0.74246079937351139</v>
      </c>
      <c r="LNO14" s="568">
        <v>0.74306213161942969</v>
      </c>
      <c r="LNP14" s="568">
        <v>0.74426479611126595</v>
      </c>
      <c r="LNQ14" s="568">
        <v>0.74230992359339831</v>
      </c>
      <c r="LNR14" s="568">
        <v>0.73313906412451324</v>
      </c>
      <c r="LNS14" s="568">
        <v>0.70712656002085239</v>
      </c>
      <c r="LNT14" s="568">
        <v>0.6957001619111407</v>
      </c>
      <c r="LNU14" s="568">
        <v>0.71148784695965928</v>
      </c>
      <c r="LNV14" s="568">
        <v>0.72622265785918783</v>
      </c>
      <c r="LNW14" s="568">
        <v>0.72396711921836132</v>
      </c>
      <c r="LNX14" s="568">
        <v>0.69900748926369038</v>
      </c>
      <c r="LNY14" s="568">
        <v>0.65284818404723799</v>
      </c>
      <c r="LNZ14" s="568">
        <v>0.56458910899291348</v>
      </c>
      <c r="LOA14" s="568">
        <v>0.45948947474108015</v>
      </c>
      <c r="LOB14" s="568">
        <v>0.36942640294900125</v>
      </c>
      <c r="LOC14" s="568">
        <v>0.30537474982331653</v>
      </c>
      <c r="LOD14" s="568">
        <v>0.24312709343538616</v>
      </c>
      <c r="LOE14" s="568">
        <v>0.21095039109243069</v>
      </c>
      <c r="LOF14" s="568">
        <v>0.20929618469752234</v>
      </c>
      <c r="LOG14" s="568">
        <v>0.19396004155207577</v>
      </c>
      <c r="LOH14" s="568">
        <v>0.16358842138414179</v>
      </c>
      <c r="LOI14" s="568">
        <v>0.14449232354580638</v>
      </c>
      <c r="LOJ14" s="568">
        <v>9.7581895740589536E-2</v>
      </c>
      <c r="LOK14" s="568">
        <v>4.8263968077166139E-2</v>
      </c>
      <c r="LOL14" s="568">
        <v>2.1200760699048898E-2</v>
      </c>
      <c r="LOM14" s="568">
        <v>9.0210691260390868E-3</v>
      </c>
      <c r="LON14" s="568">
        <v>1.6542063949083821E-3</v>
      </c>
      <c r="LOO14" s="568">
        <v>1.5087578011303487E-4</v>
      </c>
      <c r="LOP14" s="568">
        <v>0</v>
      </c>
      <c r="LOQ14" s="568">
        <v>0</v>
      </c>
      <c r="LOR14" s="568">
        <v>0</v>
      </c>
      <c r="LOS14" s="568">
        <v>0</v>
      </c>
      <c r="LOT14" s="568">
        <v>4.6608676244990774E-3</v>
      </c>
      <c r="LOU14" s="568">
        <v>7.5027594769591324E-2</v>
      </c>
      <c r="LOV14" s="568">
        <v>0.17441348724793529</v>
      </c>
      <c r="LOW14" s="568">
        <v>0.33228816685858775</v>
      </c>
      <c r="LOX14" s="568">
        <v>0.55150741905102629</v>
      </c>
      <c r="LOY14" s="568">
        <v>0.67660514951007233</v>
      </c>
      <c r="LOZ14" s="568">
        <v>0.71269051145149565</v>
      </c>
      <c r="LPA14" s="568">
        <v>0.71494605009232215</v>
      </c>
      <c r="LPB14" s="568">
        <v>0.69043796204072361</v>
      </c>
      <c r="LPC14" s="568">
        <v>0.63375317164616918</v>
      </c>
      <c r="LPD14" s="568">
        <v>0.55677070435871057</v>
      </c>
      <c r="LPE14" s="568">
        <v>0.46114368113598847</v>
      </c>
      <c r="LPF14" s="568">
        <v>0.35093272279385107</v>
      </c>
      <c r="LPG14" s="568">
        <v>0.2494410820175266</v>
      </c>
      <c r="LPH14" s="568">
        <v>0.16464021009586502</v>
      </c>
      <c r="LPI14" s="568">
        <v>0.10915916963041419</v>
      </c>
      <c r="LPJ14" s="568">
        <v>7.818513177929505E-2</v>
      </c>
      <c r="LPK14" s="568">
        <v>6.8111188504265716E-2</v>
      </c>
      <c r="LPL14" s="568">
        <v>7.5178470549704376E-2</v>
      </c>
      <c r="LPM14" s="568">
        <v>8.2094876815029957E-2</v>
      </c>
      <c r="LPN14" s="568">
        <v>6.6006525643552236E-2</v>
      </c>
      <c r="LPO14" s="568">
        <v>4.9768384129228502E-2</v>
      </c>
      <c r="LPP14" s="568">
        <v>5.6083458148635953E-2</v>
      </c>
      <c r="LPQ14" s="568">
        <v>8.7207286342601137E-2</v>
      </c>
      <c r="LPR14" s="568">
        <v>0.12750197400545146</v>
      </c>
      <c r="LPS14" s="568">
        <v>0.15832513607645757</v>
      </c>
      <c r="LPT14" s="568">
        <v>0.1589264683223757</v>
      </c>
      <c r="LPU14" s="568">
        <v>0.14704852830959197</v>
      </c>
      <c r="LPV14" s="568">
        <v>0.12509664502177889</v>
      </c>
      <c r="LPW14" s="568">
        <v>9.0966155598222992E-2</v>
      </c>
      <c r="LPX14" s="568">
        <v>4.9316842226156406E-2</v>
      </c>
      <c r="LPY14" s="568">
        <v>2.6011418666394011E-2</v>
      </c>
      <c r="LPZ14" s="568">
        <v>1.2329481915855844E-2</v>
      </c>
      <c r="LQA14" s="568">
        <v>2.1046628607134859E-3</v>
      </c>
      <c r="LQB14" s="568">
        <v>0</v>
      </c>
      <c r="LQC14" s="568">
        <v>3.0066612295906946E-4</v>
      </c>
      <c r="LQD14" s="568">
        <v>2.1046628607134859E-3</v>
      </c>
      <c r="LQE14" s="568">
        <v>5.7137417734893191E-3</v>
      </c>
      <c r="LQF14" s="568">
        <v>1.2329481915855844E-2</v>
      </c>
      <c r="LQG14" s="568">
        <v>1.789234790923213E-2</v>
      </c>
      <c r="LQH14" s="568">
        <v>1.8794346278109348E-2</v>
      </c>
      <c r="LQI14" s="568">
        <v>2.3455213902608418E-2</v>
      </c>
      <c r="LQJ14" s="568">
        <v>3.232649268580147E-2</v>
      </c>
      <c r="LQK14" s="568">
        <v>5.0069050252187566E-2</v>
      </c>
      <c r="LQL14" s="568">
        <v>7.6532010821653687E-2</v>
      </c>
      <c r="LQM14" s="568">
        <v>7.5328260892550403E-2</v>
      </c>
      <c r="LQN14" s="568">
        <v>5.6533914614441065E-2</v>
      </c>
      <c r="LQO14" s="568">
        <v>4.9316842226156406E-2</v>
      </c>
      <c r="LQP14" s="568">
        <v>4.8114177734320106E-2</v>
      </c>
      <c r="LQQ14" s="568">
        <v>5.2775045358819175E-2</v>
      </c>
      <c r="LQR14" s="568">
        <v>7.3675139934909012E-2</v>
      </c>
      <c r="LQS14" s="568">
        <v>0.12539731114473798</v>
      </c>
      <c r="LQT14" s="568">
        <v>0.17065461799231341</v>
      </c>
      <c r="LQU14" s="568">
        <v>0.2525986190272303</v>
      </c>
      <c r="LQV14" s="568">
        <v>0.33875303122084122</v>
      </c>
      <c r="LQW14" s="568">
        <v>0.39994889889704838</v>
      </c>
      <c r="LQX14" s="568">
        <v>0.40731576162817906</v>
      </c>
      <c r="LQY14" s="568">
        <v>0.37829768173219447</v>
      </c>
      <c r="LQZ14" s="568">
        <v>0.34476743911728963</v>
      </c>
      <c r="LRA14" s="568">
        <v>0.29575126301409232</v>
      </c>
      <c r="LRB14" s="568">
        <v>0.26808563795279</v>
      </c>
      <c r="LRC14" s="568">
        <v>0.28627865198498109</v>
      </c>
      <c r="LRD14" s="568">
        <v>0.33424303937645516</v>
      </c>
      <c r="LRE14" s="568">
        <v>0.35033030511066587</v>
      </c>
      <c r="LRF14" s="568">
        <v>0.32446976222438495</v>
      </c>
      <c r="LRG14" s="568">
        <v>0.27394917006912523</v>
      </c>
      <c r="LRH14" s="568">
        <v>0.20237977843219679</v>
      </c>
      <c r="LRI14" s="568">
        <v>0.13306592543609475</v>
      </c>
      <c r="LRJ14" s="568">
        <v>8.4350415455856489E-2</v>
      </c>
      <c r="LRK14" s="568">
        <v>5.0069050252187566E-2</v>
      </c>
      <c r="LRL14" s="568">
        <v>2.3455213902608418E-2</v>
      </c>
      <c r="LRM14" s="568">
        <v>9.7732771520702578E-3</v>
      </c>
      <c r="LRN14" s="568">
        <v>1.3535402719493128E-3</v>
      </c>
      <c r="LRO14" s="568">
        <v>0</v>
      </c>
      <c r="LRP14" s="568">
        <v>0</v>
      </c>
      <c r="LRQ14" s="568">
        <v>0</v>
      </c>
      <c r="LRR14" s="568">
        <v>3.9097450357349029E-3</v>
      </c>
      <c r="LRS14" s="568">
        <v>7.6080468918581556E-2</v>
      </c>
      <c r="LRT14" s="568">
        <v>0.24463042405018151</v>
      </c>
      <c r="LRU14" s="568">
        <v>0.44731086860533742</v>
      </c>
      <c r="LRV14" s="568">
        <v>0.58473699554297209</v>
      </c>
      <c r="LRW14" s="568">
        <v>0.67149273998250103</v>
      </c>
      <c r="LRX14" s="568">
        <v>0.71344163404025984</v>
      </c>
      <c r="LRY14" s="568">
        <v>0.72998152711480957</v>
      </c>
      <c r="LRZ14" s="568">
        <v>0.73374039637043142</v>
      </c>
      <c r="LSA14" s="568">
        <v>0.73644639147706314</v>
      </c>
      <c r="LSB14" s="568">
        <v>0.74140792522452126</v>
      </c>
      <c r="LSC14" s="568">
        <v>0.74291234127658368</v>
      </c>
      <c r="LSD14" s="568">
        <v>0.7427614654964706</v>
      </c>
      <c r="LSE14" s="568">
        <v>0.73855105433777668</v>
      </c>
      <c r="LSF14" s="568">
        <v>0.73449151895919573</v>
      </c>
      <c r="LSG14" s="568">
        <v>0.74065680263575706</v>
      </c>
      <c r="LSH14" s="568">
        <v>0.74246079937351139</v>
      </c>
      <c r="LSI14" s="568">
        <v>0.73900259624084885</v>
      </c>
      <c r="LSJ14" s="568">
        <v>0.727274446570911</v>
      </c>
      <c r="LSK14" s="568">
        <v>0.7042696891341077</v>
      </c>
      <c r="LSL14" s="568">
        <v>0.66322279344522606</v>
      </c>
      <c r="LSM14" s="568">
        <v>0.60834308522569358</v>
      </c>
      <c r="LSN14" s="568">
        <v>0.5560184963326793</v>
      </c>
      <c r="LSO14" s="568">
        <v>0.45182194588699037</v>
      </c>
      <c r="LSP14" s="568">
        <v>0.30717874656107091</v>
      </c>
      <c r="LSQ14" s="568">
        <v>0.19335870930615764</v>
      </c>
      <c r="LSR14" s="568">
        <v>0.11487291140390352</v>
      </c>
      <c r="LSS14" s="568">
        <v>5.9240995158339672E-2</v>
      </c>
      <c r="LST14" s="568">
        <v>3.0823162071006119E-2</v>
      </c>
      <c r="LSU14" s="568">
        <v>1.0826151301060502E-2</v>
      </c>
      <c r="LSV14" s="568">
        <v>3.3073273525497638E-3</v>
      </c>
      <c r="LSW14" s="568">
        <v>1.8039967377544168E-3</v>
      </c>
      <c r="LSX14" s="568">
        <v>1.2026644918362779E-3</v>
      </c>
      <c r="LSY14" s="568">
        <v>1.0826151301060502E-2</v>
      </c>
      <c r="LSZ14" s="568">
        <v>4.029577310011731E-2</v>
      </c>
      <c r="LTA14" s="568">
        <v>0.10073943275029328</v>
      </c>
      <c r="LTB14" s="568">
        <v>0.21230393136438003</v>
      </c>
      <c r="LTC14" s="568">
        <v>0.37077885778368364</v>
      </c>
      <c r="LTD14" s="568">
        <v>0.53556994365966171</v>
      </c>
      <c r="LTE14" s="568">
        <v>0.61360528509611079</v>
      </c>
      <c r="LTF14" s="568">
        <v>0.6345042942349336</v>
      </c>
      <c r="LTG14" s="568">
        <v>0.6056360046817949</v>
      </c>
      <c r="LTH14" s="568">
        <v>0.52985620188617233</v>
      </c>
      <c r="LTI14" s="568">
        <v>0.48384777244983274</v>
      </c>
      <c r="LTJ14" s="568">
        <v>0.45182194588699037</v>
      </c>
      <c r="LTK14" s="568">
        <v>0.50158924457895193</v>
      </c>
      <c r="LTL14" s="568">
        <v>0.64322578267528052</v>
      </c>
      <c r="LTM14" s="568">
        <v>0.73028219323776866</v>
      </c>
      <c r="LTN14" s="568">
        <v>0.74411500576841993</v>
      </c>
      <c r="LTO14" s="568">
        <v>0.74140792522452126</v>
      </c>
      <c r="LTP14" s="568">
        <v>0.73374039637043142</v>
      </c>
      <c r="LTQ14" s="568">
        <v>0.72065870642854457</v>
      </c>
      <c r="LTR14" s="568">
        <v>0.71013430668771005</v>
      </c>
      <c r="LTS14" s="568">
        <v>0.70396902301114861</v>
      </c>
      <c r="LTT14" s="568">
        <v>0.70036102953563972</v>
      </c>
      <c r="LTU14" s="568">
        <v>0.70757810192392445</v>
      </c>
      <c r="LTV14" s="568">
        <v>0.71539650655812714</v>
      </c>
      <c r="LTW14" s="568">
        <v>0.71284030179434166</v>
      </c>
      <c r="LTX14" s="568">
        <v>0.70532256328309784</v>
      </c>
      <c r="LTY14" s="568">
        <v>0.70201523593054826</v>
      </c>
      <c r="LTZ14" s="568">
        <v>0.69344462327031409</v>
      </c>
      <c r="LUA14" s="568">
        <v>0.68231780584629464</v>
      </c>
      <c r="LUB14" s="568">
        <v>0.67224386257126534</v>
      </c>
      <c r="LUC14" s="568">
        <v>0.66232079507634889</v>
      </c>
      <c r="LUD14" s="568">
        <v>0.6417213666232181</v>
      </c>
      <c r="LUE14" s="568">
        <v>0.60157646930321385</v>
      </c>
      <c r="LUF14" s="568">
        <v>0.55165829483113937</v>
      </c>
      <c r="LUG14" s="568">
        <v>0.50444611546569651</v>
      </c>
      <c r="LUH14" s="568">
        <v>0.44144733648900186</v>
      </c>
      <c r="LUI14" s="568">
        <v>0.36341199505255295</v>
      </c>
      <c r="LUJ14" s="568">
        <v>0.29139106151255234</v>
      </c>
      <c r="LUK14" s="568">
        <v>0.25049395616651687</v>
      </c>
      <c r="LUL14" s="568">
        <v>0.21290526361029816</v>
      </c>
      <c r="LUM14" s="568">
        <v>0.14825119280142823</v>
      </c>
      <c r="LUN14" s="568">
        <v>0.10134076499621142</v>
      </c>
      <c r="LUO14" s="568">
        <v>8.7357076685447191E-2</v>
      </c>
      <c r="LUP14" s="568">
        <v>8.3448417086979268E-2</v>
      </c>
      <c r="LUQ14" s="568">
        <v>8.5252413824733697E-2</v>
      </c>
      <c r="LUR14" s="568">
        <v>9.3823026484967681E-2</v>
      </c>
      <c r="LUS14" s="568">
        <v>8.4199539675743451E-2</v>
      </c>
      <c r="LUT14" s="568">
        <v>6.7810522381306665E-2</v>
      </c>
      <c r="LUU14" s="568">
        <v>5.1271714744023839E-2</v>
      </c>
      <c r="LUV14" s="568">
        <v>3.5033573229700098E-2</v>
      </c>
      <c r="LUW14" s="568">
        <v>9.1719449061521182E-3</v>
      </c>
      <c r="LUX14" s="568">
        <v>3.0066612295906946E-4</v>
      </c>
      <c r="LUY14" s="568">
        <v>0</v>
      </c>
      <c r="LUZ14" s="568">
        <v>0</v>
      </c>
      <c r="LVA14" s="568">
        <v>0</v>
      </c>
      <c r="LVB14" s="568">
        <v>1.2026644918362779E-3</v>
      </c>
      <c r="LVC14" s="568">
        <v>9.3217352489981548E-3</v>
      </c>
      <c r="LVD14" s="568">
        <v>3.0070954044974941E-2</v>
      </c>
      <c r="LVE14" s="568">
        <v>5.3677043727696411E-2</v>
      </c>
      <c r="LVF14" s="568">
        <v>0.12148865154627005</v>
      </c>
      <c r="LVG14" s="568">
        <v>0.29379639049622491</v>
      </c>
      <c r="LVH14" s="568">
        <v>0.4969283769544528</v>
      </c>
      <c r="LVI14" s="568">
        <v>0.58834498901848087</v>
      </c>
      <c r="LVJ14" s="568">
        <v>0.6317982991283021</v>
      </c>
      <c r="LVK14" s="568">
        <v>0.66623054011208371</v>
      </c>
      <c r="LVL14" s="568">
        <v>0.70502189716013874</v>
      </c>
      <c r="LVM14" s="568">
        <v>0.73328885446735947</v>
      </c>
      <c r="LVN14" s="568">
        <v>0.74095746875871604</v>
      </c>
      <c r="LVO14" s="568">
        <v>0.7427614654964706</v>
      </c>
      <c r="LVP14" s="568">
        <v>0.74185946712759343</v>
      </c>
      <c r="LVQ14" s="568">
        <v>0.7427614654964706</v>
      </c>
      <c r="LVR14" s="568">
        <v>0.74441567189137903</v>
      </c>
      <c r="LVS14" s="568">
        <v>0.74486612835718402</v>
      </c>
      <c r="LVT14" s="568">
        <v>0.74486612835718402</v>
      </c>
      <c r="LVU14" s="568">
        <v>0.74486612835718402</v>
      </c>
      <c r="LVV14" s="568">
        <v>0.74501700413729699</v>
      </c>
      <c r="LVW14" s="568">
        <v>0.74471633801433801</v>
      </c>
      <c r="LVX14" s="568">
        <v>0.74336279774238878</v>
      </c>
      <c r="LVY14" s="568">
        <v>0.74486612835718402</v>
      </c>
      <c r="LVZ14" s="568">
        <v>0.74140792522452126</v>
      </c>
      <c r="LWA14" s="568">
        <v>0.72832732071990136</v>
      </c>
      <c r="LWB14" s="568">
        <v>0.70261656817646623</v>
      </c>
      <c r="LWC14" s="568">
        <v>0.66683187235800201</v>
      </c>
      <c r="LWD14" s="568">
        <v>0.64036891178853583</v>
      </c>
      <c r="LWE14" s="568">
        <v>0.61180128835835623</v>
      </c>
      <c r="LWF14" s="568">
        <v>0.57526438451386086</v>
      </c>
      <c r="LWG14" s="568">
        <v>0.55000408843623105</v>
      </c>
      <c r="LWH14" s="568">
        <v>0.54519343046888591</v>
      </c>
      <c r="LWI14" s="568">
        <v>0.55301183510308871</v>
      </c>
      <c r="LWJ14" s="568">
        <v>0.58022591826131897</v>
      </c>
      <c r="LWK14" s="568">
        <v>0.5818801246562274</v>
      </c>
      <c r="LWL14" s="568">
        <v>0.55541716408676123</v>
      </c>
      <c r="LWM14" s="568">
        <v>0.52143646500605145</v>
      </c>
      <c r="LWN14" s="568">
        <v>0.47708115652735317</v>
      </c>
      <c r="LWO14" s="568">
        <v>0.4294185206961052</v>
      </c>
      <c r="LWP14" s="568">
        <v>0.38370967194545763</v>
      </c>
      <c r="LWQ14" s="568">
        <v>0.3515340550397692</v>
      </c>
      <c r="LWR14" s="568">
        <v>0.30387033377125411</v>
      </c>
      <c r="LWS14" s="568">
        <v>0.25184749643846621</v>
      </c>
      <c r="LWT14" s="568">
        <v>0.18508876276888278</v>
      </c>
      <c r="LWU14" s="568">
        <v>0.11863178065952541</v>
      </c>
      <c r="LWV14" s="568">
        <v>6.4202528905797834E-2</v>
      </c>
      <c r="LWW14" s="568">
        <v>2.8567623430179604E-2</v>
      </c>
      <c r="LWX14" s="568">
        <v>1.4284354433723301E-2</v>
      </c>
      <c r="LWY14" s="568">
        <v>2.3755880025567486E-2</v>
      </c>
      <c r="LWZ14" s="568">
        <v>4.1347561811840551E-2</v>
      </c>
      <c r="LXA14" s="568">
        <v>4.4355308478698237E-2</v>
      </c>
      <c r="LXB14" s="568">
        <v>4.5257306847575458E-2</v>
      </c>
      <c r="LXC14" s="568">
        <v>4.2099769837871726E-2</v>
      </c>
      <c r="LXD14" s="568">
        <v>3.5935571598577291E-2</v>
      </c>
      <c r="LXE14" s="568">
        <v>5.818812100934944E-2</v>
      </c>
      <c r="LXF14" s="568">
        <v>9.7281229617630444E-2</v>
      </c>
      <c r="LXG14" s="568">
        <v>0.173210822756099</v>
      </c>
      <c r="LXH14" s="568">
        <v>0.18959984005053579</v>
      </c>
      <c r="LXI14" s="568">
        <v>0.23034606961645818</v>
      </c>
      <c r="LXJ14" s="568">
        <v>0.37739459792605023</v>
      </c>
      <c r="LXK14" s="568">
        <v>0.48369689666971971</v>
      </c>
      <c r="LXL14" s="568">
        <v>0.51091206526521693</v>
      </c>
      <c r="LXM14" s="568">
        <v>0.55000408843623105</v>
      </c>
      <c r="LXN14" s="568">
        <v>0.57812125540060555</v>
      </c>
      <c r="LXO14" s="568">
        <v>0.58759386642971667</v>
      </c>
      <c r="LXP14" s="215">
        <v>0.61540928183386512</v>
      </c>
      <c r="LXQ14" s="568">
        <v>0.66728232882380722</v>
      </c>
      <c r="LXR14" s="568">
        <v>0.68818242339989699</v>
      </c>
      <c r="LXS14" s="568">
        <v>0.67991247686262202</v>
      </c>
      <c r="LXT14" s="568">
        <v>0.6417213666232181</v>
      </c>
      <c r="LXU14" s="568">
        <v>0.58142858275315523</v>
      </c>
      <c r="LXV14" s="568">
        <v>0.5457947627148042</v>
      </c>
      <c r="LXW14" s="214">
        <v>0.47061629216509976</v>
      </c>
      <c r="LXX14" s="215">
        <v>0.42881718845018701</v>
      </c>
      <c r="LXY14" s="568">
        <v>0.42806498042415592</v>
      </c>
      <c r="LXZ14" s="568">
        <v>0.437236925330308</v>
      </c>
      <c r="LYA14" s="568">
        <v>0.42190078218486138</v>
      </c>
      <c r="LYB14" s="568">
        <v>0.38205655098781627</v>
      </c>
      <c r="LYC14" s="568">
        <v>0.33033329434072034</v>
      </c>
      <c r="LYD14" s="568">
        <v>0.25936523494970992</v>
      </c>
      <c r="LYE14" s="216">
        <v>0.15186027171420408</v>
      </c>
      <c r="LYF14" s="208"/>
    </row>
    <row r="15" spans="1:8768">
      <c r="D15" s="63">
        <f t="shared" si="557"/>
        <v>1</v>
      </c>
      <c r="F15" s="211">
        <f t="shared" si="558"/>
        <v>5</v>
      </c>
      <c r="G15" s="212" t="str">
        <f t="shared" si="559"/>
        <v>EXP</v>
      </c>
      <c r="H15" s="213" cm="1">
        <f t="array" ref="H15">INDEX(H20:H22,CASE!$U$4)</f>
        <v>1</v>
      </c>
      <c r="I15" s="568" cm="1">
        <f t="array" ref="I15">INDEX(I20:I22,CASE!$U$4)</f>
        <v>1</v>
      </c>
      <c r="J15" s="568" cm="1">
        <f t="array" ref="J15">INDEX(J20:J22,CASE!$U$4)</f>
        <v>1</v>
      </c>
      <c r="K15" s="568" cm="1">
        <f t="array" ref="K15">INDEX(K20:K22,CASE!$U$4)</f>
        <v>1</v>
      </c>
      <c r="L15" s="568" cm="1">
        <f t="array" ref="L15">INDEX(L20:L22,CASE!$U$4)</f>
        <v>1</v>
      </c>
      <c r="M15" s="568" cm="1">
        <f t="array" ref="M15">INDEX(M20:M22,CASE!$U$4)</f>
        <v>1</v>
      </c>
      <c r="N15" s="568" cm="1">
        <f t="array" ref="N15">INDEX(N20:N22,CASE!$U$4)</f>
        <v>1</v>
      </c>
      <c r="O15" s="568" cm="1">
        <f t="array" ref="O15">INDEX(O20:O22,CASE!$U$4)</f>
        <v>1</v>
      </c>
      <c r="P15" s="568" cm="1">
        <f t="array" ref="P15">INDEX(P20:P22,CASE!$U$4)</f>
        <v>1</v>
      </c>
      <c r="Q15" s="568" cm="1">
        <f t="array" ref="Q15">INDEX(Q20:Q22,CASE!$U$4)</f>
        <v>1</v>
      </c>
      <c r="R15" s="568" cm="1">
        <f t="array" ref="R15">INDEX(R20:R22,CASE!$U$4)</f>
        <v>1</v>
      </c>
      <c r="S15" s="568" cm="1">
        <f t="array" ref="S15">INDEX(S20:S22,CASE!$U$4)</f>
        <v>1</v>
      </c>
      <c r="T15" s="568" cm="1">
        <f t="array" ref="T15">INDEX(T20:T22,CASE!$U$4)</f>
        <v>1</v>
      </c>
      <c r="U15" s="568" cm="1">
        <f t="array" ref="U15">INDEX(U20:U22,CASE!$U$4)</f>
        <v>1</v>
      </c>
      <c r="V15" s="568" cm="1">
        <f t="array" ref="V15">INDEX(V20:V22,CASE!$U$4)</f>
        <v>1</v>
      </c>
      <c r="W15" s="568" cm="1">
        <f t="array" ref="W15">INDEX(W20:W22,CASE!$U$4)</f>
        <v>1</v>
      </c>
      <c r="X15" s="568" cm="1">
        <f t="array" ref="X15">INDEX(X20:X22,CASE!$U$4)</f>
        <v>1</v>
      </c>
      <c r="Y15" s="568" cm="1">
        <f t="array" ref="Y15">INDEX(Y20:Y22,CASE!$U$4)</f>
        <v>1</v>
      </c>
      <c r="Z15" s="568" cm="1">
        <f t="array" ref="Z15">INDEX(Z20:Z22,CASE!$U$4)</f>
        <v>1</v>
      </c>
      <c r="AA15" s="568" cm="1">
        <f t="array" ref="AA15">INDEX(AA20:AA22,CASE!$U$4)</f>
        <v>1</v>
      </c>
      <c r="AB15" s="568" cm="1">
        <f t="array" ref="AB15">INDEX(AB20:AB22,CASE!$U$4)</f>
        <v>1</v>
      </c>
      <c r="AC15" s="568" cm="1">
        <f t="array" ref="AC15">INDEX(AC20:AC22,CASE!$U$4)</f>
        <v>1</v>
      </c>
      <c r="AD15" s="568" cm="1">
        <f t="array" ref="AD15">INDEX(AD20:AD22,CASE!$U$4)</f>
        <v>1</v>
      </c>
      <c r="AE15" s="568" cm="1">
        <f t="array" ref="AE15">INDEX(AE20:AE22,CASE!$U$4)</f>
        <v>1</v>
      </c>
      <c r="AF15" s="568" cm="1">
        <f t="array" ref="AF15">INDEX(AF20:AF22,CASE!$U$4)</f>
        <v>1</v>
      </c>
      <c r="AG15" s="568" cm="1">
        <f t="array" ref="AG15">INDEX(AG20:AG22,CASE!$U$4)</f>
        <v>1</v>
      </c>
      <c r="AH15" s="568" cm="1">
        <f t="array" ref="AH15">INDEX(AH20:AH22,CASE!$U$4)</f>
        <v>1</v>
      </c>
      <c r="AI15" s="568" cm="1">
        <f t="array" ref="AI15">INDEX(AI20:AI22,CASE!$U$4)</f>
        <v>1</v>
      </c>
      <c r="AJ15" s="568" cm="1">
        <f t="array" ref="AJ15">INDEX(AJ20:AJ22,CASE!$U$4)</f>
        <v>1</v>
      </c>
      <c r="AK15" s="568" cm="1">
        <f t="array" ref="AK15">INDEX(AK20:AK22,CASE!$U$4)</f>
        <v>1</v>
      </c>
      <c r="AL15" s="568" cm="1">
        <f t="array" ref="AL15">INDEX(AL20:AL22,CASE!$U$4)</f>
        <v>1</v>
      </c>
      <c r="AM15" s="568" cm="1">
        <f t="array" ref="AM15">INDEX(AM20:AM22,CASE!$U$4)</f>
        <v>1</v>
      </c>
      <c r="AN15" s="568" cm="1">
        <f t="array" ref="AN15">INDEX(AN20:AN22,CASE!$U$4)</f>
        <v>1</v>
      </c>
      <c r="AO15" s="568" cm="1">
        <f t="array" ref="AO15">INDEX(AO20:AO22,CASE!$U$4)</f>
        <v>1</v>
      </c>
      <c r="AP15" s="568" cm="1">
        <f t="array" ref="AP15">INDEX(AP20:AP22,CASE!$U$4)</f>
        <v>1</v>
      </c>
      <c r="AQ15" s="568" cm="1">
        <f t="array" ref="AQ15">INDEX(AQ20:AQ22,CASE!$U$4)</f>
        <v>1</v>
      </c>
      <c r="AR15" s="568" cm="1">
        <f t="array" ref="AR15">INDEX(AR20:AR22,CASE!$U$4)</f>
        <v>1</v>
      </c>
      <c r="AS15" s="568" cm="1">
        <f t="array" ref="AS15">INDEX(AS20:AS22,CASE!$U$4)</f>
        <v>1</v>
      </c>
      <c r="AT15" s="568" cm="1">
        <f t="array" ref="AT15">INDEX(AT20:AT22,CASE!$U$4)</f>
        <v>1</v>
      </c>
      <c r="AU15" s="568" cm="1">
        <f t="array" ref="AU15">INDEX(AU20:AU22,CASE!$U$4)</f>
        <v>1</v>
      </c>
      <c r="AV15" s="568" cm="1">
        <f t="array" ref="AV15">INDEX(AV20:AV22,CASE!$U$4)</f>
        <v>1</v>
      </c>
      <c r="AW15" s="568" cm="1">
        <f t="array" ref="AW15">INDEX(AW20:AW22,CASE!$U$4)</f>
        <v>1</v>
      </c>
      <c r="AX15" s="568" cm="1">
        <f t="array" ref="AX15">INDEX(AX20:AX22,CASE!$U$4)</f>
        <v>1</v>
      </c>
      <c r="AY15" s="568" cm="1">
        <f t="array" ref="AY15">INDEX(AY20:AY22,CASE!$U$4)</f>
        <v>1</v>
      </c>
      <c r="AZ15" s="568" cm="1">
        <f t="array" ref="AZ15">INDEX(AZ20:AZ22,CASE!$U$4)</f>
        <v>1</v>
      </c>
      <c r="BA15" s="568" cm="1">
        <f t="array" ref="BA15">INDEX(BA20:BA22,CASE!$U$4)</f>
        <v>1</v>
      </c>
      <c r="BB15" s="568" cm="1">
        <f t="array" ref="BB15">INDEX(BB20:BB22,CASE!$U$4)</f>
        <v>1</v>
      </c>
      <c r="BC15" s="568" cm="1">
        <f t="array" ref="BC15">INDEX(BC20:BC22,CASE!$U$4)</f>
        <v>1</v>
      </c>
      <c r="BD15" s="568" cm="1">
        <f t="array" ref="BD15">INDEX(BD20:BD22,CASE!$U$4)</f>
        <v>0</v>
      </c>
      <c r="BE15" s="568" cm="1">
        <f t="array" ref="BE15">INDEX(BE20:BE22,CASE!$U$4)</f>
        <v>0</v>
      </c>
      <c r="BF15" s="568" cm="1">
        <f t="array" ref="BF15">INDEX(BF20:BF22,CASE!$U$4)</f>
        <v>0</v>
      </c>
      <c r="BG15" s="568" cm="1">
        <f t="array" ref="BG15">INDEX(BG20:BG22,CASE!$U$4)</f>
        <v>0</v>
      </c>
      <c r="BH15" s="568" cm="1">
        <f t="array" ref="BH15">INDEX(BH20:BH22,CASE!$U$4)</f>
        <v>0</v>
      </c>
      <c r="BI15" s="568" cm="1">
        <f t="array" ref="BI15">INDEX(BI20:BI22,CASE!$U$4)</f>
        <v>0</v>
      </c>
      <c r="BJ15" s="568" cm="1">
        <f t="array" ref="BJ15">INDEX(BJ20:BJ22,CASE!$U$4)</f>
        <v>0</v>
      </c>
      <c r="BK15" s="568" cm="1">
        <f t="array" ref="BK15">INDEX(BK20:BK22,CASE!$U$4)</f>
        <v>0</v>
      </c>
      <c r="BL15" s="568" cm="1">
        <f t="array" ref="BL15">INDEX(BL20:BL22,CASE!$U$4)</f>
        <v>0</v>
      </c>
      <c r="BM15" s="568" cm="1">
        <f t="array" ref="BM15">INDEX(BM20:BM22,CASE!$U$4)</f>
        <v>0</v>
      </c>
      <c r="BN15" s="568" cm="1">
        <f t="array" ref="BN15">INDEX(BN20:BN22,CASE!$U$4)</f>
        <v>0</v>
      </c>
      <c r="BO15" s="568" cm="1">
        <f t="array" ref="BO15">INDEX(BO20:BO22,CASE!$U$4)</f>
        <v>0</v>
      </c>
      <c r="BP15" s="568" cm="1">
        <f t="array" ref="BP15">INDEX(BP20:BP22,CASE!$U$4)</f>
        <v>0</v>
      </c>
      <c r="BQ15" s="568" cm="1">
        <f t="array" ref="BQ15">INDEX(BQ20:BQ22,CASE!$U$4)</f>
        <v>0</v>
      </c>
      <c r="BR15" s="568" cm="1">
        <f t="array" ref="BR15">INDEX(BR20:BR22,CASE!$U$4)</f>
        <v>0</v>
      </c>
      <c r="BS15" s="568" cm="1">
        <f t="array" ref="BS15">INDEX(BS20:BS22,CASE!$U$4)</f>
        <v>0</v>
      </c>
      <c r="BT15" s="568" cm="1">
        <f t="array" ref="BT15">INDEX(BT20:BT22,CASE!$U$4)</f>
        <v>0</v>
      </c>
      <c r="BU15" s="568" cm="1">
        <f t="array" ref="BU15">INDEX(BU20:BU22,CASE!$U$4)</f>
        <v>0</v>
      </c>
      <c r="BV15" s="568" cm="1">
        <f t="array" ref="BV15">INDEX(BV20:BV22,CASE!$U$4)</f>
        <v>0</v>
      </c>
      <c r="BW15" s="568" cm="1">
        <f t="array" ref="BW15">INDEX(BW20:BW22,CASE!$U$4)</f>
        <v>0</v>
      </c>
      <c r="BX15" s="568" cm="1">
        <f t="array" ref="BX15">INDEX(BX20:BX22,CASE!$U$4)</f>
        <v>0</v>
      </c>
      <c r="BY15" s="568" cm="1">
        <f t="array" ref="BY15">INDEX(BY20:BY22,CASE!$U$4)</f>
        <v>0</v>
      </c>
      <c r="BZ15" s="568" cm="1">
        <f t="array" ref="BZ15">INDEX(BZ20:BZ22,CASE!$U$4)</f>
        <v>0</v>
      </c>
      <c r="CA15" s="568" cm="1">
        <f t="array" ref="CA15">INDEX(CA20:CA22,CASE!$U$4)</f>
        <v>0</v>
      </c>
      <c r="CB15" s="568" cm="1">
        <f t="array" ref="CB15">INDEX(CB20:CB22,CASE!$U$4)</f>
        <v>0</v>
      </c>
      <c r="CC15" s="568" cm="1">
        <f t="array" ref="CC15">INDEX(CC20:CC22,CASE!$U$4)</f>
        <v>0</v>
      </c>
      <c r="CD15" s="568" cm="1">
        <f t="array" ref="CD15">INDEX(CD20:CD22,CASE!$U$4)</f>
        <v>0</v>
      </c>
      <c r="CE15" s="568" cm="1">
        <f t="array" ref="CE15">INDEX(CE20:CE22,CASE!$U$4)</f>
        <v>0</v>
      </c>
      <c r="CF15" s="568" cm="1">
        <f t="array" ref="CF15">INDEX(CF20:CF22,CASE!$U$4)</f>
        <v>0</v>
      </c>
      <c r="CG15" s="568" cm="1">
        <f t="array" ref="CG15">INDEX(CG20:CG22,CASE!$U$4)</f>
        <v>0</v>
      </c>
      <c r="CH15" s="568" cm="1">
        <f t="array" ref="CH15">INDEX(CH20:CH22,CASE!$U$4)</f>
        <v>0</v>
      </c>
      <c r="CI15" s="568" cm="1">
        <f t="array" ref="CI15">INDEX(CI20:CI22,CASE!$U$4)</f>
        <v>0</v>
      </c>
      <c r="CJ15" s="568" cm="1">
        <f t="array" ref="CJ15">INDEX(CJ20:CJ22,CASE!$U$4)</f>
        <v>0</v>
      </c>
      <c r="CK15" s="568" cm="1">
        <f t="array" ref="CK15">INDEX(CK20:CK22,CASE!$U$4)</f>
        <v>0</v>
      </c>
      <c r="CL15" s="568" cm="1">
        <f t="array" ref="CL15">INDEX(CL20:CL22,CASE!$U$4)</f>
        <v>0</v>
      </c>
      <c r="CM15" s="568" cm="1">
        <f t="array" ref="CM15">INDEX(CM20:CM22,CASE!$U$4)</f>
        <v>0</v>
      </c>
      <c r="CN15" s="568" cm="1">
        <f t="array" ref="CN15">INDEX(CN20:CN22,CASE!$U$4)</f>
        <v>0</v>
      </c>
      <c r="CO15" s="568" cm="1">
        <f t="array" ref="CO15">INDEX(CO20:CO22,CASE!$U$4)</f>
        <v>0</v>
      </c>
      <c r="CP15" s="568" cm="1">
        <f t="array" ref="CP15">INDEX(CP20:CP22,CASE!$U$4)</f>
        <v>0</v>
      </c>
      <c r="CQ15" s="568" cm="1">
        <f t="array" ref="CQ15">INDEX(CQ20:CQ22,CASE!$U$4)</f>
        <v>0</v>
      </c>
      <c r="CR15" s="568" cm="1">
        <f t="array" ref="CR15">INDEX(CR20:CR22,CASE!$U$4)</f>
        <v>0</v>
      </c>
      <c r="CS15" s="568" cm="1">
        <f t="array" ref="CS15">INDEX(CS20:CS22,CASE!$U$4)</f>
        <v>0</v>
      </c>
      <c r="CT15" s="568" cm="1">
        <f t="array" ref="CT15">INDEX(CT20:CT22,CASE!$U$4)</f>
        <v>0</v>
      </c>
      <c r="CU15" s="568" cm="1">
        <f t="array" ref="CU15">INDEX(CU20:CU22,CASE!$U$4)</f>
        <v>0</v>
      </c>
      <c r="CV15" s="568" cm="1">
        <f t="array" ref="CV15">INDEX(CV20:CV22,CASE!$U$4)</f>
        <v>0</v>
      </c>
      <c r="CW15" s="568" cm="1">
        <f t="array" ref="CW15">INDEX(CW20:CW22,CASE!$U$4)</f>
        <v>0</v>
      </c>
      <c r="CX15" s="568" cm="1">
        <f t="array" ref="CX15">INDEX(CX20:CX22,CASE!$U$4)</f>
        <v>0</v>
      </c>
      <c r="CY15" s="568" cm="1">
        <f t="array" ref="CY15">INDEX(CY20:CY22,CASE!$U$4)</f>
        <v>0</v>
      </c>
      <c r="CZ15" s="568" cm="1">
        <f t="array" ref="CZ15">INDEX(CZ20:CZ22,CASE!$U$4)</f>
        <v>0</v>
      </c>
      <c r="DA15" s="568" cm="1">
        <f t="array" ref="DA15">INDEX(DA20:DA22,CASE!$U$4)</f>
        <v>0</v>
      </c>
      <c r="DB15" s="568" cm="1">
        <f t="array" ref="DB15">INDEX(DB20:DB22,CASE!$U$4)</f>
        <v>0</v>
      </c>
      <c r="DC15" s="568" cm="1">
        <f t="array" ref="DC15">INDEX(DC20:DC22,CASE!$U$4)</f>
        <v>0</v>
      </c>
      <c r="DD15" s="568" cm="1">
        <f t="array" ref="DD15">INDEX(DD20:DD22,CASE!$U$4)</f>
        <v>0</v>
      </c>
      <c r="DE15" s="568" cm="1">
        <f t="array" ref="DE15">INDEX(DE20:DE22,CASE!$U$4)</f>
        <v>0</v>
      </c>
      <c r="DF15" s="568" cm="1">
        <f t="array" ref="DF15">INDEX(DF20:DF22,CASE!$U$4)</f>
        <v>0</v>
      </c>
      <c r="DG15" s="568" cm="1">
        <f t="array" ref="DG15">INDEX(DG20:DG22,CASE!$U$4)</f>
        <v>0</v>
      </c>
      <c r="DH15" s="568" cm="1">
        <f t="array" ref="DH15">INDEX(DH20:DH22,CASE!$U$4)</f>
        <v>0</v>
      </c>
      <c r="DI15" s="568" cm="1">
        <f t="array" ref="DI15">INDEX(DI20:DI22,CASE!$U$4)</f>
        <v>0</v>
      </c>
      <c r="DJ15" s="568" cm="1">
        <f t="array" ref="DJ15">INDEX(DJ20:DJ22,CASE!$U$4)</f>
        <v>0</v>
      </c>
      <c r="DK15" s="568" cm="1">
        <f t="array" ref="DK15">INDEX(DK20:DK22,CASE!$U$4)</f>
        <v>0</v>
      </c>
      <c r="DL15" s="568" cm="1">
        <f t="array" ref="DL15">INDEX(DL20:DL22,CASE!$U$4)</f>
        <v>0</v>
      </c>
      <c r="DM15" s="568" cm="1">
        <f t="array" ref="DM15">INDEX(DM20:DM22,CASE!$U$4)</f>
        <v>0</v>
      </c>
      <c r="DN15" s="568" cm="1">
        <f t="array" ref="DN15">INDEX(DN20:DN22,CASE!$U$4)</f>
        <v>0</v>
      </c>
      <c r="DO15" s="568" cm="1">
        <f t="array" ref="DO15">INDEX(DO20:DO22,CASE!$U$4)</f>
        <v>0</v>
      </c>
      <c r="DP15" s="568" cm="1">
        <f t="array" ref="DP15">INDEX(DP20:DP22,CASE!$U$4)</f>
        <v>0</v>
      </c>
      <c r="DQ15" s="568" cm="1">
        <f t="array" ref="DQ15">INDEX(DQ20:DQ22,CASE!$U$4)</f>
        <v>0</v>
      </c>
      <c r="DR15" s="568" cm="1">
        <f t="array" ref="DR15">INDEX(DR20:DR22,CASE!$U$4)</f>
        <v>0</v>
      </c>
      <c r="DS15" s="568" cm="1">
        <f t="array" ref="DS15">INDEX(DS20:DS22,CASE!$U$4)</f>
        <v>0</v>
      </c>
      <c r="DT15" s="568" cm="1">
        <f t="array" ref="DT15">INDEX(DT20:DT22,CASE!$U$4)</f>
        <v>0</v>
      </c>
      <c r="DU15" s="568" cm="1">
        <f t="array" ref="DU15">INDEX(DU20:DU22,CASE!$U$4)</f>
        <v>0</v>
      </c>
      <c r="DV15" s="568" cm="1">
        <f t="array" ref="DV15">INDEX(DV20:DV22,CASE!$U$4)</f>
        <v>0</v>
      </c>
      <c r="DW15" s="568" cm="1">
        <f t="array" ref="DW15">INDEX(DW20:DW22,CASE!$U$4)</f>
        <v>0</v>
      </c>
      <c r="DX15" s="568" cm="1">
        <f t="array" ref="DX15">INDEX(DX20:DX22,CASE!$U$4)</f>
        <v>0</v>
      </c>
      <c r="DY15" s="568" cm="1">
        <f t="array" ref="DY15">INDEX(DY20:DY22,CASE!$U$4)</f>
        <v>0</v>
      </c>
      <c r="DZ15" s="568" cm="1">
        <f t="array" ref="DZ15">INDEX(DZ20:DZ22,CASE!$U$4)</f>
        <v>0</v>
      </c>
      <c r="EA15" s="568" cm="1">
        <f t="array" ref="EA15">INDEX(EA20:EA22,CASE!$U$4)</f>
        <v>0</v>
      </c>
      <c r="EB15" s="568" cm="1">
        <f t="array" ref="EB15">INDEX(EB20:EB22,CASE!$U$4)</f>
        <v>0</v>
      </c>
      <c r="EC15" s="568" cm="1">
        <f t="array" ref="EC15">INDEX(EC20:EC22,CASE!$U$4)</f>
        <v>0</v>
      </c>
      <c r="ED15" s="568" cm="1">
        <f t="array" ref="ED15">INDEX(ED20:ED22,CASE!$U$4)</f>
        <v>0</v>
      </c>
      <c r="EE15" s="568" cm="1">
        <f t="array" ref="EE15">INDEX(EE20:EE22,CASE!$U$4)</f>
        <v>0</v>
      </c>
      <c r="EF15" s="568" cm="1">
        <f t="array" ref="EF15">INDEX(EF20:EF22,CASE!$U$4)</f>
        <v>0</v>
      </c>
      <c r="EG15" s="568" cm="1">
        <f t="array" ref="EG15">INDEX(EG20:EG22,CASE!$U$4)</f>
        <v>0</v>
      </c>
      <c r="EH15" s="568" cm="1">
        <f t="array" ref="EH15">INDEX(EH20:EH22,CASE!$U$4)</f>
        <v>0</v>
      </c>
      <c r="EI15" s="568" cm="1">
        <f t="array" ref="EI15">INDEX(EI20:EI22,CASE!$U$4)</f>
        <v>0</v>
      </c>
      <c r="EJ15" s="568" cm="1">
        <f t="array" ref="EJ15">INDEX(EJ20:EJ22,CASE!$U$4)</f>
        <v>0</v>
      </c>
      <c r="EK15" s="568" cm="1">
        <f t="array" ref="EK15">INDEX(EK20:EK22,CASE!$U$4)</f>
        <v>0</v>
      </c>
      <c r="EL15" s="568" cm="1">
        <f t="array" ref="EL15">INDEX(EL20:EL22,CASE!$U$4)</f>
        <v>0</v>
      </c>
      <c r="EM15" s="568" cm="1">
        <f t="array" ref="EM15">INDEX(EM20:EM22,CASE!$U$4)</f>
        <v>0</v>
      </c>
      <c r="EN15" s="568" cm="1">
        <f t="array" ref="EN15">INDEX(EN20:EN22,CASE!$U$4)</f>
        <v>0</v>
      </c>
      <c r="EO15" s="568" cm="1">
        <f t="array" ref="EO15">INDEX(EO20:EO22,CASE!$U$4)</f>
        <v>0</v>
      </c>
      <c r="EP15" s="568" cm="1">
        <f t="array" ref="EP15">INDEX(EP20:EP22,CASE!$U$4)</f>
        <v>0</v>
      </c>
      <c r="EQ15" s="568" cm="1">
        <f t="array" ref="EQ15">INDEX(EQ20:EQ22,CASE!$U$4)</f>
        <v>0</v>
      </c>
      <c r="ER15" s="568" cm="1">
        <f t="array" ref="ER15">INDEX(ER20:ER22,CASE!$U$4)</f>
        <v>0</v>
      </c>
      <c r="ES15" s="568" cm="1">
        <f t="array" ref="ES15">INDEX(ES20:ES22,CASE!$U$4)</f>
        <v>0</v>
      </c>
      <c r="ET15" s="568" cm="1">
        <f t="array" ref="ET15">INDEX(ET20:ET22,CASE!$U$4)</f>
        <v>0</v>
      </c>
      <c r="EU15" s="568" cm="1">
        <f t="array" ref="EU15">INDEX(EU20:EU22,CASE!$U$4)</f>
        <v>0</v>
      </c>
      <c r="EV15" s="568" cm="1">
        <f t="array" ref="EV15">INDEX(EV20:EV22,CASE!$U$4)</f>
        <v>0</v>
      </c>
      <c r="EW15" s="568" cm="1">
        <f t="array" ref="EW15">INDEX(EW20:EW22,CASE!$U$4)</f>
        <v>0</v>
      </c>
      <c r="EX15" s="568" cm="1">
        <f t="array" ref="EX15">INDEX(EX20:EX22,CASE!$U$4)</f>
        <v>0</v>
      </c>
      <c r="EY15" s="568" cm="1">
        <f t="array" ref="EY15">INDEX(EY20:EY22,CASE!$U$4)</f>
        <v>0</v>
      </c>
      <c r="EZ15" s="568" cm="1">
        <f t="array" ref="EZ15">INDEX(EZ20:EZ22,CASE!$U$4)</f>
        <v>0</v>
      </c>
      <c r="FA15" s="568" cm="1">
        <f t="array" ref="FA15">INDEX(FA20:FA22,CASE!$U$4)</f>
        <v>0</v>
      </c>
      <c r="FB15" s="568" cm="1">
        <f t="array" ref="FB15">INDEX(FB20:FB22,CASE!$U$4)</f>
        <v>0</v>
      </c>
      <c r="FC15" s="568" cm="1">
        <f t="array" ref="FC15">INDEX(FC20:FC22,CASE!$U$4)</f>
        <v>0</v>
      </c>
      <c r="FD15" s="568" cm="1">
        <f t="array" ref="FD15">INDEX(FD20:FD22,CASE!$U$4)</f>
        <v>0</v>
      </c>
      <c r="FE15" s="568" cm="1">
        <f t="array" ref="FE15">INDEX(FE20:FE22,CASE!$U$4)</f>
        <v>0</v>
      </c>
      <c r="FF15" s="568" cm="1">
        <f t="array" ref="FF15">INDEX(FF20:FF22,CASE!$U$4)</f>
        <v>0</v>
      </c>
      <c r="FG15" s="568" cm="1">
        <f t="array" ref="FG15">INDEX(FG20:FG22,CASE!$U$4)</f>
        <v>0</v>
      </c>
      <c r="FH15" s="568" cm="1">
        <f t="array" ref="FH15">INDEX(FH20:FH22,CASE!$U$4)</f>
        <v>0</v>
      </c>
      <c r="FI15" s="568" cm="1">
        <f t="array" ref="FI15">INDEX(FI20:FI22,CASE!$U$4)</f>
        <v>0</v>
      </c>
      <c r="FJ15" s="568" cm="1">
        <f t="array" ref="FJ15">INDEX(FJ20:FJ22,CASE!$U$4)</f>
        <v>0</v>
      </c>
      <c r="FK15" s="568" cm="1">
        <f t="array" ref="FK15">INDEX(FK20:FK22,CASE!$U$4)</f>
        <v>0</v>
      </c>
      <c r="FL15" s="568" cm="1">
        <f t="array" ref="FL15">INDEX(FL20:FL22,CASE!$U$4)</f>
        <v>0</v>
      </c>
      <c r="FM15" s="568" cm="1">
        <f t="array" ref="FM15">INDEX(FM20:FM22,CASE!$U$4)</f>
        <v>0</v>
      </c>
      <c r="FN15" s="568" cm="1">
        <f t="array" ref="FN15">INDEX(FN20:FN22,CASE!$U$4)</f>
        <v>0</v>
      </c>
      <c r="FO15" s="568" cm="1">
        <f t="array" ref="FO15">INDEX(FO20:FO22,CASE!$U$4)</f>
        <v>0</v>
      </c>
      <c r="FP15" s="568" cm="1">
        <f t="array" ref="FP15">INDEX(FP20:FP22,CASE!$U$4)</f>
        <v>0</v>
      </c>
      <c r="FQ15" s="568" cm="1">
        <f t="array" ref="FQ15">INDEX(FQ20:FQ22,CASE!$U$4)</f>
        <v>0</v>
      </c>
      <c r="FR15" s="568" cm="1">
        <f t="array" ref="FR15">INDEX(FR20:FR22,CASE!$U$4)</f>
        <v>0</v>
      </c>
      <c r="FS15" s="568" cm="1">
        <f t="array" ref="FS15">INDEX(FS20:FS22,CASE!$U$4)</f>
        <v>0</v>
      </c>
      <c r="FT15" s="568" cm="1">
        <f t="array" ref="FT15">INDEX(FT20:FT22,CASE!$U$4)</f>
        <v>0</v>
      </c>
      <c r="FU15" s="568" cm="1">
        <f t="array" ref="FU15">INDEX(FU20:FU22,CASE!$U$4)</f>
        <v>0</v>
      </c>
      <c r="FV15" s="568" cm="1">
        <f t="array" ref="FV15">INDEX(FV20:FV22,CASE!$U$4)</f>
        <v>0</v>
      </c>
      <c r="FW15" s="568" cm="1">
        <f t="array" ref="FW15">INDEX(FW20:FW22,CASE!$U$4)</f>
        <v>0</v>
      </c>
      <c r="FX15" s="568" cm="1">
        <f t="array" ref="FX15">INDEX(FX20:FX22,CASE!$U$4)</f>
        <v>0</v>
      </c>
      <c r="FY15" s="568" cm="1">
        <f t="array" ref="FY15">INDEX(FY20:FY22,CASE!$U$4)</f>
        <v>0</v>
      </c>
      <c r="FZ15" s="568" cm="1">
        <f t="array" ref="FZ15">INDEX(FZ20:FZ22,CASE!$U$4)</f>
        <v>0</v>
      </c>
      <c r="GA15" s="568" cm="1">
        <f t="array" ref="GA15">INDEX(GA20:GA22,CASE!$U$4)</f>
        <v>0</v>
      </c>
      <c r="GB15" s="568" cm="1">
        <f t="array" ref="GB15">INDEX(GB20:GB22,CASE!$U$4)</f>
        <v>0</v>
      </c>
      <c r="GC15" s="568" cm="1">
        <f t="array" ref="GC15">INDEX(GC20:GC22,CASE!$U$4)</f>
        <v>0</v>
      </c>
      <c r="GD15" s="568" cm="1">
        <f t="array" ref="GD15">INDEX(GD20:GD22,CASE!$U$4)</f>
        <v>0</v>
      </c>
      <c r="GE15" s="568" cm="1">
        <f t="array" ref="GE15">INDEX(GE20:GE22,CASE!$U$4)</f>
        <v>0</v>
      </c>
      <c r="GF15" s="568" cm="1">
        <f t="array" ref="GF15">INDEX(GF20:GF22,CASE!$U$4)</f>
        <v>0</v>
      </c>
      <c r="GG15" s="568" cm="1">
        <f t="array" ref="GG15">INDEX(GG20:GG22,CASE!$U$4)</f>
        <v>0</v>
      </c>
      <c r="GH15" s="568" cm="1">
        <f t="array" ref="GH15">INDEX(GH20:GH22,CASE!$U$4)</f>
        <v>0</v>
      </c>
      <c r="GI15" s="568" cm="1">
        <f t="array" ref="GI15">INDEX(GI20:GI22,CASE!$U$4)</f>
        <v>0</v>
      </c>
      <c r="GJ15" s="568" cm="1">
        <f t="array" ref="GJ15">INDEX(GJ20:GJ22,CASE!$U$4)</f>
        <v>0</v>
      </c>
      <c r="GK15" s="568" cm="1">
        <f t="array" ref="GK15">INDEX(GK20:GK22,CASE!$U$4)</f>
        <v>0</v>
      </c>
      <c r="GL15" s="568" cm="1">
        <f t="array" ref="GL15">INDEX(GL20:GL22,CASE!$U$4)</f>
        <v>0</v>
      </c>
      <c r="GM15" s="568" cm="1">
        <f t="array" ref="GM15">INDEX(GM20:GM22,CASE!$U$4)</f>
        <v>0</v>
      </c>
      <c r="GN15" s="568" cm="1">
        <f t="array" ref="GN15">INDEX(GN20:GN22,CASE!$U$4)</f>
        <v>0</v>
      </c>
      <c r="GO15" s="568" cm="1">
        <f t="array" ref="GO15">INDEX(GO20:GO22,CASE!$U$4)</f>
        <v>0</v>
      </c>
      <c r="GP15" s="568" cm="1">
        <f t="array" ref="GP15">INDEX(GP20:GP22,CASE!$U$4)</f>
        <v>0</v>
      </c>
      <c r="GQ15" s="568" cm="1">
        <f t="array" ref="GQ15">INDEX(GQ20:GQ22,CASE!$U$4)</f>
        <v>0</v>
      </c>
      <c r="GR15" s="568" cm="1">
        <f t="array" ref="GR15">INDEX(GR20:GR22,CASE!$U$4)</f>
        <v>0</v>
      </c>
      <c r="GS15" s="568" cm="1">
        <f t="array" ref="GS15">INDEX(GS20:GS22,CASE!$U$4)</f>
        <v>0</v>
      </c>
      <c r="GT15" s="568" cm="1">
        <f t="array" ref="GT15">INDEX(GT20:GT22,CASE!$U$4)</f>
        <v>0</v>
      </c>
      <c r="GU15" s="568" cm="1">
        <f t="array" ref="GU15">INDEX(GU20:GU22,CASE!$U$4)</f>
        <v>0</v>
      </c>
      <c r="GV15" s="568" cm="1">
        <f t="array" ref="GV15">INDEX(GV20:GV22,CASE!$U$4)</f>
        <v>0</v>
      </c>
      <c r="GW15" s="568" cm="1">
        <f t="array" ref="GW15">INDEX(GW20:GW22,CASE!$U$4)</f>
        <v>0</v>
      </c>
      <c r="GX15" s="568" cm="1">
        <f t="array" ref="GX15">INDEX(GX20:GX22,CASE!$U$4)</f>
        <v>0</v>
      </c>
      <c r="GY15" s="568" cm="1">
        <f t="array" ref="GY15">INDEX(GY20:GY22,CASE!$U$4)</f>
        <v>0</v>
      </c>
      <c r="GZ15" s="568" cm="1">
        <f t="array" ref="GZ15">INDEX(GZ20:GZ22,CASE!$U$4)</f>
        <v>0</v>
      </c>
      <c r="HA15" s="568" cm="1">
        <f t="array" ref="HA15">INDEX(HA20:HA22,CASE!$U$4)</f>
        <v>0</v>
      </c>
      <c r="HB15" s="568" cm="1">
        <f t="array" ref="HB15">INDEX(HB20:HB22,CASE!$U$4)</f>
        <v>0</v>
      </c>
      <c r="HC15" s="568" cm="1">
        <f t="array" ref="HC15">INDEX(HC20:HC22,CASE!$U$4)</f>
        <v>0</v>
      </c>
      <c r="HD15" s="568" cm="1">
        <f t="array" ref="HD15">INDEX(HD20:HD22,CASE!$U$4)</f>
        <v>0</v>
      </c>
      <c r="HE15" s="568" cm="1">
        <f t="array" ref="HE15">INDEX(HE20:HE22,CASE!$U$4)</f>
        <v>0</v>
      </c>
      <c r="HF15" s="568" cm="1">
        <f t="array" ref="HF15">INDEX(HF20:HF22,CASE!$U$4)</f>
        <v>0</v>
      </c>
      <c r="HG15" s="568" cm="1">
        <f t="array" ref="HG15">INDEX(HG20:HG22,CASE!$U$4)</f>
        <v>0</v>
      </c>
      <c r="HH15" s="568" cm="1">
        <f t="array" ref="HH15">INDEX(HH20:HH22,CASE!$U$4)</f>
        <v>0</v>
      </c>
      <c r="HI15" s="568" cm="1">
        <f t="array" ref="HI15">INDEX(HI20:HI22,CASE!$U$4)</f>
        <v>0</v>
      </c>
      <c r="HJ15" s="568" cm="1">
        <f t="array" ref="HJ15">INDEX(HJ20:HJ22,CASE!$U$4)</f>
        <v>0</v>
      </c>
      <c r="HK15" s="568" cm="1">
        <f t="array" ref="HK15">INDEX(HK20:HK22,CASE!$U$4)</f>
        <v>0</v>
      </c>
      <c r="HL15" s="568" cm="1">
        <f t="array" ref="HL15">INDEX(HL20:HL22,CASE!$U$4)</f>
        <v>0</v>
      </c>
      <c r="HM15" s="568" cm="1">
        <f t="array" ref="HM15">INDEX(HM20:HM22,CASE!$U$4)</f>
        <v>0</v>
      </c>
      <c r="HN15" s="568" cm="1">
        <f t="array" ref="HN15">INDEX(HN20:HN22,CASE!$U$4)</f>
        <v>0</v>
      </c>
      <c r="HO15" s="568" cm="1">
        <f t="array" ref="HO15">INDEX(HO20:HO22,CASE!$U$4)</f>
        <v>0</v>
      </c>
      <c r="HP15" s="568" cm="1">
        <f t="array" ref="HP15">INDEX(HP20:HP22,CASE!$U$4)</f>
        <v>0</v>
      </c>
      <c r="HQ15" s="568" cm="1">
        <f t="array" ref="HQ15">INDEX(HQ20:HQ22,CASE!$U$4)</f>
        <v>0</v>
      </c>
      <c r="HR15" s="568" cm="1">
        <f t="array" ref="HR15">INDEX(HR20:HR22,CASE!$U$4)</f>
        <v>0</v>
      </c>
      <c r="HS15" s="568" cm="1">
        <f t="array" ref="HS15">INDEX(HS20:HS22,CASE!$U$4)</f>
        <v>0</v>
      </c>
      <c r="HT15" s="568" cm="1">
        <f t="array" ref="HT15">INDEX(HT20:HT22,CASE!$U$4)</f>
        <v>0</v>
      </c>
      <c r="HU15" s="568" cm="1">
        <f t="array" ref="HU15">INDEX(HU20:HU22,CASE!$U$4)</f>
        <v>0</v>
      </c>
      <c r="HV15" s="568" cm="1">
        <f t="array" ref="HV15">INDEX(HV20:HV22,CASE!$U$4)</f>
        <v>0</v>
      </c>
      <c r="HW15" s="568" cm="1">
        <f t="array" ref="HW15">INDEX(HW20:HW22,CASE!$U$4)</f>
        <v>0</v>
      </c>
      <c r="HX15" s="568" cm="1">
        <f t="array" ref="HX15">INDEX(HX20:HX22,CASE!$U$4)</f>
        <v>0</v>
      </c>
      <c r="HY15" s="568" cm="1">
        <f t="array" ref="HY15">INDEX(HY20:HY22,CASE!$U$4)</f>
        <v>0</v>
      </c>
      <c r="HZ15" s="568" cm="1">
        <f t="array" ref="HZ15">INDEX(HZ20:HZ22,CASE!$U$4)</f>
        <v>0</v>
      </c>
      <c r="IA15" s="568" cm="1">
        <f t="array" ref="IA15">INDEX(IA20:IA22,CASE!$U$4)</f>
        <v>0</v>
      </c>
      <c r="IB15" s="568" cm="1">
        <f t="array" ref="IB15">INDEX(IB20:IB22,CASE!$U$4)</f>
        <v>0</v>
      </c>
      <c r="IC15" s="568" cm="1">
        <f t="array" ref="IC15">INDEX(IC20:IC22,CASE!$U$4)</f>
        <v>0</v>
      </c>
      <c r="ID15" s="568" cm="1">
        <f t="array" ref="ID15">INDEX(ID20:ID22,CASE!$U$4)</f>
        <v>0</v>
      </c>
      <c r="IE15" s="568" cm="1">
        <f t="array" ref="IE15">INDEX(IE20:IE22,CASE!$U$4)</f>
        <v>0</v>
      </c>
      <c r="IF15" s="568" cm="1">
        <f t="array" ref="IF15">INDEX(IF20:IF22,CASE!$U$4)</f>
        <v>0</v>
      </c>
      <c r="IG15" s="568" cm="1">
        <f t="array" ref="IG15">INDEX(IG20:IG22,CASE!$U$4)</f>
        <v>0</v>
      </c>
      <c r="IH15" s="568" cm="1">
        <f t="array" ref="IH15">INDEX(IH20:IH22,CASE!$U$4)</f>
        <v>0</v>
      </c>
      <c r="II15" s="568" cm="1">
        <f t="array" ref="II15">INDEX(II20:II22,CASE!$U$4)</f>
        <v>0</v>
      </c>
      <c r="IJ15" s="568" cm="1">
        <f t="array" ref="IJ15">INDEX(IJ20:IJ22,CASE!$U$4)</f>
        <v>0</v>
      </c>
      <c r="IK15" s="568" cm="1">
        <f t="array" ref="IK15">INDEX(IK20:IK22,CASE!$U$4)</f>
        <v>0</v>
      </c>
      <c r="IL15" s="568" cm="1">
        <f t="array" ref="IL15">INDEX(IL20:IL22,CASE!$U$4)</f>
        <v>0</v>
      </c>
      <c r="IM15" s="568" cm="1">
        <f t="array" ref="IM15">INDEX(IM20:IM22,CASE!$U$4)</f>
        <v>0</v>
      </c>
      <c r="IN15" s="568" cm="1">
        <f t="array" ref="IN15">INDEX(IN20:IN22,CASE!$U$4)</f>
        <v>0</v>
      </c>
      <c r="IO15" s="568" cm="1">
        <f t="array" ref="IO15">INDEX(IO20:IO22,CASE!$U$4)</f>
        <v>0</v>
      </c>
      <c r="IP15" s="568" cm="1">
        <f t="array" ref="IP15">INDEX(IP20:IP22,CASE!$U$4)</f>
        <v>0</v>
      </c>
      <c r="IQ15" s="568" cm="1">
        <f t="array" ref="IQ15">INDEX(IQ20:IQ22,CASE!$U$4)</f>
        <v>0</v>
      </c>
      <c r="IR15" s="568" cm="1">
        <f t="array" ref="IR15">INDEX(IR20:IR22,CASE!$U$4)</f>
        <v>0</v>
      </c>
      <c r="IS15" s="568" cm="1">
        <f t="array" ref="IS15">INDEX(IS20:IS22,CASE!$U$4)</f>
        <v>0</v>
      </c>
      <c r="IT15" s="568" cm="1">
        <f t="array" ref="IT15">INDEX(IT20:IT22,CASE!$U$4)</f>
        <v>0</v>
      </c>
      <c r="IU15" s="568" cm="1">
        <f t="array" ref="IU15">INDEX(IU20:IU22,CASE!$U$4)</f>
        <v>0</v>
      </c>
      <c r="IV15" s="568" cm="1">
        <f t="array" ref="IV15">INDEX(IV20:IV22,CASE!$U$4)</f>
        <v>0</v>
      </c>
      <c r="IW15" s="568" cm="1">
        <f t="array" ref="IW15">INDEX(IW20:IW22,CASE!$U$4)</f>
        <v>0</v>
      </c>
      <c r="IX15" s="568" cm="1">
        <f t="array" ref="IX15">INDEX(IX20:IX22,CASE!$U$4)</f>
        <v>0</v>
      </c>
      <c r="IY15" s="568" cm="1">
        <f t="array" ref="IY15">INDEX(IY20:IY22,CASE!$U$4)</f>
        <v>0</v>
      </c>
      <c r="IZ15" s="568" cm="1">
        <f t="array" ref="IZ15">INDEX(IZ20:IZ22,CASE!$U$4)</f>
        <v>0</v>
      </c>
      <c r="JA15" s="568" cm="1">
        <f t="array" ref="JA15">INDEX(JA20:JA22,CASE!$U$4)</f>
        <v>0</v>
      </c>
      <c r="JB15" s="568" cm="1">
        <f t="array" ref="JB15">INDEX(JB20:JB22,CASE!$U$4)</f>
        <v>0</v>
      </c>
      <c r="JC15" s="568" cm="1">
        <f t="array" ref="JC15">INDEX(JC20:JC22,CASE!$U$4)</f>
        <v>0</v>
      </c>
      <c r="JD15" s="568" cm="1">
        <f t="array" ref="JD15">INDEX(JD20:JD22,CASE!$U$4)</f>
        <v>0</v>
      </c>
      <c r="JE15" s="568" cm="1">
        <f t="array" ref="JE15">INDEX(JE20:JE22,CASE!$U$4)</f>
        <v>0</v>
      </c>
      <c r="JF15" s="568" cm="1">
        <f t="array" ref="JF15">INDEX(JF20:JF22,CASE!$U$4)</f>
        <v>0</v>
      </c>
      <c r="JG15" s="568" cm="1">
        <f t="array" ref="JG15">INDEX(JG20:JG22,CASE!$U$4)</f>
        <v>0</v>
      </c>
      <c r="JH15" s="568" cm="1">
        <f t="array" ref="JH15">INDEX(JH20:JH22,CASE!$U$4)</f>
        <v>0</v>
      </c>
      <c r="JI15" s="568" cm="1">
        <f t="array" ref="JI15">INDEX(JI20:JI22,CASE!$U$4)</f>
        <v>0</v>
      </c>
      <c r="JJ15" s="568" cm="1">
        <f t="array" ref="JJ15">INDEX(JJ20:JJ22,CASE!$U$4)</f>
        <v>0</v>
      </c>
      <c r="JK15" s="568" cm="1">
        <f t="array" ref="JK15">INDEX(JK20:JK22,CASE!$U$4)</f>
        <v>0</v>
      </c>
      <c r="JL15" s="568" cm="1">
        <f t="array" ref="JL15">INDEX(JL20:JL22,CASE!$U$4)</f>
        <v>0</v>
      </c>
      <c r="JM15" s="568" cm="1">
        <f t="array" ref="JM15">INDEX(JM20:JM22,CASE!$U$4)</f>
        <v>0</v>
      </c>
      <c r="JN15" s="568" cm="1">
        <f t="array" ref="JN15">INDEX(JN20:JN22,CASE!$U$4)</f>
        <v>0</v>
      </c>
      <c r="JO15" s="568" cm="1">
        <f t="array" ref="JO15">INDEX(JO20:JO22,CASE!$U$4)</f>
        <v>0</v>
      </c>
      <c r="JP15" s="568" cm="1">
        <f t="array" ref="JP15">INDEX(JP20:JP22,CASE!$U$4)</f>
        <v>0</v>
      </c>
      <c r="JQ15" s="568" cm="1">
        <f t="array" ref="JQ15">INDEX(JQ20:JQ22,CASE!$U$4)</f>
        <v>0</v>
      </c>
      <c r="JR15" s="568" cm="1">
        <f t="array" ref="JR15">INDEX(JR20:JR22,CASE!$U$4)</f>
        <v>0</v>
      </c>
      <c r="JS15" s="568" cm="1">
        <f t="array" ref="JS15">INDEX(JS20:JS22,CASE!$U$4)</f>
        <v>0</v>
      </c>
      <c r="JT15" s="568" cm="1">
        <f t="array" ref="JT15">INDEX(JT20:JT22,CASE!$U$4)</f>
        <v>0</v>
      </c>
      <c r="JU15" s="568" cm="1">
        <f t="array" ref="JU15">INDEX(JU20:JU22,CASE!$U$4)</f>
        <v>0</v>
      </c>
      <c r="JV15" s="568" cm="1">
        <f t="array" ref="JV15">INDEX(JV20:JV22,CASE!$U$4)</f>
        <v>0</v>
      </c>
      <c r="JW15" s="568" cm="1">
        <f t="array" ref="JW15">INDEX(JW20:JW22,CASE!$U$4)</f>
        <v>0</v>
      </c>
      <c r="JX15" s="568" cm="1">
        <f t="array" ref="JX15">INDEX(JX20:JX22,CASE!$U$4)</f>
        <v>0</v>
      </c>
      <c r="JY15" s="568" cm="1">
        <f t="array" ref="JY15">INDEX(JY20:JY22,CASE!$U$4)</f>
        <v>0</v>
      </c>
      <c r="JZ15" s="568" cm="1">
        <f t="array" ref="JZ15">INDEX(JZ20:JZ22,CASE!$U$4)</f>
        <v>0</v>
      </c>
      <c r="KA15" s="568" cm="1">
        <f t="array" ref="KA15">INDEX(KA20:KA22,CASE!$U$4)</f>
        <v>0</v>
      </c>
      <c r="KB15" s="568" cm="1">
        <f t="array" ref="KB15">INDEX(KB20:KB22,CASE!$U$4)</f>
        <v>0</v>
      </c>
      <c r="KC15" s="568" cm="1">
        <f t="array" ref="KC15">INDEX(KC20:KC22,CASE!$U$4)</f>
        <v>0</v>
      </c>
      <c r="KD15" s="568" cm="1">
        <f t="array" ref="KD15">INDEX(KD20:KD22,CASE!$U$4)</f>
        <v>0</v>
      </c>
      <c r="KE15" s="568" cm="1">
        <f t="array" ref="KE15">INDEX(KE20:KE22,CASE!$U$4)</f>
        <v>0</v>
      </c>
      <c r="KF15" s="568" cm="1">
        <f t="array" ref="KF15">INDEX(KF20:KF22,CASE!$U$4)</f>
        <v>0</v>
      </c>
      <c r="KG15" s="568" cm="1">
        <f t="array" ref="KG15">INDEX(KG20:KG22,CASE!$U$4)</f>
        <v>0</v>
      </c>
      <c r="KH15" s="568" cm="1">
        <f t="array" ref="KH15">INDEX(KH20:KH22,CASE!$U$4)</f>
        <v>0</v>
      </c>
      <c r="KI15" s="568" cm="1">
        <f t="array" ref="KI15">INDEX(KI20:KI22,CASE!$U$4)</f>
        <v>0</v>
      </c>
      <c r="KJ15" s="568" cm="1">
        <f t="array" ref="KJ15">INDEX(KJ20:KJ22,CASE!$U$4)</f>
        <v>0</v>
      </c>
      <c r="KK15" s="568" cm="1">
        <f t="array" ref="KK15">INDEX(KK20:KK22,CASE!$U$4)</f>
        <v>0</v>
      </c>
      <c r="KL15" s="568" cm="1">
        <f t="array" ref="KL15">INDEX(KL20:KL22,CASE!$U$4)</f>
        <v>0</v>
      </c>
      <c r="KM15" s="568" cm="1">
        <f t="array" ref="KM15">INDEX(KM20:KM22,CASE!$U$4)</f>
        <v>0</v>
      </c>
      <c r="KN15" s="568" cm="1">
        <f t="array" ref="KN15">INDEX(KN20:KN22,CASE!$U$4)</f>
        <v>0</v>
      </c>
      <c r="KO15" s="568" cm="1">
        <f t="array" ref="KO15">INDEX(KO20:KO22,CASE!$U$4)</f>
        <v>0</v>
      </c>
      <c r="KP15" s="568" cm="1">
        <f t="array" ref="KP15">INDEX(KP20:KP22,CASE!$U$4)</f>
        <v>0</v>
      </c>
      <c r="KQ15" s="568" cm="1">
        <f t="array" ref="KQ15">INDEX(KQ20:KQ22,CASE!$U$4)</f>
        <v>0</v>
      </c>
      <c r="KR15" s="568" cm="1">
        <f t="array" ref="KR15">INDEX(KR20:KR22,CASE!$U$4)</f>
        <v>0</v>
      </c>
      <c r="KS15" s="568" cm="1">
        <f t="array" ref="KS15">INDEX(KS20:KS22,CASE!$U$4)</f>
        <v>0</v>
      </c>
      <c r="KT15" s="568" cm="1">
        <f t="array" ref="KT15">INDEX(KT20:KT22,CASE!$U$4)</f>
        <v>0</v>
      </c>
      <c r="KU15" s="568" cm="1">
        <f t="array" ref="KU15">INDEX(KU20:KU22,CASE!$U$4)</f>
        <v>0</v>
      </c>
      <c r="KV15" s="568" cm="1">
        <f t="array" ref="KV15">INDEX(KV20:KV22,CASE!$U$4)</f>
        <v>0</v>
      </c>
      <c r="KW15" s="568" cm="1">
        <f t="array" ref="KW15">INDEX(KW20:KW22,CASE!$U$4)</f>
        <v>0</v>
      </c>
      <c r="KX15" s="568" cm="1">
        <f t="array" ref="KX15">INDEX(KX20:KX22,CASE!$U$4)</f>
        <v>0</v>
      </c>
      <c r="KY15" s="568" cm="1">
        <f t="array" ref="KY15">INDEX(KY20:KY22,CASE!$U$4)</f>
        <v>0</v>
      </c>
      <c r="KZ15" s="568" cm="1">
        <f t="array" ref="KZ15">INDEX(KZ20:KZ22,CASE!$U$4)</f>
        <v>0</v>
      </c>
      <c r="LA15" s="568" cm="1">
        <f t="array" ref="LA15">INDEX(LA20:LA22,CASE!$U$4)</f>
        <v>0</v>
      </c>
      <c r="LB15" s="568" cm="1">
        <f t="array" ref="LB15">INDEX(LB20:LB22,CASE!$U$4)</f>
        <v>0</v>
      </c>
      <c r="LC15" s="568" cm="1">
        <f t="array" ref="LC15">INDEX(LC20:LC22,CASE!$U$4)</f>
        <v>0</v>
      </c>
      <c r="LD15" s="568" cm="1">
        <f t="array" ref="LD15">INDEX(LD20:LD22,CASE!$U$4)</f>
        <v>0</v>
      </c>
      <c r="LE15" s="568" cm="1">
        <f t="array" ref="LE15">INDEX(LE20:LE22,CASE!$U$4)</f>
        <v>0</v>
      </c>
      <c r="LF15" s="568" cm="1">
        <f t="array" ref="LF15">INDEX(LF20:LF22,CASE!$U$4)</f>
        <v>0</v>
      </c>
      <c r="LG15" s="568" cm="1">
        <f t="array" ref="LG15">INDEX(LG20:LG22,CASE!$U$4)</f>
        <v>0</v>
      </c>
      <c r="LH15" s="568" cm="1">
        <f t="array" ref="LH15">INDEX(LH20:LH22,CASE!$U$4)</f>
        <v>0</v>
      </c>
      <c r="LI15" s="568" cm="1">
        <f t="array" ref="LI15">INDEX(LI20:LI22,CASE!$U$4)</f>
        <v>0</v>
      </c>
      <c r="LJ15" s="568" cm="1">
        <f t="array" ref="LJ15">INDEX(LJ20:LJ22,CASE!$U$4)</f>
        <v>0</v>
      </c>
      <c r="LK15" s="568" cm="1">
        <f t="array" ref="LK15">INDEX(LK20:LK22,CASE!$U$4)</f>
        <v>0</v>
      </c>
      <c r="LL15" s="568" cm="1">
        <f t="array" ref="LL15">INDEX(LL20:LL22,CASE!$U$4)</f>
        <v>0</v>
      </c>
      <c r="LM15" s="568" cm="1">
        <f t="array" ref="LM15">INDEX(LM20:LM22,CASE!$U$4)</f>
        <v>0</v>
      </c>
      <c r="LN15" s="568" cm="1">
        <f t="array" ref="LN15">INDEX(LN20:LN22,CASE!$U$4)</f>
        <v>0</v>
      </c>
      <c r="LO15" s="568" cm="1">
        <f t="array" ref="LO15">INDEX(LO20:LO22,CASE!$U$4)</f>
        <v>0</v>
      </c>
      <c r="LP15" s="568" cm="1">
        <f t="array" ref="LP15">INDEX(LP20:LP22,CASE!$U$4)</f>
        <v>0</v>
      </c>
      <c r="LQ15" s="568" cm="1">
        <f t="array" ref="LQ15">INDEX(LQ20:LQ22,CASE!$U$4)</f>
        <v>0</v>
      </c>
      <c r="LR15" s="568" cm="1">
        <f t="array" ref="LR15">INDEX(LR20:LR22,CASE!$U$4)</f>
        <v>0</v>
      </c>
      <c r="LS15" s="568" cm="1">
        <f t="array" ref="LS15">INDEX(LS20:LS22,CASE!$U$4)</f>
        <v>0</v>
      </c>
      <c r="LT15" s="568" cm="1">
        <f t="array" ref="LT15">INDEX(LT20:LT22,CASE!$U$4)</f>
        <v>0</v>
      </c>
      <c r="LU15" s="568" cm="1">
        <f t="array" ref="LU15">INDEX(LU20:LU22,CASE!$U$4)</f>
        <v>0</v>
      </c>
      <c r="LV15" s="568" cm="1">
        <f t="array" ref="LV15">INDEX(LV20:LV22,CASE!$U$4)</f>
        <v>0</v>
      </c>
      <c r="LW15" s="568" cm="1">
        <f t="array" ref="LW15">INDEX(LW20:LW22,CASE!$U$4)</f>
        <v>0</v>
      </c>
      <c r="LX15" s="568" cm="1">
        <f t="array" ref="LX15">INDEX(LX20:LX22,CASE!$U$4)</f>
        <v>0</v>
      </c>
      <c r="LY15" s="568" cm="1">
        <f t="array" ref="LY15">INDEX(LY20:LY22,CASE!$U$4)</f>
        <v>0</v>
      </c>
      <c r="LZ15" s="568" cm="1">
        <f t="array" ref="LZ15">INDEX(LZ20:LZ22,CASE!$U$4)</f>
        <v>0</v>
      </c>
      <c r="MA15" s="568" cm="1">
        <f t="array" ref="MA15">INDEX(MA20:MA22,CASE!$U$4)</f>
        <v>0</v>
      </c>
      <c r="MB15" s="568" cm="1">
        <f t="array" ref="MB15">INDEX(MB20:MB22,CASE!$U$4)</f>
        <v>0</v>
      </c>
      <c r="MC15" s="568" cm="1">
        <f t="array" ref="MC15">INDEX(MC20:MC22,CASE!$U$4)</f>
        <v>0</v>
      </c>
      <c r="MD15" s="568" cm="1">
        <f t="array" ref="MD15">INDEX(MD20:MD22,CASE!$U$4)</f>
        <v>0</v>
      </c>
      <c r="ME15" s="568" cm="1">
        <f t="array" ref="ME15">INDEX(ME20:ME22,CASE!$U$4)</f>
        <v>0</v>
      </c>
      <c r="MF15" s="568" cm="1">
        <f t="array" ref="MF15">INDEX(MF20:MF22,CASE!$U$4)</f>
        <v>0</v>
      </c>
      <c r="MG15" s="568" cm="1">
        <f t="array" ref="MG15">INDEX(MG20:MG22,CASE!$U$4)</f>
        <v>0</v>
      </c>
      <c r="MH15" s="568" cm="1">
        <f t="array" ref="MH15">INDEX(MH20:MH22,CASE!$U$4)</f>
        <v>0</v>
      </c>
      <c r="MI15" s="568" cm="1">
        <f t="array" ref="MI15">INDEX(MI20:MI22,CASE!$U$4)</f>
        <v>0</v>
      </c>
      <c r="MJ15" s="568" cm="1">
        <f t="array" ref="MJ15">INDEX(MJ20:MJ22,CASE!$U$4)</f>
        <v>0</v>
      </c>
      <c r="MK15" s="568" cm="1">
        <f t="array" ref="MK15">INDEX(MK20:MK22,CASE!$U$4)</f>
        <v>0</v>
      </c>
      <c r="ML15" s="568" cm="1">
        <f t="array" ref="ML15">INDEX(ML20:ML22,CASE!$U$4)</f>
        <v>0</v>
      </c>
      <c r="MM15" s="568" cm="1">
        <f t="array" ref="MM15">INDEX(MM20:MM22,CASE!$U$4)</f>
        <v>0</v>
      </c>
      <c r="MN15" s="568" cm="1">
        <f t="array" ref="MN15">INDEX(MN20:MN22,CASE!$U$4)</f>
        <v>0</v>
      </c>
      <c r="MO15" s="568" cm="1">
        <f t="array" ref="MO15">INDEX(MO20:MO22,CASE!$U$4)</f>
        <v>0</v>
      </c>
      <c r="MP15" s="568" cm="1">
        <f t="array" ref="MP15">INDEX(MP20:MP22,CASE!$U$4)</f>
        <v>0</v>
      </c>
      <c r="MQ15" s="568" cm="1">
        <f t="array" ref="MQ15">INDEX(MQ20:MQ22,CASE!$U$4)</f>
        <v>0</v>
      </c>
      <c r="MR15" s="568" cm="1">
        <f t="array" ref="MR15">INDEX(MR20:MR22,CASE!$U$4)</f>
        <v>0</v>
      </c>
      <c r="MS15" s="568" cm="1">
        <f t="array" ref="MS15">INDEX(MS20:MS22,CASE!$U$4)</f>
        <v>0</v>
      </c>
      <c r="MT15" s="568" cm="1">
        <f t="array" ref="MT15">INDEX(MT20:MT22,CASE!$U$4)</f>
        <v>0</v>
      </c>
      <c r="MU15" s="568" cm="1">
        <f t="array" ref="MU15">INDEX(MU20:MU22,CASE!$U$4)</f>
        <v>0</v>
      </c>
      <c r="MV15" s="568" cm="1">
        <f t="array" ref="MV15">INDEX(MV20:MV22,CASE!$U$4)</f>
        <v>0</v>
      </c>
      <c r="MW15" s="568" cm="1">
        <f t="array" ref="MW15">INDEX(MW20:MW22,CASE!$U$4)</f>
        <v>0</v>
      </c>
      <c r="MX15" s="568" cm="1">
        <f t="array" ref="MX15">INDEX(MX20:MX22,CASE!$U$4)</f>
        <v>0</v>
      </c>
      <c r="MY15" s="568" cm="1">
        <f t="array" ref="MY15">INDEX(MY20:MY22,CASE!$U$4)</f>
        <v>0</v>
      </c>
      <c r="MZ15" s="568" cm="1">
        <f t="array" ref="MZ15">INDEX(MZ20:MZ22,CASE!$U$4)</f>
        <v>0</v>
      </c>
      <c r="NA15" s="568" cm="1">
        <f t="array" ref="NA15">INDEX(NA20:NA22,CASE!$U$4)</f>
        <v>0</v>
      </c>
      <c r="NB15" s="568" cm="1">
        <f t="array" ref="NB15">INDEX(NB20:NB22,CASE!$U$4)</f>
        <v>0</v>
      </c>
      <c r="NC15" s="568" cm="1">
        <f t="array" ref="NC15">INDEX(NC20:NC22,CASE!$U$4)</f>
        <v>0</v>
      </c>
      <c r="ND15" s="568" cm="1">
        <f t="array" ref="ND15">INDEX(ND20:ND22,CASE!$U$4)</f>
        <v>0</v>
      </c>
      <c r="NE15" s="568" cm="1">
        <f t="array" ref="NE15">INDEX(NE20:NE22,CASE!$U$4)</f>
        <v>0</v>
      </c>
      <c r="NF15" s="568" cm="1">
        <f t="array" ref="NF15">INDEX(NF20:NF22,CASE!$U$4)</f>
        <v>0</v>
      </c>
      <c r="NG15" s="568" cm="1">
        <f t="array" ref="NG15">INDEX(NG20:NG22,CASE!$U$4)</f>
        <v>0</v>
      </c>
      <c r="NH15" s="568" cm="1">
        <f t="array" ref="NH15">INDEX(NH20:NH22,CASE!$U$4)</f>
        <v>0</v>
      </c>
      <c r="NI15" s="568" cm="1">
        <f t="array" ref="NI15">INDEX(NI20:NI22,CASE!$U$4)</f>
        <v>0</v>
      </c>
      <c r="NJ15" s="568" cm="1">
        <f t="array" ref="NJ15">INDEX(NJ20:NJ22,CASE!$U$4)</f>
        <v>0</v>
      </c>
      <c r="NK15" s="568" cm="1">
        <f t="array" ref="NK15">INDEX(NK20:NK22,CASE!$U$4)</f>
        <v>0</v>
      </c>
      <c r="NL15" s="568" cm="1">
        <f t="array" ref="NL15">INDEX(NL20:NL22,CASE!$U$4)</f>
        <v>0</v>
      </c>
      <c r="NM15" s="568" cm="1">
        <f t="array" ref="NM15">INDEX(NM20:NM22,CASE!$U$4)</f>
        <v>0</v>
      </c>
      <c r="NN15" s="568" cm="1">
        <f t="array" ref="NN15">INDEX(NN20:NN22,CASE!$U$4)</f>
        <v>0</v>
      </c>
      <c r="NO15" s="568" cm="1">
        <f t="array" ref="NO15">INDEX(NO20:NO22,CASE!$U$4)</f>
        <v>0</v>
      </c>
      <c r="NP15" s="568" cm="1">
        <f t="array" ref="NP15">INDEX(NP20:NP22,CASE!$U$4)</f>
        <v>0</v>
      </c>
      <c r="NQ15" s="568" cm="1">
        <f t="array" ref="NQ15">INDEX(NQ20:NQ22,CASE!$U$4)</f>
        <v>0</v>
      </c>
      <c r="NR15" s="568" cm="1">
        <f t="array" ref="NR15">INDEX(NR20:NR22,CASE!$U$4)</f>
        <v>0</v>
      </c>
      <c r="NS15" s="568" cm="1">
        <f t="array" ref="NS15">INDEX(NS20:NS22,CASE!$U$4)</f>
        <v>0</v>
      </c>
      <c r="NT15" s="568" cm="1">
        <f t="array" ref="NT15">INDEX(NT20:NT22,CASE!$U$4)</f>
        <v>0</v>
      </c>
      <c r="NU15" s="568" cm="1">
        <f t="array" ref="NU15">INDEX(NU20:NU22,CASE!$U$4)</f>
        <v>0</v>
      </c>
      <c r="NV15" s="568" cm="1">
        <f t="array" ref="NV15">INDEX(NV20:NV22,CASE!$U$4)</f>
        <v>0</v>
      </c>
      <c r="NW15" s="568" cm="1">
        <f t="array" ref="NW15">INDEX(NW20:NW22,CASE!$U$4)</f>
        <v>0</v>
      </c>
      <c r="NX15" s="568" cm="1">
        <f t="array" ref="NX15">INDEX(NX20:NX22,CASE!$U$4)</f>
        <v>0</v>
      </c>
      <c r="NY15" s="568" cm="1">
        <f t="array" ref="NY15">INDEX(NY20:NY22,CASE!$U$4)</f>
        <v>0</v>
      </c>
      <c r="NZ15" s="568" cm="1">
        <f t="array" ref="NZ15">INDEX(NZ20:NZ22,CASE!$U$4)</f>
        <v>0</v>
      </c>
      <c r="OA15" s="568" cm="1">
        <f t="array" ref="OA15">INDEX(OA20:OA22,CASE!$U$4)</f>
        <v>0</v>
      </c>
      <c r="OB15" s="568" cm="1">
        <f t="array" ref="OB15">INDEX(OB20:OB22,CASE!$U$4)</f>
        <v>0</v>
      </c>
      <c r="OC15" s="568" cm="1">
        <f t="array" ref="OC15">INDEX(OC20:OC22,CASE!$U$4)</f>
        <v>0</v>
      </c>
      <c r="OD15" s="568" cm="1">
        <f t="array" ref="OD15">INDEX(OD20:OD22,CASE!$U$4)</f>
        <v>0</v>
      </c>
      <c r="OE15" s="568" cm="1">
        <f t="array" ref="OE15">INDEX(OE20:OE22,CASE!$U$4)</f>
        <v>0</v>
      </c>
      <c r="OF15" s="568" cm="1">
        <f t="array" ref="OF15">INDEX(OF20:OF22,CASE!$U$4)</f>
        <v>0</v>
      </c>
      <c r="OG15" s="568" cm="1">
        <f t="array" ref="OG15">INDEX(OG20:OG22,CASE!$U$4)</f>
        <v>0</v>
      </c>
      <c r="OH15" s="568" cm="1">
        <f t="array" ref="OH15">INDEX(OH20:OH22,CASE!$U$4)</f>
        <v>0</v>
      </c>
      <c r="OI15" s="568" cm="1">
        <f t="array" ref="OI15">INDEX(OI20:OI22,CASE!$U$4)</f>
        <v>0</v>
      </c>
      <c r="OJ15" s="568" cm="1">
        <f t="array" ref="OJ15">INDEX(OJ20:OJ22,CASE!$U$4)</f>
        <v>0</v>
      </c>
      <c r="OK15" s="568" cm="1">
        <f t="array" ref="OK15">INDEX(OK20:OK22,CASE!$U$4)</f>
        <v>0</v>
      </c>
      <c r="OL15" s="568" cm="1">
        <f t="array" ref="OL15">INDEX(OL20:OL22,CASE!$U$4)</f>
        <v>0</v>
      </c>
      <c r="OM15" s="568" cm="1">
        <f t="array" ref="OM15">INDEX(OM20:OM22,CASE!$U$4)</f>
        <v>0</v>
      </c>
      <c r="ON15" s="568" cm="1">
        <f t="array" ref="ON15">INDEX(ON20:ON22,CASE!$U$4)</f>
        <v>0</v>
      </c>
      <c r="OO15" s="568" cm="1">
        <f t="array" ref="OO15">INDEX(OO20:OO22,CASE!$U$4)</f>
        <v>0</v>
      </c>
      <c r="OP15" s="568" cm="1">
        <f t="array" ref="OP15">INDEX(OP20:OP22,CASE!$U$4)</f>
        <v>0</v>
      </c>
      <c r="OQ15" s="568" cm="1">
        <f t="array" ref="OQ15">INDEX(OQ20:OQ22,CASE!$U$4)</f>
        <v>0</v>
      </c>
      <c r="OR15" s="568" cm="1">
        <f t="array" ref="OR15">INDEX(OR20:OR22,CASE!$U$4)</f>
        <v>0</v>
      </c>
      <c r="OS15" s="568" cm="1">
        <f t="array" ref="OS15">INDEX(OS20:OS22,CASE!$U$4)</f>
        <v>0</v>
      </c>
      <c r="OT15" s="568" cm="1">
        <f t="array" ref="OT15">INDEX(OT20:OT22,CASE!$U$4)</f>
        <v>0</v>
      </c>
      <c r="OU15" s="568" cm="1">
        <f t="array" ref="OU15">INDEX(OU20:OU22,CASE!$U$4)</f>
        <v>0</v>
      </c>
      <c r="OV15" s="568" cm="1">
        <f t="array" ref="OV15">INDEX(OV20:OV22,CASE!$U$4)</f>
        <v>0</v>
      </c>
      <c r="OW15" s="568" cm="1">
        <f t="array" ref="OW15">INDEX(OW20:OW22,CASE!$U$4)</f>
        <v>0</v>
      </c>
      <c r="OX15" s="568" cm="1">
        <f t="array" ref="OX15">INDEX(OX20:OX22,CASE!$U$4)</f>
        <v>0</v>
      </c>
      <c r="OY15" s="568" cm="1">
        <f t="array" ref="OY15">INDEX(OY20:OY22,CASE!$U$4)</f>
        <v>0</v>
      </c>
      <c r="OZ15" s="568" cm="1">
        <f t="array" ref="OZ15">INDEX(OZ20:OZ22,CASE!$U$4)</f>
        <v>0</v>
      </c>
      <c r="PA15" s="568" cm="1">
        <f t="array" ref="PA15">INDEX(PA20:PA22,CASE!$U$4)</f>
        <v>0</v>
      </c>
      <c r="PB15" s="568" cm="1">
        <f t="array" ref="PB15">INDEX(PB20:PB22,CASE!$U$4)</f>
        <v>0</v>
      </c>
      <c r="PC15" s="568" cm="1">
        <f t="array" ref="PC15">INDEX(PC20:PC22,CASE!$U$4)</f>
        <v>0</v>
      </c>
      <c r="PD15" s="568" cm="1">
        <f t="array" ref="PD15">INDEX(PD20:PD22,CASE!$U$4)</f>
        <v>0</v>
      </c>
      <c r="PE15" s="568" cm="1">
        <f t="array" ref="PE15">INDEX(PE20:PE22,CASE!$U$4)</f>
        <v>0</v>
      </c>
      <c r="PF15" s="568" cm="1">
        <f t="array" ref="PF15">INDEX(PF20:PF22,CASE!$U$4)</f>
        <v>0</v>
      </c>
      <c r="PG15" s="568" cm="1">
        <f t="array" ref="PG15">INDEX(PG20:PG22,CASE!$U$4)</f>
        <v>0</v>
      </c>
      <c r="PH15" s="568" cm="1">
        <f t="array" ref="PH15">INDEX(PH20:PH22,CASE!$U$4)</f>
        <v>0</v>
      </c>
      <c r="PI15" s="568" cm="1">
        <f t="array" ref="PI15">INDEX(PI20:PI22,CASE!$U$4)</f>
        <v>0</v>
      </c>
      <c r="PJ15" s="568" cm="1">
        <f t="array" ref="PJ15">INDEX(PJ20:PJ22,CASE!$U$4)</f>
        <v>0</v>
      </c>
      <c r="PK15" s="568" cm="1">
        <f t="array" ref="PK15">INDEX(PK20:PK22,CASE!$U$4)</f>
        <v>0</v>
      </c>
      <c r="PL15" s="568" cm="1">
        <f t="array" ref="PL15">INDEX(PL20:PL22,CASE!$U$4)</f>
        <v>0</v>
      </c>
      <c r="PM15" s="568" cm="1">
        <f t="array" ref="PM15">INDEX(PM20:PM22,CASE!$U$4)</f>
        <v>0</v>
      </c>
      <c r="PN15" s="568" cm="1">
        <f t="array" ref="PN15">INDEX(PN20:PN22,CASE!$U$4)</f>
        <v>0</v>
      </c>
      <c r="PO15" s="568" cm="1">
        <f t="array" ref="PO15">INDEX(PO20:PO22,CASE!$U$4)</f>
        <v>0</v>
      </c>
      <c r="PP15" s="568" cm="1">
        <f t="array" ref="PP15">INDEX(PP20:PP22,CASE!$U$4)</f>
        <v>0</v>
      </c>
      <c r="PQ15" s="568" cm="1">
        <f t="array" ref="PQ15">INDEX(PQ20:PQ22,CASE!$U$4)</f>
        <v>0</v>
      </c>
      <c r="PR15" s="568" cm="1">
        <f t="array" ref="PR15">INDEX(PR20:PR22,CASE!$U$4)</f>
        <v>0</v>
      </c>
      <c r="PS15" s="568" cm="1">
        <f t="array" ref="PS15">INDEX(PS20:PS22,CASE!$U$4)</f>
        <v>0</v>
      </c>
      <c r="PT15" s="568" cm="1">
        <f t="array" ref="PT15">INDEX(PT20:PT22,CASE!$U$4)</f>
        <v>0</v>
      </c>
      <c r="PU15" s="568" cm="1">
        <f t="array" ref="PU15">INDEX(PU20:PU22,CASE!$U$4)</f>
        <v>0</v>
      </c>
      <c r="PV15" s="568" cm="1">
        <f t="array" ref="PV15">INDEX(PV20:PV22,CASE!$U$4)</f>
        <v>0</v>
      </c>
      <c r="PW15" s="568" cm="1">
        <f t="array" ref="PW15">INDEX(PW20:PW22,CASE!$U$4)</f>
        <v>0</v>
      </c>
      <c r="PX15" s="568" cm="1">
        <f t="array" ref="PX15">INDEX(PX20:PX22,CASE!$U$4)</f>
        <v>0</v>
      </c>
      <c r="PY15" s="568" cm="1">
        <f t="array" ref="PY15">INDEX(PY20:PY22,CASE!$U$4)</f>
        <v>0</v>
      </c>
      <c r="PZ15" s="568" cm="1">
        <f t="array" ref="PZ15">INDEX(PZ20:PZ22,CASE!$U$4)</f>
        <v>0</v>
      </c>
      <c r="QA15" s="568" cm="1">
        <f t="array" ref="QA15">INDEX(QA20:QA22,CASE!$U$4)</f>
        <v>0</v>
      </c>
      <c r="QB15" s="568" cm="1">
        <f t="array" ref="QB15">INDEX(QB20:QB22,CASE!$U$4)</f>
        <v>0</v>
      </c>
      <c r="QC15" s="568" cm="1">
        <f t="array" ref="QC15">INDEX(QC20:QC22,CASE!$U$4)</f>
        <v>0</v>
      </c>
      <c r="QD15" s="568" cm="1">
        <f t="array" ref="QD15">INDEX(QD20:QD22,CASE!$U$4)</f>
        <v>0</v>
      </c>
      <c r="QE15" s="568" cm="1">
        <f t="array" ref="QE15">INDEX(QE20:QE22,CASE!$U$4)</f>
        <v>0</v>
      </c>
      <c r="QF15" s="568" cm="1">
        <f t="array" ref="QF15">INDEX(QF20:QF22,CASE!$U$4)</f>
        <v>0</v>
      </c>
      <c r="QG15" s="568" cm="1">
        <f t="array" ref="QG15">INDEX(QG20:QG22,CASE!$U$4)</f>
        <v>0</v>
      </c>
      <c r="QH15" s="568" cm="1">
        <f t="array" ref="QH15">INDEX(QH20:QH22,CASE!$U$4)</f>
        <v>0</v>
      </c>
      <c r="QI15" s="568" cm="1">
        <f t="array" ref="QI15">INDEX(QI20:QI22,CASE!$U$4)</f>
        <v>0</v>
      </c>
      <c r="QJ15" s="568" cm="1">
        <f t="array" ref="QJ15">INDEX(QJ20:QJ22,CASE!$U$4)</f>
        <v>0</v>
      </c>
      <c r="QK15" s="568" cm="1">
        <f t="array" ref="QK15">INDEX(QK20:QK22,CASE!$U$4)</f>
        <v>0</v>
      </c>
      <c r="QL15" s="568" cm="1">
        <f t="array" ref="QL15">INDEX(QL20:QL22,CASE!$U$4)</f>
        <v>0</v>
      </c>
      <c r="QM15" s="568" cm="1">
        <f t="array" ref="QM15">INDEX(QM20:QM22,CASE!$U$4)</f>
        <v>0</v>
      </c>
      <c r="QN15" s="568" cm="1">
        <f t="array" ref="QN15">INDEX(QN20:QN22,CASE!$U$4)</f>
        <v>0</v>
      </c>
      <c r="QO15" s="568" cm="1">
        <f t="array" ref="QO15">INDEX(QO20:QO22,CASE!$U$4)</f>
        <v>0</v>
      </c>
      <c r="QP15" s="568" cm="1">
        <f t="array" ref="QP15">INDEX(QP20:QP22,CASE!$U$4)</f>
        <v>0</v>
      </c>
      <c r="QQ15" s="568" cm="1">
        <f t="array" ref="QQ15">INDEX(QQ20:QQ22,CASE!$U$4)</f>
        <v>0</v>
      </c>
      <c r="QR15" s="568" cm="1">
        <f t="array" ref="QR15">INDEX(QR20:QR22,CASE!$U$4)</f>
        <v>0</v>
      </c>
      <c r="QS15" s="568" cm="1">
        <f t="array" ref="QS15">INDEX(QS20:QS22,CASE!$U$4)</f>
        <v>0</v>
      </c>
      <c r="QT15" s="568" cm="1">
        <f t="array" ref="QT15">INDEX(QT20:QT22,CASE!$U$4)</f>
        <v>0</v>
      </c>
      <c r="QU15" s="568" cm="1">
        <f t="array" ref="QU15">INDEX(QU20:QU22,CASE!$U$4)</f>
        <v>0</v>
      </c>
      <c r="QV15" s="568" cm="1">
        <f t="array" ref="QV15">INDEX(QV20:QV22,CASE!$U$4)</f>
        <v>0</v>
      </c>
      <c r="QW15" s="568" cm="1">
        <f t="array" ref="QW15">INDEX(QW20:QW22,CASE!$U$4)</f>
        <v>0</v>
      </c>
      <c r="QX15" s="568" cm="1">
        <f t="array" ref="QX15">INDEX(QX20:QX22,CASE!$U$4)</f>
        <v>0</v>
      </c>
      <c r="QY15" s="568" cm="1">
        <f t="array" ref="QY15">INDEX(QY20:QY22,CASE!$U$4)</f>
        <v>0</v>
      </c>
      <c r="QZ15" s="568" cm="1">
        <f t="array" ref="QZ15">INDEX(QZ20:QZ22,CASE!$U$4)</f>
        <v>0</v>
      </c>
      <c r="RA15" s="568" cm="1">
        <f t="array" ref="RA15">INDEX(RA20:RA22,CASE!$U$4)</f>
        <v>0</v>
      </c>
      <c r="RB15" s="568" cm="1">
        <f t="array" ref="RB15">INDEX(RB20:RB22,CASE!$U$4)</f>
        <v>0</v>
      </c>
      <c r="RC15" s="568" cm="1">
        <f t="array" ref="RC15">INDEX(RC20:RC22,CASE!$U$4)</f>
        <v>0</v>
      </c>
      <c r="RD15" s="568" cm="1">
        <f t="array" ref="RD15">INDEX(RD20:RD22,CASE!$U$4)</f>
        <v>0</v>
      </c>
      <c r="RE15" s="568" cm="1">
        <f t="array" ref="RE15">INDEX(RE20:RE22,CASE!$U$4)</f>
        <v>0</v>
      </c>
      <c r="RF15" s="568" cm="1">
        <f t="array" ref="RF15">INDEX(RF20:RF22,CASE!$U$4)</f>
        <v>0</v>
      </c>
      <c r="RG15" s="568" cm="1">
        <f t="array" ref="RG15">INDEX(RG20:RG22,CASE!$U$4)</f>
        <v>0</v>
      </c>
      <c r="RH15" s="568" cm="1">
        <f t="array" ref="RH15">INDEX(RH20:RH22,CASE!$U$4)</f>
        <v>0</v>
      </c>
      <c r="RI15" s="568" cm="1">
        <f t="array" ref="RI15">INDEX(RI20:RI22,CASE!$U$4)</f>
        <v>0</v>
      </c>
      <c r="RJ15" s="568" cm="1">
        <f t="array" ref="RJ15">INDEX(RJ20:RJ22,CASE!$U$4)</f>
        <v>0</v>
      </c>
      <c r="RK15" s="568" cm="1">
        <f t="array" ref="RK15">INDEX(RK20:RK22,CASE!$U$4)</f>
        <v>0</v>
      </c>
      <c r="RL15" s="568" cm="1">
        <f t="array" ref="RL15">INDEX(RL20:RL22,CASE!$U$4)</f>
        <v>0</v>
      </c>
      <c r="RM15" s="568" cm="1">
        <f t="array" ref="RM15">INDEX(RM20:RM22,CASE!$U$4)</f>
        <v>0</v>
      </c>
      <c r="RN15" s="568" cm="1">
        <f t="array" ref="RN15">INDEX(RN20:RN22,CASE!$U$4)</f>
        <v>0</v>
      </c>
      <c r="RO15" s="568" cm="1">
        <f t="array" ref="RO15">INDEX(RO20:RO22,CASE!$U$4)</f>
        <v>0</v>
      </c>
      <c r="RP15" s="568" cm="1">
        <f t="array" ref="RP15">INDEX(RP20:RP22,CASE!$U$4)</f>
        <v>0</v>
      </c>
      <c r="RQ15" s="568" cm="1">
        <f t="array" ref="RQ15">INDEX(RQ20:RQ22,CASE!$U$4)</f>
        <v>0</v>
      </c>
      <c r="RR15" s="568" cm="1">
        <f t="array" ref="RR15">INDEX(RR20:RR22,CASE!$U$4)</f>
        <v>0</v>
      </c>
      <c r="RS15" s="568" cm="1">
        <f t="array" ref="RS15">INDEX(RS20:RS22,CASE!$U$4)</f>
        <v>0</v>
      </c>
      <c r="RT15" s="568" cm="1">
        <f t="array" ref="RT15">INDEX(RT20:RT22,CASE!$U$4)</f>
        <v>0</v>
      </c>
      <c r="RU15" s="568" cm="1">
        <f t="array" ref="RU15">INDEX(RU20:RU22,CASE!$U$4)</f>
        <v>0</v>
      </c>
      <c r="RV15" s="568" cm="1">
        <f t="array" ref="RV15">INDEX(RV20:RV22,CASE!$U$4)</f>
        <v>0</v>
      </c>
      <c r="RW15" s="568" cm="1">
        <f t="array" ref="RW15">INDEX(RW20:RW22,CASE!$U$4)</f>
        <v>0</v>
      </c>
      <c r="RX15" s="568" cm="1">
        <f t="array" ref="RX15">INDEX(RX20:RX22,CASE!$U$4)</f>
        <v>0</v>
      </c>
      <c r="RY15" s="568" cm="1">
        <f t="array" ref="RY15">INDEX(RY20:RY22,CASE!$U$4)</f>
        <v>0</v>
      </c>
      <c r="RZ15" s="568" cm="1">
        <f t="array" ref="RZ15">INDEX(RZ20:RZ22,CASE!$U$4)</f>
        <v>0</v>
      </c>
      <c r="SA15" s="568" cm="1">
        <f t="array" ref="SA15">INDEX(SA20:SA22,CASE!$U$4)</f>
        <v>0</v>
      </c>
      <c r="SB15" s="568" cm="1">
        <f t="array" ref="SB15">INDEX(SB20:SB22,CASE!$U$4)</f>
        <v>0</v>
      </c>
      <c r="SC15" s="568" cm="1">
        <f t="array" ref="SC15">INDEX(SC20:SC22,CASE!$U$4)</f>
        <v>0</v>
      </c>
      <c r="SD15" s="568" cm="1">
        <f t="array" ref="SD15">INDEX(SD20:SD22,CASE!$U$4)</f>
        <v>0</v>
      </c>
      <c r="SE15" s="568" cm="1">
        <f t="array" ref="SE15">INDEX(SE20:SE22,CASE!$U$4)</f>
        <v>0</v>
      </c>
      <c r="SF15" s="568" cm="1">
        <f t="array" ref="SF15">INDEX(SF20:SF22,CASE!$U$4)</f>
        <v>0</v>
      </c>
      <c r="SG15" s="568" cm="1">
        <f t="array" ref="SG15">INDEX(SG20:SG22,CASE!$U$4)</f>
        <v>0</v>
      </c>
      <c r="SH15" s="568" cm="1">
        <f t="array" ref="SH15">INDEX(SH20:SH22,CASE!$U$4)</f>
        <v>0</v>
      </c>
      <c r="SI15" s="568" cm="1">
        <f t="array" ref="SI15">INDEX(SI20:SI22,CASE!$U$4)</f>
        <v>0</v>
      </c>
      <c r="SJ15" s="568" cm="1">
        <f t="array" ref="SJ15">INDEX(SJ20:SJ22,CASE!$U$4)</f>
        <v>0</v>
      </c>
      <c r="SK15" s="568" cm="1">
        <f t="array" ref="SK15">INDEX(SK20:SK22,CASE!$U$4)</f>
        <v>0</v>
      </c>
      <c r="SL15" s="568" cm="1">
        <f t="array" ref="SL15">INDEX(SL20:SL22,CASE!$U$4)</f>
        <v>0</v>
      </c>
      <c r="SM15" s="568" cm="1">
        <f t="array" ref="SM15">INDEX(SM20:SM22,CASE!$U$4)</f>
        <v>0</v>
      </c>
      <c r="SN15" s="568" cm="1">
        <f t="array" ref="SN15">INDEX(SN20:SN22,CASE!$U$4)</f>
        <v>0</v>
      </c>
      <c r="SO15" s="568" cm="1">
        <f t="array" ref="SO15">INDEX(SO20:SO22,CASE!$U$4)</f>
        <v>0</v>
      </c>
      <c r="SP15" s="568" cm="1">
        <f t="array" ref="SP15">INDEX(SP20:SP22,CASE!$U$4)</f>
        <v>0</v>
      </c>
      <c r="SQ15" s="568" cm="1">
        <f t="array" ref="SQ15">INDEX(SQ20:SQ22,CASE!$U$4)</f>
        <v>0</v>
      </c>
      <c r="SR15" s="568" cm="1">
        <f t="array" ref="SR15">INDEX(SR20:SR22,CASE!$U$4)</f>
        <v>0</v>
      </c>
      <c r="SS15" s="568" cm="1">
        <f t="array" ref="SS15">INDEX(SS20:SS22,CASE!$U$4)</f>
        <v>0</v>
      </c>
      <c r="ST15" s="568" cm="1">
        <f t="array" ref="ST15">INDEX(ST20:ST22,CASE!$U$4)</f>
        <v>0</v>
      </c>
      <c r="SU15" s="568" cm="1">
        <f t="array" ref="SU15">INDEX(SU20:SU22,CASE!$U$4)</f>
        <v>0</v>
      </c>
      <c r="SV15" s="568" cm="1">
        <f t="array" ref="SV15">INDEX(SV20:SV22,CASE!$U$4)</f>
        <v>0</v>
      </c>
      <c r="SW15" s="568" cm="1">
        <f t="array" ref="SW15">INDEX(SW20:SW22,CASE!$U$4)</f>
        <v>0</v>
      </c>
      <c r="SX15" s="568" cm="1">
        <f t="array" ref="SX15">INDEX(SX20:SX22,CASE!$U$4)</f>
        <v>0</v>
      </c>
      <c r="SY15" s="568" cm="1">
        <f t="array" ref="SY15">INDEX(SY20:SY22,CASE!$U$4)</f>
        <v>0</v>
      </c>
      <c r="SZ15" s="568" cm="1">
        <f t="array" ref="SZ15">INDEX(SZ20:SZ22,CASE!$U$4)</f>
        <v>0</v>
      </c>
      <c r="TA15" s="568" cm="1">
        <f t="array" ref="TA15">INDEX(TA20:TA22,CASE!$U$4)</f>
        <v>0</v>
      </c>
      <c r="TB15" s="568" cm="1">
        <f t="array" ref="TB15">INDEX(TB20:TB22,CASE!$U$4)</f>
        <v>0</v>
      </c>
      <c r="TC15" s="568" cm="1">
        <f t="array" ref="TC15">INDEX(TC20:TC22,CASE!$U$4)</f>
        <v>0</v>
      </c>
      <c r="TD15" s="568" cm="1">
        <f t="array" ref="TD15">INDEX(TD20:TD22,CASE!$U$4)</f>
        <v>0</v>
      </c>
      <c r="TE15" s="568" cm="1">
        <f t="array" ref="TE15">INDEX(TE20:TE22,CASE!$U$4)</f>
        <v>0</v>
      </c>
      <c r="TF15" s="568" cm="1">
        <f t="array" ref="TF15">INDEX(TF20:TF22,CASE!$U$4)</f>
        <v>0</v>
      </c>
      <c r="TG15" s="568" cm="1">
        <f t="array" ref="TG15">INDEX(TG20:TG22,CASE!$U$4)</f>
        <v>0</v>
      </c>
      <c r="TH15" s="568" cm="1">
        <f t="array" ref="TH15">INDEX(TH20:TH22,CASE!$U$4)</f>
        <v>0</v>
      </c>
      <c r="TI15" s="568" cm="1">
        <f t="array" ref="TI15">INDEX(TI20:TI22,CASE!$U$4)</f>
        <v>0</v>
      </c>
      <c r="TJ15" s="568" cm="1">
        <f t="array" ref="TJ15">INDEX(TJ20:TJ22,CASE!$U$4)</f>
        <v>0</v>
      </c>
      <c r="TK15" s="568" cm="1">
        <f t="array" ref="TK15">INDEX(TK20:TK22,CASE!$U$4)</f>
        <v>0</v>
      </c>
      <c r="TL15" s="568" cm="1">
        <f t="array" ref="TL15">INDEX(TL20:TL22,CASE!$U$4)</f>
        <v>0</v>
      </c>
      <c r="TM15" s="568" cm="1">
        <f t="array" ref="TM15">INDEX(TM20:TM22,CASE!$U$4)</f>
        <v>0</v>
      </c>
      <c r="TN15" s="568" cm="1">
        <f t="array" ref="TN15">INDEX(TN20:TN22,CASE!$U$4)</f>
        <v>0</v>
      </c>
      <c r="TO15" s="568" cm="1">
        <f t="array" ref="TO15">INDEX(TO20:TO22,CASE!$U$4)</f>
        <v>0</v>
      </c>
      <c r="TP15" s="568" cm="1">
        <f t="array" ref="TP15">INDEX(TP20:TP22,CASE!$U$4)</f>
        <v>0</v>
      </c>
      <c r="TQ15" s="568" cm="1">
        <f t="array" ref="TQ15">INDEX(TQ20:TQ22,CASE!$U$4)</f>
        <v>0</v>
      </c>
      <c r="TR15" s="568" cm="1">
        <f t="array" ref="TR15">INDEX(TR20:TR22,CASE!$U$4)</f>
        <v>0</v>
      </c>
      <c r="TS15" s="568" cm="1">
        <f t="array" ref="TS15">INDEX(TS20:TS22,CASE!$U$4)</f>
        <v>0</v>
      </c>
      <c r="TT15" s="568" cm="1">
        <f t="array" ref="TT15">INDEX(TT20:TT22,CASE!$U$4)</f>
        <v>0</v>
      </c>
      <c r="TU15" s="568" cm="1">
        <f t="array" ref="TU15">INDEX(TU20:TU22,CASE!$U$4)</f>
        <v>0</v>
      </c>
      <c r="TV15" s="568" cm="1">
        <f t="array" ref="TV15">INDEX(TV20:TV22,CASE!$U$4)</f>
        <v>0</v>
      </c>
      <c r="TW15" s="568" cm="1">
        <f t="array" ref="TW15">INDEX(TW20:TW22,CASE!$U$4)</f>
        <v>0</v>
      </c>
      <c r="TX15" s="568" cm="1">
        <f t="array" ref="TX15">INDEX(TX20:TX22,CASE!$U$4)</f>
        <v>0</v>
      </c>
      <c r="TY15" s="568" cm="1">
        <f t="array" ref="TY15">INDEX(TY20:TY22,CASE!$U$4)</f>
        <v>0</v>
      </c>
      <c r="TZ15" s="568" cm="1">
        <f t="array" ref="TZ15">INDEX(TZ20:TZ22,CASE!$U$4)</f>
        <v>0</v>
      </c>
      <c r="UA15" s="568" cm="1">
        <f t="array" ref="UA15">INDEX(UA20:UA22,CASE!$U$4)</f>
        <v>0</v>
      </c>
      <c r="UB15" s="568" cm="1">
        <f t="array" ref="UB15">INDEX(UB20:UB22,CASE!$U$4)</f>
        <v>0</v>
      </c>
      <c r="UC15" s="568" cm="1">
        <f t="array" ref="UC15">INDEX(UC20:UC22,CASE!$U$4)</f>
        <v>0</v>
      </c>
      <c r="UD15" s="568" cm="1">
        <f t="array" ref="UD15">INDEX(UD20:UD22,CASE!$U$4)</f>
        <v>0</v>
      </c>
      <c r="UE15" s="568" cm="1">
        <f t="array" ref="UE15">INDEX(UE20:UE22,CASE!$U$4)</f>
        <v>0</v>
      </c>
      <c r="UF15" s="568" cm="1">
        <f t="array" ref="UF15">INDEX(UF20:UF22,CASE!$U$4)</f>
        <v>0</v>
      </c>
      <c r="UG15" s="568" cm="1">
        <f t="array" ref="UG15">INDEX(UG20:UG22,CASE!$U$4)</f>
        <v>0</v>
      </c>
      <c r="UH15" s="568" cm="1">
        <f t="array" ref="UH15">INDEX(UH20:UH22,CASE!$U$4)</f>
        <v>0</v>
      </c>
      <c r="UI15" s="568" cm="1">
        <f t="array" ref="UI15">INDEX(UI20:UI22,CASE!$U$4)</f>
        <v>0</v>
      </c>
      <c r="UJ15" s="568" cm="1">
        <f t="array" ref="UJ15">INDEX(UJ20:UJ22,CASE!$U$4)</f>
        <v>0</v>
      </c>
      <c r="UK15" s="568" cm="1">
        <f t="array" ref="UK15">INDEX(UK20:UK22,CASE!$U$4)</f>
        <v>0</v>
      </c>
      <c r="UL15" s="568" cm="1">
        <f t="array" ref="UL15">INDEX(UL20:UL22,CASE!$U$4)</f>
        <v>0</v>
      </c>
      <c r="UM15" s="568" cm="1">
        <f t="array" ref="UM15">INDEX(UM20:UM22,CASE!$U$4)</f>
        <v>0</v>
      </c>
      <c r="UN15" s="568" cm="1">
        <f t="array" ref="UN15">INDEX(UN20:UN22,CASE!$U$4)</f>
        <v>0</v>
      </c>
      <c r="UO15" s="568" cm="1">
        <f t="array" ref="UO15">INDEX(UO20:UO22,CASE!$U$4)</f>
        <v>0</v>
      </c>
      <c r="UP15" s="568" cm="1">
        <f t="array" ref="UP15">INDEX(UP20:UP22,CASE!$U$4)</f>
        <v>0</v>
      </c>
      <c r="UQ15" s="568" cm="1">
        <f t="array" ref="UQ15">INDEX(UQ20:UQ22,CASE!$U$4)</f>
        <v>0</v>
      </c>
      <c r="UR15" s="568" cm="1">
        <f t="array" ref="UR15">INDEX(UR20:UR22,CASE!$U$4)</f>
        <v>0</v>
      </c>
      <c r="US15" s="568" cm="1">
        <f t="array" ref="US15">INDEX(US20:US22,CASE!$U$4)</f>
        <v>0</v>
      </c>
      <c r="UT15" s="568" cm="1">
        <f t="array" ref="UT15">INDEX(UT20:UT22,CASE!$U$4)</f>
        <v>0</v>
      </c>
      <c r="UU15" s="568" cm="1">
        <f t="array" ref="UU15">INDEX(UU20:UU22,CASE!$U$4)</f>
        <v>0</v>
      </c>
      <c r="UV15" s="568" cm="1">
        <f t="array" ref="UV15">INDEX(UV20:UV22,CASE!$U$4)</f>
        <v>0</v>
      </c>
      <c r="UW15" s="568" cm="1">
        <f t="array" ref="UW15">INDEX(UW20:UW22,CASE!$U$4)</f>
        <v>0</v>
      </c>
      <c r="UX15" s="568" cm="1">
        <f t="array" ref="UX15">INDEX(UX20:UX22,CASE!$U$4)</f>
        <v>0</v>
      </c>
      <c r="UY15" s="568" cm="1">
        <f t="array" ref="UY15">INDEX(UY20:UY22,CASE!$U$4)</f>
        <v>0</v>
      </c>
      <c r="UZ15" s="568" cm="1">
        <f t="array" ref="UZ15">INDEX(UZ20:UZ22,CASE!$U$4)</f>
        <v>0</v>
      </c>
      <c r="VA15" s="568" cm="1">
        <f t="array" ref="VA15">INDEX(VA20:VA22,CASE!$U$4)</f>
        <v>0</v>
      </c>
      <c r="VB15" s="568" cm="1">
        <f t="array" ref="VB15">INDEX(VB20:VB22,CASE!$U$4)</f>
        <v>0</v>
      </c>
      <c r="VC15" s="568" cm="1">
        <f t="array" ref="VC15">INDEX(VC20:VC22,CASE!$U$4)</f>
        <v>0</v>
      </c>
      <c r="VD15" s="568" cm="1">
        <f t="array" ref="VD15">INDEX(VD20:VD22,CASE!$U$4)</f>
        <v>0</v>
      </c>
      <c r="VE15" s="568" cm="1">
        <f t="array" ref="VE15">INDEX(VE20:VE22,CASE!$U$4)</f>
        <v>0</v>
      </c>
      <c r="VF15" s="568" cm="1">
        <f t="array" ref="VF15">INDEX(VF20:VF22,CASE!$U$4)</f>
        <v>0</v>
      </c>
      <c r="VG15" s="568" cm="1">
        <f t="array" ref="VG15">INDEX(VG20:VG22,CASE!$U$4)</f>
        <v>0</v>
      </c>
      <c r="VH15" s="568" cm="1">
        <f t="array" ref="VH15">INDEX(VH20:VH22,CASE!$U$4)</f>
        <v>0</v>
      </c>
      <c r="VI15" s="568" cm="1">
        <f t="array" ref="VI15">INDEX(VI20:VI22,CASE!$U$4)</f>
        <v>0</v>
      </c>
      <c r="VJ15" s="568" cm="1">
        <f t="array" ref="VJ15">INDEX(VJ20:VJ22,CASE!$U$4)</f>
        <v>0</v>
      </c>
      <c r="VK15" s="568" cm="1">
        <f t="array" ref="VK15">INDEX(VK20:VK22,CASE!$U$4)</f>
        <v>0</v>
      </c>
      <c r="VL15" s="568" cm="1">
        <f t="array" ref="VL15">INDEX(VL20:VL22,CASE!$U$4)</f>
        <v>0</v>
      </c>
      <c r="VM15" s="568" cm="1">
        <f t="array" ref="VM15">INDEX(VM20:VM22,CASE!$U$4)</f>
        <v>0</v>
      </c>
      <c r="VN15" s="568" cm="1">
        <f t="array" ref="VN15">INDEX(VN20:VN22,CASE!$U$4)</f>
        <v>0</v>
      </c>
      <c r="VO15" s="568" cm="1">
        <f t="array" ref="VO15">INDEX(VO20:VO22,CASE!$U$4)</f>
        <v>0</v>
      </c>
      <c r="VP15" s="568" cm="1">
        <f t="array" ref="VP15">INDEX(VP20:VP22,CASE!$U$4)</f>
        <v>0</v>
      </c>
      <c r="VQ15" s="568" cm="1">
        <f t="array" ref="VQ15">INDEX(VQ20:VQ22,CASE!$U$4)</f>
        <v>0</v>
      </c>
      <c r="VR15" s="568" cm="1">
        <f t="array" ref="VR15">INDEX(VR20:VR22,CASE!$U$4)</f>
        <v>0</v>
      </c>
      <c r="VS15" s="568" cm="1">
        <f t="array" ref="VS15">INDEX(VS20:VS22,CASE!$U$4)</f>
        <v>0</v>
      </c>
      <c r="VT15" s="568" cm="1">
        <f t="array" ref="VT15">INDEX(VT20:VT22,CASE!$U$4)</f>
        <v>0</v>
      </c>
      <c r="VU15" s="568" cm="1">
        <f t="array" ref="VU15">INDEX(VU20:VU22,CASE!$U$4)</f>
        <v>0</v>
      </c>
      <c r="VV15" s="568" cm="1">
        <f t="array" ref="VV15">INDEX(VV20:VV22,CASE!$U$4)</f>
        <v>0</v>
      </c>
      <c r="VW15" s="568" cm="1">
        <f t="array" ref="VW15">INDEX(VW20:VW22,CASE!$U$4)</f>
        <v>0</v>
      </c>
      <c r="VX15" s="568" cm="1">
        <f t="array" ref="VX15">INDEX(VX20:VX22,CASE!$U$4)</f>
        <v>0</v>
      </c>
      <c r="VY15" s="568" cm="1">
        <f t="array" ref="VY15">INDEX(VY20:VY22,CASE!$U$4)</f>
        <v>0</v>
      </c>
      <c r="VZ15" s="568" cm="1">
        <f t="array" ref="VZ15">INDEX(VZ20:VZ22,CASE!$U$4)</f>
        <v>0</v>
      </c>
      <c r="WA15" s="568" cm="1">
        <f t="array" ref="WA15">INDEX(WA20:WA22,CASE!$U$4)</f>
        <v>0</v>
      </c>
      <c r="WB15" s="568" cm="1">
        <f t="array" ref="WB15">INDEX(WB20:WB22,CASE!$U$4)</f>
        <v>0</v>
      </c>
      <c r="WC15" s="568" cm="1">
        <f t="array" ref="WC15">INDEX(WC20:WC22,CASE!$U$4)</f>
        <v>0</v>
      </c>
      <c r="WD15" s="568" cm="1">
        <f t="array" ref="WD15">INDEX(WD20:WD22,CASE!$U$4)</f>
        <v>0</v>
      </c>
      <c r="WE15" s="568" cm="1">
        <f t="array" ref="WE15">INDEX(WE20:WE22,CASE!$U$4)</f>
        <v>0</v>
      </c>
      <c r="WF15" s="568" cm="1">
        <f t="array" ref="WF15">INDEX(WF20:WF22,CASE!$U$4)</f>
        <v>0</v>
      </c>
      <c r="WG15" s="568" cm="1">
        <f t="array" ref="WG15">INDEX(WG20:WG22,CASE!$U$4)</f>
        <v>0</v>
      </c>
      <c r="WH15" s="568" cm="1">
        <f t="array" ref="WH15">INDEX(WH20:WH22,CASE!$U$4)</f>
        <v>0</v>
      </c>
      <c r="WI15" s="568" cm="1">
        <f t="array" ref="WI15">INDEX(WI20:WI22,CASE!$U$4)</f>
        <v>0</v>
      </c>
      <c r="WJ15" s="568" cm="1">
        <f t="array" ref="WJ15">INDEX(WJ20:WJ22,CASE!$U$4)</f>
        <v>0</v>
      </c>
      <c r="WK15" s="568" cm="1">
        <f t="array" ref="WK15">INDEX(WK20:WK22,CASE!$U$4)</f>
        <v>0</v>
      </c>
      <c r="WL15" s="568" cm="1">
        <f t="array" ref="WL15">INDEX(WL20:WL22,CASE!$U$4)</f>
        <v>0</v>
      </c>
      <c r="WM15" s="568" cm="1">
        <f t="array" ref="WM15">INDEX(WM20:WM22,CASE!$U$4)</f>
        <v>0</v>
      </c>
      <c r="WN15" s="568" cm="1">
        <f t="array" ref="WN15">INDEX(WN20:WN22,CASE!$U$4)</f>
        <v>0</v>
      </c>
      <c r="WO15" s="568" cm="1">
        <f t="array" ref="WO15">INDEX(WO20:WO22,CASE!$U$4)</f>
        <v>0</v>
      </c>
      <c r="WP15" s="568" cm="1">
        <f t="array" ref="WP15">INDEX(WP20:WP22,CASE!$U$4)</f>
        <v>0</v>
      </c>
      <c r="WQ15" s="568" cm="1">
        <f t="array" ref="WQ15">INDEX(WQ20:WQ22,CASE!$U$4)</f>
        <v>0</v>
      </c>
      <c r="WR15" s="568" cm="1">
        <f t="array" ref="WR15">INDEX(WR20:WR22,CASE!$U$4)</f>
        <v>0</v>
      </c>
      <c r="WS15" s="568" cm="1">
        <f t="array" ref="WS15">INDEX(WS20:WS22,CASE!$U$4)</f>
        <v>0</v>
      </c>
      <c r="WT15" s="568" cm="1">
        <f t="array" ref="WT15">INDEX(WT20:WT22,CASE!$U$4)</f>
        <v>0</v>
      </c>
      <c r="WU15" s="568" cm="1">
        <f t="array" ref="WU15">INDEX(WU20:WU22,CASE!$U$4)</f>
        <v>0</v>
      </c>
      <c r="WV15" s="568" cm="1">
        <f t="array" ref="WV15">INDEX(WV20:WV22,CASE!$U$4)</f>
        <v>0</v>
      </c>
      <c r="WW15" s="568" cm="1">
        <f t="array" ref="WW15">INDEX(WW20:WW22,CASE!$U$4)</f>
        <v>0</v>
      </c>
      <c r="WX15" s="568" cm="1">
        <f t="array" ref="WX15">INDEX(WX20:WX22,CASE!$U$4)</f>
        <v>0</v>
      </c>
      <c r="WY15" s="568" cm="1">
        <f t="array" ref="WY15">INDEX(WY20:WY22,CASE!$U$4)</f>
        <v>0</v>
      </c>
      <c r="WZ15" s="568" cm="1">
        <f t="array" ref="WZ15">INDEX(WZ20:WZ22,CASE!$U$4)</f>
        <v>0</v>
      </c>
      <c r="XA15" s="568" cm="1">
        <f t="array" ref="XA15">INDEX(XA20:XA22,CASE!$U$4)</f>
        <v>0</v>
      </c>
      <c r="XB15" s="568" cm="1">
        <f t="array" ref="XB15">INDEX(XB20:XB22,CASE!$U$4)</f>
        <v>0</v>
      </c>
      <c r="XC15" s="568" cm="1">
        <f t="array" ref="XC15">INDEX(XC20:XC22,CASE!$U$4)</f>
        <v>0</v>
      </c>
      <c r="XD15" s="568" cm="1">
        <f t="array" ref="XD15">INDEX(XD20:XD22,CASE!$U$4)</f>
        <v>0</v>
      </c>
      <c r="XE15" s="568" cm="1">
        <f t="array" ref="XE15">INDEX(XE20:XE22,CASE!$U$4)</f>
        <v>0</v>
      </c>
      <c r="XF15" s="568" cm="1">
        <f t="array" ref="XF15">INDEX(XF20:XF22,CASE!$U$4)</f>
        <v>0</v>
      </c>
      <c r="XG15" s="568" cm="1">
        <f t="array" ref="XG15">INDEX(XG20:XG22,CASE!$U$4)</f>
        <v>0</v>
      </c>
      <c r="XH15" s="568" cm="1">
        <f t="array" ref="XH15">INDEX(XH20:XH22,CASE!$U$4)</f>
        <v>0</v>
      </c>
      <c r="XI15" s="568" cm="1">
        <f t="array" ref="XI15">INDEX(XI20:XI22,CASE!$U$4)</f>
        <v>0</v>
      </c>
      <c r="XJ15" s="568" cm="1">
        <f t="array" ref="XJ15">INDEX(XJ20:XJ22,CASE!$U$4)</f>
        <v>0</v>
      </c>
      <c r="XK15" s="568" cm="1">
        <f t="array" ref="XK15">INDEX(XK20:XK22,CASE!$U$4)</f>
        <v>0</v>
      </c>
      <c r="XL15" s="568" cm="1">
        <f t="array" ref="XL15">INDEX(XL20:XL22,CASE!$U$4)</f>
        <v>0</v>
      </c>
      <c r="XM15" s="568" cm="1">
        <f t="array" ref="XM15">INDEX(XM20:XM22,CASE!$U$4)</f>
        <v>0</v>
      </c>
      <c r="XN15" s="568" cm="1">
        <f t="array" ref="XN15">INDEX(XN20:XN22,CASE!$U$4)</f>
        <v>0</v>
      </c>
      <c r="XO15" s="568" cm="1">
        <f t="array" ref="XO15">INDEX(XO20:XO22,CASE!$U$4)</f>
        <v>0</v>
      </c>
      <c r="XP15" s="568" cm="1">
        <f t="array" ref="XP15">INDEX(XP20:XP22,CASE!$U$4)</f>
        <v>0</v>
      </c>
      <c r="XQ15" s="568" cm="1">
        <f t="array" ref="XQ15">INDEX(XQ20:XQ22,CASE!$U$4)</f>
        <v>0</v>
      </c>
      <c r="XR15" s="568" cm="1">
        <f t="array" ref="XR15">INDEX(XR20:XR22,CASE!$U$4)</f>
        <v>0</v>
      </c>
      <c r="XS15" s="568" cm="1">
        <f t="array" ref="XS15">INDEX(XS20:XS22,CASE!$U$4)</f>
        <v>0</v>
      </c>
      <c r="XT15" s="568" cm="1">
        <f t="array" ref="XT15">INDEX(XT20:XT22,CASE!$U$4)</f>
        <v>0</v>
      </c>
      <c r="XU15" s="568" cm="1">
        <f t="array" ref="XU15">INDEX(XU20:XU22,CASE!$U$4)</f>
        <v>0</v>
      </c>
      <c r="XV15" s="568" cm="1">
        <f t="array" ref="XV15">INDEX(XV20:XV22,CASE!$U$4)</f>
        <v>0</v>
      </c>
      <c r="XW15" s="568" cm="1">
        <f t="array" ref="XW15">INDEX(XW20:XW22,CASE!$U$4)</f>
        <v>0</v>
      </c>
      <c r="XX15" s="568" cm="1">
        <f t="array" ref="XX15">INDEX(XX20:XX22,CASE!$U$4)</f>
        <v>0</v>
      </c>
      <c r="XY15" s="568" cm="1">
        <f t="array" ref="XY15">INDEX(XY20:XY22,CASE!$U$4)</f>
        <v>0</v>
      </c>
      <c r="XZ15" s="568" cm="1">
        <f t="array" ref="XZ15">INDEX(XZ20:XZ22,CASE!$U$4)</f>
        <v>0</v>
      </c>
      <c r="YA15" s="568" cm="1">
        <f t="array" ref="YA15">INDEX(YA20:YA22,CASE!$U$4)</f>
        <v>0</v>
      </c>
      <c r="YB15" s="568" cm="1">
        <f t="array" ref="YB15">INDEX(YB20:YB22,CASE!$U$4)</f>
        <v>0</v>
      </c>
      <c r="YC15" s="568" cm="1">
        <f t="array" ref="YC15">INDEX(YC20:YC22,CASE!$U$4)</f>
        <v>0</v>
      </c>
      <c r="YD15" s="568" cm="1">
        <f t="array" ref="YD15">INDEX(YD20:YD22,CASE!$U$4)</f>
        <v>0</v>
      </c>
      <c r="YE15" s="568" cm="1">
        <f t="array" ref="YE15">INDEX(YE20:YE22,CASE!$U$4)</f>
        <v>0</v>
      </c>
      <c r="YF15" s="568" cm="1">
        <f t="array" ref="YF15">INDEX(YF20:YF22,CASE!$U$4)</f>
        <v>0</v>
      </c>
      <c r="YG15" s="568" cm="1">
        <f t="array" ref="YG15">INDEX(YG20:YG22,CASE!$U$4)</f>
        <v>0</v>
      </c>
      <c r="YH15" s="568" cm="1">
        <f t="array" ref="YH15">INDEX(YH20:YH22,CASE!$U$4)</f>
        <v>0</v>
      </c>
      <c r="YI15" s="568" cm="1">
        <f t="array" ref="YI15">INDEX(YI20:YI22,CASE!$U$4)</f>
        <v>0</v>
      </c>
      <c r="YJ15" s="568" cm="1">
        <f t="array" ref="YJ15">INDEX(YJ20:YJ22,CASE!$U$4)</f>
        <v>0</v>
      </c>
      <c r="YK15" s="568" cm="1">
        <f t="array" ref="YK15">INDEX(YK20:YK22,CASE!$U$4)</f>
        <v>0</v>
      </c>
      <c r="YL15" s="568" cm="1">
        <f t="array" ref="YL15">INDEX(YL20:YL22,CASE!$U$4)</f>
        <v>0</v>
      </c>
      <c r="YM15" s="568" cm="1">
        <f t="array" ref="YM15">INDEX(YM20:YM22,CASE!$U$4)</f>
        <v>0</v>
      </c>
      <c r="YN15" s="568" cm="1">
        <f t="array" ref="YN15">INDEX(YN20:YN22,CASE!$U$4)</f>
        <v>0</v>
      </c>
      <c r="YO15" s="568" cm="1">
        <f t="array" ref="YO15">INDEX(YO20:YO22,CASE!$U$4)</f>
        <v>0</v>
      </c>
      <c r="YP15" s="568" cm="1">
        <f t="array" ref="YP15">INDEX(YP20:YP22,CASE!$U$4)</f>
        <v>0</v>
      </c>
      <c r="YQ15" s="568" cm="1">
        <f t="array" ref="YQ15">INDEX(YQ20:YQ22,CASE!$U$4)</f>
        <v>0</v>
      </c>
      <c r="YR15" s="568" cm="1">
        <f t="array" ref="YR15">INDEX(YR20:YR22,CASE!$U$4)</f>
        <v>0</v>
      </c>
      <c r="YS15" s="568" cm="1">
        <f t="array" ref="YS15">INDEX(YS20:YS22,CASE!$U$4)</f>
        <v>0</v>
      </c>
      <c r="YT15" s="568" cm="1">
        <f t="array" ref="YT15">INDEX(YT20:YT22,CASE!$U$4)</f>
        <v>0</v>
      </c>
      <c r="YU15" s="568" cm="1">
        <f t="array" ref="YU15">INDEX(YU20:YU22,CASE!$U$4)</f>
        <v>0</v>
      </c>
      <c r="YV15" s="568" cm="1">
        <f t="array" ref="YV15">INDEX(YV20:YV22,CASE!$U$4)</f>
        <v>0</v>
      </c>
      <c r="YW15" s="568" cm="1">
        <f t="array" ref="YW15">INDEX(YW20:YW22,CASE!$U$4)</f>
        <v>0</v>
      </c>
      <c r="YX15" s="568" cm="1">
        <f t="array" ref="YX15">INDEX(YX20:YX22,CASE!$U$4)</f>
        <v>0</v>
      </c>
      <c r="YY15" s="568" cm="1">
        <f t="array" ref="YY15">INDEX(YY20:YY22,CASE!$U$4)</f>
        <v>0</v>
      </c>
      <c r="YZ15" s="568" cm="1">
        <f t="array" ref="YZ15">INDEX(YZ20:YZ22,CASE!$U$4)</f>
        <v>0</v>
      </c>
      <c r="ZA15" s="568" cm="1">
        <f t="array" ref="ZA15">INDEX(ZA20:ZA22,CASE!$U$4)</f>
        <v>0</v>
      </c>
      <c r="ZB15" s="568" cm="1">
        <f t="array" ref="ZB15">INDEX(ZB20:ZB22,CASE!$U$4)</f>
        <v>0</v>
      </c>
      <c r="ZC15" s="568" cm="1">
        <f t="array" ref="ZC15">INDEX(ZC20:ZC22,CASE!$U$4)</f>
        <v>0</v>
      </c>
      <c r="ZD15" s="568" cm="1">
        <f t="array" ref="ZD15">INDEX(ZD20:ZD22,CASE!$U$4)</f>
        <v>0</v>
      </c>
      <c r="ZE15" s="568" cm="1">
        <f t="array" ref="ZE15">INDEX(ZE20:ZE22,CASE!$U$4)</f>
        <v>0</v>
      </c>
      <c r="ZF15" s="568" cm="1">
        <f t="array" ref="ZF15">INDEX(ZF20:ZF22,CASE!$U$4)</f>
        <v>0</v>
      </c>
      <c r="ZG15" s="568" cm="1">
        <f t="array" ref="ZG15">INDEX(ZG20:ZG22,CASE!$U$4)</f>
        <v>0</v>
      </c>
      <c r="ZH15" s="568" cm="1">
        <f t="array" ref="ZH15">INDEX(ZH20:ZH22,CASE!$U$4)</f>
        <v>0</v>
      </c>
      <c r="ZI15" s="568" cm="1">
        <f t="array" ref="ZI15">INDEX(ZI20:ZI22,CASE!$U$4)</f>
        <v>0</v>
      </c>
      <c r="ZJ15" s="568" cm="1">
        <f t="array" ref="ZJ15">INDEX(ZJ20:ZJ22,CASE!$U$4)</f>
        <v>0</v>
      </c>
      <c r="ZK15" s="568" cm="1">
        <f t="array" ref="ZK15">INDEX(ZK20:ZK22,CASE!$U$4)</f>
        <v>0</v>
      </c>
      <c r="ZL15" s="568" cm="1">
        <f t="array" ref="ZL15">INDEX(ZL20:ZL22,CASE!$U$4)</f>
        <v>0</v>
      </c>
      <c r="ZM15" s="568" cm="1">
        <f t="array" ref="ZM15">INDEX(ZM20:ZM22,CASE!$U$4)</f>
        <v>0</v>
      </c>
      <c r="ZN15" s="568" cm="1">
        <f t="array" ref="ZN15">INDEX(ZN20:ZN22,CASE!$U$4)</f>
        <v>0</v>
      </c>
      <c r="ZO15" s="568" cm="1">
        <f t="array" ref="ZO15">INDEX(ZO20:ZO22,CASE!$U$4)</f>
        <v>0</v>
      </c>
      <c r="ZP15" s="568" cm="1">
        <f t="array" ref="ZP15">INDEX(ZP20:ZP22,CASE!$U$4)</f>
        <v>0</v>
      </c>
      <c r="ZQ15" s="568" cm="1">
        <f t="array" ref="ZQ15">INDEX(ZQ20:ZQ22,CASE!$U$4)</f>
        <v>0</v>
      </c>
      <c r="ZR15" s="568" cm="1">
        <f t="array" ref="ZR15">INDEX(ZR20:ZR22,CASE!$U$4)</f>
        <v>0</v>
      </c>
      <c r="ZS15" s="568" cm="1">
        <f t="array" ref="ZS15">INDEX(ZS20:ZS22,CASE!$U$4)</f>
        <v>0</v>
      </c>
      <c r="ZT15" s="568" cm="1">
        <f t="array" ref="ZT15">INDEX(ZT20:ZT22,CASE!$U$4)</f>
        <v>0</v>
      </c>
      <c r="ZU15" s="568" cm="1">
        <f t="array" ref="ZU15">INDEX(ZU20:ZU22,CASE!$U$4)</f>
        <v>0</v>
      </c>
      <c r="ZV15" s="568" cm="1">
        <f t="array" ref="ZV15">INDEX(ZV20:ZV22,CASE!$U$4)</f>
        <v>0</v>
      </c>
      <c r="ZW15" s="568" cm="1">
        <f t="array" ref="ZW15">INDEX(ZW20:ZW22,CASE!$U$4)</f>
        <v>0</v>
      </c>
      <c r="ZX15" s="568" cm="1">
        <f t="array" ref="ZX15">INDEX(ZX20:ZX22,CASE!$U$4)</f>
        <v>0</v>
      </c>
      <c r="ZY15" s="568" cm="1">
        <f t="array" ref="ZY15">INDEX(ZY20:ZY22,CASE!$U$4)</f>
        <v>0</v>
      </c>
      <c r="ZZ15" s="568" cm="1">
        <f t="array" ref="ZZ15">INDEX(ZZ20:ZZ22,CASE!$U$4)</f>
        <v>0</v>
      </c>
      <c r="AAA15" s="568" cm="1">
        <f t="array" ref="AAA15">INDEX(AAA20:AAA22,CASE!$U$4)</f>
        <v>0</v>
      </c>
      <c r="AAB15" s="568" cm="1">
        <f t="array" ref="AAB15">INDEX(AAB20:AAB22,CASE!$U$4)</f>
        <v>0</v>
      </c>
      <c r="AAC15" s="568" cm="1">
        <f t="array" ref="AAC15">INDEX(AAC20:AAC22,CASE!$U$4)</f>
        <v>0</v>
      </c>
      <c r="AAD15" s="568" cm="1">
        <f t="array" ref="AAD15">INDEX(AAD20:AAD22,CASE!$U$4)</f>
        <v>0</v>
      </c>
      <c r="AAE15" s="568" cm="1">
        <f t="array" ref="AAE15">INDEX(AAE20:AAE22,CASE!$U$4)</f>
        <v>0</v>
      </c>
      <c r="AAF15" s="568" cm="1">
        <f t="array" ref="AAF15">INDEX(AAF20:AAF22,CASE!$U$4)</f>
        <v>0</v>
      </c>
      <c r="AAG15" s="568" cm="1">
        <f t="array" ref="AAG15">INDEX(AAG20:AAG22,CASE!$U$4)</f>
        <v>0</v>
      </c>
      <c r="AAH15" s="568" cm="1">
        <f t="array" ref="AAH15">INDEX(AAH20:AAH22,CASE!$U$4)</f>
        <v>0</v>
      </c>
      <c r="AAI15" s="568" cm="1">
        <f t="array" ref="AAI15">INDEX(AAI20:AAI22,CASE!$U$4)</f>
        <v>0</v>
      </c>
      <c r="AAJ15" s="568" cm="1">
        <f t="array" ref="AAJ15">INDEX(AAJ20:AAJ22,CASE!$U$4)</f>
        <v>0</v>
      </c>
      <c r="AAK15" s="568" cm="1">
        <f t="array" ref="AAK15">INDEX(AAK20:AAK22,CASE!$U$4)</f>
        <v>0</v>
      </c>
      <c r="AAL15" s="568" cm="1">
        <f t="array" ref="AAL15">INDEX(AAL20:AAL22,CASE!$U$4)</f>
        <v>0</v>
      </c>
      <c r="AAM15" s="568" cm="1">
        <f t="array" ref="AAM15">INDEX(AAM20:AAM22,CASE!$U$4)</f>
        <v>0</v>
      </c>
      <c r="AAN15" s="568" cm="1">
        <f t="array" ref="AAN15">INDEX(AAN20:AAN22,CASE!$U$4)</f>
        <v>0</v>
      </c>
      <c r="AAO15" s="568" cm="1">
        <f t="array" ref="AAO15">INDEX(AAO20:AAO22,CASE!$U$4)</f>
        <v>0</v>
      </c>
      <c r="AAP15" s="568" cm="1">
        <f t="array" ref="AAP15">INDEX(AAP20:AAP22,CASE!$U$4)</f>
        <v>0</v>
      </c>
      <c r="AAQ15" s="568" cm="1">
        <f t="array" ref="AAQ15">INDEX(AAQ20:AAQ22,CASE!$U$4)</f>
        <v>0</v>
      </c>
      <c r="AAR15" s="568" cm="1">
        <f t="array" ref="AAR15">INDEX(AAR20:AAR22,CASE!$U$4)</f>
        <v>0</v>
      </c>
      <c r="AAS15" s="568" cm="1">
        <f t="array" ref="AAS15">INDEX(AAS20:AAS22,CASE!$U$4)</f>
        <v>0</v>
      </c>
      <c r="AAT15" s="568" cm="1">
        <f t="array" ref="AAT15">INDEX(AAT20:AAT22,CASE!$U$4)</f>
        <v>0</v>
      </c>
      <c r="AAU15" s="568" cm="1">
        <f t="array" ref="AAU15">INDEX(AAU20:AAU22,CASE!$U$4)</f>
        <v>0</v>
      </c>
      <c r="AAV15" s="568" cm="1">
        <f t="array" ref="AAV15">INDEX(AAV20:AAV22,CASE!$U$4)</f>
        <v>0</v>
      </c>
      <c r="AAW15" s="568" cm="1">
        <f t="array" ref="AAW15">INDEX(AAW20:AAW22,CASE!$U$4)</f>
        <v>0</v>
      </c>
      <c r="AAX15" s="568" cm="1">
        <f t="array" ref="AAX15">INDEX(AAX20:AAX22,CASE!$U$4)</f>
        <v>0</v>
      </c>
      <c r="AAY15" s="568" cm="1">
        <f t="array" ref="AAY15">INDEX(AAY20:AAY22,CASE!$U$4)</f>
        <v>0</v>
      </c>
      <c r="AAZ15" s="568" cm="1">
        <f t="array" ref="AAZ15">INDEX(AAZ20:AAZ22,CASE!$U$4)</f>
        <v>0</v>
      </c>
      <c r="ABA15" s="568" cm="1">
        <f t="array" ref="ABA15">INDEX(ABA20:ABA22,CASE!$U$4)</f>
        <v>0</v>
      </c>
      <c r="ABB15" s="568" cm="1">
        <f t="array" ref="ABB15">INDEX(ABB20:ABB22,CASE!$U$4)</f>
        <v>0</v>
      </c>
      <c r="ABC15" s="568" cm="1">
        <f t="array" ref="ABC15">INDEX(ABC20:ABC22,CASE!$U$4)</f>
        <v>0</v>
      </c>
      <c r="ABD15" s="568" cm="1">
        <f t="array" ref="ABD15">INDEX(ABD20:ABD22,CASE!$U$4)</f>
        <v>0</v>
      </c>
      <c r="ABE15" s="568" cm="1">
        <f t="array" ref="ABE15">INDEX(ABE20:ABE22,CASE!$U$4)</f>
        <v>0</v>
      </c>
      <c r="ABF15" s="568" cm="1">
        <f t="array" ref="ABF15">INDEX(ABF20:ABF22,CASE!$U$4)</f>
        <v>0</v>
      </c>
      <c r="ABG15" s="568" cm="1">
        <f t="array" ref="ABG15">INDEX(ABG20:ABG22,CASE!$U$4)</f>
        <v>0</v>
      </c>
      <c r="ABH15" s="568" cm="1">
        <f t="array" ref="ABH15">INDEX(ABH20:ABH22,CASE!$U$4)</f>
        <v>0</v>
      </c>
      <c r="ABI15" s="568" cm="1">
        <f t="array" ref="ABI15">INDEX(ABI20:ABI22,CASE!$U$4)</f>
        <v>0</v>
      </c>
      <c r="ABJ15" s="568" cm="1">
        <f t="array" ref="ABJ15">INDEX(ABJ20:ABJ22,CASE!$U$4)</f>
        <v>0</v>
      </c>
      <c r="ABK15" s="568" cm="1">
        <f t="array" ref="ABK15">INDEX(ABK20:ABK22,CASE!$U$4)</f>
        <v>0</v>
      </c>
      <c r="ABL15" s="568" cm="1">
        <f t="array" ref="ABL15">INDEX(ABL20:ABL22,CASE!$U$4)</f>
        <v>0</v>
      </c>
      <c r="ABM15" s="568" cm="1">
        <f t="array" ref="ABM15">INDEX(ABM20:ABM22,CASE!$U$4)</f>
        <v>0</v>
      </c>
      <c r="ABN15" s="568" cm="1">
        <f t="array" ref="ABN15">INDEX(ABN20:ABN22,CASE!$U$4)</f>
        <v>0</v>
      </c>
      <c r="ABO15" s="568" cm="1">
        <f t="array" ref="ABO15">INDEX(ABO20:ABO22,CASE!$U$4)</f>
        <v>0</v>
      </c>
      <c r="ABP15" s="568" cm="1">
        <f t="array" ref="ABP15">INDEX(ABP20:ABP22,CASE!$U$4)</f>
        <v>0</v>
      </c>
      <c r="ABQ15" s="568" cm="1">
        <f t="array" ref="ABQ15">INDEX(ABQ20:ABQ22,CASE!$U$4)</f>
        <v>0</v>
      </c>
      <c r="ABR15" s="568" cm="1">
        <f t="array" ref="ABR15">INDEX(ABR20:ABR22,CASE!$U$4)</f>
        <v>0</v>
      </c>
      <c r="ABS15" s="568" cm="1">
        <f t="array" ref="ABS15">INDEX(ABS20:ABS22,CASE!$U$4)</f>
        <v>0</v>
      </c>
      <c r="ABT15" s="568" cm="1">
        <f t="array" ref="ABT15">INDEX(ABT20:ABT22,CASE!$U$4)</f>
        <v>0</v>
      </c>
      <c r="ABU15" s="568" cm="1">
        <f t="array" ref="ABU15">INDEX(ABU20:ABU22,CASE!$U$4)</f>
        <v>0</v>
      </c>
      <c r="ABV15" s="568" cm="1">
        <f t="array" ref="ABV15">INDEX(ABV20:ABV22,CASE!$U$4)</f>
        <v>0</v>
      </c>
      <c r="ABW15" s="568" cm="1">
        <f t="array" ref="ABW15">INDEX(ABW20:ABW22,CASE!$U$4)</f>
        <v>0</v>
      </c>
      <c r="ABX15" s="568" cm="1">
        <f t="array" ref="ABX15">INDEX(ABX20:ABX22,CASE!$U$4)</f>
        <v>0</v>
      </c>
      <c r="ABY15" s="568" cm="1">
        <f t="array" ref="ABY15">INDEX(ABY20:ABY22,CASE!$U$4)</f>
        <v>0</v>
      </c>
      <c r="ABZ15" s="568" cm="1">
        <f t="array" ref="ABZ15">INDEX(ABZ20:ABZ22,CASE!$U$4)</f>
        <v>0</v>
      </c>
      <c r="ACA15" s="568" cm="1">
        <f t="array" ref="ACA15">INDEX(ACA20:ACA22,CASE!$U$4)</f>
        <v>0</v>
      </c>
      <c r="ACB15" s="568" cm="1">
        <f t="array" ref="ACB15">INDEX(ACB20:ACB22,CASE!$U$4)</f>
        <v>0</v>
      </c>
      <c r="ACC15" s="568" cm="1">
        <f t="array" ref="ACC15">INDEX(ACC20:ACC22,CASE!$U$4)</f>
        <v>0</v>
      </c>
      <c r="ACD15" s="568" cm="1">
        <f t="array" ref="ACD15">INDEX(ACD20:ACD22,CASE!$U$4)</f>
        <v>0</v>
      </c>
      <c r="ACE15" s="568" cm="1">
        <f t="array" ref="ACE15">INDEX(ACE20:ACE22,CASE!$U$4)</f>
        <v>0</v>
      </c>
      <c r="ACF15" s="568" cm="1">
        <f t="array" ref="ACF15">INDEX(ACF20:ACF22,CASE!$U$4)</f>
        <v>0</v>
      </c>
      <c r="ACG15" s="568" cm="1">
        <f t="array" ref="ACG15">INDEX(ACG20:ACG22,CASE!$U$4)</f>
        <v>0</v>
      </c>
      <c r="ACH15" s="568" cm="1">
        <f t="array" ref="ACH15">INDEX(ACH20:ACH22,CASE!$U$4)</f>
        <v>0</v>
      </c>
      <c r="ACI15" s="568" cm="1">
        <f t="array" ref="ACI15">INDEX(ACI20:ACI22,CASE!$U$4)</f>
        <v>0</v>
      </c>
      <c r="ACJ15" s="568" cm="1">
        <f t="array" ref="ACJ15">INDEX(ACJ20:ACJ22,CASE!$U$4)</f>
        <v>0</v>
      </c>
      <c r="ACK15" s="568" cm="1">
        <f t="array" ref="ACK15">INDEX(ACK20:ACK22,CASE!$U$4)</f>
        <v>0</v>
      </c>
      <c r="ACL15" s="568" cm="1">
        <f t="array" ref="ACL15">INDEX(ACL20:ACL22,CASE!$U$4)</f>
        <v>0</v>
      </c>
      <c r="ACM15" s="568" cm="1">
        <f t="array" ref="ACM15">INDEX(ACM20:ACM22,CASE!$U$4)</f>
        <v>0</v>
      </c>
      <c r="ACN15" s="568" cm="1">
        <f t="array" ref="ACN15">INDEX(ACN20:ACN22,CASE!$U$4)</f>
        <v>0</v>
      </c>
      <c r="ACO15" s="568" cm="1">
        <f t="array" ref="ACO15">INDEX(ACO20:ACO22,CASE!$U$4)</f>
        <v>0</v>
      </c>
      <c r="ACP15" s="568" cm="1">
        <f t="array" ref="ACP15">INDEX(ACP20:ACP22,CASE!$U$4)</f>
        <v>0</v>
      </c>
      <c r="ACQ15" s="568" cm="1">
        <f t="array" ref="ACQ15">INDEX(ACQ20:ACQ22,CASE!$U$4)</f>
        <v>0</v>
      </c>
      <c r="ACR15" s="568" cm="1">
        <f t="array" ref="ACR15">INDEX(ACR20:ACR22,CASE!$U$4)</f>
        <v>0</v>
      </c>
      <c r="ACS15" s="568" cm="1">
        <f t="array" ref="ACS15">INDEX(ACS20:ACS22,CASE!$U$4)</f>
        <v>0</v>
      </c>
      <c r="ACT15" s="568" cm="1">
        <f t="array" ref="ACT15">INDEX(ACT20:ACT22,CASE!$U$4)</f>
        <v>0</v>
      </c>
      <c r="ACU15" s="568" cm="1">
        <f t="array" ref="ACU15">INDEX(ACU20:ACU22,CASE!$U$4)</f>
        <v>0</v>
      </c>
      <c r="ACV15" s="568" cm="1">
        <f t="array" ref="ACV15">INDEX(ACV20:ACV22,CASE!$U$4)</f>
        <v>0</v>
      </c>
      <c r="ACW15" s="568" cm="1">
        <f t="array" ref="ACW15">INDEX(ACW20:ACW22,CASE!$U$4)</f>
        <v>0</v>
      </c>
      <c r="ACX15" s="568" cm="1">
        <f t="array" ref="ACX15">INDEX(ACX20:ACX22,CASE!$U$4)</f>
        <v>0</v>
      </c>
      <c r="ACY15" s="568" cm="1">
        <f t="array" ref="ACY15">INDEX(ACY20:ACY22,CASE!$U$4)</f>
        <v>0</v>
      </c>
      <c r="ACZ15" s="568" cm="1">
        <f t="array" ref="ACZ15">INDEX(ACZ20:ACZ22,CASE!$U$4)</f>
        <v>0</v>
      </c>
      <c r="ADA15" s="568" cm="1">
        <f t="array" ref="ADA15">INDEX(ADA20:ADA22,CASE!$U$4)</f>
        <v>0</v>
      </c>
      <c r="ADB15" s="568" cm="1">
        <f t="array" ref="ADB15">INDEX(ADB20:ADB22,CASE!$U$4)</f>
        <v>0</v>
      </c>
      <c r="ADC15" s="568" cm="1">
        <f t="array" ref="ADC15">INDEX(ADC20:ADC22,CASE!$U$4)</f>
        <v>0</v>
      </c>
      <c r="ADD15" s="568" cm="1">
        <f t="array" ref="ADD15">INDEX(ADD20:ADD22,CASE!$U$4)</f>
        <v>0</v>
      </c>
      <c r="ADE15" s="568" cm="1">
        <f t="array" ref="ADE15">INDEX(ADE20:ADE22,CASE!$U$4)</f>
        <v>0</v>
      </c>
      <c r="ADF15" s="568" cm="1">
        <f t="array" ref="ADF15">INDEX(ADF20:ADF22,CASE!$U$4)</f>
        <v>0</v>
      </c>
      <c r="ADG15" s="568" cm="1">
        <f t="array" ref="ADG15">INDEX(ADG20:ADG22,CASE!$U$4)</f>
        <v>0</v>
      </c>
      <c r="ADH15" s="568" cm="1">
        <f t="array" ref="ADH15">INDEX(ADH20:ADH22,CASE!$U$4)</f>
        <v>0</v>
      </c>
      <c r="ADI15" s="568" cm="1">
        <f t="array" ref="ADI15">INDEX(ADI20:ADI22,CASE!$U$4)</f>
        <v>0</v>
      </c>
      <c r="ADJ15" s="568" cm="1">
        <f t="array" ref="ADJ15">INDEX(ADJ20:ADJ22,CASE!$U$4)</f>
        <v>0</v>
      </c>
      <c r="ADK15" s="568" cm="1">
        <f t="array" ref="ADK15">INDEX(ADK20:ADK22,CASE!$U$4)</f>
        <v>0</v>
      </c>
      <c r="ADL15" s="568" cm="1">
        <f t="array" ref="ADL15">INDEX(ADL20:ADL22,CASE!$U$4)</f>
        <v>0</v>
      </c>
      <c r="ADM15" s="568" cm="1">
        <f t="array" ref="ADM15">INDEX(ADM20:ADM22,CASE!$U$4)</f>
        <v>0</v>
      </c>
      <c r="ADN15" s="568" cm="1">
        <f t="array" ref="ADN15">INDEX(ADN20:ADN22,CASE!$U$4)</f>
        <v>0</v>
      </c>
      <c r="ADO15" s="568" cm="1">
        <f t="array" ref="ADO15">INDEX(ADO20:ADO22,CASE!$U$4)</f>
        <v>0</v>
      </c>
      <c r="ADP15" s="568" cm="1">
        <f t="array" ref="ADP15">INDEX(ADP20:ADP22,CASE!$U$4)</f>
        <v>0</v>
      </c>
      <c r="ADQ15" s="568" cm="1">
        <f t="array" ref="ADQ15">INDEX(ADQ20:ADQ22,CASE!$U$4)</f>
        <v>0</v>
      </c>
      <c r="ADR15" s="568" cm="1">
        <f t="array" ref="ADR15">INDEX(ADR20:ADR22,CASE!$U$4)</f>
        <v>0</v>
      </c>
      <c r="ADS15" s="568" cm="1">
        <f t="array" ref="ADS15">INDEX(ADS20:ADS22,CASE!$U$4)</f>
        <v>0</v>
      </c>
      <c r="ADT15" s="568" cm="1">
        <f t="array" ref="ADT15">INDEX(ADT20:ADT22,CASE!$U$4)</f>
        <v>0</v>
      </c>
      <c r="ADU15" s="568" cm="1">
        <f t="array" ref="ADU15">INDEX(ADU20:ADU22,CASE!$U$4)</f>
        <v>0</v>
      </c>
      <c r="ADV15" s="568" cm="1">
        <f t="array" ref="ADV15">INDEX(ADV20:ADV22,CASE!$U$4)</f>
        <v>0</v>
      </c>
      <c r="ADW15" s="568" cm="1">
        <f t="array" ref="ADW15">INDEX(ADW20:ADW22,CASE!$U$4)</f>
        <v>0</v>
      </c>
      <c r="ADX15" s="568" cm="1">
        <f t="array" ref="ADX15">INDEX(ADX20:ADX22,CASE!$U$4)</f>
        <v>0</v>
      </c>
      <c r="ADY15" s="568" cm="1">
        <f t="array" ref="ADY15">INDEX(ADY20:ADY22,CASE!$U$4)</f>
        <v>0</v>
      </c>
      <c r="ADZ15" s="568" cm="1">
        <f t="array" ref="ADZ15">INDEX(ADZ20:ADZ22,CASE!$U$4)</f>
        <v>0</v>
      </c>
      <c r="AEA15" s="568" cm="1">
        <f t="array" ref="AEA15">INDEX(AEA20:AEA22,CASE!$U$4)</f>
        <v>0</v>
      </c>
      <c r="AEB15" s="568" cm="1">
        <f t="array" ref="AEB15">INDEX(AEB20:AEB22,CASE!$U$4)</f>
        <v>0</v>
      </c>
      <c r="AEC15" s="568" cm="1">
        <f t="array" ref="AEC15">INDEX(AEC20:AEC22,CASE!$U$4)</f>
        <v>0</v>
      </c>
      <c r="AED15" s="568" cm="1">
        <f t="array" ref="AED15">INDEX(AED20:AED22,CASE!$U$4)</f>
        <v>0</v>
      </c>
      <c r="AEE15" s="568" cm="1">
        <f t="array" ref="AEE15">INDEX(AEE20:AEE22,CASE!$U$4)</f>
        <v>0</v>
      </c>
      <c r="AEF15" s="568" cm="1">
        <f t="array" ref="AEF15">INDEX(AEF20:AEF22,CASE!$U$4)</f>
        <v>0</v>
      </c>
      <c r="AEG15" s="568" cm="1">
        <f t="array" ref="AEG15">INDEX(AEG20:AEG22,CASE!$U$4)</f>
        <v>0</v>
      </c>
      <c r="AEH15" s="568" cm="1">
        <f t="array" ref="AEH15">INDEX(AEH20:AEH22,CASE!$U$4)</f>
        <v>0</v>
      </c>
      <c r="AEI15" s="568" cm="1">
        <f t="array" ref="AEI15">INDEX(AEI20:AEI22,CASE!$U$4)</f>
        <v>0</v>
      </c>
      <c r="AEJ15" s="568" cm="1">
        <f t="array" ref="AEJ15">INDEX(AEJ20:AEJ22,CASE!$U$4)</f>
        <v>0</v>
      </c>
      <c r="AEK15" s="568" cm="1">
        <f t="array" ref="AEK15">INDEX(AEK20:AEK22,CASE!$U$4)</f>
        <v>0</v>
      </c>
      <c r="AEL15" s="568" cm="1">
        <f t="array" ref="AEL15">INDEX(AEL20:AEL22,CASE!$U$4)</f>
        <v>0</v>
      </c>
      <c r="AEM15" s="568" cm="1">
        <f t="array" ref="AEM15">INDEX(AEM20:AEM22,CASE!$U$4)</f>
        <v>0</v>
      </c>
      <c r="AEN15" s="568" cm="1">
        <f t="array" ref="AEN15">INDEX(AEN20:AEN22,CASE!$U$4)</f>
        <v>0</v>
      </c>
      <c r="AEO15" s="568" cm="1">
        <f t="array" ref="AEO15">INDEX(AEO20:AEO22,CASE!$U$4)</f>
        <v>0</v>
      </c>
      <c r="AEP15" s="568" cm="1">
        <f t="array" ref="AEP15">INDEX(AEP20:AEP22,CASE!$U$4)</f>
        <v>0</v>
      </c>
      <c r="AEQ15" s="568" cm="1">
        <f t="array" ref="AEQ15">INDEX(AEQ20:AEQ22,CASE!$U$4)</f>
        <v>0</v>
      </c>
      <c r="AER15" s="568" cm="1">
        <f t="array" ref="AER15">INDEX(AER20:AER22,CASE!$U$4)</f>
        <v>0</v>
      </c>
      <c r="AES15" s="568" cm="1">
        <f t="array" ref="AES15">INDEX(AES20:AES22,CASE!$U$4)</f>
        <v>0</v>
      </c>
      <c r="AET15" s="568" cm="1">
        <f t="array" ref="AET15">INDEX(AET20:AET22,CASE!$U$4)</f>
        <v>0</v>
      </c>
      <c r="AEU15" s="568" cm="1">
        <f t="array" ref="AEU15">INDEX(AEU20:AEU22,CASE!$U$4)</f>
        <v>0</v>
      </c>
      <c r="AEV15" s="568" cm="1">
        <f t="array" ref="AEV15">INDEX(AEV20:AEV22,CASE!$U$4)</f>
        <v>0</v>
      </c>
      <c r="AEW15" s="568" cm="1">
        <f t="array" ref="AEW15">INDEX(AEW20:AEW22,CASE!$U$4)</f>
        <v>0</v>
      </c>
      <c r="AEX15" s="568" cm="1">
        <f t="array" ref="AEX15">INDEX(AEX20:AEX22,CASE!$U$4)</f>
        <v>0</v>
      </c>
      <c r="AEY15" s="568" cm="1">
        <f t="array" ref="AEY15">INDEX(AEY20:AEY22,CASE!$U$4)</f>
        <v>0</v>
      </c>
      <c r="AEZ15" s="568" cm="1">
        <f t="array" ref="AEZ15">INDEX(AEZ20:AEZ22,CASE!$U$4)</f>
        <v>0</v>
      </c>
      <c r="AFA15" s="568" cm="1">
        <f t="array" ref="AFA15">INDEX(AFA20:AFA22,CASE!$U$4)</f>
        <v>0</v>
      </c>
      <c r="AFB15" s="568" cm="1">
        <f t="array" ref="AFB15">INDEX(AFB20:AFB22,CASE!$U$4)</f>
        <v>0</v>
      </c>
      <c r="AFC15" s="568" cm="1">
        <f t="array" ref="AFC15">INDEX(AFC20:AFC22,CASE!$U$4)</f>
        <v>0</v>
      </c>
      <c r="AFD15" s="568" cm="1">
        <f t="array" ref="AFD15">INDEX(AFD20:AFD22,CASE!$U$4)</f>
        <v>0</v>
      </c>
      <c r="AFE15" s="568" cm="1">
        <f t="array" ref="AFE15">INDEX(AFE20:AFE22,CASE!$U$4)</f>
        <v>0</v>
      </c>
      <c r="AFF15" s="568" cm="1">
        <f t="array" ref="AFF15">INDEX(AFF20:AFF22,CASE!$U$4)</f>
        <v>0</v>
      </c>
      <c r="AFG15" s="568" cm="1">
        <f t="array" ref="AFG15">INDEX(AFG20:AFG22,CASE!$U$4)</f>
        <v>0</v>
      </c>
      <c r="AFH15" s="568" cm="1">
        <f t="array" ref="AFH15">INDEX(AFH20:AFH22,CASE!$U$4)</f>
        <v>0</v>
      </c>
      <c r="AFI15" s="568" cm="1">
        <f t="array" ref="AFI15">INDEX(AFI20:AFI22,CASE!$U$4)</f>
        <v>0</v>
      </c>
      <c r="AFJ15" s="568" cm="1">
        <f t="array" ref="AFJ15">INDEX(AFJ20:AFJ22,CASE!$U$4)</f>
        <v>0</v>
      </c>
      <c r="AFK15" s="568" cm="1">
        <f t="array" ref="AFK15">INDEX(AFK20:AFK22,CASE!$U$4)</f>
        <v>0</v>
      </c>
      <c r="AFL15" s="568" cm="1">
        <f t="array" ref="AFL15">INDEX(AFL20:AFL22,CASE!$U$4)</f>
        <v>0</v>
      </c>
      <c r="AFM15" s="568" cm="1">
        <f t="array" ref="AFM15">INDEX(AFM20:AFM22,CASE!$U$4)</f>
        <v>0</v>
      </c>
      <c r="AFN15" s="568" cm="1">
        <f t="array" ref="AFN15">INDEX(AFN20:AFN22,CASE!$U$4)</f>
        <v>0</v>
      </c>
      <c r="AFO15" s="568" cm="1">
        <f t="array" ref="AFO15">INDEX(AFO20:AFO22,CASE!$U$4)</f>
        <v>0</v>
      </c>
      <c r="AFP15" s="568" cm="1">
        <f t="array" ref="AFP15">INDEX(AFP20:AFP22,CASE!$U$4)</f>
        <v>0</v>
      </c>
      <c r="AFQ15" s="568" cm="1">
        <f t="array" ref="AFQ15">INDEX(AFQ20:AFQ22,CASE!$U$4)</f>
        <v>0</v>
      </c>
      <c r="AFR15" s="568" cm="1">
        <f t="array" ref="AFR15">INDEX(AFR20:AFR22,CASE!$U$4)</f>
        <v>0</v>
      </c>
      <c r="AFS15" s="568" cm="1">
        <f t="array" ref="AFS15">INDEX(AFS20:AFS22,CASE!$U$4)</f>
        <v>0</v>
      </c>
      <c r="AFT15" s="568" cm="1">
        <f t="array" ref="AFT15">INDEX(AFT20:AFT22,CASE!$U$4)</f>
        <v>0</v>
      </c>
      <c r="AFU15" s="568" cm="1">
        <f t="array" ref="AFU15">INDEX(AFU20:AFU22,CASE!$U$4)</f>
        <v>0</v>
      </c>
      <c r="AFV15" s="568" cm="1">
        <f t="array" ref="AFV15">INDEX(AFV20:AFV22,CASE!$U$4)</f>
        <v>0</v>
      </c>
      <c r="AFW15" s="568" cm="1">
        <f t="array" ref="AFW15">INDEX(AFW20:AFW22,CASE!$U$4)</f>
        <v>0</v>
      </c>
      <c r="AFX15" s="568" cm="1">
        <f t="array" ref="AFX15">INDEX(AFX20:AFX22,CASE!$U$4)</f>
        <v>0</v>
      </c>
      <c r="AFY15" s="568" cm="1">
        <f t="array" ref="AFY15">INDEX(AFY20:AFY22,CASE!$U$4)</f>
        <v>0</v>
      </c>
      <c r="AFZ15" s="568" cm="1">
        <f t="array" ref="AFZ15">INDEX(AFZ20:AFZ22,CASE!$U$4)</f>
        <v>0</v>
      </c>
      <c r="AGA15" s="568" cm="1">
        <f t="array" ref="AGA15">INDEX(AGA20:AGA22,CASE!$U$4)</f>
        <v>0</v>
      </c>
      <c r="AGB15" s="568" cm="1">
        <f t="array" ref="AGB15">INDEX(AGB20:AGB22,CASE!$U$4)</f>
        <v>0</v>
      </c>
      <c r="AGC15" s="568" cm="1">
        <f t="array" ref="AGC15">INDEX(AGC20:AGC22,CASE!$U$4)</f>
        <v>0</v>
      </c>
      <c r="AGD15" s="568" cm="1">
        <f t="array" ref="AGD15">INDEX(AGD20:AGD22,CASE!$U$4)</f>
        <v>0</v>
      </c>
      <c r="AGE15" s="568" cm="1">
        <f t="array" ref="AGE15">INDEX(AGE20:AGE22,CASE!$U$4)</f>
        <v>0</v>
      </c>
      <c r="AGF15" s="568" cm="1">
        <f t="array" ref="AGF15">INDEX(AGF20:AGF22,CASE!$U$4)</f>
        <v>0</v>
      </c>
      <c r="AGG15" s="568" cm="1">
        <f t="array" ref="AGG15">INDEX(AGG20:AGG22,CASE!$U$4)</f>
        <v>0</v>
      </c>
      <c r="AGH15" s="568" cm="1">
        <f t="array" ref="AGH15">INDEX(AGH20:AGH22,CASE!$U$4)</f>
        <v>0</v>
      </c>
      <c r="AGI15" s="568" cm="1">
        <f t="array" ref="AGI15">INDEX(AGI20:AGI22,CASE!$U$4)</f>
        <v>0</v>
      </c>
      <c r="AGJ15" s="568" cm="1">
        <f t="array" ref="AGJ15">INDEX(AGJ20:AGJ22,CASE!$U$4)</f>
        <v>0</v>
      </c>
      <c r="AGK15" s="568" cm="1">
        <f t="array" ref="AGK15">INDEX(AGK20:AGK22,CASE!$U$4)</f>
        <v>0</v>
      </c>
      <c r="AGL15" s="568" cm="1">
        <f t="array" ref="AGL15">INDEX(AGL20:AGL22,CASE!$U$4)</f>
        <v>0</v>
      </c>
      <c r="AGM15" s="568" cm="1">
        <f t="array" ref="AGM15">INDEX(AGM20:AGM22,CASE!$U$4)</f>
        <v>0</v>
      </c>
      <c r="AGN15" s="568" cm="1">
        <f t="array" ref="AGN15">INDEX(AGN20:AGN22,CASE!$U$4)</f>
        <v>0</v>
      </c>
      <c r="AGO15" s="568" cm="1">
        <f t="array" ref="AGO15">INDEX(AGO20:AGO22,CASE!$U$4)</f>
        <v>0</v>
      </c>
      <c r="AGP15" s="568" cm="1">
        <f t="array" ref="AGP15">INDEX(AGP20:AGP22,CASE!$U$4)</f>
        <v>0</v>
      </c>
      <c r="AGQ15" s="568" cm="1">
        <f t="array" ref="AGQ15">INDEX(AGQ20:AGQ22,CASE!$U$4)</f>
        <v>0</v>
      </c>
      <c r="AGR15" s="568" cm="1">
        <f t="array" ref="AGR15">INDEX(AGR20:AGR22,CASE!$U$4)</f>
        <v>0</v>
      </c>
      <c r="AGS15" s="568" cm="1">
        <f t="array" ref="AGS15">INDEX(AGS20:AGS22,CASE!$U$4)</f>
        <v>0</v>
      </c>
      <c r="AGT15" s="568" cm="1">
        <f t="array" ref="AGT15">INDEX(AGT20:AGT22,CASE!$U$4)</f>
        <v>0</v>
      </c>
      <c r="AGU15" s="568" cm="1">
        <f t="array" ref="AGU15">INDEX(AGU20:AGU22,CASE!$U$4)</f>
        <v>0</v>
      </c>
      <c r="AGV15" s="568" cm="1">
        <f t="array" ref="AGV15">INDEX(AGV20:AGV22,CASE!$U$4)</f>
        <v>0</v>
      </c>
      <c r="AGW15" s="568" cm="1">
        <f t="array" ref="AGW15">INDEX(AGW20:AGW22,CASE!$U$4)</f>
        <v>0</v>
      </c>
      <c r="AGX15" s="568" cm="1">
        <f t="array" ref="AGX15">INDEX(AGX20:AGX22,CASE!$U$4)</f>
        <v>0</v>
      </c>
      <c r="AGY15" s="568" cm="1">
        <f t="array" ref="AGY15">INDEX(AGY20:AGY22,CASE!$U$4)</f>
        <v>0</v>
      </c>
      <c r="AGZ15" s="568" cm="1">
        <f t="array" ref="AGZ15">INDEX(AGZ20:AGZ22,CASE!$U$4)</f>
        <v>0</v>
      </c>
      <c r="AHA15" s="568" cm="1">
        <f t="array" ref="AHA15">INDEX(AHA20:AHA22,CASE!$U$4)</f>
        <v>0</v>
      </c>
      <c r="AHB15" s="568" cm="1">
        <f t="array" ref="AHB15">INDEX(AHB20:AHB22,CASE!$U$4)</f>
        <v>0</v>
      </c>
      <c r="AHC15" s="568" cm="1">
        <f t="array" ref="AHC15">INDEX(AHC20:AHC22,CASE!$U$4)</f>
        <v>0</v>
      </c>
      <c r="AHD15" s="568" cm="1">
        <f t="array" ref="AHD15">INDEX(AHD20:AHD22,CASE!$U$4)</f>
        <v>0</v>
      </c>
      <c r="AHE15" s="568" cm="1">
        <f t="array" ref="AHE15">INDEX(AHE20:AHE22,CASE!$U$4)</f>
        <v>0</v>
      </c>
      <c r="AHF15" s="568" cm="1">
        <f t="array" ref="AHF15">INDEX(AHF20:AHF22,CASE!$U$4)</f>
        <v>0</v>
      </c>
      <c r="AHG15" s="568" cm="1">
        <f t="array" ref="AHG15">INDEX(AHG20:AHG22,CASE!$U$4)</f>
        <v>0</v>
      </c>
      <c r="AHH15" s="568" cm="1">
        <f t="array" ref="AHH15">INDEX(AHH20:AHH22,CASE!$U$4)</f>
        <v>0</v>
      </c>
      <c r="AHI15" s="568" cm="1">
        <f t="array" ref="AHI15">INDEX(AHI20:AHI22,CASE!$U$4)</f>
        <v>0</v>
      </c>
      <c r="AHJ15" s="568" cm="1">
        <f t="array" ref="AHJ15">INDEX(AHJ20:AHJ22,CASE!$U$4)</f>
        <v>0</v>
      </c>
      <c r="AHK15" s="568" cm="1">
        <f t="array" ref="AHK15">INDEX(AHK20:AHK22,CASE!$U$4)</f>
        <v>0</v>
      </c>
      <c r="AHL15" s="568" cm="1">
        <f t="array" ref="AHL15">INDEX(AHL20:AHL22,CASE!$U$4)</f>
        <v>0</v>
      </c>
      <c r="AHM15" s="568" cm="1">
        <f t="array" ref="AHM15">INDEX(AHM20:AHM22,CASE!$U$4)</f>
        <v>0</v>
      </c>
      <c r="AHN15" s="568" cm="1">
        <f t="array" ref="AHN15">INDEX(AHN20:AHN22,CASE!$U$4)</f>
        <v>0</v>
      </c>
      <c r="AHO15" s="568" cm="1">
        <f t="array" ref="AHO15">INDEX(AHO20:AHO22,CASE!$U$4)</f>
        <v>0</v>
      </c>
      <c r="AHP15" s="568" cm="1">
        <f t="array" ref="AHP15">INDEX(AHP20:AHP22,CASE!$U$4)</f>
        <v>0</v>
      </c>
      <c r="AHQ15" s="568" cm="1">
        <f t="array" ref="AHQ15">INDEX(AHQ20:AHQ22,CASE!$U$4)</f>
        <v>0</v>
      </c>
      <c r="AHR15" s="568" cm="1">
        <f t="array" ref="AHR15">INDEX(AHR20:AHR22,CASE!$U$4)</f>
        <v>0</v>
      </c>
      <c r="AHS15" s="568" cm="1">
        <f t="array" ref="AHS15">INDEX(AHS20:AHS22,CASE!$U$4)</f>
        <v>0</v>
      </c>
      <c r="AHT15" s="568" cm="1">
        <f t="array" ref="AHT15">INDEX(AHT20:AHT22,CASE!$U$4)</f>
        <v>0</v>
      </c>
      <c r="AHU15" s="568" cm="1">
        <f t="array" ref="AHU15">INDEX(AHU20:AHU22,CASE!$U$4)</f>
        <v>0</v>
      </c>
      <c r="AHV15" s="568" cm="1">
        <f t="array" ref="AHV15">INDEX(AHV20:AHV22,CASE!$U$4)</f>
        <v>0</v>
      </c>
      <c r="AHW15" s="568" cm="1">
        <f t="array" ref="AHW15">INDEX(AHW20:AHW22,CASE!$U$4)</f>
        <v>0</v>
      </c>
      <c r="AHX15" s="568" cm="1">
        <f t="array" ref="AHX15">INDEX(AHX20:AHX22,CASE!$U$4)</f>
        <v>0</v>
      </c>
      <c r="AHY15" s="568" cm="1">
        <f t="array" ref="AHY15">INDEX(AHY20:AHY22,CASE!$U$4)</f>
        <v>0</v>
      </c>
      <c r="AHZ15" s="568" cm="1">
        <f t="array" ref="AHZ15">INDEX(AHZ20:AHZ22,CASE!$U$4)</f>
        <v>0</v>
      </c>
      <c r="AIA15" s="568" cm="1">
        <f t="array" ref="AIA15">INDEX(AIA20:AIA22,CASE!$U$4)</f>
        <v>0</v>
      </c>
      <c r="AIB15" s="568" cm="1">
        <f t="array" ref="AIB15">INDEX(AIB20:AIB22,CASE!$U$4)</f>
        <v>0</v>
      </c>
      <c r="AIC15" s="568" cm="1">
        <f t="array" ref="AIC15">INDEX(AIC20:AIC22,CASE!$U$4)</f>
        <v>0</v>
      </c>
      <c r="AID15" s="568" cm="1">
        <f t="array" ref="AID15">INDEX(AID20:AID22,CASE!$U$4)</f>
        <v>0</v>
      </c>
      <c r="AIE15" s="568" cm="1">
        <f t="array" ref="AIE15">INDEX(AIE20:AIE22,CASE!$U$4)</f>
        <v>0</v>
      </c>
      <c r="AIF15" s="568" cm="1">
        <f t="array" ref="AIF15">INDEX(AIF20:AIF22,CASE!$U$4)</f>
        <v>0</v>
      </c>
      <c r="AIG15" s="568" cm="1">
        <f t="array" ref="AIG15">INDEX(AIG20:AIG22,CASE!$U$4)</f>
        <v>0</v>
      </c>
      <c r="AIH15" s="568" cm="1">
        <f t="array" ref="AIH15">INDEX(AIH20:AIH22,CASE!$U$4)</f>
        <v>0</v>
      </c>
      <c r="AII15" s="568" cm="1">
        <f t="array" ref="AII15">INDEX(AII20:AII22,CASE!$U$4)</f>
        <v>0</v>
      </c>
      <c r="AIJ15" s="568" cm="1">
        <f t="array" ref="AIJ15">INDEX(AIJ20:AIJ22,CASE!$U$4)</f>
        <v>0</v>
      </c>
      <c r="AIK15" s="568" cm="1">
        <f t="array" ref="AIK15">INDEX(AIK20:AIK22,CASE!$U$4)</f>
        <v>0</v>
      </c>
      <c r="AIL15" s="568" cm="1">
        <f t="array" ref="AIL15">INDEX(AIL20:AIL22,CASE!$U$4)</f>
        <v>0</v>
      </c>
      <c r="AIM15" s="568" cm="1">
        <f t="array" ref="AIM15">INDEX(AIM20:AIM22,CASE!$U$4)</f>
        <v>0</v>
      </c>
      <c r="AIN15" s="568" cm="1">
        <f t="array" ref="AIN15">INDEX(AIN20:AIN22,CASE!$U$4)</f>
        <v>0</v>
      </c>
      <c r="AIO15" s="568" cm="1">
        <f t="array" ref="AIO15">INDEX(AIO20:AIO22,CASE!$U$4)</f>
        <v>0</v>
      </c>
      <c r="AIP15" s="568" cm="1">
        <f t="array" ref="AIP15">INDEX(AIP20:AIP22,CASE!$U$4)</f>
        <v>0</v>
      </c>
      <c r="AIQ15" s="568" cm="1">
        <f t="array" ref="AIQ15">INDEX(AIQ20:AIQ22,CASE!$U$4)</f>
        <v>0</v>
      </c>
      <c r="AIR15" s="568" cm="1">
        <f t="array" ref="AIR15">INDEX(AIR20:AIR22,CASE!$U$4)</f>
        <v>0</v>
      </c>
      <c r="AIS15" s="568" cm="1">
        <f t="array" ref="AIS15">INDEX(AIS20:AIS22,CASE!$U$4)</f>
        <v>0</v>
      </c>
      <c r="AIT15" s="568" cm="1">
        <f t="array" ref="AIT15">INDEX(AIT20:AIT22,CASE!$U$4)</f>
        <v>0</v>
      </c>
      <c r="AIU15" s="568" cm="1">
        <f t="array" ref="AIU15">INDEX(AIU20:AIU22,CASE!$U$4)</f>
        <v>0</v>
      </c>
      <c r="AIV15" s="568" cm="1">
        <f t="array" ref="AIV15">INDEX(AIV20:AIV22,CASE!$U$4)</f>
        <v>0</v>
      </c>
      <c r="AIW15" s="568" cm="1">
        <f t="array" ref="AIW15">INDEX(AIW20:AIW22,CASE!$U$4)</f>
        <v>0</v>
      </c>
      <c r="AIX15" s="568" cm="1">
        <f t="array" ref="AIX15">INDEX(AIX20:AIX22,CASE!$U$4)</f>
        <v>0</v>
      </c>
      <c r="AIY15" s="568" cm="1">
        <f t="array" ref="AIY15">INDEX(AIY20:AIY22,CASE!$U$4)</f>
        <v>0</v>
      </c>
      <c r="AIZ15" s="568" cm="1">
        <f t="array" ref="AIZ15">INDEX(AIZ20:AIZ22,CASE!$U$4)</f>
        <v>0</v>
      </c>
      <c r="AJA15" s="568" cm="1">
        <f t="array" ref="AJA15">INDEX(AJA20:AJA22,CASE!$U$4)</f>
        <v>0</v>
      </c>
      <c r="AJB15" s="568" cm="1">
        <f t="array" ref="AJB15">INDEX(AJB20:AJB22,CASE!$U$4)</f>
        <v>0</v>
      </c>
      <c r="AJC15" s="568" cm="1">
        <f t="array" ref="AJC15">INDEX(AJC20:AJC22,CASE!$U$4)</f>
        <v>0</v>
      </c>
      <c r="AJD15" s="568" cm="1">
        <f t="array" ref="AJD15">INDEX(AJD20:AJD22,CASE!$U$4)</f>
        <v>0</v>
      </c>
      <c r="AJE15" s="568" cm="1">
        <f t="array" ref="AJE15">INDEX(AJE20:AJE22,CASE!$U$4)</f>
        <v>0</v>
      </c>
      <c r="AJF15" s="568" cm="1">
        <f t="array" ref="AJF15">INDEX(AJF20:AJF22,CASE!$U$4)</f>
        <v>0</v>
      </c>
      <c r="AJG15" s="568" cm="1">
        <f t="array" ref="AJG15">INDEX(AJG20:AJG22,CASE!$U$4)</f>
        <v>0</v>
      </c>
      <c r="AJH15" s="568" cm="1">
        <f t="array" ref="AJH15">INDEX(AJH20:AJH22,CASE!$U$4)</f>
        <v>0</v>
      </c>
      <c r="AJI15" s="568" cm="1">
        <f t="array" ref="AJI15">INDEX(AJI20:AJI22,CASE!$U$4)</f>
        <v>0</v>
      </c>
      <c r="AJJ15" s="568" cm="1">
        <f t="array" ref="AJJ15">INDEX(AJJ20:AJJ22,CASE!$U$4)</f>
        <v>0</v>
      </c>
      <c r="AJK15" s="568" cm="1">
        <f t="array" ref="AJK15">INDEX(AJK20:AJK22,CASE!$U$4)</f>
        <v>0</v>
      </c>
      <c r="AJL15" s="568" cm="1">
        <f t="array" ref="AJL15">INDEX(AJL20:AJL22,CASE!$U$4)</f>
        <v>0</v>
      </c>
      <c r="AJM15" s="568" cm="1">
        <f t="array" ref="AJM15">INDEX(AJM20:AJM22,CASE!$U$4)</f>
        <v>0</v>
      </c>
      <c r="AJN15" s="568" cm="1">
        <f t="array" ref="AJN15">INDEX(AJN20:AJN22,CASE!$U$4)</f>
        <v>0</v>
      </c>
      <c r="AJO15" s="568" cm="1">
        <f t="array" ref="AJO15">INDEX(AJO20:AJO22,CASE!$U$4)</f>
        <v>0</v>
      </c>
      <c r="AJP15" s="568" cm="1">
        <f t="array" ref="AJP15">INDEX(AJP20:AJP22,CASE!$U$4)</f>
        <v>0</v>
      </c>
      <c r="AJQ15" s="568" cm="1">
        <f t="array" ref="AJQ15">INDEX(AJQ20:AJQ22,CASE!$U$4)</f>
        <v>0</v>
      </c>
      <c r="AJR15" s="568" cm="1">
        <f t="array" ref="AJR15">INDEX(AJR20:AJR22,CASE!$U$4)</f>
        <v>0</v>
      </c>
      <c r="AJS15" s="568" cm="1">
        <f t="array" ref="AJS15">INDEX(AJS20:AJS22,CASE!$U$4)</f>
        <v>0</v>
      </c>
      <c r="AJT15" s="568" cm="1">
        <f t="array" ref="AJT15">INDEX(AJT20:AJT22,CASE!$U$4)</f>
        <v>0</v>
      </c>
      <c r="AJU15" s="568" cm="1">
        <f t="array" ref="AJU15">INDEX(AJU20:AJU22,CASE!$U$4)</f>
        <v>0</v>
      </c>
      <c r="AJV15" s="568" cm="1">
        <f t="array" ref="AJV15">INDEX(AJV20:AJV22,CASE!$U$4)</f>
        <v>0</v>
      </c>
      <c r="AJW15" s="568" cm="1">
        <f t="array" ref="AJW15">INDEX(AJW20:AJW22,CASE!$U$4)</f>
        <v>0</v>
      </c>
      <c r="AJX15" s="568" cm="1">
        <f t="array" ref="AJX15">INDEX(AJX20:AJX22,CASE!$U$4)</f>
        <v>0</v>
      </c>
      <c r="AJY15" s="568" cm="1">
        <f t="array" ref="AJY15">INDEX(AJY20:AJY22,CASE!$U$4)</f>
        <v>0</v>
      </c>
      <c r="AJZ15" s="568" cm="1">
        <f t="array" ref="AJZ15">INDEX(AJZ20:AJZ22,CASE!$U$4)</f>
        <v>0</v>
      </c>
      <c r="AKA15" s="568" cm="1">
        <f t="array" ref="AKA15">INDEX(AKA20:AKA22,CASE!$U$4)</f>
        <v>0</v>
      </c>
      <c r="AKB15" s="568" cm="1">
        <f t="array" ref="AKB15">INDEX(AKB20:AKB22,CASE!$U$4)</f>
        <v>0</v>
      </c>
      <c r="AKC15" s="568" cm="1">
        <f t="array" ref="AKC15">INDEX(AKC20:AKC22,CASE!$U$4)</f>
        <v>0</v>
      </c>
      <c r="AKD15" s="568" cm="1">
        <f t="array" ref="AKD15">INDEX(AKD20:AKD22,CASE!$U$4)</f>
        <v>0</v>
      </c>
      <c r="AKE15" s="568" cm="1">
        <f t="array" ref="AKE15">INDEX(AKE20:AKE22,CASE!$U$4)</f>
        <v>0</v>
      </c>
      <c r="AKF15" s="568" cm="1">
        <f t="array" ref="AKF15">INDEX(AKF20:AKF22,CASE!$U$4)</f>
        <v>1</v>
      </c>
      <c r="AKG15" s="568" cm="1">
        <f t="array" ref="AKG15">INDEX(AKG20:AKG22,CASE!$U$4)</f>
        <v>1</v>
      </c>
      <c r="AKH15" s="568" cm="1">
        <f t="array" ref="AKH15">INDEX(AKH20:AKH22,CASE!$U$4)</f>
        <v>1</v>
      </c>
      <c r="AKI15" s="568" cm="1">
        <f t="array" ref="AKI15">INDEX(AKI20:AKI22,CASE!$U$4)</f>
        <v>1</v>
      </c>
      <c r="AKJ15" s="568" cm="1">
        <f t="array" ref="AKJ15">INDEX(AKJ20:AKJ22,CASE!$U$4)</f>
        <v>1</v>
      </c>
      <c r="AKK15" s="568" cm="1">
        <f t="array" ref="AKK15">INDEX(AKK20:AKK22,CASE!$U$4)</f>
        <v>1</v>
      </c>
      <c r="AKL15" s="568" cm="1">
        <f t="array" ref="AKL15">INDEX(AKL20:AKL22,CASE!$U$4)</f>
        <v>1</v>
      </c>
      <c r="AKM15" s="568" cm="1">
        <f t="array" ref="AKM15">INDEX(AKM20:AKM22,CASE!$U$4)</f>
        <v>1</v>
      </c>
      <c r="AKN15" s="568" cm="1">
        <f t="array" ref="AKN15">INDEX(AKN20:AKN22,CASE!$U$4)</f>
        <v>1</v>
      </c>
      <c r="AKO15" s="568" cm="1">
        <f t="array" ref="AKO15">INDEX(AKO20:AKO22,CASE!$U$4)</f>
        <v>1</v>
      </c>
      <c r="AKP15" s="568" cm="1">
        <f t="array" ref="AKP15">INDEX(AKP20:AKP22,CASE!$U$4)</f>
        <v>1</v>
      </c>
      <c r="AKQ15" s="568" cm="1">
        <f t="array" ref="AKQ15">INDEX(AKQ20:AKQ22,CASE!$U$4)</f>
        <v>1</v>
      </c>
      <c r="AKR15" s="568" cm="1">
        <f t="array" ref="AKR15">INDEX(AKR20:AKR22,CASE!$U$4)</f>
        <v>1</v>
      </c>
      <c r="AKS15" s="568" cm="1">
        <f t="array" ref="AKS15">INDEX(AKS20:AKS22,CASE!$U$4)</f>
        <v>1</v>
      </c>
      <c r="AKT15" s="568" cm="1">
        <f t="array" ref="AKT15">INDEX(AKT20:AKT22,CASE!$U$4)</f>
        <v>1</v>
      </c>
      <c r="AKU15" s="568" cm="1">
        <f t="array" ref="AKU15">INDEX(AKU20:AKU22,CASE!$U$4)</f>
        <v>1</v>
      </c>
      <c r="AKV15" s="568" cm="1">
        <f t="array" ref="AKV15">INDEX(AKV20:AKV22,CASE!$U$4)</f>
        <v>1</v>
      </c>
      <c r="AKW15" s="568" cm="1">
        <f t="array" ref="AKW15">INDEX(AKW20:AKW22,CASE!$U$4)</f>
        <v>1</v>
      </c>
      <c r="AKX15" s="568" cm="1">
        <f t="array" ref="AKX15">INDEX(AKX20:AKX22,CASE!$U$4)</f>
        <v>1</v>
      </c>
      <c r="AKY15" s="568" cm="1">
        <f t="array" ref="AKY15">INDEX(AKY20:AKY22,CASE!$U$4)</f>
        <v>1</v>
      </c>
      <c r="AKZ15" s="568" cm="1">
        <f t="array" ref="AKZ15">INDEX(AKZ20:AKZ22,CASE!$U$4)</f>
        <v>1</v>
      </c>
      <c r="ALA15" s="568" cm="1">
        <f t="array" ref="ALA15">INDEX(ALA20:ALA22,CASE!$U$4)</f>
        <v>1</v>
      </c>
      <c r="ALB15" s="568" cm="1">
        <f t="array" ref="ALB15">INDEX(ALB20:ALB22,CASE!$U$4)</f>
        <v>1</v>
      </c>
      <c r="ALC15" s="568" cm="1">
        <f t="array" ref="ALC15">INDEX(ALC20:ALC22,CASE!$U$4)</f>
        <v>1</v>
      </c>
      <c r="ALD15" s="568" cm="1">
        <f t="array" ref="ALD15">INDEX(ALD20:ALD22,CASE!$U$4)</f>
        <v>1</v>
      </c>
      <c r="ALE15" s="568" cm="1">
        <f t="array" ref="ALE15">INDEX(ALE20:ALE22,CASE!$U$4)</f>
        <v>1</v>
      </c>
      <c r="ALF15" s="568" cm="1">
        <f t="array" ref="ALF15">INDEX(ALF20:ALF22,CASE!$U$4)</f>
        <v>1</v>
      </c>
      <c r="ALG15" s="568" cm="1">
        <f t="array" ref="ALG15">INDEX(ALG20:ALG22,CASE!$U$4)</f>
        <v>1</v>
      </c>
      <c r="ALH15" s="568" cm="1">
        <f t="array" ref="ALH15">INDEX(ALH20:ALH22,CASE!$U$4)</f>
        <v>1</v>
      </c>
      <c r="ALI15" s="568" cm="1">
        <f t="array" ref="ALI15">INDEX(ALI20:ALI22,CASE!$U$4)</f>
        <v>1</v>
      </c>
      <c r="ALJ15" s="568" cm="1">
        <f t="array" ref="ALJ15">INDEX(ALJ20:ALJ22,CASE!$U$4)</f>
        <v>1</v>
      </c>
      <c r="ALK15" s="568" cm="1">
        <f t="array" ref="ALK15">INDEX(ALK20:ALK22,CASE!$U$4)</f>
        <v>1</v>
      </c>
      <c r="ALL15" s="568" cm="1">
        <f t="array" ref="ALL15">INDEX(ALL20:ALL22,CASE!$U$4)</f>
        <v>1</v>
      </c>
      <c r="ALM15" s="568" cm="1">
        <f t="array" ref="ALM15">INDEX(ALM20:ALM22,CASE!$U$4)</f>
        <v>1</v>
      </c>
      <c r="ALN15" s="568" cm="1">
        <f t="array" ref="ALN15">INDEX(ALN20:ALN22,CASE!$U$4)</f>
        <v>1</v>
      </c>
      <c r="ALO15" s="568" cm="1">
        <f t="array" ref="ALO15">INDEX(ALO20:ALO22,CASE!$U$4)</f>
        <v>1</v>
      </c>
      <c r="ALP15" s="568" cm="1">
        <f t="array" ref="ALP15">INDEX(ALP20:ALP22,CASE!$U$4)</f>
        <v>1</v>
      </c>
      <c r="ALQ15" s="568" cm="1">
        <f t="array" ref="ALQ15">INDEX(ALQ20:ALQ22,CASE!$U$4)</f>
        <v>1</v>
      </c>
      <c r="ALR15" s="568" cm="1">
        <f t="array" ref="ALR15">INDEX(ALR20:ALR22,CASE!$U$4)</f>
        <v>1</v>
      </c>
      <c r="ALS15" s="568" cm="1">
        <f t="array" ref="ALS15">INDEX(ALS20:ALS22,CASE!$U$4)</f>
        <v>1</v>
      </c>
      <c r="ALT15" s="568" cm="1">
        <f t="array" ref="ALT15">INDEX(ALT20:ALT22,CASE!$U$4)</f>
        <v>1</v>
      </c>
      <c r="ALU15" s="568" cm="1">
        <f t="array" ref="ALU15">INDEX(ALU20:ALU22,CASE!$U$4)</f>
        <v>1</v>
      </c>
      <c r="ALV15" s="568" cm="1">
        <f t="array" ref="ALV15">INDEX(ALV20:ALV22,CASE!$U$4)</f>
        <v>1</v>
      </c>
      <c r="ALW15" s="568" cm="1">
        <f t="array" ref="ALW15">INDEX(ALW20:ALW22,CASE!$U$4)</f>
        <v>1</v>
      </c>
      <c r="ALX15" s="568" cm="1">
        <f t="array" ref="ALX15">INDEX(ALX20:ALX22,CASE!$U$4)</f>
        <v>1</v>
      </c>
      <c r="ALY15" s="568" cm="1">
        <f t="array" ref="ALY15">INDEX(ALY20:ALY22,CASE!$U$4)</f>
        <v>1</v>
      </c>
      <c r="ALZ15" s="568" cm="1">
        <f t="array" ref="ALZ15">INDEX(ALZ20:ALZ22,CASE!$U$4)</f>
        <v>1</v>
      </c>
      <c r="AMA15" s="568" cm="1">
        <f t="array" ref="AMA15">INDEX(AMA20:AMA22,CASE!$U$4)</f>
        <v>1</v>
      </c>
      <c r="AMB15" s="568" cm="1">
        <f t="array" ref="AMB15">INDEX(AMB20:AMB22,CASE!$U$4)</f>
        <v>0</v>
      </c>
      <c r="AMC15" s="568" cm="1">
        <f t="array" ref="AMC15">INDEX(AMC20:AMC22,CASE!$U$4)</f>
        <v>0</v>
      </c>
      <c r="AMD15" s="568" cm="1">
        <f t="array" ref="AMD15">INDEX(AMD20:AMD22,CASE!$U$4)</f>
        <v>0</v>
      </c>
      <c r="AME15" s="568" cm="1">
        <f t="array" ref="AME15">INDEX(AME20:AME22,CASE!$U$4)</f>
        <v>0</v>
      </c>
      <c r="AMF15" s="568" cm="1">
        <f t="array" ref="AMF15">INDEX(AMF20:AMF22,CASE!$U$4)</f>
        <v>0</v>
      </c>
      <c r="AMG15" s="568" cm="1">
        <f t="array" ref="AMG15">INDEX(AMG20:AMG22,CASE!$U$4)</f>
        <v>0</v>
      </c>
      <c r="AMH15" s="568" cm="1">
        <f t="array" ref="AMH15">INDEX(AMH20:AMH22,CASE!$U$4)</f>
        <v>0</v>
      </c>
      <c r="AMI15" s="568" cm="1">
        <f t="array" ref="AMI15">INDEX(AMI20:AMI22,CASE!$U$4)</f>
        <v>0</v>
      </c>
      <c r="AMJ15" s="568" cm="1">
        <f t="array" ref="AMJ15">INDEX(AMJ20:AMJ22,CASE!$U$4)</f>
        <v>0</v>
      </c>
      <c r="AMK15" s="568" cm="1">
        <f t="array" ref="AMK15">INDEX(AMK20:AMK22,CASE!$U$4)</f>
        <v>0</v>
      </c>
      <c r="AML15" s="568" cm="1">
        <f t="array" ref="AML15">INDEX(AML20:AML22,CASE!$U$4)</f>
        <v>0</v>
      </c>
      <c r="AMM15" s="568" cm="1">
        <f t="array" ref="AMM15">INDEX(AMM20:AMM22,CASE!$U$4)</f>
        <v>0</v>
      </c>
      <c r="AMN15" s="568" cm="1">
        <f t="array" ref="AMN15">INDEX(AMN20:AMN22,CASE!$U$4)</f>
        <v>0</v>
      </c>
      <c r="AMO15" s="568" cm="1">
        <f t="array" ref="AMO15">INDEX(AMO20:AMO22,CASE!$U$4)</f>
        <v>0</v>
      </c>
      <c r="AMP15" s="568" cm="1">
        <f t="array" ref="AMP15">INDEX(AMP20:AMP22,CASE!$U$4)</f>
        <v>0</v>
      </c>
      <c r="AMQ15" s="568" cm="1">
        <f t="array" ref="AMQ15">INDEX(AMQ20:AMQ22,CASE!$U$4)</f>
        <v>0</v>
      </c>
      <c r="AMR15" s="568" cm="1">
        <f t="array" ref="AMR15">INDEX(AMR20:AMR22,CASE!$U$4)</f>
        <v>0</v>
      </c>
      <c r="AMS15" s="568" cm="1">
        <f t="array" ref="AMS15">INDEX(AMS20:AMS22,CASE!$U$4)</f>
        <v>0</v>
      </c>
      <c r="AMT15" s="568" cm="1">
        <f t="array" ref="AMT15">INDEX(AMT20:AMT22,CASE!$U$4)</f>
        <v>0</v>
      </c>
      <c r="AMU15" s="568" cm="1">
        <f t="array" ref="AMU15">INDEX(AMU20:AMU22,CASE!$U$4)</f>
        <v>0</v>
      </c>
      <c r="AMV15" s="568" cm="1">
        <f t="array" ref="AMV15">INDEX(AMV20:AMV22,CASE!$U$4)</f>
        <v>0</v>
      </c>
      <c r="AMW15" s="568" cm="1">
        <f t="array" ref="AMW15">INDEX(AMW20:AMW22,CASE!$U$4)</f>
        <v>0</v>
      </c>
      <c r="AMX15" s="568" cm="1">
        <f t="array" ref="AMX15">INDEX(AMX20:AMX22,CASE!$U$4)</f>
        <v>0</v>
      </c>
      <c r="AMY15" s="568" cm="1">
        <f t="array" ref="AMY15">INDEX(AMY20:AMY22,CASE!$U$4)</f>
        <v>0</v>
      </c>
      <c r="AMZ15" s="568" cm="1">
        <f t="array" ref="AMZ15">INDEX(AMZ20:AMZ22,CASE!$U$4)</f>
        <v>0</v>
      </c>
      <c r="ANA15" s="568" cm="1">
        <f t="array" ref="ANA15">INDEX(ANA20:ANA22,CASE!$U$4)</f>
        <v>0</v>
      </c>
      <c r="ANB15" s="568" cm="1">
        <f t="array" ref="ANB15">INDEX(ANB20:ANB22,CASE!$U$4)</f>
        <v>0</v>
      </c>
      <c r="ANC15" s="568" cm="1">
        <f t="array" ref="ANC15">INDEX(ANC20:ANC22,CASE!$U$4)</f>
        <v>0</v>
      </c>
      <c r="AND15" s="568" cm="1">
        <f t="array" ref="AND15">INDEX(AND20:AND22,CASE!$U$4)</f>
        <v>0</v>
      </c>
      <c r="ANE15" s="568" cm="1">
        <f t="array" ref="ANE15">INDEX(ANE20:ANE22,CASE!$U$4)</f>
        <v>0</v>
      </c>
      <c r="ANF15" s="568" cm="1">
        <f t="array" ref="ANF15">INDEX(ANF20:ANF22,CASE!$U$4)</f>
        <v>0</v>
      </c>
      <c r="ANG15" s="568" cm="1">
        <f t="array" ref="ANG15">INDEX(ANG20:ANG22,CASE!$U$4)</f>
        <v>0</v>
      </c>
      <c r="ANH15" s="568" cm="1">
        <f t="array" ref="ANH15">INDEX(ANH20:ANH22,CASE!$U$4)</f>
        <v>0</v>
      </c>
      <c r="ANI15" s="568" cm="1">
        <f t="array" ref="ANI15">INDEX(ANI20:ANI22,CASE!$U$4)</f>
        <v>0</v>
      </c>
      <c r="ANJ15" s="568" cm="1">
        <f t="array" ref="ANJ15">INDEX(ANJ20:ANJ22,CASE!$U$4)</f>
        <v>0</v>
      </c>
      <c r="ANK15" s="568" cm="1">
        <f t="array" ref="ANK15">INDEX(ANK20:ANK22,CASE!$U$4)</f>
        <v>0</v>
      </c>
      <c r="ANL15" s="568" cm="1">
        <f t="array" ref="ANL15">INDEX(ANL20:ANL22,CASE!$U$4)</f>
        <v>0</v>
      </c>
      <c r="ANM15" s="568" cm="1">
        <f t="array" ref="ANM15">INDEX(ANM20:ANM22,CASE!$U$4)</f>
        <v>0</v>
      </c>
      <c r="ANN15" s="568" cm="1">
        <f t="array" ref="ANN15">INDEX(ANN20:ANN22,CASE!$U$4)</f>
        <v>0</v>
      </c>
      <c r="ANO15" s="568" cm="1">
        <f t="array" ref="ANO15">INDEX(ANO20:ANO22,CASE!$U$4)</f>
        <v>0</v>
      </c>
      <c r="ANP15" s="568" cm="1">
        <f t="array" ref="ANP15">INDEX(ANP20:ANP22,CASE!$U$4)</f>
        <v>0</v>
      </c>
      <c r="ANQ15" s="568" cm="1">
        <f t="array" ref="ANQ15">INDEX(ANQ20:ANQ22,CASE!$U$4)</f>
        <v>0</v>
      </c>
      <c r="ANR15" s="568" cm="1">
        <f t="array" ref="ANR15">INDEX(ANR20:ANR22,CASE!$U$4)</f>
        <v>0</v>
      </c>
      <c r="ANS15" s="568" cm="1">
        <f t="array" ref="ANS15">INDEX(ANS20:ANS22,CASE!$U$4)</f>
        <v>0</v>
      </c>
      <c r="ANT15" s="568" cm="1">
        <f t="array" ref="ANT15">INDEX(ANT20:ANT22,CASE!$U$4)</f>
        <v>0</v>
      </c>
      <c r="ANU15" s="568" cm="1">
        <f t="array" ref="ANU15">INDEX(ANU20:ANU22,CASE!$U$4)</f>
        <v>0</v>
      </c>
      <c r="ANV15" s="568" cm="1">
        <f t="array" ref="ANV15">INDEX(ANV20:ANV22,CASE!$U$4)</f>
        <v>0</v>
      </c>
      <c r="ANW15" s="568" cm="1">
        <f t="array" ref="ANW15">INDEX(ANW20:ANW22,CASE!$U$4)</f>
        <v>0</v>
      </c>
      <c r="ANX15" s="568" cm="1">
        <f t="array" ref="ANX15">INDEX(ANX20:ANX22,CASE!$U$4)</f>
        <v>0</v>
      </c>
      <c r="ANY15" s="568" cm="1">
        <f t="array" ref="ANY15">INDEX(ANY20:ANY22,CASE!$U$4)</f>
        <v>0</v>
      </c>
      <c r="ANZ15" s="568" cm="1">
        <f t="array" ref="ANZ15">INDEX(ANZ20:ANZ22,CASE!$U$4)</f>
        <v>0</v>
      </c>
      <c r="AOA15" s="568" cm="1">
        <f t="array" ref="AOA15">INDEX(AOA20:AOA22,CASE!$U$4)</f>
        <v>0</v>
      </c>
      <c r="AOB15" s="568" cm="1">
        <f t="array" ref="AOB15">INDEX(AOB20:AOB22,CASE!$U$4)</f>
        <v>0</v>
      </c>
      <c r="AOC15" s="568" cm="1">
        <f t="array" ref="AOC15">INDEX(AOC20:AOC22,CASE!$U$4)</f>
        <v>0</v>
      </c>
      <c r="AOD15" s="568" cm="1">
        <f t="array" ref="AOD15">INDEX(AOD20:AOD22,CASE!$U$4)</f>
        <v>0</v>
      </c>
      <c r="AOE15" s="568" cm="1">
        <f t="array" ref="AOE15">INDEX(AOE20:AOE22,CASE!$U$4)</f>
        <v>0</v>
      </c>
      <c r="AOF15" s="568" cm="1">
        <f t="array" ref="AOF15">INDEX(AOF20:AOF22,CASE!$U$4)</f>
        <v>0</v>
      </c>
      <c r="AOG15" s="568" cm="1">
        <f t="array" ref="AOG15">INDEX(AOG20:AOG22,CASE!$U$4)</f>
        <v>0</v>
      </c>
      <c r="AOH15" s="568" cm="1">
        <f t="array" ref="AOH15">INDEX(AOH20:AOH22,CASE!$U$4)</f>
        <v>0</v>
      </c>
      <c r="AOI15" s="568" cm="1">
        <f t="array" ref="AOI15">INDEX(AOI20:AOI22,CASE!$U$4)</f>
        <v>0</v>
      </c>
      <c r="AOJ15" s="568" cm="1">
        <f t="array" ref="AOJ15">INDEX(AOJ20:AOJ22,CASE!$U$4)</f>
        <v>0</v>
      </c>
      <c r="AOK15" s="568" cm="1">
        <f t="array" ref="AOK15">INDEX(AOK20:AOK22,CASE!$U$4)</f>
        <v>0</v>
      </c>
      <c r="AOL15" s="568" cm="1">
        <f t="array" ref="AOL15">INDEX(AOL20:AOL22,CASE!$U$4)</f>
        <v>0</v>
      </c>
      <c r="AOM15" s="568" cm="1">
        <f t="array" ref="AOM15">INDEX(AOM20:AOM22,CASE!$U$4)</f>
        <v>0</v>
      </c>
      <c r="AON15" s="568" cm="1">
        <f t="array" ref="AON15">INDEX(AON20:AON22,CASE!$U$4)</f>
        <v>0</v>
      </c>
      <c r="AOO15" s="568" cm="1">
        <f t="array" ref="AOO15">INDEX(AOO20:AOO22,CASE!$U$4)</f>
        <v>0</v>
      </c>
      <c r="AOP15" s="568" cm="1">
        <f t="array" ref="AOP15">INDEX(AOP20:AOP22,CASE!$U$4)</f>
        <v>0</v>
      </c>
      <c r="AOQ15" s="568" cm="1">
        <f t="array" ref="AOQ15">INDEX(AOQ20:AOQ22,CASE!$U$4)</f>
        <v>0</v>
      </c>
      <c r="AOR15" s="568" cm="1">
        <f t="array" ref="AOR15">INDEX(AOR20:AOR22,CASE!$U$4)</f>
        <v>0</v>
      </c>
      <c r="AOS15" s="568" cm="1">
        <f t="array" ref="AOS15">INDEX(AOS20:AOS22,CASE!$U$4)</f>
        <v>0</v>
      </c>
      <c r="AOT15" s="568" cm="1">
        <f t="array" ref="AOT15">INDEX(AOT20:AOT22,CASE!$U$4)</f>
        <v>0</v>
      </c>
      <c r="AOU15" s="568" cm="1">
        <f t="array" ref="AOU15">INDEX(AOU20:AOU22,CASE!$U$4)</f>
        <v>0</v>
      </c>
      <c r="AOV15" s="568" cm="1">
        <f t="array" ref="AOV15">INDEX(AOV20:AOV22,CASE!$U$4)</f>
        <v>0</v>
      </c>
      <c r="AOW15" s="568" cm="1">
        <f t="array" ref="AOW15">INDEX(AOW20:AOW22,CASE!$U$4)</f>
        <v>0</v>
      </c>
      <c r="AOX15" s="568" cm="1">
        <f t="array" ref="AOX15">INDEX(AOX20:AOX22,CASE!$U$4)</f>
        <v>0</v>
      </c>
      <c r="AOY15" s="568" cm="1">
        <f t="array" ref="AOY15">INDEX(AOY20:AOY22,CASE!$U$4)</f>
        <v>0</v>
      </c>
      <c r="AOZ15" s="568" cm="1">
        <f t="array" ref="AOZ15">INDEX(AOZ20:AOZ22,CASE!$U$4)</f>
        <v>0</v>
      </c>
      <c r="APA15" s="568" cm="1">
        <f t="array" ref="APA15">INDEX(APA20:APA22,CASE!$U$4)</f>
        <v>0</v>
      </c>
      <c r="APB15" s="568" cm="1">
        <f t="array" ref="APB15">INDEX(APB20:APB22,CASE!$U$4)</f>
        <v>0</v>
      </c>
      <c r="APC15" s="568" cm="1">
        <f t="array" ref="APC15">INDEX(APC20:APC22,CASE!$U$4)</f>
        <v>0</v>
      </c>
      <c r="APD15" s="568" cm="1">
        <f t="array" ref="APD15">INDEX(APD20:APD22,CASE!$U$4)</f>
        <v>0</v>
      </c>
      <c r="APE15" s="568" cm="1">
        <f t="array" ref="APE15">INDEX(APE20:APE22,CASE!$U$4)</f>
        <v>0</v>
      </c>
      <c r="APF15" s="568" cm="1">
        <f t="array" ref="APF15">INDEX(APF20:APF22,CASE!$U$4)</f>
        <v>0</v>
      </c>
      <c r="APG15" s="568" cm="1">
        <f t="array" ref="APG15">INDEX(APG20:APG22,CASE!$U$4)</f>
        <v>0</v>
      </c>
      <c r="APH15" s="568" cm="1">
        <f t="array" ref="APH15">INDEX(APH20:APH22,CASE!$U$4)</f>
        <v>0</v>
      </c>
      <c r="API15" s="568" cm="1">
        <f t="array" ref="API15">INDEX(API20:API22,CASE!$U$4)</f>
        <v>0</v>
      </c>
      <c r="APJ15" s="568" cm="1">
        <f t="array" ref="APJ15">INDEX(APJ20:APJ22,CASE!$U$4)</f>
        <v>0</v>
      </c>
      <c r="APK15" s="568" cm="1">
        <f t="array" ref="APK15">INDEX(APK20:APK22,CASE!$U$4)</f>
        <v>0</v>
      </c>
      <c r="APL15" s="568" cm="1">
        <f t="array" ref="APL15">INDEX(APL20:APL22,CASE!$U$4)</f>
        <v>0</v>
      </c>
      <c r="APM15" s="568" cm="1">
        <f t="array" ref="APM15">INDEX(APM20:APM22,CASE!$U$4)</f>
        <v>0</v>
      </c>
      <c r="APN15" s="568" cm="1">
        <f t="array" ref="APN15">INDEX(APN20:APN22,CASE!$U$4)</f>
        <v>0</v>
      </c>
      <c r="APO15" s="568" cm="1">
        <f t="array" ref="APO15">INDEX(APO20:APO22,CASE!$U$4)</f>
        <v>0</v>
      </c>
      <c r="APP15" s="568" cm="1">
        <f t="array" ref="APP15">INDEX(APP20:APP22,CASE!$U$4)</f>
        <v>0</v>
      </c>
      <c r="APQ15" s="568" cm="1">
        <f t="array" ref="APQ15">INDEX(APQ20:APQ22,CASE!$U$4)</f>
        <v>0</v>
      </c>
      <c r="APR15" s="568" cm="1">
        <f t="array" ref="APR15">INDEX(APR20:APR22,CASE!$U$4)</f>
        <v>0</v>
      </c>
      <c r="APS15" s="568" cm="1">
        <f t="array" ref="APS15">INDEX(APS20:APS22,CASE!$U$4)</f>
        <v>0</v>
      </c>
      <c r="APT15" s="568" cm="1">
        <f t="array" ref="APT15">INDEX(APT20:APT22,CASE!$U$4)</f>
        <v>0</v>
      </c>
      <c r="APU15" s="568" cm="1">
        <f t="array" ref="APU15">INDEX(APU20:APU22,CASE!$U$4)</f>
        <v>0</v>
      </c>
      <c r="APV15" s="568" cm="1">
        <f t="array" ref="APV15">INDEX(APV20:APV22,CASE!$U$4)</f>
        <v>0</v>
      </c>
      <c r="APW15" s="568" cm="1">
        <f t="array" ref="APW15">INDEX(APW20:APW22,CASE!$U$4)</f>
        <v>0</v>
      </c>
      <c r="APX15" s="568" cm="1">
        <f t="array" ref="APX15">INDEX(APX20:APX22,CASE!$U$4)</f>
        <v>0</v>
      </c>
      <c r="APY15" s="568" cm="1">
        <f t="array" ref="APY15">INDEX(APY20:APY22,CASE!$U$4)</f>
        <v>0</v>
      </c>
      <c r="APZ15" s="568" cm="1">
        <f t="array" ref="APZ15">INDEX(APZ20:APZ22,CASE!$U$4)</f>
        <v>0</v>
      </c>
      <c r="AQA15" s="568" cm="1">
        <f t="array" ref="AQA15">INDEX(AQA20:AQA22,CASE!$U$4)</f>
        <v>0</v>
      </c>
      <c r="AQB15" s="568" cm="1">
        <f t="array" ref="AQB15">INDEX(AQB20:AQB22,CASE!$U$4)</f>
        <v>0</v>
      </c>
      <c r="AQC15" s="568" cm="1">
        <f t="array" ref="AQC15">INDEX(AQC20:AQC22,CASE!$U$4)</f>
        <v>0</v>
      </c>
      <c r="AQD15" s="568" cm="1">
        <f t="array" ref="AQD15">INDEX(AQD20:AQD22,CASE!$U$4)</f>
        <v>0</v>
      </c>
      <c r="AQE15" s="568" cm="1">
        <f t="array" ref="AQE15">INDEX(AQE20:AQE22,CASE!$U$4)</f>
        <v>0</v>
      </c>
      <c r="AQF15" s="568" cm="1">
        <f t="array" ref="AQF15">INDEX(AQF20:AQF22,CASE!$U$4)</f>
        <v>0</v>
      </c>
      <c r="AQG15" s="568" cm="1">
        <f t="array" ref="AQG15">INDEX(AQG20:AQG22,CASE!$U$4)</f>
        <v>0</v>
      </c>
      <c r="AQH15" s="568" cm="1">
        <f t="array" ref="AQH15">INDEX(AQH20:AQH22,CASE!$U$4)</f>
        <v>0</v>
      </c>
      <c r="AQI15" s="568" cm="1">
        <f t="array" ref="AQI15">INDEX(AQI20:AQI22,CASE!$U$4)</f>
        <v>0</v>
      </c>
      <c r="AQJ15" s="568" cm="1">
        <f t="array" ref="AQJ15">INDEX(AQJ20:AQJ22,CASE!$U$4)</f>
        <v>0</v>
      </c>
      <c r="AQK15" s="568" cm="1">
        <f t="array" ref="AQK15">INDEX(AQK20:AQK22,CASE!$U$4)</f>
        <v>0</v>
      </c>
      <c r="AQL15" s="568" cm="1">
        <f t="array" ref="AQL15">INDEX(AQL20:AQL22,CASE!$U$4)</f>
        <v>0</v>
      </c>
      <c r="AQM15" s="568" cm="1">
        <f t="array" ref="AQM15">INDEX(AQM20:AQM22,CASE!$U$4)</f>
        <v>0</v>
      </c>
      <c r="AQN15" s="568" cm="1">
        <f t="array" ref="AQN15">INDEX(AQN20:AQN22,CASE!$U$4)</f>
        <v>0</v>
      </c>
      <c r="AQO15" s="568" cm="1">
        <f t="array" ref="AQO15">INDEX(AQO20:AQO22,CASE!$U$4)</f>
        <v>0</v>
      </c>
      <c r="AQP15" s="568" cm="1">
        <f t="array" ref="AQP15">INDEX(AQP20:AQP22,CASE!$U$4)</f>
        <v>0</v>
      </c>
      <c r="AQQ15" s="568" cm="1">
        <f t="array" ref="AQQ15">INDEX(AQQ20:AQQ22,CASE!$U$4)</f>
        <v>0</v>
      </c>
      <c r="AQR15" s="568" cm="1">
        <f t="array" ref="AQR15">INDEX(AQR20:AQR22,CASE!$U$4)</f>
        <v>0</v>
      </c>
      <c r="AQS15" s="568" cm="1">
        <f t="array" ref="AQS15">INDEX(AQS20:AQS22,CASE!$U$4)</f>
        <v>0</v>
      </c>
      <c r="AQT15" s="568" cm="1">
        <f t="array" ref="AQT15">INDEX(AQT20:AQT22,CASE!$U$4)</f>
        <v>0</v>
      </c>
      <c r="AQU15" s="568" cm="1">
        <f t="array" ref="AQU15">INDEX(AQU20:AQU22,CASE!$U$4)</f>
        <v>0</v>
      </c>
      <c r="AQV15" s="568" cm="1">
        <f t="array" ref="AQV15">INDEX(AQV20:AQV22,CASE!$U$4)</f>
        <v>0</v>
      </c>
      <c r="AQW15" s="568" cm="1">
        <f t="array" ref="AQW15">INDEX(AQW20:AQW22,CASE!$U$4)</f>
        <v>0</v>
      </c>
      <c r="AQX15" s="568" cm="1">
        <f t="array" ref="AQX15">INDEX(AQX20:AQX22,CASE!$U$4)</f>
        <v>0</v>
      </c>
      <c r="AQY15" s="568" cm="1">
        <f t="array" ref="AQY15">INDEX(AQY20:AQY22,CASE!$U$4)</f>
        <v>0</v>
      </c>
      <c r="AQZ15" s="568" cm="1">
        <f t="array" ref="AQZ15">INDEX(AQZ20:AQZ22,CASE!$U$4)</f>
        <v>0</v>
      </c>
      <c r="ARA15" s="568" cm="1">
        <f t="array" ref="ARA15">INDEX(ARA20:ARA22,CASE!$U$4)</f>
        <v>0</v>
      </c>
      <c r="ARB15" s="568" cm="1">
        <f t="array" ref="ARB15">INDEX(ARB20:ARB22,CASE!$U$4)</f>
        <v>0</v>
      </c>
      <c r="ARC15" s="568" cm="1">
        <f t="array" ref="ARC15">INDEX(ARC20:ARC22,CASE!$U$4)</f>
        <v>0</v>
      </c>
      <c r="ARD15" s="568" cm="1">
        <f t="array" ref="ARD15">INDEX(ARD20:ARD22,CASE!$U$4)</f>
        <v>0</v>
      </c>
      <c r="ARE15" s="568" cm="1">
        <f t="array" ref="ARE15">INDEX(ARE20:ARE22,CASE!$U$4)</f>
        <v>0</v>
      </c>
      <c r="ARF15" s="568" cm="1">
        <f t="array" ref="ARF15">INDEX(ARF20:ARF22,CASE!$U$4)</f>
        <v>0</v>
      </c>
      <c r="ARG15" s="568" cm="1">
        <f t="array" ref="ARG15">INDEX(ARG20:ARG22,CASE!$U$4)</f>
        <v>0</v>
      </c>
      <c r="ARH15" s="568" cm="1">
        <f t="array" ref="ARH15">INDEX(ARH20:ARH22,CASE!$U$4)</f>
        <v>0</v>
      </c>
      <c r="ARI15" s="568" cm="1">
        <f t="array" ref="ARI15">INDEX(ARI20:ARI22,CASE!$U$4)</f>
        <v>0</v>
      </c>
      <c r="ARJ15" s="568" cm="1">
        <f t="array" ref="ARJ15">INDEX(ARJ20:ARJ22,CASE!$U$4)</f>
        <v>0</v>
      </c>
      <c r="ARK15" s="568" cm="1">
        <f t="array" ref="ARK15">INDEX(ARK20:ARK22,CASE!$U$4)</f>
        <v>0</v>
      </c>
      <c r="ARL15" s="568" cm="1">
        <f t="array" ref="ARL15">INDEX(ARL20:ARL22,CASE!$U$4)</f>
        <v>0</v>
      </c>
      <c r="ARM15" s="568" cm="1">
        <f t="array" ref="ARM15">INDEX(ARM20:ARM22,CASE!$U$4)</f>
        <v>0</v>
      </c>
      <c r="ARN15" s="568" cm="1">
        <f t="array" ref="ARN15">INDEX(ARN20:ARN22,CASE!$U$4)</f>
        <v>0</v>
      </c>
      <c r="ARO15" s="568" cm="1">
        <f t="array" ref="ARO15">INDEX(ARO20:ARO22,CASE!$U$4)</f>
        <v>0</v>
      </c>
      <c r="ARP15" s="568" cm="1">
        <f t="array" ref="ARP15">INDEX(ARP20:ARP22,CASE!$U$4)</f>
        <v>0</v>
      </c>
      <c r="ARQ15" s="568" cm="1">
        <f t="array" ref="ARQ15">INDEX(ARQ20:ARQ22,CASE!$U$4)</f>
        <v>0</v>
      </c>
      <c r="ARR15" s="568" cm="1">
        <f t="array" ref="ARR15">INDEX(ARR20:ARR22,CASE!$U$4)</f>
        <v>0</v>
      </c>
      <c r="ARS15" s="568" cm="1">
        <f t="array" ref="ARS15">INDEX(ARS20:ARS22,CASE!$U$4)</f>
        <v>0</v>
      </c>
      <c r="ART15" s="568" cm="1">
        <f t="array" ref="ART15">INDEX(ART20:ART22,CASE!$U$4)</f>
        <v>0</v>
      </c>
      <c r="ARU15" s="568" cm="1">
        <f t="array" ref="ARU15">INDEX(ARU20:ARU22,CASE!$U$4)</f>
        <v>0</v>
      </c>
      <c r="ARV15" s="568" cm="1">
        <f t="array" ref="ARV15">INDEX(ARV20:ARV22,CASE!$U$4)</f>
        <v>0</v>
      </c>
      <c r="ARW15" s="568" cm="1">
        <f t="array" ref="ARW15">INDEX(ARW20:ARW22,CASE!$U$4)</f>
        <v>0</v>
      </c>
      <c r="ARX15" s="568" cm="1">
        <f t="array" ref="ARX15">INDEX(ARX20:ARX22,CASE!$U$4)</f>
        <v>0</v>
      </c>
      <c r="ARY15" s="568" cm="1">
        <f t="array" ref="ARY15">INDEX(ARY20:ARY22,CASE!$U$4)</f>
        <v>0</v>
      </c>
      <c r="ARZ15" s="568" cm="1">
        <f t="array" ref="ARZ15">INDEX(ARZ20:ARZ22,CASE!$U$4)</f>
        <v>0</v>
      </c>
      <c r="ASA15" s="568" cm="1">
        <f t="array" ref="ASA15">INDEX(ASA20:ASA22,CASE!$U$4)</f>
        <v>0</v>
      </c>
      <c r="ASB15" s="568" cm="1">
        <f t="array" ref="ASB15">INDEX(ASB20:ASB22,CASE!$U$4)</f>
        <v>0</v>
      </c>
      <c r="ASC15" s="568" cm="1">
        <f t="array" ref="ASC15">INDEX(ASC20:ASC22,CASE!$U$4)</f>
        <v>0</v>
      </c>
      <c r="ASD15" s="568" cm="1">
        <f t="array" ref="ASD15">INDEX(ASD20:ASD22,CASE!$U$4)</f>
        <v>0</v>
      </c>
      <c r="ASE15" s="568" cm="1">
        <f t="array" ref="ASE15">INDEX(ASE20:ASE22,CASE!$U$4)</f>
        <v>0</v>
      </c>
      <c r="ASF15" s="568" cm="1">
        <f t="array" ref="ASF15">INDEX(ASF20:ASF22,CASE!$U$4)</f>
        <v>0</v>
      </c>
      <c r="ASG15" s="568" cm="1">
        <f t="array" ref="ASG15">INDEX(ASG20:ASG22,CASE!$U$4)</f>
        <v>0</v>
      </c>
      <c r="ASH15" s="568" cm="1">
        <f t="array" ref="ASH15">INDEX(ASH20:ASH22,CASE!$U$4)</f>
        <v>0</v>
      </c>
      <c r="ASI15" s="568" cm="1">
        <f t="array" ref="ASI15">INDEX(ASI20:ASI22,CASE!$U$4)</f>
        <v>0</v>
      </c>
      <c r="ASJ15" s="568" cm="1">
        <f t="array" ref="ASJ15">INDEX(ASJ20:ASJ22,CASE!$U$4)</f>
        <v>0</v>
      </c>
      <c r="ASK15" s="568" cm="1">
        <f t="array" ref="ASK15">INDEX(ASK20:ASK22,CASE!$U$4)</f>
        <v>0</v>
      </c>
      <c r="ASL15" s="568" cm="1">
        <f t="array" ref="ASL15">INDEX(ASL20:ASL22,CASE!$U$4)</f>
        <v>0</v>
      </c>
      <c r="ASM15" s="568" cm="1">
        <f t="array" ref="ASM15">INDEX(ASM20:ASM22,CASE!$U$4)</f>
        <v>0</v>
      </c>
      <c r="ASN15" s="568" cm="1">
        <f t="array" ref="ASN15">INDEX(ASN20:ASN22,CASE!$U$4)</f>
        <v>0</v>
      </c>
      <c r="ASO15" s="568" cm="1">
        <f t="array" ref="ASO15">INDEX(ASO20:ASO22,CASE!$U$4)</f>
        <v>0</v>
      </c>
      <c r="ASP15" s="568" cm="1">
        <f t="array" ref="ASP15">INDEX(ASP20:ASP22,CASE!$U$4)</f>
        <v>0</v>
      </c>
      <c r="ASQ15" s="568" cm="1">
        <f t="array" ref="ASQ15">INDEX(ASQ20:ASQ22,CASE!$U$4)</f>
        <v>0</v>
      </c>
      <c r="ASR15" s="568" cm="1">
        <f t="array" ref="ASR15">INDEX(ASR20:ASR22,CASE!$U$4)</f>
        <v>0</v>
      </c>
      <c r="ASS15" s="568" cm="1">
        <f t="array" ref="ASS15">INDEX(ASS20:ASS22,CASE!$U$4)</f>
        <v>0</v>
      </c>
      <c r="AST15" s="568" cm="1">
        <f t="array" ref="AST15">INDEX(AST20:AST22,CASE!$U$4)</f>
        <v>0</v>
      </c>
      <c r="ASU15" s="568" cm="1">
        <f t="array" ref="ASU15">INDEX(ASU20:ASU22,CASE!$U$4)</f>
        <v>0</v>
      </c>
      <c r="ASV15" s="568" cm="1">
        <f t="array" ref="ASV15">INDEX(ASV20:ASV22,CASE!$U$4)</f>
        <v>0</v>
      </c>
      <c r="ASW15" s="568" cm="1">
        <f t="array" ref="ASW15">INDEX(ASW20:ASW22,CASE!$U$4)</f>
        <v>0</v>
      </c>
      <c r="ASX15" s="568" cm="1">
        <f t="array" ref="ASX15">INDEX(ASX20:ASX22,CASE!$U$4)</f>
        <v>0</v>
      </c>
      <c r="ASY15" s="568" cm="1">
        <f t="array" ref="ASY15">INDEX(ASY20:ASY22,CASE!$U$4)</f>
        <v>0</v>
      </c>
      <c r="ASZ15" s="568" cm="1">
        <f t="array" ref="ASZ15">INDEX(ASZ20:ASZ22,CASE!$U$4)</f>
        <v>0</v>
      </c>
      <c r="ATA15" s="568" cm="1">
        <f t="array" ref="ATA15">INDEX(ATA20:ATA22,CASE!$U$4)</f>
        <v>0</v>
      </c>
      <c r="ATB15" s="568" cm="1">
        <f t="array" ref="ATB15">INDEX(ATB20:ATB22,CASE!$U$4)</f>
        <v>0</v>
      </c>
      <c r="ATC15" s="568" cm="1">
        <f t="array" ref="ATC15">INDEX(ATC20:ATC22,CASE!$U$4)</f>
        <v>0</v>
      </c>
      <c r="ATD15" s="568" cm="1">
        <f t="array" ref="ATD15">INDEX(ATD20:ATD22,CASE!$U$4)</f>
        <v>0</v>
      </c>
      <c r="ATE15" s="568" cm="1">
        <f t="array" ref="ATE15">INDEX(ATE20:ATE22,CASE!$U$4)</f>
        <v>0</v>
      </c>
      <c r="ATF15" s="568" cm="1">
        <f t="array" ref="ATF15">INDEX(ATF20:ATF22,CASE!$U$4)</f>
        <v>0</v>
      </c>
      <c r="ATG15" s="568" cm="1">
        <f t="array" ref="ATG15">INDEX(ATG20:ATG22,CASE!$U$4)</f>
        <v>0</v>
      </c>
      <c r="ATH15" s="568" cm="1">
        <f t="array" ref="ATH15">INDEX(ATH20:ATH22,CASE!$U$4)</f>
        <v>0</v>
      </c>
      <c r="ATI15" s="568" cm="1">
        <f t="array" ref="ATI15">INDEX(ATI20:ATI22,CASE!$U$4)</f>
        <v>0</v>
      </c>
      <c r="ATJ15" s="568" cm="1">
        <f t="array" ref="ATJ15">INDEX(ATJ20:ATJ22,CASE!$U$4)</f>
        <v>0</v>
      </c>
      <c r="ATK15" s="568" cm="1">
        <f t="array" ref="ATK15">INDEX(ATK20:ATK22,CASE!$U$4)</f>
        <v>0</v>
      </c>
      <c r="ATL15" s="568" cm="1">
        <f t="array" ref="ATL15">INDEX(ATL20:ATL22,CASE!$U$4)</f>
        <v>0</v>
      </c>
      <c r="ATM15" s="568" cm="1">
        <f t="array" ref="ATM15">INDEX(ATM20:ATM22,CASE!$U$4)</f>
        <v>0</v>
      </c>
      <c r="ATN15" s="568" cm="1">
        <f t="array" ref="ATN15">INDEX(ATN20:ATN22,CASE!$U$4)</f>
        <v>0</v>
      </c>
      <c r="ATO15" s="568" cm="1">
        <f t="array" ref="ATO15">INDEX(ATO20:ATO22,CASE!$U$4)</f>
        <v>0</v>
      </c>
      <c r="ATP15" s="568" cm="1">
        <f t="array" ref="ATP15">INDEX(ATP20:ATP22,CASE!$U$4)</f>
        <v>0</v>
      </c>
      <c r="ATQ15" s="568" cm="1">
        <f t="array" ref="ATQ15">INDEX(ATQ20:ATQ22,CASE!$U$4)</f>
        <v>0</v>
      </c>
      <c r="ATR15" s="568" cm="1">
        <f t="array" ref="ATR15">INDEX(ATR20:ATR22,CASE!$U$4)</f>
        <v>0</v>
      </c>
      <c r="ATS15" s="568" cm="1">
        <f t="array" ref="ATS15">INDEX(ATS20:ATS22,CASE!$U$4)</f>
        <v>0</v>
      </c>
      <c r="ATT15" s="568" cm="1">
        <f t="array" ref="ATT15">INDEX(ATT20:ATT22,CASE!$U$4)</f>
        <v>0</v>
      </c>
      <c r="ATU15" s="568" cm="1">
        <f t="array" ref="ATU15">INDEX(ATU20:ATU22,CASE!$U$4)</f>
        <v>0</v>
      </c>
      <c r="ATV15" s="568" cm="1">
        <f t="array" ref="ATV15">INDEX(ATV20:ATV22,CASE!$U$4)</f>
        <v>0</v>
      </c>
      <c r="ATW15" s="568" cm="1">
        <f t="array" ref="ATW15">INDEX(ATW20:ATW22,CASE!$U$4)</f>
        <v>0</v>
      </c>
      <c r="ATX15" s="568" cm="1">
        <f t="array" ref="ATX15">INDEX(ATX20:ATX22,CASE!$U$4)</f>
        <v>0</v>
      </c>
      <c r="ATY15" s="568" cm="1">
        <f t="array" ref="ATY15">INDEX(ATY20:ATY22,CASE!$U$4)</f>
        <v>0</v>
      </c>
      <c r="ATZ15" s="568" cm="1">
        <f t="array" ref="ATZ15">INDEX(ATZ20:ATZ22,CASE!$U$4)</f>
        <v>0</v>
      </c>
      <c r="AUA15" s="568" cm="1">
        <f t="array" ref="AUA15">INDEX(AUA20:AUA22,CASE!$U$4)</f>
        <v>0</v>
      </c>
      <c r="AUB15" s="568" cm="1">
        <f t="array" ref="AUB15">INDEX(AUB20:AUB22,CASE!$U$4)</f>
        <v>0</v>
      </c>
      <c r="AUC15" s="568" cm="1">
        <f t="array" ref="AUC15">INDEX(AUC20:AUC22,CASE!$U$4)</f>
        <v>0</v>
      </c>
      <c r="AUD15" s="568" cm="1">
        <f t="array" ref="AUD15">INDEX(AUD20:AUD22,CASE!$U$4)</f>
        <v>0</v>
      </c>
      <c r="AUE15" s="568" cm="1">
        <f t="array" ref="AUE15">INDEX(AUE20:AUE22,CASE!$U$4)</f>
        <v>0</v>
      </c>
      <c r="AUF15" s="568" cm="1">
        <f t="array" ref="AUF15">INDEX(AUF20:AUF22,CASE!$U$4)</f>
        <v>0</v>
      </c>
      <c r="AUG15" s="568" cm="1">
        <f t="array" ref="AUG15">INDEX(AUG20:AUG22,CASE!$U$4)</f>
        <v>0</v>
      </c>
      <c r="AUH15" s="568" cm="1">
        <f t="array" ref="AUH15">INDEX(AUH20:AUH22,CASE!$U$4)</f>
        <v>0</v>
      </c>
      <c r="AUI15" s="568" cm="1">
        <f t="array" ref="AUI15">INDEX(AUI20:AUI22,CASE!$U$4)</f>
        <v>0</v>
      </c>
      <c r="AUJ15" s="568" cm="1">
        <f t="array" ref="AUJ15">INDEX(AUJ20:AUJ22,CASE!$U$4)</f>
        <v>0</v>
      </c>
      <c r="AUK15" s="568" cm="1">
        <f t="array" ref="AUK15">INDEX(AUK20:AUK22,CASE!$U$4)</f>
        <v>0</v>
      </c>
      <c r="AUL15" s="568" cm="1">
        <f t="array" ref="AUL15">INDEX(AUL20:AUL22,CASE!$U$4)</f>
        <v>0</v>
      </c>
      <c r="AUM15" s="568" cm="1">
        <f t="array" ref="AUM15">INDEX(AUM20:AUM22,CASE!$U$4)</f>
        <v>0</v>
      </c>
      <c r="AUN15" s="568" cm="1">
        <f t="array" ref="AUN15">INDEX(AUN20:AUN22,CASE!$U$4)</f>
        <v>0</v>
      </c>
      <c r="AUO15" s="568" cm="1">
        <f t="array" ref="AUO15">INDEX(AUO20:AUO22,CASE!$U$4)</f>
        <v>0</v>
      </c>
      <c r="AUP15" s="568" cm="1">
        <f t="array" ref="AUP15">INDEX(AUP20:AUP22,CASE!$U$4)</f>
        <v>0</v>
      </c>
      <c r="AUQ15" s="568" cm="1">
        <f t="array" ref="AUQ15">INDEX(AUQ20:AUQ22,CASE!$U$4)</f>
        <v>0</v>
      </c>
      <c r="AUR15" s="568" cm="1">
        <f t="array" ref="AUR15">INDEX(AUR20:AUR22,CASE!$U$4)</f>
        <v>0</v>
      </c>
      <c r="AUS15" s="568" cm="1">
        <f t="array" ref="AUS15">INDEX(AUS20:AUS22,CASE!$U$4)</f>
        <v>0</v>
      </c>
      <c r="AUT15" s="568" cm="1">
        <f t="array" ref="AUT15">INDEX(AUT20:AUT22,CASE!$U$4)</f>
        <v>0</v>
      </c>
      <c r="AUU15" s="568" cm="1">
        <f t="array" ref="AUU15">INDEX(AUU20:AUU22,CASE!$U$4)</f>
        <v>0</v>
      </c>
      <c r="AUV15" s="568" cm="1">
        <f t="array" ref="AUV15">INDEX(AUV20:AUV22,CASE!$U$4)</f>
        <v>0</v>
      </c>
      <c r="AUW15" s="568" cm="1">
        <f t="array" ref="AUW15">INDEX(AUW20:AUW22,CASE!$U$4)</f>
        <v>0</v>
      </c>
      <c r="AUX15" s="568" cm="1">
        <f t="array" ref="AUX15">INDEX(AUX20:AUX22,CASE!$U$4)</f>
        <v>0</v>
      </c>
      <c r="AUY15" s="568" cm="1">
        <f t="array" ref="AUY15">INDEX(AUY20:AUY22,CASE!$U$4)</f>
        <v>0</v>
      </c>
      <c r="AUZ15" s="568" cm="1">
        <f t="array" ref="AUZ15">INDEX(AUZ20:AUZ22,CASE!$U$4)</f>
        <v>0</v>
      </c>
      <c r="AVA15" s="568" cm="1">
        <f t="array" ref="AVA15">INDEX(AVA20:AVA22,CASE!$U$4)</f>
        <v>0</v>
      </c>
      <c r="AVB15" s="568" cm="1">
        <f t="array" ref="AVB15">INDEX(AVB20:AVB22,CASE!$U$4)</f>
        <v>0</v>
      </c>
      <c r="AVC15" s="568" cm="1">
        <f t="array" ref="AVC15">INDEX(AVC20:AVC22,CASE!$U$4)</f>
        <v>0</v>
      </c>
      <c r="AVD15" s="568" cm="1">
        <f t="array" ref="AVD15">INDEX(AVD20:AVD22,CASE!$U$4)</f>
        <v>0</v>
      </c>
      <c r="AVE15" s="568" cm="1">
        <f t="array" ref="AVE15">INDEX(AVE20:AVE22,CASE!$U$4)</f>
        <v>0</v>
      </c>
      <c r="AVF15" s="568" cm="1">
        <f t="array" ref="AVF15">INDEX(AVF20:AVF22,CASE!$U$4)</f>
        <v>0</v>
      </c>
      <c r="AVG15" s="568" cm="1">
        <f t="array" ref="AVG15">INDEX(AVG20:AVG22,CASE!$U$4)</f>
        <v>0</v>
      </c>
      <c r="AVH15" s="568" cm="1">
        <f t="array" ref="AVH15">INDEX(AVH20:AVH22,CASE!$U$4)</f>
        <v>0</v>
      </c>
      <c r="AVI15" s="568" cm="1">
        <f t="array" ref="AVI15">INDEX(AVI20:AVI22,CASE!$U$4)</f>
        <v>0</v>
      </c>
      <c r="AVJ15" s="568" cm="1">
        <f t="array" ref="AVJ15">INDEX(AVJ20:AVJ22,CASE!$U$4)</f>
        <v>0</v>
      </c>
      <c r="AVK15" s="568" cm="1">
        <f t="array" ref="AVK15">INDEX(AVK20:AVK22,CASE!$U$4)</f>
        <v>0</v>
      </c>
      <c r="AVL15" s="568" cm="1">
        <f t="array" ref="AVL15">INDEX(AVL20:AVL22,CASE!$U$4)</f>
        <v>0</v>
      </c>
      <c r="AVM15" s="568" cm="1">
        <f t="array" ref="AVM15">INDEX(AVM20:AVM22,CASE!$U$4)</f>
        <v>0</v>
      </c>
      <c r="AVN15" s="568" cm="1">
        <f t="array" ref="AVN15">INDEX(AVN20:AVN22,CASE!$U$4)</f>
        <v>0</v>
      </c>
      <c r="AVO15" s="568" cm="1">
        <f t="array" ref="AVO15">INDEX(AVO20:AVO22,CASE!$U$4)</f>
        <v>0</v>
      </c>
      <c r="AVP15" s="568" cm="1">
        <f t="array" ref="AVP15">INDEX(AVP20:AVP22,CASE!$U$4)</f>
        <v>0</v>
      </c>
      <c r="AVQ15" s="568" cm="1">
        <f t="array" ref="AVQ15">INDEX(AVQ20:AVQ22,CASE!$U$4)</f>
        <v>0</v>
      </c>
      <c r="AVR15" s="568" cm="1">
        <f t="array" ref="AVR15">INDEX(AVR20:AVR22,CASE!$U$4)</f>
        <v>0</v>
      </c>
      <c r="AVS15" s="568" cm="1">
        <f t="array" ref="AVS15">INDEX(AVS20:AVS22,CASE!$U$4)</f>
        <v>0</v>
      </c>
      <c r="AVT15" s="568" cm="1">
        <f t="array" ref="AVT15">INDEX(AVT20:AVT22,CASE!$U$4)</f>
        <v>0</v>
      </c>
      <c r="AVU15" s="568" cm="1">
        <f t="array" ref="AVU15">INDEX(AVU20:AVU22,CASE!$U$4)</f>
        <v>0</v>
      </c>
      <c r="AVV15" s="568" cm="1">
        <f t="array" ref="AVV15">INDEX(AVV20:AVV22,CASE!$U$4)</f>
        <v>0</v>
      </c>
      <c r="AVW15" s="568" cm="1">
        <f t="array" ref="AVW15">INDEX(AVW20:AVW22,CASE!$U$4)</f>
        <v>0</v>
      </c>
      <c r="AVX15" s="568" cm="1">
        <f t="array" ref="AVX15">INDEX(AVX20:AVX22,CASE!$U$4)</f>
        <v>0</v>
      </c>
      <c r="AVY15" s="568" cm="1">
        <f t="array" ref="AVY15">INDEX(AVY20:AVY22,CASE!$U$4)</f>
        <v>0</v>
      </c>
      <c r="AVZ15" s="568" cm="1">
        <f t="array" ref="AVZ15">INDEX(AVZ20:AVZ22,CASE!$U$4)</f>
        <v>0</v>
      </c>
      <c r="AWA15" s="568" cm="1">
        <f t="array" ref="AWA15">INDEX(AWA20:AWA22,CASE!$U$4)</f>
        <v>0</v>
      </c>
      <c r="AWB15" s="568" cm="1">
        <f t="array" ref="AWB15">INDEX(AWB20:AWB22,CASE!$U$4)</f>
        <v>0</v>
      </c>
      <c r="AWC15" s="568" cm="1">
        <f t="array" ref="AWC15">INDEX(AWC20:AWC22,CASE!$U$4)</f>
        <v>0</v>
      </c>
      <c r="AWD15" s="568" cm="1">
        <f t="array" ref="AWD15">INDEX(AWD20:AWD22,CASE!$U$4)</f>
        <v>0</v>
      </c>
      <c r="AWE15" s="568" cm="1">
        <f t="array" ref="AWE15">INDEX(AWE20:AWE22,CASE!$U$4)</f>
        <v>0</v>
      </c>
      <c r="AWF15" s="568" cm="1">
        <f t="array" ref="AWF15">INDEX(AWF20:AWF22,CASE!$U$4)</f>
        <v>0</v>
      </c>
      <c r="AWG15" s="568" cm="1">
        <f t="array" ref="AWG15">INDEX(AWG20:AWG22,CASE!$U$4)</f>
        <v>0</v>
      </c>
      <c r="AWH15" s="568" cm="1">
        <f t="array" ref="AWH15">INDEX(AWH20:AWH22,CASE!$U$4)</f>
        <v>0</v>
      </c>
      <c r="AWI15" s="568" cm="1">
        <f t="array" ref="AWI15">INDEX(AWI20:AWI22,CASE!$U$4)</f>
        <v>0</v>
      </c>
      <c r="AWJ15" s="568" cm="1">
        <f t="array" ref="AWJ15">INDEX(AWJ20:AWJ22,CASE!$U$4)</f>
        <v>0</v>
      </c>
      <c r="AWK15" s="568" cm="1">
        <f t="array" ref="AWK15">INDEX(AWK20:AWK22,CASE!$U$4)</f>
        <v>0</v>
      </c>
      <c r="AWL15" s="568" cm="1">
        <f t="array" ref="AWL15">INDEX(AWL20:AWL22,CASE!$U$4)</f>
        <v>0</v>
      </c>
      <c r="AWM15" s="568" cm="1">
        <f t="array" ref="AWM15">INDEX(AWM20:AWM22,CASE!$U$4)</f>
        <v>0</v>
      </c>
      <c r="AWN15" s="568" cm="1">
        <f t="array" ref="AWN15">INDEX(AWN20:AWN22,CASE!$U$4)</f>
        <v>0</v>
      </c>
      <c r="AWO15" s="568" cm="1">
        <f t="array" ref="AWO15">INDEX(AWO20:AWO22,CASE!$U$4)</f>
        <v>0</v>
      </c>
      <c r="AWP15" s="568" cm="1">
        <f t="array" ref="AWP15">INDEX(AWP20:AWP22,CASE!$U$4)</f>
        <v>0</v>
      </c>
      <c r="AWQ15" s="568" cm="1">
        <f t="array" ref="AWQ15">INDEX(AWQ20:AWQ22,CASE!$U$4)</f>
        <v>0</v>
      </c>
      <c r="AWR15" s="568" cm="1">
        <f t="array" ref="AWR15">INDEX(AWR20:AWR22,CASE!$U$4)</f>
        <v>0</v>
      </c>
      <c r="AWS15" s="568" cm="1">
        <f t="array" ref="AWS15">INDEX(AWS20:AWS22,CASE!$U$4)</f>
        <v>0</v>
      </c>
      <c r="AWT15" s="568" cm="1">
        <f t="array" ref="AWT15">INDEX(AWT20:AWT22,CASE!$U$4)</f>
        <v>0</v>
      </c>
      <c r="AWU15" s="568" cm="1">
        <f t="array" ref="AWU15">INDEX(AWU20:AWU22,CASE!$U$4)</f>
        <v>0</v>
      </c>
      <c r="AWV15" s="568" cm="1">
        <f t="array" ref="AWV15">INDEX(AWV20:AWV22,CASE!$U$4)</f>
        <v>0</v>
      </c>
      <c r="AWW15" s="568" cm="1">
        <f t="array" ref="AWW15">INDEX(AWW20:AWW22,CASE!$U$4)</f>
        <v>0</v>
      </c>
      <c r="AWX15" s="568" cm="1">
        <f t="array" ref="AWX15">INDEX(AWX20:AWX22,CASE!$U$4)</f>
        <v>0</v>
      </c>
      <c r="AWY15" s="568" cm="1">
        <f t="array" ref="AWY15">INDEX(AWY20:AWY22,CASE!$U$4)</f>
        <v>0</v>
      </c>
      <c r="AWZ15" s="568" cm="1">
        <f t="array" ref="AWZ15">INDEX(AWZ20:AWZ22,CASE!$U$4)</f>
        <v>0</v>
      </c>
      <c r="AXA15" s="568" cm="1">
        <f t="array" ref="AXA15">INDEX(AXA20:AXA22,CASE!$U$4)</f>
        <v>0</v>
      </c>
      <c r="AXB15" s="568" cm="1">
        <f t="array" ref="AXB15">INDEX(AXB20:AXB22,CASE!$U$4)</f>
        <v>0</v>
      </c>
      <c r="AXC15" s="568" cm="1">
        <f t="array" ref="AXC15">INDEX(AXC20:AXC22,CASE!$U$4)</f>
        <v>0</v>
      </c>
      <c r="AXD15" s="568" cm="1">
        <f t="array" ref="AXD15">INDEX(AXD20:AXD22,CASE!$U$4)</f>
        <v>0</v>
      </c>
      <c r="AXE15" s="568" cm="1">
        <f t="array" ref="AXE15">INDEX(AXE20:AXE22,CASE!$U$4)</f>
        <v>0</v>
      </c>
      <c r="AXF15" s="568" cm="1">
        <f t="array" ref="AXF15">INDEX(AXF20:AXF22,CASE!$U$4)</f>
        <v>0</v>
      </c>
      <c r="AXG15" s="568" cm="1">
        <f t="array" ref="AXG15">INDEX(AXG20:AXG22,CASE!$U$4)</f>
        <v>0</v>
      </c>
      <c r="AXH15" s="568" cm="1">
        <f t="array" ref="AXH15">INDEX(AXH20:AXH22,CASE!$U$4)</f>
        <v>0</v>
      </c>
      <c r="AXI15" s="568" cm="1">
        <f t="array" ref="AXI15">INDEX(AXI20:AXI22,CASE!$U$4)</f>
        <v>0</v>
      </c>
      <c r="AXJ15" s="568" cm="1">
        <f t="array" ref="AXJ15">INDEX(AXJ20:AXJ22,CASE!$U$4)</f>
        <v>0</v>
      </c>
      <c r="AXK15" s="568" cm="1">
        <f t="array" ref="AXK15">INDEX(AXK20:AXK22,CASE!$U$4)</f>
        <v>0</v>
      </c>
      <c r="AXL15" s="568" cm="1">
        <f t="array" ref="AXL15">INDEX(AXL20:AXL22,CASE!$U$4)</f>
        <v>0</v>
      </c>
      <c r="AXM15" s="568" cm="1">
        <f t="array" ref="AXM15">INDEX(AXM20:AXM22,CASE!$U$4)</f>
        <v>0</v>
      </c>
      <c r="AXN15" s="568" cm="1">
        <f t="array" ref="AXN15">INDEX(AXN20:AXN22,CASE!$U$4)</f>
        <v>0</v>
      </c>
      <c r="AXO15" s="568" cm="1">
        <f t="array" ref="AXO15">INDEX(AXO20:AXO22,CASE!$U$4)</f>
        <v>0</v>
      </c>
      <c r="AXP15" s="568" cm="1">
        <f t="array" ref="AXP15">INDEX(AXP20:AXP22,CASE!$U$4)</f>
        <v>0</v>
      </c>
      <c r="AXQ15" s="568" cm="1">
        <f t="array" ref="AXQ15">INDEX(AXQ20:AXQ22,CASE!$U$4)</f>
        <v>0</v>
      </c>
      <c r="AXR15" s="568" cm="1">
        <f t="array" ref="AXR15">INDEX(AXR20:AXR22,CASE!$U$4)</f>
        <v>0</v>
      </c>
      <c r="AXS15" s="568" cm="1">
        <f t="array" ref="AXS15">INDEX(AXS20:AXS22,CASE!$U$4)</f>
        <v>0</v>
      </c>
      <c r="AXT15" s="568" cm="1">
        <f t="array" ref="AXT15">INDEX(AXT20:AXT22,CASE!$U$4)</f>
        <v>0</v>
      </c>
      <c r="AXU15" s="568" cm="1">
        <f t="array" ref="AXU15">INDEX(AXU20:AXU22,CASE!$U$4)</f>
        <v>0</v>
      </c>
      <c r="AXV15" s="568" cm="1">
        <f t="array" ref="AXV15">INDEX(AXV20:AXV22,CASE!$U$4)</f>
        <v>0</v>
      </c>
      <c r="AXW15" s="568" cm="1">
        <f t="array" ref="AXW15">INDEX(AXW20:AXW22,CASE!$U$4)</f>
        <v>0</v>
      </c>
      <c r="AXX15" s="568" cm="1">
        <f t="array" ref="AXX15">INDEX(AXX20:AXX22,CASE!$U$4)</f>
        <v>0</v>
      </c>
      <c r="AXY15" s="568" cm="1">
        <f t="array" ref="AXY15">INDEX(AXY20:AXY22,CASE!$U$4)</f>
        <v>0</v>
      </c>
      <c r="AXZ15" s="568" cm="1">
        <f t="array" ref="AXZ15">INDEX(AXZ20:AXZ22,CASE!$U$4)</f>
        <v>0</v>
      </c>
      <c r="AYA15" s="568" cm="1">
        <f t="array" ref="AYA15">INDEX(AYA20:AYA22,CASE!$U$4)</f>
        <v>0</v>
      </c>
      <c r="AYB15" s="568" cm="1">
        <f t="array" ref="AYB15">INDEX(AYB20:AYB22,CASE!$U$4)</f>
        <v>0</v>
      </c>
      <c r="AYC15" s="568" cm="1">
        <f t="array" ref="AYC15">INDEX(AYC20:AYC22,CASE!$U$4)</f>
        <v>0</v>
      </c>
      <c r="AYD15" s="568" cm="1">
        <f t="array" ref="AYD15">INDEX(AYD20:AYD22,CASE!$U$4)</f>
        <v>0</v>
      </c>
      <c r="AYE15" s="568" cm="1">
        <f t="array" ref="AYE15">INDEX(AYE20:AYE22,CASE!$U$4)</f>
        <v>0</v>
      </c>
      <c r="AYF15" s="568" cm="1">
        <f t="array" ref="AYF15">INDEX(AYF20:AYF22,CASE!$U$4)</f>
        <v>0</v>
      </c>
      <c r="AYG15" s="568" cm="1">
        <f t="array" ref="AYG15">INDEX(AYG20:AYG22,CASE!$U$4)</f>
        <v>0</v>
      </c>
      <c r="AYH15" s="568" cm="1">
        <f t="array" ref="AYH15">INDEX(AYH20:AYH22,CASE!$U$4)</f>
        <v>0</v>
      </c>
      <c r="AYI15" s="568" cm="1">
        <f t="array" ref="AYI15">INDEX(AYI20:AYI22,CASE!$U$4)</f>
        <v>0</v>
      </c>
      <c r="AYJ15" s="568" cm="1">
        <f t="array" ref="AYJ15">INDEX(AYJ20:AYJ22,CASE!$U$4)</f>
        <v>0</v>
      </c>
      <c r="AYK15" s="568" cm="1">
        <f t="array" ref="AYK15">INDEX(AYK20:AYK22,CASE!$U$4)</f>
        <v>0</v>
      </c>
      <c r="AYL15" s="568" cm="1">
        <f t="array" ref="AYL15">INDEX(AYL20:AYL22,CASE!$U$4)</f>
        <v>0</v>
      </c>
      <c r="AYM15" s="568" cm="1">
        <f t="array" ref="AYM15">INDEX(AYM20:AYM22,CASE!$U$4)</f>
        <v>0</v>
      </c>
      <c r="AYN15" s="568" cm="1">
        <f t="array" ref="AYN15">INDEX(AYN20:AYN22,CASE!$U$4)</f>
        <v>0</v>
      </c>
      <c r="AYO15" s="568" cm="1">
        <f t="array" ref="AYO15">INDEX(AYO20:AYO22,CASE!$U$4)</f>
        <v>0</v>
      </c>
      <c r="AYP15" s="568" cm="1">
        <f t="array" ref="AYP15">INDEX(AYP20:AYP22,CASE!$U$4)</f>
        <v>0</v>
      </c>
      <c r="AYQ15" s="568" cm="1">
        <f t="array" ref="AYQ15">INDEX(AYQ20:AYQ22,CASE!$U$4)</f>
        <v>0</v>
      </c>
      <c r="AYR15" s="568" cm="1">
        <f t="array" ref="AYR15">INDEX(AYR20:AYR22,CASE!$U$4)</f>
        <v>0</v>
      </c>
      <c r="AYS15" s="568" cm="1">
        <f t="array" ref="AYS15">INDEX(AYS20:AYS22,CASE!$U$4)</f>
        <v>0</v>
      </c>
      <c r="AYT15" s="568" cm="1">
        <f t="array" ref="AYT15">INDEX(AYT20:AYT22,CASE!$U$4)</f>
        <v>0</v>
      </c>
      <c r="AYU15" s="568" cm="1">
        <f t="array" ref="AYU15">INDEX(AYU20:AYU22,CASE!$U$4)</f>
        <v>0</v>
      </c>
      <c r="AYV15" s="568" cm="1">
        <f t="array" ref="AYV15">INDEX(AYV20:AYV22,CASE!$U$4)</f>
        <v>0</v>
      </c>
      <c r="AYW15" s="568" cm="1">
        <f t="array" ref="AYW15">INDEX(AYW20:AYW22,CASE!$U$4)</f>
        <v>0</v>
      </c>
      <c r="AYX15" s="568" cm="1">
        <f t="array" ref="AYX15">INDEX(AYX20:AYX22,CASE!$U$4)</f>
        <v>0</v>
      </c>
      <c r="AYY15" s="568" cm="1">
        <f t="array" ref="AYY15">INDEX(AYY20:AYY22,CASE!$U$4)</f>
        <v>0</v>
      </c>
      <c r="AYZ15" s="568" cm="1">
        <f t="array" ref="AYZ15">INDEX(AYZ20:AYZ22,CASE!$U$4)</f>
        <v>0</v>
      </c>
      <c r="AZA15" s="568" cm="1">
        <f t="array" ref="AZA15">INDEX(AZA20:AZA22,CASE!$U$4)</f>
        <v>0</v>
      </c>
      <c r="AZB15" s="568" cm="1">
        <f t="array" ref="AZB15">INDEX(AZB20:AZB22,CASE!$U$4)</f>
        <v>0</v>
      </c>
      <c r="AZC15" s="568" cm="1">
        <f t="array" ref="AZC15">INDEX(AZC20:AZC22,CASE!$U$4)</f>
        <v>0</v>
      </c>
      <c r="AZD15" s="568" cm="1">
        <f t="array" ref="AZD15">INDEX(AZD20:AZD22,CASE!$U$4)</f>
        <v>0</v>
      </c>
      <c r="AZE15" s="568" cm="1">
        <f t="array" ref="AZE15">INDEX(AZE20:AZE22,CASE!$U$4)</f>
        <v>0</v>
      </c>
      <c r="AZF15" s="568" cm="1">
        <f t="array" ref="AZF15">INDEX(AZF20:AZF22,CASE!$U$4)</f>
        <v>0</v>
      </c>
      <c r="AZG15" s="568" cm="1">
        <f t="array" ref="AZG15">INDEX(AZG20:AZG22,CASE!$U$4)</f>
        <v>0</v>
      </c>
      <c r="AZH15" s="568" cm="1">
        <f t="array" ref="AZH15">INDEX(AZH20:AZH22,CASE!$U$4)</f>
        <v>0</v>
      </c>
      <c r="AZI15" s="568" cm="1">
        <f t="array" ref="AZI15">INDEX(AZI20:AZI22,CASE!$U$4)</f>
        <v>0</v>
      </c>
      <c r="AZJ15" s="568" cm="1">
        <f t="array" ref="AZJ15">INDEX(AZJ20:AZJ22,CASE!$U$4)</f>
        <v>0</v>
      </c>
      <c r="AZK15" s="568" cm="1">
        <f t="array" ref="AZK15">INDEX(AZK20:AZK22,CASE!$U$4)</f>
        <v>0</v>
      </c>
      <c r="AZL15" s="568" cm="1">
        <f t="array" ref="AZL15">INDEX(AZL20:AZL22,CASE!$U$4)</f>
        <v>0</v>
      </c>
      <c r="AZM15" s="568" cm="1">
        <f t="array" ref="AZM15">INDEX(AZM20:AZM22,CASE!$U$4)</f>
        <v>0</v>
      </c>
      <c r="AZN15" s="568" cm="1">
        <f t="array" ref="AZN15">INDEX(AZN20:AZN22,CASE!$U$4)</f>
        <v>0</v>
      </c>
      <c r="AZO15" s="568" cm="1">
        <f t="array" ref="AZO15">INDEX(AZO20:AZO22,CASE!$U$4)</f>
        <v>0</v>
      </c>
      <c r="AZP15" s="568" cm="1">
        <f t="array" ref="AZP15">INDEX(AZP20:AZP22,CASE!$U$4)</f>
        <v>0</v>
      </c>
      <c r="AZQ15" s="568" cm="1">
        <f t="array" ref="AZQ15">INDEX(AZQ20:AZQ22,CASE!$U$4)</f>
        <v>0</v>
      </c>
      <c r="AZR15" s="568" cm="1">
        <f t="array" ref="AZR15">INDEX(AZR20:AZR22,CASE!$U$4)</f>
        <v>0</v>
      </c>
      <c r="AZS15" s="568" cm="1">
        <f t="array" ref="AZS15">INDEX(AZS20:AZS22,CASE!$U$4)</f>
        <v>0</v>
      </c>
      <c r="AZT15" s="568" cm="1">
        <f t="array" ref="AZT15">INDEX(AZT20:AZT22,CASE!$U$4)</f>
        <v>0</v>
      </c>
      <c r="AZU15" s="568" cm="1">
        <f t="array" ref="AZU15">INDEX(AZU20:AZU22,CASE!$U$4)</f>
        <v>0</v>
      </c>
      <c r="AZV15" s="568" cm="1">
        <f t="array" ref="AZV15">INDEX(AZV20:AZV22,CASE!$U$4)</f>
        <v>0</v>
      </c>
      <c r="AZW15" s="568" cm="1">
        <f t="array" ref="AZW15">INDEX(AZW20:AZW22,CASE!$U$4)</f>
        <v>0</v>
      </c>
      <c r="AZX15" s="568" cm="1">
        <f t="array" ref="AZX15">INDEX(AZX20:AZX22,CASE!$U$4)</f>
        <v>0</v>
      </c>
      <c r="AZY15" s="568" cm="1">
        <f t="array" ref="AZY15">INDEX(AZY20:AZY22,CASE!$U$4)</f>
        <v>0</v>
      </c>
      <c r="AZZ15" s="568" cm="1">
        <f t="array" ref="AZZ15">INDEX(AZZ20:AZZ22,CASE!$U$4)</f>
        <v>0</v>
      </c>
      <c r="BAA15" s="568" cm="1">
        <f t="array" ref="BAA15">INDEX(BAA20:BAA22,CASE!$U$4)</f>
        <v>0</v>
      </c>
      <c r="BAB15" s="568" cm="1">
        <f t="array" ref="BAB15">INDEX(BAB20:BAB22,CASE!$U$4)</f>
        <v>0</v>
      </c>
      <c r="BAC15" s="568" cm="1">
        <f t="array" ref="BAC15">INDEX(BAC20:BAC22,CASE!$U$4)</f>
        <v>0</v>
      </c>
      <c r="BAD15" s="568" cm="1">
        <f t="array" ref="BAD15">INDEX(BAD20:BAD22,CASE!$U$4)</f>
        <v>0</v>
      </c>
      <c r="BAE15" s="568" cm="1">
        <f t="array" ref="BAE15">INDEX(BAE20:BAE22,CASE!$U$4)</f>
        <v>0</v>
      </c>
      <c r="BAF15" s="568" cm="1">
        <f t="array" ref="BAF15">INDEX(BAF20:BAF22,CASE!$U$4)</f>
        <v>0</v>
      </c>
      <c r="BAG15" s="568" cm="1">
        <f t="array" ref="BAG15">INDEX(BAG20:BAG22,CASE!$U$4)</f>
        <v>0</v>
      </c>
      <c r="BAH15" s="568" cm="1">
        <f t="array" ref="BAH15">INDEX(BAH20:BAH22,CASE!$U$4)</f>
        <v>0</v>
      </c>
      <c r="BAI15" s="568" cm="1">
        <f t="array" ref="BAI15">INDEX(BAI20:BAI22,CASE!$U$4)</f>
        <v>0</v>
      </c>
      <c r="BAJ15" s="568" cm="1">
        <f t="array" ref="BAJ15">INDEX(BAJ20:BAJ22,CASE!$U$4)</f>
        <v>0</v>
      </c>
      <c r="BAK15" s="568" cm="1">
        <f t="array" ref="BAK15">INDEX(BAK20:BAK22,CASE!$U$4)</f>
        <v>0</v>
      </c>
      <c r="BAL15" s="568" cm="1">
        <f t="array" ref="BAL15">INDEX(BAL20:BAL22,CASE!$U$4)</f>
        <v>0</v>
      </c>
      <c r="BAM15" s="568" cm="1">
        <f t="array" ref="BAM15">INDEX(BAM20:BAM22,CASE!$U$4)</f>
        <v>0</v>
      </c>
      <c r="BAN15" s="568" cm="1">
        <f t="array" ref="BAN15">INDEX(BAN20:BAN22,CASE!$U$4)</f>
        <v>0</v>
      </c>
      <c r="BAO15" s="568" cm="1">
        <f t="array" ref="BAO15">INDEX(BAO20:BAO22,CASE!$U$4)</f>
        <v>0</v>
      </c>
      <c r="BAP15" s="568" cm="1">
        <f t="array" ref="BAP15">INDEX(BAP20:BAP22,CASE!$U$4)</f>
        <v>0</v>
      </c>
      <c r="BAQ15" s="568" cm="1">
        <f t="array" ref="BAQ15">INDEX(BAQ20:BAQ22,CASE!$U$4)</f>
        <v>0</v>
      </c>
      <c r="BAR15" s="568" cm="1">
        <f t="array" ref="BAR15">INDEX(BAR20:BAR22,CASE!$U$4)</f>
        <v>0</v>
      </c>
      <c r="BAS15" s="568" cm="1">
        <f t="array" ref="BAS15">INDEX(BAS20:BAS22,CASE!$U$4)</f>
        <v>0</v>
      </c>
      <c r="BAT15" s="568" cm="1">
        <f t="array" ref="BAT15">INDEX(BAT20:BAT22,CASE!$U$4)</f>
        <v>0</v>
      </c>
      <c r="BAU15" s="568" cm="1">
        <f t="array" ref="BAU15">INDEX(BAU20:BAU22,CASE!$U$4)</f>
        <v>0</v>
      </c>
      <c r="BAV15" s="568" cm="1">
        <f t="array" ref="BAV15">INDEX(BAV20:BAV22,CASE!$U$4)</f>
        <v>0</v>
      </c>
      <c r="BAW15" s="568" cm="1">
        <f t="array" ref="BAW15">INDEX(BAW20:BAW22,CASE!$U$4)</f>
        <v>0</v>
      </c>
      <c r="BAX15" s="568" cm="1">
        <f t="array" ref="BAX15">INDEX(BAX20:BAX22,CASE!$U$4)</f>
        <v>0</v>
      </c>
      <c r="BAY15" s="568" cm="1">
        <f t="array" ref="BAY15">INDEX(BAY20:BAY22,CASE!$U$4)</f>
        <v>0</v>
      </c>
      <c r="BAZ15" s="568" cm="1">
        <f t="array" ref="BAZ15">INDEX(BAZ20:BAZ22,CASE!$U$4)</f>
        <v>0</v>
      </c>
      <c r="BBA15" s="568" cm="1">
        <f t="array" ref="BBA15">INDEX(BBA20:BBA22,CASE!$U$4)</f>
        <v>0</v>
      </c>
      <c r="BBB15" s="568" cm="1">
        <f t="array" ref="BBB15">INDEX(BBB20:BBB22,CASE!$U$4)</f>
        <v>0</v>
      </c>
      <c r="BBC15" s="568" cm="1">
        <f t="array" ref="BBC15">INDEX(BBC20:BBC22,CASE!$U$4)</f>
        <v>0</v>
      </c>
      <c r="BBD15" s="568" cm="1">
        <f t="array" ref="BBD15">INDEX(BBD20:BBD22,CASE!$U$4)</f>
        <v>0</v>
      </c>
      <c r="BBE15" s="568" cm="1">
        <f t="array" ref="BBE15">INDEX(BBE20:BBE22,CASE!$U$4)</f>
        <v>0</v>
      </c>
      <c r="BBF15" s="568" cm="1">
        <f t="array" ref="BBF15">INDEX(BBF20:BBF22,CASE!$U$4)</f>
        <v>0</v>
      </c>
      <c r="BBG15" s="568" cm="1">
        <f t="array" ref="BBG15">INDEX(BBG20:BBG22,CASE!$U$4)</f>
        <v>0</v>
      </c>
      <c r="BBH15" s="568" cm="1">
        <f t="array" ref="BBH15">INDEX(BBH20:BBH22,CASE!$U$4)</f>
        <v>0</v>
      </c>
      <c r="BBI15" s="568" cm="1">
        <f t="array" ref="BBI15">INDEX(BBI20:BBI22,CASE!$U$4)</f>
        <v>0</v>
      </c>
      <c r="BBJ15" s="568" cm="1">
        <f t="array" ref="BBJ15">INDEX(BBJ20:BBJ22,CASE!$U$4)</f>
        <v>0</v>
      </c>
      <c r="BBK15" s="568" cm="1">
        <f t="array" ref="BBK15">INDEX(BBK20:BBK22,CASE!$U$4)</f>
        <v>0</v>
      </c>
      <c r="BBL15" s="568" cm="1">
        <f t="array" ref="BBL15">INDEX(BBL20:BBL22,CASE!$U$4)</f>
        <v>0</v>
      </c>
      <c r="BBM15" s="568" cm="1">
        <f t="array" ref="BBM15">INDEX(BBM20:BBM22,CASE!$U$4)</f>
        <v>0</v>
      </c>
      <c r="BBN15" s="568" cm="1">
        <f t="array" ref="BBN15">INDEX(BBN20:BBN22,CASE!$U$4)</f>
        <v>0</v>
      </c>
      <c r="BBO15" s="568" cm="1">
        <f t="array" ref="BBO15">INDEX(BBO20:BBO22,CASE!$U$4)</f>
        <v>0</v>
      </c>
      <c r="BBP15" s="568" cm="1">
        <f t="array" ref="BBP15">INDEX(BBP20:BBP22,CASE!$U$4)</f>
        <v>0</v>
      </c>
      <c r="BBQ15" s="568" cm="1">
        <f t="array" ref="BBQ15">INDEX(BBQ20:BBQ22,CASE!$U$4)</f>
        <v>0</v>
      </c>
      <c r="BBR15" s="568" cm="1">
        <f t="array" ref="BBR15">INDEX(BBR20:BBR22,CASE!$U$4)</f>
        <v>0</v>
      </c>
      <c r="BBS15" s="568" cm="1">
        <f t="array" ref="BBS15">INDEX(BBS20:BBS22,CASE!$U$4)</f>
        <v>0</v>
      </c>
      <c r="BBT15" s="568" cm="1">
        <f t="array" ref="BBT15">INDEX(BBT20:BBT22,CASE!$U$4)</f>
        <v>0</v>
      </c>
      <c r="BBU15" s="568" cm="1">
        <f t="array" ref="BBU15">INDEX(BBU20:BBU22,CASE!$U$4)</f>
        <v>0</v>
      </c>
      <c r="BBV15" s="568" cm="1">
        <f t="array" ref="BBV15">INDEX(BBV20:BBV22,CASE!$U$4)</f>
        <v>0</v>
      </c>
      <c r="BBW15" s="568" cm="1">
        <f t="array" ref="BBW15">INDEX(BBW20:BBW22,CASE!$U$4)</f>
        <v>0</v>
      </c>
      <c r="BBX15" s="568" cm="1">
        <f t="array" ref="BBX15">INDEX(BBX20:BBX22,CASE!$U$4)</f>
        <v>0</v>
      </c>
      <c r="BBY15" s="568" cm="1">
        <f t="array" ref="BBY15">INDEX(BBY20:BBY22,CASE!$U$4)</f>
        <v>0</v>
      </c>
      <c r="BBZ15" s="568" cm="1">
        <f t="array" ref="BBZ15">INDEX(BBZ20:BBZ22,CASE!$U$4)</f>
        <v>0</v>
      </c>
      <c r="BCA15" s="568" cm="1">
        <f t="array" ref="BCA15">INDEX(BCA20:BCA22,CASE!$U$4)</f>
        <v>0</v>
      </c>
      <c r="BCB15" s="568" cm="1">
        <f t="array" ref="BCB15">INDEX(BCB20:BCB22,CASE!$U$4)</f>
        <v>0</v>
      </c>
      <c r="BCC15" s="568" cm="1">
        <f t="array" ref="BCC15">INDEX(BCC20:BCC22,CASE!$U$4)</f>
        <v>0</v>
      </c>
      <c r="BCD15" s="568" cm="1">
        <f t="array" ref="BCD15">INDEX(BCD20:BCD22,CASE!$U$4)</f>
        <v>0</v>
      </c>
      <c r="BCE15" s="568" cm="1">
        <f t="array" ref="BCE15">INDEX(BCE20:BCE22,CASE!$U$4)</f>
        <v>0</v>
      </c>
      <c r="BCF15" s="568" cm="1">
        <f t="array" ref="BCF15">INDEX(BCF20:BCF22,CASE!$U$4)</f>
        <v>0</v>
      </c>
      <c r="BCG15" s="568" cm="1">
        <f t="array" ref="BCG15">INDEX(BCG20:BCG22,CASE!$U$4)</f>
        <v>0</v>
      </c>
      <c r="BCH15" s="568" cm="1">
        <f t="array" ref="BCH15">INDEX(BCH20:BCH22,CASE!$U$4)</f>
        <v>0</v>
      </c>
      <c r="BCI15" s="568" cm="1">
        <f t="array" ref="BCI15">INDEX(BCI20:BCI22,CASE!$U$4)</f>
        <v>0</v>
      </c>
      <c r="BCJ15" s="568" cm="1">
        <f t="array" ref="BCJ15">INDEX(BCJ20:BCJ22,CASE!$U$4)</f>
        <v>0</v>
      </c>
      <c r="BCK15" s="568" cm="1">
        <f t="array" ref="BCK15">INDEX(BCK20:BCK22,CASE!$U$4)</f>
        <v>0</v>
      </c>
      <c r="BCL15" s="568" cm="1">
        <f t="array" ref="BCL15">INDEX(BCL20:BCL22,CASE!$U$4)</f>
        <v>0</v>
      </c>
      <c r="BCM15" s="568" cm="1">
        <f t="array" ref="BCM15">INDEX(BCM20:BCM22,CASE!$U$4)</f>
        <v>0</v>
      </c>
      <c r="BCN15" s="568" cm="1">
        <f t="array" ref="BCN15">INDEX(BCN20:BCN22,CASE!$U$4)</f>
        <v>0</v>
      </c>
      <c r="BCO15" s="568" cm="1">
        <f t="array" ref="BCO15">INDEX(BCO20:BCO22,CASE!$U$4)</f>
        <v>0</v>
      </c>
      <c r="BCP15" s="568" cm="1">
        <f t="array" ref="BCP15">INDEX(BCP20:BCP22,CASE!$U$4)</f>
        <v>0</v>
      </c>
      <c r="BCQ15" s="568" cm="1">
        <f t="array" ref="BCQ15">INDEX(BCQ20:BCQ22,CASE!$U$4)</f>
        <v>0</v>
      </c>
      <c r="BCR15" s="568" cm="1">
        <f t="array" ref="BCR15">INDEX(BCR20:BCR22,CASE!$U$4)</f>
        <v>0</v>
      </c>
      <c r="BCS15" s="568" cm="1">
        <f t="array" ref="BCS15">INDEX(BCS20:BCS22,CASE!$U$4)</f>
        <v>0</v>
      </c>
      <c r="BCT15" s="568" cm="1">
        <f t="array" ref="BCT15">INDEX(BCT20:BCT22,CASE!$U$4)</f>
        <v>0</v>
      </c>
      <c r="BCU15" s="568" cm="1">
        <f t="array" ref="BCU15">INDEX(BCU20:BCU22,CASE!$U$4)</f>
        <v>0</v>
      </c>
      <c r="BCV15" s="568" cm="1">
        <f t="array" ref="BCV15">INDEX(BCV20:BCV22,CASE!$U$4)</f>
        <v>0</v>
      </c>
      <c r="BCW15" s="568" cm="1">
        <f t="array" ref="BCW15">INDEX(BCW20:BCW22,CASE!$U$4)</f>
        <v>0</v>
      </c>
      <c r="BCX15" s="568" cm="1">
        <f t="array" ref="BCX15">INDEX(BCX20:BCX22,CASE!$U$4)</f>
        <v>0</v>
      </c>
      <c r="BCY15" s="568" cm="1">
        <f t="array" ref="BCY15">INDEX(BCY20:BCY22,CASE!$U$4)</f>
        <v>0</v>
      </c>
      <c r="BCZ15" s="568" cm="1">
        <f t="array" ref="BCZ15">INDEX(BCZ20:BCZ22,CASE!$U$4)</f>
        <v>0</v>
      </c>
      <c r="BDA15" s="568" cm="1">
        <f t="array" ref="BDA15">INDEX(BDA20:BDA22,CASE!$U$4)</f>
        <v>0</v>
      </c>
      <c r="BDB15" s="568" cm="1">
        <f t="array" ref="BDB15">INDEX(BDB20:BDB22,CASE!$U$4)</f>
        <v>0</v>
      </c>
      <c r="BDC15" s="568" cm="1">
        <f t="array" ref="BDC15">INDEX(BDC20:BDC22,CASE!$U$4)</f>
        <v>0</v>
      </c>
      <c r="BDD15" s="568" cm="1">
        <f t="array" ref="BDD15">INDEX(BDD20:BDD22,CASE!$U$4)</f>
        <v>0</v>
      </c>
      <c r="BDE15" s="568" cm="1">
        <f t="array" ref="BDE15">INDEX(BDE20:BDE22,CASE!$U$4)</f>
        <v>0</v>
      </c>
      <c r="BDF15" s="568" cm="1">
        <f t="array" ref="BDF15">INDEX(BDF20:BDF22,CASE!$U$4)</f>
        <v>0</v>
      </c>
      <c r="BDG15" s="568" cm="1">
        <f t="array" ref="BDG15">INDEX(BDG20:BDG22,CASE!$U$4)</f>
        <v>0</v>
      </c>
      <c r="BDH15" s="568" cm="1">
        <f t="array" ref="BDH15">INDEX(BDH20:BDH22,CASE!$U$4)</f>
        <v>0</v>
      </c>
      <c r="BDI15" s="568" cm="1">
        <f t="array" ref="BDI15">INDEX(BDI20:BDI22,CASE!$U$4)</f>
        <v>0</v>
      </c>
      <c r="BDJ15" s="568" cm="1">
        <f t="array" ref="BDJ15">INDEX(BDJ20:BDJ22,CASE!$U$4)</f>
        <v>0</v>
      </c>
      <c r="BDK15" s="568" cm="1">
        <f t="array" ref="BDK15">INDEX(BDK20:BDK22,CASE!$U$4)</f>
        <v>0</v>
      </c>
      <c r="BDL15" s="568" cm="1">
        <f t="array" ref="BDL15">INDEX(BDL20:BDL22,CASE!$U$4)</f>
        <v>0</v>
      </c>
      <c r="BDM15" s="568" cm="1">
        <f t="array" ref="BDM15">INDEX(BDM20:BDM22,CASE!$U$4)</f>
        <v>0</v>
      </c>
      <c r="BDN15" s="568" cm="1">
        <f t="array" ref="BDN15">INDEX(BDN20:BDN22,CASE!$U$4)</f>
        <v>0</v>
      </c>
      <c r="BDO15" s="568" cm="1">
        <f t="array" ref="BDO15">INDEX(BDO20:BDO22,CASE!$U$4)</f>
        <v>0</v>
      </c>
      <c r="BDP15" s="568" cm="1">
        <f t="array" ref="BDP15">INDEX(BDP20:BDP22,CASE!$U$4)</f>
        <v>0</v>
      </c>
      <c r="BDQ15" s="568" cm="1">
        <f t="array" ref="BDQ15">INDEX(BDQ20:BDQ22,CASE!$U$4)</f>
        <v>0</v>
      </c>
      <c r="BDR15" s="568" cm="1">
        <f t="array" ref="BDR15">INDEX(BDR20:BDR22,CASE!$U$4)</f>
        <v>0</v>
      </c>
      <c r="BDS15" s="568" cm="1">
        <f t="array" ref="BDS15">INDEX(BDS20:BDS22,CASE!$U$4)</f>
        <v>0</v>
      </c>
      <c r="BDT15" s="568" cm="1">
        <f t="array" ref="BDT15">INDEX(BDT20:BDT22,CASE!$U$4)</f>
        <v>0</v>
      </c>
      <c r="BDU15" s="568" cm="1">
        <f t="array" ref="BDU15">INDEX(BDU20:BDU22,CASE!$U$4)</f>
        <v>0</v>
      </c>
      <c r="BDV15" s="568" cm="1">
        <f t="array" ref="BDV15">INDEX(BDV20:BDV22,CASE!$U$4)</f>
        <v>0</v>
      </c>
      <c r="BDW15" s="568" cm="1">
        <f t="array" ref="BDW15">INDEX(BDW20:BDW22,CASE!$U$4)</f>
        <v>0</v>
      </c>
      <c r="BDX15" s="568" cm="1">
        <f t="array" ref="BDX15">INDEX(BDX20:BDX22,CASE!$U$4)</f>
        <v>0</v>
      </c>
      <c r="BDY15" s="568" cm="1">
        <f t="array" ref="BDY15">INDEX(BDY20:BDY22,CASE!$U$4)</f>
        <v>0</v>
      </c>
      <c r="BDZ15" s="568" cm="1">
        <f t="array" ref="BDZ15">INDEX(BDZ20:BDZ22,CASE!$U$4)</f>
        <v>0</v>
      </c>
      <c r="BEA15" s="568" cm="1">
        <f t="array" ref="BEA15">INDEX(BEA20:BEA22,CASE!$U$4)</f>
        <v>0</v>
      </c>
      <c r="BEB15" s="568" cm="1">
        <f t="array" ref="BEB15">INDEX(BEB20:BEB22,CASE!$U$4)</f>
        <v>0</v>
      </c>
      <c r="BEC15" s="568" cm="1">
        <f t="array" ref="BEC15">INDEX(BEC20:BEC22,CASE!$U$4)</f>
        <v>0</v>
      </c>
      <c r="BED15" s="568" cm="1">
        <f t="array" ref="BED15">INDEX(BED20:BED22,CASE!$U$4)</f>
        <v>0</v>
      </c>
      <c r="BEE15" s="568" cm="1">
        <f t="array" ref="BEE15">INDEX(BEE20:BEE22,CASE!$U$4)</f>
        <v>0</v>
      </c>
      <c r="BEF15" s="568" cm="1">
        <f t="array" ref="BEF15">INDEX(BEF20:BEF22,CASE!$U$4)</f>
        <v>0</v>
      </c>
      <c r="BEG15" s="568" cm="1">
        <f t="array" ref="BEG15">INDEX(BEG20:BEG22,CASE!$U$4)</f>
        <v>0</v>
      </c>
      <c r="BEH15" s="568" cm="1">
        <f t="array" ref="BEH15">INDEX(BEH20:BEH22,CASE!$U$4)</f>
        <v>0</v>
      </c>
      <c r="BEI15" s="568" cm="1">
        <f t="array" ref="BEI15">INDEX(BEI20:BEI22,CASE!$U$4)</f>
        <v>0</v>
      </c>
      <c r="BEJ15" s="568" cm="1">
        <f t="array" ref="BEJ15">INDEX(BEJ20:BEJ22,CASE!$U$4)</f>
        <v>0</v>
      </c>
      <c r="BEK15" s="568" cm="1">
        <f t="array" ref="BEK15">INDEX(BEK20:BEK22,CASE!$U$4)</f>
        <v>0</v>
      </c>
      <c r="BEL15" s="568" cm="1">
        <f t="array" ref="BEL15">INDEX(BEL20:BEL22,CASE!$U$4)</f>
        <v>0</v>
      </c>
      <c r="BEM15" s="568" cm="1">
        <f t="array" ref="BEM15">INDEX(BEM20:BEM22,CASE!$U$4)</f>
        <v>0</v>
      </c>
      <c r="BEN15" s="568" cm="1">
        <f t="array" ref="BEN15">INDEX(BEN20:BEN22,CASE!$U$4)</f>
        <v>0</v>
      </c>
      <c r="BEO15" s="568" cm="1">
        <f t="array" ref="BEO15">INDEX(BEO20:BEO22,CASE!$U$4)</f>
        <v>0</v>
      </c>
      <c r="BEP15" s="568" cm="1">
        <f t="array" ref="BEP15">INDEX(BEP20:BEP22,CASE!$U$4)</f>
        <v>0</v>
      </c>
      <c r="BEQ15" s="568" cm="1">
        <f t="array" ref="BEQ15">INDEX(BEQ20:BEQ22,CASE!$U$4)</f>
        <v>0</v>
      </c>
      <c r="BER15" s="568" cm="1">
        <f t="array" ref="BER15">INDEX(BER20:BER22,CASE!$U$4)</f>
        <v>0</v>
      </c>
      <c r="BES15" s="568" cm="1">
        <f t="array" ref="BES15">INDEX(BES20:BES22,CASE!$U$4)</f>
        <v>0</v>
      </c>
      <c r="BET15" s="568" cm="1">
        <f t="array" ref="BET15">INDEX(BET20:BET22,CASE!$U$4)</f>
        <v>0</v>
      </c>
      <c r="BEU15" s="568" cm="1">
        <f t="array" ref="BEU15">INDEX(BEU20:BEU22,CASE!$U$4)</f>
        <v>0</v>
      </c>
      <c r="BEV15" s="568" cm="1">
        <f t="array" ref="BEV15">INDEX(BEV20:BEV22,CASE!$U$4)</f>
        <v>0</v>
      </c>
      <c r="BEW15" s="568" cm="1">
        <f t="array" ref="BEW15">INDEX(BEW20:BEW22,CASE!$U$4)</f>
        <v>0</v>
      </c>
      <c r="BEX15" s="568" cm="1">
        <f t="array" ref="BEX15">INDEX(BEX20:BEX22,CASE!$U$4)</f>
        <v>0</v>
      </c>
      <c r="BEY15" s="568" cm="1">
        <f t="array" ref="BEY15">INDEX(BEY20:BEY22,CASE!$U$4)</f>
        <v>0</v>
      </c>
      <c r="BEZ15" s="568" cm="1">
        <f t="array" ref="BEZ15">INDEX(BEZ20:BEZ22,CASE!$U$4)</f>
        <v>0</v>
      </c>
      <c r="BFA15" s="568" cm="1">
        <f t="array" ref="BFA15">INDEX(BFA20:BFA22,CASE!$U$4)</f>
        <v>0</v>
      </c>
      <c r="BFB15" s="568" cm="1">
        <f t="array" ref="BFB15">INDEX(BFB20:BFB22,CASE!$U$4)</f>
        <v>0</v>
      </c>
      <c r="BFC15" s="568" cm="1">
        <f t="array" ref="BFC15">INDEX(BFC20:BFC22,CASE!$U$4)</f>
        <v>0</v>
      </c>
      <c r="BFD15" s="568" cm="1">
        <f t="array" ref="BFD15">INDEX(BFD20:BFD22,CASE!$U$4)</f>
        <v>0</v>
      </c>
      <c r="BFE15" s="568" cm="1">
        <f t="array" ref="BFE15">INDEX(BFE20:BFE22,CASE!$U$4)</f>
        <v>0</v>
      </c>
      <c r="BFF15" s="568" cm="1">
        <f t="array" ref="BFF15">INDEX(BFF20:BFF22,CASE!$U$4)</f>
        <v>0</v>
      </c>
      <c r="BFG15" s="568" cm="1">
        <f t="array" ref="BFG15">INDEX(BFG20:BFG22,CASE!$U$4)</f>
        <v>0</v>
      </c>
      <c r="BFH15" s="568" cm="1">
        <f t="array" ref="BFH15">INDEX(BFH20:BFH22,CASE!$U$4)</f>
        <v>0</v>
      </c>
      <c r="BFI15" s="568" cm="1">
        <f t="array" ref="BFI15">INDEX(BFI20:BFI22,CASE!$U$4)</f>
        <v>0</v>
      </c>
      <c r="BFJ15" s="568" cm="1">
        <f t="array" ref="BFJ15">INDEX(BFJ20:BFJ22,CASE!$U$4)</f>
        <v>0</v>
      </c>
      <c r="BFK15" s="568" cm="1">
        <f t="array" ref="BFK15">INDEX(BFK20:BFK22,CASE!$U$4)</f>
        <v>0</v>
      </c>
      <c r="BFL15" s="568" cm="1">
        <f t="array" ref="BFL15">INDEX(BFL20:BFL22,CASE!$U$4)</f>
        <v>0</v>
      </c>
      <c r="BFM15" s="568" cm="1">
        <f t="array" ref="BFM15">INDEX(BFM20:BFM22,CASE!$U$4)</f>
        <v>0</v>
      </c>
      <c r="BFN15" s="568" cm="1">
        <f t="array" ref="BFN15">INDEX(BFN20:BFN22,CASE!$U$4)</f>
        <v>0</v>
      </c>
      <c r="BFO15" s="568" cm="1">
        <f t="array" ref="BFO15">INDEX(BFO20:BFO22,CASE!$U$4)</f>
        <v>0</v>
      </c>
      <c r="BFP15" s="568" cm="1">
        <f t="array" ref="BFP15">INDEX(BFP20:BFP22,CASE!$U$4)</f>
        <v>0</v>
      </c>
      <c r="BFQ15" s="568" cm="1">
        <f t="array" ref="BFQ15">INDEX(BFQ20:BFQ22,CASE!$U$4)</f>
        <v>0</v>
      </c>
      <c r="BFR15" s="568" cm="1">
        <f t="array" ref="BFR15">INDEX(BFR20:BFR22,CASE!$U$4)</f>
        <v>0</v>
      </c>
      <c r="BFS15" s="568" cm="1">
        <f t="array" ref="BFS15">INDEX(BFS20:BFS22,CASE!$U$4)</f>
        <v>0</v>
      </c>
      <c r="BFT15" s="568" cm="1">
        <f t="array" ref="BFT15">INDEX(BFT20:BFT22,CASE!$U$4)</f>
        <v>0</v>
      </c>
      <c r="BFU15" s="568" cm="1">
        <f t="array" ref="BFU15">INDEX(BFU20:BFU22,CASE!$U$4)</f>
        <v>0</v>
      </c>
      <c r="BFV15" s="568" cm="1">
        <f t="array" ref="BFV15">INDEX(BFV20:BFV22,CASE!$U$4)</f>
        <v>0</v>
      </c>
      <c r="BFW15" s="568" cm="1">
        <f t="array" ref="BFW15">INDEX(BFW20:BFW22,CASE!$U$4)</f>
        <v>0</v>
      </c>
      <c r="BFX15" s="568" cm="1">
        <f t="array" ref="BFX15">INDEX(BFX20:BFX22,CASE!$U$4)</f>
        <v>0</v>
      </c>
      <c r="BFY15" s="568" cm="1">
        <f t="array" ref="BFY15">INDEX(BFY20:BFY22,CASE!$U$4)</f>
        <v>0</v>
      </c>
      <c r="BFZ15" s="568" cm="1">
        <f t="array" ref="BFZ15">INDEX(BFZ20:BFZ22,CASE!$U$4)</f>
        <v>0</v>
      </c>
      <c r="BGA15" s="568" cm="1">
        <f t="array" ref="BGA15">INDEX(BGA20:BGA22,CASE!$U$4)</f>
        <v>0</v>
      </c>
      <c r="BGB15" s="568" cm="1">
        <f t="array" ref="BGB15">INDEX(BGB20:BGB22,CASE!$U$4)</f>
        <v>0</v>
      </c>
      <c r="BGC15" s="568" cm="1">
        <f t="array" ref="BGC15">INDEX(BGC20:BGC22,CASE!$U$4)</f>
        <v>0</v>
      </c>
      <c r="BGD15" s="568" cm="1">
        <f t="array" ref="BGD15">INDEX(BGD20:BGD22,CASE!$U$4)</f>
        <v>0</v>
      </c>
      <c r="BGE15" s="568" cm="1">
        <f t="array" ref="BGE15">INDEX(BGE20:BGE22,CASE!$U$4)</f>
        <v>0</v>
      </c>
      <c r="BGF15" s="568" cm="1">
        <f t="array" ref="BGF15">INDEX(BGF20:BGF22,CASE!$U$4)</f>
        <v>0</v>
      </c>
      <c r="BGG15" s="568" cm="1">
        <f t="array" ref="BGG15">INDEX(BGG20:BGG22,CASE!$U$4)</f>
        <v>0</v>
      </c>
      <c r="BGH15" s="568" cm="1">
        <f t="array" ref="BGH15">INDEX(BGH20:BGH22,CASE!$U$4)</f>
        <v>0</v>
      </c>
      <c r="BGI15" s="568" cm="1">
        <f t="array" ref="BGI15">INDEX(BGI20:BGI22,CASE!$U$4)</f>
        <v>0</v>
      </c>
      <c r="BGJ15" s="568" cm="1">
        <f t="array" ref="BGJ15">INDEX(BGJ20:BGJ22,CASE!$U$4)</f>
        <v>0</v>
      </c>
      <c r="BGK15" s="568" cm="1">
        <f t="array" ref="BGK15">INDEX(BGK20:BGK22,CASE!$U$4)</f>
        <v>0</v>
      </c>
      <c r="BGL15" s="568" cm="1">
        <f t="array" ref="BGL15">INDEX(BGL20:BGL22,CASE!$U$4)</f>
        <v>0</v>
      </c>
      <c r="BGM15" s="568" cm="1">
        <f t="array" ref="BGM15">INDEX(BGM20:BGM22,CASE!$U$4)</f>
        <v>0</v>
      </c>
      <c r="BGN15" s="568" cm="1">
        <f t="array" ref="BGN15">INDEX(BGN20:BGN22,CASE!$U$4)</f>
        <v>0</v>
      </c>
      <c r="BGO15" s="568" cm="1">
        <f t="array" ref="BGO15">INDEX(BGO20:BGO22,CASE!$U$4)</f>
        <v>0</v>
      </c>
      <c r="BGP15" s="568" cm="1">
        <f t="array" ref="BGP15">INDEX(BGP20:BGP22,CASE!$U$4)</f>
        <v>0</v>
      </c>
      <c r="BGQ15" s="568" cm="1">
        <f t="array" ref="BGQ15">INDEX(BGQ20:BGQ22,CASE!$U$4)</f>
        <v>0</v>
      </c>
      <c r="BGR15" s="568" cm="1">
        <f t="array" ref="BGR15">INDEX(BGR20:BGR22,CASE!$U$4)</f>
        <v>0</v>
      </c>
      <c r="BGS15" s="568" cm="1">
        <f t="array" ref="BGS15">INDEX(BGS20:BGS22,CASE!$U$4)</f>
        <v>0</v>
      </c>
      <c r="BGT15" s="568" cm="1">
        <f t="array" ref="BGT15">INDEX(BGT20:BGT22,CASE!$U$4)</f>
        <v>0</v>
      </c>
      <c r="BGU15" s="568" cm="1">
        <f t="array" ref="BGU15">INDEX(BGU20:BGU22,CASE!$U$4)</f>
        <v>0</v>
      </c>
      <c r="BGV15" s="568" cm="1">
        <f t="array" ref="BGV15">INDEX(BGV20:BGV22,CASE!$U$4)</f>
        <v>0</v>
      </c>
      <c r="BGW15" s="568" cm="1">
        <f t="array" ref="BGW15">INDEX(BGW20:BGW22,CASE!$U$4)</f>
        <v>0</v>
      </c>
      <c r="BGX15" s="568" cm="1">
        <f t="array" ref="BGX15">INDEX(BGX20:BGX22,CASE!$U$4)</f>
        <v>0</v>
      </c>
      <c r="BGY15" s="568" cm="1">
        <f t="array" ref="BGY15">INDEX(BGY20:BGY22,CASE!$U$4)</f>
        <v>0</v>
      </c>
      <c r="BGZ15" s="568" cm="1">
        <f t="array" ref="BGZ15">INDEX(BGZ20:BGZ22,CASE!$U$4)</f>
        <v>0</v>
      </c>
      <c r="BHA15" s="568" cm="1">
        <f t="array" ref="BHA15">INDEX(BHA20:BHA22,CASE!$U$4)</f>
        <v>0</v>
      </c>
      <c r="BHB15" s="568" cm="1">
        <f t="array" ref="BHB15">INDEX(BHB20:BHB22,CASE!$U$4)</f>
        <v>0</v>
      </c>
      <c r="BHC15" s="568" cm="1">
        <f t="array" ref="BHC15">INDEX(BHC20:BHC22,CASE!$U$4)</f>
        <v>0</v>
      </c>
      <c r="BHD15" s="568" cm="1">
        <f t="array" ref="BHD15">INDEX(BHD20:BHD22,CASE!$U$4)</f>
        <v>0</v>
      </c>
      <c r="BHE15" s="568" cm="1">
        <f t="array" ref="BHE15">INDEX(BHE20:BHE22,CASE!$U$4)</f>
        <v>0</v>
      </c>
      <c r="BHF15" s="568" cm="1">
        <f t="array" ref="BHF15">INDEX(BHF20:BHF22,CASE!$U$4)</f>
        <v>0</v>
      </c>
      <c r="BHG15" s="568" cm="1">
        <f t="array" ref="BHG15">INDEX(BHG20:BHG22,CASE!$U$4)</f>
        <v>0</v>
      </c>
      <c r="BHH15" s="568" cm="1">
        <f t="array" ref="BHH15">INDEX(BHH20:BHH22,CASE!$U$4)</f>
        <v>0</v>
      </c>
      <c r="BHI15" s="568" cm="1">
        <f t="array" ref="BHI15">INDEX(BHI20:BHI22,CASE!$U$4)</f>
        <v>0</v>
      </c>
      <c r="BHJ15" s="568" cm="1">
        <f t="array" ref="BHJ15">INDEX(BHJ20:BHJ22,CASE!$U$4)</f>
        <v>0</v>
      </c>
      <c r="BHK15" s="568" cm="1">
        <f t="array" ref="BHK15">INDEX(BHK20:BHK22,CASE!$U$4)</f>
        <v>0</v>
      </c>
      <c r="BHL15" s="568" cm="1">
        <f t="array" ref="BHL15">INDEX(BHL20:BHL22,CASE!$U$4)</f>
        <v>0</v>
      </c>
      <c r="BHM15" s="568" cm="1">
        <f t="array" ref="BHM15">INDEX(BHM20:BHM22,CASE!$U$4)</f>
        <v>0</v>
      </c>
      <c r="BHN15" s="568" cm="1">
        <f t="array" ref="BHN15">INDEX(BHN20:BHN22,CASE!$U$4)</f>
        <v>0</v>
      </c>
      <c r="BHO15" s="568" cm="1">
        <f t="array" ref="BHO15">INDEX(BHO20:BHO22,CASE!$U$4)</f>
        <v>0</v>
      </c>
      <c r="BHP15" s="568" cm="1">
        <f t="array" ref="BHP15">INDEX(BHP20:BHP22,CASE!$U$4)</f>
        <v>0</v>
      </c>
      <c r="BHQ15" s="568" cm="1">
        <f t="array" ref="BHQ15">INDEX(BHQ20:BHQ22,CASE!$U$4)</f>
        <v>0</v>
      </c>
      <c r="BHR15" s="568" cm="1">
        <f t="array" ref="BHR15">INDEX(BHR20:BHR22,CASE!$U$4)</f>
        <v>0</v>
      </c>
      <c r="BHS15" s="568" cm="1">
        <f t="array" ref="BHS15">INDEX(BHS20:BHS22,CASE!$U$4)</f>
        <v>0</v>
      </c>
      <c r="BHT15" s="568" cm="1">
        <f t="array" ref="BHT15">INDEX(BHT20:BHT22,CASE!$U$4)</f>
        <v>0</v>
      </c>
      <c r="BHU15" s="568" cm="1">
        <f t="array" ref="BHU15">INDEX(BHU20:BHU22,CASE!$U$4)</f>
        <v>0</v>
      </c>
      <c r="BHV15" s="568" cm="1">
        <f t="array" ref="BHV15">INDEX(BHV20:BHV22,CASE!$U$4)</f>
        <v>0</v>
      </c>
      <c r="BHW15" s="568" cm="1">
        <f t="array" ref="BHW15">INDEX(BHW20:BHW22,CASE!$U$4)</f>
        <v>0</v>
      </c>
      <c r="BHX15" s="568" cm="1">
        <f t="array" ref="BHX15">INDEX(BHX20:BHX22,CASE!$U$4)</f>
        <v>0</v>
      </c>
      <c r="BHY15" s="568" cm="1">
        <f t="array" ref="BHY15">INDEX(BHY20:BHY22,CASE!$U$4)</f>
        <v>0</v>
      </c>
      <c r="BHZ15" s="568" cm="1">
        <f t="array" ref="BHZ15">INDEX(BHZ20:BHZ22,CASE!$U$4)</f>
        <v>0</v>
      </c>
      <c r="BIA15" s="568" cm="1">
        <f t="array" ref="BIA15">INDEX(BIA20:BIA22,CASE!$U$4)</f>
        <v>0</v>
      </c>
      <c r="BIB15" s="568" cm="1">
        <f t="array" ref="BIB15">INDEX(BIB20:BIB22,CASE!$U$4)</f>
        <v>0</v>
      </c>
      <c r="BIC15" s="568" cm="1">
        <f t="array" ref="BIC15">INDEX(BIC20:BIC22,CASE!$U$4)</f>
        <v>0</v>
      </c>
      <c r="BID15" s="568" cm="1">
        <f t="array" ref="BID15">INDEX(BID20:BID22,CASE!$U$4)</f>
        <v>0</v>
      </c>
      <c r="BIE15" s="568" cm="1">
        <f t="array" ref="BIE15">INDEX(BIE20:BIE22,CASE!$U$4)</f>
        <v>0</v>
      </c>
      <c r="BIF15" s="568" cm="1">
        <f t="array" ref="BIF15">INDEX(BIF20:BIF22,CASE!$U$4)</f>
        <v>0</v>
      </c>
      <c r="BIG15" s="568" cm="1">
        <f t="array" ref="BIG15">INDEX(BIG20:BIG22,CASE!$U$4)</f>
        <v>0</v>
      </c>
      <c r="BIH15" s="568" cm="1">
        <f t="array" ref="BIH15">INDEX(BIH20:BIH22,CASE!$U$4)</f>
        <v>0</v>
      </c>
      <c r="BII15" s="568" cm="1">
        <f t="array" ref="BII15">INDEX(BII20:BII22,CASE!$U$4)</f>
        <v>0</v>
      </c>
      <c r="BIJ15" s="568" cm="1">
        <f t="array" ref="BIJ15">INDEX(BIJ20:BIJ22,CASE!$U$4)</f>
        <v>0</v>
      </c>
      <c r="BIK15" s="568" cm="1">
        <f t="array" ref="BIK15">INDEX(BIK20:BIK22,CASE!$U$4)</f>
        <v>0</v>
      </c>
      <c r="BIL15" s="568" cm="1">
        <f t="array" ref="BIL15">INDEX(BIL20:BIL22,CASE!$U$4)</f>
        <v>0</v>
      </c>
      <c r="BIM15" s="568" cm="1">
        <f t="array" ref="BIM15">INDEX(BIM20:BIM22,CASE!$U$4)</f>
        <v>0</v>
      </c>
      <c r="BIN15" s="568" cm="1">
        <f t="array" ref="BIN15">INDEX(BIN20:BIN22,CASE!$U$4)</f>
        <v>0</v>
      </c>
      <c r="BIO15" s="568" cm="1">
        <f t="array" ref="BIO15">INDEX(BIO20:BIO22,CASE!$U$4)</f>
        <v>0</v>
      </c>
      <c r="BIP15" s="568" cm="1">
        <f t="array" ref="BIP15">INDEX(BIP20:BIP22,CASE!$U$4)</f>
        <v>0</v>
      </c>
      <c r="BIQ15" s="568" cm="1">
        <f t="array" ref="BIQ15">INDEX(BIQ20:BIQ22,CASE!$U$4)</f>
        <v>0</v>
      </c>
      <c r="BIR15" s="568" cm="1">
        <f t="array" ref="BIR15">INDEX(BIR20:BIR22,CASE!$U$4)</f>
        <v>0</v>
      </c>
      <c r="BIS15" s="568" cm="1">
        <f t="array" ref="BIS15">INDEX(BIS20:BIS22,CASE!$U$4)</f>
        <v>0</v>
      </c>
      <c r="BIT15" s="568" cm="1">
        <f t="array" ref="BIT15">INDEX(BIT20:BIT22,CASE!$U$4)</f>
        <v>0</v>
      </c>
      <c r="BIU15" s="568" cm="1">
        <f t="array" ref="BIU15">INDEX(BIU20:BIU22,CASE!$U$4)</f>
        <v>0</v>
      </c>
      <c r="BIV15" s="568" cm="1">
        <f t="array" ref="BIV15">INDEX(BIV20:BIV22,CASE!$U$4)</f>
        <v>0</v>
      </c>
      <c r="BIW15" s="568" cm="1">
        <f t="array" ref="BIW15">INDEX(BIW20:BIW22,CASE!$U$4)</f>
        <v>0</v>
      </c>
      <c r="BIX15" s="568" cm="1">
        <f t="array" ref="BIX15">INDEX(BIX20:BIX22,CASE!$U$4)</f>
        <v>0</v>
      </c>
      <c r="BIY15" s="568" cm="1">
        <f t="array" ref="BIY15">INDEX(BIY20:BIY22,CASE!$U$4)</f>
        <v>0</v>
      </c>
      <c r="BIZ15" s="568" cm="1">
        <f t="array" ref="BIZ15">INDEX(BIZ20:BIZ22,CASE!$U$4)</f>
        <v>0</v>
      </c>
      <c r="BJA15" s="568" cm="1">
        <f t="array" ref="BJA15">INDEX(BJA20:BJA22,CASE!$U$4)</f>
        <v>0</v>
      </c>
      <c r="BJB15" s="568" cm="1">
        <f t="array" ref="BJB15">INDEX(BJB20:BJB22,CASE!$U$4)</f>
        <v>0</v>
      </c>
      <c r="BJC15" s="568" cm="1">
        <f t="array" ref="BJC15">INDEX(BJC20:BJC22,CASE!$U$4)</f>
        <v>0</v>
      </c>
      <c r="BJD15" s="568" cm="1">
        <f t="array" ref="BJD15">INDEX(BJD20:BJD22,CASE!$U$4)</f>
        <v>0</v>
      </c>
      <c r="BJE15" s="568" cm="1">
        <f t="array" ref="BJE15">INDEX(BJE20:BJE22,CASE!$U$4)</f>
        <v>0</v>
      </c>
      <c r="BJF15" s="568" cm="1">
        <f t="array" ref="BJF15">INDEX(BJF20:BJF22,CASE!$U$4)</f>
        <v>0</v>
      </c>
      <c r="BJG15" s="568" cm="1">
        <f t="array" ref="BJG15">INDEX(BJG20:BJG22,CASE!$U$4)</f>
        <v>0</v>
      </c>
      <c r="BJH15" s="568" cm="1">
        <f t="array" ref="BJH15">INDEX(BJH20:BJH22,CASE!$U$4)</f>
        <v>0</v>
      </c>
      <c r="BJI15" s="568" cm="1">
        <f t="array" ref="BJI15">INDEX(BJI20:BJI22,CASE!$U$4)</f>
        <v>0</v>
      </c>
      <c r="BJJ15" s="568" cm="1">
        <f t="array" ref="BJJ15">INDEX(BJJ20:BJJ22,CASE!$U$4)</f>
        <v>0</v>
      </c>
      <c r="BJK15" s="568" cm="1">
        <f t="array" ref="BJK15">INDEX(BJK20:BJK22,CASE!$U$4)</f>
        <v>0</v>
      </c>
      <c r="BJL15" s="568" cm="1">
        <f t="array" ref="BJL15">INDEX(BJL20:BJL22,CASE!$U$4)</f>
        <v>0</v>
      </c>
      <c r="BJM15" s="568" cm="1">
        <f t="array" ref="BJM15">INDEX(BJM20:BJM22,CASE!$U$4)</f>
        <v>0</v>
      </c>
      <c r="BJN15" s="568" cm="1">
        <f t="array" ref="BJN15">INDEX(BJN20:BJN22,CASE!$U$4)</f>
        <v>0</v>
      </c>
      <c r="BJO15" s="568" cm="1">
        <f t="array" ref="BJO15">INDEX(BJO20:BJO22,CASE!$U$4)</f>
        <v>0</v>
      </c>
      <c r="BJP15" s="568" cm="1">
        <f t="array" ref="BJP15">INDEX(BJP20:BJP22,CASE!$U$4)</f>
        <v>0</v>
      </c>
      <c r="BJQ15" s="568" cm="1">
        <f t="array" ref="BJQ15">INDEX(BJQ20:BJQ22,CASE!$U$4)</f>
        <v>0</v>
      </c>
      <c r="BJR15" s="568" cm="1">
        <f t="array" ref="BJR15">INDEX(BJR20:BJR22,CASE!$U$4)</f>
        <v>0</v>
      </c>
      <c r="BJS15" s="568" cm="1">
        <f t="array" ref="BJS15">INDEX(BJS20:BJS22,CASE!$U$4)</f>
        <v>0</v>
      </c>
      <c r="BJT15" s="568" cm="1">
        <f t="array" ref="BJT15">INDEX(BJT20:BJT22,CASE!$U$4)</f>
        <v>0</v>
      </c>
      <c r="BJU15" s="568" cm="1">
        <f t="array" ref="BJU15">INDEX(BJU20:BJU22,CASE!$U$4)</f>
        <v>0</v>
      </c>
      <c r="BJV15" s="568" cm="1">
        <f t="array" ref="BJV15">INDEX(BJV20:BJV22,CASE!$U$4)</f>
        <v>0</v>
      </c>
      <c r="BJW15" s="568" cm="1">
        <f t="array" ref="BJW15">INDEX(BJW20:BJW22,CASE!$U$4)</f>
        <v>0</v>
      </c>
      <c r="BJX15" s="568" cm="1">
        <f t="array" ref="BJX15">INDEX(BJX20:BJX22,CASE!$U$4)</f>
        <v>0</v>
      </c>
      <c r="BJY15" s="568" cm="1">
        <f t="array" ref="BJY15">INDEX(BJY20:BJY22,CASE!$U$4)</f>
        <v>0</v>
      </c>
      <c r="BJZ15" s="568" cm="1">
        <f t="array" ref="BJZ15">INDEX(BJZ20:BJZ22,CASE!$U$4)</f>
        <v>0</v>
      </c>
      <c r="BKA15" s="568" cm="1">
        <f t="array" ref="BKA15">INDEX(BKA20:BKA22,CASE!$U$4)</f>
        <v>0</v>
      </c>
      <c r="BKB15" s="568" cm="1">
        <f t="array" ref="BKB15">INDEX(BKB20:BKB22,CASE!$U$4)</f>
        <v>0</v>
      </c>
      <c r="BKC15" s="568" cm="1">
        <f t="array" ref="BKC15">INDEX(BKC20:BKC22,CASE!$U$4)</f>
        <v>0</v>
      </c>
      <c r="BKD15" s="568" cm="1">
        <f t="array" ref="BKD15">INDEX(BKD20:BKD22,CASE!$U$4)</f>
        <v>0</v>
      </c>
      <c r="BKE15" s="568" cm="1">
        <f t="array" ref="BKE15">INDEX(BKE20:BKE22,CASE!$U$4)</f>
        <v>0</v>
      </c>
      <c r="BKF15" s="568" cm="1">
        <f t="array" ref="BKF15">INDEX(BKF20:BKF22,CASE!$U$4)</f>
        <v>0</v>
      </c>
      <c r="BKG15" s="568" cm="1">
        <f t="array" ref="BKG15">INDEX(BKG20:BKG22,CASE!$U$4)</f>
        <v>0</v>
      </c>
      <c r="BKH15" s="568" cm="1">
        <f t="array" ref="BKH15">INDEX(BKH20:BKH22,CASE!$U$4)</f>
        <v>0</v>
      </c>
      <c r="BKI15" s="568" cm="1">
        <f t="array" ref="BKI15">INDEX(BKI20:BKI22,CASE!$U$4)</f>
        <v>0</v>
      </c>
      <c r="BKJ15" s="568" cm="1">
        <f t="array" ref="BKJ15">INDEX(BKJ20:BKJ22,CASE!$U$4)</f>
        <v>0</v>
      </c>
      <c r="BKK15" s="568" cm="1">
        <f t="array" ref="BKK15">INDEX(BKK20:BKK22,CASE!$U$4)</f>
        <v>0</v>
      </c>
      <c r="BKL15" s="568" cm="1">
        <f t="array" ref="BKL15">INDEX(BKL20:BKL22,CASE!$U$4)</f>
        <v>0</v>
      </c>
      <c r="BKM15" s="568" cm="1">
        <f t="array" ref="BKM15">INDEX(BKM20:BKM22,CASE!$U$4)</f>
        <v>0</v>
      </c>
      <c r="BKN15" s="568" cm="1">
        <f t="array" ref="BKN15">INDEX(BKN20:BKN22,CASE!$U$4)</f>
        <v>0</v>
      </c>
      <c r="BKO15" s="568" cm="1">
        <f t="array" ref="BKO15">INDEX(BKO20:BKO22,CASE!$U$4)</f>
        <v>0</v>
      </c>
      <c r="BKP15" s="568" cm="1">
        <f t="array" ref="BKP15">INDEX(BKP20:BKP22,CASE!$U$4)</f>
        <v>0</v>
      </c>
      <c r="BKQ15" s="568" cm="1">
        <f t="array" ref="BKQ15">INDEX(BKQ20:BKQ22,CASE!$U$4)</f>
        <v>0</v>
      </c>
      <c r="BKR15" s="568" cm="1">
        <f t="array" ref="BKR15">INDEX(BKR20:BKR22,CASE!$U$4)</f>
        <v>0</v>
      </c>
      <c r="BKS15" s="568" cm="1">
        <f t="array" ref="BKS15">INDEX(BKS20:BKS22,CASE!$U$4)</f>
        <v>0</v>
      </c>
      <c r="BKT15" s="568" cm="1">
        <f t="array" ref="BKT15">INDEX(BKT20:BKT22,CASE!$U$4)</f>
        <v>0</v>
      </c>
      <c r="BKU15" s="568" cm="1">
        <f t="array" ref="BKU15">INDEX(BKU20:BKU22,CASE!$U$4)</f>
        <v>0</v>
      </c>
      <c r="BKV15" s="568" cm="1">
        <f t="array" ref="BKV15">INDEX(BKV20:BKV22,CASE!$U$4)</f>
        <v>0</v>
      </c>
      <c r="BKW15" s="568" cm="1">
        <f t="array" ref="BKW15">INDEX(BKW20:BKW22,CASE!$U$4)</f>
        <v>0</v>
      </c>
      <c r="BKX15" s="568" cm="1">
        <f t="array" ref="BKX15">INDEX(BKX20:BKX22,CASE!$U$4)</f>
        <v>0</v>
      </c>
      <c r="BKY15" s="568" cm="1">
        <f t="array" ref="BKY15">INDEX(BKY20:BKY22,CASE!$U$4)</f>
        <v>0</v>
      </c>
      <c r="BKZ15" s="568" cm="1">
        <f t="array" ref="BKZ15">INDEX(BKZ20:BKZ22,CASE!$U$4)</f>
        <v>0</v>
      </c>
      <c r="BLA15" s="568" cm="1">
        <f t="array" ref="BLA15">INDEX(BLA20:BLA22,CASE!$U$4)</f>
        <v>0</v>
      </c>
      <c r="BLB15" s="568" cm="1">
        <f t="array" ref="BLB15">INDEX(BLB20:BLB22,CASE!$U$4)</f>
        <v>0</v>
      </c>
      <c r="BLC15" s="568" cm="1">
        <f t="array" ref="BLC15">INDEX(BLC20:BLC22,CASE!$U$4)</f>
        <v>0</v>
      </c>
      <c r="BLD15" s="568" cm="1">
        <f t="array" ref="BLD15">INDEX(BLD20:BLD22,CASE!$U$4)</f>
        <v>0</v>
      </c>
      <c r="BLE15" s="568" cm="1">
        <f t="array" ref="BLE15">INDEX(BLE20:BLE22,CASE!$U$4)</f>
        <v>0</v>
      </c>
      <c r="BLF15" s="568" cm="1">
        <f t="array" ref="BLF15">INDEX(BLF20:BLF22,CASE!$U$4)</f>
        <v>0</v>
      </c>
      <c r="BLG15" s="568" cm="1">
        <f t="array" ref="BLG15">INDEX(BLG20:BLG22,CASE!$U$4)</f>
        <v>0</v>
      </c>
      <c r="BLH15" s="568" cm="1">
        <f t="array" ref="BLH15">INDEX(BLH20:BLH22,CASE!$U$4)</f>
        <v>0</v>
      </c>
      <c r="BLI15" s="568" cm="1">
        <f t="array" ref="BLI15">INDEX(BLI20:BLI22,CASE!$U$4)</f>
        <v>0</v>
      </c>
      <c r="BLJ15" s="568" cm="1">
        <f t="array" ref="BLJ15">INDEX(BLJ20:BLJ22,CASE!$U$4)</f>
        <v>0</v>
      </c>
      <c r="BLK15" s="568" cm="1">
        <f t="array" ref="BLK15">INDEX(BLK20:BLK22,CASE!$U$4)</f>
        <v>0</v>
      </c>
      <c r="BLL15" s="568" cm="1">
        <f t="array" ref="BLL15">INDEX(BLL20:BLL22,CASE!$U$4)</f>
        <v>0</v>
      </c>
      <c r="BLM15" s="568" cm="1">
        <f t="array" ref="BLM15">INDEX(BLM20:BLM22,CASE!$U$4)</f>
        <v>0</v>
      </c>
      <c r="BLN15" s="568" cm="1">
        <f t="array" ref="BLN15">INDEX(BLN20:BLN22,CASE!$U$4)</f>
        <v>0</v>
      </c>
      <c r="BLO15" s="568" cm="1">
        <f t="array" ref="BLO15">INDEX(BLO20:BLO22,CASE!$U$4)</f>
        <v>0</v>
      </c>
      <c r="BLP15" s="568" cm="1">
        <f t="array" ref="BLP15">INDEX(BLP20:BLP22,CASE!$U$4)</f>
        <v>0</v>
      </c>
      <c r="BLQ15" s="568" cm="1">
        <f t="array" ref="BLQ15">INDEX(BLQ20:BLQ22,CASE!$U$4)</f>
        <v>0</v>
      </c>
      <c r="BLR15" s="568" cm="1">
        <f t="array" ref="BLR15">INDEX(BLR20:BLR22,CASE!$U$4)</f>
        <v>0</v>
      </c>
      <c r="BLS15" s="568" cm="1">
        <f t="array" ref="BLS15">INDEX(BLS20:BLS22,CASE!$U$4)</f>
        <v>0</v>
      </c>
      <c r="BLT15" s="568" cm="1">
        <f t="array" ref="BLT15">INDEX(BLT20:BLT22,CASE!$U$4)</f>
        <v>0</v>
      </c>
      <c r="BLU15" s="568" cm="1">
        <f t="array" ref="BLU15">INDEX(BLU20:BLU22,CASE!$U$4)</f>
        <v>0</v>
      </c>
      <c r="BLV15" s="568" cm="1">
        <f t="array" ref="BLV15">INDEX(BLV20:BLV22,CASE!$U$4)</f>
        <v>0</v>
      </c>
      <c r="BLW15" s="568" cm="1">
        <f t="array" ref="BLW15">INDEX(BLW20:BLW22,CASE!$U$4)</f>
        <v>0</v>
      </c>
      <c r="BLX15" s="568" cm="1">
        <f t="array" ref="BLX15">INDEX(BLX20:BLX22,CASE!$U$4)</f>
        <v>0</v>
      </c>
      <c r="BLY15" s="568" cm="1">
        <f t="array" ref="BLY15">INDEX(BLY20:BLY22,CASE!$U$4)</f>
        <v>0</v>
      </c>
      <c r="BLZ15" s="568" cm="1">
        <f t="array" ref="BLZ15">INDEX(BLZ20:BLZ22,CASE!$U$4)</f>
        <v>0</v>
      </c>
      <c r="BMA15" s="568" cm="1">
        <f t="array" ref="BMA15">INDEX(BMA20:BMA22,CASE!$U$4)</f>
        <v>0</v>
      </c>
      <c r="BMB15" s="568" cm="1">
        <f t="array" ref="BMB15">INDEX(BMB20:BMB22,CASE!$U$4)</f>
        <v>0</v>
      </c>
      <c r="BMC15" s="568" cm="1">
        <f t="array" ref="BMC15">INDEX(BMC20:BMC22,CASE!$U$4)</f>
        <v>0</v>
      </c>
      <c r="BMD15" s="568" cm="1">
        <f t="array" ref="BMD15">INDEX(BMD20:BMD22,CASE!$U$4)</f>
        <v>0</v>
      </c>
      <c r="BME15" s="568" cm="1">
        <f t="array" ref="BME15">INDEX(BME20:BME22,CASE!$U$4)</f>
        <v>0</v>
      </c>
      <c r="BMF15" s="568" cm="1">
        <f t="array" ref="BMF15">INDEX(BMF20:BMF22,CASE!$U$4)</f>
        <v>0</v>
      </c>
      <c r="BMG15" s="568" cm="1">
        <f t="array" ref="BMG15">INDEX(BMG20:BMG22,CASE!$U$4)</f>
        <v>0</v>
      </c>
      <c r="BMH15" s="568" cm="1">
        <f t="array" ref="BMH15">INDEX(BMH20:BMH22,CASE!$U$4)</f>
        <v>0</v>
      </c>
      <c r="BMI15" s="568" cm="1">
        <f t="array" ref="BMI15">INDEX(BMI20:BMI22,CASE!$U$4)</f>
        <v>0</v>
      </c>
      <c r="BMJ15" s="568" cm="1">
        <f t="array" ref="BMJ15">INDEX(BMJ20:BMJ22,CASE!$U$4)</f>
        <v>0</v>
      </c>
      <c r="BMK15" s="568" cm="1">
        <f t="array" ref="BMK15">INDEX(BMK20:BMK22,CASE!$U$4)</f>
        <v>0</v>
      </c>
      <c r="BML15" s="568" cm="1">
        <f t="array" ref="BML15">INDEX(BML20:BML22,CASE!$U$4)</f>
        <v>0</v>
      </c>
      <c r="BMM15" s="568" cm="1">
        <f t="array" ref="BMM15">INDEX(BMM20:BMM22,CASE!$U$4)</f>
        <v>0</v>
      </c>
      <c r="BMN15" s="568" cm="1">
        <f t="array" ref="BMN15">INDEX(BMN20:BMN22,CASE!$U$4)</f>
        <v>0</v>
      </c>
      <c r="BMO15" s="568" cm="1">
        <f t="array" ref="BMO15">INDEX(BMO20:BMO22,CASE!$U$4)</f>
        <v>0</v>
      </c>
      <c r="BMP15" s="568" cm="1">
        <f t="array" ref="BMP15">INDEX(BMP20:BMP22,CASE!$U$4)</f>
        <v>0</v>
      </c>
      <c r="BMQ15" s="568" cm="1">
        <f t="array" ref="BMQ15">INDEX(BMQ20:BMQ22,CASE!$U$4)</f>
        <v>0</v>
      </c>
      <c r="BMR15" s="568" cm="1">
        <f t="array" ref="BMR15">INDEX(BMR20:BMR22,CASE!$U$4)</f>
        <v>0</v>
      </c>
      <c r="BMS15" s="568" cm="1">
        <f t="array" ref="BMS15">INDEX(BMS20:BMS22,CASE!$U$4)</f>
        <v>0</v>
      </c>
      <c r="BMT15" s="568" cm="1">
        <f t="array" ref="BMT15">INDEX(BMT20:BMT22,CASE!$U$4)</f>
        <v>0</v>
      </c>
      <c r="BMU15" s="568" cm="1">
        <f t="array" ref="BMU15">INDEX(BMU20:BMU22,CASE!$U$4)</f>
        <v>0</v>
      </c>
      <c r="BMV15" s="568" cm="1">
        <f t="array" ref="BMV15">INDEX(BMV20:BMV22,CASE!$U$4)</f>
        <v>0</v>
      </c>
      <c r="BMW15" s="568" cm="1">
        <f t="array" ref="BMW15">INDEX(BMW20:BMW22,CASE!$U$4)</f>
        <v>0</v>
      </c>
      <c r="BMX15" s="568" cm="1">
        <f t="array" ref="BMX15">INDEX(BMX20:BMX22,CASE!$U$4)</f>
        <v>0</v>
      </c>
      <c r="BMY15" s="568" cm="1">
        <f t="array" ref="BMY15">INDEX(BMY20:BMY22,CASE!$U$4)</f>
        <v>0</v>
      </c>
      <c r="BMZ15" s="568" cm="1">
        <f t="array" ref="BMZ15">INDEX(BMZ20:BMZ22,CASE!$U$4)</f>
        <v>0</v>
      </c>
      <c r="BNA15" s="568" cm="1">
        <f t="array" ref="BNA15">INDEX(BNA20:BNA22,CASE!$U$4)</f>
        <v>0</v>
      </c>
      <c r="BNB15" s="568" cm="1">
        <f t="array" ref="BNB15">INDEX(BNB20:BNB22,CASE!$U$4)</f>
        <v>0</v>
      </c>
      <c r="BNC15" s="568" cm="1">
        <f t="array" ref="BNC15">INDEX(BNC20:BNC22,CASE!$U$4)</f>
        <v>0</v>
      </c>
      <c r="BND15" s="568" cm="1">
        <f t="array" ref="BND15">INDEX(BND20:BND22,CASE!$U$4)</f>
        <v>0</v>
      </c>
      <c r="BNE15" s="568" cm="1">
        <f t="array" ref="BNE15">INDEX(BNE20:BNE22,CASE!$U$4)</f>
        <v>0</v>
      </c>
      <c r="BNF15" s="568" cm="1">
        <f t="array" ref="BNF15">INDEX(BNF20:BNF22,CASE!$U$4)</f>
        <v>0</v>
      </c>
      <c r="BNG15" s="568" cm="1">
        <f t="array" ref="BNG15">INDEX(BNG20:BNG22,CASE!$U$4)</f>
        <v>0</v>
      </c>
      <c r="BNH15" s="568" cm="1">
        <f t="array" ref="BNH15">INDEX(BNH20:BNH22,CASE!$U$4)</f>
        <v>0</v>
      </c>
      <c r="BNI15" s="568" cm="1">
        <f t="array" ref="BNI15">INDEX(BNI20:BNI22,CASE!$U$4)</f>
        <v>0</v>
      </c>
      <c r="BNJ15" s="568" cm="1">
        <f t="array" ref="BNJ15">INDEX(BNJ20:BNJ22,CASE!$U$4)</f>
        <v>0</v>
      </c>
      <c r="BNK15" s="568" cm="1">
        <f t="array" ref="BNK15">INDEX(BNK20:BNK22,CASE!$U$4)</f>
        <v>0</v>
      </c>
      <c r="BNL15" s="568" cm="1">
        <f t="array" ref="BNL15">INDEX(BNL20:BNL22,CASE!$U$4)</f>
        <v>0</v>
      </c>
      <c r="BNM15" s="568" cm="1">
        <f t="array" ref="BNM15">INDEX(BNM20:BNM22,CASE!$U$4)</f>
        <v>0</v>
      </c>
      <c r="BNN15" s="568" cm="1">
        <f t="array" ref="BNN15">INDEX(BNN20:BNN22,CASE!$U$4)</f>
        <v>0</v>
      </c>
      <c r="BNO15" s="568" cm="1">
        <f t="array" ref="BNO15">INDEX(BNO20:BNO22,CASE!$U$4)</f>
        <v>0</v>
      </c>
      <c r="BNP15" s="568" cm="1">
        <f t="array" ref="BNP15">INDEX(BNP20:BNP22,CASE!$U$4)</f>
        <v>0</v>
      </c>
      <c r="BNQ15" s="568" cm="1">
        <f t="array" ref="BNQ15">INDEX(BNQ20:BNQ22,CASE!$U$4)</f>
        <v>0</v>
      </c>
      <c r="BNR15" s="568" cm="1">
        <f t="array" ref="BNR15">INDEX(BNR20:BNR22,CASE!$U$4)</f>
        <v>0</v>
      </c>
      <c r="BNS15" s="568" cm="1">
        <f t="array" ref="BNS15">INDEX(BNS20:BNS22,CASE!$U$4)</f>
        <v>0</v>
      </c>
      <c r="BNT15" s="568" cm="1">
        <f t="array" ref="BNT15">INDEX(BNT20:BNT22,CASE!$U$4)</f>
        <v>0</v>
      </c>
      <c r="BNU15" s="568" cm="1">
        <f t="array" ref="BNU15">INDEX(BNU20:BNU22,CASE!$U$4)</f>
        <v>0</v>
      </c>
      <c r="BNV15" s="568" cm="1">
        <f t="array" ref="BNV15">INDEX(BNV20:BNV22,CASE!$U$4)</f>
        <v>0</v>
      </c>
      <c r="BNW15" s="568" cm="1">
        <f t="array" ref="BNW15">INDEX(BNW20:BNW22,CASE!$U$4)</f>
        <v>0</v>
      </c>
      <c r="BNX15" s="568" cm="1">
        <f t="array" ref="BNX15">INDEX(BNX20:BNX22,CASE!$U$4)</f>
        <v>0</v>
      </c>
      <c r="BNY15" s="568" cm="1">
        <f t="array" ref="BNY15">INDEX(BNY20:BNY22,CASE!$U$4)</f>
        <v>0</v>
      </c>
      <c r="BNZ15" s="568" cm="1">
        <f t="array" ref="BNZ15">INDEX(BNZ20:BNZ22,CASE!$U$4)</f>
        <v>0</v>
      </c>
      <c r="BOA15" s="568" cm="1">
        <f t="array" ref="BOA15">INDEX(BOA20:BOA22,CASE!$U$4)</f>
        <v>0</v>
      </c>
      <c r="BOB15" s="568" cm="1">
        <f t="array" ref="BOB15">INDEX(BOB20:BOB22,CASE!$U$4)</f>
        <v>0</v>
      </c>
      <c r="BOC15" s="568" cm="1">
        <f t="array" ref="BOC15">INDEX(BOC20:BOC22,CASE!$U$4)</f>
        <v>0</v>
      </c>
      <c r="BOD15" s="568" cm="1">
        <f t="array" ref="BOD15">INDEX(BOD20:BOD22,CASE!$U$4)</f>
        <v>0</v>
      </c>
      <c r="BOE15" s="568" cm="1">
        <f t="array" ref="BOE15">INDEX(BOE20:BOE22,CASE!$U$4)</f>
        <v>0</v>
      </c>
      <c r="BOF15" s="568" cm="1">
        <f t="array" ref="BOF15">INDEX(BOF20:BOF22,CASE!$U$4)</f>
        <v>0</v>
      </c>
      <c r="BOG15" s="568" cm="1">
        <f t="array" ref="BOG15">INDEX(BOG20:BOG22,CASE!$U$4)</f>
        <v>0</v>
      </c>
      <c r="BOH15" s="568" cm="1">
        <f t="array" ref="BOH15">INDEX(BOH20:BOH22,CASE!$U$4)</f>
        <v>0</v>
      </c>
      <c r="BOI15" s="568" cm="1">
        <f t="array" ref="BOI15">INDEX(BOI20:BOI22,CASE!$U$4)</f>
        <v>0</v>
      </c>
      <c r="BOJ15" s="568" cm="1">
        <f t="array" ref="BOJ15">INDEX(BOJ20:BOJ22,CASE!$U$4)</f>
        <v>0</v>
      </c>
      <c r="BOK15" s="568" cm="1">
        <f t="array" ref="BOK15">INDEX(BOK20:BOK22,CASE!$U$4)</f>
        <v>0</v>
      </c>
      <c r="BOL15" s="568" cm="1">
        <f t="array" ref="BOL15">INDEX(BOL20:BOL22,CASE!$U$4)</f>
        <v>0</v>
      </c>
      <c r="BOM15" s="568" cm="1">
        <f t="array" ref="BOM15">INDEX(BOM20:BOM22,CASE!$U$4)</f>
        <v>0</v>
      </c>
      <c r="BON15" s="568" cm="1">
        <f t="array" ref="BON15">INDEX(BON20:BON22,CASE!$U$4)</f>
        <v>0</v>
      </c>
      <c r="BOO15" s="568" cm="1">
        <f t="array" ref="BOO15">INDEX(BOO20:BOO22,CASE!$U$4)</f>
        <v>0</v>
      </c>
      <c r="BOP15" s="568" cm="1">
        <f t="array" ref="BOP15">INDEX(BOP20:BOP22,CASE!$U$4)</f>
        <v>0</v>
      </c>
      <c r="BOQ15" s="568" cm="1">
        <f t="array" ref="BOQ15">INDEX(BOQ20:BOQ22,CASE!$U$4)</f>
        <v>0</v>
      </c>
      <c r="BOR15" s="568" cm="1">
        <f t="array" ref="BOR15">INDEX(BOR20:BOR22,CASE!$U$4)</f>
        <v>0</v>
      </c>
      <c r="BOS15" s="568" cm="1">
        <f t="array" ref="BOS15">INDEX(BOS20:BOS22,CASE!$U$4)</f>
        <v>0</v>
      </c>
      <c r="BOT15" s="568" cm="1">
        <f t="array" ref="BOT15">INDEX(BOT20:BOT22,CASE!$U$4)</f>
        <v>0</v>
      </c>
      <c r="BOU15" s="568" cm="1">
        <f t="array" ref="BOU15">INDEX(BOU20:BOU22,CASE!$U$4)</f>
        <v>0</v>
      </c>
      <c r="BOV15" s="568" cm="1">
        <f t="array" ref="BOV15">INDEX(BOV20:BOV22,CASE!$U$4)</f>
        <v>0</v>
      </c>
      <c r="BOW15" s="568" cm="1">
        <f t="array" ref="BOW15">INDEX(BOW20:BOW22,CASE!$U$4)</f>
        <v>0</v>
      </c>
      <c r="BOX15" s="568" cm="1">
        <f t="array" ref="BOX15">INDEX(BOX20:BOX22,CASE!$U$4)</f>
        <v>0</v>
      </c>
      <c r="BOY15" s="568" cm="1">
        <f t="array" ref="BOY15">INDEX(BOY20:BOY22,CASE!$U$4)</f>
        <v>0</v>
      </c>
      <c r="BOZ15" s="568" cm="1">
        <f t="array" ref="BOZ15">INDEX(BOZ20:BOZ22,CASE!$U$4)</f>
        <v>0</v>
      </c>
      <c r="BPA15" s="568" cm="1">
        <f t="array" ref="BPA15">INDEX(BPA20:BPA22,CASE!$U$4)</f>
        <v>0</v>
      </c>
      <c r="BPB15" s="568" cm="1">
        <f t="array" ref="BPB15">INDEX(BPB20:BPB22,CASE!$U$4)</f>
        <v>0</v>
      </c>
      <c r="BPC15" s="568" cm="1">
        <f t="array" ref="BPC15">INDEX(BPC20:BPC22,CASE!$U$4)</f>
        <v>0</v>
      </c>
      <c r="BPD15" s="568" cm="1">
        <f t="array" ref="BPD15">INDEX(BPD20:BPD22,CASE!$U$4)</f>
        <v>0</v>
      </c>
      <c r="BPE15" s="568" cm="1">
        <f t="array" ref="BPE15">INDEX(BPE20:BPE22,CASE!$U$4)</f>
        <v>0</v>
      </c>
      <c r="BPF15" s="568" cm="1">
        <f t="array" ref="BPF15">INDEX(BPF20:BPF22,CASE!$U$4)</f>
        <v>0</v>
      </c>
      <c r="BPG15" s="568" cm="1">
        <f t="array" ref="BPG15">INDEX(BPG20:BPG22,CASE!$U$4)</f>
        <v>0</v>
      </c>
      <c r="BPH15" s="568" cm="1">
        <f t="array" ref="BPH15">INDEX(BPH20:BPH22,CASE!$U$4)</f>
        <v>0</v>
      </c>
      <c r="BPI15" s="568" cm="1">
        <f t="array" ref="BPI15">INDEX(BPI20:BPI22,CASE!$U$4)</f>
        <v>0</v>
      </c>
      <c r="BPJ15" s="568" cm="1">
        <f t="array" ref="BPJ15">INDEX(BPJ20:BPJ22,CASE!$U$4)</f>
        <v>0</v>
      </c>
      <c r="BPK15" s="568" cm="1">
        <f t="array" ref="BPK15">INDEX(BPK20:BPK22,CASE!$U$4)</f>
        <v>0</v>
      </c>
      <c r="BPL15" s="568" cm="1">
        <f t="array" ref="BPL15">INDEX(BPL20:BPL22,CASE!$U$4)</f>
        <v>0</v>
      </c>
      <c r="BPM15" s="568" cm="1">
        <f t="array" ref="BPM15">INDEX(BPM20:BPM22,CASE!$U$4)</f>
        <v>0</v>
      </c>
      <c r="BPN15" s="568" cm="1">
        <f t="array" ref="BPN15">INDEX(BPN20:BPN22,CASE!$U$4)</f>
        <v>0</v>
      </c>
      <c r="BPO15" s="568" cm="1">
        <f t="array" ref="BPO15">INDEX(BPO20:BPO22,CASE!$U$4)</f>
        <v>0</v>
      </c>
      <c r="BPP15" s="568" cm="1">
        <f t="array" ref="BPP15">INDEX(BPP20:BPP22,CASE!$U$4)</f>
        <v>0</v>
      </c>
      <c r="BPQ15" s="568" cm="1">
        <f t="array" ref="BPQ15">INDEX(BPQ20:BPQ22,CASE!$U$4)</f>
        <v>0</v>
      </c>
      <c r="BPR15" s="568" cm="1">
        <f t="array" ref="BPR15">INDEX(BPR20:BPR22,CASE!$U$4)</f>
        <v>0</v>
      </c>
      <c r="BPS15" s="568" cm="1">
        <f t="array" ref="BPS15">INDEX(BPS20:BPS22,CASE!$U$4)</f>
        <v>0</v>
      </c>
      <c r="BPT15" s="568" cm="1">
        <f t="array" ref="BPT15">INDEX(BPT20:BPT22,CASE!$U$4)</f>
        <v>0</v>
      </c>
      <c r="BPU15" s="568" cm="1">
        <f t="array" ref="BPU15">INDEX(BPU20:BPU22,CASE!$U$4)</f>
        <v>0</v>
      </c>
      <c r="BPV15" s="568" cm="1">
        <f t="array" ref="BPV15">INDEX(BPV20:BPV22,CASE!$U$4)</f>
        <v>0</v>
      </c>
      <c r="BPW15" s="568" cm="1">
        <f t="array" ref="BPW15">INDEX(BPW20:BPW22,CASE!$U$4)</f>
        <v>0</v>
      </c>
      <c r="BPX15" s="568" cm="1">
        <f t="array" ref="BPX15">INDEX(BPX20:BPX22,CASE!$U$4)</f>
        <v>0</v>
      </c>
      <c r="BPY15" s="568" cm="1">
        <f t="array" ref="BPY15">INDEX(BPY20:BPY22,CASE!$U$4)</f>
        <v>0</v>
      </c>
      <c r="BPZ15" s="568" cm="1">
        <f t="array" ref="BPZ15">INDEX(BPZ20:BPZ22,CASE!$U$4)</f>
        <v>0</v>
      </c>
      <c r="BQA15" s="568" cm="1">
        <f t="array" ref="BQA15">INDEX(BQA20:BQA22,CASE!$U$4)</f>
        <v>0</v>
      </c>
      <c r="BQB15" s="568" cm="1">
        <f t="array" ref="BQB15">INDEX(BQB20:BQB22,CASE!$U$4)</f>
        <v>0</v>
      </c>
      <c r="BQC15" s="568" cm="1">
        <f t="array" ref="BQC15">INDEX(BQC20:BQC22,CASE!$U$4)</f>
        <v>0</v>
      </c>
      <c r="BQD15" s="568" cm="1">
        <f t="array" ref="BQD15">INDEX(BQD20:BQD22,CASE!$U$4)</f>
        <v>0</v>
      </c>
      <c r="BQE15" s="568" cm="1">
        <f t="array" ref="BQE15">INDEX(BQE20:BQE22,CASE!$U$4)</f>
        <v>0</v>
      </c>
      <c r="BQF15" s="568" cm="1">
        <f t="array" ref="BQF15">INDEX(BQF20:BQF22,CASE!$U$4)</f>
        <v>0</v>
      </c>
      <c r="BQG15" s="568" cm="1">
        <f t="array" ref="BQG15">INDEX(BQG20:BQG22,CASE!$U$4)</f>
        <v>0</v>
      </c>
      <c r="BQH15" s="568" cm="1">
        <f t="array" ref="BQH15">INDEX(BQH20:BQH22,CASE!$U$4)</f>
        <v>0</v>
      </c>
      <c r="BQI15" s="568" cm="1">
        <f t="array" ref="BQI15">INDEX(BQI20:BQI22,CASE!$U$4)</f>
        <v>0</v>
      </c>
      <c r="BQJ15" s="568" cm="1">
        <f t="array" ref="BQJ15">INDEX(BQJ20:BQJ22,CASE!$U$4)</f>
        <v>0</v>
      </c>
      <c r="BQK15" s="568" cm="1">
        <f t="array" ref="BQK15">INDEX(BQK20:BQK22,CASE!$U$4)</f>
        <v>0</v>
      </c>
      <c r="BQL15" s="568" cm="1">
        <f t="array" ref="BQL15">INDEX(BQL20:BQL22,CASE!$U$4)</f>
        <v>0</v>
      </c>
      <c r="BQM15" s="568" cm="1">
        <f t="array" ref="BQM15">INDEX(BQM20:BQM22,CASE!$U$4)</f>
        <v>0</v>
      </c>
      <c r="BQN15" s="568" cm="1">
        <f t="array" ref="BQN15">INDEX(BQN20:BQN22,CASE!$U$4)</f>
        <v>0</v>
      </c>
      <c r="BQO15" s="568" cm="1">
        <f t="array" ref="BQO15">INDEX(BQO20:BQO22,CASE!$U$4)</f>
        <v>0</v>
      </c>
      <c r="BQP15" s="568" cm="1">
        <f t="array" ref="BQP15">INDEX(BQP20:BQP22,CASE!$U$4)</f>
        <v>0</v>
      </c>
      <c r="BQQ15" s="568" cm="1">
        <f t="array" ref="BQQ15">INDEX(BQQ20:BQQ22,CASE!$U$4)</f>
        <v>0</v>
      </c>
      <c r="BQR15" s="568" cm="1">
        <f t="array" ref="BQR15">INDEX(BQR20:BQR22,CASE!$U$4)</f>
        <v>0</v>
      </c>
      <c r="BQS15" s="568" cm="1">
        <f t="array" ref="BQS15">INDEX(BQS20:BQS22,CASE!$U$4)</f>
        <v>0</v>
      </c>
      <c r="BQT15" s="568" cm="1">
        <f t="array" ref="BQT15">INDEX(BQT20:BQT22,CASE!$U$4)</f>
        <v>0</v>
      </c>
      <c r="BQU15" s="568" cm="1">
        <f t="array" ref="BQU15">INDEX(BQU20:BQU22,CASE!$U$4)</f>
        <v>0</v>
      </c>
      <c r="BQV15" s="568" cm="1">
        <f t="array" ref="BQV15">INDEX(BQV20:BQV22,CASE!$U$4)</f>
        <v>0</v>
      </c>
      <c r="BQW15" s="568" cm="1">
        <f t="array" ref="BQW15">INDEX(BQW20:BQW22,CASE!$U$4)</f>
        <v>0</v>
      </c>
      <c r="BQX15" s="568" cm="1">
        <f t="array" ref="BQX15">INDEX(BQX20:BQX22,CASE!$U$4)</f>
        <v>0</v>
      </c>
      <c r="BQY15" s="568" cm="1">
        <f t="array" ref="BQY15">INDEX(BQY20:BQY22,CASE!$U$4)</f>
        <v>0</v>
      </c>
      <c r="BQZ15" s="568" cm="1">
        <f t="array" ref="BQZ15">INDEX(BQZ20:BQZ22,CASE!$U$4)</f>
        <v>0</v>
      </c>
      <c r="BRA15" s="568" cm="1">
        <f t="array" ref="BRA15">INDEX(BRA20:BRA22,CASE!$U$4)</f>
        <v>0</v>
      </c>
      <c r="BRB15" s="568" cm="1">
        <f t="array" ref="BRB15">INDEX(BRB20:BRB22,CASE!$U$4)</f>
        <v>0</v>
      </c>
      <c r="BRC15" s="568" cm="1">
        <f t="array" ref="BRC15">INDEX(BRC20:BRC22,CASE!$U$4)</f>
        <v>0</v>
      </c>
      <c r="BRD15" s="568" cm="1">
        <f t="array" ref="BRD15">INDEX(BRD20:BRD22,CASE!$U$4)</f>
        <v>0</v>
      </c>
      <c r="BRE15" s="568" cm="1">
        <f t="array" ref="BRE15">INDEX(BRE20:BRE22,CASE!$U$4)</f>
        <v>0</v>
      </c>
      <c r="BRF15" s="568" cm="1">
        <f t="array" ref="BRF15">INDEX(BRF20:BRF22,CASE!$U$4)</f>
        <v>0</v>
      </c>
      <c r="BRG15" s="568" cm="1">
        <f t="array" ref="BRG15">INDEX(BRG20:BRG22,CASE!$U$4)</f>
        <v>0</v>
      </c>
      <c r="BRH15" s="568" cm="1">
        <f t="array" ref="BRH15">INDEX(BRH20:BRH22,CASE!$U$4)</f>
        <v>0</v>
      </c>
      <c r="BRI15" s="568" cm="1">
        <f t="array" ref="BRI15">INDEX(BRI20:BRI22,CASE!$U$4)</f>
        <v>0</v>
      </c>
      <c r="BRJ15" s="568" cm="1">
        <f t="array" ref="BRJ15">INDEX(BRJ20:BRJ22,CASE!$U$4)</f>
        <v>0</v>
      </c>
      <c r="BRK15" s="568" cm="1">
        <f t="array" ref="BRK15">INDEX(BRK20:BRK22,CASE!$U$4)</f>
        <v>0</v>
      </c>
      <c r="BRL15" s="568" cm="1">
        <f t="array" ref="BRL15">INDEX(BRL20:BRL22,CASE!$U$4)</f>
        <v>0</v>
      </c>
      <c r="BRM15" s="568" cm="1">
        <f t="array" ref="BRM15">INDEX(BRM20:BRM22,CASE!$U$4)</f>
        <v>0</v>
      </c>
      <c r="BRN15" s="568" cm="1">
        <f t="array" ref="BRN15">INDEX(BRN20:BRN22,CASE!$U$4)</f>
        <v>0</v>
      </c>
      <c r="BRO15" s="568" cm="1">
        <f t="array" ref="BRO15">INDEX(BRO20:BRO22,CASE!$U$4)</f>
        <v>0</v>
      </c>
      <c r="BRP15" s="568" cm="1">
        <f t="array" ref="BRP15">INDEX(BRP20:BRP22,CASE!$U$4)</f>
        <v>0</v>
      </c>
      <c r="BRQ15" s="568" cm="1">
        <f t="array" ref="BRQ15">INDEX(BRQ20:BRQ22,CASE!$U$4)</f>
        <v>0</v>
      </c>
      <c r="BRR15" s="568" cm="1">
        <f t="array" ref="BRR15">INDEX(BRR20:BRR22,CASE!$U$4)</f>
        <v>0</v>
      </c>
      <c r="BRS15" s="568" cm="1">
        <f t="array" ref="BRS15">INDEX(BRS20:BRS22,CASE!$U$4)</f>
        <v>0</v>
      </c>
      <c r="BRT15" s="568" cm="1">
        <f t="array" ref="BRT15">INDEX(BRT20:BRT22,CASE!$U$4)</f>
        <v>0</v>
      </c>
      <c r="BRU15" s="568" cm="1">
        <f t="array" ref="BRU15">INDEX(BRU20:BRU22,CASE!$U$4)</f>
        <v>0</v>
      </c>
      <c r="BRV15" s="568" cm="1">
        <f t="array" ref="BRV15">INDEX(BRV20:BRV22,CASE!$U$4)</f>
        <v>0</v>
      </c>
      <c r="BRW15" s="568" cm="1">
        <f t="array" ref="BRW15">INDEX(BRW20:BRW22,CASE!$U$4)</f>
        <v>0</v>
      </c>
      <c r="BRX15" s="568" cm="1">
        <f t="array" ref="BRX15">INDEX(BRX20:BRX22,CASE!$U$4)</f>
        <v>0</v>
      </c>
      <c r="BRY15" s="568" cm="1">
        <f t="array" ref="BRY15">INDEX(BRY20:BRY22,CASE!$U$4)</f>
        <v>0</v>
      </c>
      <c r="BRZ15" s="568" cm="1">
        <f t="array" ref="BRZ15">INDEX(BRZ20:BRZ22,CASE!$U$4)</f>
        <v>0</v>
      </c>
      <c r="BSA15" s="568" cm="1">
        <f t="array" ref="BSA15">INDEX(BSA20:BSA22,CASE!$U$4)</f>
        <v>0</v>
      </c>
      <c r="BSB15" s="568" cm="1">
        <f t="array" ref="BSB15">INDEX(BSB20:BSB22,CASE!$U$4)</f>
        <v>0</v>
      </c>
      <c r="BSC15" s="568" cm="1">
        <f t="array" ref="BSC15">INDEX(BSC20:BSC22,CASE!$U$4)</f>
        <v>0</v>
      </c>
      <c r="BSD15" s="568" cm="1">
        <f t="array" ref="BSD15">INDEX(BSD20:BSD22,CASE!$U$4)</f>
        <v>0</v>
      </c>
      <c r="BSE15" s="568" cm="1">
        <f t="array" ref="BSE15">INDEX(BSE20:BSE22,CASE!$U$4)</f>
        <v>0</v>
      </c>
      <c r="BSF15" s="568" cm="1">
        <f t="array" ref="BSF15">INDEX(BSF20:BSF22,CASE!$U$4)</f>
        <v>0</v>
      </c>
      <c r="BSG15" s="568" cm="1">
        <f t="array" ref="BSG15">INDEX(BSG20:BSG22,CASE!$U$4)</f>
        <v>0</v>
      </c>
      <c r="BSH15" s="568" cm="1">
        <f t="array" ref="BSH15">INDEX(BSH20:BSH22,CASE!$U$4)</f>
        <v>0</v>
      </c>
      <c r="BSI15" s="568" cm="1">
        <f t="array" ref="BSI15">INDEX(BSI20:BSI22,CASE!$U$4)</f>
        <v>0</v>
      </c>
      <c r="BSJ15" s="568" cm="1">
        <f t="array" ref="BSJ15">INDEX(BSJ20:BSJ22,CASE!$U$4)</f>
        <v>0</v>
      </c>
      <c r="BSK15" s="568" cm="1">
        <f t="array" ref="BSK15">INDEX(BSK20:BSK22,CASE!$U$4)</f>
        <v>0</v>
      </c>
      <c r="BSL15" s="568" cm="1">
        <f t="array" ref="BSL15">INDEX(BSL20:BSL22,CASE!$U$4)</f>
        <v>0</v>
      </c>
      <c r="BSM15" s="568" cm="1">
        <f t="array" ref="BSM15">INDEX(BSM20:BSM22,CASE!$U$4)</f>
        <v>0</v>
      </c>
      <c r="BSN15" s="568" cm="1">
        <f t="array" ref="BSN15">INDEX(BSN20:BSN22,CASE!$U$4)</f>
        <v>0</v>
      </c>
      <c r="BSO15" s="568" cm="1">
        <f t="array" ref="BSO15">INDEX(BSO20:BSO22,CASE!$U$4)</f>
        <v>0</v>
      </c>
      <c r="BSP15" s="568" cm="1">
        <f t="array" ref="BSP15">INDEX(BSP20:BSP22,CASE!$U$4)</f>
        <v>0</v>
      </c>
      <c r="BSQ15" s="568" cm="1">
        <f t="array" ref="BSQ15">INDEX(BSQ20:BSQ22,CASE!$U$4)</f>
        <v>0</v>
      </c>
      <c r="BSR15" s="568" cm="1">
        <f t="array" ref="BSR15">INDEX(BSR20:BSR22,CASE!$U$4)</f>
        <v>0</v>
      </c>
      <c r="BSS15" s="568" cm="1">
        <f t="array" ref="BSS15">INDEX(BSS20:BSS22,CASE!$U$4)</f>
        <v>0</v>
      </c>
      <c r="BST15" s="568" cm="1">
        <f t="array" ref="BST15">INDEX(BST20:BST22,CASE!$U$4)</f>
        <v>0</v>
      </c>
      <c r="BSU15" s="568" cm="1">
        <f t="array" ref="BSU15">INDEX(BSU20:BSU22,CASE!$U$4)</f>
        <v>0</v>
      </c>
      <c r="BSV15" s="568" cm="1">
        <f t="array" ref="BSV15">INDEX(BSV20:BSV22,CASE!$U$4)</f>
        <v>0</v>
      </c>
      <c r="BSW15" s="568" cm="1">
        <f t="array" ref="BSW15">INDEX(BSW20:BSW22,CASE!$U$4)</f>
        <v>0</v>
      </c>
      <c r="BSX15" s="568" cm="1">
        <f t="array" ref="BSX15">INDEX(BSX20:BSX22,CASE!$U$4)</f>
        <v>0</v>
      </c>
      <c r="BSY15" s="568" cm="1">
        <f t="array" ref="BSY15">INDEX(BSY20:BSY22,CASE!$U$4)</f>
        <v>0</v>
      </c>
      <c r="BSZ15" s="568" cm="1">
        <f t="array" ref="BSZ15">INDEX(BSZ20:BSZ22,CASE!$U$4)</f>
        <v>0</v>
      </c>
      <c r="BTA15" s="568" cm="1">
        <f t="array" ref="BTA15">INDEX(BTA20:BTA22,CASE!$U$4)</f>
        <v>0</v>
      </c>
      <c r="BTB15" s="568" cm="1">
        <f t="array" ref="BTB15">INDEX(BTB20:BTB22,CASE!$U$4)</f>
        <v>0</v>
      </c>
      <c r="BTC15" s="568" cm="1">
        <f t="array" ref="BTC15">INDEX(BTC20:BTC22,CASE!$U$4)</f>
        <v>0</v>
      </c>
      <c r="BTD15" s="568" cm="1">
        <f t="array" ref="BTD15">INDEX(BTD20:BTD22,CASE!$U$4)</f>
        <v>0</v>
      </c>
      <c r="BTE15" s="568" cm="1">
        <f t="array" ref="BTE15">INDEX(BTE20:BTE22,CASE!$U$4)</f>
        <v>0</v>
      </c>
      <c r="BTF15" s="568" cm="1">
        <f t="array" ref="BTF15">INDEX(BTF20:BTF22,CASE!$U$4)</f>
        <v>0</v>
      </c>
      <c r="BTG15" s="568" cm="1">
        <f t="array" ref="BTG15">INDEX(BTG20:BTG22,CASE!$U$4)</f>
        <v>0</v>
      </c>
      <c r="BTH15" s="568" cm="1">
        <f t="array" ref="BTH15">INDEX(BTH20:BTH22,CASE!$U$4)</f>
        <v>0</v>
      </c>
      <c r="BTI15" s="568" cm="1">
        <f t="array" ref="BTI15">INDEX(BTI20:BTI22,CASE!$U$4)</f>
        <v>0</v>
      </c>
      <c r="BTJ15" s="568" cm="1">
        <f t="array" ref="BTJ15">INDEX(BTJ20:BTJ22,CASE!$U$4)</f>
        <v>0</v>
      </c>
      <c r="BTK15" s="568" cm="1">
        <f t="array" ref="BTK15">INDEX(BTK20:BTK22,CASE!$U$4)</f>
        <v>0</v>
      </c>
      <c r="BTL15" s="568" cm="1">
        <f t="array" ref="BTL15">INDEX(BTL20:BTL22,CASE!$U$4)</f>
        <v>0</v>
      </c>
      <c r="BTM15" s="568" cm="1">
        <f t="array" ref="BTM15">INDEX(BTM20:BTM22,CASE!$U$4)</f>
        <v>0</v>
      </c>
      <c r="BTN15" s="568" cm="1">
        <f t="array" ref="BTN15">INDEX(BTN20:BTN22,CASE!$U$4)</f>
        <v>0</v>
      </c>
      <c r="BTO15" s="568" cm="1">
        <f t="array" ref="BTO15">INDEX(BTO20:BTO22,CASE!$U$4)</f>
        <v>0</v>
      </c>
      <c r="BTP15" s="568" cm="1">
        <f t="array" ref="BTP15">INDEX(BTP20:BTP22,CASE!$U$4)</f>
        <v>0</v>
      </c>
      <c r="BTQ15" s="568" cm="1">
        <f t="array" ref="BTQ15">INDEX(BTQ20:BTQ22,CASE!$U$4)</f>
        <v>0</v>
      </c>
      <c r="BTR15" s="568" cm="1">
        <f t="array" ref="BTR15">INDEX(BTR20:BTR22,CASE!$U$4)</f>
        <v>0</v>
      </c>
      <c r="BTS15" s="568" cm="1">
        <f t="array" ref="BTS15">INDEX(BTS20:BTS22,CASE!$U$4)</f>
        <v>0</v>
      </c>
      <c r="BTT15" s="568" cm="1">
        <f t="array" ref="BTT15">INDEX(BTT20:BTT22,CASE!$U$4)</f>
        <v>0</v>
      </c>
      <c r="BTU15" s="568" cm="1">
        <f t="array" ref="BTU15">INDEX(BTU20:BTU22,CASE!$U$4)</f>
        <v>0</v>
      </c>
      <c r="BTV15" s="568" cm="1">
        <f t="array" ref="BTV15">INDEX(BTV20:BTV22,CASE!$U$4)</f>
        <v>0</v>
      </c>
      <c r="BTW15" s="568" cm="1">
        <f t="array" ref="BTW15">INDEX(BTW20:BTW22,CASE!$U$4)</f>
        <v>0</v>
      </c>
      <c r="BTX15" s="568" cm="1">
        <f t="array" ref="BTX15">INDEX(BTX20:BTX22,CASE!$U$4)</f>
        <v>0</v>
      </c>
      <c r="BTY15" s="568" cm="1">
        <f t="array" ref="BTY15">INDEX(BTY20:BTY22,CASE!$U$4)</f>
        <v>0</v>
      </c>
      <c r="BTZ15" s="568" cm="1">
        <f t="array" ref="BTZ15">INDEX(BTZ20:BTZ22,CASE!$U$4)</f>
        <v>0</v>
      </c>
      <c r="BUA15" s="568" cm="1">
        <f t="array" ref="BUA15">INDEX(BUA20:BUA22,CASE!$U$4)</f>
        <v>0</v>
      </c>
      <c r="BUB15" s="568" cm="1">
        <f t="array" ref="BUB15">INDEX(BUB20:BUB22,CASE!$U$4)</f>
        <v>0</v>
      </c>
      <c r="BUC15" s="568" cm="1">
        <f t="array" ref="BUC15">INDEX(BUC20:BUC22,CASE!$U$4)</f>
        <v>0</v>
      </c>
      <c r="BUD15" s="568" cm="1">
        <f t="array" ref="BUD15">INDEX(BUD20:BUD22,CASE!$U$4)</f>
        <v>0</v>
      </c>
      <c r="BUE15" s="568" cm="1">
        <f t="array" ref="BUE15">INDEX(BUE20:BUE22,CASE!$U$4)</f>
        <v>0</v>
      </c>
      <c r="BUF15" s="568" cm="1">
        <f t="array" ref="BUF15">INDEX(BUF20:BUF22,CASE!$U$4)</f>
        <v>0</v>
      </c>
      <c r="BUG15" s="568" cm="1">
        <f t="array" ref="BUG15">INDEX(BUG20:BUG22,CASE!$U$4)</f>
        <v>0</v>
      </c>
      <c r="BUH15" s="568" cm="1">
        <f t="array" ref="BUH15">INDEX(BUH20:BUH22,CASE!$U$4)</f>
        <v>0</v>
      </c>
      <c r="BUI15" s="568" cm="1">
        <f t="array" ref="BUI15">INDEX(BUI20:BUI22,CASE!$U$4)</f>
        <v>0</v>
      </c>
      <c r="BUJ15" s="568" cm="1">
        <f t="array" ref="BUJ15">INDEX(BUJ20:BUJ22,CASE!$U$4)</f>
        <v>0</v>
      </c>
      <c r="BUK15" s="568" cm="1">
        <f t="array" ref="BUK15">INDEX(BUK20:BUK22,CASE!$U$4)</f>
        <v>0</v>
      </c>
      <c r="BUL15" s="568" cm="1">
        <f t="array" ref="BUL15">INDEX(BUL20:BUL22,CASE!$U$4)</f>
        <v>0</v>
      </c>
      <c r="BUM15" s="568" cm="1">
        <f t="array" ref="BUM15">INDEX(BUM20:BUM22,CASE!$U$4)</f>
        <v>0</v>
      </c>
      <c r="BUN15" s="568" cm="1">
        <f t="array" ref="BUN15">INDEX(BUN20:BUN22,CASE!$U$4)</f>
        <v>0</v>
      </c>
      <c r="BUO15" s="568" cm="1">
        <f t="array" ref="BUO15">INDEX(BUO20:BUO22,CASE!$U$4)</f>
        <v>0</v>
      </c>
      <c r="BUP15" s="568" cm="1">
        <f t="array" ref="BUP15">INDEX(BUP20:BUP22,CASE!$U$4)</f>
        <v>0</v>
      </c>
      <c r="BUQ15" s="568" cm="1">
        <f t="array" ref="BUQ15">INDEX(BUQ20:BUQ22,CASE!$U$4)</f>
        <v>0</v>
      </c>
      <c r="BUR15" s="568" cm="1">
        <f t="array" ref="BUR15">INDEX(BUR20:BUR22,CASE!$U$4)</f>
        <v>0</v>
      </c>
      <c r="BUS15" s="568" cm="1">
        <f t="array" ref="BUS15">INDEX(BUS20:BUS22,CASE!$U$4)</f>
        <v>0</v>
      </c>
      <c r="BUT15" s="568" cm="1">
        <f t="array" ref="BUT15">INDEX(BUT20:BUT22,CASE!$U$4)</f>
        <v>0</v>
      </c>
      <c r="BUU15" s="568" cm="1">
        <f t="array" ref="BUU15">INDEX(BUU20:BUU22,CASE!$U$4)</f>
        <v>0</v>
      </c>
      <c r="BUV15" s="568" cm="1">
        <f t="array" ref="BUV15">INDEX(BUV20:BUV22,CASE!$U$4)</f>
        <v>0</v>
      </c>
      <c r="BUW15" s="568" cm="1">
        <f t="array" ref="BUW15">INDEX(BUW20:BUW22,CASE!$U$4)</f>
        <v>0</v>
      </c>
      <c r="BUX15" s="568" cm="1">
        <f t="array" ref="BUX15">INDEX(BUX20:BUX22,CASE!$U$4)</f>
        <v>0</v>
      </c>
      <c r="BUY15" s="568" cm="1">
        <f t="array" ref="BUY15">INDEX(BUY20:BUY22,CASE!$U$4)</f>
        <v>0</v>
      </c>
      <c r="BUZ15" s="568" cm="1">
        <f t="array" ref="BUZ15">INDEX(BUZ20:BUZ22,CASE!$U$4)</f>
        <v>0</v>
      </c>
      <c r="BVA15" s="568" cm="1">
        <f t="array" ref="BVA15">INDEX(BVA20:BVA22,CASE!$U$4)</f>
        <v>0</v>
      </c>
      <c r="BVB15" s="568" cm="1">
        <f t="array" ref="BVB15">INDEX(BVB20:BVB22,CASE!$U$4)</f>
        <v>0</v>
      </c>
      <c r="BVC15" s="568" cm="1">
        <f t="array" ref="BVC15">INDEX(BVC20:BVC22,CASE!$U$4)</f>
        <v>0</v>
      </c>
      <c r="BVD15" s="568" cm="1">
        <f t="array" ref="BVD15">INDEX(BVD20:BVD22,CASE!$U$4)</f>
        <v>1</v>
      </c>
      <c r="BVE15" s="568" cm="1">
        <f t="array" ref="BVE15">INDEX(BVE20:BVE22,CASE!$U$4)</f>
        <v>1</v>
      </c>
      <c r="BVF15" s="568" cm="1">
        <f t="array" ref="BVF15">INDEX(BVF20:BVF22,CASE!$U$4)</f>
        <v>1</v>
      </c>
      <c r="BVG15" s="568" cm="1">
        <f t="array" ref="BVG15">INDEX(BVG20:BVG22,CASE!$U$4)</f>
        <v>1</v>
      </c>
      <c r="BVH15" s="568" cm="1">
        <f t="array" ref="BVH15">INDEX(BVH20:BVH22,CASE!$U$4)</f>
        <v>1</v>
      </c>
      <c r="BVI15" s="568" cm="1">
        <f t="array" ref="BVI15">INDEX(BVI20:BVI22,CASE!$U$4)</f>
        <v>1</v>
      </c>
      <c r="BVJ15" s="568" cm="1">
        <f t="array" ref="BVJ15">INDEX(BVJ20:BVJ22,CASE!$U$4)</f>
        <v>1</v>
      </c>
      <c r="BVK15" s="568" cm="1">
        <f t="array" ref="BVK15">INDEX(BVK20:BVK22,CASE!$U$4)</f>
        <v>1</v>
      </c>
      <c r="BVL15" s="568" cm="1">
        <f t="array" ref="BVL15">INDEX(BVL20:BVL22,CASE!$U$4)</f>
        <v>1</v>
      </c>
      <c r="BVM15" s="568" cm="1">
        <f t="array" ref="BVM15">INDEX(BVM20:BVM22,CASE!$U$4)</f>
        <v>1</v>
      </c>
      <c r="BVN15" s="568" cm="1">
        <f t="array" ref="BVN15">INDEX(BVN20:BVN22,CASE!$U$4)</f>
        <v>1</v>
      </c>
      <c r="BVO15" s="568" cm="1">
        <f t="array" ref="BVO15">INDEX(BVO20:BVO22,CASE!$U$4)</f>
        <v>1</v>
      </c>
      <c r="BVP15" s="568" cm="1">
        <f t="array" ref="BVP15">INDEX(BVP20:BVP22,CASE!$U$4)</f>
        <v>1</v>
      </c>
      <c r="BVQ15" s="568" cm="1">
        <f t="array" ref="BVQ15">INDEX(BVQ20:BVQ22,CASE!$U$4)</f>
        <v>1</v>
      </c>
      <c r="BVR15" s="568" cm="1">
        <f t="array" ref="BVR15">INDEX(BVR20:BVR22,CASE!$U$4)</f>
        <v>1</v>
      </c>
      <c r="BVS15" s="568" cm="1">
        <f t="array" ref="BVS15">INDEX(BVS20:BVS22,CASE!$U$4)</f>
        <v>1</v>
      </c>
      <c r="BVT15" s="568" cm="1">
        <f t="array" ref="BVT15">INDEX(BVT20:BVT22,CASE!$U$4)</f>
        <v>1</v>
      </c>
      <c r="BVU15" s="568" cm="1">
        <f t="array" ref="BVU15">INDEX(BVU20:BVU22,CASE!$U$4)</f>
        <v>1</v>
      </c>
      <c r="BVV15" s="568" cm="1">
        <f t="array" ref="BVV15">INDEX(BVV20:BVV22,CASE!$U$4)</f>
        <v>1</v>
      </c>
      <c r="BVW15" s="568" cm="1">
        <f t="array" ref="BVW15">INDEX(BVW20:BVW22,CASE!$U$4)</f>
        <v>1</v>
      </c>
      <c r="BVX15" s="568" cm="1">
        <f t="array" ref="BVX15">INDEX(BVX20:BVX22,CASE!$U$4)</f>
        <v>1</v>
      </c>
      <c r="BVY15" s="568" cm="1">
        <f t="array" ref="BVY15">INDEX(BVY20:BVY22,CASE!$U$4)</f>
        <v>1</v>
      </c>
      <c r="BVZ15" s="568" cm="1">
        <f t="array" ref="BVZ15">INDEX(BVZ20:BVZ22,CASE!$U$4)</f>
        <v>1</v>
      </c>
      <c r="BWA15" s="568" cm="1">
        <f t="array" ref="BWA15">INDEX(BWA20:BWA22,CASE!$U$4)</f>
        <v>1</v>
      </c>
      <c r="BWB15" s="568" cm="1">
        <f t="array" ref="BWB15">INDEX(BWB20:BWB22,CASE!$U$4)</f>
        <v>1</v>
      </c>
      <c r="BWC15" s="568" cm="1">
        <f t="array" ref="BWC15">INDEX(BWC20:BWC22,CASE!$U$4)</f>
        <v>1</v>
      </c>
      <c r="BWD15" s="568" cm="1">
        <f t="array" ref="BWD15">INDEX(BWD20:BWD22,CASE!$U$4)</f>
        <v>1</v>
      </c>
      <c r="BWE15" s="568" cm="1">
        <f t="array" ref="BWE15">INDEX(BWE20:BWE22,CASE!$U$4)</f>
        <v>1</v>
      </c>
      <c r="BWF15" s="568" cm="1">
        <f t="array" ref="BWF15">INDEX(BWF20:BWF22,CASE!$U$4)</f>
        <v>1</v>
      </c>
      <c r="BWG15" s="568" cm="1">
        <f t="array" ref="BWG15">INDEX(BWG20:BWG22,CASE!$U$4)</f>
        <v>1</v>
      </c>
      <c r="BWH15" s="568" cm="1">
        <f t="array" ref="BWH15">INDEX(BWH20:BWH22,CASE!$U$4)</f>
        <v>1</v>
      </c>
      <c r="BWI15" s="568" cm="1">
        <f t="array" ref="BWI15">INDEX(BWI20:BWI22,CASE!$U$4)</f>
        <v>1</v>
      </c>
      <c r="BWJ15" s="568" cm="1">
        <f t="array" ref="BWJ15">INDEX(BWJ20:BWJ22,CASE!$U$4)</f>
        <v>1</v>
      </c>
      <c r="BWK15" s="568" cm="1">
        <f t="array" ref="BWK15">INDEX(BWK20:BWK22,CASE!$U$4)</f>
        <v>1</v>
      </c>
      <c r="BWL15" s="568" cm="1">
        <f t="array" ref="BWL15">INDEX(BWL20:BWL22,CASE!$U$4)</f>
        <v>1</v>
      </c>
      <c r="BWM15" s="568" cm="1">
        <f t="array" ref="BWM15">INDEX(BWM20:BWM22,CASE!$U$4)</f>
        <v>1</v>
      </c>
      <c r="BWN15" s="568" cm="1">
        <f t="array" ref="BWN15">INDEX(BWN20:BWN22,CASE!$U$4)</f>
        <v>1</v>
      </c>
      <c r="BWO15" s="568" cm="1">
        <f t="array" ref="BWO15">INDEX(BWO20:BWO22,CASE!$U$4)</f>
        <v>1</v>
      </c>
      <c r="BWP15" s="568" cm="1">
        <f t="array" ref="BWP15">INDEX(BWP20:BWP22,CASE!$U$4)</f>
        <v>1</v>
      </c>
      <c r="BWQ15" s="568" cm="1">
        <f t="array" ref="BWQ15">INDEX(BWQ20:BWQ22,CASE!$U$4)</f>
        <v>1</v>
      </c>
      <c r="BWR15" s="568" cm="1">
        <f t="array" ref="BWR15">INDEX(BWR20:BWR22,CASE!$U$4)</f>
        <v>1</v>
      </c>
      <c r="BWS15" s="568" cm="1">
        <f t="array" ref="BWS15">INDEX(BWS20:BWS22,CASE!$U$4)</f>
        <v>1</v>
      </c>
      <c r="BWT15" s="568" cm="1">
        <f t="array" ref="BWT15">INDEX(BWT20:BWT22,CASE!$U$4)</f>
        <v>1</v>
      </c>
      <c r="BWU15" s="568" cm="1">
        <f t="array" ref="BWU15">INDEX(BWU20:BWU22,CASE!$U$4)</f>
        <v>1</v>
      </c>
      <c r="BWV15" s="568" cm="1">
        <f t="array" ref="BWV15">INDEX(BWV20:BWV22,CASE!$U$4)</f>
        <v>1</v>
      </c>
      <c r="BWW15" s="568" cm="1">
        <f t="array" ref="BWW15">INDEX(BWW20:BWW22,CASE!$U$4)</f>
        <v>1</v>
      </c>
      <c r="BWX15" s="568" cm="1">
        <f t="array" ref="BWX15">INDEX(BWX20:BWX22,CASE!$U$4)</f>
        <v>1</v>
      </c>
      <c r="BWY15" s="568" cm="1">
        <f t="array" ref="BWY15">INDEX(BWY20:BWY22,CASE!$U$4)</f>
        <v>1</v>
      </c>
      <c r="BWZ15" s="568" cm="1">
        <f t="array" ref="BWZ15">INDEX(BWZ20:BWZ22,CASE!$U$4)</f>
        <v>0</v>
      </c>
      <c r="BXA15" s="568" cm="1">
        <f t="array" ref="BXA15">INDEX(BXA20:BXA22,CASE!$U$4)</f>
        <v>0</v>
      </c>
      <c r="BXB15" s="568" cm="1">
        <f t="array" ref="BXB15">INDEX(BXB20:BXB22,CASE!$U$4)</f>
        <v>0</v>
      </c>
      <c r="BXC15" s="568" cm="1">
        <f t="array" ref="BXC15">INDEX(BXC20:BXC22,CASE!$U$4)</f>
        <v>0</v>
      </c>
      <c r="BXD15" s="568" cm="1">
        <f t="array" ref="BXD15">INDEX(BXD20:BXD22,CASE!$U$4)</f>
        <v>0</v>
      </c>
      <c r="BXE15" s="568" cm="1">
        <f t="array" ref="BXE15">INDEX(BXE20:BXE22,CASE!$U$4)</f>
        <v>0</v>
      </c>
      <c r="BXF15" s="568" cm="1">
        <f t="array" ref="BXF15">INDEX(BXF20:BXF22,CASE!$U$4)</f>
        <v>0</v>
      </c>
      <c r="BXG15" s="568" cm="1">
        <f t="array" ref="BXG15">INDEX(BXG20:BXG22,CASE!$U$4)</f>
        <v>0</v>
      </c>
      <c r="BXH15" s="568" cm="1">
        <f t="array" ref="BXH15">INDEX(BXH20:BXH22,CASE!$U$4)</f>
        <v>0</v>
      </c>
      <c r="BXI15" s="568" cm="1">
        <f t="array" ref="BXI15">INDEX(BXI20:BXI22,CASE!$U$4)</f>
        <v>0</v>
      </c>
      <c r="BXJ15" s="568" cm="1">
        <f t="array" ref="BXJ15">INDEX(BXJ20:BXJ22,CASE!$U$4)</f>
        <v>0</v>
      </c>
      <c r="BXK15" s="568" cm="1">
        <f t="array" ref="BXK15">INDEX(BXK20:BXK22,CASE!$U$4)</f>
        <v>0</v>
      </c>
      <c r="BXL15" s="568" cm="1">
        <f t="array" ref="BXL15">INDEX(BXL20:BXL22,CASE!$U$4)</f>
        <v>0</v>
      </c>
      <c r="BXM15" s="568" cm="1">
        <f t="array" ref="BXM15">INDEX(BXM20:BXM22,CASE!$U$4)</f>
        <v>0</v>
      </c>
      <c r="BXN15" s="568" cm="1">
        <f t="array" ref="BXN15">INDEX(BXN20:BXN22,CASE!$U$4)</f>
        <v>0</v>
      </c>
      <c r="BXO15" s="568" cm="1">
        <f t="array" ref="BXO15">INDEX(BXO20:BXO22,CASE!$U$4)</f>
        <v>0</v>
      </c>
      <c r="BXP15" s="568" cm="1">
        <f t="array" ref="BXP15">INDEX(BXP20:BXP22,CASE!$U$4)</f>
        <v>0</v>
      </c>
      <c r="BXQ15" s="568" cm="1">
        <f t="array" ref="BXQ15">INDEX(BXQ20:BXQ22,CASE!$U$4)</f>
        <v>0</v>
      </c>
      <c r="BXR15" s="568" cm="1">
        <f t="array" ref="BXR15">INDEX(BXR20:BXR22,CASE!$U$4)</f>
        <v>0</v>
      </c>
      <c r="BXS15" s="568" cm="1">
        <f t="array" ref="BXS15">INDEX(BXS20:BXS22,CASE!$U$4)</f>
        <v>0</v>
      </c>
      <c r="BXT15" s="568" cm="1">
        <f t="array" ref="BXT15">INDEX(BXT20:BXT22,CASE!$U$4)</f>
        <v>0</v>
      </c>
      <c r="BXU15" s="568" cm="1">
        <f t="array" ref="BXU15">INDEX(BXU20:BXU22,CASE!$U$4)</f>
        <v>0</v>
      </c>
      <c r="BXV15" s="568" cm="1">
        <f t="array" ref="BXV15">INDEX(BXV20:BXV22,CASE!$U$4)</f>
        <v>0</v>
      </c>
      <c r="BXW15" s="568" cm="1">
        <f t="array" ref="BXW15">INDEX(BXW20:BXW22,CASE!$U$4)</f>
        <v>0</v>
      </c>
      <c r="BXX15" s="568" cm="1">
        <f t="array" ref="BXX15">INDEX(BXX20:BXX22,CASE!$U$4)</f>
        <v>0</v>
      </c>
      <c r="BXY15" s="568" cm="1">
        <f t="array" ref="BXY15">INDEX(BXY20:BXY22,CASE!$U$4)</f>
        <v>0</v>
      </c>
      <c r="BXZ15" s="568" cm="1">
        <f t="array" ref="BXZ15">INDEX(BXZ20:BXZ22,CASE!$U$4)</f>
        <v>0</v>
      </c>
      <c r="BYA15" s="568" cm="1">
        <f t="array" ref="BYA15">INDEX(BYA20:BYA22,CASE!$U$4)</f>
        <v>0</v>
      </c>
      <c r="BYB15" s="568" cm="1">
        <f t="array" ref="BYB15">INDEX(BYB20:BYB22,CASE!$U$4)</f>
        <v>0</v>
      </c>
      <c r="BYC15" s="568" cm="1">
        <f t="array" ref="BYC15">INDEX(BYC20:BYC22,CASE!$U$4)</f>
        <v>0</v>
      </c>
      <c r="BYD15" s="568" cm="1">
        <f t="array" ref="BYD15">INDEX(BYD20:BYD22,CASE!$U$4)</f>
        <v>0</v>
      </c>
      <c r="BYE15" s="568" cm="1">
        <f t="array" ref="BYE15">INDEX(BYE20:BYE22,CASE!$U$4)</f>
        <v>0</v>
      </c>
      <c r="BYF15" s="568" cm="1">
        <f t="array" ref="BYF15">INDEX(BYF20:BYF22,CASE!$U$4)</f>
        <v>0</v>
      </c>
      <c r="BYG15" s="568" cm="1">
        <f t="array" ref="BYG15">INDEX(BYG20:BYG22,CASE!$U$4)</f>
        <v>0</v>
      </c>
      <c r="BYH15" s="568" cm="1">
        <f t="array" ref="BYH15">INDEX(BYH20:BYH22,CASE!$U$4)</f>
        <v>0</v>
      </c>
      <c r="BYI15" s="568" cm="1">
        <f t="array" ref="BYI15">INDEX(BYI20:BYI22,CASE!$U$4)</f>
        <v>0</v>
      </c>
      <c r="BYJ15" s="568" cm="1">
        <f t="array" ref="BYJ15">INDEX(BYJ20:BYJ22,CASE!$U$4)</f>
        <v>0</v>
      </c>
      <c r="BYK15" s="568" cm="1">
        <f t="array" ref="BYK15">INDEX(BYK20:BYK22,CASE!$U$4)</f>
        <v>0</v>
      </c>
      <c r="BYL15" s="568" cm="1">
        <f t="array" ref="BYL15">INDEX(BYL20:BYL22,CASE!$U$4)</f>
        <v>0</v>
      </c>
      <c r="BYM15" s="568" cm="1">
        <f t="array" ref="BYM15">INDEX(BYM20:BYM22,CASE!$U$4)</f>
        <v>0</v>
      </c>
      <c r="BYN15" s="568" cm="1">
        <f t="array" ref="BYN15">INDEX(BYN20:BYN22,CASE!$U$4)</f>
        <v>0</v>
      </c>
      <c r="BYO15" s="568" cm="1">
        <f t="array" ref="BYO15">INDEX(BYO20:BYO22,CASE!$U$4)</f>
        <v>0</v>
      </c>
      <c r="BYP15" s="568" cm="1">
        <f t="array" ref="BYP15">INDEX(BYP20:BYP22,CASE!$U$4)</f>
        <v>0</v>
      </c>
      <c r="BYQ15" s="568" cm="1">
        <f t="array" ref="BYQ15">INDEX(BYQ20:BYQ22,CASE!$U$4)</f>
        <v>0</v>
      </c>
      <c r="BYR15" s="568" cm="1">
        <f t="array" ref="BYR15">INDEX(BYR20:BYR22,CASE!$U$4)</f>
        <v>0</v>
      </c>
      <c r="BYS15" s="568" cm="1">
        <f t="array" ref="BYS15">INDEX(BYS20:BYS22,CASE!$U$4)</f>
        <v>0</v>
      </c>
      <c r="BYT15" s="568" cm="1">
        <f t="array" ref="BYT15">INDEX(BYT20:BYT22,CASE!$U$4)</f>
        <v>0</v>
      </c>
      <c r="BYU15" s="568" cm="1">
        <f t="array" ref="BYU15">INDEX(BYU20:BYU22,CASE!$U$4)</f>
        <v>0</v>
      </c>
      <c r="BYV15" s="568" cm="1">
        <f t="array" ref="BYV15">INDEX(BYV20:BYV22,CASE!$U$4)</f>
        <v>0</v>
      </c>
      <c r="BYW15" s="568" cm="1">
        <f t="array" ref="BYW15">INDEX(BYW20:BYW22,CASE!$U$4)</f>
        <v>0</v>
      </c>
      <c r="BYX15" s="568" cm="1">
        <f t="array" ref="BYX15">INDEX(BYX20:BYX22,CASE!$U$4)</f>
        <v>0</v>
      </c>
      <c r="BYY15" s="568" cm="1">
        <f t="array" ref="BYY15">INDEX(BYY20:BYY22,CASE!$U$4)</f>
        <v>0</v>
      </c>
      <c r="BYZ15" s="568" cm="1">
        <f t="array" ref="BYZ15">INDEX(BYZ20:BYZ22,CASE!$U$4)</f>
        <v>0</v>
      </c>
      <c r="BZA15" s="568" cm="1">
        <f t="array" ref="BZA15">INDEX(BZA20:BZA22,CASE!$U$4)</f>
        <v>0</v>
      </c>
      <c r="BZB15" s="568" cm="1">
        <f t="array" ref="BZB15">INDEX(BZB20:BZB22,CASE!$U$4)</f>
        <v>0</v>
      </c>
      <c r="BZC15" s="568" cm="1">
        <f t="array" ref="BZC15">INDEX(BZC20:BZC22,CASE!$U$4)</f>
        <v>0</v>
      </c>
      <c r="BZD15" s="568" cm="1">
        <f t="array" ref="BZD15">INDEX(BZD20:BZD22,CASE!$U$4)</f>
        <v>0</v>
      </c>
      <c r="BZE15" s="568" cm="1">
        <f t="array" ref="BZE15">INDEX(BZE20:BZE22,CASE!$U$4)</f>
        <v>0</v>
      </c>
      <c r="BZF15" s="568" cm="1">
        <f t="array" ref="BZF15">INDEX(BZF20:BZF22,CASE!$U$4)</f>
        <v>0</v>
      </c>
      <c r="BZG15" s="568" cm="1">
        <f t="array" ref="BZG15">INDEX(BZG20:BZG22,CASE!$U$4)</f>
        <v>0</v>
      </c>
      <c r="BZH15" s="568" cm="1">
        <f t="array" ref="BZH15">INDEX(BZH20:BZH22,CASE!$U$4)</f>
        <v>0</v>
      </c>
      <c r="BZI15" s="568" cm="1">
        <f t="array" ref="BZI15">INDEX(BZI20:BZI22,CASE!$U$4)</f>
        <v>0</v>
      </c>
      <c r="BZJ15" s="568" cm="1">
        <f t="array" ref="BZJ15">INDEX(BZJ20:BZJ22,CASE!$U$4)</f>
        <v>0</v>
      </c>
      <c r="BZK15" s="568" cm="1">
        <f t="array" ref="BZK15">INDEX(BZK20:BZK22,CASE!$U$4)</f>
        <v>0</v>
      </c>
      <c r="BZL15" s="568" cm="1">
        <f t="array" ref="BZL15">INDEX(BZL20:BZL22,CASE!$U$4)</f>
        <v>0</v>
      </c>
      <c r="BZM15" s="568" cm="1">
        <f t="array" ref="BZM15">INDEX(BZM20:BZM22,CASE!$U$4)</f>
        <v>0</v>
      </c>
      <c r="BZN15" s="568" cm="1">
        <f t="array" ref="BZN15">INDEX(BZN20:BZN22,CASE!$U$4)</f>
        <v>0</v>
      </c>
      <c r="BZO15" s="568" cm="1">
        <f t="array" ref="BZO15">INDEX(BZO20:BZO22,CASE!$U$4)</f>
        <v>0</v>
      </c>
      <c r="BZP15" s="568" cm="1">
        <f t="array" ref="BZP15">INDEX(BZP20:BZP22,CASE!$U$4)</f>
        <v>0</v>
      </c>
      <c r="BZQ15" s="568" cm="1">
        <f t="array" ref="BZQ15">INDEX(BZQ20:BZQ22,CASE!$U$4)</f>
        <v>0</v>
      </c>
      <c r="BZR15" s="568" cm="1">
        <f t="array" ref="BZR15">INDEX(BZR20:BZR22,CASE!$U$4)</f>
        <v>0</v>
      </c>
      <c r="BZS15" s="568" cm="1">
        <f t="array" ref="BZS15">INDEX(BZS20:BZS22,CASE!$U$4)</f>
        <v>0</v>
      </c>
      <c r="BZT15" s="568" cm="1">
        <f t="array" ref="BZT15">INDEX(BZT20:BZT22,CASE!$U$4)</f>
        <v>0</v>
      </c>
      <c r="BZU15" s="568" cm="1">
        <f t="array" ref="BZU15">INDEX(BZU20:BZU22,CASE!$U$4)</f>
        <v>0</v>
      </c>
      <c r="BZV15" s="568" cm="1">
        <f t="array" ref="BZV15">INDEX(BZV20:BZV22,CASE!$U$4)</f>
        <v>0</v>
      </c>
      <c r="BZW15" s="568" cm="1">
        <f t="array" ref="BZW15">INDEX(BZW20:BZW22,CASE!$U$4)</f>
        <v>0</v>
      </c>
      <c r="BZX15" s="568" cm="1">
        <f t="array" ref="BZX15">INDEX(BZX20:BZX22,CASE!$U$4)</f>
        <v>0</v>
      </c>
      <c r="BZY15" s="568" cm="1">
        <f t="array" ref="BZY15">INDEX(BZY20:BZY22,CASE!$U$4)</f>
        <v>0</v>
      </c>
      <c r="BZZ15" s="568" cm="1">
        <f t="array" ref="BZZ15">INDEX(BZZ20:BZZ22,CASE!$U$4)</f>
        <v>0</v>
      </c>
      <c r="CAA15" s="568" cm="1">
        <f t="array" ref="CAA15">INDEX(CAA20:CAA22,CASE!$U$4)</f>
        <v>0</v>
      </c>
      <c r="CAB15" s="568" cm="1">
        <f t="array" ref="CAB15">INDEX(CAB20:CAB22,CASE!$U$4)</f>
        <v>0</v>
      </c>
      <c r="CAC15" s="568" cm="1">
        <f t="array" ref="CAC15">INDEX(CAC20:CAC22,CASE!$U$4)</f>
        <v>0</v>
      </c>
      <c r="CAD15" s="568" cm="1">
        <f t="array" ref="CAD15">INDEX(CAD20:CAD22,CASE!$U$4)</f>
        <v>0</v>
      </c>
      <c r="CAE15" s="568" cm="1">
        <f t="array" ref="CAE15">INDEX(CAE20:CAE22,CASE!$U$4)</f>
        <v>0</v>
      </c>
      <c r="CAF15" s="568" cm="1">
        <f t="array" ref="CAF15">INDEX(CAF20:CAF22,CASE!$U$4)</f>
        <v>0</v>
      </c>
      <c r="CAG15" s="568" cm="1">
        <f t="array" ref="CAG15">INDEX(CAG20:CAG22,CASE!$U$4)</f>
        <v>0</v>
      </c>
      <c r="CAH15" s="568" cm="1">
        <f t="array" ref="CAH15">INDEX(CAH20:CAH22,CASE!$U$4)</f>
        <v>0</v>
      </c>
      <c r="CAI15" s="568" cm="1">
        <f t="array" ref="CAI15">INDEX(CAI20:CAI22,CASE!$U$4)</f>
        <v>0</v>
      </c>
      <c r="CAJ15" s="568" cm="1">
        <f t="array" ref="CAJ15">INDEX(CAJ20:CAJ22,CASE!$U$4)</f>
        <v>0</v>
      </c>
      <c r="CAK15" s="568" cm="1">
        <f t="array" ref="CAK15">INDEX(CAK20:CAK22,CASE!$U$4)</f>
        <v>0</v>
      </c>
      <c r="CAL15" s="568" cm="1">
        <f t="array" ref="CAL15">INDEX(CAL20:CAL22,CASE!$U$4)</f>
        <v>0</v>
      </c>
      <c r="CAM15" s="568" cm="1">
        <f t="array" ref="CAM15">INDEX(CAM20:CAM22,CASE!$U$4)</f>
        <v>0</v>
      </c>
      <c r="CAN15" s="568" cm="1">
        <f t="array" ref="CAN15">INDEX(CAN20:CAN22,CASE!$U$4)</f>
        <v>0</v>
      </c>
      <c r="CAO15" s="568" cm="1">
        <f t="array" ref="CAO15">INDEX(CAO20:CAO22,CASE!$U$4)</f>
        <v>0</v>
      </c>
      <c r="CAP15" s="568" cm="1">
        <f t="array" ref="CAP15">INDEX(CAP20:CAP22,CASE!$U$4)</f>
        <v>0</v>
      </c>
      <c r="CAQ15" s="568" cm="1">
        <f t="array" ref="CAQ15">INDEX(CAQ20:CAQ22,CASE!$U$4)</f>
        <v>0</v>
      </c>
      <c r="CAR15" s="568" cm="1">
        <f t="array" ref="CAR15">INDEX(CAR20:CAR22,CASE!$U$4)</f>
        <v>0</v>
      </c>
      <c r="CAS15" s="568" cm="1">
        <f t="array" ref="CAS15">INDEX(CAS20:CAS22,CASE!$U$4)</f>
        <v>0</v>
      </c>
      <c r="CAT15" s="568" cm="1">
        <f t="array" ref="CAT15">INDEX(CAT20:CAT22,CASE!$U$4)</f>
        <v>0</v>
      </c>
      <c r="CAU15" s="568" cm="1">
        <f t="array" ref="CAU15">INDEX(CAU20:CAU22,CASE!$U$4)</f>
        <v>0</v>
      </c>
      <c r="CAV15" s="568" cm="1">
        <f t="array" ref="CAV15">INDEX(CAV20:CAV22,CASE!$U$4)</f>
        <v>0</v>
      </c>
      <c r="CAW15" s="568" cm="1">
        <f t="array" ref="CAW15">INDEX(CAW20:CAW22,CASE!$U$4)</f>
        <v>0</v>
      </c>
      <c r="CAX15" s="568" cm="1">
        <f t="array" ref="CAX15">INDEX(CAX20:CAX22,CASE!$U$4)</f>
        <v>0</v>
      </c>
      <c r="CAY15" s="568" cm="1">
        <f t="array" ref="CAY15">INDEX(CAY20:CAY22,CASE!$U$4)</f>
        <v>0</v>
      </c>
      <c r="CAZ15" s="568" cm="1">
        <f t="array" ref="CAZ15">INDEX(CAZ20:CAZ22,CASE!$U$4)</f>
        <v>0</v>
      </c>
      <c r="CBA15" s="568" cm="1">
        <f t="array" ref="CBA15">INDEX(CBA20:CBA22,CASE!$U$4)</f>
        <v>0</v>
      </c>
      <c r="CBB15" s="568" cm="1">
        <f t="array" ref="CBB15">INDEX(CBB20:CBB22,CASE!$U$4)</f>
        <v>0</v>
      </c>
      <c r="CBC15" s="568" cm="1">
        <f t="array" ref="CBC15">INDEX(CBC20:CBC22,CASE!$U$4)</f>
        <v>0</v>
      </c>
      <c r="CBD15" s="568" cm="1">
        <f t="array" ref="CBD15">INDEX(CBD20:CBD22,CASE!$U$4)</f>
        <v>0</v>
      </c>
      <c r="CBE15" s="568" cm="1">
        <f t="array" ref="CBE15">INDEX(CBE20:CBE22,CASE!$U$4)</f>
        <v>0</v>
      </c>
      <c r="CBF15" s="568" cm="1">
        <f t="array" ref="CBF15">INDEX(CBF20:CBF22,CASE!$U$4)</f>
        <v>0</v>
      </c>
      <c r="CBG15" s="568" cm="1">
        <f t="array" ref="CBG15">INDEX(CBG20:CBG22,CASE!$U$4)</f>
        <v>0</v>
      </c>
      <c r="CBH15" s="568" cm="1">
        <f t="array" ref="CBH15">INDEX(CBH20:CBH22,CASE!$U$4)</f>
        <v>0</v>
      </c>
      <c r="CBI15" s="568" cm="1">
        <f t="array" ref="CBI15">INDEX(CBI20:CBI22,CASE!$U$4)</f>
        <v>0</v>
      </c>
      <c r="CBJ15" s="568" cm="1">
        <f t="array" ref="CBJ15">INDEX(CBJ20:CBJ22,CASE!$U$4)</f>
        <v>0</v>
      </c>
      <c r="CBK15" s="568" cm="1">
        <f t="array" ref="CBK15">INDEX(CBK20:CBK22,CASE!$U$4)</f>
        <v>0</v>
      </c>
      <c r="CBL15" s="568" cm="1">
        <f t="array" ref="CBL15">INDEX(CBL20:CBL22,CASE!$U$4)</f>
        <v>0</v>
      </c>
      <c r="CBM15" s="568" cm="1">
        <f t="array" ref="CBM15">INDEX(CBM20:CBM22,CASE!$U$4)</f>
        <v>0</v>
      </c>
      <c r="CBN15" s="568" cm="1">
        <f t="array" ref="CBN15">INDEX(CBN20:CBN22,CASE!$U$4)</f>
        <v>0</v>
      </c>
      <c r="CBO15" s="568" cm="1">
        <f t="array" ref="CBO15">INDEX(CBO20:CBO22,CASE!$U$4)</f>
        <v>0</v>
      </c>
      <c r="CBP15" s="568" cm="1">
        <f t="array" ref="CBP15">INDEX(CBP20:CBP22,CASE!$U$4)</f>
        <v>0</v>
      </c>
      <c r="CBQ15" s="568" cm="1">
        <f t="array" ref="CBQ15">INDEX(CBQ20:CBQ22,CASE!$U$4)</f>
        <v>0</v>
      </c>
      <c r="CBR15" s="568" cm="1">
        <f t="array" ref="CBR15">INDEX(CBR20:CBR22,CASE!$U$4)</f>
        <v>0</v>
      </c>
      <c r="CBS15" s="568" cm="1">
        <f t="array" ref="CBS15">INDEX(CBS20:CBS22,CASE!$U$4)</f>
        <v>0</v>
      </c>
      <c r="CBT15" s="568" cm="1">
        <f t="array" ref="CBT15">INDEX(CBT20:CBT22,CASE!$U$4)</f>
        <v>0</v>
      </c>
      <c r="CBU15" s="568" cm="1">
        <f t="array" ref="CBU15">INDEX(CBU20:CBU22,CASE!$U$4)</f>
        <v>0</v>
      </c>
      <c r="CBV15" s="568" cm="1">
        <f t="array" ref="CBV15">INDEX(CBV20:CBV22,CASE!$U$4)</f>
        <v>0</v>
      </c>
      <c r="CBW15" s="568" cm="1">
        <f t="array" ref="CBW15">INDEX(CBW20:CBW22,CASE!$U$4)</f>
        <v>0</v>
      </c>
      <c r="CBX15" s="568" cm="1">
        <f t="array" ref="CBX15">INDEX(CBX20:CBX22,CASE!$U$4)</f>
        <v>0</v>
      </c>
      <c r="CBY15" s="568" cm="1">
        <f t="array" ref="CBY15">INDEX(CBY20:CBY22,CASE!$U$4)</f>
        <v>0</v>
      </c>
      <c r="CBZ15" s="568" cm="1">
        <f t="array" ref="CBZ15">INDEX(CBZ20:CBZ22,CASE!$U$4)</f>
        <v>0</v>
      </c>
      <c r="CCA15" s="568" cm="1">
        <f t="array" ref="CCA15">INDEX(CCA20:CCA22,CASE!$U$4)</f>
        <v>0</v>
      </c>
      <c r="CCB15" s="568" cm="1">
        <f t="array" ref="CCB15">INDEX(CCB20:CCB22,CASE!$U$4)</f>
        <v>0</v>
      </c>
      <c r="CCC15" s="568" cm="1">
        <f t="array" ref="CCC15">INDEX(CCC20:CCC22,CASE!$U$4)</f>
        <v>0</v>
      </c>
      <c r="CCD15" s="568" cm="1">
        <f t="array" ref="CCD15">INDEX(CCD20:CCD22,CASE!$U$4)</f>
        <v>0</v>
      </c>
      <c r="CCE15" s="568" cm="1">
        <f t="array" ref="CCE15">INDEX(CCE20:CCE22,CASE!$U$4)</f>
        <v>0</v>
      </c>
      <c r="CCF15" s="568" cm="1">
        <f t="array" ref="CCF15">INDEX(CCF20:CCF22,CASE!$U$4)</f>
        <v>0</v>
      </c>
      <c r="CCG15" s="568" cm="1">
        <f t="array" ref="CCG15">INDEX(CCG20:CCG22,CASE!$U$4)</f>
        <v>0</v>
      </c>
      <c r="CCH15" s="568" cm="1">
        <f t="array" ref="CCH15">INDEX(CCH20:CCH22,CASE!$U$4)</f>
        <v>0</v>
      </c>
      <c r="CCI15" s="568" cm="1">
        <f t="array" ref="CCI15">INDEX(CCI20:CCI22,CASE!$U$4)</f>
        <v>0</v>
      </c>
      <c r="CCJ15" s="568" cm="1">
        <f t="array" ref="CCJ15">INDEX(CCJ20:CCJ22,CASE!$U$4)</f>
        <v>0</v>
      </c>
      <c r="CCK15" s="568" cm="1">
        <f t="array" ref="CCK15">INDEX(CCK20:CCK22,CASE!$U$4)</f>
        <v>0</v>
      </c>
      <c r="CCL15" s="568" cm="1">
        <f t="array" ref="CCL15">INDEX(CCL20:CCL22,CASE!$U$4)</f>
        <v>0</v>
      </c>
      <c r="CCM15" s="568" cm="1">
        <f t="array" ref="CCM15">INDEX(CCM20:CCM22,CASE!$U$4)</f>
        <v>0</v>
      </c>
      <c r="CCN15" s="568" cm="1">
        <f t="array" ref="CCN15">INDEX(CCN20:CCN22,CASE!$U$4)</f>
        <v>0</v>
      </c>
      <c r="CCO15" s="568" cm="1">
        <f t="array" ref="CCO15">INDEX(CCO20:CCO22,CASE!$U$4)</f>
        <v>0</v>
      </c>
      <c r="CCP15" s="568" cm="1">
        <f t="array" ref="CCP15">INDEX(CCP20:CCP22,CASE!$U$4)</f>
        <v>0</v>
      </c>
      <c r="CCQ15" s="568" cm="1">
        <f t="array" ref="CCQ15">INDEX(CCQ20:CCQ22,CASE!$U$4)</f>
        <v>0</v>
      </c>
      <c r="CCR15" s="568" cm="1">
        <f t="array" ref="CCR15">INDEX(CCR20:CCR22,CASE!$U$4)</f>
        <v>0</v>
      </c>
      <c r="CCS15" s="568" cm="1">
        <f t="array" ref="CCS15">INDEX(CCS20:CCS22,CASE!$U$4)</f>
        <v>0</v>
      </c>
      <c r="CCT15" s="568" cm="1">
        <f t="array" ref="CCT15">INDEX(CCT20:CCT22,CASE!$U$4)</f>
        <v>0</v>
      </c>
      <c r="CCU15" s="568" cm="1">
        <f t="array" ref="CCU15">INDEX(CCU20:CCU22,CASE!$U$4)</f>
        <v>0</v>
      </c>
      <c r="CCV15" s="568" cm="1">
        <f t="array" ref="CCV15">INDEX(CCV20:CCV22,CASE!$U$4)</f>
        <v>0</v>
      </c>
      <c r="CCW15" s="568" cm="1">
        <f t="array" ref="CCW15">INDEX(CCW20:CCW22,CASE!$U$4)</f>
        <v>0</v>
      </c>
      <c r="CCX15" s="568" cm="1">
        <f t="array" ref="CCX15">INDEX(CCX20:CCX22,CASE!$U$4)</f>
        <v>0</v>
      </c>
      <c r="CCY15" s="568" cm="1">
        <f t="array" ref="CCY15">INDEX(CCY20:CCY22,CASE!$U$4)</f>
        <v>0</v>
      </c>
      <c r="CCZ15" s="568" cm="1">
        <f t="array" ref="CCZ15">INDEX(CCZ20:CCZ22,CASE!$U$4)</f>
        <v>0</v>
      </c>
      <c r="CDA15" s="568" cm="1">
        <f t="array" ref="CDA15">INDEX(CDA20:CDA22,CASE!$U$4)</f>
        <v>0</v>
      </c>
      <c r="CDB15" s="568" cm="1">
        <f t="array" ref="CDB15">INDEX(CDB20:CDB22,CASE!$U$4)</f>
        <v>0</v>
      </c>
      <c r="CDC15" s="568" cm="1">
        <f t="array" ref="CDC15">INDEX(CDC20:CDC22,CASE!$U$4)</f>
        <v>0</v>
      </c>
      <c r="CDD15" s="568" cm="1">
        <f t="array" ref="CDD15">INDEX(CDD20:CDD22,CASE!$U$4)</f>
        <v>0</v>
      </c>
      <c r="CDE15" s="568" cm="1">
        <f t="array" ref="CDE15">INDEX(CDE20:CDE22,CASE!$U$4)</f>
        <v>0</v>
      </c>
      <c r="CDF15" s="568" cm="1">
        <f t="array" ref="CDF15">INDEX(CDF20:CDF22,CASE!$U$4)</f>
        <v>0</v>
      </c>
      <c r="CDG15" s="568" cm="1">
        <f t="array" ref="CDG15">INDEX(CDG20:CDG22,CASE!$U$4)</f>
        <v>0</v>
      </c>
      <c r="CDH15" s="568" cm="1">
        <f t="array" ref="CDH15">INDEX(CDH20:CDH22,CASE!$U$4)</f>
        <v>0</v>
      </c>
      <c r="CDI15" s="568" cm="1">
        <f t="array" ref="CDI15">INDEX(CDI20:CDI22,CASE!$U$4)</f>
        <v>0</v>
      </c>
      <c r="CDJ15" s="568" cm="1">
        <f t="array" ref="CDJ15">INDEX(CDJ20:CDJ22,CASE!$U$4)</f>
        <v>0</v>
      </c>
      <c r="CDK15" s="568" cm="1">
        <f t="array" ref="CDK15">INDEX(CDK20:CDK22,CASE!$U$4)</f>
        <v>0</v>
      </c>
      <c r="CDL15" s="568" cm="1">
        <f t="array" ref="CDL15">INDEX(CDL20:CDL22,CASE!$U$4)</f>
        <v>0</v>
      </c>
      <c r="CDM15" s="568" cm="1">
        <f t="array" ref="CDM15">INDEX(CDM20:CDM22,CASE!$U$4)</f>
        <v>0</v>
      </c>
      <c r="CDN15" s="568" cm="1">
        <f t="array" ref="CDN15">INDEX(CDN20:CDN22,CASE!$U$4)</f>
        <v>0</v>
      </c>
      <c r="CDO15" s="568" cm="1">
        <f t="array" ref="CDO15">INDEX(CDO20:CDO22,CASE!$U$4)</f>
        <v>0</v>
      </c>
      <c r="CDP15" s="568" cm="1">
        <f t="array" ref="CDP15">INDEX(CDP20:CDP22,CASE!$U$4)</f>
        <v>0</v>
      </c>
      <c r="CDQ15" s="568" cm="1">
        <f t="array" ref="CDQ15">INDEX(CDQ20:CDQ22,CASE!$U$4)</f>
        <v>0</v>
      </c>
      <c r="CDR15" s="568" cm="1">
        <f t="array" ref="CDR15">INDEX(CDR20:CDR22,CASE!$U$4)</f>
        <v>0</v>
      </c>
      <c r="CDS15" s="568" cm="1">
        <f t="array" ref="CDS15">INDEX(CDS20:CDS22,CASE!$U$4)</f>
        <v>0</v>
      </c>
      <c r="CDT15" s="568" cm="1">
        <f t="array" ref="CDT15">INDEX(CDT20:CDT22,CASE!$U$4)</f>
        <v>0</v>
      </c>
      <c r="CDU15" s="568" cm="1">
        <f t="array" ref="CDU15">INDEX(CDU20:CDU22,CASE!$U$4)</f>
        <v>0</v>
      </c>
      <c r="CDV15" s="568" cm="1">
        <f t="array" ref="CDV15">INDEX(CDV20:CDV22,CASE!$U$4)</f>
        <v>0</v>
      </c>
      <c r="CDW15" s="568" cm="1">
        <f t="array" ref="CDW15">INDEX(CDW20:CDW22,CASE!$U$4)</f>
        <v>0</v>
      </c>
      <c r="CDX15" s="568" cm="1">
        <f t="array" ref="CDX15">INDEX(CDX20:CDX22,CASE!$U$4)</f>
        <v>0</v>
      </c>
      <c r="CDY15" s="568" cm="1">
        <f t="array" ref="CDY15">INDEX(CDY20:CDY22,CASE!$U$4)</f>
        <v>0</v>
      </c>
      <c r="CDZ15" s="568" cm="1">
        <f t="array" ref="CDZ15">INDEX(CDZ20:CDZ22,CASE!$U$4)</f>
        <v>0</v>
      </c>
      <c r="CEA15" s="568" cm="1">
        <f t="array" ref="CEA15">INDEX(CEA20:CEA22,CASE!$U$4)</f>
        <v>0</v>
      </c>
      <c r="CEB15" s="568" cm="1">
        <f t="array" ref="CEB15">INDEX(CEB20:CEB22,CASE!$U$4)</f>
        <v>0</v>
      </c>
      <c r="CEC15" s="568" cm="1">
        <f t="array" ref="CEC15">INDEX(CEC20:CEC22,CASE!$U$4)</f>
        <v>0</v>
      </c>
      <c r="CED15" s="568" cm="1">
        <f t="array" ref="CED15">INDEX(CED20:CED22,CASE!$U$4)</f>
        <v>0</v>
      </c>
      <c r="CEE15" s="568" cm="1">
        <f t="array" ref="CEE15">INDEX(CEE20:CEE22,CASE!$U$4)</f>
        <v>0</v>
      </c>
      <c r="CEF15" s="568" cm="1">
        <f t="array" ref="CEF15">INDEX(CEF20:CEF22,CASE!$U$4)</f>
        <v>0</v>
      </c>
      <c r="CEG15" s="568" cm="1">
        <f t="array" ref="CEG15">INDEX(CEG20:CEG22,CASE!$U$4)</f>
        <v>0</v>
      </c>
      <c r="CEH15" s="568" cm="1">
        <f t="array" ref="CEH15">INDEX(CEH20:CEH22,CASE!$U$4)</f>
        <v>0</v>
      </c>
      <c r="CEI15" s="568" cm="1">
        <f t="array" ref="CEI15">INDEX(CEI20:CEI22,CASE!$U$4)</f>
        <v>0</v>
      </c>
      <c r="CEJ15" s="568" cm="1">
        <f t="array" ref="CEJ15">INDEX(CEJ20:CEJ22,CASE!$U$4)</f>
        <v>0</v>
      </c>
      <c r="CEK15" s="568" cm="1">
        <f t="array" ref="CEK15">INDEX(CEK20:CEK22,CASE!$U$4)</f>
        <v>0</v>
      </c>
      <c r="CEL15" s="568" cm="1">
        <f t="array" ref="CEL15">INDEX(CEL20:CEL22,CASE!$U$4)</f>
        <v>0</v>
      </c>
      <c r="CEM15" s="568" cm="1">
        <f t="array" ref="CEM15">INDEX(CEM20:CEM22,CASE!$U$4)</f>
        <v>0</v>
      </c>
      <c r="CEN15" s="568" cm="1">
        <f t="array" ref="CEN15">INDEX(CEN20:CEN22,CASE!$U$4)</f>
        <v>0</v>
      </c>
      <c r="CEO15" s="568" cm="1">
        <f t="array" ref="CEO15">INDEX(CEO20:CEO22,CASE!$U$4)</f>
        <v>0</v>
      </c>
      <c r="CEP15" s="568" cm="1">
        <f t="array" ref="CEP15">INDEX(CEP20:CEP22,CASE!$U$4)</f>
        <v>0</v>
      </c>
      <c r="CEQ15" s="568" cm="1">
        <f t="array" ref="CEQ15">INDEX(CEQ20:CEQ22,CASE!$U$4)</f>
        <v>0</v>
      </c>
      <c r="CER15" s="568" cm="1">
        <f t="array" ref="CER15">INDEX(CER20:CER22,CASE!$U$4)</f>
        <v>0</v>
      </c>
      <c r="CES15" s="568" cm="1">
        <f t="array" ref="CES15">INDEX(CES20:CES22,CASE!$U$4)</f>
        <v>0</v>
      </c>
      <c r="CET15" s="568" cm="1">
        <f t="array" ref="CET15">INDEX(CET20:CET22,CASE!$U$4)</f>
        <v>0</v>
      </c>
      <c r="CEU15" s="568" cm="1">
        <f t="array" ref="CEU15">INDEX(CEU20:CEU22,CASE!$U$4)</f>
        <v>0</v>
      </c>
      <c r="CEV15" s="568" cm="1">
        <f t="array" ref="CEV15">INDEX(CEV20:CEV22,CASE!$U$4)</f>
        <v>0</v>
      </c>
      <c r="CEW15" s="568" cm="1">
        <f t="array" ref="CEW15">INDEX(CEW20:CEW22,CASE!$U$4)</f>
        <v>0</v>
      </c>
      <c r="CEX15" s="568" cm="1">
        <f t="array" ref="CEX15">INDEX(CEX20:CEX22,CASE!$U$4)</f>
        <v>0</v>
      </c>
      <c r="CEY15" s="568" cm="1">
        <f t="array" ref="CEY15">INDEX(CEY20:CEY22,CASE!$U$4)</f>
        <v>0</v>
      </c>
      <c r="CEZ15" s="568" cm="1">
        <f t="array" ref="CEZ15">INDEX(CEZ20:CEZ22,CASE!$U$4)</f>
        <v>0</v>
      </c>
      <c r="CFA15" s="568" cm="1">
        <f t="array" ref="CFA15">INDEX(CFA20:CFA22,CASE!$U$4)</f>
        <v>0</v>
      </c>
      <c r="CFB15" s="568" cm="1">
        <f t="array" ref="CFB15">INDEX(CFB20:CFB22,CASE!$U$4)</f>
        <v>0</v>
      </c>
      <c r="CFC15" s="568" cm="1">
        <f t="array" ref="CFC15">INDEX(CFC20:CFC22,CASE!$U$4)</f>
        <v>0</v>
      </c>
      <c r="CFD15" s="568" cm="1">
        <f t="array" ref="CFD15">INDEX(CFD20:CFD22,CASE!$U$4)</f>
        <v>0</v>
      </c>
      <c r="CFE15" s="568" cm="1">
        <f t="array" ref="CFE15">INDEX(CFE20:CFE22,CASE!$U$4)</f>
        <v>0</v>
      </c>
      <c r="CFF15" s="568" cm="1">
        <f t="array" ref="CFF15">INDEX(CFF20:CFF22,CASE!$U$4)</f>
        <v>0</v>
      </c>
      <c r="CFG15" s="568" cm="1">
        <f t="array" ref="CFG15">INDEX(CFG20:CFG22,CASE!$U$4)</f>
        <v>0</v>
      </c>
      <c r="CFH15" s="568" cm="1">
        <f t="array" ref="CFH15">INDEX(CFH20:CFH22,CASE!$U$4)</f>
        <v>0</v>
      </c>
      <c r="CFI15" s="568" cm="1">
        <f t="array" ref="CFI15">INDEX(CFI20:CFI22,CASE!$U$4)</f>
        <v>0</v>
      </c>
      <c r="CFJ15" s="568" cm="1">
        <f t="array" ref="CFJ15">INDEX(CFJ20:CFJ22,CASE!$U$4)</f>
        <v>0</v>
      </c>
      <c r="CFK15" s="568" cm="1">
        <f t="array" ref="CFK15">INDEX(CFK20:CFK22,CASE!$U$4)</f>
        <v>0</v>
      </c>
      <c r="CFL15" s="568" cm="1">
        <f t="array" ref="CFL15">INDEX(CFL20:CFL22,CASE!$U$4)</f>
        <v>0</v>
      </c>
      <c r="CFM15" s="568" cm="1">
        <f t="array" ref="CFM15">INDEX(CFM20:CFM22,CASE!$U$4)</f>
        <v>0</v>
      </c>
      <c r="CFN15" s="568" cm="1">
        <f t="array" ref="CFN15">INDEX(CFN20:CFN22,CASE!$U$4)</f>
        <v>0</v>
      </c>
      <c r="CFO15" s="568" cm="1">
        <f t="array" ref="CFO15">INDEX(CFO20:CFO22,CASE!$U$4)</f>
        <v>0</v>
      </c>
      <c r="CFP15" s="568" cm="1">
        <f t="array" ref="CFP15">INDEX(CFP20:CFP22,CASE!$U$4)</f>
        <v>0</v>
      </c>
      <c r="CFQ15" s="568" cm="1">
        <f t="array" ref="CFQ15">INDEX(CFQ20:CFQ22,CASE!$U$4)</f>
        <v>0</v>
      </c>
      <c r="CFR15" s="568" cm="1">
        <f t="array" ref="CFR15">INDEX(CFR20:CFR22,CASE!$U$4)</f>
        <v>0</v>
      </c>
      <c r="CFS15" s="568" cm="1">
        <f t="array" ref="CFS15">INDEX(CFS20:CFS22,CASE!$U$4)</f>
        <v>0</v>
      </c>
      <c r="CFT15" s="568" cm="1">
        <f t="array" ref="CFT15">INDEX(CFT20:CFT22,CASE!$U$4)</f>
        <v>0</v>
      </c>
      <c r="CFU15" s="568" cm="1">
        <f t="array" ref="CFU15">INDEX(CFU20:CFU22,CASE!$U$4)</f>
        <v>0</v>
      </c>
      <c r="CFV15" s="568" cm="1">
        <f t="array" ref="CFV15">INDEX(CFV20:CFV22,CASE!$U$4)</f>
        <v>0</v>
      </c>
      <c r="CFW15" s="568" cm="1">
        <f t="array" ref="CFW15">INDEX(CFW20:CFW22,CASE!$U$4)</f>
        <v>0</v>
      </c>
      <c r="CFX15" s="568" cm="1">
        <f t="array" ref="CFX15">INDEX(CFX20:CFX22,CASE!$U$4)</f>
        <v>0</v>
      </c>
      <c r="CFY15" s="568" cm="1">
        <f t="array" ref="CFY15">INDEX(CFY20:CFY22,CASE!$U$4)</f>
        <v>0</v>
      </c>
      <c r="CFZ15" s="568" cm="1">
        <f t="array" ref="CFZ15">INDEX(CFZ20:CFZ22,CASE!$U$4)</f>
        <v>0</v>
      </c>
      <c r="CGA15" s="568" cm="1">
        <f t="array" ref="CGA15">INDEX(CGA20:CGA22,CASE!$U$4)</f>
        <v>0</v>
      </c>
      <c r="CGB15" s="568" cm="1">
        <f t="array" ref="CGB15">INDEX(CGB20:CGB22,CASE!$U$4)</f>
        <v>0</v>
      </c>
      <c r="CGC15" s="568" cm="1">
        <f t="array" ref="CGC15">INDEX(CGC20:CGC22,CASE!$U$4)</f>
        <v>0</v>
      </c>
      <c r="CGD15" s="568" cm="1">
        <f t="array" ref="CGD15">INDEX(CGD20:CGD22,CASE!$U$4)</f>
        <v>0</v>
      </c>
      <c r="CGE15" s="568" cm="1">
        <f t="array" ref="CGE15">INDEX(CGE20:CGE22,CASE!$U$4)</f>
        <v>0</v>
      </c>
      <c r="CGF15" s="568" cm="1">
        <f t="array" ref="CGF15">INDEX(CGF20:CGF22,CASE!$U$4)</f>
        <v>0</v>
      </c>
      <c r="CGG15" s="568" cm="1">
        <f t="array" ref="CGG15">INDEX(CGG20:CGG22,CASE!$U$4)</f>
        <v>0</v>
      </c>
      <c r="CGH15" s="568" cm="1">
        <f t="array" ref="CGH15">INDEX(CGH20:CGH22,CASE!$U$4)</f>
        <v>0</v>
      </c>
      <c r="CGI15" s="568" cm="1">
        <f t="array" ref="CGI15">INDEX(CGI20:CGI22,CASE!$U$4)</f>
        <v>0</v>
      </c>
      <c r="CGJ15" s="568" cm="1">
        <f t="array" ref="CGJ15">INDEX(CGJ20:CGJ22,CASE!$U$4)</f>
        <v>0</v>
      </c>
      <c r="CGK15" s="568" cm="1">
        <f t="array" ref="CGK15">INDEX(CGK20:CGK22,CASE!$U$4)</f>
        <v>0</v>
      </c>
      <c r="CGL15" s="568" cm="1">
        <f t="array" ref="CGL15">INDEX(CGL20:CGL22,CASE!$U$4)</f>
        <v>0</v>
      </c>
      <c r="CGM15" s="568" cm="1">
        <f t="array" ref="CGM15">INDEX(CGM20:CGM22,CASE!$U$4)</f>
        <v>0</v>
      </c>
      <c r="CGN15" s="568" cm="1">
        <f t="array" ref="CGN15">INDEX(CGN20:CGN22,CASE!$U$4)</f>
        <v>0</v>
      </c>
      <c r="CGO15" s="568" cm="1">
        <f t="array" ref="CGO15">INDEX(CGO20:CGO22,CASE!$U$4)</f>
        <v>0</v>
      </c>
      <c r="CGP15" s="568" cm="1">
        <f t="array" ref="CGP15">INDEX(CGP20:CGP22,CASE!$U$4)</f>
        <v>0</v>
      </c>
      <c r="CGQ15" s="568" cm="1">
        <f t="array" ref="CGQ15">INDEX(CGQ20:CGQ22,CASE!$U$4)</f>
        <v>0</v>
      </c>
      <c r="CGR15" s="568" cm="1">
        <f t="array" ref="CGR15">INDEX(CGR20:CGR22,CASE!$U$4)</f>
        <v>0</v>
      </c>
      <c r="CGS15" s="568" cm="1">
        <f t="array" ref="CGS15">INDEX(CGS20:CGS22,CASE!$U$4)</f>
        <v>0</v>
      </c>
      <c r="CGT15" s="568" cm="1">
        <f t="array" ref="CGT15">INDEX(CGT20:CGT22,CASE!$U$4)</f>
        <v>0</v>
      </c>
      <c r="CGU15" s="568" cm="1">
        <f t="array" ref="CGU15">INDEX(CGU20:CGU22,CASE!$U$4)</f>
        <v>0</v>
      </c>
      <c r="CGV15" s="568" cm="1">
        <f t="array" ref="CGV15">INDEX(CGV20:CGV22,CASE!$U$4)</f>
        <v>0</v>
      </c>
      <c r="CGW15" s="568" cm="1">
        <f t="array" ref="CGW15">INDEX(CGW20:CGW22,CASE!$U$4)</f>
        <v>0</v>
      </c>
      <c r="CGX15" s="568" cm="1">
        <f t="array" ref="CGX15">INDEX(CGX20:CGX22,CASE!$U$4)</f>
        <v>0</v>
      </c>
      <c r="CGY15" s="568" cm="1">
        <f t="array" ref="CGY15">INDEX(CGY20:CGY22,CASE!$U$4)</f>
        <v>0</v>
      </c>
      <c r="CGZ15" s="568" cm="1">
        <f t="array" ref="CGZ15">INDEX(CGZ20:CGZ22,CASE!$U$4)</f>
        <v>0</v>
      </c>
      <c r="CHA15" s="568" cm="1">
        <f t="array" ref="CHA15">INDEX(CHA20:CHA22,CASE!$U$4)</f>
        <v>0</v>
      </c>
      <c r="CHB15" s="568" cm="1">
        <f t="array" ref="CHB15">INDEX(CHB20:CHB22,CASE!$U$4)</f>
        <v>0</v>
      </c>
      <c r="CHC15" s="568" cm="1">
        <f t="array" ref="CHC15">INDEX(CHC20:CHC22,CASE!$U$4)</f>
        <v>0</v>
      </c>
      <c r="CHD15" s="568" cm="1">
        <f t="array" ref="CHD15">INDEX(CHD20:CHD22,CASE!$U$4)</f>
        <v>0</v>
      </c>
      <c r="CHE15" s="568" cm="1">
        <f t="array" ref="CHE15">INDEX(CHE20:CHE22,CASE!$U$4)</f>
        <v>0</v>
      </c>
      <c r="CHF15" s="568" cm="1">
        <f t="array" ref="CHF15">INDEX(CHF20:CHF22,CASE!$U$4)</f>
        <v>0</v>
      </c>
      <c r="CHG15" s="568" cm="1">
        <f t="array" ref="CHG15">INDEX(CHG20:CHG22,CASE!$U$4)</f>
        <v>0</v>
      </c>
      <c r="CHH15" s="568" cm="1">
        <f t="array" ref="CHH15">INDEX(CHH20:CHH22,CASE!$U$4)</f>
        <v>0</v>
      </c>
      <c r="CHI15" s="568" cm="1">
        <f t="array" ref="CHI15">INDEX(CHI20:CHI22,CASE!$U$4)</f>
        <v>0</v>
      </c>
      <c r="CHJ15" s="568" cm="1">
        <f t="array" ref="CHJ15">INDEX(CHJ20:CHJ22,CASE!$U$4)</f>
        <v>0</v>
      </c>
      <c r="CHK15" s="568" cm="1">
        <f t="array" ref="CHK15">INDEX(CHK20:CHK22,CASE!$U$4)</f>
        <v>0</v>
      </c>
      <c r="CHL15" s="568" cm="1">
        <f t="array" ref="CHL15">INDEX(CHL20:CHL22,CASE!$U$4)</f>
        <v>0</v>
      </c>
      <c r="CHM15" s="568" cm="1">
        <f t="array" ref="CHM15">INDEX(CHM20:CHM22,CASE!$U$4)</f>
        <v>0</v>
      </c>
      <c r="CHN15" s="568" cm="1">
        <f t="array" ref="CHN15">INDEX(CHN20:CHN22,CASE!$U$4)</f>
        <v>0</v>
      </c>
      <c r="CHO15" s="568" cm="1">
        <f t="array" ref="CHO15">INDEX(CHO20:CHO22,CASE!$U$4)</f>
        <v>0</v>
      </c>
      <c r="CHP15" s="568" cm="1">
        <f t="array" ref="CHP15">INDEX(CHP20:CHP22,CASE!$U$4)</f>
        <v>0</v>
      </c>
      <c r="CHQ15" s="568" cm="1">
        <f t="array" ref="CHQ15">INDEX(CHQ20:CHQ22,CASE!$U$4)</f>
        <v>0</v>
      </c>
      <c r="CHR15" s="568" cm="1">
        <f t="array" ref="CHR15">INDEX(CHR20:CHR22,CASE!$U$4)</f>
        <v>0</v>
      </c>
      <c r="CHS15" s="568" cm="1">
        <f t="array" ref="CHS15">INDEX(CHS20:CHS22,CASE!$U$4)</f>
        <v>0</v>
      </c>
      <c r="CHT15" s="568" cm="1">
        <f t="array" ref="CHT15">INDEX(CHT20:CHT22,CASE!$U$4)</f>
        <v>0</v>
      </c>
      <c r="CHU15" s="568" cm="1">
        <f t="array" ref="CHU15">INDEX(CHU20:CHU22,CASE!$U$4)</f>
        <v>0</v>
      </c>
      <c r="CHV15" s="568" cm="1">
        <f t="array" ref="CHV15">INDEX(CHV20:CHV22,CASE!$U$4)</f>
        <v>0</v>
      </c>
      <c r="CHW15" s="568" cm="1">
        <f t="array" ref="CHW15">INDEX(CHW20:CHW22,CASE!$U$4)</f>
        <v>0</v>
      </c>
      <c r="CHX15" s="568" cm="1">
        <f t="array" ref="CHX15">INDEX(CHX20:CHX22,CASE!$U$4)</f>
        <v>0</v>
      </c>
      <c r="CHY15" s="568" cm="1">
        <f t="array" ref="CHY15">INDEX(CHY20:CHY22,CASE!$U$4)</f>
        <v>0</v>
      </c>
      <c r="CHZ15" s="568" cm="1">
        <f t="array" ref="CHZ15">INDEX(CHZ20:CHZ22,CASE!$U$4)</f>
        <v>0</v>
      </c>
      <c r="CIA15" s="568" cm="1">
        <f t="array" ref="CIA15">INDEX(CIA20:CIA22,CASE!$U$4)</f>
        <v>0</v>
      </c>
      <c r="CIB15" s="568" cm="1">
        <f t="array" ref="CIB15">INDEX(CIB20:CIB22,CASE!$U$4)</f>
        <v>0</v>
      </c>
      <c r="CIC15" s="568" cm="1">
        <f t="array" ref="CIC15">INDEX(CIC20:CIC22,CASE!$U$4)</f>
        <v>0</v>
      </c>
      <c r="CID15" s="568" cm="1">
        <f t="array" ref="CID15">INDEX(CID20:CID22,CASE!$U$4)</f>
        <v>0</v>
      </c>
      <c r="CIE15" s="568" cm="1">
        <f t="array" ref="CIE15">INDEX(CIE20:CIE22,CASE!$U$4)</f>
        <v>0</v>
      </c>
      <c r="CIF15" s="568" cm="1">
        <f t="array" ref="CIF15">INDEX(CIF20:CIF22,CASE!$U$4)</f>
        <v>0</v>
      </c>
      <c r="CIG15" s="568" cm="1">
        <f t="array" ref="CIG15">INDEX(CIG20:CIG22,CASE!$U$4)</f>
        <v>0</v>
      </c>
      <c r="CIH15" s="568" cm="1">
        <f t="array" ref="CIH15">INDEX(CIH20:CIH22,CASE!$U$4)</f>
        <v>0</v>
      </c>
      <c r="CII15" s="568" cm="1">
        <f t="array" ref="CII15">INDEX(CII20:CII22,CASE!$U$4)</f>
        <v>0</v>
      </c>
      <c r="CIJ15" s="568" cm="1">
        <f t="array" ref="CIJ15">INDEX(CIJ20:CIJ22,CASE!$U$4)</f>
        <v>0</v>
      </c>
      <c r="CIK15" s="568" cm="1">
        <f t="array" ref="CIK15">INDEX(CIK20:CIK22,CASE!$U$4)</f>
        <v>0</v>
      </c>
      <c r="CIL15" s="568" cm="1">
        <f t="array" ref="CIL15">INDEX(CIL20:CIL22,CASE!$U$4)</f>
        <v>0</v>
      </c>
      <c r="CIM15" s="568" cm="1">
        <f t="array" ref="CIM15">INDEX(CIM20:CIM22,CASE!$U$4)</f>
        <v>0</v>
      </c>
      <c r="CIN15" s="568" cm="1">
        <f t="array" ref="CIN15">INDEX(CIN20:CIN22,CASE!$U$4)</f>
        <v>0</v>
      </c>
      <c r="CIO15" s="568" cm="1">
        <f t="array" ref="CIO15">INDEX(CIO20:CIO22,CASE!$U$4)</f>
        <v>0</v>
      </c>
      <c r="CIP15" s="568" cm="1">
        <f t="array" ref="CIP15">INDEX(CIP20:CIP22,CASE!$U$4)</f>
        <v>0</v>
      </c>
      <c r="CIQ15" s="568" cm="1">
        <f t="array" ref="CIQ15">INDEX(CIQ20:CIQ22,CASE!$U$4)</f>
        <v>0</v>
      </c>
      <c r="CIR15" s="568" cm="1">
        <f t="array" ref="CIR15">INDEX(CIR20:CIR22,CASE!$U$4)</f>
        <v>0</v>
      </c>
      <c r="CIS15" s="568" cm="1">
        <f t="array" ref="CIS15">INDEX(CIS20:CIS22,CASE!$U$4)</f>
        <v>0</v>
      </c>
      <c r="CIT15" s="568" cm="1">
        <f t="array" ref="CIT15">INDEX(CIT20:CIT22,CASE!$U$4)</f>
        <v>0</v>
      </c>
      <c r="CIU15" s="568" cm="1">
        <f t="array" ref="CIU15">INDEX(CIU20:CIU22,CASE!$U$4)</f>
        <v>0</v>
      </c>
      <c r="CIV15" s="568" cm="1">
        <f t="array" ref="CIV15">INDEX(CIV20:CIV22,CASE!$U$4)</f>
        <v>0</v>
      </c>
      <c r="CIW15" s="568" cm="1">
        <f t="array" ref="CIW15">INDEX(CIW20:CIW22,CASE!$U$4)</f>
        <v>0</v>
      </c>
      <c r="CIX15" s="568" cm="1">
        <f t="array" ref="CIX15">INDEX(CIX20:CIX22,CASE!$U$4)</f>
        <v>0</v>
      </c>
      <c r="CIY15" s="568" cm="1">
        <f t="array" ref="CIY15">INDEX(CIY20:CIY22,CASE!$U$4)</f>
        <v>0</v>
      </c>
      <c r="CIZ15" s="568" cm="1">
        <f t="array" ref="CIZ15">INDEX(CIZ20:CIZ22,CASE!$U$4)</f>
        <v>0</v>
      </c>
      <c r="CJA15" s="568" cm="1">
        <f t="array" ref="CJA15">INDEX(CJA20:CJA22,CASE!$U$4)</f>
        <v>0</v>
      </c>
      <c r="CJB15" s="568" cm="1">
        <f t="array" ref="CJB15">INDEX(CJB20:CJB22,CASE!$U$4)</f>
        <v>0</v>
      </c>
      <c r="CJC15" s="568" cm="1">
        <f t="array" ref="CJC15">INDEX(CJC20:CJC22,CASE!$U$4)</f>
        <v>0</v>
      </c>
      <c r="CJD15" s="568" cm="1">
        <f t="array" ref="CJD15">INDEX(CJD20:CJD22,CASE!$U$4)</f>
        <v>0</v>
      </c>
      <c r="CJE15" s="568" cm="1">
        <f t="array" ref="CJE15">INDEX(CJE20:CJE22,CASE!$U$4)</f>
        <v>0</v>
      </c>
      <c r="CJF15" s="568" cm="1">
        <f t="array" ref="CJF15">INDEX(CJF20:CJF22,CASE!$U$4)</f>
        <v>0</v>
      </c>
      <c r="CJG15" s="568" cm="1">
        <f t="array" ref="CJG15">INDEX(CJG20:CJG22,CASE!$U$4)</f>
        <v>0</v>
      </c>
      <c r="CJH15" s="568" cm="1">
        <f t="array" ref="CJH15">INDEX(CJH20:CJH22,CASE!$U$4)</f>
        <v>0</v>
      </c>
      <c r="CJI15" s="568" cm="1">
        <f t="array" ref="CJI15">INDEX(CJI20:CJI22,CASE!$U$4)</f>
        <v>0</v>
      </c>
      <c r="CJJ15" s="568" cm="1">
        <f t="array" ref="CJJ15">INDEX(CJJ20:CJJ22,CASE!$U$4)</f>
        <v>0</v>
      </c>
      <c r="CJK15" s="568" cm="1">
        <f t="array" ref="CJK15">INDEX(CJK20:CJK22,CASE!$U$4)</f>
        <v>0</v>
      </c>
      <c r="CJL15" s="568" cm="1">
        <f t="array" ref="CJL15">INDEX(CJL20:CJL22,CASE!$U$4)</f>
        <v>0</v>
      </c>
      <c r="CJM15" s="568" cm="1">
        <f t="array" ref="CJM15">INDEX(CJM20:CJM22,CASE!$U$4)</f>
        <v>0</v>
      </c>
      <c r="CJN15" s="568" cm="1">
        <f t="array" ref="CJN15">INDEX(CJN20:CJN22,CASE!$U$4)</f>
        <v>0</v>
      </c>
      <c r="CJO15" s="568" cm="1">
        <f t="array" ref="CJO15">INDEX(CJO20:CJO22,CASE!$U$4)</f>
        <v>0</v>
      </c>
      <c r="CJP15" s="568" cm="1">
        <f t="array" ref="CJP15">INDEX(CJP20:CJP22,CASE!$U$4)</f>
        <v>0</v>
      </c>
      <c r="CJQ15" s="568" cm="1">
        <f t="array" ref="CJQ15">INDEX(CJQ20:CJQ22,CASE!$U$4)</f>
        <v>0</v>
      </c>
      <c r="CJR15" s="568" cm="1">
        <f t="array" ref="CJR15">INDEX(CJR20:CJR22,CASE!$U$4)</f>
        <v>0</v>
      </c>
      <c r="CJS15" s="568" cm="1">
        <f t="array" ref="CJS15">INDEX(CJS20:CJS22,CASE!$U$4)</f>
        <v>0</v>
      </c>
      <c r="CJT15" s="568" cm="1">
        <f t="array" ref="CJT15">INDEX(CJT20:CJT22,CASE!$U$4)</f>
        <v>0</v>
      </c>
      <c r="CJU15" s="568" cm="1">
        <f t="array" ref="CJU15">INDEX(CJU20:CJU22,CASE!$U$4)</f>
        <v>0</v>
      </c>
      <c r="CJV15" s="568" cm="1">
        <f t="array" ref="CJV15">INDEX(CJV20:CJV22,CASE!$U$4)</f>
        <v>0</v>
      </c>
      <c r="CJW15" s="568" cm="1">
        <f t="array" ref="CJW15">INDEX(CJW20:CJW22,CASE!$U$4)</f>
        <v>0</v>
      </c>
      <c r="CJX15" s="568" cm="1">
        <f t="array" ref="CJX15">INDEX(CJX20:CJX22,CASE!$U$4)</f>
        <v>0</v>
      </c>
      <c r="CJY15" s="568" cm="1">
        <f t="array" ref="CJY15">INDEX(CJY20:CJY22,CASE!$U$4)</f>
        <v>0</v>
      </c>
      <c r="CJZ15" s="568" cm="1">
        <f t="array" ref="CJZ15">INDEX(CJZ20:CJZ22,CASE!$U$4)</f>
        <v>0</v>
      </c>
      <c r="CKA15" s="568" cm="1">
        <f t="array" ref="CKA15">INDEX(CKA20:CKA22,CASE!$U$4)</f>
        <v>0</v>
      </c>
      <c r="CKB15" s="568" cm="1">
        <f t="array" ref="CKB15">INDEX(CKB20:CKB22,CASE!$U$4)</f>
        <v>0</v>
      </c>
      <c r="CKC15" s="568" cm="1">
        <f t="array" ref="CKC15">INDEX(CKC20:CKC22,CASE!$U$4)</f>
        <v>0</v>
      </c>
      <c r="CKD15" s="568" cm="1">
        <f t="array" ref="CKD15">INDEX(CKD20:CKD22,CASE!$U$4)</f>
        <v>0</v>
      </c>
      <c r="CKE15" s="568" cm="1">
        <f t="array" ref="CKE15">INDEX(CKE20:CKE22,CASE!$U$4)</f>
        <v>0</v>
      </c>
      <c r="CKF15" s="568" cm="1">
        <f t="array" ref="CKF15">INDEX(CKF20:CKF22,CASE!$U$4)</f>
        <v>0</v>
      </c>
      <c r="CKG15" s="568" cm="1">
        <f t="array" ref="CKG15">INDEX(CKG20:CKG22,CASE!$U$4)</f>
        <v>0</v>
      </c>
      <c r="CKH15" s="568" cm="1">
        <f t="array" ref="CKH15">INDEX(CKH20:CKH22,CASE!$U$4)</f>
        <v>0</v>
      </c>
      <c r="CKI15" s="568" cm="1">
        <f t="array" ref="CKI15">INDEX(CKI20:CKI22,CASE!$U$4)</f>
        <v>0</v>
      </c>
      <c r="CKJ15" s="568" cm="1">
        <f t="array" ref="CKJ15">INDEX(CKJ20:CKJ22,CASE!$U$4)</f>
        <v>0</v>
      </c>
      <c r="CKK15" s="568" cm="1">
        <f t="array" ref="CKK15">INDEX(CKK20:CKK22,CASE!$U$4)</f>
        <v>0</v>
      </c>
      <c r="CKL15" s="568" cm="1">
        <f t="array" ref="CKL15">INDEX(CKL20:CKL22,CASE!$U$4)</f>
        <v>0</v>
      </c>
      <c r="CKM15" s="568" cm="1">
        <f t="array" ref="CKM15">INDEX(CKM20:CKM22,CASE!$U$4)</f>
        <v>0</v>
      </c>
      <c r="CKN15" s="568" cm="1">
        <f t="array" ref="CKN15">INDEX(CKN20:CKN22,CASE!$U$4)</f>
        <v>0</v>
      </c>
      <c r="CKO15" s="568" cm="1">
        <f t="array" ref="CKO15">INDEX(CKO20:CKO22,CASE!$U$4)</f>
        <v>0</v>
      </c>
      <c r="CKP15" s="568" cm="1">
        <f t="array" ref="CKP15">INDEX(CKP20:CKP22,CASE!$U$4)</f>
        <v>0</v>
      </c>
      <c r="CKQ15" s="568" cm="1">
        <f t="array" ref="CKQ15">INDEX(CKQ20:CKQ22,CASE!$U$4)</f>
        <v>0</v>
      </c>
      <c r="CKR15" s="568" cm="1">
        <f t="array" ref="CKR15">INDEX(CKR20:CKR22,CASE!$U$4)</f>
        <v>0</v>
      </c>
      <c r="CKS15" s="568" cm="1">
        <f t="array" ref="CKS15">INDEX(CKS20:CKS22,CASE!$U$4)</f>
        <v>0</v>
      </c>
      <c r="CKT15" s="568" cm="1">
        <f t="array" ref="CKT15">INDEX(CKT20:CKT22,CASE!$U$4)</f>
        <v>0</v>
      </c>
      <c r="CKU15" s="568" cm="1">
        <f t="array" ref="CKU15">INDEX(CKU20:CKU22,CASE!$U$4)</f>
        <v>0</v>
      </c>
      <c r="CKV15" s="568" cm="1">
        <f t="array" ref="CKV15">INDEX(CKV20:CKV22,CASE!$U$4)</f>
        <v>0</v>
      </c>
      <c r="CKW15" s="568" cm="1">
        <f t="array" ref="CKW15">INDEX(CKW20:CKW22,CASE!$U$4)</f>
        <v>0</v>
      </c>
      <c r="CKX15" s="568" cm="1">
        <f t="array" ref="CKX15">INDEX(CKX20:CKX22,CASE!$U$4)</f>
        <v>0</v>
      </c>
      <c r="CKY15" s="568" cm="1">
        <f t="array" ref="CKY15">INDEX(CKY20:CKY22,CASE!$U$4)</f>
        <v>0</v>
      </c>
      <c r="CKZ15" s="568" cm="1">
        <f t="array" ref="CKZ15">INDEX(CKZ20:CKZ22,CASE!$U$4)</f>
        <v>0</v>
      </c>
      <c r="CLA15" s="568" cm="1">
        <f t="array" ref="CLA15">INDEX(CLA20:CLA22,CASE!$U$4)</f>
        <v>0</v>
      </c>
      <c r="CLB15" s="568" cm="1">
        <f t="array" ref="CLB15">INDEX(CLB20:CLB22,CASE!$U$4)</f>
        <v>0</v>
      </c>
      <c r="CLC15" s="568" cm="1">
        <f t="array" ref="CLC15">INDEX(CLC20:CLC22,CASE!$U$4)</f>
        <v>0</v>
      </c>
      <c r="CLD15" s="568" cm="1">
        <f t="array" ref="CLD15">INDEX(CLD20:CLD22,CASE!$U$4)</f>
        <v>0</v>
      </c>
      <c r="CLE15" s="568" cm="1">
        <f t="array" ref="CLE15">INDEX(CLE20:CLE22,CASE!$U$4)</f>
        <v>0</v>
      </c>
      <c r="CLF15" s="568" cm="1">
        <f t="array" ref="CLF15">INDEX(CLF20:CLF22,CASE!$U$4)</f>
        <v>0</v>
      </c>
      <c r="CLG15" s="568" cm="1">
        <f t="array" ref="CLG15">INDEX(CLG20:CLG22,CASE!$U$4)</f>
        <v>0</v>
      </c>
      <c r="CLH15" s="568" cm="1">
        <f t="array" ref="CLH15">INDEX(CLH20:CLH22,CASE!$U$4)</f>
        <v>0</v>
      </c>
      <c r="CLI15" s="568" cm="1">
        <f t="array" ref="CLI15">INDEX(CLI20:CLI22,CASE!$U$4)</f>
        <v>0</v>
      </c>
      <c r="CLJ15" s="568" cm="1">
        <f t="array" ref="CLJ15">INDEX(CLJ20:CLJ22,CASE!$U$4)</f>
        <v>0</v>
      </c>
      <c r="CLK15" s="568" cm="1">
        <f t="array" ref="CLK15">INDEX(CLK20:CLK22,CASE!$U$4)</f>
        <v>0</v>
      </c>
      <c r="CLL15" s="568" cm="1">
        <f t="array" ref="CLL15">INDEX(CLL20:CLL22,CASE!$U$4)</f>
        <v>0</v>
      </c>
      <c r="CLM15" s="568" cm="1">
        <f t="array" ref="CLM15">INDEX(CLM20:CLM22,CASE!$U$4)</f>
        <v>0</v>
      </c>
      <c r="CLN15" s="568" cm="1">
        <f t="array" ref="CLN15">INDEX(CLN20:CLN22,CASE!$U$4)</f>
        <v>0</v>
      </c>
      <c r="CLO15" s="568" cm="1">
        <f t="array" ref="CLO15">INDEX(CLO20:CLO22,CASE!$U$4)</f>
        <v>0</v>
      </c>
      <c r="CLP15" s="568" cm="1">
        <f t="array" ref="CLP15">INDEX(CLP20:CLP22,CASE!$U$4)</f>
        <v>0</v>
      </c>
      <c r="CLQ15" s="568" cm="1">
        <f t="array" ref="CLQ15">INDEX(CLQ20:CLQ22,CASE!$U$4)</f>
        <v>0</v>
      </c>
      <c r="CLR15" s="568" cm="1">
        <f t="array" ref="CLR15">INDEX(CLR20:CLR22,CASE!$U$4)</f>
        <v>0</v>
      </c>
      <c r="CLS15" s="568" cm="1">
        <f t="array" ref="CLS15">INDEX(CLS20:CLS22,CASE!$U$4)</f>
        <v>0</v>
      </c>
      <c r="CLT15" s="568" cm="1">
        <f t="array" ref="CLT15">INDEX(CLT20:CLT22,CASE!$U$4)</f>
        <v>0</v>
      </c>
      <c r="CLU15" s="568" cm="1">
        <f t="array" ref="CLU15">INDEX(CLU20:CLU22,CASE!$U$4)</f>
        <v>0</v>
      </c>
      <c r="CLV15" s="568" cm="1">
        <f t="array" ref="CLV15">INDEX(CLV20:CLV22,CASE!$U$4)</f>
        <v>0</v>
      </c>
      <c r="CLW15" s="568" cm="1">
        <f t="array" ref="CLW15">INDEX(CLW20:CLW22,CASE!$U$4)</f>
        <v>0</v>
      </c>
      <c r="CLX15" s="568" cm="1">
        <f t="array" ref="CLX15">INDEX(CLX20:CLX22,CASE!$U$4)</f>
        <v>0</v>
      </c>
      <c r="CLY15" s="568" cm="1">
        <f t="array" ref="CLY15">INDEX(CLY20:CLY22,CASE!$U$4)</f>
        <v>0</v>
      </c>
      <c r="CLZ15" s="568" cm="1">
        <f t="array" ref="CLZ15">INDEX(CLZ20:CLZ22,CASE!$U$4)</f>
        <v>0</v>
      </c>
      <c r="CMA15" s="568" cm="1">
        <f t="array" ref="CMA15">INDEX(CMA20:CMA22,CASE!$U$4)</f>
        <v>0</v>
      </c>
      <c r="CMB15" s="568" cm="1">
        <f t="array" ref="CMB15">INDEX(CMB20:CMB22,CASE!$U$4)</f>
        <v>0</v>
      </c>
      <c r="CMC15" s="568" cm="1">
        <f t="array" ref="CMC15">INDEX(CMC20:CMC22,CASE!$U$4)</f>
        <v>0</v>
      </c>
      <c r="CMD15" s="568" cm="1">
        <f t="array" ref="CMD15">INDEX(CMD20:CMD22,CASE!$U$4)</f>
        <v>0</v>
      </c>
      <c r="CME15" s="568" cm="1">
        <f t="array" ref="CME15">INDEX(CME20:CME22,CASE!$U$4)</f>
        <v>0</v>
      </c>
      <c r="CMF15" s="568" cm="1">
        <f t="array" ref="CMF15">INDEX(CMF20:CMF22,CASE!$U$4)</f>
        <v>0</v>
      </c>
      <c r="CMG15" s="568" cm="1">
        <f t="array" ref="CMG15">INDEX(CMG20:CMG22,CASE!$U$4)</f>
        <v>0</v>
      </c>
      <c r="CMH15" s="568" cm="1">
        <f t="array" ref="CMH15">INDEX(CMH20:CMH22,CASE!$U$4)</f>
        <v>0</v>
      </c>
      <c r="CMI15" s="568" cm="1">
        <f t="array" ref="CMI15">INDEX(CMI20:CMI22,CASE!$U$4)</f>
        <v>0</v>
      </c>
      <c r="CMJ15" s="568" cm="1">
        <f t="array" ref="CMJ15">INDEX(CMJ20:CMJ22,CASE!$U$4)</f>
        <v>0</v>
      </c>
      <c r="CMK15" s="568" cm="1">
        <f t="array" ref="CMK15">INDEX(CMK20:CMK22,CASE!$U$4)</f>
        <v>0</v>
      </c>
      <c r="CML15" s="568" cm="1">
        <f t="array" ref="CML15">INDEX(CML20:CML22,CASE!$U$4)</f>
        <v>0</v>
      </c>
      <c r="CMM15" s="568" cm="1">
        <f t="array" ref="CMM15">INDEX(CMM20:CMM22,CASE!$U$4)</f>
        <v>0</v>
      </c>
      <c r="CMN15" s="568" cm="1">
        <f t="array" ref="CMN15">INDEX(CMN20:CMN22,CASE!$U$4)</f>
        <v>0</v>
      </c>
      <c r="CMO15" s="568" cm="1">
        <f t="array" ref="CMO15">INDEX(CMO20:CMO22,CASE!$U$4)</f>
        <v>0</v>
      </c>
      <c r="CMP15" s="568" cm="1">
        <f t="array" ref="CMP15">INDEX(CMP20:CMP22,CASE!$U$4)</f>
        <v>0</v>
      </c>
      <c r="CMQ15" s="568" cm="1">
        <f t="array" ref="CMQ15">INDEX(CMQ20:CMQ22,CASE!$U$4)</f>
        <v>0</v>
      </c>
      <c r="CMR15" s="568" cm="1">
        <f t="array" ref="CMR15">INDEX(CMR20:CMR22,CASE!$U$4)</f>
        <v>0</v>
      </c>
      <c r="CMS15" s="568" cm="1">
        <f t="array" ref="CMS15">INDEX(CMS20:CMS22,CASE!$U$4)</f>
        <v>0</v>
      </c>
      <c r="CMT15" s="568" cm="1">
        <f t="array" ref="CMT15">INDEX(CMT20:CMT22,CASE!$U$4)</f>
        <v>0</v>
      </c>
      <c r="CMU15" s="568" cm="1">
        <f t="array" ref="CMU15">INDEX(CMU20:CMU22,CASE!$U$4)</f>
        <v>0</v>
      </c>
      <c r="CMV15" s="568" cm="1">
        <f t="array" ref="CMV15">INDEX(CMV20:CMV22,CASE!$U$4)</f>
        <v>0</v>
      </c>
      <c r="CMW15" s="568" cm="1">
        <f t="array" ref="CMW15">INDEX(CMW20:CMW22,CASE!$U$4)</f>
        <v>0</v>
      </c>
      <c r="CMX15" s="568" cm="1">
        <f t="array" ref="CMX15">INDEX(CMX20:CMX22,CASE!$U$4)</f>
        <v>0</v>
      </c>
      <c r="CMY15" s="568" cm="1">
        <f t="array" ref="CMY15">INDEX(CMY20:CMY22,CASE!$U$4)</f>
        <v>0</v>
      </c>
      <c r="CMZ15" s="568" cm="1">
        <f t="array" ref="CMZ15">INDEX(CMZ20:CMZ22,CASE!$U$4)</f>
        <v>0</v>
      </c>
      <c r="CNA15" s="568" cm="1">
        <f t="array" ref="CNA15">INDEX(CNA20:CNA22,CASE!$U$4)</f>
        <v>0</v>
      </c>
      <c r="CNB15" s="568" cm="1">
        <f t="array" ref="CNB15">INDEX(CNB20:CNB22,CASE!$U$4)</f>
        <v>0</v>
      </c>
      <c r="CNC15" s="568" cm="1">
        <f t="array" ref="CNC15">INDEX(CNC20:CNC22,CASE!$U$4)</f>
        <v>0</v>
      </c>
      <c r="CND15" s="568" cm="1">
        <f t="array" ref="CND15">INDEX(CND20:CND22,CASE!$U$4)</f>
        <v>0</v>
      </c>
      <c r="CNE15" s="568" cm="1">
        <f t="array" ref="CNE15">INDEX(CNE20:CNE22,CASE!$U$4)</f>
        <v>0</v>
      </c>
      <c r="CNF15" s="568" cm="1">
        <f t="array" ref="CNF15">INDEX(CNF20:CNF22,CASE!$U$4)</f>
        <v>0</v>
      </c>
      <c r="CNG15" s="568" cm="1">
        <f t="array" ref="CNG15">INDEX(CNG20:CNG22,CASE!$U$4)</f>
        <v>0</v>
      </c>
      <c r="CNH15" s="568" cm="1">
        <f t="array" ref="CNH15">INDEX(CNH20:CNH22,CASE!$U$4)</f>
        <v>0</v>
      </c>
      <c r="CNI15" s="568" cm="1">
        <f t="array" ref="CNI15">INDEX(CNI20:CNI22,CASE!$U$4)</f>
        <v>0</v>
      </c>
      <c r="CNJ15" s="568" cm="1">
        <f t="array" ref="CNJ15">INDEX(CNJ20:CNJ22,CASE!$U$4)</f>
        <v>0</v>
      </c>
      <c r="CNK15" s="568" cm="1">
        <f t="array" ref="CNK15">INDEX(CNK20:CNK22,CASE!$U$4)</f>
        <v>0</v>
      </c>
      <c r="CNL15" s="568" cm="1">
        <f t="array" ref="CNL15">INDEX(CNL20:CNL22,CASE!$U$4)</f>
        <v>0</v>
      </c>
      <c r="CNM15" s="568" cm="1">
        <f t="array" ref="CNM15">INDEX(CNM20:CNM22,CASE!$U$4)</f>
        <v>0</v>
      </c>
      <c r="CNN15" s="568" cm="1">
        <f t="array" ref="CNN15">INDEX(CNN20:CNN22,CASE!$U$4)</f>
        <v>0</v>
      </c>
      <c r="CNO15" s="568" cm="1">
        <f t="array" ref="CNO15">INDEX(CNO20:CNO22,CASE!$U$4)</f>
        <v>0</v>
      </c>
      <c r="CNP15" s="568" cm="1">
        <f t="array" ref="CNP15">INDEX(CNP20:CNP22,CASE!$U$4)</f>
        <v>0</v>
      </c>
      <c r="CNQ15" s="568" cm="1">
        <f t="array" ref="CNQ15">INDEX(CNQ20:CNQ22,CASE!$U$4)</f>
        <v>0</v>
      </c>
      <c r="CNR15" s="568" cm="1">
        <f t="array" ref="CNR15">INDEX(CNR20:CNR22,CASE!$U$4)</f>
        <v>0</v>
      </c>
      <c r="CNS15" s="568" cm="1">
        <f t="array" ref="CNS15">INDEX(CNS20:CNS22,CASE!$U$4)</f>
        <v>0</v>
      </c>
      <c r="CNT15" s="568" cm="1">
        <f t="array" ref="CNT15">INDEX(CNT20:CNT22,CASE!$U$4)</f>
        <v>0</v>
      </c>
      <c r="CNU15" s="568" cm="1">
        <f t="array" ref="CNU15">INDEX(CNU20:CNU22,CASE!$U$4)</f>
        <v>0</v>
      </c>
      <c r="CNV15" s="568" cm="1">
        <f t="array" ref="CNV15">INDEX(CNV20:CNV22,CASE!$U$4)</f>
        <v>0</v>
      </c>
      <c r="CNW15" s="568" cm="1">
        <f t="array" ref="CNW15">INDEX(CNW20:CNW22,CASE!$U$4)</f>
        <v>0</v>
      </c>
      <c r="CNX15" s="568" cm="1">
        <f t="array" ref="CNX15">INDEX(CNX20:CNX22,CASE!$U$4)</f>
        <v>0</v>
      </c>
      <c r="CNY15" s="568" cm="1">
        <f t="array" ref="CNY15">INDEX(CNY20:CNY22,CASE!$U$4)</f>
        <v>0</v>
      </c>
      <c r="CNZ15" s="568" cm="1">
        <f t="array" ref="CNZ15">INDEX(CNZ20:CNZ22,CASE!$U$4)</f>
        <v>0</v>
      </c>
      <c r="COA15" s="568" cm="1">
        <f t="array" ref="COA15">INDEX(COA20:COA22,CASE!$U$4)</f>
        <v>0</v>
      </c>
      <c r="COB15" s="568" cm="1">
        <f t="array" ref="COB15">INDEX(COB20:COB22,CASE!$U$4)</f>
        <v>0</v>
      </c>
      <c r="COC15" s="568" cm="1">
        <f t="array" ref="COC15">INDEX(COC20:COC22,CASE!$U$4)</f>
        <v>0</v>
      </c>
      <c r="COD15" s="568" cm="1">
        <f t="array" ref="COD15">INDEX(COD20:COD22,CASE!$U$4)</f>
        <v>0</v>
      </c>
      <c r="COE15" s="568" cm="1">
        <f t="array" ref="COE15">INDEX(COE20:COE22,CASE!$U$4)</f>
        <v>0</v>
      </c>
      <c r="COF15" s="568" cm="1">
        <f t="array" ref="COF15">INDEX(COF20:COF22,CASE!$U$4)</f>
        <v>0</v>
      </c>
      <c r="COG15" s="568" cm="1">
        <f t="array" ref="COG15">INDEX(COG20:COG22,CASE!$U$4)</f>
        <v>0</v>
      </c>
      <c r="COH15" s="568" cm="1">
        <f t="array" ref="COH15">INDEX(COH20:COH22,CASE!$U$4)</f>
        <v>0</v>
      </c>
      <c r="COI15" s="568" cm="1">
        <f t="array" ref="COI15">INDEX(COI20:COI22,CASE!$U$4)</f>
        <v>0</v>
      </c>
      <c r="COJ15" s="568" cm="1">
        <f t="array" ref="COJ15">INDEX(COJ20:COJ22,CASE!$U$4)</f>
        <v>0</v>
      </c>
      <c r="COK15" s="568" cm="1">
        <f t="array" ref="COK15">INDEX(COK20:COK22,CASE!$U$4)</f>
        <v>0</v>
      </c>
      <c r="COL15" s="568" cm="1">
        <f t="array" ref="COL15">INDEX(COL20:COL22,CASE!$U$4)</f>
        <v>0</v>
      </c>
      <c r="COM15" s="568" cm="1">
        <f t="array" ref="COM15">INDEX(COM20:COM22,CASE!$U$4)</f>
        <v>0</v>
      </c>
      <c r="CON15" s="568" cm="1">
        <f t="array" ref="CON15">INDEX(CON20:CON22,CASE!$U$4)</f>
        <v>0</v>
      </c>
      <c r="COO15" s="568" cm="1">
        <f t="array" ref="COO15">INDEX(COO20:COO22,CASE!$U$4)</f>
        <v>0</v>
      </c>
      <c r="COP15" s="568" cm="1">
        <f t="array" ref="COP15">INDEX(COP20:COP22,CASE!$U$4)</f>
        <v>0</v>
      </c>
      <c r="COQ15" s="568" cm="1">
        <f t="array" ref="COQ15">INDEX(COQ20:COQ22,CASE!$U$4)</f>
        <v>0</v>
      </c>
      <c r="COR15" s="568" cm="1">
        <f t="array" ref="COR15">INDEX(COR20:COR22,CASE!$U$4)</f>
        <v>0</v>
      </c>
      <c r="COS15" s="568" cm="1">
        <f t="array" ref="COS15">INDEX(COS20:COS22,CASE!$U$4)</f>
        <v>0</v>
      </c>
      <c r="COT15" s="568" cm="1">
        <f t="array" ref="COT15">INDEX(COT20:COT22,CASE!$U$4)</f>
        <v>0</v>
      </c>
      <c r="COU15" s="568" cm="1">
        <f t="array" ref="COU15">INDEX(COU20:COU22,CASE!$U$4)</f>
        <v>0</v>
      </c>
      <c r="COV15" s="568" cm="1">
        <f t="array" ref="COV15">INDEX(COV20:COV22,CASE!$U$4)</f>
        <v>0</v>
      </c>
      <c r="COW15" s="568" cm="1">
        <f t="array" ref="COW15">INDEX(COW20:COW22,CASE!$U$4)</f>
        <v>0</v>
      </c>
      <c r="COX15" s="568" cm="1">
        <f t="array" ref="COX15">INDEX(COX20:COX22,CASE!$U$4)</f>
        <v>0</v>
      </c>
      <c r="COY15" s="568" cm="1">
        <f t="array" ref="COY15">INDEX(COY20:COY22,CASE!$U$4)</f>
        <v>0</v>
      </c>
      <c r="COZ15" s="568" cm="1">
        <f t="array" ref="COZ15">INDEX(COZ20:COZ22,CASE!$U$4)</f>
        <v>0</v>
      </c>
      <c r="CPA15" s="568" cm="1">
        <f t="array" ref="CPA15">INDEX(CPA20:CPA22,CASE!$U$4)</f>
        <v>0</v>
      </c>
      <c r="CPB15" s="568" cm="1">
        <f t="array" ref="CPB15">INDEX(CPB20:CPB22,CASE!$U$4)</f>
        <v>0</v>
      </c>
      <c r="CPC15" s="568" cm="1">
        <f t="array" ref="CPC15">INDEX(CPC20:CPC22,CASE!$U$4)</f>
        <v>0</v>
      </c>
      <c r="CPD15" s="568" cm="1">
        <f t="array" ref="CPD15">INDEX(CPD20:CPD22,CASE!$U$4)</f>
        <v>0</v>
      </c>
      <c r="CPE15" s="568" cm="1">
        <f t="array" ref="CPE15">INDEX(CPE20:CPE22,CASE!$U$4)</f>
        <v>0</v>
      </c>
      <c r="CPF15" s="568" cm="1">
        <f t="array" ref="CPF15">INDEX(CPF20:CPF22,CASE!$U$4)</f>
        <v>0</v>
      </c>
      <c r="CPG15" s="568" cm="1">
        <f t="array" ref="CPG15">INDEX(CPG20:CPG22,CASE!$U$4)</f>
        <v>0</v>
      </c>
      <c r="CPH15" s="568" cm="1">
        <f t="array" ref="CPH15">INDEX(CPH20:CPH22,CASE!$U$4)</f>
        <v>0</v>
      </c>
      <c r="CPI15" s="568" cm="1">
        <f t="array" ref="CPI15">INDEX(CPI20:CPI22,CASE!$U$4)</f>
        <v>0</v>
      </c>
      <c r="CPJ15" s="568" cm="1">
        <f t="array" ref="CPJ15">INDEX(CPJ20:CPJ22,CASE!$U$4)</f>
        <v>0</v>
      </c>
      <c r="CPK15" s="568" cm="1">
        <f t="array" ref="CPK15">INDEX(CPK20:CPK22,CASE!$U$4)</f>
        <v>0</v>
      </c>
      <c r="CPL15" s="568" cm="1">
        <f t="array" ref="CPL15">INDEX(CPL20:CPL22,CASE!$U$4)</f>
        <v>0</v>
      </c>
      <c r="CPM15" s="568" cm="1">
        <f t="array" ref="CPM15">INDEX(CPM20:CPM22,CASE!$U$4)</f>
        <v>0</v>
      </c>
      <c r="CPN15" s="568" cm="1">
        <f t="array" ref="CPN15">INDEX(CPN20:CPN22,CASE!$U$4)</f>
        <v>0</v>
      </c>
      <c r="CPO15" s="568" cm="1">
        <f t="array" ref="CPO15">INDEX(CPO20:CPO22,CASE!$U$4)</f>
        <v>0</v>
      </c>
      <c r="CPP15" s="568" cm="1">
        <f t="array" ref="CPP15">INDEX(CPP20:CPP22,CASE!$U$4)</f>
        <v>0</v>
      </c>
      <c r="CPQ15" s="568" cm="1">
        <f t="array" ref="CPQ15">INDEX(CPQ20:CPQ22,CASE!$U$4)</f>
        <v>0</v>
      </c>
      <c r="CPR15" s="568" cm="1">
        <f t="array" ref="CPR15">INDEX(CPR20:CPR22,CASE!$U$4)</f>
        <v>0</v>
      </c>
      <c r="CPS15" s="568" cm="1">
        <f t="array" ref="CPS15">INDEX(CPS20:CPS22,CASE!$U$4)</f>
        <v>0</v>
      </c>
      <c r="CPT15" s="568" cm="1">
        <f t="array" ref="CPT15">INDEX(CPT20:CPT22,CASE!$U$4)</f>
        <v>0</v>
      </c>
      <c r="CPU15" s="568" cm="1">
        <f t="array" ref="CPU15">INDEX(CPU20:CPU22,CASE!$U$4)</f>
        <v>0</v>
      </c>
      <c r="CPV15" s="568" cm="1">
        <f t="array" ref="CPV15">INDEX(CPV20:CPV22,CASE!$U$4)</f>
        <v>0</v>
      </c>
      <c r="CPW15" s="568" cm="1">
        <f t="array" ref="CPW15">INDEX(CPW20:CPW22,CASE!$U$4)</f>
        <v>0</v>
      </c>
      <c r="CPX15" s="568" cm="1">
        <f t="array" ref="CPX15">INDEX(CPX20:CPX22,CASE!$U$4)</f>
        <v>0</v>
      </c>
      <c r="CPY15" s="568" cm="1">
        <f t="array" ref="CPY15">INDEX(CPY20:CPY22,CASE!$U$4)</f>
        <v>0</v>
      </c>
      <c r="CPZ15" s="568" cm="1">
        <f t="array" ref="CPZ15">INDEX(CPZ20:CPZ22,CASE!$U$4)</f>
        <v>0</v>
      </c>
      <c r="CQA15" s="568" cm="1">
        <f t="array" ref="CQA15">INDEX(CQA20:CQA22,CASE!$U$4)</f>
        <v>0</v>
      </c>
      <c r="CQB15" s="568" cm="1">
        <f t="array" ref="CQB15">INDEX(CQB20:CQB22,CASE!$U$4)</f>
        <v>0</v>
      </c>
      <c r="CQC15" s="568" cm="1">
        <f t="array" ref="CQC15">INDEX(CQC20:CQC22,CASE!$U$4)</f>
        <v>0</v>
      </c>
      <c r="CQD15" s="568" cm="1">
        <f t="array" ref="CQD15">INDEX(CQD20:CQD22,CASE!$U$4)</f>
        <v>0</v>
      </c>
      <c r="CQE15" s="568" cm="1">
        <f t="array" ref="CQE15">INDEX(CQE20:CQE22,CASE!$U$4)</f>
        <v>0</v>
      </c>
      <c r="CQF15" s="568" cm="1">
        <f t="array" ref="CQF15">INDEX(CQF20:CQF22,CASE!$U$4)</f>
        <v>0</v>
      </c>
      <c r="CQG15" s="568" cm="1">
        <f t="array" ref="CQG15">INDEX(CQG20:CQG22,CASE!$U$4)</f>
        <v>0</v>
      </c>
      <c r="CQH15" s="568" cm="1">
        <f t="array" ref="CQH15">INDEX(CQH20:CQH22,CASE!$U$4)</f>
        <v>0</v>
      </c>
      <c r="CQI15" s="568" cm="1">
        <f t="array" ref="CQI15">INDEX(CQI20:CQI22,CASE!$U$4)</f>
        <v>0</v>
      </c>
      <c r="CQJ15" s="568" cm="1">
        <f t="array" ref="CQJ15">INDEX(CQJ20:CQJ22,CASE!$U$4)</f>
        <v>0</v>
      </c>
      <c r="CQK15" s="568" cm="1">
        <f t="array" ref="CQK15">INDEX(CQK20:CQK22,CASE!$U$4)</f>
        <v>0</v>
      </c>
      <c r="CQL15" s="568" cm="1">
        <f t="array" ref="CQL15">INDEX(CQL20:CQL22,CASE!$U$4)</f>
        <v>0</v>
      </c>
      <c r="CQM15" s="568" cm="1">
        <f t="array" ref="CQM15">INDEX(CQM20:CQM22,CASE!$U$4)</f>
        <v>0</v>
      </c>
      <c r="CQN15" s="568" cm="1">
        <f t="array" ref="CQN15">INDEX(CQN20:CQN22,CASE!$U$4)</f>
        <v>0</v>
      </c>
      <c r="CQO15" s="568" cm="1">
        <f t="array" ref="CQO15">INDEX(CQO20:CQO22,CASE!$U$4)</f>
        <v>0</v>
      </c>
      <c r="CQP15" s="568" cm="1">
        <f t="array" ref="CQP15">INDEX(CQP20:CQP22,CASE!$U$4)</f>
        <v>0</v>
      </c>
      <c r="CQQ15" s="568" cm="1">
        <f t="array" ref="CQQ15">INDEX(CQQ20:CQQ22,CASE!$U$4)</f>
        <v>0</v>
      </c>
      <c r="CQR15" s="568" cm="1">
        <f t="array" ref="CQR15">INDEX(CQR20:CQR22,CASE!$U$4)</f>
        <v>0</v>
      </c>
      <c r="CQS15" s="568" cm="1">
        <f t="array" ref="CQS15">INDEX(CQS20:CQS22,CASE!$U$4)</f>
        <v>0</v>
      </c>
      <c r="CQT15" s="568" cm="1">
        <f t="array" ref="CQT15">INDEX(CQT20:CQT22,CASE!$U$4)</f>
        <v>0</v>
      </c>
      <c r="CQU15" s="568" cm="1">
        <f t="array" ref="CQU15">INDEX(CQU20:CQU22,CASE!$U$4)</f>
        <v>0</v>
      </c>
      <c r="CQV15" s="568" cm="1">
        <f t="array" ref="CQV15">INDEX(CQV20:CQV22,CASE!$U$4)</f>
        <v>0</v>
      </c>
      <c r="CQW15" s="568" cm="1">
        <f t="array" ref="CQW15">INDEX(CQW20:CQW22,CASE!$U$4)</f>
        <v>0</v>
      </c>
      <c r="CQX15" s="568" cm="1">
        <f t="array" ref="CQX15">INDEX(CQX20:CQX22,CASE!$U$4)</f>
        <v>0</v>
      </c>
      <c r="CQY15" s="568" cm="1">
        <f t="array" ref="CQY15">INDEX(CQY20:CQY22,CASE!$U$4)</f>
        <v>0</v>
      </c>
      <c r="CQZ15" s="568" cm="1">
        <f t="array" ref="CQZ15">INDEX(CQZ20:CQZ22,CASE!$U$4)</f>
        <v>0</v>
      </c>
      <c r="CRA15" s="568" cm="1">
        <f t="array" ref="CRA15">INDEX(CRA20:CRA22,CASE!$U$4)</f>
        <v>0</v>
      </c>
      <c r="CRB15" s="568" cm="1">
        <f t="array" ref="CRB15">INDEX(CRB20:CRB22,CASE!$U$4)</f>
        <v>0</v>
      </c>
      <c r="CRC15" s="568" cm="1">
        <f t="array" ref="CRC15">INDEX(CRC20:CRC22,CASE!$U$4)</f>
        <v>0</v>
      </c>
      <c r="CRD15" s="568" cm="1">
        <f t="array" ref="CRD15">INDEX(CRD20:CRD22,CASE!$U$4)</f>
        <v>0</v>
      </c>
      <c r="CRE15" s="568" cm="1">
        <f t="array" ref="CRE15">INDEX(CRE20:CRE22,CASE!$U$4)</f>
        <v>0</v>
      </c>
      <c r="CRF15" s="568" cm="1">
        <f t="array" ref="CRF15">INDEX(CRF20:CRF22,CASE!$U$4)</f>
        <v>0</v>
      </c>
      <c r="CRG15" s="568" cm="1">
        <f t="array" ref="CRG15">INDEX(CRG20:CRG22,CASE!$U$4)</f>
        <v>0</v>
      </c>
      <c r="CRH15" s="568" cm="1">
        <f t="array" ref="CRH15">INDEX(CRH20:CRH22,CASE!$U$4)</f>
        <v>0</v>
      </c>
      <c r="CRI15" s="568" cm="1">
        <f t="array" ref="CRI15">INDEX(CRI20:CRI22,CASE!$U$4)</f>
        <v>0</v>
      </c>
      <c r="CRJ15" s="568" cm="1">
        <f t="array" ref="CRJ15">INDEX(CRJ20:CRJ22,CASE!$U$4)</f>
        <v>0</v>
      </c>
      <c r="CRK15" s="568" cm="1">
        <f t="array" ref="CRK15">INDEX(CRK20:CRK22,CASE!$U$4)</f>
        <v>0</v>
      </c>
      <c r="CRL15" s="568" cm="1">
        <f t="array" ref="CRL15">INDEX(CRL20:CRL22,CASE!$U$4)</f>
        <v>0</v>
      </c>
      <c r="CRM15" s="568" cm="1">
        <f t="array" ref="CRM15">INDEX(CRM20:CRM22,CASE!$U$4)</f>
        <v>0</v>
      </c>
      <c r="CRN15" s="568" cm="1">
        <f t="array" ref="CRN15">INDEX(CRN20:CRN22,CASE!$U$4)</f>
        <v>0</v>
      </c>
      <c r="CRO15" s="568" cm="1">
        <f t="array" ref="CRO15">INDEX(CRO20:CRO22,CASE!$U$4)</f>
        <v>0</v>
      </c>
      <c r="CRP15" s="568" cm="1">
        <f t="array" ref="CRP15">INDEX(CRP20:CRP22,CASE!$U$4)</f>
        <v>0</v>
      </c>
      <c r="CRQ15" s="568" cm="1">
        <f t="array" ref="CRQ15">INDEX(CRQ20:CRQ22,CASE!$U$4)</f>
        <v>0</v>
      </c>
      <c r="CRR15" s="568" cm="1">
        <f t="array" ref="CRR15">INDEX(CRR20:CRR22,CASE!$U$4)</f>
        <v>0</v>
      </c>
      <c r="CRS15" s="568" cm="1">
        <f t="array" ref="CRS15">INDEX(CRS20:CRS22,CASE!$U$4)</f>
        <v>0</v>
      </c>
      <c r="CRT15" s="568" cm="1">
        <f t="array" ref="CRT15">INDEX(CRT20:CRT22,CASE!$U$4)</f>
        <v>0</v>
      </c>
      <c r="CRU15" s="568" cm="1">
        <f t="array" ref="CRU15">INDEX(CRU20:CRU22,CASE!$U$4)</f>
        <v>0</v>
      </c>
      <c r="CRV15" s="568" cm="1">
        <f t="array" ref="CRV15">INDEX(CRV20:CRV22,CASE!$U$4)</f>
        <v>0</v>
      </c>
      <c r="CRW15" s="568" cm="1">
        <f t="array" ref="CRW15">INDEX(CRW20:CRW22,CASE!$U$4)</f>
        <v>0</v>
      </c>
      <c r="CRX15" s="568" cm="1">
        <f t="array" ref="CRX15">INDEX(CRX20:CRX22,CASE!$U$4)</f>
        <v>0</v>
      </c>
      <c r="CRY15" s="568" cm="1">
        <f t="array" ref="CRY15">INDEX(CRY20:CRY22,CASE!$U$4)</f>
        <v>0</v>
      </c>
      <c r="CRZ15" s="568" cm="1">
        <f t="array" ref="CRZ15">INDEX(CRZ20:CRZ22,CASE!$U$4)</f>
        <v>0</v>
      </c>
      <c r="CSA15" s="568" cm="1">
        <f t="array" ref="CSA15">INDEX(CSA20:CSA22,CASE!$U$4)</f>
        <v>0</v>
      </c>
      <c r="CSB15" s="568" cm="1">
        <f t="array" ref="CSB15">INDEX(CSB20:CSB22,CASE!$U$4)</f>
        <v>0</v>
      </c>
      <c r="CSC15" s="568" cm="1">
        <f t="array" ref="CSC15">INDEX(CSC20:CSC22,CASE!$U$4)</f>
        <v>0</v>
      </c>
      <c r="CSD15" s="568" cm="1">
        <f t="array" ref="CSD15">INDEX(CSD20:CSD22,CASE!$U$4)</f>
        <v>0</v>
      </c>
      <c r="CSE15" s="568" cm="1">
        <f t="array" ref="CSE15">INDEX(CSE20:CSE22,CASE!$U$4)</f>
        <v>0</v>
      </c>
      <c r="CSF15" s="568" cm="1">
        <f t="array" ref="CSF15">INDEX(CSF20:CSF22,CASE!$U$4)</f>
        <v>0</v>
      </c>
      <c r="CSG15" s="568" cm="1">
        <f t="array" ref="CSG15">INDEX(CSG20:CSG22,CASE!$U$4)</f>
        <v>0</v>
      </c>
      <c r="CSH15" s="568" cm="1">
        <f t="array" ref="CSH15">INDEX(CSH20:CSH22,CASE!$U$4)</f>
        <v>0</v>
      </c>
      <c r="CSI15" s="568" cm="1">
        <f t="array" ref="CSI15">INDEX(CSI20:CSI22,CASE!$U$4)</f>
        <v>0</v>
      </c>
      <c r="CSJ15" s="568" cm="1">
        <f t="array" ref="CSJ15">INDEX(CSJ20:CSJ22,CASE!$U$4)</f>
        <v>0</v>
      </c>
      <c r="CSK15" s="568" cm="1">
        <f t="array" ref="CSK15">INDEX(CSK20:CSK22,CASE!$U$4)</f>
        <v>0</v>
      </c>
      <c r="CSL15" s="568" cm="1">
        <f t="array" ref="CSL15">INDEX(CSL20:CSL22,CASE!$U$4)</f>
        <v>0</v>
      </c>
      <c r="CSM15" s="568" cm="1">
        <f t="array" ref="CSM15">INDEX(CSM20:CSM22,CASE!$U$4)</f>
        <v>0</v>
      </c>
      <c r="CSN15" s="568" cm="1">
        <f t="array" ref="CSN15">INDEX(CSN20:CSN22,CASE!$U$4)</f>
        <v>0</v>
      </c>
      <c r="CSO15" s="568" cm="1">
        <f t="array" ref="CSO15">INDEX(CSO20:CSO22,CASE!$U$4)</f>
        <v>0</v>
      </c>
      <c r="CSP15" s="568" cm="1">
        <f t="array" ref="CSP15">INDEX(CSP20:CSP22,CASE!$U$4)</f>
        <v>0</v>
      </c>
      <c r="CSQ15" s="568" cm="1">
        <f t="array" ref="CSQ15">INDEX(CSQ20:CSQ22,CASE!$U$4)</f>
        <v>0</v>
      </c>
      <c r="CSR15" s="568" cm="1">
        <f t="array" ref="CSR15">INDEX(CSR20:CSR22,CASE!$U$4)</f>
        <v>0</v>
      </c>
      <c r="CSS15" s="568" cm="1">
        <f t="array" ref="CSS15">INDEX(CSS20:CSS22,CASE!$U$4)</f>
        <v>0</v>
      </c>
      <c r="CST15" s="568" cm="1">
        <f t="array" ref="CST15">INDEX(CST20:CST22,CASE!$U$4)</f>
        <v>0</v>
      </c>
      <c r="CSU15" s="568" cm="1">
        <f t="array" ref="CSU15">INDEX(CSU20:CSU22,CASE!$U$4)</f>
        <v>0</v>
      </c>
      <c r="CSV15" s="568" cm="1">
        <f t="array" ref="CSV15">INDEX(CSV20:CSV22,CASE!$U$4)</f>
        <v>0</v>
      </c>
      <c r="CSW15" s="568" cm="1">
        <f t="array" ref="CSW15">INDEX(CSW20:CSW22,CASE!$U$4)</f>
        <v>0</v>
      </c>
      <c r="CSX15" s="568" cm="1">
        <f t="array" ref="CSX15">INDEX(CSX20:CSX22,CASE!$U$4)</f>
        <v>0</v>
      </c>
      <c r="CSY15" s="568" cm="1">
        <f t="array" ref="CSY15">INDEX(CSY20:CSY22,CASE!$U$4)</f>
        <v>0</v>
      </c>
      <c r="CSZ15" s="568" cm="1">
        <f t="array" ref="CSZ15">INDEX(CSZ20:CSZ22,CASE!$U$4)</f>
        <v>0</v>
      </c>
      <c r="CTA15" s="568" cm="1">
        <f t="array" ref="CTA15">INDEX(CTA20:CTA22,CASE!$U$4)</f>
        <v>0</v>
      </c>
      <c r="CTB15" s="568" cm="1">
        <f t="array" ref="CTB15">INDEX(CTB20:CTB22,CASE!$U$4)</f>
        <v>0</v>
      </c>
      <c r="CTC15" s="568" cm="1">
        <f t="array" ref="CTC15">INDEX(CTC20:CTC22,CASE!$U$4)</f>
        <v>0</v>
      </c>
      <c r="CTD15" s="568" cm="1">
        <f t="array" ref="CTD15">INDEX(CTD20:CTD22,CASE!$U$4)</f>
        <v>0</v>
      </c>
      <c r="CTE15" s="568" cm="1">
        <f t="array" ref="CTE15">INDEX(CTE20:CTE22,CASE!$U$4)</f>
        <v>0</v>
      </c>
      <c r="CTF15" s="568" cm="1">
        <f t="array" ref="CTF15">INDEX(CTF20:CTF22,CASE!$U$4)</f>
        <v>0</v>
      </c>
      <c r="CTG15" s="568" cm="1">
        <f t="array" ref="CTG15">INDEX(CTG20:CTG22,CASE!$U$4)</f>
        <v>0</v>
      </c>
      <c r="CTH15" s="568" cm="1">
        <f t="array" ref="CTH15">INDEX(CTH20:CTH22,CASE!$U$4)</f>
        <v>0</v>
      </c>
      <c r="CTI15" s="568" cm="1">
        <f t="array" ref="CTI15">INDEX(CTI20:CTI22,CASE!$U$4)</f>
        <v>0</v>
      </c>
      <c r="CTJ15" s="568" cm="1">
        <f t="array" ref="CTJ15">INDEX(CTJ20:CTJ22,CASE!$U$4)</f>
        <v>0</v>
      </c>
      <c r="CTK15" s="568" cm="1">
        <f t="array" ref="CTK15">INDEX(CTK20:CTK22,CASE!$U$4)</f>
        <v>0</v>
      </c>
      <c r="CTL15" s="568" cm="1">
        <f t="array" ref="CTL15">INDEX(CTL20:CTL22,CASE!$U$4)</f>
        <v>0</v>
      </c>
      <c r="CTM15" s="568" cm="1">
        <f t="array" ref="CTM15">INDEX(CTM20:CTM22,CASE!$U$4)</f>
        <v>0</v>
      </c>
      <c r="CTN15" s="568" cm="1">
        <f t="array" ref="CTN15">INDEX(CTN20:CTN22,CASE!$U$4)</f>
        <v>0</v>
      </c>
      <c r="CTO15" s="568" cm="1">
        <f t="array" ref="CTO15">INDEX(CTO20:CTO22,CASE!$U$4)</f>
        <v>0</v>
      </c>
      <c r="CTP15" s="568" cm="1">
        <f t="array" ref="CTP15">INDEX(CTP20:CTP22,CASE!$U$4)</f>
        <v>0</v>
      </c>
      <c r="CTQ15" s="568" cm="1">
        <f t="array" ref="CTQ15">INDEX(CTQ20:CTQ22,CASE!$U$4)</f>
        <v>0</v>
      </c>
      <c r="CTR15" s="568" cm="1">
        <f t="array" ref="CTR15">INDEX(CTR20:CTR22,CASE!$U$4)</f>
        <v>0</v>
      </c>
      <c r="CTS15" s="568" cm="1">
        <f t="array" ref="CTS15">INDEX(CTS20:CTS22,CASE!$U$4)</f>
        <v>0</v>
      </c>
      <c r="CTT15" s="568" cm="1">
        <f t="array" ref="CTT15">INDEX(CTT20:CTT22,CASE!$U$4)</f>
        <v>0</v>
      </c>
      <c r="CTU15" s="568" cm="1">
        <f t="array" ref="CTU15">INDEX(CTU20:CTU22,CASE!$U$4)</f>
        <v>0</v>
      </c>
      <c r="CTV15" s="568" cm="1">
        <f t="array" ref="CTV15">INDEX(CTV20:CTV22,CASE!$U$4)</f>
        <v>0</v>
      </c>
      <c r="CTW15" s="568" cm="1">
        <f t="array" ref="CTW15">INDEX(CTW20:CTW22,CASE!$U$4)</f>
        <v>0</v>
      </c>
      <c r="CTX15" s="568" cm="1">
        <f t="array" ref="CTX15">INDEX(CTX20:CTX22,CASE!$U$4)</f>
        <v>0</v>
      </c>
      <c r="CTY15" s="568" cm="1">
        <f t="array" ref="CTY15">INDEX(CTY20:CTY22,CASE!$U$4)</f>
        <v>0</v>
      </c>
      <c r="CTZ15" s="568" cm="1">
        <f t="array" ref="CTZ15">INDEX(CTZ20:CTZ22,CASE!$U$4)</f>
        <v>0</v>
      </c>
      <c r="CUA15" s="568" cm="1">
        <f t="array" ref="CUA15">INDEX(CUA20:CUA22,CASE!$U$4)</f>
        <v>0</v>
      </c>
      <c r="CUB15" s="568" cm="1">
        <f t="array" ref="CUB15">INDEX(CUB20:CUB22,CASE!$U$4)</f>
        <v>0</v>
      </c>
      <c r="CUC15" s="568" cm="1">
        <f t="array" ref="CUC15">INDEX(CUC20:CUC22,CASE!$U$4)</f>
        <v>0</v>
      </c>
      <c r="CUD15" s="568" cm="1">
        <f t="array" ref="CUD15">INDEX(CUD20:CUD22,CASE!$U$4)</f>
        <v>0</v>
      </c>
      <c r="CUE15" s="568" cm="1">
        <f t="array" ref="CUE15">INDEX(CUE20:CUE22,CASE!$U$4)</f>
        <v>0</v>
      </c>
      <c r="CUF15" s="568" cm="1">
        <f t="array" ref="CUF15">INDEX(CUF20:CUF22,CASE!$U$4)</f>
        <v>0</v>
      </c>
      <c r="CUG15" s="568" cm="1">
        <f t="array" ref="CUG15">INDEX(CUG20:CUG22,CASE!$U$4)</f>
        <v>0</v>
      </c>
      <c r="CUH15" s="568" cm="1">
        <f t="array" ref="CUH15">INDEX(CUH20:CUH22,CASE!$U$4)</f>
        <v>0</v>
      </c>
      <c r="CUI15" s="568" cm="1">
        <f t="array" ref="CUI15">INDEX(CUI20:CUI22,CASE!$U$4)</f>
        <v>0</v>
      </c>
      <c r="CUJ15" s="568" cm="1">
        <f t="array" ref="CUJ15">INDEX(CUJ20:CUJ22,CASE!$U$4)</f>
        <v>0</v>
      </c>
      <c r="CUK15" s="568" cm="1">
        <f t="array" ref="CUK15">INDEX(CUK20:CUK22,CASE!$U$4)</f>
        <v>0</v>
      </c>
      <c r="CUL15" s="568" cm="1">
        <f t="array" ref="CUL15">INDEX(CUL20:CUL22,CASE!$U$4)</f>
        <v>0</v>
      </c>
      <c r="CUM15" s="568" cm="1">
        <f t="array" ref="CUM15">INDEX(CUM20:CUM22,CASE!$U$4)</f>
        <v>0</v>
      </c>
      <c r="CUN15" s="568" cm="1">
        <f t="array" ref="CUN15">INDEX(CUN20:CUN22,CASE!$U$4)</f>
        <v>0</v>
      </c>
      <c r="CUO15" s="568" cm="1">
        <f t="array" ref="CUO15">INDEX(CUO20:CUO22,CASE!$U$4)</f>
        <v>0</v>
      </c>
      <c r="CUP15" s="568" cm="1">
        <f t="array" ref="CUP15">INDEX(CUP20:CUP22,CASE!$U$4)</f>
        <v>0</v>
      </c>
      <c r="CUQ15" s="568" cm="1">
        <f t="array" ref="CUQ15">INDEX(CUQ20:CUQ22,CASE!$U$4)</f>
        <v>0</v>
      </c>
      <c r="CUR15" s="568" cm="1">
        <f t="array" ref="CUR15">INDEX(CUR20:CUR22,CASE!$U$4)</f>
        <v>0</v>
      </c>
      <c r="CUS15" s="568" cm="1">
        <f t="array" ref="CUS15">INDEX(CUS20:CUS22,CASE!$U$4)</f>
        <v>0</v>
      </c>
      <c r="CUT15" s="568" cm="1">
        <f t="array" ref="CUT15">INDEX(CUT20:CUT22,CASE!$U$4)</f>
        <v>0</v>
      </c>
      <c r="CUU15" s="568" cm="1">
        <f t="array" ref="CUU15">INDEX(CUU20:CUU22,CASE!$U$4)</f>
        <v>0</v>
      </c>
      <c r="CUV15" s="568" cm="1">
        <f t="array" ref="CUV15">INDEX(CUV20:CUV22,CASE!$U$4)</f>
        <v>0</v>
      </c>
      <c r="CUW15" s="568" cm="1">
        <f t="array" ref="CUW15">INDEX(CUW20:CUW22,CASE!$U$4)</f>
        <v>0</v>
      </c>
      <c r="CUX15" s="568" cm="1">
        <f t="array" ref="CUX15">INDEX(CUX20:CUX22,CASE!$U$4)</f>
        <v>0</v>
      </c>
      <c r="CUY15" s="568" cm="1">
        <f t="array" ref="CUY15">INDEX(CUY20:CUY22,CASE!$U$4)</f>
        <v>0</v>
      </c>
      <c r="CUZ15" s="568" cm="1">
        <f t="array" ref="CUZ15">INDEX(CUZ20:CUZ22,CASE!$U$4)</f>
        <v>0</v>
      </c>
      <c r="CVA15" s="568" cm="1">
        <f t="array" ref="CVA15">INDEX(CVA20:CVA22,CASE!$U$4)</f>
        <v>0</v>
      </c>
      <c r="CVB15" s="568" cm="1">
        <f t="array" ref="CVB15">INDEX(CVB20:CVB22,CASE!$U$4)</f>
        <v>0</v>
      </c>
      <c r="CVC15" s="568" cm="1">
        <f t="array" ref="CVC15">INDEX(CVC20:CVC22,CASE!$U$4)</f>
        <v>0</v>
      </c>
      <c r="CVD15" s="568" cm="1">
        <f t="array" ref="CVD15">INDEX(CVD20:CVD22,CASE!$U$4)</f>
        <v>0</v>
      </c>
      <c r="CVE15" s="568" cm="1">
        <f t="array" ref="CVE15">INDEX(CVE20:CVE22,CASE!$U$4)</f>
        <v>0</v>
      </c>
      <c r="CVF15" s="568" cm="1">
        <f t="array" ref="CVF15">INDEX(CVF20:CVF22,CASE!$U$4)</f>
        <v>0</v>
      </c>
      <c r="CVG15" s="568" cm="1">
        <f t="array" ref="CVG15">INDEX(CVG20:CVG22,CASE!$U$4)</f>
        <v>0</v>
      </c>
      <c r="CVH15" s="568" cm="1">
        <f t="array" ref="CVH15">INDEX(CVH20:CVH22,CASE!$U$4)</f>
        <v>0</v>
      </c>
      <c r="CVI15" s="568" cm="1">
        <f t="array" ref="CVI15">INDEX(CVI20:CVI22,CASE!$U$4)</f>
        <v>0</v>
      </c>
      <c r="CVJ15" s="568" cm="1">
        <f t="array" ref="CVJ15">INDEX(CVJ20:CVJ22,CASE!$U$4)</f>
        <v>0</v>
      </c>
      <c r="CVK15" s="568" cm="1">
        <f t="array" ref="CVK15">INDEX(CVK20:CVK22,CASE!$U$4)</f>
        <v>0</v>
      </c>
      <c r="CVL15" s="568" cm="1">
        <f t="array" ref="CVL15">INDEX(CVL20:CVL22,CASE!$U$4)</f>
        <v>0</v>
      </c>
      <c r="CVM15" s="568" cm="1">
        <f t="array" ref="CVM15">INDEX(CVM20:CVM22,CASE!$U$4)</f>
        <v>0</v>
      </c>
      <c r="CVN15" s="568" cm="1">
        <f t="array" ref="CVN15">INDEX(CVN20:CVN22,CASE!$U$4)</f>
        <v>0</v>
      </c>
      <c r="CVO15" s="568" cm="1">
        <f t="array" ref="CVO15">INDEX(CVO20:CVO22,CASE!$U$4)</f>
        <v>0</v>
      </c>
      <c r="CVP15" s="568" cm="1">
        <f t="array" ref="CVP15">INDEX(CVP20:CVP22,CASE!$U$4)</f>
        <v>0</v>
      </c>
      <c r="CVQ15" s="568" cm="1">
        <f t="array" ref="CVQ15">INDEX(CVQ20:CVQ22,CASE!$U$4)</f>
        <v>0</v>
      </c>
      <c r="CVR15" s="568" cm="1">
        <f t="array" ref="CVR15">INDEX(CVR20:CVR22,CASE!$U$4)</f>
        <v>0</v>
      </c>
      <c r="CVS15" s="568" cm="1">
        <f t="array" ref="CVS15">INDEX(CVS20:CVS22,CASE!$U$4)</f>
        <v>0</v>
      </c>
      <c r="CVT15" s="568" cm="1">
        <f t="array" ref="CVT15">INDEX(CVT20:CVT22,CASE!$U$4)</f>
        <v>0</v>
      </c>
      <c r="CVU15" s="568" cm="1">
        <f t="array" ref="CVU15">INDEX(CVU20:CVU22,CASE!$U$4)</f>
        <v>0</v>
      </c>
      <c r="CVV15" s="568" cm="1">
        <f t="array" ref="CVV15">INDEX(CVV20:CVV22,CASE!$U$4)</f>
        <v>0</v>
      </c>
      <c r="CVW15" s="568" cm="1">
        <f t="array" ref="CVW15">INDEX(CVW20:CVW22,CASE!$U$4)</f>
        <v>0</v>
      </c>
      <c r="CVX15" s="568" cm="1">
        <f t="array" ref="CVX15">INDEX(CVX20:CVX22,CASE!$U$4)</f>
        <v>0</v>
      </c>
      <c r="CVY15" s="568" cm="1">
        <f t="array" ref="CVY15">INDEX(CVY20:CVY22,CASE!$U$4)</f>
        <v>0</v>
      </c>
      <c r="CVZ15" s="568" cm="1">
        <f t="array" ref="CVZ15">INDEX(CVZ20:CVZ22,CASE!$U$4)</f>
        <v>0</v>
      </c>
      <c r="CWA15" s="568" cm="1">
        <f t="array" ref="CWA15">INDEX(CWA20:CWA22,CASE!$U$4)</f>
        <v>0</v>
      </c>
      <c r="CWB15" s="568" cm="1">
        <f t="array" ref="CWB15">INDEX(CWB20:CWB22,CASE!$U$4)</f>
        <v>0</v>
      </c>
      <c r="CWC15" s="568" cm="1">
        <f t="array" ref="CWC15">INDEX(CWC20:CWC22,CASE!$U$4)</f>
        <v>0</v>
      </c>
      <c r="CWD15" s="568" cm="1">
        <f t="array" ref="CWD15">INDEX(CWD20:CWD22,CASE!$U$4)</f>
        <v>0</v>
      </c>
      <c r="CWE15" s="568" cm="1">
        <f t="array" ref="CWE15">INDEX(CWE20:CWE22,CASE!$U$4)</f>
        <v>0</v>
      </c>
      <c r="CWF15" s="568" cm="1">
        <f t="array" ref="CWF15">INDEX(CWF20:CWF22,CASE!$U$4)</f>
        <v>0</v>
      </c>
      <c r="CWG15" s="568" cm="1">
        <f t="array" ref="CWG15">INDEX(CWG20:CWG22,CASE!$U$4)</f>
        <v>0</v>
      </c>
      <c r="CWH15" s="568" cm="1">
        <f t="array" ref="CWH15">INDEX(CWH20:CWH22,CASE!$U$4)</f>
        <v>0</v>
      </c>
      <c r="CWI15" s="568" cm="1">
        <f t="array" ref="CWI15">INDEX(CWI20:CWI22,CASE!$U$4)</f>
        <v>0</v>
      </c>
      <c r="CWJ15" s="568" cm="1">
        <f t="array" ref="CWJ15">INDEX(CWJ20:CWJ22,CASE!$U$4)</f>
        <v>0</v>
      </c>
      <c r="CWK15" s="568" cm="1">
        <f t="array" ref="CWK15">INDEX(CWK20:CWK22,CASE!$U$4)</f>
        <v>0</v>
      </c>
      <c r="CWL15" s="568" cm="1">
        <f t="array" ref="CWL15">INDEX(CWL20:CWL22,CASE!$U$4)</f>
        <v>0</v>
      </c>
      <c r="CWM15" s="568" cm="1">
        <f t="array" ref="CWM15">INDEX(CWM20:CWM22,CASE!$U$4)</f>
        <v>0</v>
      </c>
      <c r="CWN15" s="568" cm="1">
        <f t="array" ref="CWN15">INDEX(CWN20:CWN22,CASE!$U$4)</f>
        <v>0</v>
      </c>
      <c r="CWO15" s="568" cm="1">
        <f t="array" ref="CWO15">INDEX(CWO20:CWO22,CASE!$U$4)</f>
        <v>0</v>
      </c>
      <c r="CWP15" s="568" cm="1">
        <f t="array" ref="CWP15">INDEX(CWP20:CWP22,CASE!$U$4)</f>
        <v>0</v>
      </c>
      <c r="CWQ15" s="568" cm="1">
        <f t="array" ref="CWQ15">INDEX(CWQ20:CWQ22,CASE!$U$4)</f>
        <v>0</v>
      </c>
      <c r="CWR15" s="568" cm="1">
        <f t="array" ref="CWR15">INDEX(CWR20:CWR22,CASE!$U$4)</f>
        <v>0</v>
      </c>
      <c r="CWS15" s="568" cm="1">
        <f t="array" ref="CWS15">INDEX(CWS20:CWS22,CASE!$U$4)</f>
        <v>0</v>
      </c>
      <c r="CWT15" s="568" cm="1">
        <f t="array" ref="CWT15">INDEX(CWT20:CWT22,CASE!$U$4)</f>
        <v>0</v>
      </c>
      <c r="CWU15" s="568" cm="1">
        <f t="array" ref="CWU15">INDEX(CWU20:CWU22,CASE!$U$4)</f>
        <v>0</v>
      </c>
      <c r="CWV15" s="568" cm="1">
        <f t="array" ref="CWV15">INDEX(CWV20:CWV22,CASE!$U$4)</f>
        <v>0</v>
      </c>
      <c r="CWW15" s="568" cm="1">
        <f t="array" ref="CWW15">INDEX(CWW20:CWW22,CASE!$U$4)</f>
        <v>0</v>
      </c>
      <c r="CWX15" s="568" cm="1">
        <f t="array" ref="CWX15">INDEX(CWX20:CWX22,CASE!$U$4)</f>
        <v>0</v>
      </c>
      <c r="CWY15" s="568" cm="1">
        <f t="array" ref="CWY15">INDEX(CWY20:CWY22,CASE!$U$4)</f>
        <v>0</v>
      </c>
      <c r="CWZ15" s="568" cm="1">
        <f t="array" ref="CWZ15">INDEX(CWZ20:CWZ22,CASE!$U$4)</f>
        <v>0</v>
      </c>
      <c r="CXA15" s="568" cm="1">
        <f t="array" ref="CXA15">INDEX(CXA20:CXA22,CASE!$U$4)</f>
        <v>0</v>
      </c>
      <c r="CXB15" s="568" cm="1">
        <f t="array" ref="CXB15">INDEX(CXB20:CXB22,CASE!$U$4)</f>
        <v>0</v>
      </c>
      <c r="CXC15" s="568" cm="1">
        <f t="array" ref="CXC15">INDEX(CXC20:CXC22,CASE!$U$4)</f>
        <v>0</v>
      </c>
      <c r="CXD15" s="568" cm="1">
        <f t="array" ref="CXD15">INDEX(CXD20:CXD22,CASE!$U$4)</f>
        <v>0</v>
      </c>
      <c r="CXE15" s="568" cm="1">
        <f t="array" ref="CXE15">INDEX(CXE20:CXE22,CASE!$U$4)</f>
        <v>0</v>
      </c>
      <c r="CXF15" s="568" cm="1">
        <f t="array" ref="CXF15">INDEX(CXF20:CXF22,CASE!$U$4)</f>
        <v>0</v>
      </c>
      <c r="CXG15" s="568" cm="1">
        <f t="array" ref="CXG15">INDEX(CXG20:CXG22,CASE!$U$4)</f>
        <v>0</v>
      </c>
      <c r="CXH15" s="568" cm="1">
        <f t="array" ref="CXH15">INDEX(CXH20:CXH22,CASE!$U$4)</f>
        <v>0</v>
      </c>
      <c r="CXI15" s="568" cm="1">
        <f t="array" ref="CXI15">INDEX(CXI20:CXI22,CASE!$U$4)</f>
        <v>0</v>
      </c>
      <c r="CXJ15" s="568" cm="1">
        <f t="array" ref="CXJ15">INDEX(CXJ20:CXJ22,CASE!$U$4)</f>
        <v>0</v>
      </c>
      <c r="CXK15" s="568" cm="1">
        <f t="array" ref="CXK15">INDEX(CXK20:CXK22,CASE!$U$4)</f>
        <v>0</v>
      </c>
      <c r="CXL15" s="568" cm="1">
        <f t="array" ref="CXL15">INDEX(CXL20:CXL22,CASE!$U$4)</f>
        <v>0</v>
      </c>
      <c r="CXM15" s="568" cm="1">
        <f t="array" ref="CXM15">INDEX(CXM20:CXM22,CASE!$U$4)</f>
        <v>0</v>
      </c>
      <c r="CXN15" s="568" cm="1">
        <f t="array" ref="CXN15">INDEX(CXN20:CXN22,CASE!$U$4)</f>
        <v>0</v>
      </c>
      <c r="CXO15" s="568" cm="1">
        <f t="array" ref="CXO15">INDEX(CXO20:CXO22,CASE!$U$4)</f>
        <v>0</v>
      </c>
      <c r="CXP15" s="568" cm="1">
        <f t="array" ref="CXP15">INDEX(CXP20:CXP22,CASE!$U$4)</f>
        <v>0</v>
      </c>
      <c r="CXQ15" s="568" cm="1">
        <f t="array" ref="CXQ15">INDEX(CXQ20:CXQ22,CASE!$U$4)</f>
        <v>0</v>
      </c>
      <c r="CXR15" s="568" cm="1">
        <f t="array" ref="CXR15">INDEX(CXR20:CXR22,CASE!$U$4)</f>
        <v>0</v>
      </c>
      <c r="CXS15" s="568" cm="1">
        <f t="array" ref="CXS15">INDEX(CXS20:CXS22,CASE!$U$4)</f>
        <v>0</v>
      </c>
      <c r="CXT15" s="568" cm="1">
        <f t="array" ref="CXT15">INDEX(CXT20:CXT22,CASE!$U$4)</f>
        <v>0</v>
      </c>
      <c r="CXU15" s="568" cm="1">
        <f t="array" ref="CXU15">INDEX(CXU20:CXU22,CASE!$U$4)</f>
        <v>0</v>
      </c>
      <c r="CXV15" s="568" cm="1">
        <f t="array" ref="CXV15">INDEX(CXV20:CXV22,CASE!$U$4)</f>
        <v>0</v>
      </c>
      <c r="CXW15" s="568" cm="1">
        <f t="array" ref="CXW15">INDEX(CXW20:CXW22,CASE!$U$4)</f>
        <v>0</v>
      </c>
      <c r="CXX15" s="568" cm="1">
        <f t="array" ref="CXX15">INDEX(CXX20:CXX22,CASE!$U$4)</f>
        <v>0</v>
      </c>
      <c r="CXY15" s="568" cm="1">
        <f t="array" ref="CXY15">INDEX(CXY20:CXY22,CASE!$U$4)</f>
        <v>0</v>
      </c>
      <c r="CXZ15" s="568" cm="1">
        <f t="array" ref="CXZ15">INDEX(CXZ20:CXZ22,CASE!$U$4)</f>
        <v>0</v>
      </c>
      <c r="CYA15" s="568" cm="1">
        <f t="array" ref="CYA15">INDEX(CYA20:CYA22,CASE!$U$4)</f>
        <v>0</v>
      </c>
      <c r="CYB15" s="568" cm="1">
        <f t="array" ref="CYB15">INDEX(CYB20:CYB22,CASE!$U$4)</f>
        <v>0</v>
      </c>
      <c r="CYC15" s="568" cm="1">
        <f t="array" ref="CYC15">INDEX(CYC20:CYC22,CASE!$U$4)</f>
        <v>0</v>
      </c>
      <c r="CYD15" s="568" cm="1">
        <f t="array" ref="CYD15">INDEX(CYD20:CYD22,CASE!$U$4)</f>
        <v>0</v>
      </c>
      <c r="CYE15" s="568" cm="1">
        <f t="array" ref="CYE15">INDEX(CYE20:CYE22,CASE!$U$4)</f>
        <v>0</v>
      </c>
      <c r="CYF15" s="568" cm="1">
        <f t="array" ref="CYF15">INDEX(CYF20:CYF22,CASE!$U$4)</f>
        <v>0</v>
      </c>
      <c r="CYG15" s="568" cm="1">
        <f t="array" ref="CYG15">INDEX(CYG20:CYG22,CASE!$U$4)</f>
        <v>0</v>
      </c>
      <c r="CYH15" s="568" cm="1">
        <f t="array" ref="CYH15">INDEX(CYH20:CYH22,CASE!$U$4)</f>
        <v>0</v>
      </c>
      <c r="CYI15" s="568" cm="1">
        <f t="array" ref="CYI15">INDEX(CYI20:CYI22,CASE!$U$4)</f>
        <v>0</v>
      </c>
      <c r="CYJ15" s="568" cm="1">
        <f t="array" ref="CYJ15">INDEX(CYJ20:CYJ22,CASE!$U$4)</f>
        <v>0</v>
      </c>
      <c r="CYK15" s="568" cm="1">
        <f t="array" ref="CYK15">INDEX(CYK20:CYK22,CASE!$U$4)</f>
        <v>0</v>
      </c>
      <c r="CYL15" s="568" cm="1">
        <f t="array" ref="CYL15">INDEX(CYL20:CYL22,CASE!$U$4)</f>
        <v>0</v>
      </c>
      <c r="CYM15" s="568" cm="1">
        <f t="array" ref="CYM15">INDEX(CYM20:CYM22,CASE!$U$4)</f>
        <v>0</v>
      </c>
      <c r="CYN15" s="568" cm="1">
        <f t="array" ref="CYN15">INDEX(CYN20:CYN22,CASE!$U$4)</f>
        <v>0</v>
      </c>
      <c r="CYO15" s="568" cm="1">
        <f t="array" ref="CYO15">INDEX(CYO20:CYO22,CASE!$U$4)</f>
        <v>0</v>
      </c>
      <c r="CYP15" s="568" cm="1">
        <f t="array" ref="CYP15">INDEX(CYP20:CYP22,CASE!$U$4)</f>
        <v>0</v>
      </c>
      <c r="CYQ15" s="568" cm="1">
        <f t="array" ref="CYQ15">INDEX(CYQ20:CYQ22,CASE!$U$4)</f>
        <v>0</v>
      </c>
      <c r="CYR15" s="568" cm="1">
        <f t="array" ref="CYR15">INDEX(CYR20:CYR22,CASE!$U$4)</f>
        <v>0</v>
      </c>
      <c r="CYS15" s="568" cm="1">
        <f t="array" ref="CYS15">INDEX(CYS20:CYS22,CASE!$U$4)</f>
        <v>0</v>
      </c>
      <c r="CYT15" s="568" cm="1">
        <f t="array" ref="CYT15">INDEX(CYT20:CYT22,CASE!$U$4)</f>
        <v>0</v>
      </c>
      <c r="CYU15" s="568" cm="1">
        <f t="array" ref="CYU15">INDEX(CYU20:CYU22,CASE!$U$4)</f>
        <v>0</v>
      </c>
      <c r="CYV15" s="568" cm="1">
        <f t="array" ref="CYV15">INDEX(CYV20:CYV22,CASE!$U$4)</f>
        <v>0</v>
      </c>
      <c r="CYW15" s="568" cm="1">
        <f t="array" ref="CYW15">INDEX(CYW20:CYW22,CASE!$U$4)</f>
        <v>0</v>
      </c>
      <c r="CYX15" s="568" cm="1">
        <f t="array" ref="CYX15">INDEX(CYX20:CYX22,CASE!$U$4)</f>
        <v>0</v>
      </c>
      <c r="CYY15" s="568" cm="1">
        <f t="array" ref="CYY15">INDEX(CYY20:CYY22,CASE!$U$4)</f>
        <v>0</v>
      </c>
      <c r="CYZ15" s="568" cm="1">
        <f t="array" ref="CYZ15">INDEX(CYZ20:CYZ22,CASE!$U$4)</f>
        <v>0</v>
      </c>
      <c r="CZA15" s="568" cm="1">
        <f t="array" ref="CZA15">INDEX(CZA20:CZA22,CASE!$U$4)</f>
        <v>0</v>
      </c>
      <c r="CZB15" s="568" cm="1">
        <f t="array" ref="CZB15">INDEX(CZB20:CZB22,CASE!$U$4)</f>
        <v>0</v>
      </c>
      <c r="CZC15" s="568" cm="1">
        <f t="array" ref="CZC15">INDEX(CZC20:CZC22,CASE!$U$4)</f>
        <v>0</v>
      </c>
      <c r="CZD15" s="568" cm="1">
        <f t="array" ref="CZD15">INDEX(CZD20:CZD22,CASE!$U$4)</f>
        <v>0</v>
      </c>
      <c r="CZE15" s="568" cm="1">
        <f t="array" ref="CZE15">INDEX(CZE20:CZE22,CASE!$U$4)</f>
        <v>0</v>
      </c>
      <c r="CZF15" s="568" cm="1">
        <f t="array" ref="CZF15">INDEX(CZF20:CZF22,CASE!$U$4)</f>
        <v>0</v>
      </c>
      <c r="CZG15" s="568" cm="1">
        <f t="array" ref="CZG15">INDEX(CZG20:CZG22,CASE!$U$4)</f>
        <v>0</v>
      </c>
      <c r="CZH15" s="568" cm="1">
        <f t="array" ref="CZH15">INDEX(CZH20:CZH22,CASE!$U$4)</f>
        <v>0</v>
      </c>
      <c r="CZI15" s="568" cm="1">
        <f t="array" ref="CZI15">INDEX(CZI20:CZI22,CASE!$U$4)</f>
        <v>0</v>
      </c>
      <c r="CZJ15" s="568" cm="1">
        <f t="array" ref="CZJ15">INDEX(CZJ20:CZJ22,CASE!$U$4)</f>
        <v>0</v>
      </c>
      <c r="CZK15" s="568" cm="1">
        <f t="array" ref="CZK15">INDEX(CZK20:CZK22,CASE!$U$4)</f>
        <v>0</v>
      </c>
      <c r="CZL15" s="568" cm="1">
        <f t="array" ref="CZL15">INDEX(CZL20:CZL22,CASE!$U$4)</f>
        <v>0</v>
      </c>
      <c r="CZM15" s="568" cm="1">
        <f t="array" ref="CZM15">INDEX(CZM20:CZM22,CASE!$U$4)</f>
        <v>0</v>
      </c>
      <c r="CZN15" s="568" cm="1">
        <f t="array" ref="CZN15">INDEX(CZN20:CZN22,CASE!$U$4)</f>
        <v>0</v>
      </c>
      <c r="CZO15" s="568" cm="1">
        <f t="array" ref="CZO15">INDEX(CZO20:CZO22,CASE!$U$4)</f>
        <v>0</v>
      </c>
      <c r="CZP15" s="568" cm="1">
        <f t="array" ref="CZP15">INDEX(CZP20:CZP22,CASE!$U$4)</f>
        <v>0</v>
      </c>
      <c r="CZQ15" s="568" cm="1">
        <f t="array" ref="CZQ15">INDEX(CZQ20:CZQ22,CASE!$U$4)</f>
        <v>0</v>
      </c>
      <c r="CZR15" s="568" cm="1">
        <f t="array" ref="CZR15">INDEX(CZR20:CZR22,CASE!$U$4)</f>
        <v>0</v>
      </c>
      <c r="CZS15" s="568" cm="1">
        <f t="array" ref="CZS15">INDEX(CZS20:CZS22,CASE!$U$4)</f>
        <v>0</v>
      </c>
      <c r="CZT15" s="568" cm="1">
        <f t="array" ref="CZT15">INDEX(CZT20:CZT22,CASE!$U$4)</f>
        <v>0</v>
      </c>
      <c r="CZU15" s="568" cm="1">
        <f t="array" ref="CZU15">INDEX(CZU20:CZU22,CASE!$U$4)</f>
        <v>0</v>
      </c>
      <c r="CZV15" s="568" cm="1">
        <f t="array" ref="CZV15">INDEX(CZV20:CZV22,CASE!$U$4)</f>
        <v>0</v>
      </c>
      <c r="CZW15" s="568" cm="1">
        <f t="array" ref="CZW15">INDEX(CZW20:CZW22,CASE!$U$4)</f>
        <v>0</v>
      </c>
      <c r="CZX15" s="568" cm="1">
        <f t="array" ref="CZX15">INDEX(CZX20:CZX22,CASE!$U$4)</f>
        <v>0</v>
      </c>
      <c r="CZY15" s="568" cm="1">
        <f t="array" ref="CZY15">INDEX(CZY20:CZY22,CASE!$U$4)</f>
        <v>0</v>
      </c>
      <c r="CZZ15" s="568" cm="1">
        <f t="array" ref="CZZ15">INDEX(CZZ20:CZZ22,CASE!$U$4)</f>
        <v>0</v>
      </c>
      <c r="DAA15" s="568" cm="1">
        <f t="array" ref="DAA15">INDEX(DAA20:DAA22,CASE!$U$4)</f>
        <v>0</v>
      </c>
      <c r="DAB15" s="568" cm="1">
        <f t="array" ref="DAB15">INDEX(DAB20:DAB22,CASE!$U$4)</f>
        <v>0</v>
      </c>
      <c r="DAC15" s="568" cm="1">
        <f t="array" ref="DAC15">INDEX(DAC20:DAC22,CASE!$U$4)</f>
        <v>0</v>
      </c>
      <c r="DAD15" s="568" cm="1">
        <f t="array" ref="DAD15">INDEX(DAD20:DAD22,CASE!$U$4)</f>
        <v>0</v>
      </c>
      <c r="DAE15" s="568" cm="1">
        <f t="array" ref="DAE15">INDEX(DAE20:DAE22,CASE!$U$4)</f>
        <v>0</v>
      </c>
      <c r="DAF15" s="568" cm="1">
        <f t="array" ref="DAF15">INDEX(DAF20:DAF22,CASE!$U$4)</f>
        <v>0</v>
      </c>
      <c r="DAG15" s="568" cm="1">
        <f t="array" ref="DAG15">INDEX(DAG20:DAG22,CASE!$U$4)</f>
        <v>0</v>
      </c>
      <c r="DAH15" s="568" cm="1">
        <f t="array" ref="DAH15">INDEX(DAH20:DAH22,CASE!$U$4)</f>
        <v>0</v>
      </c>
      <c r="DAI15" s="568" cm="1">
        <f t="array" ref="DAI15">INDEX(DAI20:DAI22,CASE!$U$4)</f>
        <v>0</v>
      </c>
      <c r="DAJ15" s="568" cm="1">
        <f t="array" ref="DAJ15">INDEX(DAJ20:DAJ22,CASE!$U$4)</f>
        <v>0</v>
      </c>
      <c r="DAK15" s="568" cm="1">
        <f t="array" ref="DAK15">INDEX(DAK20:DAK22,CASE!$U$4)</f>
        <v>0</v>
      </c>
      <c r="DAL15" s="568" cm="1">
        <f t="array" ref="DAL15">INDEX(DAL20:DAL22,CASE!$U$4)</f>
        <v>0</v>
      </c>
      <c r="DAM15" s="568" cm="1">
        <f t="array" ref="DAM15">INDEX(DAM20:DAM22,CASE!$U$4)</f>
        <v>0</v>
      </c>
      <c r="DAN15" s="568" cm="1">
        <f t="array" ref="DAN15">INDEX(DAN20:DAN22,CASE!$U$4)</f>
        <v>0</v>
      </c>
      <c r="DAO15" s="568" cm="1">
        <f t="array" ref="DAO15">INDEX(DAO20:DAO22,CASE!$U$4)</f>
        <v>0</v>
      </c>
      <c r="DAP15" s="568" cm="1">
        <f t="array" ref="DAP15">INDEX(DAP20:DAP22,CASE!$U$4)</f>
        <v>0</v>
      </c>
      <c r="DAQ15" s="568" cm="1">
        <f t="array" ref="DAQ15">INDEX(DAQ20:DAQ22,CASE!$U$4)</f>
        <v>0</v>
      </c>
      <c r="DAR15" s="568" cm="1">
        <f t="array" ref="DAR15">INDEX(DAR20:DAR22,CASE!$U$4)</f>
        <v>0</v>
      </c>
      <c r="DAS15" s="568" cm="1">
        <f t="array" ref="DAS15">INDEX(DAS20:DAS22,CASE!$U$4)</f>
        <v>0</v>
      </c>
      <c r="DAT15" s="568" cm="1">
        <f t="array" ref="DAT15">INDEX(DAT20:DAT22,CASE!$U$4)</f>
        <v>0</v>
      </c>
      <c r="DAU15" s="568" cm="1">
        <f t="array" ref="DAU15">INDEX(DAU20:DAU22,CASE!$U$4)</f>
        <v>0</v>
      </c>
      <c r="DAV15" s="568" cm="1">
        <f t="array" ref="DAV15">INDEX(DAV20:DAV22,CASE!$U$4)</f>
        <v>0</v>
      </c>
      <c r="DAW15" s="568" cm="1">
        <f t="array" ref="DAW15">INDEX(DAW20:DAW22,CASE!$U$4)</f>
        <v>0</v>
      </c>
      <c r="DAX15" s="568" cm="1">
        <f t="array" ref="DAX15">INDEX(DAX20:DAX22,CASE!$U$4)</f>
        <v>0</v>
      </c>
      <c r="DAY15" s="568" cm="1">
        <f t="array" ref="DAY15">INDEX(DAY20:DAY22,CASE!$U$4)</f>
        <v>0</v>
      </c>
      <c r="DAZ15" s="568" cm="1">
        <f t="array" ref="DAZ15">INDEX(DAZ20:DAZ22,CASE!$U$4)</f>
        <v>0</v>
      </c>
      <c r="DBA15" s="568" cm="1">
        <f t="array" ref="DBA15">INDEX(DBA20:DBA22,CASE!$U$4)</f>
        <v>0</v>
      </c>
      <c r="DBB15" s="568" cm="1">
        <f t="array" ref="DBB15">INDEX(DBB20:DBB22,CASE!$U$4)</f>
        <v>0</v>
      </c>
      <c r="DBC15" s="568" cm="1">
        <f t="array" ref="DBC15">INDEX(DBC20:DBC22,CASE!$U$4)</f>
        <v>0</v>
      </c>
      <c r="DBD15" s="568" cm="1">
        <f t="array" ref="DBD15">INDEX(DBD20:DBD22,CASE!$U$4)</f>
        <v>0</v>
      </c>
      <c r="DBE15" s="568" cm="1">
        <f t="array" ref="DBE15">INDEX(DBE20:DBE22,CASE!$U$4)</f>
        <v>0</v>
      </c>
      <c r="DBF15" s="568" cm="1">
        <f t="array" ref="DBF15">INDEX(DBF20:DBF22,CASE!$U$4)</f>
        <v>0</v>
      </c>
      <c r="DBG15" s="568" cm="1">
        <f t="array" ref="DBG15">INDEX(DBG20:DBG22,CASE!$U$4)</f>
        <v>0</v>
      </c>
      <c r="DBH15" s="568" cm="1">
        <f t="array" ref="DBH15">INDEX(DBH20:DBH22,CASE!$U$4)</f>
        <v>0</v>
      </c>
      <c r="DBI15" s="568" cm="1">
        <f t="array" ref="DBI15">INDEX(DBI20:DBI22,CASE!$U$4)</f>
        <v>0</v>
      </c>
      <c r="DBJ15" s="568" cm="1">
        <f t="array" ref="DBJ15">INDEX(DBJ20:DBJ22,CASE!$U$4)</f>
        <v>0</v>
      </c>
      <c r="DBK15" s="568" cm="1">
        <f t="array" ref="DBK15">INDEX(DBK20:DBK22,CASE!$U$4)</f>
        <v>0</v>
      </c>
      <c r="DBL15" s="568" cm="1">
        <f t="array" ref="DBL15">INDEX(DBL20:DBL22,CASE!$U$4)</f>
        <v>0</v>
      </c>
      <c r="DBM15" s="568" cm="1">
        <f t="array" ref="DBM15">INDEX(DBM20:DBM22,CASE!$U$4)</f>
        <v>0</v>
      </c>
      <c r="DBN15" s="568" cm="1">
        <f t="array" ref="DBN15">INDEX(DBN20:DBN22,CASE!$U$4)</f>
        <v>0</v>
      </c>
      <c r="DBO15" s="568" cm="1">
        <f t="array" ref="DBO15">INDEX(DBO20:DBO22,CASE!$U$4)</f>
        <v>0</v>
      </c>
      <c r="DBP15" s="568" cm="1">
        <f t="array" ref="DBP15">INDEX(DBP20:DBP22,CASE!$U$4)</f>
        <v>0</v>
      </c>
      <c r="DBQ15" s="568" cm="1">
        <f t="array" ref="DBQ15">INDEX(DBQ20:DBQ22,CASE!$U$4)</f>
        <v>0</v>
      </c>
      <c r="DBR15" s="568" cm="1">
        <f t="array" ref="DBR15">INDEX(DBR20:DBR22,CASE!$U$4)</f>
        <v>0</v>
      </c>
      <c r="DBS15" s="568" cm="1">
        <f t="array" ref="DBS15">INDEX(DBS20:DBS22,CASE!$U$4)</f>
        <v>0</v>
      </c>
      <c r="DBT15" s="568" cm="1">
        <f t="array" ref="DBT15">INDEX(DBT20:DBT22,CASE!$U$4)</f>
        <v>0</v>
      </c>
      <c r="DBU15" s="568" cm="1">
        <f t="array" ref="DBU15">INDEX(DBU20:DBU22,CASE!$U$4)</f>
        <v>0</v>
      </c>
      <c r="DBV15" s="568" cm="1">
        <f t="array" ref="DBV15">INDEX(DBV20:DBV22,CASE!$U$4)</f>
        <v>0</v>
      </c>
      <c r="DBW15" s="568" cm="1">
        <f t="array" ref="DBW15">INDEX(DBW20:DBW22,CASE!$U$4)</f>
        <v>0</v>
      </c>
      <c r="DBX15" s="568" cm="1">
        <f t="array" ref="DBX15">INDEX(DBX20:DBX22,CASE!$U$4)</f>
        <v>0</v>
      </c>
      <c r="DBY15" s="568" cm="1">
        <f t="array" ref="DBY15">INDEX(DBY20:DBY22,CASE!$U$4)</f>
        <v>0</v>
      </c>
      <c r="DBZ15" s="568" cm="1">
        <f t="array" ref="DBZ15">INDEX(DBZ20:DBZ22,CASE!$U$4)</f>
        <v>0</v>
      </c>
      <c r="DCA15" s="568" cm="1">
        <f t="array" ref="DCA15">INDEX(DCA20:DCA22,CASE!$U$4)</f>
        <v>0</v>
      </c>
      <c r="DCB15" s="568" cm="1">
        <f t="array" ref="DCB15">INDEX(DCB20:DCB22,CASE!$U$4)</f>
        <v>0</v>
      </c>
      <c r="DCC15" s="568" cm="1">
        <f t="array" ref="DCC15">INDEX(DCC20:DCC22,CASE!$U$4)</f>
        <v>0</v>
      </c>
      <c r="DCD15" s="568" cm="1">
        <f t="array" ref="DCD15">INDEX(DCD20:DCD22,CASE!$U$4)</f>
        <v>0</v>
      </c>
      <c r="DCE15" s="568" cm="1">
        <f t="array" ref="DCE15">INDEX(DCE20:DCE22,CASE!$U$4)</f>
        <v>0</v>
      </c>
      <c r="DCF15" s="568" cm="1">
        <f t="array" ref="DCF15">INDEX(DCF20:DCF22,CASE!$U$4)</f>
        <v>0</v>
      </c>
      <c r="DCG15" s="568" cm="1">
        <f t="array" ref="DCG15">INDEX(DCG20:DCG22,CASE!$U$4)</f>
        <v>0</v>
      </c>
      <c r="DCH15" s="568" cm="1">
        <f t="array" ref="DCH15">INDEX(DCH20:DCH22,CASE!$U$4)</f>
        <v>0</v>
      </c>
      <c r="DCI15" s="568" cm="1">
        <f t="array" ref="DCI15">INDEX(DCI20:DCI22,CASE!$U$4)</f>
        <v>0</v>
      </c>
      <c r="DCJ15" s="568" cm="1">
        <f t="array" ref="DCJ15">INDEX(DCJ20:DCJ22,CASE!$U$4)</f>
        <v>0</v>
      </c>
      <c r="DCK15" s="568" cm="1">
        <f t="array" ref="DCK15">INDEX(DCK20:DCK22,CASE!$U$4)</f>
        <v>0</v>
      </c>
      <c r="DCL15" s="568" cm="1">
        <f t="array" ref="DCL15">INDEX(DCL20:DCL22,CASE!$U$4)</f>
        <v>0</v>
      </c>
      <c r="DCM15" s="568" cm="1">
        <f t="array" ref="DCM15">INDEX(DCM20:DCM22,CASE!$U$4)</f>
        <v>0</v>
      </c>
      <c r="DCN15" s="568" cm="1">
        <f t="array" ref="DCN15">INDEX(DCN20:DCN22,CASE!$U$4)</f>
        <v>0</v>
      </c>
      <c r="DCO15" s="568" cm="1">
        <f t="array" ref="DCO15">INDEX(DCO20:DCO22,CASE!$U$4)</f>
        <v>0</v>
      </c>
      <c r="DCP15" s="568" cm="1">
        <f t="array" ref="DCP15">INDEX(DCP20:DCP22,CASE!$U$4)</f>
        <v>0</v>
      </c>
      <c r="DCQ15" s="568" cm="1">
        <f t="array" ref="DCQ15">INDEX(DCQ20:DCQ22,CASE!$U$4)</f>
        <v>0</v>
      </c>
      <c r="DCR15" s="568" cm="1">
        <f t="array" ref="DCR15">INDEX(DCR20:DCR22,CASE!$U$4)</f>
        <v>0</v>
      </c>
      <c r="DCS15" s="568" cm="1">
        <f t="array" ref="DCS15">INDEX(DCS20:DCS22,CASE!$U$4)</f>
        <v>0</v>
      </c>
      <c r="DCT15" s="568" cm="1">
        <f t="array" ref="DCT15">INDEX(DCT20:DCT22,CASE!$U$4)</f>
        <v>0</v>
      </c>
      <c r="DCU15" s="568" cm="1">
        <f t="array" ref="DCU15">INDEX(DCU20:DCU22,CASE!$U$4)</f>
        <v>0</v>
      </c>
      <c r="DCV15" s="568" cm="1">
        <f t="array" ref="DCV15">INDEX(DCV20:DCV22,CASE!$U$4)</f>
        <v>0</v>
      </c>
      <c r="DCW15" s="568" cm="1">
        <f t="array" ref="DCW15">INDEX(DCW20:DCW22,CASE!$U$4)</f>
        <v>0</v>
      </c>
      <c r="DCX15" s="568" cm="1">
        <f t="array" ref="DCX15">INDEX(DCX20:DCX22,CASE!$U$4)</f>
        <v>0</v>
      </c>
      <c r="DCY15" s="568" cm="1">
        <f t="array" ref="DCY15">INDEX(DCY20:DCY22,CASE!$U$4)</f>
        <v>0</v>
      </c>
      <c r="DCZ15" s="568" cm="1">
        <f t="array" ref="DCZ15">INDEX(DCZ20:DCZ22,CASE!$U$4)</f>
        <v>0</v>
      </c>
      <c r="DDA15" s="568" cm="1">
        <f t="array" ref="DDA15">INDEX(DDA20:DDA22,CASE!$U$4)</f>
        <v>0</v>
      </c>
      <c r="DDB15" s="568" cm="1">
        <f t="array" ref="DDB15">INDEX(DDB20:DDB22,CASE!$U$4)</f>
        <v>0</v>
      </c>
      <c r="DDC15" s="568" cm="1">
        <f t="array" ref="DDC15">INDEX(DDC20:DDC22,CASE!$U$4)</f>
        <v>0</v>
      </c>
      <c r="DDD15" s="568" cm="1">
        <f t="array" ref="DDD15">INDEX(DDD20:DDD22,CASE!$U$4)</f>
        <v>0</v>
      </c>
      <c r="DDE15" s="568" cm="1">
        <f t="array" ref="DDE15">INDEX(DDE20:DDE22,CASE!$U$4)</f>
        <v>0</v>
      </c>
      <c r="DDF15" s="568" cm="1">
        <f t="array" ref="DDF15">INDEX(DDF20:DDF22,CASE!$U$4)</f>
        <v>0</v>
      </c>
      <c r="DDG15" s="568" cm="1">
        <f t="array" ref="DDG15">INDEX(DDG20:DDG22,CASE!$U$4)</f>
        <v>0</v>
      </c>
      <c r="DDH15" s="568" cm="1">
        <f t="array" ref="DDH15">INDEX(DDH20:DDH22,CASE!$U$4)</f>
        <v>0</v>
      </c>
      <c r="DDI15" s="568" cm="1">
        <f t="array" ref="DDI15">INDEX(DDI20:DDI22,CASE!$U$4)</f>
        <v>0</v>
      </c>
      <c r="DDJ15" s="568" cm="1">
        <f t="array" ref="DDJ15">INDEX(DDJ20:DDJ22,CASE!$U$4)</f>
        <v>0</v>
      </c>
      <c r="DDK15" s="568" cm="1">
        <f t="array" ref="DDK15">INDEX(DDK20:DDK22,CASE!$U$4)</f>
        <v>0</v>
      </c>
      <c r="DDL15" s="568" cm="1">
        <f t="array" ref="DDL15">INDEX(DDL20:DDL22,CASE!$U$4)</f>
        <v>0</v>
      </c>
      <c r="DDM15" s="568" cm="1">
        <f t="array" ref="DDM15">INDEX(DDM20:DDM22,CASE!$U$4)</f>
        <v>0</v>
      </c>
      <c r="DDN15" s="568" cm="1">
        <f t="array" ref="DDN15">INDEX(DDN20:DDN22,CASE!$U$4)</f>
        <v>0</v>
      </c>
      <c r="DDO15" s="568" cm="1">
        <f t="array" ref="DDO15">INDEX(DDO20:DDO22,CASE!$U$4)</f>
        <v>0</v>
      </c>
      <c r="DDP15" s="568" cm="1">
        <f t="array" ref="DDP15">INDEX(DDP20:DDP22,CASE!$U$4)</f>
        <v>0</v>
      </c>
      <c r="DDQ15" s="568" cm="1">
        <f t="array" ref="DDQ15">INDEX(DDQ20:DDQ22,CASE!$U$4)</f>
        <v>0</v>
      </c>
      <c r="DDR15" s="568" cm="1">
        <f t="array" ref="DDR15">INDEX(DDR20:DDR22,CASE!$U$4)</f>
        <v>0</v>
      </c>
      <c r="DDS15" s="568" cm="1">
        <f t="array" ref="DDS15">INDEX(DDS20:DDS22,CASE!$U$4)</f>
        <v>0</v>
      </c>
      <c r="DDT15" s="568" cm="1">
        <f t="array" ref="DDT15">INDEX(DDT20:DDT22,CASE!$U$4)</f>
        <v>0</v>
      </c>
      <c r="DDU15" s="568" cm="1">
        <f t="array" ref="DDU15">INDEX(DDU20:DDU22,CASE!$U$4)</f>
        <v>0</v>
      </c>
      <c r="DDV15" s="568" cm="1">
        <f t="array" ref="DDV15">INDEX(DDV20:DDV22,CASE!$U$4)</f>
        <v>0</v>
      </c>
      <c r="DDW15" s="568" cm="1">
        <f t="array" ref="DDW15">INDEX(DDW20:DDW22,CASE!$U$4)</f>
        <v>0</v>
      </c>
      <c r="DDX15" s="568" cm="1">
        <f t="array" ref="DDX15">INDEX(DDX20:DDX22,CASE!$U$4)</f>
        <v>0</v>
      </c>
      <c r="DDY15" s="568" cm="1">
        <f t="array" ref="DDY15">INDEX(DDY20:DDY22,CASE!$U$4)</f>
        <v>0</v>
      </c>
      <c r="DDZ15" s="568" cm="1">
        <f t="array" ref="DDZ15">INDEX(DDZ20:DDZ22,CASE!$U$4)</f>
        <v>0</v>
      </c>
      <c r="DEA15" s="568" cm="1">
        <f t="array" ref="DEA15">INDEX(DEA20:DEA22,CASE!$U$4)</f>
        <v>0</v>
      </c>
      <c r="DEB15" s="568" cm="1">
        <f t="array" ref="DEB15">INDEX(DEB20:DEB22,CASE!$U$4)</f>
        <v>0</v>
      </c>
      <c r="DEC15" s="568" cm="1">
        <f t="array" ref="DEC15">INDEX(DEC20:DEC22,CASE!$U$4)</f>
        <v>0</v>
      </c>
      <c r="DED15" s="568" cm="1">
        <f t="array" ref="DED15">INDEX(DED20:DED22,CASE!$U$4)</f>
        <v>0</v>
      </c>
      <c r="DEE15" s="568" cm="1">
        <f t="array" ref="DEE15">INDEX(DEE20:DEE22,CASE!$U$4)</f>
        <v>0</v>
      </c>
      <c r="DEF15" s="568" cm="1">
        <f t="array" ref="DEF15">INDEX(DEF20:DEF22,CASE!$U$4)</f>
        <v>0</v>
      </c>
      <c r="DEG15" s="568" cm="1">
        <f t="array" ref="DEG15">INDEX(DEG20:DEG22,CASE!$U$4)</f>
        <v>0</v>
      </c>
      <c r="DEH15" s="568" cm="1">
        <f t="array" ref="DEH15">INDEX(DEH20:DEH22,CASE!$U$4)</f>
        <v>0</v>
      </c>
      <c r="DEI15" s="568" cm="1">
        <f t="array" ref="DEI15">INDEX(DEI20:DEI22,CASE!$U$4)</f>
        <v>0</v>
      </c>
      <c r="DEJ15" s="568" cm="1">
        <f t="array" ref="DEJ15">INDEX(DEJ20:DEJ22,CASE!$U$4)</f>
        <v>0</v>
      </c>
      <c r="DEK15" s="568" cm="1">
        <f t="array" ref="DEK15">INDEX(DEK20:DEK22,CASE!$U$4)</f>
        <v>0</v>
      </c>
      <c r="DEL15" s="568" cm="1">
        <f t="array" ref="DEL15">INDEX(DEL20:DEL22,CASE!$U$4)</f>
        <v>0</v>
      </c>
      <c r="DEM15" s="568" cm="1">
        <f t="array" ref="DEM15">INDEX(DEM20:DEM22,CASE!$U$4)</f>
        <v>0</v>
      </c>
      <c r="DEN15" s="568" cm="1">
        <f t="array" ref="DEN15">INDEX(DEN20:DEN22,CASE!$U$4)</f>
        <v>0</v>
      </c>
      <c r="DEO15" s="568" cm="1">
        <f t="array" ref="DEO15">INDEX(DEO20:DEO22,CASE!$U$4)</f>
        <v>0</v>
      </c>
      <c r="DEP15" s="568" cm="1">
        <f t="array" ref="DEP15">INDEX(DEP20:DEP22,CASE!$U$4)</f>
        <v>0</v>
      </c>
      <c r="DEQ15" s="568" cm="1">
        <f t="array" ref="DEQ15">INDEX(DEQ20:DEQ22,CASE!$U$4)</f>
        <v>0</v>
      </c>
      <c r="DER15" s="568" cm="1">
        <f t="array" ref="DER15">INDEX(DER20:DER22,CASE!$U$4)</f>
        <v>0</v>
      </c>
      <c r="DES15" s="568" cm="1">
        <f t="array" ref="DES15">INDEX(DES20:DES22,CASE!$U$4)</f>
        <v>0</v>
      </c>
      <c r="DET15" s="568" cm="1">
        <f t="array" ref="DET15">INDEX(DET20:DET22,CASE!$U$4)</f>
        <v>0</v>
      </c>
      <c r="DEU15" s="568" cm="1">
        <f t="array" ref="DEU15">INDEX(DEU20:DEU22,CASE!$U$4)</f>
        <v>0</v>
      </c>
      <c r="DEV15" s="568" cm="1">
        <f t="array" ref="DEV15">INDEX(DEV20:DEV22,CASE!$U$4)</f>
        <v>0</v>
      </c>
      <c r="DEW15" s="568" cm="1">
        <f t="array" ref="DEW15">INDEX(DEW20:DEW22,CASE!$U$4)</f>
        <v>0</v>
      </c>
      <c r="DEX15" s="568" cm="1">
        <f t="array" ref="DEX15">INDEX(DEX20:DEX22,CASE!$U$4)</f>
        <v>0</v>
      </c>
      <c r="DEY15" s="568" cm="1">
        <f t="array" ref="DEY15">INDEX(DEY20:DEY22,CASE!$U$4)</f>
        <v>0</v>
      </c>
      <c r="DEZ15" s="568" cm="1">
        <f t="array" ref="DEZ15">INDEX(DEZ20:DEZ22,CASE!$U$4)</f>
        <v>0</v>
      </c>
      <c r="DFA15" s="568" cm="1">
        <f t="array" ref="DFA15">INDEX(DFA20:DFA22,CASE!$U$4)</f>
        <v>0</v>
      </c>
      <c r="DFB15" s="568" cm="1">
        <f t="array" ref="DFB15">INDEX(DFB20:DFB22,CASE!$U$4)</f>
        <v>0</v>
      </c>
      <c r="DFC15" s="568" cm="1">
        <f t="array" ref="DFC15">INDEX(DFC20:DFC22,CASE!$U$4)</f>
        <v>0</v>
      </c>
      <c r="DFD15" s="568" cm="1">
        <f t="array" ref="DFD15">INDEX(DFD20:DFD22,CASE!$U$4)</f>
        <v>0</v>
      </c>
      <c r="DFE15" s="568" cm="1">
        <f t="array" ref="DFE15">INDEX(DFE20:DFE22,CASE!$U$4)</f>
        <v>0</v>
      </c>
      <c r="DFF15" s="568" cm="1">
        <f t="array" ref="DFF15">INDEX(DFF20:DFF22,CASE!$U$4)</f>
        <v>0</v>
      </c>
      <c r="DFG15" s="568" cm="1">
        <f t="array" ref="DFG15">INDEX(DFG20:DFG22,CASE!$U$4)</f>
        <v>0</v>
      </c>
      <c r="DFH15" s="568" cm="1">
        <f t="array" ref="DFH15">INDEX(DFH20:DFH22,CASE!$U$4)</f>
        <v>0</v>
      </c>
      <c r="DFI15" s="568" cm="1">
        <f t="array" ref="DFI15">INDEX(DFI20:DFI22,CASE!$U$4)</f>
        <v>0</v>
      </c>
      <c r="DFJ15" s="568" cm="1">
        <f t="array" ref="DFJ15">INDEX(DFJ20:DFJ22,CASE!$U$4)</f>
        <v>0</v>
      </c>
      <c r="DFK15" s="568" cm="1">
        <f t="array" ref="DFK15">INDEX(DFK20:DFK22,CASE!$U$4)</f>
        <v>0</v>
      </c>
      <c r="DFL15" s="568" cm="1">
        <f t="array" ref="DFL15">INDEX(DFL20:DFL22,CASE!$U$4)</f>
        <v>0</v>
      </c>
      <c r="DFM15" s="568" cm="1">
        <f t="array" ref="DFM15">INDEX(DFM20:DFM22,CASE!$U$4)</f>
        <v>0</v>
      </c>
      <c r="DFN15" s="568" cm="1">
        <f t="array" ref="DFN15">INDEX(DFN20:DFN22,CASE!$U$4)</f>
        <v>0</v>
      </c>
      <c r="DFO15" s="568" cm="1">
        <f t="array" ref="DFO15">INDEX(DFO20:DFO22,CASE!$U$4)</f>
        <v>0</v>
      </c>
      <c r="DFP15" s="568" cm="1">
        <f t="array" ref="DFP15">INDEX(DFP20:DFP22,CASE!$U$4)</f>
        <v>0</v>
      </c>
      <c r="DFQ15" s="568" cm="1">
        <f t="array" ref="DFQ15">INDEX(DFQ20:DFQ22,CASE!$U$4)</f>
        <v>0</v>
      </c>
      <c r="DFR15" s="568" cm="1">
        <f t="array" ref="DFR15">INDEX(DFR20:DFR22,CASE!$U$4)</f>
        <v>0</v>
      </c>
      <c r="DFS15" s="568" cm="1">
        <f t="array" ref="DFS15">INDEX(DFS20:DFS22,CASE!$U$4)</f>
        <v>0</v>
      </c>
      <c r="DFT15" s="568" cm="1">
        <f t="array" ref="DFT15">INDEX(DFT20:DFT22,CASE!$U$4)</f>
        <v>0</v>
      </c>
      <c r="DFU15" s="568" cm="1">
        <f t="array" ref="DFU15">INDEX(DFU20:DFU22,CASE!$U$4)</f>
        <v>0</v>
      </c>
      <c r="DFV15" s="568" cm="1">
        <f t="array" ref="DFV15">INDEX(DFV20:DFV22,CASE!$U$4)</f>
        <v>0</v>
      </c>
      <c r="DFW15" s="568" cm="1">
        <f t="array" ref="DFW15">INDEX(DFW20:DFW22,CASE!$U$4)</f>
        <v>0</v>
      </c>
      <c r="DFX15" s="568" cm="1">
        <f t="array" ref="DFX15">INDEX(DFX20:DFX22,CASE!$U$4)</f>
        <v>0</v>
      </c>
      <c r="DFY15" s="568" cm="1">
        <f t="array" ref="DFY15">INDEX(DFY20:DFY22,CASE!$U$4)</f>
        <v>0</v>
      </c>
      <c r="DFZ15" s="568" cm="1">
        <f t="array" ref="DFZ15">INDEX(DFZ20:DFZ22,CASE!$U$4)</f>
        <v>0</v>
      </c>
      <c r="DGA15" s="568" cm="1">
        <f t="array" ref="DGA15">INDEX(DGA20:DGA22,CASE!$U$4)</f>
        <v>0</v>
      </c>
      <c r="DGB15" s="568" cm="1">
        <f t="array" ref="DGB15">INDEX(DGB20:DGB22,CASE!$U$4)</f>
        <v>1</v>
      </c>
      <c r="DGC15" s="568" cm="1">
        <f t="array" ref="DGC15">INDEX(DGC20:DGC22,CASE!$U$4)</f>
        <v>1</v>
      </c>
      <c r="DGD15" s="568" cm="1">
        <f t="array" ref="DGD15">INDEX(DGD20:DGD22,CASE!$U$4)</f>
        <v>1</v>
      </c>
      <c r="DGE15" s="568" cm="1">
        <f t="array" ref="DGE15">INDEX(DGE20:DGE22,CASE!$U$4)</f>
        <v>1</v>
      </c>
      <c r="DGF15" s="568" cm="1">
        <f t="array" ref="DGF15">INDEX(DGF20:DGF22,CASE!$U$4)</f>
        <v>1</v>
      </c>
      <c r="DGG15" s="568" cm="1">
        <f t="array" ref="DGG15">INDEX(DGG20:DGG22,CASE!$U$4)</f>
        <v>1</v>
      </c>
      <c r="DGH15" s="568" cm="1">
        <f t="array" ref="DGH15">INDEX(DGH20:DGH22,CASE!$U$4)</f>
        <v>1</v>
      </c>
      <c r="DGI15" s="568" cm="1">
        <f t="array" ref="DGI15">INDEX(DGI20:DGI22,CASE!$U$4)</f>
        <v>1</v>
      </c>
      <c r="DGJ15" s="568" cm="1">
        <f t="array" ref="DGJ15">INDEX(DGJ20:DGJ22,CASE!$U$4)</f>
        <v>1</v>
      </c>
      <c r="DGK15" s="568" cm="1">
        <f t="array" ref="DGK15">INDEX(DGK20:DGK22,CASE!$U$4)</f>
        <v>1</v>
      </c>
      <c r="DGL15" s="568" cm="1">
        <f t="array" ref="DGL15">INDEX(DGL20:DGL22,CASE!$U$4)</f>
        <v>1</v>
      </c>
      <c r="DGM15" s="568" cm="1">
        <f t="array" ref="DGM15">INDEX(DGM20:DGM22,CASE!$U$4)</f>
        <v>1</v>
      </c>
      <c r="DGN15" s="568" cm="1">
        <f t="array" ref="DGN15">INDEX(DGN20:DGN22,CASE!$U$4)</f>
        <v>1</v>
      </c>
      <c r="DGO15" s="568" cm="1">
        <f t="array" ref="DGO15">INDEX(DGO20:DGO22,CASE!$U$4)</f>
        <v>1</v>
      </c>
      <c r="DGP15" s="568" cm="1">
        <f t="array" ref="DGP15">INDEX(DGP20:DGP22,CASE!$U$4)</f>
        <v>1</v>
      </c>
      <c r="DGQ15" s="568" cm="1">
        <f t="array" ref="DGQ15">INDEX(DGQ20:DGQ22,CASE!$U$4)</f>
        <v>1</v>
      </c>
      <c r="DGR15" s="568" cm="1">
        <f t="array" ref="DGR15">INDEX(DGR20:DGR22,CASE!$U$4)</f>
        <v>1</v>
      </c>
      <c r="DGS15" s="568" cm="1">
        <f t="array" ref="DGS15">INDEX(DGS20:DGS22,CASE!$U$4)</f>
        <v>1</v>
      </c>
      <c r="DGT15" s="568" cm="1">
        <f t="array" ref="DGT15">INDEX(DGT20:DGT22,CASE!$U$4)</f>
        <v>1</v>
      </c>
      <c r="DGU15" s="568" cm="1">
        <f t="array" ref="DGU15">INDEX(DGU20:DGU22,CASE!$U$4)</f>
        <v>1</v>
      </c>
      <c r="DGV15" s="568" cm="1">
        <f t="array" ref="DGV15">INDEX(DGV20:DGV22,CASE!$U$4)</f>
        <v>1</v>
      </c>
      <c r="DGW15" s="568" cm="1">
        <f t="array" ref="DGW15">INDEX(DGW20:DGW22,CASE!$U$4)</f>
        <v>1</v>
      </c>
      <c r="DGX15" s="568" cm="1">
        <f t="array" ref="DGX15">INDEX(DGX20:DGX22,CASE!$U$4)</f>
        <v>1</v>
      </c>
      <c r="DGY15" s="568" cm="1">
        <f t="array" ref="DGY15">INDEX(DGY20:DGY22,CASE!$U$4)</f>
        <v>1</v>
      </c>
      <c r="DGZ15" s="568" cm="1">
        <f t="array" ref="DGZ15">INDEX(DGZ20:DGZ22,CASE!$U$4)</f>
        <v>1</v>
      </c>
      <c r="DHA15" s="568" cm="1">
        <f t="array" ref="DHA15">INDEX(DHA20:DHA22,CASE!$U$4)</f>
        <v>1</v>
      </c>
      <c r="DHB15" s="568" cm="1">
        <f t="array" ref="DHB15">INDEX(DHB20:DHB22,CASE!$U$4)</f>
        <v>1</v>
      </c>
      <c r="DHC15" s="568" cm="1">
        <f t="array" ref="DHC15">INDEX(DHC20:DHC22,CASE!$U$4)</f>
        <v>1</v>
      </c>
      <c r="DHD15" s="568" cm="1">
        <f t="array" ref="DHD15">INDEX(DHD20:DHD22,CASE!$U$4)</f>
        <v>1</v>
      </c>
      <c r="DHE15" s="568" cm="1">
        <f t="array" ref="DHE15">INDEX(DHE20:DHE22,CASE!$U$4)</f>
        <v>1</v>
      </c>
      <c r="DHF15" s="568" cm="1">
        <f t="array" ref="DHF15">INDEX(DHF20:DHF22,CASE!$U$4)</f>
        <v>1</v>
      </c>
      <c r="DHG15" s="568" cm="1">
        <f t="array" ref="DHG15">INDEX(DHG20:DHG22,CASE!$U$4)</f>
        <v>1</v>
      </c>
      <c r="DHH15" s="568" cm="1">
        <f t="array" ref="DHH15">INDEX(DHH20:DHH22,CASE!$U$4)</f>
        <v>1</v>
      </c>
      <c r="DHI15" s="568" cm="1">
        <f t="array" ref="DHI15">INDEX(DHI20:DHI22,CASE!$U$4)</f>
        <v>1</v>
      </c>
      <c r="DHJ15" s="568" cm="1">
        <f t="array" ref="DHJ15">INDEX(DHJ20:DHJ22,CASE!$U$4)</f>
        <v>1</v>
      </c>
      <c r="DHK15" s="568" cm="1">
        <f t="array" ref="DHK15">INDEX(DHK20:DHK22,CASE!$U$4)</f>
        <v>1</v>
      </c>
      <c r="DHL15" s="568" cm="1">
        <f t="array" ref="DHL15">INDEX(DHL20:DHL22,CASE!$U$4)</f>
        <v>1</v>
      </c>
      <c r="DHM15" s="568" cm="1">
        <f t="array" ref="DHM15">INDEX(DHM20:DHM22,CASE!$U$4)</f>
        <v>1</v>
      </c>
      <c r="DHN15" s="568" cm="1">
        <f t="array" ref="DHN15">INDEX(DHN20:DHN22,CASE!$U$4)</f>
        <v>1</v>
      </c>
      <c r="DHO15" s="568" cm="1">
        <f t="array" ref="DHO15">INDEX(DHO20:DHO22,CASE!$U$4)</f>
        <v>1</v>
      </c>
      <c r="DHP15" s="568" cm="1">
        <f t="array" ref="DHP15">INDEX(DHP20:DHP22,CASE!$U$4)</f>
        <v>1</v>
      </c>
      <c r="DHQ15" s="568" cm="1">
        <f t="array" ref="DHQ15">INDEX(DHQ20:DHQ22,CASE!$U$4)</f>
        <v>1</v>
      </c>
      <c r="DHR15" s="568" cm="1">
        <f t="array" ref="DHR15">INDEX(DHR20:DHR22,CASE!$U$4)</f>
        <v>1</v>
      </c>
      <c r="DHS15" s="568" cm="1">
        <f t="array" ref="DHS15">INDEX(DHS20:DHS22,CASE!$U$4)</f>
        <v>1</v>
      </c>
      <c r="DHT15" s="568" cm="1">
        <f t="array" ref="DHT15">INDEX(DHT20:DHT22,CASE!$U$4)</f>
        <v>1</v>
      </c>
      <c r="DHU15" s="568" cm="1">
        <f t="array" ref="DHU15">INDEX(DHU20:DHU22,CASE!$U$4)</f>
        <v>1</v>
      </c>
      <c r="DHV15" s="568" cm="1">
        <f t="array" ref="DHV15">INDEX(DHV20:DHV22,CASE!$U$4)</f>
        <v>1</v>
      </c>
      <c r="DHW15" s="568" cm="1">
        <f t="array" ref="DHW15">INDEX(DHW20:DHW22,CASE!$U$4)</f>
        <v>1</v>
      </c>
      <c r="DHX15" s="568" cm="1">
        <f t="array" ref="DHX15">INDEX(DHX20:DHX22,CASE!$U$4)</f>
        <v>0</v>
      </c>
      <c r="DHY15" s="568" cm="1">
        <f t="array" ref="DHY15">INDEX(DHY20:DHY22,CASE!$U$4)</f>
        <v>0</v>
      </c>
      <c r="DHZ15" s="568" cm="1">
        <f t="array" ref="DHZ15">INDEX(DHZ20:DHZ22,CASE!$U$4)</f>
        <v>0</v>
      </c>
      <c r="DIA15" s="568" cm="1">
        <f t="array" ref="DIA15">INDEX(DIA20:DIA22,CASE!$U$4)</f>
        <v>0</v>
      </c>
      <c r="DIB15" s="568" cm="1">
        <f t="array" ref="DIB15">INDEX(DIB20:DIB22,CASE!$U$4)</f>
        <v>0</v>
      </c>
      <c r="DIC15" s="568" cm="1">
        <f t="array" ref="DIC15">INDEX(DIC20:DIC22,CASE!$U$4)</f>
        <v>0</v>
      </c>
      <c r="DID15" s="568" cm="1">
        <f t="array" ref="DID15">INDEX(DID20:DID22,CASE!$U$4)</f>
        <v>0</v>
      </c>
      <c r="DIE15" s="214" cm="1">
        <f t="array" ref="DIE15">INDEX(DIE20:DIE22,CASE!$U$4)</f>
        <v>0</v>
      </c>
      <c r="DIF15" s="568" cm="1">
        <f t="array" ref="DIF15">INDEX(DIF20:DIF22,CASE!$U$4)</f>
        <v>0</v>
      </c>
      <c r="DIG15" s="568" cm="1">
        <f t="array" ref="DIG15">INDEX(DIG20:DIG22,CASE!$U$4)</f>
        <v>0</v>
      </c>
      <c r="DIH15" s="568" cm="1">
        <f t="array" ref="DIH15">INDEX(DIH20:DIH22,CASE!$U$4)</f>
        <v>0</v>
      </c>
      <c r="DII15" s="568" cm="1">
        <f t="array" ref="DII15">INDEX(DII20:DII22,CASE!$U$4)</f>
        <v>0</v>
      </c>
      <c r="DIJ15" s="568" cm="1">
        <f t="array" ref="DIJ15">INDEX(DIJ20:DIJ22,CASE!$U$4)</f>
        <v>0</v>
      </c>
      <c r="DIK15" s="568" cm="1">
        <f t="array" ref="DIK15">INDEX(DIK20:DIK22,CASE!$U$4)</f>
        <v>0</v>
      </c>
      <c r="DIL15" s="568" cm="1">
        <f t="array" ref="DIL15">INDEX(DIL20:DIL22,CASE!$U$4)</f>
        <v>0</v>
      </c>
      <c r="DIM15" s="568" cm="1">
        <f t="array" ref="DIM15">INDEX(DIM20:DIM22,CASE!$U$4)</f>
        <v>0</v>
      </c>
      <c r="DIN15" s="568" cm="1">
        <f t="array" ref="DIN15">INDEX(DIN20:DIN22,CASE!$U$4)</f>
        <v>0</v>
      </c>
      <c r="DIO15" s="568" cm="1">
        <f t="array" ref="DIO15">INDEX(DIO20:DIO22,CASE!$U$4)</f>
        <v>0</v>
      </c>
      <c r="DIP15" s="568" cm="1">
        <f t="array" ref="DIP15">INDEX(DIP20:DIP22,CASE!$U$4)</f>
        <v>0</v>
      </c>
      <c r="DIQ15" s="568" cm="1">
        <f t="array" ref="DIQ15">INDEX(DIQ20:DIQ22,CASE!$U$4)</f>
        <v>0</v>
      </c>
      <c r="DIR15" s="568" cm="1">
        <f t="array" ref="DIR15">INDEX(DIR20:DIR22,CASE!$U$4)</f>
        <v>0</v>
      </c>
      <c r="DIS15" s="568" cm="1">
        <f t="array" ref="DIS15">INDEX(DIS20:DIS22,CASE!$U$4)</f>
        <v>0</v>
      </c>
      <c r="DIT15" s="568" cm="1">
        <f t="array" ref="DIT15">INDEX(DIT20:DIT22,CASE!$U$4)</f>
        <v>0</v>
      </c>
      <c r="DIU15" s="568" cm="1">
        <f t="array" ref="DIU15">INDEX(DIU20:DIU22,CASE!$U$4)</f>
        <v>0</v>
      </c>
      <c r="DIV15" s="568" cm="1">
        <f t="array" ref="DIV15">INDEX(DIV20:DIV22,CASE!$U$4)</f>
        <v>0</v>
      </c>
      <c r="DIW15" s="568" cm="1">
        <f t="array" ref="DIW15">INDEX(DIW20:DIW22,CASE!$U$4)</f>
        <v>0</v>
      </c>
      <c r="DIX15" s="568" cm="1">
        <f t="array" ref="DIX15">INDEX(DIX20:DIX22,CASE!$U$4)</f>
        <v>0</v>
      </c>
      <c r="DIY15" s="568" cm="1">
        <f t="array" ref="DIY15">INDEX(DIY20:DIY22,CASE!$U$4)</f>
        <v>0</v>
      </c>
      <c r="DIZ15" s="568" cm="1">
        <f t="array" ref="DIZ15">INDEX(DIZ20:DIZ22,CASE!$U$4)</f>
        <v>0</v>
      </c>
      <c r="DJA15" s="568" cm="1">
        <f t="array" ref="DJA15">INDEX(DJA20:DJA22,CASE!$U$4)</f>
        <v>0</v>
      </c>
      <c r="DJB15" s="568" cm="1">
        <f t="array" ref="DJB15">INDEX(DJB20:DJB22,CASE!$U$4)</f>
        <v>0</v>
      </c>
      <c r="DJC15" s="568" cm="1">
        <f t="array" ref="DJC15">INDEX(DJC20:DJC22,CASE!$U$4)</f>
        <v>0</v>
      </c>
      <c r="DJD15" s="568" cm="1">
        <f t="array" ref="DJD15">INDEX(DJD20:DJD22,CASE!$U$4)</f>
        <v>0</v>
      </c>
      <c r="DJE15" s="568" cm="1">
        <f t="array" ref="DJE15">INDEX(DJE20:DJE22,CASE!$U$4)</f>
        <v>0</v>
      </c>
      <c r="DJF15" s="568" cm="1">
        <f t="array" ref="DJF15">INDEX(DJF20:DJF22,CASE!$U$4)</f>
        <v>0</v>
      </c>
      <c r="DJG15" s="568" cm="1">
        <f t="array" ref="DJG15">INDEX(DJG20:DJG22,CASE!$U$4)</f>
        <v>0</v>
      </c>
      <c r="DJH15" s="568" cm="1">
        <f t="array" ref="DJH15">INDEX(DJH20:DJH22,CASE!$U$4)</f>
        <v>0</v>
      </c>
      <c r="DJI15" s="568" cm="1">
        <f t="array" ref="DJI15">INDEX(DJI20:DJI22,CASE!$U$4)</f>
        <v>0</v>
      </c>
      <c r="DJJ15" s="568" cm="1">
        <f t="array" ref="DJJ15">INDEX(DJJ20:DJJ22,CASE!$U$4)</f>
        <v>0</v>
      </c>
      <c r="DJK15" s="568" cm="1">
        <f t="array" ref="DJK15">INDEX(DJK20:DJK22,CASE!$U$4)</f>
        <v>0</v>
      </c>
      <c r="DJL15" s="568" cm="1">
        <f t="array" ref="DJL15">INDEX(DJL20:DJL22,CASE!$U$4)</f>
        <v>0</v>
      </c>
      <c r="DJM15" s="568" cm="1">
        <f t="array" ref="DJM15">INDEX(DJM20:DJM22,CASE!$U$4)</f>
        <v>0</v>
      </c>
      <c r="DJN15" s="568" cm="1">
        <f t="array" ref="DJN15">INDEX(DJN20:DJN22,CASE!$U$4)</f>
        <v>0</v>
      </c>
      <c r="DJO15" s="568" cm="1">
        <f t="array" ref="DJO15">INDEX(DJO20:DJO22,CASE!$U$4)</f>
        <v>0</v>
      </c>
      <c r="DJP15" s="568" cm="1">
        <f t="array" ref="DJP15">INDEX(DJP20:DJP22,CASE!$U$4)</f>
        <v>0</v>
      </c>
      <c r="DJQ15" s="568" cm="1">
        <f t="array" ref="DJQ15">INDEX(DJQ20:DJQ22,CASE!$U$4)</f>
        <v>0</v>
      </c>
      <c r="DJR15" s="568" cm="1">
        <f t="array" ref="DJR15">INDEX(DJR20:DJR22,CASE!$U$4)</f>
        <v>0</v>
      </c>
      <c r="DJS15" s="568" cm="1">
        <f t="array" ref="DJS15">INDEX(DJS20:DJS22,CASE!$U$4)</f>
        <v>0</v>
      </c>
      <c r="DJT15" s="568" cm="1">
        <f t="array" ref="DJT15">INDEX(DJT20:DJT22,CASE!$U$4)</f>
        <v>0</v>
      </c>
      <c r="DJU15" s="568" cm="1">
        <f t="array" ref="DJU15">INDEX(DJU20:DJU22,CASE!$U$4)</f>
        <v>0</v>
      </c>
      <c r="DJV15" s="568" cm="1">
        <f t="array" ref="DJV15">INDEX(DJV20:DJV22,CASE!$U$4)</f>
        <v>0</v>
      </c>
      <c r="DJW15" s="568" cm="1">
        <f t="array" ref="DJW15">INDEX(DJW20:DJW22,CASE!$U$4)</f>
        <v>0</v>
      </c>
      <c r="DJX15" s="568" cm="1">
        <f t="array" ref="DJX15">INDEX(DJX20:DJX22,CASE!$U$4)</f>
        <v>0</v>
      </c>
      <c r="DJY15" s="568" cm="1">
        <f t="array" ref="DJY15">INDEX(DJY20:DJY22,CASE!$U$4)</f>
        <v>0</v>
      </c>
      <c r="DJZ15" s="568" cm="1">
        <f t="array" ref="DJZ15">INDEX(DJZ20:DJZ22,CASE!$U$4)</f>
        <v>0</v>
      </c>
      <c r="DKA15" s="568" cm="1">
        <f t="array" ref="DKA15">INDEX(DKA20:DKA22,CASE!$U$4)</f>
        <v>0</v>
      </c>
      <c r="DKB15" s="568" cm="1">
        <f t="array" ref="DKB15">INDEX(DKB20:DKB22,CASE!$U$4)</f>
        <v>0</v>
      </c>
      <c r="DKC15" s="568" cm="1">
        <f t="array" ref="DKC15">INDEX(DKC20:DKC22,CASE!$U$4)</f>
        <v>0</v>
      </c>
      <c r="DKD15" s="568" cm="1">
        <f t="array" ref="DKD15">INDEX(DKD20:DKD22,CASE!$U$4)</f>
        <v>0</v>
      </c>
      <c r="DKE15" s="568" cm="1">
        <f t="array" ref="DKE15">INDEX(DKE20:DKE22,CASE!$U$4)</f>
        <v>0</v>
      </c>
      <c r="DKF15" s="568" cm="1">
        <f t="array" ref="DKF15">INDEX(DKF20:DKF22,CASE!$U$4)</f>
        <v>0</v>
      </c>
      <c r="DKG15" s="568" cm="1">
        <f t="array" ref="DKG15">INDEX(DKG20:DKG22,CASE!$U$4)</f>
        <v>0</v>
      </c>
      <c r="DKH15" s="568" cm="1">
        <f t="array" ref="DKH15">INDEX(DKH20:DKH22,CASE!$U$4)</f>
        <v>0</v>
      </c>
      <c r="DKI15" s="568" cm="1">
        <f t="array" ref="DKI15">INDEX(DKI20:DKI22,CASE!$U$4)</f>
        <v>0</v>
      </c>
      <c r="DKJ15" s="568" cm="1">
        <f t="array" ref="DKJ15">INDEX(DKJ20:DKJ22,CASE!$U$4)</f>
        <v>0</v>
      </c>
      <c r="DKK15" s="568" cm="1">
        <f t="array" ref="DKK15">INDEX(DKK20:DKK22,CASE!$U$4)</f>
        <v>0</v>
      </c>
      <c r="DKL15" s="568" cm="1">
        <f t="array" ref="DKL15">INDEX(DKL20:DKL22,CASE!$U$4)</f>
        <v>0</v>
      </c>
      <c r="DKM15" s="568" cm="1">
        <f t="array" ref="DKM15">INDEX(DKM20:DKM22,CASE!$U$4)</f>
        <v>0</v>
      </c>
      <c r="DKN15" s="568" cm="1">
        <f t="array" ref="DKN15">INDEX(DKN20:DKN22,CASE!$U$4)</f>
        <v>0</v>
      </c>
      <c r="DKO15" s="568" cm="1">
        <f t="array" ref="DKO15">INDEX(DKO20:DKO22,CASE!$U$4)</f>
        <v>0</v>
      </c>
      <c r="DKP15" s="568" cm="1">
        <f t="array" ref="DKP15">INDEX(DKP20:DKP22,CASE!$U$4)</f>
        <v>0</v>
      </c>
      <c r="DKQ15" s="568" cm="1">
        <f t="array" ref="DKQ15">INDEX(DKQ20:DKQ22,CASE!$U$4)</f>
        <v>0</v>
      </c>
      <c r="DKR15" s="568" cm="1">
        <f t="array" ref="DKR15">INDEX(DKR20:DKR22,CASE!$U$4)</f>
        <v>0</v>
      </c>
      <c r="DKS15" s="568" cm="1">
        <f t="array" ref="DKS15">INDEX(DKS20:DKS22,CASE!$U$4)</f>
        <v>0</v>
      </c>
      <c r="DKT15" s="568" cm="1">
        <f t="array" ref="DKT15">INDEX(DKT20:DKT22,CASE!$U$4)</f>
        <v>0</v>
      </c>
      <c r="DKU15" s="568" cm="1">
        <f t="array" ref="DKU15">INDEX(DKU20:DKU22,CASE!$U$4)</f>
        <v>0</v>
      </c>
      <c r="DKV15" s="568" cm="1">
        <f t="array" ref="DKV15">INDEX(DKV20:DKV22,CASE!$U$4)</f>
        <v>0</v>
      </c>
      <c r="DKW15" s="568" cm="1">
        <f t="array" ref="DKW15">INDEX(DKW20:DKW22,CASE!$U$4)</f>
        <v>0</v>
      </c>
      <c r="DKX15" s="568" cm="1">
        <f t="array" ref="DKX15">INDEX(DKX20:DKX22,CASE!$U$4)</f>
        <v>0</v>
      </c>
      <c r="DKY15" s="568" cm="1">
        <f t="array" ref="DKY15">INDEX(DKY20:DKY22,CASE!$U$4)</f>
        <v>0</v>
      </c>
      <c r="DKZ15" s="568" cm="1">
        <f t="array" ref="DKZ15">INDEX(DKZ20:DKZ22,CASE!$U$4)</f>
        <v>0</v>
      </c>
      <c r="DLA15" s="568" cm="1">
        <f t="array" ref="DLA15">INDEX(DLA20:DLA22,CASE!$U$4)</f>
        <v>0</v>
      </c>
      <c r="DLB15" s="568" cm="1">
        <f t="array" ref="DLB15">INDEX(DLB20:DLB22,CASE!$U$4)</f>
        <v>0</v>
      </c>
      <c r="DLC15" s="568" cm="1">
        <f t="array" ref="DLC15">INDEX(DLC20:DLC22,CASE!$U$4)</f>
        <v>0</v>
      </c>
      <c r="DLD15" s="568" cm="1">
        <f t="array" ref="DLD15">INDEX(DLD20:DLD22,CASE!$U$4)</f>
        <v>0</v>
      </c>
      <c r="DLE15" s="568" cm="1">
        <f t="array" ref="DLE15">INDEX(DLE20:DLE22,CASE!$U$4)</f>
        <v>0</v>
      </c>
      <c r="DLF15" s="568" cm="1">
        <f t="array" ref="DLF15">INDEX(DLF20:DLF22,CASE!$U$4)</f>
        <v>0</v>
      </c>
      <c r="DLG15" s="568" cm="1">
        <f t="array" ref="DLG15">INDEX(DLG20:DLG22,CASE!$U$4)</f>
        <v>0</v>
      </c>
      <c r="DLH15" s="568" cm="1">
        <f t="array" ref="DLH15">INDEX(DLH20:DLH22,CASE!$U$4)</f>
        <v>0</v>
      </c>
      <c r="DLI15" s="568" cm="1">
        <f t="array" ref="DLI15">INDEX(DLI20:DLI22,CASE!$U$4)</f>
        <v>0</v>
      </c>
      <c r="DLJ15" s="568" cm="1">
        <f t="array" ref="DLJ15">INDEX(DLJ20:DLJ22,CASE!$U$4)</f>
        <v>0</v>
      </c>
      <c r="DLK15" s="568" cm="1">
        <f t="array" ref="DLK15">INDEX(DLK20:DLK22,CASE!$U$4)</f>
        <v>0</v>
      </c>
      <c r="DLL15" s="568" cm="1">
        <f t="array" ref="DLL15">INDEX(DLL20:DLL22,CASE!$U$4)</f>
        <v>0</v>
      </c>
      <c r="DLM15" s="568" cm="1">
        <f t="array" ref="DLM15">INDEX(DLM20:DLM22,CASE!$U$4)</f>
        <v>0</v>
      </c>
      <c r="DLN15" s="568" cm="1">
        <f t="array" ref="DLN15">INDEX(DLN20:DLN22,CASE!$U$4)</f>
        <v>0</v>
      </c>
      <c r="DLO15" s="568" cm="1">
        <f t="array" ref="DLO15">INDEX(DLO20:DLO22,CASE!$U$4)</f>
        <v>0</v>
      </c>
      <c r="DLP15" s="568" cm="1">
        <f t="array" ref="DLP15">INDEX(DLP20:DLP22,CASE!$U$4)</f>
        <v>0</v>
      </c>
      <c r="DLQ15" s="568" cm="1">
        <f t="array" ref="DLQ15">INDEX(DLQ20:DLQ22,CASE!$U$4)</f>
        <v>0</v>
      </c>
      <c r="DLR15" s="568" cm="1">
        <f t="array" ref="DLR15">INDEX(DLR20:DLR22,CASE!$U$4)</f>
        <v>0</v>
      </c>
      <c r="DLS15" s="568" cm="1">
        <f t="array" ref="DLS15">INDEX(DLS20:DLS22,CASE!$U$4)</f>
        <v>0</v>
      </c>
      <c r="DLT15" s="568" cm="1">
        <f t="array" ref="DLT15">INDEX(DLT20:DLT22,CASE!$U$4)</f>
        <v>0</v>
      </c>
      <c r="DLU15" s="568" cm="1">
        <f t="array" ref="DLU15">INDEX(DLU20:DLU22,CASE!$U$4)</f>
        <v>0</v>
      </c>
      <c r="DLV15" s="568" cm="1">
        <f t="array" ref="DLV15">INDEX(DLV20:DLV22,CASE!$U$4)</f>
        <v>0</v>
      </c>
      <c r="DLW15" s="568" cm="1">
        <f t="array" ref="DLW15">INDEX(DLW20:DLW22,CASE!$U$4)</f>
        <v>0</v>
      </c>
      <c r="DLX15" s="568" cm="1">
        <f t="array" ref="DLX15">INDEX(DLX20:DLX22,CASE!$U$4)</f>
        <v>0</v>
      </c>
      <c r="DLY15" s="568" cm="1">
        <f t="array" ref="DLY15">INDEX(DLY20:DLY22,CASE!$U$4)</f>
        <v>0</v>
      </c>
      <c r="DLZ15" s="568" cm="1">
        <f t="array" ref="DLZ15">INDEX(DLZ20:DLZ22,CASE!$U$4)</f>
        <v>0</v>
      </c>
      <c r="DMA15" s="568" cm="1">
        <f t="array" ref="DMA15">INDEX(DMA20:DMA22,CASE!$U$4)</f>
        <v>0</v>
      </c>
      <c r="DMB15" s="568" cm="1">
        <f t="array" ref="DMB15">INDEX(DMB20:DMB22,CASE!$U$4)</f>
        <v>0</v>
      </c>
      <c r="DMC15" s="568" cm="1">
        <f t="array" ref="DMC15">INDEX(DMC20:DMC22,CASE!$U$4)</f>
        <v>0</v>
      </c>
      <c r="DMD15" s="568" cm="1">
        <f t="array" ref="DMD15">INDEX(DMD20:DMD22,CASE!$U$4)</f>
        <v>0</v>
      </c>
      <c r="DME15" s="568" cm="1">
        <f t="array" ref="DME15">INDEX(DME20:DME22,CASE!$U$4)</f>
        <v>0</v>
      </c>
      <c r="DMF15" s="568" cm="1">
        <f t="array" ref="DMF15">INDEX(DMF20:DMF22,CASE!$U$4)</f>
        <v>0</v>
      </c>
      <c r="DMG15" s="568" cm="1">
        <f t="array" ref="DMG15">INDEX(DMG20:DMG22,CASE!$U$4)</f>
        <v>0</v>
      </c>
      <c r="DMH15" s="568" cm="1">
        <f t="array" ref="DMH15">INDEX(DMH20:DMH22,CASE!$U$4)</f>
        <v>0</v>
      </c>
      <c r="DMI15" s="568" cm="1">
        <f t="array" ref="DMI15">INDEX(DMI20:DMI22,CASE!$U$4)</f>
        <v>0</v>
      </c>
      <c r="DMJ15" s="568" cm="1">
        <f t="array" ref="DMJ15">INDEX(DMJ20:DMJ22,CASE!$U$4)</f>
        <v>0</v>
      </c>
      <c r="DMK15" s="568" cm="1">
        <f t="array" ref="DMK15">INDEX(DMK20:DMK22,CASE!$U$4)</f>
        <v>0</v>
      </c>
      <c r="DML15" s="568" cm="1">
        <f t="array" ref="DML15">INDEX(DML20:DML22,CASE!$U$4)</f>
        <v>0</v>
      </c>
      <c r="DMM15" s="568" cm="1">
        <f t="array" ref="DMM15">INDEX(DMM20:DMM22,CASE!$U$4)</f>
        <v>0</v>
      </c>
      <c r="DMN15" s="568" cm="1">
        <f t="array" ref="DMN15">INDEX(DMN20:DMN22,CASE!$U$4)</f>
        <v>0</v>
      </c>
      <c r="DMO15" s="568" cm="1">
        <f t="array" ref="DMO15">INDEX(DMO20:DMO22,CASE!$U$4)</f>
        <v>0</v>
      </c>
      <c r="DMP15" s="568" cm="1">
        <f t="array" ref="DMP15">INDEX(DMP20:DMP22,CASE!$U$4)</f>
        <v>0</v>
      </c>
      <c r="DMQ15" s="568" cm="1">
        <f t="array" ref="DMQ15">INDEX(DMQ20:DMQ22,CASE!$U$4)</f>
        <v>0</v>
      </c>
      <c r="DMR15" s="568" cm="1">
        <f t="array" ref="DMR15">INDEX(DMR20:DMR22,CASE!$U$4)</f>
        <v>0</v>
      </c>
      <c r="DMS15" s="568" cm="1">
        <f t="array" ref="DMS15">INDEX(DMS20:DMS22,CASE!$U$4)</f>
        <v>0</v>
      </c>
      <c r="DMT15" s="568" cm="1">
        <f t="array" ref="DMT15">INDEX(DMT20:DMT22,CASE!$U$4)</f>
        <v>0</v>
      </c>
      <c r="DMU15" s="568" cm="1">
        <f t="array" ref="DMU15">INDEX(DMU20:DMU22,CASE!$U$4)</f>
        <v>0</v>
      </c>
      <c r="DMV15" s="568" cm="1">
        <f t="array" ref="DMV15">INDEX(DMV20:DMV22,CASE!$U$4)</f>
        <v>0</v>
      </c>
      <c r="DMW15" s="568" cm="1">
        <f t="array" ref="DMW15">INDEX(DMW20:DMW22,CASE!$U$4)</f>
        <v>0</v>
      </c>
      <c r="DMX15" s="568" cm="1">
        <f t="array" ref="DMX15">INDEX(DMX20:DMX22,CASE!$U$4)</f>
        <v>0</v>
      </c>
      <c r="DMY15" s="568" cm="1">
        <f t="array" ref="DMY15">INDEX(DMY20:DMY22,CASE!$U$4)</f>
        <v>0</v>
      </c>
      <c r="DMZ15" s="568" cm="1">
        <f t="array" ref="DMZ15">INDEX(DMZ20:DMZ22,CASE!$U$4)</f>
        <v>0</v>
      </c>
      <c r="DNA15" s="568" cm="1">
        <f t="array" ref="DNA15">INDEX(DNA20:DNA22,CASE!$U$4)</f>
        <v>0</v>
      </c>
      <c r="DNB15" s="568" cm="1">
        <f t="array" ref="DNB15">INDEX(DNB20:DNB22,CASE!$U$4)</f>
        <v>0</v>
      </c>
      <c r="DNC15" s="568" cm="1">
        <f t="array" ref="DNC15">INDEX(DNC20:DNC22,CASE!$U$4)</f>
        <v>0</v>
      </c>
      <c r="DND15" s="568" cm="1">
        <f t="array" ref="DND15">INDEX(DND20:DND22,CASE!$U$4)</f>
        <v>0</v>
      </c>
      <c r="DNE15" s="568" cm="1">
        <f t="array" ref="DNE15">INDEX(DNE20:DNE22,CASE!$U$4)</f>
        <v>0</v>
      </c>
      <c r="DNF15" s="568" cm="1">
        <f t="array" ref="DNF15">INDEX(DNF20:DNF22,CASE!$U$4)</f>
        <v>0</v>
      </c>
      <c r="DNG15" s="568" cm="1">
        <f t="array" ref="DNG15">INDEX(DNG20:DNG22,CASE!$U$4)</f>
        <v>0</v>
      </c>
      <c r="DNH15" s="568" cm="1">
        <f t="array" ref="DNH15">INDEX(DNH20:DNH22,CASE!$U$4)</f>
        <v>0</v>
      </c>
      <c r="DNI15" s="568" cm="1">
        <f t="array" ref="DNI15">INDEX(DNI20:DNI22,CASE!$U$4)</f>
        <v>0</v>
      </c>
      <c r="DNJ15" s="568" cm="1">
        <f t="array" ref="DNJ15">INDEX(DNJ20:DNJ22,CASE!$U$4)</f>
        <v>0</v>
      </c>
      <c r="DNK15" s="568" cm="1">
        <f t="array" ref="DNK15">INDEX(DNK20:DNK22,CASE!$U$4)</f>
        <v>0</v>
      </c>
      <c r="DNL15" s="568" cm="1">
        <f t="array" ref="DNL15">INDEX(DNL20:DNL22,CASE!$U$4)</f>
        <v>0</v>
      </c>
      <c r="DNM15" s="568" cm="1">
        <f t="array" ref="DNM15">INDEX(DNM20:DNM22,CASE!$U$4)</f>
        <v>0</v>
      </c>
      <c r="DNN15" s="568" cm="1">
        <f t="array" ref="DNN15">INDEX(DNN20:DNN22,CASE!$U$4)</f>
        <v>0</v>
      </c>
      <c r="DNO15" s="568" cm="1">
        <f t="array" ref="DNO15">INDEX(DNO20:DNO22,CASE!$U$4)</f>
        <v>0</v>
      </c>
      <c r="DNP15" s="568" cm="1">
        <f t="array" ref="DNP15">INDEX(DNP20:DNP22,CASE!$U$4)</f>
        <v>0</v>
      </c>
      <c r="DNQ15" s="568" cm="1">
        <f t="array" ref="DNQ15">INDEX(DNQ20:DNQ22,CASE!$U$4)</f>
        <v>0</v>
      </c>
      <c r="DNR15" s="568" cm="1">
        <f t="array" ref="DNR15">INDEX(DNR20:DNR22,CASE!$U$4)</f>
        <v>0</v>
      </c>
      <c r="DNS15" s="568" cm="1">
        <f t="array" ref="DNS15">INDEX(DNS20:DNS22,CASE!$U$4)</f>
        <v>0</v>
      </c>
      <c r="DNT15" s="568" cm="1">
        <f t="array" ref="DNT15">INDEX(DNT20:DNT22,CASE!$U$4)</f>
        <v>0</v>
      </c>
      <c r="DNU15" s="568" cm="1">
        <f t="array" ref="DNU15">INDEX(DNU20:DNU22,CASE!$U$4)</f>
        <v>0</v>
      </c>
      <c r="DNV15" s="568" cm="1">
        <f t="array" ref="DNV15">INDEX(DNV20:DNV22,CASE!$U$4)</f>
        <v>0</v>
      </c>
      <c r="DNW15" s="568" cm="1">
        <f t="array" ref="DNW15">INDEX(DNW20:DNW22,CASE!$U$4)</f>
        <v>0</v>
      </c>
      <c r="DNX15" s="568" cm="1">
        <f t="array" ref="DNX15">INDEX(DNX20:DNX22,CASE!$U$4)</f>
        <v>0</v>
      </c>
      <c r="DNY15" s="568" cm="1">
        <f t="array" ref="DNY15">INDEX(DNY20:DNY22,CASE!$U$4)</f>
        <v>0</v>
      </c>
      <c r="DNZ15" s="568" cm="1">
        <f t="array" ref="DNZ15">INDEX(DNZ20:DNZ22,CASE!$U$4)</f>
        <v>0</v>
      </c>
      <c r="DOA15" s="568" cm="1">
        <f t="array" ref="DOA15">INDEX(DOA20:DOA22,CASE!$U$4)</f>
        <v>0</v>
      </c>
      <c r="DOB15" s="568" cm="1">
        <f t="array" ref="DOB15">INDEX(DOB20:DOB22,CASE!$U$4)</f>
        <v>0</v>
      </c>
      <c r="DOC15" s="568" cm="1">
        <f t="array" ref="DOC15">INDEX(DOC20:DOC22,CASE!$U$4)</f>
        <v>0</v>
      </c>
      <c r="DOD15" s="568" cm="1">
        <f t="array" ref="DOD15">INDEX(DOD20:DOD22,CASE!$U$4)</f>
        <v>0</v>
      </c>
      <c r="DOE15" s="568" cm="1">
        <f t="array" ref="DOE15">INDEX(DOE20:DOE22,CASE!$U$4)</f>
        <v>0</v>
      </c>
      <c r="DOF15" s="568" cm="1">
        <f t="array" ref="DOF15">INDEX(DOF20:DOF22,CASE!$U$4)</f>
        <v>0</v>
      </c>
      <c r="DOG15" s="568" cm="1">
        <f t="array" ref="DOG15">INDEX(DOG20:DOG22,CASE!$U$4)</f>
        <v>0</v>
      </c>
      <c r="DOH15" s="568" cm="1">
        <f t="array" ref="DOH15">INDEX(DOH20:DOH22,CASE!$U$4)</f>
        <v>0</v>
      </c>
      <c r="DOI15" s="568" cm="1">
        <f t="array" ref="DOI15">INDEX(DOI20:DOI22,CASE!$U$4)</f>
        <v>0</v>
      </c>
      <c r="DOJ15" s="568" cm="1">
        <f t="array" ref="DOJ15">INDEX(DOJ20:DOJ22,CASE!$U$4)</f>
        <v>0</v>
      </c>
      <c r="DOK15" s="568" cm="1">
        <f t="array" ref="DOK15">INDEX(DOK20:DOK22,CASE!$U$4)</f>
        <v>0</v>
      </c>
      <c r="DOL15" s="568" cm="1">
        <f t="array" ref="DOL15">INDEX(DOL20:DOL22,CASE!$U$4)</f>
        <v>0</v>
      </c>
      <c r="DOM15" s="568" cm="1">
        <f t="array" ref="DOM15">INDEX(DOM20:DOM22,CASE!$U$4)</f>
        <v>0</v>
      </c>
      <c r="DON15" s="568" cm="1">
        <f t="array" ref="DON15">INDEX(DON20:DON22,CASE!$U$4)</f>
        <v>0</v>
      </c>
      <c r="DOO15" s="568" cm="1">
        <f t="array" ref="DOO15">INDEX(DOO20:DOO22,CASE!$U$4)</f>
        <v>0</v>
      </c>
      <c r="DOP15" s="568" cm="1">
        <f t="array" ref="DOP15">INDEX(DOP20:DOP22,CASE!$U$4)</f>
        <v>0</v>
      </c>
      <c r="DOQ15" s="568" cm="1">
        <f t="array" ref="DOQ15">INDEX(DOQ20:DOQ22,CASE!$U$4)</f>
        <v>0</v>
      </c>
      <c r="DOR15" s="568" cm="1">
        <f t="array" ref="DOR15">INDEX(DOR20:DOR22,CASE!$U$4)</f>
        <v>0</v>
      </c>
      <c r="DOS15" s="568" cm="1">
        <f t="array" ref="DOS15">INDEX(DOS20:DOS22,CASE!$U$4)</f>
        <v>0</v>
      </c>
      <c r="DOT15" s="568" cm="1">
        <f t="array" ref="DOT15">INDEX(DOT20:DOT22,CASE!$U$4)</f>
        <v>0</v>
      </c>
      <c r="DOU15" s="568" cm="1">
        <f t="array" ref="DOU15">INDEX(DOU20:DOU22,CASE!$U$4)</f>
        <v>0</v>
      </c>
      <c r="DOV15" s="568" cm="1">
        <f t="array" ref="DOV15">INDEX(DOV20:DOV22,CASE!$U$4)</f>
        <v>0</v>
      </c>
      <c r="DOW15" s="568" cm="1">
        <f t="array" ref="DOW15">INDEX(DOW20:DOW22,CASE!$U$4)</f>
        <v>0</v>
      </c>
      <c r="DOX15" s="568" cm="1">
        <f t="array" ref="DOX15">INDEX(DOX20:DOX22,CASE!$U$4)</f>
        <v>0</v>
      </c>
      <c r="DOY15" s="568" cm="1">
        <f t="array" ref="DOY15">INDEX(DOY20:DOY22,CASE!$U$4)</f>
        <v>0</v>
      </c>
      <c r="DOZ15" s="568" cm="1">
        <f t="array" ref="DOZ15">INDEX(DOZ20:DOZ22,CASE!$U$4)</f>
        <v>0</v>
      </c>
      <c r="DPA15" s="568" cm="1">
        <f t="array" ref="DPA15">INDEX(DPA20:DPA22,CASE!$U$4)</f>
        <v>0</v>
      </c>
      <c r="DPB15" s="568" cm="1">
        <f t="array" ref="DPB15">INDEX(DPB20:DPB22,CASE!$U$4)</f>
        <v>0</v>
      </c>
      <c r="DPC15" s="568" cm="1">
        <f t="array" ref="DPC15">INDEX(DPC20:DPC22,CASE!$U$4)</f>
        <v>0</v>
      </c>
      <c r="DPD15" s="568" cm="1">
        <f t="array" ref="DPD15">INDEX(DPD20:DPD22,CASE!$U$4)</f>
        <v>0</v>
      </c>
      <c r="DPE15" s="568" cm="1">
        <f t="array" ref="DPE15">INDEX(DPE20:DPE22,CASE!$U$4)</f>
        <v>0</v>
      </c>
      <c r="DPF15" s="568" cm="1">
        <f t="array" ref="DPF15">INDEX(DPF20:DPF22,CASE!$U$4)</f>
        <v>0</v>
      </c>
      <c r="DPG15" s="568" cm="1">
        <f t="array" ref="DPG15">INDEX(DPG20:DPG22,CASE!$U$4)</f>
        <v>0</v>
      </c>
      <c r="DPH15" s="568" cm="1">
        <f t="array" ref="DPH15">INDEX(DPH20:DPH22,CASE!$U$4)</f>
        <v>0</v>
      </c>
      <c r="DPI15" s="568" cm="1">
        <f t="array" ref="DPI15">INDEX(DPI20:DPI22,CASE!$U$4)</f>
        <v>0</v>
      </c>
      <c r="DPJ15" s="568" cm="1">
        <f t="array" ref="DPJ15">INDEX(DPJ20:DPJ22,CASE!$U$4)</f>
        <v>0</v>
      </c>
      <c r="DPK15" s="568" cm="1">
        <f t="array" ref="DPK15">INDEX(DPK20:DPK22,CASE!$U$4)</f>
        <v>0</v>
      </c>
      <c r="DPL15" s="568" cm="1">
        <f t="array" ref="DPL15">INDEX(DPL20:DPL22,CASE!$U$4)</f>
        <v>0</v>
      </c>
      <c r="DPM15" s="568" cm="1">
        <f t="array" ref="DPM15">INDEX(DPM20:DPM22,CASE!$U$4)</f>
        <v>0</v>
      </c>
      <c r="DPN15" s="568" cm="1">
        <f t="array" ref="DPN15">INDEX(DPN20:DPN22,CASE!$U$4)</f>
        <v>0</v>
      </c>
      <c r="DPO15" s="568" cm="1">
        <f t="array" ref="DPO15">INDEX(DPO20:DPO22,CASE!$U$4)</f>
        <v>0</v>
      </c>
      <c r="DPP15" s="568" cm="1">
        <f t="array" ref="DPP15">INDEX(DPP20:DPP22,CASE!$U$4)</f>
        <v>0</v>
      </c>
      <c r="DPQ15" s="568" cm="1">
        <f t="array" ref="DPQ15">INDEX(DPQ20:DPQ22,CASE!$U$4)</f>
        <v>0</v>
      </c>
      <c r="DPR15" s="568" cm="1">
        <f t="array" ref="DPR15">INDEX(DPR20:DPR22,CASE!$U$4)</f>
        <v>0</v>
      </c>
      <c r="DPS15" s="568" cm="1">
        <f t="array" ref="DPS15">INDEX(DPS20:DPS22,CASE!$U$4)</f>
        <v>0</v>
      </c>
      <c r="DPT15" s="568" cm="1">
        <f t="array" ref="DPT15">INDEX(DPT20:DPT22,CASE!$U$4)</f>
        <v>0</v>
      </c>
      <c r="DPU15" s="568" cm="1">
        <f t="array" ref="DPU15">INDEX(DPU20:DPU22,CASE!$U$4)</f>
        <v>0</v>
      </c>
      <c r="DPV15" s="568" cm="1">
        <f t="array" ref="DPV15">INDEX(DPV20:DPV22,CASE!$U$4)</f>
        <v>0</v>
      </c>
      <c r="DPW15" s="568" cm="1">
        <f t="array" ref="DPW15">INDEX(DPW20:DPW22,CASE!$U$4)</f>
        <v>0</v>
      </c>
      <c r="DPX15" s="568" cm="1">
        <f t="array" ref="DPX15">INDEX(DPX20:DPX22,CASE!$U$4)</f>
        <v>0</v>
      </c>
      <c r="DPY15" s="568" cm="1">
        <f t="array" ref="DPY15">INDEX(DPY20:DPY22,CASE!$U$4)</f>
        <v>0</v>
      </c>
      <c r="DPZ15" s="568" cm="1">
        <f t="array" ref="DPZ15">INDEX(DPZ20:DPZ22,CASE!$U$4)</f>
        <v>0</v>
      </c>
      <c r="DQA15" s="568" cm="1">
        <f t="array" ref="DQA15">INDEX(DQA20:DQA22,CASE!$U$4)</f>
        <v>0</v>
      </c>
      <c r="DQB15" s="568" cm="1">
        <f t="array" ref="DQB15">INDEX(DQB20:DQB22,CASE!$U$4)</f>
        <v>0</v>
      </c>
      <c r="DQC15" s="568" cm="1">
        <f t="array" ref="DQC15">INDEX(DQC20:DQC22,CASE!$U$4)</f>
        <v>0</v>
      </c>
      <c r="DQD15" s="568" cm="1">
        <f t="array" ref="DQD15">INDEX(DQD20:DQD22,CASE!$U$4)</f>
        <v>0</v>
      </c>
      <c r="DQE15" s="568" cm="1">
        <f t="array" ref="DQE15">INDEX(DQE20:DQE22,CASE!$U$4)</f>
        <v>0</v>
      </c>
      <c r="DQF15" s="568" cm="1">
        <f t="array" ref="DQF15">INDEX(DQF20:DQF22,CASE!$U$4)</f>
        <v>0</v>
      </c>
      <c r="DQG15" s="568" cm="1">
        <f t="array" ref="DQG15">INDEX(DQG20:DQG22,CASE!$U$4)</f>
        <v>0</v>
      </c>
      <c r="DQH15" s="568" cm="1">
        <f t="array" ref="DQH15">INDEX(DQH20:DQH22,CASE!$U$4)</f>
        <v>0</v>
      </c>
      <c r="DQI15" s="568" cm="1">
        <f t="array" ref="DQI15">INDEX(DQI20:DQI22,CASE!$U$4)</f>
        <v>0</v>
      </c>
      <c r="DQJ15" s="568" cm="1">
        <f t="array" ref="DQJ15">INDEX(DQJ20:DQJ22,CASE!$U$4)</f>
        <v>0</v>
      </c>
      <c r="DQK15" s="568" cm="1">
        <f t="array" ref="DQK15">INDEX(DQK20:DQK22,CASE!$U$4)</f>
        <v>0</v>
      </c>
      <c r="DQL15" s="568" cm="1">
        <f t="array" ref="DQL15">INDEX(DQL20:DQL22,CASE!$U$4)</f>
        <v>0</v>
      </c>
      <c r="DQM15" s="568" cm="1">
        <f t="array" ref="DQM15">INDEX(DQM20:DQM22,CASE!$U$4)</f>
        <v>0</v>
      </c>
      <c r="DQN15" s="568" cm="1">
        <f t="array" ref="DQN15">INDEX(DQN20:DQN22,CASE!$U$4)</f>
        <v>0</v>
      </c>
      <c r="DQO15" s="568" cm="1">
        <f t="array" ref="DQO15">INDEX(DQO20:DQO22,CASE!$U$4)</f>
        <v>0</v>
      </c>
      <c r="DQP15" s="568" cm="1">
        <f t="array" ref="DQP15">INDEX(DQP20:DQP22,CASE!$U$4)</f>
        <v>0</v>
      </c>
      <c r="DQQ15" s="568" cm="1">
        <f t="array" ref="DQQ15">INDEX(DQQ20:DQQ22,CASE!$U$4)</f>
        <v>0</v>
      </c>
      <c r="DQR15" s="568" cm="1">
        <f t="array" ref="DQR15">INDEX(DQR20:DQR22,CASE!$U$4)</f>
        <v>0</v>
      </c>
      <c r="DQS15" s="568" cm="1">
        <f t="array" ref="DQS15">INDEX(DQS20:DQS22,CASE!$U$4)</f>
        <v>0</v>
      </c>
      <c r="DQT15" s="568" cm="1">
        <f t="array" ref="DQT15">INDEX(DQT20:DQT22,CASE!$U$4)</f>
        <v>0</v>
      </c>
      <c r="DQU15" s="568" cm="1">
        <f t="array" ref="DQU15">INDEX(DQU20:DQU22,CASE!$U$4)</f>
        <v>0</v>
      </c>
      <c r="DQV15" s="568" cm="1">
        <f t="array" ref="DQV15">INDEX(DQV20:DQV22,CASE!$U$4)</f>
        <v>0</v>
      </c>
      <c r="DQW15" s="568" cm="1">
        <f t="array" ref="DQW15">INDEX(DQW20:DQW22,CASE!$U$4)</f>
        <v>0</v>
      </c>
      <c r="DQX15" s="568" cm="1">
        <f t="array" ref="DQX15">INDEX(DQX20:DQX22,CASE!$U$4)</f>
        <v>0</v>
      </c>
      <c r="DQY15" s="568" cm="1">
        <f t="array" ref="DQY15">INDEX(DQY20:DQY22,CASE!$U$4)</f>
        <v>0</v>
      </c>
      <c r="DQZ15" s="568" cm="1">
        <f t="array" ref="DQZ15">INDEX(DQZ20:DQZ22,CASE!$U$4)</f>
        <v>0</v>
      </c>
      <c r="DRA15" s="568" cm="1">
        <f t="array" ref="DRA15">INDEX(DRA20:DRA22,CASE!$U$4)</f>
        <v>0</v>
      </c>
      <c r="DRB15" s="568" cm="1">
        <f t="array" ref="DRB15">INDEX(DRB20:DRB22,CASE!$U$4)</f>
        <v>0</v>
      </c>
      <c r="DRC15" s="568" cm="1">
        <f t="array" ref="DRC15">INDEX(DRC20:DRC22,CASE!$U$4)</f>
        <v>0</v>
      </c>
      <c r="DRD15" s="568" cm="1">
        <f t="array" ref="DRD15">INDEX(DRD20:DRD22,CASE!$U$4)</f>
        <v>0</v>
      </c>
      <c r="DRE15" s="568" cm="1">
        <f t="array" ref="DRE15">INDEX(DRE20:DRE22,CASE!$U$4)</f>
        <v>0</v>
      </c>
      <c r="DRF15" s="568" cm="1">
        <f t="array" ref="DRF15">INDEX(DRF20:DRF22,CASE!$U$4)</f>
        <v>0</v>
      </c>
      <c r="DRG15" s="568" cm="1">
        <f t="array" ref="DRG15">INDEX(DRG20:DRG22,CASE!$U$4)</f>
        <v>0</v>
      </c>
      <c r="DRH15" s="568" cm="1">
        <f t="array" ref="DRH15">INDEX(DRH20:DRH22,CASE!$U$4)</f>
        <v>0</v>
      </c>
      <c r="DRI15" s="568" cm="1">
        <f t="array" ref="DRI15">INDEX(DRI20:DRI22,CASE!$U$4)</f>
        <v>0</v>
      </c>
      <c r="DRJ15" s="568" cm="1">
        <f t="array" ref="DRJ15">INDEX(DRJ20:DRJ22,CASE!$U$4)</f>
        <v>0</v>
      </c>
      <c r="DRK15" s="568" cm="1">
        <f t="array" ref="DRK15">INDEX(DRK20:DRK22,CASE!$U$4)</f>
        <v>0</v>
      </c>
      <c r="DRL15" s="568" cm="1">
        <f t="array" ref="DRL15">INDEX(DRL20:DRL22,CASE!$U$4)</f>
        <v>0</v>
      </c>
      <c r="DRM15" s="568" cm="1">
        <f t="array" ref="DRM15">INDEX(DRM20:DRM22,CASE!$U$4)</f>
        <v>0</v>
      </c>
      <c r="DRN15" s="568" cm="1">
        <f t="array" ref="DRN15">INDEX(DRN20:DRN22,CASE!$U$4)</f>
        <v>0</v>
      </c>
      <c r="DRO15" s="568" cm="1">
        <f t="array" ref="DRO15">INDEX(DRO20:DRO22,CASE!$U$4)</f>
        <v>0</v>
      </c>
      <c r="DRP15" s="568" cm="1">
        <f t="array" ref="DRP15">INDEX(DRP20:DRP22,CASE!$U$4)</f>
        <v>0</v>
      </c>
      <c r="DRQ15" s="568" cm="1">
        <f t="array" ref="DRQ15">INDEX(DRQ20:DRQ22,CASE!$U$4)</f>
        <v>0</v>
      </c>
      <c r="DRR15" s="568" cm="1">
        <f t="array" ref="DRR15">INDEX(DRR20:DRR22,CASE!$U$4)</f>
        <v>0</v>
      </c>
      <c r="DRS15" s="568" cm="1">
        <f t="array" ref="DRS15">INDEX(DRS20:DRS22,CASE!$U$4)</f>
        <v>0</v>
      </c>
      <c r="DRT15" s="568" cm="1">
        <f t="array" ref="DRT15">INDEX(DRT20:DRT22,CASE!$U$4)</f>
        <v>0</v>
      </c>
      <c r="DRU15" s="568" cm="1">
        <f t="array" ref="DRU15">INDEX(DRU20:DRU22,CASE!$U$4)</f>
        <v>0</v>
      </c>
      <c r="DRV15" s="568" cm="1">
        <f t="array" ref="DRV15">INDEX(DRV20:DRV22,CASE!$U$4)</f>
        <v>0</v>
      </c>
      <c r="DRW15" s="568" cm="1">
        <f t="array" ref="DRW15">INDEX(DRW20:DRW22,CASE!$U$4)</f>
        <v>0</v>
      </c>
      <c r="DRX15" s="568" cm="1">
        <f t="array" ref="DRX15">INDEX(DRX20:DRX22,CASE!$U$4)</f>
        <v>0</v>
      </c>
      <c r="DRY15" s="568" cm="1">
        <f t="array" ref="DRY15">INDEX(DRY20:DRY22,CASE!$U$4)</f>
        <v>0</v>
      </c>
      <c r="DRZ15" s="568" cm="1">
        <f t="array" ref="DRZ15">INDEX(DRZ20:DRZ22,CASE!$U$4)</f>
        <v>0</v>
      </c>
      <c r="DSA15" s="568" cm="1">
        <f t="array" ref="DSA15">INDEX(DSA20:DSA22,CASE!$U$4)</f>
        <v>0</v>
      </c>
      <c r="DSB15" s="568" cm="1">
        <f t="array" ref="DSB15">INDEX(DSB20:DSB22,CASE!$U$4)</f>
        <v>0</v>
      </c>
      <c r="DSC15" s="568" cm="1">
        <f t="array" ref="DSC15">INDEX(DSC20:DSC22,CASE!$U$4)</f>
        <v>0</v>
      </c>
      <c r="DSD15" s="568" cm="1">
        <f t="array" ref="DSD15">INDEX(DSD20:DSD22,CASE!$U$4)</f>
        <v>0</v>
      </c>
      <c r="DSE15" s="568" cm="1">
        <f t="array" ref="DSE15">INDEX(DSE20:DSE22,CASE!$U$4)</f>
        <v>0</v>
      </c>
      <c r="DSF15" s="568" cm="1">
        <f t="array" ref="DSF15">INDEX(DSF20:DSF22,CASE!$U$4)</f>
        <v>0</v>
      </c>
      <c r="DSG15" s="568" cm="1">
        <f t="array" ref="DSG15">INDEX(DSG20:DSG22,CASE!$U$4)</f>
        <v>0</v>
      </c>
      <c r="DSH15" s="568" cm="1">
        <f t="array" ref="DSH15">INDEX(DSH20:DSH22,CASE!$U$4)</f>
        <v>0</v>
      </c>
      <c r="DSI15" s="568" cm="1">
        <f t="array" ref="DSI15">INDEX(DSI20:DSI22,CASE!$U$4)</f>
        <v>0</v>
      </c>
      <c r="DSJ15" s="568" cm="1">
        <f t="array" ref="DSJ15">INDEX(DSJ20:DSJ22,CASE!$U$4)</f>
        <v>0</v>
      </c>
      <c r="DSK15" s="568" cm="1">
        <f t="array" ref="DSK15">INDEX(DSK20:DSK22,CASE!$U$4)</f>
        <v>0</v>
      </c>
      <c r="DSL15" s="568" cm="1">
        <f t="array" ref="DSL15">INDEX(DSL20:DSL22,CASE!$U$4)</f>
        <v>0</v>
      </c>
      <c r="DSM15" s="568" cm="1">
        <f t="array" ref="DSM15">INDEX(DSM20:DSM22,CASE!$U$4)</f>
        <v>0</v>
      </c>
      <c r="DSN15" s="568" cm="1">
        <f t="array" ref="DSN15">INDEX(DSN20:DSN22,CASE!$U$4)</f>
        <v>0</v>
      </c>
      <c r="DSO15" s="568" cm="1">
        <f t="array" ref="DSO15">INDEX(DSO20:DSO22,CASE!$U$4)</f>
        <v>0</v>
      </c>
      <c r="DSP15" s="568" cm="1">
        <f t="array" ref="DSP15">INDEX(DSP20:DSP22,CASE!$U$4)</f>
        <v>0</v>
      </c>
      <c r="DSQ15" s="568" cm="1">
        <f t="array" ref="DSQ15">INDEX(DSQ20:DSQ22,CASE!$U$4)</f>
        <v>0</v>
      </c>
      <c r="DSR15" s="568" cm="1">
        <f t="array" ref="DSR15">INDEX(DSR20:DSR22,CASE!$U$4)</f>
        <v>0</v>
      </c>
      <c r="DSS15" s="568" cm="1">
        <f t="array" ref="DSS15">INDEX(DSS20:DSS22,CASE!$U$4)</f>
        <v>0</v>
      </c>
      <c r="DST15" s="568" cm="1">
        <f t="array" ref="DST15">INDEX(DST20:DST22,CASE!$U$4)</f>
        <v>0</v>
      </c>
      <c r="DSU15" s="568" cm="1">
        <f t="array" ref="DSU15">INDEX(DSU20:DSU22,CASE!$U$4)</f>
        <v>0</v>
      </c>
      <c r="DSV15" s="568" cm="1">
        <f t="array" ref="DSV15">INDEX(DSV20:DSV22,CASE!$U$4)</f>
        <v>0</v>
      </c>
      <c r="DSW15" s="568" cm="1">
        <f t="array" ref="DSW15">INDEX(DSW20:DSW22,CASE!$U$4)</f>
        <v>0</v>
      </c>
      <c r="DSX15" s="568" cm="1">
        <f t="array" ref="DSX15">INDEX(DSX20:DSX22,CASE!$U$4)</f>
        <v>0</v>
      </c>
      <c r="DSY15" s="568" cm="1">
        <f t="array" ref="DSY15">INDEX(DSY20:DSY22,CASE!$U$4)</f>
        <v>0</v>
      </c>
      <c r="DSZ15" s="568" cm="1">
        <f t="array" ref="DSZ15">INDEX(DSZ20:DSZ22,CASE!$U$4)</f>
        <v>0</v>
      </c>
      <c r="DTA15" s="568" cm="1">
        <f t="array" ref="DTA15">INDEX(DTA20:DTA22,CASE!$U$4)</f>
        <v>0</v>
      </c>
      <c r="DTB15" s="568" cm="1">
        <f t="array" ref="DTB15">INDEX(DTB20:DTB22,CASE!$U$4)</f>
        <v>0</v>
      </c>
      <c r="DTC15" s="568" cm="1">
        <f t="array" ref="DTC15">INDEX(DTC20:DTC22,CASE!$U$4)</f>
        <v>0</v>
      </c>
      <c r="DTD15" s="568" cm="1">
        <f t="array" ref="DTD15">INDEX(DTD20:DTD22,CASE!$U$4)</f>
        <v>0</v>
      </c>
      <c r="DTE15" s="568" cm="1">
        <f t="array" ref="DTE15">INDEX(DTE20:DTE22,CASE!$U$4)</f>
        <v>0</v>
      </c>
      <c r="DTF15" s="568" cm="1">
        <f t="array" ref="DTF15">INDEX(DTF20:DTF22,CASE!$U$4)</f>
        <v>0</v>
      </c>
      <c r="DTG15" s="568" cm="1">
        <f t="array" ref="DTG15">INDEX(DTG20:DTG22,CASE!$U$4)</f>
        <v>0</v>
      </c>
      <c r="DTH15" s="568" cm="1">
        <f t="array" ref="DTH15">INDEX(DTH20:DTH22,CASE!$U$4)</f>
        <v>0</v>
      </c>
      <c r="DTI15" s="568" cm="1">
        <f t="array" ref="DTI15">INDEX(DTI20:DTI22,CASE!$U$4)</f>
        <v>0</v>
      </c>
      <c r="DTJ15" s="568" cm="1">
        <f t="array" ref="DTJ15">INDEX(DTJ20:DTJ22,CASE!$U$4)</f>
        <v>0</v>
      </c>
      <c r="DTK15" s="568" cm="1">
        <f t="array" ref="DTK15">INDEX(DTK20:DTK22,CASE!$U$4)</f>
        <v>0</v>
      </c>
      <c r="DTL15" s="568" cm="1">
        <f t="array" ref="DTL15">INDEX(DTL20:DTL22,CASE!$U$4)</f>
        <v>0</v>
      </c>
      <c r="DTM15" s="568" cm="1">
        <f t="array" ref="DTM15">INDEX(DTM20:DTM22,CASE!$U$4)</f>
        <v>0</v>
      </c>
      <c r="DTN15" s="568" cm="1">
        <f t="array" ref="DTN15">INDEX(DTN20:DTN22,CASE!$U$4)</f>
        <v>0</v>
      </c>
      <c r="DTO15" s="568" cm="1">
        <f t="array" ref="DTO15">INDEX(DTO20:DTO22,CASE!$U$4)</f>
        <v>0</v>
      </c>
      <c r="DTP15" s="568" cm="1">
        <f t="array" ref="DTP15">INDEX(DTP20:DTP22,CASE!$U$4)</f>
        <v>0</v>
      </c>
      <c r="DTQ15" s="568" cm="1">
        <f t="array" ref="DTQ15">INDEX(DTQ20:DTQ22,CASE!$U$4)</f>
        <v>0</v>
      </c>
      <c r="DTR15" s="568" cm="1">
        <f t="array" ref="DTR15">INDEX(DTR20:DTR22,CASE!$U$4)</f>
        <v>0</v>
      </c>
      <c r="DTS15" s="568" cm="1">
        <f t="array" ref="DTS15">INDEX(DTS20:DTS22,CASE!$U$4)</f>
        <v>0</v>
      </c>
      <c r="DTT15" s="568" cm="1">
        <f t="array" ref="DTT15">INDEX(DTT20:DTT22,CASE!$U$4)</f>
        <v>0</v>
      </c>
      <c r="DTU15" s="568" cm="1">
        <f t="array" ref="DTU15">INDEX(DTU20:DTU22,CASE!$U$4)</f>
        <v>0</v>
      </c>
      <c r="DTV15" s="568" cm="1">
        <f t="array" ref="DTV15">INDEX(DTV20:DTV22,CASE!$U$4)</f>
        <v>0</v>
      </c>
      <c r="DTW15" s="568" cm="1">
        <f t="array" ref="DTW15">INDEX(DTW20:DTW22,CASE!$U$4)</f>
        <v>0</v>
      </c>
      <c r="DTX15" s="568" cm="1">
        <f t="array" ref="DTX15">INDEX(DTX20:DTX22,CASE!$U$4)</f>
        <v>0</v>
      </c>
      <c r="DTY15" s="568" cm="1">
        <f t="array" ref="DTY15">INDEX(DTY20:DTY22,CASE!$U$4)</f>
        <v>0</v>
      </c>
      <c r="DTZ15" s="568" cm="1">
        <f t="array" ref="DTZ15">INDEX(DTZ20:DTZ22,CASE!$U$4)</f>
        <v>0</v>
      </c>
      <c r="DUA15" s="568" cm="1">
        <f t="array" ref="DUA15">INDEX(DUA20:DUA22,CASE!$U$4)</f>
        <v>0</v>
      </c>
      <c r="DUB15" s="568" cm="1">
        <f t="array" ref="DUB15">INDEX(DUB20:DUB22,CASE!$U$4)</f>
        <v>0</v>
      </c>
      <c r="DUC15" s="568" cm="1">
        <f t="array" ref="DUC15">INDEX(DUC20:DUC22,CASE!$U$4)</f>
        <v>0</v>
      </c>
      <c r="DUD15" s="568" cm="1">
        <f t="array" ref="DUD15">INDEX(DUD20:DUD22,CASE!$U$4)</f>
        <v>0</v>
      </c>
      <c r="DUE15" s="568" cm="1">
        <f t="array" ref="DUE15">INDEX(DUE20:DUE22,CASE!$U$4)</f>
        <v>0</v>
      </c>
      <c r="DUF15" s="568" cm="1">
        <f t="array" ref="DUF15">INDEX(DUF20:DUF22,CASE!$U$4)</f>
        <v>0</v>
      </c>
      <c r="DUG15" s="568" cm="1">
        <f t="array" ref="DUG15">INDEX(DUG20:DUG22,CASE!$U$4)</f>
        <v>0</v>
      </c>
      <c r="DUH15" s="568" cm="1">
        <f t="array" ref="DUH15">INDEX(DUH20:DUH22,CASE!$U$4)</f>
        <v>0</v>
      </c>
      <c r="DUI15" s="568" cm="1">
        <f t="array" ref="DUI15">INDEX(DUI20:DUI22,CASE!$U$4)</f>
        <v>0</v>
      </c>
      <c r="DUJ15" s="568" cm="1">
        <f t="array" ref="DUJ15">INDEX(DUJ20:DUJ22,CASE!$U$4)</f>
        <v>0</v>
      </c>
      <c r="DUK15" s="568" cm="1">
        <f t="array" ref="DUK15">INDEX(DUK20:DUK22,CASE!$U$4)</f>
        <v>0</v>
      </c>
      <c r="DUL15" s="568" cm="1">
        <f t="array" ref="DUL15">INDEX(DUL20:DUL22,CASE!$U$4)</f>
        <v>0</v>
      </c>
      <c r="DUM15" s="568" cm="1">
        <f t="array" ref="DUM15">INDEX(DUM20:DUM22,CASE!$U$4)</f>
        <v>0</v>
      </c>
      <c r="DUN15" s="568" cm="1">
        <f t="array" ref="DUN15">INDEX(DUN20:DUN22,CASE!$U$4)</f>
        <v>0</v>
      </c>
      <c r="DUO15" s="568" cm="1">
        <f t="array" ref="DUO15">INDEX(DUO20:DUO22,CASE!$U$4)</f>
        <v>0</v>
      </c>
      <c r="DUP15" s="568" cm="1">
        <f t="array" ref="DUP15">INDEX(DUP20:DUP22,CASE!$U$4)</f>
        <v>0</v>
      </c>
      <c r="DUQ15" s="568" cm="1">
        <f t="array" ref="DUQ15">INDEX(DUQ20:DUQ22,CASE!$U$4)</f>
        <v>0</v>
      </c>
      <c r="DUR15" s="568" cm="1">
        <f t="array" ref="DUR15">INDEX(DUR20:DUR22,CASE!$U$4)</f>
        <v>0</v>
      </c>
      <c r="DUS15" s="568" cm="1">
        <f t="array" ref="DUS15">INDEX(DUS20:DUS22,CASE!$U$4)</f>
        <v>0</v>
      </c>
      <c r="DUT15" s="568" cm="1">
        <f t="array" ref="DUT15">INDEX(DUT20:DUT22,CASE!$U$4)</f>
        <v>0</v>
      </c>
      <c r="DUU15" s="568" cm="1">
        <f t="array" ref="DUU15">INDEX(DUU20:DUU22,CASE!$U$4)</f>
        <v>0</v>
      </c>
      <c r="DUV15" s="568" cm="1">
        <f t="array" ref="DUV15">INDEX(DUV20:DUV22,CASE!$U$4)</f>
        <v>0</v>
      </c>
      <c r="DUW15" s="568" cm="1">
        <f t="array" ref="DUW15">INDEX(DUW20:DUW22,CASE!$U$4)</f>
        <v>0</v>
      </c>
      <c r="DUX15" s="568" cm="1">
        <f t="array" ref="DUX15">INDEX(DUX20:DUX22,CASE!$U$4)</f>
        <v>0</v>
      </c>
      <c r="DUY15" s="568" cm="1">
        <f t="array" ref="DUY15">INDEX(DUY20:DUY22,CASE!$U$4)</f>
        <v>0</v>
      </c>
      <c r="DUZ15" s="568" cm="1">
        <f t="array" ref="DUZ15">INDEX(DUZ20:DUZ22,CASE!$U$4)</f>
        <v>0</v>
      </c>
      <c r="DVA15" s="568" cm="1">
        <f t="array" ref="DVA15">INDEX(DVA20:DVA22,CASE!$U$4)</f>
        <v>0</v>
      </c>
      <c r="DVB15" s="568" cm="1">
        <f t="array" ref="DVB15">INDEX(DVB20:DVB22,CASE!$U$4)</f>
        <v>0</v>
      </c>
      <c r="DVC15" s="568" cm="1">
        <f t="array" ref="DVC15">INDEX(DVC20:DVC22,CASE!$U$4)</f>
        <v>0</v>
      </c>
      <c r="DVD15" s="568" cm="1">
        <f t="array" ref="DVD15">INDEX(DVD20:DVD22,CASE!$U$4)</f>
        <v>0</v>
      </c>
      <c r="DVE15" s="568" cm="1">
        <f t="array" ref="DVE15">INDEX(DVE20:DVE22,CASE!$U$4)</f>
        <v>0</v>
      </c>
      <c r="DVF15" s="568" cm="1">
        <f t="array" ref="DVF15">INDEX(DVF20:DVF22,CASE!$U$4)</f>
        <v>0</v>
      </c>
      <c r="DVG15" s="568" cm="1">
        <f t="array" ref="DVG15">INDEX(DVG20:DVG22,CASE!$U$4)</f>
        <v>0</v>
      </c>
      <c r="DVH15" s="568" cm="1">
        <f t="array" ref="DVH15">INDEX(DVH20:DVH22,CASE!$U$4)</f>
        <v>0</v>
      </c>
      <c r="DVI15" s="568" cm="1">
        <f t="array" ref="DVI15">INDEX(DVI20:DVI22,CASE!$U$4)</f>
        <v>0</v>
      </c>
      <c r="DVJ15" s="568" cm="1">
        <f t="array" ref="DVJ15">INDEX(DVJ20:DVJ22,CASE!$U$4)</f>
        <v>0</v>
      </c>
      <c r="DVK15" s="568" cm="1">
        <f t="array" ref="DVK15">INDEX(DVK20:DVK22,CASE!$U$4)</f>
        <v>0</v>
      </c>
      <c r="DVL15" s="568" cm="1">
        <f t="array" ref="DVL15">INDEX(DVL20:DVL22,CASE!$U$4)</f>
        <v>0</v>
      </c>
      <c r="DVM15" s="568" cm="1">
        <f t="array" ref="DVM15">INDEX(DVM20:DVM22,CASE!$U$4)</f>
        <v>0</v>
      </c>
      <c r="DVN15" s="568" cm="1">
        <f t="array" ref="DVN15">INDEX(DVN20:DVN22,CASE!$U$4)</f>
        <v>0</v>
      </c>
      <c r="DVO15" s="568" cm="1">
        <f t="array" ref="DVO15">INDEX(DVO20:DVO22,CASE!$U$4)</f>
        <v>0</v>
      </c>
      <c r="DVP15" s="568" cm="1">
        <f t="array" ref="DVP15">INDEX(DVP20:DVP22,CASE!$U$4)</f>
        <v>0</v>
      </c>
      <c r="DVQ15" s="568" cm="1">
        <f t="array" ref="DVQ15">INDEX(DVQ20:DVQ22,CASE!$U$4)</f>
        <v>0</v>
      </c>
      <c r="DVR15" s="568" cm="1">
        <f t="array" ref="DVR15">INDEX(DVR20:DVR22,CASE!$U$4)</f>
        <v>0</v>
      </c>
      <c r="DVS15" s="568" cm="1">
        <f t="array" ref="DVS15">INDEX(DVS20:DVS22,CASE!$U$4)</f>
        <v>0</v>
      </c>
      <c r="DVT15" s="568" cm="1">
        <f t="array" ref="DVT15">INDEX(DVT20:DVT22,CASE!$U$4)</f>
        <v>0</v>
      </c>
      <c r="DVU15" s="568" cm="1">
        <f t="array" ref="DVU15">INDEX(DVU20:DVU22,CASE!$U$4)</f>
        <v>0</v>
      </c>
      <c r="DVV15" s="568" cm="1">
        <f t="array" ref="DVV15">INDEX(DVV20:DVV22,CASE!$U$4)</f>
        <v>0</v>
      </c>
      <c r="DVW15" s="568" cm="1">
        <f t="array" ref="DVW15">INDEX(DVW20:DVW22,CASE!$U$4)</f>
        <v>0</v>
      </c>
      <c r="DVX15" s="568" cm="1">
        <f t="array" ref="DVX15">INDEX(DVX20:DVX22,CASE!$U$4)</f>
        <v>0</v>
      </c>
      <c r="DVY15" s="568" cm="1">
        <f t="array" ref="DVY15">INDEX(DVY20:DVY22,CASE!$U$4)</f>
        <v>0</v>
      </c>
      <c r="DVZ15" s="568" cm="1">
        <f t="array" ref="DVZ15">INDEX(DVZ20:DVZ22,CASE!$U$4)</f>
        <v>0</v>
      </c>
      <c r="DWA15" s="568" cm="1">
        <f t="array" ref="DWA15">INDEX(DWA20:DWA22,CASE!$U$4)</f>
        <v>0</v>
      </c>
      <c r="DWB15" s="568" cm="1">
        <f t="array" ref="DWB15">INDEX(DWB20:DWB22,CASE!$U$4)</f>
        <v>0</v>
      </c>
      <c r="DWC15" s="568" cm="1">
        <f t="array" ref="DWC15">INDEX(DWC20:DWC22,CASE!$U$4)</f>
        <v>0</v>
      </c>
      <c r="DWD15" s="568" cm="1">
        <f t="array" ref="DWD15">INDEX(DWD20:DWD22,CASE!$U$4)</f>
        <v>0</v>
      </c>
      <c r="DWE15" s="568" cm="1">
        <f t="array" ref="DWE15">INDEX(DWE20:DWE22,CASE!$U$4)</f>
        <v>0</v>
      </c>
      <c r="DWF15" s="568" cm="1">
        <f t="array" ref="DWF15">INDEX(DWF20:DWF22,CASE!$U$4)</f>
        <v>0</v>
      </c>
      <c r="DWG15" s="568" cm="1">
        <f t="array" ref="DWG15">INDEX(DWG20:DWG22,CASE!$U$4)</f>
        <v>0</v>
      </c>
      <c r="DWH15" s="568" cm="1">
        <f t="array" ref="DWH15">INDEX(DWH20:DWH22,CASE!$U$4)</f>
        <v>0</v>
      </c>
      <c r="DWI15" s="568" cm="1">
        <f t="array" ref="DWI15">INDEX(DWI20:DWI22,CASE!$U$4)</f>
        <v>0</v>
      </c>
      <c r="DWJ15" s="568" cm="1">
        <f t="array" ref="DWJ15">INDEX(DWJ20:DWJ22,CASE!$U$4)</f>
        <v>0</v>
      </c>
      <c r="DWK15" s="568" cm="1">
        <f t="array" ref="DWK15">INDEX(DWK20:DWK22,CASE!$U$4)</f>
        <v>0</v>
      </c>
      <c r="DWL15" s="568" cm="1">
        <f t="array" ref="DWL15">INDEX(DWL20:DWL22,CASE!$U$4)</f>
        <v>0</v>
      </c>
      <c r="DWM15" s="568" cm="1">
        <f t="array" ref="DWM15">INDEX(DWM20:DWM22,CASE!$U$4)</f>
        <v>0</v>
      </c>
      <c r="DWN15" s="568" cm="1">
        <f t="array" ref="DWN15">INDEX(DWN20:DWN22,CASE!$U$4)</f>
        <v>0</v>
      </c>
      <c r="DWO15" s="568" cm="1">
        <f t="array" ref="DWO15">INDEX(DWO20:DWO22,CASE!$U$4)</f>
        <v>0</v>
      </c>
      <c r="DWP15" s="568" cm="1">
        <f t="array" ref="DWP15">INDEX(DWP20:DWP22,CASE!$U$4)</f>
        <v>0</v>
      </c>
      <c r="DWQ15" s="568" cm="1">
        <f t="array" ref="DWQ15">INDEX(DWQ20:DWQ22,CASE!$U$4)</f>
        <v>0</v>
      </c>
      <c r="DWR15" s="568" cm="1">
        <f t="array" ref="DWR15">INDEX(DWR20:DWR22,CASE!$U$4)</f>
        <v>0</v>
      </c>
      <c r="DWS15" s="568" cm="1">
        <f t="array" ref="DWS15">INDEX(DWS20:DWS22,CASE!$U$4)</f>
        <v>0</v>
      </c>
      <c r="DWT15" s="568" cm="1">
        <f t="array" ref="DWT15">INDEX(DWT20:DWT22,CASE!$U$4)</f>
        <v>0</v>
      </c>
      <c r="DWU15" s="568" cm="1">
        <f t="array" ref="DWU15">INDEX(DWU20:DWU22,CASE!$U$4)</f>
        <v>0</v>
      </c>
      <c r="DWV15" s="568" cm="1">
        <f t="array" ref="DWV15">INDEX(DWV20:DWV22,CASE!$U$4)</f>
        <v>0</v>
      </c>
      <c r="DWW15" s="568" cm="1">
        <f t="array" ref="DWW15">INDEX(DWW20:DWW22,CASE!$U$4)</f>
        <v>0</v>
      </c>
      <c r="DWX15" s="568" cm="1">
        <f t="array" ref="DWX15">INDEX(DWX20:DWX22,CASE!$U$4)</f>
        <v>0</v>
      </c>
      <c r="DWY15" s="568" cm="1">
        <f t="array" ref="DWY15">INDEX(DWY20:DWY22,CASE!$U$4)</f>
        <v>0</v>
      </c>
      <c r="DWZ15" s="568" cm="1">
        <f t="array" ref="DWZ15">INDEX(DWZ20:DWZ22,CASE!$U$4)</f>
        <v>0</v>
      </c>
      <c r="DXA15" s="568" cm="1">
        <f t="array" ref="DXA15">INDEX(DXA20:DXA22,CASE!$U$4)</f>
        <v>0</v>
      </c>
      <c r="DXB15" s="568" cm="1">
        <f t="array" ref="DXB15">INDEX(DXB20:DXB22,CASE!$U$4)</f>
        <v>0</v>
      </c>
      <c r="DXC15" s="568" cm="1">
        <f t="array" ref="DXC15">INDEX(DXC20:DXC22,CASE!$U$4)</f>
        <v>0</v>
      </c>
      <c r="DXD15" s="568" cm="1">
        <f t="array" ref="DXD15">INDEX(DXD20:DXD22,CASE!$U$4)</f>
        <v>0</v>
      </c>
      <c r="DXE15" s="568" cm="1">
        <f t="array" ref="DXE15">INDEX(DXE20:DXE22,CASE!$U$4)</f>
        <v>0</v>
      </c>
      <c r="DXF15" s="568" cm="1">
        <f t="array" ref="DXF15">INDEX(DXF20:DXF22,CASE!$U$4)</f>
        <v>0</v>
      </c>
      <c r="DXG15" s="568" cm="1">
        <f t="array" ref="DXG15">INDEX(DXG20:DXG22,CASE!$U$4)</f>
        <v>0</v>
      </c>
      <c r="DXH15" s="568" cm="1">
        <f t="array" ref="DXH15">INDEX(DXH20:DXH22,CASE!$U$4)</f>
        <v>0</v>
      </c>
      <c r="DXI15" s="568" cm="1">
        <f t="array" ref="DXI15">INDEX(DXI20:DXI22,CASE!$U$4)</f>
        <v>0</v>
      </c>
      <c r="DXJ15" s="568" cm="1">
        <f t="array" ref="DXJ15">INDEX(DXJ20:DXJ22,CASE!$U$4)</f>
        <v>0</v>
      </c>
      <c r="DXK15" s="568" cm="1">
        <f t="array" ref="DXK15">INDEX(DXK20:DXK22,CASE!$U$4)</f>
        <v>0</v>
      </c>
      <c r="DXL15" s="568" cm="1">
        <f t="array" ref="DXL15">INDEX(DXL20:DXL22,CASE!$U$4)</f>
        <v>0</v>
      </c>
      <c r="DXM15" s="568" cm="1">
        <f t="array" ref="DXM15">INDEX(DXM20:DXM22,CASE!$U$4)</f>
        <v>0</v>
      </c>
      <c r="DXN15" s="568" cm="1">
        <f t="array" ref="DXN15">INDEX(DXN20:DXN22,CASE!$U$4)</f>
        <v>0</v>
      </c>
      <c r="DXO15" s="568" cm="1">
        <f t="array" ref="DXO15">INDEX(DXO20:DXO22,CASE!$U$4)</f>
        <v>0</v>
      </c>
      <c r="DXP15" s="568" cm="1">
        <f t="array" ref="DXP15">INDEX(DXP20:DXP22,CASE!$U$4)</f>
        <v>0</v>
      </c>
      <c r="DXQ15" s="568" cm="1">
        <f t="array" ref="DXQ15">INDEX(DXQ20:DXQ22,CASE!$U$4)</f>
        <v>0</v>
      </c>
      <c r="DXR15" s="568" cm="1">
        <f t="array" ref="DXR15">INDEX(DXR20:DXR22,CASE!$U$4)</f>
        <v>0</v>
      </c>
      <c r="DXS15" s="568" cm="1">
        <f t="array" ref="DXS15">INDEX(DXS20:DXS22,CASE!$U$4)</f>
        <v>0</v>
      </c>
      <c r="DXT15" s="568" cm="1">
        <f t="array" ref="DXT15">INDEX(DXT20:DXT22,CASE!$U$4)</f>
        <v>0</v>
      </c>
      <c r="DXU15" s="568" cm="1">
        <f t="array" ref="DXU15">INDEX(DXU20:DXU22,CASE!$U$4)</f>
        <v>0</v>
      </c>
      <c r="DXV15" s="568" cm="1">
        <f t="array" ref="DXV15">INDEX(DXV20:DXV22,CASE!$U$4)</f>
        <v>0</v>
      </c>
      <c r="DXW15" s="568" cm="1">
        <f t="array" ref="DXW15">INDEX(DXW20:DXW22,CASE!$U$4)</f>
        <v>0</v>
      </c>
      <c r="DXX15" s="568" cm="1">
        <f t="array" ref="DXX15">INDEX(DXX20:DXX22,CASE!$U$4)</f>
        <v>0</v>
      </c>
      <c r="DXY15" s="568" cm="1">
        <f t="array" ref="DXY15">INDEX(DXY20:DXY22,CASE!$U$4)</f>
        <v>0</v>
      </c>
      <c r="DXZ15" s="568" cm="1">
        <f t="array" ref="DXZ15">INDEX(DXZ20:DXZ22,CASE!$U$4)</f>
        <v>0</v>
      </c>
      <c r="DYA15" s="568" cm="1">
        <f t="array" ref="DYA15">INDEX(DYA20:DYA22,CASE!$U$4)</f>
        <v>0</v>
      </c>
      <c r="DYB15" s="568" cm="1">
        <f t="array" ref="DYB15">INDEX(DYB20:DYB22,CASE!$U$4)</f>
        <v>0</v>
      </c>
      <c r="DYC15" s="568" cm="1">
        <f t="array" ref="DYC15">INDEX(DYC20:DYC22,CASE!$U$4)</f>
        <v>0</v>
      </c>
      <c r="DYD15" s="568" cm="1">
        <f t="array" ref="DYD15">INDEX(DYD20:DYD22,CASE!$U$4)</f>
        <v>0</v>
      </c>
      <c r="DYE15" s="568" cm="1">
        <f t="array" ref="DYE15">INDEX(DYE20:DYE22,CASE!$U$4)</f>
        <v>0</v>
      </c>
      <c r="DYF15" s="568" cm="1">
        <f t="array" ref="DYF15">INDEX(DYF20:DYF22,CASE!$U$4)</f>
        <v>0</v>
      </c>
      <c r="DYG15" s="568" cm="1">
        <f t="array" ref="DYG15">INDEX(DYG20:DYG22,CASE!$U$4)</f>
        <v>0</v>
      </c>
      <c r="DYH15" s="568" cm="1">
        <f t="array" ref="DYH15">INDEX(DYH20:DYH22,CASE!$U$4)</f>
        <v>0</v>
      </c>
      <c r="DYI15" s="568" cm="1">
        <f t="array" ref="DYI15">INDEX(DYI20:DYI22,CASE!$U$4)</f>
        <v>0</v>
      </c>
      <c r="DYJ15" s="568" cm="1">
        <f t="array" ref="DYJ15">INDEX(DYJ20:DYJ22,CASE!$U$4)</f>
        <v>0</v>
      </c>
      <c r="DYK15" s="568" cm="1">
        <f t="array" ref="DYK15">INDEX(DYK20:DYK22,CASE!$U$4)</f>
        <v>0</v>
      </c>
      <c r="DYL15" s="568" cm="1">
        <f t="array" ref="DYL15">INDEX(DYL20:DYL22,CASE!$U$4)</f>
        <v>0</v>
      </c>
      <c r="DYM15" s="568" cm="1">
        <f t="array" ref="DYM15">INDEX(DYM20:DYM22,CASE!$U$4)</f>
        <v>0</v>
      </c>
      <c r="DYN15" s="568" cm="1">
        <f t="array" ref="DYN15">INDEX(DYN20:DYN22,CASE!$U$4)</f>
        <v>0</v>
      </c>
      <c r="DYO15" s="568" cm="1">
        <f t="array" ref="DYO15">INDEX(DYO20:DYO22,CASE!$U$4)</f>
        <v>0</v>
      </c>
      <c r="DYP15" s="568" cm="1">
        <f t="array" ref="DYP15">INDEX(DYP20:DYP22,CASE!$U$4)</f>
        <v>0</v>
      </c>
      <c r="DYQ15" s="568" cm="1">
        <f t="array" ref="DYQ15">INDEX(DYQ20:DYQ22,CASE!$U$4)</f>
        <v>0</v>
      </c>
      <c r="DYR15" s="568" cm="1">
        <f t="array" ref="DYR15">INDEX(DYR20:DYR22,CASE!$U$4)</f>
        <v>0</v>
      </c>
      <c r="DYS15" s="568" cm="1">
        <f t="array" ref="DYS15">INDEX(DYS20:DYS22,CASE!$U$4)</f>
        <v>0</v>
      </c>
      <c r="DYT15" s="568" cm="1">
        <f t="array" ref="DYT15">INDEX(DYT20:DYT22,CASE!$U$4)</f>
        <v>0</v>
      </c>
      <c r="DYU15" s="568" cm="1">
        <f t="array" ref="DYU15">INDEX(DYU20:DYU22,CASE!$U$4)</f>
        <v>0</v>
      </c>
      <c r="DYV15" s="568" cm="1">
        <f t="array" ref="DYV15">INDEX(DYV20:DYV22,CASE!$U$4)</f>
        <v>0</v>
      </c>
      <c r="DYW15" s="568" cm="1">
        <f t="array" ref="DYW15">INDEX(DYW20:DYW22,CASE!$U$4)</f>
        <v>0</v>
      </c>
      <c r="DYX15" s="568" cm="1">
        <f t="array" ref="DYX15">INDEX(DYX20:DYX22,CASE!$U$4)</f>
        <v>0</v>
      </c>
      <c r="DYY15" s="568" cm="1">
        <f t="array" ref="DYY15">INDEX(DYY20:DYY22,CASE!$U$4)</f>
        <v>0</v>
      </c>
      <c r="DYZ15" s="568" cm="1">
        <f t="array" ref="DYZ15">INDEX(DYZ20:DYZ22,CASE!$U$4)</f>
        <v>0</v>
      </c>
      <c r="DZA15" s="568" cm="1">
        <f t="array" ref="DZA15">INDEX(DZA20:DZA22,CASE!$U$4)</f>
        <v>0</v>
      </c>
      <c r="DZB15" s="568" cm="1">
        <f t="array" ref="DZB15">INDEX(DZB20:DZB22,CASE!$U$4)</f>
        <v>0</v>
      </c>
      <c r="DZC15" s="568" cm="1">
        <f t="array" ref="DZC15">INDEX(DZC20:DZC22,CASE!$U$4)</f>
        <v>0</v>
      </c>
      <c r="DZD15" s="568" cm="1">
        <f t="array" ref="DZD15">INDEX(DZD20:DZD22,CASE!$U$4)</f>
        <v>0</v>
      </c>
      <c r="DZE15" s="568" cm="1">
        <f t="array" ref="DZE15">INDEX(DZE20:DZE22,CASE!$U$4)</f>
        <v>0</v>
      </c>
      <c r="DZF15" s="568" cm="1">
        <f t="array" ref="DZF15">INDEX(DZF20:DZF22,CASE!$U$4)</f>
        <v>0</v>
      </c>
      <c r="DZG15" s="568" cm="1">
        <f t="array" ref="DZG15">INDEX(DZG20:DZG22,CASE!$U$4)</f>
        <v>0</v>
      </c>
      <c r="DZH15" s="568" cm="1">
        <f t="array" ref="DZH15">INDEX(DZH20:DZH22,CASE!$U$4)</f>
        <v>0</v>
      </c>
      <c r="DZI15" s="568" cm="1">
        <f t="array" ref="DZI15">INDEX(DZI20:DZI22,CASE!$U$4)</f>
        <v>0</v>
      </c>
      <c r="DZJ15" s="568" cm="1">
        <f t="array" ref="DZJ15">INDEX(DZJ20:DZJ22,CASE!$U$4)</f>
        <v>0</v>
      </c>
      <c r="DZK15" s="568" cm="1">
        <f t="array" ref="DZK15">INDEX(DZK20:DZK22,CASE!$U$4)</f>
        <v>0</v>
      </c>
      <c r="DZL15" s="568" cm="1">
        <f t="array" ref="DZL15">INDEX(DZL20:DZL22,CASE!$U$4)</f>
        <v>0</v>
      </c>
      <c r="DZM15" s="568" cm="1">
        <f t="array" ref="DZM15">INDEX(DZM20:DZM22,CASE!$U$4)</f>
        <v>0</v>
      </c>
      <c r="DZN15" s="568" cm="1">
        <f t="array" ref="DZN15">INDEX(DZN20:DZN22,CASE!$U$4)</f>
        <v>0</v>
      </c>
      <c r="DZO15" s="568" cm="1">
        <f t="array" ref="DZO15">INDEX(DZO20:DZO22,CASE!$U$4)</f>
        <v>0</v>
      </c>
      <c r="DZP15" s="568" cm="1">
        <f t="array" ref="DZP15">INDEX(DZP20:DZP22,CASE!$U$4)</f>
        <v>0</v>
      </c>
      <c r="DZQ15" s="568" cm="1">
        <f t="array" ref="DZQ15">INDEX(DZQ20:DZQ22,CASE!$U$4)</f>
        <v>0</v>
      </c>
      <c r="DZR15" s="568" cm="1">
        <f t="array" ref="DZR15">INDEX(DZR20:DZR22,CASE!$U$4)</f>
        <v>0</v>
      </c>
      <c r="DZS15" s="568" cm="1">
        <f t="array" ref="DZS15">INDEX(DZS20:DZS22,CASE!$U$4)</f>
        <v>0</v>
      </c>
      <c r="DZT15" s="568" cm="1">
        <f t="array" ref="DZT15">INDEX(DZT20:DZT22,CASE!$U$4)</f>
        <v>0</v>
      </c>
      <c r="DZU15" s="568" cm="1">
        <f t="array" ref="DZU15">INDEX(DZU20:DZU22,CASE!$U$4)</f>
        <v>0</v>
      </c>
      <c r="DZV15" s="568" cm="1">
        <f t="array" ref="DZV15">INDEX(DZV20:DZV22,CASE!$U$4)</f>
        <v>0</v>
      </c>
      <c r="DZW15" s="568" cm="1">
        <f t="array" ref="DZW15">INDEX(DZW20:DZW22,CASE!$U$4)</f>
        <v>0</v>
      </c>
      <c r="DZX15" s="568" cm="1">
        <f t="array" ref="DZX15">INDEX(DZX20:DZX22,CASE!$U$4)</f>
        <v>0</v>
      </c>
      <c r="DZY15" s="568" cm="1">
        <f t="array" ref="DZY15">INDEX(DZY20:DZY22,CASE!$U$4)</f>
        <v>0</v>
      </c>
      <c r="DZZ15" s="568" cm="1">
        <f t="array" ref="DZZ15">INDEX(DZZ20:DZZ22,CASE!$U$4)</f>
        <v>0</v>
      </c>
      <c r="EAA15" s="568" cm="1">
        <f t="array" ref="EAA15">INDEX(EAA20:EAA22,CASE!$U$4)</f>
        <v>0</v>
      </c>
      <c r="EAB15" s="568" cm="1">
        <f t="array" ref="EAB15">INDEX(EAB20:EAB22,CASE!$U$4)</f>
        <v>0</v>
      </c>
      <c r="EAC15" s="568" cm="1">
        <f t="array" ref="EAC15">INDEX(EAC20:EAC22,CASE!$U$4)</f>
        <v>0</v>
      </c>
      <c r="EAD15" s="568" cm="1">
        <f t="array" ref="EAD15">INDEX(EAD20:EAD22,CASE!$U$4)</f>
        <v>0</v>
      </c>
      <c r="EAE15" s="568" cm="1">
        <f t="array" ref="EAE15">INDEX(EAE20:EAE22,CASE!$U$4)</f>
        <v>0</v>
      </c>
      <c r="EAF15" s="568" cm="1">
        <f t="array" ref="EAF15">INDEX(EAF20:EAF22,CASE!$U$4)</f>
        <v>0</v>
      </c>
      <c r="EAG15" s="568" cm="1">
        <f t="array" ref="EAG15">INDEX(EAG20:EAG22,CASE!$U$4)</f>
        <v>0</v>
      </c>
      <c r="EAH15" s="568" cm="1">
        <f t="array" ref="EAH15">INDEX(EAH20:EAH22,CASE!$U$4)</f>
        <v>0</v>
      </c>
      <c r="EAI15" s="568" cm="1">
        <f t="array" ref="EAI15">INDEX(EAI20:EAI22,CASE!$U$4)</f>
        <v>0</v>
      </c>
      <c r="EAJ15" s="568" cm="1">
        <f t="array" ref="EAJ15">INDEX(EAJ20:EAJ22,CASE!$U$4)</f>
        <v>0</v>
      </c>
      <c r="EAK15" s="568" cm="1">
        <f t="array" ref="EAK15">INDEX(EAK20:EAK22,CASE!$U$4)</f>
        <v>0</v>
      </c>
      <c r="EAL15" s="568" cm="1">
        <f t="array" ref="EAL15">INDEX(EAL20:EAL22,CASE!$U$4)</f>
        <v>0</v>
      </c>
      <c r="EAM15" s="568" cm="1">
        <f t="array" ref="EAM15">INDEX(EAM20:EAM22,CASE!$U$4)</f>
        <v>0</v>
      </c>
      <c r="EAN15" s="568" cm="1">
        <f t="array" ref="EAN15">INDEX(EAN20:EAN22,CASE!$U$4)</f>
        <v>0</v>
      </c>
      <c r="EAO15" s="568" cm="1">
        <f t="array" ref="EAO15">INDEX(EAO20:EAO22,CASE!$U$4)</f>
        <v>0</v>
      </c>
      <c r="EAP15" s="568" cm="1">
        <f t="array" ref="EAP15">INDEX(EAP20:EAP22,CASE!$U$4)</f>
        <v>0</v>
      </c>
      <c r="EAQ15" s="568" cm="1">
        <f t="array" ref="EAQ15">INDEX(EAQ20:EAQ22,CASE!$U$4)</f>
        <v>0</v>
      </c>
      <c r="EAR15" s="568" cm="1">
        <f t="array" ref="EAR15">INDEX(EAR20:EAR22,CASE!$U$4)</f>
        <v>0</v>
      </c>
      <c r="EAS15" s="568" cm="1">
        <f t="array" ref="EAS15">INDEX(EAS20:EAS22,CASE!$U$4)</f>
        <v>0</v>
      </c>
      <c r="EAT15" s="568" cm="1">
        <f t="array" ref="EAT15">INDEX(EAT20:EAT22,CASE!$U$4)</f>
        <v>0</v>
      </c>
      <c r="EAU15" s="568" cm="1">
        <f t="array" ref="EAU15">INDEX(EAU20:EAU22,CASE!$U$4)</f>
        <v>0</v>
      </c>
      <c r="EAV15" s="568" cm="1">
        <f t="array" ref="EAV15">INDEX(EAV20:EAV22,CASE!$U$4)</f>
        <v>0</v>
      </c>
      <c r="EAW15" s="568" cm="1">
        <f t="array" ref="EAW15">INDEX(EAW20:EAW22,CASE!$U$4)</f>
        <v>0</v>
      </c>
      <c r="EAX15" s="568" cm="1">
        <f t="array" ref="EAX15">INDEX(EAX20:EAX22,CASE!$U$4)</f>
        <v>0</v>
      </c>
      <c r="EAY15" s="568" cm="1">
        <f t="array" ref="EAY15">INDEX(EAY20:EAY22,CASE!$U$4)</f>
        <v>0</v>
      </c>
      <c r="EAZ15" s="568" cm="1">
        <f t="array" ref="EAZ15">INDEX(EAZ20:EAZ22,CASE!$U$4)</f>
        <v>0</v>
      </c>
      <c r="EBA15" s="568" cm="1">
        <f t="array" ref="EBA15">INDEX(EBA20:EBA22,CASE!$U$4)</f>
        <v>0</v>
      </c>
      <c r="EBB15" s="568" cm="1">
        <f t="array" ref="EBB15">INDEX(EBB20:EBB22,CASE!$U$4)</f>
        <v>0</v>
      </c>
      <c r="EBC15" s="568" cm="1">
        <f t="array" ref="EBC15">INDEX(EBC20:EBC22,CASE!$U$4)</f>
        <v>0</v>
      </c>
      <c r="EBD15" s="568" cm="1">
        <f t="array" ref="EBD15">INDEX(EBD20:EBD22,CASE!$U$4)</f>
        <v>0</v>
      </c>
      <c r="EBE15" s="568" cm="1">
        <f t="array" ref="EBE15">INDEX(EBE20:EBE22,CASE!$U$4)</f>
        <v>0</v>
      </c>
      <c r="EBF15" s="568" cm="1">
        <f t="array" ref="EBF15">INDEX(EBF20:EBF22,CASE!$U$4)</f>
        <v>0</v>
      </c>
      <c r="EBG15" s="568" cm="1">
        <f t="array" ref="EBG15">INDEX(EBG20:EBG22,CASE!$U$4)</f>
        <v>0</v>
      </c>
      <c r="EBH15" s="568" cm="1">
        <f t="array" ref="EBH15">INDEX(EBH20:EBH22,CASE!$U$4)</f>
        <v>0</v>
      </c>
      <c r="EBI15" s="568" cm="1">
        <f t="array" ref="EBI15">INDEX(EBI20:EBI22,CASE!$U$4)</f>
        <v>0</v>
      </c>
      <c r="EBJ15" s="568" cm="1">
        <f t="array" ref="EBJ15">INDEX(EBJ20:EBJ22,CASE!$U$4)</f>
        <v>0</v>
      </c>
      <c r="EBK15" s="568" cm="1">
        <f t="array" ref="EBK15">INDEX(EBK20:EBK22,CASE!$U$4)</f>
        <v>0</v>
      </c>
      <c r="EBL15" s="568" cm="1">
        <f t="array" ref="EBL15">INDEX(EBL20:EBL22,CASE!$U$4)</f>
        <v>0</v>
      </c>
      <c r="EBM15" s="568" cm="1">
        <f t="array" ref="EBM15">INDEX(EBM20:EBM22,CASE!$U$4)</f>
        <v>0</v>
      </c>
      <c r="EBN15" s="568" cm="1">
        <f t="array" ref="EBN15">INDEX(EBN20:EBN22,CASE!$U$4)</f>
        <v>0</v>
      </c>
      <c r="EBO15" s="568" cm="1">
        <f t="array" ref="EBO15">INDEX(EBO20:EBO22,CASE!$U$4)</f>
        <v>0</v>
      </c>
      <c r="EBP15" s="568" cm="1">
        <f t="array" ref="EBP15">INDEX(EBP20:EBP22,CASE!$U$4)</f>
        <v>0</v>
      </c>
      <c r="EBQ15" s="568" cm="1">
        <f t="array" ref="EBQ15">INDEX(EBQ20:EBQ22,CASE!$U$4)</f>
        <v>0</v>
      </c>
      <c r="EBR15" s="568" cm="1">
        <f t="array" ref="EBR15">INDEX(EBR20:EBR22,CASE!$U$4)</f>
        <v>0</v>
      </c>
      <c r="EBS15" s="568" cm="1">
        <f t="array" ref="EBS15">INDEX(EBS20:EBS22,CASE!$U$4)</f>
        <v>0</v>
      </c>
      <c r="EBT15" s="568" cm="1">
        <f t="array" ref="EBT15">INDEX(EBT20:EBT22,CASE!$U$4)</f>
        <v>0</v>
      </c>
      <c r="EBU15" s="568" cm="1">
        <f t="array" ref="EBU15">INDEX(EBU20:EBU22,CASE!$U$4)</f>
        <v>0</v>
      </c>
      <c r="EBV15" s="568" cm="1">
        <f t="array" ref="EBV15">INDEX(EBV20:EBV22,CASE!$U$4)</f>
        <v>0</v>
      </c>
      <c r="EBW15" s="568" cm="1">
        <f t="array" ref="EBW15">INDEX(EBW20:EBW22,CASE!$U$4)</f>
        <v>0</v>
      </c>
      <c r="EBX15" s="568" cm="1">
        <f t="array" ref="EBX15">INDEX(EBX20:EBX22,CASE!$U$4)</f>
        <v>0</v>
      </c>
      <c r="EBY15" s="568" cm="1">
        <f t="array" ref="EBY15">INDEX(EBY20:EBY22,CASE!$U$4)</f>
        <v>0</v>
      </c>
      <c r="EBZ15" s="568" cm="1">
        <f t="array" ref="EBZ15">INDEX(EBZ20:EBZ22,CASE!$U$4)</f>
        <v>0</v>
      </c>
      <c r="ECA15" s="568" cm="1">
        <f t="array" ref="ECA15">INDEX(ECA20:ECA22,CASE!$U$4)</f>
        <v>0</v>
      </c>
      <c r="ECB15" s="568" cm="1">
        <f t="array" ref="ECB15">INDEX(ECB20:ECB22,CASE!$U$4)</f>
        <v>0</v>
      </c>
      <c r="ECC15" s="568" cm="1">
        <f t="array" ref="ECC15">INDEX(ECC20:ECC22,CASE!$U$4)</f>
        <v>0</v>
      </c>
      <c r="ECD15" s="568" cm="1">
        <f t="array" ref="ECD15">INDEX(ECD20:ECD22,CASE!$U$4)</f>
        <v>0</v>
      </c>
      <c r="ECE15" s="568" cm="1">
        <f t="array" ref="ECE15">INDEX(ECE20:ECE22,CASE!$U$4)</f>
        <v>0</v>
      </c>
      <c r="ECF15" s="568" cm="1">
        <f t="array" ref="ECF15">INDEX(ECF20:ECF22,CASE!$U$4)</f>
        <v>0</v>
      </c>
      <c r="ECG15" s="568" cm="1">
        <f t="array" ref="ECG15">INDEX(ECG20:ECG22,CASE!$U$4)</f>
        <v>0</v>
      </c>
      <c r="ECH15" s="568" cm="1">
        <f t="array" ref="ECH15">INDEX(ECH20:ECH22,CASE!$U$4)</f>
        <v>0</v>
      </c>
      <c r="ECI15" s="568" cm="1">
        <f t="array" ref="ECI15">INDEX(ECI20:ECI22,CASE!$U$4)</f>
        <v>0</v>
      </c>
      <c r="ECJ15" s="568" cm="1">
        <f t="array" ref="ECJ15">INDEX(ECJ20:ECJ22,CASE!$U$4)</f>
        <v>0</v>
      </c>
      <c r="ECK15" s="568" cm="1">
        <f t="array" ref="ECK15">INDEX(ECK20:ECK22,CASE!$U$4)</f>
        <v>0</v>
      </c>
      <c r="ECL15" s="568" cm="1">
        <f t="array" ref="ECL15">INDEX(ECL20:ECL22,CASE!$U$4)</f>
        <v>0</v>
      </c>
      <c r="ECM15" s="568" cm="1">
        <f t="array" ref="ECM15">INDEX(ECM20:ECM22,CASE!$U$4)</f>
        <v>0</v>
      </c>
      <c r="ECN15" s="568" cm="1">
        <f t="array" ref="ECN15">INDEX(ECN20:ECN22,CASE!$U$4)</f>
        <v>0</v>
      </c>
      <c r="ECO15" s="568" cm="1">
        <f t="array" ref="ECO15">INDEX(ECO20:ECO22,CASE!$U$4)</f>
        <v>0</v>
      </c>
      <c r="ECP15" s="568" cm="1">
        <f t="array" ref="ECP15">INDEX(ECP20:ECP22,CASE!$U$4)</f>
        <v>0</v>
      </c>
      <c r="ECQ15" s="568" cm="1">
        <f t="array" ref="ECQ15">INDEX(ECQ20:ECQ22,CASE!$U$4)</f>
        <v>0</v>
      </c>
      <c r="ECR15" s="568" cm="1">
        <f t="array" ref="ECR15">INDEX(ECR20:ECR22,CASE!$U$4)</f>
        <v>0</v>
      </c>
      <c r="ECS15" s="568" cm="1">
        <f t="array" ref="ECS15">INDEX(ECS20:ECS22,CASE!$U$4)</f>
        <v>0</v>
      </c>
      <c r="ECT15" s="568" cm="1">
        <f t="array" ref="ECT15">INDEX(ECT20:ECT22,CASE!$U$4)</f>
        <v>0</v>
      </c>
      <c r="ECU15" s="568" cm="1">
        <f t="array" ref="ECU15">INDEX(ECU20:ECU22,CASE!$U$4)</f>
        <v>0</v>
      </c>
      <c r="ECV15" s="568" cm="1">
        <f t="array" ref="ECV15">INDEX(ECV20:ECV22,CASE!$U$4)</f>
        <v>0</v>
      </c>
      <c r="ECW15" s="568" cm="1">
        <f t="array" ref="ECW15">INDEX(ECW20:ECW22,CASE!$U$4)</f>
        <v>0</v>
      </c>
      <c r="ECX15" s="568" cm="1">
        <f t="array" ref="ECX15">INDEX(ECX20:ECX22,CASE!$U$4)</f>
        <v>0</v>
      </c>
      <c r="ECY15" s="568" cm="1">
        <f t="array" ref="ECY15">INDEX(ECY20:ECY22,CASE!$U$4)</f>
        <v>0</v>
      </c>
      <c r="ECZ15" s="568" cm="1">
        <f t="array" ref="ECZ15">INDEX(ECZ20:ECZ22,CASE!$U$4)</f>
        <v>0</v>
      </c>
      <c r="EDA15" s="568" cm="1">
        <f t="array" ref="EDA15">INDEX(EDA20:EDA22,CASE!$U$4)</f>
        <v>0</v>
      </c>
      <c r="EDB15" s="568" cm="1">
        <f t="array" ref="EDB15">INDEX(EDB20:EDB22,CASE!$U$4)</f>
        <v>0</v>
      </c>
      <c r="EDC15" s="568" cm="1">
        <f t="array" ref="EDC15">INDEX(EDC20:EDC22,CASE!$U$4)</f>
        <v>0</v>
      </c>
      <c r="EDD15" s="568" cm="1">
        <f t="array" ref="EDD15">INDEX(EDD20:EDD22,CASE!$U$4)</f>
        <v>0</v>
      </c>
      <c r="EDE15" s="568" cm="1">
        <f t="array" ref="EDE15">INDEX(EDE20:EDE22,CASE!$U$4)</f>
        <v>0</v>
      </c>
      <c r="EDF15" s="568" cm="1">
        <f t="array" ref="EDF15">INDEX(EDF20:EDF22,CASE!$U$4)</f>
        <v>0</v>
      </c>
      <c r="EDG15" s="568" cm="1">
        <f t="array" ref="EDG15">INDEX(EDG20:EDG22,CASE!$U$4)</f>
        <v>0</v>
      </c>
      <c r="EDH15" s="568" cm="1">
        <f t="array" ref="EDH15">INDEX(EDH20:EDH22,CASE!$U$4)</f>
        <v>0</v>
      </c>
      <c r="EDI15" s="568" cm="1">
        <f t="array" ref="EDI15">INDEX(EDI20:EDI22,CASE!$U$4)</f>
        <v>0</v>
      </c>
      <c r="EDJ15" s="568" cm="1">
        <f t="array" ref="EDJ15">INDEX(EDJ20:EDJ22,CASE!$U$4)</f>
        <v>0</v>
      </c>
      <c r="EDK15" s="568" cm="1">
        <f t="array" ref="EDK15">INDEX(EDK20:EDK22,CASE!$U$4)</f>
        <v>0</v>
      </c>
      <c r="EDL15" s="568" cm="1">
        <f t="array" ref="EDL15">INDEX(EDL20:EDL22,CASE!$U$4)</f>
        <v>0</v>
      </c>
      <c r="EDM15" s="568" cm="1">
        <f t="array" ref="EDM15">INDEX(EDM20:EDM22,CASE!$U$4)</f>
        <v>0</v>
      </c>
      <c r="EDN15" s="568" cm="1">
        <f t="array" ref="EDN15">INDEX(EDN20:EDN22,CASE!$U$4)</f>
        <v>0</v>
      </c>
      <c r="EDO15" s="568" cm="1">
        <f t="array" ref="EDO15">INDEX(EDO20:EDO22,CASE!$U$4)</f>
        <v>0</v>
      </c>
      <c r="EDP15" s="568" cm="1">
        <f t="array" ref="EDP15">INDEX(EDP20:EDP22,CASE!$U$4)</f>
        <v>0</v>
      </c>
      <c r="EDQ15" s="568" cm="1">
        <f t="array" ref="EDQ15">INDEX(EDQ20:EDQ22,CASE!$U$4)</f>
        <v>0</v>
      </c>
      <c r="EDR15" s="568" cm="1">
        <f t="array" ref="EDR15">INDEX(EDR20:EDR22,CASE!$U$4)</f>
        <v>0</v>
      </c>
      <c r="EDS15" s="568" cm="1">
        <f t="array" ref="EDS15">INDEX(EDS20:EDS22,CASE!$U$4)</f>
        <v>0</v>
      </c>
      <c r="EDT15" s="568" cm="1">
        <f t="array" ref="EDT15">INDEX(EDT20:EDT22,CASE!$U$4)</f>
        <v>0</v>
      </c>
      <c r="EDU15" s="568" cm="1">
        <f t="array" ref="EDU15">INDEX(EDU20:EDU22,CASE!$U$4)</f>
        <v>0</v>
      </c>
      <c r="EDV15" s="568" cm="1">
        <f t="array" ref="EDV15">INDEX(EDV20:EDV22,CASE!$U$4)</f>
        <v>0</v>
      </c>
      <c r="EDW15" s="568" cm="1">
        <f t="array" ref="EDW15">INDEX(EDW20:EDW22,CASE!$U$4)</f>
        <v>0</v>
      </c>
      <c r="EDX15" s="568" cm="1">
        <f t="array" ref="EDX15">INDEX(EDX20:EDX22,CASE!$U$4)</f>
        <v>0</v>
      </c>
      <c r="EDY15" s="568" cm="1">
        <f t="array" ref="EDY15">INDEX(EDY20:EDY22,CASE!$U$4)</f>
        <v>0</v>
      </c>
      <c r="EDZ15" s="568" cm="1">
        <f t="array" ref="EDZ15">INDEX(EDZ20:EDZ22,CASE!$U$4)</f>
        <v>0</v>
      </c>
      <c r="EEA15" s="568" cm="1">
        <f t="array" ref="EEA15">INDEX(EEA20:EEA22,CASE!$U$4)</f>
        <v>0</v>
      </c>
      <c r="EEB15" s="568" cm="1">
        <f t="array" ref="EEB15">INDEX(EEB20:EEB22,CASE!$U$4)</f>
        <v>0</v>
      </c>
      <c r="EEC15" s="568" cm="1">
        <f t="array" ref="EEC15">INDEX(EEC20:EEC22,CASE!$U$4)</f>
        <v>0</v>
      </c>
      <c r="EED15" s="568" cm="1">
        <f t="array" ref="EED15">INDEX(EED20:EED22,CASE!$U$4)</f>
        <v>0</v>
      </c>
      <c r="EEE15" s="568" cm="1">
        <f t="array" ref="EEE15">INDEX(EEE20:EEE22,CASE!$U$4)</f>
        <v>0</v>
      </c>
      <c r="EEF15" s="568" cm="1">
        <f t="array" ref="EEF15">INDEX(EEF20:EEF22,CASE!$U$4)</f>
        <v>0</v>
      </c>
      <c r="EEG15" s="568" cm="1">
        <f t="array" ref="EEG15">INDEX(EEG20:EEG22,CASE!$U$4)</f>
        <v>0</v>
      </c>
      <c r="EEH15" s="568" cm="1">
        <f t="array" ref="EEH15">INDEX(EEH20:EEH22,CASE!$U$4)</f>
        <v>0</v>
      </c>
      <c r="EEI15" s="568" cm="1">
        <f t="array" ref="EEI15">INDEX(EEI20:EEI22,CASE!$U$4)</f>
        <v>0</v>
      </c>
      <c r="EEJ15" s="568" cm="1">
        <f t="array" ref="EEJ15">INDEX(EEJ20:EEJ22,CASE!$U$4)</f>
        <v>0</v>
      </c>
      <c r="EEK15" s="568" cm="1">
        <f t="array" ref="EEK15">INDEX(EEK20:EEK22,CASE!$U$4)</f>
        <v>0</v>
      </c>
      <c r="EEL15" s="568" cm="1">
        <f t="array" ref="EEL15">INDEX(EEL20:EEL22,CASE!$U$4)</f>
        <v>0</v>
      </c>
      <c r="EEM15" s="568" cm="1">
        <f t="array" ref="EEM15">INDEX(EEM20:EEM22,CASE!$U$4)</f>
        <v>0</v>
      </c>
      <c r="EEN15" s="568" cm="1">
        <f t="array" ref="EEN15">INDEX(EEN20:EEN22,CASE!$U$4)</f>
        <v>0</v>
      </c>
      <c r="EEO15" s="568" cm="1">
        <f t="array" ref="EEO15">INDEX(EEO20:EEO22,CASE!$U$4)</f>
        <v>0</v>
      </c>
      <c r="EEP15" s="568" cm="1">
        <f t="array" ref="EEP15">INDEX(EEP20:EEP22,CASE!$U$4)</f>
        <v>0</v>
      </c>
      <c r="EEQ15" s="568" cm="1">
        <f t="array" ref="EEQ15">INDEX(EEQ20:EEQ22,CASE!$U$4)</f>
        <v>0</v>
      </c>
      <c r="EER15" s="568" cm="1">
        <f t="array" ref="EER15">INDEX(EER20:EER22,CASE!$U$4)</f>
        <v>0</v>
      </c>
      <c r="EES15" s="568" cm="1">
        <f t="array" ref="EES15">INDEX(EES20:EES22,CASE!$U$4)</f>
        <v>0</v>
      </c>
      <c r="EET15" s="568" cm="1">
        <f t="array" ref="EET15">INDEX(EET20:EET22,CASE!$U$4)</f>
        <v>0</v>
      </c>
      <c r="EEU15" s="568" cm="1">
        <f t="array" ref="EEU15">INDEX(EEU20:EEU22,CASE!$U$4)</f>
        <v>0</v>
      </c>
      <c r="EEV15" s="568" cm="1">
        <f t="array" ref="EEV15">INDEX(EEV20:EEV22,CASE!$U$4)</f>
        <v>0</v>
      </c>
      <c r="EEW15" s="568" cm="1">
        <f t="array" ref="EEW15">INDEX(EEW20:EEW22,CASE!$U$4)</f>
        <v>0</v>
      </c>
      <c r="EEX15" s="568" cm="1">
        <f t="array" ref="EEX15">INDEX(EEX20:EEX22,CASE!$U$4)</f>
        <v>0</v>
      </c>
      <c r="EEY15" s="568" cm="1">
        <f t="array" ref="EEY15">INDEX(EEY20:EEY22,CASE!$U$4)</f>
        <v>0</v>
      </c>
      <c r="EEZ15" s="568" cm="1">
        <f t="array" ref="EEZ15">INDEX(EEZ20:EEZ22,CASE!$U$4)</f>
        <v>0</v>
      </c>
      <c r="EFA15" s="568" cm="1">
        <f t="array" ref="EFA15">INDEX(EFA20:EFA22,CASE!$U$4)</f>
        <v>0</v>
      </c>
      <c r="EFB15" s="568" cm="1">
        <f t="array" ref="EFB15">INDEX(EFB20:EFB22,CASE!$U$4)</f>
        <v>0</v>
      </c>
      <c r="EFC15" s="568" cm="1">
        <f t="array" ref="EFC15">INDEX(EFC20:EFC22,CASE!$U$4)</f>
        <v>0</v>
      </c>
      <c r="EFD15" s="568" cm="1">
        <f t="array" ref="EFD15">INDEX(EFD20:EFD22,CASE!$U$4)</f>
        <v>0</v>
      </c>
      <c r="EFE15" s="568" cm="1">
        <f t="array" ref="EFE15">INDEX(EFE20:EFE22,CASE!$U$4)</f>
        <v>0</v>
      </c>
      <c r="EFF15" s="568" cm="1">
        <f t="array" ref="EFF15">INDEX(EFF20:EFF22,CASE!$U$4)</f>
        <v>0</v>
      </c>
      <c r="EFG15" s="568" cm="1">
        <f t="array" ref="EFG15">INDEX(EFG20:EFG22,CASE!$U$4)</f>
        <v>0</v>
      </c>
      <c r="EFH15" s="568" cm="1">
        <f t="array" ref="EFH15">INDEX(EFH20:EFH22,CASE!$U$4)</f>
        <v>0</v>
      </c>
      <c r="EFI15" s="568" cm="1">
        <f t="array" ref="EFI15">INDEX(EFI20:EFI22,CASE!$U$4)</f>
        <v>0</v>
      </c>
      <c r="EFJ15" s="568" cm="1">
        <f t="array" ref="EFJ15">INDEX(EFJ20:EFJ22,CASE!$U$4)</f>
        <v>0</v>
      </c>
      <c r="EFK15" s="568" cm="1">
        <f t="array" ref="EFK15">INDEX(EFK20:EFK22,CASE!$U$4)</f>
        <v>0</v>
      </c>
      <c r="EFL15" s="568" cm="1">
        <f t="array" ref="EFL15">INDEX(EFL20:EFL22,CASE!$U$4)</f>
        <v>0</v>
      </c>
      <c r="EFM15" s="568" cm="1">
        <f t="array" ref="EFM15">INDEX(EFM20:EFM22,CASE!$U$4)</f>
        <v>0</v>
      </c>
      <c r="EFN15" s="568" cm="1">
        <f t="array" ref="EFN15">INDEX(EFN20:EFN22,CASE!$U$4)</f>
        <v>0</v>
      </c>
      <c r="EFO15" s="568" cm="1">
        <f t="array" ref="EFO15">INDEX(EFO20:EFO22,CASE!$U$4)</f>
        <v>0</v>
      </c>
      <c r="EFP15" s="568" cm="1">
        <f t="array" ref="EFP15">INDEX(EFP20:EFP22,CASE!$U$4)</f>
        <v>0</v>
      </c>
      <c r="EFQ15" s="568" cm="1">
        <f t="array" ref="EFQ15">INDEX(EFQ20:EFQ22,CASE!$U$4)</f>
        <v>0</v>
      </c>
      <c r="EFR15" s="568" cm="1">
        <f t="array" ref="EFR15">INDEX(EFR20:EFR22,CASE!$U$4)</f>
        <v>0</v>
      </c>
      <c r="EFS15" s="568" cm="1">
        <f t="array" ref="EFS15">INDEX(EFS20:EFS22,CASE!$U$4)</f>
        <v>0</v>
      </c>
      <c r="EFT15" s="568" cm="1">
        <f t="array" ref="EFT15">INDEX(EFT20:EFT22,CASE!$U$4)</f>
        <v>0</v>
      </c>
      <c r="EFU15" s="568" cm="1">
        <f t="array" ref="EFU15">INDEX(EFU20:EFU22,CASE!$U$4)</f>
        <v>0</v>
      </c>
      <c r="EFV15" s="568" cm="1">
        <f t="array" ref="EFV15">INDEX(EFV20:EFV22,CASE!$U$4)</f>
        <v>0</v>
      </c>
      <c r="EFW15" s="568" cm="1">
        <f t="array" ref="EFW15">INDEX(EFW20:EFW22,CASE!$U$4)</f>
        <v>0</v>
      </c>
      <c r="EFX15" s="568" cm="1">
        <f t="array" ref="EFX15">INDEX(EFX20:EFX22,CASE!$U$4)</f>
        <v>0</v>
      </c>
      <c r="EFY15" s="568" cm="1">
        <f t="array" ref="EFY15">INDEX(EFY20:EFY22,CASE!$U$4)</f>
        <v>0</v>
      </c>
      <c r="EFZ15" s="568" cm="1">
        <f t="array" ref="EFZ15">INDEX(EFZ20:EFZ22,CASE!$U$4)</f>
        <v>0</v>
      </c>
      <c r="EGA15" s="568" cm="1">
        <f t="array" ref="EGA15">INDEX(EGA20:EGA22,CASE!$U$4)</f>
        <v>0</v>
      </c>
      <c r="EGB15" s="568" cm="1">
        <f t="array" ref="EGB15">INDEX(EGB20:EGB22,CASE!$U$4)</f>
        <v>0</v>
      </c>
      <c r="EGC15" s="568" cm="1">
        <f t="array" ref="EGC15">INDEX(EGC20:EGC22,CASE!$U$4)</f>
        <v>0</v>
      </c>
      <c r="EGD15" s="568" cm="1">
        <f t="array" ref="EGD15">INDEX(EGD20:EGD22,CASE!$U$4)</f>
        <v>0</v>
      </c>
      <c r="EGE15" s="568" cm="1">
        <f t="array" ref="EGE15">INDEX(EGE20:EGE22,CASE!$U$4)</f>
        <v>0</v>
      </c>
      <c r="EGF15" s="568" cm="1">
        <f t="array" ref="EGF15">INDEX(EGF20:EGF22,CASE!$U$4)</f>
        <v>0</v>
      </c>
      <c r="EGG15" s="568" cm="1">
        <f t="array" ref="EGG15">INDEX(EGG20:EGG22,CASE!$U$4)</f>
        <v>0</v>
      </c>
      <c r="EGH15" s="568" cm="1">
        <f t="array" ref="EGH15">INDEX(EGH20:EGH22,CASE!$U$4)</f>
        <v>0</v>
      </c>
      <c r="EGI15" s="568" cm="1">
        <f t="array" ref="EGI15">INDEX(EGI20:EGI22,CASE!$U$4)</f>
        <v>0</v>
      </c>
      <c r="EGJ15" s="568" cm="1">
        <f t="array" ref="EGJ15">INDEX(EGJ20:EGJ22,CASE!$U$4)</f>
        <v>0</v>
      </c>
      <c r="EGK15" s="568" cm="1">
        <f t="array" ref="EGK15">INDEX(EGK20:EGK22,CASE!$U$4)</f>
        <v>0</v>
      </c>
      <c r="EGL15" s="568" cm="1">
        <f t="array" ref="EGL15">INDEX(EGL20:EGL22,CASE!$U$4)</f>
        <v>0</v>
      </c>
      <c r="EGM15" s="568" cm="1">
        <f t="array" ref="EGM15">INDEX(EGM20:EGM22,CASE!$U$4)</f>
        <v>0</v>
      </c>
      <c r="EGN15" s="568" cm="1">
        <f t="array" ref="EGN15">INDEX(EGN20:EGN22,CASE!$U$4)</f>
        <v>0</v>
      </c>
      <c r="EGO15" s="568" cm="1">
        <f t="array" ref="EGO15">INDEX(EGO20:EGO22,CASE!$U$4)</f>
        <v>0</v>
      </c>
      <c r="EGP15" s="568" cm="1">
        <f t="array" ref="EGP15">INDEX(EGP20:EGP22,CASE!$U$4)</f>
        <v>0</v>
      </c>
      <c r="EGQ15" s="568" cm="1">
        <f t="array" ref="EGQ15">INDEX(EGQ20:EGQ22,CASE!$U$4)</f>
        <v>0</v>
      </c>
      <c r="EGR15" s="568" cm="1">
        <f t="array" ref="EGR15">INDEX(EGR20:EGR22,CASE!$U$4)</f>
        <v>0</v>
      </c>
      <c r="EGS15" s="568" cm="1">
        <f t="array" ref="EGS15">INDEX(EGS20:EGS22,CASE!$U$4)</f>
        <v>0</v>
      </c>
      <c r="EGT15" s="568" cm="1">
        <f t="array" ref="EGT15">INDEX(EGT20:EGT22,CASE!$U$4)</f>
        <v>0</v>
      </c>
      <c r="EGU15" s="568" cm="1">
        <f t="array" ref="EGU15">INDEX(EGU20:EGU22,CASE!$U$4)</f>
        <v>0</v>
      </c>
      <c r="EGV15" s="568" cm="1">
        <f t="array" ref="EGV15">INDEX(EGV20:EGV22,CASE!$U$4)</f>
        <v>0</v>
      </c>
      <c r="EGW15" s="568" cm="1">
        <f t="array" ref="EGW15">INDEX(EGW20:EGW22,CASE!$U$4)</f>
        <v>0</v>
      </c>
      <c r="EGX15" s="568" cm="1">
        <f t="array" ref="EGX15">INDEX(EGX20:EGX22,CASE!$U$4)</f>
        <v>0</v>
      </c>
      <c r="EGY15" s="568" cm="1">
        <f t="array" ref="EGY15">INDEX(EGY20:EGY22,CASE!$U$4)</f>
        <v>0</v>
      </c>
      <c r="EGZ15" s="568" cm="1">
        <f t="array" ref="EGZ15">INDEX(EGZ20:EGZ22,CASE!$U$4)</f>
        <v>0</v>
      </c>
      <c r="EHA15" s="568" cm="1">
        <f t="array" ref="EHA15">INDEX(EHA20:EHA22,CASE!$U$4)</f>
        <v>0</v>
      </c>
      <c r="EHB15" s="568" cm="1">
        <f t="array" ref="EHB15">INDEX(EHB20:EHB22,CASE!$U$4)</f>
        <v>0</v>
      </c>
      <c r="EHC15" s="568" cm="1">
        <f t="array" ref="EHC15">INDEX(EHC20:EHC22,CASE!$U$4)</f>
        <v>0</v>
      </c>
      <c r="EHD15" s="568" cm="1">
        <f t="array" ref="EHD15">INDEX(EHD20:EHD22,CASE!$U$4)</f>
        <v>0</v>
      </c>
      <c r="EHE15" s="568" cm="1">
        <f t="array" ref="EHE15">INDEX(EHE20:EHE22,CASE!$U$4)</f>
        <v>0</v>
      </c>
      <c r="EHF15" s="568" cm="1">
        <f t="array" ref="EHF15">INDEX(EHF20:EHF22,CASE!$U$4)</f>
        <v>0</v>
      </c>
      <c r="EHG15" s="568" cm="1">
        <f t="array" ref="EHG15">INDEX(EHG20:EHG22,CASE!$U$4)</f>
        <v>0</v>
      </c>
      <c r="EHH15" s="568" cm="1">
        <f t="array" ref="EHH15">INDEX(EHH20:EHH22,CASE!$U$4)</f>
        <v>0</v>
      </c>
      <c r="EHI15" s="568" cm="1">
        <f t="array" ref="EHI15">INDEX(EHI20:EHI22,CASE!$U$4)</f>
        <v>0</v>
      </c>
      <c r="EHJ15" s="568" cm="1">
        <f t="array" ref="EHJ15">INDEX(EHJ20:EHJ22,CASE!$U$4)</f>
        <v>0</v>
      </c>
      <c r="EHK15" s="568" cm="1">
        <f t="array" ref="EHK15">INDEX(EHK20:EHK22,CASE!$U$4)</f>
        <v>0</v>
      </c>
      <c r="EHL15" s="568" cm="1">
        <f t="array" ref="EHL15">INDEX(EHL20:EHL22,CASE!$U$4)</f>
        <v>0</v>
      </c>
      <c r="EHM15" s="568" cm="1">
        <f t="array" ref="EHM15">INDEX(EHM20:EHM22,CASE!$U$4)</f>
        <v>0</v>
      </c>
      <c r="EHN15" s="568" cm="1">
        <f t="array" ref="EHN15">INDEX(EHN20:EHN22,CASE!$U$4)</f>
        <v>0</v>
      </c>
      <c r="EHO15" s="568" cm="1">
        <f t="array" ref="EHO15">INDEX(EHO20:EHO22,CASE!$U$4)</f>
        <v>0</v>
      </c>
      <c r="EHP15" s="568" cm="1">
        <f t="array" ref="EHP15">INDEX(EHP20:EHP22,CASE!$U$4)</f>
        <v>0</v>
      </c>
      <c r="EHQ15" s="568" cm="1">
        <f t="array" ref="EHQ15">INDEX(EHQ20:EHQ22,CASE!$U$4)</f>
        <v>0</v>
      </c>
      <c r="EHR15" s="568" cm="1">
        <f t="array" ref="EHR15">INDEX(EHR20:EHR22,CASE!$U$4)</f>
        <v>0</v>
      </c>
      <c r="EHS15" s="568" cm="1">
        <f t="array" ref="EHS15">INDEX(EHS20:EHS22,CASE!$U$4)</f>
        <v>0</v>
      </c>
      <c r="EHT15" s="568" cm="1">
        <f t="array" ref="EHT15">INDEX(EHT20:EHT22,CASE!$U$4)</f>
        <v>0</v>
      </c>
      <c r="EHU15" s="568" cm="1">
        <f t="array" ref="EHU15">INDEX(EHU20:EHU22,CASE!$U$4)</f>
        <v>0</v>
      </c>
      <c r="EHV15" s="568" cm="1">
        <f t="array" ref="EHV15">INDEX(EHV20:EHV22,CASE!$U$4)</f>
        <v>0</v>
      </c>
      <c r="EHW15" s="568" cm="1">
        <f t="array" ref="EHW15">INDEX(EHW20:EHW22,CASE!$U$4)</f>
        <v>0</v>
      </c>
      <c r="EHX15" s="568" cm="1">
        <f t="array" ref="EHX15">INDEX(EHX20:EHX22,CASE!$U$4)</f>
        <v>0</v>
      </c>
      <c r="EHY15" s="568" cm="1">
        <f t="array" ref="EHY15">INDEX(EHY20:EHY22,CASE!$U$4)</f>
        <v>0</v>
      </c>
      <c r="EHZ15" s="568" cm="1">
        <f t="array" ref="EHZ15">INDEX(EHZ20:EHZ22,CASE!$U$4)</f>
        <v>0</v>
      </c>
      <c r="EIA15" s="568" cm="1">
        <f t="array" ref="EIA15">INDEX(EIA20:EIA22,CASE!$U$4)</f>
        <v>0</v>
      </c>
      <c r="EIB15" s="568" cm="1">
        <f t="array" ref="EIB15">INDEX(EIB20:EIB22,CASE!$U$4)</f>
        <v>0</v>
      </c>
      <c r="EIC15" s="568" cm="1">
        <f t="array" ref="EIC15">INDEX(EIC20:EIC22,CASE!$U$4)</f>
        <v>0</v>
      </c>
      <c r="EID15" s="568" cm="1">
        <f t="array" ref="EID15">INDEX(EID20:EID22,CASE!$U$4)</f>
        <v>0</v>
      </c>
      <c r="EIE15" s="568" cm="1">
        <f t="array" ref="EIE15">INDEX(EIE20:EIE22,CASE!$U$4)</f>
        <v>0</v>
      </c>
      <c r="EIF15" s="568" cm="1">
        <f t="array" ref="EIF15">INDEX(EIF20:EIF22,CASE!$U$4)</f>
        <v>0</v>
      </c>
      <c r="EIG15" s="568" cm="1">
        <f t="array" ref="EIG15">INDEX(EIG20:EIG22,CASE!$U$4)</f>
        <v>0</v>
      </c>
      <c r="EIH15" s="568" cm="1">
        <f t="array" ref="EIH15">INDEX(EIH20:EIH22,CASE!$U$4)</f>
        <v>0</v>
      </c>
      <c r="EII15" s="568" cm="1">
        <f t="array" ref="EII15">INDEX(EII20:EII22,CASE!$U$4)</f>
        <v>0</v>
      </c>
      <c r="EIJ15" s="568" cm="1">
        <f t="array" ref="EIJ15">INDEX(EIJ20:EIJ22,CASE!$U$4)</f>
        <v>0</v>
      </c>
      <c r="EIK15" s="568" cm="1">
        <f t="array" ref="EIK15">INDEX(EIK20:EIK22,CASE!$U$4)</f>
        <v>0</v>
      </c>
      <c r="EIL15" s="568" cm="1">
        <f t="array" ref="EIL15">INDEX(EIL20:EIL22,CASE!$U$4)</f>
        <v>0</v>
      </c>
      <c r="EIM15" s="568" cm="1">
        <f t="array" ref="EIM15">INDEX(EIM20:EIM22,CASE!$U$4)</f>
        <v>0</v>
      </c>
      <c r="EIN15" s="568" cm="1">
        <f t="array" ref="EIN15">INDEX(EIN20:EIN22,CASE!$U$4)</f>
        <v>0</v>
      </c>
      <c r="EIO15" s="568" cm="1">
        <f t="array" ref="EIO15">INDEX(EIO20:EIO22,CASE!$U$4)</f>
        <v>0</v>
      </c>
      <c r="EIP15" s="568" cm="1">
        <f t="array" ref="EIP15">INDEX(EIP20:EIP22,CASE!$U$4)</f>
        <v>0</v>
      </c>
      <c r="EIQ15" s="568" cm="1">
        <f t="array" ref="EIQ15">INDEX(EIQ20:EIQ22,CASE!$U$4)</f>
        <v>0</v>
      </c>
      <c r="EIR15" s="568" cm="1">
        <f t="array" ref="EIR15">INDEX(EIR20:EIR22,CASE!$U$4)</f>
        <v>0</v>
      </c>
      <c r="EIS15" s="568" cm="1">
        <f t="array" ref="EIS15">INDEX(EIS20:EIS22,CASE!$U$4)</f>
        <v>0</v>
      </c>
      <c r="EIT15" s="568" cm="1">
        <f t="array" ref="EIT15">INDEX(EIT20:EIT22,CASE!$U$4)</f>
        <v>0</v>
      </c>
      <c r="EIU15" s="568" cm="1">
        <f t="array" ref="EIU15">INDEX(EIU20:EIU22,CASE!$U$4)</f>
        <v>0</v>
      </c>
      <c r="EIV15" s="568" cm="1">
        <f t="array" ref="EIV15">INDEX(EIV20:EIV22,CASE!$U$4)</f>
        <v>0</v>
      </c>
      <c r="EIW15" s="568" cm="1">
        <f t="array" ref="EIW15">INDEX(EIW20:EIW22,CASE!$U$4)</f>
        <v>0</v>
      </c>
      <c r="EIX15" s="568" cm="1">
        <f t="array" ref="EIX15">INDEX(EIX20:EIX22,CASE!$U$4)</f>
        <v>0</v>
      </c>
      <c r="EIY15" s="568" cm="1">
        <f t="array" ref="EIY15">INDEX(EIY20:EIY22,CASE!$U$4)</f>
        <v>0</v>
      </c>
      <c r="EIZ15" s="568" cm="1">
        <f t="array" ref="EIZ15">INDEX(EIZ20:EIZ22,CASE!$U$4)</f>
        <v>0</v>
      </c>
      <c r="EJA15" s="568" cm="1">
        <f t="array" ref="EJA15">INDEX(EJA20:EJA22,CASE!$U$4)</f>
        <v>0</v>
      </c>
      <c r="EJB15" s="568" cm="1">
        <f t="array" ref="EJB15">INDEX(EJB20:EJB22,CASE!$U$4)</f>
        <v>0</v>
      </c>
      <c r="EJC15" s="568" cm="1">
        <f t="array" ref="EJC15">INDEX(EJC20:EJC22,CASE!$U$4)</f>
        <v>0</v>
      </c>
      <c r="EJD15" s="568" cm="1">
        <f t="array" ref="EJD15">INDEX(EJD20:EJD22,CASE!$U$4)</f>
        <v>0</v>
      </c>
      <c r="EJE15" s="568" cm="1">
        <f t="array" ref="EJE15">INDEX(EJE20:EJE22,CASE!$U$4)</f>
        <v>0</v>
      </c>
      <c r="EJF15" s="568" cm="1">
        <f t="array" ref="EJF15">INDEX(EJF20:EJF22,CASE!$U$4)</f>
        <v>0</v>
      </c>
      <c r="EJG15" s="568" cm="1">
        <f t="array" ref="EJG15">INDEX(EJG20:EJG22,CASE!$U$4)</f>
        <v>0</v>
      </c>
      <c r="EJH15" s="568" cm="1">
        <f t="array" ref="EJH15">INDEX(EJH20:EJH22,CASE!$U$4)</f>
        <v>0</v>
      </c>
      <c r="EJI15" s="568" cm="1">
        <f t="array" ref="EJI15">INDEX(EJI20:EJI22,CASE!$U$4)</f>
        <v>0</v>
      </c>
      <c r="EJJ15" s="568" cm="1">
        <f t="array" ref="EJJ15">INDEX(EJJ20:EJJ22,CASE!$U$4)</f>
        <v>0</v>
      </c>
      <c r="EJK15" s="568" cm="1">
        <f t="array" ref="EJK15">INDEX(EJK20:EJK22,CASE!$U$4)</f>
        <v>0</v>
      </c>
      <c r="EJL15" s="568" cm="1">
        <f t="array" ref="EJL15">INDEX(EJL20:EJL22,CASE!$U$4)</f>
        <v>0</v>
      </c>
      <c r="EJM15" s="568" cm="1">
        <f t="array" ref="EJM15">INDEX(EJM20:EJM22,CASE!$U$4)</f>
        <v>0</v>
      </c>
      <c r="EJN15" s="568" cm="1">
        <f t="array" ref="EJN15">INDEX(EJN20:EJN22,CASE!$U$4)</f>
        <v>0</v>
      </c>
      <c r="EJO15" s="568" cm="1">
        <f t="array" ref="EJO15">INDEX(EJO20:EJO22,CASE!$U$4)</f>
        <v>0</v>
      </c>
      <c r="EJP15" s="568" cm="1">
        <f t="array" ref="EJP15">INDEX(EJP20:EJP22,CASE!$U$4)</f>
        <v>0</v>
      </c>
      <c r="EJQ15" s="568" cm="1">
        <f t="array" ref="EJQ15">INDEX(EJQ20:EJQ22,CASE!$U$4)</f>
        <v>0</v>
      </c>
      <c r="EJR15" s="568" cm="1">
        <f t="array" ref="EJR15">INDEX(EJR20:EJR22,CASE!$U$4)</f>
        <v>0</v>
      </c>
      <c r="EJS15" s="568" cm="1">
        <f t="array" ref="EJS15">INDEX(EJS20:EJS22,CASE!$U$4)</f>
        <v>0</v>
      </c>
      <c r="EJT15" s="568" cm="1">
        <f t="array" ref="EJT15">INDEX(EJT20:EJT22,CASE!$U$4)</f>
        <v>0</v>
      </c>
      <c r="EJU15" s="568" cm="1">
        <f t="array" ref="EJU15">INDEX(EJU20:EJU22,CASE!$U$4)</f>
        <v>0</v>
      </c>
      <c r="EJV15" s="568" cm="1">
        <f t="array" ref="EJV15">INDEX(EJV20:EJV22,CASE!$U$4)</f>
        <v>0</v>
      </c>
      <c r="EJW15" s="568" cm="1">
        <f t="array" ref="EJW15">INDEX(EJW20:EJW22,CASE!$U$4)</f>
        <v>0</v>
      </c>
      <c r="EJX15" s="568" cm="1">
        <f t="array" ref="EJX15">INDEX(EJX20:EJX22,CASE!$U$4)</f>
        <v>0</v>
      </c>
      <c r="EJY15" s="568" cm="1">
        <f t="array" ref="EJY15">INDEX(EJY20:EJY22,CASE!$U$4)</f>
        <v>0</v>
      </c>
      <c r="EJZ15" s="568" cm="1">
        <f t="array" ref="EJZ15">INDEX(EJZ20:EJZ22,CASE!$U$4)</f>
        <v>0</v>
      </c>
      <c r="EKA15" s="568" cm="1">
        <f t="array" ref="EKA15">INDEX(EKA20:EKA22,CASE!$U$4)</f>
        <v>0</v>
      </c>
      <c r="EKB15" s="568" cm="1">
        <f t="array" ref="EKB15">INDEX(EKB20:EKB22,CASE!$U$4)</f>
        <v>0</v>
      </c>
      <c r="EKC15" s="568" cm="1">
        <f t="array" ref="EKC15">INDEX(EKC20:EKC22,CASE!$U$4)</f>
        <v>0</v>
      </c>
      <c r="EKD15" s="568" cm="1">
        <f t="array" ref="EKD15">INDEX(EKD20:EKD22,CASE!$U$4)</f>
        <v>0</v>
      </c>
      <c r="EKE15" s="568" cm="1">
        <f t="array" ref="EKE15">INDEX(EKE20:EKE22,CASE!$U$4)</f>
        <v>0</v>
      </c>
      <c r="EKF15" s="568" cm="1">
        <f t="array" ref="EKF15">INDEX(EKF20:EKF22,CASE!$U$4)</f>
        <v>0</v>
      </c>
      <c r="EKG15" s="568" cm="1">
        <f t="array" ref="EKG15">INDEX(EKG20:EKG22,CASE!$U$4)</f>
        <v>0</v>
      </c>
      <c r="EKH15" s="568" cm="1">
        <f t="array" ref="EKH15">INDEX(EKH20:EKH22,CASE!$U$4)</f>
        <v>0</v>
      </c>
      <c r="EKI15" s="568" cm="1">
        <f t="array" ref="EKI15">INDEX(EKI20:EKI22,CASE!$U$4)</f>
        <v>0</v>
      </c>
      <c r="EKJ15" s="568" cm="1">
        <f t="array" ref="EKJ15">INDEX(EKJ20:EKJ22,CASE!$U$4)</f>
        <v>0</v>
      </c>
      <c r="EKK15" s="568" cm="1">
        <f t="array" ref="EKK15">INDEX(EKK20:EKK22,CASE!$U$4)</f>
        <v>0</v>
      </c>
      <c r="EKL15" s="568" cm="1">
        <f t="array" ref="EKL15">INDEX(EKL20:EKL22,CASE!$U$4)</f>
        <v>0</v>
      </c>
      <c r="EKM15" s="568" cm="1">
        <f t="array" ref="EKM15">INDEX(EKM20:EKM22,CASE!$U$4)</f>
        <v>0</v>
      </c>
      <c r="EKN15" s="568" cm="1">
        <f t="array" ref="EKN15">INDEX(EKN20:EKN22,CASE!$U$4)</f>
        <v>0</v>
      </c>
      <c r="EKO15" s="568" cm="1">
        <f t="array" ref="EKO15">INDEX(EKO20:EKO22,CASE!$U$4)</f>
        <v>0</v>
      </c>
      <c r="EKP15" s="568" cm="1">
        <f t="array" ref="EKP15">INDEX(EKP20:EKP22,CASE!$U$4)</f>
        <v>0</v>
      </c>
      <c r="EKQ15" s="568" cm="1">
        <f t="array" ref="EKQ15">INDEX(EKQ20:EKQ22,CASE!$U$4)</f>
        <v>0</v>
      </c>
      <c r="EKR15" s="568" cm="1">
        <f t="array" ref="EKR15">INDEX(EKR20:EKR22,CASE!$U$4)</f>
        <v>0</v>
      </c>
      <c r="EKS15" s="568" cm="1">
        <f t="array" ref="EKS15">INDEX(EKS20:EKS22,CASE!$U$4)</f>
        <v>0</v>
      </c>
      <c r="EKT15" s="568" cm="1">
        <f t="array" ref="EKT15">INDEX(EKT20:EKT22,CASE!$U$4)</f>
        <v>0</v>
      </c>
      <c r="EKU15" s="568" cm="1">
        <f t="array" ref="EKU15">INDEX(EKU20:EKU22,CASE!$U$4)</f>
        <v>0</v>
      </c>
      <c r="EKV15" s="568" cm="1">
        <f t="array" ref="EKV15">INDEX(EKV20:EKV22,CASE!$U$4)</f>
        <v>0</v>
      </c>
      <c r="EKW15" s="568" cm="1">
        <f t="array" ref="EKW15">INDEX(EKW20:EKW22,CASE!$U$4)</f>
        <v>0</v>
      </c>
      <c r="EKX15" s="568" cm="1">
        <f t="array" ref="EKX15">INDEX(EKX20:EKX22,CASE!$U$4)</f>
        <v>0</v>
      </c>
      <c r="EKY15" s="568" cm="1">
        <f t="array" ref="EKY15">INDEX(EKY20:EKY22,CASE!$U$4)</f>
        <v>0</v>
      </c>
      <c r="EKZ15" s="568" cm="1">
        <f t="array" ref="EKZ15">INDEX(EKZ20:EKZ22,CASE!$U$4)</f>
        <v>0</v>
      </c>
      <c r="ELA15" s="568" cm="1">
        <f t="array" ref="ELA15">INDEX(ELA20:ELA22,CASE!$U$4)</f>
        <v>0</v>
      </c>
      <c r="ELB15" s="568" cm="1">
        <f t="array" ref="ELB15">INDEX(ELB20:ELB22,CASE!$U$4)</f>
        <v>0</v>
      </c>
      <c r="ELC15" s="568" cm="1">
        <f t="array" ref="ELC15">INDEX(ELC20:ELC22,CASE!$U$4)</f>
        <v>0</v>
      </c>
      <c r="ELD15" s="568" cm="1">
        <f t="array" ref="ELD15">INDEX(ELD20:ELD22,CASE!$U$4)</f>
        <v>0</v>
      </c>
      <c r="ELE15" s="568" cm="1">
        <f t="array" ref="ELE15">INDEX(ELE20:ELE22,CASE!$U$4)</f>
        <v>0</v>
      </c>
      <c r="ELF15" s="568" cm="1">
        <f t="array" ref="ELF15">INDEX(ELF20:ELF22,CASE!$U$4)</f>
        <v>0</v>
      </c>
      <c r="ELG15" s="568" cm="1">
        <f t="array" ref="ELG15">INDEX(ELG20:ELG22,CASE!$U$4)</f>
        <v>0</v>
      </c>
      <c r="ELH15" s="568" cm="1">
        <f t="array" ref="ELH15">INDEX(ELH20:ELH22,CASE!$U$4)</f>
        <v>0</v>
      </c>
      <c r="ELI15" s="568" cm="1">
        <f t="array" ref="ELI15">INDEX(ELI20:ELI22,CASE!$U$4)</f>
        <v>0</v>
      </c>
      <c r="ELJ15" s="568" cm="1">
        <f t="array" ref="ELJ15">INDEX(ELJ20:ELJ22,CASE!$U$4)</f>
        <v>0</v>
      </c>
      <c r="ELK15" s="568" cm="1">
        <f t="array" ref="ELK15">INDEX(ELK20:ELK22,CASE!$U$4)</f>
        <v>0</v>
      </c>
      <c r="ELL15" s="568" cm="1">
        <f t="array" ref="ELL15">INDEX(ELL20:ELL22,CASE!$U$4)</f>
        <v>0</v>
      </c>
      <c r="ELM15" s="568" cm="1">
        <f t="array" ref="ELM15">INDEX(ELM20:ELM22,CASE!$U$4)</f>
        <v>0</v>
      </c>
      <c r="ELN15" s="568" cm="1">
        <f t="array" ref="ELN15">INDEX(ELN20:ELN22,CASE!$U$4)</f>
        <v>0</v>
      </c>
      <c r="ELO15" s="568" cm="1">
        <f t="array" ref="ELO15">INDEX(ELO20:ELO22,CASE!$U$4)</f>
        <v>0</v>
      </c>
      <c r="ELP15" s="568" cm="1">
        <f t="array" ref="ELP15">INDEX(ELP20:ELP22,CASE!$U$4)</f>
        <v>0</v>
      </c>
      <c r="ELQ15" s="568" cm="1">
        <f t="array" ref="ELQ15">INDEX(ELQ20:ELQ22,CASE!$U$4)</f>
        <v>0</v>
      </c>
      <c r="ELR15" s="568" cm="1">
        <f t="array" ref="ELR15">INDEX(ELR20:ELR22,CASE!$U$4)</f>
        <v>0</v>
      </c>
      <c r="ELS15" s="568" cm="1">
        <f t="array" ref="ELS15">INDEX(ELS20:ELS22,CASE!$U$4)</f>
        <v>0</v>
      </c>
      <c r="ELT15" s="568" cm="1">
        <f t="array" ref="ELT15">INDEX(ELT20:ELT22,CASE!$U$4)</f>
        <v>0</v>
      </c>
      <c r="ELU15" s="568" cm="1">
        <f t="array" ref="ELU15">INDEX(ELU20:ELU22,CASE!$U$4)</f>
        <v>0</v>
      </c>
      <c r="ELV15" s="568" cm="1">
        <f t="array" ref="ELV15">INDEX(ELV20:ELV22,CASE!$U$4)</f>
        <v>0</v>
      </c>
      <c r="ELW15" s="568" cm="1">
        <f t="array" ref="ELW15">INDEX(ELW20:ELW22,CASE!$U$4)</f>
        <v>0</v>
      </c>
      <c r="ELX15" s="568" cm="1">
        <f t="array" ref="ELX15">INDEX(ELX20:ELX22,CASE!$U$4)</f>
        <v>0</v>
      </c>
      <c r="ELY15" s="568" cm="1">
        <f t="array" ref="ELY15">INDEX(ELY20:ELY22,CASE!$U$4)</f>
        <v>0</v>
      </c>
      <c r="ELZ15" s="568" cm="1">
        <f t="array" ref="ELZ15">INDEX(ELZ20:ELZ22,CASE!$U$4)</f>
        <v>0</v>
      </c>
      <c r="EMA15" s="568" cm="1">
        <f t="array" ref="EMA15">INDEX(EMA20:EMA22,CASE!$U$4)</f>
        <v>0</v>
      </c>
      <c r="EMB15" s="568" cm="1">
        <f t="array" ref="EMB15">INDEX(EMB20:EMB22,CASE!$U$4)</f>
        <v>0</v>
      </c>
      <c r="EMC15" s="568" cm="1">
        <f t="array" ref="EMC15">INDEX(EMC20:EMC22,CASE!$U$4)</f>
        <v>0</v>
      </c>
      <c r="EMD15" s="568" cm="1">
        <f t="array" ref="EMD15">INDEX(EMD20:EMD22,CASE!$U$4)</f>
        <v>0</v>
      </c>
      <c r="EME15" s="568" cm="1">
        <f t="array" ref="EME15">INDEX(EME20:EME22,CASE!$U$4)</f>
        <v>0</v>
      </c>
      <c r="EMF15" s="568" cm="1">
        <f t="array" ref="EMF15">INDEX(EMF20:EMF22,CASE!$U$4)</f>
        <v>0</v>
      </c>
      <c r="EMG15" s="568" cm="1">
        <f t="array" ref="EMG15">INDEX(EMG20:EMG22,CASE!$U$4)</f>
        <v>0</v>
      </c>
      <c r="EMH15" s="568" cm="1">
        <f t="array" ref="EMH15">INDEX(EMH20:EMH22,CASE!$U$4)</f>
        <v>0</v>
      </c>
      <c r="EMI15" s="568" cm="1">
        <f t="array" ref="EMI15">INDEX(EMI20:EMI22,CASE!$U$4)</f>
        <v>0</v>
      </c>
      <c r="EMJ15" s="568" cm="1">
        <f t="array" ref="EMJ15">INDEX(EMJ20:EMJ22,CASE!$U$4)</f>
        <v>0</v>
      </c>
      <c r="EMK15" s="568" cm="1">
        <f t="array" ref="EMK15">INDEX(EMK20:EMK22,CASE!$U$4)</f>
        <v>0</v>
      </c>
      <c r="EML15" s="568" cm="1">
        <f t="array" ref="EML15">INDEX(EML20:EML22,CASE!$U$4)</f>
        <v>0</v>
      </c>
      <c r="EMM15" s="568" cm="1">
        <f t="array" ref="EMM15">INDEX(EMM20:EMM22,CASE!$U$4)</f>
        <v>0</v>
      </c>
      <c r="EMN15" s="568" cm="1">
        <f t="array" ref="EMN15">INDEX(EMN20:EMN22,CASE!$U$4)</f>
        <v>0</v>
      </c>
      <c r="EMO15" s="568" cm="1">
        <f t="array" ref="EMO15">INDEX(EMO20:EMO22,CASE!$U$4)</f>
        <v>0</v>
      </c>
      <c r="EMP15" s="568" cm="1">
        <f t="array" ref="EMP15">INDEX(EMP20:EMP22,CASE!$U$4)</f>
        <v>0</v>
      </c>
      <c r="EMQ15" s="568" cm="1">
        <f t="array" ref="EMQ15">INDEX(EMQ20:EMQ22,CASE!$U$4)</f>
        <v>0</v>
      </c>
      <c r="EMR15" s="568" cm="1">
        <f t="array" ref="EMR15">INDEX(EMR20:EMR22,CASE!$U$4)</f>
        <v>0</v>
      </c>
      <c r="EMS15" s="568" cm="1">
        <f t="array" ref="EMS15">INDEX(EMS20:EMS22,CASE!$U$4)</f>
        <v>0</v>
      </c>
      <c r="EMT15" s="568" cm="1">
        <f t="array" ref="EMT15">INDEX(EMT20:EMT22,CASE!$U$4)</f>
        <v>0</v>
      </c>
      <c r="EMU15" s="568" cm="1">
        <f t="array" ref="EMU15">INDEX(EMU20:EMU22,CASE!$U$4)</f>
        <v>0</v>
      </c>
      <c r="EMV15" s="568" cm="1">
        <f t="array" ref="EMV15">INDEX(EMV20:EMV22,CASE!$U$4)</f>
        <v>0</v>
      </c>
      <c r="EMW15" s="568" cm="1">
        <f t="array" ref="EMW15">INDEX(EMW20:EMW22,CASE!$U$4)</f>
        <v>0</v>
      </c>
      <c r="EMX15" s="568" cm="1">
        <f t="array" ref="EMX15">INDEX(EMX20:EMX22,CASE!$U$4)</f>
        <v>0</v>
      </c>
      <c r="EMY15" s="568" cm="1">
        <f t="array" ref="EMY15">INDEX(EMY20:EMY22,CASE!$U$4)</f>
        <v>0</v>
      </c>
      <c r="EMZ15" s="568" cm="1">
        <f t="array" ref="EMZ15">INDEX(EMZ20:EMZ22,CASE!$U$4)</f>
        <v>0</v>
      </c>
      <c r="ENA15" s="568" cm="1">
        <f t="array" ref="ENA15">INDEX(ENA20:ENA22,CASE!$U$4)</f>
        <v>0</v>
      </c>
      <c r="ENB15" s="568" cm="1">
        <f t="array" ref="ENB15">INDEX(ENB20:ENB22,CASE!$U$4)</f>
        <v>0</v>
      </c>
      <c r="ENC15" s="568" cm="1">
        <f t="array" ref="ENC15">INDEX(ENC20:ENC22,CASE!$U$4)</f>
        <v>0</v>
      </c>
      <c r="END15" s="568" cm="1">
        <f t="array" ref="END15">INDEX(END20:END22,CASE!$U$4)</f>
        <v>0</v>
      </c>
      <c r="ENE15" s="568" cm="1">
        <f t="array" ref="ENE15">INDEX(ENE20:ENE22,CASE!$U$4)</f>
        <v>0</v>
      </c>
      <c r="ENF15" s="568" cm="1">
        <f t="array" ref="ENF15">INDEX(ENF20:ENF22,CASE!$U$4)</f>
        <v>0</v>
      </c>
      <c r="ENG15" s="568" cm="1">
        <f t="array" ref="ENG15">INDEX(ENG20:ENG22,CASE!$U$4)</f>
        <v>0</v>
      </c>
      <c r="ENH15" s="568" cm="1">
        <f t="array" ref="ENH15">INDEX(ENH20:ENH22,CASE!$U$4)</f>
        <v>0</v>
      </c>
      <c r="ENI15" s="568" cm="1">
        <f t="array" ref="ENI15">INDEX(ENI20:ENI22,CASE!$U$4)</f>
        <v>0</v>
      </c>
      <c r="ENJ15" s="568" cm="1">
        <f t="array" ref="ENJ15">INDEX(ENJ20:ENJ22,CASE!$U$4)</f>
        <v>0</v>
      </c>
      <c r="ENK15" s="568" cm="1">
        <f t="array" ref="ENK15">INDEX(ENK20:ENK22,CASE!$U$4)</f>
        <v>0</v>
      </c>
      <c r="ENL15" s="568" cm="1">
        <f t="array" ref="ENL15">INDEX(ENL20:ENL22,CASE!$U$4)</f>
        <v>0</v>
      </c>
      <c r="ENM15" s="568" cm="1">
        <f t="array" ref="ENM15">INDEX(ENM20:ENM22,CASE!$U$4)</f>
        <v>0</v>
      </c>
      <c r="ENN15" s="568" cm="1">
        <f t="array" ref="ENN15">INDEX(ENN20:ENN22,CASE!$U$4)</f>
        <v>0</v>
      </c>
      <c r="ENO15" s="568" cm="1">
        <f t="array" ref="ENO15">INDEX(ENO20:ENO22,CASE!$U$4)</f>
        <v>0</v>
      </c>
      <c r="ENP15" s="568" cm="1">
        <f t="array" ref="ENP15">INDEX(ENP20:ENP22,CASE!$U$4)</f>
        <v>0</v>
      </c>
      <c r="ENQ15" s="568" cm="1">
        <f t="array" ref="ENQ15">INDEX(ENQ20:ENQ22,CASE!$U$4)</f>
        <v>0</v>
      </c>
      <c r="ENR15" s="568" cm="1">
        <f t="array" ref="ENR15">INDEX(ENR20:ENR22,CASE!$U$4)</f>
        <v>0</v>
      </c>
      <c r="ENS15" s="568" cm="1">
        <f t="array" ref="ENS15">INDEX(ENS20:ENS22,CASE!$U$4)</f>
        <v>0</v>
      </c>
      <c r="ENT15" s="568" cm="1">
        <f t="array" ref="ENT15">INDEX(ENT20:ENT22,CASE!$U$4)</f>
        <v>0</v>
      </c>
      <c r="ENU15" s="568" cm="1">
        <f t="array" ref="ENU15">INDEX(ENU20:ENU22,CASE!$U$4)</f>
        <v>0</v>
      </c>
      <c r="ENV15" s="568" cm="1">
        <f t="array" ref="ENV15">INDEX(ENV20:ENV22,CASE!$U$4)</f>
        <v>0</v>
      </c>
      <c r="ENW15" s="568" cm="1">
        <f t="array" ref="ENW15">INDEX(ENW20:ENW22,CASE!$U$4)</f>
        <v>0</v>
      </c>
      <c r="ENX15" s="568" cm="1">
        <f t="array" ref="ENX15">INDEX(ENX20:ENX22,CASE!$U$4)</f>
        <v>0</v>
      </c>
      <c r="ENY15" s="568" cm="1">
        <f t="array" ref="ENY15">INDEX(ENY20:ENY22,CASE!$U$4)</f>
        <v>0</v>
      </c>
      <c r="ENZ15" s="568" cm="1">
        <f t="array" ref="ENZ15">INDEX(ENZ20:ENZ22,CASE!$U$4)</f>
        <v>0</v>
      </c>
      <c r="EOA15" s="568" cm="1">
        <f t="array" ref="EOA15">INDEX(EOA20:EOA22,CASE!$U$4)</f>
        <v>0</v>
      </c>
      <c r="EOB15" s="568" cm="1">
        <f t="array" ref="EOB15">INDEX(EOB20:EOB22,CASE!$U$4)</f>
        <v>0</v>
      </c>
      <c r="EOC15" s="568" cm="1">
        <f t="array" ref="EOC15">INDEX(EOC20:EOC22,CASE!$U$4)</f>
        <v>0</v>
      </c>
      <c r="EOD15" s="568" cm="1">
        <f t="array" ref="EOD15">INDEX(EOD20:EOD22,CASE!$U$4)</f>
        <v>0</v>
      </c>
      <c r="EOE15" s="568" cm="1">
        <f t="array" ref="EOE15">INDEX(EOE20:EOE22,CASE!$U$4)</f>
        <v>0</v>
      </c>
      <c r="EOF15" s="568" cm="1">
        <f t="array" ref="EOF15">INDEX(EOF20:EOF22,CASE!$U$4)</f>
        <v>0</v>
      </c>
      <c r="EOG15" s="568" cm="1">
        <f t="array" ref="EOG15">INDEX(EOG20:EOG22,CASE!$U$4)</f>
        <v>0</v>
      </c>
      <c r="EOH15" s="568" cm="1">
        <f t="array" ref="EOH15">INDEX(EOH20:EOH22,CASE!$U$4)</f>
        <v>0</v>
      </c>
      <c r="EOI15" s="568" cm="1">
        <f t="array" ref="EOI15">INDEX(EOI20:EOI22,CASE!$U$4)</f>
        <v>0</v>
      </c>
      <c r="EOJ15" s="568" cm="1">
        <f t="array" ref="EOJ15">INDEX(EOJ20:EOJ22,CASE!$U$4)</f>
        <v>0</v>
      </c>
      <c r="EOK15" s="568" cm="1">
        <f t="array" ref="EOK15">INDEX(EOK20:EOK22,CASE!$U$4)</f>
        <v>0</v>
      </c>
      <c r="EOL15" s="568" cm="1">
        <f t="array" ref="EOL15">INDEX(EOL20:EOL22,CASE!$U$4)</f>
        <v>0</v>
      </c>
      <c r="EOM15" s="568" cm="1">
        <f t="array" ref="EOM15">INDEX(EOM20:EOM22,CASE!$U$4)</f>
        <v>0</v>
      </c>
      <c r="EON15" s="568" cm="1">
        <f t="array" ref="EON15">INDEX(EON20:EON22,CASE!$U$4)</f>
        <v>0</v>
      </c>
      <c r="EOO15" s="568" cm="1">
        <f t="array" ref="EOO15">INDEX(EOO20:EOO22,CASE!$U$4)</f>
        <v>0</v>
      </c>
      <c r="EOP15" s="568" cm="1">
        <f t="array" ref="EOP15">INDEX(EOP20:EOP22,CASE!$U$4)</f>
        <v>0</v>
      </c>
      <c r="EOQ15" s="568" cm="1">
        <f t="array" ref="EOQ15">INDEX(EOQ20:EOQ22,CASE!$U$4)</f>
        <v>0</v>
      </c>
      <c r="EOR15" s="568" cm="1">
        <f t="array" ref="EOR15">INDEX(EOR20:EOR22,CASE!$U$4)</f>
        <v>0</v>
      </c>
      <c r="EOS15" s="568" cm="1">
        <f t="array" ref="EOS15">INDEX(EOS20:EOS22,CASE!$U$4)</f>
        <v>0</v>
      </c>
      <c r="EOT15" s="568" cm="1">
        <f t="array" ref="EOT15">INDEX(EOT20:EOT22,CASE!$U$4)</f>
        <v>0</v>
      </c>
      <c r="EOU15" s="568" cm="1">
        <f t="array" ref="EOU15">INDEX(EOU20:EOU22,CASE!$U$4)</f>
        <v>0</v>
      </c>
      <c r="EOV15" s="568" cm="1">
        <f t="array" ref="EOV15">INDEX(EOV20:EOV22,CASE!$U$4)</f>
        <v>0</v>
      </c>
      <c r="EOW15" s="568" cm="1">
        <f t="array" ref="EOW15">INDEX(EOW20:EOW22,CASE!$U$4)</f>
        <v>0</v>
      </c>
      <c r="EOX15" s="568" cm="1">
        <f t="array" ref="EOX15">INDEX(EOX20:EOX22,CASE!$U$4)</f>
        <v>0</v>
      </c>
      <c r="EOY15" s="568" cm="1">
        <f t="array" ref="EOY15">INDEX(EOY20:EOY22,CASE!$U$4)</f>
        <v>0</v>
      </c>
      <c r="EOZ15" s="568" cm="1">
        <f t="array" ref="EOZ15">INDEX(EOZ20:EOZ22,CASE!$U$4)</f>
        <v>0</v>
      </c>
      <c r="EPA15" s="568" cm="1">
        <f t="array" ref="EPA15">INDEX(EPA20:EPA22,CASE!$U$4)</f>
        <v>0</v>
      </c>
      <c r="EPB15" s="568" cm="1">
        <f t="array" ref="EPB15">INDEX(EPB20:EPB22,CASE!$U$4)</f>
        <v>0</v>
      </c>
      <c r="EPC15" s="568" cm="1">
        <f t="array" ref="EPC15">INDEX(EPC20:EPC22,CASE!$U$4)</f>
        <v>0</v>
      </c>
      <c r="EPD15" s="568" cm="1">
        <f t="array" ref="EPD15">INDEX(EPD20:EPD22,CASE!$U$4)</f>
        <v>0</v>
      </c>
      <c r="EPE15" s="568" cm="1">
        <f t="array" ref="EPE15">INDEX(EPE20:EPE22,CASE!$U$4)</f>
        <v>0</v>
      </c>
      <c r="EPF15" s="568" cm="1">
        <f t="array" ref="EPF15">INDEX(EPF20:EPF22,CASE!$U$4)</f>
        <v>0</v>
      </c>
      <c r="EPG15" s="568" cm="1">
        <f t="array" ref="EPG15">INDEX(EPG20:EPG22,CASE!$U$4)</f>
        <v>0</v>
      </c>
      <c r="EPH15" s="568" cm="1">
        <f t="array" ref="EPH15">INDEX(EPH20:EPH22,CASE!$U$4)</f>
        <v>0</v>
      </c>
      <c r="EPI15" s="568" cm="1">
        <f t="array" ref="EPI15">INDEX(EPI20:EPI22,CASE!$U$4)</f>
        <v>0</v>
      </c>
      <c r="EPJ15" s="568" cm="1">
        <f t="array" ref="EPJ15">INDEX(EPJ20:EPJ22,CASE!$U$4)</f>
        <v>0</v>
      </c>
      <c r="EPK15" s="568" cm="1">
        <f t="array" ref="EPK15">INDEX(EPK20:EPK22,CASE!$U$4)</f>
        <v>0</v>
      </c>
      <c r="EPL15" s="568" cm="1">
        <f t="array" ref="EPL15">INDEX(EPL20:EPL22,CASE!$U$4)</f>
        <v>0</v>
      </c>
      <c r="EPM15" s="568" cm="1">
        <f t="array" ref="EPM15">INDEX(EPM20:EPM22,CASE!$U$4)</f>
        <v>0</v>
      </c>
      <c r="EPN15" s="568" cm="1">
        <f t="array" ref="EPN15">INDEX(EPN20:EPN22,CASE!$U$4)</f>
        <v>0</v>
      </c>
      <c r="EPO15" s="568" cm="1">
        <f t="array" ref="EPO15">INDEX(EPO20:EPO22,CASE!$U$4)</f>
        <v>0</v>
      </c>
      <c r="EPP15" s="568" cm="1">
        <f t="array" ref="EPP15">INDEX(EPP20:EPP22,CASE!$U$4)</f>
        <v>0</v>
      </c>
      <c r="EPQ15" s="568" cm="1">
        <f t="array" ref="EPQ15">INDEX(EPQ20:EPQ22,CASE!$U$4)</f>
        <v>0</v>
      </c>
      <c r="EPR15" s="568" cm="1">
        <f t="array" ref="EPR15">INDEX(EPR20:EPR22,CASE!$U$4)</f>
        <v>0</v>
      </c>
      <c r="EPS15" s="568" cm="1">
        <f t="array" ref="EPS15">INDEX(EPS20:EPS22,CASE!$U$4)</f>
        <v>0</v>
      </c>
      <c r="EPT15" s="568" cm="1">
        <f t="array" ref="EPT15">INDEX(EPT20:EPT22,CASE!$U$4)</f>
        <v>0</v>
      </c>
      <c r="EPU15" s="568" cm="1">
        <f t="array" ref="EPU15">INDEX(EPU20:EPU22,CASE!$U$4)</f>
        <v>0</v>
      </c>
      <c r="EPV15" s="568" cm="1">
        <f t="array" ref="EPV15">INDEX(EPV20:EPV22,CASE!$U$4)</f>
        <v>0</v>
      </c>
      <c r="EPW15" s="568" cm="1">
        <f t="array" ref="EPW15">INDEX(EPW20:EPW22,CASE!$U$4)</f>
        <v>0</v>
      </c>
      <c r="EPX15" s="568" cm="1">
        <f t="array" ref="EPX15">INDEX(EPX20:EPX22,CASE!$U$4)</f>
        <v>0</v>
      </c>
      <c r="EPY15" s="568" cm="1">
        <f t="array" ref="EPY15">INDEX(EPY20:EPY22,CASE!$U$4)</f>
        <v>0</v>
      </c>
      <c r="EPZ15" s="568" cm="1">
        <f t="array" ref="EPZ15">INDEX(EPZ20:EPZ22,CASE!$U$4)</f>
        <v>0</v>
      </c>
      <c r="EQA15" s="568" cm="1">
        <f t="array" ref="EQA15">INDEX(EQA20:EQA22,CASE!$U$4)</f>
        <v>0</v>
      </c>
      <c r="EQB15" s="568" cm="1">
        <f t="array" ref="EQB15">INDEX(EQB20:EQB22,CASE!$U$4)</f>
        <v>0</v>
      </c>
      <c r="EQC15" s="568" cm="1">
        <f t="array" ref="EQC15">INDEX(EQC20:EQC22,CASE!$U$4)</f>
        <v>0</v>
      </c>
      <c r="EQD15" s="568" cm="1">
        <f t="array" ref="EQD15">INDEX(EQD20:EQD22,CASE!$U$4)</f>
        <v>0</v>
      </c>
      <c r="EQE15" s="568" cm="1">
        <f t="array" ref="EQE15">INDEX(EQE20:EQE22,CASE!$U$4)</f>
        <v>0</v>
      </c>
      <c r="EQF15" s="568" cm="1">
        <f t="array" ref="EQF15">INDEX(EQF20:EQF22,CASE!$U$4)</f>
        <v>0</v>
      </c>
      <c r="EQG15" s="568" cm="1">
        <f t="array" ref="EQG15">INDEX(EQG20:EQG22,CASE!$U$4)</f>
        <v>0</v>
      </c>
      <c r="EQH15" s="568" cm="1">
        <f t="array" ref="EQH15">INDEX(EQH20:EQH22,CASE!$U$4)</f>
        <v>0</v>
      </c>
      <c r="EQI15" s="568" cm="1">
        <f t="array" ref="EQI15">INDEX(EQI20:EQI22,CASE!$U$4)</f>
        <v>0</v>
      </c>
      <c r="EQJ15" s="568" cm="1">
        <f t="array" ref="EQJ15">INDEX(EQJ20:EQJ22,CASE!$U$4)</f>
        <v>0</v>
      </c>
      <c r="EQK15" s="568" cm="1">
        <f t="array" ref="EQK15">INDEX(EQK20:EQK22,CASE!$U$4)</f>
        <v>0</v>
      </c>
      <c r="EQL15" s="568" cm="1">
        <f t="array" ref="EQL15">INDEX(EQL20:EQL22,CASE!$U$4)</f>
        <v>0</v>
      </c>
      <c r="EQM15" s="568" cm="1">
        <f t="array" ref="EQM15">INDEX(EQM20:EQM22,CASE!$U$4)</f>
        <v>0</v>
      </c>
      <c r="EQN15" s="568" cm="1">
        <f t="array" ref="EQN15">INDEX(EQN20:EQN22,CASE!$U$4)</f>
        <v>0</v>
      </c>
      <c r="EQO15" s="568" cm="1">
        <f t="array" ref="EQO15">INDEX(EQO20:EQO22,CASE!$U$4)</f>
        <v>0</v>
      </c>
      <c r="EQP15" s="568" cm="1">
        <f t="array" ref="EQP15">INDEX(EQP20:EQP22,CASE!$U$4)</f>
        <v>0</v>
      </c>
      <c r="EQQ15" s="568" cm="1">
        <f t="array" ref="EQQ15">INDEX(EQQ20:EQQ22,CASE!$U$4)</f>
        <v>0</v>
      </c>
      <c r="EQR15" s="568" cm="1">
        <f t="array" ref="EQR15">INDEX(EQR20:EQR22,CASE!$U$4)</f>
        <v>0</v>
      </c>
      <c r="EQS15" s="568" cm="1">
        <f t="array" ref="EQS15">INDEX(EQS20:EQS22,CASE!$U$4)</f>
        <v>0</v>
      </c>
      <c r="EQT15" s="568" cm="1">
        <f t="array" ref="EQT15">INDEX(EQT20:EQT22,CASE!$U$4)</f>
        <v>0</v>
      </c>
      <c r="EQU15" s="568" cm="1">
        <f t="array" ref="EQU15">INDEX(EQU20:EQU22,CASE!$U$4)</f>
        <v>0</v>
      </c>
      <c r="EQV15" s="568" cm="1">
        <f t="array" ref="EQV15">INDEX(EQV20:EQV22,CASE!$U$4)</f>
        <v>0</v>
      </c>
      <c r="EQW15" s="568" cm="1">
        <f t="array" ref="EQW15">INDEX(EQW20:EQW22,CASE!$U$4)</f>
        <v>0</v>
      </c>
      <c r="EQX15" s="568" cm="1">
        <f t="array" ref="EQX15">INDEX(EQX20:EQX22,CASE!$U$4)</f>
        <v>0</v>
      </c>
      <c r="EQY15" s="568" cm="1">
        <f t="array" ref="EQY15">INDEX(EQY20:EQY22,CASE!$U$4)</f>
        <v>0</v>
      </c>
      <c r="EQZ15" s="568" cm="1">
        <f t="array" ref="EQZ15">INDEX(EQZ20:EQZ22,CASE!$U$4)</f>
        <v>1</v>
      </c>
      <c r="ERA15" s="568" cm="1">
        <f t="array" ref="ERA15">INDEX(ERA20:ERA22,CASE!$U$4)</f>
        <v>1</v>
      </c>
      <c r="ERB15" s="568" cm="1">
        <f t="array" ref="ERB15">INDEX(ERB20:ERB22,CASE!$U$4)</f>
        <v>1</v>
      </c>
      <c r="ERC15" s="568" cm="1">
        <f t="array" ref="ERC15">INDEX(ERC20:ERC22,CASE!$U$4)</f>
        <v>1</v>
      </c>
      <c r="ERD15" s="568" cm="1">
        <f t="array" ref="ERD15">INDEX(ERD20:ERD22,CASE!$U$4)</f>
        <v>1</v>
      </c>
      <c r="ERE15" s="568" cm="1">
        <f t="array" ref="ERE15">INDEX(ERE20:ERE22,CASE!$U$4)</f>
        <v>1</v>
      </c>
      <c r="ERF15" s="568" cm="1">
        <f t="array" ref="ERF15">INDEX(ERF20:ERF22,CASE!$U$4)</f>
        <v>1</v>
      </c>
      <c r="ERG15" s="568" cm="1">
        <f t="array" ref="ERG15">INDEX(ERG20:ERG22,CASE!$U$4)</f>
        <v>1</v>
      </c>
      <c r="ERH15" s="568" cm="1">
        <f t="array" ref="ERH15">INDEX(ERH20:ERH22,CASE!$U$4)</f>
        <v>1</v>
      </c>
      <c r="ERI15" s="568" cm="1">
        <f t="array" ref="ERI15">INDEX(ERI20:ERI22,CASE!$U$4)</f>
        <v>1</v>
      </c>
      <c r="ERJ15" s="568" cm="1">
        <f t="array" ref="ERJ15">INDEX(ERJ20:ERJ22,CASE!$U$4)</f>
        <v>1</v>
      </c>
      <c r="ERK15" s="568" cm="1">
        <f t="array" ref="ERK15">INDEX(ERK20:ERK22,CASE!$U$4)</f>
        <v>1</v>
      </c>
      <c r="ERL15" s="568" cm="1">
        <f t="array" ref="ERL15">INDEX(ERL20:ERL22,CASE!$U$4)</f>
        <v>1</v>
      </c>
      <c r="ERM15" s="568" cm="1">
        <f t="array" ref="ERM15">INDEX(ERM20:ERM22,CASE!$U$4)</f>
        <v>1</v>
      </c>
      <c r="ERN15" s="568" cm="1">
        <f t="array" ref="ERN15">INDEX(ERN20:ERN22,CASE!$U$4)</f>
        <v>1</v>
      </c>
      <c r="ERO15" s="568" cm="1">
        <f t="array" ref="ERO15">INDEX(ERO20:ERO22,CASE!$U$4)</f>
        <v>1</v>
      </c>
      <c r="ERP15" s="568" cm="1">
        <f t="array" ref="ERP15">INDEX(ERP20:ERP22,CASE!$U$4)</f>
        <v>1</v>
      </c>
      <c r="ERQ15" s="568" cm="1">
        <f t="array" ref="ERQ15">INDEX(ERQ20:ERQ22,CASE!$U$4)</f>
        <v>1</v>
      </c>
      <c r="ERR15" s="568" cm="1">
        <f t="array" ref="ERR15">INDEX(ERR20:ERR22,CASE!$U$4)</f>
        <v>1</v>
      </c>
      <c r="ERS15" s="568" cm="1">
        <f t="array" ref="ERS15">INDEX(ERS20:ERS22,CASE!$U$4)</f>
        <v>1</v>
      </c>
      <c r="ERT15" s="568" cm="1">
        <f t="array" ref="ERT15">INDEX(ERT20:ERT22,CASE!$U$4)</f>
        <v>1</v>
      </c>
      <c r="ERU15" s="568" cm="1">
        <f t="array" ref="ERU15">INDEX(ERU20:ERU22,CASE!$U$4)</f>
        <v>1</v>
      </c>
      <c r="ERV15" s="568" cm="1">
        <f t="array" ref="ERV15">INDEX(ERV20:ERV22,CASE!$U$4)</f>
        <v>1</v>
      </c>
      <c r="ERW15" s="568" cm="1">
        <f t="array" ref="ERW15">INDEX(ERW20:ERW22,CASE!$U$4)</f>
        <v>1</v>
      </c>
      <c r="ERX15" s="568" cm="1">
        <f t="array" ref="ERX15">INDEX(ERX20:ERX22,CASE!$U$4)</f>
        <v>1</v>
      </c>
      <c r="ERY15" s="568" cm="1">
        <f t="array" ref="ERY15">INDEX(ERY20:ERY22,CASE!$U$4)</f>
        <v>1</v>
      </c>
      <c r="ERZ15" s="568" cm="1">
        <f t="array" ref="ERZ15">INDEX(ERZ20:ERZ22,CASE!$U$4)</f>
        <v>1</v>
      </c>
      <c r="ESA15" s="568" cm="1">
        <f t="array" ref="ESA15">INDEX(ESA20:ESA22,CASE!$U$4)</f>
        <v>1</v>
      </c>
      <c r="ESB15" s="568" cm="1">
        <f t="array" ref="ESB15">INDEX(ESB20:ESB22,CASE!$U$4)</f>
        <v>1</v>
      </c>
      <c r="ESC15" s="568" cm="1">
        <f t="array" ref="ESC15">INDEX(ESC20:ESC22,CASE!$U$4)</f>
        <v>1</v>
      </c>
      <c r="ESD15" s="568" cm="1">
        <f t="array" ref="ESD15">INDEX(ESD20:ESD22,CASE!$U$4)</f>
        <v>1</v>
      </c>
      <c r="ESE15" s="568" cm="1">
        <f t="array" ref="ESE15">INDEX(ESE20:ESE22,CASE!$U$4)</f>
        <v>1</v>
      </c>
      <c r="ESF15" s="568" cm="1">
        <f t="array" ref="ESF15">INDEX(ESF20:ESF22,CASE!$U$4)</f>
        <v>1</v>
      </c>
      <c r="ESG15" s="568" cm="1">
        <f t="array" ref="ESG15">INDEX(ESG20:ESG22,CASE!$U$4)</f>
        <v>1</v>
      </c>
      <c r="ESH15" s="568" cm="1">
        <f t="array" ref="ESH15">INDEX(ESH20:ESH22,CASE!$U$4)</f>
        <v>1</v>
      </c>
      <c r="ESI15" s="568" cm="1">
        <f t="array" ref="ESI15">INDEX(ESI20:ESI22,CASE!$U$4)</f>
        <v>1</v>
      </c>
      <c r="ESJ15" s="568" cm="1">
        <f t="array" ref="ESJ15">INDEX(ESJ20:ESJ22,CASE!$U$4)</f>
        <v>1</v>
      </c>
      <c r="ESK15" s="568" cm="1">
        <f t="array" ref="ESK15">INDEX(ESK20:ESK22,CASE!$U$4)</f>
        <v>1</v>
      </c>
      <c r="ESL15" s="568" cm="1">
        <f t="array" ref="ESL15">INDEX(ESL20:ESL22,CASE!$U$4)</f>
        <v>1</v>
      </c>
      <c r="ESM15" s="568" cm="1">
        <f t="array" ref="ESM15">INDEX(ESM20:ESM22,CASE!$U$4)</f>
        <v>1</v>
      </c>
      <c r="ESN15" s="568" cm="1">
        <f t="array" ref="ESN15">INDEX(ESN20:ESN22,CASE!$U$4)</f>
        <v>1</v>
      </c>
      <c r="ESO15" s="568" cm="1">
        <f t="array" ref="ESO15">INDEX(ESO20:ESO22,CASE!$U$4)</f>
        <v>1</v>
      </c>
      <c r="ESP15" s="568" cm="1">
        <f t="array" ref="ESP15">INDEX(ESP20:ESP22,CASE!$U$4)</f>
        <v>1</v>
      </c>
      <c r="ESQ15" s="568" cm="1">
        <f t="array" ref="ESQ15">INDEX(ESQ20:ESQ22,CASE!$U$4)</f>
        <v>1</v>
      </c>
      <c r="ESR15" s="568" cm="1">
        <f t="array" ref="ESR15">INDEX(ESR20:ESR22,CASE!$U$4)</f>
        <v>1</v>
      </c>
      <c r="ESS15" s="568" cm="1">
        <f t="array" ref="ESS15">INDEX(ESS20:ESS22,CASE!$U$4)</f>
        <v>1</v>
      </c>
      <c r="EST15" s="568" cm="1">
        <f t="array" ref="EST15">INDEX(EST20:EST22,CASE!$U$4)</f>
        <v>1</v>
      </c>
      <c r="ESU15" s="568" cm="1">
        <f t="array" ref="ESU15">INDEX(ESU20:ESU22,CASE!$U$4)</f>
        <v>1</v>
      </c>
      <c r="ESV15" s="568" cm="1">
        <f t="array" ref="ESV15">INDEX(ESV20:ESV22,CASE!$U$4)</f>
        <v>0</v>
      </c>
      <c r="ESW15" s="568" cm="1">
        <f t="array" ref="ESW15">INDEX(ESW20:ESW22,CASE!$U$4)</f>
        <v>0</v>
      </c>
      <c r="ESX15" s="568" cm="1">
        <f t="array" ref="ESX15">INDEX(ESX20:ESX22,CASE!$U$4)</f>
        <v>0</v>
      </c>
      <c r="ESY15" s="568" cm="1">
        <f t="array" ref="ESY15">INDEX(ESY20:ESY22,CASE!$U$4)</f>
        <v>0</v>
      </c>
      <c r="ESZ15" s="568" cm="1">
        <f t="array" ref="ESZ15">INDEX(ESZ20:ESZ22,CASE!$U$4)</f>
        <v>0</v>
      </c>
      <c r="ETA15" s="568" cm="1">
        <f t="array" ref="ETA15">INDEX(ETA20:ETA22,CASE!$U$4)</f>
        <v>0</v>
      </c>
      <c r="ETB15" s="568" cm="1">
        <f t="array" ref="ETB15">INDEX(ETB20:ETB22,CASE!$U$4)</f>
        <v>0</v>
      </c>
      <c r="ETC15" s="568" cm="1">
        <f t="array" ref="ETC15">INDEX(ETC20:ETC22,CASE!$U$4)</f>
        <v>0</v>
      </c>
      <c r="ETD15" s="568" cm="1">
        <f t="array" ref="ETD15">INDEX(ETD20:ETD22,CASE!$U$4)</f>
        <v>0</v>
      </c>
      <c r="ETE15" s="568" cm="1">
        <f t="array" ref="ETE15">INDEX(ETE20:ETE22,CASE!$U$4)</f>
        <v>0</v>
      </c>
      <c r="ETF15" s="568" cm="1">
        <f t="array" ref="ETF15">INDEX(ETF20:ETF22,CASE!$U$4)</f>
        <v>0</v>
      </c>
      <c r="ETG15" s="568" cm="1">
        <f t="array" ref="ETG15">INDEX(ETG20:ETG22,CASE!$U$4)</f>
        <v>0</v>
      </c>
      <c r="ETH15" s="568" cm="1">
        <f t="array" ref="ETH15">INDEX(ETH20:ETH22,CASE!$U$4)</f>
        <v>0</v>
      </c>
      <c r="ETI15" s="568" cm="1">
        <f t="array" ref="ETI15">INDEX(ETI20:ETI22,CASE!$U$4)</f>
        <v>0</v>
      </c>
      <c r="ETJ15" s="568" cm="1">
        <f t="array" ref="ETJ15">INDEX(ETJ20:ETJ22,CASE!$U$4)</f>
        <v>0</v>
      </c>
      <c r="ETK15" s="568" cm="1">
        <f t="array" ref="ETK15">INDEX(ETK20:ETK22,CASE!$U$4)</f>
        <v>0</v>
      </c>
      <c r="ETL15" s="568" cm="1">
        <f t="array" ref="ETL15">INDEX(ETL20:ETL22,CASE!$U$4)</f>
        <v>0</v>
      </c>
      <c r="ETM15" s="568" cm="1">
        <f t="array" ref="ETM15">INDEX(ETM20:ETM22,CASE!$U$4)</f>
        <v>0</v>
      </c>
      <c r="ETN15" s="568" cm="1">
        <f t="array" ref="ETN15">INDEX(ETN20:ETN22,CASE!$U$4)</f>
        <v>0</v>
      </c>
      <c r="ETO15" s="568" cm="1">
        <f t="array" ref="ETO15">INDEX(ETO20:ETO22,CASE!$U$4)</f>
        <v>0</v>
      </c>
      <c r="ETP15" s="568" cm="1">
        <f t="array" ref="ETP15">INDEX(ETP20:ETP22,CASE!$U$4)</f>
        <v>0</v>
      </c>
      <c r="ETQ15" s="568" cm="1">
        <f t="array" ref="ETQ15">INDEX(ETQ20:ETQ22,CASE!$U$4)</f>
        <v>0</v>
      </c>
      <c r="ETR15" s="568" cm="1">
        <f t="array" ref="ETR15">INDEX(ETR20:ETR22,CASE!$U$4)</f>
        <v>0</v>
      </c>
      <c r="ETS15" s="568" cm="1">
        <f t="array" ref="ETS15">INDEX(ETS20:ETS22,CASE!$U$4)</f>
        <v>0</v>
      </c>
      <c r="ETT15" s="568" cm="1">
        <f t="array" ref="ETT15">INDEX(ETT20:ETT22,CASE!$U$4)</f>
        <v>0</v>
      </c>
      <c r="ETU15" s="568" cm="1">
        <f t="array" ref="ETU15">INDEX(ETU20:ETU22,CASE!$U$4)</f>
        <v>0</v>
      </c>
      <c r="ETV15" s="568" cm="1">
        <f t="array" ref="ETV15">INDEX(ETV20:ETV22,CASE!$U$4)</f>
        <v>0</v>
      </c>
      <c r="ETW15" s="568" cm="1">
        <f t="array" ref="ETW15">INDEX(ETW20:ETW22,CASE!$U$4)</f>
        <v>0</v>
      </c>
      <c r="ETX15" s="568" cm="1">
        <f t="array" ref="ETX15">INDEX(ETX20:ETX22,CASE!$U$4)</f>
        <v>0</v>
      </c>
      <c r="ETY15" s="568" cm="1">
        <f t="array" ref="ETY15">INDEX(ETY20:ETY22,CASE!$U$4)</f>
        <v>0</v>
      </c>
      <c r="ETZ15" s="568" cm="1">
        <f t="array" ref="ETZ15">INDEX(ETZ20:ETZ22,CASE!$U$4)</f>
        <v>0</v>
      </c>
      <c r="EUA15" s="568" cm="1">
        <f t="array" ref="EUA15">INDEX(EUA20:EUA22,CASE!$U$4)</f>
        <v>0</v>
      </c>
      <c r="EUB15" s="568" cm="1">
        <f t="array" ref="EUB15">INDEX(EUB20:EUB22,CASE!$U$4)</f>
        <v>0</v>
      </c>
      <c r="EUC15" s="568" cm="1">
        <f t="array" ref="EUC15">INDEX(EUC20:EUC22,CASE!$U$4)</f>
        <v>0</v>
      </c>
      <c r="EUD15" s="568" cm="1">
        <f t="array" ref="EUD15">INDEX(EUD20:EUD22,CASE!$U$4)</f>
        <v>0</v>
      </c>
      <c r="EUE15" s="568" cm="1">
        <f t="array" ref="EUE15">INDEX(EUE20:EUE22,CASE!$U$4)</f>
        <v>0</v>
      </c>
      <c r="EUF15" s="568" cm="1">
        <f t="array" ref="EUF15">INDEX(EUF20:EUF22,CASE!$U$4)</f>
        <v>0</v>
      </c>
      <c r="EUG15" s="568" cm="1">
        <f t="array" ref="EUG15">INDEX(EUG20:EUG22,CASE!$U$4)</f>
        <v>0</v>
      </c>
      <c r="EUH15" s="568" cm="1">
        <f t="array" ref="EUH15">INDEX(EUH20:EUH22,CASE!$U$4)</f>
        <v>0</v>
      </c>
      <c r="EUI15" s="568" cm="1">
        <f t="array" ref="EUI15">INDEX(EUI20:EUI22,CASE!$U$4)</f>
        <v>0</v>
      </c>
      <c r="EUJ15" s="568" cm="1">
        <f t="array" ref="EUJ15">INDEX(EUJ20:EUJ22,CASE!$U$4)</f>
        <v>0</v>
      </c>
      <c r="EUK15" s="568" cm="1">
        <f t="array" ref="EUK15">INDEX(EUK20:EUK22,CASE!$U$4)</f>
        <v>0</v>
      </c>
      <c r="EUL15" s="568" cm="1">
        <f t="array" ref="EUL15">INDEX(EUL20:EUL22,CASE!$U$4)</f>
        <v>0</v>
      </c>
      <c r="EUM15" s="568" cm="1">
        <f t="array" ref="EUM15">INDEX(EUM20:EUM22,CASE!$U$4)</f>
        <v>0</v>
      </c>
      <c r="EUN15" s="568" cm="1">
        <f t="array" ref="EUN15">INDEX(EUN20:EUN22,CASE!$U$4)</f>
        <v>0</v>
      </c>
      <c r="EUO15" s="568" cm="1">
        <f t="array" ref="EUO15">INDEX(EUO20:EUO22,CASE!$U$4)</f>
        <v>0</v>
      </c>
      <c r="EUP15" s="568" cm="1">
        <f t="array" ref="EUP15">INDEX(EUP20:EUP22,CASE!$U$4)</f>
        <v>0</v>
      </c>
      <c r="EUQ15" s="568" cm="1">
        <f t="array" ref="EUQ15">INDEX(EUQ20:EUQ22,CASE!$U$4)</f>
        <v>0</v>
      </c>
      <c r="EUR15" s="568" cm="1">
        <f t="array" ref="EUR15">INDEX(EUR20:EUR22,CASE!$U$4)</f>
        <v>0</v>
      </c>
      <c r="EUS15" s="568" cm="1">
        <f t="array" ref="EUS15">INDEX(EUS20:EUS22,CASE!$U$4)</f>
        <v>0</v>
      </c>
      <c r="EUT15" s="568" cm="1">
        <f t="array" ref="EUT15">INDEX(EUT20:EUT22,CASE!$U$4)</f>
        <v>0</v>
      </c>
      <c r="EUU15" s="568" cm="1">
        <f t="array" ref="EUU15">INDEX(EUU20:EUU22,CASE!$U$4)</f>
        <v>0</v>
      </c>
      <c r="EUV15" s="568" cm="1">
        <f t="array" ref="EUV15">INDEX(EUV20:EUV22,CASE!$U$4)</f>
        <v>0</v>
      </c>
      <c r="EUW15" s="568" cm="1">
        <f t="array" ref="EUW15">INDEX(EUW20:EUW22,CASE!$U$4)</f>
        <v>0</v>
      </c>
      <c r="EUX15" s="568" cm="1">
        <f t="array" ref="EUX15">INDEX(EUX20:EUX22,CASE!$U$4)</f>
        <v>0</v>
      </c>
      <c r="EUY15" s="568" cm="1">
        <f t="array" ref="EUY15">INDEX(EUY20:EUY22,CASE!$U$4)</f>
        <v>0</v>
      </c>
      <c r="EUZ15" s="568" cm="1">
        <f t="array" ref="EUZ15">INDEX(EUZ20:EUZ22,CASE!$U$4)</f>
        <v>0</v>
      </c>
      <c r="EVA15" s="568" cm="1">
        <f t="array" ref="EVA15">INDEX(EVA20:EVA22,CASE!$U$4)</f>
        <v>0</v>
      </c>
      <c r="EVB15" s="568" cm="1">
        <f t="array" ref="EVB15">INDEX(EVB20:EVB22,CASE!$U$4)</f>
        <v>0</v>
      </c>
      <c r="EVC15" s="568" cm="1">
        <f t="array" ref="EVC15">INDEX(EVC20:EVC22,CASE!$U$4)</f>
        <v>0</v>
      </c>
      <c r="EVD15" s="568" cm="1">
        <f t="array" ref="EVD15">INDEX(EVD20:EVD22,CASE!$U$4)</f>
        <v>0</v>
      </c>
      <c r="EVE15" s="568" cm="1">
        <f t="array" ref="EVE15">INDEX(EVE20:EVE22,CASE!$U$4)</f>
        <v>0</v>
      </c>
      <c r="EVF15" s="568" cm="1">
        <f t="array" ref="EVF15">INDEX(EVF20:EVF22,CASE!$U$4)</f>
        <v>0</v>
      </c>
      <c r="EVG15" s="568" cm="1">
        <f t="array" ref="EVG15">INDEX(EVG20:EVG22,CASE!$U$4)</f>
        <v>0</v>
      </c>
      <c r="EVH15" s="568" cm="1">
        <f t="array" ref="EVH15">INDEX(EVH20:EVH22,CASE!$U$4)</f>
        <v>0</v>
      </c>
      <c r="EVI15" s="568" cm="1">
        <f t="array" ref="EVI15">INDEX(EVI20:EVI22,CASE!$U$4)</f>
        <v>0</v>
      </c>
      <c r="EVJ15" s="568" cm="1">
        <f t="array" ref="EVJ15">INDEX(EVJ20:EVJ22,CASE!$U$4)</f>
        <v>0</v>
      </c>
      <c r="EVK15" s="568" cm="1">
        <f t="array" ref="EVK15">INDEX(EVK20:EVK22,CASE!$U$4)</f>
        <v>0</v>
      </c>
      <c r="EVL15" s="568" cm="1">
        <f t="array" ref="EVL15">INDEX(EVL20:EVL22,CASE!$U$4)</f>
        <v>0</v>
      </c>
      <c r="EVM15" s="568" cm="1">
        <f t="array" ref="EVM15">INDEX(EVM20:EVM22,CASE!$U$4)</f>
        <v>0</v>
      </c>
      <c r="EVN15" s="568" cm="1">
        <f t="array" ref="EVN15">INDEX(EVN20:EVN22,CASE!$U$4)</f>
        <v>0</v>
      </c>
      <c r="EVO15" s="568" cm="1">
        <f t="array" ref="EVO15">INDEX(EVO20:EVO22,CASE!$U$4)</f>
        <v>0</v>
      </c>
      <c r="EVP15" s="568" cm="1">
        <f t="array" ref="EVP15">INDEX(EVP20:EVP22,CASE!$U$4)</f>
        <v>0</v>
      </c>
      <c r="EVQ15" s="568" cm="1">
        <f t="array" ref="EVQ15">INDEX(EVQ20:EVQ22,CASE!$U$4)</f>
        <v>0</v>
      </c>
      <c r="EVR15" s="568" cm="1">
        <f t="array" ref="EVR15">INDEX(EVR20:EVR22,CASE!$U$4)</f>
        <v>0</v>
      </c>
      <c r="EVS15" s="568" cm="1">
        <f t="array" ref="EVS15">INDEX(EVS20:EVS22,CASE!$U$4)</f>
        <v>0</v>
      </c>
      <c r="EVT15" s="568" cm="1">
        <f t="array" ref="EVT15">INDEX(EVT20:EVT22,CASE!$U$4)</f>
        <v>0</v>
      </c>
      <c r="EVU15" s="568" cm="1">
        <f t="array" ref="EVU15">INDEX(EVU20:EVU22,CASE!$U$4)</f>
        <v>0</v>
      </c>
      <c r="EVV15" s="568" cm="1">
        <f t="array" ref="EVV15">INDEX(EVV20:EVV22,CASE!$U$4)</f>
        <v>0</v>
      </c>
      <c r="EVW15" s="568" cm="1">
        <f t="array" ref="EVW15">INDEX(EVW20:EVW22,CASE!$U$4)</f>
        <v>0</v>
      </c>
      <c r="EVX15" s="568" cm="1">
        <f t="array" ref="EVX15">INDEX(EVX20:EVX22,CASE!$U$4)</f>
        <v>0</v>
      </c>
      <c r="EVY15" s="568" cm="1">
        <f t="array" ref="EVY15">INDEX(EVY20:EVY22,CASE!$U$4)</f>
        <v>0</v>
      </c>
      <c r="EVZ15" s="568" cm="1">
        <f t="array" ref="EVZ15">INDEX(EVZ20:EVZ22,CASE!$U$4)</f>
        <v>0</v>
      </c>
      <c r="EWA15" s="568" cm="1">
        <f t="array" ref="EWA15">INDEX(EWA20:EWA22,CASE!$U$4)</f>
        <v>0</v>
      </c>
      <c r="EWB15" s="568" cm="1">
        <f t="array" ref="EWB15">INDEX(EWB20:EWB22,CASE!$U$4)</f>
        <v>0</v>
      </c>
      <c r="EWC15" s="568" cm="1">
        <f t="array" ref="EWC15">INDEX(EWC20:EWC22,CASE!$U$4)</f>
        <v>0</v>
      </c>
      <c r="EWD15" s="568" cm="1">
        <f t="array" ref="EWD15">INDEX(EWD20:EWD22,CASE!$U$4)</f>
        <v>0</v>
      </c>
      <c r="EWE15" s="568" cm="1">
        <f t="array" ref="EWE15">INDEX(EWE20:EWE22,CASE!$U$4)</f>
        <v>0</v>
      </c>
      <c r="EWF15" s="568" cm="1">
        <f t="array" ref="EWF15">INDEX(EWF20:EWF22,CASE!$U$4)</f>
        <v>0</v>
      </c>
      <c r="EWG15" s="568" cm="1">
        <f t="array" ref="EWG15">INDEX(EWG20:EWG22,CASE!$U$4)</f>
        <v>0</v>
      </c>
      <c r="EWH15" s="568" cm="1">
        <f t="array" ref="EWH15">INDEX(EWH20:EWH22,CASE!$U$4)</f>
        <v>0</v>
      </c>
      <c r="EWI15" s="568" cm="1">
        <f t="array" ref="EWI15">INDEX(EWI20:EWI22,CASE!$U$4)</f>
        <v>0</v>
      </c>
      <c r="EWJ15" s="568" cm="1">
        <f t="array" ref="EWJ15">INDEX(EWJ20:EWJ22,CASE!$U$4)</f>
        <v>0</v>
      </c>
      <c r="EWK15" s="568" cm="1">
        <f t="array" ref="EWK15">INDEX(EWK20:EWK22,CASE!$U$4)</f>
        <v>0</v>
      </c>
      <c r="EWL15" s="568" cm="1">
        <f t="array" ref="EWL15">INDEX(EWL20:EWL22,CASE!$U$4)</f>
        <v>0</v>
      </c>
      <c r="EWM15" s="568" cm="1">
        <f t="array" ref="EWM15">INDEX(EWM20:EWM22,CASE!$U$4)</f>
        <v>0</v>
      </c>
      <c r="EWN15" s="568" cm="1">
        <f t="array" ref="EWN15">INDEX(EWN20:EWN22,CASE!$U$4)</f>
        <v>0</v>
      </c>
      <c r="EWO15" s="568" cm="1">
        <f t="array" ref="EWO15">INDEX(EWO20:EWO22,CASE!$U$4)</f>
        <v>0</v>
      </c>
      <c r="EWP15" s="568" cm="1">
        <f t="array" ref="EWP15">INDEX(EWP20:EWP22,CASE!$U$4)</f>
        <v>0</v>
      </c>
      <c r="EWQ15" s="568" cm="1">
        <f t="array" ref="EWQ15">INDEX(EWQ20:EWQ22,CASE!$U$4)</f>
        <v>0</v>
      </c>
      <c r="EWR15" s="568" cm="1">
        <f t="array" ref="EWR15">INDEX(EWR20:EWR22,CASE!$U$4)</f>
        <v>0</v>
      </c>
      <c r="EWS15" s="568" cm="1">
        <f t="array" ref="EWS15">INDEX(EWS20:EWS22,CASE!$U$4)</f>
        <v>0</v>
      </c>
      <c r="EWT15" s="568" cm="1">
        <f t="array" ref="EWT15">INDEX(EWT20:EWT22,CASE!$U$4)</f>
        <v>0</v>
      </c>
      <c r="EWU15" s="568" cm="1">
        <f t="array" ref="EWU15">INDEX(EWU20:EWU22,CASE!$U$4)</f>
        <v>0</v>
      </c>
      <c r="EWV15" s="568" cm="1">
        <f t="array" ref="EWV15">INDEX(EWV20:EWV22,CASE!$U$4)</f>
        <v>0</v>
      </c>
      <c r="EWW15" s="568" cm="1">
        <f t="array" ref="EWW15">INDEX(EWW20:EWW22,CASE!$U$4)</f>
        <v>0</v>
      </c>
      <c r="EWX15" s="568" cm="1">
        <f t="array" ref="EWX15">INDEX(EWX20:EWX22,CASE!$U$4)</f>
        <v>0</v>
      </c>
      <c r="EWY15" s="568" cm="1">
        <f t="array" ref="EWY15">INDEX(EWY20:EWY22,CASE!$U$4)</f>
        <v>0</v>
      </c>
      <c r="EWZ15" s="568" cm="1">
        <f t="array" ref="EWZ15">INDEX(EWZ20:EWZ22,CASE!$U$4)</f>
        <v>0</v>
      </c>
      <c r="EXA15" s="568" cm="1">
        <f t="array" ref="EXA15">INDEX(EXA20:EXA22,CASE!$U$4)</f>
        <v>0</v>
      </c>
      <c r="EXB15" s="568" cm="1">
        <f t="array" ref="EXB15">INDEX(EXB20:EXB22,CASE!$U$4)</f>
        <v>0</v>
      </c>
      <c r="EXC15" s="568" cm="1">
        <f t="array" ref="EXC15">INDEX(EXC20:EXC22,CASE!$U$4)</f>
        <v>0</v>
      </c>
      <c r="EXD15" s="568" cm="1">
        <f t="array" ref="EXD15">INDEX(EXD20:EXD22,CASE!$U$4)</f>
        <v>0</v>
      </c>
      <c r="EXE15" s="568" cm="1">
        <f t="array" ref="EXE15">INDEX(EXE20:EXE22,CASE!$U$4)</f>
        <v>0</v>
      </c>
      <c r="EXF15" s="568" cm="1">
        <f t="array" ref="EXF15">INDEX(EXF20:EXF22,CASE!$U$4)</f>
        <v>0</v>
      </c>
      <c r="EXG15" s="568" cm="1">
        <f t="array" ref="EXG15">INDEX(EXG20:EXG22,CASE!$U$4)</f>
        <v>0</v>
      </c>
      <c r="EXH15" s="568" cm="1">
        <f t="array" ref="EXH15">INDEX(EXH20:EXH22,CASE!$U$4)</f>
        <v>0</v>
      </c>
      <c r="EXI15" s="568" cm="1">
        <f t="array" ref="EXI15">INDEX(EXI20:EXI22,CASE!$U$4)</f>
        <v>0</v>
      </c>
      <c r="EXJ15" s="568" cm="1">
        <f t="array" ref="EXJ15">INDEX(EXJ20:EXJ22,CASE!$U$4)</f>
        <v>0</v>
      </c>
      <c r="EXK15" s="568" cm="1">
        <f t="array" ref="EXK15">INDEX(EXK20:EXK22,CASE!$U$4)</f>
        <v>0</v>
      </c>
      <c r="EXL15" s="568" cm="1">
        <f t="array" ref="EXL15">INDEX(EXL20:EXL22,CASE!$U$4)</f>
        <v>0</v>
      </c>
      <c r="EXM15" s="568" cm="1">
        <f t="array" ref="EXM15">INDEX(EXM20:EXM22,CASE!$U$4)</f>
        <v>0</v>
      </c>
      <c r="EXN15" s="568" cm="1">
        <f t="array" ref="EXN15">INDEX(EXN20:EXN22,CASE!$U$4)</f>
        <v>0</v>
      </c>
      <c r="EXO15" s="568" cm="1">
        <f t="array" ref="EXO15">INDEX(EXO20:EXO22,CASE!$U$4)</f>
        <v>0</v>
      </c>
      <c r="EXP15" s="568" cm="1">
        <f t="array" ref="EXP15">INDEX(EXP20:EXP22,CASE!$U$4)</f>
        <v>0</v>
      </c>
      <c r="EXQ15" s="568" cm="1">
        <f t="array" ref="EXQ15">INDEX(EXQ20:EXQ22,CASE!$U$4)</f>
        <v>0</v>
      </c>
      <c r="EXR15" s="568" cm="1">
        <f t="array" ref="EXR15">INDEX(EXR20:EXR22,CASE!$U$4)</f>
        <v>0</v>
      </c>
      <c r="EXS15" s="568" cm="1">
        <f t="array" ref="EXS15">INDEX(EXS20:EXS22,CASE!$U$4)</f>
        <v>0</v>
      </c>
      <c r="EXT15" s="568" cm="1">
        <f t="array" ref="EXT15">INDEX(EXT20:EXT22,CASE!$U$4)</f>
        <v>0</v>
      </c>
      <c r="EXU15" s="568" cm="1">
        <f t="array" ref="EXU15">INDEX(EXU20:EXU22,CASE!$U$4)</f>
        <v>0</v>
      </c>
      <c r="EXV15" s="568" cm="1">
        <f t="array" ref="EXV15">INDEX(EXV20:EXV22,CASE!$U$4)</f>
        <v>0</v>
      </c>
      <c r="EXW15" s="568" cm="1">
        <f t="array" ref="EXW15">INDEX(EXW20:EXW22,CASE!$U$4)</f>
        <v>0</v>
      </c>
      <c r="EXX15" s="568" cm="1">
        <f t="array" ref="EXX15">INDEX(EXX20:EXX22,CASE!$U$4)</f>
        <v>0</v>
      </c>
      <c r="EXY15" s="568" cm="1">
        <f t="array" ref="EXY15">INDEX(EXY20:EXY22,CASE!$U$4)</f>
        <v>0</v>
      </c>
      <c r="EXZ15" s="568" cm="1">
        <f t="array" ref="EXZ15">INDEX(EXZ20:EXZ22,CASE!$U$4)</f>
        <v>0</v>
      </c>
      <c r="EYA15" s="568" cm="1">
        <f t="array" ref="EYA15">INDEX(EYA20:EYA22,CASE!$U$4)</f>
        <v>0</v>
      </c>
      <c r="EYB15" s="568" cm="1">
        <f t="array" ref="EYB15">INDEX(EYB20:EYB22,CASE!$U$4)</f>
        <v>0</v>
      </c>
      <c r="EYC15" s="568" cm="1">
        <f t="array" ref="EYC15">INDEX(EYC20:EYC22,CASE!$U$4)</f>
        <v>0</v>
      </c>
      <c r="EYD15" s="568" cm="1">
        <f t="array" ref="EYD15">INDEX(EYD20:EYD22,CASE!$U$4)</f>
        <v>0</v>
      </c>
      <c r="EYE15" s="568" cm="1">
        <f t="array" ref="EYE15">INDEX(EYE20:EYE22,CASE!$U$4)</f>
        <v>0</v>
      </c>
      <c r="EYF15" s="568" cm="1">
        <f t="array" ref="EYF15">INDEX(EYF20:EYF22,CASE!$U$4)</f>
        <v>0</v>
      </c>
      <c r="EYG15" s="568" cm="1">
        <f t="array" ref="EYG15">INDEX(EYG20:EYG22,CASE!$U$4)</f>
        <v>0</v>
      </c>
      <c r="EYH15" s="568" cm="1">
        <f t="array" ref="EYH15">INDEX(EYH20:EYH22,CASE!$U$4)</f>
        <v>0</v>
      </c>
      <c r="EYI15" s="568" cm="1">
        <f t="array" ref="EYI15">INDEX(EYI20:EYI22,CASE!$U$4)</f>
        <v>0</v>
      </c>
      <c r="EYJ15" s="568" cm="1">
        <f t="array" ref="EYJ15">INDEX(EYJ20:EYJ22,CASE!$U$4)</f>
        <v>0</v>
      </c>
      <c r="EYK15" s="568" cm="1">
        <f t="array" ref="EYK15">INDEX(EYK20:EYK22,CASE!$U$4)</f>
        <v>0</v>
      </c>
      <c r="EYL15" s="568" cm="1">
        <f t="array" ref="EYL15">INDEX(EYL20:EYL22,CASE!$U$4)</f>
        <v>0</v>
      </c>
      <c r="EYM15" s="568" cm="1">
        <f t="array" ref="EYM15">INDEX(EYM20:EYM22,CASE!$U$4)</f>
        <v>0</v>
      </c>
      <c r="EYN15" s="568" cm="1">
        <f t="array" ref="EYN15">INDEX(EYN20:EYN22,CASE!$U$4)</f>
        <v>0</v>
      </c>
      <c r="EYO15" s="568" cm="1">
        <f t="array" ref="EYO15">INDEX(EYO20:EYO22,CASE!$U$4)</f>
        <v>0</v>
      </c>
      <c r="EYP15" s="568" cm="1">
        <f t="array" ref="EYP15">INDEX(EYP20:EYP22,CASE!$U$4)</f>
        <v>0</v>
      </c>
      <c r="EYQ15" s="568" cm="1">
        <f t="array" ref="EYQ15">INDEX(EYQ20:EYQ22,CASE!$U$4)</f>
        <v>0</v>
      </c>
      <c r="EYR15" s="568" cm="1">
        <f t="array" ref="EYR15">INDEX(EYR20:EYR22,CASE!$U$4)</f>
        <v>0</v>
      </c>
      <c r="EYS15" s="568" cm="1">
        <f t="array" ref="EYS15">INDEX(EYS20:EYS22,CASE!$U$4)</f>
        <v>0</v>
      </c>
      <c r="EYT15" s="568" cm="1">
        <f t="array" ref="EYT15">INDEX(EYT20:EYT22,CASE!$U$4)</f>
        <v>0</v>
      </c>
      <c r="EYU15" s="568" cm="1">
        <f t="array" ref="EYU15">INDEX(EYU20:EYU22,CASE!$U$4)</f>
        <v>0</v>
      </c>
      <c r="EYV15" s="568" cm="1">
        <f t="array" ref="EYV15">INDEX(EYV20:EYV22,CASE!$U$4)</f>
        <v>0</v>
      </c>
      <c r="EYW15" s="568" cm="1">
        <f t="array" ref="EYW15">INDEX(EYW20:EYW22,CASE!$U$4)</f>
        <v>0</v>
      </c>
      <c r="EYX15" s="568" cm="1">
        <f t="array" ref="EYX15">INDEX(EYX20:EYX22,CASE!$U$4)</f>
        <v>0</v>
      </c>
      <c r="EYY15" s="568" cm="1">
        <f t="array" ref="EYY15">INDEX(EYY20:EYY22,CASE!$U$4)</f>
        <v>0</v>
      </c>
      <c r="EYZ15" s="568" cm="1">
        <f t="array" ref="EYZ15">INDEX(EYZ20:EYZ22,CASE!$U$4)</f>
        <v>0</v>
      </c>
      <c r="EZA15" s="568" cm="1">
        <f t="array" ref="EZA15">INDEX(EZA20:EZA22,CASE!$U$4)</f>
        <v>0</v>
      </c>
      <c r="EZB15" s="568" cm="1">
        <f t="array" ref="EZB15">INDEX(EZB20:EZB22,CASE!$U$4)</f>
        <v>0</v>
      </c>
      <c r="EZC15" s="568" cm="1">
        <f t="array" ref="EZC15">INDEX(EZC20:EZC22,CASE!$U$4)</f>
        <v>0</v>
      </c>
      <c r="EZD15" s="568" cm="1">
        <f t="array" ref="EZD15">INDEX(EZD20:EZD22,CASE!$U$4)</f>
        <v>0</v>
      </c>
      <c r="EZE15" s="568" cm="1">
        <f t="array" ref="EZE15">INDEX(EZE20:EZE22,CASE!$U$4)</f>
        <v>0</v>
      </c>
      <c r="EZF15" s="568" cm="1">
        <f t="array" ref="EZF15">INDEX(EZF20:EZF22,CASE!$U$4)</f>
        <v>0</v>
      </c>
      <c r="EZG15" s="568" cm="1">
        <f t="array" ref="EZG15">INDEX(EZG20:EZG22,CASE!$U$4)</f>
        <v>0</v>
      </c>
      <c r="EZH15" s="568" cm="1">
        <f t="array" ref="EZH15">INDEX(EZH20:EZH22,CASE!$U$4)</f>
        <v>0</v>
      </c>
      <c r="EZI15" s="568" cm="1">
        <f t="array" ref="EZI15">INDEX(EZI20:EZI22,CASE!$U$4)</f>
        <v>0</v>
      </c>
      <c r="EZJ15" s="568" cm="1">
        <f t="array" ref="EZJ15">INDEX(EZJ20:EZJ22,CASE!$U$4)</f>
        <v>0</v>
      </c>
      <c r="EZK15" s="568" cm="1">
        <f t="array" ref="EZK15">INDEX(EZK20:EZK22,CASE!$U$4)</f>
        <v>0</v>
      </c>
      <c r="EZL15" s="568" cm="1">
        <f t="array" ref="EZL15">INDEX(EZL20:EZL22,CASE!$U$4)</f>
        <v>0</v>
      </c>
      <c r="EZM15" s="568" cm="1">
        <f t="array" ref="EZM15">INDEX(EZM20:EZM22,CASE!$U$4)</f>
        <v>0</v>
      </c>
      <c r="EZN15" s="568" cm="1">
        <f t="array" ref="EZN15">INDEX(EZN20:EZN22,CASE!$U$4)</f>
        <v>0</v>
      </c>
      <c r="EZO15" s="568" cm="1">
        <f t="array" ref="EZO15">INDEX(EZO20:EZO22,CASE!$U$4)</f>
        <v>0</v>
      </c>
      <c r="EZP15" s="568" cm="1">
        <f t="array" ref="EZP15">INDEX(EZP20:EZP22,CASE!$U$4)</f>
        <v>0</v>
      </c>
      <c r="EZQ15" s="568" cm="1">
        <f t="array" ref="EZQ15">INDEX(EZQ20:EZQ22,CASE!$U$4)</f>
        <v>0</v>
      </c>
      <c r="EZR15" s="568" cm="1">
        <f t="array" ref="EZR15">INDEX(EZR20:EZR22,CASE!$U$4)</f>
        <v>0</v>
      </c>
      <c r="EZS15" s="568" cm="1">
        <f t="array" ref="EZS15">INDEX(EZS20:EZS22,CASE!$U$4)</f>
        <v>0</v>
      </c>
      <c r="EZT15" s="568" cm="1">
        <f t="array" ref="EZT15">INDEX(EZT20:EZT22,CASE!$U$4)</f>
        <v>0</v>
      </c>
      <c r="EZU15" s="568" cm="1">
        <f t="array" ref="EZU15">INDEX(EZU20:EZU22,CASE!$U$4)</f>
        <v>0</v>
      </c>
      <c r="EZV15" s="568" cm="1">
        <f t="array" ref="EZV15">INDEX(EZV20:EZV22,CASE!$U$4)</f>
        <v>0</v>
      </c>
      <c r="EZW15" s="568" cm="1">
        <f t="array" ref="EZW15">INDEX(EZW20:EZW22,CASE!$U$4)</f>
        <v>0</v>
      </c>
      <c r="EZX15" s="568" cm="1">
        <f t="array" ref="EZX15">INDEX(EZX20:EZX22,CASE!$U$4)</f>
        <v>0</v>
      </c>
      <c r="EZY15" s="568" cm="1">
        <f t="array" ref="EZY15">INDEX(EZY20:EZY22,CASE!$U$4)</f>
        <v>0</v>
      </c>
      <c r="EZZ15" s="568" cm="1">
        <f t="array" ref="EZZ15">INDEX(EZZ20:EZZ22,CASE!$U$4)</f>
        <v>0</v>
      </c>
      <c r="FAA15" s="568" cm="1">
        <f t="array" ref="FAA15">INDEX(FAA20:FAA22,CASE!$U$4)</f>
        <v>0</v>
      </c>
      <c r="FAB15" s="568" cm="1">
        <f t="array" ref="FAB15">INDEX(FAB20:FAB22,CASE!$U$4)</f>
        <v>0</v>
      </c>
      <c r="FAC15" s="568" cm="1">
        <f t="array" ref="FAC15">INDEX(FAC20:FAC22,CASE!$U$4)</f>
        <v>0</v>
      </c>
      <c r="FAD15" s="568" cm="1">
        <f t="array" ref="FAD15">INDEX(FAD20:FAD22,CASE!$U$4)</f>
        <v>0</v>
      </c>
      <c r="FAE15" s="568" cm="1">
        <f t="array" ref="FAE15">INDEX(FAE20:FAE22,CASE!$U$4)</f>
        <v>0</v>
      </c>
      <c r="FAF15" s="568" cm="1">
        <f t="array" ref="FAF15">INDEX(FAF20:FAF22,CASE!$U$4)</f>
        <v>0</v>
      </c>
      <c r="FAG15" s="568" cm="1">
        <f t="array" ref="FAG15">INDEX(FAG20:FAG22,CASE!$U$4)</f>
        <v>0</v>
      </c>
      <c r="FAH15" s="568" cm="1">
        <f t="array" ref="FAH15">INDEX(FAH20:FAH22,CASE!$U$4)</f>
        <v>0</v>
      </c>
      <c r="FAI15" s="568" cm="1">
        <f t="array" ref="FAI15">INDEX(FAI20:FAI22,CASE!$U$4)</f>
        <v>0</v>
      </c>
      <c r="FAJ15" s="568" cm="1">
        <f t="array" ref="FAJ15">INDEX(FAJ20:FAJ22,CASE!$U$4)</f>
        <v>0</v>
      </c>
      <c r="FAK15" s="568" cm="1">
        <f t="array" ref="FAK15">INDEX(FAK20:FAK22,CASE!$U$4)</f>
        <v>0</v>
      </c>
      <c r="FAL15" s="568" cm="1">
        <f t="array" ref="FAL15">INDEX(FAL20:FAL22,CASE!$U$4)</f>
        <v>0</v>
      </c>
      <c r="FAM15" s="568" cm="1">
        <f t="array" ref="FAM15">INDEX(FAM20:FAM22,CASE!$U$4)</f>
        <v>0</v>
      </c>
      <c r="FAN15" s="568" cm="1">
        <f t="array" ref="FAN15">INDEX(FAN20:FAN22,CASE!$U$4)</f>
        <v>0</v>
      </c>
      <c r="FAO15" s="568" cm="1">
        <f t="array" ref="FAO15">INDEX(FAO20:FAO22,CASE!$U$4)</f>
        <v>0</v>
      </c>
      <c r="FAP15" s="568" cm="1">
        <f t="array" ref="FAP15">INDEX(FAP20:FAP22,CASE!$U$4)</f>
        <v>0</v>
      </c>
      <c r="FAQ15" s="568" cm="1">
        <f t="array" ref="FAQ15">INDEX(FAQ20:FAQ22,CASE!$U$4)</f>
        <v>0</v>
      </c>
      <c r="FAR15" s="568" cm="1">
        <f t="array" ref="FAR15">INDEX(FAR20:FAR22,CASE!$U$4)</f>
        <v>0</v>
      </c>
      <c r="FAS15" s="568" cm="1">
        <f t="array" ref="FAS15">INDEX(FAS20:FAS22,CASE!$U$4)</f>
        <v>0</v>
      </c>
      <c r="FAT15" s="568" cm="1">
        <f t="array" ref="FAT15">INDEX(FAT20:FAT22,CASE!$U$4)</f>
        <v>0</v>
      </c>
      <c r="FAU15" s="568" cm="1">
        <f t="array" ref="FAU15">INDEX(FAU20:FAU22,CASE!$U$4)</f>
        <v>0</v>
      </c>
      <c r="FAV15" s="568" cm="1">
        <f t="array" ref="FAV15">INDEX(FAV20:FAV22,CASE!$U$4)</f>
        <v>0</v>
      </c>
      <c r="FAW15" s="568" cm="1">
        <f t="array" ref="FAW15">INDEX(FAW20:FAW22,CASE!$U$4)</f>
        <v>0</v>
      </c>
      <c r="FAX15" s="568" cm="1">
        <f t="array" ref="FAX15">INDEX(FAX20:FAX22,CASE!$U$4)</f>
        <v>0</v>
      </c>
      <c r="FAY15" s="568" cm="1">
        <f t="array" ref="FAY15">INDEX(FAY20:FAY22,CASE!$U$4)</f>
        <v>0</v>
      </c>
      <c r="FAZ15" s="568" cm="1">
        <f t="array" ref="FAZ15">INDEX(FAZ20:FAZ22,CASE!$U$4)</f>
        <v>0</v>
      </c>
      <c r="FBA15" s="568" cm="1">
        <f t="array" ref="FBA15">INDEX(FBA20:FBA22,CASE!$U$4)</f>
        <v>0</v>
      </c>
      <c r="FBB15" s="568" cm="1">
        <f t="array" ref="FBB15">INDEX(FBB20:FBB22,CASE!$U$4)</f>
        <v>0</v>
      </c>
      <c r="FBC15" s="568" cm="1">
        <f t="array" ref="FBC15">INDEX(FBC20:FBC22,CASE!$U$4)</f>
        <v>0</v>
      </c>
      <c r="FBD15" s="568" cm="1">
        <f t="array" ref="FBD15">INDEX(FBD20:FBD22,CASE!$U$4)</f>
        <v>0</v>
      </c>
      <c r="FBE15" s="568" cm="1">
        <f t="array" ref="FBE15">INDEX(FBE20:FBE22,CASE!$U$4)</f>
        <v>0</v>
      </c>
      <c r="FBF15" s="568" cm="1">
        <f t="array" ref="FBF15">INDEX(FBF20:FBF22,CASE!$U$4)</f>
        <v>0</v>
      </c>
      <c r="FBG15" s="568" cm="1">
        <f t="array" ref="FBG15">INDEX(FBG20:FBG22,CASE!$U$4)</f>
        <v>0</v>
      </c>
      <c r="FBH15" s="568" cm="1">
        <f t="array" ref="FBH15">INDEX(FBH20:FBH22,CASE!$U$4)</f>
        <v>0</v>
      </c>
      <c r="FBI15" s="568" cm="1">
        <f t="array" ref="FBI15">INDEX(FBI20:FBI22,CASE!$U$4)</f>
        <v>0</v>
      </c>
      <c r="FBJ15" s="568" cm="1">
        <f t="array" ref="FBJ15">INDEX(FBJ20:FBJ22,CASE!$U$4)</f>
        <v>0</v>
      </c>
      <c r="FBK15" s="568" cm="1">
        <f t="array" ref="FBK15">INDEX(FBK20:FBK22,CASE!$U$4)</f>
        <v>0</v>
      </c>
      <c r="FBL15" s="568" cm="1">
        <f t="array" ref="FBL15">INDEX(FBL20:FBL22,CASE!$U$4)</f>
        <v>0</v>
      </c>
      <c r="FBM15" s="568" cm="1">
        <f t="array" ref="FBM15">INDEX(FBM20:FBM22,CASE!$U$4)</f>
        <v>0</v>
      </c>
      <c r="FBN15" s="568" cm="1">
        <f t="array" ref="FBN15">INDEX(FBN20:FBN22,CASE!$U$4)</f>
        <v>0</v>
      </c>
      <c r="FBO15" s="568" cm="1">
        <f t="array" ref="FBO15">INDEX(FBO20:FBO22,CASE!$U$4)</f>
        <v>0</v>
      </c>
      <c r="FBP15" s="568" cm="1">
        <f t="array" ref="FBP15">INDEX(FBP20:FBP22,CASE!$U$4)</f>
        <v>0</v>
      </c>
      <c r="FBQ15" s="568" cm="1">
        <f t="array" ref="FBQ15">INDEX(FBQ20:FBQ22,CASE!$U$4)</f>
        <v>0</v>
      </c>
      <c r="FBR15" s="568" cm="1">
        <f t="array" ref="FBR15">INDEX(FBR20:FBR22,CASE!$U$4)</f>
        <v>0</v>
      </c>
      <c r="FBS15" s="568" cm="1">
        <f t="array" ref="FBS15">INDEX(FBS20:FBS22,CASE!$U$4)</f>
        <v>0</v>
      </c>
      <c r="FBT15" s="568" cm="1">
        <f t="array" ref="FBT15">INDEX(FBT20:FBT22,CASE!$U$4)</f>
        <v>0</v>
      </c>
      <c r="FBU15" s="568" cm="1">
        <f t="array" ref="FBU15">INDEX(FBU20:FBU22,CASE!$U$4)</f>
        <v>0</v>
      </c>
      <c r="FBV15" s="568" cm="1">
        <f t="array" ref="FBV15">INDEX(FBV20:FBV22,CASE!$U$4)</f>
        <v>0</v>
      </c>
      <c r="FBW15" s="568" cm="1">
        <f t="array" ref="FBW15">INDEX(FBW20:FBW22,CASE!$U$4)</f>
        <v>0</v>
      </c>
      <c r="FBX15" s="568" cm="1">
        <f t="array" ref="FBX15">INDEX(FBX20:FBX22,CASE!$U$4)</f>
        <v>0</v>
      </c>
      <c r="FBY15" s="568" cm="1">
        <f t="array" ref="FBY15">INDEX(FBY20:FBY22,CASE!$U$4)</f>
        <v>0</v>
      </c>
      <c r="FBZ15" s="568" cm="1">
        <f t="array" ref="FBZ15">INDEX(FBZ20:FBZ22,CASE!$U$4)</f>
        <v>0</v>
      </c>
      <c r="FCA15" s="568" cm="1">
        <f t="array" ref="FCA15">INDEX(FCA20:FCA22,CASE!$U$4)</f>
        <v>0</v>
      </c>
      <c r="FCB15" s="568" cm="1">
        <f t="array" ref="FCB15">INDEX(FCB20:FCB22,CASE!$U$4)</f>
        <v>0</v>
      </c>
      <c r="FCC15" s="568" cm="1">
        <f t="array" ref="FCC15">INDEX(FCC20:FCC22,CASE!$U$4)</f>
        <v>0</v>
      </c>
      <c r="FCD15" s="568" cm="1">
        <f t="array" ref="FCD15">INDEX(FCD20:FCD22,CASE!$U$4)</f>
        <v>0</v>
      </c>
      <c r="FCE15" s="568" cm="1">
        <f t="array" ref="FCE15">INDEX(FCE20:FCE22,CASE!$U$4)</f>
        <v>0</v>
      </c>
      <c r="FCF15" s="568" cm="1">
        <f t="array" ref="FCF15">INDEX(FCF20:FCF22,CASE!$U$4)</f>
        <v>0</v>
      </c>
      <c r="FCG15" s="568" cm="1">
        <f t="array" ref="FCG15">INDEX(FCG20:FCG22,CASE!$U$4)</f>
        <v>0</v>
      </c>
      <c r="FCH15" s="568" cm="1">
        <f t="array" ref="FCH15">INDEX(FCH20:FCH22,CASE!$U$4)</f>
        <v>0</v>
      </c>
      <c r="FCI15" s="568" cm="1">
        <f t="array" ref="FCI15">INDEX(FCI20:FCI22,CASE!$U$4)</f>
        <v>0</v>
      </c>
      <c r="FCJ15" s="568" cm="1">
        <f t="array" ref="FCJ15">INDEX(FCJ20:FCJ22,CASE!$U$4)</f>
        <v>0</v>
      </c>
      <c r="FCK15" s="568" cm="1">
        <f t="array" ref="FCK15">INDEX(FCK20:FCK22,CASE!$U$4)</f>
        <v>0</v>
      </c>
      <c r="FCL15" s="568" cm="1">
        <f t="array" ref="FCL15">INDEX(FCL20:FCL22,CASE!$U$4)</f>
        <v>0</v>
      </c>
      <c r="FCM15" s="568" cm="1">
        <f t="array" ref="FCM15">INDEX(FCM20:FCM22,CASE!$U$4)</f>
        <v>0</v>
      </c>
      <c r="FCN15" s="568" cm="1">
        <f t="array" ref="FCN15">INDEX(FCN20:FCN22,CASE!$U$4)</f>
        <v>0</v>
      </c>
      <c r="FCO15" s="568" cm="1">
        <f t="array" ref="FCO15">INDEX(FCO20:FCO22,CASE!$U$4)</f>
        <v>0</v>
      </c>
      <c r="FCP15" s="568" cm="1">
        <f t="array" ref="FCP15">INDEX(FCP20:FCP22,CASE!$U$4)</f>
        <v>0</v>
      </c>
      <c r="FCQ15" s="568" cm="1">
        <f t="array" ref="FCQ15">INDEX(FCQ20:FCQ22,CASE!$U$4)</f>
        <v>0</v>
      </c>
      <c r="FCR15" s="568" cm="1">
        <f t="array" ref="FCR15">INDEX(FCR20:FCR22,CASE!$U$4)</f>
        <v>0</v>
      </c>
      <c r="FCS15" s="568" cm="1">
        <f t="array" ref="FCS15">INDEX(FCS20:FCS22,CASE!$U$4)</f>
        <v>0</v>
      </c>
      <c r="FCT15" s="568" cm="1">
        <f t="array" ref="FCT15">INDEX(FCT20:FCT22,CASE!$U$4)</f>
        <v>0</v>
      </c>
      <c r="FCU15" s="568" cm="1">
        <f t="array" ref="FCU15">INDEX(FCU20:FCU22,CASE!$U$4)</f>
        <v>0</v>
      </c>
      <c r="FCV15" s="568" cm="1">
        <f t="array" ref="FCV15">INDEX(FCV20:FCV22,CASE!$U$4)</f>
        <v>0</v>
      </c>
      <c r="FCW15" s="568" cm="1">
        <f t="array" ref="FCW15">INDEX(FCW20:FCW22,CASE!$U$4)</f>
        <v>0</v>
      </c>
      <c r="FCX15" s="568" cm="1">
        <f t="array" ref="FCX15">INDEX(FCX20:FCX22,CASE!$U$4)</f>
        <v>0</v>
      </c>
      <c r="FCY15" s="568" cm="1">
        <f t="array" ref="FCY15">INDEX(FCY20:FCY22,CASE!$U$4)</f>
        <v>0</v>
      </c>
      <c r="FCZ15" s="568" cm="1">
        <f t="array" ref="FCZ15">INDEX(FCZ20:FCZ22,CASE!$U$4)</f>
        <v>0</v>
      </c>
      <c r="FDA15" s="568" cm="1">
        <f t="array" ref="FDA15">INDEX(FDA20:FDA22,CASE!$U$4)</f>
        <v>0</v>
      </c>
      <c r="FDB15" s="568" cm="1">
        <f t="array" ref="FDB15">INDEX(FDB20:FDB22,CASE!$U$4)</f>
        <v>0</v>
      </c>
      <c r="FDC15" s="568" cm="1">
        <f t="array" ref="FDC15">INDEX(FDC20:FDC22,CASE!$U$4)</f>
        <v>0</v>
      </c>
      <c r="FDD15" s="568" cm="1">
        <f t="array" ref="FDD15">INDEX(FDD20:FDD22,CASE!$U$4)</f>
        <v>0</v>
      </c>
      <c r="FDE15" s="568" cm="1">
        <f t="array" ref="FDE15">INDEX(FDE20:FDE22,CASE!$U$4)</f>
        <v>0</v>
      </c>
      <c r="FDF15" s="568" cm="1">
        <f t="array" ref="FDF15">INDEX(FDF20:FDF22,CASE!$U$4)</f>
        <v>0</v>
      </c>
      <c r="FDG15" s="568" cm="1">
        <f t="array" ref="FDG15">INDEX(FDG20:FDG22,CASE!$U$4)</f>
        <v>0</v>
      </c>
      <c r="FDH15" s="568" cm="1">
        <f t="array" ref="FDH15">INDEX(FDH20:FDH22,CASE!$U$4)</f>
        <v>0</v>
      </c>
      <c r="FDI15" s="568" cm="1">
        <f t="array" ref="FDI15">INDEX(FDI20:FDI22,CASE!$U$4)</f>
        <v>0</v>
      </c>
      <c r="FDJ15" s="568" cm="1">
        <f t="array" ref="FDJ15">INDEX(FDJ20:FDJ22,CASE!$U$4)</f>
        <v>0</v>
      </c>
      <c r="FDK15" s="568" cm="1">
        <f t="array" ref="FDK15">INDEX(FDK20:FDK22,CASE!$U$4)</f>
        <v>0</v>
      </c>
      <c r="FDL15" s="568" cm="1">
        <f t="array" ref="FDL15">INDEX(FDL20:FDL22,CASE!$U$4)</f>
        <v>0</v>
      </c>
      <c r="FDM15" s="568" cm="1">
        <f t="array" ref="FDM15">INDEX(FDM20:FDM22,CASE!$U$4)</f>
        <v>0</v>
      </c>
      <c r="FDN15" s="568" cm="1">
        <f t="array" ref="FDN15">INDEX(FDN20:FDN22,CASE!$U$4)</f>
        <v>0</v>
      </c>
      <c r="FDO15" s="568" cm="1">
        <f t="array" ref="FDO15">INDEX(FDO20:FDO22,CASE!$U$4)</f>
        <v>0</v>
      </c>
      <c r="FDP15" s="568" cm="1">
        <f t="array" ref="FDP15">INDEX(FDP20:FDP22,CASE!$U$4)</f>
        <v>0</v>
      </c>
      <c r="FDQ15" s="568" cm="1">
        <f t="array" ref="FDQ15">INDEX(FDQ20:FDQ22,CASE!$U$4)</f>
        <v>0</v>
      </c>
      <c r="FDR15" s="568" cm="1">
        <f t="array" ref="FDR15">INDEX(FDR20:FDR22,CASE!$U$4)</f>
        <v>0</v>
      </c>
      <c r="FDS15" s="568" cm="1">
        <f t="array" ref="FDS15">INDEX(FDS20:FDS22,CASE!$U$4)</f>
        <v>0</v>
      </c>
      <c r="FDT15" s="568" cm="1">
        <f t="array" ref="FDT15">INDEX(FDT20:FDT22,CASE!$U$4)</f>
        <v>0</v>
      </c>
      <c r="FDU15" s="568" cm="1">
        <f t="array" ref="FDU15">INDEX(FDU20:FDU22,CASE!$U$4)</f>
        <v>0</v>
      </c>
      <c r="FDV15" s="568" cm="1">
        <f t="array" ref="FDV15">INDEX(FDV20:FDV22,CASE!$U$4)</f>
        <v>0</v>
      </c>
      <c r="FDW15" s="568" cm="1">
        <f t="array" ref="FDW15">INDEX(FDW20:FDW22,CASE!$U$4)</f>
        <v>0</v>
      </c>
      <c r="FDX15" s="568" cm="1">
        <f t="array" ref="FDX15">INDEX(FDX20:FDX22,CASE!$U$4)</f>
        <v>0</v>
      </c>
      <c r="FDY15" s="568" cm="1">
        <f t="array" ref="FDY15">INDEX(FDY20:FDY22,CASE!$U$4)</f>
        <v>0</v>
      </c>
      <c r="FDZ15" s="568" cm="1">
        <f t="array" ref="FDZ15">INDEX(FDZ20:FDZ22,CASE!$U$4)</f>
        <v>0</v>
      </c>
      <c r="FEA15" s="568" cm="1">
        <f t="array" ref="FEA15">INDEX(FEA20:FEA22,CASE!$U$4)</f>
        <v>0</v>
      </c>
      <c r="FEB15" s="568" cm="1">
        <f t="array" ref="FEB15">INDEX(FEB20:FEB22,CASE!$U$4)</f>
        <v>0</v>
      </c>
      <c r="FEC15" s="568" cm="1">
        <f t="array" ref="FEC15">INDEX(FEC20:FEC22,CASE!$U$4)</f>
        <v>0</v>
      </c>
      <c r="FED15" s="568" cm="1">
        <f t="array" ref="FED15">INDEX(FED20:FED22,CASE!$U$4)</f>
        <v>0</v>
      </c>
      <c r="FEE15" s="568" cm="1">
        <f t="array" ref="FEE15">INDEX(FEE20:FEE22,CASE!$U$4)</f>
        <v>0</v>
      </c>
      <c r="FEF15" s="568" cm="1">
        <f t="array" ref="FEF15">INDEX(FEF20:FEF22,CASE!$U$4)</f>
        <v>0</v>
      </c>
      <c r="FEG15" s="568" cm="1">
        <f t="array" ref="FEG15">INDEX(FEG20:FEG22,CASE!$U$4)</f>
        <v>0</v>
      </c>
      <c r="FEH15" s="568" cm="1">
        <f t="array" ref="FEH15">INDEX(FEH20:FEH22,CASE!$U$4)</f>
        <v>0</v>
      </c>
      <c r="FEI15" s="568" cm="1">
        <f t="array" ref="FEI15">INDEX(FEI20:FEI22,CASE!$U$4)</f>
        <v>0</v>
      </c>
      <c r="FEJ15" s="568" cm="1">
        <f t="array" ref="FEJ15">INDEX(FEJ20:FEJ22,CASE!$U$4)</f>
        <v>0</v>
      </c>
      <c r="FEK15" s="568" cm="1">
        <f t="array" ref="FEK15">INDEX(FEK20:FEK22,CASE!$U$4)</f>
        <v>0</v>
      </c>
      <c r="FEL15" s="568" cm="1">
        <f t="array" ref="FEL15">INDEX(FEL20:FEL22,CASE!$U$4)</f>
        <v>0</v>
      </c>
      <c r="FEM15" s="568" cm="1">
        <f t="array" ref="FEM15">INDEX(FEM20:FEM22,CASE!$U$4)</f>
        <v>0</v>
      </c>
      <c r="FEN15" s="568" cm="1">
        <f t="array" ref="FEN15">INDEX(FEN20:FEN22,CASE!$U$4)</f>
        <v>0</v>
      </c>
      <c r="FEO15" s="568" cm="1">
        <f t="array" ref="FEO15">INDEX(FEO20:FEO22,CASE!$U$4)</f>
        <v>0</v>
      </c>
      <c r="FEP15" s="568" cm="1">
        <f t="array" ref="FEP15">INDEX(FEP20:FEP22,CASE!$U$4)</f>
        <v>0</v>
      </c>
      <c r="FEQ15" s="568" cm="1">
        <f t="array" ref="FEQ15">INDEX(FEQ20:FEQ22,CASE!$U$4)</f>
        <v>0</v>
      </c>
      <c r="FER15" s="568" cm="1">
        <f t="array" ref="FER15">INDEX(FER20:FER22,CASE!$U$4)</f>
        <v>0</v>
      </c>
      <c r="FES15" s="568" cm="1">
        <f t="array" ref="FES15">INDEX(FES20:FES22,CASE!$U$4)</f>
        <v>0</v>
      </c>
      <c r="FET15" s="568" cm="1">
        <f t="array" ref="FET15">INDEX(FET20:FET22,CASE!$U$4)</f>
        <v>0</v>
      </c>
      <c r="FEU15" s="568" cm="1">
        <f t="array" ref="FEU15">INDEX(FEU20:FEU22,CASE!$U$4)</f>
        <v>0</v>
      </c>
      <c r="FEV15" s="568" cm="1">
        <f t="array" ref="FEV15">INDEX(FEV20:FEV22,CASE!$U$4)</f>
        <v>0</v>
      </c>
      <c r="FEW15" s="568" cm="1">
        <f t="array" ref="FEW15">INDEX(FEW20:FEW22,CASE!$U$4)</f>
        <v>0</v>
      </c>
      <c r="FEX15" s="568" cm="1">
        <f t="array" ref="FEX15">INDEX(FEX20:FEX22,CASE!$U$4)</f>
        <v>0</v>
      </c>
      <c r="FEY15" s="568" cm="1">
        <f t="array" ref="FEY15">INDEX(FEY20:FEY22,CASE!$U$4)</f>
        <v>0</v>
      </c>
      <c r="FEZ15" s="568" cm="1">
        <f t="array" ref="FEZ15">INDEX(FEZ20:FEZ22,CASE!$U$4)</f>
        <v>0</v>
      </c>
      <c r="FFA15" s="568" cm="1">
        <f t="array" ref="FFA15">INDEX(FFA20:FFA22,CASE!$U$4)</f>
        <v>0</v>
      </c>
      <c r="FFB15" s="568" cm="1">
        <f t="array" ref="FFB15">INDEX(FFB20:FFB22,CASE!$U$4)</f>
        <v>0</v>
      </c>
      <c r="FFC15" s="568" cm="1">
        <f t="array" ref="FFC15">INDEX(FFC20:FFC22,CASE!$U$4)</f>
        <v>0</v>
      </c>
      <c r="FFD15" s="568" cm="1">
        <f t="array" ref="FFD15">INDEX(FFD20:FFD22,CASE!$U$4)</f>
        <v>0</v>
      </c>
      <c r="FFE15" s="568" cm="1">
        <f t="array" ref="FFE15">INDEX(FFE20:FFE22,CASE!$U$4)</f>
        <v>0</v>
      </c>
      <c r="FFF15" s="568" cm="1">
        <f t="array" ref="FFF15">INDEX(FFF20:FFF22,CASE!$U$4)</f>
        <v>0</v>
      </c>
      <c r="FFG15" s="568" cm="1">
        <f t="array" ref="FFG15">INDEX(FFG20:FFG22,CASE!$U$4)</f>
        <v>0</v>
      </c>
      <c r="FFH15" s="568" cm="1">
        <f t="array" ref="FFH15">INDEX(FFH20:FFH22,CASE!$U$4)</f>
        <v>0</v>
      </c>
      <c r="FFI15" s="568" cm="1">
        <f t="array" ref="FFI15">INDEX(FFI20:FFI22,CASE!$U$4)</f>
        <v>0</v>
      </c>
      <c r="FFJ15" s="568" cm="1">
        <f t="array" ref="FFJ15">INDEX(FFJ20:FFJ22,CASE!$U$4)</f>
        <v>0</v>
      </c>
      <c r="FFK15" s="568" cm="1">
        <f t="array" ref="FFK15">INDEX(FFK20:FFK22,CASE!$U$4)</f>
        <v>0</v>
      </c>
      <c r="FFL15" s="568" cm="1">
        <f t="array" ref="FFL15">INDEX(FFL20:FFL22,CASE!$U$4)</f>
        <v>0</v>
      </c>
      <c r="FFM15" s="568" cm="1">
        <f t="array" ref="FFM15">INDEX(FFM20:FFM22,CASE!$U$4)</f>
        <v>0</v>
      </c>
      <c r="FFN15" s="568" cm="1">
        <f t="array" ref="FFN15">INDEX(FFN20:FFN22,CASE!$U$4)</f>
        <v>0</v>
      </c>
      <c r="FFO15" s="568" cm="1">
        <f t="array" ref="FFO15">INDEX(FFO20:FFO22,CASE!$U$4)</f>
        <v>0</v>
      </c>
      <c r="FFP15" s="568" cm="1">
        <f t="array" ref="FFP15">INDEX(FFP20:FFP22,CASE!$U$4)</f>
        <v>0</v>
      </c>
      <c r="FFQ15" s="568" cm="1">
        <f t="array" ref="FFQ15">INDEX(FFQ20:FFQ22,CASE!$U$4)</f>
        <v>0</v>
      </c>
      <c r="FFR15" s="568" cm="1">
        <f t="array" ref="FFR15">INDEX(FFR20:FFR22,CASE!$U$4)</f>
        <v>0</v>
      </c>
      <c r="FFS15" s="568" cm="1">
        <f t="array" ref="FFS15">INDEX(FFS20:FFS22,CASE!$U$4)</f>
        <v>0</v>
      </c>
      <c r="FFT15" s="568" cm="1">
        <f t="array" ref="FFT15">INDEX(FFT20:FFT22,CASE!$U$4)</f>
        <v>0</v>
      </c>
      <c r="FFU15" s="568" cm="1">
        <f t="array" ref="FFU15">INDEX(FFU20:FFU22,CASE!$U$4)</f>
        <v>0</v>
      </c>
      <c r="FFV15" s="568" cm="1">
        <f t="array" ref="FFV15">INDEX(FFV20:FFV22,CASE!$U$4)</f>
        <v>0</v>
      </c>
      <c r="FFW15" s="568" cm="1">
        <f t="array" ref="FFW15">INDEX(FFW20:FFW22,CASE!$U$4)</f>
        <v>0</v>
      </c>
      <c r="FFX15" s="568" cm="1">
        <f t="array" ref="FFX15">INDEX(FFX20:FFX22,CASE!$U$4)</f>
        <v>0</v>
      </c>
      <c r="FFY15" s="568" cm="1">
        <f t="array" ref="FFY15">INDEX(FFY20:FFY22,CASE!$U$4)</f>
        <v>0</v>
      </c>
      <c r="FFZ15" s="568" cm="1">
        <f t="array" ref="FFZ15">INDEX(FFZ20:FFZ22,CASE!$U$4)</f>
        <v>0</v>
      </c>
      <c r="FGA15" s="568" cm="1">
        <f t="array" ref="FGA15">INDEX(FGA20:FGA22,CASE!$U$4)</f>
        <v>0</v>
      </c>
      <c r="FGB15" s="568" cm="1">
        <f t="array" ref="FGB15">INDEX(FGB20:FGB22,CASE!$U$4)</f>
        <v>0</v>
      </c>
      <c r="FGC15" s="568" cm="1">
        <f t="array" ref="FGC15">INDEX(FGC20:FGC22,CASE!$U$4)</f>
        <v>0</v>
      </c>
      <c r="FGD15" s="568" cm="1">
        <f t="array" ref="FGD15">INDEX(FGD20:FGD22,CASE!$U$4)</f>
        <v>0</v>
      </c>
      <c r="FGE15" s="568" cm="1">
        <f t="array" ref="FGE15">INDEX(FGE20:FGE22,CASE!$U$4)</f>
        <v>0</v>
      </c>
      <c r="FGF15" s="568" cm="1">
        <f t="array" ref="FGF15">INDEX(FGF20:FGF22,CASE!$U$4)</f>
        <v>0</v>
      </c>
      <c r="FGG15" s="568" cm="1">
        <f t="array" ref="FGG15">INDEX(FGG20:FGG22,CASE!$U$4)</f>
        <v>0</v>
      </c>
      <c r="FGH15" s="568" cm="1">
        <f t="array" ref="FGH15">INDEX(FGH20:FGH22,CASE!$U$4)</f>
        <v>0</v>
      </c>
      <c r="FGI15" s="568" cm="1">
        <f t="array" ref="FGI15">INDEX(FGI20:FGI22,CASE!$U$4)</f>
        <v>0</v>
      </c>
      <c r="FGJ15" s="568" cm="1">
        <f t="array" ref="FGJ15">INDEX(FGJ20:FGJ22,CASE!$U$4)</f>
        <v>0</v>
      </c>
      <c r="FGK15" s="568" cm="1">
        <f t="array" ref="FGK15">INDEX(FGK20:FGK22,CASE!$U$4)</f>
        <v>0</v>
      </c>
      <c r="FGL15" s="568" cm="1">
        <f t="array" ref="FGL15">INDEX(FGL20:FGL22,CASE!$U$4)</f>
        <v>0</v>
      </c>
      <c r="FGM15" s="568" cm="1">
        <f t="array" ref="FGM15">INDEX(FGM20:FGM22,CASE!$U$4)</f>
        <v>0</v>
      </c>
      <c r="FGN15" s="568" cm="1">
        <f t="array" ref="FGN15">INDEX(FGN20:FGN22,CASE!$U$4)</f>
        <v>0</v>
      </c>
      <c r="FGO15" s="568" cm="1">
        <f t="array" ref="FGO15">INDEX(FGO20:FGO22,CASE!$U$4)</f>
        <v>0</v>
      </c>
      <c r="FGP15" s="568" cm="1">
        <f t="array" ref="FGP15">INDEX(FGP20:FGP22,CASE!$U$4)</f>
        <v>0</v>
      </c>
      <c r="FGQ15" s="568" cm="1">
        <f t="array" ref="FGQ15">INDEX(FGQ20:FGQ22,CASE!$U$4)</f>
        <v>0</v>
      </c>
      <c r="FGR15" s="568" cm="1">
        <f t="array" ref="FGR15">INDEX(FGR20:FGR22,CASE!$U$4)</f>
        <v>0</v>
      </c>
      <c r="FGS15" s="568" cm="1">
        <f t="array" ref="FGS15">INDEX(FGS20:FGS22,CASE!$U$4)</f>
        <v>0</v>
      </c>
      <c r="FGT15" s="568" cm="1">
        <f t="array" ref="FGT15">INDEX(FGT20:FGT22,CASE!$U$4)</f>
        <v>0</v>
      </c>
      <c r="FGU15" s="568" cm="1">
        <f t="array" ref="FGU15">INDEX(FGU20:FGU22,CASE!$U$4)</f>
        <v>0</v>
      </c>
      <c r="FGV15" s="568" cm="1">
        <f t="array" ref="FGV15">INDEX(FGV20:FGV22,CASE!$U$4)</f>
        <v>0</v>
      </c>
      <c r="FGW15" s="568" cm="1">
        <f t="array" ref="FGW15">INDEX(FGW20:FGW22,CASE!$U$4)</f>
        <v>0</v>
      </c>
      <c r="FGX15" s="568" cm="1">
        <f t="array" ref="FGX15">INDEX(FGX20:FGX22,CASE!$U$4)</f>
        <v>0</v>
      </c>
      <c r="FGY15" s="568" cm="1">
        <f t="array" ref="FGY15">INDEX(FGY20:FGY22,CASE!$U$4)</f>
        <v>0</v>
      </c>
      <c r="FGZ15" s="568" cm="1">
        <f t="array" ref="FGZ15">INDEX(FGZ20:FGZ22,CASE!$U$4)</f>
        <v>0</v>
      </c>
      <c r="FHA15" s="568" cm="1">
        <f t="array" ref="FHA15">INDEX(FHA20:FHA22,CASE!$U$4)</f>
        <v>0</v>
      </c>
      <c r="FHB15" s="568" cm="1">
        <f t="array" ref="FHB15">INDEX(FHB20:FHB22,CASE!$U$4)</f>
        <v>0</v>
      </c>
      <c r="FHC15" s="568" cm="1">
        <f t="array" ref="FHC15">INDEX(FHC20:FHC22,CASE!$U$4)</f>
        <v>0</v>
      </c>
      <c r="FHD15" s="568" cm="1">
        <f t="array" ref="FHD15">INDEX(FHD20:FHD22,CASE!$U$4)</f>
        <v>0</v>
      </c>
      <c r="FHE15" s="568" cm="1">
        <f t="array" ref="FHE15">INDEX(FHE20:FHE22,CASE!$U$4)</f>
        <v>0</v>
      </c>
      <c r="FHF15" s="568" cm="1">
        <f t="array" ref="FHF15">INDEX(FHF20:FHF22,CASE!$U$4)</f>
        <v>0</v>
      </c>
      <c r="FHG15" s="568" cm="1">
        <f t="array" ref="FHG15">INDEX(FHG20:FHG22,CASE!$U$4)</f>
        <v>0</v>
      </c>
      <c r="FHH15" s="568" cm="1">
        <f t="array" ref="FHH15">INDEX(FHH20:FHH22,CASE!$U$4)</f>
        <v>0</v>
      </c>
      <c r="FHI15" s="568" cm="1">
        <f t="array" ref="FHI15">INDEX(FHI20:FHI22,CASE!$U$4)</f>
        <v>0</v>
      </c>
      <c r="FHJ15" s="568" cm="1">
        <f t="array" ref="FHJ15">INDEX(FHJ20:FHJ22,CASE!$U$4)</f>
        <v>0</v>
      </c>
      <c r="FHK15" s="568" cm="1">
        <f t="array" ref="FHK15">INDEX(FHK20:FHK22,CASE!$U$4)</f>
        <v>0</v>
      </c>
      <c r="FHL15" s="568" cm="1">
        <f t="array" ref="FHL15">INDEX(FHL20:FHL22,CASE!$U$4)</f>
        <v>0</v>
      </c>
      <c r="FHM15" s="568" cm="1">
        <f t="array" ref="FHM15">INDEX(FHM20:FHM22,CASE!$U$4)</f>
        <v>0</v>
      </c>
      <c r="FHN15" s="568" cm="1">
        <f t="array" ref="FHN15">INDEX(FHN20:FHN22,CASE!$U$4)</f>
        <v>0</v>
      </c>
      <c r="FHO15" s="568" cm="1">
        <f t="array" ref="FHO15">INDEX(FHO20:FHO22,CASE!$U$4)</f>
        <v>0</v>
      </c>
      <c r="FHP15" s="568" cm="1">
        <f t="array" ref="FHP15">INDEX(FHP20:FHP22,CASE!$U$4)</f>
        <v>0</v>
      </c>
      <c r="FHQ15" s="568" cm="1">
        <f t="array" ref="FHQ15">INDEX(FHQ20:FHQ22,CASE!$U$4)</f>
        <v>0</v>
      </c>
      <c r="FHR15" s="568" cm="1">
        <f t="array" ref="FHR15">INDEX(FHR20:FHR22,CASE!$U$4)</f>
        <v>0</v>
      </c>
      <c r="FHS15" s="568" cm="1">
        <f t="array" ref="FHS15">INDEX(FHS20:FHS22,CASE!$U$4)</f>
        <v>0</v>
      </c>
      <c r="FHT15" s="568" cm="1">
        <f t="array" ref="FHT15">INDEX(FHT20:FHT22,CASE!$U$4)</f>
        <v>0</v>
      </c>
      <c r="FHU15" s="568" cm="1">
        <f t="array" ref="FHU15">INDEX(FHU20:FHU22,CASE!$U$4)</f>
        <v>0</v>
      </c>
      <c r="FHV15" s="568" cm="1">
        <f t="array" ref="FHV15">INDEX(FHV20:FHV22,CASE!$U$4)</f>
        <v>0</v>
      </c>
      <c r="FHW15" s="568" cm="1">
        <f t="array" ref="FHW15">INDEX(FHW20:FHW22,CASE!$U$4)</f>
        <v>0</v>
      </c>
      <c r="FHX15" s="568" cm="1">
        <f t="array" ref="FHX15">INDEX(FHX20:FHX22,CASE!$U$4)</f>
        <v>0</v>
      </c>
      <c r="FHY15" s="568" cm="1">
        <f t="array" ref="FHY15">INDEX(FHY20:FHY22,CASE!$U$4)</f>
        <v>0</v>
      </c>
      <c r="FHZ15" s="568" cm="1">
        <f t="array" ref="FHZ15">INDEX(FHZ20:FHZ22,CASE!$U$4)</f>
        <v>0</v>
      </c>
      <c r="FIA15" s="568" cm="1">
        <f t="array" ref="FIA15">INDEX(FIA20:FIA22,CASE!$U$4)</f>
        <v>0</v>
      </c>
      <c r="FIB15" s="568" cm="1">
        <f t="array" ref="FIB15">INDEX(FIB20:FIB22,CASE!$U$4)</f>
        <v>0</v>
      </c>
      <c r="FIC15" s="568" cm="1">
        <f t="array" ref="FIC15">INDEX(FIC20:FIC22,CASE!$U$4)</f>
        <v>0</v>
      </c>
      <c r="FID15" s="568" cm="1">
        <f t="array" ref="FID15">INDEX(FID20:FID22,CASE!$U$4)</f>
        <v>0</v>
      </c>
      <c r="FIE15" s="568" cm="1">
        <f t="array" ref="FIE15">INDEX(FIE20:FIE22,CASE!$U$4)</f>
        <v>0</v>
      </c>
      <c r="FIF15" s="568" cm="1">
        <f t="array" ref="FIF15">INDEX(FIF20:FIF22,CASE!$U$4)</f>
        <v>0</v>
      </c>
      <c r="FIG15" s="568" cm="1">
        <f t="array" ref="FIG15">INDEX(FIG20:FIG22,CASE!$U$4)</f>
        <v>0</v>
      </c>
      <c r="FIH15" s="568" cm="1">
        <f t="array" ref="FIH15">INDEX(FIH20:FIH22,CASE!$U$4)</f>
        <v>0</v>
      </c>
      <c r="FII15" s="568" cm="1">
        <f t="array" ref="FII15">INDEX(FII20:FII22,CASE!$U$4)</f>
        <v>0</v>
      </c>
      <c r="FIJ15" s="568" cm="1">
        <f t="array" ref="FIJ15">INDEX(FIJ20:FIJ22,CASE!$U$4)</f>
        <v>0</v>
      </c>
      <c r="FIK15" s="568" cm="1">
        <f t="array" ref="FIK15">INDEX(FIK20:FIK22,CASE!$U$4)</f>
        <v>0</v>
      </c>
      <c r="FIL15" s="568" cm="1">
        <f t="array" ref="FIL15">INDEX(FIL20:FIL22,CASE!$U$4)</f>
        <v>0</v>
      </c>
      <c r="FIM15" s="568" cm="1">
        <f t="array" ref="FIM15">INDEX(FIM20:FIM22,CASE!$U$4)</f>
        <v>0</v>
      </c>
      <c r="FIN15" s="568" cm="1">
        <f t="array" ref="FIN15">INDEX(FIN20:FIN22,CASE!$U$4)</f>
        <v>0</v>
      </c>
      <c r="FIO15" s="568" cm="1">
        <f t="array" ref="FIO15">INDEX(FIO20:FIO22,CASE!$U$4)</f>
        <v>0</v>
      </c>
      <c r="FIP15" s="568" cm="1">
        <f t="array" ref="FIP15">INDEX(FIP20:FIP22,CASE!$U$4)</f>
        <v>0</v>
      </c>
      <c r="FIQ15" s="568" cm="1">
        <f t="array" ref="FIQ15">INDEX(FIQ20:FIQ22,CASE!$U$4)</f>
        <v>0</v>
      </c>
      <c r="FIR15" s="568" cm="1">
        <f t="array" ref="FIR15">INDEX(FIR20:FIR22,CASE!$U$4)</f>
        <v>0</v>
      </c>
      <c r="FIS15" s="568" cm="1">
        <f t="array" ref="FIS15">INDEX(FIS20:FIS22,CASE!$U$4)</f>
        <v>0</v>
      </c>
      <c r="FIT15" s="568" cm="1">
        <f t="array" ref="FIT15">INDEX(FIT20:FIT22,CASE!$U$4)</f>
        <v>0</v>
      </c>
      <c r="FIU15" s="568" cm="1">
        <f t="array" ref="FIU15">INDEX(FIU20:FIU22,CASE!$U$4)</f>
        <v>0</v>
      </c>
      <c r="FIV15" s="568" cm="1">
        <f t="array" ref="FIV15">INDEX(FIV20:FIV22,CASE!$U$4)</f>
        <v>0</v>
      </c>
      <c r="FIW15" s="568" cm="1">
        <f t="array" ref="FIW15">INDEX(FIW20:FIW22,CASE!$U$4)</f>
        <v>0</v>
      </c>
      <c r="FIX15" s="568" cm="1">
        <f t="array" ref="FIX15">INDEX(FIX20:FIX22,CASE!$U$4)</f>
        <v>0</v>
      </c>
      <c r="FIY15" s="568" cm="1">
        <f t="array" ref="FIY15">INDEX(FIY20:FIY22,CASE!$U$4)</f>
        <v>0</v>
      </c>
      <c r="FIZ15" s="568" cm="1">
        <f t="array" ref="FIZ15">INDEX(FIZ20:FIZ22,CASE!$U$4)</f>
        <v>0</v>
      </c>
      <c r="FJA15" s="568" cm="1">
        <f t="array" ref="FJA15">INDEX(FJA20:FJA22,CASE!$U$4)</f>
        <v>0</v>
      </c>
      <c r="FJB15" s="568" cm="1">
        <f t="array" ref="FJB15">INDEX(FJB20:FJB22,CASE!$U$4)</f>
        <v>0</v>
      </c>
      <c r="FJC15" s="568" cm="1">
        <f t="array" ref="FJC15">INDEX(FJC20:FJC22,CASE!$U$4)</f>
        <v>0</v>
      </c>
      <c r="FJD15" s="568" cm="1">
        <f t="array" ref="FJD15">INDEX(FJD20:FJD22,CASE!$U$4)</f>
        <v>0</v>
      </c>
      <c r="FJE15" s="568" cm="1">
        <f t="array" ref="FJE15">INDEX(FJE20:FJE22,CASE!$U$4)</f>
        <v>0</v>
      </c>
      <c r="FJF15" s="568" cm="1">
        <f t="array" ref="FJF15">INDEX(FJF20:FJF22,CASE!$U$4)</f>
        <v>0</v>
      </c>
      <c r="FJG15" s="568" cm="1">
        <f t="array" ref="FJG15">INDEX(FJG20:FJG22,CASE!$U$4)</f>
        <v>0</v>
      </c>
      <c r="FJH15" s="568" cm="1">
        <f t="array" ref="FJH15">INDEX(FJH20:FJH22,CASE!$U$4)</f>
        <v>0</v>
      </c>
      <c r="FJI15" s="568" cm="1">
        <f t="array" ref="FJI15">INDEX(FJI20:FJI22,CASE!$U$4)</f>
        <v>0</v>
      </c>
      <c r="FJJ15" s="568" cm="1">
        <f t="array" ref="FJJ15">INDEX(FJJ20:FJJ22,CASE!$U$4)</f>
        <v>0</v>
      </c>
      <c r="FJK15" s="568" cm="1">
        <f t="array" ref="FJK15">INDEX(FJK20:FJK22,CASE!$U$4)</f>
        <v>0</v>
      </c>
      <c r="FJL15" s="568" cm="1">
        <f t="array" ref="FJL15">INDEX(FJL20:FJL22,CASE!$U$4)</f>
        <v>0</v>
      </c>
      <c r="FJM15" s="568" cm="1">
        <f t="array" ref="FJM15">INDEX(FJM20:FJM22,CASE!$U$4)</f>
        <v>0</v>
      </c>
      <c r="FJN15" s="568" cm="1">
        <f t="array" ref="FJN15">INDEX(FJN20:FJN22,CASE!$U$4)</f>
        <v>0</v>
      </c>
      <c r="FJO15" s="568" cm="1">
        <f t="array" ref="FJO15">INDEX(FJO20:FJO22,CASE!$U$4)</f>
        <v>0</v>
      </c>
      <c r="FJP15" s="568" cm="1">
        <f t="array" ref="FJP15">INDEX(FJP20:FJP22,CASE!$U$4)</f>
        <v>0</v>
      </c>
      <c r="FJQ15" s="568" cm="1">
        <f t="array" ref="FJQ15">INDEX(FJQ20:FJQ22,CASE!$U$4)</f>
        <v>0</v>
      </c>
      <c r="FJR15" s="568" cm="1">
        <f t="array" ref="FJR15">INDEX(FJR20:FJR22,CASE!$U$4)</f>
        <v>0</v>
      </c>
      <c r="FJS15" s="568" cm="1">
        <f t="array" ref="FJS15">INDEX(FJS20:FJS22,CASE!$U$4)</f>
        <v>0</v>
      </c>
      <c r="FJT15" s="568" cm="1">
        <f t="array" ref="FJT15">INDEX(FJT20:FJT22,CASE!$U$4)</f>
        <v>0</v>
      </c>
      <c r="FJU15" s="568" cm="1">
        <f t="array" ref="FJU15">INDEX(FJU20:FJU22,CASE!$U$4)</f>
        <v>0</v>
      </c>
      <c r="FJV15" s="568" cm="1">
        <f t="array" ref="FJV15">INDEX(FJV20:FJV22,CASE!$U$4)</f>
        <v>0</v>
      </c>
      <c r="FJW15" s="568" cm="1">
        <f t="array" ref="FJW15">INDEX(FJW20:FJW22,CASE!$U$4)</f>
        <v>0</v>
      </c>
      <c r="FJX15" s="568" cm="1">
        <f t="array" ref="FJX15">INDEX(FJX20:FJX22,CASE!$U$4)</f>
        <v>0</v>
      </c>
      <c r="FJY15" s="568" cm="1">
        <f t="array" ref="FJY15">INDEX(FJY20:FJY22,CASE!$U$4)</f>
        <v>0</v>
      </c>
      <c r="FJZ15" s="568" cm="1">
        <f t="array" ref="FJZ15">INDEX(FJZ20:FJZ22,CASE!$U$4)</f>
        <v>0</v>
      </c>
      <c r="FKA15" s="568" cm="1">
        <f t="array" ref="FKA15">INDEX(FKA20:FKA22,CASE!$U$4)</f>
        <v>0</v>
      </c>
      <c r="FKB15" s="568" cm="1">
        <f t="array" ref="FKB15">INDEX(FKB20:FKB22,CASE!$U$4)</f>
        <v>0</v>
      </c>
      <c r="FKC15" s="568" cm="1">
        <f t="array" ref="FKC15">INDEX(FKC20:FKC22,CASE!$U$4)</f>
        <v>0</v>
      </c>
      <c r="FKD15" s="568" cm="1">
        <f t="array" ref="FKD15">INDEX(FKD20:FKD22,CASE!$U$4)</f>
        <v>0</v>
      </c>
      <c r="FKE15" s="568" cm="1">
        <f t="array" ref="FKE15">INDEX(FKE20:FKE22,CASE!$U$4)</f>
        <v>0</v>
      </c>
      <c r="FKF15" s="568" cm="1">
        <f t="array" ref="FKF15">INDEX(FKF20:FKF22,CASE!$U$4)</f>
        <v>0</v>
      </c>
      <c r="FKG15" s="568" cm="1">
        <f t="array" ref="FKG15">INDEX(FKG20:FKG22,CASE!$U$4)</f>
        <v>0</v>
      </c>
      <c r="FKH15" s="568" cm="1">
        <f t="array" ref="FKH15">INDEX(FKH20:FKH22,CASE!$U$4)</f>
        <v>0</v>
      </c>
      <c r="FKI15" s="568" cm="1">
        <f t="array" ref="FKI15">INDEX(FKI20:FKI22,CASE!$U$4)</f>
        <v>0</v>
      </c>
      <c r="FKJ15" s="568" cm="1">
        <f t="array" ref="FKJ15">INDEX(FKJ20:FKJ22,CASE!$U$4)</f>
        <v>0</v>
      </c>
      <c r="FKK15" s="568" cm="1">
        <f t="array" ref="FKK15">INDEX(FKK20:FKK22,CASE!$U$4)</f>
        <v>0</v>
      </c>
      <c r="FKL15" s="568" cm="1">
        <f t="array" ref="FKL15">INDEX(FKL20:FKL22,CASE!$U$4)</f>
        <v>0</v>
      </c>
      <c r="FKM15" s="568" cm="1">
        <f t="array" ref="FKM15">INDEX(FKM20:FKM22,CASE!$U$4)</f>
        <v>0</v>
      </c>
      <c r="FKN15" s="568" cm="1">
        <f t="array" ref="FKN15">INDEX(FKN20:FKN22,CASE!$U$4)</f>
        <v>0</v>
      </c>
      <c r="FKO15" s="568" cm="1">
        <f t="array" ref="FKO15">INDEX(FKO20:FKO22,CASE!$U$4)</f>
        <v>0</v>
      </c>
      <c r="FKP15" s="568" cm="1">
        <f t="array" ref="FKP15">INDEX(FKP20:FKP22,CASE!$U$4)</f>
        <v>0</v>
      </c>
      <c r="FKQ15" s="568" cm="1">
        <f t="array" ref="FKQ15">INDEX(FKQ20:FKQ22,CASE!$U$4)</f>
        <v>0</v>
      </c>
      <c r="FKR15" s="568" cm="1">
        <f t="array" ref="FKR15">INDEX(FKR20:FKR22,CASE!$U$4)</f>
        <v>0</v>
      </c>
      <c r="FKS15" s="568" cm="1">
        <f t="array" ref="FKS15">INDEX(FKS20:FKS22,CASE!$U$4)</f>
        <v>0</v>
      </c>
      <c r="FKT15" s="568" cm="1">
        <f t="array" ref="FKT15">INDEX(FKT20:FKT22,CASE!$U$4)</f>
        <v>0</v>
      </c>
      <c r="FKU15" s="568" cm="1">
        <f t="array" ref="FKU15">INDEX(FKU20:FKU22,CASE!$U$4)</f>
        <v>0</v>
      </c>
      <c r="FKV15" s="568" cm="1">
        <f t="array" ref="FKV15">INDEX(FKV20:FKV22,CASE!$U$4)</f>
        <v>0</v>
      </c>
      <c r="FKW15" s="568" cm="1">
        <f t="array" ref="FKW15">INDEX(FKW20:FKW22,CASE!$U$4)</f>
        <v>0</v>
      </c>
      <c r="FKX15" s="568" cm="1">
        <f t="array" ref="FKX15">INDEX(FKX20:FKX22,CASE!$U$4)</f>
        <v>0</v>
      </c>
      <c r="FKY15" s="568" cm="1">
        <f t="array" ref="FKY15">INDEX(FKY20:FKY22,CASE!$U$4)</f>
        <v>0</v>
      </c>
      <c r="FKZ15" s="568" cm="1">
        <f t="array" ref="FKZ15">INDEX(FKZ20:FKZ22,CASE!$U$4)</f>
        <v>0</v>
      </c>
      <c r="FLA15" s="568" cm="1">
        <f t="array" ref="FLA15">INDEX(FLA20:FLA22,CASE!$U$4)</f>
        <v>0</v>
      </c>
      <c r="FLB15" s="568" cm="1">
        <f t="array" ref="FLB15">INDEX(FLB20:FLB22,CASE!$U$4)</f>
        <v>0</v>
      </c>
      <c r="FLC15" s="568" cm="1">
        <f t="array" ref="FLC15">INDEX(FLC20:FLC22,CASE!$U$4)</f>
        <v>0</v>
      </c>
      <c r="FLD15" s="568" cm="1">
        <f t="array" ref="FLD15">INDEX(FLD20:FLD22,CASE!$U$4)</f>
        <v>0</v>
      </c>
      <c r="FLE15" s="568" cm="1">
        <f t="array" ref="FLE15">INDEX(FLE20:FLE22,CASE!$U$4)</f>
        <v>0</v>
      </c>
      <c r="FLF15" s="568" cm="1">
        <f t="array" ref="FLF15">INDEX(FLF20:FLF22,CASE!$U$4)</f>
        <v>0</v>
      </c>
      <c r="FLG15" s="568" cm="1">
        <f t="array" ref="FLG15">INDEX(FLG20:FLG22,CASE!$U$4)</f>
        <v>0</v>
      </c>
      <c r="FLH15" s="568" cm="1">
        <f t="array" ref="FLH15">INDEX(FLH20:FLH22,CASE!$U$4)</f>
        <v>0</v>
      </c>
      <c r="FLI15" s="568" cm="1">
        <f t="array" ref="FLI15">INDEX(FLI20:FLI22,CASE!$U$4)</f>
        <v>0</v>
      </c>
      <c r="FLJ15" s="568" cm="1">
        <f t="array" ref="FLJ15">INDEX(FLJ20:FLJ22,CASE!$U$4)</f>
        <v>0</v>
      </c>
      <c r="FLK15" s="568" cm="1">
        <f t="array" ref="FLK15">INDEX(FLK20:FLK22,CASE!$U$4)</f>
        <v>0</v>
      </c>
      <c r="FLL15" s="568" cm="1">
        <f t="array" ref="FLL15">INDEX(FLL20:FLL22,CASE!$U$4)</f>
        <v>0</v>
      </c>
      <c r="FLM15" s="568" cm="1">
        <f t="array" ref="FLM15">INDEX(FLM20:FLM22,CASE!$U$4)</f>
        <v>0</v>
      </c>
      <c r="FLN15" s="568" cm="1">
        <f t="array" ref="FLN15">INDEX(FLN20:FLN22,CASE!$U$4)</f>
        <v>0</v>
      </c>
      <c r="FLO15" s="568" cm="1">
        <f t="array" ref="FLO15">INDEX(FLO20:FLO22,CASE!$U$4)</f>
        <v>0</v>
      </c>
      <c r="FLP15" s="568" cm="1">
        <f t="array" ref="FLP15">INDEX(FLP20:FLP22,CASE!$U$4)</f>
        <v>0</v>
      </c>
      <c r="FLQ15" s="568" cm="1">
        <f t="array" ref="FLQ15">INDEX(FLQ20:FLQ22,CASE!$U$4)</f>
        <v>0</v>
      </c>
      <c r="FLR15" s="568" cm="1">
        <f t="array" ref="FLR15">INDEX(FLR20:FLR22,CASE!$U$4)</f>
        <v>0</v>
      </c>
      <c r="FLS15" s="568" cm="1">
        <f t="array" ref="FLS15">INDEX(FLS20:FLS22,CASE!$U$4)</f>
        <v>0</v>
      </c>
      <c r="FLT15" s="568" cm="1">
        <f t="array" ref="FLT15">INDEX(FLT20:FLT22,CASE!$U$4)</f>
        <v>0</v>
      </c>
      <c r="FLU15" s="568" cm="1">
        <f t="array" ref="FLU15">INDEX(FLU20:FLU22,CASE!$U$4)</f>
        <v>0</v>
      </c>
      <c r="FLV15" s="568" cm="1">
        <f t="array" ref="FLV15">INDEX(FLV20:FLV22,CASE!$U$4)</f>
        <v>0</v>
      </c>
      <c r="FLW15" s="568" cm="1">
        <f t="array" ref="FLW15">INDEX(FLW20:FLW22,CASE!$U$4)</f>
        <v>0</v>
      </c>
      <c r="FLX15" s="568" cm="1">
        <f t="array" ref="FLX15">INDEX(FLX20:FLX22,CASE!$U$4)</f>
        <v>0</v>
      </c>
      <c r="FLY15" s="568" cm="1">
        <f t="array" ref="FLY15">INDEX(FLY20:FLY22,CASE!$U$4)</f>
        <v>0</v>
      </c>
      <c r="FLZ15" s="568" cm="1">
        <f t="array" ref="FLZ15">INDEX(FLZ20:FLZ22,CASE!$U$4)</f>
        <v>0</v>
      </c>
      <c r="FMA15" s="568" cm="1">
        <f t="array" ref="FMA15">INDEX(FMA20:FMA22,CASE!$U$4)</f>
        <v>0</v>
      </c>
      <c r="FMB15" s="568" cm="1">
        <f t="array" ref="FMB15">INDEX(FMB20:FMB22,CASE!$U$4)</f>
        <v>0</v>
      </c>
      <c r="FMC15" s="568" cm="1">
        <f t="array" ref="FMC15">INDEX(FMC20:FMC22,CASE!$U$4)</f>
        <v>0</v>
      </c>
      <c r="FMD15" s="568" cm="1">
        <f t="array" ref="FMD15">INDEX(FMD20:FMD22,CASE!$U$4)</f>
        <v>0</v>
      </c>
      <c r="FME15" s="568" cm="1">
        <f t="array" ref="FME15">INDEX(FME20:FME22,CASE!$U$4)</f>
        <v>0</v>
      </c>
      <c r="FMF15" s="568" cm="1">
        <f t="array" ref="FMF15">INDEX(FMF20:FMF22,CASE!$U$4)</f>
        <v>0</v>
      </c>
      <c r="FMG15" s="568" cm="1">
        <f t="array" ref="FMG15">INDEX(FMG20:FMG22,CASE!$U$4)</f>
        <v>0</v>
      </c>
      <c r="FMH15" s="568" cm="1">
        <f t="array" ref="FMH15">INDEX(FMH20:FMH22,CASE!$U$4)</f>
        <v>0</v>
      </c>
      <c r="FMI15" s="568" cm="1">
        <f t="array" ref="FMI15">INDEX(FMI20:FMI22,CASE!$U$4)</f>
        <v>0</v>
      </c>
      <c r="FMJ15" s="568" cm="1">
        <f t="array" ref="FMJ15">INDEX(FMJ20:FMJ22,CASE!$U$4)</f>
        <v>0</v>
      </c>
      <c r="FMK15" s="568" cm="1">
        <f t="array" ref="FMK15">INDEX(FMK20:FMK22,CASE!$U$4)</f>
        <v>0</v>
      </c>
      <c r="FML15" s="568" cm="1">
        <f t="array" ref="FML15">INDEX(FML20:FML22,CASE!$U$4)</f>
        <v>0</v>
      </c>
      <c r="FMM15" s="568" cm="1">
        <f t="array" ref="FMM15">INDEX(FMM20:FMM22,CASE!$U$4)</f>
        <v>0</v>
      </c>
      <c r="FMN15" s="568" cm="1">
        <f t="array" ref="FMN15">INDEX(FMN20:FMN22,CASE!$U$4)</f>
        <v>0</v>
      </c>
      <c r="FMO15" s="568" cm="1">
        <f t="array" ref="FMO15">INDEX(FMO20:FMO22,CASE!$U$4)</f>
        <v>0</v>
      </c>
      <c r="FMP15" s="568" cm="1">
        <f t="array" ref="FMP15">INDEX(FMP20:FMP22,CASE!$U$4)</f>
        <v>0</v>
      </c>
      <c r="FMQ15" s="568" cm="1">
        <f t="array" ref="FMQ15">INDEX(FMQ20:FMQ22,CASE!$U$4)</f>
        <v>0</v>
      </c>
      <c r="FMR15" s="568" cm="1">
        <f t="array" ref="FMR15">INDEX(FMR20:FMR22,CASE!$U$4)</f>
        <v>0</v>
      </c>
      <c r="FMS15" s="568" cm="1">
        <f t="array" ref="FMS15">INDEX(FMS20:FMS22,CASE!$U$4)</f>
        <v>0</v>
      </c>
      <c r="FMT15" s="568" cm="1">
        <f t="array" ref="FMT15">INDEX(FMT20:FMT22,CASE!$U$4)</f>
        <v>0</v>
      </c>
      <c r="FMU15" s="568" cm="1">
        <f t="array" ref="FMU15">INDEX(FMU20:FMU22,CASE!$U$4)</f>
        <v>0</v>
      </c>
      <c r="FMV15" s="568" cm="1">
        <f t="array" ref="FMV15">INDEX(FMV20:FMV22,CASE!$U$4)</f>
        <v>0</v>
      </c>
      <c r="FMW15" s="568" cm="1">
        <f t="array" ref="FMW15">INDEX(FMW20:FMW22,CASE!$U$4)</f>
        <v>0</v>
      </c>
      <c r="FMX15" s="568" cm="1">
        <f t="array" ref="FMX15">INDEX(FMX20:FMX22,CASE!$U$4)</f>
        <v>0</v>
      </c>
      <c r="FMY15" s="568" cm="1">
        <f t="array" ref="FMY15">INDEX(FMY20:FMY22,CASE!$U$4)</f>
        <v>0</v>
      </c>
      <c r="FMZ15" s="568" cm="1">
        <f t="array" ref="FMZ15">INDEX(FMZ20:FMZ22,CASE!$U$4)</f>
        <v>0</v>
      </c>
      <c r="FNA15" s="568" cm="1">
        <f t="array" ref="FNA15">INDEX(FNA20:FNA22,CASE!$U$4)</f>
        <v>0</v>
      </c>
      <c r="FNB15" s="568" cm="1">
        <f t="array" ref="FNB15">INDEX(FNB20:FNB22,CASE!$U$4)</f>
        <v>0</v>
      </c>
      <c r="FNC15" s="568" cm="1">
        <f t="array" ref="FNC15">INDEX(FNC20:FNC22,CASE!$U$4)</f>
        <v>0</v>
      </c>
      <c r="FND15" s="568" cm="1">
        <f t="array" ref="FND15">INDEX(FND20:FND22,CASE!$U$4)</f>
        <v>0</v>
      </c>
      <c r="FNE15" s="568" cm="1">
        <f t="array" ref="FNE15">INDEX(FNE20:FNE22,CASE!$U$4)</f>
        <v>0</v>
      </c>
      <c r="FNF15" s="568" cm="1">
        <f t="array" ref="FNF15">INDEX(FNF20:FNF22,CASE!$U$4)</f>
        <v>0</v>
      </c>
      <c r="FNG15" s="568" cm="1">
        <f t="array" ref="FNG15">INDEX(FNG20:FNG22,CASE!$U$4)</f>
        <v>0</v>
      </c>
      <c r="FNH15" s="568" cm="1">
        <f t="array" ref="FNH15">INDEX(FNH20:FNH22,CASE!$U$4)</f>
        <v>0</v>
      </c>
      <c r="FNI15" s="568" cm="1">
        <f t="array" ref="FNI15">INDEX(FNI20:FNI22,CASE!$U$4)</f>
        <v>0</v>
      </c>
      <c r="FNJ15" s="568" cm="1">
        <f t="array" ref="FNJ15">INDEX(FNJ20:FNJ22,CASE!$U$4)</f>
        <v>0</v>
      </c>
      <c r="FNK15" s="568" cm="1">
        <f t="array" ref="FNK15">INDEX(FNK20:FNK22,CASE!$U$4)</f>
        <v>0</v>
      </c>
      <c r="FNL15" s="568" cm="1">
        <f t="array" ref="FNL15">INDEX(FNL20:FNL22,CASE!$U$4)</f>
        <v>0</v>
      </c>
      <c r="FNM15" s="568" cm="1">
        <f t="array" ref="FNM15">INDEX(FNM20:FNM22,CASE!$U$4)</f>
        <v>0</v>
      </c>
      <c r="FNN15" s="568" cm="1">
        <f t="array" ref="FNN15">INDEX(FNN20:FNN22,CASE!$U$4)</f>
        <v>0</v>
      </c>
      <c r="FNO15" s="568" cm="1">
        <f t="array" ref="FNO15">INDEX(FNO20:FNO22,CASE!$U$4)</f>
        <v>0</v>
      </c>
      <c r="FNP15" s="568" cm="1">
        <f t="array" ref="FNP15">INDEX(FNP20:FNP22,CASE!$U$4)</f>
        <v>0</v>
      </c>
      <c r="FNQ15" s="568" cm="1">
        <f t="array" ref="FNQ15">INDEX(FNQ20:FNQ22,CASE!$U$4)</f>
        <v>0</v>
      </c>
      <c r="FNR15" s="568" cm="1">
        <f t="array" ref="FNR15">INDEX(FNR20:FNR22,CASE!$U$4)</f>
        <v>0</v>
      </c>
      <c r="FNS15" s="568" cm="1">
        <f t="array" ref="FNS15">INDEX(FNS20:FNS22,CASE!$U$4)</f>
        <v>0</v>
      </c>
      <c r="FNT15" s="568" cm="1">
        <f t="array" ref="FNT15">INDEX(FNT20:FNT22,CASE!$U$4)</f>
        <v>0</v>
      </c>
      <c r="FNU15" s="568" cm="1">
        <f t="array" ref="FNU15">INDEX(FNU20:FNU22,CASE!$U$4)</f>
        <v>0</v>
      </c>
      <c r="FNV15" s="568" cm="1">
        <f t="array" ref="FNV15">INDEX(FNV20:FNV22,CASE!$U$4)</f>
        <v>0</v>
      </c>
      <c r="FNW15" s="568" cm="1">
        <f t="array" ref="FNW15">INDEX(FNW20:FNW22,CASE!$U$4)</f>
        <v>0</v>
      </c>
      <c r="FNX15" s="568" cm="1">
        <f t="array" ref="FNX15">INDEX(FNX20:FNX22,CASE!$U$4)</f>
        <v>0</v>
      </c>
      <c r="FNY15" s="568" cm="1">
        <f t="array" ref="FNY15">INDEX(FNY20:FNY22,CASE!$U$4)</f>
        <v>0</v>
      </c>
      <c r="FNZ15" s="568" cm="1">
        <f t="array" ref="FNZ15">INDEX(FNZ20:FNZ22,CASE!$U$4)</f>
        <v>0</v>
      </c>
      <c r="FOA15" s="568" cm="1">
        <f t="array" ref="FOA15">INDEX(FOA20:FOA22,CASE!$U$4)</f>
        <v>0</v>
      </c>
      <c r="FOB15" s="568" cm="1">
        <f t="array" ref="FOB15">INDEX(FOB20:FOB22,CASE!$U$4)</f>
        <v>0</v>
      </c>
      <c r="FOC15" s="568" cm="1">
        <f t="array" ref="FOC15">INDEX(FOC20:FOC22,CASE!$U$4)</f>
        <v>0</v>
      </c>
      <c r="FOD15" s="568" cm="1">
        <f t="array" ref="FOD15">INDEX(FOD20:FOD22,CASE!$U$4)</f>
        <v>0</v>
      </c>
      <c r="FOE15" s="568" cm="1">
        <f t="array" ref="FOE15">INDEX(FOE20:FOE22,CASE!$U$4)</f>
        <v>0</v>
      </c>
      <c r="FOF15" s="568" cm="1">
        <f t="array" ref="FOF15">INDEX(FOF20:FOF22,CASE!$U$4)</f>
        <v>0</v>
      </c>
      <c r="FOG15" s="568" cm="1">
        <f t="array" ref="FOG15">INDEX(FOG20:FOG22,CASE!$U$4)</f>
        <v>0</v>
      </c>
      <c r="FOH15" s="568" cm="1">
        <f t="array" ref="FOH15">INDEX(FOH20:FOH22,CASE!$U$4)</f>
        <v>0</v>
      </c>
      <c r="FOI15" s="568" cm="1">
        <f t="array" ref="FOI15">INDEX(FOI20:FOI22,CASE!$U$4)</f>
        <v>0</v>
      </c>
      <c r="FOJ15" s="568" cm="1">
        <f t="array" ref="FOJ15">INDEX(FOJ20:FOJ22,CASE!$U$4)</f>
        <v>0</v>
      </c>
      <c r="FOK15" s="568" cm="1">
        <f t="array" ref="FOK15">INDEX(FOK20:FOK22,CASE!$U$4)</f>
        <v>0</v>
      </c>
      <c r="FOL15" s="568" cm="1">
        <f t="array" ref="FOL15">INDEX(FOL20:FOL22,CASE!$U$4)</f>
        <v>0</v>
      </c>
      <c r="FOM15" s="568" cm="1">
        <f t="array" ref="FOM15">INDEX(FOM20:FOM22,CASE!$U$4)</f>
        <v>0</v>
      </c>
      <c r="FON15" s="568" cm="1">
        <f t="array" ref="FON15">INDEX(FON20:FON22,CASE!$U$4)</f>
        <v>0</v>
      </c>
      <c r="FOO15" s="568" cm="1">
        <f t="array" ref="FOO15">INDEX(FOO20:FOO22,CASE!$U$4)</f>
        <v>0</v>
      </c>
      <c r="FOP15" s="568" cm="1">
        <f t="array" ref="FOP15">INDEX(FOP20:FOP22,CASE!$U$4)</f>
        <v>0</v>
      </c>
      <c r="FOQ15" s="568" cm="1">
        <f t="array" ref="FOQ15">INDEX(FOQ20:FOQ22,CASE!$U$4)</f>
        <v>0</v>
      </c>
      <c r="FOR15" s="568" cm="1">
        <f t="array" ref="FOR15">INDEX(FOR20:FOR22,CASE!$U$4)</f>
        <v>0</v>
      </c>
      <c r="FOS15" s="568" cm="1">
        <f t="array" ref="FOS15">INDEX(FOS20:FOS22,CASE!$U$4)</f>
        <v>0</v>
      </c>
      <c r="FOT15" s="568" cm="1">
        <f t="array" ref="FOT15">INDEX(FOT20:FOT22,CASE!$U$4)</f>
        <v>0</v>
      </c>
      <c r="FOU15" s="568" cm="1">
        <f t="array" ref="FOU15">INDEX(FOU20:FOU22,CASE!$U$4)</f>
        <v>0</v>
      </c>
      <c r="FOV15" s="568" cm="1">
        <f t="array" ref="FOV15">INDEX(FOV20:FOV22,CASE!$U$4)</f>
        <v>0</v>
      </c>
      <c r="FOW15" s="568" cm="1">
        <f t="array" ref="FOW15">INDEX(FOW20:FOW22,CASE!$U$4)</f>
        <v>0</v>
      </c>
      <c r="FOX15" s="568" cm="1">
        <f t="array" ref="FOX15">INDEX(FOX20:FOX22,CASE!$U$4)</f>
        <v>0</v>
      </c>
      <c r="FOY15" s="568" cm="1">
        <f t="array" ref="FOY15">INDEX(FOY20:FOY22,CASE!$U$4)</f>
        <v>0</v>
      </c>
      <c r="FOZ15" s="568" cm="1">
        <f t="array" ref="FOZ15">INDEX(FOZ20:FOZ22,CASE!$U$4)</f>
        <v>0</v>
      </c>
      <c r="FPA15" s="568" cm="1">
        <f t="array" ref="FPA15">INDEX(FPA20:FPA22,CASE!$U$4)</f>
        <v>0</v>
      </c>
      <c r="FPB15" s="568" cm="1">
        <f t="array" ref="FPB15">INDEX(FPB20:FPB22,CASE!$U$4)</f>
        <v>0</v>
      </c>
      <c r="FPC15" s="568" cm="1">
        <f t="array" ref="FPC15">INDEX(FPC20:FPC22,CASE!$U$4)</f>
        <v>0</v>
      </c>
      <c r="FPD15" s="568" cm="1">
        <f t="array" ref="FPD15">INDEX(FPD20:FPD22,CASE!$U$4)</f>
        <v>0</v>
      </c>
      <c r="FPE15" s="568" cm="1">
        <f t="array" ref="FPE15">INDEX(FPE20:FPE22,CASE!$U$4)</f>
        <v>0</v>
      </c>
      <c r="FPF15" s="568" cm="1">
        <f t="array" ref="FPF15">INDEX(FPF20:FPF22,CASE!$U$4)</f>
        <v>0</v>
      </c>
      <c r="FPG15" s="568" cm="1">
        <f t="array" ref="FPG15">INDEX(FPG20:FPG22,CASE!$U$4)</f>
        <v>0</v>
      </c>
      <c r="FPH15" s="568" cm="1">
        <f t="array" ref="FPH15">INDEX(FPH20:FPH22,CASE!$U$4)</f>
        <v>0</v>
      </c>
      <c r="FPI15" s="568" cm="1">
        <f t="array" ref="FPI15">INDEX(FPI20:FPI22,CASE!$U$4)</f>
        <v>0</v>
      </c>
      <c r="FPJ15" s="568" cm="1">
        <f t="array" ref="FPJ15">INDEX(FPJ20:FPJ22,CASE!$U$4)</f>
        <v>0</v>
      </c>
      <c r="FPK15" s="568" cm="1">
        <f t="array" ref="FPK15">INDEX(FPK20:FPK22,CASE!$U$4)</f>
        <v>0</v>
      </c>
      <c r="FPL15" s="568" cm="1">
        <f t="array" ref="FPL15">INDEX(FPL20:FPL22,CASE!$U$4)</f>
        <v>0</v>
      </c>
      <c r="FPM15" s="568" cm="1">
        <f t="array" ref="FPM15">INDEX(FPM20:FPM22,CASE!$U$4)</f>
        <v>0</v>
      </c>
      <c r="FPN15" s="568" cm="1">
        <f t="array" ref="FPN15">INDEX(FPN20:FPN22,CASE!$U$4)</f>
        <v>0</v>
      </c>
      <c r="FPO15" s="568" cm="1">
        <f t="array" ref="FPO15">INDEX(FPO20:FPO22,CASE!$U$4)</f>
        <v>0</v>
      </c>
      <c r="FPP15" s="568" cm="1">
        <f t="array" ref="FPP15">INDEX(FPP20:FPP22,CASE!$U$4)</f>
        <v>0</v>
      </c>
      <c r="FPQ15" s="568" cm="1">
        <f t="array" ref="FPQ15">INDEX(FPQ20:FPQ22,CASE!$U$4)</f>
        <v>0</v>
      </c>
      <c r="FPR15" s="568" cm="1">
        <f t="array" ref="FPR15">INDEX(FPR20:FPR22,CASE!$U$4)</f>
        <v>0</v>
      </c>
      <c r="FPS15" s="568" cm="1">
        <f t="array" ref="FPS15">INDEX(FPS20:FPS22,CASE!$U$4)</f>
        <v>0</v>
      </c>
      <c r="FPT15" s="568" cm="1">
        <f t="array" ref="FPT15">INDEX(FPT20:FPT22,CASE!$U$4)</f>
        <v>0</v>
      </c>
      <c r="FPU15" s="568" cm="1">
        <f t="array" ref="FPU15">INDEX(FPU20:FPU22,CASE!$U$4)</f>
        <v>0</v>
      </c>
      <c r="FPV15" s="568" cm="1">
        <f t="array" ref="FPV15">INDEX(FPV20:FPV22,CASE!$U$4)</f>
        <v>0</v>
      </c>
      <c r="FPW15" s="568" cm="1">
        <f t="array" ref="FPW15">INDEX(FPW20:FPW22,CASE!$U$4)</f>
        <v>0</v>
      </c>
      <c r="FPX15" s="568" cm="1">
        <f t="array" ref="FPX15">INDEX(FPX20:FPX22,CASE!$U$4)</f>
        <v>0</v>
      </c>
      <c r="FPY15" s="568" cm="1">
        <f t="array" ref="FPY15">INDEX(FPY20:FPY22,CASE!$U$4)</f>
        <v>0</v>
      </c>
      <c r="FPZ15" s="568" cm="1">
        <f t="array" ref="FPZ15">INDEX(FPZ20:FPZ22,CASE!$U$4)</f>
        <v>0</v>
      </c>
      <c r="FQA15" s="568" cm="1">
        <f t="array" ref="FQA15">INDEX(FQA20:FQA22,CASE!$U$4)</f>
        <v>0</v>
      </c>
      <c r="FQB15" s="568" cm="1">
        <f t="array" ref="FQB15">INDEX(FQB20:FQB22,CASE!$U$4)</f>
        <v>0</v>
      </c>
      <c r="FQC15" s="568" cm="1">
        <f t="array" ref="FQC15">INDEX(FQC20:FQC22,CASE!$U$4)</f>
        <v>0</v>
      </c>
      <c r="FQD15" s="568" cm="1">
        <f t="array" ref="FQD15">INDEX(FQD20:FQD22,CASE!$U$4)</f>
        <v>0</v>
      </c>
      <c r="FQE15" s="568" cm="1">
        <f t="array" ref="FQE15">INDEX(FQE20:FQE22,CASE!$U$4)</f>
        <v>0</v>
      </c>
      <c r="FQF15" s="568" cm="1">
        <f t="array" ref="FQF15">INDEX(FQF20:FQF22,CASE!$U$4)</f>
        <v>0</v>
      </c>
      <c r="FQG15" s="568" cm="1">
        <f t="array" ref="FQG15">INDEX(FQG20:FQG22,CASE!$U$4)</f>
        <v>0</v>
      </c>
      <c r="FQH15" s="568" cm="1">
        <f t="array" ref="FQH15">INDEX(FQH20:FQH22,CASE!$U$4)</f>
        <v>0</v>
      </c>
      <c r="FQI15" s="568" cm="1">
        <f t="array" ref="FQI15">INDEX(FQI20:FQI22,CASE!$U$4)</f>
        <v>0</v>
      </c>
      <c r="FQJ15" s="568" cm="1">
        <f t="array" ref="FQJ15">INDEX(FQJ20:FQJ22,CASE!$U$4)</f>
        <v>0</v>
      </c>
      <c r="FQK15" s="568" cm="1">
        <f t="array" ref="FQK15">INDEX(FQK20:FQK22,CASE!$U$4)</f>
        <v>0</v>
      </c>
      <c r="FQL15" s="568" cm="1">
        <f t="array" ref="FQL15">INDEX(FQL20:FQL22,CASE!$U$4)</f>
        <v>0</v>
      </c>
      <c r="FQM15" s="568" cm="1">
        <f t="array" ref="FQM15">INDEX(FQM20:FQM22,CASE!$U$4)</f>
        <v>0</v>
      </c>
      <c r="FQN15" s="568" cm="1">
        <f t="array" ref="FQN15">INDEX(FQN20:FQN22,CASE!$U$4)</f>
        <v>0</v>
      </c>
      <c r="FQO15" s="568" cm="1">
        <f t="array" ref="FQO15">INDEX(FQO20:FQO22,CASE!$U$4)</f>
        <v>0</v>
      </c>
      <c r="FQP15" s="568" cm="1">
        <f t="array" ref="FQP15">INDEX(FQP20:FQP22,CASE!$U$4)</f>
        <v>0</v>
      </c>
      <c r="FQQ15" s="568" cm="1">
        <f t="array" ref="FQQ15">INDEX(FQQ20:FQQ22,CASE!$U$4)</f>
        <v>0</v>
      </c>
      <c r="FQR15" s="568" cm="1">
        <f t="array" ref="FQR15">INDEX(FQR20:FQR22,CASE!$U$4)</f>
        <v>0</v>
      </c>
      <c r="FQS15" s="568" cm="1">
        <f t="array" ref="FQS15">INDEX(FQS20:FQS22,CASE!$U$4)</f>
        <v>0</v>
      </c>
      <c r="FQT15" s="568" cm="1">
        <f t="array" ref="FQT15">INDEX(FQT20:FQT22,CASE!$U$4)</f>
        <v>0</v>
      </c>
      <c r="FQU15" s="568" cm="1">
        <f t="array" ref="FQU15">INDEX(FQU20:FQU22,CASE!$U$4)</f>
        <v>0</v>
      </c>
      <c r="FQV15" s="568" cm="1">
        <f t="array" ref="FQV15">INDEX(FQV20:FQV22,CASE!$U$4)</f>
        <v>0</v>
      </c>
      <c r="FQW15" s="568" cm="1">
        <f t="array" ref="FQW15">INDEX(FQW20:FQW22,CASE!$U$4)</f>
        <v>0</v>
      </c>
      <c r="FQX15" s="568" cm="1">
        <f t="array" ref="FQX15">INDEX(FQX20:FQX22,CASE!$U$4)</f>
        <v>0</v>
      </c>
      <c r="FQY15" s="568" cm="1">
        <f t="array" ref="FQY15">INDEX(FQY20:FQY22,CASE!$U$4)</f>
        <v>0</v>
      </c>
      <c r="FQZ15" s="568" cm="1">
        <f t="array" ref="FQZ15">INDEX(FQZ20:FQZ22,CASE!$U$4)</f>
        <v>0</v>
      </c>
      <c r="FRA15" s="568" cm="1">
        <f t="array" ref="FRA15">INDEX(FRA20:FRA22,CASE!$U$4)</f>
        <v>0</v>
      </c>
      <c r="FRB15" s="568" cm="1">
        <f t="array" ref="FRB15">INDEX(FRB20:FRB22,CASE!$U$4)</f>
        <v>0</v>
      </c>
      <c r="FRC15" s="568" cm="1">
        <f t="array" ref="FRC15">INDEX(FRC20:FRC22,CASE!$U$4)</f>
        <v>0</v>
      </c>
      <c r="FRD15" s="568" cm="1">
        <f t="array" ref="FRD15">INDEX(FRD20:FRD22,CASE!$U$4)</f>
        <v>0</v>
      </c>
      <c r="FRE15" s="568" cm="1">
        <f t="array" ref="FRE15">INDEX(FRE20:FRE22,CASE!$U$4)</f>
        <v>0</v>
      </c>
      <c r="FRF15" s="568" cm="1">
        <f t="array" ref="FRF15">INDEX(FRF20:FRF22,CASE!$U$4)</f>
        <v>0</v>
      </c>
      <c r="FRG15" s="568" cm="1">
        <f t="array" ref="FRG15">INDEX(FRG20:FRG22,CASE!$U$4)</f>
        <v>0</v>
      </c>
      <c r="FRH15" s="568" cm="1">
        <f t="array" ref="FRH15">INDEX(FRH20:FRH22,CASE!$U$4)</f>
        <v>0</v>
      </c>
      <c r="FRI15" s="568" cm="1">
        <f t="array" ref="FRI15">INDEX(FRI20:FRI22,CASE!$U$4)</f>
        <v>0</v>
      </c>
      <c r="FRJ15" s="568" cm="1">
        <f t="array" ref="FRJ15">INDEX(FRJ20:FRJ22,CASE!$U$4)</f>
        <v>0</v>
      </c>
      <c r="FRK15" s="568" cm="1">
        <f t="array" ref="FRK15">INDEX(FRK20:FRK22,CASE!$U$4)</f>
        <v>0</v>
      </c>
      <c r="FRL15" s="568" cm="1">
        <f t="array" ref="FRL15">INDEX(FRL20:FRL22,CASE!$U$4)</f>
        <v>0</v>
      </c>
      <c r="FRM15" s="568" cm="1">
        <f t="array" ref="FRM15">INDEX(FRM20:FRM22,CASE!$U$4)</f>
        <v>0</v>
      </c>
      <c r="FRN15" s="568" cm="1">
        <f t="array" ref="FRN15">INDEX(FRN20:FRN22,CASE!$U$4)</f>
        <v>0</v>
      </c>
      <c r="FRO15" s="568" cm="1">
        <f t="array" ref="FRO15">INDEX(FRO20:FRO22,CASE!$U$4)</f>
        <v>0</v>
      </c>
      <c r="FRP15" s="568" cm="1">
        <f t="array" ref="FRP15">INDEX(FRP20:FRP22,CASE!$U$4)</f>
        <v>0</v>
      </c>
      <c r="FRQ15" s="568" cm="1">
        <f t="array" ref="FRQ15">INDEX(FRQ20:FRQ22,CASE!$U$4)</f>
        <v>0</v>
      </c>
      <c r="FRR15" s="568" cm="1">
        <f t="array" ref="FRR15">INDEX(FRR20:FRR22,CASE!$U$4)</f>
        <v>0</v>
      </c>
      <c r="FRS15" s="568" cm="1">
        <f t="array" ref="FRS15">INDEX(FRS20:FRS22,CASE!$U$4)</f>
        <v>0</v>
      </c>
      <c r="FRT15" s="568" cm="1">
        <f t="array" ref="FRT15">INDEX(FRT20:FRT22,CASE!$U$4)</f>
        <v>0</v>
      </c>
      <c r="FRU15" s="568" cm="1">
        <f t="array" ref="FRU15">INDEX(FRU20:FRU22,CASE!$U$4)</f>
        <v>0</v>
      </c>
      <c r="FRV15" s="568" cm="1">
        <f t="array" ref="FRV15">INDEX(FRV20:FRV22,CASE!$U$4)</f>
        <v>0</v>
      </c>
      <c r="FRW15" s="568" cm="1">
        <f t="array" ref="FRW15">INDEX(FRW20:FRW22,CASE!$U$4)</f>
        <v>0</v>
      </c>
      <c r="FRX15" s="568" cm="1">
        <f t="array" ref="FRX15">INDEX(FRX20:FRX22,CASE!$U$4)</f>
        <v>0</v>
      </c>
      <c r="FRY15" s="568" cm="1">
        <f t="array" ref="FRY15">INDEX(FRY20:FRY22,CASE!$U$4)</f>
        <v>0</v>
      </c>
      <c r="FRZ15" s="568" cm="1">
        <f t="array" ref="FRZ15">INDEX(FRZ20:FRZ22,CASE!$U$4)</f>
        <v>0</v>
      </c>
      <c r="FSA15" s="568" cm="1">
        <f t="array" ref="FSA15">INDEX(FSA20:FSA22,CASE!$U$4)</f>
        <v>0</v>
      </c>
      <c r="FSB15" s="568" cm="1">
        <f t="array" ref="FSB15">INDEX(FSB20:FSB22,CASE!$U$4)</f>
        <v>0</v>
      </c>
      <c r="FSC15" s="568" cm="1">
        <f t="array" ref="FSC15">INDEX(FSC20:FSC22,CASE!$U$4)</f>
        <v>0</v>
      </c>
      <c r="FSD15" s="568" cm="1">
        <f t="array" ref="FSD15">INDEX(FSD20:FSD22,CASE!$U$4)</f>
        <v>0</v>
      </c>
      <c r="FSE15" s="568" cm="1">
        <f t="array" ref="FSE15">INDEX(FSE20:FSE22,CASE!$U$4)</f>
        <v>0</v>
      </c>
      <c r="FSF15" s="568" cm="1">
        <f t="array" ref="FSF15">INDEX(FSF20:FSF22,CASE!$U$4)</f>
        <v>0</v>
      </c>
      <c r="FSG15" s="568" cm="1">
        <f t="array" ref="FSG15">INDEX(FSG20:FSG22,CASE!$U$4)</f>
        <v>0</v>
      </c>
      <c r="FSH15" s="568" cm="1">
        <f t="array" ref="FSH15">INDEX(FSH20:FSH22,CASE!$U$4)</f>
        <v>0</v>
      </c>
      <c r="FSI15" s="568" cm="1">
        <f t="array" ref="FSI15">INDEX(FSI20:FSI22,CASE!$U$4)</f>
        <v>0</v>
      </c>
      <c r="FSJ15" s="568" cm="1">
        <f t="array" ref="FSJ15">INDEX(FSJ20:FSJ22,CASE!$U$4)</f>
        <v>0</v>
      </c>
      <c r="FSK15" s="568" cm="1">
        <f t="array" ref="FSK15">INDEX(FSK20:FSK22,CASE!$U$4)</f>
        <v>0</v>
      </c>
      <c r="FSL15" s="568" cm="1">
        <f t="array" ref="FSL15">INDEX(FSL20:FSL22,CASE!$U$4)</f>
        <v>0</v>
      </c>
      <c r="FSM15" s="568" cm="1">
        <f t="array" ref="FSM15">INDEX(FSM20:FSM22,CASE!$U$4)</f>
        <v>0</v>
      </c>
      <c r="FSN15" s="568" cm="1">
        <f t="array" ref="FSN15">INDEX(FSN20:FSN22,CASE!$U$4)</f>
        <v>0</v>
      </c>
      <c r="FSO15" s="568" cm="1">
        <f t="array" ref="FSO15">INDEX(FSO20:FSO22,CASE!$U$4)</f>
        <v>0</v>
      </c>
      <c r="FSP15" s="568" cm="1">
        <f t="array" ref="FSP15">INDEX(FSP20:FSP22,CASE!$U$4)</f>
        <v>0</v>
      </c>
      <c r="FSQ15" s="568" cm="1">
        <f t="array" ref="FSQ15">INDEX(FSQ20:FSQ22,CASE!$U$4)</f>
        <v>0</v>
      </c>
      <c r="FSR15" s="568" cm="1">
        <f t="array" ref="FSR15">INDEX(FSR20:FSR22,CASE!$U$4)</f>
        <v>0</v>
      </c>
      <c r="FSS15" s="568" cm="1">
        <f t="array" ref="FSS15">INDEX(FSS20:FSS22,CASE!$U$4)</f>
        <v>0</v>
      </c>
      <c r="FST15" s="568" cm="1">
        <f t="array" ref="FST15">INDEX(FST20:FST22,CASE!$U$4)</f>
        <v>0</v>
      </c>
      <c r="FSU15" s="568" cm="1">
        <f t="array" ref="FSU15">INDEX(FSU20:FSU22,CASE!$U$4)</f>
        <v>0</v>
      </c>
      <c r="FSV15" s="568" cm="1">
        <f t="array" ref="FSV15">INDEX(FSV20:FSV22,CASE!$U$4)</f>
        <v>0</v>
      </c>
      <c r="FSW15" s="568" cm="1">
        <f t="array" ref="FSW15">INDEX(FSW20:FSW22,CASE!$U$4)</f>
        <v>0</v>
      </c>
      <c r="FSX15" s="568" cm="1">
        <f t="array" ref="FSX15">INDEX(FSX20:FSX22,CASE!$U$4)</f>
        <v>0</v>
      </c>
      <c r="FSY15" s="568" cm="1">
        <f t="array" ref="FSY15">INDEX(FSY20:FSY22,CASE!$U$4)</f>
        <v>0</v>
      </c>
      <c r="FSZ15" s="568" cm="1">
        <f t="array" ref="FSZ15">INDEX(FSZ20:FSZ22,CASE!$U$4)</f>
        <v>0</v>
      </c>
      <c r="FTA15" s="568" cm="1">
        <f t="array" ref="FTA15">INDEX(FTA20:FTA22,CASE!$U$4)</f>
        <v>0</v>
      </c>
      <c r="FTB15" s="568" cm="1">
        <f t="array" ref="FTB15">INDEX(FTB20:FTB22,CASE!$U$4)</f>
        <v>0</v>
      </c>
      <c r="FTC15" s="568" cm="1">
        <f t="array" ref="FTC15">INDEX(FTC20:FTC22,CASE!$U$4)</f>
        <v>0</v>
      </c>
      <c r="FTD15" s="568" cm="1">
        <f t="array" ref="FTD15">INDEX(FTD20:FTD22,CASE!$U$4)</f>
        <v>0</v>
      </c>
      <c r="FTE15" s="568" cm="1">
        <f t="array" ref="FTE15">INDEX(FTE20:FTE22,CASE!$U$4)</f>
        <v>0</v>
      </c>
      <c r="FTF15" s="568" cm="1">
        <f t="array" ref="FTF15">INDEX(FTF20:FTF22,CASE!$U$4)</f>
        <v>0</v>
      </c>
      <c r="FTG15" s="568" cm="1">
        <f t="array" ref="FTG15">INDEX(FTG20:FTG22,CASE!$U$4)</f>
        <v>0</v>
      </c>
      <c r="FTH15" s="568" cm="1">
        <f t="array" ref="FTH15">INDEX(FTH20:FTH22,CASE!$U$4)</f>
        <v>0</v>
      </c>
      <c r="FTI15" s="568" cm="1">
        <f t="array" ref="FTI15">INDEX(FTI20:FTI22,CASE!$U$4)</f>
        <v>0</v>
      </c>
      <c r="FTJ15" s="568" cm="1">
        <f t="array" ref="FTJ15">INDEX(FTJ20:FTJ22,CASE!$U$4)</f>
        <v>0</v>
      </c>
      <c r="FTK15" s="568" cm="1">
        <f t="array" ref="FTK15">INDEX(FTK20:FTK22,CASE!$U$4)</f>
        <v>0</v>
      </c>
      <c r="FTL15" s="568" cm="1">
        <f t="array" ref="FTL15">INDEX(FTL20:FTL22,CASE!$U$4)</f>
        <v>0</v>
      </c>
      <c r="FTM15" s="568" cm="1">
        <f t="array" ref="FTM15">INDEX(FTM20:FTM22,CASE!$U$4)</f>
        <v>0</v>
      </c>
      <c r="FTN15" s="568" cm="1">
        <f t="array" ref="FTN15">INDEX(FTN20:FTN22,CASE!$U$4)</f>
        <v>0</v>
      </c>
      <c r="FTO15" s="568" cm="1">
        <f t="array" ref="FTO15">INDEX(FTO20:FTO22,CASE!$U$4)</f>
        <v>0</v>
      </c>
      <c r="FTP15" s="568" cm="1">
        <f t="array" ref="FTP15">INDEX(FTP20:FTP22,CASE!$U$4)</f>
        <v>0</v>
      </c>
      <c r="FTQ15" s="568" cm="1">
        <f t="array" ref="FTQ15">INDEX(FTQ20:FTQ22,CASE!$U$4)</f>
        <v>0</v>
      </c>
      <c r="FTR15" s="568" cm="1">
        <f t="array" ref="FTR15">INDEX(FTR20:FTR22,CASE!$U$4)</f>
        <v>0</v>
      </c>
      <c r="FTS15" s="568" cm="1">
        <f t="array" ref="FTS15">INDEX(FTS20:FTS22,CASE!$U$4)</f>
        <v>0</v>
      </c>
      <c r="FTT15" s="568" cm="1">
        <f t="array" ref="FTT15">INDEX(FTT20:FTT22,CASE!$U$4)</f>
        <v>0</v>
      </c>
      <c r="FTU15" s="568" cm="1">
        <f t="array" ref="FTU15">INDEX(FTU20:FTU22,CASE!$U$4)</f>
        <v>0</v>
      </c>
      <c r="FTV15" s="568" cm="1">
        <f t="array" ref="FTV15">INDEX(FTV20:FTV22,CASE!$U$4)</f>
        <v>0</v>
      </c>
      <c r="FTW15" s="568" cm="1">
        <f t="array" ref="FTW15">INDEX(FTW20:FTW22,CASE!$U$4)</f>
        <v>0</v>
      </c>
      <c r="FTX15" s="568" cm="1">
        <f t="array" ref="FTX15">INDEX(FTX20:FTX22,CASE!$U$4)</f>
        <v>0</v>
      </c>
      <c r="FTY15" s="568" cm="1">
        <f t="array" ref="FTY15">INDEX(FTY20:FTY22,CASE!$U$4)</f>
        <v>0</v>
      </c>
      <c r="FTZ15" s="568" cm="1">
        <f t="array" ref="FTZ15">INDEX(FTZ20:FTZ22,CASE!$U$4)</f>
        <v>0</v>
      </c>
      <c r="FUA15" s="568" cm="1">
        <f t="array" ref="FUA15">INDEX(FUA20:FUA22,CASE!$U$4)</f>
        <v>0</v>
      </c>
      <c r="FUB15" s="568" cm="1">
        <f t="array" ref="FUB15">INDEX(FUB20:FUB22,CASE!$U$4)</f>
        <v>0</v>
      </c>
      <c r="FUC15" s="568" cm="1">
        <f t="array" ref="FUC15">INDEX(FUC20:FUC22,CASE!$U$4)</f>
        <v>0</v>
      </c>
      <c r="FUD15" s="568" cm="1">
        <f t="array" ref="FUD15">INDEX(FUD20:FUD22,CASE!$U$4)</f>
        <v>0</v>
      </c>
      <c r="FUE15" s="568" cm="1">
        <f t="array" ref="FUE15">INDEX(FUE20:FUE22,CASE!$U$4)</f>
        <v>0</v>
      </c>
      <c r="FUF15" s="568" cm="1">
        <f t="array" ref="FUF15">INDEX(FUF20:FUF22,CASE!$U$4)</f>
        <v>0</v>
      </c>
      <c r="FUG15" s="568" cm="1">
        <f t="array" ref="FUG15">INDEX(FUG20:FUG22,CASE!$U$4)</f>
        <v>0</v>
      </c>
      <c r="FUH15" s="568" cm="1">
        <f t="array" ref="FUH15">INDEX(FUH20:FUH22,CASE!$U$4)</f>
        <v>0</v>
      </c>
      <c r="FUI15" s="568" cm="1">
        <f t="array" ref="FUI15">INDEX(FUI20:FUI22,CASE!$U$4)</f>
        <v>0</v>
      </c>
      <c r="FUJ15" s="568" cm="1">
        <f t="array" ref="FUJ15">INDEX(FUJ20:FUJ22,CASE!$U$4)</f>
        <v>0</v>
      </c>
      <c r="FUK15" s="568" cm="1">
        <f t="array" ref="FUK15">INDEX(FUK20:FUK22,CASE!$U$4)</f>
        <v>0</v>
      </c>
      <c r="FUL15" s="568" cm="1">
        <f t="array" ref="FUL15">INDEX(FUL20:FUL22,CASE!$U$4)</f>
        <v>0</v>
      </c>
      <c r="FUM15" s="568" cm="1">
        <f t="array" ref="FUM15">INDEX(FUM20:FUM22,CASE!$U$4)</f>
        <v>0</v>
      </c>
      <c r="FUN15" s="568" cm="1">
        <f t="array" ref="FUN15">INDEX(FUN20:FUN22,CASE!$U$4)</f>
        <v>0</v>
      </c>
      <c r="FUO15" s="568" cm="1">
        <f t="array" ref="FUO15">INDEX(FUO20:FUO22,CASE!$U$4)</f>
        <v>0</v>
      </c>
      <c r="FUP15" s="568" cm="1">
        <f t="array" ref="FUP15">INDEX(FUP20:FUP22,CASE!$U$4)</f>
        <v>0</v>
      </c>
      <c r="FUQ15" s="568" cm="1">
        <f t="array" ref="FUQ15">INDEX(FUQ20:FUQ22,CASE!$U$4)</f>
        <v>0</v>
      </c>
      <c r="FUR15" s="568" cm="1">
        <f t="array" ref="FUR15">INDEX(FUR20:FUR22,CASE!$U$4)</f>
        <v>0</v>
      </c>
      <c r="FUS15" s="568" cm="1">
        <f t="array" ref="FUS15">INDEX(FUS20:FUS22,CASE!$U$4)</f>
        <v>0</v>
      </c>
      <c r="FUT15" s="568" cm="1">
        <f t="array" ref="FUT15">INDEX(FUT20:FUT22,CASE!$U$4)</f>
        <v>0</v>
      </c>
      <c r="FUU15" s="568" cm="1">
        <f t="array" ref="FUU15">INDEX(FUU20:FUU22,CASE!$U$4)</f>
        <v>0</v>
      </c>
      <c r="FUV15" s="568" cm="1">
        <f t="array" ref="FUV15">INDEX(FUV20:FUV22,CASE!$U$4)</f>
        <v>0</v>
      </c>
      <c r="FUW15" s="568" cm="1">
        <f t="array" ref="FUW15">INDEX(FUW20:FUW22,CASE!$U$4)</f>
        <v>0</v>
      </c>
      <c r="FUX15" s="568" cm="1">
        <f t="array" ref="FUX15">INDEX(FUX20:FUX22,CASE!$U$4)</f>
        <v>0</v>
      </c>
      <c r="FUY15" s="568" cm="1">
        <f t="array" ref="FUY15">INDEX(FUY20:FUY22,CASE!$U$4)</f>
        <v>0</v>
      </c>
      <c r="FUZ15" s="568" cm="1">
        <f t="array" ref="FUZ15">INDEX(FUZ20:FUZ22,CASE!$U$4)</f>
        <v>0</v>
      </c>
      <c r="FVA15" s="568" cm="1">
        <f t="array" ref="FVA15">INDEX(FVA20:FVA22,CASE!$U$4)</f>
        <v>0</v>
      </c>
      <c r="FVB15" s="568" cm="1">
        <f t="array" ref="FVB15">INDEX(FVB20:FVB22,CASE!$U$4)</f>
        <v>0</v>
      </c>
      <c r="FVC15" s="568" cm="1">
        <f t="array" ref="FVC15">INDEX(FVC20:FVC22,CASE!$U$4)</f>
        <v>0</v>
      </c>
      <c r="FVD15" s="568" cm="1">
        <f t="array" ref="FVD15">INDEX(FVD20:FVD22,CASE!$U$4)</f>
        <v>0</v>
      </c>
      <c r="FVE15" s="568" cm="1">
        <f t="array" ref="FVE15">INDEX(FVE20:FVE22,CASE!$U$4)</f>
        <v>0</v>
      </c>
      <c r="FVF15" s="568" cm="1">
        <f t="array" ref="FVF15">INDEX(FVF20:FVF22,CASE!$U$4)</f>
        <v>0</v>
      </c>
      <c r="FVG15" s="568" cm="1">
        <f t="array" ref="FVG15">INDEX(FVG20:FVG22,CASE!$U$4)</f>
        <v>0</v>
      </c>
      <c r="FVH15" s="568" cm="1">
        <f t="array" ref="FVH15">INDEX(FVH20:FVH22,CASE!$U$4)</f>
        <v>0</v>
      </c>
      <c r="FVI15" s="568" cm="1">
        <f t="array" ref="FVI15">INDEX(FVI20:FVI22,CASE!$U$4)</f>
        <v>0</v>
      </c>
      <c r="FVJ15" s="568" cm="1">
        <f t="array" ref="FVJ15">INDEX(FVJ20:FVJ22,CASE!$U$4)</f>
        <v>0</v>
      </c>
      <c r="FVK15" s="568" cm="1">
        <f t="array" ref="FVK15">INDEX(FVK20:FVK22,CASE!$U$4)</f>
        <v>0</v>
      </c>
      <c r="FVL15" s="568" cm="1">
        <f t="array" ref="FVL15">INDEX(FVL20:FVL22,CASE!$U$4)</f>
        <v>0</v>
      </c>
      <c r="FVM15" s="568" cm="1">
        <f t="array" ref="FVM15">INDEX(FVM20:FVM22,CASE!$U$4)</f>
        <v>0</v>
      </c>
      <c r="FVN15" s="568" cm="1">
        <f t="array" ref="FVN15">INDEX(FVN20:FVN22,CASE!$U$4)</f>
        <v>0</v>
      </c>
      <c r="FVO15" s="568" cm="1">
        <f t="array" ref="FVO15">INDEX(FVO20:FVO22,CASE!$U$4)</f>
        <v>0</v>
      </c>
      <c r="FVP15" s="568" cm="1">
        <f t="array" ref="FVP15">INDEX(FVP20:FVP22,CASE!$U$4)</f>
        <v>0</v>
      </c>
      <c r="FVQ15" s="568" cm="1">
        <f t="array" ref="FVQ15">INDEX(FVQ20:FVQ22,CASE!$U$4)</f>
        <v>0</v>
      </c>
      <c r="FVR15" s="568" cm="1">
        <f t="array" ref="FVR15">INDEX(FVR20:FVR22,CASE!$U$4)</f>
        <v>0</v>
      </c>
      <c r="FVS15" s="568" cm="1">
        <f t="array" ref="FVS15">INDEX(FVS20:FVS22,CASE!$U$4)</f>
        <v>0</v>
      </c>
      <c r="FVT15" s="568" cm="1">
        <f t="array" ref="FVT15">INDEX(FVT20:FVT22,CASE!$U$4)</f>
        <v>0</v>
      </c>
      <c r="FVU15" s="568" cm="1">
        <f t="array" ref="FVU15">INDEX(FVU20:FVU22,CASE!$U$4)</f>
        <v>0</v>
      </c>
      <c r="FVV15" s="568" cm="1">
        <f t="array" ref="FVV15">INDEX(FVV20:FVV22,CASE!$U$4)</f>
        <v>0</v>
      </c>
      <c r="FVW15" s="568" cm="1">
        <f t="array" ref="FVW15">INDEX(FVW20:FVW22,CASE!$U$4)</f>
        <v>0</v>
      </c>
      <c r="FVX15" s="568" cm="1">
        <f t="array" ref="FVX15">INDEX(FVX20:FVX22,CASE!$U$4)</f>
        <v>0</v>
      </c>
      <c r="FVY15" s="568" cm="1">
        <f t="array" ref="FVY15">INDEX(FVY20:FVY22,CASE!$U$4)</f>
        <v>0</v>
      </c>
      <c r="FVZ15" s="568" cm="1">
        <f t="array" ref="FVZ15">INDEX(FVZ20:FVZ22,CASE!$U$4)</f>
        <v>0</v>
      </c>
      <c r="FWA15" s="568" cm="1">
        <f t="array" ref="FWA15">INDEX(FWA20:FWA22,CASE!$U$4)</f>
        <v>0</v>
      </c>
      <c r="FWB15" s="568" cm="1">
        <f t="array" ref="FWB15">INDEX(FWB20:FWB22,CASE!$U$4)</f>
        <v>0</v>
      </c>
      <c r="FWC15" s="568" cm="1">
        <f t="array" ref="FWC15">INDEX(FWC20:FWC22,CASE!$U$4)</f>
        <v>0</v>
      </c>
      <c r="FWD15" s="568" cm="1">
        <f t="array" ref="FWD15">INDEX(FWD20:FWD22,CASE!$U$4)</f>
        <v>0</v>
      </c>
      <c r="FWE15" s="568" cm="1">
        <f t="array" ref="FWE15">INDEX(FWE20:FWE22,CASE!$U$4)</f>
        <v>0</v>
      </c>
      <c r="FWF15" s="568" cm="1">
        <f t="array" ref="FWF15">INDEX(FWF20:FWF22,CASE!$U$4)</f>
        <v>0</v>
      </c>
      <c r="FWG15" s="568" cm="1">
        <f t="array" ref="FWG15">INDEX(FWG20:FWG22,CASE!$U$4)</f>
        <v>0</v>
      </c>
      <c r="FWH15" s="568" cm="1">
        <f t="array" ref="FWH15">INDEX(FWH20:FWH22,CASE!$U$4)</f>
        <v>0</v>
      </c>
      <c r="FWI15" s="568" cm="1">
        <f t="array" ref="FWI15">INDEX(FWI20:FWI22,CASE!$U$4)</f>
        <v>0</v>
      </c>
      <c r="FWJ15" s="568" cm="1">
        <f t="array" ref="FWJ15">INDEX(FWJ20:FWJ22,CASE!$U$4)</f>
        <v>0</v>
      </c>
      <c r="FWK15" s="568" cm="1">
        <f t="array" ref="FWK15">INDEX(FWK20:FWK22,CASE!$U$4)</f>
        <v>0</v>
      </c>
      <c r="FWL15" s="568" cm="1">
        <f t="array" ref="FWL15">INDEX(FWL20:FWL22,CASE!$U$4)</f>
        <v>0</v>
      </c>
      <c r="FWM15" s="568" cm="1">
        <f t="array" ref="FWM15">INDEX(FWM20:FWM22,CASE!$U$4)</f>
        <v>0</v>
      </c>
      <c r="FWN15" s="568" cm="1">
        <f t="array" ref="FWN15">INDEX(FWN20:FWN22,CASE!$U$4)</f>
        <v>0</v>
      </c>
      <c r="FWO15" s="568" cm="1">
        <f t="array" ref="FWO15">INDEX(FWO20:FWO22,CASE!$U$4)</f>
        <v>0</v>
      </c>
      <c r="FWP15" s="568" cm="1">
        <f t="array" ref="FWP15">INDEX(FWP20:FWP22,CASE!$U$4)</f>
        <v>0</v>
      </c>
      <c r="FWQ15" s="568" cm="1">
        <f t="array" ref="FWQ15">INDEX(FWQ20:FWQ22,CASE!$U$4)</f>
        <v>0</v>
      </c>
      <c r="FWR15" s="568" cm="1">
        <f t="array" ref="FWR15">INDEX(FWR20:FWR22,CASE!$U$4)</f>
        <v>0</v>
      </c>
      <c r="FWS15" s="568" cm="1">
        <f t="array" ref="FWS15">INDEX(FWS20:FWS22,CASE!$U$4)</f>
        <v>0</v>
      </c>
      <c r="FWT15" s="568" cm="1">
        <f t="array" ref="FWT15">INDEX(FWT20:FWT22,CASE!$U$4)</f>
        <v>0</v>
      </c>
      <c r="FWU15" s="568" cm="1">
        <f t="array" ref="FWU15">INDEX(FWU20:FWU22,CASE!$U$4)</f>
        <v>0</v>
      </c>
      <c r="FWV15" s="568" cm="1">
        <f t="array" ref="FWV15">INDEX(FWV20:FWV22,CASE!$U$4)</f>
        <v>0</v>
      </c>
      <c r="FWW15" s="568" cm="1">
        <f t="array" ref="FWW15">INDEX(FWW20:FWW22,CASE!$U$4)</f>
        <v>0</v>
      </c>
      <c r="FWX15" s="568" cm="1">
        <f t="array" ref="FWX15">INDEX(FWX20:FWX22,CASE!$U$4)</f>
        <v>0</v>
      </c>
      <c r="FWY15" s="568" cm="1">
        <f t="array" ref="FWY15">INDEX(FWY20:FWY22,CASE!$U$4)</f>
        <v>0</v>
      </c>
      <c r="FWZ15" s="568" cm="1">
        <f t="array" ref="FWZ15">INDEX(FWZ20:FWZ22,CASE!$U$4)</f>
        <v>0</v>
      </c>
      <c r="FXA15" s="568" cm="1">
        <f t="array" ref="FXA15">INDEX(FXA20:FXA22,CASE!$U$4)</f>
        <v>0</v>
      </c>
      <c r="FXB15" s="568" cm="1">
        <f t="array" ref="FXB15">INDEX(FXB20:FXB22,CASE!$U$4)</f>
        <v>0</v>
      </c>
      <c r="FXC15" s="568" cm="1">
        <f t="array" ref="FXC15">INDEX(FXC20:FXC22,CASE!$U$4)</f>
        <v>0</v>
      </c>
      <c r="FXD15" s="568" cm="1">
        <f t="array" ref="FXD15">INDEX(FXD20:FXD22,CASE!$U$4)</f>
        <v>0</v>
      </c>
      <c r="FXE15" s="568" cm="1">
        <f t="array" ref="FXE15">INDEX(FXE20:FXE22,CASE!$U$4)</f>
        <v>0</v>
      </c>
      <c r="FXF15" s="568" cm="1">
        <f t="array" ref="FXF15">INDEX(FXF20:FXF22,CASE!$U$4)</f>
        <v>0</v>
      </c>
      <c r="FXG15" s="568" cm="1">
        <f t="array" ref="FXG15">INDEX(FXG20:FXG22,CASE!$U$4)</f>
        <v>0</v>
      </c>
      <c r="FXH15" s="568" cm="1">
        <f t="array" ref="FXH15">INDEX(FXH20:FXH22,CASE!$U$4)</f>
        <v>0</v>
      </c>
      <c r="FXI15" s="568" cm="1">
        <f t="array" ref="FXI15">INDEX(FXI20:FXI22,CASE!$U$4)</f>
        <v>0</v>
      </c>
      <c r="FXJ15" s="568" cm="1">
        <f t="array" ref="FXJ15">INDEX(FXJ20:FXJ22,CASE!$U$4)</f>
        <v>0</v>
      </c>
      <c r="FXK15" s="568" cm="1">
        <f t="array" ref="FXK15">INDEX(FXK20:FXK22,CASE!$U$4)</f>
        <v>0</v>
      </c>
      <c r="FXL15" s="568" cm="1">
        <f t="array" ref="FXL15">INDEX(FXL20:FXL22,CASE!$U$4)</f>
        <v>0</v>
      </c>
      <c r="FXM15" s="568" cm="1">
        <f t="array" ref="FXM15">INDEX(FXM20:FXM22,CASE!$U$4)</f>
        <v>0</v>
      </c>
      <c r="FXN15" s="568" cm="1">
        <f t="array" ref="FXN15">INDEX(FXN20:FXN22,CASE!$U$4)</f>
        <v>0</v>
      </c>
      <c r="FXO15" s="568" cm="1">
        <f t="array" ref="FXO15">INDEX(FXO20:FXO22,CASE!$U$4)</f>
        <v>0</v>
      </c>
      <c r="FXP15" s="568" cm="1">
        <f t="array" ref="FXP15">INDEX(FXP20:FXP22,CASE!$U$4)</f>
        <v>0</v>
      </c>
      <c r="FXQ15" s="568" cm="1">
        <f t="array" ref="FXQ15">INDEX(FXQ20:FXQ22,CASE!$U$4)</f>
        <v>0</v>
      </c>
      <c r="FXR15" s="568" cm="1">
        <f t="array" ref="FXR15">INDEX(FXR20:FXR22,CASE!$U$4)</f>
        <v>0</v>
      </c>
      <c r="FXS15" s="568" cm="1">
        <f t="array" ref="FXS15">INDEX(FXS20:FXS22,CASE!$U$4)</f>
        <v>0</v>
      </c>
      <c r="FXT15" s="568" cm="1">
        <f t="array" ref="FXT15">INDEX(FXT20:FXT22,CASE!$U$4)</f>
        <v>0</v>
      </c>
      <c r="FXU15" s="568" cm="1">
        <f t="array" ref="FXU15">INDEX(FXU20:FXU22,CASE!$U$4)</f>
        <v>0</v>
      </c>
      <c r="FXV15" s="568" cm="1">
        <f t="array" ref="FXV15">INDEX(FXV20:FXV22,CASE!$U$4)</f>
        <v>0</v>
      </c>
      <c r="FXW15" s="568" cm="1">
        <f t="array" ref="FXW15">INDEX(FXW20:FXW22,CASE!$U$4)</f>
        <v>0</v>
      </c>
      <c r="FXX15" s="568" cm="1">
        <f t="array" ref="FXX15">INDEX(FXX20:FXX22,CASE!$U$4)</f>
        <v>0</v>
      </c>
      <c r="FXY15" s="568" cm="1">
        <f t="array" ref="FXY15">INDEX(FXY20:FXY22,CASE!$U$4)</f>
        <v>0</v>
      </c>
      <c r="FXZ15" s="568" cm="1">
        <f t="array" ref="FXZ15">INDEX(FXZ20:FXZ22,CASE!$U$4)</f>
        <v>0</v>
      </c>
      <c r="FYA15" s="568" cm="1">
        <f t="array" ref="FYA15">INDEX(FYA20:FYA22,CASE!$U$4)</f>
        <v>0</v>
      </c>
      <c r="FYB15" s="568" cm="1">
        <f t="array" ref="FYB15">INDEX(FYB20:FYB22,CASE!$U$4)</f>
        <v>0</v>
      </c>
      <c r="FYC15" s="568" cm="1">
        <f t="array" ref="FYC15">INDEX(FYC20:FYC22,CASE!$U$4)</f>
        <v>0</v>
      </c>
      <c r="FYD15" s="568" cm="1">
        <f t="array" ref="FYD15">INDEX(FYD20:FYD22,CASE!$U$4)</f>
        <v>0</v>
      </c>
      <c r="FYE15" s="568" cm="1">
        <f t="array" ref="FYE15">INDEX(FYE20:FYE22,CASE!$U$4)</f>
        <v>0</v>
      </c>
      <c r="FYF15" s="568" cm="1">
        <f t="array" ref="FYF15">INDEX(FYF20:FYF22,CASE!$U$4)</f>
        <v>0</v>
      </c>
      <c r="FYG15" s="568" cm="1">
        <f t="array" ref="FYG15">INDEX(FYG20:FYG22,CASE!$U$4)</f>
        <v>0</v>
      </c>
      <c r="FYH15" s="568" cm="1">
        <f t="array" ref="FYH15">INDEX(FYH20:FYH22,CASE!$U$4)</f>
        <v>0</v>
      </c>
      <c r="FYI15" s="568" cm="1">
        <f t="array" ref="FYI15">INDEX(FYI20:FYI22,CASE!$U$4)</f>
        <v>0</v>
      </c>
      <c r="FYJ15" s="568" cm="1">
        <f t="array" ref="FYJ15">INDEX(FYJ20:FYJ22,CASE!$U$4)</f>
        <v>0</v>
      </c>
      <c r="FYK15" s="568" cm="1">
        <f t="array" ref="FYK15">INDEX(FYK20:FYK22,CASE!$U$4)</f>
        <v>0</v>
      </c>
      <c r="FYL15" s="568" cm="1">
        <f t="array" ref="FYL15">INDEX(FYL20:FYL22,CASE!$U$4)</f>
        <v>0</v>
      </c>
      <c r="FYM15" s="568" cm="1">
        <f t="array" ref="FYM15">INDEX(FYM20:FYM22,CASE!$U$4)</f>
        <v>0</v>
      </c>
      <c r="FYN15" s="568" cm="1">
        <f t="array" ref="FYN15">INDEX(FYN20:FYN22,CASE!$U$4)</f>
        <v>0</v>
      </c>
      <c r="FYO15" s="568" cm="1">
        <f t="array" ref="FYO15">INDEX(FYO20:FYO22,CASE!$U$4)</f>
        <v>0</v>
      </c>
      <c r="FYP15" s="568" cm="1">
        <f t="array" ref="FYP15">INDEX(FYP20:FYP22,CASE!$U$4)</f>
        <v>0</v>
      </c>
      <c r="FYQ15" s="568" cm="1">
        <f t="array" ref="FYQ15">INDEX(FYQ20:FYQ22,CASE!$U$4)</f>
        <v>0</v>
      </c>
      <c r="FYR15" s="568" cm="1">
        <f t="array" ref="FYR15">INDEX(FYR20:FYR22,CASE!$U$4)</f>
        <v>0</v>
      </c>
      <c r="FYS15" s="568" cm="1">
        <f t="array" ref="FYS15">INDEX(FYS20:FYS22,CASE!$U$4)</f>
        <v>0</v>
      </c>
      <c r="FYT15" s="568" cm="1">
        <f t="array" ref="FYT15">INDEX(FYT20:FYT22,CASE!$U$4)</f>
        <v>0</v>
      </c>
      <c r="FYU15" s="568" cm="1">
        <f t="array" ref="FYU15">INDEX(FYU20:FYU22,CASE!$U$4)</f>
        <v>0</v>
      </c>
      <c r="FYV15" s="568" cm="1">
        <f t="array" ref="FYV15">INDEX(FYV20:FYV22,CASE!$U$4)</f>
        <v>0</v>
      </c>
      <c r="FYW15" s="568" cm="1">
        <f t="array" ref="FYW15">INDEX(FYW20:FYW22,CASE!$U$4)</f>
        <v>0</v>
      </c>
      <c r="FYX15" s="568" cm="1">
        <f t="array" ref="FYX15">INDEX(FYX20:FYX22,CASE!$U$4)</f>
        <v>0</v>
      </c>
      <c r="FYY15" s="568" cm="1">
        <f t="array" ref="FYY15">INDEX(FYY20:FYY22,CASE!$U$4)</f>
        <v>0</v>
      </c>
      <c r="FYZ15" s="568" cm="1">
        <f t="array" ref="FYZ15">INDEX(FYZ20:FYZ22,CASE!$U$4)</f>
        <v>0</v>
      </c>
      <c r="FZA15" s="568" cm="1">
        <f t="array" ref="FZA15">INDEX(FZA20:FZA22,CASE!$U$4)</f>
        <v>0</v>
      </c>
      <c r="FZB15" s="568" cm="1">
        <f t="array" ref="FZB15">INDEX(FZB20:FZB22,CASE!$U$4)</f>
        <v>0</v>
      </c>
      <c r="FZC15" s="568" cm="1">
        <f t="array" ref="FZC15">INDEX(FZC20:FZC22,CASE!$U$4)</f>
        <v>0</v>
      </c>
      <c r="FZD15" s="568" cm="1">
        <f t="array" ref="FZD15">INDEX(FZD20:FZD22,CASE!$U$4)</f>
        <v>0</v>
      </c>
      <c r="FZE15" s="568" cm="1">
        <f t="array" ref="FZE15">INDEX(FZE20:FZE22,CASE!$U$4)</f>
        <v>0</v>
      </c>
      <c r="FZF15" s="568" cm="1">
        <f t="array" ref="FZF15">INDEX(FZF20:FZF22,CASE!$U$4)</f>
        <v>0</v>
      </c>
      <c r="FZG15" s="568" cm="1">
        <f t="array" ref="FZG15">INDEX(FZG20:FZG22,CASE!$U$4)</f>
        <v>0</v>
      </c>
      <c r="FZH15" s="568" cm="1">
        <f t="array" ref="FZH15">INDEX(FZH20:FZH22,CASE!$U$4)</f>
        <v>0</v>
      </c>
      <c r="FZI15" s="568" cm="1">
        <f t="array" ref="FZI15">INDEX(FZI20:FZI22,CASE!$U$4)</f>
        <v>0</v>
      </c>
      <c r="FZJ15" s="568" cm="1">
        <f t="array" ref="FZJ15">INDEX(FZJ20:FZJ22,CASE!$U$4)</f>
        <v>0</v>
      </c>
      <c r="FZK15" s="568" cm="1">
        <f t="array" ref="FZK15">INDEX(FZK20:FZK22,CASE!$U$4)</f>
        <v>0</v>
      </c>
      <c r="FZL15" s="568" cm="1">
        <f t="array" ref="FZL15">INDEX(FZL20:FZL22,CASE!$U$4)</f>
        <v>0</v>
      </c>
      <c r="FZM15" s="568" cm="1">
        <f t="array" ref="FZM15">INDEX(FZM20:FZM22,CASE!$U$4)</f>
        <v>0</v>
      </c>
      <c r="FZN15" s="568" cm="1">
        <f t="array" ref="FZN15">INDEX(FZN20:FZN22,CASE!$U$4)</f>
        <v>0</v>
      </c>
      <c r="FZO15" s="568" cm="1">
        <f t="array" ref="FZO15">INDEX(FZO20:FZO22,CASE!$U$4)</f>
        <v>0</v>
      </c>
      <c r="FZP15" s="568" cm="1">
        <f t="array" ref="FZP15">INDEX(FZP20:FZP22,CASE!$U$4)</f>
        <v>0</v>
      </c>
      <c r="FZQ15" s="568" cm="1">
        <f t="array" ref="FZQ15">INDEX(FZQ20:FZQ22,CASE!$U$4)</f>
        <v>0</v>
      </c>
      <c r="FZR15" s="568" cm="1">
        <f t="array" ref="FZR15">INDEX(FZR20:FZR22,CASE!$U$4)</f>
        <v>0</v>
      </c>
      <c r="FZS15" s="568" cm="1">
        <f t="array" ref="FZS15">INDEX(FZS20:FZS22,CASE!$U$4)</f>
        <v>0</v>
      </c>
      <c r="FZT15" s="568" cm="1">
        <f t="array" ref="FZT15">INDEX(FZT20:FZT22,CASE!$U$4)</f>
        <v>0</v>
      </c>
      <c r="FZU15" s="568" cm="1">
        <f t="array" ref="FZU15">INDEX(FZU20:FZU22,CASE!$U$4)</f>
        <v>0</v>
      </c>
      <c r="FZV15" s="568" cm="1">
        <f t="array" ref="FZV15">INDEX(FZV20:FZV22,CASE!$U$4)</f>
        <v>0</v>
      </c>
      <c r="FZW15" s="568" cm="1">
        <f t="array" ref="FZW15">INDEX(FZW20:FZW22,CASE!$U$4)</f>
        <v>0</v>
      </c>
      <c r="FZX15" s="568" cm="1">
        <f t="array" ref="FZX15">INDEX(FZX20:FZX22,CASE!$U$4)</f>
        <v>0</v>
      </c>
      <c r="FZY15" s="568" cm="1">
        <f t="array" ref="FZY15">INDEX(FZY20:FZY22,CASE!$U$4)</f>
        <v>0</v>
      </c>
      <c r="FZZ15" s="568" cm="1">
        <f t="array" ref="FZZ15">INDEX(FZZ20:FZZ22,CASE!$U$4)</f>
        <v>0</v>
      </c>
      <c r="GAA15" s="568" cm="1">
        <f t="array" ref="GAA15">INDEX(GAA20:GAA22,CASE!$U$4)</f>
        <v>0</v>
      </c>
      <c r="GAB15" s="568" cm="1">
        <f t="array" ref="GAB15">INDEX(GAB20:GAB22,CASE!$U$4)</f>
        <v>0</v>
      </c>
      <c r="GAC15" s="568" cm="1">
        <f t="array" ref="GAC15">INDEX(GAC20:GAC22,CASE!$U$4)</f>
        <v>0</v>
      </c>
      <c r="GAD15" s="568" cm="1">
        <f t="array" ref="GAD15">INDEX(GAD20:GAD22,CASE!$U$4)</f>
        <v>0</v>
      </c>
      <c r="GAE15" s="568" cm="1">
        <f t="array" ref="GAE15">INDEX(GAE20:GAE22,CASE!$U$4)</f>
        <v>0</v>
      </c>
      <c r="GAF15" s="568" cm="1">
        <f t="array" ref="GAF15">INDEX(GAF20:GAF22,CASE!$U$4)</f>
        <v>0</v>
      </c>
      <c r="GAG15" s="568" cm="1">
        <f t="array" ref="GAG15">INDEX(GAG20:GAG22,CASE!$U$4)</f>
        <v>0</v>
      </c>
      <c r="GAH15" s="568" cm="1">
        <f t="array" ref="GAH15">INDEX(GAH20:GAH22,CASE!$U$4)</f>
        <v>0</v>
      </c>
      <c r="GAI15" s="568" cm="1">
        <f t="array" ref="GAI15">INDEX(GAI20:GAI22,CASE!$U$4)</f>
        <v>0</v>
      </c>
      <c r="GAJ15" s="568" cm="1">
        <f t="array" ref="GAJ15">INDEX(GAJ20:GAJ22,CASE!$U$4)</f>
        <v>0</v>
      </c>
      <c r="GAK15" s="568" cm="1">
        <f t="array" ref="GAK15">INDEX(GAK20:GAK22,CASE!$U$4)</f>
        <v>0</v>
      </c>
      <c r="GAL15" s="568" cm="1">
        <f t="array" ref="GAL15">INDEX(GAL20:GAL22,CASE!$U$4)</f>
        <v>0</v>
      </c>
      <c r="GAM15" s="568" cm="1">
        <f t="array" ref="GAM15">INDEX(GAM20:GAM22,CASE!$U$4)</f>
        <v>0</v>
      </c>
      <c r="GAN15" s="568" cm="1">
        <f t="array" ref="GAN15">INDEX(GAN20:GAN22,CASE!$U$4)</f>
        <v>0</v>
      </c>
      <c r="GAO15" s="568" cm="1">
        <f t="array" ref="GAO15">INDEX(GAO20:GAO22,CASE!$U$4)</f>
        <v>0</v>
      </c>
      <c r="GAP15" s="568" cm="1">
        <f t="array" ref="GAP15">INDEX(GAP20:GAP22,CASE!$U$4)</f>
        <v>0</v>
      </c>
      <c r="GAQ15" s="568" cm="1">
        <f t="array" ref="GAQ15">INDEX(GAQ20:GAQ22,CASE!$U$4)</f>
        <v>0</v>
      </c>
      <c r="GAR15" s="568" cm="1">
        <f t="array" ref="GAR15">INDEX(GAR20:GAR22,CASE!$U$4)</f>
        <v>0</v>
      </c>
      <c r="GAS15" s="568" cm="1">
        <f t="array" ref="GAS15">INDEX(GAS20:GAS22,CASE!$U$4)</f>
        <v>0</v>
      </c>
      <c r="GAT15" s="568" cm="1">
        <f t="array" ref="GAT15">INDEX(GAT20:GAT22,CASE!$U$4)</f>
        <v>0</v>
      </c>
      <c r="GAU15" s="568" cm="1">
        <f t="array" ref="GAU15">INDEX(GAU20:GAU22,CASE!$U$4)</f>
        <v>0</v>
      </c>
      <c r="GAV15" s="568" cm="1">
        <f t="array" ref="GAV15">INDEX(GAV20:GAV22,CASE!$U$4)</f>
        <v>0</v>
      </c>
      <c r="GAW15" s="568" cm="1">
        <f t="array" ref="GAW15">INDEX(GAW20:GAW22,CASE!$U$4)</f>
        <v>0</v>
      </c>
      <c r="GAX15" s="568" cm="1">
        <f t="array" ref="GAX15">INDEX(GAX20:GAX22,CASE!$U$4)</f>
        <v>0</v>
      </c>
      <c r="GAY15" s="568" cm="1">
        <f t="array" ref="GAY15">INDEX(GAY20:GAY22,CASE!$U$4)</f>
        <v>0</v>
      </c>
      <c r="GAZ15" s="568" cm="1">
        <f t="array" ref="GAZ15">INDEX(GAZ20:GAZ22,CASE!$U$4)</f>
        <v>0</v>
      </c>
      <c r="GBA15" s="568" cm="1">
        <f t="array" ref="GBA15">INDEX(GBA20:GBA22,CASE!$U$4)</f>
        <v>0</v>
      </c>
      <c r="GBB15" s="568" cm="1">
        <f t="array" ref="GBB15">INDEX(GBB20:GBB22,CASE!$U$4)</f>
        <v>0</v>
      </c>
      <c r="GBC15" s="568" cm="1">
        <f t="array" ref="GBC15">INDEX(GBC20:GBC22,CASE!$U$4)</f>
        <v>0</v>
      </c>
      <c r="GBD15" s="568" cm="1">
        <f t="array" ref="GBD15">INDEX(GBD20:GBD22,CASE!$U$4)</f>
        <v>0</v>
      </c>
      <c r="GBE15" s="568" cm="1">
        <f t="array" ref="GBE15">INDEX(GBE20:GBE22,CASE!$U$4)</f>
        <v>0</v>
      </c>
      <c r="GBF15" s="568" cm="1">
        <f t="array" ref="GBF15">INDEX(GBF20:GBF22,CASE!$U$4)</f>
        <v>0</v>
      </c>
      <c r="GBG15" s="568" cm="1">
        <f t="array" ref="GBG15">INDEX(GBG20:GBG22,CASE!$U$4)</f>
        <v>0</v>
      </c>
      <c r="GBH15" s="568" cm="1">
        <f t="array" ref="GBH15">INDEX(GBH20:GBH22,CASE!$U$4)</f>
        <v>0</v>
      </c>
      <c r="GBI15" s="568" cm="1">
        <f t="array" ref="GBI15">INDEX(GBI20:GBI22,CASE!$U$4)</f>
        <v>0</v>
      </c>
      <c r="GBJ15" s="568" cm="1">
        <f t="array" ref="GBJ15">INDEX(GBJ20:GBJ22,CASE!$U$4)</f>
        <v>0</v>
      </c>
      <c r="GBK15" s="568" cm="1">
        <f t="array" ref="GBK15">INDEX(GBK20:GBK22,CASE!$U$4)</f>
        <v>0</v>
      </c>
      <c r="GBL15" s="568" cm="1">
        <f t="array" ref="GBL15">INDEX(GBL20:GBL22,CASE!$U$4)</f>
        <v>0</v>
      </c>
      <c r="GBM15" s="568" cm="1">
        <f t="array" ref="GBM15">INDEX(GBM20:GBM22,CASE!$U$4)</f>
        <v>0</v>
      </c>
      <c r="GBN15" s="568" cm="1">
        <f t="array" ref="GBN15">INDEX(GBN20:GBN22,CASE!$U$4)</f>
        <v>0</v>
      </c>
      <c r="GBO15" s="568" cm="1">
        <f t="array" ref="GBO15">INDEX(GBO20:GBO22,CASE!$U$4)</f>
        <v>0</v>
      </c>
      <c r="GBP15" s="568" cm="1">
        <f t="array" ref="GBP15">INDEX(GBP20:GBP22,CASE!$U$4)</f>
        <v>0</v>
      </c>
      <c r="GBQ15" s="568" cm="1">
        <f t="array" ref="GBQ15">INDEX(GBQ20:GBQ22,CASE!$U$4)</f>
        <v>0</v>
      </c>
      <c r="GBR15" s="568" cm="1">
        <f t="array" ref="GBR15">INDEX(GBR20:GBR22,CASE!$U$4)</f>
        <v>0</v>
      </c>
      <c r="GBS15" s="568" cm="1">
        <f t="array" ref="GBS15">INDEX(GBS20:GBS22,CASE!$U$4)</f>
        <v>0</v>
      </c>
      <c r="GBT15" s="568" cm="1">
        <f t="array" ref="GBT15">INDEX(GBT20:GBT22,CASE!$U$4)</f>
        <v>0</v>
      </c>
      <c r="GBU15" s="568" cm="1">
        <f t="array" ref="GBU15">INDEX(GBU20:GBU22,CASE!$U$4)</f>
        <v>0</v>
      </c>
      <c r="GBV15" s="568" cm="1">
        <f t="array" ref="GBV15">INDEX(GBV20:GBV22,CASE!$U$4)</f>
        <v>0</v>
      </c>
      <c r="GBW15" s="568" cm="1">
        <f t="array" ref="GBW15">INDEX(GBW20:GBW22,CASE!$U$4)</f>
        <v>0</v>
      </c>
      <c r="GBX15" s="568" cm="1">
        <f t="array" ref="GBX15">INDEX(GBX20:GBX22,CASE!$U$4)</f>
        <v>1</v>
      </c>
      <c r="GBY15" s="568" cm="1">
        <f t="array" ref="GBY15">INDEX(GBY20:GBY22,CASE!$U$4)</f>
        <v>1</v>
      </c>
      <c r="GBZ15" s="568" cm="1">
        <f t="array" ref="GBZ15">INDEX(GBZ20:GBZ22,CASE!$U$4)</f>
        <v>1</v>
      </c>
      <c r="GCA15" s="568" cm="1">
        <f t="array" ref="GCA15">INDEX(GCA20:GCA22,CASE!$U$4)</f>
        <v>1</v>
      </c>
      <c r="GCB15" s="568" cm="1">
        <f t="array" ref="GCB15">INDEX(GCB20:GCB22,CASE!$U$4)</f>
        <v>1</v>
      </c>
      <c r="GCC15" s="568" cm="1">
        <f t="array" ref="GCC15">INDEX(GCC20:GCC22,CASE!$U$4)</f>
        <v>1</v>
      </c>
      <c r="GCD15" s="568" cm="1">
        <f t="array" ref="GCD15">INDEX(GCD20:GCD22,CASE!$U$4)</f>
        <v>1</v>
      </c>
      <c r="GCE15" s="568" cm="1">
        <f t="array" ref="GCE15">INDEX(GCE20:GCE22,CASE!$U$4)</f>
        <v>1</v>
      </c>
      <c r="GCF15" s="568" cm="1">
        <f t="array" ref="GCF15">INDEX(GCF20:GCF22,CASE!$U$4)</f>
        <v>1</v>
      </c>
      <c r="GCG15" s="568" cm="1">
        <f t="array" ref="GCG15">INDEX(GCG20:GCG22,CASE!$U$4)</f>
        <v>1</v>
      </c>
      <c r="GCH15" s="568" cm="1">
        <f t="array" ref="GCH15">INDEX(GCH20:GCH22,CASE!$U$4)</f>
        <v>1</v>
      </c>
      <c r="GCI15" s="568" cm="1">
        <f t="array" ref="GCI15">INDEX(GCI20:GCI22,CASE!$U$4)</f>
        <v>1</v>
      </c>
      <c r="GCJ15" s="568" cm="1">
        <f t="array" ref="GCJ15">INDEX(GCJ20:GCJ22,CASE!$U$4)</f>
        <v>1</v>
      </c>
      <c r="GCK15" s="568" cm="1">
        <f t="array" ref="GCK15">INDEX(GCK20:GCK22,CASE!$U$4)</f>
        <v>1</v>
      </c>
      <c r="GCL15" s="568" cm="1">
        <f t="array" ref="GCL15">INDEX(GCL20:GCL22,CASE!$U$4)</f>
        <v>1</v>
      </c>
      <c r="GCM15" s="568" cm="1">
        <f t="array" ref="GCM15">INDEX(GCM20:GCM22,CASE!$U$4)</f>
        <v>1</v>
      </c>
      <c r="GCN15" s="568" cm="1">
        <f t="array" ref="GCN15">INDEX(GCN20:GCN22,CASE!$U$4)</f>
        <v>1</v>
      </c>
      <c r="GCO15" s="568" cm="1">
        <f t="array" ref="GCO15">INDEX(GCO20:GCO22,CASE!$U$4)</f>
        <v>1</v>
      </c>
      <c r="GCP15" s="568" cm="1">
        <f t="array" ref="GCP15">INDEX(GCP20:GCP22,CASE!$U$4)</f>
        <v>1</v>
      </c>
      <c r="GCQ15" s="568" cm="1">
        <f t="array" ref="GCQ15">INDEX(GCQ20:GCQ22,CASE!$U$4)</f>
        <v>1</v>
      </c>
      <c r="GCR15" s="568" cm="1">
        <f t="array" ref="GCR15">INDEX(GCR20:GCR22,CASE!$U$4)</f>
        <v>1</v>
      </c>
      <c r="GCS15" s="568" cm="1">
        <f t="array" ref="GCS15">INDEX(GCS20:GCS22,CASE!$U$4)</f>
        <v>1</v>
      </c>
      <c r="GCT15" s="568" cm="1">
        <f t="array" ref="GCT15">INDEX(GCT20:GCT22,CASE!$U$4)</f>
        <v>1</v>
      </c>
      <c r="GCU15" s="568" cm="1">
        <f t="array" ref="GCU15">INDEX(GCU20:GCU22,CASE!$U$4)</f>
        <v>1</v>
      </c>
      <c r="GCV15" s="568" cm="1">
        <f t="array" ref="GCV15">INDEX(GCV20:GCV22,CASE!$U$4)</f>
        <v>1</v>
      </c>
      <c r="GCW15" s="568" cm="1">
        <f t="array" ref="GCW15">INDEX(GCW20:GCW22,CASE!$U$4)</f>
        <v>1</v>
      </c>
      <c r="GCX15" s="568" cm="1">
        <f t="array" ref="GCX15">INDEX(GCX20:GCX22,CASE!$U$4)</f>
        <v>1</v>
      </c>
      <c r="GCY15" s="568" cm="1">
        <f t="array" ref="GCY15">INDEX(GCY20:GCY22,CASE!$U$4)</f>
        <v>1</v>
      </c>
      <c r="GCZ15" s="568" cm="1">
        <f t="array" ref="GCZ15">INDEX(GCZ20:GCZ22,CASE!$U$4)</f>
        <v>1</v>
      </c>
      <c r="GDA15" s="568" cm="1">
        <f t="array" ref="GDA15">INDEX(GDA20:GDA22,CASE!$U$4)</f>
        <v>1</v>
      </c>
      <c r="GDB15" s="568" cm="1">
        <f t="array" ref="GDB15">INDEX(GDB20:GDB22,CASE!$U$4)</f>
        <v>1</v>
      </c>
      <c r="GDC15" s="568" cm="1">
        <f t="array" ref="GDC15">INDEX(GDC20:GDC22,CASE!$U$4)</f>
        <v>1</v>
      </c>
      <c r="GDD15" s="568" cm="1">
        <f t="array" ref="GDD15">INDEX(GDD20:GDD22,CASE!$U$4)</f>
        <v>1</v>
      </c>
      <c r="GDE15" s="568" cm="1">
        <f t="array" ref="GDE15">INDEX(GDE20:GDE22,CASE!$U$4)</f>
        <v>1</v>
      </c>
      <c r="GDF15" s="568" cm="1">
        <f t="array" ref="GDF15">INDEX(GDF20:GDF22,CASE!$U$4)</f>
        <v>1</v>
      </c>
      <c r="GDG15" s="568" cm="1">
        <f t="array" ref="GDG15">INDEX(GDG20:GDG22,CASE!$U$4)</f>
        <v>1</v>
      </c>
      <c r="GDH15" s="568" cm="1">
        <f t="array" ref="GDH15">INDEX(GDH20:GDH22,CASE!$U$4)</f>
        <v>1</v>
      </c>
      <c r="GDI15" s="568" cm="1">
        <f t="array" ref="GDI15">INDEX(GDI20:GDI22,CASE!$U$4)</f>
        <v>1</v>
      </c>
      <c r="GDJ15" s="568" cm="1">
        <f t="array" ref="GDJ15">INDEX(GDJ20:GDJ22,CASE!$U$4)</f>
        <v>1</v>
      </c>
      <c r="GDK15" s="568" cm="1">
        <f t="array" ref="GDK15">INDEX(GDK20:GDK22,CASE!$U$4)</f>
        <v>1</v>
      </c>
      <c r="GDL15" s="568" cm="1">
        <f t="array" ref="GDL15">INDEX(GDL20:GDL22,CASE!$U$4)</f>
        <v>1</v>
      </c>
      <c r="GDM15" s="568" cm="1">
        <f t="array" ref="GDM15">INDEX(GDM20:GDM22,CASE!$U$4)</f>
        <v>1</v>
      </c>
      <c r="GDN15" s="568" cm="1">
        <f t="array" ref="GDN15">INDEX(GDN20:GDN22,CASE!$U$4)</f>
        <v>1</v>
      </c>
      <c r="GDO15" s="568" cm="1">
        <f t="array" ref="GDO15">INDEX(GDO20:GDO22,CASE!$U$4)</f>
        <v>1</v>
      </c>
      <c r="GDP15" s="568" cm="1">
        <f t="array" ref="GDP15">INDEX(GDP20:GDP22,CASE!$U$4)</f>
        <v>1</v>
      </c>
      <c r="GDQ15" s="568" cm="1">
        <f t="array" ref="GDQ15">INDEX(GDQ20:GDQ22,CASE!$U$4)</f>
        <v>1</v>
      </c>
      <c r="GDR15" s="568" cm="1">
        <f t="array" ref="GDR15">INDEX(GDR20:GDR22,CASE!$U$4)</f>
        <v>1</v>
      </c>
      <c r="GDS15" s="568" cm="1">
        <f t="array" ref="GDS15">INDEX(GDS20:GDS22,CASE!$U$4)</f>
        <v>1</v>
      </c>
      <c r="GDT15" s="568" cm="1">
        <f t="array" ref="GDT15">INDEX(GDT20:GDT22,CASE!$U$4)</f>
        <v>0</v>
      </c>
      <c r="GDU15" s="568" cm="1">
        <f t="array" ref="GDU15">INDEX(GDU20:GDU22,CASE!$U$4)</f>
        <v>0</v>
      </c>
      <c r="GDV15" s="568" cm="1">
        <f t="array" ref="GDV15">INDEX(GDV20:GDV22,CASE!$U$4)</f>
        <v>0</v>
      </c>
      <c r="GDW15" s="568" cm="1">
        <f t="array" ref="GDW15">INDEX(GDW20:GDW22,CASE!$U$4)</f>
        <v>0</v>
      </c>
      <c r="GDX15" s="568" cm="1">
        <f t="array" ref="GDX15">INDEX(GDX20:GDX22,CASE!$U$4)</f>
        <v>0</v>
      </c>
      <c r="GDY15" s="568" cm="1">
        <f t="array" ref="GDY15">INDEX(GDY20:GDY22,CASE!$U$4)</f>
        <v>0</v>
      </c>
      <c r="GDZ15" s="568" cm="1">
        <f t="array" ref="GDZ15">INDEX(GDZ20:GDZ22,CASE!$U$4)</f>
        <v>0</v>
      </c>
      <c r="GEA15" s="568" cm="1">
        <f t="array" ref="GEA15">INDEX(GEA20:GEA22,CASE!$U$4)</f>
        <v>0</v>
      </c>
      <c r="GEB15" s="568" cm="1">
        <f t="array" ref="GEB15">INDEX(GEB20:GEB22,CASE!$U$4)</f>
        <v>0</v>
      </c>
      <c r="GEC15" s="568" cm="1">
        <f t="array" ref="GEC15">INDEX(GEC20:GEC22,CASE!$U$4)</f>
        <v>0</v>
      </c>
      <c r="GED15" s="568" cm="1">
        <f t="array" ref="GED15">INDEX(GED20:GED22,CASE!$U$4)</f>
        <v>0</v>
      </c>
      <c r="GEE15" s="568" cm="1">
        <f t="array" ref="GEE15">INDEX(GEE20:GEE22,CASE!$U$4)</f>
        <v>0</v>
      </c>
      <c r="GEF15" s="568" cm="1">
        <f t="array" ref="GEF15">INDEX(GEF20:GEF22,CASE!$U$4)</f>
        <v>0</v>
      </c>
      <c r="GEG15" s="568" cm="1">
        <f t="array" ref="GEG15">INDEX(GEG20:GEG22,CASE!$U$4)</f>
        <v>0</v>
      </c>
      <c r="GEH15" s="568" cm="1">
        <f t="array" ref="GEH15">INDEX(GEH20:GEH22,CASE!$U$4)</f>
        <v>0</v>
      </c>
      <c r="GEI15" s="568" cm="1">
        <f t="array" ref="GEI15">INDEX(GEI20:GEI22,CASE!$U$4)</f>
        <v>0</v>
      </c>
      <c r="GEJ15" s="568" cm="1">
        <f t="array" ref="GEJ15">INDEX(GEJ20:GEJ22,CASE!$U$4)</f>
        <v>0</v>
      </c>
      <c r="GEK15" s="568" cm="1">
        <f t="array" ref="GEK15">INDEX(GEK20:GEK22,CASE!$U$4)</f>
        <v>0</v>
      </c>
      <c r="GEL15" s="568" cm="1">
        <f t="array" ref="GEL15">INDEX(GEL20:GEL22,CASE!$U$4)</f>
        <v>0</v>
      </c>
      <c r="GEM15" s="568" cm="1">
        <f t="array" ref="GEM15">INDEX(GEM20:GEM22,CASE!$U$4)</f>
        <v>0</v>
      </c>
      <c r="GEN15" s="568" cm="1">
        <f t="array" ref="GEN15">INDEX(GEN20:GEN22,CASE!$U$4)</f>
        <v>0</v>
      </c>
      <c r="GEO15" s="568" cm="1">
        <f t="array" ref="GEO15">INDEX(GEO20:GEO22,CASE!$U$4)</f>
        <v>0</v>
      </c>
      <c r="GEP15" s="568" cm="1">
        <f t="array" ref="GEP15">INDEX(GEP20:GEP22,CASE!$U$4)</f>
        <v>0</v>
      </c>
      <c r="GEQ15" s="568" cm="1">
        <f t="array" ref="GEQ15">INDEX(GEQ20:GEQ22,CASE!$U$4)</f>
        <v>0</v>
      </c>
      <c r="GER15" s="568" cm="1">
        <f t="array" ref="GER15">INDEX(GER20:GER22,CASE!$U$4)</f>
        <v>0</v>
      </c>
      <c r="GES15" s="568" cm="1">
        <f t="array" ref="GES15">INDEX(GES20:GES22,CASE!$U$4)</f>
        <v>0</v>
      </c>
      <c r="GET15" s="568" cm="1">
        <f t="array" ref="GET15">INDEX(GET20:GET22,CASE!$U$4)</f>
        <v>0</v>
      </c>
      <c r="GEU15" s="568" cm="1">
        <f t="array" ref="GEU15">INDEX(GEU20:GEU22,CASE!$U$4)</f>
        <v>0</v>
      </c>
      <c r="GEV15" s="568" cm="1">
        <f t="array" ref="GEV15">INDEX(GEV20:GEV22,CASE!$U$4)</f>
        <v>0</v>
      </c>
      <c r="GEW15" s="568" cm="1">
        <f t="array" ref="GEW15">INDEX(GEW20:GEW22,CASE!$U$4)</f>
        <v>0</v>
      </c>
      <c r="GEX15" s="568" cm="1">
        <f t="array" ref="GEX15">INDEX(GEX20:GEX22,CASE!$U$4)</f>
        <v>0</v>
      </c>
      <c r="GEY15" s="568" cm="1">
        <f t="array" ref="GEY15">INDEX(GEY20:GEY22,CASE!$U$4)</f>
        <v>0</v>
      </c>
      <c r="GEZ15" s="568" cm="1">
        <f t="array" ref="GEZ15">INDEX(GEZ20:GEZ22,CASE!$U$4)</f>
        <v>0</v>
      </c>
      <c r="GFA15" s="568" cm="1">
        <f t="array" ref="GFA15">INDEX(GFA20:GFA22,CASE!$U$4)</f>
        <v>0</v>
      </c>
      <c r="GFB15" s="568" cm="1">
        <f t="array" ref="GFB15">INDEX(GFB20:GFB22,CASE!$U$4)</f>
        <v>0</v>
      </c>
      <c r="GFC15" s="568" cm="1">
        <f t="array" ref="GFC15">INDEX(GFC20:GFC22,CASE!$U$4)</f>
        <v>0</v>
      </c>
      <c r="GFD15" s="568" cm="1">
        <f t="array" ref="GFD15">INDEX(GFD20:GFD22,CASE!$U$4)</f>
        <v>0</v>
      </c>
      <c r="GFE15" s="568" cm="1">
        <f t="array" ref="GFE15">INDEX(GFE20:GFE22,CASE!$U$4)</f>
        <v>0</v>
      </c>
      <c r="GFF15" s="568" cm="1">
        <f t="array" ref="GFF15">INDEX(GFF20:GFF22,CASE!$U$4)</f>
        <v>0</v>
      </c>
      <c r="GFG15" s="568" cm="1">
        <f t="array" ref="GFG15">INDEX(GFG20:GFG22,CASE!$U$4)</f>
        <v>0</v>
      </c>
      <c r="GFH15" s="568" cm="1">
        <f t="array" ref="GFH15">INDEX(GFH20:GFH22,CASE!$U$4)</f>
        <v>0</v>
      </c>
      <c r="GFI15" s="568" cm="1">
        <f t="array" ref="GFI15">INDEX(GFI20:GFI22,CASE!$U$4)</f>
        <v>0</v>
      </c>
      <c r="GFJ15" s="568" cm="1">
        <f t="array" ref="GFJ15">INDEX(GFJ20:GFJ22,CASE!$U$4)</f>
        <v>0</v>
      </c>
      <c r="GFK15" s="568" cm="1">
        <f t="array" ref="GFK15">INDEX(GFK20:GFK22,CASE!$U$4)</f>
        <v>0</v>
      </c>
      <c r="GFL15" s="568" cm="1">
        <f t="array" ref="GFL15">INDEX(GFL20:GFL22,CASE!$U$4)</f>
        <v>0</v>
      </c>
      <c r="GFM15" s="568" cm="1">
        <f t="array" ref="GFM15">INDEX(GFM20:GFM22,CASE!$U$4)</f>
        <v>0</v>
      </c>
      <c r="GFN15" s="568" cm="1">
        <f t="array" ref="GFN15">INDEX(GFN20:GFN22,CASE!$U$4)</f>
        <v>0</v>
      </c>
      <c r="GFO15" s="568" cm="1">
        <f t="array" ref="GFO15">INDEX(GFO20:GFO22,CASE!$U$4)</f>
        <v>0</v>
      </c>
      <c r="GFP15" s="568" cm="1">
        <f t="array" ref="GFP15">INDEX(GFP20:GFP22,CASE!$U$4)</f>
        <v>0</v>
      </c>
      <c r="GFQ15" s="568" cm="1">
        <f t="array" ref="GFQ15">INDEX(GFQ20:GFQ22,CASE!$U$4)</f>
        <v>0</v>
      </c>
      <c r="GFR15" s="568" cm="1">
        <f t="array" ref="GFR15">INDEX(GFR20:GFR22,CASE!$U$4)</f>
        <v>0</v>
      </c>
      <c r="GFS15" s="568" cm="1">
        <f t="array" ref="GFS15">INDEX(GFS20:GFS22,CASE!$U$4)</f>
        <v>0</v>
      </c>
      <c r="GFT15" s="568" cm="1">
        <f t="array" ref="GFT15">INDEX(GFT20:GFT22,CASE!$U$4)</f>
        <v>0</v>
      </c>
      <c r="GFU15" s="568" cm="1">
        <f t="array" ref="GFU15">INDEX(GFU20:GFU22,CASE!$U$4)</f>
        <v>0</v>
      </c>
      <c r="GFV15" s="568" cm="1">
        <f t="array" ref="GFV15">INDEX(GFV20:GFV22,CASE!$U$4)</f>
        <v>0</v>
      </c>
      <c r="GFW15" s="568" cm="1">
        <f t="array" ref="GFW15">INDEX(GFW20:GFW22,CASE!$U$4)</f>
        <v>0</v>
      </c>
      <c r="GFX15" s="568" cm="1">
        <f t="array" ref="GFX15">INDEX(GFX20:GFX22,CASE!$U$4)</f>
        <v>0</v>
      </c>
      <c r="GFY15" s="568" cm="1">
        <f t="array" ref="GFY15">INDEX(GFY20:GFY22,CASE!$U$4)</f>
        <v>0</v>
      </c>
      <c r="GFZ15" s="568" cm="1">
        <f t="array" ref="GFZ15">INDEX(GFZ20:GFZ22,CASE!$U$4)</f>
        <v>0</v>
      </c>
      <c r="GGA15" s="568" cm="1">
        <f t="array" ref="GGA15">INDEX(GGA20:GGA22,CASE!$U$4)</f>
        <v>0</v>
      </c>
      <c r="GGB15" s="568" cm="1">
        <f t="array" ref="GGB15">INDEX(GGB20:GGB22,CASE!$U$4)</f>
        <v>0</v>
      </c>
      <c r="GGC15" s="568" cm="1">
        <f t="array" ref="GGC15">INDEX(GGC20:GGC22,CASE!$U$4)</f>
        <v>0</v>
      </c>
      <c r="GGD15" s="568" cm="1">
        <f t="array" ref="GGD15">INDEX(GGD20:GGD22,CASE!$U$4)</f>
        <v>0</v>
      </c>
      <c r="GGE15" s="568" cm="1">
        <f t="array" ref="GGE15">INDEX(GGE20:GGE22,CASE!$U$4)</f>
        <v>0</v>
      </c>
      <c r="GGF15" s="568" cm="1">
        <f t="array" ref="GGF15">INDEX(GGF20:GGF22,CASE!$U$4)</f>
        <v>0</v>
      </c>
      <c r="GGG15" s="568" cm="1">
        <f t="array" ref="GGG15">INDEX(GGG20:GGG22,CASE!$U$4)</f>
        <v>0</v>
      </c>
      <c r="GGH15" s="568" cm="1">
        <f t="array" ref="GGH15">INDEX(GGH20:GGH22,CASE!$U$4)</f>
        <v>0</v>
      </c>
      <c r="GGI15" s="568" cm="1">
        <f t="array" ref="GGI15">INDEX(GGI20:GGI22,CASE!$U$4)</f>
        <v>0</v>
      </c>
      <c r="GGJ15" s="568" cm="1">
        <f t="array" ref="GGJ15">INDEX(GGJ20:GGJ22,CASE!$U$4)</f>
        <v>0</v>
      </c>
      <c r="GGK15" s="568" cm="1">
        <f t="array" ref="GGK15">INDEX(GGK20:GGK22,CASE!$U$4)</f>
        <v>0</v>
      </c>
      <c r="GGL15" s="568" cm="1">
        <f t="array" ref="GGL15">INDEX(GGL20:GGL22,CASE!$U$4)</f>
        <v>0</v>
      </c>
      <c r="GGM15" s="568" cm="1">
        <f t="array" ref="GGM15">INDEX(GGM20:GGM22,CASE!$U$4)</f>
        <v>0</v>
      </c>
      <c r="GGN15" s="568" cm="1">
        <f t="array" ref="GGN15">INDEX(GGN20:GGN22,CASE!$U$4)</f>
        <v>0</v>
      </c>
      <c r="GGO15" s="568" cm="1">
        <f t="array" ref="GGO15">INDEX(GGO20:GGO22,CASE!$U$4)</f>
        <v>0</v>
      </c>
      <c r="GGP15" s="568" cm="1">
        <f t="array" ref="GGP15">INDEX(GGP20:GGP22,CASE!$U$4)</f>
        <v>0</v>
      </c>
      <c r="GGQ15" s="568" cm="1">
        <f t="array" ref="GGQ15">INDEX(GGQ20:GGQ22,CASE!$U$4)</f>
        <v>0</v>
      </c>
      <c r="GGR15" s="568" cm="1">
        <f t="array" ref="GGR15">INDEX(GGR20:GGR22,CASE!$U$4)</f>
        <v>0</v>
      </c>
      <c r="GGS15" s="568" cm="1">
        <f t="array" ref="GGS15">INDEX(GGS20:GGS22,CASE!$U$4)</f>
        <v>0</v>
      </c>
      <c r="GGT15" s="568" cm="1">
        <f t="array" ref="GGT15">INDEX(GGT20:GGT22,CASE!$U$4)</f>
        <v>0</v>
      </c>
      <c r="GGU15" s="568" cm="1">
        <f t="array" ref="GGU15">INDEX(GGU20:GGU22,CASE!$U$4)</f>
        <v>0</v>
      </c>
      <c r="GGV15" s="568" cm="1">
        <f t="array" ref="GGV15">INDEX(GGV20:GGV22,CASE!$U$4)</f>
        <v>0</v>
      </c>
      <c r="GGW15" s="568" cm="1">
        <f t="array" ref="GGW15">INDEX(GGW20:GGW22,CASE!$U$4)</f>
        <v>0</v>
      </c>
      <c r="GGX15" s="568" cm="1">
        <f t="array" ref="GGX15">INDEX(GGX20:GGX22,CASE!$U$4)</f>
        <v>0</v>
      </c>
      <c r="GGY15" s="568" cm="1">
        <f t="array" ref="GGY15">INDEX(GGY20:GGY22,CASE!$U$4)</f>
        <v>0</v>
      </c>
      <c r="GGZ15" s="568" cm="1">
        <f t="array" ref="GGZ15">INDEX(GGZ20:GGZ22,CASE!$U$4)</f>
        <v>0</v>
      </c>
      <c r="GHA15" s="568" cm="1">
        <f t="array" ref="GHA15">INDEX(GHA20:GHA22,CASE!$U$4)</f>
        <v>0</v>
      </c>
      <c r="GHB15" s="568" cm="1">
        <f t="array" ref="GHB15">INDEX(GHB20:GHB22,CASE!$U$4)</f>
        <v>0</v>
      </c>
      <c r="GHC15" s="568" cm="1">
        <f t="array" ref="GHC15">INDEX(GHC20:GHC22,CASE!$U$4)</f>
        <v>0</v>
      </c>
      <c r="GHD15" s="568" cm="1">
        <f t="array" ref="GHD15">INDEX(GHD20:GHD22,CASE!$U$4)</f>
        <v>0</v>
      </c>
      <c r="GHE15" s="568" cm="1">
        <f t="array" ref="GHE15">INDEX(GHE20:GHE22,CASE!$U$4)</f>
        <v>0</v>
      </c>
      <c r="GHF15" s="568" cm="1">
        <f t="array" ref="GHF15">INDEX(GHF20:GHF22,CASE!$U$4)</f>
        <v>0</v>
      </c>
      <c r="GHG15" s="568" cm="1">
        <f t="array" ref="GHG15">INDEX(GHG20:GHG22,CASE!$U$4)</f>
        <v>0</v>
      </c>
      <c r="GHH15" s="568" cm="1">
        <f t="array" ref="GHH15">INDEX(GHH20:GHH22,CASE!$U$4)</f>
        <v>0</v>
      </c>
      <c r="GHI15" s="568" cm="1">
        <f t="array" ref="GHI15">INDEX(GHI20:GHI22,CASE!$U$4)</f>
        <v>0</v>
      </c>
      <c r="GHJ15" s="568" cm="1">
        <f t="array" ref="GHJ15">INDEX(GHJ20:GHJ22,CASE!$U$4)</f>
        <v>0</v>
      </c>
      <c r="GHK15" s="568" cm="1">
        <f t="array" ref="GHK15">INDEX(GHK20:GHK22,CASE!$U$4)</f>
        <v>0</v>
      </c>
      <c r="GHL15" s="568" cm="1">
        <f t="array" ref="GHL15">INDEX(GHL20:GHL22,CASE!$U$4)</f>
        <v>0</v>
      </c>
      <c r="GHM15" s="568" cm="1">
        <f t="array" ref="GHM15">INDEX(GHM20:GHM22,CASE!$U$4)</f>
        <v>0</v>
      </c>
      <c r="GHN15" s="568" cm="1">
        <f t="array" ref="GHN15">INDEX(GHN20:GHN22,CASE!$U$4)</f>
        <v>0</v>
      </c>
      <c r="GHO15" s="568" cm="1">
        <f t="array" ref="GHO15">INDEX(GHO20:GHO22,CASE!$U$4)</f>
        <v>0</v>
      </c>
      <c r="GHP15" s="568" cm="1">
        <f t="array" ref="GHP15">INDEX(GHP20:GHP22,CASE!$U$4)</f>
        <v>0</v>
      </c>
      <c r="GHQ15" s="568" cm="1">
        <f t="array" ref="GHQ15">INDEX(GHQ20:GHQ22,CASE!$U$4)</f>
        <v>0</v>
      </c>
      <c r="GHR15" s="568" cm="1">
        <f t="array" ref="GHR15">INDEX(GHR20:GHR22,CASE!$U$4)</f>
        <v>0</v>
      </c>
      <c r="GHS15" s="568" cm="1">
        <f t="array" ref="GHS15">INDEX(GHS20:GHS22,CASE!$U$4)</f>
        <v>0</v>
      </c>
      <c r="GHT15" s="568" cm="1">
        <f t="array" ref="GHT15">INDEX(GHT20:GHT22,CASE!$U$4)</f>
        <v>0</v>
      </c>
      <c r="GHU15" s="568" cm="1">
        <f t="array" ref="GHU15">INDEX(GHU20:GHU22,CASE!$U$4)</f>
        <v>0</v>
      </c>
      <c r="GHV15" s="568" cm="1">
        <f t="array" ref="GHV15">INDEX(GHV20:GHV22,CASE!$U$4)</f>
        <v>0</v>
      </c>
      <c r="GHW15" s="568" cm="1">
        <f t="array" ref="GHW15">INDEX(GHW20:GHW22,CASE!$U$4)</f>
        <v>0</v>
      </c>
      <c r="GHX15" s="568" cm="1">
        <f t="array" ref="GHX15">INDEX(GHX20:GHX22,CASE!$U$4)</f>
        <v>0</v>
      </c>
      <c r="GHY15" s="568" cm="1">
        <f t="array" ref="GHY15">INDEX(GHY20:GHY22,CASE!$U$4)</f>
        <v>0</v>
      </c>
      <c r="GHZ15" s="568" cm="1">
        <f t="array" ref="GHZ15">INDEX(GHZ20:GHZ22,CASE!$U$4)</f>
        <v>0</v>
      </c>
      <c r="GIA15" s="568" cm="1">
        <f t="array" ref="GIA15">INDEX(GIA20:GIA22,CASE!$U$4)</f>
        <v>0</v>
      </c>
      <c r="GIB15" s="568" cm="1">
        <f t="array" ref="GIB15">INDEX(GIB20:GIB22,CASE!$U$4)</f>
        <v>0</v>
      </c>
      <c r="GIC15" s="568" cm="1">
        <f t="array" ref="GIC15">INDEX(GIC20:GIC22,CASE!$U$4)</f>
        <v>0</v>
      </c>
      <c r="GID15" s="568" cm="1">
        <f t="array" ref="GID15">INDEX(GID20:GID22,CASE!$U$4)</f>
        <v>0</v>
      </c>
      <c r="GIE15" s="568" cm="1">
        <f t="array" ref="GIE15">INDEX(GIE20:GIE22,CASE!$U$4)</f>
        <v>0</v>
      </c>
      <c r="GIF15" s="568" cm="1">
        <f t="array" ref="GIF15">INDEX(GIF20:GIF22,CASE!$U$4)</f>
        <v>0</v>
      </c>
      <c r="GIG15" s="568" cm="1">
        <f t="array" ref="GIG15">INDEX(GIG20:GIG22,CASE!$U$4)</f>
        <v>0</v>
      </c>
      <c r="GIH15" s="568" cm="1">
        <f t="array" ref="GIH15">INDEX(GIH20:GIH22,CASE!$U$4)</f>
        <v>0</v>
      </c>
      <c r="GII15" s="568" cm="1">
        <f t="array" ref="GII15">INDEX(GII20:GII22,CASE!$U$4)</f>
        <v>0</v>
      </c>
      <c r="GIJ15" s="568" cm="1">
        <f t="array" ref="GIJ15">INDEX(GIJ20:GIJ22,CASE!$U$4)</f>
        <v>0</v>
      </c>
      <c r="GIK15" s="568" cm="1">
        <f t="array" ref="GIK15">INDEX(GIK20:GIK22,CASE!$U$4)</f>
        <v>0</v>
      </c>
      <c r="GIL15" s="568" cm="1">
        <f t="array" ref="GIL15">INDEX(GIL20:GIL22,CASE!$U$4)</f>
        <v>0</v>
      </c>
      <c r="GIM15" s="568" cm="1">
        <f t="array" ref="GIM15">INDEX(GIM20:GIM22,CASE!$U$4)</f>
        <v>0</v>
      </c>
      <c r="GIN15" s="568" cm="1">
        <f t="array" ref="GIN15">INDEX(GIN20:GIN22,CASE!$U$4)</f>
        <v>0</v>
      </c>
      <c r="GIO15" s="568" cm="1">
        <f t="array" ref="GIO15">INDEX(GIO20:GIO22,CASE!$U$4)</f>
        <v>0</v>
      </c>
      <c r="GIP15" s="568" cm="1">
        <f t="array" ref="GIP15">INDEX(GIP20:GIP22,CASE!$U$4)</f>
        <v>0</v>
      </c>
      <c r="GIQ15" s="568" cm="1">
        <f t="array" ref="GIQ15">INDEX(GIQ20:GIQ22,CASE!$U$4)</f>
        <v>0</v>
      </c>
      <c r="GIR15" s="568" cm="1">
        <f t="array" ref="GIR15">INDEX(GIR20:GIR22,CASE!$U$4)</f>
        <v>0</v>
      </c>
      <c r="GIS15" s="568" cm="1">
        <f t="array" ref="GIS15">INDEX(GIS20:GIS22,CASE!$U$4)</f>
        <v>0</v>
      </c>
      <c r="GIT15" s="568" cm="1">
        <f t="array" ref="GIT15">INDEX(GIT20:GIT22,CASE!$U$4)</f>
        <v>0</v>
      </c>
      <c r="GIU15" s="568" cm="1">
        <f t="array" ref="GIU15">INDEX(GIU20:GIU22,CASE!$U$4)</f>
        <v>0</v>
      </c>
      <c r="GIV15" s="568" cm="1">
        <f t="array" ref="GIV15">INDEX(GIV20:GIV22,CASE!$U$4)</f>
        <v>0</v>
      </c>
      <c r="GIW15" s="568" cm="1">
        <f t="array" ref="GIW15">INDEX(GIW20:GIW22,CASE!$U$4)</f>
        <v>0</v>
      </c>
      <c r="GIX15" s="568" cm="1">
        <f t="array" ref="GIX15">INDEX(GIX20:GIX22,CASE!$U$4)</f>
        <v>0</v>
      </c>
      <c r="GIY15" s="568" cm="1">
        <f t="array" ref="GIY15">INDEX(GIY20:GIY22,CASE!$U$4)</f>
        <v>0</v>
      </c>
      <c r="GIZ15" s="568" cm="1">
        <f t="array" ref="GIZ15">INDEX(GIZ20:GIZ22,CASE!$U$4)</f>
        <v>0</v>
      </c>
      <c r="GJA15" s="568" cm="1">
        <f t="array" ref="GJA15">INDEX(GJA20:GJA22,CASE!$U$4)</f>
        <v>0</v>
      </c>
      <c r="GJB15" s="568" cm="1">
        <f t="array" ref="GJB15">INDEX(GJB20:GJB22,CASE!$U$4)</f>
        <v>0</v>
      </c>
      <c r="GJC15" s="568" cm="1">
        <f t="array" ref="GJC15">INDEX(GJC20:GJC22,CASE!$U$4)</f>
        <v>0</v>
      </c>
      <c r="GJD15" s="568" cm="1">
        <f t="array" ref="GJD15">INDEX(GJD20:GJD22,CASE!$U$4)</f>
        <v>0</v>
      </c>
      <c r="GJE15" s="568" cm="1">
        <f t="array" ref="GJE15">INDEX(GJE20:GJE22,CASE!$U$4)</f>
        <v>0</v>
      </c>
      <c r="GJF15" s="568" cm="1">
        <f t="array" ref="GJF15">INDEX(GJF20:GJF22,CASE!$U$4)</f>
        <v>0</v>
      </c>
      <c r="GJG15" s="568" cm="1">
        <f t="array" ref="GJG15">INDEX(GJG20:GJG22,CASE!$U$4)</f>
        <v>0</v>
      </c>
      <c r="GJH15" s="568" cm="1">
        <f t="array" ref="GJH15">INDEX(GJH20:GJH22,CASE!$U$4)</f>
        <v>0</v>
      </c>
      <c r="GJI15" s="568" cm="1">
        <f t="array" ref="GJI15">INDEX(GJI20:GJI22,CASE!$U$4)</f>
        <v>0</v>
      </c>
      <c r="GJJ15" s="568" cm="1">
        <f t="array" ref="GJJ15">INDEX(GJJ20:GJJ22,CASE!$U$4)</f>
        <v>0</v>
      </c>
      <c r="GJK15" s="568" cm="1">
        <f t="array" ref="GJK15">INDEX(GJK20:GJK22,CASE!$U$4)</f>
        <v>0</v>
      </c>
      <c r="GJL15" s="568" cm="1">
        <f t="array" ref="GJL15">INDEX(GJL20:GJL22,CASE!$U$4)</f>
        <v>0</v>
      </c>
      <c r="GJM15" s="568" cm="1">
        <f t="array" ref="GJM15">INDEX(GJM20:GJM22,CASE!$U$4)</f>
        <v>0</v>
      </c>
      <c r="GJN15" s="568" cm="1">
        <f t="array" ref="GJN15">INDEX(GJN20:GJN22,CASE!$U$4)</f>
        <v>0</v>
      </c>
      <c r="GJO15" s="568" cm="1">
        <f t="array" ref="GJO15">INDEX(GJO20:GJO22,CASE!$U$4)</f>
        <v>0</v>
      </c>
      <c r="GJP15" s="568" cm="1">
        <f t="array" ref="GJP15">INDEX(GJP20:GJP22,CASE!$U$4)</f>
        <v>0</v>
      </c>
      <c r="GJQ15" s="568" cm="1">
        <f t="array" ref="GJQ15">INDEX(GJQ20:GJQ22,CASE!$U$4)</f>
        <v>0</v>
      </c>
      <c r="GJR15" s="568" cm="1">
        <f t="array" ref="GJR15">INDEX(GJR20:GJR22,CASE!$U$4)</f>
        <v>0</v>
      </c>
      <c r="GJS15" s="568" cm="1">
        <f t="array" ref="GJS15">INDEX(GJS20:GJS22,CASE!$U$4)</f>
        <v>0</v>
      </c>
      <c r="GJT15" s="568" cm="1">
        <f t="array" ref="GJT15">INDEX(GJT20:GJT22,CASE!$U$4)</f>
        <v>0</v>
      </c>
      <c r="GJU15" s="568" cm="1">
        <f t="array" ref="GJU15">INDEX(GJU20:GJU22,CASE!$U$4)</f>
        <v>0</v>
      </c>
      <c r="GJV15" s="568" cm="1">
        <f t="array" ref="GJV15">INDEX(GJV20:GJV22,CASE!$U$4)</f>
        <v>0</v>
      </c>
      <c r="GJW15" s="568" cm="1">
        <f t="array" ref="GJW15">INDEX(GJW20:GJW22,CASE!$U$4)</f>
        <v>0</v>
      </c>
      <c r="GJX15" s="568" cm="1">
        <f t="array" ref="GJX15">INDEX(GJX20:GJX22,CASE!$U$4)</f>
        <v>0</v>
      </c>
      <c r="GJY15" s="568" cm="1">
        <f t="array" ref="GJY15">INDEX(GJY20:GJY22,CASE!$U$4)</f>
        <v>0</v>
      </c>
      <c r="GJZ15" s="568" cm="1">
        <f t="array" ref="GJZ15">INDEX(GJZ20:GJZ22,CASE!$U$4)</f>
        <v>0</v>
      </c>
      <c r="GKA15" s="568" cm="1">
        <f t="array" ref="GKA15">INDEX(GKA20:GKA22,CASE!$U$4)</f>
        <v>0</v>
      </c>
      <c r="GKB15" s="568" cm="1">
        <f t="array" ref="GKB15">INDEX(GKB20:GKB22,CASE!$U$4)</f>
        <v>0</v>
      </c>
      <c r="GKC15" s="568" cm="1">
        <f t="array" ref="GKC15">INDEX(GKC20:GKC22,CASE!$U$4)</f>
        <v>0</v>
      </c>
      <c r="GKD15" s="568" cm="1">
        <f t="array" ref="GKD15">INDEX(GKD20:GKD22,CASE!$U$4)</f>
        <v>0</v>
      </c>
      <c r="GKE15" s="568" cm="1">
        <f t="array" ref="GKE15">INDEX(GKE20:GKE22,CASE!$U$4)</f>
        <v>0</v>
      </c>
      <c r="GKF15" s="568" cm="1">
        <f t="array" ref="GKF15">INDEX(GKF20:GKF22,CASE!$U$4)</f>
        <v>0</v>
      </c>
      <c r="GKG15" s="568" cm="1">
        <f t="array" ref="GKG15">INDEX(GKG20:GKG22,CASE!$U$4)</f>
        <v>0</v>
      </c>
      <c r="GKH15" s="568" cm="1">
        <f t="array" ref="GKH15">INDEX(GKH20:GKH22,CASE!$U$4)</f>
        <v>0</v>
      </c>
      <c r="GKI15" s="568" cm="1">
        <f t="array" ref="GKI15">INDEX(GKI20:GKI22,CASE!$U$4)</f>
        <v>0</v>
      </c>
      <c r="GKJ15" s="568" cm="1">
        <f t="array" ref="GKJ15">INDEX(GKJ20:GKJ22,CASE!$U$4)</f>
        <v>0</v>
      </c>
      <c r="GKK15" s="568" cm="1">
        <f t="array" ref="GKK15">INDEX(GKK20:GKK22,CASE!$U$4)</f>
        <v>0</v>
      </c>
      <c r="GKL15" s="568" cm="1">
        <f t="array" ref="GKL15">INDEX(GKL20:GKL22,CASE!$U$4)</f>
        <v>0</v>
      </c>
      <c r="GKM15" s="568" cm="1">
        <f t="array" ref="GKM15">INDEX(GKM20:GKM22,CASE!$U$4)</f>
        <v>0</v>
      </c>
      <c r="GKN15" s="568" cm="1">
        <f t="array" ref="GKN15">INDEX(GKN20:GKN22,CASE!$U$4)</f>
        <v>0</v>
      </c>
      <c r="GKO15" s="568" cm="1">
        <f t="array" ref="GKO15">INDEX(GKO20:GKO22,CASE!$U$4)</f>
        <v>0</v>
      </c>
      <c r="GKP15" s="568" cm="1">
        <f t="array" ref="GKP15">INDEX(GKP20:GKP22,CASE!$U$4)</f>
        <v>0</v>
      </c>
      <c r="GKQ15" s="568" cm="1">
        <f t="array" ref="GKQ15">INDEX(GKQ20:GKQ22,CASE!$U$4)</f>
        <v>0</v>
      </c>
      <c r="GKR15" s="568" cm="1">
        <f t="array" ref="GKR15">INDEX(GKR20:GKR22,CASE!$U$4)</f>
        <v>0</v>
      </c>
      <c r="GKS15" s="568" cm="1">
        <f t="array" ref="GKS15">INDEX(GKS20:GKS22,CASE!$U$4)</f>
        <v>0</v>
      </c>
      <c r="GKT15" s="568" cm="1">
        <f t="array" ref="GKT15">INDEX(GKT20:GKT22,CASE!$U$4)</f>
        <v>0</v>
      </c>
      <c r="GKU15" s="568" cm="1">
        <f t="array" ref="GKU15">INDEX(GKU20:GKU22,CASE!$U$4)</f>
        <v>0</v>
      </c>
      <c r="GKV15" s="568" cm="1">
        <f t="array" ref="GKV15">INDEX(GKV20:GKV22,CASE!$U$4)</f>
        <v>0</v>
      </c>
      <c r="GKW15" s="568" cm="1">
        <f t="array" ref="GKW15">INDEX(GKW20:GKW22,CASE!$U$4)</f>
        <v>0</v>
      </c>
      <c r="GKX15" s="568" cm="1">
        <f t="array" ref="GKX15">INDEX(GKX20:GKX22,CASE!$U$4)</f>
        <v>0</v>
      </c>
      <c r="GKY15" s="568" cm="1">
        <f t="array" ref="GKY15">INDEX(GKY20:GKY22,CASE!$U$4)</f>
        <v>0</v>
      </c>
      <c r="GKZ15" s="568" cm="1">
        <f t="array" ref="GKZ15">INDEX(GKZ20:GKZ22,CASE!$U$4)</f>
        <v>0</v>
      </c>
      <c r="GLA15" s="568" cm="1">
        <f t="array" ref="GLA15">INDEX(GLA20:GLA22,CASE!$U$4)</f>
        <v>0</v>
      </c>
      <c r="GLB15" s="568" cm="1">
        <f t="array" ref="GLB15">INDEX(GLB20:GLB22,CASE!$U$4)</f>
        <v>0</v>
      </c>
      <c r="GLC15" s="568" cm="1">
        <f t="array" ref="GLC15">INDEX(GLC20:GLC22,CASE!$U$4)</f>
        <v>0</v>
      </c>
      <c r="GLD15" s="568" cm="1">
        <f t="array" ref="GLD15">INDEX(GLD20:GLD22,CASE!$U$4)</f>
        <v>0</v>
      </c>
      <c r="GLE15" s="568" cm="1">
        <f t="array" ref="GLE15">INDEX(GLE20:GLE22,CASE!$U$4)</f>
        <v>0</v>
      </c>
      <c r="GLF15" s="568" cm="1">
        <f t="array" ref="GLF15">INDEX(GLF20:GLF22,CASE!$U$4)</f>
        <v>0</v>
      </c>
      <c r="GLG15" s="568" cm="1">
        <f t="array" ref="GLG15">INDEX(GLG20:GLG22,CASE!$U$4)</f>
        <v>0</v>
      </c>
      <c r="GLH15" s="568" cm="1">
        <f t="array" ref="GLH15">INDEX(GLH20:GLH22,CASE!$U$4)</f>
        <v>0</v>
      </c>
      <c r="GLI15" s="568" cm="1">
        <f t="array" ref="GLI15">INDEX(GLI20:GLI22,CASE!$U$4)</f>
        <v>0</v>
      </c>
      <c r="GLJ15" s="568" cm="1">
        <f t="array" ref="GLJ15">INDEX(GLJ20:GLJ22,CASE!$U$4)</f>
        <v>0</v>
      </c>
      <c r="GLK15" s="568" cm="1">
        <f t="array" ref="GLK15">INDEX(GLK20:GLK22,CASE!$U$4)</f>
        <v>0</v>
      </c>
      <c r="GLL15" s="568" cm="1">
        <f t="array" ref="GLL15">INDEX(GLL20:GLL22,CASE!$U$4)</f>
        <v>0</v>
      </c>
      <c r="GLM15" s="568" cm="1">
        <f t="array" ref="GLM15">INDEX(GLM20:GLM22,CASE!$U$4)</f>
        <v>0</v>
      </c>
      <c r="GLN15" s="568" cm="1">
        <f t="array" ref="GLN15">INDEX(GLN20:GLN22,CASE!$U$4)</f>
        <v>0</v>
      </c>
      <c r="GLO15" s="568" cm="1">
        <f t="array" ref="GLO15">INDEX(GLO20:GLO22,CASE!$U$4)</f>
        <v>0</v>
      </c>
      <c r="GLP15" s="568" cm="1">
        <f t="array" ref="GLP15">INDEX(GLP20:GLP22,CASE!$U$4)</f>
        <v>0</v>
      </c>
      <c r="GLQ15" s="568" cm="1">
        <f t="array" ref="GLQ15">INDEX(GLQ20:GLQ22,CASE!$U$4)</f>
        <v>0</v>
      </c>
      <c r="GLR15" s="568" cm="1">
        <f t="array" ref="GLR15">INDEX(GLR20:GLR22,CASE!$U$4)</f>
        <v>0</v>
      </c>
      <c r="GLS15" s="568" cm="1">
        <f t="array" ref="GLS15">INDEX(GLS20:GLS22,CASE!$U$4)</f>
        <v>0</v>
      </c>
      <c r="GLT15" s="568" cm="1">
        <f t="array" ref="GLT15">INDEX(GLT20:GLT22,CASE!$U$4)</f>
        <v>0</v>
      </c>
      <c r="GLU15" s="568" cm="1">
        <f t="array" ref="GLU15">INDEX(GLU20:GLU22,CASE!$U$4)</f>
        <v>0</v>
      </c>
      <c r="GLV15" s="568" cm="1">
        <f t="array" ref="GLV15">INDEX(GLV20:GLV22,CASE!$U$4)</f>
        <v>0</v>
      </c>
      <c r="GLW15" s="568" cm="1">
        <f t="array" ref="GLW15">INDEX(GLW20:GLW22,CASE!$U$4)</f>
        <v>0</v>
      </c>
      <c r="GLX15" s="568" cm="1">
        <f t="array" ref="GLX15">INDEX(GLX20:GLX22,CASE!$U$4)</f>
        <v>0</v>
      </c>
      <c r="GLY15" s="568" cm="1">
        <f t="array" ref="GLY15">INDEX(GLY20:GLY22,CASE!$U$4)</f>
        <v>0</v>
      </c>
      <c r="GLZ15" s="568" cm="1">
        <f t="array" ref="GLZ15">INDEX(GLZ20:GLZ22,CASE!$U$4)</f>
        <v>0</v>
      </c>
      <c r="GMA15" s="568" cm="1">
        <f t="array" ref="GMA15">INDEX(GMA20:GMA22,CASE!$U$4)</f>
        <v>0</v>
      </c>
      <c r="GMB15" s="568" cm="1">
        <f t="array" ref="GMB15">INDEX(GMB20:GMB22,CASE!$U$4)</f>
        <v>0</v>
      </c>
      <c r="GMC15" s="568" cm="1">
        <f t="array" ref="GMC15">INDEX(GMC20:GMC22,CASE!$U$4)</f>
        <v>0</v>
      </c>
      <c r="GMD15" s="568" cm="1">
        <f t="array" ref="GMD15">INDEX(GMD20:GMD22,CASE!$U$4)</f>
        <v>0</v>
      </c>
      <c r="GME15" s="568" cm="1">
        <f t="array" ref="GME15">INDEX(GME20:GME22,CASE!$U$4)</f>
        <v>0</v>
      </c>
      <c r="GMF15" s="568" cm="1">
        <f t="array" ref="GMF15">INDEX(GMF20:GMF22,CASE!$U$4)</f>
        <v>0</v>
      </c>
      <c r="GMG15" s="568" cm="1">
        <f t="array" ref="GMG15">INDEX(GMG20:GMG22,CASE!$U$4)</f>
        <v>0</v>
      </c>
      <c r="GMH15" s="568" cm="1">
        <f t="array" ref="GMH15">INDEX(GMH20:GMH22,CASE!$U$4)</f>
        <v>0</v>
      </c>
      <c r="GMI15" s="568" cm="1">
        <f t="array" ref="GMI15">INDEX(GMI20:GMI22,CASE!$U$4)</f>
        <v>0</v>
      </c>
      <c r="GMJ15" s="568" cm="1">
        <f t="array" ref="GMJ15">INDEX(GMJ20:GMJ22,CASE!$U$4)</f>
        <v>0</v>
      </c>
      <c r="GMK15" s="568" cm="1">
        <f t="array" ref="GMK15">INDEX(GMK20:GMK22,CASE!$U$4)</f>
        <v>0</v>
      </c>
      <c r="GML15" s="568" cm="1">
        <f t="array" ref="GML15">INDEX(GML20:GML22,CASE!$U$4)</f>
        <v>0</v>
      </c>
      <c r="GMM15" s="568" cm="1">
        <f t="array" ref="GMM15">INDEX(GMM20:GMM22,CASE!$U$4)</f>
        <v>0</v>
      </c>
      <c r="GMN15" s="568" cm="1">
        <f t="array" ref="GMN15">INDEX(GMN20:GMN22,CASE!$U$4)</f>
        <v>0</v>
      </c>
      <c r="GMO15" s="568" cm="1">
        <f t="array" ref="GMO15">INDEX(GMO20:GMO22,CASE!$U$4)</f>
        <v>0</v>
      </c>
      <c r="GMP15" s="568" cm="1">
        <f t="array" ref="GMP15">INDEX(GMP20:GMP22,CASE!$U$4)</f>
        <v>0</v>
      </c>
      <c r="GMQ15" s="568" cm="1">
        <f t="array" ref="GMQ15">INDEX(GMQ20:GMQ22,CASE!$U$4)</f>
        <v>0</v>
      </c>
      <c r="GMR15" s="568" cm="1">
        <f t="array" ref="GMR15">INDEX(GMR20:GMR22,CASE!$U$4)</f>
        <v>0</v>
      </c>
      <c r="GMS15" s="568" cm="1">
        <f t="array" ref="GMS15">INDEX(GMS20:GMS22,CASE!$U$4)</f>
        <v>0</v>
      </c>
      <c r="GMT15" s="568" cm="1">
        <f t="array" ref="GMT15">INDEX(GMT20:GMT22,CASE!$U$4)</f>
        <v>0</v>
      </c>
      <c r="GMU15" s="568" cm="1">
        <f t="array" ref="GMU15">INDEX(GMU20:GMU22,CASE!$U$4)</f>
        <v>0</v>
      </c>
      <c r="GMV15" s="568" cm="1">
        <f t="array" ref="GMV15">INDEX(GMV20:GMV22,CASE!$U$4)</f>
        <v>0</v>
      </c>
      <c r="GMW15" s="568" cm="1">
        <f t="array" ref="GMW15">INDEX(GMW20:GMW22,CASE!$U$4)</f>
        <v>0</v>
      </c>
      <c r="GMX15" s="568" cm="1">
        <f t="array" ref="GMX15">INDEX(GMX20:GMX22,CASE!$U$4)</f>
        <v>0</v>
      </c>
      <c r="GMY15" s="568" cm="1">
        <f t="array" ref="GMY15">INDEX(GMY20:GMY22,CASE!$U$4)</f>
        <v>0</v>
      </c>
      <c r="GMZ15" s="568" cm="1">
        <f t="array" ref="GMZ15">INDEX(GMZ20:GMZ22,CASE!$U$4)</f>
        <v>0</v>
      </c>
      <c r="GNA15" s="568" cm="1">
        <f t="array" ref="GNA15">INDEX(GNA20:GNA22,CASE!$U$4)</f>
        <v>0</v>
      </c>
      <c r="GNB15" s="568" cm="1">
        <f t="array" ref="GNB15">INDEX(GNB20:GNB22,CASE!$U$4)</f>
        <v>0</v>
      </c>
      <c r="GNC15" s="568" cm="1">
        <f t="array" ref="GNC15">INDEX(GNC20:GNC22,CASE!$U$4)</f>
        <v>0</v>
      </c>
      <c r="GND15" s="568" cm="1">
        <f t="array" ref="GND15">INDEX(GND20:GND22,CASE!$U$4)</f>
        <v>0</v>
      </c>
      <c r="GNE15" s="568" cm="1">
        <f t="array" ref="GNE15">INDEX(GNE20:GNE22,CASE!$U$4)</f>
        <v>0</v>
      </c>
      <c r="GNF15" s="568" cm="1">
        <f t="array" ref="GNF15">INDEX(GNF20:GNF22,CASE!$U$4)</f>
        <v>0</v>
      </c>
      <c r="GNG15" s="568" cm="1">
        <f t="array" ref="GNG15">INDEX(GNG20:GNG22,CASE!$U$4)</f>
        <v>0</v>
      </c>
      <c r="GNH15" s="568" cm="1">
        <f t="array" ref="GNH15">INDEX(GNH20:GNH22,CASE!$U$4)</f>
        <v>0</v>
      </c>
      <c r="GNI15" s="568" cm="1">
        <f t="array" ref="GNI15">INDEX(GNI20:GNI22,CASE!$U$4)</f>
        <v>0</v>
      </c>
      <c r="GNJ15" s="568" cm="1">
        <f t="array" ref="GNJ15">INDEX(GNJ20:GNJ22,CASE!$U$4)</f>
        <v>0</v>
      </c>
      <c r="GNK15" s="568" cm="1">
        <f t="array" ref="GNK15">INDEX(GNK20:GNK22,CASE!$U$4)</f>
        <v>0</v>
      </c>
      <c r="GNL15" s="568" cm="1">
        <f t="array" ref="GNL15">INDEX(GNL20:GNL22,CASE!$U$4)</f>
        <v>0</v>
      </c>
      <c r="GNM15" s="568" cm="1">
        <f t="array" ref="GNM15">INDEX(GNM20:GNM22,CASE!$U$4)</f>
        <v>0</v>
      </c>
      <c r="GNN15" s="568" cm="1">
        <f t="array" ref="GNN15">INDEX(GNN20:GNN22,CASE!$U$4)</f>
        <v>0</v>
      </c>
      <c r="GNO15" s="568" cm="1">
        <f t="array" ref="GNO15">INDEX(GNO20:GNO22,CASE!$U$4)</f>
        <v>0</v>
      </c>
      <c r="GNP15" s="568" cm="1">
        <f t="array" ref="GNP15">INDEX(GNP20:GNP22,CASE!$U$4)</f>
        <v>0</v>
      </c>
      <c r="GNQ15" s="568" cm="1">
        <f t="array" ref="GNQ15">INDEX(GNQ20:GNQ22,CASE!$U$4)</f>
        <v>0</v>
      </c>
      <c r="GNR15" s="568" cm="1">
        <f t="array" ref="GNR15">INDEX(GNR20:GNR22,CASE!$U$4)</f>
        <v>0</v>
      </c>
      <c r="GNS15" s="568" cm="1">
        <f t="array" ref="GNS15">INDEX(GNS20:GNS22,CASE!$U$4)</f>
        <v>0</v>
      </c>
      <c r="GNT15" s="568" cm="1">
        <f t="array" ref="GNT15">INDEX(GNT20:GNT22,CASE!$U$4)</f>
        <v>0</v>
      </c>
      <c r="GNU15" s="568" cm="1">
        <f t="array" ref="GNU15">INDEX(GNU20:GNU22,CASE!$U$4)</f>
        <v>0</v>
      </c>
      <c r="GNV15" s="568" cm="1">
        <f t="array" ref="GNV15">INDEX(GNV20:GNV22,CASE!$U$4)</f>
        <v>0</v>
      </c>
      <c r="GNW15" s="568" cm="1">
        <f t="array" ref="GNW15">INDEX(GNW20:GNW22,CASE!$U$4)</f>
        <v>0</v>
      </c>
      <c r="GNX15" s="568" cm="1">
        <f t="array" ref="GNX15">INDEX(GNX20:GNX22,CASE!$U$4)</f>
        <v>0</v>
      </c>
      <c r="GNY15" s="568" cm="1">
        <f t="array" ref="GNY15">INDEX(GNY20:GNY22,CASE!$U$4)</f>
        <v>0</v>
      </c>
      <c r="GNZ15" s="568" cm="1">
        <f t="array" ref="GNZ15">INDEX(GNZ20:GNZ22,CASE!$U$4)</f>
        <v>0</v>
      </c>
      <c r="GOA15" s="568" cm="1">
        <f t="array" ref="GOA15">INDEX(GOA20:GOA22,CASE!$U$4)</f>
        <v>0</v>
      </c>
      <c r="GOB15" s="568" cm="1">
        <f t="array" ref="GOB15">INDEX(GOB20:GOB22,CASE!$U$4)</f>
        <v>0</v>
      </c>
      <c r="GOC15" s="568" cm="1">
        <f t="array" ref="GOC15">INDEX(GOC20:GOC22,CASE!$U$4)</f>
        <v>0</v>
      </c>
      <c r="GOD15" s="568" cm="1">
        <f t="array" ref="GOD15">INDEX(GOD20:GOD22,CASE!$U$4)</f>
        <v>0</v>
      </c>
      <c r="GOE15" s="568" cm="1">
        <f t="array" ref="GOE15">INDEX(GOE20:GOE22,CASE!$U$4)</f>
        <v>0</v>
      </c>
      <c r="GOF15" s="568" cm="1">
        <f t="array" ref="GOF15">INDEX(GOF20:GOF22,CASE!$U$4)</f>
        <v>0</v>
      </c>
      <c r="GOG15" s="568" cm="1">
        <f t="array" ref="GOG15">INDEX(GOG20:GOG22,CASE!$U$4)</f>
        <v>0</v>
      </c>
      <c r="GOH15" s="568" cm="1">
        <f t="array" ref="GOH15">INDEX(GOH20:GOH22,CASE!$U$4)</f>
        <v>0</v>
      </c>
      <c r="GOI15" s="568" cm="1">
        <f t="array" ref="GOI15">INDEX(GOI20:GOI22,CASE!$U$4)</f>
        <v>0</v>
      </c>
      <c r="GOJ15" s="568" cm="1">
        <f t="array" ref="GOJ15">INDEX(GOJ20:GOJ22,CASE!$U$4)</f>
        <v>0</v>
      </c>
      <c r="GOK15" s="568" cm="1">
        <f t="array" ref="GOK15">INDEX(GOK20:GOK22,CASE!$U$4)</f>
        <v>0</v>
      </c>
      <c r="GOL15" s="568" cm="1">
        <f t="array" ref="GOL15">INDEX(GOL20:GOL22,CASE!$U$4)</f>
        <v>0</v>
      </c>
      <c r="GOM15" s="568" cm="1">
        <f t="array" ref="GOM15">INDEX(GOM20:GOM22,CASE!$U$4)</f>
        <v>0</v>
      </c>
      <c r="GON15" s="568" cm="1">
        <f t="array" ref="GON15">INDEX(GON20:GON22,CASE!$U$4)</f>
        <v>0</v>
      </c>
      <c r="GOO15" s="568" cm="1">
        <f t="array" ref="GOO15">INDEX(GOO20:GOO22,CASE!$U$4)</f>
        <v>0</v>
      </c>
      <c r="GOP15" s="568" cm="1">
        <f t="array" ref="GOP15">INDEX(GOP20:GOP22,CASE!$U$4)</f>
        <v>0</v>
      </c>
      <c r="GOQ15" s="568" cm="1">
        <f t="array" ref="GOQ15">INDEX(GOQ20:GOQ22,CASE!$U$4)</f>
        <v>0</v>
      </c>
      <c r="GOR15" s="568" cm="1">
        <f t="array" ref="GOR15">INDEX(GOR20:GOR22,CASE!$U$4)</f>
        <v>0</v>
      </c>
      <c r="GOS15" s="568" cm="1">
        <f t="array" ref="GOS15">INDEX(GOS20:GOS22,CASE!$U$4)</f>
        <v>0</v>
      </c>
      <c r="GOT15" s="568" cm="1">
        <f t="array" ref="GOT15">INDEX(GOT20:GOT22,CASE!$U$4)</f>
        <v>0</v>
      </c>
      <c r="GOU15" s="568" cm="1">
        <f t="array" ref="GOU15">INDEX(GOU20:GOU22,CASE!$U$4)</f>
        <v>0</v>
      </c>
      <c r="GOV15" s="568" cm="1">
        <f t="array" ref="GOV15">INDEX(GOV20:GOV22,CASE!$U$4)</f>
        <v>0</v>
      </c>
      <c r="GOW15" s="568" cm="1">
        <f t="array" ref="GOW15">INDEX(GOW20:GOW22,CASE!$U$4)</f>
        <v>0</v>
      </c>
      <c r="GOX15" s="568" cm="1">
        <f t="array" ref="GOX15">INDEX(GOX20:GOX22,CASE!$U$4)</f>
        <v>0</v>
      </c>
      <c r="GOY15" s="568" cm="1">
        <f t="array" ref="GOY15">INDEX(GOY20:GOY22,CASE!$U$4)</f>
        <v>0</v>
      </c>
      <c r="GOZ15" s="568" cm="1">
        <f t="array" ref="GOZ15">INDEX(GOZ20:GOZ22,CASE!$U$4)</f>
        <v>0</v>
      </c>
      <c r="GPA15" s="568" cm="1">
        <f t="array" ref="GPA15">INDEX(GPA20:GPA22,CASE!$U$4)</f>
        <v>0</v>
      </c>
      <c r="GPB15" s="568" cm="1">
        <f t="array" ref="GPB15">INDEX(GPB20:GPB22,CASE!$U$4)</f>
        <v>0</v>
      </c>
      <c r="GPC15" s="568" cm="1">
        <f t="array" ref="GPC15">INDEX(GPC20:GPC22,CASE!$U$4)</f>
        <v>0</v>
      </c>
      <c r="GPD15" s="568" cm="1">
        <f t="array" ref="GPD15">INDEX(GPD20:GPD22,CASE!$U$4)</f>
        <v>0</v>
      </c>
      <c r="GPE15" s="568" cm="1">
        <f t="array" ref="GPE15">INDEX(GPE20:GPE22,CASE!$U$4)</f>
        <v>0</v>
      </c>
      <c r="GPF15" s="568" cm="1">
        <f t="array" ref="GPF15">INDEX(GPF20:GPF22,CASE!$U$4)</f>
        <v>0</v>
      </c>
      <c r="GPG15" s="568" cm="1">
        <f t="array" ref="GPG15">INDEX(GPG20:GPG22,CASE!$U$4)</f>
        <v>0</v>
      </c>
      <c r="GPH15" s="568" cm="1">
        <f t="array" ref="GPH15">INDEX(GPH20:GPH22,CASE!$U$4)</f>
        <v>0</v>
      </c>
      <c r="GPI15" s="568" cm="1">
        <f t="array" ref="GPI15">INDEX(GPI20:GPI22,CASE!$U$4)</f>
        <v>0</v>
      </c>
      <c r="GPJ15" s="568" cm="1">
        <f t="array" ref="GPJ15">INDEX(GPJ20:GPJ22,CASE!$U$4)</f>
        <v>0</v>
      </c>
      <c r="GPK15" s="568" cm="1">
        <f t="array" ref="GPK15">INDEX(GPK20:GPK22,CASE!$U$4)</f>
        <v>0</v>
      </c>
      <c r="GPL15" s="568" cm="1">
        <f t="array" ref="GPL15">INDEX(GPL20:GPL22,CASE!$U$4)</f>
        <v>0</v>
      </c>
      <c r="GPM15" s="568" cm="1">
        <f t="array" ref="GPM15">INDEX(GPM20:GPM22,CASE!$U$4)</f>
        <v>0</v>
      </c>
      <c r="GPN15" s="568" cm="1">
        <f t="array" ref="GPN15">INDEX(GPN20:GPN22,CASE!$U$4)</f>
        <v>0</v>
      </c>
      <c r="GPO15" s="568" cm="1">
        <f t="array" ref="GPO15">INDEX(GPO20:GPO22,CASE!$U$4)</f>
        <v>0</v>
      </c>
      <c r="GPP15" s="568" cm="1">
        <f t="array" ref="GPP15">INDEX(GPP20:GPP22,CASE!$U$4)</f>
        <v>0</v>
      </c>
      <c r="GPQ15" s="568" cm="1">
        <f t="array" ref="GPQ15">INDEX(GPQ20:GPQ22,CASE!$U$4)</f>
        <v>0</v>
      </c>
      <c r="GPR15" s="568" cm="1">
        <f t="array" ref="GPR15">INDEX(GPR20:GPR22,CASE!$U$4)</f>
        <v>0</v>
      </c>
      <c r="GPS15" s="568" cm="1">
        <f t="array" ref="GPS15">INDEX(GPS20:GPS22,CASE!$U$4)</f>
        <v>0</v>
      </c>
      <c r="GPT15" s="568" cm="1">
        <f t="array" ref="GPT15">INDEX(GPT20:GPT22,CASE!$U$4)</f>
        <v>0</v>
      </c>
      <c r="GPU15" s="568" cm="1">
        <f t="array" ref="GPU15">INDEX(GPU20:GPU22,CASE!$U$4)</f>
        <v>0</v>
      </c>
      <c r="GPV15" s="568" cm="1">
        <f t="array" ref="GPV15">INDEX(GPV20:GPV22,CASE!$U$4)</f>
        <v>0</v>
      </c>
      <c r="GPW15" s="568" cm="1">
        <f t="array" ref="GPW15">INDEX(GPW20:GPW22,CASE!$U$4)</f>
        <v>0</v>
      </c>
      <c r="GPX15" s="568" cm="1">
        <f t="array" ref="GPX15">INDEX(GPX20:GPX22,CASE!$U$4)</f>
        <v>0</v>
      </c>
      <c r="GPY15" s="568" cm="1">
        <f t="array" ref="GPY15">INDEX(GPY20:GPY22,CASE!$U$4)</f>
        <v>0</v>
      </c>
      <c r="GPZ15" s="568" cm="1">
        <f t="array" ref="GPZ15">INDEX(GPZ20:GPZ22,CASE!$U$4)</f>
        <v>0</v>
      </c>
      <c r="GQA15" s="568" cm="1">
        <f t="array" ref="GQA15">INDEX(GQA20:GQA22,CASE!$U$4)</f>
        <v>0</v>
      </c>
      <c r="GQB15" s="568" cm="1">
        <f t="array" ref="GQB15">INDEX(GQB20:GQB22,CASE!$U$4)</f>
        <v>0</v>
      </c>
      <c r="GQC15" s="568" cm="1">
        <f t="array" ref="GQC15">INDEX(GQC20:GQC22,CASE!$U$4)</f>
        <v>0</v>
      </c>
      <c r="GQD15" s="568" cm="1">
        <f t="array" ref="GQD15">INDEX(GQD20:GQD22,CASE!$U$4)</f>
        <v>0</v>
      </c>
      <c r="GQE15" s="568" cm="1">
        <f t="array" ref="GQE15">INDEX(GQE20:GQE22,CASE!$U$4)</f>
        <v>0</v>
      </c>
      <c r="GQF15" s="568" cm="1">
        <f t="array" ref="GQF15">INDEX(GQF20:GQF22,CASE!$U$4)</f>
        <v>0</v>
      </c>
      <c r="GQG15" s="568" cm="1">
        <f t="array" ref="GQG15">INDEX(GQG20:GQG22,CASE!$U$4)</f>
        <v>0</v>
      </c>
      <c r="GQH15" s="568" cm="1">
        <f t="array" ref="GQH15">INDEX(GQH20:GQH22,CASE!$U$4)</f>
        <v>0</v>
      </c>
      <c r="GQI15" s="568" cm="1">
        <f t="array" ref="GQI15">INDEX(GQI20:GQI22,CASE!$U$4)</f>
        <v>0</v>
      </c>
      <c r="GQJ15" s="568" cm="1">
        <f t="array" ref="GQJ15">INDEX(GQJ20:GQJ22,CASE!$U$4)</f>
        <v>0</v>
      </c>
      <c r="GQK15" s="568" cm="1">
        <f t="array" ref="GQK15">INDEX(GQK20:GQK22,CASE!$U$4)</f>
        <v>0</v>
      </c>
      <c r="GQL15" s="568" cm="1">
        <f t="array" ref="GQL15">INDEX(GQL20:GQL22,CASE!$U$4)</f>
        <v>0</v>
      </c>
      <c r="GQM15" s="568" cm="1">
        <f t="array" ref="GQM15">INDEX(GQM20:GQM22,CASE!$U$4)</f>
        <v>0</v>
      </c>
      <c r="GQN15" s="568" cm="1">
        <f t="array" ref="GQN15">INDEX(GQN20:GQN22,CASE!$U$4)</f>
        <v>0</v>
      </c>
      <c r="GQO15" s="568" cm="1">
        <f t="array" ref="GQO15">INDEX(GQO20:GQO22,CASE!$U$4)</f>
        <v>0</v>
      </c>
      <c r="GQP15" s="568" cm="1">
        <f t="array" ref="GQP15">INDEX(GQP20:GQP22,CASE!$U$4)</f>
        <v>0</v>
      </c>
      <c r="GQQ15" s="568" cm="1">
        <f t="array" ref="GQQ15">INDEX(GQQ20:GQQ22,CASE!$U$4)</f>
        <v>0</v>
      </c>
      <c r="GQR15" s="568" cm="1">
        <f t="array" ref="GQR15">INDEX(GQR20:GQR22,CASE!$U$4)</f>
        <v>0</v>
      </c>
      <c r="GQS15" s="568" cm="1">
        <f t="array" ref="GQS15">INDEX(GQS20:GQS22,CASE!$U$4)</f>
        <v>0</v>
      </c>
      <c r="GQT15" s="568" cm="1">
        <f t="array" ref="GQT15">INDEX(GQT20:GQT22,CASE!$U$4)</f>
        <v>0</v>
      </c>
      <c r="GQU15" s="568" cm="1">
        <f t="array" ref="GQU15">INDEX(GQU20:GQU22,CASE!$U$4)</f>
        <v>0</v>
      </c>
      <c r="GQV15" s="568" cm="1">
        <f t="array" ref="GQV15">INDEX(GQV20:GQV22,CASE!$U$4)</f>
        <v>0</v>
      </c>
      <c r="GQW15" s="568" cm="1">
        <f t="array" ref="GQW15">INDEX(GQW20:GQW22,CASE!$U$4)</f>
        <v>0</v>
      </c>
      <c r="GQX15" s="568" cm="1">
        <f t="array" ref="GQX15">INDEX(GQX20:GQX22,CASE!$U$4)</f>
        <v>0</v>
      </c>
      <c r="GQY15" s="568" cm="1">
        <f t="array" ref="GQY15">INDEX(GQY20:GQY22,CASE!$U$4)</f>
        <v>0</v>
      </c>
      <c r="GQZ15" s="568" cm="1">
        <f t="array" ref="GQZ15">INDEX(GQZ20:GQZ22,CASE!$U$4)</f>
        <v>0</v>
      </c>
      <c r="GRA15" s="568" cm="1">
        <f t="array" ref="GRA15">INDEX(GRA20:GRA22,CASE!$U$4)</f>
        <v>0</v>
      </c>
      <c r="GRB15" s="568" cm="1">
        <f t="array" ref="GRB15">INDEX(GRB20:GRB22,CASE!$U$4)</f>
        <v>0</v>
      </c>
      <c r="GRC15" s="568" cm="1">
        <f t="array" ref="GRC15">INDEX(GRC20:GRC22,CASE!$U$4)</f>
        <v>0</v>
      </c>
      <c r="GRD15" s="568" cm="1">
        <f t="array" ref="GRD15">INDEX(GRD20:GRD22,CASE!$U$4)</f>
        <v>0</v>
      </c>
      <c r="GRE15" s="568" cm="1">
        <f t="array" ref="GRE15">INDEX(GRE20:GRE22,CASE!$U$4)</f>
        <v>0</v>
      </c>
      <c r="GRF15" s="568" cm="1">
        <f t="array" ref="GRF15">INDEX(GRF20:GRF22,CASE!$U$4)</f>
        <v>0</v>
      </c>
      <c r="GRG15" s="568" cm="1">
        <f t="array" ref="GRG15">INDEX(GRG20:GRG22,CASE!$U$4)</f>
        <v>0</v>
      </c>
      <c r="GRH15" s="568" cm="1">
        <f t="array" ref="GRH15">INDEX(GRH20:GRH22,CASE!$U$4)</f>
        <v>0</v>
      </c>
      <c r="GRI15" s="568" cm="1">
        <f t="array" ref="GRI15">INDEX(GRI20:GRI22,CASE!$U$4)</f>
        <v>0</v>
      </c>
      <c r="GRJ15" s="568" cm="1">
        <f t="array" ref="GRJ15">INDEX(GRJ20:GRJ22,CASE!$U$4)</f>
        <v>0</v>
      </c>
      <c r="GRK15" s="568" cm="1">
        <f t="array" ref="GRK15">INDEX(GRK20:GRK22,CASE!$U$4)</f>
        <v>0</v>
      </c>
      <c r="GRL15" s="568" cm="1">
        <f t="array" ref="GRL15">INDEX(GRL20:GRL22,CASE!$U$4)</f>
        <v>0</v>
      </c>
      <c r="GRM15" s="568" cm="1">
        <f t="array" ref="GRM15">INDEX(GRM20:GRM22,CASE!$U$4)</f>
        <v>0</v>
      </c>
      <c r="GRN15" s="568" cm="1">
        <f t="array" ref="GRN15">INDEX(GRN20:GRN22,CASE!$U$4)</f>
        <v>0</v>
      </c>
      <c r="GRO15" s="568" cm="1">
        <f t="array" ref="GRO15">INDEX(GRO20:GRO22,CASE!$U$4)</f>
        <v>0</v>
      </c>
      <c r="GRP15" s="568" cm="1">
        <f t="array" ref="GRP15">INDEX(GRP20:GRP22,CASE!$U$4)</f>
        <v>0</v>
      </c>
      <c r="GRQ15" s="568" cm="1">
        <f t="array" ref="GRQ15">INDEX(GRQ20:GRQ22,CASE!$U$4)</f>
        <v>0</v>
      </c>
      <c r="GRR15" s="568" cm="1">
        <f t="array" ref="GRR15">INDEX(GRR20:GRR22,CASE!$U$4)</f>
        <v>0</v>
      </c>
      <c r="GRS15" s="568" cm="1">
        <f t="array" ref="GRS15">INDEX(GRS20:GRS22,CASE!$U$4)</f>
        <v>0</v>
      </c>
      <c r="GRT15" s="568" cm="1">
        <f t="array" ref="GRT15">INDEX(GRT20:GRT22,CASE!$U$4)</f>
        <v>0</v>
      </c>
      <c r="GRU15" s="568" cm="1">
        <f t="array" ref="GRU15">INDEX(GRU20:GRU22,CASE!$U$4)</f>
        <v>0</v>
      </c>
      <c r="GRV15" s="568" cm="1">
        <f t="array" ref="GRV15">INDEX(GRV20:GRV22,CASE!$U$4)</f>
        <v>0</v>
      </c>
      <c r="GRW15" s="568" cm="1">
        <f t="array" ref="GRW15">INDEX(GRW20:GRW22,CASE!$U$4)</f>
        <v>0</v>
      </c>
      <c r="GRX15" s="568" cm="1">
        <f t="array" ref="GRX15">INDEX(GRX20:GRX22,CASE!$U$4)</f>
        <v>0</v>
      </c>
      <c r="GRY15" s="568" cm="1">
        <f t="array" ref="GRY15">INDEX(GRY20:GRY22,CASE!$U$4)</f>
        <v>0</v>
      </c>
      <c r="GRZ15" s="568" cm="1">
        <f t="array" ref="GRZ15">INDEX(GRZ20:GRZ22,CASE!$U$4)</f>
        <v>0</v>
      </c>
      <c r="GSA15" s="568" cm="1">
        <f t="array" ref="GSA15">INDEX(GSA20:GSA22,CASE!$U$4)</f>
        <v>0</v>
      </c>
      <c r="GSB15" s="568" cm="1">
        <f t="array" ref="GSB15">INDEX(GSB20:GSB22,CASE!$U$4)</f>
        <v>0</v>
      </c>
      <c r="GSC15" s="568" cm="1">
        <f t="array" ref="GSC15">INDEX(GSC20:GSC22,CASE!$U$4)</f>
        <v>0</v>
      </c>
      <c r="GSD15" s="568" cm="1">
        <f t="array" ref="GSD15">INDEX(GSD20:GSD22,CASE!$U$4)</f>
        <v>0</v>
      </c>
      <c r="GSE15" s="568" cm="1">
        <f t="array" ref="GSE15">INDEX(GSE20:GSE22,CASE!$U$4)</f>
        <v>0</v>
      </c>
      <c r="GSF15" s="568" cm="1">
        <f t="array" ref="GSF15">INDEX(GSF20:GSF22,CASE!$U$4)</f>
        <v>0</v>
      </c>
      <c r="GSG15" s="568" cm="1">
        <f t="array" ref="GSG15">INDEX(GSG20:GSG22,CASE!$U$4)</f>
        <v>0</v>
      </c>
      <c r="GSH15" s="568" cm="1">
        <f t="array" ref="GSH15">INDEX(GSH20:GSH22,CASE!$U$4)</f>
        <v>0</v>
      </c>
      <c r="GSI15" s="568" cm="1">
        <f t="array" ref="GSI15">INDEX(GSI20:GSI22,CASE!$U$4)</f>
        <v>0</v>
      </c>
      <c r="GSJ15" s="568" cm="1">
        <f t="array" ref="GSJ15">INDEX(GSJ20:GSJ22,CASE!$U$4)</f>
        <v>0</v>
      </c>
      <c r="GSK15" s="568" cm="1">
        <f t="array" ref="GSK15">INDEX(GSK20:GSK22,CASE!$U$4)</f>
        <v>0</v>
      </c>
      <c r="GSL15" s="568" cm="1">
        <f t="array" ref="GSL15">INDEX(GSL20:GSL22,CASE!$U$4)</f>
        <v>0</v>
      </c>
      <c r="GSM15" s="568" cm="1">
        <f t="array" ref="GSM15">INDEX(GSM20:GSM22,CASE!$U$4)</f>
        <v>0</v>
      </c>
      <c r="GSN15" s="568" cm="1">
        <f t="array" ref="GSN15">INDEX(GSN20:GSN22,CASE!$U$4)</f>
        <v>0</v>
      </c>
      <c r="GSO15" s="568" cm="1">
        <f t="array" ref="GSO15">INDEX(GSO20:GSO22,CASE!$U$4)</f>
        <v>0</v>
      </c>
      <c r="GSP15" s="568" cm="1">
        <f t="array" ref="GSP15">INDEX(GSP20:GSP22,CASE!$U$4)</f>
        <v>0</v>
      </c>
      <c r="GSQ15" s="568" cm="1">
        <f t="array" ref="GSQ15">INDEX(GSQ20:GSQ22,CASE!$U$4)</f>
        <v>0</v>
      </c>
      <c r="GSR15" s="568" cm="1">
        <f t="array" ref="GSR15">INDEX(GSR20:GSR22,CASE!$U$4)</f>
        <v>0</v>
      </c>
      <c r="GSS15" s="568" cm="1">
        <f t="array" ref="GSS15">INDEX(GSS20:GSS22,CASE!$U$4)</f>
        <v>0</v>
      </c>
      <c r="GST15" s="568" cm="1">
        <f t="array" ref="GST15">INDEX(GST20:GST22,CASE!$U$4)</f>
        <v>0</v>
      </c>
      <c r="GSU15" s="568" cm="1">
        <f t="array" ref="GSU15">INDEX(GSU20:GSU22,CASE!$U$4)</f>
        <v>0</v>
      </c>
      <c r="GSV15" s="568" cm="1">
        <f t="array" ref="GSV15">INDEX(GSV20:GSV22,CASE!$U$4)</f>
        <v>0</v>
      </c>
      <c r="GSW15" s="568" cm="1">
        <f t="array" ref="GSW15">INDEX(GSW20:GSW22,CASE!$U$4)</f>
        <v>0</v>
      </c>
      <c r="GSX15" s="568" cm="1">
        <f t="array" ref="GSX15">INDEX(GSX20:GSX22,CASE!$U$4)</f>
        <v>0</v>
      </c>
      <c r="GSY15" s="568" cm="1">
        <f t="array" ref="GSY15">INDEX(GSY20:GSY22,CASE!$U$4)</f>
        <v>0</v>
      </c>
      <c r="GSZ15" s="568" cm="1">
        <f t="array" ref="GSZ15">INDEX(GSZ20:GSZ22,CASE!$U$4)</f>
        <v>0</v>
      </c>
      <c r="GTA15" s="568" cm="1">
        <f t="array" ref="GTA15">INDEX(GTA20:GTA22,CASE!$U$4)</f>
        <v>0</v>
      </c>
      <c r="GTB15" s="568" cm="1">
        <f t="array" ref="GTB15">INDEX(GTB20:GTB22,CASE!$U$4)</f>
        <v>0</v>
      </c>
      <c r="GTC15" s="568" cm="1">
        <f t="array" ref="GTC15">INDEX(GTC20:GTC22,CASE!$U$4)</f>
        <v>0</v>
      </c>
      <c r="GTD15" s="568" cm="1">
        <f t="array" ref="GTD15">INDEX(GTD20:GTD22,CASE!$U$4)</f>
        <v>0</v>
      </c>
      <c r="GTE15" s="568" cm="1">
        <f t="array" ref="GTE15">INDEX(GTE20:GTE22,CASE!$U$4)</f>
        <v>0</v>
      </c>
      <c r="GTF15" s="568" cm="1">
        <f t="array" ref="GTF15">INDEX(GTF20:GTF22,CASE!$U$4)</f>
        <v>0</v>
      </c>
      <c r="GTG15" s="568" cm="1">
        <f t="array" ref="GTG15">INDEX(GTG20:GTG22,CASE!$U$4)</f>
        <v>0</v>
      </c>
      <c r="GTH15" s="568" cm="1">
        <f t="array" ref="GTH15">INDEX(GTH20:GTH22,CASE!$U$4)</f>
        <v>0</v>
      </c>
      <c r="GTI15" s="568" cm="1">
        <f t="array" ref="GTI15">INDEX(GTI20:GTI22,CASE!$U$4)</f>
        <v>0</v>
      </c>
      <c r="GTJ15" s="568" cm="1">
        <f t="array" ref="GTJ15">INDEX(GTJ20:GTJ22,CASE!$U$4)</f>
        <v>0</v>
      </c>
      <c r="GTK15" s="568" cm="1">
        <f t="array" ref="GTK15">INDEX(GTK20:GTK22,CASE!$U$4)</f>
        <v>0</v>
      </c>
      <c r="GTL15" s="568" cm="1">
        <f t="array" ref="GTL15">INDEX(GTL20:GTL22,CASE!$U$4)</f>
        <v>0</v>
      </c>
      <c r="GTM15" s="568" cm="1">
        <f t="array" ref="GTM15">INDEX(GTM20:GTM22,CASE!$U$4)</f>
        <v>0</v>
      </c>
      <c r="GTN15" s="568" cm="1">
        <f t="array" ref="GTN15">INDEX(GTN20:GTN22,CASE!$U$4)</f>
        <v>0</v>
      </c>
      <c r="GTO15" s="568" cm="1">
        <f t="array" ref="GTO15">INDEX(GTO20:GTO22,CASE!$U$4)</f>
        <v>0</v>
      </c>
      <c r="GTP15" s="568" cm="1">
        <f t="array" ref="GTP15">INDEX(GTP20:GTP22,CASE!$U$4)</f>
        <v>0</v>
      </c>
      <c r="GTQ15" s="568" cm="1">
        <f t="array" ref="GTQ15">INDEX(GTQ20:GTQ22,CASE!$U$4)</f>
        <v>0</v>
      </c>
      <c r="GTR15" s="568" cm="1">
        <f t="array" ref="GTR15">INDEX(GTR20:GTR22,CASE!$U$4)</f>
        <v>0</v>
      </c>
      <c r="GTS15" s="568" cm="1">
        <f t="array" ref="GTS15">INDEX(GTS20:GTS22,CASE!$U$4)</f>
        <v>0</v>
      </c>
      <c r="GTT15" s="568" cm="1">
        <f t="array" ref="GTT15">INDEX(GTT20:GTT22,CASE!$U$4)</f>
        <v>0</v>
      </c>
      <c r="GTU15" s="568" cm="1">
        <f t="array" ref="GTU15">INDEX(GTU20:GTU22,CASE!$U$4)</f>
        <v>0</v>
      </c>
      <c r="GTV15" s="568" cm="1">
        <f t="array" ref="GTV15">INDEX(GTV20:GTV22,CASE!$U$4)</f>
        <v>0</v>
      </c>
      <c r="GTW15" s="568" cm="1">
        <f t="array" ref="GTW15">INDEX(GTW20:GTW22,CASE!$U$4)</f>
        <v>0</v>
      </c>
      <c r="GTX15" s="568" cm="1">
        <f t="array" ref="GTX15">INDEX(GTX20:GTX22,CASE!$U$4)</f>
        <v>0</v>
      </c>
      <c r="GTY15" s="568" cm="1">
        <f t="array" ref="GTY15">INDEX(GTY20:GTY22,CASE!$U$4)</f>
        <v>0</v>
      </c>
      <c r="GTZ15" s="568" cm="1">
        <f t="array" ref="GTZ15">INDEX(GTZ20:GTZ22,CASE!$U$4)</f>
        <v>0</v>
      </c>
      <c r="GUA15" s="568" cm="1">
        <f t="array" ref="GUA15">INDEX(GUA20:GUA22,CASE!$U$4)</f>
        <v>0</v>
      </c>
      <c r="GUB15" s="568" cm="1">
        <f t="array" ref="GUB15">INDEX(GUB20:GUB22,CASE!$U$4)</f>
        <v>0</v>
      </c>
      <c r="GUC15" s="568" cm="1">
        <f t="array" ref="GUC15">INDEX(GUC20:GUC22,CASE!$U$4)</f>
        <v>0</v>
      </c>
      <c r="GUD15" s="568" cm="1">
        <f t="array" ref="GUD15">INDEX(GUD20:GUD22,CASE!$U$4)</f>
        <v>0</v>
      </c>
      <c r="GUE15" s="568" cm="1">
        <f t="array" ref="GUE15">INDEX(GUE20:GUE22,CASE!$U$4)</f>
        <v>0</v>
      </c>
      <c r="GUF15" s="568" cm="1">
        <f t="array" ref="GUF15">INDEX(GUF20:GUF22,CASE!$U$4)</f>
        <v>0</v>
      </c>
      <c r="GUG15" s="568" cm="1">
        <f t="array" ref="GUG15">INDEX(GUG20:GUG22,CASE!$U$4)</f>
        <v>0</v>
      </c>
      <c r="GUH15" s="568" cm="1">
        <f t="array" ref="GUH15">INDEX(GUH20:GUH22,CASE!$U$4)</f>
        <v>0</v>
      </c>
      <c r="GUI15" s="568" cm="1">
        <f t="array" ref="GUI15">INDEX(GUI20:GUI22,CASE!$U$4)</f>
        <v>0</v>
      </c>
      <c r="GUJ15" s="568" cm="1">
        <f t="array" ref="GUJ15">INDEX(GUJ20:GUJ22,CASE!$U$4)</f>
        <v>0</v>
      </c>
      <c r="GUK15" s="568" cm="1">
        <f t="array" ref="GUK15">INDEX(GUK20:GUK22,CASE!$U$4)</f>
        <v>0</v>
      </c>
      <c r="GUL15" s="568" cm="1">
        <f t="array" ref="GUL15">INDEX(GUL20:GUL22,CASE!$U$4)</f>
        <v>0</v>
      </c>
      <c r="GUM15" s="568" cm="1">
        <f t="array" ref="GUM15">INDEX(GUM20:GUM22,CASE!$U$4)</f>
        <v>0</v>
      </c>
      <c r="GUN15" s="568" cm="1">
        <f t="array" ref="GUN15">INDEX(GUN20:GUN22,CASE!$U$4)</f>
        <v>0</v>
      </c>
      <c r="GUO15" s="568" cm="1">
        <f t="array" ref="GUO15">INDEX(GUO20:GUO22,CASE!$U$4)</f>
        <v>0</v>
      </c>
      <c r="GUP15" s="568" cm="1">
        <f t="array" ref="GUP15">INDEX(GUP20:GUP22,CASE!$U$4)</f>
        <v>0</v>
      </c>
      <c r="GUQ15" s="568" cm="1">
        <f t="array" ref="GUQ15">INDEX(GUQ20:GUQ22,CASE!$U$4)</f>
        <v>0</v>
      </c>
      <c r="GUR15" s="568" cm="1">
        <f t="array" ref="GUR15">INDEX(GUR20:GUR22,CASE!$U$4)</f>
        <v>0</v>
      </c>
      <c r="GUS15" s="568" cm="1">
        <f t="array" ref="GUS15">INDEX(GUS20:GUS22,CASE!$U$4)</f>
        <v>0</v>
      </c>
      <c r="GUT15" s="568" cm="1">
        <f t="array" ref="GUT15">INDEX(GUT20:GUT22,CASE!$U$4)</f>
        <v>0</v>
      </c>
      <c r="GUU15" s="568" cm="1">
        <f t="array" ref="GUU15">INDEX(GUU20:GUU22,CASE!$U$4)</f>
        <v>0</v>
      </c>
      <c r="GUV15" s="568" cm="1">
        <f t="array" ref="GUV15">INDEX(GUV20:GUV22,CASE!$U$4)</f>
        <v>0</v>
      </c>
      <c r="GUW15" s="568" cm="1">
        <f t="array" ref="GUW15">INDEX(GUW20:GUW22,CASE!$U$4)</f>
        <v>0</v>
      </c>
      <c r="GUX15" s="568" cm="1">
        <f t="array" ref="GUX15">INDEX(GUX20:GUX22,CASE!$U$4)</f>
        <v>0</v>
      </c>
      <c r="GUY15" s="568" cm="1">
        <f t="array" ref="GUY15">INDEX(GUY20:GUY22,CASE!$U$4)</f>
        <v>0</v>
      </c>
      <c r="GUZ15" s="568" cm="1">
        <f t="array" ref="GUZ15">INDEX(GUZ20:GUZ22,CASE!$U$4)</f>
        <v>0</v>
      </c>
      <c r="GVA15" s="568" cm="1">
        <f t="array" ref="GVA15">INDEX(GVA20:GVA22,CASE!$U$4)</f>
        <v>0</v>
      </c>
      <c r="GVB15" s="568" cm="1">
        <f t="array" ref="GVB15">INDEX(GVB20:GVB22,CASE!$U$4)</f>
        <v>0</v>
      </c>
      <c r="GVC15" s="568" cm="1">
        <f t="array" ref="GVC15">INDEX(GVC20:GVC22,CASE!$U$4)</f>
        <v>0</v>
      </c>
      <c r="GVD15" s="568" cm="1">
        <f t="array" ref="GVD15">INDEX(GVD20:GVD22,CASE!$U$4)</f>
        <v>0</v>
      </c>
      <c r="GVE15" s="568" cm="1">
        <f t="array" ref="GVE15">INDEX(GVE20:GVE22,CASE!$U$4)</f>
        <v>0</v>
      </c>
      <c r="GVF15" s="568" cm="1">
        <f t="array" ref="GVF15">INDEX(GVF20:GVF22,CASE!$U$4)</f>
        <v>0</v>
      </c>
      <c r="GVG15" s="568" cm="1">
        <f t="array" ref="GVG15">INDEX(GVG20:GVG22,CASE!$U$4)</f>
        <v>0</v>
      </c>
      <c r="GVH15" s="568" cm="1">
        <f t="array" ref="GVH15">INDEX(GVH20:GVH22,CASE!$U$4)</f>
        <v>0</v>
      </c>
      <c r="GVI15" s="568" cm="1">
        <f t="array" ref="GVI15">INDEX(GVI20:GVI22,CASE!$U$4)</f>
        <v>0</v>
      </c>
      <c r="GVJ15" s="568" cm="1">
        <f t="array" ref="GVJ15">INDEX(GVJ20:GVJ22,CASE!$U$4)</f>
        <v>0</v>
      </c>
      <c r="GVK15" s="568" cm="1">
        <f t="array" ref="GVK15">INDEX(GVK20:GVK22,CASE!$U$4)</f>
        <v>0</v>
      </c>
      <c r="GVL15" s="568" cm="1">
        <f t="array" ref="GVL15">INDEX(GVL20:GVL22,CASE!$U$4)</f>
        <v>0</v>
      </c>
      <c r="GVM15" s="568" cm="1">
        <f t="array" ref="GVM15">INDEX(GVM20:GVM22,CASE!$U$4)</f>
        <v>0</v>
      </c>
      <c r="GVN15" s="568" cm="1">
        <f t="array" ref="GVN15">INDEX(GVN20:GVN22,CASE!$U$4)</f>
        <v>0</v>
      </c>
      <c r="GVO15" s="568" cm="1">
        <f t="array" ref="GVO15">INDEX(GVO20:GVO22,CASE!$U$4)</f>
        <v>0</v>
      </c>
      <c r="GVP15" s="568" cm="1">
        <f t="array" ref="GVP15">INDEX(GVP20:GVP22,CASE!$U$4)</f>
        <v>0</v>
      </c>
      <c r="GVQ15" s="568" cm="1">
        <f t="array" ref="GVQ15">INDEX(GVQ20:GVQ22,CASE!$U$4)</f>
        <v>0</v>
      </c>
      <c r="GVR15" s="568" cm="1">
        <f t="array" ref="GVR15">INDEX(GVR20:GVR22,CASE!$U$4)</f>
        <v>0</v>
      </c>
      <c r="GVS15" s="568" cm="1">
        <f t="array" ref="GVS15">INDEX(GVS20:GVS22,CASE!$U$4)</f>
        <v>0</v>
      </c>
      <c r="GVT15" s="568" cm="1">
        <f t="array" ref="GVT15">INDEX(GVT20:GVT22,CASE!$U$4)</f>
        <v>0</v>
      </c>
      <c r="GVU15" s="568" cm="1">
        <f t="array" ref="GVU15">INDEX(GVU20:GVU22,CASE!$U$4)</f>
        <v>0</v>
      </c>
      <c r="GVV15" s="568" cm="1">
        <f t="array" ref="GVV15">INDEX(GVV20:GVV22,CASE!$U$4)</f>
        <v>0</v>
      </c>
      <c r="GVW15" s="568" cm="1">
        <f t="array" ref="GVW15">INDEX(GVW20:GVW22,CASE!$U$4)</f>
        <v>0</v>
      </c>
      <c r="GVX15" s="568" cm="1">
        <f t="array" ref="GVX15">INDEX(GVX20:GVX22,CASE!$U$4)</f>
        <v>0</v>
      </c>
      <c r="GVY15" s="568" cm="1">
        <f t="array" ref="GVY15">INDEX(GVY20:GVY22,CASE!$U$4)</f>
        <v>0</v>
      </c>
      <c r="GVZ15" s="568" cm="1">
        <f t="array" ref="GVZ15">INDEX(GVZ20:GVZ22,CASE!$U$4)</f>
        <v>0</v>
      </c>
      <c r="GWA15" s="568" cm="1">
        <f t="array" ref="GWA15">INDEX(GWA20:GWA22,CASE!$U$4)</f>
        <v>0</v>
      </c>
      <c r="GWB15" s="568" cm="1">
        <f t="array" ref="GWB15">INDEX(GWB20:GWB22,CASE!$U$4)</f>
        <v>0</v>
      </c>
      <c r="GWC15" s="568" cm="1">
        <f t="array" ref="GWC15">INDEX(GWC20:GWC22,CASE!$U$4)</f>
        <v>0</v>
      </c>
      <c r="GWD15" s="568" cm="1">
        <f t="array" ref="GWD15">INDEX(GWD20:GWD22,CASE!$U$4)</f>
        <v>0</v>
      </c>
      <c r="GWE15" s="568" cm="1">
        <f t="array" ref="GWE15">INDEX(GWE20:GWE22,CASE!$U$4)</f>
        <v>0</v>
      </c>
      <c r="GWF15" s="568" cm="1">
        <f t="array" ref="GWF15">INDEX(GWF20:GWF22,CASE!$U$4)</f>
        <v>0</v>
      </c>
      <c r="GWG15" s="568" cm="1">
        <f t="array" ref="GWG15">INDEX(GWG20:GWG22,CASE!$U$4)</f>
        <v>0</v>
      </c>
      <c r="GWH15" s="568" cm="1">
        <f t="array" ref="GWH15">INDEX(GWH20:GWH22,CASE!$U$4)</f>
        <v>0</v>
      </c>
      <c r="GWI15" s="568" cm="1">
        <f t="array" ref="GWI15">INDEX(GWI20:GWI22,CASE!$U$4)</f>
        <v>0</v>
      </c>
      <c r="GWJ15" s="568" cm="1">
        <f t="array" ref="GWJ15">INDEX(GWJ20:GWJ22,CASE!$U$4)</f>
        <v>0</v>
      </c>
      <c r="GWK15" s="568" cm="1">
        <f t="array" ref="GWK15">INDEX(GWK20:GWK22,CASE!$U$4)</f>
        <v>0</v>
      </c>
      <c r="GWL15" s="568" cm="1">
        <f t="array" ref="GWL15">INDEX(GWL20:GWL22,CASE!$U$4)</f>
        <v>0</v>
      </c>
      <c r="GWM15" s="568" cm="1">
        <f t="array" ref="GWM15">INDEX(GWM20:GWM22,CASE!$U$4)</f>
        <v>0</v>
      </c>
      <c r="GWN15" s="568" cm="1">
        <f t="array" ref="GWN15">INDEX(GWN20:GWN22,CASE!$U$4)</f>
        <v>0</v>
      </c>
      <c r="GWO15" s="568" cm="1">
        <f t="array" ref="GWO15">INDEX(GWO20:GWO22,CASE!$U$4)</f>
        <v>0</v>
      </c>
      <c r="GWP15" s="568" cm="1">
        <f t="array" ref="GWP15">INDEX(GWP20:GWP22,CASE!$U$4)</f>
        <v>0</v>
      </c>
      <c r="GWQ15" s="568" cm="1">
        <f t="array" ref="GWQ15">INDEX(GWQ20:GWQ22,CASE!$U$4)</f>
        <v>0</v>
      </c>
      <c r="GWR15" s="568" cm="1">
        <f t="array" ref="GWR15">INDEX(GWR20:GWR22,CASE!$U$4)</f>
        <v>0</v>
      </c>
      <c r="GWS15" s="568" cm="1">
        <f t="array" ref="GWS15">INDEX(GWS20:GWS22,CASE!$U$4)</f>
        <v>0</v>
      </c>
      <c r="GWT15" s="568" cm="1">
        <f t="array" ref="GWT15">INDEX(GWT20:GWT22,CASE!$U$4)</f>
        <v>0</v>
      </c>
      <c r="GWU15" s="568" cm="1">
        <f t="array" ref="GWU15">INDEX(GWU20:GWU22,CASE!$U$4)</f>
        <v>0</v>
      </c>
      <c r="GWV15" s="568" cm="1">
        <f t="array" ref="GWV15">INDEX(GWV20:GWV22,CASE!$U$4)</f>
        <v>0</v>
      </c>
      <c r="GWW15" s="568" cm="1">
        <f t="array" ref="GWW15">INDEX(GWW20:GWW22,CASE!$U$4)</f>
        <v>0</v>
      </c>
      <c r="GWX15" s="568" cm="1">
        <f t="array" ref="GWX15">INDEX(GWX20:GWX22,CASE!$U$4)</f>
        <v>0</v>
      </c>
      <c r="GWY15" s="568" cm="1">
        <f t="array" ref="GWY15">INDEX(GWY20:GWY22,CASE!$U$4)</f>
        <v>0</v>
      </c>
      <c r="GWZ15" s="568" cm="1">
        <f t="array" ref="GWZ15">INDEX(GWZ20:GWZ22,CASE!$U$4)</f>
        <v>0</v>
      </c>
      <c r="GXA15" s="568" cm="1">
        <f t="array" ref="GXA15">INDEX(GXA20:GXA22,CASE!$U$4)</f>
        <v>0</v>
      </c>
      <c r="GXB15" s="568" cm="1">
        <f t="array" ref="GXB15">INDEX(GXB20:GXB22,CASE!$U$4)</f>
        <v>0</v>
      </c>
      <c r="GXC15" s="568" cm="1">
        <f t="array" ref="GXC15">INDEX(GXC20:GXC22,CASE!$U$4)</f>
        <v>0</v>
      </c>
      <c r="GXD15" s="568" cm="1">
        <f t="array" ref="GXD15">INDEX(GXD20:GXD22,CASE!$U$4)</f>
        <v>0</v>
      </c>
      <c r="GXE15" s="568" cm="1">
        <f t="array" ref="GXE15">INDEX(GXE20:GXE22,CASE!$U$4)</f>
        <v>0</v>
      </c>
      <c r="GXF15" s="568" cm="1">
        <f t="array" ref="GXF15">INDEX(GXF20:GXF22,CASE!$U$4)</f>
        <v>0</v>
      </c>
      <c r="GXG15" s="568" cm="1">
        <f t="array" ref="GXG15">INDEX(GXG20:GXG22,CASE!$U$4)</f>
        <v>0</v>
      </c>
      <c r="GXH15" s="568" cm="1">
        <f t="array" ref="GXH15">INDEX(GXH20:GXH22,CASE!$U$4)</f>
        <v>0</v>
      </c>
      <c r="GXI15" s="568" cm="1">
        <f t="array" ref="GXI15">INDEX(GXI20:GXI22,CASE!$U$4)</f>
        <v>0</v>
      </c>
      <c r="GXJ15" s="568" cm="1">
        <f t="array" ref="GXJ15">INDEX(GXJ20:GXJ22,CASE!$U$4)</f>
        <v>0</v>
      </c>
      <c r="GXK15" s="568" cm="1">
        <f t="array" ref="GXK15">INDEX(GXK20:GXK22,CASE!$U$4)</f>
        <v>0</v>
      </c>
      <c r="GXL15" s="568" cm="1">
        <f t="array" ref="GXL15">INDEX(GXL20:GXL22,CASE!$U$4)</f>
        <v>0</v>
      </c>
      <c r="GXM15" s="568" cm="1">
        <f t="array" ref="GXM15">INDEX(GXM20:GXM22,CASE!$U$4)</f>
        <v>0</v>
      </c>
      <c r="GXN15" s="568" cm="1">
        <f t="array" ref="GXN15">INDEX(GXN20:GXN22,CASE!$U$4)</f>
        <v>0</v>
      </c>
      <c r="GXO15" s="568" cm="1">
        <f t="array" ref="GXO15">INDEX(GXO20:GXO22,CASE!$U$4)</f>
        <v>0</v>
      </c>
      <c r="GXP15" s="568" cm="1">
        <f t="array" ref="GXP15">INDEX(GXP20:GXP22,CASE!$U$4)</f>
        <v>0</v>
      </c>
      <c r="GXQ15" s="568" cm="1">
        <f t="array" ref="GXQ15">INDEX(GXQ20:GXQ22,CASE!$U$4)</f>
        <v>0</v>
      </c>
      <c r="GXR15" s="568" cm="1">
        <f t="array" ref="GXR15">INDEX(GXR20:GXR22,CASE!$U$4)</f>
        <v>0</v>
      </c>
      <c r="GXS15" s="568" cm="1">
        <f t="array" ref="GXS15">INDEX(GXS20:GXS22,CASE!$U$4)</f>
        <v>0</v>
      </c>
      <c r="GXT15" s="568" cm="1">
        <f t="array" ref="GXT15">INDEX(GXT20:GXT22,CASE!$U$4)</f>
        <v>0</v>
      </c>
      <c r="GXU15" s="568" cm="1">
        <f t="array" ref="GXU15">INDEX(GXU20:GXU22,CASE!$U$4)</f>
        <v>0</v>
      </c>
      <c r="GXV15" s="568" cm="1">
        <f t="array" ref="GXV15">INDEX(GXV20:GXV22,CASE!$U$4)</f>
        <v>0</v>
      </c>
      <c r="GXW15" s="568" cm="1">
        <f t="array" ref="GXW15">INDEX(GXW20:GXW22,CASE!$U$4)</f>
        <v>0</v>
      </c>
      <c r="GXX15" s="568" cm="1">
        <f t="array" ref="GXX15">INDEX(GXX20:GXX22,CASE!$U$4)</f>
        <v>0</v>
      </c>
      <c r="GXY15" s="568" cm="1">
        <f t="array" ref="GXY15">INDEX(GXY20:GXY22,CASE!$U$4)</f>
        <v>0</v>
      </c>
      <c r="GXZ15" s="568" cm="1">
        <f t="array" ref="GXZ15">INDEX(GXZ20:GXZ22,CASE!$U$4)</f>
        <v>0</v>
      </c>
      <c r="GYA15" s="568" cm="1">
        <f t="array" ref="GYA15">INDEX(GYA20:GYA22,CASE!$U$4)</f>
        <v>0</v>
      </c>
      <c r="GYB15" s="568" cm="1">
        <f t="array" ref="GYB15">INDEX(GYB20:GYB22,CASE!$U$4)</f>
        <v>0</v>
      </c>
      <c r="GYC15" s="568" cm="1">
        <f t="array" ref="GYC15">INDEX(GYC20:GYC22,CASE!$U$4)</f>
        <v>0</v>
      </c>
      <c r="GYD15" s="568" cm="1">
        <f t="array" ref="GYD15">INDEX(GYD20:GYD22,CASE!$U$4)</f>
        <v>0</v>
      </c>
      <c r="GYE15" s="568" cm="1">
        <f t="array" ref="GYE15">INDEX(GYE20:GYE22,CASE!$U$4)</f>
        <v>0</v>
      </c>
      <c r="GYF15" s="568" cm="1">
        <f t="array" ref="GYF15">INDEX(GYF20:GYF22,CASE!$U$4)</f>
        <v>0</v>
      </c>
      <c r="GYG15" s="568" cm="1">
        <f t="array" ref="GYG15">INDEX(GYG20:GYG22,CASE!$U$4)</f>
        <v>0</v>
      </c>
      <c r="GYH15" s="568" cm="1">
        <f t="array" ref="GYH15">INDEX(GYH20:GYH22,CASE!$U$4)</f>
        <v>0</v>
      </c>
      <c r="GYI15" s="568" cm="1">
        <f t="array" ref="GYI15">INDEX(GYI20:GYI22,CASE!$U$4)</f>
        <v>0</v>
      </c>
      <c r="GYJ15" s="568" cm="1">
        <f t="array" ref="GYJ15">INDEX(GYJ20:GYJ22,CASE!$U$4)</f>
        <v>0</v>
      </c>
      <c r="GYK15" s="568" cm="1">
        <f t="array" ref="GYK15">INDEX(GYK20:GYK22,CASE!$U$4)</f>
        <v>0</v>
      </c>
      <c r="GYL15" s="568" cm="1">
        <f t="array" ref="GYL15">INDEX(GYL20:GYL22,CASE!$U$4)</f>
        <v>0</v>
      </c>
      <c r="GYM15" s="568" cm="1">
        <f t="array" ref="GYM15">INDEX(GYM20:GYM22,CASE!$U$4)</f>
        <v>0</v>
      </c>
      <c r="GYN15" s="568" cm="1">
        <f t="array" ref="GYN15">INDEX(GYN20:GYN22,CASE!$U$4)</f>
        <v>0</v>
      </c>
      <c r="GYO15" s="568" cm="1">
        <f t="array" ref="GYO15">INDEX(GYO20:GYO22,CASE!$U$4)</f>
        <v>0</v>
      </c>
      <c r="GYP15" s="568" cm="1">
        <f t="array" ref="GYP15">INDEX(GYP20:GYP22,CASE!$U$4)</f>
        <v>0</v>
      </c>
      <c r="GYQ15" s="568" cm="1">
        <f t="array" ref="GYQ15">INDEX(GYQ20:GYQ22,CASE!$U$4)</f>
        <v>0</v>
      </c>
      <c r="GYR15" s="568" cm="1">
        <f t="array" ref="GYR15">INDEX(GYR20:GYR22,CASE!$U$4)</f>
        <v>0</v>
      </c>
      <c r="GYS15" s="568" cm="1">
        <f t="array" ref="GYS15">INDEX(GYS20:GYS22,CASE!$U$4)</f>
        <v>0</v>
      </c>
      <c r="GYT15" s="568" cm="1">
        <f t="array" ref="GYT15">INDEX(GYT20:GYT22,CASE!$U$4)</f>
        <v>0</v>
      </c>
      <c r="GYU15" s="568" cm="1">
        <f t="array" ref="GYU15">INDEX(GYU20:GYU22,CASE!$U$4)</f>
        <v>0</v>
      </c>
      <c r="GYV15" s="568" cm="1">
        <f t="array" ref="GYV15">INDEX(GYV20:GYV22,CASE!$U$4)</f>
        <v>0</v>
      </c>
      <c r="GYW15" s="568" cm="1">
        <f t="array" ref="GYW15">INDEX(GYW20:GYW22,CASE!$U$4)</f>
        <v>0</v>
      </c>
      <c r="GYX15" s="568" cm="1">
        <f t="array" ref="GYX15">INDEX(GYX20:GYX22,CASE!$U$4)</f>
        <v>0</v>
      </c>
      <c r="GYY15" s="568" cm="1">
        <f t="array" ref="GYY15">INDEX(GYY20:GYY22,CASE!$U$4)</f>
        <v>0</v>
      </c>
      <c r="GYZ15" s="568" cm="1">
        <f t="array" ref="GYZ15">INDEX(GYZ20:GYZ22,CASE!$U$4)</f>
        <v>0</v>
      </c>
      <c r="GZA15" s="568" cm="1">
        <f t="array" ref="GZA15">INDEX(GZA20:GZA22,CASE!$U$4)</f>
        <v>0</v>
      </c>
      <c r="GZB15" s="568" cm="1">
        <f t="array" ref="GZB15">INDEX(GZB20:GZB22,CASE!$U$4)</f>
        <v>0</v>
      </c>
      <c r="GZC15" s="568" cm="1">
        <f t="array" ref="GZC15">INDEX(GZC20:GZC22,CASE!$U$4)</f>
        <v>0</v>
      </c>
      <c r="GZD15" s="568" cm="1">
        <f t="array" ref="GZD15">INDEX(GZD20:GZD22,CASE!$U$4)</f>
        <v>0</v>
      </c>
      <c r="GZE15" s="568" cm="1">
        <f t="array" ref="GZE15">INDEX(GZE20:GZE22,CASE!$U$4)</f>
        <v>0</v>
      </c>
      <c r="GZF15" s="568" cm="1">
        <f t="array" ref="GZF15">INDEX(GZF20:GZF22,CASE!$U$4)</f>
        <v>0</v>
      </c>
      <c r="GZG15" s="568" cm="1">
        <f t="array" ref="GZG15">INDEX(GZG20:GZG22,CASE!$U$4)</f>
        <v>0</v>
      </c>
      <c r="GZH15" s="568" cm="1">
        <f t="array" ref="GZH15">INDEX(GZH20:GZH22,CASE!$U$4)</f>
        <v>0</v>
      </c>
      <c r="GZI15" s="568" cm="1">
        <f t="array" ref="GZI15">INDEX(GZI20:GZI22,CASE!$U$4)</f>
        <v>0</v>
      </c>
      <c r="GZJ15" s="568" cm="1">
        <f t="array" ref="GZJ15">INDEX(GZJ20:GZJ22,CASE!$U$4)</f>
        <v>0</v>
      </c>
      <c r="GZK15" s="568" cm="1">
        <f t="array" ref="GZK15">INDEX(GZK20:GZK22,CASE!$U$4)</f>
        <v>0</v>
      </c>
      <c r="GZL15" s="568" cm="1">
        <f t="array" ref="GZL15">INDEX(GZL20:GZL22,CASE!$U$4)</f>
        <v>0</v>
      </c>
      <c r="GZM15" s="568" cm="1">
        <f t="array" ref="GZM15">INDEX(GZM20:GZM22,CASE!$U$4)</f>
        <v>0</v>
      </c>
      <c r="GZN15" s="568" cm="1">
        <f t="array" ref="GZN15">INDEX(GZN20:GZN22,CASE!$U$4)</f>
        <v>0</v>
      </c>
      <c r="GZO15" s="568" cm="1">
        <f t="array" ref="GZO15">INDEX(GZO20:GZO22,CASE!$U$4)</f>
        <v>0</v>
      </c>
      <c r="GZP15" s="568" cm="1">
        <f t="array" ref="GZP15">INDEX(GZP20:GZP22,CASE!$U$4)</f>
        <v>0</v>
      </c>
      <c r="GZQ15" s="568" cm="1">
        <f t="array" ref="GZQ15">INDEX(GZQ20:GZQ22,CASE!$U$4)</f>
        <v>0</v>
      </c>
      <c r="GZR15" s="568" cm="1">
        <f t="array" ref="GZR15">INDEX(GZR20:GZR22,CASE!$U$4)</f>
        <v>0</v>
      </c>
      <c r="GZS15" s="568" cm="1">
        <f t="array" ref="GZS15">INDEX(GZS20:GZS22,CASE!$U$4)</f>
        <v>0</v>
      </c>
      <c r="GZT15" s="568" cm="1">
        <f t="array" ref="GZT15">INDEX(GZT20:GZT22,CASE!$U$4)</f>
        <v>0</v>
      </c>
      <c r="GZU15" s="568" cm="1">
        <f t="array" ref="GZU15">INDEX(GZU20:GZU22,CASE!$U$4)</f>
        <v>0</v>
      </c>
      <c r="GZV15" s="568" cm="1">
        <f t="array" ref="GZV15">INDEX(GZV20:GZV22,CASE!$U$4)</f>
        <v>0</v>
      </c>
      <c r="GZW15" s="568" cm="1">
        <f t="array" ref="GZW15">INDEX(GZW20:GZW22,CASE!$U$4)</f>
        <v>0</v>
      </c>
      <c r="GZX15" s="568" cm="1">
        <f t="array" ref="GZX15">INDEX(GZX20:GZX22,CASE!$U$4)</f>
        <v>0</v>
      </c>
      <c r="GZY15" s="568" cm="1">
        <f t="array" ref="GZY15">INDEX(GZY20:GZY22,CASE!$U$4)</f>
        <v>0</v>
      </c>
      <c r="GZZ15" s="568" cm="1">
        <f t="array" ref="GZZ15">INDEX(GZZ20:GZZ22,CASE!$U$4)</f>
        <v>0</v>
      </c>
      <c r="HAA15" s="568" cm="1">
        <f t="array" ref="HAA15">INDEX(HAA20:HAA22,CASE!$U$4)</f>
        <v>0</v>
      </c>
      <c r="HAB15" s="568" cm="1">
        <f t="array" ref="HAB15">INDEX(HAB20:HAB22,CASE!$U$4)</f>
        <v>0</v>
      </c>
      <c r="HAC15" s="568" cm="1">
        <f t="array" ref="HAC15">INDEX(HAC20:HAC22,CASE!$U$4)</f>
        <v>0</v>
      </c>
      <c r="HAD15" s="568" cm="1">
        <f t="array" ref="HAD15">INDEX(HAD20:HAD22,CASE!$U$4)</f>
        <v>0</v>
      </c>
      <c r="HAE15" s="568" cm="1">
        <f t="array" ref="HAE15">INDEX(HAE20:HAE22,CASE!$U$4)</f>
        <v>0</v>
      </c>
      <c r="HAF15" s="568" cm="1">
        <f t="array" ref="HAF15">INDEX(HAF20:HAF22,CASE!$U$4)</f>
        <v>0</v>
      </c>
      <c r="HAG15" s="568" cm="1">
        <f t="array" ref="HAG15">INDEX(HAG20:HAG22,CASE!$U$4)</f>
        <v>0</v>
      </c>
      <c r="HAH15" s="568" cm="1">
        <f t="array" ref="HAH15">INDEX(HAH20:HAH22,CASE!$U$4)</f>
        <v>0</v>
      </c>
      <c r="HAI15" s="568" cm="1">
        <f t="array" ref="HAI15">INDEX(HAI20:HAI22,CASE!$U$4)</f>
        <v>0</v>
      </c>
      <c r="HAJ15" s="568" cm="1">
        <f t="array" ref="HAJ15">INDEX(HAJ20:HAJ22,CASE!$U$4)</f>
        <v>0</v>
      </c>
      <c r="HAK15" s="568" cm="1">
        <f t="array" ref="HAK15">INDEX(HAK20:HAK22,CASE!$U$4)</f>
        <v>0</v>
      </c>
      <c r="HAL15" s="568" cm="1">
        <f t="array" ref="HAL15">INDEX(HAL20:HAL22,CASE!$U$4)</f>
        <v>0</v>
      </c>
      <c r="HAM15" s="568" cm="1">
        <f t="array" ref="HAM15">INDEX(HAM20:HAM22,CASE!$U$4)</f>
        <v>0</v>
      </c>
      <c r="HAN15" s="568" cm="1">
        <f t="array" ref="HAN15">INDEX(HAN20:HAN22,CASE!$U$4)</f>
        <v>0</v>
      </c>
      <c r="HAO15" s="568" cm="1">
        <f t="array" ref="HAO15">INDEX(HAO20:HAO22,CASE!$U$4)</f>
        <v>0</v>
      </c>
      <c r="HAP15" s="568" cm="1">
        <f t="array" ref="HAP15">INDEX(HAP20:HAP22,CASE!$U$4)</f>
        <v>0</v>
      </c>
      <c r="HAQ15" s="568" cm="1">
        <f t="array" ref="HAQ15">INDEX(HAQ20:HAQ22,CASE!$U$4)</f>
        <v>0</v>
      </c>
      <c r="HAR15" s="568" cm="1">
        <f t="array" ref="HAR15">INDEX(HAR20:HAR22,CASE!$U$4)</f>
        <v>0</v>
      </c>
      <c r="HAS15" s="568" cm="1">
        <f t="array" ref="HAS15">INDEX(HAS20:HAS22,CASE!$U$4)</f>
        <v>0</v>
      </c>
      <c r="HAT15" s="568" cm="1">
        <f t="array" ref="HAT15">INDEX(HAT20:HAT22,CASE!$U$4)</f>
        <v>0</v>
      </c>
      <c r="HAU15" s="568" cm="1">
        <f t="array" ref="HAU15">INDEX(HAU20:HAU22,CASE!$U$4)</f>
        <v>0</v>
      </c>
      <c r="HAV15" s="568" cm="1">
        <f t="array" ref="HAV15">INDEX(HAV20:HAV22,CASE!$U$4)</f>
        <v>0</v>
      </c>
      <c r="HAW15" s="568" cm="1">
        <f t="array" ref="HAW15">INDEX(HAW20:HAW22,CASE!$U$4)</f>
        <v>0</v>
      </c>
      <c r="HAX15" s="568" cm="1">
        <f t="array" ref="HAX15">INDEX(HAX20:HAX22,CASE!$U$4)</f>
        <v>0</v>
      </c>
      <c r="HAY15" s="568" cm="1">
        <f t="array" ref="HAY15">INDEX(HAY20:HAY22,CASE!$U$4)</f>
        <v>0</v>
      </c>
      <c r="HAZ15" s="568" cm="1">
        <f t="array" ref="HAZ15">INDEX(HAZ20:HAZ22,CASE!$U$4)</f>
        <v>0</v>
      </c>
      <c r="HBA15" s="568" cm="1">
        <f t="array" ref="HBA15">INDEX(HBA20:HBA22,CASE!$U$4)</f>
        <v>0</v>
      </c>
      <c r="HBB15" s="568" cm="1">
        <f t="array" ref="HBB15">INDEX(HBB20:HBB22,CASE!$U$4)</f>
        <v>0</v>
      </c>
      <c r="HBC15" s="568" cm="1">
        <f t="array" ref="HBC15">INDEX(HBC20:HBC22,CASE!$U$4)</f>
        <v>0</v>
      </c>
      <c r="HBD15" s="568" cm="1">
        <f t="array" ref="HBD15">INDEX(HBD20:HBD22,CASE!$U$4)</f>
        <v>0</v>
      </c>
      <c r="HBE15" s="568" cm="1">
        <f t="array" ref="HBE15">INDEX(HBE20:HBE22,CASE!$U$4)</f>
        <v>0</v>
      </c>
      <c r="HBF15" s="568" cm="1">
        <f t="array" ref="HBF15">INDEX(HBF20:HBF22,CASE!$U$4)</f>
        <v>0</v>
      </c>
      <c r="HBG15" s="568" cm="1">
        <f t="array" ref="HBG15">INDEX(HBG20:HBG22,CASE!$U$4)</f>
        <v>0</v>
      </c>
      <c r="HBH15" s="568" cm="1">
        <f t="array" ref="HBH15">INDEX(HBH20:HBH22,CASE!$U$4)</f>
        <v>0</v>
      </c>
      <c r="HBI15" s="568" cm="1">
        <f t="array" ref="HBI15">INDEX(HBI20:HBI22,CASE!$U$4)</f>
        <v>0</v>
      </c>
      <c r="HBJ15" s="568" cm="1">
        <f t="array" ref="HBJ15">INDEX(HBJ20:HBJ22,CASE!$U$4)</f>
        <v>0</v>
      </c>
      <c r="HBK15" s="568" cm="1">
        <f t="array" ref="HBK15">INDEX(HBK20:HBK22,CASE!$U$4)</f>
        <v>0</v>
      </c>
      <c r="HBL15" s="568" cm="1">
        <f t="array" ref="HBL15">INDEX(HBL20:HBL22,CASE!$U$4)</f>
        <v>0</v>
      </c>
      <c r="HBM15" s="568" cm="1">
        <f t="array" ref="HBM15">INDEX(HBM20:HBM22,CASE!$U$4)</f>
        <v>0</v>
      </c>
      <c r="HBN15" s="568" cm="1">
        <f t="array" ref="HBN15">INDEX(HBN20:HBN22,CASE!$U$4)</f>
        <v>0</v>
      </c>
      <c r="HBO15" s="568" cm="1">
        <f t="array" ref="HBO15">INDEX(HBO20:HBO22,CASE!$U$4)</f>
        <v>0</v>
      </c>
      <c r="HBP15" s="568" cm="1">
        <f t="array" ref="HBP15">INDEX(HBP20:HBP22,CASE!$U$4)</f>
        <v>0</v>
      </c>
      <c r="HBQ15" s="568" cm="1">
        <f t="array" ref="HBQ15">INDEX(HBQ20:HBQ22,CASE!$U$4)</f>
        <v>0</v>
      </c>
      <c r="HBR15" s="568" cm="1">
        <f t="array" ref="HBR15">INDEX(HBR20:HBR22,CASE!$U$4)</f>
        <v>0</v>
      </c>
      <c r="HBS15" s="568" cm="1">
        <f t="array" ref="HBS15">INDEX(HBS20:HBS22,CASE!$U$4)</f>
        <v>0</v>
      </c>
      <c r="HBT15" s="568" cm="1">
        <f t="array" ref="HBT15">INDEX(HBT20:HBT22,CASE!$U$4)</f>
        <v>0</v>
      </c>
      <c r="HBU15" s="568" cm="1">
        <f t="array" ref="HBU15">INDEX(HBU20:HBU22,CASE!$U$4)</f>
        <v>0</v>
      </c>
      <c r="HBV15" s="568" cm="1">
        <f t="array" ref="HBV15">INDEX(HBV20:HBV22,CASE!$U$4)</f>
        <v>0</v>
      </c>
      <c r="HBW15" s="568" cm="1">
        <f t="array" ref="HBW15">INDEX(HBW20:HBW22,CASE!$U$4)</f>
        <v>0</v>
      </c>
      <c r="HBX15" s="568" cm="1">
        <f t="array" ref="HBX15">INDEX(HBX20:HBX22,CASE!$U$4)</f>
        <v>0</v>
      </c>
      <c r="HBY15" s="568" cm="1">
        <f t="array" ref="HBY15">INDEX(HBY20:HBY22,CASE!$U$4)</f>
        <v>0</v>
      </c>
      <c r="HBZ15" s="568" cm="1">
        <f t="array" ref="HBZ15">INDEX(HBZ20:HBZ22,CASE!$U$4)</f>
        <v>0</v>
      </c>
      <c r="HCA15" s="568" cm="1">
        <f t="array" ref="HCA15">INDEX(HCA20:HCA22,CASE!$U$4)</f>
        <v>0</v>
      </c>
      <c r="HCB15" s="568" cm="1">
        <f t="array" ref="HCB15">INDEX(HCB20:HCB22,CASE!$U$4)</f>
        <v>0</v>
      </c>
      <c r="HCC15" s="568" cm="1">
        <f t="array" ref="HCC15">INDEX(HCC20:HCC22,CASE!$U$4)</f>
        <v>0</v>
      </c>
      <c r="HCD15" s="568" cm="1">
        <f t="array" ref="HCD15">INDEX(HCD20:HCD22,CASE!$U$4)</f>
        <v>0</v>
      </c>
      <c r="HCE15" s="568" cm="1">
        <f t="array" ref="HCE15">INDEX(HCE20:HCE22,CASE!$U$4)</f>
        <v>0</v>
      </c>
      <c r="HCF15" s="568" cm="1">
        <f t="array" ref="HCF15">INDEX(HCF20:HCF22,CASE!$U$4)</f>
        <v>0</v>
      </c>
      <c r="HCG15" s="568" cm="1">
        <f t="array" ref="HCG15">INDEX(HCG20:HCG22,CASE!$U$4)</f>
        <v>0</v>
      </c>
      <c r="HCH15" s="568" cm="1">
        <f t="array" ref="HCH15">INDEX(HCH20:HCH22,CASE!$U$4)</f>
        <v>0</v>
      </c>
      <c r="HCI15" s="568" cm="1">
        <f t="array" ref="HCI15">INDEX(HCI20:HCI22,CASE!$U$4)</f>
        <v>0</v>
      </c>
      <c r="HCJ15" s="568" cm="1">
        <f t="array" ref="HCJ15">INDEX(HCJ20:HCJ22,CASE!$U$4)</f>
        <v>0</v>
      </c>
      <c r="HCK15" s="568" cm="1">
        <f t="array" ref="HCK15">INDEX(HCK20:HCK22,CASE!$U$4)</f>
        <v>0</v>
      </c>
      <c r="HCL15" s="568" cm="1">
        <f t="array" ref="HCL15">INDEX(HCL20:HCL22,CASE!$U$4)</f>
        <v>0</v>
      </c>
      <c r="HCM15" s="568" cm="1">
        <f t="array" ref="HCM15">INDEX(HCM20:HCM22,CASE!$U$4)</f>
        <v>0</v>
      </c>
      <c r="HCN15" s="568" cm="1">
        <f t="array" ref="HCN15">INDEX(HCN20:HCN22,CASE!$U$4)</f>
        <v>0</v>
      </c>
      <c r="HCO15" s="568" cm="1">
        <f t="array" ref="HCO15">INDEX(HCO20:HCO22,CASE!$U$4)</f>
        <v>0</v>
      </c>
      <c r="HCP15" s="568" cm="1">
        <f t="array" ref="HCP15">INDEX(HCP20:HCP22,CASE!$U$4)</f>
        <v>0</v>
      </c>
      <c r="HCQ15" s="568" cm="1">
        <f t="array" ref="HCQ15">INDEX(HCQ20:HCQ22,CASE!$U$4)</f>
        <v>0</v>
      </c>
      <c r="HCR15" s="568" cm="1">
        <f t="array" ref="HCR15">INDEX(HCR20:HCR22,CASE!$U$4)</f>
        <v>0</v>
      </c>
      <c r="HCS15" s="568" cm="1">
        <f t="array" ref="HCS15">INDEX(HCS20:HCS22,CASE!$U$4)</f>
        <v>0</v>
      </c>
      <c r="HCT15" s="568" cm="1">
        <f t="array" ref="HCT15">INDEX(HCT20:HCT22,CASE!$U$4)</f>
        <v>0</v>
      </c>
      <c r="HCU15" s="568" cm="1">
        <f t="array" ref="HCU15">INDEX(HCU20:HCU22,CASE!$U$4)</f>
        <v>0</v>
      </c>
      <c r="HCV15" s="568" cm="1">
        <f t="array" ref="HCV15">INDEX(HCV20:HCV22,CASE!$U$4)</f>
        <v>0</v>
      </c>
      <c r="HCW15" s="568" cm="1">
        <f t="array" ref="HCW15">INDEX(HCW20:HCW22,CASE!$U$4)</f>
        <v>0</v>
      </c>
      <c r="HCX15" s="568" cm="1">
        <f t="array" ref="HCX15">INDEX(HCX20:HCX22,CASE!$U$4)</f>
        <v>0</v>
      </c>
      <c r="HCY15" s="568" cm="1">
        <f t="array" ref="HCY15">INDEX(HCY20:HCY22,CASE!$U$4)</f>
        <v>0</v>
      </c>
      <c r="HCZ15" s="568" cm="1">
        <f t="array" ref="HCZ15">INDEX(HCZ20:HCZ22,CASE!$U$4)</f>
        <v>0</v>
      </c>
      <c r="HDA15" s="568" cm="1">
        <f t="array" ref="HDA15">INDEX(HDA20:HDA22,CASE!$U$4)</f>
        <v>0</v>
      </c>
      <c r="HDB15" s="568" cm="1">
        <f t="array" ref="HDB15">INDEX(HDB20:HDB22,CASE!$U$4)</f>
        <v>0</v>
      </c>
      <c r="HDC15" s="568" cm="1">
        <f t="array" ref="HDC15">INDEX(HDC20:HDC22,CASE!$U$4)</f>
        <v>0</v>
      </c>
      <c r="HDD15" s="568" cm="1">
        <f t="array" ref="HDD15">INDEX(HDD20:HDD22,CASE!$U$4)</f>
        <v>0</v>
      </c>
      <c r="HDE15" s="568" cm="1">
        <f t="array" ref="HDE15">INDEX(HDE20:HDE22,CASE!$U$4)</f>
        <v>0</v>
      </c>
      <c r="HDF15" s="568" cm="1">
        <f t="array" ref="HDF15">INDEX(HDF20:HDF22,CASE!$U$4)</f>
        <v>0</v>
      </c>
      <c r="HDG15" s="568" cm="1">
        <f t="array" ref="HDG15">INDEX(HDG20:HDG22,CASE!$U$4)</f>
        <v>0</v>
      </c>
      <c r="HDH15" s="568" cm="1">
        <f t="array" ref="HDH15">INDEX(HDH20:HDH22,CASE!$U$4)</f>
        <v>0</v>
      </c>
      <c r="HDI15" s="568" cm="1">
        <f t="array" ref="HDI15">INDEX(HDI20:HDI22,CASE!$U$4)</f>
        <v>0</v>
      </c>
      <c r="HDJ15" s="568" cm="1">
        <f t="array" ref="HDJ15">INDEX(HDJ20:HDJ22,CASE!$U$4)</f>
        <v>0</v>
      </c>
      <c r="HDK15" s="568" cm="1">
        <f t="array" ref="HDK15">INDEX(HDK20:HDK22,CASE!$U$4)</f>
        <v>0</v>
      </c>
      <c r="HDL15" s="568" cm="1">
        <f t="array" ref="HDL15">INDEX(HDL20:HDL22,CASE!$U$4)</f>
        <v>0</v>
      </c>
      <c r="HDM15" s="568" cm="1">
        <f t="array" ref="HDM15">INDEX(HDM20:HDM22,CASE!$U$4)</f>
        <v>0</v>
      </c>
      <c r="HDN15" s="568" cm="1">
        <f t="array" ref="HDN15">INDEX(HDN20:HDN22,CASE!$U$4)</f>
        <v>0</v>
      </c>
      <c r="HDO15" s="568" cm="1">
        <f t="array" ref="HDO15">INDEX(HDO20:HDO22,CASE!$U$4)</f>
        <v>0</v>
      </c>
      <c r="HDP15" s="568" cm="1">
        <f t="array" ref="HDP15">INDEX(HDP20:HDP22,CASE!$U$4)</f>
        <v>0</v>
      </c>
      <c r="HDQ15" s="568" cm="1">
        <f t="array" ref="HDQ15">INDEX(HDQ20:HDQ22,CASE!$U$4)</f>
        <v>0</v>
      </c>
      <c r="HDR15" s="568" cm="1">
        <f t="array" ref="HDR15">INDEX(HDR20:HDR22,CASE!$U$4)</f>
        <v>0</v>
      </c>
      <c r="HDS15" s="568" cm="1">
        <f t="array" ref="HDS15">INDEX(HDS20:HDS22,CASE!$U$4)</f>
        <v>0</v>
      </c>
      <c r="HDT15" s="568" cm="1">
        <f t="array" ref="HDT15">INDEX(HDT20:HDT22,CASE!$U$4)</f>
        <v>0</v>
      </c>
      <c r="HDU15" s="568" cm="1">
        <f t="array" ref="HDU15">INDEX(HDU20:HDU22,CASE!$U$4)</f>
        <v>0</v>
      </c>
      <c r="HDV15" s="568" cm="1">
        <f t="array" ref="HDV15">INDEX(HDV20:HDV22,CASE!$U$4)</f>
        <v>0</v>
      </c>
      <c r="HDW15" s="568" cm="1">
        <f t="array" ref="HDW15">INDEX(HDW20:HDW22,CASE!$U$4)</f>
        <v>0</v>
      </c>
      <c r="HDX15" s="568" cm="1">
        <f t="array" ref="HDX15">INDEX(HDX20:HDX22,CASE!$U$4)</f>
        <v>0</v>
      </c>
      <c r="HDY15" s="568" cm="1">
        <f t="array" ref="HDY15">INDEX(HDY20:HDY22,CASE!$U$4)</f>
        <v>0</v>
      </c>
      <c r="HDZ15" s="568" cm="1">
        <f t="array" ref="HDZ15">INDEX(HDZ20:HDZ22,CASE!$U$4)</f>
        <v>0</v>
      </c>
      <c r="HEA15" s="568" cm="1">
        <f t="array" ref="HEA15">INDEX(HEA20:HEA22,CASE!$U$4)</f>
        <v>0</v>
      </c>
      <c r="HEB15" s="568" cm="1">
        <f t="array" ref="HEB15">INDEX(HEB20:HEB22,CASE!$U$4)</f>
        <v>0</v>
      </c>
      <c r="HEC15" s="568" cm="1">
        <f t="array" ref="HEC15">INDEX(HEC20:HEC22,CASE!$U$4)</f>
        <v>0</v>
      </c>
      <c r="HED15" s="568" cm="1">
        <f t="array" ref="HED15">INDEX(HED20:HED22,CASE!$U$4)</f>
        <v>0</v>
      </c>
      <c r="HEE15" s="568" cm="1">
        <f t="array" ref="HEE15">INDEX(HEE20:HEE22,CASE!$U$4)</f>
        <v>0</v>
      </c>
      <c r="HEF15" s="568" cm="1">
        <f t="array" ref="HEF15">INDEX(HEF20:HEF22,CASE!$U$4)</f>
        <v>0</v>
      </c>
      <c r="HEG15" s="568" cm="1">
        <f t="array" ref="HEG15">INDEX(HEG20:HEG22,CASE!$U$4)</f>
        <v>0</v>
      </c>
      <c r="HEH15" s="568" cm="1">
        <f t="array" ref="HEH15">INDEX(HEH20:HEH22,CASE!$U$4)</f>
        <v>0</v>
      </c>
      <c r="HEI15" s="568" cm="1">
        <f t="array" ref="HEI15">INDEX(HEI20:HEI22,CASE!$U$4)</f>
        <v>0</v>
      </c>
      <c r="HEJ15" s="568" cm="1">
        <f t="array" ref="HEJ15">INDEX(HEJ20:HEJ22,CASE!$U$4)</f>
        <v>0</v>
      </c>
      <c r="HEK15" s="568" cm="1">
        <f t="array" ref="HEK15">INDEX(HEK20:HEK22,CASE!$U$4)</f>
        <v>0</v>
      </c>
      <c r="HEL15" s="568" cm="1">
        <f t="array" ref="HEL15">INDEX(HEL20:HEL22,CASE!$U$4)</f>
        <v>0</v>
      </c>
      <c r="HEM15" s="568" cm="1">
        <f t="array" ref="HEM15">INDEX(HEM20:HEM22,CASE!$U$4)</f>
        <v>0</v>
      </c>
      <c r="HEN15" s="568" cm="1">
        <f t="array" ref="HEN15">INDEX(HEN20:HEN22,CASE!$U$4)</f>
        <v>0</v>
      </c>
      <c r="HEO15" s="568" cm="1">
        <f t="array" ref="HEO15">INDEX(HEO20:HEO22,CASE!$U$4)</f>
        <v>0</v>
      </c>
      <c r="HEP15" s="568" cm="1">
        <f t="array" ref="HEP15">INDEX(HEP20:HEP22,CASE!$U$4)</f>
        <v>0</v>
      </c>
      <c r="HEQ15" s="568" cm="1">
        <f t="array" ref="HEQ15">INDEX(HEQ20:HEQ22,CASE!$U$4)</f>
        <v>0</v>
      </c>
      <c r="HER15" s="568" cm="1">
        <f t="array" ref="HER15">INDEX(HER20:HER22,CASE!$U$4)</f>
        <v>0</v>
      </c>
      <c r="HES15" s="568" cm="1">
        <f t="array" ref="HES15">INDEX(HES20:HES22,CASE!$U$4)</f>
        <v>0</v>
      </c>
      <c r="HET15" s="568" cm="1">
        <f t="array" ref="HET15">INDEX(HET20:HET22,CASE!$U$4)</f>
        <v>0</v>
      </c>
      <c r="HEU15" s="568" cm="1">
        <f t="array" ref="HEU15">INDEX(HEU20:HEU22,CASE!$U$4)</f>
        <v>0</v>
      </c>
      <c r="HEV15" s="568" cm="1">
        <f t="array" ref="HEV15">INDEX(HEV20:HEV22,CASE!$U$4)</f>
        <v>0</v>
      </c>
      <c r="HEW15" s="568" cm="1">
        <f t="array" ref="HEW15">INDEX(HEW20:HEW22,CASE!$U$4)</f>
        <v>0</v>
      </c>
      <c r="HEX15" s="568" cm="1">
        <f t="array" ref="HEX15">INDEX(HEX20:HEX22,CASE!$U$4)</f>
        <v>0</v>
      </c>
      <c r="HEY15" s="568" cm="1">
        <f t="array" ref="HEY15">INDEX(HEY20:HEY22,CASE!$U$4)</f>
        <v>0</v>
      </c>
      <c r="HEZ15" s="568" cm="1">
        <f t="array" ref="HEZ15">INDEX(HEZ20:HEZ22,CASE!$U$4)</f>
        <v>0</v>
      </c>
      <c r="HFA15" s="568" cm="1">
        <f t="array" ref="HFA15">INDEX(HFA20:HFA22,CASE!$U$4)</f>
        <v>0</v>
      </c>
      <c r="HFB15" s="568" cm="1">
        <f t="array" ref="HFB15">INDEX(HFB20:HFB22,CASE!$U$4)</f>
        <v>0</v>
      </c>
      <c r="HFC15" s="568" cm="1">
        <f t="array" ref="HFC15">INDEX(HFC20:HFC22,CASE!$U$4)</f>
        <v>0</v>
      </c>
      <c r="HFD15" s="568" cm="1">
        <f t="array" ref="HFD15">INDEX(HFD20:HFD22,CASE!$U$4)</f>
        <v>0</v>
      </c>
      <c r="HFE15" s="568" cm="1">
        <f t="array" ref="HFE15">INDEX(HFE20:HFE22,CASE!$U$4)</f>
        <v>0</v>
      </c>
      <c r="HFF15" s="568" cm="1">
        <f t="array" ref="HFF15">INDEX(HFF20:HFF22,CASE!$U$4)</f>
        <v>0</v>
      </c>
      <c r="HFG15" s="568" cm="1">
        <f t="array" ref="HFG15">INDEX(HFG20:HFG22,CASE!$U$4)</f>
        <v>0</v>
      </c>
      <c r="HFH15" s="568" cm="1">
        <f t="array" ref="HFH15">INDEX(HFH20:HFH22,CASE!$U$4)</f>
        <v>0</v>
      </c>
      <c r="HFI15" s="568" cm="1">
        <f t="array" ref="HFI15">INDEX(HFI20:HFI22,CASE!$U$4)</f>
        <v>0</v>
      </c>
      <c r="HFJ15" s="568" cm="1">
        <f t="array" ref="HFJ15">INDEX(HFJ20:HFJ22,CASE!$U$4)</f>
        <v>0</v>
      </c>
      <c r="HFK15" s="568" cm="1">
        <f t="array" ref="HFK15">INDEX(HFK20:HFK22,CASE!$U$4)</f>
        <v>0</v>
      </c>
      <c r="HFL15" s="568" cm="1">
        <f t="array" ref="HFL15">INDEX(HFL20:HFL22,CASE!$U$4)</f>
        <v>0</v>
      </c>
      <c r="HFM15" s="568" cm="1">
        <f t="array" ref="HFM15">INDEX(HFM20:HFM22,CASE!$U$4)</f>
        <v>0</v>
      </c>
      <c r="HFN15" s="568" cm="1">
        <f t="array" ref="HFN15">INDEX(HFN20:HFN22,CASE!$U$4)</f>
        <v>0</v>
      </c>
      <c r="HFO15" s="568" cm="1">
        <f t="array" ref="HFO15">INDEX(HFO20:HFO22,CASE!$U$4)</f>
        <v>0</v>
      </c>
      <c r="HFP15" s="568" cm="1">
        <f t="array" ref="HFP15">INDEX(HFP20:HFP22,CASE!$U$4)</f>
        <v>0</v>
      </c>
      <c r="HFQ15" s="568" cm="1">
        <f t="array" ref="HFQ15">INDEX(HFQ20:HFQ22,CASE!$U$4)</f>
        <v>0</v>
      </c>
      <c r="HFR15" s="568" cm="1">
        <f t="array" ref="HFR15">INDEX(HFR20:HFR22,CASE!$U$4)</f>
        <v>0</v>
      </c>
      <c r="HFS15" s="568" cm="1">
        <f t="array" ref="HFS15">INDEX(HFS20:HFS22,CASE!$U$4)</f>
        <v>0</v>
      </c>
      <c r="HFT15" s="568" cm="1">
        <f t="array" ref="HFT15">INDEX(HFT20:HFT22,CASE!$U$4)</f>
        <v>0</v>
      </c>
      <c r="HFU15" s="568" cm="1">
        <f t="array" ref="HFU15">INDEX(HFU20:HFU22,CASE!$U$4)</f>
        <v>0</v>
      </c>
      <c r="HFV15" s="568" cm="1">
        <f t="array" ref="HFV15">INDEX(HFV20:HFV22,CASE!$U$4)</f>
        <v>0</v>
      </c>
      <c r="HFW15" s="568" cm="1">
        <f t="array" ref="HFW15">INDEX(HFW20:HFW22,CASE!$U$4)</f>
        <v>0</v>
      </c>
      <c r="HFX15" s="568" cm="1">
        <f t="array" ref="HFX15">INDEX(HFX20:HFX22,CASE!$U$4)</f>
        <v>0</v>
      </c>
      <c r="HFY15" s="568" cm="1">
        <f t="array" ref="HFY15">INDEX(HFY20:HFY22,CASE!$U$4)</f>
        <v>0</v>
      </c>
      <c r="HFZ15" s="568" cm="1">
        <f t="array" ref="HFZ15">INDEX(HFZ20:HFZ22,CASE!$U$4)</f>
        <v>0</v>
      </c>
      <c r="HGA15" s="568" cm="1">
        <f t="array" ref="HGA15">INDEX(HGA20:HGA22,CASE!$U$4)</f>
        <v>0</v>
      </c>
      <c r="HGB15" s="568" cm="1">
        <f t="array" ref="HGB15">INDEX(HGB20:HGB22,CASE!$U$4)</f>
        <v>0</v>
      </c>
      <c r="HGC15" s="568" cm="1">
        <f t="array" ref="HGC15">INDEX(HGC20:HGC22,CASE!$U$4)</f>
        <v>0</v>
      </c>
      <c r="HGD15" s="568" cm="1">
        <f t="array" ref="HGD15">INDEX(HGD20:HGD22,CASE!$U$4)</f>
        <v>0</v>
      </c>
      <c r="HGE15" s="568" cm="1">
        <f t="array" ref="HGE15">INDEX(HGE20:HGE22,CASE!$U$4)</f>
        <v>0</v>
      </c>
      <c r="HGF15" s="568" cm="1">
        <f t="array" ref="HGF15">INDEX(HGF20:HGF22,CASE!$U$4)</f>
        <v>0</v>
      </c>
      <c r="HGG15" s="568" cm="1">
        <f t="array" ref="HGG15">INDEX(HGG20:HGG22,CASE!$U$4)</f>
        <v>0</v>
      </c>
      <c r="HGH15" s="568" cm="1">
        <f t="array" ref="HGH15">INDEX(HGH20:HGH22,CASE!$U$4)</f>
        <v>0</v>
      </c>
      <c r="HGI15" s="568" cm="1">
        <f t="array" ref="HGI15">INDEX(HGI20:HGI22,CASE!$U$4)</f>
        <v>0</v>
      </c>
      <c r="HGJ15" s="568" cm="1">
        <f t="array" ref="HGJ15">INDEX(HGJ20:HGJ22,CASE!$U$4)</f>
        <v>0</v>
      </c>
      <c r="HGK15" s="568" cm="1">
        <f t="array" ref="HGK15">INDEX(HGK20:HGK22,CASE!$U$4)</f>
        <v>0</v>
      </c>
      <c r="HGL15" s="568" cm="1">
        <f t="array" ref="HGL15">INDEX(HGL20:HGL22,CASE!$U$4)</f>
        <v>0</v>
      </c>
      <c r="HGM15" s="568" cm="1">
        <f t="array" ref="HGM15">INDEX(HGM20:HGM22,CASE!$U$4)</f>
        <v>0</v>
      </c>
      <c r="HGN15" s="568" cm="1">
        <f t="array" ref="HGN15">INDEX(HGN20:HGN22,CASE!$U$4)</f>
        <v>0</v>
      </c>
      <c r="HGO15" s="568" cm="1">
        <f t="array" ref="HGO15">INDEX(HGO20:HGO22,CASE!$U$4)</f>
        <v>0</v>
      </c>
      <c r="HGP15" s="568" cm="1">
        <f t="array" ref="HGP15">INDEX(HGP20:HGP22,CASE!$U$4)</f>
        <v>0</v>
      </c>
      <c r="HGQ15" s="568" cm="1">
        <f t="array" ref="HGQ15">INDEX(HGQ20:HGQ22,CASE!$U$4)</f>
        <v>0</v>
      </c>
      <c r="HGR15" s="568" cm="1">
        <f t="array" ref="HGR15">INDEX(HGR20:HGR22,CASE!$U$4)</f>
        <v>0</v>
      </c>
      <c r="HGS15" s="568" cm="1">
        <f t="array" ref="HGS15">INDEX(HGS20:HGS22,CASE!$U$4)</f>
        <v>0</v>
      </c>
      <c r="HGT15" s="568" cm="1">
        <f t="array" ref="HGT15">INDEX(HGT20:HGT22,CASE!$U$4)</f>
        <v>0</v>
      </c>
      <c r="HGU15" s="568" cm="1">
        <f t="array" ref="HGU15">INDEX(HGU20:HGU22,CASE!$U$4)</f>
        <v>0</v>
      </c>
      <c r="HGV15" s="568" cm="1">
        <f t="array" ref="HGV15">INDEX(HGV20:HGV22,CASE!$U$4)</f>
        <v>0</v>
      </c>
      <c r="HGW15" s="568" cm="1">
        <f t="array" ref="HGW15">INDEX(HGW20:HGW22,CASE!$U$4)</f>
        <v>0</v>
      </c>
      <c r="HGX15" s="568" cm="1">
        <f t="array" ref="HGX15">INDEX(HGX20:HGX22,CASE!$U$4)</f>
        <v>0</v>
      </c>
      <c r="HGY15" s="568" cm="1">
        <f t="array" ref="HGY15">INDEX(HGY20:HGY22,CASE!$U$4)</f>
        <v>0</v>
      </c>
      <c r="HGZ15" s="568" cm="1">
        <f t="array" ref="HGZ15">INDEX(HGZ20:HGZ22,CASE!$U$4)</f>
        <v>0</v>
      </c>
      <c r="HHA15" s="568" cm="1">
        <f t="array" ref="HHA15">INDEX(HHA20:HHA22,CASE!$U$4)</f>
        <v>0</v>
      </c>
      <c r="HHB15" s="568" cm="1">
        <f t="array" ref="HHB15">INDEX(HHB20:HHB22,CASE!$U$4)</f>
        <v>0</v>
      </c>
      <c r="HHC15" s="568" cm="1">
        <f t="array" ref="HHC15">INDEX(HHC20:HHC22,CASE!$U$4)</f>
        <v>0</v>
      </c>
      <c r="HHD15" s="568" cm="1">
        <f t="array" ref="HHD15">INDEX(HHD20:HHD22,CASE!$U$4)</f>
        <v>0</v>
      </c>
      <c r="HHE15" s="568" cm="1">
        <f t="array" ref="HHE15">INDEX(HHE20:HHE22,CASE!$U$4)</f>
        <v>0</v>
      </c>
      <c r="HHF15" s="568" cm="1">
        <f t="array" ref="HHF15">INDEX(HHF20:HHF22,CASE!$U$4)</f>
        <v>0</v>
      </c>
      <c r="HHG15" s="568" cm="1">
        <f t="array" ref="HHG15">INDEX(HHG20:HHG22,CASE!$U$4)</f>
        <v>0</v>
      </c>
      <c r="HHH15" s="568" cm="1">
        <f t="array" ref="HHH15">INDEX(HHH20:HHH22,CASE!$U$4)</f>
        <v>0</v>
      </c>
      <c r="HHI15" s="568" cm="1">
        <f t="array" ref="HHI15">INDEX(HHI20:HHI22,CASE!$U$4)</f>
        <v>0</v>
      </c>
      <c r="HHJ15" s="568" cm="1">
        <f t="array" ref="HHJ15">INDEX(HHJ20:HHJ22,CASE!$U$4)</f>
        <v>0</v>
      </c>
      <c r="HHK15" s="568" cm="1">
        <f t="array" ref="HHK15">INDEX(HHK20:HHK22,CASE!$U$4)</f>
        <v>0</v>
      </c>
      <c r="HHL15" s="568" cm="1">
        <f t="array" ref="HHL15">INDEX(HHL20:HHL22,CASE!$U$4)</f>
        <v>0</v>
      </c>
      <c r="HHM15" s="568" cm="1">
        <f t="array" ref="HHM15">INDEX(HHM20:HHM22,CASE!$U$4)</f>
        <v>0</v>
      </c>
      <c r="HHN15" s="568" cm="1">
        <f t="array" ref="HHN15">INDEX(HHN20:HHN22,CASE!$U$4)</f>
        <v>0</v>
      </c>
      <c r="HHO15" s="568" cm="1">
        <f t="array" ref="HHO15">INDEX(HHO20:HHO22,CASE!$U$4)</f>
        <v>0</v>
      </c>
      <c r="HHP15" s="568" cm="1">
        <f t="array" ref="HHP15">INDEX(HHP20:HHP22,CASE!$U$4)</f>
        <v>0</v>
      </c>
      <c r="HHQ15" s="568" cm="1">
        <f t="array" ref="HHQ15">INDEX(HHQ20:HHQ22,CASE!$U$4)</f>
        <v>0</v>
      </c>
      <c r="HHR15" s="568" cm="1">
        <f t="array" ref="HHR15">INDEX(HHR20:HHR22,CASE!$U$4)</f>
        <v>0</v>
      </c>
      <c r="HHS15" s="568" cm="1">
        <f t="array" ref="HHS15">INDEX(HHS20:HHS22,CASE!$U$4)</f>
        <v>0</v>
      </c>
      <c r="HHT15" s="568" cm="1">
        <f t="array" ref="HHT15">INDEX(HHT20:HHT22,CASE!$U$4)</f>
        <v>0</v>
      </c>
      <c r="HHU15" s="568" cm="1">
        <f t="array" ref="HHU15">INDEX(HHU20:HHU22,CASE!$U$4)</f>
        <v>0</v>
      </c>
      <c r="HHV15" s="568" cm="1">
        <f t="array" ref="HHV15">INDEX(HHV20:HHV22,CASE!$U$4)</f>
        <v>0</v>
      </c>
      <c r="HHW15" s="568" cm="1">
        <f t="array" ref="HHW15">INDEX(HHW20:HHW22,CASE!$U$4)</f>
        <v>0</v>
      </c>
      <c r="HHX15" s="568" cm="1">
        <f t="array" ref="HHX15">INDEX(HHX20:HHX22,CASE!$U$4)</f>
        <v>0</v>
      </c>
      <c r="HHY15" s="568" cm="1">
        <f t="array" ref="HHY15">INDEX(HHY20:HHY22,CASE!$U$4)</f>
        <v>0</v>
      </c>
      <c r="HHZ15" s="568" cm="1">
        <f t="array" ref="HHZ15">INDEX(HHZ20:HHZ22,CASE!$U$4)</f>
        <v>0</v>
      </c>
      <c r="HIA15" s="568" cm="1">
        <f t="array" ref="HIA15">INDEX(HIA20:HIA22,CASE!$U$4)</f>
        <v>0</v>
      </c>
      <c r="HIB15" s="568" cm="1">
        <f t="array" ref="HIB15">INDEX(HIB20:HIB22,CASE!$U$4)</f>
        <v>0</v>
      </c>
      <c r="HIC15" s="568" cm="1">
        <f t="array" ref="HIC15">INDEX(HIC20:HIC22,CASE!$U$4)</f>
        <v>0</v>
      </c>
      <c r="HID15" s="568" cm="1">
        <f t="array" ref="HID15">INDEX(HID20:HID22,CASE!$U$4)</f>
        <v>0</v>
      </c>
      <c r="HIE15" s="568" cm="1">
        <f t="array" ref="HIE15">INDEX(HIE20:HIE22,CASE!$U$4)</f>
        <v>0</v>
      </c>
      <c r="HIF15" s="568" cm="1">
        <f t="array" ref="HIF15">INDEX(HIF20:HIF22,CASE!$U$4)</f>
        <v>0</v>
      </c>
      <c r="HIG15" s="568" cm="1">
        <f t="array" ref="HIG15">INDEX(HIG20:HIG22,CASE!$U$4)</f>
        <v>0</v>
      </c>
      <c r="HIH15" s="568" cm="1">
        <f t="array" ref="HIH15">INDEX(HIH20:HIH22,CASE!$U$4)</f>
        <v>0</v>
      </c>
      <c r="HII15" s="568" cm="1">
        <f t="array" ref="HII15">INDEX(HII20:HII22,CASE!$U$4)</f>
        <v>0</v>
      </c>
      <c r="HIJ15" s="568" cm="1">
        <f t="array" ref="HIJ15">INDEX(HIJ20:HIJ22,CASE!$U$4)</f>
        <v>0</v>
      </c>
      <c r="HIK15" s="568" cm="1">
        <f t="array" ref="HIK15">INDEX(HIK20:HIK22,CASE!$U$4)</f>
        <v>0</v>
      </c>
      <c r="HIL15" s="568" cm="1">
        <f t="array" ref="HIL15">INDEX(HIL20:HIL22,CASE!$U$4)</f>
        <v>0</v>
      </c>
      <c r="HIM15" s="568" cm="1">
        <f t="array" ref="HIM15">INDEX(HIM20:HIM22,CASE!$U$4)</f>
        <v>0</v>
      </c>
      <c r="HIN15" s="568" cm="1">
        <f t="array" ref="HIN15">INDEX(HIN20:HIN22,CASE!$U$4)</f>
        <v>0</v>
      </c>
      <c r="HIO15" s="568" cm="1">
        <f t="array" ref="HIO15">INDEX(HIO20:HIO22,CASE!$U$4)</f>
        <v>0</v>
      </c>
      <c r="HIP15" s="568" cm="1">
        <f t="array" ref="HIP15">INDEX(HIP20:HIP22,CASE!$U$4)</f>
        <v>0</v>
      </c>
      <c r="HIQ15" s="568" cm="1">
        <f t="array" ref="HIQ15">INDEX(HIQ20:HIQ22,CASE!$U$4)</f>
        <v>0</v>
      </c>
      <c r="HIR15" s="568" cm="1">
        <f t="array" ref="HIR15">INDEX(HIR20:HIR22,CASE!$U$4)</f>
        <v>0</v>
      </c>
      <c r="HIS15" s="568" cm="1">
        <f t="array" ref="HIS15">INDEX(HIS20:HIS22,CASE!$U$4)</f>
        <v>0</v>
      </c>
      <c r="HIT15" s="568" cm="1">
        <f t="array" ref="HIT15">INDEX(HIT20:HIT22,CASE!$U$4)</f>
        <v>0</v>
      </c>
      <c r="HIU15" s="568" cm="1">
        <f t="array" ref="HIU15">INDEX(HIU20:HIU22,CASE!$U$4)</f>
        <v>0</v>
      </c>
      <c r="HIV15" s="568" cm="1">
        <f t="array" ref="HIV15">INDEX(HIV20:HIV22,CASE!$U$4)</f>
        <v>0</v>
      </c>
      <c r="HIW15" s="568" cm="1">
        <f t="array" ref="HIW15">INDEX(HIW20:HIW22,CASE!$U$4)</f>
        <v>0</v>
      </c>
      <c r="HIX15" s="568" cm="1">
        <f t="array" ref="HIX15">INDEX(HIX20:HIX22,CASE!$U$4)</f>
        <v>0</v>
      </c>
      <c r="HIY15" s="568" cm="1">
        <f t="array" ref="HIY15">INDEX(HIY20:HIY22,CASE!$U$4)</f>
        <v>0</v>
      </c>
      <c r="HIZ15" s="568" cm="1">
        <f t="array" ref="HIZ15">INDEX(HIZ20:HIZ22,CASE!$U$4)</f>
        <v>0</v>
      </c>
      <c r="HJA15" s="568" cm="1">
        <f t="array" ref="HJA15">INDEX(HJA20:HJA22,CASE!$U$4)</f>
        <v>0</v>
      </c>
      <c r="HJB15" s="568" cm="1">
        <f t="array" ref="HJB15">INDEX(HJB20:HJB22,CASE!$U$4)</f>
        <v>0</v>
      </c>
      <c r="HJC15" s="568" cm="1">
        <f t="array" ref="HJC15">INDEX(HJC20:HJC22,CASE!$U$4)</f>
        <v>0</v>
      </c>
      <c r="HJD15" s="568" cm="1">
        <f t="array" ref="HJD15">INDEX(HJD20:HJD22,CASE!$U$4)</f>
        <v>0</v>
      </c>
      <c r="HJE15" s="568" cm="1">
        <f t="array" ref="HJE15">INDEX(HJE20:HJE22,CASE!$U$4)</f>
        <v>0</v>
      </c>
      <c r="HJF15" s="568" cm="1">
        <f t="array" ref="HJF15">INDEX(HJF20:HJF22,CASE!$U$4)</f>
        <v>0</v>
      </c>
      <c r="HJG15" s="568" cm="1">
        <f t="array" ref="HJG15">INDEX(HJG20:HJG22,CASE!$U$4)</f>
        <v>0</v>
      </c>
      <c r="HJH15" s="568" cm="1">
        <f t="array" ref="HJH15">INDEX(HJH20:HJH22,CASE!$U$4)</f>
        <v>0</v>
      </c>
      <c r="HJI15" s="568" cm="1">
        <f t="array" ref="HJI15">INDEX(HJI20:HJI22,CASE!$U$4)</f>
        <v>0</v>
      </c>
      <c r="HJJ15" s="568" cm="1">
        <f t="array" ref="HJJ15">INDEX(HJJ20:HJJ22,CASE!$U$4)</f>
        <v>0</v>
      </c>
      <c r="HJK15" s="568" cm="1">
        <f t="array" ref="HJK15">INDEX(HJK20:HJK22,CASE!$U$4)</f>
        <v>0</v>
      </c>
      <c r="HJL15" s="568" cm="1">
        <f t="array" ref="HJL15">INDEX(HJL20:HJL22,CASE!$U$4)</f>
        <v>0</v>
      </c>
      <c r="HJM15" s="568" cm="1">
        <f t="array" ref="HJM15">INDEX(HJM20:HJM22,CASE!$U$4)</f>
        <v>0</v>
      </c>
      <c r="HJN15" s="568" cm="1">
        <f t="array" ref="HJN15">INDEX(HJN20:HJN22,CASE!$U$4)</f>
        <v>0</v>
      </c>
      <c r="HJO15" s="568" cm="1">
        <f t="array" ref="HJO15">INDEX(HJO20:HJO22,CASE!$U$4)</f>
        <v>0</v>
      </c>
      <c r="HJP15" s="568" cm="1">
        <f t="array" ref="HJP15">INDEX(HJP20:HJP22,CASE!$U$4)</f>
        <v>0</v>
      </c>
      <c r="HJQ15" s="568" cm="1">
        <f t="array" ref="HJQ15">INDEX(HJQ20:HJQ22,CASE!$U$4)</f>
        <v>0</v>
      </c>
      <c r="HJR15" s="568" cm="1">
        <f t="array" ref="HJR15">INDEX(HJR20:HJR22,CASE!$U$4)</f>
        <v>0</v>
      </c>
      <c r="HJS15" s="568" cm="1">
        <f t="array" ref="HJS15">INDEX(HJS20:HJS22,CASE!$U$4)</f>
        <v>0</v>
      </c>
      <c r="HJT15" s="568" cm="1">
        <f t="array" ref="HJT15">INDEX(HJT20:HJT22,CASE!$U$4)</f>
        <v>0</v>
      </c>
      <c r="HJU15" s="568" cm="1">
        <f t="array" ref="HJU15">INDEX(HJU20:HJU22,CASE!$U$4)</f>
        <v>0</v>
      </c>
      <c r="HJV15" s="568" cm="1">
        <f t="array" ref="HJV15">INDEX(HJV20:HJV22,CASE!$U$4)</f>
        <v>0</v>
      </c>
      <c r="HJW15" s="568" cm="1">
        <f t="array" ref="HJW15">INDEX(HJW20:HJW22,CASE!$U$4)</f>
        <v>0</v>
      </c>
      <c r="HJX15" s="568" cm="1">
        <f t="array" ref="HJX15">INDEX(HJX20:HJX22,CASE!$U$4)</f>
        <v>0</v>
      </c>
      <c r="HJY15" s="568" cm="1">
        <f t="array" ref="HJY15">INDEX(HJY20:HJY22,CASE!$U$4)</f>
        <v>0</v>
      </c>
      <c r="HJZ15" s="568" cm="1">
        <f t="array" ref="HJZ15">INDEX(HJZ20:HJZ22,CASE!$U$4)</f>
        <v>0</v>
      </c>
      <c r="HKA15" s="568" cm="1">
        <f t="array" ref="HKA15">INDEX(HKA20:HKA22,CASE!$U$4)</f>
        <v>0</v>
      </c>
      <c r="HKB15" s="568" cm="1">
        <f t="array" ref="HKB15">INDEX(HKB20:HKB22,CASE!$U$4)</f>
        <v>0</v>
      </c>
      <c r="HKC15" s="568" cm="1">
        <f t="array" ref="HKC15">INDEX(HKC20:HKC22,CASE!$U$4)</f>
        <v>0</v>
      </c>
      <c r="HKD15" s="568" cm="1">
        <f t="array" ref="HKD15">INDEX(HKD20:HKD22,CASE!$U$4)</f>
        <v>0</v>
      </c>
      <c r="HKE15" s="568" cm="1">
        <f t="array" ref="HKE15">INDEX(HKE20:HKE22,CASE!$U$4)</f>
        <v>0</v>
      </c>
      <c r="HKF15" s="568" cm="1">
        <f t="array" ref="HKF15">INDEX(HKF20:HKF22,CASE!$U$4)</f>
        <v>0</v>
      </c>
      <c r="HKG15" s="568" cm="1">
        <f t="array" ref="HKG15">INDEX(HKG20:HKG22,CASE!$U$4)</f>
        <v>0</v>
      </c>
      <c r="HKH15" s="568" cm="1">
        <f t="array" ref="HKH15">INDEX(HKH20:HKH22,CASE!$U$4)</f>
        <v>0</v>
      </c>
      <c r="HKI15" s="568" cm="1">
        <f t="array" ref="HKI15">INDEX(HKI20:HKI22,CASE!$U$4)</f>
        <v>0</v>
      </c>
      <c r="HKJ15" s="568" cm="1">
        <f t="array" ref="HKJ15">INDEX(HKJ20:HKJ22,CASE!$U$4)</f>
        <v>0</v>
      </c>
      <c r="HKK15" s="568" cm="1">
        <f t="array" ref="HKK15">INDEX(HKK20:HKK22,CASE!$U$4)</f>
        <v>0</v>
      </c>
      <c r="HKL15" s="568" cm="1">
        <f t="array" ref="HKL15">INDEX(HKL20:HKL22,CASE!$U$4)</f>
        <v>0</v>
      </c>
      <c r="HKM15" s="568" cm="1">
        <f t="array" ref="HKM15">INDEX(HKM20:HKM22,CASE!$U$4)</f>
        <v>0</v>
      </c>
      <c r="HKN15" s="568" cm="1">
        <f t="array" ref="HKN15">INDEX(HKN20:HKN22,CASE!$U$4)</f>
        <v>0</v>
      </c>
      <c r="HKO15" s="568" cm="1">
        <f t="array" ref="HKO15">INDEX(HKO20:HKO22,CASE!$U$4)</f>
        <v>0</v>
      </c>
      <c r="HKP15" s="568" cm="1">
        <f t="array" ref="HKP15">INDEX(HKP20:HKP22,CASE!$U$4)</f>
        <v>0</v>
      </c>
      <c r="HKQ15" s="568" cm="1">
        <f t="array" ref="HKQ15">INDEX(HKQ20:HKQ22,CASE!$U$4)</f>
        <v>0</v>
      </c>
      <c r="HKR15" s="568" cm="1">
        <f t="array" ref="HKR15">INDEX(HKR20:HKR22,CASE!$U$4)</f>
        <v>0</v>
      </c>
      <c r="HKS15" s="568" cm="1">
        <f t="array" ref="HKS15">INDEX(HKS20:HKS22,CASE!$U$4)</f>
        <v>0</v>
      </c>
      <c r="HKT15" s="568" cm="1">
        <f t="array" ref="HKT15">INDEX(HKT20:HKT22,CASE!$U$4)</f>
        <v>0</v>
      </c>
      <c r="HKU15" s="568" cm="1">
        <f t="array" ref="HKU15">INDEX(HKU20:HKU22,CASE!$U$4)</f>
        <v>0</v>
      </c>
      <c r="HKV15" s="568" cm="1">
        <f t="array" ref="HKV15">INDEX(HKV20:HKV22,CASE!$U$4)</f>
        <v>0</v>
      </c>
      <c r="HKW15" s="568" cm="1">
        <f t="array" ref="HKW15">INDEX(HKW20:HKW22,CASE!$U$4)</f>
        <v>0</v>
      </c>
      <c r="HKX15" s="568" cm="1">
        <f t="array" ref="HKX15">INDEX(HKX20:HKX22,CASE!$U$4)</f>
        <v>0</v>
      </c>
      <c r="HKY15" s="568" cm="1">
        <f t="array" ref="HKY15">INDEX(HKY20:HKY22,CASE!$U$4)</f>
        <v>0</v>
      </c>
      <c r="HKZ15" s="568" cm="1">
        <f t="array" ref="HKZ15">INDEX(HKZ20:HKZ22,CASE!$U$4)</f>
        <v>0</v>
      </c>
      <c r="HLA15" s="568" cm="1">
        <f t="array" ref="HLA15">INDEX(HLA20:HLA22,CASE!$U$4)</f>
        <v>0</v>
      </c>
      <c r="HLB15" s="568" cm="1">
        <f t="array" ref="HLB15">INDEX(HLB20:HLB22,CASE!$U$4)</f>
        <v>0</v>
      </c>
      <c r="HLC15" s="568" cm="1">
        <f t="array" ref="HLC15">INDEX(HLC20:HLC22,CASE!$U$4)</f>
        <v>0</v>
      </c>
      <c r="HLD15" s="568" cm="1">
        <f t="array" ref="HLD15">INDEX(HLD20:HLD22,CASE!$U$4)</f>
        <v>0</v>
      </c>
      <c r="HLE15" s="568" cm="1">
        <f t="array" ref="HLE15">INDEX(HLE20:HLE22,CASE!$U$4)</f>
        <v>0</v>
      </c>
      <c r="HLF15" s="568" cm="1">
        <f t="array" ref="HLF15">INDEX(HLF20:HLF22,CASE!$U$4)</f>
        <v>0</v>
      </c>
      <c r="HLG15" s="568" cm="1">
        <f t="array" ref="HLG15">INDEX(HLG20:HLG22,CASE!$U$4)</f>
        <v>0</v>
      </c>
      <c r="HLH15" s="568" cm="1">
        <f t="array" ref="HLH15">INDEX(HLH20:HLH22,CASE!$U$4)</f>
        <v>0</v>
      </c>
      <c r="HLI15" s="568" cm="1">
        <f t="array" ref="HLI15">INDEX(HLI20:HLI22,CASE!$U$4)</f>
        <v>0</v>
      </c>
      <c r="HLJ15" s="568" cm="1">
        <f t="array" ref="HLJ15">INDEX(HLJ20:HLJ22,CASE!$U$4)</f>
        <v>0</v>
      </c>
      <c r="HLK15" s="568" cm="1">
        <f t="array" ref="HLK15">INDEX(HLK20:HLK22,CASE!$U$4)</f>
        <v>0</v>
      </c>
      <c r="HLL15" s="568" cm="1">
        <f t="array" ref="HLL15">INDEX(HLL20:HLL22,CASE!$U$4)</f>
        <v>0</v>
      </c>
      <c r="HLM15" s="568" cm="1">
        <f t="array" ref="HLM15">INDEX(HLM20:HLM22,CASE!$U$4)</f>
        <v>0</v>
      </c>
      <c r="HLN15" s="568" cm="1">
        <f t="array" ref="HLN15">INDEX(HLN20:HLN22,CASE!$U$4)</f>
        <v>0</v>
      </c>
      <c r="HLO15" s="568" cm="1">
        <f t="array" ref="HLO15">INDEX(HLO20:HLO22,CASE!$U$4)</f>
        <v>0</v>
      </c>
      <c r="HLP15" s="568" cm="1">
        <f t="array" ref="HLP15">INDEX(HLP20:HLP22,CASE!$U$4)</f>
        <v>0</v>
      </c>
      <c r="HLQ15" s="568" cm="1">
        <f t="array" ref="HLQ15">INDEX(HLQ20:HLQ22,CASE!$U$4)</f>
        <v>0</v>
      </c>
      <c r="HLR15" s="568" cm="1">
        <f t="array" ref="HLR15">INDEX(HLR20:HLR22,CASE!$U$4)</f>
        <v>0</v>
      </c>
      <c r="HLS15" s="568" cm="1">
        <f t="array" ref="HLS15">INDEX(HLS20:HLS22,CASE!$U$4)</f>
        <v>0</v>
      </c>
      <c r="HLT15" s="568" cm="1">
        <f t="array" ref="HLT15">INDEX(HLT20:HLT22,CASE!$U$4)</f>
        <v>0</v>
      </c>
      <c r="HLU15" s="568" cm="1">
        <f t="array" ref="HLU15">INDEX(HLU20:HLU22,CASE!$U$4)</f>
        <v>0</v>
      </c>
      <c r="HLV15" s="568" cm="1">
        <f t="array" ref="HLV15">INDEX(HLV20:HLV22,CASE!$U$4)</f>
        <v>0</v>
      </c>
      <c r="HLW15" s="568" cm="1">
        <f t="array" ref="HLW15">INDEX(HLW20:HLW22,CASE!$U$4)</f>
        <v>0</v>
      </c>
      <c r="HLX15" s="568" cm="1">
        <f t="array" ref="HLX15">INDEX(HLX20:HLX22,CASE!$U$4)</f>
        <v>0</v>
      </c>
      <c r="HLY15" s="568" cm="1">
        <f t="array" ref="HLY15">INDEX(HLY20:HLY22,CASE!$U$4)</f>
        <v>0</v>
      </c>
      <c r="HLZ15" s="568" cm="1">
        <f t="array" ref="HLZ15">INDEX(HLZ20:HLZ22,CASE!$U$4)</f>
        <v>0</v>
      </c>
      <c r="HMA15" s="568" cm="1">
        <f t="array" ref="HMA15">INDEX(HMA20:HMA22,CASE!$U$4)</f>
        <v>0</v>
      </c>
      <c r="HMB15" s="568" cm="1">
        <f t="array" ref="HMB15">INDEX(HMB20:HMB22,CASE!$U$4)</f>
        <v>0</v>
      </c>
      <c r="HMC15" s="568" cm="1">
        <f t="array" ref="HMC15">INDEX(HMC20:HMC22,CASE!$U$4)</f>
        <v>0</v>
      </c>
      <c r="HMD15" s="568" cm="1">
        <f t="array" ref="HMD15">INDEX(HMD20:HMD22,CASE!$U$4)</f>
        <v>0</v>
      </c>
      <c r="HME15" s="568" cm="1">
        <f t="array" ref="HME15">INDEX(HME20:HME22,CASE!$U$4)</f>
        <v>0</v>
      </c>
      <c r="HMF15" s="568" cm="1">
        <f t="array" ref="HMF15">INDEX(HMF20:HMF22,CASE!$U$4)</f>
        <v>0</v>
      </c>
      <c r="HMG15" s="568" cm="1">
        <f t="array" ref="HMG15">INDEX(HMG20:HMG22,CASE!$U$4)</f>
        <v>0</v>
      </c>
      <c r="HMH15" s="568" cm="1">
        <f t="array" ref="HMH15">INDEX(HMH20:HMH22,CASE!$U$4)</f>
        <v>0</v>
      </c>
      <c r="HMI15" s="568" cm="1">
        <f t="array" ref="HMI15">INDEX(HMI20:HMI22,CASE!$U$4)</f>
        <v>0</v>
      </c>
      <c r="HMJ15" s="568" cm="1">
        <f t="array" ref="HMJ15">INDEX(HMJ20:HMJ22,CASE!$U$4)</f>
        <v>0</v>
      </c>
      <c r="HMK15" s="568" cm="1">
        <f t="array" ref="HMK15">INDEX(HMK20:HMK22,CASE!$U$4)</f>
        <v>0</v>
      </c>
      <c r="HML15" s="568" cm="1">
        <f t="array" ref="HML15">INDEX(HML20:HML22,CASE!$U$4)</f>
        <v>0</v>
      </c>
      <c r="HMM15" s="568" cm="1">
        <f t="array" ref="HMM15">INDEX(HMM20:HMM22,CASE!$U$4)</f>
        <v>0</v>
      </c>
      <c r="HMN15" s="568" cm="1">
        <f t="array" ref="HMN15">INDEX(HMN20:HMN22,CASE!$U$4)</f>
        <v>0</v>
      </c>
      <c r="HMO15" s="568" cm="1">
        <f t="array" ref="HMO15">INDEX(HMO20:HMO22,CASE!$U$4)</f>
        <v>0</v>
      </c>
      <c r="HMP15" s="568" cm="1">
        <f t="array" ref="HMP15">INDEX(HMP20:HMP22,CASE!$U$4)</f>
        <v>0</v>
      </c>
      <c r="HMQ15" s="568" cm="1">
        <f t="array" ref="HMQ15">INDEX(HMQ20:HMQ22,CASE!$U$4)</f>
        <v>0</v>
      </c>
      <c r="HMR15" s="568" cm="1">
        <f t="array" ref="HMR15">INDEX(HMR20:HMR22,CASE!$U$4)</f>
        <v>0</v>
      </c>
      <c r="HMS15" s="568" cm="1">
        <f t="array" ref="HMS15">INDEX(HMS20:HMS22,CASE!$U$4)</f>
        <v>0</v>
      </c>
      <c r="HMT15" s="568" cm="1">
        <f t="array" ref="HMT15">INDEX(HMT20:HMT22,CASE!$U$4)</f>
        <v>0</v>
      </c>
      <c r="HMU15" s="568" cm="1">
        <f t="array" ref="HMU15">INDEX(HMU20:HMU22,CASE!$U$4)</f>
        <v>0</v>
      </c>
      <c r="HMV15" s="568" cm="1">
        <f t="array" ref="HMV15">INDEX(HMV20:HMV22,CASE!$U$4)</f>
        <v>1</v>
      </c>
      <c r="HMW15" s="568" cm="1">
        <f t="array" ref="HMW15">INDEX(HMW20:HMW22,CASE!$U$4)</f>
        <v>1</v>
      </c>
      <c r="HMX15" s="568" cm="1">
        <f t="array" ref="HMX15">INDEX(HMX20:HMX22,CASE!$U$4)</f>
        <v>1</v>
      </c>
      <c r="HMY15" s="568" cm="1">
        <f t="array" ref="HMY15">INDEX(HMY20:HMY22,CASE!$U$4)</f>
        <v>1</v>
      </c>
      <c r="HMZ15" s="568" cm="1">
        <f t="array" ref="HMZ15">INDEX(HMZ20:HMZ22,CASE!$U$4)</f>
        <v>1</v>
      </c>
      <c r="HNA15" s="568" cm="1">
        <f t="array" ref="HNA15">INDEX(HNA20:HNA22,CASE!$U$4)</f>
        <v>1</v>
      </c>
      <c r="HNB15" s="568" cm="1">
        <f t="array" ref="HNB15">INDEX(HNB20:HNB22,CASE!$U$4)</f>
        <v>1</v>
      </c>
      <c r="HNC15" s="568" cm="1">
        <f t="array" ref="HNC15">INDEX(HNC20:HNC22,CASE!$U$4)</f>
        <v>1</v>
      </c>
      <c r="HND15" s="568" cm="1">
        <f t="array" ref="HND15">INDEX(HND20:HND22,CASE!$U$4)</f>
        <v>1</v>
      </c>
      <c r="HNE15" s="568" cm="1">
        <f t="array" ref="HNE15">INDEX(HNE20:HNE22,CASE!$U$4)</f>
        <v>1</v>
      </c>
      <c r="HNF15" s="568" cm="1">
        <f t="array" ref="HNF15">INDEX(HNF20:HNF22,CASE!$U$4)</f>
        <v>1</v>
      </c>
      <c r="HNG15" s="568" cm="1">
        <f t="array" ref="HNG15">INDEX(HNG20:HNG22,CASE!$U$4)</f>
        <v>1</v>
      </c>
      <c r="HNH15" s="568" cm="1">
        <f t="array" ref="HNH15">INDEX(HNH20:HNH22,CASE!$U$4)</f>
        <v>1</v>
      </c>
      <c r="HNI15" s="568" cm="1">
        <f t="array" ref="HNI15">INDEX(HNI20:HNI22,CASE!$U$4)</f>
        <v>1</v>
      </c>
      <c r="HNJ15" s="568" cm="1">
        <f t="array" ref="HNJ15">INDEX(HNJ20:HNJ22,CASE!$U$4)</f>
        <v>1</v>
      </c>
      <c r="HNK15" s="568" cm="1">
        <f t="array" ref="HNK15">INDEX(HNK20:HNK22,CASE!$U$4)</f>
        <v>1</v>
      </c>
      <c r="HNL15" s="568" cm="1">
        <f t="array" ref="HNL15">INDEX(HNL20:HNL22,CASE!$U$4)</f>
        <v>1</v>
      </c>
      <c r="HNM15" s="568" cm="1">
        <f t="array" ref="HNM15">INDEX(HNM20:HNM22,CASE!$U$4)</f>
        <v>1</v>
      </c>
      <c r="HNN15" s="568" cm="1">
        <f t="array" ref="HNN15">INDEX(HNN20:HNN22,CASE!$U$4)</f>
        <v>1</v>
      </c>
      <c r="HNO15" s="568" cm="1">
        <f t="array" ref="HNO15">INDEX(HNO20:HNO22,CASE!$U$4)</f>
        <v>1</v>
      </c>
      <c r="HNP15" s="568" cm="1">
        <f t="array" ref="HNP15">INDEX(HNP20:HNP22,CASE!$U$4)</f>
        <v>1</v>
      </c>
      <c r="HNQ15" s="568" cm="1">
        <f t="array" ref="HNQ15">INDEX(HNQ20:HNQ22,CASE!$U$4)</f>
        <v>1</v>
      </c>
      <c r="HNR15" s="568" cm="1">
        <f t="array" ref="HNR15">INDEX(HNR20:HNR22,CASE!$U$4)</f>
        <v>1</v>
      </c>
      <c r="HNS15" s="568" cm="1">
        <f t="array" ref="HNS15">INDEX(HNS20:HNS22,CASE!$U$4)</f>
        <v>1</v>
      </c>
      <c r="HNT15" s="568" cm="1">
        <f t="array" ref="HNT15">INDEX(HNT20:HNT22,CASE!$U$4)</f>
        <v>1</v>
      </c>
      <c r="HNU15" s="568" cm="1">
        <f t="array" ref="HNU15">INDEX(HNU20:HNU22,CASE!$U$4)</f>
        <v>1</v>
      </c>
      <c r="HNV15" s="568" cm="1">
        <f t="array" ref="HNV15">INDEX(HNV20:HNV22,CASE!$U$4)</f>
        <v>1</v>
      </c>
      <c r="HNW15" s="568" cm="1">
        <f t="array" ref="HNW15">INDEX(HNW20:HNW22,CASE!$U$4)</f>
        <v>1</v>
      </c>
      <c r="HNX15" s="568" cm="1">
        <f t="array" ref="HNX15">INDEX(HNX20:HNX22,CASE!$U$4)</f>
        <v>1</v>
      </c>
      <c r="HNY15" s="568" cm="1">
        <f t="array" ref="HNY15">INDEX(HNY20:HNY22,CASE!$U$4)</f>
        <v>1</v>
      </c>
      <c r="HNZ15" s="568" cm="1">
        <f t="array" ref="HNZ15">INDEX(HNZ20:HNZ22,CASE!$U$4)</f>
        <v>1</v>
      </c>
      <c r="HOA15" s="568" cm="1">
        <f t="array" ref="HOA15">INDEX(HOA20:HOA22,CASE!$U$4)</f>
        <v>1</v>
      </c>
      <c r="HOB15" s="568" cm="1">
        <f t="array" ref="HOB15">INDEX(HOB20:HOB22,CASE!$U$4)</f>
        <v>1</v>
      </c>
      <c r="HOC15" s="568" cm="1">
        <f t="array" ref="HOC15">INDEX(HOC20:HOC22,CASE!$U$4)</f>
        <v>1</v>
      </c>
      <c r="HOD15" s="568" cm="1">
        <f t="array" ref="HOD15">INDEX(HOD20:HOD22,CASE!$U$4)</f>
        <v>1</v>
      </c>
      <c r="HOE15" s="568" cm="1">
        <f t="array" ref="HOE15">INDEX(HOE20:HOE22,CASE!$U$4)</f>
        <v>1</v>
      </c>
      <c r="HOF15" s="568" cm="1">
        <f t="array" ref="HOF15">INDEX(HOF20:HOF22,CASE!$U$4)</f>
        <v>1</v>
      </c>
      <c r="HOG15" s="568" cm="1">
        <f t="array" ref="HOG15">INDEX(HOG20:HOG22,CASE!$U$4)</f>
        <v>1</v>
      </c>
      <c r="HOH15" s="568" cm="1">
        <f t="array" ref="HOH15">INDEX(HOH20:HOH22,CASE!$U$4)</f>
        <v>1</v>
      </c>
      <c r="HOI15" s="568" cm="1">
        <f t="array" ref="HOI15">INDEX(HOI20:HOI22,CASE!$U$4)</f>
        <v>1</v>
      </c>
      <c r="HOJ15" s="568" cm="1">
        <f t="array" ref="HOJ15">INDEX(HOJ20:HOJ22,CASE!$U$4)</f>
        <v>1</v>
      </c>
      <c r="HOK15" s="568" cm="1">
        <f t="array" ref="HOK15">INDEX(HOK20:HOK22,CASE!$U$4)</f>
        <v>1</v>
      </c>
      <c r="HOL15" s="568" cm="1">
        <f t="array" ref="HOL15">INDEX(HOL20:HOL22,CASE!$U$4)</f>
        <v>1</v>
      </c>
      <c r="HOM15" s="568" cm="1">
        <f t="array" ref="HOM15">INDEX(HOM20:HOM22,CASE!$U$4)</f>
        <v>1</v>
      </c>
      <c r="HON15" s="568" cm="1">
        <f t="array" ref="HON15">INDEX(HON20:HON22,CASE!$U$4)</f>
        <v>1</v>
      </c>
      <c r="HOO15" s="568" cm="1">
        <f t="array" ref="HOO15">INDEX(HOO20:HOO22,CASE!$U$4)</f>
        <v>1</v>
      </c>
      <c r="HOP15" s="568" cm="1">
        <f t="array" ref="HOP15">INDEX(HOP20:HOP22,CASE!$U$4)</f>
        <v>1</v>
      </c>
      <c r="HOQ15" s="568" cm="1">
        <f t="array" ref="HOQ15">INDEX(HOQ20:HOQ22,CASE!$U$4)</f>
        <v>1</v>
      </c>
      <c r="HOR15" s="568" cm="1">
        <f t="array" ref="HOR15">INDEX(HOR20:HOR22,CASE!$U$4)</f>
        <v>0</v>
      </c>
      <c r="HOS15" s="568" cm="1">
        <f t="array" ref="HOS15">INDEX(HOS20:HOS22,CASE!$U$4)</f>
        <v>0</v>
      </c>
      <c r="HOT15" s="568" cm="1">
        <f t="array" ref="HOT15">INDEX(HOT20:HOT22,CASE!$U$4)</f>
        <v>0</v>
      </c>
      <c r="HOU15" s="568" cm="1">
        <f t="array" ref="HOU15">INDEX(HOU20:HOU22,CASE!$U$4)</f>
        <v>0</v>
      </c>
      <c r="HOV15" s="568" cm="1">
        <f t="array" ref="HOV15">INDEX(HOV20:HOV22,CASE!$U$4)</f>
        <v>0</v>
      </c>
      <c r="HOW15" s="568" cm="1">
        <f t="array" ref="HOW15">INDEX(HOW20:HOW22,CASE!$U$4)</f>
        <v>0</v>
      </c>
      <c r="HOX15" s="568" cm="1">
        <f t="array" ref="HOX15">INDEX(HOX20:HOX22,CASE!$U$4)</f>
        <v>0</v>
      </c>
      <c r="HOY15" s="568" cm="1">
        <f t="array" ref="HOY15">INDEX(HOY20:HOY22,CASE!$U$4)</f>
        <v>0</v>
      </c>
      <c r="HOZ15" s="568" cm="1">
        <f t="array" ref="HOZ15">INDEX(HOZ20:HOZ22,CASE!$U$4)</f>
        <v>0</v>
      </c>
      <c r="HPA15" s="568" cm="1">
        <f t="array" ref="HPA15">INDEX(HPA20:HPA22,CASE!$U$4)</f>
        <v>0</v>
      </c>
      <c r="HPB15" s="568" cm="1">
        <f t="array" ref="HPB15">INDEX(HPB20:HPB22,CASE!$U$4)</f>
        <v>0</v>
      </c>
      <c r="HPC15" s="568" cm="1">
        <f t="array" ref="HPC15">INDEX(HPC20:HPC22,CASE!$U$4)</f>
        <v>0</v>
      </c>
      <c r="HPD15" s="568" cm="1">
        <f t="array" ref="HPD15">INDEX(HPD20:HPD22,CASE!$U$4)</f>
        <v>0</v>
      </c>
      <c r="HPE15" s="568" cm="1">
        <f t="array" ref="HPE15">INDEX(HPE20:HPE22,CASE!$U$4)</f>
        <v>0</v>
      </c>
      <c r="HPF15" s="568" cm="1">
        <f t="array" ref="HPF15">INDEX(HPF20:HPF22,CASE!$U$4)</f>
        <v>0</v>
      </c>
      <c r="HPG15" s="568" cm="1">
        <f t="array" ref="HPG15">INDEX(HPG20:HPG22,CASE!$U$4)</f>
        <v>0</v>
      </c>
      <c r="HPH15" s="568" cm="1">
        <f t="array" ref="HPH15">INDEX(HPH20:HPH22,CASE!$U$4)</f>
        <v>0</v>
      </c>
      <c r="HPI15" s="568" cm="1">
        <f t="array" ref="HPI15">INDEX(HPI20:HPI22,CASE!$U$4)</f>
        <v>0</v>
      </c>
      <c r="HPJ15" s="568" cm="1">
        <f t="array" ref="HPJ15">INDEX(HPJ20:HPJ22,CASE!$U$4)</f>
        <v>0</v>
      </c>
      <c r="HPK15" s="568" cm="1">
        <f t="array" ref="HPK15">INDEX(HPK20:HPK22,CASE!$U$4)</f>
        <v>0</v>
      </c>
      <c r="HPL15" s="568" cm="1">
        <f t="array" ref="HPL15">INDEX(HPL20:HPL22,CASE!$U$4)</f>
        <v>0</v>
      </c>
      <c r="HPM15" s="568" cm="1">
        <f t="array" ref="HPM15">INDEX(HPM20:HPM22,CASE!$U$4)</f>
        <v>0</v>
      </c>
      <c r="HPN15" s="568" cm="1">
        <f t="array" ref="HPN15">INDEX(HPN20:HPN22,CASE!$U$4)</f>
        <v>0</v>
      </c>
      <c r="HPO15" s="568" cm="1">
        <f t="array" ref="HPO15">INDEX(HPO20:HPO22,CASE!$U$4)</f>
        <v>0</v>
      </c>
      <c r="HPP15" s="568" cm="1">
        <f t="array" ref="HPP15">INDEX(HPP20:HPP22,CASE!$U$4)</f>
        <v>0</v>
      </c>
      <c r="HPQ15" s="568" cm="1">
        <f t="array" ref="HPQ15">INDEX(HPQ20:HPQ22,CASE!$U$4)</f>
        <v>0</v>
      </c>
      <c r="HPR15" s="568" cm="1">
        <f t="array" ref="HPR15">INDEX(HPR20:HPR22,CASE!$U$4)</f>
        <v>0</v>
      </c>
      <c r="HPS15" s="568" cm="1">
        <f t="array" ref="HPS15">INDEX(HPS20:HPS22,CASE!$U$4)</f>
        <v>0</v>
      </c>
      <c r="HPT15" s="568" cm="1">
        <f t="array" ref="HPT15">INDEX(HPT20:HPT22,CASE!$U$4)</f>
        <v>0</v>
      </c>
      <c r="HPU15" s="568" cm="1">
        <f t="array" ref="HPU15">INDEX(HPU20:HPU22,CASE!$U$4)</f>
        <v>0</v>
      </c>
      <c r="HPV15" s="568" cm="1">
        <f t="array" ref="HPV15">INDEX(HPV20:HPV22,CASE!$U$4)</f>
        <v>0</v>
      </c>
      <c r="HPW15" s="568" cm="1">
        <f t="array" ref="HPW15">INDEX(HPW20:HPW22,CASE!$U$4)</f>
        <v>0</v>
      </c>
      <c r="HPX15" s="568" cm="1">
        <f t="array" ref="HPX15">INDEX(HPX20:HPX22,CASE!$U$4)</f>
        <v>0</v>
      </c>
      <c r="HPY15" s="568" cm="1">
        <f t="array" ref="HPY15">INDEX(HPY20:HPY22,CASE!$U$4)</f>
        <v>0</v>
      </c>
      <c r="HPZ15" s="568" cm="1">
        <f t="array" ref="HPZ15">INDEX(HPZ20:HPZ22,CASE!$U$4)</f>
        <v>0</v>
      </c>
      <c r="HQA15" s="568" cm="1">
        <f t="array" ref="HQA15">INDEX(HQA20:HQA22,CASE!$U$4)</f>
        <v>0</v>
      </c>
      <c r="HQB15" s="568" cm="1">
        <f t="array" ref="HQB15">INDEX(HQB20:HQB22,CASE!$U$4)</f>
        <v>0</v>
      </c>
      <c r="HQC15" s="568" cm="1">
        <f t="array" ref="HQC15">INDEX(HQC20:HQC22,CASE!$U$4)</f>
        <v>0</v>
      </c>
      <c r="HQD15" s="568" cm="1">
        <f t="array" ref="HQD15">INDEX(HQD20:HQD22,CASE!$U$4)</f>
        <v>0</v>
      </c>
      <c r="HQE15" s="568" cm="1">
        <f t="array" ref="HQE15">INDEX(HQE20:HQE22,CASE!$U$4)</f>
        <v>0</v>
      </c>
      <c r="HQF15" s="568" cm="1">
        <f t="array" ref="HQF15">INDEX(HQF20:HQF22,CASE!$U$4)</f>
        <v>0</v>
      </c>
      <c r="HQG15" s="568" cm="1">
        <f t="array" ref="HQG15">INDEX(HQG20:HQG22,CASE!$U$4)</f>
        <v>0</v>
      </c>
      <c r="HQH15" s="568" cm="1">
        <f t="array" ref="HQH15">INDEX(HQH20:HQH22,CASE!$U$4)</f>
        <v>0</v>
      </c>
      <c r="HQI15" s="568" cm="1">
        <f t="array" ref="HQI15">INDEX(HQI20:HQI22,CASE!$U$4)</f>
        <v>0</v>
      </c>
      <c r="HQJ15" s="568" cm="1">
        <f t="array" ref="HQJ15">INDEX(HQJ20:HQJ22,CASE!$U$4)</f>
        <v>0</v>
      </c>
      <c r="HQK15" s="568" cm="1">
        <f t="array" ref="HQK15">INDEX(HQK20:HQK22,CASE!$U$4)</f>
        <v>0</v>
      </c>
      <c r="HQL15" s="568" cm="1">
        <f t="array" ref="HQL15">INDEX(HQL20:HQL22,CASE!$U$4)</f>
        <v>0</v>
      </c>
      <c r="HQM15" s="568" cm="1">
        <f t="array" ref="HQM15">INDEX(HQM20:HQM22,CASE!$U$4)</f>
        <v>0</v>
      </c>
      <c r="HQN15" s="568" cm="1">
        <f t="array" ref="HQN15">INDEX(HQN20:HQN22,CASE!$U$4)</f>
        <v>0</v>
      </c>
      <c r="HQO15" s="568" cm="1">
        <f t="array" ref="HQO15">INDEX(HQO20:HQO22,CASE!$U$4)</f>
        <v>0</v>
      </c>
      <c r="HQP15" s="568" cm="1">
        <f t="array" ref="HQP15">INDEX(HQP20:HQP22,CASE!$U$4)</f>
        <v>0</v>
      </c>
      <c r="HQQ15" s="568" cm="1">
        <f t="array" ref="HQQ15">INDEX(HQQ20:HQQ22,CASE!$U$4)</f>
        <v>0</v>
      </c>
      <c r="HQR15" s="568" cm="1">
        <f t="array" ref="HQR15">INDEX(HQR20:HQR22,CASE!$U$4)</f>
        <v>0</v>
      </c>
      <c r="HQS15" s="568" cm="1">
        <f t="array" ref="HQS15">INDEX(HQS20:HQS22,CASE!$U$4)</f>
        <v>0</v>
      </c>
      <c r="HQT15" s="568" cm="1">
        <f t="array" ref="HQT15">INDEX(HQT20:HQT22,CASE!$U$4)</f>
        <v>0</v>
      </c>
      <c r="HQU15" s="568" cm="1">
        <f t="array" ref="HQU15">INDEX(HQU20:HQU22,CASE!$U$4)</f>
        <v>0</v>
      </c>
      <c r="HQV15" s="568" cm="1">
        <f t="array" ref="HQV15">INDEX(HQV20:HQV22,CASE!$U$4)</f>
        <v>0</v>
      </c>
      <c r="HQW15" s="568" cm="1">
        <f t="array" ref="HQW15">INDEX(HQW20:HQW22,CASE!$U$4)</f>
        <v>0</v>
      </c>
      <c r="HQX15" s="568" cm="1">
        <f t="array" ref="HQX15">INDEX(HQX20:HQX22,CASE!$U$4)</f>
        <v>0</v>
      </c>
      <c r="HQY15" s="568" cm="1">
        <f t="array" ref="HQY15">INDEX(HQY20:HQY22,CASE!$U$4)</f>
        <v>0</v>
      </c>
      <c r="HQZ15" s="568" cm="1">
        <f t="array" ref="HQZ15">INDEX(HQZ20:HQZ22,CASE!$U$4)</f>
        <v>0</v>
      </c>
      <c r="HRA15" s="568" cm="1">
        <f t="array" ref="HRA15">INDEX(HRA20:HRA22,CASE!$U$4)</f>
        <v>0</v>
      </c>
      <c r="HRB15" s="568" cm="1">
        <f t="array" ref="HRB15">INDEX(HRB20:HRB22,CASE!$U$4)</f>
        <v>0</v>
      </c>
      <c r="HRC15" s="568" cm="1">
        <f t="array" ref="HRC15">INDEX(HRC20:HRC22,CASE!$U$4)</f>
        <v>0</v>
      </c>
      <c r="HRD15" s="568" cm="1">
        <f t="array" ref="HRD15">INDEX(HRD20:HRD22,CASE!$U$4)</f>
        <v>0</v>
      </c>
      <c r="HRE15" s="568" cm="1">
        <f t="array" ref="HRE15">INDEX(HRE20:HRE22,CASE!$U$4)</f>
        <v>0</v>
      </c>
      <c r="HRF15" s="568" cm="1">
        <f t="array" ref="HRF15">INDEX(HRF20:HRF22,CASE!$U$4)</f>
        <v>0</v>
      </c>
      <c r="HRG15" s="568" cm="1">
        <f t="array" ref="HRG15">INDEX(HRG20:HRG22,CASE!$U$4)</f>
        <v>0</v>
      </c>
      <c r="HRH15" s="568" cm="1">
        <f t="array" ref="HRH15">INDEX(HRH20:HRH22,CASE!$U$4)</f>
        <v>0</v>
      </c>
      <c r="HRI15" s="568" cm="1">
        <f t="array" ref="HRI15">INDEX(HRI20:HRI22,CASE!$U$4)</f>
        <v>0</v>
      </c>
      <c r="HRJ15" s="568" cm="1">
        <f t="array" ref="HRJ15">INDEX(HRJ20:HRJ22,CASE!$U$4)</f>
        <v>0</v>
      </c>
      <c r="HRK15" s="568" cm="1">
        <f t="array" ref="HRK15">INDEX(HRK20:HRK22,CASE!$U$4)</f>
        <v>0</v>
      </c>
      <c r="HRL15" s="568" cm="1">
        <f t="array" ref="HRL15">INDEX(HRL20:HRL22,CASE!$U$4)</f>
        <v>0</v>
      </c>
      <c r="HRM15" s="568" cm="1">
        <f t="array" ref="HRM15">INDEX(HRM20:HRM22,CASE!$U$4)</f>
        <v>0</v>
      </c>
      <c r="HRN15" s="568" cm="1">
        <f t="array" ref="HRN15">INDEX(HRN20:HRN22,CASE!$U$4)</f>
        <v>0</v>
      </c>
      <c r="HRO15" s="568" cm="1">
        <f t="array" ref="HRO15">INDEX(HRO20:HRO22,CASE!$U$4)</f>
        <v>0</v>
      </c>
      <c r="HRP15" s="568" cm="1">
        <f t="array" ref="HRP15">INDEX(HRP20:HRP22,CASE!$U$4)</f>
        <v>0</v>
      </c>
      <c r="HRQ15" s="568" cm="1">
        <f t="array" ref="HRQ15">INDEX(HRQ20:HRQ22,CASE!$U$4)</f>
        <v>0</v>
      </c>
      <c r="HRR15" s="568" cm="1">
        <f t="array" ref="HRR15">INDEX(HRR20:HRR22,CASE!$U$4)</f>
        <v>0</v>
      </c>
      <c r="HRS15" s="568" cm="1">
        <f t="array" ref="HRS15">INDEX(HRS20:HRS22,CASE!$U$4)</f>
        <v>0</v>
      </c>
      <c r="HRT15" s="568" cm="1">
        <f t="array" ref="HRT15">INDEX(HRT20:HRT22,CASE!$U$4)</f>
        <v>0</v>
      </c>
      <c r="HRU15" s="568" cm="1">
        <f t="array" ref="HRU15">INDEX(HRU20:HRU22,CASE!$U$4)</f>
        <v>0</v>
      </c>
      <c r="HRV15" s="568" cm="1">
        <f t="array" ref="HRV15">INDEX(HRV20:HRV22,CASE!$U$4)</f>
        <v>0</v>
      </c>
      <c r="HRW15" s="568" cm="1">
        <f t="array" ref="HRW15">INDEX(HRW20:HRW22,CASE!$U$4)</f>
        <v>0</v>
      </c>
      <c r="HRX15" s="568" cm="1">
        <f t="array" ref="HRX15">INDEX(HRX20:HRX22,CASE!$U$4)</f>
        <v>0</v>
      </c>
      <c r="HRY15" s="568" cm="1">
        <f t="array" ref="HRY15">INDEX(HRY20:HRY22,CASE!$U$4)</f>
        <v>0</v>
      </c>
      <c r="HRZ15" s="568" cm="1">
        <f t="array" ref="HRZ15">INDEX(HRZ20:HRZ22,CASE!$U$4)</f>
        <v>0</v>
      </c>
      <c r="HSA15" s="568" cm="1">
        <f t="array" ref="HSA15">INDEX(HSA20:HSA22,CASE!$U$4)</f>
        <v>0</v>
      </c>
      <c r="HSB15" s="568" cm="1">
        <f t="array" ref="HSB15">INDEX(HSB20:HSB22,CASE!$U$4)</f>
        <v>0</v>
      </c>
      <c r="HSC15" s="568" cm="1">
        <f t="array" ref="HSC15">INDEX(HSC20:HSC22,CASE!$U$4)</f>
        <v>0</v>
      </c>
      <c r="HSD15" s="568" cm="1">
        <f t="array" ref="HSD15">INDEX(HSD20:HSD22,CASE!$U$4)</f>
        <v>0</v>
      </c>
      <c r="HSE15" s="568" cm="1">
        <f t="array" ref="HSE15">INDEX(HSE20:HSE22,CASE!$U$4)</f>
        <v>0</v>
      </c>
      <c r="HSF15" s="568" cm="1">
        <f t="array" ref="HSF15">INDEX(HSF20:HSF22,CASE!$U$4)</f>
        <v>0</v>
      </c>
      <c r="HSG15" s="568" cm="1">
        <f t="array" ref="HSG15">INDEX(HSG20:HSG22,CASE!$U$4)</f>
        <v>0</v>
      </c>
      <c r="HSH15" s="568" cm="1">
        <f t="array" ref="HSH15">INDEX(HSH20:HSH22,CASE!$U$4)</f>
        <v>0</v>
      </c>
      <c r="HSI15" s="568" cm="1">
        <f t="array" ref="HSI15">INDEX(HSI20:HSI22,CASE!$U$4)</f>
        <v>0</v>
      </c>
      <c r="HSJ15" s="568" cm="1">
        <f t="array" ref="HSJ15">INDEX(HSJ20:HSJ22,CASE!$U$4)</f>
        <v>0</v>
      </c>
      <c r="HSK15" s="568" cm="1">
        <f t="array" ref="HSK15">INDEX(HSK20:HSK22,CASE!$U$4)</f>
        <v>0</v>
      </c>
      <c r="HSL15" s="568" cm="1">
        <f t="array" ref="HSL15">INDEX(HSL20:HSL22,CASE!$U$4)</f>
        <v>0</v>
      </c>
      <c r="HSM15" s="568" cm="1">
        <f t="array" ref="HSM15">INDEX(HSM20:HSM22,CASE!$U$4)</f>
        <v>0</v>
      </c>
      <c r="HSN15" s="568" cm="1">
        <f t="array" ref="HSN15">INDEX(HSN20:HSN22,CASE!$U$4)</f>
        <v>0</v>
      </c>
      <c r="HSO15" s="568" cm="1">
        <f t="array" ref="HSO15">INDEX(HSO20:HSO22,CASE!$U$4)</f>
        <v>0</v>
      </c>
      <c r="HSP15" s="568" cm="1">
        <f t="array" ref="HSP15">INDEX(HSP20:HSP22,CASE!$U$4)</f>
        <v>0</v>
      </c>
      <c r="HSQ15" s="568" cm="1">
        <f t="array" ref="HSQ15">INDEX(HSQ20:HSQ22,CASE!$U$4)</f>
        <v>0</v>
      </c>
      <c r="HSR15" s="568" cm="1">
        <f t="array" ref="HSR15">INDEX(HSR20:HSR22,CASE!$U$4)</f>
        <v>0</v>
      </c>
      <c r="HSS15" s="568" cm="1">
        <f t="array" ref="HSS15">INDEX(HSS20:HSS22,CASE!$U$4)</f>
        <v>0</v>
      </c>
      <c r="HST15" s="568" cm="1">
        <f t="array" ref="HST15">INDEX(HST20:HST22,CASE!$U$4)</f>
        <v>0</v>
      </c>
      <c r="HSU15" s="568" cm="1">
        <f t="array" ref="HSU15">INDEX(HSU20:HSU22,CASE!$U$4)</f>
        <v>0</v>
      </c>
      <c r="HSV15" s="568" cm="1">
        <f t="array" ref="HSV15">INDEX(HSV20:HSV22,CASE!$U$4)</f>
        <v>0</v>
      </c>
      <c r="HSW15" s="568" cm="1">
        <f t="array" ref="HSW15">INDEX(HSW20:HSW22,CASE!$U$4)</f>
        <v>0</v>
      </c>
      <c r="HSX15" s="568" cm="1">
        <f t="array" ref="HSX15">INDEX(HSX20:HSX22,CASE!$U$4)</f>
        <v>0</v>
      </c>
      <c r="HSY15" s="568" cm="1">
        <f t="array" ref="HSY15">INDEX(HSY20:HSY22,CASE!$U$4)</f>
        <v>0</v>
      </c>
      <c r="HSZ15" s="568" cm="1">
        <f t="array" ref="HSZ15">INDEX(HSZ20:HSZ22,CASE!$U$4)</f>
        <v>0</v>
      </c>
      <c r="HTA15" s="568" cm="1">
        <f t="array" ref="HTA15">INDEX(HTA20:HTA22,CASE!$U$4)</f>
        <v>0</v>
      </c>
      <c r="HTB15" s="568" cm="1">
        <f t="array" ref="HTB15">INDEX(HTB20:HTB22,CASE!$U$4)</f>
        <v>0</v>
      </c>
      <c r="HTC15" s="568" cm="1">
        <f t="array" ref="HTC15">INDEX(HTC20:HTC22,CASE!$U$4)</f>
        <v>0</v>
      </c>
      <c r="HTD15" s="568" cm="1">
        <f t="array" ref="HTD15">INDEX(HTD20:HTD22,CASE!$U$4)</f>
        <v>0</v>
      </c>
      <c r="HTE15" s="568" cm="1">
        <f t="array" ref="HTE15">INDEX(HTE20:HTE22,CASE!$U$4)</f>
        <v>0</v>
      </c>
      <c r="HTF15" s="568" cm="1">
        <f t="array" ref="HTF15">INDEX(HTF20:HTF22,CASE!$U$4)</f>
        <v>0</v>
      </c>
      <c r="HTG15" s="568" cm="1">
        <f t="array" ref="HTG15">INDEX(HTG20:HTG22,CASE!$U$4)</f>
        <v>0</v>
      </c>
      <c r="HTH15" s="568" cm="1">
        <f t="array" ref="HTH15">INDEX(HTH20:HTH22,CASE!$U$4)</f>
        <v>0</v>
      </c>
      <c r="HTI15" s="568" cm="1">
        <f t="array" ref="HTI15">INDEX(HTI20:HTI22,CASE!$U$4)</f>
        <v>0</v>
      </c>
      <c r="HTJ15" s="568" cm="1">
        <f t="array" ref="HTJ15">INDEX(HTJ20:HTJ22,CASE!$U$4)</f>
        <v>0</v>
      </c>
      <c r="HTK15" s="568" cm="1">
        <f t="array" ref="HTK15">INDEX(HTK20:HTK22,CASE!$U$4)</f>
        <v>0</v>
      </c>
      <c r="HTL15" s="568" cm="1">
        <f t="array" ref="HTL15">INDEX(HTL20:HTL22,CASE!$U$4)</f>
        <v>0</v>
      </c>
      <c r="HTM15" s="568" cm="1">
        <f t="array" ref="HTM15">INDEX(HTM20:HTM22,CASE!$U$4)</f>
        <v>0</v>
      </c>
      <c r="HTN15" s="568" cm="1">
        <f t="array" ref="HTN15">INDEX(HTN20:HTN22,CASE!$U$4)</f>
        <v>0</v>
      </c>
      <c r="HTO15" s="568" cm="1">
        <f t="array" ref="HTO15">INDEX(HTO20:HTO22,CASE!$U$4)</f>
        <v>0</v>
      </c>
      <c r="HTP15" s="568" cm="1">
        <f t="array" ref="HTP15">INDEX(HTP20:HTP22,CASE!$U$4)</f>
        <v>0</v>
      </c>
      <c r="HTQ15" s="568" cm="1">
        <f t="array" ref="HTQ15">INDEX(HTQ20:HTQ22,CASE!$U$4)</f>
        <v>0</v>
      </c>
      <c r="HTR15" s="568" cm="1">
        <f t="array" ref="HTR15">INDEX(HTR20:HTR22,CASE!$U$4)</f>
        <v>0</v>
      </c>
      <c r="HTS15" s="568" cm="1">
        <f t="array" ref="HTS15">INDEX(HTS20:HTS22,CASE!$U$4)</f>
        <v>0</v>
      </c>
      <c r="HTT15" s="568" cm="1">
        <f t="array" ref="HTT15">INDEX(HTT20:HTT22,CASE!$U$4)</f>
        <v>0</v>
      </c>
      <c r="HTU15" s="568" cm="1">
        <f t="array" ref="HTU15">INDEX(HTU20:HTU22,CASE!$U$4)</f>
        <v>0</v>
      </c>
      <c r="HTV15" s="568" cm="1">
        <f t="array" ref="HTV15">INDEX(HTV20:HTV22,CASE!$U$4)</f>
        <v>0</v>
      </c>
      <c r="HTW15" s="568" cm="1">
        <f t="array" ref="HTW15">INDEX(HTW20:HTW22,CASE!$U$4)</f>
        <v>0</v>
      </c>
      <c r="HTX15" s="568" cm="1">
        <f t="array" ref="HTX15">INDEX(HTX20:HTX22,CASE!$U$4)</f>
        <v>0</v>
      </c>
      <c r="HTY15" s="568" cm="1">
        <f t="array" ref="HTY15">INDEX(HTY20:HTY22,CASE!$U$4)</f>
        <v>0</v>
      </c>
      <c r="HTZ15" s="568" cm="1">
        <f t="array" ref="HTZ15">INDEX(HTZ20:HTZ22,CASE!$U$4)</f>
        <v>0</v>
      </c>
      <c r="HUA15" s="568" cm="1">
        <f t="array" ref="HUA15">INDEX(HUA20:HUA22,CASE!$U$4)</f>
        <v>0</v>
      </c>
      <c r="HUB15" s="568" cm="1">
        <f t="array" ref="HUB15">INDEX(HUB20:HUB22,CASE!$U$4)</f>
        <v>0</v>
      </c>
      <c r="HUC15" s="568" cm="1">
        <f t="array" ref="HUC15">INDEX(HUC20:HUC22,CASE!$U$4)</f>
        <v>0</v>
      </c>
      <c r="HUD15" s="568" cm="1">
        <f t="array" ref="HUD15">INDEX(HUD20:HUD22,CASE!$U$4)</f>
        <v>0</v>
      </c>
      <c r="HUE15" s="568" cm="1">
        <f t="array" ref="HUE15">INDEX(HUE20:HUE22,CASE!$U$4)</f>
        <v>0</v>
      </c>
      <c r="HUF15" s="568" cm="1">
        <f t="array" ref="HUF15">INDEX(HUF20:HUF22,CASE!$U$4)</f>
        <v>0</v>
      </c>
      <c r="HUG15" s="568" cm="1">
        <f t="array" ref="HUG15">INDEX(HUG20:HUG22,CASE!$U$4)</f>
        <v>0</v>
      </c>
      <c r="HUH15" s="568" cm="1">
        <f t="array" ref="HUH15">INDEX(HUH20:HUH22,CASE!$U$4)</f>
        <v>0</v>
      </c>
      <c r="HUI15" s="568" cm="1">
        <f t="array" ref="HUI15">INDEX(HUI20:HUI22,CASE!$U$4)</f>
        <v>0</v>
      </c>
      <c r="HUJ15" s="568" cm="1">
        <f t="array" ref="HUJ15">INDEX(HUJ20:HUJ22,CASE!$U$4)</f>
        <v>0</v>
      </c>
      <c r="HUK15" s="568" cm="1">
        <f t="array" ref="HUK15">INDEX(HUK20:HUK22,CASE!$U$4)</f>
        <v>0</v>
      </c>
      <c r="HUL15" s="568" cm="1">
        <f t="array" ref="HUL15">INDEX(HUL20:HUL22,CASE!$U$4)</f>
        <v>0</v>
      </c>
      <c r="HUM15" s="568" cm="1">
        <f t="array" ref="HUM15">INDEX(HUM20:HUM22,CASE!$U$4)</f>
        <v>0</v>
      </c>
      <c r="HUN15" s="568" cm="1">
        <f t="array" ref="HUN15">INDEX(HUN20:HUN22,CASE!$U$4)</f>
        <v>0</v>
      </c>
      <c r="HUO15" s="568" cm="1">
        <f t="array" ref="HUO15">INDEX(HUO20:HUO22,CASE!$U$4)</f>
        <v>0</v>
      </c>
      <c r="HUP15" s="568" cm="1">
        <f t="array" ref="HUP15">INDEX(HUP20:HUP22,CASE!$U$4)</f>
        <v>0</v>
      </c>
      <c r="HUQ15" s="568" cm="1">
        <f t="array" ref="HUQ15">INDEX(HUQ20:HUQ22,CASE!$U$4)</f>
        <v>0</v>
      </c>
      <c r="HUR15" s="568" cm="1">
        <f t="array" ref="HUR15">INDEX(HUR20:HUR22,CASE!$U$4)</f>
        <v>0</v>
      </c>
      <c r="HUS15" s="568" cm="1">
        <f t="array" ref="HUS15">INDEX(HUS20:HUS22,CASE!$U$4)</f>
        <v>0</v>
      </c>
      <c r="HUT15" s="568" cm="1">
        <f t="array" ref="HUT15">INDEX(HUT20:HUT22,CASE!$U$4)</f>
        <v>0</v>
      </c>
      <c r="HUU15" s="568" cm="1">
        <f t="array" ref="HUU15">INDEX(HUU20:HUU22,CASE!$U$4)</f>
        <v>0</v>
      </c>
      <c r="HUV15" s="568" cm="1">
        <f t="array" ref="HUV15">INDEX(HUV20:HUV22,CASE!$U$4)</f>
        <v>0</v>
      </c>
      <c r="HUW15" s="568" cm="1">
        <f t="array" ref="HUW15">INDEX(HUW20:HUW22,CASE!$U$4)</f>
        <v>0</v>
      </c>
      <c r="HUX15" s="568" cm="1">
        <f t="array" ref="HUX15">INDEX(HUX20:HUX22,CASE!$U$4)</f>
        <v>0</v>
      </c>
      <c r="HUY15" s="568" cm="1">
        <f t="array" ref="HUY15">INDEX(HUY20:HUY22,CASE!$U$4)</f>
        <v>0</v>
      </c>
      <c r="HUZ15" s="568" cm="1">
        <f t="array" ref="HUZ15">INDEX(HUZ20:HUZ22,CASE!$U$4)</f>
        <v>0</v>
      </c>
      <c r="HVA15" s="568" cm="1">
        <f t="array" ref="HVA15">INDEX(HVA20:HVA22,CASE!$U$4)</f>
        <v>0</v>
      </c>
      <c r="HVB15" s="568" cm="1">
        <f t="array" ref="HVB15">INDEX(HVB20:HVB22,CASE!$U$4)</f>
        <v>0</v>
      </c>
      <c r="HVC15" s="568" cm="1">
        <f t="array" ref="HVC15">INDEX(HVC20:HVC22,CASE!$U$4)</f>
        <v>0</v>
      </c>
      <c r="HVD15" s="568" cm="1">
        <f t="array" ref="HVD15">INDEX(HVD20:HVD22,CASE!$U$4)</f>
        <v>0</v>
      </c>
      <c r="HVE15" s="568" cm="1">
        <f t="array" ref="HVE15">INDEX(HVE20:HVE22,CASE!$U$4)</f>
        <v>0</v>
      </c>
      <c r="HVF15" s="568" cm="1">
        <f t="array" ref="HVF15">INDEX(HVF20:HVF22,CASE!$U$4)</f>
        <v>0</v>
      </c>
      <c r="HVG15" s="568" cm="1">
        <f t="array" ref="HVG15">INDEX(HVG20:HVG22,CASE!$U$4)</f>
        <v>0</v>
      </c>
      <c r="HVH15" s="568" cm="1">
        <f t="array" ref="HVH15">INDEX(HVH20:HVH22,CASE!$U$4)</f>
        <v>0</v>
      </c>
      <c r="HVI15" s="568" cm="1">
        <f t="array" ref="HVI15">INDEX(HVI20:HVI22,CASE!$U$4)</f>
        <v>0</v>
      </c>
      <c r="HVJ15" s="568" cm="1">
        <f t="array" ref="HVJ15">INDEX(HVJ20:HVJ22,CASE!$U$4)</f>
        <v>0</v>
      </c>
      <c r="HVK15" s="568" cm="1">
        <f t="array" ref="HVK15">INDEX(HVK20:HVK22,CASE!$U$4)</f>
        <v>0</v>
      </c>
      <c r="HVL15" s="568" cm="1">
        <f t="array" ref="HVL15">INDEX(HVL20:HVL22,CASE!$U$4)</f>
        <v>0</v>
      </c>
      <c r="HVM15" s="568" cm="1">
        <f t="array" ref="HVM15">INDEX(HVM20:HVM22,CASE!$U$4)</f>
        <v>0</v>
      </c>
      <c r="HVN15" s="568" cm="1">
        <f t="array" ref="HVN15">INDEX(HVN20:HVN22,CASE!$U$4)</f>
        <v>0</v>
      </c>
      <c r="HVO15" s="568" cm="1">
        <f t="array" ref="HVO15">INDEX(HVO20:HVO22,CASE!$U$4)</f>
        <v>0</v>
      </c>
      <c r="HVP15" s="568" cm="1">
        <f t="array" ref="HVP15">INDEX(HVP20:HVP22,CASE!$U$4)</f>
        <v>0</v>
      </c>
      <c r="HVQ15" s="568" cm="1">
        <f t="array" ref="HVQ15">INDEX(HVQ20:HVQ22,CASE!$U$4)</f>
        <v>0</v>
      </c>
      <c r="HVR15" s="568" cm="1">
        <f t="array" ref="HVR15">INDEX(HVR20:HVR22,CASE!$U$4)</f>
        <v>0</v>
      </c>
      <c r="HVS15" s="568" cm="1">
        <f t="array" ref="HVS15">INDEX(HVS20:HVS22,CASE!$U$4)</f>
        <v>0</v>
      </c>
      <c r="HVT15" s="568" cm="1">
        <f t="array" ref="HVT15">INDEX(HVT20:HVT22,CASE!$U$4)</f>
        <v>0</v>
      </c>
      <c r="HVU15" s="568" cm="1">
        <f t="array" ref="HVU15">INDEX(HVU20:HVU22,CASE!$U$4)</f>
        <v>0</v>
      </c>
      <c r="HVV15" s="568" cm="1">
        <f t="array" ref="HVV15">INDEX(HVV20:HVV22,CASE!$U$4)</f>
        <v>0</v>
      </c>
      <c r="HVW15" s="568" cm="1">
        <f t="array" ref="HVW15">INDEX(HVW20:HVW22,CASE!$U$4)</f>
        <v>0</v>
      </c>
      <c r="HVX15" s="568" cm="1">
        <f t="array" ref="HVX15">INDEX(HVX20:HVX22,CASE!$U$4)</f>
        <v>0</v>
      </c>
      <c r="HVY15" s="568" cm="1">
        <f t="array" ref="HVY15">INDEX(HVY20:HVY22,CASE!$U$4)</f>
        <v>0</v>
      </c>
      <c r="HVZ15" s="568" cm="1">
        <f t="array" ref="HVZ15">INDEX(HVZ20:HVZ22,CASE!$U$4)</f>
        <v>0</v>
      </c>
      <c r="HWA15" s="568" cm="1">
        <f t="array" ref="HWA15">INDEX(HWA20:HWA22,CASE!$U$4)</f>
        <v>0</v>
      </c>
      <c r="HWB15" s="568" cm="1">
        <f t="array" ref="HWB15">INDEX(HWB20:HWB22,CASE!$U$4)</f>
        <v>0</v>
      </c>
      <c r="HWC15" s="568" cm="1">
        <f t="array" ref="HWC15">INDEX(HWC20:HWC22,CASE!$U$4)</f>
        <v>0</v>
      </c>
      <c r="HWD15" s="568" cm="1">
        <f t="array" ref="HWD15">INDEX(HWD20:HWD22,CASE!$U$4)</f>
        <v>0</v>
      </c>
      <c r="HWE15" s="568" cm="1">
        <f t="array" ref="HWE15">INDEX(HWE20:HWE22,CASE!$U$4)</f>
        <v>0</v>
      </c>
      <c r="HWF15" s="568" cm="1">
        <f t="array" ref="HWF15">INDEX(HWF20:HWF22,CASE!$U$4)</f>
        <v>0</v>
      </c>
      <c r="HWG15" s="568" cm="1">
        <f t="array" ref="HWG15">INDEX(HWG20:HWG22,CASE!$U$4)</f>
        <v>0</v>
      </c>
      <c r="HWH15" s="568" cm="1">
        <f t="array" ref="HWH15">INDEX(HWH20:HWH22,CASE!$U$4)</f>
        <v>0</v>
      </c>
      <c r="HWI15" s="568" cm="1">
        <f t="array" ref="HWI15">INDEX(HWI20:HWI22,CASE!$U$4)</f>
        <v>0</v>
      </c>
      <c r="HWJ15" s="568" cm="1">
        <f t="array" ref="HWJ15">INDEX(HWJ20:HWJ22,CASE!$U$4)</f>
        <v>0</v>
      </c>
      <c r="HWK15" s="568" cm="1">
        <f t="array" ref="HWK15">INDEX(HWK20:HWK22,CASE!$U$4)</f>
        <v>0</v>
      </c>
      <c r="HWL15" s="568" cm="1">
        <f t="array" ref="HWL15">INDEX(HWL20:HWL22,CASE!$U$4)</f>
        <v>0</v>
      </c>
      <c r="HWM15" s="568" cm="1">
        <f t="array" ref="HWM15">INDEX(HWM20:HWM22,CASE!$U$4)</f>
        <v>0</v>
      </c>
      <c r="HWN15" s="568" cm="1">
        <f t="array" ref="HWN15">INDEX(HWN20:HWN22,CASE!$U$4)</f>
        <v>0</v>
      </c>
      <c r="HWO15" s="568" cm="1">
        <f t="array" ref="HWO15">INDEX(HWO20:HWO22,CASE!$U$4)</f>
        <v>0</v>
      </c>
      <c r="HWP15" s="568" cm="1">
        <f t="array" ref="HWP15">INDEX(HWP20:HWP22,CASE!$U$4)</f>
        <v>0</v>
      </c>
      <c r="HWQ15" s="568" cm="1">
        <f t="array" ref="HWQ15">INDEX(HWQ20:HWQ22,CASE!$U$4)</f>
        <v>0</v>
      </c>
      <c r="HWR15" s="568" cm="1">
        <f t="array" ref="HWR15">INDEX(HWR20:HWR22,CASE!$U$4)</f>
        <v>0</v>
      </c>
      <c r="HWS15" s="568" cm="1">
        <f t="array" ref="HWS15">INDEX(HWS20:HWS22,CASE!$U$4)</f>
        <v>0</v>
      </c>
      <c r="HWT15" s="568" cm="1">
        <f t="array" ref="HWT15">INDEX(HWT20:HWT22,CASE!$U$4)</f>
        <v>0</v>
      </c>
      <c r="HWU15" s="568" cm="1">
        <f t="array" ref="HWU15">INDEX(HWU20:HWU22,CASE!$U$4)</f>
        <v>0</v>
      </c>
      <c r="HWV15" s="568" cm="1">
        <f t="array" ref="HWV15">INDEX(HWV20:HWV22,CASE!$U$4)</f>
        <v>0</v>
      </c>
      <c r="HWW15" s="568" cm="1">
        <f t="array" ref="HWW15">INDEX(HWW20:HWW22,CASE!$U$4)</f>
        <v>0</v>
      </c>
      <c r="HWX15" s="568" cm="1">
        <f t="array" ref="HWX15">INDEX(HWX20:HWX22,CASE!$U$4)</f>
        <v>0</v>
      </c>
      <c r="HWY15" s="568" cm="1">
        <f t="array" ref="HWY15">INDEX(HWY20:HWY22,CASE!$U$4)</f>
        <v>0</v>
      </c>
      <c r="HWZ15" s="568" cm="1">
        <f t="array" ref="HWZ15">INDEX(HWZ20:HWZ22,CASE!$U$4)</f>
        <v>0</v>
      </c>
      <c r="HXA15" s="568" cm="1">
        <f t="array" ref="HXA15">INDEX(HXA20:HXA22,CASE!$U$4)</f>
        <v>0</v>
      </c>
      <c r="HXB15" s="568" cm="1">
        <f t="array" ref="HXB15">INDEX(HXB20:HXB22,CASE!$U$4)</f>
        <v>0</v>
      </c>
      <c r="HXC15" s="568" cm="1">
        <f t="array" ref="HXC15">INDEX(HXC20:HXC22,CASE!$U$4)</f>
        <v>0</v>
      </c>
      <c r="HXD15" s="568" cm="1">
        <f t="array" ref="HXD15">INDEX(HXD20:HXD22,CASE!$U$4)</f>
        <v>0</v>
      </c>
      <c r="HXE15" s="568" cm="1">
        <f t="array" ref="HXE15">INDEX(HXE20:HXE22,CASE!$U$4)</f>
        <v>0</v>
      </c>
      <c r="HXF15" s="568" cm="1">
        <f t="array" ref="HXF15">INDEX(HXF20:HXF22,CASE!$U$4)</f>
        <v>0</v>
      </c>
      <c r="HXG15" s="568" cm="1">
        <f t="array" ref="HXG15">INDEX(HXG20:HXG22,CASE!$U$4)</f>
        <v>0</v>
      </c>
      <c r="HXH15" s="568" cm="1">
        <f t="array" ref="HXH15">INDEX(HXH20:HXH22,CASE!$U$4)</f>
        <v>0</v>
      </c>
      <c r="HXI15" s="568" cm="1">
        <f t="array" ref="HXI15">INDEX(HXI20:HXI22,CASE!$U$4)</f>
        <v>0</v>
      </c>
      <c r="HXJ15" s="568" cm="1">
        <f t="array" ref="HXJ15">INDEX(HXJ20:HXJ22,CASE!$U$4)</f>
        <v>0</v>
      </c>
      <c r="HXK15" s="568" cm="1">
        <f t="array" ref="HXK15">INDEX(HXK20:HXK22,CASE!$U$4)</f>
        <v>0</v>
      </c>
      <c r="HXL15" s="568" cm="1">
        <f t="array" ref="HXL15">INDEX(HXL20:HXL22,CASE!$U$4)</f>
        <v>0</v>
      </c>
      <c r="HXM15" s="568" cm="1">
        <f t="array" ref="HXM15">INDEX(HXM20:HXM22,CASE!$U$4)</f>
        <v>0</v>
      </c>
      <c r="HXN15" s="568" cm="1">
        <f t="array" ref="HXN15">INDEX(HXN20:HXN22,CASE!$U$4)</f>
        <v>0</v>
      </c>
      <c r="HXO15" s="568" cm="1">
        <f t="array" ref="HXO15">INDEX(HXO20:HXO22,CASE!$U$4)</f>
        <v>0</v>
      </c>
      <c r="HXP15" s="568" cm="1">
        <f t="array" ref="HXP15">INDEX(HXP20:HXP22,CASE!$U$4)</f>
        <v>0</v>
      </c>
      <c r="HXQ15" s="568" cm="1">
        <f t="array" ref="HXQ15">INDEX(HXQ20:HXQ22,CASE!$U$4)</f>
        <v>0</v>
      </c>
      <c r="HXR15" s="568" cm="1">
        <f t="array" ref="HXR15">INDEX(HXR20:HXR22,CASE!$U$4)</f>
        <v>0</v>
      </c>
      <c r="HXS15" s="568" cm="1">
        <f t="array" ref="HXS15">INDEX(HXS20:HXS22,CASE!$U$4)</f>
        <v>0</v>
      </c>
      <c r="HXT15" s="568" cm="1">
        <f t="array" ref="HXT15">INDEX(HXT20:HXT22,CASE!$U$4)</f>
        <v>0</v>
      </c>
      <c r="HXU15" s="568" cm="1">
        <f t="array" ref="HXU15">INDEX(HXU20:HXU22,CASE!$U$4)</f>
        <v>0</v>
      </c>
      <c r="HXV15" s="568" cm="1">
        <f t="array" ref="HXV15">INDEX(HXV20:HXV22,CASE!$U$4)</f>
        <v>0</v>
      </c>
      <c r="HXW15" s="568" cm="1">
        <f t="array" ref="HXW15">INDEX(HXW20:HXW22,CASE!$U$4)</f>
        <v>0</v>
      </c>
      <c r="HXX15" s="568" cm="1">
        <f t="array" ref="HXX15">INDEX(HXX20:HXX22,CASE!$U$4)</f>
        <v>0</v>
      </c>
      <c r="HXY15" s="568" cm="1">
        <f t="array" ref="HXY15">INDEX(HXY20:HXY22,CASE!$U$4)</f>
        <v>0</v>
      </c>
      <c r="HXZ15" s="568" cm="1">
        <f t="array" ref="HXZ15">INDEX(HXZ20:HXZ22,CASE!$U$4)</f>
        <v>0</v>
      </c>
      <c r="HYA15" s="568" cm="1">
        <f t="array" ref="HYA15">INDEX(HYA20:HYA22,CASE!$U$4)</f>
        <v>0</v>
      </c>
      <c r="HYB15" s="568" cm="1">
        <f t="array" ref="HYB15">INDEX(HYB20:HYB22,CASE!$U$4)</f>
        <v>0</v>
      </c>
      <c r="HYC15" s="568" cm="1">
        <f t="array" ref="HYC15">INDEX(HYC20:HYC22,CASE!$U$4)</f>
        <v>0</v>
      </c>
      <c r="HYD15" s="568" cm="1">
        <f t="array" ref="HYD15">INDEX(HYD20:HYD22,CASE!$U$4)</f>
        <v>0</v>
      </c>
      <c r="HYE15" s="568" cm="1">
        <f t="array" ref="HYE15">INDEX(HYE20:HYE22,CASE!$U$4)</f>
        <v>0</v>
      </c>
      <c r="HYF15" s="568" cm="1">
        <f t="array" ref="HYF15">INDEX(HYF20:HYF22,CASE!$U$4)</f>
        <v>0</v>
      </c>
      <c r="HYG15" s="568" cm="1">
        <f t="array" ref="HYG15">INDEX(HYG20:HYG22,CASE!$U$4)</f>
        <v>0</v>
      </c>
      <c r="HYH15" s="568" cm="1">
        <f t="array" ref="HYH15">INDEX(HYH20:HYH22,CASE!$U$4)</f>
        <v>0</v>
      </c>
      <c r="HYI15" s="568" cm="1">
        <f t="array" ref="HYI15">INDEX(HYI20:HYI22,CASE!$U$4)</f>
        <v>0</v>
      </c>
      <c r="HYJ15" s="568" cm="1">
        <f t="array" ref="HYJ15">INDEX(HYJ20:HYJ22,CASE!$U$4)</f>
        <v>0</v>
      </c>
      <c r="HYK15" s="568" cm="1">
        <f t="array" ref="HYK15">INDEX(HYK20:HYK22,CASE!$U$4)</f>
        <v>0</v>
      </c>
      <c r="HYL15" s="568" cm="1">
        <f t="array" ref="HYL15">INDEX(HYL20:HYL22,CASE!$U$4)</f>
        <v>0</v>
      </c>
      <c r="HYM15" s="568" cm="1">
        <f t="array" ref="HYM15">INDEX(HYM20:HYM22,CASE!$U$4)</f>
        <v>0</v>
      </c>
      <c r="HYN15" s="568" cm="1">
        <f t="array" ref="HYN15">INDEX(HYN20:HYN22,CASE!$U$4)</f>
        <v>0</v>
      </c>
      <c r="HYO15" s="568" cm="1">
        <f t="array" ref="HYO15">INDEX(HYO20:HYO22,CASE!$U$4)</f>
        <v>0</v>
      </c>
      <c r="HYP15" s="568" cm="1">
        <f t="array" ref="HYP15">INDEX(HYP20:HYP22,CASE!$U$4)</f>
        <v>0</v>
      </c>
      <c r="HYQ15" s="568" cm="1">
        <f t="array" ref="HYQ15">INDEX(HYQ20:HYQ22,CASE!$U$4)</f>
        <v>0</v>
      </c>
      <c r="HYR15" s="568" cm="1">
        <f t="array" ref="HYR15">INDEX(HYR20:HYR22,CASE!$U$4)</f>
        <v>0</v>
      </c>
      <c r="HYS15" s="568" cm="1">
        <f t="array" ref="HYS15">INDEX(HYS20:HYS22,CASE!$U$4)</f>
        <v>0</v>
      </c>
      <c r="HYT15" s="568" cm="1">
        <f t="array" ref="HYT15">INDEX(HYT20:HYT22,CASE!$U$4)</f>
        <v>0</v>
      </c>
      <c r="HYU15" s="568" cm="1">
        <f t="array" ref="HYU15">INDEX(HYU20:HYU22,CASE!$U$4)</f>
        <v>0</v>
      </c>
      <c r="HYV15" s="568" cm="1">
        <f t="array" ref="HYV15">INDEX(HYV20:HYV22,CASE!$U$4)</f>
        <v>0</v>
      </c>
      <c r="HYW15" s="568" cm="1">
        <f t="array" ref="HYW15">INDEX(HYW20:HYW22,CASE!$U$4)</f>
        <v>0</v>
      </c>
      <c r="HYX15" s="568" cm="1">
        <f t="array" ref="HYX15">INDEX(HYX20:HYX22,CASE!$U$4)</f>
        <v>0</v>
      </c>
      <c r="HYY15" s="568" cm="1">
        <f t="array" ref="HYY15">INDEX(HYY20:HYY22,CASE!$U$4)</f>
        <v>0</v>
      </c>
      <c r="HYZ15" s="568" cm="1">
        <f t="array" ref="HYZ15">INDEX(HYZ20:HYZ22,CASE!$U$4)</f>
        <v>0</v>
      </c>
      <c r="HZA15" s="568" cm="1">
        <f t="array" ref="HZA15">INDEX(HZA20:HZA22,CASE!$U$4)</f>
        <v>0</v>
      </c>
      <c r="HZB15" s="568" cm="1">
        <f t="array" ref="HZB15">INDEX(HZB20:HZB22,CASE!$U$4)</f>
        <v>0</v>
      </c>
      <c r="HZC15" s="568" cm="1">
        <f t="array" ref="HZC15">INDEX(HZC20:HZC22,CASE!$U$4)</f>
        <v>0</v>
      </c>
      <c r="HZD15" s="568" cm="1">
        <f t="array" ref="HZD15">INDEX(HZD20:HZD22,CASE!$U$4)</f>
        <v>0</v>
      </c>
      <c r="HZE15" s="568" cm="1">
        <f t="array" ref="HZE15">INDEX(HZE20:HZE22,CASE!$U$4)</f>
        <v>0</v>
      </c>
      <c r="HZF15" s="568" cm="1">
        <f t="array" ref="HZF15">INDEX(HZF20:HZF22,CASE!$U$4)</f>
        <v>0</v>
      </c>
      <c r="HZG15" s="568" cm="1">
        <f t="array" ref="HZG15">INDEX(HZG20:HZG22,CASE!$U$4)</f>
        <v>0</v>
      </c>
      <c r="HZH15" s="568" cm="1">
        <f t="array" ref="HZH15">INDEX(HZH20:HZH22,CASE!$U$4)</f>
        <v>0</v>
      </c>
      <c r="HZI15" s="568" cm="1">
        <f t="array" ref="HZI15">INDEX(HZI20:HZI22,CASE!$U$4)</f>
        <v>0</v>
      </c>
      <c r="HZJ15" s="568" cm="1">
        <f t="array" ref="HZJ15">INDEX(HZJ20:HZJ22,CASE!$U$4)</f>
        <v>0</v>
      </c>
      <c r="HZK15" s="568" cm="1">
        <f t="array" ref="HZK15">INDEX(HZK20:HZK22,CASE!$U$4)</f>
        <v>0</v>
      </c>
      <c r="HZL15" s="568" cm="1">
        <f t="array" ref="HZL15">INDEX(HZL20:HZL22,CASE!$U$4)</f>
        <v>0</v>
      </c>
      <c r="HZM15" s="568" cm="1">
        <f t="array" ref="HZM15">INDEX(HZM20:HZM22,CASE!$U$4)</f>
        <v>0</v>
      </c>
      <c r="HZN15" s="568" cm="1">
        <f t="array" ref="HZN15">INDEX(HZN20:HZN22,CASE!$U$4)</f>
        <v>0</v>
      </c>
      <c r="HZO15" s="568" cm="1">
        <f t="array" ref="HZO15">INDEX(HZO20:HZO22,CASE!$U$4)</f>
        <v>0</v>
      </c>
      <c r="HZP15" s="568" cm="1">
        <f t="array" ref="HZP15">INDEX(HZP20:HZP22,CASE!$U$4)</f>
        <v>0</v>
      </c>
      <c r="HZQ15" s="568" cm="1">
        <f t="array" ref="HZQ15">INDEX(HZQ20:HZQ22,CASE!$U$4)</f>
        <v>0</v>
      </c>
      <c r="HZR15" s="568" cm="1">
        <f t="array" ref="HZR15">INDEX(HZR20:HZR22,CASE!$U$4)</f>
        <v>0</v>
      </c>
      <c r="HZS15" s="568" cm="1">
        <f t="array" ref="HZS15">INDEX(HZS20:HZS22,CASE!$U$4)</f>
        <v>0</v>
      </c>
      <c r="HZT15" s="568" cm="1">
        <f t="array" ref="HZT15">INDEX(HZT20:HZT22,CASE!$U$4)</f>
        <v>0</v>
      </c>
      <c r="HZU15" s="568" cm="1">
        <f t="array" ref="HZU15">INDEX(HZU20:HZU22,CASE!$U$4)</f>
        <v>0</v>
      </c>
      <c r="HZV15" s="568" cm="1">
        <f t="array" ref="HZV15">INDEX(HZV20:HZV22,CASE!$U$4)</f>
        <v>0</v>
      </c>
      <c r="HZW15" s="568" cm="1">
        <f t="array" ref="HZW15">INDEX(HZW20:HZW22,CASE!$U$4)</f>
        <v>0</v>
      </c>
      <c r="HZX15" s="568" cm="1">
        <f t="array" ref="HZX15">INDEX(HZX20:HZX22,CASE!$U$4)</f>
        <v>0</v>
      </c>
      <c r="HZY15" s="568" cm="1">
        <f t="array" ref="HZY15">INDEX(HZY20:HZY22,CASE!$U$4)</f>
        <v>0</v>
      </c>
      <c r="HZZ15" s="568" cm="1">
        <f t="array" ref="HZZ15">INDEX(HZZ20:HZZ22,CASE!$U$4)</f>
        <v>0</v>
      </c>
      <c r="IAA15" s="568" cm="1">
        <f t="array" ref="IAA15">INDEX(IAA20:IAA22,CASE!$U$4)</f>
        <v>0</v>
      </c>
      <c r="IAB15" s="568" cm="1">
        <f t="array" ref="IAB15">INDEX(IAB20:IAB22,CASE!$U$4)</f>
        <v>0</v>
      </c>
      <c r="IAC15" s="568" cm="1">
        <f t="array" ref="IAC15">INDEX(IAC20:IAC22,CASE!$U$4)</f>
        <v>0</v>
      </c>
      <c r="IAD15" s="568" cm="1">
        <f t="array" ref="IAD15">INDEX(IAD20:IAD22,CASE!$U$4)</f>
        <v>0</v>
      </c>
      <c r="IAE15" s="568" cm="1">
        <f t="array" ref="IAE15">INDEX(IAE20:IAE22,CASE!$U$4)</f>
        <v>0</v>
      </c>
      <c r="IAF15" s="568" cm="1">
        <f t="array" ref="IAF15">INDEX(IAF20:IAF22,CASE!$U$4)</f>
        <v>0</v>
      </c>
      <c r="IAG15" s="568" cm="1">
        <f t="array" ref="IAG15">INDEX(IAG20:IAG22,CASE!$U$4)</f>
        <v>0</v>
      </c>
      <c r="IAH15" s="568" cm="1">
        <f t="array" ref="IAH15">INDEX(IAH20:IAH22,CASE!$U$4)</f>
        <v>0</v>
      </c>
      <c r="IAI15" s="568" cm="1">
        <f t="array" ref="IAI15">INDEX(IAI20:IAI22,CASE!$U$4)</f>
        <v>0</v>
      </c>
      <c r="IAJ15" s="568" cm="1">
        <f t="array" ref="IAJ15">INDEX(IAJ20:IAJ22,CASE!$U$4)</f>
        <v>0</v>
      </c>
      <c r="IAK15" s="568" cm="1">
        <f t="array" ref="IAK15">INDEX(IAK20:IAK22,CASE!$U$4)</f>
        <v>0</v>
      </c>
      <c r="IAL15" s="568" cm="1">
        <f t="array" ref="IAL15">INDEX(IAL20:IAL22,CASE!$U$4)</f>
        <v>0</v>
      </c>
      <c r="IAM15" s="568" cm="1">
        <f t="array" ref="IAM15">INDEX(IAM20:IAM22,CASE!$U$4)</f>
        <v>0</v>
      </c>
      <c r="IAN15" s="568" cm="1">
        <f t="array" ref="IAN15">INDEX(IAN20:IAN22,CASE!$U$4)</f>
        <v>0</v>
      </c>
      <c r="IAO15" s="568" cm="1">
        <f t="array" ref="IAO15">INDEX(IAO20:IAO22,CASE!$U$4)</f>
        <v>0</v>
      </c>
      <c r="IAP15" s="568" cm="1">
        <f t="array" ref="IAP15">INDEX(IAP20:IAP22,CASE!$U$4)</f>
        <v>0</v>
      </c>
      <c r="IAQ15" s="568" cm="1">
        <f t="array" ref="IAQ15">INDEX(IAQ20:IAQ22,CASE!$U$4)</f>
        <v>0</v>
      </c>
      <c r="IAR15" s="568" cm="1">
        <f t="array" ref="IAR15">INDEX(IAR20:IAR22,CASE!$U$4)</f>
        <v>0</v>
      </c>
      <c r="IAS15" s="568" cm="1">
        <f t="array" ref="IAS15">INDEX(IAS20:IAS22,CASE!$U$4)</f>
        <v>0</v>
      </c>
      <c r="IAT15" s="568" cm="1">
        <f t="array" ref="IAT15">INDEX(IAT20:IAT22,CASE!$U$4)</f>
        <v>0</v>
      </c>
      <c r="IAU15" s="568" cm="1">
        <f t="array" ref="IAU15">INDEX(IAU20:IAU22,CASE!$U$4)</f>
        <v>0</v>
      </c>
      <c r="IAV15" s="568" cm="1">
        <f t="array" ref="IAV15">INDEX(IAV20:IAV22,CASE!$U$4)</f>
        <v>0</v>
      </c>
      <c r="IAW15" s="568" cm="1">
        <f t="array" ref="IAW15">INDEX(IAW20:IAW22,CASE!$U$4)</f>
        <v>0</v>
      </c>
      <c r="IAX15" s="568" cm="1">
        <f t="array" ref="IAX15">INDEX(IAX20:IAX22,CASE!$U$4)</f>
        <v>0</v>
      </c>
      <c r="IAY15" s="568" cm="1">
        <f t="array" ref="IAY15">INDEX(IAY20:IAY22,CASE!$U$4)</f>
        <v>0</v>
      </c>
      <c r="IAZ15" s="568" cm="1">
        <f t="array" ref="IAZ15">INDEX(IAZ20:IAZ22,CASE!$U$4)</f>
        <v>0</v>
      </c>
      <c r="IBA15" s="568" cm="1">
        <f t="array" ref="IBA15">INDEX(IBA20:IBA22,CASE!$U$4)</f>
        <v>0</v>
      </c>
      <c r="IBB15" s="568" cm="1">
        <f t="array" ref="IBB15">INDEX(IBB20:IBB22,CASE!$U$4)</f>
        <v>0</v>
      </c>
      <c r="IBC15" s="568" cm="1">
        <f t="array" ref="IBC15">INDEX(IBC20:IBC22,CASE!$U$4)</f>
        <v>0</v>
      </c>
      <c r="IBD15" s="568" cm="1">
        <f t="array" ref="IBD15">INDEX(IBD20:IBD22,CASE!$U$4)</f>
        <v>0</v>
      </c>
      <c r="IBE15" s="568" cm="1">
        <f t="array" ref="IBE15">INDEX(IBE20:IBE22,CASE!$U$4)</f>
        <v>0</v>
      </c>
      <c r="IBF15" s="568" cm="1">
        <f t="array" ref="IBF15">INDEX(IBF20:IBF22,CASE!$U$4)</f>
        <v>0</v>
      </c>
      <c r="IBG15" s="568" cm="1">
        <f t="array" ref="IBG15">INDEX(IBG20:IBG22,CASE!$U$4)</f>
        <v>0</v>
      </c>
      <c r="IBH15" s="568" cm="1">
        <f t="array" ref="IBH15">INDEX(IBH20:IBH22,CASE!$U$4)</f>
        <v>0</v>
      </c>
      <c r="IBI15" s="568" cm="1">
        <f t="array" ref="IBI15">INDEX(IBI20:IBI22,CASE!$U$4)</f>
        <v>0</v>
      </c>
      <c r="IBJ15" s="568" cm="1">
        <f t="array" ref="IBJ15">INDEX(IBJ20:IBJ22,CASE!$U$4)</f>
        <v>0</v>
      </c>
      <c r="IBK15" s="568" cm="1">
        <f t="array" ref="IBK15">INDEX(IBK20:IBK22,CASE!$U$4)</f>
        <v>0</v>
      </c>
      <c r="IBL15" s="568" cm="1">
        <f t="array" ref="IBL15">INDEX(IBL20:IBL22,CASE!$U$4)</f>
        <v>0</v>
      </c>
      <c r="IBM15" s="568" cm="1">
        <f t="array" ref="IBM15">INDEX(IBM20:IBM22,CASE!$U$4)</f>
        <v>0</v>
      </c>
      <c r="IBN15" s="568" cm="1">
        <f t="array" ref="IBN15">INDEX(IBN20:IBN22,CASE!$U$4)</f>
        <v>0</v>
      </c>
      <c r="IBO15" s="568" cm="1">
        <f t="array" ref="IBO15">INDEX(IBO20:IBO22,CASE!$U$4)</f>
        <v>0</v>
      </c>
      <c r="IBP15" s="568" cm="1">
        <f t="array" ref="IBP15">INDEX(IBP20:IBP22,CASE!$U$4)</f>
        <v>0</v>
      </c>
      <c r="IBQ15" s="568" cm="1">
        <f t="array" ref="IBQ15">INDEX(IBQ20:IBQ22,CASE!$U$4)</f>
        <v>0</v>
      </c>
      <c r="IBR15" s="568" cm="1">
        <f t="array" ref="IBR15">INDEX(IBR20:IBR22,CASE!$U$4)</f>
        <v>0</v>
      </c>
      <c r="IBS15" s="568" cm="1">
        <f t="array" ref="IBS15">INDEX(IBS20:IBS22,CASE!$U$4)</f>
        <v>0</v>
      </c>
      <c r="IBT15" s="568" cm="1">
        <f t="array" ref="IBT15">INDEX(IBT20:IBT22,CASE!$U$4)</f>
        <v>0</v>
      </c>
      <c r="IBU15" s="568" cm="1">
        <f t="array" ref="IBU15">INDEX(IBU20:IBU22,CASE!$U$4)</f>
        <v>0</v>
      </c>
      <c r="IBV15" s="568" cm="1">
        <f t="array" ref="IBV15">INDEX(IBV20:IBV22,CASE!$U$4)</f>
        <v>0</v>
      </c>
      <c r="IBW15" s="568" cm="1">
        <f t="array" ref="IBW15">INDEX(IBW20:IBW22,CASE!$U$4)</f>
        <v>0</v>
      </c>
      <c r="IBX15" s="568" cm="1">
        <f t="array" ref="IBX15">INDEX(IBX20:IBX22,CASE!$U$4)</f>
        <v>0</v>
      </c>
      <c r="IBY15" s="568" cm="1">
        <f t="array" ref="IBY15">INDEX(IBY20:IBY22,CASE!$U$4)</f>
        <v>0</v>
      </c>
      <c r="IBZ15" s="568" cm="1">
        <f t="array" ref="IBZ15">INDEX(IBZ20:IBZ22,CASE!$U$4)</f>
        <v>0</v>
      </c>
      <c r="ICA15" s="568" cm="1">
        <f t="array" ref="ICA15">INDEX(ICA20:ICA22,CASE!$U$4)</f>
        <v>0</v>
      </c>
      <c r="ICB15" s="568" cm="1">
        <f t="array" ref="ICB15">INDEX(ICB20:ICB22,CASE!$U$4)</f>
        <v>0</v>
      </c>
      <c r="ICC15" s="568" cm="1">
        <f t="array" ref="ICC15">INDEX(ICC20:ICC22,CASE!$U$4)</f>
        <v>0</v>
      </c>
      <c r="ICD15" s="568" cm="1">
        <f t="array" ref="ICD15">INDEX(ICD20:ICD22,CASE!$U$4)</f>
        <v>0</v>
      </c>
      <c r="ICE15" s="568" cm="1">
        <f t="array" ref="ICE15">INDEX(ICE20:ICE22,CASE!$U$4)</f>
        <v>0</v>
      </c>
      <c r="ICF15" s="568" cm="1">
        <f t="array" ref="ICF15">INDEX(ICF20:ICF22,CASE!$U$4)</f>
        <v>0</v>
      </c>
      <c r="ICG15" s="568" cm="1">
        <f t="array" ref="ICG15">INDEX(ICG20:ICG22,CASE!$U$4)</f>
        <v>0</v>
      </c>
      <c r="ICH15" s="568" cm="1">
        <f t="array" ref="ICH15">INDEX(ICH20:ICH22,CASE!$U$4)</f>
        <v>0</v>
      </c>
      <c r="ICI15" s="568" cm="1">
        <f t="array" ref="ICI15">INDEX(ICI20:ICI22,CASE!$U$4)</f>
        <v>0</v>
      </c>
      <c r="ICJ15" s="568" cm="1">
        <f t="array" ref="ICJ15">INDEX(ICJ20:ICJ22,CASE!$U$4)</f>
        <v>0</v>
      </c>
      <c r="ICK15" s="568" cm="1">
        <f t="array" ref="ICK15">INDEX(ICK20:ICK22,CASE!$U$4)</f>
        <v>0</v>
      </c>
      <c r="ICL15" s="568" cm="1">
        <f t="array" ref="ICL15">INDEX(ICL20:ICL22,CASE!$U$4)</f>
        <v>0</v>
      </c>
      <c r="ICM15" s="568" cm="1">
        <f t="array" ref="ICM15">INDEX(ICM20:ICM22,CASE!$U$4)</f>
        <v>0</v>
      </c>
      <c r="ICN15" s="568" cm="1">
        <f t="array" ref="ICN15">INDEX(ICN20:ICN22,CASE!$U$4)</f>
        <v>0</v>
      </c>
      <c r="ICO15" s="568" cm="1">
        <f t="array" ref="ICO15">INDEX(ICO20:ICO22,CASE!$U$4)</f>
        <v>0</v>
      </c>
      <c r="ICP15" s="568" cm="1">
        <f t="array" ref="ICP15">INDEX(ICP20:ICP22,CASE!$U$4)</f>
        <v>0</v>
      </c>
      <c r="ICQ15" s="568" cm="1">
        <f t="array" ref="ICQ15">INDEX(ICQ20:ICQ22,CASE!$U$4)</f>
        <v>0</v>
      </c>
      <c r="ICR15" s="568" cm="1">
        <f t="array" ref="ICR15">INDEX(ICR20:ICR22,CASE!$U$4)</f>
        <v>0</v>
      </c>
      <c r="ICS15" s="568" cm="1">
        <f t="array" ref="ICS15">INDEX(ICS20:ICS22,CASE!$U$4)</f>
        <v>0</v>
      </c>
      <c r="ICT15" s="568" cm="1">
        <f t="array" ref="ICT15">INDEX(ICT20:ICT22,CASE!$U$4)</f>
        <v>0</v>
      </c>
      <c r="ICU15" s="568" cm="1">
        <f t="array" ref="ICU15">INDEX(ICU20:ICU22,CASE!$U$4)</f>
        <v>0</v>
      </c>
      <c r="ICV15" s="568" cm="1">
        <f t="array" ref="ICV15">INDEX(ICV20:ICV22,CASE!$U$4)</f>
        <v>0</v>
      </c>
      <c r="ICW15" s="568" cm="1">
        <f t="array" ref="ICW15">INDEX(ICW20:ICW22,CASE!$U$4)</f>
        <v>0</v>
      </c>
      <c r="ICX15" s="568" cm="1">
        <f t="array" ref="ICX15">INDEX(ICX20:ICX22,CASE!$U$4)</f>
        <v>0</v>
      </c>
      <c r="ICY15" s="568" cm="1">
        <f t="array" ref="ICY15">INDEX(ICY20:ICY22,CASE!$U$4)</f>
        <v>0</v>
      </c>
      <c r="ICZ15" s="568" cm="1">
        <f t="array" ref="ICZ15">INDEX(ICZ20:ICZ22,CASE!$U$4)</f>
        <v>0</v>
      </c>
      <c r="IDA15" s="568" cm="1">
        <f t="array" ref="IDA15">INDEX(IDA20:IDA22,CASE!$U$4)</f>
        <v>0</v>
      </c>
      <c r="IDB15" s="568" cm="1">
        <f t="array" ref="IDB15">INDEX(IDB20:IDB22,CASE!$U$4)</f>
        <v>0</v>
      </c>
      <c r="IDC15" s="568" cm="1">
        <f t="array" ref="IDC15">INDEX(IDC20:IDC22,CASE!$U$4)</f>
        <v>0</v>
      </c>
      <c r="IDD15" s="568" cm="1">
        <f t="array" ref="IDD15">INDEX(IDD20:IDD22,CASE!$U$4)</f>
        <v>0</v>
      </c>
      <c r="IDE15" s="568" cm="1">
        <f t="array" ref="IDE15">INDEX(IDE20:IDE22,CASE!$U$4)</f>
        <v>0</v>
      </c>
      <c r="IDF15" s="568" cm="1">
        <f t="array" ref="IDF15">INDEX(IDF20:IDF22,CASE!$U$4)</f>
        <v>0</v>
      </c>
      <c r="IDG15" s="568" cm="1">
        <f t="array" ref="IDG15">INDEX(IDG20:IDG22,CASE!$U$4)</f>
        <v>0</v>
      </c>
      <c r="IDH15" s="568" cm="1">
        <f t="array" ref="IDH15">INDEX(IDH20:IDH22,CASE!$U$4)</f>
        <v>0</v>
      </c>
      <c r="IDI15" s="568" cm="1">
        <f t="array" ref="IDI15">INDEX(IDI20:IDI22,CASE!$U$4)</f>
        <v>0</v>
      </c>
      <c r="IDJ15" s="568" cm="1">
        <f t="array" ref="IDJ15">INDEX(IDJ20:IDJ22,CASE!$U$4)</f>
        <v>0</v>
      </c>
      <c r="IDK15" s="568" cm="1">
        <f t="array" ref="IDK15">INDEX(IDK20:IDK22,CASE!$U$4)</f>
        <v>0</v>
      </c>
      <c r="IDL15" s="568" cm="1">
        <f t="array" ref="IDL15">INDEX(IDL20:IDL22,CASE!$U$4)</f>
        <v>0</v>
      </c>
      <c r="IDM15" s="568" cm="1">
        <f t="array" ref="IDM15">INDEX(IDM20:IDM22,CASE!$U$4)</f>
        <v>0</v>
      </c>
      <c r="IDN15" s="568" cm="1">
        <f t="array" ref="IDN15">INDEX(IDN20:IDN22,CASE!$U$4)</f>
        <v>0</v>
      </c>
      <c r="IDO15" s="568" cm="1">
        <f t="array" ref="IDO15">INDEX(IDO20:IDO22,CASE!$U$4)</f>
        <v>0</v>
      </c>
      <c r="IDP15" s="568" cm="1">
        <f t="array" ref="IDP15">INDEX(IDP20:IDP22,CASE!$U$4)</f>
        <v>0</v>
      </c>
      <c r="IDQ15" s="568" cm="1">
        <f t="array" ref="IDQ15">INDEX(IDQ20:IDQ22,CASE!$U$4)</f>
        <v>0</v>
      </c>
      <c r="IDR15" s="568" cm="1">
        <f t="array" ref="IDR15">INDEX(IDR20:IDR22,CASE!$U$4)</f>
        <v>0</v>
      </c>
      <c r="IDS15" s="568" cm="1">
        <f t="array" ref="IDS15">INDEX(IDS20:IDS22,CASE!$U$4)</f>
        <v>0</v>
      </c>
      <c r="IDT15" s="568" cm="1">
        <f t="array" ref="IDT15">INDEX(IDT20:IDT22,CASE!$U$4)</f>
        <v>0</v>
      </c>
      <c r="IDU15" s="568" cm="1">
        <f t="array" ref="IDU15">INDEX(IDU20:IDU22,CASE!$U$4)</f>
        <v>0</v>
      </c>
      <c r="IDV15" s="568" cm="1">
        <f t="array" ref="IDV15">INDEX(IDV20:IDV22,CASE!$U$4)</f>
        <v>0</v>
      </c>
      <c r="IDW15" s="568" cm="1">
        <f t="array" ref="IDW15">INDEX(IDW20:IDW22,CASE!$U$4)</f>
        <v>0</v>
      </c>
      <c r="IDX15" s="568" cm="1">
        <f t="array" ref="IDX15">INDEX(IDX20:IDX22,CASE!$U$4)</f>
        <v>0</v>
      </c>
      <c r="IDY15" s="568" cm="1">
        <f t="array" ref="IDY15">INDEX(IDY20:IDY22,CASE!$U$4)</f>
        <v>0</v>
      </c>
      <c r="IDZ15" s="568" cm="1">
        <f t="array" ref="IDZ15">INDEX(IDZ20:IDZ22,CASE!$U$4)</f>
        <v>0</v>
      </c>
      <c r="IEA15" s="568" cm="1">
        <f t="array" ref="IEA15">INDEX(IEA20:IEA22,CASE!$U$4)</f>
        <v>0</v>
      </c>
      <c r="IEB15" s="568" cm="1">
        <f t="array" ref="IEB15">INDEX(IEB20:IEB22,CASE!$U$4)</f>
        <v>0</v>
      </c>
      <c r="IEC15" s="568" cm="1">
        <f t="array" ref="IEC15">INDEX(IEC20:IEC22,CASE!$U$4)</f>
        <v>0</v>
      </c>
      <c r="IED15" s="568" cm="1">
        <f t="array" ref="IED15">INDEX(IED20:IED22,CASE!$U$4)</f>
        <v>0</v>
      </c>
      <c r="IEE15" s="568" cm="1">
        <f t="array" ref="IEE15">INDEX(IEE20:IEE22,CASE!$U$4)</f>
        <v>0</v>
      </c>
      <c r="IEF15" s="568" cm="1">
        <f t="array" ref="IEF15">INDEX(IEF20:IEF22,CASE!$U$4)</f>
        <v>0</v>
      </c>
      <c r="IEG15" s="568" cm="1">
        <f t="array" ref="IEG15">INDEX(IEG20:IEG22,CASE!$U$4)</f>
        <v>0</v>
      </c>
      <c r="IEH15" s="568" cm="1">
        <f t="array" ref="IEH15">INDEX(IEH20:IEH22,CASE!$U$4)</f>
        <v>0</v>
      </c>
      <c r="IEI15" s="568" cm="1">
        <f t="array" ref="IEI15">INDEX(IEI20:IEI22,CASE!$U$4)</f>
        <v>0</v>
      </c>
      <c r="IEJ15" s="568" cm="1">
        <f t="array" ref="IEJ15">INDEX(IEJ20:IEJ22,CASE!$U$4)</f>
        <v>0</v>
      </c>
      <c r="IEK15" s="568" cm="1">
        <f t="array" ref="IEK15">INDEX(IEK20:IEK22,CASE!$U$4)</f>
        <v>0</v>
      </c>
      <c r="IEL15" s="568" cm="1">
        <f t="array" ref="IEL15">INDEX(IEL20:IEL22,CASE!$U$4)</f>
        <v>0</v>
      </c>
      <c r="IEM15" s="568" cm="1">
        <f t="array" ref="IEM15">INDEX(IEM20:IEM22,CASE!$U$4)</f>
        <v>0</v>
      </c>
      <c r="IEN15" s="568" cm="1">
        <f t="array" ref="IEN15">INDEX(IEN20:IEN22,CASE!$U$4)</f>
        <v>0</v>
      </c>
      <c r="IEO15" s="568" cm="1">
        <f t="array" ref="IEO15">INDEX(IEO20:IEO22,CASE!$U$4)</f>
        <v>0</v>
      </c>
      <c r="IEP15" s="568" cm="1">
        <f t="array" ref="IEP15">INDEX(IEP20:IEP22,CASE!$U$4)</f>
        <v>0</v>
      </c>
      <c r="IEQ15" s="568" cm="1">
        <f t="array" ref="IEQ15">INDEX(IEQ20:IEQ22,CASE!$U$4)</f>
        <v>0</v>
      </c>
      <c r="IER15" s="568" cm="1">
        <f t="array" ref="IER15">INDEX(IER20:IER22,CASE!$U$4)</f>
        <v>0</v>
      </c>
      <c r="IES15" s="568" cm="1">
        <f t="array" ref="IES15">INDEX(IES20:IES22,CASE!$U$4)</f>
        <v>0</v>
      </c>
      <c r="IET15" s="568" cm="1">
        <f t="array" ref="IET15">INDEX(IET20:IET22,CASE!$U$4)</f>
        <v>0</v>
      </c>
      <c r="IEU15" s="568" cm="1">
        <f t="array" ref="IEU15">INDEX(IEU20:IEU22,CASE!$U$4)</f>
        <v>0</v>
      </c>
      <c r="IEV15" s="568" cm="1">
        <f t="array" ref="IEV15">INDEX(IEV20:IEV22,CASE!$U$4)</f>
        <v>0</v>
      </c>
      <c r="IEW15" s="568" cm="1">
        <f t="array" ref="IEW15">INDEX(IEW20:IEW22,CASE!$U$4)</f>
        <v>0</v>
      </c>
      <c r="IEX15" s="568" cm="1">
        <f t="array" ref="IEX15">INDEX(IEX20:IEX22,CASE!$U$4)</f>
        <v>0</v>
      </c>
      <c r="IEY15" s="568" cm="1">
        <f t="array" ref="IEY15">INDEX(IEY20:IEY22,CASE!$U$4)</f>
        <v>0</v>
      </c>
      <c r="IEZ15" s="568" cm="1">
        <f t="array" ref="IEZ15">INDEX(IEZ20:IEZ22,CASE!$U$4)</f>
        <v>0</v>
      </c>
      <c r="IFA15" s="568" cm="1">
        <f t="array" ref="IFA15">INDEX(IFA20:IFA22,CASE!$U$4)</f>
        <v>0</v>
      </c>
      <c r="IFB15" s="568" cm="1">
        <f t="array" ref="IFB15">INDEX(IFB20:IFB22,CASE!$U$4)</f>
        <v>0</v>
      </c>
      <c r="IFC15" s="568" cm="1">
        <f t="array" ref="IFC15">INDEX(IFC20:IFC22,CASE!$U$4)</f>
        <v>0</v>
      </c>
      <c r="IFD15" s="568" cm="1">
        <f t="array" ref="IFD15">INDEX(IFD20:IFD22,CASE!$U$4)</f>
        <v>0</v>
      </c>
      <c r="IFE15" s="568" cm="1">
        <f t="array" ref="IFE15">INDEX(IFE20:IFE22,CASE!$U$4)</f>
        <v>0</v>
      </c>
      <c r="IFF15" s="568" cm="1">
        <f t="array" ref="IFF15">INDEX(IFF20:IFF22,CASE!$U$4)</f>
        <v>0</v>
      </c>
      <c r="IFG15" s="568" cm="1">
        <f t="array" ref="IFG15">INDEX(IFG20:IFG22,CASE!$U$4)</f>
        <v>0</v>
      </c>
      <c r="IFH15" s="568" cm="1">
        <f t="array" ref="IFH15">INDEX(IFH20:IFH22,CASE!$U$4)</f>
        <v>0</v>
      </c>
      <c r="IFI15" s="568" cm="1">
        <f t="array" ref="IFI15">INDEX(IFI20:IFI22,CASE!$U$4)</f>
        <v>0</v>
      </c>
      <c r="IFJ15" s="568" cm="1">
        <f t="array" ref="IFJ15">INDEX(IFJ20:IFJ22,CASE!$U$4)</f>
        <v>0</v>
      </c>
      <c r="IFK15" s="568" cm="1">
        <f t="array" ref="IFK15">INDEX(IFK20:IFK22,CASE!$U$4)</f>
        <v>0</v>
      </c>
      <c r="IFL15" s="568" cm="1">
        <f t="array" ref="IFL15">INDEX(IFL20:IFL22,CASE!$U$4)</f>
        <v>0</v>
      </c>
      <c r="IFM15" s="568" cm="1">
        <f t="array" ref="IFM15">INDEX(IFM20:IFM22,CASE!$U$4)</f>
        <v>0</v>
      </c>
      <c r="IFN15" s="568" cm="1">
        <f t="array" ref="IFN15">INDEX(IFN20:IFN22,CASE!$U$4)</f>
        <v>0</v>
      </c>
      <c r="IFO15" s="568" cm="1">
        <f t="array" ref="IFO15">INDEX(IFO20:IFO22,CASE!$U$4)</f>
        <v>0</v>
      </c>
      <c r="IFP15" s="568" cm="1">
        <f t="array" ref="IFP15">INDEX(IFP20:IFP22,CASE!$U$4)</f>
        <v>0</v>
      </c>
      <c r="IFQ15" s="568" cm="1">
        <f t="array" ref="IFQ15">INDEX(IFQ20:IFQ22,CASE!$U$4)</f>
        <v>0</v>
      </c>
      <c r="IFR15" s="568" cm="1">
        <f t="array" ref="IFR15">INDEX(IFR20:IFR22,CASE!$U$4)</f>
        <v>0</v>
      </c>
      <c r="IFS15" s="568" cm="1">
        <f t="array" ref="IFS15">INDEX(IFS20:IFS22,CASE!$U$4)</f>
        <v>0</v>
      </c>
      <c r="IFT15" s="568" cm="1">
        <f t="array" ref="IFT15">INDEX(IFT20:IFT22,CASE!$U$4)</f>
        <v>0</v>
      </c>
      <c r="IFU15" s="568" cm="1">
        <f t="array" ref="IFU15">INDEX(IFU20:IFU22,CASE!$U$4)</f>
        <v>0</v>
      </c>
      <c r="IFV15" s="568" cm="1">
        <f t="array" ref="IFV15">INDEX(IFV20:IFV22,CASE!$U$4)</f>
        <v>0</v>
      </c>
      <c r="IFW15" s="568" cm="1">
        <f t="array" ref="IFW15">INDEX(IFW20:IFW22,CASE!$U$4)</f>
        <v>0</v>
      </c>
      <c r="IFX15" s="568" cm="1">
        <f t="array" ref="IFX15">INDEX(IFX20:IFX22,CASE!$U$4)</f>
        <v>0</v>
      </c>
      <c r="IFY15" s="568" cm="1">
        <f t="array" ref="IFY15">INDEX(IFY20:IFY22,CASE!$U$4)</f>
        <v>0</v>
      </c>
      <c r="IFZ15" s="568" cm="1">
        <f t="array" ref="IFZ15">INDEX(IFZ20:IFZ22,CASE!$U$4)</f>
        <v>0</v>
      </c>
      <c r="IGA15" s="568" cm="1">
        <f t="array" ref="IGA15">INDEX(IGA20:IGA22,CASE!$U$4)</f>
        <v>0</v>
      </c>
      <c r="IGB15" s="568" cm="1">
        <f t="array" ref="IGB15">INDEX(IGB20:IGB22,CASE!$U$4)</f>
        <v>0</v>
      </c>
      <c r="IGC15" s="568" cm="1">
        <f t="array" ref="IGC15">INDEX(IGC20:IGC22,CASE!$U$4)</f>
        <v>0</v>
      </c>
      <c r="IGD15" s="568" cm="1">
        <f t="array" ref="IGD15">INDEX(IGD20:IGD22,CASE!$U$4)</f>
        <v>0</v>
      </c>
      <c r="IGE15" s="568" cm="1">
        <f t="array" ref="IGE15">INDEX(IGE20:IGE22,CASE!$U$4)</f>
        <v>0</v>
      </c>
      <c r="IGF15" s="568" cm="1">
        <f t="array" ref="IGF15">INDEX(IGF20:IGF22,CASE!$U$4)</f>
        <v>0</v>
      </c>
      <c r="IGG15" s="568" cm="1">
        <f t="array" ref="IGG15">INDEX(IGG20:IGG22,CASE!$U$4)</f>
        <v>0</v>
      </c>
      <c r="IGH15" s="568" cm="1">
        <f t="array" ref="IGH15">INDEX(IGH20:IGH22,CASE!$U$4)</f>
        <v>0</v>
      </c>
      <c r="IGI15" s="568" cm="1">
        <f t="array" ref="IGI15">INDEX(IGI20:IGI22,CASE!$U$4)</f>
        <v>0</v>
      </c>
      <c r="IGJ15" s="568" cm="1">
        <f t="array" ref="IGJ15">INDEX(IGJ20:IGJ22,CASE!$U$4)</f>
        <v>0</v>
      </c>
      <c r="IGK15" s="568" cm="1">
        <f t="array" ref="IGK15">INDEX(IGK20:IGK22,CASE!$U$4)</f>
        <v>0</v>
      </c>
      <c r="IGL15" s="568" cm="1">
        <f t="array" ref="IGL15">INDEX(IGL20:IGL22,CASE!$U$4)</f>
        <v>0</v>
      </c>
      <c r="IGM15" s="568" cm="1">
        <f t="array" ref="IGM15">INDEX(IGM20:IGM22,CASE!$U$4)</f>
        <v>0</v>
      </c>
      <c r="IGN15" s="568" cm="1">
        <f t="array" ref="IGN15">INDEX(IGN20:IGN22,CASE!$U$4)</f>
        <v>0</v>
      </c>
      <c r="IGO15" s="568" cm="1">
        <f t="array" ref="IGO15">INDEX(IGO20:IGO22,CASE!$U$4)</f>
        <v>0</v>
      </c>
      <c r="IGP15" s="568" cm="1">
        <f t="array" ref="IGP15">INDEX(IGP20:IGP22,CASE!$U$4)</f>
        <v>0</v>
      </c>
      <c r="IGQ15" s="568" cm="1">
        <f t="array" ref="IGQ15">INDEX(IGQ20:IGQ22,CASE!$U$4)</f>
        <v>0</v>
      </c>
      <c r="IGR15" s="568" cm="1">
        <f t="array" ref="IGR15">INDEX(IGR20:IGR22,CASE!$U$4)</f>
        <v>0</v>
      </c>
      <c r="IGS15" s="568" cm="1">
        <f t="array" ref="IGS15">INDEX(IGS20:IGS22,CASE!$U$4)</f>
        <v>0</v>
      </c>
      <c r="IGT15" s="568" cm="1">
        <f t="array" ref="IGT15">INDEX(IGT20:IGT22,CASE!$U$4)</f>
        <v>0</v>
      </c>
      <c r="IGU15" s="568" cm="1">
        <f t="array" ref="IGU15">INDEX(IGU20:IGU22,CASE!$U$4)</f>
        <v>0</v>
      </c>
      <c r="IGV15" s="568" cm="1">
        <f t="array" ref="IGV15">INDEX(IGV20:IGV22,CASE!$U$4)</f>
        <v>0</v>
      </c>
      <c r="IGW15" s="568" cm="1">
        <f t="array" ref="IGW15">INDEX(IGW20:IGW22,CASE!$U$4)</f>
        <v>0</v>
      </c>
      <c r="IGX15" s="568" cm="1">
        <f t="array" ref="IGX15">INDEX(IGX20:IGX22,CASE!$U$4)</f>
        <v>0</v>
      </c>
      <c r="IGY15" s="568" cm="1">
        <f t="array" ref="IGY15">INDEX(IGY20:IGY22,CASE!$U$4)</f>
        <v>0</v>
      </c>
      <c r="IGZ15" s="568" cm="1">
        <f t="array" ref="IGZ15">INDEX(IGZ20:IGZ22,CASE!$U$4)</f>
        <v>0</v>
      </c>
      <c r="IHA15" s="568" cm="1">
        <f t="array" ref="IHA15">INDEX(IHA20:IHA22,CASE!$U$4)</f>
        <v>0</v>
      </c>
      <c r="IHB15" s="568" cm="1">
        <f t="array" ref="IHB15">INDEX(IHB20:IHB22,CASE!$U$4)</f>
        <v>0</v>
      </c>
      <c r="IHC15" s="568" cm="1">
        <f t="array" ref="IHC15">INDEX(IHC20:IHC22,CASE!$U$4)</f>
        <v>0</v>
      </c>
      <c r="IHD15" s="568" cm="1">
        <f t="array" ref="IHD15">INDEX(IHD20:IHD22,CASE!$U$4)</f>
        <v>0</v>
      </c>
      <c r="IHE15" s="568" cm="1">
        <f t="array" ref="IHE15">INDEX(IHE20:IHE22,CASE!$U$4)</f>
        <v>0</v>
      </c>
      <c r="IHF15" s="568" cm="1">
        <f t="array" ref="IHF15">INDEX(IHF20:IHF22,CASE!$U$4)</f>
        <v>0</v>
      </c>
      <c r="IHG15" s="568" cm="1">
        <f t="array" ref="IHG15">INDEX(IHG20:IHG22,CASE!$U$4)</f>
        <v>0</v>
      </c>
      <c r="IHH15" s="568" cm="1">
        <f t="array" ref="IHH15">INDEX(IHH20:IHH22,CASE!$U$4)</f>
        <v>0</v>
      </c>
      <c r="IHI15" s="568" cm="1">
        <f t="array" ref="IHI15">INDEX(IHI20:IHI22,CASE!$U$4)</f>
        <v>0</v>
      </c>
      <c r="IHJ15" s="568" cm="1">
        <f t="array" ref="IHJ15">INDEX(IHJ20:IHJ22,CASE!$U$4)</f>
        <v>0</v>
      </c>
      <c r="IHK15" s="568" cm="1">
        <f t="array" ref="IHK15">INDEX(IHK20:IHK22,CASE!$U$4)</f>
        <v>0</v>
      </c>
      <c r="IHL15" s="568" cm="1">
        <f t="array" ref="IHL15">INDEX(IHL20:IHL22,CASE!$U$4)</f>
        <v>0</v>
      </c>
      <c r="IHM15" s="568" cm="1">
        <f t="array" ref="IHM15">INDEX(IHM20:IHM22,CASE!$U$4)</f>
        <v>0</v>
      </c>
      <c r="IHN15" s="568" cm="1">
        <f t="array" ref="IHN15">INDEX(IHN20:IHN22,CASE!$U$4)</f>
        <v>0</v>
      </c>
      <c r="IHO15" s="568" cm="1">
        <f t="array" ref="IHO15">INDEX(IHO20:IHO22,CASE!$U$4)</f>
        <v>0</v>
      </c>
      <c r="IHP15" s="568" cm="1">
        <f t="array" ref="IHP15">INDEX(IHP20:IHP22,CASE!$U$4)</f>
        <v>0</v>
      </c>
      <c r="IHQ15" s="568" cm="1">
        <f t="array" ref="IHQ15">INDEX(IHQ20:IHQ22,CASE!$U$4)</f>
        <v>0</v>
      </c>
      <c r="IHR15" s="568" cm="1">
        <f t="array" ref="IHR15">INDEX(IHR20:IHR22,CASE!$U$4)</f>
        <v>0</v>
      </c>
      <c r="IHS15" s="568" cm="1">
        <f t="array" ref="IHS15">INDEX(IHS20:IHS22,CASE!$U$4)</f>
        <v>0</v>
      </c>
      <c r="IHT15" s="568" cm="1">
        <f t="array" ref="IHT15">INDEX(IHT20:IHT22,CASE!$U$4)</f>
        <v>0</v>
      </c>
      <c r="IHU15" s="568" cm="1">
        <f t="array" ref="IHU15">INDEX(IHU20:IHU22,CASE!$U$4)</f>
        <v>0</v>
      </c>
      <c r="IHV15" s="568" cm="1">
        <f t="array" ref="IHV15">INDEX(IHV20:IHV22,CASE!$U$4)</f>
        <v>0</v>
      </c>
      <c r="IHW15" s="568" cm="1">
        <f t="array" ref="IHW15">INDEX(IHW20:IHW22,CASE!$U$4)</f>
        <v>0</v>
      </c>
      <c r="IHX15" s="568" cm="1">
        <f t="array" ref="IHX15">INDEX(IHX20:IHX22,CASE!$U$4)</f>
        <v>0</v>
      </c>
      <c r="IHY15" s="568" cm="1">
        <f t="array" ref="IHY15">INDEX(IHY20:IHY22,CASE!$U$4)</f>
        <v>0</v>
      </c>
      <c r="IHZ15" s="568" cm="1">
        <f t="array" ref="IHZ15">INDEX(IHZ20:IHZ22,CASE!$U$4)</f>
        <v>0</v>
      </c>
      <c r="IIA15" s="568" cm="1">
        <f t="array" ref="IIA15">INDEX(IIA20:IIA22,CASE!$U$4)</f>
        <v>0</v>
      </c>
      <c r="IIB15" s="568" cm="1">
        <f t="array" ref="IIB15">INDEX(IIB20:IIB22,CASE!$U$4)</f>
        <v>0</v>
      </c>
      <c r="IIC15" s="568" cm="1">
        <f t="array" ref="IIC15">INDEX(IIC20:IIC22,CASE!$U$4)</f>
        <v>0</v>
      </c>
      <c r="IID15" s="568" cm="1">
        <f t="array" ref="IID15">INDEX(IID20:IID22,CASE!$U$4)</f>
        <v>0</v>
      </c>
      <c r="IIE15" s="568" cm="1">
        <f t="array" ref="IIE15">INDEX(IIE20:IIE22,CASE!$U$4)</f>
        <v>0</v>
      </c>
      <c r="IIF15" s="568" cm="1">
        <f t="array" ref="IIF15">INDEX(IIF20:IIF22,CASE!$U$4)</f>
        <v>0</v>
      </c>
      <c r="IIG15" s="568" cm="1">
        <f t="array" ref="IIG15">INDEX(IIG20:IIG22,CASE!$U$4)</f>
        <v>0</v>
      </c>
      <c r="IIH15" s="568" cm="1">
        <f t="array" ref="IIH15">INDEX(IIH20:IIH22,CASE!$U$4)</f>
        <v>0</v>
      </c>
      <c r="III15" s="568" cm="1">
        <f t="array" ref="III15">INDEX(III20:III22,CASE!$U$4)</f>
        <v>0</v>
      </c>
      <c r="IIJ15" s="568" cm="1">
        <f t="array" ref="IIJ15">INDEX(IIJ20:IIJ22,CASE!$U$4)</f>
        <v>0</v>
      </c>
      <c r="IIK15" s="568" cm="1">
        <f t="array" ref="IIK15">INDEX(IIK20:IIK22,CASE!$U$4)</f>
        <v>0</v>
      </c>
      <c r="IIL15" s="568" cm="1">
        <f t="array" ref="IIL15">INDEX(IIL20:IIL22,CASE!$U$4)</f>
        <v>0</v>
      </c>
      <c r="IIM15" s="568" cm="1">
        <f t="array" ref="IIM15">INDEX(IIM20:IIM22,CASE!$U$4)</f>
        <v>0</v>
      </c>
      <c r="IIN15" s="568" cm="1">
        <f t="array" ref="IIN15">INDEX(IIN20:IIN22,CASE!$U$4)</f>
        <v>0</v>
      </c>
      <c r="IIO15" s="568" cm="1">
        <f t="array" ref="IIO15">INDEX(IIO20:IIO22,CASE!$U$4)</f>
        <v>0</v>
      </c>
      <c r="IIP15" s="568" cm="1">
        <f t="array" ref="IIP15">INDEX(IIP20:IIP22,CASE!$U$4)</f>
        <v>0</v>
      </c>
      <c r="IIQ15" s="568" cm="1">
        <f t="array" ref="IIQ15">INDEX(IIQ20:IIQ22,CASE!$U$4)</f>
        <v>0</v>
      </c>
      <c r="IIR15" s="568" cm="1">
        <f t="array" ref="IIR15">INDEX(IIR20:IIR22,CASE!$U$4)</f>
        <v>0</v>
      </c>
      <c r="IIS15" s="568" cm="1">
        <f t="array" ref="IIS15">INDEX(IIS20:IIS22,CASE!$U$4)</f>
        <v>0</v>
      </c>
      <c r="IIT15" s="568" cm="1">
        <f t="array" ref="IIT15">INDEX(IIT20:IIT22,CASE!$U$4)</f>
        <v>0</v>
      </c>
      <c r="IIU15" s="568" cm="1">
        <f t="array" ref="IIU15">INDEX(IIU20:IIU22,CASE!$U$4)</f>
        <v>0</v>
      </c>
      <c r="IIV15" s="568" cm="1">
        <f t="array" ref="IIV15">INDEX(IIV20:IIV22,CASE!$U$4)</f>
        <v>0</v>
      </c>
      <c r="IIW15" s="568" cm="1">
        <f t="array" ref="IIW15">INDEX(IIW20:IIW22,CASE!$U$4)</f>
        <v>0</v>
      </c>
      <c r="IIX15" s="568" cm="1">
        <f t="array" ref="IIX15">INDEX(IIX20:IIX22,CASE!$U$4)</f>
        <v>0</v>
      </c>
      <c r="IIY15" s="568" cm="1">
        <f t="array" ref="IIY15">INDEX(IIY20:IIY22,CASE!$U$4)</f>
        <v>0</v>
      </c>
      <c r="IIZ15" s="568" cm="1">
        <f t="array" ref="IIZ15">INDEX(IIZ20:IIZ22,CASE!$U$4)</f>
        <v>0</v>
      </c>
      <c r="IJA15" s="568" cm="1">
        <f t="array" ref="IJA15">INDEX(IJA20:IJA22,CASE!$U$4)</f>
        <v>0</v>
      </c>
      <c r="IJB15" s="568" cm="1">
        <f t="array" ref="IJB15">INDEX(IJB20:IJB22,CASE!$U$4)</f>
        <v>0</v>
      </c>
      <c r="IJC15" s="568" cm="1">
        <f t="array" ref="IJC15">INDEX(IJC20:IJC22,CASE!$U$4)</f>
        <v>0</v>
      </c>
      <c r="IJD15" s="568" cm="1">
        <f t="array" ref="IJD15">INDEX(IJD20:IJD22,CASE!$U$4)</f>
        <v>0</v>
      </c>
      <c r="IJE15" s="568" cm="1">
        <f t="array" ref="IJE15">INDEX(IJE20:IJE22,CASE!$U$4)</f>
        <v>0</v>
      </c>
      <c r="IJF15" s="568" cm="1">
        <f t="array" ref="IJF15">INDEX(IJF20:IJF22,CASE!$U$4)</f>
        <v>0</v>
      </c>
      <c r="IJG15" s="568" cm="1">
        <f t="array" ref="IJG15">INDEX(IJG20:IJG22,CASE!$U$4)</f>
        <v>0</v>
      </c>
      <c r="IJH15" s="568" cm="1">
        <f t="array" ref="IJH15">INDEX(IJH20:IJH22,CASE!$U$4)</f>
        <v>0</v>
      </c>
      <c r="IJI15" s="568" cm="1">
        <f t="array" ref="IJI15">INDEX(IJI20:IJI22,CASE!$U$4)</f>
        <v>0</v>
      </c>
      <c r="IJJ15" s="568" cm="1">
        <f t="array" ref="IJJ15">INDEX(IJJ20:IJJ22,CASE!$U$4)</f>
        <v>0</v>
      </c>
      <c r="IJK15" s="568" cm="1">
        <f t="array" ref="IJK15">INDEX(IJK20:IJK22,CASE!$U$4)</f>
        <v>0</v>
      </c>
      <c r="IJL15" s="568" cm="1">
        <f t="array" ref="IJL15">INDEX(IJL20:IJL22,CASE!$U$4)</f>
        <v>0</v>
      </c>
      <c r="IJM15" s="568" cm="1">
        <f t="array" ref="IJM15">INDEX(IJM20:IJM22,CASE!$U$4)</f>
        <v>0</v>
      </c>
      <c r="IJN15" s="568" cm="1">
        <f t="array" ref="IJN15">INDEX(IJN20:IJN22,CASE!$U$4)</f>
        <v>0</v>
      </c>
      <c r="IJO15" s="568" cm="1">
        <f t="array" ref="IJO15">INDEX(IJO20:IJO22,CASE!$U$4)</f>
        <v>0</v>
      </c>
      <c r="IJP15" s="568" cm="1">
        <f t="array" ref="IJP15">INDEX(IJP20:IJP22,CASE!$U$4)</f>
        <v>0</v>
      </c>
      <c r="IJQ15" s="568" cm="1">
        <f t="array" ref="IJQ15">INDEX(IJQ20:IJQ22,CASE!$U$4)</f>
        <v>0</v>
      </c>
      <c r="IJR15" s="568" cm="1">
        <f t="array" ref="IJR15">INDEX(IJR20:IJR22,CASE!$U$4)</f>
        <v>0</v>
      </c>
      <c r="IJS15" s="568" cm="1">
        <f t="array" ref="IJS15">INDEX(IJS20:IJS22,CASE!$U$4)</f>
        <v>0</v>
      </c>
      <c r="IJT15" s="568" cm="1">
        <f t="array" ref="IJT15">INDEX(IJT20:IJT22,CASE!$U$4)</f>
        <v>0</v>
      </c>
      <c r="IJU15" s="568" cm="1">
        <f t="array" ref="IJU15">INDEX(IJU20:IJU22,CASE!$U$4)</f>
        <v>0</v>
      </c>
      <c r="IJV15" s="568" cm="1">
        <f t="array" ref="IJV15">INDEX(IJV20:IJV22,CASE!$U$4)</f>
        <v>0</v>
      </c>
      <c r="IJW15" s="568" cm="1">
        <f t="array" ref="IJW15">INDEX(IJW20:IJW22,CASE!$U$4)</f>
        <v>0</v>
      </c>
      <c r="IJX15" s="568" cm="1">
        <f t="array" ref="IJX15">INDEX(IJX20:IJX22,CASE!$U$4)</f>
        <v>0</v>
      </c>
      <c r="IJY15" s="568" cm="1">
        <f t="array" ref="IJY15">INDEX(IJY20:IJY22,CASE!$U$4)</f>
        <v>0</v>
      </c>
      <c r="IJZ15" s="568" cm="1">
        <f t="array" ref="IJZ15">INDEX(IJZ20:IJZ22,CASE!$U$4)</f>
        <v>0</v>
      </c>
      <c r="IKA15" s="568" cm="1">
        <f t="array" ref="IKA15">INDEX(IKA20:IKA22,CASE!$U$4)</f>
        <v>0</v>
      </c>
      <c r="IKB15" s="568" cm="1">
        <f t="array" ref="IKB15">INDEX(IKB20:IKB22,CASE!$U$4)</f>
        <v>0</v>
      </c>
      <c r="IKC15" s="568" cm="1">
        <f t="array" ref="IKC15">INDEX(IKC20:IKC22,CASE!$U$4)</f>
        <v>0</v>
      </c>
      <c r="IKD15" s="568" cm="1">
        <f t="array" ref="IKD15">INDEX(IKD20:IKD22,CASE!$U$4)</f>
        <v>0</v>
      </c>
      <c r="IKE15" s="568" cm="1">
        <f t="array" ref="IKE15">INDEX(IKE20:IKE22,CASE!$U$4)</f>
        <v>0</v>
      </c>
      <c r="IKF15" s="568" cm="1">
        <f t="array" ref="IKF15">INDEX(IKF20:IKF22,CASE!$U$4)</f>
        <v>0</v>
      </c>
      <c r="IKG15" s="568" cm="1">
        <f t="array" ref="IKG15">INDEX(IKG20:IKG22,CASE!$U$4)</f>
        <v>0</v>
      </c>
      <c r="IKH15" s="568" cm="1">
        <f t="array" ref="IKH15">INDEX(IKH20:IKH22,CASE!$U$4)</f>
        <v>0</v>
      </c>
      <c r="IKI15" s="568" cm="1">
        <f t="array" ref="IKI15">INDEX(IKI20:IKI22,CASE!$U$4)</f>
        <v>0</v>
      </c>
      <c r="IKJ15" s="568" cm="1">
        <f t="array" ref="IKJ15">INDEX(IKJ20:IKJ22,CASE!$U$4)</f>
        <v>0</v>
      </c>
      <c r="IKK15" s="568" cm="1">
        <f t="array" ref="IKK15">INDEX(IKK20:IKK22,CASE!$U$4)</f>
        <v>0</v>
      </c>
      <c r="IKL15" s="568" cm="1">
        <f t="array" ref="IKL15">INDEX(IKL20:IKL22,CASE!$U$4)</f>
        <v>0</v>
      </c>
      <c r="IKM15" s="568" cm="1">
        <f t="array" ref="IKM15">INDEX(IKM20:IKM22,CASE!$U$4)</f>
        <v>0</v>
      </c>
      <c r="IKN15" s="568" cm="1">
        <f t="array" ref="IKN15">INDEX(IKN20:IKN22,CASE!$U$4)</f>
        <v>0</v>
      </c>
      <c r="IKO15" s="568" cm="1">
        <f t="array" ref="IKO15">INDEX(IKO20:IKO22,CASE!$U$4)</f>
        <v>0</v>
      </c>
      <c r="IKP15" s="568" cm="1">
        <f t="array" ref="IKP15">INDEX(IKP20:IKP22,CASE!$U$4)</f>
        <v>0</v>
      </c>
      <c r="IKQ15" s="568" cm="1">
        <f t="array" ref="IKQ15">INDEX(IKQ20:IKQ22,CASE!$U$4)</f>
        <v>0</v>
      </c>
      <c r="IKR15" s="568" cm="1">
        <f t="array" ref="IKR15">INDEX(IKR20:IKR22,CASE!$U$4)</f>
        <v>0</v>
      </c>
      <c r="IKS15" s="568" cm="1">
        <f t="array" ref="IKS15">INDEX(IKS20:IKS22,CASE!$U$4)</f>
        <v>0</v>
      </c>
      <c r="IKT15" s="568" cm="1">
        <f t="array" ref="IKT15">INDEX(IKT20:IKT22,CASE!$U$4)</f>
        <v>0</v>
      </c>
      <c r="IKU15" s="568" cm="1">
        <f t="array" ref="IKU15">INDEX(IKU20:IKU22,CASE!$U$4)</f>
        <v>0</v>
      </c>
      <c r="IKV15" s="568" cm="1">
        <f t="array" ref="IKV15">INDEX(IKV20:IKV22,CASE!$U$4)</f>
        <v>0</v>
      </c>
      <c r="IKW15" s="568" cm="1">
        <f t="array" ref="IKW15">INDEX(IKW20:IKW22,CASE!$U$4)</f>
        <v>0</v>
      </c>
      <c r="IKX15" s="568" cm="1">
        <f t="array" ref="IKX15">INDEX(IKX20:IKX22,CASE!$U$4)</f>
        <v>0</v>
      </c>
      <c r="IKY15" s="568" cm="1">
        <f t="array" ref="IKY15">INDEX(IKY20:IKY22,CASE!$U$4)</f>
        <v>0</v>
      </c>
      <c r="IKZ15" s="568" cm="1">
        <f t="array" ref="IKZ15">INDEX(IKZ20:IKZ22,CASE!$U$4)</f>
        <v>0</v>
      </c>
      <c r="ILA15" s="568" cm="1">
        <f t="array" ref="ILA15">INDEX(ILA20:ILA22,CASE!$U$4)</f>
        <v>0</v>
      </c>
      <c r="ILB15" s="568" cm="1">
        <f t="array" ref="ILB15">INDEX(ILB20:ILB22,CASE!$U$4)</f>
        <v>0</v>
      </c>
      <c r="ILC15" s="568" cm="1">
        <f t="array" ref="ILC15">INDEX(ILC20:ILC22,CASE!$U$4)</f>
        <v>0</v>
      </c>
      <c r="ILD15" s="568" cm="1">
        <f t="array" ref="ILD15">INDEX(ILD20:ILD22,CASE!$U$4)</f>
        <v>0</v>
      </c>
      <c r="ILE15" s="568" cm="1">
        <f t="array" ref="ILE15">INDEX(ILE20:ILE22,CASE!$U$4)</f>
        <v>0</v>
      </c>
      <c r="ILF15" s="568" cm="1">
        <f t="array" ref="ILF15">INDEX(ILF20:ILF22,CASE!$U$4)</f>
        <v>0</v>
      </c>
      <c r="ILG15" s="568" cm="1">
        <f t="array" ref="ILG15">INDEX(ILG20:ILG22,CASE!$U$4)</f>
        <v>0</v>
      </c>
      <c r="ILH15" s="568" cm="1">
        <f t="array" ref="ILH15">INDEX(ILH20:ILH22,CASE!$U$4)</f>
        <v>0</v>
      </c>
      <c r="ILI15" s="568" cm="1">
        <f t="array" ref="ILI15">INDEX(ILI20:ILI22,CASE!$U$4)</f>
        <v>0</v>
      </c>
      <c r="ILJ15" s="568" cm="1">
        <f t="array" ref="ILJ15">INDEX(ILJ20:ILJ22,CASE!$U$4)</f>
        <v>0</v>
      </c>
      <c r="ILK15" s="568" cm="1">
        <f t="array" ref="ILK15">INDEX(ILK20:ILK22,CASE!$U$4)</f>
        <v>0</v>
      </c>
      <c r="ILL15" s="568" cm="1">
        <f t="array" ref="ILL15">INDEX(ILL20:ILL22,CASE!$U$4)</f>
        <v>0</v>
      </c>
      <c r="ILM15" s="568" cm="1">
        <f t="array" ref="ILM15">INDEX(ILM20:ILM22,CASE!$U$4)</f>
        <v>0</v>
      </c>
      <c r="ILN15" s="568" cm="1">
        <f t="array" ref="ILN15">INDEX(ILN20:ILN22,CASE!$U$4)</f>
        <v>0</v>
      </c>
      <c r="ILO15" s="568" cm="1">
        <f t="array" ref="ILO15">INDEX(ILO20:ILO22,CASE!$U$4)</f>
        <v>0</v>
      </c>
      <c r="ILP15" s="568" cm="1">
        <f t="array" ref="ILP15">INDEX(ILP20:ILP22,CASE!$U$4)</f>
        <v>0</v>
      </c>
      <c r="ILQ15" s="568" cm="1">
        <f t="array" ref="ILQ15">INDEX(ILQ20:ILQ22,CASE!$U$4)</f>
        <v>0</v>
      </c>
      <c r="ILR15" s="568" cm="1">
        <f t="array" ref="ILR15">INDEX(ILR20:ILR22,CASE!$U$4)</f>
        <v>0</v>
      </c>
      <c r="ILS15" s="568" cm="1">
        <f t="array" ref="ILS15">INDEX(ILS20:ILS22,CASE!$U$4)</f>
        <v>0</v>
      </c>
      <c r="ILT15" s="568" cm="1">
        <f t="array" ref="ILT15">INDEX(ILT20:ILT22,CASE!$U$4)</f>
        <v>0</v>
      </c>
      <c r="ILU15" s="568" cm="1">
        <f t="array" ref="ILU15">INDEX(ILU20:ILU22,CASE!$U$4)</f>
        <v>0</v>
      </c>
      <c r="ILV15" s="568" cm="1">
        <f t="array" ref="ILV15">INDEX(ILV20:ILV22,CASE!$U$4)</f>
        <v>0</v>
      </c>
      <c r="ILW15" s="568" cm="1">
        <f t="array" ref="ILW15">INDEX(ILW20:ILW22,CASE!$U$4)</f>
        <v>0</v>
      </c>
      <c r="ILX15" s="568" cm="1">
        <f t="array" ref="ILX15">INDEX(ILX20:ILX22,CASE!$U$4)</f>
        <v>0</v>
      </c>
      <c r="ILY15" s="568" cm="1">
        <f t="array" ref="ILY15">INDEX(ILY20:ILY22,CASE!$U$4)</f>
        <v>0</v>
      </c>
      <c r="ILZ15" s="568" cm="1">
        <f t="array" ref="ILZ15">INDEX(ILZ20:ILZ22,CASE!$U$4)</f>
        <v>0</v>
      </c>
      <c r="IMA15" s="568" cm="1">
        <f t="array" ref="IMA15">INDEX(IMA20:IMA22,CASE!$U$4)</f>
        <v>0</v>
      </c>
      <c r="IMB15" s="568" cm="1">
        <f t="array" ref="IMB15">INDEX(IMB20:IMB22,CASE!$U$4)</f>
        <v>0</v>
      </c>
      <c r="IMC15" s="568" cm="1">
        <f t="array" ref="IMC15">INDEX(IMC20:IMC22,CASE!$U$4)</f>
        <v>0</v>
      </c>
      <c r="IMD15" s="568" cm="1">
        <f t="array" ref="IMD15">INDEX(IMD20:IMD22,CASE!$U$4)</f>
        <v>0</v>
      </c>
      <c r="IME15" s="568" cm="1">
        <f t="array" ref="IME15">INDEX(IME20:IME22,CASE!$U$4)</f>
        <v>0</v>
      </c>
      <c r="IMF15" s="568" cm="1">
        <f t="array" ref="IMF15">INDEX(IMF20:IMF22,CASE!$U$4)</f>
        <v>0</v>
      </c>
      <c r="IMG15" s="568" cm="1">
        <f t="array" ref="IMG15">INDEX(IMG20:IMG22,CASE!$U$4)</f>
        <v>0</v>
      </c>
      <c r="IMH15" s="568" cm="1">
        <f t="array" ref="IMH15">INDEX(IMH20:IMH22,CASE!$U$4)</f>
        <v>0</v>
      </c>
      <c r="IMI15" s="568" cm="1">
        <f t="array" ref="IMI15">INDEX(IMI20:IMI22,CASE!$U$4)</f>
        <v>0</v>
      </c>
      <c r="IMJ15" s="568" cm="1">
        <f t="array" ref="IMJ15">INDEX(IMJ20:IMJ22,CASE!$U$4)</f>
        <v>0</v>
      </c>
      <c r="IMK15" s="568" cm="1">
        <f t="array" ref="IMK15">INDEX(IMK20:IMK22,CASE!$U$4)</f>
        <v>0</v>
      </c>
      <c r="IML15" s="568" cm="1">
        <f t="array" ref="IML15">INDEX(IML20:IML22,CASE!$U$4)</f>
        <v>0</v>
      </c>
      <c r="IMM15" s="568" cm="1">
        <f t="array" ref="IMM15">INDEX(IMM20:IMM22,CASE!$U$4)</f>
        <v>0</v>
      </c>
      <c r="IMN15" s="568" cm="1">
        <f t="array" ref="IMN15">INDEX(IMN20:IMN22,CASE!$U$4)</f>
        <v>0</v>
      </c>
      <c r="IMO15" s="568" cm="1">
        <f t="array" ref="IMO15">INDEX(IMO20:IMO22,CASE!$U$4)</f>
        <v>0</v>
      </c>
      <c r="IMP15" s="568" cm="1">
        <f t="array" ref="IMP15">INDEX(IMP20:IMP22,CASE!$U$4)</f>
        <v>0</v>
      </c>
      <c r="IMQ15" s="568" cm="1">
        <f t="array" ref="IMQ15">INDEX(IMQ20:IMQ22,CASE!$U$4)</f>
        <v>0</v>
      </c>
      <c r="IMR15" s="568" cm="1">
        <f t="array" ref="IMR15">INDEX(IMR20:IMR22,CASE!$U$4)</f>
        <v>0</v>
      </c>
      <c r="IMS15" s="568" cm="1">
        <f t="array" ref="IMS15">INDEX(IMS20:IMS22,CASE!$U$4)</f>
        <v>0</v>
      </c>
      <c r="IMT15" s="568" cm="1">
        <f t="array" ref="IMT15">INDEX(IMT20:IMT22,CASE!$U$4)</f>
        <v>0</v>
      </c>
      <c r="IMU15" s="568" cm="1">
        <f t="array" ref="IMU15">INDEX(IMU20:IMU22,CASE!$U$4)</f>
        <v>0</v>
      </c>
      <c r="IMV15" s="568" cm="1">
        <f t="array" ref="IMV15">INDEX(IMV20:IMV22,CASE!$U$4)</f>
        <v>0</v>
      </c>
      <c r="IMW15" s="568" cm="1">
        <f t="array" ref="IMW15">INDEX(IMW20:IMW22,CASE!$U$4)</f>
        <v>0</v>
      </c>
      <c r="IMX15" s="568" cm="1">
        <f t="array" ref="IMX15">INDEX(IMX20:IMX22,CASE!$U$4)</f>
        <v>0</v>
      </c>
      <c r="IMY15" s="568" cm="1">
        <f t="array" ref="IMY15">INDEX(IMY20:IMY22,CASE!$U$4)</f>
        <v>0</v>
      </c>
      <c r="IMZ15" s="568" cm="1">
        <f t="array" ref="IMZ15">INDEX(IMZ20:IMZ22,CASE!$U$4)</f>
        <v>0</v>
      </c>
      <c r="INA15" s="568" cm="1">
        <f t="array" ref="INA15">INDEX(INA20:INA22,CASE!$U$4)</f>
        <v>0</v>
      </c>
      <c r="INB15" s="568" cm="1">
        <f t="array" ref="INB15">INDEX(INB20:INB22,CASE!$U$4)</f>
        <v>0</v>
      </c>
      <c r="INC15" s="568" cm="1">
        <f t="array" ref="INC15">INDEX(INC20:INC22,CASE!$U$4)</f>
        <v>0</v>
      </c>
      <c r="IND15" s="568" cm="1">
        <f t="array" ref="IND15">INDEX(IND20:IND22,CASE!$U$4)</f>
        <v>0</v>
      </c>
      <c r="INE15" s="568" cm="1">
        <f t="array" ref="INE15">INDEX(INE20:INE22,CASE!$U$4)</f>
        <v>0</v>
      </c>
      <c r="INF15" s="568" cm="1">
        <f t="array" ref="INF15">INDEX(INF20:INF22,CASE!$U$4)</f>
        <v>0</v>
      </c>
      <c r="ING15" s="568" cm="1">
        <f t="array" ref="ING15">INDEX(ING20:ING22,CASE!$U$4)</f>
        <v>0</v>
      </c>
      <c r="INH15" s="568" cm="1">
        <f t="array" ref="INH15">INDEX(INH20:INH22,CASE!$U$4)</f>
        <v>0</v>
      </c>
      <c r="INI15" s="568" cm="1">
        <f t="array" ref="INI15">INDEX(INI20:INI22,CASE!$U$4)</f>
        <v>0</v>
      </c>
      <c r="INJ15" s="568" cm="1">
        <f t="array" ref="INJ15">INDEX(INJ20:INJ22,CASE!$U$4)</f>
        <v>0</v>
      </c>
      <c r="INK15" s="568" cm="1">
        <f t="array" ref="INK15">INDEX(INK20:INK22,CASE!$U$4)</f>
        <v>0</v>
      </c>
      <c r="INL15" s="568" cm="1">
        <f t="array" ref="INL15">INDEX(INL20:INL22,CASE!$U$4)</f>
        <v>0</v>
      </c>
      <c r="INM15" s="568" cm="1">
        <f t="array" ref="INM15">INDEX(INM20:INM22,CASE!$U$4)</f>
        <v>0</v>
      </c>
      <c r="INN15" s="568" cm="1">
        <f t="array" ref="INN15">INDEX(INN20:INN22,CASE!$U$4)</f>
        <v>0</v>
      </c>
      <c r="INO15" s="568" cm="1">
        <f t="array" ref="INO15">INDEX(INO20:INO22,CASE!$U$4)</f>
        <v>0</v>
      </c>
      <c r="INP15" s="568" cm="1">
        <f t="array" ref="INP15">INDEX(INP20:INP22,CASE!$U$4)</f>
        <v>0</v>
      </c>
      <c r="INQ15" s="568" cm="1">
        <f t="array" ref="INQ15">INDEX(INQ20:INQ22,CASE!$U$4)</f>
        <v>0</v>
      </c>
      <c r="INR15" s="568" cm="1">
        <f t="array" ref="INR15">INDEX(INR20:INR22,CASE!$U$4)</f>
        <v>0</v>
      </c>
      <c r="INS15" s="568" cm="1">
        <f t="array" ref="INS15">INDEX(INS20:INS22,CASE!$U$4)</f>
        <v>0</v>
      </c>
      <c r="INT15" s="568" cm="1">
        <f t="array" ref="INT15">INDEX(INT20:INT22,CASE!$U$4)</f>
        <v>0</v>
      </c>
      <c r="INU15" s="568" cm="1">
        <f t="array" ref="INU15">INDEX(INU20:INU22,CASE!$U$4)</f>
        <v>0</v>
      </c>
      <c r="INV15" s="568" cm="1">
        <f t="array" ref="INV15">INDEX(INV20:INV22,CASE!$U$4)</f>
        <v>0</v>
      </c>
      <c r="INW15" s="568" cm="1">
        <f t="array" ref="INW15">INDEX(INW20:INW22,CASE!$U$4)</f>
        <v>0</v>
      </c>
      <c r="INX15" s="568" cm="1">
        <f t="array" ref="INX15">INDEX(INX20:INX22,CASE!$U$4)</f>
        <v>0</v>
      </c>
      <c r="INY15" s="568" cm="1">
        <f t="array" ref="INY15">INDEX(INY20:INY22,CASE!$U$4)</f>
        <v>0</v>
      </c>
      <c r="INZ15" s="568" cm="1">
        <f t="array" ref="INZ15">INDEX(INZ20:INZ22,CASE!$U$4)</f>
        <v>0</v>
      </c>
      <c r="IOA15" s="568" cm="1">
        <f t="array" ref="IOA15">INDEX(IOA20:IOA22,CASE!$U$4)</f>
        <v>0</v>
      </c>
      <c r="IOB15" s="568" cm="1">
        <f t="array" ref="IOB15">INDEX(IOB20:IOB22,CASE!$U$4)</f>
        <v>0</v>
      </c>
      <c r="IOC15" s="568" cm="1">
        <f t="array" ref="IOC15">INDEX(IOC20:IOC22,CASE!$U$4)</f>
        <v>0</v>
      </c>
      <c r="IOD15" s="568" cm="1">
        <f t="array" ref="IOD15">INDEX(IOD20:IOD22,CASE!$U$4)</f>
        <v>0</v>
      </c>
      <c r="IOE15" s="568" cm="1">
        <f t="array" ref="IOE15">INDEX(IOE20:IOE22,CASE!$U$4)</f>
        <v>0</v>
      </c>
      <c r="IOF15" s="568" cm="1">
        <f t="array" ref="IOF15">INDEX(IOF20:IOF22,CASE!$U$4)</f>
        <v>0</v>
      </c>
      <c r="IOG15" s="568" cm="1">
        <f t="array" ref="IOG15">INDEX(IOG20:IOG22,CASE!$U$4)</f>
        <v>0</v>
      </c>
      <c r="IOH15" s="568" cm="1">
        <f t="array" ref="IOH15">INDEX(IOH20:IOH22,CASE!$U$4)</f>
        <v>0</v>
      </c>
      <c r="IOI15" s="568" cm="1">
        <f t="array" ref="IOI15">INDEX(IOI20:IOI22,CASE!$U$4)</f>
        <v>0</v>
      </c>
      <c r="IOJ15" s="568" cm="1">
        <f t="array" ref="IOJ15">INDEX(IOJ20:IOJ22,CASE!$U$4)</f>
        <v>0</v>
      </c>
      <c r="IOK15" s="568" cm="1">
        <f t="array" ref="IOK15">INDEX(IOK20:IOK22,CASE!$U$4)</f>
        <v>0</v>
      </c>
      <c r="IOL15" s="568" cm="1">
        <f t="array" ref="IOL15">INDEX(IOL20:IOL22,CASE!$U$4)</f>
        <v>0</v>
      </c>
      <c r="IOM15" s="568" cm="1">
        <f t="array" ref="IOM15">INDEX(IOM20:IOM22,CASE!$U$4)</f>
        <v>0</v>
      </c>
      <c r="ION15" s="568" cm="1">
        <f t="array" ref="ION15">INDEX(ION20:ION22,CASE!$U$4)</f>
        <v>0</v>
      </c>
      <c r="IOO15" s="568" cm="1">
        <f t="array" ref="IOO15">INDEX(IOO20:IOO22,CASE!$U$4)</f>
        <v>0</v>
      </c>
      <c r="IOP15" s="568" cm="1">
        <f t="array" ref="IOP15">INDEX(IOP20:IOP22,CASE!$U$4)</f>
        <v>0</v>
      </c>
      <c r="IOQ15" s="568" cm="1">
        <f t="array" ref="IOQ15">INDEX(IOQ20:IOQ22,CASE!$U$4)</f>
        <v>0</v>
      </c>
      <c r="IOR15" s="568" cm="1">
        <f t="array" ref="IOR15">INDEX(IOR20:IOR22,CASE!$U$4)</f>
        <v>0</v>
      </c>
      <c r="IOS15" s="568" cm="1">
        <f t="array" ref="IOS15">INDEX(IOS20:IOS22,CASE!$U$4)</f>
        <v>0</v>
      </c>
      <c r="IOT15" s="568" cm="1">
        <f t="array" ref="IOT15">INDEX(IOT20:IOT22,CASE!$U$4)</f>
        <v>0</v>
      </c>
      <c r="IOU15" s="568" cm="1">
        <f t="array" ref="IOU15">INDEX(IOU20:IOU22,CASE!$U$4)</f>
        <v>0</v>
      </c>
      <c r="IOV15" s="568" cm="1">
        <f t="array" ref="IOV15">INDEX(IOV20:IOV22,CASE!$U$4)</f>
        <v>0</v>
      </c>
      <c r="IOW15" s="568" cm="1">
        <f t="array" ref="IOW15">INDEX(IOW20:IOW22,CASE!$U$4)</f>
        <v>0</v>
      </c>
      <c r="IOX15" s="568" cm="1">
        <f t="array" ref="IOX15">INDEX(IOX20:IOX22,CASE!$U$4)</f>
        <v>0</v>
      </c>
      <c r="IOY15" s="568" cm="1">
        <f t="array" ref="IOY15">INDEX(IOY20:IOY22,CASE!$U$4)</f>
        <v>0</v>
      </c>
      <c r="IOZ15" s="568" cm="1">
        <f t="array" ref="IOZ15">INDEX(IOZ20:IOZ22,CASE!$U$4)</f>
        <v>0</v>
      </c>
      <c r="IPA15" s="568" cm="1">
        <f t="array" ref="IPA15">INDEX(IPA20:IPA22,CASE!$U$4)</f>
        <v>0</v>
      </c>
      <c r="IPB15" s="568" cm="1">
        <f t="array" ref="IPB15">INDEX(IPB20:IPB22,CASE!$U$4)</f>
        <v>0</v>
      </c>
      <c r="IPC15" s="568" cm="1">
        <f t="array" ref="IPC15">INDEX(IPC20:IPC22,CASE!$U$4)</f>
        <v>0</v>
      </c>
      <c r="IPD15" s="568" cm="1">
        <f t="array" ref="IPD15">INDEX(IPD20:IPD22,CASE!$U$4)</f>
        <v>0</v>
      </c>
      <c r="IPE15" s="568" cm="1">
        <f t="array" ref="IPE15">INDEX(IPE20:IPE22,CASE!$U$4)</f>
        <v>0</v>
      </c>
      <c r="IPF15" s="568" cm="1">
        <f t="array" ref="IPF15">INDEX(IPF20:IPF22,CASE!$U$4)</f>
        <v>0</v>
      </c>
      <c r="IPG15" s="568" cm="1">
        <f t="array" ref="IPG15">INDEX(IPG20:IPG22,CASE!$U$4)</f>
        <v>0</v>
      </c>
      <c r="IPH15" s="568" cm="1">
        <f t="array" ref="IPH15">INDEX(IPH20:IPH22,CASE!$U$4)</f>
        <v>0</v>
      </c>
      <c r="IPI15" s="568" cm="1">
        <f t="array" ref="IPI15">INDEX(IPI20:IPI22,CASE!$U$4)</f>
        <v>0</v>
      </c>
      <c r="IPJ15" s="568" cm="1">
        <f t="array" ref="IPJ15">INDEX(IPJ20:IPJ22,CASE!$U$4)</f>
        <v>0</v>
      </c>
      <c r="IPK15" s="568" cm="1">
        <f t="array" ref="IPK15">INDEX(IPK20:IPK22,CASE!$U$4)</f>
        <v>0</v>
      </c>
      <c r="IPL15" s="568" cm="1">
        <f t="array" ref="IPL15">INDEX(IPL20:IPL22,CASE!$U$4)</f>
        <v>0</v>
      </c>
      <c r="IPM15" s="568" cm="1">
        <f t="array" ref="IPM15">INDEX(IPM20:IPM22,CASE!$U$4)</f>
        <v>0</v>
      </c>
      <c r="IPN15" s="568" cm="1">
        <f t="array" ref="IPN15">INDEX(IPN20:IPN22,CASE!$U$4)</f>
        <v>0</v>
      </c>
      <c r="IPO15" s="568" cm="1">
        <f t="array" ref="IPO15">INDEX(IPO20:IPO22,CASE!$U$4)</f>
        <v>0</v>
      </c>
      <c r="IPP15" s="568" cm="1">
        <f t="array" ref="IPP15">INDEX(IPP20:IPP22,CASE!$U$4)</f>
        <v>0</v>
      </c>
      <c r="IPQ15" s="568" cm="1">
        <f t="array" ref="IPQ15">INDEX(IPQ20:IPQ22,CASE!$U$4)</f>
        <v>0</v>
      </c>
      <c r="IPR15" s="568" cm="1">
        <f t="array" ref="IPR15">INDEX(IPR20:IPR22,CASE!$U$4)</f>
        <v>0</v>
      </c>
      <c r="IPS15" s="568" cm="1">
        <f t="array" ref="IPS15">INDEX(IPS20:IPS22,CASE!$U$4)</f>
        <v>0</v>
      </c>
      <c r="IPT15" s="568" cm="1">
        <f t="array" ref="IPT15">INDEX(IPT20:IPT22,CASE!$U$4)</f>
        <v>0</v>
      </c>
      <c r="IPU15" s="568" cm="1">
        <f t="array" ref="IPU15">INDEX(IPU20:IPU22,CASE!$U$4)</f>
        <v>0</v>
      </c>
      <c r="IPV15" s="568" cm="1">
        <f t="array" ref="IPV15">INDEX(IPV20:IPV22,CASE!$U$4)</f>
        <v>0</v>
      </c>
      <c r="IPW15" s="568" cm="1">
        <f t="array" ref="IPW15">INDEX(IPW20:IPW22,CASE!$U$4)</f>
        <v>0</v>
      </c>
      <c r="IPX15" s="568" cm="1">
        <f t="array" ref="IPX15">INDEX(IPX20:IPX22,CASE!$U$4)</f>
        <v>0</v>
      </c>
      <c r="IPY15" s="568" cm="1">
        <f t="array" ref="IPY15">INDEX(IPY20:IPY22,CASE!$U$4)</f>
        <v>0</v>
      </c>
      <c r="IPZ15" s="568" cm="1">
        <f t="array" ref="IPZ15">INDEX(IPZ20:IPZ22,CASE!$U$4)</f>
        <v>0</v>
      </c>
      <c r="IQA15" s="568" cm="1">
        <f t="array" ref="IQA15">INDEX(IQA20:IQA22,CASE!$U$4)</f>
        <v>0</v>
      </c>
      <c r="IQB15" s="568" cm="1">
        <f t="array" ref="IQB15">INDEX(IQB20:IQB22,CASE!$U$4)</f>
        <v>0</v>
      </c>
      <c r="IQC15" s="568" cm="1">
        <f t="array" ref="IQC15">INDEX(IQC20:IQC22,CASE!$U$4)</f>
        <v>0</v>
      </c>
      <c r="IQD15" s="568" cm="1">
        <f t="array" ref="IQD15">INDEX(IQD20:IQD22,CASE!$U$4)</f>
        <v>0</v>
      </c>
      <c r="IQE15" s="568" cm="1">
        <f t="array" ref="IQE15">INDEX(IQE20:IQE22,CASE!$U$4)</f>
        <v>0</v>
      </c>
      <c r="IQF15" s="568" cm="1">
        <f t="array" ref="IQF15">INDEX(IQF20:IQF22,CASE!$U$4)</f>
        <v>0</v>
      </c>
      <c r="IQG15" s="568" cm="1">
        <f t="array" ref="IQG15">INDEX(IQG20:IQG22,CASE!$U$4)</f>
        <v>0</v>
      </c>
      <c r="IQH15" s="568" cm="1">
        <f t="array" ref="IQH15">INDEX(IQH20:IQH22,CASE!$U$4)</f>
        <v>0</v>
      </c>
      <c r="IQI15" s="568" cm="1">
        <f t="array" ref="IQI15">INDEX(IQI20:IQI22,CASE!$U$4)</f>
        <v>0</v>
      </c>
      <c r="IQJ15" s="568" cm="1">
        <f t="array" ref="IQJ15">INDEX(IQJ20:IQJ22,CASE!$U$4)</f>
        <v>0</v>
      </c>
      <c r="IQK15" s="568" cm="1">
        <f t="array" ref="IQK15">INDEX(IQK20:IQK22,CASE!$U$4)</f>
        <v>0</v>
      </c>
      <c r="IQL15" s="568" cm="1">
        <f t="array" ref="IQL15">INDEX(IQL20:IQL22,CASE!$U$4)</f>
        <v>0</v>
      </c>
      <c r="IQM15" s="568" cm="1">
        <f t="array" ref="IQM15">INDEX(IQM20:IQM22,CASE!$U$4)</f>
        <v>0</v>
      </c>
      <c r="IQN15" s="568" cm="1">
        <f t="array" ref="IQN15">INDEX(IQN20:IQN22,CASE!$U$4)</f>
        <v>0</v>
      </c>
      <c r="IQO15" s="568" cm="1">
        <f t="array" ref="IQO15">INDEX(IQO20:IQO22,CASE!$U$4)</f>
        <v>0</v>
      </c>
      <c r="IQP15" s="568" cm="1">
        <f t="array" ref="IQP15">INDEX(IQP20:IQP22,CASE!$U$4)</f>
        <v>0</v>
      </c>
      <c r="IQQ15" s="568" cm="1">
        <f t="array" ref="IQQ15">INDEX(IQQ20:IQQ22,CASE!$U$4)</f>
        <v>0</v>
      </c>
      <c r="IQR15" s="568" cm="1">
        <f t="array" ref="IQR15">INDEX(IQR20:IQR22,CASE!$U$4)</f>
        <v>0</v>
      </c>
      <c r="IQS15" s="568" cm="1">
        <f t="array" ref="IQS15">INDEX(IQS20:IQS22,CASE!$U$4)</f>
        <v>0</v>
      </c>
      <c r="IQT15" s="568" cm="1">
        <f t="array" ref="IQT15">INDEX(IQT20:IQT22,CASE!$U$4)</f>
        <v>0</v>
      </c>
      <c r="IQU15" s="568" cm="1">
        <f t="array" ref="IQU15">INDEX(IQU20:IQU22,CASE!$U$4)</f>
        <v>0</v>
      </c>
      <c r="IQV15" s="568" cm="1">
        <f t="array" ref="IQV15">INDEX(IQV20:IQV22,CASE!$U$4)</f>
        <v>0</v>
      </c>
      <c r="IQW15" s="568" cm="1">
        <f t="array" ref="IQW15">INDEX(IQW20:IQW22,CASE!$U$4)</f>
        <v>0</v>
      </c>
      <c r="IQX15" s="568" cm="1">
        <f t="array" ref="IQX15">INDEX(IQX20:IQX22,CASE!$U$4)</f>
        <v>0</v>
      </c>
      <c r="IQY15" s="568" cm="1">
        <f t="array" ref="IQY15">INDEX(IQY20:IQY22,CASE!$U$4)</f>
        <v>0</v>
      </c>
      <c r="IQZ15" s="568" cm="1">
        <f t="array" ref="IQZ15">INDEX(IQZ20:IQZ22,CASE!$U$4)</f>
        <v>0</v>
      </c>
      <c r="IRA15" s="568" cm="1">
        <f t="array" ref="IRA15">INDEX(IRA20:IRA22,CASE!$U$4)</f>
        <v>0</v>
      </c>
      <c r="IRB15" s="568" cm="1">
        <f t="array" ref="IRB15">INDEX(IRB20:IRB22,CASE!$U$4)</f>
        <v>0</v>
      </c>
      <c r="IRC15" s="568" cm="1">
        <f t="array" ref="IRC15">INDEX(IRC20:IRC22,CASE!$U$4)</f>
        <v>0</v>
      </c>
      <c r="IRD15" s="568" cm="1">
        <f t="array" ref="IRD15">INDEX(IRD20:IRD22,CASE!$U$4)</f>
        <v>0</v>
      </c>
      <c r="IRE15" s="568" cm="1">
        <f t="array" ref="IRE15">INDEX(IRE20:IRE22,CASE!$U$4)</f>
        <v>0</v>
      </c>
      <c r="IRF15" s="568" cm="1">
        <f t="array" ref="IRF15">INDEX(IRF20:IRF22,CASE!$U$4)</f>
        <v>0</v>
      </c>
      <c r="IRG15" s="568" cm="1">
        <f t="array" ref="IRG15">INDEX(IRG20:IRG22,CASE!$U$4)</f>
        <v>0</v>
      </c>
      <c r="IRH15" s="568" cm="1">
        <f t="array" ref="IRH15">INDEX(IRH20:IRH22,CASE!$U$4)</f>
        <v>0</v>
      </c>
      <c r="IRI15" s="568" cm="1">
        <f t="array" ref="IRI15">INDEX(IRI20:IRI22,CASE!$U$4)</f>
        <v>0</v>
      </c>
      <c r="IRJ15" s="568" cm="1">
        <f t="array" ref="IRJ15">INDEX(IRJ20:IRJ22,CASE!$U$4)</f>
        <v>0</v>
      </c>
      <c r="IRK15" s="568" cm="1">
        <f t="array" ref="IRK15">INDEX(IRK20:IRK22,CASE!$U$4)</f>
        <v>0</v>
      </c>
      <c r="IRL15" s="568" cm="1">
        <f t="array" ref="IRL15">INDEX(IRL20:IRL22,CASE!$U$4)</f>
        <v>0</v>
      </c>
      <c r="IRM15" s="568" cm="1">
        <f t="array" ref="IRM15">INDEX(IRM20:IRM22,CASE!$U$4)</f>
        <v>0</v>
      </c>
      <c r="IRN15" s="568" cm="1">
        <f t="array" ref="IRN15">INDEX(IRN20:IRN22,CASE!$U$4)</f>
        <v>0</v>
      </c>
      <c r="IRO15" s="568" cm="1">
        <f t="array" ref="IRO15">INDEX(IRO20:IRO22,CASE!$U$4)</f>
        <v>0</v>
      </c>
      <c r="IRP15" s="568" cm="1">
        <f t="array" ref="IRP15">INDEX(IRP20:IRP22,CASE!$U$4)</f>
        <v>0</v>
      </c>
      <c r="IRQ15" s="568" cm="1">
        <f t="array" ref="IRQ15">INDEX(IRQ20:IRQ22,CASE!$U$4)</f>
        <v>0</v>
      </c>
      <c r="IRR15" s="568" cm="1">
        <f t="array" ref="IRR15">INDEX(IRR20:IRR22,CASE!$U$4)</f>
        <v>0</v>
      </c>
      <c r="IRS15" s="568" cm="1">
        <f t="array" ref="IRS15">INDEX(IRS20:IRS22,CASE!$U$4)</f>
        <v>0</v>
      </c>
      <c r="IRT15" s="568" cm="1">
        <f t="array" ref="IRT15">INDEX(IRT20:IRT22,CASE!$U$4)</f>
        <v>0</v>
      </c>
      <c r="IRU15" s="568" cm="1">
        <f t="array" ref="IRU15">INDEX(IRU20:IRU22,CASE!$U$4)</f>
        <v>0</v>
      </c>
      <c r="IRV15" s="568" cm="1">
        <f t="array" ref="IRV15">INDEX(IRV20:IRV22,CASE!$U$4)</f>
        <v>0</v>
      </c>
      <c r="IRW15" s="568" cm="1">
        <f t="array" ref="IRW15">INDEX(IRW20:IRW22,CASE!$U$4)</f>
        <v>0</v>
      </c>
      <c r="IRX15" s="568" cm="1">
        <f t="array" ref="IRX15">INDEX(IRX20:IRX22,CASE!$U$4)</f>
        <v>0</v>
      </c>
      <c r="IRY15" s="568" cm="1">
        <f t="array" ref="IRY15">INDEX(IRY20:IRY22,CASE!$U$4)</f>
        <v>0</v>
      </c>
      <c r="IRZ15" s="568" cm="1">
        <f t="array" ref="IRZ15">INDEX(IRZ20:IRZ22,CASE!$U$4)</f>
        <v>0</v>
      </c>
      <c r="ISA15" s="568" cm="1">
        <f t="array" ref="ISA15">INDEX(ISA20:ISA22,CASE!$U$4)</f>
        <v>0</v>
      </c>
      <c r="ISB15" s="568" cm="1">
        <f t="array" ref="ISB15">INDEX(ISB20:ISB22,CASE!$U$4)</f>
        <v>0</v>
      </c>
      <c r="ISC15" s="568" cm="1">
        <f t="array" ref="ISC15">INDEX(ISC20:ISC22,CASE!$U$4)</f>
        <v>0</v>
      </c>
      <c r="ISD15" s="568" cm="1">
        <f t="array" ref="ISD15">INDEX(ISD20:ISD22,CASE!$U$4)</f>
        <v>0</v>
      </c>
      <c r="ISE15" s="568" cm="1">
        <f t="array" ref="ISE15">INDEX(ISE20:ISE22,CASE!$U$4)</f>
        <v>0</v>
      </c>
      <c r="ISF15" s="568" cm="1">
        <f t="array" ref="ISF15">INDEX(ISF20:ISF22,CASE!$U$4)</f>
        <v>0</v>
      </c>
      <c r="ISG15" s="568" cm="1">
        <f t="array" ref="ISG15">INDEX(ISG20:ISG22,CASE!$U$4)</f>
        <v>0</v>
      </c>
      <c r="ISH15" s="568" cm="1">
        <f t="array" ref="ISH15">INDEX(ISH20:ISH22,CASE!$U$4)</f>
        <v>0</v>
      </c>
      <c r="ISI15" s="568" cm="1">
        <f t="array" ref="ISI15">INDEX(ISI20:ISI22,CASE!$U$4)</f>
        <v>0</v>
      </c>
      <c r="ISJ15" s="568" cm="1">
        <f t="array" ref="ISJ15">INDEX(ISJ20:ISJ22,CASE!$U$4)</f>
        <v>0</v>
      </c>
      <c r="ISK15" s="568" cm="1">
        <f t="array" ref="ISK15">INDEX(ISK20:ISK22,CASE!$U$4)</f>
        <v>0</v>
      </c>
      <c r="ISL15" s="568" cm="1">
        <f t="array" ref="ISL15">INDEX(ISL20:ISL22,CASE!$U$4)</f>
        <v>0</v>
      </c>
      <c r="ISM15" s="568" cm="1">
        <f t="array" ref="ISM15">INDEX(ISM20:ISM22,CASE!$U$4)</f>
        <v>0</v>
      </c>
      <c r="ISN15" s="568" cm="1">
        <f t="array" ref="ISN15">INDEX(ISN20:ISN22,CASE!$U$4)</f>
        <v>0</v>
      </c>
      <c r="ISO15" s="568" cm="1">
        <f t="array" ref="ISO15">INDEX(ISO20:ISO22,CASE!$U$4)</f>
        <v>0</v>
      </c>
      <c r="ISP15" s="568" cm="1">
        <f t="array" ref="ISP15">INDEX(ISP20:ISP22,CASE!$U$4)</f>
        <v>0</v>
      </c>
      <c r="ISQ15" s="568" cm="1">
        <f t="array" ref="ISQ15">INDEX(ISQ20:ISQ22,CASE!$U$4)</f>
        <v>0</v>
      </c>
      <c r="ISR15" s="568" cm="1">
        <f t="array" ref="ISR15">INDEX(ISR20:ISR22,CASE!$U$4)</f>
        <v>0</v>
      </c>
      <c r="ISS15" s="568" cm="1">
        <f t="array" ref="ISS15">INDEX(ISS20:ISS22,CASE!$U$4)</f>
        <v>0</v>
      </c>
      <c r="IST15" s="568" cm="1">
        <f t="array" ref="IST15">INDEX(IST20:IST22,CASE!$U$4)</f>
        <v>0</v>
      </c>
      <c r="ISU15" s="568" cm="1">
        <f t="array" ref="ISU15">INDEX(ISU20:ISU22,CASE!$U$4)</f>
        <v>0</v>
      </c>
      <c r="ISV15" s="568" cm="1">
        <f t="array" ref="ISV15">INDEX(ISV20:ISV22,CASE!$U$4)</f>
        <v>0</v>
      </c>
      <c r="ISW15" s="568" cm="1">
        <f t="array" ref="ISW15">INDEX(ISW20:ISW22,CASE!$U$4)</f>
        <v>0</v>
      </c>
      <c r="ISX15" s="568" cm="1">
        <f t="array" ref="ISX15">INDEX(ISX20:ISX22,CASE!$U$4)</f>
        <v>0</v>
      </c>
      <c r="ISY15" s="568" cm="1">
        <f t="array" ref="ISY15">INDEX(ISY20:ISY22,CASE!$U$4)</f>
        <v>0</v>
      </c>
      <c r="ISZ15" s="568" cm="1">
        <f t="array" ref="ISZ15">INDEX(ISZ20:ISZ22,CASE!$U$4)</f>
        <v>0</v>
      </c>
      <c r="ITA15" s="568" cm="1">
        <f t="array" ref="ITA15">INDEX(ITA20:ITA22,CASE!$U$4)</f>
        <v>0</v>
      </c>
      <c r="ITB15" s="568" cm="1">
        <f t="array" ref="ITB15">INDEX(ITB20:ITB22,CASE!$U$4)</f>
        <v>0</v>
      </c>
      <c r="ITC15" s="568" cm="1">
        <f t="array" ref="ITC15">INDEX(ITC20:ITC22,CASE!$U$4)</f>
        <v>0</v>
      </c>
      <c r="ITD15" s="568" cm="1">
        <f t="array" ref="ITD15">INDEX(ITD20:ITD22,CASE!$U$4)</f>
        <v>0</v>
      </c>
      <c r="ITE15" s="568" cm="1">
        <f t="array" ref="ITE15">INDEX(ITE20:ITE22,CASE!$U$4)</f>
        <v>0</v>
      </c>
      <c r="ITF15" s="568" cm="1">
        <f t="array" ref="ITF15">INDEX(ITF20:ITF22,CASE!$U$4)</f>
        <v>0</v>
      </c>
      <c r="ITG15" s="568" cm="1">
        <f t="array" ref="ITG15">INDEX(ITG20:ITG22,CASE!$U$4)</f>
        <v>0</v>
      </c>
      <c r="ITH15" s="568" cm="1">
        <f t="array" ref="ITH15">INDEX(ITH20:ITH22,CASE!$U$4)</f>
        <v>0</v>
      </c>
      <c r="ITI15" s="568" cm="1">
        <f t="array" ref="ITI15">INDEX(ITI20:ITI22,CASE!$U$4)</f>
        <v>0</v>
      </c>
      <c r="ITJ15" s="568" cm="1">
        <f t="array" ref="ITJ15">INDEX(ITJ20:ITJ22,CASE!$U$4)</f>
        <v>0</v>
      </c>
      <c r="ITK15" s="568" cm="1">
        <f t="array" ref="ITK15">INDEX(ITK20:ITK22,CASE!$U$4)</f>
        <v>0</v>
      </c>
      <c r="ITL15" s="568" cm="1">
        <f t="array" ref="ITL15">INDEX(ITL20:ITL22,CASE!$U$4)</f>
        <v>0</v>
      </c>
      <c r="ITM15" s="568" cm="1">
        <f t="array" ref="ITM15">INDEX(ITM20:ITM22,CASE!$U$4)</f>
        <v>0</v>
      </c>
      <c r="ITN15" s="568" cm="1">
        <f t="array" ref="ITN15">INDEX(ITN20:ITN22,CASE!$U$4)</f>
        <v>0</v>
      </c>
      <c r="ITO15" s="568" cm="1">
        <f t="array" ref="ITO15">INDEX(ITO20:ITO22,CASE!$U$4)</f>
        <v>0</v>
      </c>
      <c r="ITP15" s="568" cm="1">
        <f t="array" ref="ITP15">INDEX(ITP20:ITP22,CASE!$U$4)</f>
        <v>0</v>
      </c>
      <c r="ITQ15" s="568" cm="1">
        <f t="array" ref="ITQ15">INDEX(ITQ20:ITQ22,CASE!$U$4)</f>
        <v>0</v>
      </c>
      <c r="ITR15" s="568" cm="1">
        <f t="array" ref="ITR15">INDEX(ITR20:ITR22,CASE!$U$4)</f>
        <v>0</v>
      </c>
      <c r="ITS15" s="568" cm="1">
        <f t="array" ref="ITS15">INDEX(ITS20:ITS22,CASE!$U$4)</f>
        <v>0</v>
      </c>
      <c r="ITT15" s="568" cm="1">
        <f t="array" ref="ITT15">INDEX(ITT20:ITT22,CASE!$U$4)</f>
        <v>0</v>
      </c>
      <c r="ITU15" s="568" cm="1">
        <f t="array" ref="ITU15">INDEX(ITU20:ITU22,CASE!$U$4)</f>
        <v>0</v>
      </c>
      <c r="ITV15" s="568" cm="1">
        <f t="array" ref="ITV15">INDEX(ITV20:ITV22,CASE!$U$4)</f>
        <v>0</v>
      </c>
      <c r="ITW15" s="568" cm="1">
        <f t="array" ref="ITW15">INDEX(ITW20:ITW22,CASE!$U$4)</f>
        <v>0</v>
      </c>
      <c r="ITX15" s="568" cm="1">
        <f t="array" ref="ITX15">INDEX(ITX20:ITX22,CASE!$U$4)</f>
        <v>0</v>
      </c>
      <c r="ITY15" s="568" cm="1">
        <f t="array" ref="ITY15">INDEX(ITY20:ITY22,CASE!$U$4)</f>
        <v>0</v>
      </c>
      <c r="ITZ15" s="568" cm="1">
        <f t="array" ref="ITZ15">INDEX(ITZ20:ITZ22,CASE!$U$4)</f>
        <v>0</v>
      </c>
      <c r="IUA15" s="568" cm="1">
        <f t="array" ref="IUA15">INDEX(IUA20:IUA22,CASE!$U$4)</f>
        <v>0</v>
      </c>
      <c r="IUB15" s="568" cm="1">
        <f t="array" ref="IUB15">INDEX(IUB20:IUB22,CASE!$U$4)</f>
        <v>0</v>
      </c>
      <c r="IUC15" s="568" cm="1">
        <f t="array" ref="IUC15">INDEX(IUC20:IUC22,CASE!$U$4)</f>
        <v>0</v>
      </c>
      <c r="IUD15" s="568" cm="1">
        <f t="array" ref="IUD15">INDEX(IUD20:IUD22,CASE!$U$4)</f>
        <v>0</v>
      </c>
      <c r="IUE15" s="568" cm="1">
        <f t="array" ref="IUE15">INDEX(IUE20:IUE22,CASE!$U$4)</f>
        <v>0</v>
      </c>
      <c r="IUF15" s="568" cm="1">
        <f t="array" ref="IUF15">INDEX(IUF20:IUF22,CASE!$U$4)</f>
        <v>0</v>
      </c>
      <c r="IUG15" s="568" cm="1">
        <f t="array" ref="IUG15">INDEX(IUG20:IUG22,CASE!$U$4)</f>
        <v>0</v>
      </c>
      <c r="IUH15" s="568" cm="1">
        <f t="array" ref="IUH15">INDEX(IUH20:IUH22,CASE!$U$4)</f>
        <v>0</v>
      </c>
      <c r="IUI15" s="568" cm="1">
        <f t="array" ref="IUI15">INDEX(IUI20:IUI22,CASE!$U$4)</f>
        <v>0</v>
      </c>
      <c r="IUJ15" s="568" cm="1">
        <f t="array" ref="IUJ15">INDEX(IUJ20:IUJ22,CASE!$U$4)</f>
        <v>0</v>
      </c>
      <c r="IUK15" s="568" cm="1">
        <f t="array" ref="IUK15">INDEX(IUK20:IUK22,CASE!$U$4)</f>
        <v>0</v>
      </c>
      <c r="IUL15" s="568" cm="1">
        <f t="array" ref="IUL15">INDEX(IUL20:IUL22,CASE!$U$4)</f>
        <v>0</v>
      </c>
      <c r="IUM15" s="568" cm="1">
        <f t="array" ref="IUM15">INDEX(IUM20:IUM22,CASE!$U$4)</f>
        <v>0</v>
      </c>
      <c r="IUN15" s="568" cm="1">
        <f t="array" ref="IUN15">INDEX(IUN20:IUN22,CASE!$U$4)</f>
        <v>0</v>
      </c>
      <c r="IUO15" s="568" cm="1">
        <f t="array" ref="IUO15">INDEX(IUO20:IUO22,CASE!$U$4)</f>
        <v>0</v>
      </c>
      <c r="IUP15" s="568" cm="1">
        <f t="array" ref="IUP15">INDEX(IUP20:IUP22,CASE!$U$4)</f>
        <v>0</v>
      </c>
      <c r="IUQ15" s="568" cm="1">
        <f t="array" ref="IUQ15">INDEX(IUQ20:IUQ22,CASE!$U$4)</f>
        <v>0</v>
      </c>
      <c r="IUR15" s="568" cm="1">
        <f t="array" ref="IUR15">INDEX(IUR20:IUR22,CASE!$U$4)</f>
        <v>0</v>
      </c>
      <c r="IUS15" s="568" cm="1">
        <f t="array" ref="IUS15">INDEX(IUS20:IUS22,CASE!$U$4)</f>
        <v>0</v>
      </c>
      <c r="IUT15" s="568" cm="1">
        <f t="array" ref="IUT15">INDEX(IUT20:IUT22,CASE!$U$4)</f>
        <v>0</v>
      </c>
      <c r="IUU15" s="568" cm="1">
        <f t="array" ref="IUU15">INDEX(IUU20:IUU22,CASE!$U$4)</f>
        <v>0</v>
      </c>
      <c r="IUV15" s="568" cm="1">
        <f t="array" ref="IUV15">INDEX(IUV20:IUV22,CASE!$U$4)</f>
        <v>0</v>
      </c>
      <c r="IUW15" s="568" cm="1">
        <f t="array" ref="IUW15">INDEX(IUW20:IUW22,CASE!$U$4)</f>
        <v>0</v>
      </c>
      <c r="IUX15" s="568" cm="1">
        <f t="array" ref="IUX15">INDEX(IUX20:IUX22,CASE!$U$4)</f>
        <v>0</v>
      </c>
      <c r="IUY15" s="568" cm="1">
        <f t="array" ref="IUY15">INDEX(IUY20:IUY22,CASE!$U$4)</f>
        <v>0</v>
      </c>
      <c r="IUZ15" s="568" cm="1">
        <f t="array" ref="IUZ15">INDEX(IUZ20:IUZ22,CASE!$U$4)</f>
        <v>0</v>
      </c>
      <c r="IVA15" s="568" cm="1">
        <f t="array" ref="IVA15">INDEX(IVA20:IVA22,CASE!$U$4)</f>
        <v>0</v>
      </c>
      <c r="IVB15" s="568" cm="1">
        <f t="array" ref="IVB15">INDEX(IVB20:IVB22,CASE!$U$4)</f>
        <v>0</v>
      </c>
      <c r="IVC15" s="568" cm="1">
        <f t="array" ref="IVC15">INDEX(IVC20:IVC22,CASE!$U$4)</f>
        <v>0</v>
      </c>
      <c r="IVD15" s="568" cm="1">
        <f t="array" ref="IVD15">INDEX(IVD20:IVD22,CASE!$U$4)</f>
        <v>0</v>
      </c>
      <c r="IVE15" s="568" cm="1">
        <f t="array" ref="IVE15">INDEX(IVE20:IVE22,CASE!$U$4)</f>
        <v>0</v>
      </c>
      <c r="IVF15" s="568" cm="1">
        <f t="array" ref="IVF15">INDEX(IVF20:IVF22,CASE!$U$4)</f>
        <v>0</v>
      </c>
      <c r="IVG15" s="568" cm="1">
        <f t="array" ref="IVG15">INDEX(IVG20:IVG22,CASE!$U$4)</f>
        <v>0</v>
      </c>
      <c r="IVH15" s="568" cm="1">
        <f t="array" ref="IVH15">INDEX(IVH20:IVH22,CASE!$U$4)</f>
        <v>0</v>
      </c>
      <c r="IVI15" s="568" cm="1">
        <f t="array" ref="IVI15">INDEX(IVI20:IVI22,CASE!$U$4)</f>
        <v>0</v>
      </c>
      <c r="IVJ15" s="568" cm="1">
        <f t="array" ref="IVJ15">INDEX(IVJ20:IVJ22,CASE!$U$4)</f>
        <v>0</v>
      </c>
      <c r="IVK15" s="568" cm="1">
        <f t="array" ref="IVK15">INDEX(IVK20:IVK22,CASE!$U$4)</f>
        <v>0</v>
      </c>
      <c r="IVL15" s="568" cm="1">
        <f t="array" ref="IVL15">INDEX(IVL20:IVL22,CASE!$U$4)</f>
        <v>0</v>
      </c>
      <c r="IVM15" s="568" cm="1">
        <f t="array" ref="IVM15">INDEX(IVM20:IVM22,CASE!$U$4)</f>
        <v>0</v>
      </c>
      <c r="IVN15" s="568" cm="1">
        <f t="array" ref="IVN15">INDEX(IVN20:IVN22,CASE!$U$4)</f>
        <v>0</v>
      </c>
      <c r="IVO15" s="568" cm="1">
        <f t="array" ref="IVO15">INDEX(IVO20:IVO22,CASE!$U$4)</f>
        <v>0</v>
      </c>
      <c r="IVP15" s="568" cm="1">
        <f t="array" ref="IVP15">INDEX(IVP20:IVP22,CASE!$U$4)</f>
        <v>0</v>
      </c>
      <c r="IVQ15" s="568" cm="1">
        <f t="array" ref="IVQ15">INDEX(IVQ20:IVQ22,CASE!$U$4)</f>
        <v>0</v>
      </c>
      <c r="IVR15" s="568" cm="1">
        <f t="array" ref="IVR15">INDEX(IVR20:IVR22,CASE!$U$4)</f>
        <v>0</v>
      </c>
      <c r="IVS15" s="568" cm="1">
        <f t="array" ref="IVS15">INDEX(IVS20:IVS22,CASE!$U$4)</f>
        <v>0</v>
      </c>
      <c r="IVT15" s="568" cm="1">
        <f t="array" ref="IVT15">INDEX(IVT20:IVT22,CASE!$U$4)</f>
        <v>0</v>
      </c>
      <c r="IVU15" s="568" cm="1">
        <f t="array" ref="IVU15">INDEX(IVU20:IVU22,CASE!$U$4)</f>
        <v>0</v>
      </c>
      <c r="IVV15" s="568" cm="1">
        <f t="array" ref="IVV15">INDEX(IVV20:IVV22,CASE!$U$4)</f>
        <v>0</v>
      </c>
      <c r="IVW15" s="568" cm="1">
        <f t="array" ref="IVW15">INDEX(IVW20:IVW22,CASE!$U$4)</f>
        <v>0</v>
      </c>
      <c r="IVX15" s="568" cm="1">
        <f t="array" ref="IVX15">INDEX(IVX20:IVX22,CASE!$U$4)</f>
        <v>0</v>
      </c>
      <c r="IVY15" s="568" cm="1">
        <f t="array" ref="IVY15">INDEX(IVY20:IVY22,CASE!$U$4)</f>
        <v>0</v>
      </c>
      <c r="IVZ15" s="568" cm="1">
        <f t="array" ref="IVZ15">INDEX(IVZ20:IVZ22,CASE!$U$4)</f>
        <v>0</v>
      </c>
      <c r="IWA15" s="568" cm="1">
        <f t="array" ref="IWA15">INDEX(IWA20:IWA22,CASE!$U$4)</f>
        <v>0</v>
      </c>
      <c r="IWB15" s="568" cm="1">
        <f t="array" ref="IWB15">INDEX(IWB20:IWB22,CASE!$U$4)</f>
        <v>0</v>
      </c>
      <c r="IWC15" s="568" cm="1">
        <f t="array" ref="IWC15">INDEX(IWC20:IWC22,CASE!$U$4)</f>
        <v>0</v>
      </c>
      <c r="IWD15" s="568" cm="1">
        <f t="array" ref="IWD15">INDEX(IWD20:IWD22,CASE!$U$4)</f>
        <v>0</v>
      </c>
      <c r="IWE15" s="568" cm="1">
        <f t="array" ref="IWE15">INDEX(IWE20:IWE22,CASE!$U$4)</f>
        <v>0</v>
      </c>
      <c r="IWF15" s="568" cm="1">
        <f t="array" ref="IWF15">INDEX(IWF20:IWF22,CASE!$U$4)</f>
        <v>0</v>
      </c>
      <c r="IWG15" s="568" cm="1">
        <f t="array" ref="IWG15">INDEX(IWG20:IWG22,CASE!$U$4)</f>
        <v>0</v>
      </c>
      <c r="IWH15" s="568" cm="1">
        <f t="array" ref="IWH15">INDEX(IWH20:IWH22,CASE!$U$4)</f>
        <v>0</v>
      </c>
      <c r="IWI15" s="568" cm="1">
        <f t="array" ref="IWI15">INDEX(IWI20:IWI22,CASE!$U$4)</f>
        <v>0</v>
      </c>
      <c r="IWJ15" s="568" cm="1">
        <f t="array" ref="IWJ15">INDEX(IWJ20:IWJ22,CASE!$U$4)</f>
        <v>0</v>
      </c>
      <c r="IWK15" s="568" cm="1">
        <f t="array" ref="IWK15">INDEX(IWK20:IWK22,CASE!$U$4)</f>
        <v>0</v>
      </c>
      <c r="IWL15" s="568" cm="1">
        <f t="array" ref="IWL15">INDEX(IWL20:IWL22,CASE!$U$4)</f>
        <v>0</v>
      </c>
      <c r="IWM15" s="568" cm="1">
        <f t="array" ref="IWM15">INDEX(IWM20:IWM22,CASE!$U$4)</f>
        <v>0</v>
      </c>
      <c r="IWN15" s="568" cm="1">
        <f t="array" ref="IWN15">INDEX(IWN20:IWN22,CASE!$U$4)</f>
        <v>0</v>
      </c>
      <c r="IWO15" s="568" cm="1">
        <f t="array" ref="IWO15">INDEX(IWO20:IWO22,CASE!$U$4)</f>
        <v>0</v>
      </c>
      <c r="IWP15" s="568" cm="1">
        <f t="array" ref="IWP15">INDEX(IWP20:IWP22,CASE!$U$4)</f>
        <v>0</v>
      </c>
      <c r="IWQ15" s="568" cm="1">
        <f t="array" ref="IWQ15">INDEX(IWQ20:IWQ22,CASE!$U$4)</f>
        <v>0</v>
      </c>
      <c r="IWR15" s="568" cm="1">
        <f t="array" ref="IWR15">INDEX(IWR20:IWR22,CASE!$U$4)</f>
        <v>0</v>
      </c>
      <c r="IWS15" s="568" cm="1">
        <f t="array" ref="IWS15">INDEX(IWS20:IWS22,CASE!$U$4)</f>
        <v>0</v>
      </c>
      <c r="IWT15" s="568" cm="1">
        <f t="array" ref="IWT15">INDEX(IWT20:IWT22,CASE!$U$4)</f>
        <v>0</v>
      </c>
      <c r="IWU15" s="568" cm="1">
        <f t="array" ref="IWU15">INDEX(IWU20:IWU22,CASE!$U$4)</f>
        <v>0</v>
      </c>
      <c r="IWV15" s="568" cm="1">
        <f t="array" ref="IWV15">INDEX(IWV20:IWV22,CASE!$U$4)</f>
        <v>0</v>
      </c>
      <c r="IWW15" s="568" cm="1">
        <f t="array" ref="IWW15">INDEX(IWW20:IWW22,CASE!$U$4)</f>
        <v>0</v>
      </c>
      <c r="IWX15" s="568" cm="1">
        <f t="array" ref="IWX15">INDEX(IWX20:IWX22,CASE!$U$4)</f>
        <v>0</v>
      </c>
      <c r="IWY15" s="568" cm="1">
        <f t="array" ref="IWY15">INDEX(IWY20:IWY22,CASE!$U$4)</f>
        <v>0</v>
      </c>
      <c r="IWZ15" s="568" cm="1">
        <f t="array" ref="IWZ15">INDEX(IWZ20:IWZ22,CASE!$U$4)</f>
        <v>0</v>
      </c>
      <c r="IXA15" s="568" cm="1">
        <f t="array" ref="IXA15">INDEX(IXA20:IXA22,CASE!$U$4)</f>
        <v>0</v>
      </c>
      <c r="IXB15" s="568" cm="1">
        <f t="array" ref="IXB15">INDEX(IXB20:IXB22,CASE!$U$4)</f>
        <v>0</v>
      </c>
      <c r="IXC15" s="568" cm="1">
        <f t="array" ref="IXC15">INDEX(IXC20:IXC22,CASE!$U$4)</f>
        <v>0</v>
      </c>
      <c r="IXD15" s="568" cm="1">
        <f t="array" ref="IXD15">INDEX(IXD20:IXD22,CASE!$U$4)</f>
        <v>0</v>
      </c>
      <c r="IXE15" s="568" cm="1">
        <f t="array" ref="IXE15">INDEX(IXE20:IXE22,CASE!$U$4)</f>
        <v>0</v>
      </c>
      <c r="IXF15" s="568" cm="1">
        <f t="array" ref="IXF15">INDEX(IXF20:IXF22,CASE!$U$4)</f>
        <v>0</v>
      </c>
      <c r="IXG15" s="568" cm="1">
        <f t="array" ref="IXG15">INDEX(IXG20:IXG22,CASE!$U$4)</f>
        <v>0</v>
      </c>
      <c r="IXH15" s="568" cm="1">
        <f t="array" ref="IXH15">INDEX(IXH20:IXH22,CASE!$U$4)</f>
        <v>0</v>
      </c>
      <c r="IXI15" s="568" cm="1">
        <f t="array" ref="IXI15">INDEX(IXI20:IXI22,CASE!$U$4)</f>
        <v>0</v>
      </c>
      <c r="IXJ15" s="568" cm="1">
        <f t="array" ref="IXJ15">INDEX(IXJ20:IXJ22,CASE!$U$4)</f>
        <v>0</v>
      </c>
      <c r="IXK15" s="568" cm="1">
        <f t="array" ref="IXK15">INDEX(IXK20:IXK22,CASE!$U$4)</f>
        <v>0</v>
      </c>
      <c r="IXL15" s="568" cm="1">
        <f t="array" ref="IXL15">INDEX(IXL20:IXL22,CASE!$U$4)</f>
        <v>0</v>
      </c>
      <c r="IXM15" s="568" cm="1">
        <f t="array" ref="IXM15">INDEX(IXM20:IXM22,CASE!$U$4)</f>
        <v>0</v>
      </c>
      <c r="IXN15" s="568" cm="1">
        <f t="array" ref="IXN15">INDEX(IXN20:IXN22,CASE!$U$4)</f>
        <v>0</v>
      </c>
      <c r="IXO15" s="568" cm="1">
        <f t="array" ref="IXO15">INDEX(IXO20:IXO22,CASE!$U$4)</f>
        <v>0</v>
      </c>
      <c r="IXP15" s="568" cm="1">
        <f t="array" ref="IXP15">INDEX(IXP20:IXP22,CASE!$U$4)</f>
        <v>0</v>
      </c>
      <c r="IXQ15" s="568" cm="1">
        <f t="array" ref="IXQ15">INDEX(IXQ20:IXQ22,CASE!$U$4)</f>
        <v>0</v>
      </c>
      <c r="IXR15" s="568" cm="1">
        <f t="array" ref="IXR15">INDEX(IXR20:IXR22,CASE!$U$4)</f>
        <v>0</v>
      </c>
      <c r="IXS15" s="568" cm="1">
        <f t="array" ref="IXS15">INDEX(IXS20:IXS22,CASE!$U$4)</f>
        <v>0</v>
      </c>
      <c r="IXT15" s="568" cm="1">
        <f t="array" ref="IXT15">INDEX(IXT20:IXT22,CASE!$U$4)</f>
        <v>1</v>
      </c>
      <c r="IXU15" s="568" cm="1">
        <f t="array" ref="IXU15">INDEX(IXU20:IXU22,CASE!$U$4)</f>
        <v>1</v>
      </c>
      <c r="IXV15" s="568" cm="1">
        <f t="array" ref="IXV15">INDEX(IXV20:IXV22,CASE!$U$4)</f>
        <v>1</v>
      </c>
      <c r="IXW15" s="568" cm="1">
        <f t="array" ref="IXW15">INDEX(IXW20:IXW22,CASE!$U$4)</f>
        <v>1</v>
      </c>
      <c r="IXX15" s="568" cm="1">
        <f t="array" ref="IXX15">INDEX(IXX20:IXX22,CASE!$U$4)</f>
        <v>1</v>
      </c>
      <c r="IXY15" s="568" cm="1">
        <f t="array" ref="IXY15">INDEX(IXY20:IXY22,CASE!$U$4)</f>
        <v>1</v>
      </c>
      <c r="IXZ15" s="568" cm="1">
        <f t="array" ref="IXZ15">INDEX(IXZ20:IXZ22,CASE!$U$4)</f>
        <v>1</v>
      </c>
      <c r="IYA15" s="568" cm="1">
        <f t="array" ref="IYA15">INDEX(IYA20:IYA22,CASE!$U$4)</f>
        <v>1</v>
      </c>
      <c r="IYB15" s="568" cm="1">
        <f t="array" ref="IYB15">INDEX(IYB20:IYB22,CASE!$U$4)</f>
        <v>1</v>
      </c>
      <c r="IYC15" s="568" cm="1">
        <f t="array" ref="IYC15">INDEX(IYC20:IYC22,CASE!$U$4)</f>
        <v>1</v>
      </c>
      <c r="IYD15" s="568" cm="1">
        <f t="array" ref="IYD15">INDEX(IYD20:IYD22,CASE!$U$4)</f>
        <v>1</v>
      </c>
      <c r="IYE15" s="568" cm="1">
        <f t="array" ref="IYE15">INDEX(IYE20:IYE22,CASE!$U$4)</f>
        <v>1</v>
      </c>
      <c r="IYF15" s="568" cm="1">
        <f t="array" ref="IYF15">INDEX(IYF20:IYF22,CASE!$U$4)</f>
        <v>1</v>
      </c>
      <c r="IYG15" s="568" cm="1">
        <f t="array" ref="IYG15">INDEX(IYG20:IYG22,CASE!$U$4)</f>
        <v>1</v>
      </c>
      <c r="IYH15" s="568" cm="1">
        <f t="array" ref="IYH15">INDEX(IYH20:IYH22,CASE!$U$4)</f>
        <v>1</v>
      </c>
      <c r="IYI15" s="568" cm="1">
        <f t="array" ref="IYI15">INDEX(IYI20:IYI22,CASE!$U$4)</f>
        <v>1</v>
      </c>
      <c r="IYJ15" s="568" cm="1">
        <f t="array" ref="IYJ15">INDEX(IYJ20:IYJ22,CASE!$U$4)</f>
        <v>1</v>
      </c>
      <c r="IYK15" s="568" cm="1">
        <f t="array" ref="IYK15">INDEX(IYK20:IYK22,CASE!$U$4)</f>
        <v>1</v>
      </c>
      <c r="IYL15" s="568" cm="1">
        <f t="array" ref="IYL15">INDEX(IYL20:IYL22,CASE!$U$4)</f>
        <v>1</v>
      </c>
      <c r="IYM15" s="568" cm="1">
        <f t="array" ref="IYM15">INDEX(IYM20:IYM22,CASE!$U$4)</f>
        <v>1</v>
      </c>
      <c r="IYN15" s="568" cm="1">
        <f t="array" ref="IYN15">INDEX(IYN20:IYN22,CASE!$U$4)</f>
        <v>1</v>
      </c>
      <c r="IYO15" s="568" cm="1">
        <f t="array" ref="IYO15">INDEX(IYO20:IYO22,CASE!$U$4)</f>
        <v>1</v>
      </c>
      <c r="IYP15" s="568" cm="1">
        <f t="array" ref="IYP15">INDEX(IYP20:IYP22,CASE!$U$4)</f>
        <v>1</v>
      </c>
      <c r="IYQ15" s="568" cm="1">
        <f t="array" ref="IYQ15">INDEX(IYQ20:IYQ22,CASE!$U$4)</f>
        <v>1</v>
      </c>
      <c r="IYR15" s="568" cm="1">
        <f t="array" ref="IYR15">INDEX(IYR20:IYR22,CASE!$U$4)</f>
        <v>1</v>
      </c>
      <c r="IYS15" s="568" cm="1">
        <f t="array" ref="IYS15">INDEX(IYS20:IYS22,CASE!$U$4)</f>
        <v>1</v>
      </c>
      <c r="IYT15" s="568" cm="1">
        <f t="array" ref="IYT15">INDEX(IYT20:IYT22,CASE!$U$4)</f>
        <v>1</v>
      </c>
      <c r="IYU15" s="568" cm="1">
        <f t="array" ref="IYU15">INDEX(IYU20:IYU22,CASE!$U$4)</f>
        <v>1</v>
      </c>
      <c r="IYV15" s="568" cm="1">
        <f t="array" ref="IYV15">INDEX(IYV20:IYV22,CASE!$U$4)</f>
        <v>1</v>
      </c>
      <c r="IYW15" s="568" cm="1">
        <f t="array" ref="IYW15">INDEX(IYW20:IYW22,CASE!$U$4)</f>
        <v>1</v>
      </c>
      <c r="IYX15" s="568" cm="1">
        <f t="array" ref="IYX15">INDEX(IYX20:IYX22,CASE!$U$4)</f>
        <v>1</v>
      </c>
      <c r="IYY15" s="568" cm="1">
        <f t="array" ref="IYY15">INDEX(IYY20:IYY22,CASE!$U$4)</f>
        <v>1</v>
      </c>
      <c r="IYZ15" s="568" cm="1">
        <f t="array" ref="IYZ15">INDEX(IYZ20:IYZ22,CASE!$U$4)</f>
        <v>1</v>
      </c>
      <c r="IZA15" s="568" cm="1">
        <f t="array" ref="IZA15">INDEX(IZA20:IZA22,CASE!$U$4)</f>
        <v>1</v>
      </c>
      <c r="IZB15" s="568" cm="1">
        <f t="array" ref="IZB15">INDEX(IZB20:IZB22,CASE!$U$4)</f>
        <v>1</v>
      </c>
      <c r="IZC15" s="568" cm="1">
        <f t="array" ref="IZC15">INDEX(IZC20:IZC22,CASE!$U$4)</f>
        <v>1</v>
      </c>
      <c r="IZD15" s="568" cm="1">
        <f t="array" ref="IZD15">INDEX(IZD20:IZD22,CASE!$U$4)</f>
        <v>1</v>
      </c>
      <c r="IZE15" s="568" cm="1">
        <f t="array" ref="IZE15">INDEX(IZE20:IZE22,CASE!$U$4)</f>
        <v>1</v>
      </c>
      <c r="IZF15" s="568" cm="1">
        <f t="array" ref="IZF15">INDEX(IZF20:IZF22,CASE!$U$4)</f>
        <v>1</v>
      </c>
      <c r="IZG15" s="568" cm="1">
        <f t="array" ref="IZG15">INDEX(IZG20:IZG22,CASE!$U$4)</f>
        <v>1</v>
      </c>
      <c r="IZH15" s="568" cm="1">
        <f t="array" ref="IZH15">INDEX(IZH20:IZH22,CASE!$U$4)</f>
        <v>1</v>
      </c>
      <c r="IZI15" s="568" cm="1">
        <f t="array" ref="IZI15">INDEX(IZI20:IZI22,CASE!$U$4)</f>
        <v>1</v>
      </c>
      <c r="IZJ15" s="568" cm="1">
        <f t="array" ref="IZJ15">INDEX(IZJ20:IZJ22,CASE!$U$4)</f>
        <v>1</v>
      </c>
      <c r="IZK15" s="568" cm="1">
        <f t="array" ref="IZK15">INDEX(IZK20:IZK22,CASE!$U$4)</f>
        <v>1</v>
      </c>
      <c r="IZL15" s="568" cm="1">
        <f t="array" ref="IZL15">INDEX(IZL20:IZL22,CASE!$U$4)</f>
        <v>1</v>
      </c>
      <c r="IZM15" s="568" cm="1">
        <f t="array" ref="IZM15">INDEX(IZM20:IZM22,CASE!$U$4)</f>
        <v>1</v>
      </c>
      <c r="IZN15" s="568" cm="1">
        <f t="array" ref="IZN15">INDEX(IZN20:IZN22,CASE!$U$4)</f>
        <v>1</v>
      </c>
      <c r="IZO15" s="568" cm="1">
        <f t="array" ref="IZO15">INDEX(IZO20:IZO22,CASE!$U$4)</f>
        <v>1</v>
      </c>
      <c r="IZP15" s="568" cm="1">
        <f t="array" ref="IZP15">INDEX(IZP20:IZP22,CASE!$U$4)</f>
        <v>0</v>
      </c>
      <c r="IZQ15" s="568" cm="1">
        <f t="array" ref="IZQ15">INDEX(IZQ20:IZQ22,CASE!$U$4)</f>
        <v>0</v>
      </c>
      <c r="IZR15" s="568" cm="1">
        <f t="array" ref="IZR15">INDEX(IZR20:IZR22,CASE!$U$4)</f>
        <v>0</v>
      </c>
      <c r="IZS15" s="568" cm="1">
        <f t="array" ref="IZS15">INDEX(IZS20:IZS22,CASE!$U$4)</f>
        <v>0</v>
      </c>
      <c r="IZT15" s="568" cm="1">
        <f t="array" ref="IZT15">INDEX(IZT20:IZT22,CASE!$U$4)</f>
        <v>0</v>
      </c>
      <c r="IZU15" s="568" cm="1">
        <f t="array" ref="IZU15">INDEX(IZU20:IZU22,CASE!$U$4)</f>
        <v>0</v>
      </c>
      <c r="IZV15" s="568" cm="1">
        <f t="array" ref="IZV15">INDEX(IZV20:IZV22,CASE!$U$4)</f>
        <v>0</v>
      </c>
      <c r="IZW15" s="568" cm="1">
        <f t="array" ref="IZW15">INDEX(IZW20:IZW22,CASE!$U$4)</f>
        <v>0</v>
      </c>
      <c r="IZX15" s="568" cm="1">
        <f t="array" ref="IZX15">INDEX(IZX20:IZX22,CASE!$U$4)</f>
        <v>0</v>
      </c>
      <c r="IZY15" s="568" cm="1">
        <f t="array" ref="IZY15">INDEX(IZY20:IZY22,CASE!$U$4)</f>
        <v>0</v>
      </c>
      <c r="IZZ15" s="568" cm="1">
        <f t="array" ref="IZZ15">INDEX(IZZ20:IZZ22,CASE!$U$4)</f>
        <v>0</v>
      </c>
      <c r="JAA15" s="568" cm="1">
        <f t="array" ref="JAA15">INDEX(JAA20:JAA22,CASE!$U$4)</f>
        <v>0</v>
      </c>
      <c r="JAB15" s="568" cm="1">
        <f t="array" ref="JAB15">INDEX(JAB20:JAB22,CASE!$U$4)</f>
        <v>0</v>
      </c>
      <c r="JAC15" s="568" cm="1">
        <f t="array" ref="JAC15">INDEX(JAC20:JAC22,CASE!$U$4)</f>
        <v>0</v>
      </c>
      <c r="JAD15" s="568" cm="1">
        <f t="array" ref="JAD15">INDEX(JAD20:JAD22,CASE!$U$4)</f>
        <v>0</v>
      </c>
      <c r="JAE15" s="568" cm="1">
        <f t="array" ref="JAE15">INDEX(JAE20:JAE22,CASE!$U$4)</f>
        <v>0</v>
      </c>
      <c r="JAF15" s="568" cm="1">
        <f t="array" ref="JAF15">INDEX(JAF20:JAF22,CASE!$U$4)</f>
        <v>0</v>
      </c>
      <c r="JAG15" s="568" cm="1">
        <f t="array" ref="JAG15">INDEX(JAG20:JAG22,CASE!$U$4)</f>
        <v>0</v>
      </c>
      <c r="JAH15" s="568" cm="1">
        <f t="array" ref="JAH15">INDEX(JAH20:JAH22,CASE!$U$4)</f>
        <v>0</v>
      </c>
      <c r="JAI15" s="568" cm="1">
        <f t="array" ref="JAI15">INDEX(JAI20:JAI22,CASE!$U$4)</f>
        <v>0</v>
      </c>
      <c r="JAJ15" s="568" cm="1">
        <f t="array" ref="JAJ15">INDEX(JAJ20:JAJ22,CASE!$U$4)</f>
        <v>0</v>
      </c>
      <c r="JAK15" s="568" cm="1">
        <f t="array" ref="JAK15">INDEX(JAK20:JAK22,CASE!$U$4)</f>
        <v>0</v>
      </c>
      <c r="JAL15" s="568" cm="1">
        <f t="array" ref="JAL15">INDEX(JAL20:JAL22,CASE!$U$4)</f>
        <v>0</v>
      </c>
      <c r="JAM15" s="568" cm="1">
        <f t="array" ref="JAM15">INDEX(JAM20:JAM22,CASE!$U$4)</f>
        <v>0</v>
      </c>
      <c r="JAN15" s="568" cm="1">
        <f t="array" ref="JAN15">INDEX(JAN20:JAN22,CASE!$U$4)</f>
        <v>0</v>
      </c>
      <c r="JAO15" s="568" cm="1">
        <f t="array" ref="JAO15">INDEX(JAO20:JAO22,CASE!$U$4)</f>
        <v>0</v>
      </c>
      <c r="JAP15" s="568" cm="1">
        <f t="array" ref="JAP15">INDEX(JAP20:JAP22,CASE!$U$4)</f>
        <v>0</v>
      </c>
      <c r="JAQ15" s="568" cm="1">
        <f t="array" ref="JAQ15">INDEX(JAQ20:JAQ22,CASE!$U$4)</f>
        <v>0</v>
      </c>
      <c r="JAR15" s="568" cm="1">
        <f t="array" ref="JAR15">INDEX(JAR20:JAR22,CASE!$U$4)</f>
        <v>0</v>
      </c>
      <c r="JAS15" s="568" cm="1">
        <f t="array" ref="JAS15">INDEX(JAS20:JAS22,CASE!$U$4)</f>
        <v>0</v>
      </c>
      <c r="JAT15" s="568" cm="1">
        <f t="array" ref="JAT15">INDEX(JAT20:JAT22,CASE!$U$4)</f>
        <v>0</v>
      </c>
      <c r="JAU15" s="568" cm="1">
        <f t="array" ref="JAU15">INDEX(JAU20:JAU22,CASE!$U$4)</f>
        <v>0</v>
      </c>
      <c r="JAV15" s="568" cm="1">
        <f t="array" ref="JAV15">INDEX(JAV20:JAV22,CASE!$U$4)</f>
        <v>0</v>
      </c>
      <c r="JAW15" s="568" cm="1">
        <f t="array" ref="JAW15">INDEX(JAW20:JAW22,CASE!$U$4)</f>
        <v>0</v>
      </c>
      <c r="JAX15" s="568" cm="1">
        <f t="array" ref="JAX15">INDEX(JAX20:JAX22,CASE!$U$4)</f>
        <v>0</v>
      </c>
      <c r="JAY15" s="568" cm="1">
        <f t="array" ref="JAY15">INDEX(JAY20:JAY22,CASE!$U$4)</f>
        <v>0</v>
      </c>
      <c r="JAZ15" s="568" cm="1">
        <f t="array" ref="JAZ15">INDEX(JAZ20:JAZ22,CASE!$U$4)</f>
        <v>0</v>
      </c>
      <c r="JBA15" s="568" cm="1">
        <f t="array" ref="JBA15">INDEX(JBA20:JBA22,CASE!$U$4)</f>
        <v>0</v>
      </c>
      <c r="JBB15" s="568" cm="1">
        <f t="array" ref="JBB15">INDEX(JBB20:JBB22,CASE!$U$4)</f>
        <v>0</v>
      </c>
      <c r="JBC15" s="568" cm="1">
        <f t="array" ref="JBC15">INDEX(JBC20:JBC22,CASE!$U$4)</f>
        <v>0</v>
      </c>
      <c r="JBD15" s="568" cm="1">
        <f t="array" ref="JBD15">INDEX(JBD20:JBD22,CASE!$U$4)</f>
        <v>0</v>
      </c>
      <c r="JBE15" s="568" cm="1">
        <f t="array" ref="JBE15">INDEX(JBE20:JBE22,CASE!$U$4)</f>
        <v>0</v>
      </c>
      <c r="JBF15" s="568" cm="1">
        <f t="array" ref="JBF15">INDEX(JBF20:JBF22,CASE!$U$4)</f>
        <v>0</v>
      </c>
      <c r="JBG15" s="568" cm="1">
        <f t="array" ref="JBG15">INDEX(JBG20:JBG22,CASE!$U$4)</f>
        <v>0</v>
      </c>
      <c r="JBH15" s="568" cm="1">
        <f t="array" ref="JBH15">INDEX(JBH20:JBH22,CASE!$U$4)</f>
        <v>0</v>
      </c>
      <c r="JBI15" s="568" cm="1">
        <f t="array" ref="JBI15">INDEX(JBI20:JBI22,CASE!$U$4)</f>
        <v>0</v>
      </c>
      <c r="JBJ15" s="568" cm="1">
        <f t="array" ref="JBJ15">INDEX(JBJ20:JBJ22,CASE!$U$4)</f>
        <v>0</v>
      </c>
      <c r="JBK15" s="568" cm="1">
        <f t="array" ref="JBK15">INDEX(JBK20:JBK22,CASE!$U$4)</f>
        <v>0</v>
      </c>
      <c r="JBL15" s="568" cm="1">
        <f t="array" ref="JBL15">INDEX(JBL20:JBL22,CASE!$U$4)</f>
        <v>0</v>
      </c>
      <c r="JBM15" s="568" cm="1">
        <f t="array" ref="JBM15">INDEX(JBM20:JBM22,CASE!$U$4)</f>
        <v>0</v>
      </c>
      <c r="JBN15" s="568" cm="1">
        <f t="array" ref="JBN15">INDEX(JBN20:JBN22,CASE!$U$4)</f>
        <v>0</v>
      </c>
      <c r="JBO15" s="568" cm="1">
        <f t="array" ref="JBO15">INDEX(JBO20:JBO22,CASE!$U$4)</f>
        <v>0</v>
      </c>
      <c r="JBP15" s="568" cm="1">
        <f t="array" ref="JBP15">INDEX(JBP20:JBP22,CASE!$U$4)</f>
        <v>0</v>
      </c>
      <c r="JBQ15" s="568" cm="1">
        <f t="array" ref="JBQ15">INDEX(JBQ20:JBQ22,CASE!$U$4)</f>
        <v>0</v>
      </c>
      <c r="JBR15" s="568" cm="1">
        <f t="array" ref="JBR15">INDEX(JBR20:JBR22,CASE!$U$4)</f>
        <v>0</v>
      </c>
      <c r="JBS15" s="568" cm="1">
        <f t="array" ref="JBS15">INDEX(JBS20:JBS22,CASE!$U$4)</f>
        <v>0</v>
      </c>
      <c r="JBT15" s="568" cm="1">
        <f t="array" ref="JBT15">INDEX(JBT20:JBT22,CASE!$U$4)</f>
        <v>0</v>
      </c>
      <c r="JBU15" s="568" cm="1">
        <f t="array" ref="JBU15">INDEX(JBU20:JBU22,CASE!$U$4)</f>
        <v>0</v>
      </c>
      <c r="JBV15" s="568" cm="1">
        <f t="array" ref="JBV15">INDEX(JBV20:JBV22,CASE!$U$4)</f>
        <v>0</v>
      </c>
      <c r="JBW15" s="568" cm="1">
        <f t="array" ref="JBW15">INDEX(JBW20:JBW22,CASE!$U$4)</f>
        <v>0</v>
      </c>
      <c r="JBX15" s="568" cm="1">
        <f t="array" ref="JBX15">INDEX(JBX20:JBX22,CASE!$U$4)</f>
        <v>0</v>
      </c>
      <c r="JBY15" s="568" cm="1">
        <f t="array" ref="JBY15">INDEX(JBY20:JBY22,CASE!$U$4)</f>
        <v>0</v>
      </c>
      <c r="JBZ15" s="568" cm="1">
        <f t="array" ref="JBZ15">INDEX(JBZ20:JBZ22,CASE!$U$4)</f>
        <v>0</v>
      </c>
      <c r="JCA15" s="568" cm="1">
        <f t="array" ref="JCA15">INDEX(JCA20:JCA22,CASE!$U$4)</f>
        <v>0</v>
      </c>
      <c r="JCB15" s="568" cm="1">
        <f t="array" ref="JCB15">INDEX(JCB20:JCB22,CASE!$U$4)</f>
        <v>0</v>
      </c>
      <c r="JCC15" s="568" cm="1">
        <f t="array" ref="JCC15">INDEX(JCC20:JCC22,CASE!$U$4)</f>
        <v>0</v>
      </c>
      <c r="JCD15" s="568" cm="1">
        <f t="array" ref="JCD15">INDEX(JCD20:JCD22,CASE!$U$4)</f>
        <v>0</v>
      </c>
      <c r="JCE15" s="568" cm="1">
        <f t="array" ref="JCE15">INDEX(JCE20:JCE22,CASE!$U$4)</f>
        <v>0</v>
      </c>
      <c r="JCF15" s="568" cm="1">
        <f t="array" ref="JCF15">INDEX(JCF20:JCF22,CASE!$U$4)</f>
        <v>0</v>
      </c>
      <c r="JCG15" s="568" cm="1">
        <f t="array" ref="JCG15">INDEX(JCG20:JCG22,CASE!$U$4)</f>
        <v>0</v>
      </c>
      <c r="JCH15" s="568" cm="1">
        <f t="array" ref="JCH15">INDEX(JCH20:JCH22,CASE!$U$4)</f>
        <v>0</v>
      </c>
      <c r="JCI15" s="568" cm="1">
        <f t="array" ref="JCI15">INDEX(JCI20:JCI22,CASE!$U$4)</f>
        <v>0</v>
      </c>
      <c r="JCJ15" s="568" cm="1">
        <f t="array" ref="JCJ15">INDEX(JCJ20:JCJ22,CASE!$U$4)</f>
        <v>0</v>
      </c>
      <c r="JCK15" s="568" cm="1">
        <f t="array" ref="JCK15">INDEX(JCK20:JCK22,CASE!$U$4)</f>
        <v>0</v>
      </c>
      <c r="JCL15" s="568" cm="1">
        <f t="array" ref="JCL15">INDEX(JCL20:JCL22,CASE!$U$4)</f>
        <v>0</v>
      </c>
      <c r="JCM15" s="568" cm="1">
        <f t="array" ref="JCM15">INDEX(JCM20:JCM22,CASE!$U$4)</f>
        <v>0</v>
      </c>
      <c r="JCN15" s="568" cm="1">
        <f t="array" ref="JCN15">INDEX(JCN20:JCN22,CASE!$U$4)</f>
        <v>0</v>
      </c>
      <c r="JCO15" s="568" cm="1">
        <f t="array" ref="JCO15">INDEX(JCO20:JCO22,CASE!$U$4)</f>
        <v>0</v>
      </c>
      <c r="JCP15" s="568" cm="1">
        <f t="array" ref="JCP15">INDEX(JCP20:JCP22,CASE!$U$4)</f>
        <v>0</v>
      </c>
      <c r="JCQ15" s="568" cm="1">
        <f t="array" ref="JCQ15">INDEX(JCQ20:JCQ22,CASE!$U$4)</f>
        <v>0</v>
      </c>
      <c r="JCR15" s="568" cm="1">
        <f t="array" ref="JCR15">INDEX(JCR20:JCR22,CASE!$U$4)</f>
        <v>0</v>
      </c>
      <c r="JCS15" s="568" cm="1">
        <f t="array" ref="JCS15">INDEX(JCS20:JCS22,CASE!$U$4)</f>
        <v>0</v>
      </c>
      <c r="JCT15" s="568" cm="1">
        <f t="array" ref="JCT15">INDEX(JCT20:JCT22,CASE!$U$4)</f>
        <v>0</v>
      </c>
      <c r="JCU15" s="568" cm="1">
        <f t="array" ref="JCU15">INDEX(JCU20:JCU22,CASE!$U$4)</f>
        <v>0</v>
      </c>
      <c r="JCV15" s="568" cm="1">
        <f t="array" ref="JCV15">INDEX(JCV20:JCV22,CASE!$U$4)</f>
        <v>0</v>
      </c>
      <c r="JCW15" s="568" cm="1">
        <f t="array" ref="JCW15">INDEX(JCW20:JCW22,CASE!$U$4)</f>
        <v>0</v>
      </c>
      <c r="JCX15" s="568" cm="1">
        <f t="array" ref="JCX15">INDEX(JCX20:JCX22,CASE!$U$4)</f>
        <v>0</v>
      </c>
      <c r="JCY15" s="568" cm="1">
        <f t="array" ref="JCY15">INDEX(JCY20:JCY22,CASE!$U$4)</f>
        <v>0</v>
      </c>
      <c r="JCZ15" s="568" cm="1">
        <f t="array" ref="JCZ15">INDEX(JCZ20:JCZ22,CASE!$U$4)</f>
        <v>0</v>
      </c>
      <c r="JDA15" s="568" cm="1">
        <f t="array" ref="JDA15">INDEX(JDA20:JDA22,CASE!$U$4)</f>
        <v>0</v>
      </c>
      <c r="JDB15" s="568" cm="1">
        <f t="array" ref="JDB15">INDEX(JDB20:JDB22,CASE!$U$4)</f>
        <v>0</v>
      </c>
      <c r="JDC15" s="568" cm="1">
        <f t="array" ref="JDC15">INDEX(JDC20:JDC22,CASE!$U$4)</f>
        <v>0</v>
      </c>
      <c r="JDD15" s="568" cm="1">
        <f t="array" ref="JDD15">INDEX(JDD20:JDD22,CASE!$U$4)</f>
        <v>0</v>
      </c>
      <c r="JDE15" s="568" cm="1">
        <f t="array" ref="JDE15">INDEX(JDE20:JDE22,CASE!$U$4)</f>
        <v>0</v>
      </c>
      <c r="JDF15" s="568" cm="1">
        <f t="array" ref="JDF15">INDEX(JDF20:JDF22,CASE!$U$4)</f>
        <v>0</v>
      </c>
      <c r="JDG15" s="568" cm="1">
        <f t="array" ref="JDG15">INDEX(JDG20:JDG22,CASE!$U$4)</f>
        <v>0</v>
      </c>
      <c r="JDH15" s="568" cm="1">
        <f t="array" ref="JDH15">INDEX(JDH20:JDH22,CASE!$U$4)</f>
        <v>0</v>
      </c>
      <c r="JDI15" s="568" cm="1">
        <f t="array" ref="JDI15">INDEX(JDI20:JDI22,CASE!$U$4)</f>
        <v>0</v>
      </c>
      <c r="JDJ15" s="568" cm="1">
        <f t="array" ref="JDJ15">INDEX(JDJ20:JDJ22,CASE!$U$4)</f>
        <v>0</v>
      </c>
      <c r="JDK15" s="568" cm="1">
        <f t="array" ref="JDK15">INDEX(JDK20:JDK22,CASE!$U$4)</f>
        <v>0</v>
      </c>
      <c r="JDL15" s="568" cm="1">
        <f t="array" ref="JDL15">INDEX(JDL20:JDL22,CASE!$U$4)</f>
        <v>0</v>
      </c>
      <c r="JDM15" s="568" cm="1">
        <f t="array" ref="JDM15">INDEX(JDM20:JDM22,CASE!$U$4)</f>
        <v>0</v>
      </c>
      <c r="JDN15" s="568" cm="1">
        <f t="array" ref="JDN15">INDEX(JDN20:JDN22,CASE!$U$4)</f>
        <v>0</v>
      </c>
      <c r="JDO15" s="568" cm="1">
        <f t="array" ref="JDO15">INDEX(JDO20:JDO22,CASE!$U$4)</f>
        <v>0</v>
      </c>
      <c r="JDP15" s="568" cm="1">
        <f t="array" ref="JDP15">INDEX(JDP20:JDP22,CASE!$U$4)</f>
        <v>0</v>
      </c>
      <c r="JDQ15" s="568" cm="1">
        <f t="array" ref="JDQ15">INDEX(JDQ20:JDQ22,CASE!$U$4)</f>
        <v>0</v>
      </c>
      <c r="JDR15" s="568" cm="1">
        <f t="array" ref="JDR15">INDEX(JDR20:JDR22,CASE!$U$4)</f>
        <v>0</v>
      </c>
      <c r="JDS15" s="568" cm="1">
        <f t="array" ref="JDS15">INDEX(JDS20:JDS22,CASE!$U$4)</f>
        <v>0</v>
      </c>
      <c r="JDT15" s="568" cm="1">
        <f t="array" ref="JDT15">INDEX(JDT20:JDT22,CASE!$U$4)</f>
        <v>0</v>
      </c>
      <c r="JDU15" s="568" cm="1">
        <f t="array" ref="JDU15">INDEX(JDU20:JDU22,CASE!$U$4)</f>
        <v>0</v>
      </c>
      <c r="JDV15" s="568" cm="1">
        <f t="array" ref="JDV15">INDEX(JDV20:JDV22,CASE!$U$4)</f>
        <v>0</v>
      </c>
      <c r="JDW15" s="568" cm="1">
        <f t="array" ref="JDW15">INDEX(JDW20:JDW22,CASE!$U$4)</f>
        <v>0</v>
      </c>
      <c r="JDX15" s="568" cm="1">
        <f t="array" ref="JDX15">INDEX(JDX20:JDX22,CASE!$U$4)</f>
        <v>0</v>
      </c>
      <c r="JDY15" s="568" cm="1">
        <f t="array" ref="JDY15">INDEX(JDY20:JDY22,CASE!$U$4)</f>
        <v>0</v>
      </c>
      <c r="JDZ15" s="568" cm="1">
        <f t="array" ref="JDZ15">INDEX(JDZ20:JDZ22,CASE!$U$4)</f>
        <v>0</v>
      </c>
      <c r="JEA15" s="568" cm="1">
        <f t="array" ref="JEA15">INDEX(JEA20:JEA22,CASE!$U$4)</f>
        <v>0</v>
      </c>
      <c r="JEB15" s="568" cm="1">
        <f t="array" ref="JEB15">INDEX(JEB20:JEB22,CASE!$U$4)</f>
        <v>0</v>
      </c>
      <c r="JEC15" s="568" cm="1">
        <f t="array" ref="JEC15">INDEX(JEC20:JEC22,CASE!$U$4)</f>
        <v>0</v>
      </c>
      <c r="JED15" s="568" cm="1">
        <f t="array" ref="JED15">INDEX(JED20:JED22,CASE!$U$4)</f>
        <v>0</v>
      </c>
      <c r="JEE15" s="568" cm="1">
        <f t="array" ref="JEE15">INDEX(JEE20:JEE22,CASE!$U$4)</f>
        <v>0</v>
      </c>
      <c r="JEF15" s="568" cm="1">
        <f t="array" ref="JEF15">INDEX(JEF20:JEF22,CASE!$U$4)</f>
        <v>0</v>
      </c>
      <c r="JEG15" s="568" cm="1">
        <f t="array" ref="JEG15">INDEX(JEG20:JEG22,CASE!$U$4)</f>
        <v>0</v>
      </c>
      <c r="JEH15" s="568" cm="1">
        <f t="array" ref="JEH15">INDEX(JEH20:JEH22,CASE!$U$4)</f>
        <v>0</v>
      </c>
      <c r="JEI15" s="568" cm="1">
        <f t="array" ref="JEI15">INDEX(JEI20:JEI22,CASE!$U$4)</f>
        <v>0</v>
      </c>
      <c r="JEJ15" s="568" cm="1">
        <f t="array" ref="JEJ15">INDEX(JEJ20:JEJ22,CASE!$U$4)</f>
        <v>0</v>
      </c>
      <c r="JEK15" s="568" cm="1">
        <f t="array" ref="JEK15">INDEX(JEK20:JEK22,CASE!$U$4)</f>
        <v>0</v>
      </c>
      <c r="JEL15" s="568" cm="1">
        <f t="array" ref="JEL15">INDEX(JEL20:JEL22,CASE!$U$4)</f>
        <v>0</v>
      </c>
      <c r="JEM15" s="568" cm="1">
        <f t="array" ref="JEM15">INDEX(JEM20:JEM22,CASE!$U$4)</f>
        <v>0</v>
      </c>
      <c r="JEN15" s="568" cm="1">
        <f t="array" ref="JEN15">INDEX(JEN20:JEN22,CASE!$U$4)</f>
        <v>0</v>
      </c>
      <c r="JEO15" s="568" cm="1">
        <f t="array" ref="JEO15">INDEX(JEO20:JEO22,CASE!$U$4)</f>
        <v>0</v>
      </c>
      <c r="JEP15" s="568" cm="1">
        <f t="array" ref="JEP15">INDEX(JEP20:JEP22,CASE!$U$4)</f>
        <v>0</v>
      </c>
      <c r="JEQ15" s="568" cm="1">
        <f t="array" ref="JEQ15">INDEX(JEQ20:JEQ22,CASE!$U$4)</f>
        <v>0</v>
      </c>
      <c r="JER15" s="568" cm="1">
        <f t="array" ref="JER15">INDEX(JER20:JER22,CASE!$U$4)</f>
        <v>0</v>
      </c>
      <c r="JES15" s="568" cm="1">
        <f t="array" ref="JES15">INDEX(JES20:JES22,CASE!$U$4)</f>
        <v>0</v>
      </c>
      <c r="JET15" s="568" cm="1">
        <f t="array" ref="JET15">INDEX(JET20:JET22,CASE!$U$4)</f>
        <v>0</v>
      </c>
      <c r="JEU15" s="568" cm="1">
        <f t="array" ref="JEU15">INDEX(JEU20:JEU22,CASE!$U$4)</f>
        <v>0</v>
      </c>
      <c r="JEV15" s="568" cm="1">
        <f t="array" ref="JEV15">INDEX(JEV20:JEV22,CASE!$U$4)</f>
        <v>0</v>
      </c>
      <c r="JEW15" s="568" cm="1">
        <f t="array" ref="JEW15">INDEX(JEW20:JEW22,CASE!$U$4)</f>
        <v>0</v>
      </c>
      <c r="JEX15" s="568" cm="1">
        <f t="array" ref="JEX15">INDEX(JEX20:JEX22,CASE!$U$4)</f>
        <v>0</v>
      </c>
      <c r="JEY15" s="568" cm="1">
        <f t="array" ref="JEY15">INDEX(JEY20:JEY22,CASE!$U$4)</f>
        <v>0</v>
      </c>
      <c r="JEZ15" s="568" cm="1">
        <f t="array" ref="JEZ15">INDEX(JEZ20:JEZ22,CASE!$U$4)</f>
        <v>0</v>
      </c>
      <c r="JFA15" s="568" cm="1">
        <f t="array" ref="JFA15">INDEX(JFA20:JFA22,CASE!$U$4)</f>
        <v>0</v>
      </c>
      <c r="JFB15" s="568" cm="1">
        <f t="array" ref="JFB15">INDEX(JFB20:JFB22,CASE!$U$4)</f>
        <v>0</v>
      </c>
      <c r="JFC15" s="568" cm="1">
        <f t="array" ref="JFC15">INDEX(JFC20:JFC22,CASE!$U$4)</f>
        <v>0</v>
      </c>
      <c r="JFD15" s="568" cm="1">
        <f t="array" ref="JFD15">INDEX(JFD20:JFD22,CASE!$U$4)</f>
        <v>0</v>
      </c>
      <c r="JFE15" s="568" cm="1">
        <f t="array" ref="JFE15">INDEX(JFE20:JFE22,CASE!$U$4)</f>
        <v>0</v>
      </c>
      <c r="JFF15" s="568" cm="1">
        <f t="array" ref="JFF15">INDEX(JFF20:JFF22,CASE!$U$4)</f>
        <v>0</v>
      </c>
      <c r="JFG15" s="568" cm="1">
        <f t="array" ref="JFG15">INDEX(JFG20:JFG22,CASE!$U$4)</f>
        <v>0</v>
      </c>
      <c r="JFH15" s="568" cm="1">
        <f t="array" ref="JFH15">INDEX(JFH20:JFH22,CASE!$U$4)</f>
        <v>0</v>
      </c>
      <c r="JFI15" s="568" cm="1">
        <f t="array" ref="JFI15">INDEX(JFI20:JFI22,CASE!$U$4)</f>
        <v>0</v>
      </c>
      <c r="JFJ15" s="568" cm="1">
        <f t="array" ref="JFJ15">INDEX(JFJ20:JFJ22,CASE!$U$4)</f>
        <v>0</v>
      </c>
      <c r="JFK15" s="568" cm="1">
        <f t="array" ref="JFK15">INDEX(JFK20:JFK22,CASE!$U$4)</f>
        <v>0</v>
      </c>
      <c r="JFL15" s="568" cm="1">
        <f t="array" ref="JFL15">INDEX(JFL20:JFL22,CASE!$U$4)</f>
        <v>0</v>
      </c>
      <c r="JFM15" s="568" cm="1">
        <f t="array" ref="JFM15">INDEX(JFM20:JFM22,CASE!$U$4)</f>
        <v>0</v>
      </c>
      <c r="JFN15" s="568" cm="1">
        <f t="array" ref="JFN15">INDEX(JFN20:JFN22,CASE!$U$4)</f>
        <v>0</v>
      </c>
      <c r="JFO15" s="568" cm="1">
        <f t="array" ref="JFO15">INDEX(JFO20:JFO22,CASE!$U$4)</f>
        <v>0</v>
      </c>
      <c r="JFP15" s="568" cm="1">
        <f t="array" ref="JFP15">INDEX(JFP20:JFP22,CASE!$U$4)</f>
        <v>0</v>
      </c>
      <c r="JFQ15" s="568" cm="1">
        <f t="array" ref="JFQ15">INDEX(JFQ20:JFQ22,CASE!$U$4)</f>
        <v>0</v>
      </c>
      <c r="JFR15" s="568" cm="1">
        <f t="array" ref="JFR15">INDEX(JFR20:JFR22,CASE!$U$4)</f>
        <v>0</v>
      </c>
      <c r="JFS15" s="568" cm="1">
        <f t="array" ref="JFS15">INDEX(JFS20:JFS22,CASE!$U$4)</f>
        <v>0</v>
      </c>
      <c r="JFT15" s="568" cm="1">
        <f t="array" ref="JFT15">INDEX(JFT20:JFT22,CASE!$U$4)</f>
        <v>0</v>
      </c>
      <c r="JFU15" s="568" cm="1">
        <f t="array" ref="JFU15">INDEX(JFU20:JFU22,CASE!$U$4)</f>
        <v>0</v>
      </c>
      <c r="JFV15" s="568" cm="1">
        <f t="array" ref="JFV15">INDEX(JFV20:JFV22,CASE!$U$4)</f>
        <v>0</v>
      </c>
      <c r="JFW15" s="568" cm="1">
        <f t="array" ref="JFW15">INDEX(JFW20:JFW22,CASE!$U$4)</f>
        <v>0</v>
      </c>
      <c r="JFX15" s="568" cm="1">
        <f t="array" ref="JFX15">INDEX(JFX20:JFX22,CASE!$U$4)</f>
        <v>0</v>
      </c>
      <c r="JFY15" s="568" cm="1">
        <f t="array" ref="JFY15">INDEX(JFY20:JFY22,CASE!$U$4)</f>
        <v>0</v>
      </c>
      <c r="JFZ15" s="568" cm="1">
        <f t="array" ref="JFZ15">INDEX(JFZ20:JFZ22,CASE!$U$4)</f>
        <v>0</v>
      </c>
      <c r="JGA15" s="568" cm="1">
        <f t="array" ref="JGA15">INDEX(JGA20:JGA22,CASE!$U$4)</f>
        <v>0</v>
      </c>
      <c r="JGB15" s="568" cm="1">
        <f t="array" ref="JGB15">INDEX(JGB20:JGB22,CASE!$U$4)</f>
        <v>0</v>
      </c>
      <c r="JGC15" s="568" cm="1">
        <f t="array" ref="JGC15">INDEX(JGC20:JGC22,CASE!$U$4)</f>
        <v>0</v>
      </c>
      <c r="JGD15" s="568" cm="1">
        <f t="array" ref="JGD15">INDEX(JGD20:JGD22,CASE!$U$4)</f>
        <v>0</v>
      </c>
      <c r="JGE15" s="568" cm="1">
        <f t="array" ref="JGE15">INDEX(JGE20:JGE22,CASE!$U$4)</f>
        <v>0</v>
      </c>
      <c r="JGF15" s="568" cm="1">
        <f t="array" ref="JGF15">INDEX(JGF20:JGF22,CASE!$U$4)</f>
        <v>0</v>
      </c>
      <c r="JGG15" s="568" cm="1">
        <f t="array" ref="JGG15">INDEX(JGG20:JGG22,CASE!$U$4)</f>
        <v>0</v>
      </c>
      <c r="JGH15" s="568" cm="1">
        <f t="array" ref="JGH15">INDEX(JGH20:JGH22,CASE!$U$4)</f>
        <v>0</v>
      </c>
      <c r="JGI15" s="568" cm="1">
        <f t="array" ref="JGI15">INDEX(JGI20:JGI22,CASE!$U$4)</f>
        <v>0</v>
      </c>
      <c r="JGJ15" s="568" cm="1">
        <f t="array" ref="JGJ15">INDEX(JGJ20:JGJ22,CASE!$U$4)</f>
        <v>0</v>
      </c>
      <c r="JGK15" s="568" cm="1">
        <f t="array" ref="JGK15">INDEX(JGK20:JGK22,CASE!$U$4)</f>
        <v>0</v>
      </c>
      <c r="JGL15" s="568" cm="1">
        <f t="array" ref="JGL15">INDEX(JGL20:JGL22,CASE!$U$4)</f>
        <v>0</v>
      </c>
      <c r="JGM15" s="568" cm="1">
        <f t="array" ref="JGM15">INDEX(JGM20:JGM22,CASE!$U$4)</f>
        <v>0</v>
      </c>
      <c r="JGN15" s="568" cm="1">
        <f t="array" ref="JGN15">INDEX(JGN20:JGN22,CASE!$U$4)</f>
        <v>0</v>
      </c>
      <c r="JGO15" s="568" cm="1">
        <f t="array" ref="JGO15">INDEX(JGO20:JGO22,CASE!$U$4)</f>
        <v>0</v>
      </c>
      <c r="JGP15" s="568" cm="1">
        <f t="array" ref="JGP15">INDEX(JGP20:JGP22,CASE!$U$4)</f>
        <v>0</v>
      </c>
      <c r="JGQ15" s="568" cm="1">
        <f t="array" ref="JGQ15">INDEX(JGQ20:JGQ22,CASE!$U$4)</f>
        <v>0</v>
      </c>
      <c r="JGR15" s="568" cm="1">
        <f t="array" ref="JGR15">INDEX(JGR20:JGR22,CASE!$U$4)</f>
        <v>0</v>
      </c>
      <c r="JGS15" s="568" cm="1">
        <f t="array" ref="JGS15">INDEX(JGS20:JGS22,CASE!$U$4)</f>
        <v>0</v>
      </c>
      <c r="JGT15" s="568" cm="1">
        <f t="array" ref="JGT15">INDEX(JGT20:JGT22,CASE!$U$4)</f>
        <v>0</v>
      </c>
      <c r="JGU15" s="568" cm="1">
        <f t="array" ref="JGU15">INDEX(JGU20:JGU22,CASE!$U$4)</f>
        <v>0</v>
      </c>
      <c r="JGV15" s="568" cm="1">
        <f t="array" ref="JGV15">INDEX(JGV20:JGV22,CASE!$U$4)</f>
        <v>0</v>
      </c>
      <c r="JGW15" s="568" cm="1">
        <f t="array" ref="JGW15">INDEX(JGW20:JGW22,CASE!$U$4)</f>
        <v>0</v>
      </c>
      <c r="JGX15" s="568" cm="1">
        <f t="array" ref="JGX15">INDEX(JGX20:JGX22,CASE!$U$4)</f>
        <v>0</v>
      </c>
      <c r="JGY15" s="568" cm="1">
        <f t="array" ref="JGY15">INDEX(JGY20:JGY22,CASE!$U$4)</f>
        <v>0</v>
      </c>
      <c r="JGZ15" s="568" cm="1">
        <f t="array" ref="JGZ15">INDEX(JGZ20:JGZ22,CASE!$U$4)</f>
        <v>0</v>
      </c>
      <c r="JHA15" s="568" cm="1">
        <f t="array" ref="JHA15">INDEX(JHA20:JHA22,CASE!$U$4)</f>
        <v>0</v>
      </c>
      <c r="JHB15" s="568" cm="1">
        <f t="array" ref="JHB15">INDEX(JHB20:JHB22,CASE!$U$4)</f>
        <v>0</v>
      </c>
      <c r="JHC15" s="568" cm="1">
        <f t="array" ref="JHC15">INDEX(JHC20:JHC22,CASE!$U$4)</f>
        <v>0</v>
      </c>
      <c r="JHD15" s="568" cm="1">
        <f t="array" ref="JHD15">INDEX(JHD20:JHD22,CASE!$U$4)</f>
        <v>0</v>
      </c>
      <c r="JHE15" s="568" cm="1">
        <f t="array" ref="JHE15">INDEX(JHE20:JHE22,CASE!$U$4)</f>
        <v>0</v>
      </c>
      <c r="JHF15" s="568" cm="1">
        <f t="array" ref="JHF15">INDEX(JHF20:JHF22,CASE!$U$4)</f>
        <v>0</v>
      </c>
      <c r="JHG15" s="568" cm="1">
        <f t="array" ref="JHG15">INDEX(JHG20:JHG22,CASE!$U$4)</f>
        <v>0</v>
      </c>
      <c r="JHH15" s="568" cm="1">
        <f t="array" ref="JHH15">INDEX(JHH20:JHH22,CASE!$U$4)</f>
        <v>0</v>
      </c>
      <c r="JHI15" s="568" cm="1">
        <f t="array" ref="JHI15">INDEX(JHI20:JHI22,CASE!$U$4)</f>
        <v>0</v>
      </c>
      <c r="JHJ15" s="568" cm="1">
        <f t="array" ref="JHJ15">INDEX(JHJ20:JHJ22,CASE!$U$4)</f>
        <v>0</v>
      </c>
      <c r="JHK15" s="568" cm="1">
        <f t="array" ref="JHK15">INDEX(JHK20:JHK22,CASE!$U$4)</f>
        <v>0</v>
      </c>
      <c r="JHL15" s="568" cm="1">
        <f t="array" ref="JHL15">INDEX(JHL20:JHL22,CASE!$U$4)</f>
        <v>0</v>
      </c>
      <c r="JHM15" s="568" cm="1">
        <f t="array" ref="JHM15">INDEX(JHM20:JHM22,CASE!$U$4)</f>
        <v>0</v>
      </c>
      <c r="JHN15" s="568" cm="1">
        <f t="array" ref="JHN15">INDEX(JHN20:JHN22,CASE!$U$4)</f>
        <v>0</v>
      </c>
      <c r="JHO15" s="568" cm="1">
        <f t="array" ref="JHO15">INDEX(JHO20:JHO22,CASE!$U$4)</f>
        <v>0</v>
      </c>
      <c r="JHP15" s="568" cm="1">
        <f t="array" ref="JHP15">INDEX(JHP20:JHP22,CASE!$U$4)</f>
        <v>0</v>
      </c>
      <c r="JHQ15" s="568" cm="1">
        <f t="array" ref="JHQ15">INDEX(JHQ20:JHQ22,CASE!$U$4)</f>
        <v>0</v>
      </c>
      <c r="JHR15" s="568" cm="1">
        <f t="array" ref="JHR15">INDEX(JHR20:JHR22,CASE!$U$4)</f>
        <v>0</v>
      </c>
      <c r="JHS15" s="568" cm="1">
        <f t="array" ref="JHS15">INDEX(JHS20:JHS22,CASE!$U$4)</f>
        <v>0</v>
      </c>
      <c r="JHT15" s="568" cm="1">
        <f t="array" ref="JHT15">INDEX(JHT20:JHT22,CASE!$U$4)</f>
        <v>0</v>
      </c>
      <c r="JHU15" s="568" cm="1">
        <f t="array" ref="JHU15">INDEX(JHU20:JHU22,CASE!$U$4)</f>
        <v>0</v>
      </c>
      <c r="JHV15" s="568" cm="1">
        <f t="array" ref="JHV15">INDEX(JHV20:JHV22,CASE!$U$4)</f>
        <v>0</v>
      </c>
      <c r="JHW15" s="568" cm="1">
        <f t="array" ref="JHW15">INDEX(JHW20:JHW22,CASE!$U$4)</f>
        <v>0</v>
      </c>
      <c r="JHX15" s="568" cm="1">
        <f t="array" ref="JHX15">INDEX(JHX20:JHX22,CASE!$U$4)</f>
        <v>0</v>
      </c>
      <c r="JHY15" s="568" cm="1">
        <f t="array" ref="JHY15">INDEX(JHY20:JHY22,CASE!$U$4)</f>
        <v>0</v>
      </c>
      <c r="JHZ15" s="568" cm="1">
        <f t="array" ref="JHZ15">INDEX(JHZ20:JHZ22,CASE!$U$4)</f>
        <v>0</v>
      </c>
      <c r="JIA15" s="568" cm="1">
        <f t="array" ref="JIA15">INDEX(JIA20:JIA22,CASE!$U$4)</f>
        <v>0</v>
      </c>
      <c r="JIB15" s="568" cm="1">
        <f t="array" ref="JIB15">INDEX(JIB20:JIB22,CASE!$U$4)</f>
        <v>0</v>
      </c>
      <c r="JIC15" s="568" cm="1">
        <f t="array" ref="JIC15">INDEX(JIC20:JIC22,CASE!$U$4)</f>
        <v>0</v>
      </c>
      <c r="JID15" s="568" cm="1">
        <f t="array" ref="JID15">INDEX(JID20:JID22,CASE!$U$4)</f>
        <v>0</v>
      </c>
      <c r="JIE15" s="568" cm="1">
        <f t="array" ref="JIE15">INDEX(JIE20:JIE22,CASE!$U$4)</f>
        <v>0</v>
      </c>
      <c r="JIF15" s="568" cm="1">
        <f t="array" ref="JIF15">INDEX(JIF20:JIF22,CASE!$U$4)</f>
        <v>0</v>
      </c>
      <c r="JIG15" s="568" cm="1">
        <f t="array" ref="JIG15">INDEX(JIG20:JIG22,CASE!$U$4)</f>
        <v>0</v>
      </c>
      <c r="JIH15" s="568" cm="1">
        <f t="array" ref="JIH15">INDEX(JIH20:JIH22,CASE!$U$4)</f>
        <v>0</v>
      </c>
      <c r="JII15" s="568" cm="1">
        <f t="array" ref="JII15">INDEX(JII20:JII22,CASE!$U$4)</f>
        <v>0</v>
      </c>
      <c r="JIJ15" s="568" cm="1">
        <f t="array" ref="JIJ15">INDEX(JIJ20:JIJ22,CASE!$U$4)</f>
        <v>0</v>
      </c>
      <c r="JIK15" s="568" cm="1">
        <f t="array" ref="JIK15">INDEX(JIK20:JIK22,CASE!$U$4)</f>
        <v>0</v>
      </c>
      <c r="JIL15" s="568" cm="1">
        <f t="array" ref="JIL15">INDEX(JIL20:JIL22,CASE!$U$4)</f>
        <v>0</v>
      </c>
      <c r="JIM15" s="568" cm="1">
        <f t="array" ref="JIM15">INDEX(JIM20:JIM22,CASE!$U$4)</f>
        <v>0</v>
      </c>
      <c r="JIN15" s="568" cm="1">
        <f t="array" ref="JIN15">INDEX(JIN20:JIN22,CASE!$U$4)</f>
        <v>0</v>
      </c>
      <c r="JIO15" s="568" cm="1">
        <f t="array" ref="JIO15">INDEX(JIO20:JIO22,CASE!$U$4)</f>
        <v>0</v>
      </c>
      <c r="JIP15" s="568" cm="1">
        <f t="array" ref="JIP15">INDEX(JIP20:JIP22,CASE!$U$4)</f>
        <v>0</v>
      </c>
      <c r="JIQ15" s="568" cm="1">
        <f t="array" ref="JIQ15">INDEX(JIQ20:JIQ22,CASE!$U$4)</f>
        <v>0</v>
      </c>
      <c r="JIR15" s="568" cm="1">
        <f t="array" ref="JIR15">INDEX(JIR20:JIR22,CASE!$U$4)</f>
        <v>0</v>
      </c>
      <c r="JIS15" s="568" cm="1">
        <f t="array" ref="JIS15">INDEX(JIS20:JIS22,CASE!$U$4)</f>
        <v>0</v>
      </c>
      <c r="JIT15" s="568" cm="1">
        <f t="array" ref="JIT15">INDEX(JIT20:JIT22,CASE!$U$4)</f>
        <v>0</v>
      </c>
      <c r="JIU15" s="568" cm="1">
        <f t="array" ref="JIU15">INDEX(JIU20:JIU22,CASE!$U$4)</f>
        <v>0</v>
      </c>
      <c r="JIV15" s="568" cm="1">
        <f t="array" ref="JIV15">INDEX(JIV20:JIV22,CASE!$U$4)</f>
        <v>0</v>
      </c>
      <c r="JIW15" s="568" cm="1">
        <f t="array" ref="JIW15">INDEX(JIW20:JIW22,CASE!$U$4)</f>
        <v>0</v>
      </c>
      <c r="JIX15" s="568" cm="1">
        <f t="array" ref="JIX15">INDEX(JIX20:JIX22,CASE!$U$4)</f>
        <v>0</v>
      </c>
      <c r="JIY15" s="568" cm="1">
        <f t="array" ref="JIY15">INDEX(JIY20:JIY22,CASE!$U$4)</f>
        <v>0</v>
      </c>
      <c r="JIZ15" s="568" cm="1">
        <f t="array" ref="JIZ15">INDEX(JIZ20:JIZ22,CASE!$U$4)</f>
        <v>0</v>
      </c>
      <c r="JJA15" s="568" cm="1">
        <f t="array" ref="JJA15">INDEX(JJA20:JJA22,CASE!$U$4)</f>
        <v>0</v>
      </c>
      <c r="JJB15" s="568" cm="1">
        <f t="array" ref="JJB15">INDEX(JJB20:JJB22,CASE!$U$4)</f>
        <v>0</v>
      </c>
      <c r="JJC15" s="568" cm="1">
        <f t="array" ref="JJC15">INDEX(JJC20:JJC22,CASE!$U$4)</f>
        <v>0</v>
      </c>
      <c r="JJD15" s="568" cm="1">
        <f t="array" ref="JJD15">INDEX(JJD20:JJD22,CASE!$U$4)</f>
        <v>0</v>
      </c>
      <c r="JJE15" s="568" cm="1">
        <f t="array" ref="JJE15">INDEX(JJE20:JJE22,CASE!$U$4)</f>
        <v>0</v>
      </c>
      <c r="JJF15" s="568" cm="1">
        <f t="array" ref="JJF15">INDEX(JJF20:JJF22,CASE!$U$4)</f>
        <v>0</v>
      </c>
      <c r="JJG15" s="568" cm="1">
        <f t="array" ref="JJG15">INDEX(JJG20:JJG22,CASE!$U$4)</f>
        <v>0</v>
      </c>
      <c r="JJH15" s="568" cm="1">
        <f t="array" ref="JJH15">INDEX(JJH20:JJH22,CASE!$U$4)</f>
        <v>0</v>
      </c>
      <c r="JJI15" s="568" cm="1">
        <f t="array" ref="JJI15">INDEX(JJI20:JJI22,CASE!$U$4)</f>
        <v>0</v>
      </c>
      <c r="JJJ15" s="568" cm="1">
        <f t="array" ref="JJJ15">INDEX(JJJ20:JJJ22,CASE!$U$4)</f>
        <v>0</v>
      </c>
      <c r="JJK15" s="568" cm="1">
        <f t="array" ref="JJK15">INDEX(JJK20:JJK22,CASE!$U$4)</f>
        <v>0</v>
      </c>
      <c r="JJL15" s="568" cm="1">
        <f t="array" ref="JJL15">INDEX(JJL20:JJL22,CASE!$U$4)</f>
        <v>0</v>
      </c>
      <c r="JJM15" s="568" cm="1">
        <f t="array" ref="JJM15">INDEX(JJM20:JJM22,CASE!$U$4)</f>
        <v>0</v>
      </c>
      <c r="JJN15" s="568" cm="1">
        <f t="array" ref="JJN15">INDEX(JJN20:JJN22,CASE!$U$4)</f>
        <v>0</v>
      </c>
      <c r="JJO15" s="568" cm="1">
        <f t="array" ref="JJO15">INDEX(JJO20:JJO22,CASE!$U$4)</f>
        <v>0</v>
      </c>
      <c r="JJP15" s="568" cm="1">
        <f t="array" ref="JJP15">INDEX(JJP20:JJP22,CASE!$U$4)</f>
        <v>0</v>
      </c>
      <c r="JJQ15" s="568" cm="1">
        <f t="array" ref="JJQ15">INDEX(JJQ20:JJQ22,CASE!$U$4)</f>
        <v>0</v>
      </c>
      <c r="JJR15" s="568" cm="1">
        <f t="array" ref="JJR15">INDEX(JJR20:JJR22,CASE!$U$4)</f>
        <v>0</v>
      </c>
      <c r="JJS15" s="568" cm="1">
        <f t="array" ref="JJS15">INDEX(JJS20:JJS22,CASE!$U$4)</f>
        <v>0</v>
      </c>
      <c r="JJT15" s="568" cm="1">
        <f t="array" ref="JJT15">INDEX(JJT20:JJT22,CASE!$U$4)</f>
        <v>0</v>
      </c>
      <c r="JJU15" s="568" cm="1">
        <f t="array" ref="JJU15">INDEX(JJU20:JJU22,CASE!$U$4)</f>
        <v>0</v>
      </c>
      <c r="JJV15" s="568" cm="1">
        <f t="array" ref="JJV15">INDEX(JJV20:JJV22,CASE!$U$4)</f>
        <v>0</v>
      </c>
      <c r="JJW15" s="568" cm="1">
        <f t="array" ref="JJW15">INDEX(JJW20:JJW22,CASE!$U$4)</f>
        <v>0</v>
      </c>
      <c r="JJX15" s="568" cm="1">
        <f t="array" ref="JJX15">INDEX(JJX20:JJX22,CASE!$U$4)</f>
        <v>0</v>
      </c>
      <c r="JJY15" s="568" cm="1">
        <f t="array" ref="JJY15">INDEX(JJY20:JJY22,CASE!$U$4)</f>
        <v>0</v>
      </c>
      <c r="JJZ15" s="568" cm="1">
        <f t="array" ref="JJZ15">INDEX(JJZ20:JJZ22,CASE!$U$4)</f>
        <v>0</v>
      </c>
      <c r="JKA15" s="568" cm="1">
        <f t="array" ref="JKA15">INDEX(JKA20:JKA22,CASE!$U$4)</f>
        <v>0</v>
      </c>
      <c r="JKB15" s="568" cm="1">
        <f t="array" ref="JKB15">INDEX(JKB20:JKB22,CASE!$U$4)</f>
        <v>0</v>
      </c>
      <c r="JKC15" s="568" cm="1">
        <f t="array" ref="JKC15">INDEX(JKC20:JKC22,CASE!$U$4)</f>
        <v>0</v>
      </c>
      <c r="JKD15" s="568" cm="1">
        <f t="array" ref="JKD15">INDEX(JKD20:JKD22,CASE!$U$4)</f>
        <v>0</v>
      </c>
      <c r="JKE15" s="568" cm="1">
        <f t="array" ref="JKE15">INDEX(JKE20:JKE22,CASE!$U$4)</f>
        <v>0</v>
      </c>
      <c r="JKF15" s="568" cm="1">
        <f t="array" ref="JKF15">INDEX(JKF20:JKF22,CASE!$U$4)</f>
        <v>0</v>
      </c>
      <c r="JKG15" s="568" cm="1">
        <f t="array" ref="JKG15">INDEX(JKG20:JKG22,CASE!$U$4)</f>
        <v>0</v>
      </c>
      <c r="JKH15" s="568" cm="1">
        <f t="array" ref="JKH15">INDEX(JKH20:JKH22,CASE!$U$4)</f>
        <v>0</v>
      </c>
      <c r="JKI15" s="568" cm="1">
        <f t="array" ref="JKI15">INDEX(JKI20:JKI22,CASE!$U$4)</f>
        <v>0</v>
      </c>
      <c r="JKJ15" s="568" cm="1">
        <f t="array" ref="JKJ15">INDEX(JKJ20:JKJ22,CASE!$U$4)</f>
        <v>0</v>
      </c>
      <c r="JKK15" s="568" cm="1">
        <f t="array" ref="JKK15">INDEX(JKK20:JKK22,CASE!$U$4)</f>
        <v>0</v>
      </c>
      <c r="JKL15" s="568" cm="1">
        <f t="array" ref="JKL15">INDEX(JKL20:JKL22,CASE!$U$4)</f>
        <v>0</v>
      </c>
      <c r="JKM15" s="568" cm="1">
        <f t="array" ref="JKM15">INDEX(JKM20:JKM22,CASE!$U$4)</f>
        <v>0</v>
      </c>
      <c r="JKN15" s="568" cm="1">
        <f t="array" ref="JKN15">INDEX(JKN20:JKN22,CASE!$U$4)</f>
        <v>0</v>
      </c>
      <c r="JKO15" s="568" cm="1">
        <f t="array" ref="JKO15">INDEX(JKO20:JKO22,CASE!$U$4)</f>
        <v>0</v>
      </c>
      <c r="JKP15" s="568" cm="1">
        <f t="array" ref="JKP15">INDEX(JKP20:JKP22,CASE!$U$4)</f>
        <v>0</v>
      </c>
      <c r="JKQ15" s="568" cm="1">
        <f t="array" ref="JKQ15">INDEX(JKQ20:JKQ22,CASE!$U$4)</f>
        <v>0</v>
      </c>
      <c r="JKR15" s="568" cm="1">
        <f t="array" ref="JKR15">INDEX(JKR20:JKR22,CASE!$U$4)</f>
        <v>0</v>
      </c>
      <c r="JKS15" s="568" cm="1">
        <f t="array" ref="JKS15">INDEX(JKS20:JKS22,CASE!$U$4)</f>
        <v>0</v>
      </c>
      <c r="JKT15" s="568" cm="1">
        <f t="array" ref="JKT15">INDEX(JKT20:JKT22,CASE!$U$4)</f>
        <v>0</v>
      </c>
      <c r="JKU15" s="568" cm="1">
        <f t="array" ref="JKU15">INDEX(JKU20:JKU22,CASE!$U$4)</f>
        <v>0</v>
      </c>
      <c r="JKV15" s="568" cm="1">
        <f t="array" ref="JKV15">INDEX(JKV20:JKV22,CASE!$U$4)</f>
        <v>0</v>
      </c>
      <c r="JKW15" s="568" cm="1">
        <f t="array" ref="JKW15">INDEX(JKW20:JKW22,CASE!$U$4)</f>
        <v>0</v>
      </c>
      <c r="JKX15" s="568" cm="1">
        <f t="array" ref="JKX15">INDEX(JKX20:JKX22,CASE!$U$4)</f>
        <v>0</v>
      </c>
      <c r="JKY15" s="568" cm="1">
        <f t="array" ref="JKY15">INDEX(JKY20:JKY22,CASE!$U$4)</f>
        <v>0</v>
      </c>
      <c r="JKZ15" s="568" cm="1">
        <f t="array" ref="JKZ15">INDEX(JKZ20:JKZ22,CASE!$U$4)</f>
        <v>0</v>
      </c>
      <c r="JLA15" s="568" cm="1">
        <f t="array" ref="JLA15">INDEX(JLA20:JLA22,CASE!$U$4)</f>
        <v>0</v>
      </c>
      <c r="JLB15" s="568" cm="1">
        <f t="array" ref="JLB15">INDEX(JLB20:JLB22,CASE!$U$4)</f>
        <v>0</v>
      </c>
      <c r="JLC15" s="568" cm="1">
        <f t="array" ref="JLC15">INDEX(JLC20:JLC22,CASE!$U$4)</f>
        <v>0</v>
      </c>
      <c r="JLD15" s="568" cm="1">
        <f t="array" ref="JLD15">INDEX(JLD20:JLD22,CASE!$U$4)</f>
        <v>0</v>
      </c>
      <c r="JLE15" s="568" cm="1">
        <f t="array" ref="JLE15">INDEX(JLE20:JLE22,CASE!$U$4)</f>
        <v>0</v>
      </c>
      <c r="JLF15" s="568" cm="1">
        <f t="array" ref="JLF15">INDEX(JLF20:JLF22,CASE!$U$4)</f>
        <v>0</v>
      </c>
      <c r="JLG15" s="568" cm="1">
        <f t="array" ref="JLG15">INDEX(JLG20:JLG22,CASE!$U$4)</f>
        <v>0</v>
      </c>
      <c r="JLH15" s="568" cm="1">
        <f t="array" ref="JLH15">INDEX(JLH20:JLH22,CASE!$U$4)</f>
        <v>0</v>
      </c>
      <c r="JLI15" s="568" cm="1">
        <f t="array" ref="JLI15">INDEX(JLI20:JLI22,CASE!$U$4)</f>
        <v>0</v>
      </c>
      <c r="JLJ15" s="568" cm="1">
        <f t="array" ref="JLJ15">INDEX(JLJ20:JLJ22,CASE!$U$4)</f>
        <v>0</v>
      </c>
      <c r="JLK15" s="568" cm="1">
        <f t="array" ref="JLK15">INDEX(JLK20:JLK22,CASE!$U$4)</f>
        <v>0</v>
      </c>
      <c r="JLL15" s="568" cm="1">
        <f t="array" ref="JLL15">INDEX(JLL20:JLL22,CASE!$U$4)</f>
        <v>0</v>
      </c>
      <c r="JLM15" s="568" cm="1">
        <f t="array" ref="JLM15">INDEX(JLM20:JLM22,CASE!$U$4)</f>
        <v>0</v>
      </c>
      <c r="JLN15" s="568" cm="1">
        <f t="array" ref="JLN15">INDEX(JLN20:JLN22,CASE!$U$4)</f>
        <v>0</v>
      </c>
      <c r="JLO15" s="568" cm="1">
        <f t="array" ref="JLO15">INDEX(JLO20:JLO22,CASE!$U$4)</f>
        <v>0</v>
      </c>
      <c r="JLP15" s="568" cm="1">
        <f t="array" ref="JLP15">INDEX(JLP20:JLP22,CASE!$U$4)</f>
        <v>0</v>
      </c>
      <c r="JLQ15" s="568" cm="1">
        <f t="array" ref="JLQ15">INDEX(JLQ20:JLQ22,CASE!$U$4)</f>
        <v>0</v>
      </c>
      <c r="JLR15" s="568" cm="1">
        <f t="array" ref="JLR15">INDEX(JLR20:JLR22,CASE!$U$4)</f>
        <v>0</v>
      </c>
      <c r="JLS15" s="568" cm="1">
        <f t="array" ref="JLS15">INDEX(JLS20:JLS22,CASE!$U$4)</f>
        <v>0</v>
      </c>
      <c r="JLT15" s="568" cm="1">
        <f t="array" ref="JLT15">INDEX(JLT20:JLT22,CASE!$U$4)</f>
        <v>0</v>
      </c>
      <c r="JLU15" s="568" cm="1">
        <f t="array" ref="JLU15">INDEX(JLU20:JLU22,CASE!$U$4)</f>
        <v>0</v>
      </c>
      <c r="JLV15" s="568" cm="1">
        <f t="array" ref="JLV15">INDEX(JLV20:JLV22,CASE!$U$4)</f>
        <v>0</v>
      </c>
      <c r="JLW15" s="568" cm="1">
        <f t="array" ref="JLW15">INDEX(JLW20:JLW22,CASE!$U$4)</f>
        <v>0</v>
      </c>
      <c r="JLX15" s="568" cm="1">
        <f t="array" ref="JLX15">INDEX(JLX20:JLX22,CASE!$U$4)</f>
        <v>0</v>
      </c>
      <c r="JLY15" s="568" cm="1">
        <f t="array" ref="JLY15">INDEX(JLY20:JLY22,CASE!$U$4)</f>
        <v>0</v>
      </c>
      <c r="JLZ15" s="568" cm="1">
        <f t="array" ref="JLZ15">INDEX(JLZ20:JLZ22,CASE!$U$4)</f>
        <v>0</v>
      </c>
      <c r="JMA15" s="568" cm="1">
        <f t="array" ref="JMA15">INDEX(JMA20:JMA22,CASE!$U$4)</f>
        <v>0</v>
      </c>
      <c r="JMB15" s="568" cm="1">
        <f t="array" ref="JMB15">INDEX(JMB20:JMB22,CASE!$U$4)</f>
        <v>0</v>
      </c>
      <c r="JMC15" s="568" cm="1">
        <f t="array" ref="JMC15">INDEX(JMC20:JMC22,CASE!$U$4)</f>
        <v>0</v>
      </c>
      <c r="JMD15" s="568" cm="1">
        <f t="array" ref="JMD15">INDEX(JMD20:JMD22,CASE!$U$4)</f>
        <v>0</v>
      </c>
      <c r="JME15" s="568" cm="1">
        <f t="array" ref="JME15">INDEX(JME20:JME22,CASE!$U$4)</f>
        <v>0</v>
      </c>
      <c r="JMF15" s="568" cm="1">
        <f t="array" ref="JMF15">INDEX(JMF20:JMF22,CASE!$U$4)</f>
        <v>0</v>
      </c>
      <c r="JMG15" s="568" cm="1">
        <f t="array" ref="JMG15">INDEX(JMG20:JMG22,CASE!$U$4)</f>
        <v>0</v>
      </c>
      <c r="JMH15" s="568" cm="1">
        <f t="array" ref="JMH15">INDEX(JMH20:JMH22,CASE!$U$4)</f>
        <v>0</v>
      </c>
      <c r="JMI15" s="568" cm="1">
        <f t="array" ref="JMI15">INDEX(JMI20:JMI22,CASE!$U$4)</f>
        <v>0</v>
      </c>
      <c r="JMJ15" s="568" cm="1">
        <f t="array" ref="JMJ15">INDEX(JMJ20:JMJ22,CASE!$U$4)</f>
        <v>0</v>
      </c>
      <c r="JMK15" s="568" cm="1">
        <f t="array" ref="JMK15">INDEX(JMK20:JMK22,CASE!$U$4)</f>
        <v>0</v>
      </c>
      <c r="JML15" s="568" cm="1">
        <f t="array" ref="JML15">INDEX(JML20:JML22,CASE!$U$4)</f>
        <v>0</v>
      </c>
      <c r="JMM15" s="568" cm="1">
        <f t="array" ref="JMM15">INDEX(JMM20:JMM22,CASE!$U$4)</f>
        <v>0</v>
      </c>
      <c r="JMN15" s="568" cm="1">
        <f t="array" ref="JMN15">INDEX(JMN20:JMN22,CASE!$U$4)</f>
        <v>0</v>
      </c>
      <c r="JMO15" s="568" cm="1">
        <f t="array" ref="JMO15">INDEX(JMO20:JMO22,CASE!$U$4)</f>
        <v>0</v>
      </c>
      <c r="JMP15" s="568" cm="1">
        <f t="array" ref="JMP15">INDEX(JMP20:JMP22,CASE!$U$4)</f>
        <v>0</v>
      </c>
      <c r="JMQ15" s="568" cm="1">
        <f t="array" ref="JMQ15">INDEX(JMQ20:JMQ22,CASE!$U$4)</f>
        <v>0</v>
      </c>
      <c r="JMR15" s="568" cm="1">
        <f t="array" ref="JMR15">INDEX(JMR20:JMR22,CASE!$U$4)</f>
        <v>0</v>
      </c>
      <c r="JMS15" s="568" cm="1">
        <f t="array" ref="JMS15">INDEX(JMS20:JMS22,CASE!$U$4)</f>
        <v>0</v>
      </c>
      <c r="JMT15" s="568" cm="1">
        <f t="array" ref="JMT15">INDEX(JMT20:JMT22,CASE!$U$4)</f>
        <v>0</v>
      </c>
      <c r="JMU15" s="568" cm="1">
        <f t="array" ref="JMU15">INDEX(JMU20:JMU22,CASE!$U$4)</f>
        <v>0</v>
      </c>
      <c r="JMV15" s="568" cm="1">
        <f t="array" ref="JMV15">INDEX(JMV20:JMV22,CASE!$U$4)</f>
        <v>0</v>
      </c>
      <c r="JMW15" s="568" cm="1">
        <f t="array" ref="JMW15">INDEX(JMW20:JMW22,CASE!$U$4)</f>
        <v>0</v>
      </c>
      <c r="JMX15" s="568" cm="1">
        <f t="array" ref="JMX15">INDEX(JMX20:JMX22,CASE!$U$4)</f>
        <v>0</v>
      </c>
      <c r="JMY15" s="568" cm="1">
        <f t="array" ref="JMY15">INDEX(JMY20:JMY22,CASE!$U$4)</f>
        <v>0</v>
      </c>
      <c r="JMZ15" s="568" cm="1">
        <f t="array" ref="JMZ15">INDEX(JMZ20:JMZ22,CASE!$U$4)</f>
        <v>0</v>
      </c>
      <c r="JNA15" s="568" cm="1">
        <f t="array" ref="JNA15">INDEX(JNA20:JNA22,CASE!$U$4)</f>
        <v>0</v>
      </c>
      <c r="JNB15" s="568" cm="1">
        <f t="array" ref="JNB15">INDEX(JNB20:JNB22,CASE!$U$4)</f>
        <v>0</v>
      </c>
      <c r="JNC15" s="568" cm="1">
        <f t="array" ref="JNC15">INDEX(JNC20:JNC22,CASE!$U$4)</f>
        <v>0</v>
      </c>
      <c r="JND15" s="568" cm="1">
        <f t="array" ref="JND15">INDEX(JND20:JND22,CASE!$U$4)</f>
        <v>0</v>
      </c>
      <c r="JNE15" s="568" cm="1">
        <f t="array" ref="JNE15">INDEX(JNE20:JNE22,CASE!$U$4)</f>
        <v>0</v>
      </c>
      <c r="JNF15" s="568" cm="1">
        <f t="array" ref="JNF15">INDEX(JNF20:JNF22,CASE!$U$4)</f>
        <v>0</v>
      </c>
      <c r="JNG15" s="568" cm="1">
        <f t="array" ref="JNG15">INDEX(JNG20:JNG22,CASE!$U$4)</f>
        <v>0</v>
      </c>
      <c r="JNH15" s="568" cm="1">
        <f t="array" ref="JNH15">INDEX(JNH20:JNH22,CASE!$U$4)</f>
        <v>0</v>
      </c>
      <c r="JNI15" s="568" cm="1">
        <f t="array" ref="JNI15">INDEX(JNI20:JNI22,CASE!$U$4)</f>
        <v>0</v>
      </c>
      <c r="JNJ15" s="568" cm="1">
        <f t="array" ref="JNJ15">INDEX(JNJ20:JNJ22,CASE!$U$4)</f>
        <v>0</v>
      </c>
      <c r="JNK15" s="568" cm="1">
        <f t="array" ref="JNK15">INDEX(JNK20:JNK22,CASE!$U$4)</f>
        <v>0</v>
      </c>
      <c r="JNL15" s="568" cm="1">
        <f t="array" ref="JNL15">INDEX(JNL20:JNL22,CASE!$U$4)</f>
        <v>0</v>
      </c>
      <c r="JNM15" s="568" cm="1">
        <f t="array" ref="JNM15">INDEX(JNM20:JNM22,CASE!$U$4)</f>
        <v>0</v>
      </c>
      <c r="JNN15" s="568" cm="1">
        <f t="array" ref="JNN15">INDEX(JNN20:JNN22,CASE!$U$4)</f>
        <v>0</v>
      </c>
      <c r="JNO15" s="568" cm="1">
        <f t="array" ref="JNO15">INDEX(JNO20:JNO22,CASE!$U$4)</f>
        <v>0</v>
      </c>
      <c r="JNP15" s="568" cm="1">
        <f t="array" ref="JNP15">INDEX(JNP20:JNP22,CASE!$U$4)</f>
        <v>0</v>
      </c>
      <c r="JNQ15" s="568" cm="1">
        <f t="array" ref="JNQ15">INDEX(JNQ20:JNQ22,CASE!$U$4)</f>
        <v>0</v>
      </c>
      <c r="JNR15" s="568" cm="1">
        <f t="array" ref="JNR15">INDEX(JNR20:JNR22,CASE!$U$4)</f>
        <v>0</v>
      </c>
      <c r="JNS15" s="568" cm="1">
        <f t="array" ref="JNS15">INDEX(JNS20:JNS22,CASE!$U$4)</f>
        <v>0</v>
      </c>
      <c r="JNT15" s="568" cm="1">
        <f t="array" ref="JNT15">INDEX(JNT20:JNT22,CASE!$U$4)</f>
        <v>0</v>
      </c>
      <c r="JNU15" s="568" cm="1">
        <f t="array" ref="JNU15">INDEX(JNU20:JNU22,CASE!$U$4)</f>
        <v>0</v>
      </c>
      <c r="JNV15" s="568" cm="1">
        <f t="array" ref="JNV15">INDEX(JNV20:JNV22,CASE!$U$4)</f>
        <v>0</v>
      </c>
      <c r="JNW15" s="568" cm="1">
        <f t="array" ref="JNW15">INDEX(JNW20:JNW22,CASE!$U$4)</f>
        <v>0</v>
      </c>
      <c r="JNX15" s="568" cm="1">
        <f t="array" ref="JNX15">INDEX(JNX20:JNX22,CASE!$U$4)</f>
        <v>0</v>
      </c>
      <c r="JNY15" s="568" cm="1">
        <f t="array" ref="JNY15">INDEX(JNY20:JNY22,CASE!$U$4)</f>
        <v>0</v>
      </c>
      <c r="JNZ15" s="568" cm="1">
        <f t="array" ref="JNZ15">INDEX(JNZ20:JNZ22,CASE!$U$4)</f>
        <v>0</v>
      </c>
      <c r="JOA15" s="568" cm="1">
        <f t="array" ref="JOA15">INDEX(JOA20:JOA22,CASE!$U$4)</f>
        <v>0</v>
      </c>
      <c r="JOB15" s="568" cm="1">
        <f t="array" ref="JOB15">INDEX(JOB20:JOB22,CASE!$U$4)</f>
        <v>0</v>
      </c>
      <c r="JOC15" s="568" cm="1">
        <f t="array" ref="JOC15">INDEX(JOC20:JOC22,CASE!$U$4)</f>
        <v>0</v>
      </c>
      <c r="JOD15" s="568" cm="1">
        <f t="array" ref="JOD15">INDEX(JOD20:JOD22,CASE!$U$4)</f>
        <v>0</v>
      </c>
      <c r="JOE15" s="568" cm="1">
        <f t="array" ref="JOE15">INDEX(JOE20:JOE22,CASE!$U$4)</f>
        <v>0</v>
      </c>
      <c r="JOF15" s="568" cm="1">
        <f t="array" ref="JOF15">INDEX(JOF20:JOF22,CASE!$U$4)</f>
        <v>0</v>
      </c>
      <c r="JOG15" s="568" cm="1">
        <f t="array" ref="JOG15">INDEX(JOG20:JOG22,CASE!$U$4)</f>
        <v>0</v>
      </c>
      <c r="JOH15" s="568" cm="1">
        <f t="array" ref="JOH15">INDEX(JOH20:JOH22,CASE!$U$4)</f>
        <v>0</v>
      </c>
      <c r="JOI15" s="568" cm="1">
        <f t="array" ref="JOI15">INDEX(JOI20:JOI22,CASE!$U$4)</f>
        <v>0</v>
      </c>
      <c r="JOJ15" s="568" cm="1">
        <f t="array" ref="JOJ15">INDEX(JOJ20:JOJ22,CASE!$U$4)</f>
        <v>0</v>
      </c>
      <c r="JOK15" s="568" cm="1">
        <f t="array" ref="JOK15">INDEX(JOK20:JOK22,CASE!$U$4)</f>
        <v>0</v>
      </c>
      <c r="JOL15" s="568" cm="1">
        <f t="array" ref="JOL15">INDEX(JOL20:JOL22,CASE!$U$4)</f>
        <v>0</v>
      </c>
      <c r="JOM15" s="568" cm="1">
        <f t="array" ref="JOM15">INDEX(JOM20:JOM22,CASE!$U$4)</f>
        <v>0</v>
      </c>
      <c r="JON15" s="568" cm="1">
        <f t="array" ref="JON15">INDEX(JON20:JON22,CASE!$U$4)</f>
        <v>0</v>
      </c>
      <c r="JOO15" s="568" cm="1">
        <f t="array" ref="JOO15">INDEX(JOO20:JOO22,CASE!$U$4)</f>
        <v>0</v>
      </c>
      <c r="JOP15" s="568" cm="1">
        <f t="array" ref="JOP15">INDEX(JOP20:JOP22,CASE!$U$4)</f>
        <v>0</v>
      </c>
      <c r="JOQ15" s="568" cm="1">
        <f t="array" ref="JOQ15">INDEX(JOQ20:JOQ22,CASE!$U$4)</f>
        <v>0</v>
      </c>
      <c r="JOR15" s="568" cm="1">
        <f t="array" ref="JOR15">INDEX(JOR20:JOR22,CASE!$U$4)</f>
        <v>0</v>
      </c>
      <c r="JOS15" s="568" cm="1">
        <f t="array" ref="JOS15">INDEX(JOS20:JOS22,CASE!$U$4)</f>
        <v>0</v>
      </c>
      <c r="JOT15" s="568" cm="1">
        <f t="array" ref="JOT15">INDEX(JOT20:JOT22,CASE!$U$4)</f>
        <v>0</v>
      </c>
      <c r="JOU15" s="568" cm="1">
        <f t="array" ref="JOU15">INDEX(JOU20:JOU22,CASE!$U$4)</f>
        <v>0</v>
      </c>
      <c r="JOV15" s="568" cm="1">
        <f t="array" ref="JOV15">INDEX(JOV20:JOV22,CASE!$U$4)</f>
        <v>0</v>
      </c>
      <c r="JOW15" s="568" cm="1">
        <f t="array" ref="JOW15">INDEX(JOW20:JOW22,CASE!$U$4)</f>
        <v>0</v>
      </c>
      <c r="JOX15" s="568" cm="1">
        <f t="array" ref="JOX15">INDEX(JOX20:JOX22,CASE!$U$4)</f>
        <v>0</v>
      </c>
      <c r="JOY15" s="568" cm="1">
        <f t="array" ref="JOY15">INDEX(JOY20:JOY22,CASE!$U$4)</f>
        <v>0</v>
      </c>
      <c r="JOZ15" s="568" cm="1">
        <f t="array" ref="JOZ15">INDEX(JOZ20:JOZ22,CASE!$U$4)</f>
        <v>0</v>
      </c>
      <c r="JPA15" s="568" cm="1">
        <f t="array" ref="JPA15">INDEX(JPA20:JPA22,CASE!$U$4)</f>
        <v>0</v>
      </c>
      <c r="JPB15" s="568" cm="1">
        <f t="array" ref="JPB15">INDEX(JPB20:JPB22,CASE!$U$4)</f>
        <v>0</v>
      </c>
      <c r="JPC15" s="568" cm="1">
        <f t="array" ref="JPC15">INDEX(JPC20:JPC22,CASE!$U$4)</f>
        <v>0</v>
      </c>
      <c r="JPD15" s="568" cm="1">
        <f t="array" ref="JPD15">INDEX(JPD20:JPD22,CASE!$U$4)</f>
        <v>0</v>
      </c>
      <c r="JPE15" s="568" cm="1">
        <f t="array" ref="JPE15">INDEX(JPE20:JPE22,CASE!$U$4)</f>
        <v>0</v>
      </c>
      <c r="JPF15" s="568" cm="1">
        <f t="array" ref="JPF15">INDEX(JPF20:JPF22,CASE!$U$4)</f>
        <v>0</v>
      </c>
      <c r="JPG15" s="568" cm="1">
        <f t="array" ref="JPG15">INDEX(JPG20:JPG22,CASE!$U$4)</f>
        <v>0</v>
      </c>
      <c r="JPH15" s="568" cm="1">
        <f t="array" ref="JPH15">INDEX(JPH20:JPH22,CASE!$U$4)</f>
        <v>0</v>
      </c>
      <c r="JPI15" s="568" cm="1">
        <f t="array" ref="JPI15">INDEX(JPI20:JPI22,CASE!$U$4)</f>
        <v>0</v>
      </c>
      <c r="JPJ15" s="568" cm="1">
        <f t="array" ref="JPJ15">INDEX(JPJ20:JPJ22,CASE!$U$4)</f>
        <v>0</v>
      </c>
      <c r="JPK15" s="568" cm="1">
        <f t="array" ref="JPK15">INDEX(JPK20:JPK22,CASE!$U$4)</f>
        <v>0</v>
      </c>
      <c r="JPL15" s="568" cm="1">
        <f t="array" ref="JPL15">INDEX(JPL20:JPL22,CASE!$U$4)</f>
        <v>0</v>
      </c>
      <c r="JPM15" s="568" cm="1">
        <f t="array" ref="JPM15">INDEX(JPM20:JPM22,CASE!$U$4)</f>
        <v>0</v>
      </c>
      <c r="JPN15" s="568" cm="1">
        <f t="array" ref="JPN15">INDEX(JPN20:JPN22,CASE!$U$4)</f>
        <v>0</v>
      </c>
      <c r="JPO15" s="568" cm="1">
        <f t="array" ref="JPO15">INDEX(JPO20:JPO22,CASE!$U$4)</f>
        <v>0</v>
      </c>
      <c r="JPP15" s="568" cm="1">
        <f t="array" ref="JPP15">INDEX(JPP20:JPP22,CASE!$U$4)</f>
        <v>0</v>
      </c>
      <c r="JPQ15" s="568" cm="1">
        <f t="array" ref="JPQ15">INDEX(JPQ20:JPQ22,CASE!$U$4)</f>
        <v>0</v>
      </c>
      <c r="JPR15" s="568" cm="1">
        <f t="array" ref="JPR15">INDEX(JPR20:JPR22,CASE!$U$4)</f>
        <v>0</v>
      </c>
      <c r="JPS15" s="568" cm="1">
        <f t="array" ref="JPS15">INDEX(JPS20:JPS22,CASE!$U$4)</f>
        <v>0</v>
      </c>
      <c r="JPT15" s="568" cm="1">
        <f t="array" ref="JPT15">INDEX(JPT20:JPT22,CASE!$U$4)</f>
        <v>0</v>
      </c>
      <c r="JPU15" s="568" cm="1">
        <f t="array" ref="JPU15">INDEX(JPU20:JPU22,CASE!$U$4)</f>
        <v>0</v>
      </c>
      <c r="JPV15" s="568" cm="1">
        <f t="array" ref="JPV15">INDEX(JPV20:JPV22,CASE!$U$4)</f>
        <v>0</v>
      </c>
      <c r="JPW15" s="568" cm="1">
        <f t="array" ref="JPW15">INDEX(JPW20:JPW22,CASE!$U$4)</f>
        <v>0</v>
      </c>
      <c r="JPX15" s="568" cm="1">
        <f t="array" ref="JPX15">INDEX(JPX20:JPX22,CASE!$U$4)</f>
        <v>0</v>
      </c>
      <c r="JPY15" s="568" cm="1">
        <f t="array" ref="JPY15">INDEX(JPY20:JPY22,CASE!$U$4)</f>
        <v>0</v>
      </c>
      <c r="JPZ15" s="568" cm="1">
        <f t="array" ref="JPZ15">INDEX(JPZ20:JPZ22,CASE!$U$4)</f>
        <v>0</v>
      </c>
      <c r="JQA15" s="568" cm="1">
        <f t="array" ref="JQA15">INDEX(JQA20:JQA22,CASE!$U$4)</f>
        <v>0</v>
      </c>
      <c r="JQB15" s="568" cm="1">
        <f t="array" ref="JQB15">INDEX(JQB20:JQB22,CASE!$U$4)</f>
        <v>0</v>
      </c>
      <c r="JQC15" s="568" cm="1">
        <f t="array" ref="JQC15">INDEX(JQC20:JQC22,CASE!$U$4)</f>
        <v>0</v>
      </c>
      <c r="JQD15" s="568" cm="1">
        <f t="array" ref="JQD15">INDEX(JQD20:JQD22,CASE!$U$4)</f>
        <v>0</v>
      </c>
      <c r="JQE15" s="568" cm="1">
        <f t="array" ref="JQE15">INDEX(JQE20:JQE22,CASE!$U$4)</f>
        <v>0</v>
      </c>
      <c r="JQF15" s="568" cm="1">
        <f t="array" ref="JQF15">INDEX(JQF20:JQF22,CASE!$U$4)</f>
        <v>0</v>
      </c>
      <c r="JQG15" s="568" cm="1">
        <f t="array" ref="JQG15">INDEX(JQG20:JQG22,CASE!$U$4)</f>
        <v>0</v>
      </c>
      <c r="JQH15" s="568" cm="1">
        <f t="array" ref="JQH15">INDEX(JQH20:JQH22,CASE!$U$4)</f>
        <v>0</v>
      </c>
      <c r="JQI15" s="568" cm="1">
        <f t="array" ref="JQI15">INDEX(JQI20:JQI22,CASE!$U$4)</f>
        <v>0</v>
      </c>
      <c r="JQJ15" s="568" cm="1">
        <f t="array" ref="JQJ15">INDEX(JQJ20:JQJ22,CASE!$U$4)</f>
        <v>0</v>
      </c>
      <c r="JQK15" s="568" cm="1">
        <f t="array" ref="JQK15">INDEX(JQK20:JQK22,CASE!$U$4)</f>
        <v>0</v>
      </c>
      <c r="JQL15" s="568" cm="1">
        <f t="array" ref="JQL15">INDEX(JQL20:JQL22,CASE!$U$4)</f>
        <v>0</v>
      </c>
      <c r="JQM15" s="568" cm="1">
        <f t="array" ref="JQM15">INDEX(JQM20:JQM22,CASE!$U$4)</f>
        <v>0</v>
      </c>
      <c r="JQN15" s="568" cm="1">
        <f t="array" ref="JQN15">INDEX(JQN20:JQN22,CASE!$U$4)</f>
        <v>0</v>
      </c>
      <c r="JQO15" s="568" cm="1">
        <f t="array" ref="JQO15">INDEX(JQO20:JQO22,CASE!$U$4)</f>
        <v>0</v>
      </c>
      <c r="JQP15" s="568" cm="1">
        <f t="array" ref="JQP15">INDEX(JQP20:JQP22,CASE!$U$4)</f>
        <v>0</v>
      </c>
      <c r="JQQ15" s="568" cm="1">
        <f t="array" ref="JQQ15">INDEX(JQQ20:JQQ22,CASE!$U$4)</f>
        <v>0</v>
      </c>
      <c r="JQR15" s="568" cm="1">
        <f t="array" ref="JQR15">INDEX(JQR20:JQR22,CASE!$U$4)</f>
        <v>0</v>
      </c>
      <c r="JQS15" s="568" cm="1">
        <f t="array" ref="JQS15">INDEX(JQS20:JQS22,CASE!$U$4)</f>
        <v>0</v>
      </c>
      <c r="JQT15" s="568" cm="1">
        <f t="array" ref="JQT15">INDEX(JQT20:JQT22,CASE!$U$4)</f>
        <v>0</v>
      </c>
      <c r="JQU15" s="568" cm="1">
        <f t="array" ref="JQU15">INDEX(JQU20:JQU22,CASE!$U$4)</f>
        <v>0</v>
      </c>
      <c r="JQV15" s="568" cm="1">
        <f t="array" ref="JQV15">INDEX(JQV20:JQV22,CASE!$U$4)</f>
        <v>0</v>
      </c>
      <c r="JQW15" s="568" cm="1">
        <f t="array" ref="JQW15">INDEX(JQW20:JQW22,CASE!$U$4)</f>
        <v>0</v>
      </c>
      <c r="JQX15" s="568" cm="1">
        <f t="array" ref="JQX15">INDEX(JQX20:JQX22,CASE!$U$4)</f>
        <v>0</v>
      </c>
      <c r="JQY15" s="568" cm="1">
        <f t="array" ref="JQY15">INDEX(JQY20:JQY22,CASE!$U$4)</f>
        <v>0</v>
      </c>
      <c r="JQZ15" s="568" cm="1">
        <f t="array" ref="JQZ15">INDEX(JQZ20:JQZ22,CASE!$U$4)</f>
        <v>0</v>
      </c>
      <c r="JRA15" s="568" cm="1">
        <f t="array" ref="JRA15">INDEX(JRA20:JRA22,CASE!$U$4)</f>
        <v>0</v>
      </c>
      <c r="JRB15" s="568" cm="1">
        <f t="array" ref="JRB15">INDEX(JRB20:JRB22,CASE!$U$4)</f>
        <v>0</v>
      </c>
      <c r="JRC15" s="568" cm="1">
        <f t="array" ref="JRC15">INDEX(JRC20:JRC22,CASE!$U$4)</f>
        <v>0</v>
      </c>
      <c r="JRD15" s="568" cm="1">
        <f t="array" ref="JRD15">INDEX(JRD20:JRD22,CASE!$U$4)</f>
        <v>0</v>
      </c>
      <c r="JRE15" s="568" cm="1">
        <f t="array" ref="JRE15">INDEX(JRE20:JRE22,CASE!$U$4)</f>
        <v>0</v>
      </c>
      <c r="JRF15" s="568" cm="1">
        <f t="array" ref="JRF15">INDEX(JRF20:JRF22,CASE!$U$4)</f>
        <v>0</v>
      </c>
      <c r="JRG15" s="568" cm="1">
        <f t="array" ref="JRG15">INDEX(JRG20:JRG22,CASE!$U$4)</f>
        <v>0</v>
      </c>
      <c r="JRH15" s="568" cm="1">
        <f t="array" ref="JRH15">INDEX(JRH20:JRH22,CASE!$U$4)</f>
        <v>0</v>
      </c>
      <c r="JRI15" s="568" cm="1">
        <f t="array" ref="JRI15">INDEX(JRI20:JRI22,CASE!$U$4)</f>
        <v>0</v>
      </c>
      <c r="JRJ15" s="568" cm="1">
        <f t="array" ref="JRJ15">INDEX(JRJ20:JRJ22,CASE!$U$4)</f>
        <v>0</v>
      </c>
      <c r="JRK15" s="568" cm="1">
        <f t="array" ref="JRK15">INDEX(JRK20:JRK22,CASE!$U$4)</f>
        <v>0</v>
      </c>
      <c r="JRL15" s="568" cm="1">
        <f t="array" ref="JRL15">INDEX(JRL20:JRL22,CASE!$U$4)</f>
        <v>0</v>
      </c>
      <c r="JRM15" s="568" cm="1">
        <f t="array" ref="JRM15">INDEX(JRM20:JRM22,CASE!$U$4)</f>
        <v>0</v>
      </c>
      <c r="JRN15" s="568" cm="1">
        <f t="array" ref="JRN15">INDEX(JRN20:JRN22,CASE!$U$4)</f>
        <v>0</v>
      </c>
      <c r="JRO15" s="568" cm="1">
        <f t="array" ref="JRO15">INDEX(JRO20:JRO22,CASE!$U$4)</f>
        <v>0</v>
      </c>
      <c r="JRP15" s="568" cm="1">
        <f t="array" ref="JRP15">INDEX(JRP20:JRP22,CASE!$U$4)</f>
        <v>0</v>
      </c>
      <c r="JRQ15" s="568" cm="1">
        <f t="array" ref="JRQ15">INDEX(JRQ20:JRQ22,CASE!$U$4)</f>
        <v>0</v>
      </c>
      <c r="JRR15" s="568" cm="1">
        <f t="array" ref="JRR15">INDEX(JRR20:JRR22,CASE!$U$4)</f>
        <v>0</v>
      </c>
      <c r="JRS15" s="568" cm="1">
        <f t="array" ref="JRS15">INDEX(JRS20:JRS22,CASE!$U$4)</f>
        <v>0</v>
      </c>
      <c r="JRT15" s="568" cm="1">
        <f t="array" ref="JRT15">INDEX(JRT20:JRT22,CASE!$U$4)</f>
        <v>0</v>
      </c>
      <c r="JRU15" s="568" cm="1">
        <f t="array" ref="JRU15">INDEX(JRU20:JRU22,CASE!$U$4)</f>
        <v>0</v>
      </c>
      <c r="JRV15" s="568" cm="1">
        <f t="array" ref="JRV15">INDEX(JRV20:JRV22,CASE!$U$4)</f>
        <v>0</v>
      </c>
      <c r="JRW15" s="568" cm="1">
        <f t="array" ref="JRW15">INDEX(JRW20:JRW22,CASE!$U$4)</f>
        <v>0</v>
      </c>
      <c r="JRX15" s="568" cm="1">
        <f t="array" ref="JRX15">INDEX(JRX20:JRX22,CASE!$U$4)</f>
        <v>0</v>
      </c>
      <c r="JRY15" s="568" cm="1">
        <f t="array" ref="JRY15">INDEX(JRY20:JRY22,CASE!$U$4)</f>
        <v>0</v>
      </c>
      <c r="JRZ15" s="568" cm="1">
        <f t="array" ref="JRZ15">INDEX(JRZ20:JRZ22,CASE!$U$4)</f>
        <v>0</v>
      </c>
      <c r="JSA15" s="568" cm="1">
        <f t="array" ref="JSA15">INDEX(JSA20:JSA22,CASE!$U$4)</f>
        <v>0</v>
      </c>
      <c r="JSB15" s="568" cm="1">
        <f t="array" ref="JSB15">INDEX(JSB20:JSB22,CASE!$U$4)</f>
        <v>0</v>
      </c>
      <c r="JSC15" s="568" cm="1">
        <f t="array" ref="JSC15">INDEX(JSC20:JSC22,CASE!$U$4)</f>
        <v>0</v>
      </c>
      <c r="JSD15" s="568" cm="1">
        <f t="array" ref="JSD15">INDEX(JSD20:JSD22,CASE!$U$4)</f>
        <v>0</v>
      </c>
      <c r="JSE15" s="568" cm="1">
        <f t="array" ref="JSE15">INDEX(JSE20:JSE22,CASE!$U$4)</f>
        <v>0</v>
      </c>
      <c r="JSF15" s="568" cm="1">
        <f t="array" ref="JSF15">INDEX(JSF20:JSF22,CASE!$U$4)</f>
        <v>0</v>
      </c>
      <c r="JSG15" s="568" cm="1">
        <f t="array" ref="JSG15">INDEX(JSG20:JSG22,CASE!$U$4)</f>
        <v>0</v>
      </c>
      <c r="JSH15" s="568" cm="1">
        <f t="array" ref="JSH15">INDEX(JSH20:JSH22,CASE!$U$4)</f>
        <v>0</v>
      </c>
      <c r="JSI15" s="568" cm="1">
        <f t="array" ref="JSI15">INDEX(JSI20:JSI22,CASE!$U$4)</f>
        <v>0</v>
      </c>
      <c r="JSJ15" s="568" cm="1">
        <f t="array" ref="JSJ15">INDEX(JSJ20:JSJ22,CASE!$U$4)</f>
        <v>0</v>
      </c>
      <c r="JSK15" s="568" cm="1">
        <f t="array" ref="JSK15">INDEX(JSK20:JSK22,CASE!$U$4)</f>
        <v>0</v>
      </c>
      <c r="JSL15" s="568" cm="1">
        <f t="array" ref="JSL15">INDEX(JSL20:JSL22,CASE!$U$4)</f>
        <v>0</v>
      </c>
      <c r="JSM15" s="568" cm="1">
        <f t="array" ref="JSM15">INDEX(JSM20:JSM22,CASE!$U$4)</f>
        <v>0</v>
      </c>
      <c r="JSN15" s="568" cm="1">
        <f t="array" ref="JSN15">INDEX(JSN20:JSN22,CASE!$U$4)</f>
        <v>0</v>
      </c>
      <c r="JSO15" s="568" cm="1">
        <f t="array" ref="JSO15">INDEX(JSO20:JSO22,CASE!$U$4)</f>
        <v>0</v>
      </c>
      <c r="JSP15" s="568" cm="1">
        <f t="array" ref="JSP15">INDEX(JSP20:JSP22,CASE!$U$4)</f>
        <v>0</v>
      </c>
      <c r="JSQ15" s="568" cm="1">
        <f t="array" ref="JSQ15">INDEX(JSQ20:JSQ22,CASE!$U$4)</f>
        <v>0</v>
      </c>
      <c r="JSR15" s="568" cm="1">
        <f t="array" ref="JSR15">INDEX(JSR20:JSR22,CASE!$U$4)</f>
        <v>0</v>
      </c>
      <c r="JSS15" s="568" cm="1">
        <f t="array" ref="JSS15">INDEX(JSS20:JSS22,CASE!$U$4)</f>
        <v>0</v>
      </c>
      <c r="JST15" s="568" cm="1">
        <f t="array" ref="JST15">INDEX(JST20:JST22,CASE!$U$4)</f>
        <v>0</v>
      </c>
      <c r="JSU15" s="568" cm="1">
        <f t="array" ref="JSU15">INDEX(JSU20:JSU22,CASE!$U$4)</f>
        <v>0</v>
      </c>
      <c r="JSV15" s="568" cm="1">
        <f t="array" ref="JSV15">INDEX(JSV20:JSV22,CASE!$U$4)</f>
        <v>0</v>
      </c>
      <c r="JSW15" s="568" cm="1">
        <f t="array" ref="JSW15">INDEX(JSW20:JSW22,CASE!$U$4)</f>
        <v>0</v>
      </c>
      <c r="JSX15" s="568" cm="1">
        <f t="array" ref="JSX15">INDEX(JSX20:JSX22,CASE!$U$4)</f>
        <v>0</v>
      </c>
      <c r="JSY15" s="568" cm="1">
        <f t="array" ref="JSY15">INDEX(JSY20:JSY22,CASE!$U$4)</f>
        <v>0</v>
      </c>
      <c r="JSZ15" s="568" cm="1">
        <f t="array" ref="JSZ15">INDEX(JSZ20:JSZ22,CASE!$U$4)</f>
        <v>0</v>
      </c>
      <c r="JTA15" s="568" cm="1">
        <f t="array" ref="JTA15">INDEX(JTA20:JTA22,CASE!$U$4)</f>
        <v>0</v>
      </c>
      <c r="JTB15" s="568" cm="1">
        <f t="array" ref="JTB15">INDEX(JTB20:JTB22,CASE!$U$4)</f>
        <v>0</v>
      </c>
      <c r="JTC15" s="568" cm="1">
        <f t="array" ref="JTC15">INDEX(JTC20:JTC22,CASE!$U$4)</f>
        <v>0</v>
      </c>
      <c r="JTD15" s="568" cm="1">
        <f t="array" ref="JTD15">INDEX(JTD20:JTD22,CASE!$U$4)</f>
        <v>0</v>
      </c>
      <c r="JTE15" s="568" cm="1">
        <f t="array" ref="JTE15">INDEX(JTE20:JTE22,CASE!$U$4)</f>
        <v>0</v>
      </c>
      <c r="JTF15" s="568" cm="1">
        <f t="array" ref="JTF15">INDEX(JTF20:JTF22,CASE!$U$4)</f>
        <v>0</v>
      </c>
      <c r="JTG15" s="568" cm="1">
        <f t="array" ref="JTG15">INDEX(JTG20:JTG22,CASE!$U$4)</f>
        <v>0</v>
      </c>
      <c r="JTH15" s="568" cm="1">
        <f t="array" ref="JTH15">INDEX(JTH20:JTH22,CASE!$U$4)</f>
        <v>0</v>
      </c>
      <c r="JTI15" s="568" cm="1">
        <f t="array" ref="JTI15">INDEX(JTI20:JTI22,CASE!$U$4)</f>
        <v>0</v>
      </c>
      <c r="JTJ15" s="568" cm="1">
        <f t="array" ref="JTJ15">INDEX(JTJ20:JTJ22,CASE!$U$4)</f>
        <v>0</v>
      </c>
      <c r="JTK15" s="568" cm="1">
        <f t="array" ref="JTK15">INDEX(JTK20:JTK22,CASE!$U$4)</f>
        <v>0</v>
      </c>
      <c r="JTL15" s="568" cm="1">
        <f t="array" ref="JTL15">INDEX(JTL20:JTL22,CASE!$U$4)</f>
        <v>0</v>
      </c>
      <c r="JTM15" s="568" cm="1">
        <f t="array" ref="JTM15">INDEX(JTM20:JTM22,CASE!$U$4)</f>
        <v>0</v>
      </c>
      <c r="JTN15" s="568" cm="1">
        <f t="array" ref="JTN15">INDEX(JTN20:JTN22,CASE!$U$4)</f>
        <v>0</v>
      </c>
      <c r="JTO15" s="568" cm="1">
        <f t="array" ref="JTO15">INDEX(JTO20:JTO22,CASE!$U$4)</f>
        <v>0</v>
      </c>
      <c r="JTP15" s="568" cm="1">
        <f t="array" ref="JTP15">INDEX(JTP20:JTP22,CASE!$U$4)</f>
        <v>0</v>
      </c>
      <c r="JTQ15" s="568" cm="1">
        <f t="array" ref="JTQ15">INDEX(JTQ20:JTQ22,CASE!$U$4)</f>
        <v>0</v>
      </c>
      <c r="JTR15" s="568" cm="1">
        <f t="array" ref="JTR15">INDEX(JTR20:JTR22,CASE!$U$4)</f>
        <v>0</v>
      </c>
      <c r="JTS15" s="568" cm="1">
        <f t="array" ref="JTS15">INDEX(JTS20:JTS22,CASE!$U$4)</f>
        <v>0</v>
      </c>
      <c r="JTT15" s="568" cm="1">
        <f t="array" ref="JTT15">INDEX(JTT20:JTT22,CASE!$U$4)</f>
        <v>0</v>
      </c>
      <c r="JTU15" s="568" cm="1">
        <f t="array" ref="JTU15">INDEX(JTU20:JTU22,CASE!$U$4)</f>
        <v>0</v>
      </c>
      <c r="JTV15" s="568" cm="1">
        <f t="array" ref="JTV15">INDEX(JTV20:JTV22,CASE!$U$4)</f>
        <v>0</v>
      </c>
      <c r="JTW15" s="568" cm="1">
        <f t="array" ref="JTW15">INDEX(JTW20:JTW22,CASE!$U$4)</f>
        <v>0</v>
      </c>
      <c r="JTX15" s="568" cm="1">
        <f t="array" ref="JTX15">INDEX(JTX20:JTX22,CASE!$U$4)</f>
        <v>0</v>
      </c>
      <c r="JTY15" s="568" cm="1">
        <f t="array" ref="JTY15">INDEX(JTY20:JTY22,CASE!$U$4)</f>
        <v>0</v>
      </c>
      <c r="JTZ15" s="568" cm="1">
        <f t="array" ref="JTZ15">INDEX(JTZ20:JTZ22,CASE!$U$4)</f>
        <v>0</v>
      </c>
      <c r="JUA15" s="568" cm="1">
        <f t="array" ref="JUA15">INDEX(JUA20:JUA22,CASE!$U$4)</f>
        <v>0</v>
      </c>
      <c r="JUB15" s="568" cm="1">
        <f t="array" ref="JUB15">INDEX(JUB20:JUB22,CASE!$U$4)</f>
        <v>0</v>
      </c>
      <c r="JUC15" s="568" cm="1">
        <f t="array" ref="JUC15">INDEX(JUC20:JUC22,CASE!$U$4)</f>
        <v>0</v>
      </c>
      <c r="JUD15" s="568" cm="1">
        <f t="array" ref="JUD15">INDEX(JUD20:JUD22,CASE!$U$4)</f>
        <v>0</v>
      </c>
      <c r="JUE15" s="568" cm="1">
        <f t="array" ref="JUE15">INDEX(JUE20:JUE22,CASE!$U$4)</f>
        <v>0</v>
      </c>
      <c r="JUF15" s="568" cm="1">
        <f t="array" ref="JUF15">INDEX(JUF20:JUF22,CASE!$U$4)</f>
        <v>0</v>
      </c>
      <c r="JUG15" s="568" cm="1">
        <f t="array" ref="JUG15">INDEX(JUG20:JUG22,CASE!$U$4)</f>
        <v>0</v>
      </c>
      <c r="JUH15" s="568" cm="1">
        <f t="array" ref="JUH15">INDEX(JUH20:JUH22,CASE!$U$4)</f>
        <v>0</v>
      </c>
      <c r="JUI15" s="568" cm="1">
        <f t="array" ref="JUI15">INDEX(JUI20:JUI22,CASE!$U$4)</f>
        <v>0</v>
      </c>
      <c r="JUJ15" s="568" cm="1">
        <f t="array" ref="JUJ15">INDEX(JUJ20:JUJ22,CASE!$U$4)</f>
        <v>0</v>
      </c>
      <c r="JUK15" s="568" cm="1">
        <f t="array" ref="JUK15">INDEX(JUK20:JUK22,CASE!$U$4)</f>
        <v>0</v>
      </c>
      <c r="JUL15" s="568" cm="1">
        <f t="array" ref="JUL15">INDEX(JUL20:JUL22,CASE!$U$4)</f>
        <v>0</v>
      </c>
      <c r="JUM15" s="568" cm="1">
        <f t="array" ref="JUM15">INDEX(JUM20:JUM22,CASE!$U$4)</f>
        <v>0</v>
      </c>
      <c r="JUN15" s="568" cm="1">
        <f t="array" ref="JUN15">INDEX(JUN20:JUN22,CASE!$U$4)</f>
        <v>0</v>
      </c>
      <c r="JUO15" s="568" cm="1">
        <f t="array" ref="JUO15">INDEX(JUO20:JUO22,CASE!$U$4)</f>
        <v>0</v>
      </c>
      <c r="JUP15" s="568" cm="1">
        <f t="array" ref="JUP15">INDEX(JUP20:JUP22,CASE!$U$4)</f>
        <v>0</v>
      </c>
      <c r="JUQ15" s="568" cm="1">
        <f t="array" ref="JUQ15">INDEX(JUQ20:JUQ22,CASE!$U$4)</f>
        <v>0</v>
      </c>
      <c r="JUR15" s="568" cm="1">
        <f t="array" ref="JUR15">INDEX(JUR20:JUR22,CASE!$U$4)</f>
        <v>0</v>
      </c>
      <c r="JUS15" s="568" cm="1">
        <f t="array" ref="JUS15">INDEX(JUS20:JUS22,CASE!$U$4)</f>
        <v>0</v>
      </c>
      <c r="JUT15" s="568" cm="1">
        <f t="array" ref="JUT15">INDEX(JUT20:JUT22,CASE!$U$4)</f>
        <v>0</v>
      </c>
      <c r="JUU15" s="568" cm="1">
        <f t="array" ref="JUU15">INDEX(JUU20:JUU22,CASE!$U$4)</f>
        <v>0</v>
      </c>
      <c r="JUV15" s="568" cm="1">
        <f t="array" ref="JUV15">INDEX(JUV20:JUV22,CASE!$U$4)</f>
        <v>0</v>
      </c>
      <c r="JUW15" s="568" cm="1">
        <f t="array" ref="JUW15">INDEX(JUW20:JUW22,CASE!$U$4)</f>
        <v>0</v>
      </c>
      <c r="JUX15" s="568" cm="1">
        <f t="array" ref="JUX15">INDEX(JUX20:JUX22,CASE!$U$4)</f>
        <v>0</v>
      </c>
      <c r="JUY15" s="568" cm="1">
        <f t="array" ref="JUY15">INDEX(JUY20:JUY22,CASE!$U$4)</f>
        <v>0</v>
      </c>
      <c r="JUZ15" s="568" cm="1">
        <f t="array" ref="JUZ15">INDEX(JUZ20:JUZ22,CASE!$U$4)</f>
        <v>0</v>
      </c>
      <c r="JVA15" s="568" cm="1">
        <f t="array" ref="JVA15">INDEX(JVA20:JVA22,CASE!$U$4)</f>
        <v>0</v>
      </c>
      <c r="JVB15" s="568" cm="1">
        <f t="array" ref="JVB15">INDEX(JVB20:JVB22,CASE!$U$4)</f>
        <v>0</v>
      </c>
      <c r="JVC15" s="568" cm="1">
        <f t="array" ref="JVC15">INDEX(JVC20:JVC22,CASE!$U$4)</f>
        <v>0</v>
      </c>
      <c r="JVD15" s="568" cm="1">
        <f t="array" ref="JVD15">INDEX(JVD20:JVD22,CASE!$U$4)</f>
        <v>0</v>
      </c>
      <c r="JVE15" s="568" cm="1">
        <f t="array" ref="JVE15">INDEX(JVE20:JVE22,CASE!$U$4)</f>
        <v>0</v>
      </c>
      <c r="JVF15" s="568" cm="1">
        <f t="array" ref="JVF15">INDEX(JVF20:JVF22,CASE!$U$4)</f>
        <v>0</v>
      </c>
      <c r="JVG15" s="568" cm="1">
        <f t="array" ref="JVG15">INDEX(JVG20:JVG22,CASE!$U$4)</f>
        <v>0</v>
      </c>
      <c r="JVH15" s="568" cm="1">
        <f t="array" ref="JVH15">INDEX(JVH20:JVH22,CASE!$U$4)</f>
        <v>0</v>
      </c>
      <c r="JVI15" s="568" cm="1">
        <f t="array" ref="JVI15">INDEX(JVI20:JVI22,CASE!$U$4)</f>
        <v>0</v>
      </c>
      <c r="JVJ15" s="568" cm="1">
        <f t="array" ref="JVJ15">INDEX(JVJ20:JVJ22,CASE!$U$4)</f>
        <v>0</v>
      </c>
      <c r="JVK15" s="568" cm="1">
        <f t="array" ref="JVK15">INDEX(JVK20:JVK22,CASE!$U$4)</f>
        <v>0</v>
      </c>
      <c r="JVL15" s="568" cm="1">
        <f t="array" ref="JVL15">INDEX(JVL20:JVL22,CASE!$U$4)</f>
        <v>0</v>
      </c>
      <c r="JVM15" s="568" cm="1">
        <f t="array" ref="JVM15">INDEX(JVM20:JVM22,CASE!$U$4)</f>
        <v>0</v>
      </c>
      <c r="JVN15" s="568" cm="1">
        <f t="array" ref="JVN15">INDEX(JVN20:JVN22,CASE!$U$4)</f>
        <v>0</v>
      </c>
      <c r="JVO15" s="568" cm="1">
        <f t="array" ref="JVO15">INDEX(JVO20:JVO22,CASE!$U$4)</f>
        <v>0</v>
      </c>
      <c r="JVP15" s="568" cm="1">
        <f t="array" ref="JVP15">INDEX(JVP20:JVP22,CASE!$U$4)</f>
        <v>0</v>
      </c>
      <c r="JVQ15" s="568" cm="1">
        <f t="array" ref="JVQ15">INDEX(JVQ20:JVQ22,CASE!$U$4)</f>
        <v>0</v>
      </c>
      <c r="JVR15" s="568" cm="1">
        <f t="array" ref="JVR15">INDEX(JVR20:JVR22,CASE!$U$4)</f>
        <v>0</v>
      </c>
      <c r="JVS15" s="568" cm="1">
        <f t="array" ref="JVS15">INDEX(JVS20:JVS22,CASE!$U$4)</f>
        <v>0</v>
      </c>
      <c r="JVT15" s="568" cm="1">
        <f t="array" ref="JVT15">INDEX(JVT20:JVT22,CASE!$U$4)</f>
        <v>0</v>
      </c>
      <c r="JVU15" s="568" cm="1">
        <f t="array" ref="JVU15">INDEX(JVU20:JVU22,CASE!$U$4)</f>
        <v>0</v>
      </c>
      <c r="JVV15" s="568" cm="1">
        <f t="array" ref="JVV15">INDEX(JVV20:JVV22,CASE!$U$4)</f>
        <v>0</v>
      </c>
      <c r="JVW15" s="568" cm="1">
        <f t="array" ref="JVW15">INDEX(JVW20:JVW22,CASE!$U$4)</f>
        <v>0</v>
      </c>
      <c r="JVX15" s="568" cm="1">
        <f t="array" ref="JVX15">INDEX(JVX20:JVX22,CASE!$U$4)</f>
        <v>0</v>
      </c>
      <c r="JVY15" s="568" cm="1">
        <f t="array" ref="JVY15">INDEX(JVY20:JVY22,CASE!$U$4)</f>
        <v>0</v>
      </c>
      <c r="JVZ15" s="568" cm="1">
        <f t="array" ref="JVZ15">INDEX(JVZ20:JVZ22,CASE!$U$4)</f>
        <v>0</v>
      </c>
      <c r="JWA15" s="568" cm="1">
        <f t="array" ref="JWA15">INDEX(JWA20:JWA22,CASE!$U$4)</f>
        <v>0</v>
      </c>
      <c r="JWB15" s="568" cm="1">
        <f t="array" ref="JWB15">INDEX(JWB20:JWB22,CASE!$U$4)</f>
        <v>0</v>
      </c>
      <c r="JWC15" s="568" cm="1">
        <f t="array" ref="JWC15">INDEX(JWC20:JWC22,CASE!$U$4)</f>
        <v>0</v>
      </c>
      <c r="JWD15" s="568" cm="1">
        <f t="array" ref="JWD15">INDEX(JWD20:JWD22,CASE!$U$4)</f>
        <v>0</v>
      </c>
      <c r="JWE15" s="568" cm="1">
        <f t="array" ref="JWE15">INDEX(JWE20:JWE22,CASE!$U$4)</f>
        <v>0</v>
      </c>
      <c r="JWF15" s="568" cm="1">
        <f t="array" ref="JWF15">INDEX(JWF20:JWF22,CASE!$U$4)</f>
        <v>0</v>
      </c>
      <c r="JWG15" s="568" cm="1">
        <f t="array" ref="JWG15">INDEX(JWG20:JWG22,CASE!$U$4)</f>
        <v>0</v>
      </c>
      <c r="JWH15" s="568" cm="1">
        <f t="array" ref="JWH15">INDEX(JWH20:JWH22,CASE!$U$4)</f>
        <v>0</v>
      </c>
      <c r="JWI15" s="568" cm="1">
        <f t="array" ref="JWI15">INDEX(JWI20:JWI22,CASE!$U$4)</f>
        <v>0</v>
      </c>
      <c r="JWJ15" s="568" cm="1">
        <f t="array" ref="JWJ15">INDEX(JWJ20:JWJ22,CASE!$U$4)</f>
        <v>0</v>
      </c>
      <c r="JWK15" s="568" cm="1">
        <f t="array" ref="JWK15">INDEX(JWK20:JWK22,CASE!$U$4)</f>
        <v>0</v>
      </c>
      <c r="JWL15" s="568" cm="1">
        <f t="array" ref="JWL15">INDEX(JWL20:JWL22,CASE!$U$4)</f>
        <v>0</v>
      </c>
      <c r="JWM15" s="568" cm="1">
        <f t="array" ref="JWM15">INDEX(JWM20:JWM22,CASE!$U$4)</f>
        <v>0</v>
      </c>
      <c r="JWN15" s="568" cm="1">
        <f t="array" ref="JWN15">INDEX(JWN20:JWN22,CASE!$U$4)</f>
        <v>0</v>
      </c>
      <c r="JWO15" s="568" cm="1">
        <f t="array" ref="JWO15">INDEX(JWO20:JWO22,CASE!$U$4)</f>
        <v>0</v>
      </c>
      <c r="JWP15" s="568" cm="1">
        <f t="array" ref="JWP15">INDEX(JWP20:JWP22,CASE!$U$4)</f>
        <v>0</v>
      </c>
      <c r="JWQ15" s="568" cm="1">
        <f t="array" ref="JWQ15">INDEX(JWQ20:JWQ22,CASE!$U$4)</f>
        <v>0</v>
      </c>
      <c r="JWR15" s="568" cm="1">
        <f t="array" ref="JWR15">INDEX(JWR20:JWR22,CASE!$U$4)</f>
        <v>0</v>
      </c>
      <c r="JWS15" s="568" cm="1">
        <f t="array" ref="JWS15">INDEX(JWS20:JWS22,CASE!$U$4)</f>
        <v>0</v>
      </c>
      <c r="JWT15" s="568" cm="1">
        <f t="array" ref="JWT15">INDEX(JWT20:JWT22,CASE!$U$4)</f>
        <v>0</v>
      </c>
      <c r="JWU15" s="568" cm="1">
        <f t="array" ref="JWU15">INDEX(JWU20:JWU22,CASE!$U$4)</f>
        <v>0</v>
      </c>
      <c r="JWV15" s="568" cm="1">
        <f t="array" ref="JWV15">INDEX(JWV20:JWV22,CASE!$U$4)</f>
        <v>0</v>
      </c>
      <c r="JWW15" s="568" cm="1">
        <f t="array" ref="JWW15">INDEX(JWW20:JWW22,CASE!$U$4)</f>
        <v>0</v>
      </c>
      <c r="JWX15" s="568" cm="1">
        <f t="array" ref="JWX15">INDEX(JWX20:JWX22,CASE!$U$4)</f>
        <v>0</v>
      </c>
      <c r="JWY15" s="568" cm="1">
        <f t="array" ref="JWY15">INDEX(JWY20:JWY22,CASE!$U$4)</f>
        <v>0</v>
      </c>
      <c r="JWZ15" s="568" cm="1">
        <f t="array" ref="JWZ15">INDEX(JWZ20:JWZ22,CASE!$U$4)</f>
        <v>0</v>
      </c>
      <c r="JXA15" s="568" cm="1">
        <f t="array" ref="JXA15">INDEX(JXA20:JXA22,CASE!$U$4)</f>
        <v>0</v>
      </c>
      <c r="JXB15" s="568" cm="1">
        <f t="array" ref="JXB15">INDEX(JXB20:JXB22,CASE!$U$4)</f>
        <v>0</v>
      </c>
      <c r="JXC15" s="568" cm="1">
        <f t="array" ref="JXC15">INDEX(JXC20:JXC22,CASE!$U$4)</f>
        <v>0</v>
      </c>
      <c r="JXD15" s="568" cm="1">
        <f t="array" ref="JXD15">INDEX(JXD20:JXD22,CASE!$U$4)</f>
        <v>0</v>
      </c>
      <c r="JXE15" s="568" cm="1">
        <f t="array" ref="JXE15">INDEX(JXE20:JXE22,CASE!$U$4)</f>
        <v>0</v>
      </c>
      <c r="JXF15" s="568" cm="1">
        <f t="array" ref="JXF15">INDEX(JXF20:JXF22,CASE!$U$4)</f>
        <v>0</v>
      </c>
      <c r="JXG15" s="568" cm="1">
        <f t="array" ref="JXG15">INDEX(JXG20:JXG22,CASE!$U$4)</f>
        <v>0</v>
      </c>
      <c r="JXH15" s="568" cm="1">
        <f t="array" ref="JXH15">INDEX(JXH20:JXH22,CASE!$U$4)</f>
        <v>0</v>
      </c>
      <c r="JXI15" s="568" cm="1">
        <f t="array" ref="JXI15">INDEX(JXI20:JXI22,CASE!$U$4)</f>
        <v>0</v>
      </c>
      <c r="JXJ15" s="568" cm="1">
        <f t="array" ref="JXJ15">INDEX(JXJ20:JXJ22,CASE!$U$4)</f>
        <v>0</v>
      </c>
      <c r="JXK15" s="568" cm="1">
        <f t="array" ref="JXK15">INDEX(JXK20:JXK22,CASE!$U$4)</f>
        <v>0</v>
      </c>
      <c r="JXL15" s="568" cm="1">
        <f t="array" ref="JXL15">INDEX(JXL20:JXL22,CASE!$U$4)</f>
        <v>0</v>
      </c>
      <c r="JXM15" s="568" cm="1">
        <f t="array" ref="JXM15">INDEX(JXM20:JXM22,CASE!$U$4)</f>
        <v>0</v>
      </c>
      <c r="JXN15" s="568" cm="1">
        <f t="array" ref="JXN15">INDEX(JXN20:JXN22,CASE!$U$4)</f>
        <v>0</v>
      </c>
      <c r="JXO15" s="568" cm="1">
        <f t="array" ref="JXO15">INDEX(JXO20:JXO22,CASE!$U$4)</f>
        <v>0</v>
      </c>
      <c r="JXP15" s="568" cm="1">
        <f t="array" ref="JXP15">INDEX(JXP20:JXP22,CASE!$U$4)</f>
        <v>0</v>
      </c>
      <c r="JXQ15" s="568" cm="1">
        <f t="array" ref="JXQ15">INDEX(JXQ20:JXQ22,CASE!$U$4)</f>
        <v>0</v>
      </c>
      <c r="JXR15" s="568" cm="1">
        <f t="array" ref="JXR15">INDEX(JXR20:JXR22,CASE!$U$4)</f>
        <v>0</v>
      </c>
      <c r="JXS15" s="568" cm="1">
        <f t="array" ref="JXS15">INDEX(JXS20:JXS22,CASE!$U$4)</f>
        <v>0</v>
      </c>
      <c r="JXT15" s="568" cm="1">
        <f t="array" ref="JXT15">INDEX(JXT20:JXT22,CASE!$U$4)</f>
        <v>0</v>
      </c>
      <c r="JXU15" s="568" cm="1">
        <f t="array" ref="JXU15">INDEX(JXU20:JXU22,CASE!$U$4)</f>
        <v>0</v>
      </c>
      <c r="JXV15" s="568" cm="1">
        <f t="array" ref="JXV15">INDEX(JXV20:JXV22,CASE!$U$4)</f>
        <v>0</v>
      </c>
      <c r="JXW15" s="568" cm="1">
        <f t="array" ref="JXW15">INDEX(JXW20:JXW22,CASE!$U$4)</f>
        <v>0</v>
      </c>
      <c r="JXX15" s="568" cm="1">
        <f t="array" ref="JXX15">INDEX(JXX20:JXX22,CASE!$U$4)</f>
        <v>0</v>
      </c>
      <c r="JXY15" s="568" cm="1">
        <f t="array" ref="JXY15">INDEX(JXY20:JXY22,CASE!$U$4)</f>
        <v>0</v>
      </c>
      <c r="JXZ15" s="568" cm="1">
        <f t="array" ref="JXZ15">INDEX(JXZ20:JXZ22,CASE!$U$4)</f>
        <v>0</v>
      </c>
      <c r="JYA15" s="568" cm="1">
        <f t="array" ref="JYA15">INDEX(JYA20:JYA22,CASE!$U$4)</f>
        <v>0</v>
      </c>
      <c r="JYB15" s="568" cm="1">
        <f t="array" ref="JYB15">INDEX(JYB20:JYB22,CASE!$U$4)</f>
        <v>0</v>
      </c>
      <c r="JYC15" s="568" cm="1">
        <f t="array" ref="JYC15">INDEX(JYC20:JYC22,CASE!$U$4)</f>
        <v>0</v>
      </c>
      <c r="JYD15" s="568" cm="1">
        <f t="array" ref="JYD15">INDEX(JYD20:JYD22,CASE!$U$4)</f>
        <v>0</v>
      </c>
      <c r="JYE15" s="568" cm="1">
        <f t="array" ref="JYE15">INDEX(JYE20:JYE22,CASE!$U$4)</f>
        <v>0</v>
      </c>
      <c r="JYF15" s="568" cm="1">
        <f t="array" ref="JYF15">INDEX(JYF20:JYF22,CASE!$U$4)</f>
        <v>0</v>
      </c>
      <c r="JYG15" s="568" cm="1">
        <f t="array" ref="JYG15">INDEX(JYG20:JYG22,CASE!$U$4)</f>
        <v>0</v>
      </c>
      <c r="JYH15" s="568" cm="1">
        <f t="array" ref="JYH15">INDEX(JYH20:JYH22,CASE!$U$4)</f>
        <v>0</v>
      </c>
      <c r="JYI15" s="568" cm="1">
        <f t="array" ref="JYI15">INDEX(JYI20:JYI22,CASE!$U$4)</f>
        <v>0</v>
      </c>
      <c r="JYJ15" s="568" cm="1">
        <f t="array" ref="JYJ15">INDEX(JYJ20:JYJ22,CASE!$U$4)</f>
        <v>0</v>
      </c>
      <c r="JYK15" s="568" cm="1">
        <f t="array" ref="JYK15">INDEX(JYK20:JYK22,CASE!$U$4)</f>
        <v>0</v>
      </c>
      <c r="JYL15" s="568" cm="1">
        <f t="array" ref="JYL15">INDEX(JYL20:JYL22,CASE!$U$4)</f>
        <v>0</v>
      </c>
      <c r="JYM15" s="568" cm="1">
        <f t="array" ref="JYM15">INDEX(JYM20:JYM22,CASE!$U$4)</f>
        <v>0</v>
      </c>
      <c r="JYN15" s="568" cm="1">
        <f t="array" ref="JYN15">INDEX(JYN20:JYN22,CASE!$U$4)</f>
        <v>0</v>
      </c>
      <c r="JYO15" s="568" cm="1">
        <f t="array" ref="JYO15">INDEX(JYO20:JYO22,CASE!$U$4)</f>
        <v>0</v>
      </c>
      <c r="JYP15" s="568" cm="1">
        <f t="array" ref="JYP15">INDEX(JYP20:JYP22,CASE!$U$4)</f>
        <v>0</v>
      </c>
      <c r="JYQ15" s="568" cm="1">
        <f t="array" ref="JYQ15">INDEX(JYQ20:JYQ22,CASE!$U$4)</f>
        <v>0</v>
      </c>
      <c r="JYR15" s="568" cm="1">
        <f t="array" ref="JYR15">INDEX(JYR20:JYR22,CASE!$U$4)</f>
        <v>0</v>
      </c>
      <c r="JYS15" s="568" cm="1">
        <f t="array" ref="JYS15">INDEX(JYS20:JYS22,CASE!$U$4)</f>
        <v>0</v>
      </c>
      <c r="JYT15" s="568" cm="1">
        <f t="array" ref="JYT15">INDEX(JYT20:JYT22,CASE!$U$4)</f>
        <v>0</v>
      </c>
      <c r="JYU15" s="568" cm="1">
        <f t="array" ref="JYU15">INDEX(JYU20:JYU22,CASE!$U$4)</f>
        <v>0</v>
      </c>
      <c r="JYV15" s="568" cm="1">
        <f t="array" ref="JYV15">INDEX(JYV20:JYV22,CASE!$U$4)</f>
        <v>0</v>
      </c>
      <c r="JYW15" s="568" cm="1">
        <f t="array" ref="JYW15">INDEX(JYW20:JYW22,CASE!$U$4)</f>
        <v>0</v>
      </c>
      <c r="JYX15" s="568" cm="1">
        <f t="array" ref="JYX15">INDEX(JYX20:JYX22,CASE!$U$4)</f>
        <v>0</v>
      </c>
      <c r="JYY15" s="568" cm="1">
        <f t="array" ref="JYY15">INDEX(JYY20:JYY22,CASE!$U$4)</f>
        <v>0</v>
      </c>
      <c r="JYZ15" s="568" cm="1">
        <f t="array" ref="JYZ15">INDEX(JYZ20:JYZ22,CASE!$U$4)</f>
        <v>0</v>
      </c>
      <c r="JZA15" s="568" cm="1">
        <f t="array" ref="JZA15">INDEX(JZA20:JZA22,CASE!$U$4)</f>
        <v>0</v>
      </c>
      <c r="JZB15" s="568" cm="1">
        <f t="array" ref="JZB15">INDEX(JZB20:JZB22,CASE!$U$4)</f>
        <v>0</v>
      </c>
      <c r="JZC15" s="568" cm="1">
        <f t="array" ref="JZC15">INDEX(JZC20:JZC22,CASE!$U$4)</f>
        <v>0</v>
      </c>
      <c r="JZD15" s="568" cm="1">
        <f t="array" ref="JZD15">INDEX(JZD20:JZD22,CASE!$U$4)</f>
        <v>0</v>
      </c>
      <c r="JZE15" s="568" cm="1">
        <f t="array" ref="JZE15">INDEX(JZE20:JZE22,CASE!$U$4)</f>
        <v>0</v>
      </c>
      <c r="JZF15" s="568" cm="1">
        <f t="array" ref="JZF15">INDEX(JZF20:JZF22,CASE!$U$4)</f>
        <v>0</v>
      </c>
      <c r="JZG15" s="568" cm="1">
        <f t="array" ref="JZG15">INDEX(JZG20:JZG22,CASE!$U$4)</f>
        <v>0</v>
      </c>
      <c r="JZH15" s="568" cm="1">
        <f t="array" ref="JZH15">INDEX(JZH20:JZH22,CASE!$U$4)</f>
        <v>0</v>
      </c>
      <c r="JZI15" s="568" cm="1">
        <f t="array" ref="JZI15">INDEX(JZI20:JZI22,CASE!$U$4)</f>
        <v>0</v>
      </c>
      <c r="JZJ15" s="568" cm="1">
        <f t="array" ref="JZJ15">INDEX(JZJ20:JZJ22,CASE!$U$4)</f>
        <v>0</v>
      </c>
      <c r="JZK15" s="568" cm="1">
        <f t="array" ref="JZK15">INDEX(JZK20:JZK22,CASE!$U$4)</f>
        <v>0</v>
      </c>
      <c r="JZL15" s="568" cm="1">
        <f t="array" ref="JZL15">INDEX(JZL20:JZL22,CASE!$U$4)</f>
        <v>0</v>
      </c>
      <c r="JZM15" s="568" cm="1">
        <f t="array" ref="JZM15">INDEX(JZM20:JZM22,CASE!$U$4)</f>
        <v>0</v>
      </c>
      <c r="JZN15" s="568" cm="1">
        <f t="array" ref="JZN15">INDEX(JZN20:JZN22,CASE!$U$4)</f>
        <v>0</v>
      </c>
      <c r="JZO15" s="568" cm="1">
        <f t="array" ref="JZO15">INDEX(JZO20:JZO22,CASE!$U$4)</f>
        <v>0</v>
      </c>
      <c r="JZP15" s="568" cm="1">
        <f t="array" ref="JZP15">INDEX(JZP20:JZP22,CASE!$U$4)</f>
        <v>0</v>
      </c>
      <c r="JZQ15" s="568" cm="1">
        <f t="array" ref="JZQ15">INDEX(JZQ20:JZQ22,CASE!$U$4)</f>
        <v>0</v>
      </c>
      <c r="JZR15" s="568" cm="1">
        <f t="array" ref="JZR15">INDEX(JZR20:JZR22,CASE!$U$4)</f>
        <v>0</v>
      </c>
      <c r="JZS15" s="568" cm="1">
        <f t="array" ref="JZS15">INDEX(JZS20:JZS22,CASE!$U$4)</f>
        <v>0</v>
      </c>
      <c r="JZT15" s="568" cm="1">
        <f t="array" ref="JZT15">INDEX(JZT20:JZT22,CASE!$U$4)</f>
        <v>0</v>
      </c>
      <c r="JZU15" s="568" cm="1">
        <f t="array" ref="JZU15">INDEX(JZU20:JZU22,CASE!$U$4)</f>
        <v>0</v>
      </c>
      <c r="JZV15" s="568" cm="1">
        <f t="array" ref="JZV15">INDEX(JZV20:JZV22,CASE!$U$4)</f>
        <v>0</v>
      </c>
      <c r="JZW15" s="568" cm="1">
        <f t="array" ref="JZW15">INDEX(JZW20:JZW22,CASE!$U$4)</f>
        <v>0</v>
      </c>
      <c r="JZX15" s="568" cm="1">
        <f t="array" ref="JZX15">INDEX(JZX20:JZX22,CASE!$U$4)</f>
        <v>0</v>
      </c>
      <c r="JZY15" s="568" cm="1">
        <f t="array" ref="JZY15">INDEX(JZY20:JZY22,CASE!$U$4)</f>
        <v>0</v>
      </c>
      <c r="JZZ15" s="568" cm="1">
        <f t="array" ref="JZZ15">INDEX(JZZ20:JZZ22,CASE!$U$4)</f>
        <v>0</v>
      </c>
      <c r="KAA15" s="568" cm="1">
        <f t="array" ref="KAA15">INDEX(KAA20:KAA22,CASE!$U$4)</f>
        <v>0</v>
      </c>
      <c r="KAB15" s="568" cm="1">
        <f t="array" ref="KAB15">INDEX(KAB20:KAB22,CASE!$U$4)</f>
        <v>0</v>
      </c>
      <c r="KAC15" s="568" cm="1">
        <f t="array" ref="KAC15">INDEX(KAC20:KAC22,CASE!$U$4)</f>
        <v>0</v>
      </c>
      <c r="KAD15" s="568" cm="1">
        <f t="array" ref="KAD15">INDEX(KAD20:KAD22,CASE!$U$4)</f>
        <v>0</v>
      </c>
      <c r="KAE15" s="568" cm="1">
        <f t="array" ref="KAE15">INDEX(KAE20:KAE22,CASE!$U$4)</f>
        <v>0</v>
      </c>
      <c r="KAF15" s="568" cm="1">
        <f t="array" ref="KAF15">INDEX(KAF20:KAF22,CASE!$U$4)</f>
        <v>0</v>
      </c>
      <c r="KAG15" s="568" cm="1">
        <f t="array" ref="KAG15">INDEX(KAG20:KAG22,CASE!$U$4)</f>
        <v>0</v>
      </c>
      <c r="KAH15" s="568" cm="1">
        <f t="array" ref="KAH15">INDEX(KAH20:KAH22,CASE!$U$4)</f>
        <v>0</v>
      </c>
      <c r="KAI15" s="568" cm="1">
        <f t="array" ref="KAI15">INDEX(KAI20:KAI22,CASE!$U$4)</f>
        <v>0</v>
      </c>
      <c r="KAJ15" s="568" cm="1">
        <f t="array" ref="KAJ15">INDEX(KAJ20:KAJ22,CASE!$U$4)</f>
        <v>0</v>
      </c>
      <c r="KAK15" s="568" cm="1">
        <f t="array" ref="KAK15">INDEX(KAK20:KAK22,CASE!$U$4)</f>
        <v>0</v>
      </c>
      <c r="KAL15" s="568" cm="1">
        <f t="array" ref="KAL15">INDEX(KAL20:KAL22,CASE!$U$4)</f>
        <v>0</v>
      </c>
      <c r="KAM15" s="568" cm="1">
        <f t="array" ref="KAM15">INDEX(KAM20:KAM22,CASE!$U$4)</f>
        <v>0</v>
      </c>
      <c r="KAN15" s="568" cm="1">
        <f t="array" ref="KAN15">INDEX(KAN20:KAN22,CASE!$U$4)</f>
        <v>0</v>
      </c>
      <c r="KAO15" s="568" cm="1">
        <f t="array" ref="KAO15">INDEX(KAO20:KAO22,CASE!$U$4)</f>
        <v>0</v>
      </c>
      <c r="KAP15" s="568" cm="1">
        <f t="array" ref="KAP15">INDEX(KAP20:KAP22,CASE!$U$4)</f>
        <v>0</v>
      </c>
      <c r="KAQ15" s="568" cm="1">
        <f t="array" ref="KAQ15">INDEX(KAQ20:KAQ22,CASE!$U$4)</f>
        <v>0</v>
      </c>
      <c r="KAR15" s="568" cm="1">
        <f t="array" ref="KAR15">INDEX(KAR20:KAR22,CASE!$U$4)</f>
        <v>0</v>
      </c>
      <c r="KAS15" s="568" cm="1">
        <f t="array" ref="KAS15">INDEX(KAS20:KAS22,CASE!$U$4)</f>
        <v>0</v>
      </c>
      <c r="KAT15" s="568" cm="1">
        <f t="array" ref="KAT15">INDEX(KAT20:KAT22,CASE!$U$4)</f>
        <v>0</v>
      </c>
      <c r="KAU15" s="568" cm="1">
        <f t="array" ref="KAU15">INDEX(KAU20:KAU22,CASE!$U$4)</f>
        <v>0</v>
      </c>
      <c r="KAV15" s="568" cm="1">
        <f t="array" ref="KAV15">INDEX(KAV20:KAV22,CASE!$U$4)</f>
        <v>0</v>
      </c>
      <c r="KAW15" s="568" cm="1">
        <f t="array" ref="KAW15">INDEX(KAW20:KAW22,CASE!$U$4)</f>
        <v>0</v>
      </c>
      <c r="KAX15" s="568" cm="1">
        <f t="array" ref="KAX15">INDEX(KAX20:KAX22,CASE!$U$4)</f>
        <v>0</v>
      </c>
      <c r="KAY15" s="568" cm="1">
        <f t="array" ref="KAY15">INDEX(KAY20:KAY22,CASE!$U$4)</f>
        <v>0</v>
      </c>
      <c r="KAZ15" s="568" cm="1">
        <f t="array" ref="KAZ15">INDEX(KAZ20:KAZ22,CASE!$U$4)</f>
        <v>0</v>
      </c>
      <c r="KBA15" s="568" cm="1">
        <f t="array" ref="KBA15">INDEX(KBA20:KBA22,CASE!$U$4)</f>
        <v>0</v>
      </c>
      <c r="KBB15" s="568" cm="1">
        <f t="array" ref="KBB15">INDEX(KBB20:KBB22,CASE!$U$4)</f>
        <v>0</v>
      </c>
      <c r="KBC15" s="568" cm="1">
        <f t="array" ref="KBC15">INDEX(KBC20:KBC22,CASE!$U$4)</f>
        <v>0</v>
      </c>
      <c r="KBD15" s="568" cm="1">
        <f t="array" ref="KBD15">INDEX(KBD20:KBD22,CASE!$U$4)</f>
        <v>0</v>
      </c>
      <c r="KBE15" s="568" cm="1">
        <f t="array" ref="KBE15">INDEX(KBE20:KBE22,CASE!$U$4)</f>
        <v>0</v>
      </c>
      <c r="KBF15" s="568" cm="1">
        <f t="array" ref="KBF15">INDEX(KBF20:KBF22,CASE!$U$4)</f>
        <v>0</v>
      </c>
      <c r="KBG15" s="568" cm="1">
        <f t="array" ref="KBG15">INDEX(KBG20:KBG22,CASE!$U$4)</f>
        <v>0</v>
      </c>
      <c r="KBH15" s="568" cm="1">
        <f t="array" ref="KBH15">INDEX(KBH20:KBH22,CASE!$U$4)</f>
        <v>0</v>
      </c>
      <c r="KBI15" s="568" cm="1">
        <f t="array" ref="KBI15">INDEX(KBI20:KBI22,CASE!$U$4)</f>
        <v>0</v>
      </c>
      <c r="KBJ15" s="568" cm="1">
        <f t="array" ref="KBJ15">INDEX(KBJ20:KBJ22,CASE!$U$4)</f>
        <v>0</v>
      </c>
      <c r="KBK15" s="568" cm="1">
        <f t="array" ref="KBK15">INDEX(KBK20:KBK22,CASE!$U$4)</f>
        <v>0</v>
      </c>
      <c r="KBL15" s="568" cm="1">
        <f t="array" ref="KBL15">INDEX(KBL20:KBL22,CASE!$U$4)</f>
        <v>0</v>
      </c>
      <c r="KBM15" s="568" cm="1">
        <f t="array" ref="KBM15">INDEX(KBM20:KBM22,CASE!$U$4)</f>
        <v>0</v>
      </c>
      <c r="KBN15" s="568" cm="1">
        <f t="array" ref="KBN15">INDEX(KBN20:KBN22,CASE!$U$4)</f>
        <v>0</v>
      </c>
      <c r="KBO15" s="568" cm="1">
        <f t="array" ref="KBO15">INDEX(KBO20:KBO22,CASE!$U$4)</f>
        <v>0</v>
      </c>
      <c r="KBP15" s="568" cm="1">
        <f t="array" ref="KBP15">INDEX(KBP20:KBP22,CASE!$U$4)</f>
        <v>0</v>
      </c>
      <c r="KBQ15" s="568" cm="1">
        <f t="array" ref="KBQ15">INDEX(KBQ20:KBQ22,CASE!$U$4)</f>
        <v>0</v>
      </c>
      <c r="KBR15" s="568" cm="1">
        <f t="array" ref="KBR15">INDEX(KBR20:KBR22,CASE!$U$4)</f>
        <v>0</v>
      </c>
      <c r="KBS15" s="568" cm="1">
        <f t="array" ref="KBS15">INDEX(KBS20:KBS22,CASE!$U$4)</f>
        <v>0</v>
      </c>
      <c r="KBT15" s="568" cm="1">
        <f t="array" ref="KBT15">INDEX(KBT20:KBT22,CASE!$U$4)</f>
        <v>0</v>
      </c>
      <c r="KBU15" s="568" cm="1">
        <f t="array" ref="KBU15">INDEX(KBU20:KBU22,CASE!$U$4)</f>
        <v>0</v>
      </c>
      <c r="KBV15" s="568" cm="1">
        <f t="array" ref="KBV15">INDEX(KBV20:KBV22,CASE!$U$4)</f>
        <v>0</v>
      </c>
      <c r="KBW15" s="568" cm="1">
        <f t="array" ref="KBW15">INDEX(KBW20:KBW22,CASE!$U$4)</f>
        <v>0</v>
      </c>
      <c r="KBX15" s="568" cm="1">
        <f t="array" ref="KBX15">INDEX(KBX20:KBX22,CASE!$U$4)</f>
        <v>0</v>
      </c>
      <c r="KBY15" s="568" cm="1">
        <f t="array" ref="KBY15">INDEX(KBY20:KBY22,CASE!$U$4)</f>
        <v>0</v>
      </c>
      <c r="KBZ15" s="568" cm="1">
        <f t="array" ref="KBZ15">INDEX(KBZ20:KBZ22,CASE!$U$4)</f>
        <v>0</v>
      </c>
      <c r="KCA15" s="568" cm="1">
        <f t="array" ref="KCA15">INDEX(KCA20:KCA22,CASE!$U$4)</f>
        <v>0</v>
      </c>
      <c r="KCB15" s="568" cm="1">
        <f t="array" ref="KCB15">INDEX(KCB20:KCB22,CASE!$U$4)</f>
        <v>0</v>
      </c>
      <c r="KCC15" s="568" cm="1">
        <f t="array" ref="KCC15">INDEX(KCC20:KCC22,CASE!$U$4)</f>
        <v>0</v>
      </c>
      <c r="KCD15" s="568" cm="1">
        <f t="array" ref="KCD15">INDEX(KCD20:KCD22,CASE!$U$4)</f>
        <v>0</v>
      </c>
      <c r="KCE15" s="568" cm="1">
        <f t="array" ref="KCE15">INDEX(KCE20:KCE22,CASE!$U$4)</f>
        <v>0</v>
      </c>
      <c r="KCF15" s="568" cm="1">
        <f t="array" ref="KCF15">INDEX(KCF20:KCF22,CASE!$U$4)</f>
        <v>0</v>
      </c>
      <c r="KCG15" s="568" cm="1">
        <f t="array" ref="KCG15">INDEX(KCG20:KCG22,CASE!$U$4)</f>
        <v>0</v>
      </c>
      <c r="KCH15" s="568" cm="1">
        <f t="array" ref="KCH15">INDEX(KCH20:KCH22,CASE!$U$4)</f>
        <v>0</v>
      </c>
      <c r="KCI15" s="568" cm="1">
        <f t="array" ref="KCI15">INDEX(KCI20:KCI22,CASE!$U$4)</f>
        <v>0</v>
      </c>
      <c r="KCJ15" s="568" cm="1">
        <f t="array" ref="KCJ15">INDEX(KCJ20:KCJ22,CASE!$U$4)</f>
        <v>0</v>
      </c>
      <c r="KCK15" s="568" cm="1">
        <f t="array" ref="KCK15">INDEX(KCK20:KCK22,CASE!$U$4)</f>
        <v>0</v>
      </c>
      <c r="KCL15" s="568" cm="1">
        <f t="array" ref="KCL15">INDEX(KCL20:KCL22,CASE!$U$4)</f>
        <v>0</v>
      </c>
      <c r="KCM15" s="568" cm="1">
        <f t="array" ref="KCM15">INDEX(KCM20:KCM22,CASE!$U$4)</f>
        <v>0</v>
      </c>
      <c r="KCN15" s="568" cm="1">
        <f t="array" ref="KCN15">INDEX(KCN20:KCN22,CASE!$U$4)</f>
        <v>0</v>
      </c>
      <c r="KCO15" s="568" cm="1">
        <f t="array" ref="KCO15">INDEX(KCO20:KCO22,CASE!$U$4)</f>
        <v>0</v>
      </c>
      <c r="KCP15" s="568" cm="1">
        <f t="array" ref="KCP15">INDEX(KCP20:KCP22,CASE!$U$4)</f>
        <v>0</v>
      </c>
      <c r="KCQ15" s="568" cm="1">
        <f t="array" ref="KCQ15">INDEX(KCQ20:KCQ22,CASE!$U$4)</f>
        <v>0</v>
      </c>
      <c r="KCR15" s="568" cm="1">
        <f t="array" ref="KCR15">INDEX(KCR20:KCR22,CASE!$U$4)</f>
        <v>0</v>
      </c>
      <c r="KCS15" s="568" cm="1">
        <f t="array" ref="KCS15">INDEX(KCS20:KCS22,CASE!$U$4)</f>
        <v>0</v>
      </c>
      <c r="KCT15" s="568" cm="1">
        <f t="array" ref="KCT15">INDEX(KCT20:KCT22,CASE!$U$4)</f>
        <v>0</v>
      </c>
      <c r="KCU15" s="568" cm="1">
        <f t="array" ref="KCU15">INDEX(KCU20:KCU22,CASE!$U$4)</f>
        <v>0</v>
      </c>
      <c r="KCV15" s="568" cm="1">
        <f t="array" ref="KCV15">INDEX(KCV20:KCV22,CASE!$U$4)</f>
        <v>0</v>
      </c>
      <c r="KCW15" s="568" cm="1">
        <f t="array" ref="KCW15">INDEX(KCW20:KCW22,CASE!$U$4)</f>
        <v>0</v>
      </c>
      <c r="KCX15" s="568" cm="1">
        <f t="array" ref="KCX15">INDEX(KCX20:KCX22,CASE!$U$4)</f>
        <v>0</v>
      </c>
      <c r="KCY15" s="568" cm="1">
        <f t="array" ref="KCY15">INDEX(KCY20:KCY22,CASE!$U$4)</f>
        <v>0</v>
      </c>
      <c r="KCZ15" s="568" cm="1">
        <f t="array" ref="KCZ15">INDEX(KCZ20:KCZ22,CASE!$U$4)</f>
        <v>0</v>
      </c>
      <c r="KDA15" s="568" cm="1">
        <f t="array" ref="KDA15">INDEX(KDA20:KDA22,CASE!$U$4)</f>
        <v>0</v>
      </c>
      <c r="KDB15" s="568" cm="1">
        <f t="array" ref="KDB15">INDEX(KDB20:KDB22,CASE!$U$4)</f>
        <v>0</v>
      </c>
      <c r="KDC15" s="568" cm="1">
        <f t="array" ref="KDC15">INDEX(KDC20:KDC22,CASE!$U$4)</f>
        <v>0</v>
      </c>
      <c r="KDD15" s="568" cm="1">
        <f t="array" ref="KDD15">INDEX(KDD20:KDD22,CASE!$U$4)</f>
        <v>0</v>
      </c>
      <c r="KDE15" s="568" cm="1">
        <f t="array" ref="KDE15">INDEX(KDE20:KDE22,CASE!$U$4)</f>
        <v>0</v>
      </c>
      <c r="KDF15" s="568" cm="1">
        <f t="array" ref="KDF15">INDEX(KDF20:KDF22,CASE!$U$4)</f>
        <v>0</v>
      </c>
      <c r="KDG15" s="568" cm="1">
        <f t="array" ref="KDG15">INDEX(KDG20:KDG22,CASE!$U$4)</f>
        <v>0</v>
      </c>
      <c r="KDH15" s="568" cm="1">
        <f t="array" ref="KDH15">INDEX(KDH20:KDH22,CASE!$U$4)</f>
        <v>0</v>
      </c>
      <c r="KDI15" s="568" cm="1">
        <f t="array" ref="KDI15">INDEX(KDI20:KDI22,CASE!$U$4)</f>
        <v>0</v>
      </c>
      <c r="KDJ15" s="568" cm="1">
        <f t="array" ref="KDJ15">INDEX(KDJ20:KDJ22,CASE!$U$4)</f>
        <v>0</v>
      </c>
      <c r="KDK15" s="568" cm="1">
        <f t="array" ref="KDK15">INDEX(KDK20:KDK22,CASE!$U$4)</f>
        <v>0</v>
      </c>
      <c r="KDL15" s="568" cm="1">
        <f t="array" ref="KDL15">INDEX(KDL20:KDL22,CASE!$U$4)</f>
        <v>0</v>
      </c>
      <c r="KDM15" s="568" cm="1">
        <f t="array" ref="KDM15">INDEX(KDM20:KDM22,CASE!$U$4)</f>
        <v>0</v>
      </c>
      <c r="KDN15" s="568" cm="1">
        <f t="array" ref="KDN15">INDEX(KDN20:KDN22,CASE!$U$4)</f>
        <v>0</v>
      </c>
      <c r="KDO15" s="568" cm="1">
        <f t="array" ref="KDO15">INDEX(KDO20:KDO22,CASE!$U$4)</f>
        <v>0</v>
      </c>
      <c r="KDP15" s="568" cm="1">
        <f t="array" ref="KDP15">INDEX(KDP20:KDP22,CASE!$U$4)</f>
        <v>0</v>
      </c>
      <c r="KDQ15" s="568" cm="1">
        <f t="array" ref="KDQ15">INDEX(KDQ20:KDQ22,CASE!$U$4)</f>
        <v>0</v>
      </c>
      <c r="KDR15" s="568" cm="1">
        <f t="array" ref="KDR15">INDEX(KDR20:KDR22,CASE!$U$4)</f>
        <v>0</v>
      </c>
      <c r="KDS15" s="568" cm="1">
        <f t="array" ref="KDS15">INDEX(KDS20:KDS22,CASE!$U$4)</f>
        <v>0</v>
      </c>
      <c r="KDT15" s="568" cm="1">
        <f t="array" ref="KDT15">INDEX(KDT20:KDT22,CASE!$U$4)</f>
        <v>0</v>
      </c>
      <c r="KDU15" s="568" cm="1">
        <f t="array" ref="KDU15">INDEX(KDU20:KDU22,CASE!$U$4)</f>
        <v>0</v>
      </c>
      <c r="KDV15" s="568" cm="1">
        <f t="array" ref="KDV15">INDEX(KDV20:KDV22,CASE!$U$4)</f>
        <v>0</v>
      </c>
      <c r="KDW15" s="568" cm="1">
        <f t="array" ref="KDW15">INDEX(KDW20:KDW22,CASE!$U$4)</f>
        <v>0</v>
      </c>
      <c r="KDX15" s="568" cm="1">
        <f t="array" ref="KDX15">INDEX(KDX20:KDX22,CASE!$U$4)</f>
        <v>0</v>
      </c>
      <c r="KDY15" s="568" cm="1">
        <f t="array" ref="KDY15">INDEX(KDY20:KDY22,CASE!$U$4)</f>
        <v>0</v>
      </c>
      <c r="KDZ15" s="568" cm="1">
        <f t="array" ref="KDZ15">INDEX(KDZ20:KDZ22,CASE!$U$4)</f>
        <v>0</v>
      </c>
      <c r="KEA15" s="568" cm="1">
        <f t="array" ref="KEA15">INDEX(KEA20:KEA22,CASE!$U$4)</f>
        <v>0</v>
      </c>
      <c r="KEB15" s="568" cm="1">
        <f t="array" ref="KEB15">INDEX(KEB20:KEB22,CASE!$U$4)</f>
        <v>0</v>
      </c>
      <c r="KEC15" s="568" cm="1">
        <f t="array" ref="KEC15">INDEX(KEC20:KEC22,CASE!$U$4)</f>
        <v>0</v>
      </c>
      <c r="KED15" s="568" cm="1">
        <f t="array" ref="KED15">INDEX(KED20:KED22,CASE!$U$4)</f>
        <v>0</v>
      </c>
      <c r="KEE15" s="568" cm="1">
        <f t="array" ref="KEE15">INDEX(KEE20:KEE22,CASE!$U$4)</f>
        <v>0</v>
      </c>
      <c r="KEF15" s="568" cm="1">
        <f t="array" ref="KEF15">INDEX(KEF20:KEF22,CASE!$U$4)</f>
        <v>0</v>
      </c>
      <c r="KEG15" s="568" cm="1">
        <f t="array" ref="KEG15">INDEX(KEG20:KEG22,CASE!$U$4)</f>
        <v>0</v>
      </c>
      <c r="KEH15" s="568" cm="1">
        <f t="array" ref="KEH15">INDEX(KEH20:KEH22,CASE!$U$4)</f>
        <v>0</v>
      </c>
      <c r="KEI15" s="568" cm="1">
        <f t="array" ref="KEI15">INDEX(KEI20:KEI22,CASE!$U$4)</f>
        <v>0</v>
      </c>
      <c r="KEJ15" s="568" cm="1">
        <f t="array" ref="KEJ15">INDEX(KEJ20:KEJ22,CASE!$U$4)</f>
        <v>0</v>
      </c>
      <c r="KEK15" s="568" cm="1">
        <f t="array" ref="KEK15">INDEX(KEK20:KEK22,CASE!$U$4)</f>
        <v>0</v>
      </c>
      <c r="KEL15" s="568" cm="1">
        <f t="array" ref="KEL15">INDEX(KEL20:KEL22,CASE!$U$4)</f>
        <v>0</v>
      </c>
      <c r="KEM15" s="568" cm="1">
        <f t="array" ref="KEM15">INDEX(KEM20:KEM22,CASE!$U$4)</f>
        <v>0</v>
      </c>
      <c r="KEN15" s="568" cm="1">
        <f t="array" ref="KEN15">INDEX(KEN20:KEN22,CASE!$U$4)</f>
        <v>0</v>
      </c>
      <c r="KEO15" s="568" cm="1">
        <f t="array" ref="KEO15">INDEX(KEO20:KEO22,CASE!$U$4)</f>
        <v>0</v>
      </c>
      <c r="KEP15" s="568" cm="1">
        <f t="array" ref="KEP15">INDEX(KEP20:KEP22,CASE!$U$4)</f>
        <v>0</v>
      </c>
      <c r="KEQ15" s="568" cm="1">
        <f t="array" ref="KEQ15">INDEX(KEQ20:KEQ22,CASE!$U$4)</f>
        <v>0</v>
      </c>
      <c r="KER15" s="568" cm="1">
        <f t="array" ref="KER15">INDEX(KER20:KER22,CASE!$U$4)</f>
        <v>0</v>
      </c>
      <c r="KES15" s="568" cm="1">
        <f t="array" ref="KES15">INDEX(KES20:KES22,CASE!$U$4)</f>
        <v>0</v>
      </c>
      <c r="KET15" s="568" cm="1">
        <f t="array" ref="KET15">INDEX(KET20:KET22,CASE!$U$4)</f>
        <v>0</v>
      </c>
      <c r="KEU15" s="568" cm="1">
        <f t="array" ref="KEU15">INDEX(KEU20:KEU22,CASE!$U$4)</f>
        <v>0</v>
      </c>
      <c r="KEV15" s="568" cm="1">
        <f t="array" ref="KEV15">INDEX(KEV20:KEV22,CASE!$U$4)</f>
        <v>0</v>
      </c>
      <c r="KEW15" s="568" cm="1">
        <f t="array" ref="KEW15">INDEX(KEW20:KEW22,CASE!$U$4)</f>
        <v>0</v>
      </c>
      <c r="KEX15" s="568" cm="1">
        <f t="array" ref="KEX15">INDEX(KEX20:KEX22,CASE!$U$4)</f>
        <v>0</v>
      </c>
      <c r="KEY15" s="568" cm="1">
        <f t="array" ref="KEY15">INDEX(KEY20:KEY22,CASE!$U$4)</f>
        <v>0</v>
      </c>
      <c r="KEZ15" s="568" cm="1">
        <f t="array" ref="KEZ15">INDEX(KEZ20:KEZ22,CASE!$U$4)</f>
        <v>0</v>
      </c>
      <c r="KFA15" s="568" cm="1">
        <f t="array" ref="KFA15">INDEX(KFA20:KFA22,CASE!$U$4)</f>
        <v>0</v>
      </c>
      <c r="KFB15" s="568" cm="1">
        <f t="array" ref="KFB15">INDEX(KFB20:KFB22,CASE!$U$4)</f>
        <v>0</v>
      </c>
      <c r="KFC15" s="568" cm="1">
        <f t="array" ref="KFC15">INDEX(KFC20:KFC22,CASE!$U$4)</f>
        <v>0</v>
      </c>
      <c r="KFD15" s="568" cm="1">
        <f t="array" ref="KFD15">INDEX(KFD20:KFD22,CASE!$U$4)</f>
        <v>0</v>
      </c>
      <c r="KFE15" s="568" cm="1">
        <f t="array" ref="KFE15">INDEX(KFE20:KFE22,CASE!$U$4)</f>
        <v>0</v>
      </c>
      <c r="KFF15" s="568" cm="1">
        <f t="array" ref="KFF15">INDEX(KFF20:KFF22,CASE!$U$4)</f>
        <v>0</v>
      </c>
      <c r="KFG15" s="568" cm="1">
        <f t="array" ref="KFG15">INDEX(KFG20:KFG22,CASE!$U$4)</f>
        <v>0</v>
      </c>
      <c r="KFH15" s="568" cm="1">
        <f t="array" ref="KFH15">INDEX(KFH20:KFH22,CASE!$U$4)</f>
        <v>0</v>
      </c>
      <c r="KFI15" s="568" cm="1">
        <f t="array" ref="KFI15">INDEX(KFI20:KFI22,CASE!$U$4)</f>
        <v>0</v>
      </c>
      <c r="KFJ15" s="568" cm="1">
        <f t="array" ref="KFJ15">INDEX(KFJ20:KFJ22,CASE!$U$4)</f>
        <v>0</v>
      </c>
      <c r="KFK15" s="568" cm="1">
        <f t="array" ref="KFK15">INDEX(KFK20:KFK22,CASE!$U$4)</f>
        <v>0</v>
      </c>
      <c r="KFL15" s="568" cm="1">
        <f t="array" ref="KFL15">INDEX(KFL20:KFL22,CASE!$U$4)</f>
        <v>0</v>
      </c>
      <c r="KFM15" s="568" cm="1">
        <f t="array" ref="KFM15">INDEX(KFM20:KFM22,CASE!$U$4)</f>
        <v>0</v>
      </c>
      <c r="KFN15" s="568" cm="1">
        <f t="array" ref="KFN15">INDEX(KFN20:KFN22,CASE!$U$4)</f>
        <v>0</v>
      </c>
      <c r="KFO15" s="568" cm="1">
        <f t="array" ref="KFO15">INDEX(KFO20:KFO22,CASE!$U$4)</f>
        <v>0</v>
      </c>
      <c r="KFP15" s="568" cm="1">
        <f t="array" ref="KFP15">INDEX(KFP20:KFP22,CASE!$U$4)</f>
        <v>0</v>
      </c>
      <c r="KFQ15" s="568" cm="1">
        <f t="array" ref="KFQ15">INDEX(KFQ20:KFQ22,CASE!$U$4)</f>
        <v>0</v>
      </c>
      <c r="KFR15" s="568" cm="1">
        <f t="array" ref="KFR15">INDEX(KFR20:KFR22,CASE!$U$4)</f>
        <v>0</v>
      </c>
      <c r="KFS15" s="568" cm="1">
        <f t="array" ref="KFS15">INDEX(KFS20:KFS22,CASE!$U$4)</f>
        <v>0</v>
      </c>
      <c r="KFT15" s="568" cm="1">
        <f t="array" ref="KFT15">INDEX(KFT20:KFT22,CASE!$U$4)</f>
        <v>0</v>
      </c>
      <c r="KFU15" s="568" cm="1">
        <f t="array" ref="KFU15">INDEX(KFU20:KFU22,CASE!$U$4)</f>
        <v>0</v>
      </c>
      <c r="KFV15" s="568" cm="1">
        <f t="array" ref="KFV15">INDEX(KFV20:KFV22,CASE!$U$4)</f>
        <v>0</v>
      </c>
      <c r="KFW15" s="568" cm="1">
        <f t="array" ref="KFW15">INDEX(KFW20:KFW22,CASE!$U$4)</f>
        <v>0</v>
      </c>
      <c r="KFX15" s="568" cm="1">
        <f t="array" ref="KFX15">INDEX(KFX20:KFX22,CASE!$U$4)</f>
        <v>0</v>
      </c>
      <c r="KFY15" s="568" cm="1">
        <f t="array" ref="KFY15">INDEX(KFY20:KFY22,CASE!$U$4)</f>
        <v>0</v>
      </c>
      <c r="KFZ15" s="568" cm="1">
        <f t="array" ref="KFZ15">INDEX(KFZ20:KFZ22,CASE!$U$4)</f>
        <v>0</v>
      </c>
      <c r="KGA15" s="568" cm="1">
        <f t="array" ref="KGA15">INDEX(KGA20:KGA22,CASE!$U$4)</f>
        <v>0</v>
      </c>
      <c r="KGB15" s="568" cm="1">
        <f t="array" ref="KGB15">INDEX(KGB20:KGB22,CASE!$U$4)</f>
        <v>0</v>
      </c>
      <c r="KGC15" s="568" cm="1">
        <f t="array" ref="KGC15">INDEX(KGC20:KGC22,CASE!$U$4)</f>
        <v>0</v>
      </c>
      <c r="KGD15" s="568" cm="1">
        <f t="array" ref="KGD15">INDEX(KGD20:KGD22,CASE!$U$4)</f>
        <v>0</v>
      </c>
      <c r="KGE15" s="568" cm="1">
        <f t="array" ref="KGE15">INDEX(KGE20:KGE22,CASE!$U$4)</f>
        <v>0</v>
      </c>
      <c r="KGF15" s="568" cm="1">
        <f t="array" ref="KGF15">INDEX(KGF20:KGF22,CASE!$U$4)</f>
        <v>0</v>
      </c>
      <c r="KGG15" s="568" cm="1">
        <f t="array" ref="KGG15">INDEX(KGG20:KGG22,CASE!$U$4)</f>
        <v>0</v>
      </c>
      <c r="KGH15" s="568" cm="1">
        <f t="array" ref="KGH15">INDEX(KGH20:KGH22,CASE!$U$4)</f>
        <v>0</v>
      </c>
      <c r="KGI15" s="568" cm="1">
        <f t="array" ref="KGI15">INDEX(KGI20:KGI22,CASE!$U$4)</f>
        <v>0</v>
      </c>
      <c r="KGJ15" s="568" cm="1">
        <f t="array" ref="KGJ15">INDEX(KGJ20:KGJ22,CASE!$U$4)</f>
        <v>0</v>
      </c>
      <c r="KGK15" s="568" cm="1">
        <f t="array" ref="KGK15">INDEX(KGK20:KGK22,CASE!$U$4)</f>
        <v>0</v>
      </c>
      <c r="KGL15" s="568" cm="1">
        <f t="array" ref="KGL15">INDEX(KGL20:KGL22,CASE!$U$4)</f>
        <v>0</v>
      </c>
      <c r="KGM15" s="568" cm="1">
        <f t="array" ref="KGM15">INDEX(KGM20:KGM22,CASE!$U$4)</f>
        <v>0</v>
      </c>
      <c r="KGN15" s="568" cm="1">
        <f t="array" ref="KGN15">INDEX(KGN20:KGN22,CASE!$U$4)</f>
        <v>0</v>
      </c>
      <c r="KGO15" s="568" cm="1">
        <f t="array" ref="KGO15">INDEX(KGO20:KGO22,CASE!$U$4)</f>
        <v>0</v>
      </c>
      <c r="KGP15" s="568" cm="1">
        <f t="array" ref="KGP15">INDEX(KGP20:KGP22,CASE!$U$4)</f>
        <v>0</v>
      </c>
      <c r="KGQ15" s="568" cm="1">
        <f t="array" ref="KGQ15">INDEX(KGQ20:KGQ22,CASE!$U$4)</f>
        <v>0</v>
      </c>
      <c r="KGR15" s="568" cm="1">
        <f t="array" ref="KGR15">INDEX(KGR20:KGR22,CASE!$U$4)</f>
        <v>0</v>
      </c>
      <c r="KGS15" s="568" cm="1">
        <f t="array" ref="KGS15">INDEX(KGS20:KGS22,CASE!$U$4)</f>
        <v>0</v>
      </c>
      <c r="KGT15" s="568" cm="1">
        <f t="array" ref="KGT15">INDEX(KGT20:KGT22,CASE!$U$4)</f>
        <v>0</v>
      </c>
      <c r="KGU15" s="568" cm="1">
        <f t="array" ref="KGU15">INDEX(KGU20:KGU22,CASE!$U$4)</f>
        <v>0</v>
      </c>
      <c r="KGV15" s="568" cm="1">
        <f t="array" ref="KGV15">INDEX(KGV20:KGV22,CASE!$U$4)</f>
        <v>0</v>
      </c>
      <c r="KGW15" s="568" cm="1">
        <f t="array" ref="KGW15">INDEX(KGW20:KGW22,CASE!$U$4)</f>
        <v>0</v>
      </c>
      <c r="KGX15" s="568" cm="1">
        <f t="array" ref="KGX15">INDEX(KGX20:KGX22,CASE!$U$4)</f>
        <v>0</v>
      </c>
      <c r="KGY15" s="568" cm="1">
        <f t="array" ref="KGY15">INDEX(KGY20:KGY22,CASE!$U$4)</f>
        <v>0</v>
      </c>
      <c r="KGZ15" s="568" cm="1">
        <f t="array" ref="KGZ15">INDEX(KGZ20:KGZ22,CASE!$U$4)</f>
        <v>0</v>
      </c>
      <c r="KHA15" s="568" cm="1">
        <f t="array" ref="KHA15">INDEX(KHA20:KHA22,CASE!$U$4)</f>
        <v>0</v>
      </c>
      <c r="KHB15" s="568" cm="1">
        <f t="array" ref="KHB15">INDEX(KHB20:KHB22,CASE!$U$4)</f>
        <v>0</v>
      </c>
      <c r="KHC15" s="568" cm="1">
        <f t="array" ref="KHC15">INDEX(KHC20:KHC22,CASE!$U$4)</f>
        <v>0</v>
      </c>
      <c r="KHD15" s="568" cm="1">
        <f t="array" ref="KHD15">INDEX(KHD20:KHD22,CASE!$U$4)</f>
        <v>0</v>
      </c>
      <c r="KHE15" s="568" cm="1">
        <f t="array" ref="KHE15">INDEX(KHE20:KHE22,CASE!$U$4)</f>
        <v>0</v>
      </c>
      <c r="KHF15" s="568" cm="1">
        <f t="array" ref="KHF15">INDEX(KHF20:KHF22,CASE!$U$4)</f>
        <v>0</v>
      </c>
      <c r="KHG15" s="568" cm="1">
        <f t="array" ref="KHG15">INDEX(KHG20:KHG22,CASE!$U$4)</f>
        <v>0</v>
      </c>
      <c r="KHH15" s="568" cm="1">
        <f t="array" ref="KHH15">INDEX(KHH20:KHH22,CASE!$U$4)</f>
        <v>0</v>
      </c>
      <c r="KHI15" s="568" cm="1">
        <f t="array" ref="KHI15">INDEX(KHI20:KHI22,CASE!$U$4)</f>
        <v>0</v>
      </c>
      <c r="KHJ15" s="568" cm="1">
        <f t="array" ref="KHJ15">INDEX(KHJ20:KHJ22,CASE!$U$4)</f>
        <v>0</v>
      </c>
      <c r="KHK15" s="568" cm="1">
        <f t="array" ref="KHK15">INDEX(KHK20:KHK22,CASE!$U$4)</f>
        <v>0</v>
      </c>
      <c r="KHL15" s="568" cm="1">
        <f t="array" ref="KHL15">INDEX(KHL20:KHL22,CASE!$U$4)</f>
        <v>0</v>
      </c>
      <c r="KHM15" s="568" cm="1">
        <f t="array" ref="KHM15">INDEX(KHM20:KHM22,CASE!$U$4)</f>
        <v>0</v>
      </c>
      <c r="KHN15" s="568" cm="1">
        <f t="array" ref="KHN15">INDEX(KHN20:KHN22,CASE!$U$4)</f>
        <v>0</v>
      </c>
      <c r="KHO15" s="568" cm="1">
        <f t="array" ref="KHO15">INDEX(KHO20:KHO22,CASE!$U$4)</f>
        <v>0</v>
      </c>
      <c r="KHP15" s="568" cm="1">
        <f t="array" ref="KHP15">INDEX(KHP20:KHP22,CASE!$U$4)</f>
        <v>0</v>
      </c>
      <c r="KHQ15" s="568" cm="1">
        <f t="array" ref="KHQ15">INDEX(KHQ20:KHQ22,CASE!$U$4)</f>
        <v>0</v>
      </c>
      <c r="KHR15" s="568" cm="1">
        <f t="array" ref="KHR15">INDEX(KHR20:KHR22,CASE!$U$4)</f>
        <v>0</v>
      </c>
      <c r="KHS15" s="568" cm="1">
        <f t="array" ref="KHS15">INDEX(KHS20:KHS22,CASE!$U$4)</f>
        <v>0</v>
      </c>
      <c r="KHT15" s="568" cm="1">
        <f t="array" ref="KHT15">INDEX(KHT20:KHT22,CASE!$U$4)</f>
        <v>0</v>
      </c>
      <c r="KHU15" s="568" cm="1">
        <f t="array" ref="KHU15">INDEX(KHU20:KHU22,CASE!$U$4)</f>
        <v>0</v>
      </c>
      <c r="KHV15" s="568" cm="1">
        <f t="array" ref="KHV15">INDEX(KHV20:KHV22,CASE!$U$4)</f>
        <v>0</v>
      </c>
      <c r="KHW15" s="568" cm="1">
        <f t="array" ref="KHW15">INDEX(KHW20:KHW22,CASE!$U$4)</f>
        <v>0</v>
      </c>
      <c r="KHX15" s="568" cm="1">
        <f t="array" ref="KHX15">INDEX(KHX20:KHX22,CASE!$U$4)</f>
        <v>0</v>
      </c>
      <c r="KHY15" s="568" cm="1">
        <f t="array" ref="KHY15">INDEX(KHY20:KHY22,CASE!$U$4)</f>
        <v>0</v>
      </c>
      <c r="KHZ15" s="568" cm="1">
        <f t="array" ref="KHZ15">INDEX(KHZ20:KHZ22,CASE!$U$4)</f>
        <v>0</v>
      </c>
      <c r="KIA15" s="568" cm="1">
        <f t="array" ref="KIA15">INDEX(KIA20:KIA22,CASE!$U$4)</f>
        <v>0</v>
      </c>
      <c r="KIB15" s="568" cm="1">
        <f t="array" ref="KIB15">INDEX(KIB20:KIB22,CASE!$U$4)</f>
        <v>0</v>
      </c>
      <c r="KIC15" s="568" cm="1">
        <f t="array" ref="KIC15">INDEX(KIC20:KIC22,CASE!$U$4)</f>
        <v>0</v>
      </c>
      <c r="KID15" s="568" cm="1">
        <f t="array" ref="KID15">INDEX(KID20:KID22,CASE!$U$4)</f>
        <v>0</v>
      </c>
      <c r="KIE15" s="568" cm="1">
        <f t="array" ref="KIE15">INDEX(KIE20:KIE22,CASE!$U$4)</f>
        <v>0</v>
      </c>
      <c r="KIF15" s="568" cm="1">
        <f t="array" ref="KIF15">INDEX(KIF20:KIF22,CASE!$U$4)</f>
        <v>0</v>
      </c>
      <c r="KIG15" s="568" cm="1">
        <f t="array" ref="KIG15">INDEX(KIG20:KIG22,CASE!$U$4)</f>
        <v>0</v>
      </c>
      <c r="KIH15" s="568" cm="1">
        <f t="array" ref="KIH15">INDEX(KIH20:KIH22,CASE!$U$4)</f>
        <v>0</v>
      </c>
      <c r="KII15" s="568" cm="1">
        <f t="array" ref="KII15">INDEX(KII20:KII22,CASE!$U$4)</f>
        <v>0</v>
      </c>
      <c r="KIJ15" s="568" cm="1">
        <f t="array" ref="KIJ15">INDEX(KIJ20:KIJ22,CASE!$U$4)</f>
        <v>0</v>
      </c>
      <c r="KIK15" s="568" cm="1">
        <f t="array" ref="KIK15">INDEX(KIK20:KIK22,CASE!$U$4)</f>
        <v>0</v>
      </c>
      <c r="KIL15" s="568" cm="1">
        <f t="array" ref="KIL15">INDEX(KIL20:KIL22,CASE!$U$4)</f>
        <v>0</v>
      </c>
      <c r="KIM15" s="568" cm="1">
        <f t="array" ref="KIM15">INDEX(KIM20:KIM22,CASE!$U$4)</f>
        <v>0</v>
      </c>
      <c r="KIN15" s="568" cm="1">
        <f t="array" ref="KIN15">INDEX(KIN20:KIN22,CASE!$U$4)</f>
        <v>0</v>
      </c>
      <c r="KIO15" s="568" cm="1">
        <f t="array" ref="KIO15">INDEX(KIO20:KIO22,CASE!$U$4)</f>
        <v>0</v>
      </c>
      <c r="KIP15" s="568" cm="1">
        <f t="array" ref="KIP15">INDEX(KIP20:KIP22,CASE!$U$4)</f>
        <v>0</v>
      </c>
      <c r="KIQ15" s="568" cm="1">
        <f t="array" ref="KIQ15">INDEX(KIQ20:KIQ22,CASE!$U$4)</f>
        <v>0</v>
      </c>
      <c r="KIR15" s="568" cm="1">
        <f t="array" ref="KIR15">INDEX(KIR20:KIR22,CASE!$U$4)</f>
        <v>1</v>
      </c>
      <c r="KIS15" s="568" cm="1">
        <f t="array" ref="KIS15">INDEX(KIS20:KIS22,CASE!$U$4)</f>
        <v>1</v>
      </c>
      <c r="KIT15" s="568" cm="1">
        <f t="array" ref="KIT15">INDEX(KIT20:KIT22,CASE!$U$4)</f>
        <v>1</v>
      </c>
      <c r="KIU15" s="568" cm="1">
        <f t="array" ref="KIU15">INDEX(KIU20:KIU22,CASE!$U$4)</f>
        <v>1</v>
      </c>
      <c r="KIV15" s="568" cm="1">
        <f t="array" ref="KIV15">INDEX(KIV20:KIV22,CASE!$U$4)</f>
        <v>1</v>
      </c>
      <c r="KIW15" s="568" cm="1">
        <f t="array" ref="KIW15">INDEX(KIW20:KIW22,CASE!$U$4)</f>
        <v>1</v>
      </c>
      <c r="KIX15" s="568" cm="1">
        <f t="array" ref="KIX15">INDEX(KIX20:KIX22,CASE!$U$4)</f>
        <v>1</v>
      </c>
      <c r="KIY15" s="568" cm="1">
        <f t="array" ref="KIY15">INDEX(KIY20:KIY22,CASE!$U$4)</f>
        <v>1</v>
      </c>
      <c r="KIZ15" s="568" cm="1">
        <f t="array" ref="KIZ15">INDEX(KIZ20:KIZ22,CASE!$U$4)</f>
        <v>1</v>
      </c>
      <c r="KJA15" s="568" cm="1">
        <f t="array" ref="KJA15">INDEX(KJA20:KJA22,CASE!$U$4)</f>
        <v>1</v>
      </c>
      <c r="KJB15" s="568" cm="1">
        <f t="array" ref="KJB15">INDEX(KJB20:KJB22,CASE!$U$4)</f>
        <v>1</v>
      </c>
      <c r="KJC15" s="568" cm="1">
        <f t="array" ref="KJC15">INDEX(KJC20:KJC22,CASE!$U$4)</f>
        <v>1</v>
      </c>
      <c r="KJD15" s="568" cm="1">
        <f t="array" ref="KJD15">INDEX(KJD20:KJD22,CASE!$U$4)</f>
        <v>1</v>
      </c>
      <c r="KJE15" s="568" cm="1">
        <f t="array" ref="KJE15">INDEX(KJE20:KJE22,CASE!$U$4)</f>
        <v>1</v>
      </c>
      <c r="KJF15" s="568" cm="1">
        <f t="array" ref="KJF15">INDEX(KJF20:KJF22,CASE!$U$4)</f>
        <v>1</v>
      </c>
      <c r="KJG15" s="568" cm="1">
        <f t="array" ref="KJG15">INDEX(KJG20:KJG22,CASE!$U$4)</f>
        <v>1</v>
      </c>
      <c r="KJH15" s="568" cm="1">
        <f t="array" ref="KJH15">INDEX(KJH20:KJH22,CASE!$U$4)</f>
        <v>1</v>
      </c>
      <c r="KJI15" s="568" cm="1">
        <f t="array" ref="KJI15">INDEX(KJI20:KJI22,CASE!$U$4)</f>
        <v>1</v>
      </c>
      <c r="KJJ15" s="568" cm="1">
        <f t="array" ref="KJJ15">INDEX(KJJ20:KJJ22,CASE!$U$4)</f>
        <v>1</v>
      </c>
      <c r="KJK15" s="568" cm="1">
        <f t="array" ref="KJK15">INDEX(KJK20:KJK22,CASE!$U$4)</f>
        <v>1</v>
      </c>
      <c r="KJL15" s="568" cm="1">
        <f t="array" ref="KJL15">INDEX(KJL20:KJL22,CASE!$U$4)</f>
        <v>1</v>
      </c>
      <c r="KJM15" s="568" cm="1">
        <f t="array" ref="KJM15">INDEX(KJM20:KJM22,CASE!$U$4)</f>
        <v>1</v>
      </c>
      <c r="KJN15" s="568" cm="1">
        <f t="array" ref="KJN15">INDEX(KJN20:KJN22,CASE!$U$4)</f>
        <v>1</v>
      </c>
      <c r="KJO15" s="568" cm="1">
        <f t="array" ref="KJO15">INDEX(KJO20:KJO22,CASE!$U$4)</f>
        <v>1</v>
      </c>
      <c r="KJP15" s="568" cm="1">
        <f t="array" ref="KJP15">INDEX(KJP20:KJP22,CASE!$U$4)</f>
        <v>1</v>
      </c>
      <c r="KJQ15" s="568" cm="1">
        <f t="array" ref="KJQ15">INDEX(KJQ20:KJQ22,CASE!$U$4)</f>
        <v>1</v>
      </c>
      <c r="KJR15" s="568" cm="1">
        <f t="array" ref="KJR15">INDEX(KJR20:KJR22,CASE!$U$4)</f>
        <v>1</v>
      </c>
      <c r="KJS15" s="568" cm="1">
        <f t="array" ref="KJS15">INDEX(KJS20:KJS22,CASE!$U$4)</f>
        <v>1</v>
      </c>
      <c r="KJT15" s="568" cm="1">
        <f t="array" ref="KJT15">INDEX(KJT20:KJT22,CASE!$U$4)</f>
        <v>1</v>
      </c>
      <c r="KJU15" s="568" cm="1">
        <f t="array" ref="KJU15">INDEX(KJU20:KJU22,CASE!$U$4)</f>
        <v>1</v>
      </c>
      <c r="KJV15" s="568" cm="1">
        <f t="array" ref="KJV15">INDEX(KJV20:KJV22,CASE!$U$4)</f>
        <v>1</v>
      </c>
      <c r="KJW15" s="568" cm="1">
        <f t="array" ref="KJW15">INDEX(KJW20:KJW22,CASE!$U$4)</f>
        <v>1</v>
      </c>
      <c r="KJX15" s="568" cm="1">
        <f t="array" ref="KJX15">INDEX(KJX20:KJX22,CASE!$U$4)</f>
        <v>1</v>
      </c>
      <c r="KJY15" s="568" cm="1">
        <f t="array" ref="KJY15">INDEX(KJY20:KJY22,CASE!$U$4)</f>
        <v>1</v>
      </c>
      <c r="KJZ15" s="568" cm="1">
        <f t="array" ref="KJZ15">INDEX(KJZ20:KJZ22,CASE!$U$4)</f>
        <v>1</v>
      </c>
      <c r="KKA15" s="568" cm="1">
        <f t="array" ref="KKA15">INDEX(KKA20:KKA22,CASE!$U$4)</f>
        <v>1</v>
      </c>
      <c r="KKB15" s="568" cm="1">
        <f t="array" ref="KKB15">INDEX(KKB20:KKB22,CASE!$U$4)</f>
        <v>1</v>
      </c>
      <c r="KKC15" s="568" cm="1">
        <f t="array" ref="KKC15">INDEX(KKC20:KKC22,CASE!$U$4)</f>
        <v>1</v>
      </c>
      <c r="KKD15" s="568" cm="1">
        <f t="array" ref="KKD15">INDEX(KKD20:KKD22,CASE!$U$4)</f>
        <v>1</v>
      </c>
      <c r="KKE15" s="568" cm="1">
        <f t="array" ref="KKE15">INDEX(KKE20:KKE22,CASE!$U$4)</f>
        <v>1</v>
      </c>
      <c r="KKF15" s="568" cm="1">
        <f t="array" ref="KKF15">INDEX(KKF20:KKF22,CASE!$U$4)</f>
        <v>1</v>
      </c>
      <c r="KKG15" s="568" cm="1">
        <f t="array" ref="KKG15">INDEX(KKG20:KKG22,CASE!$U$4)</f>
        <v>1</v>
      </c>
      <c r="KKH15" s="568" cm="1">
        <f t="array" ref="KKH15">INDEX(KKH20:KKH22,CASE!$U$4)</f>
        <v>1</v>
      </c>
      <c r="KKI15" s="568" cm="1">
        <f t="array" ref="KKI15">INDEX(KKI20:KKI22,CASE!$U$4)</f>
        <v>1</v>
      </c>
      <c r="KKJ15" s="568" cm="1">
        <f t="array" ref="KKJ15">INDEX(KKJ20:KKJ22,CASE!$U$4)</f>
        <v>1</v>
      </c>
      <c r="KKK15" s="568" cm="1">
        <f t="array" ref="KKK15">INDEX(KKK20:KKK22,CASE!$U$4)</f>
        <v>1</v>
      </c>
      <c r="KKL15" s="568" cm="1">
        <f t="array" ref="KKL15">INDEX(KKL20:KKL22,CASE!$U$4)</f>
        <v>1</v>
      </c>
      <c r="KKM15" s="568" cm="1">
        <f t="array" ref="KKM15">INDEX(KKM20:KKM22,CASE!$U$4)</f>
        <v>1</v>
      </c>
      <c r="KKN15" s="568" cm="1">
        <f t="array" ref="KKN15">INDEX(KKN20:KKN22,CASE!$U$4)</f>
        <v>0</v>
      </c>
      <c r="KKO15" s="568" cm="1">
        <f t="array" ref="KKO15">INDEX(KKO20:KKO22,CASE!$U$4)</f>
        <v>0</v>
      </c>
      <c r="KKP15" s="568" cm="1">
        <f t="array" ref="KKP15">INDEX(KKP20:KKP22,CASE!$U$4)</f>
        <v>0</v>
      </c>
      <c r="KKQ15" s="568" cm="1">
        <f t="array" ref="KKQ15">INDEX(KKQ20:KKQ22,CASE!$U$4)</f>
        <v>0</v>
      </c>
      <c r="KKR15" s="568" cm="1">
        <f t="array" ref="KKR15">INDEX(KKR20:KKR22,CASE!$U$4)</f>
        <v>0</v>
      </c>
      <c r="KKS15" s="568" cm="1">
        <f t="array" ref="KKS15">INDEX(KKS20:KKS22,CASE!$U$4)</f>
        <v>0</v>
      </c>
      <c r="KKT15" s="568" cm="1">
        <f t="array" ref="KKT15">INDEX(KKT20:KKT22,CASE!$U$4)</f>
        <v>0</v>
      </c>
      <c r="KKU15" s="568" cm="1">
        <f t="array" ref="KKU15">INDEX(KKU20:KKU22,CASE!$U$4)</f>
        <v>0</v>
      </c>
      <c r="KKV15" s="568" cm="1">
        <f t="array" ref="KKV15">INDEX(KKV20:KKV22,CASE!$U$4)</f>
        <v>0</v>
      </c>
      <c r="KKW15" s="568" cm="1">
        <f t="array" ref="KKW15">INDEX(KKW20:KKW22,CASE!$U$4)</f>
        <v>0</v>
      </c>
      <c r="KKX15" s="568" cm="1">
        <f t="array" ref="KKX15">INDEX(KKX20:KKX22,CASE!$U$4)</f>
        <v>0</v>
      </c>
      <c r="KKY15" s="568" cm="1">
        <f t="array" ref="KKY15">INDEX(KKY20:KKY22,CASE!$U$4)</f>
        <v>0</v>
      </c>
      <c r="KKZ15" s="568" cm="1">
        <f t="array" ref="KKZ15">INDEX(KKZ20:KKZ22,CASE!$U$4)</f>
        <v>0</v>
      </c>
      <c r="KLA15" s="568" cm="1">
        <f t="array" ref="KLA15">INDEX(KLA20:KLA22,CASE!$U$4)</f>
        <v>0</v>
      </c>
      <c r="KLB15" s="568" cm="1">
        <f t="array" ref="KLB15">INDEX(KLB20:KLB22,CASE!$U$4)</f>
        <v>0</v>
      </c>
      <c r="KLC15" s="568" cm="1">
        <f t="array" ref="KLC15">INDEX(KLC20:KLC22,CASE!$U$4)</f>
        <v>0</v>
      </c>
      <c r="KLD15" s="568" cm="1">
        <f t="array" ref="KLD15">INDEX(KLD20:KLD22,CASE!$U$4)</f>
        <v>0</v>
      </c>
      <c r="KLE15" s="568" cm="1">
        <f t="array" ref="KLE15">INDEX(KLE20:KLE22,CASE!$U$4)</f>
        <v>0</v>
      </c>
      <c r="KLF15" s="568" cm="1">
        <f t="array" ref="KLF15">INDEX(KLF20:KLF22,CASE!$U$4)</f>
        <v>0</v>
      </c>
      <c r="KLG15" s="568" cm="1">
        <f t="array" ref="KLG15">INDEX(KLG20:KLG22,CASE!$U$4)</f>
        <v>0</v>
      </c>
      <c r="KLH15" s="568" cm="1">
        <f t="array" ref="KLH15">INDEX(KLH20:KLH22,CASE!$U$4)</f>
        <v>0</v>
      </c>
      <c r="KLI15" s="568" cm="1">
        <f t="array" ref="KLI15">INDEX(KLI20:KLI22,CASE!$U$4)</f>
        <v>0</v>
      </c>
      <c r="KLJ15" s="568" cm="1">
        <f t="array" ref="KLJ15">INDEX(KLJ20:KLJ22,CASE!$U$4)</f>
        <v>0</v>
      </c>
      <c r="KLK15" s="568" cm="1">
        <f t="array" ref="KLK15">INDEX(KLK20:KLK22,CASE!$U$4)</f>
        <v>0</v>
      </c>
      <c r="KLL15" s="568" cm="1">
        <f t="array" ref="KLL15">INDEX(KLL20:KLL22,CASE!$U$4)</f>
        <v>0</v>
      </c>
      <c r="KLM15" s="568" cm="1">
        <f t="array" ref="KLM15">INDEX(KLM20:KLM22,CASE!$U$4)</f>
        <v>0</v>
      </c>
      <c r="KLN15" s="568" cm="1">
        <f t="array" ref="KLN15">INDEX(KLN20:KLN22,CASE!$U$4)</f>
        <v>0</v>
      </c>
      <c r="KLO15" s="568" cm="1">
        <f t="array" ref="KLO15">INDEX(KLO20:KLO22,CASE!$U$4)</f>
        <v>0</v>
      </c>
      <c r="KLP15" s="568" cm="1">
        <f t="array" ref="KLP15">INDEX(KLP20:KLP22,CASE!$U$4)</f>
        <v>0</v>
      </c>
      <c r="KLQ15" s="568" cm="1">
        <f t="array" ref="KLQ15">INDEX(KLQ20:KLQ22,CASE!$U$4)</f>
        <v>0</v>
      </c>
      <c r="KLR15" s="568" cm="1">
        <f t="array" ref="KLR15">INDEX(KLR20:KLR22,CASE!$U$4)</f>
        <v>0</v>
      </c>
      <c r="KLS15" s="568" cm="1">
        <f t="array" ref="KLS15">INDEX(KLS20:KLS22,CASE!$U$4)</f>
        <v>0</v>
      </c>
      <c r="KLT15" s="568" cm="1">
        <f t="array" ref="KLT15">INDEX(KLT20:KLT22,CASE!$U$4)</f>
        <v>0</v>
      </c>
      <c r="KLU15" s="568" cm="1">
        <f t="array" ref="KLU15">INDEX(KLU20:KLU22,CASE!$U$4)</f>
        <v>0</v>
      </c>
      <c r="KLV15" s="568" cm="1">
        <f t="array" ref="KLV15">INDEX(KLV20:KLV22,CASE!$U$4)</f>
        <v>0</v>
      </c>
      <c r="KLW15" s="568" cm="1">
        <f t="array" ref="KLW15">INDEX(KLW20:KLW22,CASE!$U$4)</f>
        <v>0</v>
      </c>
      <c r="KLX15" s="568" cm="1">
        <f t="array" ref="KLX15">INDEX(KLX20:KLX22,CASE!$U$4)</f>
        <v>0</v>
      </c>
      <c r="KLY15" s="568" cm="1">
        <f t="array" ref="KLY15">INDEX(KLY20:KLY22,CASE!$U$4)</f>
        <v>0</v>
      </c>
      <c r="KLZ15" s="568" cm="1">
        <f t="array" ref="KLZ15">INDEX(KLZ20:KLZ22,CASE!$U$4)</f>
        <v>0</v>
      </c>
      <c r="KMA15" s="568" cm="1">
        <f t="array" ref="KMA15">INDEX(KMA20:KMA22,CASE!$U$4)</f>
        <v>0</v>
      </c>
      <c r="KMB15" s="568" cm="1">
        <f t="array" ref="KMB15">INDEX(KMB20:KMB22,CASE!$U$4)</f>
        <v>0</v>
      </c>
      <c r="KMC15" s="568" cm="1">
        <f t="array" ref="KMC15">INDEX(KMC20:KMC22,CASE!$U$4)</f>
        <v>0</v>
      </c>
      <c r="KMD15" s="568" cm="1">
        <f t="array" ref="KMD15">INDEX(KMD20:KMD22,CASE!$U$4)</f>
        <v>0</v>
      </c>
      <c r="KME15" s="568" cm="1">
        <f t="array" ref="KME15">INDEX(KME20:KME22,CASE!$U$4)</f>
        <v>0</v>
      </c>
      <c r="KMF15" s="568" cm="1">
        <f t="array" ref="KMF15">INDEX(KMF20:KMF22,CASE!$U$4)</f>
        <v>0</v>
      </c>
      <c r="KMG15" s="568" cm="1">
        <f t="array" ref="KMG15">INDEX(KMG20:KMG22,CASE!$U$4)</f>
        <v>0</v>
      </c>
      <c r="KMH15" s="568" cm="1">
        <f t="array" ref="KMH15">INDEX(KMH20:KMH22,CASE!$U$4)</f>
        <v>0</v>
      </c>
      <c r="KMI15" s="568" cm="1">
        <f t="array" ref="KMI15">INDEX(KMI20:KMI22,CASE!$U$4)</f>
        <v>0</v>
      </c>
      <c r="KMJ15" s="568" cm="1">
        <f t="array" ref="KMJ15">INDEX(KMJ20:KMJ22,CASE!$U$4)</f>
        <v>0</v>
      </c>
      <c r="KMK15" s="568" cm="1">
        <f t="array" ref="KMK15">INDEX(KMK20:KMK22,CASE!$U$4)</f>
        <v>0</v>
      </c>
      <c r="KML15" s="568" cm="1">
        <f t="array" ref="KML15">INDEX(KML20:KML22,CASE!$U$4)</f>
        <v>0</v>
      </c>
      <c r="KMM15" s="568" cm="1">
        <f t="array" ref="KMM15">INDEX(KMM20:KMM22,CASE!$U$4)</f>
        <v>0</v>
      </c>
      <c r="KMN15" s="568" cm="1">
        <f t="array" ref="KMN15">INDEX(KMN20:KMN22,CASE!$U$4)</f>
        <v>0</v>
      </c>
      <c r="KMO15" s="568" cm="1">
        <f t="array" ref="KMO15">INDEX(KMO20:KMO22,CASE!$U$4)</f>
        <v>0</v>
      </c>
      <c r="KMP15" s="568" cm="1">
        <f t="array" ref="KMP15">INDEX(KMP20:KMP22,CASE!$U$4)</f>
        <v>0</v>
      </c>
      <c r="KMQ15" s="568" cm="1">
        <f t="array" ref="KMQ15">INDEX(KMQ20:KMQ22,CASE!$U$4)</f>
        <v>0</v>
      </c>
      <c r="KMR15" s="568" cm="1">
        <f t="array" ref="KMR15">INDEX(KMR20:KMR22,CASE!$U$4)</f>
        <v>0</v>
      </c>
      <c r="KMS15" s="568" cm="1">
        <f t="array" ref="KMS15">INDEX(KMS20:KMS22,CASE!$U$4)</f>
        <v>0</v>
      </c>
      <c r="KMT15" s="568" cm="1">
        <f t="array" ref="KMT15">INDEX(KMT20:KMT22,CASE!$U$4)</f>
        <v>0</v>
      </c>
      <c r="KMU15" s="568" cm="1">
        <f t="array" ref="KMU15">INDEX(KMU20:KMU22,CASE!$U$4)</f>
        <v>0</v>
      </c>
      <c r="KMV15" s="568" cm="1">
        <f t="array" ref="KMV15">INDEX(KMV20:KMV22,CASE!$U$4)</f>
        <v>0</v>
      </c>
      <c r="KMW15" s="568" cm="1">
        <f t="array" ref="KMW15">INDEX(KMW20:KMW22,CASE!$U$4)</f>
        <v>0</v>
      </c>
      <c r="KMX15" s="568" cm="1">
        <f t="array" ref="KMX15">INDEX(KMX20:KMX22,CASE!$U$4)</f>
        <v>0</v>
      </c>
      <c r="KMY15" s="568" cm="1">
        <f t="array" ref="KMY15">INDEX(KMY20:KMY22,CASE!$U$4)</f>
        <v>0</v>
      </c>
      <c r="KMZ15" s="568" cm="1">
        <f t="array" ref="KMZ15">INDEX(KMZ20:KMZ22,CASE!$U$4)</f>
        <v>0</v>
      </c>
      <c r="KNA15" s="568" cm="1">
        <f t="array" ref="KNA15">INDEX(KNA20:KNA22,CASE!$U$4)</f>
        <v>0</v>
      </c>
      <c r="KNB15" s="568" cm="1">
        <f t="array" ref="KNB15">INDEX(KNB20:KNB22,CASE!$U$4)</f>
        <v>0</v>
      </c>
      <c r="KNC15" s="568" cm="1">
        <f t="array" ref="KNC15">INDEX(KNC20:KNC22,CASE!$U$4)</f>
        <v>0</v>
      </c>
      <c r="KND15" s="568" cm="1">
        <f t="array" ref="KND15">INDEX(KND20:KND22,CASE!$U$4)</f>
        <v>0</v>
      </c>
      <c r="KNE15" s="568" cm="1">
        <f t="array" ref="KNE15">INDEX(KNE20:KNE22,CASE!$U$4)</f>
        <v>0</v>
      </c>
      <c r="KNF15" s="568" cm="1">
        <f t="array" ref="KNF15">INDEX(KNF20:KNF22,CASE!$U$4)</f>
        <v>0</v>
      </c>
      <c r="KNG15" s="568" cm="1">
        <f t="array" ref="KNG15">INDEX(KNG20:KNG22,CASE!$U$4)</f>
        <v>0</v>
      </c>
      <c r="KNH15" s="568" cm="1">
        <f t="array" ref="KNH15">INDEX(KNH20:KNH22,CASE!$U$4)</f>
        <v>0</v>
      </c>
      <c r="KNI15" s="568" cm="1">
        <f t="array" ref="KNI15">INDEX(KNI20:KNI22,CASE!$U$4)</f>
        <v>0</v>
      </c>
      <c r="KNJ15" s="568" cm="1">
        <f t="array" ref="KNJ15">INDEX(KNJ20:KNJ22,CASE!$U$4)</f>
        <v>0</v>
      </c>
      <c r="KNK15" s="568" cm="1">
        <f t="array" ref="KNK15">INDEX(KNK20:KNK22,CASE!$U$4)</f>
        <v>0</v>
      </c>
      <c r="KNL15" s="568" cm="1">
        <f t="array" ref="KNL15">INDEX(KNL20:KNL22,CASE!$U$4)</f>
        <v>0</v>
      </c>
      <c r="KNM15" s="568" cm="1">
        <f t="array" ref="KNM15">INDEX(KNM20:KNM22,CASE!$U$4)</f>
        <v>0</v>
      </c>
      <c r="KNN15" s="568" cm="1">
        <f t="array" ref="KNN15">INDEX(KNN20:KNN22,CASE!$U$4)</f>
        <v>0</v>
      </c>
      <c r="KNO15" s="568" cm="1">
        <f t="array" ref="KNO15">INDEX(KNO20:KNO22,CASE!$U$4)</f>
        <v>0</v>
      </c>
      <c r="KNP15" s="568" cm="1">
        <f t="array" ref="KNP15">INDEX(KNP20:KNP22,CASE!$U$4)</f>
        <v>0</v>
      </c>
      <c r="KNQ15" s="568" cm="1">
        <f t="array" ref="KNQ15">INDEX(KNQ20:KNQ22,CASE!$U$4)</f>
        <v>0</v>
      </c>
      <c r="KNR15" s="568" cm="1">
        <f t="array" ref="KNR15">INDEX(KNR20:KNR22,CASE!$U$4)</f>
        <v>0</v>
      </c>
      <c r="KNS15" s="568" cm="1">
        <f t="array" ref="KNS15">INDEX(KNS20:KNS22,CASE!$U$4)</f>
        <v>0</v>
      </c>
      <c r="KNT15" s="568" cm="1">
        <f t="array" ref="KNT15">INDEX(KNT20:KNT22,CASE!$U$4)</f>
        <v>0</v>
      </c>
      <c r="KNU15" s="568" cm="1">
        <f t="array" ref="KNU15">INDEX(KNU20:KNU22,CASE!$U$4)</f>
        <v>0</v>
      </c>
      <c r="KNV15" s="568" cm="1">
        <f t="array" ref="KNV15">INDEX(KNV20:KNV22,CASE!$U$4)</f>
        <v>0</v>
      </c>
      <c r="KNW15" s="568" cm="1">
        <f t="array" ref="KNW15">INDEX(KNW20:KNW22,CASE!$U$4)</f>
        <v>0</v>
      </c>
      <c r="KNX15" s="568" cm="1">
        <f t="array" ref="KNX15">INDEX(KNX20:KNX22,CASE!$U$4)</f>
        <v>0</v>
      </c>
      <c r="KNY15" s="568" cm="1">
        <f t="array" ref="KNY15">INDEX(KNY20:KNY22,CASE!$U$4)</f>
        <v>0</v>
      </c>
      <c r="KNZ15" s="568" cm="1">
        <f t="array" ref="KNZ15">INDEX(KNZ20:KNZ22,CASE!$U$4)</f>
        <v>0</v>
      </c>
      <c r="KOA15" s="568" cm="1">
        <f t="array" ref="KOA15">INDEX(KOA20:KOA22,CASE!$U$4)</f>
        <v>0</v>
      </c>
      <c r="KOB15" s="568" cm="1">
        <f t="array" ref="KOB15">INDEX(KOB20:KOB22,CASE!$U$4)</f>
        <v>0</v>
      </c>
      <c r="KOC15" s="568" cm="1">
        <f t="array" ref="KOC15">INDEX(KOC20:KOC22,CASE!$U$4)</f>
        <v>0</v>
      </c>
      <c r="KOD15" s="568" cm="1">
        <f t="array" ref="KOD15">INDEX(KOD20:KOD22,CASE!$U$4)</f>
        <v>0</v>
      </c>
      <c r="KOE15" s="568" cm="1">
        <f t="array" ref="KOE15">INDEX(KOE20:KOE22,CASE!$U$4)</f>
        <v>0</v>
      </c>
      <c r="KOF15" s="568" cm="1">
        <f t="array" ref="KOF15">INDEX(KOF20:KOF22,CASE!$U$4)</f>
        <v>0</v>
      </c>
      <c r="KOG15" s="568" cm="1">
        <f t="array" ref="KOG15">INDEX(KOG20:KOG22,CASE!$U$4)</f>
        <v>0</v>
      </c>
      <c r="KOH15" s="568" cm="1">
        <f t="array" ref="KOH15">INDEX(KOH20:KOH22,CASE!$U$4)</f>
        <v>0</v>
      </c>
      <c r="KOI15" s="568" cm="1">
        <f t="array" ref="KOI15">INDEX(KOI20:KOI22,CASE!$U$4)</f>
        <v>0</v>
      </c>
      <c r="KOJ15" s="568" cm="1">
        <f t="array" ref="KOJ15">INDEX(KOJ20:KOJ22,CASE!$U$4)</f>
        <v>0</v>
      </c>
      <c r="KOK15" s="568" cm="1">
        <f t="array" ref="KOK15">INDEX(KOK20:KOK22,CASE!$U$4)</f>
        <v>0</v>
      </c>
      <c r="KOL15" s="568" cm="1">
        <f t="array" ref="KOL15">INDEX(KOL20:KOL22,CASE!$U$4)</f>
        <v>0</v>
      </c>
      <c r="KOM15" s="568" cm="1">
        <f t="array" ref="KOM15">INDEX(KOM20:KOM22,CASE!$U$4)</f>
        <v>0</v>
      </c>
      <c r="KON15" s="568" cm="1">
        <f t="array" ref="KON15">INDEX(KON20:KON22,CASE!$U$4)</f>
        <v>0</v>
      </c>
      <c r="KOO15" s="568" cm="1">
        <f t="array" ref="KOO15">INDEX(KOO20:KOO22,CASE!$U$4)</f>
        <v>0</v>
      </c>
      <c r="KOP15" s="568" cm="1">
        <f t="array" ref="KOP15">INDEX(KOP20:KOP22,CASE!$U$4)</f>
        <v>0</v>
      </c>
      <c r="KOQ15" s="568" cm="1">
        <f t="array" ref="KOQ15">INDEX(KOQ20:KOQ22,CASE!$U$4)</f>
        <v>0</v>
      </c>
      <c r="KOR15" s="568" cm="1">
        <f t="array" ref="KOR15">INDEX(KOR20:KOR22,CASE!$U$4)</f>
        <v>0</v>
      </c>
      <c r="KOS15" s="568" cm="1">
        <f t="array" ref="KOS15">INDEX(KOS20:KOS22,CASE!$U$4)</f>
        <v>0</v>
      </c>
      <c r="KOT15" s="568" cm="1">
        <f t="array" ref="KOT15">INDEX(KOT20:KOT22,CASE!$U$4)</f>
        <v>0</v>
      </c>
      <c r="KOU15" s="568" cm="1">
        <f t="array" ref="KOU15">INDEX(KOU20:KOU22,CASE!$U$4)</f>
        <v>0</v>
      </c>
      <c r="KOV15" s="568" cm="1">
        <f t="array" ref="KOV15">INDEX(KOV20:KOV22,CASE!$U$4)</f>
        <v>0</v>
      </c>
      <c r="KOW15" s="568" cm="1">
        <f t="array" ref="KOW15">INDEX(KOW20:KOW22,CASE!$U$4)</f>
        <v>0</v>
      </c>
      <c r="KOX15" s="568" cm="1">
        <f t="array" ref="KOX15">INDEX(KOX20:KOX22,CASE!$U$4)</f>
        <v>0</v>
      </c>
      <c r="KOY15" s="568" cm="1">
        <f t="array" ref="KOY15">INDEX(KOY20:KOY22,CASE!$U$4)</f>
        <v>0</v>
      </c>
      <c r="KOZ15" s="568" cm="1">
        <f t="array" ref="KOZ15">INDEX(KOZ20:KOZ22,CASE!$U$4)</f>
        <v>0</v>
      </c>
      <c r="KPA15" s="568" cm="1">
        <f t="array" ref="KPA15">INDEX(KPA20:KPA22,CASE!$U$4)</f>
        <v>0</v>
      </c>
      <c r="KPB15" s="568" cm="1">
        <f t="array" ref="KPB15">INDEX(KPB20:KPB22,CASE!$U$4)</f>
        <v>0</v>
      </c>
      <c r="KPC15" s="568" cm="1">
        <f t="array" ref="KPC15">INDEX(KPC20:KPC22,CASE!$U$4)</f>
        <v>0</v>
      </c>
      <c r="KPD15" s="568" cm="1">
        <f t="array" ref="KPD15">INDEX(KPD20:KPD22,CASE!$U$4)</f>
        <v>0</v>
      </c>
      <c r="KPE15" s="568" cm="1">
        <f t="array" ref="KPE15">INDEX(KPE20:KPE22,CASE!$U$4)</f>
        <v>0</v>
      </c>
      <c r="KPF15" s="568" cm="1">
        <f t="array" ref="KPF15">INDEX(KPF20:KPF22,CASE!$U$4)</f>
        <v>0</v>
      </c>
      <c r="KPG15" s="568" cm="1">
        <f t="array" ref="KPG15">INDEX(KPG20:KPG22,CASE!$U$4)</f>
        <v>0</v>
      </c>
      <c r="KPH15" s="568" cm="1">
        <f t="array" ref="KPH15">INDEX(KPH20:KPH22,CASE!$U$4)</f>
        <v>0</v>
      </c>
      <c r="KPI15" s="568" cm="1">
        <f t="array" ref="KPI15">INDEX(KPI20:KPI22,CASE!$U$4)</f>
        <v>0</v>
      </c>
      <c r="KPJ15" s="568" cm="1">
        <f t="array" ref="KPJ15">INDEX(KPJ20:KPJ22,CASE!$U$4)</f>
        <v>0</v>
      </c>
      <c r="KPK15" s="568" cm="1">
        <f t="array" ref="KPK15">INDEX(KPK20:KPK22,CASE!$U$4)</f>
        <v>0</v>
      </c>
      <c r="KPL15" s="568" cm="1">
        <f t="array" ref="KPL15">INDEX(KPL20:KPL22,CASE!$U$4)</f>
        <v>0</v>
      </c>
      <c r="KPM15" s="568" cm="1">
        <f t="array" ref="KPM15">INDEX(KPM20:KPM22,CASE!$U$4)</f>
        <v>0</v>
      </c>
      <c r="KPN15" s="568" cm="1">
        <f t="array" ref="KPN15">INDEX(KPN20:KPN22,CASE!$U$4)</f>
        <v>0</v>
      </c>
      <c r="KPO15" s="568" cm="1">
        <f t="array" ref="KPO15">INDEX(KPO20:KPO22,CASE!$U$4)</f>
        <v>0</v>
      </c>
      <c r="KPP15" s="568" cm="1">
        <f t="array" ref="KPP15">INDEX(KPP20:KPP22,CASE!$U$4)</f>
        <v>0</v>
      </c>
      <c r="KPQ15" s="568" cm="1">
        <f t="array" ref="KPQ15">INDEX(KPQ20:KPQ22,CASE!$U$4)</f>
        <v>0</v>
      </c>
      <c r="KPR15" s="568" cm="1">
        <f t="array" ref="KPR15">INDEX(KPR20:KPR22,CASE!$U$4)</f>
        <v>0</v>
      </c>
      <c r="KPS15" s="568" cm="1">
        <f t="array" ref="KPS15">INDEX(KPS20:KPS22,CASE!$U$4)</f>
        <v>0</v>
      </c>
      <c r="KPT15" s="568" cm="1">
        <f t="array" ref="KPT15">INDEX(KPT20:KPT22,CASE!$U$4)</f>
        <v>0</v>
      </c>
      <c r="KPU15" s="568" cm="1">
        <f t="array" ref="KPU15">INDEX(KPU20:KPU22,CASE!$U$4)</f>
        <v>0</v>
      </c>
      <c r="KPV15" s="568" cm="1">
        <f t="array" ref="KPV15">INDEX(KPV20:KPV22,CASE!$U$4)</f>
        <v>0</v>
      </c>
      <c r="KPW15" s="568" cm="1">
        <f t="array" ref="KPW15">INDEX(KPW20:KPW22,CASE!$U$4)</f>
        <v>0</v>
      </c>
      <c r="KPX15" s="568" cm="1">
        <f t="array" ref="KPX15">INDEX(KPX20:KPX22,CASE!$U$4)</f>
        <v>0</v>
      </c>
      <c r="KPY15" s="568" cm="1">
        <f t="array" ref="KPY15">INDEX(KPY20:KPY22,CASE!$U$4)</f>
        <v>0</v>
      </c>
      <c r="KPZ15" s="568" cm="1">
        <f t="array" ref="KPZ15">INDEX(KPZ20:KPZ22,CASE!$U$4)</f>
        <v>0</v>
      </c>
      <c r="KQA15" s="568" cm="1">
        <f t="array" ref="KQA15">INDEX(KQA20:KQA22,CASE!$U$4)</f>
        <v>0</v>
      </c>
      <c r="KQB15" s="568" cm="1">
        <f t="array" ref="KQB15">INDEX(KQB20:KQB22,CASE!$U$4)</f>
        <v>0</v>
      </c>
      <c r="KQC15" s="568" cm="1">
        <f t="array" ref="KQC15">INDEX(KQC20:KQC22,CASE!$U$4)</f>
        <v>0</v>
      </c>
      <c r="KQD15" s="568" cm="1">
        <f t="array" ref="KQD15">INDEX(KQD20:KQD22,CASE!$U$4)</f>
        <v>0</v>
      </c>
      <c r="KQE15" s="568" cm="1">
        <f t="array" ref="KQE15">INDEX(KQE20:KQE22,CASE!$U$4)</f>
        <v>0</v>
      </c>
      <c r="KQF15" s="568" cm="1">
        <f t="array" ref="KQF15">INDEX(KQF20:KQF22,CASE!$U$4)</f>
        <v>0</v>
      </c>
      <c r="KQG15" s="568" cm="1">
        <f t="array" ref="KQG15">INDEX(KQG20:KQG22,CASE!$U$4)</f>
        <v>0</v>
      </c>
      <c r="KQH15" s="568" cm="1">
        <f t="array" ref="KQH15">INDEX(KQH20:KQH22,CASE!$U$4)</f>
        <v>0</v>
      </c>
      <c r="KQI15" s="568" cm="1">
        <f t="array" ref="KQI15">INDEX(KQI20:KQI22,CASE!$U$4)</f>
        <v>0</v>
      </c>
      <c r="KQJ15" s="568" cm="1">
        <f t="array" ref="KQJ15">INDEX(KQJ20:KQJ22,CASE!$U$4)</f>
        <v>0</v>
      </c>
      <c r="KQK15" s="568" cm="1">
        <f t="array" ref="KQK15">INDEX(KQK20:KQK22,CASE!$U$4)</f>
        <v>0</v>
      </c>
      <c r="KQL15" s="568" cm="1">
        <f t="array" ref="KQL15">INDEX(KQL20:KQL22,CASE!$U$4)</f>
        <v>0</v>
      </c>
      <c r="KQM15" s="568" cm="1">
        <f t="array" ref="KQM15">INDEX(KQM20:KQM22,CASE!$U$4)</f>
        <v>0</v>
      </c>
      <c r="KQN15" s="568" cm="1">
        <f t="array" ref="KQN15">INDEX(KQN20:KQN22,CASE!$U$4)</f>
        <v>0</v>
      </c>
      <c r="KQO15" s="568" cm="1">
        <f t="array" ref="KQO15">INDEX(KQO20:KQO22,CASE!$U$4)</f>
        <v>0</v>
      </c>
      <c r="KQP15" s="568" cm="1">
        <f t="array" ref="KQP15">INDEX(KQP20:KQP22,CASE!$U$4)</f>
        <v>0</v>
      </c>
      <c r="KQQ15" s="568" cm="1">
        <f t="array" ref="KQQ15">INDEX(KQQ20:KQQ22,CASE!$U$4)</f>
        <v>0</v>
      </c>
      <c r="KQR15" s="568" cm="1">
        <f t="array" ref="KQR15">INDEX(KQR20:KQR22,CASE!$U$4)</f>
        <v>0</v>
      </c>
      <c r="KQS15" s="568" cm="1">
        <f t="array" ref="KQS15">INDEX(KQS20:KQS22,CASE!$U$4)</f>
        <v>0</v>
      </c>
      <c r="KQT15" s="568" cm="1">
        <f t="array" ref="KQT15">INDEX(KQT20:KQT22,CASE!$U$4)</f>
        <v>0</v>
      </c>
      <c r="KQU15" s="568" cm="1">
        <f t="array" ref="KQU15">INDEX(KQU20:KQU22,CASE!$U$4)</f>
        <v>0</v>
      </c>
      <c r="KQV15" s="568" cm="1">
        <f t="array" ref="KQV15">INDEX(KQV20:KQV22,CASE!$U$4)</f>
        <v>0</v>
      </c>
      <c r="KQW15" s="568" cm="1">
        <f t="array" ref="KQW15">INDEX(KQW20:KQW22,CASE!$U$4)</f>
        <v>0</v>
      </c>
      <c r="KQX15" s="568" cm="1">
        <f t="array" ref="KQX15">INDEX(KQX20:KQX22,CASE!$U$4)</f>
        <v>0</v>
      </c>
      <c r="KQY15" s="568" cm="1">
        <f t="array" ref="KQY15">INDEX(KQY20:KQY22,CASE!$U$4)</f>
        <v>0</v>
      </c>
      <c r="KQZ15" s="568" cm="1">
        <f t="array" ref="KQZ15">INDEX(KQZ20:KQZ22,CASE!$U$4)</f>
        <v>0</v>
      </c>
      <c r="KRA15" s="568" cm="1">
        <f t="array" ref="KRA15">INDEX(KRA20:KRA22,CASE!$U$4)</f>
        <v>0</v>
      </c>
      <c r="KRB15" s="568" cm="1">
        <f t="array" ref="KRB15">INDEX(KRB20:KRB22,CASE!$U$4)</f>
        <v>0</v>
      </c>
      <c r="KRC15" s="568" cm="1">
        <f t="array" ref="KRC15">INDEX(KRC20:KRC22,CASE!$U$4)</f>
        <v>0</v>
      </c>
      <c r="KRD15" s="568" cm="1">
        <f t="array" ref="KRD15">INDEX(KRD20:KRD22,CASE!$U$4)</f>
        <v>0</v>
      </c>
      <c r="KRE15" s="568" cm="1">
        <f t="array" ref="KRE15">INDEX(KRE20:KRE22,CASE!$U$4)</f>
        <v>0</v>
      </c>
      <c r="KRF15" s="568" cm="1">
        <f t="array" ref="KRF15">INDEX(KRF20:KRF22,CASE!$U$4)</f>
        <v>0</v>
      </c>
      <c r="KRG15" s="568" cm="1">
        <f t="array" ref="KRG15">INDEX(KRG20:KRG22,CASE!$U$4)</f>
        <v>0</v>
      </c>
      <c r="KRH15" s="568" cm="1">
        <f t="array" ref="KRH15">INDEX(KRH20:KRH22,CASE!$U$4)</f>
        <v>0</v>
      </c>
      <c r="KRI15" s="568" cm="1">
        <f t="array" ref="KRI15">INDEX(KRI20:KRI22,CASE!$U$4)</f>
        <v>0</v>
      </c>
      <c r="KRJ15" s="568" cm="1">
        <f t="array" ref="KRJ15">INDEX(KRJ20:KRJ22,CASE!$U$4)</f>
        <v>0</v>
      </c>
      <c r="KRK15" s="568" cm="1">
        <f t="array" ref="KRK15">INDEX(KRK20:KRK22,CASE!$U$4)</f>
        <v>0</v>
      </c>
      <c r="KRL15" s="568" cm="1">
        <f t="array" ref="KRL15">INDEX(KRL20:KRL22,CASE!$U$4)</f>
        <v>0</v>
      </c>
      <c r="KRM15" s="568" cm="1">
        <f t="array" ref="KRM15">INDEX(KRM20:KRM22,CASE!$U$4)</f>
        <v>0</v>
      </c>
      <c r="KRN15" s="568" cm="1">
        <f t="array" ref="KRN15">INDEX(KRN20:KRN22,CASE!$U$4)</f>
        <v>0</v>
      </c>
      <c r="KRO15" s="568" cm="1">
        <f t="array" ref="KRO15">INDEX(KRO20:KRO22,CASE!$U$4)</f>
        <v>0</v>
      </c>
      <c r="KRP15" s="568" cm="1">
        <f t="array" ref="KRP15">INDEX(KRP20:KRP22,CASE!$U$4)</f>
        <v>0</v>
      </c>
      <c r="KRQ15" s="568" cm="1">
        <f t="array" ref="KRQ15">INDEX(KRQ20:KRQ22,CASE!$U$4)</f>
        <v>0</v>
      </c>
      <c r="KRR15" s="568" cm="1">
        <f t="array" ref="KRR15">INDEX(KRR20:KRR22,CASE!$U$4)</f>
        <v>0</v>
      </c>
      <c r="KRS15" s="568" cm="1">
        <f t="array" ref="KRS15">INDEX(KRS20:KRS22,CASE!$U$4)</f>
        <v>0</v>
      </c>
      <c r="KRT15" s="568" cm="1">
        <f t="array" ref="KRT15">INDEX(KRT20:KRT22,CASE!$U$4)</f>
        <v>0</v>
      </c>
      <c r="KRU15" s="568" cm="1">
        <f t="array" ref="KRU15">INDEX(KRU20:KRU22,CASE!$U$4)</f>
        <v>0</v>
      </c>
      <c r="KRV15" s="568" cm="1">
        <f t="array" ref="KRV15">INDEX(KRV20:KRV22,CASE!$U$4)</f>
        <v>0</v>
      </c>
      <c r="KRW15" s="568" cm="1">
        <f t="array" ref="KRW15">INDEX(KRW20:KRW22,CASE!$U$4)</f>
        <v>0</v>
      </c>
      <c r="KRX15" s="568" cm="1">
        <f t="array" ref="KRX15">INDEX(KRX20:KRX22,CASE!$U$4)</f>
        <v>0</v>
      </c>
      <c r="KRY15" s="568" cm="1">
        <f t="array" ref="KRY15">INDEX(KRY20:KRY22,CASE!$U$4)</f>
        <v>0</v>
      </c>
      <c r="KRZ15" s="568" cm="1">
        <f t="array" ref="KRZ15">INDEX(KRZ20:KRZ22,CASE!$U$4)</f>
        <v>0</v>
      </c>
      <c r="KSA15" s="568" cm="1">
        <f t="array" ref="KSA15">INDEX(KSA20:KSA22,CASE!$U$4)</f>
        <v>0</v>
      </c>
      <c r="KSB15" s="568" cm="1">
        <f t="array" ref="KSB15">INDEX(KSB20:KSB22,CASE!$U$4)</f>
        <v>0</v>
      </c>
      <c r="KSC15" s="568" cm="1">
        <f t="array" ref="KSC15">INDEX(KSC20:KSC22,CASE!$U$4)</f>
        <v>0</v>
      </c>
      <c r="KSD15" s="568" cm="1">
        <f t="array" ref="KSD15">INDEX(KSD20:KSD22,CASE!$U$4)</f>
        <v>0</v>
      </c>
      <c r="KSE15" s="568" cm="1">
        <f t="array" ref="KSE15">INDEX(KSE20:KSE22,CASE!$U$4)</f>
        <v>0</v>
      </c>
      <c r="KSF15" s="568" cm="1">
        <f t="array" ref="KSF15">INDEX(KSF20:KSF22,CASE!$U$4)</f>
        <v>0</v>
      </c>
      <c r="KSG15" s="568" cm="1">
        <f t="array" ref="KSG15">INDEX(KSG20:KSG22,CASE!$U$4)</f>
        <v>0</v>
      </c>
      <c r="KSH15" s="568" cm="1">
        <f t="array" ref="KSH15">INDEX(KSH20:KSH22,CASE!$U$4)</f>
        <v>0</v>
      </c>
      <c r="KSI15" s="568" cm="1">
        <f t="array" ref="KSI15">INDEX(KSI20:KSI22,CASE!$U$4)</f>
        <v>0</v>
      </c>
      <c r="KSJ15" s="568" cm="1">
        <f t="array" ref="KSJ15">INDEX(KSJ20:KSJ22,CASE!$U$4)</f>
        <v>0</v>
      </c>
      <c r="KSK15" s="568" cm="1">
        <f t="array" ref="KSK15">INDEX(KSK20:KSK22,CASE!$U$4)</f>
        <v>0</v>
      </c>
      <c r="KSL15" s="568" cm="1">
        <f t="array" ref="KSL15">INDEX(KSL20:KSL22,CASE!$U$4)</f>
        <v>0</v>
      </c>
      <c r="KSM15" s="568" cm="1">
        <f t="array" ref="KSM15">INDEX(KSM20:KSM22,CASE!$U$4)</f>
        <v>0</v>
      </c>
      <c r="KSN15" s="568" cm="1">
        <f t="array" ref="KSN15">INDEX(KSN20:KSN22,CASE!$U$4)</f>
        <v>0</v>
      </c>
      <c r="KSO15" s="568" cm="1">
        <f t="array" ref="KSO15">INDEX(KSO20:KSO22,CASE!$U$4)</f>
        <v>0</v>
      </c>
      <c r="KSP15" s="568" cm="1">
        <f t="array" ref="KSP15">INDEX(KSP20:KSP22,CASE!$U$4)</f>
        <v>0</v>
      </c>
      <c r="KSQ15" s="568" cm="1">
        <f t="array" ref="KSQ15">INDEX(KSQ20:KSQ22,CASE!$U$4)</f>
        <v>0</v>
      </c>
      <c r="KSR15" s="568" cm="1">
        <f t="array" ref="KSR15">INDEX(KSR20:KSR22,CASE!$U$4)</f>
        <v>0</v>
      </c>
      <c r="KSS15" s="568" cm="1">
        <f t="array" ref="KSS15">INDEX(KSS20:KSS22,CASE!$U$4)</f>
        <v>0</v>
      </c>
      <c r="KST15" s="568" cm="1">
        <f t="array" ref="KST15">INDEX(KST20:KST22,CASE!$U$4)</f>
        <v>0</v>
      </c>
      <c r="KSU15" s="568" cm="1">
        <f t="array" ref="KSU15">INDEX(KSU20:KSU22,CASE!$U$4)</f>
        <v>0</v>
      </c>
      <c r="KSV15" s="568" cm="1">
        <f t="array" ref="KSV15">INDEX(KSV20:KSV22,CASE!$U$4)</f>
        <v>0</v>
      </c>
      <c r="KSW15" s="568" cm="1">
        <f t="array" ref="KSW15">INDEX(KSW20:KSW22,CASE!$U$4)</f>
        <v>0</v>
      </c>
      <c r="KSX15" s="568" cm="1">
        <f t="array" ref="KSX15">INDEX(KSX20:KSX22,CASE!$U$4)</f>
        <v>0</v>
      </c>
      <c r="KSY15" s="568" cm="1">
        <f t="array" ref="KSY15">INDEX(KSY20:KSY22,CASE!$U$4)</f>
        <v>0</v>
      </c>
      <c r="KSZ15" s="568" cm="1">
        <f t="array" ref="KSZ15">INDEX(KSZ20:KSZ22,CASE!$U$4)</f>
        <v>0</v>
      </c>
      <c r="KTA15" s="568" cm="1">
        <f t="array" ref="KTA15">INDEX(KTA20:KTA22,CASE!$U$4)</f>
        <v>0</v>
      </c>
      <c r="KTB15" s="568" cm="1">
        <f t="array" ref="KTB15">INDEX(KTB20:KTB22,CASE!$U$4)</f>
        <v>0</v>
      </c>
      <c r="KTC15" s="568" cm="1">
        <f t="array" ref="KTC15">INDEX(KTC20:KTC22,CASE!$U$4)</f>
        <v>0</v>
      </c>
      <c r="KTD15" s="568" cm="1">
        <f t="array" ref="KTD15">INDEX(KTD20:KTD22,CASE!$U$4)</f>
        <v>0</v>
      </c>
      <c r="KTE15" s="568" cm="1">
        <f t="array" ref="KTE15">INDEX(KTE20:KTE22,CASE!$U$4)</f>
        <v>0</v>
      </c>
      <c r="KTF15" s="568" cm="1">
        <f t="array" ref="KTF15">INDEX(KTF20:KTF22,CASE!$U$4)</f>
        <v>0</v>
      </c>
      <c r="KTG15" s="568" cm="1">
        <f t="array" ref="KTG15">INDEX(KTG20:KTG22,CASE!$U$4)</f>
        <v>0</v>
      </c>
      <c r="KTH15" s="568" cm="1">
        <f t="array" ref="KTH15">INDEX(KTH20:KTH22,CASE!$U$4)</f>
        <v>0</v>
      </c>
      <c r="KTI15" s="568" cm="1">
        <f t="array" ref="KTI15">INDEX(KTI20:KTI22,CASE!$U$4)</f>
        <v>0</v>
      </c>
      <c r="KTJ15" s="568" cm="1">
        <f t="array" ref="KTJ15">INDEX(KTJ20:KTJ22,CASE!$U$4)</f>
        <v>0</v>
      </c>
      <c r="KTK15" s="568" cm="1">
        <f t="array" ref="KTK15">INDEX(KTK20:KTK22,CASE!$U$4)</f>
        <v>0</v>
      </c>
      <c r="KTL15" s="568" cm="1">
        <f t="array" ref="KTL15">INDEX(KTL20:KTL22,CASE!$U$4)</f>
        <v>0</v>
      </c>
      <c r="KTM15" s="568" cm="1">
        <f t="array" ref="KTM15">INDEX(KTM20:KTM22,CASE!$U$4)</f>
        <v>0</v>
      </c>
      <c r="KTN15" s="568" cm="1">
        <f t="array" ref="KTN15">INDEX(KTN20:KTN22,CASE!$U$4)</f>
        <v>0</v>
      </c>
      <c r="KTO15" s="568" cm="1">
        <f t="array" ref="KTO15">INDEX(KTO20:KTO22,CASE!$U$4)</f>
        <v>0</v>
      </c>
      <c r="KTP15" s="568" cm="1">
        <f t="array" ref="KTP15">INDEX(KTP20:KTP22,CASE!$U$4)</f>
        <v>0</v>
      </c>
      <c r="KTQ15" s="568" cm="1">
        <f t="array" ref="KTQ15">INDEX(KTQ20:KTQ22,CASE!$U$4)</f>
        <v>0</v>
      </c>
      <c r="KTR15" s="568" cm="1">
        <f t="array" ref="KTR15">INDEX(KTR20:KTR22,CASE!$U$4)</f>
        <v>0</v>
      </c>
      <c r="KTS15" s="568" cm="1">
        <f t="array" ref="KTS15">INDEX(KTS20:KTS22,CASE!$U$4)</f>
        <v>0</v>
      </c>
      <c r="KTT15" s="568" cm="1">
        <f t="array" ref="KTT15">INDEX(KTT20:KTT22,CASE!$U$4)</f>
        <v>0</v>
      </c>
      <c r="KTU15" s="568" cm="1">
        <f t="array" ref="KTU15">INDEX(KTU20:KTU22,CASE!$U$4)</f>
        <v>0</v>
      </c>
      <c r="KTV15" s="568" cm="1">
        <f t="array" ref="KTV15">INDEX(KTV20:KTV22,CASE!$U$4)</f>
        <v>0</v>
      </c>
      <c r="KTW15" s="568" cm="1">
        <f t="array" ref="KTW15">INDEX(KTW20:KTW22,CASE!$U$4)</f>
        <v>0</v>
      </c>
      <c r="KTX15" s="568" cm="1">
        <f t="array" ref="KTX15">INDEX(KTX20:KTX22,CASE!$U$4)</f>
        <v>0</v>
      </c>
      <c r="KTY15" s="568" cm="1">
        <f t="array" ref="KTY15">INDEX(KTY20:KTY22,CASE!$U$4)</f>
        <v>0</v>
      </c>
      <c r="KTZ15" s="568" cm="1">
        <f t="array" ref="KTZ15">INDEX(KTZ20:KTZ22,CASE!$U$4)</f>
        <v>0</v>
      </c>
      <c r="KUA15" s="568" cm="1">
        <f t="array" ref="KUA15">INDEX(KUA20:KUA22,CASE!$U$4)</f>
        <v>0</v>
      </c>
      <c r="KUB15" s="568" cm="1">
        <f t="array" ref="KUB15">INDEX(KUB20:KUB22,CASE!$U$4)</f>
        <v>0</v>
      </c>
      <c r="KUC15" s="568" cm="1">
        <f t="array" ref="KUC15">INDEX(KUC20:KUC22,CASE!$U$4)</f>
        <v>0</v>
      </c>
      <c r="KUD15" s="568" cm="1">
        <f t="array" ref="KUD15">INDEX(KUD20:KUD22,CASE!$U$4)</f>
        <v>0</v>
      </c>
      <c r="KUE15" s="568" cm="1">
        <f t="array" ref="KUE15">INDEX(KUE20:KUE22,CASE!$U$4)</f>
        <v>0</v>
      </c>
      <c r="KUF15" s="568" cm="1">
        <f t="array" ref="KUF15">INDEX(KUF20:KUF22,CASE!$U$4)</f>
        <v>0</v>
      </c>
      <c r="KUG15" s="568" cm="1">
        <f t="array" ref="KUG15">INDEX(KUG20:KUG22,CASE!$U$4)</f>
        <v>0</v>
      </c>
      <c r="KUH15" s="568" cm="1">
        <f t="array" ref="KUH15">INDEX(KUH20:KUH22,CASE!$U$4)</f>
        <v>0</v>
      </c>
      <c r="KUI15" s="568" cm="1">
        <f t="array" ref="KUI15">INDEX(KUI20:KUI22,CASE!$U$4)</f>
        <v>0</v>
      </c>
      <c r="KUJ15" s="568" cm="1">
        <f t="array" ref="KUJ15">INDEX(KUJ20:KUJ22,CASE!$U$4)</f>
        <v>0</v>
      </c>
      <c r="KUK15" s="568" cm="1">
        <f t="array" ref="KUK15">INDEX(KUK20:KUK22,CASE!$U$4)</f>
        <v>0</v>
      </c>
      <c r="KUL15" s="568" cm="1">
        <f t="array" ref="KUL15">INDEX(KUL20:KUL22,CASE!$U$4)</f>
        <v>0</v>
      </c>
      <c r="KUM15" s="568" cm="1">
        <f t="array" ref="KUM15">INDEX(KUM20:KUM22,CASE!$U$4)</f>
        <v>0</v>
      </c>
      <c r="KUN15" s="568" cm="1">
        <f t="array" ref="KUN15">INDEX(KUN20:KUN22,CASE!$U$4)</f>
        <v>0</v>
      </c>
      <c r="KUO15" s="568" cm="1">
        <f t="array" ref="KUO15">INDEX(KUO20:KUO22,CASE!$U$4)</f>
        <v>0</v>
      </c>
      <c r="KUP15" s="568" cm="1">
        <f t="array" ref="KUP15">INDEX(KUP20:KUP22,CASE!$U$4)</f>
        <v>0</v>
      </c>
      <c r="KUQ15" s="568" cm="1">
        <f t="array" ref="KUQ15">INDEX(KUQ20:KUQ22,CASE!$U$4)</f>
        <v>0</v>
      </c>
      <c r="KUR15" s="568" cm="1">
        <f t="array" ref="KUR15">INDEX(KUR20:KUR22,CASE!$U$4)</f>
        <v>0</v>
      </c>
      <c r="KUS15" s="568" cm="1">
        <f t="array" ref="KUS15">INDEX(KUS20:KUS22,CASE!$U$4)</f>
        <v>0</v>
      </c>
      <c r="KUT15" s="568" cm="1">
        <f t="array" ref="KUT15">INDEX(KUT20:KUT22,CASE!$U$4)</f>
        <v>0</v>
      </c>
      <c r="KUU15" s="568" cm="1">
        <f t="array" ref="KUU15">INDEX(KUU20:KUU22,CASE!$U$4)</f>
        <v>0</v>
      </c>
      <c r="KUV15" s="568" cm="1">
        <f t="array" ref="KUV15">INDEX(KUV20:KUV22,CASE!$U$4)</f>
        <v>0</v>
      </c>
      <c r="KUW15" s="568" cm="1">
        <f t="array" ref="KUW15">INDEX(KUW20:KUW22,CASE!$U$4)</f>
        <v>0</v>
      </c>
      <c r="KUX15" s="568" cm="1">
        <f t="array" ref="KUX15">INDEX(KUX20:KUX22,CASE!$U$4)</f>
        <v>0</v>
      </c>
      <c r="KUY15" s="568" cm="1">
        <f t="array" ref="KUY15">INDEX(KUY20:KUY22,CASE!$U$4)</f>
        <v>0</v>
      </c>
      <c r="KUZ15" s="568" cm="1">
        <f t="array" ref="KUZ15">INDEX(KUZ20:KUZ22,CASE!$U$4)</f>
        <v>0</v>
      </c>
      <c r="KVA15" s="568" cm="1">
        <f t="array" ref="KVA15">INDEX(KVA20:KVA22,CASE!$U$4)</f>
        <v>0</v>
      </c>
      <c r="KVB15" s="568" cm="1">
        <f t="array" ref="KVB15">INDEX(KVB20:KVB22,CASE!$U$4)</f>
        <v>0</v>
      </c>
      <c r="KVC15" s="568" cm="1">
        <f t="array" ref="KVC15">INDEX(KVC20:KVC22,CASE!$U$4)</f>
        <v>0</v>
      </c>
      <c r="KVD15" s="568" cm="1">
        <f t="array" ref="KVD15">INDEX(KVD20:KVD22,CASE!$U$4)</f>
        <v>0</v>
      </c>
      <c r="KVE15" s="568" cm="1">
        <f t="array" ref="KVE15">INDEX(KVE20:KVE22,CASE!$U$4)</f>
        <v>0</v>
      </c>
      <c r="KVF15" s="568" cm="1">
        <f t="array" ref="KVF15">INDEX(KVF20:KVF22,CASE!$U$4)</f>
        <v>0</v>
      </c>
      <c r="KVG15" s="568" cm="1">
        <f t="array" ref="KVG15">INDEX(KVG20:KVG22,CASE!$U$4)</f>
        <v>0</v>
      </c>
      <c r="KVH15" s="568" cm="1">
        <f t="array" ref="KVH15">INDEX(KVH20:KVH22,CASE!$U$4)</f>
        <v>0</v>
      </c>
      <c r="KVI15" s="568" cm="1">
        <f t="array" ref="KVI15">INDEX(KVI20:KVI22,CASE!$U$4)</f>
        <v>0</v>
      </c>
      <c r="KVJ15" s="568" cm="1">
        <f t="array" ref="KVJ15">INDEX(KVJ20:KVJ22,CASE!$U$4)</f>
        <v>0</v>
      </c>
      <c r="KVK15" s="568" cm="1">
        <f t="array" ref="KVK15">INDEX(KVK20:KVK22,CASE!$U$4)</f>
        <v>0</v>
      </c>
      <c r="KVL15" s="568" cm="1">
        <f t="array" ref="KVL15">INDEX(KVL20:KVL22,CASE!$U$4)</f>
        <v>0</v>
      </c>
      <c r="KVM15" s="568" cm="1">
        <f t="array" ref="KVM15">INDEX(KVM20:KVM22,CASE!$U$4)</f>
        <v>0</v>
      </c>
      <c r="KVN15" s="568" cm="1">
        <f t="array" ref="KVN15">INDEX(KVN20:KVN22,CASE!$U$4)</f>
        <v>0</v>
      </c>
      <c r="KVO15" s="568" cm="1">
        <f t="array" ref="KVO15">INDEX(KVO20:KVO22,CASE!$U$4)</f>
        <v>0</v>
      </c>
      <c r="KVP15" s="568" cm="1">
        <f t="array" ref="KVP15">INDEX(KVP20:KVP22,CASE!$U$4)</f>
        <v>0</v>
      </c>
      <c r="KVQ15" s="568" cm="1">
        <f t="array" ref="KVQ15">INDEX(KVQ20:KVQ22,CASE!$U$4)</f>
        <v>0</v>
      </c>
      <c r="KVR15" s="568" cm="1">
        <f t="array" ref="KVR15">INDEX(KVR20:KVR22,CASE!$U$4)</f>
        <v>0</v>
      </c>
      <c r="KVS15" s="568" cm="1">
        <f t="array" ref="KVS15">INDEX(KVS20:KVS22,CASE!$U$4)</f>
        <v>0</v>
      </c>
      <c r="KVT15" s="568" cm="1">
        <f t="array" ref="KVT15">INDEX(KVT20:KVT22,CASE!$U$4)</f>
        <v>0</v>
      </c>
      <c r="KVU15" s="568" cm="1">
        <f t="array" ref="KVU15">INDEX(KVU20:KVU22,CASE!$U$4)</f>
        <v>0</v>
      </c>
      <c r="KVV15" s="568" cm="1">
        <f t="array" ref="KVV15">INDEX(KVV20:KVV22,CASE!$U$4)</f>
        <v>0</v>
      </c>
      <c r="KVW15" s="568" cm="1">
        <f t="array" ref="KVW15">INDEX(KVW20:KVW22,CASE!$U$4)</f>
        <v>0</v>
      </c>
      <c r="KVX15" s="568" cm="1">
        <f t="array" ref="KVX15">INDEX(KVX20:KVX22,CASE!$U$4)</f>
        <v>0</v>
      </c>
      <c r="KVY15" s="568" cm="1">
        <f t="array" ref="KVY15">INDEX(KVY20:KVY22,CASE!$U$4)</f>
        <v>0</v>
      </c>
      <c r="KVZ15" s="568" cm="1">
        <f t="array" ref="KVZ15">INDEX(KVZ20:KVZ22,CASE!$U$4)</f>
        <v>0</v>
      </c>
      <c r="KWA15" s="568" cm="1">
        <f t="array" ref="KWA15">INDEX(KWA20:KWA22,CASE!$U$4)</f>
        <v>0</v>
      </c>
      <c r="KWB15" s="568" cm="1">
        <f t="array" ref="KWB15">INDEX(KWB20:KWB22,CASE!$U$4)</f>
        <v>0</v>
      </c>
      <c r="KWC15" s="568" cm="1">
        <f t="array" ref="KWC15">INDEX(KWC20:KWC22,CASE!$U$4)</f>
        <v>0</v>
      </c>
      <c r="KWD15" s="568" cm="1">
        <f t="array" ref="KWD15">INDEX(KWD20:KWD22,CASE!$U$4)</f>
        <v>0</v>
      </c>
      <c r="KWE15" s="568" cm="1">
        <f t="array" ref="KWE15">INDEX(KWE20:KWE22,CASE!$U$4)</f>
        <v>0</v>
      </c>
      <c r="KWF15" s="568" cm="1">
        <f t="array" ref="KWF15">INDEX(KWF20:KWF22,CASE!$U$4)</f>
        <v>0</v>
      </c>
      <c r="KWG15" s="568" cm="1">
        <f t="array" ref="KWG15">INDEX(KWG20:KWG22,CASE!$U$4)</f>
        <v>0</v>
      </c>
      <c r="KWH15" s="568" cm="1">
        <f t="array" ref="KWH15">INDEX(KWH20:KWH22,CASE!$U$4)</f>
        <v>0</v>
      </c>
      <c r="KWI15" s="568" cm="1">
        <f t="array" ref="KWI15">INDEX(KWI20:KWI22,CASE!$U$4)</f>
        <v>0</v>
      </c>
      <c r="KWJ15" s="568" cm="1">
        <f t="array" ref="KWJ15">INDEX(KWJ20:KWJ22,CASE!$U$4)</f>
        <v>0</v>
      </c>
      <c r="KWK15" s="568" cm="1">
        <f t="array" ref="KWK15">INDEX(KWK20:KWK22,CASE!$U$4)</f>
        <v>0</v>
      </c>
      <c r="KWL15" s="568" cm="1">
        <f t="array" ref="KWL15">INDEX(KWL20:KWL22,CASE!$U$4)</f>
        <v>0</v>
      </c>
      <c r="KWM15" s="568" cm="1">
        <f t="array" ref="KWM15">INDEX(KWM20:KWM22,CASE!$U$4)</f>
        <v>0</v>
      </c>
      <c r="KWN15" s="568" cm="1">
        <f t="array" ref="KWN15">INDEX(KWN20:KWN22,CASE!$U$4)</f>
        <v>0</v>
      </c>
      <c r="KWO15" s="568" cm="1">
        <f t="array" ref="KWO15">INDEX(KWO20:KWO22,CASE!$U$4)</f>
        <v>0</v>
      </c>
      <c r="KWP15" s="568" cm="1">
        <f t="array" ref="KWP15">INDEX(KWP20:KWP22,CASE!$U$4)</f>
        <v>0</v>
      </c>
      <c r="KWQ15" s="568" cm="1">
        <f t="array" ref="KWQ15">INDEX(KWQ20:KWQ22,CASE!$U$4)</f>
        <v>0</v>
      </c>
      <c r="KWR15" s="568" cm="1">
        <f t="array" ref="KWR15">INDEX(KWR20:KWR22,CASE!$U$4)</f>
        <v>0</v>
      </c>
      <c r="KWS15" s="568" cm="1">
        <f t="array" ref="KWS15">INDEX(KWS20:KWS22,CASE!$U$4)</f>
        <v>0</v>
      </c>
      <c r="KWT15" s="568" cm="1">
        <f t="array" ref="KWT15">INDEX(KWT20:KWT22,CASE!$U$4)</f>
        <v>0</v>
      </c>
      <c r="KWU15" s="568" cm="1">
        <f t="array" ref="KWU15">INDEX(KWU20:KWU22,CASE!$U$4)</f>
        <v>0</v>
      </c>
      <c r="KWV15" s="568" cm="1">
        <f t="array" ref="KWV15">INDEX(KWV20:KWV22,CASE!$U$4)</f>
        <v>0</v>
      </c>
      <c r="KWW15" s="568" cm="1">
        <f t="array" ref="KWW15">INDEX(KWW20:KWW22,CASE!$U$4)</f>
        <v>0</v>
      </c>
      <c r="KWX15" s="568" cm="1">
        <f t="array" ref="KWX15">INDEX(KWX20:KWX22,CASE!$U$4)</f>
        <v>0</v>
      </c>
      <c r="KWY15" s="568" cm="1">
        <f t="array" ref="KWY15">INDEX(KWY20:KWY22,CASE!$U$4)</f>
        <v>0</v>
      </c>
      <c r="KWZ15" s="568" cm="1">
        <f t="array" ref="KWZ15">INDEX(KWZ20:KWZ22,CASE!$U$4)</f>
        <v>0</v>
      </c>
      <c r="KXA15" s="568" cm="1">
        <f t="array" ref="KXA15">INDEX(KXA20:KXA22,CASE!$U$4)</f>
        <v>0</v>
      </c>
      <c r="KXB15" s="568" cm="1">
        <f t="array" ref="KXB15">INDEX(KXB20:KXB22,CASE!$U$4)</f>
        <v>0</v>
      </c>
      <c r="KXC15" s="568" cm="1">
        <f t="array" ref="KXC15">INDEX(KXC20:KXC22,CASE!$U$4)</f>
        <v>0</v>
      </c>
      <c r="KXD15" s="568" cm="1">
        <f t="array" ref="KXD15">INDEX(KXD20:KXD22,CASE!$U$4)</f>
        <v>0</v>
      </c>
      <c r="KXE15" s="568" cm="1">
        <f t="array" ref="KXE15">INDEX(KXE20:KXE22,CASE!$U$4)</f>
        <v>0</v>
      </c>
      <c r="KXF15" s="568" cm="1">
        <f t="array" ref="KXF15">INDEX(KXF20:KXF22,CASE!$U$4)</f>
        <v>0</v>
      </c>
      <c r="KXG15" s="568" cm="1">
        <f t="array" ref="KXG15">INDEX(KXG20:KXG22,CASE!$U$4)</f>
        <v>0</v>
      </c>
      <c r="KXH15" s="568" cm="1">
        <f t="array" ref="KXH15">INDEX(KXH20:KXH22,CASE!$U$4)</f>
        <v>0</v>
      </c>
      <c r="KXI15" s="568" cm="1">
        <f t="array" ref="KXI15">INDEX(KXI20:KXI22,CASE!$U$4)</f>
        <v>0</v>
      </c>
      <c r="KXJ15" s="568" cm="1">
        <f t="array" ref="KXJ15">INDEX(KXJ20:KXJ22,CASE!$U$4)</f>
        <v>0</v>
      </c>
      <c r="KXK15" s="568" cm="1">
        <f t="array" ref="KXK15">INDEX(KXK20:KXK22,CASE!$U$4)</f>
        <v>0</v>
      </c>
      <c r="KXL15" s="568" cm="1">
        <f t="array" ref="KXL15">INDEX(KXL20:KXL22,CASE!$U$4)</f>
        <v>0</v>
      </c>
      <c r="KXM15" s="568" cm="1">
        <f t="array" ref="KXM15">INDEX(KXM20:KXM22,CASE!$U$4)</f>
        <v>0</v>
      </c>
      <c r="KXN15" s="568" cm="1">
        <f t="array" ref="KXN15">INDEX(KXN20:KXN22,CASE!$U$4)</f>
        <v>0</v>
      </c>
      <c r="KXO15" s="568" cm="1">
        <f t="array" ref="KXO15">INDEX(KXO20:KXO22,CASE!$U$4)</f>
        <v>0</v>
      </c>
      <c r="KXP15" s="568" cm="1">
        <f t="array" ref="KXP15">INDEX(KXP20:KXP22,CASE!$U$4)</f>
        <v>0</v>
      </c>
      <c r="KXQ15" s="568" cm="1">
        <f t="array" ref="KXQ15">INDEX(KXQ20:KXQ22,CASE!$U$4)</f>
        <v>0</v>
      </c>
      <c r="KXR15" s="568" cm="1">
        <f t="array" ref="KXR15">INDEX(KXR20:KXR22,CASE!$U$4)</f>
        <v>0</v>
      </c>
      <c r="KXS15" s="568" cm="1">
        <f t="array" ref="KXS15">INDEX(KXS20:KXS22,CASE!$U$4)</f>
        <v>0</v>
      </c>
      <c r="KXT15" s="568" cm="1">
        <f t="array" ref="KXT15">INDEX(KXT20:KXT22,CASE!$U$4)</f>
        <v>0</v>
      </c>
      <c r="KXU15" s="568" cm="1">
        <f t="array" ref="KXU15">INDEX(KXU20:KXU22,CASE!$U$4)</f>
        <v>0</v>
      </c>
      <c r="KXV15" s="568" cm="1">
        <f t="array" ref="KXV15">INDEX(KXV20:KXV22,CASE!$U$4)</f>
        <v>0</v>
      </c>
      <c r="KXW15" s="568" cm="1">
        <f t="array" ref="KXW15">INDEX(KXW20:KXW22,CASE!$U$4)</f>
        <v>0</v>
      </c>
      <c r="KXX15" s="568" cm="1">
        <f t="array" ref="KXX15">INDEX(KXX20:KXX22,CASE!$U$4)</f>
        <v>0</v>
      </c>
      <c r="KXY15" s="568" cm="1">
        <f t="array" ref="KXY15">INDEX(KXY20:KXY22,CASE!$U$4)</f>
        <v>0</v>
      </c>
      <c r="KXZ15" s="568" cm="1">
        <f t="array" ref="KXZ15">INDEX(KXZ20:KXZ22,CASE!$U$4)</f>
        <v>0</v>
      </c>
      <c r="KYA15" s="568" cm="1">
        <f t="array" ref="KYA15">INDEX(KYA20:KYA22,CASE!$U$4)</f>
        <v>0</v>
      </c>
      <c r="KYB15" s="568" cm="1">
        <f t="array" ref="KYB15">INDEX(KYB20:KYB22,CASE!$U$4)</f>
        <v>0</v>
      </c>
      <c r="KYC15" s="568" cm="1">
        <f t="array" ref="KYC15">INDEX(KYC20:KYC22,CASE!$U$4)</f>
        <v>0</v>
      </c>
      <c r="KYD15" s="568" cm="1">
        <f t="array" ref="KYD15">INDEX(KYD20:KYD22,CASE!$U$4)</f>
        <v>0</v>
      </c>
      <c r="KYE15" s="568" cm="1">
        <f t="array" ref="KYE15">INDEX(KYE20:KYE22,CASE!$U$4)</f>
        <v>0</v>
      </c>
      <c r="KYF15" s="568" cm="1">
        <f t="array" ref="KYF15">INDEX(KYF20:KYF22,CASE!$U$4)</f>
        <v>0</v>
      </c>
      <c r="KYG15" s="568" cm="1">
        <f t="array" ref="KYG15">INDEX(KYG20:KYG22,CASE!$U$4)</f>
        <v>0</v>
      </c>
      <c r="KYH15" s="568" cm="1">
        <f t="array" ref="KYH15">INDEX(KYH20:KYH22,CASE!$U$4)</f>
        <v>0</v>
      </c>
      <c r="KYI15" s="568" cm="1">
        <f t="array" ref="KYI15">INDEX(KYI20:KYI22,CASE!$U$4)</f>
        <v>0</v>
      </c>
      <c r="KYJ15" s="568" cm="1">
        <f t="array" ref="KYJ15">INDEX(KYJ20:KYJ22,CASE!$U$4)</f>
        <v>0</v>
      </c>
      <c r="KYK15" s="568" cm="1">
        <f t="array" ref="KYK15">INDEX(KYK20:KYK22,CASE!$U$4)</f>
        <v>0</v>
      </c>
      <c r="KYL15" s="568" cm="1">
        <f t="array" ref="KYL15">INDEX(KYL20:KYL22,CASE!$U$4)</f>
        <v>0</v>
      </c>
      <c r="KYM15" s="568" cm="1">
        <f t="array" ref="KYM15">INDEX(KYM20:KYM22,CASE!$U$4)</f>
        <v>0</v>
      </c>
      <c r="KYN15" s="568" cm="1">
        <f t="array" ref="KYN15">INDEX(KYN20:KYN22,CASE!$U$4)</f>
        <v>0</v>
      </c>
      <c r="KYO15" s="568" cm="1">
        <f t="array" ref="KYO15">INDEX(KYO20:KYO22,CASE!$U$4)</f>
        <v>0</v>
      </c>
      <c r="KYP15" s="568" cm="1">
        <f t="array" ref="KYP15">INDEX(KYP20:KYP22,CASE!$U$4)</f>
        <v>0</v>
      </c>
      <c r="KYQ15" s="568" cm="1">
        <f t="array" ref="KYQ15">INDEX(KYQ20:KYQ22,CASE!$U$4)</f>
        <v>0</v>
      </c>
      <c r="KYR15" s="568" cm="1">
        <f t="array" ref="KYR15">INDEX(KYR20:KYR22,CASE!$U$4)</f>
        <v>0</v>
      </c>
      <c r="KYS15" s="568" cm="1">
        <f t="array" ref="KYS15">INDEX(KYS20:KYS22,CASE!$U$4)</f>
        <v>0</v>
      </c>
      <c r="KYT15" s="568" cm="1">
        <f t="array" ref="KYT15">INDEX(KYT20:KYT22,CASE!$U$4)</f>
        <v>0</v>
      </c>
      <c r="KYU15" s="568" cm="1">
        <f t="array" ref="KYU15">INDEX(KYU20:KYU22,CASE!$U$4)</f>
        <v>0</v>
      </c>
      <c r="KYV15" s="568" cm="1">
        <f t="array" ref="KYV15">INDEX(KYV20:KYV22,CASE!$U$4)</f>
        <v>0</v>
      </c>
      <c r="KYW15" s="568" cm="1">
        <f t="array" ref="KYW15">INDEX(KYW20:KYW22,CASE!$U$4)</f>
        <v>0</v>
      </c>
      <c r="KYX15" s="568" cm="1">
        <f t="array" ref="KYX15">INDEX(KYX20:KYX22,CASE!$U$4)</f>
        <v>0</v>
      </c>
      <c r="KYY15" s="568" cm="1">
        <f t="array" ref="KYY15">INDEX(KYY20:KYY22,CASE!$U$4)</f>
        <v>0</v>
      </c>
      <c r="KYZ15" s="568" cm="1">
        <f t="array" ref="KYZ15">INDEX(KYZ20:KYZ22,CASE!$U$4)</f>
        <v>0</v>
      </c>
      <c r="KZA15" s="568" cm="1">
        <f t="array" ref="KZA15">INDEX(KZA20:KZA22,CASE!$U$4)</f>
        <v>0</v>
      </c>
      <c r="KZB15" s="568" cm="1">
        <f t="array" ref="KZB15">INDEX(KZB20:KZB22,CASE!$U$4)</f>
        <v>0</v>
      </c>
      <c r="KZC15" s="568" cm="1">
        <f t="array" ref="KZC15">INDEX(KZC20:KZC22,CASE!$U$4)</f>
        <v>0</v>
      </c>
      <c r="KZD15" s="568" cm="1">
        <f t="array" ref="KZD15">INDEX(KZD20:KZD22,CASE!$U$4)</f>
        <v>0</v>
      </c>
      <c r="KZE15" s="568" cm="1">
        <f t="array" ref="KZE15">INDEX(KZE20:KZE22,CASE!$U$4)</f>
        <v>0</v>
      </c>
      <c r="KZF15" s="568" cm="1">
        <f t="array" ref="KZF15">INDEX(KZF20:KZF22,CASE!$U$4)</f>
        <v>0</v>
      </c>
      <c r="KZG15" s="568" cm="1">
        <f t="array" ref="KZG15">INDEX(KZG20:KZG22,CASE!$U$4)</f>
        <v>0</v>
      </c>
      <c r="KZH15" s="568" cm="1">
        <f t="array" ref="KZH15">INDEX(KZH20:KZH22,CASE!$U$4)</f>
        <v>0</v>
      </c>
      <c r="KZI15" s="568" cm="1">
        <f t="array" ref="KZI15">INDEX(KZI20:KZI22,CASE!$U$4)</f>
        <v>0</v>
      </c>
      <c r="KZJ15" s="568" cm="1">
        <f t="array" ref="KZJ15">INDEX(KZJ20:KZJ22,CASE!$U$4)</f>
        <v>0</v>
      </c>
      <c r="KZK15" s="568" cm="1">
        <f t="array" ref="KZK15">INDEX(KZK20:KZK22,CASE!$U$4)</f>
        <v>0</v>
      </c>
      <c r="KZL15" s="568" cm="1">
        <f t="array" ref="KZL15">INDEX(KZL20:KZL22,CASE!$U$4)</f>
        <v>0</v>
      </c>
      <c r="KZM15" s="568" cm="1">
        <f t="array" ref="KZM15">INDEX(KZM20:KZM22,CASE!$U$4)</f>
        <v>0</v>
      </c>
      <c r="KZN15" s="568" cm="1">
        <f t="array" ref="KZN15">INDEX(KZN20:KZN22,CASE!$U$4)</f>
        <v>0</v>
      </c>
      <c r="KZO15" s="568" cm="1">
        <f t="array" ref="KZO15">INDEX(KZO20:KZO22,CASE!$U$4)</f>
        <v>0</v>
      </c>
      <c r="KZP15" s="568" cm="1">
        <f t="array" ref="KZP15">INDEX(KZP20:KZP22,CASE!$U$4)</f>
        <v>0</v>
      </c>
      <c r="KZQ15" s="568" cm="1">
        <f t="array" ref="KZQ15">INDEX(KZQ20:KZQ22,CASE!$U$4)</f>
        <v>0</v>
      </c>
      <c r="KZR15" s="568" cm="1">
        <f t="array" ref="KZR15">INDEX(KZR20:KZR22,CASE!$U$4)</f>
        <v>0</v>
      </c>
      <c r="KZS15" s="568" cm="1">
        <f t="array" ref="KZS15">INDEX(KZS20:KZS22,CASE!$U$4)</f>
        <v>0</v>
      </c>
      <c r="KZT15" s="568" cm="1">
        <f t="array" ref="KZT15">INDEX(KZT20:KZT22,CASE!$U$4)</f>
        <v>0</v>
      </c>
      <c r="KZU15" s="568" cm="1">
        <f t="array" ref="KZU15">INDEX(KZU20:KZU22,CASE!$U$4)</f>
        <v>0</v>
      </c>
      <c r="KZV15" s="568" cm="1">
        <f t="array" ref="KZV15">INDEX(KZV20:KZV22,CASE!$U$4)</f>
        <v>0</v>
      </c>
      <c r="KZW15" s="568" cm="1">
        <f t="array" ref="KZW15">INDEX(KZW20:KZW22,CASE!$U$4)</f>
        <v>0</v>
      </c>
      <c r="KZX15" s="568" cm="1">
        <f t="array" ref="KZX15">INDEX(KZX20:KZX22,CASE!$U$4)</f>
        <v>0</v>
      </c>
      <c r="KZY15" s="568" cm="1">
        <f t="array" ref="KZY15">INDEX(KZY20:KZY22,CASE!$U$4)</f>
        <v>0</v>
      </c>
      <c r="KZZ15" s="568" cm="1">
        <f t="array" ref="KZZ15">INDEX(KZZ20:KZZ22,CASE!$U$4)</f>
        <v>0</v>
      </c>
      <c r="LAA15" s="568" cm="1">
        <f t="array" ref="LAA15">INDEX(LAA20:LAA22,CASE!$U$4)</f>
        <v>0</v>
      </c>
      <c r="LAB15" s="568" cm="1">
        <f t="array" ref="LAB15">INDEX(LAB20:LAB22,CASE!$U$4)</f>
        <v>0</v>
      </c>
      <c r="LAC15" s="568" cm="1">
        <f t="array" ref="LAC15">INDEX(LAC20:LAC22,CASE!$U$4)</f>
        <v>0</v>
      </c>
      <c r="LAD15" s="568" cm="1">
        <f t="array" ref="LAD15">INDEX(LAD20:LAD22,CASE!$U$4)</f>
        <v>0</v>
      </c>
      <c r="LAE15" s="568" cm="1">
        <f t="array" ref="LAE15">INDEX(LAE20:LAE22,CASE!$U$4)</f>
        <v>0</v>
      </c>
      <c r="LAF15" s="568" cm="1">
        <f t="array" ref="LAF15">INDEX(LAF20:LAF22,CASE!$U$4)</f>
        <v>0</v>
      </c>
      <c r="LAG15" s="568" cm="1">
        <f t="array" ref="LAG15">INDEX(LAG20:LAG22,CASE!$U$4)</f>
        <v>0</v>
      </c>
      <c r="LAH15" s="568" cm="1">
        <f t="array" ref="LAH15">INDEX(LAH20:LAH22,CASE!$U$4)</f>
        <v>0</v>
      </c>
      <c r="LAI15" s="568" cm="1">
        <f t="array" ref="LAI15">INDEX(LAI20:LAI22,CASE!$U$4)</f>
        <v>0</v>
      </c>
      <c r="LAJ15" s="568" cm="1">
        <f t="array" ref="LAJ15">INDEX(LAJ20:LAJ22,CASE!$U$4)</f>
        <v>0</v>
      </c>
      <c r="LAK15" s="568" cm="1">
        <f t="array" ref="LAK15">INDEX(LAK20:LAK22,CASE!$U$4)</f>
        <v>0</v>
      </c>
      <c r="LAL15" s="568" cm="1">
        <f t="array" ref="LAL15">INDEX(LAL20:LAL22,CASE!$U$4)</f>
        <v>0</v>
      </c>
      <c r="LAM15" s="568" cm="1">
        <f t="array" ref="LAM15">INDEX(LAM20:LAM22,CASE!$U$4)</f>
        <v>0</v>
      </c>
      <c r="LAN15" s="568" cm="1">
        <f t="array" ref="LAN15">INDEX(LAN20:LAN22,CASE!$U$4)</f>
        <v>0</v>
      </c>
      <c r="LAO15" s="568" cm="1">
        <f t="array" ref="LAO15">INDEX(LAO20:LAO22,CASE!$U$4)</f>
        <v>0</v>
      </c>
      <c r="LAP15" s="568" cm="1">
        <f t="array" ref="LAP15">INDEX(LAP20:LAP22,CASE!$U$4)</f>
        <v>0</v>
      </c>
      <c r="LAQ15" s="568" cm="1">
        <f t="array" ref="LAQ15">INDEX(LAQ20:LAQ22,CASE!$U$4)</f>
        <v>0</v>
      </c>
      <c r="LAR15" s="568" cm="1">
        <f t="array" ref="LAR15">INDEX(LAR20:LAR22,CASE!$U$4)</f>
        <v>0</v>
      </c>
      <c r="LAS15" s="568" cm="1">
        <f t="array" ref="LAS15">INDEX(LAS20:LAS22,CASE!$U$4)</f>
        <v>0</v>
      </c>
      <c r="LAT15" s="568" cm="1">
        <f t="array" ref="LAT15">INDEX(LAT20:LAT22,CASE!$U$4)</f>
        <v>0</v>
      </c>
      <c r="LAU15" s="568" cm="1">
        <f t="array" ref="LAU15">INDEX(LAU20:LAU22,CASE!$U$4)</f>
        <v>0</v>
      </c>
      <c r="LAV15" s="568" cm="1">
        <f t="array" ref="LAV15">INDEX(LAV20:LAV22,CASE!$U$4)</f>
        <v>0</v>
      </c>
      <c r="LAW15" s="568" cm="1">
        <f t="array" ref="LAW15">INDEX(LAW20:LAW22,CASE!$U$4)</f>
        <v>0</v>
      </c>
      <c r="LAX15" s="568" cm="1">
        <f t="array" ref="LAX15">INDEX(LAX20:LAX22,CASE!$U$4)</f>
        <v>0</v>
      </c>
      <c r="LAY15" s="568" cm="1">
        <f t="array" ref="LAY15">INDEX(LAY20:LAY22,CASE!$U$4)</f>
        <v>0</v>
      </c>
      <c r="LAZ15" s="568" cm="1">
        <f t="array" ref="LAZ15">INDEX(LAZ20:LAZ22,CASE!$U$4)</f>
        <v>0</v>
      </c>
      <c r="LBA15" s="568" cm="1">
        <f t="array" ref="LBA15">INDEX(LBA20:LBA22,CASE!$U$4)</f>
        <v>0</v>
      </c>
      <c r="LBB15" s="568" cm="1">
        <f t="array" ref="LBB15">INDEX(LBB20:LBB22,CASE!$U$4)</f>
        <v>0</v>
      </c>
      <c r="LBC15" s="568" cm="1">
        <f t="array" ref="LBC15">INDEX(LBC20:LBC22,CASE!$U$4)</f>
        <v>0</v>
      </c>
      <c r="LBD15" s="568" cm="1">
        <f t="array" ref="LBD15">INDEX(LBD20:LBD22,CASE!$U$4)</f>
        <v>0</v>
      </c>
      <c r="LBE15" s="568" cm="1">
        <f t="array" ref="LBE15">INDEX(LBE20:LBE22,CASE!$U$4)</f>
        <v>0</v>
      </c>
      <c r="LBF15" s="568" cm="1">
        <f t="array" ref="LBF15">INDEX(LBF20:LBF22,CASE!$U$4)</f>
        <v>0</v>
      </c>
      <c r="LBG15" s="568" cm="1">
        <f t="array" ref="LBG15">INDEX(LBG20:LBG22,CASE!$U$4)</f>
        <v>0</v>
      </c>
      <c r="LBH15" s="568" cm="1">
        <f t="array" ref="LBH15">INDEX(LBH20:LBH22,CASE!$U$4)</f>
        <v>0</v>
      </c>
      <c r="LBI15" s="568" cm="1">
        <f t="array" ref="LBI15">INDEX(LBI20:LBI22,CASE!$U$4)</f>
        <v>0</v>
      </c>
      <c r="LBJ15" s="568" cm="1">
        <f t="array" ref="LBJ15">INDEX(LBJ20:LBJ22,CASE!$U$4)</f>
        <v>0</v>
      </c>
      <c r="LBK15" s="568" cm="1">
        <f t="array" ref="LBK15">INDEX(LBK20:LBK22,CASE!$U$4)</f>
        <v>0</v>
      </c>
      <c r="LBL15" s="568" cm="1">
        <f t="array" ref="LBL15">INDEX(LBL20:LBL22,CASE!$U$4)</f>
        <v>0</v>
      </c>
      <c r="LBM15" s="568" cm="1">
        <f t="array" ref="LBM15">INDEX(LBM20:LBM22,CASE!$U$4)</f>
        <v>0</v>
      </c>
      <c r="LBN15" s="568" cm="1">
        <f t="array" ref="LBN15">INDEX(LBN20:LBN22,CASE!$U$4)</f>
        <v>0</v>
      </c>
      <c r="LBO15" s="568" cm="1">
        <f t="array" ref="LBO15">INDEX(LBO20:LBO22,CASE!$U$4)</f>
        <v>0</v>
      </c>
      <c r="LBP15" s="568" cm="1">
        <f t="array" ref="LBP15">INDEX(LBP20:LBP22,CASE!$U$4)</f>
        <v>0</v>
      </c>
      <c r="LBQ15" s="568" cm="1">
        <f t="array" ref="LBQ15">INDEX(LBQ20:LBQ22,CASE!$U$4)</f>
        <v>0</v>
      </c>
      <c r="LBR15" s="568" cm="1">
        <f t="array" ref="LBR15">INDEX(LBR20:LBR22,CASE!$U$4)</f>
        <v>0</v>
      </c>
      <c r="LBS15" s="568" cm="1">
        <f t="array" ref="LBS15">INDEX(LBS20:LBS22,CASE!$U$4)</f>
        <v>0</v>
      </c>
      <c r="LBT15" s="568" cm="1">
        <f t="array" ref="LBT15">INDEX(LBT20:LBT22,CASE!$U$4)</f>
        <v>0</v>
      </c>
      <c r="LBU15" s="568" cm="1">
        <f t="array" ref="LBU15">INDEX(LBU20:LBU22,CASE!$U$4)</f>
        <v>0</v>
      </c>
      <c r="LBV15" s="568" cm="1">
        <f t="array" ref="LBV15">INDEX(LBV20:LBV22,CASE!$U$4)</f>
        <v>0</v>
      </c>
      <c r="LBW15" s="568" cm="1">
        <f t="array" ref="LBW15">INDEX(LBW20:LBW22,CASE!$U$4)</f>
        <v>0</v>
      </c>
      <c r="LBX15" s="568" cm="1">
        <f t="array" ref="LBX15">INDEX(LBX20:LBX22,CASE!$U$4)</f>
        <v>0</v>
      </c>
      <c r="LBY15" s="568" cm="1">
        <f t="array" ref="LBY15">INDEX(LBY20:LBY22,CASE!$U$4)</f>
        <v>0</v>
      </c>
      <c r="LBZ15" s="568" cm="1">
        <f t="array" ref="LBZ15">INDEX(LBZ20:LBZ22,CASE!$U$4)</f>
        <v>0</v>
      </c>
      <c r="LCA15" s="568" cm="1">
        <f t="array" ref="LCA15">INDEX(LCA20:LCA22,CASE!$U$4)</f>
        <v>0</v>
      </c>
      <c r="LCB15" s="568" cm="1">
        <f t="array" ref="LCB15">INDEX(LCB20:LCB22,CASE!$U$4)</f>
        <v>0</v>
      </c>
      <c r="LCC15" s="568" cm="1">
        <f t="array" ref="LCC15">INDEX(LCC20:LCC22,CASE!$U$4)</f>
        <v>0</v>
      </c>
      <c r="LCD15" s="568" cm="1">
        <f t="array" ref="LCD15">INDEX(LCD20:LCD22,CASE!$U$4)</f>
        <v>0</v>
      </c>
      <c r="LCE15" s="568" cm="1">
        <f t="array" ref="LCE15">INDEX(LCE20:LCE22,CASE!$U$4)</f>
        <v>0</v>
      </c>
      <c r="LCF15" s="568" cm="1">
        <f t="array" ref="LCF15">INDEX(LCF20:LCF22,CASE!$U$4)</f>
        <v>0</v>
      </c>
      <c r="LCG15" s="568" cm="1">
        <f t="array" ref="LCG15">INDEX(LCG20:LCG22,CASE!$U$4)</f>
        <v>0</v>
      </c>
      <c r="LCH15" s="568" cm="1">
        <f t="array" ref="LCH15">INDEX(LCH20:LCH22,CASE!$U$4)</f>
        <v>0</v>
      </c>
      <c r="LCI15" s="568" cm="1">
        <f t="array" ref="LCI15">INDEX(LCI20:LCI22,CASE!$U$4)</f>
        <v>0</v>
      </c>
      <c r="LCJ15" s="568" cm="1">
        <f t="array" ref="LCJ15">INDEX(LCJ20:LCJ22,CASE!$U$4)</f>
        <v>0</v>
      </c>
      <c r="LCK15" s="568" cm="1">
        <f t="array" ref="LCK15">INDEX(LCK20:LCK22,CASE!$U$4)</f>
        <v>0</v>
      </c>
      <c r="LCL15" s="568" cm="1">
        <f t="array" ref="LCL15">INDEX(LCL20:LCL22,CASE!$U$4)</f>
        <v>0</v>
      </c>
      <c r="LCM15" s="568" cm="1">
        <f t="array" ref="LCM15">INDEX(LCM20:LCM22,CASE!$U$4)</f>
        <v>0</v>
      </c>
      <c r="LCN15" s="568" cm="1">
        <f t="array" ref="LCN15">INDEX(LCN20:LCN22,CASE!$U$4)</f>
        <v>0</v>
      </c>
      <c r="LCO15" s="568" cm="1">
        <f t="array" ref="LCO15">INDEX(LCO20:LCO22,CASE!$U$4)</f>
        <v>0</v>
      </c>
      <c r="LCP15" s="568" cm="1">
        <f t="array" ref="LCP15">INDEX(LCP20:LCP22,CASE!$U$4)</f>
        <v>0</v>
      </c>
      <c r="LCQ15" s="568" cm="1">
        <f t="array" ref="LCQ15">INDEX(LCQ20:LCQ22,CASE!$U$4)</f>
        <v>0</v>
      </c>
      <c r="LCR15" s="568" cm="1">
        <f t="array" ref="LCR15">INDEX(LCR20:LCR22,CASE!$U$4)</f>
        <v>0</v>
      </c>
      <c r="LCS15" s="568" cm="1">
        <f t="array" ref="LCS15">INDEX(LCS20:LCS22,CASE!$U$4)</f>
        <v>0</v>
      </c>
      <c r="LCT15" s="568" cm="1">
        <f t="array" ref="LCT15">INDEX(LCT20:LCT22,CASE!$U$4)</f>
        <v>0</v>
      </c>
      <c r="LCU15" s="568" cm="1">
        <f t="array" ref="LCU15">INDEX(LCU20:LCU22,CASE!$U$4)</f>
        <v>0</v>
      </c>
      <c r="LCV15" s="568" cm="1">
        <f t="array" ref="LCV15">INDEX(LCV20:LCV22,CASE!$U$4)</f>
        <v>0</v>
      </c>
      <c r="LCW15" s="568" cm="1">
        <f t="array" ref="LCW15">INDEX(LCW20:LCW22,CASE!$U$4)</f>
        <v>0</v>
      </c>
      <c r="LCX15" s="568" cm="1">
        <f t="array" ref="LCX15">INDEX(LCX20:LCX22,CASE!$U$4)</f>
        <v>0</v>
      </c>
      <c r="LCY15" s="568" cm="1">
        <f t="array" ref="LCY15">INDEX(LCY20:LCY22,CASE!$U$4)</f>
        <v>0</v>
      </c>
      <c r="LCZ15" s="568" cm="1">
        <f t="array" ref="LCZ15">INDEX(LCZ20:LCZ22,CASE!$U$4)</f>
        <v>0</v>
      </c>
      <c r="LDA15" s="568" cm="1">
        <f t="array" ref="LDA15">INDEX(LDA20:LDA22,CASE!$U$4)</f>
        <v>0</v>
      </c>
      <c r="LDB15" s="568" cm="1">
        <f t="array" ref="LDB15">INDEX(LDB20:LDB22,CASE!$U$4)</f>
        <v>0</v>
      </c>
      <c r="LDC15" s="568" cm="1">
        <f t="array" ref="LDC15">INDEX(LDC20:LDC22,CASE!$U$4)</f>
        <v>0</v>
      </c>
      <c r="LDD15" s="568" cm="1">
        <f t="array" ref="LDD15">INDEX(LDD20:LDD22,CASE!$U$4)</f>
        <v>0</v>
      </c>
      <c r="LDE15" s="568" cm="1">
        <f t="array" ref="LDE15">INDEX(LDE20:LDE22,CASE!$U$4)</f>
        <v>0</v>
      </c>
      <c r="LDF15" s="568" cm="1">
        <f t="array" ref="LDF15">INDEX(LDF20:LDF22,CASE!$U$4)</f>
        <v>0</v>
      </c>
      <c r="LDG15" s="568" cm="1">
        <f t="array" ref="LDG15">INDEX(LDG20:LDG22,CASE!$U$4)</f>
        <v>0</v>
      </c>
      <c r="LDH15" s="568" cm="1">
        <f t="array" ref="LDH15">INDEX(LDH20:LDH22,CASE!$U$4)</f>
        <v>0</v>
      </c>
      <c r="LDI15" s="568" cm="1">
        <f t="array" ref="LDI15">INDEX(LDI20:LDI22,CASE!$U$4)</f>
        <v>0</v>
      </c>
      <c r="LDJ15" s="568" cm="1">
        <f t="array" ref="LDJ15">INDEX(LDJ20:LDJ22,CASE!$U$4)</f>
        <v>0</v>
      </c>
      <c r="LDK15" s="568" cm="1">
        <f t="array" ref="LDK15">INDEX(LDK20:LDK22,CASE!$U$4)</f>
        <v>0</v>
      </c>
      <c r="LDL15" s="568" cm="1">
        <f t="array" ref="LDL15">INDEX(LDL20:LDL22,CASE!$U$4)</f>
        <v>0</v>
      </c>
      <c r="LDM15" s="568" cm="1">
        <f t="array" ref="LDM15">INDEX(LDM20:LDM22,CASE!$U$4)</f>
        <v>0</v>
      </c>
      <c r="LDN15" s="568" cm="1">
        <f t="array" ref="LDN15">INDEX(LDN20:LDN22,CASE!$U$4)</f>
        <v>0</v>
      </c>
      <c r="LDO15" s="568" cm="1">
        <f t="array" ref="LDO15">INDEX(LDO20:LDO22,CASE!$U$4)</f>
        <v>0</v>
      </c>
      <c r="LDP15" s="568" cm="1">
        <f t="array" ref="LDP15">INDEX(LDP20:LDP22,CASE!$U$4)</f>
        <v>0</v>
      </c>
      <c r="LDQ15" s="568" cm="1">
        <f t="array" ref="LDQ15">INDEX(LDQ20:LDQ22,CASE!$U$4)</f>
        <v>0</v>
      </c>
      <c r="LDR15" s="568" cm="1">
        <f t="array" ref="LDR15">INDEX(LDR20:LDR22,CASE!$U$4)</f>
        <v>0</v>
      </c>
      <c r="LDS15" s="568" cm="1">
        <f t="array" ref="LDS15">INDEX(LDS20:LDS22,CASE!$U$4)</f>
        <v>0</v>
      </c>
      <c r="LDT15" s="568" cm="1">
        <f t="array" ref="LDT15">INDEX(LDT20:LDT22,CASE!$U$4)</f>
        <v>0</v>
      </c>
      <c r="LDU15" s="568" cm="1">
        <f t="array" ref="LDU15">INDEX(LDU20:LDU22,CASE!$U$4)</f>
        <v>0</v>
      </c>
      <c r="LDV15" s="568" cm="1">
        <f t="array" ref="LDV15">INDEX(LDV20:LDV22,CASE!$U$4)</f>
        <v>0</v>
      </c>
      <c r="LDW15" s="568" cm="1">
        <f t="array" ref="LDW15">INDEX(LDW20:LDW22,CASE!$U$4)</f>
        <v>0</v>
      </c>
      <c r="LDX15" s="568" cm="1">
        <f t="array" ref="LDX15">INDEX(LDX20:LDX22,CASE!$U$4)</f>
        <v>0</v>
      </c>
      <c r="LDY15" s="568" cm="1">
        <f t="array" ref="LDY15">INDEX(LDY20:LDY22,CASE!$U$4)</f>
        <v>0</v>
      </c>
      <c r="LDZ15" s="568" cm="1">
        <f t="array" ref="LDZ15">INDEX(LDZ20:LDZ22,CASE!$U$4)</f>
        <v>0</v>
      </c>
      <c r="LEA15" s="568" cm="1">
        <f t="array" ref="LEA15">INDEX(LEA20:LEA22,CASE!$U$4)</f>
        <v>0</v>
      </c>
      <c r="LEB15" s="568" cm="1">
        <f t="array" ref="LEB15">INDEX(LEB20:LEB22,CASE!$U$4)</f>
        <v>0</v>
      </c>
      <c r="LEC15" s="568" cm="1">
        <f t="array" ref="LEC15">INDEX(LEC20:LEC22,CASE!$U$4)</f>
        <v>0</v>
      </c>
      <c r="LED15" s="568" cm="1">
        <f t="array" ref="LED15">INDEX(LED20:LED22,CASE!$U$4)</f>
        <v>0</v>
      </c>
      <c r="LEE15" s="568" cm="1">
        <f t="array" ref="LEE15">INDEX(LEE20:LEE22,CASE!$U$4)</f>
        <v>0</v>
      </c>
      <c r="LEF15" s="568" cm="1">
        <f t="array" ref="LEF15">INDEX(LEF20:LEF22,CASE!$U$4)</f>
        <v>0</v>
      </c>
      <c r="LEG15" s="568" cm="1">
        <f t="array" ref="LEG15">INDEX(LEG20:LEG22,CASE!$U$4)</f>
        <v>0</v>
      </c>
      <c r="LEH15" s="568" cm="1">
        <f t="array" ref="LEH15">INDEX(LEH20:LEH22,CASE!$U$4)</f>
        <v>0</v>
      </c>
      <c r="LEI15" s="568" cm="1">
        <f t="array" ref="LEI15">INDEX(LEI20:LEI22,CASE!$U$4)</f>
        <v>0</v>
      </c>
      <c r="LEJ15" s="568" cm="1">
        <f t="array" ref="LEJ15">INDEX(LEJ20:LEJ22,CASE!$U$4)</f>
        <v>0</v>
      </c>
      <c r="LEK15" s="568" cm="1">
        <f t="array" ref="LEK15">INDEX(LEK20:LEK22,CASE!$U$4)</f>
        <v>0</v>
      </c>
      <c r="LEL15" s="568" cm="1">
        <f t="array" ref="LEL15">INDEX(LEL20:LEL22,CASE!$U$4)</f>
        <v>0</v>
      </c>
      <c r="LEM15" s="568" cm="1">
        <f t="array" ref="LEM15">INDEX(LEM20:LEM22,CASE!$U$4)</f>
        <v>0</v>
      </c>
      <c r="LEN15" s="568" cm="1">
        <f t="array" ref="LEN15">INDEX(LEN20:LEN22,CASE!$U$4)</f>
        <v>0</v>
      </c>
      <c r="LEO15" s="568" cm="1">
        <f t="array" ref="LEO15">INDEX(LEO20:LEO22,CASE!$U$4)</f>
        <v>0</v>
      </c>
      <c r="LEP15" s="568" cm="1">
        <f t="array" ref="LEP15">INDEX(LEP20:LEP22,CASE!$U$4)</f>
        <v>0</v>
      </c>
      <c r="LEQ15" s="568" cm="1">
        <f t="array" ref="LEQ15">INDEX(LEQ20:LEQ22,CASE!$U$4)</f>
        <v>0</v>
      </c>
      <c r="LER15" s="568" cm="1">
        <f t="array" ref="LER15">INDEX(LER20:LER22,CASE!$U$4)</f>
        <v>0</v>
      </c>
      <c r="LES15" s="568" cm="1">
        <f t="array" ref="LES15">INDEX(LES20:LES22,CASE!$U$4)</f>
        <v>0</v>
      </c>
      <c r="LET15" s="568" cm="1">
        <f t="array" ref="LET15">INDEX(LET20:LET22,CASE!$U$4)</f>
        <v>0</v>
      </c>
      <c r="LEU15" s="568" cm="1">
        <f t="array" ref="LEU15">INDEX(LEU20:LEU22,CASE!$U$4)</f>
        <v>0</v>
      </c>
      <c r="LEV15" s="568" cm="1">
        <f t="array" ref="LEV15">INDEX(LEV20:LEV22,CASE!$U$4)</f>
        <v>0</v>
      </c>
      <c r="LEW15" s="568" cm="1">
        <f t="array" ref="LEW15">INDEX(LEW20:LEW22,CASE!$U$4)</f>
        <v>0</v>
      </c>
      <c r="LEX15" s="568" cm="1">
        <f t="array" ref="LEX15">INDEX(LEX20:LEX22,CASE!$U$4)</f>
        <v>0</v>
      </c>
      <c r="LEY15" s="568" cm="1">
        <f t="array" ref="LEY15">INDEX(LEY20:LEY22,CASE!$U$4)</f>
        <v>0</v>
      </c>
      <c r="LEZ15" s="568" cm="1">
        <f t="array" ref="LEZ15">INDEX(LEZ20:LEZ22,CASE!$U$4)</f>
        <v>0</v>
      </c>
      <c r="LFA15" s="568" cm="1">
        <f t="array" ref="LFA15">INDEX(LFA20:LFA22,CASE!$U$4)</f>
        <v>0</v>
      </c>
      <c r="LFB15" s="568" cm="1">
        <f t="array" ref="LFB15">INDEX(LFB20:LFB22,CASE!$U$4)</f>
        <v>0</v>
      </c>
      <c r="LFC15" s="568" cm="1">
        <f t="array" ref="LFC15">INDEX(LFC20:LFC22,CASE!$U$4)</f>
        <v>0</v>
      </c>
      <c r="LFD15" s="568" cm="1">
        <f t="array" ref="LFD15">INDEX(LFD20:LFD22,CASE!$U$4)</f>
        <v>0</v>
      </c>
      <c r="LFE15" s="568" cm="1">
        <f t="array" ref="LFE15">INDEX(LFE20:LFE22,CASE!$U$4)</f>
        <v>0</v>
      </c>
      <c r="LFF15" s="568" cm="1">
        <f t="array" ref="LFF15">INDEX(LFF20:LFF22,CASE!$U$4)</f>
        <v>0</v>
      </c>
      <c r="LFG15" s="568" cm="1">
        <f t="array" ref="LFG15">INDEX(LFG20:LFG22,CASE!$U$4)</f>
        <v>0</v>
      </c>
      <c r="LFH15" s="568" cm="1">
        <f t="array" ref="LFH15">INDEX(LFH20:LFH22,CASE!$U$4)</f>
        <v>0</v>
      </c>
      <c r="LFI15" s="568" cm="1">
        <f t="array" ref="LFI15">INDEX(LFI20:LFI22,CASE!$U$4)</f>
        <v>0</v>
      </c>
      <c r="LFJ15" s="568" cm="1">
        <f t="array" ref="LFJ15">INDEX(LFJ20:LFJ22,CASE!$U$4)</f>
        <v>0</v>
      </c>
      <c r="LFK15" s="568" cm="1">
        <f t="array" ref="LFK15">INDEX(LFK20:LFK22,CASE!$U$4)</f>
        <v>0</v>
      </c>
      <c r="LFL15" s="568" cm="1">
        <f t="array" ref="LFL15">INDEX(LFL20:LFL22,CASE!$U$4)</f>
        <v>0</v>
      </c>
      <c r="LFM15" s="568" cm="1">
        <f t="array" ref="LFM15">INDEX(LFM20:LFM22,CASE!$U$4)</f>
        <v>0</v>
      </c>
      <c r="LFN15" s="568" cm="1">
        <f t="array" ref="LFN15">INDEX(LFN20:LFN22,CASE!$U$4)</f>
        <v>0</v>
      </c>
      <c r="LFO15" s="568" cm="1">
        <f t="array" ref="LFO15">INDEX(LFO20:LFO22,CASE!$U$4)</f>
        <v>0</v>
      </c>
      <c r="LFP15" s="568" cm="1">
        <f t="array" ref="LFP15">INDEX(LFP20:LFP22,CASE!$U$4)</f>
        <v>0</v>
      </c>
      <c r="LFQ15" s="568" cm="1">
        <f t="array" ref="LFQ15">INDEX(LFQ20:LFQ22,CASE!$U$4)</f>
        <v>0</v>
      </c>
      <c r="LFR15" s="568" cm="1">
        <f t="array" ref="LFR15">INDEX(LFR20:LFR22,CASE!$U$4)</f>
        <v>0</v>
      </c>
      <c r="LFS15" s="568" cm="1">
        <f t="array" ref="LFS15">INDEX(LFS20:LFS22,CASE!$U$4)</f>
        <v>0</v>
      </c>
      <c r="LFT15" s="568" cm="1">
        <f t="array" ref="LFT15">INDEX(LFT20:LFT22,CASE!$U$4)</f>
        <v>0</v>
      </c>
      <c r="LFU15" s="568" cm="1">
        <f t="array" ref="LFU15">INDEX(LFU20:LFU22,CASE!$U$4)</f>
        <v>0</v>
      </c>
      <c r="LFV15" s="568" cm="1">
        <f t="array" ref="LFV15">INDEX(LFV20:LFV22,CASE!$U$4)</f>
        <v>0</v>
      </c>
      <c r="LFW15" s="568" cm="1">
        <f t="array" ref="LFW15">INDEX(LFW20:LFW22,CASE!$U$4)</f>
        <v>0</v>
      </c>
      <c r="LFX15" s="568" cm="1">
        <f t="array" ref="LFX15">INDEX(LFX20:LFX22,CASE!$U$4)</f>
        <v>0</v>
      </c>
      <c r="LFY15" s="568" cm="1">
        <f t="array" ref="LFY15">INDEX(LFY20:LFY22,CASE!$U$4)</f>
        <v>0</v>
      </c>
      <c r="LFZ15" s="568" cm="1">
        <f t="array" ref="LFZ15">INDEX(LFZ20:LFZ22,CASE!$U$4)</f>
        <v>0</v>
      </c>
      <c r="LGA15" s="568" cm="1">
        <f t="array" ref="LGA15">INDEX(LGA20:LGA22,CASE!$U$4)</f>
        <v>0</v>
      </c>
      <c r="LGB15" s="568" cm="1">
        <f t="array" ref="LGB15">INDEX(LGB20:LGB22,CASE!$U$4)</f>
        <v>0</v>
      </c>
      <c r="LGC15" s="568" cm="1">
        <f t="array" ref="LGC15">INDEX(LGC20:LGC22,CASE!$U$4)</f>
        <v>0</v>
      </c>
      <c r="LGD15" s="568" cm="1">
        <f t="array" ref="LGD15">INDEX(LGD20:LGD22,CASE!$U$4)</f>
        <v>0</v>
      </c>
      <c r="LGE15" s="568" cm="1">
        <f t="array" ref="LGE15">INDEX(LGE20:LGE22,CASE!$U$4)</f>
        <v>0</v>
      </c>
      <c r="LGF15" s="568" cm="1">
        <f t="array" ref="LGF15">INDEX(LGF20:LGF22,CASE!$U$4)</f>
        <v>0</v>
      </c>
      <c r="LGG15" s="568" cm="1">
        <f t="array" ref="LGG15">INDEX(LGG20:LGG22,CASE!$U$4)</f>
        <v>0</v>
      </c>
      <c r="LGH15" s="568" cm="1">
        <f t="array" ref="LGH15">INDEX(LGH20:LGH22,CASE!$U$4)</f>
        <v>0</v>
      </c>
      <c r="LGI15" s="568" cm="1">
        <f t="array" ref="LGI15">INDEX(LGI20:LGI22,CASE!$U$4)</f>
        <v>0</v>
      </c>
      <c r="LGJ15" s="568" cm="1">
        <f t="array" ref="LGJ15">INDEX(LGJ20:LGJ22,CASE!$U$4)</f>
        <v>0</v>
      </c>
      <c r="LGK15" s="568" cm="1">
        <f t="array" ref="LGK15">INDEX(LGK20:LGK22,CASE!$U$4)</f>
        <v>0</v>
      </c>
      <c r="LGL15" s="568" cm="1">
        <f t="array" ref="LGL15">INDEX(LGL20:LGL22,CASE!$U$4)</f>
        <v>0</v>
      </c>
      <c r="LGM15" s="568" cm="1">
        <f t="array" ref="LGM15">INDEX(LGM20:LGM22,CASE!$U$4)</f>
        <v>0</v>
      </c>
      <c r="LGN15" s="568" cm="1">
        <f t="array" ref="LGN15">INDEX(LGN20:LGN22,CASE!$U$4)</f>
        <v>0</v>
      </c>
      <c r="LGO15" s="568" cm="1">
        <f t="array" ref="LGO15">INDEX(LGO20:LGO22,CASE!$U$4)</f>
        <v>0</v>
      </c>
      <c r="LGP15" s="568" cm="1">
        <f t="array" ref="LGP15">INDEX(LGP20:LGP22,CASE!$U$4)</f>
        <v>0</v>
      </c>
      <c r="LGQ15" s="568" cm="1">
        <f t="array" ref="LGQ15">INDEX(LGQ20:LGQ22,CASE!$U$4)</f>
        <v>0</v>
      </c>
      <c r="LGR15" s="568" cm="1">
        <f t="array" ref="LGR15">INDEX(LGR20:LGR22,CASE!$U$4)</f>
        <v>0</v>
      </c>
      <c r="LGS15" s="568" cm="1">
        <f t="array" ref="LGS15">INDEX(LGS20:LGS22,CASE!$U$4)</f>
        <v>0</v>
      </c>
      <c r="LGT15" s="568" cm="1">
        <f t="array" ref="LGT15">INDEX(LGT20:LGT22,CASE!$U$4)</f>
        <v>0</v>
      </c>
      <c r="LGU15" s="568" cm="1">
        <f t="array" ref="LGU15">INDEX(LGU20:LGU22,CASE!$U$4)</f>
        <v>0</v>
      </c>
      <c r="LGV15" s="568" cm="1">
        <f t="array" ref="LGV15">INDEX(LGV20:LGV22,CASE!$U$4)</f>
        <v>0</v>
      </c>
      <c r="LGW15" s="568" cm="1">
        <f t="array" ref="LGW15">INDEX(LGW20:LGW22,CASE!$U$4)</f>
        <v>0</v>
      </c>
      <c r="LGX15" s="568" cm="1">
        <f t="array" ref="LGX15">INDEX(LGX20:LGX22,CASE!$U$4)</f>
        <v>0</v>
      </c>
      <c r="LGY15" s="568" cm="1">
        <f t="array" ref="LGY15">INDEX(LGY20:LGY22,CASE!$U$4)</f>
        <v>0</v>
      </c>
      <c r="LGZ15" s="568" cm="1">
        <f t="array" ref="LGZ15">INDEX(LGZ20:LGZ22,CASE!$U$4)</f>
        <v>0</v>
      </c>
      <c r="LHA15" s="568" cm="1">
        <f t="array" ref="LHA15">INDEX(LHA20:LHA22,CASE!$U$4)</f>
        <v>0</v>
      </c>
      <c r="LHB15" s="568" cm="1">
        <f t="array" ref="LHB15">INDEX(LHB20:LHB22,CASE!$U$4)</f>
        <v>0</v>
      </c>
      <c r="LHC15" s="568" cm="1">
        <f t="array" ref="LHC15">INDEX(LHC20:LHC22,CASE!$U$4)</f>
        <v>0</v>
      </c>
      <c r="LHD15" s="568" cm="1">
        <f t="array" ref="LHD15">INDEX(LHD20:LHD22,CASE!$U$4)</f>
        <v>0</v>
      </c>
      <c r="LHE15" s="568" cm="1">
        <f t="array" ref="LHE15">INDEX(LHE20:LHE22,CASE!$U$4)</f>
        <v>0</v>
      </c>
      <c r="LHF15" s="568" cm="1">
        <f t="array" ref="LHF15">INDEX(LHF20:LHF22,CASE!$U$4)</f>
        <v>0</v>
      </c>
      <c r="LHG15" s="568" cm="1">
        <f t="array" ref="LHG15">INDEX(LHG20:LHG22,CASE!$U$4)</f>
        <v>0</v>
      </c>
      <c r="LHH15" s="568" cm="1">
        <f t="array" ref="LHH15">INDEX(LHH20:LHH22,CASE!$U$4)</f>
        <v>0</v>
      </c>
      <c r="LHI15" s="568" cm="1">
        <f t="array" ref="LHI15">INDEX(LHI20:LHI22,CASE!$U$4)</f>
        <v>0</v>
      </c>
      <c r="LHJ15" s="568" cm="1">
        <f t="array" ref="LHJ15">INDEX(LHJ20:LHJ22,CASE!$U$4)</f>
        <v>0</v>
      </c>
      <c r="LHK15" s="568" cm="1">
        <f t="array" ref="LHK15">INDEX(LHK20:LHK22,CASE!$U$4)</f>
        <v>0</v>
      </c>
      <c r="LHL15" s="568" cm="1">
        <f t="array" ref="LHL15">INDEX(LHL20:LHL22,CASE!$U$4)</f>
        <v>0</v>
      </c>
      <c r="LHM15" s="568" cm="1">
        <f t="array" ref="LHM15">INDEX(LHM20:LHM22,CASE!$U$4)</f>
        <v>0</v>
      </c>
      <c r="LHN15" s="568" cm="1">
        <f t="array" ref="LHN15">INDEX(LHN20:LHN22,CASE!$U$4)</f>
        <v>0</v>
      </c>
      <c r="LHO15" s="568" cm="1">
        <f t="array" ref="LHO15">INDEX(LHO20:LHO22,CASE!$U$4)</f>
        <v>0</v>
      </c>
      <c r="LHP15" s="568" cm="1">
        <f t="array" ref="LHP15">INDEX(LHP20:LHP22,CASE!$U$4)</f>
        <v>0</v>
      </c>
      <c r="LHQ15" s="568" cm="1">
        <f t="array" ref="LHQ15">INDEX(LHQ20:LHQ22,CASE!$U$4)</f>
        <v>0</v>
      </c>
      <c r="LHR15" s="568" cm="1">
        <f t="array" ref="LHR15">INDEX(LHR20:LHR22,CASE!$U$4)</f>
        <v>0</v>
      </c>
      <c r="LHS15" s="568" cm="1">
        <f t="array" ref="LHS15">INDEX(LHS20:LHS22,CASE!$U$4)</f>
        <v>0</v>
      </c>
      <c r="LHT15" s="568" cm="1">
        <f t="array" ref="LHT15">INDEX(LHT20:LHT22,CASE!$U$4)</f>
        <v>0</v>
      </c>
      <c r="LHU15" s="568" cm="1">
        <f t="array" ref="LHU15">INDEX(LHU20:LHU22,CASE!$U$4)</f>
        <v>0</v>
      </c>
      <c r="LHV15" s="568" cm="1">
        <f t="array" ref="LHV15">INDEX(LHV20:LHV22,CASE!$U$4)</f>
        <v>0</v>
      </c>
      <c r="LHW15" s="568" cm="1">
        <f t="array" ref="LHW15">INDEX(LHW20:LHW22,CASE!$U$4)</f>
        <v>0</v>
      </c>
      <c r="LHX15" s="568" cm="1">
        <f t="array" ref="LHX15">INDEX(LHX20:LHX22,CASE!$U$4)</f>
        <v>0</v>
      </c>
      <c r="LHY15" s="568" cm="1">
        <f t="array" ref="LHY15">INDEX(LHY20:LHY22,CASE!$U$4)</f>
        <v>0</v>
      </c>
      <c r="LHZ15" s="568" cm="1">
        <f t="array" ref="LHZ15">INDEX(LHZ20:LHZ22,CASE!$U$4)</f>
        <v>0</v>
      </c>
      <c r="LIA15" s="568" cm="1">
        <f t="array" ref="LIA15">INDEX(LIA20:LIA22,CASE!$U$4)</f>
        <v>0</v>
      </c>
      <c r="LIB15" s="568" cm="1">
        <f t="array" ref="LIB15">INDEX(LIB20:LIB22,CASE!$U$4)</f>
        <v>0</v>
      </c>
      <c r="LIC15" s="568" cm="1">
        <f t="array" ref="LIC15">INDEX(LIC20:LIC22,CASE!$U$4)</f>
        <v>0</v>
      </c>
      <c r="LID15" s="568" cm="1">
        <f t="array" ref="LID15">INDEX(LID20:LID22,CASE!$U$4)</f>
        <v>0</v>
      </c>
      <c r="LIE15" s="568" cm="1">
        <f t="array" ref="LIE15">INDEX(LIE20:LIE22,CASE!$U$4)</f>
        <v>0</v>
      </c>
      <c r="LIF15" s="568" cm="1">
        <f t="array" ref="LIF15">INDEX(LIF20:LIF22,CASE!$U$4)</f>
        <v>0</v>
      </c>
      <c r="LIG15" s="568" cm="1">
        <f t="array" ref="LIG15">INDEX(LIG20:LIG22,CASE!$U$4)</f>
        <v>0</v>
      </c>
      <c r="LIH15" s="568" cm="1">
        <f t="array" ref="LIH15">INDEX(LIH20:LIH22,CASE!$U$4)</f>
        <v>0</v>
      </c>
      <c r="LII15" s="568" cm="1">
        <f t="array" ref="LII15">INDEX(LII20:LII22,CASE!$U$4)</f>
        <v>0</v>
      </c>
      <c r="LIJ15" s="568" cm="1">
        <f t="array" ref="LIJ15">INDEX(LIJ20:LIJ22,CASE!$U$4)</f>
        <v>0</v>
      </c>
      <c r="LIK15" s="568" cm="1">
        <f t="array" ref="LIK15">INDEX(LIK20:LIK22,CASE!$U$4)</f>
        <v>0</v>
      </c>
      <c r="LIL15" s="568" cm="1">
        <f t="array" ref="LIL15">INDEX(LIL20:LIL22,CASE!$U$4)</f>
        <v>0</v>
      </c>
      <c r="LIM15" s="568" cm="1">
        <f t="array" ref="LIM15">INDEX(LIM20:LIM22,CASE!$U$4)</f>
        <v>0</v>
      </c>
      <c r="LIN15" s="568" cm="1">
        <f t="array" ref="LIN15">INDEX(LIN20:LIN22,CASE!$U$4)</f>
        <v>0</v>
      </c>
      <c r="LIO15" s="568" cm="1">
        <f t="array" ref="LIO15">INDEX(LIO20:LIO22,CASE!$U$4)</f>
        <v>0</v>
      </c>
      <c r="LIP15" s="568" cm="1">
        <f t="array" ref="LIP15">INDEX(LIP20:LIP22,CASE!$U$4)</f>
        <v>0</v>
      </c>
      <c r="LIQ15" s="568" cm="1">
        <f t="array" ref="LIQ15">INDEX(LIQ20:LIQ22,CASE!$U$4)</f>
        <v>0</v>
      </c>
      <c r="LIR15" s="568" cm="1">
        <f t="array" ref="LIR15">INDEX(LIR20:LIR22,CASE!$U$4)</f>
        <v>0</v>
      </c>
      <c r="LIS15" s="568" cm="1">
        <f t="array" ref="LIS15">INDEX(LIS20:LIS22,CASE!$U$4)</f>
        <v>0</v>
      </c>
      <c r="LIT15" s="568" cm="1">
        <f t="array" ref="LIT15">INDEX(LIT20:LIT22,CASE!$U$4)</f>
        <v>0</v>
      </c>
      <c r="LIU15" s="568" cm="1">
        <f t="array" ref="LIU15">INDEX(LIU20:LIU22,CASE!$U$4)</f>
        <v>0</v>
      </c>
      <c r="LIV15" s="568" cm="1">
        <f t="array" ref="LIV15">INDEX(LIV20:LIV22,CASE!$U$4)</f>
        <v>0</v>
      </c>
      <c r="LIW15" s="568" cm="1">
        <f t="array" ref="LIW15">INDEX(LIW20:LIW22,CASE!$U$4)</f>
        <v>0</v>
      </c>
      <c r="LIX15" s="568" cm="1">
        <f t="array" ref="LIX15">INDEX(LIX20:LIX22,CASE!$U$4)</f>
        <v>0</v>
      </c>
      <c r="LIY15" s="568" cm="1">
        <f t="array" ref="LIY15">INDEX(LIY20:LIY22,CASE!$U$4)</f>
        <v>0</v>
      </c>
      <c r="LIZ15" s="568" cm="1">
        <f t="array" ref="LIZ15">INDEX(LIZ20:LIZ22,CASE!$U$4)</f>
        <v>0</v>
      </c>
      <c r="LJA15" s="568" cm="1">
        <f t="array" ref="LJA15">INDEX(LJA20:LJA22,CASE!$U$4)</f>
        <v>0</v>
      </c>
      <c r="LJB15" s="568" cm="1">
        <f t="array" ref="LJB15">INDEX(LJB20:LJB22,CASE!$U$4)</f>
        <v>0</v>
      </c>
      <c r="LJC15" s="568" cm="1">
        <f t="array" ref="LJC15">INDEX(LJC20:LJC22,CASE!$U$4)</f>
        <v>0</v>
      </c>
      <c r="LJD15" s="568" cm="1">
        <f t="array" ref="LJD15">INDEX(LJD20:LJD22,CASE!$U$4)</f>
        <v>0</v>
      </c>
      <c r="LJE15" s="568" cm="1">
        <f t="array" ref="LJE15">INDEX(LJE20:LJE22,CASE!$U$4)</f>
        <v>0</v>
      </c>
      <c r="LJF15" s="568" cm="1">
        <f t="array" ref="LJF15">INDEX(LJF20:LJF22,CASE!$U$4)</f>
        <v>0</v>
      </c>
      <c r="LJG15" s="568" cm="1">
        <f t="array" ref="LJG15">INDEX(LJG20:LJG22,CASE!$U$4)</f>
        <v>0</v>
      </c>
      <c r="LJH15" s="568" cm="1">
        <f t="array" ref="LJH15">INDEX(LJH20:LJH22,CASE!$U$4)</f>
        <v>0</v>
      </c>
      <c r="LJI15" s="568" cm="1">
        <f t="array" ref="LJI15">INDEX(LJI20:LJI22,CASE!$U$4)</f>
        <v>0</v>
      </c>
      <c r="LJJ15" s="568" cm="1">
        <f t="array" ref="LJJ15">INDEX(LJJ20:LJJ22,CASE!$U$4)</f>
        <v>0</v>
      </c>
      <c r="LJK15" s="568" cm="1">
        <f t="array" ref="LJK15">INDEX(LJK20:LJK22,CASE!$U$4)</f>
        <v>0</v>
      </c>
      <c r="LJL15" s="568" cm="1">
        <f t="array" ref="LJL15">INDEX(LJL20:LJL22,CASE!$U$4)</f>
        <v>0</v>
      </c>
      <c r="LJM15" s="568" cm="1">
        <f t="array" ref="LJM15">INDEX(LJM20:LJM22,CASE!$U$4)</f>
        <v>0</v>
      </c>
      <c r="LJN15" s="568" cm="1">
        <f t="array" ref="LJN15">INDEX(LJN20:LJN22,CASE!$U$4)</f>
        <v>0</v>
      </c>
      <c r="LJO15" s="568" cm="1">
        <f t="array" ref="LJO15">INDEX(LJO20:LJO22,CASE!$U$4)</f>
        <v>0</v>
      </c>
      <c r="LJP15" s="568" cm="1">
        <f t="array" ref="LJP15">INDEX(LJP20:LJP22,CASE!$U$4)</f>
        <v>0</v>
      </c>
      <c r="LJQ15" s="568" cm="1">
        <f t="array" ref="LJQ15">INDEX(LJQ20:LJQ22,CASE!$U$4)</f>
        <v>0</v>
      </c>
      <c r="LJR15" s="568" cm="1">
        <f t="array" ref="LJR15">INDEX(LJR20:LJR22,CASE!$U$4)</f>
        <v>0</v>
      </c>
      <c r="LJS15" s="568" cm="1">
        <f t="array" ref="LJS15">INDEX(LJS20:LJS22,CASE!$U$4)</f>
        <v>0</v>
      </c>
      <c r="LJT15" s="568" cm="1">
        <f t="array" ref="LJT15">INDEX(LJT20:LJT22,CASE!$U$4)</f>
        <v>0</v>
      </c>
      <c r="LJU15" s="568" cm="1">
        <f t="array" ref="LJU15">INDEX(LJU20:LJU22,CASE!$U$4)</f>
        <v>0</v>
      </c>
      <c r="LJV15" s="568" cm="1">
        <f t="array" ref="LJV15">INDEX(LJV20:LJV22,CASE!$U$4)</f>
        <v>0</v>
      </c>
      <c r="LJW15" s="568" cm="1">
        <f t="array" ref="LJW15">INDEX(LJW20:LJW22,CASE!$U$4)</f>
        <v>0</v>
      </c>
      <c r="LJX15" s="568" cm="1">
        <f t="array" ref="LJX15">INDEX(LJX20:LJX22,CASE!$U$4)</f>
        <v>0</v>
      </c>
      <c r="LJY15" s="568" cm="1">
        <f t="array" ref="LJY15">INDEX(LJY20:LJY22,CASE!$U$4)</f>
        <v>0</v>
      </c>
      <c r="LJZ15" s="568" cm="1">
        <f t="array" ref="LJZ15">INDEX(LJZ20:LJZ22,CASE!$U$4)</f>
        <v>0</v>
      </c>
      <c r="LKA15" s="568" cm="1">
        <f t="array" ref="LKA15">INDEX(LKA20:LKA22,CASE!$U$4)</f>
        <v>0</v>
      </c>
      <c r="LKB15" s="568" cm="1">
        <f t="array" ref="LKB15">INDEX(LKB20:LKB22,CASE!$U$4)</f>
        <v>0</v>
      </c>
      <c r="LKC15" s="568" cm="1">
        <f t="array" ref="LKC15">INDEX(LKC20:LKC22,CASE!$U$4)</f>
        <v>0</v>
      </c>
      <c r="LKD15" s="568" cm="1">
        <f t="array" ref="LKD15">INDEX(LKD20:LKD22,CASE!$U$4)</f>
        <v>0</v>
      </c>
      <c r="LKE15" s="568" cm="1">
        <f t="array" ref="LKE15">INDEX(LKE20:LKE22,CASE!$U$4)</f>
        <v>0</v>
      </c>
      <c r="LKF15" s="568" cm="1">
        <f t="array" ref="LKF15">INDEX(LKF20:LKF22,CASE!$U$4)</f>
        <v>0</v>
      </c>
      <c r="LKG15" s="568" cm="1">
        <f t="array" ref="LKG15">INDEX(LKG20:LKG22,CASE!$U$4)</f>
        <v>0</v>
      </c>
      <c r="LKH15" s="568" cm="1">
        <f t="array" ref="LKH15">INDEX(LKH20:LKH22,CASE!$U$4)</f>
        <v>0</v>
      </c>
      <c r="LKI15" s="568" cm="1">
        <f t="array" ref="LKI15">INDEX(LKI20:LKI22,CASE!$U$4)</f>
        <v>0</v>
      </c>
      <c r="LKJ15" s="568" cm="1">
        <f t="array" ref="LKJ15">INDEX(LKJ20:LKJ22,CASE!$U$4)</f>
        <v>0</v>
      </c>
      <c r="LKK15" s="568" cm="1">
        <f t="array" ref="LKK15">INDEX(LKK20:LKK22,CASE!$U$4)</f>
        <v>0</v>
      </c>
      <c r="LKL15" s="568" cm="1">
        <f t="array" ref="LKL15">INDEX(LKL20:LKL22,CASE!$U$4)</f>
        <v>0</v>
      </c>
      <c r="LKM15" s="568" cm="1">
        <f t="array" ref="LKM15">INDEX(LKM20:LKM22,CASE!$U$4)</f>
        <v>0</v>
      </c>
      <c r="LKN15" s="568" cm="1">
        <f t="array" ref="LKN15">INDEX(LKN20:LKN22,CASE!$U$4)</f>
        <v>0</v>
      </c>
      <c r="LKO15" s="568" cm="1">
        <f t="array" ref="LKO15">INDEX(LKO20:LKO22,CASE!$U$4)</f>
        <v>0</v>
      </c>
      <c r="LKP15" s="568" cm="1">
        <f t="array" ref="LKP15">INDEX(LKP20:LKP22,CASE!$U$4)</f>
        <v>0</v>
      </c>
      <c r="LKQ15" s="568" cm="1">
        <f t="array" ref="LKQ15">INDEX(LKQ20:LKQ22,CASE!$U$4)</f>
        <v>0</v>
      </c>
      <c r="LKR15" s="568" cm="1">
        <f t="array" ref="LKR15">INDEX(LKR20:LKR22,CASE!$U$4)</f>
        <v>0</v>
      </c>
      <c r="LKS15" s="568" cm="1">
        <f t="array" ref="LKS15">INDEX(LKS20:LKS22,CASE!$U$4)</f>
        <v>0</v>
      </c>
      <c r="LKT15" s="568" cm="1">
        <f t="array" ref="LKT15">INDEX(LKT20:LKT22,CASE!$U$4)</f>
        <v>0</v>
      </c>
      <c r="LKU15" s="568" cm="1">
        <f t="array" ref="LKU15">INDEX(LKU20:LKU22,CASE!$U$4)</f>
        <v>0</v>
      </c>
      <c r="LKV15" s="568" cm="1">
        <f t="array" ref="LKV15">INDEX(LKV20:LKV22,CASE!$U$4)</f>
        <v>0</v>
      </c>
      <c r="LKW15" s="568" cm="1">
        <f t="array" ref="LKW15">INDEX(LKW20:LKW22,CASE!$U$4)</f>
        <v>0</v>
      </c>
      <c r="LKX15" s="568" cm="1">
        <f t="array" ref="LKX15">INDEX(LKX20:LKX22,CASE!$U$4)</f>
        <v>0</v>
      </c>
      <c r="LKY15" s="568" cm="1">
        <f t="array" ref="LKY15">INDEX(LKY20:LKY22,CASE!$U$4)</f>
        <v>0</v>
      </c>
      <c r="LKZ15" s="568" cm="1">
        <f t="array" ref="LKZ15">INDEX(LKZ20:LKZ22,CASE!$U$4)</f>
        <v>0</v>
      </c>
      <c r="LLA15" s="568" cm="1">
        <f t="array" ref="LLA15">INDEX(LLA20:LLA22,CASE!$U$4)</f>
        <v>0</v>
      </c>
      <c r="LLB15" s="568" cm="1">
        <f t="array" ref="LLB15">INDEX(LLB20:LLB22,CASE!$U$4)</f>
        <v>0</v>
      </c>
      <c r="LLC15" s="568" cm="1">
        <f t="array" ref="LLC15">INDEX(LLC20:LLC22,CASE!$U$4)</f>
        <v>0</v>
      </c>
      <c r="LLD15" s="568" cm="1">
        <f t="array" ref="LLD15">INDEX(LLD20:LLD22,CASE!$U$4)</f>
        <v>0</v>
      </c>
      <c r="LLE15" s="568" cm="1">
        <f t="array" ref="LLE15">INDEX(LLE20:LLE22,CASE!$U$4)</f>
        <v>0</v>
      </c>
      <c r="LLF15" s="568" cm="1">
        <f t="array" ref="LLF15">INDEX(LLF20:LLF22,CASE!$U$4)</f>
        <v>0</v>
      </c>
      <c r="LLG15" s="568" cm="1">
        <f t="array" ref="LLG15">INDEX(LLG20:LLG22,CASE!$U$4)</f>
        <v>0</v>
      </c>
      <c r="LLH15" s="568" cm="1">
        <f t="array" ref="LLH15">INDEX(LLH20:LLH22,CASE!$U$4)</f>
        <v>0</v>
      </c>
      <c r="LLI15" s="568" cm="1">
        <f t="array" ref="LLI15">INDEX(LLI20:LLI22,CASE!$U$4)</f>
        <v>0</v>
      </c>
      <c r="LLJ15" s="568" cm="1">
        <f t="array" ref="LLJ15">INDEX(LLJ20:LLJ22,CASE!$U$4)</f>
        <v>0</v>
      </c>
      <c r="LLK15" s="568" cm="1">
        <f t="array" ref="LLK15">INDEX(LLK20:LLK22,CASE!$U$4)</f>
        <v>0</v>
      </c>
      <c r="LLL15" s="568" cm="1">
        <f t="array" ref="LLL15">INDEX(LLL20:LLL22,CASE!$U$4)</f>
        <v>0</v>
      </c>
      <c r="LLM15" s="568" cm="1">
        <f t="array" ref="LLM15">INDEX(LLM20:LLM22,CASE!$U$4)</f>
        <v>0</v>
      </c>
      <c r="LLN15" s="568" cm="1">
        <f t="array" ref="LLN15">INDEX(LLN20:LLN22,CASE!$U$4)</f>
        <v>0</v>
      </c>
      <c r="LLO15" s="568" cm="1">
        <f t="array" ref="LLO15">INDEX(LLO20:LLO22,CASE!$U$4)</f>
        <v>0</v>
      </c>
      <c r="LLP15" s="568" cm="1">
        <f t="array" ref="LLP15">INDEX(LLP20:LLP22,CASE!$U$4)</f>
        <v>0</v>
      </c>
      <c r="LLQ15" s="568" cm="1">
        <f t="array" ref="LLQ15">INDEX(LLQ20:LLQ22,CASE!$U$4)</f>
        <v>0</v>
      </c>
      <c r="LLR15" s="568" cm="1">
        <f t="array" ref="LLR15">INDEX(LLR20:LLR22,CASE!$U$4)</f>
        <v>0</v>
      </c>
      <c r="LLS15" s="568" cm="1">
        <f t="array" ref="LLS15">INDEX(LLS20:LLS22,CASE!$U$4)</f>
        <v>0</v>
      </c>
      <c r="LLT15" s="568" cm="1">
        <f t="array" ref="LLT15">INDEX(LLT20:LLT22,CASE!$U$4)</f>
        <v>0</v>
      </c>
      <c r="LLU15" s="568" cm="1">
        <f t="array" ref="LLU15">INDEX(LLU20:LLU22,CASE!$U$4)</f>
        <v>0</v>
      </c>
      <c r="LLV15" s="568" cm="1">
        <f t="array" ref="LLV15">INDEX(LLV20:LLV22,CASE!$U$4)</f>
        <v>0</v>
      </c>
      <c r="LLW15" s="568" cm="1">
        <f t="array" ref="LLW15">INDEX(LLW20:LLW22,CASE!$U$4)</f>
        <v>0</v>
      </c>
      <c r="LLX15" s="568" cm="1">
        <f t="array" ref="LLX15">INDEX(LLX20:LLX22,CASE!$U$4)</f>
        <v>0</v>
      </c>
      <c r="LLY15" s="568" cm="1">
        <f t="array" ref="LLY15">INDEX(LLY20:LLY22,CASE!$U$4)</f>
        <v>0</v>
      </c>
      <c r="LLZ15" s="568" cm="1">
        <f t="array" ref="LLZ15">INDEX(LLZ20:LLZ22,CASE!$U$4)</f>
        <v>0</v>
      </c>
      <c r="LMA15" s="568" cm="1">
        <f t="array" ref="LMA15">INDEX(LMA20:LMA22,CASE!$U$4)</f>
        <v>0</v>
      </c>
      <c r="LMB15" s="568" cm="1">
        <f t="array" ref="LMB15">INDEX(LMB20:LMB22,CASE!$U$4)</f>
        <v>0</v>
      </c>
      <c r="LMC15" s="568" cm="1">
        <f t="array" ref="LMC15">INDEX(LMC20:LMC22,CASE!$U$4)</f>
        <v>0</v>
      </c>
      <c r="LMD15" s="568" cm="1">
        <f t="array" ref="LMD15">INDEX(LMD20:LMD22,CASE!$U$4)</f>
        <v>0</v>
      </c>
      <c r="LME15" s="568" cm="1">
        <f t="array" ref="LME15">INDEX(LME20:LME22,CASE!$U$4)</f>
        <v>0</v>
      </c>
      <c r="LMF15" s="568" cm="1">
        <f t="array" ref="LMF15">INDEX(LMF20:LMF22,CASE!$U$4)</f>
        <v>0</v>
      </c>
      <c r="LMG15" s="568" cm="1">
        <f t="array" ref="LMG15">INDEX(LMG20:LMG22,CASE!$U$4)</f>
        <v>0</v>
      </c>
      <c r="LMH15" s="568" cm="1">
        <f t="array" ref="LMH15">INDEX(LMH20:LMH22,CASE!$U$4)</f>
        <v>0</v>
      </c>
      <c r="LMI15" s="568" cm="1">
        <f t="array" ref="LMI15">INDEX(LMI20:LMI22,CASE!$U$4)</f>
        <v>0</v>
      </c>
      <c r="LMJ15" s="568" cm="1">
        <f t="array" ref="LMJ15">INDEX(LMJ20:LMJ22,CASE!$U$4)</f>
        <v>0</v>
      </c>
      <c r="LMK15" s="568" cm="1">
        <f t="array" ref="LMK15">INDEX(LMK20:LMK22,CASE!$U$4)</f>
        <v>0</v>
      </c>
      <c r="LML15" s="568" cm="1">
        <f t="array" ref="LML15">INDEX(LML20:LML22,CASE!$U$4)</f>
        <v>0</v>
      </c>
      <c r="LMM15" s="568" cm="1">
        <f t="array" ref="LMM15">INDEX(LMM20:LMM22,CASE!$U$4)</f>
        <v>0</v>
      </c>
      <c r="LMN15" s="568" cm="1">
        <f t="array" ref="LMN15">INDEX(LMN20:LMN22,CASE!$U$4)</f>
        <v>0</v>
      </c>
      <c r="LMO15" s="568" cm="1">
        <f t="array" ref="LMO15">INDEX(LMO20:LMO22,CASE!$U$4)</f>
        <v>0</v>
      </c>
      <c r="LMP15" s="568" cm="1">
        <f t="array" ref="LMP15">INDEX(LMP20:LMP22,CASE!$U$4)</f>
        <v>0</v>
      </c>
      <c r="LMQ15" s="568" cm="1">
        <f t="array" ref="LMQ15">INDEX(LMQ20:LMQ22,CASE!$U$4)</f>
        <v>0</v>
      </c>
      <c r="LMR15" s="568" cm="1">
        <f t="array" ref="LMR15">INDEX(LMR20:LMR22,CASE!$U$4)</f>
        <v>0</v>
      </c>
      <c r="LMS15" s="568" cm="1">
        <f t="array" ref="LMS15">INDEX(LMS20:LMS22,CASE!$U$4)</f>
        <v>0</v>
      </c>
      <c r="LMT15" s="568" cm="1">
        <f t="array" ref="LMT15">INDEX(LMT20:LMT22,CASE!$U$4)</f>
        <v>0</v>
      </c>
      <c r="LMU15" s="568" cm="1">
        <f t="array" ref="LMU15">INDEX(LMU20:LMU22,CASE!$U$4)</f>
        <v>0</v>
      </c>
      <c r="LMV15" s="568" cm="1">
        <f t="array" ref="LMV15">INDEX(LMV20:LMV22,CASE!$U$4)</f>
        <v>0</v>
      </c>
      <c r="LMW15" s="568" cm="1">
        <f t="array" ref="LMW15">INDEX(LMW20:LMW22,CASE!$U$4)</f>
        <v>0</v>
      </c>
      <c r="LMX15" s="568" cm="1">
        <f t="array" ref="LMX15">INDEX(LMX20:LMX22,CASE!$U$4)</f>
        <v>0</v>
      </c>
      <c r="LMY15" s="568" cm="1">
        <f t="array" ref="LMY15">INDEX(LMY20:LMY22,CASE!$U$4)</f>
        <v>0</v>
      </c>
      <c r="LMZ15" s="568" cm="1">
        <f t="array" ref="LMZ15">INDEX(LMZ20:LMZ22,CASE!$U$4)</f>
        <v>0</v>
      </c>
      <c r="LNA15" s="568" cm="1">
        <f t="array" ref="LNA15">INDEX(LNA20:LNA22,CASE!$U$4)</f>
        <v>0</v>
      </c>
      <c r="LNB15" s="568" cm="1">
        <f t="array" ref="LNB15">INDEX(LNB20:LNB22,CASE!$U$4)</f>
        <v>0</v>
      </c>
      <c r="LNC15" s="568" cm="1">
        <f t="array" ref="LNC15">INDEX(LNC20:LNC22,CASE!$U$4)</f>
        <v>0</v>
      </c>
      <c r="LND15" s="568" cm="1">
        <f t="array" ref="LND15">INDEX(LND20:LND22,CASE!$U$4)</f>
        <v>0</v>
      </c>
      <c r="LNE15" s="568" cm="1">
        <f t="array" ref="LNE15">INDEX(LNE20:LNE22,CASE!$U$4)</f>
        <v>0</v>
      </c>
      <c r="LNF15" s="568" cm="1">
        <f t="array" ref="LNF15">INDEX(LNF20:LNF22,CASE!$U$4)</f>
        <v>0</v>
      </c>
      <c r="LNG15" s="568" cm="1">
        <f t="array" ref="LNG15">INDEX(LNG20:LNG22,CASE!$U$4)</f>
        <v>0</v>
      </c>
      <c r="LNH15" s="568" cm="1">
        <f t="array" ref="LNH15">INDEX(LNH20:LNH22,CASE!$U$4)</f>
        <v>0</v>
      </c>
      <c r="LNI15" s="568" cm="1">
        <f t="array" ref="LNI15">INDEX(LNI20:LNI22,CASE!$U$4)</f>
        <v>0</v>
      </c>
      <c r="LNJ15" s="568" cm="1">
        <f t="array" ref="LNJ15">INDEX(LNJ20:LNJ22,CASE!$U$4)</f>
        <v>0</v>
      </c>
      <c r="LNK15" s="568" cm="1">
        <f t="array" ref="LNK15">INDEX(LNK20:LNK22,CASE!$U$4)</f>
        <v>0</v>
      </c>
      <c r="LNL15" s="568" cm="1">
        <f t="array" ref="LNL15">INDEX(LNL20:LNL22,CASE!$U$4)</f>
        <v>0</v>
      </c>
      <c r="LNM15" s="568" cm="1">
        <f t="array" ref="LNM15">INDEX(LNM20:LNM22,CASE!$U$4)</f>
        <v>0</v>
      </c>
      <c r="LNN15" s="568" cm="1">
        <f t="array" ref="LNN15">INDEX(LNN20:LNN22,CASE!$U$4)</f>
        <v>0</v>
      </c>
      <c r="LNO15" s="568" cm="1">
        <f t="array" ref="LNO15">INDEX(LNO20:LNO22,CASE!$U$4)</f>
        <v>0</v>
      </c>
      <c r="LNP15" s="568" cm="1">
        <f t="array" ref="LNP15">INDEX(LNP20:LNP22,CASE!$U$4)</f>
        <v>0</v>
      </c>
      <c r="LNQ15" s="568" cm="1">
        <f t="array" ref="LNQ15">INDEX(LNQ20:LNQ22,CASE!$U$4)</f>
        <v>0</v>
      </c>
      <c r="LNR15" s="568" cm="1">
        <f t="array" ref="LNR15">INDEX(LNR20:LNR22,CASE!$U$4)</f>
        <v>0</v>
      </c>
      <c r="LNS15" s="568" cm="1">
        <f t="array" ref="LNS15">INDEX(LNS20:LNS22,CASE!$U$4)</f>
        <v>0</v>
      </c>
      <c r="LNT15" s="568" cm="1">
        <f t="array" ref="LNT15">INDEX(LNT20:LNT22,CASE!$U$4)</f>
        <v>0</v>
      </c>
      <c r="LNU15" s="568" cm="1">
        <f t="array" ref="LNU15">INDEX(LNU20:LNU22,CASE!$U$4)</f>
        <v>0</v>
      </c>
      <c r="LNV15" s="568" cm="1">
        <f t="array" ref="LNV15">INDEX(LNV20:LNV22,CASE!$U$4)</f>
        <v>0</v>
      </c>
      <c r="LNW15" s="568" cm="1">
        <f t="array" ref="LNW15">INDEX(LNW20:LNW22,CASE!$U$4)</f>
        <v>0</v>
      </c>
      <c r="LNX15" s="568" cm="1">
        <f t="array" ref="LNX15">INDEX(LNX20:LNX22,CASE!$U$4)</f>
        <v>0</v>
      </c>
      <c r="LNY15" s="568" cm="1">
        <f t="array" ref="LNY15">INDEX(LNY20:LNY22,CASE!$U$4)</f>
        <v>0</v>
      </c>
      <c r="LNZ15" s="568" cm="1">
        <f t="array" ref="LNZ15">INDEX(LNZ20:LNZ22,CASE!$U$4)</f>
        <v>0</v>
      </c>
      <c r="LOA15" s="568" cm="1">
        <f t="array" ref="LOA15">INDEX(LOA20:LOA22,CASE!$U$4)</f>
        <v>0</v>
      </c>
      <c r="LOB15" s="568" cm="1">
        <f t="array" ref="LOB15">INDEX(LOB20:LOB22,CASE!$U$4)</f>
        <v>0</v>
      </c>
      <c r="LOC15" s="568" cm="1">
        <f t="array" ref="LOC15">INDEX(LOC20:LOC22,CASE!$U$4)</f>
        <v>0</v>
      </c>
      <c r="LOD15" s="568" cm="1">
        <f t="array" ref="LOD15">INDEX(LOD20:LOD22,CASE!$U$4)</f>
        <v>0</v>
      </c>
      <c r="LOE15" s="568" cm="1">
        <f t="array" ref="LOE15">INDEX(LOE20:LOE22,CASE!$U$4)</f>
        <v>0</v>
      </c>
      <c r="LOF15" s="568" cm="1">
        <f t="array" ref="LOF15">INDEX(LOF20:LOF22,CASE!$U$4)</f>
        <v>0</v>
      </c>
      <c r="LOG15" s="568" cm="1">
        <f t="array" ref="LOG15">INDEX(LOG20:LOG22,CASE!$U$4)</f>
        <v>0</v>
      </c>
      <c r="LOH15" s="568" cm="1">
        <f t="array" ref="LOH15">INDEX(LOH20:LOH22,CASE!$U$4)</f>
        <v>0</v>
      </c>
      <c r="LOI15" s="568" cm="1">
        <f t="array" ref="LOI15">INDEX(LOI20:LOI22,CASE!$U$4)</f>
        <v>0</v>
      </c>
      <c r="LOJ15" s="568" cm="1">
        <f t="array" ref="LOJ15">INDEX(LOJ20:LOJ22,CASE!$U$4)</f>
        <v>0</v>
      </c>
      <c r="LOK15" s="568" cm="1">
        <f t="array" ref="LOK15">INDEX(LOK20:LOK22,CASE!$U$4)</f>
        <v>0</v>
      </c>
      <c r="LOL15" s="568" cm="1">
        <f t="array" ref="LOL15">INDEX(LOL20:LOL22,CASE!$U$4)</f>
        <v>0</v>
      </c>
      <c r="LOM15" s="568" cm="1">
        <f t="array" ref="LOM15">INDEX(LOM20:LOM22,CASE!$U$4)</f>
        <v>0</v>
      </c>
      <c r="LON15" s="568" cm="1">
        <f t="array" ref="LON15">INDEX(LON20:LON22,CASE!$U$4)</f>
        <v>0</v>
      </c>
      <c r="LOO15" s="568" cm="1">
        <f t="array" ref="LOO15">INDEX(LOO20:LOO22,CASE!$U$4)</f>
        <v>0</v>
      </c>
      <c r="LOP15" s="568" cm="1">
        <f t="array" ref="LOP15">INDEX(LOP20:LOP22,CASE!$U$4)</f>
        <v>0</v>
      </c>
      <c r="LOQ15" s="568" cm="1">
        <f t="array" ref="LOQ15">INDEX(LOQ20:LOQ22,CASE!$U$4)</f>
        <v>0</v>
      </c>
      <c r="LOR15" s="568" cm="1">
        <f t="array" ref="LOR15">INDEX(LOR20:LOR22,CASE!$U$4)</f>
        <v>0</v>
      </c>
      <c r="LOS15" s="568" cm="1">
        <f t="array" ref="LOS15">INDEX(LOS20:LOS22,CASE!$U$4)</f>
        <v>0</v>
      </c>
      <c r="LOT15" s="568" cm="1">
        <f t="array" ref="LOT15">INDEX(LOT20:LOT22,CASE!$U$4)</f>
        <v>0</v>
      </c>
      <c r="LOU15" s="568" cm="1">
        <f t="array" ref="LOU15">INDEX(LOU20:LOU22,CASE!$U$4)</f>
        <v>0</v>
      </c>
      <c r="LOV15" s="568" cm="1">
        <f t="array" ref="LOV15">INDEX(LOV20:LOV22,CASE!$U$4)</f>
        <v>0</v>
      </c>
      <c r="LOW15" s="568" cm="1">
        <f t="array" ref="LOW15">INDEX(LOW20:LOW22,CASE!$U$4)</f>
        <v>0</v>
      </c>
      <c r="LOX15" s="568" cm="1">
        <f t="array" ref="LOX15">INDEX(LOX20:LOX22,CASE!$U$4)</f>
        <v>0</v>
      </c>
      <c r="LOY15" s="568" cm="1">
        <f t="array" ref="LOY15">INDEX(LOY20:LOY22,CASE!$U$4)</f>
        <v>0</v>
      </c>
      <c r="LOZ15" s="568" cm="1">
        <f t="array" ref="LOZ15">INDEX(LOZ20:LOZ22,CASE!$U$4)</f>
        <v>0</v>
      </c>
      <c r="LPA15" s="568" cm="1">
        <f t="array" ref="LPA15">INDEX(LPA20:LPA22,CASE!$U$4)</f>
        <v>0</v>
      </c>
      <c r="LPB15" s="568" cm="1">
        <f t="array" ref="LPB15">INDEX(LPB20:LPB22,CASE!$U$4)</f>
        <v>0</v>
      </c>
      <c r="LPC15" s="568" cm="1">
        <f t="array" ref="LPC15">INDEX(LPC20:LPC22,CASE!$U$4)</f>
        <v>0</v>
      </c>
      <c r="LPD15" s="568" cm="1">
        <f t="array" ref="LPD15">INDEX(LPD20:LPD22,CASE!$U$4)</f>
        <v>0</v>
      </c>
      <c r="LPE15" s="568" cm="1">
        <f t="array" ref="LPE15">INDEX(LPE20:LPE22,CASE!$U$4)</f>
        <v>0</v>
      </c>
      <c r="LPF15" s="568" cm="1">
        <f t="array" ref="LPF15">INDEX(LPF20:LPF22,CASE!$U$4)</f>
        <v>0</v>
      </c>
      <c r="LPG15" s="568" cm="1">
        <f t="array" ref="LPG15">INDEX(LPG20:LPG22,CASE!$U$4)</f>
        <v>0</v>
      </c>
      <c r="LPH15" s="568" cm="1">
        <f t="array" ref="LPH15">INDEX(LPH20:LPH22,CASE!$U$4)</f>
        <v>0</v>
      </c>
      <c r="LPI15" s="568" cm="1">
        <f t="array" ref="LPI15">INDEX(LPI20:LPI22,CASE!$U$4)</f>
        <v>0</v>
      </c>
      <c r="LPJ15" s="568" cm="1">
        <f t="array" ref="LPJ15">INDEX(LPJ20:LPJ22,CASE!$U$4)</f>
        <v>0</v>
      </c>
      <c r="LPK15" s="568" cm="1">
        <f t="array" ref="LPK15">INDEX(LPK20:LPK22,CASE!$U$4)</f>
        <v>0</v>
      </c>
      <c r="LPL15" s="568" cm="1">
        <f t="array" ref="LPL15">INDEX(LPL20:LPL22,CASE!$U$4)</f>
        <v>0</v>
      </c>
      <c r="LPM15" s="568" cm="1">
        <f t="array" ref="LPM15">INDEX(LPM20:LPM22,CASE!$U$4)</f>
        <v>0</v>
      </c>
      <c r="LPN15" s="568" cm="1">
        <f t="array" ref="LPN15">INDEX(LPN20:LPN22,CASE!$U$4)</f>
        <v>0</v>
      </c>
      <c r="LPO15" s="568" cm="1">
        <f t="array" ref="LPO15">INDEX(LPO20:LPO22,CASE!$U$4)</f>
        <v>0</v>
      </c>
      <c r="LPP15" s="568" cm="1">
        <f t="array" ref="LPP15">INDEX(LPP20:LPP22,CASE!$U$4)</f>
        <v>0</v>
      </c>
      <c r="LPQ15" s="568" cm="1">
        <f t="array" ref="LPQ15">INDEX(LPQ20:LPQ22,CASE!$U$4)</f>
        <v>0</v>
      </c>
      <c r="LPR15" s="568" cm="1">
        <f t="array" ref="LPR15">INDEX(LPR20:LPR22,CASE!$U$4)</f>
        <v>0</v>
      </c>
      <c r="LPS15" s="568" cm="1">
        <f t="array" ref="LPS15">INDEX(LPS20:LPS22,CASE!$U$4)</f>
        <v>0</v>
      </c>
      <c r="LPT15" s="568" cm="1">
        <f t="array" ref="LPT15">INDEX(LPT20:LPT22,CASE!$U$4)</f>
        <v>0</v>
      </c>
      <c r="LPU15" s="568" cm="1">
        <f t="array" ref="LPU15">INDEX(LPU20:LPU22,CASE!$U$4)</f>
        <v>0</v>
      </c>
      <c r="LPV15" s="568" cm="1">
        <f t="array" ref="LPV15">INDEX(LPV20:LPV22,CASE!$U$4)</f>
        <v>0</v>
      </c>
      <c r="LPW15" s="568" cm="1">
        <f t="array" ref="LPW15">INDEX(LPW20:LPW22,CASE!$U$4)</f>
        <v>0</v>
      </c>
      <c r="LPX15" s="568" cm="1">
        <f t="array" ref="LPX15">INDEX(LPX20:LPX22,CASE!$U$4)</f>
        <v>0</v>
      </c>
      <c r="LPY15" s="568" cm="1">
        <f t="array" ref="LPY15">INDEX(LPY20:LPY22,CASE!$U$4)</f>
        <v>0</v>
      </c>
      <c r="LPZ15" s="568" cm="1">
        <f t="array" ref="LPZ15">INDEX(LPZ20:LPZ22,CASE!$U$4)</f>
        <v>0</v>
      </c>
      <c r="LQA15" s="568" cm="1">
        <f t="array" ref="LQA15">INDEX(LQA20:LQA22,CASE!$U$4)</f>
        <v>0</v>
      </c>
      <c r="LQB15" s="568" cm="1">
        <f t="array" ref="LQB15">INDEX(LQB20:LQB22,CASE!$U$4)</f>
        <v>0</v>
      </c>
      <c r="LQC15" s="568" cm="1">
        <f t="array" ref="LQC15">INDEX(LQC20:LQC22,CASE!$U$4)</f>
        <v>0</v>
      </c>
      <c r="LQD15" s="568" cm="1">
        <f t="array" ref="LQD15">INDEX(LQD20:LQD22,CASE!$U$4)</f>
        <v>0</v>
      </c>
      <c r="LQE15" s="568" cm="1">
        <f t="array" ref="LQE15">INDEX(LQE20:LQE22,CASE!$U$4)</f>
        <v>0</v>
      </c>
      <c r="LQF15" s="568" cm="1">
        <f t="array" ref="LQF15">INDEX(LQF20:LQF22,CASE!$U$4)</f>
        <v>0</v>
      </c>
      <c r="LQG15" s="568" cm="1">
        <f t="array" ref="LQG15">INDEX(LQG20:LQG22,CASE!$U$4)</f>
        <v>0</v>
      </c>
      <c r="LQH15" s="568" cm="1">
        <f t="array" ref="LQH15">INDEX(LQH20:LQH22,CASE!$U$4)</f>
        <v>0</v>
      </c>
      <c r="LQI15" s="568" cm="1">
        <f t="array" ref="LQI15">INDEX(LQI20:LQI22,CASE!$U$4)</f>
        <v>0</v>
      </c>
      <c r="LQJ15" s="568" cm="1">
        <f t="array" ref="LQJ15">INDEX(LQJ20:LQJ22,CASE!$U$4)</f>
        <v>0</v>
      </c>
      <c r="LQK15" s="568" cm="1">
        <f t="array" ref="LQK15">INDEX(LQK20:LQK22,CASE!$U$4)</f>
        <v>0</v>
      </c>
      <c r="LQL15" s="568" cm="1">
        <f t="array" ref="LQL15">INDEX(LQL20:LQL22,CASE!$U$4)</f>
        <v>0</v>
      </c>
      <c r="LQM15" s="568" cm="1">
        <f t="array" ref="LQM15">INDEX(LQM20:LQM22,CASE!$U$4)</f>
        <v>0</v>
      </c>
      <c r="LQN15" s="568" cm="1">
        <f t="array" ref="LQN15">INDEX(LQN20:LQN22,CASE!$U$4)</f>
        <v>0</v>
      </c>
      <c r="LQO15" s="568" cm="1">
        <f t="array" ref="LQO15">INDEX(LQO20:LQO22,CASE!$U$4)</f>
        <v>0</v>
      </c>
      <c r="LQP15" s="568" cm="1">
        <f t="array" ref="LQP15">INDEX(LQP20:LQP22,CASE!$U$4)</f>
        <v>0</v>
      </c>
      <c r="LQQ15" s="568" cm="1">
        <f t="array" ref="LQQ15">INDEX(LQQ20:LQQ22,CASE!$U$4)</f>
        <v>0</v>
      </c>
      <c r="LQR15" s="568" cm="1">
        <f t="array" ref="LQR15">INDEX(LQR20:LQR22,CASE!$U$4)</f>
        <v>0</v>
      </c>
      <c r="LQS15" s="568" cm="1">
        <f t="array" ref="LQS15">INDEX(LQS20:LQS22,CASE!$U$4)</f>
        <v>0</v>
      </c>
      <c r="LQT15" s="568" cm="1">
        <f t="array" ref="LQT15">INDEX(LQT20:LQT22,CASE!$U$4)</f>
        <v>0</v>
      </c>
      <c r="LQU15" s="568" cm="1">
        <f t="array" ref="LQU15">INDEX(LQU20:LQU22,CASE!$U$4)</f>
        <v>0</v>
      </c>
      <c r="LQV15" s="568" cm="1">
        <f t="array" ref="LQV15">INDEX(LQV20:LQV22,CASE!$U$4)</f>
        <v>0</v>
      </c>
      <c r="LQW15" s="568" cm="1">
        <f t="array" ref="LQW15">INDEX(LQW20:LQW22,CASE!$U$4)</f>
        <v>0</v>
      </c>
      <c r="LQX15" s="568" cm="1">
        <f t="array" ref="LQX15">INDEX(LQX20:LQX22,CASE!$U$4)</f>
        <v>0</v>
      </c>
      <c r="LQY15" s="568" cm="1">
        <f t="array" ref="LQY15">INDEX(LQY20:LQY22,CASE!$U$4)</f>
        <v>0</v>
      </c>
      <c r="LQZ15" s="568" cm="1">
        <f t="array" ref="LQZ15">INDEX(LQZ20:LQZ22,CASE!$U$4)</f>
        <v>0</v>
      </c>
      <c r="LRA15" s="568" cm="1">
        <f t="array" ref="LRA15">INDEX(LRA20:LRA22,CASE!$U$4)</f>
        <v>0</v>
      </c>
      <c r="LRB15" s="568" cm="1">
        <f t="array" ref="LRB15">INDEX(LRB20:LRB22,CASE!$U$4)</f>
        <v>0</v>
      </c>
      <c r="LRC15" s="568" cm="1">
        <f t="array" ref="LRC15">INDEX(LRC20:LRC22,CASE!$U$4)</f>
        <v>0</v>
      </c>
      <c r="LRD15" s="568" cm="1">
        <f t="array" ref="LRD15">INDEX(LRD20:LRD22,CASE!$U$4)</f>
        <v>0</v>
      </c>
      <c r="LRE15" s="568" cm="1">
        <f t="array" ref="LRE15">INDEX(LRE20:LRE22,CASE!$U$4)</f>
        <v>0</v>
      </c>
      <c r="LRF15" s="568" cm="1">
        <f t="array" ref="LRF15">INDEX(LRF20:LRF22,CASE!$U$4)</f>
        <v>0</v>
      </c>
      <c r="LRG15" s="568" cm="1">
        <f t="array" ref="LRG15">INDEX(LRG20:LRG22,CASE!$U$4)</f>
        <v>0</v>
      </c>
      <c r="LRH15" s="568" cm="1">
        <f t="array" ref="LRH15">INDEX(LRH20:LRH22,CASE!$U$4)</f>
        <v>0</v>
      </c>
      <c r="LRI15" s="568" cm="1">
        <f t="array" ref="LRI15">INDEX(LRI20:LRI22,CASE!$U$4)</f>
        <v>0</v>
      </c>
      <c r="LRJ15" s="568" cm="1">
        <f t="array" ref="LRJ15">INDEX(LRJ20:LRJ22,CASE!$U$4)</f>
        <v>0</v>
      </c>
      <c r="LRK15" s="568" cm="1">
        <f t="array" ref="LRK15">INDEX(LRK20:LRK22,CASE!$U$4)</f>
        <v>0</v>
      </c>
      <c r="LRL15" s="568" cm="1">
        <f t="array" ref="LRL15">INDEX(LRL20:LRL22,CASE!$U$4)</f>
        <v>0</v>
      </c>
      <c r="LRM15" s="568" cm="1">
        <f t="array" ref="LRM15">INDEX(LRM20:LRM22,CASE!$U$4)</f>
        <v>0</v>
      </c>
      <c r="LRN15" s="568" cm="1">
        <f t="array" ref="LRN15">INDEX(LRN20:LRN22,CASE!$U$4)</f>
        <v>0</v>
      </c>
      <c r="LRO15" s="568" cm="1">
        <f t="array" ref="LRO15">INDEX(LRO20:LRO22,CASE!$U$4)</f>
        <v>0</v>
      </c>
      <c r="LRP15" s="568" cm="1">
        <f t="array" ref="LRP15">INDEX(LRP20:LRP22,CASE!$U$4)</f>
        <v>0</v>
      </c>
      <c r="LRQ15" s="568" cm="1">
        <f t="array" ref="LRQ15">INDEX(LRQ20:LRQ22,CASE!$U$4)</f>
        <v>0</v>
      </c>
      <c r="LRR15" s="568" cm="1">
        <f t="array" ref="LRR15">INDEX(LRR20:LRR22,CASE!$U$4)</f>
        <v>0</v>
      </c>
      <c r="LRS15" s="568" cm="1">
        <f t="array" ref="LRS15">INDEX(LRS20:LRS22,CASE!$U$4)</f>
        <v>0</v>
      </c>
      <c r="LRT15" s="568" cm="1">
        <f t="array" ref="LRT15">INDEX(LRT20:LRT22,CASE!$U$4)</f>
        <v>0</v>
      </c>
      <c r="LRU15" s="568" cm="1">
        <f t="array" ref="LRU15">INDEX(LRU20:LRU22,CASE!$U$4)</f>
        <v>0</v>
      </c>
      <c r="LRV15" s="568" cm="1">
        <f t="array" ref="LRV15">INDEX(LRV20:LRV22,CASE!$U$4)</f>
        <v>0</v>
      </c>
      <c r="LRW15" s="568" cm="1">
        <f t="array" ref="LRW15">INDEX(LRW20:LRW22,CASE!$U$4)</f>
        <v>0</v>
      </c>
      <c r="LRX15" s="568" cm="1">
        <f t="array" ref="LRX15">INDEX(LRX20:LRX22,CASE!$U$4)</f>
        <v>0</v>
      </c>
      <c r="LRY15" s="568" cm="1">
        <f t="array" ref="LRY15">INDEX(LRY20:LRY22,CASE!$U$4)</f>
        <v>0</v>
      </c>
      <c r="LRZ15" s="568" cm="1">
        <f t="array" ref="LRZ15">INDEX(LRZ20:LRZ22,CASE!$U$4)</f>
        <v>0</v>
      </c>
      <c r="LSA15" s="568" cm="1">
        <f t="array" ref="LSA15">INDEX(LSA20:LSA22,CASE!$U$4)</f>
        <v>0</v>
      </c>
      <c r="LSB15" s="568" cm="1">
        <f t="array" ref="LSB15">INDEX(LSB20:LSB22,CASE!$U$4)</f>
        <v>0</v>
      </c>
      <c r="LSC15" s="568" cm="1">
        <f t="array" ref="LSC15">INDEX(LSC20:LSC22,CASE!$U$4)</f>
        <v>0</v>
      </c>
      <c r="LSD15" s="568" cm="1">
        <f t="array" ref="LSD15">INDEX(LSD20:LSD22,CASE!$U$4)</f>
        <v>0</v>
      </c>
      <c r="LSE15" s="568" cm="1">
        <f t="array" ref="LSE15">INDEX(LSE20:LSE22,CASE!$U$4)</f>
        <v>0</v>
      </c>
      <c r="LSF15" s="568" cm="1">
        <f t="array" ref="LSF15">INDEX(LSF20:LSF22,CASE!$U$4)</f>
        <v>0</v>
      </c>
      <c r="LSG15" s="568" cm="1">
        <f t="array" ref="LSG15">INDEX(LSG20:LSG22,CASE!$U$4)</f>
        <v>0</v>
      </c>
      <c r="LSH15" s="568" cm="1">
        <f t="array" ref="LSH15">INDEX(LSH20:LSH22,CASE!$U$4)</f>
        <v>0</v>
      </c>
      <c r="LSI15" s="568" cm="1">
        <f t="array" ref="LSI15">INDEX(LSI20:LSI22,CASE!$U$4)</f>
        <v>0</v>
      </c>
      <c r="LSJ15" s="568" cm="1">
        <f t="array" ref="LSJ15">INDEX(LSJ20:LSJ22,CASE!$U$4)</f>
        <v>0</v>
      </c>
      <c r="LSK15" s="568" cm="1">
        <f t="array" ref="LSK15">INDEX(LSK20:LSK22,CASE!$U$4)</f>
        <v>0</v>
      </c>
      <c r="LSL15" s="568" cm="1">
        <f t="array" ref="LSL15">INDEX(LSL20:LSL22,CASE!$U$4)</f>
        <v>0</v>
      </c>
      <c r="LSM15" s="568" cm="1">
        <f t="array" ref="LSM15">INDEX(LSM20:LSM22,CASE!$U$4)</f>
        <v>0</v>
      </c>
      <c r="LSN15" s="568" cm="1">
        <f t="array" ref="LSN15">INDEX(LSN20:LSN22,CASE!$U$4)</f>
        <v>0</v>
      </c>
      <c r="LSO15" s="568" cm="1">
        <f t="array" ref="LSO15">INDEX(LSO20:LSO22,CASE!$U$4)</f>
        <v>0</v>
      </c>
      <c r="LSP15" s="568" cm="1">
        <f t="array" ref="LSP15">INDEX(LSP20:LSP22,CASE!$U$4)</f>
        <v>0</v>
      </c>
      <c r="LSQ15" s="568" cm="1">
        <f t="array" ref="LSQ15">INDEX(LSQ20:LSQ22,CASE!$U$4)</f>
        <v>0</v>
      </c>
      <c r="LSR15" s="568" cm="1">
        <f t="array" ref="LSR15">INDEX(LSR20:LSR22,CASE!$U$4)</f>
        <v>0</v>
      </c>
      <c r="LSS15" s="568" cm="1">
        <f t="array" ref="LSS15">INDEX(LSS20:LSS22,CASE!$U$4)</f>
        <v>0</v>
      </c>
      <c r="LST15" s="568" cm="1">
        <f t="array" ref="LST15">INDEX(LST20:LST22,CASE!$U$4)</f>
        <v>0</v>
      </c>
      <c r="LSU15" s="568" cm="1">
        <f t="array" ref="LSU15">INDEX(LSU20:LSU22,CASE!$U$4)</f>
        <v>0</v>
      </c>
      <c r="LSV15" s="568" cm="1">
        <f t="array" ref="LSV15">INDEX(LSV20:LSV22,CASE!$U$4)</f>
        <v>0</v>
      </c>
      <c r="LSW15" s="568" cm="1">
        <f t="array" ref="LSW15">INDEX(LSW20:LSW22,CASE!$U$4)</f>
        <v>0</v>
      </c>
      <c r="LSX15" s="568" cm="1">
        <f t="array" ref="LSX15">INDEX(LSX20:LSX22,CASE!$U$4)</f>
        <v>0</v>
      </c>
      <c r="LSY15" s="568" cm="1">
        <f t="array" ref="LSY15">INDEX(LSY20:LSY22,CASE!$U$4)</f>
        <v>0</v>
      </c>
      <c r="LSZ15" s="568" cm="1">
        <f t="array" ref="LSZ15">INDEX(LSZ20:LSZ22,CASE!$U$4)</f>
        <v>0</v>
      </c>
      <c r="LTA15" s="568" cm="1">
        <f t="array" ref="LTA15">INDEX(LTA20:LTA22,CASE!$U$4)</f>
        <v>0</v>
      </c>
      <c r="LTB15" s="568" cm="1">
        <f t="array" ref="LTB15">INDEX(LTB20:LTB22,CASE!$U$4)</f>
        <v>0</v>
      </c>
      <c r="LTC15" s="568" cm="1">
        <f t="array" ref="LTC15">INDEX(LTC20:LTC22,CASE!$U$4)</f>
        <v>0</v>
      </c>
      <c r="LTD15" s="568" cm="1">
        <f t="array" ref="LTD15">INDEX(LTD20:LTD22,CASE!$U$4)</f>
        <v>0</v>
      </c>
      <c r="LTE15" s="568" cm="1">
        <f t="array" ref="LTE15">INDEX(LTE20:LTE22,CASE!$U$4)</f>
        <v>0</v>
      </c>
      <c r="LTF15" s="568" cm="1">
        <f t="array" ref="LTF15">INDEX(LTF20:LTF22,CASE!$U$4)</f>
        <v>0</v>
      </c>
      <c r="LTG15" s="568" cm="1">
        <f t="array" ref="LTG15">INDEX(LTG20:LTG22,CASE!$U$4)</f>
        <v>0</v>
      </c>
      <c r="LTH15" s="568" cm="1">
        <f t="array" ref="LTH15">INDEX(LTH20:LTH22,CASE!$U$4)</f>
        <v>0</v>
      </c>
      <c r="LTI15" s="568" cm="1">
        <f t="array" ref="LTI15">INDEX(LTI20:LTI22,CASE!$U$4)</f>
        <v>0</v>
      </c>
      <c r="LTJ15" s="568" cm="1">
        <f t="array" ref="LTJ15">INDEX(LTJ20:LTJ22,CASE!$U$4)</f>
        <v>0</v>
      </c>
      <c r="LTK15" s="568" cm="1">
        <f t="array" ref="LTK15">INDEX(LTK20:LTK22,CASE!$U$4)</f>
        <v>0</v>
      </c>
      <c r="LTL15" s="568" cm="1">
        <f t="array" ref="LTL15">INDEX(LTL20:LTL22,CASE!$U$4)</f>
        <v>0</v>
      </c>
      <c r="LTM15" s="568" cm="1">
        <f t="array" ref="LTM15">INDEX(LTM20:LTM22,CASE!$U$4)</f>
        <v>0</v>
      </c>
      <c r="LTN15" s="568" cm="1">
        <f t="array" ref="LTN15">INDEX(LTN20:LTN22,CASE!$U$4)</f>
        <v>0</v>
      </c>
      <c r="LTO15" s="568" cm="1">
        <f t="array" ref="LTO15">INDEX(LTO20:LTO22,CASE!$U$4)</f>
        <v>0</v>
      </c>
      <c r="LTP15" s="568" cm="1">
        <f t="array" ref="LTP15">INDEX(LTP20:LTP22,CASE!$U$4)</f>
        <v>0</v>
      </c>
      <c r="LTQ15" s="568" cm="1">
        <f t="array" ref="LTQ15">INDEX(LTQ20:LTQ22,CASE!$U$4)</f>
        <v>0</v>
      </c>
      <c r="LTR15" s="568" cm="1">
        <f t="array" ref="LTR15">INDEX(LTR20:LTR22,CASE!$U$4)</f>
        <v>0</v>
      </c>
      <c r="LTS15" s="568" cm="1">
        <f t="array" ref="LTS15">INDEX(LTS20:LTS22,CASE!$U$4)</f>
        <v>0</v>
      </c>
      <c r="LTT15" s="568" cm="1">
        <f t="array" ref="LTT15">INDEX(LTT20:LTT22,CASE!$U$4)</f>
        <v>0</v>
      </c>
      <c r="LTU15" s="568" cm="1">
        <f t="array" ref="LTU15">INDEX(LTU20:LTU22,CASE!$U$4)</f>
        <v>0</v>
      </c>
      <c r="LTV15" s="568" cm="1">
        <f t="array" ref="LTV15">INDEX(LTV20:LTV22,CASE!$U$4)</f>
        <v>0</v>
      </c>
      <c r="LTW15" s="568" cm="1">
        <f t="array" ref="LTW15">INDEX(LTW20:LTW22,CASE!$U$4)</f>
        <v>0</v>
      </c>
      <c r="LTX15" s="568" cm="1">
        <f t="array" ref="LTX15">INDEX(LTX20:LTX22,CASE!$U$4)</f>
        <v>0</v>
      </c>
      <c r="LTY15" s="568" cm="1">
        <f t="array" ref="LTY15">INDEX(LTY20:LTY22,CASE!$U$4)</f>
        <v>0</v>
      </c>
      <c r="LTZ15" s="568" cm="1">
        <f t="array" ref="LTZ15">INDEX(LTZ20:LTZ22,CASE!$U$4)</f>
        <v>0</v>
      </c>
      <c r="LUA15" s="568" cm="1">
        <f t="array" ref="LUA15">INDEX(LUA20:LUA22,CASE!$U$4)</f>
        <v>0</v>
      </c>
      <c r="LUB15" s="568" cm="1">
        <f t="array" ref="LUB15">INDEX(LUB20:LUB22,CASE!$U$4)</f>
        <v>0</v>
      </c>
      <c r="LUC15" s="568" cm="1">
        <f t="array" ref="LUC15">INDEX(LUC20:LUC22,CASE!$U$4)</f>
        <v>0</v>
      </c>
      <c r="LUD15" s="568" cm="1">
        <f t="array" ref="LUD15">INDEX(LUD20:LUD22,CASE!$U$4)</f>
        <v>0</v>
      </c>
      <c r="LUE15" s="568" cm="1">
        <f t="array" ref="LUE15">INDEX(LUE20:LUE22,CASE!$U$4)</f>
        <v>0</v>
      </c>
      <c r="LUF15" s="568" cm="1">
        <f t="array" ref="LUF15">INDEX(LUF20:LUF22,CASE!$U$4)</f>
        <v>0</v>
      </c>
      <c r="LUG15" s="568" cm="1">
        <f t="array" ref="LUG15">INDEX(LUG20:LUG22,CASE!$U$4)</f>
        <v>0</v>
      </c>
      <c r="LUH15" s="568" cm="1">
        <f t="array" ref="LUH15">INDEX(LUH20:LUH22,CASE!$U$4)</f>
        <v>0</v>
      </c>
      <c r="LUI15" s="568" cm="1">
        <f t="array" ref="LUI15">INDEX(LUI20:LUI22,CASE!$U$4)</f>
        <v>0</v>
      </c>
      <c r="LUJ15" s="568" cm="1">
        <f t="array" ref="LUJ15">INDEX(LUJ20:LUJ22,CASE!$U$4)</f>
        <v>0</v>
      </c>
      <c r="LUK15" s="568" cm="1">
        <f t="array" ref="LUK15">INDEX(LUK20:LUK22,CASE!$U$4)</f>
        <v>0</v>
      </c>
      <c r="LUL15" s="568" cm="1">
        <f t="array" ref="LUL15">INDEX(LUL20:LUL22,CASE!$U$4)</f>
        <v>0</v>
      </c>
      <c r="LUM15" s="568" cm="1">
        <f t="array" ref="LUM15">INDEX(LUM20:LUM22,CASE!$U$4)</f>
        <v>0</v>
      </c>
      <c r="LUN15" s="568" cm="1">
        <f t="array" ref="LUN15">INDEX(LUN20:LUN22,CASE!$U$4)</f>
        <v>0</v>
      </c>
      <c r="LUO15" s="568" cm="1">
        <f t="array" ref="LUO15">INDEX(LUO20:LUO22,CASE!$U$4)</f>
        <v>0</v>
      </c>
      <c r="LUP15" s="568" cm="1">
        <f t="array" ref="LUP15">INDEX(LUP20:LUP22,CASE!$U$4)</f>
        <v>0</v>
      </c>
      <c r="LUQ15" s="568" cm="1">
        <f t="array" ref="LUQ15">INDEX(LUQ20:LUQ22,CASE!$U$4)</f>
        <v>0</v>
      </c>
      <c r="LUR15" s="568" cm="1">
        <f t="array" ref="LUR15">INDEX(LUR20:LUR22,CASE!$U$4)</f>
        <v>0</v>
      </c>
      <c r="LUS15" s="568" cm="1">
        <f t="array" ref="LUS15">INDEX(LUS20:LUS22,CASE!$U$4)</f>
        <v>0</v>
      </c>
      <c r="LUT15" s="568" cm="1">
        <f t="array" ref="LUT15">INDEX(LUT20:LUT22,CASE!$U$4)</f>
        <v>0</v>
      </c>
      <c r="LUU15" s="568" cm="1">
        <f t="array" ref="LUU15">INDEX(LUU20:LUU22,CASE!$U$4)</f>
        <v>0</v>
      </c>
      <c r="LUV15" s="568" cm="1">
        <f t="array" ref="LUV15">INDEX(LUV20:LUV22,CASE!$U$4)</f>
        <v>0</v>
      </c>
      <c r="LUW15" s="568" cm="1">
        <f t="array" ref="LUW15">INDEX(LUW20:LUW22,CASE!$U$4)</f>
        <v>0</v>
      </c>
      <c r="LUX15" s="568" cm="1">
        <f t="array" ref="LUX15">INDEX(LUX20:LUX22,CASE!$U$4)</f>
        <v>0</v>
      </c>
      <c r="LUY15" s="568" cm="1">
        <f t="array" ref="LUY15">INDEX(LUY20:LUY22,CASE!$U$4)</f>
        <v>0</v>
      </c>
      <c r="LUZ15" s="568" cm="1">
        <f t="array" ref="LUZ15">INDEX(LUZ20:LUZ22,CASE!$U$4)</f>
        <v>0</v>
      </c>
      <c r="LVA15" s="568" cm="1">
        <f t="array" ref="LVA15">INDEX(LVA20:LVA22,CASE!$U$4)</f>
        <v>0</v>
      </c>
      <c r="LVB15" s="568" cm="1">
        <f t="array" ref="LVB15">INDEX(LVB20:LVB22,CASE!$U$4)</f>
        <v>0</v>
      </c>
      <c r="LVC15" s="568" cm="1">
        <f t="array" ref="LVC15">INDEX(LVC20:LVC22,CASE!$U$4)</f>
        <v>0</v>
      </c>
      <c r="LVD15" s="568" cm="1">
        <f t="array" ref="LVD15">INDEX(LVD20:LVD22,CASE!$U$4)</f>
        <v>0</v>
      </c>
      <c r="LVE15" s="568" cm="1">
        <f t="array" ref="LVE15">INDEX(LVE20:LVE22,CASE!$U$4)</f>
        <v>0</v>
      </c>
      <c r="LVF15" s="568" cm="1">
        <f t="array" ref="LVF15">INDEX(LVF20:LVF22,CASE!$U$4)</f>
        <v>0</v>
      </c>
      <c r="LVG15" s="568" cm="1">
        <f t="array" ref="LVG15">INDEX(LVG20:LVG22,CASE!$U$4)</f>
        <v>0</v>
      </c>
      <c r="LVH15" s="568" cm="1">
        <f t="array" ref="LVH15">INDEX(LVH20:LVH22,CASE!$U$4)</f>
        <v>0</v>
      </c>
      <c r="LVI15" s="568" cm="1">
        <f t="array" ref="LVI15">INDEX(LVI20:LVI22,CASE!$U$4)</f>
        <v>0</v>
      </c>
      <c r="LVJ15" s="568" cm="1">
        <f t="array" ref="LVJ15">INDEX(LVJ20:LVJ22,CASE!$U$4)</f>
        <v>0</v>
      </c>
      <c r="LVK15" s="568" cm="1">
        <f t="array" ref="LVK15">INDEX(LVK20:LVK22,CASE!$U$4)</f>
        <v>0</v>
      </c>
      <c r="LVL15" s="568" cm="1">
        <f t="array" ref="LVL15">INDEX(LVL20:LVL22,CASE!$U$4)</f>
        <v>0</v>
      </c>
      <c r="LVM15" s="568" cm="1">
        <f t="array" ref="LVM15">INDEX(LVM20:LVM22,CASE!$U$4)</f>
        <v>0</v>
      </c>
      <c r="LVN15" s="568" cm="1">
        <f t="array" ref="LVN15">INDEX(LVN20:LVN22,CASE!$U$4)</f>
        <v>0</v>
      </c>
      <c r="LVO15" s="568" cm="1">
        <f t="array" ref="LVO15">INDEX(LVO20:LVO22,CASE!$U$4)</f>
        <v>0</v>
      </c>
      <c r="LVP15" s="568" cm="1">
        <f t="array" ref="LVP15">INDEX(LVP20:LVP22,CASE!$U$4)</f>
        <v>0</v>
      </c>
      <c r="LVQ15" s="568" cm="1">
        <f t="array" ref="LVQ15">INDEX(LVQ20:LVQ22,CASE!$U$4)</f>
        <v>0</v>
      </c>
      <c r="LVR15" s="568" cm="1">
        <f t="array" ref="LVR15">INDEX(LVR20:LVR22,CASE!$U$4)</f>
        <v>0</v>
      </c>
      <c r="LVS15" s="568" cm="1">
        <f t="array" ref="LVS15">INDEX(LVS20:LVS22,CASE!$U$4)</f>
        <v>0</v>
      </c>
      <c r="LVT15" s="568" cm="1">
        <f t="array" ref="LVT15">INDEX(LVT20:LVT22,CASE!$U$4)</f>
        <v>0</v>
      </c>
      <c r="LVU15" s="568" cm="1">
        <f t="array" ref="LVU15">INDEX(LVU20:LVU22,CASE!$U$4)</f>
        <v>0</v>
      </c>
      <c r="LVV15" s="568" cm="1">
        <f t="array" ref="LVV15">INDEX(LVV20:LVV22,CASE!$U$4)</f>
        <v>0</v>
      </c>
      <c r="LVW15" s="568" cm="1">
        <f t="array" ref="LVW15">INDEX(LVW20:LVW22,CASE!$U$4)</f>
        <v>0</v>
      </c>
      <c r="LVX15" s="568" cm="1">
        <f t="array" ref="LVX15">INDEX(LVX20:LVX22,CASE!$U$4)</f>
        <v>0</v>
      </c>
      <c r="LVY15" s="568" cm="1">
        <f t="array" ref="LVY15">INDEX(LVY20:LVY22,CASE!$U$4)</f>
        <v>0</v>
      </c>
      <c r="LVZ15" s="568" cm="1">
        <f t="array" ref="LVZ15">INDEX(LVZ20:LVZ22,CASE!$U$4)</f>
        <v>0</v>
      </c>
      <c r="LWA15" s="568" cm="1">
        <f t="array" ref="LWA15">INDEX(LWA20:LWA22,CASE!$U$4)</f>
        <v>0</v>
      </c>
      <c r="LWB15" s="568" cm="1">
        <f t="array" ref="LWB15">INDEX(LWB20:LWB22,CASE!$U$4)</f>
        <v>0</v>
      </c>
      <c r="LWC15" s="568" cm="1">
        <f t="array" ref="LWC15">INDEX(LWC20:LWC22,CASE!$U$4)</f>
        <v>0</v>
      </c>
      <c r="LWD15" s="568" cm="1">
        <f t="array" ref="LWD15">INDEX(LWD20:LWD22,CASE!$U$4)</f>
        <v>0</v>
      </c>
      <c r="LWE15" s="568" cm="1">
        <f t="array" ref="LWE15">INDEX(LWE20:LWE22,CASE!$U$4)</f>
        <v>0</v>
      </c>
      <c r="LWF15" s="568" cm="1">
        <f t="array" ref="LWF15">INDEX(LWF20:LWF22,CASE!$U$4)</f>
        <v>0</v>
      </c>
      <c r="LWG15" s="568" cm="1">
        <f t="array" ref="LWG15">INDEX(LWG20:LWG22,CASE!$U$4)</f>
        <v>0</v>
      </c>
      <c r="LWH15" s="568" cm="1">
        <f t="array" ref="LWH15">INDEX(LWH20:LWH22,CASE!$U$4)</f>
        <v>0</v>
      </c>
      <c r="LWI15" s="568" cm="1">
        <f t="array" ref="LWI15">INDEX(LWI20:LWI22,CASE!$U$4)</f>
        <v>0</v>
      </c>
      <c r="LWJ15" s="568" cm="1">
        <f t="array" ref="LWJ15">INDEX(LWJ20:LWJ22,CASE!$U$4)</f>
        <v>0</v>
      </c>
      <c r="LWK15" s="568" cm="1">
        <f t="array" ref="LWK15">INDEX(LWK20:LWK22,CASE!$U$4)</f>
        <v>0</v>
      </c>
      <c r="LWL15" s="568" cm="1">
        <f t="array" ref="LWL15">INDEX(LWL20:LWL22,CASE!$U$4)</f>
        <v>0</v>
      </c>
      <c r="LWM15" s="568" cm="1">
        <f t="array" ref="LWM15">INDEX(LWM20:LWM22,CASE!$U$4)</f>
        <v>0</v>
      </c>
      <c r="LWN15" s="568" cm="1">
        <f t="array" ref="LWN15">INDEX(LWN20:LWN22,CASE!$U$4)</f>
        <v>0</v>
      </c>
      <c r="LWO15" s="568" cm="1">
        <f t="array" ref="LWO15">INDEX(LWO20:LWO22,CASE!$U$4)</f>
        <v>0</v>
      </c>
      <c r="LWP15" s="568" cm="1">
        <f t="array" ref="LWP15">INDEX(LWP20:LWP22,CASE!$U$4)</f>
        <v>0</v>
      </c>
      <c r="LWQ15" s="568" cm="1">
        <f t="array" ref="LWQ15">INDEX(LWQ20:LWQ22,CASE!$U$4)</f>
        <v>0</v>
      </c>
      <c r="LWR15" s="568" cm="1">
        <f t="array" ref="LWR15">INDEX(LWR20:LWR22,CASE!$U$4)</f>
        <v>0</v>
      </c>
      <c r="LWS15" s="568" cm="1">
        <f t="array" ref="LWS15">INDEX(LWS20:LWS22,CASE!$U$4)</f>
        <v>0</v>
      </c>
      <c r="LWT15" s="568" cm="1">
        <f t="array" ref="LWT15">INDEX(LWT20:LWT22,CASE!$U$4)</f>
        <v>0</v>
      </c>
      <c r="LWU15" s="568" cm="1">
        <f t="array" ref="LWU15">INDEX(LWU20:LWU22,CASE!$U$4)</f>
        <v>0</v>
      </c>
      <c r="LWV15" s="568" cm="1">
        <f t="array" ref="LWV15">INDEX(LWV20:LWV22,CASE!$U$4)</f>
        <v>0</v>
      </c>
      <c r="LWW15" s="568" cm="1">
        <f t="array" ref="LWW15">INDEX(LWW20:LWW22,CASE!$U$4)</f>
        <v>0</v>
      </c>
      <c r="LWX15" s="568" cm="1">
        <f t="array" ref="LWX15">INDEX(LWX20:LWX22,CASE!$U$4)</f>
        <v>0</v>
      </c>
      <c r="LWY15" s="568" cm="1">
        <f t="array" ref="LWY15">INDEX(LWY20:LWY22,CASE!$U$4)</f>
        <v>0</v>
      </c>
      <c r="LWZ15" s="568" cm="1">
        <f t="array" ref="LWZ15">INDEX(LWZ20:LWZ22,CASE!$U$4)</f>
        <v>0</v>
      </c>
      <c r="LXA15" s="568" cm="1">
        <f t="array" ref="LXA15">INDEX(LXA20:LXA22,CASE!$U$4)</f>
        <v>0</v>
      </c>
      <c r="LXB15" s="568" cm="1">
        <f t="array" ref="LXB15">INDEX(LXB20:LXB22,CASE!$U$4)</f>
        <v>0</v>
      </c>
      <c r="LXC15" s="568" cm="1">
        <f t="array" ref="LXC15">INDEX(LXC20:LXC22,CASE!$U$4)</f>
        <v>0</v>
      </c>
      <c r="LXD15" s="568" cm="1">
        <f t="array" ref="LXD15">INDEX(LXD20:LXD22,CASE!$U$4)</f>
        <v>0</v>
      </c>
      <c r="LXE15" s="568" cm="1">
        <f t="array" ref="LXE15">INDEX(LXE20:LXE22,CASE!$U$4)</f>
        <v>0</v>
      </c>
      <c r="LXF15" s="568" cm="1">
        <f t="array" ref="LXF15">INDEX(LXF20:LXF22,CASE!$U$4)</f>
        <v>0</v>
      </c>
      <c r="LXG15" s="568" cm="1">
        <f t="array" ref="LXG15">INDEX(LXG20:LXG22,CASE!$U$4)</f>
        <v>0</v>
      </c>
      <c r="LXH15" s="568" cm="1">
        <f t="array" ref="LXH15">INDEX(LXH20:LXH22,CASE!$U$4)</f>
        <v>0</v>
      </c>
      <c r="LXI15" s="568" cm="1">
        <f t="array" ref="LXI15">INDEX(LXI20:LXI22,CASE!$U$4)</f>
        <v>0</v>
      </c>
      <c r="LXJ15" s="568" cm="1">
        <f t="array" ref="LXJ15">INDEX(LXJ20:LXJ22,CASE!$U$4)</f>
        <v>0</v>
      </c>
      <c r="LXK15" s="568" cm="1">
        <f t="array" ref="LXK15">INDEX(LXK20:LXK22,CASE!$U$4)</f>
        <v>0</v>
      </c>
      <c r="LXL15" s="568" cm="1">
        <f t="array" ref="LXL15">INDEX(LXL20:LXL22,CASE!$U$4)</f>
        <v>0</v>
      </c>
      <c r="LXM15" s="568" cm="1">
        <f t="array" ref="LXM15">INDEX(LXM20:LXM22,CASE!$U$4)</f>
        <v>0</v>
      </c>
      <c r="LXN15" s="568" cm="1">
        <f t="array" ref="LXN15">INDEX(LXN20:LXN22,CASE!$U$4)</f>
        <v>0</v>
      </c>
      <c r="LXO15" s="568" cm="1">
        <f t="array" ref="LXO15">INDEX(LXO20:LXO22,CASE!$U$4)</f>
        <v>0</v>
      </c>
      <c r="LXP15" s="215" cm="1">
        <f t="array" ref="LXP15">INDEX(LXP20:LXP22,CASE!$U$4)</f>
        <v>0</v>
      </c>
      <c r="LXQ15" s="568" cm="1">
        <f t="array" ref="LXQ15">INDEX(LXQ20:LXQ22,CASE!$U$4)</f>
        <v>0</v>
      </c>
      <c r="LXR15" s="568" cm="1">
        <f t="array" ref="LXR15">INDEX(LXR20:LXR22,CASE!$U$4)</f>
        <v>0</v>
      </c>
      <c r="LXS15" s="568" cm="1">
        <f t="array" ref="LXS15">INDEX(LXS20:LXS22,CASE!$U$4)</f>
        <v>0</v>
      </c>
      <c r="LXT15" s="568" cm="1">
        <f t="array" ref="LXT15">INDEX(LXT20:LXT22,CASE!$U$4)</f>
        <v>0</v>
      </c>
      <c r="LXU15" s="568" cm="1">
        <f t="array" ref="LXU15">INDEX(LXU20:LXU22,CASE!$U$4)</f>
        <v>0</v>
      </c>
      <c r="LXV15" s="568" cm="1">
        <f t="array" ref="LXV15">INDEX(LXV20:LXV22,CASE!$U$4)</f>
        <v>0</v>
      </c>
      <c r="LXW15" s="214" cm="1">
        <f t="array" ref="LXW15">INDEX(LXW20:LXW22,CASE!$U$4)</f>
        <v>0</v>
      </c>
      <c r="LXX15" s="215" cm="1">
        <f t="array" ref="LXX15">INDEX(LXX20:LXX22,CASE!$U$4)</f>
        <v>0</v>
      </c>
      <c r="LXY15" s="568" cm="1">
        <f t="array" ref="LXY15">INDEX(LXY20:LXY22,CASE!$U$4)</f>
        <v>0</v>
      </c>
      <c r="LXZ15" s="568" cm="1">
        <f t="array" ref="LXZ15">INDEX(LXZ20:LXZ22,CASE!$U$4)</f>
        <v>0</v>
      </c>
      <c r="LYA15" s="568" cm="1">
        <f t="array" ref="LYA15">INDEX(LYA20:LYA22,CASE!$U$4)</f>
        <v>0</v>
      </c>
      <c r="LYB15" s="568" cm="1">
        <f t="array" ref="LYB15">INDEX(LYB20:LYB22,CASE!$U$4)</f>
        <v>0</v>
      </c>
      <c r="LYC15" s="568" cm="1">
        <f t="array" ref="LYC15">INDEX(LYC20:LYC22,CASE!$U$4)</f>
        <v>0</v>
      </c>
      <c r="LYD15" s="568" cm="1">
        <f t="array" ref="LYD15">INDEX(LYD20:LYD22,CASE!$U$4)</f>
        <v>0</v>
      </c>
      <c r="LYE15" s="216" cm="1">
        <f t="array" ref="LYE15">INDEX(LYE20:LYE22,CASE!$U$4)</f>
        <v>0</v>
      </c>
      <c r="LYF15" s="208"/>
    </row>
    <row r="16" spans="1:8768">
      <c r="B16" s="228"/>
      <c r="D16" s="63">
        <f t="shared" si="557"/>
        <v>2</v>
      </c>
      <c r="F16" s="211">
        <f t="shared" si="558"/>
        <v>5</v>
      </c>
      <c r="G16" s="212" t="str">
        <f t="shared" si="559"/>
        <v>IMP</v>
      </c>
      <c r="H16" s="463">
        <v>0</v>
      </c>
      <c r="I16" s="567">
        <v>0</v>
      </c>
      <c r="J16" s="567">
        <v>0</v>
      </c>
      <c r="K16" s="567">
        <v>0</v>
      </c>
      <c r="L16" s="567">
        <v>0</v>
      </c>
      <c r="M16" s="567">
        <v>0</v>
      </c>
      <c r="N16" s="567">
        <v>0</v>
      </c>
      <c r="O16" s="567">
        <v>0</v>
      </c>
      <c r="P16" s="567">
        <v>0</v>
      </c>
      <c r="Q16" s="567">
        <v>0</v>
      </c>
      <c r="R16" s="567">
        <v>0</v>
      </c>
      <c r="S16" s="567">
        <v>0</v>
      </c>
      <c r="T16" s="567">
        <v>0</v>
      </c>
      <c r="U16" s="567">
        <v>0</v>
      </c>
      <c r="V16" s="567">
        <v>0</v>
      </c>
      <c r="W16" s="567">
        <v>0</v>
      </c>
      <c r="X16" s="567">
        <v>0</v>
      </c>
      <c r="Y16" s="567">
        <v>0</v>
      </c>
      <c r="Z16" s="567">
        <v>0</v>
      </c>
      <c r="AA16" s="567">
        <v>0</v>
      </c>
      <c r="AB16" s="567">
        <v>0</v>
      </c>
      <c r="AC16" s="567">
        <v>0</v>
      </c>
      <c r="AD16" s="567">
        <v>0</v>
      </c>
      <c r="AE16" s="567">
        <v>0</v>
      </c>
      <c r="AF16" s="567">
        <v>0</v>
      </c>
      <c r="AG16" s="567">
        <v>0</v>
      </c>
      <c r="AH16" s="567">
        <v>0</v>
      </c>
      <c r="AI16" s="567">
        <v>0</v>
      </c>
      <c r="AJ16" s="567">
        <v>0</v>
      </c>
      <c r="AK16" s="567">
        <v>0</v>
      </c>
      <c r="AL16" s="567">
        <v>0</v>
      </c>
      <c r="AM16" s="567">
        <v>0</v>
      </c>
      <c r="AN16" s="567">
        <v>0</v>
      </c>
      <c r="AO16" s="567">
        <v>0</v>
      </c>
      <c r="AP16" s="567">
        <v>0</v>
      </c>
      <c r="AQ16" s="567">
        <v>0</v>
      </c>
      <c r="AR16" s="567">
        <v>0</v>
      </c>
      <c r="AS16" s="567">
        <v>0</v>
      </c>
      <c r="AT16" s="567">
        <v>0</v>
      </c>
      <c r="AU16" s="567">
        <v>0</v>
      </c>
      <c r="AV16" s="567">
        <v>0</v>
      </c>
      <c r="AW16" s="567">
        <v>0</v>
      </c>
      <c r="AX16" s="567">
        <v>0</v>
      </c>
      <c r="AY16" s="567">
        <v>0</v>
      </c>
      <c r="AZ16" s="567">
        <v>0</v>
      </c>
      <c r="BA16" s="567">
        <v>0</v>
      </c>
      <c r="BB16" s="567">
        <v>0</v>
      </c>
      <c r="BC16" s="567">
        <v>0</v>
      </c>
      <c r="BD16" s="567">
        <v>0</v>
      </c>
      <c r="BE16" s="567">
        <v>0</v>
      </c>
      <c r="BF16" s="567">
        <v>0</v>
      </c>
      <c r="BG16" s="567">
        <v>0</v>
      </c>
      <c r="BH16" s="567">
        <v>0</v>
      </c>
      <c r="BI16" s="567">
        <v>0</v>
      </c>
      <c r="BJ16" s="567">
        <v>0</v>
      </c>
      <c r="BK16" s="567">
        <v>0</v>
      </c>
      <c r="BL16" s="567">
        <v>0</v>
      </c>
      <c r="BM16" s="567">
        <v>0</v>
      </c>
      <c r="BN16" s="567">
        <v>0</v>
      </c>
      <c r="BO16" s="567">
        <v>0</v>
      </c>
      <c r="BP16" s="567">
        <v>0</v>
      </c>
      <c r="BQ16" s="567">
        <v>0</v>
      </c>
      <c r="BR16" s="567">
        <v>0</v>
      </c>
      <c r="BS16" s="567">
        <v>0</v>
      </c>
      <c r="BT16" s="567">
        <v>0</v>
      </c>
      <c r="BU16" s="567">
        <v>0</v>
      </c>
      <c r="BV16" s="567">
        <v>0</v>
      </c>
      <c r="BW16" s="567">
        <v>0</v>
      </c>
      <c r="BX16" s="567">
        <v>0</v>
      </c>
      <c r="BY16" s="567">
        <v>0</v>
      </c>
      <c r="BZ16" s="567">
        <v>0</v>
      </c>
      <c r="CA16" s="567">
        <v>0</v>
      </c>
      <c r="CB16" s="567">
        <v>0</v>
      </c>
      <c r="CC16" s="567">
        <v>0</v>
      </c>
      <c r="CD16" s="567">
        <v>0</v>
      </c>
      <c r="CE16" s="567">
        <v>0</v>
      </c>
      <c r="CF16" s="567">
        <v>0</v>
      </c>
      <c r="CG16" s="567">
        <v>0</v>
      </c>
      <c r="CH16" s="567">
        <v>0</v>
      </c>
      <c r="CI16" s="567">
        <v>0</v>
      </c>
      <c r="CJ16" s="567">
        <v>0</v>
      </c>
      <c r="CK16" s="567">
        <v>0</v>
      </c>
      <c r="CL16" s="567">
        <v>0</v>
      </c>
      <c r="CM16" s="567">
        <v>0</v>
      </c>
      <c r="CN16" s="567">
        <v>0</v>
      </c>
      <c r="CO16" s="567">
        <v>0</v>
      </c>
      <c r="CP16" s="567">
        <v>0</v>
      </c>
      <c r="CQ16" s="567">
        <v>0</v>
      </c>
      <c r="CR16" s="567">
        <v>0</v>
      </c>
      <c r="CS16" s="567">
        <v>0</v>
      </c>
      <c r="CT16" s="567">
        <v>0</v>
      </c>
      <c r="CU16" s="567">
        <v>0</v>
      </c>
      <c r="CV16" s="567">
        <v>0</v>
      </c>
      <c r="CW16" s="567">
        <v>0</v>
      </c>
      <c r="CX16" s="567">
        <v>0</v>
      </c>
      <c r="CY16" s="567">
        <v>0</v>
      </c>
      <c r="CZ16" s="567">
        <v>0</v>
      </c>
      <c r="DA16" s="567">
        <v>0</v>
      </c>
      <c r="DB16" s="567">
        <v>0</v>
      </c>
      <c r="DC16" s="567">
        <v>0</v>
      </c>
      <c r="DD16" s="567">
        <v>0</v>
      </c>
      <c r="DE16" s="567">
        <v>0</v>
      </c>
      <c r="DF16" s="567">
        <v>0</v>
      </c>
      <c r="DG16" s="567">
        <v>0</v>
      </c>
      <c r="DH16" s="567">
        <v>0</v>
      </c>
      <c r="DI16" s="567">
        <v>0</v>
      </c>
      <c r="DJ16" s="567">
        <v>0</v>
      </c>
      <c r="DK16" s="567">
        <v>0</v>
      </c>
      <c r="DL16" s="567">
        <v>0</v>
      </c>
      <c r="DM16" s="567">
        <v>0</v>
      </c>
      <c r="DN16" s="567">
        <v>0</v>
      </c>
      <c r="DO16" s="567">
        <v>0</v>
      </c>
      <c r="DP16" s="567">
        <v>0</v>
      </c>
      <c r="DQ16" s="567">
        <v>0</v>
      </c>
      <c r="DR16" s="567">
        <v>0</v>
      </c>
      <c r="DS16" s="567">
        <v>0</v>
      </c>
      <c r="DT16" s="567">
        <v>0</v>
      </c>
      <c r="DU16" s="567">
        <v>0</v>
      </c>
      <c r="DV16" s="567">
        <v>0</v>
      </c>
      <c r="DW16" s="567">
        <v>0</v>
      </c>
      <c r="DX16" s="567">
        <v>0</v>
      </c>
      <c r="DY16" s="567">
        <v>0</v>
      </c>
      <c r="DZ16" s="567">
        <v>0</v>
      </c>
      <c r="EA16" s="567">
        <v>0</v>
      </c>
      <c r="EB16" s="567">
        <v>0</v>
      </c>
      <c r="EC16" s="567">
        <v>0</v>
      </c>
      <c r="ED16" s="567">
        <v>0</v>
      </c>
      <c r="EE16" s="567">
        <v>0</v>
      </c>
      <c r="EF16" s="567">
        <v>0</v>
      </c>
      <c r="EG16" s="567">
        <v>0</v>
      </c>
      <c r="EH16" s="567">
        <v>0</v>
      </c>
      <c r="EI16" s="567">
        <v>0</v>
      </c>
      <c r="EJ16" s="567">
        <v>0</v>
      </c>
      <c r="EK16" s="567">
        <v>0</v>
      </c>
      <c r="EL16" s="567">
        <v>0</v>
      </c>
      <c r="EM16" s="567">
        <v>0</v>
      </c>
      <c r="EN16" s="567">
        <v>0</v>
      </c>
      <c r="EO16" s="567">
        <v>0</v>
      </c>
      <c r="EP16" s="567">
        <v>0</v>
      </c>
      <c r="EQ16" s="567">
        <v>0</v>
      </c>
      <c r="ER16" s="567">
        <v>0</v>
      </c>
      <c r="ES16" s="567">
        <v>0</v>
      </c>
      <c r="ET16" s="567">
        <v>0</v>
      </c>
      <c r="EU16" s="567">
        <v>0</v>
      </c>
      <c r="EV16" s="567">
        <v>0</v>
      </c>
      <c r="EW16" s="567">
        <v>0</v>
      </c>
      <c r="EX16" s="567">
        <v>0</v>
      </c>
      <c r="EY16" s="567">
        <v>0</v>
      </c>
      <c r="EZ16" s="567">
        <v>0</v>
      </c>
      <c r="FA16" s="567">
        <v>0</v>
      </c>
      <c r="FB16" s="567">
        <v>0</v>
      </c>
      <c r="FC16" s="567">
        <v>0</v>
      </c>
      <c r="FD16" s="567">
        <v>0</v>
      </c>
      <c r="FE16" s="567">
        <v>0</v>
      </c>
      <c r="FF16" s="567">
        <v>0</v>
      </c>
      <c r="FG16" s="567">
        <v>0</v>
      </c>
      <c r="FH16" s="567">
        <v>0</v>
      </c>
      <c r="FI16" s="567">
        <v>0</v>
      </c>
      <c r="FJ16" s="567">
        <v>0</v>
      </c>
      <c r="FK16" s="567">
        <v>0</v>
      </c>
      <c r="FL16" s="567">
        <v>0</v>
      </c>
      <c r="FM16" s="567">
        <v>0</v>
      </c>
      <c r="FN16" s="567">
        <v>0</v>
      </c>
      <c r="FO16" s="567">
        <v>0</v>
      </c>
      <c r="FP16" s="567">
        <v>0</v>
      </c>
      <c r="FQ16" s="567">
        <v>0</v>
      </c>
      <c r="FR16" s="567">
        <v>0</v>
      </c>
      <c r="FS16" s="567">
        <v>0</v>
      </c>
      <c r="FT16" s="567">
        <v>0</v>
      </c>
      <c r="FU16" s="567">
        <v>0</v>
      </c>
      <c r="FV16" s="567">
        <v>0</v>
      </c>
      <c r="FW16" s="567">
        <v>0</v>
      </c>
      <c r="FX16" s="567">
        <v>0</v>
      </c>
      <c r="FY16" s="567">
        <v>0</v>
      </c>
      <c r="FZ16" s="567">
        <v>0</v>
      </c>
      <c r="GA16" s="567">
        <v>0</v>
      </c>
      <c r="GB16" s="567">
        <v>0</v>
      </c>
      <c r="GC16" s="567">
        <v>0</v>
      </c>
      <c r="GD16" s="567">
        <v>0</v>
      </c>
      <c r="GE16" s="567">
        <v>0</v>
      </c>
      <c r="GF16" s="567">
        <v>0</v>
      </c>
      <c r="GG16" s="567">
        <v>0</v>
      </c>
      <c r="GH16" s="567">
        <v>0</v>
      </c>
      <c r="GI16" s="567">
        <v>0</v>
      </c>
      <c r="GJ16" s="567">
        <v>0</v>
      </c>
      <c r="GK16" s="567">
        <v>0</v>
      </c>
      <c r="GL16" s="567">
        <v>0</v>
      </c>
      <c r="GM16" s="567">
        <v>0</v>
      </c>
      <c r="GN16" s="567">
        <v>0</v>
      </c>
      <c r="GO16" s="567">
        <v>0</v>
      </c>
      <c r="GP16" s="567">
        <v>0</v>
      </c>
      <c r="GQ16" s="567">
        <v>0</v>
      </c>
      <c r="GR16" s="567">
        <v>0</v>
      </c>
      <c r="GS16" s="567">
        <v>0</v>
      </c>
      <c r="GT16" s="567">
        <v>0</v>
      </c>
      <c r="GU16" s="567">
        <v>0</v>
      </c>
      <c r="GV16" s="567">
        <v>0</v>
      </c>
      <c r="GW16" s="567">
        <v>0</v>
      </c>
      <c r="GX16" s="567">
        <v>0</v>
      </c>
      <c r="GY16" s="567">
        <v>0</v>
      </c>
      <c r="GZ16" s="567">
        <v>0</v>
      </c>
      <c r="HA16" s="567">
        <v>0</v>
      </c>
      <c r="HB16" s="567">
        <v>0</v>
      </c>
      <c r="HC16" s="567">
        <v>0</v>
      </c>
      <c r="HD16" s="567">
        <v>0</v>
      </c>
      <c r="HE16" s="567">
        <v>0</v>
      </c>
      <c r="HF16" s="567">
        <v>0</v>
      </c>
      <c r="HG16" s="567">
        <v>0</v>
      </c>
      <c r="HH16" s="567">
        <v>0</v>
      </c>
      <c r="HI16" s="567">
        <v>0</v>
      </c>
      <c r="HJ16" s="567">
        <v>0</v>
      </c>
      <c r="HK16" s="567">
        <v>0</v>
      </c>
      <c r="HL16" s="567">
        <v>0</v>
      </c>
      <c r="HM16" s="567">
        <v>0</v>
      </c>
      <c r="HN16" s="567">
        <v>0</v>
      </c>
      <c r="HO16" s="567">
        <v>0</v>
      </c>
      <c r="HP16" s="567">
        <v>0</v>
      </c>
      <c r="HQ16" s="567">
        <v>0</v>
      </c>
      <c r="HR16" s="567">
        <v>0</v>
      </c>
      <c r="HS16" s="567">
        <v>0</v>
      </c>
      <c r="HT16" s="567">
        <v>0</v>
      </c>
      <c r="HU16" s="567">
        <v>0</v>
      </c>
      <c r="HV16" s="567">
        <v>0</v>
      </c>
      <c r="HW16" s="567">
        <v>0</v>
      </c>
      <c r="HX16" s="567">
        <v>0</v>
      </c>
      <c r="HY16" s="567">
        <v>0</v>
      </c>
      <c r="HZ16" s="567">
        <v>0</v>
      </c>
      <c r="IA16" s="567">
        <v>0</v>
      </c>
      <c r="IB16" s="567">
        <v>0</v>
      </c>
      <c r="IC16" s="567">
        <v>0</v>
      </c>
      <c r="ID16" s="567">
        <v>0</v>
      </c>
      <c r="IE16" s="567">
        <v>0</v>
      </c>
      <c r="IF16" s="567">
        <v>0</v>
      </c>
      <c r="IG16" s="567">
        <v>0</v>
      </c>
      <c r="IH16" s="567">
        <v>0</v>
      </c>
      <c r="II16" s="567">
        <v>0</v>
      </c>
      <c r="IJ16" s="567">
        <v>0</v>
      </c>
      <c r="IK16" s="567">
        <v>0</v>
      </c>
      <c r="IL16" s="567">
        <v>0</v>
      </c>
      <c r="IM16" s="567">
        <v>0</v>
      </c>
      <c r="IN16" s="567">
        <v>0</v>
      </c>
      <c r="IO16" s="567">
        <v>0</v>
      </c>
      <c r="IP16" s="567">
        <v>0</v>
      </c>
      <c r="IQ16" s="567">
        <v>0</v>
      </c>
      <c r="IR16" s="567">
        <v>0</v>
      </c>
      <c r="IS16" s="567">
        <v>0</v>
      </c>
      <c r="IT16" s="567">
        <v>0</v>
      </c>
      <c r="IU16" s="567">
        <v>0</v>
      </c>
      <c r="IV16" s="567">
        <v>0</v>
      </c>
      <c r="IW16" s="567">
        <v>0</v>
      </c>
      <c r="IX16" s="567">
        <v>0</v>
      </c>
      <c r="IY16" s="567">
        <v>0</v>
      </c>
      <c r="IZ16" s="567">
        <v>0</v>
      </c>
      <c r="JA16" s="567">
        <v>0</v>
      </c>
      <c r="JB16" s="567">
        <v>0</v>
      </c>
      <c r="JC16" s="567">
        <v>0</v>
      </c>
      <c r="JD16" s="567">
        <v>0</v>
      </c>
      <c r="JE16" s="567">
        <v>0</v>
      </c>
      <c r="JF16" s="567">
        <v>0</v>
      </c>
      <c r="JG16" s="567">
        <v>0</v>
      </c>
      <c r="JH16" s="567">
        <v>0</v>
      </c>
      <c r="JI16" s="567">
        <v>0</v>
      </c>
      <c r="JJ16" s="567">
        <v>0</v>
      </c>
      <c r="JK16" s="567">
        <v>0</v>
      </c>
      <c r="JL16" s="567">
        <v>0</v>
      </c>
      <c r="JM16" s="567">
        <v>0</v>
      </c>
      <c r="JN16" s="567">
        <v>0</v>
      </c>
      <c r="JO16" s="567">
        <v>0</v>
      </c>
      <c r="JP16" s="567">
        <v>0</v>
      </c>
      <c r="JQ16" s="567">
        <v>0</v>
      </c>
      <c r="JR16" s="567">
        <v>0</v>
      </c>
      <c r="JS16" s="567">
        <v>0</v>
      </c>
      <c r="JT16" s="567">
        <v>0</v>
      </c>
      <c r="JU16" s="567">
        <v>0</v>
      </c>
      <c r="JV16" s="567">
        <v>0</v>
      </c>
      <c r="JW16" s="567">
        <v>0</v>
      </c>
      <c r="JX16" s="567">
        <v>0</v>
      </c>
      <c r="JY16" s="567">
        <v>0</v>
      </c>
      <c r="JZ16" s="567">
        <v>0</v>
      </c>
      <c r="KA16" s="567">
        <v>0</v>
      </c>
      <c r="KB16" s="567">
        <v>0</v>
      </c>
      <c r="KC16" s="567">
        <v>0</v>
      </c>
      <c r="KD16" s="567">
        <v>0</v>
      </c>
      <c r="KE16" s="567">
        <v>0</v>
      </c>
      <c r="KF16" s="567">
        <v>0</v>
      </c>
      <c r="KG16" s="567">
        <v>0</v>
      </c>
      <c r="KH16" s="567">
        <v>0</v>
      </c>
      <c r="KI16" s="567">
        <v>0</v>
      </c>
      <c r="KJ16" s="567">
        <v>0</v>
      </c>
      <c r="KK16" s="567">
        <v>0</v>
      </c>
      <c r="KL16" s="567">
        <v>0</v>
      </c>
      <c r="KM16" s="567">
        <v>0</v>
      </c>
      <c r="KN16" s="567">
        <v>0</v>
      </c>
      <c r="KO16" s="567">
        <v>0</v>
      </c>
      <c r="KP16" s="567">
        <v>0</v>
      </c>
      <c r="KQ16" s="567">
        <v>0</v>
      </c>
      <c r="KR16" s="567">
        <v>0</v>
      </c>
      <c r="KS16" s="567">
        <v>0</v>
      </c>
      <c r="KT16" s="567">
        <v>0</v>
      </c>
      <c r="KU16" s="567">
        <v>0</v>
      </c>
      <c r="KV16" s="567">
        <v>0</v>
      </c>
      <c r="KW16" s="567">
        <v>0</v>
      </c>
      <c r="KX16" s="567">
        <v>0</v>
      </c>
      <c r="KY16" s="567">
        <v>0</v>
      </c>
      <c r="KZ16" s="567">
        <v>0</v>
      </c>
      <c r="LA16" s="567">
        <v>0</v>
      </c>
      <c r="LB16" s="567">
        <v>0</v>
      </c>
      <c r="LC16" s="567">
        <v>0</v>
      </c>
      <c r="LD16" s="567">
        <v>0</v>
      </c>
      <c r="LE16" s="567">
        <v>0</v>
      </c>
      <c r="LF16" s="567">
        <v>0</v>
      </c>
      <c r="LG16" s="567">
        <v>0</v>
      </c>
      <c r="LH16" s="567">
        <v>0</v>
      </c>
      <c r="LI16" s="567">
        <v>0</v>
      </c>
      <c r="LJ16" s="567">
        <v>0</v>
      </c>
      <c r="LK16" s="567">
        <v>0</v>
      </c>
      <c r="LL16" s="567">
        <v>0</v>
      </c>
      <c r="LM16" s="567">
        <v>0</v>
      </c>
      <c r="LN16" s="567">
        <v>0</v>
      </c>
      <c r="LO16" s="567">
        <v>0</v>
      </c>
      <c r="LP16" s="567">
        <v>0</v>
      </c>
      <c r="LQ16" s="567">
        <v>0</v>
      </c>
      <c r="LR16" s="567">
        <v>0</v>
      </c>
      <c r="LS16" s="567">
        <v>0</v>
      </c>
      <c r="LT16" s="567">
        <v>0</v>
      </c>
      <c r="LU16" s="567">
        <v>0</v>
      </c>
      <c r="LV16" s="567">
        <v>0</v>
      </c>
      <c r="LW16" s="567">
        <v>0</v>
      </c>
      <c r="LX16" s="567">
        <v>0</v>
      </c>
      <c r="LY16" s="567">
        <v>0</v>
      </c>
      <c r="LZ16" s="567">
        <v>0</v>
      </c>
      <c r="MA16" s="567">
        <v>0</v>
      </c>
      <c r="MB16" s="567">
        <v>0</v>
      </c>
      <c r="MC16" s="567">
        <v>0</v>
      </c>
      <c r="MD16" s="567">
        <v>0</v>
      </c>
      <c r="ME16" s="567">
        <v>0</v>
      </c>
      <c r="MF16" s="567">
        <v>0</v>
      </c>
      <c r="MG16" s="567">
        <v>0</v>
      </c>
      <c r="MH16" s="567">
        <v>0</v>
      </c>
      <c r="MI16" s="567">
        <v>0</v>
      </c>
      <c r="MJ16" s="567">
        <v>0</v>
      </c>
      <c r="MK16" s="567">
        <v>0</v>
      </c>
      <c r="ML16" s="567">
        <v>0</v>
      </c>
      <c r="MM16" s="567">
        <v>0</v>
      </c>
      <c r="MN16" s="567">
        <v>0</v>
      </c>
      <c r="MO16" s="567">
        <v>0</v>
      </c>
      <c r="MP16" s="567">
        <v>0</v>
      </c>
      <c r="MQ16" s="567">
        <v>0</v>
      </c>
      <c r="MR16" s="567">
        <v>0</v>
      </c>
      <c r="MS16" s="567">
        <v>0</v>
      </c>
      <c r="MT16" s="567">
        <v>0</v>
      </c>
      <c r="MU16" s="567">
        <v>0</v>
      </c>
      <c r="MV16" s="567">
        <v>0</v>
      </c>
      <c r="MW16" s="567">
        <v>0</v>
      </c>
      <c r="MX16" s="567">
        <v>0</v>
      </c>
      <c r="MY16" s="567">
        <v>0</v>
      </c>
      <c r="MZ16" s="567">
        <v>0</v>
      </c>
      <c r="NA16" s="567">
        <v>0</v>
      </c>
      <c r="NB16" s="567">
        <v>0</v>
      </c>
      <c r="NC16" s="567">
        <v>0</v>
      </c>
      <c r="ND16" s="567">
        <v>0</v>
      </c>
      <c r="NE16" s="567">
        <v>0</v>
      </c>
      <c r="NF16" s="567">
        <v>0</v>
      </c>
      <c r="NG16" s="567">
        <v>0</v>
      </c>
      <c r="NH16" s="567">
        <v>0</v>
      </c>
      <c r="NI16" s="567">
        <v>0</v>
      </c>
      <c r="NJ16" s="567">
        <v>0</v>
      </c>
      <c r="NK16" s="567">
        <v>0</v>
      </c>
      <c r="NL16" s="567">
        <v>0</v>
      </c>
      <c r="NM16" s="567">
        <v>0</v>
      </c>
      <c r="NN16" s="567">
        <v>0</v>
      </c>
      <c r="NO16" s="567">
        <v>0</v>
      </c>
      <c r="NP16" s="567">
        <v>0</v>
      </c>
      <c r="NQ16" s="567">
        <v>0</v>
      </c>
      <c r="NR16" s="567">
        <v>0</v>
      </c>
      <c r="NS16" s="567">
        <v>0</v>
      </c>
      <c r="NT16" s="567">
        <v>0</v>
      </c>
      <c r="NU16" s="567">
        <v>0</v>
      </c>
      <c r="NV16" s="567">
        <v>0</v>
      </c>
      <c r="NW16" s="567">
        <v>0</v>
      </c>
      <c r="NX16" s="567">
        <v>0</v>
      </c>
      <c r="NY16" s="567">
        <v>0</v>
      </c>
      <c r="NZ16" s="567">
        <v>0</v>
      </c>
      <c r="OA16" s="567">
        <v>0</v>
      </c>
      <c r="OB16" s="567">
        <v>0</v>
      </c>
      <c r="OC16" s="567">
        <v>0</v>
      </c>
      <c r="OD16" s="567">
        <v>0</v>
      </c>
      <c r="OE16" s="567">
        <v>0</v>
      </c>
      <c r="OF16" s="567">
        <v>0</v>
      </c>
      <c r="OG16" s="567">
        <v>0</v>
      </c>
      <c r="OH16" s="567">
        <v>0</v>
      </c>
      <c r="OI16" s="567">
        <v>0</v>
      </c>
      <c r="OJ16" s="567">
        <v>0</v>
      </c>
      <c r="OK16" s="567">
        <v>0</v>
      </c>
      <c r="OL16" s="567">
        <v>0</v>
      </c>
      <c r="OM16" s="567">
        <v>0</v>
      </c>
      <c r="ON16" s="567">
        <v>0</v>
      </c>
      <c r="OO16" s="567">
        <v>0</v>
      </c>
      <c r="OP16" s="567">
        <v>0</v>
      </c>
      <c r="OQ16" s="567">
        <v>0</v>
      </c>
      <c r="OR16" s="567">
        <v>0</v>
      </c>
      <c r="OS16" s="567">
        <v>0</v>
      </c>
      <c r="OT16" s="567">
        <v>0</v>
      </c>
      <c r="OU16" s="567">
        <v>0</v>
      </c>
      <c r="OV16" s="567">
        <v>0</v>
      </c>
      <c r="OW16" s="567">
        <v>0</v>
      </c>
      <c r="OX16" s="567">
        <v>0</v>
      </c>
      <c r="OY16" s="567">
        <v>0</v>
      </c>
      <c r="OZ16" s="567">
        <v>0</v>
      </c>
      <c r="PA16" s="567">
        <v>0</v>
      </c>
      <c r="PB16" s="567">
        <v>0</v>
      </c>
      <c r="PC16" s="567">
        <v>0</v>
      </c>
      <c r="PD16" s="567">
        <v>0</v>
      </c>
      <c r="PE16" s="567">
        <v>0</v>
      </c>
      <c r="PF16" s="567">
        <v>0</v>
      </c>
      <c r="PG16" s="567">
        <v>0</v>
      </c>
      <c r="PH16" s="567">
        <v>0</v>
      </c>
      <c r="PI16" s="567">
        <v>0</v>
      </c>
      <c r="PJ16" s="567">
        <v>0</v>
      </c>
      <c r="PK16" s="567">
        <v>0</v>
      </c>
      <c r="PL16" s="567">
        <v>0</v>
      </c>
      <c r="PM16" s="567">
        <v>0</v>
      </c>
      <c r="PN16" s="567">
        <v>0</v>
      </c>
      <c r="PO16" s="567">
        <v>0</v>
      </c>
      <c r="PP16" s="567">
        <v>0</v>
      </c>
      <c r="PQ16" s="567">
        <v>0</v>
      </c>
      <c r="PR16" s="567">
        <v>0</v>
      </c>
      <c r="PS16" s="567">
        <v>0</v>
      </c>
      <c r="PT16" s="567">
        <v>0</v>
      </c>
      <c r="PU16" s="567">
        <v>0</v>
      </c>
      <c r="PV16" s="567">
        <v>0</v>
      </c>
      <c r="PW16" s="567">
        <v>0</v>
      </c>
      <c r="PX16" s="567">
        <v>0</v>
      </c>
      <c r="PY16" s="567">
        <v>0</v>
      </c>
      <c r="PZ16" s="567">
        <v>0</v>
      </c>
      <c r="QA16" s="567">
        <v>0</v>
      </c>
      <c r="QB16" s="567">
        <v>0</v>
      </c>
      <c r="QC16" s="567">
        <v>0</v>
      </c>
      <c r="QD16" s="567">
        <v>0</v>
      </c>
      <c r="QE16" s="567">
        <v>0</v>
      </c>
      <c r="QF16" s="567">
        <v>0</v>
      </c>
      <c r="QG16" s="567">
        <v>0</v>
      </c>
      <c r="QH16" s="567">
        <v>0</v>
      </c>
      <c r="QI16" s="567">
        <v>0</v>
      </c>
      <c r="QJ16" s="567">
        <v>0</v>
      </c>
      <c r="QK16" s="567">
        <v>0</v>
      </c>
      <c r="QL16" s="567">
        <v>0</v>
      </c>
      <c r="QM16" s="567">
        <v>0</v>
      </c>
      <c r="QN16" s="567">
        <v>0</v>
      </c>
      <c r="QO16" s="567">
        <v>0</v>
      </c>
      <c r="QP16" s="567">
        <v>0</v>
      </c>
      <c r="QQ16" s="567">
        <v>0</v>
      </c>
      <c r="QR16" s="567">
        <v>0</v>
      </c>
      <c r="QS16" s="567">
        <v>0</v>
      </c>
      <c r="QT16" s="567">
        <v>0</v>
      </c>
      <c r="QU16" s="567">
        <v>0</v>
      </c>
      <c r="QV16" s="567">
        <v>0</v>
      </c>
      <c r="QW16" s="567">
        <v>0</v>
      </c>
      <c r="QX16" s="567">
        <v>0</v>
      </c>
      <c r="QY16" s="567">
        <v>0</v>
      </c>
      <c r="QZ16" s="567">
        <v>0</v>
      </c>
      <c r="RA16" s="567">
        <v>0</v>
      </c>
      <c r="RB16" s="567">
        <v>0</v>
      </c>
      <c r="RC16" s="567">
        <v>0</v>
      </c>
      <c r="RD16" s="567">
        <v>0</v>
      </c>
      <c r="RE16" s="567">
        <v>0</v>
      </c>
      <c r="RF16" s="567">
        <v>0</v>
      </c>
      <c r="RG16" s="567">
        <v>0</v>
      </c>
      <c r="RH16" s="567">
        <v>0</v>
      </c>
      <c r="RI16" s="567">
        <v>0</v>
      </c>
      <c r="RJ16" s="567">
        <v>0</v>
      </c>
      <c r="RK16" s="567">
        <v>0</v>
      </c>
      <c r="RL16" s="567">
        <v>0</v>
      </c>
      <c r="RM16" s="567">
        <v>0</v>
      </c>
      <c r="RN16" s="567">
        <v>0</v>
      </c>
      <c r="RO16" s="567">
        <v>0</v>
      </c>
      <c r="RP16" s="567">
        <v>0</v>
      </c>
      <c r="RQ16" s="567">
        <v>0</v>
      </c>
      <c r="RR16" s="567">
        <v>0</v>
      </c>
      <c r="RS16" s="567">
        <v>0</v>
      </c>
      <c r="RT16" s="567">
        <v>0</v>
      </c>
      <c r="RU16" s="567">
        <v>0</v>
      </c>
      <c r="RV16" s="567">
        <v>0</v>
      </c>
      <c r="RW16" s="567">
        <v>0</v>
      </c>
      <c r="RX16" s="567">
        <v>0</v>
      </c>
      <c r="RY16" s="567">
        <v>0</v>
      </c>
      <c r="RZ16" s="567">
        <v>0</v>
      </c>
      <c r="SA16" s="567">
        <v>0</v>
      </c>
      <c r="SB16" s="567">
        <v>0</v>
      </c>
      <c r="SC16" s="567">
        <v>0</v>
      </c>
      <c r="SD16" s="567">
        <v>0</v>
      </c>
      <c r="SE16" s="567">
        <v>0</v>
      </c>
      <c r="SF16" s="567">
        <v>0</v>
      </c>
      <c r="SG16" s="567">
        <v>0</v>
      </c>
      <c r="SH16" s="567">
        <v>0</v>
      </c>
      <c r="SI16" s="567">
        <v>0</v>
      </c>
      <c r="SJ16" s="567">
        <v>0</v>
      </c>
      <c r="SK16" s="567">
        <v>0</v>
      </c>
      <c r="SL16" s="567">
        <v>0</v>
      </c>
      <c r="SM16" s="567">
        <v>0</v>
      </c>
      <c r="SN16" s="567">
        <v>0</v>
      </c>
      <c r="SO16" s="567">
        <v>0</v>
      </c>
      <c r="SP16" s="567">
        <v>0</v>
      </c>
      <c r="SQ16" s="567">
        <v>0</v>
      </c>
      <c r="SR16" s="567">
        <v>0</v>
      </c>
      <c r="SS16" s="567">
        <v>0</v>
      </c>
      <c r="ST16" s="567">
        <v>0</v>
      </c>
      <c r="SU16" s="567">
        <v>0</v>
      </c>
      <c r="SV16" s="567">
        <v>0</v>
      </c>
      <c r="SW16" s="567">
        <v>0</v>
      </c>
      <c r="SX16" s="567">
        <v>0</v>
      </c>
      <c r="SY16" s="567">
        <v>0</v>
      </c>
      <c r="SZ16" s="567">
        <v>0</v>
      </c>
      <c r="TA16" s="567">
        <v>0</v>
      </c>
      <c r="TB16" s="567">
        <v>0</v>
      </c>
      <c r="TC16" s="567">
        <v>0</v>
      </c>
      <c r="TD16" s="567">
        <v>0</v>
      </c>
      <c r="TE16" s="567">
        <v>0</v>
      </c>
      <c r="TF16" s="567">
        <v>0</v>
      </c>
      <c r="TG16" s="567">
        <v>0</v>
      </c>
      <c r="TH16" s="567">
        <v>0</v>
      </c>
      <c r="TI16" s="567">
        <v>0</v>
      </c>
      <c r="TJ16" s="567">
        <v>0</v>
      </c>
      <c r="TK16" s="567">
        <v>0</v>
      </c>
      <c r="TL16" s="567">
        <v>0</v>
      </c>
      <c r="TM16" s="567">
        <v>0</v>
      </c>
      <c r="TN16" s="567">
        <v>0</v>
      </c>
      <c r="TO16" s="567">
        <v>0</v>
      </c>
      <c r="TP16" s="567">
        <v>0</v>
      </c>
      <c r="TQ16" s="567">
        <v>0</v>
      </c>
      <c r="TR16" s="567">
        <v>0</v>
      </c>
      <c r="TS16" s="567">
        <v>0</v>
      </c>
      <c r="TT16" s="567">
        <v>0</v>
      </c>
      <c r="TU16" s="567">
        <v>0</v>
      </c>
      <c r="TV16" s="567">
        <v>0</v>
      </c>
      <c r="TW16" s="567">
        <v>0</v>
      </c>
      <c r="TX16" s="567">
        <v>0</v>
      </c>
      <c r="TY16" s="567">
        <v>0</v>
      </c>
      <c r="TZ16" s="567">
        <v>0</v>
      </c>
      <c r="UA16" s="567">
        <v>0</v>
      </c>
      <c r="UB16" s="567">
        <v>0</v>
      </c>
      <c r="UC16" s="567">
        <v>0</v>
      </c>
      <c r="UD16" s="567">
        <v>0</v>
      </c>
      <c r="UE16" s="567">
        <v>0</v>
      </c>
      <c r="UF16" s="567">
        <v>0</v>
      </c>
      <c r="UG16" s="567">
        <v>0</v>
      </c>
      <c r="UH16" s="567">
        <v>0</v>
      </c>
      <c r="UI16" s="567">
        <v>0</v>
      </c>
      <c r="UJ16" s="567">
        <v>0</v>
      </c>
      <c r="UK16" s="567">
        <v>0</v>
      </c>
      <c r="UL16" s="567">
        <v>0</v>
      </c>
      <c r="UM16" s="567">
        <v>0</v>
      </c>
      <c r="UN16" s="567">
        <v>0</v>
      </c>
      <c r="UO16" s="567">
        <v>0</v>
      </c>
      <c r="UP16" s="567">
        <v>0</v>
      </c>
      <c r="UQ16" s="567">
        <v>0</v>
      </c>
      <c r="UR16" s="567">
        <v>0</v>
      </c>
      <c r="US16" s="567">
        <v>0</v>
      </c>
      <c r="UT16" s="567">
        <v>0</v>
      </c>
      <c r="UU16" s="567">
        <v>0</v>
      </c>
      <c r="UV16" s="567">
        <v>0</v>
      </c>
      <c r="UW16" s="567">
        <v>0</v>
      </c>
      <c r="UX16" s="567">
        <v>0</v>
      </c>
      <c r="UY16" s="567">
        <v>0</v>
      </c>
      <c r="UZ16" s="567">
        <v>0</v>
      </c>
      <c r="VA16" s="567">
        <v>0</v>
      </c>
      <c r="VB16" s="567">
        <v>0</v>
      </c>
      <c r="VC16" s="567">
        <v>0</v>
      </c>
      <c r="VD16" s="567">
        <v>0</v>
      </c>
      <c r="VE16" s="567">
        <v>0</v>
      </c>
      <c r="VF16" s="567">
        <v>0</v>
      </c>
      <c r="VG16" s="567">
        <v>0</v>
      </c>
      <c r="VH16" s="567">
        <v>0</v>
      </c>
      <c r="VI16" s="567">
        <v>0</v>
      </c>
      <c r="VJ16" s="567">
        <v>0</v>
      </c>
      <c r="VK16" s="567">
        <v>0</v>
      </c>
      <c r="VL16" s="567">
        <v>0</v>
      </c>
      <c r="VM16" s="567">
        <v>0</v>
      </c>
      <c r="VN16" s="567">
        <v>0</v>
      </c>
      <c r="VO16" s="567">
        <v>0</v>
      </c>
      <c r="VP16" s="567">
        <v>0</v>
      </c>
      <c r="VQ16" s="567">
        <v>0</v>
      </c>
      <c r="VR16" s="567">
        <v>0</v>
      </c>
      <c r="VS16" s="567">
        <v>0</v>
      </c>
      <c r="VT16" s="567">
        <v>0</v>
      </c>
      <c r="VU16" s="567">
        <v>0</v>
      </c>
      <c r="VV16" s="567">
        <v>0</v>
      </c>
      <c r="VW16" s="567">
        <v>0</v>
      </c>
      <c r="VX16" s="567">
        <v>0</v>
      </c>
      <c r="VY16" s="567">
        <v>0</v>
      </c>
      <c r="VZ16" s="567">
        <v>0</v>
      </c>
      <c r="WA16" s="567">
        <v>0</v>
      </c>
      <c r="WB16" s="567">
        <v>0</v>
      </c>
      <c r="WC16" s="567">
        <v>0</v>
      </c>
      <c r="WD16" s="567">
        <v>0</v>
      </c>
      <c r="WE16" s="567">
        <v>0</v>
      </c>
      <c r="WF16" s="567">
        <v>0</v>
      </c>
      <c r="WG16" s="567">
        <v>0</v>
      </c>
      <c r="WH16" s="567">
        <v>0</v>
      </c>
      <c r="WI16" s="567">
        <v>0</v>
      </c>
      <c r="WJ16" s="567">
        <v>0</v>
      </c>
      <c r="WK16" s="567">
        <v>0</v>
      </c>
      <c r="WL16" s="567">
        <v>0</v>
      </c>
      <c r="WM16" s="567">
        <v>0</v>
      </c>
      <c r="WN16" s="567">
        <v>0</v>
      </c>
      <c r="WO16" s="567">
        <v>0</v>
      </c>
      <c r="WP16" s="567">
        <v>0</v>
      </c>
      <c r="WQ16" s="567">
        <v>0</v>
      </c>
      <c r="WR16" s="567">
        <v>0</v>
      </c>
      <c r="WS16" s="567">
        <v>0</v>
      </c>
      <c r="WT16" s="567">
        <v>0</v>
      </c>
      <c r="WU16" s="567">
        <v>0</v>
      </c>
      <c r="WV16" s="567">
        <v>0</v>
      </c>
      <c r="WW16" s="567">
        <v>0</v>
      </c>
      <c r="WX16" s="567">
        <v>0</v>
      </c>
      <c r="WY16" s="567">
        <v>0</v>
      </c>
      <c r="WZ16" s="567">
        <v>0</v>
      </c>
      <c r="XA16" s="567">
        <v>0</v>
      </c>
      <c r="XB16" s="567">
        <v>0</v>
      </c>
      <c r="XC16" s="567">
        <v>0</v>
      </c>
      <c r="XD16" s="567">
        <v>0</v>
      </c>
      <c r="XE16" s="567">
        <v>0</v>
      </c>
      <c r="XF16" s="567">
        <v>0</v>
      </c>
      <c r="XG16" s="567">
        <v>0</v>
      </c>
      <c r="XH16" s="567">
        <v>0</v>
      </c>
      <c r="XI16" s="567">
        <v>0</v>
      </c>
      <c r="XJ16" s="567">
        <v>0</v>
      </c>
      <c r="XK16" s="567">
        <v>0</v>
      </c>
      <c r="XL16" s="567">
        <v>0</v>
      </c>
      <c r="XM16" s="567">
        <v>0</v>
      </c>
      <c r="XN16" s="567">
        <v>0</v>
      </c>
      <c r="XO16" s="567">
        <v>0</v>
      </c>
      <c r="XP16" s="567">
        <v>0</v>
      </c>
      <c r="XQ16" s="567">
        <v>0</v>
      </c>
      <c r="XR16" s="567">
        <v>0</v>
      </c>
      <c r="XS16" s="567">
        <v>0</v>
      </c>
      <c r="XT16" s="567">
        <v>0</v>
      </c>
      <c r="XU16" s="567">
        <v>0</v>
      </c>
      <c r="XV16" s="567">
        <v>0</v>
      </c>
      <c r="XW16" s="567">
        <v>0</v>
      </c>
      <c r="XX16" s="567">
        <v>0</v>
      </c>
      <c r="XY16" s="567">
        <v>0</v>
      </c>
      <c r="XZ16" s="567">
        <v>0</v>
      </c>
      <c r="YA16" s="567">
        <v>0</v>
      </c>
      <c r="YB16" s="567">
        <v>0</v>
      </c>
      <c r="YC16" s="567">
        <v>0</v>
      </c>
      <c r="YD16" s="567">
        <v>0</v>
      </c>
      <c r="YE16" s="567">
        <v>0</v>
      </c>
      <c r="YF16" s="567">
        <v>0</v>
      </c>
      <c r="YG16" s="567">
        <v>0</v>
      </c>
      <c r="YH16" s="567">
        <v>0</v>
      </c>
      <c r="YI16" s="567">
        <v>0</v>
      </c>
      <c r="YJ16" s="567">
        <v>0</v>
      </c>
      <c r="YK16" s="567">
        <v>0</v>
      </c>
      <c r="YL16" s="567">
        <v>0</v>
      </c>
      <c r="YM16" s="567">
        <v>0</v>
      </c>
      <c r="YN16" s="567">
        <v>0</v>
      </c>
      <c r="YO16" s="567">
        <v>0</v>
      </c>
      <c r="YP16" s="567">
        <v>0</v>
      </c>
      <c r="YQ16" s="567">
        <v>0</v>
      </c>
      <c r="YR16" s="567">
        <v>0</v>
      </c>
      <c r="YS16" s="567">
        <v>0</v>
      </c>
      <c r="YT16" s="567">
        <v>0</v>
      </c>
      <c r="YU16" s="567">
        <v>0</v>
      </c>
      <c r="YV16" s="567">
        <v>0</v>
      </c>
      <c r="YW16" s="567">
        <v>0</v>
      </c>
      <c r="YX16" s="567">
        <v>0</v>
      </c>
      <c r="YY16" s="567">
        <v>0</v>
      </c>
      <c r="YZ16" s="567">
        <v>0</v>
      </c>
      <c r="ZA16" s="567">
        <v>0</v>
      </c>
      <c r="ZB16" s="567">
        <v>0</v>
      </c>
      <c r="ZC16" s="567">
        <v>0</v>
      </c>
      <c r="ZD16" s="567">
        <v>0</v>
      </c>
      <c r="ZE16" s="567">
        <v>0</v>
      </c>
      <c r="ZF16" s="567">
        <v>0</v>
      </c>
      <c r="ZG16" s="567">
        <v>0</v>
      </c>
      <c r="ZH16" s="567">
        <v>0</v>
      </c>
      <c r="ZI16" s="567">
        <v>0</v>
      </c>
      <c r="ZJ16" s="567">
        <v>0</v>
      </c>
      <c r="ZK16" s="567">
        <v>0</v>
      </c>
      <c r="ZL16" s="567">
        <v>0</v>
      </c>
      <c r="ZM16" s="567">
        <v>0</v>
      </c>
      <c r="ZN16" s="567">
        <v>0</v>
      </c>
      <c r="ZO16" s="567">
        <v>0</v>
      </c>
      <c r="ZP16" s="567">
        <v>0</v>
      </c>
      <c r="ZQ16" s="567">
        <v>0</v>
      </c>
      <c r="ZR16" s="567">
        <v>0</v>
      </c>
      <c r="ZS16" s="567">
        <v>0</v>
      </c>
      <c r="ZT16" s="567">
        <v>0</v>
      </c>
      <c r="ZU16" s="567">
        <v>0</v>
      </c>
      <c r="ZV16" s="567">
        <v>0</v>
      </c>
      <c r="ZW16" s="567">
        <v>0</v>
      </c>
      <c r="ZX16" s="567">
        <v>0</v>
      </c>
      <c r="ZY16" s="567">
        <v>0</v>
      </c>
      <c r="ZZ16" s="567">
        <v>0</v>
      </c>
      <c r="AAA16" s="567">
        <v>0</v>
      </c>
      <c r="AAB16" s="567">
        <v>0</v>
      </c>
      <c r="AAC16" s="567">
        <v>0</v>
      </c>
      <c r="AAD16" s="567">
        <v>0</v>
      </c>
      <c r="AAE16" s="567">
        <v>0</v>
      </c>
      <c r="AAF16" s="567">
        <v>0</v>
      </c>
      <c r="AAG16" s="567">
        <v>0</v>
      </c>
      <c r="AAH16" s="567">
        <v>0</v>
      </c>
      <c r="AAI16" s="567">
        <v>0</v>
      </c>
      <c r="AAJ16" s="567">
        <v>0</v>
      </c>
      <c r="AAK16" s="567">
        <v>0</v>
      </c>
      <c r="AAL16" s="567">
        <v>0</v>
      </c>
      <c r="AAM16" s="567">
        <v>0</v>
      </c>
      <c r="AAN16" s="567">
        <v>0</v>
      </c>
      <c r="AAO16" s="567">
        <v>0</v>
      </c>
      <c r="AAP16" s="567">
        <v>0</v>
      </c>
      <c r="AAQ16" s="567">
        <v>0</v>
      </c>
      <c r="AAR16" s="567">
        <v>0</v>
      </c>
      <c r="AAS16" s="567">
        <v>0</v>
      </c>
      <c r="AAT16" s="567">
        <v>0</v>
      </c>
      <c r="AAU16" s="567">
        <v>0</v>
      </c>
      <c r="AAV16" s="567">
        <v>0</v>
      </c>
      <c r="AAW16" s="567">
        <v>0</v>
      </c>
      <c r="AAX16" s="567">
        <v>0</v>
      </c>
      <c r="AAY16" s="567">
        <v>0</v>
      </c>
      <c r="AAZ16" s="567">
        <v>0</v>
      </c>
      <c r="ABA16" s="567">
        <v>0</v>
      </c>
      <c r="ABB16" s="567">
        <v>0</v>
      </c>
      <c r="ABC16" s="567">
        <v>0</v>
      </c>
      <c r="ABD16" s="567">
        <v>0</v>
      </c>
      <c r="ABE16" s="567">
        <v>0</v>
      </c>
      <c r="ABF16" s="567">
        <v>0</v>
      </c>
      <c r="ABG16" s="567">
        <v>0</v>
      </c>
      <c r="ABH16" s="567">
        <v>0</v>
      </c>
      <c r="ABI16" s="567">
        <v>0</v>
      </c>
      <c r="ABJ16" s="567">
        <v>0</v>
      </c>
      <c r="ABK16" s="567">
        <v>0</v>
      </c>
      <c r="ABL16" s="567">
        <v>0</v>
      </c>
      <c r="ABM16" s="567">
        <v>0</v>
      </c>
      <c r="ABN16" s="567">
        <v>0</v>
      </c>
      <c r="ABO16" s="567">
        <v>0</v>
      </c>
      <c r="ABP16" s="567">
        <v>0</v>
      </c>
      <c r="ABQ16" s="567">
        <v>0</v>
      </c>
      <c r="ABR16" s="567">
        <v>0</v>
      </c>
      <c r="ABS16" s="567">
        <v>0</v>
      </c>
      <c r="ABT16" s="567">
        <v>0</v>
      </c>
      <c r="ABU16" s="567">
        <v>0</v>
      </c>
      <c r="ABV16" s="567">
        <v>0</v>
      </c>
      <c r="ABW16" s="567">
        <v>0</v>
      </c>
      <c r="ABX16" s="567">
        <v>0</v>
      </c>
      <c r="ABY16" s="567">
        <v>0</v>
      </c>
      <c r="ABZ16" s="567">
        <v>0</v>
      </c>
      <c r="ACA16" s="567">
        <v>0</v>
      </c>
      <c r="ACB16" s="567">
        <v>0</v>
      </c>
      <c r="ACC16" s="567">
        <v>0</v>
      </c>
      <c r="ACD16" s="567">
        <v>0</v>
      </c>
      <c r="ACE16" s="567">
        <v>0</v>
      </c>
      <c r="ACF16" s="567">
        <v>0</v>
      </c>
      <c r="ACG16" s="567">
        <v>0</v>
      </c>
      <c r="ACH16" s="567">
        <v>0</v>
      </c>
      <c r="ACI16" s="567">
        <v>0</v>
      </c>
      <c r="ACJ16" s="567">
        <v>0</v>
      </c>
      <c r="ACK16" s="567">
        <v>0</v>
      </c>
      <c r="ACL16" s="567">
        <v>0</v>
      </c>
      <c r="ACM16" s="567">
        <v>0</v>
      </c>
      <c r="ACN16" s="567">
        <v>0</v>
      </c>
      <c r="ACO16" s="567">
        <v>0</v>
      </c>
      <c r="ACP16" s="567">
        <v>0</v>
      </c>
      <c r="ACQ16" s="567">
        <v>0</v>
      </c>
      <c r="ACR16" s="567">
        <v>0</v>
      </c>
      <c r="ACS16" s="567">
        <v>0</v>
      </c>
      <c r="ACT16" s="567">
        <v>0</v>
      </c>
      <c r="ACU16" s="567">
        <v>0</v>
      </c>
      <c r="ACV16" s="567">
        <v>0</v>
      </c>
      <c r="ACW16" s="567">
        <v>0</v>
      </c>
      <c r="ACX16" s="567">
        <v>0</v>
      </c>
      <c r="ACY16" s="567">
        <v>0</v>
      </c>
      <c r="ACZ16" s="567">
        <v>0</v>
      </c>
      <c r="ADA16" s="567">
        <v>0</v>
      </c>
      <c r="ADB16" s="567">
        <v>0</v>
      </c>
      <c r="ADC16" s="567">
        <v>0</v>
      </c>
      <c r="ADD16" s="567">
        <v>0</v>
      </c>
      <c r="ADE16" s="567">
        <v>0</v>
      </c>
      <c r="ADF16" s="567">
        <v>0</v>
      </c>
      <c r="ADG16" s="567">
        <v>0</v>
      </c>
      <c r="ADH16" s="567">
        <v>0</v>
      </c>
      <c r="ADI16" s="567">
        <v>0</v>
      </c>
      <c r="ADJ16" s="567">
        <v>0</v>
      </c>
      <c r="ADK16" s="567">
        <v>0</v>
      </c>
      <c r="ADL16" s="567">
        <v>0</v>
      </c>
      <c r="ADM16" s="567">
        <v>0</v>
      </c>
      <c r="ADN16" s="567">
        <v>0</v>
      </c>
      <c r="ADO16" s="567">
        <v>0</v>
      </c>
      <c r="ADP16" s="567">
        <v>0</v>
      </c>
      <c r="ADQ16" s="567">
        <v>0</v>
      </c>
      <c r="ADR16" s="567">
        <v>0</v>
      </c>
      <c r="ADS16" s="567">
        <v>0</v>
      </c>
      <c r="ADT16" s="567">
        <v>0</v>
      </c>
      <c r="ADU16" s="567">
        <v>0</v>
      </c>
      <c r="ADV16" s="567">
        <v>0</v>
      </c>
      <c r="ADW16" s="567">
        <v>0</v>
      </c>
      <c r="ADX16" s="567">
        <v>0</v>
      </c>
      <c r="ADY16" s="567">
        <v>0</v>
      </c>
      <c r="ADZ16" s="567">
        <v>0</v>
      </c>
      <c r="AEA16" s="567">
        <v>0</v>
      </c>
      <c r="AEB16" s="567">
        <v>0</v>
      </c>
      <c r="AEC16" s="567">
        <v>0</v>
      </c>
      <c r="AED16" s="567">
        <v>0</v>
      </c>
      <c r="AEE16" s="567">
        <v>0</v>
      </c>
      <c r="AEF16" s="567">
        <v>0</v>
      </c>
      <c r="AEG16" s="567">
        <v>0</v>
      </c>
      <c r="AEH16" s="567">
        <v>0</v>
      </c>
      <c r="AEI16" s="567">
        <v>0</v>
      </c>
      <c r="AEJ16" s="567">
        <v>0</v>
      </c>
      <c r="AEK16" s="567">
        <v>0</v>
      </c>
      <c r="AEL16" s="567">
        <v>0</v>
      </c>
      <c r="AEM16" s="567">
        <v>0</v>
      </c>
      <c r="AEN16" s="567">
        <v>0</v>
      </c>
      <c r="AEO16" s="567">
        <v>0</v>
      </c>
      <c r="AEP16" s="567">
        <v>0</v>
      </c>
      <c r="AEQ16" s="567">
        <v>0</v>
      </c>
      <c r="AER16" s="567">
        <v>0</v>
      </c>
      <c r="AES16" s="567">
        <v>0</v>
      </c>
      <c r="AET16" s="567">
        <v>0</v>
      </c>
      <c r="AEU16" s="567">
        <v>0</v>
      </c>
      <c r="AEV16" s="567">
        <v>0</v>
      </c>
      <c r="AEW16" s="567">
        <v>0</v>
      </c>
      <c r="AEX16" s="567">
        <v>0</v>
      </c>
      <c r="AEY16" s="567">
        <v>0</v>
      </c>
      <c r="AEZ16" s="567">
        <v>0</v>
      </c>
      <c r="AFA16" s="567">
        <v>0</v>
      </c>
      <c r="AFB16" s="567">
        <v>0</v>
      </c>
      <c r="AFC16" s="567">
        <v>0</v>
      </c>
      <c r="AFD16" s="567">
        <v>0</v>
      </c>
      <c r="AFE16" s="567">
        <v>0</v>
      </c>
      <c r="AFF16" s="567">
        <v>0</v>
      </c>
      <c r="AFG16" s="567">
        <v>0</v>
      </c>
      <c r="AFH16" s="567">
        <v>0</v>
      </c>
      <c r="AFI16" s="567">
        <v>0</v>
      </c>
      <c r="AFJ16" s="567">
        <v>0</v>
      </c>
      <c r="AFK16" s="567">
        <v>0</v>
      </c>
      <c r="AFL16" s="567">
        <v>0</v>
      </c>
      <c r="AFM16" s="567">
        <v>0</v>
      </c>
      <c r="AFN16" s="567">
        <v>0</v>
      </c>
      <c r="AFO16" s="567">
        <v>0</v>
      </c>
      <c r="AFP16" s="567">
        <v>0</v>
      </c>
      <c r="AFQ16" s="567">
        <v>0</v>
      </c>
      <c r="AFR16" s="567">
        <v>0</v>
      </c>
      <c r="AFS16" s="567">
        <v>0</v>
      </c>
      <c r="AFT16" s="567">
        <v>0</v>
      </c>
      <c r="AFU16" s="567">
        <v>0</v>
      </c>
      <c r="AFV16" s="567">
        <v>0</v>
      </c>
      <c r="AFW16" s="567">
        <v>0</v>
      </c>
      <c r="AFX16" s="567">
        <v>0</v>
      </c>
      <c r="AFY16" s="567">
        <v>0</v>
      </c>
      <c r="AFZ16" s="567">
        <v>0</v>
      </c>
      <c r="AGA16" s="567">
        <v>0</v>
      </c>
      <c r="AGB16" s="567">
        <v>0</v>
      </c>
      <c r="AGC16" s="567">
        <v>0</v>
      </c>
      <c r="AGD16" s="567">
        <v>0</v>
      </c>
      <c r="AGE16" s="567">
        <v>0</v>
      </c>
      <c r="AGF16" s="567">
        <v>0</v>
      </c>
      <c r="AGG16" s="567">
        <v>0</v>
      </c>
      <c r="AGH16" s="567">
        <v>0</v>
      </c>
      <c r="AGI16" s="567">
        <v>0</v>
      </c>
      <c r="AGJ16" s="567">
        <v>0</v>
      </c>
      <c r="AGK16" s="567">
        <v>0</v>
      </c>
      <c r="AGL16" s="567">
        <v>0</v>
      </c>
      <c r="AGM16" s="567">
        <v>0</v>
      </c>
      <c r="AGN16" s="567">
        <v>0</v>
      </c>
      <c r="AGO16" s="567">
        <v>0</v>
      </c>
      <c r="AGP16" s="567">
        <v>0</v>
      </c>
      <c r="AGQ16" s="567">
        <v>0</v>
      </c>
      <c r="AGR16" s="567">
        <v>0</v>
      </c>
      <c r="AGS16" s="567">
        <v>0</v>
      </c>
      <c r="AGT16" s="567">
        <v>0</v>
      </c>
      <c r="AGU16" s="567">
        <v>0</v>
      </c>
      <c r="AGV16" s="567">
        <v>0</v>
      </c>
      <c r="AGW16" s="567">
        <v>0</v>
      </c>
      <c r="AGX16" s="567">
        <v>0</v>
      </c>
      <c r="AGY16" s="567">
        <v>0</v>
      </c>
      <c r="AGZ16" s="567">
        <v>0</v>
      </c>
      <c r="AHA16" s="567">
        <v>0</v>
      </c>
      <c r="AHB16" s="567">
        <v>0</v>
      </c>
      <c r="AHC16" s="567">
        <v>0</v>
      </c>
      <c r="AHD16" s="567">
        <v>0</v>
      </c>
      <c r="AHE16" s="567">
        <v>0</v>
      </c>
      <c r="AHF16" s="567">
        <v>0</v>
      </c>
      <c r="AHG16" s="567">
        <v>0</v>
      </c>
      <c r="AHH16" s="567">
        <v>0</v>
      </c>
      <c r="AHI16" s="567">
        <v>0</v>
      </c>
      <c r="AHJ16" s="567">
        <v>0</v>
      </c>
      <c r="AHK16" s="567">
        <v>0</v>
      </c>
      <c r="AHL16" s="567">
        <v>0</v>
      </c>
      <c r="AHM16" s="567">
        <v>0</v>
      </c>
      <c r="AHN16" s="567">
        <v>0</v>
      </c>
      <c r="AHO16" s="567">
        <v>0</v>
      </c>
      <c r="AHP16" s="567">
        <v>0</v>
      </c>
      <c r="AHQ16" s="567">
        <v>0</v>
      </c>
      <c r="AHR16" s="567">
        <v>0</v>
      </c>
      <c r="AHS16" s="567">
        <v>0</v>
      </c>
      <c r="AHT16" s="567">
        <v>0</v>
      </c>
      <c r="AHU16" s="567">
        <v>0</v>
      </c>
      <c r="AHV16" s="567">
        <v>0</v>
      </c>
      <c r="AHW16" s="567">
        <v>0</v>
      </c>
      <c r="AHX16" s="567">
        <v>0</v>
      </c>
      <c r="AHY16" s="567">
        <v>0</v>
      </c>
      <c r="AHZ16" s="567">
        <v>0</v>
      </c>
      <c r="AIA16" s="567">
        <v>0</v>
      </c>
      <c r="AIB16" s="567">
        <v>0</v>
      </c>
      <c r="AIC16" s="567">
        <v>0</v>
      </c>
      <c r="AID16" s="567">
        <v>0</v>
      </c>
      <c r="AIE16" s="567">
        <v>0</v>
      </c>
      <c r="AIF16" s="567">
        <v>0</v>
      </c>
      <c r="AIG16" s="567">
        <v>0</v>
      </c>
      <c r="AIH16" s="567">
        <v>0</v>
      </c>
      <c r="AII16" s="567">
        <v>0</v>
      </c>
      <c r="AIJ16" s="567">
        <v>0</v>
      </c>
      <c r="AIK16" s="567">
        <v>0</v>
      </c>
      <c r="AIL16" s="567">
        <v>0</v>
      </c>
      <c r="AIM16" s="567">
        <v>0</v>
      </c>
      <c r="AIN16" s="567">
        <v>0</v>
      </c>
      <c r="AIO16" s="567">
        <v>0</v>
      </c>
      <c r="AIP16" s="567">
        <v>0</v>
      </c>
      <c r="AIQ16" s="567">
        <v>0</v>
      </c>
      <c r="AIR16" s="567">
        <v>0</v>
      </c>
      <c r="AIS16" s="567">
        <v>0</v>
      </c>
      <c r="AIT16" s="567">
        <v>0</v>
      </c>
      <c r="AIU16" s="567">
        <v>0</v>
      </c>
      <c r="AIV16" s="567">
        <v>0</v>
      </c>
      <c r="AIW16" s="567">
        <v>0</v>
      </c>
      <c r="AIX16" s="567">
        <v>0</v>
      </c>
      <c r="AIY16" s="567">
        <v>0</v>
      </c>
      <c r="AIZ16" s="567">
        <v>0</v>
      </c>
      <c r="AJA16" s="567">
        <v>0</v>
      </c>
      <c r="AJB16" s="567">
        <v>0</v>
      </c>
      <c r="AJC16" s="567">
        <v>0</v>
      </c>
      <c r="AJD16" s="567">
        <v>0</v>
      </c>
      <c r="AJE16" s="567">
        <v>0</v>
      </c>
      <c r="AJF16" s="567">
        <v>0</v>
      </c>
      <c r="AJG16" s="567">
        <v>0</v>
      </c>
      <c r="AJH16" s="567">
        <v>0</v>
      </c>
      <c r="AJI16" s="567">
        <v>0</v>
      </c>
      <c r="AJJ16" s="567">
        <v>0</v>
      </c>
      <c r="AJK16" s="567">
        <v>0</v>
      </c>
      <c r="AJL16" s="567">
        <v>0</v>
      </c>
      <c r="AJM16" s="567">
        <v>0</v>
      </c>
      <c r="AJN16" s="567">
        <v>0</v>
      </c>
      <c r="AJO16" s="567">
        <v>0</v>
      </c>
      <c r="AJP16" s="567">
        <v>0</v>
      </c>
      <c r="AJQ16" s="567">
        <v>0</v>
      </c>
      <c r="AJR16" s="567">
        <v>0</v>
      </c>
      <c r="AJS16" s="567">
        <v>0</v>
      </c>
      <c r="AJT16" s="567">
        <v>0</v>
      </c>
      <c r="AJU16" s="567">
        <v>0</v>
      </c>
      <c r="AJV16" s="567">
        <v>0</v>
      </c>
      <c r="AJW16" s="567">
        <v>0</v>
      </c>
      <c r="AJX16" s="567">
        <v>0</v>
      </c>
      <c r="AJY16" s="567">
        <v>0</v>
      </c>
      <c r="AJZ16" s="567">
        <v>0</v>
      </c>
      <c r="AKA16" s="567">
        <v>0</v>
      </c>
      <c r="AKB16" s="567">
        <v>0</v>
      </c>
      <c r="AKC16" s="567">
        <v>0</v>
      </c>
      <c r="AKD16" s="567">
        <v>0</v>
      </c>
      <c r="AKE16" s="567">
        <v>0</v>
      </c>
      <c r="AKF16" s="567">
        <v>0</v>
      </c>
      <c r="AKG16" s="567">
        <v>0</v>
      </c>
      <c r="AKH16" s="567">
        <v>0</v>
      </c>
      <c r="AKI16" s="567">
        <v>0</v>
      </c>
      <c r="AKJ16" s="567">
        <v>0</v>
      </c>
      <c r="AKK16" s="567">
        <v>0</v>
      </c>
      <c r="AKL16" s="567">
        <v>0</v>
      </c>
      <c r="AKM16" s="567">
        <v>0</v>
      </c>
      <c r="AKN16" s="567">
        <v>0</v>
      </c>
      <c r="AKO16" s="567">
        <v>0</v>
      </c>
      <c r="AKP16" s="567">
        <v>0</v>
      </c>
      <c r="AKQ16" s="567">
        <v>0</v>
      </c>
      <c r="AKR16" s="567">
        <v>0</v>
      </c>
      <c r="AKS16" s="567">
        <v>0</v>
      </c>
      <c r="AKT16" s="567">
        <v>0</v>
      </c>
      <c r="AKU16" s="567">
        <v>0</v>
      </c>
      <c r="AKV16" s="567">
        <v>0</v>
      </c>
      <c r="AKW16" s="567">
        <v>0</v>
      </c>
      <c r="AKX16" s="567">
        <v>0</v>
      </c>
      <c r="AKY16" s="567">
        <v>0</v>
      </c>
      <c r="AKZ16" s="567">
        <v>0</v>
      </c>
      <c r="ALA16" s="567">
        <v>0</v>
      </c>
      <c r="ALB16" s="567">
        <v>0</v>
      </c>
      <c r="ALC16" s="567">
        <v>0</v>
      </c>
      <c r="ALD16" s="567">
        <v>0</v>
      </c>
      <c r="ALE16" s="567">
        <v>0</v>
      </c>
      <c r="ALF16" s="567">
        <v>0</v>
      </c>
      <c r="ALG16" s="567">
        <v>0</v>
      </c>
      <c r="ALH16" s="567">
        <v>0</v>
      </c>
      <c r="ALI16" s="567">
        <v>0</v>
      </c>
      <c r="ALJ16" s="567">
        <v>0</v>
      </c>
      <c r="ALK16" s="567">
        <v>0</v>
      </c>
      <c r="ALL16" s="567">
        <v>0</v>
      </c>
      <c r="ALM16" s="567">
        <v>0</v>
      </c>
      <c r="ALN16" s="567">
        <v>0</v>
      </c>
      <c r="ALO16" s="567">
        <v>0</v>
      </c>
      <c r="ALP16" s="567">
        <v>0</v>
      </c>
      <c r="ALQ16" s="567">
        <v>0</v>
      </c>
      <c r="ALR16" s="567">
        <v>0</v>
      </c>
      <c r="ALS16" s="567">
        <v>0</v>
      </c>
      <c r="ALT16" s="567">
        <v>0</v>
      </c>
      <c r="ALU16" s="567">
        <v>0</v>
      </c>
      <c r="ALV16" s="567">
        <v>0</v>
      </c>
      <c r="ALW16" s="567">
        <v>0</v>
      </c>
      <c r="ALX16" s="567">
        <v>0</v>
      </c>
      <c r="ALY16" s="567">
        <v>0</v>
      </c>
      <c r="ALZ16" s="567">
        <v>0</v>
      </c>
      <c r="AMA16" s="567">
        <v>0</v>
      </c>
      <c r="AMB16" s="567">
        <v>0</v>
      </c>
      <c r="AMC16" s="567">
        <v>0</v>
      </c>
      <c r="AMD16" s="567">
        <v>0</v>
      </c>
      <c r="AME16" s="567">
        <v>0</v>
      </c>
      <c r="AMF16" s="567">
        <v>0</v>
      </c>
      <c r="AMG16" s="567">
        <v>0</v>
      </c>
      <c r="AMH16" s="567">
        <v>0</v>
      </c>
      <c r="AMI16" s="567">
        <v>0</v>
      </c>
      <c r="AMJ16" s="567">
        <v>0</v>
      </c>
      <c r="AMK16" s="567">
        <v>0</v>
      </c>
      <c r="AML16" s="567">
        <v>0</v>
      </c>
      <c r="AMM16" s="567">
        <v>0</v>
      </c>
      <c r="AMN16" s="567">
        <v>0</v>
      </c>
      <c r="AMO16" s="567">
        <v>0</v>
      </c>
      <c r="AMP16" s="567">
        <v>0</v>
      </c>
      <c r="AMQ16" s="567">
        <v>0</v>
      </c>
      <c r="AMR16" s="567">
        <v>0</v>
      </c>
      <c r="AMS16" s="567">
        <v>0</v>
      </c>
      <c r="AMT16" s="567">
        <v>0</v>
      </c>
      <c r="AMU16" s="567">
        <v>0</v>
      </c>
      <c r="AMV16" s="567">
        <v>0</v>
      </c>
      <c r="AMW16" s="567">
        <v>0</v>
      </c>
      <c r="AMX16" s="567">
        <v>0</v>
      </c>
      <c r="AMY16" s="567">
        <v>0</v>
      </c>
      <c r="AMZ16" s="567">
        <v>0</v>
      </c>
      <c r="ANA16" s="567">
        <v>0</v>
      </c>
      <c r="ANB16" s="567">
        <v>0</v>
      </c>
      <c r="ANC16" s="567">
        <v>0</v>
      </c>
      <c r="AND16" s="567">
        <v>0</v>
      </c>
      <c r="ANE16" s="567">
        <v>0</v>
      </c>
      <c r="ANF16" s="567">
        <v>0</v>
      </c>
      <c r="ANG16" s="567">
        <v>0</v>
      </c>
      <c r="ANH16" s="567">
        <v>0</v>
      </c>
      <c r="ANI16" s="567">
        <v>0</v>
      </c>
      <c r="ANJ16" s="567">
        <v>0</v>
      </c>
      <c r="ANK16" s="567">
        <v>0</v>
      </c>
      <c r="ANL16" s="567">
        <v>0</v>
      </c>
      <c r="ANM16" s="567">
        <v>0</v>
      </c>
      <c r="ANN16" s="567">
        <v>0</v>
      </c>
      <c r="ANO16" s="567">
        <v>0</v>
      </c>
      <c r="ANP16" s="567">
        <v>0</v>
      </c>
      <c r="ANQ16" s="567">
        <v>0</v>
      </c>
      <c r="ANR16" s="567">
        <v>0</v>
      </c>
      <c r="ANS16" s="567">
        <v>0</v>
      </c>
      <c r="ANT16" s="567">
        <v>0</v>
      </c>
      <c r="ANU16" s="567">
        <v>0</v>
      </c>
      <c r="ANV16" s="567">
        <v>0</v>
      </c>
      <c r="ANW16" s="567">
        <v>0</v>
      </c>
      <c r="ANX16" s="567">
        <v>0</v>
      </c>
      <c r="ANY16" s="567">
        <v>0</v>
      </c>
      <c r="ANZ16" s="567">
        <v>0</v>
      </c>
      <c r="AOA16" s="567">
        <v>0</v>
      </c>
      <c r="AOB16" s="567">
        <v>0</v>
      </c>
      <c r="AOC16" s="567">
        <v>0</v>
      </c>
      <c r="AOD16" s="567">
        <v>0</v>
      </c>
      <c r="AOE16" s="567">
        <v>0</v>
      </c>
      <c r="AOF16" s="567">
        <v>0</v>
      </c>
      <c r="AOG16" s="567">
        <v>0</v>
      </c>
      <c r="AOH16" s="567">
        <v>0</v>
      </c>
      <c r="AOI16" s="567">
        <v>0</v>
      </c>
      <c r="AOJ16" s="567">
        <v>0</v>
      </c>
      <c r="AOK16" s="567">
        <v>0</v>
      </c>
      <c r="AOL16" s="567">
        <v>0</v>
      </c>
      <c r="AOM16" s="567">
        <v>0</v>
      </c>
      <c r="AON16" s="567">
        <v>0</v>
      </c>
      <c r="AOO16" s="567">
        <v>0</v>
      </c>
      <c r="AOP16" s="567">
        <v>0</v>
      </c>
      <c r="AOQ16" s="567">
        <v>0</v>
      </c>
      <c r="AOR16" s="567">
        <v>0</v>
      </c>
      <c r="AOS16" s="567">
        <v>0</v>
      </c>
      <c r="AOT16" s="567">
        <v>0</v>
      </c>
      <c r="AOU16" s="567">
        <v>0</v>
      </c>
      <c r="AOV16" s="567">
        <v>0</v>
      </c>
      <c r="AOW16" s="567">
        <v>0</v>
      </c>
      <c r="AOX16" s="567">
        <v>0</v>
      </c>
      <c r="AOY16" s="567">
        <v>0</v>
      </c>
      <c r="AOZ16" s="567">
        <v>0</v>
      </c>
      <c r="APA16" s="567">
        <v>0</v>
      </c>
      <c r="APB16" s="567">
        <v>0</v>
      </c>
      <c r="APC16" s="567">
        <v>0</v>
      </c>
      <c r="APD16" s="567">
        <v>0</v>
      </c>
      <c r="APE16" s="567">
        <v>0</v>
      </c>
      <c r="APF16" s="567">
        <v>0</v>
      </c>
      <c r="APG16" s="567">
        <v>0</v>
      </c>
      <c r="APH16" s="567">
        <v>0</v>
      </c>
      <c r="API16" s="567">
        <v>0</v>
      </c>
      <c r="APJ16" s="567">
        <v>0</v>
      </c>
      <c r="APK16" s="567">
        <v>0</v>
      </c>
      <c r="APL16" s="567">
        <v>0</v>
      </c>
      <c r="APM16" s="567">
        <v>0</v>
      </c>
      <c r="APN16" s="567">
        <v>0</v>
      </c>
      <c r="APO16" s="567">
        <v>0</v>
      </c>
      <c r="APP16" s="567">
        <v>0</v>
      </c>
      <c r="APQ16" s="567">
        <v>0</v>
      </c>
      <c r="APR16" s="567">
        <v>0</v>
      </c>
      <c r="APS16" s="567">
        <v>0</v>
      </c>
      <c r="APT16" s="567">
        <v>0</v>
      </c>
      <c r="APU16" s="567">
        <v>0</v>
      </c>
      <c r="APV16" s="567">
        <v>0</v>
      </c>
      <c r="APW16" s="567">
        <v>0</v>
      </c>
      <c r="APX16" s="567">
        <v>0</v>
      </c>
      <c r="APY16" s="567">
        <v>0</v>
      </c>
      <c r="APZ16" s="567">
        <v>0</v>
      </c>
      <c r="AQA16" s="567">
        <v>0</v>
      </c>
      <c r="AQB16" s="567">
        <v>0</v>
      </c>
      <c r="AQC16" s="567">
        <v>0</v>
      </c>
      <c r="AQD16" s="567">
        <v>0</v>
      </c>
      <c r="AQE16" s="567">
        <v>0</v>
      </c>
      <c r="AQF16" s="567">
        <v>0</v>
      </c>
      <c r="AQG16" s="567">
        <v>0</v>
      </c>
      <c r="AQH16" s="567">
        <v>0</v>
      </c>
      <c r="AQI16" s="567">
        <v>0</v>
      </c>
      <c r="AQJ16" s="567">
        <v>0</v>
      </c>
      <c r="AQK16" s="567">
        <v>0</v>
      </c>
      <c r="AQL16" s="567">
        <v>0</v>
      </c>
      <c r="AQM16" s="567">
        <v>0</v>
      </c>
      <c r="AQN16" s="567">
        <v>0</v>
      </c>
      <c r="AQO16" s="567">
        <v>0</v>
      </c>
      <c r="AQP16" s="567">
        <v>0</v>
      </c>
      <c r="AQQ16" s="567">
        <v>0</v>
      </c>
      <c r="AQR16" s="567">
        <v>0</v>
      </c>
      <c r="AQS16" s="567">
        <v>0</v>
      </c>
      <c r="AQT16" s="567">
        <v>0</v>
      </c>
      <c r="AQU16" s="567">
        <v>0</v>
      </c>
      <c r="AQV16" s="567">
        <v>0</v>
      </c>
      <c r="AQW16" s="567">
        <v>0</v>
      </c>
      <c r="AQX16" s="567">
        <v>0</v>
      </c>
      <c r="AQY16" s="567">
        <v>0</v>
      </c>
      <c r="AQZ16" s="567">
        <v>0</v>
      </c>
      <c r="ARA16" s="567">
        <v>0</v>
      </c>
      <c r="ARB16" s="567">
        <v>0</v>
      </c>
      <c r="ARC16" s="567">
        <v>0</v>
      </c>
      <c r="ARD16" s="567">
        <v>0</v>
      </c>
      <c r="ARE16" s="567">
        <v>0</v>
      </c>
      <c r="ARF16" s="567">
        <v>0</v>
      </c>
      <c r="ARG16" s="567">
        <v>0</v>
      </c>
      <c r="ARH16" s="567">
        <v>0</v>
      </c>
      <c r="ARI16" s="567">
        <v>0</v>
      </c>
      <c r="ARJ16" s="567">
        <v>0</v>
      </c>
      <c r="ARK16" s="567">
        <v>0</v>
      </c>
      <c r="ARL16" s="567">
        <v>0</v>
      </c>
      <c r="ARM16" s="567">
        <v>0</v>
      </c>
      <c r="ARN16" s="567">
        <v>0</v>
      </c>
      <c r="ARO16" s="567">
        <v>0</v>
      </c>
      <c r="ARP16" s="567">
        <v>0</v>
      </c>
      <c r="ARQ16" s="567">
        <v>0</v>
      </c>
      <c r="ARR16" s="567">
        <v>0</v>
      </c>
      <c r="ARS16" s="567">
        <v>0</v>
      </c>
      <c r="ART16" s="567">
        <v>0</v>
      </c>
      <c r="ARU16" s="567">
        <v>0</v>
      </c>
      <c r="ARV16" s="567">
        <v>0</v>
      </c>
      <c r="ARW16" s="567">
        <v>0</v>
      </c>
      <c r="ARX16" s="567">
        <v>0</v>
      </c>
      <c r="ARY16" s="567">
        <v>0</v>
      </c>
      <c r="ARZ16" s="567">
        <v>0</v>
      </c>
      <c r="ASA16" s="567">
        <v>0</v>
      </c>
      <c r="ASB16" s="567">
        <v>0</v>
      </c>
      <c r="ASC16" s="567">
        <v>0</v>
      </c>
      <c r="ASD16" s="567">
        <v>0</v>
      </c>
      <c r="ASE16" s="567">
        <v>0</v>
      </c>
      <c r="ASF16" s="567">
        <v>0</v>
      </c>
      <c r="ASG16" s="567">
        <v>0</v>
      </c>
      <c r="ASH16" s="567">
        <v>0</v>
      </c>
      <c r="ASI16" s="567">
        <v>0</v>
      </c>
      <c r="ASJ16" s="567">
        <v>0</v>
      </c>
      <c r="ASK16" s="567">
        <v>0</v>
      </c>
      <c r="ASL16" s="567">
        <v>0</v>
      </c>
      <c r="ASM16" s="567">
        <v>0</v>
      </c>
      <c r="ASN16" s="567">
        <v>0</v>
      </c>
      <c r="ASO16" s="567">
        <v>0</v>
      </c>
      <c r="ASP16" s="567">
        <v>0</v>
      </c>
      <c r="ASQ16" s="567">
        <v>0</v>
      </c>
      <c r="ASR16" s="567">
        <v>0</v>
      </c>
      <c r="ASS16" s="567">
        <v>0</v>
      </c>
      <c r="AST16" s="567">
        <v>0</v>
      </c>
      <c r="ASU16" s="567">
        <v>0</v>
      </c>
      <c r="ASV16" s="567">
        <v>0</v>
      </c>
      <c r="ASW16" s="567">
        <v>0</v>
      </c>
      <c r="ASX16" s="567">
        <v>0</v>
      </c>
      <c r="ASY16" s="567">
        <v>0</v>
      </c>
      <c r="ASZ16" s="567">
        <v>0</v>
      </c>
      <c r="ATA16" s="567">
        <v>0</v>
      </c>
      <c r="ATB16" s="567">
        <v>0</v>
      </c>
      <c r="ATC16" s="567">
        <v>0</v>
      </c>
      <c r="ATD16" s="567">
        <v>0</v>
      </c>
      <c r="ATE16" s="567">
        <v>0</v>
      </c>
      <c r="ATF16" s="567">
        <v>0</v>
      </c>
      <c r="ATG16" s="567">
        <v>0</v>
      </c>
      <c r="ATH16" s="567">
        <v>0</v>
      </c>
      <c r="ATI16" s="567">
        <v>0</v>
      </c>
      <c r="ATJ16" s="567">
        <v>0</v>
      </c>
      <c r="ATK16" s="567">
        <v>0</v>
      </c>
      <c r="ATL16" s="567">
        <v>0</v>
      </c>
      <c r="ATM16" s="567">
        <v>0</v>
      </c>
      <c r="ATN16" s="567">
        <v>0</v>
      </c>
      <c r="ATO16" s="567">
        <v>0</v>
      </c>
      <c r="ATP16" s="567">
        <v>0</v>
      </c>
      <c r="ATQ16" s="567">
        <v>0</v>
      </c>
      <c r="ATR16" s="567">
        <v>0</v>
      </c>
      <c r="ATS16" s="567">
        <v>0</v>
      </c>
      <c r="ATT16" s="567">
        <v>0</v>
      </c>
      <c r="ATU16" s="567">
        <v>0</v>
      </c>
      <c r="ATV16" s="567">
        <v>0</v>
      </c>
      <c r="ATW16" s="567">
        <v>0</v>
      </c>
      <c r="ATX16" s="567">
        <v>0</v>
      </c>
      <c r="ATY16" s="567">
        <v>0</v>
      </c>
      <c r="ATZ16" s="567">
        <v>0</v>
      </c>
      <c r="AUA16" s="567">
        <v>0</v>
      </c>
      <c r="AUB16" s="567">
        <v>0</v>
      </c>
      <c r="AUC16" s="567">
        <v>0</v>
      </c>
      <c r="AUD16" s="567">
        <v>0</v>
      </c>
      <c r="AUE16" s="567">
        <v>0</v>
      </c>
      <c r="AUF16" s="567">
        <v>0</v>
      </c>
      <c r="AUG16" s="567">
        <v>0</v>
      </c>
      <c r="AUH16" s="567">
        <v>0</v>
      </c>
      <c r="AUI16" s="567">
        <v>0</v>
      </c>
      <c r="AUJ16" s="567">
        <v>0</v>
      </c>
      <c r="AUK16" s="567">
        <v>0</v>
      </c>
      <c r="AUL16" s="567">
        <v>0</v>
      </c>
      <c r="AUM16" s="567">
        <v>0</v>
      </c>
      <c r="AUN16" s="567">
        <v>0</v>
      </c>
      <c r="AUO16" s="567">
        <v>0</v>
      </c>
      <c r="AUP16" s="567">
        <v>0</v>
      </c>
      <c r="AUQ16" s="567">
        <v>0</v>
      </c>
      <c r="AUR16" s="567">
        <v>0</v>
      </c>
      <c r="AUS16" s="567">
        <v>0</v>
      </c>
      <c r="AUT16" s="567">
        <v>0</v>
      </c>
      <c r="AUU16" s="567">
        <v>0</v>
      </c>
      <c r="AUV16" s="567">
        <v>0</v>
      </c>
      <c r="AUW16" s="567">
        <v>0</v>
      </c>
      <c r="AUX16" s="567">
        <v>0</v>
      </c>
      <c r="AUY16" s="567">
        <v>0</v>
      </c>
      <c r="AUZ16" s="567">
        <v>0</v>
      </c>
      <c r="AVA16" s="567">
        <v>0</v>
      </c>
      <c r="AVB16" s="567">
        <v>0</v>
      </c>
      <c r="AVC16" s="567">
        <v>0</v>
      </c>
      <c r="AVD16" s="567">
        <v>0</v>
      </c>
      <c r="AVE16" s="567">
        <v>0</v>
      </c>
      <c r="AVF16" s="567">
        <v>0</v>
      </c>
      <c r="AVG16" s="567">
        <v>0</v>
      </c>
      <c r="AVH16" s="567">
        <v>0</v>
      </c>
      <c r="AVI16" s="567">
        <v>0</v>
      </c>
      <c r="AVJ16" s="567">
        <v>0</v>
      </c>
      <c r="AVK16" s="567">
        <v>0</v>
      </c>
      <c r="AVL16" s="567">
        <v>0</v>
      </c>
      <c r="AVM16" s="567">
        <v>0</v>
      </c>
      <c r="AVN16" s="567">
        <v>0</v>
      </c>
      <c r="AVO16" s="567">
        <v>0</v>
      </c>
      <c r="AVP16" s="567">
        <v>0</v>
      </c>
      <c r="AVQ16" s="567">
        <v>0</v>
      </c>
      <c r="AVR16" s="567">
        <v>0</v>
      </c>
      <c r="AVS16" s="567">
        <v>0</v>
      </c>
      <c r="AVT16" s="567">
        <v>0</v>
      </c>
      <c r="AVU16" s="567">
        <v>0</v>
      </c>
      <c r="AVV16" s="567">
        <v>0</v>
      </c>
      <c r="AVW16" s="567">
        <v>0</v>
      </c>
      <c r="AVX16" s="567">
        <v>0</v>
      </c>
      <c r="AVY16" s="567">
        <v>0</v>
      </c>
      <c r="AVZ16" s="567">
        <v>0</v>
      </c>
      <c r="AWA16" s="567">
        <v>0</v>
      </c>
      <c r="AWB16" s="567">
        <v>0</v>
      </c>
      <c r="AWC16" s="567">
        <v>0</v>
      </c>
      <c r="AWD16" s="567">
        <v>0</v>
      </c>
      <c r="AWE16" s="567">
        <v>0</v>
      </c>
      <c r="AWF16" s="567">
        <v>0</v>
      </c>
      <c r="AWG16" s="567">
        <v>0</v>
      </c>
      <c r="AWH16" s="567">
        <v>0</v>
      </c>
      <c r="AWI16" s="567">
        <v>0</v>
      </c>
      <c r="AWJ16" s="567">
        <v>0</v>
      </c>
      <c r="AWK16" s="567">
        <v>0</v>
      </c>
      <c r="AWL16" s="567">
        <v>0</v>
      </c>
      <c r="AWM16" s="567">
        <v>0</v>
      </c>
      <c r="AWN16" s="567">
        <v>0</v>
      </c>
      <c r="AWO16" s="567">
        <v>0</v>
      </c>
      <c r="AWP16" s="567">
        <v>0</v>
      </c>
      <c r="AWQ16" s="567">
        <v>0</v>
      </c>
      <c r="AWR16" s="567">
        <v>0</v>
      </c>
      <c r="AWS16" s="567">
        <v>0</v>
      </c>
      <c r="AWT16" s="567">
        <v>0</v>
      </c>
      <c r="AWU16" s="567">
        <v>0</v>
      </c>
      <c r="AWV16" s="567">
        <v>0</v>
      </c>
      <c r="AWW16" s="567">
        <v>0</v>
      </c>
      <c r="AWX16" s="567">
        <v>0</v>
      </c>
      <c r="AWY16" s="567">
        <v>0</v>
      </c>
      <c r="AWZ16" s="567">
        <v>0</v>
      </c>
      <c r="AXA16" s="567">
        <v>0</v>
      </c>
      <c r="AXB16" s="567">
        <v>0</v>
      </c>
      <c r="AXC16" s="567">
        <v>0</v>
      </c>
      <c r="AXD16" s="567">
        <v>0</v>
      </c>
      <c r="AXE16" s="567">
        <v>0</v>
      </c>
      <c r="AXF16" s="567">
        <v>0</v>
      </c>
      <c r="AXG16" s="567">
        <v>0</v>
      </c>
      <c r="AXH16" s="567">
        <v>0</v>
      </c>
      <c r="AXI16" s="567">
        <v>0</v>
      </c>
      <c r="AXJ16" s="567">
        <v>0</v>
      </c>
      <c r="AXK16" s="567">
        <v>0</v>
      </c>
      <c r="AXL16" s="567">
        <v>0</v>
      </c>
      <c r="AXM16" s="567">
        <v>0</v>
      </c>
      <c r="AXN16" s="567">
        <v>0</v>
      </c>
      <c r="AXO16" s="567">
        <v>0</v>
      </c>
      <c r="AXP16" s="567">
        <v>0</v>
      </c>
      <c r="AXQ16" s="567">
        <v>0</v>
      </c>
      <c r="AXR16" s="567">
        <v>0</v>
      </c>
      <c r="AXS16" s="567">
        <v>0</v>
      </c>
      <c r="AXT16" s="567">
        <v>0</v>
      </c>
      <c r="AXU16" s="567">
        <v>0</v>
      </c>
      <c r="AXV16" s="567">
        <v>0</v>
      </c>
      <c r="AXW16" s="567">
        <v>0</v>
      </c>
      <c r="AXX16" s="567">
        <v>0</v>
      </c>
      <c r="AXY16" s="567">
        <v>0</v>
      </c>
      <c r="AXZ16" s="567">
        <v>0</v>
      </c>
      <c r="AYA16" s="567">
        <v>0</v>
      </c>
      <c r="AYB16" s="567">
        <v>0</v>
      </c>
      <c r="AYC16" s="567">
        <v>0</v>
      </c>
      <c r="AYD16" s="567">
        <v>0</v>
      </c>
      <c r="AYE16" s="567">
        <v>0</v>
      </c>
      <c r="AYF16" s="567">
        <v>0</v>
      </c>
      <c r="AYG16" s="567">
        <v>0</v>
      </c>
      <c r="AYH16" s="567">
        <v>0</v>
      </c>
      <c r="AYI16" s="567">
        <v>0</v>
      </c>
      <c r="AYJ16" s="567">
        <v>0</v>
      </c>
      <c r="AYK16" s="567">
        <v>0</v>
      </c>
      <c r="AYL16" s="567">
        <v>0</v>
      </c>
      <c r="AYM16" s="567">
        <v>0</v>
      </c>
      <c r="AYN16" s="567">
        <v>0</v>
      </c>
      <c r="AYO16" s="567">
        <v>0</v>
      </c>
      <c r="AYP16" s="567">
        <v>0</v>
      </c>
      <c r="AYQ16" s="567">
        <v>0</v>
      </c>
      <c r="AYR16" s="567">
        <v>0</v>
      </c>
      <c r="AYS16" s="567">
        <v>0</v>
      </c>
      <c r="AYT16" s="567">
        <v>0</v>
      </c>
      <c r="AYU16" s="567">
        <v>0</v>
      </c>
      <c r="AYV16" s="567">
        <v>0</v>
      </c>
      <c r="AYW16" s="567">
        <v>0</v>
      </c>
      <c r="AYX16" s="567">
        <v>0</v>
      </c>
      <c r="AYY16" s="567">
        <v>0</v>
      </c>
      <c r="AYZ16" s="567">
        <v>0</v>
      </c>
      <c r="AZA16" s="567">
        <v>0</v>
      </c>
      <c r="AZB16" s="567">
        <v>0</v>
      </c>
      <c r="AZC16" s="567">
        <v>0</v>
      </c>
      <c r="AZD16" s="567">
        <v>0</v>
      </c>
      <c r="AZE16" s="567">
        <v>0</v>
      </c>
      <c r="AZF16" s="567">
        <v>0</v>
      </c>
      <c r="AZG16" s="567">
        <v>0</v>
      </c>
      <c r="AZH16" s="567">
        <v>0</v>
      </c>
      <c r="AZI16" s="567">
        <v>0</v>
      </c>
      <c r="AZJ16" s="567">
        <v>0</v>
      </c>
      <c r="AZK16" s="567">
        <v>0</v>
      </c>
      <c r="AZL16" s="567">
        <v>0</v>
      </c>
      <c r="AZM16" s="567">
        <v>0</v>
      </c>
      <c r="AZN16" s="567">
        <v>0</v>
      </c>
      <c r="AZO16" s="567">
        <v>0</v>
      </c>
      <c r="AZP16" s="567">
        <v>0</v>
      </c>
      <c r="AZQ16" s="567">
        <v>0</v>
      </c>
      <c r="AZR16" s="567">
        <v>0</v>
      </c>
      <c r="AZS16" s="567">
        <v>0</v>
      </c>
      <c r="AZT16" s="567">
        <v>0</v>
      </c>
      <c r="AZU16" s="567">
        <v>0</v>
      </c>
      <c r="AZV16" s="567">
        <v>0</v>
      </c>
      <c r="AZW16" s="567">
        <v>0</v>
      </c>
      <c r="AZX16" s="567">
        <v>0</v>
      </c>
      <c r="AZY16" s="567">
        <v>0</v>
      </c>
      <c r="AZZ16" s="567">
        <v>0</v>
      </c>
      <c r="BAA16" s="567">
        <v>0</v>
      </c>
      <c r="BAB16" s="567">
        <v>0</v>
      </c>
      <c r="BAC16" s="567">
        <v>0</v>
      </c>
      <c r="BAD16" s="567">
        <v>0</v>
      </c>
      <c r="BAE16" s="567">
        <v>0</v>
      </c>
      <c r="BAF16" s="567">
        <v>0</v>
      </c>
      <c r="BAG16" s="567">
        <v>0</v>
      </c>
      <c r="BAH16" s="567">
        <v>0</v>
      </c>
      <c r="BAI16" s="567">
        <v>0</v>
      </c>
      <c r="BAJ16" s="567">
        <v>0</v>
      </c>
      <c r="BAK16" s="567">
        <v>0</v>
      </c>
      <c r="BAL16" s="567">
        <v>0</v>
      </c>
      <c r="BAM16" s="567">
        <v>0</v>
      </c>
      <c r="BAN16" s="567">
        <v>0</v>
      </c>
      <c r="BAO16" s="567">
        <v>0</v>
      </c>
      <c r="BAP16" s="567">
        <v>0</v>
      </c>
      <c r="BAQ16" s="567">
        <v>0</v>
      </c>
      <c r="BAR16" s="567">
        <v>0</v>
      </c>
      <c r="BAS16" s="567">
        <v>0</v>
      </c>
      <c r="BAT16" s="567">
        <v>0</v>
      </c>
      <c r="BAU16" s="567">
        <v>0</v>
      </c>
      <c r="BAV16" s="567">
        <v>0</v>
      </c>
      <c r="BAW16" s="567">
        <v>0</v>
      </c>
      <c r="BAX16" s="567">
        <v>0</v>
      </c>
      <c r="BAY16" s="567">
        <v>0</v>
      </c>
      <c r="BAZ16" s="567">
        <v>0</v>
      </c>
      <c r="BBA16" s="567">
        <v>0</v>
      </c>
      <c r="BBB16" s="567">
        <v>0</v>
      </c>
      <c r="BBC16" s="567">
        <v>0</v>
      </c>
      <c r="BBD16" s="567">
        <v>0</v>
      </c>
      <c r="BBE16" s="567">
        <v>0</v>
      </c>
      <c r="BBF16" s="567">
        <v>0</v>
      </c>
      <c r="BBG16" s="567">
        <v>0</v>
      </c>
      <c r="BBH16" s="567">
        <v>0</v>
      </c>
      <c r="BBI16" s="567">
        <v>0</v>
      </c>
      <c r="BBJ16" s="567">
        <v>0</v>
      </c>
      <c r="BBK16" s="567">
        <v>0</v>
      </c>
      <c r="BBL16" s="567">
        <v>0</v>
      </c>
      <c r="BBM16" s="567">
        <v>0</v>
      </c>
      <c r="BBN16" s="567">
        <v>0</v>
      </c>
      <c r="BBO16" s="567">
        <v>0</v>
      </c>
      <c r="BBP16" s="567">
        <v>0</v>
      </c>
      <c r="BBQ16" s="567">
        <v>0</v>
      </c>
      <c r="BBR16" s="567">
        <v>0</v>
      </c>
      <c r="BBS16" s="567">
        <v>0</v>
      </c>
      <c r="BBT16" s="567">
        <v>0</v>
      </c>
      <c r="BBU16" s="567">
        <v>0</v>
      </c>
      <c r="BBV16" s="567">
        <v>0</v>
      </c>
      <c r="BBW16" s="567">
        <v>0</v>
      </c>
      <c r="BBX16" s="567">
        <v>0</v>
      </c>
      <c r="BBY16" s="567">
        <v>0</v>
      </c>
      <c r="BBZ16" s="567">
        <v>0</v>
      </c>
      <c r="BCA16" s="567">
        <v>0</v>
      </c>
      <c r="BCB16" s="567">
        <v>0</v>
      </c>
      <c r="BCC16" s="567">
        <v>0</v>
      </c>
      <c r="BCD16" s="567">
        <v>0</v>
      </c>
      <c r="BCE16" s="567">
        <v>0</v>
      </c>
      <c r="BCF16" s="567">
        <v>0</v>
      </c>
      <c r="BCG16" s="567">
        <v>0</v>
      </c>
      <c r="BCH16" s="567">
        <v>0</v>
      </c>
      <c r="BCI16" s="567">
        <v>0</v>
      </c>
      <c r="BCJ16" s="567">
        <v>0</v>
      </c>
      <c r="BCK16" s="567">
        <v>0</v>
      </c>
      <c r="BCL16" s="567">
        <v>0</v>
      </c>
      <c r="BCM16" s="567">
        <v>0</v>
      </c>
      <c r="BCN16" s="567">
        <v>0</v>
      </c>
      <c r="BCO16" s="567">
        <v>0</v>
      </c>
      <c r="BCP16" s="567">
        <v>0</v>
      </c>
      <c r="BCQ16" s="567">
        <v>0</v>
      </c>
      <c r="BCR16" s="567">
        <v>0</v>
      </c>
      <c r="BCS16" s="567">
        <v>0</v>
      </c>
      <c r="BCT16" s="567">
        <v>0</v>
      </c>
      <c r="BCU16" s="567">
        <v>0</v>
      </c>
      <c r="BCV16" s="567">
        <v>0</v>
      </c>
      <c r="BCW16" s="567">
        <v>0</v>
      </c>
      <c r="BCX16" s="567">
        <v>0</v>
      </c>
      <c r="BCY16" s="567">
        <v>0</v>
      </c>
      <c r="BCZ16" s="567">
        <v>0</v>
      </c>
      <c r="BDA16" s="567">
        <v>0</v>
      </c>
      <c r="BDB16" s="567">
        <v>0</v>
      </c>
      <c r="BDC16" s="567">
        <v>0</v>
      </c>
      <c r="BDD16" s="567">
        <v>0</v>
      </c>
      <c r="BDE16" s="567">
        <v>0</v>
      </c>
      <c r="BDF16" s="567">
        <v>0</v>
      </c>
      <c r="BDG16" s="567">
        <v>0</v>
      </c>
      <c r="BDH16" s="567">
        <v>0</v>
      </c>
      <c r="BDI16" s="567">
        <v>0</v>
      </c>
      <c r="BDJ16" s="567">
        <v>0</v>
      </c>
      <c r="BDK16" s="567">
        <v>0</v>
      </c>
      <c r="BDL16" s="567">
        <v>0</v>
      </c>
      <c r="BDM16" s="567">
        <v>0</v>
      </c>
      <c r="BDN16" s="567">
        <v>0</v>
      </c>
      <c r="BDO16" s="567">
        <v>0</v>
      </c>
      <c r="BDP16" s="567">
        <v>0</v>
      </c>
      <c r="BDQ16" s="567">
        <v>0</v>
      </c>
      <c r="BDR16" s="567">
        <v>0</v>
      </c>
      <c r="BDS16" s="567">
        <v>0</v>
      </c>
      <c r="BDT16" s="567">
        <v>0</v>
      </c>
      <c r="BDU16" s="567">
        <v>0</v>
      </c>
      <c r="BDV16" s="567">
        <v>0</v>
      </c>
      <c r="BDW16" s="567">
        <v>0</v>
      </c>
      <c r="BDX16" s="567">
        <v>0</v>
      </c>
      <c r="BDY16" s="567">
        <v>0</v>
      </c>
      <c r="BDZ16" s="567">
        <v>0</v>
      </c>
      <c r="BEA16" s="567">
        <v>0</v>
      </c>
      <c r="BEB16" s="567">
        <v>0</v>
      </c>
      <c r="BEC16" s="567">
        <v>0</v>
      </c>
      <c r="BED16" s="567">
        <v>0</v>
      </c>
      <c r="BEE16" s="567">
        <v>0</v>
      </c>
      <c r="BEF16" s="567">
        <v>0</v>
      </c>
      <c r="BEG16" s="567">
        <v>0</v>
      </c>
      <c r="BEH16" s="567">
        <v>0</v>
      </c>
      <c r="BEI16" s="567">
        <v>0</v>
      </c>
      <c r="BEJ16" s="567">
        <v>0</v>
      </c>
      <c r="BEK16" s="567">
        <v>0</v>
      </c>
      <c r="BEL16" s="567">
        <v>0</v>
      </c>
      <c r="BEM16" s="567">
        <v>0</v>
      </c>
      <c r="BEN16" s="567">
        <v>0</v>
      </c>
      <c r="BEO16" s="567">
        <v>0</v>
      </c>
      <c r="BEP16" s="567">
        <v>0</v>
      </c>
      <c r="BEQ16" s="567">
        <v>0</v>
      </c>
      <c r="BER16" s="567">
        <v>0</v>
      </c>
      <c r="BES16" s="567">
        <v>0</v>
      </c>
      <c r="BET16" s="567">
        <v>0</v>
      </c>
      <c r="BEU16" s="567">
        <v>0</v>
      </c>
      <c r="BEV16" s="567">
        <v>0</v>
      </c>
      <c r="BEW16" s="567">
        <v>0</v>
      </c>
      <c r="BEX16" s="567">
        <v>0</v>
      </c>
      <c r="BEY16" s="567">
        <v>0</v>
      </c>
      <c r="BEZ16" s="567">
        <v>0</v>
      </c>
      <c r="BFA16" s="567">
        <v>0</v>
      </c>
      <c r="BFB16" s="567">
        <v>0</v>
      </c>
      <c r="BFC16" s="567">
        <v>0</v>
      </c>
      <c r="BFD16" s="567">
        <v>0</v>
      </c>
      <c r="BFE16" s="567">
        <v>0</v>
      </c>
      <c r="BFF16" s="567">
        <v>0</v>
      </c>
      <c r="BFG16" s="567">
        <v>0</v>
      </c>
      <c r="BFH16" s="567">
        <v>0</v>
      </c>
      <c r="BFI16" s="567">
        <v>0</v>
      </c>
      <c r="BFJ16" s="567">
        <v>0</v>
      </c>
      <c r="BFK16" s="567">
        <v>0</v>
      </c>
      <c r="BFL16" s="567">
        <v>0</v>
      </c>
      <c r="BFM16" s="567">
        <v>0</v>
      </c>
      <c r="BFN16" s="567">
        <v>0</v>
      </c>
      <c r="BFO16" s="567">
        <v>0</v>
      </c>
      <c r="BFP16" s="567">
        <v>0</v>
      </c>
      <c r="BFQ16" s="567">
        <v>0</v>
      </c>
      <c r="BFR16" s="567">
        <v>0</v>
      </c>
      <c r="BFS16" s="567">
        <v>0</v>
      </c>
      <c r="BFT16" s="567">
        <v>0</v>
      </c>
      <c r="BFU16" s="567">
        <v>0</v>
      </c>
      <c r="BFV16" s="567">
        <v>0</v>
      </c>
      <c r="BFW16" s="567">
        <v>0</v>
      </c>
      <c r="BFX16" s="567">
        <v>0</v>
      </c>
      <c r="BFY16" s="567">
        <v>0</v>
      </c>
      <c r="BFZ16" s="567">
        <v>0</v>
      </c>
      <c r="BGA16" s="567">
        <v>0</v>
      </c>
      <c r="BGB16" s="567">
        <v>0</v>
      </c>
      <c r="BGC16" s="567">
        <v>0</v>
      </c>
      <c r="BGD16" s="567">
        <v>0</v>
      </c>
      <c r="BGE16" s="567">
        <v>0</v>
      </c>
      <c r="BGF16" s="567">
        <v>0</v>
      </c>
      <c r="BGG16" s="567">
        <v>0</v>
      </c>
      <c r="BGH16" s="567">
        <v>0</v>
      </c>
      <c r="BGI16" s="567">
        <v>0</v>
      </c>
      <c r="BGJ16" s="567">
        <v>0</v>
      </c>
      <c r="BGK16" s="567">
        <v>0</v>
      </c>
      <c r="BGL16" s="567">
        <v>0</v>
      </c>
      <c r="BGM16" s="567">
        <v>0</v>
      </c>
      <c r="BGN16" s="567">
        <v>0</v>
      </c>
      <c r="BGO16" s="567">
        <v>0</v>
      </c>
      <c r="BGP16" s="567">
        <v>0</v>
      </c>
      <c r="BGQ16" s="567">
        <v>0</v>
      </c>
      <c r="BGR16" s="567">
        <v>0</v>
      </c>
      <c r="BGS16" s="567">
        <v>0</v>
      </c>
      <c r="BGT16" s="567">
        <v>0</v>
      </c>
      <c r="BGU16" s="567">
        <v>0</v>
      </c>
      <c r="BGV16" s="567">
        <v>0</v>
      </c>
      <c r="BGW16" s="567">
        <v>0</v>
      </c>
      <c r="BGX16" s="567">
        <v>0</v>
      </c>
      <c r="BGY16" s="567">
        <v>0</v>
      </c>
      <c r="BGZ16" s="567">
        <v>0</v>
      </c>
      <c r="BHA16" s="567">
        <v>0</v>
      </c>
      <c r="BHB16" s="567">
        <v>0</v>
      </c>
      <c r="BHC16" s="567">
        <v>0</v>
      </c>
      <c r="BHD16" s="567">
        <v>0</v>
      </c>
      <c r="BHE16" s="567">
        <v>0</v>
      </c>
      <c r="BHF16" s="567">
        <v>0</v>
      </c>
      <c r="BHG16" s="567">
        <v>0</v>
      </c>
      <c r="BHH16" s="567">
        <v>0</v>
      </c>
      <c r="BHI16" s="567">
        <v>0</v>
      </c>
      <c r="BHJ16" s="567">
        <v>0</v>
      </c>
      <c r="BHK16" s="567">
        <v>0</v>
      </c>
      <c r="BHL16" s="567">
        <v>0</v>
      </c>
      <c r="BHM16" s="567">
        <v>0</v>
      </c>
      <c r="BHN16" s="567">
        <v>0</v>
      </c>
      <c r="BHO16" s="567">
        <v>0</v>
      </c>
      <c r="BHP16" s="567">
        <v>0</v>
      </c>
      <c r="BHQ16" s="567">
        <v>0</v>
      </c>
      <c r="BHR16" s="567">
        <v>0</v>
      </c>
      <c r="BHS16" s="567">
        <v>0</v>
      </c>
      <c r="BHT16" s="567">
        <v>0</v>
      </c>
      <c r="BHU16" s="567">
        <v>0</v>
      </c>
      <c r="BHV16" s="567">
        <v>0</v>
      </c>
      <c r="BHW16" s="567">
        <v>0</v>
      </c>
      <c r="BHX16" s="567">
        <v>0</v>
      </c>
      <c r="BHY16" s="567">
        <v>0</v>
      </c>
      <c r="BHZ16" s="567">
        <v>0</v>
      </c>
      <c r="BIA16" s="567">
        <v>0</v>
      </c>
      <c r="BIB16" s="567">
        <v>0</v>
      </c>
      <c r="BIC16" s="567">
        <v>0</v>
      </c>
      <c r="BID16" s="567">
        <v>0</v>
      </c>
      <c r="BIE16" s="567">
        <v>0</v>
      </c>
      <c r="BIF16" s="567">
        <v>0</v>
      </c>
      <c r="BIG16" s="567">
        <v>0</v>
      </c>
      <c r="BIH16" s="567">
        <v>0</v>
      </c>
      <c r="BII16" s="567">
        <v>0</v>
      </c>
      <c r="BIJ16" s="567">
        <v>0</v>
      </c>
      <c r="BIK16" s="567">
        <v>0</v>
      </c>
      <c r="BIL16" s="567">
        <v>0</v>
      </c>
      <c r="BIM16" s="567">
        <v>0</v>
      </c>
      <c r="BIN16" s="567">
        <v>0</v>
      </c>
      <c r="BIO16" s="567">
        <v>0</v>
      </c>
      <c r="BIP16" s="567">
        <v>0</v>
      </c>
      <c r="BIQ16" s="567">
        <v>0</v>
      </c>
      <c r="BIR16" s="567">
        <v>0</v>
      </c>
      <c r="BIS16" s="567">
        <v>0</v>
      </c>
      <c r="BIT16" s="567">
        <v>0</v>
      </c>
      <c r="BIU16" s="567">
        <v>0</v>
      </c>
      <c r="BIV16" s="567">
        <v>0</v>
      </c>
      <c r="BIW16" s="567">
        <v>0</v>
      </c>
      <c r="BIX16" s="567">
        <v>0</v>
      </c>
      <c r="BIY16" s="567">
        <v>0</v>
      </c>
      <c r="BIZ16" s="567">
        <v>0</v>
      </c>
      <c r="BJA16" s="567">
        <v>0</v>
      </c>
      <c r="BJB16" s="567">
        <v>0</v>
      </c>
      <c r="BJC16" s="567">
        <v>0</v>
      </c>
      <c r="BJD16" s="567">
        <v>0</v>
      </c>
      <c r="BJE16" s="567">
        <v>0</v>
      </c>
      <c r="BJF16" s="567">
        <v>0</v>
      </c>
      <c r="BJG16" s="567">
        <v>0</v>
      </c>
      <c r="BJH16" s="567">
        <v>0</v>
      </c>
      <c r="BJI16" s="567">
        <v>0</v>
      </c>
      <c r="BJJ16" s="567">
        <v>0</v>
      </c>
      <c r="BJK16" s="567">
        <v>0</v>
      </c>
      <c r="BJL16" s="567">
        <v>0</v>
      </c>
      <c r="BJM16" s="567">
        <v>0</v>
      </c>
      <c r="BJN16" s="567">
        <v>0</v>
      </c>
      <c r="BJO16" s="567">
        <v>0</v>
      </c>
      <c r="BJP16" s="567">
        <v>0</v>
      </c>
      <c r="BJQ16" s="567">
        <v>0</v>
      </c>
      <c r="BJR16" s="567">
        <v>0</v>
      </c>
      <c r="BJS16" s="567">
        <v>0</v>
      </c>
      <c r="BJT16" s="567">
        <v>0</v>
      </c>
      <c r="BJU16" s="567">
        <v>0</v>
      </c>
      <c r="BJV16" s="567">
        <v>0</v>
      </c>
      <c r="BJW16" s="567">
        <v>0</v>
      </c>
      <c r="BJX16" s="567">
        <v>0</v>
      </c>
      <c r="BJY16" s="567">
        <v>0</v>
      </c>
      <c r="BJZ16" s="567">
        <v>0</v>
      </c>
      <c r="BKA16" s="567">
        <v>0</v>
      </c>
      <c r="BKB16" s="567">
        <v>0</v>
      </c>
      <c r="BKC16" s="567">
        <v>0</v>
      </c>
      <c r="BKD16" s="567">
        <v>0</v>
      </c>
      <c r="BKE16" s="567">
        <v>0</v>
      </c>
      <c r="BKF16" s="567">
        <v>0</v>
      </c>
      <c r="BKG16" s="567">
        <v>0</v>
      </c>
      <c r="BKH16" s="567">
        <v>0</v>
      </c>
      <c r="BKI16" s="567">
        <v>0</v>
      </c>
      <c r="BKJ16" s="567">
        <v>0</v>
      </c>
      <c r="BKK16" s="567">
        <v>0</v>
      </c>
      <c r="BKL16" s="567">
        <v>0</v>
      </c>
      <c r="BKM16" s="567">
        <v>0</v>
      </c>
      <c r="BKN16" s="567">
        <v>0</v>
      </c>
      <c r="BKO16" s="567">
        <v>0</v>
      </c>
      <c r="BKP16" s="567">
        <v>0</v>
      </c>
      <c r="BKQ16" s="567">
        <v>0</v>
      </c>
      <c r="BKR16" s="567">
        <v>0</v>
      </c>
      <c r="BKS16" s="567">
        <v>0</v>
      </c>
      <c r="BKT16" s="567">
        <v>0</v>
      </c>
      <c r="BKU16" s="567">
        <v>0</v>
      </c>
      <c r="BKV16" s="567">
        <v>0</v>
      </c>
      <c r="BKW16" s="567">
        <v>0</v>
      </c>
      <c r="BKX16" s="567">
        <v>0</v>
      </c>
      <c r="BKY16" s="567">
        <v>0</v>
      </c>
      <c r="BKZ16" s="567">
        <v>0</v>
      </c>
      <c r="BLA16" s="567">
        <v>0</v>
      </c>
      <c r="BLB16" s="567">
        <v>0</v>
      </c>
      <c r="BLC16" s="567">
        <v>0</v>
      </c>
      <c r="BLD16" s="567">
        <v>0</v>
      </c>
      <c r="BLE16" s="567">
        <v>0</v>
      </c>
      <c r="BLF16" s="567">
        <v>0</v>
      </c>
      <c r="BLG16" s="567">
        <v>0</v>
      </c>
      <c r="BLH16" s="567">
        <v>0</v>
      </c>
      <c r="BLI16" s="567">
        <v>0</v>
      </c>
      <c r="BLJ16" s="567">
        <v>0</v>
      </c>
      <c r="BLK16" s="567">
        <v>0</v>
      </c>
      <c r="BLL16" s="567">
        <v>0</v>
      </c>
      <c r="BLM16" s="567">
        <v>0</v>
      </c>
      <c r="BLN16" s="567">
        <v>0</v>
      </c>
      <c r="BLO16" s="567">
        <v>0</v>
      </c>
      <c r="BLP16" s="567">
        <v>0</v>
      </c>
      <c r="BLQ16" s="567">
        <v>0</v>
      </c>
      <c r="BLR16" s="567">
        <v>0</v>
      </c>
      <c r="BLS16" s="567">
        <v>0</v>
      </c>
      <c r="BLT16" s="567">
        <v>0</v>
      </c>
      <c r="BLU16" s="567">
        <v>0</v>
      </c>
      <c r="BLV16" s="567">
        <v>0</v>
      </c>
      <c r="BLW16" s="567">
        <v>0</v>
      </c>
      <c r="BLX16" s="567">
        <v>0</v>
      </c>
      <c r="BLY16" s="567">
        <v>0</v>
      </c>
      <c r="BLZ16" s="567">
        <v>0</v>
      </c>
      <c r="BMA16" s="567">
        <v>0</v>
      </c>
      <c r="BMB16" s="567">
        <v>0</v>
      </c>
      <c r="BMC16" s="567">
        <v>0</v>
      </c>
      <c r="BMD16" s="567">
        <v>0</v>
      </c>
      <c r="BME16" s="567">
        <v>0</v>
      </c>
      <c r="BMF16" s="567">
        <v>0</v>
      </c>
      <c r="BMG16" s="567">
        <v>0</v>
      </c>
      <c r="BMH16" s="567">
        <v>0</v>
      </c>
      <c r="BMI16" s="567">
        <v>0</v>
      </c>
      <c r="BMJ16" s="567">
        <v>0</v>
      </c>
      <c r="BMK16" s="567">
        <v>0</v>
      </c>
      <c r="BML16" s="567">
        <v>0</v>
      </c>
      <c r="BMM16" s="567">
        <v>0</v>
      </c>
      <c r="BMN16" s="567">
        <v>0</v>
      </c>
      <c r="BMO16" s="567">
        <v>0</v>
      </c>
      <c r="BMP16" s="567">
        <v>0</v>
      </c>
      <c r="BMQ16" s="567">
        <v>0</v>
      </c>
      <c r="BMR16" s="567">
        <v>0</v>
      </c>
      <c r="BMS16" s="567">
        <v>0</v>
      </c>
      <c r="BMT16" s="567">
        <v>0</v>
      </c>
      <c r="BMU16" s="567">
        <v>0</v>
      </c>
      <c r="BMV16" s="567">
        <v>0</v>
      </c>
      <c r="BMW16" s="567">
        <v>0</v>
      </c>
      <c r="BMX16" s="567">
        <v>0</v>
      </c>
      <c r="BMY16" s="567">
        <v>0</v>
      </c>
      <c r="BMZ16" s="567">
        <v>0</v>
      </c>
      <c r="BNA16" s="567">
        <v>0</v>
      </c>
      <c r="BNB16" s="567">
        <v>0</v>
      </c>
      <c r="BNC16" s="567">
        <v>0</v>
      </c>
      <c r="BND16" s="567">
        <v>0</v>
      </c>
      <c r="BNE16" s="567">
        <v>0</v>
      </c>
      <c r="BNF16" s="567">
        <v>0</v>
      </c>
      <c r="BNG16" s="567">
        <v>0</v>
      </c>
      <c r="BNH16" s="567">
        <v>0</v>
      </c>
      <c r="BNI16" s="567">
        <v>0</v>
      </c>
      <c r="BNJ16" s="567">
        <v>0</v>
      </c>
      <c r="BNK16" s="567">
        <v>0</v>
      </c>
      <c r="BNL16" s="567">
        <v>0</v>
      </c>
      <c r="BNM16" s="567">
        <v>0</v>
      </c>
      <c r="BNN16" s="567">
        <v>0</v>
      </c>
      <c r="BNO16" s="567">
        <v>0</v>
      </c>
      <c r="BNP16" s="567">
        <v>0</v>
      </c>
      <c r="BNQ16" s="567">
        <v>0</v>
      </c>
      <c r="BNR16" s="567">
        <v>0</v>
      </c>
      <c r="BNS16" s="567">
        <v>0</v>
      </c>
      <c r="BNT16" s="567">
        <v>0</v>
      </c>
      <c r="BNU16" s="567">
        <v>0</v>
      </c>
      <c r="BNV16" s="567">
        <v>0</v>
      </c>
      <c r="BNW16" s="567">
        <v>0</v>
      </c>
      <c r="BNX16" s="567">
        <v>0</v>
      </c>
      <c r="BNY16" s="567">
        <v>0</v>
      </c>
      <c r="BNZ16" s="567">
        <v>0</v>
      </c>
      <c r="BOA16" s="567">
        <v>0</v>
      </c>
      <c r="BOB16" s="567">
        <v>0</v>
      </c>
      <c r="BOC16" s="567">
        <v>0</v>
      </c>
      <c r="BOD16" s="567">
        <v>0</v>
      </c>
      <c r="BOE16" s="567">
        <v>0</v>
      </c>
      <c r="BOF16" s="567">
        <v>0</v>
      </c>
      <c r="BOG16" s="567">
        <v>0</v>
      </c>
      <c r="BOH16" s="567">
        <v>0</v>
      </c>
      <c r="BOI16" s="567">
        <v>0</v>
      </c>
      <c r="BOJ16" s="567">
        <v>0</v>
      </c>
      <c r="BOK16" s="567">
        <v>0</v>
      </c>
      <c r="BOL16" s="567">
        <v>0</v>
      </c>
      <c r="BOM16" s="567">
        <v>0</v>
      </c>
      <c r="BON16" s="567">
        <v>0</v>
      </c>
      <c r="BOO16" s="567">
        <v>0</v>
      </c>
      <c r="BOP16" s="567">
        <v>0</v>
      </c>
      <c r="BOQ16" s="567">
        <v>0</v>
      </c>
      <c r="BOR16" s="567">
        <v>0</v>
      </c>
      <c r="BOS16" s="567">
        <v>0</v>
      </c>
      <c r="BOT16" s="567">
        <v>0</v>
      </c>
      <c r="BOU16" s="567">
        <v>0</v>
      </c>
      <c r="BOV16" s="567">
        <v>0</v>
      </c>
      <c r="BOW16" s="567">
        <v>0</v>
      </c>
      <c r="BOX16" s="567">
        <v>0</v>
      </c>
      <c r="BOY16" s="567">
        <v>0</v>
      </c>
      <c r="BOZ16" s="567">
        <v>0</v>
      </c>
      <c r="BPA16" s="567">
        <v>0</v>
      </c>
      <c r="BPB16" s="567">
        <v>0</v>
      </c>
      <c r="BPC16" s="567">
        <v>0</v>
      </c>
      <c r="BPD16" s="567">
        <v>0</v>
      </c>
      <c r="BPE16" s="567">
        <v>0</v>
      </c>
      <c r="BPF16" s="567">
        <v>0</v>
      </c>
      <c r="BPG16" s="567">
        <v>0</v>
      </c>
      <c r="BPH16" s="567">
        <v>0</v>
      </c>
      <c r="BPI16" s="567">
        <v>0</v>
      </c>
      <c r="BPJ16" s="567">
        <v>0</v>
      </c>
      <c r="BPK16" s="567">
        <v>0</v>
      </c>
      <c r="BPL16" s="567">
        <v>0</v>
      </c>
      <c r="BPM16" s="567">
        <v>0</v>
      </c>
      <c r="BPN16" s="567">
        <v>0</v>
      </c>
      <c r="BPO16" s="567">
        <v>0</v>
      </c>
      <c r="BPP16" s="567">
        <v>0</v>
      </c>
      <c r="BPQ16" s="567">
        <v>0</v>
      </c>
      <c r="BPR16" s="567">
        <v>0</v>
      </c>
      <c r="BPS16" s="567">
        <v>0</v>
      </c>
      <c r="BPT16" s="567">
        <v>0</v>
      </c>
      <c r="BPU16" s="567">
        <v>0</v>
      </c>
      <c r="BPV16" s="567">
        <v>0</v>
      </c>
      <c r="BPW16" s="567">
        <v>0</v>
      </c>
      <c r="BPX16" s="567">
        <v>0</v>
      </c>
      <c r="BPY16" s="567">
        <v>0</v>
      </c>
      <c r="BPZ16" s="567">
        <v>0</v>
      </c>
      <c r="BQA16" s="567">
        <v>0</v>
      </c>
      <c r="BQB16" s="567">
        <v>0</v>
      </c>
      <c r="BQC16" s="567">
        <v>0</v>
      </c>
      <c r="BQD16" s="567">
        <v>0</v>
      </c>
      <c r="BQE16" s="567">
        <v>0</v>
      </c>
      <c r="BQF16" s="567">
        <v>0</v>
      </c>
      <c r="BQG16" s="567">
        <v>0</v>
      </c>
      <c r="BQH16" s="567">
        <v>0</v>
      </c>
      <c r="BQI16" s="567">
        <v>0</v>
      </c>
      <c r="BQJ16" s="567">
        <v>0</v>
      </c>
      <c r="BQK16" s="567">
        <v>0</v>
      </c>
      <c r="BQL16" s="567">
        <v>0</v>
      </c>
      <c r="BQM16" s="567">
        <v>0</v>
      </c>
      <c r="BQN16" s="567">
        <v>0</v>
      </c>
      <c r="BQO16" s="567">
        <v>0</v>
      </c>
      <c r="BQP16" s="567">
        <v>0</v>
      </c>
      <c r="BQQ16" s="567">
        <v>0</v>
      </c>
      <c r="BQR16" s="567">
        <v>0</v>
      </c>
      <c r="BQS16" s="567">
        <v>0</v>
      </c>
      <c r="BQT16" s="567">
        <v>0</v>
      </c>
      <c r="BQU16" s="567">
        <v>0</v>
      </c>
      <c r="BQV16" s="567">
        <v>0</v>
      </c>
      <c r="BQW16" s="567">
        <v>0</v>
      </c>
      <c r="BQX16" s="567">
        <v>0</v>
      </c>
      <c r="BQY16" s="567">
        <v>0</v>
      </c>
      <c r="BQZ16" s="567">
        <v>0</v>
      </c>
      <c r="BRA16" s="567">
        <v>0</v>
      </c>
      <c r="BRB16" s="567">
        <v>0</v>
      </c>
      <c r="BRC16" s="567">
        <v>0</v>
      </c>
      <c r="BRD16" s="567">
        <v>0</v>
      </c>
      <c r="BRE16" s="567">
        <v>0</v>
      </c>
      <c r="BRF16" s="567">
        <v>0</v>
      </c>
      <c r="BRG16" s="567">
        <v>0</v>
      </c>
      <c r="BRH16" s="567">
        <v>0</v>
      </c>
      <c r="BRI16" s="567">
        <v>0</v>
      </c>
      <c r="BRJ16" s="567">
        <v>0</v>
      </c>
      <c r="BRK16" s="567">
        <v>0</v>
      </c>
      <c r="BRL16" s="567">
        <v>0</v>
      </c>
      <c r="BRM16" s="567">
        <v>0</v>
      </c>
      <c r="BRN16" s="567">
        <v>0</v>
      </c>
      <c r="BRO16" s="567">
        <v>0</v>
      </c>
      <c r="BRP16" s="567">
        <v>0</v>
      </c>
      <c r="BRQ16" s="567">
        <v>0</v>
      </c>
      <c r="BRR16" s="567">
        <v>0</v>
      </c>
      <c r="BRS16" s="567">
        <v>0</v>
      </c>
      <c r="BRT16" s="567">
        <v>0</v>
      </c>
      <c r="BRU16" s="567">
        <v>0</v>
      </c>
      <c r="BRV16" s="567">
        <v>0</v>
      </c>
      <c r="BRW16" s="567">
        <v>0</v>
      </c>
      <c r="BRX16" s="567">
        <v>0</v>
      </c>
      <c r="BRY16" s="567">
        <v>0</v>
      </c>
      <c r="BRZ16" s="567">
        <v>0</v>
      </c>
      <c r="BSA16" s="567">
        <v>0</v>
      </c>
      <c r="BSB16" s="567">
        <v>0</v>
      </c>
      <c r="BSC16" s="567">
        <v>0</v>
      </c>
      <c r="BSD16" s="567">
        <v>0</v>
      </c>
      <c r="BSE16" s="567">
        <v>0</v>
      </c>
      <c r="BSF16" s="567">
        <v>0</v>
      </c>
      <c r="BSG16" s="567">
        <v>0</v>
      </c>
      <c r="BSH16" s="567">
        <v>0</v>
      </c>
      <c r="BSI16" s="567">
        <v>0</v>
      </c>
      <c r="BSJ16" s="567">
        <v>0</v>
      </c>
      <c r="BSK16" s="567">
        <v>0</v>
      </c>
      <c r="BSL16" s="567">
        <v>0</v>
      </c>
      <c r="BSM16" s="567">
        <v>0</v>
      </c>
      <c r="BSN16" s="567">
        <v>0</v>
      </c>
      <c r="BSO16" s="567">
        <v>0</v>
      </c>
      <c r="BSP16" s="567">
        <v>0</v>
      </c>
      <c r="BSQ16" s="567">
        <v>0</v>
      </c>
      <c r="BSR16" s="567">
        <v>0</v>
      </c>
      <c r="BSS16" s="567">
        <v>0</v>
      </c>
      <c r="BST16" s="567">
        <v>0</v>
      </c>
      <c r="BSU16" s="567">
        <v>0</v>
      </c>
      <c r="BSV16" s="567">
        <v>0</v>
      </c>
      <c r="BSW16" s="567">
        <v>0</v>
      </c>
      <c r="BSX16" s="567">
        <v>0</v>
      </c>
      <c r="BSY16" s="567">
        <v>0</v>
      </c>
      <c r="BSZ16" s="567">
        <v>0</v>
      </c>
      <c r="BTA16" s="567">
        <v>0</v>
      </c>
      <c r="BTB16" s="567">
        <v>0</v>
      </c>
      <c r="BTC16" s="567">
        <v>0</v>
      </c>
      <c r="BTD16" s="567">
        <v>0</v>
      </c>
      <c r="BTE16" s="567">
        <v>0</v>
      </c>
      <c r="BTF16" s="567">
        <v>0</v>
      </c>
      <c r="BTG16" s="567">
        <v>0</v>
      </c>
      <c r="BTH16" s="567">
        <v>0</v>
      </c>
      <c r="BTI16" s="567">
        <v>0</v>
      </c>
      <c r="BTJ16" s="567">
        <v>0</v>
      </c>
      <c r="BTK16" s="567">
        <v>0</v>
      </c>
      <c r="BTL16" s="567">
        <v>0</v>
      </c>
      <c r="BTM16" s="567">
        <v>0</v>
      </c>
      <c r="BTN16" s="567">
        <v>0</v>
      </c>
      <c r="BTO16" s="567">
        <v>0</v>
      </c>
      <c r="BTP16" s="567">
        <v>0</v>
      </c>
      <c r="BTQ16" s="567">
        <v>0</v>
      </c>
      <c r="BTR16" s="567">
        <v>0</v>
      </c>
      <c r="BTS16" s="567">
        <v>0</v>
      </c>
      <c r="BTT16" s="567">
        <v>0</v>
      </c>
      <c r="BTU16" s="567">
        <v>0</v>
      </c>
      <c r="BTV16" s="567">
        <v>0</v>
      </c>
      <c r="BTW16" s="567">
        <v>0</v>
      </c>
      <c r="BTX16" s="567">
        <v>0</v>
      </c>
      <c r="BTY16" s="567">
        <v>0</v>
      </c>
      <c r="BTZ16" s="567">
        <v>0</v>
      </c>
      <c r="BUA16" s="567">
        <v>0</v>
      </c>
      <c r="BUB16" s="567">
        <v>0</v>
      </c>
      <c r="BUC16" s="567">
        <v>0</v>
      </c>
      <c r="BUD16" s="567">
        <v>0</v>
      </c>
      <c r="BUE16" s="567">
        <v>0</v>
      </c>
      <c r="BUF16" s="567">
        <v>0</v>
      </c>
      <c r="BUG16" s="567">
        <v>0</v>
      </c>
      <c r="BUH16" s="567">
        <v>0</v>
      </c>
      <c r="BUI16" s="567">
        <v>0</v>
      </c>
      <c r="BUJ16" s="567">
        <v>0</v>
      </c>
      <c r="BUK16" s="567">
        <v>0</v>
      </c>
      <c r="BUL16" s="567">
        <v>0</v>
      </c>
      <c r="BUM16" s="567">
        <v>0</v>
      </c>
      <c r="BUN16" s="567">
        <v>0</v>
      </c>
      <c r="BUO16" s="567">
        <v>0</v>
      </c>
      <c r="BUP16" s="567">
        <v>0</v>
      </c>
      <c r="BUQ16" s="567">
        <v>0</v>
      </c>
      <c r="BUR16" s="567">
        <v>0</v>
      </c>
      <c r="BUS16" s="567">
        <v>0</v>
      </c>
      <c r="BUT16" s="567">
        <v>0</v>
      </c>
      <c r="BUU16" s="567">
        <v>0</v>
      </c>
      <c r="BUV16" s="567">
        <v>0</v>
      </c>
      <c r="BUW16" s="567">
        <v>0</v>
      </c>
      <c r="BUX16" s="567">
        <v>0</v>
      </c>
      <c r="BUY16" s="567">
        <v>0</v>
      </c>
      <c r="BUZ16" s="567">
        <v>0</v>
      </c>
      <c r="BVA16" s="567">
        <v>0</v>
      </c>
      <c r="BVB16" s="567">
        <v>0</v>
      </c>
      <c r="BVC16" s="567">
        <v>0</v>
      </c>
      <c r="BVD16" s="567">
        <v>0</v>
      </c>
      <c r="BVE16" s="567">
        <v>0</v>
      </c>
      <c r="BVF16" s="567">
        <v>0</v>
      </c>
      <c r="BVG16" s="567">
        <v>0</v>
      </c>
      <c r="BVH16" s="567">
        <v>0</v>
      </c>
      <c r="BVI16" s="567">
        <v>0</v>
      </c>
      <c r="BVJ16" s="567">
        <v>0</v>
      </c>
      <c r="BVK16" s="567">
        <v>0</v>
      </c>
      <c r="BVL16" s="567">
        <v>0</v>
      </c>
      <c r="BVM16" s="567">
        <v>0</v>
      </c>
      <c r="BVN16" s="567">
        <v>0</v>
      </c>
      <c r="BVO16" s="567">
        <v>0</v>
      </c>
      <c r="BVP16" s="567">
        <v>0</v>
      </c>
      <c r="BVQ16" s="567">
        <v>0</v>
      </c>
      <c r="BVR16" s="567">
        <v>0</v>
      </c>
      <c r="BVS16" s="567">
        <v>0</v>
      </c>
      <c r="BVT16" s="567">
        <v>0</v>
      </c>
      <c r="BVU16" s="567">
        <v>0</v>
      </c>
      <c r="BVV16" s="567">
        <v>0</v>
      </c>
      <c r="BVW16" s="567">
        <v>0</v>
      </c>
      <c r="BVX16" s="567">
        <v>0</v>
      </c>
      <c r="BVY16" s="567">
        <v>0</v>
      </c>
      <c r="BVZ16" s="567">
        <v>0</v>
      </c>
      <c r="BWA16" s="567">
        <v>0</v>
      </c>
      <c r="BWB16" s="567">
        <v>0</v>
      </c>
      <c r="BWC16" s="567">
        <v>0</v>
      </c>
      <c r="BWD16" s="567">
        <v>0</v>
      </c>
      <c r="BWE16" s="567">
        <v>0</v>
      </c>
      <c r="BWF16" s="567">
        <v>0</v>
      </c>
      <c r="BWG16" s="567">
        <v>0</v>
      </c>
      <c r="BWH16" s="567">
        <v>0</v>
      </c>
      <c r="BWI16" s="567">
        <v>0</v>
      </c>
      <c r="BWJ16" s="567">
        <v>0</v>
      </c>
      <c r="BWK16" s="567">
        <v>0</v>
      </c>
      <c r="BWL16" s="567">
        <v>0</v>
      </c>
      <c r="BWM16" s="567">
        <v>0</v>
      </c>
      <c r="BWN16" s="567">
        <v>0</v>
      </c>
      <c r="BWO16" s="567">
        <v>0</v>
      </c>
      <c r="BWP16" s="567">
        <v>0</v>
      </c>
      <c r="BWQ16" s="567">
        <v>0</v>
      </c>
      <c r="BWR16" s="567">
        <v>0</v>
      </c>
      <c r="BWS16" s="567">
        <v>0</v>
      </c>
      <c r="BWT16" s="567">
        <v>0</v>
      </c>
      <c r="BWU16" s="567">
        <v>0</v>
      </c>
      <c r="BWV16" s="567">
        <v>0</v>
      </c>
      <c r="BWW16" s="567">
        <v>0</v>
      </c>
      <c r="BWX16" s="567">
        <v>0</v>
      </c>
      <c r="BWY16" s="567">
        <v>0</v>
      </c>
      <c r="BWZ16" s="567">
        <v>0</v>
      </c>
      <c r="BXA16" s="567">
        <v>0</v>
      </c>
      <c r="BXB16" s="567">
        <v>0</v>
      </c>
      <c r="BXC16" s="567">
        <v>0</v>
      </c>
      <c r="BXD16" s="567">
        <v>0</v>
      </c>
      <c r="BXE16" s="567">
        <v>0</v>
      </c>
      <c r="BXF16" s="567">
        <v>0</v>
      </c>
      <c r="BXG16" s="567">
        <v>0</v>
      </c>
      <c r="BXH16" s="567">
        <v>0</v>
      </c>
      <c r="BXI16" s="567">
        <v>0</v>
      </c>
      <c r="BXJ16" s="567">
        <v>0</v>
      </c>
      <c r="BXK16" s="567">
        <v>0</v>
      </c>
      <c r="BXL16" s="567">
        <v>0</v>
      </c>
      <c r="BXM16" s="567">
        <v>0</v>
      </c>
      <c r="BXN16" s="567">
        <v>0</v>
      </c>
      <c r="BXO16" s="567">
        <v>0</v>
      </c>
      <c r="BXP16" s="567">
        <v>0</v>
      </c>
      <c r="BXQ16" s="567">
        <v>0</v>
      </c>
      <c r="BXR16" s="567">
        <v>0</v>
      </c>
      <c r="BXS16" s="567">
        <v>0</v>
      </c>
      <c r="BXT16" s="567">
        <v>0</v>
      </c>
      <c r="BXU16" s="567">
        <v>0</v>
      </c>
      <c r="BXV16" s="567">
        <v>0</v>
      </c>
      <c r="BXW16" s="567">
        <v>0</v>
      </c>
      <c r="BXX16" s="567">
        <v>0</v>
      </c>
      <c r="BXY16" s="567">
        <v>0</v>
      </c>
      <c r="BXZ16" s="567">
        <v>0</v>
      </c>
      <c r="BYA16" s="567">
        <v>0</v>
      </c>
      <c r="BYB16" s="567">
        <v>0</v>
      </c>
      <c r="BYC16" s="567">
        <v>0</v>
      </c>
      <c r="BYD16" s="567">
        <v>0</v>
      </c>
      <c r="BYE16" s="567">
        <v>0</v>
      </c>
      <c r="BYF16" s="567">
        <v>0</v>
      </c>
      <c r="BYG16" s="567">
        <v>0</v>
      </c>
      <c r="BYH16" s="567">
        <v>0</v>
      </c>
      <c r="BYI16" s="567">
        <v>0</v>
      </c>
      <c r="BYJ16" s="567">
        <v>0</v>
      </c>
      <c r="BYK16" s="567">
        <v>0</v>
      </c>
      <c r="BYL16" s="567">
        <v>0</v>
      </c>
      <c r="BYM16" s="567">
        <v>0</v>
      </c>
      <c r="BYN16" s="567">
        <v>0</v>
      </c>
      <c r="BYO16" s="567">
        <v>0</v>
      </c>
      <c r="BYP16" s="567">
        <v>0</v>
      </c>
      <c r="BYQ16" s="567">
        <v>0</v>
      </c>
      <c r="BYR16" s="567">
        <v>0</v>
      </c>
      <c r="BYS16" s="567">
        <v>0</v>
      </c>
      <c r="BYT16" s="567">
        <v>0</v>
      </c>
      <c r="BYU16" s="567">
        <v>0</v>
      </c>
      <c r="BYV16" s="567">
        <v>0</v>
      </c>
      <c r="BYW16" s="567">
        <v>0</v>
      </c>
      <c r="BYX16" s="567">
        <v>0</v>
      </c>
      <c r="BYY16" s="567">
        <v>0</v>
      </c>
      <c r="BYZ16" s="567">
        <v>0</v>
      </c>
      <c r="BZA16" s="567">
        <v>0</v>
      </c>
      <c r="BZB16" s="567">
        <v>0</v>
      </c>
      <c r="BZC16" s="567">
        <v>0</v>
      </c>
      <c r="BZD16" s="567">
        <v>0</v>
      </c>
      <c r="BZE16" s="567">
        <v>0</v>
      </c>
      <c r="BZF16" s="567">
        <v>0</v>
      </c>
      <c r="BZG16" s="567">
        <v>0</v>
      </c>
      <c r="BZH16" s="567">
        <v>0</v>
      </c>
      <c r="BZI16" s="567">
        <v>0</v>
      </c>
      <c r="BZJ16" s="567">
        <v>0</v>
      </c>
      <c r="BZK16" s="567">
        <v>0</v>
      </c>
      <c r="BZL16" s="567">
        <v>0</v>
      </c>
      <c r="BZM16" s="567">
        <v>0</v>
      </c>
      <c r="BZN16" s="567">
        <v>0</v>
      </c>
      <c r="BZO16" s="567">
        <v>0</v>
      </c>
      <c r="BZP16" s="567">
        <v>0</v>
      </c>
      <c r="BZQ16" s="567">
        <v>0</v>
      </c>
      <c r="BZR16" s="567">
        <v>0</v>
      </c>
      <c r="BZS16" s="567">
        <v>0</v>
      </c>
      <c r="BZT16" s="567">
        <v>0</v>
      </c>
      <c r="BZU16" s="567">
        <v>0</v>
      </c>
      <c r="BZV16" s="567">
        <v>0</v>
      </c>
      <c r="BZW16" s="567">
        <v>0</v>
      </c>
      <c r="BZX16" s="567">
        <v>0</v>
      </c>
      <c r="BZY16" s="567">
        <v>0</v>
      </c>
      <c r="BZZ16" s="567">
        <v>0</v>
      </c>
      <c r="CAA16" s="567">
        <v>0</v>
      </c>
      <c r="CAB16" s="567">
        <v>0</v>
      </c>
      <c r="CAC16" s="567">
        <v>0</v>
      </c>
      <c r="CAD16" s="567">
        <v>0</v>
      </c>
      <c r="CAE16" s="567">
        <v>0</v>
      </c>
      <c r="CAF16" s="567">
        <v>0</v>
      </c>
      <c r="CAG16" s="567">
        <v>0</v>
      </c>
      <c r="CAH16" s="567">
        <v>0</v>
      </c>
      <c r="CAI16" s="567">
        <v>0</v>
      </c>
      <c r="CAJ16" s="567">
        <v>0</v>
      </c>
      <c r="CAK16" s="567">
        <v>0</v>
      </c>
      <c r="CAL16" s="567">
        <v>0</v>
      </c>
      <c r="CAM16" s="567">
        <v>0</v>
      </c>
      <c r="CAN16" s="567">
        <v>0</v>
      </c>
      <c r="CAO16" s="567">
        <v>0</v>
      </c>
      <c r="CAP16" s="567">
        <v>0</v>
      </c>
      <c r="CAQ16" s="567">
        <v>0</v>
      </c>
      <c r="CAR16" s="567">
        <v>0</v>
      </c>
      <c r="CAS16" s="567">
        <v>0</v>
      </c>
      <c r="CAT16" s="567">
        <v>0</v>
      </c>
      <c r="CAU16" s="567">
        <v>0</v>
      </c>
      <c r="CAV16" s="567">
        <v>0</v>
      </c>
      <c r="CAW16" s="567">
        <v>0</v>
      </c>
      <c r="CAX16" s="567">
        <v>0</v>
      </c>
      <c r="CAY16" s="567">
        <v>0</v>
      </c>
      <c r="CAZ16" s="567">
        <v>0</v>
      </c>
      <c r="CBA16" s="567">
        <v>0</v>
      </c>
      <c r="CBB16" s="567">
        <v>0</v>
      </c>
      <c r="CBC16" s="567">
        <v>0</v>
      </c>
      <c r="CBD16" s="567">
        <v>0</v>
      </c>
      <c r="CBE16" s="567">
        <v>0</v>
      </c>
      <c r="CBF16" s="567">
        <v>0</v>
      </c>
      <c r="CBG16" s="567">
        <v>0</v>
      </c>
      <c r="CBH16" s="567">
        <v>0</v>
      </c>
      <c r="CBI16" s="567">
        <v>0</v>
      </c>
      <c r="CBJ16" s="567">
        <v>0</v>
      </c>
      <c r="CBK16" s="567">
        <v>0</v>
      </c>
      <c r="CBL16" s="567">
        <v>0</v>
      </c>
      <c r="CBM16" s="567">
        <v>0</v>
      </c>
      <c r="CBN16" s="567">
        <v>0</v>
      </c>
      <c r="CBO16" s="567">
        <v>0</v>
      </c>
      <c r="CBP16" s="567">
        <v>0</v>
      </c>
      <c r="CBQ16" s="567">
        <v>0</v>
      </c>
      <c r="CBR16" s="567">
        <v>0</v>
      </c>
      <c r="CBS16" s="567">
        <v>0</v>
      </c>
      <c r="CBT16" s="567">
        <v>0</v>
      </c>
      <c r="CBU16" s="567">
        <v>0</v>
      </c>
      <c r="CBV16" s="567">
        <v>0</v>
      </c>
      <c r="CBW16" s="567">
        <v>0</v>
      </c>
      <c r="CBX16" s="567">
        <v>0</v>
      </c>
      <c r="CBY16" s="567">
        <v>0</v>
      </c>
      <c r="CBZ16" s="567">
        <v>0</v>
      </c>
      <c r="CCA16" s="567">
        <v>0</v>
      </c>
      <c r="CCB16" s="567">
        <v>0</v>
      </c>
      <c r="CCC16" s="567">
        <v>0</v>
      </c>
      <c r="CCD16" s="567">
        <v>0</v>
      </c>
      <c r="CCE16" s="567">
        <v>0</v>
      </c>
      <c r="CCF16" s="567">
        <v>0</v>
      </c>
      <c r="CCG16" s="567">
        <v>0</v>
      </c>
      <c r="CCH16" s="567">
        <v>0</v>
      </c>
      <c r="CCI16" s="567">
        <v>0</v>
      </c>
      <c r="CCJ16" s="567">
        <v>0</v>
      </c>
      <c r="CCK16" s="567">
        <v>0</v>
      </c>
      <c r="CCL16" s="567">
        <v>0</v>
      </c>
      <c r="CCM16" s="567">
        <v>0</v>
      </c>
      <c r="CCN16" s="567">
        <v>0</v>
      </c>
      <c r="CCO16" s="567">
        <v>0</v>
      </c>
      <c r="CCP16" s="567">
        <v>0</v>
      </c>
      <c r="CCQ16" s="567">
        <v>0</v>
      </c>
      <c r="CCR16" s="567">
        <v>0</v>
      </c>
      <c r="CCS16" s="567">
        <v>0</v>
      </c>
      <c r="CCT16" s="567">
        <v>0</v>
      </c>
      <c r="CCU16" s="567">
        <v>0</v>
      </c>
      <c r="CCV16" s="567">
        <v>0</v>
      </c>
      <c r="CCW16" s="567">
        <v>0</v>
      </c>
      <c r="CCX16" s="567">
        <v>0</v>
      </c>
      <c r="CCY16" s="567">
        <v>0</v>
      </c>
      <c r="CCZ16" s="567">
        <v>0</v>
      </c>
      <c r="CDA16" s="567">
        <v>0</v>
      </c>
      <c r="CDB16" s="567">
        <v>0</v>
      </c>
      <c r="CDC16" s="567">
        <v>0</v>
      </c>
      <c r="CDD16" s="567">
        <v>0</v>
      </c>
      <c r="CDE16" s="567">
        <v>0</v>
      </c>
      <c r="CDF16" s="567">
        <v>0</v>
      </c>
      <c r="CDG16" s="567">
        <v>0</v>
      </c>
      <c r="CDH16" s="567">
        <v>0</v>
      </c>
      <c r="CDI16" s="567">
        <v>0</v>
      </c>
      <c r="CDJ16" s="567">
        <v>0</v>
      </c>
      <c r="CDK16" s="567">
        <v>0</v>
      </c>
      <c r="CDL16" s="567">
        <v>0</v>
      </c>
      <c r="CDM16" s="567">
        <v>0</v>
      </c>
      <c r="CDN16" s="567">
        <v>0</v>
      </c>
      <c r="CDO16" s="567">
        <v>0</v>
      </c>
      <c r="CDP16" s="567">
        <v>0</v>
      </c>
      <c r="CDQ16" s="567">
        <v>0</v>
      </c>
      <c r="CDR16" s="567">
        <v>0</v>
      </c>
      <c r="CDS16" s="567">
        <v>0</v>
      </c>
      <c r="CDT16" s="567">
        <v>0</v>
      </c>
      <c r="CDU16" s="567">
        <v>0</v>
      </c>
      <c r="CDV16" s="567">
        <v>0</v>
      </c>
      <c r="CDW16" s="567">
        <v>0</v>
      </c>
      <c r="CDX16" s="567">
        <v>0</v>
      </c>
      <c r="CDY16" s="567">
        <v>0</v>
      </c>
      <c r="CDZ16" s="567">
        <v>0</v>
      </c>
      <c r="CEA16" s="567">
        <v>0</v>
      </c>
      <c r="CEB16" s="567">
        <v>0</v>
      </c>
      <c r="CEC16" s="567">
        <v>0</v>
      </c>
      <c r="CED16" s="567">
        <v>0</v>
      </c>
      <c r="CEE16" s="567">
        <v>0</v>
      </c>
      <c r="CEF16" s="567">
        <v>0</v>
      </c>
      <c r="CEG16" s="567">
        <v>0</v>
      </c>
      <c r="CEH16" s="567">
        <v>0</v>
      </c>
      <c r="CEI16" s="567">
        <v>0</v>
      </c>
      <c r="CEJ16" s="567">
        <v>0</v>
      </c>
      <c r="CEK16" s="567">
        <v>0</v>
      </c>
      <c r="CEL16" s="567">
        <v>0</v>
      </c>
      <c r="CEM16" s="567">
        <v>0</v>
      </c>
      <c r="CEN16" s="567">
        <v>0</v>
      </c>
      <c r="CEO16" s="567">
        <v>0</v>
      </c>
      <c r="CEP16" s="567">
        <v>0</v>
      </c>
      <c r="CEQ16" s="567">
        <v>0</v>
      </c>
      <c r="CER16" s="567">
        <v>0</v>
      </c>
      <c r="CES16" s="567">
        <v>0</v>
      </c>
      <c r="CET16" s="567">
        <v>0</v>
      </c>
      <c r="CEU16" s="567">
        <v>0</v>
      </c>
      <c r="CEV16" s="567">
        <v>0</v>
      </c>
      <c r="CEW16" s="567">
        <v>0</v>
      </c>
      <c r="CEX16" s="567">
        <v>0</v>
      </c>
      <c r="CEY16" s="567">
        <v>0</v>
      </c>
      <c r="CEZ16" s="567">
        <v>0</v>
      </c>
      <c r="CFA16" s="567">
        <v>0</v>
      </c>
      <c r="CFB16" s="567">
        <v>0</v>
      </c>
      <c r="CFC16" s="567">
        <v>0</v>
      </c>
      <c r="CFD16" s="567">
        <v>0</v>
      </c>
      <c r="CFE16" s="567">
        <v>0</v>
      </c>
      <c r="CFF16" s="567">
        <v>0</v>
      </c>
      <c r="CFG16" s="567">
        <v>0</v>
      </c>
      <c r="CFH16" s="567">
        <v>0</v>
      </c>
      <c r="CFI16" s="567">
        <v>0</v>
      </c>
      <c r="CFJ16" s="567">
        <v>0</v>
      </c>
      <c r="CFK16" s="567">
        <v>0</v>
      </c>
      <c r="CFL16" s="567">
        <v>0</v>
      </c>
      <c r="CFM16" s="567">
        <v>0</v>
      </c>
      <c r="CFN16" s="567">
        <v>0</v>
      </c>
      <c r="CFO16" s="567">
        <v>0</v>
      </c>
      <c r="CFP16" s="567">
        <v>0</v>
      </c>
      <c r="CFQ16" s="567">
        <v>0</v>
      </c>
      <c r="CFR16" s="567">
        <v>0</v>
      </c>
      <c r="CFS16" s="567">
        <v>0</v>
      </c>
      <c r="CFT16" s="567">
        <v>0</v>
      </c>
      <c r="CFU16" s="567">
        <v>0</v>
      </c>
      <c r="CFV16" s="567">
        <v>0</v>
      </c>
      <c r="CFW16" s="567">
        <v>0</v>
      </c>
      <c r="CFX16" s="567">
        <v>0</v>
      </c>
      <c r="CFY16" s="567">
        <v>0</v>
      </c>
      <c r="CFZ16" s="567">
        <v>0</v>
      </c>
      <c r="CGA16" s="567">
        <v>0</v>
      </c>
      <c r="CGB16" s="567">
        <v>0</v>
      </c>
      <c r="CGC16" s="567">
        <v>0</v>
      </c>
      <c r="CGD16" s="567">
        <v>0</v>
      </c>
      <c r="CGE16" s="567">
        <v>0</v>
      </c>
      <c r="CGF16" s="567">
        <v>0</v>
      </c>
      <c r="CGG16" s="567">
        <v>0</v>
      </c>
      <c r="CGH16" s="567">
        <v>0</v>
      </c>
      <c r="CGI16" s="567">
        <v>0</v>
      </c>
      <c r="CGJ16" s="567">
        <v>0</v>
      </c>
      <c r="CGK16" s="567">
        <v>0</v>
      </c>
      <c r="CGL16" s="567">
        <v>0</v>
      </c>
      <c r="CGM16" s="567">
        <v>0</v>
      </c>
      <c r="CGN16" s="567">
        <v>0</v>
      </c>
      <c r="CGO16" s="567">
        <v>0</v>
      </c>
      <c r="CGP16" s="567">
        <v>0</v>
      </c>
      <c r="CGQ16" s="567">
        <v>0</v>
      </c>
      <c r="CGR16" s="567">
        <v>0</v>
      </c>
      <c r="CGS16" s="567">
        <v>0</v>
      </c>
      <c r="CGT16" s="567">
        <v>0</v>
      </c>
      <c r="CGU16" s="567">
        <v>0</v>
      </c>
      <c r="CGV16" s="567">
        <v>0</v>
      </c>
      <c r="CGW16" s="567">
        <v>0</v>
      </c>
      <c r="CGX16" s="567">
        <v>0</v>
      </c>
      <c r="CGY16" s="567">
        <v>0</v>
      </c>
      <c r="CGZ16" s="567">
        <v>0</v>
      </c>
      <c r="CHA16" s="567">
        <v>0</v>
      </c>
      <c r="CHB16" s="567">
        <v>0</v>
      </c>
      <c r="CHC16" s="567">
        <v>0</v>
      </c>
      <c r="CHD16" s="567">
        <v>0</v>
      </c>
      <c r="CHE16" s="567">
        <v>0</v>
      </c>
      <c r="CHF16" s="567">
        <v>0</v>
      </c>
      <c r="CHG16" s="567">
        <v>0</v>
      </c>
      <c r="CHH16" s="567">
        <v>0</v>
      </c>
      <c r="CHI16" s="567">
        <v>0</v>
      </c>
      <c r="CHJ16" s="567">
        <v>0</v>
      </c>
      <c r="CHK16" s="567">
        <v>0</v>
      </c>
      <c r="CHL16" s="567">
        <v>0</v>
      </c>
      <c r="CHM16" s="567">
        <v>0</v>
      </c>
      <c r="CHN16" s="567">
        <v>0</v>
      </c>
      <c r="CHO16" s="567">
        <v>0</v>
      </c>
      <c r="CHP16" s="567">
        <v>0</v>
      </c>
      <c r="CHQ16" s="567">
        <v>0</v>
      </c>
      <c r="CHR16" s="567">
        <v>0</v>
      </c>
      <c r="CHS16" s="567">
        <v>0</v>
      </c>
      <c r="CHT16" s="567">
        <v>0</v>
      </c>
      <c r="CHU16" s="567">
        <v>0</v>
      </c>
      <c r="CHV16" s="567">
        <v>0</v>
      </c>
      <c r="CHW16" s="567">
        <v>0</v>
      </c>
      <c r="CHX16" s="567">
        <v>0</v>
      </c>
      <c r="CHY16" s="567">
        <v>0</v>
      </c>
      <c r="CHZ16" s="567">
        <v>0</v>
      </c>
      <c r="CIA16" s="567">
        <v>0</v>
      </c>
      <c r="CIB16" s="567">
        <v>0</v>
      </c>
      <c r="CIC16" s="567">
        <v>0</v>
      </c>
      <c r="CID16" s="567">
        <v>0</v>
      </c>
      <c r="CIE16" s="567">
        <v>0</v>
      </c>
      <c r="CIF16" s="567">
        <v>0</v>
      </c>
      <c r="CIG16" s="567">
        <v>0</v>
      </c>
      <c r="CIH16" s="567">
        <v>0</v>
      </c>
      <c r="CII16" s="567">
        <v>0</v>
      </c>
      <c r="CIJ16" s="567">
        <v>0</v>
      </c>
      <c r="CIK16" s="567">
        <v>0</v>
      </c>
      <c r="CIL16" s="567">
        <v>0</v>
      </c>
      <c r="CIM16" s="567">
        <v>0</v>
      </c>
      <c r="CIN16" s="567">
        <v>0</v>
      </c>
      <c r="CIO16" s="567">
        <v>0</v>
      </c>
      <c r="CIP16" s="567">
        <v>0</v>
      </c>
      <c r="CIQ16" s="567">
        <v>0</v>
      </c>
      <c r="CIR16" s="567">
        <v>0</v>
      </c>
      <c r="CIS16" s="567">
        <v>0</v>
      </c>
      <c r="CIT16" s="567">
        <v>0</v>
      </c>
      <c r="CIU16" s="567">
        <v>0</v>
      </c>
      <c r="CIV16" s="567">
        <v>0</v>
      </c>
      <c r="CIW16" s="567">
        <v>0</v>
      </c>
      <c r="CIX16" s="567">
        <v>0</v>
      </c>
      <c r="CIY16" s="567">
        <v>0</v>
      </c>
      <c r="CIZ16" s="567">
        <v>0</v>
      </c>
      <c r="CJA16" s="567">
        <v>0</v>
      </c>
      <c r="CJB16" s="567">
        <v>0</v>
      </c>
      <c r="CJC16" s="567">
        <v>0</v>
      </c>
      <c r="CJD16" s="567">
        <v>0</v>
      </c>
      <c r="CJE16" s="567">
        <v>0</v>
      </c>
      <c r="CJF16" s="567">
        <v>0</v>
      </c>
      <c r="CJG16" s="567">
        <v>0</v>
      </c>
      <c r="CJH16" s="567">
        <v>0</v>
      </c>
      <c r="CJI16" s="567">
        <v>0</v>
      </c>
      <c r="CJJ16" s="567">
        <v>0</v>
      </c>
      <c r="CJK16" s="567">
        <v>0</v>
      </c>
      <c r="CJL16" s="567">
        <v>0</v>
      </c>
      <c r="CJM16" s="567">
        <v>0</v>
      </c>
      <c r="CJN16" s="567">
        <v>0</v>
      </c>
      <c r="CJO16" s="567">
        <v>0</v>
      </c>
      <c r="CJP16" s="567">
        <v>0</v>
      </c>
      <c r="CJQ16" s="567">
        <v>0</v>
      </c>
      <c r="CJR16" s="567">
        <v>0</v>
      </c>
      <c r="CJS16" s="567">
        <v>0</v>
      </c>
      <c r="CJT16" s="567">
        <v>0</v>
      </c>
      <c r="CJU16" s="567">
        <v>0</v>
      </c>
      <c r="CJV16" s="567">
        <v>0</v>
      </c>
      <c r="CJW16" s="567">
        <v>0</v>
      </c>
      <c r="CJX16" s="567">
        <v>0</v>
      </c>
      <c r="CJY16" s="567">
        <v>0</v>
      </c>
      <c r="CJZ16" s="567">
        <v>0</v>
      </c>
      <c r="CKA16" s="567">
        <v>0</v>
      </c>
      <c r="CKB16" s="567">
        <v>0</v>
      </c>
      <c r="CKC16" s="567">
        <v>0</v>
      </c>
      <c r="CKD16" s="567">
        <v>0</v>
      </c>
      <c r="CKE16" s="567">
        <v>0</v>
      </c>
      <c r="CKF16" s="567">
        <v>0</v>
      </c>
      <c r="CKG16" s="567">
        <v>0</v>
      </c>
      <c r="CKH16" s="567">
        <v>0</v>
      </c>
      <c r="CKI16" s="567">
        <v>0</v>
      </c>
      <c r="CKJ16" s="567">
        <v>0</v>
      </c>
      <c r="CKK16" s="567">
        <v>0</v>
      </c>
      <c r="CKL16" s="567">
        <v>0</v>
      </c>
      <c r="CKM16" s="567">
        <v>0</v>
      </c>
      <c r="CKN16" s="567">
        <v>0</v>
      </c>
      <c r="CKO16" s="567">
        <v>0</v>
      </c>
      <c r="CKP16" s="567">
        <v>0</v>
      </c>
      <c r="CKQ16" s="567">
        <v>0</v>
      </c>
      <c r="CKR16" s="567">
        <v>0</v>
      </c>
      <c r="CKS16" s="567">
        <v>0</v>
      </c>
      <c r="CKT16" s="567">
        <v>0</v>
      </c>
      <c r="CKU16" s="567">
        <v>0</v>
      </c>
      <c r="CKV16" s="567">
        <v>0</v>
      </c>
      <c r="CKW16" s="567">
        <v>0</v>
      </c>
      <c r="CKX16" s="567">
        <v>0</v>
      </c>
      <c r="CKY16" s="567">
        <v>0</v>
      </c>
      <c r="CKZ16" s="567">
        <v>0</v>
      </c>
      <c r="CLA16" s="567">
        <v>0</v>
      </c>
      <c r="CLB16" s="567">
        <v>0</v>
      </c>
      <c r="CLC16" s="567">
        <v>0</v>
      </c>
      <c r="CLD16" s="567">
        <v>0</v>
      </c>
      <c r="CLE16" s="567">
        <v>0</v>
      </c>
      <c r="CLF16" s="567">
        <v>0</v>
      </c>
      <c r="CLG16" s="567">
        <v>0</v>
      </c>
      <c r="CLH16" s="567">
        <v>0</v>
      </c>
      <c r="CLI16" s="567">
        <v>0</v>
      </c>
      <c r="CLJ16" s="567">
        <v>0</v>
      </c>
      <c r="CLK16" s="567">
        <v>0</v>
      </c>
      <c r="CLL16" s="567">
        <v>0</v>
      </c>
      <c r="CLM16" s="567">
        <v>0</v>
      </c>
      <c r="CLN16" s="567">
        <v>0</v>
      </c>
      <c r="CLO16" s="567">
        <v>0</v>
      </c>
      <c r="CLP16" s="567">
        <v>0</v>
      </c>
      <c r="CLQ16" s="567">
        <v>0</v>
      </c>
      <c r="CLR16" s="567">
        <v>0</v>
      </c>
      <c r="CLS16" s="567">
        <v>0</v>
      </c>
      <c r="CLT16" s="567">
        <v>0</v>
      </c>
      <c r="CLU16" s="567">
        <v>0</v>
      </c>
      <c r="CLV16" s="567">
        <v>0</v>
      </c>
      <c r="CLW16" s="567">
        <v>0</v>
      </c>
      <c r="CLX16" s="567">
        <v>0</v>
      </c>
      <c r="CLY16" s="567">
        <v>0</v>
      </c>
      <c r="CLZ16" s="567">
        <v>0</v>
      </c>
      <c r="CMA16" s="567">
        <v>0</v>
      </c>
      <c r="CMB16" s="567">
        <v>0</v>
      </c>
      <c r="CMC16" s="567">
        <v>0</v>
      </c>
      <c r="CMD16" s="567">
        <v>0</v>
      </c>
      <c r="CME16" s="567">
        <v>0</v>
      </c>
      <c r="CMF16" s="567">
        <v>0</v>
      </c>
      <c r="CMG16" s="567">
        <v>0</v>
      </c>
      <c r="CMH16" s="567">
        <v>0</v>
      </c>
      <c r="CMI16" s="567">
        <v>0</v>
      </c>
      <c r="CMJ16" s="567">
        <v>0</v>
      </c>
      <c r="CMK16" s="567">
        <v>0</v>
      </c>
      <c r="CML16" s="567">
        <v>0</v>
      </c>
      <c r="CMM16" s="567">
        <v>0</v>
      </c>
      <c r="CMN16" s="567">
        <v>0</v>
      </c>
      <c r="CMO16" s="567">
        <v>0</v>
      </c>
      <c r="CMP16" s="567">
        <v>0</v>
      </c>
      <c r="CMQ16" s="567">
        <v>0</v>
      </c>
      <c r="CMR16" s="567">
        <v>0</v>
      </c>
      <c r="CMS16" s="567">
        <v>0</v>
      </c>
      <c r="CMT16" s="567">
        <v>0</v>
      </c>
      <c r="CMU16" s="567">
        <v>0</v>
      </c>
      <c r="CMV16" s="567">
        <v>0</v>
      </c>
      <c r="CMW16" s="567">
        <v>0</v>
      </c>
      <c r="CMX16" s="567">
        <v>0</v>
      </c>
      <c r="CMY16" s="567">
        <v>0</v>
      </c>
      <c r="CMZ16" s="567">
        <v>0</v>
      </c>
      <c r="CNA16" s="567">
        <v>0</v>
      </c>
      <c r="CNB16" s="567">
        <v>0</v>
      </c>
      <c r="CNC16" s="567">
        <v>0</v>
      </c>
      <c r="CND16" s="567">
        <v>0</v>
      </c>
      <c r="CNE16" s="567">
        <v>0</v>
      </c>
      <c r="CNF16" s="567">
        <v>0</v>
      </c>
      <c r="CNG16" s="567">
        <v>0</v>
      </c>
      <c r="CNH16" s="567">
        <v>0</v>
      </c>
      <c r="CNI16" s="567">
        <v>0</v>
      </c>
      <c r="CNJ16" s="567">
        <v>0</v>
      </c>
      <c r="CNK16" s="567">
        <v>0</v>
      </c>
      <c r="CNL16" s="567">
        <v>0</v>
      </c>
      <c r="CNM16" s="567">
        <v>0</v>
      </c>
      <c r="CNN16" s="567">
        <v>0</v>
      </c>
      <c r="CNO16" s="567">
        <v>0</v>
      </c>
      <c r="CNP16" s="567">
        <v>0</v>
      </c>
      <c r="CNQ16" s="567">
        <v>0</v>
      </c>
      <c r="CNR16" s="567">
        <v>0</v>
      </c>
      <c r="CNS16" s="567">
        <v>0</v>
      </c>
      <c r="CNT16" s="567">
        <v>0</v>
      </c>
      <c r="CNU16" s="567">
        <v>0</v>
      </c>
      <c r="CNV16" s="567">
        <v>0</v>
      </c>
      <c r="CNW16" s="567">
        <v>0</v>
      </c>
      <c r="CNX16" s="567">
        <v>0</v>
      </c>
      <c r="CNY16" s="567">
        <v>0</v>
      </c>
      <c r="CNZ16" s="567">
        <v>0</v>
      </c>
      <c r="COA16" s="567">
        <v>0</v>
      </c>
      <c r="COB16" s="567">
        <v>0</v>
      </c>
      <c r="COC16" s="567">
        <v>0</v>
      </c>
      <c r="COD16" s="567">
        <v>0</v>
      </c>
      <c r="COE16" s="567">
        <v>0</v>
      </c>
      <c r="COF16" s="567">
        <v>0</v>
      </c>
      <c r="COG16" s="567">
        <v>0</v>
      </c>
      <c r="COH16" s="567">
        <v>0</v>
      </c>
      <c r="COI16" s="567">
        <v>0</v>
      </c>
      <c r="COJ16" s="567">
        <v>0</v>
      </c>
      <c r="COK16" s="567">
        <v>0</v>
      </c>
      <c r="COL16" s="567">
        <v>0</v>
      </c>
      <c r="COM16" s="567">
        <v>0</v>
      </c>
      <c r="CON16" s="567">
        <v>0</v>
      </c>
      <c r="COO16" s="567">
        <v>0</v>
      </c>
      <c r="COP16" s="567">
        <v>0</v>
      </c>
      <c r="COQ16" s="567">
        <v>0</v>
      </c>
      <c r="COR16" s="567">
        <v>0</v>
      </c>
      <c r="COS16" s="567">
        <v>0</v>
      </c>
      <c r="COT16" s="567">
        <v>0</v>
      </c>
      <c r="COU16" s="567">
        <v>0</v>
      </c>
      <c r="COV16" s="567">
        <v>0</v>
      </c>
      <c r="COW16" s="567">
        <v>0</v>
      </c>
      <c r="COX16" s="567">
        <v>0</v>
      </c>
      <c r="COY16" s="567">
        <v>0</v>
      </c>
      <c r="COZ16" s="567">
        <v>0</v>
      </c>
      <c r="CPA16" s="567">
        <v>0</v>
      </c>
      <c r="CPB16" s="567">
        <v>0</v>
      </c>
      <c r="CPC16" s="567">
        <v>0</v>
      </c>
      <c r="CPD16" s="567">
        <v>0</v>
      </c>
      <c r="CPE16" s="567">
        <v>0</v>
      </c>
      <c r="CPF16" s="567">
        <v>0</v>
      </c>
      <c r="CPG16" s="567">
        <v>0</v>
      </c>
      <c r="CPH16" s="567">
        <v>0</v>
      </c>
      <c r="CPI16" s="567">
        <v>0</v>
      </c>
      <c r="CPJ16" s="567">
        <v>0</v>
      </c>
      <c r="CPK16" s="567">
        <v>0</v>
      </c>
      <c r="CPL16" s="567">
        <v>0</v>
      </c>
      <c r="CPM16" s="567">
        <v>0</v>
      </c>
      <c r="CPN16" s="567">
        <v>0</v>
      </c>
      <c r="CPO16" s="567">
        <v>0</v>
      </c>
      <c r="CPP16" s="567">
        <v>0</v>
      </c>
      <c r="CPQ16" s="567">
        <v>0</v>
      </c>
      <c r="CPR16" s="567">
        <v>0</v>
      </c>
      <c r="CPS16" s="567">
        <v>0</v>
      </c>
      <c r="CPT16" s="567">
        <v>0</v>
      </c>
      <c r="CPU16" s="567">
        <v>0</v>
      </c>
      <c r="CPV16" s="567">
        <v>0</v>
      </c>
      <c r="CPW16" s="567">
        <v>0</v>
      </c>
      <c r="CPX16" s="567">
        <v>0</v>
      </c>
      <c r="CPY16" s="567">
        <v>0</v>
      </c>
      <c r="CPZ16" s="567">
        <v>0</v>
      </c>
      <c r="CQA16" s="567">
        <v>0</v>
      </c>
      <c r="CQB16" s="567">
        <v>0</v>
      </c>
      <c r="CQC16" s="567">
        <v>0</v>
      </c>
      <c r="CQD16" s="567">
        <v>0</v>
      </c>
      <c r="CQE16" s="567">
        <v>0</v>
      </c>
      <c r="CQF16" s="567">
        <v>0</v>
      </c>
      <c r="CQG16" s="567">
        <v>0</v>
      </c>
      <c r="CQH16" s="567">
        <v>0</v>
      </c>
      <c r="CQI16" s="567">
        <v>0</v>
      </c>
      <c r="CQJ16" s="567">
        <v>0</v>
      </c>
      <c r="CQK16" s="567">
        <v>0</v>
      </c>
      <c r="CQL16" s="567">
        <v>0</v>
      </c>
      <c r="CQM16" s="567">
        <v>0</v>
      </c>
      <c r="CQN16" s="567">
        <v>0</v>
      </c>
      <c r="CQO16" s="567">
        <v>0</v>
      </c>
      <c r="CQP16" s="567">
        <v>0</v>
      </c>
      <c r="CQQ16" s="567">
        <v>0</v>
      </c>
      <c r="CQR16" s="567">
        <v>0</v>
      </c>
      <c r="CQS16" s="567">
        <v>0</v>
      </c>
      <c r="CQT16" s="567">
        <v>0</v>
      </c>
      <c r="CQU16" s="567">
        <v>0</v>
      </c>
      <c r="CQV16" s="567">
        <v>0</v>
      </c>
      <c r="CQW16" s="567">
        <v>0</v>
      </c>
      <c r="CQX16" s="567">
        <v>0</v>
      </c>
      <c r="CQY16" s="567">
        <v>0</v>
      </c>
      <c r="CQZ16" s="567">
        <v>0</v>
      </c>
      <c r="CRA16" s="567">
        <v>0</v>
      </c>
      <c r="CRB16" s="567">
        <v>0</v>
      </c>
      <c r="CRC16" s="567">
        <v>0</v>
      </c>
      <c r="CRD16" s="567">
        <v>0</v>
      </c>
      <c r="CRE16" s="567">
        <v>0</v>
      </c>
      <c r="CRF16" s="567">
        <v>0</v>
      </c>
      <c r="CRG16" s="567">
        <v>0</v>
      </c>
      <c r="CRH16" s="567">
        <v>0</v>
      </c>
      <c r="CRI16" s="567">
        <v>0</v>
      </c>
      <c r="CRJ16" s="567">
        <v>0</v>
      </c>
      <c r="CRK16" s="567">
        <v>0</v>
      </c>
      <c r="CRL16" s="567">
        <v>0</v>
      </c>
      <c r="CRM16" s="567">
        <v>0</v>
      </c>
      <c r="CRN16" s="567">
        <v>0</v>
      </c>
      <c r="CRO16" s="567">
        <v>0</v>
      </c>
      <c r="CRP16" s="567">
        <v>0</v>
      </c>
      <c r="CRQ16" s="567">
        <v>0</v>
      </c>
      <c r="CRR16" s="567">
        <v>0</v>
      </c>
      <c r="CRS16" s="567">
        <v>0</v>
      </c>
      <c r="CRT16" s="567">
        <v>0</v>
      </c>
      <c r="CRU16" s="567">
        <v>0</v>
      </c>
      <c r="CRV16" s="567">
        <v>0</v>
      </c>
      <c r="CRW16" s="567">
        <v>0</v>
      </c>
      <c r="CRX16" s="567">
        <v>0</v>
      </c>
      <c r="CRY16" s="567">
        <v>0</v>
      </c>
      <c r="CRZ16" s="567">
        <v>0</v>
      </c>
      <c r="CSA16" s="567">
        <v>0</v>
      </c>
      <c r="CSB16" s="567">
        <v>0</v>
      </c>
      <c r="CSC16" s="567">
        <v>0</v>
      </c>
      <c r="CSD16" s="567">
        <v>0</v>
      </c>
      <c r="CSE16" s="567">
        <v>0</v>
      </c>
      <c r="CSF16" s="567">
        <v>0</v>
      </c>
      <c r="CSG16" s="567">
        <v>0</v>
      </c>
      <c r="CSH16" s="567">
        <v>0</v>
      </c>
      <c r="CSI16" s="567">
        <v>0</v>
      </c>
      <c r="CSJ16" s="567">
        <v>0</v>
      </c>
      <c r="CSK16" s="567">
        <v>0</v>
      </c>
      <c r="CSL16" s="567">
        <v>0</v>
      </c>
      <c r="CSM16" s="567">
        <v>0</v>
      </c>
      <c r="CSN16" s="567">
        <v>0</v>
      </c>
      <c r="CSO16" s="567">
        <v>0</v>
      </c>
      <c r="CSP16" s="567">
        <v>0</v>
      </c>
      <c r="CSQ16" s="567">
        <v>0</v>
      </c>
      <c r="CSR16" s="567">
        <v>0</v>
      </c>
      <c r="CSS16" s="567">
        <v>0</v>
      </c>
      <c r="CST16" s="567">
        <v>0</v>
      </c>
      <c r="CSU16" s="567">
        <v>0</v>
      </c>
      <c r="CSV16" s="567">
        <v>0</v>
      </c>
      <c r="CSW16" s="567">
        <v>0</v>
      </c>
      <c r="CSX16" s="567">
        <v>0</v>
      </c>
      <c r="CSY16" s="567">
        <v>0</v>
      </c>
      <c r="CSZ16" s="567">
        <v>0</v>
      </c>
      <c r="CTA16" s="567">
        <v>0</v>
      </c>
      <c r="CTB16" s="567">
        <v>0</v>
      </c>
      <c r="CTC16" s="567">
        <v>0</v>
      </c>
      <c r="CTD16" s="567">
        <v>0</v>
      </c>
      <c r="CTE16" s="567">
        <v>0</v>
      </c>
      <c r="CTF16" s="567">
        <v>0</v>
      </c>
      <c r="CTG16" s="567">
        <v>0</v>
      </c>
      <c r="CTH16" s="567">
        <v>0</v>
      </c>
      <c r="CTI16" s="567">
        <v>0</v>
      </c>
      <c r="CTJ16" s="567">
        <v>0</v>
      </c>
      <c r="CTK16" s="567">
        <v>0</v>
      </c>
      <c r="CTL16" s="567">
        <v>0</v>
      </c>
      <c r="CTM16" s="567">
        <v>0</v>
      </c>
      <c r="CTN16" s="567">
        <v>0</v>
      </c>
      <c r="CTO16" s="567">
        <v>0</v>
      </c>
      <c r="CTP16" s="567">
        <v>0</v>
      </c>
      <c r="CTQ16" s="567">
        <v>0</v>
      </c>
      <c r="CTR16" s="567">
        <v>0</v>
      </c>
      <c r="CTS16" s="567">
        <v>0</v>
      </c>
      <c r="CTT16" s="567">
        <v>0</v>
      </c>
      <c r="CTU16" s="567">
        <v>0</v>
      </c>
      <c r="CTV16" s="567">
        <v>0</v>
      </c>
      <c r="CTW16" s="567">
        <v>0</v>
      </c>
      <c r="CTX16" s="567">
        <v>0</v>
      </c>
      <c r="CTY16" s="567">
        <v>0</v>
      </c>
      <c r="CTZ16" s="567">
        <v>0</v>
      </c>
      <c r="CUA16" s="567">
        <v>0</v>
      </c>
      <c r="CUB16" s="567">
        <v>0</v>
      </c>
      <c r="CUC16" s="567">
        <v>0</v>
      </c>
      <c r="CUD16" s="567">
        <v>0</v>
      </c>
      <c r="CUE16" s="567">
        <v>0</v>
      </c>
      <c r="CUF16" s="567">
        <v>0</v>
      </c>
      <c r="CUG16" s="567">
        <v>0</v>
      </c>
      <c r="CUH16" s="567">
        <v>0</v>
      </c>
      <c r="CUI16" s="567">
        <v>0</v>
      </c>
      <c r="CUJ16" s="567">
        <v>0</v>
      </c>
      <c r="CUK16" s="567">
        <v>0</v>
      </c>
      <c r="CUL16" s="567">
        <v>0</v>
      </c>
      <c r="CUM16" s="567">
        <v>0</v>
      </c>
      <c r="CUN16" s="567">
        <v>0</v>
      </c>
      <c r="CUO16" s="567">
        <v>0</v>
      </c>
      <c r="CUP16" s="567">
        <v>0</v>
      </c>
      <c r="CUQ16" s="567">
        <v>0</v>
      </c>
      <c r="CUR16" s="567">
        <v>0</v>
      </c>
      <c r="CUS16" s="567">
        <v>0</v>
      </c>
      <c r="CUT16" s="567">
        <v>0</v>
      </c>
      <c r="CUU16" s="567">
        <v>0</v>
      </c>
      <c r="CUV16" s="567">
        <v>0</v>
      </c>
      <c r="CUW16" s="567">
        <v>0</v>
      </c>
      <c r="CUX16" s="567">
        <v>0</v>
      </c>
      <c r="CUY16" s="567">
        <v>0</v>
      </c>
      <c r="CUZ16" s="567">
        <v>0</v>
      </c>
      <c r="CVA16" s="567">
        <v>0</v>
      </c>
      <c r="CVB16" s="567">
        <v>0</v>
      </c>
      <c r="CVC16" s="567">
        <v>0</v>
      </c>
      <c r="CVD16" s="567">
        <v>0</v>
      </c>
      <c r="CVE16" s="567">
        <v>0</v>
      </c>
      <c r="CVF16" s="567">
        <v>0</v>
      </c>
      <c r="CVG16" s="567">
        <v>0</v>
      </c>
      <c r="CVH16" s="567">
        <v>0</v>
      </c>
      <c r="CVI16" s="567">
        <v>0</v>
      </c>
      <c r="CVJ16" s="567">
        <v>0</v>
      </c>
      <c r="CVK16" s="567">
        <v>0</v>
      </c>
      <c r="CVL16" s="567">
        <v>0</v>
      </c>
      <c r="CVM16" s="567">
        <v>0</v>
      </c>
      <c r="CVN16" s="567">
        <v>0</v>
      </c>
      <c r="CVO16" s="567">
        <v>0</v>
      </c>
      <c r="CVP16" s="567">
        <v>0</v>
      </c>
      <c r="CVQ16" s="567">
        <v>0</v>
      </c>
      <c r="CVR16" s="567">
        <v>0</v>
      </c>
      <c r="CVS16" s="567">
        <v>0</v>
      </c>
      <c r="CVT16" s="567">
        <v>0</v>
      </c>
      <c r="CVU16" s="567">
        <v>0</v>
      </c>
      <c r="CVV16" s="567">
        <v>0</v>
      </c>
      <c r="CVW16" s="567">
        <v>0</v>
      </c>
      <c r="CVX16" s="567">
        <v>0</v>
      </c>
      <c r="CVY16" s="567">
        <v>0</v>
      </c>
      <c r="CVZ16" s="567">
        <v>0</v>
      </c>
      <c r="CWA16" s="567">
        <v>0</v>
      </c>
      <c r="CWB16" s="567">
        <v>0</v>
      </c>
      <c r="CWC16" s="567">
        <v>0</v>
      </c>
      <c r="CWD16" s="567">
        <v>0</v>
      </c>
      <c r="CWE16" s="567">
        <v>0</v>
      </c>
      <c r="CWF16" s="567">
        <v>0</v>
      </c>
      <c r="CWG16" s="567">
        <v>0</v>
      </c>
      <c r="CWH16" s="567">
        <v>0</v>
      </c>
      <c r="CWI16" s="567">
        <v>0</v>
      </c>
      <c r="CWJ16" s="567">
        <v>0</v>
      </c>
      <c r="CWK16" s="567">
        <v>0</v>
      </c>
      <c r="CWL16" s="567">
        <v>0</v>
      </c>
      <c r="CWM16" s="567">
        <v>0</v>
      </c>
      <c r="CWN16" s="567">
        <v>0</v>
      </c>
      <c r="CWO16" s="567">
        <v>0</v>
      </c>
      <c r="CWP16" s="567">
        <v>0</v>
      </c>
      <c r="CWQ16" s="567">
        <v>0</v>
      </c>
      <c r="CWR16" s="567">
        <v>0</v>
      </c>
      <c r="CWS16" s="567">
        <v>0</v>
      </c>
      <c r="CWT16" s="567">
        <v>0</v>
      </c>
      <c r="CWU16" s="567">
        <v>0</v>
      </c>
      <c r="CWV16" s="567">
        <v>0</v>
      </c>
      <c r="CWW16" s="567">
        <v>0</v>
      </c>
      <c r="CWX16" s="567">
        <v>0</v>
      </c>
      <c r="CWY16" s="567">
        <v>0</v>
      </c>
      <c r="CWZ16" s="567">
        <v>0</v>
      </c>
      <c r="CXA16" s="567">
        <v>0</v>
      </c>
      <c r="CXB16" s="567">
        <v>0</v>
      </c>
      <c r="CXC16" s="567">
        <v>0</v>
      </c>
      <c r="CXD16" s="567">
        <v>0</v>
      </c>
      <c r="CXE16" s="567">
        <v>0</v>
      </c>
      <c r="CXF16" s="567">
        <v>0</v>
      </c>
      <c r="CXG16" s="567">
        <v>0</v>
      </c>
      <c r="CXH16" s="567">
        <v>0</v>
      </c>
      <c r="CXI16" s="567">
        <v>0</v>
      </c>
      <c r="CXJ16" s="567">
        <v>0</v>
      </c>
      <c r="CXK16" s="567">
        <v>0</v>
      </c>
      <c r="CXL16" s="567">
        <v>0</v>
      </c>
      <c r="CXM16" s="567">
        <v>0</v>
      </c>
      <c r="CXN16" s="567">
        <v>0</v>
      </c>
      <c r="CXO16" s="567">
        <v>0</v>
      </c>
      <c r="CXP16" s="567">
        <v>0</v>
      </c>
      <c r="CXQ16" s="567">
        <v>0</v>
      </c>
      <c r="CXR16" s="567">
        <v>0</v>
      </c>
      <c r="CXS16" s="567">
        <v>0</v>
      </c>
      <c r="CXT16" s="567">
        <v>0</v>
      </c>
      <c r="CXU16" s="567">
        <v>0</v>
      </c>
      <c r="CXV16" s="567">
        <v>0</v>
      </c>
      <c r="CXW16" s="567">
        <v>0</v>
      </c>
      <c r="CXX16" s="567">
        <v>0</v>
      </c>
      <c r="CXY16" s="567">
        <v>0</v>
      </c>
      <c r="CXZ16" s="567">
        <v>0</v>
      </c>
      <c r="CYA16" s="567">
        <v>0</v>
      </c>
      <c r="CYB16" s="567">
        <v>0</v>
      </c>
      <c r="CYC16" s="567">
        <v>0</v>
      </c>
      <c r="CYD16" s="567">
        <v>0</v>
      </c>
      <c r="CYE16" s="567">
        <v>0</v>
      </c>
      <c r="CYF16" s="567">
        <v>0</v>
      </c>
      <c r="CYG16" s="567">
        <v>0</v>
      </c>
      <c r="CYH16" s="567">
        <v>0</v>
      </c>
      <c r="CYI16" s="567">
        <v>0</v>
      </c>
      <c r="CYJ16" s="567">
        <v>0</v>
      </c>
      <c r="CYK16" s="567">
        <v>0</v>
      </c>
      <c r="CYL16" s="567">
        <v>0</v>
      </c>
      <c r="CYM16" s="567">
        <v>0</v>
      </c>
      <c r="CYN16" s="567">
        <v>0</v>
      </c>
      <c r="CYO16" s="567">
        <v>0</v>
      </c>
      <c r="CYP16" s="567">
        <v>0</v>
      </c>
      <c r="CYQ16" s="567">
        <v>0</v>
      </c>
      <c r="CYR16" s="567">
        <v>0</v>
      </c>
      <c r="CYS16" s="567">
        <v>0</v>
      </c>
      <c r="CYT16" s="567">
        <v>0</v>
      </c>
      <c r="CYU16" s="567">
        <v>0</v>
      </c>
      <c r="CYV16" s="567">
        <v>0</v>
      </c>
      <c r="CYW16" s="567">
        <v>0</v>
      </c>
      <c r="CYX16" s="567">
        <v>0</v>
      </c>
      <c r="CYY16" s="567">
        <v>0</v>
      </c>
      <c r="CYZ16" s="567">
        <v>0</v>
      </c>
      <c r="CZA16" s="567">
        <v>0</v>
      </c>
      <c r="CZB16" s="567">
        <v>0</v>
      </c>
      <c r="CZC16" s="567">
        <v>0</v>
      </c>
      <c r="CZD16" s="567">
        <v>0</v>
      </c>
      <c r="CZE16" s="567">
        <v>0</v>
      </c>
      <c r="CZF16" s="567">
        <v>0</v>
      </c>
      <c r="CZG16" s="567">
        <v>0</v>
      </c>
      <c r="CZH16" s="567">
        <v>0</v>
      </c>
      <c r="CZI16" s="567">
        <v>0</v>
      </c>
      <c r="CZJ16" s="567">
        <v>0</v>
      </c>
      <c r="CZK16" s="567">
        <v>0</v>
      </c>
      <c r="CZL16" s="567">
        <v>0</v>
      </c>
      <c r="CZM16" s="567">
        <v>0</v>
      </c>
      <c r="CZN16" s="567">
        <v>0</v>
      </c>
      <c r="CZO16" s="567">
        <v>0</v>
      </c>
      <c r="CZP16" s="567">
        <v>0</v>
      </c>
      <c r="CZQ16" s="567">
        <v>0</v>
      </c>
      <c r="CZR16" s="567">
        <v>0</v>
      </c>
      <c r="CZS16" s="567">
        <v>0</v>
      </c>
      <c r="CZT16" s="567">
        <v>0</v>
      </c>
      <c r="CZU16" s="567">
        <v>0</v>
      </c>
      <c r="CZV16" s="567">
        <v>0</v>
      </c>
      <c r="CZW16" s="567">
        <v>0</v>
      </c>
      <c r="CZX16" s="567">
        <v>0</v>
      </c>
      <c r="CZY16" s="567">
        <v>0</v>
      </c>
      <c r="CZZ16" s="567">
        <v>0</v>
      </c>
      <c r="DAA16" s="567">
        <v>0</v>
      </c>
      <c r="DAB16" s="567">
        <v>0</v>
      </c>
      <c r="DAC16" s="567">
        <v>0</v>
      </c>
      <c r="DAD16" s="567">
        <v>0</v>
      </c>
      <c r="DAE16" s="567">
        <v>0</v>
      </c>
      <c r="DAF16" s="567">
        <v>0</v>
      </c>
      <c r="DAG16" s="567">
        <v>0</v>
      </c>
      <c r="DAH16" s="567">
        <v>0</v>
      </c>
      <c r="DAI16" s="567">
        <v>0</v>
      </c>
      <c r="DAJ16" s="567">
        <v>0</v>
      </c>
      <c r="DAK16" s="567">
        <v>0</v>
      </c>
      <c r="DAL16" s="567">
        <v>0</v>
      </c>
      <c r="DAM16" s="567">
        <v>0</v>
      </c>
      <c r="DAN16" s="567">
        <v>0</v>
      </c>
      <c r="DAO16" s="567">
        <v>0</v>
      </c>
      <c r="DAP16" s="567">
        <v>0</v>
      </c>
      <c r="DAQ16" s="567">
        <v>0</v>
      </c>
      <c r="DAR16" s="567">
        <v>0</v>
      </c>
      <c r="DAS16" s="567">
        <v>0</v>
      </c>
      <c r="DAT16" s="567">
        <v>0</v>
      </c>
      <c r="DAU16" s="567">
        <v>0</v>
      </c>
      <c r="DAV16" s="567">
        <v>0</v>
      </c>
      <c r="DAW16" s="567">
        <v>0</v>
      </c>
      <c r="DAX16" s="567">
        <v>0</v>
      </c>
      <c r="DAY16" s="567">
        <v>0</v>
      </c>
      <c r="DAZ16" s="567">
        <v>0</v>
      </c>
      <c r="DBA16" s="567">
        <v>0</v>
      </c>
      <c r="DBB16" s="567">
        <v>0</v>
      </c>
      <c r="DBC16" s="567">
        <v>0</v>
      </c>
      <c r="DBD16" s="567">
        <v>0</v>
      </c>
      <c r="DBE16" s="567">
        <v>0</v>
      </c>
      <c r="DBF16" s="567">
        <v>0</v>
      </c>
      <c r="DBG16" s="567">
        <v>0</v>
      </c>
      <c r="DBH16" s="567">
        <v>0</v>
      </c>
      <c r="DBI16" s="567">
        <v>0</v>
      </c>
      <c r="DBJ16" s="567">
        <v>0</v>
      </c>
      <c r="DBK16" s="567">
        <v>0</v>
      </c>
      <c r="DBL16" s="567">
        <v>0</v>
      </c>
      <c r="DBM16" s="567">
        <v>0</v>
      </c>
      <c r="DBN16" s="567">
        <v>0</v>
      </c>
      <c r="DBO16" s="567">
        <v>0</v>
      </c>
      <c r="DBP16" s="567">
        <v>0</v>
      </c>
      <c r="DBQ16" s="567">
        <v>0</v>
      </c>
      <c r="DBR16" s="567">
        <v>0</v>
      </c>
      <c r="DBS16" s="567">
        <v>0</v>
      </c>
      <c r="DBT16" s="567">
        <v>0</v>
      </c>
      <c r="DBU16" s="567">
        <v>0</v>
      </c>
      <c r="DBV16" s="567">
        <v>0</v>
      </c>
      <c r="DBW16" s="567">
        <v>0</v>
      </c>
      <c r="DBX16" s="567">
        <v>0</v>
      </c>
      <c r="DBY16" s="567">
        <v>0</v>
      </c>
      <c r="DBZ16" s="567">
        <v>0</v>
      </c>
      <c r="DCA16" s="567">
        <v>0</v>
      </c>
      <c r="DCB16" s="567">
        <v>0</v>
      </c>
      <c r="DCC16" s="567">
        <v>0</v>
      </c>
      <c r="DCD16" s="567">
        <v>0</v>
      </c>
      <c r="DCE16" s="567">
        <v>0</v>
      </c>
      <c r="DCF16" s="567">
        <v>0</v>
      </c>
      <c r="DCG16" s="567">
        <v>0</v>
      </c>
      <c r="DCH16" s="567">
        <v>0</v>
      </c>
      <c r="DCI16" s="567">
        <v>0</v>
      </c>
      <c r="DCJ16" s="567">
        <v>0</v>
      </c>
      <c r="DCK16" s="567">
        <v>0</v>
      </c>
      <c r="DCL16" s="567">
        <v>0</v>
      </c>
      <c r="DCM16" s="567">
        <v>0</v>
      </c>
      <c r="DCN16" s="567">
        <v>0</v>
      </c>
      <c r="DCO16" s="567">
        <v>0</v>
      </c>
      <c r="DCP16" s="567">
        <v>0</v>
      </c>
      <c r="DCQ16" s="567">
        <v>0</v>
      </c>
      <c r="DCR16" s="567">
        <v>0</v>
      </c>
      <c r="DCS16" s="567">
        <v>0</v>
      </c>
      <c r="DCT16" s="567">
        <v>0</v>
      </c>
      <c r="DCU16" s="567">
        <v>0</v>
      </c>
      <c r="DCV16" s="567">
        <v>0</v>
      </c>
      <c r="DCW16" s="567">
        <v>0</v>
      </c>
      <c r="DCX16" s="567">
        <v>0</v>
      </c>
      <c r="DCY16" s="567">
        <v>0</v>
      </c>
      <c r="DCZ16" s="567">
        <v>0</v>
      </c>
      <c r="DDA16" s="567">
        <v>0</v>
      </c>
      <c r="DDB16" s="567">
        <v>0</v>
      </c>
      <c r="DDC16" s="567">
        <v>0</v>
      </c>
      <c r="DDD16" s="567">
        <v>0</v>
      </c>
      <c r="DDE16" s="567">
        <v>0</v>
      </c>
      <c r="DDF16" s="567">
        <v>0</v>
      </c>
      <c r="DDG16" s="567">
        <v>0</v>
      </c>
      <c r="DDH16" s="567">
        <v>0</v>
      </c>
      <c r="DDI16" s="567">
        <v>0</v>
      </c>
      <c r="DDJ16" s="567">
        <v>0</v>
      </c>
      <c r="DDK16" s="567">
        <v>0</v>
      </c>
      <c r="DDL16" s="567">
        <v>0</v>
      </c>
      <c r="DDM16" s="567">
        <v>0</v>
      </c>
      <c r="DDN16" s="567">
        <v>0</v>
      </c>
      <c r="DDO16" s="567">
        <v>0</v>
      </c>
      <c r="DDP16" s="567">
        <v>0</v>
      </c>
      <c r="DDQ16" s="567">
        <v>0</v>
      </c>
      <c r="DDR16" s="567">
        <v>0</v>
      </c>
      <c r="DDS16" s="567">
        <v>0</v>
      </c>
      <c r="DDT16" s="567">
        <v>0</v>
      </c>
      <c r="DDU16" s="567">
        <v>0</v>
      </c>
      <c r="DDV16" s="567">
        <v>0</v>
      </c>
      <c r="DDW16" s="567">
        <v>0</v>
      </c>
      <c r="DDX16" s="567">
        <v>0</v>
      </c>
      <c r="DDY16" s="567">
        <v>0</v>
      </c>
      <c r="DDZ16" s="567">
        <v>0</v>
      </c>
      <c r="DEA16" s="567">
        <v>0</v>
      </c>
      <c r="DEB16" s="567">
        <v>0</v>
      </c>
      <c r="DEC16" s="567">
        <v>0</v>
      </c>
      <c r="DED16" s="567">
        <v>0</v>
      </c>
      <c r="DEE16" s="567">
        <v>0</v>
      </c>
      <c r="DEF16" s="567">
        <v>0</v>
      </c>
      <c r="DEG16" s="567">
        <v>0</v>
      </c>
      <c r="DEH16" s="567">
        <v>0</v>
      </c>
      <c r="DEI16" s="567">
        <v>0</v>
      </c>
      <c r="DEJ16" s="567">
        <v>0</v>
      </c>
      <c r="DEK16" s="567">
        <v>0</v>
      </c>
      <c r="DEL16" s="567">
        <v>0</v>
      </c>
      <c r="DEM16" s="567">
        <v>0</v>
      </c>
      <c r="DEN16" s="567">
        <v>0</v>
      </c>
      <c r="DEO16" s="567">
        <v>0</v>
      </c>
      <c r="DEP16" s="567">
        <v>0</v>
      </c>
      <c r="DEQ16" s="567">
        <v>0</v>
      </c>
      <c r="DER16" s="567">
        <v>0</v>
      </c>
      <c r="DES16" s="567">
        <v>0</v>
      </c>
      <c r="DET16" s="567">
        <v>0</v>
      </c>
      <c r="DEU16" s="567">
        <v>0</v>
      </c>
      <c r="DEV16" s="567">
        <v>0</v>
      </c>
      <c r="DEW16" s="567">
        <v>0</v>
      </c>
      <c r="DEX16" s="567">
        <v>0</v>
      </c>
      <c r="DEY16" s="567">
        <v>0</v>
      </c>
      <c r="DEZ16" s="567">
        <v>0</v>
      </c>
      <c r="DFA16" s="567">
        <v>0</v>
      </c>
      <c r="DFB16" s="567">
        <v>0</v>
      </c>
      <c r="DFC16" s="567">
        <v>0</v>
      </c>
      <c r="DFD16" s="567">
        <v>0</v>
      </c>
      <c r="DFE16" s="567">
        <v>0</v>
      </c>
      <c r="DFF16" s="567">
        <v>0</v>
      </c>
      <c r="DFG16" s="567">
        <v>0</v>
      </c>
      <c r="DFH16" s="567">
        <v>0</v>
      </c>
      <c r="DFI16" s="567">
        <v>0</v>
      </c>
      <c r="DFJ16" s="567">
        <v>0</v>
      </c>
      <c r="DFK16" s="567">
        <v>0</v>
      </c>
      <c r="DFL16" s="567">
        <v>0</v>
      </c>
      <c r="DFM16" s="567">
        <v>0</v>
      </c>
      <c r="DFN16" s="567">
        <v>0</v>
      </c>
      <c r="DFO16" s="567">
        <v>0</v>
      </c>
      <c r="DFP16" s="567">
        <v>0</v>
      </c>
      <c r="DFQ16" s="567">
        <v>0</v>
      </c>
      <c r="DFR16" s="567">
        <v>0</v>
      </c>
      <c r="DFS16" s="567">
        <v>0</v>
      </c>
      <c r="DFT16" s="567">
        <v>0</v>
      </c>
      <c r="DFU16" s="567">
        <v>0</v>
      </c>
      <c r="DFV16" s="567">
        <v>0</v>
      </c>
      <c r="DFW16" s="567">
        <v>0</v>
      </c>
      <c r="DFX16" s="567">
        <v>0</v>
      </c>
      <c r="DFY16" s="567">
        <v>0</v>
      </c>
      <c r="DFZ16" s="567">
        <v>0</v>
      </c>
      <c r="DGA16" s="567">
        <v>0</v>
      </c>
      <c r="DGB16" s="567">
        <v>0</v>
      </c>
      <c r="DGC16" s="567">
        <v>0</v>
      </c>
      <c r="DGD16" s="567">
        <v>0</v>
      </c>
      <c r="DGE16" s="567">
        <v>0</v>
      </c>
      <c r="DGF16" s="567">
        <v>0</v>
      </c>
      <c r="DGG16" s="567">
        <v>0</v>
      </c>
      <c r="DGH16" s="567">
        <v>0</v>
      </c>
      <c r="DGI16" s="567">
        <v>0</v>
      </c>
      <c r="DGJ16" s="567">
        <v>0</v>
      </c>
      <c r="DGK16" s="567">
        <v>0</v>
      </c>
      <c r="DGL16" s="567">
        <v>0</v>
      </c>
      <c r="DGM16" s="567">
        <v>0</v>
      </c>
      <c r="DGN16" s="567">
        <v>0</v>
      </c>
      <c r="DGO16" s="567">
        <v>0</v>
      </c>
      <c r="DGP16" s="567">
        <v>0</v>
      </c>
      <c r="DGQ16" s="567">
        <v>0</v>
      </c>
      <c r="DGR16" s="567">
        <v>0</v>
      </c>
      <c r="DGS16" s="567">
        <v>0</v>
      </c>
      <c r="DGT16" s="567">
        <v>0</v>
      </c>
      <c r="DGU16" s="567">
        <v>0</v>
      </c>
      <c r="DGV16" s="567">
        <v>0</v>
      </c>
      <c r="DGW16" s="567">
        <v>0</v>
      </c>
      <c r="DGX16" s="567">
        <v>0</v>
      </c>
      <c r="DGY16" s="567">
        <v>0</v>
      </c>
      <c r="DGZ16" s="567">
        <v>0</v>
      </c>
      <c r="DHA16" s="567">
        <v>0</v>
      </c>
      <c r="DHB16" s="567">
        <v>0</v>
      </c>
      <c r="DHC16" s="567">
        <v>0</v>
      </c>
      <c r="DHD16" s="567">
        <v>0</v>
      </c>
      <c r="DHE16" s="567">
        <v>0</v>
      </c>
      <c r="DHF16" s="567">
        <v>0</v>
      </c>
      <c r="DHG16" s="567">
        <v>0</v>
      </c>
      <c r="DHH16" s="567">
        <v>0</v>
      </c>
      <c r="DHI16" s="567">
        <v>0</v>
      </c>
      <c r="DHJ16" s="567">
        <v>0</v>
      </c>
      <c r="DHK16" s="567">
        <v>0</v>
      </c>
      <c r="DHL16" s="567">
        <v>0</v>
      </c>
      <c r="DHM16" s="567">
        <v>0</v>
      </c>
      <c r="DHN16" s="567">
        <v>0</v>
      </c>
      <c r="DHO16" s="567">
        <v>0</v>
      </c>
      <c r="DHP16" s="567">
        <v>0</v>
      </c>
      <c r="DHQ16" s="567">
        <v>0</v>
      </c>
      <c r="DHR16" s="567">
        <v>0</v>
      </c>
      <c r="DHS16" s="567">
        <v>0</v>
      </c>
      <c r="DHT16" s="567">
        <v>0</v>
      </c>
      <c r="DHU16" s="567">
        <v>0</v>
      </c>
      <c r="DHV16" s="567">
        <v>0</v>
      </c>
      <c r="DHW16" s="567">
        <v>0</v>
      </c>
      <c r="DHX16" s="567">
        <v>0</v>
      </c>
      <c r="DHY16" s="567">
        <v>0</v>
      </c>
      <c r="DHZ16" s="567">
        <v>0</v>
      </c>
      <c r="DIA16" s="567">
        <v>0</v>
      </c>
      <c r="DIB16" s="567">
        <v>0</v>
      </c>
      <c r="DIC16" s="567">
        <v>0</v>
      </c>
      <c r="DID16" s="567">
        <v>0</v>
      </c>
      <c r="DIE16" s="464">
        <v>0</v>
      </c>
      <c r="DIF16" s="567">
        <v>0</v>
      </c>
      <c r="DIG16" s="567">
        <v>0</v>
      </c>
      <c r="DIH16" s="567">
        <v>0</v>
      </c>
      <c r="DII16" s="567">
        <v>0</v>
      </c>
      <c r="DIJ16" s="567">
        <v>0</v>
      </c>
      <c r="DIK16" s="567">
        <v>0</v>
      </c>
      <c r="DIL16" s="567">
        <v>0</v>
      </c>
      <c r="DIM16" s="567">
        <v>0</v>
      </c>
      <c r="DIN16" s="567">
        <v>0</v>
      </c>
      <c r="DIO16" s="567">
        <v>0</v>
      </c>
      <c r="DIP16" s="567">
        <v>0</v>
      </c>
      <c r="DIQ16" s="567">
        <v>0</v>
      </c>
      <c r="DIR16" s="567">
        <v>0</v>
      </c>
      <c r="DIS16" s="567">
        <v>0</v>
      </c>
      <c r="DIT16" s="567">
        <v>0</v>
      </c>
      <c r="DIU16" s="567">
        <v>0</v>
      </c>
      <c r="DIV16" s="567">
        <v>0</v>
      </c>
      <c r="DIW16" s="567">
        <v>0</v>
      </c>
      <c r="DIX16" s="567">
        <v>0</v>
      </c>
      <c r="DIY16" s="567">
        <v>0</v>
      </c>
      <c r="DIZ16" s="567">
        <v>0</v>
      </c>
      <c r="DJA16" s="567">
        <v>0</v>
      </c>
      <c r="DJB16" s="567">
        <v>0</v>
      </c>
      <c r="DJC16" s="567">
        <v>0</v>
      </c>
      <c r="DJD16" s="567">
        <v>0</v>
      </c>
      <c r="DJE16" s="567">
        <v>0</v>
      </c>
      <c r="DJF16" s="567">
        <v>0</v>
      </c>
      <c r="DJG16" s="567">
        <v>0</v>
      </c>
      <c r="DJH16" s="567">
        <v>0</v>
      </c>
      <c r="DJI16" s="567">
        <v>0</v>
      </c>
      <c r="DJJ16" s="567">
        <v>0</v>
      </c>
      <c r="DJK16" s="567">
        <v>0</v>
      </c>
      <c r="DJL16" s="567">
        <v>0</v>
      </c>
      <c r="DJM16" s="567">
        <v>0</v>
      </c>
      <c r="DJN16" s="567">
        <v>0</v>
      </c>
      <c r="DJO16" s="567">
        <v>0</v>
      </c>
      <c r="DJP16" s="567">
        <v>0</v>
      </c>
      <c r="DJQ16" s="567">
        <v>0</v>
      </c>
      <c r="DJR16" s="567">
        <v>0</v>
      </c>
      <c r="DJS16" s="567">
        <v>0</v>
      </c>
      <c r="DJT16" s="567">
        <v>0</v>
      </c>
      <c r="DJU16" s="567">
        <v>0</v>
      </c>
      <c r="DJV16" s="567">
        <v>0</v>
      </c>
      <c r="DJW16" s="567">
        <v>0</v>
      </c>
      <c r="DJX16" s="567">
        <v>0</v>
      </c>
      <c r="DJY16" s="567">
        <v>0</v>
      </c>
      <c r="DJZ16" s="567">
        <v>0</v>
      </c>
      <c r="DKA16" s="567">
        <v>0</v>
      </c>
      <c r="DKB16" s="567">
        <v>0</v>
      </c>
      <c r="DKC16" s="567">
        <v>0</v>
      </c>
      <c r="DKD16" s="567">
        <v>0</v>
      </c>
      <c r="DKE16" s="567">
        <v>0</v>
      </c>
      <c r="DKF16" s="567">
        <v>0</v>
      </c>
      <c r="DKG16" s="567">
        <v>0</v>
      </c>
      <c r="DKH16" s="567">
        <v>0</v>
      </c>
      <c r="DKI16" s="567">
        <v>0</v>
      </c>
      <c r="DKJ16" s="567">
        <v>0</v>
      </c>
      <c r="DKK16" s="567">
        <v>0</v>
      </c>
      <c r="DKL16" s="567">
        <v>0</v>
      </c>
      <c r="DKM16" s="567">
        <v>0</v>
      </c>
      <c r="DKN16" s="567">
        <v>0</v>
      </c>
      <c r="DKO16" s="567">
        <v>0</v>
      </c>
      <c r="DKP16" s="567">
        <v>0</v>
      </c>
      <c r="DKQ16" s="567">
        <v>0</v>
      </c>
      <c r="DKR16" s="567">
        <v>0</v>
      </c>
      <c r="DKS16" s="567">
        <v>0</v>
      </c>
      <c r="DKT16" s="567">
        <v>0</v>
      </c>
      <c r="DKU16" s="567">
        <v>0</v>
      </c>
      <c r="DKV16" s="567">
        <v>0</v>
      </c>
      <c r="DKW16" s="567">
        <v>0</v>
      </c>
      <c r="DKX16" s="567">
        <v>0</v>
      </c>
      <c r="DKY16" s="567">
        <v>0</v>
      </c>
      <c r="DKZ16" s="567">
        <v>0</v>
      </c>
      <c r="DLA16" s="567">
        <v>0</v>
      </c>
      <c r="DLB16" s="567">
        <v>0</v>
      </c>
      <c r="DLC16" s="567">
        <v>0</v>
      </c>
      <c r="DLD16" s="567">
        <v>0</v>
      </c>
      <c r="DLE16" s="567">
        <v>0</v>
      </c>
      <c r="DLF16" s="567">
        <v>0</v>
      </c>
      <c r="DLG16" s="567">
        <v>0</v>
      </c>
      <c r="DLH16" s="567">
        <v>0</v>
      </c>
      <c r="DLI16" s="567">
        <v>0</v>
      </c>
      <c r="DLJ16" s="567">
        <v>0</v>
      </c>
      <c r="DLK16" s="567">
        <v>0</v>
      </c>
      <c r="DLL16" s="567">
        <v>0</v>
      </c>
      <c r="DLM16" s="567">
        <v>0</v>
      </c>
      <c r="DLN16" s="567">
        <v>0</v>
      </c>
      <c r="DLO16" s="567">
        <v>0</v>
      </c>
      <c r="DLP16" s="567">
        <v>0</v>
      </c>
      <c r="DLQ16" s="567">
        <v>0</v>
      </c>
      <c r="DLR16" s="567">
        <v>0</v>
      </c>
      <c r="DLS16" s="567">
        <v>0</v>
      </c>
      <c r="DLT16" s="567">
        <v>0</v>
      </c>
      <c r="DLU16" s="567">
        <v>0</v>
      </c>
      <c r="DLV16" s="567">
        <v>0</v>
      </c>
      <c r="DLW16" s="567">
        <v>0</v>
      </c>
      <c r="DLX16" s="567">
        <v>0</v>
      </c>
      <c r="DLY16" s="567">
        <v>0</v>
      </c>
      <c r="DLZ16" s="567">
        <v>0</v>
      </c>
      <c r="DMA16" s="567">
        <v>0</v>
      </c>
      <c r="DMB16" s="567">
        <v>0</v>
      </c>
      <c r="DMC16" s="567">
        <v>0</v>
      </c>
      <c r="DMD16" s="567">
        <v>0</v>
      </c>
      <c r="DME16" s="567">
        <v>0</v>
      </c>
      <c r="DMF16" s="567">
        <v>0</v>
      </c>
      <c r="DMG16" s="567">
        <v>0</v>
      </c>
      <c r="DMH16" s="567">
        <v>0</v>
      </c>
      <c r="DMI16" s="567">
        <v>0</v>
      </c>
      <c r="DMJ16" s="567">
        <v>0</v>
      </c>
      <c r="DMK16" s="567">
        <v>0</v>
      </c>
      <c r="DML16" s="567">
        <v>0</v>
      </c>
      <c r="DMM16" s="567">
        <v>0</v>
      </c>
      <c r="DMN16" s="567">
        <v>0</v>
      </c>
      <c r="DMO16" s="567">
        <v>0</v>
      </c>
      <c r="DMP16" s="567">
        <v>0</v>
      </c>
      <c r="DMQ16" s="567">
        <v>0</v>
      </c>
      <c r="DMR16" s="567">
        <v>0</v>
      </c>
      <c r="DMS16" s="567">
        <v>0</v>
      </c>
      <c r="DMT16" s="567">
        <v>0</v>
      </c>
      <c r="DMU16" s="567">
        <v>0</v>
      </c>
      <c r="DMV16" s="567">
        <v>0</v>
      </c>
      <c r="DMW16" s="567">
        <v>0</v>
      </c>
      <c r="DMX16" s="567">
        <v>0</v>
      </c>
      <c r="DMY16" s="567">
        <v>0</v>
      </c>
      <c r="DMZ16" s="567">
        <v>0</v>
      </c>
      <c r="DNA16" s="567">
        <v>0</v>
      </c>
      <c r="DNB16" s="567">
        <v>0</v>
      </c>
      <c r="DNC16" s="567">
        <v>0</v>
      </c>
      <c r="DND16" s="567">
        <v>0</v>
      </c>
      <c r="DNE16" s="567">
        <v>0</v>
      </c>
      <c r="DNF16" s="567">
        <v>0</v>
      </c>
      <c r="DNG16" s="567">
        <v>0</v>
      </c>
      <c r="DNH16" s="567">
        <v>0</v>
      </c>
      <c r="DNI16" s="567">
        <v>0</v>
      </c>
      <c r="DNJ16" s="567">
        <v>0</v>
      </c>
      <c r="DNK16" s="567">
        <v>0</v>
      </c>
      <c r="DNL16" s="567">
        <v>0</v>
      </c>
      <c r="DNM16" s="567">
        <v>0</v>
      </c>
      <c r="DNN16" s="567">
        <v>0</v>
      </c>
      <c r="DNO16" s="567">
        <v>0</v>
      </c>
      <c r="DNP16" s="567">
        <v>0</v>
      </c>
      <c r="DNQ16" s="567">
        <v>0</v>
      </c>
      <c r="DNR16" s="567">
        <v>0</v>
      </c>
      <c r="DNS16" s="567">
        <v>0</v>
      </c>
      <c r="DNT16" s="567">
        <v>0</v>
      </c>
      <c r="DNU16" s="567">
        <v>0</v>
      </c>
      <c r="DNV16" s="567">
        <v>0</v>
      </c>
      <c r="DNW16" s="567">
        <v>0</v>
      </c>
      <c r="DNX16" s="567">
        <v>0</v>
      </c>
      <c r="DNY16" s="567">
        <v>0</v>
      </c>
      <c r="DNZ16" s="567">
        <v>0</v>
      </c>
      <c r="DOA16" s="567">
        <v>0</v>
      </c>
      <c r="DOB16" s="567">
        <v>0</v>
      </c>
      <c r="DOC16" s="567">
        <v>0</v>
      </c>
      <c r="DOD16" s="567">
        <v>0</v>
      </c>
      <c r="DOE16" s="567">
        <v>0</v>
      </c>
      <c r="DOF16" s="567">
        <v>0</v>
      </c>
      <c r="DOG16" s="567">
        <v>0</v>
      </c>
      <c r="DOH16" s="567">
        <v>0</v>
      </c>
      <c r="DOI16" s="567">
        <v>0</v>
      </c>
      <c r="DOJ16" s="567">
        <v>0</v>
      </c>
      <c r="DOK16" s="567">
        <v>0</v>
      </c>
      <c r="DOL16" s="567">
        <v>0</v>
      </c>
      <c r="DOM16" s="567">
        <v>0</v>
      </c>
      <c r="DON16" s="567">
        <v>0</v>
      </c>
      <c r="DOO16" s="567">
        <v>0</v>
      </c>
      <c r="DOP16" s="567">
        <v>0</v>
      </c>
      <c r="DOQ16" s="567">
        <v>0</v>
      </c>
      <c r="DOR16" s="567">
        <v>0</v>
      </c>
      <c r="DOS16" s="567">
        <v>0</v>
      </c>
      <c r="DOT16" s="567">
        <v>0</v>
      </c>
      <c r="DOU16" s="567">
        <v>0</v>
      </c>
      <c r="DOV16" s="567">
        <v>0</v>
      </c>
      <c r="DOW16" s="567">
        <v>0</v>
      </c>
      <c r="DOX16" s="567">
        <v>0</v>
      </c>
      <c r="DOY16" s="567">
        <v>0</v>
      </c>
      <c r="DOZ16" s="567">
        <v>0</v>
      </c>
      <c r="DPA16" s="567">
        <v>0</v>
      </c>
      <c r="DPB16" s="567">
        <v>0</v>
      </c>
      <c r="DPC16" s="567">
        <v>0</v>
      </c>
      <c r="DPD16" s="567">
        <v>0</v>
      </c>
      <c r="DPE16" s="567">
        <v>0</v>
      </c>
      <c r="DPF16" s="567">
        <v>0</v>
      </c>
      <c r="DPG16" s="567">
        <v>0</v>
      </c>
      <c r="DPH16" s="567">
        <v>0</v>
      </c>
      <c r="DPI16" s="567">
        <v>0</v>
      </c>
      <c r="DPJ16" s="567">
        <v>0</v>
      </c>
      <c r="DPK16" s="567">
        <v>0</v>
      </c>
      <c r="DPL16" s="567">
        <v>0</v>
      </c>
      <c r="DPM16" s="567">
        <v>0</v>
      </c>
      <c r="DPN16" s="567">
        <v>0</v>
      </c>
      <c r="DPO16" s="567">
        <v>0</v>
      </c>
      <c r="DPP16" s="567">
        <v>0</v>
      </c>
      <c r="DPQ16" s="567">
        <v>0</v>
      </c>
      <c r="DPR16" s="567">
        <v>0</v>
      </c>
      <c r="DPS16" s="567">
        <v>0</v>
      </c>
      <c r="DPT16" s="567">
        <v>0</v>
      </c>
      <c r="DPU16" s="567">
        <v>0</v>
      </c>
      <c r="DPV16" s="567">
        <v>0</v>
      </c>
      <c r="DPW16" s="567">
        <v>0</v>
      </c>
      <c r="DPX16" s="567">
        <v>0</v>
      </c>
      <c r="DPY16" s="567">
        <v>0</v>
      </c>
      <c r="DPZ16" s="567">
        <v>0</v>
      </c>
      <c r="DQA16" s="567">
        <v>0</v>
      </c>
      <c r="DQB16" s="567">
        <v>0</v>
      </c>
      <c r="DQC16" s="567">
        <v>0</v>
      </c>
      <c r="DQD16" s="567">
        <v>0</v>
      </c>
      <c r="DQE16" s="567">
        <v>0</v>
      </c>
      <c r="DQF16" s="567">
        <v>0</v>
      </c>
      <c r="DQG16" s="567">
        <v>0</v>
      </c>
      <c r="DQH16" s="567">
        <v>0</v>
      </c>
      <c r="DQI16" s="567">
        <v>0</v>
      </c>
      <c r="DQJ16" s="567">
        <v>0</v>
      </c>
      <c r="DQK16" s="567">
        <v>0</v>
      </c>
      <c r="DQL16" s="567">
        <v>0</v>
      </c>
      <c r="DQM16" s="567">
        <v>0</v>
      </c>
      <c r="DQN16" s="567">
        <v>0</v>
      </c>
      <c r="DQO16" s="567">
        <v>0</v>
      </c>
      <c r="DQP16" s="567">
        <v>0</v>
      </c>
      <c r="DQQ16" s="567">
        <v>0</v>
      </c>
      <c r="DQR16" s="567">
        <v>0</v>
      </c>
      <c r="DQS16" s="567">
        <v>0</v>
      </c>
      <c r="DQT16" s="567">
        <v>0</v>
      </c>
      <c r="DQU16" s="567">
        <v>0</v>
      </c>
      <c r="DQV16" s="567">
        <v>0</v>
      </c>
      <c r="DQW16" s="567">
        <v>0</v>
      </c>
      <c r="DQX16" s="567">
        <v>0</v>
      </c>
      <c r="DQY16" s="567">
        <v>0</v>
      </c>
      <c r="DQZ16" s="567">
        <v>0</v>
      </c>
      <c r="DRA16" s="567">
        <v>0</v>
      </c>
      <c r="DRB16" s="567">
        <v>0</v>
      </c>
      <c r="DRC16" s="567">
        <v>0</v>
      </c>
      <c r="DRD16" s="567">
        <v>0</v>
      </c>
      <c r="DRE16" s="567">
        <v>0</v>
      </c>
      <c r="DRF16" s="567">
        <v>0</v>
      </c>
      <c r="DRG16" s="567">
        <v>0</v>
      </c>
      <c r="DRH16" s="567">
        <v>0</v>
      </c>
      <c r="DRI16" s="567">
        <v>0</v>
      </c>
      <c r="DRJ16" s="567">
        <v>0</v>
      </c>
      <c r="DRK16" s="567">
        <v>0</v>
      </c>
      <c r="DRL16" s="567">
        <v>0</v>
      </c>
      <c r="DRM16" s="567">
        <v>0</v>
      </c>
      <c r="DRN16" s="567">
        <v>0</v>
      </c>
      <c r="DRO16" s="567">
        <v>0</v>
      </c>
      <c r="DRP16" s="567">
        <v>0</v>
      </c>
      <c r="DRQ16" s="567">
        <v>0</v>
      </c>
      <c r="DRR16" s="567">
        <v>0</v>
      </c>
      <c r="DRS16" s="567">
        <v>0</v>
      </c>
      <c r="DRT16" s="567">
        <v>0</v>
      </c>
      <c r="DRU16" s="567">
        <v>0</v>
      </c>
      <c r="DRV16" s="567">
        <v>0</v>
      </c>
      <c r="DRW16" s="567">
        <v>0</v>
      </c>
      <c r="DRX16" s="567">
        <v>0</v>
      </c>
      <c r="DRY16" s="567">
        <v>0</v>
      </c>
      <c r="DRZ16" s="567">
        <v>0</v>
      </c>
      <c r="DSA16" s="567">
        <v>0</v>
      </c>
      <c r="DSB16" s="567">
        <v>0</v>
      </c>
      <c r="DSC16" s="567">
        <v>0</v>
      </c>
      <c r="DSD16" s="567">
        <v>0</v>
      </c>
      <c r="DSE16" s="567">
        <v>0</v>
      </c>
      <c r="DSF16" s="567">
        <v>0</v>
      </c>
      <c r="DSG16" s="567">
        <v>0</v>
      </c>
      <c r="DSH16" s="567">
        <v>0</v>
      </c>
      <c r="DSI16" s="567">
        <v>0</v>
      </c>
      <c r="DSJ16" s="567">
        <v>0</v>
      </c>
      <c r="DSK16" s="567">
        <v>0</v>
      </c>
      <c r="DSL16" s="567">
        <v>0</v>
      </c>
      <c r="DSM16" s="567">
        <v>0</v>
      </c>
      <c r="DSN16" s="567">
        <v>0</v>
      </c>
      <c r="DSO16" s="567">
        <v>0</v>
      </c>
      <c r="DSP16" s="567">
        <v>0</v>
      </c>
      <c r="DSQ16" s="567">
        <v>0</v>
      </c>
      <c r="DSR16" s="567">
        <v>0</v>
      </c>
      <c r="DSS16" s="567">
        <v>0</v>
      </c>
      <c r="DST16" s="567">
        <v>0</v>
      </c>
      <c r="DSU16" s="567">
        <v>0</v>
      </c>
      <c r="DSV16" s="567">
        <v>0</v>
      </c>
      <c r="DSW16" s="567">
        <v>0</v>
      </c>
      <c r="DSX16" s="567">
        <v>0</v>
      </c>
      <c r="DSY16" s="567">
        <v>0</v>
      </c>
      <c r="DSZ16" s="567">
        <v>0</v>
      </c>
      <c r="DTA16" s="567">
        <v>0</v>
      </c>
      <c r="DTB16" s="567">
        <v>0</v>
      </c>
      <c r="DTC16" s="567">
        <v>0</v>
      </c>
      <c r="DTD16" s="567">
        <v>0</v>
      </c>
      <c r="DTE16" s="567">
        <v>0</v>
      </c>
      <c r="DTF16" s="567">
        <v>0</v>
      </c>
      <c r="DTG16" s="567">
        <v>0</v>
      </c>
      <c r="DTH16" s="567">
        <v>0</v>
      </c>
      <c r="DTI16" s="567">
        <v>0</v>
      </c>
      <c r="DTJ16" s="567">
        <v>0</v>
      </c>
      <c r="DTK16" s="567">
        <v>0</v>
      </c>
      <c r="DTL16" s="567">
        <v>0</v>
      </c>
      <c r="DTM16" s="567">
        <v>0</v>
      </c>
      <c r="DTN16" s="567">
        <v>0</v>
      </c>
      <c r="DTO16" s="567">
        <v>0</v>
      </c>
      <c r="DTP16" s="567">
        <v>0</v>
      </c>
      <c r="DTQ16" s="567">
        <v>0</v>
      </c>
      <c r="DTR16" s="567">
        <v>0</v>
      </c>
      <c r="DTS16" s="567">
        <v>0</v>
      </c>
      <c r="DTT16" s="567">
        <v>0</v>
      </c>
      <c r="DTU16" s="567">
        <v>0</v>
      </c>
      <c r="DTV16" s="567">
        <v>0</v>
      </c>
      <c r="DTW16" s="567">
        <v>0</v>
      </c>
      <c r="DTX16" s="567">
        <v>0</v>
      </c>
      <c r="DTY16" s="567">
        <v>0</v>
      </c>
      <c r="DTZ16" s="567">
        <v>0</v>
      </c>
      <c r="DUA16" s="567">
        <v>0</v>
      </c>
      <c r="DUB16" s="567">
        <v>0</v>
      </c>
      <c r="DUC16" s="567">
        <v>0</v>
      </c>
      <c r="DUD16" s="567">
        <v>0</v>
      </c>
      <c r="DUE16" s="567">
        <v>0</v>
      </c>
      <c r="DUF16" s="567">
        <v>0</v>
      </c>
      <c r="DUG16" s="567">
        <v>0</v>
      </c>
      <c r="DUH16" s="567">
        <v>0</v>
      </c>
      <c r="DUI16" s="567">
        <v>0</v>
      </c>
      <c r="DUJ16" s="567">
        <v>0</v>
      </c>
      <c r="DUK16" s="567">
        <v>0</v>
      </c>
      <c r="DUL16" s="567">
        <v>0</v>
      </c>
      <c r="DUM16" s="567">
        <v>0</v>
      </c>
      <c r="DUN16" s="567">
        <v>0</v>
      </c>
      <c r="DUO16" s="567">
        <v>0</v>
      </c>
      <c r="DUP16" s="567">
        <v>0</v>
      </c>
      <c r="DUQ16" s="567">
        <v>0</v>
      </c>
      <c r="DUR16" s="567">
        <v>0</v>
      </c>
      <c r="DUS16" s="567">
        <v>0</v>
      </c>
      <c r="DUT16" s="567">
        <v>0</v>
      </c>
      <c r="DUU16" s="567">
        <v>0</v>
      </c>
      <c r="DUV16" s="567">
        <v>0</v>
      </c>
      <c r="DUW16" s="567">
        <v>0</v>
      </c>
      <c r="DUX16" s="567">
        <v>0</v>
      </c>
      <c r="DUY16" s="567">
        <v>0</v>
      </c>
      <c r="DUZ16" s="567">
        <v>0</v>
      </c>
      <c r="DVA16" s="567">
        <v>0</v>
      </c>
      <c r="DVB16" s="567">
        <v>0</v>
      </c>
      <c r="DVC16" s="567">
        <v>0</v>
      </c>
      <c r="DVD16" s="567">
        <v>0</v>
      </c>
      <c r="DVE16" s="567">
        <v>0</v>
      </c>
      <c r="DVF16" s="567">
        <v>0</v>
      </c>
      <c r="DVG16" s="567">
        <v>0</v>
      </c>
      <c r="DVH16" s="567">
        <v>0</v>
      </c>
      <c r="DVI16" s="567">
        <v>0</v>
      </c>
      <c r="DVJ16" s="567">
        <v>0</v>
      </c>
      <c r="DVK16" s="567">
        <v>0</v>
      </c>
      <c r="DVL16" s="567">
        <v>0</v>
      </c>
      <c r="DVM16" s="567">
        <v>0</v>
      </c>
      <c r="DVN16" s="567">
        <v>0</v>
      </c>
      <c r="DVO16" s="567">
        <v>0</v>
      </c>
      <c r="DVP16" s="567">
        <v>0</v>
      </c>
      <c r="DVQ16" s="567">
        <v>0</v>
      </c>
      <c r="DVR16" s="567">
        <v>0</v>
      </c>
      <c r="DVS16" s="567">
        <v>0</v>
      </c>
      <c r="DVT16" s="567">
        <v>0</v>
      </c>
      <c r="DVU16" s="567">
        <v>0</v>
      </c>
      <c r="DVV16" s="567">
        <v>0</v>
      </c>
      <c r="DVW16" s="567">
        <v>0</v>
      </c>
      <c r="DVX16" s="567">
        <v>0</v>
      </c>
      <c r="DVY16" s="567">
        <v>0</v>
      </c>
      <c r="DVZ16" s="567">
        <v>0</v>
      </c>
      <c r="DWA16" s="567">
        <v>0</v>
      </c>
      <c r="DWB16" s="567">
        <v>0</v>
      </c>
      <c r="DWC16" s="567">
        <v>0</v>
      </c>
      <c r="DWD16" s="567">
        <v>0</v>
      </c>
      <c r="DWE16" s="567">
        <v>0</v>
      </c>
      <c r="DWF16" s="567">
        <v>0</v>
      </c>
      <c r="DWG16" s="567">
        <v>0</v>
      </c>
      <c r="DWH16" s="567">
        <v>0</v>
      </c>
      <c r="DWI16" s="567">
        <v>0</v>
      </c>
      <c r="DWJ16" s="567">
        <v>0</v>
      </c>
      <c r="DWK16" s="567">
        <v>0</v>
      </c>
      <c r="DWL16" s="567">
        <v>0</v>
      </c>
      <c r="DWM16" s="567">
        <v>0</v>
      </c>
      <c r="DWN16" s="567">
        <v>0</v>
      </c>
      <c r="DWO16" s="567">
        <v>0</v>
      </c>
      <c r="DWP16" s="567">
        <v>0</v>
      </c>
      <c r="DWQ16" s="567">
        <v>0</v>
      </c>
      <c r="DWR16" s="567">
        <v>0</v>
      </c>
      <c r="DWS16" s="567">
        <v>0</v>
      </c>
      <c r="DWT16" s="567">
        <v>0</v>
      </c>
      <c r="DWU16" s="567">
        <v>0</v>
      </c>
      <c r="DWV16" s="567">
        <v>0</v>
      </c>
      <c r="DWW16" s="567">
        <v>0</v>
      </c>
      <c r="DWX16" s="567">
        <v>0</v>
      </c>
      <c r="DWY16" s="567">
        <v>0</v>
      </c>
      <c r="DWZ16" s="567">
        <v>0</v>
      </c>
      <c r="DXA16" s="567">
        <v>0</v>
      </c>
      <c r="DXB16" s="567">
        <v>0</v>
      </c>
      <c r="DXC16" s="567">
        <v>0</v>
      </c>
      <c r="DXD16" s="567">
        <v>0</v>
      </c>
      <c r="DXE16" s="567">
        <v>0</v>
      </c>
      <c r="DXF16" s="567">
        <v>0</v>
      </c>
      <c r="DXG16" s="567">
        <v>0</v>
      </c>
      <c r="DXH16" s="567">
        <v>0</v>
      </c>
      <c r="DXI16" s="567">
        <v>0</v>
      </c>
      <c r="DXJ16" s="567">
        <v>0</v>
      </c>
      <c r="DXK16" s="567">
        <v>0</v>
      </c>
      <c r="DXL16" s="567">
        <v>0</v>
      </c>
      <c r="DXM16" s="567">
        <v>0</v>
      </c>
      <c r="DXN16" s="567">
        <v>0</v>
      </c>
      <c r="DXO16" s="567">
        <v>0</v>
      </c>
      <c r="DXP16" s="567">
        <v>0</v>
      </c>
      <c r="DXQ16" s="567">
        <v>0</v>
      </c>
      <c r="DXR16" s="567">
        <v>0</v>
      </c>
      <c r="DXS16" s="567">
        <v>0</v>
      </c>
      <c r="DXT16" s="567">
        <v>0</v>
      </c>
      <c r="DXU16" s="567">
        <v>0</v>
      </c>
      <c r="DXV16" s="567">
        <v>0</v>
      </c>
      <c r="DXW16" s="567">
        <v>0</v>
      </c>
      <c r="DXX16" s="567">
        <v>0</v>
      </c>
      <c r="DXY16" s="567">
        <v>0</v>
      </c>
      <c r="DXZ16" s="567">
        <v>0</v>
      </c>
      <c r="DYA16" s="567">
        <v>0</v>
      </c>
      <c r="DYB16" s="567">
        <v>0</v>
      </c>
      <c r="DYC16" s="567">
        <v>0</v>
      </c>
      <c r="DYD16" s="567">
        <v>0</v>
      </c>
      <c r="DYE16" s="567">
        <v>0</v>
      </c>
      <c r="DYF16" s="567">
        <v>0</v>
      </c>
      <c r="DYG16" s="567">
        <v>0</v>
      </c>
      <c r="DYH16" s="567">
        <v>0</v>
      </c>
      <c r="DYI16" s="567">
        <v>0</v>
      </c>
      <c r="DYJ16" s="567">
        <v>0</v>
      </c>
      <c r="DYK16" s="567">
        <v>0</v>
      </c>
      <c r="DYL16" s="567">
        <v>0</v>
      </c>
      <c r="DYM16" s="567">
        <v>0</v>
      </c>
      <c r="DYN16" s="567">
        <v>0</v>
      </c>
      <c r="DYO16" s="567">
        <v>0</v>
      </c>
      <c r="DYP16" s="567">
        <v>0</v>
      </c>
      <c r="DYQ16" s="567">
        <v>0</v>
      </c>
      <c r="DYR16" s="567">
        <v>0</v>
      </c>
      <c r="DYS16" s="567">
        <v>0</v>
      </c>
      <c r="DYT16" s="567">
        <v>0</v>
      </c>
      <c r="DYU16" s="567">
        <v>0</v>
      </c>
      <c r="DYV16" s="567">
        <v>0</v>
      </c>
      <c r="DYW16" s="567">
        <v>0</v>
      </c>
      <c r="DYX16" s="567">
        <v>0</v>
      </c>
      <c r="DYY16" s="567">
        <v>0</v>
      </c>
      <c r="DYZ16" s="567">
        <v>0</v>
      </c>
      <c r="DZA16" s="567">
        <v>0</v>
      </c>
      <c r="DZB16" s="567">
        <v>0</v>
      </c>
      <c r="DZC16" s="567">
        <v>0</v>
      </c>
      <c r="DZD16" s="567">
        <v>0</v>
      </c>
      <c r="DZE16" s="567">
        <v>0</v>
      </c>
      <c r="DZF16" s="567">
        <v>0</v>
      </c>
      <c r="DZG16" s="567">
        <v>0</v>
      </c>
      <c r="DZH16" s="567">
        <v>0</v>
      </c>
      <c r="DZI16" s="567">
        <v>0</v>
      </c>
      <c r="DZJ16" s="567">
        <v>0</v>
      </c>
      <c r="DZK16" s="567">
        <v>0</v>
      </c>
      <c r="DZL16" s="567">
        <v>0</v>
      </c>
      <c r="DZM16" s="567">
        <v>0</v>
      </c>
      <c r="DZN16" s="567">
        <v>0</v>
      </c>
      <c r="DZO16" s="567">
        <v>0</v>
      </c>
      <c r="DZP16" s="567">
        <v>0</v>
      </c>
      <c r="DZQ16" s="567">
        <v>0</v>
      </c>
      <c r="DZR16" s="567">
        <v>0</v>
      </c>
      <c r="DZS16" s="567">
        <v>0</v>
      </c>
      <c r="DZT16" s="567">
        <v>0</v>
      </c>
      <c r="DZU16" s="567">
        <v>0</v>
      </c>
      <c r="DZV16" s="567">
        <v>0</v>
      </c>
      <c r="DZW16" s="567">
        <v>0</v>
      </c>
      <c r="DZX16" s="567">
        <v>0</v>
      </c>
      <c r="DZY16" s="567">
        <v>0</v>
      </c>
      <c r="DZZ16" s="567">
        <v>0</v>
      </c>
      <c r="EAA16" s="567">
        <v>0</v>
      </c>
      <c r="EAB16" s="567">
        <v>0</v>
      </c>
      <c r="EAC16" s="567">
        <v>0</v>
      </c>
      <c r="EAD16" s="567">
        <v>0</v>
      </c>
      <c r="EAE16" s="567">
        <v>0</v>
      </c>
      <c r="EAF16" s="567">
        <v>0</v>
      </c>
      <c r="EAG16" s="567">
        <v>0</v>
      </c>
      <c r="EAH16" s="567">
        <v>0</v>
      </c>
      <c r="EAI16" s="567">
        <v>0</v>
      </c>
      <c r="EAJ16" s="567">
        <v>0</v>
      </c>
      <c r="EAK16" s="567">
        <v>0</v>
      </c>
      <c r="EAL16" s="567">
        <v>0</v>
      </c>
      <c r="EAM16" s="567">
        <v>0</v>
      </c>
      <c r="EAN16" s="567">
        <v>0</v>
      </c>
      <c r="EAO16" s="567">
        <v>0</v>
      </c>
      <c r="EAP16" s="567">
        <v>0</v>
      </c>
      <c r="EAQ16" s="567">
        <v>0</v>
      </c>
      <c r="EAR16" s="567">
        <v>0</v>
      </c>
      <c r="EAS16" s="567">
        <v>0</v>
      </c>
      <c r="EAT16" s="567">
        <v>0</v>
      </c>
      <c r="EAU16" s="567">
        <v>0</v>
      </c>
      <c r="EAV16" s="567">
        <v>0</v>
      </c>
      <c r="EAW16" s="567">
        <v>0</v>
      </c>
      <c r="EAX16" s="567">
        <v>0</v>
      </c>
      <c r="EAY16" s="567">
        <v>0</v>
      </c>
      <c r="EAZ16" s="567">
        <v>0</v>
      </c>
      <c r="EBA16" s="567">
        <v>0</v>
      </c>
      <c r="EBB16" s="567">
        <v>0</v>
      </c>
      <c r="EBC16" s="567">
        <v>0</v>
      </c>
      <c r="EBD16" s="567">
        <v>0</v>
      </c>
      <c r="EBE16" s="567">
        <v>0</v>
      </c>
      <c r="EBF16" s="567">
        <v>0</v>
      </c>
      <c r="EBG16" s="567">
        <v>0</v>
      </c>
      <c r="EBH16" s="567">
        <v>0</v>
      </c>
      <c r="EBI16" s="567">
        <v>0</v>
      </c>
      <c r="EBJ16" s="567">
        <v>0</v>
      </c>
      <c r="EBK16" s="567">
        <v>0</v>
      </c>
      <c r="EBL16" s="567">
        <v>0</v>
      </c>
      <c r="EBM16" s="567">
        <v>0</v>
      </c>
      <c r="EBN16" s="567">
        <v>0</v>
      </c>
      <c r="EBO16" s="567">
        <v>0</v>
      </c>
      <c r="EBP16" s="567">
        <v>0</v>
      </c>
      <c r="EBQ16" s="567">
        <v>0</v>
      </c>
      <c r="EBR16" s="567">
        <v>0</v>
      </c>
      <c r="EBS16" s="567">
        <v>0</v>
      </c>
      <c r="EBT16" s="567">
        <v>0</v>
      </c>
      <c r="EBU16" s="567">
        <v>0</v>
      </c>
      <c r="EBV16" s="567">
        <v>0</v>
      </c>
      <c r="EBW16" s="567">
        <v>0</v>
      </c>
      <c r="EBX16" s="567">
        <v>0</v>
      </c>
      <c r="EBY16" s="567">
        <v>0</v>
      </c>
      <c r="EBZ16" s="567">
        <v>0</v>
      </c>
      <c r="ECA16" s="567">
        <v>0</v>
      </c>
      <c r="ECB16" s="567">
        <v>0</v>
      </c>
      <c r="ECC16" s="567">
        <v>0</v>
      </c>
      <c r="ECD16" s="567">
        <v>0</v>
      </c>
      <c r="ECE16" s="567">
        <v>0</v>
      </c>
      <c r="ECF16" s="567">
        <v>0</v>
      </c>
      <c r="ECG16" s="567">
        <v>0</v>
      </c>
      <c r="ECH16" s="567">
        <v>0</v>
      </c>
      <c r="ECI16" s="567">
        <v>0</v>
      </c>
      <c r="ECJ16" s="567">
        <v>0</v>
      </c>
      <c r="ECK16" s="567">
        <v>0</v>
      </c>
      <c r="ECL16" s="567">
        <v>0</v>
      </c>
      <c r="ECM16" s="567">
        <v>0</v>
      </c>
      <c r="ECN16" s="567">
        <v>0</v>
      </c>
      <c r="ECO16" s="567">
        <v>0</v>
      </c>
      <c r="ECP16" s="567">
        <v>0</v>
      </c>
      <c r="ECQ16" s="567">
        <v>0</v>
      </c>
      <c r="ECR16" s="567">
        <v>0</v>
      </c>
      <c r="ECS16" s="567">
        <v>0</v>
      </c>
      <c r="ECT16" s="567">
        <v>0</v>
      </c>
      <c r="ECU16" s="567">
        <v>0</v>
      </c>
      <c r="ECV16" s="567">
        <v>0</v>
      </c>
      <c r="ECW16" s="567">
        <v>0</v>
      </c>
      <c r="ECX16" s="567">
        <v>0</v>
      </c>
      <c r="ECY16" s="567">
        <v>0</v>
      </c>
      <c r="ECZ16" s="567">
        <v>0</v>
      </c>
      <c r="EDA16" s="567">
        <v>0</v>
      </c>
      <c r="EDB16" s="567">
        <v>0</v>
      </c>
      <c r="EDC16" s="567">
        <v>0</v>
      </c>
      <c r="EDD16" s="567">
        <v>0</v>
      </c>
      <c r="EDE16" s="567">
        <v>0</v>
      </c>
      <c r="EDF16" s="567">
        <v>0</v>
      </c>
      <c r="EDG16" s="567">
        <v>0</v>
      </c>
      <c r="EDH16" s="567">
        <v>0</v>
      </c>
      <c r="EDI16" s="567">
        <v>0</v>
      </c>
      <c r="EDJ16" s="567">
        <v>0</v>
      </c>
      <c r="EDK16" s="567">
        <v>0</v>
      </c>
      <c r="EDL16" s="567">
        <v>0</v>
      </c>
      <c r="EDM16" s="567">
        <v>0</v>
      </c>
      <c r="EDN16" s="567">
        <v>0</v>
      </c>
      <c r="EDO16" s="567">
        <v>0</v>
      </c>
      <c r="EDP16" s="567">
        <v>0</v>
      </c>
      <c r="EDQ16" s="567">
        <v>0</v>
      </c>
      <c r="EDR16" s="567">
        <v>0</v>
      </c>
      <c r="EDS16" s="567">
        <v>0</v>
      </c>
      <c r="EDT16" s="567">
        <v>0</v>
      </c>
      <c r="EDU16" s="567">
        <v>0</v>
      </c>
      <c r="EDV16" s="567">
        <v>0</v>
      </c>
      <c r="EDW16" s="567">
        <v>0</v>
      </c>
      <c r="EDX16" s="567">
        <v>0</v>
      </c>
      <c r="EDY16" s="567">
        <v>0</v>
      </c>
      <c r="EDZ16" s="567">
        <v>0</v>
      </c>
      <c r="EEA16" s="567">
        <v>0</v>
      </c>
      <c r="EEB16" s="567">
        <v>0</v>
      </c>
      <c r="EEC16" s="567">
        <v>0</v>
      </c>
      <c r="EED16" s="567">
        <v>0</v>
      </c>
      <c r="EEE16" s="567">
        <v>0</v>
      </c>
      <c r="EEF16" s="567">
        <v>0</v>
      </c>
      <c r="EEG16" s="567">
        <v>0</v>
      </c>
      <c r="EEH16" s="567">
        <v>0</v>
      </c>
      <c r="EEI16" s="567">
        <v>0</v>
      </c>
      <c r="EEJ16" s="567">
        <v>0</v>
      </c>
      <c r="EEK16" s="567">
        <v>0</v>
      </c>
      <c r="EEL16" s="567">
        <v>0</v>
      </c>
      <c r="EEM16" s="567">
        <v>0</v>
      </c>
      <c r="EEN16" s="567">
        <v>0</v>
      </c>
      <c r="EEO16" s="567">
        <v>0</v>
      </c>
      <c r="EEP16" s="567">
        <v>0</v>
      </c>
      <c r="EEQ16" s="567">
        <v>0</v>
      </c>
      <c r="EER16" s="567">
        <v>0</v>
      </c>
      <c r="EES16" s="567">
        <v>0</v>
      </c>
      <c r="EET16" s="567">
        <v>0</v>
      </c>
      <c r="EEU16" s="567">
        <v>0</v>
      </c>
      <c r="EEV16" s="567">
        <v>0</v>
      </c>
      <c r="EEW16" s="567">
        <v>0</v>
      </c>
      <c r="EEX16" s="567">
        <v>0</v>
      </c>
      <c r="EEY16" s="567">
        <v>0</v>
      </c>
      <c r="EEZ16" s="567">
        <v>0</v>
      </c>
      <c r="EFA16" s="567">
        <v>0</v>
      </c>
      <c r="EFB16" s="567">
        <v>0</v>
      </c>
      <c r="EFC16" s="567">
        <v>0</v>
      </c>
      <c r="EFD16" s="567">
        <v>0</v>
      </c>
      <c r="EFE16" s="567">
        <v>0</v>
      </c>
      <c r="EFF16" s="567">
        <v>0</v>
      </c>
      <c r="EFG16" s="567">
        <v>0</v>
      </c>
      <c r="EFH16" s="567">
        <v>0</v>
      </c>
      <c r="EFI16" s="567">
        <v>0</v>
      </c>
      <c r="EFJ16" s="567">
        <v>0</v>
      </c>
      <c r="EFK16" s="567">
        <v>0</v>
      </c>
      <c r="EFL16" s="567">
        <v>0</v>
      </c>
      <c r="EFM16" s="567">
        <v>0</v>
      </c>
      <c r="EFN16" s="567">
        <v>0</v>
      </c>
      <c r="EFO16" s="567">
        <v>0</v>
      </c>
      <c r="EFP16" s="567">
        <v>0</v>
      </c>
      <c r="EFQ16" s="567">
        <v>0</v>
      </c>
      <c r="EFR16" s="567">
        <v>0</v>
      </c>
      <c r="EFS16" s="567">
        <v>0</v>
      </c>
      <c r="EFT16" s="567">
        <v>0</v>
      </c>
      <c r="EFU16" s="567">
        <v>0</v>
      </c>
      <c r="EFV16" s="567">
        <v>0</v>
      </c>
      <c r="EFW16" s="567">
        <v>0</v>
      </c>
      <c r="EFX16" s="567">
        <v>0</v>
      </c>
      <c r="EFY16" s="567">
        <v>0</v>
      </c>
      <c r="EFZ16" s="567">
        <v>0</v>
      </c>
      <c r="EGA16" s="567">
        <v>0</v>
      </c>
      <c r="EGB16" s="567">
        <v>0</v>
      </c>
      <c r="EGC16" s="567">
        <v>0</v>
      </c>
      <c r="EGD16" s="567">
        <v>0</v>
      </c>
      <c r="EGE16" s="567">
        <v>0</v>
      </c>
      <c r="EGF16" s="567">
        <v>0</v>
      </c>
      <c r="EGG16" s="567">
        <v>0</v>
      </c>
      <c r="EGH16" s="567">
        <v>0</v>
      </c>
      <c r="EGI16" s="567">
        <v>0</v>
      </c>
      <c r="EGJ16" s="567">
        <v>0</v>
      </c>
      <c r="EGK16" s="567">
        <v>0</v>
      </c>
      <c r="EGL16" s="567">
        <v>0</v>
      </c>
      <c r="EGM16" s="567">
        <v>0</v>
      </c>
      <c r="EGN16" s="567">
        <v>0</v>
      </c>
      <c r="EGO16" s="567">
        <v>0</v>
      </c>
      <c r="EGP16" s="567">
        <v>0</v>
      </c>
      <c r="EGQ16" s="567">
        <v>0</v>
      </c>
      <c r="EGR16" s="567">
        <v>0</v>
      </c>
      <c r="EGS16" s="567">
        <v>0</v>
      </c>
      <c r="EGT16" s="567">
        <v>0</v>
      </c>
      <c r="EGU16" s="567">
        <v>0</v>
      </c>
      <c r="EGV16" s="567">
        <v>0</v>
      </c>
      <c r="EGW16" s="567">
        <v>0</v>
      </c>
      <c r="EGX16" s="567">
        <v>0</v>
      </c>
      <c r="EGY16" s="567">
        <v>0</v>
      </c>
      <c r="EGZ16" s="567">
        <v>0</v>
      </c>
      <c r="EHA16" s="567">
        <v>0</v>
      </c>
      <c r="EHB16" s="567">
        <v>0</v>
      </c>
      <c r="EHC16" s="567">
        <v>0</v>
      </c>
      <c r="EHD16" s="567">
        <v>0</v>
      </c>
      <c r="EHE16" s="567">
        <v>0</v>
      </c>
      <c r="EHF16" s="567">
        <v>0</v>
      </c>
      <c r="EHG16" s="567">
        <v>0</v>
      </c>
      <c r="EHH16" s="567">
        <v>0</v>
      </c>
      <c r="EHI16" s="567">
        <v>0</v>
      </c>
      <c r="EHJ16" s="567">
        <v>0</v>
      </c>
      <c r="EHK16" s="567">
        <v>0</v>
      </c>
      <c r="EHL16" s="567">
        <v>0</v>
      </c>
      <c r="EHM16" s="567">
        <v>0</v>
      </c>
      <c r="EHN16" s="567">
        <v>0</v>
      </c>
      <c r="EHO16" s="567">
        <v>0</v>
      </c>
      <c r="EHP16" s="567">
        <v>0</v>
      </c>
      <c r="EHQ16" s="567">
        <v>0</v>
      </c>
      <c r="EHR16" s="567">
        <v>0</v>
      </c>
      <c r="EHS16" s="567">
        <v>0</v>
      </c>
      <c r="EHT16" s="567">
        <v>0</v>
      </c>
      <c r="EHU16" s="567">
        <v>0</v>
      </c>
      <c r="EHV16" s="567">
        <v>0</v>
      </c>
      <c r="EHW16" s="567">
        <v>0</v>
      </c>
      <c r="EHX16" s="567">
        <v>0</v>
      </c>
      <c r="EHY16" s="567">
        <v>0</v>
      </c>
      <c r="EHZ16" s="567">
        <v>0</v>
      </c>
      <c r="EIA16" s="567">
        <v>0</v>
      </c>
      <c r="EIB16" s="567">
        <v>0</v>
      </c>
      <c r="EIC16" s="567">
        <v>0</v>
      </c>
      <c r="EID16" s="567">
        <v>0</v>
      </c>
      <c r="EIE16" s="567">
        <v>0</v>
      </c>
      <c r="EIF16" s="567">
        <v>0</v>
      </c>
      <c r="EIG16" s="567">
        <v>0</v>
      </c>
      <c r="EIH16" s="567">
        <v>0</v>
      </c>
      <c r="EII16" s="567">
        <v>0</v>
      </c>
      <c r="EIJ16" s="567">
        <v>0</v>
      </c>
      <c r="EIK16" s="567">
        <v>0</v>
      </c>
      <c r="EIL16" s="567">
        <v>0</v>
      </c>
      <c r="EIM16" s="567">
        <v>0</v>
      </c>
      <c r="EIN16" s="567">
        <v>0</v>
      </c>
      <c r="EIO16" s="567">
        <v>0</v>
      </c>
      <c r="EIP16" s="567">
        <v>0</v>
      </c>
      <c r="EIQ16" s="567">
        <v>0</v>
      </c>
      <c r="EIR16" s="567">
        <v>0</v>
      </c>
      <c r="EIS16" s="567">
        <v>0</v>
      </c>
      <c r="EIT16" s="567">
        <v>0</v>
      </c>
      <c r="EIU16" s="567">
        <v>0</v>
      </c>
      <c r="EIV16" s="567">
        <v>0</v>
      </c>
      <c r="EIW16" s="567">
        <v>0</v>
      </c>
      <c r="EIX16" s="567">
        <v>0</v>
      </c>
      <c r="EIY16" s="567">
        <v>0</v>
      </c>
      <c r="EIZ16" s="567">
        <v>0</v>
      </c>
      <c r="EJA16" s="567">
        <v>0</v>
      </c>
      <c r="EJB16" s="567">
        <v>0</v>
      </c>
      <c r="EJC16" s="567">
        <v>0</v>
      </c>
      <c r="EJD16" s="567">
        <v>0</v>
      </c>
      <c r="EJE16" s="567">
        <v>0</v>
      </c>
      <c r="EJF16" s="567">
        <v>0</v>
      </c>
      <c r="EJG16" s="567">
        <v>0</v>
      </c>
      <c r="EJH16" s="567">
        <v>0</v>
      </c>
      <c r="EJI16" s="567">
        <v>0</v>
      </c>
      <c r="EJJ16" s="567">
        <v>0</v>
      </c>
      <c r="EJK16" s="567">
        <v>0</v>
      </c>
      <c r="EJL16" s="567">
        <v>0</v>
      </c>
      <c r="EJM16" s="567">
        <v>0</v>
      </c>
      <c r="EJN16" s="567">
        <v>0</v>
      </c>
      <c r="EJO16" s="567">
        <v>0</v>
      </c>
      <c r="EJP16" s="567">
        <v>0</v>
      </c>
      <c r="EJQ16" s="567">
        <v>0</v>
      </c>
      <c r="EJR16" s="567">
        <v>0</v>
      </c>
      <c r="EJS16" s="567">
        <v>0</v>
      </c>
      <c r="EJT16" s="567">
        <v>0</v>
      </c>
      <c r="EJU16" s="567">
        <v>0</v>
      </c>
      <c r="EJV16" s="567">
        <v>0</v>
      </c>
      <c r="EJW16" s="567">
        <v>0</v>
      </c>
      <c r="EJX16" s="567">
        <v>0</v>
      </c>
      <c r="EJY16" s="567">
        <v>0</v>
      </c>
      <c r="EJZ16" s="567">
        <v>0</v>
      </c>
      <c r="EKA16" s="567">
        <v>0</v>
      </c>
      <c r="EKB16" s="567">
        <v>0</v>
      </c>
      <c r="EKC16" s="567">
        <v>0</v>
      </c>
      <c r="EKD16" s="567">
        <v>0</v>
      </c>
      <c r="EKE16" s="567">
        <v>0</v>
      </c>
      <c r="EKF16" s="567">
        <v>0</v>
      </c>
      <c r="EKG16" s="567">
        <v>0</v>
      </c>
      <c r="EKH16" s="567">
        <v>0</v>
      </c>
      <c r="EKI16" s="567">
        <v>0</v>
      </c>
      <c r="EKJ16" s="567">
        <v>0</v>
      </c>
      <c r="EKK16" s="567">
        <v>0</v>
      </c>
      <c r="EKL16" s="567">
        <v>0</v>
      </c>
      <c r="EKM16" s="567">
        <v>0</v>
      </c>
      <c r="EKN16" s="567">
        <v>0</v>
      </c>
      <c r="EKO16" s="567">
        <v>0</v>
      </c>
      <c r="EKP16" s="567">
        <v>0</v>
      </c>
      <c r="EKQ16" s="567">
        <v>0</v>
      </c>
      <c r="EKR16" s="567">
        <v>0</v>
      </c>
      <c r="EKS16" s="567">
        <v>0</v>
      </c>
      <c r="EKT16" s="567">
        <v>0</v>
      </c>
      <c r="EKU16" s="567">
        <v>0</v>
      </c>
      <c r="EKV16" s="567">
        <v>0</v>
      </c>
      <c r="EKW16" s="567">
        <v>0</v>
      </c>
      <c r="EKX16" s="567">
        <v>0</v>
      </c>
      <c r="EKY16" s="567">
        <v>0</v>
      </c>
      <c r="EKZ16" s="567">
        <v>0</v>
      </c>
      <c r="ELA16" s="567">
        <v>0</v>
      </c>
      <c r="ELB16" s="567">
        <v>0</v>
      </c>
      <c r="ELC16" s="567">
        <v>0</v>
      </c>
      <c r="ELD16" s="567">
        <v>0</v>
      </c>
      <c r="ELE16" s="567">
        <v>0</v>
      </c>
      <c r="ELF16" s="567">
        <v>0</v>
      </c>
      <c r="ELG16" s="567">
        <v>0</v>
      </c>
      <c r="ELH16" s="567">
        <v>0</v>
      </c>
      <c r="ELI16" s="567">
        <v>0</v>
      </c>
      <c r="ELJ16" s="567">
        <v>0</v>
      </c>
      <c r="ELK16" s="567">
        <v>0</v>
      </c>
      <c r="ELL16" s="567">
        <v>0</v>
      </c>
      <c r="ELM16" s="567">
        <v>0</v>
      </c>
      <c r="ELN16" s="567">
        <v>0</v>
      </c>
      <c r="ELO16" s="567">
        <v>0</v>
      </c>
      <c r="ELP16" s="567">
        <v>0</v>
      </c>
      <c r="ELQ16" s="567">
        <v>0</v>
      </c>
      <c r="ELR16" s="567">
        <v>0</v>
      </c>
      <c r="ELS16" s="567">
        <v>0</v>
      </c>
      <c r="ELT16" s="567">
        <v>0</v>
      </c>
      <c r="ELU16" s="567">
        <v>0</v>
      </c>
      <c r="ELV16" s="567">
        <v>0</v>
      </c>
      <c r="ELW16" s="567">
        <v>0</v>
      </c>
      <c r="ELX16" s="567">
        <v>0</v>
      </c>
      <c r="ELY16" s="567">
        <v>0</v>
      </c>
      <c r="ELZ16" s="567">
        <v>0</v>
      </c>
      <c r="EMA16" s="567">
        <v>0</v>
      </c>
      <c r="EMB16" s="567">
        <v>0</v>
      </c>
      <c r="EMC16" s="567">
        <v>0</v>
      </c>
      <c r="EMD16" s="567">
        <v>0</v>
      </c>
      <c r="EME16" s="567">
        <v>0</v>
      </c>
      <c r="EMF16" s="567">
        <v>0</v>
      </c>
      <c r="EMG16" s="567">
        <v>0</v>
      </c>
      <c r="EMH16" s="567">
        <v>0</v>
      </c>
      <c r="EMI16" s="567">
        <v>0</v>
      </c>
      <c r="EMJ16" s="567">
        <v>0</v>
      </c>
      <c r="EMK16" s="567">
        <v>0</v>
      </c>
      <c r="EML16" s="567">
        <v>0</v>
      </c>
      <c r="EMM16" s="567">
        <v>0</v>
      </c>
      <c r="EMN16" s="567">
        <v>0</v>
      </c>
      <c r="EMO16" s="567">
        <v>0</v>
      </c>
      <c r="EMP16" s="567">
        <v>0</v>
      </c>
      <c r="EMQ16" s="567">
        <v>0</v>
      </c>
      <c r="EMR16" s="567">
        <v>0</v>
      </c>
      <c r="EMS16" s="567">
        <v>0</v>
      </c>
      <c r="EMT16" s="567">
        <v>0</v>
      </c>
      <c r="EMU16" s="567">
        <v>0</v>
      </c>
      <c r="EMV16" s="567">
        <v>0</v>
      </c>
      <c r="EMW16" s="567">
        <v>0</v>
      </c>
      <c r="EMX16" s="567">
        <v>0</v>
      </c>
      <c r="EMY16" s="567">
        <v>0</v>
      </c>
      <c r="EMZ16" s="567">
        <v>0</v>
      </c>
      <c r="ENA16" s="567">
        <v>0</v>
      </c>
      <c r="ENB16" s="567">
        <v>0</v>
      </c>
      <c r="ENC16" s="567">
        <v>0</v>
      </c>
      <c r="END16" s="567">
        <v>0</v>
      </c>
      <c r="ENE16" s="567">
        <v>0</v>
      </c>
      <c r="ENF16" s="567">
        <v>0</v>
      </c>
      <c r="ENG16" s="567">
        <v>0</v>
      </c>
      <c r="ENH16" s="567">
        <v>0</v>
      </c>
      <c r="ENI16" s="567">
        <v>0</v>
      </c>
      <c r="ENJ16" s="567">
        <v>0</v>
      </c>
      <c r="ENK16" s="567">
        <v>0</v>
      </c>
      <c r="ENL16" s="567">
        <v>0</v>
      </c>
      <c r="ENM16" s="567">
        <v>0</v>
      </c>
      <c r="ENN16" s="567">
        <v>0</v>
      </c>
      <c r="ENO16" s="567">
        <v>0</v>
      </c>
      <c r="ENP16" s="567">
        <v>0</v>
      </c>
      <c r="ENQ16" s="567">
        <v>0</v>
      </c>
      <c r="ENR16" s="567">
        <v>0</v>
      </c>
      <c r="ENS16" s="567">
        <v>0</v>
      </c>
      <c r="ENT16" s="567">
        <v>0</v>
      </c>
      <c r="ENU16" s="567">
        <v>0</v>
      </c>
      <c r="ENV16" s="567">
        <v>0</v>
      </c>
      <c r="ENW16" s="567">
        <v>0</v>
      </c>
      <c r="ENX16" s="567">
        <v>0</v>
      </c>
      <c r="ENY16" s="567">
        <v>0</v>
      </c>
      <c r="ENZ16" s="567">
        <v>0</v>
      </c>
      <c r="EOA16" s="567">
        <v>0</v>
      </c>
      <c r="EOB16" s="567">
        <v>0</v>
      </c>
      <c r="EOC16" s="567">
        <v>0</v>
      </c>
      <c r="EOD16" s="567">
        <v>0</v>
      </c>
      <c r="EOE16" s="567">
        <v>0</v>
      </c>
      <c r="EOF16" s="567">
        <v>0</v>
      </c>
      <c r="EOG16" s="567">
        <v>0</v>
      </c>
      <c r="EOH16" s="567">
        <v>0</v>
      </c>
      <c r="EOI16" s="567">
        <v>0</v>
      </c>
      <c r="EOJ16" s="567">
        <v>0</v>
      </c>
      <c r="EOK16" s="567">
        <v>0</v>
      </c>
      <c r="EOL16" s="567">
        <v>0</v>
      </c>
      <c r="EOM16" s="567">
        <v>0</v>
      </c>
      <c r="EON16" s="567">
        <v>0</v>
      </c>
      <c r="EOO16" s="567">
        <v>0</v>
      </c>
      <c r="EOP16" s="567">
        <v>0</v>
      </c>
      <c r="EOQ16" s="567">
        <v>0</v>
      </c>
      <c r="EOR16" s="567">
        <v>0</v>
      </c>
      <c r="EOS16" s="567">
        <v>0</v>
      </c>
      <c r="EOT16" s="567">
        <v>0</v>
      </c>
      <c r="EOU16" s="567">
        <v>0</v>
      </c>
      <c r="EOV16" s="567">
        <v>0</v>
      </c>
      <c r="EOW16" s="567">
        <v>0</v>
      </c>
      <c r="EOX16" s="567">
        <v>0</v>
      </c>
      <c r="EOY16" s="567">
        <v>0</v>
      </c>
      <c r="EOZ16" s="567">
        <v>0</v>
      </c>
      <c r="EPA16" s="567">
        <v>0</v>
      </c>
      <c r="EPB16" s="567">
        <v>0</v>
      </c>
      <c r="EPC16" s="567">
        <v>0</v>
      </c>
      <c r="EPD16" s="567">
        <v>0</v>
      </c>
      <c r="EPE16" s="567">
        <v>0</v>
      </c>
      <c r="EPF16" s="567">
        <v>0</v>
      </c>
      <c r="EPG16" s="567">
        <v>0</v>
      </c>
      <c r="EPH16" s="567">
        <v>0</v>
      </c>
      <c r="EPI16" s="567">
        <v>0</v>
      </c>
      <c r="EPJ16" s="567">
        <v>0</v>
      </c>
      <c r="EPK16" s="567">
        <v>0</v>
      </c>
      <c r="EPL16" s="567">
        <v>0</v>
      </c>
      <c r="EPM16" s="567">
        <v>0</v>
      </c>
      <c r="EPN16" s="567">
        <v>0</v>
      </c>
      <c r="EPO16" s="567">
        <v>0</v>
      </c>
      <c r="EPP16" s="567">
        <v>0</v>
      </c>
      <c r="EPQ16" s="567">
        <v>0</v>
      </c>
      <c r="EPR16" s="567">
        <v>0</v>
      </c>
      <c r="EPS16" s="567">
        <v>0</v>
      </c>
      <c r="EPT16" s="567">
        <v>0</v>
      </c>
      <c r="EPU16" s="567">
        <v>0</v>
      </c>
      <c r="EPV16" s="567">
        <v>0</v>
      </c>
      <c r="EPW16" s="567">
        <v>0</v>
      </c>
      <c r="EPX16" s="567">
        <v>0</v>
      </c>
      <c r="EPY16" s="567">
        <v>0</v>
      </c>
      <c r="EPZ16" s="567">
        <v>0</v>
      </c>
      <c r="EQA16" s="567">
        <v>0</v>
      </c>
      <c r="EQB16" s="567">
        <v>0</v>
      </c>
      <c r="EQC16" s="567">
        <v>0</v>
      </c>
      <c r="EQD16" s="567">
        <v>0</v>
      </c>
      <c r="EQE16" s="567">
        <v>0</v>
      </c>
      <c r="EQF16" s="567">
        <v>0</v>
      </c>
      <c r="EQG16" s="567">
        <v>0</v>
      </c>
      <c r="EQH16" s="567">
        <v>0</v>
      </c>
      <c r="EQI16" s="567">
        <v>0</v>
      </c>
      <c r="EQJ16" s="567">
        <v>0</v>
      </c>
      <c r="EQK16" s="567">
        <v>0</v>
      </c>
      <c r="EQL16" s="567">
        <v>0</v>
      </c>
      <c r="EQM16" s="567">
        <v>0</v>
      </c>
      <c r="EQN16" s="567">
        <v>0</v>
      </c>
      <c r="EQO16" s="567">
        <v>0</v>
      </c>
      <c r="EQP16" s="567">
        <v>0</v>
      </c>
      <c r="EQQ16" s="567">
        <v>0</v>
      </c>
      <c r="EQR16" s="567">
        <v>0</v>
      </c>
      <c r="EQS16" s="567">
        <v>0</v>
      </c>
      <c r="EQT16" s="567">
        <v>0</v>
      </c>
      <c r="EQU16" s="567">
        <v>0</v>
      </c>
      <c r="EQV16" s="567">
        <v>0</v>
      </c>
      <c r="EQW16" s="567">
        <v>0</v>
      </c>
      <c r="EQX16" s="567">
        <v>0</v>
      </c>
      <c r="EQY16" s="567">
        <v>0</v>
      </c>
      <c r="EQZ16" s="567">
        <v>0</v>
      </c>
      <c r="ERA16" s="567">
        <v>0</v>
      </c>
      <c r="ERB16" s="567">
        <v>0</v>
      </c>
      <c r="ERC16" s="567">
        <v>0</v>
      </c>
      <c r="ERD16" s="567">
        <v>0</v>
      </c>
      <c r="ERE16" s="567">
        <v>0</v>
      </c>
      <c r="ERF16" s="567">
        <v>0</v>
      </c>
      <c r="ERG16" s="567">
        <v>0</v>
      </c>
      <c r="ERH16" s="567">
        <v>0</v>
      </c>
      <c r="ERI16" s="567">
        <v>0</v>
      </c>
      <c r="ERJ16" s="567">
        <v>0</v>
      </c>
      <c r="ERK16" s="567">
        <v>0</v>
      </c>
      <c r="ERL16" s="567">
        <v>0</v>
      </c>
      <c r="ERM16" s="567">
        <v>0</v>
      </c>
      <c r="ERN16" s="567">
        <v>0</v>
      </c>
      <c r="ERO16" s="567">
        <v>0</v>
      </c>
      <c r="ERP16" s="567">
        <v>0</v>
      </c>
      <c r="ERQ16" s="567">
        <v>0</v>
      </c>
      <c r="ERR16" s="567">
        <v>0</v>
      </c>
      <c r="ERS16" s="567">
        <v>0</v>
      </c>
      <c r="ERT16" s="567">
        <v>0</v>
      </c>
      <c r="ERU16" s="567">
        <v>0</v>
      </c>
      <c r="ERV16" s="567">
        <v>0</v>
      </c>
      <c r="ERW16" s="567">
        <v>0</v>
      </c>
      <c r="ERX16" s="567">
        <v>0</v>
      </c>
      <c r="ERY16" s="567">
        <v>0</v>
      </c>
      <c r="ERZ16" s="567">
        <v>0</v>
      </c>
      <c r="ESA16" s="567">
        <v>0</v>
      </c>
      <c r="ESB16" s="567">
        <v>0</v>
      </c>
      <c r="ESC16" s="567">
        <v>0</v>
      </c>
      <c r="ESD16" s="567">
        <v>0</v>
      </c>
      <c r="ESE16" s="567">
        <v>0</v>
      </c>
      <c r="ESF16" s="567">
        <v>0</v>
      </c>
      <c r="ESG16" s="567">
        <v>0</v>
      </c>
      <c r="ESH16" s="567">
        <v>0</v>
      </c>
      <c r="ESI16" s="567">
        <v>0</v>
      </c>
      <c r="ESJ16" s="567">
        <v>0</v>
      </c>
      <c r="ESK16" s="567">
        <v>0</v>
      </c>
      <c r="ESL16" s="567">
        <v>0</v>
      </c>
      <c r="ESM16" s="567">
        <v>0</v>
      </c>
      <c r="ESN16" s="567">
        <v>0</v>
      </c>
      <c r="ESO16" s="567">
        <v>0</v>
      </c>
      <c r="ESP16" s="567">
        <v>0</v>
      </c>
      <c r="ESQ16" s="567">
        <v>0</v>
      </c>
      <c r="ESR16" s="567">
        <v>0</v>
      </c>
      <c r="ESS16" s="567">
        <v>0</v>
      </c>
      <c r="EST16" s="567">
        <v>0</v>
      </c>
      <c r="ESU16" s="567">
        <v>0</v>
      </c>
      <c r="ESV16" s="567">
        <v>0</v>
      </c>
      <c r="ESW16" s="567">
        <v>0</v>
      </c>
      <c r="ESX16" s="567">
        <v>0</v>
      </c>
      <c r="ESY16" s="567">
        <v>0</v>
      </c>
      <c r="ESZ16" s="567">
        <v>0</v>
      </c>
      <c r="ETA16" s="567">
        <v>0</v>
      </c>
      <c r="ETB16" s="567">
        <v>0</v>
      </c>
      <c r="ETC16" s="567">
        <v>0</v>
      </c>
      <c r="ETD16" s="567">
        <v>0</v>
      </c>
      <c r="ETE16" s="567">
        <v>0</v>
      </c>
      <c r="ETF16" s="567">
        <v>0</v>
      </c>
      <c r="ETG16" s="567">
        <v>0</v>
      </c>
      <c r="ETH16" s="567">
        <v>0</v>
      </c>
      <c r="ETI16" s="567">
        <v>0</v>
      </c>
      <c r="ETJ16" s="567">
        <v>0</v>
      </c>
      <c r="ETK16" s="567">
        <v>0</v>
      </c>
      <c r="ETL16" s="567">
        <v>0</v>
      </c>
      <c r="ETM16" s="567">
        <v>0</v>
      </c>
      <c r="ETN16" s="567">
        <v>0</v>
      </c>
      <c r="ETO16" s="567">
        <v>0</v>
      </c>
      <c r="ETP16" s="567">
        <v>0</v>
      </c>
      <c r="ETQ16" s="567">
        <v>0</v>
      </c>
      <c r="ETR16" s="567">
        <v>0</v>
      </c>
      <c r="ETS16" s="567">
        <v>0</v>
      </c>
      <c r="ETT16" s="567">
        <v>0</v>
      </c>
      <c r="ETU16" s="567">
        <v>0</v>
      </c>
      <c r="ETV16" s="567">
        <v>0</v>
      </c>
      <c r="ETW16" s="567">
        <v>0</v>
      </c>
      <c r="ETX16" s="567">
        <v>0</v>
      </c>
      <c r="ETY16" s="567">
        <v>0</v>
      </c>
      <c r="ETZ16" s="567">
        <v>0</v>
      </c>
      <c r="EUA16" s="567">
        <v>0</v>
      </c>
      <c r="EUB16" s="567">
        <v>0</v>
      </c>
      <c r="EUC16" s="567">
        <v>0</v>
      </c>
      <c r="EUD16" s="567">
        <v>0</v>
      </c>
      <c r="EUE16" s="567">
        <v>0</v>
      </c>
      <c r="EUF16" s="567">
        <v>0</v>
      </c>
      <c r="EUG16" s="567">
        <v>0</v>
      </c>
      <c r="EUH16" s="567">
        <v>0</v>
      </c>
      <c r="EUI16" s="567">
        <v>0</v>
      </c>
      <c r="EUJ16" s="567">
        <v>0</v>
      </c>
      <c r="EUK16" s="567">
        <v>0</v>
      </c>
      <c r="EUL16" s="567">
        <v>0</v>
      </c>
      <c r="EUM16" s="567">
        <v>0</v>
      </c>
      <c r="EUN16" s="567">
        <v>0</v>
      </c>
      <c r="EUO16" s="567">
        <v>0</v>
      </c>
      <c r="EUP16" s="567">
        <v>0</v>
      </c>
      <c r="EUQ16" s="567">
        <v>0</v>
      </c>
      <c r="EUR16" s="567">
        <v>0</v>
      </c>
      <c r="EUS16" s="567">
        <v>0</v>
      </c>
      <c r="EUT16" s="567">
        <v>0</v>
      </c>
      <c r="EUU16" s="567">
        <v>0</v>
      </c>
      <c r="EUV16" s="567">
        <v>0</v>
      </c>
      <c r="EUW16" s="567">
        <v>0</v>
      </c>
      <c r="EUX16" s="567">
        <v>0</v>
      </c>
      <c r="EUY16" s="567">
        <v>0</v>
      </c>
      <c r="EUZ16" s="567">
        <v>0</v>
      </c>
      <c r="EVA16" s="567">
        <v>0</v>
      </c>
      <c r="EVB16" s="567">
        <v>0</v>
      </c>
      <c r="EVC16" s="567">
        <v>0</v>
      </c>
      <c r="EVD16" s="567">
        <v>0</v>
      </c>
      <c r="EVE16" s="567">
        <v>0</v>
      </c>
      <c r="EVF16" s="567">
        <v>0</v>
      </c>
      <c r="EVG16" s="567">
        <v>0</v>
      </c>
      <c r="EVH16" s="567">
        <v>0</v>
      </c>
      <c r="EVI16" s="567">
        <v>0</v>
      </c>
      <c r="EVJ16" s="567">
        <v>0</v>
      </c>
      <c r="EVK16" s="567">
        <v>0</v>
      </c>
      <c r="EVL16" s="567">
        <v>0</v>
      </c>
      <c r="EVM16" s="567">
        <v>0</v>
      </c>
      <c r="EVN16" s="567">
        <v>0</v>
      </c>
      <c r="EVO16" s="567">
        <v>0</v>
      </c>
      <c r="EVP16" s="567">
        <v>0</v>
      </c>
      <c r="EVQ16" s="567">
        <v>0</v>
      </c>
      <c r="EVR16" s="567">
        <v>0</v>
      </c>
      <c r="EVS16" s="567">
        <v>0</v>
      </c>
      <c r="EVT16" s="567">
        <v>0</v>
      </c>
      <c r="EVU16" s="567">
        <v>0</v>
      </c>
      <c r="EVV16" s="567">
        <v>0</v>
      </c>
      <c r="EVW16" s="567">
        <v>0</v>
      </c>
      <c r="EVX16" s="567">
        <v>0</v>
      </c>
      <c r="EVY16" s="567">
        <v>0</v>
      </c>
      <c r="EVZ16" s="567">
        <v>0</v>
      </c>
      <c r="EWA16" s="567">
        <v>0</v>
      </c>
      <c r="EWB16" s="567">
        <v>0</v>
      </c>
      <c r="EWC16" s="567">
        <v>0</v>
      </c>
      <c r="EWD16" s="567">
        <v>0</v>
      </c>
      <c r="EWE16" s="567">
        <v>0</v>
      </c>
      <c r="EWF16" s="567">
        <v>0</v>
      </c>
      <c r="EWG16" s="567">
        <v>0</v>
      </c>
      <c r="EWH16" s="567">
        <v>0</v>
      </c>
      <c r="EWI16" s="567">
        <v>0</v>
      </c>
      <c r="EWJ16" s="567">
        <v>0</v>
      </c>
      <c r="EWK16" s="567">
        <v>0</v>
      </c>
      <c r="EWL16" s="567">
        <v>0</v>
      </c>
      <c r="EWM16" s="567">
        <v>0</v>
      </c>
      <c r="EWN16" s="567">
        <v>0</v>
      </c>
      <c r="EWO16" s="567">
        <v>0</v>
      </c>
      <c r="EWP16" s="567">
        <v>0</v>
      </c>
      <c r="EWQ16" s="567">
        <v>0</v>
      </c>
      <c r="EWR16" s="567">
        <v>0</v>
      </c>
      <c r="EWS16" s="567">
        <v>0</v>
      </c>
      <c r="EWT16" s="567">
        <v>0</v>
      </c>
      <c r="EWU16" s="567">
        <v>0</v>
      </c>
      <c r="EWV16" s="567">
        <v>0</v>
      </c>
      <c r="EWW16" s="567">
        <v>0</v>
      </c>
      <c r="EWX16" s="567">
        <v>0</v>
      </c>
      <c r="EWY16" s="567">
        <v>0</v>
      </c>
      <c r="EWZ16" s="567">
        <v>0</v>
      </c>
      <c r="EXA16" s="567">
        <v>0</v>
      </c>
      <c r="EXB16" s="567">
        <v>0</v>
      </c>
      <c r="EXC16" s="567">
        <v>0</v>
      </c>
      <c r="EXD16" s="567">
        <v>0</v>
      </c>
      <c r="EXE16" s="567">
        <v>0</v>
      </c>
      <c r="EXF16" s="567">
        <v>0</v>
      </c>
      <c r="EXG16" s="567">
        <v>0</v>
      </c>
      <c r="EXH16" s="567">
        <v>0</v>
      </c>
      <c r="EXI16" s="567">
        <v>0</v>
      </c>
      <c r="EXJ16" s="567">
        <v>0</v>
      </c>
      <c r="EXK16" s="567">
        <v>0</v>
      </c>
      <c r="EXL16" s="567">
        <v>0</v>
      </c>
      <c r="EXM16" s="567">
        <v>0</v>
      </c>
      <c r="EXN16" s="567">
        <v>0</v>
      </c>
      <c r="EXO16" s="567">
        <v>0</v>
      </c>
      <c r="EXP16" s="567">
        <v>0</v>
      </c>
      <c r="EXQ16" s="567">
        <v>0</v>
      </c>
      <c r="EXR16" s="567">
        <v>0</v>
      </c>
      <c r="EXS16" s="567">
        <v>0</v>
      </c>
      <c r="EXT16" s="567">
        <v>0</v>
      </c>
      <c r="EXU16" s="567">
        <v>0</v>
      </c>
      <c r="EXV16" s="567">
        <v>0</v>
      </c>
      <c r="EXW16" s="567">
        <v>0</v>
      </c>
      <c r="EXX16" s="567">
        <v>0</v>
      </c>
      <c r="EXY16" s="567">
        <v>0</v>
      </c>
      <c r="EXZ16" s="567">
        <v>0</v>
      </c>
      <c r="EYA16" s="567">
        <v>0</v>
      </c>
      <c r="EYB16" s="567">
        <v>0</v>
      </c>
      <c r="EYC16" s="567">
        <v>0</v>
      </c>
      <c r="EYD16" s="567">
        <v>0</v>
      </c>
      <c r="EYE16" s="567">
        <v>0</v>
      </c>
      <c r="EYF16" s="567">
        <v>0</v>
      </c>
      <c r="EYG16" s="567">
        <v>0</v>
      </c>
      <c r="EYH16" s="567">
        <v>0</v>
      </c>
      <c r="EYI16" s="567">
        <v>0</v>
      </c>
      <c r="EYJ16" s="567">
        <v>0</v>
      </c>
      <c r="EYK16" s="567">
        <v>0</v>
      </c>
      <c r="EYL16" s="567">
        <v>0</v>
      </c>
      <c r="EYM16" s="567">
        <v>0</v>
      </c>
      <c r="EYN16" s="567">
        <v>0</v>
      </c>
      <c r="EYO16" s="567">
        <v>0</v>
      </c>
      <c r="EYP16" s="567">
        <v>0</v>
      </c>
      <c r="EYQ16" s="567">
        <v>0</v>
      </c>
      <c r="EYR16" s="567">
        <v>0</v>
      </c>
      <c r="EYS16" s="567">
        <v>0</v>
      </c>
      <c r="EYT16" s="567">
        <v>0</v>
      </c>
      <c r="EYU16" s="567">
        <v>0</v>
      </c>
      <c r="EYV16" s="567">
        <v>0</v>
      </c>
      <c r="EYW16" s="567">
        <v>0</v>
      </c>
      <c r="EYX16" s="567">
        <v>0</v>
      </c>
      <c r="EYY16" s="567">
        <v>0</v>
      </c>
      <c r="EYZ16" s="567">
        <v>0</v>
      </c>
      <c r="EZA16" s="567">
        <v>0</v>
      </c>
      <c r="EZB16" s="567">
        <v>0</v>
      </c>
      <c r="EZC16" s="567">
        <v>0</v>
      </c>
      <c r="EZD16" s="567">
        <v>0</v>
      </c>
      <c r="EZE16" s="567">
        <v>0</v>
      </c>
      <c r="EZF16" s="567">
        <v>0</v>
      </c>
      <c r="EZG16" s="567">
        <v>0</v>
      </c>
      <c r="EZH16" s="567">
        <v>0</v>
      </c>
      <c r="EZI16" s="567">
        <v>0</v>
      </c>
      <c r="EZJ16" s="567">
        <v>0</v>
      </c>
      <c r="EZK16" s="567">
        <v>0</v>
      </c>
      <c r="EZL16" s="567">
        <v>0</v>
      </c>
      <c r="EZM16" s="567">
        <v>0</v>
      </c>
      <c r="EZN16" s="567">
        <v>0</v>
      </c>
      <c r="EZO16" s="567">
        <v>0</v>
      </c>
      <c r="EZP16" s="567">
        <v>0</v>
      </c>
      <c r="EZQ16" s="567">
        <v>0</v>
      </c>
      <c r="EZR16" s="567">
        <v>0</v>
      </c>
      <c r="EZS16" s="567">
        <v>0</v>
      </c>
      <c r="EZT16" s="567">
        <v>0</v>
      </c>
      <c r="EZU16" s="567">
        <v>0</v>
      </c>
      <c r="EZV16" s="567">
        <v>0</v>
      </c>
      <c r="EZW16" s="567">
        <v>0</v>
      </c>
      <c r="EZX16" s="567">
        <v>0</v>
      </c>
      <c r="EZY16" s="567">
        <v>0</v>
      </c>
      <c r="EZZ16" s="567">
        <v>0</v>
      </c>
      <c r="FAA16" s="567">
        <v>0</v>
      </c>
      <c r="FAB16" s="567">
        <v>0</v>
      </c>
      <c r="FAC16" s="567">
        <v>0</v>
      </c>
      <c r="FAD16" s="567">
        <v>0</v>
      </c>
      <c r="FAE16" s="567">
        <v>0</v>
      </c>
      <c r="FAF16" s="567">
        <v>0</v>
      </c>
      <c r="FAG16" s="567">
        <v>0</v>
      </c>
      <c r="FAH16" s="567">
        <v>0</v>
      </c>
      <c r="FAI16" s="567">
        <v>0</v>
      </c>
      <c r="FAJ16" s="567">
        <v>0</v>
      </c>
      <c r="FAK16" s="567">
        <v>0</v>
      </c>
      <c r="FAL16" s="567">
        <v>0</v>
      </c>
      <c r="FAM16" s="567">
        <v>0</v>
      </c>
      <c r="FAN16" s="567">
        <v>0</v>
      </c>
      <c r="FAO16" s="567">
        <v>0</v>
      </c>
      <c r="FAP16" s="567">
        <v>0</v>
      </c>
      <c r="FAQ16" s="567">
        <v>0</v>
      </c>
      <c r="FAR16" s="567">
        <v>0</v>
      </c>
      <c r="FAS16" s="567">
        <v>0</v>
      </c>
      <c r="FAT16" s="567">
        <v>0</v>
      </c>
      <c r="FAU16" s="567">
        <v>0</v>
      </c>
      <c r="FAV16" s="567">
        <v>0</v>
      </c>
      <c r="FAW16" s="567">
        <v>0</v>
      </c>
      <c r="FAX16" s="567">
        <v>0</v>
      </c>
      <c r="FAY16" s="567">
        <v>0</v>
      </c>
      <c r="FAZ16" s="567">
        <v>0</v>
      </c>
      <c r="FBA16" s="567">
        <v>0</v>
      </c>
      <c r="FBB16" s="567">
        <v>0</v>
      </c>
      <c r="FBC16" s="567">
        <v>0</v>
      </c>
      <c r="FBD16" s="567">
        <v>0</v>
      </c>
      <c r="FBE16" s="567">
        <v>0</v>
      </c>
      <c r="FBF16" s="567">
        <v>0</v>
      </c>
      <c r="FBG16" s="567">
        <v>0</v>
      </c>
      <c r="FBH16" s="567">
        <v>0</v>
      </c>
      <c r="FBI16" s="567">
        <v>0</v>
      </c>
      <c r="FBJ16" s="567">
        <v>0</v>
      </c>
      <c r="FBK16" s="567">
        <v>0</v>
      </c>
      <c r="FBL16" s="567">
        <v>0</v>
      </c>
      <c r="FBM16" s="567">
        <v>0</v>
      </c>
      <c r="FBN16" s="567">
        <v>0</v>
      </c>
      <c r="FBO16" s="567">
        <v>0</v>
      </c>
      <c r="FBP16" s="567">
        <v>0</v>
      </c>
      <c r="FBQ16" s="567">
        <v>0</v>
      </c>
      <c r="FBR16" s="567">
        <v>0</v>
      </c>
      <c r="FBS16" s="567">
        <v>0</v>
      </c>
      <c r="FBT16" s="567">
        <v>0</v>
      </c>
      <c r="FBU16" s="567">
        <v>0</v>
      </c>
      <c r="FBV16" s="567">
        <v>0</v>
      </c>
      <c r="FBW16" s="567">
        <v>0</v>
      </c>
      <c r="FBX16" s="567">
        <v>0</v>
      </c>
      <c r="FBY16" s="567">
        <v>0</v>
      </c>
      <c r="FBZ16" s="567">
        <v>0</v>
      </c>
      <c r="FCA16" s="567">
        <v>0</v>
      </c>
      <c r="FCB16" s="567">
        <v>0</v>
      </c>
      <c r="FCC16" s="567">
        <v>0</v>
      </c>
      <c r="FCD16" s="567">
        <v>0</v>
      </c>
      <c r="FCE16" s="567">
        <v>0</v>
      </c>
      <c r="FCF16" s="567">
        <v>0</v>
      </c>
      <c r="FCG16" s="567">
        <v>0</v>
      </c>
      <c r="FCH16" s="567">
        <v>0</v>
      </c>
      <c r="FCI16" s="567">
        <v>0</v>
      </c>
      <c r="FCJ16" s="567">
        <v>0</v>
      </c>
      <c r="FCK16" s="567">
        <v>0</v>
      </c>
      <c r="FCL16" s="567">
        <v>0</v>
      </c>
      <c r="FCM16" s="567">
        <v>0</v>
      </c>
      <c r="FCN16" s="567">
        <v>0</v>
      </c>
      <c r="FCO16" s="567">
        <v>0</v>
      </c>
      <c r="FCP16" s="567">
        <v>0</v>
      </c>
      <c r="FCQ16" s="567">
        <v>0</v>
      </c>
      <c r="FCR16" s="567">
        <v>0</v>
      </c>
      <c r="FCS16" s="567">
        <v>0</v>
      </c>
      <c r="FCT16" s="567">
        <v>0</v>
      </c>
      <c r="FCU16" s="567">
        <v>0</v>
      </c>
      <c r="FCV16" s="567">
        <v>0</v>
      </c>
      <c r="FCW16" s="567">
        <v>0</v>
      </c>
      <c r="FCX16" s="567">
        <v>0</v>
      </c>
      <c r="FCY16" s="567">
        <v>0</v>
      </c>
      <c r="FCZ16" s="567">
        <v>0</v>
      </c>
      <c r="FDA16" s="567">
        <v>0</v>
      </c>
      <c r="FDB16" s="567">
        <v>0</v>
      </c>
      <c r="FDC16" s="567">
        <v>0</v>
      </c>
      <c r="FDD16" s="567">
        <v>0</v>
      </c>
      <c r="FDE16" s="567">
        <v>0</v>
      </c>
      <c r="FDF16" s="567">
        <v>0</v>
      </c>
      <c r="FDG16" s="567">
        <v>0</v>
      </c>
      <c r="FDH16" s="567">
        <v>0</v>
      </c>
      <c r="FDI16" s="567">
        <v>0</v>
      </c>
      <c r="FDJ16" s="567">
        <v>0</v>
      </c>
      <c r="FDK16" s="567">
        <v>0</v>
      </c>
      <c r="FDL16" s="567">
        <v>0</v>
      </c>
      <c r="FDM16" s="567">
        <v>0</v>
      </c>
      <c r="FDN16" s="567">
        <v>0</v>
      </c>
      <c r="FDO16" s="567">
        <v>0</v>
      </c>
      <c r="FDP16" s="567">
        <v>0</v>
      </c>
      <c r="FDQ16" s="567">
        <v>0</v>
      </c>
      <c r="FDR16" s="567">
        <v>0</v>
      </c>
      <c r="FDS16" s="567">
        <v>0</v>
      </c>
      <c r="FDT16" s="567">
        <v>0</v>
      </c>
      <c r="FDU16" s="567">
        <v>0</v>
      </c>
      <c r="FDV16" s="567">
        <v>0</v>
      </c>
      <c r="FDW16" s="567">
        <v>0</v>
      </c>
      <c r="FDX16" s="567">
        <v>0</v>
      </c>
      <c r="FDY16" s="567">
        <v>0</v>
      </c>
      <c r="FDZ16" s="567">
        <v>0</v>
      </c>
      <c r="FEA16" s="567">
        <v>0</v>
      </c>
      <c r="FEB16" s="567">
        <v>0</v>
      </c>
      <c r="FEC16" s="567">
        <v>0</v>
      </c>
      <c r="FED16" s="567">
        <v>0</v>
      </c>
      <c r="FEE16" s="567">
        <v>0</v>
      </c>
      <c r="FEF16" s="567">
        <v>0</v>
      </c>
      <c r="FEG16" s="567">
        <v>0</v>
      </c>
      <c r="FEH16" s="567">
        <v>0</v>
      </c>
      <c r="FEI16" s="567">
        <v>0</v>
      </c>
      <c r="FEJ16" s="567">
        <v>0</v>
      </c>
      <c r="FEK16" s="567">
        <v>0</v>
      </c>
      <c r="FEL16" s="567">
        <v>0</v>
      </c>
      <c r="FEM16" s="567">
        <v>0</v>
      </c>
      <c r="FEN16" s="567">
        <v>0</v>
      </c>
      <c r="FEO16" s="567">
        <v>0</v>
      </c>
      <c r="FEP16" s="567">
        <v>0</v>
      </c>
      <c r="FEQ16" s="567">
        <v>0</v>
      </c>
      <c r="FER16" s="567">
        <v>0</v>
      </c>
      <c r="FES16" s="567">
        <v>0</v>
      </c>
      <c r="FET16" s="567">
        <v>0</v>
      </c>
      <c r="FEU16" s="567">
        <v>0</v>
      </c>
      <c r="FEV16" s="567">
        <v>0</v>
      </c>
      <c r="FEW16" s="567">
        <v>0</v>
      </c>
      <c r="FEX16" s="567">
        <v>0</v>
      </c>
      <c r="FEY16" s="567">
        <v>0</v>
      </c>
      <c r="FEZ16" s="567">
        <v>0</v>
      </c>
      <c r="FFA16" s="567">
        <v>0</v>
      </c>
      <c r="FFB16" s="567">
        <v>0</v>
      </c>
      <c r="FFC16" s="567">
        <v>0</v>
      </c>
      <c r="FFD16" s="567">
        <v>0</v>
      </c>
      <c r="FFE16" s="567">
        <v>0</v>
      </c>
      <c r="FFF16" s="567">
        <v>0</v>
      </c>
      <c r="FFG16" s="567">
        <v>0</v>
      </c>
      <c r="FFH16" s="567">
        <v>0</v>
      </c>
      <c r="FFI16" s="567">
        <v>0</v>
      </c>
      <c r="FFJ16" s="567">
        <v>0</v>
      </c>
      <c r="FFK16" s="567">
        <v>0</v>
      </c>
      <c r="FFL16" s="567">
        <v>0</v>
      </c>
      <c r="FFM16" s="567">
        <v>0</v>
      </c>
      <c r="FFN16" s="567">
        <v>0</v>
      </c>
      <c r="FFO16" s="567">
        <v>0</v>
      </c>
      <c r="FFP16" s="567">
        <v>0</v>
      </c>
      <c r="FFQ16" s="567">
        <v>0</v>
      </c>
      <c r="FFR16" s="567">
        <v>0</v>
      </c>
      <c r="FFS16" s="567">
        <v>0</v>
      </c>
      <c r="FFT16" s="567">
        <v>0</v>
      </c>
      <c r="FFU16" s="567">
        <v>0</v>
      </c>
      <c r="FFV16" s="567">
        <v>0</v>
      </c>
      <c r="FFW16" s="567">
        <v>0</v>
      </c>
      <c r="FFX16" s="567">
        <v>0</v>
      </c>
      <c r="FFY16" s="567">
        <v>0</v>
      </c>
      <c r="FFZ16" s="567">
        <v>0</v>
      </c>
      <c r="FGA16" s="567">
        <v>0</v>
      </c>
      <c r="FGB16" s="567">
        <v>0</v>
      </c>
      <c r="FGC16" s="567">
        <v>0</v>
      </c>
      <c r="FGD16" s="567">
        <v>0</v>
      </c>
      <c r="FGE16" s="567">
        <v>0</v>
      </c>
      <c r="FGF16" s="567">
        <v>0</v>
      </c>
      <c r="FGG16" s="567">
        <v>0</v>
      </c>
      <c r="FGH16" s="567">
        <v>0</v>
      </c>
      <c r="FGI16" s="567">
        <v>0</v>
      </c>
      <c r="FGJ16" s="567">
        <v>0</v>
      </c>
      <c r="FGK16" s="567">
        <v>0</v>
      </c>
      <c r="FGL16" s="567">
        <v>0</v>
      </c>
      <c r="FGM16" s="567">
        <v>0</v>
      </c>
      <c r="FGN16" s="567">
        <v>0</v>
      </c>
      <c r="FGO16" s="567">
        <v>0</v>
      </c>
      <c r="FGP16" s="567">
        <v>0</v>
      </c>
      <c r="FGQ16" s="567">
        <v>0</v>
      </c>
      <c r="FGR16" s="567">
        <v>0</v>
      </c>
      <c r="FGS16" s="567">
        <v>0</v>
      </c>
      <c r="FGT16" s="567">
        <v>0</v>
      </c>
      <c r="FGU16" s="567">
        <v>0</v>
      </c>
      <c r="FGV16" s="567">
        <v>0</v>
      </c>
      <c r="FGW16" s="567">
        <v>0</v>
      </c>
      <c r="FGX16" s="567">
        <v>0</v>
      </c>
      <c r="FGY16" s="567">
        <v>0</v>
      </c>
      <c r="FGZ16" s="567">
        <v>0</v>
      </c>
      <c r="FHA16" s="567">
        <v>0</v>
      </c>
      <c r="FHB16" s="567">
        <v>0</v>
      </c>
      <c r="FHC16" s="567">
        <v>0</v>
      </c>
      <c r="FHD16" s="567">
        <v>0</v>
      </c>
      <c r="FHE16" s="567">
        <v>0</v>
      </c>
      <c r="FHF16" s="567">
        <v>0</v>
      </c>
      <c r="FHG16" s="567">
        <v>0</v>
      </c>
      <c r="FHH16" s="567">
        <v>0</v>
      </c>
      <c r="FHI16" s="567">
        <v>0</v>
      </c>
      <c r="FHJ16" s="567">
        <v>0</v>
      </c>
      <c r="FHK16" s="567">
        <v>0</v>
      </c>
      <c r="FHL16" s="567">
        <v>0</v>
      </c>
      <c r="FHM16" s="567">
        <v>0</v>
      </c>
      <c r="FHN16" s="567">
        <v>0</v>
      </c>
      <c r="FHO16" s="567">
        <v>0</v>
      </c>
      <c r="FHP16" s="567">
        <v>0</v>
      </c>
      <c r="FHQ16" s="567">
        <v>0</v>
      </c>
      <c r="FHR16" s="567">
        <v>0</v>
      </c>
      <c r="FHS16" s="567">
        <v>0</v>
      </c>
      <c r="FHT16" s="567">
        <v>0</v>
      </c>
      <c r="FHU16" s="567">
        <v>0</v>
      </c>
      <c r="FHV16" s="567">
        <v>0</v>
      </c>
      <c r="FHW16" s="567">
        <v>0</v>
      </c>
      <c r="FHX16" s="567">
        <v>0</v>
      </c>
      <c r="FHY16" s="567">
        <v>0</v>
      </c>
      <c r="FHZ16" s="567">
        <v>0</v>
      </c>
      <c r="FIA16" s="567">
        <v>0</v>
      </c>
      <c r="FIB16" s="567">
        <v>0</v>
      </c>
      <c r="FIC16" s="567">
        <v>0</v>
      </c>
      <c r="FID16" s="567">
        <v>0</v>
      </c>
      <c r="FIE16" s="567">
        <v>0</v>
      </c>
      <c r="FIF16" s="567">
        <v>0</v>
      </c>
      <c r="FIG16" s="567">
        <v>0</v>
      </c>
      <c r="FIH16" s="567">
        <v>0</v>
      </c>
      <c r="FII16" s="567">
        <v>0</v>
      </c>
      <c r="FIJ16" s="567">
        <v>0</v>
      </c>
      <c r="FIK16" s="567">
        <v>0</v>
      </c>
      <c r="FIL16" s="567">
        <v>0</v>
      </c>
      <c r="FIM16" s="567">
        <v>0</v>
      </c>
      <c r="FIN16" s="567">
        <v>0</v>
      </c>
      <c r="FIO16" s="567">
        <v>0</v>
      </c>
      <c r="FIP16" s="567">
        <v>0</v>
      </c>
      <c r="FIQ16" s="567">
        <v>0</v>
      </c>
      <c r="FIR16" s="567">
        <v>0</v>
      </c>
      <c r="FIS16" s="567">
        <v>0</v>
      </c>
      <c r="FIT16" s="567">
        <v>0</v>
      </c>
      <c r="FIU16" s="567">
        <v>0</v>
      </c>
      <c r="FIV16" s="567">
        <v>0</v>
      </c>
      <c r="FIW16" s="567">
        <v>0</v>
      </c>
      <c r="FIX16" s="567">
        <v>0</v>
      </c>
      <c r="FIY16" s="567">
        <v>0</v>
      </c>
      <c r="FIZ16" s="567">
        <v>0</v>
      </c>
      <c r="FJA16" s="567">
        <v>0</v>
      </c>
      <c r="FJB16" s="567">
        <v>0</v>
      </c>
      <c r="FJC16" s="567">
        <v>0</v>
      </c>
      <c r="FJD16" s="567">
        <v>0</v>
      </c>
      <c r="FJE16" s="567">
        <v>0</v>
      </c>
      <c r="FJF16" s="567">
        <v>0</v>
      </c>
      <c r="FJG16" s="567">
        <v>0</v>
      </c>
      <c r="FJH16" s="567">
        <v>0</v>
      </c>
      <c r="FJI16" s="567">
        <v>0</v>
      </c>
      <c r="FJJ16" s="567">
        <v>0</v>
      </c>
      <c r="FJK16" s="567">
        <v>0</v>
      </c>
      <c r="FJL16" s="567">
        <v>0</v>
      </c>
      <c r="FJM16" s="567">
        <v>0</v>
      </c>
      <c r="FJN16" s="567">
        <v>0</v>
      </c>
      <c r="FJO16" s="567">
        <v>0</v>
      </c>
      <c r="FJP16" s="567">
        <v>0</v>
      </c>
      <c r="FJQ16" s="567">
        <v>0</v>
      </c>
      <c r="FJR16" s="567">
        <v>0</v>
      </c>
      <c r="FJS16" s="567">
        <v>0</v>
      </c>
      <c r="FJT16" s="567">
        <v>0</v>
      </c>
      <c r="FJU16" s="567">
        <v>0</v>
      </c>
      <c r="FJV16" s="567">
        <v>0</v>
      </c>
      <c r="FJW16" s="567">
        <v>0</v>
      </c>
      <c r="FJX16" s="567">
        <v>0</v>
      </c>
      <c r="FJY16" s="567">
        <v>0</v>
      </c>
      <c r="FJZ16" s="567">
        <v>0</v>
      </c>
      <c r="FKA16" s="567">
        <v>0</v>
      </c>
      <c r="FKB16" s="567">
        <v>0</v>
      </c>
      <c r="FKC16" s="567">
        <v>0</v>
      </c>
      <c r="FKD16" s="567">
        <v>0</v>
      </c>
      <c r="FKE16" s="567">
        <v>0</v>
      </c>
      <c r="FKF16" s="567">
        <v>0</v>
      </c>
      <c r="FKG16" s="567">
        <v>0</v>
      </c>
      <c r="FKH16" s="567">
        <v>0</v>
      </c>
      <c r="FKI16" s="567">
        <v>0</v>
      </c>
      <c r="FKJ16" s="567">
        <v>0</v>
      </c>
      <c r="FKK16" s="567">
        <v>0</v>
      </c>
      <c r="FKL16" s="567">
        <v>0</v>
      </c>
      <c r="FKM16" s="567">
        <v>0</v>
      </c>
      <c r="FKN16" s="567">
        <v>0</v>
      </c>
      <c r="FKO16" s="567">
        <v>0</v>
      </c>
      <c r="FKP16" s="567">
        <v>0</v>
      </c>
      <c r="FKQ16" s="567">
        <v>0</v>
      </c>
      <c r="FKR16" s="567">
        <v>0</v>
      </c>
      <c r="FKS16" s="567">
        <v>0</v>
      </c>
      <c r="FKT16" s="567">
        <v>0</v>
      </c>
      <c r="FKU16" s="567">
        <v>0</v>
      </c>
      <c r="FKV16" s="567">
        <v>0</v>
      </c>
      <c r="FKW16" s="567">
        <v>0</v>
      </c>
      <c r="FKX16" s="567">
        <v>0</v>
      </c>
      <c r="FKY16" s="567">
        <v>0</v>
      </c>
      <c r="FKZ16" s="567">
        <v>0</v>
      </c>
      <c r="FLA16" s="567">
        <v>0</v>
      </c>
      <c r="FLB16" s="567">
        <v>0</v>
      </c>
      <c r="FLC16" s="567">
        <v>0</v>
      </c>
      <c r="FLD16" s="567">
        <v>0</v>
      </c>
      <c r="FLE16" s="567">
        <v>0</v>
      </c>
      <c r="FLF16" s="567">
        <v>0</v>
      </c>
      <c r="FLG16" s="567">
        <v>0</v>
      </c>
      <c r="FLH16" s="567">
        <v>0</v>
      </c>
      <c r="FLI16" s="567">
        <v>0</v>
      </c>
      <c r="FLJ16" s="567">
        <v>0</v>
      </c>
      <c r="FLK16" s="567">
        <v>0</v>
      </c>
      <c r="FLL16" s="567">
        <v>0</v>
      </c>
      <c r="FLM16" s="567">
        <v>0</v>
      </c>
      <c r="FLN16" s="567">
        <v>0</v>
      </c>
      <c r="FLO16" s="567">
        <v>0</v>
      </c>
      <c r="FLP16" s="567">
        <v>0</v>
      </c>
      <c r="FLQ16" s="567">
        <v>0</v>
      </c>
      <c r="FLR16" s="567">
        <v>0</v>
      </c>
      <c r="FLS16" s="567">
        <v>0</v>
      </c>
      <c r="FLT16" s="567">
        <v>0</v>
      </c>
      <c r="FLU16" s="567">
        <v>0</v>
      </c>
      <c r="FLV16" s="567">
        <v>0</v>
      </c>
      <c r="FLW16" s="567">
        <v>0</v>
      </c>
      <c r="FLX16" s="567">
        <v>0</v>
      </c>
      <c r="FLY16" s="567">
        <v>0</v>
      </c>
      <c r="FLZ16" s="567">
        <v>0</v>
      </c>
      <c r="FMA16" s="567">
        <v>0</v>
      </c>
      <c r="FMB16" s="567">
        <v>0</v>
      </c>
      <c r="FMC16" s="567">
        <v>0</v>
      </c>
      <c r="FMD16" s="567">
        <v>0</v>
      </c>
      <c r="FME16" s="567">
        <v>0</v>
      </c>
      <c r="FMF16" s="567">
        <v>0</v>
      </c>
      <c r="FMG16" s="567">
        <v>0</v>
      </c>
      <c r="FMH16" s="567">
        <v>0</v>
      </c>
      <c r="FMI16" s="567">
        <v>0</v>
      </c>
      <c r="FMJ16" s="567">
        <v>0</v>
      </c>
      <c r="FMK16" s="567">
        <v>0</v>
      </c>
      <c r="FML16" s="567">
        <v>0</v>
      </c>
      <c r="FMM16" s="567">
        <v>0</v>
      </c>
      <c r="FMN16" s="567">
        <v>0</v>
      </c>
      <c r="FMO16" s="567">
        <v>0</v>
      </c>
      <c r="FMP16" s="567">
        <v>0</v>
      </c>
      <c r="FMQ16" s="567">
        <v>0</v>
      </c>
      <c r="FMR16" s="567">
        <v>0</v>
      </c>
      <c r="FMS16" s="567">
        <v>0</v>
      </c>
      <c r="FMT16" s="567">
        <v>0</v>
      </c>
      <c r="FMU16" s="567">
        <v>0</v>
      </c>
      <c r="FMV16" s="567">
        <v>0</v>
      </c>
      <c r="FMW16" s="567">
        <v>0</v>
      </c>
      <c r="FMX16" s="567">
        <v>0</v>
      </c>
      <c r="FMY16" s="567">
        <v>0</v>
      </c>
      <c r="FMZ16" s="567">
        <v>0</v>
      </c>
      <c r="FNA16" s="567">
        <v>0</v>
      </c>
      <c r="FNB16" s="567">
        <v>0</v>
      </c>
      <c r="FNC16" s="567">
        <v>0</v>
      </c>
      <c r="FND16" s="567">
        <v>0</v>
      </c>
      <c r="FNE16" s="567">
        <v>0</v>
      </c>
      <c r="FNF16" s="567">
        <v>0</v>
      </c>
      <c r="FNG16" s="567">
        <v>0</v>
      </c>
      <c r="FNH16" s="567">
        <v>0</v>
      </c>
      <c r="FNI16" s="567">
        <v>0</v>
      </c>
      <c r="FNJ16" s="567">
        <v>0</v>
      </c>
      <c r="FNK16" s="567">
        <v>0</v>
      </c>
      <c r="FNL16" s="567">
        <v>0</v>
      </c>
      <c r="FNM16" s="567">
        <v>0</v>
      </c>
      <c r="FNN16" s="567">
        <v>0</v>
      </c>
      <c r="FNO16" s="567">
        <v>0</v>
      </c>
      <c r="FNP16" s="567">
        <v>0</v>
      </c>
      <c r="FNQ16" s="567">
        <v>0</v>
      </c>
      <c r="FNR16" s="567">
        <v>0</v>
      </c>
      <c r="FNS16" s="567">
        <v>0</v>
      </c>
      <c r="FNT16" s="567">
        <v>0</v>
      </c>
      <c r="FNU16" s="567">
        <v>0</v>
      </c>
      <c r="FNV16" s="567">
        <v>0</v>
      </c>
      <c r="FNW16" s="567">
        <v>0</v>
      </c>
      <c r="FNX16" s="567">
        <v>0</v>
      </c>
      <c r="FNY16" s="567">
        <v>0</v>
      </c>
      <c r="FNZ16" s="567">
        <v>0</v>
      </c>
      <c r="FOA16" s="567">
        <v>0</v>
      </c>
      <c r="FOB16" s="567">
        <v>0</v>
      </c>
      <c r="FOC16" s="567">
        <v>0</v>
      </c>
      <c r="FOD16" s="567">
        <v>0</v>
      </c>
      <c r="FOE16" s="567">
        <v>0</v>
      </c>
      <c r="FOF16" s="567">
        <v>0</v>
      </c>
      <c r="FOG16" s="567">
        <v>0</v>
      </c>
      <c r="FOH16" s="567">
        <v>0</v>
      </c>
      <c r="FOI16" s="567">
        <v>0</v>
      </c>
      <c r="FOJ16" s="567">
        <v>0</v>
      </c>
      <c r="FOK16" s="567">
        <v>0</v>
      </c>
      <c r="FOL16" s="567">
        <v>0</v>
      </c>
      <c r="FOM16" s="567">
        <v>0</v>
      </c>
      <c r="FON16" s="567">
        <v>0</v>
      </c>
      <c r="FOO16" s="567">
        <v>0</v>
      </c>
      <c r="FOP16" s="567">
        <v>0</v>
      </c>
      <c r="FOQ16" s="567">
        <v>0</v>
      </c>
      <c r="FOR16" s="567">
        <v>0</v>
      </c>
      <c r="FOS16" s="567">
        <v>0</v>
      </c>
      <c r="FOT16" s="567">
        <v>0</v>
      </c>
      <c r="FOU16" s="567">
        <v>0</v>
      </c>
      <c r="FOV16" s="567">
        <v>0</v>
      </c>
      <c r="FOW16" s="567">
        <v>0</v>
      </c>
      <c r="FOX16" s="567">
        <v>0</v>
      </c>
      <c r="FOY16" s="567">
        <v>0</v>
      </c>
      <c r="FOZ16" s="567">
        <v>0</v>
      </c>
      <c r="FPA16" s="567">
        <v>0</v>
      </c>
      <c r="FPB16" s="567">
        <v>0</v>
      </c>
      <c r="FPC16" s="567">
        <v>0</v>
      </c>
      <c r="FPD16" s="567">
        <v>0</v>
      </c>
      <c r="FPE16" s="567">
        <v>0</v>
      </c>
      <c r="FPF16" s="567">
        <v>0</v>
      </c>
      <c r="FPG16" s="567">
        <v>0</v>
      </c>
      <c r="FPH16" s="567">
        <v>0</v>
      </c>
      <c r="FPI16" s="567">
        <v>0</v>
      </c>
      <c r="FPJ16" s="567">
        <v>0</v>
      </c>
      <c r="FPK16" s="567">
        <v>0</v>
      </c>
      <c r="FPL16" s="567">
        <v>0</v>
      </c>
      <c r="FPM16" s="567">
        <v>0</v>
      </c>
      <c r="FPN16" s="567">
        <v>0</v>
      </c>
      <c r="FPO16" s="567">
        <v>0</v>
      </c>
      <c r="FPP16" s="567">
        <v>0</v>
      </c>
      <c r="FPQ16" s="567">
        <v>0</v>
      </c>
      <c r="FPR16" s="567">
        <v>0</v>
      </c>
      <c r="FPS16" s="567">
        <v>0</v>
      </c>
      <c r="FPT16" s="567">
        <v>0</v>
      </c>
      <c r="FPU16" s="567">
        <v>0</v>
      </c>
      <c r="FPV16" s="567">
        <v>0</v>
      </c>
      <c r="FPW16" s="567">
        <v>0</v>
      </c>
      <c r="FPX16" s="567">
        <v>0</v>
      </c>
      <c r="FPY16" s="567">
        <v>0</v>
      </c>
      <c r="FPZ16" s="567">
        <v>0</v>
      </c>
      <c r="FQA16" s="567">
        <v>0</v>
      </c>
      <c r="FQB16" s="567">
        <v>0</v>
      </c>
      <c r="FQC16" s="567">
        <v>0</v>
      </c>
      <c r="FQD16" s="567">
        <v>0</v>
      </c>
      <c r="FQE16" s="567">
        <v>0</v>
      </c>
      <c r="FQF16" s="567">
        <v>0</v>
      </c>
      <c r="FQG16" s="567">
        <v>0</v>
      </c>
      <c r="FQH16" s="567">
        <v>0</v>
      </c>
      <c r="FQI16" s="567">
        <v>0</v>
      </c>
      <c r="FQJ16" s="567">
        <v>0</v>
      </c>
      <c r="FQK16" s="567">
        <v>0</v>
      </c>
      <c r="FQL16" s="567">
        <v>0</v>
      </c>
      <c r="FQM16" s="567">
        <v>0</v>
      </c>
      <c r="FQN16" s="567">
        <v>0</v>
      </c>
      <c r="FQO16" s="567">
        <v>0</v>
      </c>
      <c r="FQP16" s="567">
        <v>0</v>
      </c>
      <c r="FQQ16" s="567">
        <v>0</v>
      </c>
      <c r="FQR16" s="567">
        <v>0</v>
      </c>
      <c r="FQS16" s="567">
        <v>0</v>
      </c>
      <c r="FQT16" s="567">
        <v>0</v>
      </c>
      <c r="FQU16" s="567">
        <v>0</v>
      </c>
      <c r="FQV16" s="567">
        <v>0</v>
      </c>
      <c r="FQW16" s="567">
        <v>0</v>
      </c>
      <c r="FQX16" s="567">
        <v>0</v>
      </c>
      <c r="FQY16" s="567">
        <v>0</v>
      </c>
      <c r="FQZ16" s="567">
        <v>0</v>
      </c>
      <c r="FRA16" s="567">
        <v>0</v>
      </c>
      <c r="FRB16" s="567">
        <v>0</v>
      </c>
      <c r="FRC16" s="567">
        <v>0</v>
      </c>
      <c r="FRD16" s="567">
        <v>0</v>
      </c>
      <c r="FRE16" s="567">
        <v>0</v>
      </c>
      <c r="FRF16" s="567">
        <v>0</v>
      </c>
      <c r="FRG16" s="567">
        <v>0</v>
      </c>
      <c r="FRH16" s="567">
        <v>0</v>
      </c>
      <c r="FRI16" s="567">
        <v>0</v>
      </c>
      <c r="FRJ16" s="567">
        <v>0</v>
      </c>
      <c r="FRK16" s="567">
        <v>0</v>
      </c>
      <c r="FRL16" s="567">
        <v>0</v>
      </c>
      <c r="FRM16" s="567">
        <v>0</v>
      </c>
      <c r="FRN16" s="567">
        <v>0</v>
      </c>
      <c r="FRO16" s="567">
        <v>0</v>
      </c>
      <c r="FRP16" s="567">
        <v>0</v>
      </c>
      <c r="FRQ16" s="567">
        <v>0</v>
      </c>
      <c r="FRR16" s="567">
        <v>0</v>
      </c>
      <c r="FRS16" s="567">
        <v>0</v>
      </c>
      <c r="FRT16" s="567">
        <v>0</v>
      </c>
      <c r="FRU16" s="567">
        <v>0</v>
      </c>
      <c r="FRV16" s="567">
        <v>0</v>
      </c>
      <c r="FRW16" s="567">
        <v>0</v>
      </c>
      <c r="FRX16" s="567">
        <v>0</v>
      </c>
      <c r="FRY16" s="567">
        <v>0</v>
      </c>
      <c r="FRZ16" s="567">
        <v>0</v>
      </c>
      <c r="FSA16" s="567">
        <v>0</v>
      </c>
      <c r="FSB16" s="567">
        <v>0</v>
      </c>
      <c r="FSC16" s="567">
        <v>0</v>
      </c>
      <c r="FSD16" s="567">
        <v>0</v>
      </c>
      <c r="FSE16" s="567">
        <v>0</v>
      </c>
      <c r="FSF16" s="567">
        <v>0</v>
      </c>
      <c r="FSG16" s="567">
        <v>0</v>
      </c>
      <c r="FSH16" s="567">
        <v>0</v>
      </c>
      <c r="FSI16" s="567">
        <v>0</v>
      </c>
      <c r="FSJ16" s="567">
        <v>0</v>
      </c>
      <c r="FSK16" s="567">
        <v>0</v>
      </c>
      <c r="FSL16" s="567">
        <v>0</v>
      </c>
      <c r="FSM16" s="567">
        <v>0</v>
      </c>
      <c r="FSN16" s="567">
        <v>0</v>
      </c>
      <c r="FSO16" s="567">
        <v>0</v>
      </c>
      <c r="FSP16" s="567">
        <v>0</v>
      </c>
      <c r="FSQ16" s="567">
        <v>0</v>
      </c>
      <c r="FSR16" s="567">
        <v>0</v>
      </c>
      <c r="FSS16" s="567">
        <v>0</v>
      </c>
      <c r="FST16" s="567">
        <v>0</v>
      </c>
      <c r="FSU16" s="567">
        <v>0</v>
      </c>
      <c r="FSV16" s="567">
        <v>0</v>
      </c>
      <c r="FSW16" s="567">
        <v>0</v>
      </c>
      <c r="FSX16" s="567">
        <v>0</v>
      </c>
      <c r="FSY16" s="567">
        <v>0</v>
      </c>
      <c r="FSZ16" s="567">
        <v>0</v>
      </c>
      <c r="FTA16" s="567">
        <v>0</v>
      </c>
      <c r="FTB16" s="567">
        <v>0</v>
      </c>
      <c r="FTC16" s="567">
        <v>0</v>
      </c>
      <c r="FTD16" s="567">
        <v>0</v>
      </c>
      <c r="FTE16" s="567">
        <v>0</v>
      </c>
      <c r="FTF16" s="567">
        <v>0</v>
      </c>
      <c r="FTG16" s="567">
        <v>0</v>
      </c>
      <c r="FTH16" s="567">
        <v>0</v>
      </c>
      <c r="FTI16" s="567">
        <v>0</v>
      </c>
      <c r="FTJ16" s="567">
        <v>0</v>
      </c>
      <c r="FTK16" s="567">
        <v>0</v>
      </c>
      <c r="FTL16" s="567">
        <v>0</v>
      </c>
      <c r="FTM16" s="567">
        <v>0</v>
      </c>
      <c r="FTN16" s="567">
        <v>0</v>
      </c>
      <c r="FTO16" s="567">
        <v>0</v>
      </c>
      <c r="FTP16" s="567">
        <v>0</v>
      </c>
      <c r="FTQ16" s="567">
        <v>0</v>
      </c>
      <c r="FTR16" s="567">
        <v>0</v>
      </c>
      <c r="FTS16" s="567">
        <v>0</v>
      </c>
      <c r="FTT16" s="567">
        <v>0</v>
      </c>
      <c r="FTU16" s="567">
        <v>0</v>
      </c>
      <c r="FTV16" s="567">
        <v>0</v>
      </c>
      <c r="FTW16" s="567">
        <v>0</v>
      </c>
      <c r="FTX16" s="567">
        <v>0</v>
      </c>
      <c r="FTY16" s="567">
        <v>0</v>
      </c>
      <c r="FTZ16" s="567">
        <v>0</v>
      </c>
      <c r="FUA16" s="567">
        <v>0</v>
      </c>
      <c r="FUB16" s="567">
        <v>0</v>
      </c>
      <c r="FUC16" s="567">
        <v>0</v>
      </c>
      <c r="FUD16" s="567">
        <v>0</v>
      </c>
      <c r="FUE16" s="567">
        <v>0</v>
      </c>
      <c r="FUF16" s="567">
        <v>0</v>
      </c>
      <c r="FUG16" s="567">
        <v>0</v>
      </c>
      <c r="FUH16" s="567">
        <v>0</v>
      </c>
      <c r="FUI16" s="567">
        <v>0</v>
      </c>
      <c r="FUJ16" s="567">
        <v>0</v>
      </c>
      <c r="FUK16" s="567">
        <v>0</v>
      </c>
      <c r="FUL16" s="567">
        <v>0</v>
      </c>
      <c r="FUM16" s="567">
        <v>0</v>
      </c>
      <c r="FUN16" s="567">
        <v>0</v>
      </c>
      <c r="FUO16" s="567">
        <v>0</v>
      </c>
      <c r="FUP16" s="567">
        <v>0</v>
      </c>
      <c r="FUQ16" s="567">
        <v>0</v>
      </c>
      <c r="FUR16" s="567">
        <v>0</v>
      </c>
      <c r="FUS16" s="567">
        <v>0</v>
      </c>
      <c r="FUT16" s="567">
        <v>0</v>
      </c>
      <c r="FUU16" s="567">
        <v>0</v>
      </c>
      <c r="FUV16" s="567">
        <v>0</v>
      </c>
      <c r="FUW16" s="567">
        <v>0</v>
      </c>
      <c r="FUX16" s="567">
        <v>0</v>
      </c>
      <c r="FUY16" s="567">
        <v>0</v>
      </c>
      <c r="FUZ16" s="567">
        <v>0</v>
      </c>
      <c r="FVA16" s="567">
        <v>0</v>
      </c>
      <c r="FVB16" s="567">
        <v>0</v>
      </c>
      <c r="FVC16" s="567">
        <v>0</v>
      </c>
      <c r="FVD16" s="567">
        <v>0</v>
      </c>
      <c r="FVE16" s="567">
        <v>0</v>
      </c>
      <c r="FVF16" s="567">
        <v>0</v>
      </c>
      <c r="FVG16" s="567">
        <v>0</v>
      </c>
      <c r="FVH16" s="567">
        <v>0</v>
      </c>
      <c r="FVI16" s="567">
        <v>0</v>
      </c>
      <c r="FVJ16" s="567">
        <v>0</v>
      </c>
      <c r="FVK16" s="567">
        <v>0</v>
      </c>
      <c r="FVL16" s="567">
        <v>0</v>
      </c>
      <c r="FVM16" s="567">
        <v>0</v>
      </c>
      <c r="FVN16" s="567">
        <v>0</v>
      </c>
      <c r="FVO16" s="567">
        <v>0</v>
      </c>
      <c r="FVP16" s="567">
        <v>0</v>
      </c>
      <c r="FVQ16" s="567">
        <v>0</v>
      </c>
      <c r="FVR16" s="567">
        <v>0</v>
      </c>
      <c r="FVS16" s="567">
        <v>0</v>
      </c>
      <c r="FVT16" s="567">
        <v>0</v>
      </c>
      <c r="FVU16" s="567">
        <v>0</v>
      </c>
      <c r="FVV16" s="567">
        <v>0</v>
      </c>
      <c r="FVW16" s="567">
        <v>0</v>
      </c>
      <c r="FVX16" s="567">
        <v>0</v>
      </c>
      <c r="FVY16" s="567">
        <v>0</v>
      </c>
      <c r="FVZ16" s="567">
        <v>0</v>
      </c>
      <c r="FWA16" s="567">
        <v>0</v>
      </c>
      <c r="FWB16" s="567">
        <v>0</v>
      </c>
      <c r="FWC16" s="567">
        <v>0</v>
      </c>
      <c r="FWD16" s="567">
        <v>0</v>
      </c>
      <c r="FWE16" s="567">
        <v>0</v>
      </c>
      <c r="FWF16" s="567">
        <v>0</v>
      </c>
      <c r="FWG16" s="567">
        <v>0</v>
      </c>
      <c r="FWH16" s="567">
        <v>0</v>
      </c>
      <c r="FWI16" s="567">
        <v>0</v>
      </c>
      <c r="FWJ16" s="567">
        <v>0</v>
      </c>
      <c r="FWK16" s="567">
        <v>0</v>
      </c>
      <c r="FWL16" s="567">
        <v>0</v>
      </c>
      <c r="FWM16" s="567">
        <v>0</v>
      </c>
      <c r="FWN16" s="567">
        <v>0</v>
      </c>
      <c r="FWO16" s="567">
        <v>0</v>
      </c>
      <c r="FWP16" s="567">
        <v>0</v>
      </c>
      <c r="FWQ16" s="567">
        <v>0</v>
      </c>
      <c r="FWR16" s="567">
        <v>0</v>
      </c>
      <c r="FWS16" s="567">
        <v>0</v>
      </c>
      <c r="FWT16" s="567">
        <v>0</v>
      </c>
      <c r="FWU16" s="567">
        <v>0</v>
      </c>
      <c r="FWV16" s="567">
        <v>0</v>
      </c>
      <c r="FWW16" s="567">
        <v>0</v>
      </c>
      <c r="FWX16" s="567">
        <v>0</v>
      </c>
      <c r="FWY16" s="567">
        <v>0</v>
      </c>
      <c r="FWZ16" s="567">
        <v>0</v>
      </c>
      <c r="FXA16" s="567">
        <v>0</v>
      </c>
      <c r="FXB16" s="567">
        <v>0</v>
      </c>
      <c r="FXC16" s="567">
        <v>0</v>
      </c>
      <c r="FXD16" s="567">
        <v>0</v>
      </c>
      <c r="FXE16" s="567">
        <v>0</v>
      </c>
      <c r="FXF16" s="567">
        <v>0</v>
      </c>
      <c r="FXG16" s="567">
        <v>0</v>
      </c>
      <c r="FXH16" s="567">
        <v>0</v>
      </c>
      <c r="FXI16" s="567">
        <v>0</v>
      </c>
      <c r="FXJ16" s="567">
        <v>0</v>
      </c>
      <c r="FXK16" s="567">
        <v>0</v>
      </c>
      <c r="FXL16" s="567">
        <v>0</v>
      </c>
      <c r="FXM16" s="567">
        <v>0</v>
      </c>
      <c r="FXN16" s="567">
        <v>0</v>
      </c>
      <c r="FXO16" s="567">
        <v>0</v>
      </c>
      <c r="FXP16" s="567">
        <v>0</v>
      </c>
      <c r="FXQ16" s="567">
        <v>0</v>
      </c>
      <c r="FXR16" s="567">
        <v>0</v>
      </c>
      <c r="FXS16" s="567">
        <v>0</v>
      </c>
      <c r="FXT16" s="567">
        <v>0</v>
      </c>
      <c r="FXU16" s="567">
        <v>0</v>
      </c>
      <c r="FXV16" s="567">
        <v>0</v>
      </c>
      <c r="FXW16" s="567">
        <v>0</v>
      </c>
      <c r="FXX16" s="567">
        <v>0</v>
      </c>
      <c r="FXY16" s="567">
        <v>0</v>
      </c>
      <c r="FXZ16" s="567">
        <v>0</v>
      </c>
      <c r="FYA16" s="567">
        <v>0</v>
      </c>
      <c r="FYB16" s="567">
        <v>0</v>
      </c>
      <c r="FYC16" s="567">
        <v>0</v>
      </c>
      <c r="FYD16" s="567">
        <v>0</v>
      </c>
      <c r="FYE16" s="567">
        <v>0</v>
      </c>
      <c r="FYF16" s="567">
        <v>0</v>
      </c>
      <c r="FYG16" s="567">
        <v>0</v>
      </c>
      <c r="FYH16" s="567">
        <v>0</v>
      </c>
      <c r="FYI16" s="567">
        <v>0</v>
      </c>
      <c r="FYJ16" s="567">
        <v>0</v>
      </c>
      <c r="FYK16" s="567">
        <v>0</v>
      </c>
      <c r="FYL16" s="567">
        <v>0</v>
      </c>
      <c r="FYM16" s="567">
        <v>0</v>
      </c>
      <c r="FYN16" s="567">
        <v>0</v>
      </c>
      <c r="FYO16" s="567">
        <v>0</v>
      </c>
      <c r="FYP16" s="567">
        <v>0</v>
      </c>
      <c r="FYQ16" s="567">
        <v>0</v>
      </c>
      <c r="FYR16" s="567">
        <v>0</v>
      </c>
      <c r="FYS16" s="567">
        <v>0</v>
      </c>
      <c r="FYT16" s="567">
        <v>0</v>
      </c>
      <c r="FYU16" s="567">
        <v>0</v>
      </c>
      <c r="FYV16" s="567">
        <v>0</v>
      </c>
      <c r="FYW16" s="567">
        <v>0</v>
      </c>
      <c r="FYX16" s="567">
        <v>0</v>
      </c>
      <c r="FYY16" s="567">
        <v>0</v>
      </c>
      <c r="FYZ16" s="567">
        <v>0</v>
      </c>
      <c r="FZA16" s="567">
        <v>0</v>
      </c>
      <c r="FZB16" s="567">
        <v>0</v>
      </c>
      <c r="FZC16" s="567">
        <v>0</v>
      </c>
      <c r="FZD16" s="567">
        <v>0</v>
      </c>
      <c r="FZE16" s="567">
        <v>0</v>
      </c>
      <c r="FZF16" s="567">
        <v>0</v>
      </c>
      <c r="FZG16" s="567">
        <v>0</v>
      </c>
      <c r="FZH16" s="567">
        <v>0</v>
      </c>
      <c r="FZI16" s="567">
        <v>0</v>
      </c>
      <c r="FZJ16" s="567">
        <v>0</v>
      </c>
      <c r="FZK16" s="567">
        <v>0</v>
      </c>
      <c r="FZL16" s="567">
        <v>0</v>
      </c>
      <c r="FZM16" s="567">
        <v>0</v>
      </c>
      <c r="FZN16" s="567">
        <v>0</v>
      </c>
      <c r="FZO16" s="567">
        <v>0</v>
      </c>
      <c r="FZP16" s="567">
        <v>0</v>
      </c>
      <c r="FZQ16" s="567">
        <v>0</v>
      </c>
      <c r="FZR16" s="567">
        <v>0</v>
      </c>
      <c r="FZS16" s="567">
        <v>0</v>
      </c>
      <c r="FZT16" s="567">
        <v>0</v>
      </c>
      <c r="FZU16" s="567">
        <v>0</v>
      </c>
      <c r="FZV16" s="567">
        <v>0</v>
      </c>
      <c r="FZW16" s="567">
        <v>0</v>
      </c>
      <c r="FZX16" s="567">
        <v>0</v>
      </c>
      <c r="FZY16" s="567">
        <v>0</v>
      </c>
      <c r="FZZ16" s="567">
        <v>0</v>
      </c>
      <c r="GAA16" s="567">
        <v>0</v>
      </c>
      <c r="GAB16" s="567">
        <v>0</v>
      </c>
      <c r="GAC16" s="567">
        <v>0</v>
      </c>
      <c r="GAD16" s="567">
        <v>0</v>
      </c>
      <c r="GAE16" s="567">
        <v>0</v>
      </c>
      <c r="GAF16" s="567">
        <v>0</v>
      </c>
      <c r="GAG16" s="567">
        <v>0</v>
      </c>
      <c r="GAH16" s="567">
        <v>0</v>
      </c>
      <c r="GAI16" s="567">
        <v>0</v>
      </c>
      <c r="GAJ16" s="567">
        <v>0</v>
      </c>
      <c r="GAK16" s="567">
        <v>0</v>
      </c>
      <c r="GAL16" s="567">
        <v>0</v>
      </c>
      <c r="GAM16" s="567">
        <v>0</v>
      </c>
      <c r="GAN16" s="567">
        <v>0</v>
      </c>
      <c r="GAO16" s="567">
        <v>0</v>
      </c>
      <c r="GAP16" s="567">
        <v>0</v>
      </c>
      <c r="GAQ16" s="567">
        <v>0</v>
      </c>
      <c r="GAR16" s="567">
        <v>0</v>
      </c>
      <c r="GAS16" s="567">
        <v>0</v>
      </c>
      <c r="GAT16" s="567">
        <v>0</v>
      </c>
      <c r="GAU16" s="567">
        <v>0</v>
      </c>
      <c r="GAV16" s="567">
        <v>0</v>
      </c>
      <c r="GAW16" s="567">
        <v>0</v>
      </c>
      <c r="GAX16" s="567">
        <v>0</v>
      </c>
      <c r="GAY16" s="567">
        <v>0</v>
      </c>
      <c r="GAZ16" s="567">
        <v>0</v>
      </c>
      <c r="GBA16" s="567">
        <v>0</v>
      </c>
      <c r="GBB16" s="567">
        <v>0</v>
      </c>
      <c r="GBC16" s="567">
        <v>0</v>
      </c>
      <c r="GBD16" s="567">
        <v>0</v>
      </c>
      <c r="GBE16" s="567">
        <v>0</v>
      </c>
      <c r="GBF16" s="567">
        <v>0</v>
      </c>
      <c r="GBG16" s="567">
        <v>0</v>
      </c>
      <c r="GBH16" s="567">
        <v>0</v>
      </c>
      <c r="GBI16" s="567">
        <v>0</v>
      </c>
      <c r="GBJ16" s="567">
        <v>0</v>
      </c>
      <c r="GBK16" s="567">
        <v>0</v>
      </c>
      <c r="GBL16" s="567">
        <v>0</v>
      </c>
      <c r="GBM16" s="567">
        <v>0</v>
      </c>
      <c r="GBN16" s="567">
        <v>0</v>
      </c>
      <c r="GBO16" s="567">
        <v>0</v>
      </c>
      <c r="GBP16" s="567">
        <v>0</v>
      </c>
      <c r="GBQ16" s="567">
        <v>0</v>
      </c>
      <c r="GBR16" s="567">
        <v>0</v>
      </c>
      <c r="GBS16" s="567">
        <v>0</v>
      </c>
      <c r="GBT16" s="567">
        <v>0</v>
      </c>
      <c r="GBU16" s="567">
        <v>0</v>
      </c>
      <c r="GBV16" s="567">
        <v>0</v>
      </c>
      <c r="GBW16" s="567">
        <v>0</v>
      </c>
      <c r="GBX16" s="567">
        <v>0</v>
      </c>
      <c r="GBY16" s="567">
        <v>0</v>
      </c>
      <c r="GBZ16" s="567">
        <v>0</v>
      </c>
      <c r="GCA16" s="567">
        <v>0</v>
      </c>
      <c r="GCB16" s="567">
        <v>0</v>
      </c>
      <c r="GCC16" s="567">
        <v>0</v>
      </c>
      <c r="GCD16" s="567">
        <v>0</v>
      </c>
      <c r="GCE16" s="567">
        <v>0</v>
      </c>
      <c r="GCF16" s="567">
        <v>0</v>
      </c>
      <c r="GCG16" s="567">
        <v>0</v>
      </c>
      <c r="GCH16" s="567">
        <v>0</v>
      </c>
      <c r="GCI16" s="567">
        <v>0</v>
      </c>
      <c r="GCJ16" s="567">
        <v>0</v>
      </c>
      <c r="GCK16" s="567">
        <v>0</v>
      </c>
      <c r="GCL16" s="567">
        <v>0</v>
      </c>
      <c r="GCM16" s="567">
        <v>0</v>
      </c>
      <c r="GCN16" s="567">
        <v>0</v>
      </c>
      <c r="GCO16" s="567">
        <v>0</v>
      </c>
      <c r="GCP16" s="567">
        <v>0</v>
      </c>
      <c r="GCQ16" s="567">
        <v>0</v>
      </c>
      <c r="GCR16" s="567">
        <v>0</v>
      </c>
      <c r="GCS16" s="567">
        <v>0</v>
      </c>
      <c r="GCT16" s="567">
        <v>0</v>
      </c>
      <c r="GCU16" s="567">
        <v>0</v>
      </c>
      <c r="GCV16" s="567">
        <v>0</v>
      </c>
      <c r="GCW16" s="567">
        <v>0</v>
      </c>
      <c r="GCX16" s="567">
        <v>0</v>
      </c>
      <c r="GCY16" s="567">
        <v>0</v>
      </c>
      <c r="GCZ16" s="567">
        <v>0</v>
      </c>
      <c r="GDA16" s="567">
        <v>0</v>
      </c>
      <c r="GDB16" s="567">
        <v>0</v>
      </c>
      <c r="GDC16" s="567">
        <v>0</v>
      </c>
      <c r="GDD16" s="567">
        <v>0</v>
      </c>
      <c r="GDE16" s="567">
        <v>0</v>
      </c>
      <c r="GDF16" s="567">
        <v>0</v>
      </c>
      <c r="GDG16" s="567">
        <v>0</v>
      </c>
      <c r="GDH16" s="567">
        <v>0</v>
      </c>
      <c r="GDI16" s="567">
        <v>0</v>
      </c>
      <c r="GDJ16" s="567">
        <v>0</v>
      </c>
      <c r="GDK16" s="567">
        <v>0</v>
      </c>
      <c r="GDL16" s="567">
        <v>0</v>
      </c>
      <c r="GDM16" s="567">
        <v>0</v>
      </c>
      <c r="GDN16" s="567">
        <v>0</v>
      </c>
      <c r="GDO16" s="567">
        <v>0</v>
      </c>
      <c r="GDP16" s="567">
        <v>0</v>
      </c>
      <c r="GDQ16" s="567">
        <v>0</v>
      </c>
      <c r="GDR16" s="567">
        <v>0</v>
      </c>
      <c r="GDS16" s="567">
        <v>0</v>
      </c>
      <c r="GDT16" s="567">
        <v>0</v>
      </c>
      <c r="GDU16" s="567">
        <v>0</v>
      </c>
      <c r="GDV16" s="567">
        <v>0</v>
      </c>
      <c r="GDW16" s="567">
        <v>0</v>
      </c>
      <c r="GDX16" s="567">
        <v>0</v>
      </c>
      <c r="GDY16" s="567">
        <v>0</v>
      </c>
      <c r="GDZ16" s="567">
        <v>0</v>
      </c>
      <c r="GEA16" s="567">
        <v>0</v>
      </c>
      <c r="GEB16" s="567">
        <v>0</v>
      </c>
      <c r="GEC16" s="567">
        <v>0</v>
      </c>
      <c r="GED16" s="567">
        <v>0</v>
      </c>
      <c r="GEE16" s="567">
        <v>0</v>
      </c>
      <c r="GEF16" s="567">
        <v>0</v>
      </c>
      <c r="GEG16" s="567">
        <v>0</v>
      </c>
      <c r="GEH16" s="567">
        <v>0</v>
      </c>
      <c r="GEI16" s="567">
        <v>0</v>
      </c>
      <c r="GEJ16" s="567">
        <v>0</v>
      </c>
      <c r="GEK16" s="567">
        <v>0</v>
      </c>
      <c r="GEL16" s="567">
        <v>0</v>
      </c>
      <c r="GEM16" s="567">
        <v>0</v>
      </c>
      <c r="GEN16" s="567">
        <v>0</v>
      </c>
      <c r="GEO16" s="567">
        <v>0</v>
      </c>
      <c r="GEP16" s="567">
        <v>0</v>
      </c>
      <c r="GEQ16" s="567">
        <v>0</v>
      </c>
      <c r="GER16" s="567">
        <v>0</v>
      </c>
      <c r="GES16" s="567">
        <v>0</v>
      </c>
      <c r="GET16" s="567">
        <v>0</v>
      </c>
      <c r="GEU16" s="567">
        <v>0</v>
      </c>
      <c r="GEV16" s="567">
        <v>0</v>
      </c>
      <c r="GEW16" s="567">
        <v>0</v>
      </c>
      <c r="GEX16" s="567">
        <v>0</v>
      </c>
      <c r="GEY16" s="567">
        <v>0</v>
      </c>
      <c r="GEZ16" s="567">
        <v>0</v>
      </c>
      <c r="GFA16" s="567">
        <v>0</v>
      </c>
      <c r="GFB16" s="567">
        <v>0</v>
      </c>
      <c r="GFC16" s="567">
        <v>0</v>
      </c>
      <c r="GFD16" s="567">
        <v>0</v>
      </c>
      <c r="GFE16" s="567">
        <v>0</v>
      </c>
      <c r="GFF16" s="567">
        <v>0</v>
      </c>
      <c r="GFG16" s="567">
        <v>0</v>
      </c>
      <c r="GFH16" s="567">
        <v>0</v>
      </c>
      <c r="GFI16" s="567">
        <v>0</v>
      </c>
      <c r="GFJ16" s="567">
        <v>0</v>
      </c>
      <c r="GFK16" s="567">
        <v>0</v>
      </c>
      <c r="GFL16" s="567">
        <v>0</v>
      </c>
      <c r="GFM16" s="567">
        <v>0</v>
      </c>
      <c r="GFN16" s="567">
        <v>0</v>
      </c>
      <c r="GFO16" s="567">
        <v>0</v>
      </c>
      <c r="GFP16" s="567">
        <v>0</v>
      </c>
      <c r="GFQ16" s="567">
        <v>0</v>
      </c>
      <c r="GFR16" s="567">
        <v>0</v>
      </c>
      <c r="GFS16" s="567">
        <v>0</v>
      </c>
      <c r="GFT16" s="567">
        <v>0</v>
      </c>
      <c r="GFU16" s="567">
        <v>0</v>
      </c>
      <c r="GFV16" s="567">
        <v>0</v>
      </c>
      <c r="GFW16" s="567">
        <v>0</v>
      </c>
      <c r="GFX16" s="567">
        <v>0</v>
      </c>
      <c r="GFY16" s="567">
        <v>0</v>
      </c>
      <c r="GFZ16" s="567">
        <v>0</v>
      </c>
      <c r="GGA16" s="567">
        <v>0</v>
      </c>
      <c r="GGB16" s="567">
        <v>0</v>
      </c>
      <c r="GGC16" s="567">
        <v>0</v>
      </c>
      <c r="GGD16" s="567">
        <v>0</v>
      </c>
      <c r="GGE16" s="567">
        <v>0</v>
      </c>
      <c r="GGF16" s="567">
        <v>0</v>
      </c>
      <c r="GGG16" s="567">
        <v>0</v>
      </c>
      <c r="GGH16" s="567">
        <v>0</v>
      </c>
      <c r="GGI16" s="567">
        <v>0</v>
      </c>
      <c r="GGJ16" s="567">
        <v>0</v>
      </c>
      <c r="GGK16" s="567">
        <v>0</v>
      </c>
      <c r="GGL16" s="567">
        <v>0</v>
      </c>
      <c r="GGM16" s="567">
        <v>0</v>
      </c>
      <c r="GGN16" s="567">
        <v>0</v>
      </c>
      <c r="GGO16" s="567">
        <v>0</v>
      </c>
      <c r="GGP16" s="567">
        <v>0</v>
      </c>
      <c r="GGQ16" s="567">
        <v>0</v>
      </c>
      <c r="GGR16" s="567">
        <v>0</v>
      </c>
      <c r="GGS16" s="567">
        <v>0</v>
      </c>
      <c r="GGT16" s="567">
        <v>0</v>
      </c>
      <c r="GGU16" s="567">
        <v>0</v>
      </c>
      <c r="GGV16" s="567">
        <v>0</v>
      </c>
      <c r="GGW16" s="567">
        <v>0</v>
      </c>
      <c r="GGX16" s="567">
        <v>0</v>
      </c>
      <c r="GGY16" s="567">
        <v>0</v>
      </c>
      <c r="GGZ16" s="567">
        <v>0</v>
      </c>
      <c r="GHA16" s="567">
        <v>0</v>
      </c>
      <c r="GHB16" s="567">
        <v>0</v>
      </c>
      <c r="GHC16" s="567">
        <v>0</v>
      </c>
      <c r="GHD16" s="567">
        <v>0</v>
      </c>
      <c r="GHE16" s="567">
        <v>0</v>
      </c>
      <c r="GHF16" s="567">
        <v>0</v>
      </c>
      <c r="GHG16" s="567">
        <v>0</v>
      </c>
      <c r="GHH16" s="567">
        <v>0</v>
      </c>
      <c r="GHI16" s="567">
        <v>0</v>
      </c>
      <c r="GHJ16" s="567">
        <v>0</v>
      </c>
      <c r="GHK16" s="567">
        <v>0</v>
      </c>
      <c r="GHL16" s="567">
        <v>0</v>
      </c>
      <c r="GHM16" s="567">
        <v>0</v>
      </c>
      <c r="GHN16" s="567">
        <v>0</v>
      </c>
      <c r="GHO16" s="567">
        <v>0</v>
      </c>
      <c r="GHP16" s="567">
        <v>0</v>
      </c>
      <c r="GHQ16" s="567">
        <v>0</v>
      </c>
      <c r="GHR16" s="567">
        <v>0</v>
      </c>
      <c r="GHS16" s="567">
        <v>0</v>
      </c>
      <c r="GHT16" s="567">
        <v>0</v>
      </c>
      <c r="GHU16" s="567">
        <v>0</v>
      </c>
      <c r="GHV16" s="567">
        <v>0</v>
      </c>
      <c r="GHW16" s="567">
        <v>0</v>
      </c>
      <c r="GHX16" s="567">
        <v>0</v>
      </c>
      <c r="GHY16" s="567">
        <v>0</v>
      </c>
      <c r="GHZ16" s="567">
        <v>0</v>
      </c>
      <c r="GIA16" s="567">
        <v>0</v>
      </c>
      <c r="GIB16" s="567">
        <v>0</v>
      </c>
      <c r="GIC16" s="567">
        <v>0</v>
      </c>
      <c r="GID16" s="567">
        <v>0</v>
      </c>
      <c r="GIE16" s="567">
        <v>0</v>
      </c>
      <c r="GIF16" s="567">
        <v>0</v>
      </c>
      <c r="GIG16" s="567">
        <v>0</v>
      </c>
      <c r="GIH16" s="567">
        <v>0</v>
      </c>
      <c r="GII16" s="567">
        <v>0</v>
      </c>
      <c r="GIJ16" s="567">
        <v>0</v>
      </c>
      <c r="GIK16" s="567">
        <v>0</v>
      </c>
      <c r="GIL16" s="567">
        <v>0</v>
      </c>
      <c r="GIM16" s="567">
        <v>0</v>
      </c>
      <c r="GIN16" s="567">
        <v>0</v>
      </c>
      <c r="GIO16" s="567">
        <v>0</v>
      </c>
      <c r="GIP16" s="567">
        <v>0</v>
      </c>
      <c r="GIQ16" s="567">
        <v>0</v>
      </c>
      <c r="GIR16" s="567">
        <v>0</v>
      </c>
      <c r="GIS16" s="567">
        <v>0</v>
      </c>
      <c r="GIT16" s="567">
        <v>0</v>
      </c>
      <c r="GIU16" s="567">
        <v>0</v>
      </c>
      <c r="GIV16" s="567">
        <v>0</v>
      </c>
      <c r="GIW16" s="567">
        <v>0</v>
      </c>
      <c r="GIX16" s="567">
        <v>0</v>
      </c>
      <c r="GIY16" s="567">
        <v>0</v>
      </c>
      <c r="GIZ16" s="567">
        <v>0</v>
      </c>
      <c r="GJA16" s="567">
        <v>0</v>
      </c>
      <c r="GJB16" s="567">
        <v>0</v>
      </c>
      <c r="GJC16" s="567">
        <v>0</v>
      </c>
      <c r="GJD16" s="567">
        <v>0</v>
      </c>
      <c r="GJE16" s="567">
        <v>0</v>
      </c>
      <c r="GJF16" s="567">
        <v>0</v>
      </c>
      <c r="GJG16" s="567">
        <v>0</v>
      </c>
      <c r="GJH16" s="567">
        <v>0</v>
      </c>
      <c r="GJI16" s="567">
        <v>0</v>
      </c>
      <c r="GJJ16" s="567">
        <v>0</v>
      </c>
      <c r="GJK16" s="567">
        <v>0</v>
      </c>
      <c r="GJL16" s="567">
        <v>0</v>
      </c>
      <c r="GJM16" s="567">
        <v>0</v>
      </c>
      <c r="GJN16" s="567">
        <v>0</v>
      </c>
      <c r="GJO16" s="567">
        <v>0</v>
      </c>
      <c r="GJP16" s="567">
        <v>0</v>
      </c>
      <c r="GJQ16" s="567">
        <v>0</v>
      </c>
      <c r="GJR16" s="567">
        <v>0</v>
      </c>
      <c r="GJS16" s="567">
        <v>0</v>
      </c>
      <c r="GJT16" s="567">
        <v>0</v>
      </c>
      <c r="GJU16" s="567">
        <v>0</v>
      </c>
      <c r="GJV16" s="567">
        <v>0</v>
      </c>
      <c r="GJW16" s="567">
        <v>0</v>
      </c>
      <c r="GJX16" s="567">
        <v>0</v>
      </c>
      <c r="GJY16" s="567">
        <v>0</v>
      </c>
      <c r="GJZ16" s="567">
        <v>0</v>
      </c>
      <c r="GKA16" s="567">
        <v>0</v>
      </c>
      <c r="GKB16" s="567">
        <v>0</v>
      </c>
      <c r="GKC16" s="567">
        <v>0</v>
      </c>
      <c r="GKD16" s="567">
        <v>0</v>
      </c>
      <c r="GKE16" s="567">
        <v>0</v>
      </c>
      <c r="GKF16" s="567">
        <v>0</v>
      </c>
      <c r="GKG16" s="567">
        <v>0</v>
      </c>
      <c r="GKH16" s="567">
        <v>0</v>
      </c>
      <c r="GKI16" s="567">
        <v>0</v>
      </c>
      <c r="GKJ16" s="567">
        <v>0</v>
      </c>
      <c r="GKK16" s="567">
        <v>0</v>
      </c>
      <c r="GKL16" s="567">
        <v>0</v>
      </c>
      <c r="GKM16" s="567">
        <v>0</v>
      </c>
      <c r="GKN16" s="567">
        <v>0</v>
      </c>
      <c r="GKO16" s="567">
        <v>0</v>
      </c>
      <c r="GKP16" s="567">
        <v>0</v>
      </c>
      <c r="GKQ16" s="567">
        <v>0</v>
      </c>
      <c r="GKR16" s="567">
        <v>0</v>
      </c>
      <c r="GKS16" s="567">
        <v>0</v>
      </c>
      <c r="GKT16" s="567">
        <v>0</v>
      </c>
      <c r="GKU16" s="567">
        <v>0</v>
      </c>
      <c r="GKV16" s="567">
        <v>0</v>
      </c>
      <c r="GKW16" s="567">
        <v>0</v>
      </c>
      <c r="GKX16" s="567">
        <v>0</v>
      </c>
      <c r="GKY16" s="567">
        <v>0</v>
      </c>
      <c r="GKZ16" s="567">
        <v>0</v>
      </c>
      <c r="GLA16" s="567">
        <v>0</v>
      </c>
      <c r="GLB16" s="567">
        <v>0</v>
      </c>
      <c r="GLC16" s="567">
        <v>0</v>
      </c>
      <c r="GLD16" s="567">
        <v>0</v>
      </c>
      <c r="GLE16" s="567">
        <v>0</v>
      </c>
      <c r="GLF16" s="567">
        <v>0</v>
      </c>
      <c r="GLG16" s="567">
        <v>0</v>
      </c>
      <c r="GLH16" s="567">
        <v>0</v>
      </c>
      <c r="GLI16" s="567">
        <v>0</v>
      </c>
      <c r="GLJ16" s="567">
        <v>0</v>
      </c>
      <c r="GLK16" s="567">
        <v>0</v>
      </c>
      <c r="GLL16" s="567">
        <v>0</v>
      </c>
      <c r="GLM16" s="567">
        <v>0</v>
      </c>
      <c r="GLN16" s="567">
        <v>0</v>
      </c>
      <c r="GLO16" s="567">
        <v>0</v>
      </c>
      <c r="GLP16" s="567">
        <v>0</v>
      </c>
      <c r="GLQ16" s="567">
        <v>0</v>
      </c>
      <c r="GLR16" s="567">
        <v>0</v>
      </c>
      <c r="GLS16" s="567">
        <v>0</v>
      </c>
      <c r="GLT16" s="567">
        <v>0</v>
      </c>
      <c r="GLU16" s="567">
        <v>0</v>
      </c>
      <c r="GLV16" s="567">
        <v>0</v>
      </c>
      <c r="GLW16" s="567">
        <v>0</v>
      </c>
      <c r="GLX16" s="567">
        <v>0</v>
      </c>
      <c r="GLY16" s="567">
        <v>0</v>
      </c>
      <c r="GLZ16" s="567">
        <v>0</v>
      </c>
      <c r="GMA16" s="567">
        <v>0</v>
      </c>
      <c r="GMB16" s="567">
        <v>0</v>
      </c>
      <c r="GMC16" s="567">
        <v>0</v>
      </c>
      <c r="GMD16" s="567">
        <v>0</v>
      </c>
      <c r="GME16" s="567">
        <v>0</v>
      </c>
      <c r="GMF16" s="567">
        <v>0</v>
      </c>
      <c r="GMG16" s="567">
        <v>0</v>
      </c>
      <c r="GMH16" s="567">
        <v>0</v>
      </c>
      <c r="GMI16" s="567">
        <v>0</v>
      </c>
      <c r="GMJ16" s="567">
        <v>0</v>
      </c>
      <c r="GMK16" s="567">
        <v>0</v>
      </c>
      <c r="GML16" s="567">
        <v>0</v>
      </c>
      <c r="GMM16" s="567">
        <v>0</v>
      </c>
      <c r="GMN16" s="567">
        <v>0</v>
      </c>
      <c r="GMO16" s="567">
        <v>0</v>
      </c>
      <c r="GMP16" s="567">
        <v>0</v>
      </c>
      <c r="GMQ16" s="567">
        <v>0</v>
      </c>
      <c r="GMR16" s="567">
        <v>0</v>
      </c>
      <c r="GMS16" s="567">
        <v>0</v>
      </c>
      <c r="GMT16" s="567">
        <v>0</v>
      </c>
      <c r="GMU16" s="567">
        <v>0</v>
      </c>
      <c r="GMV16" s="567">
        <v>0</v>
      </c>
      <c r="GMW16" s="567">
        <v>0</v>
      </c>
      <c r="GMX16" s="567">
        <v>0</v>
      </c>
      <c r="GMY16" s="567">
        <v>0</v>
      </c>
      <c r="GMZ16" s="567">
        <v>0</v>
      </c>
      <c r="GNA16" s="567">
        <v>0</v>
      </c>
      <c r="GNB16" s="567">
        <v>0</v>
      </c>
      <c r="GNC16" s="567">
        <v>0</v>
      </c>
      <c r="GND16" s="567">
        <v>0</v>
      </c>
      <c r="GNE16" s="567">
        <v>0</v>
      </c>
      <c r="GNF16" s="567">
        <v>0</v>
      </c>
      <c r="GNG16" s="567">
        <v>0</v>
      </c>
      <c r="GNH16" s="567">
        <v>0</v>
      </c>
      <c r="GNI16" s="567">
        <v>0</v>
      </c>
      <c r="GNJ16" s="567">
        <v>0</v>
      </c>
      <c r="GNK16" s="567">
        <v>0</v>
      </c>
      <c r="GNL16" s="567">
        <v>0</v>
      </c>
      <c r="GNM16" s="567">
        <v>0</v>
      </c>
      <c r="GNN16" s="567">
        <v>0</v>
      </c>
      <c r="GNO16" s="567">
        <v>0</v>
      </c>
      <c r="GNP16" s="567">
        <v>0</v>
      </c>
      <c r="GNQ16" s="567">
        <v>0</v>
      </c>
      <c r="GNR16" s="567">
        <v>0</v>
      </c>
      <c r="GNS16" s="567">
        <v>0</v>
      </c>
      <c r="GNT16" s="567">
        <v>0</v>
      </c>
      <c r="GNU16" s="567">
        <v>0</v>
      </c>
      <c r="GNV16" s="567">
        <v>0</v>
      </c>
      <c r="GNW16" s="567">
        <v>0</v>
      </c>
      <c r="GNX16" s="567">
        <v>0</v>
      </c>
      <c r="GNY16" s="567">
        <v>0</v>
      </c>
      <c r="GNZ16" s="567">
        <v>0</v>
      </c>
      <c r="GOA16" s="567">
        <v>0</v>
      </c>
      <c r="GOB16" s="567">
        <v>0</v>
      </c>
      <c r="GOC16" s="567">
        <v>0</v>
      </c>
      <c r="GOD16" s="567">
        <v>0</v>
      </c>
      <c r="GOE16" s="567">
        <v>0</v>
      </c>
      <c r="GOF16" s="567">
        <v>0</v>
      </c>
      <c r="GOG16" s="567">
        <v>0</v>
      </c>
      <c r="GOH16" s="567">
        <v>0</v>
      </c>
      <c r="GOI16" s="567">
        <v>0</v>
      </c>
      <c r="GOJ16" s="567">
        <v>0</v>
      </c>
      <c r="GOK16" s="567">
        <v>0</v>
      </c>
      <c r="GOL16" s="567">
        <v>0</v>
      </c>
      <c r="GOM16" s="567">
        <v>0</v>
      </c>
      <c r="GON16" s="567">
        <v>0</v>
      </c>
      <c r="GOO16" s="567">
        <v>0</v>
      </c>
      <c r="GOP16" s="567">
        <v>0</v>
      </c>
      <c r="GOQ16" s="567">
        <v>0</v>
      </c>
      <c r="GOR16" s="567">
        <v>0</v>
      </c>
      <c r="GOS16" s="567">
        <v>0</v>
      </c>
      <c r="GOT16" s="567">
        <v>0</v>
      </c>
      <c r="GOU16" s="567">
        <v>0</v>
      </c>
      <c r="GOV16" s="567">
        <v>0</v>
      </c>
      <c r="GOW16" s="567">
        <v>0</v>
      </c>
      <c r="GOX16" s="567">
        <v>0</v>
      </c>
      <c r="GOY16" s="567">
        <v>0</v>
      </c>
      <c r="GOZ16" s="567">
        <v>0</v>
      </c>
      <c r="GPA16" s="567">
        <v>0</v>
      </c>
      <c r="GPB16" s="567">
        <v>0</v>
      </c>
      <c r="GPC16" s="567">
        <v>0</v>
      </c>
      <c r="GPD16" s="567">
        <v>0</v>
      </c>
      <c r="GPE16" s="567">
        <v>0</v>
      </c>
      <c r="GPF16" s="567">
        <v>0</v>
      </c>
      <c r="GPG16" s="567">
        <v>0</v>
      </c>
      <c r="GPH16" s="567">
        <v>0</v>
      </c>
      <c r="GPI16" s="567">
        <v>0</v>
      </c>
      <c r="GPJ16" s="567">
        <v>0</v>
      </c>
      <c r="GPK16" s="567">
        <v>0</v>
      </c>
      <c r="GPL16" s="567">
        <v>0</v>
      </c>
      <c r="GPM16" s="567">
        <v>0</v>
      </c>
      <c r="GPN16" s="567">
        <v>0</v>
      </c>
      <c r="GPO16" s="567">
        <v>0</v>
      </c>
      <c r="GPP16" s="567">
        <v>0</v>
      </c>
      <c r="GPQ16" s="567">
        <v>0</v>
      </c>
      <c r="GPR16" s="567">
        <v>0</v>
      </c>
      <c r="GPS16" s="567">
        <v>0</v>
      </c>
      <c r="GPT16" s="567">
        <v>0</v>
      </c>
      <c r="GPU16" s="567">
        <v>0</v>
      </c>
      <c r="GPV16" s="567">
        <v>0</v>
      </c>
      <c r="GPW16" s="567">
        <v>0</v>
      </c>
      <c r="GPX16" s="567">
        <v>0</v>
      </c>
      <c r="GPY16" s="567">
        <v>0</v>
      </c>
      <c r="GPZ16" s="567">
        <v>0</v>
      </c>
      <c r="GQA16" s="567">
        <v>0</v>
      </c>
      <c r="GQB16" s="567">
        <v>0</v>
      </c>
      <c r="GQC16" s="567">
        <v>0</v>
      </c>
      <c r="GQD16" s="567">
        <v>0</v>
      </c>
      <c r="GQE16" s="567">
        <v>0</v>
      </c>
      <c r="GQF16" s="567">
        <v>0</v>
      </c>
      <c r="GQG16" s="567">
        <v>0</v>
      </c>
      <c r="GQH16" s="567">
        <v>0</v>
      </c>
      <c r="GQI16" s="567">
        <v>0</v>
      </c>
      <c r="GQJ16" s="567">
        <v>0</v>
      </c>
      <c r="GQK16" s="567">
        <v>0</v>
      </c>
      <c r="GQL16" s="567">
        <v>0</v>
      </c>
      <c r="GQM16" s="567">
        <v>0</v>
      </c>
      <c r="GQN16" s="567">
        <v>0</v>
      </c>
      <c r="GQO16" s="567">
        <v>0</v>
      </c>
      <c r="GQP16" s="567">
        <v>0</v>
      </c>
      <c r="GQQ16" s="567">
        <v>0</v>
      </c>
      <c r="GQR16" s="567">
        <v>0</v>
      </c>
      <c r="GQS16" s="567">
        <v>0</v>
      </c>
      <c r="GQT16" s="567">
        <v>0</v>
      </c>
      <c r="GQU16" s="567">
        <v>0</v>
      </c>
      <c r="GQV16" s="567">
        <v>0</v>
      </c>
      <c r="GQW16" s="567">
        <v>0</v>
      </c>
      <c r="GQX16" s="567">
        <v>0</v>
      </c>
      <c r="GQY16" s="567">
        <v>0</v>
      </c>
      <c r="GQZ16" s="567">
        <v>0</v>
      </c>
      <c r="GRA16" s="567">
        <v>0</v>
      </c>
      <c r="GRB16" s="567">
        <v>0</v>
      </c>
      <c r="GRC16" s="567">
        <v>0</v>
      </c>
      <c r="GRD16" s="567">
        <v>0</v>
      </c>
      <c r="GRE16" s="567">
        <v>0</v>
      </c>
      <c r="GRF16" s="567">
        <v>0</v>
      </c>
      <c r="GRG16" s="567">
        <v>0</v>
      </c>
      <c r="GRH16" s="567">
        <v>0</v>
      </c>
      <c r="GRI16" s="567">
        <v>0</v>
      </c>
      <c r="GRJ16" s="567">
        <v>0</v>
      </c>
      <c r="GRK16" s="567">
        <v>0</v>
      </c>
      <c r="GRL16" s="567">
        <v>0</v>
      </c>
      <c r="GRM16" s="567">
        <v>0</v>
      </c>
      <c r="GRN16" s="567">
        <v>0</v>
      </c>
      <c r="GRO16" s="567">
        <v>0</v>
      </c>
      <c r="GRP16" s="567">
        <v>0</v>
      </c>
      <c r="GRQ16" s="567">
        <v>0</v>
      </c>
      <c r="GRR16" s="567">
        <v>0</v>
      </c>
      <c r="GRS16" s="567">
        <v>0</v>
      </c>
      <c r="GRT16" s="567">
        <v>0</v>
      </c>
      <c r="GRU16" s="567">
        <v>0</v>
      </c>
      <c r="GRV16" s="567">
        <v>0</v>
      </c>
      <c r="GRW16" s="567">
        <v>0</v>
      </c>
      <c r="GRX16" s="567">
        <v>0</v>
      </c>
      <c r="GRY16" s="567">
        <v>0</v>
      </c>
      <c r="GRZ16" s="567">
        <v>0</v>
      </c>
      <c r="GSA16" s="567">
        <v>0</v>
      </c>
      <c r="GSB16" s="567">
        <v>0</v>
      </c>
      <c r="GSC16" s="567">
        <v>0</v>
      </c>
      <c r="GSD16" s="567">
        <v>0</v>
      </c>
      <c r="GSE16" s="567">
        <v>0</v>
      </c>
      <c r="GSF16" s="567">
        <v>0</v>
      </c>
      <c r="GSG16" s="567">
        <v>0</v>
      </c>
      <c r="GSH16" s="567">
        <v>0</v>
      </c>
      <c r="GSI16" s="567">
        <v>0</v>
      </c>
      <c r="GSJ16" s="567">
        <v>0</v>
      </c>
      <c r="GSK16" s="567">
        <v>0</v>
      </c>
      <c r="GSL16" s="567">
        <v>0</v>
      </c>
      <c r="GSM16" s="567">
        <v>0</v>
      </c>
      <c r="GSN16" s="567">
        <v>0</v>
      </c>
      <c r="GSO16" s="567">
        <v>0</v>
      </c>
      <c r="GSP16" s="567">
        <v>0</v>
      </c>
      <c r="GSQ16" s="567">
        <v>0</v>
      </c>
      <c r="GSR16" s="567">
        <v>0</v>
      </c>
      <c r="GSS16" s="567">
        <v>0</v>
      </c>
      <c r="GST16" s="567">
        <v>0</v>
      </c>
      <c r="GSU16" s="567">
        <v>0</v>
      </c>
      <c r="GSV16" s="567">
        <v>0</v>
      </c>
      <c r="GSW16" s="567">
        <v>0</v>
      </c>
      <c r="GSX16" s="567">
        <v>0</v>
      </c>
      <c r="GSY16" s="567">
        <v>0</v>
      </c>
      <c r="GSZ16" s="567">
        <v>0</v>
      </c>
      <c r="GTA16" s="567">
        <v>0</v>
      </c>
      <c r="GTB16" s="567">
        <v>0</v>
      </c>
      <c r="GTC16" s="567">
        <v>0</v>
      </c>
      <c r="GTD16" s="567">
        <v>0</v>
      </c>
      <c r="GTE16" s="567">
        <v>0</v>
      </c>
      <c r="GTF16" s="567">
        <v>0</v>
      </c>
      <c r="GTG16" s="567">
        <v>0</v>
      </c>
      <c r="GTH16" s="567">
        <v>0</v>
      </c>
      <c r="GTI16" s="567">
        <v>0</v>
      </c>
      <c r="GTJ16" s="567">
        <v>0</v>
      </c>
      <c r="GTK16" s="567">
        <v>0</v>
      </c>
      <c r="GTL16" s="567">
        <v>0</v>
      </c>
      <c r="GTM16" s="567">
        <v>0</v>
      </c>
      <c r="GTN16" s="567">
        <v>0</v>
      </c>
      <c r="GTO16" s="567">
        <v>0</v>
      </c>
      <c r="GTP16" s="567">
        <v>0</v>
      </c>
      <c r="GTQ16" s="567">
        <v>0</v>
      </c>
      <c r="GTR16" s="567">
        <v>0</v>
      </c>
      <c r="GTS16" s="567">
        <v>0</v>
      </c>
      <c r="GTT16" s="567">
        <v>0</v>
      </c>
      <c r="GTU16" s="567">
        <v>0</v>
      </c>
      <c r="GTV16" s="567">
        <v>0</v>
      </c>
      <c r="GTW16" s="567">
        <v>0</v>
      </c>
      <c r="GTX16" s="567">
        <v>0</v>
      </c>
      <c r="GTY16" s="567">
        <v>0</v>
      </c>
      <c r="GTZ16" s="567">
        <v>0</v>
      </c>
      <c r="GUA16" s="567">
        <v>0</v>
      </c>
      <c r="GUB16" s="567">
        <v>0</v>
      </c>
      <c r="GUC16" s="567">
        <v>0</v>
      </c>
      <c r="GUD16" s="567">
        <v>0</v>
      </c>
      <c r="GUE16" s="567">
        <v>0</v>
      </c>
      <c r="GUF16" s="567">
        <v>0</v>
      </c>
      <c r="GUG16" s="567">
        <v>0</v>
      </c>
      <c r="GUH16" s="567">
        <v>0</v>
      </c>
      <c r="GUI16" s="567">
        <v>0</v>
      </c>
      <c r="GUJ16" s="567">
        <v>0</v>
      </c>
      <c r="GUK16" s="567">
        <v>0</v>
      </c>
      <c r="GUL16" s="567">
        <v>0</v>
      </c>
      <c r="GUM16" s="567">
        <v>0</v>
      </c>
      <c r="GUN16" s="567">
        <v>0</v>
      </c>
      <c r="GUO16" s="567">
        <v>0</v>
      </c>
      <c r="GUP16" s="567">
        <v>0</v>
      </c>
      <c r="GUQ16" s="567">
        <v>0</v>
      </c>
      <c r="GUR16" s="567">
        <v>0</v>
      </c>
      <c r="GUS16" s="567">
        <v>0</v>
      </c>
      <c r="GUT16" s="567">
        <v>0</v>
      </c>
      <c r="GUU16" s="567">
        <v>0</v>
      </c>
      <c r="GUV16" s="567">
        <v>0</v>
      </c>
      <c r="GUW16" s="567">
        <v>0</v>
      </c>
      <c r="GUX16" s="567">
        <v>0</v>
      </c>
      <c r="GUY16" s="567">
        <v>0</v>
      </c>
      <c r="GUZ16" s="567">
        <v>0</v>
      </c>
      <c r="GVA16" s="567">
        <v>0</v>
      </c>
      <c r="GVB16" s="567">
        <v>0</v>
      </c>
      <c r="GVC16" s="567">
        <v>0</v>
      </c>
      <c r="GVD16" s="567">
        <v>0</v>
      </c>
      <c r="GVE16" s="567">
        <v>0</v>
      </c>
      <c r="GVF16" s="567">
        <v>0</v>
      </c>
      <c r="GVG16" s="567">
        <v>0</v>
      </c>
      <c r="GVH16" s="567">
        <v>0</v>
      </c>
      <c r="GVI16" s="567">
        <v>0</v>
      </c>
      <c r="GVJ16" s="567">
        <v>0</v>
      </c>
      <c r="GVK16" s="567">
        <v>0</v>
      </c>
      <c r="GVL16" s="567">
        <v>0</v>
      </c>
      <c r="GVM16" s="567">
        <v>0</v>
      </c>
      <c r="GVN16" s="567">
        <v>0</v>
      </c>
      <c r="GVO16" s="567">
        <v>0</v>
      </c>
      <c r="GVP16" s="567">
        <v>0</v>
      </c>
      <c r="GVQ16" s="567">
        <v>0</v>
      </c>
      <c r="GVR16" s="567">
        <v>0</v>
      </c>
      <c r="GVS16" s="567">
        <v>0</v>
      </c>
      <c r="GVT16" s="567">
        <v>0</v>
      </c>
      <c r="GVU16" s="567">
        <v>0</v>
      </c>
      <c r="GVV16" s="567">
        <v>0</v>
      </c>
      <c r="GVW16" s="567">
        <v>0</v>
      </c>
      <c r="GVX16" s="567">
        <v>0</v>
      </c>
      <c r="GVY16" s="567">
        <v>0</v>
      </c>
      <c r="GVZ16" s="567">
        <v>0</v>
      </c>
      <c r="GWA16" s="567">
        <v>0</v>
      </c>
      <c r="GWB16" s="567">
        <v>0</v>
      </c>
      <c r="GWC16" s="567">
        <v>0</v>
      </c>
      <c r="GWD16" s="567">
        <v>0</v>
      </c>
      <c r="GWE16" s="567">
        <v>0</v>
      </c>
      <c r="GWF16" s="567">
        <v>0</v>
      </c>
      <c r="GWG16" s="567">
        <v>0</v>
      </c>
      <c r="GWH16" s="567">
        <v>0</v>
      </c>
      <c r="GWI16" s="567">
        <v>0</v>
      </c>
      <c r="GWJ16" s="567">
        <v>0</v>
      </c>
      <c r="GWK16" s="567">
        <v>0</v>
      </c>
      <c r="GWL16" s="567">
        <v>0</v>
      </c>
      <c r="GWM16" s="567">
        <v>0</v>
      </c>
      <c r="GWN16" s="567">
        <v>0</v>
      </c>
      <c r="GWO16" s="567">
        <v>0</v>
      </c>
      <c r="GWP16" s="567">
        <v>0</v>
      </c>
      <c r="GWQ16" s="567">
        <v>0</v>
      </c>
      <c r="GWR16" s="567">
        <v>0</v>
      </c>
      <c r="GWS16" s="567">
        <v>0</v>
      </c>
      <c r="GWT16" s="567">
        <v>0</v>
      </c>
      <c r="GWU16" s="567">
        <v>0</v>
      </c>
      <c r="GWV16" s="567">
        <v>0</v>
      </c>
      <c r="GWW16" s="567">
        <v>0</v>
      </c>
      <c r="GWX16" s="567">
        <v>0</v>
      </c>
      <c r="GWY16" s="567">
        <v>0</v>
      </c>
      <c r="GWZ16" s="567">
        <v>0</v>
      </c>
      <c r="GXA16" s="567">
        <v>0</v>
      </c>
      <c r="GXB16" s="567">
        <v>0</v>
      </c>
      <c r="GXC16" s="567">
        <v>0</v>
      </c>
      <c r="GXD16" s="567">
        <v>0</v>
      </c>
      <c r="GXE16" s="567">
        <v>0</v>
      </c>
      <c r="GXF16" s="567">
        <v>0</v>
      </c>
      <c r="GXG16" s="567">
        <v>0</v>
      </c>
      <c r="GXH16" s="567">
        <v>0</v>
      </c>
      <c r="GXI16" s="567">
        <v>0</v>
      </c>
      <c r="GXJ16" s="567">
        <v>0</v>
      </c>
      <c r="GXK16" s="567">
        <v>0</v>
      </c>
      <c r="GXL16" s="567">
        <v>0</v>
      </c>
      <c r="GXM16" s="567">
        <v>0</v>
      </c>
      <c r="GXN16" s="567">
        <v>0</v>
      </c>
      <c r="GXO16" s="567">
        <v>0</v>
      </c>
      <c r="GXP16" s="567">
        <v>0</v>
      </c>
      <c r="GXQ16" s="567">
        <v>0</v>
      </c>
      <c r="GXR16" s="567">
        <v>0</v>
      </c>
      <c r="GXS16" s="567">
        <v>0</v>
      </c>
      <c r="GXT16" s="567">
        <v>0</v>
      </c>
      <c r="GXU16" s="567">
        <v>0</v>
      </c>
      <c r="GXV16" s="567">
        <v>0</v>
      </c>
      <c r="GXW16" s="567">
        <v>0</v>
      </c>
      <c r="GXX16" s="567">
        <v>0</v>
      </c>
      <c r="GXY16" s="567">
        <v>0</v>
      </c>
      <c r="GXZ16" s="567">
        <v>0</v>
      </c>
      <c r="GYA16" s="567">
        <v>0</v>
      </c>
      <c r="GYB16" s="567">
        <v>0</v>
      </c>
      <c r="GYC16" s="567">
        <v>0</v>
      </c>
      <c r="GYD16" s="567">
        <v>0</v>
      </c>
      <c r="GYE16" s="567">
        <v>0</v>
      </c>
      <c r="GYF16" s="567">
        <v>0</v>
      </c>
      <c r="GYG16" s="567">
        <v>0</v>
      </c>
      <c r="GYH16" s="567">
        <v>0</v>
      </c>
      <c r="GYI16" s="567">
        <v>0</v>
      </c>
      <c r="GYJ16" s="567">
        <v>0</v>
      </c>
      <c r="GYK16" s="567">
        <v>0</v>
      </c>
      <c r="GYL16" s="567">
        <v>0</v>
      </c>
      <c r="GYM16" s="567">
        <v>0</v>
      </c>
      <c r="GYN16" s="567">
        <v>0</v>
      </c>
      <c r="GYO16" s="567">
        <v>0</v>
      </c>
      <c r="GYP16" s="567">
        <v>0</v>
      </c>
      <c r="GYQ16" s="567">
        <v>0</v>
      </c>
      <c r="GYR16" s="567">
        <v>0</v>
      </c>
      <c r="GYS16" s="567">
        <v>0</v>
      </c>
      <c r="GYT16" s="567">
        <v>0</v>
      </c>
      <c r="GYU16" s="567">
        <v>0</v>
      </c>
      <c r="GYV16" s="567">
        <v>0</v>
      </c>
      <c r="GYW16" s="567">
        <v>0</v>
      </c>
      <c r="GYX16" s="567">
        <v>0</v>
      </c>
      <c r="GYY16" s="567">
        <v>0</v>
      </c>
      <c r="GYZ16" s="567">
        <v>0</v>
      </c>
      <c r="GZA16" s="567">
        <v>0</v>
      </c>
      <c r="GZB16" s="567">
        <v>0</v>
      </c>
      <c r="GZC16" s="567">
        <v>0</v>
      </c>
      <c r="GZD16" s="567">
        <v>0</v>
      </c>
      <c r="GZE16" s="567">
        <v>0</v>
      </c>
      <c r="GZF16" s="567">
        <v>0</v>
      </c>
      <c r="GZG16" s="567">
        <v>0</v>
      </c>
      <c r="GZH16" s="567">
        <v>0</v>
      </c>
      <c r="GZI16" s="567">
        <v>0</v>
      </c>
      <c r="GZJ16" s="567">
        <v>0</v>
      </c>
      <c r="GZK16" s="567">
        <v>0</v>
      </c>
      <c r="GZL16" s="567">
        <v>0</v>
      </c>
      <c r="GZM16" s="567">
        <v>0</v>
      </c>
      <c r="GZN16" s="567">
        <v>0</v>
      </c>
      <c r="GZO16" s="567">
        <v>0</v>
      </c>
      <c r="GZP16" s="567">
        <v>0</v>
      </c>
      <c r="GZQ16" s="567">
        <v>0</v>
      </c>
      <c r="GZR16" s="567">
        <v>0</v>
      </c>
      <c r="GZS16" s="567">
        <v>0</v>
      </c>
      <c r="GZT16" s="567">
        <v>0</v>
      </c>
      <c r="GZU16" s="567">
        <v>0</v>
      </c>
      <c r="GZV16" s="567">
        <v>0</v>
      </c>
      <c r="GZW16" s="567">
        <v>0</v>
      </c>
      <c r="GZX16" s="567">
        <v>0</v>
      </c>
      <c r="GZY16" s="567">
        <v>0</v>
      </c>
      <c r="GZZ16" s="567">
        <v>0</v>
      </c>
      <c r="HAA16" s="567">
        <v>0</v>
      </c>
      <c r="HAB16" s="567">
        <v>0</v>
      </c>
      <c r="HAC16" s="567">
        <v>0</v>
      </c>
      <c r="HAD16" s="567">
        <v>0</v>
      </c>
      <c r="HAE16" s="567">
        <v>0</v>
      </c>
      <c r="HAF16" s="567">
        <v>0</v>
      </c>
      <c r="HAG16" s="567">
        <v>0</v>
      </c>
      <c r="HAH16" s="567">
        <v>0</v>
      </c>
      <c r="HAI16" s="567">
        <v>0</v>
      </c>
      <c r="HAJ16" s="567">
        <v>0</v>
      </c>
      <c r="HAK16" s="567">
        <v>0</v>
      </c>
      <c r="HAL16" s="567">
        <v>0</v>
      </c>
      <c r="HAM16" s="567">
        <v>0</v>
      </c>
      <c r="HAN16" s="567">
        <v>0</v>
      </c>
      <c r="HAO16" s="567">
        <v>0</v>
      </c>
      <c r="HAP16" s="567">
        <v>0</v>
      </c>
      <c r="HAQ16" s="567">
        <v>0</v>
      </c>
      <c r="HAR16" s="567">
        <v>0</v>
      </c>
      <c r="HAS16" s="567">
        <v>0</v>
      </c>
      <c r="HAT16" s="567">
        <v>0</v>
      </c>
      <c r="HAU16" s="567">
        <v>0</v>
      </c>
      <c r="HAV16" s="567">
        <v>0</v>
      </c>
      <c r="HAW16" s="567">
        <v>0</v>
      </c>
      <c r="HAX16" s="567">
        <v>0</v>
      </c>
      <c r="HAY16" s="567">
        <v>0</v>
      </c>
      <c r="HAZ16" s="567">
        <v>0</v>
      </c>
      <c r="HBA16" s="567">
        <v>0</v>
      </c>
      <c r="HBB16" s="567">
        <v>0</v>
      </c>
      <c r="HBC16" s="567">
        <v>0</v>
      </c>
      <c r="HBD16" s="567">
        <v>0</v>
      </c>
      <c r="HBE16" s="567">
        <v>0</v>
      </c>
      <c r="HBF16" s="567">
        <v>0</v>
      </c>
      <c r="HBG16" s="567">
        <v>0</v>
      </c>
      <c r="HBH16" s="567">
        <v>0</v>
      </c>
      <c r="HBI16" s="567">
        <v>0</v>
      </c>
      <c r="HBJ16" s="567">
        <v>0</v>
      </c>
      <c r="HBK16" s="567">
        <v>0</v>
      </c>
      <c r="HBL16" s="567">
        <v>0</v>
      </c>
      <c r="HBM16" s="567">
        <v>0</v>
      </c>
      <c r="HBN16" s="567">
        <v>0</v>
      </c>
      <c r="HBO16" s="567">
        <v>0</v>
      </c>
      <c r="HBP16" s="567">
        <v>0</v>
      </c>
      <c r="HBQ16" s="567">
        <v>0</v>
      </c>
      <c r="HBR16" s="567">
        <v>0</v>
      </c>
      <c r="HBS16" s="567">
        <v>0</v>
      </c>
      <c r="HBT16" s="567">
        <v>0</v>
      </c>
      <c r="HBU16" s="567">
        <v>0</v>
      </c>
      <c r="HBV16" s="567">
        <v>0</v>
      </c>
      <c r="HBW16" s="567">
        <v>0</v>
      </c>
      <c r="HBX16" s="567">
        <v>0</v>
      </c>
      <c r="HBY16" s="567">
        <v>0</v>
      </c>
      <c r="HBZ16" s="567">
        <v>0</v>
      </c>
      <c r="HCA16" s="567">
        <v>0</v>
      </c>
      <c r="HCB16" s="567">
        <v>0</v>
      </c>
      <c r="HCC16" s="567">
        <v>0</v>
      </c>
      <c r="HCD16" s="567">
        <v>0</v>
      </c>
      <c r="HCE16" s="567">
        <v>0</v>
      </c>
      <c r="HCF16" s="567">
        <v>0</v>
      </c>
      <c r="HCG16" s="567">
        <v>0</v>
      </c>
      <c r="HCH16" s="567">
        <v>0</v>
      </c>
      <c r="HCI16" s="567">
        <v>0</v>
      </c>
      <c r="HCJ16" s="567">
        <v>0</v>
      </c>
      <c r="HCK16" s="567">
        <v>0</v>
      </c>
      <c r="HCL16" s="567">
        <v>0</v>
      </c>
      <c r="HCM16" s="567">
        <v>0</v>
      </c>
      <c r="HCN16" s="567">
        <v>0</v>
      </c>
      <c r="HCO16" s="567">
        <v>0</v>
      </c>
      <c r="HCP16" s="567">
        <v>0</v>
      </c>
      <c r="HCQ16" s="567">
        <v>0</v>
      </c>
      <c r="HCR16" s="567">
        <v>0</v>
      </c>
      <c r="HCS16" s="567">
        <v>0</v>
      </c>
      <c r="HCT16" s="567">
        <v>0</v>
      </c>
      <c r="HCU16" s="567">
        <v>0</v>
      </c>
      <c r="HCV16" s="567">
        <v>0</v>
      </c>
      <c r="HCW16" s="567">
        <v>0</v>
      </c>
      <c r="HCX16" s="567">
        <v>0</v>
      </c>
      <c r="HCY16" s="567">
        <v>0</v>
      </c>
      <c r="HCZ16" s="567">
        <v>0</v>
      </c>
      <c r="HDA16" s="567">
        <v>0</v>
      </c>
      <c r="HDB16" s="567">
        <v>0</v>
      </c>
      <c r="HDC16" s="567">
        <v>0</v>
      </c>
      <c r="HDD16" s="567">
        <v>0</v>
      </c>
      <c r="HDE16" s="567">
        <v>0</v>
      </c>
      <c r="HDF16" s="567">
        <v>0</v>
      </c>
      <c r="HDG16" s="567">
        <v>0</v>
      </c>
      <c r="HDH16" s="567">
        <v>0</v>
      </c>
      <c r="HDI16" s="567">
        <v>0</v>
      </c>
      <c r="HDJ16" s="567">
        <v>0</v>
      </c>
      <c r="HDK16" s="567">
        <v>0</v>
      </c>
      <c r="HDL16" s="567">
        <v>0</v>
      </c>
      <c r="HDM16" s="567">
        <v>0</v>
      </c>
      <c r="HDN16" s="567">
        <v>0</v>
      </c>
      <c r="HDO16" s="567">
        <v>0</v>
      </c>
      <c r="HDP16" s="567">
        <v>0</v>
      </c>
      <c r="HDQ16" s="567">
        <v>0</v>
      </c>
      <c r="HDR16" s="567">
        <v>0</v>
      </c>
      <c r="HDS16" s="567">
        <v>0</v>
      </c>
      <c r="HDT16" s="567">
        <v>0</v>
      </c>
      <c r="HDU16" s="567">
        <v>0</v>
      </c>
      <c r="HDV16" s="567">
        <v>0</v>
      </c>
      <c r="HDW16" s="567">
        <v>0</v>
      </c>
      <c r="HDX16" s="567">
        <v>0</v>
      </c>
      <c r="HDY16" s="567">
        <v>0</v>
      </c>
      <c r="HDZ16" s="567">
        <v>0</v>
      </c>
      <c r="HEA16" s="567">
        <v>0</v>
      </c>
      <c r="HEB16" s="567">
        <v>0</v>
      </c>
      <c r="HEC16" s="567">
        <v>0</v>
      </c>
      <c r="HED16" s="567">
        <v>0</v>
      </c>
      <c r="HEE16" s="567">
        <v>0</v>
      </c>
      <c r="HEF16" s="567">
        <v>0</v>
      </c>
      <c r="HEG16" s="567">
        <v>0</v>
      </c>
      <c r="HEH16" s="567">
        <v>0</v>
      </c>
      <c r="HEI16" s="567">
        <v>0</v>
      </c>
      <c r="HEJ16" s="567">
        <v>0</v>
      </c>
      <c r="HEK16" s="567">
        <v>0</v>
      </c>
      <c r="HEL16" s="567">
        <v>0</v>
      </c>
      <c r="HEM16" s="567">
        <v>0</v>
      </c>
      <c r="HEN16" s="567">
        <v>0</v>
      </c>
      <c r="HEO16" s="567">
        <v>0</v>
      </c>
      <c r="HEP16" s="567">
        <v>0</v>
      </c>
      <c r="HEQ16" s="567">
        <v>0</v>
      </c>
      <c r="HER16" s="567">
        <v>0</v>
      </c>
      <c r="HES16" s="567">
        <v>0</v>
      </c>
      <c r="HET16" s="567">
        <v>0</v>
      </c>
      <c r="HEU16" s="567">
        <v>0</v>
      </c>
      <c r="HEV16" s="567">
        <v>0</v>
      </c>
      <c r="HEW16" s="567">
        <v>0</v>
      </c>
      <c r="HEX16" s="567">
        <v>0</v>
      </c>
      <c r="HEY16" s="567">
        <v>0</v>
      </c>
      <c r="HEZ16" s="567">
        <v>0</v>
      </c>
      <c r="HFA16" s="567">
        <v>0</v>
      </c>
      <c r="HFB16" s="567">
        <v>0</v>
      </c>
      <c r="HFC16" s="567">
        <v>0</v>
      </c>
      <c r="HFD16" s="567">
        <v>0</v>
      </c>
      <c r="HFE16" s="567">
        <v>0</v>
      </c>
      <c r="HFF16" s="567">
        <v>0</v>
      </c>
      <c r="HFG16" s="567">
        <v>0</v>
      </c>
      <c r="HFH16" s="567">
        <v>0</v>
      </c>
      <c r="HFI16" s="567">
        <v>0</v>
      </c>
      <c r="HFJ16" s="567">
        <v>0</v>
      </c>
      <c r="HFK16" s="567">
        <v>0</v>
      </c>
      <c r="HFL16" s="567">
        <v>0</v>
      </c>
      <c r="HFM16" s="567">
        <v>0</v>
      </c>
      <c r="HFN16" s="567">
        <v>0</v>
      </c>
      <c r="HFO16" s="567">
        <v>0</v>
      </c>
      <c r="HFP16" s="567">
        <v>0</v>
      </c>
      <c r="HFQ16" s="567">
        <v>0</v>
      </c>
      <c r="HFR16" s="567">
        <v>0</v>
      </c>
      <c r="HFS16" s="567">
        <v>0</v>
      </c>
      <c r="HFT16" s="567">
        <v>0</v>
      </c>
      <c r="HFU16" s="567">
        <v>0</v>
      </c>
      <c r="HFV16" s="567">
        <v>0</v>
      </c>
      <c r="HFW16" s="567">
        <v>0</v>
      </c>
      <c r="HFX16" s="567">
        <v>0</v>
      </c>
      <c r="HFY16" s="567">
        <v>0</v>
      </c>
      <c r="HFZ16" s="567">
        <v>0</v>
      </c>
      <c r="HGA16" s="567">
        <v>0</v>
      </c>
      <c r="HGB16" s="567">
        <v>0</v>
      </c>
      <c r="HGC16" s="567">
        <v>0</v>
      </c>
      <c r="HGD16" s="567">
        <v>0</v>
      </c>
      <c r="HGE16" s="567">
        <v>0</v>
      </c>
      <c r="HGF16" s="567">
        <v>0</v>
      </c>
      <c r="HGG16" s="567">
        <v>0</v>
      </c>
      <c r="HGH16" s="567">
        <v>0</v>
      </c>
      <c r="HGI16" s="567">
        <v>0</v>
      </c>
      <c r="HGJ16" s="567">
        <v>0</v>
      </c>
      <c r="HGK16" s="567">
        <v>0</v>
      </c>
      <c r="HGL16" s="567">
        <v>0</v>
      </c>
      <c r="HGM16" s="567">
        <v>0</v>
      </c>
      <c r="HGN16" s="567">
        <v>0</v>
      </c>
      <c r="HGO16" s="567">
        <v>0</v>
      </c>
      <c r="HGP16" s="567">
        <v>0</v>
      </c>
      <c r="HGQ16" s="567">
        <v>0</v>
      </c>
      <c r="HGR16" s="567">
        <v>0</v>
      </c>
      <c r="HGS16" s="567">
        <v>0</v>
      </c>
      <c r="HGT16" s="567">
        <v>0</v>
      </c>
      <c r="HGU16" s="567">
        <v>0</v>
      </c>
      <c r="HGV16" s="567">
        <v>0</v>
      </c>
      <c r="HGW16" s="567">
        <v>0</v>
      </c>
      <c r="HGX16" s="567">
        <v>0</v>
      </c>
      <c r="HGY16" s="567">
        <v>0</v>
      </c>
      <c r="HGZ16" s="567">
        <v>0</v>
      </c>
      <c r="HHA16" s="567">
        <v>0</v>
      </c>
      <c r="HHB16" s="567">
        <v>0</v>
      </c>
      <c r="HHC16" s="567">
        <v>0</v>
      </c>
      <c r="HHD16" s="567">
        <v>0</v>
      </c>
      <c r="HHE16" s="567">
        <v>0</v>
      </c>
      <c r="HHF16" s="567">
        <v>0</v>
      </c>
      <c r="HHG16" s="567">
        <v>0</v>
      </c>
      <c r="HHH16" s="567">
        <v>0</v>
      </c>
      <c r="HHI16" s="567">
        <v>0</v>
      </c>
      <c r="HHJ16" s="567">
        <v>0</v>
      </c>
      <c r="HHK16" s="567">
        <v>0</v>
      </c>
      <c r="HHL16" s="567">
        <v>0</v>
      </c>
      <c r="HHM16" s="567">
        <v>0</v>
      </c>
      <c r="HHN16" s="567">
        <v>0</v>
      </c>
      <c r="HHO16" s="567">
        <v>0</v>
      </c>
      <c r="HHP16" s="567">
        <v>0</v>
      </c>
      <c r="HHQ16" s="567">
        <v>0</v>
      </c>
      <c r="HHR16" s="567">
        <v>0</v>
      </c>
      <c r="HHS16" s="567">
        <v>0</v>
      </c>
      <c r="HHT16" s="567">
        <v>0</v>
      </c>
      <c r="HHU16" s="567">
        <v>0</v>
      </c>
      <c r="HHV16" s="567">
        <v>0</v>
      </c>
      <c r="HHW16" s="567">
        <v>0</v>
      </c>
      <c r="HHX16" s="567">
        <v>0</v>
      </c>
      <c r="HHY16" s="567">
        <v>0</v>
      </c>
      <c r="HHZ16" s="567">
        <v>0</v>
      </c>
      <c r="HIA16" s="567">
        <v>0</v>
      </c>
      <c r="HIB16" s="567">
        <v>0</v>
      </c>
      <c r="HIC16" s="567">
        <v>0</v>
      </c>
      <c r="HID16" s="567">
        <v>0</v>
      </c>
      <c r="HIE16" s="567">
        <v>0</v>
      </c>
      <c r="HIF16" s="567">
        <v>0</v>
      </c>
      <c r="HIG16" s="567">
        <v>0</v>
      </c>
      <c r="HIH16" s="567">
        <v>0</v>
      </c>
      <c r="HII16" s="567">
        <v>0</v>
      </c>
      <c r="HIJ16" s="567">
        <v>0</v>
      </c>
      <c r="HIK16" s="567">
        <v>0</v>
      </c>
      <c r="HIL16" s="567">
        <v>0</v>
      </c>
      <c r="HIM16" s="567">
        <v>0</v>
      </c>
      <c r="HIN16" s="567">
        <v>0</v>
      </c>
      <c r="HIO16" s="567">
        <v>0</v>
      </c>
      <c r="HIP16" s="567">
        <v>0</v>
      </c>
      <c r="HIQ16" s="567">
        <v>0</v>
      </c>
      <c r="HIR16" s="567">
        <v>0</v>
      </c>
      <c r="HIS16" s="567">
        <v>0</v>
      </c>
      <c r="HIT16" s="567">
        <v>0</v>
      </c>
      <c r="HIU16" s="567">
        <v>0</v>
      </c>
      <c r="HIV16" s="567">
        <v>0</v>
      </c>
      <c r="HIW16" s="567">
        <v>0</v>
      </c>
      <c r="HIX16" s="567">
        <v>0</v>
      </c>
      <c r="HIY16" s="567">
        <v>0</v>
      </c>
      <c r="HIZ16" s="567">
        <v>0</v>
      </c>
      <c r="HJA16" s="567">
        <v>0</v>
      </c>
      <c r="HJB16" s="567">
        <v>0</v>
      </c>
      <c r="HJC16" s="567">
        <v>0</v>
      </c>
      <c r="HJD16" s="567">
        <v>0</v>
      </c>
      <c r="HJE16" s="567">
        <v>0</v>
      </c>
      <c r="HJF16" s="567">
        <v>0</v>
      </c>
      <c r="HJG16" s="567">
        <v>0</v>
      </c>
      <c r="HJH16" s="567">
        <v>0</v>
      </c>
      <c r="HJI16" s="567">
        <v>0</v>
      </c>
      <c r="HJJ16" s="567">
        <v>0</v>
      </c>
      <c r="HJK16" s="567">
        <v>0</v>
      </c>
      <c r="HJL16" s="567">
        <v>0</v>
      </c>
      <c r="HJM16" s="567">
        <v>0</v>
      </c>
      <c r="HJN16" s="567">
        <v>0</v>
      </c>
      <c r="HJO16" s="567">
        <v>0</v>
      </c>
      <c r="HJP16" s="567">
        <v>0</v>
      </c>
      <c r="HJQ16" s="567">
        <v>0</v>
      </c>
      <c r="HJR16" s="567">
        <v>0</v>
      </c>
      <c r="HJS16" s="567">
        <v>0</v>
      </c>
      <c r="HJT16" s="567">
        <v>0</v>
      </c>
      <c r="HJU16" s="567">
        <v>0</v>
      </c>
      <c r="HJV16" s="567">
        <v>0</v>
      </c>
      <c r="HJW16" s="567">
        <v>0</v>
      </c>
      <c r="HJX16" s="567">
        <v>0</v>
      </c>
      <c r="HJY16" s="567">
        <v>0</v>
      </c>
      <c r="HJZ16" s="567">
        <v>0</v>
      </c>
      <c r="HKA16" s="567">
        <v>0</v>
      </c>
      <c r="HKB16" s="567">
        <v>0</v>
      </c>
      <c r="HKC16" s="567">
        <v>0</v>
      </c>
      <c r="HKD16" s="567">
        <v>0</v>
      </c>
      <c r="HKE16" s="567">
        <v>0</v>
      </c>
      <c r="HKF16" s="567">
        <v>0</v>
      </c>
      <c r="HKG16" s="567">
        <v>0</v>
      </c>
      <c r="HKH16" s="567">
        <v>0</v>
      </c>
      <c r="HKI16" s="567">
        <v>0</v>
      </c>
      <c r="HKJ16" s="567">
        <v>0</v>
      </c>
      <c r="HKK16" s="567">
        <v>0</v>
      </c>
      <c r="HKL16" s="567">
        <v>0</v>
      </c>
      <c r="HKM16" s="567">
        <v>0</v>
      </c>
      <c r="HKN16" s="567">
        <v>0</v>
      </c>
      <c r="HKO16" s="567">
        <v>0</v>
      </c>
      <c r="HKP16" s="567">
        <v>0</v>
      </c>
      <c r="HKQ16" s="567">
        <v>0</v>
      </c>
      <c r="HKR16" s="567">
        <v>0</v>
      </c>
      <c r="HKS16" s="567">
        <v>0</v>
      </c>
      <c r="HKT16" s="567">
        <v>0</v>
      </c>
      <c r="HKU16" s="567">
        <v>0</v>
      </c>
      <c r="HKV16" s="567">
        <v>0</v>
      </c>
      <c r="HKW16" s="567">
        <v>0</v>
      </c>
      <c r="HKX16" s="567">
        <v>0</v>
      </c>
      <c r="HKY16" s="567">
        <v>0</v>
      </c>
      <c r="HKZ16" s="567">
        <v>0</v>
      </c>
      <c r="HLA16" s="567">
        <v>0</v>
      </c>
      <c r="HLB16" s="567">
        <v>0</v>
      </c>
      <c r="HLC16" s="567">
        <v>0</v>
      </c>
      <c r="HLD16" s="567">
        <v>0</v>
      </c>
      <c r="HLE16" s="567">
        <v>0</v>
      </c>
      <c r="HLF16" s="567">
        <v>0</v>
      </c>
      <c r="HLG16" s="567">
        <v>0</v>
      </c>
      <c r="HLH16" s="567">
        <v>0</v>
      </c>
      <c r="HLI16" s="567">
        <v>0</v>
      </c>
      <c r="HLJ16" s="567">
        <v>0</v>
      </c>
      <c r="HLK16" s="567">
        <v>0</v>
      </c>
      <c r="HLL16" s="567">
        <v>0</v>
      </c>
      <c r="HLM16" s="567">
        <v>0</v>
      </c>
      <c r="HLN16" s="567">
        <v>0</v>
      </c>
      <c r="HLO16" s="567">
        <v>0</v>
      </c>
      <c r="HLP16" s="567">
        <v>0</v>
      </c>
      <c r="HLQ16" s="567">
        <v>0</v>
      </c>
      <c r="HLR16" s="567">
        <v>0</v>
      </c>
      <c r="HLS16" s="567">
        <v>0</v>
      </c>
      <c r="HLT16" s="567">
        <v>0</v>
      </c>
      <c r="HLU16" s="567">
        <v>0</v>
      </c>
      <c r="HLV16" s="567">
        <v>0</v>
      </c>
      <c r="HLW16" s="567">
        <v>0</v>
      </c>
      <c r="HLX16" s="567">
        <v>0</v>
      </c>
      <c r="HLY16" s="567">
        <v>0</v>
      </c>
      <c r="HLZ16" s="567">
        <v>0</v>
      </c>
      <c r="HMA16" s="567">
        <v>0</v>
      </c>
      <c r="HMB16" s="567">
        <v>0</v>
      </c>
      <c r="HMC16" s="567">
        <v>0</v>
      </c>
      <c r="HMD16" s="567">
        <v>0</v>
      </c>
      <c r="HME16" s="567">
        <v>0</v>
      </c>
      <c r="HMF16" s="567">
        <v>0</v>
      </c>
      <c r="HMG16" s="567">
        <v>0</v>
      </c>
      <c r="HMH16" s="567">
        <v>0</v>
      </c>
      <c r="HMI16" s="567">
        <v>0</v>
      </c>
      <c r="HMJ16" s="567">
        <v>0</v>
      </c>
      <c r="HMK16" s="567">
        <v>0</v>
      </c>
      <c r="HML16" s="567">
        <v>0</v>
      </c>
      <c r="HMM16" s="567">
        <v>0</v>
      </c>
      <c r="HMN16" s="567">
        <v>0</v>
      </c>
      <c r="HMO16" s="567">
        <v>0</v>
      </c>
      <c r="HMP16" s="567">
        <v>0</v>
      </c>
      <c r="HMQ16" s="567">
        <v>0</v>
      </c>
      <c r="HMR16" s="567">
        <v>0</v>
      </c>
      <c r="HMS16" s="567">
        <v>0</v>
      </c>
      <c r="HMT16" s="567">
        <v>0</v>
      </c>
      <c r="HMU16" s="567">
        <v>0</v>
      </c>
      <c r="HMV16" s="567">
        <v>0</v>
      </c>
      <c r="HMW16" s="567">
        <v>0</v>
      </c>
      <c r="HMX16" s="567">
        <v>0</v>
      </c>
      <c r="HMY16" s="567">
        <v>0</v>
      </c>
      <c r="HMZ16" s="567">
        <v>0</v>
      </c>
      <c r="HNA16" s="567">
        <v>0</v>
      </c>
      <c r="HNB16" s="567">
        <v>0</v>
      </c>
      <c r="HNC16" s="567">
        <v>0</v>
      </c>
      <c r="HND16" s="567">
        <v>0</v>
      </c>
      <c r="HNE16" s="567">
        <v>0</v>
      </c>
      <c r="HNF16" s="567">
        <v>0</v>
      </c>
      <c r="HNG16" s="567">
        <v>0</v>
      </c>
      <c r="HNH16" s="567">
        <v>0</v>
      </c>
      <c r="HNI16" s="567">
        <v>0</v>
      </c>
      <c r="HNJ16" s="567">
        <v>0</v>
      </c>
      <c r="HNK16" s="567">
        <v>0</v>
      </c>
      <c r="HNL16" s="567">
        <v>0</v>
      </c>
      <c r="HNM16" s="567">
        <v>0</v>
      </c>
      <c r="HNN16" s="567">
        <v>0</v>
      </c>
      <c r="HNO16" s="567">
        <v>0</v>
      </c>
      <c r="HNP16" s="567">
        <v>0</v>
      </c>
      <c r="HNQ16" s="567">
        <v>0</v>
      </c>
      <c r="HNR16" s="567">
        <v>0</v>
      </c>
      <c r="HNS16" s="567">
        <v>0</v>
      </c>
      <c r="HNT16" s="567">
        <v>0</v>
      </c>
      <c r="HNU16" s="567">
        <v>0</v>
      </c>
      <c r="HNV16" s="567">
        <v>0</v>
      </c>
      <c r="HNW16" s="567">
        <v>0</v>
      </c>
      <c r="HNX16" s="567">
        <v>0</v>
      </c>
      <c r="HNY16" s="567">
        <v>0</v>
      </c>
      <c r="HNZ16" s="567">
        <v>0</v>
      </c>
      <c r="HOA16" s="567">
        <v>0</v>
      </c>
      <c r="HOB16" s="567">
        <v>0</v>
      </c>
      <c r="HOC16" s="567">
        <v>0</v>
      </c>
      <c r="HOD16" s="567">
        <v>0</v>
      </c>
      <c r="HOE16" s="567">
        <v>0</v>
      </c>
      <c r="HOF16" s="567">
        <v>0</v>
      </c>
      <c r="HOG16" s="567">
        <v>0</v>
      </c>
      <c r="HOH16" s="567">
        <v>0</v>
      </c>
      <c r="HOI16" s="567">
        <v>0</v>
      </c>
      <c r="HOJ16" s="567">
        <v>0</v>
      </c>
      <c r="HOK16" s="567">
        <v>0</v>
      </c>
      <c r="HOL16" s="567">
        <v>0</v>
      </c>
      <c r="HOM16" s="567">
        <v>0</v>
      </c>
      <c r="HON16" s="567">
        <v>0</v>
      </c>
      <c r="HOO16" s="567">
        <v>0</v>
      </c>
      <c r="HOP16" s="567">
        <v>0</v>
      </c>
      <c r="HOQ16" s="567">
        <v>0</v>
      </c>
      <c r="HOR16" s="567">
        <v>0</v>
      </c>
      <c r="HOS16" s="567">
        <v>0</v>
      </c>
      <c r="HOT16" s="567">
        <v>0</v>
      </c>
      <c r="HOU16" s="567">
        <v>0</v>
      </c>
      <c r="HOV16" s="567">
        <v>0</v>
      </c>
      <c r="HOW16" s="567">
        <v>0</v>
      </c>
      <c r="HOX16" s="567">
        <v>0</v>
      </c>
      <c r="HOY16" s="567">
        <v>0</v>
      </c>
      <c r="HOZ16" s="567">
        <v>0</v>
      </c>
      <c r="HPA16" s="567">
        <v>0</v>
      </c>
      <c r="HPB16" s="567">
        <v>0</v>
      </c>
      <c r="HPC16" s="567">
        <v>0</v>
      </c>
      <c r="HPD16" s="567">
        <v>0</v>
      </c>
      <c r="HPE16" s="567">
        <v>0</v>
      </c>
      <c r="HPF16" s="567">
        <v>0</v>
      </c>
      <c r="HPG16" s="567">
        <v>0</v>
      </c>
      <c r="HPH16" s="567">
        <v>0</v>
      </c>
      <c r="HPI16" s="567">
        <v>0</v>
      </c>
      <c r="HPJ16" s="567">
        <v>0</v>
      </c>
      <c r="HPK16" s="567">
        <v>0</v>
      </c>
      <c r="HPL16" s="567">
        <v>0</v>
      </c>
      <c r="HPM16" s="567">
        <v>0</v>
      </c>
      <c r="HPN16" s="567">
        <v>0</v>
      </c>
      <c r="HPO16" s="567">
        <v>0</v>
      </c>
      <c r="HPP16" s="567">
        <v>0</v>
      </c>
      <c r="HPQ16" s="567">
        <v>0</v>
      </c>
      <c r="HPR16" s="567">
        <v>0</v>
      </c>
      <c r="HPS16" s="567">
        <v>0</v>
      </c>
      <c r="HPT16" s="567">
        <v>0</v>
      </c>
      <c r="HPU16" s="567">
        <v>0</v>
      </c>
      <c r="HPV16" s="567">
        <v>0</v>
      </c>
      <c r="HPW16" s="567">
        <v>0</v>
      </c>
      <c r="HPX16" s="567">
        <v>0</v>
      </c>
      <c r="HPY16" s="567">
        <v>0</v>
      </c>
      <c r="HPZ16" s="567">
        <v>0</v>
      </c>
      <c r="HQA16" s="567">
        <v>0</v>
      </c>
      <c r="HQB16" s="567">
        <v>0</v>
      </c>
      <c r="HQC16" s="567">
        <v>0</v>
      </c>
      <c r="HQD16" s="567">
        <v>0</v>
      </c>
      <c r="HQE16" s="567">
        <v>0</v>
      </c>
      <c r="HQF16" s="567">
        <v>0</v>
      </c>
      <c r="HQG16" s="567">
        <v>0</v>
      </c>
      <c r="HQH16" s="567">
        <v>0</v>
      </c>
      <c r="HQI16" s="567">
        <v>0</v>
      </c>
      <c r="HQJ16" s="567">
        <v>0</v>
      </c>
      <c r="HQK16" s="567">
        <v>0</v>
      </c>
      <c r="HQL16" s="567">
        <v>0</v>
      </c>
      <c r="HQM16" s="567">
        <v>0</v>
      </c>
      <c r="HQN16" s="567">
        <v>0</v>
      </c>
      <c r="HQO16" s="567">
        <v>0</v>
      </c>
      <c r="HQP16" s="567">
        <v>0</v>
      </c>
      <c r="HQQ16" s="567">
        <v>0</v>
      </c>
      <c r="HQR16" s="567">
        <v>0</v>
      </c>
      <c r="HQS16" s="567">
        <v>0</v>
      </c>
      <c r="HQT16" s="567">
        <v>0</v>
      </c>
      <c r="HQU16" s="567">
        <v>0</v>
      </c>
      <c r="HQV16" s="567">
        <v>0</v>
      </c>
      <c r="HQW16" s="567">
        <v>0</v>
      </c>
      <c r="HQX16" s="567">
        <v>0</v>
      </c>
      <c r="HQY16" s="567">
        <v>0</v>
      </c>
      <c r="HQZ16" s="567">
        <v>0</v>
      </c>
      <c r="HRA16" s="567">
        <v>0</v>
      </c>
      <c r="HRB16" s="567">
        <v>0</v>
      </c>
      <c r="HRC16" s="567">
        <v>0</v>
      </c>
      <c r="HRD16" s="567">
        <v>0</v>
      </c>
      <c r="HRE16" s="567">
        <v>0</v>
      </c>
      <c r="HRF16" s="567">
        <v>0</v>
      </c>
      <c r="HRG16" s="567">
        <v>0</v>
      </c>
      <c r="HRH16" s="567">
        <v>0</v>
      </c>
      <c r="HRI16" s="567">
        <v>0</v>
      </c>
      <c r="HRJ16" s="567">
        <v>0</v>
      </c>
      <c r="HRK16" s="567">
        <v>0</v>
      </c>
      <c r="HRL16" s="567">
        <v>0</v>
      </c>
      <c r="HRM16" s="567">
        <v>0</v>
      </c>
      <c r="HRN16" s="567">
        <v>0</v>
      </c>
      <c r="HRO16" s="567">
        <v>0</v>
      </c>
      <c r="HRP16" s="567">
        <v>0</v>
      </c>
      <c r="HRQ16" s="567">
        <v>0</v>
      </c>
      <c r="HRR16" s="567">
        <v>0</v>
      </c>
      <c r="HRS16" s="567">
        <v>0</v>
      </c>
      <c r="HRT16" s="567">
        <v>0</v>
      </c>
      <c r="HRU16" s="567">
        <v>0</v>
      </c>
      <c r="HRV16" s="567">
        <v>0</v>
      </c>
      <c r="HRW16" s="567">
        <v>0</v>
      </c>
      <c r="HRX16" s="567">
        <v>0</v>
      </c>
      <c r="HRY16" s="567">
        <v>0</v>
      </c>
      <c r="HRZ16" s="567">
        <v>0</v>
      </c>
      <c r="HSA16" s="567">
        <v>0</v>
      </c>
      <c r="HSB16" s="567">
        <v>0</v>
      </c>
      <c r="HSC16" s="567">
        <v>0</v>
      </c>
      <c r="HSD16" s="567">
        <v>0</v>
      </c>
      <c r="HSE16" s="567">
        <v>0</v>
      </c>
      <c r="HSF16" s="567">
        <v>0</v>
      </c>
      <c r="HSG16" s="567">
        <v>0</v>
      </c>
      <c r="HSH16" s="567">
        <v>0</v>
      </c>
      <c r="HSI16" s="567">
        <v>0</v>
      </c>
      <c r="HSJ16" s="567">
        <v>0</v>
      </c>
      <c r="HSK16" s="567">
        <v>0</v>
      </c>
      <c r="HSL16" s="567">
        <v>0</v>
      </c>
      <c r="HSM16" s="567">
        <v>0</v>
      </c>
      <c r="HSN16" s="567">
        <v>0</v>
      </c>
      <c r="HSO16" s="567">
        <v>0</v>
      </c>
      <c r="HSP16" s="567">
        <v>0</v>
      </c>
      <c r="HSQ16" s="567">
        <v>0</v>
      </c>
      <c r="HSR16" s="567">
        <v>0</v>
      </c>
      <c r="HSS16" s="567">
        <v>0</v>
      </c>
      <c r="HST16" s="567">
        <v>0</v>
      </c>
      <c r="HSU16" s="567">
        <v>0</v>
      </c>
      <c r="HSV16" s="567">
        <v>0</v>
      </c>
      <c r="HSW16" s="567">
        <v>0</v>
      </c>
      <c r="HSX16" s="567">
        <v>0</v>
      </c>
      <c r="HSY16" s="567">
        <v>0</v>
      </c>
      <c r="HSZ16" s="567">
        <v>0</v>
      </c>
      <c r="HTA16" s="567">
        <v>0</v>
      </c>
      <c r="HTB16" s="567">
        <v>0</v>
      </c>
      <c r="HTC16" s="567">
        <v>0</v>
      </c>
      <c r="HTD16" s="567">
        <v>0</v>
      </c>
      <c r="HTE16" s="567">
        <v>0</v>
      </c>
      <c r="HTF16" s="567">
        <v>0</v>
      </c>
      <c r="HTG16" s="567">
        <v>0</v>
      </c>
      <c r="HTH16" s="567">
        <v>0</v>
      </c>
      <c r="HTI16" s="567">
        <v>0</v>
      </c>
      <c r="HTJ16" s="567">
        <v>0</v>
      </c>
      <c r="HTK16" s="567">
        <v>0</v>
      </c>
      <c r="HTL16" s="567">
        <v>0</v>
      </c>
      <c r="HTM16" s="567">
        <v>0</v>
      </c>
      <c r="HTN16" s="567">
        <v>0</v>
      </c>
      <c r="HTO16" s="567">
        <v>0</v>
      </c>
      <c r="HTP16" s="567">
        <v>0</v>
      </c>
      <c r="HTQ16" s="567">
        <v>0</v>
      </c>
      <c r="HTR16" s="567">
        <v>0</v>
      </c>
      <c r="HTS16" s="567">
        <v>0</v>
      </c>
      <c r="HTT16" s="567">
        <v>0</v>
      </c>
      <c r="HTU16" s="567">
        <v>0</v>
      </c>
      <c r="HTV16" s="567">
        <v>0</v>
      </c>
      <c r="HTW16" s="567">
        <v>0</v>
      </c>
      <c r="HTX16" s="567">
        <v>0</v>
      </c>
      <c r="HTY16" s="567">
        <v>0</v>
      </c>
      <c r="HTZ16" s="567">
        <v>0</v>
      </c>
      <c r="HUA16" s="567">
        <v>0</v>
      </c>
      <c r="HUB16" s="567">
        <v>0</v>
      </c>
      <c r="HUC16" s="567">
        <v>0</v>
      </c>
      <c r="HUD16" s="567">
        <v>0</v>
      </c>
      <c r="HUE16" s="567">
        <v>0</v>
      </c>
      <c r="HUF16" s="567">
        <v>0</v>
      </c>
      <c r="HUG16" s="567">
        <v>0</v>
      </c>
      <c r="HUH16" s="567">
        <v>0</v>
      </c>
      <c r="HUI16" s="567">
        <v>0</v>
      </c>
      <c r="HUJ16" s="567">
        <v>0</v>
      </c>
      <c r="HUK16" s="567">
        <v>0</v>
      </c>
      <c r="HUL16" s="567">
        <v>0</v>
      </c>
      <c r="HUM16" s="567">
        <v>0</v>
      </c>
      <c r="HUN16" s="567">
        <v>0</v>
      </c>
      <c r="HUO16" s="567">
        <v>0</v>
      </c>
      <c r="HUP16" s="567">
        <v>0</v>
      </c>
      <c r="HUQ16" s="567">
        <v>0</v>
      </c>
      <c r="HUR16" s="567">
        <v>0</v>
      </c>
      <c r="HUS16" s="567">
        <v>0</v>
      </c>
      <c r="HUT16" s="567">
        <v>0</v>
      </c>
      <c r="HUU16" s="567">
        <v>0</v>
      </c>
      <c r="HUV16" s="567">
        <v>0</v>
      </c>
      <c r="HUW16" s="567">
        <v>0</v>
      </c>
      <c r="HUX16" s="567">
        <v>0</v>
      </c>
      <c r="HUY16" s="567">
        <v>0</v>
      </c>
      <c r="HUZ16" s="567">
        <v>0</v>
      </c>
      <c r="HVA16" s="567">
        <v>0</v>
      </c>
      <c r="HVB16" s="567">
        <v>0</v>
      </c>
      <c r="HVC16" s="567">
        <v>0</v>
      </c>
      <c r="HVD16" s="567">
        <v>0</v>
      </c>
      <c r="HVE16" s="567">
        <v>0</v>
      </c>
      <c r="HVF16" s="567">
        <v>0</v>
      </c>
      <c r="HVG16" s="567">
        <v>0</v>
      </c>
      <c r="HVH16" s="567">
        <v>0</v>
      </c>
      <c r="HVI16" s="567">
        <v>0</v>
      </c>
      <c r="HVJ16" s="567">
        <v>0</v>
      </c>
      <c r="HVK16" s="567">
        <v>0</v>
      </c>
      <c r="HVL16" s="567">
        <v>0</v>
      </c>
      <c r="HVM16" s="567">
        <v>0</v>
      </c>
      <c r="HVN16" s="567">
        <v>0</v>
      </c>
      <c r="HVO16" s="567">
        <v>0</v>
      </c>
      <c r="HVP16" s="567">
        <v>0</v>
      </c>
      <c r="HVQ16" s="567">
        <v>0</v>
      </c>
      <c r="HVR16" s="567">
        <v>0</v>
      </c>
      <c r="HVS16" s="567">
        <v>0</v>
      </c>
      <c r="HVT16" s="567">
        <v>0</v>
      </c>
      <c r="HVU16" s="567">
        <v>0</v>
      </c>
      <c r="HVV16" s="567">
        <v>0</v>
      </c>
      <c r="HVW16" s="567">
        <v>0</v>
      </c>
      <c r="HVX16" s="567">
        <v>0</v>
      </c>
      <c r="HVY16" s="567">
        <v>0</v>
      </c>
      <c r="HVZ16" s="567">
        <v>0</v>
      </c>
      <c r="HWA16" s="567">
        <v>0</v>
      </c>
      <c r="HWB16" s="567">
        <v>0</v>
      </c>
      <c r="HWC16" s="567">
        <v>0</v>
      </c>
      <c r="HWD16" s="567">
        <v>0</v>
      </c>
      <c r="HWE16" s="567">
        <v>0</v>
      </c>
      <c r="HWF16" s="567">
        <v>0</v>
      </c>
      <c r="HWG16" s="567">
        <v>0</v>
      </c>
      <c r="HWH16" s="567">
        <v>0</v>
      </c>
      <c r="HWI16" s="567">
        <v>0</v>
      </c>
      <c r="HWJ16" s="567">
        <v>0</v>
      </c>
      <c r="HWK16" s="567">
        <v>0</v>
      </c>
      <c r="HWL16" s="567">
        <v>0</v>
      </c>
      <c r="HWM16" s="567">
        <v>0</v>
      </c>
      <c r="HWN16" s="567">
        <v>0</v>
      </c>
      <c r="HWO16" s="567">
        <v>0</v>
      </c>
      <c r="HWP16" s="567">
        <v>0</v>
      </c>
      <c r="HWQ16" s="567">
        <v>0</v>
      </c>
      <c r="HWR16" s="567">
        <v>0</v>
      </c>
      <c r="HWS16" s="567">
        <v>0</v>
      </c>
      <c r="HWT16" s="567">
        <v>0</v>
      </c>
      <c r="HWU16" s="567">
        <v>0</v>
      </c>
      <c r="HWV16" s="567">
        <v>0</v>
      </c>
      <c r="HWW16" s="567">
        <v>0</v>
      </c>
      <c r="HWX16" s="567">
        <v>0</v>
      </c>
      <c r="HWY16" s="567">
        <v>0</v>
      </c>
      <c r="HWZ16" s="567">
        <v>0</v>
      </c>
      <c r="HXA16" s="567">
        <v>0</v>
      </c>
      <c r="HXB16" s="567">
        <v>0</v>
      </c>
      <c r="HXC16" s="567">
        <v>0</v>
      </c>
      <c r="HXD16" s="567">
        <v>0</v>
      </c>
      <c r="HXE16" s="567">
        <v>0</v>
      </c>
      <c r="HXF16" s="567">
        <v>0</v>
      </c>
      <c r="HXG16" s="567">
        <v>0</v>
      </c>
      <c r="HXH16" s="567">
        <v>0</v>
      </c>
      <c r="HXI16" s="567">
        <v>0</v>
      </c>
      <c r="HXJ16" s="567">
        <v>0</v>
      </c>
      <c r="HXK16" s="567">
        <v>0</v>
      </c>
      <c r="HXL16" s="567">
        <v>0</v>
      </c>
      <c r="HXM16" s="567">
        <v>0</v>
      </c>
      <c r="HXN16" s="567">
        <v>0</v>
      </c>
      <c r="HXO16" s="567">
        <v>0</v>
      </c>
      <c r="HXP16" s="567">
        <v>0</v>
      </c>
      <c r="HXQ16" s="567">
        <v>0</v>
      </c>
      <c r="HXR16" s="567">
        <v>0</v>
      </c>
      <c r="HXS16" s="567">
        <v>0</v>
      </c>
      <c r="HXT16" s="567">
        <v>0</v>
      </c>
      <c r="HXU16" s="567">
        <v>0</v>
      </c>
      <c r="HXV16" s="567">
        <v>0</v>
      </c>
      <c r="HXW16" s="567">
        <v>0</v>
      </c>
      <c r="HXX16" s="567">
        <v>0</v>
      </c>
      <c r="HXY16" s="567">
        <v>0</v>
      </c>
      <c r="HXZ16" s="567">
        <v>0</v>
      </c>
      <c r="HYA16" s="567">
        <v>0</v>
      </c>
      <c r="HYB16" s="567">
        <v>0</v>
      </c>
      <c r="HYC16" s="567">
        <v>0</v>
      </c>
      <c r="HYD16" s="567">
        <v>0</v>
      </c>
      <c r="HYE16" s="567">
        <v>0</v>
      </c>
      <c r="HYF16" s="567">
        <v>0</v>
      </c>
      <c r="HYG16" s="567">
        <v>0</v>
      </c>
      <c r="HYH16" s="567">
        <v>0</v>
      </c>
      <c r="HYI16" s="567">
        <v>0</v>
      </c>
      <c r="HYJ16" s="567">
        <v>0</v>
      </c>
      <c r="HYK16" s="567">
        <v>0</v>
      </c>
      <c r="HYL16" s="567">
        <v>0</v>
      </c>
      <c r="HYM16" s="567">
        <v>0</v>
      </c>
      <c r="HYN16" s="567">
        <v>0</v>
      </c>
      <c r="HYO16" s="567">
        <v>0</v>
      </c>
      <c r="HYP16" s="567">
        <v>0</v>
      </c>
      <c r="HYQ16" s="567">
        <v>0</v>
      </c>
      <c r="HYR16" s="567">
        <v>0</v>
      </c>
      <c r="HYS16" s="567">
        <v>0</v>
      </c>
      <c r="HYT16" s="567">
        <v>0</v>
      </c>
      <c r="HYU16" s="567">
        <v>0</v>
      </c>
      <c r="HYV16" s="567">
        <v>0</v>
      </c>
      <c r="HYW16" s="567">
        <v>0</v>
      </c>
      <c r="HYX16" s="567">
        <v>0</v>
      </c>
      <c r="HYY16" s="567">
        <v>0</v>
      </c>
      <c r="HYZ16" s="567">
        <v>0</v>
      </c>
      <c r="HZA16" s="567">
        <v>0</v>
      </c>
      <c r="HZB16" s="567">
        <v>0</v>
      </c>
      <c r="HZC16" s="567">
        <v>0</v>
      </c>
      <c r="HZD16" s="567">
        <v>0</v>
      </c>
      <c r="HZE16" s="567">
        <v>0</v>
      </c>
      <c r="HZF16" s="567">
        <v>0</v>
      </c>
      <c r="HZG16" s="567">
        <v>0</v>
      </c>
      <c r="HZH16" s="567">
        <v>0</v>
      </c>
      <c r="HZI16" s="567">
        <v>0</v>
      </c>
      <c r="HZJ16" s="567">
        <v>0</v>
      </c>
      <c r="HZK16" s="567">
        <v>0</v>
      </c>
      <c r="HZL16" s="567">
        <v>0</v>
      </c>
      <c r="HZM16" s="567">
        <v>0</v>
      </c>
      <c r="HZN16" s="567">
        <v>0</v>
      </c>
      <c r="HZO16" s="567">
        <v>0</v>
      </c>
      <c r="HZP16" s="567">
        <v>0</v>
      </c>
      <c r="HZQ16" s="567">
        <v>0</v>
      </c>
      <c r="HZR16" s="567">
        <v>0</v>
      </c>
      <c r="HZS16" s="567">
        <v>0</v>
      </c>
      <c r="HZT16" s="567">
        <v>0</v>
      </c>
      <c r="HZU16" s="567">
        <v>0</v>
      </c>
      <c r="HZV16" s="567">
        <v>0</v>
      </c>
      <c r="HZW16" s="567">
        <v>0</v>
      </c>
      <c r="HZX16" s="567">
        <v>0</v>
      </c>
      <c r="HZY16" s="567">
        <v>0</v>
      </c>
      <c r="HZZ16" s="567">
        <v>0</v>
      </c>
      <c r="IAA16" s="567">
        <v>0</v>
      </c>
      <c r="IAB16" s="567">
        <v>0</v>
      </c>
      <c r="IAC16" s="567">
        <v>0</v>
      </c>
      <c r="IAD16" s="567">
        <v>0</v>
      </c>
      <c r="IAE16" s="567">
        <v>0</v>
      </c>
      <c r="IAF16" s="567">
        <v>0</v>
      </c>
      <c r="IAG16" s="567">
        <v>0</v>
      </c>
      <c r="IAH16" s="567">
        <v>0</v>
      </c>
      <c r="IAI16" s="567">
        <v>0</v>
      </c>
      <c r="IAJ16" s="567">
        <v>0</v>
      </c>
      <c r="IAK16" s="567">
        <v>0</v>
      </c>
      <c r="IAL16" s="567">
        <v>0</v>
      </c>
      <c r="IAM16" s="567">
        <v>0</v>
      </c>
      <c r="IAN16" s="567">
        <v>0</v>
      </c>
      <c r="IAO16" s="567">
        <v>0</v>
      </c>
      <c r="IAP16" s="567">
        <v>0</v>
      </c>
      <c r="IAQ16" s="567">
        <v>0</v>
      </c>
      <c r="IAR16" s="567">
        <v>0</v>
      </c>
      <c r="IAS16" s="567">
        <v>0</v>
      </c>
      <c r="IAT16" s="567">
        <v>0</v>
      </c>
      <c r="IAU16" s="567">
        <v>0</v>
      </c>
      <c r="IAV16" s="567">
        <v>0</v>
      </c>
      <c r="IAW16" s="567">
        <v>0</v>
      </c>
      <c r="IAX16" s="567">
        <v>0</v>
      </c>
      <c r="IAY16" s="567">
        <v>0</v>
      </c>
      <c r="IAZ16" s="567">
        <v>0</v>
      </c>
      <c r="IBA16" s="567">
        <v>0</v>
      </c>
      <c r="IBB16" s="567">
        <v>0</v>
      </c>
      <c r="IBC16" s="567">
        <v>0</v>
      </c>
      <c r="IBD16" s="567">
        <v>0</v>
      </c>
      <c r="IBE16" s="567">
        <v>0</v>
      </c>
      <c r="IBF16" s="567">
        <v>0</v>
      </c>
      <c r="IBG16" s="567">
        <v>0</v>
      </c>
      <c r="IBH16" s="567">
        <v>0</v>
      </c>
      <c r="IBI16" s="567">
        <v>0</v>
      </c>
      <c r="IBJ16" s="567">
        <v>0</v>
      </c>
      <c r="IBK16" s="567">
        <v>0</v>
      </c>
      <c r="IBL16" s="567">
        <v>0</v>
      </c>
      <c r="IBM16" s="567">
        <v>0</v>
      </c>
      <c r="IBN16" s="567">
        <v>0</v>
      </c>
      <c r="IBO16" s="567">
        <v>0</v>
      </c>
      <c r="IBP16" s="567">
        <v>0</v>
      </c>
      <c r="IBQ16" s="567">
        <v>0</v>
      </c>
      <c r="IBR16" s="567">
        <v>0</v>
      </c>
      <c r="IBS16" s="567">
        <v>0</v>
      </c>
      <c r="IBT16" s="567">
        <v>0</v>
      </c>
      <c r="IBU16" s="567">
        <v>0</v>
      </c>
      <c r="IBV16" s="567">
        <v>0</v>
      </c>
      <c r="IBW16" s="567">
        <v>0</v>
      </c>
      <c r="IBX16" s="567">
        <v>0</v>
      </c>
      <c r="IBY16" s="567">
        <v>0</v>
      </c>
      <c r="IBZ16" s="567">
        <v>0</v>
      </c>
      <c r="ICA16" s="567">
        <v>0</v>
      </c>
      <c r="ICB16" s="567">
        <v>0</v>
      </c>
      <c r="ICC16" s="567">
        <v>0</v>
      </c>
      <c r="ICD16" s="567">
        <v>0</v>
      </c>
      <c r="ICE16" s="567">
        <v>0</v>
      </c>
      <c r="ICF16" s="567">
        <v>0</v>
      </c>
      <c r="ICG16" s="567">
        <v>0</v>
      </c>
      <c r="ICH16" s="567">
        <v>0</v>
      </c>
      <c r="ICI16" s="567">
        <v>0</v>
      </c>
      <c r="ICJ16" s="567">
        <v>0</v>
      </c>
      <c r="ICK16" s="567">
        <v>0</v>
      </c>
      <c r="ICL16" s="567">
        <v>0</v>
      </c>
      <c r="ICM16" s="567">
        <v>0</v>
      </c>
      <c r="ICN16" s="567">
        <v>0</v>
      </c>
      <c r="ICO16" s="567">
        <v>0</v>
      </c>
      <c r="ICP16" s="567">
        <v>0</v>
      </c>
      <c r="ICQ16" s="567">
        <v>0</v>
      </c>
      <c r="ICR16" s="567">
        <v>0</v>
      </c>
      <c r="ICS16" s="567">
        <v>0</v>
      </c>
      <c r="ICT16" s="567">
        <v>0</v>
      </c>
      <c r="ICU16" s="567">
        <v>0</v>
      </c>
      <c r="ICV16" s="567">
        <v>0</v>
      </c>
      <c r="ICW16" s="567">
        <v>0</v>
      </c>
      <c r="ICX16" s="567">
        <v>0</v>
      </c>
      <c r="ICY16" s="567">
        <v>0</v>
      </c>
      <c r="ICZ16" s="567">
        <v>0</v>
      </c>
      <c r="IDA16" s="567">
        <v>0</v>
      </c>
      <c r="IDB16" s="567">
        <v>0</v>
      </c>
      <c r="IDC16" s="567">
        <v>0</v>
      </c>
      <c r="IDD16" s="567">
        <v>0</v>
      </c>
      <c r="IDE16" s="567">
        <v>0</v>
      </c>
      <c r="IDF16" s="567">
        <v>0</v>
      </c>
      <c r="IDG16" s="567">
        <v>0</v>
      </c>
      <c r="IDH16" s="567">
        <v>0</v>
      </c>
      <c r="IDI16" s="567">
        <v>0</v>
      </c>
      <c r="IDJ16" s="567">
        <v>0</v>
      </c>
      <c r="IDK16" s="567">
        <v>0</v>
      </c>
      <c r="IDL16" s="567">
        <v>0</v>
      </c>
      <c r="IDM16" s="567">
        <v>0</v>
      </c>
      <c r="IDN16" s="567">
        <v>0</v>
      </c>
      <c r="IDO16" s="567">
        <v>0</v>
      </c>
      <c r="IDP16" s="567">
        <v>0</v>
      </c>
      <c r="IDQ16" s="567">
        <v>0</v>
      </c>
      <c r="IDR16" s="567">
        <v>0</v>
      </c>
      <c r="IDS16" s="567">
        <v>0</v>
      </c>
      <c r="IDT16" s="567">
        <v>0</v>
      </c>
      <c r="IDU16" s="567">
        <v>0</v>
      </c>
      <c r="IDV16" s="567">
        <v>0</v>
      </c>
      <c r="IDW16" s="567">
        <v>0</v>
      </c>
      <c r="IDX16" s="567">
        <v>0</v>
      </c>
      <c r="IDY16" s="567">
        <v>0</v>
      </c>
      <c r="IDZ16" s="567">
        <v>0</v>
      </c>
      <c r="IEA16" s="567">
        <v>0</v>
      </c>
      <c r="IEB16" s="567">
        <v>0</v>
      </c>
      <c r="IEC16" s="567">
        <v>0</v>
      </c>
      <c r="IED16" s="567">
        <v>0</v>
      </c>
      <c r="IEE16" s="567">
        <v>0</v>
      </c>
      <c r="IEF16" s="567">
        <v>0</v>
      </c>
      <c r="IEG16" s="567">
        <v>0</v>
      </c>
      <c r="IEH16" s="567">
        <v>0</v>
      </c>
      <c r="IEI16" s="567">
        <v>0</v>
      </c>
      <c r="IEJ16" s="567">
        <v>0</v>
      </c>
      <c r="IEK16" s="567">
        <v>0</v>
      </c>
      <c r="IEL16" s="567">
        <v>0</v>
      </c>
      <c r="IEM16" s="567">
        <v>0</v>
      </c>
      <c r="IEN16" s="567">
        <v>0</v>
      </c>
      <c r="IEO16" s="567">
        <v>0</v>
      </c>
      <c r="IEP16" s="567">
        <v>0</v>
      </c>
      <c r="IEQ16" s="567">
        <v>0</v>
      </c>
      <c r="IER16" s="567">
        <v>0</v>
      </c>
      <c r="IES16" s="567">
        <v>0</v>
      </c>
      <c r="IET16" s="567">
        <v>0</v>
      </c>
      <c r="IEU16" s="567">
        <v>0</v>
      </c>
      <c r="IEV16" s="567">
        <v>0</v>
      </c>
      <c r="IEW16" s="567">
        <v>0</v>
      </c>
      <c r="IEX16" s="567">
        <v>0</v>
      </c>
      <c r="IEY16" s="567">
        <v>0</v>
      </c>
      <c r="IEZ16" s="567">
        <v>0</v>
      </c>
      <c r="IFA16" s="567">
        <v>0</v>
      </c>
      <c r="IFB16" s="567">
        <v>0</v>
      </c>
      <c r="IFC16" s="567">
        <v>0</v>
      </c>
      <c r="IFD16" s="567">
        <v>0</v>
      </c>
      <c r="IFE16" s="567">
        <v>0</v>
      </c>
      <c r="IFF16" s="567">
        <v>0</v>
      </c>
      <c r="IFG16" s="567">
        <v>0</v>
      </c>
      <c r="IFH16" s="567">
        <v>0</v>
      </c>
      <c r="IFI16" s="567">
        <v>0</v>
      </c>
      <c r="IFJ16" s="567">
        <v>0</v>
      </c>
      <c r="IFK16" s="567">
        <v>0</v>
      </c>
      <c r="IFL16" s="567">
        <v>0</v>
      </c>
      <c r="IFM16" s="567">
        <v>0</v>
      </c>
      <c r="IFN16" s="567">
        <v>0</v>
      </c>
      <c r="IFO16" s="567">
        <v>0</v>
      </c>
      <c r="IFP16" s="567">
        <v>0</v>
      </c>
      <c r="IFQ16" s="567">
        <v>0</v>
      </c>
      <c r="IFR16" s="567">
        <v>0</v>
      </c>
      <c r="IFS16" s="567">
        <v>0</v>
      </c>
      <c r="IFT16" s="567">
        <v>0</v>
      </c>
      <c r="IFU16" s="567">
        <v>0</v>
      </c>
      <c r="IFV16" s="567">
        <v>0</v>
      </c>
      <c r="IFW16" s="567">
        <v>0</v>
      </c>
      <c r="IFX16" s="567">
        <v>0</v>
      </c>
      <c r="IFY16" s="567">
        <v>0</v>
      </c>
      <c r="IFZ16" s="567">
        <v>0</v>
      </c>
      <c r="IGA16" s="567">
        <v>0</v>
      </c>
      <c r="IGB16" s="567">
        <v>0</v>
      </c>
      <c r="IGC16" s="567">
        <v>0</v>
      </c>
      <c r="IGD16" s="567">
        <v>0</v>
      </c>
      <c r="IGE16" s="567">
        <v>0</v>
      </c>
      <c r="IGF16" s="567">
        <v>0</v>
      </c>
      <c r="IGG16" s="567">
        <v>0</v>
      </c>
      <c r="IGH16" s="567">
        <v>0</v>
      </c>
      <c r="IGI16" s="567">
        <v>0</v>
      </c>
      <c r="IGJ16" s="567">
        <v>0</v>
      </c>
      <c r="IGK16" s="567">
        <v>0</v>
      </c>
      <c r="IGL16" s="567">
        <v>0</v>
      </c>
      <c r="IGM16" s="567">
        <v>0</v>
      </c>
      <c r="IGN16" s="567">
        <v>0</v>
      </c>
      <c r="IGO16" s="567">
        <v>0</v>
      </c>
      <c r="IGP16" s="567">
        <v>0</v>
      </c>
      <c r="IGQ16" s="567">
        <v>0</v>
      </c>
      <c r="IGR16" s="567">
        <v>0</v>
      </c>
      <c r="IGS16" s="567">
        <v>0</v>
      </c>
      <c r="IGT16" s="567">
        <v>0</v>
      </c>
      <c r="IGU16" s="567">
        <v>0</v>
      </c>
      <c r="IGV16" s="567">
        <v>0</v>
      </c>
      <c r="IGW16" s="567">
        <v>0</v>
      </c>
      <c r="IGX16" s="567">
        <v>0</v>
      </c>
      <c r="IGY16" s="567">
        <v>0</v>
      </c>
      <c r="IGZ16" s="567">
        <v>0</v>
      </c>
      <c r="IHA16" s="567">
        <v>0</v>
      </c>
      <c r="IHB16" s="567">
        <v>0</v>
      </c>
      <c r="IHC16" s="567">
        <v>0</v>
      </c>
      <c r="IHD16" s="567">
        <v>0</v>
      </c>
      <c r="IHE16" s="567">
        <v>0</v>
      </c>
      <c r="IHF16" s="567">
        <v>0</v>
      </c>
      <c r="IHG16" s="567">
        <v>0</v>
      </c>
      <c r="IHH16" s="567">
        <v>0</v>
      </c>
      <c r="IHI16" s="567">
        <v>0</v>
      </c>
      <c r="IHJ16" s="567">
        <v>0</v>
      </c>
      <c r="IHK16" s="567">
        <v>0</v>
      </c>
      <c r="IHL16" s="567">
        <v>0</v>
      </c>
      <c r="IHM16" s="567">
        <v>0</v>
      </c>
      <c r="IHN16" s="567">
        <v>0</v>
      </c>
      <c r="IHO16" s="567">
        <v>0</v>
      </c>
      <c r="IHP16" s="567">
        <v>0</v>
      </c>
      <c r="IHQ16" s="567">
        <v>0</v>
      </c>
      <c r="IHR16" s="567">
        <v>0</v>
      </c>
      <c r="IHS16" s="567">
        <v>0</v>
      </c>
      <c r="IHT16" s="567">
        <v>0</v>
      </c>
      <c r="IHU16" s="567">
        <v>0</v>
      </c>
      <c r="IHV16" s="567">
        <v>0</v>
      </c>
      <c r="IHW16" s="567">
        <v>0</v>
      </c>
      <c r="IHX16" s="567">
        <v>0</v>
      </c>
      <c r="IHY16" s="567">
        <v>0</v>
      </c>
      <c r="IHZ16" s="567">
        <v>0</v>
      </c>
      <c r="IIA16" s="567">
        <v>0</v>
      </c>
      <c r="IIB16" s="567">
        <v>0</v>
      </c>
      <c r="IIC16" s="567">
        <v>0</v>
      </c>
      <c r="IID16" s="567">
        <v>0</v>
      </c>
      <c r="IIE16" s="567">
        <v>0</v>
      </c>
      <c r="IIF16" s="567">
        <v>0</v>
      </c>
      <c r="IIG16" s="567">
        <v>0</v>
      </c>
      <c r="IIH16" s="567">
        <v>0</v>
      </c>
      <c r="III16" s="567">
        <v>0</v>
      </c>
      <c r="IIJ16" s="567">
        <v>0</v>
      </c>
      <c r="IIK16" s="567">
        <v>0</v>
      </c>
      <c r="IIL16" s="567">
        <v>0</v>
      </c>
      <c r="IIM16" s="567">
        <v>0</v>
      </c>
      <c r="IIN16" s="567">
        <v>0</v>
      </c>
      <c r="IIO16" s="567">
        <v>0</v>
      </c>
      <c r="IIP16" s="567">
        <v>0</v>
      </c>
      <c r="IIQ16" s="567">
        <v>0</v>
      </c>
      <c r="IIR16" s="567">
        <v>0</v>
      </c>
      <c r="IIS16" s="567">
        <v>0</v>
      </c>
      <c r="IIT16" s="567">
        <v>0</v>
      </c>
      <c r="IIU16" s="567">
        <v>0</v>
      </c>
      <c r="IIV16" s="567">
        <v>0</v>
      </c>
      <c r="IIW16" s="567">
        <v>0</v>
      </c>
      <c r="IIX16" s="567">
        <v>0</v>
      </c>
      <c r="IIY16" s="567">
        <v>0</v>
      </c>
      <c r="IIZ16" s="567">
        <v>0</v>
      </c>
      <c r="IJA16" s="567">
        <v>0</v>
      </c>
      <c r="IJB16" s="567">
        <v>0</v>
      </c>
      <c r="IJC16" s="567">
        <v>0</v>
      </c>
      <c r="IJD16" s="567">
        <v>0</v>
      </c>
      <c r="IJE16" s="567">
        <v>0</v>
      </c>
      <c r="IJF16" s="567">
        <v>0</v>
      </c>
      <c r="IJG16" s="567">
        <v>0</v>
      </c>
      <c r="IJH16" s="567">
        <v>0</v>
      </c>
      <c r="IJI16" s="567">
        <v>0</v>
      </c>
      <c r="IJJ16" s="567">
        <v>0</v>
      </c>
      <c r="IJK16" s="567">
        <v>0</v>
      </c>
      <c r="IJL16" s="567">
        <v>0</v>
      </c>
      <c r="IJM16" s="567">
        <v>0</v>
      </c>
      <c r="IJN16" s="567">
        <v>0</v>
      </c>
      <c r="IJO16" s="567">
        <v>0</v>
      </c>
      <c r="IJP16" s="567">
        <v>0</v>
      </c>
      <c r="IJQ16" s="567">
        <v>0</v>
      </c>
      <c r="IJR16" s="567">
        <v>0</v>
      </c>
      <c r="IJS16" s="567">
        <v>0</v>
      </c>
      <c r="IJT16" s="567">
        <v>0</v>
      </c>
      <c r="IJU16" s="567">
        <v>0</v>
      </c>
      <c r="IJV16" s="567">
        <v>0</v>
      </c>
      <c r="IJW16" s="567">
        <v>0</v>
      </c>
      <c r="IJX16" s="567">
        <v>0</v>
      </c>
      <c r="IJY16" s="567">
        <v>0</v>
      </c>
      <c r="IJZ16" s="567">
        <v>0</v>
      </c>
      <c r="IKA16" s="567">
        <v>0</v>
      </c>
      <c r="IKB16" s="567">
        <v>0</v>
      </c>
      <c r="IKC16" s="567">
        <v>0</v>
      </c>
      <c r="IKD16" s="567">
        <v>0</v>
      </c>
      <c r="IKE16" s="567">
        <v>0</v>
      </c>
      <c r="IKF16" s="567">
        <v>0</v>
      </c>
      <c r="IKG16" s="567">
        <v>0</v>
      </c>
      <c r="IKH16" s="567">
        <v>0</v>
      </c>
      <c r="IKI16" s="567">
        <v>0</v>
      </c>
      <c r="IKJ16" s="567">
        <v>0</v>
      </c>
      <c r="IKK16" s="567">
        <v>0</v>
      </c>
      <c r="IKL16" s="567">
        <v>0</v>
      </c>
      <c r="IKM16" s="567">
        <v>0</v>
      </c>
      <c r="IKN16" s="567">
        <v>0</v>
      </c>
      <c r="IKO16" s="567">
        <v>0</v>
      </c>
      <c r="IKP16" s="567">
        <v>0</v>
      </c>
      <c r="IKQ16" s="567">
        <v>0</v>
      </c>
      <c r="IKR16" s="567">
        <v>0</v>
      </c>
      <c r="IKS16" s="567">
        <v>0</v>
      </c>
      <c r="IKT16" s="567">
        <v>0</v>
      </c>
      <c r="IKU16" s="567">
        <v>0</v>
      </c>
      <c r="IKV16" s="567">
        <v>0</v>
      </c>
      <c r="IKW16" s="567">
        <v>0</v>
      </c>
      <c r="IKX16" s="567">
        <v>0</v>
      </c>
      <c r="IKY16" s="567">
        <v>0</v>
      </c>
      <c r="IKZ16" s="567">
        <v>0</v>
      </c>
      <c r="ILA16" s="567">
        <v>0</v>
      </c>
      <c r="ILB16" s="567">
        <v>0</v>
      </c>
      <c r="ILC16" s="567">
        <v>0</v>
      </c>
      <c r="ILD16" s="567">
        <v>0</v>
      </c>
      <c r="ILE16" s="567">
        <v>0</v>
      </c>
      <c r="ILF16" s="567">
        <v>0</v>
      </c>
      <c r="ILG16" s="567">
        <v>0</v>
      </c>
      <c r="ILH16" s="567">
        <v>0</v>
      </c>
      <c r="ILI16" s="567">
        <v>0</v>
      </c>
      <c r="ILJ16" s="567">
        <v>0</v>
      </c>
      <c r="ILK16" s="567">
        <v>0</v>
      </c>
      <c r="ILL16" s="567">
        <v>0</v>
      </c>
      <c r="ILM16" s="567">
        <v>0</v>
      </c>
      <c r="ILN16" s="567">
        <v>0</v>
      </c>
      <c r="ILO16" s="567">
        <v>0</v>
      </c>
      <c r="ILP16" s="567">
        <v>0</v>
      </c>
      <c r="ILQ16" s="567">
        <v>0</v>
      </c>
      <c r="ILR16" s="567">
        <v>0</v>
      </c>
      <c r="ILS16" s="567">
        <v>0</v>
      </c>
      <c r="ILT16" s="567">
        <v>0</v>
      </c>
      <c r="ILU16" s="567">
        <v>0</v>
      </c>
      <c r="ILV16" s="567">
        <v>0</v>
      </c>
      <c r="ILW16" s="567">
        <v>0</v>
      </c>
      <c r="ILX16" s="567">
        <v>0</v>
      </c>
      <c r="ILY16" s="567">
        <v>0</v>
      </c>
      <c r="ILZ16" s="567">
        <v>0</v>
      </c>
      <c r="IMA16" s="567">
        <v>0</v>
      </c>
      <c r="IMB16" s="567">
        <v>0</v>
      </c>
      <c r="IMC16" s="567">
        <v>0</v>
      </c>
      <c r="IMD16" s="567">
        <v>0</v>
      </c>
      <c r="IME16" s="567">
        <v>0</v>
      </c>
      <c r="IMF16" s="567">
        <v>0</v>
      </c>
      <c r="IMG16" s="567">
        <v>0</v>
      </c>
      <c r="IMH16" s="567">
        <v>0</v>
      </c>
      <c r="IMI16" s="567">
        <v>0</v>
      </c>
      <c r="IMJ16" s="567">
        <v>0</v>
      </c>
      <c r="IMK16" s="567">
        <v>0</v>
      </c>
      <c r="IML16" s="567">
        <v>0</v>
      </c>
      <c r="IMM16" s="567">
        <v>0</v>
      </c>
      <c r="IMN16" s="567">
        <v>0</v>
      </c>
      <c r="IMO16" s="567">
        <v>0</v>
      </c>
      <c r="IMP16" s="567">
        <v>0</v>
      </c>
      <c r="IMQ16" s="567">
        <v>0</v>
      </c>
      <c r="IMR16" s="567">
        <v>0</v>
      </c>
      <c r="IMS16" s="567">
        <v>0</v>
      </c>
      <c r="IMT16" s="567">
        <v>0</v>
      </c>
      <c r="IMU16" s="567">
        <v>0</v>
      </c>
      <c r="IMV16" s="567">
        <v>0</v>
      </c>
      <c r="IMW16" s="567">
        <v>0</v>
      </c>
      <c r="IMX16" s="567">
        <v>0</v>
      </c>
      <c r="IMY16" s="567">
        <v>0</v>
      </c>
      <c r="IMZ16" s="567">
        <v>0</v>
      </c>
      <c r="INA16" s="567">
        <v>0</v>
      </c>
      <c r="INB16" s="567">
        <v>0</v>
      </c>
      <c r="INC16" s="567">
        <v>0</v>
      </c>
      <c r="IND16" s="567">
        <v>0</v>
      </c>
      <c r="INE16" s="567">
        <v>0</v>
      </c>
      <c r="INF16" s="567">
        <v>0</v>
      </c>
      <c r="ING16" s="567">
        <v>0</v>
      </c>
      <c r="INH16" s="567">
        <v>0</v>
      </c>
      <c r="INI16" s="567">
        <v>0</v>
      </c>
      <c r="INJ16" s="567">
        <v>0</v>
      </c>
      <c r="INK16" s="567">
        <v>0</v>
      </c>
      <c r="INL16" s="567">
        <v>0</v>
      </c>
      <c r="INM16" s="567">
        <v>0</v>
      </c>
      <c r="INN16" s="567">
        <v>0</v>
      </c>
      <c r="INO16" s="567">
        <v>0</v>
      </c>
      <c r="INP16" s="567">
        <v>0</v>
      </c>
      <c r="INQ16" s="567">
        <v>0</v>
      </c>
      <c r="INR16" s="567">
        <v>0</v>
      </c>
      <c r="INS16" s="567">
        <v>0</v>
      </c>
      <c r="INT16" s="567">
        <v>0</v>
      </c>
      <c r="INU16" s="567">
        <v>0</v>
      </c>
      <c r="INV16" s="567">
        <v>0</v>
      </c>
      <c r="INW16" s="567">
        <v>0</v>
      </c>
      <c r="INX16" s="567">
        <v>0</v>
      </c>
      <c r="INY16" s="567">
        <v>0</v>
      </c>
      <c r="INZ16" s="567">
        <v>0</v>
      </c>
      <c r="IOA16" s="567">
        <v>0</v>
      </c>
      <c r="IOB16" s="567">
        <v>0</v>
      </c>
      <c r="IOC16" s="567">
        <v>0</v>
      </c>
      <c r="IOD16" s="567">
        <v>0</v>
      </c>
      <c r="IOE16" s="567">
        <v>0</v>
      </c>
      <c r="IOF16" s="567">
        <v>0</v>
      </c>
      <c r="IOG16" s="567">
        <v>0</v>
      </c>
      <c r="IOH16" s="567">
        <v>0</v>
      </c>
      <c r="IOI16" s="567">
        <v>0</v>
      </c>
      <c r="IOJ16" s="567">
        <v>0</v>
      </c>
      <c r="IOK16" s="567">
        <v>0</v>
      </c>
      <c r="IOL16" s="567">
        <v>0</v>
      </c>
      <c r="IOM16" s="567">
        <v>0</v>
      </c>
      <c r="ION16" s="567">
        <v>0</v>
      </c>
      <c r="IOO16" s="567">
        <v>0</v>
      </c>
      <c r="IOP16" s="567">
        <v>0</v>
      </c>
      <c r="IOQ16" s="567">
        <v>0</v>
      </c>
      <c r="IOR16" s="567">
        <v>0</v>
      </c>
      <c r="IOS16" s="567">
        <v>0</v>
      </c>
      <c r="IOT16" s="567">
        <v>0</v>
      </c>
      <c r="IOU16" s="567">
        <v>0</v>
      </c>
      <c r="IOV16" s="567">
        <v>0</v>
      </c>
      <c r="IOW16" s="567">
        <v>0</v>
      </c>
      <c r="IOX16" s="567">
        <v>0</v>
      </c>
      <c r="IOY16" s="567">
        <v>0</v>
      </c>
      <c r="IOZ16" s="567">
        <v>0</v>
      </c>
      <c r="IPA16" s="567">
        <v>0</v>
      </c>
      <c r="IPB16" s="567">
        <v>0</v>
      </c>
      <c r="IPC16" s="567">
        <v>0</v>
      </c>
      <c r="IPD16" s="567">
        <v>0</v>
      </c>
      <c r="IPE16" s="567">
        <v>0</v>
      </c>
      <c r="IPF16" s="567">
        <v>0</v>
      </c>
      <c r="IPG16" s="567">
        <v>0</v>
      </c>
      <c r="IPH16" s="567">
        <v>0</v>
      </c>
      <c r="IPI16" s="567">
        <v>0</v>
      </c>
      <c r="IPJ16" s="567">
        <v>0</v>
      </c>
      <c r="IPK16" s="567">
        <v>0</v>
      </c>
      <c r="IPL16" s="567">
        <v>0</v>
      </c>
      <c r="IPM16" s="567">
        <v>0</v>
      </c>
      <c r="IPN16" s="567">
        <v>0</v>
      </c>
      <c r="IPO16" s="567">
        <v>0</v>
      </c>
      <c r="IPP16" s="567">
        <v>0</v>
      </c>
      <c r="IPQ16" s="567">
        <v>0</v>
      </c>
      <c r="IPR16" s="567">
        <v>0</v>
      </c>
      <c r="IPS16" s="567">
        <v>0</v>
      </c>
      <c r="IPT16" s="567">
        <v>0</v>
      </c>
      <c r="IPU16" s="567">
        <v>0</v>
      </c>
      <c r="IPV16" s="567">
        <v>0</v>
      </c>
      <c r="IPW16" s="567">
        <v>0</v>
      </c>
      <c r="IPX16" s="567">
        <v>0</v>
      </c>
      <c r="IPY16" s="567">
        <v>0</v>
      </c>
      <c r="IPZ16" s="567">
        <v>0</v>
      </c>
      <c r="IQA16" s="567">
        <v>0</v>
      </c>
      <c r="IQB16" s="567">
        <v>0</v>
      </c>
      <c r="IQC16" s="567">
        <v>0</v>
      </c>
      <c r="IQD16" s="567">
        <v>0</v>
      </c>
      <c r="IQE16" s="567">
        <v>0</v>
      </c>
      <c r="IQF16" s="567">
        <v>0</v>
      </c>
      <c r="IQG16" s="567">
        <v>0</v>
      </c>
      <c r="IQH16" s="567">
        <v>0</v>
      </c>
      <c r="IQI16" s="567">
        <v>0</v>
      </c>
      <c r="IQJ16" s="567">
        <v>0</v>
      </c>
      <c r="IQK16" s="567">
        <v>0</v>
      </c>
      <c r="IQL16" s="567">
        <v>0</v>
      </c>
      <c r="IQM16" s="567">
        <v>0</v>
      </c>
      <c r="IQN16" s="567">
        <v>0</v>
      </c>
      <c r="IQO16" s="567">
        <v>0</v>
      </c>
      <c r="IQP16" s="567">
        <v>0</v>
      </c>
      <c r="IQQ16" s="567">
        <v>0</v>
      </c>
      <c r="IQR16" s="567">
        <v>0</v>
      </c>
      <c r="IQS16" s="567">
        <v>0</v>
      </c>
      <c r="IQT16" s="567">
        <v>0</v>
      </c>
      <c r="IQU16" s="567">
        <v>0</v>
      </c>
      <c r="IQV16" s="567">
        <v>0</v>
      </c>
      <c r="IQW16" s="567">
        <v>0</v>
      </c>
      <c r="IQX16" s="567">
        <v>0</v>
      </c>
      <c r="IQY16" s="567">
        <v>0</v>
      </c>
      <c r="IQZ16" s="567">
        <v>0</v>
      </c>
      <c r="IRA16" s="567">
        <v>0</v>
      </c>
      <c r="IRB16" s="567">
        <v>0</v>
      </c>
      <c r="IRC16" s="567">
        <v>0</v>
      </c>
      <c r="IRD16" s="567">
        <v>0</v>
      </c>
      <c r="IRE16" s="567">
        <v>0</v>
      </c>
      <c r="IRF16" s="567">
        <v>0</v>
      </c>
      <c r="IRG16" s="567">
        <v>0</v>
      </c>
      <c r="IRH16" s="567">
        <v>0</v>
      </c>
      <c r="IRI16" s="567">
        <v>0</v>
      </c>
      <c r="IRJ16" s="567">
        <v>0</v>
      </c>
      <c r="IRK16" s="567">
        <v>0</v>
      </c>
      <c r="IRL16" s="567">
        <v>0</v>
      </c>
      <c r="IRM16" s="567">
        <v>0</v>
      </c>
      <c r="IRN16" s="567">
        <v>0</v>
      </c>
      <c r="IRO16" s="567">
        <v>0</v>
      </c>
      <c r="IRP16" s="567">
        <v>0</v>
      </c>
      <c r="IRQ16" s="567">
        <v>0</v>
      </c>
      <c r="IRR16" s="567">
        <v>0</v>
      </c>
      <c r="IRS16" s="567">
        <v>0</v>
      </c>
      <c r="IRT16" s="567">
        <v>0</v>
      </c>
      <c r="IRU16" s="567">
        <v>0</v>
      </c>
      <c r="IRV16" s="567">
        <v>0</v>
      </c>
      <c r="IRW16" s="567">
        <v>0</v>
      </c>
      <c r="IRX16" s="567">
        <v>0</v>
      </c>
      <c r="IRY16" s="567">
        <v>0</v>
      </c>
      <c r="IRZ16" s="567">
        <v>0</v>
      </c>
      <c r="ISA16" s="567">
        <v>0</v>
      </c>
      <c r="ISB16" s="567">
        <v>0</v>
      </c>
      <c r="ISC16" s="567">
        <v>0</v>
      </c>
      <c r="ISD16" s="567">
        <v>0</v>
      </c>
      <c r="ISE16" s="567">
        <v>0</v>
      </c>
      <c r="ISF16" s="567">
        <v>0</v>
      </c>
      <c r="ISG16" s="567">
        <v>0</v>
      </c>
      <c r="ISH16" s="567">
        <v>0</v>
      </c>
      <c r="ISI16" s="567">
        <v>0</v>
      </c>
      <c r="ISJ16" s="567">
        <v>0</v>
      </c>
      <c r="ISK16" s="567">
        <v>0</v>
      </c>
      <c r="ISL16" s="567">
        <v>0</v>
      </c>
      <c r="ISM16" s="567">
        <v>0</v>
      </c>
      <c r="ISN16" s="567">
        <v>0</v>
      </c>
      <c r="ISO16" s="567">
        <v>0</v>
      </c>
      <c r="ISP16" s="567">
        <v>0</v>
      </c>
      <c r="ISQ16" s="567">
        <v>0</v>
      </c>
      <c r="ISR16" s="567">
        <v>0</v>
      </c>
      <c r="ISS16" s="567">
        <v>0</v>
      </c>
      <c r="IST16" s="567">
        <v>0</v>
      </c>
      <c r="ISU16" s="567">
        <v>0</v>
      </c>
      <c r="ISV16" s="567">
        <v>0</v>
      </c>
      <c r="ISW16" s="567">
        <v>0</v>
      </c>
      <c r="ISX16" s="567">
        <v>0</v>
      </c>
      <c r="ISY16" s="567">
        <v>0</v>
      </c>
      <c r="ISZ16" s="567">
        <v>0</v>
      </c>
      <c r="ITA16" s="567">
        <v>0</v>
      </c>
      <c r="ITB16" s="567">
        <v>0</v>
      </c>
      <c r="ITC16" s="567">
        <v>0</v>
      </c>
      <c r="ITD16" s="567">
        <v>0</v>
      </c>
      <c r="ITE16" s="567">
        <v>0</v>
      </c>
      <c r="ITF16" s="567">
        <v>0</v>
      </c>
      <c r="ITG16" s="567">
        <v>0</v>
      </c>
      <c r="ITH16" s="567">
        <v>0</v>
      </c>
      <c r="ITI16" s="567">
        <v>0</v>
      </c>
      <c r="ITJ16" s="567">
        <v>0</v>
      </c>
      <c r="ITK16" s="567">
        <v>0</v>
      </c>
      <c r="ITL16" s="567">
        <v>0</v>
      </c>
      <c r="ITM16" s="567">
        <v>0</v>
      </c>
      <c r="ITN16" s="567">
        <v>0</v>
      </c>
      <c r="ITO16" s="567">
        <v>0</v>
      </c>
      <c r="ITP16" s="567">
        <v>0</v>
      </c>
      <c r="ITQ16" s="567">
        <v>0</v>
      </c>
      <c r="ITR16" s="567">
        <v>0</v>
      </c>
      <c r="ITS16" s="567">
        <v>0</v>
      </c>
      <c r="ITT16" s="567">
        <v>0</v>
      </c>
      <c r="ITU16" s="567">
        <v>0</v>
      </c>
      <c r="ITV16" s="567">
        <v>0</v>
      </c>
      <c r="ITW16" s="567">
        <v>0</v>
      </c>
      <c r="ITX16" s="567">
        <v>0</v>
      </c>
      <c r="ITY16" s="567">
        <v>0</v>
      </c>
      <c r="ITZ16" s="567">
        <v>0</v>
      </c>
      <c r="IUA16" s="567">
        <v>0</v>
      </c>
      <c r="IUB16" s="567">
        <v>0</v>
      </c>
      <c r="IUC16" s="567">
        <v>0</v>
      </c>
      <c r="IUD16" s="567">
        <v>0</v>
      </c>
      <c r="IUE16" s="567">
        <v>0</v>
      </c>
      <c r="IUF16" s="567">
        <v>0</v>
      </c>
      <c r="IUG16" s="567">
        <v>0</v>
      </c>
      <c r="IUH16" s="567">
        <v>0</v>
      </c>
      <c r="IUI16" s="567">
        <v>0</v>
      </c>
      <c r="IUJ16" s="567">
        <v>0</v>
      </c>
      <c r="IUK16" s="567">
        <v>0</v>
      </c>
      <c r="IUL16" s="567">
        <v>0</v>
      </c>
      <c r="IUM16" s="567">
        <v>0</v>
      </c>
      <c r="IUN16" s="567">
        <v>0</v>
      </c>
      <c r="IUO16" s="567">
        <v>0</v>
      </c>
      <c r="IUP16" s="567">
        <v>0</v>
      </c>
      <c r="IUQ16" s="567">
        <v>0</v>
      </c>
      <c r="IUR16" s="567">
        <v>0</v>
      </c>
      <c r="IUS16" s="567">
        <v>0</v>
      </c>
      <c r="IUT16" s="567">
        <v>0</v>
      </c>
      <c r="IUU16" s="567">
        <v>0</v>
      </c>
      <c r="IUV16" s="567">
        <v>0</v>
      </c>
      <c r="IUW16" s="567">
        <v>0</v>
      </c>
      <c r="IUX16" s="567">
        <v>0</v>
      </c>
      <c r="IUY16" s="567">
        <v>0</v>
      </c>
      <c r="IUZ16" s="567">
        <v>0</v>
      </c>
      <c r="IVA16" s="567">
        <v>0</v>
      </c>
      <c r="IVB16" s="567">
        <v>0</v>
      </c>
      <c r="IVC16" s="567">
        <v>0</v>
      </c>
      <c r="IVD16" s="567">
        <v>0</v>
      </c>
      <c r="IVE16" s="567">
        <v>0</v>
      </c>
      <c r="IVF16" s="567">
        <v>0</v>
      </c>
      <c r="IVG16" s="567">
        <v>0</v>
      </c>
      <c r="IVH16" s="567">
        <v>0</v>
      </c>
      <c r="IVI16" s="567">
        <v>0</v>
      </c>
      <c r="IVJ16" s="567">
        <v>0</v>
      </c>
      <c r="IVK16" s="567">
        <v>0</v>
      </c>
      <c r="IVL16" s="567">
        <v>0</v>
      </c>
      <c r="IVM16" s="567">
        <v>0</v>
      </c>
      <c r="IVN16" s="567">
        <v>0</v>
      </c>
      <c r="IVO16" s="567">
        <v>0</v>
      </c>
      <c r="IVP16" s="567">
        <v>0</v>
      </c>
      <c r="IVQ16" s="567">
        <v>0</v>
      </c>
      <c r="IVR16" s="567">
        <v>0</v>
      </c>
      <c r="IVS16" s="567">
        <v>0</v>
      </c>
      <c r="IVT16" s="567">
        <v>0</v>
      </c>
      <c r="IVU16" s="567">
        <v>0</v>
      </c>
      <c r="IVV16" s="567">
        <v>0</v>
      </c>
      <c r="IVW16" s="567">
        <v>0</v>
      </c>
      <c r="IVX16" s="567">
        <v>0</v>
      </c>
      <c r="IVY16" s="567">
        <v>0</v>
      </c>
      <c r="IVZ16" s="567">
        <v>0</v>
      </c>
      <c r="IWA16" s="567">
        <v>0</v>
      </c>
      <c r="IWB16" s="567">
        <v>0</v>
      </c>
      <c r="IWC16" s="567">
        <v>0</v>
      </c>
      <c r="IWD16" s="567">
        <v>0</v>
      </c>
      <c r="IWE16" s="567">
        <v>0</v>
      </c>
      <c r="IWF16" s="567">
        <v>0</v>
      </c>
      <c r="IWG16" s="567">
        <v>0</v>
      </c>
      <c r="IWH16" s="567">
        <v>0</v>
      </c>
      <c r="IWI16" s="567">
        <v>0</v>
      </c>
      <c r="IWJ16" s="567">
        <v>0</v>
      </c>
      <c r="IWK16" s="567">
        <v>0</v>
      </c>
      <c r="IWL16" s="567">
        <v>0</v>
      </c>
      <c r="IWM16" s="567">
        <v>0</v>
      </c>
      <c r="IWN16" s="567">
        <v>0</v>
      </c>
      <c r="IWO16" s="567">
        <v>0</v>
      </c>
      <c r="IWP16" s="567">
        <v>0</v>
      </c>
      <c r="IWQ16" s="567">
        <v>0</v>
      </c>
      <c r="IWR16" s="567">
        <v>0</v>
      </c>
      <c r="IWS16" s="567">
        <v>0</v>
      </c>
      <c r="IWT16" s="567">
        <v>0</v>
      </c>
      <c r="IWU16" s="567">
        <v>0</v>
      </c>
      <c r="IWV16" s="567">
        <v>0</v>
      </c>
      <c r="IWW16" s="567">
        <v>0</v>
      </c>
      <c r="IWX16" s="567">
        <v>0</v>
      </c>
      <c r="IWY16" s="567">
        <v>0</v>
      </c>
      <c r="IWZ16" s="567">
        <v>0</v>
      </c>
      <c r="IXA16" s="567">
        <v>0</v>
      </c>
      <c r="IXB16" s="567">
        <v>0</v>
      </c>
      <c r="IXC16" s="567">
        <v>0</v>
      </c>
      <c r="IXD16" s="567">
        <v>0</v>
      </c>
      <c r="IXE16" s="567">
        <v>0</v>
      </c>
      <c r="IXF16" s="567">
        <v>0</v>
      </c>
      <c r="IXG16" s="567">
        <v>0</v>
      </c>
      <c r="IXH16" s="567">
        <v>0</v>
      </c>
      <c r="IXI16" s="567">
        <v>0</v>
      </c>
      <c r="IXJ16" s="567">
        <v>0</v>
      </c>
      <c r="IXK16" s="567">
        <v>0</v>
      </c>
      <c r="IXL16" s="567">
        <v>0</v>
      </c>
      <c r="IXM16" s="567">
        <v>0</v>
      </c>
      <c r="IXN16" s="567">
        <v>0</v>
      </c>
      <c r="IXO16" s="567">
        <v>0</v>
      </c>
      <c r="IXP16" s="567">
        <v>0</v>
      </c>
      <c r="IXQ16" s="567">
        <v>0</v>
      </c>
      <c r="IXR16" s="567">
        <v>0</v>
      </c>
      <c r="IXS16" s="567">
        <v>0</v>
      </c>
      <c r="IXT16" s="567">
        <v>0</v>
      </c>
      <c r="IXU16" s="567">
        <v>0</v>
      </c>
      <c r="IXV16" s="567">
        <v>0</v>
      </c>
      <c r="IXW16" s="567">
        <v>0</v>
      </c>
      <c r="IXX16" s="567">
        <v>0</v>
      </c>
      <c r="IXY16" s="567">
        <v>0</v>
      </c>
      <c r="IXZ16" s="567">
        <v>0</v>
      </c>
      <c r="IYA16" s="567">
        <v>0</v>
      </c>
      <c r="IYB16" s="567">
        <v>0</v>
      </c>
      <c r="IYC16" s="567">
        <v>0</v>
      </c>
      <c r="IYD16" s="567">
        <v>0</v>
      </c>
      <c r="IYE16" s="567">
        <v>0</v>
      </c>
      <c r="IYF16" s="567">
        <v>0</v>
      </c>
      <c r="IYG16" s="567">
        <v>0</v>
      </c>
      <c r="IYH16" s="567">
        <v>0</v>
      </c>
      <c r="IYI16" s="567">
        <v>0</v>
      </c>
      <c r="IYJ16" s="567">
        <v>0</v>
      </c>
      <c r="IYK16" s="567">
        <v>0</v>
      </c>
      <c r="IYL16" s="567">
        <v>0</v>
      </c>
      <c r="IYM16" s="567">
        <v>0</v>
      </c>
      <c r="IYN16" s="567">
        <v>0</v>
      </c>
      <c r="IYO16" s="567">
        <v>0</v>
      </c>
      <c r="IYP16" s="567">
        <v>0</v>
      </c>
      <c r="IYQ16" s="567">
        <v>0</v>
      </c>
      <c r="IYR16" s="567">
        <v>0</v>
      </c>
      <c r="IYS16" s="567">
        <v>0</v>
      </c>
      <c r="IYT16" s="567">
        <v>0</v>
      </c>
      <c r="IYU16" s="567">
        <v>0</v>
      </c>
      <c r="IYV16" s="567">
        <v>0</v>
      </c>
      <c r="IYW16" s="567">
        <v>0</v>
      </c>
      <c r="IYX16" s="567">
        <v>0</v>
      </c>
      <c r="IYY16" s="567">
        <v>0</v>
      </c>
      <c r="IYZ16" s="567">
        <v>0</v>
      </c>
      <c r="IZA16" s="567">
        <v>0</v>
      </c>
      <c r="IZB16" s="567">
        <v>0</v>
      </c>
      <c r="IZC16" s="567">
        <v>0</v>
      </c>
      <c r="IZD16" s="567">
        <v>0</v>
      </c>
      <c r="IZE16" s="567">
        <v>0</v>
      </c>
      <c r="IZF16" s="567">
        <v>0</v>
      </c>
      <c r="IZG16" s="567">
        <v>0</v>
      </c>
      <c r="IZH16" s="567">
        <v>0</v>
      </c>
      <c r="IZI16" s="567">
        <v>0</v>
      </c>
      <c r="IZJ16" s="567">
        <v>0</v>
      </c>
      <c r="IZK16" s="567">
        <v>0</v>
      </c>
      <c r="IZL16" s="567">
        <v>0</v>
      </c>
      <c r="IZM16" s="567">
        <v>0</v>
      </c>
      <c r="IZN16" s="567">
        <v>0</v>
      </c>
      <c r="IZO16" s="567">
        <v>0</v>
      </c>
      <c r="IZP16" s="567">
        <v>0</v>
      </c>
      <c r="IZQ16" s="567">
        <v>0</v>
      </c>
      <c r="IZR16" s="567">
        <v>0</v>
      </c>
      <c r="IZS16" s="567">
        <v>0</v>
      </c>
      <c r="IZT16" s="567">
        <v>0</v>
      </c>
      <c r="IZU16" s="567">
        <v>0</v>
      </c>
      <c r="IZV16" s="567">
        <v>0</v>
      </c>
      <c r="IZW16" s="567">
        <v>0</v>
      </c>
      <c r="IZX16" s="567">
        <v>0</v>
      </c>
      <c r="IZY16" s="567">
        <v>0</v>
      </c>
      <c r="IZZ16" s="567">
        <v>0</v>
      </c>
      <c r="JAA16" s="567">
        <v>0</v>
      </c>
      <c r="JAB16" s="567">
        <v>0</v>
      </c>
      <c r="JAC16" s="567">
        <v>0</v>
      </c>
      <c r="JAD16" s="567">
        <v>0</v>
      </c>
      <c r="JAE16" s="567">
        <v>0</v>
      </c>
      <c r="JAF16" s="567">
        <v>0</v>
      </c>
      <c r="JAG16" s="567">
        <v>0</v>
      </c>
      <c r="JAH16" s="567">
        <v>0</v>
      </c>
      <c r="JAI16" s="567">
        <v>0</v>
      </c>
      <c r="JAJ16" s="567">
        <v>0</v>
      </c>
      <c r="JAK16" s="567">
        <v>0</v>
      </c>
      <c r="JAL16" s="567">
        <v>0</v>
      </c>
      <c r="JAM16" s="567">
        <v>0</v>
      </c>
      <c r="JAN16" s="567">
        <v>0</v>
      </c>
      <c r="JAO16" s="567">
        <v>0</v>
      </c>
      <c r="JAP16" s="567">
        <v>0</v>
      </c>
      <c r="JAQ16" s="567">
        <v>0</v>
      </c>
      <c r="JAR16" s="567">
        <v>0</v>
      </c>
      <c r="JAS16" s="567">
        <v>0</v>
      </c>
      <c r="JAT16" s="567">
        <v>0</v>
      </c>
      <c r="JAU16" s="567">
        <v>0</v>
      </c>
      <c r="JAV16" s="567">
        <v>0</v>
      </c>
      <c r="JAW16" s="567">
        <v>0</v>
      </c>
      <c r="JAX16" s="567">
        <v>0</v>
      </c>
      <c r="JAY16" s="567">
        <v>0</v>
      </c>
      <c r="JAZ16" s="567">
        <v>0</v>
      </c>
      <c r="JBA16" s="567">
        <v>0</v>
      </c>
      <c r="JBB16" s="567">
        <v>0</v>
      </c>
      <c r="JBC16" s="567">
        <v>0</v>
      </c>
      <c r="JBD16" s="567">
        <v>0</v>
      </c>
      <c r="JBE16" s="567">
        <v>0</v>
      </c>
      <c r="JBF16" s="567">
        <v>0</v>
      </c>
      <c r="JBG16" s="567">
        <v>0</v>
      </c>
      <c r="JBH16" s="567">
        <v>0</v>
      </c>
      <c r="JBI16" s="567">
        <v>0</v>
      </c>
      <c r="JBJ16" s="567">
        <v>0</v>
      </c>
      <c r="JBK16" s="567">
        <v>0</v>
      </c>
      <c r="JBL16" s="567">
        <v>0</v>
      </c>
      <c r="JBM16" s="567">
        <v>0</v>
      </c>
      <c r="JBN16" s="567">
        <v>0</v>
      </c>
      <c r="JBO16" s="567">
        <v>0</v>
      </c>
      <c r="JBP16" s="567">
        <v>0</v>
      </c>
      <c r="JBQ16" s="567">
        <v>0</v>
      </c>
      <c r="JBR16" s="567">
        <v>0</v>
      </c>
      <c r="JBS16" s="567">
        <v>0</v>
      </c>
      <c r="JBT16" s="567">
        <v>0</v>
      </c>
      <c r="JBU16" s="567">
        <v>0</v>
      </c>
      <c r="JBV16" s="567">
        <v>0</v>
      </c>
      <c r="JBW16" s="567">
        <v>0</v>
      </c>
      <c r="JBX16" s="567">
        <v>0</v>
      </c>
      <c r="JBY16" s="567">
        <v>0</v>
      </c>
      <c r="JBZ16" s="567">
        <v>0</v>
      </c>
      <c r="JCA16" s="567">
        <v>0</v>
      </c>
      <c r="JCB16" s="567">
        <v>0</v>
      </c>
      <c r="JCC16" s="567">
        <v>0</v>
      </c>
      <c r="JCD16" s="567">
        <v>0</v>
      </c>
      <c r="JCE16" s="567">
        <v>0</v>
      </c>
      <c r="JCF16" s="567">
        <v>0</v>
      </c>
      <c r="JCG16" s="567">
        <v>0</v>
      </c>
      <c r="JCH16" s="567">
        <v>0</v>
      </c>
      <c r="JCI16" s="567">
        <v>0</v>
      </c>
      <c r="JCJ16" s="567">
        <v>0</v>
      </c>
      <c r="JCK16" s="567">
        <v>0</v>
      </c>
      <c r="JCL16" s="567">
        <v>0</v>
      </c>
      <c r="JCM16" s="567">
        <v>0</v>
      </c>
      <c r="JCN16" s="567">
        <v>0</v>
      </c>
      <c r="JCO16" s="567">
        <v>0</v>
      </c>
      <c r="JCP16" s="567">
        <v>0</v>
      </c>
      <c r="JCQ16" s="567">
        <v>0</v>
      </c>
      <c r="JCR16" s="567">
        <v>0</v>
      </c>
      <c r="JCS16" s="567">
        <v>0</v>
      </c>
      <c r="JCT16" s="567">
        <v>0</v>
      </c>
      <c r="JCU16" s="567">
        <v>0</v>
      </c>
      <c r="JCV16" s="567">
        <v>0</v>
      </c>
      <c r="JCW16" s="567">
        <v>0</v>
      </c>
      <c r="JCX16" s="567">
        <v>0</v>
      </c>
      <c r="JCY16" s="567">
        <v>0</v>
      </c>
      <c r="JCZ16" s="567">
        <v>0</v>
      </c>
      <c r="JDA16" s="567">
        <v>0</v>
      </c>
      <c r="JDB16" s="567">
        <v>0</v>
      </c>
      <c r="JDC16" s="567">
        <v>0</v>
      </c>
      <c r="JDD16" s="567">
        <v>0</v>
      </c>
      <c r="JDE16" s="567">
        <v>0</v>
      </c>
      <c r="JDF16" s="567">
        <v>0</v>
      </c>
      <c r="JDG16" s="567">
        <v>0</v>
      </c>
      <c r="JDH16" s="567">
        <v>0</v>
      </c>
      <c r="JDI16" s="567">
        <v>0</v>
      </c>
      <c r="JDJ16" s="567">
        <v>0</v>
      </c>
      <c r="JDK16" s="567">
        <v>0</v>
      </c>
      <c r="JDL16" s="567">
        <v>0</v>
      </c>
      <c r="JDM16" s="567">
        <v>0</v>
      </c>
      <c r="JDN16" s="567">
        <v>0</v>
      </c>
      <c r="JDO16" s="567">
        <v>0</v>
      </c>
      <c r="JDP16" s="567">
        <v>0</v>
      </c>
      <c r="JDQ16" s="567">
        <v>0</v>
      </c>
      <c r="JDR16" s="567">
        <v>0</v>
      </c>
      <c r="JDS16" s="567">
        <v>0</v>
      </c>
      <c r="JDT16" s="567">
        <v>0</v>
      </c>
      <c r="JDU16" s="567">
        <v>0</v>
      </c>
      <c r="JDV16" s="567">
        <v>0</v>
      </c>
      <c r="JDW16" s="567">
        <v>0</v>
      </c>
      <c r="JDX16" s="567">
        <v>0</v>
      </c>
      <c r="JDY16" s="567">
        <v>0</v>
      </c>
      <c r="JDZ16" s="567">
        <v>0</v>
      </c>
      <c r="JEA16" s="567">
        <v>0</v>
      </c>
      <c r="JEB16" s="567">
        <v>0</v>
      </c>
      <c r="JEC16" s="567">
        <v>0</v>
      </c>
      <c r="JED16" s="567">
        <v>0</v>
      </c>
      <c r="JEE16" s="567">
        <v>0</v>
      </c>
      <c r="JEF16" s="567">
        <v>0</v>
      </c>
      <c r="JEG16" s="567">
        <v>0</v>
      </c>
      <c r="JEH16" s="567">
        <v>0</v>
      </c>
      <c r="JEI16" s="567">
        <v>0</v>
      </c>
      <c r="JEJ16" s="567">
        <v>0</v>
      </c>
      <c r="JEK16" s="567">
        <v>0</v>
      </c>
      <c r="JEL16" s="567">
        <v>0</v>
      </c>
      <c r="JEM16" s="567">
        <v>0</v>
      </c>
      <c r="JEN16" s="567">
        <v>0</v>
      </c>
      <c r="JEO16" s="567">
        <v>0</v>
      </c>
      <c r="JEP16" s="567">
        <v>0</v>
      </c>
      <c r="JEQ16" s="567">
        <v>0</v>
      </c>
      <c r="JER16" s="567">
        <v>0</v>
      </c>
      <c r="JES16" s="567">
        <v>0</v>
      </c>
      <c r="JET16" s="567">
        <v>0</v>
      </c>
      <c r="JEU16" s="567">
        <v>0</v>
      </c>
      <c r="JEV16" s="567">
        <v>0</v>
      </c>
      <c r="JEW16" s="567">
        <v>0</v>
      </c>
      <c r="JEX16" s="567">
        <v>0</v>
      </c>
      <c r="JEY16" s="567">
        <v>0</v>
      </c>
      <c r="JEZ16" s="567">
        <v>0</v>
      </c>
      <c r="JFA16" s="567">
        <v>0</v>
      </c>
      <c r="JFB16" s="567">
        <v>0</v>
      </c>
      <c r="JFC16" s="567">
        <v>0</v>
      </c>
      <c r="JFD16" s="567">
        <v>0</v>
      </c>
      <c r="JFE16" s="567">
        <v>0</v>
      </c>
      <c r="JFF16" s="567">
        <v>0</v>
      </c>
      <c r="JFG16" s="567">
        <v>0</v>
      </c>
      <c r="JFH16" s="567">
        <v>0</v>
      </c>
      <c r="JFI16" s="567">
        <v>0</v>
      </c>
      <c r="JFJ16" s="567">
        <v>0</v>
      </c>
      <c r="JFK16" s="567">
        <v>0</v>
      </c>
      <c r="JFL16" s="567">
        <v>0</v>
      </c>
      <c r="JFM16" s="567">
        <v>0</v>
      </c>
      <c r="JFN16" s="567">
        <v>0</v>
      </c>
      <c r="JFO16" s="567">
        <v>0</v>
      </c>
      <c r="JFP16" s="567">
        <v>0</v>
      </c>
      <c r="JFQ16" s="567">
        <v>0</v>
      </c>
      <c r="JFR16" s="567">
        <v>0</v>
      </c>
      <c r="JFS16" s="567">
        <v>0</v>
      </c>
      <c r="JFT16" s="567">
        <v>0</v>
      </c>
      <c r="JFU16" s="567">
        <v>0</v>
      </c>
      <c r="JFV16" s="567">
        <v>0</v>
      </c>
      <c r="JFW16" s="567">
        <v>0</v>
      </c>
      <c r="JFX16" s="567">
        <v>0</v>
      </c>
      <c r="JFY16" s="567">
        <v>0</v>
      </c>
      <c r="JFZ16" s="567">
        <v>0</v>
      </c>
      <c r="JGA16" s="567">
        <v>0</v>
      </c>
      <c r="JGB16" s="567">
        <v>0</v>
      </c>
      <c r="JGC16" s="567">
        <v>0</v>
      </c>
      <c r="JGD16" s="567">
        <v>0</v>
      </c>
      <c r="JGE16" s="567">
        <v>0</v>
      </c>
      <c r="JGF16" s="567">
        <v>0</v>
      </c>
      <c r="JGG16" s="567">
        <v>0</v>
      </c>
      <c r="JGH16" s="567">
        <v>0</v>
      </c>
      <c r="JGI16" s="567">
        <v>0</v>
      </c>
      <c r="JGJ16" s="567">
        <v>0</v>
      </c>
      <c r="JGK16" s="567">
        <v>0</v>
      </c>
      <c r="JGL16" s="567">
        <v>0</v>
      </c>
      <c r="JGM16" s="567">
        <v>0</v>
      </c>
      <c r="JGN16" s="567">
        <v>0</v>
      </c>
      <c r="JGO16" s="567">
        <v>0</v>
      </c>
      <c r="JGP16" s="567">
        <v>0</v>
      </c>
      <c r="JGQ16" s="567">
        <v>0</v>
      </c>
      <c r="JGR16" s="567">
        <v>0</v>
      </c>
      <c r="JGS16" s="567">
        <v>0</v>
      </c>
      <c r="JGT16" s="567">
        <v>0</v>
      </c>
      <c r="JGU16" s="567">
        <v>0</v>
      </c>
      <c r="JGV16" s="567">
        <v>0</v>
      </c>
      <c r="JGW16" s="567">
        <v>0</v>
      </c>
      <c r="JGX16" s="567">
        <v>0</v>
      </c>
      <c r="JGY16" s="567">
        <v>0</v>
      </c>
      <c r="JGZ16" s="567">
        <v>0</v>
      </c>
      <c r="JHA16" s="567">
        <v>0</v>
      </c>
      <c r="JHB16" s="567">
        <v>0</v>
      </c>
      <c r="JHC16" s="567">
        <v>0</v>
      </c>
      <c r="JHD16" s="567">
        <v>0</v>
      </c>
      <c r="JHE16" s="567">
        <v>0</v>
      </c>
      <c r="JHF16" s="567">
        <v>0</v>
      </c>
      <c r="JHG16" s="567">
        <v>0</v>
      </c>
      <c r="JHH16" s="567">
        <v>0</v>
      </c>
      <c r="JHI16" s="567">
        <v>0</v>
      </c>
      <c r="JHJ16" s="567">
        <v>0</v>
      </c>
      <c r="JHK16" s="567">
        <v>0</v>
      </c>
      <c r="JHL16" s="567">
        <v>0</v>
      </c>
      <c r="JHM16" s="567">
        <v>0</v>
      </c>
      <c r="JHN16" s="567">
        <v>0</v>
      </c>
      <c r="JHO16" s="567">
        <v>0</v>
      </c>
      <c r="JHP16" s="567">
        <v>0</v>
      </c>
      <c r="JHQ16" s="567">
        <v>0</v>
      </c>
      <c r="JHR16" s="567">
        <v>0</v>
      </c>
      <c r="JHS16" s="567">
        <v>0</v>
      </c>
      <c r="JHT16" s="567">
        <v>0</v>
      </c>
      <c r="JHU16" s="567">
        <v>0</v>
      </c>
      <c r="JHV16" s="567">
        <v>0</v>
      </c>
      <c r="JHW16" s="567">
        <v>0</v>
      </c>
      <c r="JHX16" s="567">
        <v>0</v>
      </c>
      <c r="JHY16" s="567">
        <v>0</v>
      </c>
      <c r="JHZ16" s="567">
        <v>0</v>
      </c>
      <c r="JIA16" s="567">
        <v>0</v>
      </c>
      <c r="JIB16" s="567">
        <v>0</v>
      </c>
      <c r="JIC16" s="567">
        <v>0</v>
      </c>
      <c r="JID16" s="567">
        <v>0</v>
      </c>
      <c r="JIE16" s="567">
        <v>0</v>
      </c>
      <c r="JIF16" s="567">
        <v>0</v>
      </c>
      <c r="JIG16" s="567">
        <v>0</v>
      </c>
      <c r="JIH16" s="567">
        <v>0</v>
      </c>
      <c r="JII16" s="567">
        <v>0</v>
      </c>
      <c r="JIJ16" s="567">
        <v>0</v>
      </c>
      <c r="JIK16" s="567">
        <v>0</v>
      </c>
      <c r="JIL16" s="567">
        <v>0</v>
      </c>
      <c r="JIM16" s="567">
        <v>0</v>
      </c>
      <c r="JIN16" s="567">
        <v>0</v>
      </c>
      <c r="JIO16" s="567">
        <v>0</v>
      </c>
      <c r="JIP16" s="567">
        <v>0</v>
      </c>
      <c r="JIQ16" s="567">
        <v>0</v>
      </c>
      <c r="JIR16" s="567">
        <v>0</v>
      </c>
      <c r="JIS16" s="567">
        <v>0</v>
      </c>
      <c r="JIT16" s="567">
        <v>0</v>
      </c>
      <c r="JIU16" s="567">
        <v>0</v>
      </c>
      <c r="JIV16" s="567">
        <v>0</v>
      </c>
      <c r="JIW16" s="567">
        <v>0</v>
      </c>
      <c r="JIX16" s="567">
        <v>0</v>
      </c>
      <c r="JIY16" s="567">
        <v>0</v>
      </c>
      <c r="JIZ16" s="567">
        <v>0</v>
      </c>
      <c r="JJA16" s="567">
        <v>0</v>
      </c>
      <c r="JJB16" s="567">
        <v>0</v>
      </c>
      <c r="JJC16" s="567">
        <v>0</v>
      </c>
      <c r="JJD16" s="567">
        <v>0</v>
      </c>
      <c r="JJE16" s="567">
        <v>0</v>
      </c>
      <c r="JJF16" s="567">
        <v>0</v>
      </c>
      <c r="JJG16" s="567">
        <v>0</v>
      </c>
      <c r="JJH16" s="567">
        <v>0</v>
      </c>
      <c r="JJI16" s="567">
        <v>0</v>
      </c>
      <c r="JJJ16" s="567">
        <v>0</v>
      </c>
      <c r="JJK16" s="567">
        <v>0</v>
      </c>
      <c r="JJL16" s="567">
        <v>0</v>
      </c>
      <c r="JJM16" s="567">
        <v>0</v>
      </c>
      <c r="JJN16" s="567">
        <v>0</v>
      </c>
      <c r="JJO16" s="567">
        <v>0</v>
      </c>
      <c r="JJP16" s="567">
        <v>0</v>
      </c>
      <c r="JJQ16" s="567">
        <v>0</v>
      </c>
      <c r="JJR16" s="567">
        <v>0</v>
      </c>
      <c r="JJS16" s="567">
        <v>0</v>
      </c>
      <c r="JJT16" s="567">
        <v>0</v>
      </c>
      <c r="JJU16" s="567">
        <v>0</v>
      </c>
      <c r="JJV16" s="567">
        <v>0</v>
      </c>
      <c r="JJW16" s="567">
        <v>0</v>
      </c>
      <c r="JJX16" s="567">
        <v>0</v>
      </c>
      <c r="JJY16" s="567">
        <v>0</v>
      </c>
      <c r="JJZ16" s="567">
        <v>0</v>
      </c>
      <c r="JKA16" s="567">
        <v>0</v>
      </c>
      <c r="JKB16" s="567">
        <v>0</v>
      </c>
      <c r="JKC16" s="567">
        <v>0</v>
      </c>
      <c r="JKD16" s="567">
        <v>0</v>
      </c>
      <c r="JKE16" s="567">
        <v>0</v>
      </c>
      <c r="JKF16" s="567">
        <v>0</v>
      </c>
      <c r="JKG16" s="567">
        <v>0</v>
      </c>
      <c r="JKH16" s="567">
        <v>0</v>
      </c>
      <c r="JKI16" s="567">
        <v>0</v>
      </c>
      <c r="JKJ16" s="567">
        <v>0</v>
      </c>
      <c r="JKK16" s="567">
        <v>0</v>
      </c>
      <c r="JKL16" s="567">
        <v>0</v>
      </c>
      <c r="JKM16" s="567">
        <v>0</v>
      </c>
      <c r="JKN16" s="567">
        <v>0</v>
      </c>
      <c r="JKO16" s="567">
        <v>0</v>
      </c>
      <c r="JKP16" s="567">
        <v>0</v>
      </c>
      <c r="JKQ16" s="567">
        <v>0</v>
      </c>
      <c r="JKR16" s="567">
        <v>0</v>
      </c>
      <c r="JKS16" s="567">
        <v>0</v>
      </c>
      <c r="JKT16" s="567">
        <v>0</v>
      </c>
      <c r="JKU16" s="567">
        <v>0</v>
      </c>
      <c r="JKV16" s="567">
        <v>0</v>
      </c>
      <c r="JKW16" s="567">
        <v>0</v>
      </c>
      <c r="JKX16" s="567">
        <v>0</v>
      </c>
      <c r="JKY16" s="567">
        <v>0</v>
      </c>
      <c r="JKZ16" s="567">
        <v>0</v>
      </c>
      <c r="JLA16" s="567">
        <v>0</v>
      </c>
      <c r="JLB16" s="567">
        <v>0</v>
      </c>
      <c r="JLC16" s="567">
        <v>0</v>
      </c>
      <c r="JLD16" s="567">
        <v>0</v>
      </c>
      <c r="JLE16" s="567">
        <v>0</v>
      </c>
      <c r="JLF16" s="567">
        <v>0</v>
      </c>
      <c r="JLG16" s="567">
        <v>0</v>
      </c>
      <c r="JLH16" s="567">
        <v>0</v>
      </c>
      <c r="JLI16" s="567">
        <v>0</v>
      </c>
      <c r="JLJ16" s="567">
        <v>0</v>
      </c>
      <c r="JLK16" s="567">
        <v>0</v>
      </c>
      <c r="JLL16" s="567">
        <v>0</v>
      </c>
      <c r="JLM16" s="567">
        <v>0</v>
      </c>
      <c r="JLN16" s="567">
        <v>0</v>
      </c>
      <c r="JLO16" s="567">
        <v>0</v>
      </c>
      <c r="JLP16" s="567">
        <v>0</v>
      </c>
      <c r="JLQ16" s="567">
        <v>0</v>
      </c>
      <c r="JLR16" s="567">
        <v>0</v>
      </c>
      <c r="JLS16" s="567">
        <v>0</v>
      </c>
      <c r="JLT16" s="567">
        <v>0</v>
      </c>
      <c r="JLU16" s="567">
        <v>0</v>
      </c>
      <c r="JLV16" s="567">
        <v>0</v>
      </c>
      <c r="JLW16" s="567">
        <v>0</v>
      </c>
      <c r="JLX16" s="567">
        <v>0</v>
      </c>
      <c r="JLY16" s="567">
        <v>0</v>
      </c>
      <c r="JLZ16" s="567">
        <v>0</v>
      </c>
      <c r="JMA16" s="567">
        <v>0</v>
      </c>
      <c r="JMB16" s="567">
        <v>0</v>
      </c>
      <c r="JMC16" s="567">
        <v>0</v>
      </c>
      <c r="JMD16" s="567">
        <v>0</v>
      </c>
      <c r="JME16" s="567">
        <v>0</v>
      </c>
      <c r="JMF16" s="567">
        <v>0</v>
      </c>
      <c r="JMG16" s="567">
        <v>0</v>
      </c>
      <c r="JMH16" s="567">
        <v>0</v>
      </c>
      <c r="JMI16" s="567">
        <v>0</v>
      </c>
      <c r="JMJ16" s="567">
        <v>0</v>
      </c>
      <c r="JMK16" s="567">
        <v>0</v>
      </c>
      <c r="JML16" s="567">
        <v>0</v>
      </c>
      <c r="JMM16" s="567">
        <v>0</v>
      </c>
      <c r="JMN16" s="567">
        <v>0</v>
      </c>
      <c r="JMO16" s="567">
        <v>0</v>
      </c>
      <c r="JMP16" s="567">
        <v>0</v>
      </c>
      <c r="JMQ16" s="567">
        <v>0</v>
      </c>
      <c r="JMR16" s="567">
        <v>0</v>
      </c>
      <c r="JMS16" s="567">
        <v>0</v>
      </c>
      <c r="JMT16" s="567">
        <v>0</v>
      </c>
      <c r="JMU16" s="567">
        <v>0</v>
      </c>
      <c r="JMV16" s="567">
        <v>0</v>
      </c>
      <c r="JMW16" s="567">
        <v>0</v>
      </c>
      <c r="JMX16" s="567">
        <v>0</v>
      </c>
      <c r="JMY16" s="567">
        <v>0</v>
      </c>
      <c r="JMZ16" s="567">
        <v>0</v>
      </c>
      <c r="JNA16" s="567">
        <v>0</v>
      </c>
      <c r="JNB16" s="567">
        <v>0</v>
      </c>
      <c r="JNC16" s="567">
        <v>0</v>
      </c>
      <c r="JND16" s="567">
        <v>0</v>
      </c>
      <c r="JNE16" s="567">
        <v>0</v>
      </c>
      <c r="JNF16" s="567">
        <v>0</v>
      </c>
      <c r="JNG16" s="567">
        <v>0</v>
      </c>
      <c r="JNH16" s="567">
        <v>0</v>
      </c>
      <c r="JNI16" s="567">
        <v>0</v>
      </c>
      <c r="JNJ16" s="567">
        <v>0</v>
      </c>
      <c r="JNK16" s="567">
        <v>0</v>
      </c>
      <c r="JNL16" s="567">
        <v>0</v>
      </c>
      <c r="JNM16" s="567">
        <v>0</v>
      </c>
      <c r="JNN16" s="567">
        <v>0</v>
      </c>
      <c r="JNO16" s="567">
        <v>0</v>
      </c>
      <c r="JNP16" s="567">
        <v>0</v>
      </c>
      <c r="JNQ16" s="567">
        <v>0</v>
      </c>
      <c r="JNR16" s="567">
        <v>0</v>
      </c>
      <c r="JNS16" s="567">
        <v>0</v>
      </c>
      <c r="JNT16" s="567">
        <v>0</v>
      </c>
      <c r="JNU16" s="567">
        <v>0</v>
      </c>
      <c r="JNV16" s="567">
        <v>0</v>
      </c>
      <c r="JNW16" s="567">
        <v>0</v>
      </c>
      <c r="JNX16" s="567">
        <v>0</v>
      </c>
      <c r="JNY16" s="567">
        <v>0</v>
      </c>
      <c r="JNZ16" s="567">
        <v>0</v>
      </c>
      <c r="JOA16" s="567">
        <v>0</v>
      </c>
      <c r="JOB16" s="567">
        <v>0</v>
      </c>
      <c r="JOC16" s="567">
        <v>0</v>
      </c>
      <c r="JOD16" s="567">
        <v>0</v>
      </c>
      <c r="JOE16" s="567">
        <v>0</v>
      </c>
      <c r="JOF16" s="567">
        <v>0</v>
      </c>
      <c r="JOG16" s="567">
        <v>0</v>
      </c>
      <c r="JOH16" s="567">
        <v>0</v>
      </c>
      <c r="JOI16" s="567">
        <v>0</v>
      </c>
      <c r="JOJ16" s="567">
        <v>0</v>
      </c>
      <c r="JOK16" s="567">
        <v>0</v>
      </c>
      <c r="JOL16" s="567">
        <v>0</v>
      </c>
      <c r="JOM16" s="567">
        <v>0</v>
      </c>
      <c r="JON16" s="567">
        <v>0</v>
      </c>
      <c r="JOO16" s="567">
        <v>0</v>
      </c>
      <c r="JOP16" s="567">
        <v>0</v>
      </c>
      <c r="JOQ16" s="567">
        <v>0</v>
      </c>
      <c r="JOR16" s="567">
        <v>0</v>
      </c>
      <c r="JOS16" s="567">
        <v>0</v>
      </c>
      <c r="JOT16" s="567">
        <v>0</v>
      </c>
      <c r="JOU16" s="567">
        <v>0</v>
      </c>
      <c r="JOV16" s="567">
        <v>0</v>
      </c>
      <c r="JOW16" s="567">
        <v>0</v>
      </c>
      <c r="JOX16" s="567">
        <v>0</v>
      </c>
      <c r="JOY16" s="567">
        <v>0</v>
      </c>
      <c r="JOZ16" s="567">
        <v>0</v>
      </c>
      <c r="JPA16" s="567">
        <v>0</v>
      </c>
      <c r="JPB16" s="567">
        <v>0</v>
      </c>
      <c r="JPC16" s="567">
        <v>0</v>
      </c>
      <c r="JPD16" s="567">
        <v>0</v>
      </c>
      <c r="JPE16" s="567">
        <v>0</v>
      </c>
      <c r="JPF16" s="567">
        <v>0</v>
      </c>
      <c r="JPG16" s="567">
        <v>0</v>
      </c>
      <c r="JPH16" s="567">
        <v>0</v>
      </c>
      <c r="JPI16" s="567">
        <v>0</v>
      </c>
      <c r="JPJ16" s="567">
        <v>0</v>
      </c>
      <c r="JPK16" s="567">
        <v>0</v>
      </c>
      <c r="JPL16" s="567">
        <v>0</v>
      </c>
      <c r="JPM16" s="567">
        <v>0</v>
      </c>
      <c r="JPN16" s="567">
        <v>0</v>
      </c>
      <c r="JPO16" s="567">
        <v>0</v>
      </c>
      <c r="JPP16" s="567">
        <v>0</v>
      </c>
      <c r="JPQ16" s="567">
        <v>0</v>
      </c>
      <c r="JPR16" s="567">
        <v>0</v>
      </c>
      <c r="JPS16" s="567">
        <v>0</v>
      </c>
      <c r="JPT16" s="567">
        <v>0</v>
      </c>
      <c r="JPU16" s="567">
        <v>0</v>
      </c>
      <c r="JPV16" s="567">
        <v>0</v>
      </c>
      <c r="JPW16" s="567">
        <v>0</v>
      </c>
      <c r="JPX16" s="567">
        <v>0</v>
      </c>
      <c r="JPY16" s="567">
        <v>0</v>
      </c>
      <c r="JPZ16" s="567">
        <v>0</v>
      </c>
      <c r="JQA16" s="567">
        <v>0</v>
      </c>
      <c r="JQB16" s="567">
        <v>0</v>
      </c>
      <c r="JQC16" s="567">
        <v>0</v>
      </c>
      <c r="JQD16" s="567">
        <v>0</v>
      </c>
      <c r="JQE16" s="567">
        <v>0</v>
      </c>
      <c r="JQF16" s="567">
        <v>0</v>
      </c>
      <c r="JQG16" s="567">
        <v>0</v>
      </c>
      <c r="JQH16" s="567">
        <v>0</v>
      </c>
      <c r="JQI16" s="567">
        <v>0</v>
      </c>
      <c r="JQJ16" s="567">
        <v>0</v>
      </c>
      <c r="JQK16" s="567">
        <v>0</v>
      </c>
      <c r="JQL16" s="567">
        <v>0</v>
      </c>
      <c r="JQM16" s="567">
        <v>0</v>
      </c>
      <c r="JQN16" s="567">
        <v>0</v>
      </c>
      <c r="JQO16" s="567">
        <v>0</v>
      </c>
      <c r="JQP16" s="567">
        <v>0</v>
      </c>
      <c r="JQQ16" s="567">
        <v>0</v>
      </c>
      <c r="JQR16" s="567">
        <v>0</v>
      </c>
      <c r="JQS16" s="567">
        <v>0</v>
      </c>
      <c r="JQT16" s="567">
        <v>0</v>
      </c>
      <c r="JQU16" s="567">
        <v>0</v>
      </c>
      <c r="JQV16" s="567">
        <v>0</v>
      </c>
      <c r="JQW16" s="567">
        <v>0</v>
      </c>
      <c r="JQX16" s="567">
        <v>0</v>
      </c>
      <c r="JQY16" s="567">
        <v>0</v>
      </c>
      <c r="JQZ16" s="567">
        <v>0</v>
      </c>
      <c r="JRA16" s="567">
        <v>0</v>
      </c>
      <c r="JRB16" s="567">
        <v>0</v>
      </c>
      <c r="JRC16" s="567">
        <v>0</v>
      </c>
      <c r="JRD16" s="567">
        <v>0</v>
      </c>
      <c r="JRE16" s="567">
        <v>0</v>
      </c>
      <c r="JRF16" s="567">
        <v>0</v>
      </c>
      <c r="JRG16" s="567">
        <v>0</v>
      </c>
      <c r="JRH16" s="567">
        <v>0</v>
      </c>
      <c r="JRI16" s="567">
        <v>0</v>
      </c>
      <c r="JRJ16" s="567">
        <v>0</v>
      </c>
      <c r="JRK16" s="567">
        <v>0</v>
      </c>
      <c r="JRL16" s="567">
        <v>0</v>
      </c>
      <c r="JRM16" s="567">
        <v>0</v>
      </c>
      <c r="JRN16" s="567">
        <v>0</v>
      </c>
      <c r="JRO16" s="567">
        <v>0</v>
      </c>
      <c r="JRP16" s="567">
        <v>0</v>
      </c>
      <c r="JRQ16" s="567">
        <v>0</v>
      </c>
      <c r="JRR16" s="567">
        <v>0</v>
      </c>
      <c r="JRS16" s="567">
        <v>0</v>
      </c>
      <c r="JRT16" s="567">
        <v>0</v>
      </c>
      <c r="JRU16" s="567">
        <v>0</v>
      </c>
      <c r="JRV16" s="567">
        <v>0</v>
      </c>
      <c r="JRW16" s="567">
        <v>0</v>
      </c>
      <c r="JRX16" s="567">
        <v>0</v>
      </c>
      <c r="JRY16" s="567">
        <v>0</v>
      </c>
      <c r="JRZ16" s="567">
        <v>0</v>
      </c>
      <c r="JSA16" s="567">
        <v>0</v>
      </c>
      <c r="JSB16" s="567">
        <v>0</v>
      </c>
      <c r="JSC16" s="567">
        <v>0</v>
      </c>
      <c r="JSD16" s="567">
        <v>0</v>
      </c>
      <c r="JSE16" s="567">
        <v>0</v>
      </c>
      <c r="JSF16" s="567">
        <v>0</v>
      </c>
      <c r="JSG16" s="567">
        <v>0</v>
      </c>
      <c r="JSH16" s="567">
        <v>0</v>
      </c>
      <c r="JSI16" s="567">
        <v>0</v>
      </c>
      <c r="JSJ16" s="567">
        <v>0</v>
      </c>
      <c r="JSK16" s="567">
        <v>0</v>
      </c>
      <c r="JSL16" s="567">
        <v>0</v>
      </c>
      <c r="JSM16" s="567">
        <v>0</v>
      </c>
      <c r="JSN16" s="567">
        <v>0</v>
      </c>
      <c r="JSO16" s="567">
        <v>0</v>
      </c>
      <c r="JSP16" s="567">
        <v>0</v>
      </c>
      <c r="JSQ16" s="567">
        <v>0</v>
      </c>
      <c r="JSR16" s="567">
        <v>0</v>
      </c>
      <c r="JSS16" s="567">
        <v>0</v>
      </c>
      <c r="JST16" s="567">
        <v>0</v>
      </c>
      <c r="JSU16" s="567">
        <v>0</v>
      </c>
      <c r="JSV16" s="567">
        <v>0</v>
      </c>
      <c r="JSW16" s="567">
        <v>0</v>
      </c>
      <c r="JSX16" s="567">
        <v>0</v>
      </c>
      <c r="JSY16" s="567">
        <v>0</v>
      </c>
      <c r="JSZ16" s="567">
        <v>0</v>
      </c>
      <c r="JTA16" s="567">
        <v>0</v>
      </c>
      <c r="JTB16" s="567">
        <v>0</v>
      </c>
      <c r="JTC16" s="567">
        <v>0</v>
      </c>
      <c r="JTD16" s="567">
        <v>0</v>
      </c>
      <c r="JTE16" s="567">
        <v>0</v>
      </c>
      <c r="JTF16" s="567">
        <v>0</v>
      </c>
      <c r="JTG16" s="567">
        <v>0</v>
      </c>
      <c r="JTH16" s="567">
        <v>0</v>
      </c>
      <c r="JTI16" s="567">
        <v>0</v>
      </c>
      <c r="JTJ16" s="567">
        <v>0</v>
      </c>
      <c r="JTK16" s="567">
        <v>0</v>
      </c>
      <c r="JTL16" s="567">
        <v>0</v>
      </c>
      <c r="JTM16" s="567">
        <v>0</v>
      </c>
      <c r="JTN16" s="567">
        <v>0</v>
      </c>
      <c r="JTO16" s="567">
        <v>0</v>
      </c>
      <c r="JTP16" s="567">
        <v>0</v>
      </c>
      <c r="JTQ16" s="567">
        <v>0</v>
      </c>
      <c r="JTR16" s="567">
        <v>0</v>
      </c>
      <c r="JTS16" s="567">
        <v>0</v>
      </c>
      <c r="JTT16" s="567">
        <v>0</v>
      </c>
      <c r="JTU16" s="567">
        <v>0</v>
      </c>
      <c r="JTV16" s="567">
        <v>0</v>
      </c>
      <c r="JTW16" s="567">
        <v>0</v>
      </c>
      <c r="JTX16" s="567">
        <v>0</v>
      </c>
      <c r="JTY16" s="567">
        <v>0</v>
      </c>
      <c r="JTZ16" s="567">
        <v>0</v>
      </c>
      <c r="JUA16" s="567">
        <v>0</v>
      </c>
      <c r="JUB16" s="567">
        <v>0</v>
      </c>
      <c r="JUC16" s="567">
        <v>0</v>
      </c>
      <c r="JUD16" s="567">
        <v>0</v>
      </c>
      <c r="JUE16" s="567">
        <v>0</v>
      </c>
      <c r="JUF16" s="567">
        <v>0</v>
      </c>
      <c r="JUG16" s="567">
        <v>0</v>
      </c>
      <c r="JUH16" s="567">
        <v>0</v>
      </c>
      <c r="JUI16" s="567">
        <v>0</v>
      </c>
      <c r="JUJ16" s="567">
        <v>0</v>
      </c>
      <c r="JUK16" s="567">
        <v>0</v>
      </c>
      <c r="JUL16" s="567">
        <v>0</v>
      </c>
      <c r="JUM16" s="567">
        <v>0</v>
      </c>
      <c r="JUN16" s="567">
        <v>0</v>
      </c>
      <c r="JUO16" s="567">
        <v>0</v>
      </c>
      <c r="JUP16" s="567">
        <v>0</v>
      </c>
      <c r="JUQ16" s="567">
        <v>0</v>
      </c>
      <c r="JUR16" s="567">
        <v>0</v>
      </c>
      <c r="JUS16" s="567">
        <v>0</v>
      </c>
      <c r="JUT16" s="567">
        <v>0</v>
      </c>
      <c r="JUU16" s="567">
        <v>0</v>
      </c>
      <c r="JUV16" s="567">
        <v>0</v>
      </c>
      <c r="JUW16" s="567">
        <v>0</v>
      </c>
      <c r="JUX16" s="567">
        <v>0</v>
      </c>
      <c r="JUY16" s="567">
        <v>0</v>
      </c>
      <c r="JUZ16" s="567">
        <v>0</v>
      </c>
      <c r="JVA16" s="567">
        <v>0</v>
      </c>
      <c r="JVB16" s="567">
        <v>0</v>
      </c>
      <c r="JVC16" s="567">
        <v>0</v>
      </c>
      <c r="JVD16" s="567">
        <v>0</v>
      </c>
      <c r="JVE16" s="567">
        <v>0</v>
      </c>
      <c r="JVF16" s="567">
        <v>0</v>
      </c>
      <c r="JVG16" s="567">
        <v>0</v>
      </c>
      <c r="JVH16" s="567">
        <v>0</v>
      </c>
      <c r="JVI16" s="567">
        <v>0</v>
      </c>
      <c r="JVJ16" s="567">
        <v>0</v>
      </c>
      <c r="JVK16" s="567">
        <v>0</v>
      </c>
      <c r="JVL16" s="567">
        <v>0</v>
      </c>
      <c r="JVM16" s="567">
        <v>0</v>
      </c>
      <c r="JVN16" s="567">
        <v>0</v>
      </c>
      <c r="JVO16" s="567">
        <v>0</v>
      </c>
      <c r="JVP16" s="567">
        <v>0</v>
      </c>
      <c r="JVQ16" s="567">
        <v>0</v>
      </c>
      <c r="JVR16" s="567">
        <v>0</v>
      </c>
      <c r="JVS16" s="567">
        <v>0</v>
      </c>
      <c r="JVT16" s="567">
        <v>0</v>
      </c>
      <c r="JVU16" s="567">
        <v>0</v>
      </c>
      <c r="JVV16" s="567">
        <v>0</v>
      </c>
      <c r="JVW16" s="567">
        <v>0</v>
      </c>
      <c r="JVX16" s="567">
        <v>0</v>
      </c>
      <c r="JVY16" s="567">
        <v>0</v>
      </c>
      <c r="JVZ16" s="567">
        <v>0</v>
      </c>
      <c r="JWA16" s="567">
        <v>0</v>
      </c>
      <c r="JWB16" s="567">
        <v>0</v>
      </c>
      <c r="JWC16" s="567">
        <v>0</v>
      </c>
      <c r="JWD16" s="567">
        <v>0</v>
      </c>
      <c r="JWE16" s="567">
        <v>0</v>
      </c>
      <c r="JWF16" s="567">
        <v>0</v>
      </c>
      <c r="JWG16" s="567">
        <v>0</v>
      </c>
      <c r="JWH16" s="567">
        <v>0</v>
      </c>
      <c r="JWI16" s="567">
        <v>0</v>
      </c>
      <c r="JWJ16" s="567">
        <v>0</v>
      </c>
      <c r="JWK16" s="567">
        <v>0</v>
      </c>
      <c r="JWL16" s="567">
        <v>0</v>
      </c>
      <c r="JWM16" s="567">
        <v>0</v>
      </c>
      <c r="JWN16" s="567">
        <v>0</v>
      </c>
      <c r="JWO16" s="567">
        <v>0</v>
      </c>
      <c r="JWP16" s="567">
        <v>0</v>
      </c>
      <c r="JWQ16" s="567">
        <v>0</v>
      </c>
      <c r="JWR16" s="567">
        <v>0</v>
      </c>
      <c r="JWS16" s="567">
        <v>0</v>
      </c>
      <c r="JWT16" s="567">
        <v>0</v>
      </c>
      <c r="JWU16" s="567">
        <v>0</v>
      </c>
      <c r="JWV16" s="567">
        <v>0</v>
      </c>
      <c r="JWW16" s="567">
        <v>0</v>
      </c>
      <c r="JWX16" s="567">
        <v>0</v>
      </c>
      <c r="JWY16" s="567">
        <v>0</v>
      </c>
      <c r="JWZ16" s="567">
        <v>0</v>
      </c>
      <c r="JXA16" s="567">
        <v>0</v>
      </c>
      <c r="JXB16" s="567">
        <v>0</v>
      </c>
      <c r="JXC16" s="567">
        <v>0</v>
      </c>
      <c r="JXD16" s="567">
        <v>0</v>
      </c>
      <c r="JXE16" s="567">
        <v>0</v>
      </c>
      <c r="JXF16" s="567">
        <v>0</v>
      </c>
      <c r="JXG16" s="567">
        <v>0</v>
      </c>
      <c r="JXH16" s="567">
        <v>0</v>
      </c>
      <c r="JXI16" s="567">
        <v>0</v>
      </c>
      <c r="JXJ16" s="567">
        <v>0</v>
      </c>
      <c r="JXK16" s="567">
        <v>0</v>
      </c>
      <c r="JXL16" s="567">
        <v>0</v>
      </c>
      <c r="JXM16" s="567">
        <v>0</v>
      </c>
      <c r="JXN16" s="567">
        <v>0</v>
      </c>
      <c r="JXO16" s="567">
        <v>0</v>
      </c>
      <c r="JXP16" s="567">
        <v>0</v>
      </c>
      <c r="JXQ16" s="567">
        <v>0</v>
      </c>
      <c r="JXR16" s="567">
        <v>0</v>
      </c>
      <c r="JXS16" s="567">
        <v>0</v>
      </c>
      <c r="JXT16" s="567">
        <v>0</v>
      </c>
      <c r="JXU16" s="567">
        <v>0</v>
      </c>
      <c r="JXV16" s="567">
        <v>0</v>
      </c>
      <c r="JXW16" s="567">
        <v>0</v>
      </c>
      <c r="JXX16" s="567">
        <v>0</v>
      </c>
      <c r="JXY16" s="567">
        <v>0</v>
      </c>
      <c r="JXZ16" s="567">
        <v>0</v>
      </c>
      <c r="JYA16" s="567">
        <v>0</v>
      </c>
      <c r="JYB16" s="567">
        <v>0</v>
      </c>
      <c r="JYC16" s="567">
        <v>0</v>
      </c>
      <c r="JYD16" s="567">
        <v>0</v>
      </c>
      <c r="JYE16" s="567">
        <v>0</v>
      </c>
      <c r="JYF16" s="567">
        <v>0</v>
      </c>
      <c r="JYG16" s="567">
        <v>0</v>
      </c>
      <c r="JYH16" s="567">
        <v>0</v>
      </c>
      <c r="JYI16" s="567">
        <v>0</v>
      </c>
      <c r="JYJ16" s="567">
        <v>0</v>
      </c>
      <c r="JYK16" s="567">
        <v>0</v>
      </c>
      <c r="JYL16" s="567">
        <v>0</v>
      </c>
      <c r="JYM16" s="567">
        <v>0</v>
      </c>
      <c r="JYN16" s="567">
        <v>0</v>
      </c>
      <c r="JYO16" s="567">
        <v>0</v>
      </c>
      <c r="JYP16" s="567">
        <v>0</v>
      </c>
      <c r="JYQ16" s="567">
        <v>0</v>
      </c>
      <c r="JYR16" s="567">
        <v>0</v>
      </c>
      <c r="JYS16" s="567">
        <v>0</v>
      </c>
      <c r="JYT16" s="567">
        <v>0</v>
      </c>
      <c r="JYU16" s="567">
        <v>0</v>
      </c>
      <c r="JYV16" s="567">
        <v>0</v>
      </c>
      <c r="JYW16" s="567">
        <v>0</v>
      </c>
      <c r="JYX16" s="567">
        <v>0</v>
      </c>
      <c r="JYY16" s="567">
        <v>0</v>
      </c>
      <c r="JYZ16" s="567">
        <v>0</v>
      </c>
      <c r="JZA16" s="567">
        <v>0</v>
      </c>
      <c r="JZB16" s="567">
        <v>0</v>
      </c>
      <c r="JZC16" s="567">
        <v>0</v>
      </c>
      <c r="JZD16" s="567">
        <v>0</v>
      </c>
      <c r="JZE16" s="567">
        <v>0</v>
      </c>
      <c r="JZF16" s="567">
        <v>0</v>
      </c>
      <c r="JZG16" s="567">
        <v>0</v>
      </c>
      <c r="JZH16" s="567">
        <v>0</v>
      </c>
      <c r="JZI16" s="567">
        <v>0</v>
      </c>
      <c r="JZJ16" s="567">
        <v>0</v>
      </c>
      <c r="JZK16" s="567">
        <v>0</v>
      </c>
      <c r="JZL16" s="567">
        <v>0</v>
      </c>
      <c r="JZM16" s="567">
        <v>0</v>
      </c>
      <c r="JZN16" s="567">
        <v>0</v>
      </c>
      <c r="JZO16" s="567">
        <v>0</v>
      </c>
      <c r="JZP16" s="567">
        <v>0</v>
      </c>
      <c r="JZQ16" s="567">
        <v>0</v>
      </c>
      <c r="JZR16" s="567">
        <v>0</v>
      </c>
      <c r="JZS16" s="567">
        <v>0</v>
      </c>
      <c r="JZT16" s="567">
        <v>0</v>
      </c>
      <c r="JZU16" s="567">
        <v>0</v>
      </c>
      <c r="JZV16" s="567">
        <v>0</v>
      </c>
      <c r="JZW16" s="567">
        <v>0</v>
      </c>
      <c r="JZX16" s="567">
        <v>0</v>
      </c>
      <c r="JZY16" s="567">
        <v>0</v>
      </c>
      <c r="JZZ16" s="567">
        <v>0</v>
      </c>
      <c r="KAA16" s="567">
        <v>0</v>
      </c>
      <c r="KAB16" s="567">
        <v>0</v>
      </c>
      <c r="KAC16" s="567">
        <v>0</v>
      </c>
      <c r="KAD16" s="567">
        <v>0</v>
      </c>
      <c r="KAE16" s="567">
        <v>0</v>
      </c>
      <c r="KAF16" s="567">
        <v>0</v>
      </c>
      <c r="KAG16" s="567">
        <v>0</v>
      </c>
      <c r="KAH16" s="567">
        <v>0</v>
      </c>
      <c r="KAI16" s="567">
        <v>0</v>
      </c>
      <c r="KAJ16" s="567">
        <v>0</v>
      </c>
      <c r="KAK16" s="567">
        <v>0</v>
      </c>
      <c r="KAL16" s="567">
        <v>0</v>
      </c>
      <c r="KAM16" s="567">
        <v>0</v>
      </c>
      <c r="KAN16" s="567">
        <v>0</v>
      </c>
      <c r="KAO16" s="567">
        <v>0</v>
      </c>
      <c r="KAP16" s="567">
        <v>0</v>
      </c>
      <c r="KAQ16" s="567">
        <v>0</v>
      </c>
      <c r="KAR16" s="567">
        <v>0</v>
      </c>
      <c r="KAS16" s="567">
        <v>0</v>
      </c>
      <c r="KAT16" s="567">
        <v>0</v>
      </c>
      <c r="KAU16" s="567">
        <v>0</v>
      </c>
      <c r="KAV16" s="567">
        <v>0</v>
      </c>
      <c r="KAW16" s="567">
        <v>0</v>
      </c>
      <c r="KAX16" s="567">
        <v>0</v>
      </c>
      <c r="KAY16" s="567">
        <v>0</v>
      </c>
      <c r="KAZ16" s="567">
        <v>0</v>
      </c>
      <c r="KBA16" s="567">
        <v>0</v>
      </c>
      <c r="KBB16" s="567">
        <v>0</v>
      </c>
      <c r="KBC16" s="567">
        <v>0</v>
      </c>
      <c r="KBD16" s="567">
        <v>0</v>
      </c>
      <c r="KBE16" s="567">
        <v>0</v>
      </c>
      <c r="KBF16" s="567">
        <v>0</v>
      </c>
      <c r="KBG16" s="567">
        <v>0</v>
      </c>
      <c r="KBH16" s="567">
        <v>0</v>
      </c>
      <c r="KBI16" s="567">
        <v>0</v>
      </c>
      <c r="KBJ16" s="567">
        <v>0</v>
      </c>
      <c r="KBK16" s="567">
        <v>0</v>
      </c>
      <c r="KBL16" s="567">
        <v>0</v>
      </c>
      <c r="KBM16" s="567">
        <v>0</v>
      </c>
      <c r="KBN16" s="567">
        <v>0</v>
      </c>
      <c r="KBO16" s="567">
        <v>0</v>
      </c>
      <c r="KBP16" s="567">
        <v>0</v>
      </c>
      <c r="KBQ16" s="567">
        <v>0</v>
      </c>
      <c r="KBR16" s="567">
        <v>0</v>
      </c>
      <c r="KBS16" s="567">
        <v>0</v>
      </c>
      <c r="KBT16" s="567">
        <v>0</v>
      </c>
      <c r="KBU16" s="567">
        <v>0</v>
      </c>
      <c r="KBV16" s="567">
        <v>0</v>
      </c>
      <c r="KBW16" s="567">
        <v>0</v>
      </c>
      <c r="KBX16" s="567">
        <v>0</v>
      </c>
      <c r="KBY16" s="567">
        <v>0</v>
      </c>
      <c r="KBZ16" s="567">
        <v>0</v>
      </c>
      <c r="KCA16" s="567">
        <v>0</v>
      </c>
      <c r="KCB16" s="567">
        <v>0</v>
      </c>
      <c r="KCC16" s="567">
        <v>0</v>
      </c>
      <c r="KCD16" s="567">
        <v>0</v>
      </c>
      <c r="KCE16" s="567">
        <v>0</v>
      </c>
      <c r="KCF16" s="567">
        <v>0</v>
      </c>
      <c r="KCG16" s="567">
        <v>0</v>
      </c>
      <c r="KCH16" s="567">
        <v>0</v>
      </c>
      <c r="KCI16" s="567">
        <v>0</v>
      </c>
      <c r="KCJ16" s="567">
        <v>0</v>
      </c>
      <c r="KCK16" s="567">
        <v>0</v>
      </c>
      <c r="KCL16" s="567">
        <v>0</v>
      </c>
      <c r="KCM16" s="567">
        <v>0</v>
      </c>
      <c r="KCN16" s="567">
        <v>0</v>
      </c>
      <c r="KCO16" s="567">
        <v>0</v>
      </c>
      <c r="KCP16" s="567">
        <v>0</v>
      </c>
      <c r="KCQ16" s="567">
        <v>0</v>
      </c>
      <c r="KCR16" s="567">
        <v>0</v>
      </c>
      <c r="KCS16" s="567">
        <v>0</v>
      </c>
      <c r="KCT16" s="567">
        <v>0</v>
      </c>
      <c r="KCU16" s="567">
        <v>0</v>
      </c>
      <c r="KCV16" s="567">
        <v>0</v>
      </c>
      <c r="KCW16" s="567">
        <v>0</v>
      </c>
      <c r="KCX16" s="567">
        <v>0</v>
      </c>
      <c r="KCY16" s="567">
        <v>0</v>
      </c>
      <c r="KCZ16" s="567">
        <v>0</v>
      </c>
      <c r="KDA16" s="567">
        <v>0</v>
      </c>
      <c r="KDB16" s="567">
        <v>0</v>
      </c>
      <c r="KDC16" s="567">
        <v>0</v>
      </c>
      <c r="KDD16" s="567">
        <v>0</v>
      </c>
      <c r="KDE16" s="567">
        <v>0</v>
      </c>
      <c r="KDF16" s="567">
        <v>0</v>
      </c>
      <c r="KDG16" s="567">
        <v>0</v>
      </c>
      <c r="KDH16" s="567">
        <v>0</v>
      </c>
      <c r="KDI16" s="567">
        <v>0</v>
      </c>
      <c r="KDJ16" s="567">
        <v>0</v>
      </c>
      <c r="KDK16" s="567">
        <v>0</v>
      </c>
      <c r="KDL16" s="567">
        <v>0</v>
      </c>
      <c r="KDM16" s="567">
        <v>0</v>
      </c>
      <c r="KDN16" s="567">
        <v>0</v>
      </c>
      <c r="KDO16" s="567">
        <v>0</v>
      </c>
      <c r="KDP16" s="567">
        <v>0</v>
      </c>
      <c r="KDQ16" s="567">
        <v>0</v>
      </c>
      <c r="KDR16" s="567">
        <v>0</v>
      </c>
      <c r="KDS16" s="567">
        <v>0</v>
      </c>
      <c r="KDT16" s="567">
        <v>0</v>
      </c>
      <c r="KDU16" s="567">
        <v>0</v>
      </c>
      <c r="KDV16" s="567">
        <v>0</v>
      </c>
      <c r="KDW16" s="567">
        <v>0</v>
      </c>
      <c r="KDX16" s="567">
        <v>0</v>
      </c>
      <c r="KDY16" s="567">
        <v>0</v>
      </c>
      <c r="KDZ16" s="567">
        <v>0</v>
      </c>
      <c r="KEA16" s="567">
        <v>0</v>
      </c>
      <c r="KEB16" s="567">
        <v>0</v>
      </c>
      <c r="KEC16" s="567">
        <v>0</v>
      </c>
      <c r="KED16" s="567">
        <v>0</v>
      </c>
      <c r="KEE16" s="567">
        <v>0</v>
      </c>
      <c r="KEF16" s="567">
        <v>0</v>
      </c>
      <c r="KEG16" s="567">
        <v>0</v>
      </c>
      <c r="KEH16" s="567">
        <v>0</v>
      </c>
      <c r="KEI16" s="567">
        <v>0</v>
      </c>
      <c r="KEJ16" s="567">
        <v>0</v>
      </c>
      <c r="KEK16" s="567">
        <v>0</v>
      </c>
      <c r="KEL16" s="567">
        <v>0</v>
      </c>
      <c r="KEM16" s="567">
        <v>0</v>
      </c>
      <c r="KEN16" s="567">
        <v>0</v>
      </c>
      <c r="KEO16" s="567">
        <v>0</v>
      </c>
      <c r="KEP16" s="567">
        <v>0</v>
      </c>
      <c r="KEQ16" s="567">
        <v>0</v>
      </c>
      <c r="KER16" s="567">
        <v>0</v>
      </c>
      <c r="KES16" s="567">
        <v>0</v>
      </c>
      <c r="KET16" s="567">
        <v>0</v>
      </c>
      <c r="KEU16" s="567">
        <v>0</v>
      </c>
      <c r="KEV16" s="567">
        <v>0</v>
      </c>
      <c r="KEW16" s="567">
        <v>0</v>
      </c>
      <c r="KEX16" s="567">
        <v>0</v>
      </c>
      <c r="KEY16" s="567">
        <v>0</v>
      </c>
      <c r="KEZ16" s="567">
        <v>0</v>
      </c>
      <c r="KFA16" s="567">
        <v>0</v>
      </c>
      <c r="KFB16" s="567">
        <v>0</v>
      </c>
      <c r="KFC16" s="567">
        <v>0</v>
      </c>
      <c r="KFD16" s="567">
        <v>0</v>
      </c>
      <c r="KFE16" s="567">
        <v>0</v>
      </c>
      <c r="KFF16" s="567">
        <v>0</v>
      </c>
      <c r="KFG16" s="567">
        <v>0</v>
      </c>
      <c r="KFH16" s="567">
        <v>0</v>
      </c>
      <c r="KFI16" s="567">
        <v>0</v>
      </c>
      <c r="KFJ16" s="567">
        <v>0</v>
      </c>
      <c r="KFK16" s="567">
        <v>0</v>
      </c>
      <c r="KFL16" s="567">
        <v>0</v>
      </c>
      <c r="KFM16" s="567">
        <v>0</v>
      </c>
      <c r="KFN16" s="567">
        <v>0</v>
      </c>
      <c r="KFO16" s="567">
        <v>0</v>
      </c>
      <c r="KFP16" s="567">
        <v>0</v>
      </c>
      <c r="KFQ16" s="567">
        <v>0</v>
      </c>
      <c r="KFR16" s="567">
        <v>0</v>
      </c>
      <c r="KFS16" s="567">
        <v>0</v>
      </c>
      <c r="KFT16" s="567">
        <v>0</v>
      </c>
      <c r="KFU16" s="567">
        <v>0</v>
      </c>
      <c r="KFV16" s="567">
        <v>0</v>
      </c>
      <c r="KFW16" s="567">
        <v>0</v>
      </c>
      <c r="KFX16" s="567">
        <v>0</v>
      </c>
      <c r="KFY16" s="567">
        <v>0</v>
      </c>
      <c r="KFZ16" s="567">
        <v>0</v>
      </c>
      <c r="KGA16" s="567">
        <v>0</v>
      </c>
      <c r="KGB16" s="567">
        <v>0</v>
      </c>
      <c r="KGC16" s="567">
        <v>0</v>
      </c>
      <c r="KGD16" s="567">
        <v>0</v>
      </c>
      <c r="KGE16" s="567">
        <v>0</v>
      </c>
      <c r="KGF16" s="567">
        <v>0</v>
      </c>
      <c r="KGG16" s="567">
        <v>0</v>
      </c>
      <c r="KGH16" s="567">
        <v>0</v>
      </c>
      <c r="KGI16" s="567">
        <v>0</v>
      </c>
      <c r="KGJ16" s="567">
        <v>0</v>
      </c>
      <c r="KGK16" s="567">
        <v>0</v>
      </c>
      <c r="KGL16" s="567">
        <v>0</v>
      </c>
      <c r="KGM16" s="567">
        <v>0</v>
      </c>
      <c r="KGN16" s="567">
        <v>0</v>
      </c>
      <c r="KGO16" s="567">
        <v>0</v>
      </c>
      <c r="KGP16" s="567">
        <v>0</v>
      </c>
      <c r="KGQ16" s="567">
        <v>0</v>
      </c>
      <c r="KGR16" s="567">
        <v>0</v>
      </c>
      <c r="KGS16" s="567">
        <v>0</v>
      </c>
      <c r="KGT16" s="567">
        <v>0</v>
      </c>
      <c r="KGU16" s="567">
        <v>0</v>
      </c>
      <c r="KGV16" s="567">
        <v>0</v>
      </c>
      <c r="KGW16" s="567">
        <v>0</v>
      </c>
      <c r="KGX16" s="567">
        <v>0</v>
      </c>
      <c r="KGY16" s="567">
        <v>0</v>
      </c>
      <c r="KGZ16" s="567">
        <v>0</v>
      </c>
      <c r="KHA16" s="567">
        <v>0</v>
      </c>
      <c r="KHB16" s="567">
        <v>0</v>
      </c>
      <c r="KHC16" s="567">
        <v>0</v>
      </c>
      <c r="KHD16" s="567">
        <v>0</v>
      </c>
      <c r="KHE16" s="567">
        <v>0</v>
      </c>
      <c r="KHF16" s="567">
        <v>0</v>
      </c>
      <c r="KHG16" s="567">
        <v>0</v>
      </c>
      <c r="KHH16" s="567">
        <v>0</v>
      </c>
      <c r="KHI16" s="567">
        <v>0</v>
      </c>
      <c r="KHJ16" s="567">
        <v>0</v>
      </c>
      <c r="KHK16" s="567">
        <v>0</v>
      </c>
      <c r="KHL16" s="567">
        <v>0</v>
      </c>
      <c r="KHM16" s="567">
        <v>0</v>
      </c>
      <c r="KHN16" s="567">
        <v>0</v>
      </c>
      <c r="KHO16" s="567">
        <v>0</v>
      </c>
      <c r="KHP16" s="567">
        <v>0</v>
      </c>
      <c r="KHQ16" s="567">
        <v>0</v>
      </c>
      <c r="KHR16" s="567">
        <v>0</v>
      </c>
      <c r="KHS16" s="567">
        <v>0</v>
      </c>
      <c r="KHT16" s="567">
        <v>0</v>
      </c>
      <c r="KHU16" s="567">
        <v>0</v>
      </c>
      <c r="KHV16" s="567">
        <v>0</v>
      </c>
      <c r="KHW16" s="567">
        <v>0</v>
      </c>
      <c r="KHX16" s="567">
        <v>0</v>
      </c>
      <c r="KHY16" s="567">
        <v>0</v>
      </c>
      <c r="KHZ16" s="567">
        <v>0</v>
      </c>
      <c r="KIA16" s="567">
        <v>0</v>
      </c>
      <c r="KIB16" s="567">
        <v>0</v>
      </c>
      <c r="KIC16" s="567">
        <v>0</v>
      </c>
      <c r="KID16" s="567">
        <v>0</v>
      </c>
      <c r="KIE16" s="567">
        <v>0</v>
      </c>
      <c r="KIF16" s="567">
        <v>0</v>
      </c>
      <c r="KIG16" s="567">
        <v>0</v>
      </c>
      <c r="KIH16" s="567">
        <v>0</v>
      </c>
      <c r="KII16" s="567">
        <v>0</v>
      </c>
      <c r="KIJ16" s="567">
        <v>0</v>
      </c>
      <c r="KIK16" s="567">
        <v>0</v>
      </c>
      <c r="KIL16" s="567">
        <v>0</v>
      </c>
      <c r="KIM16" s="567">
        <v>0</v>
      </c>
      <c r="KIN16" s="567">
        <v>0</v>
      </c>
      <c r="KIO16" s="567">
        <v>0</v>
      </c>
      <c r="KIP16" s="567">
        <v>0</v>
      </c>
      <c r="KIQ16" s="567">
        <v>0</v>
      </c>
      <c r="KIR16" s="567">
        <v>0</v>
      </c>
      <c r="KIS16" s="567">
        <v>0</v>
      </c>
      <c r="KIT16" s="567">
        <v>0</v>
      </c>
      <c r="KIU16" s="567">
        <v>0</v>
      </c>
      <c r="KIV16" s="567">
        <v>0</v>
      </c>
      <c r="KIW16" s="567">
        <v>0</v>
      </c>
      <c r="KIX16" s="567">
        <v>0</v>
      </c>
      <c r="KIY16" s="567">
        <v>0</v>
      </c>
      <c r="KIZ16" s="567">
        <v>0</v>
      </c>
      <c r="KJA16" s="567">
        <v>0</v>
      </c>
      <c r="KJB16" s="567">
        <v>0</v>
      </c>
      <c r="KJC16" s="567">
        <v>0</v>
      </c>
      <c r="KJD16" s="567">
        <v>0</v>
      </c>
      <c r="KJE16" s="567">
        <v>0</v>
      </c>
      <c r="KJF16" s="567">
        <v>0</v>
      </c>
      <c r="KJG16" s="567">
        <v>0</v>
      </c>
      <c r="KJH16" s="567">
        <v>0</v>
      </c>
      <c r="KJI16" s="567">
        <v>0</v>
      </c>
      <c r="KJJ16" s="567">
        <v>0</v>
      </c>
      <c r="KJK16" s="567">
        <v>0</v>
      </c>
      <c r="KJL16" s="567">
        <v>0</v>
      </c>
      <c r="KJM16" s="567">
        <v>0</v>
      </c>
      <c r="KJN16" s="567">
        <v>0</v>
      </c>
      <c r="KJO16" s="567">
        <v>0</v>
      </c>
      <c r="KJP16" s="567">
        <v>0</v>
      </c>
      <c r="KJQ16" s="567">
        <v>0</v>
      </c>
      <c r="KJR16" s="567">
        <v>0</v>
      </c>
      <c r="KJS16" s="567">
        <v>0</v>
      </c>
      <c r="KJT16" s="567">
        <v>0</v>
      </c>
      <c r="KJU16" s="567">
        <v>0</v>
      </c>
      <c r="KJV16" s="567">
        <v>0</v>
      </c>
      <c r="KJW16" s="567">
        <v>0</v>
      </c>
      <c r="KJX16" s="567">
        <v>0</v>
      </c>
      <c r="KJY16" s="567">
        <v>0</v>
      </c>
      <c r="KJZ16" s="567">
        <v>0</v>
      </c>
      <c r="KKA16" s="567">
        <v>0</v>
      </c>
      <c r="KKB16" s="567">
        <v>0</v>
      </c>
      <c r="KKC16" s="567">
        <v>0</v>
      </c>
      <c r="KKD16" s="567">
        <v>0</v>
      </c>
      <c r="KKE16" s="567">
        <v>0</v>
      </c>
      <c r="KKF16" s="567">
        <v>0</v>
      </c>
      <c r="KKG16" s="567">
        <v>0</v>
      </c>
      <c r="KKH16" s="567">
        <v>0</v>
      </c>
      <c r="KKI16" s="567">
        <v>0</v>
      </c>
      <c r="KKJ16" s="567">
        <v>0</v>
      </c>
      <c r="KKK16" s="567">
        <v>0</v>
      </c>
      <c r="KKL16" s="567">
        <v>0</v>
      </c>
      <c r="KKM16" s="567">
        <v>0</v>
      </c>
      <c r="KKN16" s="567">
        <v>0</v>
      </c>
      <c r="KKO16" s="567">
        <v>0</v>
      </c>
      <c r="KKP16" s="567">
        <v>0</v>
      </c>
      <c r="KKQ16" s="567">
        <v>0</v>
      </c>
      <c r="KKR16" s="567">
        <v>0</v>
      </c>
      <c r="KKS16" s="567">
        <v>0</v>
      </c>
      <c r="KKT16" s="567">
        <v>0</v>
      </c>
      <c r="KKU16" s="567">
        <v>0</v>
      </c>
      <c r="KKV16" s="567">
        <v>0</v>
      </c>
      <c r="KKW16" s="567">
        <v>0</v>
      </c>
      <c r="KKX16" s="567">
        <v>0</v>
      </c>
      <c r="KKY16" s="567">
        <v>0</v>
      </c>
      <c r="KKZ16" s="567">
        <v>0</v>
      </c>
      <c r="KLA16" s="567">
        <v>0</v>
      </c>
      <c r="KLB16" s="567">
        <v>0</v>
      </c>
      <c r="KLC16" s="567">
        <v>0</v>
      </c>
      <c r="KLD16" s="567">
        <v>0</v>
      </c>
      <c r="KLE16" s="567">
        <v>0</v>
      </c>
      <c r="KLF16" s="567">
        <v>0</v>
      </c>
      <c r="KLG16" s="567">
        <v>0</v>
      </c>
      <c r="KLH16" s="567">
        <v>0</v>
      </c>
      <c r="KLI16" s="567">
        <v>0</v>
      </c>
      <c r="KLJ16" s="567">
        <v>0</v>
      </c>
      <c r="KLK16" s="567">
        <v>0</v>
      </c>
      <c r="KLL16" s="567">
        <v>0</v>
      </c>
      <c r="KLM16" s="567">
        <v>0</v>
      </c>
      <c r="KLN16" s="567">
        <v>0</v>
      </c>
      <c r="KLO16" s="567">
        <v>0</v>
      </c>
      <c r="KLP16" s="567">
        <v>0</v>
      </c>
      <c r="KLQ16" s="567">
        <v>0</v>
      </c>
      <c r="KLR16" s="567">
        <v>0</v>
      </c>
      <c r="KLS16" s="567">
        <v>0</v>
      </c>
      <c r="KLT16" s="567">
        <v>0</v>
      </c>
      <c r="KLU16" s="567">
        <v>0</v>
      </c>
      <c r="KLV16" s="567">
        <v>0</v>
      </c>
      <c r="KLW16" s="567">
        <v>0</v>
      </c>
      <c r="KLX16" s="567">
        <v>0</v>
      </c>
      <c r="KLY16" s="567">
        <v>0</v>
      </c>
      <c r="KLZ16" s="567">
        <v>0</v>
      </c>
      <c r="KMA16" s="567">
        <v>0</v>
      </c>
      <c r="KMB16" s="567">
        <v>0</v>
      </c>
      <c r="KMC16" s="567">
        <v>0</v>
      </c>
      <c r="KMD16" s="567">
        <v>0</v>
      </c>
      <c r="KME16" s="567">
        <v>0</v>
      </c>
      <c r="KMF16" s="567">
        <v>0</v>
      </c>
      <c r="KMG16" s="567">
        <v>0</v>
      </c>
      <c r="KMH16" s="567">
        <v>0</v>
      </c>
      <c r="KMI16" s="567">
        <v>0</v>
      </c>
      <c r="KMJ16" s="567">
        <v>0</v>
      </c>
      <c r="KMK16" s="567">
        <v>0</v>
      </c>
      <c r="KML16" s="567">
        <v>0</v>
      </c>
      <c r="KMM16" s="567">
        <v>0</v>
      </c>
      <c r="KMN16" s="567">
        <v>0</v>
      </c>
      <c r="KMO16" s="567">
        <v>0</v>
      </c>
      <c r="KMP16" s="567">
        <v>0</v>
      </c>
      <c r="KMQ16" s="567">
        <v>0</v>
      </c>
      <c r="KMR16" s="567">
        <v>0</v>
      </c>
      <c r="KMS16" s="567">
        <v>0</v>
      </c>
      <c r="KMT16" s="567">
        <v>0</v>
      </c>
      <c r="KMU16" s="567">
        <v>0</v>
      </c>
      <c r="KMV16" s="567">
        <v>0</v>
      </c>
      <c r="KMW16" s="567">
        <v>0</v>
      </c>
      <c r="KMX16" s="567">
        <v>0</v>
      </c>
      <c r="KMY16" s="567">
        <v>0</v>
      </c>
      <c r="KMZ16" s="567">
        <v>0</v>
      </c>
      <c r="KNA16" s="567">
        <v>0</v>
      </c>
      <c r="KNB16" s="567">
        <v>0</v>
      </c>
      <c r="KNC16" s="567">
        <v>0</v>
      </c>
      <c r="KND16" s="567">
        <v>0</v>
      </c>
      <c r="KNE16" s="567">
        <v>0</v>
      </c>
      <c r="KNF16" s="567">
        <v>0</v>
      </c>
      <c r="KNG16" s="567">
        <v>0</v>
      </c>
      <c r="KNH16" s="567">
        <v>0</v>
      </c>
      <c r="KNI16" s="567">
        <v>0</v>
      </c>
      <c r="KNJ16" s="567">
        <v>0</v>
      </c>
      <c r="KNK16" s="567">
        <v>0</v>
      </c>
      <c r="KNL16" s="567">
        <v>0</v>
      </c>
      <c r="KNM16" s="567">
        <v>0</v>
      </c>
      <c r="KNN16" s="567">
        <v>0</v>
      </c>
      <c r="KNO16" s="567">
        <v>0</v>
      </c>
      <c r="KNP16" s="567">
        <v>0</v>
      </c>
      <c r="KNQ16" s="567">
        <v>0</v>
      </c>
      <c r="KNR16" s="567">
        <v>0</v>
      </c>
      <c r="KNS16" s="567">
        <v>0</v>
      </c>
      <c r="KNT16" s="567">
        <v>0</v>
      </c>
      <c r="KNU16" s="567">
        <v>0</v>
      </c>
      <c r="KNV16" s="567">
        <v>0</v>
      </c>
      <c r="KNW16" s="567">
        <v>0</v>
      </c>
      <c r="KNX16" s="567">
        <v>0</v>
      </c>
      <c r="KNY16" s="567">
        <v>0</v>
      </c>
      <c r="KNZ16" s="567">
        <v>0</v>
      </c>
      <c r="KOA16" s="567">
        <v>0</v>
      </c>
      <c r="KOB16" s="567">
        <v>0</v>
      </c>
      <c r="KOC16" s="567">
        <v>0</v>
      </c>
      <c r="KOD16" s="567">
        <v>0</v>
      </c>
      <c r="KOE16" s="567">
        <v>0</v>
      </c>
      <c r="KOF16" s="567">
        <v>0</v>
      </c>
      <c r="KOG16" s="567">
        <v>0</v>
      </c>
      <c r="KOH16" s="567">
        <v>0</v>
      </c>
      <c r="KOI16" s="567">
        <v>0</v>
      </c>
      <c r="KOJ16" s="567">
        <v>0</v>
      </c>
      <c r="KOK16" s="567">
        <v>0</v>
      </c>
      <c r="KOL16" s="567">
        <v>0</v>
      </c>
      <c r="KOM16" s="567">
        <v>0</v>
      </c>
      <c r="KON16" s="567">
        <v>0</v>
      </c>
      <c r="KOO16" s="567">
        <v>0</v>
      </c>
      <c r="KOP16" s="567">
        <v>0</v>
      </c>
      <c r="KOQ16" s="567">
        <v>0</v>
      </c>
      <c r="KOR16" s="567">
        <v>0</v>
      </c>
      <c r="KOS16" s="567">
        <v>0</v>
      </c>
      <c r="KOT16" s="567">
        <v>0</v>
      </c>
      <c r="KOU16" s="567">
        <v>0</v>
      </c>
      <c r="KOV16" s="567">
        <v>0</v>
      </c>
      <c r="KOW16" s="567">
        <v>0</v>
      </c>
      <c r="KOX16" s="567">
        <v>0</v>
      </c>
      <c r="KOY16" s="567">
        <v>0</v>
      </c>
      <c r="KOZ16" s="567">
        <v>0</v>
      </c>
      <c r="KPA16" s="567">
        <v>0</v>
      </c>
      <c r="KPB16" s="567">
        <v>0</v>
      </c>
      <c r="KPC16" s="567">
        <v>0</v>
      </c>
      <c r="KPD16" s="567">
        <v>0</v>
      </c>
      <c r="KPE16" s="567">
        <v>0</v>
      </c>
      <c r="KPF16" s="567">
        <v>0</v>
      </c>
      <c r="KPG16" s="567">
        <v>0</v>
      </c>
      <c r="KPH16" s="567">
        <v>0</v>
      </c>
      <c r="KPI16" s="567">
        <v>0</v>
      </c>
      <c r="KPJ16" s="567">
        <v>0</v>
      </c>
      <c r="KPK16" s="567">
        <v>0</v>
      </c>
      <c r="KPL16" s="567">
        <v>0</v>
      </c>
      <c r="KPM16" s="567">
        <v>0</v>
      </c>
      <c r="KPN16" s="567">
        <v>0</v>
      </c>
      <c r="KPO16" s="567">
        <v>0</v>
      </c>
      <c r="KPP16" s="567">
        <v>0</v>
      </c>
      <c r="KPQ16" s="567">
        <v>0</v>
      </c>
      <c r="KPR16" s="567">
        <v>0</v>
      </c>
      <c r="KPS16" s="567">
        <v>0</v>
      </c>
      <c r="KPT16" s="567">
        <v>0</v>
      </c>
      <c r="KPU16" s="567">
        <v>0</v>
      </c>
      <c r="KPV16" s="567">
        <v>0</v>
      </c>
      <c r="KPW16" s="567">
        <v>0</v>
      </c>
      <c r="KPX16" s="567">
        <v>0</v>
      </c>
      <c r="KPY16" s="567">
        <v>0</v>
      </c>
      <c r="KPZ16" s="567">
        <v>0</v>
      </c>
      <c r="KQA16" s="567">
        <v>0</v>
      </c>
      <c r="KQB16" s="567">
        <v>0</v>
      </c>
      <c r="KQC16" s="567">
        <v>0</v>
      </c>
      <c r="KQD16" s="567">
        <v>0</v>
      </c>
      <c r="KQE16" s="567">
        <v>0</v>
      </c>
      <c r="KQF16" s="567">
        <v>0</v>
      </c>
      <c r="KQG16" s="567">
        <v>0</v>
      </c>
      <c r="KQH16" s="567">
        <v>0</v>
      </c>
      <c r="KQI16" s="567">
        <v>0</v>
      </c>
      <c r="KQJ16" s="567">
        <v>0</v>
      </c>
      <c r="KQK16" s="567">
        <v>0</v>
      </c>
      <c r="KQL16" s="567">
        <v>0</v>
      </c>
      <c r="KQM16" s="567">
        <v>0</v>
      </c>
      <c r="KQN16" s="567">
        <v>0</v>
      </c>
      <c r="KQO16" s="567">
        <v>0</v>
      </c>
      <c r="KQP16" s="567">
        <v>0</v>
      </c>
      <c r="KQQ16" s="567">
        <v>0</v>
      </c>
      <c r="KQR16" s="567">
        <v>0</v>
      </c>
      <c r="KQS16" s="567">
        <v>0</v>
      </c>
      <c r="KQT16" s="567">
        <v>0</v>
      </c>
      <c r="KQU16" s="567">
        <v>0</v>
      </c>
      <c r="KQV16" s="567">
        <v>0</v>
      </c>
      <c r="KQW16" s="567">
        <v>0</v>
      </c>
      <c r="KQX16" s="567">
        <v>0</v>
      </c>
      <c r="KQY16" s="567">
        <v>0</v>
      </c>
      <c r="KQZ16" s="567">
        <v>0</v>
      </c>
      <c r="KRA16" s="567">
        <v>0</v>
      </c>
      <c r="KRB16" s="567">
        <v>0</v>
      </c>
      <c r="KRC16" s="567">
        <v>0</v>
      </c>
      <c r="KRD16" s="567">
        <v>0</v>
      </c>
      <c r="KRE16" s="567">
        <v>0</v>
      </c>
      <c r="KRF16" s="567">
        <v>0</v>
      </c>
      <c r="KRG16" s="567">
        <v>0</v>
      </c>
      <c r="KRH16" s="567">
        <v>0</v>
      </c>
      <c r="KRI16" s="567">
        <v>0</v>
      </c>
      <c r="KRJ16" s="567">
        <v>0</v>
      </c>
      <c r="KRK16" s="567">
        <v>0</v>
      </c>
      <c r="KRL16" s="567">
        <v>0</v>
      </c>
      <c r="KRM16" s="567">
        <v>0</v>
      </c>
      <c r="KRN16" s="567">
        <v>0</v>
      </c>
      <c r="KRO16" s="567">
        <v>0</v>
      </c>
      <c r="KRP16" s="567">
        <v>0</v>
      </c>
      <c r="KRQ16" s="567">
        <v>0</v>
      </c>
      <c r="KRR16" s="567">
        <v>0</v>
      </c>
      <c r="KRS16" s="567">
        <v>0</v>
      </c>
      <c r="KRT16" s="567">
        <v>0</v>
      </c>
      <c r="KRU16" s="567">
        <v>0</v>
      </c>
      <c r="KRV16" s="567">
        <v>0</v>
      </c>
      <c r="KRW16" s="567">
        <v>0</v>
      </c>
      <c r="KRX16" s="567">
        <v>0</v>
      </c>
      <c r="KRY16" s="567">
        <v>0</v>
      </c>
      <c r="KRZ16" s="567">
        <v>0</v>
      </c>
      <c r="KSA16" s="567">
        <v>0</v>
      </c>
      <c r="KSB16" s="567">
        <v>0</v>
      </c>
      <c r="KSC16" s="567">
        <v>0</v>
      </c>
      <c r="KSD16" s="567">
        <v>0</v>
      </c>
      <c r="KSE16" s="567">
        <v>0</v>
      </c>
      <c r="KSF16" s="567">
        <v>0</v>
      </c>
      <c r="KSG16" s="567">
        <v>0</v>
      </c>
      <c r="KSH16" s="567">
        <v>0</v>
      </c>
      <c r="KSI16" s="567">
        <v>0</v>
      </c>
      <c r="KSJ16" s="567">
        <v>0</v>
      </c>
      <c r="KSK16" s="567">
        <v>0</v>
      </c>
      <c r="KSL16" s="567">
        <v>0</v>
      </c>
      <c r="KSM16" s="567">
        <v>0</v>
      </c>
      <c r="KSN16" s="567">
        <v>0</v>
      </c>
      <c r="KSO16" s="567">
        <v>0</v>
      </c>
      <c r="KSP16" s="567">
        <v>0</v>
      </c>
      <c r="KSQ16" s="567">
        <v>0</v>
      </c>
      <c r="KSR16" s="567">
        <v>0</v>
      </c>
      <c r="KSS16" s="567">
        <v>0</v>
      </c>
      <c r="KST16" s="567">
        <v>0</v>
      </c>
      <c r="KSU16" s="567">
        <v>0</v>
      </c>
      <c r="KSV16" s="567">
        <v>0</v>
      </c>
      <c r="KSW16" s="567">
        <v>0</v>
      </c>
      <c r="KSX16" s="567">
        <v>0</v>
      </c>
      <c r="KSY16" s="567">
        <v>0</v>
      </c>
      <c r="KSZ16" s="567">
        <v>0</v>
      </c>
      <c r="KTA16" s="567">
        <v>0</v>
      </c>
      <c r="KTB16" s="567">
        <v>0</v>
      </c>
      <c r="KTC16" s="567">
        <v>0</v>
      </c>
      <c r="KTD16" s="567">
        <v>0</v>
      </c>
      <c r="KTE16" s="567">
        <v>0</v>
      </c>
      <c r="KTF16" s="567">
        <v>0</v>
      </c>
      <c r="KTG16" s="567">
        <v>0</v>
      </c>
      <c r="KTH16" s="567">
        <v>0</v>
      </c>
      <c r="KTI16" s="567">
        <v>0</v>
      </c>
      <c r="KTJ16" s="567">
        <v>0</v>
      </c>
      <c r="KTK16" s="567">
        <v>0</v>
      </c>
      <c r="KTL16" s="567">
        <v>0</v>
      </c>
      <c r="KTM16" s="567">
        <v>0</v>
      </c>
      <c r="KTN16" s="567">
        <v>0</v>
      </c>
      <c r="KTO16" s="567">
        <v>0</v>
      </c>
      <c r="KTP16" s="567">
        <v>0</v>
      </c>
      <c r="KTQ16" s="567">
        <v>0</v>
      </c>
      <c r="KTR16" s="567">
        <v>0</v>
      </c>
      <c r="KTS16" s="567">
        <v>0</v>
      </c>
      <c r="KTT16" s="567">
        <v>0</v>
      </c>
      <c r="KTU16" s="567">
        <v>0</v>
      </c>
      <c r="KTV16" s="567">
        <v>0</v>
      </c>
      <c r="KTW16" s="567">
        <v>0</v>
      </c>
      <c r="KTX16" s="567">
        <v>0</v>
      </c>
      <c r="KTY16" s="567">
        <v>0</v>
      </c>
      <c r="KTZ16" s="567">
        <v>0</v>
      </c>
      <c r="KUA16" s="567">
        <v>0</v>
      </c>
      <c r="KUB16" s="567">
        <v>0</v>
      </c>
      <c r="KUC16" s="567">
        <v>0</v>
      </c>
      <c r="KUD16" s="567">
        <v>0</v>
      </c>
      <c r="KUE16" s="567">
        <v>0</v>
      </c>
      <c r="KUF16" s="567">
        <v>0</v>
      </c>
      <c r="KUG16" s="567">
        <v>0</v>
      </c>
      <c r="KUH16" s="567">
        <v>0</v>
      </c>
      <c r="KUI16" s="567">
        <v>0</v>
      </c>
      <c r="KUJ16" s="567">
        <v>0</v>
      </c>
      <c r="KUK16" s="567">
        <v>0</v>
      </c>
      <c r="KUL16" s="567">
        <v>0</v>
      </c>
      <c r="KUM16" s="567">
        <v>0</v>
      </c>
      <c r="KUN16" s="567">
        <v>0</v>
      </c>
      <c r="KUO16" s="567">
        <v>0</v>
      </c>
      <c r="KUP16" s="567">
        <v>0</v>
      </c>
      <c r="KUQ16" s="567">
        <v>0</v>
      </c>
      <c r="KUR16" s="567">
        <v>0</v>
      </c>
      <c r="KUS16" s="567">
        <v>0</v>
      </c>
      <c r="KUT16" s="567">
        <v>0</v>
      </c>
      <c r="KUU16" s="567">
        <v>0</v>
      </c>
      <c r="KUV16" s="567">
        <v>0</v>
      </c>
      <c r="KUW16" s="567">
        <v>0</v>
      </c>
      <c r="KUX16" s="567">
        <v>0</v>
      </c>
      <c r="KUY16" s="567">
        <v>0</v>
      </c>
      <c r="KUZ16" s="567">
        <v>0</v>
      </c>
      <c r="KVA16" s="567">
        <v>0</v>
      </c>
      <c r="KVB16" s="567">
        <v>0</v>
      </c>
      <c r="KVC16" s="567">
        <v>0</v>
      </c>
      <c r="KVD16" s="567">
        <v>0</v>
      </c>
      <c r="KVE16" s="567">
        <v>0</v>
      </c>
      <c r="KVF16" s="567">
        <v>0</v>
      </c>
      <c r="KVG16" s="567">
        <v>0</v>
      </c>
      <c r="KVH16" s="567">
        <v>0</v>
      </c>
      <c r="KVI16" s="567">
        <v>0</v>
      </c>
      <c r="KVJ16" s="567">
        <v>0</v>
      </c>
      <c r="KVK16" s="567">
        <v>0</v>
      </c>
      <c r="KVL16" s="567">
        <v>0</v>
      </c>
      <c r="KVM16" s="567">
        <v>0</v>
      </c>
      <c r="KVN16" s="567">
        <v>0</v>
      </c>
      <c r="KVO16" s="567">
        <v>0</v>
      </c>
      <c r="KVP16" s="567">
        <v>0</v>
      </c>
      <c r="KVQ16" s="567">
        <v>0</v>
      </c>
      <c r="KVR16" s="567">
        <v>0</v>
      </c>
      <c r="KVS16" s="567">
        <v>0</v>
      </c>
      <c r="KVT16" s="567">
        <v>0</v>
      </c>
      <c r="KVU16" s="567">
        <v>0</v>
      </c>
      <c r="KVV16" s="567">
        <v>0</v>
      </c>
      <c r="KVW16" s="567">
        <v>0</v>
      </c>
      <c r="KVX16" s="567">
        <v>0</v>
      </c>
      <c r="KVY16" s="567">
        <v>0</v>
      </c>
      <c r="KVZ16" s="567">
        <v>0</v>
      </c>
      <c r="KWA16" s="567">
        <v>0</v>
      </c>
      <c r="KWB16" s="567">
        <v>0</v>
      </c>
      <c r="KWC16" s="567">
        <v>0</v>
      </c>
      <c r="KWD16" s="567">
        <v>0</v>
      </c>
      <c r="KWE16" s="567">
        <v>0</v>
      </c>
      <c r="KWF16" s="567">
        <v>0</v>
      </c>
      <c r="KWG16" s="567">
        <v>0</v>
      </c>
      <c r="KWH16" s="567">
        <v>0</v>
      </c>
      <c r="KWI16" s="567">
        <v>0</v>
      </c>
      <c r="KWJ16" s="567">
        <v>0</v>
      </c>
      <c r="KWK16" s="567">
        <v>0</v>
      </c>
      <c r="KWL16" s="567">
        <v>0</v>
      </c>
      <c r="KWM16" s="567">
        <v>0</v>
      </c>
      <c r="KWN16" s="567">
        <v>0</v>
      </c>
      <c r="KWO16" s="567">
        <v>0</v>
      </c>
      <c r="KWP16" s="567">
        <v>0</v>
      </c>
      <c r="KWQ16" s="567">
        <v>0</v>
      </c>
      <c r="KWR16" s="567">
        <v>0</v>
      </c>
      <c r="KWS16" s="567">
        <v>0</v>
      </c>
      <c r="KWT16" s="567">
        <v>0</v>
      </c>
      <c r="KWU16" s="567">
        <v>0</v>
      </c>
      <c r="KWV16" s="567">
        <v>0</v>
      </c>
      <c r="KWW16" s="567">
        <v>0</v>
      </c>
      <c r="KWX16" s="567">
        <v>0</v>
      </c>
      <c r="KWY16" s="567">
        <v>0</v>
      </c>
      <c r="KWZ16" s="567">
        <v>0</v>
      </c>
      <c r="KXA16" s="567">
        <v>0</v>
      </c>
      <c r="KXB16" s="567">
        <v>0</v>
      </c>
      <c r="KXC16" s="567">
        <v>0</v>
      </c>
      <c r="KXD16" s="567">
        <v>0</v>
      </c>
      <c r="KXE16" s="567">
        <v>0</v>
      </c>
      <c r="KXF16" s="567">
        <v>0</v>
      </c>
      <c r="KXG16" s="567">
        <v>0</v>
      </c>
      <c r="KXH16" s="567">
        <v>0</v>
      </c>
      <c r="KXI16" s="567">
        <v>0</v>
      </c>
      <c r="KXJ16" s="567">
        <v>0</v>
      </c>
      <c r="KXK16" s="567">
        <v>0</v>
      </c>
      <c r="KXL16" s="567">
        <v>0</v>
      </c>
      <c r="KXM16" s="567">
        <v>0</v>
      </c>
      <c r="KXN16" s="567">
        <v>0</v>
      </c>
      <c r="KXO16" s="567">
        <v>0</v>
      </c>
      <c r="KXP16" s="567">
        <v>0</v>
      </c>
      <c r="KXQ16" s="567">
        <v>0</v>
      </c>
      <c r="KXR16" s="567">
        <v>0</v>
      </c>
      <c r="KXS16" s="567">
        <v>0</v>
      </c>
      <c r="KXT16" s="567">
        <v>0</v>
      </c>
      <c r="KXU16" s="567">
        <v>0</v>
      </c>
      <c r="KXV16" s="567">
        <v>0</v>
      </c>
      <c r="KXW16" s="567">
        <v>0</v>
      </c>
      <c r="KXX16" s="567">
        <v>0</v>
      </c>
      <c r="KXY16" s="567">
        <v>0</v>
      </c>
      <c r="KXZ16" s="567">
        <v>0</v>
      </c>
      <c r="KYA16" s="567">
        <v>0</v>
      </c>
      <c r="KYB16" s="567">
        <v>0</v>
      </c>
      <c r="KYC16" s="567">
        <v>0</v>
      </c>
      <c r="KYD16" s="567">
        <v>0</v>
      </c>
      <c r="KYE16" s="567">
        <v>0</v>
      </c>
      <c r="KYF16" s="567">
        <v>0</v>
      </c>
      <c r="KYG16" s="567">
        <v>0</v>
      </c>
      <c r="KYH16" s="567">
        <v>0</v>
      </c>
      <c r="KYI16" s="567">
        <v>0</v>
      </c>
      <c r="KYJ16" s="567">
        <v>0</v>
      </c>
      <c r="KYK16" s="567">
        <v>0</v>
      </c>
      <c r="KYL16" s="567">
        <v>0</v>
      </c>
      <c r="KYM16" s="567">
        <v>0</v>
      </c>
      <c r="KYN16" s="567">
        <v>0</v>
      </c>
      <c r="KYO16" s="567">
        <v>0</v>
      </c>
      <c r="KYP16" s="567">
        <v>0</v>
      </c>
      <c r="KYQ16" s="567">
        <v>0</v>
      </c>
      <c r="KYR16" s="567">
        <v>0</v>
      </c>
      <c r="KYS16" s="567">
        <v>0</v>
      </c>
      <c r="KYT16" s="567">
        <v>0</v>
      </c>
      <c r="KYU16" s="567">
        <v>0</v>
      </c>
      <c r="KYV16" s="567">
        <v>0</v>
      </c>
      <c r="KYW16" s="567">
        <v>0</v>
      </c>
      <c r="KYX16" s="567">
        <v>0</v>
      </c>
      <c r="KYY16" s="567">
        <v>0</v>
      </c>
      <c r="KYZ16" s="567">
        <v>0</v>
      </c>
      <c r="KZA16" s="567">
        <v>0</v>
      </c>
      <c r="KZB16" s="567">
        <v>0</v>
      </c>
      <c r="KZC16" s="567">
        <v>0</v>
      </c>
      <c r="KZD16" s="567">
        <v>0</v>
      </c>
      <c r="KZE16" s="567">
        <v>0</v>
      </c>
      <c r="KZF16" s="567">
        <v>0</v>
      </c>
      <c r="KZG16" s="567">
        <v>0</v>
      </c>
      <c r="KZH16" s="567">
        <v>0</v>
      </c>
      <c r="KZI16" s="567">
        <v>0</v>
      </c>
      <c r="KZJ16" s="567">
        <v>0</v>
      </c>
      <c r="KZK16" s="567">
        <v>0</v>
      </c>
      <c r="KZL16" s="567">
        <v>0</v>
      </c>
      <c r="KZM16" s="567">
        <v>0</v>
      </c>
      <c r="KZN16" s="567">
        <v>0</v>
      </c>
      <c r="KZO16" s="567">
        <v>0</v>
      </c>
      <c r="KZP16" s="567">
        <v>0</v>
      </c>
      <c r="KZQ16" s="567">
        <v>0</v>
      </c>
      <c r="KZR16" s="567">
        <v>0</v>
      </c>
      <c r="KZS16" s="567">
        <v>0</v>
      </c>
      <c r="KZT16" s="567">
        <v>0</v>
      </c>
      <c r="KZU16" s="567">
        <v>0</v>
      </c>
      <c r="KZV16" s="567">
        <v>0</v>
      </c>
      <c r="KZW16" s="567">
        <v>0</v>
      </c>
      <c r="KZX16" s="567">
        <v>0</v>
      </c>
      <c r="KZY16" s="567">
        <v>0</v>
      </c>
      <c r="KZZ16" s="567">
        <v>0</v>
      </c>
      <c r="LAA16" s="567">
        <v>0</v>
      </c>
      <c r="LAB16" s="567">
        <v>0</v>
      </c>
      <c r="LAC16" s="567">
        <v>0</v>
      </c>
      <c r="LAD16" s="567">
        <v>0</v>
      </c>
      <c r="LAE16" s="567">
        <v>0</v>
      </c>
      <c r="LAF16" s="567">
        <v>0</v>
      </c>
      <c r="LAG16" s="567">
        <v>0</v>
      </c>
      <c r="LAH16" s="567">
        <v>0</v>
      </c>
      <c r="LAI16" s="567">
        <v>0</v>
      </c>
      <c r="LAJ16" s="567">
        <v>0</v>
      </c>
      <c r="LAK16" s="567">
        <v>0</v>
      </c>
      <c r="LAL16" s="567">
        <v>0</v>
      </c>
      <c r="LAM16" s="567">
        <v>0</v>
      </c>
      <c r="LAN16" s="567">
        <v>0</v>
      </c>
      <c r="LAO16" s="567">
        <v>0</v>
      </c>
      <c r="LAP16" s="567">
        <v>0</v>
      </c>
      <c r="LAQ16" s="567">
        <v>0</v>
      </c>
      <c r="LAR16" s="567">
        <v>0</v>
      </c>
      <c r="LAS16" s="567">
        <v>0</v>
      </c>
      <c r="LAT16" s="567">
        <v>0</v>
      </c>
      <c r="LAU16" s="567">
        <v>0</v>
      </c>
      <c r="LAV16" s="567">
        <v>0</v>
      </c>
      <c r="LAW16" s="567">
        <v>0</v>
      </c>
      <c r="LAX16" s="567">
        <v>0</v>
      </c>
      <c r="LAY16" s="567">
        <v>0</v>
      </c>
      <c r="LAZ16" s="567">
        <v>0</v>
      </c>
      <c r="LBA16" s="567">
        <v>0</v>
      </c>
      <c r="LBB16" s="567">
        <v>0</v>
      </c>
      <c r="LBC16" s="567">
        <v>0</v>
      </c>
      <c r="LBD16" s="567">
        <v>0</v>
      </c>
      <c r="LBE16" s="567">
        <v>0</v>
      </c>
      <c r="LBF16" s="567">
        <v>0</v>
      </c>
      <c r="LBG16" s="567">
        <v>0</v>
      </c>
      <c r="LBH16" s="567">
        <v>0</v>
      </c>
      <c r="LBI16" s="567">
        <v>0</v>
      </c>
      <c r="LBJ16" s="567">
        <v>0</v>
      </c>
      <c r="LBK16" s="567">
        <v>0</v>
      </c>
      <c r="LBL16" s="567">
        <v>0</v>
      </c>
      <c r="LBM16" s="567">
        <v>0</v>
      </c>
      <c r="LBN16" s="567">
        <v>0</v>
      </c>
      <c r="LBO16" s="567">
        <v>0</v>
      </c>
      <c r="LBP16" s="567">
        <v>0</v>
      </c>
      <c r="LBQ16" s="567">
        <v>0</v>
      </c>
      <c r="LBR16" s="567">
        <v>0</v>
      </c>
      <c r="LBS16" s="567">
        <v>0</v>
      </c>
      <c r="LBT16" s="567">
        <v>0</v>
      </c>
      <c r="LBU16" s="567">
        <v>0</v>
      </c>
      <c r="LBV16" s="567">
        <v>0</v>
      </c>
      <c r="LBW16" s="567">
        <v>0</v>
      </c>
      <c r="LBX16" s="567">
        <v>0</v>
      </c>
      <c r="LBY16" s="567">
        <v>0</v>
      </c>
      <c r="LBZ16" s="567">
        <v>0</v>
      </c>
      <c r="LCA16" s="567">
        <v>0</v>
      </c>
      <c r="LCB16" s="567">
        <v>0</v>
      </c>
      <c r="LCC16" s="567">
        <v>0</v>
      </c>
      <c r="LCD16" s="567">
        <v>0</v>
      </c>
      <c r="LCE16" s="567">
        <v>0</v>
      </c>
      <c r="LCF16" s="567">
        <v>0</v>
      </c>
      <c r="LCG16" s="567">
        <v>0</v>
      </c>
      <c r="LCH16" s="567">
        <v>0</v>
      </c>
      <c r="LCI16" s="567">
        <v>0</v>
      </c>
      <c r="LCJ16" s="567">
        <v>0</v>
      </c>
      <c r="LCK16" s="567">
        <v>0</v>
      </c>
      <c r="LCL16" s="567">
        <v>0</v>
      </c>
      <c r="LCM16" s="567">
        <v>0</v>
      </c>
      <c r="LCN16" s="567">
        <v>0</v>
      </c>
      <c r="LCO16" s="567">
        <v>0</v>
      </c>
      <c r="LCP16" s="567">
        <v>0</v>
      </c>
      <c r="LCQ16" s="567">
        <v>0</v>
      </c>
      <c r="LCR16" s="567">
        <v>0</v>
      </c>
      <c r="LCS16" s="567">
        <v>0</v>
      </c>
      <c r="LCT16" s="567">
        <v>0</v>
      </c>
      <c r="LCU16" s="567">
        <v>0</v>
      </c>
      <c r="LCV16" s="567">
        <v>0</v>
      </c>
      <c r="LCW16" s="567">
        <v>0</v>
      </c>
      <c r="LCX16" s="567">
        <v>0</v>
      </c>
      <c r="LCY16" s="567">
        <v>0</v>
      </c>
      <c r="LCZ16" s="567">
        <v>0</v>
      </c>
      <c r="LDA16" s="567">
        <v>0</v>
      </c>
      <c r="LDB16" s="567">
        <v>0</v>
      </c>
      <c r="LDC16" s="567">
        <v>0</v>
      </c>
      <c r="LDD16" s="567">
        <v>0</v>
      </c>
      <c r="LDE16" s="567">
        <v>0</v>
      </c>
      <c r="LDF16" s="567">
        <v>0</v>
      </c>
      <c r="LDG16" s="567">
        <v>0</v>
      </c>
      <c r="LDH16" s="567">
        <v>0</v>
      </c>
      <c r="LDI16" s="567">
        <v>0</v>
      </c>
      <c r="LDJ16" s="567">
        <v>0</v>
      </c>
      <c r="LDK16" s="567">
        <v>0</v>
      </c>
      <c r="LDL16" s="567">
        <v>0</v>
      </c>
      <c r="LDM16" s="567">
        <v>0</v>
      </c>
      <c r="LDN16" s="567">
        <v>0</v>
      </c>
      <c r="LDO16" s="567">
        <v>0</v>
      </c>
      <c r="LDP16" s="567">
        <v>0</v>
      </c>
      <c r="LDQ16" s="567">
        <v>0</v>
      </c>
      <c r="LDR16" s="567">
        <v>0</v>
      </c>
      <c r="LDS16" s="567">
        <v>0</v>
      </c>
      <c r="LDT16" s="567">
        <v>0</v>
      </c>
      <c r="LDU16" s="567">
        <v>0</v>
      </c>
      <c r="LDV16" s="567">
        <v>0</v>
      </c>
      <c r="LDW16" s="567">
        <v>0</v>
      </c>
      <c r="LDX16" s="567">
        <v>0</v>
      </c>
      <c r="LDY16" s="567">
        <v>0</v>
      </c>
      <c r="LDZ16" s="567">
        <v>0</v>
      </c>
      <c r="LEA16" s="567">
        <v>0</v>
      </c>
      <c r="LEB16" s="567">
        <v>0</v>
      </c>
      <c r="LEC16" s="567">
        <v>0</v>
      </c>
      <c r="LED16" s="567">
        <v>0</v>
      </c>
      <c r="LEE16" s="567">
        <v>0</v>
      </c>
      <c r="LEF16" s="567">
        <v>0</v>
      </c>
      <c r="LEG16" s="567">
        <v>0</v>
      </c>
      <c r="LEH16" s="567">
        <v>0</v>
      </c>
      <c r="LEI16" s="567">
        <v>0</v>
      </c>
      <c r="LEJ16" s="567">
        <v>0</v>
      </c>
      <c r="LEK16" s="567">
        <v>0</v>
      </c>
      <c r="LEL16" s="567">
        <v>0</v>
      </c>
      <c r="LEM16" s="567">
        <v>0</v>
      </c>
      <c r="LEN16" s="567">
        <v>0</v>
      </c>
      <c r="LEO16" s="567">
        <v>0</v>
      </c>
      <c r="LEP16" s="567">
        <v>0</v>
      </c>
      <c r="LEQ16" s="567">
        <v>0</v>
      </c>
      <c r="LER16" s="567">
        <v>0</v>
      </c>
      <c r="LES16" s="567">
        <v>0</v>
      </c>
      <c r="LET16" s="567">
        <v>0</v>
      </c>
      <c r="LEU16" s="567">
        <v>0</v>
      </c>
      <c r="LEV16" s="567">
        <v>0</v>
      </c>
      <c r="LEW16" s="567">
        <v>0</v>
      </c>
      <c r="LEX16" s="567">
        <v>0</v>
      </c>
      <c r="LEY16" s="567">
        <v>0</v>
      </c>
      <c r="LEZ16" s="567">
        <v>0</v>
      </c>
      <c r="LFA16" s="567">
        <v>0</v>
      </c>
      <c r="LFB16" s="567">
        <v>0</v>
      </c>
      <c r="LFC16" s="567">
        <v>0</v>
      </c>
      <c r="LFD16" s="567">
        <v>0</v>
      </c>
      <c r="LFE16" s="567">
        <v>0</v>
      </c>
      <c r="LFF16" s="567">
        <v>0</v>
      </c>
      <c r="LFG16" s="567">
        <v>0</v>
      </c>
      <c r="LFH16" s="567">
        <v>0</v>
      </c>
      <c r="LFI16" s="567">
        <v>0</v>
      </c>
      <c r="LFJ16" s="567">
        <v>0</v>
      </c>
      <c r="LFK16" s="567">
        <v>0</v>
      </c>
      <c r="LFL16" s="567">
        <v>0</v>
      </c>
      <c r="LFM16" s="567">
        <v>0</v>
      </c>
      <c r="LFN16" s="567">
        <v>0</v>
      </c>
      <c r="LFO16" s="567">
        <v>0</v>
      </c>
      <c r="LFP16" s="567">
        <v>0</v>
      </c>
      <c r="LFQ16" s="567">
        <v>0</v>
      </c>
      <c r="LFR16" s="567">
        <v>0</v>
      </c>
      <c r="LFS16" s="567">
        <v>0</v>
      </c>
      <c r="LFT16" s="567">
        <v>0</v>
      </c>
      <c r="LFU16" s="567">
        <v>0</v>
      </c>
      <c r="LFV16" s="567">
        <v>0</v>
      </c>
      <c r="LFW16" s="567">
        <v>0</v>
      </c>
      <c r="LFX16" s="567">
        <v>0</v>
      </c>
      <c r="LFY16" s="567">
        <v>0</v>
      </c>
      <c r="LFZ16" s="567">
        <v>0</v>
      </c>
      <c r="LGA16" s="567">
        <v>0</v>
      </c>
      <c r="LGB16" s="567">
        <v>0</v>
      </c>
      <c r="LGC16" s="567">
        <v>0</v>
      </c>
      <c r="LGD16" s="567">
        <v>0</v>
      </c>
      <c r="LGE16" s="567">
        <v>0</v>
      </c>
      <c r="LGF16" s="567">
        <v>0</v>
      </c>
      <c r="LGG16" s="567">
        <v>0</v>
      </c>
      <c r="LGH16" s="567">
        <v>0</v>
      </c>
      <c r="LGI16" s="567">
        <v>0</v>
      </c>
      <c r="LGJ16" s="567">
        <v>0</v>
      </c>
      <c r="LGK16" s="567">
        <v>0</v>
      </c>
      <c r="LGL16" s="567">
        <v>0</v>
      </c>
      <c r="LGM16" s="567">
        <v>0</v>
      </c>
      <c r="LGN16" s="567">
        <v>0</v>
      </c>
      <c r="LGO16" s="567">
        <v>0</v>
      </c>
      <c r="LGP16" s="567">
        <v>0</v>
      </c>
      <c r="LGQ16" s="567">
        <v>0</v>
      </c>
      <c r="LGR16" s="567">
        <v>0</v>
      </c>
      <c r="LGS16" s="567">
        <v>0</v>
      </c>
      <c r="LGT16" s="567">
        <v>0</v>
      </c>
      <c r="LGU16" s="567">
        <v>0</v>
      </c>
      <c r="LGV16" s="567">
        <v>0</v>
      </c>
      <c r="LGW16" s="567">
        <v>0</v>
      </c>
      <c r="LGX16" s="567">
        <v>0</v>
      </c>
      <c r="LGY16" s="567">
        <v>0</v>
      </c>
      <c r="LGZ16" s="567">
        <v>0</v>
      </c>
      <c r="LHA16" s="567">
        <v>0</v>
      </c>
      <c r="LHB16" s="567">
        <v>0</v>
      </c>
      <c r="LHC16" s="567">
        <v>0</v>
      </c>
      <c r="LHD16" s="567">
        <v>0</v>
      </c>
      <c r="LHE16" s="567">
        <v>0</v>
      </c>
      <c r="LHF16" s="567">
        <v>0</v>
      </c>
      <c r="LHG16" s="567">
        <v>0</v>
      </c>
      <c r="LHH16" s="567">
        <v>0</v>
      </c>
      <c r="LHI16" s="567">
        <v>0</v>
      </c>
      <c r="LHJ16" s="567">
        <v>0</v>
      </c>
      <c r="LHK16" s="567">
        <v>0</v>
      </c>
      <c r="LHL16" s="567">
        <v>0</v>
      </c>
      <c r="LHM16" s="567">
        <v>0</v>
      </c>
      <c r="LHN16" s="567">
        <v>0</v>
      </c>
      <c r="LHO16" s="567">
        <v>0</v>
      </c>
      <c r="LHP16" s="567">
        <v>0</v>
      </c>
      <c r="LHQ16" s="567">
        <v>0</v>
      </c>
      <c r="LHR16" s="567">
        <v>0</v>
      </c>
      <c r="LHS16" s="567">
        <v>0</v>
      </c>
      <c r="LHT16" s="567">
        <v>0</v>
      </c>
      <c r="LHU16" s="567">
        <v>0</v>
      </c>
      <c r="LHV16" s="567">
        <v>0</v>
      </c>
      <c r="LHW16" s="567">
        <v>0</v>
      </c>
      <c r="LHX16" s="567">
        <v>0</v>
      </c>
      <c r="LHY16" s="567">
        <v>0</v>
      </c>
      <c r="LHZ16" s="567">
        <v>0</v>
      </c>
      <c r="LIA16" s="567">
        <v>0</v>
      </c>
      <c r="LIB16" s="567">
        <v>0</v>
      </c>
      <c r="LIC16" s="567">
        <v>0</v>
      </c>
      <c r="LID16" s="567">
        <v>0</v>
      </c>
      <c r="LIE16" s="567">
        <v>0</v>
      </c>
      <c r="LIF16" s="567">
        <v>0</v>
      </c>
      <c r="LIG16" s="567">
        <v>0</v>
      </c>
      <c r="LIH16" s="567">
        <v>0</v>
      </c>
      <c r="LII16" s="567">
        <v>0</v>
      </c>
      <c r="LIJ16" s="567">
        <v>0</v>
      </c>
      <c r="LIK16" s="567">
        <v>0</v>
      </c>
      <c r="LIL16" s="567">
        <v>0</v>
      </c>
      <c r="LIM16" s="567">
        <v>0</v>
      </c>
      <c r="LIN16" s="567">
        <v>0</v>
      </c>
      <c r="LIO16" s="567">
        <v>0</v>
      </c>
      <c r="LIP16" s="567">
        <v>0</v>
      </c>
      <c r="LIQ16" s="567">
        <v>0</v>
      </c>
      <c r="LIR16" s="567">
        <v>0</v>
      </c>
      <c r="LIS16" s="567">
        <v>0</v>
      </c>
      <c r="LIT16" s="567">
        <v>0</v>
      </c>
      <c r="LIU16" s="567">
        <v>0</v>
      </c>
      <c r="LIV16" s="567">
        <v>0</v>
      </c>
      <c r="LIW16" s="567">
        <v>0</v>
      </c>
      <c r="LIX16" s="567">
        <v>0</v>
      </c>
      <c r="LIY16" s="567">
        <v>0</v>
      </c>
      <c r="LIZ16" s="567">
        <v>0</v>
      </c>
      <c r="LJA16" s="567">
        <v>0</v>
      </c>
      <c r="LJB16" s="567">
        <v>0</v>
      </c>
      <c r="LJC16" s="567">
        <v>0</v>
      </c>
      <c r="LJD16" s="567">
        <v>0</v>
      </c>
      <c r="LJE16" s="567">
        <v>0</v>
      </c>
      <c r="LJF16" s="567">
        <v>0</v>
      </c>
      <c r="LJG16" s="567">
        <v>0</v>
      </c>
      <c r="LJH16" s="567">
        <v>0</v>
      </c>
      <c r="LJI16" s="567">
        <v>0</v>
      </c>
      <c r="LJJ16" s="567">
        <v>0</v>
      </c>
      <c r="LJK16" s="567">
        <v>0</v>
      </c>
      <c r="LJL16" s="567">
        <v>0</v>
      </c>
      <c r="LJM16" s="567">
        <v>0</v>
      </c>
      <c r="LJN16" s="567">
        <v>0</v>
      </c>
      <c r="LJO16" s="567">
        <v>0</v>
      </c>
      <c r="LJP16" s="567">
        <v>0</v>
      </c>
      <c r="LJQ16" s="567">
        <v>0</v>
      </c>
      <c r="LJR16" s="567">
        <v>0</v>
      </c>
      <c r="LJS16" s="567">
        <v>0</v>
      </c>
      <c r="LJT16" s="567">
        <v>0</v>
      </c>
      <c r="LJU16" s="567">
        <v>0</v>
      </c>
      <c r="LJV16" s="567">
        <v>0</v>
      </c>
      <c r="LJW16" s="567">
        <v>0</v>
      </c>
      <c r="LJX16" s="567">
        <v>0</v>
      </c>
      <c r="LJY16" s="567">
        <v>0</v>
      </c>
      <c r="LJZ16" s="567">
        <v>0</v>
      </c>
      <c r="LKA16" s="567">
        <v>0</v>
      </c>
      <c r="LKB16" s="567">
        <v>0</v>
      </c>
      <c r="LKC16" s="567">
        <v>0</v>
      </c>
      <c r="LKD16" s="567">
        <v>0</v>
      </c>
      <c r="LKE16" s="567">
        <v>0</v>
      </c>
      <c r="LKF16" s="567">
        <v>0</v>
      </c>
      <c r="LKG16" s="567">
        <v>0</v>
      </c>
      <c r="LKH16" s="567">
        <v>0</v>
      </c>
      <c r="LKI16" s="567">
        <v>0</v>
      </c>
      <c r="LKJ16" s="567">
        <v>0</v>
      </c>
      <c r="LKK16" s="567">
        <v>0</v>
      </c>
      <c r="LKL16" s="567">
        <v>0</v>
      </c>
      <c r="LKM16" s="567">
        <v>0</v>
      </c>
      <c r="LKN16" s="567">
        <v>0</v>
      </c>
      <c r="LKO16" s="567">
        <v>0</v>
      </c>
      <c r="LKP16" s="567">
        <v>0</v>
      </c>
      <c r="LKQ16" s="567">
        <v>0</v>
      </c>
      <c r="LKR16" s="567">
        <v>0</v>
      </c>
      <c r="LKS16" s="567">
        <v>0</v>
      </c>
      <c r="LKT16" s="567">
        <v>0</v>
      </c>
      <c r="LKU16" s="567">
        <v>0</v>
      </c>
      <c r="LKV16" s="567">
        <v>0</v>
      </c>
      <c r="LKW16" s="567">
        <v>0</v>
      </c>
      <c r="LKX16" s="567">
        <v>0</v>
      </c>
      <c r="LKY16" s="567">
        <v>0</v>
      </c>
      <c r="LKZ16" s="567">
        <v>0</v>
      </c>
      <c r="LLA16" s="567">
        <v>0</v>
      </c>
      <c r="LLB16" s="567">
        <v>0</v>
      </c>
      <c r="LLC16" s="567">
        <v>0</v>
      </c>
      <c r="LLD16" s="567">
        <v>0</v>
      </c>
      <c r="LLE16" s="567">
        <v>0</v>
      </c>
      <c r="LLF16" s="567">
        <v>0</v>
      </c>
      <c r="LLG16" s="567">
        <v>0</v>
      </c>
      <c r="LLH16" s="567">
        <v>0</v>
      </c>
      <c r="LLI16" s="567">
        <v>0</v>
      </c>
      <c r="LLJ16" s="567">
        <v>0</v>
      </c>
      <c r="LLK16" s="567">
        <v>0</v>
      </c>
      <c r="LLL16" s="567">
        <v>0</v>
      </c>
      <c r="LLM16" s="567">
        <v>0</v>
      </c>
      <c r="LLN16" s="567">
        <v>0</v>
      </c>
      <c r="LLO16" s="567">
        <v>0</v>
      </c>
      <c r="LLP16" s="567">
        <v>0</v>
      </c>
      <c r="LLQ16" s="567">
        <v>0</v>
      </c>
      <c r="LLR16" s="567">
        <v>0</v>
      </c>
      <c r="LLS16" s="567">
        <v>0</v>
      </c>
      <c r="LLT16" s="567">
        <v>0</v>
      </c>
      <c r="LLU16" s="567">
        <v>0</v>
      </c>
      <c r="LLV16" s="567">
        <v>0</v>
      </c>
      <c r="LLW16" s="567">
        <v>0</v>
      </c>
      <c r="LLX16" s="567">
        <v>0</v>
      </c>
      <c r="LLY16" s="567">
        <v>0</v>
      </c>
      <c r="LLZ16" s="567">
        <v>0</v>
      </c>
      <c r="LMA16" s="567">
        <v>0</v>
      </c>
      <c r="LMB16" s="567">
        <v>0</v>
      </c>
      <c r="LMC16" s="567">
        <v>0</v>
      </c>
      <c r="LMD16" s="567">
        <v>0</v>
      </c>
      <c r="LME16" s="567">
        <v>0</v>
      </c>
      <c r="LMF16" s="567">
        <v>0</v>
      </c>
      <c r="LMG16" s="567">
        <v>0</v>
      </c>
      <c r="LMH16" s="567">
        <v>0</v>
      </c>
      <c r="LMI16" s="567">
        <v>0</v>
      </c>
      <c r="LMJ16" s="567">
        <v>0</v>
      </c>
      <c r="LMK16" s="567">
        <v>0</v>
      </c>
      <c r="LML16" s="567">
        <v>0</v>
      </c>
      <c r="LMM16" s="567">
        <v>0</v>
      </c>
      <c r="LMN16" s="567">
        <v>0</v>
      </c>
      <c r="LMO16" s="567">
        <v>0</v>
      </c>
      <c r="LMP16" s="567">
        <v>0</v>
      </c>
      <c r="LMQ16" s="567">
        <v>0</v>
      </c>
      <c r="LMR16" s="567">
        <v>0</v>
      </c>
      <c r="LMS16" s="567">
        <v>0</v>
      </c>
      <c r="LMT16" s="567">
        <v>0</v>
      </c>
      <c r="LMU16" s="567">
        <v>0</v>
      </c>
      <c r="LMV16" s="567">
        <v>0</v>
      </c>
      <c r="LMW16" s="567">
        <v>0</v>
      </c>
      <c r="LMX16" s="567">
        <v>0</v>
      </c>
      <c r="LMY16" s="567">
        <v>0</v>
      </c>
      <c r="LMZ16" s="567">
        <v>0</v>
      </c>
      <c r="LNA16" s="567">
        <v>0</v>
      </c>
      <c r="LNB16" s="567">
        <v>0</v>
      </c>
      <c r="LNC16" s="567">
        <v>0</v>
      </c>
      <c r="LND16" s="567">
        <v>0</v>
      </c>
      <c r="LNE16" s="567">
        <v>0</v>
      </c>
      <c r="LNF16" s="567">
        <v>0</v>
      </c>
      <c r="LNG16" s="567">
        <v>0</v>
      </c>
      <c r="LNH16" s="567">
        <v>0</v>
      </c>
      <c r="LNI16" s="567">
        <v>0</v>
      </c>
      <c r="LNJ16" s="567">
        <v>0</v>
      </c>
      <c r="LNK16" s="567">
        <v>0</v>
      </c>
      <c r="LNL16" s="567">
        <v>0</v>
      </c>
      <c r="LNM16" s="567">
        <v>0</v>
      </c>
      <c r="LNN16" s="567">
        <v>0</v>
      </c>
      <c r="LNO16" s="567">
        <v>0</v>
      </c>
      <c r="LNP16" s="567">
        <v>0</v>
      </c>
      <c r="LNQ16" s="567">
        <v>0</v>
      </c>
      <c r="LNR16" s="567">
        <v>0</v>
      </c>
      <c r="LNS16" s="567">
        <v>0</v>
      </c>
      <c r="LNT16" s="567">
        <v>0</v>
      </c>
      <c r="LNU16" s="567">
        <v>0</v>
      </c>
      <c r="LNV16" s="567">
        <v>0</v>
      </c>
      <c r="LNW16" s="567">
        <v>0</v>
      </c>
      <c r="LNX16" s="567">
        <v>0</v>
      </c>
      <c r="LNY16" s="567">
        <v>0</v>
      </c>
      <c r="LNZ16" s="567">
        <v>0</v>
      </c>
      <c r="LOA16" s="567">
        <v>0</v>
      </c>
      <c r="LOB16" s="567">
        <v>0</v>
      </c>
      <c r="LOC16" s="567">
        <v>0</v>
      </c>
      <c r="LOD16" s="567">
        <v>0</v>
      </c>
      <c r="LOE16" s="567">
        <v>0</v>
      </c>
      <c r="LOF16" s="567">
        <v>0</v>
      </c>
      <c r="LOG16" s="567">
        <v>0</v>
      </c>
      <c r="LOH16" s="567">
        <v>0</v>
      </c>
      <c r="LOI16" s="567">
        <v>0</v>
      </c>
      <c r="LOJ16" s="567">
        <v>0</v>
      </c>
      <c r="LOK16" s="567">
        <v>0</v>
      </c>
      <c r="LOL16" s="567">
        <v>0</v>
      </c>
      <c r="LOM16" s="567">
        <v>0</v>
      </c>
      <c r="LON16" s="567">
        <v>0</v>
      </c>
      <c r="LOO16" s="567">
        <v>0</v>
      </c>
      <c r="LOP16" s="567">
        <v>0</v>
      </c>
      <c r="LOQ16" s="567">
        <v>0</v>
      </c>
      <c r="LOR16" s="567">
        <v>0</v>
      </c>
      <c r="LOS16" s="567">
        <v>0</v>
      </c>
      <c r="LOT16" s="567">
        <v>0</v>
      </c>
      <c r="LOU16" s="567">
        <v>0</v>
      </c>
      <c r="LOV16" s="567">
        <v>0</v>
      </c>
      <c r="LOW16" s="567">
        <v>0</v>
      </c>
      <c r="LOX16" s="567">
        <v>0</v>
      </c>
      <c r="LOY16" s="567">
        <v>0</v>
      </c>
      <c r="LOZ16" s="567">
        <v>0</v>
      </c>
      <c r="LPA16" s="567">
        <v>0</v>
      </c>
      <c r="LPB16" s="567">
        <v>0</v>
      </c>
      <c r="LPC16" s="567">
        <v>0</v>
      </c>
      <c r="LPD16" s="567">
        <v>0</v>
      </c>
      <c r="LPE16" s="567">
        <v>0</v>
      </c>
      <c r="LPF16" s="567">
        <v>0</v>
      </c>
      <c r="LPG16" s="567">
        <v>0</v>
      </c>
      <c r="LPH16" s="567">
        <v>0</v>
      </c>
      <c r="LPI16" s="567">
        <v>0</v>
      </c>
      <c r="LPJ16" s="567">
        <v>0</v>
      </c>
      <c r="LPK16" s="567">
        <v>0</v>
      </c>
      <c r="LPL16" s="567">
        <v>0</v>
      </c>
      <c r="LPM16" s="567">
        <v>0</v>
      </c>
      <c r="LPN16" s="567">
        <v>0</v>
      </c>
      <c r="LPO16" s="567">
        <v>0</v>
      </c>
      <c r="LPP16" s="567">
        <v>0</v>
      </c>
      <c r="LPQ16" s="567">
        <v>0</v>
      </c>
      <c r="LPR16" s="567">
        <v>0</v>
      </c>
      <c r="LPS16" s="567">
        <v>0</v>
      </c>
      <c r="LPT16" s="567">
        <v>0</v>
      </c>
      <c r="LPU16" s="567">
        <v>0</v>
      </c>
      <c r="LPV16" s="567">
        <v>0</v>
      </c>
      <c r="LPW16" s="567">
        <v>0</v>
      </c>
      <c r="LPX16" s="567">
        <v>0</v>
      </c>
      <c r="LPY16" s="567">
        <v>0</v>
      </c>
      <c r="LPZ16" s="567">
        <v>0</v>
      </c>
      <c r="LQA16" s="567">
        <v>0</v>
      </c>
      <c r="LQB16" s="567">
        <v>0</v>
      </c>
      <c r="LQC16" s="567">
        <v>0</v>
      </c>
      <c r="LQD16" s="567">
        <v>0</v>
      </c>
      <c r="LQE16" s="567">
        <v>0</v>
      </c>
      <c r="LQF16" s="567">
        <v>0</v>
      </c>
      <c r="LQG16" s="567">
        <v>0</v>
      </c>
      <c r="LQH16" s="567">
        <v>0</v>
      </c>
      <c r="LQI16" s="567">
        <v>0</v>
      </c>
      <c r="LQJ16" s="567">
        <v>0</v>
      </c>
      <c r="LQK16" s="567">
        <v>0</v>
      </c>
      <c r="LQL16" s="567">
        <v>0</v>
      </c>
      <c r="LQM16" s="567">
        <v>0</v>
      </c>
      <c r="LQN16" s="567">
        <v>0</v>
      </c>
      <c r="LQO16" s="567">
        <v>0</v>
      </c>
      <c r="LQP16" s="567">
        <v>0</v>
      </c>
      <c r="LQQ16" s="567">
        <v>0</v>
      </c>
      <c r="LQR16" s="567">
        <v>0</v>
      </c>
      <c r="LQS16" s="567">
        <v>0</v>
      </c>
      <c r="LQT16" s="567">
        <v>0</v>
      </c>
      <c r="LQU16" s="567">
        <v>0</v>
      </c>
      <c r="LQV16" s="567">
        <v>0</v>
      </c>
      <c r="LQW16" s="567">
        <v>0</v>
      </c>
      <c r="LQX16" s="567">
        <v>0</v>
      </c>
      <c r="LQY16" s="567">
        <v>0</v>
      </c>
      <c r="LQZ16" s="567">
        <v>0</v>
      </c>
      <c r="LRA16" s="567">
        <v>0</v>
      </c>
      <c r="LRB16" s="567">
        <v>0</v>
      </c>
      <c r="LRC16" s="567">
        <v>0</v>
      </c>
      <c r="LRD16" s="567">
        <v>0</v>
      </c>
      <c r="LRE16" s="567">
        <v>0</v>
      </c>
      <c r="LRF16" s="567">
        <v>0</v>
      </c>
      <c r="LRG16" s="567">
        <v>0</v>
      </c>
      <c r="LRH16" s="567">
        <v>0</v>
      </c>
      <c r="LRI16" s="567">
        <v>0</v>
      </c>
      <c r="LRJ16" s="567">
        <v>0</v>
      </c>
      <c r="LRK16" s="567">
        <v>0</v>
      </c>
      <c r="LRL16" s="567">
        <v>0</v>
      </c>
      <c r="LRM16" s="567">
        <v>0</v>
      </c>
      <c r="LRN16" s="567">
        <v>0</v>
      </c>
      <c r="LRO16" s="567">
        <v>0</v>
      </c>
      <c r="LRP16" s="567">
        <v>0</v>
      </c>
      <c r="LRQ16" s="567">
        <v>0</v>
      </c>
      <c r="LRR16" s="567">
        <v>0</v>
      </c>
      <c r="LRS16" s="567">
        <v>0</v>
      </c>
      <c r="LRT16" s="567">
        <v>0</v>
      </c>
      <c r="LRU16" s="567">
        <v>0</v>
      </c>
      <c r="LRV16" s="567">
        <v>0</v>
      </c>
      <c r="LRW16" s="567">
        <v>0</v>
      </c>
      <c r="LRX16" s="567">
        <v>0</v>
      </c>
      <c r="LRY16" s="567">
        <v>0</v>
      </c>
      <c r="LRZ16" s="567">
        <v>0</v>
      </c>
      <c r="LSA16" s="567">
        <v>0</v>
      </c>
      <c r="LSB16" s="567">
        <v>0</v>
      </c>
      <c r="LSC16" s="567">
        <v>0</v>
      </c>
      <c r="LSD16" s="567">
        <v>0</v>
      </c>
      <c r="LSE16" s="567">
        <v>0</v>
      </c>
      <c r="LSF16" s="567">
        <v>0</v>
      </c>
      <c r="LSG16" s="567">
        <v>0</v>
      </c>
      <c r="LSH16" s="567">
        <v>0</v>
      </c>
      <c r="LSI16" s="567">
        <v>0</v>
      </c>
      <c r="LSJ16" s="567">
        <v>0</v>
      </c>
      <c r="LSK16" s="567">
        <v>0</v>
      </c>
      <c r="LSL16" s="567">
        <v>0</v>
      </c>
      <c r="LSM16" s="567">
        <v>0</v>
      </c>
      <c r="LSN16" s="567">
        <v>0</v>
      </c>
      <c r="LSO16" s="567">
        <v>0</v>
      </c>
      <c r="LSP16" s="567">
        <v>0</v>
      </c>
      <c r="LSQ16" s="567">
        <v>0</v>
      </c>
      <c r="LSR16" s="567">
        <v>0</v>
      </c>
      <c r="LSS16" s="567">
        <v>0</v>
      </c>
      <c r="LST16" s="567">
        <v>0</v>
      </c>
      <c r="LSU16" s="567">
        <v>0</v>
      </c>
      <c r="LSV16" s="567">
        <v>0</v>
      </c>
      <c r="LSW16" s="567">
        <v>0</v>
      </c>
      <c r="LSX16" s="567">
        <v>0</v>
      </c>
      <c r="LSY16" s="567">
        <v>0</v>
      </c>
      <c r="LSZ16" s="567">
        <v>0</v>
      </c>
      <c r="LTA16" s="567">
        <v>0</v>
      </c>
      <c r="LTB16" s="567">
        <v>0</v>
      </c>
      <c r="LTC16" s="567">
        <v>0</v>
      </c>
      <c r="LTD16" s="567">
        <v>0</v>
      </c>
      <c r="LTE16" s="567">
        <v>0</v>
      </c>
      <c r="LTF16" s="567">
        <v>0</v>
      </c>
      <c r="LTG16" s="567">
        <v>0</v>
      </c>
      <c r="LTH16" s="567">
        <v>0</v>
      </c>
      <c r="LTI16" s="567">
        <v>0</v>
      </c>
      <c r="LTJ16" s="567">
        <v>0</v>
      </c>
      <c r="LTK16" s="567">
        <v>0</v>
      </c>
      <c r="LTL16" s="567">
        <v>0</v>
      </c>
      <c r="LTM16" s="567">
        <v>0</v>
      </c>
      <c r="LTN16" s="567">
        <v>0</v>
      </c>
      <c r="LTO16" s="567">
        <v>0</v>
      </c>
      <c r="LTP16" s="567">
        <v>0</v>
      </c>
      <c r="LTQ16" s="567">
        <v>0</v>
      </c>
      <c r="LTR16" s="567">
        <v>0</v>
      </c>
      <c r="LTS16" s="567">
        <v>0</v>
      </c>
      <c r="LTT16" s="567">
        <v>0</v>
      </c>
      <c r="LTU16" s="567">
        <v>0</v>
      </c>
      <c r="LTV16" s="567">
        <v>0</v>
      </c>
      <c r="LTW16" s="567">
        <v>0</v>
      </c>
      <c r="LTX16" s="567">
        <v>0</v>
      </c>
      <c r="LTY16" s="567">
        <v>0</v>
      </c>
      <c r="LTZ16" s="567">
        <v>0</v>
      </c>
      <c r="LUA16" s="567">
        <v>0</v>
      </c>
      <c r="LUB16" s="567">
        <v>0</v>
      </c>
      <c r="LUC16" s="567">
        <v>0</v>
      </c>
      <c r="LUD16" s="567">
        <v>0</v>
      </c>
      <c r="LUE16" s="567">
        <v>0</v>
      </c>
      <c r="LUF16" s="567">
        <v>0</v>
      </c>
      <c r="LUG16" s="567">
        <v>0</v>
      </c>
      <c r="LUH16" s="567">
        <v>0</v>
      </c>
      <c r="LUI16" s="567">
        <v>0</v>
      </c>
      <c r="LUJ16" s="567">
        <v>0</v>
      </c>
      <c r="LUK16" s="567">
        <v>0</v>
      </c>
      <c r="LUL16" s="567">
        <v>0</v>
      </c>
      <c r="LUM16" s="567">
        <v>0</v>
      </c>
      <c r="LUN16" s="567">
        <v>0</v>
      </c>
      <c r="LUO16" s="567">
        <v>0</v>
      </c>
      <c r="LUP16" s="567">
        <v>0</v>
      </c>
      <c r="LUQ16" s="567">
        <v>0</v>
      </c>
      <c r="LUR16" s="567">
        <v>0</v>
      </c>
      <c r="LUS16" s="567">
        <v>0</v>
      </c>
      <c r="LUT16" s="567">
        <v>0</v>
      </c>
      <c r="LUU16" s="567">
        <v>0</v>
      </c>
      <c r="LUV16" s="567">
        <v>0</v>
      </c>
      <c r="LUW16" s="567">
        <v>0</v>
      </c>
      <c r="LUX16" s="567">
        <v>0</v>
      </c>
      <c r="LUY16" s="567">
        <v>0</v>
      </c>
      <c r="LUZ16" s="567">
        <v>0</v>
      </c>
      <c r="LVA16" s="567">
        <v>0</v>
      </c>
      <c r="LVB16" s="567">
        <v>0</v>
      </c>
      <c r="LVC16" s="567">
        <v>0</v>
      </c>
      <c r="LVD16" s="567">
        <v>0</v>
      </c>
      <c r="LVE16" s="567">
        <v>0</v>
      </c>
      <c r="LVF16" s="567">
        <v>0</v>
      </c>
      <c r="LVG16" s="567">
        <v>0</v>
      </c>
      <c r="LVH16" s="567">
        <v>0</v>
      </c>
      <c r="LVI16" s="567">
        <v>0</v>
      </c>
      <c r="LVJ16" s="567">
        <v>0</v>
      </c>
      <c r="LVK16" s="567">
        <v>0</v>
      </c>
      <c r="LVL16" s="567">
        <v>0</v>
      </c>
      <c r="LVM16" s="567">
        <v>0</v>
      </c>
      <c r="LVN16" s="567">
        <v>0</v>
      </c>
      <c r="LVO16" s="567">
        <v>0</v>
      </c>
      <c r="LVP16" s="567">
        <v>0</v>
      </c>
      <c r="LVQ16" s="567">
        <v>0</v>
      </c>
      <c r="LVR16" s="567">
        <v>0</v>
      </c>
      <c r="LVS16" s="567">
        <v>0</v>
      </c>
      <c r="LVT16" s="567">
        <v>0</v>
      </c>
      <c r="LVU16" s="567">
        <v>0</v>
      </c>
      <c r="LVV16" s="567">
        <v>0</v>
      </c>
      <c r="LVW16" s="567">
        <v>0</v>
      </c>
      <c r="LVX16" s="567">
        <v>0</v>
      </c>
      <c r="LVY16" s="567">
        <v>0</v>
      </c>
      <c r="LVZ16" s="567">
        <v>0</v>
      </c>
      <c r="LWA16" s="567">
        <v>0</v>
      </c>
      <c r="LWB16" s="567">
        <v>0</v>
      </c>
      <c r="LWC16" s="567">
        <v>0</v>
      </c>
      <c r="LWD16" s="567">
        <v>0</v>
      </c>
      <c r="LWE16" s="567">
        <v>0</v>
      </c>
      <c r="LWF16" s="567">
        <v>0</v>
      </c>
      <c r="LWG16" s="567">
        <v>0</v>
      </c>
      <c r="LWH16" s="567">
        <v>0</v>
      </c>
      <c r="LWI16" s="567">
        <v>0</v>
      </c>
      <c r="LWJ16" s="567">
        <v>0</v>
      </c>
      <c r="LWK16" s="567">
        <v>0</v>
      </c>
      <c r="LWL16" s="567">
        <v>0</v>
      </c>
      <c r="LWM16" s="567">
        <v>0</v>
      </c>
      <c r="LWN16" s="567">
        <v>0</v>
      </c>
      <c r="LWO16" s="567">
        <v>0</v>
      </c>
      <c r="LWP16" s="567">
        <v>0</v>
      </c>
      <c r="LWQ16" s="567">
        <v>0</v>
      </c>
      <c r="LWR16" s="567">
        <v>0</v>
      </c>
      <c r="LWS16" s="567">
        <v>0</v>
      </c>
      <c r="LWT16" s="567">
        <v>0</v>
      </c>
      <c r="LWU16" s="567">
        <v>0</v>
      </c>
      <c r="LWV16" s="567">
        <v>0</v>
      </c>
      <c r="LWW16" s="567">
        <v>0</v>
      </c>
      <c r="LWX16" s="567">
        <v>0</v>
      </c>
      <c r="LWY16" s="567">
        <v>0</v>
      </c>
      <c r="LWZ16" s="567">
        <v>0</v>
      </c>
      <c r="LXA16" s="567">
        <v>0</v>
      </c>
      <c r="LXB16" s="567">
        <v>0</v>
      </c>
      <c r="LXC16" s="567">
        <v>0</v>
      </c>
      <c r="LXD16" s="567">
        <v>0</v>
      </c>
      <c r="LXE16" s="567">
        <v>0</v>
      </c>
      <c r="LXF16" s="567">
        <v>0</v>
      </c>
      <c r="LXG16" s="567">
        <v>0</v>
      </c>
      <c r="LXH16" s="567">
        <v>0</v>
      </c>
      <c r="LXI16" s="567">
        <v>0</v>
      </c>
      <c r="LXJ16" s="567">
        <v>0</v>
      </c>
      <c r="LXK16" s="567">
        <v>0</v>
      </c>
      <c r="LXL16" s="567">
        <v>0</v>
      </c>
      <c r="LXM16" s="567">
        <v>0</v>
      </c>
      <c r="LXN16" s="567">
        <v>0</v>
      </c>
      <c r="LXO16" s="567">
        <v>0</v>
      </c>
      <c r="LXP16" s="465">
        <v>0</v>
      </c>
      <c r="LXQ16" s="567">
        <v>0</v>
      </c>
      <c r="LXR16" s="567">
        <v>0</v>
      </c>
      <c r="LXS16" s="567">
        <v>0</v>
      </c>
      <c r="LXT16" s="567">
        <v>0</v>
      </c>
      <c r="LXU16" s="567">
        <v>0</v>
      </c>
      <c r="LXV16" s="567">
        <v>0</v>
      </c>
      <c r="LXW16" s="464">
        <v>0</v>
      </c>
      <c r="LXX16" s="465">
        <v>0</v>
      </c>
      <c r="LXY16" s="567">
        <v>0</v>
      </c>
      <c r="LXZ16" s="567">
        <v>0</v>
      </c>
      <c r="LYA16" s="567">
        <v>0</v>
      </c>
      <c r="LYB16" s="567">
        <v>0</v>
      </c>
      <c r="LYC16" s="567">
        <v>0</v>
      </c>
      <c r="LYD16" s="567">
        <v>0</v>
      </c>
      <c r="LYE16" s="466">
        <v>0</v>
      </c>
      <c r="LYF16" s="208"/>
    </row>
    <row r="17" spans="2:8768">
      <c r="B17" s="228"/>
      <c r="D17" s="63">
        <f t="shared" si="557"/>
        <v>1</v>
      </c>
      <c r="F17" s="211">
        <f t="shared" si="558"/>
        <v>6</v>
      </c>
      <c r="G17" s="212" t="str">
        <f t="shared" si="559"/>
        <v>EXP</v>
      </c>
      <c r="H17" s="463">
        <v>0</v>
      </c>
      <c r="I17" s="567">
        <v>0</v>
      </c>
      <c r="J17" s="567">
        <v>0</v>
      </c>
      <c r="K17" s="567">
        <v>0</v>
      </c>
      <c r="L17" s="567">
        <v>0</v>
      </c>
      <c r="M17" s="567">
        <v>0</v>
      </c>
      <c r="N17" s="567">
        <v>0</v>
      </c>
      <c r="O17" s="567">
        <v>0</v>
      </c>
      <c r="P17" s="567">
        <v>0</v>
      </c>
      <c r="Q17" s="567">
        <v>0</v>
      </c>
      <c r="R17" s="567">
        <v>0</v>
      </c>
      <c r="S17" s="567">
        <v>0</v>
      </c>
      <c r="T17" s="567">
        <v>0</v>
      </c>
      <c r="U17" s="567">
        <v>0</v>
      </c>
      <c r="V17" s="567">
        <v>0</v>
      </c>
      <c r="W17" s="567">
        <v>0</v>
      </c>
      <c r="X17" s="567">
        <v>0</v>
      </c>
      <c r="Y17" s="567">
        <v>0</v>
      </c>
      <c r="Z17" s="567">
        <v>0</v>
      </c>
      <c r="AA17" s="567">
        <v>0</v>
      </c>
      <c r="AB17" s="567">
        <v>0</v>
      </c>
      <c r="AC17" s="567">
        <v>0</v>
      </c>
      <c r="AD17" s="567">
        <v>0</v>
      </c>
      <c r="AE17" s="567">
        <v>0</v>
      </c>
      <c r="AF17" s="567">
        <v>0</v>
      </c>
      <c r="AG17" s="567">
        <v>0</v>
      </c>
      <c r="AH17" s="567">
        <v>0</v>
      </c>
      <c r="AI17" s="567">
        <v>0</v>
      </c>
      <c r="AJ17" s="567">
        <v>0</v>
      </c>
      <c r="AK17" s="567">
        <v>0</v>
      </c>
      <c r="AL17" s="567">
        <v>0</v>
      </c>
      <c r="AM17" s="567">
        <v>0</v>
      </c>
      <c r="AN17" s="567">
        <v>0</v>
      </c>
      <c r="AO17" s="567">
        <v>0</v>
      </c>
      <c r="AP17" s="567">
        <v>0</v>
      </c>
      <c r="AQ17" s="567">
        <v>0</v>
      </c>
      <c r="AR17" s="567">
        <v>0</v>
      </c>
      <c r="AS17" s="567">
        <v>0</v>
      </c>
      <c r="AT17" s="567">
        <v>0</v>
      </c>
      <c r="AU17" s="567">
        <v>0</v>
      </c>
      <c r="AV17" s="567">
        <v>0</v>
      </c>
      <c r="AW17" s="567">
        <v>0</v>
      </c>
      <c r="AX17" s="567">
        <v>0</v>
      </c>
      <c r="AY17" s="567">
        <v>0</v>
      </c>
      <c r="AZ17" s="567">
        <v>0</v>
      </c>
      <c r="BA17" s="567">
        <v>0</v>
      </c>
      <c r="BB17" s="567">
        <v>0</v>
      </c>
      <c r="BC17" s="567">
        <v>0</v>
      </c>
      <c r="BD17" s="567">
        <v>0</v>
      </c>
      <c r="BE17" s="567">
        <v>0</v>
      </c>
      <c r="BF17" s="567">
        <v>0</v>
      </c>
      <c r="BG17" s="567">
        <v>0</v>
      </c>
      <c r="BH17" s="567">
        <v>0</v>
      </c>
      <c r="BI17" s="567">
        <v>0</v>
      </c>
      <c r="BJ17" s="567">
        <v>0</v>
      </c>
      <c r="BK17" s="567">
        <v>0</v>
      </c>
      <c r="BL17" s="567">
        <v>0</v>
      </c>
      <c r="BM17" s="567">
        <v>0</v>
      </c>
      <c r="BN17" s="567">
        <v>0</v>
      </c>
      <c r="BO17" s="567">
        <v>0</v>
      </c>
      <c r="BP17" s="567">
        <v>0</v>
      </c>
      <c r="BQ17" s="567">
        <v>0</v>
      </c>
      <c r="BR17" s="567">
        <v>0</v>
      </c>
      <c r="BS17" s="567">
        <v>0</v>
      </c>
      <c r="BT17" s="567">
        <v>0</v>
      </c>
      <c r="BU17" s="567">
        <v>0</v>
      </c>
      <c r="BV17" s="567">
        <v>0</v>
      </c>
      <c r="BW17" s="567">
        <v>0</v>
      </c>
      <c r="BX17" s="567">
        <v>0</v>
      </c>
      <c r="BY17" s="567">
        <v>0</v>
      </c>
      <c r="BZ17" s="567">
        <v>0</v>
      </c>
      <c r="CA17" s="567">
        <v>0</v>
      </c>
      <c r="CB17" s="567">
        <v>0</v>
      </c>
      <c r="CC17" s="567">
        <v>0</v>
      </c>
      <c r="CD17" s="567">
        <v>0</v>
      </c>
      <c r="CE17" s="567">
        <v>0</v>
      </c>
      <c r="CF17" s="567">
        <v>0</v>
      </c>
      <c r="CG17" s="567">
        <v>0</v>
      </c>
      <c r="CH17" s="567">
        <v>0</v>
      </c>
      <c r="CI17" s="567">
        <v>0</v>
      </c>
      <c r="CJ17" s="567">
        <v>0</v>
      </c>
      <c r="CK17" s="567">
        <v>0</v>
      </c>
      <c r="CL17" s="567">
        <v>0</v>
      </c>
      <c r="CM17" s="567">
        <v>0</v>
      </c>
      <c r="CN17" s="567">
        <v>0</v>
      </c>
      <c r="CO17" s="567">
        <v>0</v>
      </c>
      <c r="CP17" s="567">
        <v>0</v>
      </c>
      <c r="CQ17" s="567">
        <v>0</v>
      </c>
      <c r="CR17" s="567">
        <v>0</v>
      </c>
      <c r="CS17" s="567">
        <v>0</v>
      </c>
      <c r="CT17" s="567">
        <v>0</v>
      </c>
      <c r="CU17" s="567">
        <v>0</v>
      </c>
      <c r="CV17" s="567">
        <v>0</v>
      </c>
      <c r="CW17" s="567">
        <v>0</v>
      </c>
      <c r="CX17" s="567">
        <v>0</v>
      </c>
      <c r="CY17" s="567">
        <v>0</v>
      </c>
      <c r="CZ17" s="567">
        <v>0</v>
      </c>
      <c r="DA17" s="567">
        <v>0</v>
      </c>
      <c r="DB17" s="567">
        <v>0</v>
      </c>
      <c r="DC17" s="567">
        <v>0</v>
      </c>
      <c r="DD17" s="567">
        <v>0</v>
      </c>
      <c r="DE17" s="567">
        <v>0</v>
      </c>
      <c r="DF17" s="567">
        <v>0</v>
      </c>
      <c r="DG17" s="567">
        <v>0</v>
      </c>
      <c r="DH17" s="567">
        <v>0</v>
      </c>
      <c r="DI17" s="567">
        <v>0</v>
      </c>
      <c r="DJ17" s="567">
        <v>0</v>
      </c>
      <c r="DK17" s="567">
        <v>0</v>
      </c>
      <c r="DL17" s="567">
        <v>0</v>
      </c>
      <c r="DM17" s="567">
        <v>0</v>
      </c>
      <c r="DN17" s="567">
        <v>0</v>
      </c>
      <c r="DO17" s="567">
        <v>0</v>
      </c>
      <c r="DP17" s="567">
        <v>0</v>
      </c>
      <c r="DQ17" s="567">
        <v>0</v>
      </c>
      <c r="DR17" s="567">
        <v>0</v>
      </c>
      <c r="DS17" s="567">
        <v>0</v>
      </c>
      <c r="DT17" s="567">
        <v>0</v>
      </c>
      <c r="DU17" s="567">
        <v>0</v>
      </c>
      <c r="DV17" s="567">
        <v>0</v>
      </c>
      <c r="DW17" s="567">
        <v>0</v>
      </c>
      <c r="DX17" s="567">
        <v>0</v>
      </c>
      <c r="DY17" s="567">
        <v>0</v>
      </c>
      <c r="DZ17" s="567">
        <v>0</v>
      </c>
      <c r="EA17" s="567">
        <v>0</v>
      </c>
      <c r="EB17" s="567">
        <v>0</v>
      </c>
      <c r="EC17" s="567">
        <v>0</v>
      </c>
      <c r="ED17" s="567">
        <v>0</v>
      </c>
      <c r="EE17" s="567">
        <v>0</v>
      </c>
      <c r="EF17" s="567">
        <v>0</v>
      </c>
      <c r="EG17" s="567">
        <v>0</v>
      </c>
      <c r="EH17" s="567">
        <v>0</v>
      </c>
      <c r="EI17" s="567">
        <v>0</v>
      </c>
      <c r="EJ17" s="567">
        <v>0</v>
      </c>
      <c r="EK17" s="567">
        <v>0</v>
      </c>
      <c r="EL17" s="567">
        <v>0</v>
      </c>
      <c r="EM17" s="567">
        <v>0</v>
      </c>
      <c r="EN17" s="567">
        <v>0</v>
      </c>
      <c r="EO17" s="567">
        <v>0</v>
      </c>
      <c r="EP17" s="567">
        <v>0</v>
      </c>
      <c r="EQ17" s="567">
        <v>0</v>
      </c>
      <c r="ER17" s="567">
        <v>0</v>
      </c>
      <c r="ES17" s="567">
        <v>0</v>
      </c>
      <c r="ET17" s="567">
        <v>0</v>
      </c>
      <c r="EU17" s="567">
        <v>0</v>
      </c>
      <c r="EV17" s="567">
        <v>0</v>
      </c>
      <c r="EW17" s="567">
        <v>0</v>
      </c>
      <c r="EX17" s="567">
        <v>0</v>
      </c>
      <c r="EY17" s="567">
        <v>0</v>
      </c>
      <c r="EZ17" s="567">
        <v>0</v>
      </c>
      <c r="FA17" s="567">
        <v>0</v>
      </c>
      <c r="FB17" s="567">
        <v>0</v>
      </c>
      <c r="FC17" s="567">
        <v>0</v>
      </c>
      <c r="FD17" s="567">
        <v>0</v>
      </c>
      <c r="FE17" s="567">
        <v>0</v>
      </c>
      <c r="FF17" s="567">
        <v>0</v>
      </c>
      <c r="FG17" s="567">
        <v>0</v>
      </c>
      <c r="FH17" s="567">
        <v>0</v>
      </c>
      <c r="FI17" s="567">
        <v>0</v>
      </c>
      <c r="FJ17" s="567">
        <v>0</v>
      </c>
      <c r="FK17" s="567">
        <v>0</v>
      </c>
      <c r="FL17" s="567">
        <v>0</v>
      </c>
      <c r="FM17" s="567">
        <v>0</v>
      </c>
      <c r="FN17" s="567">
        <v>0</v>
      </c>
      <c r="FO17" s="567">
        <v>0</v>
      </c>
      <c r="FP17" s="567">
        <v>0</v>
      </c>
      <c r="FQ17" s="567">
        <v>0</v>
      </c>
      <c r="FR17" s="567">
        <v>0</v>
      </c>
      <c r="FS17" s="567">
        <v>0</v>
      </c>
      <c r="FT17" s="567">
        <v>0</v>
      </c>
      <c r="FU17" s="567">
        <v>0</v>
      </c>
      <c r="FV17" s="567">
        <v>0</v>
      </c>
      <c r="FW17" s="567">
        <v>0</v>
      </c>
      <c r="FX17" s="567">
        <v>0</v>
      </c>
      <c r="FY17" s="567">
        <v>0</v>
      </c>
      <c r="FZ17" s="567">
        <v>0</v>
      </c>
      <c r="GA17" s="567">
        <v>0</v>
      </c>
      <c r="GB17" s="567">
        <v>0</v>
      </c>
      <c r="GC17" s="567">
        <v>0</v>
      </c>
      <c r="GD17" s="567">
        <v>0</v>
      </c>
      <c r="GE17" s="567">
        <v>0</v>
      </c>
      <c r="GF17" s="567">
        <v>0</v>
      </c>
      <c r="GG17" s="567">
        <v>0</v>
      </c>
      <c r="GH17" s="567">
        <v>0</v>
      </c>
      <c r="GI17" s="567">
        <v>0</v>
      </c>
      <c r="GJ17" s="567">
        <v>0</v>
      </c>
      <c r="GK17" s="567">
        <v>0</v>
      </c>
      <c r="GL17" s="567">
        <v>0</v>
      </c>
      <c r="GM17" s="567">
        <v>0</v>
      </c>
      <c r="GN17" s="567">
        <v>0</v>
      </c>
      <c r="GO17" s="567">
        <v>0</v>
      </c>
      <c r="GP17" s="567">
        <v>0</v>
      </c>
      <c r="GQ17" s="567">
        <v>0</v>
      </c>
      <c r="GR17" s="567">
        <v>0</v>
      </c>
      <c r="GS17" s="567">
        <v>0</v>
      </c>
      <c r="GT17" s="567">
        <v>0</v>
      </c>
      <c r="GU17" s="567">
        <v>0</v>
      </c>
      <c r="GV17" s="567">
        <v>0</v>
      </c>
      <c r="GW17" s="567">
        <v>0</v>
      </c>
      <c r="GX17" s="567">
        <v>0</v>
      </c>
      <c r="GY17" s="567">
        <v>0</v>
      </c>
      <c r="GZ17" s="567">
        <v>0</v>
      </c>
      <c r="HA17" s="567">
        <v>0</v>
      </c>
      <c r="HB17" s="567">
        <v>0</v>
      </c>
      <c r="HC17" s="567">
        <v>0</v>
      </c>
      <c r="HD17" s="567">
        <v>0</v>
      </c>
      <c r="HE17" s="567">
        <v>0</v>
      </c>
      <c r="HF17" s="567">
        <v>0</v>
      </c>
      <c r="HG17" s="567">
        <v>0</v>
      </c>
      <c r="HH17" s="567">
        <v>0</v>
      </c>
      <c r="HI17" s="567">
        <v>0</v>
      </c>
      <c r="HJ17" s="567">
        <v>0</v>
      </c>
      <c r="HK17" s="567">
        <v>0</v>
      </c>
      <c r="HL17" s="567">
        <v>0</v>
      </c>
      <c r="HM17" s="567">
        <v>0</v>
      </c>
      <c r="HN17" s="567">
        <v>0</v>
      </c>
      <c r="HO17" s="567">
        <v>0</v>
      </c>
      <c r="HP17" s="567">
        <v>0</v>
      </c>
      <c r="HQ17" s="567">
        <v>0</v>
      </c>
      <c r="HR17" s="567">
        <v>0</v>
      </c>
      <c r="HS17" s="567">
        <v>0</v>
      </c>
      <c r="HT17" s="567">
        <v>0</v>
      </c>
      <c r="HU17" s="567">
        <v>0</v>
      </c>
      <c r="HV17" s="567">
        <v>0</v>
      </c>
      <c r="HW17" s="567">
        <v>0</v>
      </c>
      <c r="HX17" s="567">
        <v>0</v>
      </c>
      <c r="HY17" s="567">
        <v>0</v>
      </c>
      <c r="HZ17" s="567">
        <v>0</v>
      </c>
      <c r="IA17" s="567">
        <v>0</v>
      </c>
      <c r="IB17" s="567">
        <v>0</v>
      </c>
      <c r="IC17" s="567">
        <v>0</v>
      </c>
      <c r="ID17" s="567">
        <v>0</v>
      </c>
      <c r="IE17" s="567">
        <v>0</v>
      </c>
      <c r="IF17" s="567">
        <v>0</v>
      </c>
      <c r="IG17" s="567">
        <v>0</v>
      </c>
      <c r="IH17" s="567">
        <v>0</v>
      </c>
      <c r="II17" s="567">
        <v>0</v>
      </c>
      <c r="IJ17" s="567">
        <v>0</v>
      </c>
      <c r="IK17" s="567">
        <v>0</v>
      </c>
      <c r="IL17" s="567">
        <v>0</v>
      </c>
      <c r="IM17" s="567">
        <v>0</v>
      </c>
      <c r="IN17" s="567">
        <v>0</v>
      </c>
      <c r="IO17" s="567">
        <v>0</v>
      </c>
      <c r="IP17" s="567">
        <v>0</v>
      </c>
      <c r="IQ17" s="567">
        <v>0</v>
      </c>
      <c r="IR17" s="567">
        <v>0</v>
      </c>
      <c r="IS17" s="567">
        <v>0</v>
      </c>
      <c r="IT17" s="567">
        <v>0</v>
      </c>
      <c r="IU17" s="567">
        <v>0</v>
      </c>
      <c r="IV17" s="567">
        <v>0</v>
      </c>
      <c r="IW17" s="567">
        <v>0</v>
      </c>
      <c r="IX17" s="567">
        <v>0</v>
      </c>
      <c r="IY17" s="567">
        <v>0</v>
      </c>
      <c r="IZ17" s="567">
        <v>0</v>
      </c>
      <c r="JA17" s="567">
        <v>0</v>
      </c>
      <c r="JB17" s="567">
        <v>0</v>
      </c>
      <c r="JC17" s="567">
        <v>0</v>
      </c>
      <c r="JD17" s="567">
        <v>0</v>
      </c>
      <c r="JE17" s="567">
        <v>0</v>
      </c>
      <c r="JF17" s="567">
        <v>0</v>
      </c>
      <c r="JG17" s="567">
        <v>0</v>
      </c>
      <c r="JH17" s="567">
        <v>0</v>
      </c>
      <c r="JI17" s="567">
        <v>0</v>
      </c>
      <c r="JJ17" s="567">
        <v>0</v>
      </c>
      <c r="JK17" s="567">
        <v>0</v>
      </c>
      <c r="JL17" s="567">
        <v>0</v>
      </c>
      <c r="JM17" s="567">
        <v>0</v>
      </c>
      <c r="JN17" s="567">
        <v>0</v>
      </c>
      <c r="JO17" s="567">
        <v>0</v>
      </c>
      <c r="JP17" s="567">
        <v>0</v>
      </c>
      <c r="JQ17" s="567">
        <v>0</v>
      </c>
      <c r="JR17" s="567">
        <v>0</v>
      </c>
      <c r="JS17" s="567">
        <v>0</v>
      </c>
      <c r="JT17" s="567">
        <v>0</v>
      </c>
      <c r="JU17" s="567">
        <v>0</v>
      </c>
      <c r="JV17" s="567">
        <v>0</v>
      </c>
      <c r="JW17" s="567">
        <v>0</v>
      </c>
      <c r="JX17" s="567">
        <v>0</v>
      </c>
      <c r="JY17" s="567">
        <v>0</v>
      </c>
      <c r="JZ17" s="567">
        <v>0</v>
      </c>
      <c r="KA17" s="567">
        <v>0</v>
      </c>
      <c r="KB17" s="567">
        <v>0</v>
      </c>
      <c r="KC17" s="567">
        <v>0</v>
      </c>
      <c r="KD17" s="567">
        <v>0</v>
      </c>
      <c r="KE17" s="567">
        <v>0</v>
      </c>
      <c r="KF17" s="567">
        <v>0</v>
      </c>
      <c r="KG17" s="567">
        <v>0</v>
      </c>
      <c r="KH17" s="567">
        <v>0</v>
      </c>
      <c r="KI17" s="567">
        <v>0</v>
      </c>
      <c r="KJ17" s="567">
        <v>0</v>
      </c>
      <c r="KK17" s="567">
        <v>0</v>
      </c>
      <c r="KL17" s="567">
        <v>0</v>
      </c>
      <c r="KM17" s="567">
        <v>0</v>
      </c>
      <c r="KN17" s="567">
        <v>0</v>
      </c>
      <c r="KO17" s="567">
        <v>0</v>
      </c>
      <c r="KP17" s="567">
        <v>0</v>
      </c>
      <c r="KQ17" s="567">
        <v>0</v>
      </c>
      <c r="KR17" s="567">
        <v>0</v>
      </c>
      <c r="KS17" s="567">
        <v>0</v>
      </c>
      <c r="KT17" s="567">
        <v>0</v>
      </c>
      <c r="KU17" s="567">
        <v>0</v>
      </c>
      <c r="KV17" s="567">
        <v>0</v>
      </c>
      <c r="KW17" s="567">
        <v>0</v>
      </c>
      <c r="KX17" s="567">
        <v>0</v>
      </c>
      <c r="KY17" s="567">
        <v>0</v>
      </c>
      <c r="KZ17" s="567">
        <v>0</v>
      </c>
      <c r="LA17" s="567">
        <v>0</v>
      </c>
      <c r="LB17" s="567">
        <v>0</v>
      </c>
      <c r="LC17" s="567">
        <v>0</v>
      </c>
      <c r="LD17" s="567">
        <v>0</v>
      </c>
      <c r="LE17" s="567">
        <v>0</v>
      </c>
      <c r="LF17" s="567">
        <v>0</v>
      </c>
      <c r="LG17" s="567">
        <v>0</v>
      </c>
      <c r="LH17" s="567">
        <v>0</v>
      </c>
      <c r="LI17" s="567">
        <v>0</v>
      </c>
      <c r="LJ17" s="567">
        <v>0</v>
      </c>
      <c r="LK17" s="567">
        <v>0</v>
      </c>
      <c r="LL17" s="567">
        <v>0</v>
      </c>
      <c r="LM17" s="567">
        <v>0</v>
      </c>
      <c r="LN17" s="567">
        <v>0</v>
      </c>
      <c r="LO17" s="567">
        <v>0</v>
      </c>
      <c r="LP17" s="567">
        <v>0</v>
      </c>
      <c r="LQ17" s="567">
        <v>0</v>
      </c>
      <c r="LR17" s="567">
        <v>0</v>
      </c>
      <c r="LS17" s="567">
        <v>0</v>
      </c>
      <c r="LT17" s="567">
        <v>0</v>
      </c>
      <c r="LU17" s="567">
        <v>0</v>
      </c>
      <c r="LV17" s="567">
        <v>0</v>
      </c>
      <c r="LW17" s="567">
        <v>0</v>
      </c>
      <c r="LX17" s="567">
        <v>0</v>
      </c>
      <c r="LY17" s="567">
        <v>0</v>
      </c>
      <c r="LZ17" s="567">
        <v>0</v>
      </c>
      <c r="MA17" s="567">
        <v>0</v>
      </c>
      <c r="MB17" s="567">
        <v>0</v>
      </c>
      <c r="MC17" s="567">
        <v>0</v>
      </c>
      <c r="MD17" s="567">
        <v>0</v>
      </c>
      <c r="ME17" s="567">
        <v>0</v>
      </c>
      <c r="MF17" s="567">
        <v>0</v>
      </c>
      <c r="MG17" s="567">
        <v>0</v>
      </c>
      <c r="MH17" s="567">
        <v>0</v>
      </c>
      <c r="MI17" s="567">
        <v>0</v>
      </c>
      <c r="MJ17" s="567">
        <v>0</v>
      </c>
      <c r="MK17" s="567">
        <v>0</v>
      </c>
      <c r="ML17" s="567">
        <v>0</v>
      </c>
      <c r="MM17" s="567">
        <v>0</v>
      </c>
      <c r="MN17" s="567">
        <v>0</v>
      </c>
      <c r="MO17" s="567">
        <v>0</v>
      </c>
      <c r="MP17" s="567">
        <v>0</v>
      </c>
      <c r="MQ17" s="567">
        <v>0</v>
      </c>
      <c r="MR17" s="567">
        <v>0</v>
      </c>
      <c r="MS17" s="567">
        <v>0</v>
      </c>
      <c r="MT17" s="567">
        <v>0</v>
      </c>
      <c r="MU17" s="567">
        <v>0</v>
      </c>
      <c r="MV17" s="567">
        <v>0</v>
      </c>
      <c r="MW17" s="567">
        <v>0</v>
      </c>
      <c r="MX17" s="567">
        <v>0</v>
      </c>
      <c r="MY17" s="567">
        <v>0</v>
      </c>
      <c r="MZ17" s="567">
        <v>0</v>
      </c>
      <c r="NA17" s="567">
        <v>0</v>
      </c>
      <c r="NB17" s="567">
        <v>0</v>
      </c>
      <c r="NC17" s="567">
        <v>0</v>
      </c>
      <c r="ND17" s="567">
        <v>0</v>
      </c>
      <c r="NE17" s="567">
        <v>0</v>
      </c>
      <c r="NF17" s="567">
        <v>0</v>
      </c>
      <c r="NG17" s="567">
        <v>0</v>
      </c>
      <c r="NH17" s="567">
        <v>0</v>
      </c>
      <c r="NI17" s="567">
        <v>0</v>
      </c>
      <c r="NJ17" s="567">
        <v>0</v>
      </c>
      <c r="NK17" s="567">
        <v>0</v>
      </c>
      <c r="NL17" s="567">
        <v>0</v>
      </c>
      <c r="NM17" s="567">
        <v>0</v>
      </c>
      <c r="NN17" s="567">
        <v>0</v>
      </c>
      <c r="NO17" s="567">
        <v>0</v>
      </c>
      <c r="NP17" s="567">
        <v>0</v>
      </c>
      <c r="NQ17" s="567">
        <v>0</v>
      </c>
      <c r="NR17" s="567">
        <v>0</v>
      </c>
      <c r="NS17" s="567">
        <v>0</v>
      </c>
      <c r="NT17" s="567">
        <v>0</v>
      </c>
      <c r="NU17" s="567">
        <v>0</v>
      </c>
      <c r="NV17" s="567">
        <v>0</v>
      </c>
      <c r="NW17" s="567">
        <v>0</v>
      </c>
      <c r="NX17" s="567">
        <v>0</v>
      </c>
      <c r="NY17" s="567">
        <v>0</v>
      </c>
      <c r="NZ17" s="567">
        <v>0</v>
      </c>
      <c r="OA17" s="567">
        <v>0</v>
      </c>
      <c r="OB17" s="567">
        <v>0</v>
      </c>
      <c r="OC17" s="567">
        <v>0</v>
      </c>
      <c r="OD17" s="567">
        <v>0</v>
      </c>
      <c r="OE17" s="567">
        <v>0</v>
      </c>
      <c r="OF17" s="567">
        <v>0</v>
      </c>
      <c r="OG17" s="567">
        <v>0</v>
      </c>
      <c r="OH17" s="567">
        <v>0</v>
      </c>
      <c r="OI17" s="567">
        <v>0</v>
      </c>
      <c r="OJ17" s="567">
        <v>0</v>
      </c>
      <c r="OK17" s="567">
        <v>0</v>
      </c>
      <c r="OL17" s="567">
        <v>0</v>
      </c>
      <c r="OM17" s="567">
        <v>0</v>
      </c>
      <c r="ON17" s="567">
        <v>0</v>
      </c>
      <c r="OO17" s="567">
        <v>0</v>
      </c>
      <c r="OP17" s="567">
        <v>0</v>
      </c>
      <c r="OQ17" s="567">
        <v>0</v>
      </c>
      <c r="OR17" s="567">
        <v>0</v>
      </c>
      <c r="OS17" s="567">
        <v>0</v>
      </c>
      <c r="OT17" s="567">
        <v>0</v>
      </c>
      <c r="OU17" s="567">
        <v>0</v>
      </c>
      <c r="OV17" s="567">
        <v>0</v>
      </c>
      <c r="OW17" s="567">
        <v>0</v>
      </c>
      <c r="OX17" s="567">
        <v>0</v>
      </c>
      <c r="OY17" s="567">
        <v>0</v>
      </c>
      <c r="OZ17" s="567">
        <v>0</v>
      </c>
      <c r="PA17" s="567">
        <v>0</v>
      </c>
      <c r="PB17" s="567">
        <v>0</v>
      </c>
      <c r="PC17" s="567">
        <v>0</v>
      </c>
      <c r="PD17" s="567">
        <v>0</v>
      </c>
      <c r="PE17" s="567">
        <v>0</v>
      </c>
      <c r="PF17" s="567">
        <v>0</v>
      </c>
      <c r="PG17" s="567">
        <v>0</v>
      </c>
      <c r="PH17" s="567">
        <v>0</v>
      </c>
      <c r="PI17" s="567">
        <v>0</v>
      </c>
      <c r="PJ17" s="567">
        <v>0</v>
      </c>
      <c r="PK17" s="567">
        <v>0</v>
      </c>
      <c r="PL17" s="567">
        <v>0</v>
      </c>
      <c r="PM17" s="567">
        <v>0</v>
      </c>
      <c r="PN17" s="567">
        <v>0</v>
      </c>
      <c r="PO17" s="567">
        <v>0</v>
      </c>
      <c r="PP17" s="567">
        <v>0</v>
      </c>
      <c r="PQ17" s="567">
        <v>0</v>
      </c>
      <c r="PR17" s="567">
        <v>0</v>
      </c>
      <c r="PS17" s="567">
        <v>0</v>
      </c>
      <c r="PT17" s="567">
        <v>0</v>
      </c>
      <c r="PU17" s="567">
        <v>0</v>
      </c>
      <c r="PV17" s="567">
        <v>0</v>
      </c>
      <c r="PW17" s="567">
        <v>0</v>
      </c>
      <c r="PX17" s="567">
        <v>0</v>
      </c>
      <c r="PY17" s="567">
        <v>0</v>
      </c>
      <c r="PZ17" s="567">
        <v>0</v>
      </c>
      <c r="QA17" s="567">
        <v>0</v>
      </c>
      <c r="QB17" s="567">
        <v>0</v>
      </c>
      <c r="QC17" s="567">
        <v>0</v>
      </c>
      <c r="QD17" s="567">
        <v>0</v>
      </c>
      <c r="QE17" s="567">
        <v>0</v>
      </c>
      <c r="QF17" s="567">
        <v>0</v>
      </c>
      <c r="QG17" s="567">
        <v>0</v>
      </c>
      <c r="QH17" s="567">
        <v>0</v>
      </c>
      <c r="QI17" s="567">
        <v>0</v>
      </c>
      <c r="QJ17" s="567">
        <v>0</v>
      </c>
      <c r="QK17" s="567">
        <v>0</v>
      </c>
      <c r="QL17" s="567">
        <v>0</v>
      </c>
      <c r="QM17" s="567">
        <v>0</v>
      </c>
      <c r="QN17" s="567">
        <v>0</v>
      </c>
      <c r="QO17" s="567">
        <v>0</v>
      </c>
      <c r="QP17" s="567">
        <v>0</v>
      </c>
      <c r="QQ17" s="567">
        <v>0</v>
      </c>
      <c r="QR17" s="567">
        <v>0</v>
      </c>
      <c r="QS17" s="567">
        <v>0</v>
      </c>
      <c r="QT17" s="567">
        <v>0</v>
      </c>
      <c r="QU17" s="567">
        <v>0</v>
      </c>
      <c r="QV17" s="567">
        <v>0</v>
      </c>
      <c r="QW17" s="567">
        <v>0</v>
      </c>
      <c r="QX17" s="567">
        <v>0</v>
      </c>
      <c r="QY17" s="567">
        <v>0</v>
      </c>
      <c r="QZ17" s="567">
        <v>0</v>
      </c>
      <c r="RA17" s="567">
        <v>0</v>
      </c>
      <c r="RB17" s="567">
        <v>0</v>
      </c>
      <c r="RC17" s="567">
        <v>0</v>
      </c>
      <c r="RD17" s="567">
        <v>0</v>
      </c>
      <c r="RE17" s="567">
        <v>0</v>
      </c>
      <c r="RF17" s="567">
        <v>0</v>
      </c>
      <c r="RG17" s="567">
        <v>0</v>
      </c>
      <c r="RH17" s="567">
        <v>0</v>
      </c>
      <c r="RI17" s="567">
        <v>0</v>
      </c>
      <c r="RJ17" s="567">
        <v>0</v>
      </c>
      <c r="RK17" s="567">
        <v>0</v>
      </c>
      <c r="RL17" s="567">
        <v>0</v>
      </c>
      <c r="RM17" s="567">
        <v>0</v>
      </c>
      <c r="RN17" s="567">
        <v>0</v>
      </c>
      <c r="RO17" s="567">
        <v>0</v>
      </c>
      <c r="RP17" s="567">
        <v>0</v>
      </c>
      <c r="RQ17" s="567">
        <v>0</v>
      </c>
      <c r="RR17" s="567">
        <v>0</v>
      </c>
      <c r="RS17" s="567">
        <v>0</v>
      </c>
      <c r="RT17" s="567">
        <v>0</v>
      </c>
      <c r="RU17" s="567">
        <v>0</v>
      </c>
      <c r="RV17" s="567">
        <v>0</v>
      </c>
      <c r="RW17" s="567">
        <v>0</v>
      </c>
      <c r="RX17" s="567">
        <v>0</v>
      </c>
      <c r="RY17" s="567">
        <v>0</v>
      </c>
      <c r="RZ17" s="567">
        <v>0</v>
      </c>
      <c r="SA17" s="567">
        <v>0</v>
      </c>
      <c r="SB17" s="567">
        <v>0</v>
      </c>
      <c r="SC17" s="567">
        <v>0</v>
      </c>
      <c r="SD17" s="567">
        <v>0</v>
      </c>
      <c r="SE17" s="567">
        <v>0</v>
      </c>
      <c r="SF17" s="567">
        <v>0</v>
      </c>
      <c r="SG17" s="567">
        <v>0</v>
      </c>
      <c r="SH17" s="567">
        <v>0</v>
      </c>
      <c r="SI17" s="567">
        <v>0</v>
      </c>
      <c r="SJ17" s="567">
        <v>0</v>
      </c>
      <c r="SK17" s="567">
        <v>0</v>
      </c>
      <c r="SL17" s="567">
        <v>0</v>
      </c>
      <c r="SM17" s="567">
        <v>0</v>
      </c>
      <c r="SN17" s="567">
        <v>0</v>
      </c>
      <c r="SO17" s="567">
        <v>0</v>
      </c>
      <c r="SP17" s="567">
        <v>0</v>
      </c>
      <c r="SQ17" s="567">
        <v>0</v>
      </c>
      <c r="SR17" s="567">
        <v>0</v>
      </c>
      <c r="SS17" s="567">
        <v>0</v>
      </c>
      <c r="ST17" s="567">
        <v>0</v>
      </c>
      <c r="SU17" s="567">
        <v>0</v>
      </c>
      <c r="SV17" s="567">
        <v>0</v>
      </c>
      <c r="SW17" s="567">
        <v>0</v>
      </c>
      <c r="SX17" s="567">
        <v>0</v>
      </c>
      <c r="SY17" s="567">
        <v>0</v>
      </c>
      <c r="SZ17" s="567">
        <v>0</v>
      </c>
      <c r="TA17" s="567">
        <v>0</v>
      </c>
      <c r="TB17" s="567">
        <v>0</v>
      </c>
      <c r="TC17" s="567">
        <v>0</v>
      </c>
      <c r="TD17" s="567">
        <v>0</v>
      </c>
      <c r="TE17" s="567">
        <v>0</v>
      </c>
      <c r="TF17" s="567">
        <v>0</v>
      </c>
      <c r="TG17" s="567">
        <v>0</v>
      </c>
      <c r="TH17" s="567">
        <v>0</v>
      </c>
      <c r="TI17" s="567">
        <v>0</v>
      </c>
      <c r="TJ17" s="567">
        <v>0</v>
      </c>
      <c r="TK17" s="567">
        <v>0</v>
      </c>
      <c r="TL17" s="567">
        <v>0</v>
      </c>
      <c r="TM17" s="567">
        <v>0</v>
      </c>
      <c r="TN17" s="567">
        <v>0</v>
      </c>
      <c r="TO17" s="567">
        <v>0</v>
      </c>
      <c r="TP17" s="567">
        <v>0</v>
      </c>
      <c r="TQ17" s="567">
        <v>0</v>
      </c>
      <c r="TR17" s="567">
        <v>0</v>
      </c>
      <c r="TS17" s="567">
        <v>0</v>
      </c>
      <c r="TT17" s="567">
        <v>0</v>
      </c>
      <c r="TU17" s="567">
        <v>0</v>
      </c>
      <c r="TV17" s="567">
        <v>0</v>
      </c>
      <c r="TW17" s="567">
        <v>0</v>
      </c>
      <c r="TX17" s="567">
        <v>0</v>
      </c>
      <c r="TY17" s="567">
        <v>0</v>
      </c>
      <c r="TZ17" s="567">
        <v>0</v>
      </c>
      <c r="UA17" s="567">
        <v>0</v>
      </c>
      <c r="UB17" s="567">
        <v>0</v>
      </c>
      <c r="UC17" s="567">
        <v>0</v>
      </c>
      <c r="UD17" s="567">
        <v>0</v>
      </c>
      <c r="UE17" s="567">
        <v>0</v>
      </c>
      <c r="UF17" s="567">
        <v>0</v>
      </c>
      <c r="UG17" s="567">
        <v>0</v>
      </c>
      <c r="UH17" s="567">
        <v>0</v>
      </c>
      <c r="UI17" s="567">
        <v>0</v>
      </c>
      <c r="UJ17" s="567">
        <v>0</v>
      </c>
      <c r="UK17" s="567">
        <v>0</v>
      </c>
      <c r="UL17" s="567">
        <v>0</v>
      </c>
      <c r="UM17" s="567">
        <v>0</v>
      </c>
      <c r="UN17" s="567">
        <v>0</v>
      </c>
      <c r="UO17" s="567">
        <v>0</v>
      </c>
      <c r="UP17" s="567">
        <v>0</v>
      </c>
      <c r="UQ17" s="567">
        <v>0</v>
      </c>
      <c r="UR17" s="567">
        <v>0</v>
      </c>
      <c r="US17" s="567">
        <v>0</v>
      </c>
      <c r="UT17" s="567">
        <v>0</v>
      </c>
      <c r="UU17" s="567">
        <v>0</v>
      </c>
      <c r="UV17" s="567">
        <v>0</v>
      </c>
      <c r="UW17" s="567">
        <v>0</v>
      </c>
      <c r="UX17" s="567">
        <v>0</v>
      </c>
      <c r="UY17" s="567">
        <v>0</v>
      </c>
      <c r="UZ17" s="567">
        <v>0</v>
      </c>
      <c r="VA17" s="567">
        <v>0</v>
      </c>
      <c r="VB17" s="567">
        <v>0</v>
      </c>
      <c r="VC17" s="567">
        <v>0</v>
      </c>
      <c r="VD17" s="567">
        <v>0</v>
      </c>
      <c r="VE17" s="567">
        <v>0</v>
      </c>
      <c r="VF17" s="567">
        <v>0</v>
      </c>
      <c r="VG17" s="567">
        <v>0</v>
      </c>
      <c r="VH17" s="567">
        <v>0</v>
      </c>
      <c r="VI17" s="567">
        <v>0</v>
      </c>
      <c r="VJ17" s="567">
        <v>0</v>
      </c>
      <c r="VK17" s="567">
        <v>0</v>
      </c>
      <c r="VL17" s="567">
        <v>0</v>
      </c>
      <c r="VM17" s="567">
        <v>0</v>
      </c>
      <c r="VN17" s="567">
        <v>0</v>
      </c>
      <c r="VO17" s="567">
        <v>0</v>
      </c>
      <c r="VP17" s="567">
        <v>0</v>
      </c>
      <c r="VQ17" s="567">
        <v>0</v>
      </c>
      <c r="VR17" s="567">
        <v>0</v>
      </c>
      <c r="VS17" s="567">
        <v>0</v>
      </c>
      <c r="VT17" s="567">
        <v>0</v>
      </c>
      <c r="VU17" s="567">
        <v>0</v>
      </c>
      <c r="VV17" s="567">
        <v>0</v>
      </c>
      <c r="VW17" s="567">
        <v>0</v>
      </c>
      <c r="VX17" s="567">
        <v>0</v>
      </c>
      <c r="VY17" s="567">
        <v>0</v>
      </c>
      <c r="VZ17" s="567">
        <v>0</v>
      </c>
      <c r="WA17" s="567">
        <v>0</v>
      </c>
      <c r="WB17" s="567">
        <v>0</v>
      </c>
      <c r="WC17" s="567">
        <v>0</v>
      </c>
      <c r="WD17" s="567">
        <v>0</v>
      </c>
      <c r="WE17" s="567">
        <v>0</v>
      </c>
      <c r="WF17" s="567">
        <v>0</v>
      </c>
      <c r="WG17" s="567">
        <v>0</v>
      </c>
      <c r="WH17" s="567">
        <v>0</v>
      </c>
      <c r="WI17" s="567">
        <v>0</v>
      </c>
      <c r="WJ17" s="567">
        <v>0</v>
      </c>
      <c r="WK17" s="567">
        <v>0</v>
      </c>
      <c r="WL17" s="567">
        <v>0</v>
      </c>
      <c r="WM17" s="567">
        <v>0</v>
      </c>
      <c r="WN17" s="567">
        <v>0</v>
      </c>
      <c r="WO17" s="567">
        <v>0</v>
      </c>
      <c r="WP17" s="567">
        <v>0</v>
      </c>
      <c r="WQ17" s="567">
        <v>0</v>
      </c>
      <c r="WR17" s="567">
        <v>0</v>
      </c>
      <c r="WS17" s="567">
        <v>0</v>
      </c>
      <c r="WT17" s="567">
        <v>0</v>
      </c>
      <c r="WU17" s="567">
        <v>0</v>
      </c>
      <c r="WV17" s="567">
        <v>0</v>
      </c>
      <c r="WW17" s="567">
        <v>0</v>
      </c>
      <c r="WX17" s="567">
        <v>0</v>
      </c>
      <c r="WY17" s="567">
        <v>0</v>
      </c>
      <c r="WZ17" s="567">
        <v>0</v>
      </c>
      <c r="XA17" s="567">
        <v>0</v>
      </c>
      <c r="XB17" s="567">
        <v>0</v>
      </c>
      <c r="XC17" s="567">
        <v>0</v>
      </c>
      <c r="XD17" s="567">
        <v>0</v>
      </c>
      <c r="XE17" s="567">
        <v>0</v>
      </c>
      <c r="XF17" s="567">
        <v>0</v>
      </c>
      <c r="XG17" s="567">
        <v>0</v>
      </c>
      <c r="XH17" s="567">
        <v>0</v>
      </c>
      <c r="XI17" s="567">
        <v>0</v>
      </c>
      <c r="XJ17" s="567">
        <v>0</v>
      </c>
      <c r="XK17" s="567">
        <v>0</v>
      </c>
      <c r="XL17" s="567">
        <v>0</v>
      </c>
      <c r="XM17" s="567">
        <v>0</v>
      </c>
      <c r="XN17" s="567">
        <v>0</v>
      </c>
      <c r="XO17" s="567">
        <v>0</v>
      </c>
      <c r="XP17" s="567">
        <v>0</v>
      </c>
      <c r="XQ17" s="567">
        <v>0</v>
      </c>
      <c r="XR17" s="567">
        <v>0</v>
      </c>
      <c r="XS17" s="567">
        <v>0</v>
      </c>
      <c r="XT17" s="567">
        <v>0</v>
      </c>
      <c r="XU17" s="567">
        <v>0</v>
      </c>
      <c r="XV17" s="567">
        <v>0</v>
      </c>
      <c r="XW17" s="567">
        <v>0</v>
      </c>
      <c r="XX17" s="567">
        <v>0</v>
      </c>
      <c r="XY17" s="567">
        <v>0</v>
      </c>
      <c r="XZ17" s="567">
        <v>0</v>
      </c>
      <c r="YA17" s="567">
        <v>0</v>
      </c>
      <c r="YB17" s="567">
        <v>0</v>
      </c>
      <c r="YC17" s="567">
        <v>0</v>
      </c>
      <c r="YD17" s="567">
        <v>0</v>
      </c>
      <c r="YE17" s="567">
        <v>0</v>
      </c>
      <c r="YF17" s="567">
        <v>0</v>
      </c>
      <c r="YG17" s="567">
        <v>0</v>
      </c>
      <c r="YH17" s="567">
        <v>0</v>
      </c>
      <c r="YI17" s="567">
        <v>0</v>
      </c>
      <c r="YJ17" s="567">
        <v>0</v>
      </c>
      <c r="YK17" s="567">
        <v>0</v>
      </c>
      <c r="YL17" s="567">
        <v>0</v>
      </c>
      <c r="YM17" s="567">
        <v>0</v>
      </c>
      <c r="YN17" s="567">
        <v>0</v>
      </c>
      <c r="YO17" s="567">
        <v>0</v>
      </c>
      <c r="YP17" s="567">
        <v>0</v>
      </c>
      <c r="YQ17" s="567">
        <v>0</v>
      </c>
      <c r="YR17" s="567">
        <v>0</v>
      </c>
      <c r="YS17" s="567">
        <v>0</v>
      </c>
      <c r="YT17" s="567">
        <v>0</v>
      </c>
      <c r="YU17" s="567">
        <v>0</v>
      </c>
      <c r="YV17" s="567">
        <v>0</v>
      </c>
      <c r="YW17" s="567">
        <v>0</v>
      </c>
      <c r="YX17" s="567">
        <v>0</v>
      </c>
      <c r="YY17" s="567">
        <v>0</v>
      </c>
      <c r="YZ17" s="567">
        <v>0</v>
      </c>
      <c r="ZA17" s="567">
        <v>0</v>
      </c>
      <c r="ZB17" s="567">
        <v>0</v>
      </c>
      <c r="ZC17" s="567">
        <v>0</v>
      </c>
      <c r="ZD17" s="567">
        <v>0</v>
      </c>
      <c r="ZE17" s="567">
        <v>0</v>
      </c>
      <c r="ZF17" s="567">
        <v>0</v>
      </c>
      <c r="ZG17" s="567">
        <v>0</v>
      </c>
      <c r="ZH17" s="567">
        <v>0</v>
      </c>
      <c r="ZI17" s="567">
        <v>0</v>
      </c>
      <c r="ZJ17" s="567">
        <v>0</v>
      </c>
      <c r="ZK17" s="567">
        <v>0</v>
      </c>
      <c r="ZL17" s="567">
        <v>0</v>
      </c>
      <c r="ZM17" s="567">
        <v>0</v>
      </c>
      <c r="ZN17" s="567">
        <v>0</v>
      </c>
      <c r="ZO17" s="567">
        <v>0</v>
      </c>
      <c r="ZP17" s="567">
        <v>0</v>
      </c>
      <c r="ZQ17" s="567">
        <v>0</v>
      </c>
      <c r="ZR17" s="567">
        <v>0</v>
      </c>
      <c r="ZS17" s="567">
        <v>0</v>
      </c>
      <c r="ZT17" s="567">
        <v>0</v>
      </c>
      <c r="ZU17" s="567">
        <v>0</v>
      </c>
      <c r="ZV17" s="567">
        <v>0</v>
      </c>
      <c r="ZW17" s="567">
        <v>0</v>
      </c>
      <c r="ZX17" s="567">
        <v>0</v>
      </c>
      <c r="ZY17" s="567">
        <v>0</v>
      </c>
      <c r="ZZ17" s="567">
        <v>0</v>
      </c>
      <c r="AAA17" s="567">
        <v>0</v>
      </c>
      <c r="AAB17" s="567">
        <v>0</v>
      </c>
      <c r="AAC17" s="567">
        <v>0</v>
      </c>
      <c r="AAD17" s="567">
        <v>0</v>
      </c>
      <c r="AAE17" s="567">
        <v>0</v>
      </c>
      <c r="AAF17" s="567">
        <v>0</v>
      </c>
      <c r="AAG17" s="567">
        <v>0</v>
      </c>
      <c r="AAH17" s="567">
        <v>0</v>
      </c>
      <c r="AAI17" s="567">
        <v>0</v>
      </c>
      <c r="AAJ17" s="567">
        <v>0</v>
      </c>
      <c r="AAK17" s="567">
        <v>0</v>
      </c>
      <c r="AAL17" s="567">
        <v>0</v>
      </c>
      <c r="AAM17" s="567">
        <v>0</v>
      </c>
      <c r="AAN17" s="567">
        <v>0</v>
      </c>
      <c r="AAO17" s="567">
        <v>0</v>
      </c>
      <c r="AAP17" s="567">
        <v>0</v>
      </c>
      <c r="AAQ17" s="567">
        <v>0</v>
      </c>
      <c r="AAR17" s="567">
        <v>0</v>
      </c>
      <c r="AAS17" s="567">
        <v>0</v>
      </c>
      <c r="AAT17" s="567">
        <v>0</v>
      </c>
      <c r="AAU17" s="567">
        <v>0</v>
      </c>
      <c r="AAV17" s="567">
        <v>0</v>
      </c>
      <c r="AAW17" s="567">
        <v>0</v>
      </c>
      <c r="AAX17" s="567">
        <v>0</v>
      </c>
      <c r="AAY17" s="567">
        <v>0</v>
      </c>
      <c r="AAZ17" s="567">
        <v>0</v>
      </c>
      <c r="ABA17" s="567">
        <v>0</v>
      </c>
      <c r="ABB17" s="567">
        <v>0</v>
      </c>
      <c r="ABC17" s="567">
        <v>0</v>
      </c>
      <c r="ABD17" s="567">
        <v>0</v>
      </c>
      <c r="ABE17" s="567">
        <v>0</v>
      </c>
      <c r="ABF17" s="567">
        <v>0</v>
      </c>
      <c r="ABG17" s="567">
        <v>0</v>
      </c>
      <c r="ABH17" s="567">
        <v>0</v>
      </c>
      <c r="ABI17" s="567">
        <v>0</v>
      </c>
      <c r="ABJ17" s="567">
        <v>0</v>
      </c>
      <c r="ABK17" s="567">
        <v>0</v>
      </c>
      <c r="ABL17" s="567">
        <v>0</v>
      </c>
      <c r="ABM17" s="567">
        <v>0</v>
      </c>
      <c r="ABN17" s="567">
        <v>0</v>
      </c>
      <c r="ABO17" s="567">
        <v>0</v>
      </c>
      <c r="ABP17" s="567">
        <v>0</v>
      </c>
      <c r="ABQ17" s="567">
        <v>0</v>
      </c>
      <c r="ABR17" s="567">
        <v>0</v>
      </c>
      <c r="ABS17" s="567">
        <v>0</v>
      </c>
      <c r="ABT17" s="567">
        <v>0</v>
      </c>
      <c r="ABU17" s="567">
        <v>0</v>
      </c>
      <c r="ABV17" s="567">
        <v>0</v>
      </c>
      <c r="ABW17" s="567">
        <v>0</v>
      </c>
      <c r="ABX17" s="567">
        <v>0</v>
      </c>
      <c r="ABY17" s="567">
        <v>0</v>
      </c>
      <c r="ABZ17" s="567">
        <v>0</v>
      </c>
      <c r="ACA17" s="567">
        <v>0</v>
      </c>
      <c r="ACB17" s="567">
        <v>0</v>
      </c>
      <c r="ACC17" s="567">
        <v>0</v>
      </c>
      <c r="ACD17" s="567">
        <v>0</v>
      </c>
      <c r="ACE17" s="567">
        <v>0</v>
      </c>
      <c r="ACF17" s="567">
        <v>0</v>
      </c>
      <c r="ACG17" s="567">
        <v>0</v>
      </c>
      <c r="ACH17" s="567">
        <v>0</v>
      </c>
      <c r="ACI17" s="567">
        <v>0</v>
      </c>
      <c r="ACJ17" s="567">
        <v>0</v>
      </c>
      <c r="ACK17" s="567">
        <v>0</v>
      </c>
      <c r="ACL17" s="567">
        <v>0</v>
      </c>
      <c r="ACM17" s="567">
        <v>0</v>
      </c>
      <c r="ACN17" s="567">
        <v>0</v>
      </c>
      <c r="ACO17" s="567">
        <v>0</v>
      </c>
      <c r="ACP17" s="567">
        <v>0</v>
      </c>
      <c r="ACQ17" s="567">
        <v>0</v>
      </c>
      <c r="ACR17" s="567">
        <v>0</v>
      </c>
      <c r="ACS17" s="567">
        <v>0</v>
      </c>
      <c r="ACT17" s="567">
        <v>0</v>
      </c>
      <c r="ACU17" s="567">
        <v>0</v>
      </c>
      <c r="ACV17" s="567">
        <v>0</v>
      </c>
      <c r="ACW17" s="567">
        <v>0</v>
      </c>
      <c r="ACX17" s="567">
        <v>0</v>
      </c>
      <c r="ACY17" s="567">
        <v>0</v>
      </c>
      <c r="ACZ17" s="567">
        <v>0</v>
      </c>
      <c r="ADA17" s="567">
        <v>0</v>
      </c>
      <c r="ADB17" s="567">
        <v>0</v>
      </c>
      <c r="ADC17" s="567">
        <v>0</v>
      </c>
      <c r="ADD17" s="567">
        <v>0</v>
      </c>
      <c r="ADE17" s="567">
        <v>0</v>
      </c>
      <c r="ADF17" s="567">
        <v>0</v>
      </c>
      <c r="ADG17" s="567">
        <v>0</v>
      </c>
      <c r="ADH17" s="567">
        <v>0</v>
      </c>
      <c r="ADI17" s="567">
        <v>0</v>
      </c>
      <c r="ADJ17" s="567">
        <v>0</v>
      </c>
      <c r="ADK17" s="567">
        <v>0</v>
      </c>
      <c r="ADL17" s="567">
        <v>0</v>
      </c>
      <c r="ADM17" s="567">
        <v>0</v>
      </c>
      <c r="ADN17" s="567">
        <v>0</v>
      </c>
      <c r="ADO17" s="567">
        <v>0</v>
      </c>
      <c r="ADP17" s="567">
        <v>0</v>
      </c>
      <c r="ADQ17" s="567">
        <v>0</v>
      </c>
      <c r="ADR17" s="567">
        <v>0</v>
      </c>
      <c r="ADS17" s="567">
        <v>0</v>
      </c>
      <c r="ADT17" s="567">
        <v>0</v>
      </c>
      <c r="ADU17" s="567">
        <v>0</v>
      </c>
      <c r="ADV17" s="567">
        <v>0</v>
      </c>
      <c r="ADW17" s="567">
        <v>0</v>
      </c>
      <c r="ADX17" s="567">
        <v>0</v>
      </c>
      <c r="ADY17" s="567">
        <v>0</v>
      </c>
      <c r="ADZ17" s="567">
        <v>0</v>
      </c>
      <c r="AEA17" s="567">
        <v>0</v>
      </c>
      <c r="AEB17" s="567">
        <v>0</v>
      </c>
      <c r="AEC17" s="567">
        <v>0</v>
      </c>
      <c r="AED17" s="567">
        <v>0</v>
      </c>
      <c r="AEE17" s="567">
        <v>0</v>
      </c>
      <c r="AEF17" s="567">
        <v>0</v>
      </c>
      <c r="AEG17" s="567">
        <v>0</v>
      </c>
      <c r="AEH17" s="567">
        <v>0</v>
      </c>
      <c r="AEI17" s="567">
        <v>0</v>
      </c>
      <c r="AEJ17" s="567">
        <v>0</v>
      </c>
      <c r="AEK17" s="567">
        <v>0</v>
      </c>
      <c r="AEL17" s="567">
        <v>0</v>
      </c>
      <c r="AEM17" s="567">
        <v>0</v>
      </c>
      <c r="AEN17" s="567">
        <v>0</v>
      </c>
      <c r="AEO17" s="567">
        <v>0</v>
      </c>
      <c r="AEP17" s="567">
        <v>0</v>
      </c>
      <c r="AEQ17" s="567">
        <v>0</v>
      </c>
      <c r="AER17" s="567">
        <v>0</v>
      </c>
      <c r="AES17" s="567">
        <v>0</v>
      </c>
      <c r="AET17" s="567">
        <v>0</v>
      </c>
      <c r="AEU17" s="567">
        <v>0</v>
      </c>
      <c r="AEV17" s="567">
        <v>0</v>
      </c>
      <c r="AEW17" s="567">
        <v>0</v>
      </c>
      <c r="AEX17" s="567">
        <v>0</v>
      </c>
      <c r="AEY17" s="567">
        <v>0</v>
      </c>
      <c r="AEZ17" s="567">
        <v>0</v>
      </c>
      <c r="AFA17" s="567">
        <v>0</v>
      </c>
      <c r="AFB17" s="567">
        <v>0</v>
      </c>
      <c r="AFC17" s="567">
        <v>0</v>
      </c>
      <c r="AFD17" s="567">
        <v>0</v>
      </c>
      <c r="AFE17" s="567">
        <v>0</v>
      </c>
      <c r="AFF17" s="567">
        <v>0</v>
      </c>
      <c r="AFG17" s="567">
        <v>0</v>
      </c>
      <c r="AFH17" s="567">
        <v>0</v>
      </c>
      <c r="AFI17" s="567">
        <v>0</v>
      </c>
      <c r="AFJ17" s="567">
        <v>0</v>
      </c>
      <c r="AFK17" s="567">
        <v>0</v>
      </c>
      <c r="AFL17" s="567">
        <v>0</v>
      </c>
      <c r="AFM17" s="567">
        <v>0</v>
      </c>
      <c r="AFN17" s="567">
        <v>0</v>
      </c>
      <c r="AFO17" s="567">
        <v>0</v>
      </c>
      <c r="AFP17" s="567">
        <v>0</v>
      </c>
      <c r="AFQ17" s="567">
        <v>0</v>
      </c>
      <c r="AFR17" s="567">
        <v>0</v>
      </c>
      <c r="AFS17" s="567">
        <v>0</v>
      </c>
      <c r="AFT17" s="567">
        <v>0</v>
      </c>
      <c r="AFU17" s="567">
        <v>0</v>
      </c>
      <c r="AFV17" s="567">
        <v>0</v>
      </c>
      <c r="AFW17" s="567">
        <v>0</v>
      </c>
      <c r="AFX17" s="567">
        <v>0</v>
      </c>
      <c r="AFY17" s="567">
        <v>0</v>
      </c>
      <c r="AFZ17" s="567">
        <v>0</v>
      </c>
      <c r="AGA17" s="567">
        <v>0</v>
      </c>
      <c r="AGB17" s="567">
        <v>0</v>
      </c>
      <c r="AGC17" s="567">
        <v>0</v>
      </c>
      <c r="AGD17" s="567">
        <v>0</v>
      </c>
      <c r="AGE17" s="567">
        <v>0</v>
      </c>
      <c r="AGF17" s="567">
        <v>0</v>
      </c>
      <c r="AGG17" s="567">
        <v>0</v>
      </c>
      <c r="AGH17" s="567">
        <v>0</v>
      </c>
      <c r="AGI17" s="567">
        <v>0</v>
      </c>
      <c r="AGJ17" s="567">
        <v>0</v>
      </c>
      <c r="AGK17" s="567">
        <v>0</v>
      </c>
      <c r="AGL17" s="567">
        <v>0</v>
      </c>
      <c r="AGM17" s="567">
        <v>0</v>
      </c>
      <c r="AGN17" s="567">
        <v>0</v>
      </c>
      <c r="AGO17" s="567">
        <v>0</v>
      </c>
      <c r="AGP17" s="567">
        <v>0</v>
      </c>
      <c r="AGQ17" s="567">
        <v>0</v>
      </c>
      <c r="AGR17" s="567">
        <v>0</v>
      </c>
      <c r="AGS17" s="567">
        <v>0</v>
      </c>
      <c r="AGT17" s="567">
        <v>0</v>
      </c>
      <c r="AGU17" s="567">
        <v>0</v>
      </c>
      <c r="AGV17" s="567">
        <v>0</v>
      </c>
      <c r="AGW17" s="567">
        <v>0</v>
      </c>
      <c r="AGX17" s="567">
        <v>0</v>
      </c>
      <c r="AGY17" s="567">
        <v>0</v>
      </c>
      <c r="AGZ17" s="567">
        <v>0</v>
      </c>
      <c r="AHA17" s="567">
        <v>0</v>
      </c>
      <c r="AHB17" s="567">
        <v>0</v>
      </c>
      <c r="AHC17" s="567">
        <v>0</v>
      </c>
      <c r="AHD17" s="567">
        <v>0</v>
      </c>
      <c r="AHE17" s="567">
        <v>0</v>
      </c>
      <c r="AHF17" s="567">
        <v>0</v>
      </c>
      <c r="AHG17" s="567">
        <v>0</v>
      </c>
      <c r="AHH17" s="567">
        <v>0</v>
      </c>
      <c r="AHI17" s="567">
        <v>0</v>
      </c>
      <c r="AHJ17" s="567">
        <v>0</v>
      </c>
      <c r="AHK17" s="567">
        <v>0</v>
      </c>
      <c r="AHL17" s="567">
        <v>0</v>
      </c>
      <c r="AHM17" s="567">
        <v>0</v>
      </c>
      <c r="AHN17" s="567">
        <v>0</v>
      </c>
      <c r="AHO17" s="567">
        <v>0</v>
      </c>
      <c r="AHP17" s="567">
        <v>0</v>
      </c>
      <c r="AHQ17" s="567">
        <v>0</v>
      </c>
      <c r="AHR17" s="567">
        <v>0</v>
      </c>
      <c r="AHS17" s="567">
        <v>0</v>
      </c>
      <c r="AHT17" s="567">
        <v>0</v>
      </c>
      <c r="AHU17" s="567">
        <v>0</v>
      </c>
      <c r="AHV17" s="567">
        <v>0</v>
      </c>
      <c r="AHW17" s="567">
        <v>0</v>
      </c>
      <c r="AHX17" s="567">
        <v>0</v>
      </c>
      <c r="AHY17" s="567">
        <v>0</v>
      </c>
      <c r="AHZ17" s="567">
        <v>0</v>
      </c>
      <c r="AIA17" s="567">
        <v>0</v>
      </c>
      <c r="AIB17" s="567">
        <v>0</v>
      </c>
      <c r="AIC17" s="567">
        <v>0</v>
      </c>
      <c r="AID17" s="567">
        <v>0</v>
      </c>
      <c r="AIE17" s="567">
        <v>0</v>
      </c>
      <c r="AIF17" s="567">
        <v>0</v>
      </c>
      <c r="AIG17" s="567">
        <v>0</v>
      </c>
      <c r="AIH17" s="567">
        <v>0</v>
      </c>
      <c r="AII17" s="567">
        <v>0</v>
      </c>
      <c r="AIJ17" s="567">
        <v>0</v>
      </c>
      <c r="AIK17" s="567">
        <v>0</v>
      </c>
      <c r="AIL17" s="567">
        <v>0</v>
      </c>
      <c r="AIM17" s="567">
        <v>0</v>
      </c>
      <c r="AIN17" s="567">
        <v>0</v>
      </c>
      <c r="AIO17" s="567">
        <v>0</v>
      </c>
      <c r="AIP17" s="567">
        <v>0</v>
      </c>
      <c r="AIQ17" s="567">
        <v>0</v>
      </c>
      <c r="AIR17" s="567">
        <v>0</v>
      </c>
      <c r="AIS17" s="567">
        <v>0</v>
      </c>
      <c r="AIT17" s="567">
        <v>0</v>
      </c>
      <c r="AIU17" s="567">
        <v>0</v>
      </c>
      <c r="AIV17" s="567">
        <v>0</v>
      </c>
      <c r="AIW17" s="567">
        <v>0</v>
      </c>
      <c r="AIX17" s="567">
        <v>0</v>
      </c>
      <c r="AIY17" s="567">
        <v>0</v>
      </c>
      <c r="AIZ17" s="567">
        <v>0</v>
      </c>
      <c r="AJA17" s="567">
        <v>0</v>
      </c>
      <c r="AJB17" s="567">
        <v>0</v>
      </c>
      <c r="AJC17" s="567">
        <v>0</v>
      </c>
      <c r="AJD17" s="567">
        <v>0</v>
      </c>
      <c r="AJE17" s="567">
        <v>0</v>
      </c>
      <c r="AJF17" s="567">
        <v>0</v>
      </c>
      <c r="AJG17" s="567">
        <v>0</v>
      </c>
      <c r="AJH17" s="567">
        <v>0</v>
      </c>
      <c r="AJI17" s="567">
        <v>0</v>
      </c>
      <c r="AJJ17" s="567">
        <v>0</v>
      </c>
      <c r="AJK17" s="567">
        <v>0</v>
      </c>
      <c r="AJL17" s="567">
        <v>0</v>
      </c>
      <c r="AJM17" s="567">
        <v>0</v>
      </c>
      <c r="AJN17" s="567">
        <v>0</v>
      </c>
      <c r="AJO17" s="567">
        <v>0</v>
      </c>
      <c r="AJP17" s="567">
        <v>0</v>
      </c>
      <c r="AJQ17" s="567">
        <v>0</v>
      </c>
      <c r="AJR17" s="567">
        <v>0</v>
      </c>
      <c r="AJS17" s="567">
        <v>0</v>
      </c>
      <c r="AJT17" s="567">
        <v>0</v>
      </c>
      <c r="AJU17" s="567">
        <v>0</v>
      </c>
      <c r="AJV17" s="567">
        <v>0</v>
      </c>
      <c r="AJW17" s="567">
        <v>0</v>
      </c>
      <c r="AJX17" s="567">
        <v>0</v>
      </c>
      <c r="AJY17" s="567">
        <v>0</v>
      </c>
      <c r="AJZ17" s="567">
        <v>0</v>
      </c>
      <c r="AKA17" s="567">
        <v>0</v>
      </c>
      <c r="AKB17" s="567">
        <v>0</v>
      </c>
      <c r="AKC17" s="567">
        <v>0</v>
      </c>
      <c r="AKD17" s="567">
        <v>0</v>
      </c>
      <c r="AKE17" s="567">
        <v>0</v>
      </c>
      <c r="AKF17" s="567">
        <v>0</v>
      </c>
      <c r="AKG17" s="567">
        <v>0</v>
      </c>
      <c r="AKH17" s="567">
        <v>0</v>
      </c>
      <c r="AKI17" s="567">
        <v>0</v>
      </c>
      <c r="AKJ17" s="567">
        <v>0</v>
      </c>
      <c r="AKK17" s="567">
        <v>0</v>
      </c>
      <c r="AKL17" s="567">
        <v>0</v>
      </c>
      <c r="AKM17" s="567">
        <v>0</v>
      </c>
      <c r="AKN17" s="567">
        <v>0</v>
      </c>
      <c r="AKO17" s="567">
        <v>0</v>
      </c>
      <c r="AKP17" s="567">
        <v>0</v>
      </c>
      <c r="AKQ17" s="567">
        <v>0</v>
      </c>
      <c r="AKR17" s="567">
        <v>0</v>
      </c>
      <c r="AKS17" s="567">
        <v>0</v>
      </c>
      <c r="AKT17" s="567">
        <v>0</v>
      </c>
      <c r="AKU17" s="567">
        <v>0</v>
      </c>
      <c r="AKV17" s="567">
        <v>0</v>
      </c>
      <c r="AKW17" s="567">
        <v>0</v>
      </c>
      <c r="AKX17" s="567">
        <v>0</v>
      </c>
      <c r="AKY17" s="567">
        <v>0</v>
      </c>
      <c r="AKZ17" s="567">
        <v>0</v>
      </c>
      <c r="ALA17" s="567">
        <v>0</v>
      </c>
      <c r="ALB17" s="567">
        <v>0</v>
      </c>
      <c r="ALC17" s="567">
        <v>0</v>
      </c>
      <c r="ALD17" s="567">
        <v>0</v>
      </c>
      <c r="ALE17" s="567">
        <v>0</v>
      </c>
      <c r="ALF17" s="567">
        <v>0</v>
      </c>
      <c r="ALG17" s="567">
        <v>0</v>
      </c>
      <c r="ALH17" s="567">
        <v>0</v>
      </c>
      <c r="ALI17" s="567">
        <v>0</v>
      </c>
      <c r="ALJ17" s="567">
        <v>0</v>
      </c>
      <c r="ALK17" s="567">
        <v>0</v>
      </c>
      <c r="ALL17" s="567">
        <v>0</v>
      </c>
      <c r="ALM17" s="567">
        <v>0</v>
      </c>
      <c r="ALN17" s="567">
        <v>0</v>
      </c>
      <c r="ALO17" s="567">
        <v>0</v>
      </c>
      <c r="ALP17" s="567">
        <v>0</v>
      </c>
      <c r="ALQ17" s="567">
        <v>0</v>
      </c>
      <c r="ALR17" s="567">
        <v>0</v>
      </c>
      <c r="ALS17" s="567">
        <v>0</v>
      </c>
      <c r="ALT17" s="567">
        <v>0</v>
      </c>
      <c r="ALU17" s="567">
        <v>0</v>
      </c>
      <c r="ALV17" s="567">
        <v>0</v>
      </c>
      <c r="ALW17" s="567">
        <v>0</v>
      </c>
      <c r="ALX17" s="567">
        <v>0</v>
      </c>
      <c r="ALY17" s="567">
        <v>0</v>
      </c>
      <c r="ALZ17" s="567">
        <v>0</v>
      </c>
      <c r="AMA17" s="567">
        <v>0</v>
      </c>
      <c r="AMB17" s="567">
        <v>0</v>
      </c>
      <c r="AMC17" s="567">
        <v>0</v>
      </c>
      <c r="AMD17" s="567">
        <v>0</v>
      </c>
      <c r="AME17" s="567">
        <v>0</v>
      </c>
      <c r="AMF17" s="567">
        <v>0</v>
      </c>
      <c r="AMG17" s="567">
        <v>0</v>
      </c>
      <c r="AMH17" s="567">
        <v>0</v>
      </c>
      <c r="AMI17" s="567">
        <v>0</v>
      </c>
      <c r="AMJ17" s="567">
        <v>0</v>
      </c>
      <c r="AMK17" s="567">
        <v>0</v>
      </c>
      <c r="AML17" s="567">
        <v>0</v>
      </c>
      <c r="AMM17" s="567">
        <v>0</v>
      </c>
      <c r="AMN17" s="567">
        <v>0</v>
      </c>
      <c r="AMO17" s="567">
        <v>0</v>
      </c>
      <c r="AMP17" s="567">
        <v>0</v>
      </c>
      <c r="AMQ17" s="567">
        <v>0</v>
      </c>
      <c r="AMR17" s="567">
        <v>0</v>
      </c>
      <c r="AMS17" s="567">
        <v>0</v>
      </c>
      <c r="AMT17" s="567">
        <v>0</v>
      </c>
      <c r="AMU17" s="567">
        <v>0</v>
      </c>
      <c r="AMV17" s="567">
        <v>0</v>
      </c>
      <c r="AMW17" s="567">
        <v>0</v>
      </c>
      <c r="AMX17" s="567">
        <v>0</v>
      </c>
      <c r="AMY17" s="567">
        <v>0</v>
      </c>
      <c r="AMZ17" s="567">
        <v>0</v>
      </c>
      <c r="ANA17" s="567">
        <v>0</v>
      </c>
      <c r="ANB17" s="567">
        <v>0</v>
      </c>
      <c r="ANC17" s="567">
        <v>0</v>
      </c>
      <c r="AND17" s="567">
        <v>0</v>
      </c>
      <c r="ANE17" s="567">
        <v>0</v>
      </c>
      <c r="ANF17" s="567">
        <v>0</v>
      </c>
      <c r="ANG17" s="567">
        <v>0</v>
      </c>
      <c r="ANH17" s="567">
        <v>0</v>
      </c>
      <c r="ANI17" s="567">
        <v>0</v>
      </c>
      <c r="ANJ17" s="567">
        <v>0</v>
      </c>
      <c r="ANK17" s="567">
        <v>0</v>
      </c>
      <c r="ANL17" s="567">
        <v>0</v>
      </c>
      <c r="ANM17" s="567">
        <v>0</v>
      </c>
      <c r="ANN17" s="567">
        <v>0</v>
      </c>
      <c r="ANO17" s="567">
        <v>0</v>
      </c>
      <c r="ANP17" s="567">
        <v>0</v>
      </c>
      <c r="ANQ17" s="567">
        <v>0</v>
      </c>
      <c r="ANR17" s="567">
        <v>0</v>
      </c>
      <c r="ANS17" s="567">
        <v>0</v>
      </c>
      <c r="ANT17" s="567">
        <v>0</v>
      </c>
      <c r="ANU17" s="567">
        <v>0</v>
      </c>
      <c r="ANV17" s="567">
        <v>0</v>
      </c>
      <c r="ANW17" s="567">
        <v>0</v>
      </c>
      <c r="ANX17" s="567">
        <v>0</v>
      </c>
      <c r="ANY17" s="567">
        <v>0</v>
      </c>
      <c r="ANZ17" s="567">
        <v>0</v>
      </c>
      <c r="AOA17" s="567">
        <v>0</v>
      </c>
      <c r="AOB17" s="567">
        <v>0</v>
      </c>
      <c r="AOC17" s="567">
        <v>0</v>
      </c>
      <c r="AOD17" s="567">
        <v>0</v>
      </c>
      <c r="AOE17" s="567">
        <v>0</v>
      </c>
      <c r="AOF17" s="567">
        <v>0</v>
      </c>
      <c r="AOG17" s="567">
        <v>0</v>
      </c>
      <c r="AOH17" s="567">
        <v>0</v>
      </c>
      <c r="AOI17" s="567">
        <v>0</v>
      </c>
      <c r="AOJ17" s="567">
        <v>0</v>
      </c>
      <c r="AOK17" s="567">
        <v>0</v>
      </c>
      <c r="AOL17" s="567">
        <v>0</v>
      </c>
      <c r="AOM17" s="567">
        <v>0</v>
      </c>
      <c r="AON17" s="567">
        <v>0</v>
      </c>
      <c r="AOO17" s="567">
        <v>0</v>
      </c>
      <c r="AOP17" s="567">
        <v>0</v>
      </c>
      <c r="AOQ17" s="567">
        <v>0</v>
      </c>
      <c r="AOR17" s="567">
        <v>0</v>
      </c>
      <c r="AOS17" s="567">
        <v>0</v>
      </c>
      <c r="AOT17" s="567">
        <v>0</v>
      </c>
      <c r="AOU17" s="567">
        <v>0</v>
      </c>
      <c r="AOV17" s="567">
        <v>0</v>
      </c>
      <c r="AOW17" s="567">
        <v>0</v>
      </c>
      <c r="AOX17" s="567">
        <v>0</v>
      </c>
      <c r="AOY17" s="567">
        <v>0</v>
      </c>
      <c r="AOZ17" s="567">
        <v>0</v>
      </c>
      <c r="APA17" s="567">
        <v>0</v>
      </c>
      <c r="APB17" s="567">
        <v>0</v>
      </c>
      <c r="APC17" s="567">
        <v>0</v>
      </c>
      <c r="APD17" s="567">
        <v>0</v>
      </c>
      <c r="APE17" s="567">
        <v>0</v>
      </c>
      <c r="APF17" s="567">
        <v>0</v>
      </c>
      <c r="APG17" s="567">
        <v>0</v>
      </c>
      <c r="APH17" s="567">
        <v>0</v>
      </c>
      <c r="API17" s="567">
        <v>0</v>
      </c>
      <c r="APJ17" s="567">
        <v>0</v>
      </c>
      <c r="APK17" s="567">
        <v>0</v>
      </c>
      <c r="APL17" s="567">
        <v>0</v>
      </c>
      <c r="APM17" s="567">
        <v>0</v>
      </c>
      <c r="APN17" s="567">
        <v>0</v>
      </c>
      <c r="APO17" s="567">
        <v>0</v>
      </c>
      <c r="APP17" s="567">
        <v>0</v>
      </c>
      <c r="APQ17" s="567">
        <v>0</v>
      </c>
      <c r="APR17" s="567">
        <v>0</v>
      </c>
      <c r="APS17" s="567">
        <v>0</v>
      </c>
      <c r="APT17" s="567">
        <v>0</v>
      </c>
      <c r="APU17" s="567">
        <v>0</v>
      </c>
      <c r="APV17" s="567">
        <v>0</v>
      </c>
      <c r="APW17" s="567">
        <v>0</v>
      </c>
      <c r="APX17" s="567">
        <v>0</v>
      </c>
      <c r="APY17" s="567">
        <v>0</v>
      </c>
      <c r="APZ17" s="567">
        <v>0</v>
      </c>
      <c r="AQA17" s="567">
        <v>0</v>
      </c>
      <c r="AQB17" s="567">
        <v>0</v>
      </c>
      <c r="AQC17" s="567">
        <v>0</v>
      </c>
      <c r="AQD17" s="567">
        <v>0</v>
      </c>
      <c r="AQE17" s="567">
        <v>0</v>
      </c>
      <c r="AQF17" s="567">
        <v>0</v>
      </c>
      <c r="AQG17" s="567">
        <v>0</v>
      </c>
      <c r="AQH17" s="567">
        <v>0</v>
      </c>
      <c r="AQI17" s="567">
        <v>0</v>
      </c>
      <c r="AQJ17" s="567">
        <v>0</v>
      </c>
      <c r="AQK17" s="567">
        <v>0</v>
      </c>
      <c r="AQL17" s="567">
        <v>0</v>
      </c>
      <c r="AQM17" s="567">
        <v>0</v>
      </c>
      <c r="AQN17" s="567">
        <v>0</v>
      </c>
      <c r="AQO17" s="567">
        <v>0</v>
      </c>
      <c r="AQP17" s="567">
        <v>0</v>
      </c>
      <c r="AQQ17" s="567">
        <v>0</v>
      </c>
      <c r="AQR17" s="567">
        <v>0</v>
      </c>
      <c r="AQS17" s="567">
        <v>0</v>
      </c>
      <c r="AQT17" s="567">
        <v>0</v>
      </c>
      <c r="AQU17" s="567">
        <v>0</v>
      </c>
      <c r="AQV17" s="567">
        <v>0</v>
      </c>
      <c r="AQW17" s="567">
        <v>0</v>
      </c>
      <c r="AQX17" s="567">
        <v>0</v>
      </c>
      <c r="AQY17" s="567">
        <v>0</v>
      </c>
      <c r="AQZ17" s="567">
        <v>0</v>
      </c>
      <c r="ARA17" s="567">
        <v>0</v>
      </c>
      <c r="ARB17" s="567">
        <v>0</v>
      </c>
      <c r="ARC17" s="567">
        <v>0</v>
      </c>
      <c r="ARD17" s="567">
        <v>0</v>
      </c>
      <c r="ARE17" s="567">
        <v>0</v>
      </c>
      <c r="ARF17" s="567">
        <v>0</v>
      </c>
      <c r="ARG17" s="567">
        <v>0</v>
      </c>
      <c r="ARH17" s="567">
        <v>0</v>
      </c>
      <c r="ARI17" s="567">
        <v>0</v>
      </c>
      <c r="ARJ17" s="567">
        <v>0</v>
      </c>
      <c r="ARK17" s="567">
        <v>0</v>
      </c>
      <c r="ARL17" s="567">
        <v>0</v>
      </c>
      <c r="ARM17" s="567">
        <v>0</v>
      </c>
      <c r="ARN17" s="567">
        <v>0</v>
      </c>
      <c r="ARO17" s="567">
        <v>0</v>
      </c>
      <c r="ARP17" s="567">
        <v>0</v>
      </c>
      <c r="ARQ17" s="567">
        <v>0</v>
      </c>
      <c r="ARR17" s="567">
        <v>0</v>
      </c>
      <c r="ARS17" s="567">
        <v>0</v>
      </c>
      <c r="ART17" s="567">
        <v>0</v>
      </c>
      <c r="ARU17" s="567">
        <v>0</v>
      </c>
      <c r="ARV17" s="567">
        <v>0</v>
      </c>
      <c r="ARW17" s="567">
        <v>0</v>
      </c>
      <c r="ARX17" s="567">
        <v>0</v>
      </c>
      <c r="ARY17" s="567">
        <v>0</v>
      </c>
      <c r="ARZ17" s="567">
        <v>0</v>
      </c>
      <c r="ASA17" s="567">
        <v>0</v>
      </c>
      <c r="ASB17" s="567">
        <v>0</v>
      </c>
      <c r="ASC17" s="567">
        <v>0</v>
      </c>
      <c r="ASD17" s="567">
        <v>0</v>
      </c>
      <c r="ASE17" s="567">
        <v>0</v>
      </c>
      <c r="ASF17" s="567">
        <v>0</v>
      </c>
      <c r="ASG17" s="567">
        <v>0</v>
      </c>
      <c r="ASH17" s="567">
        <v>0</v>
      </c>
      <c r="ASI17" s="567">
        <v>0</v>
      </c>
      <c r="ASJ17" s="567">
        <v>0</v>
      </c>
      <c r="ASK17" s="567">
        <v>0</v>
      </c>
      <c r="ASL17" s="567">
        <v>0</v>
      </c>
      <c r="ASM17" s="567">
        <v>0</v>
      </c>
      <c r="ASN17" s="567">
        <v>0</v>
      </c>
      <c r="ASO17" s="567">
        <v>0</v>
      </c>
      <c r="ASP17" s="567">
        <v>0</v>
      </c>
      <c r="ASQ17" s="567">
        <v>0</v>
      </c>
      <c r="ASR17" s="567">
        <v>0</v>
      </c>
      <c r="ASS17" s="567">
        <v>0</v>
      </c>
      <c r="AST17" s="567">
        <v>0</v>
      </c>
      <c r="ASU17" s="567">
        <v>0</v>
      </c>
      <c r="ASV17" s="567">
        <v>0</v>
      </c>
      <c r="ASW17" s="567">
        <v>0</v>
      </c>
      <c r="ASX17" s="567">
        <v>0</v>
      </c>
      <c r="ASY17" s="567">
        <v>0</v>
      </c>
      <c r="ASZ17" s="567">
        <v>0</v>
      </c>
      <c r="ATA17" s="567">
        <v>0</v>
      </c>
      <c r="ATB17" s="567">
        <v>0</v>
      </c>
      <c r="ATC17" s="567">
        <v>0</v>
      </c>
      <c r="ATD17" s="567">
        <v>0</v>
      </c>
      <c r="ATE17" s="567">
        <v>0</v>
      </c>
      <c r="ATF17" s="567">
        <v>0</v>
      </c>
      <c r="ATG17" s="567">
        <v>0</v>
      </c>
      <c r="ATH17" s="567">
        <v>0</v>
      </c>
      <c r="ATI17" s="567">
        <v>0</v>
      </c>
      <c r="ATJ17" s="567">
        <v>0</v>
      </c>
      <c r="ATK17" s="567">
        <v>0</v>
      </c>
      <c r="ATL17" s="567">
        <v>0</v>
      </c>
      <c r="ATM17" s="567">
        <v>0</v>
      </c>
      <c r="ATN17" s="567">
        <v>0</v>
      </c>
      <c r="ATO17" s="567">
        <v>0</v>
      </c>
      <c r="ATP17" s="567">
        <v>0</v>
      </c>
      <c r="ATQ17" s="567">
        <v>0</v>
      </c>
      <c r="ATR17" s="567">
        <v>0</v>
      </c>
      <c r="ATS17" s="567">
        <v>0</v>
      </c>
      <c r="ATT17" s="567">
        <v>0</v>
      </c>
      <c r="ATU17" s="567">
        <v>0</v>
      </c>
      <c r="ATV17" s="567">
        <v>0</v>
      </c>
      <c r="ATW17" s="567">
        <v>0</v>
      </c>
      <c r="ATX17" s="567">
        <v>0</v>
      </c>
      <c r="ATY17" s="567">
        <v>0</v>
      </c>
      <c r="ATZ17" s="567">
        <v>0</v>
      </c>
      <c r="AUA17" s="567">
        <v>0</v>
      </c>
      <c r="AUB17" s="567">
        <v>0</v>
      </c>
      <c r="AUC17" s="567">
        <v>0</v>
      </c>
      <c r="AUD17" s="567">
        <v>0</v>
      </c>
      <c r="AUE17" s="567">
        <v>0</v>
      </c>
      <c r="AUF17" s="567">
        <v>0</v>
      </c>
      <c r="AUG17" s="567">
        <v>0</v>
      </c>
      <c r="AUH17" s="567">
        <v>0</v>
      </c>
      <c r="AUI17" s="567">
        <v>0</v>
      </c>
      <c r="AUJ17" s="567">
        <v>0</v>
      </c>
      <c r="AUK17" s="567">
        <v>0</v>
      </c>
      <c r="AUL17" s="567">
        <v>0</v>
      </c>
      <c r="AUM17" s="567">
        <v>0</v>
      </c>
      <c r="AUN17" s="567">
        <v>0</v>
      </c>
      <c r="AUO17" s="567">
        <v>0</v>
      </c>
      <c r="AUP17" s="567">
        <v>0</v>
      </c>
      <c r="AUQ17" s="567">
        <v>0</v>
      </c>
      <c r="AUR17" s="567">
        <v>0</v>
      </c>
      <c r="AUS17" s="567">
        <v>0</v>
      </c>
      <c r="AUT17" s="567">
        <v>0</v>
      </c>
      <c r="AUU17" s="567">
        <v>0</v>
      </c>
      <c r="AUV17" s="567">
        <v>0</v>
      </c>
      <c r="AUW17" s="567">
        <v>0</v>
      </c>
      <c r="AUX17" s="567">
        <v>0</v>
      </c>
      <c r="AUY17" s="567">
        <v>0</v>
      </c>
      <c r="AUZ17" s="567">
        <v>0</v>
      </c>
      <c r="AVA17" s="567">
        <v>0</v>
      </c>
      <c r="AVB17" s="567">
        <v>0</v>
      </c>
      <c r="AVC17" s="567">
        <v>0</v>
      </c>
      <c r="AVD17" s="567">
        <v>0</v>
      </c>
      <c r="AVE17" s="567">
        <v>0</v>
      </c>
      <c r="AVF17" s="567">
        <v>0</v>
      </c>
      <c r="AVG17" s="567">
        <v>0</v>
      </c>
      <c r="AVH17" s="567">
        <v>0</v>
      </c>
      <c r="AVI17" s="567">
        <v>0</v>
      </c>
      <c r="AVJ17" s="567">
        <v>0</v>
      </c>
      <c r="AVK17" s="567">
        <v>0</v>
      </c>
      <c r="AVL17" s="567">
        <v>0</v>
      </c>
      <c r="AVM17" s="567">
        <v>0</v>
      </c>
      <c r="AVN17" s="567">
        <v>0</v>
      </c>
      <c r="AVO17" s="567">
        <v>0</v>
      </c>
      <c r="AVP17" s="567">
        <v>0</v>
      </c>
      <c r="AVQ17" s="567">
        <v>0</v>
      </c>
      <c r="AVR17" s="567">
        <v>0</v>
      </c>
      <c r="AVS17" s="567">
        <v>0</v>
      </c>
      <c r="AVT17" s="567">
        <v>0</v>
      </c>
      <c r="AVU17" s="567">
        <v>0</v>
      </c>
      <c r="AVV17" s="567">
        <v>0</v>
      </c>
      <c r="AVW17" s="567">
        <v>0</v>
      </c>
      <c r="AVX17" s="567">
        <v>0</v>
      </c>
      <c r="AVY17" s="567">
        <v>0</v>
      </c>
      <c r="AVZ17" s="567">
        <v>0</v>
      </c>
      <c r="AWA17" s="567">
        <v>0</v>
      </c>
      <c r="AWB17" s="567">
        <v>0</v>
      </c>
      <c r="AWC17" s="567">
        <v>0</v>
      </c>
      <c r="AWD17" s="567">
        <v>0</v>
      </c>
      <c r="AWE17" s="567">
        <v>0</v>
      </c>
      <c r="AWF17" s="567">
        <v>0</v>
      </c>
      <c r="AWG17" s="567">
        <v>0</v>
      </c>
      <c r="AWH17" s="567">
        <v>0</v>
      </c>
      <c r="AWI17" s="567">
        <v>0</v>
      </c>
      <c r="AWJ17" s="567">
        <v>0</v>
      </c>
      <c r="AWK17" s="567">
        <v>0</v>
      </c>
      <c r="AWL17" s="567">
        <v>0</v>
      </c>
      <c r="AWM17" s="567">
        <v>0</v>
      </c>
      <c r="AWN17" s="567">
        <v>0</v>
      </c>
      <c r="AWO17" s="567">
        <v>0</v>
      </c>
      <c r="AWP17" s="567">
        <v>0</v>
      </c>
      <c r="AWQ17" s="567">
        <v>0</v>
      </c>
      <c r="AWR17" s="567">
        <v>0</v>
      </c>
      <c r="AWS17" s="567">
        <v>0</v>
      </c>
      <c r="AWT17" s="567">
        <v>0</v>
      </c>
      <c r="AWU17" s="567">
        <v>0</v>
      </c>
      <c r="AWV17" s="567">
        <v>0</v>
      </c>
      <c r="AWW17" s="567">
        <v>0</v>
      </c>
      <c r="AWX17" s="567">
        <v>0</v>
      </c>
      <c r="AWY17" s="567">
        <v>0</v>
      </c>
      <c r="AWZ17" s="567">
        <v>0</v>
      </c>
      <c r="AXA17" s="567">
        <v>0</v>
      </c>
      <c r="AXB17" s="567">
        <v>0</v>
      </c>
      <c r="AXC17" s="567">
        <v>0</v>
      </c>
      <c r="AXD17" s="567">
        <v>0</v>
      </c>
      <c r="AXE17" s="567">
        <v>0</v>
      </c>
      <c r="AXF17" s="567">
        <v>0</v>
      </c>
      <c r="AXG17" s="567">
        <v>0</v>
      </c>
      <c r="AXH17" s="567">
        <v>0</v>
      </c>
      <c r="AXI17" s="567">
        <v>0</v>
      </c>
      <c r="AXJ17" s="567">
        <v>0</v>
      </c>
      <c r="AXK17" s="567">
        <v>0</v>
      </c>
      <c r="AXL17" s="567">
        <v>0</v>
      </c>
      <c r="AXM17" s="567">
        <v>0</v>
      </c>
      <c r="AXN17" s="567">
        <v>0</v>
      </c>
      <c r="AXO17" s="567">
        <v>0</v>
      </c>
      <c r="AXP17" s="567">
        <v>0</v>
      </c>
      <c r="AXQ17" s="567">
        <v>0</v>
      </c>
      <c r="AXR17" s="567">
        <v>0</v>
      </c>
      <c r="AXS17" s="567">
        <v>0</v>
      </c>
      <c r="AXT17" s="567">
        <v>0</v>
      </c>
      <c r="AXU17" s="567">
        <v>0</v>
      </c>
      <c r="AXV17" s="567">
        <v>0</v>
      </c>
      <c r="AXW17" s="567">
        <v>0</v>
      </c>
      <c r="AXX17" s="567">
        <v>0</v>
      </c>
      <c r="AXY17" s="567">
        <v>0</v>
      </c>
      <c r="AXZ17" s="567">
        <v>0</v>
      </c>
      <c r="AYA17" s="567">
        <v>0</v>
      </c>
      <c r="AYB17" s="567">
        <v>0</v>
      </c>
      <c r="AYC17" s="567">
        <v>0</v>
      </c>
      <c r="AYD17" s="567">
        <v>0</v>
      </c>
      <c r="AYE17" s="567">
        <v>0</v>
      </c>
      <c r="AYF17" s="567">
        <v>0</v>
      </c>
      <c r="AYG17" s="567">
        <v>0</v>
      </c>
      <c r="AYH17" s="567">
        <v>0</v>
      </c>
      <c r="AYI17" s="567">
        <v>0</v>
      </c>
      <c r="AYJ17" s="567">
        <v>0</v>
      </c>
      <c r="AYK17" s="567">
        <v>0</v>
      </c>
      <c r="AYL17" s="567">
        <v>0</v>
      </c>
      <c r="AYM17" s="567">
        <v>0</v>
      </c>
      <c r="AYN17" s="567">
        <v>0</v>
      </c>
      <c r="AYO17" s="567">
        <v>0</v>
      </c>
      <c r="AYP17" s="567">
        <v>0</v>
      </c>
      <c r="AYQ17" s="567">
        <v>0</v>
      </c>
      <c r="AYR17" s="567">
        <v>0</v>
      </c>
      <c r="AYS17" s="567">
        <v>0</v>
      </c>
      <c r="AYT17" s="567">
        <v>0</v>
      </c>
      <c r="AYU17" s="567">
        <v>0</v>
      </c>
      <c r="AYV17" s="567">
        <v>0</v>
      </c>
      <c r="AYW17" s="567">
        <v>0</v>
      </c>
      <c r="AYX17" s="567">
        <v>0</v>
      </c>
      <c r="AYY17" s="567">
        <v>0</v>
      </c>
      <c r="AYZ17" s="567">
        <v>0</v>
      </c>
      <c r="AZA17" s="567">
        <v>0</v>
      </c>
      <c r="AZB17" s="567">
        <v>0</v>
      </c>
      <c r="AZC17" s="567">
        <v>0</v>
      </c>
      <c r="AZD17" s="567">
        <v>0</v>
      </c>
      <c r="AZE17" s="567">
        <v>0</v>
      </c>
      <c r="AZF17" s="567">
        <v>0</v>
      </c>
      <c r="AZG17" s="567">
        <v>0</v>
      </c>
      <c r="AZH17" s="567">
        <v>0</v>
      </c>
      <c r="AZI17" s="567">
        <v>0</v>
      </c>
      <c r="AZJ17" s="567">
        <v>0</v>
      </c>
      <c r="AZK17" s="567">
        <v>0</v>
      </c>
      <c r="AZL17" s="567">
        <v>0</v>
      </c>
      <c r="AZM17" s="567">
        <v>0</v>
      </c>
      <c r="AZN17" s="567">
        <v>0</v>
      </c>
      <c r="AZO17" s="567">
        <v>0</v>
      </c>
      <c r="AZP17" s="567">
        <v>0</v>
      </c>
      <c r="AZQ17" s="567">
        <v>0</v>
      </c>
      <c r="AZR17" s="567">
        <v>0</v>
      </c>
      <c r="AZS17" s="567">
        <v>0</v>
      </c>
      <c r="AZT17" s="567">
        <v>0</v>
      </c>
      <c r="AZU17" s="567">
        <v>0</v>
      </c>
      <c r="AZV17" s="567">
        <v>0</v>
      </c>
      <c r="AZW17" s="567">
        <v>0</v>
      </c>
      <c r="AZX17" s="567">
        <v>0</v>
      </c>
      <c r="AZY17" s="567">
        <v>0</v>
      </c>
      <c r="AZZ17" s="567">
        <v>0</v>
      </c>
      <c r="BAA17" s="567">
        <v>0</v>
      </c>
      <c r="BAB17" s="567">
        <v>0</v>
      </c>
      <c r="BAC17" s="567">
        <v>0</v>
      </c>
      <c r="BAD17" s="567">
        <v>0</v>
      </c>
      <c r="BAE17" s="567">
        <v>0</v>
      </c>
      <c r="BAF17" s="567">
        <v>0</v>
      </c>
      <c r="BAG17" s="567">
        <v>0</v>
      </c>
      <c r="BAH17" s="567">
        <v>0</v>
      </c>
      <c r="BAI17" s="567">
        <v>0</v>
      </c>
      <c r="BAJ17" s="567">
        <v>0</v>
      </c>
      <c r="BAK17" s="567">
        <v>0</v>
      </c>
      <c r="BAL17" s="567">
        <v>0</v>
      </c>
      <c r="BAM17" s="567">
        <v>0</v>
      </c>
      <c r="BAN17" s="567">
        <v>0</v>
      </c>
      <c r="BAO17" s="567">
        <v>0</v>
      </c>
      <c r="BAP17" s="567">
        <v>0</v>
      </c>
      <c r="BAQ17" s="567">
        <v>0</v>
      </c>
      <c r="BAR17" s="567">
        <v>0</v>
      </c>
      <c r="BAS17" s="567">
        <v>0</v>
      </c>
      <c r="BAT17" s="567">
        <v>0</v>
      </c>
      <c r="BAU17" s="567">
        <v>0</v>
      </c>
      <c r="BAV17" s="567">
        <v>0</v>
      </c>
      <c r="BAW17" s="567">
        <v>0</v>
      </c>
      <c r="BAX17" s="567">
        <v>0</v>
      </c>
      <c r="BAY17" s="567">
        <v>0</v>
      </c>
      <c r="BAZ17" s="567">
        <v>0</v>
      </c>
      <c r="BBA17" s="567">
        <v>0</v>
      </c>
      <c r="BBB17" s="567">
        <v>0</v>
      </c>
      <c r="BBC17" s="567">
        <v>0</v>
      </c>
      <c r="BBD17" s="567">
        <v>0</v>
      </c>
      <c r="BBE17" s="567">
        <v>0</v>
      </c>
      <c r="BBF17" s="567">
        <v>0</v>
      </c>
      <c r="BBG17" s="567">
        <v>0</v>
      </c>
      <c r="BBH17" s="567">
        <v>0</v>
      </c>
      <c r="BBI17" s="567">
        <v>0</v>
      </c>
      <c r="BBJ17" s="567">
        <v>0</v>
      </c>
      <c r="BBK17" s="567">
        <v>0</v>
      </c>
      <c r="BBL17" s="567">
        <v>0</v>
      </c>
      <c r="BBM17" s="567">
        <v>0</v>
      </c>
      <c r="BBN17" s="567">
        <v>0</v>
      </c>
      <c r="BBO17" s="567">
        <v>0</v>
      </c>
      <c r="BBP17" s="567">
        <v>0</v>
      </c>
      <c r="BBQ17" s="567">
        <v>0</v>
      </c>
      <c r="BBR17" s="567">
        <v>0</v>
      </c>
      <c r="BBS17" s="567">
        <v>0</v>
      </c>
      <c r="BBT17" s="567">
        <v>0</v>
      </c>
      <c r="BBU17" s="567">
        <v>0</v>
      </c>
      <c r="BBV17" s="567">
        <v>0</v>
      </c>
      <c r="BBW17" s="567">
        <v>0</v>
      </c>
      <c r="BBX17" s="567">
        <v>0</v>
      </c>
      <c r="BBY17" s="567">
        <v>0</v>
      </c>
      <c r="BBZ17" s="567">
        <v>0</v>
      </c>
      <c r="BCA17" s="567">
        <v>0</v>
      </c>
      <c r="BCB17" s="567">
        <v>0</v>
      </c>
      <c r="BCC17" s="567">
        <v>0</v>
      </c>
      <c r="BCD17" s="567">
        <v>0</v>
      </c>
      <c r="BCE17" s="567">
        <v>0</v>
      </c>
      <c r="BCF17" s="567">
        <v>0</v>
      </c>
      <c r="BCG17" s="567">
        <v>0</v>
      </c>
      <c r="BCH17" s="567">
        <v>0</v>
      </c>
      <c r="BCI17" s="567">
        <v>0</v>
      </c>
      <c r="BCJ17" s="567">
        <v>0</v>
      </c>
      <c r="BCK17" s="567">
        <v>0</v>
      </c>
      <c r="BCL17" s="567">
        <v>0</v>
      </c>
      <c r="BCM17" s="567">
        <v>0</v>
      </c>
      <c r="BCN17" s="567">
        <v>0</v>
      </c>
      <c r="BCO17" s="567">
        <v>0</v>
      </c>
      <c r="BCP17" s="567">
        <v>0</v>
      </c>
      <c r="BCQ17" s="567">
        <v>0</v>
      </c>
      <c r="BCR17" s="567">
        <v>0</v>
      </c>
      <c r="BCS17" s="567">
        <v>0</v>
      </c>
      <c r="BCT17" s="567">
        <v>0</v>
      </c>
      <c r="BCU17" s="567">
        <v>0</v>
      </c>
      <c r="BCV17" s="567">
        <v>0</v>
      </c>
      <c r="BCW17" s="567">
        <v>0</v>
      </c>
      <c r="BCX17" s="567">
        <v>0</v>
      </c>
      <c r="BCY17" s="567">
        <v>0</v>
      </c>
      <c r="BCZ17" s="567">
        <v>0</v>
      </c>
      <c r="BDA17" s="567">
        <v>0</v>
      </c>
      <c r="BDB17" s="567">
        <v>0</v>
      </c>
      <c r="BDC17" s="567">
        <v>0</v>
      </c>
      <c r="BDD17" s="567">
        <v>0</v>
      </c>
      <c r="BDE17" s="567">
        <v>0</v>
      </c>
      <c r="BDF17" s="567">
        <v>0</v>
      </c>
      <c r="BDG17" s="567">
        <v>0</v>
      </c>
      <c r="BDH17" s="567">
        <v>0</v>
      </c>
      <c r="BDI17" s="567">
        <v>0</v>
      </c>
      <c r="BDJ17" s="567">
        <v>0</v>
      </c>
      <c r="BDK17" s="567">
        <v>0</v>
      </c>
      <c r="BDL17" s="567">
        <v>0</v>
      </c>
      <c r="BDM17" s="567">
        <v>0</v>
      </c>
      <c r="BDN17" s="567">
        <v>0</v>
      </c>
      <c r="BDO17" s="567">
        <v>0</v>
      </c>
      <c r="BDP17" s="567">
        <v>0</v>
      </c>
      <c r="BDQ17" s="567">
        <v>0</v>
      </c>
      <c r="BDR17" s="567">
        <v>0</v>
      </c>
      <c r="BDS17" s="567">
        <v>0</v>
      </c>
      <c r="BDT17" s="567">
        <v>0</v>
      </c>
      <c r="BDU17" s="567">
        <v>0</v>
      </c>
      <c r="BDV17" s="567">
        <v>0</v>
      </c>
      <c r="BDW17" s="567">
        <v>0</v>
      </c>
      <c r="BDX17" s="567">
        <v>0</v>
      </c>
      <c r="BDY17" s="567">
        <v>0</v>
      </c>
      <c r="BDZ17" s="567">
        <v>0</v>
      </c>
      <c r="BEA17" s="567">
        <v>0</v>
      </c>
      <c r="BEB17" s="567">
        <v>0</v>
      </c>
      <c r="BEC17" s="567">
        <v>0</v>
      </c>
      <c r="BED17" s="567">
        <v>0</v>
      </c>
      <c r="BEE17" s="567">
        <v>0</v>
      </c>
      <c r="BEF17" s="567">
        <v>0</v>
      </c>
      <c r="BEG17" s="567">
        <v>0</v>
      </c>
      <c r="BEH17" s="567">
        <v>0</v>
      </c>
      <c r="BEI17" s="567">
        <v>0</v>
      </c>
      <c r="BEJ17" s="567">
        <v>0</v>
      </c>
      <c r="BEK17" s="567">
        <v>0</v>
      </c>
      <c r="BEL17" s="567">
        <v>0</v>
      </c>
      <c r="BEM17" s="567">
        <v>0</v>
      </c>
      <c r="BEN17" s="567">
        <v>0</v>
      </c>
      <c r="BEO17" s="567">
        <v>0</v>
      </c>
      <c r="BEP17" s="567">
        <v>0</v>
      </c>
      <c r="BEQ17" s="567">
        <v>0</v>
      </c>
      <c r="BER17" s="567">
        <v>0</v>
      </c>
      <c r="BES17" s="567">
        <v>0</v>
      </c>
      <c r="BET17" s="567">
        <v>0</v>
      </c>
      <c r="BEU17" s="567">
        <v>0</v>
      </c>
      <c r="BEV17" s="567">
        <v>0</v>
      </c>
      <c r="BEW17" s="567">
        <v>0</v>
      </c>
      <c r="BEX17" s="567">
        <v>0</v>
      </c>
      <c r="BEY17" s="567">
        <v>0</v>
      </c>
      <c r="BEZ17" s="567">
        <v>0</v>
      </c>
      <c r="BFA17" s="567">
        <v>0</v>
      </c>
      <c r="BFB17" s="567">
        <v>0</v>
      </c>
      <c r="BFC17" s="567">
        <v>0</v>
      </c>
      <c r="BFD17" s="567">
        <v>0</v>
      </c>
      <c r="BFE17" s="567">
        <v>0</v>
      </c>
      <c r="BFF17" s="567">
        <v>0</v>
      </c>
      <c r="BFG17" s="567">
        <v>0</v>
      </c>
      <c r="BFH17" s="567">
        <v>0</v>
      </c>
      <c r="BFI17" s="567">
        <v>0</v>
      </c>
      <c r="BFJ17" s="567">
        <v>0</v>
      </c>
      <c r="BFK17" s="567">
        <v>0</v>
      </c>
      <c r="BFL17" s="567">
        <v>0</v>
      </c>
      <c r="BFM17" s="567">
        <v>0</v>
      </c>
      <c r="BFN17" s="567">
        <v>0</v>
      </c>
      <c r="BFO17" s="567">
        <v>0</v>
      </c>
      <c r="BFP17" s="567">
        <v>0</v>
      </c>
      <c r="BFQ17" s="567">
        <v>0</v>
      </c>
      <c r="BFR17" s="567">
        <v>0</v>
      </c>
      <c r="BFS17" s="567">
        <v>0</v>
      </c>
      <c r="BFT17" s="567">
        <v>0</v>
      </c>
      <c r="BFU17" s="567">
        <v>0</v>
      </c>
      <c r="BFV17" s="567">
        <v>0</v>
      </c>
      <c r="BFW17" s="567">
        <v>0</v>
      </c>
      <c r="BFX17" s="567">
        <v>0</v>
      </c>
      <c r="BFY17" s="567">
        <v>0</v>
      </c>
      <c r="BFZ17" s="567">
        <v>0</v>
      </c>
      <c r="BGA17" s="567">
        <v>0</v>
      </c>
      <c r="BGB17" s="567">
        <v>0</v>
      </c>
      <c r="BGC17" s="567">
        <v>0</v>
      </c>
      <c r="BGD17" s="567">
        <v>0</v>
      </c>
      <c r="BGE17" s="567">
        <v>0</v>
      </c>
      <c r="BGF17" s="567">
        <v>0</v>
      </c>
      <c r="BGG17" s="567">
        <v>0</v>
      </c>
      <c r="BGH17" s="567">
        <v>0</v>
      </c>
      <c r="BGI17" s="567">
        <v>0</v>
      </c>
      <c r="BGJ17" s="567">
        <v>0</v>
      </c>
      <c r="BGK17" s="567">
        <v>0</v>
      </c>
      <c r="BGL17" s="567">
        <v>0</v>
      </c>
      <c r="BGM17" s="567">
        <v>0</v>
      </c>
      <c r="BGN17" s="567">
        <v>0</v>
      </c>
      <c r="BGO17" s="567">
        <v>0</v>
      </c>
      <c r="BGP17" s="567">
        <v>0</v>
      </c>
      <c r="BGQ17" s="567">
        <v>0</v>
      </c>
      <c r="BGR17" s="567">
        <v>0</v>
      </c>
      <c r="BGS17" s="567">
        <v>0</v>
      </c>
      <c r="BGT17" s="567">
        <v>0</v>
      </c>
      <c r="BGU17" s="567">
        <v>0</v>
      </c>
      <c r="BGV17" s="567">
        <v>0</v>
      </c>
      <c r="BGW17" s="567">
        <v>0</v>
      </c>
      <c r="BGX17" s="567">
        <v>0</v>
      </c>
      <c r="BGY17" s="567">
        <v>0</v>
      </c>
      <c r="BGZ17" s="567">
        <v>0</v>
      </c>
      <c r="BHA17" s="567">
        <v>0</v>
      </c>
      <c r="BHB17" s="567">
        <v>0</v>
      </c>
      <c r="BHC17" s="567">
        <v>0</v>
      </c>
      <c r="BHD17" s="567">
        <v>0</v>
      </c>
      <c r="BHE17" s="567">
        <v>0</v>
      </c>
      <c r="BHF17" s="567">
        <v>0</v>
      </c>
      <c r="BHG17" s="567">
        <v>0</v>
      </c>
      <c r="BHH17" s="567">
        <v>0</v>
      </c>
      <c r="BHI17" s="567">
        <v>0</v>
      </c>
      <c r="BHJ17" s="567">
        <v>0</v>
      </c>
      <c r="BHK17" s="567">
        <v>0</v>
      </c>
      <c r="BHL17" s="567">
        <v>0</v>
      </c>
      <c r="BHM17" s="567">
        <v>0</v>
      </c>
      <c r="BHN17" s="567">
        <v>0</v>
      </c>
      <c r="BHO17" s="567">
        <v>0</v>
      </c>
      <c r="BHP17" s="567">
        <v>0</v>
      </c>
      <c r="BHQ17" s="567">
        <v>0</v>
      </c>
      <c r="BHR17" s="567">
        <v>0</v>
      </c>
      <c r="BHS17" s="567">
        <v>0</v>
      </c>
      <c r="BHT17" s="567">
        <v>0</v>
      </c>
      <c r="BHU17" s="567">
        <v>0</v>
      </c>
      <c r="BHV17" s="567">
        <v>0</v>
      </c>
      <c r="BHW17" s="567">
        <v>0</v>
      </c>
      <c r="BHX17" s="567">
        <v>0</v>
      </c>
      <c r="BHY17" s="567">
        <v>0</v>
      </c>
      <c r="BHZ17" s="567">
        <v>0</v>
      </c>
      <c r="BIA17" s="567">
        <v>0</v>
      </c>
      <c r="BIB17" s="567">
        <v>0</v>
      </c>
      <c r="BIC17" s="567">
        <v>0</v>
      </c>
      <c r="BID17" s="567">
        <v>0</v>
      </c>
      <c r="BIE17" s="567">
        <v>0</v>
      </c>
      <c r="BIF17" s="567">
        <v>0</v>
      </c>
      <c r="BIG17" s="567">
        <v>0</v>
      </c>
      <c r="BIH17" s="567">
        <v>0</v>
      </c>
      <c r="BII17" s="567">
        <v>0</v>
      </c>
      <c r="BIJ17" s="567">
        <v>0</v>
      </c>
      <c r="BIK17" s="567">
        <v>0</v>
      </c>
      <c r="BIL17" s="567">
        <v>0</v>
      </c>
      <c r="BIM17" s="567">
        <v>0</v>
      </c>
      <c r="BIN17" s="567">
        <v>0</v>
      </c>
      <c r="BIO17" s="567">
        <v>0</v>
      </c>
      <c r="BIP17" s="567">
        <v>0</v>
      </c>
      <c r="BIQ17" s="567">
        <v>0</v>
      </c>
      <c r="BIR17" s="567">
        <v>0</v>
      </c>
      <c r="BIS17" s="567">
        <v>0</v>
      </c>
      <c r="BIT17" s="567">
        <v>0</v>
      </c>
      <c r="BIU17" s="567">
        <v>0</v>
      </c>
      <c r="BIV17" s="567">
        <v>0</v>
      </c>
      <c r="BIW17" s="567">
        <v>0</v>
      </c>
      <c r="BIX17" s="567">
        <v>0</v>
      </c>
      <c r="BIY17" s="567">
        <v>0</v>
      </c>
      <c r="BIZ17" s="567">
        <v>0</v>
      </c>
      <c r="BJA17" s="567">
        <v>0</v>
      </c>
      <c r="BJB17" s="567">
        <v>0</v>
      </c>
      <c r="BJC17" s="567">
        <v>0</v>
      </c>
      <c r="BJD17" s="567">
        <v>0</v>
      </c>
      <c r="BJE17" s="567">
        <v>0</v>
      </c>
      <c r="BJF17" s="567">
        <v>0</v>
      </c>
      <c r="BJG17" s="567">
        <v>0</v>
      </c>
      <c r="BJH17" s="567">
        <v>0</v>
      </c>
      <c r="BJI17" s="567">
        <v>0</v>
      </c>
      <c r="BJJ17" s="567">
        <v>0</v>
      </c>
      <c r="BJK17" s="567">
        <v>0</v>
      </c>
      <c r="BJL17" s="567">
        <v>0</v>
      </c>
      <c r="BJM17" s="567">
        <v>0</v>
      </c>
      <c r="BJN17" s="567">
        <v>0</v>
      </c>
      <c r="BJO17" s="567">
        <v>0</v>
      </c>
      <c r="BJP17" s="567">
        <v>0</v>
      </c>
      <c r="BJQ17" s="567">
        <v>0</v>
      </c>
      <c r="BJR17" s="567">
        <v>0</v>
      </c>
      <c r="BJS17" s="567">
        <v>0</v>
      </c>
      <c r="BJT17" s="567">
        <v>0</v>
      </c>
      <c r="BJU17" s="567">
        <v>0</v>
      </c>
      <c r="BJV17" s="567">
        <v>0</v>
      </c>
      <c r="BJW17" s="567">
        <v>0</v>
      </c>
      <c r="BJX17" s="567">
        <v>0</v>
      </c>
      <c r="BJY17" s="567">
        <v>0</v>
      </c>
      <c r="BJZ17" s="567">
        <v>0</v>
      </c>
      <c r="BKA17" s="567">
        <v>0</v>
      </c>
      <c r="BKB17" s="567">
        <v>0</v>
      </c>
      <c r="BKC17" s="567">
        <v>0</v>
      </c>
      <c r="BKD17" s="567">
        <v>0</v>
      </c>
      <c r="BKE17" s="567">
        <v>0</v>
      </c>
      <c r="BKF17" s="567">
        <v>0</v>
      </c>
      <c r="BKG17" s="567">
        <v>0</v>
      </c>
      <c r="BKH17" s="567">
        <v>0</v>
      </c>
      <c r="BKI17" s="567">
        <v>0</v>
      </c>
      <c r="BKJ17" s="567">
        <v>0</v>
      </c>
      <c r="BKK17" s="567">
        <v>0</v>
      </c>
      <c r="BKL17" s="567">
        <v>0</v>
      </c>
      <c r="BKM17" s="567">
        <v>0</v>
      </c>
      <c r="BKN17" s="567">
        <v>0</v>
      </c>
      <c r="BKO17" s="567">
        <v>0</v>
      </c>
      <c r="BKP17" s="567">
        <v>0</v>
      </c>
      <c r="BKQ17" s="567">
        <v>0</v>
      </c>
      <c r="BKR17" s="567">
        <v>0</v>
      </c>
      <c r="BKS17" s="567">
        <v>0</v>
      </c>
      <c r="BKT17" s="567">
        <v>0</v>
      </c>
      <c r="BKU17" s="567">
        <v>0</v>
      </c>
      <c r="BKV17" s="567">
        <v>0</v>
      </c>
      <c r="BKW17" s="567">
        <v>0</v>
      </c>
      <c r="BKX17" s="567">
        <v>0</v>
      </c>
      <c r="BKY17" s="567">
        <v>0</v>
      </c>
      <c r="BKZ17" s="567">
        <v>0</v>
      </c>
      <c r="BLA17" s="567">
        <v>0</v>
      </c>
      <c r="BLB17" s="567">
        <v>0</v>
      </c>
      <c r="BLC17" s="567">
        <v>0</v>
      </c>
      <c r="BLD17" s="567">
        <v>0</v>
      </c>
      <c r="BLE17" s="567">
        <v>0</v>
      </c>
      <c r="BLF17" s="567">
        <v>0</v>
      </c>
      <c r="BLG17" s="567">
        <v>0</v>
      </c>
      <c r="BLH17" s="567">
        <v>0</v>
      </c>
      <c r="BLI17" s="567">
        <v>0</v>
      </c>
      <c r="BLJ17" s="567">
        <v>0</v>
      </c>
      <c r="BLK17" s="567">
        <v>0</v>
      </c>
      <c r="BLL17" s="567">
        <v>0</v>
      </c>
      <c r="BLM17" s="567">
        <v>0</v>
      </c>
      <c r="BLN17" s="567">
        <v>0</v>
      </c>
      <c r="BLO17" s="567">
        <v>0</v>
      </c>
      <c r="BLP17" s="567">
        <v>0</v>
      </c>
      <c r="BLQ17" s="567">
        <v>0</v>
      </c>
      <c r="BLR17" s="567">
        <v>0</v>
      </c>
      <c r="BLS17" s="567">
        <v>0</v>
      </c>
      <c r="BLT17" s="567">
        <v>0</v>
      </c>
      <c r="BLU17" s="567">
        <v>0</v>
      </c>
      <c r="BLV17" s="567">
        <v>0</v>
      </c>
      <c r="BLW17" s="567">
        <v>0</v>
      </c>
      <c r="BLX17" s="567">
        <v>0</v>
      </c>
      <c r="BLY17" s="567">
        <v>0</v>
      </c>
      <c r="BLZ17" s="567">
        <v>0</v>
      </c>
      <c r="BMA17" s="567">
        <v>0</v>
      </c>
      <c r="BMB17" s="567">
        <v>0</v>
      </c>
      <c r="BMC17" s="567">
        <v>0</v>
      </c>
      <c r="BMD17" s="567">
        <v>0</v>
      </c>
      <c r="BME17" s="567">
        <v>0</v>
      </c>
      <c r="BMF17" s="567">
        <v>0</v>
      </c>
      <c r="BMG17" s="567">
        <v>0</v>
      </c>
      <c r="BMH17" s="567">
        <v>0</v>
      </c>
      <c r="BMI17" s="567">
        <v>0</v>
      </c>
      <c r="BMJ17" s="567">
        <v>0</v>
      </c>
      <c r="BMK17" s="567">
        <v>0</v>
      </c>
      <c r="BML17" s="567">
        <v>0</v>
      </c>
      <c r="BMM17" s="567">
        <v>0</v>
      </c>
      <c r="BMN17" s="567">
        <v>0</v>
      </c>
      <c r="BMO17" s="567">
        <v>0</v>
      </c>
      <c r="BMP17" s="567">
        <v>0</v>
      </c>
      <c r="BMQ17" s="567">
        <v>0</v>
      </c>
      <c r="BMR17" s="567">
        <v>0</v>
      </c>
      <c r="BMS17" s="567">
        <v>0</v>
      </c>
      <c r="BMT17" s="567">
        <v>0</v>
      </c>
      <c r="BMU17" s="567">
        <v>0</v>
      </c>
      <c r="BMV17" s="567">
        <v>0</v>
      </c>
      <c r="BMW17" s="567">
        <v>0</v>
      </c>
      <c r="BMX17" s="567">
        <v>0</v>
      </c>
      <c r="BMY17" s="567">
        <v>0</v>
      </c>
      <c r="BMZ17" s="567">
        <v>0</v>
      </c>
      <c r="BNA17" s="567">
        <v>0</v>
      </c>
      <c r="BNB17" s="567">
        <v>0</v>
      </c>
      <c r="BNC17" s="567">
        <v>0</v>
      </c>
      <c r="BND17" s="567">
        <v>0</v>
      </c>
      <c r="BNE17" s="567">
        <v>0</v>
      </c>
      <c r="BNF17" s="567">
        <v>0</v>
      </c>
      <c r="BNG17" s="567">
        <v>0</v>
      </c>
      <c r="BNH17" s="567">
        <v>0</v>
      </c>
      <c r="BNI17" s="567">
        <v>0</v>
      </c>
      <c r="BNJ17" s="567">
        <v>0</v>
      </c>
      <c r="BNK17" s="567">
        <v>0</v>
      </c>
      <c r="BNL17" s="567">
        <v>0</v>
      </c>
      <c r="BNM17" s="567">
        <v>0</v>
      </c>
      <c r="BNN17" s="567">
        <v>0</v>
      </c>
      <c r="BNO17" s="567">
        <v>0</v>
      </c>
      <c r="BNP17" s="567">
        <v>0</v>
      </c>
      <c r="BNQ17" s="567">
        <v>0</v>
      </c>
      <c r="BNR17" s="567">
        <v>0</v>
      </c>
      <c r="BNS17" s="567">
        <v>0</v>
      </c>
      <c r="BNT17" s="567">
        <v>0</v>
      </c>
      <c r="BNU17" s="567">
        <v>0</v>
      </c>
      <c r="BNV17" s="567">
        <v>0</v>
      </c>
      <c r="BNW17" s="567">
        <v>0</v>
      </c>
      <c r="BNX17" s="567">
        <v>0</v>
      </c>
      <c r="BNY17" s="567">
        <v>0</v>
      </c>
      <c r="BNZ17" s="567">
        <v>0</v>
      </c>
      <c r="BOA17" s="567">
        <v>0</v>
      </c>
      <c r="BOB17" s="567">
        <v>0</v>
      </c>
      <c r="BOC17" s="567">
        <v>0</v>
      </c>
      <c r="BOD17" s="567">
        <v>0</v>
      </c>
      <c r="BOE17" s="567">
        <v>0</v>
      </c>
      <c r="BOF17" s="567">
        <v>0</v>
      </c>
      <c r="BOG17" s="567">
        <v>0</v>
      </c>
      <c r="BOH17" s="567">
        <v>0</v>
      </c>
      <c r="BOI17" s="567">
        <v>0</v>
      </c>
      <c r="BOJ17" s="567">
        <v>0</v>
      </c>
      <c r="BOK17" s="567">
        <v>0</v>
      </c>
      <c r="BOL17" s="567">
        <v>0</v>
      </c>
      <c r="BOM17" s="567">
        <v>0</v>
      </c>
      <c r="BON17" s="567">
        <v>0</v>
      </c>
      <c r="BOO17" s="567">
        <v>0</v>
      </c>
      <c r="BOP17" s="567">
        <v>0</v>
      </c>
      <c r="BOQ17" s="567">
        <v>0</v>
      </c>
      <c r="BOR17" s="567">
        <v>0</v>
      </c>
      <c r="BOS17" s="567">
        <v>0</v>
      </c>
      <c r="BOT17" s="567">
        <v>0</v>
      </c>
      <c r="BOU17" s="567">
        <v>0</v>
      </c>
      <c r="BOV17" s="567">
        <v>0</v>
      </c>
      <c r="BOW17" s="567">
        <v>0</v>
      </c>
      <c r="BOX17" s="567">
        <v>0</v>
      </c>
      <c r="BOY17" s="567">
        <v>0</v>
      </c>
      <c r="BOZ17" s="567">
        <v>0</v>
      </c>
      <c r="BPA17" s="567">
        <v>0</v>
      </c>
      <c r="BPB17" s="567">
        <v>0</v>
      </c>
      <c r="BPC17" s="567">
        <v>0</v>
      </c>
      <c r="BPD17" s="567">
        <v>0</v>
      </c>
      <c r="BPE17" s="567">
        <v>0</v>
      </c>
      <c r="BPF17" s="567">
        <v>0</v>
      </c>
      <c r="BPG17" s="567">
        <v>0</v>
      </c>
      <c r="BPH17" s="567">
        <v>0</v>
      </c>
      <c r="BPI17" s="567">
        <v>0</v>
      </c>
      <c r="BPJ17" s="567">
        <v>0</v>
      </c>
      <c r="BPK17" s="567">
        <v>0</v>
      </c>
      <c r="BPL17" s="567">
        <v>0</v>
      </c>
      <c r="BPM17" s="567">
        <v>0</v>
      </c>
      <c r="BPN17" s="567">
        <v>0</v>
      </c>
      <c r="BPO17" s="567">
        <v>0</v>
      </c>
      <c r="BPP17" s="567">
        <v>0</v>
      </c>
      <c r="BPQ17" s="567">
        <v>0</v>
      </c>
      <c r="BPR17" s="567">
        <v>0</v>
      </c>
      <c r="BPS17" s="567">
        <v>0</v>
      </c>
      <c r="BPT17" s="567">
        <v>0</v>
      </c>
      <c r="BPU17" s="567">
        <v>0</v>
      </c>
      <c r="BPV17" s="567">
        <v>0</v>
      </c>
      <c r="BPW17" s="567">
        <v>0</v>
      </c>
      <c r="BPX17" s="567">
        <v>0</v>
      </c>
      <c r="BPY17" s="567">
        <v>0</v>
      </c>
      <c r="BPZ17" s="567">
        <v>0</v>
      </c>
      <c r="BQA17" s="567">
        <v>0</v>
      </c>
      <c r="BQB17" s="567">
        <v>0</v>
      </c>
      <c r="BQC17" s="567">
        <v>0</v>
      </c>
      <c r="BQD17" s="567">
        <v>0</v>
      </c>
      <c r="BQE17" s="567">
        <v>0</v>
      </c>
      <c r="BQF17" s="567">
        <v>0</v>
      </c>
      <c r="BQG17" s="567">
        <v>0</v>
      </c>
      <c r="BQH17" s="567">
        <v>0</v>
      </c>
      <c r="BQI17" s="567">
        <v>0</v>
      </c>
      <c r="BQJ17" s="567">
        <v>0</v>
      </c>
      <c r="BQK17" s="567">
        <v>0</v>
      </c>
      <c r="BQL17" s="567">
        <v>0</v>
      </c>
      <c r="BQM17" s="567">
        <v>0</v>
      </c>
      <c r="BQN17" s="567">
        <v>0</v>
      </c>
      <c r="BQO17" s="567">
        <v>0</v>
      </c>
      <c r="BQP17" s="567">
        <v>0</v>
      </c>
      <c r="BQQ17" s="567">
        <v>0</v>
      </c>
      <c r="BQR17" s="567">
        <v>0</v>
      </c>
      <c r="BQS17" s="567">
        <v>0</v>
      </c>
      <c r="BQT17" s="567">
        <v>0</v>
      </c>
      <c r="BQU17" s="567">
        <v>0</v>
      </c>
      <c r="BQV17" s="567">
        <v>0</v>
      </c>
      <c r="BQW17" s="567">
        <v>0</v>
      </c>
      <c r="BQX17" s="567">
        <v>0</v>
      </c>
      <c r="BQY17" s="567">
        <v>0</v>
      </c>
      <c r="BQZ17" s="567">
        <v>0</v>
      </c>
      <c r="BRA17" s="567">
        <v>0</v>
      </c>
      <c r="BRB17" s="567">
        <v>0</v>
      </c>
      <c r="BRC17" s="567">
        <v>0</v>
      </c>
      <c r="BRD17" s="567">
        <v>0</v>
      </c>
      <c r="BRE17" s="567">
        <v>0</v>
      </c>
      <c r="BRF17" s="567">
        <v>0</v>
      </c>
      <c r="BRG17" s="567">
        <v>0</v>
      </c>
      <c r="BRH17" s="567">
        <v>0</v>
      </c>
      <c r="BRI17" s="567">
        <v>0</v>
      </c>
      <c r="BRJ17" s="567">
        <v>0</v>
      </c>
      <c r="BRK17" s="567">
        <v>0</v>
      </c>
      <c r="BRL17" s="567">
        <v>0</v>
      </c>
      <c r="BRM17" s="567">
        <v>0</v>
      </c>
      <c r="BRN17" s="567">
        <v>0</v>
      </c>
      <c r="BRO17" s="567">
        <v>0</v>
      </c>
      <c r="BRP17" s="567">
        <v>0</v>
      </c>
      <c r="BRQ17" s="567">
        <v>0</v>
      </c>
      <c r="BRR17" s="567">
        <v>0</v>
      </c>
      <c r="BRS17" s="567">
        <v>0</v>
      </c>
      <c r="BRT17" s="567">
        <v>0</v>
      </c>
      <c r="BRU17" s="567">
        <v>0</v>
      </c>
      <c r="BRV17" s="567">
        <v>0</v>
      </c>
      <c r="BRW17" s="567">
        <v>0</v>
      </c>
      <c r="BRX17" s="567">
        <v>0</v>
      </c>
      <c r="BRY17" s="567">
        <v>0</v>
      </c>
      <c r="BRZ17" s="567">
        <v>0</v>
      </c>
      <c r="BSA17" s="567">
        <v>0</v>
      </c>
      <c r="BSB17" s="567">
        <v>0</v>
      </c>
      <c r="BSC17" s="567">
        <v>0</v>
      </c>
      <c r="BSD17" s="567">
        <v>0</v>
      </c>
      <c r="BSE17" s="567">
        <v>0</v>
      </c>
      <c r="BSF17" s="567">
        <v>0</v>
      </c>
      <c r="BSG17" s="567">
        <v>0</v>
      </c>
      <c r="BSH17" s="567">
        <v>0</v>
      </c>
      <c r="BSI17" s="567">
        <v>0</v>
      </c>
      <c r="BSJ17" s="567">
        <v>0</v>
      </c>
      <c r="BSK17" s="567">
        <v>0</v>
      </c>
      <c r="BSL17" s="567">
        <v>0</v>
      </c>
      <c r="BSM17" s="567">
        <v>0</v>
      </c>
      <c r="BSN17" s="567">
        <v>0</v>
      </c>
      <c r="BSO17" s="567">
        <v>0</v>
      </c>
      <c r="BSP17" s="567">
        <v>0</v>
      </c>
      <c r="BSQ17" s="567">
        <v>0</v>
      </c>
      <c r="BSR17" s="567">
        <v>0</v>
      </c>
      <c r="BSS17" s="567">
        <v>0</v>
      </c>
      <c r="BST17" s="567">
        <v>0</v>
      </c>
      <c r="BSU17" s="567">
        <v>0</v>
      </c>
      <c r="BSV17" s="567">
        <v>0</v>
      </c>
      <c r="BSW17" s="567">
        <v>0</v>
      </c>
      <c r="BSX17" s="567">
        <v>0</v>
      </c>
      <c r="BSY17" s="567">
        <v>0</v>
      </c>
      <c r="BSZ17" s="567">
        <v>0</v>
      </c>
      <c r="BTA17" s="567">
        <v>0</v>
      </c>
      <c r="BTB17" s="567">
        <v>0</v>
      </c>
      <c r="BTC17" s="567">
        <v>0</v>
      </c>
      <c r="BTD17" s="567">
        <v>0</v>
      </c>
      <c r="BTE17" s="567">
        <v>0</v>
      </c>
      <c r="BTF17" s="567">
        <v>0</v>
      </c>
      <c r="BTG17" s="567">
        <v>0</v>
      </c>
      <c r="BTH17" s="567">
        <v>0</v>
      </c>
      <c r="BTI17" s="567">
        <v>0</v>
      </c>
      <c r="BTJ17" s="567">
        <v>0</v>
      </c>
      <c r="BTK17" s="567">
        <v>0</v>
      </c>
      <c r="BTL17" s="567">
        <v>0</v>
      </c>
      <c r="BTM17" s="567">
        <v>0</v>
      </c>
      <c r="BTN17" s="567">
        <v>0</v>
      </c>
      <c r="BTO17" s="567">
        <v>0</v>
      </c>
      <c r="BTP17" s="567">
        <v>0</v>
      </c>
      <c r="BTQ17" s="567">
        <v>0</v>
      </c>
      <c r="BTR17" s="567">
        <v>0</v>
      </c>
      <c r="BTS17" s="567">
        <v>0</v>
      </c>
      <c r="BTT17" s="567">
        <v>0</v>
      </c>
      <c r="BTU17" s="567">
        <v>0</v>
      </c>
      <c r="BTV17" s="567">
        <v>0</v>
      </c>
      <c r="BTW17" s="567">
        <v>0</v>
      </c>
      <c r="BTX17" s="567">
        <v>0</v>
      </c>
      <c r="BTY17" s="567">
        <v>0</v>
      </c>
      <c r="BTZ17" s="567">
        <v>0</v>
      </c>
      <c r="BUA17" s="567">
        <v>0</v>
      </c>
      <c r="BUB17" s="567">
        <v>0</v>
      </c>
      <c r="BUC17" s="567">
        <v>0</v>
      </c>
      <c r="BUD17" s="567">
        <v>0</v>
      </c>
      <c r="BUE17" s="567">
        <v>0</v>
      </c>
      <c r="BUF17" s="567">
        <v>0</v>
      </c>
      <c r="BUG17" s="567">
        <v>0</v>
      </c>
      <c r="BUH17" s="567">
        <v>0</v>
      </c>
      <c r="BUI17" s="567">
        <v>0</v>
      </c>
      <c r="BUJ17" s="567">
        <v>0</v>
      </c>
      <c r="BUK17" s="567">
        <v>0</v>
      </c>
      <c r="BUL17" s="567">
        <v>0</v>
      </c>
      <c r="BUM17" s="567">
        <v>0</v>
      </c>
      <c r="BUN17" s="567">
        <v>0</v>
      </c>
      <c r="BUO17" s="567">
        <v>0</v>
      </c>
      <c r="BUP17" s="567">
        <v>0</v>
      </c>
      <c r="BUQ17" s="567">
        <v>0</v>
      </c>
      <c r="BUR17" s="567">
        <v>0</v>
      </c>
      <c r="BUS17" s="567">
        <v>0</v>
      </c>
      <c r="BUT17" s="567">
        <v>0</v>
      </c>
      <c r="BUU17" s="567">
        <v>0</v>
      </c>
      <c r="BUV17" s="567">
        <v>0</v>
      </c>
      <c r="BUW17" s="567">
        <v>0</v>
      </c>
      <c r="BUX17" s="567">
        <v>0</v>
      </c>
      <c r="BUY17" s="567">
        <v>0</v>
      </c>
      <c r="BUZ17" s="567">
        <v>0</v>
      </c>
      <c r="BVA17" s="567">
        <v>0</v>
      </c>
      <c r="BVB17" s="567">
        <v>0</v>
      </c>
      <c r="BVC17" s="567">
        <v>0</v>
      </c>
      <c r="BVD17" s="567">
        <v>0</v>
      </c>
      <c r="BVE17" s="567">
        <v>0</v>
      </c>
      <c r="BVF17" s="567">
        <v>0</v>
      </c>
      <c r="BVG17" s="567">
        <v>0</v>
      </c>
      <c r="BVH17" s="567">
        <v>0</v>
      </c>
      <c r="BVI17" s="567">
        <v>0</v>
      </c>
      <c r="BVJ17" s="567">
        <v>0</v>
      </c>
      <c r="BVK17" s="567">
        <v>0</v>
      </c>
      <c r="BVL17" s="567">
        <v>0</v>
      </c>
      <c r="BVM17" s="567">
        <v>0</v>
      </c>
      <c r="BVN17" s="567">
        <v>0</v>
      </c>
      <c r="BVO17" s="567">
        <v>0</v>
      </c>
      <c r="BVP17" s="567">
        <v>0</v>
      </c>
      <c r="BVQ17" s="567">
        <v>0</v>
      </c>
      <c r="BVR17" s="567">
        <v>0</v>
      </c>
      <c r="BVS17" s="567">
        <v>0</v>
      </c>
      <c r="BVT17" s="567">
        <v>0</v>
      </c>
      <c r="BVU17" s="567">
        <v>0</v>
      </c>
      <c r="BVV17" s="567">
        <v>0</v>
      </c>
      <c r="BVW17" s="567">
        <v>0</v>
      </c>
      <c r="BVX17" s="567">
        <v>0</v>
      </c>
      <c r="BVY17" s="567">
        <v>0</v>
      </c>
      <c r="BVZ17" s="567">
        <v>0</v>
      </c>
      <c r="BWA17" s="567">
        <v>0</v>
      </c>
      <c r="BWB17" s="567">
        <v>0</v>
      </c>
      <c r="BWC17" s="567">
        <v>0</v>
      </c>
      <c r="BWD17" s="567">
        <v>0</v>
      </c>
      <c r="BWE17" s="567">
        <v>0</v>
      </c>
      <c r="BWF17" s="567">
        <v>0</v>
      </c>
      <c r="BWG17" s="567">
        <v>0</v>
      </c>
      <c r="BWH17" s="567">
        <v>0</v>
      </c>
      <c r="BWI17" s="567">
        <v>0</v>
      </c>
      <c r="BWJ17" s="567">
        <v>0</v>
      </c>
      <c r="BWK17" s="567">
        <v>0</v>
      </c>
      <c r="BWL17" s="567">
        <v>0</v>
      </c>
      <c r="BWM17" s="567">
        <v>0</v>
      </c>
      <c r="BWN17" s="567">
        <v>0</v>
      </c>
      <c r="BWO17" s="567">
        <v>0</v>
      </c>
      <c r="BWP17" s="567">
        <v>0</v>
      </c>
      <c r="BWQ17" s="567">
        <v>0</v>
      </c>
      <c r="BWR17" s="567">
        <v>0</v>
      </c>
      <c r="BWS17" s="567">
        <v>0</v>
      </c>
      <c r="BWT17" s="567">
        <v>0</v>
      </c>
      <c r="BWU17" s="567">
        <v>0</v>
      </c>
      <c r="BWV17" s="567">
        <v>0</v>
      </c>
      <c r="BWW17" s="567">
        <v>0</v>
      </c>
      <c r="BWX17" s="567">
        <v>0</v>
      </c>
      <c r="BWY17" s="567">
        <v>0</v>
      </c>
      <c r="BWZ17" s="567">
        <v>0</v>
      </c>
      <c r="BXA17" s="567">
        <v>0</v>
      </c>
      <c r="BXB17" s="567">
        <v>0</v>
      </c>
      <c r="BXC17" s="567">
        <v>0</v>
      </c>
      <c r="BXD17" s="567">
        <v>0</v>
      </c>
      <c r="BXE17" s="567">
        <v>0</v>
      </c>
      <c r="BXF17" s="567">
        <v>0</v>
      </c>
      <c r="BXG17" s="567">
        <v>0</v>
      </c>
      <c r="BXH17" s="567">
        <v>0</v>
      </c>
      <c r="BXI17" s="567">
        <v>0</v>
      </c>
      <c r="BXJ17" s="567">
        <v>0</v>
      </c>
      <c r="BXK17" s="567">
        <v>0</v>
      </c>
      <c r="BXL17" s="567">
        <v>0</v>
      </c>
      <c r="BXM17" s="567">
        <v>0</v>
      </c>
      <c r="BXN17" s="567">
        <v>0</v>
      </c>
      <c r="BXO17" s="567">
        <v>0</v>
      </c>
      <c r="BXP17" s="567">
        <v>0</v>
      </c>
      <c r="BXQ17" s="567">
        <v>0</v>
      </c>
      <c r="BXR17" s="567">
        <v>0</v>
      </c>
      <c r="BXS17" s="567">
        <v>0</v>
      </c>
      <c r="BXT17" s="567">
        <v>0</v>
      </c>
      <c r="BXU17" s="567">
        <v>0</v>
      </c>
      <c r="BXV17" s="567">
        <v>0</v>
      </c>
      <c r="BXW17" s="567">
        <v>0</v>
      </c>
      <c r="BXX17" s="567">
        <v>0</v>
      </c>
      <c r="BXY17" s="567">
        <v>0</v>
      </c>
      <c r="BXZ17" s="567">
        <v>0</v>
      </c>
      <c r="BYA17" s="567">
        <v>0</v>
      </c>
      <c r="BYB17" s="567">
        <v>0</v>
      </c>
      <c r="BYC17" s="567">
        <v>0</v>
      </c>
      <c r="BYD17" s="567">
        <v>0</v>
      </c>
      <c r="BYE17" s="567">
        <v>0</v>
      </c>
      <c r="BYF17" s="567">
        <v>0</v>
      </c>
      <c r="BYG17" s="567">
        <v>0</v>
      </c>
      <c r="BYH17" s="567">
        <v>0</v>
      </c>
      <c r="BYI17" s="567">
        <v>0</v>
      </c>
      <c r="BYJ17" s="567">
        <v>0</v>
      </c>
      <c r="BYK17" s="567">
        <v>0</v>
      </c>
      <c r="BYL17" s="567">
        <v>0</v>
      </c>
      <c r="BYM17" s="567">
        <v>0</v>
      </c>
      <c r="BYN17" s="567">
        <v>0</v>
      </c>
      <c r="BYO17" s="567">
        <v>0</v>
      </c>
      <c r="BYP17" s="567">
        <v>0</v>
      </c>
      <c r="BYQ17" s="567">
        <v>0</v>
      </c>
      <c r="BYR17" s="567">
        <v>0</v>
      </c>
      <c r="BYS17" s="567">
        <v>0</v>
      </c>
      <c r="BYT17" s="567">
        <v>0</v>
      </c>
      <c r="BYU17" s="567">
        <v>0</v>
      </c>
      <c r="BYV17" s="567">
        <v>0</v>
      </c>
      <c r="BYW17" s="567">
        <v>0</v>
      </c>
      <c r="BYX17" s="567">
        <v>0</v>
      </c>
      <c r="BYY17" s="567">
        <v>0</v>
      </c>
      <c r="BYZ17" s="567">
        <v>0</v>
      </c>
      <c r="BZA17" s="567">
        <v>0</v>
      </c>
      <c r="BZB17" s="567">
        <v>0</v>
      </c>
      <c r="BZC17" s="567">
        <v>0</v>
      </c>
      <c r="BZD17" s="567">
        <v>0</v>
      </c>
      <c r="BZE17" s="567">
        <v>0</v>
      </c>
      <c r="BZF17" s="567">
        <v>0</v>
      </c>
      <c r="BZG17" s="567">
        <v>0</v>
      </c>
      <c r="BZH17" s="567">
        <v>0</v>
      </c>
      <c r="BZI17" s="567">
        <v>0</v>
      </c>
      <c r="BZJ17" s="567">
        <v>0</v>
      </c>
      <c r="BZK17" s="567">
        <v>0</v>
      </c>
      <c r="BZL17" s="567">
        <v>0</v>
      </c>
      <c r="BZM17" s="567">
        <v>0</v>
      </c>
      <c r="BZN17" s="567">
        <v>0</v>
      </c>
      <c r="BZO17" s="567">
        <v>0</v>
      </c>
      <c r="BZP17" s="567">
        <v>0</v>
      </c>
      <c r="BZQ17" s="567">
        <v>0</v>
      </c>
      <c r="BZR17" s="567">
        <v>0</v>
      </c>
      <c r="BZS17" s="567">
        <v>0</v>
      </c>
      <c r="BZT17" s="567">
        <v>0</v>
      </c>
      <c r="BZU17" s="567">
        <v>0</v>
      </c>
      <c r="BZV17" s="567">
        <v>0</v>
      </c>
      <c r="BZW17" s="567">
        <v>0</v>
      </c>
      <c r="BZX17" s="567">
        <v>0</v>
      </c>
      <c r="BZY17" s="567">
        <v>0</v>
      </c>
      <c r="BZZ17" s="567">
        <v>0</v>
      </c>
      <c r="CAA17" s="567">
        <v>0</v>
      </c>
      <c r="CAB17" s="567">
        <v>0</v>
      </c>
      <c r="CAC17" s="567">
        <v>0</v>
      </c>
      <c r="CAD17" s="567">
        <v>0</v>
      </c>
      <c r="CAE17" s="567">
        <v>0</v>
      </c>
      <c r="CAF17" s="567">
        <v>0</v>
      </c>
      <c r="CAG17" s="567">
        <v>0</v>
      </c>
      <c r="CAH17" s="567">
        <v>0</v>
      </c>
      <c r="CAI17" s="567">
        <v>0</v>
      </c>
      <c r="CAJ17" s="567">
        <v>0</v>
      </c>
      <c r="CAK17" s="567">
        <v>0</v>
      </c>
      <c r="CAL17" s="567">
        <v>0</v>
      </c>
      <c r="CAM17" s="567">
        <v>0</v>
      </c>
      <c r="CAN17" s="567">
        <v>0</v>
      </c>
      <c r="CAO17" s="567">
        <v>0</v>
      </c>
      <c r="CAP17" s="567">
        <v>0</v>
      </c>
      <c r="CAQ17" s="567">
        <v>0</v>
      </c>
      <c r="CAR17" s="567">
        <v>0</v>
      </c>
      <c r="CAS17" s="567">
        <v>0</v>
      </c>
      <c r="CAT17" s="567">
        <v>0</v>
      </c>
      <c r="CAU17" s="567">
        <v>0</v>
      </c>
      <c r="CAV17" s="567">
        <v>0</v>
      </c>
      <c r="CAW17" s="567">
        <v>0</v>
      </c>
      <c r="CAX17" s="567">
        <v>0</v>
      </c>
      <c r="CAY17" s="567">
        <v>0</v>
      </c>
      <c r="CAZ17" s="567">
        <v>0</v>
      </c>
      <c r="CBA17" s="567">
        <v>0</v>
      </c>
      <c r="CBB17" s="567">
        <v>0</v>
      </c>
      <c r="CBC17" s="567">
        <v>0</v>
      </c>
      <c r="CBD17" s="567">
        <v>0</v>
      </c>
      <c r="CBE17" s="567">
        <v>0</v>
      </c>
      <c r="CBF17" s="567">
        <v>0</v>
      </c>
      <c r="CBG17" s="567">
        <v>0</v>
      </c>
      <c r="CBH17" s="567">
        <v>0</v>
      </c>
      <c r="CBI17" s="567">
        <v>0</v>
      </c>
      <c r="CBJ17" s="567">
        <v>0</v>
      </c>
      <c r="CBK17" s="567">
        <v>0</v>
      </c>
      <c r="CBL17" s="567">
        <v>0</v>
      </c>
      <c r="CBM17" s="567">
        <v>0</v>
      </c>
      <c r="CBN17" s="567">
        <v>0</v>
      </c>
      <c r="CBO17" s="567">
        <v>0</v>
      </c>
      <c r="CBP17" s="567">
        <v>0</v>
      </c>
      <c r="CBQ17" s="567">
        <v>0</v>
      </c>
      <c r="CBR17" s="567">
        <v>0</v>
      </c>
      <c r="CBS17" s="567">
        <v>0</v>
      </c>
      <c r="CBT17" s="567">
        <v>0</v>
      </c>
      <c r="CBU17" s="567">
        <v>0</v>
      </c>
      <c r="CBV17" s="567">
        <v>0</v>
      </c>
      <c r="CBW17" s="567">
        <v>0</v>
      </c>
      <c r="CBX17" s="567">
        <v>0</v>
      </c>
      <c r="CBY17" s="567">
        <v>0</v>
      </c>
      <c r="CBZ17" s="567">
        <v>0</v>
      </c>
      <c r="CCA17" s="567">
        <v>0</v>
      </c>
      <c r="CCB17" s="567">
        <v>0</v>
      </c>
      <c r="CCC17" s="567">
        <v>0</v>
      </c>
      <c r="CCD17" s="567">
        <v>0</v>
      </c>
      <c r="CCE17" s="567">
        <v>0</v>
      </c>
      <c r="CCF17" s="567">
        <v>0</v>
      </c>
      <c r="CCG17" s="567">
        <v>0</v>
      </c>
      <c r="CCH17" s="567">
        <v>0</v>
      </c>
      <c r="CCI17" s="567">
        <v>0</v>
      </c>
      <c r="CCJ17" s="567">
        <v>0</v>
      </c>
      <c r="CCK17" s="567">
        <v>0</v>
      </c>
      <c r="CCL17" s="567">
        <v>0</v>
      </c>
      <c r="CCM17" s="567">
        <v>0</v>
      </c>
      <c r="CCN17" s="567">
        <v>0</v>
      </c>
      <c r="CCO17" s="567">
        <v>0</v>
      </c>
      <c r="CCP17" s="567">
        <v>0</v>
      </c>
      <c r="CCQ17" s="567">
        <v>0</v>
      </c>
      <c r="CCR17" s="567">
        <v>0</v>
      </c>
      <c r="CCS17" s="567">
        <v>0</v>
      </c>
      <c r="CCT17" s="567">
        <v>0</v>
      </c>
      <c r="CCU17" s="567">
        <v>0</v>
      </c>
      <c r="CCV17" s="567">
        <v>0</v>
      </c>
      <c r="CCW17" s="567">
        <v>0</v>
      </c>
      <c r="CCX17" s="567">
        <v>0</v>
      </c>
      <c r="CCY17" s="567">
        <v>0</v>
      </c>
      <c r="CCZ17" s="567">
        <v>0</v>
      </c>
      <c r="CDA17" s="567">
        <v>0</v>
      </c>
      <c r="CDB17" s="567">
        <v>0</v>
      </c>
      <c r="CDC17" s="567">
        <v>0</v>
      </c>
      <c r="CDD17" s="567">
        <v>0</v>
      </c>
      <c r="CDE17" s="567">
        <v>0</v>
      </c>
      <c r="CDF17" s="567">
        <v>0</v>
      </c>
      <c r="CDG17" s="567">
        <v>0</v>
      </c>
      <c r="CDH17" s="567">
        <v>0</v>
      </c>
      <c r="CDI17" s="567">
        <v>0</v>
      </c>
      <c r="CDJ17" s="567">
        <v>0</v>
      </c>
      <c r="CDK17" s="567">
        <v>0</v>
      </c>
      <c r="CDL17" s="567">
        <v>0</v>
      </c>
      <c r="CDM17" s="567">
        <v>0</v>
      </c>
      <c r="CDN17" s="567">
        <v>0</v>
      </c>
      <c r="CDO17" s="567">
        <v>0</v>
      </c>
      <c r="CDP17" s="567">
        <v>0</v>
      </c>
      <c r="CDQ17" s="567">
        <v>0</v>
      </c>
      <c r="CDR17" s="567">
        <v>0</v>
      </c>
      <c r="CDS17" s="567">
        <v>0</v>
      </c>
      <c r="CDT17" s="567">
        <v>0</v>
      </c>
      <c r="CDU17" s="567">
        <v>0</v>
      </c>
      <c r="CDV17" s="567">
        <v>0</v>
      </c>
      <c r="CDW17" s="567">
        <v>0</v>
      </c>
      <c r="CDX17" s="567">
        <v>0</v>
      </c>
      <c r="CDY17" s="567">
        <v>0</v>
      </c>
      <c r="CDZ17" s="567">
        <v>0</v>
      </c>
      <c r="CEA17" s="567">
        <v>0</v>
      </c>
      <c r="CEB17" s="567">
        <v>0</v>
      </c>
      <c r="CEC17" s="567">
        <v>0</v>
      </c>
      <c r="CED17" s="567">
        <v>0</v>
      </c>
      <c r="CEE17" s="567">
        <v>0</v>
      </c>
      <c r="CEF17" s="567">
        <v>0</v>
      </c>
      <c r="CEG17" s="567">
        <v>0</v>
      </c>
      <c r="CEH17" s="567">
        <v>0</v>
      </c>
      <c r="CEI17" s="567">
        <v>0</v>
      </c>
      <c r="CEJ17" s="567">
        <v>0</v>
      </c>
      <c r="CEK17" s="567">
        <v>0</v>
      </c>
      <c r="CEL17" s="567">
        <v>0</v>
      </c>
      <c r="CEM17" s="567">
        <v>0</v>
      </c>
      <c r="CEN17" s="567">
        <v>0</v>
      </c>
      <c r="CEO17" s="567">
        <v>0</v>
      </c>
      <c r="CEP17" s="567">
        <v>0</v>
      </c>
      <c r="CEQ17" s="567">
        <v>0</v>
      </c>
      <c r="CER17" s="567">
        <v>0</v>
      </c>
      <c r="CES17" s="567">
        <v>0</v>
      </c>
      <c r="CET17" s="567">
        <v>0</v>
      </c>
      <c r="CEU17" s="567">
        <v>0</v>
      </c>
      <c r="CEV17" s="567">
        <v>0</v>
      </c>
      <c r="CEW17" s="567">
        <v>0</v>
      </c>
      <c r="CEX17" s="567">
        <v>0</v>
      </c>
      <c r="CEY17" s="567">
        <v>0</v>
      </c>
      <c r="CEZ17" s="567">
        <v>0</v>
      </c>
      <c r="CFA17" s="567">
        <v>0</v>
      </c>
      <c r="CFB17" s="567">
        <v>0</v>
      </c>
      <c r="CFC17" s="567">
        <v>0</v>
      </c>
      <c r="CFD17" s="567">
        <v>0</v>
      </c>
      <c r="CFE17" s="567">
        <v>0</v>
      </c>
      <c r="CFF17" s="567">
        <v>0</v>
      </c>
      <c r="CFG17" s="567">
        <v>0</v>
      </c>
      <c r="CFH17" s="567">
        <v>0</v>
      </c>
      <c r="CFI17" s="567">
        <v>0</v>
      </c>
      <c r="CFJ17" s="567">
        <v>0</v>
      </c>
      <c r="CFK17" s="567">
        <v>0</v>
      </c>
      <c r="CFL17" s="567">
        <v>0</v>
      </c>
      <c r="CFM17" s="567">
        <v>0</v>
      </c>
      <c r="CFN17" s="567">
        <v>0</v>
      </c>
      <c r="CFO17" s="567">
        <v>0</v>
      </c>
      <c r="CFP17" s="567">
        <v>0</v>
      </c>
      <c r="CFQ17" s="567">
        <v>0</v>
      </c>
      <c r="CFR17" s="567">
        <v>0</v>
      </c>
      <c r="CFS17" s="567">
        <v>0</v>
      </c>
      <c r="CFT17" s="567">
        <v>0</v>
      </c>
      <c r="CFU17" s="567">
        <v>0</v>
      </c>
      <c r="CFV17" s="567">
        <v>0</v>
      </c>
      <c r="CFW17" s="567">
        <v>0</v>
      </c>
      <c r="CFX17" s="567">
        <v>0</v>
      </c>
      <c r="CFY17" s="567">
        <v>0</v>
      </c>
      <c r="CFZ17" s="567">
        <v>0</v>
      </c>
      <c r="CGA17" s="567">
        <v>0</v>
      </c>
      <c r="CGB17" s="567">
        <v>0</v>
      </c>
      <c r="CGC17" s="567">
        <v>0</v>
      </c>
      <c r="CGD17" s="567">
        <v>0</v>
      </c>
      <c r="CGE17" s="567">
        <v>0</v>
      </c>
      <c r="CGF17" s="567">
        <v>0</v>
      </c>
      <c r="CGG17" s="567">
        <v>0</v>
      </c>
      <c r="CGH17" s="567">
        <v>0</v>
      </c>
      <c r="CGI17" s="567">
        <v>0</v>
      </c>
      <c r="CGJ17" s="567">
        <v>0</v>
      </c>
      <c r="CGK17" s="567">
        <v>0</v>
      </c>
      <c r="CGL17" s="567">
        <v>0</v>
      </c>
      <c r="CGM17" s="567">
        <v>0</v>
      </c>
      <c r="CGN17" s="567">
        <v>0</v>
      </c>
      <c r="CGO17" s="567">
        <v>0</v>
      </c>
      <c r="CGP17" s="567">
        <v>0</v>
      </c>
      <c r="CGQ17" s="567">
        <v>0</v>
      </c>
      <c r="CGR17" s="567">
        <v>0</v>
      </c>
      <c r="CGS17" s="567">
        <v>0</v>
      </c>
      <c r="CGT17" s="567">
        <v>0</v>
      </c>
      <c r="CGU17" s="567">
        <v>0</v>
      </c>
      <c r="CGV17" s="567">
        <v>0</v>
      </c>
      <c r="CGW17" s="567">
        <v>0</v>
      </c>
      <c r="CGX17" s="567">
        <v>0</v>
      </c>
      <c r="CGY17" s="567">
        <v>0</v>
      </c>
      <c r="CGZ17" s="567">
        <v>0</v>
      </c>
      <c r="CHA17" s="567">
        <v>0</v>
      </c>
      <c r="CHB17" s="567">
        <v>0</v>
      </c>
      <c r="CHC17" s="567">
        <v>0</v>
      </c>
      <c r="CHD17" s="567">
        <v>0</v>
      </c>
      <c r="CHE17" s="567">
        <v>0</v>
      </c>
      <c r="CHF17" s="567">
        <v>0</v>
      </c>
      <c r="CHG17" s="567">
        <v>0</v>
      </c>
      <c r="CHH17" s="567">
        <v>0</v>
      </c>
      <c r="CHI17" s="567">
        <v>0</v>
      </c>
      <c r="CHJ17" s="567">
        <v>0</v>
      </c>
      <c r="CHK17" s="567">
        <v>0</v>
      </c>
      <c r="CHL17" s="567">
        <v>0</v>
      </c>
      <c r="CHM17" s="567">
        <v>0</v>
      </c>
      <c r="CHN17" s="567">
        <v>0</v>
      </c>
      <c r="CHO17" s="567">
        <v>0</v>
      </c>
      <c r="CHP17" s="567">
        <v>0</v>
      </c>
      <c r="CHQ17" s="567">
        <v>0</v>
      </c>
      <c r="CHR17" s="567">
        <v>0</v>
      </c>
      <c r="CHS17" s="567">
        <v>0</v>
      </c>
      <c r="CHT17" s="567">
        <v>0</v>
      </c>
      <c r="CHU17" s="567">
        <v>0</v>
      </c>
      <c r="CHV17" s="567">
        <v>0</v>
      </c>
      <c r="CHW17" s="567">
        <v>0</v>
      </c>
      <c r="CHX17" s="567">
        <v>0</v>
      </c>
      <c r="CHY17" s="567">
        <v>0</v>
      </c>
      <c r="CHZ17" s="567">
        <v>0</v>
      </c>
      <c r="CIA17" s="567">
        <v>0</v>
      </c>
      <c r="CIB17" s="567">
        <v>0</v>
      </c>
      <c r="CIC17" s="567">
        <v>0</v>
      </c>
      <c r="CID17" s="567">
        <v>0</v>
      </c>
      <c r="CIE17" s="567">
        <v>0</v>
      </c>
      <c r="CIF17" s="567">
        <v>0</v>
      </c>
      <c r="CIG17" s="567">
        <v>0</v>
      </c>
      <c r="CIH17" s="567">
        <v>0</v>
      </c>
      <c r="CII17" s="567">
        <v>0</v>
      </c>
      <c r="CIJ17" s="567">
        <v>0</v>
      </c>
      <c r="CIK17" s="567">
        <v>0</v>
      </c>
      <c r="CIL17" s="567">
        <v>0</v>
      </c>
      <c r="CIM17" s="567">
        <v>0</v>
      </c>
      <c r="CIN17" s="567">
        <v>0</v>
      </c>
      <c r="CIO17" s="567">
        <v>0</v>
      </c>
      <c r="CIP17" s="567">
        <v>0</v>
      </c>
      <c r="CIQ17" s="567">
        <v>0</v>
      </c>
      <c r="CIR17" s="567">
        <v>0</v>
      </c>
      <c r="CIS17" s="567">
        <v>0</v>
      </c>
      <c r="CIT17" s="567">
        <v>0</v>
      </c>
      <c r="CIU17" s="567">
        <v>0</v>
      </c>
      <c r="CIV17" s="567">
        <v>0</v>
      </c>
      <c r="CIW17" s="567">
        <v>0</v>
      </c>
      <c r="CIX17" s="567">
        <v>0</v>
      </c>
      <c r="CIY17" s="567">
        <v>0</v>
      </c>
      <c r="CIZ17" s="567">
        <v>0</v>
      </c>
      <c r="CJA17" s="567">
        <v>0</v>
      </c>
      <c r="CJB17" s="567">
        <v>0</v>
      </c>
      <c r="CJC17" s="567">
        <v>0</v>
      </c>
      <c r="CJD17" s="567">
        <v>0</v>
      </c>
      <c r="CJE17" s="567">
        <v>0</v>
      </c>
      <c r="CJF17" s="567">
        <v>0</v>
      </c>
      <c r="CJG17" s="567">
        <v>0</v>
      </c>
      <c r="CJH17" s="567">
        <v>0</v>
      </c>
      <c r="CJI17" s="567">
        <v>0</v>
      </c>
      <c r="CJJ17" s="567">
        <v>0</v>
      </c>
      <c r="CJK17" s="567">
        <v>0</v>
      </c>
      <c r="CJL17" s="567">
        <v>0</v>
      </c>
      <c r="CJM17" s="567">
        <v>0</v>
      </c>
      <c r="CJN17" s="567">
        <v>0</v>
      </c>
      <c r="CJO17" s="567">
        <v>0</v>
      </c>
      <c r="CJP17" s="567">
        <v>0</v>
      </c>
      <c r="CJQ17" s="567">
        <v>0</v>
      </c>
      <c r="CJR17" s="567">
        <v>0</v>
      </c>
      <c r="CJS17" s="567">
        <v>0</v>
      </c>
      <c r="CJT17" s="567">
        <v>0</v>
      </c>
      <c r="CJU17" s="567">
        <v>0</v>
      </c>
      <c r="CJV17" s="567">
        <v>0</v>
      </c>
      <c r="CJW17" s="567">
        <v>0</v>
      </c>
      <c r="CJX17" s="567">
        <v>0</v>
      </c>
      <c r="CJY17" s="567">
        <v>0</v>
      </c>
      <c r="CJZ17" s="567">
        <v>0</v>
      </c>
      <c r="CKA17" s="567">
        <v>0</v>
      </c>
      <c r="CKB17" s="567">
        <v>0</v>
      </c>
      <c r="CKC17" s="567">
        <v>0</v>
      </c>
      <c r="CKD17" s="567">
        <v>0</v>
      </c>
      <c r="CKE17" s="567">
        <v>0</v>
      </c>
      <c r="CKF17" s="567">
        <v>0</v>
      </c>
      <c r="CKG17" s="567">
        <v>0</v>
      </c>
      <c r="CKH17" s="567">
        <v>0</v>
      </c>
      <c r="CKI17" s="567">
        <v>0</v>
      </c>
      <c r="CKJ17" s="567">
        <v>0</v>
      </c>
      <c r="CKK17" s="567">
        <v>0</v>
      </c>
      <c r="CKL17" s="567">
        <v>0</v>
      </c>
      <c r="CKM17" s="567">
        <v>0</v>
      </c>
      <c r="CKN17" s="567">
        <v>0</v>
      </c>
      <c r="CKO17" s="567">
        <v>0</v>
      </c>
      <c r="CKP17" s="567">
        <v>0</v>
      </c>
      <c r="CKQ17" s="567">
        <v>0</v>
      </c>
      <c r="CKR17" s="567">
        <v>0</v>
      </c>
      <c r="CKS17" s="567">
        <v>0</v>
      </c>
      <c r="CKT17" s="567">
        <v>0</v>
      </c>
      <c r="CKU17" s="567">
        <v>0</v>
      </c>
      <c r="CKV17" s="567">
        <v>0</v>
      </c>
      <c r="CKW17" s="567">
        <v>0</v>
      </c>
      <c r="CKX17" s="567">
        <v>0</v>
      </c>
      <c r="CKY17" s="567">
        <v>0</v>
      </c>
      <c r="CKZ17" s="567">
        <v>0</v>
      </c>
      <c r="CLA17" s="567">
        <v>0</v>
      </c>
      <c r="CLB17" s="567">
        <v>0</v>
      </c>
      <c r="CLC17" s="567">
        <v>0</v>
      </c>
      <c r="CLD17" s="567">
        <v>0</v>
      </c>
      <c r="CLE17" s="567">
        <v>0</v>
      </c>
      <c r="CLF17" s="567">
        <v>0</v>
      </c>
      <c r="CLG17" s="567">
        <v>0</v>
      </c>
      <c r="CLH17" s="567">
        <v>0</v>
      </c>
      <c r="CLI17" s="567">
        <v>0</v>
      </c>
      <c r="CLJ17" s="567">
        <v>0</v>
      </c>
      <c r="CLK17" s="567">
        <v>0</v>
      </c>
      <c r="CLL17" s="567">
        <v>0</v>
      </c>
      <c r="CLM17" s="567">
        <v>0</v>
      </c>
      <c r="CLN17" s="567">
        <v>0</v>
      </c>
      <c r="CLO17" s="567">
        <v>0</v>
      </c>
      <c r="CLP17" s="567">
        <v>0</v>
      </c>
      <c r="CLQ17" s="567">
        <v>0</v>
      </c>
      <c r="CLR17" s="567">
        <v>0</v>
      </c>
      <c r="CLS17" s="567">
        <v>0</v>
      </c>
      <c r="CLT17" s="567">
        <v>0</v>
      </c>
      <c r="CLU17" s="567">
        <v>0</v>
      </c>
      <c r="CLV17" s="567">
        <v>0</v>
      </c>
      <c r="CLW17" s="567">
        <v>0</v>
      </c>
      <c r="CLX17" s="567">
        <v>0</v>
      </c>
      <c r="CLY17" s="567">
        <v>0</v>
      </c>
      <c r="CLZ17" s="567">
        <v>0</v>
      </c>
      <c r="CMA17" s="567">
        <v>0</v>
      </c>
      <c r="CMB17" s="567">
        <v>0</v>
      </c>
      <c r="CMC17" s="567">
        <v>0</v>
      </c>
      <c r="CMD17" s="567">
        <v>0</v>
      </c>
      <c r="CME17" s="567">
        <v>0</v>
      </c>
      <c r="CMF17" s="567">
        <v>0</v>
      </c>
      <c r="CMG17" s="567">
        <v>0</v>
      </c>
      <c r="CMH17" s="567">
        <v>0</v>
      </c>
      <c r="CMI17" s="567">
        <v>0</v>
      </c>
      <c r="CMJ17" s="567">
        <v>0</v>
      </c>
      <c r="CMK17" s="567">
        <v>0</v>
      </c>
      <c r="CML17" s="567">
        <v>0</v>
      </c>
      <c r="CMM17" s="567">
        <v>0</v>
      </c>
      <c r="CMN17" s="567">
        <v>0</v>
      </c>
      <c r="CMO17" s="567">
        <v>0</v>
      </c>
      <c r="CMP17" s="567">
        <v>0</v>
      </c>
      <c r="CMQ17" s="567">
        <v>0</v>
      </c>
      <c r="CMR17" s="567">
        <v>0</v>
      </c>
      <c r="CMS17" s="567">
        <v>0</v>
      </c>
      <c r="CMT17" s="567">
        <v>0</v>
      </c>
      <c r="CMU17" s="567">
        <v>0</v>
      </c>
      <c r="CMV17" s="567">
        <v>0</v>
      </c>
      <c r="CMW17" s="567">
        <v>0</v>
      </c>
      <c r="CMX17" s="567">
        <v>0</v>
      </c>
      <c r="CMY17" s="567">
        <v>0</v>
      </c>
      <c r="CMZ17" s="567">
        <v>0</v>
      </c>
      <c r="CNA17" s="567">
        <v>0</v>
      </c>
      <c r="CNB17" s="567">
        <v>0</v>
      </c>
      <c r="CNC17" s="567">
        <v>0</v>
      </c>
      <c r="CND17" s="567">
        <v>0</v>
      </c>
      <c r="CNE17" s="567">
        <v>0</v>
      </c>
      <c r="CNF17" s="567">
        <v>0</v>
      </c>
      <c r="CNG17" s="567">
        <v>0</v>
      </c>
      <c r="CNH17" s="567">
        <v>0</v>
      </c>
      <c r="CNI17" s="567">
        <v>0</v>
      </c>
      <c r="CNJ17" s="567">
        <v>0</v>
      </c>
      <c r="CNK17" s="567">
        <v>0</v>
      </c>
      <c r="CNL17" s="567">
        <v>0</v>
      </c>
      <c r="CNM17" s="567">
        <v>0</v>
      </c>
      <c r="CNN17" s="567">
        <v>0</v>
      </c>
      <c r="CNO17" s="567">
        <v>0</v>
      </c>
      <c r="CNP17" s="567">
        <v>0</v>
      </c>
      <c r="CNQ17" s="567">
        <v>0</v>
      </c>
      <c r="CNR17" s="567">
        <v>0</v>
      </c>
      <c r="CNS17" s="567">
        <v>0</v>
      </c>
      <c r="CNT17" s="567">
        <v>0</v>
      </c>
      <c r="CNU17" s="567">
        <v>0</v>
      </c>
      <c r="CNV17" s="567">
        <v>0</v>
      </c>
      <c r="CNW17" s="567">
        <v>0</v>
      </c>
      <c r="CNX17" s="567">
        <v>0</v>
      </c>
      <c r="CNY17" s="567">
        <v>0</v>
      </c>
      <c r="CNZ17" s="567">
        <v>0</v>
      </c>
      <c r="COA17" s="567">
        <v>0</v>
      </c>
      <c r="COB17" s="567">
        <v>0</v>
      </c>
      <c r="COC17" s="567">
        <v>0</v>
      </c>
      <c r="COD17" s="567">
        <v>0</v>
      </c>
      <c r="COE17" s="567">
        <v>0</v>
      </c>
      <c r="COF17" s="567">
        <v>0</v>
      </c>
      <c r="COG17" s="567">
        <v>0</v>
      </c>
      <c r="COH17" s="567">
        <v>0</v>
      </c>
      <c r="COI17" s="567">
        <v>0</v>
      </c>
      <c r="COJ17" s="567">
        <v>0</v>
      </c>
      <c r="COK17" s="567">
        <v>0</v>
      </c>
      <c r="COL17" s="567">
        <v>0</v>
      </c>
      <c r="COM17" s="567">
        <v>0</v>
      </c>
      <c r="CON17" s="567">
        <v>0</v>
      </c>
      <c r="COO17" s="567">
        <v>0</v>
      </c>
      <c r="COP17" s="567">
        <v>0</v>
      </c>
      <c r="COQ17" s="567">
        <v>0</v>
      </c>
      <c r="COR17" s="567">
        <v>0</v>
      </c>
      <c r="COS17" s="567">
        <v>0</v>
      </c>
      <c r="COT17" s="567">
        <v>0</v>
      </c>
      <c r="COU17" s="567">
        <v>0</v>
      </c>
      <c r="COV17" s="567">
        <v>0</v>
      </c>
      <c r="COW17" s="567">
        <v>0</v>
      </c>
      <c r="COX17" s="567">
        <v>0</v>
      </c>
      <c r="COY17" s="567">
        <v>0</v>
      </c>
      <c r="COZ17" s="567">
        <v>0</v>
      </c>
      <c r="CPA17" s="567">
        <v>0</v>
      </c>
      <c r="CPB17" s="567">
        <v>0</v>
      </c>
      <c r="CPC17" s="567">
        <v>0</v>
      </c>
      <c r="CPD17" s="567">
        <v>0</v>
      </c>
      <c r="CPE17" s="567">
        <v>0</v>
      </c>
      <c r="CPF17" s="567">
        <v>0</v>
      </c>
      <c r="CPG17" s="567">
        <v>0</v>
      </c>
      <c r="CPH17" s="567">
        <v>0</v>
      </c>
      <c r="CPI17" s="567">
        <v>0</v>
      </c>
      <c r="CPJ17" s="567">
        <v>0</v>
      </c>
      <c r="CPK17" s="567">
        <v>0</v>
      </c>
      <c r="CPL17" s="567">
        <v>0</v>
      </c>
      <c r="CPM17" s="567">
        <v>0</v>
      </c>
      <c r="CPN17" s="567">
        <v>0</v>
      </c>
      <c r="CPO17" s="567">
        <v>0</v>
      </c>
      <c r="CPP17" s="567">
        <v>0</v>
      </c>
      <c r="CPQ17" s="567">
        <v>0</v>
      </c>
      <c r="CPR17" s="567">
        <v>0</v>
      </c>
      <c r="CPS17" s="567">
        <v>0</v>
      </c>
      <c r="CPT17" s="567">
        <v>0</v>
      </c>
      <c r="CPU17" s="567">
        <v>0</v>
      </c>
      <c r="CPV17" s="567">
        <v>0</v>
      </c>
      <c r="CPW17" s="567">
        <v>0</v>
      </c>
      <c r="CPX17" s="567">
        <v>0</v>
      </c>
      <c r="CPY17" s="567">
        <v>0</v>
      </c>
      <c r="CPZ17" s="567">
        <v>0</v>
      </c>
      <c r="CQA17" s="567">
        <v>0</v>
      </c>
      <c r="CQB17" s="567">
        <v>0</v>
      </c>
      <c r="CQC17" s="567">
        <v>0</v>
      </c>
      <c r="CQD17" s="567">
        <v>0</v>
      </c>
      <c r="CQE17" s="567">
        <v>0</v>
      </c>
      <c r="CQF17" s="567">
        <v>0</v>
      </c>
      <c r="CQG17" s="567">
        <v>0</v>
      </c>
      <c r="CQH17" s="567">
        <v>0</v>
      </c>
      <c r="CQI17" s="567">
        <v>0</v>
      </c>
      <c r="CQJ17" s="567">
        <v>0</v>
      </c>
      <c r="CQK17" s="567">
        <v>0</v>
      </c>
      <c r="CQL17" s="567">
        <v>0</v>
      </c>
      <c r="CQM17" s="567">
        <v>0</v>
      </c>
      <c r="CQN17" s="567">
        <v>0</v>
      </c>
      <c r="CQO17" s="567">
        <v>0</v>
      </c>
      <c r="CQP17" s="567">
        <v>0</v>
      </c>
      <c r="CQQ17" s="567">
        <v>0</v>
      </c>
      <c r="CQR17" s="567">
        <v>0</v>
      </c>
      <c r="CQS17" s="567">
        <v>0</v>
      </c>
      <c r="CQT17" s="567">
        <v>0</v>
      </c>
      <c r="CQU17" s="567">
        <v>0</v>
      </c>
      <c r="CQV17" s="567">
        <v>0</v>
      </c>
      <c r="CQW17" s="567">
        <v>0</v>
      </c>
      <c r="CQX17" s="567">
        <v>0</v>
      </c>
      <c r="CQY17" s="567">
        <v>0</v>
      </c>
      <c r="CQZ17" s="567">
        <v>0</v>
      </c>
      <c r="CRA17" s="567">
        <v>0</v>
      </c>
      <c r="CRB17" s="567">
        <v>0</v>
      </c>
      <c r="CRC17" s="567">
        <v>0</v>
      </c>
      <c r="CRD17" s="567">
        <v>0</v>
      </c>
      <c r="CRE17" s="567">
        <v>0</v>
      </c>
      <c r="CRF17" s="567">
        <v>0</v>
      </c>
      <c r="CRG17" s="567">
        <v>0</v>
      </c>
      <c r="CRH17" s="567">
        <v>0</v>
      </c>
      <c r="CRI17" s="567">
        <v>0</v>
      </c>
      <c r="CRJ17" s="567">
        <v>0</v>
      </c>
      <c r="CRK17" s="567">
        <v>0</v>
      </c>
      <c r="CRL17" s="567">
        <v>0</v>
      </c>
      <c r="CRM17" s="567">
        <v>0</v>
      </c>
      <c r="CRN17" s="567">
        <v>0</v>
      </c>
      <c r="CRO17" s="567">
        <v>0</v>
      </c>
      <c r="CRP17" s="567">
        <v>0</v>
      </c>
      <c r="CRQ17" s="567">
        <v>0</v>
      </c>
      <c r="CRR17" s="567">
        <v>0</v>
      </c>
      <c r="CRS17" s="567">
        <v>0</v>
      </c>
      <c r="CRT17" s="567">
        <v>0</v>
      </c>
      <c r="CRU17" s="567">
        <v>0</v>
      </c>
      <c r="CRV17" s="567">
        <v>0</v>
      </c>
      <c r="CRW17" s="567">
        <v>0</v>
      </c>
      <c r="CRX17" s="567">
        <v>0</v>
      </c>
      <c r="CRY17" s="567">
        <v>0</v>
      </c>
      <c r="CRZ17" s="567">
        <v>0</v>
      </c>
      <c r="CSA17" s="567">
        <v>0</v>
      </c>
      <c r="CSB17" s="567">
        <v>0</v>
      </c>
      <c r="CSC17" s="567">
        <v>0</v>
      </c>
      <c r="CSD17" s="567">
        <v>0</v>
      </c>
      <c r="CSE17" s="567">
        <v>0</v>
      </c>
      <c r="CSF17" s="567">
        <v>0</v>
      </c>
      <c r="CSG17" s="567">
        <v>0</v>
      </c>
      <c r="CSH17" s="567">
        <v>0</v>
      </c>
      <c r="CSI17" s="567">
        <v>0</v>
      </c>
      <c r="CSJ17" s="567">
        <v>0</v>
      </c>
      <c r="CSK17" s="567">
        <v>0</v>
      </c>
      <c r="CSL17" s="567">
        <v>0</v>
      </c>
      <c r="CSM17" s="567">
        <v>0</v>
      </c>
      <c r="CSN17" s="567">
        <v>0</v>
      </c>
      <c r="CSO17" s="567">
        <v>0</v>
      </c>
      <c r="CSP17" s="567">
        <v>0</v>
      </c>
      <c r="CSQ17" s="567">
        <v>0</v>
      </c>
      <c r="CSR17" s="567">
        <v>0</v>
      </c>
      <c r="CSS17" s="567">
        <v>0</v>
      </c>
      <c r="CST17" s="567">
        <v>0</v>
      </c>
      <c r="CSU17" s="567">
        <v>0</v>
      </c>
      <c r="CSV17" s="567">
        <v>0</v>
      </c>
      <c r="CSW17" s="567">
        <v>0</v>
      </c>
      <c r="CSX17" s="567">
        <v>0</v>
      </c>
      <c r="CSY17" s="567">
        <v>0</v>
      </c>
      <c r="CSZ17" s="567">
        <v>0</v>
      </c>
      <c r="CTA17" s="567">
        <v>0</v>
      </c>
      <c r="CTB17" s="567">
        <v>0</v>
      </c>
      <c r="CTC17" s="567">
        <v>0</v>
      </c>
      <c r="CTD17" s="567">
        <v>0</v>
      </c>
      <c r="CTE17" s="567">
        <v>0</v>
      </c>
      <c r="CTF17" s="567">
        <v>0</v>
      </c>
      <c r="CTG17" s="567">
        <v>0</v>
      </c>
      <c r="CTH17" s="567">
        <v>0</v>
      </c>
      <c r="CTI17" s="567">
        <v>0</v>
      </c>
      <c r="CTJ17" s="567">
        <v>0</v>
      </c>
      <c r="CTK17" s="567">
        <v>0</v>
      </c>
      <c r="CTL17" s="567">
        <v>0</v>
      </c>
      <c r="CTM17" s="567">
        <v>0</v>
      </c>
      <c r="CTN17" s="567">
        <v>0</v>
      </c>
      <c r="CTO17" s="567">
        <v>0</v>
      </c>
      <c r="CTP17" s="567">
        <v>0</v>
      </c>
      <c r="CTQ17" s="567">
        <v>0</v>
      </c>
      <c r="CTR17" s="567">
        <v>0</v>
      </c>
      <c r="CTS17" s="567">
        <v>0</v>
      </c>
      <c r="CTT17" s="567">
        <v>0</v>
      </c>
      <c r="CTU17" s="567">
        <v>0</v>
      </c>
      <c r="CTV17" s="567">
        <v>0</v>
      </c>
      <c r="CTW17" s="567">
        <v>0</v>
      </c>
      <c r="CTX17" s="567">
        <v>0</v>
      </c>
      <c r="CTY17" s="567">
        <v>0</v>
      </c>
      <c r="CTZ17" s="567">
        <v>0</v>
      </c>
      <c r="CUA17" s="567">
        <v>0</v>
      </c>
      <c r="CUB17" s="567">
        <v>0</v>
      </c>
      <c r="CUC17" s="567">
        <v>0</v>
      </c>
      <c r="CUD17" s="567">
        <v>0</v>
      </c>
      <c r="CUE17" s="567">
        <v>0</v>
      </c>
      <c r="CUF17" s="567">
        <v>0</v>
      </c>
      <c r="CUG17" s="567">
        <v>0</v>
      </c>
      <c r="CUH17" s="567">
        <v>0</v>
      </c>
      <c r="CUI17" s="567">
        <v>0</v>
      </c>
      <c r="CUJ17" s="567">
        <v>0</v>
      </c>
      <c r="CUK17" s="567">
        <v>0</v>
      </c>
      <c r="CUL17" s="567">
        <v>0</v>
      </c>
      <c r="CUM17" s="567">
        <v>0</v>
      </c>
      <c r="CUN17" s="567">
        <v>0</v>
      </c>
      <c r="CUO17" s="567">
        <v>0</v>
      </c>
      <c r="CUP17" s="567">
        <v>0</v>
      </c>
      <c r="CUQ17" s="567">
        <v>0</v>
      </c>
      <c r="CUR17" s="567">
        <v>0</v>
      </c>
      <c r="CUS17" s="567">
        <v>0</v>
      </c>
      <c r="CUT17" s="567">
        <v>0</v>
      </c>
      <c r="CUU17" s="567">
        <v>0</v>
      </c>
      <c r="CUV17" s="567">
        <v>0</v>
      </c>
      <c r="CUW17" s="567">
        <v>0</v>
      </c>
      <c r="CUX17" s="567">
        <v>0</v>
      </c>
      <c r="CUY17" s="567">
        <v>0</v>
      </c>
      <c r="CUZ17" s="567">
        <v>0</v>
      </c>
      <c r="CVA17" s="567">
        <v>0</v>
      </c>
      <c r="CVB17" s="567">
        <v>0</v>
      </c>
      <c r="CVC17" s="567">
        <v>0</v>
      </c>
      <c r="CVD17" s="567">
        <v>0</v>
      </c>
      <c r="CVE17" s="567">
        <v>0</v>
      </c>
      <c r="CVF17" s="567">
        <v>0</v>
      </c>
      <c r="CVG17" s="567">
        <v>0</v>
      </c>
      <c r="CVH17" s="567">
        <v>0</v>
      </c>
      <c r="CVI17" s="567">
        <v>0</v>
      </c>
      <c r="CVJ17" s="567">
        <v>0</v>
      </c>
      <c r="CVK17" s="567">
        <v>0</v>
      </c>
      <c r="CVL17" s="567">
        <v>0</v>
      </c>
      <c r="CVM17" s="567">
        <v>0</v>
      </c>
      <c r="CVN17" s="567">
        <v>0</v>
      </c>
      <c r="CVO17" s="567">
        <v>0</v>
      </c>
      <c r="CVP17" s="567">
        <v>0</v>
      </c>
      <c r="CVQ17" s="567">
        <v>0</v>
      </c>
      <c r="CVR17" s="567">
        <v>0</v>
      </c>
      <c r="CVS17" s="567">
        <v>0</v>
      </c>
      <c r="CVT17" s="567">
        <v>0</v>
      </c>
      <c r="CVU17" s="567">
        <v>0</v>
      </c>
      <c r="CVV17" s="567">
        <v>0</v>
      </c>
      <c r="CVW17" s="567">
        <v>0</v>
      </c>
      <c r="CVX17" s="567">
        <v>0</v>
      </c>
      <c r="CVY17" s="567">
        <v>0</v>
      </c>
      <c r="CVZ17" s="567">
        <v>0</v>
      </c>
      <c r="CWA17" s="567">
        <v>0</v>
      </c>
      <c r="CWB17" s="567">
        <v>0</v>
      </c>
      <c r="CWC17" s="567">
        <v>0</v>
      </c>
      <c r="CWD17" s="567">
        <v>0</v>
      </c>
      <c r="CWE17" s="567">
        <v>0</v>
      </c>
      <c r="CWF17" s="567">
        <v>0</v>
      </c>
      <c r="CWG17" s="567">
        <v>0</v>
      </c>
      <c r="CWH17" s="567">
        <v>0</v>
      </c>
      <c r="CWI17" s="567">
        <v>0</v>
      </c>
      <c r="CWJ17" s="567">
        <v>0</v>
      </c>
      <c r="CWK17" s="567">
        <v>0</v>
      </c>
      <c r="CWL17" s="567">
        <v>0</v>
      </c>
      <c r="CWM17" s="567">
        <v>0</v>
      </c>
      <c r="CWN17" s="567">
        <v>0</v>
      </c>
      <c r="CWO17" s="567">
        <v>0</v>
      </c>
      <c r="CWP17" s="567">
        <v>0</v>
      </c>
      <c r="CWQ17" s="567">
        <v>0</v>
      </c>
      <c r="CWR17" s="567">
        <v>0</v>
      </c>
      <c r="CWS17" s="567">
        <v>0</v>
      </c>
      <c r="CWT17" s="567">
        <v>0</v>
      </c>
      <c r="CWU17" s="567">
        <v>0</v>
      </c>
      <c r="CWV17" s="567">
        <v>0</v>
      </c>
      <c r="CWW17" s="567">
        <v>0</v>
      </c>
      <c r="CWX17" s="567">
        <v>0</v>
      </c>
      <c r="CWY17" s="567">
        <v>0</v>
      </c>
      <c r="CWZ17" s="567">
        <v>0</v>
      </c>
      <c r="CXA17" s="567">
        <v>0</v>
      </c>
      <c r="CXB17" s="567">
        <v>0</v>
      </c>
      <c r="CXC17" s="567">
        <v>0</v>
      </c>
      <c r="CXD17" s="567">
        <v>0</v>
      </c>
      <c r="CXE17" s="567">
        <v>0</v>
      </c>
      <c r="CXF17" s="567">
        <v>0</v>
      </c>
      <c r="CXG17" s="567">
        <v>0</v>
      </c>
      <c r="CXH17" s="567">
        <v>0</v>
      </c>
      <c r="CXI17" s="567">
        <v>0</v>
      </c>
      <c r="CXJ17" s="567">
        <v>0</v>
      </c>
      <c r="CXK17" s="567">
        <v>0</v>
      </c>
      <c r="CXL17" s="567">
        <v>0</v>
      </c>
      <c r="CXM17" s="567">
        <v>0</v>
      </c>
      <c r="CXN17" s="567">
        <v>0</v>
      </c>
      <c r="CXO17" s="567">
        <v>0</v>
      </c>
      <c r="CXP17" s="567">
        <v>0</v>
      </c>
      <c r="CXQ17" s="567">
        <v>0</v>
      </c>
      <c r="CXR17" s="567">
        <v>0</v>
      </c>
      <c r="CXS17" s="567">
        <v>0</v>
      </c>
      <c r="CXT17" s="567">
        <v>0</v>
      </c>
      <c r="CXU17" s="567">
        <v>0</v>
      </c>
      <c r="CXV17" s="567">
        <v>0</v>
      </c>
      <c r="CXW17" s="567">
        <v>0</v>
      </c>
      <c r="CXX17" s="567">
        <v>0</v>
      </c>
      <c r="CXY17" s="567">
        <v>0</v>
      </c>
      <c r="CXZ17" s="567">
        <v>0</v>
      </c>
      <c r="CYA17" s="567">
        <v>0</v>
      </c>
      <c r="CYB17" s="567">
        <v>0</v>
      </c>
      <c r="CYC17" s="567">
        <v>0</v>
      </c>
      <c r="CYD17" s="567">
        <v>0</v>
      </c>
      <c r="CYE17" s="567">
        <v>0</v>
      </c>
      <c r="CYF17" s="567">
        <v>0</v>
      </c>
      <c r="CYG17" s="567">
        <v>0</v>
      </c>
      <c r="CYH17" s="567">
        <v>0</v>
      </c>
      <c r="CYI17" s="567">
        <v>0</v>
      </c>
      <c r="CYJ17" s="567">
        <v>0</v>
      </c>
      <c r="CYK17" s="567">
        <v>0</v>
      </c>
      <c r="CYL17" s="567">
        <v>0</v>
      </c>
      <c r="CYM17" s="567">
        <v>0</v>
      </c>
      <c r="CYN17" s="567">
        <v>0</v>
      </c>
      <c r="CYO17" s="567">
        <v>0</v>
      </c>
      <c r="CYP17" s="567">
        <v>0</v>
      </c>
      <c r="CYQ17" s="567">
        <v>0</v>
      </c>
      <c r="CYR17" s="567">
        <v>0</v>
      </c>
      <c r="CYS17" s="567">
        <v>0</v>
      </c>
      <c r="CYT17" s="567">
        <v>0</v>
      </c>
      <c r="CYU17" s="567">
        <v>0</v>
      </c>
      <c r="CYV17" s="567">
        <v>0</v>
      </c>
      <c r="CYW17" s="567">
        <v>0</v>
      </c>
      <c r="CYX17" s="567">
        <v>0</v>
      </c>
      <c r="CYY17" s="567">
        <v>0</v>
      </c>
      <c r="CYZ17" s="567">
        <v>0</v>
      </c>
      <c r="CZA17" s="567">
        <v>0</v>
      </c>
      <c r="CZB17" s="567">
        <v>0</v>
      </c>
      <c r="CZC17" s="567">
        <v>0</v>
      </c>
      <c r="CZD17" s="567">
        <v>0</v>
      </c>
      <c r="CZE17" s="567">
        <v>0</v>
      </c>
      <c r="CZF17" s="567">
        <v>0</v>
      </c>
      <c r="CZG17" s="567">
        <v>0</v>
      </c>
      <c r="CZH17" s="567">
        <v>0</v>
      </c>
      <c r="CZI17" s="567">
        <v>0</v>
      </c>
      <c r="CZJ17" s="567">
        <v>0</v>
      </c>
      <c r="CZK17" s="567">
        <v>0</v>
      </c>
      <c r="CZL17" s="567">
        <v>0</v>
      </c>
      <c r="CZM17" s="567">
        <v>0</v>
      </c>
      <c r="CZN17" s="567">
        <v>0</v>
      </c>
      <c r="CZO17" s="567">
        <v>0</v>
      </c>
      <c r="CZP17" s="567">
        <v>0</v>
      </c>
      <c r="CZQ17" s="567">
        <v>0</v>
      </c>
      <c r="CZR17" s="567">
        <v>0</v>
      </c>
      <c r="CZS17" s="567">
        <v>0</v>
      </c>
      <c r="CZT17" s="567">
        <v>0</v>
      </c>
      <c r="CZU17" s="567">
        <v>0</v>
      </c>
      <c r="CZV17" s="567">
        <v>0</v>
      </c>
      <c r="CZW17" s="567">
        <v>0</v>
      </c>
      <c r="CZX17" s="567">
        <v>0</v>
      </c>
      <c r="CZY17" s="567">
        <v>0</v>
      </c>
      <c r="CZZ17" s="567">
        <v>0</v>
      </c>
      <c r="DAA17" s="567">
        <v>0</v>
      </c>
      <c r="DAB17" s="567">
        <v>0</v>
      </c>
      <c r="DAC17" s="567">
        <v>0</v>
      </c>
      <c r="DAD17" s="567">
        <v>0</v>
      </c>
      <c r="DAE17" s="567">
        <v>0</v>
      </c>
      <c r="DAF17" s="567">
        <v>0</v>
      </c>
      <c r="DAG17" s="567">
        <v>0</v>
      </c>
      <c r="DAH17" s="567">
        <v>0</v>
      </c>
      <c r="DAI17" s="567">
        <v>0</v>
      </c>
      <c r="DAJ17" s="567">
        <v>0</v>
      </c>
      <c r="DAK17" s="567">
        <v>0</v>
      </c>
      <c r="DAL17" s="567">
        <v>0</v>
      </c>
      <c r="DAM17" s="567">
        <v>0</v>
      </c>
      <c r="DAN17" s="567">
        <v>0</v>
      </c>
      <c r="DAO17" s="567">
        <v>0</v>
      </c>
      <c r="DAP17" s="567">
        <v>0</v>
      </c>
      <c r="DAQ17" s="567">
        <v>0</v>
      </c>
      <c r="DAR17" s="567">
        <v>0</v>
      </c>
      <c r="DAS17" s="567">
        <v>0</v>
      </c>
      <c r="DAT17" s="567">
        <v>0</v>
      </c>
      <c r="DAU17" s="567">
        <v>0</v>
      </c>
      <c r="DAV17" s="567">
        <v>0</v>
      </c>
      <c r="DAW17" s="567">
        <v>0</v>
      </c>
      <c r="DAX17" s="567">
        <v>0</v>
      </c>
      <c r="DAY17" s="567">
        <v>0</v>
      </c>
      <c r="DAZ17" s="567">
        <v>0</v>
      </c>
      <c r="DBA17" s="567">
        <v>0</v>
      </c>
      <c r="DBB17" s="567">
        <v>0</v>
      </c>
      <c r="DBC17" s="567">
        <v>0</v>
      </c>
      <c r="DBD17" s="567">
        <v>0</v>
      </c>
      <c r="DBE17" s="567">
        <v>0</v>
      </c>
      <c r="DBF17" s="567">
        <v>0</v>
      </c>
      <c r="DBG17" s="567">
        <v>0</v>
      </c>
      <c r="DBH17" s="567">
        <v>0</v>
      </c>
      <c r="DBI17" s="567">
        <v>0</v>
      </c>
      <c r="DBJ17" s="567">
        <v>0</v>
      </c>
      <c r="DBK17" s="567">
        <v>0</v>
      </c>
      <c r="DBL17" s="567">
        <v>0</v>
      </c>
      <c r="DBM17" s="567">
        <v>0</v>
      </c>
      <c r="DBN17" s="567">
        <v>0</v>
      </c>
      <c r="DBO17" s="567">
        <v>0</v>
      </c>
      <c r="DBP17" s="567">
        <v>0</v>
      </c>
      <c r="DBQ17" s="567">
        <v>0</v>
      </c>
      <c r="DBR17" s="567">
        <v>0</v>
      </c>
      <c r="DBS17" s="567">
        <v>0</v>
      </c>
      <c r="DBT17" s="567">
        <v>0</v>
      </c>
      <c r="DBU17" s="567">
        <v>0</v>
      </c>
      <c r="DBV17" s="567">
        <v>0</v>
      </c>
      <c r="DBW17" s="567">
        <v>0</v>
      </c>
      <c r="DBX17" s="567">
        <v>0</v>
      </c>
      <c r="DBY17" s="567">
        <v>0</v>
      </c>
      <c r="DBZ17" s="567">
        <v>0</v>
      </c>
      <c r="DCA17" s="567">
        <v>0</v>
      </c>
      <c r="DCB17" s="567">
        <v>0</v>
      </c>
      <c r="DCC17" s="567">
        <v>0</v>
      </c>
      <c r="DCD17" s="567">
        <v>0</v>
      </c>
      <c r="DCE17" s="567">
        <v>0</v>
      </c>
      <c r="DCF17" s="567">
        <v>0</v>
      </c>
      <c r="DCG17" s="567">
        <v>0</v>
      </c>
      <c r="DCH17" s="567">
        <v>0</v>
      </c>
      <c r="DCI17" s="567">
        <v>0</v>
      </c>
      <c r="DCJ17" s="567">
        <v>0</v>
      </c>
      <c r="DCK17" s="567">
        <v>0</v>
      </c>
      <c r="DCL17" s="567">
        <v>0</v>
      </c>
      <c r="DCM17" s="567">
        <v>0</v>
      </c>
      <c r="DCN17" s="567">
        <v>0</v>
      </c>
      <c r="DCO17" s="567">
        <v>0</v>
      </c>
      <c r="DCP17" s="567">
        <v>0</v>
      </c>
      <c r="DCQ17" s="567">
        <v>0</v>
      </c>
      <c r="DCR17" s="567">
        <v>0</v>
      </c>
      <c r="DCS17" s="567">
        <v>0</v>
      </c>
      <c r="DCT17" s="567">
        <v>0</v>
      </c>
      <c r="DCU17" s="567">
        <v>0</v>
      </c>
      <c r="DCV17" s="567">
        <v>0</v>
      </c>
      <c r="DCW17" s="567">
        <v>0</v>
      </c>
      <c r="DCX17" s="567">
        <v>0</v>
      </c>
      <c r="DCY17" s="567">
        <v>0</v>
      </c>
      <c r="DCZ17" s="567">
        <v>0</v>
      </c>
      <c r="DDA17" s="567">
        <v>0</v>
      </c>
      <c r="DDB17" s="567">
        <v>0</v>
      </c>
      <c r="DDC17" s="567">
        <v>0</v>
      </c>
      <c r="DDD17" s="567">
        <v>0</v>
      </c>
      <c r="DDE17" s="567">
        <v>0</v>
      </c>
      <c r="DDF17" s="567">
        <v>0</v>
      </c>
      <c r="DDG17" s="567">
        <v>0</v>
      </c>
      <c r="DDH17" s="567">
        <v>0</v>
      </c>
      <c r="DDI17" s="567">
        <v>0</v>
      </c>
      <c r="DDJ17" s="567">
        <v>0</v>
      </c>
      <c r="DDK17" s="567">
        <v>0</v>
      </c>
      <c r="DDL17" s="567">
        <v>0</v>
      </c>
      <c r="DDM17" s="567">
        <v>0</v>
      </c>
      <c r="DDN17" s="567">
        <v>0</v>
      </c>
      <c r="DDO17" s="567">
        <v>0</v>
      </c>
      <c r="DDP17" s="567">
        <v>0</v>
      </c>
      <c r="DDQ17" s="567">
        <v>0</v>
      </c>
      <c r="DDR17" s="567">
        <v>0</v>
      </c>
      <c r="DDS17" s="567">
        <v>0</v>
      </c>
      <c r="DDT17" s="567">
        <v>0</v>
      </c>
      <c r="DDU17" s="567">
        <v>0</v>
      </c>
      <c r="DDV17" s="567">
        <v>0</v>
      </c>
      <c r="DDW17" s="567">
        <v>0</v>
      </c>
      <c r="DDX17" s="567">
        <v>0</v>
      </c>
      <c r="DDY17" s="567">
        <v>0</v>
      </c>
      <c r="DDZ17" s="567">
        <v>0</v>
      </c>
      <c r="DEA17" s="567">
        <v>0</v>
      </c>
      <c r="DEB17" s="567">
        <v>0</v>
      </c>
      <c r="DEC17" s="567">
        <v>0</v>
      </c>
      <c r="DED17" s="567">
        <v>0</v>
      </c>
      <c r="DEE17" s="567">
        <v>0</v>
      </c>
      <c r="DEF17" s="567">
        <v>0</v>
      </c>
      <c r="DEG17" s="567">
        <v>0</v>
      </c>
      <c r="DEH17" s="567">
        <v>0</v>
      </c>
      <c r="DEI17" s="567">
        <v>0</v>
      </c>
      <c r="DEJ17" s="567">
        <v>0</v>
      </c>
      <c r="DEK17" s="567">
        <v>0</v>
      </c>
      <c r="DEL17" s="567">
        <v>0</v>
      </c>
      <c r="DEM17" s="567">
        <v>0</v>
      </c>
      <c r="DEN17" s="567">
        <v>0</v>
      </c>
      <c r="DEO17" s="567">
        <v>0</v>
      </c>
      <c r="DEP17" s="567">
        <v>0</v>
      </c>
      <c r="DEQ17" s="567">
        <v>0</v>
      </c>
      <c r="DER17" s="567">
        <v>0</v>
      </c>
      <c r="DES17" s="567">
        <v>0</v>
      </c>
      <c r="DET17" s="567">
        <v>0</v>
      </c>
      <c r="DEU17" s="567">
        <v>0</v>
      </c>
      <c r="DEV17" s="567">
        <v>0</v>
      </c>
      <c r="DEW17" s="567">
        <v>0</v>
      </c>
      <c r="DEX17" s="567">
        <v>0</v>
      </c>
      <c r="DEY17" s="567">
        <v>0</v>
      </c>
      <c r="DEZ17" s="567">
        <v>0</v>
      </c>
      <c r="DFA17" s="567">
        <v>0</v>
      </c>
      <c r="DFB17" s="567">
        <v>0</v>
      </c>
      <c r="DFC17" s="567">
        <v>0</v>
      </c>
      <c r="DFD17" s="567">
        <v>0</v>
      </c>
      <c r="DFE17" s="567">
        <v>0</v>
      </c>
      <c r="DFF17" s="567">
        <v>0</v>
      </c>
      <c r="DFG17" s="567">
        <v>0</v>
      </c>
      <c r="DFH17" s="567">
        <v>0</v>
      </c>
      <c r="DFI17" s="567">
        <v>0</v>
      </c>
      <c r="DFJ17" s="567">
        <v>0</v>
      </c>
      <c r="DFK17" s="567">
        <v>0</v>
      </c>
      <c r="DFL17" s="567">
        <v>0</v>
      </c>
      <c r="DFM17" s="567">
        <v>0</v>
      </c>
      <c r="DFN17" s="567">
        <v>0</v>
      </c>
      <c r="DFO17" s="567">
        <v>0</v>
      </c>
      <c r="DFP17" s="567">
        <v>0</v>
      </c>
      <c r="DFQ17" s="567">
        <v>0</v>
      </c>
      <c r="DFR17" s="567">
        <v>0</v>
      </c>
      <c r="DFS17" s="567">
        <v>0</v>
      </c>
      <c r="DFT17" s="567">
        <v>0</v>
      </c>
      <c r="DFU17" s="567">
        <v>0</v>
      </c>
      <c r="DFV17" s="567">
        <v>0</v>
      </c>
      <c r="DFW17" s="567">
        <v>0</v>
      </c>
      <c r="DFX17" s="567">
        <v>0</v>
      </c>
      <c r="DFY17" s="567">
        <v>0</v>
      </c>
      <c r="DFZ17" s="567">
        <v>0</v>
      </c>
      <c r="DGA17" s="567">
        <v>0</v>
      </c>
      <c r="DGB17" s="567">
        <v>0</v>
      </c>
      <c r="DGC17" s="567">
        <v>0</v>
      </c>
      <c r="DGD17" s="567">
        <v>0</v>
      </c>
      <c r="DGE17" s="567">
        <v>0</v>
      </c>
      <c r="DGF17" s="567">
        <v>0</v>
      </c>
      <c r="DGG17" s="567">
        <v>0</v>
      </c>
      <c r="DGH17" s="567">
        <v>0</v>
      </c>
      <c r="DGI17" s="567">
        <v>0</v>
      </c>
      <c r="DGJ17" s="567">
        <v>0</v>
      </c>
      <c r="DGK17" s="567">
        <v>0</v>
      </c>
      <c r="DGL17" s="567">
        <v>0</v>
      </c>
      <c r="DGM17" s="567">
        <v>0</v>
      </c>
      <c r="DGN17" s="567">
        <v>0</v>
      </c>
      <c r="DGO17" s="567">
        <v>0</v>
      </c>
      <c r="DGP17" s="567">
        <v>0</v>
      </c>
      <c r="DGQ17" s="567">
        <v>0</v>
      </c>
      <c r="DGR17" s="567">
        <v>0</v>
      </c>
      <c r="DGS17" s="567">
        <v>0</v>
      </c>
      <c r="DGT17" s="567">
        <v>0</v>
      </c>
      <c r="DGU17" s="567">
        <v>0</v>
      </c>
      <c r="DGV17" s="567">
        <v>0</v>
      </c>
      <c r="DGW17" s="567">
        <v>0</v>
      </c>
      <c r="DGX17" s="567">
        <v>0</v>
      </c>
      <c r="DGY17" s="567">
        <v>0</v>
      </c>
      <c r="DGZ17" s="567">
        <v>0</v>
      </c>
      <c r="DHA17" s="567">
        <v>0</v>
      </c>
      <c r="DHB17" s="567">
        <v>0</v>
      </c>
      <c r="DHC17" s="567">
        <v>0</v>
      </c>
      <c r="DHD17" s="567">
        <v>0</v>
      </c>
      <c r="DHE17" s="567">
        <v>0</v>
      </c>
      <c r="DHF17" s="567">
        <v>0</v>
      </c>
      <c r="DHG17" s="567">
        <v>0</v>
      </c>
      <c r="DHH17" s="567">
        <v>0</v>
      </c>
      <c r="DHI17" s="567">
        <v>0</v>
      </c>
      <c r="DHJ17" s="567">
        <v>0</v>
      </c>
      <c r="DHK17" s="567">
        <v>0</v>
      </c>
      <c r="DHL17" s="567">
        <v>0</v>
      </c>
      <c r="DHM17" s="567">
        <v>0</v>
      </c>
      <c r="DHN17" s="567">
        <v>0</v>
      </c>
      <c r="DHO17" s="567">
        <v>0</v>
      </c>
      <c r="DHP17" s="567">
        <v>0</v>
      </c>
      <c r="DHQ17" s="567">
        <v>0</v>
      </c>
      <c r="DHR17" s="567">
        <v>0</v>
      </c>
      <c r="DHS17" s="567">
        <v>0</v>
      </c>
      <c r="DHT17" s="567">
        <v>0</v>
      </c>
      <c r="DHU17" s="567">
        <v>0</v>
      </c>
      <c r="DHV17" s="567">
        <v>0</v>
      </c>
      <c r="DHW17" s="567">
        <v>0</v>
      </c>
      <c r="DHX17" s="567">
        <v>0</v>
      </c>
      <c r="DHY17" s="567">
        <v>0</v>
      </c>
      <c r="DHZ17" s="567">
        <v>0</v>
      </c>
      <c r="DIA17" s="567">
        <v>0</v>
      </c>
      <c r="DIB17" s="567">
        <v>0</v>
      </c>
      <c r="DIC17" s="567">
        <v>0</v>
      </c>
      <c r="DID17" s="567">
        <v>0</v>
      </c>
      <c r="DIE17" s="464">
        <v>0</v>
      </c>
      <c r="DIF17" s="567">
        <v>0</v>
      </c>
      <c r="DIG17" s="567">
        <v>0</v>
      </c>
      <c r="DIH17" s="567">
        <v>0</v>
      </c>
      <c r="DII17" s="567">
        <v>0</v>
      </c>
      <c r="DIJ17" s="567">
        <v>0</v>
      </c>
      <c r="DIK17" s="567">
        <v>0</v>
      </c>
      <c r="DIL17" s="567">
        <v>0</v>
      </c>
      <c r="DIM17" s="567">
        <v>0</v>
      </c>
      <c r="DIN17" s="567">
        <v>0</v>
      </c>
      <c r="DIO17" s="567">
        <v>0</v>
      </c>
      <c r="DIP17" s="567">
        <v>0</v>
      </c>
      <c r="DIQ17" s="567">
        <v>0</v>
      </c>
      <c r="DIR17" s="567">
        <v>0</v>
      </c>
      <c r="DIS17" s="567">
        <v>0</v>
      </c>
      <c r="DIT17" s="567">
        <v>0</v>
      </c>
      <c r="DIU17" s="567">
        <v>0</v>
      </c>
      <c r="DIV17" s="567">
        <v>0</v>
      </c>
      <c r="DIW17" s="567">
        <v>0</v>
      </c>
      <c r="DIX17" s="567">
        <v>0</v>
      </c>
      <c r="DIY17" s="567">
        <v>0</v>
      </c>
      <c r="DIZ17" s="567">
        <v>0</v>
      </c>
      <c r="DJA17" s="567">
        <v>0</v>
      </c>
      <c r="DJB17" s="567">
        <v>0</v>
      </c>
      <c r="DJC17" s="567">
        <v>0</v>
      </c>
      <c r="DJD17" s="567">
        <v>0</v>
      </c>
      <c r="DJE17" s="567">
        <v>0</v>
      </c>
      <c r="DJF17" s="567">
        <v>0</v>
      </c>
      <c r="DJG17" s="567">
        <v>0</v>
      </c>
      <c r="DJH17" s="567">
        <v>0</v>
      </c>
      <c r="DJI17" s="567">
        <v>0</v>
      </c>
      <c r="DJJ17" s="567">
        <v>0</v>
      </c>
      <c r="DJK17" s="567">
        <v>0</v>
      </c>
      <c r="DJL17" s="567">
        <v>0</v>
      </c>
      <c r="DJM17" s="567">
        <v>0</v>
      </c>
      <c r="DJN17" s="567">
        <v>0</v>
      </c>
      <c r="DJO17" s="567">
        <v>0</v>
      </c>
      <c r="DJP17" s="567">
        <v>0</v>
      </c>
      <c r="DJQ17" s="567">
        <v>0</v>
      </c>
      <c r="DJR17" s="567">
        <v>0</v>
      </c>
      <c r="DJS17" s="567">
        <v>0</v>
      </c>
      <c r="DJT17" s="567">
        <v>0</v>
      </c>
      <c r="DJU17" s="567">
        <v>0</v>
      </c>
      <c r="DJV17" s="567">
        <v>0</v>
      </c>
      <c r="DJW17" s="567">
        <v>0</v>
      </c>
      <c r="DJX17" s="567">
        <v>0</v>
      </c>
      <c r="DJY17" s="567">
        <v>0</v>
      </c>
      <c r="DJZ17" s="567">
        <v>0</v>
      </c>
      <c r="DKA17" s="567">
        <v>0</v>
      </c>
      <c r="DKB17" s="567">
        <v>0</v>
      </c>
      <c r="DKC17" s="567">
        <v>0</v>
      </c>
      <c r="DKD17" s="567">
        <v>0</v>
      </c>
      <c r="DKE17" s="567">
        <v>0</v>
      </c>
      <c r="DKF17" s="567">
        <v>0</v>
      </c>
      <c r="DKG17" s="567">
        <v>0</v>
      </c>
      <c r="DKH17" s="567">
        <v>0</v>
      </c>
      <c r="DKI17" s="567">
        <v>0</v>
      </c>
      <c r="DKJ17" s="567">
        <v>0</v>
      </c>
      <c r="DKK17" s="567">
        <v>0</v>
      </c>
      <c r="DKL17" s="567">
        <v>0</v>
      </c>
      <c r="DKM17" s="567">
        <v>0</v>
      </c>
      <c r="DKN17" s="567">
        <v>0</v>
      </c>
      <c r="DKO17" s="567">
        <v>0</v>
      </c>
      <c r="DKP17" s="567">
        <v>0</v>
      </c>
      <c r="DKQ17" s="567">
        <v>0</v>
      </c>
      <c r="DKR17" s="567">
        <v>0</v>
      </c>
      <c r="DKS17" s="567">
        <v>0</v>
      </c>
      <c r="DKT17" s="567">
        <v>0</v>
      </c>
      <c r="DKU17" s="567">
        <v>0</v>
      </c>
      <c r="DKV17" s="567">
        <v>0</v>
      </c>
      <c r="DKW17" s="567">
        <v>0</v>
      </c>
      <c r="DKX17" s="567">
        <v>0</v>
      </c>
      <c r="DKY17" s="567">
        <v>0</v>
      </c>
      <c r="DKZ17" s="567">
        <v>0</v>
      </c>
      <c r="DLA17" s="567">
        <v>0</v>
      </c>
      <c r="DLB17" s="567">
        <v>0</v>
      </c>
      <c r="DLC17" s="567">
        <v>0</v>
      </c>
      <c r="DLD17" s="567">
        <v>0</v>
      </c>
      <c r="DLE17" s="567">
        <v>0</v>
      </c>
      <c r="DLF17" s="567">
        <v>0</v>
      </c>
      <c r="DLG17" s="567">
        <v>0</v>
      </c>
      <c r="DLH17" s="567">
        <v>0</v>
      </c>
      <c r="DLI17" s="567">
        <v>0</v>
      </c>
      <c r="DLJ17" s="567">
        <v>0</v>
      </c>
      <c r="DLK17" s="567">
        <v>0</v>
      </c>
      <c r="DLL17" s="567">
        <v>0</v>
      </c>
      <c r="DLM17" s="567">
        <v>0</v>
      </c>
      <c r="DLN17" s="567">
        <v>0</v>
      </c>
      <c r="DLO17" s="567">
        <v>0</v>
      </c>
      <c r="DLP17" s="567">
        <v>0</v>
      </c>
      <c r="DLQ17" s="567">
        <v>0</v>
      </c>
      <c r="DLR17" s="567">
        <v>0</v>
      </c>
      <c r="DLS17" s="567">
        <v>0</v>
      </c>
      <c r="DLT17" s="567">
        <v>0</v>
      </c>
      <c r="DLU17" s="567">
        <v>0</v>
      </c>
      <c r="DLV17" s="567">
        <v>0</v>
      </c>
      <c r="DLW17" s="567">
        <v>0</v>
      </c>
      <c r="DLX17" s="567">
        <v>0</v>
      </c>
      <c r="DLY17" s="567">
        <v>0</v>
      </c>
      <c r="DLZ17" s="567">
        <v>0</v>
      </c>
      <c r="DMA17" s="567">
        <v>0</v>
      </c>
      <c r="DMB17" s="567">
        <v>0</v>
      </c>
      <c r="DMC17" s="567">
        <v>0</v>
      </c>
      <c r="DMD17" s="567">
        <v>0</v>
      </c>
      <c r="DME17" s="567">
        <v>0</v>
      </c>
      <c r="DMF17" s="567">
        <v>0</v>
      </c>
      <c r="DMG17" s="567">
        <v>0</v>
      </c>
      <c r="DMH17" s="567">
        <v>0</v>
      </c>
      <c r="DMI17" s="567">
        <v>0</v>
      </c>
      <c r="DMJ17" s="567">
        <v>0</v>
      </c>
      <c r="DMK17" s="567">
        <v>0</v>
      </c>
      <c r="DML17" s="567">
        <v>0</v>
      </c>
      <c r="DMM17" s="567">
        <v>0</v>
      </c>
      <c r="DMN17" s="567">
        <v>0</v>
      </c>
      <c r="DMO17" s="567">
        <v>0</v>
      </c>
      <c r="DMP17" s="567">
        <v>0</v>
      </c>
      <c r="DMQ17" s="567">
        <v>0</v>
      </c>
      <c r="DMR17" s="567">
        <v>0</v>
      </c>
      <c r="DMS17" s="567">
        <v>0</v>
      </c>
      <c r="DMT17" s="567">
        <v>0</v>
      </c>
      <c r="DMU17" s="567">
        <v>0</v>
      </c>
      <c r="DMV17" s="567">
        <v>0</v>
      </c>
      <c r="DMW17" s="567">
        <v>0</v>
      </c>
      <c r="DMX17" s="567">
        <v>0</v>
      </c>
      <c r="DMY17" s="567">
        <v>0</v>
      </c>
      <c r="DMZ17" s="567">
        <v>0</v>
      </c>
      <c r="DNA17" s="567">
        <v>0</v>
      </c>
      <c r="DNB17" s="567">
        <v>0</v>
      </c>
      <c r="DNC17" s="567">
        <v>0</v>
      </c>
      <c r="DND17" s="567">
        <v>0</v>
      </c>
      <c r="DNE17" s="567">
        <v>0</v>
      </c>
      <c r="DNF17" s="567">
        <v>0</v>
      </c>
      <c r="DNG17" s="567">
        <v>0</v>
      </c>
      <c r="DNH17" s="567">
        <v>0</v>
      </c>
      <c r="DNI17" s="567">
        <v>0</v>
      </c>
      <c r="DNJ17" s="567">
        <v>0</v>
      </c>
      <c r="DNK17" s="567">
        <v>0</v>
      </c>
      <c r="DNL17" s="567">
        <v>0</v>
      </c>
      <c r="DNM17" s="567">
        <v>0</v>
      </c>
      <c r="DNN17" s="567">
        <v>0</v>
      </c>
      <c r="DNO17" s="567">
        <v>0</v>
      </c>
      <c r="DNP17" s="567">
        <v>0</v>
      </c>
      <c r="DNQ17" s="567">
        <v>0</v>
      </c>
      <c r="DNR17" s="567">
        <v>0</v>
      </c>
      <c r="DNS17" s="567">
        <v>0</v>
      </c>
      <c r="DNT17" s="567">
        <v>0</v>
      </c>
      <c r="DNU17" s="567">
        <v>0</v>
      </c>
      <c r="DNV17" s="567">
        <v>0</v>
      </c>
      <c r="DNW17" s="567">
        <v>0</v>
      </c>
      <c r="DNX17" s="567">
        <v>0</v>
      </c>
      <c r="DNY17" s="567">
        <v>0</v>
      </c>
      <c r="DNZ17" s="567">
        <v>0</v>
      </c>
      <c r="DOA17" s="567">
        <v>0</v>
      </c>
      <c r="DOB17" s="567">
        <v>0</v>
      </c>
      <c r="DOC17" s="567">
        <v>0</v>
      </c>
      <c r="DOD17" s="567">
        <v>0</v>
      </c>
      <c r="DOE17" s="567">
        <v>0</v>
      </c>
      <c r="DOF17" s="567">
        <v>0</v>
      </c>
      <c r="DOG17" s="567">
        <v>0</v>
      </c>
      <c r="DOH17" s="567">
        <v>0</v>
      </c>
      <c r="DOI17" s="567">
        <v>0</v>
      </c>
      <c r="DOJ17" s="567">
        <v>0</v>
      </c>
      <c r="DOK17" s="567">
        <v>0</v>
      </c>
      <c r="DOL17" s="567">
        <v>0</v>
      </c>
      <c r="DOM17" s="567">
        <v>0</v>
      </c>
      <c r="DON17" s="567">
        <v>0</v>
      </c>
      <c r="DOO17" s="567">
        <v>0</v>
      </c>
      <c r="DOP17" s="567">
        <v>0</v>
      </c>
      <c r="DOQ17" s="567">
        <v>0</v>
      </c>
      <c r="DOR17" s="567">
        <v>0</v>
      </c>
      <c r="DOS17" s="567">
        <v>0</v>
      </c>
      <c r="DOT17" s="567">
        <v>0</v>
      </c>
      <c r="DOU17" s="567">
        <v>0</v>
      </c>
      <c r="DOV17" s="567">
        <v>0</v>
      </c>
      <c r="DOW17" s="567">
        <v>0</v>
      </c>
      <c r="DOX17" s="567">
        <v>0</v>
      </c>
      <c r="DOY17" s="567">
        <v>0</v>
      </c>
      <c r="DOZ17" s="567">
        <v>0</v>
      </c>
      <c r="DPA17" s="567">
        <v>0</v>
      </c>
      <c r="DPB17" s="567">
        <v>0</v>
      </c>
      <c r="DPC17" s="567">
        <v>0</v>
      </c>
      <c r="DPD17" s="567">
        <v>0</v>
      </c>
      <c r="DPE17" s="567">
        <v>0</v>
      </c>
      <c r="DPF17" s="567">
        <v>0</v>
      </c>
      <c r="DPG17" s="567">
        <v>0</v>
      </c>
      <c r="DPH17" s="567">
        <v>0</v>
      </c>
      <c r="DPI17" s="567">
        <v>0</v>
      </c>
      <c r="DPJ17" s="567">
        <v>0</v>
      </c>
      <c r="DPK17" s="567">
        <v>0</v>
      </c>
      <c r="DPL17" s="567">
        <v>0</v>
      </c>
      <c r="DPM17" s="567">
        <v>0</v>
      </c>
      <c r="DPN17" s="567">
        <v>0</v>
      </c>
      <c r="DPO17" s="567">
        <v>0</v>
      </c>
      <c r="DPP17" s="567">
        <v>0</v>
      </c>
      <c r="DPQ17" s="567">
        <v>0</v>
      </c>
      <c r="DPR17" s="567">
        <v>0</v>
      </c>
      <c r="DPS17" s="567">
        <v>0</v>
      </c>
      <c r="DPT17" s="567">
        <v>0</v>
      </c>
      <c r="DPU17" s="567">
        <v>0</v>
      </c>
      <c r="DPV17" s="567">
        <v>0</v>
      </c>
      <c r="DPW17" s="567">
        <v>0</v>
      </c>
      <c r="DPX17" s="567">
        <v>0</v>
      </c>
      <c r="DPY17" s="567">
        <v>0</v>
      </c>
      <c r="DPZ17" s="567">
        <v>0</v>
      </c>
      <c r="DQA17" s="567">
        <v>0</v>
      </c>
      <c r="DQB17" s="567">
        <v>0</v>
      </c>
      <c r="DQC17" s="567">
        <v>0</v>
      </c>
      <c r="DQD17" s="567">
        <v>0</v>
      </c>
      <c r="DQE17" s="567">
        <v>0</v>
      </c>
      <c r="DQF17" s="567">
        <v>0</v>
      </c>
      <c r="DQG17" s="567">
        <v>0</v>
      </c>
      <c r="DQH17" s="567">
        <v>0</v>
      </c>
      <c r="DQI17" s="567">
        <v>0</v>
      </c>
      <c r="DQJ17" s="567">
        <v>0</v>
      </c>
      <c r="DQK17" s="567">
        <v>0</v>
      </c>
      <c r="DQL17" s="567">
        <v>0</v>
      </c>
      <c r="DQM17" s="567">
        <v>0</v>
      </c>
      <c r="DQN17" s="567">
        <v>0</v>
      </c>
      <c r="DQO17" s="567">
        <v>0</v>
      </c>
      <c r="DQP17" s="567">
        <v>0</v>
      </c>
      <c r="DQQ17" s="567">
        <v>0</v>
      </c>
      <c r="DQR17" s="567">
        <v>0</v>
      </c>
      <c r="DQS17" s="567">
        <v>0</v>
      </c>
      <c r="DQT17" s="567">
        <v>0</v>
      </c>
      <c r="DQU17" s="567">
        <v>0</v>
      </c>
      <c r="DQV17" s="567">
        <v>0</v>
      </c>
      <c r="DQW17" s="567">
        <v>0</v>
      </c>
      <c r="DQX17" s="567">
        <v>0</v>
      </c>
      <c r="DQY17" s="567">
        <v>0</v>
      </c>
      <c r="DQZ17" s="567">
        <v>0</v>
      </c>
      <c r="DRA17" s="567">
        <v>0</v>
      </c>
      <c r="DRB17" s="567">
        <v>0</v>
      </c>
      <c r="DRC17" s="567">
        <v>0</v>
      </c>
      <c r="DRD17" s="567">
        <v>0</v>
      </c>
      <c r="DRE17" s="567">
        <v>0</v>
      </c>
      <c r="DRF17" s="567">
        <v>0</v>
      </c>
      <c r="DRG17" s="567">
        <v>0</v>
      </c>
      <c r="DRH17" s="567">
        <v>0</v>
      </c>
      <c r="DRI17" s="567">
        <v>0</v>
      </c>
      <c r="DRJ17" s="567">
        <v>0</v>
      </c>
      <c r="DRK17" s="567">
        <v>0</v>
      </c>
      <c r="DRL17" s="567">
        <v>0</v>
      </c>
      <c r="DRM17" s="567">
        <v>0</v>
      </c>
      <c r="DRN17" s="567">
        <v>0</v>
      </c>
      <c r="DRO17" s="567">
        <v>0</v>
      </c>
      <c r="DRP17" s="567">
        <v>0</v>
      </c>
      <c r="DRQ17" s="567">
        <v>0</v>
      </c>
      <c r="DRR17" s="567">
        <v>0</v>
      </c>
      <c r="DRS17" s="567">
        <v>0</v>
      </c>
      <c r="DRT17" s="567">
        <v>0</v>
      </c>
      <c r="DRU17" s="567">
        <v>0</v>
      </c>
      <c r="DRV17" s="567">
        <v>0</v>
      </c>
      <c r="DRW17" s="567">
        <v>0</v>
      </c>
      <c r="DRX17" s="567">
        <v>0</v>
      </c>
      <c r="DRY17" s="567">
        <v>0</v>
      </c>
      <c r="DRZ17" s="567">
        <v>0</v>
      </c>
      <c r="DSA17" s="567">
        <v>0</v>
      </c>
      <c r="DSB17" s="567">
        <v>0</v>
      </c>
      <c r="DSC17" s="567">
        <v>0</v>
      </c>
      <c r="DSD17" s="567">
        <v>0</v>
      </c>
      <c r="DSE17" s="567">
        <v>0</v>
      </c>
      <c r="DSF17" s="567">
        <v>0</v>
      </c>
      <c r="DSG17" s="567">
        <v>0</v>
      </c>
      <c r="DSH17" s="567">
        <v>0</v>
      </c>
      <c r="DSI17" s="567">
        <v>0</v>
      </c>
      <c r="DSJ17" s="567">
        <v>0</v>
      </c>
      <c r="DSK17" s="567">
        <v>0</v>
      </c>
      <c r="DSL17" s="567">
        <v>0</v>
      </c>
      <c r="DSM17" s="567">
        <v>0</v>
      </c>
      <c r="DSN17" s="567">
        <v>0</v>
      </c>
      <c r="DSO17" s="567">
        <v>0</v>
      </c>
      <c r="DSP17" s="567">
        <v>0</v>
      </c>
      <c r="DSQ17" s="567">
        <v>0</v>
      </c>
      <c r="DSR17" s="567">
        <v>0</v>
      </c>
      <c r="DSS17" s="567">
        <v>0</v>
      </c>
      <c r="DST17" s="567">
        <v>0</v>
      </c>
      <c r="DSU17" s="567">
        <v>0</v>
      </c>
      <c r="DSV17" s="567">
        <v>0</v>
      </c>
      <c r="DSW17" s="567">
        <v>0</v>
      </c>
      <c r="DSX17" s="567">
        <v>0</v>
      </c>
      <c r="DSY17" s="567">
        <v>0</v>
      </c>
      <c r="DSZ17" s="567">
        <v>0</v>
      </c>
      <c r="DTA17" s="567">
        <v>0</v>
      </c>
      <c r="DTB17" s="567">
        <v>0</v>
      </c>
      <c r="DTC17" s="567">
        <v>0</v>
      </c>
      <c r="DTD17" s="567">
        <v>0</v>
      </c>
      <c r="DTE17" s="567">
        <v>0</v>
      </c>
      <c r="DTF17" s="567">
        <v>0</v>
      </c>
      <c r="DTG17" s="567">
        <v>0</v>
      </c>
      <c r="DTH17" s="567">
        <v>0</v>
      </c>
      <c r="DTI17" s="567">
        <v>0</v>
      </c>
      <c r="DTJ17" s="567">
        <v>0</v>
      </c>
      <c r="DTK17" s="567">
        <v>0</v>
      </c>
      <c r="DTL17" s="567">
        <v>0</v>
      </c>
      <c r="DTM17" s="567">
        <v>0</v>
      </c>
      <c r="DTN17" s="567">
        <v>0</v>
      </c>
      <c r="DTO17" s="567">
        <v>0</v>
      </c>
      <c r="DTP17" s="567">
        <v>0</v>
      </c>
      <c r="DTQ17" s="567">
        <v>0</v>
      </c>
      <c r="DTR17" s="567">
        <v>0</v>
      </c>
      <c r="DTS17" s="567">
        <v>0</v>
      </c>
      <c r="DTT17" s="567">
        <v>0</v>
      </c>
      <c r="DTU17" s="567">
        <v>0</v>
      </c>
      <c r="DTV17" s="567">
        <v>0</v>
      </c>
      <c r="DTW17" s="567">
        <v>0</v>
      </c>
      <c r="DTX17" s="567">
        <v>0</v>
      </c>
      <c r="DTY17" s="567">
        <v>0</v>
      </c>
      <c r="DTZ17" s="567">
        <v>0</v>
      </c>
      <c r="DUA17" s="567">
        <v>0</v>
      </c>
      <c r="DUB17" s="567">
        <v>0</v>
      </c>
      <c r="DUC17" s="567">
        <v>0</v>
      </c>
      <c r="DUD17" s="567">
        <v>0</v>
      </c>
      <c r="DUE17" s="567">
        <v>0</v>
      </c>
      <c r="DUF17" s="567">
        <v>0</v>
      </c>
      <c r="DUG17" s="567">
        <v>0</v>
      </c>
      <c r="DUH17" s="567">
        <v>0</v>
      </c>
      <c r="DUI17" s="567">
        <v>0</v>
      </c>
      <c r="DUJ17" s="567">
        <v>0</v>
      </c>
      <c r="DUK17" s="567">
        <v>0</v>
      </c>
      <c r="DUL17" s="567">
        <v>0</v>
      </c>
      <c r="DUM17" s="567">
        <v>0</v>
      </c>
      <c r="DUN17" s="567">
        <v>0</v>
      </c>
      <c r="DUO17" s="567">
        <v>0</v>
      </c>
      <c r="DUP17" s="567">
        <v>0</v>
      </c>
      <c r="DUQ17" s="567">
        <v>0</v>
      </c>
      <c r="DUR17" s="567">
        <v>0</v>
      </c>
      <c r="DUS17" s="567">
        <v>0</v>
      </c>
      <c r="DUT17" s="567">
        <v>0</v>
      </c>
      <c r="DUU17" s="567">
        <v>0</v>
      </c>
      <c r="DUV17" s="567">
        <v>0</v>
      </c>
      <c r="DUW17" s="567">
        <v>0</v>
      </c>
      <c r="DUX17" s="567">
        <v>0</v>
      </c>
      <c r="DUY17" s="567">
        <v>0</v>
      </c>
      <c r="DUZ17" s="567">
        <v>0</v>
      </c>
      <c r="DVA17" s="567">
        <v>0</v>
      </c>
      <c r="DVB17" s="567">
        <v>0</v>
      </c>
      <c r="DVC17" s="567">
        <v>0</v>
      </c>
      <c r="DVD17" s="567">
        <v>0</v>
      </c>
      <c r="DVE17" s="567">
        <v>0</v>
      </c>
      <c r="DVF17" s="567">
        <v>0</v>
      </c>
      <c r="DVG17" s="567">
        <v>0</v>
      </c>
      <c r="DVH17" s="567">
        <v>0</v>
      </c>
      <c r="DVI17" s="567">
        <v>0</v>
      </c>
      <c r="DVJ17" s="567">
        <v>0</v>
      </c>
      <c r="DVK17" s="567">
        <v>0</v>
      </c>
      <c r="DVL17" s="567">
        <v>0</v>
      </c>
      <c r="DVM17" s="567">
        <v>0</v>
      </c>
      <c r="DVN17" s="567">
        <v>0</v>
      </c>
      <c r="DVO17" s="567">
        <v>0</v>
      </c>
      <c r="DVP17" s="567">
        <v>0</v>
      </c>
      <c r="DVQ17" s="567">
        <v>0</v>
      </c>
      <c r="DVR17" s="567">
        <v>0</v>
      </c>
      <c r="DVS17" s="567">
        <v>0</v>
      </c>
      <c r="DVT17" s="567">
        <v>0</v>
      </c>
      <c r="DVU17" s="567">
        <v>0</v>
      </c>
      <c r="DVV17" s="567">
        <v>0</v>
      </c>
      <c r="DVW17" s="567">
        <v>0</v>
      </c>
      <c r="DVX17" s="567">
        <v>0</v>
      </c>
      <c r="DVY17" s="567">
        <v>0</v>
      </c>
      <c r="DVZ17" s="567">
        <v>0</v>
      </c>
      <c r="DWA17" s="567">
        <v>0</v>
      </c>
      <c r="DWB17" s="567">
        <v>0</v>
      </c>
      <c r="DWC17" s="567">
        <v>0</v>
      </c>
      <c r="DWD17" s="567">
        <v>0</v>
      </c>
      <c r="DWE17" s="567">
        <v>0</v>
      </c>
      <c r="DWF17" s="567">
        <v>0</v>
      </c>
      <c r="DWG17" s="567">
        <v>0</v>
      </c>
      <c r="DWH17" s="567">
        <v>0</v>
      </c>
      <c r="DWI17" s="567">
        <v>0</v>
      </c>
      <c r="DWJ17" s="567">
        <v>0</v>
      </c>
      <c r="DWK17" s="567">
        <v>0</v>
      </c>
      <c r="DWL17" s="567">
        <v>0</v>
      </c>
      <c r="DWM17" s="567">
        <v>0</v>
      </c>
      <c r="DWN17" s="567">
        <v>0</v>
      </c>
      <c r="DWO17" s="567">
        <v>0</v>
      </c>
      <c r="DWP17" s="567">
        <v>0</v>
      </c>
      <c r="DWQ17" s="567">
        <v>0</v>
      </c>
      <c r="DWR17" s="567">
        <v>0</v>
      </c>
      <c r="DWS17" s="567">
        <v>0</v>
      </c>
      <c r="DWT17" s="567">
        <v>0</v>
      </c>
      <c r="DWU17" s="567">
        <v>0</v>
      </c>
      <c r="DWV17" s="567">
        <v>0</v>
      </c>
      <c r="DWW17" s="567">
        <v>0</v>
      </c>
      <c r="DWX17" s="567">
        <v>0</v>
      </c>
      <c r="DWY17" s="567">
        <v>0</v>
      </c>
      <c r="DWZ17" s="567">
        <v>0</v>
      </c>
      <c r="DXA17" s="567">
        <v>0</v>
      </c>
      <c r="DXB17" s="567">
        <v>0</v>
      </c>
      <c r="DXC17" s="567">
        <v>0</v>
      </c>
      <c r="DXD17" s="567">
        <v>0</v>
      </c>
      <c r="DXE17" s="567">
        <v>0</v>
      </c>
      <c r="DXF17" s="567">
        <v>0</v>
      </c>
      <c r="DXG17" s="567">
        <v>0</v>
      </c>
      <c r="DXH17" s="567">
        <v>0</v>
      </c>
      <c r="DXI17" s="567">
        <v>0</v>
      </c>
      <c r="DXJ17" s="567">
        <v>0</v>
      </c>
      <c r="DXK17" s="567">
        <v>0</v>
      </c>
      <c r="DXL17" s="567">
        <v>0</v>
      </c>
      <c r="DXM17" s="567">
        <v>0</v>
      </c>
      <c r="DXN17" s="567">
        <v>0</v>
      </c>
      <c r="DXO17" s="567">
        <v>0</v>
      </c>
      <c r="DXP17" s="567">
        <v>0</v>
      </c>
      <c r="DXQ17" s="567">
        <v>0</v>
      </c>
      <c r="DXR17" s="567">
        <v>0</v>
      </c>
      <c r="DXS17" s="567">
        <v>0</v>
      </c>
      <c r="DXT17" s="567">
        <v>0</v>
      </c>
      <c r="DXU17" s="567">
        <v>0</v>
      </c>
      <c r="DXV17" s="567">
        <v>0</v>
      </c>
      <c r="DXW17" s="567">
        <v>0</v>
      </c>
      <c r="DXX17" s="567">
        <v>0</v>
      </c>
      <c r="DXY17" s="567">
        <v>0</v>
      </c>
      <c r="DXZ17" s="567">
        <v>0</v>
      </c>
      <c r="DYA17" s="567">
        <v>0</v>
      </c>
      <c r="DYB17" s="567">
        <v>0</v>
      </c>
      <c r="DYC17" s="567">
        <v>0</v>
      </c>
      <c r="DYD17" s="567">
        <v>0</v>
      </c>
      <c r="DYE17" s="567">
        <v>0</v>
      </c>
      <c r="DYF17" s="567">
        <v>0</v>
      </c>
      <c r="DYG17" s="567">
        <v>0</v>
      </c>
      <c r="DYH17" s="567">
        <v>0</v>
      </c>
      <c r="DYI17" s="567">
        <v>0</v>
      </c>
      <c r="DYJ17" s="567">
        <v>0</v>
      </c>
      <c r="DYK17" s="567">
        <v>0</v>
      </c>
      <c r="DYL17" s="567">
        <v>0</v>
      </c>
      <c r="DYM17" s="567">
        <v>0</v>
      </c>
      <c r="DYN17" s="567">
        <v>0</v>
      </c>
      <c r="DYO17" s="567">
        <v>0</v>
      </c>
      <c r="DYP17" s="567">
        <v>0</v>
      </c>
      <c r="DYQ17" s="567">
        <v>0</v>
      </c>
      <c r="DYR17" s="567">
        <v>0</v>
      </c>
      <c r="DYS17" s="567">
        <v>0</v>
      </c>
      <c r="DYT17" s="567">
        <v>0</v>
      </c>
      <c r="DYU17" s="567">
        <v>0</v>
      </c>
      <c r="DYV17" s="567">
        <v>0</v>
      </c>
      <c r="DYW17" s="567">
        <v>0</v>
      </c>
      <c r="DYX17" s="567">
        <v>0</v>
      </c>
      <c r="DYY17" s="567">
        <v>0</v>
      </c>
      <c r="DYZ17" s="567">
        <v>0</v>
      </c>
      <c r="DZA17" s="567">
        <v>0</v>
      </c>
      <c r="DZB17" s="567">
        <v>0</v>
      </c>
      <c r="DZC17" s="567">
        <v>0</v>
      </c>
      <c r="DZD17" s="567">
        <v>0</v>
      </c>
      <c r="DZE17" s="567">
        <v>0</v>
      </c>
      <c r="DZF17" s="567">
        <v>0</v>
      </c>
      <c r="DZG17" s="567">
        <v>0</v>
      </c>
      <c r="DZH17" s="567">
        <v>0</v>
      </c>
      <c r="DZI17" s="567">
        <v>0</v>
      </c>
      <c r="DZJ17" s="567">
        <v>0</v>
      </c>
      <c r="DZK17" s="567">
        <v>0</v>
      </c>
      <c r="DZL17" s="567">
        <v>0</v>
      </c>
      <c r="DZM17" s="567">
        <v>0</v>
      </c>
      <c r="DZN17" s="567">
        <v>0</v>
      </c>
      <c r="DZO17" s="567">
        <v>0</v>
      </c>
      <c r="DZP17" s="567">
        <v>0</v>
      </c>
      <c r="DZQ17" s="567">
        <v>0</v>
      </c>
      <c r="DZR17" s="567">
        <v>0</v>
      </c>
      <c r="DZS17" s="567">
        <v>0</v>
      </c>
      <c r="DZT17" s="567">
        <v>0</v>
      </c>
      <c r="DZU17" s="567">
        <v>0</v>
      </c>
      <c r="DZV17" s="567">
        <v>0</v>
      </c>
      <c r="DZW17" s="567">
        <v>0</v>
      </c>
      <c r="DZX17" s="567">
        <v>0</v>
      </c>
      <c r="DZY17" s="567">
        <v>0</v>
      </c>
      <c r="DZZ17" s="567">
        <v>0</v>
      </c>
      <c r="EAA17" s="567">
        <v>0</v>
      </c>
      <c r="EAB17" s="567">
        <v>0</v>
      </c>
      <c r="EAC17" s="567">
        <v>0</v>
      </c>
      <c r="EAD17" s="567">
        <v>0</v>
      </c>
      <c r="EAE17" s="567">
        <v>0</v>
      </c>
      <c r="EAF17" s="567">
        <v>0</v>
      </c>
      <c r="EAG17" s="567">
        <v>0</v>
      </c>
      <c r="EAH17" s="567">
        <v>0</v>
      </c>
      <c r="EAI17" s="567">
        <v>0</v>
      </c>
      <c r="EAJ17" s="567">
        <v>0</v>
      </c>
      <c r="EAK17" s="567">
        <v>0</v>
      </c>
      <c r="EAL17" s="567">
        <v>0</v>
      </c>
      <c r="EAM17" s="567">
        <v>0</v>
      </c>
      <c r="EAN17" s="567">
        <v>0</v>
      </c>
      <c r="EAO17" s="567">
        <v>0</v>
      </c>
      <c r="EAP17" s="567">
        <v>0</v>
      </c>
      <c r="EAQ17" s="567">
        <v>0</v>
      </c>
      <c r="EAR17" s="567">
        <v>0</v>
      </c>
      <c r="EAS17" s="567">
        <v>0</v>
      </c>
      <c r="EAT17" s="567">
        <v>0</v>
      </c>
      <c r="EAU17" s="567">
        <v>0</v>
      </c>
      <c r="EAV17" s="567">
        <v>0</v>
      </c>
      <c r="EAW17" s="567">
        <v>0</v>
      </c>
      <c r="EAX17" s="567">
        <v>0</v>
      </c>
      <c r="EAY17" s="567">
        <v>0</v>
      </c>
      <c r="EAZ17" s="567">
        <v>0</v>
      </c>
      <c r="EBA17" s="567">
        <v>0</v>
      </c>
      <c r="EBB17" s="567">
        <v>0</v>
      </c>
      <c r="EBC17" s="567">
        <v>0</v>
      </c>
      <c r="EBD17" s="567">
        <v>0</v>
      </c>
      <c r="EBE17" s="567">
        <v>0</v>
      </c>
      <c r="EBF17" s="567">
        <v>0</v>
      </c>
      <c r="EBG17" s="567">
        <v>0</v>
      </c>
      <c r="EBH17" s="567">
        <v>0</v>
      </c>
      <c r="EBI17" s="567">
        <v>0</v>
      </c>
      <c r="EBJ17" s="567">
        <v>0</v>
      </c>
      <c r="EBK17" s="567">
        <v>0</v>
      </c>
      <c r="EBL17" s="567">
        <v>0</v>
      </c>
      <c r="EBM17" s="567">
        <v>0</v>
      </c>
      <c r="EBN17" s="567">
        <v>0</v>
      </c>
      <c r="EBO17" s="567">
        <v>0</v>
      </c>
      <c r="EBP17" s="567">
        <v>0</v>
      </c>
      <c r="EBQ17" s="567">
        <v>0</v>
      </c>
      <c r="EBR17" s="567">
        <v>0</v>
      </c>
      <c r="EBS17" s="567">
        <v>0</v>
      </c>
      <c r="EBT17" s="567">
        <v>0</v>
      </c>
      <c r="EBU17" s="567">
        <v>0</v>
      </c>
      <c r="EBV17" s="567">
        <v>0</v>
      </c>
      <c r="EBW17" s="567">
        <v>0</v>
      </c>
      <c r="EBX17" s="567">
        <v>0</v>
      </c>
      <c r="EBY17" s="567">
        <v>0</v>
      </c>
      <c r="EBZ17" s="567">
        <v>0</v>
      </c>
      <c r="ECA17" s="567">
        <v>0</v>
      </c>
      <c r="ECB17" s="567">
        <v>0</v>
      </c>
      <c r="ECC17" s="567">
        <v>0</v>
      </c>
      <c r="ECD17" s="567">
        <v>0</v>
      </c>
      <c r="ECE17" s="567">
        <v>0</v>
      </c>
      <c r="ECF17" s="567">
        <v>0</v>
      </c>
      <c r="ECG17" s="567">
        <v>0</v>
      </c>
      <c r="ECH17" s="567">
        <v>0</v>
      </c>
      <c r="ECI17" s="567">
        <v>0</v>
      </c>
      <c r="ECJ17" s="567">
        <v>0</v>
      </c>
      <c r="ECK17" s="567">
        <v>0</v>
      </c>
      <c r="ECL17" s="567">
        <v>0</v>
      </c>
      <c r="ECM17" s="567">
        <v>0</v>
      </c>
      <c r="ECN17" s="567">
        <v>0</v>
      </c>
      <c r="ECO17" s="567">
        <v>0</v>
      </c>
      <c r="ECP17" s="567">
        <v>0</v>
      </c>
      <c r="ECQ17" s="567">
        <v>0</v>
      </c>
      <c r="ECR17" s="567">
        <v>0</v>
      </c>
      <c r="ECS17" s="567">
        <v>0</v>
      </c>
      <c r="ECT17" s="567">
        <v>0</v>
      </c>
      <c r="ECU17" s="567">
        <v>0</v>
      </c>
      <c r="ECV17" s="567">
        <v>0</v>
      </c>
      <c r="ECW17" s="567">
        <v>0</v>
      </c>
      <c r="ECX17" s="567">
        <v>0</v>
      </c>
      <c r="ECY17" s="567">
        <v>0</v>
      </c>
      <c r="ECZ17" s="567">
        <v>0</v>
      </c>
      <c r="EDA17" s="567">
        <v>0</v>
      </c>
      <c r="EDB17" s="567">
        <v>0</v>
      </c>
      <c r="EDC17" s="567">
        <v>0</v>
      </c>
      <c r="EDD17" s="567">
        <v>0</v>
      </c>
      <c r="EDE17" s="567">
        <v>0</v>
      </c>
      <c r="EDF17" s="567">
        <v>0</v>
      </c>
      <c r="EDG17" s="567">
        <v>0</v>
      </c>
      <c r="EDH17" s="567">
        <v>0</v>
      </c>
      <c r="EDI17" s="567">
        <v>0</v>
      </c>
      <c r="EDJ17" s="567">
        <v>0</v>
      </c>
      <c r="EDK17" s="567">
        <v>0</v>
      </c>
      <c r="EDL17" s="567">
        <v>0</v>
      </c>
      <c r="EDM17" s="567">
        <v>0</v>
      </c>
      <c r="EDN17" s="567">
        <v>0</v>
      </c>
      <c r="EDO17" s="567">
        <v>0</v>
      </c>
      <c r="EDP17" s="567">
        <v>0</v>
      </c>
      <c r="EDQ17" s="567">
        <v>0</v>
      </c>
      <c r="EDR17" s="567">
        <v>0</v>
      </c>
      <c r="EDS17" s="567">
        <v>0</v>
      </c>
      <c r="EDT17" s="567">
        <v>0</v>
      </c>
      <c r="EDU17" s="567">
        <v>0</v>
      </c>
      <c r="EDV17" s="567">
        <v>0</v>
      </c>
      <c r="EDW17" s="567">
        <v>0</v>
      </c>
      <c r="EDX17" s="567">
        <v>0</v>
      </c>
      <c r="EDY17" s="567">
        <v>0</v>
      </c>
      <c r="EDZ17" s="567">
        <v>0</v>
      </c>
      <c r="EEA17" s="567">
        <v>0</v>
      </c>
      <c r="EEB17" s="567">
        <v>0</v>
      </c>
      <c r="EEC17" s="567">
        <v>0</v>
      </c>
      <c r="EED17" s="567">
        <v>0</v>
      </c>
      <c r="EEE17" s="567">
        <v>0</v>
      </c>
      <c r="EEF17" s="567">
        <v>0</v>
      </c>
      <c r="EEG17" s="567">
        <v>0</v>
      </c>
      <c r="EEH17" s="567">
        <v>0</v>
      </c>
      <c r="EEI17" s="567">
        <v>0</v>
      </c>
      <c r="EEJ17" s="567">
        <v>0</v>
      </c>
      <c r="EEK17" s="567">
        <v>0</v>
      </c>
      <c r="EEL17" s="567">
        <v>0</v>
      </c>
      <c r="EEM17" s="567">
        <v>0</v>
      </c>
      <c r="EEN17" s="567">
        <v>0</v>
      </c>
      <c r="EEO17" s="567">
        <v>0</v>
      </c>
      <c r="EEP17" s="567">
        <v>0</v>
      </c>
      <c r="EEQ17" s="567">
        <v>0</v>
      </c>
      <c r="EER17" s="567">
        <v>0</v>
      </c>
      <c r="EES17" s="567">
        <v>0</v>
      </c>
      <c r="EET17" s="567">
        <v>0</v>
      </c>
      <c r="EEU17" s="567">
        <v>0</v>
      </c>
      <c r="EEV17" s="567">
        <v>0</v>
      </c>
      <c r="EEW17" s="567">
        <v>0</v>
      </c>
      <c r="EEX17" s="567">
        <v>0</v>
      </c>
      <c r="EEY17" s="567">
        <v>0</v>
      </c>
      <c r="EEZ17" s="567">
        <v>0</v>
      </c>
      <c r="EFA17" s="567">
        <v>0</v>
      </c>
      <c r="EFB17" s="567">
        <v>0</v>
      </c>
      <c r="EFC17" s="567">
        <v>0</v>
      </c>
      <c r="EFD17" s="567">
        <v>0</v>
      </c>
      <c r="EFE17" s="567">
        <v>0</v>
      </c>
      <c r="EFF17" s="567">
        <v>0</v>
      </c>
      <c r="EFG17" s="567">
        <v>0</v>
      </c>
      <c r="EFH17" s="567">
        <v>0</v>
      </c>
      <c r="EFI17" s="567">
        <v>0</v>
      </c>
      <c r="EFJ17" s="567">
        <v>0</v>
      </c>
      <c r="EFK17" s="567">
        <v>0</v>
      </c>
      <c r="EFL17" s="567">
        <v>0</v>
      </c>
      <c r="EFM17" s="567">
        <v>0</v>
      </c>
      <c r="EFN17" s="567">
        <v>0</v>
      </c>
      <c r="EFO17" s="567">
        <v>0</v>
      </c>
      <c r="EFP17" s="567">
        <v>0</v>
      </c>
      <c r="EFQ17" s="567">
        <v>0</v>
      </c>
      <c r="EFR17" s="567">
        <v>0</v>
      </c>
      <c r="EFS17" s="567">
        <v>0</v>
      </c>
      <c r="EFT17" s="567">
        <v>0</v>
      </c>
      <c r="EFU17" s="567">
        <v>0</v>
      </c>
      <c r="EFV17" s="567">
        <v>0</v>
      </c>
      <c r="EFW17" s="567">
        <v>0</v>
      </c>
      <c r="EFX17" s="567">
        <v>0</v>
      </c>
      <c r="EFY17" s="567">
        <v>0</v>
      </c>
      <c r="EFZ17" s="567">
        <v>0</v>
      </c>
      <c r="EGA17" s="567">
        <v>0</v>
      </c>
      <c r="EGB17" s="567">
        <v>0</v>
      </c>
      <c r="EGC17" s="567">
        <v>0</v>
      </c>
      <c r="EGD17" s="567">
        <v>0</v>
      </c>
      <c r="EGE17" s="567">
        <v>0</v>
      </c>
      <c r="EGF17" s="567">
        <v>0</v>
      </c>
      <c r="EGG17" s="567">
        <v>0</v>
      </c>
      <c r="EGH17" s="567">
        <v>0</v>
      </c>
      <c r="EGI17" s="567">
        <v>0</v>
      </c>
      <c r="EGJ17" s="567">
        <v>0</v>
      </c>
      <c r="EGK17" s="567">
        <v>0</v>
      </c>
      <c r="EGL17" s="567">
        <v>0</v>
      </c>
      <c r="EGM17" s="567">
        <v>0</v>
      </c>
      <c r="EGN17" s="567">
        <v>0</v>
      </c>
      <c r="EGO17" s="567">
        <v>0</v>
      </c>
      <c r="EGP17" s="567">
        <v>0</v>
      </c>
      <c r="EGQ17" s="567">
        <v>0</v>
      </c>
      <c r="EGR17" s="567">
        <v>0</v>
      </c>
      <c r="EGS17" s="567">
        <v>0</v>
      </c>
      <c r="EGT17" s="567">
        <v>0</v>
      </c>
      <c r="EGU17" s="567">
        <v>0</v>
      </c>
      <c r="EGV17" s="567">
        <v>0</v>
      </c>
      <c r="EGW17" s="567">
        <v>0</v>
      </c>
      <c r="EGX17" s="567">
        <v>0</v>
      </c>
      <c r="EGY17" s="567">
        <v>0</v>
      </c>
      <c r="EGZ17" s="567">
        <v>0</v>
      </c>
      <c r="EHA17" s="567">
        <v>0</v>
      </c>
      <c r="EHB17" s="567">
        <v>0</v>
      </c>
      <c r="EHC17" s="567">
        <v>0</v>
      </c>
      <c r="EHD17" s="567">
        <v>0</v>
      </c>
      <c r="EHE17" s="567">
        <v>0</v>
      </c>
      <c r="EHF17" s="567">
        <v>0</v>
      </c>
      <c r="EHG17" s="567">
        <v>0</v>
      </c>
      <c r="EHH17" s="567">
        <v>0</v>
      </c>
      <c r="EHI17" s="567">
        <v>0</v>
      </c>
      <c r="EHJ17" s="567">
        <v>0</v>
      </c>
      <c r="EHK17" s="567">
        <v>0</v>
      </c>
      <c r="EHL17" s="567">
        <v>0</v>
      </c>
      <c r="EHM17" s="567">
        <v>0</v>
      </c>
      <c r="EHN17" s="567">
        <v>0</v>
      </c>
      <c r="EHO17" s="567">
        <v>0</v>
      </c>
      <c r="EHP17" s="567">
        <v>0</v>
      </c>
      <c r="EHQ17" s="567">
        <v>0</v>
      </c>
      <c r="EHR17" s="567">
        <v>0</v>
      </c>
      <c r="EHS17" s="567">
        <v>0</v>
      </c>
      <c r="EHT17" s="567">
        <v>0</v>
      </c>
      <c r="EHU17" s="567">
        <v>0</v>
      </c>
      <c r="EHV17" s="567">
        <v>0</v>
      </c>
      <c r="EHW17" s="567">
        <v>0</v>
      </c>
      <c r="EHX17" s="567">
        <v>0</v>
      </c>
      <c r="EHY17" s="567">
        <v>0</v>
      </c>
      <c r="EHZ17" s="567">
        <v>0</v>
      </c>
      <c r="EIA17" s="567">
        <v>0</v>
      </c>
      <c r="EIB17" s="567">
        <v>0</v>
      </c>
      <c r="EIC17" s="567">
        <v>0</v>
      </c>
      <c r="EID17" s="567">
        <v>0</v>
      </c>
      <c r="EIE17" s="567">
        <v>0</v>
      </c>
      <c r="EIF17" s="567">
        <v>0</v>
      </c>
      <c r="EIG17" s="567">
        <v>0</v>
      </c>
      <c r="EIH17" s="567">
        <v>0</v>
      </c>
      <c r="EII17" s="567">
        <v>0</v>
      </c>
      <c r="EIJ17" s="567">
        <v>0</v>
      </c>
      <c r="EIK17" s="567">
        <v>0</v>
      </c>
      <c r="EIL17" s="567">
        <v>0</v>
      </c>
      <c r="EIM17" s="567">
        <v>0</v>
      </c>
      <c r="EIN17" s="567">
        <v>0</v>
      </c>
      <c r="EIO17" s="567">
        <v>0</v>
      </c>
      <c r="EIP17" s="567">
        <v>0</v>
      </c>
      <c r="EIQ17" s="567">
        <v>0</v>
      </c>
      <c r="EIR17" s="567">
        <v>0</v>
      </c>
      <c r="EIS17" s="567">
        <v>0</v>
      </c>
      <c r="EIT17" s="567">
        <v>0</v>
      </c>
      <c r="EIU17" s="567">
        <v>0</v>
      </c>
      <c r="EIV17" s="567">
        <v>0</v>
      </c>
      <c r="EIW17" s="567">
        <v>0</v>
      </c>
      <c r="EIX17" s="567">
        <v>0</v>
      </c>
      <c r="EIY17" s="567">
        <v>0</v>
      </c>
      <c r="EIZ17" s="567">
        <v>0</v>
      </c>
      <c r="EJA17" s="567">
        <v>0</v>
      </c>
      <c r="EJB17" s="567">
        <v>0</v>
      </c>
      <c r="EJC17" s="567">
        <v>0</v>
      </c>
      <c r="EJD17" s="567">
        <v>0</v>
      </c>
      <c r="EJE17" s="567">
        <v>0</v>
      </c>
      <c r="EJF17" s="567">
        <v>0</v>
      </c>
      <c r="EJG17" s="567">
        <v>0</v>
      </c>
      <c r="EJH17" s="567">
        <v>0</v>
      </c>
      <c r="EJI17" s="567">
        <v>0</v>
      </c>
      <c r="EJJ17" s="567">
        <v>0</v>
      </c>
      <c r="EJK17" s="567">
        <v>0</v>
      </c>
      <c r="EJL17" s="567">
        <v>0</v>
      </c>
      <c r="EJM17" s="567">
        <v>0</v>
      </c>
      <c r="EJN17" s="567">
        <v>0</v>
      </c>
      <c r="EJO17" s="567">
        <v>0</v>
      </c>
      <c r="EJP17" s="567">
        <v>0</v>
      </c>
      <c r="EJQ17" s="567">
        <v>0</v>
      </c>
      <c r="EJR17" s="567">
        <v>0</v>
      </c>
      <c r="EJS17" s="567">
        <v>0</v>
      </c>
      <c r="EJT17" s="567">
        <v>0</v>
      </c>
      <c r="EJU17" s="567">
        <v>0</v>
      </c>
      <c r="EJV17" s="567">
        <v>0</v>
      </c>
      <c r="EJW17" s="567">
        <v>0</v>
      </c>
      <c r="EJX17" s="567">
        <v>0</v>
      </c>
      <c r="EJY17" s="567">
        <v>0</v>
      </c>
      <c r="EJZ17" s="567">
        <v>0</v>
      </c>
      <c r="EKA17" s="567">
        <v>0</v>
      </c>
      <c r="EKB17" s="567">
        <v>0</v>
      </c>
      <c r="EKC17" s="567">
        <v>0</v>
      </c>
      <c r="EKD17" s="567">
        <v>0</v>
      </c>
      <c r="EKE17" s="567">
        <v>0</v>
      </c>
      <c r="EKF17" s="567">
        <v>0</v>
      </c>
      <c r="EKG17" s="567">
        <v>0</v>
      </c>
      <c r="EKH17" s="567">
        <v>0</v>
      </c>
      <c r="EKI17" s="567">
        <v>0</v>
      </c>
      <c r="EKJ17" s="567">
        <v>0</v>
      </c>
      <c r="EKK17" s="567">
        <v>0</v>
      </c>
      <c r="EKL17" s="567">
        <v>0</v>
      </c>
      <c r="EKM17" s="567">
        <v>0</v>
      </c>
      <c r="EKN17" s="567">
        <v>0</v>
      </c>
      <c r="EKO17" s="567">
        <v>0</v>
      </c>
      <c r="EKP17" s="567">
        <v>0</v>
      </c>
      <c r="EKQ17" s="567">
        <v>0</v>
      </c>
      <c r="EKR17" s="567">
        <v>0</v>
      </c>
      <c r="EKS17" s="567">
        <v>0</v>
      </c>
      <c r="EKT17" s="567">
        <v>0</v>
      </c>
      <c r="EKU17" s="567">
        <v>0</v>
      </c>
      <c r="EKV17" s="567">
        <v>0</v>
      </c>
      <c r="EKW17" s="567">
        <v>0</v>
      </c>
      <c r="EKX17" s="567">
        <v>0</v>
      </c>
      <c r="EKY17" s="567">
        <v>0</v>
      </c>
      <c r="EKZ17" s="567">
        <v>0</v>
      </c>
      <c r="ELA17" s="567">
        <v>0</v>
      </c>
      <c r="ELB17" s="567">
        <v>0</v>
      </c>
      <c r="ELC17" s="567">
        <v>0</v>
      </c>
      <c r="ELD17" s="567">
        <v>0</v>
      </c>
      <c r="ELE17" s="567">
        <v>0</v>
      </c>
      <c r="ELF17" s="567">
        <v>0</v>
      </c>
      <c r="ELG17" s="567">
        <v>0</v>
      </c>
      <c r="ELH17" s="567">
        <v>0</v>
      </c>
      <c r="ELI17" s="567">
        <v>0</v>
      </c>
      <c r="ELJ17" s="567">
        <v>0</v>
      </c>
      <c r="ELK17" s="567">
        <v>0</v>
      </c>
      <c r="ELL17" s="567">
        <v>0</v>
      </c>
      <c r="ELM17" s="567">
        <v>0</v>
      </c>
      <c r="ELN17" s="567">
        <v>0</v>
      </c>
      <c r="ELO17" s="567">
        <v>0</v>
      </c>
      <c r="ELP17" s="567">
        <v>0</v>
      </c>
      <c r="ELQ17" s="567">
        <v>0</v>
      </c>
      <c r="ELR17" s="567">
        <v>0</v>
      </c>
      <c r="ELS17" s="567">
        <v>0</v>
      </c>
      <c r="ELT17" s="567">
        <v>0</v>
      </c>
      <c r="ELU17" s="567">
        <v>0</v>
      </c>
      <c r="ELV17" s="567">
        <v>0</v>
      </c>
      <c r="ELW17" s="567">
        <v>0</v>
      </c>
      <c r="ELX17" s="567">
        <v>0</v>
      </c>
      <c r="ELY17" s="567">
        <v>0</v>
      </c>
      <c r="ELZ17" s="567">
        <v>0</v>
      </c>
      <c r="EMA17" s="567">
        <v>0</v>
      </c>
      <c r="EMB17" s="567">
        <v>0</v>
      </c>
      <c r="EMC17" s="567">
        <v>0</v>
      </c>
      <c r="EMD17" s="567">
        <v>0</v>
      </c>
      <c r="EME17" s="567">
        <v>0</v>
      </c>
      <c r="EMF17" s="567">
        <v>0</v>
      </c>
      <c r="EMG17" s="567">
        <v>0</v>
      </c>
      <c r="EMH17" s="567">
        <v>0</v>
      </c>
      <c r="EMI17" s="567">
        <v>0</v>
      </c>
      <c r="EMJ17" s="567">
        <v>0</v>
      </c>
      <c r="EMK17" s="567">
        <v>0</v>
      </c>
      <c r="EML17" s="567">
        <v>0</v>
      </c>
      <c r="EMM17" s="567">
        <v>0</v>
      </c>
      <c r="EMN17" s="567">
        <v>0</v>
      </c>
      <c r="EMO17" s="567">
        <v>0</v>
      </c>
      <c r="EMP17" s="567">
        <v>0</v>
      </c>
      <c r="EMQ17" s="567">
        <v>0</v>
      </c>
      <c r="EMR17" s="567">
        <v>0</v>
      </c>
      <c r="EMS17" s="567">
        <v>0</v>
      </c>
      <c r="EMT17" s="567">
        <v>0</v>
      </c>
      <c r="EMU17" s="567">
        <v>0</v>
      </c>
      <c r="EMV17" s="567">
        <v>0</v>
      </c>
      <c r="EMW17" s="567">
        <v>0</v>
      </c>
      <c r="EMX17" s="567">
        <v>0</v>
      </c>
      <c r="EMY17" s="567">
        <v>0</v>
      </c>
      <c r="EMZ17" s="567">
        <v>0</v>
      </c>
      <c r="ENA17" s="567">
        <v>0</v>
      </c>
      <c r="ENB17" s="567">
        <v>0</v>
      </c>
      <c r="ENC17" s="567">
        <v>0</v>
      </c>
      <c r="END17" s="567">
        <v>0</v>
      </c>
      <c r="ENE17" s="567">
        <v>0</v>
      </c>
      <c r="ENF17" s="567">
        <v>0</v>
      </c>
      <c r="ENG17" s="567">
        <v>0</v>
      </c>
      <c r="ENH17" s="567">
        <v>0</v>
      </c>
      <c r="ENI17" s="567">
        <v>0</v>
      </c>
      <c r="ENJ17" s="567">
        <v>0</v>
      </c>
      <c r="ENK17" s="567">
        <v>0</v>
      </c>
      <c r="ENL17" s="567">
        <v>0</v>
      </c>
      <c r="ENM17" s="567">
        <v>0</v>
      </c>
      <c r="ENN17" s="567">
        <v>0</v>
      </c>
      <c r="ENO17" s="567">
        <v>0</v>
      </c>
      <c r="ENP17" s="567">
        <v>0</v>
      </c>
      <c r="ENQ17" s="567">
        <v>0</v>
      </c>
      <c r="ENR17" s="567">
        <v>0</v>
      </c>
      <c r="ENS17" s="567">
        <v>0</v>
      </c>
      <c r="ENT17" s="567">
        <v>0</v>
      </c>
      <c r="ENU17" s="567">
        <v>0</v>
      </c>
      <c r="ENV17" s="567">
        <v>0</v>
      </c>
      <c r="ENW17" s="567">
        <v>0</v>
      </c>
      <c r="ENX17" s="567">
        <v>0</v>
      </c>
      <c r="ENY17" s="567">
        <v>0</v>
      </c>
      <c r="ENZ17" s="567">
        <v>0</v>
      </c>
      <c r="EOA17" s="567">
        <v>0</v>
      </c>
      <c r="EOB17" s="567">
        <v>0</v>
      </c>
      <c r="EOC17" s="567">
        <v>0</v>
      </c>
      <c r="EOD17" s="567">
        <v>0</v>
      </c>
      <c r="EOE17" s="567">
        <v>0</v>
      </c>
      <c r="EOF17" s="567">
        <v>0</v>
      </c>
      <c r="EOG17" s="567">
        <v>0</v>
      </c>
      <c r="EOH17" s="567">
        <v>0</v>
      </c>
      <c r="EOI17" s="567">
        <v>0</v>
      </c>
      <c r="EOJ17" s="567">
        <v>0</v>
      </c>
      <c r="EOK17" s="567">
        <v>0</v>
      </c>
      <c r="EOL17" s="567">
        <v>0</v>
      </c>
      <c r="EOM17" s="567">
        <v>0</v>
      </c>
      <c r="EON17" s="567">
        <v>0</v>
      </c>
      <c r="EOO17" s="567">
        <v>0</v>
      </c>
      <c r="EOP17" s="567">
        <v>0</v>
      </c>
      <c r="EOQ17" s="567">
        <v>0</v>
      </c>
      <c r="EOR17" s="567">
        <v>0</v>
      </c>
      <c r="EOS17" s="567">
        <v>0</v>
      </c>
      <c r="EOT17" s="567">
        <v>0</v>
      </c>
      <c r="EOU17" s="567">
        <v>0</v>
      </c>
      <c r="EOV17" s="567">
        <v>0</v>
      </c>
      <c r="EOW17" s="567">
        <v>0</v>
      </c>
      <c r="EOX17" s="567">
        <v>0</v>
      </c>
      <c r="EOY17" s="567">
        <v>0</v>
      </c>
      <c r="EOZ17" s="567">
        <v>0</v>
      </c>
      <c r="EPA17" s="567">
        <v>0</v>
      </c>
      <c r="EPB17" s="567">
        <v>0</v>
      </c>
      <c r="EPC17" s="567">
        <v>0</v>
      </c>
      <c r="EPD17" s="567">
        <v>0</v>
      </c>
      <c r="EPE17" s="567">
        <v>0</v>
      </c>
      <c r="EPF17" s="567">
        <v>0</v>
      </c>
      <c r="EPG17" s="567">
        <v>0</v>
      </c>
      <c r="EPH17" s="567">
        <v>0</v>
      </c>
      <c r="EPI17" s="567">
        <v>0</v>
      </c>
      <c r="EPJ17" s="567">
        <v>0</v>
      </c>
      <c r="EPK17" s="567">
        <v>0</v>
      </c>
      <c r="EPL17" s="567">
        <v>0</v>
      </c>
      <c r="EPM17" s="567">
        <v>0</v>
      </c>
      <c r="EPN17" s="567">
        <v>0</v>
      </c>
      <c r="EPO17" s="567">
        <v>0</v>
      </c>
      <c r="EPP17" s="567">
        <v>0</v>
      </c>
      <c r="EPQ17" s="567">
        <v>0</v>
      </c>
      <c r="EPR17" s="567">
        <v>0</v>
      </c>
      <c r="EPS17" s="567">
        <v>0</v>
      </c>
      <c r="EPT17" s="567">
        <v>0</v>
      </c>
      <c r="EPU17" s="567">
        <v>0</v>
      </c>
      <c r="EPV17" s="567">
        <v>0</v>
      </c>
      <c r="EPW17" s="567">
        <v>0</v>
      </c>
      <c r="EPX17" s="567">
        <v>0</v>
      </c>
      <c r="EPY17" s="567">
        <v>0</v>
      </c>
      <c r="EPZ17" s="567">
        <v>0</v>
      </c>
      <c r="EQA17" s="567">
        <v>0</v>
      </c>
      <c r="EQB17" s="567">
        <v>0</v>
      </c>
      <c r="EQC17" s="567">
        <v>0</v>
      </c>
      <c r="EQD17" s="567">
        <v>0</v>
      </c>
      <c r="EQE17" s="567">
        <v>0</v>
      </c>
      <c r="EQF17" s="567">
        <v>0</v>
      </c>
      <c r="EQG17" s="567">
        <v>0</v>
      </c>
      <c r="EQH17" s="567">
        <v>0</v>
      </c>
      <c r="EQI17" s="567">
        <v>0</v>
      </c>
      <c r="EQJ17" s="567">
        <v>0</v>
      </c>
      <c r="EQK17" s="567">
        <v>0</v>
      </c>
      <c r="EQL17" s="567">
        <v>0</v>
      </c>
      <c r="EQM17" s="567">
        <v>0</v>
      </c>
      <c r="EQN17" s="567">
        <v>0</v>
      </c>
      <c r="EQO17" s="567">
        <v>0</v>
      </c>
      <c r="EQP17" s="567">
        <v>0</v>
      </c>
      <c r="EQQ17" s="567">
        <v>0</v>
      </c>
      <c r="EQR17" s="567">
        <v>0</v>
      </c>
      <c r="EQS17" s="567">
        <v>0</v>
      </c>
      <c r="EQT17" s="567">
        <v>0</v>
      </c>
      <c r="EQU17" s="567">
        <v>0</v>
      </c>
      <c r="EQV17" s="567">
        <v>0</v>
      </c>
      <c r="EQW17" s="567">
        <v>0</v>
      </c>
      <c r="EQX17" s="567">
        <v>0</v>
      </c>
      <c r="EQY17" s="567">
        <v>0</v>
      </c>
      <c r="EQZ17" s="567">
        <v>0</v>
      </c>
      <c r="ERA17" s="567">
        <v>0</v>
      </c>
      <c r="ERB17" s="567">
        <v>0</v>
      </c>
      <c r="ERC17" s="567">
        <v>0</v>
      </c>
      <c r="ERD17" s="567">
        <v>0</v>
      </c>
      <c r="ERE17" s="567">
        <v>0</v>
      </c>
      <c r="ERF17" s="567">
        <v>0</v>
      </c>
      <c r="ERG17" s="567">
        <v>0</v>
      </c>
      <c r="ERH17" s="567">
        <v>0</v>
      </c>
      <c r="ERI17" s="567">
        <v>0</v>
      </c>
      <c r="ERJ17" s="567">
        <v>0</v>
      </c>
      <c r="ERK17" s="567">
        <v>0</v>
      </c>
      <c r="ERL17" s="567">
        <v>0</v>
      </c>
      <c r="ERM17" s="567">
        <v>0</v>
      </c>
      <c r="ERN17" s="567">
        <v>0</v>
      </c>
      <c r="ERO17" s="567">
        <v>0</v>
      </c>
      <c r="ERP17" s="567">
        <v>0</v>
      </c>
      <c r="ERQ17" s="567">
        <v>0</v>
      </c>
      <c r="ERR17" s="567">
        <v>0</v>
      </c>
      <c r="ERS17" s="567">
        <v>0</v>
      </c>
      <c r="ERT17" s="567">
        <v>0</v>
      </c>
      <c r="ERU17" s="567">
        <v>0</v>
      </c>
      <c r="ERV17" s="567">
        <v>0</v>
      </c>
      <c r="ERW17" s="567">
        <v>0</v>
      </c>
      <c r="ERX17" s="567">
        <v>0</v>
      </c>
      <c r="ERY17" s="567">
        <v>0</v>
      </c>
      <c r="ERZ17" s="567">
        <v>0</v>
      </c>
      <c r="ESA17" s="567">
        <v>0</v>
      </c>
      <c r="ESB17" s="567">
        <v>0</v>
      </c>
      <c r="ESC17" s="567">
        <v>0</v>
      </c>
      <c r="ESD17" s="567">
        <v>0</v>
      </c>
      <c r="ESE17" s="567">
        <v>0</v>
      </c>
      <c r="ESF17" s="567">
        <v>0</v>
      </c>
      <c r="ESG17" s="567">
        <v>0</v>
      </c>
      <c r="ESH17" s="567">
        <v>0</v>
      </c>
      <c r="ESI17" s="567">
        <v>0</v>
      </c>
      <c r="ESJ17" s="567">
        <v>0</v>
      </c>
      <c r="ESK17" s="567">
        <v>0</v>
      </c>
      <c r="ESL17" s="567">
        <v>0</v>
      </c>
      <c r="ESM17" s="567">
        <v>0</v>
      </c>
      <c r="ESN17" s="567">
        <v>0</v>
      </c>
      <c r="ESO17" s="567">
        <v>0</v>
      </c>
      <c r="ESP17" s="567">
        <v>0</v>
      </c>
      <c r="ESQ17" s="567">
        <v>0</v>
      </c>
      <c r="ESR17" s="567">
        <v>0</v>
      </c>
      <c r="ESS17" s="567">
        <v>0</v>
      </c>
      <c r="EST17" s="567">
        <v>0</v>
      </c>
      <c r="ESU17" s="567">
        <v>0</v>
      </c>
      <c r="ESV17" s="567">
        <v>0</v>
      </c>
      <c r="ESW17" s="567">
        <v>0</v>
      </c>
      <c r="ESX17" s="567">
        <v>0</v>
      </c>
      <c r="ESY17" s="567">
        <v>0</v>
      </c>
      <c r="ESZ17" s="567">
        <v>0</v>
      </c>
      <c r="ETA17" s="567">
        <v>0</v>
      </c>
      <c r="ETB17" s="567">
        <v>0</v>
      </c>
      <c r="ETC17" s="567">
        <v>0</v>
      </c>
      <c r="ETD17" s="567">
        <v>0</v>
      </c>
      <c r="ETE17" s="567">
        <v>0</v>
      </c>
      <c r="ETF17" s="567">
        <v>0</v>
      </c>
      <c r="ETG17" s="567">
        <v>0</v>
      </c>
      <c r="ETH17" s="567">
        <v>0</v>
      </c>
      <c r="ETI17" s="567">
        <v>0</v>
      </c>
      <c r="ETJ17" s="567">
        <v>0</v>
      </c>
      <c r="ETK17" s="567">
        <v>0</v>
      </c>
      <c r="ETL17" s="567">
        <v>0</v>
      </c>
      <c r="ETM17" s="567">
        <v>0</v>
      </c>
      <c r="ETN17" s="567">
        <v>0</v>
      </c>
      <c r="ETO17" s="567">
        <v>0</v>
      </c>
      <c r="ETP17" s="567">
        <v>0</v>
      </c>
      <c r="ETQ17" s="567">
        <v>0</v>
      </c>
      <c r="ETR17" s="567">
        <v>0</v>
      </c>
      <c r="ETS17" s="567">
        <v>0</v>
      </c>
      <c r="ETT17" s="567">
        <v>0</v>
      </c>
      <c r="ETU17" s="567">
        <v>0</v>
      </c>
      <c r="ETV17" s="567">
        <v>0</v>
      </c>
      <c r="ETW17" s="567">
        <v>0</v>
      </c>
      <c r="ETX17" s="567">
        <v>0</v>
      </c>
      <c r="ETY17" s="567">
        <v>0</v>
      </c>
      <c r="ETZ17" s="567">
        <v>0</v>
      </c>
      <c r="EUA17" s="567">
        <v>0</v>
      </c>
      <c r="EUB17" s="567">
        <v>0</v>
      </c>
      <c r="EUC17" s="567">
        <v>0</v>
      </c>
      <c r="EUD17" s="567">
        <v>0</v>
      </c>
      <c r="EUE17" s="567">
        <v>0</v>
      </c>
      <c r="EUF17" s="567">
        <v>0</v>
      </c>
      <c r="EUG17" s="567">
        <v>0</v>
      </c>
      <c r="EUH17" s="567">
        <v>0</v>
      </c>
      <c r="EUI17" s="567">
        <v>0</v>
      </c>
      <c r="EUJ17" s="567">
        <v>0</v>
      </c>
      <c r="EUK17" s="567">
        <v>0</v>
      </c>
      <c r="EUL17" s="567">
        <v>0</v>
      </c>
      <c r="EUM17" s="567">
        <v>0</v>
      </c>
      <c r="EUN17" s="567">
        <v>0</v>
      </c>
      <c r="EUO17" s="567">
        <v>0</v>
      </c>
      <c r="EUP17" s="567">
        <v>0</v>
      </c>
      <c r="EUQ17" s="567">
        <v>0</v>
      </c>
      <c r="EUR17" s="567">
        <v>0</v>
      </c>
      <c r="EUS17" s="567">
        <v>0</v>
      </c>
      <c r="EUT17" s="567">
        <v>0</v>
      </c>
      <c r="EUU17" s="567">
        <v>0</v>
      </c>
      <c r="EUV17" s="567">
        <v>0</v>
      </c>
      <c r="EUW17" s="567">
        <v>0</v>
      </c>
      <c r="EUX17" s="567">
        <v>0</v>
      </c>
      <c r="EUY17" s="567">
        <v>0</v>
      </c>
      <c r="EUZ17" s="567">
        <v>0</v>
      </c>
      <c r="EVA17" s="567">
        <v>0</v>
      </c>
      <c r="EVB17" s="567">
        <v>0</v>
      </c>
      <c r="EVC17" s="567">
        <v>0</v>
      </c>
      <c r="EVD17" s="567">
        <v>0</v>
      </c>
      <c r="EVE17" s="567">
        <v>0</v>
      </c>
      <c r="EVF17" s="567">
        <v>0</v>
      </c>
      <c r="EVG17" s="567">
        <v>0</v>
      </c>
      <c r="EVH17" s="567">
        <v>0</v>
      </c>
      <c r="EVI17" s="567">
        <v>0</v>
      </c>
      <c r="EVJ17" s="567">
        <v>0</v>
      </c>
      <c r="EVK17" s="567">
        <v>0</v>
      </c>
      <c r="EVL17" s="567">
        <v>0</v>
      </c>
      <c r="EVM17" s="567">
        <v>0</v>
      </c>
      <c r="EVN17" s="567">
        <v>0</v>
      </c>
      <c r="EVO17" s="567">
        <v>0</v>
      </c>
      <c r="EVP17" s="567">
        <v>0</v>
      </c>
      <c r="EVQ17" s="567">
        <v>0</v>
      </c>
      <c r="EVR17" s="567">
        <v>0</v>
      </c>
      <c r="EVS17" s="567">
        <v>0</v>
      </c>
      <c r="EVT17" s="567">
        <v>0</v>
      </c>
      <c r="EVU17" s="567">
        <v>0</v>
      </c>
      <c r="EVV17" s="567">
        <v>0</v>
      </c>
      <c r="EVW17" s="567">
        <v>0</v>
      </c>
      <c r="EVX17" s="567">
        <v>0</v>
      </c>
      <c r="EVY17" s="567">
        <v>0</v>
      </c>
      <c r="EVZ17" s="567">
        <v>0</v>
      </c>
      <c r="EWA17" s="567">
        <v>0</v>
      </c>
      <c r="EWB17" s="567">
        <v>0</v>
      </c>
      <c r="EWC17" s="567">
        <v>0</v>
      </c>
      <c r="EWD17" s="567">
        <v>0</v>
      </c>
      <c r="EWE17" s="567">
        <v>0</v>
      </c>
      <c r="EWF17" s="567">
        <v>0</v>
      </c>
      <c r="EWG17" s="567">
        <v>0</v>
      </c>
      <c r="EWH17" s="567">
        <v>0</v>
      </c>
      <c r="EWI17" s="567">
        <v>0</v>
      </c>
      <c r="EWJ17" s="567">
        <v>0</v>
      </c>
      <c r="EWK17" s="567">
        <v>0</v>
      </c>
      <c r="EWL17" s="567">
        <v>0</v>
      </c>
      <c r="EWM17" s="567">
        <v>0</v>
      </c>
      <c r="EWN17" s="567">
        <v>0</v>
      </c>
      <c r="EWO17" s="567">
        <v>0</v>
      </c>
      <c r="EWP17" s="567">
        <v>0</v>
      </c>
      <c r="EWQ17" s="567">
        <v>0</v>
      </c>
      <c r="EWR17" s="567">
        <v>0</v>
      </c>
      <c r="EWS17" s="567">
        <v>0</v>
      </c>
      <c r="EWT17" s="567">
        <v>0</v>
      </c>
      <c r="EWU17" s="567">
        <v>0</v>
      </c>
      <c r="EWV17" s="567">
        <v>0</v>
      </c>
      <c r="EWW17" s="567">
        <v>0</v>
      </c>
      <c r="EWX17" s="567">
        <v>0</v>
      </c>
      <c r="EWY17" s="567">
        <v>0</v>
      </c>
      <c r="EWZ17" s="567">
        <v>0</v>
      </c>
      <c r="EXA17" s="567">
        <v>0</v>
      </c>
      <c r="EXB17" s="567">
        <v>0</v>
      </c>
      <c r="EXC17" s="567">
        <v>0</v>
      </c>
      <c r="EXD17" s="567">
        <v>0</v>
      </c>
      <c r="EXE17" s="567">
        <v>0</v>
      </c>
      <c r="EXF17" s="567">
        <v>0</v>
      </c>
      <c r="EXG17" s="567">
        <v>0</v>
      </c>
      <c r="EXH17" s="567">
        <v>0</v>
      </c>
      <c r="EXI17" s="567">
        <v>0</v>
      </c>
      <c r="EXJ17" s="567">
        <v>0</v>
      </c>
      <c r="EXK17" s="567">
        <v>0</v>
      </c>
      <c r="EXL17" s="567">
        <v>0</v>
      </c>
      <c r="EXM17" s="567">
        <v>0</v>
      </c>
      <c r="EXN17" s="567">
        <v>0</v>
      </c>
      <c r="EXO17" s="567">
        <v>0</v>
      </c>
      <c r="EXP17" s="567">
        <v>0</v>
      </c>
      <c r="EXQ17" s="567">
        <v>0</v>
      </c>
      <c r="EXR17" s="567">
        <v>0</v>
      </c>
      <c r="EXS17" s="567">
        <v>0</v>
      </c>
      <c r="EXT17" s="567">
        <v>0</v>
      </c>
      <c r="EXU17" s="567">
        <v>0</v>
      </c>
      <c r="EXV17" s="567">
        <v>0</v>
      </c>
      <c r="EXW17" s="567">
        <v>0</v>
      </c>
      <c r="EXX17" s="567">
        <v>0</v>
      </c>
      <c r="EXY17" s="567">
        <v>0</v>
      </c>
      <c r="EXZ17" s="567">
        <v>0</v>
      </c>
      <c r="EYA17" s="567">
        <v>0</v>
      </c>
      <c r="EYB17" s="567">
        <v>0</v>
      </c>
      <c r="EYC17" s="567">
        <v>0</v>
      </c>
      <c r="EYD17" s="567">
        <v>0</v>
      </c>
      <c r="EYE17" s="567">
        <v>0</v>
      </c>
      <c r="EYF17" s="567">
        <v>0</v>
      </c>
      <c r="EYG17" s="567">
        <v>0</v>
      </c>
      <c r="EYH17" s="567">
        <v>0</v>
      </c>
      <c r="EYI17" s="567">
        <v>0</v>
      </c>
      <c r="EYJ17" s="567">
        <v>0</v>
      </c>
      <c r="EYK17" s="567">
        <v>0</v>
      </c>
      <c r="EYL17" s="567">
        <v>0</v>
      </c>
      <c r="EYM17" s="567">
        <v>0</v>
      </c>
      <c r="EYN17" s="567">
        <v>0</v>
      </c>
      <c r="EYO17" s="567">
        <v>0</v>
      </c>
      <c r="EYP17" s="567">
        <v>0</v>
      </c>
      <c r="EYQ17" s="567">
        <v>0</v>
      </c>
      <c r="EYR17" s="567">
        <v>0</v>
      </c>
      <c r="EYS17" s="567">
        <v>0</v>
      </c>
      <c r="EYT17" s="567">
        <v>0</v>
      </c>
      <c r="EYU17" s="567">
        <v>0</v>
      </c>
      <c r="EYV17" s="567">
        <v>0</v>
      </c>
      <c r="EYW17" s="567">
        <v>0</v>
      </c>
      <c r="EYX17" s="567">
        <v>0</v>
      </c>
      <c r="EYY17" s="567">
        <v>0</v>
      </c>
      <c r="EYZ17" s="567">
        <v>0</v>
      </c>
      <c r="EZA17" s="567">
        <v>0</v>
      </c>
      <c r="EZB17" s="567">
        <v>0</v>
      </c>
      <c r="EZC17" s="567">
        <v>0</v>
      </c>
      <c r="EZD17" s="567">
        <v>0</v>
      </c>
      <c r="EZE17" s="567">
        <v>0</v>
      </c>
      <c r="EZF17" s="567">
        <v>0</v>
      </c>
      <c r="EZG17" s="567">
        <v>0</v>
      </c>
      <c r="EZH17" s="567">
        <v>0</v>
      </c>
      <c r="EZI17" s="567">
        <v>0</v>
      </c>
      <c r="EZJ17" s="567">
        <v>0</v>
      </c>
      <c r="EZK17" s="567">
        <v>0</v>
      </c>
      <c r="EZL17" s="567">
        <v>0</v>
      </c>
      <c r="EZM17" s="567">
        <v>0</v>
      </c>
      <c r="EZN17" s="567">
        <v>0</v>
      </c>
      <c r="EZO17" s="567">
        <v>0</v>
      </c>
      <c r="EZP17" s="567">
        <v>0</v>
      </c>
      <c r="EZQ17" s="567">
        <v>0</v>
      </c>
      <c r="EZR17" s="567">
        <v>0</v>
      </c>
      <c r="EZS17" s="567">
        <v>0</v>
      </c>
      <c r="EZT17" s="567">
        <v>0</v>
      </c>
      <c r="EZU17" s="567">
        <v>0</v>
      </c>
      <c r="EZV17" s="567">
        <v>0</v>
      </c>
      <c r="EZW17" s="567">
        <v>0</v>
      </c>
      <c r="EZX17" s="567">
        <v>0</v>
      </c>
      <c r="EZY17" s="567">
        <v>0</v>
      </c>
      <c r="EZZ17" s="567">
        <v>0</v>
      </c>
      <c r="FAA17" s="567">
        <v>0</v>
      </c>
      <c r="FAB17" s="567">
        <v>0</v>
      </c>
      <c r="FAC17" s="567">
        <v>0</v>
      </c>
      <c r="FAD17" s="567">
        <v>0</v>
      </c>
      <c r="FAE17" s="567">
        <v>0</v>
      </c>
      <c r="FAF17" s="567">
        <v>0</v>
      </c>
      <c r="FAG17" s="567">
        <v>0</v>
      </c>
      <c r="FAH17" s="567">
        <v>0</v>
      </c>
      <c r="FAI17" s="567">
        <v>0</v>
      </c>
      <c r="FAJ17" s="567">
        <v>0</v>
      </c>
      <c r="FAK17" s="567">
        <v>0</v>
      </c>
      <c r="FAL17" s="567">
        <v>0</v>
      </c>
      <c r="FAM17" s="567">
        <v>0</v>
      </c>
      <c r="FAN17" s="567">
        <v>0</v>
      </c>
      <c r="FAO17" s="567">
        <v>0</v>
      </c>
      <c r="FAP17" s="567">
        <v>0</v>
      </c>
      <c r="FAQ17" s="567">
        <v>0</v>
      </c>
      <c r="FAR17" s="567">
        <v>0</v>
      </c>
      <c r="FAS17" s="567">
        <v>0</v>
      </c>
      <c r="FAT17" s="567">
        <v>0</v>
      </c>
      <c r="FAU17" s="567">
        <v>0</v>
      </c>
      <c r="FAV17" s="567">
        <v>0</v>
      </c>
      <c r="FAW17" s="567">
        <v>0</v>
      </c>
      <c r="FAX17" s="567">
        <v>0</v>
      </c>
      <c r="FAY17" s="567">
        <v>0</v>
      </c>
      <c r="FAZ17" s="567">
        <v>0</v>
      </c>
      <c r="FBA17" s="567">
        <v>0</v>
      </c>
      <c r="FBB17" s="567">
        <v>0</v>
      </c>
      <c r="FBC17" s="567">
        <v>0</v>
      </c>
      <c r="FBD17" s="567">
        <v>0</v>
      </c>
      <c r="FBE17" s="567">
        <v>0</v>
      </c>
      <c r="FBF17" s="567">
        <v>0</v>
      </c>
      <c r="FBG17" s="567">
        <v>0</v>
      </c>
      <c r="FBH17" s="567">
        <v>0</v>
      </c>
      <c r="FBI17" s="567">
        <v>0</v>
      </c>
      <c r="FBJ17" s="567">
        <v>0</v>
      </c>
      <c r="FBK17" s="567">
        <v>0</v>
      </c>
      <c r="FBL17" s="567">
        <v>0</v>
      </c>
      <c r="FBM17" s="567">
        <v>0</v>
      </c>
      <c r="FBN17" s="567">
        <v>0</v>
      </c>
      <c r="FBO17" s="567">
        <v>0</v>
      </c>
      <c r="FBP17" s="567">
        <v>0</v>
      </c>
      <c r="FBQ17" s="567">
        <v>0</v>
      </c>
      <c r="FBR17" s="567">
        <v>0</v>
      </c>
      <c r="FBS17" s="567">
        <v>0</v>
      </c>
      <c r="FBT17" s="567">
        <v>0</v>
      </c>
      <c r="FBU17" s="567">
        <v>0</v>
      </c>
      <c r="FBV17" s="567">
        <v>0</v>
      </c>
      <c r="FBW17" s="567">
        <v>0</v>
      </c>
      <c r="FBX17" s="567">
        <v>0</v>
      </c>
      <c r="FBY17" s="567">
        <v>0</v>
      </c>
      <c r="FBZ17" s="567">
        <v>0</v>
      </c>
      <c r="FCA17" s="567">
        <v>0</v>
      </c>
      <c r="FCB17" s="567">
        <v>0</v>
      </c>
      <c r="FCC17" s="567">
        <v>0</v>
      </c>
      <c r="FCD17" s="567">
        <v>0</v>
      </c>
      <c r="FCE17" s="567">
        <v>0</v>
      </c>
      <c r="FCF17" s="567">
        <v>0</v>
      </c>
      <c r="FCG17" s="567">
        <v>0</v>
      </c>
      <c r="FCH17" s="567">
        <v>0</v>
      </c>
      <c r="FCI17" s="567">
        <v>0</v>
      </c>
      <c r="FCJ17" s="567">
        <v>0</v>
      </c>
      <c r="FCK17" s="567">
        <v>0</v>
      </c>
      <c r="FCL17" s="567">
        <v>0</v>
      </c>
      <c r="FCM17" s="567">
        <v>0</v>
      </c>
      <c r="FCN17" s="567">
        <v>0</v>
      </c>
      <c r="FCO17" s="567">
        <v>0</v>
      </c>
      <c r="FCP17" s="567">
        <v>0</v>
      </c>
      <c r="FCQ17" s="567">
        <v>0</v>
      </c>
      <c r="FCR17" s="567">
        <v>0</v>
      </c>
      <c r="FCS17" s="567">
        <v>0</v>
      </c>
      <c r="FCT17" s="567">
        <v>0</v>
      </c>
      <c r="FCU17" s="567">
        <v>0</v>
      </c>
      <c r="FCV17" s="567">
        <v>0</v>
      </c>
      <c r="FCW17" s="567">
        <v>0</v>
      </c>
      <c r="FCX17" s="567">
        <v>0</v>
      </c>
      <c r="FCY17" s="567">
        <v>0</v>
      </c>
      <c r="FCZ17" s="567">
        <v>0</v>
      </c>
      <c r="FDA17" s="567">
        <v>0</v>
      </c>
      <c r="FDB17" s="567">
        <v>0</v>
      </c>
      <c r="FDC17" s="567">
        <v>0</v>
      </c>
      <c r="FDD17" s="567">
        <v>0</v>
      </c>
      <c r="FDE17" s="567">
        <v>0</v>
      </c>
      <c r="FDF17" s="567">
        <v>0</v>
      </c>
      <c r="FDG17" s="567">
        <v>0</v>
      </c>
      <c r="FDH17" s="567">
        <v>0</v>
      </c>
      <c r="FDI17" s="567">
        <v>0</v>
      </c>
      <c r="FDJ17" s="567">
        <v>0</v>
      </c>
      <c r="FDK17" s="567">
        <v>0</v>
      </c>
      <c r="FDL17" s="567">
        <v>0</v>
      </c>
      <c r="FDM17" s="567">
        <v>0</v>
      </c>
      <c r="FDN17" s="567">
        <v>0</v>
      </c>
      <c r="FDO17" s="567">
        <v>0</v>
      </c>
      <c r="FDP17" s="567">
        <v>0</v>
      </c>
      <c r="FDQ17" s="567">
        <v>0</v>
      </c>
      <c r="FDR17" s="567">
        <v>0</v>
      </c>
      <c r="FDS17" s="567">
        <v>0</v>
      </c>
      <c r="FDT17" s="567">
        <v>0</v>
      </c>
      <c r="FDU17" s="567">
        <v>0</v>
      </c>
      <c r="FDV17" s="567">
        <v>0</v>
      </c>
      <c r="FDW17" s="567">
        <v>0</v>
      </c>
      <c r="FDX17" s="567">
        <v>0</v>
      </c>
      <c r="FDY17" s="567">
        <v>0</v>
      </c>
      <c r="FDZ17" s="567">
        <v>0</v>
      </c>
      <c r="FEA17" s="567">
        <v>0</v>
      </c>
      <c r="FEB17" s="567">
        <v>0</v>
      </c>
      <c r="FEC17" s="567">
        <v>0</v>
      </c>
      <c r="FED17" s="567">
        <v>0</v>
      </c>
      <c r="FEE17" s="567">
        <v>0</v>
      </c>
      <c r="FEF17" s="567">
        <v>0</v>
      </c>
      <c r="FEG17" s="567">
        <v>0</v>
      </c>
      <c r="FEH17" s="567">
        <v>0</v>
      </c>
      <c r="FEI17" s="567">
        <v>0</v>
      </c>
      <c r="FEJ17" s="567">
        <v>0</v>
      </c>
      <c r="FEK17" s="567">
        <v>0</v>
      </c>
      <c r="FEL17" s="567">
        <v>0</v>
      </c>
      <c r="FEM17" s="567">
        <v>0</v>
      </c>
      <c r="FEN17" s="567">
        <v>0</v>
      </c>
      <c r="FEO17" s="567">
        <v>0</v>
      </c>
      <c r="FEP17" s="567">
        <v>0</v>
      </c>
      <c r="FEQ17" s="567">
        <v>0</v>
      </c>
      <c r="FER17" s="567">
        <v>0</v>
      </c>
      <c r="FES17" s="567">
        <v>0</v>
      </c>
      <c r="FET17" s="567">
        <v>0</v>
      </c>
      <c r="FEU17" s="567">
        <v>0</v>
      </c>
      <c r="FEV17" s="567">
        <v>0</v>
      </c>
      <c r="FEW17" s="567">
        <v>0</v>
      </c>
      <c r="FEX17" s="567">
        <v>0</v>
      </c>
      <c r="FEY17" s="567">
        <v>0</v>
      </c>
      <c r="FEZ17" s="567">
        <v>0</v>
      </c>
      <c r="FFA17" s="567">
        <v>0</v>
      </c>
      <c r="FFB17" s="567">
        <v>0</v>
      </c>
      <c r="FFC17" s="567">
        <v>0</v>
      </c>
      <c r="FFD17" s="567">
        <v>0</v>
      </c>
      <c r="FFE17" s="567">
        <v>0</v>
      </c>
      <c r="FFF17" s="567">
        <v>0</v>
      </c>
      <c r="FFG17" s="567">
        <v>0</v>
      </c>
      <c r="FFH17" s="567">
        <v>0</v>
      </c>
      <c r="FFI17" s="567">
        <v>0</v>
      </c>
      <c r="FFJ17" s="567">
        <v>0</v>
      </c>
      <c r="FFK17" s="567">
        <v>0</v>
      </c>
      <c r="FFL17" s="567">
        <v>0</v>
      </c>
      <c r="FFM17" s="567">
        <v>0</v>
      </c>
      <c r="FFN17" s="567">
        <v>0</v>
      </c>
      <c r="FFO17" s="567">
        <v>0</v>
      </c>
      <c r="FFP17" s="567">
        <v>0</v>
      </c>
      <c r="FFQ17" s="567">
        <v>0</v>
      </c>
      <c r="FFR17" s="567">
        <v>0</v>
      </c>
      <c r="FFS17" s="567">
        <v>0</v>
      </c>
      <c r="FFT17" s="567">
        <v>0</v>
      </c>
      <c r="FFU17" s="567">
        <v>0</v>
      </c>
      <c r="FFV17" s="567">
        <v>0</v>
      </c>
      <c r="FFW17" s="567">
        <v>0</v>
      </c>
      <c r="FFX17" s="567">
        <v>0</v>
      </c>
      <c r="FFY17" s="567">
        <v>0</v>
      </c>
      <c r="FFZ17" s="567">
        <v>0</v>
      </c>
      <c r="FGA17" s="567">
        <v>0</v>
      </c>
      <c r="FGB17" s="567">
        <v>0</v>
      </c>
      <c r="FGC17" s="567">
        <v>0</v>
      </c>
      <c r="FGD17" s="567">
        <v>0</v>
      </c>
      <c r="FGE17" s="567">
        <v>0</v>
      </c>
      <c r="FGF17" s="567">
        <v>0</v>
      </c>
      <c r="FGG17" s="567">
        <v>0</v>
      </c>
      <c r="FGH17" s="567">
        <v>0</v>
      </c>
      <c r="FGI17" s="567">
        <v>0</v>
      </c>
      <c r="FGJ17" s="567">
        <v>0</v>
      </c>
      <c r="FGK17" s="567">
        <v>0</v>
      </c>
      <c r="FGL17" s="567">
        <v>0</v>
      </c>
      <c r="FGM17" s="567">
        <v>0</v>
      </c>
      <c r="FGN17" s="567">
        <v>0</v>
      </c>
      <c r="FGO17" s="567">
        <v>0</v>
      </c>
      <c r="FGP17" s="567">
        <v>0</v>
      </c>
      <c r="FGQ17" s="567">
        <v>0</v>
      </c>
      <c r="FGR17" s="567">
        <v>0</v>
      </c>
      <c r="FGS17" s="567">
        <v>0</v>
      </c>
      <c r="FGT17" s="567">
        <v>0</v>
      </c>
      <c r="FGU17" s="567">
        <v>0</v>
      </c>
      <c r="FGV17" s="567">
        <v>0</v>
      </c>
      <c r="FGW17" s="567">
        <v>0</v>
      </c>
      <c r="FGX17" s="567">
        <v>0</v>
      </c>
      <c r="FGY17" s="567">
        <v>0</v>
      </c>
      <c r="FGZ17" s="567">
        <v>0</v>
      </c>
      <c r="FHA17" s="567">
        <v>0</v>
      </c>
      <c r="FHB17" s="567">
        <v>0</v>
      </c>
      <c r="FHC17" s="567">
        <v>0</v>
      </c>
      <c r="FHD17" s="567">
        <v>0</v>
      </c>
      <c r="FHE17" s="567">
        <v>0</v>
      </c>
      <c r="FHF17" s="567">
        <v>0</v>
      </c>
      <c r="FHG17" s="567">
        <v>0</v>
      </c>
      <c r="FHH17" s="567">
        <v>0</v>
      </c>
      <c r="FHI17" s="567">
        <v>0</v>
      </c>
      <c r="FHJ17" s="567">
        <v>0</v>
      </c>
      <c r="FHK17" s="567">
        <v>0</v>
      </c>
      <c r="FHL17" s="567">
        <v>0</v>
      </c>
      <c r="FHM17" s="567">
        <v>0</v>
      </c>
      <c r="FHN17" s="567">
        <v>0</v>
      </c>
      <c r="FHO17" s="567">
        <v>0</v>
      </c>
      <c r="FHP17" s="567">
        <v>0</v>
      </c>
      <c r="FHQ17" s="567">
        <v>0</v>
      </c>
      <c r="FHR17" s="567">
        <v>0</v>
      </c>
      <c r="FHS17" s="567">
        <v>0</v>
      </c>
      <c r="FHT17" s="567">
        <v>0</v>
      </c>
      <c r="FHU17" s="567">
        <v>0</v>
      </c>
      <c r="FHV17" s="567">
        <v>0</v>
      </c>
      <c r="FHW17" s="567">
        <v>0</v>
      </c>
      <c r="FHX17" s="567">
        <v>0</v>
      </c>
      <c r="FHY17" s="567">
        <v>0</v>
      </c>
      <c r="FHZ17" s="567">
        <v>0</v>
      </c>
      <c r="FIA17" s="567">
        <v>0</v>
      </c>
      <c r="FIB17" s="567">
        <v>0</v>
      </c>
      <c r="FIC17" s="567">
        <v>0</v>
      </c>
      <c r="FID17" s="567">
        <v>0</v>
      </c>
      <c r="FIE17" s="567">
        <v>0</v>
      </c>
      <c r="FIF17" s="567">
        <v>0</v>
      </c>
      <c r="FIG17" s="567">
        <v>0</v>
      </c>
      <c r="FIH17" s="567">
        <v>0</v>
      </c>
      <c r="FII17" s="567">
        <v>0</v>
      </c>
      <c r="FIJ17" s="567">
        <v>0</v>
      </c>
      <c r="FIK17" s="567">
        <v>0</v>
      </c>
      <c r="FIL17" s="567">
        <v>0</v>
      </c>
      <c r="FIM17" s="567">
        <v>0</v>
      </c>
      <c r="FIN17" s="567">
        <v>0</v>
      </c>
      <c r="FIO17" s="567">
        <v>0</v>
      </c>
      <c r="FIP17" s="567">
        <v>0</v>
      </c>
      <c r="FIQ17" s="567">
        <v>0</v>
      </c>
      <c r="FIR17" s="567">
        <v>0</v>
      </c>
      <c r="FIS17" s="567">
        <v>0</v>
      </c>
      <c r="FIT17" s="567">
        <v>0</v>
      </c>
      <c r="FIU17" s="567">
        <v>0</v>
      </c>
      <c r="FIV17" s="567">
        <v>0</v>
      </c>
      <c r="FIW17" s="567">
        <v>0</v>
      </c>
      <c r="FIX17" s="567">
        <v>0</v>
      </c>
      <c r="FIY17" s="567">
        <v>0</v>
      </c>
      <c r="FIZ17" s="567">
        <v>0</v>
      </c>
      <c r="FJA17" s="567">
        <v>0</v>
      </c>
      <c r="FJB17" s="567">
        <v>0</v>
      </c>
      <c r="FJC17" s="567">
        <v>0</v>
      </c>
      <c r="FJD17" s="567">
        <v>0</v>
      </c>
      <c r="FJE17" s="567">
        <v>0</v>
      </c>
      <c r="FJF17" s="567">
        <v>0</v>
      </c>
      <c r="FJG17" s="567">
        <v>0</v>
      </c>
      <c r="FJH17" s="567">
        <v>0</v>
      </c>
      <c r="FJI17" s="567">
        <v>0</v>
      </c>
      <c r="FJJ17" s="567">
        <v>0</v>
      </c>
      <c r="FJK17" s="567">
        <v>0</v>
      </c>
      <c r="FJL17" s="567">
        <v>0</v>
      </c>
      <c r="FJM17" s="567">
        <v>0</v>
      </c>
      <c r="FJN17" s="567">
        <v>0</v>
      </c>
      <c r="FJO17" s="567">
        <v>0</v>
      </c>
      <c r="FJP17" s="567">
        <v>0</v>
      </c>
      <c r="FJQ17" s="567">
        <v>0</v>
      </c>
      <c r="FJR17" s="567">
        <v>0</v>
      </c>
      <c r="FJS17" s="567">
        <v>0</v>
      </c>
      <c r="FJT17" s="567">
        <v>0</v>
      </c>
      <c r="FJU17" s="567">
        <v>0</v>
      </c>
      <c r="FJV17" s="567">
        <v>0</v>
      </c>
      <c r="FJW17" s="567">
        <v>0</v>
      </c>
      <c r="FJX17" s="567">
        <v>0</v>
      </c>
      <c r="FJY17" s="567">
        <v>0</v>
      </c>
      <c r="FJZ17" s="567">
        <v>0</v>
      </c>
      <c r="FKA17" s="567">
        <v>0</v>
      </c>
      <c r="FKB17" s="567">
        <v>0</v>
      </c>
      <c r="FKC17" s="567">
        <v>0</v>
      </c>
      <c r="FKD17" s="567">
        <v>0</v>
      </c>
      <c r="FKE17" s="567">
        <v>0</v>
      </c>
      <c r="FKF17" s="567">
        <v>0</v>
      </c>
      <c r="FKG17" s="567">
        <v>0</v>
      </c>
      <c r="FKH17" s="567">
        <v>0</v>
      </c>
      <c r="FKI17" s="567">
        <v>0</v>
      </c>
      <c r="FKJ17" s="567">
        <v>0</v>
      </c>
      <c r="FKK17" s="567">
        <v>0</v>
      </c>
      <c r="FKL17" s="567">
        <v>0</v>
      </c>
      <c r="FKM17" s="567">
        <v>0</v>
      </c>
      <c r="FKN17" s="567">
        <v>0</v>
      </c>
      <c r="FKO17" s="567">
        <v>0</v>
      </c>
      <c r="FKP17" s="567">
        <v>0</v>
      </c>
      <c r="FKQ17" s="567">
        <v>0</v>
      </c>
      <c r="FKR17" s="567">
        <v>0</v>
      </c>
      <c r="FKS17" s="567">
        <v>0</v>
      </c>
      <c r="FKT17" s="567">
        <v>0</v>
      </c>
      <c r="FKU17" s="567">
        <v>0</v>
      </c>
      <c r="FKV17" s="567">
        <v>0</v>
      </c>
      <c r="FKW17" s="567">
        <v>0</v>
      </c>
      <c r="FKX17" s="567">
        <v>0</v>
      </c>
      <c r="FKY17" s="567">
        <v>0</v>
      </c>
      <c r="FKZ17" s="567">
        <v>0</v>
      </c>
      <c r="FLA17" s="567">
        <v>0</v>
      </c>
      <c r="FLB17" s="567">
        <v>0</v>
      </c>
      <c r="FLC17" s="567">
        <v>0</v>
      </c>
      <c r="FLD17" s="567">
        <v>0</v>
      </c>
      <c r="FLE17" s="567">
        <v>0</v>
      </c>
      <c r="FLF17" s="567">
        <v>0</v>
      </c>
      <c r="FLG17" s="567">
        <v>0</v>
      </c>
      <c r="FLH17" s="567">
        <v>0</v>
      </c>
      <c r="FLI17" s="567">
        <v>0</v>
      </c>
      <c r="FLJ17" s="567">
        <v>0</v>
      </c>
      <c r="FLK17" s="567">
        <v>0</v>
      </c>
      <c r="FLL17" s="567">
        <v>0</v>
      </c>
      <c r="FLM17" s="567">
        <v>0</v>
      </c>
      <c r="FLN17" s="567">
        <v>0</v>
      </c>
      <c r="FLO17" s="567">
        <v>0</v>
      </c>
      <c r="FLP17" s="567">
        <v>0</v>
      </c>
      <c r="FLQ17" s="567">
        <v>0</v>
      </c>
      <c r="FLR17" s="567">
        <v>0</v>
      </c>
      <c r="FLS17" s="567">
        <v>0</v>
      </c>
      <c r="FLT17" s="567">
        <v>0</v>
      </c>
      <c r="FLU17" s="567">
        <v>0</v>
      </c>
      <c r="FLV17" s="567">
        <v>0</v>
      </c>
      <c r="FLW17" s="567">
        <v>0</v>
      </c>
      <c r="FLX17" s="567">
        <v>0</v>
      </c>
      <c r="FLY17" s="567">
        <v>0</v>
      </c>
      <c r="FLZ17" s="567">
        <v>0</v>
      </c>
      <c r="FMA17" s="567">
        <v>0</v>
      </c>
      <c r="FMB17" s="567">
        <v>0</v>
      </c>
      <c r="FMC17" s="567">
        <v>0</v>
      </c>
      <c r="FMD17" s="567">
        <v>0</v>
      </c>
      <c r="FME17" s="567">
        <v>0</v>
      </c>
      <c r="FMF17" s="567">
        <v>0</v>
      </c>
      <c r="FMG17" s="567">
        <v>0</v>
      </c>
      <c r="FMH17" s="567">
        <v>0</v>
      </c>
      <c r="FMI17" s="567">
        <v>0</v>
      </c>
      <c r="FMJ17" s="567">
        <v>0</v>
      </c>
      <c r="FMK17" s="567">
        <v>0</v>
      </c>
      <c r="FML17" s="567">
        <v>0</v>
      </c>
      <c r="FMM17" s="567">
        <v>0</v>
      </c>
      <c r="FMN17" s="567">
        <v>0</v>
      </c>
      <c r="FMO17" s="567">
        <v>0</v>
      </c>
      <c r="FMP17" s="567">
        <v>0</v>
      </c>
      <c r="FMQ17" s="567">
        <v>0</v>
      </c>
      <c r="FMR17" s="567">
        <v>0</v>
      </c>
      <c r="FMS17" s="567">
        <v>0</v>
      </c>
      <c r="FMT17" s="567">
        <v>0</v>
      </c>
      <c r="FMU17" s="567">
        <v>0</v>
      </c>
      <c r="FMV17" s="567">
        <v>0</v>
      </c>
      <c r="FMW17" s="567">
        <v>0</v>
      </c>
      <c r="FMX17" s="567">
        <v>0</v>
      </c>
      <c r="FMY17" s="567">
        <v>0</v>
      </c>
      <c r="FMZ17" s="567">
        <v>0</v>
      </c>
      <c r="FNA17" s="567">
        <v>0</v>
      </c>
      <c r="FNB17" s="567">
        <v>0</v>
      </c>
      <c r="FNC17" s="567">
        <v>0</v>
      </c>
      <c r="FND17" s="567">
        <v>0</v>
      </c>
      <c r="FNE17" s="567">
        <v>0</v>
      </c>
      <c r="FNF17" s="567">
        <v>0</v>
      </c>
      <c r="FNG17" s="567">
        <v>0</v>
      </c>
      <c r="FNH17" s="567">
        <v>0</v>
      </c>
      <c r="FNI17" s="567">
        <v>0</v>
      </c>
      <c r="FNJ17" s="567">
        <v>0</v>
      </c>
      <c r="FNK17" s="567">
        <v>0</v>
      </c>
      <c r="FNL17" s="567">
        <v>0</v>
      </c>
      <c r="FNM17" s="567">
        <v>0</v>
      </c>
      <c r="FNN17" s="567">
        <v>0</v>
      </c>
      <c r="FNO17" s="567">
        <v>0</v>
      </c>
      <c r="FNP17" s="567">
        <v>0</v>
      </c>
      <c r="FNQ17" s="567">
        <v>0</v>
      </c>
      <c r="FNR17" s="567">
        <v>0</v>
      </c>
      <c r="FNS17" s="567">
        <v>0</v>
      </c>
      <c r="FNT17" s="567">
        <v>0</v>
      </c>
      <c r="FNU17" s="567">
        <v>0</v>
      </c>
      <c r="FNV17" s="567">
        <v>0</v>
      </c>
      <c r="FNW17" s="567">
        <v>0</v>
      </c>
      <c r="FNX17" s="567">
        <v>0</v>
      </c>
      <c r="FNY17" s="567">
        <v>0</v>
      </c>
      <c r="FNZ17" s="567">
        <v>0</v>
      </c>
      <c r="FOA17" s="567">
        <v>0</v>
      </c>
      <c r="FOB17" s="567">
        <v>0</v>
      </c>
      <c r="FOC17" s="567">
        <v>0</v>
      </c>
      <c r="FOD17" s="567">
        <v>0</v>
      </c>
      <c r="FOE17" s="567">
        <v>0</v>
      </c>
      <c r="FOF17" s="567">
        <v>0</v>
      </c>
      <c r="FOG17" s="567">
        <v>0</v>
      </c>
      <c r="FOH17" s="567">
        <v>0</v>
      </c>
      <c r="FOI17" s="567">
        <v>0</v>
      </c>
      <c r="FOJ17" s="567">
        <v>0</v>
      </c>
      <c r="FOK17" s="567">
        <v>0</v>
      </c>
      <c r="FOL17" s="567">
        <v>0</v>
      </c>
      <c r="FOM17" s="567">
        <v>0</v>
      </c>
      <c r="FON17" s="567">
        <v>0</v>
      </c>
      <c r="FOO17" s="567">
        <v>0</v>
      </c>
      <c r="FOP17" s="567">
        <v>0</v>
      </c>
      <c r="FOQ17" s="567">
        <v>0</v>
      </c>
      <c r="FOR17" s="567">
        <v>0</v>
      </c>
      <c r="FOS17" s="567">
        <v>0</v>
      </c>
      <c r="FOT17" s="567">
        <v>0</v>
      </c>
      <c r="FOU17" s="567">
        <v>0</v>
      </c>
      <c r="FOV17" s="567">
        <v>0</v>
      </c>
      <c r="FOW17" s="567">
        <v>0</v>
      </c>
      <c r="FOX17" s="567">
        <v>0</v>
      </c>
      <c r="FOY17" s="567">
        <v>0</v>
      </c>
      <c r="FOZ17" s="567">
        <v>0</v>
      </c>
      <c r="FPA17" s="567">
        <v>0</v>
      </c>
      <c r="FPB17" s="567">
        <v>0</v>
      </c>
      <c r="FPC17" s="567">
        <v>0</v>
      </c>
      <c r="FPD17" s="567">
        <v>0</v>
      </c>
      <c r="FPE17" s="567">
        <v>0</v>
      </c>
      <c r="FPF17" s="567">
        <v>0</v>
      </c>
      <c r="FPG17" s="567">
        <v>0</v>
      </c>
      <c r="FPH17" s="567">
        <v>0</v>
      </c>
      <c r="FPI17" s="567">
        <v>0</v>
      </c>
      <c r="FPJ17" s="567">
        <v>0</v>
      </c>
      <c r="FPK17" s="567">
        <v>0</v>
      </c>
      <c r="FPL17" s="567">
        <v>0</v>
      </c>
      <c r="FPM17" s="567">
        <v>0</v>
      </c>
      <c r="FPN17" s="567">
        <v>0</v>
      </c>
      <c r="FPO17" s="567">
        <v>0</v>
      </c>
      <c r="FPP17" s="567">
        <v>0</v>
      </c>
      <c r="FPQ17" s="567">
        <v>0</v>
      </c>
      <c r="FPR17" s="567">
        <v>0</v>
      </c>
      <c r="FPS17" s="567">
        <v>0</v>
      </c>
      <c r="FPT17" s="567">
        <v>0</v>
      </c>
      <c r="FPU17" s="567">
        <v>0</v>
      </c>
      <c r="FPV17" s="567">
        <v>0</v>
      </c>
      <c r="FPW17" s="567">
        <v>0</v>
      </c>
      <c r="FPX17" s="567">
        <v>0</v>
      </c>
      <c r="FPY17" s="567">
        <v>0</v>
      </c>
      <c r="FPZ17" s="567">
        <v>0</v>
      </c>
      <c r="FQA17" s="567">
        <v>0</v>
      </c>
      <c r="FQB17" s="567">
        <v>0</v>
      </c>
      <c r="FQC17" s="567">
        <v>0</v>
      </c>
      <c r="FQD17" s="567">
        <v>0</v>
      </c>
      <c r="FQE17" s="567">
        <v>0</v>
      </c>
      <c r="FQF17" s="567">
        <v>0</v>
      </c>
      <c r="FQG17" s="567">
        <v>0</v>
      </c>
      <c r="FQH17" s="567">
        <v>0</v>
      </c>
      <c r="FQI17" s="567">
        <v>0</v>
      </c>
      <c r="FQJ17" s="567">
        <v>0</v>
      </c>
      <c r="FQK17" s="567">
        <v>0</v>
      </c>
      <c r="FQL17" s="567">
        <v>0</v>
      </c>
      <c r="FQM17" s="567">
        <v>0</v>
      </c>
      <c r="FQN17" s="567">
        <v>0</v>
      </c>
      <c r="FQO17" s="567">
        <v>0</v>
      </c>
      <c r="FQP17" s="567">
        <v>0</v>
      </c>
      <c r="FQQ17" s="567">
        <v>0</v>
      </c>
      <c r="FQR17" s="567">
        <v>0</v>
      </c>
      <c r="FQS17" s="567">
        <v>0</v>
      </c>
      <c r="FQT17" s="567">
        <v>0</v>
      </c>
      <c r="FQU17" s="567">
        <v>0</v>
      </c>
      <c r="FQV17" s="567">
        <v>0</v>
      </c>
      <c r="FQW17" s="567">
        <v>0</v>
      </c>
      <c r="FQX17" s="567">
        <v>0</v>
      </c>
      <c r="FQY17" s="567">
        <v>0</v>
      </c>
      <c r="FQZ17" s="567">
        <v>0</v>
      </c>
      <c r="FRA17" s="567">
        <v>0</v>
      </c>
      <c r="FRB17" s="567">
        <v>0</v>
      </c>
      <c r="FRC17" s="567">
        <v>0</v>
      </c>
      <c r="FRD17" s="567">
        <v>0</v>
      </c>
      <c r="FRE17" s="567">
        <v>0</v>
      </c>
      <c r="FRF17" s="567">
        <v>0</v>
      </c>
      <c r="FRG17" s="567">
        <v>0</v>
      </c>
      <c r="FRH17" s="567">
        <v>0</v>
      </c>
      <c r="FRI17" s="567">
        <v>0</v>
      </c>
      <c r="FRJ17" s="567">
        <v>0</v>
      </c>
      <c r="FRK17" s="567">
        <v>0</v>
      </c>
      <c r="FRL17" s="567">
        <v>0</v>
      </c>
      <c r="FRM17" s="567">
        <v>0</v>
      </c>
      <c r="FRN17" s="567">
        <v>0</v>
      </c>
      <c r="FRO17" s="567">
        <v>0</v>
      </c>
      <c r="FRP17" s="567">
        <v>0</v>
      </c>
      <c r="FRQ17" s="567">
        <v>0</v>
      </c>
      <c r="FRR17" s="567">
        <v>0</v>
      </c>
      <c r="FRS17" s="567">
        <v>0</v>
      </c>
      <c r="FRT17" s="567">
        <v>0</v>
      </c>
      <c r="FRU17" s="567">
        <v>0</v>
      </c>
      <c r="FRV17" s="567">
        <v>0</v>
      </c>
      <c r="FRW17" s="567">
        <v>0</v>
      </c>
      <c r="FRX17" s="567">
        <v>0</v>
      </c>
      <c r="FRY17" s="567">
        <v>0</v>
      </c>
      <c r="FRZ17" s="567">
        <v>0</v>
      </c>
      <c r="FSA17" s="567">
        <v>0</v>
      </c>
      <c r="FSB17" s="567">
        <v>0</v>
      </c>
      <c r="FSC17" s="567">
        <v>0</v>
      </c>
      <c r="FSD17" s="567">
        <v>0</v>
      </c>
      <c r="FSE17" s="567">
        <v>0</v>
      </c>
      <c r="FSF17" s="567">
        <v>0</v>
      </c>
      <c r="FSG17" s="567">
        <v>0</v>
      </c>
      <c r="FSH17" s="567">
        <v>0</v>
      </c>
      <c r="FSI17" s="567">
        <v>0</v>
      </c>
      <c r="FSJ17" s="567">
        <v>0</v>
      </c>
      <c r="FSK17" s="567">
        <v>0</v>
      </c>
      <c r="FSL17" s="567">
        <v>0</v>
      </c>
      <c r="FSM17" s="567">
        <v>0</v>
      </c>
      <c r="FSN17" s="567">
        <v>0</v>
      </c>
      <c r="FSO17" s="567">
        <v>0</v>
      </c>
      <c r="FSP17" s="567">
        <v>0</v>
      </c>
      <c r="FSQ17" s="567">
        <v>0</v>
      </c>
      <c r="FSR17" s="567">
        <v>0</v>
      </c>
      <c r="FSS17" s="567">
        <v>0</v>
      </c>
      <c r="FST17" s="567">
        <v>0</v>
      </c>
      <c r="FSU17" s="567">
        <v>0</v>
      </c>
      <c r="FSV17" s="567">
        <v>0</v>
      </c>
      <c r="FSW17" s="567">
        <v>0</v>
      </c>
      <c r="FSX17" s="567">
        <v>0</v>
      </c>
      <c r="FSY17" s="567">
        <v>0</v>
      </c>
      <c r="FSZ17" s="567">
        <v>0</v>
      </c>
      <c r="FTA17" s="567">
        <v>0</v>
      </c>
      <c r="FTB17" s="567">
        <v>0</v>
      </c>
      <c r="FTC17" s="567">
        <v>0</v>
      </c>
      <c r="FTD17" s="567">
        <v>0</v>
      </c>
      <c r="FTE17" s="567">
        <v>0</v>
      </c>
      <c r="FTF17" s="567">
        <v>0</v>
      </c>
      <c r="FTG17" s="567">
        <v>0</v>
      </c>
      <c r="FTH17" s="567">
        <v>0</v>
      </c>
      <c r="FTI17" s="567">
        <v>0</v>
      </c>
      <c r="FTJ17" s="567">
        <v>0</v>
      </c>
      <c r="FTK17" s="567">
        <v>0</v>
      </c>
      <c r="FTL17" s="567">
        <v>0</v>
      </c>
      <c r="FTM17" s="567">
        <v>0</v>
      </c>
      <c r="FTN17" s="567">
        <v>0</v>
      </c>
      <c r="FTO17" s="567">
        <v>0</v>
      </c>
      <c r="FTP17" s="567">
        <v>0</v>
      </c>
      <c r="FTQ17" s="567">
        <v>0</v>
      </c>
      <c r="FTR17" s="567">
        <v>0</v>
      </c>
      <c r="FTS17" s="567">
        <v>0</v>
      </c>
      <c r="FTT17" s="567">
        <v>0</v>
      </c>
      <c r="FTU17" s="567">
        <v>0</v>
      </c>
      <c r="FTV17" s="567">
        <v>0</v>
      </c>
      <c r="FTW17" s="567">
        <v>0</v>
      </c>
      <c r="FTX17" s="567">
        <v>0</v>
      </c>
      <c r="FTY17" s="567">
        <v>0</v>
      </c>
      <c r="FTZ17" s="567">
        <v>0</v>
      </c>
      <c r="FUA17" s="567">
        <v>0</v>
      </c>
      <c r="FUB17" s="567">
        <v>0</v>
      </c>
      <c r="FUC17" s="567">
        <v>0</v>
      </c>
      <c r="FUD17" s="567">
        <v>0</v>
      </c>
      <c r="FUE17" s="567">
        <v>0</v>
      </c>
      <c r="FUF17" s="567">
        <v>0</v>
      </c>
      <c r="FUG17" s="567">
        <v>0</v>
      </c>
      <c r="FUH17" s="567">
        <v>0</v>
      </c>
      <c r="FUI17" s="567">
        <v>0</v>
      </c>
      <c r="FUJ17" s="567">
        <v>0</v>
      </c>
      <c r="FUK17" s="567">
        <v>0</v>
      </c>
      <c r="FUL17" s="567">
        <v>0</v>
      </c>
      <c r="FUM17" s="567">
        <v>0</v>
      </c>
      <c r="FUN17" s="567">
        <v>0</v>
      </c>
      <c r="FUO17" s="567">
        <v>0</v>
      </c>
      <c r="FUP17" s="567">
        <v>0</v>
      </c>
      <c r="FUQ17" s="567">
        <v>0</v>
      </c>
      <c r="FUR17" s="567">
        <v>0</v>
      </c>
      <c r="FUS17" s="567">
        <v>0</v>
      </c>
      <c r="FUT17" s="567">
        <v>0</v>
      </c>
      <c r="FUU17" s="567">
        <v>0</v>
      </c>
      <c r="FUV17" s="567">
        <v>0</v>
      </c>
      <c r="FUW17" s="567">
        <v>0</v>
      </c>
      <c r="FUX17" s="567">
        <v>0</v>
      </c>
      <c r="FUY17" s="567">
        <v>0</v>
      </c>
      <c r="FUZ17" s="567">
        <v>0</v>
      </c>
      <c r="FVA17" s="567">
        <v>0</v>
      </c>
      <c r="FVB17" s="567">
        <v>0</v>
      </c>
      <c r="FVC17" s="567">
        <v>0</v>
      </c>
      <c r="FVD17" s="567">
        <v>0</v>
      </c>
      <c r="FVE17" s="567">
        <v>0</v>
      </c>
      <c r="FVF17" s="567">
        <v>0</v>
      </c>
      <c r="FVG17" s="567">
        <v>0</v>
      </c>
      <c r="FVH17" s="567">
        <v>0</v>
      </c>
      <c r="FVI17" s="567">
        <v>0</v>
      </c>
      <c r="FVJ17" s="567">
        <v>0</v>
      </c>
      <c r="FVK17" s="567">
        <v>0</v>
      </c>
      <c r="FVL17" s="567">
        <v>0</v>
      </c>
      <c r="FVM17" s="567">
        <v>0</v>
      </c>
      <c r="FVN17" s="567">
        <v>0</v>
      </c>
      <c r="FVO17" s="567">
        <v>0</v>
      </c>
      <c r="FVP17" s="567">
        <v>0</v>
      </c>
      <c r="FVQ17" s="567">
        <v>0</v>
      </c>
      <c r="FVR17" s="567">
        <v>0</v>
      </c>
      <c r="FVS17" s="567">
        <v>0</v>
      </c>
      <c r="FVT17" s="567">
        <v>0</v>
      </c>
      <c r="FVU17" s="567">
        <v>0</v>
      </c>
      <c r="FVV17" s="567">
        <v>0</v>
      </c>
      <c r="FVW17" s="567">
        <v>0</v>
      </c>
      <c r="FVX17" s="567">
        <v>0</v>
      </c>
      <c r="FVY17" s="567">
        <v>0</v>
      </c>
      <c r="FVZ17" s="567">
        <v>0</v>
      </c>
      <c r="FWA17" s="567">
        <v>0</v>
      </c>
      <c r="FWB17" s="567">
        <v>0</v>
      </c>
      <c r="FWC17" s="567">
        <v>0</v>
      </c>
      <c r="FWD17" s="567">
        <v>0</v>
      </c>
      <c r="FWE17" s="567">
        <v>0</v>
      </c>
      <c r="FWF17" s="567">
        <v>0</v>
      </c>
      <c r="FWG17" s="567">
        <v>0</v>
      </c>
      <c r="FWH17" s="567">
        <v>0</v>
      </c>
      <c r="FWI17" s="567">
        <v>0</v>
      </c>
      <c r="FWJ17" s="567">
        <v>0</v>
      </c>
      <c r="FWK17" s="567">
        <v>0</v>
      </c>
      <c r="FWL17" s="567">
        <v>0</v>
      </c>
      <c r="FWM17" s="567">
        <v>0</v>
      </c>
      <c r="FWN17" s="567">
        <v>0</v>
      </c>
      <c r="FWO17" s="567">
        <v>0</v>
      </c>
      <c r="FWP17" s="567">
        <v>0</v>
      </c>
      <c r="FWQ17" s="567">
        <v>0</v>
      </c>
      <c r="FWR17" s="567">
        <v>0</v>
      </c>
      <c r="FWS17" s="567">
        <v>0</v>
      </c>
      <c r="FWT17" s="567">
        <v>0</v>
      </c>
      <c r="FWU17" s="567">
        <v>0</v>
      </c>
      <c r="FWV17" s="567">
        <v>0</v>
      </c>
      <c r="FWW17" s="567">
        <v>0</v>
      </c>
      <c r="FWX17" s="567">
        <v>0</v>
      </c>
      <c r="FWY17" s="567">
        <v>0</v>
      </c>
      <c r="FWZ17" s="567">
        <v>0</v>
      </c>
      <c r="FXA17" s="567">
        <v>0</v>
      </c>
      <c r="FXB17" s="567">
        <v>0</v>
      </c>
      <c r="FXC17" s="567">
        <v>0</v>
      </c>
      <c r="FXD17" s="567">
        <v>0</v>
      </c>
      <c r="FXE17" s="567">
        <v>0</v>
      </c>
      <c r="FXF17" s="567">
        <v>0</v>
      </c>
      <c r="FXG17" s="567">
        <v>0</v>
      </c>
      <c r="FXH17" s="567">
        <v>0</v>
      </c>
      <c r="FXI17" s="567">
        <v>0</v>
      </c>
      <c r="FXJ17" s="567">
        <v>0</v>
      </c>
      <c r="FXK17" s="567">
        <v>0</v>
      </c>
      <c r="FXL17" s="567">
        <v>0</v>
      </c>
      <c r="FXM17" s="567">
        <v>0</v>
      </c>
      <c r="FXN17" s="567">
        <v>0</v>
      </c>
      <c r="FXO17" s="567">
        <v>0</v>
      </c>
      <c r="FXP17" s="567">
        <v>0</v>
      </c>
      <c r="FXQ17" s="567">
        <v>0</v>
      </c>
      <c r="FXR17" s="567">
        <v>0</v>
      </c>
      <c r="FXS17" s="567">
        <v>0</v>
      </c>
      <c r="FXT17" s="567">
        <v>0</v>
      </c>
      <c r="FXU17" s="567">
        <v>0</v>
      </c>
      <c r="FXV17" s="567">
        <v>0</v>
      </c>
      <c r="FXW17" s="567">
        <v>0</v>
      </c>
      <c r="FXX17" s="567">
        <v>0</v>
      </c>
      <c r="FXY17" s="567">
        <v>0</v>
      </c>
      <c r="FXZ17" s="567">
        <v>0</v>
      </c>
      <c r="FYA17" s="567">
        <v>0</v>
      </c>
      <c r="FYB17" s="567">
        <v>0</v>
      </c>
      <c r="FYC17" s="567">
        <v>0</v>
      </c>
      <c r="FYD17" s="567">
        <v>0</v>
      </c>
      <c r="FYE17" s="567">
        <v>0</v>
      </c>
      <c r="FYF17" s="567">
        <v>0</v>
      </c>
      <c r="FYG17" s="567">
        <v>0</v>
      </c>
      <c r="FYH17" s="567">
        <v>0</v>
      </c>
      <c r="FYI17" s="567">
        <v>0</v>
      </c>
      <c r="FYJ17" s="567">
        <v>0</v>
      </c>
      <c r="FYK17" s="567">
        <v>0</v>
      </c>
      <c r="FYL17" s="567">
        <v>0</v>
      </c>
      <c r="FYM17" s="567">
        <v>0</v>
      </c>
      <c r="FYN17" s="567">
        <v>0</v>
      </c>
      <c r="FYO17" s="567">
        <v>0</v>
      </c>
      <c r="FYP17" s="567">
        <v>0</v>
      </c>
      <c r="FYQ17" s="567">
        <v>0</v>
      </c>
      <c r="FYR17" s="567">
        <v>0</v>
      </c>
      <c r="FYS17" s="567">
        <v>0</v>
      </c>
      <c r="FYT17" s="567">
        <v>0</v>
      </c>
      <c r="FYU17" s="567">
        <v>0</v>
      </c>
      <c r="FYV17" s="567">
        <v>0</v>
      </c>
      <c r="FYW17" s="567">
        <v>0</v>
      </c>
      <c r="FYX17" s="567">
        <v>0</v>
      </c>
      <c r="FYY17" s="567">
        <v>0</v>
      </c>
      <c r="FYZ17" s="567">
        <v>0</v>
      </c>
      <c r="FZA17" s="567">
        <v>0</v>
      </c>
      <c r="FZB17" s="567">
        <v>0</v>
      </c>
      <c r="FZC17" s="567">
        <v>0</v>
      </c>
      <c r="FZD17" s="567">
        <v>0</v>
      </c>
      <c r="FZE17" s="567">
        <v>0</v>
      </c>
      <c r="FZF17" s="567">
        <v>0</v>
      </c>
      <c r="FZG17" s="567">
        <v>0</v>
      </c>
      <c r="FZH17" s="567">
        <v>0</v>
      </c>
      <c r="FZI17" s="567">
        <v>0</v>
      </c>
      <c r="FZJ17" s="567">
        <v>0</v>
      </c>
      <c r="FZK17" s="567">
        <v>0</v>
      </c>
      <c r="FZL17" s="567">
        <v>0</v>
      </c>
      <c r="FZM17" s="567">
        <v>0</v>
      </c>
      <c r="FZN17" s="567">
        <v>0</v>
      </c>
      <c r="FZO17" s="567">
        <v>0</v>
      </c>
      <c r="FZP17" s="567">
        <v>0</v>
      </c>
      <c r="FZQ17" s="567">
        <v>0</v>
      </c>
      <c r="FZR17" s="567">
        <v>0</v>
      </c>
      <c r="FZS17" s="567">
        <v>0</v>
      </c>
      <c r="FZT17" s="567">
        <v>0</v>
      </c>
      <c r="FZU17" s="567">
        <v>0</v>
      </c>
      <c r="FZV17" s="567">
        <v>0</v>
      </c>
      <c r="FZW17" s="567">
        <v>0</v>
      </c>
      <c r="FZX17" s="567">
        <v>0</v>
      </c>
      <c r="FZY17" s="567">
        <v>0</v>
      </c>
      <c r="FZZ17" s="567">
        <v>0</v>
      </c>
      <c r="GAA17" s="567">
        <v>0</v>
      </c>
      <c r="GAB17" s="567">
        <v>0</v>
      </c>
      <c r="GAC17" s="567">
        <v>0</v>
      </c>
      <c r="GAD17" s="567">
        <v>0</v>
      </c>
      <c r="GAE17" s="567">
        <v>0</v>
      </c>
      <c r="GAF17" s="567">
        <v>0</v>
      </c>
      <c r="GAG17" s="567">
        <v>0</v>
      </c>
      <c r="GAH17" s="567">
        <v>0</v>
      </c>
      <c r="GAI17" s="567">
        <v>0</v>
      </c>
      <c r="GAJ17" s="567">
        <v>0</v>
      </c>
      <c r="GAK17" s="567">
        <v>0</v>
      </c>
      <c r="GAL17" s="567">
        <v>0</v>
      </c>
      <c r="GAM17" s="567">
        <v>0</v>
      </c>
      <c r="GAN17" s="567">
        <v>0</v>
      </c>
      <c r="GAO17" s="567">
        <v>0</v>
      </c>
      <c r="GAP17" s="567">
        <v>0</v>
      </c>
      <c r="GAQ17" s="567">
        <v>0</v>
      </c>
      <c r="GAR17" s="567">
        <v>0</v>
      </c>
      <c r="GAS17" s="567">
        <v>0</v>
      </c>
      <c r="GAT17" s="567">
        <v>0</v>
      </c>
      <c r="GAU17" s="567">
        <v>0</v>
      </c>
      <c r="GAV17" s="567">
        <v>0</v>
      </c>
      <c r="GAW17" s="567">
        <v>0</v>
      </c>
      <c r="GAX17" s="567">
        <v>0</v>
      </c>
      <c r="GAY17" s="567">
        <v>0</v>
      </c>
      <c r="GAZ17" s="567">
        <v>0</v>
      </c>
      <c r="GBA17" s="567">
        <v>0</v>
      </c>
      <c r="GBB17" s="567">
        <v>0</v>
      </c>
      <c r="GBC17" s="567">
        <v>0</v>
      </c>
      <c r="GBD17" s="567">
        <v>0</v>
      </c>
      <c r="GBE17" s="567">
        <v>0</v>
      </c>
      <c r="GBF17" s="567">
        <v>0</v>
      </c>
      <c r="GBG17" s="567">
        <v>0</v>
      </c>
      <c r="GBH17" s="567">
        <v>0</v>
      </c>
      <c r="GBI17" s="567">
        <v>0</v>
      </c>
      <c r="GBJ17" s="567">
        <v>0</v>
      </c>
      <c r="GBK17" s="567">
        <v>0</v>
      </c>
      <c r="GBL17" s="567">
        <v>0</v>
      </c>
      <c r="GBM17" s="567">
        <v>0</v>
      </c>
      <c r="GBN17" s="567">
        <v>0</v>
      </c>
      <c r="GBO17" s="567">
        <v>0</v>
      </c>
      <c r="GBP17" s="567">
        <v>0</v>
      </c>
      <c r="GBQ17" s="567">
        <v>0</v>
      </c>
      <c r="GBR17" s="567">
        <v>0</v>
      </c>
      <c r="GBS17" s="567">
        <v>0</v>
      </c>
      <c r="GBT17" s="567">
        <v>0</v>
      </c>
      <c r="GBU17" s="567">
        <v>0</v>
      </c>
      <c r="GBV17" s="567">
        <v>0</v>
      </c>
      <c r="GBW17" s="567">
        <v>0</v>
      </c>
      <c r="GBX17" s="567">
        <v>0</v>
      </c>
      <c r="GBY17" s="567">
        <v>0</v>
      </c>
      <c r="GBZ17" s="567">
        <v>0</v>
      </c>
      <c r="GCA17" s="567">
        <v>0</v>
      </c>
      <c r="GCB17" s="567">
        <v>0</v>
      </c>
      <c r="GCC17" s="567">
        <v>0</v>
      </c>
      <c r="GCD17" s="567">
        <v>0</v>
      </c>
      <c r="GCE17" s="567">
        <v>0</v>
      </c>
      <c r="GCF17" s="567">
        <v>0</v>
      </c>
      <c r="GCG17" s="567">
        <v>0</v>
      </c>
      <c r="GCH17" s="567">
        <v>0</v>
      </c>
      <c r="GCI17" s="567">
        <v>0</v>
      </c>
      <c r="GCJ17" s="567">
        <v>0</v>
      </c>
      <c r="GCK17" s="567">
        <v>0</v>
      </c>
      <c r="GCL17" s="567">
        <v>0</v>
      </c>
      <c r="GCM17" s="567">
        <v>0</v>
      </c>
      <c r="GCN17" s="567">
        <v>0</v>
      </c>
      <c r="GCO17" s="567">
        <v>0</v>
      </c>
      <c r="GCP17" s="567">
        <v>0</v>
      </c>
      <c r="GCQ17" s="567">
        <v>0</v>
      </c>
      <c r="GCR17" s="567">
        <v>0</v>
      </c>
      <c r="GCS17" s="567">
        <v>0</v>
      </c>
      <c r="GCT17" s="567">
        <v>0</v>
      </c>
      <c r="GCU17" s="567">
        <v>0</v>
      </c>
      <c r="GCV17" s="567">
        <v>0</v>
      </c>
      <c r="GCW17" s="567">
        <v>0</v>
      </c>
      <c r="GCX17" s="567">
        <v>0</v>
      </c>
      <c r="GCY17" s="567">
        <v>0</v>
      </c>
      <c r="GCZ17" s="567">
        <v>0</v>
      </c>
      <c r="GDA17" s="567">
        <v>0</v>
      </c>
      <c r="GDB17" s="567">
        <v>0</v>
      </c>
      <c r="GDC17" s="567">
        <v>0</v>
      </c>
      <c r="GDD17" s="567">
        <v>0</v>
      </c>
      <c r="GDE17" s="567">
        <v>0</v>
      </c>
      <c r="GDF17" s="567">
        <v>0</v>
      </c>
      <c r="GDG17" s="567">
        <v>0</v>
      </c>
      <c r="GDH17" s="567">
        <v>0</v>
      </c>
      <c r="GDI17" s="567">
        <v>0</v>
      </c>
      <c r="GDJ17" s="567">
        <v>0</v>
      </c>
      <c r="GDK17" s="567">
        <v>0</v>
      </c>
      <c r="GDL17" s="567">
        <v>0</v>
      </c>
      <c r="GDM17" s="567">
        <v>0</v>
      </c>
      <c r="GDN17" s="567">
        <v>0</v>
      </c>
      <c r="GDO17" s="567">
        <v>0</v>
      </c>
      <c r="GDP17" s="567">
        <v>0</v>
      </c>
      <c r="GDQ17" s="567">
        <v>0</v>
      </c>
      <c r="GDR17" s="567">
        <v>0</v>
      </c>
      <c r="GDS17" s="567">
        <v>0</v>
      </c>
      <c r="GDT17" s="567">
        <v>0</v>
      </c>
      <c r="GDU17" s="567">
        <v>0</v>
      </c>
      <c r="GDV17" s="567">
        <v>0</v>
      </c>
      <c r="GDW17" s="567">
        <v>0</v>
      </c>
      <c r="GDX17" s="567">
        <v>0</v>
      </c>
      <c r="GDY17" s="567">
        <v>0</v>
      </c>
      <c r="GDZ17" s="567">
        <v>0</v>
      </c>
      <c r="GEA17" s="567">
        <v>0</v>
      </c>
      <c r="GEB17" s="567">
        <v>0</v>
      </c>
      <c r="GEC17" s="567">
        <v>0</v>
      </c>
      <c r="GED17" s="567">
        <v>0</v>
      </c>
      <c r="GEE17" s="567">
        <v>0</v>
      </c>
      <c r="GEF17" s="567">
        <v>0</v>
      </c>
      <c r="GEG17" s="567">
        <v>0</v>
      </c>
      <c r="GEH17" s="567">
        <v>0</v>
      </c>
      <c r="GEI17" s="567">
        <v>0</v>
      </c>
      <c r="GEJ17" s="567">
        <v>0</v>
      </c>
      <c r="GEK17" s="567">
        <v>0</v>
      </c>
      <c r="GEL17" s="567">
        <v>0</v>
      </c>
      <c r="GEM17" s="567">
        <v>0</v>
      </c>
      <c r="GEN17" s="567">
        <v>0</v>
      </c>
      <c r="GEO17" s="567">
        <v>0</v>
      </c>
      <c r="GEP17" s="567">
        <v>0</v>
      </c>
      <c r="GEQ17" s="567">
        <v>0</v>
      </c>
      <c r="GER17" s="567">
        <v>0</v>
      </c>
      <c r="GES17" s="567">
        <v>0</v>
      </c>
      <c r="GET17" s="567">
        <v>0</v>
      </c>
      <c r="GEU17" s="567">
        <v>0</v>
      </c>
      <c r="GEV17" s="567">
        <v>0</v>
      </c>
      <c r="GEW17" s="567">
        <v>0</v>
      </c>
      <c r="GEX17" s="567">
        <v>0</v>
      </c>
      <c r="GEY17" s="567">
        <v>0</v>
      </c>
      <c r="GEZ17" s="567">
        <v>0</v>
      </c>
      <c r="GFA17" s="567">
        <v>0</v>
      </c>
      <c r="GFB17" s="567">
        <v>0</v>
      </c>
      <c r="GFC17" s="567">
        <v>0</v>
      </c>
      <c r="GFD17" s="567">
        <v>0</v>
      </c>
      <c r="GFE17" s="567">
        <v>0</v>
      </c>
      <c r="GFF17" s="567">
        <v>0</v>
      </c>
      <c r="GFG17" s="567">
        <v>0</v>
      </c>
      <c r="GFH17" s="567">
        <v>0</v>
      </c>
      <c r="GFI17" s="567">
        <v>0</v>
      </c>
      <c r="GFJ17" s="567">
        <v>0</v>
      </c>
      <c r="GFK17" s="567">
        <v>0</v>
      </c>
      <c r="GFL17" s="567">
        <v>0</v>
      </c>
      <c r="GFM17" s="567">
        <v>0</v>
      </c>
      <c r="GFN17" s="567">
        <v>0</v>
      </c>
      <c r="GFO17" s="567">
        <v>0</v>
      </c>
      <c r="GFP17" s="567">
        <v>0</v>
      </c>
      <c r="GFQ17" s="567">
        <v>0</v>
      </c>
      <c r="GFR17" s="567">
        <v>0</v>
      </c>
      <c r="GFS17" s="567">
        <v>0</v>
      </c>
      <c r="GFT17" s="567">
        <v>0</v>
      </c>
      <c r="GFU17" s="567">
        <v>0</v>
      </c>
      <c r="GFV17" s="567">
        <v>0</v>
      </c>
      <c r="GFW17" s="567">
        <v>0</v>
      </c>
      <c r="GFX17" s="567">
        <v>0</v>
      </c>
      <c r="GFY17" s="567">
        <v>0</v>
      </c>
      <c r="GFZ17" s="567">
        <v>0</v>
      </c>
      <c r="GGA17" s="567">
        <v>0</v>
      </c>
      <c r="GGB17" s="567">
        <v>0</v>
      </c>
      <c r="GGC17" s="567">
        <v>0</v>
      </c>
      <c r="GGD17" s="567">
        <v>0</v>
      </c>
      <c r="GGE17" s="567">
        <v>0</v>
      </c>
      <c r="GGF17" s="567">
        <v>0</v>
      </c>
      <c r="GGG17" s="567">
        <v>0</v>
      </c>
      <c r="GGH17" s="567">
        <v>0</v>
      </c>
      <c r="GGI17" s="567">
        <v>0</v>
      </c>
      <c r="GGJ17" s="567">
        <v>0</v>
      </c>
      <c r="GGK17" s="567">
        <v>0</v>
      </c>
      <c r="GGL17" s="567">
        <v>0</v>
      </c>
      <c r="GGM17" s="567">
        <v>0</v>
      </c>
      <c r="GGN17" s="567">
        <v>0</v>
      </c>
      <c r="GGO17" s="567">
        <v>0</v>
      </c>
      <c r="GGP17" s="567">
        <v>0</v>
      </c>
      <c r="GGQ17" s="567">
        <v>0</v>
      </c>
      <c r="GGR17" s="567">
        <v>0</v>
      </c>
      <c r="GGS17" s="567">
        <v>0</v>
      </c>
      <c r="GGT17" s="567">
        <v>0</v>
      </c>
      <c r="GGU17" s="567">
        <v>0</v>
      </c>
      <c r="GGV17" s="567">
        <v>0</v>
      </c>
      <c r="GGW17" s="567">
        <v>0</v>
      </c>
      <c r="GGX17" s="567">
        <v>0</v>
      </c>
      <c r="GGY17" s="567">
        <v>0</v>
      </c>
      <c r="GGZ17" s="567">
        <v>0</v>
      </c>
      <c r="GHA17" s="567">
        <v>0</v>
      </c>
      <c r="GHB17" s="567">
        <v>0</v>
      </c>
      <c r="GHC17" s="567">
        <v>0</v>
      </c>
      <c r="GHD17" s="567">
        <v>0</v>
      </c>
      <c r="GHE17" s="567">
        <v>0</v>
      </c>
      <c r="GHF17" s="567">
        <v>0</v>
      </c>
      <c r="GHG17" s="567">
        <v>0</v>
      </c>
      <c r="GHH17" s="567">
        <v>0</v>
      </c>
      <c r="GHI17" s="567">
        <v>0</v>
      </c>
      <c r="GHJ17" s="567">
        <v>0</v>
      </c>
      <c r="GHK17" s="567">
        <v>0</v>
      </c>
      <c r="GHL17" s="567">
        <v>0</v>
      </c>
      <c r="GHM17" s="567">
        <v>0</v>
      </c>
      <c r="GHN17" s="567">
        <v>0</v>
      </c>
      <c r="GHO17" s="567">
        <v>0</v>
      </c>
      <c r="GHP17" s="567">
        <v>0</v>
      </c>
      <c r="GHQ17" s="567">
        <v>0</v>
      </c>
      <c r="GHR17" s="567">
        <v>0</v>
      </c>
      <c r="GHS17" s="567">
        <v>0</v>
      </c>
      <c r="GHT17" s="567">
        <v>0</v>
      </c>
      <c r="GHU17" s="567">
        <v>0</v>
      </c>
      <c r="GHV17" s="567">
        <v>0</v>
      </c>
      <c r="GHW17" s="567">
        <v>0</v>
      </c>
      <c r="GHX17" s="567">
        <v>0</v>
      </c>
      <c r="GHY17" s="567">
        <v>0</v>
      </c>
      <c r="GHZ17" s="567">
        <v>0</v>
      </c>
      <c r="GIA17" s="567">
        <v>0</v>
      </c>
      <c r="GIB17" s="567">
        <v>0</v>
      </c>
      <c r="GIC17" s="567">
        <v>0</v>
      </c>
      <c r="GID17" s="567">
        <v>0</v>
      </c>
      <c r="GIE17" s="567">
        <v>0</v>
      </c>
      <c r="GIF17" s="567">
        <v>0</v>
      </c>
      <c r="GIG17" s="567">
        <v>0</v>
      </c>
      <c r="GIH17" s="567">
        <v>0</v>
      </c>
      <c r="GII17" s="567">
        <v>0</v>
      </c>
      <c r="GIJ17" s="567">
        <v>0</v>
      </c>
      <c r="GIK17" s="567">
        <v>0</v>
      </c>
      <c r="GIL17" s="567">
        <v>0</v>
      </c>
      <c r="GIM17" s="567">
        <v>0</v>
      </c>
      <c r="GIN17" s="567">
        <v>0</v>
      </c>
      <c r="GIO17" s="567">
        <v>0</v>
      </c>
      <c r="GIP17" s="567">
        <v>0</v>
      </c>
      <c r="GIQ17" s="567">
        <v>0</v>
      </c>
      <c r="GIR17" s="567">
        <v>0</v>
      </c>
      <c r="GIS17" s="567">
        <v>0</v>
      </c>
      <c r="GIT17" s="567">
        <v>0</v>
      </c>
      <c r="GIU17" s="567">
        <v>0</v>
      </c>
      <c r="GIV17" s="567">
        <v>0</v>
      </c>
      <c r="GIW17" s="567">
        <v>0</v>
      </c>
      <c r="GIX17" s="567">
        <v>0</v>
      </c>
      <c r="GIY17" s="567">
        <v>0</v>
      </c>
      <c r="GIZ17" s="567">
        <v>0</v>
      </c>
      <c r="GJA17" s="567">
        <v>0</v>
      </c>
      <c r="GJB17" s="567">
        <v>0</v>
      </c>
      <c r="GJC17" s="567">
        <v>0</v>
      </c>
      <c r="GJD17" s="567">
        <v>0</v>
      </c>
      <c r="GJE17" s="567">
        <v>0</v>
      </c>
      <c r="GJF17" s="567">
        <v>0</v>
      </c>
      <c r="GJG17" s="567">
        <v>0</v>
      </c>
      <c r="GJH17" s="567">
        <v>0</v>
      </c>
      <c r="GJI17" s="567">
        <v>0</v>
      </c>
      <c r="GJJ17" s="567">
        <v>0</v>
      </c>
      <c r="GJK17" s="567">
        <v>0</v>
      </c>
      <c r="GJL17" s="567">
        <v>0</v>
      </c>
      <c r="GJM17" s="567">
        <v>0</v>
      </c>
      <c r="GJN17" s="567">
        <v>0</v>
      </c>
      <c r="GJO17" s="567">
        <v>0</v>
      </c>
      <c r="GJP17" s="567">
        <v>0</v>
      </c>
      <c r="GJQ17" s="567">
        <v>0</v>
      </c>
      <c r="GJR17" s="567">
        <v>0</v>
      </c>
      <c r="GJS17" s="567">
        <v>0</v>
      </c>
      <c r="GJT17" s="567">
        <v>0</v>
      </c>
      <c r="GJU17" s="567">
        <v>0</v>
      </c>
      <c r="GJV17" s="567">
        <v>0</v>
      </c>
      <c r="GJW17" s="567">
        <v>0</v>
      </c>
      <c r="GJX17" s="567">
        <v>0</v>
      </c>
      <c r="GJY17" s="567">
        <v>0</v>
      </c>
      <c r="GJZ17" s="567">
        <v>0</v>
      </c>
      <c r="GKA17" s="567">
        <v>0</v>
      </c>
      <c r="GKB17" s="567">
        <v>0</v>
      </c>
      <c r="GKC17" s="567">
        <v>0</v>
      </c>
      <c r="GKD17" s="567">
        <v>0</v>
      </c>
      <c r="GKE17" s="567">
        <v>0</v>
      </c>
      <c r="GKF17" s="567">
        <v>0</v>
      </c>
      <c r="GKG17" s="567">
        <v>0</v>
      </c>
      <c r="GKH17" s="567">
        <v>0</v>
      </c>
      <c r="GKI17" s="567">
        <v>0</v>
      </c>
      <c r="GKJ17" s="567">
        <v>0</v>
      </c>
      <c r="GKK17" s="567">
        <v>0</v>
      </c>
      <c r="GKL17" s="567">
        <v>0</v>
      </c>
      <c r="GKM17" s="567">
        <v>0</v>
      </c>
      <c r="GKN17" s="567">
        <v>0</v>
      </c>
      <c r="GKO17" s="567">
        <v>0</v>
      </c>
      <c r="GKP17" s="567">
        <v>0</v>
      </c>
      <c r="GKQ17" s="567">
        <v>0</v>
      </c>
      <c r="GKR17" s="567">
        <v>0</v>
      </c>
      <c r="GKS17" s="567">
        <v>0</v>
      </c>
      <c r="GKT17" s="567">
        <v>0</v>
      </c>
      <c r="GKU17" s="567">
        <v>0</v>
      </c>
      <c r="GKV17" s="567">
        <v>0</v>
      </c>
      <c r="GKW17" s="567">
        <v>0</v>
      </c>
      <c r="GKX17" s="567">
        <v>0</v>
      </c>
      <c r="GKY17" s="567">
        <v>0</v>
      </c>
      <c r="GKZ17" s="567">
        <v>0</v>
      </c>
      <c r="GLA17" s="567">
        <v>0</v>
      </c>
      <c r="GLB17" s="567">
        <v>0</v>
      </c>
      <c r="GLC17" s="567">
        <v>0</v>
      </c>
      <c r="GLD17" s="567">
        <v>0</v>
      </c>
      <c r="GLE17" s="567">
        <v>0</v>
      </c>
      <c r="GLF17" s="567">
        <v>0</v>
      </c>
      <c r="GLG17" s="567">
        <v>0</v>
      </c>
      <c r="GLH17" s="567">
        <v>0</v>
      </c>
      <c r="GLI17" s="567">
        <v>0</v>
      </c>
      <c r="GLJ17" s="567">
        <v>0</v>
      </c>
      <c r="GLK17" s="567">
        <v>0</v>
      </c>
      <c r="GLL17" s="567">
        <v>0</v>
      </c>
      <c r="GLM17" s="567">
        <v>0</v>
      </c>
      <c r="GLN17" s="567">
        <v>0</v>
      </c>
      <c r="GLO17" s="567">
        <v>0</v>
      </c>
      <c r="GLP17" s="567">
        <v>0</v>
      </c>
      <c r="GLQ17" s="567">
        <v>0</v>
      </c>
      <c r="GLR17" s="567">
        <v>0</v>
      </c>
      <c r="GLS17" s="567">
        <v>0</v>
      </c>
      <c r="GLT17" s="567">
        <v>0</v>
      </c>
      <c r="GLU17" s="567">
        <v>0</v>
      </c>
      <c r="GLV17" s="567">
        <v>0</v>
      </c>
      <c r="GLW17" s="567">
        <v>0</v>
      </c>
      <c r="GLX17" s="567">
        <v>0</v>
      </c>
      <c r="GLY17" s="567">
        <v>0</v>
      </c>
      <c r="GLZ17" s="567">
        <v>0</v>
      </c>
      <c r="GMA17" s="567">
        <v>0</v>
      </c>
      <c r="GMB17" s="567">
        <v>0</v>
      </c>
      <c r="GMC17" s="567">
        <v>0</v>
      </c>
      <c r="GMD17" s="567">
        <v>0</v>
      </c>
      <c r="GME17" s="567">
        <v>0</v>
      </c>
      <c r="GMF17" s="567">
        <v>0</v>
      </c>
      <c r="GMG17" s="567">
        <v>0</v>
      </c>
      <c r="GMH17" s="567">
        <v>0</v>
      </c>
      <c r="GMI17" s="567">
        <v>0</v>
      </c>
      <c r="GMJ17" s="567">
        <v>0</v>
      </c>
      <c r="GMK17" s="567">
        <v>0</v>
      </c>
      <c r="GML17" s="567">
        <v>0</v>
      </c>
      <c r="GMM17" s="567">
        <v>0</v>
      </c>
      <c r="GMN17" s="567">
        <v>0</v>
      </c>
      <c r="GMO17" s="567">
        <v>0</v>
      </c>
      <c r="GMP17" s="567">
        <v>0</v>
      </c>
      <c r="GMQ17" s="567">
        <v>0</v>
      </c>
      <c r="GMR17" s="567">
        <v>0</v>
      </c>
      <c r="GMS17" s="567">
        <v>0</v>
      </c>
      <c r="GMT17" s="567">
        <v>0</v>
      </c>
      <c r="GMU17" s="567">
        <v>0</v>
      </c>
      <c r="GMV17" s="567">
        <v>0</v>
      </c>
      <c r="GMW17" s="567">
        <v>0</v>
      </c>
      <c r="GMX17" s="567">
        <v>0</v>
      </c>
      <c r="GMY17" s="567">
        <v>0</v>
      </c>
      <c r="GMZ17" s="567">
        <v>0</v>
      </c>
      <c r="GNA17" s="567">
        <v>0</v>
      </c>
      <c r="GNB17" s="567">
        <v>0</v>
      </c>
      <c r="GNC17" s="567">
        <v>0</v>
      </c>
      <c r="GND17" s="567">
        <v>0</v>
      </c>
      <c r="GNE17" s="567">
        <v>0</v>
      </c>
      <c r="GNF17" s="567">
        <v>0</v>
      </c>
      <c r="GNG17" s="567">
        <v>0</v>
      </c>
      <c r="GNH17" s="567">
        <v>0</v>
      </c>
      <c r="GNI17" s="567">
        <v>0</v>
      </c>
      <c r="GNJ17" s="567">
        <v>0</v>
      </c>
      <c r="GNK17" s="567">
        <v>0</v>
      </c>
      <c r="GNL17" s="567">
        <v>0</v>
      </c>
      <c r="GNM17" s="567">
        <v>0</v>
      </c>
      <c r="GNN17" s="567">
        <v>0</v>
      </c>
      <c r="GNO17" s="567">
        <v>0</v>
      </c>
      <c r="GNP17" s="567">
        <v>0</v>
      </c>
      <c r="GNQ17" s="567">
        <v>0</v>
      </c>
      <c r="GNR17" s="567">
        <v>0</v>
      </c>
      <c r="GNS17" s="567">
        <v>0</v>
      </c>
      <c r="GNT17" s="567">
        <v>0</v>
      </c>
      <c r="GNU17" s="567">
        <v>0</v>
      </c>
      <c r="GNV17" s="567">
        <v>0</v>
      </c>
      <c r="GNW17" s="567">
        <v>0</v>
      </c>
      <c r="GNX17" s="567">
        <v>0</v>
      </c>
      <c r="GNY17" s="567">
        <v>0</v>
      </c>
      <c r="GNZ17" s="567">
        <v>0</v>
      </c>
      <c r="GOA17" s="567">
        <v>0</v>
      </c>
      <c r="GOB17" s="567">
        <v>0</v>
      </c>
      <c r="GOC17" s="567">
        <v>0</v>
      </c>
      <c r="GOD17" s="567">
        <v>0</v>
      </c>
      <c r="GOE17" s="567">
        <v>0</v>
      </c>
      <c r="GOF17" s="567">
        <v>0</v>
      </c>
      <c r="GOG17" s="567">
        <v>0</v>
      </c>
      <c r="GOH17" s="567">
        <v>0</v>
      </c>
      <c r="GOI17" s="567">
        <v>0</v>
      </c>
      <c r="GOJ17" s="567">
        <v>0</v>
      </c>
      <c r="GOK17" s="567">
        <v>0</v>
      </c>
      <c r="GOL17" s="567">
        <v>0</v>
      </c>
      <c r="GOM17" s="567">
        <v>0</v>
      </c>
      <c r="GON17" s="567">
        <v>0</v>
      </c>
      <c r="GOO17" s="567">
        <v>0</v>
      </c>
      <c r="GOP17" s="567">
        <v>0</v>
      </c>
      <c r="GOQ17" s="567">
        <v>0</v>
      </c>
      <c r="GOR17" s="567">
        <v>0</v>
      </c>
      <c r="GOS17" s="567">
        <v>0</v>
      </c>
      <c r="GOT17" s="567">
        <v>0</v>
      </c>
      <c r="GOU17" s="567">
        <v>0</v>
      </c>
      <c r="GOV17" s="567">
        <v>0</v>
      </c>
      <c r="GOW17" s="567">
        <v>0</v>
      </c>
      <c r="GOX17" s="567">
        <v>0</v>
      </c>
      <c r="GOY17" s="567">
        <v>0</v>
      </c>
      <c r="GOZ17" s="567">
        <v>0</v>
      </c>
      <c r="GPA17" s="567">
        <v>0</v>
      </c>
      <c r="GPB17" s="567">
        <v>0</v>
      </c>
      <c r="GPC17" s="567">
        <v>0</v>
      </c>
      <c r="GPD17" s="567">
        <v>0</v>
      </c>
      <c r="GPE17" s="567">
        <v>0</v>
      </c>
      <c r="GPF17" s="567">
        <v>0</v>
      </c>
      <c r="GPG17" s="567">
        <v>0</v>
      </c>
      <c r="GPH17" s="567">
        <v>0</v>
      </c>
      <c r="GPI17" s="567">
        <v>0</v>
      </c>
      <c r="GPJ17" s="567">
        <v>0</v>
      </c>
      <c r="GPK17" s="567">
        <v>0</v>
      </c>
      <c r="GPL17" s="567">
        <v>0</v>
      </c>
      <c r="GPM17" s="567">
        <v>0</v>
      </c>
      <c r="GPN17" s="567">
        <v>0</v>
      </c>
      <c r="GPO17" s="567">
        <v>0</v>
      </c>
      <c r="GPP17" s="567">
        <v>0</v>
      </c>
      <c r="GPQ17" s="567">
        <v>0</v>
      </c>
      <c r="GPR17" s="567">
        <v>0</v>
      </c>
      <c r="GPS17" s="567">
        <v>0</v>
      </c>
      <c r="GPT17" s="567">
        <v>0</v>
      </c>
      <c r="GPU17" s="567">
        <v>0</v>
      </c>
      <c r="GPV17" s="567">
        <v>0</v>
      </c>
      <c r="GPW17" s="567">
        <v>0</v>
      </c>
      <c r="GPX17" s="567">
        <v>0</v>
      </c>
      <c r="GPY17" s="567">
        <v>0</v>
      </c>
      <c r="GPZ17" s="567">
        <v>0</v>
      </c>
      <c r="GQA17" s="567">
        <v>0</v>
      </c>
      <c r="GQB17" s="567">
        <v>0</v>
      </c>
      <c r="GQC17" s="567">
        <v>0</v>
      </c>
      <c r="GQD17" s="567">
        <v>0</v>
      </c>
      <c r="GQE17" s="567">
        <v>0</v>
      </c>
      <c r="GQF17" s="567">
        <v>0</v>
      </c>
      <c r="GQG17" s="567">
        <v>0</v>
      </c>
      <c r="GQH17" s="567">
        <v>0</v>
      </c>
      <c r="GQI17" s="567">
        <v>0</v>
      </c>
      <c r="GQJ17" s="567">
        <v>0</v>
      </c>
      <c r="GQK17" s="567">
        <v>0</v>
      </c>
      <c r="GQL17" s="567">
        <v>0</v>
      </c>
      <c r="GQM17" s="567">
        <v>0</v>
      </c>
      <c r="GQN17" s="567">
        <v>0</v>
      </c>
      <c r="GQO17" s="567">
        <v>0</v>
      </c>
      <c r="GQP17" s="567">
        <v>0</v>
      </c>
      <c r="GQQ17" s="567">
        <v>0</v>
      </c>
      <c r="GQR17" s="567">
        <v>0</v>
      </c>
      <c r="GQS17" s="567">
        <v>0</v>
      </c>
      <c r="GQT17" s="567">
        <v>0</v>
      </c>
      <c r="GQU17" s="567">
        <v>0</v>
      </c>
      <c r="GQV17" s="567">
        <v>0</v>
      </c>
      <c r="GQW17" s="567">
        <v>0</v>
      </c>
      <c r="GQX17" s="567">
        <v>0</v>
      </c>
      <c r="GQY17" s="567">
        <v>0</v>
      </c>
      <c r="GQZ17" s="567">
        <v>0</v>
      </c>
      <c r="GRA17" s="567">
        <v>0</v>
      </c>
      <c r="GRB17" s="567">
        <v>0</v>
      </c>
      <c r="GRC17" s="567">
        <v>0</v>
      </c>
      <c r="GRD17" s="567">
        <v>0</v>
      </c>
      <c r="GRE17" s="567">
        <v>0</v>
      </c>
      <c r="GRF17" s="567">
        <v>0</v>
      </c>
      <c r="GRG17" s="567">
        <v>0</v>
      </c>
      <c r="GRH17" s="567">
        <v>0</v>
      </c>
      <c r="GRI17" s="567">
        <v>0</v>
      </c>
      <c r="GRJ17" s="567">
        <v>0</v>
      </c>
      <c r="GRK17" s="567">
        <v>0</v>
      </c>
      <c r="GRL17" s="567">
        <v>0</v>
      </c>
      <c r="GRM17" s="567">
        <v>0</v>
      </c>
      <c r="GRN17" s="567">
        <v>0</v>
      </c>
      <c r="GRO17" s="567">
        <v>0</v>
      </c>
      <c r="GRP17" s="567">
        <v>0</v>
      </c>
      <c r="GRQ17" s="567">
        <v>0</v>
      </c>
      <c r="GRR17" s="567">
        <v>0</v>
      </c>
      <c r="GRS17" s="567">
        <v>0</v>
      </c>
      <c r="GRT17" s="567">
        <v>0</v>
      </c>
      <c r="GRU17" s="567">
        <v>0</v>
      </c>
      <c r="GRV17" s="567">
        <v>0</v>
      </c>
      <c r="GRW17" s="567">
        <v>0</v>
      </c>
      <c r="GRX17" s="567">
        <v>0</v>
      </c>
      <c r="GRY17" s="567">
        <v>0</v>
      </c>
      <c r="GRZ17" s="567">
        <v>0</v>
      </c>
      <c r="GSA17" s="567">
        <v>0</v>
      </c>
      <c r="GSB17" s="567">
        <v>0</v>
      </c>
      <c r="GSC17" s="567">
        <v>0</v>
      </c>
      <c r="GSD17" s="567">
        <v>0</v>
      </c>
      <c r="GSE17" s="567">
        <v>0</v>
      </c>
      <c r="GSF17" s="567">
        <v>0</v>
      </c>
      <c r="GSG17" s="567">
        <v>0</v>
      </c>
      <c r="GSH17" s="567">
        <v>0</v>
      </c>
      <c r="GSI17" s="567">
        <v>0</v>
      </c>
      <c r="GSJ17" s="567">
        <v>0</v>
      </c>
      <c r="GSK17" s="567">
        <v>0</v>
      </c>
      <c r="GSL17" s="567">
        <v>0</v>
      </c>
      <c r="GSM17" s="567">
        <v>0</v>
      </c>
      <c r="GSN17" s="567">
        <v>0</v>
      </c>
      <c r="GSO17" s="567">
        <v>0</v>
      </c>
      <c r="GSP17" s="567">
        <v>0</v>
      </c>
      <c r="GSQ17" s="567">
        <v>0</v>
      </c>
      <c r="GSR17" s="567">
        <v>0</v>
      </c>
      <c r="GSS17" s="567">
        <v>0</v>
      </c>
      <c r="GST17" s="567">
        <v>0</v>
      </c>
      <c r="GSU17" s="567">
        <v>0</v>
      </c>
      <c r="GSV17" s="567">
        <v>0</v>
      </c>
      <c r="GSW17" s="567">
        <v>0</v>
      </c>
      <c r="GSX17" s="567">
        <v>0</v>
      </c>
      <c r="GSY17" s="567">
        <v>0</v>
      </c>
      <c r="GSZ17" s="567">
        <v>0</v>
      </c>
      <c r="GTA17" s="567">
        <v>0</v>
      </c>
      <c r="GTB17" s="567">
        <v>0</v>
      </c>
      <c r="GTC17" s="567">
        <v>0</v>
      </c>
      <c r="GTD17" s="567">
        <v>0</v>
      </c>
      <c r="GTE17" s="567">
        <v>0</v>
      </c>
      <c r="GTF17" s="567">
        <v>0</v>
      </c>
      <c r="GTG17" s="567">
        <v>0</v>
      </c>
      <c r="GTH17" s="567">
        <v>0</v>
      </c>
      <c r="GTI17" s="567">
        <v>0</v>
      </c>
      <c r="GTJ17" s="567">
        <v>0</v>
      </c>
      <c r="GTK17" s="567">
        <v>0</v>
      </c>
      <c r="GTL17" s="567">
        <v>0</v>
      </c>
      <c r="GTM17" s="567">
        <v>0</v>
      </c>
      <c r="GTN17" s="567">
        <v>0</v>
      </c>
      <c r="GTO17" s="567">
        <v>0</v>
      </c>
      <c r="GTP17" s="567">
        <v>0</v>
      </c>
      <c r="GTQ17" s="567">
        <v>0</v>
      </c>
      <c r="GTR17" s="567">
        <v>0</v>
      </c>
      <c r="GTS17" s="567">
        <v>0</v>
      </c>
      <c r="GTT17" s="567">
        <v>0</v>
      </c>
      <c r="GTU17" s="567">
        <v>0</v>
      </c>
      <c r="GTV17" s="567">
        <v>0</v>
      </c>
      <c r="GTW17" s="567">
        <v>0</v>
      </c>
      <c r="GTX17" s="567">
        <v>0</v>
      </c>
      <c r="GTY17" s="567">
        <v>0</v>
      </c>
      <c r="GTZ17" s="567">
        <v>0</v>
      </c>
      <c r="GUA17" s="567">
        <v>0</v>
      </c>
      <c r="GUB17" s="567">
        <v>0</v>
      </c>
      <c r="GUC17" s="567">
        <v>0</v>
      </c>
      <c r="GUD17" s="567">
        <v>0</v>
      </c>
      <c r="GUE17" s="567">
        <v>0</v>
      </c>
      <c r="GUF17" s="567">
        <v>0</v>
      </c>
      <c r="GUG17" s="567">
        <v>0</v>
      </c>
      <c r="GUH17" s="567">
        <v>0</v>
      </c>
      <c r="GUI17" s="567">
        <v>0</v>
      </c>
      <c r="GUJ17" s="567">
        <v>0</v>
      </c>
      <c r="GUK17" s="567">
        <v>0</v>
      </c>
      <c r="GUL17" s="567">
        <v>0</v>
      </c>
      <c r="GUM17" s="567">
        <v>0</v>
      </c>
      <c r="GUN17" s="567">
        <v>0</v>
      </c>
      <c r="GUO17" s="567">
        <v>0</v>
      </c>
      <c r="GUP17" s="567">
        <v>0</v>
      </c>
      <c r="GUQ17" s="567">
        <v>0</v>
      </c>
      <c r="GUR17" s="567">
        <v>0</v>
      </c>
      <c r="GUS17" s="567">
        <v>0</v>
      </c>
      <c r="GUT17" s="567">
        <v>0</v>
      </c>
      <c r="GUU17" s="567">
        <v>0</v>
      </c>
      <c r="GUV17" s="567">
        <v>0</v>
      </c>
      <c r="GUW17" s="567">
        <v>0</v>
      </c>
      <c r="GUX17" s="567">
        <v>0</v>
      </c>
      <c r="GUY17" s="567">
        <v>0</v>
      </c>
      <c r="GUZ17" s="567">
        <v>0</v>
      </c>
      <c r="GVA17" s="567">
        <v>0</v>
      </c>
      <c r="GVB17" s="567">
        <v>0</v>
      </c>
      <c r="GVC17" s="567">
        <v>0</v>
      </c>
      <c r="GVD17" s="567">
        <v>0</v>
      </c>
      <c r="GVE17" s="567">
        <v>0</v>
      </c>
      <c r="GVF17" s="567">
        <v>0</v>
      </c>
      <c r="GVG17" s="567">
        <v>0</v>
      </c>
      <c r="GVH17" s="567">
        <v>0</v>
      </c>
      <c r="GVI17" s="567">
        <v>0</v>
      </c>
      <c r="GVJ17" s="567">
        <v>0</v>
      </c>
      <c r="GVK17" s="567">
        <v>0</v>
      </c>
      <c r="GVL17" s="567">
        <v>0</v>
      </c>
      <c r="GVM17" s="567">
        <v>0</v>
      </c>
      <c r="GVN17" s="567">
        <v>0</v>
      </c>
      <c r="GVO17" s="567">
        <v>0</v>
      </c>
      <c r="GVP17" s="567">
        <v>0</v>
      </c>
      <c r="GVQ17" s="567">
        <v>0</v>
      </c>
      <c r="GVR17" s="567">
        <v>0</v>
      </c>
      <c r="GVS17" s="567">
        <v>0</v>
      </c>
      <c r="GVT17" s="567">
        <v>0</v>
      </c>
      <c r="GVU17" s="567">
        <v>0</v>
      </c>
      <c r="GVV17" s="567">
        <v>0</v>
      </c>
      <c r="GVW17" s="567">
        <v>0</v>
      </c>
      <c r="GVX17" s="567">
        <v>0</v>
      </c>
      <c r="GVY17" s="567">
        <v>0</v>
      </c>
      <c r="GVZ17" s="567">
        <v>0</v>
      </c>
      <c r="GWA17" s="567">
        <v>0</v>
      </c>
      <c r="GWB17" s="567">
        <v>0</v>
      </c>
      <c r="GWC17" s="567">
        <v>0</v>
      </c>
      <c r="GWD17" s="567">
        <v>0</v>
      </c>
      <c r="GWE17" s="567">
        <v>0</v>
      </c>
      <c r="GWF17" s="567">
        <v>0</v>
      </c>
      <c r="GWG17" s="567">
        <v>0</v>
      </c>
      <c r="GWH17" s="567">
        <v>0</v>
      </c>
      <c r="GWI17" s="567">
        <v>0</v>
      </c>
      <c r="GWJ17" s="567">
        <v>0</v>
      </c>
      <c r="GWK17" s="567">
        <v>0</v>
      </c>
      <c r="GWL17" s="567">
        <v>0</v>
      </c>
      <c r="GWM17" s="567">
        <v>0</v>
      </c>
      <c r="GWN17" s="567">
        <v>0</v>
      </c>
      <c r="GWO17" s="567">
        <v>0</v>
      </c>
      <c r="GWP17" s="567">
        <v>0</v>
      </c>
      <c r="GWQ17" s="567">
        <v>0</v>
      </c>
      <c r="GWR17" s="567">
        <v>0</v>
      </c>
      <c r="GWS17" s="567">
        <v>0</v>
      </c>
      <c r="GWT17" s="567">
        <v>0</v>
      </c>
      <c r="GWU17" s="567">
        <v>0</v>
      </c>
      <c r="GWV17" s="567">
        <v>0</v>
      </c>
      <c r="GWW17" s="567">
        <v>0</v>
      </c>
      <c r="GWX17" s="567">
        <v>0</v>
      </c>
      <c r="GWY17" s="567">
        <v>0</v>
      </c>
      <c r="GWZ17" s="567">
        <v>0</v>
      </c>
      <c r="GXA17" s="567">
        <v>0</v>
      </c>
      <c r="GXB17" s="567">
        <v>0</v>
      </c>
      <c r="GXC17" s="567">
        <v>0</v>
      </c>
      <c r="GXD17" s="567">
        <v>0</v>
      </c>
      <c r="GXE17" s="567">
        <v>0</v>
      </c>
      <c r="GXF17" s="567">
        <v>0</v>
      </c>
      <c r="GXG17" s="567">
        <v>0</v>
      </c>
      <c r="GXH17" s="567">
        <v>0</v>
      </c>
      <c r="GXI17" s="567">
        <v>0</v>
      </c>
      <c r="GXJ17" s="567">
        <v>0</v>
      </c>
      <c r="GXK17" s="567">
        <v>0</v>
      </c>
      <c r="GXL17" s="567">
        <v>0</v>
      </c>
      <c r="GXM17" s="567">
        <v>0</v>
      </c>
      <c r="GXN17" s="567">
        <v>0</v>
      </c>
      <c r="GXO17" s="567">
        <v>0</v>
      </c>
      <c r="GXP17" s="567">
        <v>0</v>
      </c>
      <c r="GXQ17" s="567">
        <v>0</v>
      </c>
      <c r="GXR17" s="567">
        <v>0</v>
      </c>
      <c r="GXS17" s="567">
        <v>0</v>
      </c>
      <c r="GXT17" s="567">
        <v>0</v>
      </c>
      <c r="GXU17" s="567">
        <v>0</v>
      </c>
      <c r="GXV17" s="567">
        <v>0</v>
      </c>
      <c r="GXW17" s="567">
        <v>0</v>
      </c>
      <c r="GXX17" s="567">
        <v>0</v>
      </c>
      <c r="GXY17" s="567">
        <v>0</v>
      </c>
      <c r="GXZ17" s="567">
        <v>0</v>
      </c>
      <c r="GYA17" s="567">
        <v>0</v>
      </c>
      <c r="GYB17" s="567">
        <v>0</v>
      </c>
      <c r="GYC17" s="567">
        <v>0</v>
      </c>
      <c r="GYD17" s="567">
        <v>0</v>
      </c>
      <c r="GYE17" s="567">
        <v>0</v>
      </c>
      <c r="GYF17" s="567">
        <v>0</v>
      </c>
      <c r="GYG17" s="567">
        <v>0</v>
      </c>
      <c r="GYH17" s="567">
        <v>0</v>
      </c>
      <c r="GYI17" s="567">
        <v>0</v>
      </c>
      <c r="GYJ17" s="567">
        <v>0</v>
      </c>
      <c r="GYK17" s="567">
        <v>0</v>
      </c>
      <c r="GYL17" s="567">
        <v>0</v>
      </c>
      <c r="GYM17" s="567">
        <v>0</v>
      </c>
      <c r="GYN17" s="567">
        <v>0</v>
      </c>
      <c r="GYO17" s="567">
        <v>0</v>
      </c>
      <c r="GYP17" s="567">
        <v>0</v>
      </c>
      <c r="GYQ17" s="567">
        <v>0</v>
      </c>
      <c r="GYR17" s="567">
        <v>0</v>
      </c>
      <c r="GYS17" s="567">
        <v>0</v>
      </c>
      <c r="GYT17" s="567">
        <v>0</v>
      </c>
      <c r="GYU17" s="567">
        <v>0</v>
      </c>
      <c r="GYV17" s="567">
        <v>0</v>
      </c>
      <c r="GYW17" s="567">
        <v>0</v>
      </c>
      <c r="GYX17" s="567">
        <v>0</v>
      </c>
      <c r="GYY17" s="567">
        <v>0</v>
      </c>
      <c r="GYZ17" s="567">
        <v>0</v>
      </c>
      <c r="GZA17" s="567">
        <v>0</v>
      </c>
      <c r="GZB17" s="567">
        <v>0</v>
      </c>
      <c r="GZC17" s="567">
        <v>0</v>
      </c>
      <c r="GZD17" s="567">
        <v>0</v>
      </c>
      <c r="GZE17" s="567">
        <v>0</v>
      </c>
      <c r="GZF17" s="567">
        <v>0</v>
      </c>
      <c r="GZG17" s="567">
        <v>0</v>
      </c>
      <c r="GZH17" s="567">
        <v>0</v>
      </c>
      <c r="GZI17" s="567">
        <v>0</v>
      </c>
      <c r="GZJ17" s="567">
        <v>0</v>
      </c>
      <c r="GZK17" s="567">
        <v>0</v>
      </c>
      <c r="GZL17" s="567">
        <v>0</v>
      </c>
      <c r="GZM17" s="567">
        <v>0</v>
      </c>
      <c r="GZN17" s="567">
        <v>0</v>
      </c>
      <c r="GZO17" s="567">
        <v>0</v>
      </c>
      <c r="GZP17" s="567">
        <v>0</v>
      </c>
      <c r="GZQ17" s="567">
        <v>0</v>
      </c>
      <c r="GZR17" s="567">
        <v>0</v>
      </c>
      <c r="GZS17" s="567">
        <v>0</v>
      </c>
      <c r="GZT17" s="567">
        <v>0</v>
      </c>
      <c r="GZU17" s="567">
        <v>0</v>
      </c>
      <c r="GZV17" s="567">
        <v>0</v>
      </c>
      <c r="GZW17" s="567">
        <v>0</v>
      </c>
      <c r="GZX17" s="567">
        <v>0</v>
      </c>
      <c r="GZY17" s="567">
        <v>0</v>
      </c>
      <c r="GZZ17" s="567">
        <v>0</v>
      </c>
      <c r="HAA17" s="567">
        <v>0</v>
      </c>
      <c r="HAB17" s="567">
        <v>0</v>
      </c>
      <c r="HAC17" s="567">
        <v>0</v>
      </c>
      <c r="HAD17" s="567">
        <v>0</v>
      </c>
      <c r="HAE17" s="567">
        <v>0</v>
      </c>
      <c r="HAF17" s="567">
        <v>0</v>
      </c>
      <c r="HAG17" s="567">
        <v>0</v>
      </c>
      <c r="HAH17" s="567">
        <v>0</v>
      </c>
      <c r="HAI17" s="567">
        <v>0</v>
      </c>
      <c r="HAJ17" s="567">
        <v>0</v>
      </c>
      <c r="HAK17" s="567">
        <v>0</v>
      </c>
      <c r="HAL17" s="567">
        <v>0</v>
      </c>
      <c r="HAM17" s="567">
        <v>0</v>
      </c>
      <c r="HAN17" s="567">
        <v>0</v>
      </c>
      <c r="HAO17" s="567">
        <v>0</v>
      </c>
      <c r="HAP17" s="567">
        <v>0</v>
      </c>
      <c r="HAQ17" s="567">
        <v>0</v>
      </c>
      <c r="HAR17" s="567">
        <v>0</v>
      </c>
      <c r="HAS17" s="567">
        <v>0</v>
      </c>
      <c r="HAT17" s="567">
        <v>0</v>
      </c>
      <c r="HAU17" s="567">
        <v>0</v>
      </c>
      <c r="HAV17" s="567">
        <v>0</v>
      </c>
      <c r="HAW17" s="567">
        <v>0</v>
      </c>
      <c r="HAX17" s="567">
        <v>0</v>
      </c>
      <c r="HAY17" s="567">
        <v>0</v>
      </c>
      <c r="HAZ17" s="567">
        <v>0</v>
      </c>
      <c r="HBA17" s="567">
        <v>0</v>
      </c>
      <c r="HBB17" s="567">
        <v>0</v>
      </c>
      <c r="HBC17" s="567">
        <v>0</v>
      </c>
      <c r="HBD17" s="567">
        <v>0</v>
      </c>
      <c r="HBE17" s="567">
        <v>0</v>
      </c>
      <c r="HBF17" s="567">
        <v>0</v>
      </c>
      <c r="HBG17" s="567">
        <v>0</v>
      </c>
      <c r="HBH17" s="567">
        <v>0</v>
      </c>
      <c r="HBI17" s="567">
        <v>0</v>
      </c>
      <c r="HBJ17" s="567">
        <v>0</v>
      </c>
      <c r="HBK17" s="567">
        <v>0</v>
      </c>
      <c r="HBL17" s="567">
        <v>0</v>
      </c>
      <c r="HBM17" s="567">
        <v>0</v>
      </c>
      <c r="HBN17" s="567">
        <v>0</v>
      </c>
      <c r="HBO17" s="567">
        <v>0</v>
      </c>
      <c r="HBP17" s="567">
        <v>0</v>
      </c>
      <c r="HBQ17" s="567">
        <v>0</v>
      </c>
      <c r="HBR17" s="567">
        <v>0</v>
      </c>
      <c r="HBS17" s="567">
        <v>0</v>
      </c>
      <c r="HBT17" s="567">
        <v>0</v>
      </c>
      <c r="HBU17" s="567">
        <v>0</v>
      </c>
      <c r="HBV17" s="567">
        <v>0</v>
      </c>
      <c r="HBW17" s="567">
        <v>0</v>
      </c>
      <c r="HBX17" s="567">
        <v>0</v>
      </c>
      <c r="HBY17" s="567">
        <v>0</v>
      </c>
      <c r="HBZ17" s="567">
        <v>0</v>
      </c>
      <c r="HCA17" s="567">
        <v>0</v>
      </c>
      <c r="HCB17" s="567">
        <v>0</v>
      </c>
      <c r="HCC17" s="567">
        <v>0</v>
      </c>
      <c r="HCD17" s="567">
        <v>0</v>
      </c>
      <c r="HCE17" s="567">
        <v>0</v>
      </c>
      <c r="HCF17" s="567">
        <v>0</v>
      </c>
      <c r="HCG17" s="567">
        <v>0</v>
      </c>
      <c r="HCH17" s="567">
        <v>0</v>
      </c>
      <c r="HCI17" s="567">
        <v>0</v>
      </c>
      <c r="HCJ17" s="567">
        <v>0</v>
      </c>
      <c r="HCK17" s="567">
        <v>0</v>
      </c>
      <c r="HCL17" s="567">
        <v>0</v>
      </c>
      <c r="HCM17" s="567">
        <v>0</v>
      </c>
      <c r="HCN17" s="567">
        <v>0</v>
      </c>
      <c r="HCO17" s="567">
        <v>0</v>
      </c>
      <c r="HCP17" s="567">
        <v>0</v>
      </c>
      <c r="HCQ17" s="567">
        <v>0</v>
      </c>
      <c r="HCR17" s="567">
        <v>0</v>
      </c>
      <c r="HCS17" s="567">
        <v>0</v>
      </c>
      <c r="HCT17" s="567">
        <v>0</v>
      </c>
      <c r="HCU17" s="567">
        <v>0</v>
      </c>
      <c r="HCV17" s="567">
        <v>0</v>
      </c>
      <c r="HCW17" s="567">
        <v>0</v>
      </c>
      <c r="HCX17" s="567">
        <v>0</v>
      </c>
      <c r="HCY17" s="567">
        <v>0</v>
      </c>
      <c r="HCZ17" s="567">
        <v>0</v>
      </c>
      <c r="HDA17" s="567">
        <v>0</v>
      </c>
      <c r="HDB17" s="567">
        <v>0</v>
      </c>
      <c r="HDC17" s="567">
        <v>0</v>
      </c>
      <c r="HDD17" s="567">
        <v>0</v>
      </c>
      <c r="HDE17" s="567">
        <v>0</v>
      </c>
      <c r="HDF17" s="567">
        <v>0</v>
      </c>
      <c r="HDG17" s="567">
        <v>0</v>
      </c>
      <c r="HDH17" s="567">
        <v>0</v>
      </c>
      <c r="HDI17" s="567">
        <v>0</v>
      </c>
      <c r="HDJ17" s="567">
        <v>0</v>
      </c>
      <c r="HDK17" s="567">
        <v>0</v>
      </c>
      <c r="HDL17" s="567">
        <v>0</v>
      </c>
      <c r="HDM17" s="567">
        <v>0</v>
      </c>
      <c r="HDN17" s="567">
        <v>0</v>
      </c>
      <c r="HDO17" s="567">
        <v>0</v>
      </c>
      <c r="HDP17" s="567">
        <v>0</v>
      </c>
      <c r="HDQ17" s="567">
        <v>0</v>
      </c>
      <c r="HDR17" s="567">
        <v>0</v>
      </c>
      <c r="HDS17" s="567">
        <v>0</v>
      </c>
      <c r="HDT17" s="567">
        <v>0</v>
      </c>
      <c r="HDU17" s="567">
        <v>0</v>
      </c>
      <c r="HDV17" s="567">
        <v>0</v>
      </c>
      <c r="HDW17" s="567">
        <v>0</v>
      </c>
      <c r="HDX17" s="567">
        <v>0</v>
      </c>
      <c r="HDY17" s="567">
        <v>0</v>
      </c>
      <c r="HDZ17" s="567">
        <v>0</v>
      </c>
      <c r="HEA17" s="567">
        <v>0</v>
      </c>
      <c r="HEB17" s="567">
        <v>0</v>
      </c>
      <c r="HEC17" s="567">
        <v>0</v>
      </c>
      <c r="HED17" s="567">
        <v>0</v>
      </c>
      <c r="HEE17" s="567">
        <v>0</v>
      </c>
      <c r="HEF17" s="567">
        <v>0</v>
      </c>
      <c r="HEG17" s="567">
        <v>0</v>
      </c>
      <c r="HEH17" s="567">
        <v>0</v>
      </c>
      <c r="HEI17" s="567">
        <v>0</v>
      </c>
      <c r="HEJ17" s="567">
        <v>0</v>
      </c>
      <c r="HEK17" s="567">
        <v>0</v>
      </c>
      <c r="HEL17" s="567">
        <v>0</v>
      </c>
      <c r="HEM17" s="567">
        <v>0</v>
      </c>
      <c r="HEN17" s="567">
        <v>0</v>
      </c>
      <c r="HEO17" s="567">
        <v>0</v>
      </c>
      <c r="HEP17" s="567">
        <v>0</v>
      </c>
      <c r="HEQ17" s="567">
        <v>0</v>
      </c>
      <c r="HER17" s="567">
        <v>0</v>
      </c>
      <c r="HES17" s="567">
        <v>0</v>
      </c>
      <c r="HET17" s="567">
        <v>0</v>
      </c>
      <c r="HEU17" s="567">
        <v>0</v>
      </c>
      <c r="HEV17" s="567">
        <v>0</v>
      </c>
      <c r="HEW17" s="567">
        <v>0</v>
      </c>
      <c r="HEX17" s="567">
        <v>0</v>
      </c>
      <c r="HEY17" s="567">
        <v>0</v>
      </c>
      <c r="HEZ17" s="567">
        <v>0</v>
      </c>
      <c r="HFA17" s="567">
        <v>0</v>
      </c>
      <c r="HFB17" s="567">
        <v>0</v>
      </c>
      <c r="HFC17" s="567">
        <v>0</v>
      </c>
      <c r="HFD17" s="567">
        <v>0</v>
      </c>
      <c r="HFE17" s="567">
        <v>0</v>
      </c>
      <c r="HFF17" s="567">
        <v>0</v>
      </c>
      <c r="HFG17" s="567">
        <v>0</v>
      </c>
      <c r="HFH17" s="567">
        <v>0</v>
      </c>
      <c r="HFI17" s="567">
        <v>0</v>
      </c>
      <c r="HFJ17" s="567">
        <v>0</v>
      </c>
      <c r="HFK17" s="567">
        <v>0</v>
      </c>
      <c r="HFL17" s="567">
        <v>0</v>
      </c>
      <c r="HFM17" s="567">
        <v>0</v>
      </c>
      <c r="HFN17" s="567">
        <v>0</v>
      </c>
      <c r="HFO17" s="567">
        <v>0</v>
      </c>
      <c r="HFP17" s="567">
        <v>0</v>
      </c>
      <c r="HFQ17" s="567">
        <v>0</v>
      </c>
      <c r="HFR17" s="567">
        <v>0</v>
      </c>
      <c r="HFS17" s="567">
        <v>0</v>
      </c>
      <c r="HFT17" s="567">
        <v>0</v>
      </c>
      <c r="HFU17" s="567">
        <v>0</v>
      </c>
      <c r="HFV17" s="567">
        <v>0</v>
      </c>
      <c r="HFW17" s="567">
        <v>0</v>
      </c>
      <c r="HFX17" s="567">
        <v>0</v>
      </c>
      <c r="HFY17" s="567">
        <v>0</v>
      </c>
      <c r="HFZ17" s="567">
        <v>0</v>
      </c>
      <c r="HGA17" s="567">
        <v>0</v>
      </c>
      <c r="HGB17" s="567">
        <v>0</v>
      </c>
      <c r="HGC17" s="567">
        <v>0</v>
      </c>
      <c r="HGD17" s="567">
        <v>0</v>
      </c>
      <c r="HGE17" s="567">
        <v>0</v>
      </c>
      <c r="HGF17" s="567">
        <v>0</v>
      </c>
      <c r="HGG17" s="567">
        <v>0</v>
      </c>
      <c r="HGH17" s="567">
        <v>0</v>
      </c>
      <c r="HGI17" s="567">
        <v>0</v>
      </c>
      <c r="HGJ17" s="567">
        <v>0</v>
      </c>
      <c r="HGK17" s="567">
        <v>0</v>
      </c>
      <c r="HGL17" s="567">
        <v>0</v>
      </c>
      <c r="HGM17" s="567">
        <v>0</v>
      </c>
      <c r="HGN17" s="567">
        <v>0</v>
      </c>
      <c r="HGO17" s="567">
        <v>0</v>
      </c>
      <c r="HGP17" s="567">
        <v>0</v>
      </c>
      <c r="HGQ17" s="567">
        <v>0</v>
      </c>
      <c r="HGR17" s="567">
        <v>0</v>
      </c>
      <c r="HGS17" s="567">
        <v>0</v>
      </c>
      <c r="HGT17" s="567">
        <v>0</v>
      </c>
      <c r="HGU17" s="567">
        <v>0</v>
      </c>
      <c r="HGV17" s="567">
        <v>0</v>
      </c>
      <c r="HGW17" s="567">
        <v>0</v>
      </c>
      <c r="HGX17" s="567">
        <v>0</v>
      </c>
      <c r="HGY17" s="567">
        <v>0</v>
      </c>
      <c r="HGZ17" s="567">
        <v>0</v>
      </c>
      <c r="HHA17" s="567">
        <v>0</v>
      </c>
      <c r="HHB17" s="567">
        <v>0</v>
      </c>
      <c r="HHC17" s="567">
        <v>0</v>
      </c>
      <c r="HHD17" s="567">
        <v>0</v>
      </c>
      <c r="HHE17" s="567">
        <v>0</v>
      </c>
      <c r="HHF17" s="567">
        <v>0</v>
      </c>
      <c r="HHG17" s="567">
        <v>0</v>
      </c>
      <c r="HHH17" s="567">
        <v>0</v>
      </c>
      <c r="HHI17" s="567">
        <v>0</v>
      </c>
      <c r="HHJ17" s="567">
        <v>0</v>
      </c>
      <c r="HHK17" s="567">
        <v>0</v>
      </c>
      <c r="HHL17" s="567">
        <v>0</v>
      </c>
      <c r="HHM17" s="567">
        <v>0</v>
      </c>
      <c r="HHN17" s="567">
        <v>0</v>
      </c>
      <c r="HHO17" s="567">
        <v>0</v>
      </c>
      <c r="HHP17" s="567">
        <v>0</v>
      </c>
      <c r="HHQ17" s="567">
        <v>0</v>
      </c>
      <c r="HHR17" s="567">
        <v>0</v>
      </c>
      <c r="HHS17" s="567">
        <v>0</v>
      </c>
      <c r="HHT17" s="567">
        <v>0</v>
      </c>
      <c r="HHU17" s="567">
        <v>0</v>
      </c>
      <c r="HHV17" s="567">
        <v>0</v>
      </c>
      <c r="HHW17" s="567">
        <v>0</v>
      </c>
      <c r="HHX17" s="567">
        <v>0</v>
      </c>
      <c r="HHY17" s="567">
        <v>0</v>
      </c>
      <c r="HHZ17" s="567">
        <v>0</v>
      </c>
      <c r="HIA17" s="567">
        <v>0</v>
      </c>
      <c r="HIB17" s="567">
        <v>0</v>
      </c>
      <c r="HIC17" s="567">
        <v>0</v>
      </c>
      <c r="HID17" s="567">
        <v>0</v>
      </c>
      <c r="HIE17" s="567">
        <v>0</v>
      </c>
      <c r="HIF17" s="567">
        <v>0</v>
      </c>
      <c r="HIG17" s="567">
        <v>0</v>
      </c>
      <c r="HIH17" s="567">
        <v>0</v>
      </c>
      <c r="HII17" s="567">
        <v>0</v>
      </c>
      <c r="HIJ17" s="567">
        <v>0</v>
      </c>
      <c r="HIK17" s="567">
        <v>0</v>
      </c>
      <c r="HIL17" s="567">
        <v>0</v>
      </c>
      <c r="HIM17" s="567">
        <v>0</v>
      </c>
      <c r="HIN17" s="567">
        <v>0</v>
      </c>
      <c r="HIO17" s="567">
        <v>0</v>
      </c>
      <c r="HIP17" s="567">
        <v>0</v>
      </c>
      <c r="HIQ17" s="567">
        <v>0</v>
      </c>
      <c r="HIR17" s="567">
        <v>0</v>
      </c>
      <c r="HIS17" s="567">
        <v>0</v>
      </c>
      <c r="HIT17" s="567">
        <v>0</v>
      </c>
      <c r="HIU17" s="567">
        <v>0</v>
      </c>
      <c r="HIV17" s="567">
        <v>0</v>
      </c>
      <c r="HIW17" s="567">
        <v>0</v>
      </c>
      <c r="HIX17" s="567">
        <v>0</v>
      </c>
      <c r="HIY17" s="567">
        <v>0</v>
      </c>
      <c r="HIZ17" s="567">
        <v>0</v>
      </c>
      <c r="HJA17" s="567">
        <v>0</v>
      </c>
      <c r="HJB17" s="567">
        <v>0</v>
      </c>
      <c r="HJC17" s="567">
        <v>0</v>
      </c>
      <c r="HJD17" s="567">
        <v>0</v>
      </c>
      <c r="HJE17" s="567">
        <v>0</v>
      </c>
      <c r="HJF17" s="567">
        <v>0</v>
      </c>
      <c r="HJG17" s="567">
        <v>0</v>
      </c>
      <c r="HJH17" s="567">
        <v>0</v>
      </c>
      <c r="HJI17" s="567">
        <v>0</v>
      </c>
      <c r="HJJ17" s="567">
        <v>0</v>
      </c>
      <c r="HJK17" s="567">
        <v>0</v>
      </c>
      <c r="HJL17" s="567">
        <v>0</v>
      </c>
      <c r="HJM17" s="567">
        <v>0</v>
      </c>
      <c r="HJN17" s="567">
        <v>0</v>
      </c>
      <c r="HJO17" s="567">
        <v>0</v>
      </c>
      <c r="HJP17" s="567">
        <v>0</v>
      </c>
      <c r="HJQ17" s="567">
        <v>0</v>
      </c>
      <c r="HJR17" s="567">
        <v>0</v>
      </c>
      <c r="HJS17" s="567">
        <v>0</v>
      </c>
      <c r="HJT17" s="567">
        <v>0</v>
      </c>
      <c r="HJU17" s="567">
        <v>0</v>
      </c>
      <c r="HJV17" s="567">
        <v>0</v>
      </c>
      <c r="HJW17" s="567">
        <v>0</v>
      </c>
      <c r="HJX17" s="567">
        <v>0</v>
      </c>
      <c r="HJY17" s="567">
        <v>0</v>
      </c>
      <c r="HJZ17" s="567">
        <v>0</v>
      </c>
      <c r="HKA17" s="567">
        <v>0</v>
      </c>
      <c r="HKB17" s="567">
        <v>0</v>
      </c>
      <c r="HKC17" s="567">
        <v>0</v>
      </c>
      <c r="HKD17" s="567">
        <v>0</v>
      </c>
      <c r="HKE17" s="567">
        <v>0</v>
      </c>
      <c r="HKF17" s="567">
        <v>0</v>
      </c>
      <c r="HKG17" s="567">
        <v>0</v>
      </c>
      <c r="HKH17" s="567">
        <v>0</v>
      </c>
      <c r="HKI17" s="567">
        <v>0</v>
      </c>
      <c r="HKJ17" s="567">
        <v>0</v>
      </c>
      <c r="HKK17" s="567">
        <v>0</v>
      </c>
      <c r="HKL17" s="567">
        <v>0</v>
      </c>
      <c r="HKM17" s="567">
        <v>0</v>
      </c>
      <c r="HKN17" s="567">
        <v>0</v>
      </c>
      <c r="HKO17" s="567">
        <v>0</v>
      </c>
      <c r="HKP17" s="567">
        <v>0</v>
      </c>
      <c r="HKQ17" s="567">
        <v>0</v>
      </c>
      <c r="HKR17" s="567">
        <v>0</v>
      </c>
      <c r="HKS17" s="567">
        <v>0</v>
      </c>
      <c r="HKT17" s="567">
        <v>0</v>
      </c>
      <c r="HKU17" s="567">
        <v>0</v>
      </c>
      <c r="HKV17" s="567">
        <v>0</v>
      </c>
      <c r="HKW17" s="567">
        <v>0</v>
      </c>
      <c r="HKX17" s="567">
        <v>0</v>
      </c>
      <c r="HKY17" s="567">
        <v>0</v>
      </c>
      <c r="HKZ17" s="567">
        <v>0</v>
      </c>
      <c r="HLA17" s="567">
        <v>0</v>
      </c>
      <c r="HLB17" s="567">
        <v>0</v>
      </c>
      <c r="HLC17" s="567">
        <v>0</v>
      </c>
      <c r="HLD17" s="567">
        <v>0</v>
      </c>
      <c r="HLE17" s="567">
        <v>0</v>
      </c>
      <c r="HLF17" s="567">
        <v>0</v>
      </c>
      <c r="HLG17" s="567">
        <v>0</v>
      </c>
      <c r="HLH17" s="567">
        <v>0</v>
      </c>
      <c r="HLI17" s="567">
        <v>0</v>
      </c>
      <c r="HLJ17" s="567">
        <v>0</v>
      </c>
      <c r="HLK17" s="567">
        <v>0</v>
      </c>
      <c r="HLL17" s="567">
        <v>0</v>
      </c>
      <c r="HLM17" s="567">
        <v>0</v>
      </c>
      <c r="HLN17" s="567">
        <v>0</v>
      </c>
      <c r="HLO17" s="567">
        <v>0</v>
      </c>
      <c r="HLP17" s="567">
        <v>0</v>
      </c>
      <c r="HLQ17" s="567">
        <v>0</v>
      </c>
      <c r="HLR17" s="567">
        <v>0</v>
      </c>
      <c r="HLS17" s="567">
        <v>0</v>
      </c>
      <c r="HLT17" s="567">
        <v>0</v>
      </c>
      <c r="HLU17" s="567">
        <v>0</v>
      </c>
      <c r="HLV17" s="567">
        <v>0</v>
      </c>
      <c r="HLW17" s="567">
        <v>0</v>
      </c>
      <c r="HLX17" s="567">
        <v>0</v>
      </c>
      <c r="HLY17" s="567">
        <v>0</v>
      </c>
      <c r="HLZ17" s="567">
        <v>0</v>
      </c>
      <c r="HMA17" s="567">
        <v>0</v>
      </c>
      <c r="HMB17" s="567">
        <v>0</v>
      </c>
      <c r="HMC17" s="567">
        <v>0</v>
      </c>
      <c r="HMD17" s="567">
        <v>0</v>
      </c>
      <c r="HME17" s="567">
        <v>0</v>
      </c>
      <c r="HMF17" s="567">
        <v>0</v>
      </c>
      <c r="HMG17" s="567">
        <v>0</v>
      </c>
      <c r="HMH17" s="567">
        <v>0</v>
      </c>
      <c r="HMI17" s="567">
        <v>0</v>
      </c>
      <c r="HMJ17" s="567">
        <v>0</v>
      </c>
      <c r="HMK17" s="567">
        <v>0</v>
      </c>
      <c r="HML17" s="567">
        <v>0</v>
      </c>
      <c r="HMM17" s="567">
        <v>0</v>
      </c>
      <c r="HMN17" s="567">
        <v>0</v>
      </c>
      <c r="HMO17" s="567">
        <v>0</v>
      </c>
      <c r="HMP17" s="567">
        <v>0</v>
      </c>
      <c r="HMQ17" s="567">
        <v>0</v>
      </c>
      <c r="HMR17" s="567">
        <v>0</v>
      </c>
      <c r="HMS17" s="567">
        <v>0</v>
      </c>
      <c r="HMT17" s="567">
        <v>0</v>
      </c>
      <c r="HMU17" s="567">
        <v>0</v>
      </c>
      <c r="HMV17" s="567">
        <v>0</v>
      </c>
      <c r="HMW17" s="567">
        <v>0</v>
      </c>
      <c r="HMX17" s="567">
        <v>0</v>
      </c>
      <c r="HMY17" s="567">
        <v>0</v>
      </c>
      <c r="HMZ17" s="567">
        <v>0</v>
      </c>
      <c r="HNA17" s="567">
        <v>0</v>
      </c>
      <c r="HNB17" s="567">
        <v>0</v>
      </c>
      <c r="HNC17" s="567">
        <v>0</v>
      </c>
      <c r="HND17" s="567">
        <v>0</v>
      </c>
      <c r="HNE17" s="567">
        <v>0</v>
      </c>
      <c r="HNF17" s="567">
        <v>0</v>
      </c>
      <c r="HNG17" s="567">
        <v>0</v>
      </c>
      <c r="HNH17" s="567">
        <v>0</v>
      </c>
      <c r="HNI17" s="567">
        <v>0</v>
      </c>
      <c r="HNJ17" s="567">
        <v>0</v>
      </c>
      <c r="HNK17" s="567">
        <v>0</v>
      </c>
      <c r="HNL17" s="567">
        <v>0</v>
      </c>
      <c r="HNM17" s="567">
        <v>0</v>
      </c>
      <c r="HNN17" s="567">
        <v>0</v>
      </c>
      <c r="HNO17" s="567">
        <v>0</v>
      </c>
      <c r="HNP17" s="567">
        <v>0</v>
      </c>
      <c r="HNQ17" s="567">
        <v>0</v>
      </c>
      <c r="HNR17" s="567">
        <v>0</v>
      </c>
      <c r="HNS17" s="567">
        <v>0</v>
      </c>
      <c r="HNT17" s="567">
        <v>0</v>
      </c>
      <c r="HNU17" s="567">
        <v>0</v>
      </c>
      <c r="HNV17" s="567">
        <v>0</v>
      </c>
      <c r="HNW17" s="567">
        <v>0</v>
      </c>
      <c r="HNX17" s="567">
        <v>0</v>
      </c>
      <c r="HNY17" s="567">
        <v>0</v>
      </c>
      <c r="HNZ17" s="567">
        <v>0</v>
      </c>
      <c r="HOA17" s="567">
        <v>0</v>
      </c>
      <c r="HOB17" s="567">
        <v>0</v>
      </c>
      <c r="HOC17" s="567">
        <v>0</v>
      </c>
      <c r="HOD17" s="567">
        <v>0</v>
      </c>
      <c r="HOE17" s="567">
        <v>0</v>
      </c>
      <c r="HOF17" s="567">
        <v>0</v>
      </c>
      <c r="HOG17" s="567">
        <v>0</v>
      </c>
      <c r="HOH17" s="567">
        <v>0</v>
      </c>
      <c r="HOI17" s="567">
        <v>0</v>
      </c>
      <c r="HOJ17" s="567">
        <v>0</v>
      </c>
      <c r="HOK17" s="567">
        <v>0</v>
      </c>
      <c r="HOL17" s="567">
        <v>0</v>
      </c>
      <c r="HOM17" s="567">
        <v>0</v>
      </c>
      <c r="HON17" s="567">
        <v>0</v>
      </c>
      <c r="HOO17" s="567">
        <v>0</v>
      </c>
      <c r="HOP17" s="567">
        <v>0</v>
      </c>
      <c r="HOQ17" s="567">
        <v>0</v>
      </c>
      <c r="HOR17" s="567">
        <v>0</v>
      </c>
      <c r="HOS17" s="567">
        <v>0</v>
      </c>
      <c r="HOT17" s="567">
        <v>0</v>
      </c>
      <c r="HOU17" s="567">
        <v>0</v>
      </c>
      <c r="HOV17" s="567">
        <v>0</v>
      </c>
      <c r="HOW17" s="567">
        <v>0</v>
      </c>
      <c r="HOX17" s="567">
        <v>0</v>
      </c>
      <c r="HOY17" s="567">
        <v>0</v>
      </c>
      <c r="HOZ17" s="567">
        <v>0</v>
      </c>
      <c r="HPA17" s="567">
        <v>0</v>
      </c>
      <c r="HPB17" s="567">
        <v>0</v>
      </c>
      <c r="HPC17" s="567">
        <v>0</v>
      </c>
      <c r="HPD17" s="567">
        <v>0</v>
      </c>
      <c r="HPE17" s="567">
        <v>0</v>
      </c>
      <c r="HPF17" s="567">
        <v>0</v>
      </c>
      <c r="HPG17" s="567">
        <v>0</v>
      </c>
      <c r="HPH17" s="567">
        <v>0</v>
      </c>
      <c r="HPI17" s="567">
        <v>0</v>
      </c>
      <c r="HPJ17" s="567">
        <v>0</v>
      </c>
      <c r="HPK17" s="567">
        <v>0</v>
      </c>
      <c r="HPL17" s="567">
        <v>0</v>
      </c>
      <c r="HPM17" s="567">
        <v>0</v>
      </c>
      <c r="HPN17" s="567">
        <v>0</v>
      </c>
      <c r="HPO17" s="567">
        <v>0</v>
      </c>
      <c r="HPP17" s="567">
        <v>0</v>
      </c>
      <c r="HPQ17" s="567">
        <v>0</v>
      </c>
      <c r="HPR17" s="567">
        <v>0</v>
      </c>
      <c r="HPS17" s="567">
        <v>0</v>
      </c>
      <c r="HPT17" s="567">
        <v>0</v>
      </c>
      <c r="HPU17" s="567">
        <v>0</v>
      </c>
      <c r="HPV17" s="567">
        <v>0</v>
      </c>
      <c r="HPW17" s="567">
        <v>0</v>
      </c>
      <c r="HPX17" s="567">
        <v>0</v>
      </c>
      <c r="HPY17" s="567">
        <v>0</v>
      </c>
      <c r="HPZ17" s="567">
        <v>0</v>
      </c>
      <c r="HQA17" s="567">
        <v>0</v>
      </c>
      <c r="HQB17" s="567">
        <v>0</v>
      </c>
      <c r="HQC17" s="567">
        <v>0</v>
      </c>
      <c r="HQD17" s="567">
        <v>0</v>
      </c>
      <c r="HQE17" s="567">
        <v>0</v>
      </c>
      <c r="HQF17" s="567">
        <v>0</v>
      </c>
      <c r="HQG17" s="567">
        <v>0</v>
      </c>
      <c r="HQH17" s="567">
        <v>0</v>
      </c>
      <c r="HQI17" s="567">
        <v>0</v>
      </c>
      <c r="HQJ17" s="567">
        <v>0</v>
      </c>
      <c r="HQK17" s="567">
        <v>0</v>
      </c>
      <c r="HQL17" s="567">
        <v>0</v>
      </c>
      <c r="HQM17" s="567">
        <v>0</v>
      </c>
      <c r="HQN17" s="567">
        <v>0</v>
      </c>
      <c r="HQO17" s="567">
        <v>0</v>
      </c>
      <c r="HQP17" s="567">
        <v>0</v>
      </c>
      <c r="HQQ17" s="567">
        <v>0</v>
      </c>
      <c r="HQR17" s="567">
        <v>0</v>
      </c>
      <c r="HQS17" s="567">
        <v>0</v>
      </c>
      <c r="HQT17" s="567">
        <v>0</v>
      </c>
      <c r="HQU17" s="567">
        <v>0</v>
      </c>
      <c r="HQV17" s="567">
        <v>0</v>
      </c>
      <c r="HQW17" s="567">
        <v>0</v>
      </c>
      <c r="HQX17" s="567">
        <v>0</v>
      </c>
      <c r="HQY17" s="567">
        <v>0</v>
      </c>
      <c r="HQZ17" s="567">
        <v>0</v>
      </c>
      <c r="HRA17" s="567">
        <v>0</v>
      </c>
      <c r="HRB17" s="567">
        <v>0</v>
      </c>
      <c r="HRC17" s="567">
        <v>0</v>
      </c>
      <c r="HRD17" s="567">
        <v>0</v>
      </c>
      <c r="HRE17" s="567">
        <v>0</v>
      </c>
      <c r="HRF17" s="567">
        <v>0</v>
      </c>
      <c r="HRG17" s="567">
        <v>0</v>
      </c>
      <c r="HRH17" s="567">
        <v>0</v>
      </c>
      <c r="HRI17" s="567">
        <v>0</v>
      </c>
      <c r="HRJ17" s="567">
        <v>0</v>
      </c>
      <c r="HRK17" s="567">
        <v>0</v>
      </c>
      <c r="HRL17" s="567">
        <v>0</v>
      </c>
      <c r="HRM17" s="567">
        <v>0</v>
      </c>
      <c r="HRN17" s="567">
        <v>0</v>
      </c>
      <c r="HRO17" s="567">
        <v>0</v>
      </c>
      <c r="HRP17" s="567">
        <v>0</v>
      </c>
      <c r="HRQ17" s="567">
        <v>0</v>
      </c>
      <c r="HRR17" s="567">
        <v>0</v>
      </c>
      <c r="HRS17" s="567">
        <v>0</v>
      </c>
      <c r="HRT17" s="567">
        <v>0</v>
      </c>
      <c r="HRU17" s="567">
        <v>0</v>
      </c>
      <c r="HRV17" s="567">
        <v>0</v>
      </c>
      <c r="HRW17" s="567">
        <v>0</v>
      </c>
      <c r="HRX17" s="567">
        <v>0</v>
      </c>
      <c r="HRY17" s="567">
        <v>0</v>
      </c>
      <c r="HRZ17" s="567">
        <v>0</v>
      </c>
      <c r="HSA17" s="567">
        <v>0</v>
      </c>
      <c r="HSB17" s="567">
        <v>0</v>
      </c>
      <c r="HSC17" s="567">
        <v>0</v>
      </c>
      <c r="HSD17" s="567">
        <v>0</v>
      </c>
      <c r="HSE17" s="567">
        <v>0</v>
      </c>
      <c r="HSF17" s="567">
        <v>0</v>
      </c>
      <c r="HSG17" s="567">
        <v>0</v>
      </c>
      <c r="HSH17" s="567">
        <v>0</v>
      </c>
      <c r="HSI17" s="567">
        <v>0</v>
      </c>
      <c r="HSJ17" s="567">
        <v>0</v>
      </c>
      <c r="HSK17" s="567">
        <v>0</v>
      </c>
      <c r="HSL17" s="567">
        <v>0</v>
      </c>
      <c r="HSM17" s="567">
        <v>0</v>
      </c>
      <c r="HSN17" s="567">
        <v>0</v>
      </c>
      <c r="HSO17" s="567">
        <v>0</v>
      </c>
      <c r="HSP17" s="567">
        <v>0</v>
      </c>
      <c r="HSQ17" s="567">
        <v>0</v>
      </c>
      <c r="HSR17" s="567">
        <v>0</v>
      </c>
      <c r="HSS17" s="567">
        <v>0</v>
      </c>
      <c r="HST17" s="567">
        <v>0</v>
      </c>
      <c r="HSU17" s="567">
        <v>0</v>
      </c>
      <c r="HSV17" s="567">
        <v>0</v>
      </c>
      <c r="HSW17" s="567">
        <v>0</v>
      </c>
      <c r="HSX17" s="567">
        <v>0</v>
      </c>
      <c r="HSY17" s="567">
        <v>0</v>
      </c>
      <c r="HSZ17" s="567">
        <v>0</v>
      </c>
      <c r="HTA17" s="567">
        <v>0</v>
      </c>
      <c r="HTB17" s="567">
        <v>0</v>
      </c>
      <c r="HTC17" s="567">
        <v>0</v>
      </c>
      <c r="HTD17" s="567">
        <v>0</v>
      </c>
      <c r="HTE17" s="567">
        <v>0</v>
      </c>
      <c r="HTF17" s="567">
        <v>0</v>
      </c>
      <c r="HTG17" s="567">
        <v>0</v>
      </c>
      <c r="HTH17" s="567">
        <v>0</v>
      </c>
      <c r="HTI17" s="567">
        <v>0</v>
      </c>
      <c r="HTJ17" s="567">
        <v>0</v>
      </c>
      <c r="HTK17" s="567">
        <v>0</v>
      </c>
      <c r="HTL17" s="567">
        <v>0</v>
      </c>
      <c r="HTM17" s="567">
        <v>0</v>
      </c>
      <c r="HTN17" s="567">
        <v>0</v>
      </c>
      <c r="HTO17" s="567">
        <v>0</v>
      </c>
      <c r="HTP17" s="567">
        <v>0</v>
      </c>
      <c r="HTQ17" s="567">
        <v>0</v>
      </c>
      <c r="HTR17" s="567">
        <v>0</v>
      </c>
      <c r="HTS17" s="567">
        <v>0</v>
      </c>
      <c r="HTT17" s="567">
        <v>0</v>
      </c>
      <c r="HTU17" s="567">
        <v>0</v>
      </c>
      <c r="HTV17" s="567">
        <v>0</v>
      </c>
      <c r="HTW17" s="567">
        <v>0</v>
      </c>
      <c r="HTX17" s="567">
        <v>0</v>
      </c>
      <c r="HTY17" s="567">
        <v>0</v>
      </c>
      <c r="HTZ17" s="567">
        <v>0</v>
      </c>
      <c r="HUA17" s="567">
        <v>0</v>
      </c>
      <c r="HUB17" s="567">
        <v>0</v>
      </c>
      <c r="HUC17" s="567">
        <v>0</v>
      </c>
      <c r="HUD17" s="567">
        <v>0</v>
      </c>
      <c r="HUE17" s="567">
        <v>0</v>
      </c>
      <c r="HUF17" s="567">
        <v>0</v>
      </c>
      <c r="HUG17" s="567">
        <v>0</v>
      </c>
      <c r="HUH17" s="567">
        <v>0</v>
      </c>
      <c r="HUI17" s="567">
        <v>0</v>
      </c>
      <c r="HUJ17" s="567">
        <v>0</v>
      </c>
      <c r="HUK17" s="567">
        <v>0</v>
      </c>
      <c r="HUL17" s="567">
        <v>0</v>
      </c>
      <c r="HUM17" s="567">
        <v>0</v>
      </c>
      <c r="HUN17" s="567">
        <v>0</v>
      </c>
      <c r="HUO17" s="567">
        <v>0</v>
      </c>
      <c r="HUP17" s="567">
        <v>0</v>
      </c>
      <c r="HUQ17" s="567">
        <v>0</v>
      </c>
      <c r="HUR17" s="567">
        <v>0</v>
      </c>
      <c r="HUS17" s="567">
        <v>0</v>
      </c>
      <c r="HUT17" s="567">
        <v>0</v>
      </c>
      <c r="HUU17" s="567">
        <v>0</v>
      </c>
      <c r="HUV17" s="567">
        <v>0</v>
      </c>
      <c r="HUW17" s="567">
        <v>0</v>
      </c>
      <c r="HUX17" s="567">
        <v>0</v>
      </c>
      <c r="HUY17" s="567">
        <v>0</v>
      </c>
      <c r="HUZ17" s="567">
        <v>0</v>
      </c>
      <c r="HVA17" s="567">
        <v>0</v>
      </c>
      <c r="HVB17" s="567">
        <v>0</v>
      </c>
      <c r="HVC17" s="567">
        <v>0</v>
      </c>
      <c r="HVD17" s="567">
        <v>0</v>
      </c>
      <c r="HVE17" s="567">
        <v>0</v>
      </c>
      <c r="HVF17" s="567">
        <v>0</v>
      </c>
      <c r="HVG17" s="567">
        <v>0</v>
      </c>
      <c r="HVH17" s="567">
        <v>0</v>
      </c>
      <c r="HVI17" s="567">
        <v>0</v>
      </c>
      <c r="HVJ17" s="567">
        <v>0</v>
      </c>
      <c r="HVK17" s="567">
        <v>0</v>
      </c>
      <c r="HVL17" s="567">
        <v>0</v>
      </c>
      <c r="HVM17" s="567">
        <v>0</v>
      </c>
      <c r="HVN17" s="567">
        <v>0</v>
      </c>
      <c r="HVO17" s="567">
        <v>0</v>
      </c>
      <c r="HVP17" s="567">
        <v>0</v>
      </c>
      <c r="HVQ17" s="567">
        <v>0</v>
      </c>
      <c r="HVR17" s="567">
        <v>0</v>
      </c>
      <c r="HVS17" s="567">
        <v>0</v>
      </c>
      <c r="HVT17" s="567">
        <v>0</v>
      </c>
      <c r="HVU17" s="567">
        <v>0</v>
      </c>
      <c r="HVV17" s="567">
        <v>0</v>
      </c>
      <c r="HVW17" s="567">
        <v>0</v>
      </c>
      <c r="HVX17" s="567">
        <v>0</v>
      </c>
      <c r="HVY17" s="567">
        <v>0</v>
      </c>
      <c r="HVZ17" s="567">
        <v>0</v>
      </c>
      <c r="HWA17" s="567">
        <v>0</v>
      </c>
      <c r="HWB17" s="567">
        <v>0</v>
      </c>
      <c r="HWC17" s="567">
        <v>0</v>
      </c>
      <c r="HWD17" s="567">
        <v>0</v>
      </c>
      <c r="HWE17" s="567">
        <v>0</v>
      </c>
      <c r="HWF17" s="567">
        <v>0</v>
      </c>
      <c r="HWG17" s="567">
        <v>0</v>
      </c>
      <c r="HWH17" s="567">
        <v>0</v>
      </c>
      <c r="HWI17" s="567">
        <v>0</v>
      </c>
      <c r="HWJ17" s="567">
        <v>0</v>
      </c>
      <c r="HWK17" s="567">
        <v>0</v>
      </c>
      <c r="HWL17" s="567">
        <v>0</v>
      </c>
      <c r="HWM17" s="567">
        <v>0</v>
      </c>
      <c r="HWN17" s="567">
        <v>0</v>
      </c>
      <c r="HWO17" s="567">
        <v>0</v>
      </c>
      <c r="HWP17" s="567">
        <v>0</v>
      </c>
      <c r="HWQ17" s="567">
        <v>0</v>
      </c>
      <c r="HWR17" s="567">
        <v>0</v>
      </c>
      <c r="HWS17" s="567">
        <v>0</v>
      </c>
      <c r="HWT17" s="567">
        <v>0</v>
      </c>
      <c r="HWU17" s="567">
        <v>0</v>
      </c>
      <c r="HWV17" s="567">
        <v>0</v>
      </c>
      <c r="HWW17" s="567">
        <v>0</v>
      </c>
      <c r="HWX17" s="567">
        <v>0</v>
      </c>
      <c r="HWY17" s="567">
        <v>0</v>
      </c>
      <c r="HWZ17" s="567">
        <v>0</v>
      </c>
      <c r="HXA17" s="567">
        <v>0</v>
      </c>
      <c r="HXB17" s="567">
        <v>0</v>
      </c>
      <c r="HXC17" s="567">
        <v>0</v>
      </c>
      <c r="HXD17" s="567">
        <v>0</v>
      </c>
      <c r="HXE17" s="567">
        <v>0</v>
      </c>
      <c r="HXF17" s="567">
        <v>0</v>
      </c>
      <c r="HXG17" s="567">
        <v>0</v>
      </c>
      <c r="HXH17" s="567">
        <v>0</v>
      </c>
      <c r="HXI17" s="567">
        <v>0</v>
      </c>
      <c r="HXJ17" s="567">
        <v>0</v>
      </c>
      <c r="HXK17" s="567">
        <v>0</v>
      </c>
      <c r="HXL17" s="567">
        <v>0</v>
      </c>
      <c r="HXM17" s="567">
        <v>0</v>
      </c>
      <c r="HXN17" s="567">
        <v>0</v>
      </c>
      <c r="HXO17" s="567">
        <v>0</v>
      </c>
      <c r="HXP17" s="567">
        <v>0</v>
      </c>
      <c r="HXQ17" s="567">
        <v>0</v>
      </c>
      <c r="HXR17" s="567">
        <v>0</v>
      </c>
      <c r="HXS17" s="567">
        <v>0</v>
      </c>
      <c r="HXT17" s="567">
        <v>0</v>
      </c>
      <c r="HXU17" s="567">
        <v>0</v>
      </c>
      <c r="HXV17" s="567">
        <v>0</v>
      </c>
      <c r="HXW17" s="567">
        <v>0</v>
      </c>
      <c r="HXX17" s="567">
        <v>0</v>
      </c>
      <c r="HXY17" s="567">
        <v>0</v>
      </c>
      <c r="HXZ17" s="567">
        <v>0</v>
      </c>
      <c r="HYA17" s="567">
        <v>0</v>
      </c>
      <c r="HYB17" s="567">
        <v>0</v>
      </c>
      <c r="HYC17" s="567">
        <v>0</v>
      </c>
      <c r="HYD17" s="567">
        <v>0</v>
      </c>
      <c r="HYE17" s="567">
        <v>0</v>
      </c>
      <c r="HYF17" s="567">
        <v>0</v>
      </c>
      <c r="HYG17" s="567">
        <v>0</v>
      </c>
      <c r="HYH17" s="567">
        <v>0</v>
      </c>
      <c r="HYI17" s="567">
        <v>0</v>
      </c>
      <c r="HYJ17" s="567">
        <v>0</v>
      </c>
      <c r="HYK17" s="567">
        <v>0</v>
      </c>
      <c r="HYL17" s="567">
        <v>0</v>
      </c>
      <c r="HYM17" s="567">
        <v>0</v>
      </c>
      <c r="HYN17" s="567">
        <v>0</v>
      </c>
      <c r="HYO17" s="567">
        <v>0</v>
      </c>
      <c r="HYP17" s="567">
        <v>0</v>
      </c>
      <c r="HYQ17" s="567">
        <v>0</v>
      </c>
      <c r="HYR17" s="567">
        <v>0</v>
      </c>
      <c r="HYS17" s="567">
        <v>0</v>
      </c>
      <c r="HYT17" s="567">
        <v>0</v>
      </c>
      <c r="HYU17" s="567">
        <v>0</v>
      </c>
      <c r="HYV17" s="567">
        <v>0</v>
      </c>
      <c r="HYW17" s="567">
        <v>0</v>
      </c>
      <c r="HYX17" s="567">
        <v>0</v>
      </c>
      <c r="HYY17" s="567">
        <v>0</v>
      </c>
      <c r="HYZ17" s="567">
        <v>0</v>
      </c>
      <c r="HZA17" s="567">
        <v>0</v>
      </c>
      <c r="HZB17" s="567">
        <v>0</v>
      </c>
      <c r="HZC17" s="567">
        <v>0</v>
      </c>
      <c r="HZD17" s="567">
        <v>0</v>
      </c>
      <c r="HZE17" s="567">
        <v>0</v>
      </c>
      <c r="HZF17" s="567">
        <v>0</v>
      </c>
      <c r="HZG17" s="567">
        <v>0</v>
      </c>
      <c r="HZH17" s="567">
        <v>0</v>
      </c>
      <c r="HZI17" s="567">
        <v>0</v>
      </c>
      <c r="HZJ17" s="567">
        <v>0</v>
      </c>
      <c r="HZK17" s="567">
        <v>0</v>
      </c>
      <c r="HZL17" s="567">
        <v>0</v>
      </c>
      <c r="HZM17" s="567">
        <v>0</v>
      </c>
      <c r="HZN17" s="567">
        <v>0</v>
      </c>
      <c r="HZO17" s="567">
        <v>0</v>
      </c>
      <c r="HZP17" s="567">
        <v>0</v>
      </c>
      <c r="HZQ17" s="567">
        <v>0</v>
      </c>
      <c r="HZR17" s="567">
        <v>0</v>
      </c>
      <c r="HZS17" s="567">
        <v>0</v>
      </c>
      <c r="HZT17" s="567">
        <v>0</v>
      </c>
      <c r="HZU17" s="567">
        <v>0</v>
      </c>
      <c r="HZV17" s="567">
        <v>0</v>
      </c>
      <c r="HZW17" s="567">
        <v>0</v>
      </c>
      <c r="HZX17" s="567">
        <v>0</v>
      </c>
      <c r="HZY17" s="567">
        <v>0</v>
      </c>
      <c r="HZZ17" s="567">
        <v>0</v>
      </c>
      <c r="IAA17" s="567">
        <v>0</v>
      </c>
      <c r="IAB17" s="567">
        <v>0</v>
      </c>
      <c r="IAC17" s="567">
        <v>0</v>
      </c>
      <c r="IAD17" s="567">
        <v>0</v>
      </c>
      <c r="IAE17" s="567">
        <v>0</v>
      </c>
      <c r="IAF17" s="567">
        <v>0</v>
      </c>
      <c r="IAG17" s="567">
        <v>0</v>
      </c>
      <c r="IAH17" s="567">
        <v>0</v>
      </c>
      <c r="IAI17" s="567">
        <v>0</v>
      </c>
      <c r="IAJ17" s="567">
        <v>0</v>
      </c>
      <c r="IAK17" s="567">
        <v>0</v>
      </c>
      <c r="IAL17" s="567">
        <v>0</v>
      </c>
      <c r="IAM17" s="567">
        <v>0</v>
      </c>
      <c r="IAN17" s="567">
        <v>0</v>
      </c>
      <c r="IAO17" s="567">
        <v>0</v>
      </c>
      <c r="IAP17" s="567">
        <v>0</v>
      </c>
      <c r="IAQ17" s="567">
        <v>0</v>
      </c>
      <c r="IAR17" s="567">
        <v>0</v>
      </c>
      <c r="IAS17" s="567">
        <v>0</v>
      </c>
      <c r="IAT17" s="567">
        <v>0</v>
      </c>
      <c r="IAU17" s="567">
        <v>0</v>
      </c>
      <c r="IAV17" s="567">
        <v>0</v>
      </c>
      <c r="IAW17" s="567">
        <v>0</v>
      </c>
      <c r="IAX17" s="567">
        <v>0</v>
      </c>
      <c r="IAY17" s="567">
        <v>0</v>
      </c>
      <c r="IAZ17" s="567">
        <v>0</v>
      </c>
      <c r="IBA17" s="567">
        <v>0</v>
      </c>
      <c r="IBB17" s="567">
        <v>0</v>
      </c>
      <c r="IBC17" s="567">
        <v>0</v>
      </c>
      <c r="IBD17" s="567">
        <v>0</v>
      </c>
      <c r="IBE17" s="567">
        <v>0</v>
      </c>
      <c r="IBF17" s="567">
        <v>0</v>
      </c>
      <c r="IBG17" s="567">
        <v>0</v>
      </c>
      <c r="IBH17" s="567">
        <v>0</v>
      </c>
      <c r="IBI17" s="567">
        <v>0</v>
      </c>
      <c r="IBJ17" s="567">
        <v>0</v>
      </c>
      <c r="IBK17" s="567">
        <v>0</v>
      </c>
      <c r="IBL17" s="567">
        <v>0</v>
      </c>
      <c r="IBM17" s="567">
        <v>0</v>
      </c>
      <c r="IBN17" s="567">
        <v>0</v>
      </c>
      <c r="IBO17" s="567">
        <v>0</v>
      </c>
      <c r="IBP17" s="567">
        <v>0</v>
      </c>
      <c r="IBQ17" s="567">
        <v>0</v>
      </c>
      <c r="IBR17" s="567">
        <v>0</v>
      </c>
      <c r="IBS17" s="567">
        <v>0</v>
      </c>
      <c r="IBT17" s="567">
        <v>0</v>
      </c>
      <c r="IBU17" s="567">
        <v>0</v>
      </c>
      <c r="IBV17" s="567">
        <v>0</v>
      </c>
      <c r="IBW17" s="567">
        <v>0</v>
      </c>
      <c r="IBX17" s="567">
        <v>0</v>
      </c>
      <c r="IBY17" s="567">
        <v>0</v>
      </c>
      <c r="IBZ17" s="567">
        <v>0</v>
      </c>
      <c r="ICA17" s="567">
        <v>0</v>
      </c>
      <c r="ICB17" s="567">
        <v>0</v>
      </c>
      <c r="ICC17" s="567">
        <v>0</v>
      </c>
      <c r="ICD17" s="567">
        <v>0</v>
      </c>
      <c r="ICE17" s="567">
        <v>0</v>
      </c>
      <c r="ICF17" s="567">
        <v>0</v>
      </c>
      <c r="ICG17" s="567">
        <v>0</v>
      </c>
      <c r="ICH17" s="567">
        <v>0</v>
      </c>
      <c r="ICI17" s="567">
        <v>0</v>
      </c>
      <c r="ICJ17" s="567">
        <v>0</v>
      </c>
      <c r="ICK17" s="567">
        <v>0</v>
      </c>
      <c r="ICL17" s="567">
        <v>0</v>
      </c>
      <c r="ICM17" s="567">
        <v>0</v>
      </c>
      <c r="ICN17" s="567">
        <v>0</v>
      </c>
      <c r="ICO17" s="567">
        <v>0</v>
      </c>
      <c r="ICP17" s="567">
        <v>0</v>
      </c>
      <c r="ICQ17" s="567">
        <v>0</v>
      </c>
      <c r="ICR17" s="567">
        <v>0</v>
      </c>
      <c r="ICS17" s="567">
        <v>0</v>
      </c>
      <c r="ICT17" s="567">
        <v>0</v>
      </c>
      <c r="ICU17" s="567">
        <v>0</v>
      </c>
      <c r="ICV17" s="567">
        <v>0</v>
      </c>
      <c r="ICW17" s="567">
        <v>0</v>
      </c>
      <c r="ICX17" s="567">
        <v>0</v>
      </c>
      <c r="ICY17" s="567">
        <v>0</v>
      </c>
      <c r="ICZ17" s="567">
        <v>0</v>
      </c>
      <c r="IDA17" s="567">
        <v>0</v>
      </c>
      <c r="IDB17" s="567">
        <v>0</v>
      </c>
      <c r="IDC17" s="567">
        <v>0</v>
      </c>
      <c r="IDD17" s="567">
        <v>0</v>
      </c>
      <c r="IDE17" s="567">
        <v>0</v>
      </c>
      <c r="IDF17" s="567">
        <v>0</v>
      </c>
      <c r="IDG17" s="567">
        <v>0</v>
      </c>
      <c r="IDH17" s="567">
        <v>0</v>
      </c>
      <c r="IDI17" s="567">
        <v>0</v>
      </c>
      <c r="IDJ17" s="567">
        <v>0</v>
      </c>
      <c r="IDK17" s="567">
        <v>0</v>
      </c>
      <c r="IDL17" s="567">
        <v>0</v>
      </c>
      <c r="IDM17" s="567">
        <v>0</v>
      </c>
      <c r="IDN17" s="567">
        <v>0</v>
      </c>
      <c r="IDO17" s="567">
        <v>0</v>
      </c>
      <c r="IDP17" s="567">
        <v>0</v>
      </c>
      <c r="IDQ17" s="567">
        <v>0</v>
      </c>
      <c r="IDR17" s="567">
        <v>0</v>
      </c>
      <c r="IDS17" s="567">
        <v>0</v>
      </c>
      <c r="IDT17" s="567">
        <v>0</v>
      </c>
      <c r="IDU17" s="567">
        <v>0</v>
      </c>
      <c r="IDV17" s="567">
        <v>0</v>
      </c>
      <c r="IDW17" s="567">
        <v>0</v>
      </c>
      <c r="IDX17" s="567">
        <v>0</v>
      </c>
      <c r="IDY17" s="567">
        <v>0</v>
      </c>
      <c r="IDZ17" s="567">
        <v>0</v>
      </c>
      <c r="IEA17" s="567">
        <v>0</v>
      </c>
      <c r="IEB17" s="567">
        <v>0</v>
      </c>
      <c r="IEC17" s="567">
        <v>0</v>
      </c>
      <c r="IED17" s="567">
        <v>0</v>
      </c>
      <c r="IEE17" s="567">
        <v>0</v>
      </c>
      <c r="IEF17" s="567">
        <v>0</v>
      </c>
      <c r="IEG17" s="567">
        <v>0</v>
      </c>
      <c r="IEH17" s="567">
        <v>0</v>
      </c>
      <c r="IEI17" s="567">
        <v>0</v>
      </c>
      <c r="IEJ17" s="567">
        <v>0</v>
      </c>
      <c r="IEK17" s="567">
        <v>0</v>
      </c>
      <c r="IEL17" s="567">
        <v>0</v>
      </c>
      <c r="IEM17" s="567">
        <v>0</v>
      </c>
      <c r="IEN17" s="567">
        <v>0</v>
      </c>
      <c r="IEO17" s="567">
        <v>0</v>
      </c>
      <c r="IEP17" s="567">
        <v>0</v>
      </c>
      <c r="IEQ17" s="567">
        <v>0</v>
      </c>
      <c r="IER17" s="567">
        <v>0</v>
      </c>
      <c r="IES17" s="567">
        <v>0</v>
      </c>
      <c r="IET17" s="567">
        <v>0</v>
      </c>
      <c r="IEU17" s="567">
        <v>0</v>
      </c>
      <c r="IEV17" s="567">
        <v>0</v>
      </c>
      <c r="IEW17" s="567">
        <v>0</v>
      </c>
      <c r="IEX17" s="567">
        <v>0</v>
      </c>
      <c r="IEY17" s="567">
        <v>0</v>
      </c>
      <c r="IEZ17" s="567">
        <v>0</v>
      </c>
      <c r="IFA17" s="567">
        <v>0</v>
      </c>
      <c r="IFB17" s="567">
        <v>0</v>
      </c>
      <c r="IFC17" s="567">
        <v>0</v>
      </c>
      <c r="IFD17" s="567">
        <v>0</v>
      </c>
      <c r="IFE17" s="567">
        <v>0</v>
      </c>
      <c r="IFF17" s="567">
        <v>0</v>
      </c>
      <c r="IFG17" s="567">
        <v>0</v>
      </c>
      <c r="IFH17" s="567">
        <v>0</v>
      </c>
      <c r="IFI17" s="567">
        <v>0</v>
      </c>
      <c r="IFJ17" s="567">
        <v>0</v>
      </c>
      <c r="IFK17" s="567">
        <v>0</v>
      </c>
      <c r="IFL17" s="567">
        <v>0</v>
      </c>
      <c r="IFM17" s="567">
        <v>0</v>
      </c>
      <c r="IFN17" s="567">
        <v>0</v>
      </c>
      <c r="IFO17" s="567">
        <v>0</v>
      </c>
      <c r="IFP17" s="567">
        <v>0</v>
      </c>
      <c r="IFQ17" s="567">
        <v>0</v>
      </c>
      <c r="IFR17" s="567">
        <v>0</v>
      </c>
      <c r="IFS17" s="567">
        <v>0</v>
      </c>
      <c r="IFT17" s="567">
        <v>0</v>
      </c>
      <c r="IFU17" s="567">
        <v>0</v>
      </c>
      <c r="IFV17" s="567">
        <v>0</v>
      </c>
      <c r="IFW17" s="567">
        <v>0</v>
      </c>
      <c r="IFX17" s="567">
        <v>0</v>
      </c>
      <c r="IFY17" s="567">
        <v>0</v>
      </c>
      <c r="IFZ17" s="567">
        <v>0</v>
      </c>
      <c r="IGA17" s="567">
        <v>0</v>
      </c>
      <c r="IGB17" s="567">
        <v>0</v>
      </c>
      <c r="IGC17" s="567">
        <v>0</v>
      </c>
      <c r="IGD17" s="567">
        <v>0</v>
      </c>
      <c r="IGE17" s="567">
        <v>0</v>
      </c>
      <c r="IGF17" s="567">
        <v>0</v>
      </c>
      <c r="IGG17" s="567">
        <v>0</v>
      </c>
      <c r="IGH17" s="567">
        <v>0</v>
      </c>
      <c r="IGI17" s="567">
        <v>0</v>
      </c>
      <c r="IGJ17" s="567">
        <v>0</v>
      </c>
      <c r="IGK17" s="567">
        <v>0</v>
      </c>
      <c r="IGL17" s="567">
        <v>0</v>
      </c>
      <c r="IGM17" s="567">
        <v>0</v>
      </c>
      <c r="IGN17" s="567">
        <v>0</v>
      </c>
      <c r="IGO17" s="567">
        <v>0</v>
      </c>
      <c r="IGP17" s="567">
        <v>0</v>
      </c>
      <c r="IGQ17" s="567">
        <v>0</v>
      </c>
      <c r="IGR17" s="567">
        <v>0</v>
      </c>
      <c r="IGS17" s="567">
        <v>0</v>
      </c>
      <c r="IGT17" s="567">
        <v>0</v>
      </c>
      <c r="IGU17" s="567">
        <v>0</v>
      </c>
      <c r="IGV17" s="567">
        <v>0</v>
      </c>
      <c r="IGW17" s="567">
        <v>0</v>
      </c>
      <c r="IGX17" s="567">
        <v>0</v>
      </c>
      <c r="IGY17" s="567">
        <v>0</v>
      </c>
      <c r="IGZ17" s="567">
        <v>0</v>
      </c>
      <c r="IHA17" s="567">
        <v>0</v>
      </c>
      <c r="IHB17" s="567">
        <v>0</v>
      </c>
      <c r="IHC17" s="567">
        <v>0</v>
      </c>
      <c r="IHD17" s="567">
        <v>0</v>
      </c>
      <c r="IHE17" s="567">
        <v>0</v>
      </c>
      <c r="IHF17" s="567">
        <v>0</v>
      </c>
      <c r="IHG17" s="567">
        <v>0</v>
      </c>
      <c r="IHH17" s="567">
        <v>0</v>
      </c>
      <c r="IHI17" s="567">
        <v>0</v>
      </c>
      <c r="IHJ17" s="567">
        <v>0</v>
      </c>
      <c r="IHK17" s="567">
        <v>0</v>
      </c>
      <c r="IHL17" s="567">
        <v>0</v>
      </c>
      <c r="IHM17" s="567">
        <v>0</v>
      </c>
      <c r="IHN17" s="567">
        <v>0</v>
      </c>
      <c r="IHO17" s="567">
        <v>0</v>
      </c>
      <c r="IHP17" s="567">
        <v>0</v>
      </c>
      <c r="IHQ17" s="567">
        <v>0</v>
      </c>
      <c r="IHR17" s="567">
        <v>0</v>
      </c>
      <c r="IHS17" s="567">
        <v>0</v>
      </c>
      <c r="IHT17" s="567">
        <v>0</v>
      </c>
      <c r="IHU17" s="567">
        <v>0</v>
      </c>
      <c r="IHV17" s="567">
        <v>0</v>
      </c>
      <c r="IHW17" s="567">
        <v>0</v>
      </c>
      <c r="IHX17" s="567">
        <v>0</v>
      </c>
      <c r="IHY17" s="567">
        <v>0</v>
      </c>
      <c r="IHZ17" s="567">
        <v>0</v>
      </c>
      <c r="IIA17" s="567">
        <v>0</v>
      </c>
      <c r="IIB17" s="567">
        <v>0</v>
      </c>
      <c r="IIC17" s="567">
        <v>0</v>
      </c>
      <c r="IID17" s="567">
        <v>0</v>
      </c>
      <c r="IIE17" s="567">
        <v>0</v>
      </c>
      <c r="IIF17" s="567">
        <v>0</v>
      </c>
      <c r="IIG17" s="567">
        <v>0</v>
      </c>
      <c r="IIH17" s="567">
        <v>0</v>
      </c>
      <c r="III17" s="567">
        <v>0</v>
      </c>
      <c r="IIJ17" s="567">
        <v>0</v>
      </c>
      <c r="IIK17" s="567">
        <v>0</v>
      </c>
      <c r="IIL17" s="567">
        <v>0</v>
      </c>
      <c r="IIM17" s="567">
        <v>0</v>
      </c>
      <c r="IIN17" s="567">
        <v>0</v>
      </c>
      <c r="IIO17" s="567">
        <v>0</v>
      </c>
      <c r="IIP17" s="567">
        <v>0</v>
      </c>
      <c r="IIQ17" s="567">
        <v>0</v>
      </c>
      <c r="IIR17" s="567">
        <v>0</v>
      </c>
      <c r="IIS17" s="567">
        <v>0</v>
      </c>
      <c r="IIT17" s="567">
        <v>0</v>
      </c>
      <c r="IIU17" s="567">
        <v>0</v>
      </c>
      <c r="IIV17" s="567">
        <v>0</v>
      </c>
      <c r="IIW17" s="567">
        <v>0</v>
      </c>
      <c r="IIX17" s="567">
        <v>0</v>
      </c>
      <c r="IIY17" s="567">
        <v>0</v>
      </c>
      <c r="IIZ17" s="567">
        <v>0</v>
      </c>
      <c r="IJA17" s="567">
        <v>0</v>
      </c>
      <c r="IJB17" s="567">
        <v>0</v>
      </c>
      <c r="IJC17" s="567">
        <v>0</v>
      </c>
      <c r="IJD17" s="567">
        <v>0</v>
      </c>
      <c r="IJE17" s="567">
        <v>0</v>
      </c>
      <c r="IJF17" s="567">
        <v>0</v>
      </c>
      <c r="IJG17" s="567">
        <v>0</v>
      </c>
      <c r="IJH17" s="567">
        <v>0</v>
      </c>
      <c r="IJI17" s="567">
        <v>0</v>
      </c>
      <c r="IJJ17" s="567">
        <v>0</v>
      </c>
      <c r="IJK17" s="567">
        <v>0</v>
      </c>
      <c r="IJL17" s="567">
        <v>0</v>
      </c>
      <c r="IJM17" s="567">
        <v>0</v>
      </c>
      <c r="IJN17" s="567">
        <v>0</v>
      </c>
      <c r="IJO17" s="567">
        <v>0</v>
      </c>
      <c r="IJP17" s="567">
        <v>0</v>
      </c>
      <c r="IJQ17" s="567">
        <v>0</v>
      </c>
      <c r="IJR17" s="567">
        <v>0</v>
      </c>
      <c r="IJS17" s="567">
        <v>0</v>
      </c>
      <c r="IJT17" s="567">
        <v>0</v>
      </c>
      <c r="IJU17" s="567">
        <v>0</v>
      </c>
      <c r="IJV17" s="567">
        <v>0</v>
      </c>
      <c r="IJW17" s="567">
        <v>0</v>
      </c>
      <c r="IJX17" s="567">
        <v>0</v>
      </c>
      <c r="IJY17" s="567">
        <v>0</v>
      </c>
      <c r="IJZ17" s="567">
        <v>0</v>
      </c>
      <c r="IKA17" s="567">
        <v>0</v>
      </c>
      <c r="IKB17" s="567">
        <v>0</v>
      </c>
      <c r="IKC17" s="567">
        <v>0</v>
      </c>
      <c r="IKD17" s="567">
        <v>0</v>
      </c>
      <c r="IKE17" s="567">
        <v>0</v>
      </c>
      <c r="IKF17" s="567">
        <v>0</v>
      </c>
      <c r="IKG17" s="567">
        <v>0</v>
      </c>
      <c r="IKH17" s="567">
        <v>0</v>
      </c>
      <c r="IKI17" s="567">
        <v>0</v>
      </c>
      <c r="IKJ17" s="567">
        <v>0</v>
      </c>
      <c r="IKK17" s="567">
        <v>0</v>
      </c>
      <c r="IKL17" s="567">
        <v>0</v>
      </c>
      <c r="IKM17" s="567">
        <v>0</v>
      </c>
      <c r="IKN17" s="567">
        <v>0</v>
      </c>
      <c r="IKO17" s="567">
        <v>0</v>
      </c>
      <c r="IKP17" s="567">
        <v>0</v>
      </c>
      <c r="IKQ17" s="567">
        <v>0</v>
      </c>
      <c r="IKR17" s="567">
        <v>0</v>
      </c>
      <c r="IKS17" s="567">
        <v>0</v>
      </c>
      <c r="IKT17" s="567">
        <v>0</v>
      </c>
      <c r="IKU17" s="567">
        <v>0</v>
      </c>
      <c r="IKV17" s="567">
        <v>0</v>
      </c>
      <c r="IKW17" s="567">
        <v>0</v>
      </c>
      <c r="IKX17" s="567">
        <v>0</v>
      </c>
      <c r="IKY17" s="567">
        <v>0</v>
      </c>
      <c r="IKZ17" s="567">
        <v>0</v>
      </c>
      <c r="ILA17" s="567">
        <v>0</v>
      </c>
      <c r="ILB17" s="567">
        <v>0</v>
      </c>
      <c r="ILC17" s="567">
        <v>0</v>
      </c>
      <c r="ILD17" s="567">
        <v>0</v>
      </c>
      <c r="ILE17" s="567">
        <v>0</v>
      </c>
      <c r="ILF17" s="567">
        <v>0</v>
      </c>
      <c r="ILG17" s="567">
        <v>0</v>
      </c>
      <c r="ILH17" s="567">
        <v>0</v>
      </c>
      <c r="ILI17" s="567">
        <v>0</v>
      </c>
      <c r="ILJ17" s="567">
        <v>0</v>
      </c>
      <c r="ILK17" s="567">
        <v>0</v>
      </c>
      <c r="ILL17" s="567">
        <v>0</v>
      </c>
      <c r="ILM17" s="567">
        <v>0</v>
      </c>
      <c r="ILN17" s="567">
        <v>0</v>
      </c>
      <c r="ILO17" s="567">
        <v>0</v>
      </c>
      <c r="ILP17" s="567">
        <v>0</v>
      </c>
      <c r="ILQ17" s="567">
        <v>0</v>
      </c>
      <c r="ILR17" s="567">
        <v>0</v>
      </c>
      <c r="ILS17" s="567">
        <v>0</v>
      </c>
      <c r="ILT17" s="567">
        <v>0</v>
      </c>
      <c r="ILU17" s="567">
        <v>0</v>
      </c>
      <c r="ILV17" s="567">
        <v>0</v>
      </c>
      <c r="ILW17" s="567">
        <v>0</v>
      </c>
      <c r="ILX17" s="567">
        <v>0</v>
      </c>
      <c r="ILY17" s="567">
        <v>0</v>
      </c>
      <c r="ILZ17" s="567">
        <v>0</v>
      </c>
      <c r="IMA17" s="567">
        <v>0</v>
      </c>
      <c r="IMB17" s="567">
        <v>0</v>
      </c>
      <c r="IMC17" s="567">
        <v>0</v>
      </c>
      <c r="IMD17" s="567">
        <v>0</v>
      </c>
      <c r="IME17" s="567">
        <v>0</v>
      </c>
      <c r="IMF17" s="567">
        <v>0</v>
      </c>
      <c r="IMG17" s="567">
        <v>0</v>
      </c>
      <c r="IMH17" s="567">
        <v>0</v>
      </c>
      <c r="IMI17" s="567">
        <v>0</v>
      </c>
      <c r="IMJ17" s="567">
        <v>0</v>
      </c>
      <c r="IMK17" s="567">
        <v>0</v>
      </c>
      <c r="IML17" s="567">
        <v>0</v>
      </c>
      <c r="IMM17" s="567">
        <v>0</v>
      </c>
      <c r="IMN17" s="567">
        <v>0</v>
      </c>
      <c r="IMO17" s="567">
        <v>0</v>
      </c>
      <c r="IMP17" s="567">
        <v>0</v>
      </c>
      <c r="IMQ17" s="567">
        <v>0</v>
      </c>
      <c r="IMR17" s="567">
        <v>0</v>
      </c>
      <c r="IMS17" s="567">
        <v>0</v>
      </c>
      <c r="IMT17" s="567">
        <v>0</v>
      </c>
      <c r="IMU17" s="567">
        <v>0</v>
      </c>
      <c r="IMV17" s="567">
        <v>0</v>
      </c>
      <c r="IMW17" s="567">
        <v>0</v>
      </c>
      <c r="IMX17" s="567">
        <v>0</v>
      </c>
      <c r="IMY17" s="567">
        <v>0</v>
      </c>
      <c r="IMZ17" s="567">
        <v>0</v>
      </c>
      <c r="INA17" s="567">
        <v>0</v>
      </c>
      <c r="INB17" s="567">
        <v>0</v>
      </c>
      <c r="INC17" s="567">
        <v>0</v>
      </c>
      <c r="IND17" s="567">
        <v>0</v>
      </c>
      <c r="INE17" s="567">
        <v>0</v>
      </c>
      <c r="INF17" s="567">
        <v>0</v>
      </c>
      <c r="ING17" s="567">
        <v>0</v>
      </c>
      <c r="INH17" s="567">
        <v>0</v>
      </c>
      <c r="INI17" s="567">
        <v>0</v>
      </c>
      <c r="INJ17" s="567">
        <v>0</v>
      </c>
      <c r="INK17" s="567">
        <v>0</v>
      </c>
      <c r="INL17" s="567">
        <v>0</v>
      </c>
      <c r="INM17" s="567">
        <v>0</v>
      </c>
      <c r="INN17" s="567">
        <v>0</v>
      </c>
      <c r="INO17" s="567">
        <v>0</v>
      </c>
      <c r="INP17" s="567">
        <v>0</v>
      </c>
      <c r="INQ17" s="567">
        <v>0</v>
      </c>
      <c r="INR17" s="567">
        <v>0</v>
      </c>
      <c r="INS17" s="567">
        <v>0</v>
      </c>
      <c r="INT17" s="567">
        <v>0</v>
      </c>
      <c r="INU17" s="567">
        <v>0</v>
      </c>
      <c r="INV17" s="567">
        <v>0</v>
      </c>
      <c r="INW17" s="567">
        <v>0</v>
      </c>
      <c r="INX17" s="567">
        <v>0</v>
      </c>
      <c r="INY17" s="567">
        <v>0</v>
      </c>
      <c r="INZ17" s="567">
        <v>0</v>
      </c>
      <c r="IOA17" s="567">
        <v>0</v>
      </c>
      <c r="IOB17" s="567">
        <v>0</v>
      </c>
      <c r="IOC17" s="567">
        <v>0</v>
      </c>
      <c r="IOD17" s="567">
        <v>0</v>
      </c>
      <c r="IOE17" s="567">
        <v>0</v>
      </c>
      <c r="IOF17" s="567">
        <v>0</v>
      </c>
      <c r="IOG17" s="567">
        <v>0</v>
      </c>
      <c r="IOH17" s="567">
        <v>0</v>
      </c>
      <c r="IOI17" s="567">
        <v>0</v>
      </c>
      <c r="IOJ17" s="567">
        <v>0</v>
      </c>
      <c r="IOK17" s="567">
        <v>0</v>
      </c>
      <c r="IOL17" s="567">
        <v>0</v>
      </c>
      <c r="IOM17" s="567">
        <v>0</v>
      </c>
      <c r="ION17" s="567">
        <v>0</v>
      </c>
      <c r="IOO17" s="567">
        <v>0</v>
      </c>
      <c r="IOP17" s="567">
        <v>0</v>
      </c>
      <c r="IOQ17" s="567">
        <v>0</v>
      </c>
      <c r="IOR17" s="567">
        <v>0</v>
      </c>
      <c r="IOS17" s="567">
        <v>0</v>
      </c>
      <c r="IOT17" s="567">
        <v>0</v>
      </c>
      <c r="IOU17" s="567">
        <v>0</v>
      </c>
      <c r="IOV17" s="567">
        <v>0</v>
      </c>
      <c r="IOW17" s="567">
        <v>0</v>
      </c>
      <c r="IOX17" s="567">
        <v>0</v>
      </c>
      <c r="IOY17" s="567">
        <v>0</v>
      </c>
      <c r="IOZ17" s="567">
        <v>0</v>
      </c>
      <c r="IPA17" s="567">
        <v>0</v>
      </c>
      <c r="IPB17" s="567">
        <v>0</v>
      </c>
      <c r="IPC17" s="567">
        <v>0</v>
      </c>
      <c r="IPD17" s="567">
        <v>0</v>
      </c>
      <c r="IPE17" s="567">
        <v>0</v>
      </c>
      <c r="IPF17" s="567">
        <v>0</v>
      </c>
      <c r="IPG17" s="567">
        <v>0</v>
      </c>
      <c r="IPH17" s="567">
        <v>0</v>
      </c>
      <c r="IPI17" s="567">
        <v>0</v>
      </c>
      <c r="IPJ17" s="567">
        <v>0</v>
      </c>
      <c r="IPK17" s="567">
        <v>0</v>
      </c>
      <c r="IPL17" s="567">
        <v>0</v>
      </c>
      <c r="IPM17" s="567">
        <v>0</v>
      </c>
      <c r="IPN17" s="567">
        <v>0</v>
      </c>
      <c r="IPO17" s="567">
        <v>0</v>
      </c>
      <c r="IPP17" s="567">
        <v>0</v>
      </c>
      <c r="IPQ17" s="567">
        <v>0</v>
      </c>
      <c r="IPR17" s="567">
        <v>0</v>
      </c>
      <c r="IPS17" s="567">
        <v>0</v>
      </c>
      <c r="IPT17" s="567">
        <v>0</v>
      </c>
      <c r="IPU17" s="567">
        <v>0</v>
      </c>
      <c r="IPV17" s="567">
        <v>0</v>
      </c>
      <c r="IPW17" s="567">
        <v>0</v>
      </c>
      <c r="IPX17" s="567">
        <v>0</v>
      </c>
      <c r="IPY17" s="567">
        <v>0</v>
      </c>
      <c r="IPZ17" s="567">
        <v>0</v>
      </c>
      <c r="IQA17" s="567">
        <v>0</v>
      </c>
      <c r="IQB17" s="567">
        <v>0</v>
      </c>
      <c r="IQC17" s="567">
        <v>0</v>
      </c>
      <c r="IQD17" s="567">
        <v>0</v>
      </c>
      <c r="IQE17" s="567">
        <v>0</v>
      </c>
      <c r="IQF17" s="567">
        <v>0</v>
      </c>
      <c r="IQG17" s="567">
        <v>0</v>
      </c>
      <c r="IQH17" s="567">
        <v>0</v>
      </c>
      <c r="IQI17" s="567">
        <v>0</v>
      </c>
      <c r="IQJ17" s="567">
        <v>0</v>
      </c>
      <c r="IQK17" s="567">
        <v>0</v>
      </c>
      <c r="IQL17" s="567">
        <v>0</v>
      </c>
      <c r="IQM17" s="567">
        <v>0</v>
      </c>
      <c r="IQN17" s="567">
        <v>0</v>
      </c>
      <c r="IQO17" s="567">
        <v>0</v>
      </c>
      <c r="IQP17" s="567">
        <v>0</v>
      </c>
      <c r="IQQ17" s="567">
        <v>0</v>
      </c>
      <c r="IQR17" s="567">
        <v>0</v>
      </c>
      <c r="IQS17" s="567">
        <v>0</v>
      </c>
      <c r="IQT17" s="567">
        <v>0</v>
      </c>
      <c r="IQU17" s="567">
        <v>0</v>
      </c>
      <c r="IQV17" s="567">
        <v>0</v>
      </c>
      <c r="IQW17" s="567">
        <v>0</v>
      </c>
      <c r="IQX17" s="567">
        <v>0</v>
      </c>
      <c r="IQY17" s="567">
        <v>0</v>
      </c>
      <c r="IQZ17" s="567">
        <v>0</v>
      </c>
      <c r="IRA17" s="567">
        <v>0</v>
      </c>
      <c r="IRB17" s="567">
        <v>0</v>
      </c>
      <c r="IRC17" s="567">
        <v>0</v>
      </c>
      <c r="IRD17" s="567">
        <v>0</v>
      </c>
      <c r="IRE17" s="567">
        <v>0</v>
      </c>
      <c r="IRF17" s="567">
        <v>0</v>
      </c>
      <c r="IRG17" s="567">
        <v>0</v>
      </c>
      <c r="IRH17" s="567">
        <v>0</v>
      </c>
      <c r="IRI17" s="567">
        <v>0</v>
      </c>
      <c r="IRJ17" s="567">
        <v>0</v>
      </c>
      <c r="IRK17" s="567">
        <v>0</v>
      </c>
      <c r="IRL17" s="567">
        <v>0</v>
      </c>
      <c r="IRM17" s="567">
        <v>0</v>
      </c>
      <c r="IRN17" s="567">
        <v>0</v>
      </c>
      <c r="IRO17" s="567">
        <v>0</v>
      </c>
      <c r="IRP17" s="567">
        <v>0</v>
      </c>
      <c r="IRQ17" s="567">
        <v>0</v>
      </c>
      <c r="IRR17" s="567">
        <v>0</v>
      </c>
      <c r="IRS17" s="567">
        <v>0</v>
      </c>
      <c r="IRT17" s="567">
        <v>0</v>
      </c>
      <c r="IRU17" s="567">
        <v>0</v>
      </c>
      <c r="IRV17" s="567">
        <v>0</v>
      </c>
      <c r="IRW17" s="567">
        <v>0</v>
      </c>
      <c r="IRX17" s="567">
        <v>0</v>
      </c>
      <c r="IRY17" s="567">
        <v>0</v>
      </c>
      <c r="IRZ17" s="567">
        <v>0</v>
      </c>
      <c r="ISA17" s="567">
        <v>0</v>
      </c>
      <c r="ISB17" s="567">
        <v>0</v>
      </c>
      <c r="ISC17" s="567">
        <v>0</v>
      </c>
      <c r="ISD17" s="567">
        <v>0</v>
      </c>
      <c r="ISE17" s="567">
        <v>0</v>
      </c>
      <c r="ISF17" s="567">
        <v>0</v>
      </c>
      <c r="ISG17" s="567">
        <v>0</v>
      </c>
      <c r="ISH17" s="567">
        <v>0</v>
      </c>
      <c r="ISI17" s="567">
        <v>0</v>
      </c>
      <c r="ISJ17" s="567">
        <v>0</v>
      </c>
      <c r="ISK17" s="567">
        <v>0</v>
      </c>
      <c r="ISL17" s="567">
        <v>0</v>
      </c>
      <c r="ISM17" s="567">
        <v>0</v>
      </c>
      <c r="ISN17" s="567">
        <v>0</v>
      </c>
      <c r="ISO17" s="567">
        <v>0</v>
      </c>
      <c r="ISP17" s="567">
        <v>0</v>
      </c>
      <c r="ISQ17" s="567">
        <v>0</v>
      </c>
      <c r="ISR17" s="567">
        <v>0</v>
      </c>
      <c r="ISS17" s="567">
        <v>0</v>
      </c>
      <c r="IST17" s="567">
        <v>0</v>
      </c>
      <c r="ISU17" s="567">
        <v>0</v>
      </c>
      <c r="ISV17" s="567">
        <v>0</v>
      </c>
      <c r="ISW17" s="567">
        <v>0</v>
      </c>
      <c r="ISX17" s="567">
        <v>0</v>
      </c>
      <c r="ISY17" s="567">
        <v>0</v>
      </c>
      <c r="ISZ17" s="567">
        <v>0</v>
      </c>
      <c r="ITA17" s="567">
        <v>0</v>
      </c>
      <c r="ITB17" s="567">
        <v>0</v>
      </c>
      <c r="ITC17" s="567">
        <v>0</v>
      </c>
      <c r="ITD17" s="567">
        <v>0</v>
      </c>
      <c r="ITE17" s="567">
        <v>0</v>
      </c>
      <c r="ITF17" s="567">
        <v>0</v>
      </c>
      <c r="ITG17" s="567">
        <v>0</v>
      </c>
      <c r="ITH17" s="567">
        <v>0</v>
      </c>
      <c r="ITI17" s="567">
        <v>0</v>
      </c>
      <c r="ITJ17" s="567">
        <v>0</v>
      </c>
      <c r="ITK17" s="567">
        <v>0</v>
      </c>
      <c r="ITL17" s="567">
        <v>0</v>
      </c>
      <c r="ITM17" s="567">
        <v>0</v>
      </c>
      <c r="ITN17" s="567">
        <v>0</v>
      </c>
      <c r="ITO17" s="567">
        <v>0</v>
      </c>
      <c r="ITP17" s="567">
        <v>0</v>
      </c>
      <c r="ITQ17" s="567">
        <v>0</v>
      </c>
      <c r="ITR17" s="567">
        <v>0</v>
      </c>
      <c r="ITS17" s="567">
        <v>0</v>
      </c>
      <c r="ITT17" s="567">
        <v>0</v>
      </c>
      <c r="ITU17" s="567">
        <v>0</v>
      </c>
      <c r="ITV17" s="567">
        <v>0</v>
      </c>
      <c r="ITW17" s="567">
        <v>0</v>
      </c>
      <c r="ITX17" s="567">
        <v>0</v>
      </c>
      <c r="ITY17" s="567">
        <v>0</v>
      </c>
      <c r="ITZ17" s="567">
        <v>0</v>
      </c>
      <c r="IUA17" s="567">
        <v>0</v>
      </c>
      <c r="IUB17" s="567">
        <v>0</v>
      </c>
      <c r="IUC17" s="567">
        <v>0</v>
      </c>
      <c r="IUD17" s="567">
        <v>0</v>
      </c>
      <c r="IUE17" s="567">
        <v>0</v>
      </c>
      <c r="IUF17" s="567">
        <v>0</v>
      </c>
      <c r="IUG17" s="567">
        <v>0</v>
      </c>
      <c r="IUH17" s="567">
        <v>0</v>
      </c>
      <c r="IUI17" s="567">
        <v>0</v>
      </c>
      <c r="IUJ17" s="567">
        <v>0</v>
      </c>
      <c r="IUK17" s="567">
        <v>0</v>
      </c>
      <c r="IUL17" s="567">
        <v>0</v>
      </c>
      <c r="IUM17" s="567">
        <v>0</v>
      </c>
      <c r="IUN17" s="567">
        <v>0</v>
      </c>
      <c r="IUO17" s="567">
        <v>0</v>
      </c>
      <c r="IUP17" s="567">
        <v>0</v>
      </c>
      <c r="IUQ17" s="567">
        <v>0</v>
      </c>
      <c r="IUR17" s="567">
        <v>0</v>
      </c>
      <c r="IUS17" s="567">
        <v>0</v>
      </c>
      <c r="IUT17" s="567">
        <v>0</v>
      </c>
      <c r="IUU17" s="567">
        <v>0</v>
      </c>
      <c r="IUV17" s="567">
        <v>0</v>
      </c>
      <c r="IUW17" s="567">
        <v>0</v>
      </c>
      <c r="IUX17" s="567">
        <v>0</v>
      </c>
      <c r="IUY17" s="567">
        <v>0</v>
      </c>
      <c r="IUZ17" s="567">
        <v>0</v>
      </c>
      <c r="IVA17" s="567">
        <v>0</v>
      </c>
      <c r="IVB17" s="567">
        <v>0</v>
      </c>
      <c r="IVC17" s="567">
        <v>0</v>
      </c>
      <c r="IVD17" s="567">
        <v>0</v>
      </c>
      <c r="IVE17" s="567">
        <v>0</v>
      </c>
      <c r="IVF17" s="567">
        <v>0</v>
      </c>
      <c r="IVG17" s="567">
        <v>0</v>
      </c>
      <c r="IVH17" s="567">
        <v>0</v>
      </c>
      <c r="IVI17" s="567">
        <v>0</v>
      </c>
      <c r="IVJ17" s="567">
        <v>0</v>
      </c>
      <c r="IVK17" s="567">
        <v>0</v>
      </c>
      <c r="IVL17" s="567">
        <v>0</v>
      </c>
      <c r="IVM17" s="567">
        <v>0</v>
      </c>
      <c r="IVN17" s="567">
        <v>0</v>
      </c>
      <c r="IVO17" s="567">
        <v>0</v>
      </c>
      <c r="IVP17" s="567">
        <v>0</v>
      </c>
      <c r="IVQ17" s="567">
        <v>0</v>
      </c>
      <c r="IVR17" s="567">
        <v>0</v>
      </c>
      <c r="IVS17" s="567">
        <v>0</v>
      </c>
      <c r="IVT17" s="567">
        <v>0</v>
      </c>
      <c r="IVU17" s="567">
        <v>0</v>
      </c>
      <c r="IVV17" s="567">
        <v>0</v>
      </c>
      <c r="IVW17" s="567">
        <v>0</v>
      </c>
      <c r="IVX17" s="567">
        <v>0</v>
      </c>
      <c r="IVY17" s="567">
        <v>0</v>
      </c>
      <c r="IVZ17" s="567">
        <v>0</v>
      </c>
      <c r="IWA17" s="567">
        <v>0</v>
      </c>
      <c r="IWB17" s="567">
        <v>0</v>
      </c>
      <c r="IWC17" s="567">
        <v>0</v>
      </c>
      <c r="IWD17" s="567">
        <v>0</v>
      </c>
      <c r="IWE17" s="567">
        <v>0</v>
      </c>
      <c r="IWF17" s="567">
        <v>0</v>
      </c>
      <c r="IWG17" s="567">
        <v>0</v>
      </c>
      <c r="IWH17" s="567">
        <v>0</v>
      </c>
      <c r="IWI17" s="567">
        <v>0</v>
      </c>
      <c r="IWJ17" s="567">
        <v>0</v>
      </c>
      <c r="IWK17" s="567">
        <v>0</v>
      </c>
      <c r="IWL17" s="567">
        <v>0</v>
      </c>
      <c r="IWM17" s="567">
        <v>0</v>
      </c>
      <c r="IWN17" s="567">
        <v>0</v>
      </c>
      <c r="IWO17" s="567">
        <v>0</v>
      </c>
      <c r="IWP17" s="567">
        <v>0</v>
      </c>
      <c r="IWQ17" s="567">
        <v>0</v>
      </c>
      <c r="IWR17" s="567">
        <v>0</v>
      </c>
      <c r="IWS17" s="567">
        <v>0</v>
      </c>
      <c r="IWT17" s="567">
        <v>0</v>
      </c>
      <c r="IWU17" s="567">
        <v>0</v>
      </c>
      <c r="IWV17" s="567">
        <v>0</v>
      </c>
      <c r="IWW17" s="567">
        <v>0</v>
      </c>
      <c r="IWX17" s="567">
        <v>0</v>
      </c>
      <c r="IWY17" s="567">
        <v>0</v>
      </c>
      <c r="IWZ17" s="567">
        <v>0</v>
      </c>
      <c r="IXA17" s="567">
        <v>0</v>
      </c>
      <c r="IXB17" s="567">
        <v>0</v>
      </c>
      <c r="IXC17" s="567">
        <v>0</v>
      </c>
      <c r="IXD17" s="567">
        <v>0</v>
      </c>
      <c r="IXE17" s="567">
        <v>0</v>
      </c>
      <c r="IXF17" s="567">
        <v>0</v>
      </c>
      <c r="IXG17" s="567">
        <v>0</v>
      </c>
      <c r="IXH17" s="567">
        <v>0</v>
      </c>
      <c r="IXI17" s="567">
        <v>0</v>
      </c>
      <c r="IXJ17" s="567">
        <v>0</v>
      </c>
      <c r="IXK17" s="567">
        <v>0</v>
      </c>
      <c r="IXL17" s="567">
        <v>0</v>
      </c>
      <c r="IXM17" s="567">
        <v>0</v>
      </c>
      <c r="IXN17" s="567">
        <v>0</v>
      </c>
      <c r="IXO17" s="567">
        <v>0</v>
      </c>
      <c r="IXP17" s="567">
        <v>0</v>
      </c>
      <c r="IXQ17" s="567">
        <v>0</v>
      </c>
      <c r="IXR17" s="567">
        <v>0</v>
      </c>
      <c r="IXS17" s="567">
        <v>0</v>
      </c>
      <c r="IXT17" s="567">
        <v>0</v>
      </c>
      <c r="IXU17" s="567">
        <v>0</v>
      </c>
      <c r="IXV17" s="567">
        <v>0</v>
      </c>
      <c r="IXW17" s="567">
        <v>0</v>
      </c>
      <c r="IXX17" s="567">
        <v>0</v>
      </c>
      <c r="IXY17" s="567">
        <v>0</v>
      </c>
      <c r="IXZ17" s="567">
        <v>0</v>
      </c>
      <c r="IYA17" s="567">
        <v>0</v>
      </c>
      <c r="IYB17" s="567">
        <v>0</v>
      </c>
      <c r="IYC17" s="567">
        <v>0</v>
      </c>
      <c r="IYD17" s="567">
        <v>0</v>
      </c>
      <c r="IYE17" s="567">
        <v>0</v>
      </c>
      <c r="IYF17" s="567">
        <v>0</v>
      </c>
      <c r="IYG17" s="567">
        <v>0</v>
      </c>
      <c r="IYH17" s="567">
        <v>0</v>
      </c>
      <c r="IYI17" s="567">
        <v>0</v>
      </c>
      <c r="IYJ17" s="567">
        <v>0</v>
      </c>
      <c r="IYK17" s="567">
        <v>0</v>
      </c>
      <c r="IYL17" s="567">
        <v>0</v>
      </c>
      <c r="IYM17" s="567">
        <v>0</v>
      </c>
      <c r="IYN17" s="567">
        <v>0</v>
      </c>
      <c r="IYO17" s="567">
        <v>0</v>
      </c>
      <c r="IYP17" s="567">
        <v>0</v>
      </c>
      <c r="IYQ17" s="567">
        <v>0</v>
      </c>
      <c r="IYR17" s="567">
        <v>0</v>
      </c>
      <c r="IYS17" s="567">
        <v>0</v>
      </c>
      <c r="IYT17" s="567">
        <v>0</v>
      </c>
      <c r="IYU17" s="567">
        <v>0</v>
      </c>
      <c r="IYV17" s="567">
        <v>0</v>
      </c>
      <c r="IYW17" s="567">
        <v>0</v>
      </c>
      <c r="IYX17" s="567">
        <v>0</v>
      </c>
      <c r="IYY17" s="567">
        <v>0</v>
      </c>
      <c r="IYZ17" s="567">
        <v>0</v>
      </c>
      <c r="IZA17" s="567">
        <v>0</v>
      </c>
      <c r="IZB17" s="567">
        <v>0</v>
      </c>
      <c r="IZC17" s="567">
        <v>0</v>
      </c>
      <c r="IZD17" s="567">
        <v>0</v>
      </c>
      <c r="IZE17" s="567">
        <v>0</v>
      </c>
      <c r="IZF17" s="567">
        <v>0</v>
      </c>
      <c r="IZG17" s="567">
        <v>0</v>
      </c>
      <c r="IZH17" s="567">
        <v>0</v>
      </c>
      <c r="IZI17" s="567">
        <v>0</v>
      </c>
      <c r="IZJ17" s="567">
        <v>0</v>
      </c>
      <c r="IZK17" s="567">
        <v>0</v>
      </c>
      <c r="IZL17" s="567">
        <v>0</v>
      </c>
      <c r="IZM17" s="567">
        <v>0</v>
      </c>
      <c r="IZN17" s="567">
        <v>0</v>
      </c>
      <c r="IZO17" s="567">
        <v>0</v>
      </c>
      <c r="IZP17" s="567">
        <v>0</v>
      </c>
      <c r="IZQ17" s="567">
        <v>0</v>
      </c>
      <c r="IZR17" s="567">
        <v>0</v>
      </c>
      <c r="IZS17" s="567">
        <v>0</v>
      </c>
      <c r="IZT17" s="567">
        <v>0</v>
      </c>
      <c r="IZU17" s="567">
        <v>0</v>
      </c>
      <c r="IZV17" s="567">
        <v>0</v>
      </c>
      <c r="IZW17" s="567">
        <v>0</v>
      </c>
      <c r="IZX17" s="567">
        <v>0</v>
      </c>
      <c r="IZY17" s="567">
        <v>0</v>
      </c>
      <c r="IZZ17" s="567">
        <v>0</v>
      </c>
      <c r="JAA17" s="567">
        <v>0</v>
      </c>
      <c r="JAB17" s="567">
        <v>0</v>
      </c>
      <c r="JAC17" s="567">
        <v>0</v>
      </c>
      <c r="JAD17" s="567">
        <v>0</v>
      </c>
      <c r="JAE17" s="567">
        <v>0</v>
      </c>
      <c r="JAF17" s="567">
        <v>0</v>
      </c>
      <c r="JAG17" s="567">
        <v>0</v>
      </c>
      <c r="JAH17" s="567">
        <v>0</v>
      </c>
      <c r="JAI17" s="567">
        <v>0</v>
      </c>
      <c r="JAJ17" s="567">
        <v>0</v>
      </c>
      <c r="JAK17" s="567">
        <v>0</v>
      </c>
      <c r="JAL17" s="567">
        <v>0</v>
      </c>
      <c r="JAM17" s="567">
        <v>0</v>
      </c>
      <c r="JAN17" s="567">
        <v>0</v>
      </c>
      <c r="JAO17" s="567">
        <v>0</v>
      </c>
      <c r="JAP17" s="567">
        <v>0</v>
      </c>
      <c r="JAQ17" s="567">
        <v>0</v>
      </c>
      <c r="JAR17" s="567">
        <v>0</v>
      </c>
      <c r="JAS17" s="567">
        <v>0</v>
      </c>
      <c r="JAT17" s="567">
        <v>0</v>
      </c>
      <c r="JAU17" s="567">
        <v>0</v>
      </c>
      <c r="JAV17" s="567">
        <v>0</v>
      </c>
      <c r="JAW17" s="567">
        <v>0</v>
      </c>
      <c r="JAX17" s="567">
        <v>0</v>
      </c>
      <c r="JAY17" s="567">
        <v>0</v>
      </c>
      <c r="JAZ17" s="567">
        <v>0</v>
      </c>
      <c r="JBA17" s="567">
        <v>0</v>
      </c>
      <c r="JBB17" s="567">
        <v>0</v>
      </c>
      <c r="JBC17" s="567">
        <v>0</v>
      </c>
      <c r="JBD17" s="567">
        <v>0</v>
      </c>
      <c r="JBE17" s="567">
        <v>0</v>
      </c>
      <c r="JBF17" s="567">
        <v>0</v>
      </c>
      <c r="JBG17" s="567">
        <v>0</v>
      </c>
      <c r="JBH17" s="567">
        <v>0</v>
      </c>
      <c r="JBI17" s="567">
        <v>0</v>
      </c>
      <c r="JBJ17" s="567">
        <v>0</v>
      </c>
      <c r="JBK17" s="567">
        <v>0</v>
      </c>
      <c r="JBL17" s="567">
        <v>0</v>
      </c>
      <c r="JBM17" s="567">
        <v>0</v>
      </c>
      <c r="JBN17" s="567">
        <v>0</v>
      </c>
      <c r="JBO17" s="567">
        <v>0</v>
      </c>
      <c r="JBP17" s="567">
        <v>0</v>
      </c>
      <c r="JBQ17" s="567">
        <v>0</v>
      </c>
      <c r="JBR17" s="567">
        <v>0</v>
      </c>
      <c r="JBS17" s="567">
        <v>0</v>
      </c>
      <c r="JBT17" s="567">
        <v>0</v>
      </c>
      <c r="JBU17" s="567">
        <v>0</v>
      </c>
      <c r="JBV17" s="567">
        <v>0</v>
      </c>
      <c r="JBW17" s="567">
        <v>0</v>
      </c>
      <c r="JBX17" s="567">
        <v>0</v>
      </c>
      <c r="JBY17" s="567">
        <v>0</v>
      </c>
      <c r="JBZ17" s="567">
        <v>0</v>
      </c>
      <c r="JCA17" s="567">
        <v>0</v>
      </c>
      <c r="JCB17" s="567">
        <v>0</v>
      </c>
      <c r="JCC17" s="567">
        <v>0</v>
      </c>
      <c r="JCD17" s="567">
        <v>0</v>
      </c>
      <c r="JCE17" s="567">
        <v>0</v>
      </c>
      <c r="JCF17" s="567">
        <v>0</v>
      </c>
      <c r="JCG17" s="567">
        <v>0</v>
      </c>
      <c r="JCH17" s="567">
        <v>0</v>
      </c>
      <c r="JCI17" s="567">
        <v>0</v>
      </c>
      <c r="JCJ17" s="567">
        <v>0</v>
      </c>
      <c r="JCK17" s="567">
        <v>0</v>
      </c>
      <c r="JCL17" s="567">
        <v>0</v>
      </c>
      <c r="JCM17" s="567">
        <v>0</v>
      </c>
      <c r="JCN17" s="567">
        <v>0</v>
      </c>
      <c r="JCO17" s="567">
        <v>0</v>
      </c>
      <c r="JCP17" s="567">
        <v>0</v>
      </c>
      <c r="JCQ17" s="567">
        <v>0</v>
      </c>
      <c r="JCR17" s="567">
        <v>0</v>
      </c>
      <c r="JCS17" s="567">
        <v>0</v>
      </c>
      <c r="JCT17" s="567">
        <v>0</v>
      </c>
      <c r="JCU17" s="567">
        <v>0</v>
      </c>
      <c r="JCV17" s="567">
        <v>0</v>
      </c>
      <c r="JCW17" s="567">
        <v>0</v>
      </c>
      <c r="JCX17" s="567">
        <v>0</v>
      </c>
      <c r="JCY17" s="567">
        <v>0</v>
      </c>
      <c r="JCZ17" s="567">
        <v>0</v>
      </c>
      <c r="JDA17" s="567">
        <v>0</v>
      </c>
      <c r="JDB17" s="567">
        <v>0</v>
      </c>
      <c r="JDC17" s="567">
        <v>0</v>
      </c>
      <c r="JDD17" s="567">
        <v>0</v>
      </c>
      <c r="JDE17" s="567">
        <v>0</v>
      </c>
      <c r="JDF17" s="567">
        <v>0</v>
      </c>
      <c r="JDG17" s="567">
        <v>0</v>
      </c>
      <c r="JDH17" s="567">
        <v>0</v>
      </c>
      <c r="JDI17" s="567">
        <v>0</v>
      </c>
      <c r="JDJ17" s="567">
        <v>0</v>
      </c>
      <c r="JDK17" s="567">
        <v>0</v>
      </c>
      <c r="JDL17" s="567">
        <v>0</v>
      </c>
      <c r="JDM17" s="567">
        <v>0</v>
      </c>
      <c r="JDN17" s="567">
        <v>0</v>
      </c>
      <c r="JDO17" s="567">
        <v>0</v>
      </c>
      <c r="JDP17" s="567">
        <v>0</v>
      </c>
      <c r="JDQ17" s="567">
        <v>0</v>
      </c>
      <c r="JDR17" s="567">
        <v>0</v>
      </c>
      <c r="JDS17" s="567">
        <v>0</v>
      </c>
      <c r="JDT17" s="567">
        <v>0</v>
      </c>
      <c r="JDU17" s="567">
        <v>0</v>
      </c>
      <c r="JDV17" s="567">
        <v>0</v>
      </c>
      <c r="JDW17" s="567">
        <v>0</v>
      </c>
      <c r="JDX17" s="567">
        <v>0</v>
      </c>
      <c r="JDY17" s="567">
        <v>0</v>
      </c>
      <c r="JDZ17" s="567">
        <v>0</v>
      </c>
      <c r="JEA17" s="567">
        <v>0</v>
      </c>
      <c r="JEB17" s="567">
        <v>0</v>
      </c>
      <c r="JEC17" s="567">
        <v>0</v>
      </c>
      <c r="JED17" s="567">
        <v>0</v>
      </c>
      <c r="JEE17" s="567">
        <v>0</v>
      </c>
      <c r="JEF17" s="567">
        <v>0</v>
      </c>
      <c r="JEG17" s="567">
        <v>0</v>
      </c>
      <c r="JEH17" s="567">
        <v>0</v>
      </c>
      <c r="JEI17" s="567">
        <v>0</v>
      </c>
      <c r="JEJ17" s="567">
        <v>0</v>
      </c>
      <c r="JEK17" s="567">
        <v>0</v>
      </c>
      <c r="JEL17" s="567">
        <v>0</v>
      </c>
      <c r="JEM17" s="567">
        <v>0</v>
      </c>
      <c r="JEN17" s="567">
        <v>0</v>
      </c>
      <c r="JEO17" s="567">
        <v>0</v>
      </c>
      <c r="JEP17" s="567">
        <v>0</v>
      </c>
      <c r="JEQ17" s="567">
        <v>0</v>
      </c>
      <c r="JER17" s="567">
        <v>0</v>
      </c>
      <c r="JES17" s="567">
        <v>0</v>
      </c>
      <c r="JET17" s="567">
        <v>0</v>
      </c>
      <c r="JEU17" s="567">
        <v>0</v>
      </c>
      <c r="JEV17" s="567">
        <v>0</v>
      </c>
      <c r="JEW17" s="567">
        <v>0</v>
      </c>
      <c r="JEX17" s="567">
        <v>0</v>
      </c>
      <c r="JEY17" s="567">
        <v>0</v>
      </c>
      <c r="JEZ17" s="567">
        <v>0</v>
      </c>
      <c r="JFA17" s="567">
        <v>0</v>
      </c>
      <c r="JFB17" s="567">
        <v>0</v>
      </c>
      <c r="JFC17" s="567">
        <v>0</v>
      </c>
      <c r="JFD17" s="567">
        <v>0</v>
      </c>
      <c r="JFE17" s="567">
        <v>0</v>
      </c>
      <c r="JFF17" s="567">
        <v>0</v>
      </c>
      <c r="JFG17" s="567">
        <v>0</v>
      </c>
      <c r="JFH17" s="567">
        <v>0</v>
      </c>
      <c r="JFI17" s="567">
        <v>0</v>
      </c>
      <c r="JFJ17" s="567">
        <v>0</v>
      </c>
      <c r="JFK17" s="567">
        <v>0</v>
      </c>
      <c r="JFL17" s="567">
        <v>0</v>
      </c>
      <c r="JFM17" s="567">
        <v>0</v>
      </c>
      <c r="JFN17" s="567">
        <v>0</v>
      </c>
      <c r="JFO17" s="567">
        <v>0</v>
      </c>
      <c r="JFP17" s="567">
        <v>0</v>
      </c>
      <c r="JFQ17" s="567">
        <v>0</v>
      </c>
      <c r="JFR17" s="567">
        <v>0</v>
      </c>
      <c r="JFS17" s="567">
        <v>0</v>
      </c>
      <c r="JFT17" s="567">
        <v>0</v>
      </c>
      <c r="JFU17" s="567">
        <v>0</v>
      </c>
      <c r="JFV17" s="567">
        <v>0</v>
      </c>
      <c r="JFW17" s="567">
        <v>0</v>
      </c>
      <c r="JFX17" s="567">
        <v>0</v>
      </c>
      <c r="JFY17" s="567">
        <v>0</v>
      </c>
      <c r="JFZ17" s="567">
        <v>0</v>
      </c>
      <c r="JGA17" s="567">
        <v>0</v>
      </c>
      <c r="JGB17" s="567">
        <v>0</v>
      </c>
      <c r="JGC17" s="567">
        <v>0</v>
      </c>
      <c r="JGD17" s="567">
        <v>0</v>
      </c>
      <c r="JGE17" s="567">
        <v>0</v>
      </c>
      <c r="JGF17" s="567">
        <v>0</v>
      </c>
      <c r="JGG17" s="567">
        <v>0</v>
      </c>
      <c r="JGH17" s="567">
        <v>0</v>
      </c>
      <c r="JGI17" s="567">
        <v>0</v>
      </c>
      <c r="JGJ17" s="567">
        <v>0</v>
      </c>
      <c r="JGK17" s="567">
        <v>0</v>
      </c>
      <c r="JGL17" s="567">
        <v>0</v>
      </c>
      <c r="JGM17" s="567">
        <v>0</v>
      </c>
      <c r="JGN17" s="567">
        <v>0</v>
      </c>
      <c r="JGO17" s="567">
        <v>0</v>
      </c>
      <c r="JGP17" s="567">
        <v>0</v>
      </c>
      <c r="JGQ17" s="567">
        <v>0</v>
      </c>
      <c r="JGR17" s="567">
        <v>0</v>
      </c>
      <c r="JGS17" s="567">
        <v>0</v>
      </c>
      <c r="JGT17" s="567">
        <v>0</v>
      </c>
      <c r="JGU17" s="567">
        <v>0</v>
      </c>
      <c r="JGV17" s="567">
        <v>0</v>
      </c>
      <c r="JGW17" s="567">
        <v>0</v>
      </c>
      <c r="JGX17" s="567">
        <v>0</v>
      </c>
      <c r="JGY17" s="567">
        <v>0</v>
      </c>
      <c r="JGZ17" s="567">
        <v>0</v>
      </c>
      <c r="JHA17" s="567">
        <v>0</v>
      </c>
      <c r="JHB17" s="567">
        <v>0</v>
      </c>
      <c r="JHC17" s="567">
        <v>0</v>
      </c>
      <c r="JHD17" s="567">
        <v>0</v>
      </c>
      <c r="JHE17" s="567">
        <v>0</v>
      </c>
      <c r="JHF17" s="567">
        <v>0</v>
      </c>
      <c r="JHG17" s="567">
        <v>0</v>
      </c>
      <c r="JHH17" s="567">
        <v>0</v>
      </c>
      <c r="JHI17" s="567">
        <v>0</v>
      </c>
      <c r="JHJ17" s="567">
        <v>0</v>
      </c>
      <c r="JHK17" s="567">
        <v>0</v>
      </c>
      <c r="JHL17" s="567">
        <v>0</v>
      </c>
      <c r="JHM17" s="567">
        <v>0</v>
      </c>
      <c r="JHN17" s="567">
        <v>0</v>
      </c>
      <c r="JHO17" s="567">
        <v>0</v>
      </c>
      <c r="JHP17" s="567">
        <v>0</v>
      </c>
      <c r="JHQ17" s="567">
        <v>0</v>
      </c>
      <c r="JHR17" s="567">
        <v>0</v>
      </c>
      <c r="JHS17" s="567">
        <v>0</v>
      </c>
      <c r="JHT17" s="567">
        <v>0</v>
      </c>
      <c r="JHU17" s="567">
        <v>0</v>
      </c>
      <c r="JHV17" s="567">
        <v>0</v>
      </c>
      <c r="JHW17" s="567">
        <v>0</v>
      </c>
      <c r="JHX17" s="567">
        <v>0</v>
      </c>
      <c r="JHY17" s="567">
        <v>0</v>
      </c>
      <c r="JHZ17" s="567">
        <v>0</v>
      </c>
      <c r="JIA17" s="567">
        <v>0</v>
      </c>
      <c r="JIB17" s="567">
        <v>0</v>
      </c>
      <c r="JIC17" s="567">
        <v>0</v>
      </c>
      <c r="JID17" s="567">
        <v>0</v>
      </c>
      <c r="JIE17" s="567">
        <v>0</v>
      </c>
      <c r="JIF17" s="567">
        <v>0</v>
      </c>
      <c r="JIG17" s="567">
        <v>0</v>
      </c>
      <c r="JIH17" s="567">
        <v>0</v>
      </c>
      <c r="JII17" s="567">
        <v>0</v>
      </c>
      <c r="JIJ17" s="567">
        <v>0</v>
      </c>
      <c r="JIK17" s="567">
        <v>0</v>
      </c>
      <c r="JIL17" s="567">
        <v>0</v>
      </c>
      <c r="JIM17" s="567">
        <v>0</v>
      </c>
      <c r="JIN17" s="567">
        <v>0</v>
      </c>
      <c r="JIO17" s="567">
        <v>0</v>
      </c>
      <c r="JIP17" s="567">
        <v>0</v>
      </c>
      <c r="JIQ17" s="567">
        <v>0</v>
      </c>
      <c r="JIR17" s="567">
        <v>0</v>
      </c>
      <c r="JIS17" s="567">
        <v>0</v>
      </c>
      <c r="JIT17" s="567">
        <v>0</v>
      </c>
      <c r="JIU17" s="567">
        <v>0</v>
      </c>
      <c r="JIV17" s="567">
        <v>0</v>
      </c>
      <c r="JIW17" s="567">
        <v>0</v>
      </c>
      <c r="JIX17" s="567">
        <v>0</v>
      </c>
      <c r="JIY17" s="567">
        <v>0</v>
      </c>
      <c r="JIZ17" s="567">
        <v>0</v>
      </c>
      <c r="JJA17" s="567">
        <v>0</v>
      </c>
      <c r="JJB17" s="567">
        <v>0</v>
      </c>
      <c r="JJC17" s="567">
        <v>0</v>
      </c>
      <c r="JJD17" s="567">
        <v>0</v>
      </c>
      <c r="JJE17" s="567">
        <v>0</v>
      </c>
      <c r="JJF17" s="567">
        <v>0</v>
      </c>
      <c r="JJG17" s="567">
        <v>0</v>
      </c>
      <c r="JJH17" s="567">
        <v>0</v>
      </c>
      <c r="JJI17" s="567">
        <v>0</v>
      </c>
      <c r="JJJ17" s="567">
        <v>0</v>
      </c>
      <c r="JJK17" s="567">
        <v>0</v>
      </c>
      <c r="JJL17" s="567">
        <v>0</v>
      </c>
      <c r="JJM17" s="567">
        <v>0</v>
      </c>
      <c r="JJN17" s="567">
        <v>0</v>
      </c>
      <c r="JJO17" s="567">
        <v>0</v>
      </c>
      <c r="JJP17" s="567">
        <v>0</v>
      </c>
      <c r="JJQ17" s="567">
        <v>0</v>
      </c>
      <c r="JJR17" s="567">
        <v>0</v>
      </c>
      <c r="JJS17" s="567">
        <v>0</v>
      </c>
      <c r="JJT17" s="567">
        <v>0</v>
      </c>
      <c r="JJU17" s="567">
        <v>0</v>
      </c>
      <c r="JJV17" s="567">
        <v>0</v>
      </c>
      <c r="JJW17" s="567">
        <v>0</v>
      </c>
      <c r="JJX17" s="567">
        <v>0</v>
      </c>
      <c r="JJY17" s="567">
        <v>0</v>
      </c>
      <c r="JJZ17" s="567">
        <v>0</v>
      </c>
      <c r="JKA17" s="567">
        <v>0</v>
      </c>
      <c r="JKB17" s="567">
        <v>0</v>
      </c>
      <c r="JKC17" s="567">
        <v>0</v>
      </c>
      <c r="JKD17" s="567">
        <v>0</v>
      </c>
      <c r="JKE17" s="567">
        <v>0</v>
      </c>
      <c r="JKF17" s="567">
        <v>0</v>
      </c>
      <c r="JKG17" s="567">
        <v>0</v>
      </c>
      <c r="JKH17" s="567">
        <v>0</v>
      </c>
      <c r="JKI17" s="567">
        <v>0</v>
      </c>
      <c r="JKJ17" s="567">
        <v>0</v>
      </c>
      <c r="JKK17" s="567">
        <v>0</v>
      </c>
      <c r="JKL17" s="567">
        <v>0</v>
      </c>
      <c r="JKM17" s="567">
        <v>0</v>
      </c>
      <c r="JKN17" s="567">
        <v>0</v>
      </c>
      <c r="JKO17" s="567">
        <v>0</v>
      </c>
      <c r="JKP17" s="567">
        <v>0</v>
      </c>
      <c r="JKQ17" s="567">
        <v>0</v>
      </c>
      <c r="JKR17" s="567">
        <v>0</v>
      </c>
      <c r="JKS17" s="567">
        <v>0</v>
      </c>
      <c r="JKT17" s="567">
        <v>0</v>
      </c>
      <c r="JKU17" s="567">
        <v>0</v>
      </c>
      <c r="JKV17" s="567">
        <v>0</v>
      </c>
      <c r="JKW17" s="567">
        <v>0</v>
      </c>
      <c r="JKX17" s="567">
        <v>0</v>
      </c>
      <c r="JKY17" s="567">
        <v>0</v>
      </c>
      <c r="JKZ17" s="567">
        <v>0</v>
      </c>
      <c r="JLA17" s="567">
        <v>0</v>
      </c>
      <c r="JLB17" s="567">
        <v>0</v>
      </c>
      <c r="JLC17" s="567">
        <v>0</v>
      </c>
      <c r="JLD17" s="567">
        <v>0</v>
      </c>
      <c r="JLE17" s="567">
        <v>0</v>
      </c>
      <c r="JLF17" s="567">
        <v>0</v>
      </c>
      <c r="JLG17" s="567">
        <v>0</v>
      </c>
      <c r="JLH17" s="567">
        <v>0</v>
      </c>
      <c r="JLI17" s="567">
        <v>0</v>
      </c>
      <c r="JLJ17" s="567">
        <v>0</v>
      </c>
      <c r="JLK17" s="567">
        <v>0</v>
      </c>
      <c r="JLL17" s="567">
        <v>0</v>
      </c>
      <c r="JLM17" s="567">
        <v>0</v>
      </c>
      <c r="JLN17" s="567">
        <v>0</v>
      </c>
      <c r="JLO17" s="567">
        <v>0</v>
      </c>
      <c r="JLP17" s="567">
        <v>0</v>
      </c>
      <c r="JLQ17" s="567">
        <v>0</v>
      </c>
      <c r="JLR17" s="567">
        <v>0</v>
      </c>
      <c r="JLS17" s="567">
        <v>0</v>
      </c>
      <c r="JLT17" s="567">
        <v>0</v>
      </c>
      <c r="JLU17" s="567">
        <v>0</v>
      </c>
      <c r="JLV17" s="567">
        <v>0</v>
      </c>
      <c r="JLW17" s="567">
        <v>0</v>
      </c>
      <c r="JLX17" s="567">
        <v>0</v>
      </c>
      <c r="JLY17" s="567">
        <v>0</v>
      </c>
      <c r="JLZ17" s="567">
        <v>0</v>
      </c>
      <c r="JMA17" s="567">
        <v>0</v>
      </c>
      <c r="JMB17" s="567">
        <v>0</v>
      </c>
      <c r="JMC17" s="567">
        <v>0</v>
      </c>
      <c r="JMD17" s="567">
        <v>0</v>
      </c>
      <c r="JME17" s="567">
        <v>0</v>
      </c>
      <c r="JMF17" s="567">
        <v>0</v>
      </c>
      <c r="JMG17" s="567">
        <v>0</v>
      </c>
      <c r="JMH17" s="567">
        <v>0</v>
      </c>
      <c r="JMI17" s="567">
        <v>0</v>
      </c>
      <c r="JMJ17" s="567">
        <v>0</v>
      </c>
      <c r="JMK17" s="567">
        <v>0</v>
      </c>
      <c r="JML17" s="567">
        <v>0</v>
      </c>
      <c r="JMM17" s="567">
        <v>0</v>
      </c>
      <c r="JMN17" s="567">
        <v>0</v>
      </c>
      <c r="JMO17" s="567">
        <v>0</v>
      </c>
      <c r="JMP17" s="567">
        <v>0</v>
      </c>
      <c r="JMQ17" s="567">
        <v>0</v>
      </c>
      <c r="JMR17" s="567">
        <v>0</v>
      </c>
      <c r="JMS17" s="567">
        <v>0</v>
      </c>
      <c r="JMT17" s="567">
        <v>0</v>
      </c>
      <c r="JMU17" s="567">
        <v>0</v>
      </c>
      <c r="JMV17" s="567">
        <v>0</v>
      </c>
      <c r="JMW17" s="567">
        <v>0</v>
      </c>
      <c r="JMX17" s="567">
        <v>0</v>
      </c>
      <c r="JMY17" s="567">
        <v>0</v>
      </c>
      <c r="JMZ17" s="567">
        <v>0</v>
      </c>
      <c r="JNA17" s="567">
        <v>0</v>
      </c>
      <c r="JNB17" s="567">
        <v>0</v>
      </c>
      <c r="JNC17" s="567">
        <v>0</v>
      </c>
      <c r="JND17" s="567">
        <v>0</v>
      </c>
      <c r="JNE17" s="567">
        <v>0</v>
      </c>
      <c r="JNF17" s="567">
        <v>0</v>
      </c>
      <c r="JNG17" s="567">
        <v>0</v>
      </c>
      <c r="JNH17" s="567">
        <v>0</v>
      </c>
      <c r="JNI17" s="567">
        <v>0</v>
      </c>
      <c r="JNJ17" s="567">
        <v>0</v>
      </c>
      <c r="JNK17" s="567">
        <v>0</v>
      </c>
      <c r="JNL17" s="567">
        <v>0</v>
      </c>
      <c r="JNM17" s="567">
        <v>0</v>
      </c>
      <c r="JNN17" s="567">
        <v>0</v>
      </c>
      <c r="JNO17" s="567">
        <v>0</v>
      </c>
      <c r="JNP17" s="567">
        <v>0</v>
      </c>
      <c r="JNQ17" s="567">
        <v>0</v>
      </c>
      <c r="JNR17" s="567">
        <v>0</v>
      </c>
      <c r="JNS17" s="567">
        <v>0</v>
      </c>
      <c r="JNT17" s="567">
        <v>0</v>
      </c>
      <c r="JNU17" s="567">
        <v>0</v>
      </c>
      <c r="JNV17" s="567">
        <v>0</v>
      </c>
      <c r="JNW17" s="567">
        <v>0</v>
      </c>
      <c r="JNX17" s="567">
        <v>0</v>
      </c>
      <c r="JNY17" s="567">
        <v>0</v>
      </c>
      <c r="JNZ17" s="567">
        <v>0</v>
      </c>
      <c r="JOA17" s="567">
        <v>0</v>
      </c>
      <c r="JOB17" s="567">
        <v>0</v>
      </c>
      <c r="JOC17" s="567">
        <v>0</v>
      </c>
      <c r="JOD17" s="567">
        <v>0</v>
      </c>
      <c r="JOE17" s="567">
        <v>0</v>
      </c>
      <c r="JOF17" s="567">
        <v>0</v>
      </c>
      <c r="JOG17" s="567">
        <v>0</v>
      </c>
      <c r="JOH17" s="567">
        <v>0</v>
      </c>
      <c r="JOI17" s="567">
        <v>0</v>
      </c>
      <c r="JOJ17" s="567">
        <v>0</v>
      </c>
      <c r="JOK17" s="567">
        <v>0</v>
      </c>
      <c r="JOL17" s="567">
        <v>0</v>
      </c>
      <c r="JOM17" s="567">
        <v>0</v>
      </c>
      <c r="JON17" s="567">
        <v>0</v>
      </c>
      <c r="JOO17" s="567">
        <v>0</v>
      </c>
      <c r="JOP17" s="567">
        <v>0</v>
      </c>
      <c r="JOQ17" s="567">
        <v>0</v>
      </c>
      <c r="JOR17" s="567">
        <v>0</v>
      </c>
      <c r="JOS17" s="567">
        <v>0</v>
      </c>
      <c r="JOT17" s="567">
        <v>0</v>
      </c>
      <c r="JOU17" s="567">
        <v>0</v>
      </c>
      <c r="JOV17" s="567">
        <v>0</v>
      </c>
      <c r="JOW17" s="567">
        <v>0</v>
      </c>
      <c r="JOX17" s="567">
        <v>0</v>
      </c>
      <c r="JOY17" s="567">
        <v>0</v>
      </c>
      <c r="JOZ17" s="567">
        <v>0</v>
      </c>
      <c r="JPA17" s="567">
        <v>0</v>
      </c>
      <c r="JPB17" s="567">
        <v>0</v>
      </c>
      <c r="JPC17" s="567">
        <v>0</v>
      </c>
      <c r="JPD17" s="567">
        <v>0</v>
      </c>
      <c r="JPE17" s="567">
        <v>0</v>
      </c>
      <c r="JPF17" s="567">
        <v>0</v>
      </c>
      <c r="JPG17" s="567">
        <v>0</v>
      </c>
      <c r="JPH17" s="567">
        <v>0</v>
      </c>
      <c r="JPI17" s="567">
        <v>0</v>
      </c>
      <c r="JPJ17" s="567">
        <v>0</v>
      </c>
      <c r="JPK17" s="567">
        <v>0</v>
      </c>
      <c r="JPL17" s="567">
        <v>0</v>
      </c>
      <c r="JPM17" s="567">
        <v>0</v>
      </c>
      <c r="JPN17" s="567">
        <v>0</v>
      </c>
      <c r="JPO17" s="567">
        <v>0</v>
      </c>
      <c r="JPP17" s="567">
        <v>0</v>
      </c>
      <c r="JPQ17" s="567">
        <v>0</v>
      </c>
      <c r="JPR17" s="567">
        <v>0</v>
      </c>
      <c r="JPS17" s="567">
        <v>0</v>
      </c>
      <c r="JPT17" s="567">
        <v>0</v>
      </c>
      <c r="JPU17" s="567">
        <v>0</v>
      </c>
      <c r="JPV17" s="567">
        <v>0</v>
      </c>
      <c r="JPW17" s="567">
        <v>0</v>
      </c>
      <c r="JPX17" s="567">
        <v>0</v>
      </c>
      <c r="JPY17" s="567">
        <v>0</v>
      </c>
      <c r="JPZ17" s="567">
        <v>0</v>
      </c>
      <c r="JQA17" s="567">
        <v>0</v>
      </c>
      <c r="JQB17" s="567">
        <v>0</v>
      </c>
      <c r="JQC17" s="567">
        <v>0</v>
      </c>
      <c r="JQD17" s="567">
        <v>0</v>
      </c>
      <c r="JQE17" s="567">
        <v>0</v>
      </c>
      <c r="JQF17" s="567">
        <v>0</v>
      </c>
      <c r="JQG17" s="567">
        <v>0</v>
      </c>
      <c r="JQH17" s="567">
        <v>0</v>
      </c>
      <c r="JQI17" s="567">
        <v>0</v>
      </c>
      <c r="JQJ17" s="567">
        <v>0</v>
      </c>
      <c r="JQK17" s="567">
        <v>0</v>
      </c>
      <c r="JQL17" s="567">
        <v>0</v>
      </c>
      <c r="JQM17" s="567">
        <v>0</v>
      </c>
      <c r="JQN17" s="567">
        <v>0</v>
      </c>
      <c r="JQO17" s="567">
        <v>0</v>
      </c>
      <c r="JQP17" s="567">
        <v>0</v>
      </c>
      <c r="JQQ17" s="567">
        <v>0</v>
      </c>
      <c r="JQR17" s="567">
        <v>0</v>
      </c>
      <c r="JQS17" s="567">
        <v>0</v>
      </c>
      <c r="JQT17" s="567">
        <v>0</v>
      </c>
      <c r="JQU17" s="567">
        <v>0</v>
      </c>
      <c r="JQV17" s="567">
        <v>0</v>
      </c>
      <c r="JQW17" s="567">
        <v>0</v>
      </c>
      <c r="JQX17" s="567">
        <v>0</v>
      </c>
      <c r="JQY17" s="567">
        <v>0</v>
      </c>
      <c r="JQZ17" s="567">
        <v>0</v>
      </c>
      <c r="JRA17" s="567">
        <v>0</v>
      </c>
      <c r="JRB17" s="567">
        <v>0</v>
      </c>
      <c r="JRC17" s="567">
        <v>0</v>
      </c>
      <c r="JRD17" s="567">
        <v>0</v>
      </c>
      <c r="JRE17" s="567">
        <v>0</v>
      </c>
      <c r="JRF17" s="567">
        <v>0</v>
      </c>
      <c r="JRG17" s="567">
        <v>0</v>
      </c>
      <c r="JRH17" s="567">
        <v>0</v>
      </c>
      <c r="JRI17" s="567">
        <v>0</v>
      </c>
      <c r="JRJ17" s="567">
        <v>0</v>
      </c>
      <c r="JRK17" s="567">
        <v>0</v>
      </c>
      <c r="JRL17" s="567">
        <v>0</v>
      </c>
      <c r="JRM17" s="567">
        <v>0</v>
      </c>
      <c r="JRN17" s="567">
        <v>0</v>
      </c>
      <c r="JRO17" s="567">
        <v>0</v>
      </c>
      <c r="JRP17" s="567">
        <v>0</v>
      </c>
      <c r="JRQ17" s="567">
        <v>0</v>
      </c>
      <c r="JRR17" s="567">
        <v>0</v>
      </c>
      <c r="JRS17" s="567">
        <v>0</v>
      </c>
      <c r="JRT17" s="567">
        <v>0</v>
      </c>
      <c r="JRU17" s="567">
        <v>0</v>
      </c>
      <c r="JRV17" s="567">
        <v>0</v>
      </c>
      <c r="JRW17" s="567">
        <v>0</v>
      </c>
      <c r="JRX17" s="567">
        <v>0</v>
      </c>
      <c r="JRY17" s="567">
        <v>0</v>
      </c>
      <c r="JRZ17" s="567">
        <v>0</v>
      </c>
      <c r="JSA17" s="567">
        <v>0</v>
      </c>
      <c r="JSB17" s="567">
        <v>0</v>
      </c>
      <c r="JSC17" s="567">
        <v>0</v>
      </c>
      <c r="JSD17" s="567">
        <v>0</v>
      </c>
      <c r="JSE17" s="567">
        <v>0</v>
      </c>
      <c r="JSF17" s="567">
        <v>0</v>
      </c>
      <c r="JSG17" s="567">
        <v>0</v>
      </c>
      <c r="JSH17" s="567">
        <v>0</v>
      </c>
      <c r="JSI17" s="567">
        <v>0</v>
      </c>
      <c r="JSJ17" s="567">
        <v>0</v>
      </c>
      <c r="JSK17" s="567">
        <v>0</v>
      </c>
      <c r="JSL17" s="567">
        <v>0</v>
      </c>
      <c r="JSM17" s="567">
        <v>0</v>
      </c>
      <c r="JSN17" s="567">
        <v>0</v>
      </c>
      <c r="JSO17" s="567">
        <v>0</v>
      </c>
      <c r="JSP17" s="567">
        <v>0</v>
      </c>
      <c r="JSQ17" s="567">
        <v>0</v>
      </c>
      <c r="JSR17" s="567">
        <v>0</v>
      </c>
      <c r="JSS17" s="567">
        <v>0</v>
      </c>
      <c r="JST17" s="567">
        <v>0</v>
      </c>
      <c r="JSU17" s="567">
        <v>0</v>
      </c>
      <c r="JSV17" s="567">
        <v>0</v>
      </c>
      <c r="JSW17" s="567">
        <v>0</v>
      </c>
      <c r="JSX17" s="567">
        <v>0</v>
      </c>
      <c r="JSY17" s="567">
        <v>0</v>
      </c>
      <c r="JSZ17" s="567">
        <v>0</v>
      </c>
      <c r="JTA17" s="567">
        <v>0</v>
      </c>
      <c r="JTB17" s="567">
        <v>0</v>
      </c>
      <c r="JTC17" s="567">
        <v>0</v>
      </c>
      <c r="JTD17" s="567">
        <v>0</v>
      </c>
      <c r="JTE17" s="567">
        <v>0</v>
      </c>
      <c r="JTF17" s="567">
        <v>0</v>
      </c>
      <c r="JTG17" s="567">
        <v>0</v>
      </c>
      <c r="JTH17" s="567">
        <v>0</v>
      </c>
      <c r="JTI17" s="567">
        <v>0</v>
      </c>
      <c r="JTJ17" s="567">
        <v>0</v>
      </c>
      <c r="JTK17" s="567">
        <v>0</v>
      </c>
      <c r="JTL17" s="567">
        <v>0</v>
      </c>
      <c r="JTM17" s="567">
        <v>0</v>
      </c>
      <c r="JTN17" s="567">
        <v>0</v>
      </c>
      <c r="JTO17" s="567">
        <v>0</v>
      </c>
      <c r="JTP17" s="567">
        <v>0</v>
      </c>
      <c r="JTQ17" s="567">
        <v>0</v>
      </c>
      <c r="JTR17" s="567">
        <v>0</v>
      </c>
      <c r="JTS17" s="567">
        <v>0</v>
      </c>
      <c r="JTT17" s="567">
        <v>0</v>
      </c>
      <c r="JTU17" s="567">
        <v>0</v>
      </c>
      <c r="JTV17" s="567">
        <v>0</v>
      </c>
      <c r="JTW17" s="567">
        <v>0</v>
      </c>
      <c r="JTX17" s="567">
        <v>0</v>
      </c>
      <c r="JTY17" s="567">
        <v>0</v>
      </c>
      <c r="JTZ17" s="567">
        <v>0</v>
      </c>
      <c r="JUA17" s="567">
        <v>0</v>
      </c>
      <c r="JUB17" s="567">
        <v>0</v>
      </c>
      <c r="JUC17" s="567">
        <v>0</v>
      </c>
      <c r="JUD17" s="567">
        <v>0</v>
      </c>
      <c r="JUE17" s="567">
        <v>0</v>
      </c>
      <c r="JUF17" s="567">
        <v>0</v>
      </c>
      <c r="JUG17" s="567">
        <v>0</v>
      </c>
      <c r="JUH17" s="567">
        <v>0</v>
      </c>
      <c r="JUI17" s="567">
        <v>0</v>
      </c>
      <c r="JUJ17" s="567">
        <v>0</v>
      </c>
      <c r="JUK17" s="567">
        <v>0</v>
      </c>
      <c r="JUL17" s="567">
        <v>0</v>
      </c>
      <c r="JUM17" s="567">
        <v>0</v>
      </c>
      <c r="JUN17" s="567">
        <v>0</v>
      </c>
      <c r="JUO17" s="567">
        <v>0</v>
      </c>
      <c r="JUP17" s="567">
        <v>0</v>
      </c>
      <c r="JUQ17" s="567">
        <v>0</v>
      </c>
      <c r="JUR17" s="567">
        <v>0</v>
      </c>
      <c r="JUS17" s="567">
        <v>0</v>
      </c>
      <c r="JUT17" s="567">
        <v>0</v>
      </c>
      <c r="JUU17" s="567">
        <v>0</v>
      </c>
      <c r="JUV17" s="567">
        <v>0</v>
      </c>
      <c r="JUW17" s="567">
        <v>0</v>
      </c>
      <c r="JUX17" s="567">
        <v>0</v>
      </c>
      <c r="JUY17" s="567">
        <v>0</v>
      </c>
      <c r="JUZ17" s="567">
        <v>0</v>
      </c>
      <c r="JVA17" s="567">
        <v>0</v>
      </c>
      <c r="JVB17" s="567">
        <v>0</v>
      </c>
      <c r="JVC17" s="567">
        <v>0</v>
      </c>
      <c r="JVD17" s="567">
        <v>0</v>
      </c>
      <c r="JVE17" s="567">
        <v>0</v>
      </c>
      <c r="JVF17" s="567">
        <v>0</v>
      </c>
      <c r="JVG17" s="567">
        <v>0</v>
      </c>
      <c r="JVH17" s="567">
        <v>0</v>
      </c>
      <c r="JVI17" s="567">
        <v>0</v>
      </c>
      <c r="JVJ17" s="567">
        <v>0</v>
      </c>
      <c r="JVK17" s="567">
        <v>0</v>
      </c>
      <c r="JVL17" s="567">
        <v>0</v>
      </c>
      <c r="JVM17" s="567">
        <v>0</v>
      </c>
      <c r="JVN17" s="567">
        <v>0</v>
      </c>
      <c r="JVO17" s="567">
        <v>0</v>
      </c>
      <c r="JVP17" s="567">
        <v>0</v>
      </c>
      <c r="JVQ17" s="567">
        <v>0</v>
      </c>
      <c r="JVR17" s="567">
        <v>0</v>
      </c>
      <c r="JVS17" s="567">
        <v>0</v>
      </c>
      <c r="JVT17" s="567">
        <v>0</v>
      </c>
      <c r="JVU17" s="567">
        <v>0</v>
      </c>
      <c r="JVV17" s="567">
        <v>0</v>
      </c>
      <c r="JVW17" s="567">
        <v>0</v>
      </c>
      <c r="JVX17" s="567">
        <v>0</v>
      </c>
      <c r="JVY17" s="567">
        <v>0</v>
      </c>
      <c r="JVZ17" s="567">
        <v>0</v>
      </c>
      <c r="JWA17" s="567">
        <v>0</v>
      </c>
      <c r="JWB17" s="567">
        <v>0</v>
      </c>
      <c r="JWC17" s="567">
        <v>0</v>
      </c>
      <c r="JWD17" s="567">
        <v>0</v>
      </c>
      <c r="JWE17" s="567">
        <v>0</v>
      </c>
      <c r="JWF17" s="567">
        <v>0</v>
      </c>
      <c r="JWG17" s="567">
        <v>0</v>
      </c>
      <c r="JWH17" s="567">
        <v>0</v>
      </c>
      <c r="JWI17" s="567">
        <v>0</v>
      </c>
      <c r="JWJ17" s="567">
        <v>0</v>
      </c>
      <c r="JWK17" s="567">
        <v>0</v>
      </c>
      <c r="JWL17" s="567">
        <v>0</v>
      </c>
      <c r="JWM17" s="567">
        <v>0</v>
      </c>
      <c r="JWN17" s="567">
        <v>0</v>
      </c>
      <c r="JWO17" s="567">
        <v>0</v>
      </c>
      <c r="JWP17" s="567">
        <v>0</v>
      </c>
      <c r="JWQ17" s="567">
        <v>0</v>
      </c>
      <c r="JWR17" s="567">
        <v>0</v>
      </c>
      <c r="JWS17" s="567">
        <v>0</v>
      </c>
      <c r="JWT17" s="567">
        <v>0</v>
      </c>
      <c r="JWU17" s="567">
        <v>0</v>
      </c>
      <c r="JWV17" s="567">
        <v>0</v>
      </c>
      <c r="JWW17" s="567">
        <v>0</v>
      </c>
      <c r="JWX17" s="567">
        <v>0</v>
      </c>
      <c r="JWY17" s="567">
        <v>0</v>
      </c>
      <c r="JWZ17" s="567">
        <v>0</v>
      </c>
      <c r="JXA17" s="567">
        <v>0</v>
      </c>
      <c r="JXB17" s="567">
        <v>0</v>
      </c>
      <c r="JXC17" s="567">
        <v>0</v>
      </c>
      <c r="JXD17" s="567">
        <v>0</v>
      </c>
      <c r="JXE17" s="567">
        <v>0</v>
      </c>
      <c r="JXF17" s="567">
        <v>0</v>
      </c>
      <c r="JXG17" s="567">
        <v>0</v>
      </c>
      <c r="JXH17" s="567">
        <v>0</v>
      </c>
      <c r="JXI17" s="567">
        <v>0</v>
      </c>
      <c r="JXJ17" s="567">
        <v>0</v>
      </c>
      <c r="JXK17" s="567">
        <v>0</v>
      </c>
      <c r="JXL17" s="567">
        <v>0</v>
      </c>
      <c r="JXM17" s="567">
        <v>0</v>
      </c>
      <c r="JXN17" s="567">
        <v>0</v>
      </c>
      <c r="JXO17" s="567">
        <v>0</v>
      </c>
      <c r="JXP17" s="567">
        <v>0</v>
      </c>
      <c r="JXQ17" s="567">
        <v>0</v>
      </c>
      <c r="JXR17" s="567">
        <v>0</v>
      </c>
      <c r="JXS17" s="567">
        <v>0</v>
      </c>
      <c r="JXT17" s="567">
        <v>0</v>
      </c>
      <c r="JXU17" s="567">
        <v>0</v>
      </c>
      <c r="JXV17" s="567">
        <v>0</v>
      </c>
      <c r="JXW17" s="567">
        <v>0</v>
      </c>
      <c r="JXX17" s="567">
        <v>0</v>
      </c>
      <c r="JXY17" s="567">
        <v>0</v>
      </c>
      <c r="JXZ17" s="567">
        <v>0</v>
      </c>
      <c r="JYA17" s="567">
        <v>0</v>
      </c>
      <c r="JYB17" s="567">
        <v>0</v>
      </c>
      <c r="JYC17" s="567">
        <v>0</v>
      </c>
      <c r="JYD17" s="567">
        <v>0</v>
      </c>
      <c r="JYE17" s="567">
        <v>0</v>
      </c>
      <c r="JYF17" s="567">
        <v>0</v>
      </c>
      <c r="JYG17" s="567">
        <v>0</v>
      </c>
      <c r="JYH17" s="567">
        <v>0</v>
      </c>
      <c r="JYI17" s="567">
        <v>0</v>
      </c>
      <c r="JYJ17" s="567">
        <v>0</v>
      </c>
      <c r="JYK17" s="567">
        <v>0</v>
      </c>
      <c r="JYL17" s="567">
        <v>0</v>
      </c>
      <c r="JYM17" s="567">
        <v>0</v>
      </c>
      <c r="JYN17" s="567">
        <v>0</v>
      </c>
      <c r="JYO17" s="567">
        <v>0</v>
      </c>
      <c r="JYP17" s="567">
        <v>0</v>
      </c>
      <c r="JYQ17" s="567">
        <v>0</v>
      </c>
      <c r="JYR17" s="567">
        <v>0</v>
      </c>
      <c r="JYS17" s="567">
        <v>0</v>
      </c>
      <c r="JYT17" s="567">
        <v>0</v>
      </c>
      <c r="JYU17" s="567">
        <v>0</v>
      </c>
      <c r="JYV17" s="567">
        <v>0</v>
      </c>
      <c r="JYW17" s="567">
        <v>0</v>
      </c>
      <c r="JYX17" s="567">
        <v>0</v>
      </c>
      <c r="JYY17" s="567">
        <v>0</v>
      </c>
      <c r="JYZ17" s="567">
        <v>0</v>
      </c>
      <c r="JZA17" s="567">
        <v>0</v>
      </c>
      <c r="JZB17" s="567">
        <v>0</v>
      </c>
      <c r="JZC17" s="567">
        <v>0</v>
      </c>
      <c r="JZD17" s="567">
        <v>0</v>
      </c>
      <c r="JZE17" s="567">
        <v>0</v>
      </c>
      <c r="JZF17" s="567">
        <v>0</v>
      </c>
      <c r="JZG17" s="567">
        <v>0</v>
      </c>
      <c r="JZH17" s="567">
        <v>0</v>
      </c>
      <c r="JZI17" s="567">
        <v>0</v>
      </c>
      <c r="JZJ17" s="567">
        <v>0</v>
      </c>
      <c r="JZK17" s="567">
        <v>0</v>
      </c>
      <c r="JZL17" s="567">
        <v>0</v>
      </c>
      <c r="JZM17" s="567">
        <v>0</v>
      </c>
      <c r="JZN17" s="567">
        <v>0</v>
      </c>
      <c r="JZO17" s="567">
        <v>0</v>
      </c>
      <c r="JZP17" s="567">
        <v>0</v>
      </c>
      <c r="JZQ17" s="567">
        <v>0</v>
      </c>
      <c r="JZR17" s="567">
        <v>0</v>
      </c>
      <c r="JZS17" s="567">
        <v>0</v>
      </c>
      <c r="JZT17" s="567">
        <v>0</v>
      </c>
      <c r="JZU17" s="567">
        <v>0</v>
      </c>
      <c r="JZV17" s="567">
        <v>0</v>
      </c>
      <c r="JZW17" s="567">
        <v>0</v>
      </c>
      <c r="JZX17" s="567">
        <v>0</v>
      </c>
      <c r="JZY17" s="567">
        <v>0</v>
      </c>
      <c r="JZZ17" s="567">
        <v>0</v>
      </c>
      <c r="KAA17" s="567">
        <v>0</v>
      </c>
      <c r="KAB17" s="567">
        <v>0</v>
      </c>
      <c r="KAC17" s="567">
        <v>0</v>
      </c>
      <c r="KAD17" s="567">
        <v>0</v>
      </c>
      <c r="KAE17" s="567">
        <v>0</v>
      </c>
      <c r="KAF17" s="567">
        <v>0</v>
      </c>
      <c r="KAG17" s="567">
        <v>0</v>
      </c>
      <c r="KAH17" s="567">
        <v>0</v>
      </c>
      <c r="KAI17" s="567">
        <v>0</v>
      </c>
      <c r="KAJ17" s="567">
        <v>0</v>
      </c>
      <c r="KAK17" s="567">
        <v>0</v>
      </c>
      <c r="KAL17" s="567">
        <v>0</v>
      </c>
      <c r="KAM17" s="567">
        <v>0</v>
      </c>
      <c r="KAN17" s="567">
        <v>0</v>
      </c>
      <c r="KAO17" s="567">
        <v>0</v>
      </c>
      <c r="KAP17" s="567">
        <v>0</v>
      </c>
      <c r="KAQ17" s="567">
        <v>0</v>
      </c>
      <c r="KAR17" s="567">
        <v>0</v>
      </c>
      <c r="KAS17" s="567">
        <v>0</v>
      </c>
      <c r="KAT17" s="567">
        <v>0</v>
      </c>
      <c r="KAU17" s="567">
        <v>0</v>
      </c>
      <c r="KAV17" s="567">
        <v>0</v>
      </c>
      <c r="KAW17" s="567">
        <v>0</v>
      </c>
      <c r="KAX17" s="567">
        <v>0</v>
      </c>
      <c r="KAY17" s="567">
        <v>0</v>
      </c>
      <c r="KAZ17" s="567">
        <v>0</v>
      </c>
      <c r="KBA17" s="567">
        <v>0</v>
      </c>
      <c r="KBB17" s="567">
        <v>0</v>
      </c>
      <c r="KBC17" s="567">
        <v>0</v>
      </c>
      <c r="KBD17" s="567">
        <v>0</v>
      </c>
      <c r="KBE17" s="567">
        <v>0</v>
      </c>
      <c r="KBF17" s="567">
        <v>0</v>
      </c>
      <c r="KBG17" s="567">
        <v>0</v>
      </c>
      <c r="KBH17" s="567">
        <v>0</v>
      </c>
      <c r="KBI17" s="567">
        <v>0</v>
      </c>
      <c r="KBJ17" s="567">
        <v>0</v>
      </c>
      <c r="KBK17" s="567">
        <v>0</v>
      </c>
      <c r="KBL17" s="567">
        <v>0</v>
      </c>
      <c r="KBM17" s="567">
        <v>0</v>
      </c>
      <c r="KBN17" s="567">
        <v>0</v>
      </c>
      <c r="KBO17" s="567">
        <v>0</v>
      </c>
      <c r="KBP17" s="567">
        <v>0</v>
      </c>
      <c r="KBQ17" s="567">
        <v>0</v>
      </c>
      <c r="KBR17" s="567">
        <v>0</v>
      </c>
      <c r="KBS17" s="567">
        <v>0</v>
      </c>
      <c r="KBT17" s="567">
        <v>0</v>
      </c>
      <c r="KBU17" s="567">
        <v>0</v>
      </c>
      <c r="KBV17" s="567">
        <v>0</v>
      </c>
      <c r="KBW17" s="567">
        <v>0</v>
      </c>
      <c r="KBX17" s="567">
        <v>0</v>
      </c>
      <c r="KBY17" s="567">
        <v>0</v>
      </c>
      <c r="KBZ17" s="567">
        <v>0</v>
      </c>
      <c r="KCA17" s="567">
        <v>0</v>
      </c>
      <c r="KCB17" s="567">
        <v>0</v>
      </c>
      <c r="KCC17" s="567">
        <v>0</v>
      </c>
      <c r="KCD17" s="567">
        <v>0</v>
      </c>
      <c r="KCE17" s="567">
        <v>0</v>
      </c>
      <c r="KCF17" s="567">
        <v>0</v>
      </c>
      <c r="KCG17" s="567">
        <v>0</v>
      </c>
      <c r="KCH17" s="567">
        <v>0</v>
      </c>
      <c r="KCI17" s="567">
        <v>0</v>
      </c>
      <c r="KCJ17" s="567">
        <v>0</v>
      </c>
      <c r="KCK17" s="567">
        <v>0</v>
      </c>
      <c r="KCL17" s="567">
        <v>0</v>
      </c>
      <c r="KCM17" s="567">
        <v>0</v>
      </c>
      <c r="KCN17" s="567">
        <v>0</v>
      </c>
      <c r="KCO17" s="567">
        <v>0</v>
      </c>
      <c r="KCP17" s="567">
        <v>0</v>
      </c>
      <c r="KCQ17" s="567">
        <v>0</v>
      </c>
      <c r="KCR17" s="567">
        <v>0</v>
      </c>
      <c r="KCS17" s="567">
        <v>0</v>
      </c>
      <c r="KCT17" s="567">
        <v>0</v>
      </c>
      <c r="KCU17" s="567">
        <v>0</v>
      </c>
      <c r="KCV17" s="567">
        <v>0</v>
      </c>
      <c r="KCW17" s="567">
        <v>0</v>
      </c>
      <c r="KCX17" s="567">
        <v>0</v>
      </c>
      <c r="KCY17" s="567">
        <v>0</v>
      </c>
      <c r="KCZ17" s="567">
        <v>0</v>
      </c>
      <c r="KDA17" s="567">
        <v>0</v>
      </c>
      <c r="KDB17" s="567">
        <v>0</v>
      </c>
      <c r="KDC17" s="567">
        <v>0</v>
      </c>
      <c r="KDD17" s="567">
        <v>0</v>
      </c>
      <c r="KDE17" s="567">
        <v>0</v>
      </c>
      <c r="KDF17" s="567">
        <v>0</v>
      </c>
      <c r="KDG17" s="567">
        <v>0</v>
      </c>
      <c r="KDH17" s="567">
        <v>0</v>
      </c>
      <c r="KDI17" s="567">
        <v>0</v>
      </c>
      <c r="KDJ17" s="567">
        <v>0</v>
      </c>
      <c r="KDK17" s="567">
        <v>0</v>
      </c>
      <c r="KDL17" s="567">
        <v>0</v>
      </c>
      <c r="KDM17" s="567">
        <v>0</v>
      </c>
      <c r="KDN17" s="567">
        <v>0</v>
      </c>
      <c r="KDO17" s="567">
        <v>0</v>
      </c>
      <c r="KDP17" s="567">
        <v>0</v>
      </c>
      <c r="KDQ17" s="567">
        <v>0</v>
      </c>
      <c r="KDR17" s="567">
        <v>0</v>
      </c>
      <c r="KDS17" s="567">
        <v>0</v>
      </c>
      <c r="KDT17" s="567">
        <v>0</v>
      </c>
      <c r="KDU17" s="567">
        <v>0</v>
      </c>
      <c r="KDV17" s="567">
        <v>0</v>
      </c>
      <c r="KDW17" s="567">
        <v>0</v>
      </c>
      <c r="KDX17" s="567">
        <v>0</v>
      </c>
      <c r="KDY17" s="567">
        <v>0</v>
      </c>
      <c r="KDZ17" s="567">
        <v>0</v>
      </c>
      <c r="KEA17" s="567">
        <v>0</v>
      </c>
      <c r="KEB17" s="567">
        <v>0</v>
      </c>
      <c r="KEC17" s="567">
        <v>0</v>
      </c>
      <c r="KED17" s="567">
        <v>0</v>
      </c>
      <c r="KEE17" s="567">
        <v>0</v>
      </c>
      <c r="KEF17" s="567">
        <v>0</v>
      </c>
      <c r="KEG17" s="567">
        <v>0</v>
      </c>
      <c r="KEH17" s="567">
        <v>0</v>
      </c>
      <c r="KEI17" s="567">
        <v>0</v>
      </c>
      <c r="KEJ17" s="567">
        <v>0</v>
      </c>
      <c r="KEK17" s="567">
        <v>0</v>
      </c>
      <c r="KEL17" s="567">
        <v>0</v>
      </c>
      <c r="KEM17" s="567">
        <v>0</v>
      </c>
      <c r="KEN17" s="567">
        <v>0</v>
      </c>
      <c r="KEO17" s="567">
        <v>0</v>
      </c>
      <c r="KEP17" s="567">
        <v>0</v>
      </c>
      <c r="KEQ17" s="567">
        <v>0</v>
      </c>
      <c r="KER17" s="567">
        <v>0</v>
      </c>
      <c r="KES17" s="567">
        <v>0</v>
      </c>
      <c r="KET17" s="567">
        <v>0</v>
      </c>
      <c r="KEU17" s="567">
        <v>0</v>
      </c>
      <c r="KEV17" s="567">
        <v>0</v>
      </c>
      <c r="KEW17" s="567">
        <v>0</v>
      </c>
      <c r="KEX17" s="567">
        <v>0</v>
      </c>
      <c r="KEY17" s="567">
        <v>0</v>
      </c>
      <c r="KEZ17" s="567">
        <v>0</v>
      </c>
      <c r="KFA17" s="567">
        <v>0</v>
      </c>
      <c r="KFB17" s="567">
        <v>0</v>
      </c>
      <c r="KFC17" s="567">
        <v>0</v>
      </c>
      <c r="KFD17" s="567">
        <v>0</v>
      </c>
      <c r="KFE17" s="567">
        <v>0</v>
      </c>
      <c r="KFF17" s="567">
        <v>0</v>
      </c>
      <c r="KFG17" s="567">
        <v>0</v>
      </c>
      <c r="KFH17" s="567">
        <v>0</v>
      </c>
      <c r="KFI17" s="567">
        <v>0</v>
      </c>
      <c r="KFJ17" s="567">
        <v>0</v>
      </c>
      <c r="KFK17" s="567">
        <v>0</v>
      </c>
      <c r="KFL17" s="567">
        <v>0</v>
      </c>
      <c r="KFM17" s="567">
        <v>0</v>
      </c>
      <c r="KFN17" s="567">
        <v>0</v>
      </c>
      <c r="KFO17" s="567">
        <v>0</v>
      </c>
      <c r="KFP17" s="567">
        <v>0</v>
      </c>
      <c r="KFQ17" s="567">
        <v>0</v>
      </c>
      <c r="KFR17" s="567">
        <v>0</v>
      </c>
      <c r="KFS17" s="567">
        <v>0</v>
      </c>
      <c r="KFT17" s="567">
        <v>0</v>
      </c>
      <c r="KFU17" s="567">
        <v>0</v>
      </c>
      <c r="KFV17" s="567">
        <v>0</v>
      </c>
      <c r="KFW17" s="567">
        <v>0</v>
      </c>
      <c r="KFX17" s="567">
        <v>0</v>
      </c>
      <c r="KFY17" s="567">
        <v>0</v>
      </c>
      <c r="KFZ17" s="567">
        <v>0</v>
      </c>
      <c r="KGA17" s="567">
        <v>0</v>
      </c>
      <c r="KGB17" s="567">
        <v>0</v>
      </c>
      <c r="KGC17" s="567">
        <v>0</v>
      </c>
      <c r="KGD17" s="567">
        <v>0</v>
      </c>
      <c r="KGE17" s="567">
        <v>0</v>
      </c>
      <c r="KGF17" s="567">
        <v>0</v>
      </c>
      <c r="KGG17" s="567">
        <v>0</v>
      </c>
      <c r="KGH17" s="567">
        <v>0</v>
      </c>
      <c r="KGI17" s="567">
        <v>0</v>
      </c>
      <c r="KGJ17" s="567">
        <v>0</v>
      </c>
      <c r="KGK17" s="567">
        <v>0</v>
      </c>
      <c r="KGL17" s="567">
        <v>0</v>
      </c>
      <c r="KGM17" s="567">
        <v>0</v>
      </c>
      <c r="KGN17" s="567">
        <v>0</v>
      </c>
      <c r="KGO17" s="567">
        <v>0</v>
      </c>
      <c r="KGP17" s="567">
        <v>0</v>
      </c>
      <c r="KGQ17" s="567">
        <v>0</v>
      </c>
      <c r="KGR17" s="567">
        <v>0</v>
      </c>
      <c r="KGS17" s="567">
        <v>0</v>
      </c>
      <c r="KGT17" s="567">
        <v>0</v>
      </c>
      <c r="KGU17" s="567">
        <v>0</v>
      </c>
      <c r="KGV17" s="567">
        <v>0</v>
      </c>
      <c r="KGW17" s="567">
        <v>0</v>
      </c>
      <c r="KGX17" s="567">
        <v>0</v>
      </c>
      <c r="KGY17" s="567">
        <v>0</v>
      </c>
      <c r="KGZ17" s="567">
        <v>0</v>
      </c>
      <c r="KHA17" s="567">
        <v>0</v>
      </c>
      <c r="KHB17" s="567">
        <v>0</v>
      </c>
      <c r="KHC17" s="567">
        <v>0</v>
      </c>
      <c r="KHD17" s="567">
        <v>0</v>
      </c>
      <c r="KHE17" s="567">
        <v>0</v>
      </c>
      <c r="KHF17" s="567">
        <v>0</v>
      </c>
      <c r="KHG17" s="567">
        <v>0</v>
      </c>
      <c r="KHH17" s="567">
        <v>0</v>
      </c>
      <c r="KHI17" s="567">
        <v>0</v>
      </c>
      <c r="KHJ17" s="567">
        <v>0</v>
      </c>
      <c r="KHK17" s="567">
        <v>0</v>
      </c>
      <c r="KHL17" s="567">
        <v>0</v>
      </c>
      <c r="KHM17" s="567">
        <v>0</v>
      </c>
      <c r="KHN17" s="567">
        <v>0</v>
      </c>
      <c r="KHO17" s="567">
        <v>0</v>
      </c>
      <c r="KHP17" s="567">
        <v>0</v>
      </c>
      <c r="KHQ17" s="567">
        <v>0</v>
      </c>
      <c r="KHR17" s="567">
        <v>0</v>
      </c>
      <c r="KHS17" s="567">
        <v>0</v>
      </c>
      <c r="KHT17" s="567">
        <v>0</v>
      </c>
      <c r="KHU17" s="567">
        <v>0</v>
      </c>
      <c r="KHV17" s="567">
        <v>0</v>
      </c>
      <c r="KHW17" s="567">
        <v>0</v>
      </c>
      <c r="KHX17" s="567">
        <v>0</v>
      </c>
      <c r="KHY17" s="567">
        <v>0</v>
      </c>
      <c r="KHZ17" s="567">
        <v>0</v>
      </c>
      <c r="KIA17" s="567">
        <v>0</v>
      </c>
      <c r="KIB17" s="567">
        <v>0</v>
      </c>
      <c r="KIC17" s="567">
        <v>0</v>
      </c>
      <c r="KID17" s="567">
        <v>0</v>
      </c>
      <c r="KIE17" s="567">
        <v>0</v>
      </c>
      <c r="KIF17" s="567">
        <v>0</v>
      </c>
      <c r="KIG17" s="567">
        <v>0</v>
      </c>
      <c r="KIH17" s="567">
        <v>0</v>
      </c>
      <c r="KII17" s="567">
        <v>0</v>
      </c>
      <c r="KIJ17" s="567">
        <v>0</v>
      </c>
      <c r="KIK17" s="567">
        <v>0</v>
      </c>
      <c r="KIL17" s="567">
        <v>0</v>
      </c>
      <c r="KIM17" s="567">
        <v>0</v>
      </c>
      <c r="KIN17" s="567">
        <v>0</v>
      </c>
      <c r="KIO17" s="567">
        <v>0</v>
      </c>
      <c r="KIP17" s="567">
        <v>0</v>
      </c>
      <c r="KIQ17" s="567">
        <v>0</v>
      </c>
      <c r="KIR17" s="567">
        <v>0</v>
      </c>
      <c r="KIS17" s="567">
        <v>0</v>
      </c>
      <c r="KIT17" s="567">
        <v>0</v>
      </c>
      <c r="KIU17" s="567">
        <v>0</v>
      </c>
      <c r="KIV17" s="567">
        <v>0</v>
      </c>
      <c r="KIW17" s="567">
        <v>0</v>
      </c>
      <c r="KIX17" s="567">
        <v>0</v>
      </c>
      <c r="KIY17" s="567">
        <v>0</v>
      </c>
      <c r="KIZ17" s="567">
        <v>0</v>
      </c>
      <c r="KJA17" s="567">
        <v>0</v>
      </c>
      <c r="KJB17" s="567">
        <v>0</v>
      </c>
      <c r="KJC17" s="567">
        <v>0</v>
      </c>
      <c r="KJD17" s="567">
        <v>0</v>
      </c>
      <c r="KJE17" s="567">
        <v>0</v>
      </c>
      <c r="KJF17" s="567">
        <v>0</v>
      </c>
      <c r="KJG17" s="567">
        <v>0</v>
      </c>
      <c r="KJH17" s="567">
        <v>0</v>
      </c>
      <c r="KJI17" s="567">
        <v>0</v>
      </c>
      <c r="KJJ17" s="567">
        <v>0</v>
      </c>
      <c r="KJK17" s="567">
        <v>0</v>
      </c>
      <c r="KJL17" s="567">
        <v>0</v>
      </c>
      <c r="KJM17" s="567">
        <v>0</v>
      </c>
      <c r="KJN17" s="567">
        <v>0</v>
      </c>
      <c r="KJO17" s="567">
        <v>0</v>
      </c>
      <c r="KJP17" s="567">
        <v>0</v>
      </c>
      <c r="KJQ17" s="567">
        <v>0</v>
      </c>
      <c r="KJR17" s="567">
        <v>0</v>
      </c>
      <c r="KJS17" s="567">
        <v>0</v>
      </c>
      <c r="KJT17" s="567">
        <v>0</v>
      </c>
      <c r="KJU17" s="567">
        <v>0</v>
      </c>
      <c r="KJV17" s="567">
        <v>0</v>
      </c>
      <c r="KJW17" s="567">
        <v>0</v>
      </c>
      <c r="KJX17" s="567">
        <v>0</v>
      </c>
      <c r="KJY17" s="567">
        <v>0</v>
      </c>
      <c r="KJZ17" s="567">
        <v>0</v>
      </c>
      <c r="KKA17" s="567">
        <v>0</v>
      </c>
      <c r="KKB17" s="567">
        <v>0</v>
      </c>
      <c r="KKC17" s="567">
        <v>0</v>
      </c>
      <c r="KKD17" s="567">
        <v>0</v>
      </c>
      <c r="KKE17" s="567">
        <v>0</v>
      </c>
      <c r="KKF17" s="567">
        <v>0</v>
      </c>
      <c r="KKG17" s="567">
        <v>0</v>
      </c>
      <c r="KKH17" s="567">
        <v>0</v>
      </c>
      <c r="KKI17" s="567">
        <v>0</v>
      </c>
      <c r="KKJ17" s="567">
        <v>0</v>
      </c>
      <c r="KKK17" s="567">
        <v>0</v>
      </c>
      <c r="KKL17" s="567">
        <v>0</v>
      </c>
      <c r="KKM17" s="567">
        <v>0</v>
      </c>
      <c r="KKN17" s="567">
        <v>0</v>
      </c>
      <c r="KKO17" s="567">
        <v>0</v>
      </c>
      <c r="KKP17" s="567">
        <v>0</v>
      </c>
      <c r="KKQ17" s="567">
        <v>0</v>
      </c>
      <c r="KKR17" s="567">
        <v>0</v>
      </c>
      <c r="KKS17" s="567">
        <v>0</v>
      </c>
      <c r="KKT17" s="567">
        <v>0</v>
      </c>
      <c r="KKU17" s="567">
        <v>0</v>
      </c>
      <c r="KKV17" s="567">
        <v>0</v>
      </c>
      <c r="KKW17" s="567">
        <v>0</v>
      </c>
      <c r="KKX17" s="567">
        <v>0</v>
      </c>
      <c r="KKY17" s="567">
        <v>0</v>
      </c>
      <c r="KKZ17" s="567">
        <v>0</v>
      </c>
      <c r="KLA17" s="567">
        <v>0</v>
      </c>
      <c r="KLB17" s="567">
        <v>0</v>
      </c>
      <c r="KLC17" s="567">
        <v>0</v>
      </c>
      <c r="KLD17" s="567">
        <v>0</v>
      </c>
      <c r="KLE17" s="567">
        <v>0</v>
      </c>
      <c r="KLF17" s="567">
        <v>0</v>
      </c>
      <c r="KLG17" s="567">
        <v>0</v>
      </c>
      <c r="KLH17" s="567">
        <v>0</v>
      </c>
      <c r="KLI17" s="567">
        <v>0</v>
      </c>
      <c r="KLJ17" s="567">
        <v>0</v>
      </c>
      <c r="KLK17" s="567">
        <v>0</v>
      </c>
      <c r="KLL17" s="567">
        <v>0</v>
      </c>
      <c r="KLM17" s="567">
        <v>0</v>
      </c>
      <c r="KLN17" s="567">
        <v>0</v>
      </c>
      <c r="KLO17" s="567">
        <v>0</v>
      </c>
      <c r="KLP17" s="567">
        <v>0</v>
      </c>
      <c r="KLQ17" s="567">
        <v>0</v>
      </c>
      <c r="KLR17" s="567">
        <v>0</v>
      </c>
      <c r="KLS17" s="567">
        <v>0</v>
      </c>
      <c r="KLT17" s="567">
        <v>0</v>
      </c>
      <c r="KLU17" s="567">
        <v>0</v>
      </c>
      <c r="KLV17" s="567">
        <v>0</v>
      </c>
      <c r="KLW17" s="567">
        <v>0</v>
      </c>
      <c r="KLX17" s="567">
        <v>0</v>
      </c>
      <c r="KLY17" s="567">
        <v>0</v>
      </c>
      <c r="KLZ17" s="567">
        <v>0</v>
      </c>
      <c r="KMA17" s="567">
        <v>0</v>
      </c>
      <c r="KMB17" s="567">
        <v>0</v>
      </c>
      <c r="KMC17" s="567">
        <v>0</v>
      </c>
      <c r="KMD17" s="567">
        <v>0</v>
      </c>
      <c r="KME17" s="567">
        <v>0</v>
      </c>
      <c r="KMF17" s="567">
        <v>0</v>
      </c>
      <c r="KMG17" s="567">
        <v>0</v>
      </c>
      <c r="KMH17" s="567">
        <v>0</v>
      </c>
      <c r="KMI17" s="567">
        <v>0</v>
      </c>
      <c r="KMJ17" s="567">
        <v>0</v>
      </c>
      <c r="KMK17" s="567">
        <v>0</v>
      </c>
      <c r="KML17" s="567">
        <v>0</v>
      </c>
      <c r="KMM17" s="567">
        <v>0</v>
      </c>
      <c r="KMN17" s="567">
        <v>0</v>
      </c>
      <c r="KMO17" s="567">
        <v>0</v>
      </c>
      <c r="KMP17" s="567">
        <v>0</v>
      </c>
      <c r="KMQ17" s="567">
        <v>0</v>
      </c>
      <c r="KMR17" s="567">
        <v>0</v>
      </c>
      <c r="KMS17" s="567">
        <v>0</v>
      </c>
      <c r="KMT17" s="567">
        <v>0</v>
      </c>
      <c r="KMU17" s="567">
        <v>0</v>
      </c>
      <c r="KMV17" s="567">
        <v>0</v>
      </c>
      <c r="KMW17" s="567">
        <v>0</v>
      </c>
      <c r="KMX17" s="567">
        <v>0</v>
      </c>
      <c r="KMY17" s="567">
        <v>0</v>
      </c>
      <c r="KMZ17" s="567">
        <v>0</v>
      </c>
      <c r="KNA17" s="567">
        <v>0</v>
      </c>
      <c r="KNB17" s="567">
        <v>0</v>
      </c>
      <c r="KNC17" s="567">
        <v>0</v>
      </c>
      <c r="KND17" s="567">
        <v>0</v>
      </c>
      <c r="KNE17" s="567">
        <v>0</v>
      </c>
      <c r="KNF17" s="567">
        <v>0</v>
      </c>
      <c r="KNG17" s="567">
        <v>0</v>
      </c>
      <c r="KNH17" s="567">
        <v>0</v>
      </c>
      <c r="KNI17" s="567">
        <v>0</v>
      </c>
      <c r="KNJ17" s="567">
        <v>0</v>
      </c>
      <c r="KNK17" s="567">
        <v>0</v>
      </c>
      <c r="KNL17" s="567">
        <v>0</v>
      </c>
      <c r="KNM17" s="567">
        <v>0</v>
      </c>
      <c r="KNN17" s="567">
        <v>0</v>
      </c>
      <c r="KNO17" s="567">
        <v>0</v>
      </c>
      <c r="KNP17" s="567">
        <v>0</v>
      </c>
      <c r="KNQ17" s="567">
        <v>0</v>
      </c>
      <c r="KNR17" s="567">
        <v>0</v>
      </c>
      <c r="KNS17" s="567">
        <v>0</v>
      </c>
      <c r="KNT17" s="567">
        <v>0</v>
      </c>
      <c r="KNU17" s="567">
        <v>0</v>
      </c>
      <c r="KNV17" s="567">
        <v>0</v>
      </c>
      <c r="KNW17" s="567">
        <v>0</v>
      </c>
      <c r="KNX17" s="567">
        <v>0</v>
      </c>
      <c r="KNY17" s="567">
        <v>0</v>
      </c>
      <c r="KNZ17" s="567">
        <v>0</v>
      </c>
      <c r="KOA17" s="567">
        <v>0</v>
      </c>
      <c r="KOB17" s="567">
        <v>0</v>
      </c>
      <c r="KOC17" s="567">
        <v>0</v>
      </c>
      <c r="KOD17" s="567">
        <v>0</v>
      </c>
      <c r="KOE17" s="567">
        <v>0</v>
      </c>
      <c r="KOF17" s="567">
        <v>0</v>
      </c>
      <c r="KOG17" s="567">
        <v>0</v>
      </c>
      <c r="KOH17" s="567">
        <v>0</v>
      </c>
      <c r="KOI17" s="567">
        <v>0</v>
      </c>
      <c r="KOJ17" s="567">
        <v>0</v>
      </c>
      <c r="KOK17" s="567">
        <v>0</v>
      </c>
      <c r="KOL17" s="567">
        <v>0</v>
      </c>
      <c r="KOM17" s="567">
        <v>0</v>
      </c>
      <c r="KON17" s="567">
        <v>0</v>
      </c>
      <c r="KOO17" s="567">
        <v>0</v>
      </c>
      <c r="KOP17" s="567">
        <v>0</v>
      </c>
      <c r="KOQ17" s="567">
        <v>0</v>
      </c>
      <c r="KOR17" s="567">
        <v>0</v>
      </c>
      <c r="KOS17" s="567">
        <v>0</v>
      </c>
      <c r="KOT17" s="567">
        <v>0</v>
      </c>
      <c r="KOU17" s="567">
        <v>0</v>
      </c>
      <c r="KOV17" s="567">
        <v>0</v>
      </c>
      <c r="KOW17" s="567">
        <v>0</v>
      </c>
      <c r="KOX17" s="567">
        <v>0</v>
      </c>
      <c r="KOY17" s="567">
        <v>0</v>
      </c>
      <c r="KOZ17" s="567">
        <v>0</v>
      </c>
      <c r="KPA17" s="567">
        <v>0</v>
      </c>
      <c r="KPB17" s="567">
        <v>0</v>
      </c>
      <c r="KPC17" s="567">
        <v>0</v>
      </c>
      <c r="KPD17" s="567">
        <v>0</v>
      </c>
      <c r="KPE17" s="567">
        <v>0</v>
      </c>
      <c r="KPF17" s="567">
        <v>0</v>
      </c>
      <c r="KPG17" s="567">
        <v>0</v>
      </c>
      <c r="KPH17" s="567">
        <v>0</v>
      </c>
      <c r="KPI17" s="567">
        <v>0</v>
      </c>
      <c r="KPJ17" s="567">
        <v>0</v>
      </c>
      <c r="KPK17" s="567">
        <v>0</v>
      </c>
      <c r="KPL17" s="567">
        <v>0</v>
      </c>
      <c r="KPM17" s="567">
        <v>0</v>
      </c>
      <c r="KPN17" s="567">
        <v>0</v>
      </c>
      <c r="KPO17" s="567">
        <v>0</v>
      </c>
      <c r="KPP17" s="567">
        <v>0</v>
      </c>
      <c r="KPQ17" s="567">
        <v>0</v>
      </c>
      <c r="KPR17" s="567">
        <v>0</v>
      </c>
      <c r="KPS17" s="567">
        <v>0</v>
      </c>
      <c r="KPT17" s="567">
        <v>0</v>
      </c>
      <c r="KPU17" s="567">
        <v>0</v>
      </c>
      <c r="KPV17" s="567">
        <v>0</v>
      </c>
      <c r="KPW17" s="567">
        <v>0</v>
      </c>
      <c r="KPX17" s="567">
        <v>0</v>
      </c>
      <c r="KPY17" s="567">
        <v>0</v>
      </c>
      <c r="KPZ17" s="567">
        <v>0</v>
      </c>
      <c r="KQA17" s="567">
        <v>0</v>
      </c>
      <c r="KQB17" s="567">
        <v>0</v>
      </c>
      <c r="KQC17" s="567">
        <v>0</v>
      </c>
      <c r="KQD17" s="567">
        <v>0</v>
      </c>
      <c r="KQE17" s="567">
        <v>0</v>
      </c>
      <c r="KQF17" s="567">
        <v>0</v>
      </c>
      <c r="KQG17" s="567">
        <v>0</v>
      </c>
      <c r="KQH17" s="567">
        <v>0</v>
      </c>
      <c r="KQI17" s="567">
        <v>0</v>
      </c>
      <c r="KQJ17" s="567">
        <v>0</v>
      </c>
      <c r="KQK17" s="567">
        <v>0</v>
      </c>
      <c r="KQL17" s="567">
        <v>0</v>
      </c>
      <c r="KQM17" s="567">
        <v>0</v>
      </c>
      <c r="KQN17" s="567">
        <v>0</v>
      </c>
      <c r="KQO17" s="567">
        <v>0</v>
      </c>
      <c r="KQP17" s="567">
        <v>0</v>
      </c>
      <c r="KQQ17" s="567">
        <v>0</v>
      </c>
      <c r="KQR17" s="567">
        <v>0</v>
      </c>
      <c r="KQS17" s="567">
        <v>0</v>
      </c>
      <c r="KQT17" s="567">
        <v>0</v>
      </c>
      <c r="KQU17" s="567">
        <v>0</v>
      </c>
      <c r="KQV17" s="567">
        <v>0</v>
      </c>
      <c r="KQW17" s="567">
        <v>0</v>
      </c>
      <c r="KQX17" s="567">
        <v>0</v>
      </c>
      <c r="KQY17" s="567">
        <v>0</v>
      </c>
      <c r="KQZ17" s="567">
        <v>0</v>
      </c>
      <c r="KRA17" s="567">
        <v>0</v>
      </c>
      <c r="KRB17" s="567">
        <v>0</v>
      </c>
      <c r="KRC17" s="567">
        <v>0</v>
      </c>
      <c r="KRD17" s="567">
        <v>0</v>
      </c>
      <c r="KRE17" s="567">
        <v>0</v>
      </c>
      <c r="KRF17" s="567">
        <v>0</v>
      </c>
      <c r="KRG17" s="567">
        <v>0</v>
      </c>
      <c r="KRH17" s="567">
        <v>0</v>
      </c>
      <c r="KRI17" s="567">
        <v>0</v>
      </c>
      <c r="KRJ17" s="567">
        <v>0</v>
      </c>
      <c r="KRK17" s="567">
        <v>0</v>
      </c>
      <c r="KRL17" s="567">
        <v>0</v>
      </c>
      <c r="KRM17" s="567">
        <v>0</v>
      </c>
      <c r="KRN17" s="567">
        <v>0</v>
      </c>
      <c r="KRO17" s="567">
        <v>0</v>
      </c>
      <c r="KRP17" s="567">
        <v>0</v>
      </c>
      <c r="KRQ17" s="567">
        <v>0</v>
      </c>
      <c r="KRR17" s="567">
        <v>0</v>
      </c>
      <c r="KRS17" s="567">
        <v>0</v>
      </c>
      <c r="KRT17" s="567">
        <v>0</v>
      </c>
      <c r="KRU17" s="567">
        <v>0</v>
      </c>
      <c r="KRV17" s="567">
        <v>0</v>
      </c>
      <c r="KRW17" s="567">
        <v>0</v>
      </c>
      <c r="KRX17" s="567">
        <v>0</v>
      </c>
      <c r="KRY17" s="567">
        <v>0</v>
      </c>
      <c r="KRZ17" s="567">
        <v>0</v>
      </c>
      <c r="KSA17" s="567">
        <v>0</v>
      </c>
      <c r="KSB17" s="567">
        <v>0</v>
      </c>
      <c r="KSC17" s="567">
        <v>0</v>
      </c>
      <c r="KSD17" s="567">
        <v>0</v>
      </c>
      <c r="KSE17" s="567">
        <v>0</v>
      </c>
      <c r="KSF17" s="567">
        <v>0</v>
      </c>
      <c r="KSG17" s="567">
        <v>0</v>
      </c>
      <c r="KSH17" s="567">
        <v>0</v>
      </c>
      <c r="KSI17" s="567">
        <v>0</v>
      </c>
      <c r="KSJ17" s="567">
        <v>0</v>
      </c>
      <c r="KSK17" s="567">
        <v>0</v>
      </c>
      <c r="KSL17" s="567">
        <v>0</v>
      </c>
      <c r="KSM17" s="567">
        <v>0</v>
      </c>
      <c r="KSN17" s="567">
        <v>0</v>
      </c>
      <c r="KSO17" s="567">
        <v>0</v>
      </c>
      <c r="KSP17" s="567">
        <v>0</v>
      </c>
      <c r="KSQ17" s="567">
        <v>0</v>
      </c>
      <c r="KSR17" s="567">
        <v>0</v>
      </c>
      <c r="KSS17" s="567">
        <v>0</v>
      </c>
      <c r="KST17" s="567">
        <v>0</v>
      </c>
      <c r="KSU17" s="567">
        <v>0</v>
      </c>
      <c r="KSV17" s="567">
        <v>0</v>
      </c>
      <c r="KSW17" s="567">
        <v>0</v>
      </c>
      <c r="KSX17" s="567">
        <v>0</v>
      </c>
      <c r="KSY17" s="567">
        <v>0</v>
      </c>
      <c r="KSZ17" s="567">
        <v>0</v>
      </c>
      <c r="KTA17" s="567">
        <v>0</v>
      </c>
      <c r="KTB17" s="567">
        <v>0</v>
      </c>
      <c r="KTC17" s="567">
        <v>0</v>
      </c>
      <c r="KTD17" s="567">
        <v>0</v>
      </c>
      <c r="KTE17" s="567">
        <v>0</v>
      </c>
      <c r="KTF17" s="567">
        <v>0</v>
      </c>
      <c r="KTG17" s="567">
        <v>0</v>
      </c>
      <c r="KTH17" s="567">
        <v>0</v>
      </c>
      <c r="KTI17" s="567">
        <v>0</v>
      </c>
      <c r="KTJ17" s="567">
        <v>0</v>
      </c>
      <c r="KTK17" s="567">
        <v>0</v>
      </c>
      <c r="KTL17" s="567">
        <v>0</v>
      </c>
      <c r="KTM17" s="567">
        <v>0</v>
      </c>
      <c r="KTN17" s="567">
        <v>0</v>
      </c>
      <c r="KTO17" s="567">
        <v>0</v>
      </c>
      <c r="KTP17" s="567">
        <v>0</v>
      </c>
      <c r="KTQ17" s="567">
        <v>0</v>
      </c>
      <c r="KTR17" s="567">
        <v>0</v>
      </c>
      <c r="KTS17" s="567">
        <v>0</v>
      </c>
      <c r="KTT17" s="567">
        <v>0</v>
      </c>
      <c r="KTU17" s="567">
        <v>0</v>
      </c>
      <c r="KTV17" s="567">
        <v>0</v>
      </c>
      <c r="KTW17" s="567">
        <v>0</v>
      </c>
      <c r="KTX17" s="567">
        <v>0</v>
      </c>
      <c r="KTY17" s="567">
        <v>0</v>
      </c>
      <c r="KTZ17" s="567">
        <v>0</v>
      </c>
      <c r="KUA17" s="567">
        <v>0</v>
      </c>
      <c r="KUB17" s="567">
        <v>0</v>
      </c>
      <c r="KUC17" s="567">
        <v>0</v>
      </c>
      <c r="KUD17" s="567">
        <v>0</v>
      </c>
      <c r="KUE17" s="567">
        <v>0</v>
      </c>
      <c r="KUF17" s="567">
        <v>0</v>
      </c>
      <c r="KUG17" s="567">
        <v>0</v>
      </c>
      <c r="KUH17" s="567">
        <v>0</v>
      </c>
      <c r="KUI17" s="567">
        <v>0</v>
      </c>
      <c r="KUJ17" s="567">
        <v>0</v>
      </c>
      <c r="KUK17" s="567">
        <v>0</v>
      </c>
      <c r="KUL17" s="567">
        <v>0</v>
      </c>
      <c r="KUM17" s="567">
        <v>0</v>
      </c>
      <c r="KUN17" s="567">
        <v>0</v>
      </c>
      <c r="KUO17" s="567">
        <v>0</v>
      </c>
      <c r="KUP17" s="567">
        <v>0</v>
      </c>
      <c r="KUQ17" s="567">
        <v>0</v>
      </c>
      <c r="KUR17" s="567">
        <v>0</v>
      </c>
      <c r="KUS17" s="567">
        <v>0</v>
      </c>
      <c r="KUT17" s="567">
        <v>0</v>
      </c>
      <c r="KUU17" s="567">
        <v>0</v>
      </c>
      <c r="KUV17" s="567">
        <v>0</v>
      </c>
      <c r="KUW17" s="567">
        <v>0</v>
      </c>
      <c r="KUX17" s="567">
        <v>0</v>
      </c>
      <c r="KUY17" s="567">
        <v>0</v>
      </c>
      <c r="KUZ17" s="567">
        <v>0</v>
      </c>
      <c r="KVA17" s="567">
        <v>0</v>
      </c>
      <c r="KVB17" s="567">
        <v>0</v>
      </c>
      <c r="KVC17" s="567">
        <v>0</v>
      </c>
      <c r="KVD17" s="567">
        <v>0</v>
      </c>
      <c r="KVE17" s="567">
        <v>0</v>
      </c>
      <c r="KVF17" s="567">
        <v>0</v>
      </c>
      <c r="KVG17" s="567">
        <v>0</v>
      </c>
      <c r="KVH17" s="567">
        <v>0</v>
      </c>
      <c r="KVI17" s="567">
        <v>0</v>
      </c>
      <c r="KVJ17" s="567">
        <v>0</v>
      </c>
      <c r="KVK17" s="567">
        <v>0</v>
      </c>
      <c r="KVL17" s="567">
        <v>0</v>
      </c>
      <c r="KVM17" s="567">
        <v>0</v>
      </c>
      <c r="KVN17" s="567">
        <v>0</v>
      </c>
      <c r="KVO17" s="567">
        <v>0</v>
      </c>
      <c r="KVP17" s="567">
        <v>0</v>
      </c>
      <c r="KVQ17" s="567">
        <v>0</v>
      </c>
      <c r="KVR17" s="567">
        <v>0</v>
      </c>
      <c r="KVS17" s="567">
        <v>0</v>
      </c>
      <c r="KVT17" s="567">
        <v>0</v>
      </c>
      <c r="KVU17" s="567">
        <v>0</v>
      </c>
      <c r="KVV17" s="567">
        <v>0</v>
      </c>
      <c r="KVW17" s="567">
        <v>0</v>
      </c>
      <c r="KVX17" s="567">
        <v>0</v>
      </c>
      <c r="KVY17" s="567">
        <v>0</v>
      </c>
      <c r="KVZ17" s="567">
        <v>0</v>
      </c>
      <c r="KWA17" s="567">
        <v>0</v>
      </c>
      <c r="KWB17" s="567">
        <v>0</v>
      </c>
      <c r="KWC17" s="567">
        <v>0</v>
      </c>
      <c r="KWD17" s="567">
        <v>0</v>
      </c>
      <c r="KWE17" s="567">
        <v>0</v>
      </c>
      <c r="KWF17" s="567">
        <v>0</v>
      </c>
      <c r="KWG17" s="567">
        <v>0</v>
      </c>
      <c r="KWH17" s="567">
        <v>0</v>
      </c>
      <c r="KWI17" s="567">
        <v>0</v>
      </c>
      <c r="KWJ17" s="567">
        <v>0</v>
      </c>
      <c r="KWK17" s="567">
        <v>0</v>
      </c>
      <c r="KWL17" s="567">
        <v>0</v>
      </c>
      <c r="KWM17" s="567">
        <v>0</v>
      </c>
      <c r="KWN17" s="567">
        <v>0</v>
      </c>
      <c r="KWO17" s="567">
        <v>0</v>
      </c>
      <c r="KWP17" s="567">
        <v>0</v>
      </c>
      <c r="KWQ17" s="567">
        <v>0</v>
      </c>
      <c r="KWR17" s="567">
        <v>0</v>
      </c>
      <c r="KWS17" s="567">
        <v>0</v>
      </c>
      <c r="KWT17" s="567">
        <v>0</v>
      </c>
      <c r="KWU17" s="567">
        <v>0</v>
      </c>
      <c r="KWV17" s="567">
        <v>0</v>
      </c>
      <c r="KWW17" s="567">
        <v>0</v>
      </c>
      <c r="KWX17" s="567">
        <v>0</v>
      </c>
      <c r="KWY17" s="567">
        <v>0</v>
      </c>
      <c r="KWZ17" s="567">
        <v>0</v>
      </c>
      <c r="KXA17" s="567">
        <v>0</v>
      </c>
      <c r="KXB17" s="567">
        <v>0</v>
      </c>
      <c r="KXC17" s="567">
        <v>0</v>
      </c>
      <c r="KXD17" s="567">
        <v>0</v>
      </c>
      <c r="KXE17" s="567">
        <v>0</v>
      </c>
      <c r="KXF17" s="567">
        <v>0</v>
      </c>
      <c r="KXG17" s="567">
        <v>0</v>
      </c>
      <c r="KXH17" s="567">
        <v>0</v>
      </c>
      <c r="KXI17" s="567">
        <v>0</v>
      </c>
      <c r="KXJ17" s="567">
        <v>0</v>
      </c>
      <c r="KXK17" s="567">
        <v>0</v>
      </c>
      <c r="KXL17" s="567">
        <v>0</v>
      </c>
      <c r="KXM17" s="567">
        <v>0</v>
      </c>
      <c r="KXN17" s="567">
        <v>0</v>
      </c>
      <c r="KXO17" s="567">
        <v>0</v>
      </c>
      <c r="KXP17" s="567">
        <v>0</v>
      </c>
      <c r="KXQ17" s="567">
        <v>0</v>
      </c>
      <c r="KXR17" s="567">
        <v>0</v>
      </c>
      <c r="KXS17" s="567">
        <v>0</v>
      </c>
      <c r="KXT17" s="567">
        <v>0</v>
      </c>
      <c r="KXU17" s="567">
        <v>0</v>
      </c>
      <c r="KXV17" s="567">
        <v>0</v>
      </c>
      <c r="KXW17" s="567">
        <v>0</v>
      </c>
      <c r="KXX17" s="567">
        <v>0</v>
      </c>
      <c r="KXY17" s="567">
        <v>0</v>
      </c>
      <c r="KXZ17" s="567">
        <v>0</v>
      </c>
      <c r="KYA17" s="567">
        <v>0</v>
      </c>
      <c r="KYB17" s="567">
        <v>0</v>
      </c>
      <c r="KYC17" s="567">
        <v>0</v>
      </c>
      <c r="KYD17" s="567">
        <v>0</v>
      </c>
      <c r="KYE17" s="567">
        <v>0</v>
      </c>
      <c r="KYF17" s="567">
        <v>0</v>
      </c>
      <c r="KYG17" s="567">
        <v>0</v>
      </c>
      <c r="KYH17" s="567">
        <v>0</v>
      </c>
      <c r="KYI17" s="567">
        <v>0</v>
      </c>
      <c r="KYJ17" s="567">
        <v>0</v>
      </c>
      <c r="KYK17" s="567">
        <v>0</v>
      </c>
      <c r="KYL17" s="567">
        <v>0</v>
      </c>
      <c r="KYM17" s="567">
        <v>0</v>
      </c>
      <c r="KYN17" s="567">
        <v>0</v>
      </c>
      <c r="KYO17" s="567">
        <v>0</v>
      </c>
      <c r="KYP17" s="567">
        <v>0</v>
      </c>
      <c r="KYQ17" s="567">
        <v>0</v>
      </c>
      <c r="KYR17" s="567">
        <v>0</v>
      </c>
      <c r="KYS17" s="567">
        <v>0</v>
      </c>
      <c r="KYT17" s="567">
        <v>0</v>
      </c>
      <c r="KYU17" s="567">
        <v>0</v>
      </c>
      <c r="KYV17" s="567">
        <v>0</v>
      </c>
      <c r="KYW17" s="567">
        <v>0</v>
      </c>
      <c r="KYX17" s="567">
        <v>0</v>
      </c>
      <c r="KYY17" s="567">
        <v>0</v>
      </c>
      <c r="KYZ17" s="567">
        <v>0</v>
      </c>
      <c r="KZA17" s="567">
        <v>0</v>
      </c>
      <c r="KZB17" s="567">
        <v>0</v>
      </c>
      <c r="KZC17" s="567">
        <v>0</v>
      </c>
      <c r="KZD17" s="567">
        <v>0</v>
      </c>
      <c r="KZE17" s="567">
        <v>0</v>
      </c>
      <c r="KZF17" s="567">
        <v>0</v>
      </c>
      <c r="KZG17" s="567">
        <v>0</v>
      </c>
      <c r="KZH17" s="567">
        <v>0</v>
      </c>
      <c r="KZI17" s="567">
        <v>0</v>
      </c>
      <c r="KZJ17" s="567">
        <v>0</v>
      </c>
      <c r="KZK17" s="567">
        <v>0</v>
      </c>
      <c r="KZL17" s="567">
        <v>0</v>
      </c>
      <c r="KZM17" s="567">
        <v>0</v>
      </c>
      <c r="KZN17" s="567">
        <v>0</v>
      </c>
      <c r="KZO17" s="567">
        <v>0</v>
      </c>
      <c r="KZP17" s="567">
        <v>0</v>
      </c>
      <c r="KZQ17" s="567">
        <v>0</v>
      </c>
      <c r="KZR17" s="567">
        <v>0</v>
      </c>
      <c r="KZS17" s="567">
        <v>0</v>
      </c>
      <c r="KZT17" s="567">
        <v>0</v>
      </c>
      <c r="KZU17" s="567">
        <v>0</v>
      </c>
      <c r="KZV17" s="567">
        <v>0</v>
      </c>
      <c r="KZW17" s="567">
        <v>0</v>
      </c>
      <c r="KZX17" s="567">
        <v>0</v>
      </c>
      <c r="KZY17" s="567">
        <v>0</v>
      </c>
      <c r="KZZ17" s="567">
        <v>0</v>
      </c>
      <c r="LAA17" s="567">
        <v>0</v>
      </c>
      <c r="LAB17" s="567">
        <v>0</v>
      </c>
      <c r="LAC17" s="567">
        <v>0</v>
      </c>
      <c r="LAD17" s="567">
        <v>0</v>
      </c>
      <c r="LAE17" s="567">
        <v>0</v>
      </c>
      <c r="LAF17" s="567">
        <v>0</v>
      </c>
      <c r="LAG17" s="567">
        <v>0</v>
      </c>
      <c r="LAH17" s="567">
        <v>0</v>
      </c>
      <c r="LAI17" s="567">
        <v>0</v>
      </c>
      <c r="LAJ17" s="567">
        <v>0</v>
      </c>
      <c r="LAK17" s="567">
        <v>0</v>
      </c>
      <c r="LAL17" s="567">
        <v>0</v>
      </c>
      <c r="LAM17" s="567">
        <v>0</v>
      </c>
      <c r="LAN17" s="567">
        <v>0</v>
      </c>
      <c r="LAO17" s="567">
        <v>0</v>
      </c>
      <c r="LAP17" s="567">
        <v>0</v>
      </c>
      <c r="LAQ17" s="567">
        <v>0</v>
      </c>
      <c r="LAR17" s="567">
        <v>0</v>
      </c>
      <c r="LAS17" s="567">
        <v>0</v>
      </c>
      <c r="LAT17" s="567">
        <v>0</v>
      </c>
      <c r="LAU17" s="567">
        <v>0</v>
      </c>
      <c r="LAV17" s="567">
        <v>0</v>
      </c>
      <c r="LAW17" s="567">
        <v>0</v>
      </c>
      <c r="LAX17" s="567">
        <v>0</v>
      </c>
      <c r="LAY17" s="567">
        <v>0</v>
      </c>
      <c r="LAZ17" s="567">
        <v>0</v>
      </c>
      <c r="LBA17" s="567">
        <v>0</v>
      </c>
      <c r="LBB17" s="567">
        <v>0</v>
      </c>
      <c r="LBC17" s="567">
        <v>0</v>
      </c>
      <c r="LBD17" s="567">
        <v>0</v>
      </c>
      <c r="LBE17" s="567">
        <v>0</v>
      </c>
      <c r="LBF17" s="567">
        <v>0</v>
      </c>
      <c r="LBG17" s="567">
        <v>0</v>
      </c>
      <c r="LBH17" s="567">
        <v>0</v>
      </c>
      <c r="LBI17" s="567">
        <v>0</v>
      </c>
      <c r="LBJ17" s="567">
        <v>0</v>
      </c>
      <c r="LBK17" s="567">
        <v>0</v>
      </c>
      <c r="LBL17" s="567">
        <v>0</v>
      </c>
      <c r="LBM17" s="567">
        <v>0</v>
      </c>
      <c r="LBN17" s="567">
        <v>0</v>
      </c>
      <c r="LBO17" s="567">
        <v>0</v>
      </c>
      <c r="LBP17" s="567">
        <v>0</v>
      </c>
      <c r="LBQ17" s="567">
        <v>0</v>
      </c>
      <c r="LBR17" s="567">
        <v>0</v>
      </c>
      <c r="LBS17" s="567">
        <v>0</v>
      </c>
      <c r="LBT17" s="567">
        <v>0</v>
      </c>
      <c r="LBU17" s="567">
        <v>0</v>
      </c>
      <c r="LBV17" s="567">
        <v>0</v>
      </c>
      <c r="LBW17" s="567">
        <v>0</v>
      </c>
      <c r="LBX17" s="567">
        <v>0</v>
      </c>
      <c r="LBY17" s="567">
        <v>0</v>
      </c>
      <c r="LBZ17" s="567">
        <v>0</v>
      </c>
      <c r="LCA17" s="567">
        <v>0</v>
      </c>
      <c r="LCB17" s="567">
        <v>0</v>
      </c>
      <c r="LCC17" s="567">
        <v>0</v>
      </c>
      <c r="LCD17" s="567">
        <v>0</v>
      </c>
      <c r="LCE17" s="567">
        <v>0</v>
      </c>
      <c r="LCF17" s="567">
        <v>0</v>
      </c>
      <c r="LCG17" s="567">
        <v>0</v>
      </c>
      <c r="LCH17" s="567">
        <v>0</v>
      </c>
      <c r="LCI17" s="567">
        <v>0</v>
      </c>
      <c r="LCJ17" s="567">
        <v>0</v>
      </c>
      <c r="LCK17" s="567">
        <v>0</v>
      </c>
      <c r="LCL17" s="567">
        <v>0</v>
      </c>
      <c r="LCM17" s="567">
        <v>0</v>
      </c>
      <c r="LCN17" s="567">
        <v>0</v>
      </c>
      <c r="LCO17" s="567">
        <v>0</v>
      </c>
      <c r="LCP17" s="567">
        <v>0</v>
      </c>
      <c r="LCQ17" s="567">
        <v>0</v>
      </c>
      <c r="LCR17" s="567">
        <v>0</v>
      </c>
      <c r="LCS17" s="567">
        <v>0</v>
      </c>
      <c r="LCT17" s="567">
        <v>0</v>
      </c>
      <c r="LCU17" s="567">
        <v>0</v>
      </c>
      <c r="LCV17" s="567">
        <v>0</v>
      </c>
      <c r="LCW17" s="567">
        <v>0</v>
      </c>
      <c r="LCX17" s="567">
        <v>0</v>
      </c>
      <c r="LCY17" s="567">
        <v>0</v>
      </c>
      <c r="LCZ17" s="567">
        <v>0</v>
      </c>
      <c r="LDA17" s="567">
        <v>0</v>
      </c>
      <c r="LDB17" s="567">
        <v>0</v>
      </c>
      <c r="LDC17" s="567">
        <v>0</v>
      </c>
      <c r="LDD17" s="567">
        <v>0</v>
      </c>
      <c r="LDE17" s="567">
        <v>0</v>
      </c>
      <c r="LDF17" s="567">
        <v>0</v>
      </c>
      <c r="LDG17" s="567">
        <v>0</v>
      </c>
      <c r="LDH17" s="567">
        <v>0</v>
      </c>
      <c r="LDI17" s="567">
        <v>0</v>
      </c>
      <c r="LDJ17" s="567">
        <v>0</v>
      </c>
      <c r="LDK17" s="567">
        <v>0</v>
      </c>
      <c r="LDL17" s="567">
        <v>0</v>
      </c>
      <c r="LDM17" s="567">
        <v>0</v>
      </c>
      <c r="LDN17" s="567">
        <v>0</v>
      </c>
      <c r="LDO17" s="567">
        <v>0</v>
      </c>
      <c r="LDP17" s="567">
        <v>0</v>
      </c>
      <c r="LDQ17" s="567">
        <v>0</v>
      </c>
      <c r="LDR17" s="567">
        <v>0</v>
      </c>
      <c r="LDS17" s="567">
        <v>0</v>
      </c>
      <c r="LDT17" s="567">
        <v>0</v>
      </c>
      <c r="LDU17" s="567">
        <v>0</v>
      </c>
      <c r="LDV17" s="567">
        <v>0</v>
      </c>
      <c r="LDW17" s="567">
        <v>0</v>
      </c>
      <c r="LDX17" s="567">
        <v>0</v>
      </c>
      <c r="LDY17" s="567">
        <v>0</v>
      </c>
      <c r="LDZ17" s="567">
        <v>0</v>
      </c>
      <c r="LEA17" s="567">
        <v>0</v>
      </c>
      <c r="LEB17" s="567">
        <v>0</v>
      </c>
      <c r="LEC17" s="567">
        <v>0</v>
      </c>
      <c r="LED17" s="567">
        <v>0</v>
      </c>
      <c r="LEE17" s="567">
        <v>0</v>
      </c>
      <c r="LEF17" s="567">
        <v>0</v>
      </c>
      <c r="LEG17" s="567">
        <v>0</v>
      </c>
      <c r="LEH17" s="567">
        <v>0</v>
      </c>
      <c r="LEI17" s="567">
        <v>0</v>
      </c>
      <c r="LEJ17" s="567">
        <v>0</v>
      </c>
      <c r="LEK17" s="567">
        <v>0</v>
      </c>
      <c r="LEL17" s="567">
        <v>0</v>
      </c>
      <c r="LEM17" s="567">
        <v>0</v>
      </c>
      <c r="LEN17" s="567">
        <v>0</v>
      </c>
      <c r="LEO17" s="567">
        <v>0</v>
      </c>
      <c r="LEP17" s="567">
        <v>0</v>
      </c>
      <c r="LEQ17" s="567">
        <v>0</v>
      </c>
      <c r="LER17" s="567">
        <v>0</v>
      </c>
      <c r="LES17" s="567">
        <v>0</v>
      </c>
      <c r="LET17" s="567">
        <v>0</v>
      </c>
      <c r="LEU17" s="567">
        <v>0</v>
      </c>
      <c r="LEV17" s="567">
        <v>0</v>
      </c>
      <c r="LEW17" s="567">
        <v>0</v>
      </c>
      <c r="LEX17" s="567">
        <v>0</v>
      </c>
      <c r="LEY17" s="567">
        <v>0</v>
      </c>
      <c r="LEZ17" s="567">
        <v>0</v>
      </c>
      <c r="LFA17" s="567">
        <v>0</v>
      </c>
      <c r="LFB17" s="567">
        <v>0</v>
      </c>
      <c r="LFC17" s="567">
        <v>0</v>
      </c>
      <c r="LFD17" s="567">
        <v>0</v>
      </c>
      <c r="LFE17" s="567">
        <v>0</v>
      </c>
      <c r="LFF17" s="567">
        <v>0</v>
      </c>
      <c r="LFG17" s="567">
        <v>0</v>
      </c>
      <c r="LFH17" s="567">
        <v>0</v>
      </c>
      <c r="LFI17" s="567">
        <v>0</v>
      </c>
      <c r="LFJ17" s="567">
        <v>0</v>
      </c>
      <c r="LFK17" s="567">
        <v>0</v>
      </c>
      <c r="LFL17" s="567">
        <v>0</v>
      </c>
      <c r="LFM17" s="567">
        <v>0</v>
      </c>
      <c r="LFN17" s="567">
        <v>0</v>
      </c>
      <c r="LFO17" s="567">
        <v>0</v>
      </c>
      <c r="LFP17" s="567">
        <v>0</v>
      </c>
      <c r="LFQ17" s="567">
        <v>0</v>
      </c>
      <c r="LFR17" s="567">
        <v>0</v>
      </c>
      <c r="LFS17" s="567">
        <v>0</v>
      </c>
      <c r="LFT17" s="567">
        <v>0</v>
      </c>
      <c r="LFU17" s="567">
        <v>0</v>
      </c>
      <c r="LFV17" s="567">
        <v>0</v>
      </c>
      <c r="LFW17" s="567">
        <v>0</v>
      </c>
      <c r="LFX17" s="567">
        <v>0</v>
      </c>
      <c r="LFY17" s="567">
        <v>0</v>
      </c>
      <c r="LFZ17" s="567">
        <v>0</v>
      </c>
      <c r="LGA17" s="567">
        <v>0</v>
      </c>
      <c r="LGB17" s="567">
        <v>0</v>
      </c>
      <c r="LGC17" s="567">
        <v>0</v>
      </c>
      <c r="LGD17" s="567">
        <v>0</v>
      </c>
      <c r="LGE17" s="567">
        <v>0</v>
      </c>
      <c r="LGF17" s="567">
        <v>0</v>
      </c>
      <c r="LGG17" s="567">
        <v>0</v>
      </c>
      <c r="LGH17" s="567">
        <v>0</v>
      </c>
      <c r="LGI17" s="567">
        <v>0</v>
      </c>
      <c r="LGJ17" s="567">
        <v>0</v>
      </c>
      <c r="LGK17" s="567">
        <v>0</v>
      </c>
      <c r="LGL17" s="567">
        <v>0</v>
      </c>
      <c r="LGM17" s="567">
        <v>0</v>
      </c>
      <c r="LGN17" s="567">
        <v>0</v>
      </c>
      <c r="LGO17" s="567">
        <v>0</v>
      </c>
      <c r="LGP17" s="567">
        <v>0</v>
      </c>
      <c r="LGQ17" s="567">
        <v>0</v>
      </c>
      <c r="LGR17" s="567">
        <v>0</v>
      </c>
      <c r="LGS17" s="567">
        <v>0</v>
      </c>
      <c r="LGT17" s="567">
        <v>0</v>
      </c>
      <c r="LGU17" s="567">
        <v>0</v>
      </c>
      <c r="LGV17" s="567">
        <v>0</v>
      </c>
      <c r="LGW17" s="567">
        <v>0</v>
      </c>
      <c r="LGX17" s="567">
        <v>0</v>
      </c>
      <c r="LGY17" s="567">
        <v>0</v>
      </c>
      <c r="LGZ17" s="567">
        <v>0</v>
      </c>
      <c r="LHA17" s="567">
        <v>0</v>
      </c>
      <c r="LHB17" s="567">
        <v>0</v>
      </c>
      <c r="LHC17" s="567">
        <v>0</v>
      </c>
      <c r="LHD17" s="567">
        <v>0</v>
      </c>
      <c r="LHE17" s="567">
        <v>0</v>
      </c>
      <c r="LHF17" s="567">
        <v>0</v>
      </c>
      <c r="LHG17" s="567">
        <v>0</v>
      </c>
      <c r="LHH17" s="567">
        <v>0</v>
      </c>
      <c r="LHI17" s="567">
        <v>0</v>
      </c>
      <c r="LHJ17" s="567">
        <v>0</v>
      </c>
      <c r="LHK17" s="567">
        <v>0</v>
      </c>
      <c r="LHL17" s="567">
        <v>0</v>
      </c>
      <c r="LHM17" s="567">
        <v>0</v>
      </c>
      <c r="LHN17" s="567">
        <v>0</v>
      </c>
      <c r="LHO17" s="567">
        <v>0</v>
      </c>
      <c r="LHP17" s="567">
        <v>0</v>
      </c>
      <c r="LHQ17" s="567">
        <v>0</v>
      </c>
      <c r="LHR17" s="567">
        <v>0</v>
      </c>
      <c r="LHS17" s="567">
        <v>0</v>
      </c>
      <c r="LHT17" s="567">
        <v>0</v>
      </c>
      <c r="LHU17" s="567">
        <v>0</v>
      </c>
      <c r="LHV17" s="567">
        <v>0</v>
      </c>
      <c r="LHW17" s="567">
        <v>0</v>
      </c>
      <c r="LHX17" s="567">
        <v>0</v>
      </c>
      <c r="LHY17" s="567">
        <v>0</v>
      </c>
      <c r="LHZ17" s="567">
        <v>0</v>
      </c>
      <c r="LIA17" s="567">
        <v>0</v>
      </c>
      <c r="LIB17" s="567">
        <v>0</v>
      </c>
      <c r="LIC17" s="567">
        <v>0</v>
      </c>
      <c r="LID17" s="567">
        <v>0</v>
      </c>
      <c r="LIE17" s="567">
        <v>0</v>
      </c>
      <c r="LIF17" s="567">
        <v>0</v>
      </c>
      <c r="LIG17" s="567">
        <v>0</v>
      </c>
      <c r="LIH17" s="567">
        <v>0</v>
      </c>
      <c r="LII17" s="567">
        <v>0</v>
      </c>
      <c r="LIJ17" s="567">
        <v>0</v>
      </c>
      <c r="LIK17" s="567">
        <v>0</v>
      </c>
      <c r="LIL17" s="567">
        <v>0</v>
      </c>
      <c r="LIM17" s="567">
        <v>0</v>
      </c>
      <c r="LIN17" s="567">
        <v>0</v>
      </c>
      <c r="LIO17" s="567">
        <v>0</v>
      </c>
      <c r="LIP17" s="567">
        <v>0</v>
      </c>
      <c r="LIQ17" s="567">
        <v>0</v>
      </c>
      <c r="LIR17" s="567">
        <v>0</v>
      </c>
      <c r="LIS17" s="567">
        <v>0</v>
      </c>
      <c r="LIT17" s="567">
        <v>0</v>
      </c>
      <c r="LIU17" s="567">
        <v>0</v>
      </c>
      <c r="LIV17" s="567">
        <v>0</v>
      </c>
      <c r="LIW17" s="567">
        <v>0</v>
      </c>
      <c r="LIX17" s="567">
        <v>0</v>
      </c>
      <c r="LIY17" s="567">
        <v>0</v>
      </c>
      <c r="LIZ17" s="567">
        <v>0</v>
      </c>
      <c r="LJA17" s="567">
        <v>0</v>
      </c>
      <c r="LJB17" s="567">
        <v>0</v>
      </c>
      <c r="LJC17" s="567">
        <v>0</v>
      </c>
      <c r="LJD17" s="567">
        <v>0</v>
      </c>
      <c r="LJE17" s="567">
        <v>0</v>
      </c>
      <c r="LJF17" s="567">
        <v>0</v>
      </c>
      <c r="LJG17" s="567">
        <v>0</v>
      </c>
      <c r="LJH17" s="567">
        <v>0</v>
      </c>
      <c r="LJI17" s="567">
        <v>0</v>
      </c>
      <c r="LJJ17" s="567">
        <v>0</v>
      </c>
      <c r="LJK17" s="567">
        <v>0</v>
      </c>
      <c r="LJL17" s="567">
        <v>0</v>
      </c>
      <c r="LJM17" s="567">
        <v>0</v>
      </c>
      <c r="LJN17" s="567">
        <v>0</v>
      </c>
      <c r="LJO17" s="567">
        <v>0</v>
      </c>
      <c r="LJP17" s="567">
        <v>0</v>
      </c>
      <c r="LJQ17" s="567">
        <v>0</v>
      </c>
      <c r="LJR17" s="567">
        <v>0</v>
      </c>
      <c r="LJS17" s="567">
        <v>0</v>
      </c>
      <c r="LJT17" s="567">
        <v>0</v>
      </c>
      <c r="LJU17" s="567">
        <v>0</v>
      </c>
      <c r="LJV17" s="567">
        <v>0</v>
      </c>
      <c r="LJW17" s="567">
        <v>0</v>
      </c>
      <c r="LJX17" s="567">
        <v>0</v>
      </c>
      <c r="LJY17" s="567">
        <v>0</v>
      </c>
      <c r="LJZ17" s="567">
        <v>0</v>
      </c>
      <c r="LKA17" s="567">
        <v>0</v>
      </c>
      <c r="LKB17" s="567">
        <v>0</v>
      </c>
      <c r="LKC17" s="567">
        <v>0</v>
      </c>
      <c r="LKD17" s="567">
        <v>0</v>
      </c>
      <c r="LKE17" s="567">
        <v>0</v>
      </c>
      <c r="LKF17" s="567">
        <v>0</v>
      </c>
      <c r="LKG17" s="567">
        <v>0</v>
      </c>
      <c r="LKH17" s="567">
        <v>0</v>
      </c>
      <c r="LKI17" s="567">
        <v>0</v>
      </c>
      <c r="LKJ17" s="567">
        <v>0</v>
      </c>
      <c r="LKK17" s="567">
        <v>0</v>
      </c>
      <c r="LKL17" s="567">
        <v>0</v>
      </c>
      <c r="LKM17" s="567">
        <v>0</v>
      </c>
      <c r="LKN17" s="567">
        <v>0</v>
      </c>
      <c r="LKO17" s="567">
        <v>0</v>
      </c>
      <c r="LKP17" s="567">
        <v>0</v>
      </c>
      <c r="LKQ17" s="567">
        <v>0</v>
      </c>
      <c r="LKR17" s="567">
        <v>0</v>
      </c>
      <c r="LKS17" s="567">
        <v>0</v>
      </c>
      <c r="LKT17" s="567">
        <v>0</v>
      </c>
      <c r="LKU17" s="567">
        <v>0</v>
      </c>
      <c r="LKV17" s="567">
        <v>0</v>
      </c>
      <c r="LKW17" s="567">
        <v>0</v>
      </c>
      <c r="LKX17" s="567">
        <v>0</v>
      </c>
      <c r="LKY17" s="567">
        <v>0</v>
      </c>
      <c r="LKZ17" s="567">
        <v>0</v>
      </c>
      <c r="LLA17" s="567">
        <v>0</v>
      </c>
      <c r="LLB17" s="567">
        <v>0</v>
      </c>
      <c r="LLC17" s="567">
        <v>0</v>
      </c>
      <c r="LLD17" s="567">
        <v>0</v>
      </c>
      <c r="LLE17" s="567">
        <v>0</v>
      </c>
      <c r="LLF17" s="567">
        <v>0</v>
      </c>
      <c r="LLG17" s="567">
        <v>0</v>
      </c>
      <c r="LLH17" s="567">
        <v>0</v>
      </c>
      <c r="LLI17" s="567">
        <v>0</v>
      </c>
      <c r="LLJ17" s="567">
        <v>0</v>
      </c>
      <c r="LLK17" s="567">
        <v>0</v>
      </c>
      <c r="LLL17" s="567">
        <v>0</v>
      </c>
      <c r="LLM17" s="567">
        <v>0</v>
      </c>
      <c r="LLN17" s="567">
        <v>0</v>
      </c>
      <c r="LLO17" s="567">
        <v>0</v>
      </c>
      <c r="LLP17" s="567">
        <v>0</v>
      </c>
      <c r="LLQ17" s="567">
        <v>0</v>
      </c>
      <c r="LLR17" s="567">
        <v>0</v>
      </c>
      <c r="LLS17" s="567">
        <v>0</v>
      </c>
      <c r="LLT17" s="567">
        <v>0</v>
      </c>
      <c r="LLU17" s="567">
        <v>0</v>
      </c>
      <c r="LLV17" s="567">
        <v>0</v>
      </c>
      <c r="LLW17" s="567">
        <v>0</v>
      </c>
      <c r="LLX17" s="567">
        <v>0</v>
      </c>
      <c r="LLY17" s="567">
        <v>0</v>
      </c>
      <c r="LLZ17" s="567">
        <v>0</v>
      </c>
      <c r="LMA17" s="567">
        <v>0</v>
      </c>
      <c r="LMB17" s="567">
        <v>0</v>
      </c>
      <c r="LMC17" s="567">
        <v>0</v>
      </c>
      <c r="LMD17" s="567">
        <v>0</v>
      </c>
      <c r="LME17" s="567">
        <v>0</v>
      </c>
      <c r="LMF17" s="567">
        <v>0</v>
      </c>
      <c r="LMG17" s="567">
        <v>0</v>
      </c>
      <c r="LMH17" s="567">
        <v>0</v>
      </c>
      <c r="LMI17" s="567">
        <v>0</v>
      </c>
      <c r="LMJ17" s="567">
        <v>0</v>
      </c>
      <c r="LMK17" s="567">
        <v>0</v>
      </c>
      <c r="LML17" s="567">
        <v>0</v>
      </c>
      <c r="LMM17" s="567">
        <v>0</v>
      </c>
      <c r="LMN17" s="567">
        <v>0</v>
      </c>
      <c r="LMO17" s="567">
        <v>0</v>
      </c>
      <c r="LMP17" s="567">
        <v>0</v>
      </c>
      <c r="LMQ17" s="567">
        <v>0</v>
      </c>
      <c r="LMR17" s="567">
        <v>0</v>
      </c>
      <c r="LMS17" s="567">
        <v>0</v>
      </c>
      <c r="LMT17" s="567">
        <v>0</v>
      </c>
      <c r="LMU17" s="567">
        <v>0</v>
      </c>
      <c r="LMV17" s="567">
        <v>0</v>
      </c>
      <c r="LMW17" s="567">
        <v>0</v>
      </c>
      <c r="LMX17" s="567">
        <v>0</v>
      </c>
      <c r="LMY17" s="567">
        <v>0</v>
      </c>
      <c r="LMZ17" s="567">
        <v>0</v>
      </c>
      <c r="LNA17" s="567">
        <v>0</v>
      </c>
      <c r="LNB17" s="567">
        <v>0</v>
      </c>
      <c r="LNC17" s="567">
        <v>0</v>
      </c>
      <c r="LND17" s="567">
        <v>0</v>
      </c>
      <c r="LNE17" s="567">
        <v>0</v>
      </c>
      <c r="LNF17" s="567">
        <v>0</v>
      </c>
      <c r="LNG17" s="567">
        <v>0</v>
      </c>
      <c r="LNH17" s="567">
        <v>0</v>
      </c>
      <c r="LNI17" s="567">
        <v>0</v>
      </c>
      <c r="LNJ17" s="567">
        <v>0</v>
      </c>
      <c r="LNK17" s="567">
        <v>0</v>
      </c>
      <c r="LNL17" s="567">
        <v>0</v>
      </c>
      <c r="LNM17" s="567">
        <v>0</v>
      </c>
      <c r="LNN17" s="567">
        <v>0</v>
      </c>
      <c r="LNO17" s="567">
        <v>0</v>
      </c>
      <c r="LNP17" s="567">
        <v>0</v>
      </c>
      <c r="LNQ17" s="567">
        <v>0</v>
      </c>
      <c r="LNR17" s="567">
        <v>0</v>
      </c>
      <c r="LNS17" s="567">
        <v>0</v>
      </c>
      <c r="LNT17" s="567">
        <v>0</v>
      </c>
      <c r="LNU17" s="567">
        <v>0</v>
      </c>
      <c r="LNV17" s="567">
        <v>0</v>
      </c>
      <c r="LNW17" s="567">
        <v>0</v>
      </c>
      <c r="LNX17" s="567">
        <v>0</v>
      </c>
      <c r="LNY17" s="567">
        <v>0</v>
      </c>
      <c r="LNZ17" s="567">
        <v>0</v>
      </c>
      <c r="LOA17" s="567">
        <v>0</v>
      </c>
      <c r="LOB17" s="567">
        <v>0</v>
      </c>
      <c r="LOC17" s="567">
        <v>0</v>
      </c>
      <c r="LOD17" s="567">
        <v>0</v>
      </c>
      <c r="LOE17" s="567">
        <v>0</v>
      </c>
      <c r="LOF17" s="567">
        <v>0</v>
      </c>
      <c r="LOG17" s="567">
        <v>0</v>
      </c>
      <c r="LOH17" s="567">
        <v>0</v>
      </c>
      <c r="LOI17" s="567">
        <v>0</v>
      </c>
      <c r="LOJ17" s="567">
        <v>0</v>
      </c>
      <c r="LOK17" s="567">
        <v>0</v>
      </c>
      <c r="LOL17" s="567">
        <v>0</v>
      </c>
      <c r="LOM17" s="567">
        <v>0</v>
      </c>
      <c r="LON17" s="567">
        <v>0</v>
      </c>
      <c r="LOO17" s="567">
        <v>0</v>
      </c>
      <c r="LOP17" s="567">
        <v>0</v>
      </c>
      <c r="LOQ17" s="567">
        <v>0</v>
      </c>
      <c r="LOR17" s="567">
        <v>0</v>
      </c>
      <c r="LOS17" s="567">
        <v>0</v>
      </c>
      <c r="LOT17" s="567">
        <v>0</v>
      </c>
      <c r="LOU17" s="567">
        <v>0</v>
      </c>
      <c r="LOV17" s="567">
        <v>0</v>
      </c>
      <c r="LOW17" s="567">
        <v>0</v>
      </c>
      <c r="LOX17" s="567">
        <v>0</v>
      </c>
      <c r="LOY17" s="567">
        <v>0</v>
      </c>
      <c r="LOZ17" s="567">
        <v>0</v>
      </c>
      <c r="LPA17" s="567">
        <v>0</v>
      </c>
      <c r="LPB17" s="567">
        <v>0</v>
      </c>
      <c r="LPC17" s="567">
        <v>0</v>
      </c>
      <c r="LPD17" s="567">
        <v>0</v>
      </c>
      <c r="LPE17" s="567">
        <v>0</v>
      </c>
      <c r="LPF17" s="567">
        <v>0</v>
      </c>
      <c r="LPG17" s="567">
        <v>0</v>
      </c>
      <c r="LPH17" s="567">
        <v>0</v>
      </c>
      <c r="LPI17" s="567">
        <v>0</v>
      </c>
      <c r="LPJ17" s="567">
        <v>0</v>
      </c>
      <c r="LPK17" s="567">
        <v>0</v>
      </c>
      <c r="LPL17" s="567">
        <v>0</v>
      </c>
      <c r="LPM17" s="567">
        <v>0</v>
      </c>
      <c r="LPN17" s="567">
        <v>0</v>
      </c>
      <c r="LPO17" s="567">
        <v>0</v>
      </c>
      <c r="LPP17" s="567">
        <v>0</v>
      </c>
      <c r="LPQ17" s="567">
        <v>0</v>
      </c>
      <c r="LPR17" s="567">
        <v>0</v>
      </c>
      <c r="LPS17" s="567">
        <v>0</v>
      </c>
      <c r="LPT17" s="567">
        <v>0</v>
      </c>
      <c r="LPU17" s="567">
        <v>0</v>
      </c>
      <c r="LPV17" s="567">
        <v>0</v>
      </c>
      <c r="LPW17" s="567">
        <v>0</v>
      </c>
      <c r="LPX17" s="567">
        <v>0</v>
      </c>
      <c r="LPY17" s="567">
        <v>0</v>
      </c>
      <c r="LPZ17" s="567">
        <v>0</v>
      </c>
      <c r="LQA17" s="567">
        <v>0</v>
      </c>
      <c r="LQB17" s="567">
        <v>0</v>
      </c>
      <c r="LQC17" s="567">
        <v>0</v>
      </c>
      <c r="LQD17" s="567">
        <v>0</v>
      </c>
      <c r="LQE17" s="567">
        <v>0</v>
      </c>
      <c r="LQF17" s="567">
        <v>0</v>
      </c>
      <c r="LQG17" s="567">
        <v>0</v>
      </c>
      <c r="LQH17" s="567">
        <v>0</v>
      </c>
      <c r="LQI17" s="567">
        <v>0</v>
      </c>
      <c r="LQJ17" s="567">
        <v>0</v>
      </c>
      <c r="LQK17" s="567">
        <v>0</v>
      </c>
      <c r="LQL17" s="567">
        <v>0</v>
      </c>
      <c r="LQM17" s="567">
        <v>0</v>
      </c>
      <c r="LQN17" s="567">
        <v>0</v>
      </c>
      <c r="LQO17" s="567">
        <v>0</v>
      </c>
      <c r="LQP17" s="567">
        <v>0</v>
      </c>
      <c r="LQQ17" s="567">
        <v>0</v>
      </c>
      <c r="LQR17" s="567">
        <v>0</v>
      </c>
      <c r="LQS17" s="567">
        <v>0</v>
      </c>
      <c r="LQT17" s="567">
        <v>0</v>
      </c>
      <c r="LQU17" s="567">
        <v>0</v>
      </c>
      <c r="LQV17" s="567">
        <v>0</v>
      </c>
      <c r="LQW17" s="567">
        <v>0</v>
      </c>
      <c r="LQX17" s="567">
        <v>0</v>
      </c>
      <c r="LQY17" s="567">
        <v>0</v>
      </c>
      <c r="LQZ17" s="567">
        <v>0</v>
      </c>
      <c r="LRA17" s="567">
        <v>0</v>
      </c>
      <c r="LRB17" s="567">
        <v>0</v>
      </c>
      <c r="LRC17" s="567">
        <v>0</v>
      </c>
      <c r="LRD17" s="567">
        <v>0</v>
      </c>
      <c r="LRE17" s="567">
        <v>0</v>
      </c>
      <c r="LRF17" s="567">
        <v>0</v>
      </c>
      <c r="LRG17" s="567">
        <v>0</v>
      </c>
      <c r="LRH17" s="567">
        <v>0</v>
      </c>
      <c r="LRI17" s="567">
        <v>0</v>
      </c>
      <c r="LRJ17" s="567">
        <v>0</v>
      </c>
      <c r="LRK17" s="567">
        <v>0</v>
      </c>
      <c r="LRL17" s="567">
        <v>0</v>
      </c>
      <c r="LRM17" s="567">
        <v>0</v>
      </c>
      <c r="LRN17" s="567">
        <v>0</v>
      </c>
      <c r="LRO17" s="567">
        <v>0</v>
      </c>
      <c r="LRP17" s="567">
        <v>0</v>
      </c>
      <c r="LRQ17" s="567">
        <v>0</v>
      </c>
      <c r="LRR17" s="567">
        <v>0</v>
      </c>
      <c r="LRS17" s="567">
        <v>0</v>
      </c>
      <c r="LRT17" s="567">
        <v>0</v>
      </c>
      <c r="LRU17" s="567">
        <v>0</v>
      </c>
      <c r="LRV17" s="567">
        <v>0</v>
      </c>
      <c r="LRW17" s="567">
        <v>0</v>
      </c>
      <c r="LRX17" s="567">
        <v>0</v>
      </c>
      <c r="LRY17" s="567">
        <v>0</v>
      </c>
      <c r="LRZ17" s="567">
        <v>0</v>
      </c>
      <c r="LSA17" s="567">
        <v>0</v>
      </c>
      <c r="LSB17" s="567">
        <v>0</v>
      </c>
      <c r="LSC17" s="567">
        <v>0</v>
      </c>
      <c r="LSD17" s="567">
        <v>0</v>
      </c>
      <c r="LSE17" s="567">
        <v>0</v>
      </c>
      <c r="LSF17" s="567">
        <v>0</v>
      </c>
      <c r="LSG17" s="567">
        <v>0</v>
      </c>
      <c r="LSH17" s="567">
        <v>0</v>
      </c>
      <c r="LSI17" s="567">
        <v>0</v>
      </c>
      <c r="LSJ17" s="567">
        <v>0</v>
      </c>
      <c r="LSK17" s="567">
        <v>0</v>
      </c>
      <c r="LSL17" s="567">
        <v>0</v>
      </c>
      <c r="LSM17" s="567">
        <v>0</v>
      </c>
      <c r="LSN17" s="567">
        <v>0</v>
      </c>
      <c r="LSO17" s="567">
        <v>0</v>
      </c>
      <c r="LSP17" s="567">
        <v>0</v>
      </c>
      <c r="LSQ17" s="567">
        <v>0</v>
      </c>
      <c r="LSR17" s="567">
        <v>0</v>
      </c>
      <c r="LSS17" s="567">
        <v>0</v>
      </c>
      <c r="LST17" s="567">
        <v>0</v>
      </c>
      <c r="LSU17" s="567">
        <v>0</v>
      </c>
      <c r="LSV17" s="567">
        <v>0</v>
      </c>
      <c r="LSW17" s="567">
        <v>0</v>
      </c>
      <c r="LSX17" s="567">
        <v>0</v>
      </c>
      <c r="LSY17" s="567">
        <v>0</v>
      </c>
      <c r="LSZ17" s="567">
        <v>0</v>
      </c>
      <c r="LTA17" s="567">
        <v>0</v>
      </c>
      <c r="LTB17" s="567">
        <v>0</v>
      </c>
      <c r="LTC17" s="567">
        <v>0</v>
      </c>
      <c r="LTD17" s="567">
        <v>0</v>
      </c>
      <c r="LTE17" s="567">
        <v>0</v>
      </c>
      <c r="LTF17" s="567">
        <v>0</v>
      </c>
      <c r="LTG17" s="567">
        <v>0</v>
      </c>
      <c r="LTH17" s="567">
        <v>0</v>
      </c>
      <c r="LTI17" s="567">
        <v>0</v>
      </c>
      <c r="LTJ17" s="567">
        <v>0</v>
      </c>
      <c r="LTK17" s="567">
        <v>0</v>
      </c>
      <c r="LTL17" s="567">
        <v>0</v>
      </c>
      <c r="LTM17" s="567">
        <v>0</v>
      </c>
      <c r="LTN17" s="567">
        <v>0</v>
      </c>
      <c r="LTO17" s="567">
        <v>0</v>
      </c>
      <c r="LTP17" s="567">
        <v>0</v>
      </c>
      <c r="LTQ17" s="567">
        <v>0</v>
      </c>
      <c r="LTR17" s="567">
        <v>0</v>
      </c>
      <c r="LTS17" s="567">
        <v>0</v>
      </c>
      <c r="LTT17" s="567">
        <v>0</v>
      </c>
      <c r="LTU17" s="567">
        <v>0</v>
      </c>
      <c r="LTV17" s="567">
        <v>0</v>
      </c>
      <c r="LTW17" s="567">
        <v>0</v>
      </c>
      <c r="LTX17" s="567">
        <v>0</v>
      </c>
      <c r="LTY17" s="567">
        <v>0</v>
      </c>
      <c r="LTZ17" s="567">
        <v>0</v>
      </c>
      <c r="LUA17" s="567">
        <v>0</v>
      </c>
      <c r="LUB17" s="567">
        <v>0</v>
      </c>
      <c r="LUC17" s="567">
        <v>0</v>
      </c>
      <c r="LUD17" s="567">
        <v>0</v>
      </c>
      <c r="LUE17" s="567">
        <v>0</v>
      </c>
      <c r="LUF17" s="567">
        <v>0</v>
      </c>
      <c r="LUG17" s="567">
        <v>0</v>
      </c>
      <c r="LUH17" s="567">
        <v>0</v>
      </c>
      <c r="LUI17" s="567">
        <v>0</v>
      </c>
      <c r="LUJ17" s="567">
        <v>0</v>
      </c>
      <c r="LUK17" s="567">
        <v>0</v>
      </c>
      <c r="LUL17" s="567">
        <v>0</v>
      </c>
      <c r="LUM17" s="567">
        <v>0</v>
      </c>
      <c r="LUN17" s="567">
        <v>0</v>
      </c>
      <c r="LUO17" s="567">
        <v>0</v>
      </c>
      <c r="LUP17" s="567">
        <v>0</v>
      </c>
      <c r="LUQ17" s="567">
        <v>0</v>
      </c>
      <c r="LUR17" s="567">
        <v>0</v>
      </c>
      <c r="LUS17" s="567">
        <v>0</v>
      </c>
      <c r="LUT17" s="567">
        <v>0</v>
      </c>
      <c r="LUU17" s="567">
        <v>0</v>
      </c>
      <c r="LUV17" s="567">
        <v>0</v>
      </c>
      <c r="LUW17" s="567">
        <v>0</v>
      </c>
      <c r="LUX17" s="567">
        <v>0</v>
      </c>
      <c r="LUY17" s="567">
        <v>0</v>
      </c>
      <c r="LUZ17" s="567">
        <v>0</v>
      </c>
      <c r="LVA17" s="567">
        <v>0</v>
      </c>
      <c r="LVB17" s="567">
        <v>0</v>
      </c>
      <c r="LVC17" s="567">
        <v>0</v>
      </c>
      <c r="LVD17" s="567">
        <v>0</v>
      </c>
      <c r="LVE17" s="567">
        <v>0</v>
      </c>
      <c r="LVF17" s="567">
        <v>0</v>
      </c>
      <c r="LVG17" s="567">
        <v>0</v>
      </c>
      <c r="LVH17" s="567">
        <v>0</v>
      </c>
      <c r="LVI17" s="567">
        <v>0</v>
      </c>
      <c r="LVJ17" s="567">
        <v>0</v>
      </c>
      <c r="LVK17" s="567">
        <v>0</v>
      </c>
      <c r="LVL17" s="567">
        <v>0</v>
      </c>
      <c r="LVM17" s="567">
        <v>0</v>
      </c>
      <c r="LVN17" s="567">
        <v>0</v>
      </c>
      <c r="LVO17" s="567">
        <v>0</v>
      </c>
      <c r="LVP17" s="567">
        <v>0</v>
      </c>
      <c r="LVQ17" s="567">
        <v>0</v>
      </c>
      <c r="LVR17" s="567">
        <v>0</v>
      </c>
      <c r="LVS17" s="567">
        <v>0</v>
      </c>
      <c r="LVT17" s="567">
        <v>0</v>
      </c>
      <c r="LVU17" s="567">
        <v>0</v>
      </c>
      <c r="LVV17" s="567">
        <v>0</v>
      </c>
      <c r="LVW17" s="567">
        <v>0</v>
      </c>
      <c r="LVX17" s="567">
        <v>0</v>
      </c>
      <c r="LVY17" s="567">
        <v>0</v>
      </c>
      <c r="LVZ17" s="567">
        <v>0</v>
      </c>
      <c r="LWA17" s="567">
        <v>0</v>
      </c>
      <c r="LWB17" s="567">
        <v>0</v>
      </c>
      <c r="LWC17" s="567">
        <v>0</v>
      </c>
      <c r="LWD17" s="567">
        <v>0</v>
      </c>
      <c r="LWE17" s="567">
        <v>0</v>
      </c>
      <c r="LWF17" s="567">
        <v>0</v>
      </c>
      <c r="LWG17" s="567">
        <v>0</v>
      </c>
      <c r="LWH17" s="567">
        <v>0</v>
      </c>
      <c r="LWI17" s="567">
        <v>0</v>
      </c>
      <c r="LWJ17" s="567">
        <v>0</v>
      </c>
      <c r="LWK17" s="567">
        <v>0</v>
      </c>
      <c r="LWL17" s="567">
        <v>0</v>
      </c>
      <c r="LWM17" s="567">
        <v>0</v>
      </c>
      <c r="LWN17" s="567">
        <v>0</v>
      </c>
      <c r="LWO17" s="567">
        <v>0</v>
      </c>
      <c r="LWP17" s="567">
        <v>0</v>
      </c>
      <c r="LWQ17" s="567">
        <v>0</v>
      </c>
      <c r="LWR17" s="567">
        <v>0</v>
      </c>
      <c r="LWS17" s="567">
        <v>0</v>
      </c>
      <c r="LWT17" s="567">
        <v>0</v>
      </c>
      <c r="LWU17" s="567">
        <v>0</v>
      </c>
      <c r="LWV17" s="567">
        <v>0</v>
      </c>
      <c r="LWW17" s="567">
        <v>0</v>
      </c>
      <c r="LWX17" s="567">
        <v>0</v>
      </c>
      <c r="LWY17" s="567">
        <v>0</v>
      </c>
      <c r="LWZ17" s="567">
        <v>0</v>
      </c>
      <c r="LXA17" s="567">
        <v>0</v>
      </c>
      <c r="LXB17" s="567">
        <v>0</v>
      </c>
      <c r="LXC17" s="567">
        <v>0</v>
      </c>
      <c r="LXD17" s="567">
        <v>0</v>
      </c>
      <c r="LXE17" s="567">
        <v>0</v>
      </c>
      <c r="LXF17" s="567">
        <v>0</v>
      </c>
      <c r="LXG17" s="567">
        <v>0</v>
      </c>
      <c r="LXH17" s="567">
        <v>0</v>
      </c>
      <c r="LXI17" s="567">
        <v>0</v>
      </c>
      <c r="LXJ17" s="567">
        <v>0</v>
      </c>
      <c r="LXK17" s="567">
        <v>0</v>
      </c>
      <c r="LXL17" s="567">
        <v>0</v>
      </c>
      <c r="LXM17" s="567">
        <v>0</v>
      </c>
      <c r="LXN17" s="567">
        <v>0</v>
      </c>
      <c r="LXO17" s="567">
        <v>0</v>
      </c>
      <c r="LXP17" s="465">
        <v>0</v>
      </c>
      <c r="LXQ17" s="567">
        <v>0</v>
      </c>
      <c r="LXR17" s="567">
        <v>0</v>
      </c>
      <c r="LXS17" s="567">
        <v>0</v>
      </c>
      <c r="LXT17" s="567">
        <v>0</v>
      </c>
      <c r="LXU17" s="567">
        <v>0</v>
      </c>
      <c r="LXV17" s="567">
        <v>0</v>
      </c>
      <c r="LXW17" s="464">
        <v>0</v>
      </c>
      <c r="LXX17" s="465">
        <v>0</v>
      </c>
      <c r="LXY17" s="567">
        <v>0</v>
      </c>
      <c r="LXZ17" s="567">
        <v>0</v>
      </c>
      <c r="LYA17" s="567">
        <v>0</v>
      </c>
      <c r="LYB17" s="567">
        <v>0</v>
      </c>
      <c r="LYC17" s="567">
        <v>0</v>
      </c>
      <c r="LYD17" s="567">
        <v>0</v>
      </c>
      <c r="LYE17" s="466">
        <v>0</v>
      </c>
      <c r="LYF17" s="208"/>
    </row>
    <row r="18" spans="2:8768" ht="14.5" thickBot="1">
      <c r="D18" s="63">
        <f t="shared" si="557"/>
        <v>2</v>
      </c>
      <c r="F18" s="217">
        <f t="shared" si="558"/>
        <v>6</v>
      </c>
      <c r="G18" s="218" t="str">
        <f t="shared" si="559"/>
        <v>IMP</v>
      </c>
      <c r="H18" s="569">
        <f>H15</f>
        <v>1</v>
      </c>
      <c r="I18" s="570">
        <f t="shared" ref="I18:BT18" si="560">I15</f>
        <v>1</v>
      </c>
      <c r="J18" s="570">
        <f t="shared" si="560"/>
        <v>1</v>
      </c>
      <c r="K18" s="570">
        <f t="shared" si="560"/>
        <v>1</v>
      </c>
      <c r="L18" s="570">
        <f t="shared" si="560"/>
        <v>1</v>
      </c>
      <c r="M18" s="570">
        <f t="shared" si="560"/>
        <v>1</v>
      </c>
      <c r="N18" s="570">
        <f t="shared" si="560"/>
        <v>1</v>
      </c>
      <c r="O18" s="570">
        <f t="shared" si="560"/>
        <v>1</v>
      </c>
      <c r="P18" s="570">
        <f t="shared" si="560"/>
        <v>1</v>
      </c>
      <c r="Q18" s="570">
        <f t="shared" si="560"/>
        <v>1</v>
      </c>
      <c r="R18" s="570">
        <f t="shared" si="560"/>
        <v>1</v>
      </c>
      <c r="S18" s="570">
        <f t="shared" si="560"/>
        <v>1</v>
      </c>
      <c r="T18" s="570">
        <f t="shared" si="560"/>
        <v>1</v>
      </c>
      <c r="U18" s="570">
        <f t="shared" si="560"/>
        <v>1</v>
      </c>
      <c r="V18" s="570">
        <f t="shared" si="560"/>
        <v>1</v>
      </c>
      <c r="W18" s="570">
        <f t="shared" si="560"/>
        <v>1</v>
      </c>
      <c r="X18" s="570">
        <f t="shared" si="560"/>
        <v>1</v>
      </c>
      <c r="Y18" s="570">
        <f t="shared" si="560"/>
        <v>1</v>
      </c>
      <c r="Z18" s="570">
        <f t="shared" si="560"/>
        <v>1</v>
      </c>
      <c r="AA18" s="570">
        <f t="shared" si="560"/>
        <v>1</v>
      </c>
      <c r="AB18" s="570">
        <f t="shared" si="560"/>
        <v>1</v>
      </c>
      <c r="AC18" s="570">
        <f t="shared" si="560"/>
        <v>1</v>
      </c>
      <c r="AD18" s="570">
        <f t="shared" si="560"/>
        <v>1</v>
      </c>
      <c r="AE18" s="570">
        <f t="shared" si="560"/>
        <v>1</v>
      </c>
      <c r="AF18" s="570">
        <f t="shared" si="560"/>
        <v>1</v>
      </c>
      <c r="AG18" s="570">
        <f t="shared" si="560"/>
        <v>1</v>
      </c>
      <c r="AH18" s="570">
        <f t="shared" si="560"/>
        <v>1</v>
      </c>
      <c r="AI18" s="570">
        <f t="shared" si="560"/>
        <v>1</v>
      </c>
      <c r="AJ18" s="570">
        <f t="shared" si="560"/>
        <v>1</v>
      </c>
      <c r="AK18" s="570">
        <f t="shared" si="560"/>
        <v>1</v>
      </c>
      <c r="AL18" s="570">
        <f t="shared" si="560"/>
        <v>1</v>
      </c>
      <c r="AM18" s="570">
        <f t="shared" si="560"/>
        <v>1</v>
      </c>
      <c r="AN18" s="570">
        <f t="shared" si="560"/>
        <v>1</v>
      </c>
      <c r="AO18" s="570">
        <f t="shared" si="560"/>
        <v>1</v>
      </c>
      <c r="AP18" s="570">
        <f t="shared" si="560"/>
        <v>1</v>
      </c>
      <c r="AQ18" s="570">
        <f t="shared" si="560"/>
        <v>1</v>
      </c>
      <c r="AR18" s="570">
        <f t="shared" si="560"/>
        <v>1</v>
      </c>
      <c r="AS18" s="570">
        <f t="shared" si="560"/>
        <v>1</v>
      </c>
      <c r="AT18" s="570">
        <f t="shared" si="560"/>
        <v>1</v>
      </c>
      <c r="AU18" s="570">
        <f t="shared" si="560"/>
        <v>1</v>
      </c>
      <c r="AV18" s="570">
        <f t="shared" si="560"/>
        <v>1</v>
      </c>
      <c r="AW18" s="570">
        <f t="shared" si="560"/>
        <v>1</v>
      </c>
      <c r="AX18" s="570">
        <f t="shared" si="560"/>
        <v>1</v>
      </c>
      <c r="AY18" s="570">
        <f t="shared" si="560"/>
        <v>1</v>
      </c>
      <c r="AZ18" s="570">
        <f t="shared" si="560"/>
        <v>1</v>
      </c>
      <c r="BA18" s="570">
        <f t="shared" si="560"/>
        <v>1</v>
      </c>
      <c r="BB18" s="570">
        <f t="shared" si="560"/>
        <v>1</v>
      </c>
      <c r="BC18" s="570">
        <f t="shared" si="560"/>
        <v>1</v>
      </c>
      <c r="BD18" s="570">
        <f t="shared" si="560"/>
        <v>0</v>
      </c>
      <c r="BE18" s="570">
        <f t="shared" si="560"/>
        <v>0</v>
      </c>
      <c r="BF18" s="570">
        <f t="shared" si="560"/>
        <v>0</v>
      </c>
      <c r="BG18" s="570">
        <f t="shared" si="560"/>
        <v>0</v>
      </c>
      <c r="BH18" s="570">
        <f t="shared" si="560"/>
        <v>0</v>
      </c>
      <c r="BI18" s="570">
        <f t="shared" si="560"/>
        <v>0</v>
      </c>
      <c r="BJ18" s="570">
        <f t="shared" si="560"/>
        <v>0</v>
      </c>
      <c r="BK18" s="570">
        <f t="shared" si="560"/>
        <v>0</v>
      </c>
      <c r="BL18" s="570">
        <f t="shared" si="560"/>
        <v>0</v>
      </c>
      <c r="BM18" s="570">
        <f t="shared" si="560"/>
        <v>0</v>
      </c>
      <c r="BN18" s="570">
        <f t="shared" si="560"/>
        <v>0</v>
      </c>
      <c r="BO18" s="570">
        <f t="shared" si="560"/>
        <v>0</v>
      </c>
      <c r="BP18" s="570">
        <f t="shared" si="560"/>
        <v>0</v>
      </c>
      <c r="BQ18" s="570">
        <f t="shared" si="560"/>
        <v>0</v>
      </c>
      <c r="BR18" s="570">
        <f t="shared" si="560"/>
        <v>0</v>
      </c>
      <c r="BS18" s="570">
        <f t="shared" si="560"/>
        <v>0</v>
      </c>
      <c r="BT18" s="570">
        <f t="shared" si="560"/>
        <v>0</v>
      </c>
      <c r="BU18" s="570">
        <f t="shared" ref="BU18:EF18" si="561">BU15</f>
        <v>0</v>
      </c>
      <c r="BV18" s="570">
        <f t="shared" si="561"/>
        <v>0</v>
      </c>
      <c r="BW18" s="570">
        <f t="shared" si="561"/>
        <v>0</v>
      </c>
      <c r="BX18" s="570">
        <f t="shared" si="561"/>
        <v>0</v>
      </c>
      <c r="BY18" s="570">
        <f t="shared" si="561"/>
        <v>0</v>
      </c>
      <c r="BZ18" s="570">
        <f t="shared" si="561"/>
        <v>0</v>
      </c>
      <c r="CA18" s="570">
        <f t="shared" si="561"/>
        <v>0</v>
      </c>
      <c r="CB18" s="570">
        <f t="shared" si="561"/>
        <v>0</v>
      </c>
      <c r="CC18" s="570">
        <f t="shared" si="561"/>
        <v>0</v>
      </c>
      <c r="CD18" s="570">
        <f t="shared" si="561"/>
        <v>0</v>
      </c>
      <c r="CE18" s="570">
        <f t="shared" si="561"/>
        <v>0</v>
      </c>
      <c r="CF18" s="570">
        <f t="shared" si="561"/>
        <v>0</v>
      </c>
      <c r="CG18" s="570">
        <f t="shared" si="561"/>
        <v>0</v>
      </c>
      <c r="CH18" s="570">
        <f t="shared" si="561"/>
        <v>0</v>
      </c>
      <c r="CI18" s="570">
        <f t="shared" si="561"/>
        <v>0</v>
      </c>
      <c r="CJ18" s="570">
        <f t="shared" si="561"/>
        <v>0</v>
      </c>
      <c r="CK18" s="570">
        <f t="shared" si="561"/>
        <v>0</v>
      </c>
      <c r="CL18" s="570">
        <f t="shared" si="561"/>
        <v>0</v>
      </c>
      <c r="CM18" s="570">
        <f t="shared" si="561"/>
        <v>0</v>
      </c>
      <c r="CN18" s="570">
        <f t="shared" si="561"/>
        <v>0</v>
      </c>
      <c r="CO18" s="570">
        <f t="shared" si="561"/>
        <v>0</v>
      </c>
      <c r="CP18" s="570">
        <f t="shared" si="561"/>
        <v>0</v>
      </c>
      <c r="CQ18" s="570">
        <f t="shared" si="561"/>
        <v>0</v>
      </c>
      <c r="CR18" s="570">
        <f t="shared" si="561"/>
        <v>0</v>
      </c>
      <c r="CS18" s="570">
        <f t="shared" si="561"/>
        <v>0</v>
      </c>
      <c r="CT18" s="570">
        <f t="shared" si="561"/>
        <v>0</v>
      </c>
      <c r="CU18" s="570">
        <f t="shared" si="561"/>
        <v>0</v>
      </c>
      <c r="CV18" s="570">
        <f t="shared" si="561"/>
        <v>0</v>
      </c>
      <c r="CW18" s="570">
        <f t="shared" si="561"/>
        <v>0</v>
      </c>
      <c r="CX18" s="570">
        <f t="shared" si="561"/>
        <v>0</v>
      </c>
      <c r="CY18" s="570">
        <f t="shared" si="561"/>
        <v>0</v>
      </c>
      <c r="CZ18" s="570">
        <f t="shared" si="561"/>
        <v>0</v>
      </c>
      <c r="DA18" s="570">
        <f t="shared" si="561"/>
        <v>0</v>
      </c>
      <c r="DB18" s="570">
        <f t="shared" si="561"/>
        <v>0</v>
      </c>
      <c r="DC18" s="570">
        <f t="shared" si="561"/>
        <v>0</v>
      </c>
      <c r="DD18" s="570">
        <f t="shared" si="561"/>
        <v>0</v>
      </c>
      <c r="DE18" s="570">
        <f t="shared" si="561"/>
        <v>0</v>
      </c>
      <c r="DF18" s="570">
        <f t="shared" si="561"/>
        <v>0</v>
      </c>
      <c r="DG18" s="570">
        <f t="shared" si="561"/>
        <v>0</v>
      </c>
      <c r="DH18" s="570">
        <f t="shared" si="561"/>
        <v>0</v>
      </c>
      <c r="DI18" s="570">
        <f t="shared" si="561"/>
        <v>0</v>
      </c>
      <c r="DJ18" s="570">
        <f t="shared" si="561"/>
        <v>0</v>
      </c>
      <c r="DK18" s="570">
        <f t="shared" si="561"/>
        <v>0</v>
      </c>
      <c r="DL18" s="570">
        <f t="shared" si="561"/>
        <v>0</v>
      </c>
      <c r="DM18" s="570">
        <f t="shared" si="561"/>
        <v>0</v>
      </c>
      <c r="DN18" s="570">
        <f t="shared" si="561"/>
        <v>0</v>
      </c>
      <c r="DO18" s="570">
        <f t="shared" si="561"/>
        <v>0</v>
      </c>
      <c r="DP18" s="570">
        <f t="shared" si="561"/>
        <v>0</v>
      </c>
      <c r="DQ18" s="570">
        <f t="shared" si="561"/>
        <v>0</v>
      </c>
      <c r="DR18" s="570">
        <f t="shared" si="561"/>
        <v>0</v>
      </c>
      <c r="DS18" s="570">
        <f t="shared" si="561"/>
        <v>0</v>
      </c>
      <c r="DT18" s="570">
        <f t="shared" si="561"/>
        <v>0</v>
      </c>
      <c r="DU18" s="570">
        <f t="shared" si="561"/>
        <v>0</v>
      </c>
      <c r="DV18" s="570">
        <f t="shared" si="561"/>
        <v>0</v>
      </c>
      <c r="DW18" s="570">
        <f t="shared" si="561"/>
        <v>0</v>
      </c>
      <c r="DX18" s="570">
        <f t="shared" si="561"/>
        <v>0</v>
      </c>
      <c r="DY18" s="570">
        <f t="shared" si="561"/>
        <v>0</v>
      </c>
      <c r="DZ18" s="570">
        <f t="shared" si="561"/>
        <v>0</v>
      </c>
      <c r="EA18" s="570">
        <f t="shared" si="561"/>
        <v>0</v>
      </c>
      <c r="EB18" s="570">
        <f t="shared" si="561"/>
        <v>0</v>
      </c>
      <c r="EC18" s="570">
        <f t="shared" si="561"/>
        <v>0</v>
      </c>
      <c r="ED18" s="570">
        <f t="shared" si="561"/>
        <v>0</v>
      </c>
      <c r="EE18" s="570">
        <f t="shared" si="561"/>
        <v>0</v>
      </c>
      <c r="EF18" s="570">
        <f t="shared" si="561"/>
        <v>0</v>
      </c>
      <c r="EG18" s="570">
        <f t="shared" ref="EG18:GR18" si="562">EG15</f>
        <v>0</v>
      </c>
      <c r="EH18" s="570">
        <f t="shared" si="562"/>
        <v>0</v>
      </c>
      <c r="EI18" s="570">
        <f t="shared" si="562"/>
        <v>0</v>
      </c>
      <c r="EJ18" s="570">
        <f t="shared" si="562"/>
        <v>0</v>
      </c>
      <c r="EK18" s="570">
        <f t="shared" si="562"/>
        <v>0</v>
      </c>
      <c r="EL18" s="570">
        <f t="shared" si="562"/>
        <v>0</v>
      </c>
      <c r="EM18" s="570">
        <f t="shared" si="562"/>
        <v>0</v>
      </c>
      <c r="EN18" s="570">
        <f t="shared" si="562"/>
        <v>0</v>
      </c>
      <c r="EO18" s="570">
        <f t="shared" si="562"/>
        <v>0</v>
      </c>
      <c r="EP18" s="570">
        <f t="shared" si="562"/>
        <v>0</v>
      </c>
      <c r="EQ18" s="570">
        <f t="shared" si="562"/>
        <v>0</v>
      </c>
      <c r="ER18" s="570">
        <f t="shared" si="562"/>
        <v>0</v>
      </c>
      <c r="ES18" s="570">
        <f t="shared" si="562"/>
        <v>0</v>
      </c>
      <c r="ET18" s="570">
        <f t="shared" si="562"/>
        <v>0</v>
      </c>
      <c r="EU18" s="570">
        <f t="shared" si="562"/>
        <v>0</v>
      </c>
      <c r="EV18" s="570">
        <f t="shared" si="562"/>
        <v>0</v>
      </c>
      <c r="EW18" s="570">
        <f t="shared" si="562"/>
        <v>0</v>
      </c>
      <c r="EX18" s="570">
        <f t="shared" si="562"/>
        <v>0</v>
      </c>
      <c r="EY18" s="570">
        <f t="shared" si="562"/>
        <v>0</v>
      </c>
      <c r="EZ18" s="570">
        <f t="shared" si="562"/>
        <v>0</v>
      </c>
      <c r="FA18" s="570">
        <f t="shared" si="562"/>
        <v>0</v>
      </c>
      <c r="FB18" s="570">
        <f t="shared" si="562"/>
        <v>0</v>
      </c>
      <c r="FC18" s="570">
        <f t="shared" si="562"/>
        <v>0</v>
      </c>
      <c r="FD18" s="570">
        <f t="shared" si="562"/>
        <v>0</v>
      </c>
      <c r="FE18" s="570">
        <f t="shared" si="562"/>
        <v>0</v>
      </c>
      <c r="FF18" s="570">
        <f t="shared" si="562"/>
        <v>0</v>
      </c>
      <c r="FG18" s="570">
        <f t="shared" si="562"/>
        <v>0</v>
      </c>
      <c r="FH18" s="570">
        <f t="shared" si="562"/>
        <v>0</v>
      </c>
      <c r="FI18" s="570">
        <f t="shared" si="562"/>
        <v>0</v>
      </c>
      <c r="FJ18" s="570">
        <f t="shared" si="562"/>
        <v>0</v>
      </c>
      <c r="FK18" s="570">
        <f t="shared" si="562"/>
        <v>0</v>
      </c>
      <c r="FL18" s="570">
        <f t="shared" si="562"/>
        <v>0</v>
      </c>
      <c r="FM18" s="570">
        <f t="shared" si="562"/>
        <v>0</v>
      </c>
      <c r="FN18" s="570">
        <f t="shared" si="562"/>
        <v>0</v>
      </c>
      <c r="FO18" s="570">
        <f t="shared" si="562"/>
        <v>0</v>
      </c>
      <c r="FP18" s="570">
        <f t="shared" si="562"/>
        <v>0</v>
      </c>
      <c r="FQ18" s="570">
        <f t="shared" si="562"/>
        <v>0</v>
      </c>
      <c r="FR18" s="570">
        <f t="shared" si="562"/>
        <v>0</v>
      </c>
      <c r="FS18" s="570">
        <f t="shared" si="562"/>
        <v>0</v>
      </c>
      <c r="FT18" s="570">
        <f t="shared" si="562"/>
        <v>0</v>
      </c>
      <c r="FU18" s="570">
        <f t="shared" si="562"/>
        <v>0</v>
      </c>
      <c r="FV18" s="570">
        <f t="shared" si="562"/>
        <v>0</v>
      </c>
      <c r="FW18" s="570">
        <f t="shared" si="562"/>
        <v>0</v>
      </c>
      <c r="FX18" s="570">
        <f t="shared" si="562"/>
        <v>0</v>
      </c>
      <c r="FY18" s="570">
        <f t="shared" si="562"/>
        <v>0</v>
      </c>
      <c r="FZ18" s="570">
        <f t="shared" si="562"/>
        <v>0</v>
      </c>
      <c r="GA18" s="570">
        <f t="shared" si="562"/>
        <v>0</v>
      </c>
      <c r="GB18" s="570">
        <f t="shared" si="562"/>
        <v>0</v>
      </c>
      <c r="GC18" s="570">
        <f t="shared" si="562"/>
        <v>0</v>
      </c>
      <c r="GD18" s="570">
        <f t="shared" si="562"/>
        <v>0</v>
      </c>
      <c r="GE18" s="570">
        <f t="shared" si="562"/>
        <v>0</v>
      </c>
      <c r="GF18" s="570">
        <f t="shared" si="562"/>
        <v>0</v>
      </c>
      <c r="GG18" s="570">
        <f t="shared" si="562"/>
        <v>0</v>
      </c>
      <c r="GH18" s="570">
        <f t="shared" si="562"/>
        <v>0</v>
      </c>
      <c r="GI18" s="570">
        <f t="shared" si="562"/>
        <v>0</v>
      </c>
      <c r="GJ18" s="570">
        <f t="shared" si="562"/>
        <v>0</v>
      </c>
      <c r="GK18" s="570">
        <f t="shared" si="562"/>
        <v>0</v>
      </c>
      <c r="GL18" s="570">
        <f t="shared" si="562"/>
        <v>0</v>
      </c>
      <c r="GM18" s="570">
        <f t="shared" si="562"/>
        <v>0</v>
      </c>
      <c r="GN18" s="570">
        <f t="shared" si="562"/>
        <v>0</v>
      </c>
      <c r="GO18" s="570">
        <f t="shared" si="562"/>
        <v>0</v>
      </c>
      <c r="GP18" s="570">
        <f t="shared" si="562"/>
        <v>0</v>
      </c>
      <c r="GQ18" s="570">
        <f t="shared" si="562"/>
        <v>0</v>
      </c>
      <c r="GR18" s="570">
        <f t="shared" si="562"/>
        <v>0</v>
      </c>
      <c r="GS18" s="570">
        <f t="shared" ref="GS18:JD18" si="563">GS15</f>
        <v>0</v>
      </c>
      <c r="GT18" s="570">
        <f t="shared" si="563"/>
        <v>0</v>
      </c>
      <c r="GU18" s="570">
        <f t="shared" si="563"/>
        <v>0</v>
      </c>
      <c r="GV18" s="570">
        <f t="shared" si="563"/>
        <v>0</v>
      </c>
      <c r="GW18" s="570">
        <f t="shared" si="563"/>
        <v>0</v>
      </c>
      <c r="GX18" s="570">
        <f t="shared" si="563"/>
        <v>0</v>
      </c>
      <c r="GY18" s="570">
        <f t="shared" si="563"/>
        <v>0</v>
      </c>
      <c r="GZ18" s="570">
        <f t="shared" si="563"/>
        <v>0</v>
      </c>
      <c r="HA18" s="570">
        <f t="shared" si="563"/>
        <v>0</v>
      </c>
      <c r="HB18" s="570">
        <f t="shared" si="563"/>
        <v>0</v>
      </c>
      <c r="HC18" s="570">
        <f t="shared" si="563"/>
        <v>0</v>
      </c>
      <c r="HD18" s="570">
        <f t="shared" si="563"/>
        <v>0</v>
      </c>
      <c r="HE18" s="570">
        <f t="shared" si="563"/>
        <v>0</v>
      </c>
      <c r="HF18" s="570">
        <f t="shared" si="563"/>
        <v>0</v>
      </c>
      <c r="HG18" s="570">
        <f t="shared" si="563"/>
        <v>0</v>
      </c>
      <c r="HH18" s="570">
        <f t="shared" si="563"/>
        <v>0</v>
      </c>
      <c r="HI18" s="570">
        <f t="shared" si="563"/>
        <v>0</v>
      </c>
      <c r="HJ18" s="570">
        <f t="shared" si="563"/>
        <v>0</v>
      </c>
      <c r="HK18" s="570">
        <f t="shared" si="563"/>
        <v>0</v>
      </c>
      <c r="HL18" s="570">
        <f t="shared" si="563"/>
        <v>0</v>
      </c>
      <c r="HM18" s="570">
        <f t="shared" si="563"/>
        <v>0</v>
      </c>
      <c r="HN18" s="570">
        <f t="shared" si="563"/>
        <v>0</v>
      </c>
      <c r="HO18" s="570">
        <f t="shared" si="563"/>
        <v>0</v>
      </c>
      <c r="HP18" s="570">
        <f t="shared" si="563"/>
        <v>0</v>
      </c>
      <c r="HQ18" s="570">
        <f t="shared" si="563"/>
        <v>0</v>
      </c>
      <c r="HR18" s="570">
        <f t="shared" si="563"/>
        <v>0</v>
      </c>
      <c r="HS18" s="570">
        <f t="shared" si="563"/>
        <v>0</v>
      </c>
      <c r="HT18" s="570">
        <f t="shared" si="563"/>
        <v>0</v>
      </c>
      <c r="HU18" s="570">
        <f t="shared" si="563"/>
        <v>0</v>
      </c>
      <c r="HV18" s="570">
        <f t="shared" si="563"/>
        <v>0</v>
      </c>
      <c r="HW18" s="570">
        <f t="shared" si="563"/>
        <v>0</v>
      </c>
      <c r="HX18" s="570">
        <f t="shared" si="563"/>
        <v>0</v>
      </c>
      <c r="HY18" s="570">
        <f t="shared" si="563"/>
        <v>0</v>
      </c>
      <c r="HZ18" s="570">
        <f t="shared" si="563"/>
        <v>0</v>
      </c>
      <c r="IA18" s="570">
        <f t="shared" si="563"/>
        <v>0</v>
      </c>
      <c r="IB18" s="570">
        <f t="shared" si="563"/>
        <v>0</v>
      </c>
      <c r="IC18" s="570">
        <f t="shared" si="563"/>
        <v>0</v>
      </c>
      <c r="ID18" s="570">
        <f t="shared" si="563"/>
        <v>0</v>
      </c>
      <c r="IE18" s="570">
        <f t="shared" si="563"/>
        <v>0</v>
      </c>
      <c r="IF18" s="570">
        <f t="shared" si="563"/>
        <v>0</v>
      </c>
      <c r="IG18" s="570">
        <f t="shared" si="563"/>
        <v>0</v>
      </c>
      <c r="IH18" s="570">
        <f t="shared" si="563"/>
        <v>0</v>
      </c>
      <c r="II18" s="570">
        <f t="shared" si="563"/>
        <v>0</v>
      </c>
      <c r="IJ18" s="570">
        <f t="shared" si="563"/>
        <v>0</v>
      </c>
      <c r="IK18" s="570">
        <f t="shared" si="563"/>
        <v>0</v>
      </c>
      <c r="IL18" s="570">
        <f t="shared" si="563"/>
        <v>0</v>
      </c>
      <c r="IM18" s="570">
        <f t="shared" si="563"/>
        <v>0</v>
      </c>
      <c r="IN18" s="570">
        <f t="shared" si="563"/>
        <v>0</v>
      </c>
      <c r="IO18" s="570">
        <f t="shared" si="563"/>
        <v>0</v>
      </c>
      <c r="IP18" s="570">
        <f t="shared" si="563"/>
        <v>0</v>
      </c>
      <c r="IQ18" s="570">
        <f t="shared" si="563"/>
        <v>0</v>
      </c>
      <c r="IR18" s="570">
        <f t="shared" si="563"/>
        <v>0</v>
      </c>
      <c r="IS18" s="570">
        <f t="shared" si="563"/>
        <v>0</v>
      </c>
      <c r="IT18" s="570">
        <f t="shared" si="563"/>
        <v>0</v>
      </c>
      <c r="IU18" s="570">
        <f t="shared" si="563"/>
        <v>0</v>
      </c>
      <c r="IV18" s="570">
        <f t="shared" si="563"/>
        <v>0</v>
      </c>
      <c r="IW18" s="570">
        <f t="shared" si="563"/>
        <v>0</v>
      </c>
      <c r="IX18" s="570">
        <f t="shared" si="563"/>
        <v>0</v>
      </c>
      <c r="IY18" s="570">
        <f t="shared" si="563"/>
        <v>0</v>
      </c>
      <c r="IZ18" s="570">
        <f t="shared" si="563"/>
        <v>0</v>
      </c>
      <c r="JA18" s="570">
        <f t="shared" si="563"/>
        <v>0</v>
      </c>
      <c r="JB18" s="570">
        <f t="shared" si="563"/>
        <v>0</v>
      </c>
      <c r="JC18" s="570">
        <f t="shared" si="563"/>
        <v>0</v>
      </c>
      <c r="JD18" s="570">
        <f t="shared" si="563"/>
        <v>0</v>
      </c>
      <c r="JE18" s="570">
        <f t="shared" ref="JE18:LP18" si="564">JE15</f>
        <v>0</v>
      </c>
      <c r="JF18" s="570">
        <f t="shared" si="564"/>
        <v>0</v>
      </c>
      <c r="JG18" s="570">
        <f t="shared" si="564"/>
        <v>0</v>
      </c>
      <c r="JH18" s="570">
        <f t="shared" si="564"/>
        <v>0</v>
      </c>
      <c r="JI18" s="570">
        <f t="shared" si="564"/>
        <v>0</v>
      </c>
      <c r="JJ18" s="570">
        <f t="shared" si="564"/>
        <v>0</v>
      </c>
      <c r="JK18" s="570">
        <f t="shared" si="564"/>
        <v>0</v>
      </c>
      <c r="JL18" s="570">
        <f t="shared" si="564"/>
        <v>0</v>
      </c>
      <c r="JM18" s="570">
        <f t="shared" si="564"/>
        <v>0</v>
      </c>
      <c r="JN18" s="570">
        <f t="shared" si="564"/>
        <v>0</v>
      </c>
      <c r="JO18" s="570">
        <f t="shared" si="564"/>
        <v>0</v>
      </c>
      <c r="JP18" s="570">
        <f t="shared" si="564"/>
        <v>0</v>
      </c>
      <c r="JQ18" s="570">
        <f t="shared" si="564"/>
        <v>0</v>
      </c>
      <c r="JR18" s="570">
        <f t="shared" si="564"/>
        <v>0</v>
      </c>
      <c r="JS18" s="570">
        <f t="shared" si="564"/>
        <v>0</v>
      </c>
      <c r="JT18" s="570">
        <f t="shared" si="564"/>
        <v>0</v>
      </c>
      <c r="JU18" s="570">
        <f t="shared" si="564"/>
        <v>0</v>
      </c>
      <c r="JV18" s="570">
        <f t="shared" si="564"/>
        <v>0</v>
      </c>
      <c r="JW18" s="570">
        <f t="shared" si="564"/>
        <v>0</v>
      </c>
      <c r="JX18" s="570">
        <f t="shared" si="564"/>
        <v>0</v>
      </c>
      <c r="JY18" s="570">
        <f t="shared" si="564"/>
        <v>0</v>
      </c>
      <c r="JZ18" s="570">
        <f t="shared" si="564"/>
        <v>0</v>
      </c>
      <c r="KA18" s="570">
        <f t="shared" si="564"/>
        <v>0</v>
      </c>
      <c r="KB18" s="570">
        <f t="shared" si="564"/>
        <v>0</v>
      </c>
      <c r="KC18" s="570">
        <f t="shared" si="564"/>
        <v>0</v>
      </c>
      <c r="KD18" s="570">
        <f t="shared" si="564"/>
        <v>0</v>
      </c>
      <c r="KE18" s="570">
        <f t="shared" si="564"/>
        <v>0</v>
      </c>
      <c r="KF18" s="570">
        <f t="shared" si="564"/>
        <v>0</v>
      </c>
      <c r="KG18" s="570">
        <f t="shared" si="564"/>
        <v>0</v>
      </c>
      <c r="KH18" s="570">
        <f t="shared" si="564"/>
        <v>0</v>
      </c>
      <c r="KI18" s="570">
        <f t="shared" si="564"/>
        <v>0</v>
      </c>
      <c r="KJ18" s="570">
        <f t="shared" si="564"/>
        <v>0</v>
      </c>
      <c r="KK18" s="570">
        <f t="shared" si="564"/>
        <v>0</v>
      </c>
      <c r="KL18" s="570">
        <f t="shared" si="564"/>
        <v>0</v>
      </c>
      <c r="KM18" s="570">
        <f t="shared" si="564"/>
        <v>0</v>
      </c>
      <c r="KN18" s="570">
        <f t="shared" si="564"/>
        <v>0</v>
      </c>
      <c r="KO18" s="570">
        <f t="shared" si="564"/>
        <v>0</v>
      </c>
      <c r="KP18" s="570">
        <f t="shared" si="564"/>
        <v>0</v>
      </c>
      <c r="KQ18" s="570">
        <f t="shared" si="564"/>
        <v>0</v>
      </c>
      <c r="KR18" s="570">
        <f t="shared" si="564"/>
        <v>0</v>
      </c>
      <c r="KS18" s="570">
        <f t="shared" si="564"/>
        <v>0</v>
      </c>
      <c r="KT18" s="570">
        <f t="shared" si="564"/>
        <v>0</v>
      </c>
      <c r="KU18" s="570">
        <f t="shared" si="564"/>
        <v>0</v>
      </c>
      <c r="KV18" s="570">
        <f t="shared" si="564"/>
        <v>0</v>
      </c>
      <c r="KW18" s="570">
        <f t="shared" si="564"/>
        <v>0</v>
      </c>
      <c r="KX18" s="570">
        <f t="shared" si="564"/>
        <v>0</v>
      </c>
      <c r="KY18" s="570">
        <f t="shared" si="564"/>
        <v>0</v>
      </c>
      <c r="KZ18" s="570">
        <f t="shared" si="564"/>
        <v>0</v>
      </c>
      <c r="LA18" s="570">
        <f t="shared" si="564"/>
        <v>0</v>
      </c>
      <c r="LB18" s="570">
        <f t="shared" si="564"/>
        <v>0</v>
      </c>
      <c r="LC18" s="570">
        <f t="shared" si="564"/>
        <v>0</v>
      </c>
      <c r="LD18" s="570">
        <f t="shared" si="564"/>
        <v>0</v>
      </c>
      <c r="LE18" s="570">
        <f t="shared" si="564"/>
        <v>0</v>
      </c>
      <c r="LF18" s="570">
        <f t="shared" si="564"/>
        <v>0</v>
      </c>
      <c r="LG18" s="570">
        <f t="shared" si="564"/>
        <v>0</v>
      </c>
      <c r="LH18" s="570">
        <f t="shared" si="564"/>
        <v>0</v>
      </c>
      <c r="LI18" s="570">
        <f t="shared" si="564"/>
        <v>0</v>
      </c>
      <c r="LJ18" s="570">
        <f t="shared" si="564"/>
        <v>0</v>
      </c>
      <c r="LK18" s="570">
        <f t="shared" si="564"/>
        <v>0</v>
      </c>
      <c r="LL18" s="570">
        <f t="shared" si="564"/>
        <v>0</v>
      </c>
      <c r="LM18" s="570">
        <f t="shared" si="564"/>
        <v>0</v>
      </c>
      <c r="LN18" s="570">
        <f t="shared" si="564"/>
        <v>0</v>
      </c>
      <c r="LO18" s="570">
        <f t="shared" si="564"/>
        <v>0</v>
      </c>
      <c r="LP18" s="570">
        <f t="shared" si="564"/>
        <v>0</v>
      </c>
      <c r="LQ18" s="570">
        <f t="shared" ref="LQ18:OB18" si="565">LQ15</f>
        <v>0</v>
      </c>
      <c r="LR18" s="570">
        <f t="shared" si="565"/>
        <v>0</v>
      </c>
      <c r="LS18" s="570">
        <f t="shared" si="565"/>
        <v>0</v>
      </c>
      <c r="LT18" s="570">
        <f t="shared" si="565"/>
        <v>0</v>
      </c>
      <c r="LU18" s="570">
        <f t="shared" si="565"/>
        <v>0</v>
      </c>
      <c r="LV18" s="570">
        <f t="shared" si="565"/>
        <v>0</v>
      </c>
      <c r="LW18" s="570">
        <f t="shared" si="565"/>
        <v>0</v>
      </c>
      <c r="LX18" s="570">
        <f t="shared" si="565"/>
        <v>0</v>
      </c>
      <c r="LY18" s="570">
        <f t="shared" si="565"/>
        <v>0</v>
      </c>
      <c r="LZ18" s="570">
        <f t="shared" si="565"/>
        <v>0</v>
      </c>
      <c r="MA18" s="570">
        <f t="shared" si="565"/>
        <v>0</v>
      </c>
      <c r="MB18" s="570">
        <f t="shared" si="565"/>
        <v>0</v>
      </c>
      <c r="MC18" s="570">
        <f t="shared" si="565"/>
        <v>0</v>
      </c>
      <c r="MD18" s="570">
        <f t="shared" si="565"/>
        <v>0</v>
      </c>
      <c r="ME18" s="570">
        <f t="shared" si="565"/>
        <v>0</v>
      </c>
      <c r="MF18" s="570">
        <f t="shared" si="565"/>
        <v>0</v>
      </c>
      <c r="MG18" s="570">
        <f t="shared" si="565"/>
        <v>0</v>
      </c>
      <c r="MH18" s="570">
        <f t="shared" si="565"/>
        <v>0</v>
      </c>
      <c r="MI18" s="570">
        <f t="shared" si="565"/>
        <v>0</v>
      </c>
      <c r="MJ18" s="570">
        <f t="shared" si="565"/>
        <v>0</v>
      </c>
      <c r="MK18" s="570">
        <f t="shared" si="565"/>
        <v>0</v>
      </c>
      <c r="ML18" s="570">
        <f t="shared" si="565"/>
        <v>0</v>
      </c>
      <c r="MM18" s="570">
        <f t="shared" si="565"/>
        <v>0</v>
      </c>
      <c r="MN18" s="570">
        <f t="shared" si="565"/>
        <v>0</v>
      </c>
      <c r="MO18" s="570">
        <f t="shared" si="565"/>
        <v>0</v>
      </c>
      <c r="MP18" s="570">
        <f t="shared" si="565"/>
        <v>0</v>
      </c>
      <c r="MQ18" s="570">
        <f t="shared" si="565"/>
        <v>0</v>
      </c>
      <c r="MR18" s="570">
        <f t="shared" si="565"/>
        <v>0</v>
      </c>
      <c r="MS18" s="570">
        <f t="shared" si="565"/>
        <v>0</v>
      </c>
      <c r="MT18" s="570">
        <f t="shared" si="565"/>
        <v>0</v>
      </c>
      <c r="MU18" s="570">
        <f t="shared" si="565"/>
        <v>0</v>
      </c>
      <c r="MV18" s="570">
        <f t="shared" si="565"/>
        <v>0</v>
      </c>
      <c r="MW18" s="570">
        <f t="shared" si="565"/>
        <v>0</v>
      </c>
      <c r="MX18" s="570">
        <f t="shared" si="565"/>
        <v>0</v>
      </c>
      <c r="MY18" s="570">
        <f t="shared" si="565"/>
        <v>0</v>
      </c>
      <c r="MZ18" s="570">
        <f t="shared" si="565"/>
        <v>0</v>
      </c>
      <c r="NA18" s="570">
        <f t="shared" si="565"/>
        <v>0</v>
      </c>
      <c r="NB18" s="570">
        <f t="shared" si="565"/>
        <v>0</v>
      </c>
      <c r="NC18" s="570">
        <f t="shared" si="565"/>
        <v>0</v>
      </c>
      <c r="ND18" s="570">
        <f t="shared" si="565"/>
        <v>0</v>
      </c>
      <c r="NE18" s="570">
        <f t="shared" si="565"/>
        <v>0</v>
      </c>
      <c r="NF18" s="570">
        <f t="shared" si="565"/>
        <v>0</v>
      </c>
      <c r="NG18" s="570">
        <f t="shared" si="565"/>
        <v>0</v>
      </c>
      <c r="NH18" s="570">
        <f t="shared" si="565"/>
        <v>0</v>
      </c>
      <c r="NI18" s="570">
        <f t="shared" si="565"/>
        <v>0</v>
      </c>
      <c r="NJ18" s="570">
        <f t="shared" si="565"/>
        <v>0</v>
      </c>
      <c r="NK18" s="570">
        <f t="shared" si="565"/>
        <v>0</v>
      </c>
      <c r="NL18" s="570">
        <f t="shared" si="565"/>
        <v>0</v>
      </c>
      <c r="NM18" s="570">
        <f t="shared" si="565"/>
        <v>0</v>
      </c>
      <c r="NN18" s="570">
        <f t="shared" si="565"/>
        <v>0</v>
      </c>
      <c r="NO18" s="570">
        <f t="shared" si="565"/>
        <v>0</v>
      </c>
      <c r="NP18" s="570">
        <f t="shared" si="565"/>
        <v>0</v>
      </c>
      <c r="NQ18" s="570">
        <f t="shared" si="565"/>
        <v>0</v>
      </c>
      <c r="NR18" s="570">
        <f t="shared" si="565"/>
        <v>0</v>
      </c>
      <c r="NS18" s="570">
        <f t="shared" si="565"/>
        <v>0</v>
      </c>
      <c r="NT18" s="570">
        <f t="shared" si="565"/>
        <v>0</v>
      </c>
      <c r="NU18" s="570">
        <f t="shared" si="565"/>
        <v>0</v>
      </c>
      <c r="NV18" s="570">
        <f t="shared" si="565"/>
        <v>0</v>
      </c>
      <c r="NW18" s="570">
        <f t="shared" si="565"/>
        <v>0</v>
      </c>
      <c r="NX18" s="570">
        <f t="shared" si="565"/>
        <v>0</v>
      </c>
      <c r="NY18" s="570">
        <f t="shared" si="565"/>
        <v>0</v>
      </c>
      <c r="NZ18" s="570">
        <f t="shared" si="565"/>
        <v>0</v>
      </c>
      <c r="OA18" s="570">
        <f t="shared" si="565"/>
        <v>0</v>
      </c>
      <c r="OB18" s="570">
        <f t="shared" si="565"/>
        <v>0</v>
      </c>
      <c r="OC18" s="570">
        <f t="shared" ref="OC18:QN18" si="566">OC15</f>
        <v>0</v>
      </c>
      <c r="OD18" s="570">
        <f t="shared" si="566"/>
        <v>0</v>
      </c>
      <c r="OE18" s="570">
        <f t="shared" si="566"/>
        <v>0</v>
      </c>
      <c r="OF18" s="570">
        <f t="shared" si="566"/>
        <v>0</v>
      </c>
      <c r="OG18" s="570">
        <f t="shared" si="566"/>
        <v>0</v>
      </c>
      <c r="OH18" s="570">
        <f t="shared" si="566"/>
        <v>0</v>
      </c>
      <c r="OI18" s="570">
        <f t="shared" si="566"/>
        <v>0</v>
      </c>
      <c r="OJ18" s="570">
        <f t="shared" si="566"/>
        <v>0</v>
      </c>
      <c r="OK18" s="570">
        <f t="shared" si="566"/>
        <v>0</v>
      </c>
      <c r="OL18" s="570">
        <f t="shared" si="566"/>
        <v>0</v>
      </c>
      <c r="OM18" s="570">
        <f t="shared" si="566"/>
        <v>0</v>
      </c>
      <c r="ON18" s="570">
        <f t="shared" si="566"/>
        <v>0</v>
      </c>
      <c r="OO18" s="570">
        <f t="shared" si="566"/>
        <v>0</v>
      </c>
      <c r="OP18" s="570">
        <f t="shared" si="566"/>
        <v>0</v>
      </c>
      <c r="OQ18" s="570">
        <f t="shared" si="566"/>
        <v>0</v>
      </c>
      <c r="OR18" s="570">
        <f t="shared" si="566"/>
        <v>0</v>
      </c>
      <c r="OS18" s="570">
        <f t="shared" si="566"/>
        <v>0</v>
      </c>
      <c r="OT18" s="570">
        <f t="shared" si="566"/>
        <v>0</v>
      </c>
      <c r="OU18" s="570">
        <f t="shared" si="566"/>
        <v>0</v>
      </c>
      <c r="OV18" s="570">
        <f t="shared" si="566"/>
        <v>0</v>
      </c>
      <c r="OW18" s="570">
        <f t="shared" si="566"/>
        <v>0</v>
      </c>
      <c r="OX18" s="570">
        <f t="shared" si="566"/>
        <v>0</v>
      </c>
      <c r="OY18" s="570">
        <f t="shared" si="566"/>
        <v>0</v>
      </c>
      <c r="OZ18" s="570">
        <f t="shared" si="566"/>
        <v>0</v>
      </c>
      <c r="PA18" s="570">
        <f t="shared" si="566"/>
        <v>0</v>
      </c>
      <c r="PB18" s="570">
        <f t="shared" si="566"/>
        <v>0</v>
      </c>
      <c r="PC18" s="570">
        <f t="shared" si="566"/>
        <v>0</v>
      </c>
      <c r="PD18" s="570">
        <f t="shared" si="566"/>
        <v>0</v>
      </c>
      <c r="PE18" s="570">
        <f t="shared" si="566"/>
        <v>0</v>
      </c>
      <c r="PF18" s="570">
        <f t="shared" si="566"/>
        <v>0</v>
      </c>
      <c r="PG18" s="570">
        <f t="shared" si="566"/>
        <v>0</v>
      </c>
      <c r="PH18" s="570">
        <f t="shared" si="566"/>
        <v>0</v>
      </c>
      <c r="PI18" s="570">
        <f t="shared" si="566"/>
        <v>0</v>
      </c>
      <c r="PJ18" s="570">
        <f t="shared" si="566"/>
        <v>0</v>
      </c>
      <c r="PK18" s="570">
        <f t="shared" si="566"/>
        <v>0</v>
      </c>
      <c r="PL18" s="570">
        <f t="shared" si="566"/>
        <v>0</v>
      </c>
      <c r="PM18" s="570">
        <f t="shared" si="566"/>
        <v>0</v>
      </c>
      <c r="PN18" s="570">
        <f t="shared" si="566"/>
        <v>0</v>
      </c>
      <c r="PO18" s="570">
        <f t="shared" si="566"/>
        <v>0</v>
      </c>
      <c r="PP18" s="570">
        <f t="shared" si="566"/>
        <v>0</v>
      </c>
      <c r="PQ18" s="570">
        <f t="shared" si="566"/>
        <v>0</v>
      </c>
      <c r="PR18" s="570">
        <f t="shared" si="566"/>
        <v>0</v>
      </c>
      <c r="PS18" s="570">
        <f t="shared" si="566"/>
        <v>0</v>
      </c>
      <c r="PT18" s="570">
        <f t="shared" si="566"/>
        <v>0</v>
      </c>
      <c r="PU18" s="570">
        <f t="shared" si="566"/>
        <v>0</v>
      </c>
      <c r="PV18" s="570">
        <f t="shared" si="566"/>
        <v>0</v>
      </c>
      <c r="PW18" s="570">
        <f t="shared" si="566"/>
        <v>0</v>
      </c>
      <c r="PX18" s="570">
        <f t="shared" si="566"/>
        <v>0</v>
      </c>
      <c r="PY18" s="570">
        <f t="shared" si="566"/>
        <v>0</v>
      </c>
      <c r="PZ18" s="570">
        <f t="shared" si="566"/>
        <v>0</v>
      </c>
      <c r="QA18" s="570">
        <f t="shared" si="566"/>
        <v>0</v>
      </c>
      <c r="QB18" s="570">
        <f t="shared" si="566"/>
        <v>0</v>
      </c>
      <c r="QC18" s="570">
        <f t="shared" si="566"/>
        <v>0</v>
      </c>
      <c r="QD18" s="570">
        <f t="shared" si="566"/>
        <v>0</v>
      </c>
      <c r="QE18" s="570">
        <f t="shared" si="566"/>
        <v>0</v>
      </c>
      <c r="QF18" s="570">
        <f t="shared" si="566"/>
        <v>0</v>
      </c>
      <c r="QG18" s="570">
        <f t="shared" si="566"/>
        <v>0</v>
      </c>
      <c r="QH18" s="570">
        <f t="shared" si="566"/>
        <v>0</v>
      </c>
      <c r="QI18" s="570">
        <f t="shared" si="566"/>
        <v>0</v>
      </c>
      <c r="QJ18" s="570">
        <f t="shared" si="566"/>
        <v>0</v>
      </c>
      <c r="QK18" s="570">
        <f t="shared" si="566"/>
        <v>0</v>
      </c>
      <c r="QL18" s="570">
        <f t="shared" si="566"/>
        <v>0</v>
      </c>
      <c r="QM18" s="570">
        <f t="shared" si="566"/>
        <v>0</v>
      </c>
      <c r="QN18" s="570">
        <f t="shared" si="566"/>
        <v>0</v>
      </c>
      <c r="QO18" s="570">
        <f t="shared" ref="QO18:SZ18" si="567">QO15</f>
        <v>0</v>
      </c>
      <c r="QP18" s="570">
        <f t="shared" si="567"/>
        <v>0</v>
      </c>
      <c r="QQ18" s="570">
        <f t="shared" si="567"/>
        <v>0</v>
      </c>
      <c r="QR18" s="570">
        <f t="shared" si="567"/>
        <v>0</v>
      </c>
      <c r="QS18" s="570">
        <f t="shared" si="567"/>
        <v>0</v>
      </c>
      <c r="QT18" s="570">
        <f t="shared" si="567"/>
        <v>0</v>
      </c>
      <c r="QU18" s="570">
        <f t="shared" si="567"/>
        <v>0</v>
      </c>
      <c r="QV18" s="570">
        <f t="shared" si="567"/>
        <v>0</v>
      </c>
      <c r="QW18" s="570">
        <f t="shared" si="567"/>
        <v>0</v>
      </c>
      <c r="QX18" s="570">
        <f t="shared" si="567"/>
        <v>0</v>
      </c>
      <c r="QY18" s="570">
        <f t="shared" si="567"/>
        <v>0</v>
      </c>
      <c r="QZ18" s="570">
        <f t="shared" si="567"/>
        <v>0</v>
      </c>
      <c r="RA18" s="570">
        <f t="shared" si="567"/>
        <v>0</v>
      </c>
      <c r="RB18" s="570">
        <f t="shared" si="567"/>
        <v>0</v>
      </c>
      <c r="RC18" s="570">
        <f t="shared" si="567"/>
        <v>0</v>
      </c>
      <c r="RD18" s="570">
        <f t="shared" si="567"/>
        <v>0</v>
      </c>
      <c r="RE18" s="570">
        <f t="shared" si="567"/>
        <v>0</v>
      </c>
      <c r="RF18" s="570">
        <f t="shared" si="567"/>
        <v>0</v>
      </c>
      <c r="RG18" s="570">
        <f t="shared" si="567"/>
        <v>0</v>
      </c>
      <c r="RH18" s="570">
        <f t="shared" si="567"/>
        <v>0</v>
      </c>
      <c r="RI18" s="570">
        <f t="shared" si="567"/>
        <v>0</v>
      </c>
      <c r="RJ18" s="570">
        <f t="shared" si="567"/>
        <v>0</v>
      </c>
      <c r="RK18" s="570">
        <f t="shared" si="567"/>
        <v>0</v>
      </c>
      <c r="RL18" s="570">
        <f t="shared" si="567"/>
        <v>0</v>
      </c>
      <c r="RM18" s="570">
        <f t="shared" si="567"/>
        <v>0</v>
      </c>
      <c r="RN18" s="570">
        <f t="shared" si="567"/>
        <v>0</v>
      </c>
      <c r="RO18" s="570">
        <f t="shared" si="567"/>
        <v>0</v>
      </c>
      <c r="RP18" s="570">
        <f t="shared" si="567"/>
        <v>0</v>
      </c>
      <c r="RQ18" s="570">
        <f t="shared" si="567"/>
        <v>0</v>
      </c>
      <c r="RR18" s="570">
        <f t="shared" si="567"/>
        <v>0</v>
      </c>
      <c r="RS18" s="570">
        <f t="shared" si="567"/>
        <v>0</v>
      </c>
      <c r="RT18" s="570">
        <f t="shared" si="567"/>
        <v>0</v>
      </c>
      <c r="RU18" s="570">
        <f t="shared" si="567"/>
        <v>0</v>
      </c>
      <c r="RV18" s="570">
        <f t="shared" si="567"/>
        <v>0</v>
      </c>
      <c r="RW18" s="570">
        <f t="shared" si="567"/>
        <v>0</v>
      </c>
      <c r="RX18" s="570">
        <f t="shared" si="567"/>
        <v>0</v>
      </c>
      <c r="RY18" s="570">
        <f t="shared" si="567"/>
        <v>0</v>
      </c>
      <c r="RZ18" s="570">
        <f t="shared" si="567"/>
        <v>0</v>
      </c>
      <c r="SA18" s="570">
        <f t="shared" si="567"/>
        <v>0</v>
      </c>
      <c r="SB18" s="570">
        <f t="shared" si="567"/>
        <v>0</v>
      </c>
      <c r="SC18" s="570">
        <f t="shared" si="567"/>
        <v>0</v>
      </c>
      <c r="SD18" s="570">
        <f t="shared" si="567"/>
        <v>0</v>
      </c>
      <c r="SE18" s="570">
        <f t="shared" si="567"/>
        <v>0</v>
      </c>
      <c r="SF18" s="570">
        <f t="shared" si="567"/>
        <v>0</v>
      </c>
      <c r="SG18" s="570">
        <f t="shared" si="567"/>
        <v>0</v>
      </c>
      <c r="SH18" s="570">
        <f t="shared" si="567"/>
        <v>0</v>
      </c>
      <c r="SI18" s="570">
        <f t="shared" si="567"/>
        <v>0</v>
      </c>
      <c r="SJ18" s="570">
        <f t="shared" si="567"/>
        <v>0</v>
      </c>
      <c r="SK18" s="570">
        <f t="shared" si="567"/>
        <v>0</v>
      </c>
      <c r="SL18" s="570">
        <f t="shared" si="567"/>
        <v>0</v>
      </c>
      <c r="SM18" s="570">
        <f t="shared" si="567"/>
        <v>0</v>
      </c>
      <c r="SN18" s="570">
        <f t="shared" si="567"/>
        <v>0</v>
      </c>
      <c r="SO18" s="570">
        <f t="shared" si="567"/>
        <v>0</v>
      </c>
      <c r="SP18" s="570">
        <f t="shared" si="567"/>
        <v>0</v>
      </c>
      <c r="SQ18" s="570">
        <f t="shared" si="567"/>
        <v>0</v>
      </c>
      <c r="SR18" s="570">
        <f t="shared" si="567"/>
        <v>0</v>
      </c>
      <c r="SS18" s="570">
        <f t="shared" si="567"/>
        <v>0</v>
      </c>
      <c r="ST18" s="570">
        <f t="shared" si="567"/>
        <v>0</v>
      </c>
      <c r="SU18" s="570">
        <f t="shared" si="567"/>
        <v>0</v>
      </c>
      <c r="SV18" s="570">
        <f t="shared" si="567"/>
        <v>0</v>
      </c>
      <c r="SW18" s="570">
        <f t="shared" si="567"/>
        <v>0</v>
      </c>
      <c r="SX18" s="570">
        <f t="shared" si="567"/>
        <v>0</v>
      </c>
      <c r="SY18" s="570">
        <f t="shared" si="567"/>
        <v>0</v>
      </c>
      <c r="SZ18" s="570">
        <f t="shared" si="567"/>
        <v>0</v>
      </c>
      <c r="TA18" s="570">
        <f t="shared" ref="TA18:VL18" si="568">TA15</f>
        <v>0</v>
      </c>
      <c r="TB18" s="570">
        <f t="shared" si="568"/>
        <v>0</v>
      </c>
      <c r="TC18" s="570">
        <f t="shared" si="568"/>
        <v>0</v>
      </c>
      <c r="TD18" s="570">
        <f t="shared" si="568"/>
        <v>0</v>
      </c>
      <c r="TE18" s="570">
        <f t="shared" si="568"/>
        <v>0</v>
      </c>
      <c r="TF18" s="570">
        <f t="shared" si="568"/>
        <v>0</v>
      </c>
      <c r="TG18" s="570">
        <f t="shared" si="568"/>
        <v>0</v>
      </c>
      <c r="TH18" s="570">
        <f t="shared" si="568"/>
        <v>0</v>
      </c>
      <c r="TI18" s="570">
        <f t="shared" si="568"/>
        <v>0</v>
      </c>
      <c r="TJ18" s="570">
        <f t="shared" si="568"/>
        <v>0</v>
      </c>
      <c r="TK18" s="570">
        <f t="shared" si="568"/>
        <v>0</v>
      </c>
      <c r="TL18" s="570">
        <f t="shared" si="568"/>
        <v>0</v>
      </c>
      <c r="TM18" s="570">
        <f t="shared" si="568"/>
        <v>0</v>
      </c>
      <c r="TN18" s="570">
        <f t="shared" si="568"/>
        <v>0</v>
      </c>
      <c r="TO18" s="570">
        <f t="shared" si="568"/>
        <v>0</v>
      </c>
      <c r="TP18" s="570">
        <f t="shared" si="568"/>
        <v>0</v>
      </c>
      <c r="TQ18" s="570">
        <f t="shared" si="568"/>
        <v>0</v>
      </c>
      <c r="TR18" s="570">
        <f t="shared" si="568"/>
        <v>0</v>
      </c>
      <c r="TS18" s="570">
        <f t="shared" si="568"/>
        <v>0</v>
      </c>
      <c r="TT18" s="570">
        <f t="shared" si="568"/>
        <v>0</v>
      </c>
      <c r="TU18" s="570">
        <f t="shared" si="568"/>
        <v>0</v>
      </c>
      <c r="TV18" s="570">
        <f t="shared" si="568"/>
        <v>0</v>
      </c>
      <c r="TW18" s="570">
        <f t="shared" si="568"/>
        <v>0</v>
      </c>
      <c r="TX18" s="570">
        <f t="shared" si="568"/>
        <v>0</v>
      </c>
      <c r="TY18" s="570">
        <f t="shared" si="568"/>
        <v>0</v>
      </c>
      <c r="TZ18" s="570">
        <f t="shared" si="568"/>
        <v>0</v>
      </c>
      <c r="UA18" s="570">
        <f t="shared" si="568"/>
        <v>0</v>
      </c>
      <c r="UB18" s="570">
        <f t="shared" si="568"/>
        <v>0</v>
      </c>
      <c r="UC18" s="570">
        <f t="shared" si="568"/>
        <v>0</v>
      </c>
      <c r="UD18" s="570">
        <f t="shared" si="568"/>
        <v>0</v>
      </c>
      <c r="UE18" s="570">
        <f t="shared" si="568"/>
        <v>0</v>
      </c>
      <c r="UF18" s="570">
        <f t="shared" si="568"/>
        <v>0</v>
      </c>
      <c r="UG18" s="570">
        <f t="shared" si="568"/>
        <v>0</v>
      </c>
      <c r="UH18" s="570">
        <f t="shared" si="568"/>
        <v>0</v>
      </c>
      <c r="UI18" s="570">
        <f t="shared" si="568"/>
        <v>0</v>
      </c>
      <c r="UJ18" s="570">
        <f t="shared" si="568"/>
        <v>0</v>
      </c>
      <c r="UK18" s="570">
        <f t="shared" si="568"/>
        <v>0</v>
      </c>
      <c r="UL18" s="570">
        <f t="shared" si="568"/>
        <v>0</v>
      </c>
      <c r="UM18" s="570">
        <f t="shared" si="568"/>
        <v>0</v>
      </c>
      <c r="UN18" s="570">
        <f t="shared" si="568"/>
        <v>0</v>
      </c>
      <c r="UO18" s="570">
        <f t="shared" si="568"/>
        <v>0</v>
      </c>
      <c r="UP18" s="570">
        <f t="shared" si="568"/>
        <v>0</v>
      </c>
      <c r="UQ18" s="570">
        <f t="shared" si="568"/>
        <v>0</v>
      </c>
      <c r="UR18" s="570">
        <f t="shared" si="568"/>
        <v>0</v>
      </c>
      <c r="US18" s="570">
        <f t="shared" si="568"/>
        <v>0</v>
      </c>
      <c r="UT18" s="570">
        <f t="shared" si="568"/>
        <v>0</v>
      </c>
      <c r="UU18" s="570">
        <f t="shared" si="568"/>
        <v>0</v>
      </c>
      <c r="UV18" s="570">
        <f t="shared" si="568"/>
        <v>0</v>
      </c>
      <c r="UW18" s="570">
        <f t="shared" si="568"/>
        <v>0</v>
      </c>
      <c r="UX18" s="570">
        <f t="shared" si="568"/>
        <v>0</v>
      </c>
      <c r="UY18" s="570">
        <f t="shared" si="568"/>
        <v>0</v>
      </c>
      <c r="UZ18" s="570">
        <f t="shared" si="568"/>
        <v>0</v>
      </c>
      <c r="VA18" s="570">
        <f t="shared" si="568"/>
        <v>0</v>
      </c>
      <c r="VB18" s="570">
        <f t="shared" si="568"/>
        <v>0</v>
      </c>
      <c r="VC18" s="570">
        <f t="shared" si="568"/>
        <v>0</v>
      </c>
      <c r="VD18" s="570">
        <f t="shared" si="568"/>
        <v>0</v>
      </c>
      <c r="VE18" s="570">
        <f t="shared" si="568"/>
        <v>0</v>
      </c>
      <c r="VF18" s="570">
        <f t="shared" si="568"/>
        <v>0</v>
      </c>
      <c r="VG18" s="570">
        <f t="shared" si="568"/>
        <v>0</v>
      </c>
      <c r="VH18" s="570">
        <f t="shared" si="568"/>
        <v>0</v>
      </c>
      <c r="VI18" s="570">
        <f t="shared" si="568"/>
        <v>0</v>
      </c>
      <c r="VJ18" s="570">
        <f t="shared" si="568"/>
        <v>0</v>
      </c>
      <c r="VK18" s="570">
        <f t="shared" si="568"/>
        <v>0</v>
      </c>
      <c r="VL18" s="570">
        <f t="shared" si="568"/>
        <v>0</v>
      </c>
      <c r="VM18" s="570">
        <f t="shared" ref="VM18:XX18" si="569">VM15</f>
        <v>0</v>
      </c>
      <c r="VN18" s="570">
        <f t="shared" si="569"/>
        <v>0</v>
      </c>
      <c r="VO18" s="570">
        <f t="shared" si="569"/>
        <v>0</v>
      </c>
      <c r="VP18" s="570">
        <f t="shared" si="569"/>
        <v>0</v>
      </c>
      <c r="VQ18" s="570">
        <f t="shared" si="569"/>
        <v>0</v>
      </c>
      <c r="VR18" s="570">
        <f t="shared" si="569"/>
        <v>0</v>
      </c>
      <c r="VS18" s="570">
        <f t="shared" si="569"/>
        <v>0</v>
      </c>
      <c r="VT18" s="570">
        <f t="shared" si="569"/>
        <v>0</v>
      </c>
      <c r="VU18" s="570">
        <f t="shared" si="569"/>
        <v>0</v>
      </c>
      <c r="VV18" s="570">
        <f t="shared" si="569"/>
        <v>0</v>
      </c>
      <c r="VW18" s="570">
        <f t="shared" si="569"/>
        <v>0</v>
      </c>
      <c r="VX18" s="570">
        <f t="shared" si="569"/>
        <v>0</v>
      </c>
      <c r="VY18" s="570">
        <f t="shared" si="569"/>
        <v>0</v>
      </c>
      <c r="VZ18" s="570">
        <f t="shared" si="569"/>
        <v>0</v>
      </c>
      <c r="WA18" s="570">
        <f t="shared" si="569"/>
        <v>0</v>
      </c>
      <c r="WB18" s="570">
        <f t="shared" si="569"/>
        <v>0</v>
      </c>
      <c r="WC18" s="570">
        <f t="shared" si="569"/>
        <v>0</v>
      </c>
      <c r="WD18" s="570">
        <f t="shared" si="569"/>
        <v>0</v>
      </c>
      <c r="WE18" s="570">
        <f t="shared" si="569"/>
        <v>0</v>
      </c>
      <c r="WF18" s="570">
        <f t="shared" si="569"/>
        <v>0</v>
      </c>
      <c r="WG18" s="570">
        <f t="shared" si="569"/>
        <v>0</v>
      </c>
      <c r="WH18" s="570">
        <f t="shared" si="569"/>
        <v>0</v>
      </c>
      <c r="WI18" s="570">
        <f t="shared" si="569"/>
        <v>0</v>
      </c>
      <c r="WJ18" s="570">
        <f t="shared" si="569"/>
        <v>0</v>
      </c>
      <c r="WK18" s="570">
        <f t="shared" si="569"/>
        <v>0</v>
      </c>
      <c r="WL18" s="570">
        <f t="shared" si="569"/>
        <v>0</v>
      </c>
      <c r="WM18" s="570">
        <f t="shared" si="569"/>
        <v>0</v>
      </c>
      <c r="WN18" s="570">
        <f t="shared" si="569"/>
        <v>0</v>
      </c>
      <c r="WO18" s="570">
        <f t="shared" si="569"/>
        <v>0</v>
      </c>
      <c r="WP18" s="570">
        <f t="shared" si="569"/>
        <v>0</v>
      </c>
      <c r="WQ18" s="570">
        <f t="shared" si="569"/>
        <v>0</v>
      </c>
      <c r="WR18" s="570">
        <f t="shared" si="569"/>
        <v>0</v>
      </c>
      <c r="WS18" s="570">
        <f t="shared" si="569"/>
        <v>0</v>
      </c>
      <c r="WT18" s="570">
        <f t="shared" si="569"/>
        <v>0</v>
      </c>
      <c r="WU18" s="570">
        <f t="shared" si="569"/>
        <v>0</v>
      </c>
      <c r="WV18" s="570">
        <f t="shared" si="569"/>
        <v>0</v>
      </c>
      <c r="WW18" s="570">
        <f t="shared" si="569"/>
        <v>0</v>
      </c>
      <c r="WX18" s="570">
        <f t="shared" si="569"/>
        <v>0</v>
      </c>
      <c r="WY18" s="570">
        <f t="shared" si="569"/>
        <v>0</v>
      </c>
      <c r="WZ18" s="570">
        <f t="shared" si="569"/>
        <v>0</v>
      </c>
      <c r="XA18" s="570">
        <f t="shared" si="569"/>
        <v>0</v>
      </c>
      <c r="XB18" s="570">
        <f t="shared" si="569"/>
        <v>0</v>
      </c>
      <c r="XC18" s="570">
        <f t="shared" si="569"/>
        <v>0</v>
      </c>
      <c r="XD18" s="570">
        <f t="shared" si="569"/>
        <v>0</v>
      </c>
      <c r="XE18" s="570">
        <f t="shared" si="569"/>
        <v>0</v>
      </c>
      <c r="XF18" s="570">
        <f t="shared" si="569"/>
        <v>0</v>
      </c>
      <c r="XG18" s="570">
        <f t="shared" si="569"/>
        <v>0</v>
      </c>
      <c r="XH18" s="570">
        <f t="shared" si="569"/>
        <v>0</v>
      </c>
      <c r="XI18" s="570">
        <f t="shared" si="569"/>
        <v>0</v>
      </c>
      <c r="XJ18" s="570">
        <f t="shared" si="569"/>
        <v>0</v>
      </c>
      <c r="XK18" s="570">
        <f t="shared" si="569"/>
        <v>0</v>
      </c>
      <c r="XL18" s="570">
        <f t="shared" si="569"/>
        <v>0</v>
      </c>
      <c r="XM18" s="570">
        <f t="shared" si="569"/>
        <v>0</v>
      </c>
      <c r="XN18" s="570">
        <f t="shared" si="569"/>
        <v>0</v>
      </c>
      <c r="XO18" s="570">
        <f t="shared" si="569"/>
        <v>0</v>
      </c>
      <c r="XP18" s="570">
        <f t="shared" si="569"/>
        <v>0</v>
      </c>
      <c r="XQ18" s="570">
        <f t="shared" si="569"/>
        <v>0</v>
      </c>
      <c r="XR18" s="570">
        <f t="shared" si="569"/>
        <v>0</v>
      </c>
      <c r="XS18" s="570">
        <f t="shared" si="569"/>
        <v>0</v>
      </c>
      <c r="XT18" s="570">
        <f t="shared" si="569"/>
        <v>0</v>
      </c>
      <c r="XU18" s="570">
        <f t="shared" si="569"/>
        <v>0</v>
      </c>
      <c r="XV18" s="570">
        <f t="shared" si="569"/>
        <v>0</v>
      </c>
      <c r="XW18" s="570">
        <f t="shared" si="569"/>
        <v>0</v>
      </c>
      <c r="XX18" s="570">
        <f t="shared" si="569"/>
        <v>0</v>
      </c>
      <c r="XY18" s="570">
        <f t="shared" ref="XY18:AAJ18" si="570">XY15</f>
        <v>0</v>
      </c>
      <c r="XZ18" s="570">
        <f t="shared" si="570"/>
        <v>0</v>
      </c>
      <c r="YA18" s="570">
        <f t="shared" si="570"/>
        <v>0</v>
      </c>
      <c r="YB18" s="570">
        <f t="shared" si="570"/>
        <v>0</v>
      </c>
      <c r="YC18" s="570">
        <f t="shared" si="570"/>
        <v>0</v>
      </c>
      <c r="YD18" s="570">
        <f t="shared" si="570"/>
        <v>0</v>
      </c>
      <c r="YE18" s="570">
        <f t="shared" si="570"/>
        <v>0</v>
      </c>
      <c r="YF18" s="570">
        <f t="shared" si="570"/>
        <v>0</v>
      </c>
      <c r="YG18" s="570">
        <f t="shared" si="570"/>
        <v>0</v>
      </c>
      <c r="YH18" s="570">
        <f t="shared" si="570"/>
        <v>0</v>
      </c>
      <c r="YI18" s="570">
        <f t="shared" si="570"/>
        <v>0</v>
      </c>
      <c r="YJ18" s="570">
        <f t="shared" si="570"/>
        <v>0</v>
      </c>
      <c r="YK18" s="570">
        <f t="shared" si="570"/>
        <v>0</v>
      </c>
      <c r="YL18" s="570">
        <f t="shared" si="570"/>
        <v>0</v>
      </c>
      <c r="YM18" s="570">
        <f t="shared" si="570"/>
        <v>0</v>
      </c>
      <c r="YN18" s="570">
        <f t="shared" si="570"/>
        <v>0</v>
      </c>
      <c r="YO18" s="570">
        <f t="shared" si="570"/>
        <v>0</v>
      </c>
      <c r="YP18" s="570">
        <f t="shared" si="570"/>
        <v>0</v>
      </c>
      <c r="YQ18" s="570">
        <f t="shared" si="570"/>
        <v>0</v>
      </c>
      <c r="YR18" s="570">
        <f t="shared" si="570"/>
        <v>0</v>
      </c>
      <c r="YS18" s="570">
        <f t="shared" si="570"/>
        <v>0</v>
      </c>
      <c r="YT18" s="570">
        <f t="shared" si="570"/>
        <v>0</v>
      </c>
      <c r="YU18" s="570">
        <f t="shared" si="570"/>
        <v>0</v>
      </c>
      <c r="YV18" s="570">
        <f t="shared" si="570"/>
        <v>0</v>
      </c>
      <c r="YW18" s="570">
        <f t="shared" si="570"/>
        <v>0</v>
      </c>
      <c r="YX18" s="570">
        <f t="shared" si="570"/>
        <v>0</v>
      </c>
      <c r="YY18" s="570">
        <f t="shared" si="570"/>
        <v>0</v>
      </c>
      <c r="YZ18" s="570">
        <f t="shared" si="570"/>
        <v>0</v>
      </c>
      <c r="ZA18" s="570">
        <f t="shared" si="570"/>
        <v>0</v>
      </c>
      <c r="ZB18" s="570">
        <f t="shared" si="570"/>
        <v>0</v>
      </c>
      <c r="ZC18" s="570">
        <f t="shared" si="570"/>
        <v>0</v>
      </c>
      <c r="ZD18" s="570">
        <f t="shared" si="570"/>
        <v>0</v>
      </c>
      <c r="ZE18" s="570">
        <f t="shared" si="570"/>
        <v>0</v>
      </c>
      <c r="ZF18" s="570">
        <f t="shared" si="570"/>
        <v>0</v>
      </c>
      <c r="ZG18" s="570">
        <f t="shared" si="570"/>
        <v>0</v>
      </c>
      <c r="ZH18" s="570">
        <f t="shared" si="570"/>
        <v>0</v>
      </c>
      <c r="ZI18" s="570">
        <f t="shared" si="570"/>
        <v>0</v>
      </c>
      <c r="ZJ18" s="570">
        <f t="shared" si="570"/>
        <v>0</v>
      </c>
      <c r="ZK18" s="570">
        <f t="shared" si="570"/>
        <v>0</v>
      </c>
      <c r="ZL18" s="570">
        <f t="shared" si="570"/>
        <v>0</v>
      </c>
      <c r="ZM18" s="570">
        <f t="shared" si="570"/>
        <v>0</v>
      </c>
      <c r="ZN18" s="570">
        <f t="shared" si="570"/>
        <v>0</v>
      </c>
      <c r="ZO18" s="570">
        <f t="shared" si="570"/>
        <v>0</v>
      </c>
      <c r="ZP18" s="570">
        <f t="shared" si="570"/>
        <v>0</v>
      </c>
      <c r="ZQ18" s="570">
        <f t="shared" si="570"/>
        <v>0</v>
      </c>
      <c r="ZR18" s="570">
        <f t="shared" si="570"/>
        <v>0</v>
      </c>
      <c r="ZS18" s="570">
        <f t="shared" si="570"/>
        <v>0</v>
      </c>
      <c r="ZT18" s="570">
        <f t="shared" si="570"/>
        <v>0</v>
      </c>
      <c r="ZU18" s="570">
        <f t="shared" si="570"/>
        <v>0</v>
      </c>
      <c r="ZV18" s="570">
        <f t="shared" si="570"/>
        <v>0</v>
      </c>
      <c r="ZW18" s="570">
        <f t="shared" si="570"/>
        <v>0</v>
      </c>
      <c r="ZX18" s="570">
        <f t="shared" si="570"/>
        <v>0</v>
      </c>
      <c r="ZY18" s="570">
        <f t="shared" si="570"/>
        <v>0</v>
      </c>
      <c r="ZZ18" s="570">
        <f t="shared" si="570"/>
        <v>0</v>
      </c>
      <c r="AAA18" s="570">
        <f t="shared" si="570"/>
        <v>0</v>
      </c>
      <c r="AAB18" s="570">
        <f t="shared" si="570"/>
        <v>0</v>
      </c>
      <c r="AAC18" s="570">
        <f t="shared" si="570"/>
        <v>0</v>
      </c>
      <c r="AAD18" s="570">
        <f t="shared" si="570"/>
        <v>0</v>
      </c>
      <c r="AAE18" s="570">
        <f t="shared" si="570"/>
        <v>0</v>
      </c>
      <c r="AAF18" s="570">
        <f t="shared" si="570"/>
        <v>0</v>
      </c>
      <c r="AAG18" s="570">
        <f t="shared" si="570"/>
        <v>0</v>
      </c>
      <c r="AAH18" s="570">
        <f t="shared" si="570"/>
        <v>0</v>
      </c>
      <c r="AAI18" s="570">
        <f t="shared" si="570"/>
        <v>0</v>
      </c>
      <c r="AAJ18" s="570">
        <f t="shared" si="570"/>
        <v>0</v>
      </c>
      <c r="AAK18" s="570">
        <f t="shared" ref="AAK18:ACV18" si="571">AAK15</f>
        <v>0</v>
      </c>
      <c r="AAL18" s="570">
        <f t="shared" si="571"/>
        <v>0</v>
      </c>
      <c r="AAM18" s="570">
        <f t="shared" si="571"/>
        <v>0</v>
      </c>
      <c r="AAN18" s="570">
        <f t="shared" si="571"/>
        <v>0</v>
      </c>
      <c r="AAO18" s="570">
        <f t="shared" si="571"/>
        <v>0</v>
      </c>
      <c r="AAP18" s="570">
        <f t="shared" si="571"/>
        <v>0</v>
      </c>
      <c r="AAQ18" s="570">
        <f t="shared" si="571"/>
        <v>0</v>
      </c>
      <c r="AAR18" s="570">
        <f t="shared" si="571"/>
        <v>0</v>
      </c>
      <c r="AAS18" s="570">
        <f t="shared" si="571"/>
        <v>0</v>
      </c>
      <c r="AAT18" s="570">
        <f t="shared" si="571"/>
        <v>0</v>
      </c>
      <c r="AAU18" s="570">
        <f t="shared" si="571"/>
        <v>0</v>
      </c>
      <c r="AAV18" s="570">
        <f t="shared" si="571"/>
        <v>0</v>
      </c>
      <c r="AAW18" s="570">
        <f t="shared" si="571"/>
        <v>0</v>
      </c>
      <c r="AAX18" s="570">
        <f t="shared" si="571"/>
        <v>0</v>
      </c>
      <c r="AAY18" s="570">
        <f t="shared" si="571"/>
        <v>0</v>
      </c>
      <c r="AAZ18" s="570">
        <f t="shared" si="571"/>
        <v>0</v>
      </c>
      <c r="ABA18" s="570">
        <f t="shared" si="571"/>
        <v>0</v>
      </c>
      <c r="ABB18" s="570">
        <f t="shared" si="571"/>
        <v>0</v>
      </c>
      <c r="ABC18" s="570">
        <f t="shared" si="571"/>
        <v>0</v>
      </c>
      <c r="ABD18" s="570">
        <f t="shared" si="571"/>
        <v>0</v>
      </c>
      <c r="ABE18" s="570">
        <f t="shared" si="571"/>
        <v>0</v>
      </c>
      <c r="ABF18" s="570">
        <f t="shared" si="571"/>
        <v>0</v>
      </c>
      <c r="ABG18" s="570">
        <f t="shared" si="571"/>
        <v>0</v>
      </c>
      <c r="ABH18" s="570">
        <f t="shared" si="571"/>
        <v>0</v>
      </c>
      <c r="ABI18" s="570">
        <f t="shared" si="571"/>
        <v>0</v>
      </c>
      <c r="ABJ18" s="570">
        <f t="shared" si="571"/>
        <v>0</v>
      </c>
      <c r="ABK18" s="570">
        <f t="shared" si="571"/>
        <v>0</v>
      </c>
      <c r="ABL18" s="570">
        <f t="shared" si="571"/>
        <v>0</v>
      </c>
      <c r="ABM18" s="570">
        <f t="shared" si="571"/>
        <v>0</v>
      </c>
      <c r="ABN18" s="570">
        <f t="shared" si="571"/>
        <v>0</v>
      </c>
      <c r="ABO18" s="570">
        <f t="shared" si="571"/>
        <v>0</v>
      </c>
      <c r="ABP18" s="570">
        <f t="shared" si="571"/>
        <v>0</v>
      </c>
      <c r="ABQ18" s="570">
        <f t="shared" si="571"/>
        <v>0</v>
      </c>
      <c r="ABR18" s="570">
        <f t="shared" si="571"/>
        <v>0</v>
      </c>
      <c r="ABS18" s="570">
        <f t="shared" si="571"/>
        <v>0</v>
      </c>
      <c r="ABT18" s="570">
        <f t="shared" si="571"/>
        <v>0</v>
      </c>
      <c r="ABU18" s="570">
        <f t="shared" si="571"/>
        <v>0</v>
      </c>
      <c r="ABV18" s="570">
        <f t="shared" si="571"/>
        <v>0</v>
      </c>
      <c r="ABW18" s="570">
        <f t="shared" si="571"/>
        <v>0</v>
      </c>
      <c r="ABX18" s="570">
        <f t="shared" si="571"/>
        <v>0</v>
      </c>
      <c r="ABY18" s="570">
        <f t="shared" si="571"/>
        <v>0</v>
      </c>
      <c r="ABZ18" s="570">
        <f t="shared" si="571"/>
        <v>0</v>
      </c>
      <c r="ACA18" s="570">
        <f t="shared" si="571"/>
        <v>0</v>
      </c>
      <c r="ACB18" s="570">
        <f t="shared" si="571"/>
        <v>0</v>
      </c>
      <c r="ACC18" s="570">
        <f t="shared" si="571"/>
        <v>0</v>
      </c>
      <c r="ACD18" s="570">
        <f t="shared" si="571"/>
        <v>0</v>
      </c>
      <c r="ACE18" s="570">
        <f t="shared" si="571"/>
        <v>0</v>
      </c>
      <c r="ACF18" s="570">
        <f t="shared" si="571"/>
        <v>0</v>
      </c>
      <c r="ACG18" s="570">
        <f t="shared" si="571"/>
        <v>0</v>
      </c>
      <c r="ACH18" s="570">
        <f t="shared" si="571"/>
        <v>0</v>
      </c>
      <c r="ACI18" s="570">
        <f t="shared" si="571"/>
        <v>0</v>
      </c>
      <c r="ACJ18" s="570">
        <f t="shared" si="571"/>
        <v>0</v>
      </c>
      <c r="ACK18" s="570">
        <f t="shared" si="571"/>
        <v>0</v>
      </c>
      <c r="ACL18" s="570">
        <f t="shared" si="571"/>
        <v>0</v>
      </c>
      <c r="ACM18" s="570">
        <f t="shared" si="571"/>
        <v>0</v>
      </c>
      <c r="ACN18" s="570">
        <f t="shared" si="571"/>
        <v>0</v>
      </c>
      <c r="ACO18" s="570">
        <f t="shared" si="571"/>
        <v>0</v>
      </c>
      <c r="ACP18" s="570">
        <f t="shared" si="571"/>
        <v>0</v>
      </c>
      <c r="ACQ18" s="570">
        <f t="shared" si="571"/>
        <v>0</v>
      </c>
      <c r="ACR18" s="570">
        <f t="shared" si="571"/>
        <v>0</v>
      </c>
      <c r="ACS18" s="570">
        <f t="shared" si="571"/>
        <v>0</v>
      </c>
      <c r="ACT18" s="570">
        <f t="shared" si="571"/>
        <v>0</v>
      </c>
      <c r="ACU18" s="570">
        <f t="shared" si="571"/>
        <v>0</v>
      </c>
      <c r="ACV18" s="570">
        <f t="shared" si="571"/>
        <v>0</v>
      </c>
      <c r="ACW18" s="570">
        <f t="shared" ref="ACW18:AFH18" si="572">ACW15</f>
        <v>0</v>
      </c>
      <c r="ACX18" s="570">
        <f t="shared" si="572"/>
        <v>0</v>
      </c>
      <c r="ACY18" s="570">
        <f t="shared" si="572"/>
        <v>0</v>
      </c>
      <c r="ACZ18" s="570">
        <f t="shared" si="572"/>
        <v>0</v>
      </c>
      <c r="ADA18" s="570">
        <f t="shared" si="572"/>
        <v>0</v>
      </c>
      <c r="ADB18" s="570">
        <f t="shared" si="572"/>
        <v>0</v>
      </c>
      <c r="ADC18" s="570">
        <f t="shared" si="572"/>
        <v>0</v>
      </c>
      <c r="ADD18" s="570">
        <f t="shared" si="572"/>
        <v>0</v>
      </c>
      <c r="ADE18" s="570">
        <f t="shared" si="572"/>
        <v>0</v>
      </c>
      <c r="ADF18" s="570">
        <f t="shared" si="572"/>
        <v>0</v>
      </c>
      <c r="ADG18" s="570">
        <f t="shared" si="572"/>
        <v>0</v>
      </c>
      <c r="ADH18" s="570">
        <f t="shared" si="572"/>
        <v>0</v>
      </c>
      <c r="ADI18" s="570">
        <f t="shared" si="572"/>
        <v>0</v>
      </c>
      <c r="ADJ18" s="570">
        <f t="shared" si="572"/>
        <v>0</v>
      </c>
      <c r="ADK18" s="570">
        <f t="shared" si="572"/>
        <v>0</v>
      </c>
      <c r="ADL18" s="570">
        <f t="shared" si="572"/>
        <v>0</v>
      </c>
      <c r="ADM18" s="570">
        <f t="shared" si="572"/>
        <v>0</v>
      </c>
      <c r="ADN18" s="570">
        <f t="shared" si="572"/>
        <v>0</v>
      </c>
      <c r="ADO18" s="570">
        <f t="shared" si="572"/>
        <v>0</v>
      </c>
      <c r="ADP18" s="570">
        <f t="shared" si="572"/>
        <v>0</v>
      </c>
      <c r="ADQ18" s="570">
        <f t="shared" si="572"/>
        <v>0</v>
      </c>
      <c r="ADR18" s="570">
        <f t="shared" si="572"/>
        <v>0</v>
      </c>
      <c r="ADS18" s="570">
        <f t="shared" si="572"/>
        <v>0</v>
      </c>
      <c r="ADT18" s="570">
        <f t="shared" si="572"/>
        <v>0</v>
      </c>
      <c r="ADU18" s="570">
        <f t="shared" si="572"/>
        <v>0</v>
      </c>
      <c r="ADV18" s="570">
        <f t="shared" si="572"/>
        <v>0</v>
      </c>
      <c r="ADW18" s="570">
        <f t="shared" si="572"/>
        <v>0</v>
      </c>
      <c r="ADX18" s="570">
        <f t="shared" si="572"/>
        <v>0</v>
      </c>
      <c r="ADY18" s="570">
        <f t="shared" si="572"/>
        <v>0</v>
      </c>
      <c r="ADZ18" s="570">
        <f t="shared" si="572"/>
        <v>0</v>
      </c>
      <c r="AEA18" s="570">
        <f t="shared" si="572"/>
        <v>0</v>
      </c>
      <c r="AEB18" s="570">
        <f t="shared" si="572"/>
        <v>0</v>
      </c>
      <c r="AEC18" s="570">
        <f t="shared" si="572"/>
        <v>0</v>
      </c>
      <c r="AED18" s="570">
        <f t="shared" si="572"/>
        <v>0</v>
      </c>
      <c r="AEE18" s="570">
        <f t="shared" si="572"/>
        <v>0</v>
      </c>
      <c r="AEF18" s="570">
        <f t="shared" si="572"/>
        <v>0</v>
      </c>
      <c r="AEG18" s="570">
        <f t="shared" si="572"/>
        <v>0</v>
      </c>
      <c r="AEH18" s="570">
        <f t="shared" si="572"/>
        <v>0</v>
      </c>
      <c r="AEI18" s="570">
        <f t="shared" si="572"/>
        <v>0</v>
      </c>
      <c r="AEJ18" s="570">
        <f t="shared" si="572"/>
        <v>0</v>
      </c>
      <c r="AEK18" s="570">
        <f t="shared" si="572"/>
        <v>0</v>
      </c>
      <c r="AEL18" s="570">
        <f t="shared" si="572"/>
        <v>0</v>
      </c>
      <c r="AEM18" s="570">
        <f t="shared" si="572"/>
        <v>0</v>
      </c>
      <c r="AEN18" s="570">
        <f t="shared" si="572"/>
        <v>0</v>
      </c>
      <c r="AEO18" s="570">
        <f t="shared" si="572"/>
        <v>0</v>
      </c>
      <c r="AEP18" s="570">
        <f t="shared" si="572"/>
        <v>0</v>
      </c>
      <c r="AEQ18" s="570">
        <f t="shared" si="572"/>
        <v>0</v>
      </c>
      <c r="AER18" s="570">
        <f t="shared" si="572"/>
        <v>0</v>
      </c>
      <c r="AES18" s="570">
        <f t="shared" si="572"/>
        <v>0</v>
      </c>
      <c r="AET18" s="570">
        <f t="shared" si="572"/>
        <v>0</v>
      </c>
      <c r="AEU18" s="570">
        <f t="shared" si="572"/>
        <v>0</v>
      </c>
      <c r="AEV18" s="570">
        <f t="shared" si="572"/>
        <v>0</v>
      </c>
      <c r="AEW18" s="570">
        <f t="shared" si="572"/>
        <v>0</v>
      </c>
      <c r="AEX18" s="570">
        <f t="shared" si="572"/>
        <v>0</v>
      </c>
      <c r="AEY18" s="570">
        <f t="shared" si="572"/>
        <v>0</v>
      </c>
      <c r="AEZ18" s="570">
        <f t="shared" si="572"/>
        <v>0</v>
      </c>
      <c r="AFA18" s="570">
        <f t="shared" si="572"/>
        <v>0</v>
      </c>
      <c r="AFB18" s="570">
        <f t="shared" si="572"/>
        <v>0</v>
      </c>
      <c r="AFC18" s="570">
        <f t="shared" si="572"/>
        <v>0</v>
      </c>
      <c r="AFD18" s="570">
        <f t="shared" si="572"/>
        <v>0</v>
      </c>
      <c r="AFE18" s="570">
        <f t="shared" si="572"/>
        <v>0</v>
      </c>
      <c r="AFF18" s="570">
        <f t="shared" si="572"/>
        <v>0</v>
      </c>
      <c r="AFG18" s="570">
        <f t="shared" si="572"/>
        <v>0</v>
      </c>
      <c r="AFH18" s="570">
        <f t="shared" si="572"/>
        <v>0</v>
      </c>
      <c r="AFI18" s="570">
        <f t="shared" ref="AFI18:AHT18" si="573">AFI15</f>
        <v>0</v>
      </c>
      <c r="AFJ18" s="570">
        <f t="shared" si="573"/>
        <v>0</v>
      </c>
      <c r="AFK18" s="570">
        <f t="shared" si="573"/>
        <v>0</v>
      </c>
      <c r="AFL18" s="570">
        <f t="shared" si="573"/>
        <v>0</v>
      </c>
      <c r="AFM18" s="570">
        <f t="shared" si="573"/>
        <v>0</v>
      </c>
      <c r="AFN18" s="570">
        <f t="shared" si="573"/>
        <v>0</v>
      </c>
      <c r="AFO18" s="570">
        <f t="shared" si="573"/>
        <v>0</v>
      </c>
      <c r="AFP18" s="570">
        <f t="shared" si="573"/>
        <v>0</v>
      </c>
      <c r="AFQ18" s="570">
        <f t="shared" si="573"/>
        <v>0</v>
      </c>
      <c r="AFR18" s="570">
        <f t="shared" si="573"/>
        <v>0</v>
      </c>
      <c r="AFS18" s="570">
        <f t="shared" si="573"/>
        <v>0</v>
      </c>
      <c r="AFT18" s="570">
        <f t="shared" si="573"/>
        <v>0</v>
      </c>
      <c r="AFU18" s="570">
        <f t="shared" si="573"/>
        <v>0</v>
      </c>
      <c r="AFV18" s="570">
        <f t="shared" si="573"/>
        <v>0</v>
      </c>
      <c r="AFW18" s="570">
        <f t="shared" si="573"/>
        <v>0</v>
      </c>
      <c r="AFX18" s="570">
        <f t="shared" si="573"/>
        <v>0</v>
      </c>
      <c r="AFY18" s="570">
        <f t="shared" si="573"/>
        <v>0</v>
      </c>
      <c r="AFZ18" s="570">
        <f t="shared" si="573"/>
        <v>0</v>
      </c>
      <c r="AGA18" s="570">
        <f t="shared" si="573"/>
        <v>0</v>
      </c>
      <c r="AGB18" s="570">
        <f t="shared" si="573"/>
        <v>0</v>
      </c>
      <c r="AGC18" s="570">
        <f t="shared" si="573"/>
        <v>0</v>
      </c>
      <c r="AGD18" s="570">
        <f t="shared" si="573"/>
        <v>0</v>
      </c>
      <c r="AGE18" s="570">
        <f t="shared" si="573"/>
        <v>0</v>
      </c>
      <c r="AGF18" s="570">
        <f t="shared" si="573"/>
        <v>0</v>
      </c>
      <c r="AGG18" s="570">
        <f t="shared" si="573"/>
        <v>0</v>
      </c>
      <c r="AGH18" s="570">
        <f t="shared" si="573"/>
        <v>0</v>
      </c>
      <c r="AGI18" s="570">
        <f t="shared" si="573"/>
        <v>0</v>
      </c>
      <c r="AGJ18" s="570">
        <f t="shared" si="573"/>
        <v>0</v>
      </c>
      <c r="AGK18" s="570">
        <f t="shared" si="573"/>
        <v>0</v>
      </c>
      <c r="AGL18" s="570">
        <f t="shared" si="573"/>
        <v>0</v>
      </c>
      <c r="AGM18" s="570">
        <f t="shared" si="573"/>
        <v>0</v>
      </c>
      <c r="AGN18" s="570">
        <f t="shared" si="573"/>
        <v>0</v>
      </c>
      <c r="AGO18" s="570">
        <f t="shared" si="573"/>
        <v>0</v>
      </c>
      <c r="AGP18" s="570">
        <f t="shared" si="573"/>
        <v>0</v>
      </c>
      <c r="AGQ18" s="570">
        <f t="shared" si="573"/>
        <v>0</v>
      </c>
      <c r="AGR18" s="570">
        <f t="shared" si="573"/>
        <v>0</v>
      </c>
      <c r="AGS18" s="570">
        <f t="shared" si="573"/>
        <v>0</v>
      </c>
      <c r="AGT18" s="570">
        <f t="shared" si="573"/>
        <v>0</v>
      </c>
      <c r="AGU18" s="570">
        <f t="shared" si="573"/>
        <v>0</v>
      </c>
      <c r="AGV18" s="570">
        <f t="shared" si="573"/>
        <v>0</v>
      </c>
      <c r="AGW18" s="570">
        <f t="shared" si="573"/>
        <v>0</v>
      </c>
      <c r="AGX18" s="570">
        <f t="shared" si="573"/>
        <v>0</v>
      </c>
      <c r="AGY18" s="570">
        <f t="shared" si="573"/>
        <v>0</v>
      </c>
      <c r="AGZ18" s="570">
        <f t="shared" si="573"/>
        <v>0</v>
      </c>
      <c r="AHA18" s="570">
        <f t="shared" si="573"/>
        <v>0</v>
      </c>
      <c r="AHB18" s="570">
        <f t="shared" si="573"/>
        <v>0</v>
      </c>
      <c r="AHC18" s="570">
        <f t="shared" si="573"/>
        <v>0</v>
      </c>
      <c r="AHD18" s="570">
        <f t="shared" si="573"/>
        <v>0</v>
      </c>
      <c r="AHE18" s="570">
        <f t="shared" si="573"/>
        <v>0</v>
      </c>
      <c r="AHF18" s="570">
        <f t="shared" si="573"/>
        <v>0</v>
      </c>
      <c r="AHG18" s="570">
        <f t="shared" si="573"/>
        <v>0</v>
      </c>
      <c r="AHH18" s="570">
        <f t="shared" si="573"/>
        <v>0</v>
      </c>
      <c r="AHI18" s="570">
        <f t="shared" si="573"/>
        <v>0</v>
      </c>
      <c r="AHJ18" s="570">
        <f t="shared" si="573"/>
        <v>0</v>
      </c>
      <c r="AHK18" s="570">
        <f t="shared" si="573"/>
        <v>0</v>
      </c>
      <c r="AHL18" s="570">
        <f t="shared" si="573"/>
        <v>0</v>
      </c>
      <c r="AHM18" s="570">
        <f t="shared" si="573"/>
        <v>0</v>
      </c>
      <c r="AHN18" s="570">
        <f t="shared" si="573"/>
        <v>0</v>
      </c>
      <c r="AHO18" s="570">
        <f t="shared" si="573"/>
        <v>0</v>
      </c>
      <c r="AHP18" s="570">
        <f t="shared" si="573"/>
        <v>0</v>
      </c>
      <c r="AHQ18" s="570">
        <f t="shared" si="573"/>
        <v>0</v>
      </c>
      <c r="AHR18" s="570">
        <f t="shared" si="573"/>
        <v>0</v>
      </c>
      <c r="AHS18" s="570">
        <f t="shared" si="573"/>
        <v>0</v>
      </c>
      <c r="AHT18" s="570">
        <f t="shared" si="573"/>
        <v>0</v>
      </c>
      <c r="AHU18" s="570">
        <f t="shared" ref="AHU18:AKF18" si="574">AHU15</f>
        <v>0</v>
      </c>
      <c r="AHV18" s="570">
        <f t="shared" si="574"/>
        <v>0</v>
      </c>
      <c r="AHW18" s="570">
        <f t="shared" si="574"/>
        <v>0</v>
      </c>
      <c r="AHX18" s="570">
        <f t="shared" si="574"/>
        <v>0</v>
      </c>
      <c r="AHY18" s="570">
        <f t="shared" si="574"/>
        <v>0</v>
      </c>
      <c r="AHZ18" s="570">
        <f t="shared" si="574"/>
        <v>0</v>
      </c>
      <c r="AIA18" s="570">
        <f t="shared" si="574"/>
        <v>0</v>
      </c>
      <c r="AIB18" s="570">
        <f t="shared" si="574"/>
        <v>0</v>
      </c>
      <c r="AIC18" s="570">
        <f t="shared" si="574"/>
        <v>0</v>
      </c>
      <c r="AID18" s="570">
        <f t="shared" si="574"/>
        <v>0</v>
      </c>
      <c r="AIE18" s="570">
        <f t="shared" si="574"/>
        <v>0</v>
      </c>
      <c r="AIF18" s="570">
        <f t="shared" si="574"/>
        <v>0</v>
      </c>
      <c r="AIG18" s="570">
        <f t="shared" si="574"/>
        <v>0</v>
      </c>
      <c r="AIH18" s="570">
        <f t="shared" si="574"/>
        <v>0</v>
      </c>
      <c r="AII18" s="570">
        <f t="shared" si="574"/>
        <v>0</v>
      </c>
      <c r="AIJ18" s="570">
        <f t="shared" si="574"/>
        <v>0</v>
      </c>
      <c r="AIK18" s="570">
        <f t="shared" si="574"/>
        <v>0</v>
      </c>
      <c r="AIL18" s="570">
        <f t="shared" si="574"/>
        <v>0</v>
      </c>
      <c r="AIM18" s="570">
        <f t="shared" si="574"/>
        <v>0</v>
      </c>
      <c r="AIN18" s="570">
        <f t="shared" si="574"/>
        <v>0</v>
      </c>
      <c r="AIO18" s="570">
        <f t="shared" si="574"/>
        <v>0</v>
      </c>
      <c r="AIP18" s="570">
        <f t="shared" si="574"/>
        <v>0</v>
      </c>
      <c r="AIQ18" s="570">
        <f t="shared" si="574"/>
        <v>0</v>
      </c>
      <c r="AIR18" s="570">
        <f t="shared" si="574"/>
        <v>0</v>
      </c>
      <c r="AIS18" s="570">
        <f t="shared" si="574"/>
        <v>0</v>
      </c>
      <c r="AIT18" s="570">
        <f t="shared" si="574"/>
        <v>0</v>
      </c>
      <c r="AIU18" s="570">
        <f t="shared" si="574"/>
        <v>0</v>
      </c>
      <c r="AIV18" s="570">
        <f t="shared" si="574"/>
        <v>0</v>
      </c>
      <c r="AIW18" s="570">
        <f t="shared" si="574"/>
        <v>0</v>
      </c>
      <c r="AIX18" s="570">
        <f t="shared" si="574"/>
        <v>0</v>
      </c>
      <c r="AIY18" s="570">
        <f t="shared" si="574"/>
        <v>0</v>
      </c>
      <c r="AIZ18" s="570">
        <f t="shared" si="574"/>
        <v>0</v>
      </c>
      <c r="AJA18" s="570">
        <f t="shared" si="574"/>
        <v>0</v>
      </c>
      <c r="AJB18" s="570">
        <f t="shared" si="574"/>
        <v>0</v>
      </c>
      <c r="AJC18" s="570">
        <f t="shared" si="574"/>
        <v>0</v>
      </c>
      <c r="AJD18" s="570">
        <f t="shared" si="574"/>
        <v>0</v>
      </c>
      <c r="AJE18" s="570">
        <f t="shared" si="574"/>
        <v>0</v>
      </c>
      <c r="AJF18" s="570">
        <f t="shared" si="574"/>
        <v>0</v>
      </c>
      <c r="AJG18" s="570">
        <f t="shared" si="574"/>
        <v>0</v>
      </c>
      <c r="AJH18" s="570">
        <f t="shared" si="574"/>
        <v>0</v>
      </c>
      <c r="AJI18" s="570">
        <f t="shared" si="574"/>
        <v>0</v>
      </c>
      <c r="AJJ18" s="570">
        <f t="shared" si="574"/>
        <v>0</v>
      </c>
      <c r="AJK18" s="570">
        <f t="shared" si="574"/>
        <v>0</v>
      </c>
      <c r="AJL18" s="570">
        <f t="shared" si="574"/>
        <v>0</v>
      </c>
      <c r="AJM18" s="570">
        <f t="shared" si="574"/>
        <v>0</v>
      </c>
      <c r="AJN18" s="570">
        <f t="shared" si="574"/>
        <v>0</v>
      </c>
      <c r="AJO18" s="570">
        <f t="shared" si="574"/>
        <v>0</v>
      </c>
      <c r="AJP18" s="570">
        <f t="shared" si="574"/>
        <v>0</v>
      </c>
      <c r="AJQ18" s="570">
        <f t="shared" si="574"/>
        <v>0</v>
      </c>
      <c r="AJR18" s="570">
        <f t="shared" si="574"/>
        <v>0</v>
      </c>
      <c r="AJS18" s="570">
        <f t="shared" si="574"/>
        <v>0</v>
      </c>
      <c r="AJT18" s="570">
        <f t="shared" si="574"/>
        <v>0</v>
      </c>
      <c r="AJU18" s="570">
        <f t="shared" si="574"/>
        <v>0</v>
      </c>
      <c r="AJV18" s="570">
        <f t="shared" si="574"/>
        <v>0</v>
      </c>
      <c r="AJW18" s="570">
        <f t="shared" si="574"/>
        <v>0</v>
      </c>
      <c r="AJX18" s="570">
        <f t="shared" si="574"/>
        <v>0</v>
      </c>
      <c r="AJY18" s="570">
        <f t="shared" si="574"/>
        <v>0</v>
      </c>
      <c r="AJZ18" s="570">
        <f t="shared" si="574"/>
        <v>0</v>
      </c>
      <c r="AKA18" s="570">
        <f t="shared" si="574"/>
        <v>0</v>
      </c>
      <c r="AKB18" s="570">
        <f t="shared" si="574"/>
        <v>0</v>
      </c>
      <c r="AKC18" s="570">
        <f t="shared" si="574"/>
        <v>0</v>
      </c>
      <c r="AKD18" s="570">
        <f t="shared" si="574"/>
        <v>0</v>
      </c>
      <c r="AKE18" s="570">
        <f t="shared" si="574"/>
        <v>0</v>
      </c>
      <c r="AKF18" s="570">
        <f t="shared" si="574"/>
        <v>1</v>
      </c>
      <c r="AKG18" s="570">
        <f t="shared" ref="AKG18:AMR18" si="575">AKG15</f>
        <v>1</v>
      </c>
      <c r="AKH18" s="570">
        <f t="shared" si="575"/>
        <v>1</v>
      </c>
      <c r="AKI18" s="570">
        <f t="shared" si="575"/>
        <v>1</v>
      </c>
      <c r="AKJ18" s="570">
        <f t="shared" si="575"/>
        <v>1</v>
      </c>
      <c r="AKK18" s="570">
        <f t="shared" si="575"/>
        <v>1</v>
      </c>
      <c r="AKL18" s="570">
        <f t="shared" si="575"/>
        <v>1</v>
      </c>
      <c r="AKM18" s="570">
        <f t="shared" si="575"/>
        <v>1</v>
      </c>
      <c r="AKN18" s="570">
        <f t="shared" si="575"/>
        <v>1</v>
      </c>
      <c r="AKO18" s="570">
        <f t="shared" si="575"/>
        <v>1</v>
      </c>
      <c r="AKP18" s="570">
        <f t="shared" si="575"/>
        <v>1</v>
      </c>
      <c r="AKQ18" s="570">
        <f t="shared" si="575"/>
        <v>1</v>
      </c>
      <c r="AKR18" s="570">
        <f t="shared" si="575"/>
        <v>1</v>
      </c>
      <c r="AKS18" s="570">
        <f t="shared" si="575"/>
        <v>1</v>
      </c>
      <c r="AKT18" s="570">
        <f t="shared" si="575"/>
        <v>1</v>
      </c>
      <c r="AKU18" s="570">
        <f t="shared" si="575"/>
        <v>1</v>
      </c>
      <c r="AKV18" s="570">
        <f t="shared" si="575"/>
        <v>1</v>
      </c>
      <c r="AKW18" s="570">
        <f t="shared" si="575"/>
        <v>1</v>
      </c>
      <c r="AKX18" s="570">
        <f t="shared" si="575"/>
        <v>1</v>
      </c>
      <c r="AKY18" s="570">
        <f t="shared" si="575"/>
        <v>1</v>
      </c>
      <c r="AKZ18" s="570">
        <f t="shared" si="575"/>
        <v>1</v>
      </c>
      <c r="ALA18" s="570">
        <f t="shared" si="575"/>
        <v>1</v>
      </c>
      <c r="ALB18" s="570">
        <f t="shared" si="575"/>
        <v>1</v>
      </c>
      <c r="ALC18" s="570">
        <f t="shared" si="575"/>
        <v>1</v>
      </c>
      <c r="ALD18" s="570">
        <f t="shared" si="575"/>
        <v>1</v>
      </c>
      <c r="ALE18" s="570">
        <f t="shared" si="575"/>
        <v>1</v>
      </c>
      <c r="ALF18" s="570">
        <f t="shared" si="575"/>
        <v>1</v>
      </c>
      <c r="ALG18" s="570">
        <f t="shared" si="575"/>
        <v>1</v>
      </c>
      <c r="ALH18" s="570">
        <f t="shared" si="575"/>
        <v>1</v>
      </c>
      <c r="ALI18" s="570">
        <f t="shared" si="575"/>
        <v>1</v>
      </c>
      <c r="ALJ18" s="570">
        <f t="shared" si="575"/>
        <v>1</v>
      </c>
      <c r="ALK18" s="570">
        <f t="shared" si="575"/>
        <v>1</v>
      </c>
      <c r="ALL18" s="570">
        <f t="shared" si="575"/>
        <v>1</v>
      </c>
      <c r="ALM18" s="570">
        <f t="shared" si="575"/>
        <v>1</v>
      </c>
      <c r="ALN18" s="570">
        <f t="shared" si="575"/>
        <v>1</v>
      </c>
      <c r="ALO18" s="570">
        <f t="shared" si="575"/>
        <v>1</v>
      </c>
      <c r="ALP18" s="570">
        <f t="shared" si="575"/>
        <v>1</v>
      </c>
      <c r="ALQ18" s="570">
        <f t="shared" si="575"/>
        <v>1</v>
      </c>
      <c r="ALR18" s="570">
        <f t="shared" si="575"/>
        <v>1</v>
      </c>
      <c r="ALS18" s="570">
        <f t="shared" si="575"/>
        <v>1</v>
      </c>
      <c r="ALT18" s="570">
        <f t="shared" si="575"/>
        <v>1</v>
      </c>
      <c r="ALU18" s="570">
        <f t="shared" si="575"/>
        <v>1</v>
      </c>
      <c r="ALV18" s="570">
        <f t="shared" si="575"/>
        <v>1</v>
      </c>
      <c r="ALW18" s="570">
        <f t="shared" si="575"/>
        <v>1</v>
      </c>
      <c r="ALX18" s="570">
        <f t="shared" si="575"/>
        <v>1</v>
      </c>
      <c r="ALY18" s="570">
        <f t="shared" si="575"/>
        <v>1</v>
      </c>
      <c r="ALZ18" s="570">
        <f t="shared" si="575"/>
        <v>1</v>
      </c>
      <c r="AMA18" s="570">
        <f t="shared" si="575"/>
        <v>1</v>
      </c>
      <c r="AMB18" s="570">
        <f t="shared" si="575"/>
        <v>0</v>
      </c>
      <c r="AMC18" s="570">
        <f t="shared" si="575"/>
        <v>0</v>
      </c>
      <c r="AMD18" s="570">
        <f t="shared" si="575"/>
        <v>0</v>
      </c>
      <c r="AME18" s="570">
        <f t="shared" si="575"/>
        <v>0</v>
      </c>
      <c r="AMF18" s="570">
        <f t="shared" si="575"/>
        <v>0</v>
      </c>
      <c r="AMG18" s="570">
        <f t="shared" si="575"/>
        <v>0</v>
      </c>
      <c r="AMH18" s="570">
        <f t="shared" si="575"/>
        <v>0</v>
      </c>
      <c r="AMI18" s="570">
        <f t="shared" si="575"/>
        <v>0</v>
      </c>
      <c r="AMJ18" s="570">
        <f t="shared" si="575"/>
        <v>0</v>
      </c>
      <c r="AMK18" s="570">
        <f t="shared" si="575"/>
        <v>0</v>
      </c>
      <c r="AML18" s="570">
        <f t="shared" si="575"/>
        <v>0</v>
      </c>
      <c r="AMM18" s="570">
        <f t="shared" si="575"/>
        <v>0</v>
      </c>
      <c r="AMN18" s="570">
        <f t="shared" si="575"/>
        <v>0</v>
      </c>
      <c r="AMO18" s="570">
        <f t="shared" si="575"/>
        <v>0</v>
      </c>
      <c r="AMP18" s="570">
        <f t="shared" si="575"/>
        <v>0</v>
      </c>
      <c r="AMQ18" s="570">
        <f t="shared" si="575"/>
        <v>0</v>
      </c>
      <c r="AMR18" s="570">
        <f t="shared" si="575"/>
        <v>0</v>
      </c>
      <c r="AMS18" s="570">
        <f t="shared" ref="AMS18:APD18" si="576">AMS15</f>
        <v>0</v>
      </c>
      <c r="AMT18" s="570">
        <f t="shared" si="576"/>
        <v>0</v>
      </c>
      <c r="AMU18" s="570">
        <f t="shared" si="576"/>
        <v>0</v>
      </c>
      <c r="AMV18" s="570">
        <f t="shared" si="576"/>
        <v>0</v>
      </c>
      <c r="AMW18" s="570">
        <f t="shared" si="576"/>
        <v>0</v>
      </c>
      <c r="AMX18" s="570">
        <f t="shared" si="576"/>
        <v>0</v>
      </c>
      <c r="AMY18" s="570">
        <f t="shared" si="576"/>
        <v>0</v>
      </c>
      <c r="AMZ18" s="570">
        <f t="shared" si="576"/>
        <v>0</v>
      </c>
      <c r="ANA18" s="570">
        <f t="shared" si="576"/>
        <v>0</v>
      </c>
      <c r="ANB18" s="570">
        <f t="shared" si="576"/>
        <v>0</v>
      </c>
      <c r="ANC18" s="570">
        <f t="shared" si="576"/>
        <v>0</v>
      </c>
      <c r="AND18" s="570">
        <f t="shared" si="576"/>
        <v>0</v>
      </c>
      <c r="ANE18" s="570">
        <f t="shared" si="576"/>
        <v>0</v>
      </c>
      <c r="ANF18" s="570">
        <f t="shared" si="576"/>
        <v>0</v>
      </c>
      <c r="ANG18" s="570">
        <f t="shared" si="576"/>
        <v>0</v>
      </c>
      <c r="ANH18" s="570">
        <f t="shared" si="576"/>
        <v>0</v>
      </c>
      <c r="ANI18" s="570">
        <f t="shared" si="576"/>
        <v>0</v>
      </c>
      <c r="ANJ18" s="570">
        <f t="shared" si="576"/>
        <v>0</v>
      </c>
      <c r="ANK18" s="570">
        <f t="shared" si="576"/>
        <v>0</v>
      </c>
      <c r="ANL18" s="570">
        <f t="shared" si="576"/>
        <v>0</v>
      </c>
      <c r="ANM18" s="570">
        <f t="shared" si="576"/>
        <v>0</v>
      </c>
      <c r="ANN18" s="570">
        <f t="shared" si="576"/>
        <v>0</v>
      </c>
      <c r="ANO18" s="570">
        <f t="shared" si="576"/>
        <v>0</v>
      </c>
      <c r="ANP18" s="570">
        <f t="shared" si="576"/>
        <v>0</v>
      </c>
      <c r="ANQ18" s="570">
        <f t="shared" si="576"/>
        <v>0</v>
      </c>
      <c r="ANR18" s="570">
        <f t="shared" si="576"/>
        <v>0</v>
      </c>
      <c r="ANS18" s="570">
        <f t="shared" si="576"/>
        <v>0</v>
      </c>
      <c r="ANT18" s="570">
        <f t="shared" si="576"/>
        <v>0</v>
      </c>
      <c r="ANU18" s="570">
        <f t="shared" si="576"/>
        <v>0</v>
      </c>
      <c r="ANV18" s="570">
        <f t="shared" si="576"/>
        <v>0</v>
      </c>
      <c r="ANW18" s="570">
        <f t="shared" si="576"/>
        <v>0</v>
      </c>
      <c r="ANX18" s="570">
        <f t="shared" si="576"/>
        <v>0</v>
      </c>
      <c r="ANY18" s="570">
        <f t="shared" si="576"/>
        <v>0</v>
      </c>
      <c r="ANZ18" s="570">
        <f t="shared" si="576"/>
        <v>0</v>
      </c>
      <c r="AOA18" s="570">
        <f t="shared" si="576"/>
        <v>0</v>
      </c>
      <c r="AOB18" s="570">
        <f t="shared" si="576"/>
        <v>0</v>
      </c>
      <c r="AOC18" s="570">
        <f t="shared" si="576"/>
        <v>0</v>
      </c>
      <c r="AOD18" s="570">
        <f t="shared" si="576"/>
        <v>0</v>
      </c>
      <c r="AOE18" s="570">
        <f t="shared" si="576"/>
        <v>0</v>
      </c>
      <c r="AOF18" s="570">
        <f t="shared" si="576"/>
        <v>0</v>
      </c>
      <c r="AOG18" s="570">
        <f t="shared" si="576"/>
        <v>0</v>
      </c>
      <c r="AOH18" s="570">
        <f t="shared" si="576"/>
        <v>0</v>
      </c>
      <c r="AOI18" s="570">
        <f t="shared" si="576"/>
        <v>0</v>
      </c>
      <c r="AOJ18" s="570">
        <f t="shared" si="576"/>
        <v>0</v>
      </c>
      <c r="AOK18" s="570">
        <f t="shared" si="576"/>
        <v>0</v>
      </c>
      <c r="AOL18" s="570">
        <f t="shared" si="576"/>
        <v>0</v>
      </c>
      <c r="AOM18" s="570">
        <f t="shared" si="576"/>
        <v>0</v>
      </c>
      <c r="AON18" s="570">
        <f t="shared" si="576"/>
        <v>0</v>
      </c>
      <c r="AOO18" s="570">
        <f t="shared" si="576"/>
        <v>0</v>
      </c>
      <c r="AOP18" s="570">
        <f t="shared" si="576"/>
        <v>0</v>
      </c>
      <c r="AOQ18" s="570">
        <f t="shared" si="576"/>
        <v>0</v>
      </c>
      <c r="AOR18" s="570">
        <f t="shared" si="576"/>
        <v>0</v>
      </c>
      <c r="AOS18" s="570">
        <f t="shared" si="576"/>
        <v>0</v>
      </c>
      <c r="AOT18" s="570">
        <f t="shared" si="576"/>
        <v>0</v>
      </c>
      <c r="AOU18" s="570">
        <f t="shared" si="576"/>
        <v>0</v>
      </c>
      <c r="AOV18" s="570">
        <f t="shared" si="576"/>
        <v>0</v>
      </c>
      <c r="AOW18" s="570">
        <f t="shared" si="576"/>
        <v>0</v>
      </c>
      <c r="AOX18" s="570">
        <f t="shared" si="576"/>
        <v>0</v>
      </c>
      <c r="AOY18" s="570">
        <f t="shared" si="576"/>
        <v>0</v>
      </c>
      <c r="AOZ18" s="570">
        <f t="shared" si="576"/>
        <v>0</v>
      </c>
      <c r="APA18" s="570">
        <f t="shared" si="576"/>
        <v>0</v>
      </c>
      <c r="APB18" s="570">
        <f t="shared" si="576"/>
        <v>0</v>
      </c>
      <c r="APC18" s="570">
        <f t="shared" si="576"/>
        <v>0</v>
      </c>
      <c r="APD18" s="570">
        <f t="shared" si="576"/>
        <v>0</v>
      </c>
      <c r="APE18" s="570">
        <f t="shared" ref="APE18:ARP18" si="577">APE15</f>
        <v>0</v>
      </c>
      <c r="APF18" s="570">
        <f t="shared" si="577"/>
        <v>0</v>
      </c>
      <c r="APG18" s="570">
        <f t="shared" si="577"/>
        <v>0</v>
      </c>
      <c r="APH18" s="570">
        <f t="shared" si="577"/>
        <v>0</v>
      </c>
      <c r="API18" s="570">
        <f t="shared" si="577"/>
        <v>0</v>
      </c>
      <c r="APJ18" s="570">
        <f t="shared" si="577"/>
        <v>0</v>
      </c>
      <c r="APK18" s="570">
        <f t="shared" si="577"/>
        <v>0</v>
      </c>
      <c r="APL18" s="570">
        <f t="shared" si="577"/>
        <v>0</v>
      </c>
      <c r="APM18" s="570">
        <f t="shared" si="577"/>
        <v>0</v>
      </c>
      <c r="APN18" s="570">
        <f t="shared" si="577"/>
        <v>0</v>
      </c>
      <c r="APO18" s="570">
        <f t="shared" si="577"/>
        <v>0</v>
      </c>
      <c r="APP18" s="570">
        <f t="shared" si="577"/>
        <v>0</v>
      </c>
      <c r="APQ18" s="570">
        <f t="shared" si="577"/>
        <v>0</v>
      </c>
      <c r="APR18" s="570">
        <f t="shared" si="577"/>
        <v>0</v>
      </c>
      <c r="APS18" s="570">
        <f t="shared" si="577"/>
        <v>0</v>
      </c>
      <c r="APT18" s="570">
        <f t="shared" si="577"/>
        <v>0</v>
      </c>
      <c r="APU18" s="570">
        <f t="shared" si="577"/>
        <v>0</v>
      </c>
      <c r="APV18" s="570">
        <f t="shared" si="577"/>
        <v>0</v>
      </c>
      <c r="APW18" s="570">
        <f t="shared" si="577"/>
        <v>0</v>
      </c>
      <c r="APX18" s="570">
        <f t="shared" si="577"/>
        <v>0</v>
      </c>
      <c r="APY18" s="570">
        <f t="shared" si="577"/>
        <v>0</v>
      </c>
      <c r="APZ18" s="570">
        <f t="shared" si="577"/>
        <v>0</v>
      </c>
      <c r="AQA18" s="570">
        <f t="shared" si="577"/>
        <v>0</v>
      </c>
      <c r="AQB18" s="570">
        <f t="shared" si="577"/>
        <v>0</v>
      </c>
      <c r="AQC18" s="570">
        <f t="shared" si="577"/>
        <v>0</v>
      </c>
      <c r="AQD18" s="570">
        <f t="shared" si="577"/>
        <v>0</v>
      </c>
      <c r="AQE18" s="570">
        <f t="shared" si="577"/>
        <v>0</v>
      </c>
      <c r="AQF18" s="570">
        <f t="shared" si="577"/>
        <v>0</v>
      </c>
      <c r="AQG18" s="570">
        <f t="shared" si="577"/>
        <v>0</v>
      </c>
      <c r="AQH18" s="570">
        <f t="shared" si="577"/>
        <v>0</v>
      </c>
      <c r="AQI18" s="570">
        <f t="shared" si="577"/>
        <v>0</v>
      </c>
      <c r="AQJ18" s="570">
        <f t="shared" si="577"/>
        <v>0</v>
      </c>
      <c r="AQK18" s="570">
        <f t="shared" si="577"/>
        <v>0</v>
      </c>
      <c r="AQL18" s="570">
        <f t="shared" si="577"/>
        <v>0</v>
      </c>
      <c r="AQM18" s="570">
        <f t="shared" si="577"/>
        <v>0</v>
      </c>
      <c r="AQN18" s="570">
        <f t="shared" si="577"/>
        <v>0</v>
      </c>
      <c r="AQO18" s="570">
        <f t="shared" si="577"/>
        <v>0</v>
      </c>
      <c r="AQP18" s="570">
        <f t="shared" si="577"/>
        <v>0</v>
      </c>
      <c r="AQQ18" s="570">
        <f t="shared" si="577"/>
        <v>0</v>
      </c>
      <c r="AQR18" s="570">
        <f t="shared" si="577"/>
        <v>0</v>
      </c>
      <c r="AQS18" s="570">
        <f t="shared" si="577"/>
        <v>0</v>
      </c>
      <c r="AQT18" s="570">
        <f t="shared" si="577"/>
        <v>0</v>
      </c>
      <c r="AQU18" s="570">
        <f t="shared" si="577"/>
        <v>0</v>
      </c>
      <c r="AQV18" s="570">
        <f t="shared" si="577"/>
        <v>0</v>
      </c>
      <c r="AQW18" s="570">
        <f t="shared" si="577"/>
        <v>0</v>
      </c>
      <c r="AQX18" s="570">
        <f t="shared" si="577"/>
        <v>0</v>
      </c>
      <c r="AQY18" s="570">
        <f t="shared" si="577"/>
        <v>0</v>
      </c>
      <c r="AQZ18" s="570">
        <f t="shared" si="577"/>
        <v>0</v>
      </c>
      <c r="ARA18" s="570">
        <f t="shared" si="577"/>
        <v>0</v>
      </c>
      <c r="ARB18" s="570">
        <f t="shared" si="577"/>
        <v>0</v>
      </c>
      <c r="ARC18" s="570">
        <f t="shared" si="577"/>
        <v>0</v>
      </c>
      <c r="ARD18" s="570">
        <f t="shared" si="577"/>
        <v>0</v>
      </c>
      <c r="ARE18" s="570">
        <f t="shared" si="577"/>
        <v>0</v>
      </c>
      <c r="ARF18" s="570">
        <f t="shared" si="577"/>
        <v>0</v>
      </c>
      <c r="ARG18" s="570">
        <f t="shared" si="577"/>
        <v>0</v>
      </c>
      <c r="ARH18" s="570">
        <f t="shared" si="577"/>
        <v>0</v>
      </c>
      <c r="ARI18" s="570">
        <f t="shared" si="577"/>
        <v>0</v>
      </c>
      <c r="ARJ18" s="570">
        <f t="shared" si="577"/>
        <v>0</v>
      </c>
      <c r="ARK18" s="570">
        <f t="shared" si="577"/>
        <v>0</v>
      </c>
      <c r="ARL18" s="570">
        <f t="shared" si="577"/>
        <v>0</v>
      </c>
      <c r="ARM18" s="570">
        <f t="shared" si="577"/>
        <v>0</v>
      </c>
      <c r="ARN18" s="570">
        <f t="shared" si="577"/>
        <v>0</v>
      </c>
      <c r="ARO18" s="570">
        <f t="shared" si="577"/>
        <v>0</v>
      </c>
      <c r="ARP18" s="570">
        <f t="shared" si="577"/>
        <v>0</v>
      </c>
      <c r="ARQ18" s="570">
        <f t="shared" ref="ARQ18:AUB18" si="578">ARQ15</f>
        <v>0</v>
      </c>
      <c r="ARR18" s="570">
        <f t="shared" si="578"/>
        <v>0</v>
      </c>
      <c r="ARS18" s="570">
        <f t="shared" si="578"/>
        <v>0</v>
      </c>
      <c r="ART18" s="570">
        <f t="shared" si="578"/>
        <v>0</v>
      </c>
      <c r="ARU18" s="570">
        <f t="shared" si="578"/>
        <v>0</v>
      </c>
      <c r="ARV18" s="570">
        <f t="shared" si="578"/>
        <v>0</v>
      </c>
      <c r="ARW18" s="570">
        <f t="shared" si="578"/>
        <v>0</v>
      </c>
      <c r="ARX18" s="570">
        <f t="shared" si="578"/>
        <v>0</v>
      </c>
      <c r="ARY18" s="570">
        <f t="shared" si="578"/>
        <v>0</v>
      </c>
      <c r="ARZ18" s="570">
        <f t="shared" si="578"/>
        <v>0</v>
      </c>
      <c r="ASA18" s="570">
        <f t="shared" si="578"/>
        <v>0</v>
      </c>
      <c r="ASB18" s="570">
        <f t="shared" si="578"/>
        <v>0</v>
      </c>
      <c r="ASC18" s="570">
        <f t="shared" si="578"/>
        <v>0</v>
      </c>
      <c r="ASD18" s="570">
        <f t="shared" si="578"/>
        <v>0</v>
      </c>
      <c r="ASE18" s="570">
        <f t="shared" si="578"/>
        <v>0</v>
      </c>
      <c r="ASF18" s="570">
        <f t="shared" si="578"/>
        <v>0</v>
      </c>
      <c r="ASG18" s="570">
        <f t="shared" si="578"/>
        <v>0</v>
      </c>
      <c r="ASH18" s="570">
        <f t="shared" si="578"/>
        <v>0</v>
      </c>
      <c r="ASI18" s="570">
        <f t="shared" si="578"/>
        <v>0</v>
      </c>
      <c r="ASJ18" s="570">
        <f t="shared" si="578"/>
        <v>0</v>
      </c>
      <c r="ASK18" s="570">
        <f t="shared" si="578"/>
        <v>0</v>
      </c>
      <c r="ASL18" s="570">
        <f t="shared" si="578"/>
        <v>0</v>
      </c>
      <c r="ASM18" s="570">
        <f t="shared" si="578"/>
        <v>0</v>
      </c>
      <c r="ASN18" s="570">
        <f t="shared" si="578"/>
        <v>0</v>
      </c>
      <c r="ASO18" s="570">
        <f t="shared" si="578"/>
        <v>0</v>
      </c>
      <c r="ASP18" s="570">
        <f t="shared" si="578"/>
        <v>0</v>
      </c>
      <c r="ASQ18" s="570">
        <f t="shared" si="578"/>
        <v>0</v>
      </c>
      <c r="ASR18" s="570">
        <f t="shared" si="578"/>
        <v>0</v>
      </c>
      <c r="ASS18" s="570">
        <f t="shared" si="578"/>
        <v>0</v>
      </c>
      <c r="AST18" s="570">
        <f t="shared" si="578"/>
        <v>0</v>
      </c>
      <c r="ASU18" s="570">
        <f t="shared" si="578"/>
        <v>0</v>
      </c>
      <c r="ASV18" s="570">
        <f t="shared" si="578"/>
        <v>0</v>
      </c>
      <c r="ASW18" s="570">
        <f t="shared" si="578"/>
        <v>0</v>
      </c>
      <c r="ASX18" s="570">
        <f t="shared" si="578"/>
        <v>0</v>
      </c>
      <c r="ASY18" s="570">
        <f t="shared" si="578"/>
        <v>0</v>
      </c>
      <c r="ASZ18" s="570">
        <f t="shared" si="578"/>
        <v>0</v>
      </c>
      <c r="ATA18" s="570">
        <f t="shared" si="578"/>
        <v>0</v>
      </c>
      <c r="ATB18" s="570">
        <f t="shared" si="578"/>
        <v>0</v>
      </c>
      <c r="ATC18" s="570">
        <f t="shared" si="578"/>
        <v>0</v>
      </c>
      <c r="ATD18" s="570">
        <f t="shared" si="578"/>
        <v>0</v>
      </c>
      <c r="ATE18" s="570">
        <f t="shared" si="578"/>
        <v>0</v>
      </c>
      <c r="ATF18" s="570">
        <f t="shared" si="578"/>
        <v>0</v>
      </c>
      <c r="ATG18" s="570">
        <f t="shared" si="578"/>
        <v>0</v>
      </c>
      <c r="ATH18" s="570">
        <f t="shared" si="578"/>
        <v>0</v>
      </c>
      <c r="ATI18" s="570">
        <f t="shared" si="578"/>
        <v>0</v>
      </c>
      <c r="ATJ18" s="570">
        <f t="shared" si="578"/>
        <v>0</v>
      </c>
      <c r="ATK18" s="570">
        <f t="shared" si="578"/>
        <v>0</v>
      </c>
      <c r="ATL18" s="570">
        <f t="shared" si="578"/>
        <v>0</v>
      </c>
      <c r="ATM18" s="570">
        <f t="shared" si="578"/>
        <v>0</v>
      </c>
      <c r="ATN18" s="570">
        <f t="shared" si="578"/>
        <v>0</v>
      </c>
      <c r="ATO18" s="570">
        <f t="shared" si="578"/>
        <v>0</v>
      </c>
      <c r="ATP18" s="570">
        <f t="shared" si="578"/>
        <v>0</v>
      </c>
      <c r="ATQ18" s="570">
        <f t="shared" si="578"/>
        <v>0</v>
      </c>
      <c r="ATR18" s="570">
        <f t="shared" si="578"/>
        <v>0</v>
      </c>
      <c r="ATS18" s="570">
        <f t="shared" si="578"/>
        <v>0</v>
      </c>
      <c r="ATT18" s="570">
        <f t="shared" si="578"/>
        <v>0</v>
      </c>
      <c r="ATU18" s="570">
        <f t="shared" si="578"/>
        <v>0</v>
      </c>
      <c r="ATV18" s="570">
        <f t="shared" si="578"/>
        <v>0</v>
      </c>
      <c r="ATW18" s="570">
        <f t="shared" si="578"/>
        <v>0</v>
      </c>
      <c r="ATX18" s="570">
        <f t="shared" si="578"/>
        <v>0</v>
      </c>
      <c r="ATY18" s="570">
        <f t="shared" si="578"/>
        <v>0</v>
      </c>
      <c r="ATZ18" s="570">
        <f t="shared" si="578"/>
        <v>0</v>
      </c>
      <c r="AUA18" s="570">
        <f t="shared" si="578"/>
        <v>0</v>
      </c>
      <c r="AUB18" s="570">
        <f t="shared" si="578"/>
        <v>0</v>
      </c>
      <c r="AUC18" s="570">
        <f t="shared" ref="AUC18:AWN18" si="579">AUC15</f>
        <v>0</v>
      </c>
      <c r="AUD18" s="570">
        <f t="shared" si="579"/>
        <v>0</v>
      </c>
      <c r="AUE18" s="570">
        <f t="shared" si="579"/>
        <v>0</v>
      </c>
      <c r="AUF18" s="570">
        <f t="shared" si="579"/>
        <v>0</v>
      </c>
      <c r="AUG18" s="570">
        <f t="shared" si="579"/>
        <v>0</v>
      </c>
      <c r="AUH18" s="570">
        <f t="shared" si="579"/>
        <v>0</v>
      </c>
      <c r="AUI18" s="570">
        <f t="shared" si="579"/>
        <v>0</v>
      </c>
      <c r="AUJ18" s="570">
        <f t="shared" si="579"/>
        <v>0</v>
      </c>
      <c r="AUK18" s="570">
        <f t="shared" si="579"/>
        <v>0</v>
      </c>
      <c r="AUL18" s="570">
        <f t="shared" si="579"/>
        <v>0</v>
      </c>
      <c r="AUM18" s="570">
        <f t="shared" si="579"/>
        <v>0</v>
      </c>
      <c r="AUN18" s="570">
        <f t="shared" si="579"/>
        <v>0</v>
      </c>
      <c r="AUO18" s="570">
        <f t="shared" si="579"/>
        <v>0</v>
      </c>
      <c r="AUP18" s="570">
        <f t="shared" si="579"/>
        <v>0</v>
      </c>
      <c r="AUQ18" s="570">
        <f t="shared" si="579"/>
        <v>0</v>
      </c>
      <c r="AUR18" s="570">
        <f t="shared" si="579"/>
        <v>0</v>
      </c>
      <c r="AUS18" s="570">
        <f t="shared" si="579"/>
        <v>0</v>
      </c>
      <c r="AUT18" s="570">
        <f t="shared" si="579"/>
        <v>0</v>
      </c>
      <c r="AUU18" s="570">
        <f t="shared" si="579"/>
        <v>0</v>
      </c>
      <c r="AUV18" s="570">
        <f t="shared" si="579"/>
        <v>0</v>
      </c>
      <c r="AUW18" s="570">
        <f t="shared" si="579"/>
        <v>0</v>
      </c>
      <c r="AUX18" s="570">
        <f t="shared" si="579"/>
        <v>0</v>
      </c>
      <c r="AUY18" s="570">
        <f t="shared" si="579"/>
        <v>0</v>
      </c>
      <c r="AUZ18" s="570">
        <f t="shared" si="579"/>
        <v>0</v>
      </c>
      <c r="AVA18" s="570">
        <f t="shared" si="579"/>
        <v>0</v>
      </c>
      <c r="AVB18" s="570">
        <f t="shared" si="579"/>
        <v>0</v>
      </c>
      <c r="AVC18" s="570">
        <f t="shared" si="579"/>
        <v>0</v>
      </c>
      <c r="AVD18" s="570">
        <f t="shared" si="579"/>
        <v>0</v>
      </c>
      <c r="AVE18" s="570">
        <f t="shared" si="579"/>
        <v>0</v>
      </c>
      <c r="AVF18" s="570">
        <f t="shared" si="579"/>
        <v>0</v>
      </c>
      <c r="AVG18" s="570">
        <f t="shared" si="579"/>
        <v>0</v>
      </c>
      <c r="AVH18" s="570">
        <f t="shared" si="579"/>
        <v>0</v>
      </c>
      <c r="AVI18" s="570">
        <f t="shared" si="579"/>
        <v>0</v>
      </c>
      <c r="AVJ18" s="570">
        <f t="shared" si="579"/>
        <v>0</v>
      </c>
      <c r="AVK18" s="570">
        <f t="shared" si="579"/>
        <v>0</v>
      </c>
      <c r="AVL18" s="570">
        <f t="shared" si="579"/>
        <v>0</v>
      </c>
      <c r="AVM18" s="570">
        <f t="shared" si="579"/>
        <v>0</v>
      </c>
      <c r="AVN18" s="570">
        <f t="shared" si="579"/>
        <v>0</v>
      </c>
      <c r="AVO18" s="570">
        <f t="shared" si="579"/>
        <v>0</v>
      </c>
      <c r="AVP18" s="570">
        <f t="shared" si="579"/>
        <v>0</v>
      </c>
      <c r="AVQ18" s="570">
        <f t="shared" si="579"/>
        <v>0</v>
      </c>
      <c r="AVR18" s="570">
        <f t="shared" si="579"/>
        <v>0</v>
      </c>
      <c r="AVS18" s="570">
        <f t="shared" si="579"/>
        <v>0</v>
      </c>
      <c r="AVT18" s="570">
        <f t="shared" si="579"/>
        <v>0</v>
      </c>
      <c r="AVU18" s="570">
        <f t="shared" si="579"/>
        <v>0</v>
      </c>
      <c r="AVV18" s="570">
        <f t="shared" si="579"/>
        <v>0</v>
      </c>
      <c r="AVW18" s="570">
        <f t="shared" si="579"/>
        <v>0</v>
      </c>
      <c r="AVX18" s="570">
        <f t="shared" si="579"/>
        <v>0</v>
      </c>
      <c r="AVY18" s="570">
        <f t="shared" si="579"/>
        <v>0</v>
      </c>
      <c r="AVZ18" s="570">
        <f t="shared" si="579"/>
        <v>0</v>
      </c>
      <c r="AWA18" s="570">
        <f t="shared" si="579"/>
        <v>0</v>
      </c>
      <c r="AWB18" s="570">
        <f t="shared" si="579"/>
        <v>0</v>
      </c>
      <c r="AWC18" s="570">
        <f t="shared" si="579"/>
        <v>0</v>
      </c>
      <c r="AWD18" s="570">
        <f t="shared" si="579"/>
        <v>0</v>
      </c>
      <c r="AWE18" s="570">
        <f t="shared" si="579"/>
        <v>0</v>
      </c>
      <c r="AWF18" s="570">
        <f t="shared" si="579"/>
        <v>0</v>
      </c>
      <c r="AWG18" s="570">
        <f t="shared" si="579"/>
        <v>0</v>
      </c>
      <c r="AWH18" s="570">
        <f t="shared" si="579"/>
        <v>0</v>
      </c>
      <c r="AWI18" s="570">
        <f t="shared" si="579"/>
        <v>0</v>
      </c>
      <c r="AWJ18" s="570">
        <f t="shared" si="579"/>
        <v>0</v>
      </c>
      <c r="AWK18" s="570">
        <f t="shared" si="579"/>
        <v>0</v>
      </c>
      <c r="AWL18" s="570">
        <f t="shared" si="579"/>
        <v>0</v>
      </c>
      <c r="AWM18" s="570">
        <f t="shared" si="579"/>
        <v>0</v>
      </c>
      <c r="AWN18" s="570">
        <f t="shared" si="579"/>
        <v>0</v>
      </c>
      <c r="AWO18" s="570">
        <f t="shared" ref="AWO18:AYZ18" si="580">AWO15</f>
        <v>0</v>
      </c>
      <c r="AWP18" s="570">
        <f t="shared" si="580"/>
        <v>0</v>
      </c>
      <c r="AWQ18" s="570">
        <f t="shared" si="580"/>
        <v>0</v>
      </c>
      <c r="AWR18" s="570">
        <f t="shared" si="580"/>
        <v>0</v>
      </c>
      <c r="AWS18" s="570">
        <f t="shared" si="580"/>
        <v>0</v>
      </c>
      <c r="AWT18" s="570">
        <f t="shared" si="580"/>
        <v>0</v>
      </c>
      <c r="AWU18" s="570">
        <f t="shared" si="580"/>
        <v>0</v>
      </c>
      <c r="AWV18" s="570">
        <f t="shared" si="580"/>
        <v>0</v>
      </c>
      <c r="AWW18" s="570">
        <f t="shared" si="580"/>
        <v>0</v>
      </c>
      <c r="AWX18" s="570">
        <f t="shared" si="580"/>
        <v>0</v>
      </c>
      <c r="AWY18" s="570">
        <f t="shared" si="580"/>
        <v>0</v>
      </c>
      <c r="AWZ18" s="570">
        <f t="shared" si="580"/>
        <v>0</v>
      </c>
      <c r="AXA18" s="570">
        <f t="shared" si="580"/>
        <v>0</v>
      </c>
      <c r="AXB18" s="570">
        <f t="shared" si="580"/>
        <v>0</v>
      </c>
      <c r="AXC18" s="570">
        <f t="shared" si="580"/>
        <v>0</v>
      </c>
      <c r="AXD18" s="570">
        <f t="shared" si="580"/>
        <v>0</v>
      </c>
      <c r="AXE18" s="570">
        <f t="shared" si="580"/>
        <v>0</v>
      </c>
      <c r="AXF18" s="570">
        <f t="shared" si="580"/>
        <v>0</v>
      </c>
      <c r="AXG18" s="570">
        <f t="shared" si="580"/>
        <v>0</v>
      </c>
      <c r="AXH18" s="570">
        <f t="shared" si="580"/>
        <v>0</v>
      </c>
      <c r="AXI18" s="570">
        <f t="shared" si="580"/>
        <v>0</v>
      </c>
      <c r="AXJ18" s="570">
        <f t="shared" si="580"/>
        <v>0</v>
      </c>
      <c r="AXK18" s="570">
        <f t="shared" si="580"/>
        <v>0</v>
      </c>
      <c r="AXL18" s="570">
        <f t="shared" si="580"/>
        <v>0</v>
      </c>
      <c r="AXM18" s="570">
        <f t="shared" si="580"/>
        <v>0</v>
      </c>
      <c r="AXN18" s="570">
        <f t="shared" si="580"/>
        <v>0</v>
      </c>
      <c r="AXO18" s="570">
        <f t="shared" si="580"/>
        <v>0</v>
      </c>
      <c r="AXP18" s="570">
        <f t="shared" si="580"/>
        <v>0</v>
      </c>
      <c r="AXQ18" s="570">
        <f t="shared" si="580"/>
        <v>0</v>
      </c>
      <c r="AXR18" s="570">
        <f t="shared" si="580"/>
        <v>0</v>
      </c>
      <c r="AXS18" s="570">
        <f t="shared" si="580"/>
        <v>0</v>
      </c>
      <c r="AXT18" s="570">
        <f t="shared" si="580"/>
        <v>0</v>
      </c>
      <c r="AXU18" s="570">
        <f t="shared" si="580"/>
        <v>0</v>
      </c>
      <c r="AXV18" s="570">
        <f t="shared" si="580"/>
        <v>0</v>
      </c>
      <c r="AXW18" s="570">
        <f t="shared" si="580"/>
        <v>0</v>
      </c>
      <c r="AXX18" s="570">
        <f t="shared" si="580"/>
        <v>0</v>
      </c>
      <c r="AXY18" s="570">
        <f t="shared" si="580"/>
        <v>0</v>
      </c>
      <c r="AXZ18" s="570">
        <f t="shared" si="580"/>
        <v>0</v>
      </c>
      <c r="AYA18" s="570">
        <f t="shared" si="580"/>
        <v>0</v>
      </c>
      <c r="AYB18" s="570">
        <f t="shared" si="580"/>
        <v>0</v>
      </c>
      <c r="AYC18" s="570">
        <f t="shared" si="580"/>
        <v>0</v>
      </c>
      <c r="AYD18" s="570">
        <f t="shared" si="580"/>
        <v>0</v>
      </c>
      <c r="AYE18" s="570">
        <f t="shared" si="580"/>
        <v>0</v>
      </c>
      <c r="AYF18" s="570">
        <f t="shared" si="580"/>
        <v>0</v>
      </c>
      <c r="AYG18" s="570">
        <f t="shared" si="580"/>
        <v>0</v>
      </c>
      <c r="AYH18" s="570">
        <f t="shared" si="580"/>
        <v>0</v>
      </c>
      <c r="AYI18" s="570">
        <f t="shared" si="580"/>
        <v>0</v>
      </c>
      <c r="AYJ18" s="570">
        <f t="shared" si="580"/>
        <v>0</v>
      </c>
      <c r="AYK18" s="570">
        <f t="shared" si="580"/>
        <v>0</v>
      </c>
      <c r="AYL18" s="570">
        <f t="shared" si="580"/>
        <v>0</v>
      </c>
      <c r="AYM18" s="570">
        <f t="shared" si="580"/>
        <v>0</v>
      </c>
      <c r="AYN18" s="570">
        <f t="shared" si="580"/>
        <v>0</v>
      </c>
      <c r="AYO18" s="570">
        <f t="shared" si="580"/>
        <v>0</v>
      </c>
      <c r="AYP18" s="570">
        <f t="shared" si="580"/>
        <v>0</v>
      </c>
      <c r="AYQ18" s="570">
        <f t="shared" si="580"/>
        <v>0</v>
      </c>
      <c r="AYR18" s="570">
        <f t="shared" si="580"/>
        <v>0</v>
      </c>
      <c r="AYS18" s="570">
        <f t="shared" si="580"/>
        <v>0</v>
      </c>
      <c r="AYT18" s="570">
        <f t="shared" si="580"/>
        <v>0</v>
      </c>
      <c r="AYU18" s="570">
        <f t="shared" si="580"/>
        <v>0</v>
      </c>
      <c r="AYV18" s="570">
        <f t="shared" si="580"/>
        <v>0</v>
      </c>
      <c r="AYW18" s="570">
        <f t="shared" si="580"/>
        <v>0</v>
      </c>
      <c r="AYX18" s="570">
        <f t="shared" si="580"/>
        <v>0</v>
      </c>
      <c r="AYY18" s="570">
        <f t="shared" si="580"/>
        <v>0</v>
      </c>
      <c r="AYZ18" s="570">
        <f t="shared" si="580"/>
        <v>0</v>
      </c>
      <c r="AZA18" s="570">
        <f t="shared" ref="AZA18:BBL18" si="581">AZA15</f>
        <v>0</v>
      </c>
      <c r="AZB18" s="570">
        <f t="shared" si="581"/>
        <v>0</v>
      </c>
      <c r="AZC18" s="570">
        <f t="shared" si="581"/>
        <v>0</v>
      </c>
      <c r="AZD18" s="570">
        <f t="shared" si="581"/>
        <v>0</v>
      </c>
      <c r="AZE18" s="570">
        <f t="shared" si="581"/>
        <v>0</v>
      </c>
      <c r="AZF18" s="570">
        <f t="shared" si="581"/>
        <v>0</v>
      </c>
      <c r="AZG18" s="570">
        <f t="shared" si="581"/>
        <v>0</v>
      </c>
      <c r="AZH18" s="570">
        <f t="shared" si="581"/>
        <v>0</v>
      </c>
      <c r="AZI18" s="570">
        <f t="shared" si="581"/>
        <v>0</v>
      </c>
      <c r="AZJ18" s="570">
        <f t="shared" si="581"/>
        <v>0</v>
      </c>
      <c r="AZK18" s="570">
        <f t="shared" si="581"/>
        <v>0</v>
      </c>
      <c r="AZL18" s="570">
        <f t="shared" si="581"/>
        <v>0</v>
      </c>
      <c r="AZM18" s="570">
        <f t="shared" si="581"/>
        <v>0</v>
      </c>
      <c r="AZN18" s="570">
        <f t="shared" si="581"/>
        <v>0</v>
      </c>
      <c r="AZO18" s="570">
        <f t="shared" si="581"/>
        <v>0</v>
      </c>
      <c r="AZP18" s="570">
        <f t="shared" si="581"/>
        <v>0</v>
      </c>
      <c r="AZQ18" s="570">
        <f t="shared" si="581"/>
        <v>0</v>
      </c>
      <c r="AZR18" s="570">
        <f t="shared" si="581"/>
        <v>0</v>
      </c>
      <c r="AZS18" s="570">
        <f t="shared" si="581"/>
        <v>0</v>
      </c>
      <c r="AZT18" s="570">
        <f t="shared" si="581"/>
        <v>0</v>
      </c>
      <c r="AZU18" s="570">
        <f t="shared" si="581"/>
        <v>0</v>
      </c>
      <c r="AZV18" s="570">
        <f t="shared" si="581"/>
        <v>0</v>
      </c>
      <c r="AZW18" s="570">
        <f t="shared" si="581"/>
        <v>0</v>
      </c>
      <c r="AZX18" s="570">
        <f t="shared" si="581"/>
        <v>0</v>
      </c>
      <c r="AZY18" s="570">
        <f t="shared" si="581"/>
        <v>0</v>
      </c>
      <c r="AZZ18" s="570">
        <f t="shared" si="581"/>
        <v>0</v>
      </c>
      <c r="BAA18" s="570">
        <f t="shared" si="581"/>
        <v>0</v>
      </c>
      <c r="BAB18" s="570">
        <f t="shared" si="581"/>
        <v>0</v>
      </c>
      <c r="BAC18" s="570">
        <f t="shared" si="581"/>
        <v>0</v>
      </c>
      <c r="BAD18" s="570">
        <f t="shared" si="581"/>
        <v>0</v>
      </c>
      <c r="BAE18" s="570">
        <f t="shared" si="581"/>
        <v>0</v>
      </c>
      <c r="BAF18" s="570">
        <f t="shared" si="581"/>
        <v>0</v>
      </c>
      <c r="BAG18" s="570">
        <f t="shared" si="581"/>
        <v>0</v>
      </c>
      <c r="BAH18" s="570">
        <f t="shared" si="581"/>
        <v>0</v>
      </c>
      <c r="BAI18" s="570">
        <f t="shared" si="581"/>
        <v>0</v>
      </c>
      <c r="BAJ18" s="570">
        <f t="shared" si="581"/>
        <v>0</v>
      </c>
      <c r="BAK18" s="570">
        <f t="shared" si="581"/>
        <v>0</v>
      </c>
      <c r="BAL18" s="570">
        <f t="shared" si="581"/>
        <v>0</v>
      </c>
      <c r="BAM18" s="570">
        <f t="shared" si="581"/>
        <v>0</v>
      </c>
      <c r="BAN18" s="570">
        <f t="shared" si="581"/>
        <v>0</v>
      </c>
      <c r="BAO18" s="570">
        <f t="shared" si="581"/>
        <v>0</v>
      </c>
      <c r="BAP18" s="570">
        <f t="shared" si="581"/>
        <v>0</v>
      </c>
      <c r="BAQ18" s="570">
        <f t="shared" si="581"/>
        <v>0</v>
      </c>
      <c r="BAR18" s="570">
        <f t="shared" si="581"/>
        <v>0</v>
      </c>
      <c r="BAS18" s="570">
        <f t="shared" si="581"/>
        <v>0</v>
      </c>
      <c r="BAT18" s="570">
        <f t="shared" si="581"/>
        <v>0</v>
      </c>
      <c r="BAU18" s="570">
        <f t="shared" si="581"/>
        <v>0</v>
      </c>
      <c r="BAV18" s="570">
        <f t="shared" si="581"/>
        <v>0</v>
      </c>
      <c r="BAW18" s="570">
        <f t="shared" si="581"/>
        <v>0</v>
      </c>
      <c r="BAX18" s="570">
        <f t="shared" si="581"/>
        <v>0</v>
      </c>
      <c r="BAY18" s="570">
        <f t="shared" si="581"/>
        <v>0</v>
      </c>
      <c r="BAZ18" s="570">
        <f t="shared" si="581"/>
        <v>0</v>
      </c>
      <c r="BBA18" s="570">
        <f t="shared" si="581"/>
        <v>0</v>
      </c>
      <c r="BBB18" s="570">
        <f t="shared" si="581"/>
        <v>0</v>
      </c>
      <c r="BBC18" s="570">
        <f t="shared" si="581"/>
        <v>0</v>
      </c>
      <c r="BBD18" s="570">
        <f t="shared" si="581"/>
        <v>0</v>
      </c>
      <c r="BBE18" s="570">
        <f t="shared" si="581"/>
        <v>0</v>
      </c>
      <c r="BBF18" s="570">
        <f t="shared" si="581"/>
        <v>0</v>
      </c>
      <c r="BBG18" s="570">
        <f t="shared" si="581"/>
        <v>0</v>
      </c>
      <c r="BBH18" s="570">
        <f t="shared" si="581"/>
        <v>0</v>
      </c>
      <c r="BBI18" s="570">
        <f t="shared" si="581"/>
        <v>0</v>
      </c>
      <c r="BBJ18" s="570">
        <f t="shared" si="581"/>
        <v>0</v>
      </c>
      <c r="BBK18" s="570">
        <f t="shared" si="581"/>
        <v>0</v>
      </c>
      <c r="BBL18" s="570">
        <f t="shared" si="581"/>
        <v>0</v>
      </c>
      <c r="BBM18" s="570">
        <f t="shared" ref="BBM18:BDX18" si="582">BBM15</f>
        <v>0</v>
      </c>
      <c r="BBN18" s="570">
        <f t="shared" si="582"/>
        <v>0</v>
      </c>
      <c r="BBO18" s="570">
        <f t="shared" si="582"/>
        <v>0</v>
      </c>
      <c r="BBP18" s="570">
        <f t="shared" si="582"/>
        <v>0</v>
      </c>
      <c r="BBQ18" s="570">
        <f t="shared" si="582"/>
        <v>0</v>
      </c>
      <c r="BBR18" s="570">
        <f t="shared" si="582"/>
        <v>0</v>
      </c>
      <c r="BBS18" s="570">
        <f t="shared" si="582"/>
        <v>0</v>
      </c>
      <c r="BBT18" s="570">
        <f t="shared" si="582"/>
        <v>0</v>
      </c>
      <c r="BBU18" s="570">
        <f t="shared" si="582"/>
        <v>0</v>
      </c>
      <c r="BBV18" s="570">
        <f t="shared" si="582"/>
        <v>0</v>
      </c>
      <c r="BBW18" s="570">
        <f t="shared" si="582"/>
        <v>0</v>
      </c>
      <c r="BBX18" s="570">
        <f t="shared" si="582"/>
        <v>0</v>
      </c>
      <c r="BBY18" s="570">
        <f t="shared" si="582"/>
        <v>0</v>
      </c>
      <c r="BBZ18" s="570">
        <f t="shared" si="582"/>
        <v>0</v>
      </c>
      <c r="BCA18" s="570">
        <f t="shared" si="582"/>
        <v>0</v>
      </c>
      <c r="BCB18" s="570">
        <f t="shared" si="582"/>
        <v>0</v>
      </c>
      <c r="BCC18" s="570">
        <f t="shared" si="582"/>
        <v>0</v>
      </c>
      <c r="BCD18" s="570">
        <f t="shared" si="582"/>
        <v>0</v>
      </c>
      <c r="BCE18" s="570">
        <f t="shared" si="582"/>
        <v>0</v>
      </c>
      <c r="BCF18" s="570">
        <f t="shared" si="582"/>
        <v>0</v>
      </c>
      <c r="BCG18" s="570">
        <f t="shared" si="582"/>
        <v>0</v>
      </c>
      <c r="BCH18" s="570">
        <f t="shared" si="582"/>
        <v>0</v>
      </c>
      <c r="BCI18" s="570">
        <f t="shared" si="582"/>
        <v>0</v>
      </c>
      <c r="BCJ18" s="570">
        <f t="shared" si="582"/>
        <v>0</v>
      </c>
      <c r="BCK18" s="570">
        <f t="shared" si="582"/>
        <v>0</v>
      </c>
      <c r="BCL18" s="570">
        <f t="shared" si="582"/>
        <v>0</v>
      </c>
      <c r="BCM18" s="570">
        <f t="shared" si="582"/>
        <v>0</v>
      </c>
      <c r="BCN18" s="570">
        <f t="shared" si="582"/>
        <v>0</v>
      </c>
      <c r="BCO18" s="570">
        <f t="shared" si="582"/>
        <v>0</v>
      </c>
      <c r="BCP18" s="570">
        <f t="shared" si="582"/>
        <v>0</v>
      </c>
      <c r="BCQ18" s="570">
        <f t="shared" si="582"/>
        <v>0</v>
      </c>
      <c r="BCR18" s="570">
        <f t="shared" si="582"/>
        <v>0</v>
      </c>
      <c r="BCS18" s="570">
        <f t="shared" si="582"/>
        <v>0</v>
      </c>
      <c r="BCT18" s="570">
        <f t="shared" si="582"/>
        <v>0</v>
      </c>
      <c r="BCU18" s="570">
        <f t="shared" si="582"/>
        <v>0</v>
      </c>
      <c r="BCV18" s="570">
        <f t="shared" si="582"/>
        <v>0</v>
      </c>
      <c r="BCW18" s="570">
        <f t="shared" si="582"/>
        <v>0</v>
      </c>
      <c r="BCX18" s="570">
        <f t="shared" si="582"/>
        <v>0</v>
      </c>
      <c r="BCY18" s="570">
        <f t="shared" si="582"/>
        <v>0</v>
      </c>
      <c r="BCZ18" s="570">
        <f t="shared" si="582"/>
        <v>0</v>
      </c>
      <c r="BDA18" s="570">
        <f t="shared" si="582"/>
        <v>0</v>
      </c>
      <c r="BDB18" s="570">
        <f t="shared" si="582"/>
        <v>0</v>
      </c>
      <c r="BDC18" s="570">
        <f t="shared" si="582"/>
        <v>0</v>
      </c>
      <c r="BDD18" s="570">
        <f t="shared" si="582"/>
        <v>0</v>
      </c>
      <c r="BDE18" s="570">
        <f t="shared" si="582"/>
        <v>0</v>
      </c>
      <c r="BDF18" s="570">
        <f t="shared" si="582"/>
        <v>0</v>
      </c>
      <c r="BDG18" s="570">
        <f t="shared" si="582"/>
        <v>0</v>
      </c>
      <c r="BDH18" s="570">
        <f t="shared" si="582"/>
        <v>0</v>
      </c>
      <c r="BDI18" s="570">
        <f t="shared" si="582"/>
        <v>0</v>
      </c>
      <c r="BDJ18" s="570">
        <f t="shared" si="582"/>
        <v>0</v>
      </c>
      <c r="BDK18" s="570">
        <f t="shared" si="582"/>
        <v>0</v>
      </c>
      <c r="BDL18" s="570">
        <f t="shared" si="582"/>
        <v>0</v>
      </c>
      <c r="BDM18" s="570">
        <f t="shared" si="582"/>
        <v>0</v>
      </c>
      <c r="BDN18" s="570">
        <f t="shared" si="582"/>
        <v>0</v>
      </c>
      <c r="BDO18" s="570">
        <f t="shared" si="582"/>
        <v>0</v>
      </c>
      <c r="BDP18" s="570">
        <f t="shared" si="582"/>
        <v>0</v>
      </c>
      <c r="BDQ18" s="570">
        <f t="shared" si="582"/>
        <v>0</v>
      </c>
      <c r="BDR18" s="570">
        <f t="shared" si="582"/>
        <v>0</v>
      </c>
      <c r="BDS18" s="570">
        <f t="shared" si="582"/>
        <v>0</v>
      </c>
      <c r="BDT18" s="570">
        <f t="shared" si="582"/>
        <v>0</v>
      </c>
      <c r="BDU18" s="570">
        <f t="shared" si="582"/>
        <v>0</v>
      </c>
      <c r="BDV18" s="570">
        <f t="shared" si="582"/>
        <v>0</v>
      </c>
      <c r="BDW18" s="570">
        <f t="shared" si="582"/>
        <v>0</v>
      </c>
      <c r="BDX18" s="570">
        <f t="shared" si="582"/>
        <v>0</v>
      </c>
      <c r="BDY18" s="570">
        <f t="shared" ref="BDY18:BGJ18" si="583">BDY15</f>
        <v>0</v>
      </c>
      <c r="BDZ18" s="570">
        <f t="shared" si="583"/>
        <v>0</v>
      </c>
      <c r="BEA18" s="570">
        <f t="shared" si="583"/>
        <v>0</v>
      </c>
      <c r="BEB18" s="570">
        <f t="shared" si="583"/>
        <v>0</v>
      </c>
      <c r="BEC18" s="570">
        <f t="shared" si="583"/>
        <v>0</v>
      </c>
      <c r="BED18" s="570">
        <f t="shared" si="583"/>
        <v>0</v>
      </c>
      <c r="BEE18" s="570">
        <f t="shared" si="583"/>
        <v>0</v>
      </c>
      <c r="BEF18" s="570">
        <f t="shared" si="583"/>
        <v>0</v>
      </c>
      <c r="BEG18" s="570">
        <f t="shared" si="583"/>
        <v>0</v>
      </c>
      <c r="BEH18" s="570">
        <f t="shared" si="583"/>
        <v>0</v>
      </c>
      <c r="BEI18" s="570">
        <f t="shared" si="583"/>
        <v>0</v>
      </c>
      <c r="BEJ18" s="570">
        <f t="shared" si="583"/>
        <v>0</v>
      </c>
      <c r="BEK18" s="570">
        <f t="shared" si="583"/>
        <v>0</v>
      </c>
      <c r="BEL18" s="570">
        <f t="shared" si="583"/>
        <v>0</v>
      </c>
      <c r="BEM18" s="570">
        <f t="shared" si="583"/>
        <v>0</v>
      </c>
      <c r="BEN18" s="570">
        <f t="shared" si="583"/>
        <v>0</v>
      </c>
      <c r="BEO18" s="570">
        <f t="shared" si="583"/>
        <v>0</v>
      </c>
      <c r="BEP18" s="570">
        <f t="shared" si="583"/>
        <v>0</v>
      </c>
      <c r="BEQ18" s="570">
        <f t="shared" si="583"/>
        <v>0</v>
      </c>
      <c r="BER18" s="570">
        <f t="shared" si="583"/>
        <v>0</v>
      </c>
      <c r="BES18" s="570">
        <f t="shared" si="583"/>
        <v>0</v>
      </c>
      <c r="BET18" s="570">
        <f t="shared" si="583"/>
        <v>0</v>
      </c>
      <c r="BEU18" s="570">
        <f t="shared" si="583"/>
        <v>0</v>
      </c>
      <c r="BEV18" s="570">
        <f t="shared" si="583"/>
        <v>0</v>
      </c>
      <c r="BEW18" s="570">
        <f t="shared" si="583"/>
        <v>0</v>
      </c>
      <c r="BEX18" s="570">
        <f t="shared" si="583"/>
        <v>0</v>
      </c>
      <c r="BEY18" s="570">
        <f t="shared" si="583"/>
        <v>0</v>
      </c>
      <c r="BEZ18" s="570">
        <f t="shared" si="583"/>
        <v>0</v>
      </c>
      <c r="BFA18" s="570">
        <f t="shared" si="583"/>
        <v>0</v>
      </c>
      <c r="BFB18" s="570">
        <f t="shared" si="583"/>
        <v>0</v>
      </c>
      <c r="BFC18" s="570">
        <f t="shared" si="583"/>
        <v>0</v>
      </c>
      <c r="BFD18" s="570">
        <f t="shared" si="583"/>
        <v>0</v>
      </c>
      <c r="BFE18" s="570">
        <f t="shared" si="583"/>
        <v>0</v>
      </c>
      <c r="BFF18" s="570">
        <f t="shared" si="583"/>
        <v>0</v>
      </c>
      <c r="BFG18" s="570">
        <f t="shared" si="583"/>
        <v>0</v>
      </c>
      <c r="BFH18" s="570">
        <f t="shared" si="583"/>
        <v>0</v>
      </c>
      <c r="BFI18" s="570">
        <f t="shared" si="583"/>
        <v>0</v>
      </c>
      <c r="BFJ18" s="570">
        <f t="shared" si="583"/>
        <v>0</v>
      </c>
      <c r="BFK18" s="570">
        <f t="shared" si="583"/>
        <v>0</v>
      </c>
      <c r="BFL18" s="570">
        <f t="shared" si="583"/>
        <v>0</v>
      </c>
      <c r="BFM18" s="570">
        <f t="shared" si="583"/>
        <v>0</v>
      </c>
      <c r="BFN18" s="570">
        <f t="shared" si="583"/>
        <v>0</v>
      </c>
      <c r="BFO18" s="570">
        <f t="shared" si="583"/>
        <v>0</v>
      </c>
      <c r="BFP18" s="570">
        <f t="shared" si="583"/>
        <v>0</v>
      </c>
      <c r="BFQ18" s="570">
        <f t="shared" si="583"/>
        <v>0</v>
      </c>
      <c r="BFR18" s="570">
        <f t="shared" si="583"/>
        <v>0</v>
      </c>
      <c r="BFS18" s="570">
        <f t="shared" si="583"/>
        <v>0</v>
      </c>
      <c r="BFT18" s="570">
        <f t="shared" si="583"/>
        <v>0</v>
      </c>
      <c r="BFU18" s="570">
        <f t="shared" si="583"/>
        <v>0</v>
      </c>
      <c r="BFV18" s="570">
        <f t="shared" si="583"/>
        <v>0</v>
      </c>
      <c r="BFW18" s="570">
        <f t="shared" si="583"/>
        <v>0</v>
      </c>
      <c r="BFX18" s="570">
        <f t="shared" si="583"/>
        <v>0</v>
      </c>
      <c r="BFY18" s="570">
        <f t="shared" si="583"/>
        <v>0</v>
      </c>
      <c r="BFZ18" s="570">
        <f t="shared" si="583"/>
        <v>0</v>
      </c>
      <c r="BGA18" s="570">
        <f t="shared" si="583"/>
        <v>0</v>
      </c>
      <c r="BGB18" s="570">
        <f t="shared" si="583"/>
        <v>0</v>
      </c>
      <c r="BGC18" s="570">
        <f t="shared" si="583"/>
        <v>0</v>
      </c>
      <c r="BGD18" s="570">
        <f t="shared" si="583"/>
        <v>0</v>
      </c>
      <c r="BGE18" s="570">
        <f t="shared" si="583"/>
        <v>0</v>
      </c>
      <c r="BGF18" s="570">
        <f t="shared" si="583"/>
        <v>0</v>
      </c>
      <c r="BGG18" s="570">
        <f t="shared" si="583"/>
        <v>0</v>
      </c>
      <c r="BGH18" s="570">
        <f t="shared" si="583"/>
        <v>0</v>
      </c>
      <c r="BGI18" s="570">
        <f t="shared" si="583"/>
        <v>0</v>
      </c>
      <c r="BGJ18" s="570">
        <f t="shared" si="583"/>
        <v>0</v>
      </c>
      <c r="BGK18" s="570">
        <f t="shared" ref="BGK18:BIV18" si="584">BGK15</f>
        <v>0</v>
      </c>
      <c r="BGL18" s="570">
        <f t="shared" si="584"/>
        <v>0</v>
      </c>
      <c r="BGM18" s="570">
        <f t="shared" si="584"/>
        <v>0</v>
      </c>
      <c r="BGN18" s="570">
        <f t="shared" si="584"/>
        <v>0</v>
      </c>
      <c r="BGO18" s="570">
        <f t="shared" si="584"/>
        <v>0</v>
      </c>
      <c r="BGP18" s="570">
        <f t="shared" si="584"/>
        <v>0</v>
      </c>
      <c r="BGQ18" s="570">
        <f t="shared" si="584"/>
        <v>0</v>
      </c>
      <c r="BGR18" s="570">
        <f t="shared" si="584"/>
        <v>0</v>
      </c>
      <c r="BGS18" s="570">
        <f t="shared" si="584"/>
        <v>0</v>
      </c>
      <c r="BGT18" s="570">
        <f t="shared" si="584"/>
        <v>0</v>
      </c>
      <c r="BGU18" s="570">
        <f t="shared" si="584"/>
        <v>0</v>
      </c>
      <c r="BGV18" s="570">
        <f t="shared" si="584"/>
        <v>0</v>
      </c>
      <c r="BGW18" s="570">
        <f t="shared" si="584"/>
        <v>0</v>
      </c>
      <c r="BGX18" s="570">
        <f t="shared" si="584"/>
        <v>0</v>
      </c>
      <c r="BGY18" s="570">
        <f t="shared" si="584"/>
        <v>0</v>
      </c>
      <c r="BGZ18" s="570">
        <f t="shared" si="584"/>
        <v>0</v>
      </c>
      <c r="BHA18" s="570">
        <f t="shared" si="584"/>
        <v>0</v>
      </c>
      <c r="BHB18" s="570">
        <f t="shared" si="584"/>
        <v>0</v>
      </c>
      <c r="BHC18" s="570">
        <f t="shared" si="584"/>
        <v>0</v>
      </c>
      <c r="BHD18" s="570">
        <f t="shared" si="584"/>
        <v>0</v>
      </c>
      <c r="BHE18" s="570">
        <f t="shared" si="584"/>
        <v>0</v>
      </c>
      <c r="BHF18" s="570">
        <f t="shared" si="584"/>
        <v>0</v>
      </c>
      <c r="BHG18" s="570">
        <f t="shared" si="584"/>
        <v>0</v>
      </c>
      <c r="BHH18" s="570">
        <f t="shared" si="584"/>
        <v>0</v>
      </c>
      <c r="BHI18" s="570">
        <f t="shared" si="584"/>
        <v>0</v>
      </c>
      <c r="BHJ18" s="570">
        <f t="shared" si="584"/>
        <v>0</v>
      </c>
      <c r="BHK18" s="570">
        <f t="shared" si="584"/>
        <v>0</v>
      </c>
      <c r="BHL18" s="570">
        <f t="shared" si="584"/>
        <v>0</v>
      </c>
      <c r="BHM18" s="570">
        <f t="shared" si="584"/>
        <v>0</v>
      </c>
      <c r="BHN18" s="570">
        <f t="shared" si="584"/>
        <v>0</v>
      </c>
      <c r="BHO18" s="570">
        <f t="shared" si="584"/>
        <v>0</v>
      </c>
      <c r="BHP18" s="570">
        <f t="shared" si="584"/>
        <v>0</v>
      </c>
      <c r="BHQ18" s="570">
        <f t="shared" si="584"/>
        <v>0</v>
      </c>
      <c r="BHR18" s="570">
        <f t="shared" si="584"/>
        <v>0</v>
      </c>
      <c r="BHS18" s="570">
        <f t="shared" si="584"/>
        <v>0</v>
      </c>
      <c r="BHT18" s="570">
        <f t="shared" si="584"/>
        <v>0</v>
      </c>
      <c r="BHU18" s="570">
        <f t="shared" si="584"/>
        <v>0</v>
      </c>
      <c r="BHV18" s="570">
        <f t="shared" si="584"/>
        <v>0</v>
      </c>
      <c r="BHW18" s="570">
        <f t="shared" si="584"/>
        <v>0</v>
      </c>
      <c r="BHX18" s="570">
        <f t="shared" si="584"/>
        <v>0</v>
      </c>
      <c r="BHY18" s="570">
        <f t="shared" si="584"/>
        <v>0</v>
      </c>
      <c r="BHZ18" s="570">
        <f t="shared" si="584"/>
        <v>0</v>
      </c>
      <c r="BIA18" s="570">
        <f t="shared" si="584"/>
        <v>0</v>
      </c>
      <c r="BIB18" s="570">
        <f t="shared" si="584"/>
        <v>0</v>
      </c>
      <c r="BIC18" s="570">
        <f t="shared" si="584"/>
        <v>0</v>
      </c>
      <c r="BID18" s="570">
        <f t="shared" si="584"/>
        <v>0</v>
      </c>
      <c r="BIE18" s="570">
        <f t="shared" si="584"/>
        <v>0</v>
      </c>
      <c r="BIF18" s="570">
        <f t="shared" si="584"/>
        <v>0</v>
      </c>
      <c r="BIG18" s="570">
        <f t="shared" si="584"/>
        <v>0</v>
      </c>
      <c r="BIH18" s="570">
        <f t="shared" si="584"/>
        <v>0</v>
      </c>
      <c r="BII18" s="570">
        <f t="shared" si="584"/>
        <v>0</v>
      </c>
      <c r="BIJ18" s="570">
        <f t="shared" si="584"/>
        <v>0</v>
      </c>
      <c r="BIK18" s="570">
        <f t="shared" si="584"/>
        <v>0</v>
      </c>
      <c r="BIL18" s="570">
        <f t="shared" si="584"/>
        <v>0</v>
      </c>
      <c r="BIM18" s="570">
        <f t="shared" si="584"/>
        <v>0</v>
      </c>
      <c r="BIN18" s="570">
        <f t="shared" si="584"/>
        <v>0</v>
      </c>
      <c r="BIO18" s="570">
        <f t="shared" si="584"/>
        <v>0</v>
      </c>
      <c r="BIP18" s="570">
        <f t="shared" si="584"/>
        <v>0</v>
      </c>
      <c r="BIQ18" s="570">
        <f t="shared" si="584"/>
        <v>0</v>
      </c>
      <c r="BIR18" s="570">
        <f t="shared" si="584"/>
        <v>0</v>
      </c>
      <c r="BIS18" s="570">
        <f t="shared" si="584"/>
        <v>0</v>
      </c>
      <c r="BIT18" s="570">
        <f t="shared" si="584"/>
        <v>0</v>
      </c>
      <c r="BIU18" s="570">
        <f t="shared" si="584"/>
        <v>0</v>
      </c>
      <c r="BIV18" s="570">
        <f t="shared" si="584"/>
        <v>0</v>
      </c>
      <c r="BIW18" s="570">
        <f t="shared" ref="BIW18:BLH18" si="585">BIW15</f>
        <v>0</v>
      </c>
      <c r="BIX18" s="570">
        <f t="shared" si="585"/>
        <v>0</v>
      </c>
      <c r="BIY18" s="570">
        <f t="shared" si="585"/>
        <v>0</v>
      </c>
      <c r="BIZ18" s="570">
        <f t="shared" si="585"/>
        <v>0</v>
      </c>
      <c r="BJA18" s="570">
        <f t="shared" si="585"/>
        <v>0</v>
      </c>
      <c r="BJB18" s="570">
        <f t="shared" si="585"/>
        <v>0</v>
      </c>
      <c r="BJC18" s="570">
        <f t="shared" si="585"/>
        <v>0</v>
      </c>
      <c r="BJD18" s="570">
        <f t="shared" si="585"/>
        <v>0</v>
      </c>
      <c r="BJE18" s="570">
        <f t="shared" si="585"/>
        <v>0</v>
      </c>
      <c r="BJF18" s="570">
        <f t="shared" si="585"/>
        <v>0</v>
      </c>
      <c r="BJG18" s="570">
        <f t="shared" si="585"/>
        <v>0</v>
      </c>
      <c r="BJH18" s="570">
        <f t="shared" si="585"/>
        <v>0</v>
      </c>
      <c r="BJI18" s="570">
        <f t="shared" si="585"/>
        <v>0</v>
      </c>
      <c r="BJJ18" s="570">
        <f t="shared" si="585"/>
        <v>0</v>
      </c>
      <c r="BJK18" s="570">
        <f t="shared" si="585"/>
        <v>0</v>
      </c>
      <c r="BJL18" s="570">
        <f t="shared" si="585"/>
        <v>0</v>
      </c>
      <c r="BJM18" s="570">
        <f t="shared" si="585"/>
        <v>0</v>
      </c>
      <c r="BJN18" s="570">
        <f t="shared" si="585"/>
        <v>0</v>
      </c>
      <c r="BJO18" s="570">
        <f t="shared" si="585"/>
        <v>0</v>
      </c>
      <c r="BJP18" s="570">
        <f t="shared" si="585"/>
        <v>0</v>
      </c>
      <c r="BJQ18" s="570">
        <f t="shared" si="585"/>
        <v>0</v>
      </c>
      <c r="BJR18" s="570">
        <f t="shared" si="585"/>
        <v>0</v>
      </c>
      <c r="BJS18" s="570">
        <f t="shared" si="585"/>
        <v>0</v>
      </c>
      <c r="BJT18" s="570">
        <f t="shared" si="585"/>
        <v>0</v>
      </c>
      <c r="BJU18" s="570">
        <f t="shared" si="585"/>
        <v>0</v>
      </c>
      <c r="BJV18" s="570">
        <f t="shared" si="585"/>
        <v>0</v>
      </c>
      <c r="BJW18" s="570">
        <f t="shared" si="585"/>
        <v>0</v>
      </c>
      <c r="BJX18" s="570">
        <f t="shared" si="585"/>
        <v>0</v>
      </c>
      <c r="BJY18" s="570">
        <f t="shared" si="585"/>
        <v>0</v>
      </c>
      <c r="BJZ18" s="570">
        <f t="shared" si="585"/>
        <v>0</v>
      </c>
      <c r="BKA18" s="570">
        <f t="shared" si="585"/>
        <v>0</v>
      </c>
      <c r="BKB18" s="570">
        <f t="shared" si="585"/>
        <v>0</v>
      </c>
      <c r="BKC18" s="570">
        <f t="shared" si="585"/>
        <v>0</v>
      </c>
      <c r="BKD18" s="570">
        <f t="shared" si="585"/>
        <v>0</v>
      </c>
      <c r="BKE18" s="570">
        <f t="shared" si="585"/>
        <v>0</v>
      </c>
      <c r="BKF18" s="570">
        <f t="shared" si="585"/>
        <v>0</v>
      </c>
      <c r="BKG18" s="570">
        <f t="shared" si="585"/>
        <v>0</v>
      </c>
      <c r="BKH18" s="570">
        <f t="shared" si="585"/>
        <v>0</v>
      </c>
      <c r="BKI18" s="570">
        <f t="shared" si="585"/>
        <v>0</v>
      </c>
      <c r="BKJ18" s="570">
        <f t="shared" si="585"/>
        <v>0</v>
      </c>
      <c r="BKK18" s="570">
        <f t="shared" si="585"/>
        <v>0</v>
      </c>
      <c r="BKL18" s="570">
        <f t="shared" si="585"/>
        <v>0</v>
      </c>
      <c r="BKM18" s="570">
        <f t="shared" si="585"/>
        <v>0</v>
      </c>
      <c r="BKN18" s="570">
        <f t="shared" si="585"/>
        <v>0</v>
      </c>
      <c r="BKO18" s="570">
        <f t="shared" si="585"/>
        <v>0</v>
      </c>
      <c r="BKP18" s="570">
        <f t="shared" si="585"/>
        <v>0</v>
      </c>
      <c r="BKQ18" s="570">
        <f t="shared" si="585"/>
        <v>0</v>
      </c>
      <c r="BKR18" s="570">
        <f t="shared" si="585"/>
        <v>0</v>
      </c>
      <c r="BKS18" s="570">
        <f t="shared" si="585"/>
        <v>0</v>
      </c>
      <c r="BKT18" s="570">
        <f t="shared" si="585"/>
        <v>0</v>
      </c>
      <c r="BKU18" s="570">
        <f t="shared" si="585"/>
        <v>0</v>
      </c>
      <c r="BKV18" s="570">
        <f t="shared" si="585"/>
        <v>0</v>
      </c>
      <c r="BKW18" s="570">
        <f t="shared" si="585"/>
        <v>0</v>
      </c>
      <c r="BKX18" s="570">
        <f t="shared" si="585"/>
        <v>0</v>
      </c>
      <c r="BKY18" s="570">
        <f t="shared" si="585"/>
        <v>0</v>
      </c>
      <c r="BKZ18" s="570">
        <f t="shared" si="585"/>
        <v>0</v>
      </c>
      <c r="BLA18" s="570">
        <f t="shared" si="585"/>
        <v>0</v>
      </c>
      <c r="BLB18" s="570">
        <f t="shared" si="585"/>
        <v>0</v>
      </c>
      <c r="BLC18" s="570">
        <f t="shared" si="585"/>
        <v>0</v>
      </c>
      <c r="BLD18" s="570">
        <f t="shared" si="585"/>
        <v>0</v>
      </c>
      <c r="BLE18" s="570">
        <f t="shared" si="585"/>
        <v>0</v>
      </c>
      <c r="BLF18" s="570">
        <f t="shared" si="585"/>
        <v>0</v>
      </c>
      <c r="BLG18" s="570">
        <f t="shared" si="585"/>
        <v>0</v>
      </c>
      <c r="BLH18" s="570">
        <f t="shared" si="585"/>
        <v>0</v>
      </c>
      <c r="BLI18" s="570">
        <f t="shared" ref="BLI18:BNT18" si="586">BLI15</f>
        <v>0</v>
      </c>
      <c r="BLJ18" s="570">
        <f t="shared" si="586"/>
        <v>0</v>
      </c>
      <c r="BLK18" s="570">
        <f t="shared" si="586"/>
        <v>0</v>
      </c>
      <c r="BLL18" s="570">
        <f t="shared" si="586"/>
        <v>0</v>
      </c>
      <c r="BLM18" s="570">
        <f t="shared" si="586"/>
        <v>0</v>
      </c>
      <c r="BLN18" s="570">
        <f t="shared" si="586"/>
        <v>0</v>
      </c>
      <c r="BLO18" s="570">
        <f t="shared" si="586"/>
        <v>0</v>
      </c>
      <c r="BLP18" s="570">
        <f t="shared" si="586"/>
        <v>0</v>
      </c>
      <c r="BLQ18" s="570">
        <f t="shared" si="586"/>
        <v>0</v>
      </c>
      <c r="BLR18" s="570">
        <f t="shared" si="586"/>
        <v>0</v>
      </c>
      <c r="BLS18" s="570">
        <f t="shared" si="586"/>
        <v>0</v>
      </c>
      <c r="BLT18" s="570">
        <f t="shared" si="586"/>
        <v>0</v>
      </c>
      <c r="BLU18" s="570">
        <f t="shared" si="586"/>
        <v>0</v>
      </c>
      <c r="BLV18" s="570">
        <f t="shared" si="586"/>
        <v>0</v>
      </c>
      <c r="BLW18" s="570">
        <f t="shared" si="586"/>
        <v>0</v>
      </c>
      <c r="BLX18" s="570">
        <f t="shared" si="586"/>
        <v>0</v>
      </c>
      <c r="BLY18" s="570">
        <f t="shared" si="586"/>
        <v>0</v>
      </c>
      <c r="BLZ18" s="570">
        <f t="shared" si="586"/>
        <v>0</v>
      </c>
      <c r="BMA18" s="570">
        <f t="shared" si="586"/>
        <v>0</v>
      </c>
      <c r="BMB18" s="570">
        <f t="shared" si="586"/>
        <v>0</v>
      </c>
      <c r="BMC18" s="570">
        <f t="shared" si="586"/>
        <v>0</v>
      </c>
      <c r="BMD18" s="570">
        <f t="shared" si="586"/>
        <v>0</v>
      </c>
      <c r="BME18" s="570">
        <f t="shared" si="586"/>
        <v>0</v>
      </c>
      <c r="BMF18" s="570">
        <f t="shared" si="586"/>
        <v>0</v>
      </c>
      <c r="BMG18" s="570">
        <f t="shared" si="586"/>
        <v>0</v>
      </c>
      <c r="BMH18" s="570">
        <f t="shared" si="586"/>
        <v>0</v>
      </c>
      <c r="BMI18" s="570">
        <f t="shared" si="586"/>
        <v>0</v>
      </c>
      <c r="BMJ18" s="570">
        <f t="shared" si="586"/>
        <v>0</v>
      </c>
      <c r="BMK18" s="570">
        <f t="shared" si="586"/>
        <v>0</v>
      </c>
      <c r="BML18" s="570">
        <f t="shared" si="586"/>
        <v>0</v>
      </c>
      <c r="BMM18" s="570">
        <f t="shared" si="586"/>
        <v>0</v>
      </c>
      <c r="BMN18" s="570">
        <f t="shared" si="586"/>
        <v>0</v>
      </c>
      <c r="BMO18" s="570">
        <f t="shared" si="586"/>
        <v>0</v>
      </c>
      <c r="BMP18" s="570">
        <f t="shared" si="586"/>
        <v>0</v>
      </c>
      <c r="BMQ18" s="570">
        <f t="shared" si="586"/>
        <v>0</v>
      </c>
      <c r="BMR18" s="570">
        <f t="shared" si="586"/>
        <v>0</v>
      </c>
      <c r="BMS18" s="570">
        <f t="shared" si="586"/>
        <v>0</v>
      </c>
      <c r="BMT18" s="570">
        <f t="shared" si="586"/>
        <v>0</v>
      </c>
      <c r="BMU18" s="570">
        <f t="shared" si="586"/>
        <v>0</v>
      </c>
      <c r="BMV18" s="570">
        <f t="shared" si="586"/>
        <v>0</v>
      </c>
      <c r="BMW18" s="570">
        <f t="shared" si="586"/>
        <v>0</v>
      </c>
      <c r="BMX18" s="570">
        <f t="shared" si="586"/>
        <v>0</v>
      </c>
      <c r="BMY18" s="570">
        <f t="shared" si="586"/>
        <v>0</v>
      </c>
      <c r="BMZ18" s="570">
        <f t="shared" si="586"/>
        <v>0</v>
      </c>
      <c r="BNA18" s="570">
        <f t="shared" si="586"/>
        <v>0</v>
      </c>
      <c r="BNB18" s="570">
        <f t="shared" si="586"/>
        <v>0</v>
      </c>
      <c r="BNC18" s="570">
        <f t="shared" si="586"/>
        <v>0</v>
      </c>
      <c r="BND18" s="570">
        <f t="shared" si="586"/>
        <v>0</v>
      </c>
      <c r="BNE18" s="570">
        <f t="shared" si="586"/>
        <v>0</v>
      </c>
      <c r="BNF18" s="570">
        <f t="shared" si="586"/>
        <v>0</v>
      </c>
      <c r="BNG18" s="570">
        <f t="shared" si="586"/>
        <v>0</v>
      </c>
      <c r="BNH18" s="570">
        <f t="shared" si="586"/>
        <v>0</v>
      </c>
      <c r="BNI18" s="570">
        <f t="shared" si="586"/>
        <v>0</v>
      </c>
      <c r="BNJ18" s="570">
        <f t="shared" si="586"/>
        <v>0</v>
      </c>
      <c r="BNK18" s="570">
        <f t="shared" si="586"/>
        <v>0</v>
      </c>
      <c r="BNL18" s="570">
        <f t="shared" si="586"/>
        <v>0</v>
      </c>
      <c r="BNM18" s="570">
        <f t="shared" si="586"/>
        <v>0</v>
      </c>
      <c r="BNN18" s="570">
        <f t="shared" si="586"/>
        <v>0</v>
      </c>
      <c r="BNO18" s="570">
        <f t="shared" si="586"/>
        <v>0</v>
      </c>
      <c r="BNP18" s="570">
        <f t="shared" si="586"/>
        <v>0</v>
      </c>
      <c r="BNQ18" s="570">
        <f t="shared" si="586"/>
        <v>0</v>
      </c>
      <c r="BNR18" s="570">
        <f t="shared" si="586"/>
        <v>0</v>
      </c>
      <c r="BNS18" s="570">
        <f t="shared" si="586"/>
        <v>0</v>
      </c>
      <c r="BNT18" s="570">
        <f t="shared" si="586"/>
        <v>0</v>
      </c>
      <c r="BNU18" s="570">
        <f t="shared" ref="BNU18:BQF18" si="587">BNU15</f>
        <v>0</v>
      </c>
      <c r="BNV18" s="570">
        <f t="shared" si="587"/>
        <v>0</v>
      </c>
      <c r="BNW18" s="570">
        <f t="shared" si="587"/>
        <v>0</v>
      </c>
      <c r="BNX18" s="570">
        <f t="shared" si="587"/>
        <v>0</v>
      </c>
      <c r="BNY18" s="570">
        <f t="shared" si="587"/>
        <v>0</v>
      </c>
      <c r="BNZ18" s="570">
        <f t="shared" si="587"/>
        <v>0</v>
      </c>
      <c r="BOA18" s="570">
        <f t="shared" si="587"/>
        <v>0</v>
      </c>
      <c r="BOB18" s="570">
        <f t="shared" si="587"/>
        <v>0</v>
      </c>
      <c r="BOC18" s="570">
        <f t="shared" si="587"/>
        <v>0</v>
      </c>
      <c r="BOD18" s="570">
        <f t="shared" si="587"/>
        <v>0</v>
      </c>
      <c r="BOE18" s="570">
        <f t="shared" si="587"/>
        <v>0</v>
      </c>
      <c r="BOF18" s="570">
        <f t="shared" si="587"/>
        <v>0</v>
      </c>
      <c r="BOG18" s="570">
        <f t="shared" si="587"/>
        <v>0</v>
      </c>
      <c r="BOH18" s="570">
        <f t="shared" si="587"/>
        <v>0</v>
      </c>
      <c r="BOI18" s="570">
        <f t="shared" si="587"/>
        <v>0</v>
      </c>
      <c r="BOJ18" s="570">
        <f t="shared" si="587"/>
        <v>0</v>
      </c>
      <c r="BOK18" s="570">
        <f t="shared" si="587"/>
        <v>0</v>
      </c>
      <c r="BOL18" s="570">
        <f t="shared" si="587"/>
        <v>0</v>
      </c>
      <c r="BOM18" s="570">
        <f t="shared" si="587"/>
        <v>0</v>
      </c>
      <c r="BON18" s="570">
        <f t="shared" si="587"/>
        <v>0</v>
      </c>
      <c r="BOO18" s="570">
        <f t="shared" si="587"/>
        <v>0</v>
      </c>
      <c r="BOP18" s="570">
        <f t="shared" si="587"/>
        <v>0</v>
      </c>
      <c r="BOQ18" s="570">
        <f t="shared" si="587"/>
        <v>0</v>
      </c>
      <c r="BOR18" s="570">
        <f t="shared" si="587"/>
        <v>0</v>
      </c>
      <c r="BOS18" s="570">
        <f t="shared" si="587"/>
        <v>0</v>
      </c>
      <c r="BOT18" s="570">
        <f t="shared" si="587"/>
        <v>0</v>
      </c>
      <c r="BOU18" s="570">
        <f t="shared" si="587"/>
        <v>0</v>
      </c>
      <c r="BOV18" s="570">
        <f t="shared" si="587"/>
        <v>0</v>
      </c>
      <c r="BOW18" s="570">
        <f t="shared" si="587"/>
        <v>0</v>
      </c>
      <c r="BOX18" s="570">
        <f t="shared" si="587"/>
        <v>0</v>
      </c>
      <c r="BOY18" s="570">
        <f t="shared" si="587"/>
        <v>0</v>
      </c>
      <c r="BOZ18" s="570">
        <f t="shared" si="587"/>
        <v>0</v>
      </c>
      <c r="BPA18" s="570">
        <f t="shared" si="587"/>
        <v>0</v>
      </c>
      <c r="BPB18" s="570">
        <f t="shared" si="587"/>
        <v>0</v>
      </c>
      <c r="BPC18" s="570">
        <f t="shared" si="587"/>
        <v>0</v>
      </c>
      <c r="BPD18" s="570">
        <f t="shared" si="587"/>
        <v>0</v>
      </c>
      <c r="BPE18" s="570">
        <f t="shared" si="587"/>
        <v>0</v>
      </c>
      <c r="BPF18" s="570">
        <f t="shared" si="587"/>
        <v>0</v>
      </c>
      <c r="BPG18" s="570">
        <f t="shared" si="587"/>
        <v>0</v>
      </c>
      <c r="BPH18" s="570">
        <f t="shared" si="587"/>
        <v>0</v>
      </c>
      <c r="BPI18" s="570">
        <f t="shared" si="587"/>
        <v>0</v>
      </c>
      <c r="BPJ18" s="570">
        <f t="shared" si="587"/>
        <v>0</v>
      </c>
      <c r="BPK18" s="570">
        <f t="shared" si="587"/>
        <v>0</v>
      </c>
      <c r="BPL18" s="570">
        <f t="shared" si="587"/>
        <v>0</v>
      </c>
      <c r="BPM18" s="570">
        <f t="shared" si="587"/>
        <v>0</v>
      </c>
      <c r="BPN18" s="570">
        <f t="shared" si="587"/>
        <v>0</v>
      </c>
      <c r="BPO18" s="570">
        <f t="shared" si="587"/>
        <v>0</v>
      </c>
      <c r="BPP18" s="570">
        <f t="shared" si="587"/>
        <v>0</v>
      </c>
      <c r="BPQ18" s="570">
        <f t="shared" si="587"/>
        <v>0</v>
      </c>
      <c r="BPR18" s="570">
        <f t="shared" si="587"/>
        <v>0</v>
      </c>
      <c r="BPS18" s="570">
        <f t="shared" si="587"/>
        <v>0</v>
      </c>
      <c r="BPT18" s="570">
        <f t="shared" si="587"/>
        <v>0</v>
      </c>
      <c r="BPU18" s="570">
        <f t="shared" si="587"/>
        <v>0</v>
      </c>
      <c r="BPV18" s="570">
        <f t="shared" si="587"/>
        <v>0</v>
      </c>
      <c r="BPW18" s="570">
        <f t="shared" si="587"/>
        <v>0</v>
      </c>
      <c r="BPX18" s="570">
        <f t="shared" si="587"/>
        <v>0</v>
      </c>
      <c r="BPY18" s="570">
        <f t="shared" si="587"/>
        <v>0</v>
      </c>
      <c r="BPZ18" s="570">
        <f t="shared" si="587"/>
        <v>0</v>
      </c>
      <c r="BQA18" s="570">
        <f t="shared" si="587"/>
        <v>0</v>
      </c>
      <c r="BQB18" s="570">
        <f t="shared" si="587"/>
        <v>0</v>
      </c>
      <c r="BQC18" s="570">
        <f t="shared" si="587"/>
        <v>0</v>
      </c>
      <c r="BQD18" s="570">
        <f t="shared" si="587"/>
        <v>0</v>
      </c>
      <c r="BQE18" s="570">
        <f t="shared" si="587"/>
        <v>0</v>
      </c>
      <c r="BQF18" s="570">
        <f t="shared" si="587"/>
        <v>0</v>
      </c>
      <c r="BQG18" s="570">
        <f t="shared" ref="BQG18:BSR18" si="588">BQG15</f>
        <v>0</v>
      </c>
      <c r="BQH18" s="570">
        <f t="shared" si="588"/>
        <v>0</v>
      </c>
      <c r="BQI18" s="570">
        <f t="shared" si="588"/>
        <v>0</v>
      </c>
      <c r="BQJ18" s="570">
        <f t="shared" si="588"/>
        <v>0</v>
      </c>
      <c r="BQK18" s="570">
        <f t="shared" si="588"/>
        <v>0</v>
      </c>
      <c r="BQL18" s="570">
        <f t="shared" si="588"/>
        <v>0</v>
      </c>
      <c r="BQM18" s="570">
        <f t="shared" si="588"/>
        <v>0</v>
      </c>
      <c r="BQN18" s="570">
        <f t="shared" si="588"/>
        <v>0</v>
      </c>
      <c r="BQO18" s="570">
        <f t="shared" si="588"/>
        <v>0</v>
      </c>
      <c r="BQP18" s="570">
        <f t="shared" si="588"/>
        <v>0</v>
      </c>
      <c r="BQQ18" s="570">
        <f t="shared" si="588"/>
        <v>0</v>
      </c>
      <c r="BQR18" s="570">
        <f t="shared" si="588"/>
        <v>0</v>
      </c>
      <c r="BQS18" s="570">
        <f t="shared" si="588"/>
        <v>0</v>
      </c>
      <c r="BQT18" s="570">
        <f t="shared" si="588"/>
        <v>0</v>
      </c>
      <c r="BQU18" s="570">
        <f t="shared" si="588"/>
        <v>0</v>
      </c>
      <c r="BQV18" s="570">
        <f t="shared" si="588"/>
        <v>0</v>
      </c>
      <c r="BQW18" s="570">
        <f t="shared" si="588"/>
        <v>0</v>
      </c>
      <c r="BQX18" s="570">
        <f t="shared" si="588"/>
        <v>0</v>
      </c>
      <c r="BQY18" s="570">
        <f t="shared" si="588"/>
        <v>0</v>
      </c>
      <c r="BQZ18" s="570">
        <f t="shared" si="588"/>
        <v>0</v>
      </c>
      <c r="BRA18" s="570">
        <f t="shared" si="588"/>
        <v>0</v>
      </c>
      <c r="BRB18" s="570">
        <f t="shared" si="588"/>
        <v>0</v>
      </c>
      <c r="BRC18" s="570">
        <f t="shared" si="588"/>
        <v>0</v>
      </c>
      <c r="BRD18" s="570">
        <f t="shared" si="588"/>
        <v>0</v>
      </c>
      <c r="BRE18" s="570">
        <f t="shared" si="588"/>
        <v>0</v>
      </c>
      <c r="BRF18" s="570">
        <f t="shared" si="588"/>
        <v>0</v>
      </c>
      <c r="BRG18" s="570">
        <f t="shared" si="588"/>
        <v>0</v>
      </c>
      <c r="BRH18" s="570">
        <f t="shared" si="588"/>
        <v>0</v>
      </c>
      <c r="BRI18" s="570">
        <f t="shared" si="588"/>
        <v>0</v>
      </c>
      <c r="BRJ18" s="570">
        <f t="shared" si="588"/>
        <v>0</v>
      </c>
      <c r="BRK18" s="570">
        <f t="shared" si="588"/>
        <v>0</v>
      </c>
      <c r="BRL18" s="570">
        <f t="shared" si="588"/>
        <v>0</v>
      </c>
      <c r="BRM18" s="570">
        <f t="shared" si="588"/>
        <v>0</v>
      </c>
      <c r="BRN18" s="570">
        <f t="shared" si="588"/>
        <v>0</v>
      </c>
      <c r="BRO18" s="570">
        <f t="shared" si="588"/>
        <v>0</v>
      </c>
      <c r="BRP18" s="570">
        <f t="shared" si="588"/>
        <v>0</v>
      </c>
      <c r="BRQ18" s="570">
        <f t="shared" si="588"/>
        <v>0</v>
      </c>
      <c r="BRR18" s="570">
        <f t="shared" si="588"/>
        <v>0</v>
      </c>
      <c r="BRS18" s="570">
        <f t="shared" si="588"/>
        <v>0</v>
      </c>
      <c r="BRT18" s="570">
        <f t="shared" si="588"/>
        <v>0</v>
      </c>
      <c r="BRU18" s="570">
        <f t="shared" si="588"/>
        <v>0</v>
      </c>
      <c r="BRV18" s="570">
        <f t="shared" si="588"/>
        <v>0</v>
      </c>
      <c r="BRW18" s="570">
        <f t="shared" si="588"/>
        <v>0</v>
      </c>
      <c r="BRX18" s="570">
        <f t="shared" si="588"/>
        <v>0</v>
      </c>
      <c r="BRY18" s="570">
        <f t="shared" si="588"/>
        <v>0</v>
      </c>
      <c r="BRZ18" s="570">
        <f t="shared" si="588"/>
        <v>0</v>
      </c>
      <c r="BSA18" s="570">
        <f t="shared" si="588"/>
        <v>0</v>
      </c>
      <c r="BSB18" s="570">
        <f t="shared" si="588"/>
        <v>0</v>
      </c>
      <c r="BSC18" s="570">
        <f t="shared" si="588"/>
        <v>0</v>
      </c>
      <c r="BSD18" s="570">
        <f t="shared" si="588"/>
        <v>0</v>
      </c>
      <c r="BSE18" s="570">
        <f t="shared" si="588"/>
        <v>0</v>
      </c>
      <c r="BSF18" s="570">
        <f t="shared" si="588"/>
        <v>0</v>
      </c>
      <c r="BSG18" s="570">
        <f t="shared" si="588"/>
        <v>0</v>
      </c>
      <c r="BSH18" s="570">
        <f t="shared" si="588"/>
        <v>0</v>
      </c>
      <c r="BSI18" s="570">
        <f t="shared" si="588"/>
        <v>0</v>
      </c>
      <c r="BSJ18" s="570">
        <f t="shared" si="588"/>
        <v>0</v>
      </c>
      <c r="BSK18" s="570">
        <f t="shared" si="588"/>
        <v>0</v>
      </c>
      <c r="BSL18" s="570">
        <f t="shared" si="588"/>
        <v>0</v>
      </c>
      <c r="BSM18" s="570">
        <f t="shared" si="588"/>
        <v>0</v>
      </c>
      <c r="BSN18" s="570">
        <f t="shared" si="588"/>
        <v>0</v>
      </c>
      <c r="BSO18" s="570">
        <f t="shared" si="588"/>
        <v>0</v>
      </c>
      <c r="BSP18" s="570">
        <f t="shared" si="588"/>
        <v>0</v>
      </c>
      <c r="BSQ18" s="570">
        <f t="shared" si="588"/>
        <v>0</v>
      </c>
      <c r="BSR18" s="570">
        <f t="shared" si="588"/>
        <v>0</v>
      </c>
      <c r="BSS18" s="570">
        <f t="shared" ref="BSS18:BVD18" si="589">BSS15</f>
        <v>0</v>
      </c>
      <c r="BST18" s="570">
        <f t="shared" si="589"/>
        <v>0</v>
      </c>
      <c r="BSU18" s="570">
        <f t="shared" si="589"/>
        <v>0</v>
      </c>
      <c r="BSV18" s="570">
        <f t="shared" si="589"/>
        <v>0</v>
      </c>
      <c r="BSW18" s="570">
        <f t="shared" si="589"/>
        <v>0</v>
      </c>
      <c r="BSX18" s="570">
        <f t="shared" si="589"/>
        <v>0</v>
      </c>
      <c r="BSY18" s="570">
        <f t="shared" si="589"/>
        <v>0</v>
      </c>
      <c r="BSZ18" s="570">
        <f t="shared" si="589"/>
        <v>0</v>
      </c>
      <c r="BTA18" s="570">
        <f t="shared" si="589"/>
        <v>0</v>
      </c>
      <c r="BTB18" s="570">
        <f t="shared" si="589"/>
        <v>0</v>
      </c>
      <c r="BTC18" s="570">
        <f t="shared" si="589"/>
        <v>0</v>
      </c>
      <c r="BTD18" s="570">
        <f t="shared" si="589"/>
        <v>0</v>
      </c>
      <c r="BTE18" s="570">
        <f t="shared" si="589"/>
        <v>0</v>
      </c>
      <c r="BTF18" s="570">
        <f t="shared" si="589"/>
        <v>0</v>
      </c>
      <c r="BTG18" s="570">
        <f t="shared" si="589"/>
        <v>0</v>
      </c>
      <c r="BTH18" s="570">
        <f t="shared" si="589"/>
        <v>0</v>
      </c>
      <c r="BTI18" s="570">
        <f t="shared" si="589"/>
        <v>0</v>
      </c>
      <c r="BTJ18" s="570">
        <f t="shared" si="589"/>
        <v>0</v>
      </c>
      <c r="BTK18" s="570">
        <f t="shared" si="589"/>
        <v>0</v>
      </c>
      <c r="BTL18" s="570">
        <f t="shared" si="589"/>
        <v>0</v>
      </c>
      <c r="BTM18" s="570">
        <f t="shared" si="589"/>
        <v>0</v>
      </c>
      <c r="BTN18" s="570">
        <f t="shared" si="589"/>
        <v>0</v>
      </c>
      <c r="BTO18" s="570">
        <f t="shared" si="589"/>
        <v>0</v>
      </c>
      <c r="BTP18" s="570">
        <f t="shared" si="589"/>
        <v>0</v>
      </c>
      <c r="BTQ18" s="570">
        <f t="shared" si="589"/>
        <v>0</v>
      </c>
      <c r="BTR18" s="570">
        <f t="shared" si="589"/>
        <v>0</v>
      </c>
      <c r="BTS18" s="570">
        <f t="shared" si="589"/>
        <v>0</v>
      </c>
      <c r="BTT18" s="570">
        <f t="shared" si="589"/>
        <v>0</v>
      </c>
      <c r="BTU18" s="570">
        <f t="shared" si="589"/>
        <v>0</v>
      </c>
      <c r="BTV18" s="570">
        <f t="shared" si="589"/>
        <v>0</v>
      </c>
      <c r="BTW18" s="570">
        <f t="shared" si="589"/>
        <v>0</v>
      </c>
      <c r="BTX18" s="570">
        <f t="shared" si="589"/>
        <v>0</v>
      </c>
      <c r="BTY18" s="570">
        <f t="shared" si="589"/>
        <v>0</v>
      </c>
      <c r="BTZ18" s="570">
        <f t="shared" si="589"/>
        <v>0</v>
      </c>
      <c r="BUA18" s="570">
        <f t="shared" si="589"/>
        <v>0</v>
      </c>
      <c r="BUB18" s="570">
        <f t="shared" si="589"/>
        <v>0</v>
      </c>
      <c r="BUC18" s="570">
        <f t="shared" si="589"/>
        <v>0</v>
      </c>
      <c r="BUD18" s="570">
        <f t="shared" si="589"/>
        <v>0</v>
      </c>
      <c r="BUE18" s="570">
        <f t="shared" si="589"/>
        <v>0</v>
      </c>
      <c r="BUF18" s="570">
        <f t="shared" si="589"/>
        <v>0</v>
      </c>
      <c r="BUG18" s="570">
        <f t="shared" si="589"/>
        <v>0</v>
      </c>
      <c r="BUH18" s="570">
        <f t="shared" si="589"/>
        <v>0</v>
      </c>
      <c r="BUI18" s="570">
        <f t="shared" si="589"/>
        <v>0</v>
      </c>
      <c r="BUJ18" s="570">
        <f t="shared" si="589"/>
        <v>0</v>
      </c>
      <c r="BUK18" s="570">
        <f t="shared" si="589"/>
        <v>0</v>
      </c>
      <c r="BUL18" s="570">
        <f t="shared" si="589"/>
        <v>0</v>
      </c>
      <c r="BUM18" s="570">
        <f t="shared" si="589"/>
        <v>0</v>
      </c>
      <c r="BUN18" s="570">
        <f t="shared" si="589"/>
        <v>0</v>
      </c>
      <c r="BUO18" s="570">
        <f t="shared" si="589"/>
        <v>0</v>
      </c>
      <c r="BUP18" s="570">
        <f t="shared" si="589"/>
        <v>0</v>
      </c>
      <c r="BUQ18" s="570">
        <f t="shared" si="589"/>
        <v>0</v>
      </c>
      <c r="BUR18" s="570">
        <f t="shared" si="589"/>
        <v>0</v>
      </c>
      <c r="BUS18" s="570">
        <f t="shared" si="589"/>
        <v>0</v>
      </c>
      <c r="BUT18" s="570">
        <f t="shared" si="589"/>
        <v>0</v>
      </c>
      <c r="BUU18" s="570">
        <f t="shared" si="589"/>
        <v>0</v>
      </c>
      <c r="BUV18" s="570">
        <f t="shared" si="589"/>
        <v>0</v>
      </c>
      <c r="BUW18" s="570">
        <f t="shared" si="589"/>
        <v>0</v>
      </c>
      <c r="BUX18" s="570">
        <f t="shared" si="589"/>
        <v>0</v>
      </c>
      <c r="BUY18" s="570">
        <f t="shared" si="589"/>
        <v>0</v>
      </c>
      <c r="BUZ18" s="570">
        <f t="shared" si="589"/>
        <v>0</v>
      </c>
      <c r="BVA18" s="570">
        <f t="shared" si="589"/>
        <v>0</v>
      </c>
      <c r="BVB18" s="570">
        <f t="shared" si="589"/>
        <v>0</v>
      </c>
      <c r="BVC18" s="570">
        <f t="shared" si="589"/>
        <v>0</v>
      </c>
      <c r="BVD18" s="570">
        <f t="shared" si="589"/>
        <v>1</v>
      </c>
      <c r="BVE18" s="570">
        <f t="shared" ref="BVE18:BXP18" si="590">BVE15</f>
        <v>1</v>
      </c>
      <c r="BVF18" s="570">
        <f t="shared" si="590"/>
        <v>1</v>
      </c>
      <c r="BVG18" s="570">
        <f t="shared" si="590"/>
        <v>1</v>
      </c>
      <c r="BVH18" s="570">
        <f t="shared" si="590"/>
        <v>1</v>
      </c>
      <c r="BVI18" s="570">
        <f t="shared" si="590"/>
        <v>1</v>
      </c>
      <c r="BVJ18" s="570">
        <f t="shared" si="590"/>
        <v>1</v>
      </c>
      <c r="BVK18" s="570">
        <f t="shared" si="590"/>
        <v>1</v>
      </c>
      <c r="BVL18" s="570">
        <f t="shared" si="590"/>
        <v>1</v>
      </c>
      <c r="BVM18" s="570">
        <f t="shared" si="590"/>
        <v>1</v>
      </c>
      <c r="BVN18" s="570">
        <f t="shared" si="590"/>
        <v>1</v>
      </c>
      <c r="BVO18" s="570">
        <f t="shared" si="590"/>
        <v>1</v>
      </c>
      <c r="BVP18" s="570">
        <f t="shared" si="590"/>
        <v>1</v>
      </c>
      <c r="BVQ18" s="570">
        <f t="shared" si="590"/>
        <v>1</v>
      </c>
      <c r="BVR18" s="570">
        <f t="shared" si="590"/>
        <v>1</v>
      </c>
      <c r="BVS18" s="570">
        <f t="shared" si="590"/>
        <v>1</v>
      </c>
      <c r="BVT18" s="570">
        <f t="shared" si="590"/>
        <v>1</v>
      </c>
      <c r="BVU18" s="570">
        <f t="shared" si="590"/>
        <v>1</v>
      </c>
      <c r="BVV18" s="570">
        <f t="shared" si="590"/>
        <v>1</v>
      </c>
      <c r="BVW18" s="570">
        <f t="shared" si="590"/>
        <v>1</v>
      </c>
      <c r="BVX18" s="570">
        <f t="shared" si="590"/>
        <v>1</v>
      </c>
      <c r="BVY18" s="570">
        <f t="shared" si="590"/>
        <v>1</v>
      </c>
      <c r="BVZ18" s="570">
        <f t="shared" si="590"/>
        <v>1</v>
      </c>
      <c r="BWA18" s="570">
        <f t="shared" si="590"/>
        <v>1</v>
      </c>
      <c r="BWB18" s="570">
        <f t="shared" si="590"/>
        <v>1</v>
      </c>
      <c r="BWC18" s="570">
        <f t="shared" si="590"/>
        <v>1</v>
      </c>
      <c r="BWD18" s="570">
        <f t="shared" si="590"/>
        <v>1</v>
      </c>
      <c r="BWE18" s="570">
        <f t="shared" si="590"/>
        <v>1</v>
      </c>
      <c r="BWF18" s="570">
        <f t="shared" si="590"/>
        <v>1</v>
      </c>
      <c r="BWG18" s="570">
        <f t="shared" si="590"/>
        <v>1</v>
      </c>
      <c r="BWH18" s="570">
        <f t="shared" si="590"/>
        <v>1</v>
      </c>
      <c r="BWI18" s="570">
        <f t="shared" si="590"/>
        <v>1</v>
      </c>
      <c r="BWJ18" s="570">
        <f t="shared" si="590"/>
        <v>1</v>
      </c>
      <c r="BWK18" s="570">
        <f t="shared" si="590"/>
        <v>1</v>
      </c>
      <c r="BWL18" s="570">
        <f t="shared" si="590"/>
        <v>1</v>
      </c>
      <c r="BWM18" s="570">
        <f t="shared" si="590"/>
        <v>1</v>
      </c>
      <c r="BWN18" s="570">
        <f t="shared" si="590"/>
        <v>1</v>
      </c>
      <c r="BWO18" s="570">
        <f t="shared" si="590"/>
        <v>1</v>
      </c>
      <c r="BWP18" s="570">
        <f t="shared" si="590"/>
        <v>1</v>
      </c>
      <c r="BWQ18" s="570">
        <f t="shared" si="590"/>
        <v>1</v>
      </c>
      <c r="BWR18" s="570">
        <f t="shared" si="590"/>
        <v>1</v>
      </c>
      <c r="BWS18" s="570">
        <f t="shared" si="590"/>
        <v>1</v>
      </c>
      <c r="BWT18" s="570">
        <f t="shared" si="590"/>
        <v>1</v>
      </c>
      <c r="BWU18" s="570">
        <f t="shared" si="590"/>
        <v>1</v>
      </c>
      <c r="BWV18" s="570">
        <f t="shared" si="590"/>
        <v>1</v>
      </c>
      <c r="BWW18" s="570">
        <f t="shared" si="590"/>
        <v>1</v>
      </c>
      <c r="BWX18" s="570">
        <f t="shared" si="590"/>
        <v>1</v>
      </c>
      <c r="BWY18" s="570">
        <f t="shared" si="590"/>
        <v>1</v>
      </c>
      <c r="BWZ18" s="570">
        <f t="shared" si="590"/>
        <v>0</v>
      </c>
      <c r="BXA18" s="570">
        <f t="shared" si="590"/>
        <v>0</v>
      </c>
      <c r="BXB18" s="570">
        <f t="shared" si="590"/>
        <v>0</v>
      </c>
      <c r="BXC18" s="570">
        <f t="shared" si="590"/>
        <v>0</v>
      </c>
      <c r="BXD18" s="570">
        <f t="shared" si="590"/>
        <v>0</v>
      </c>
      <c r="BXE18" s="570">
        <f t="shared" si="590"/>
        <v>0</v>
      </c>
      <c r="BXF18" s="570">
        <f t="shared" si="590"/>
        <v>0</v>
      </c>
      <c r="BXG18" s="570">
        <f t="shared" si="590"/>
        <v>0</v>
      </c>
      <c r="BXH18" s="570">
        <f t="shared" si="590"/>
        <v>0</v>
      </c>
      <c r="BXI18" s="570">
        <f t="shared" si="590"/>
        <v>0</v>
      </c>
      <c r="BXJ18" s="570">
        <f t="shared" si="590"/>
        <v>0</v>
      </c>
      <c r="BXK18" s="570">
        <f t="shared" si="590"/>
        <v>0</v>
      </c>
      <c r="BXL18" s="570">
        <f t="shared" si="590"/>
        <v>0</v>
      </c>
      <c r="BXM18" s="570">
        <f t="shared" si="590"/>
        <v>0</v>
      </c>
      <c r="BXN18" s="570">
        <f t="shared" si="590"/>
        <v>0</v>
      </c>
      <c r="BXO18" s="570">
        <f t="shared" si="590"/>
        <v>0</v>
      </c>
      <c r="BXP18" s="570">
        <f t="shared" si="590"/>
        <v>0</v>
      </c>
      <c r="BXQ18" s="570">
        <f t="shared" ref="BXQ18:CAB18" si="591">BXQ15</f>
        <v>0</v>
      </c>
      <c r="BXR18" s="570">
        <f t="shared" si="591"/>
        <v>0</v>
      </c>
      <c r="BXS18" s="570">
        <f t="shared" si="591"/>
        <v>0</v>
      </c>
      <c r="BXT18" s="570">
        <f t="shared" si="591"/>
        <v>0</v>
      </c>
      <c r="BXU18" s="570">
        <f t="shared" si="591"/>
        <v>0</v>
      </c>
      <c r="BXV18" s="570">
        <f t="shared" si="591"/>
        <v>0</v>
      </c>
      <c r="BXW18" s="570">
        <f t="shared" si="591"/>
        <v>0</v>
      </c>
      <c r="BXX18" s="570">
        <f t="shared" si="591"/>
        <v>0</v>
      </c>
      <c r="BXY18" s="570">
        <f t="shared" si="591"/>
        <v>0</v>
      </c>
      <c r="BXZ18" s="570">
        <f t="shared" si="591"/>
        <v>0</v>
      </c>
      <c r="BYA18" s="570">
        <f t="shared" si="591"/>
        <v>0</v>
      </c>
      <c r="BYB18" s="570">
        <f t="shared" si="591"/>
        <v>0</v>
      </c>
      <c r="BYC18" s="570">
        <f t="shared" si="591"/>
        <v>0</v>
      </c>
      <c r="BYD18" s="570">
        <f t="shared" si="591"/>
        <v>0</v>
      </c>
      <c r="BYE18" s="570">
        <f t="shared" si="591"/>
        <v>0</v>
      </c>
      <c r="BYF18" s="570">
        <f t="shared" si="591"/>
        <v>0</v>
      </c>
      <c r="BYG18" s="570">
        <f t="shared" si="591"/>
        <v>0</v>
      </c>
      <c r="BYH18" s="570">
        <f t="shared" si="591"/>
        <v>0</v>
      </c>
      <c r="BYI18" s="570">
        <f t="shared" si="591"/>
        <v>0</v>
      </c>
      <c r="BYJ18" s="570">
        <f t="shared" si="591"/>
        <v>0</v>
      </c>
      <c r="BYK18" s="570">
        <f t="shared" si="591"/>
        <v>0</v>
      </c>
      <c r="BYL18" s="570">
        <f t="shared" si="591"/>
        <v>0</v>
      </c>
      <c r="BYM18" s="570">
        <f t="shared" si="591"/>
        <v>0</v>
      </c>
      <c r="BYN18" s="570">
        <f t="shared" si="591"/>
        <v>0</v>
      </c>
      <c r="BYO18" s="570">
        <f t="shared" si="591"/>
        <v>0</v>
      </c>
      <c r="BYP18" s="570">
        <f t="shared" si="591"/>
        <v>0</v>
      </c>
      <c r="BYQ18" s="570">
        <f t="shared" si="591"/>
        <v>0</v>
      </c>
      <c r="BYR18" s="570">
        <f t="shared" si="591"/>
        <v>0</v>
      </c>
      <c r="BYS18" s="570">
        <f t="shared" si="591"/>
        <v>0</v>
      </c>
      <c r="BYT18" s="570">
        <f t="shared" si="591"/>
        <v>0</v>
      </c>
      <c r="BYU18" s="570">
        <f t="shared" si="591"/>
        <v>0</v>
      </c>
      <c r="BYV18" s="570">
        <f t="shared" si="591"/>
        <v>0</v>
      </c>
      <c r="BYW18" s="570">
        <f t="shared" si="591"/>
        <v>0</v>
      </c>
      <c r="BYX18" s="570">
        <f t="shared" si="591"/>
        <v>0</v>
      </c>
      <c r="BYY18" s="570">
        <f t="shared" si="591"/>
        <v>0</v>
      </c>
      <c r="BYZ18" s="570">
        <f t="shared" si="591"/>
        <v>0</v>
      </c>
      <c r="BZA18" s="570">
        <f t="shared" si="591"/>
        <v>0</v>
      </c>
      <c r="BZB18" s="570">
        <f t="shared" si="591"/>
        <v>0</v>
      </c>
      <c r="BZC18" s="570">
        <f t="shared" si="591"/>
        <v>0</v>
      </c>
      <c r="BZD18" s="570">
        <f t="shared" si="591"/>
        <v>0</v>
      </c>
      <c r="BZE18" s="570">
        <f t="shared" si="591"/>
        <v>0</v>
      </c>
      <c r="BZF18" s="570">
        <f t="shared" si="591"/>
        <v>0</v>
      </c>
      <c r="BZG18" s="570">
        <f t="shared" si="591"/>
        <v>0</v>
      </c>
      <c r="BZH18" s="570">
        <f t="shared" si="591"/>
        <v>0</v>
      </c>
      <c r="BZI18" s="570">
        <f t="shared" si="591"/>
        <v>0</v>
      </c>
      <c r="BZJ18" s="570">
        <f t="shared" si="591"/>
        <v>0</v>
      </c>
      <c r="BZK18" s="570">
        <f t="shared" si="591"/>
        <v>0</v>
      </c>
      <c r="BZL18" s="570">
        <f t="shared" si="591"/>
        <v>0</v>
      </c>
      <c r="BZM18" s="570">
        <f t="shared" si="591"/>
        <v>0</v>
      </c>
      <c r="BZN18" s="570">
        <f t="shared" si="591"/>
        <v>0</v>
      </c>
      <c r="BZO18" s="570">
        <f t="shared" si="591"/>
        <v>0</v>
      </c>
      <c r="BZP18" s="570">
        <f t="shared" si="591"/>
        <v>0</v>
      </c>
      <c r="BZQ18" s="570">
        <f t="shared" si="591"/>
        <v>0</v>
      </c>
      <c r="BZR18" s="570">
        <f t="shared" si="591"/>
        <v>0</v>
      </c>
      <c r="BZS18" s="570">
        <f t="shared" si="591"/>
        <v>0</v>
      </c>
      <c r="BZT18" s="570">
        <f t="shared" si="591"/>
        <v>0</v>
      </c>
      <c r="BZU18" s="570">
        <f t="shared" si="591"/>
        <v>0</v>
      </c>
      <c r="BZV18" s="570">
        <f t="shared" si="591"/>
        <v>0</v>
      </c>
      <c r="BZW18" s="570">
        <f t="shared" si="591"/>
        <v>0</v>
      </c>
      <c r="BZX18" s="570">
        <f t="shared" si="591"/>
        <v>0</v>
      </c>
      <c r="BZY18" s="570">
        <f t="shared" si="591"/>
        <v>0</v>
      </c>
      <c r="BZZ18" s="570">
        <f t="shared" si="591"/>
        <v>0</v>
      </c>
      <c r="CAA18" s="570">
        <f t="shared" si="591"/>
        <v>0</v>
      </c>
      <c r="CAB18" s="570">
        <f t="shared" si="591"/>
        <v>0</v>
      </c>
      <c r="CAC18" s="570">
        <f t="shared" ref="CAC18:CCN18" si="592">CAC15</f>
        <v>0</v>
      </c>
      <c r="CAD18" s="570">
        <f t="shared" si="592"/>
        <v>0</v>
      </c>
      <c r="CAE18" s="570">
        <f t="shared" si="592"/>
        <v>0</v>
      </c>
      <c r="CAF18" s="570">
        <f t="shared" si="592"/>
        <v>0</v>
      </c>
      <c r="CAG18" s="570">
        <f t="shared" si="592"/>
        <v>0</v>
      </c>
      <c r="CAH18" s="570">
        <f t="shared" si="592"/>
        <v>0</v>
      </c>
      <c r="CAI18" s="570">
        <f t="shared" si="592"/>
        <v>0</v>
      </c>
      <c r="CAJ18" s="570">
        <f t="shared" si="592"/>
        <v>0</v>
      </c>
      <c r="CAK18" s="570">
        <f t="shared" si="592"/>
        <v>0</v>
      </c>
      <c r="CAL18" s="570">
        <f t="shared" si="592"/>
        <v>0</v>
      </c>
      <c r="CAM18" s="570">
        <f t="shared" si="592"/>
        <v>0</v>
      </c>
      <c r="CAN18" s="570">
        <f t="shared" si="592"/>
        <v>0</v>
      </c>
      <c r="CAO18" s="570">
        <f t="shared" si="592"/>
        <v>0</v>
      </c>
      <c r="CAP18" s="570">
        <f t="shared" si="592"/>
        <v>0</v>
      </c>
      <c r="CAQ18" s="570">
        <f t="shared" si="592"/>
        <v>0</v>
      </c>
      <c r="CAR18" s="570">
        <f t="shared" si="592"/>
        <v>0</v>
      </c>
      <c r="CAS18" s="570">
        <f t="shared" si="592"/>
        <v>0</v>
      </c>
      <c r="CAT18" s="570">
        <f t="shared" si="592"/>
        <v>0</v>
      </c>
      <c r="CAU18" s="570">
        <f t="shared" si="592"/>
        <v>0</v>
      </c>
      <c r="CAV18" s="570">
        <f t="shared" si="592"/>
        <v>0</v>
      </c>
      <c r="CAW18" s="570">
        <f t="shared" si="592"/>
        <v>0</v>
      </c>
      <c r="CAX18" s="570">
        <f t="shared" si="592"/>
        <v>0</v>
      </c>
      <c r="CAY18" s="570">
        <f t="shared" si="592"/>
        <v>0</v>
      </c>
      <c r="CAZ18" s="570">
        <f t="shared" si="592"/>
        <v>0</v>
      </c>
      <c r="CBA18" s="570">
        <f t="shared" si="592"/>
        <v>0</v>
      </c>
      <c r="CBB18" s="570">
        <f t="shared" si="592"/>
        <v>0</v>
      </c>
      <c r="CBC18" s="570">
        <f t="shared" si="592"/>
        <v>0</v>
      </c>
      <c r="CBD18" s="570">
        <f t="shared" si="592"/>
        <v>0</v>
      </c>
      <c r="CBE18" s="570">
        <f t="shared" si="592"/>
        <v>0</v>
      </c>
      <c r="CBF18" s="570">
        <f t="shared" si="592"/>
        <v>0</v>
      </c>
      <c r="CBG18" s="570">
        <f t="shared" si="592"/>
        <v>0</v>
      </c>
      <c r="CBH18" s="570">
        <f t="shared" si="592"/>
        <v>0</v>
      </c>
      <c r="CBI18" s="570">
        <f t="shared" si="592"/>
        <v>0</v>
      </c>
      <c r="CBJ18" s="570">
        <f t="shared" si="592"/>
        <v>0</v>
      </c>
      <c r="CBK18" s="570">
        <f t="shared" si="592"/>
        <v>0</v>
      </c>
      <c r="CBL18" s="570">
        <f t="shared" si="592"/>
        <v>0</v>
      </c>
      <c r="CBM18" s="570">
        <f t="shared" si="592"/>
        <v>0</v>
      </c>
      <c r="CBN18" s="570">
        <f t="shared" si="592"/>
        <v>0</v>
      </c>
      <c r="CBO18" s="570">
        <f t="shared" si="592"/>
        <v>0</v>
      </c>
      <c r="CBP18" s="570">
        <f t="shared" si="592"/>
        <v>0</v>
      </c>
      <c r="CBQ18" s="570">
        <f t="shared" si="592"/>
        <v>0</v>
      </c>
      <c r="CBR18" s="570">
        <f t="shared" si="592"/>
        <v>0</v>
      </c>
      <c r="CBS18" s="570">
        <f t="shared" si="592"/>
        <v>0</v>
      </c>
      <c r="CBT18" s="570">
        <f t="shared" si="592"/>
        <v>0</v>
      </c>
      <c r="CBU18" s="570">
        <f t="shared" si="592"/>
        <v>0</v>
      </c>
      <c r="CBV18" s="570">
        <f t="shared" si="592"/>
        <v>0</v>
      </c>
      <c r="CBW18" s="570">
        <f t="shared" si="592"/>
        <v>0</v>
      </c>
      <c r="CBX18" s="570">
        <f t="shared" si="592"/>
        <v>0</v>
      </c>
      <c r="CBY18" s="570">
        <f t="shared" si="592"/>
        <v>0</v>
      </c>
      <c r="CBZ18" s="570">
        <f t="shared" si="592"/>
        <v>0</v>
      </c>
      <c r="CCA18" s="570">
        <f t="shared" si="592"/>
        <v>0</v>
      </c>
      <c r="CCB18" s="570">
        <f t="shared" si="592"/>
        <v>0</v>
      </c>
      <c r="CCC18" s="570">
        <f t="shared" si="592"/>
        <v>0</v>
      </c>
      <c r="CCD18" s="570">
        <f t="shared" si="592"/>
        <v>0</v>
      </c>
      <c r="CCE18" s="570">
        <f t="shared" si="592"/>
        <v>0</v>
      </c>
      <c r="CCF18" s="570">
        <f t="shared" si="592"/>
        <v>0</v>
      </c>
      <c r="CCG18" s="570">
        <f t="shared" si="592"/>
        <v>0</v>
      </c>
      <c r="CCH18" s="570">
        <f t="shared" si="592"/>
        <v>0</v>
      </c>
      <c r="CCI18" s="570">
        <f t="shared" si="592"/>
        <v>0</v>
      </c>
      <c r="CCJ18" s="570">
        <f t="shared" si="592"/>
        <v>0</v>
      </c>
      <c r="CCK18" s="570">
        <f t="shared" si="592"/>
        <v>0</v>
      </c>
      <c r="CCL18" s="570">
        <f t="shared" si="592"/>
        <v>0</v>
      </c>
      <c r="CCM18" s="570">
        <f t="shared" si="592"/>
        <v>0</v>
      </c>
      <c r="CCN18" s="570">
        <f t="shared" si="592"/>
        <v>0</v>
      </c>
      <c r="CCO18" s="570">
        <f t="shared" ref="CCO18:CEZ18" si="593">CCO15</f>
        <v>0</v>
      </c>
      <c r="CCP18" s="570">
        <f t="shared" si="593"/>
        <v>0</v>
      </c>
      <c r="CCQ18" s="570">
        <f t="shared" si="593"/>
        <v>0</v>
      </c>
      <c r="CCR18" s="570">
        <f t="shared" si="593"/>
        <v>0</v>
      </c>
      <c r="CCS18" s="570">
        <f t="shared" si="593"/>
        <v>0</v>
      </c>
      <c r="CCT18" s="570">
        <f t="shared" si="593"/>
        <v>0</v>
      </c>
      <c r="CCU18" s="570">
        <f t="shared" si="593"/>
        <v>0</v>
      </c>
      <c r="CCV18" s="570">
        <f t="shared" si="593"/>
        <v>0</v>
      </c>
      <c r="CCW18" s="570">
        <f t="shared" si="593"/>
        <v>0</v>
      </c>
      <c r="CCX18" s="570">
        <f t="shared" si="593"/>
        <v>0</v>
      </c>
      <c r="CCY18" s="570">
        <f t="shared" si="593"/>
        <v>0</v>
      </c>
      <c r="CCZ18" s="570">
        <f t="shared" si="593"/>
        <v>0</v>
      </c>
      <c r="CDA18" s="570">
        <f t="shared" si="593"/>
        <v>0</v>
      </c>
      <c r="CDB18" s="570">
        <f t="shared" si="593"/>
        <v>0</v>
      </c>
      <c r="CDC18" s="570">
        <f t="shared" si="593"/>
        <v>0</v>
      </c>
      <c r="CDD18" s="570">
        <f t="shared" si="593"/>
        <v>0</v>
      </c>
      <c r="CDE18" s="570">
        <f t="shared" si="593"/>
        <v>0</v>
      </c>
      <c r="CDF18" s="570">
        <f t="shared" si="593"/>
        <v>0</v>
      </c>
      <c r="CDG18" s="570">
        <f t="shared" si="593"/>
        <v>0</v>
      </c>
      <c r="CDH18" s="570">
        <f t="shared" si="593"/>
        <v>0</v>
      </c>
      <c r="CDI18" s="570">
        <f t="shared" si="593"/>
        <v>0</v>
      </c>
      <c r="CDJ18" s="570">
        <f t="shared" si="593"/>
        <v>0</v>
      </c>
      <c r="CDK18" s="570">
        <f t="shared" si="593"/>
        <v>0</v>
      </c>
      <c r="CDL18" s="570">
        <f t="shared" si="593"/>
        <v>0</v>
      </c>
      <c r="CDM18" s="570">
        <f t="shared" si="593"/>
        <v>0</v>
      </c>
      <c r="CDN18" s="570">
        <f t="shared" si="593"/>
        <v>0</v>
      </c>
      <c r="CDO18" s="570">
        <f t="shared" si="593"/>
        <v>0</v>
      </c>
      <c r="CDP18" s="570">
        <f t="shared" si="593"/>
        <v>0</v>
      </c>
      <c r="CDQ18" s="570">
        <f t="shared" si="593"/>
        <v>0</v>
      </c>
      <c r="CDR18" s="570">
        <f t="shared" si="593"/>
        <v>0</v>
      </c>
      <c r="CDS18" s="570">
        <f t="shared" si="593"/>
        <v>0</v>
      </c>
      <c r="CDT18" s="570">
        <f t="shared" si="593"/>
        <v>0</v>
      </c>
      <c r="CDU18" s="570">
        <f t="shared" si="593"/>
        <v>0</v>
      </c>
      <c r="CDV18" s="570">
        <f t="shared" si="593"/>
        <v>0</v>
      </c>
      <c r="CDW18" s="570">
        <f t="shared" si="593"/>
        <v>0</v>
      </c>
      <c r="CDX18" s="570">
        <f t="shared" si="593"/>
        <v>0</v>
      </c>
      <c r="CDY18" s="570">
        <f t="shared" si="593"/>
        <v>0</v>
      </c>
      <c r="CDZ18" s="570">
        <f t="shared" si="593"/>
        <v>0</v>
      </c>
      <c r="CEA18" s="570">
        <f t="shared" si="593"/>
        <v>0</v>
      </c>
      <c r="CEB18" s="570">
        <f t="shared" si="593"/>
        <v>0</v>
      </c>
      <c r="CEC18" s="570">
        <f t="shared" si="593"/>
        <v>0</v>
      </c>
      <c r="CED18" s="570">
        <f t="shared" si="593"/>
        <v>0</v>
      </c>
      <c r="CEE18" s="570">
        <f t="shared" si="593"/>
        <v>0</v>
      </c>
      <c r="CEF18" s="570">
        <f t="shared" si="593"/>
        <v>0</v>
      </c>
      <c r="CEG18" s="570">
        <f t="shared" si="593"/>
        <v>0</v>
      </c>
      <c r="CEH18" s="570">
        <f t="shared" si="593"/>
        <v>0</v>
      </c>
      <c r="CEI18" s="570">
        <f t="shared" si="593"/>
        <v>0</v>
      </c>
      <c r="CEJ18" s="570">
        <f t="shared" si="593"/>
        <v>0</v>
      </c>
      <c r="CEK18" s="570">
        <f t="shared" si="593"/>
        <v>0</v>
      </c>
      <c r="CEL18" s="570">
        <f t="shared" si="593"/>
        <v>0</v>
      </c>
      <c r="CEM18" s="570">
        <f t="shared" si="593"/>
        <v>0</v>
      </c>
      <c r="CEN18" s="570">
        <f t="shared" si="593"/>
        <v>0</v>
      </c>
      <c r="CEO18" s="570">
        <f t="shared" si="593"/>
        <v>0</v>
      </c>
      <c r="CEP18" s="570">
        <f t="shared" si="593"/>
        <v>0</v>
      </c>
      <c r="CEQ18" s="570">
        <f t="shared" si="593"/>
        <v>0</v>
      </c>
      <c r="CER18" s="570">
        <f t="shared" si="593"/>
        <v>0</v>
      </c>
      <c r="CES18" s="570">
        <f t="shared" si="593"/>
        <v>0</v>
      </c>
      <c r="CET18" s="570">
        <f t="shared" si="593"/>
        <v>0</v>
      </c>
      <c r="CEU18" s="570">
        <f t="shared" si="593"/>
        <v>0</v>
      </c>
      <c r="CEV18" s="570">
        <f t="shared" si="593"/>
        <v>0</v>
      </c>
      <c r="CEW18" s="570">
        <f t="shared" si="593"/>
        <v>0</v>
      </c>
      <c r="CEX18" s="570">
        <f t="shared" si="593"/>
        <v>0</v>
      </c>
      <c r="CEY18" s="570">
        <f t="shared" si="593"/>
        <v>0</v>
      </c>
      <c r="CEZ18" s="570">
        <f t="shared" si="593"/>
        <v>0</v>
      </c>
      <c r="CFA18" s="570">
        <f t="shared" ref="CFA18:CHL18" si="594">CFA15</f>
        <v>0</v>
      </c>
      <c r="CFB18" s="570">
        <f t="shared" si="594"/>
        <v>0</v>
      </c>
      <c r="CFC18" s="570">
        <f t="shared" si="594"/>
        <v>0</v>
      </c>
      <c r="CFD18" s="570">
        <f t="shared" si="594"/>
        <v>0</v>
      </c>
      <c r="CFE18" s="570">
        <f t="shared" si="594"/>
        <v>0</v>
      </c>
      <c r="CFF18" s="570">
        <f t="shared" si="594"/>
        <v>0</v>
      </c>
      <c r="CFG18" s="570">
        <f t="shared" si="594"/>
        <v>0</v>
      </c>
      <c r="CFH18" s="570">
        <f t="shared" si="594"/>
        <v>0</v>
      </c>
      <c r="CFI18" s="570">
        <f t="shared" si="594"/>
        <v>0</v>
      </c>
      <c r="CFJ18" s="570">
        <f t="shared" si="594"/>
        <v>0</v>
      </c>
      <c r="CFK18" s="570">
        <f t="shared" si="594"/>
        <v>0</v>
      </c>
      <c r="CFL18" s="570">
        <f t="shared" si="594"/>
        <v>0</v>
      </c>
      <c r="CFM18" s="570">
        <f t="shared" si="594"/>
        <v>0</v>
      </c>
      <c r="CFN18" s="570">
        <f t="shared" si="594"/>
        <v>0</v>
      </c>
      <c r="CFO18" s="570">
        <f t="shared" si="594"/>
        <v>0</v>
      </c>
      <c r="CFP18" s="570">
        <f t="shared" si="594"/>
        <v>0</v>
      </c>
      <c r="CFQ18" s="570">
        <f t="shared" si="594"/>
        <v>0</v>
      </c>
      <c r="CFR18" s="570">
        <f t="shared" si="594"/>
        <v>0</v>
      </c>
      <c r="CFS18" s="570">
        <f t="shared" si="594"/>
        <v>0</v>
      </c>
      <c r="CFT18" s="570">
        <f t="shared" si="594"/>
        <v>0</v>
      </c>
      <c r="CFU18" s="570">
        <f t="shared" si="594"/>
        <v>0</v>
      </c>
      <c r="CFV18" s="570">
        <f t="shared" si="594"/>
        <v>0</v>
      </c>
      <c r="CFW18" s="570">
        <f t="shared" si="594"/>
        <v>0</v>
      </c>
      <c r="CFX18" s="570">
        <f t="shared" si="594"/>
        <v>0</v>
      </c>
      <c r="CFY18" s="570">
        <f t="shared" si="594"/>
        <v>0</v>
      </c>
      <c r="CFZ18" s="570">
        <f t="shared" si="594"/>
        <v>0</v>
      </c>
      <c r="CGA18" s="570">
        <f t="shared" si="594"/>
        <v>0</v>
      </c>
      <c r="CGB18" s="570">
        <f t="shared" si="594"/>
        <v>0</v>
      </c>
      <c r="CGC18" s="570">
        <f t="shared" si="594"/>
        <v>0</v>
      </c>
      <c r="CGD18" s="570">
        <f t="shared" si="594"/>
        <v>0</v>
      </c>
      <c r="CGE18" s="570">
        <f t="shared" si="594"/>
        <v>0</v>
      </c>
      <c r="CGF18" s="570">
        <f t="shared" si="594"/>
        <v>0</v>
      </c>
      <c r="CGG18" s="570">
        <f t="shared" si="594"/>
        <v>0</v>
      </c>
      <c r="CGH18" s="570">
        <f t="shared" si="594"/>
        <v>0</v>
      </c>
      <c r="CGI18" s="570">
        <f t="shared" si="594"/>
        <v>0</v>
      </c>
      <c r="CGJ18" s="570">
        <f t="shared" si="594"/>
        <v>0</v>
      </c>
      <c r="CGK18" s="570">
        <f t="shared" si="594"/>
        <v>0</v>
      </c>
      <c r="CGL18" s="570">
        <f t="shared" si="594"/>
        <v>0</v>
      </c>
      <c r="CGM18" s="570">
        <f t="shared" si="594"/>
        <v>0</v>
      </c>
      <c r="CGN18" s="570">
        <f t="shared" si="594"/>
        <v>0</v>
      </c>
      <c r="CGO18" s="570">
        <f t="shared" si="594"/>
        <v>0</v>
      </c>
      <c r="CGP18" s="570">
        <f t="shared" si="594"/>
        <v>0</v>
      </c>
      <c r="CGQ18" s="570">
        <f t="shared" si="594"/>
        <v>0</v>
      </c>
      <c r="CGR18" s="570">
        <f t="shared" si="594"/>
        <v>0</v>
      </c>
      <c r="CGS18" s="570">
        <f t="shared" si="594"/>
        <v>0</v>
      </c>
      <c r="CGT18" s="570">
        <f t="shared" si="594"/>
        <v>0</v>
      </c>
      <c r="CGU18" s="570">
        <f t="shared" si="594"/>
        <v>0</v>
      </c>
      <c r="CGV18" s="570">
        <f t="shared" si="594"/>
        <v>0</v>
      </c>
      <c r="CGW18" s="570">
        <f t="shared" si="594"/>
        <v>0</v>
      </c>
      <c r="CGX18" s="570">
        <f t="shared" si="594"/>
        <v>0</v>
      </c>
      <c r="CGY18" s="570">
        <f t="shared" si="594"/>
        <v>0</v>
      </c>
      <c r="CGZ18" s="570">
        <f t="shared" si="594"/>
        <v>0</v>
      </c>
      <c r="CHA18" s="570">
        <f t="shared" si="594"/>
        <v>0</v>
      </c>
      <c r="CHB18" s="570">
        <f t="shared" si="594"/>
        <v>0</v>
      </c>
      <c r="CHC18" s="570">
        <f t="shared" si="594"/>
        <v>0</v>
      </c>
      <c r="CHD18" s="570">
        <f t="shared" si="594"/>
        <v>0</v>
      </c>
      <c r="CHE18" s="570">
        <f t="shared" si="594"/>
        <v>0</v>
      </c>
      <c r="CHF18" s="570">
        <f t="shared" si="594"/>
        <v>0</v>
      </c>
      <c r="CHG18" s="570">
        <f t="shared" si="594"/>
        <v>0</v>
      </c>
      <c r="CHH18" s="570">
        <f t="shared" si="594"/>
        <v>0</v>
      </c>
      <c r="CHI18" s="570">
        <f t="shared" si="594"/>
        <v>0</v>
      </c>
      <c r="CHJ18" s="570">
        <f t="shared" si="594"/>
        <v>0</v>
      </c>
      <c r="CHK18" s="570">
        <f t="shared" si="594"/>
        <v>0</v>
      </c>
      <c r="CHL18" s="570">
        <f t="shared" si="594"/>
        <v>0</v>
      </c>
      <c r="CHM18" s="570">
        <f t="shared" ref="CHM18:CJX18" si="595">CHM15</f>
        <v>0</v>
      </c>
      <c r="CHN18" s="570">
        <f t="shared" si="595"/>
        <v>0</v>
      </c>
      <c r="CHO18" s="570">
        <f t="shared" si="595"/>
        <v>0</v>
      </c>
      <c r="CHP18" s="570">
        <f t="shared" si="595"/>
        <v>0</v>
      </c>
      <c r="CHQ18" s="570">
        <f t="shared" si="595"/>
        <v>0</v>
      </c>
      <c r="CHR18" s="570">
        <f t="shared" si="595"/>
        <v>0</v>
      </c>
      <c r="CHS18" s="570">
        <f t="shared" si="595"/>
        <v>0</v>
      </c>
      <c r="CHT18" s="570">
        <f t="shared" si="595"/>
        <v>0</v>
      </c>
      <c r="CHU18" s="570">
        <f t="shared" si="595"/>
        <v>0</v>
      </c>
      <c r="CHV18" s="570">
        <f t="shared" si="595"/>
        <v>0</v>
      </c>
      <c r="CHW18" s="570">
        <f t="shared" si="595"/>
        <v>0</v>
      </c>
      <c r="CHX18" s="570">
        <f t="shared" si="595"/>
        <v>0</v>
      </c>
      <c r="CHY18" s="570">
        <f t="shared" si="595"/>
        <v>0</v>
      </c>
      <c r="CHZ18" s="570">
        <f t="shared" si="595"/>
        <v>0</v>
      </c>
      <c r="CIA18" s="570">
        <f t="shared" si="595"/>
        <v>0</v>
      </c>
      <c r="CIB18" s="570">
        <f t="shared" si="595"/>
        <v>0</v>
      </c>
      <c r="CIC18" s="570">
        <f t="shared" si="595"/>
        <v>0</v>
      </c>
      <c r="CID18" s="570">
        <f t="shared" si="595"/>
        <v>0</v>
      </c>
      <c r="CIE18" s="570">
        <f t="shared" si="595"/>
        <v>0</v>
      </c>
      <c r="CIF18" s="570">
        <f t="shared" si="595"/>
        <v>0</v>
      </c>
      <c r="CIG18" s="570">
        <f t="shared" si="595"/>
        <v>0</v>
      </c>
      <c r="CIH18" s="570">
        <f t="shared" si="595"/>
        <v>0</v>
      </c>
      <c r="CII18" s="570">
        <f t="shared" si="595"/>
        <v>0</v>
      </c>
      <c r="CIJ18" s="570">
        <f t="shared" si="595"/>
        <v>0</v>
      </c>
      <c r="CIK18" s="570">
        <f t="shared" si="595"/>
        <v>0</v>
      </c>
      <c r="CIL18" s="570">
        <f t="shared" si="595"/>
        <v>0</v>
      </c>
      <c r="CIM18" s="570">
        <f t="shared" si="595"/>
        <v>0</v>
      </c>
      <c r="CIN18" s="570">
        <f t="shared" si="595"/>
        <v>0</v>
      </c>
      <c r="CIO18" s="570">
        <f t="shared" si="595"/>
        <v>0</v>
      </c>
      <c r="CIP18" s="570">
        <f t="shared" si="595"/>
        <v>0</v>
      </c>
      <c r="CIQ18" s="570">
        <f t="shared" si="595"/>
        <v>0</v>
      </c>
      <c r="CIR18" s="570">
        <f t="shared" si="595"/>
        <v>0</v>
      </c>
      <c r="CIS18" s="570">
        <f t="shared" si="595"/>
        <v>0</v>
      </c>
      <c r="CIT18" s="570">
        <f t="shared" si="595"/>
        <v>0</v>
      </c>
      <c r="CIU18" s="570">
        <f t="shared" si="595"/>
        <v>0</v>
      </c>
      <c r="CIV18" s="570">
        <f t="shared" si="595"/>
        <v>0</v>
      </c>
      <c r="CIW18" s="570">
        <f t="shared" si="595"/>
        <v>0</v>
      </c>
      <c r="CIX18" s="570">
        <f t="shared" si="595"/>
        <v>0</v>
      </c>
      <c r="CIY18" s="570">
        <f t="shared" si="595"/>
        <v>0</v>
      </c>
      <c r="CIZ18" s="570">
        <f t="shared" si="595"/>
        <v>0</v>
      </c>
      <c r="CJA18" s="570">
        <f t="shared" si="595"/>
        <v>0</v>
      </c>
      <c r="CJB18" s="570">
        <f t="shared" si="595"/>
        <v>0</v>
      </c>
      <c r="CJC18" s="570">
        <f t="shared" si="595"/>
        <v>0</v>
      </c>
      <c r="CJD18" s="570">
        <f t="shared" si="595"/>
        <v>0</v>
      </c>
      <c r="CJE18" s="570">
        <f t="shared" si="595"/>
        <v>0</v>
      </c>
      <c r="CJF18" s="570">
        <f t="shared" si="595"/>
        <v>0</v>
      </c>
      <c r="CJG18" s="570">
        <f t="shared" si="595"/>
        <v>0</v>
      </c>
      <c r="CJH18" s="570">
        <f t="shared" si="595"/>
        <v>0</v>
      </c>
      <c r="CJI18" s="570">
        <f t="shared" si="595"/>
        <v>0</v>
      </c>
      <c r="CJJ18" s="570">
        <f t="shared" si="595"/>
        <v>0</v>
      </c>
      <c r="CJK18" s="570">
        <f t="shared" si="595"/>
        <v>0</v>
      </c>
      <c r="CJL18" s="570">
        <f t="shared" si="595"/>
        <v>0</v>
      </c>
      <c r="CJM18" s="570">
        <f t="shared" si="595"/>
        <v>0</v>
      </c>
      <c r="CJN18" s="570">
        <f t="shared" si="595"/>
        <v>0</v>
      </c>
      <c r="CJO18" s="570">
        <f t="shared" si="595"/>
        <v>0</v>
      </c>
      <c r="CJP18" s="570">
        <f t="shared" si="595"/>
        <v>0</v>
      </c>
      <c r="CJQ18" s="570">
        <f t="shared" si="595"/>
        <v>0</v>
      </c>
      <c r="CJR18" s="570">
        <f t="shared" si="595"/>
        <v>0</v>
      </c>
      <c r="CJS18" s="570">
        <f t="shared" si="595"/>
        <v>0</v>
      </c>
      <c r="CJT18" s="570">
        <f t="shared" si="595"/>
        <v>0</v>
      </c>
      <c r="CJU18" s="570">
        <f t="shared" si="595"/>
        <v>0</v>
      </c>
      <c r="CJV18" s="570">
        <f t="shared" si="595"/>
        <v>0</v>
      </c>
      <c r="CJW18" s="570">
        <f t="shared" si="595"/>
        <v>0</v>
      </c>
      <c r="CJX18" s="570">
        <f t="shared" si="595"/>
        <v>0</v>
      </c>
      <c r="CJY18" s="570">
        <f t="shared" ref="CJY18:CMJ18" si="596">CJY15</f>
        <v>0</v>
      </c>
      <c r="CJZ18" s="570">
        <f t="shared" si="596"/>
        <v>0</v>
      </c>
      <c r="CKA18" s="570">
        <f t="shared" si="596"/>
        <v>0</v>
      </c>
      <c r="CKB18" s="570">
        <f t="shared" si="596"/>
        <v>0</v>
      </c>
      <c r="CKC18" s="570">
        <f t="shared" si="596"/>
        <v>0</v>
      </c>
      <c r="CKD18" s="570">
        <f t="shared" si="596"/>
        <v>0</v>
      </c>
      <c r="CKE18" s="570">
        <f t="shared" si="596"/>
        <v>0</v>
      </c>
      <c r="CKF18" s="570">
        <f t="shared" si="596"/>
        <v>0</v>
      </c>
      <c r="CKG18" s="570">
        <f t="shared" si="596"/>
        <v>0</v>
      </c>
      <c r="CKH18" s="570">
        <f t="shared" si="596"/>
        <v>0</v>
      </c>
      <c r="CKI18" s="570">
        <f t="shared" si="596"/>
        <v>0</v>
      </c>
      <c r="CKJ18" s="570">
        <f t="shared" si="596"/>
        <v>0</v>
      </c>
      <c r="CKK18" s="570">
        <f t="shared" si="596"/>
        <v>0</v>
      </c>
      <c r="CKL18" s="570">
        <f t="shared" si="596"/>
        <v>0</v>
      </c>
      <c r="CKM18" s="570">
        <f t="shared" si="596"/>
        <v>0</v>
      </c>
      <c r="CKN18" s="570">
        <f t="shared" si="596"/>
        <v>0</v>
      </c>
      <c r="CKO18" s="570">
        <f t="shared" si="596"/>
        <v>0</v>
      </c>
      <c r="CKP18" s="570">
        <f t="shared" si="596"/>
        <v>0</v>
      </c>
      <c r="CKQ18" s="570">
        <f t="shared" si="596"/>
        <v>0</v>
      </c>
      <c r="CKR18" s="570">
        <f t="shared" si="596"/>
        <v>0</v>
      </c>
      <c r="CKS18" s="570">
        <f t="shared" si="596"/>
        <v>0</v>
      </c>
      <c r="CKT18" s="570">
        <f t="shared" si="596"/>
        <v>0</v>
      </c>
      <c r="CKU18" s="570">
        <f t="shared" si="596"/>
        <v>0</v>
      </c>
      <c r="CKV18" s="570">
        <f t="shared" si="596"/>
        <v>0</v>
      </c>
      <c r="CKW18" s="570">
        <f t="shared" si="596"/>
        <v>0</v>
      </c>
      <c r="CKX18" s="570">
        <f t="shared" si="596"/>
        <v>0</v>
      </c>
      <c r="CKY18" s="570">
        <f t="shared" si="596"/>
        <v>0</v>
      </c>
      <c r="CKZ18" s="570">
        <f t="shared" si="596"/>
        <v>0</v>
      </c>
      <c r="CLA18" s="570">
        <f t="shared" si="596"/>
        <v>0</v>
      </c>
      <c r="CLB18" s="570">
        <f t="shared" si="596"/>
        <v>0</v>
      </c>
      <c r="CLC18" s="570">
        <f t="shared" si="596"/>
        <v>0</v>
      </c>
      <c r="CLD18" s="570">
        <f t="shared" si="596"/>
        <v>0</v>
      </c>
      <c r="CLE18" s="570">
        <f t="shared" si="596"/>
        <v>0</v>
      </c>
      <c r="CLF18" s="570">
        <f t="shared" si="596"/>
        <v>0</v>
      </c>
      <c r="CLG18" s="570">
        <f t="shared" si="596"/>
        <v>0</v>
      </c>
      <c r="CLH18" s="570">
        <f t="shared" si="596"/>
        <v>0</v>
      </c>
      <c r="CLI18" s="570">
        <f t="shared" si="596"/>
        <v>0</v>
      </c>
      <c r="CLJ18" s="570">
        <f t="shared" si="596"/>
        <v>0</v>
      </c>
      <c r="CLK18" s="570">
        <f t="shared" si="596"/>
        <v>0</v>
      </c>
      <c r="CLL18" s="570">
        <f t="shared" si="596"/>
        <v>0</v>
      </c>
      <c r="CLM18" s="570">
        <f t="shared" si="596"/>
        <v>0</v>
      </c>
      <c r="CLN18" s="570">
        <f t="shared" si="596"/>
        <v>0</v>
      </c>
      <c r="CLO18" s="570">
        <f t="shared" si="596"/>
        <v>0</v>
      </c>
      <c r="CLP18" s="570">
        <f t="shared" si="596"/>
        <v>0</v>
      </c>
      <c r="CLQ18" s="570">
        <f t="shared" si="596"/>
        <v>0</v>
      </c>
      <c r="CLR18" s="570">
        <f t="shared" si="596"/>
        <v>0</v>
      </c>
      <c r="CLS18" s="570">
        <f t="shared" si="596"/>
        <v>0</v>
      </c>
      <c r="CLT18" s="570">
        <f t="shared" si="596"/>
        <v>0</v>
      </c>
      <c r="CLU18" s="570">
        <f t="shared" si="596"/>
        <v>0</v>
      </c>
      <c r="CLV18" s="570">
        <f t="shared" si="596"/>
        <v>0</v>
      </c>
      <c r="CLW18" s="570">
        <f t="shared" si="596"/>
        <v>0</v>
      </c>
      <c r="CLX18" s="570">
        <f t="shared" si="596"/>
        <v>0</v>
      </c>
      <c r="CLY18" s="570">
        <f t="shared" si="596"/>
        <v>0</v>
      </c>
      <c r="CLZ18" s="570">
        <f t="shared" si="596"/>
        <v>0</v>
      </c>
      <c r="CMA18" s="570">
        <f t="shared" si="596"/>
        <v>0</v>
      </c>
      <c r="CMB18" s="570">
        <f t="shared" si="596"/>
        <v>0</v>
      </c>
      <c r="CMC18" s="570">
        <f t="shared" si="596"/>
        <v>0</v>
      </c>
      <c r="CMD18" s="570">
        <f t="shared" si="596"/>
        <v>0</v>
      </c>
      <c r="CME18" s="570">
        <f t="shared" si="596"/>
        <v>0</v>
      </c>
      <c r="CMF18" s="570">
        <f t="shared" si="596"/>
        <v>0</v>
      </c>
      <c r="CMG18" s="570">
        <f t="shared" si="596"/>
        <v>0</v>
      </c>
      <c r="CMH18" s="570">
        <f t="shared" si="596"/>
        <v>0</v>
      </c>
      <c r="CMI18" s="570">
        <f t="shared" si="596"/>
        <v>0</v>
      </c>
      <c r="CMJ18" s="570">
        <f t="shared" si="596"/>
        <v>0</v>
      </c>
      <c r="CMK18" s="570">
        <f t="shared" ref="CMK18:COV18" si="597">CMK15</f>
        <v>0</v>
      </c>
      <c r="CML18" s="570">
        <f t="shared" si="597"/>
        <v>0</v>
      </c>
      <c r="CMM18" s="570">
        <f t="shared" si="597"/>
        <v>0</v>
      </c>
      <c r="CMN18" s="570">
        <f t="shared" si="597"/>
        <v>0</v>
      </c>
      <c r="CMO18" s="570">
        <f t="shared" si="597"/>
        <v>0</v>
      </c>
      <c r="CMP18" s="570">
        <f t="shared" si="597"/>
        <v>0</v>
      </c>
      <c r="CMQ18" s="570">
        <f t="shared" si="597"/>
        <v>0</v>
      </c>
      <c r="CMR18" s="570">
        <f t="shared" si="597"/>
        <v>0</v>
      </c>
      <c r="CMS18" s="570">
        <f t="shared" si="597"/>
        <v>0</v>
      </c>
      <c r="CMT18" s="570">
        <f t="shared" si="597"/>
        <v>0</v>
      </c>
      <c r="CMU18" s="570">
        <f t="shared" si="597"/>
        <v>0</v>
      </c>
      <c r="CMV18" s="570">
        <f t="shared" si="597"/>
        <v>0</v>
      </c>
      <c r="CMW18" s="570">
        <f t="shared" si="597"/>
        <v>0</v>
      </c>
      <c r="CMX18" s="570">
        <f t="shared" si="597"/>
        <v>0</v>
      </c>
      <c r="CMY18" s="570">
        <f t="shared" si="597"/>
        <v>0</v>
      </c>
      <c r="CMZ18" s="570">
        <f t="shared" si="597"/>
        <v>0</v>
      </c>
      <c r="CNA18" s="570">
        <f t="shared" si="597"/>
        <v>0</v>
      </c>
      <c r="CNB18" s="570">
        <f t="shared" si="597"/>
        <v>0</v>
      </c>
      <c r="CNC18" s="570">
        <f t="shared" si="597"/>
        <v>0</v>
      </c>
      <c r="CND18" s="570">
        <f t="shared" si="597"/>
        <v>0</v>
      </c>
      <c r="CNE18" s="570">
        <f t="shared" si="597"/>
        <v>0</v>
      </c>
      <c r="CNF18" s="570">
        <f t="shared" si="597"/>
        <v>0</v>
      </c>
      <c r="CNG18" s="570">
        <f t="shared" si="597"/>
        <v>0</v>
      </c>
      <c r="CNH18" s="570">
        <f t="shared" si="597"/>
        <v>0</v>
      </c>
      <c r="CNI18" s="570">
        <f t="shared" si="597"/>
        <v>0</v>
      </c>
      <c r="CNJ18" s="570">
        <f t="shared" si="597"/>
        <v>0</v>
      </c>
      <c r="CNK18" s="570">
        <f t="shared" si="597"/>
        <v>0</v>
      </c>
      <c r="CNL18" s="570">
        <f t="shared" si="597"/>
        <v>0</v>
      </c>
      <c r="CNM18" s="570">
        <f t="shared" si="597"/>
        <v>0</v>
      </c>
      <c r="CNN18" s="570">
        <f t="shared" si="597"/>
        <v>0</v>
      </c>
      <c r="CNO18" s="570">
        <f t="shared" si="597"/>
        <v>0</v>
      </c>
      <c r="CNP18" s="570">
        <f t="shared" si="597"/>
        <v>0</v>
      </c>
      <c r="CNQ18" s="570">
        <f t="shared" si="597"/>
        <v>0</v>
      </c>
      <c r="CNR18" s="570">
        <f t="shared" si="597"/>
        <v>0</v>
      </c>
      <c r="CNS18" s="570">
        <f t="shared" si="597"/>
        <v>0</v>
      </c>
      <c r="CNT18" s="570">
        <f t="shared" si="597"/>
        <v>0</v>
      </c>
      <c r="CNU18" s="570">
        <f t="shared" si="597"/>
        <v>0</v>
      </c>
      <c r="CNV18" s="570">
        <f t="shared" si="597"/>
        <v>0</v>
      </c>
      <c r="CNW18" s="570">
        <f t="shared" si="597"/>
        <v>0</v>
      </c>
      <c r="CNX18" s="570">
        <f t="shared" si="597"/>
        <v>0</v>
      </c>
      <c r="CNY18" s="570">
        <f t="shared" si="597"/>
        <v>0</v>
      </c>
      <c r="CNZ18" s="570">
        <f t="shared" si="597"/>
        <v>0</v>
      </c>
      <c r="COA18" s="570">
        <f t="shared" si="597"/>
        <v>0</v>
      </c>
      <c r="COB18" s="570">
        <f t="shared" si="597"/>
        <v>0</v>
      </c>
      <c r="COC18" s="570">
        <f t="shared" si="597"/>
        <v>0</v>
      </c>
      <c r="COD18" s="570">
        <f t="shared" si="597"/>
        <v>0</v>
      </c>
      <c r="COE18" s="570">
        <f t="shared" si="597"/>
        <v>0</v>
      </c>
      <c r="COF18" s="570">
        <f t="shared" si="597"/>
        <v>0</v>
      </c>
      <c r="COG18" s="570">
        <f t="shared" si="597"/>
        <v>0</v>
      </c>
      <c r="COH18" s="570">
        <f t="shared" si="597"/>
        <v>0</v>
      </c>
      <c r="COI18" s="570">
        <f t="shared" si="597"/>
        <v>0</v>
      </c>
      <c r="COJ18" s="570">
        <f t="shared" si="597"/>
        <v>0</v>
      </c>
      <c r="COK18" s="570">
        <f t="shared" si="597"/>
        <v>0</v>
      </c>
      <c r="COL18" s="570">
        <f t="shared" si="597"/>
        <v>0</v>
      </c>
      <c r="COM18" s="570">
        <f t="shared" si="597"/>
        <v>0</v>
      </c>
      <c r="CON18" s="570">
        <f t="shared" si="597"/>
        <v>0</v>
      </c>
      <c r="COO18" s="570">
        <f t="shared" si="597"/>
        <v>0</v>
      </c>
      <c r="COP18" s="570">
        <f t="shared" si="597"/>
        <v>0</v>
      </c>
      <c r="COQ18" s="570">
        <f t="shared" si="597"/>
        <v>0</v>
      </c>
      <c r="COR18" s="570">
        <f t="shared" si="597"/>
        <v>0</v>
      </c>
      <c r="COS18" s="570">
        <f t="shared" si="597"/>
        <v>0</v>
      </c>
      <c r="COT18" s="570">
        <f t="shared" si="597"/>
        <v>0</v>
      </c>
      <c r="COU18" s="570">
        <f t="shared" si="597"/>
        <v>0</v>
      </c>
      <c r="COV18" s="570">
        <f t="shared" si="597"/>
        <v>0</v>
      </c>
      <c r="COW18" s="570">
        <f t="shared" ref="COW18:CRH18" si="598">COW15</f>
        <v>0</v>
      </c>
      <c r="COX18" s="570">
        <f t="shared" si="598"/>
        <v>0</v>
      </c>
      <c r="COY18" s="570">
        <f t="shared" si="598"/>
        <v>0</v>
      </c>
      <c r="COZ18" s="570">
        <f t="shared" si="598"/>
        <v>0</v>
      </c>
      <c r="CPA18" s="570">
        <f t="shared" si="598"/>
        <v>0</v>
      </c>
      <c r="CPB18" s="570">
        <f t="shared" si="598"/>
        <v>0</v>
      </c>
      <c r="CPC18" s="570">
        <f t="shared" si="598"/>
        <v>0</v>
      </c>
      <c r="CPD18" s="570">
        <f t="shared" si="598"/>
        <v>0</v>
      </c>
      <c r="CPE18" s="570">
        <f t="shared" si="598"/>
        <v>0</v>
      </c>
      <c r="CPF18" s="570">
        <f t="shared" si="598"/>
        <v>0</v>
      </c>
      <c r="CPG18" s="570">
        <f t="shared" si="598"/>
        <v>0</v>
      </c>
      <c r="CPH18" s="570">
        <f t="shared" si="598"/>
        <v>0</v>
      </c>
      <c r="CPI18" s="570">
        <f t="shared" si="598"/>
        <v>0</v>
      </c>
      <c r="CPJ18" s="570">
        <f t="shared" si="598"/>
        <v>0</v>
      </c>
      <c r="CPK18" s="570">
        <f t="shared" si="598"/>
        <v>0</v>
      </c>
      <c r="CPL18" s="570">
        <f t="shared" si="598"/>
        <v>0</v>
      </c>
      <c r="CPM18" s="570">
        <f t="shared" si="598"/>
        <v>0</v>
      </c>
      <c r="CPN18" s="570">
        <f t="shared" si="598"/>
        <v>0</v>
      </c>
      <c r="CPO18" s="570">
        <f t="shared" si="598"/>
        <v>0</v>
      </c>
      <c r="CPP18" s="570">
        <f t="shared" si="598"/>
        <v>0</v>
      </c>
      <c r="CPQ18" s="570">
        <f t="shared" si="598"/>
        <v>0</v>
      </c>
      <c r="CPR18" s="570">
        <f t="shared" si="598"/>
        <v>0</v>
      </c>
      <c r="CPS18" s="570">
        <f t="shared" si="598"/>
        <v>0</v>
      </c>
      <c r="CPT18" s="570">
        <f t="shared" si="598"/>
        <v>0</v>
      </c>
      <c r="CPU18" s="570">
        <f t="shared" si="598"/>
        <v>0</v>
      </c>
      <c r="CPV18" s="570">
        <f t="shared" si="598"/>
        <v>0</v>
      </c>
      <c r="CPW18" s="570">
        <f t="shared" si="598"/>
        <v>0</v>
      </c>
      <c r="CPX18" s="570">
        <f t="shared" si="598"/>
        <v>0</v>
      </c>
      <c r="CPY18" s="570">
        <f t="shared" si="598"/>
        <v>0</v>
      </c>
      <c r="CPZ18" s="570">
        <f t="shared" si="598"/>
        <v>0</v>
      </c>
      <c r="CQA18" s="570">
        <f t="shared" si="598"/>
        <v>0</v>
      </c>
      <c r="CQB18" s="570">
        <f t="shared" si="598"/>
        <v>0</v>
      </c>
      <c r="CQC18" s="570">
        <f t="shared" si="598"/>
        <v>0</v>
      </c>
      <c r="CQD18" s="570">
        <f t="shared" si="598"/>
        <v>0</v>
      </c>
      <c r="CQE18" s="570">
        <f t="shared" si="598"/>
        <v>0</v>
      </c>
      <c r="CQF18" s="570">
        <f t="shared" si="598"/>
        <v>0</v>
      </c>
      <c r="CQG18" s="570">
        <f t="shared" si="598"/>
        <v>0</v>
      </c>
      <c r="CQH18" s="570">
        <f t="shared" si="598"/>
        <v>0</v>
      </c>
      <c r="CQI18" s="570">
        <f t="shared" si="598"/>
        <v>0</v>
      </c>
      <c r="CQJ18" s="570">
        <f t="shared" si="598"/>
        <v>0</v>
      </c>
      <c r="CQK18" s="570">
        <f t="shared" si="598"/>
        <v>0</v>
      </c>
      <c r="CQL18" s="570">
        <f t="shared" si="598"/>
        <v>0</v>
      </c>
      <c r="CQM18" s="570">
        <f t="shared" si="598"/>
        <v>0</v>
      </c>
      <c r="CQN18" s="570">
        <f t="shared" si="598"/>
        <v>0</v>
      </c>
      <c r="CQO18" s="570">
        <f t="shared" si="598"/>
        <v>0</v>
      </c>
      <c r="CQP18" s="570">
        <f t="shared" si="598"/>
        <v>0</v>
      </c>
      <c r="CQQ18" s="570">
        <f t="shared" si="598"/>
        <v>0</v>
      </c>
      <c r="CQR18" s="570">
        <f t="shared" si="598"/>
        <v>0</v>
      </c>
      <c r="CQS18" s="570">
        <f t="shared" si="598"/>
        <v>0</v>
      </c>
      <c r="CQT18" s="570">
        <f t="shared" si="598"/>
        <v>0</v>
      </c>
      <c r="CQU18" s="570">
        <f t="shared" si="598"/>
        <v>0</v>
      </c>
      <c r="CQV18" s="570">
        <f t="shared" si="598"/>
        <v>0</v>
      </c>
      <c r="CQW18" s="570">
        <f t="shared" si="598"/>
        <v>0</v>
      </c>
      <c r="CQX18" s="570">
        <f t="shared" si="598"/>
        <v>0</v>
      </c>
      <c r="CQY18" s="570">
        <f t="shared" si="598"/>
        <v>0</v>
      </c>
      <c r="CQZ18" s="570">
        <f t="shared" si="598"/>
        <v>0</v>
      </c>
      <c r="CRA18" s="570">
        <f t="shared" si="598"/>
        <v>0</v>
      </c>
      <c r="CRB18" s="570">
        <f t="shared" si="598"/>
        <v>0</v>
      </c>
      <c r="CRC18" s="570">
        <f t="shared" si="598"/>
        <v>0</v>
      </c>
      <c r="CRD18" s="570">
        <f t="shared" si="598"/>
        <v>0</v>
      </c>
      <c r="CRE18" s="570">
        <f t="shared" si="598"/>
        <v>0</v>
      </c>
      <c r="CRF18" s="570">
        <f t="shared" si="598"/>
        <v>0</v>
      </c>
      <c r="CRG18" s="570">
        <f t="shared" si="598"/>
        <v>0</v>
      </c>
      <c r="CRH18" s="570">
        <f t="shared" si="598"/>
        <v>0</v>
      </c>
      <c r="CRI18" s="570">
        <f t="shared" ref="CRI18:CTT18" si="599">CRI15</f>
        <v>0</v>
      </c>
      <c r="CRJ18" s="570">
        <f t="shared" si="599"/>
        <v>0</v>
      </c>
      <c r="CRK18" s="570">
        <f t="shared" si="599"/>
        <v>0</v>
      </c>
      <c r="CRL18" s="570">
        <f t="shared" si="599"/>
        <v>0</v>
      </c>
      <c r="CRM18" s="570">
        <f t="shared" si="599"/>
        <v>0</v>
      </c>
      <c r="CRN18" s="570">
        <f t="shared" si="599"/>
        <v>0</v>
      </c>
      <c r="CRO18" s="570">
        <f t="shared" si="599"/>
        <v>0</v>
      </c>
      <c r="CRP18" s="570">
        <f t="shared" si="599"/>
        <v>0</v>
      </c>
      <c r="CRQ18" s="570">
        <f t="shared" si="599"/>
        <v>0</v>
      </c>
      <c r="CRR18" s="570">
        <f t="shared" si="599"/>
        <v>0</v>
      </c>
      <c r="CRS18" s="570">
        <f t="shared" si="599"/>
        <v>0</v>
      </c>
      <c r="CRT18" s="570">
        <f t="shared" si="599"/>
        <v>0</v>
      </c>
      <c r="CRU18" s="570">
        <f t="shared" si="599"/>
        <v>0</v>
      </c>
      <c r="CRV18" s="570">
        <f t="shared" si="599"/>
        <v>0</v>
      </c>
      <c r="CRW18" s="570">
        <f t="shared" si="599"/>
        <v>0</v>
      </c>
      <c r="CRX18" s="570">
        <f t="shared" si="599"/>
        <v>0</v>
      </c>
      <c r="CRY18" s="570">
        <f t="shared" si="599"/>
        <v>0</v>
      </c>
      <c r="CRZ18" s="570">
        <f t="shared" si="599"/>
        <v>0</v>
      </c>
      <c r="CSA18" s="570">
        <f t="shared" si="599"/>
        <v>0</v>
      </c>
      <c r="CSB18" s="570">
        <f t="shared" si="599"/>
        <v>0</v>
      </c>
      <c r="CSC18" s="570">
        <f t="shared" si="599"/>
        <v>0</v>
      </c>
      <c r="CSD18" s="570">
        <f t="shared" si="599"/>
        <v>0</v>
      </c>
      <c r="CSE18" s="570">
        <f t="shared" si="599"/>
        <v>0</v>
      </c>
      <c r="CSF18" s="570">
        <f t="shared" si="599"/>
        <v>0</v>
      </c>
      <c r="CSG18" s="570">
        <f t="shared" si="599"/>
        <v>0</v>
      </c>
      <c r="CSH18" s="570">
        <f t="shared" si="599"/>
        <v>0</v>
      </c>
      <c r="CSI18" s="570">
        <f t="shared" si="599"/>
        <v>0</v>
      </c>
      <c r="CSJ18" s="570">
        <f t="shared" si="599"/>
        <v>0</v>
      </c>
      <c r="CSK18" s="570">
        <f t="shared" si="599"/>
        <v>0</v>
      </c>
      <c r="CSL18" s="570">
        <f t="shared" si="599"/>
        <v>0</v>
      </c>
      <c r="CSM18" s="570">
        <f t="shared" si="599"/>
        <v>0</v>
      </c>
      <c r="CSN18" s="570">
        <f t="shared" si="599"/>
        <v>0</v>
      </c>
      <c r="CSO18" s="570">
        <f t="shared" si="599"/>
        <v>0</v>
      </c>
      <c r="CSP18" s="570">
        <f t="shared" si="599"/>
        <v>0</v>
      </c>
      <c r="CSQ18" s="570">
        <f t="shared" si="599"/>
        <v>0</v>
      </c>
      <c r="CSR18" s="570">
        <f t="shared" si="599"/>
        <v>0</v>
      </c>
      <c r="CSS18" s="570">
        <f t="shared" si="599"/>
        <v>0</v>
      </c>
      <c r="CST18" s="570">
        <f t="shared" si="599"/>
        <v>0</v>
      </c>
      <c r="CSU18" s="570">
        <f t="shared" si="599"/>
        <v>0</v>
      </c>
      <c r="CSV18" s="570">
        <f t="shared" si="599"/>
        <v>0</v>
      </c>
      <c r="CSW18" s="570">
        <f t="shared" si="599"/>
        <v>0</v>
      </c>
      <c r="CSX18" s="570">
        <f t="shared" si="599"/>
        <v>0</v>
      </c>
      <c r="CSY18" s="570">
        <f t="shared" si="599"/>
        <v>0</v>
      </c>
      <c r="CSZ18" s="570">
        <f t="shared" si="599"/>
        <v>0</v>
      </c>
      <c r="CTA18" s="570">
        <f t="shared" si="599"/>
        <v>0</v>
      </c>
      <c r="CTB18" s="570">
        <f t="shared" si="599"/>
        <v>0</v>
      </c>
      <c r="CTC18" s="570">
        <f t="shared" si="599"/>
        <v>0</v>
      </c>
      <c r="CTD18" s="570">
        <f t="shared" si="599"/>
        <v>0</v>
      </c>
      <c r="CTE18" s="570">
        <f t="shared" si="599"/>
        <v>0</v>
      </c>
      <c r="CTF18" s="570">
        <f t="shared" si="599"/>
        <v>0</v>
      </c>
      <c r="CTG18" s="570">
        <f t="shared" si="599"/>
        <v>0</v>
      </c>
      <c r="CTH18" s="570">
        <f t="shared" si="599"/>
        <v>0</v>
      </c>
      <c r="CTI18" s="570">
        <f t="shared" si="599"/>
        <v>0</v>
      </c>
      <c r="CTJ18" s="570">
        <f t="shared" si="599"/>
        <v>0</v>
      </c>
      <c r="CTK18" s="570">
        <f t="shared" si="599"/>
        <v>0</v>
      </c>
      <c r="CTL18" s="570">
        <f t="shared" si="599"/>
        <v>0</v>
      </c>
      <c r="CTM18" s="570">
        <f t="shared" si="599"/>
        <v>0</v>
      </c>
      <c r="CTN18" s="570">
        <f t="shared" si="599"/>
        <v>0</v>
      </c>
      <c r="CTO18" s="570">
        <f t="shared" si="599"/>
        <v>0</v>
      </c>
      <c r="CTP18" s="570">
        <f t="shared" si="599"/>
        <v>0</v>
      </c>
      <c r="CTQ18" s="570">
        <f t="shared" si="599"/>
        <v>0</v>
      </c>
      <c r="CTR18" s="570">
        <f t="shared" si="599"/>
        <v>0</v>
      </c>
      <c r="CTS18" s="570">
        <f t="shared" si="599"/>
        <v>0</v>
      </c>
      <c r="CTT18" s="570">
        <f t="shared" si="599"/>
        <v>0</v>
      </c>
      <c r="CTU18" s="570">
        <f t="shared" ref="CTU18:CWF18" si="600">CTU15</f>
        <v>0</v>
      </c>
      <c r="CTV18" s="570">
        <f t="shared" si="600"/>
        <v>0</v>
      </c>
      <c r="CTW18" s="570">
        <f t="shared" si="600"/>
        <v>0</v>
      </c>
      <c r="CTX18" s="570">
        <f t="shared" si="600"/>
        <v>0</v>
      </c>
      <c r="CTY18" s="570">
        <f t="shared" si="600"/>
        <v>0</v>
      </c>
      <c r="CTZ18" s="570">
        <f t="shared" si="600"/>
        <v>0</v>
      </c>
      <c r="CUA18" s="570">
        <f t="shared" si="600"/>
        <v>0</v>
      </c>
      <c r="CUB18" s="570">
        <f t="shared" si="600"/>
        <v>0</v>
      </c>
      <c r="CUC18" s="570">
        <f t="shared" si="600"/>
        <v>0</v>
      </c>
      <c r="CUD18" s="570">
        <f t="shared" si="600"/>
        <v>0</v>
      </c>
      <c r="CUE18" s="570">
        <f t="shared" si="600"/>
        <v>0</v>
      </c>
      <c r="CUF18" s="570">
        <f t="shared" si="600"/>
        <v>0</v>
      </c>
      <c r="CUG18" s="570">
        <f t="shared" si="600"/>
        <v>0</v>
      </c>
      <c r="CUH18" s="570">
        <f t="shared" si="600"/>
        <v>0</v>
      </c>
      <c r="CUI18" s="570">
        <f t="shared" si="600"/>
        <v>0</v>
      </c>
      <c r="CUJ18" s="570">
        <f t="shared" si="600"/>
        <v>0</v>
      </c>
      <c r="CUK18" s="570">
        <f t="shared" si="600"/>
        <v>0</v>
      </c>
      <c r="CUL18" s="570">
        <f t="shared" si="600"/>
        <v>0</v>
      </c>
      <c r="CUM18" s="570">
        <f t="shared" si="600"/>
        <v>0</v>
      </c>
      <c r="CUN18" s="570">
        <f t="shared" si="600"/>
        <v>0</v>
      </c>
      <c r="CUO18" s="570">
        <f t="shared" si="600"/>
        <v>0</v>
      </c>
      <c r="CUP18" s="570">
        <f t="shared" si="600"/>
        <v>0</v>
      </c>
      <c r="CUQ18" s="570">
        <f t="shared" si="600"/>
        <v>0</v>
      </c>
      <c r="CUR18" s="570">
        <f t="shared" si="600"/>
        <v>0</v>
      </c>
      <c r="CUS18" s="570">
        <f t="shared" si="600"/>
        <v>0</v>
      </c>
      <c r="CUT18" s="570">
        <f t="shared" si="600"/>
        <v>0</v>
      </c>
      <c r="CUU18" s="570">
        <f t="shared" si="600"/>
        <v>0</v>
      </c>
      <c r="CUV18" s="570">
        <f t="shared" si="600"/>
        <v>0</v>
      </c>
      <c r="CUW18" s="570">
        <f t="shared" si="600"/>
        <v>0</v>
      </c>
      <c r="CUX18" s="570">
        <f t="shared" si="600"/>
        <v>0</v>
      </c>
      <c r="CUY18" s="570">
        <f t="shared" si="600"/>
        <v>0</v>
      </c>
      <c r="CUZ18" s="570">
        <f t="shared" si="600"/>
        <v>0</v>
      </c>
      <c r="CVA18" s="570">
        <f t="shared" si="600"/>
        <v>0</v>
      </c>
      <c r="CVB18" s="570">
        <f t="shared" si="600"/>
        <v>0</v>
      </c>
      <c r="CVC18" s="570">
        <f t="shared" si="600"/>
        <v>0</v>
      </c>
      <c r="CVD18" s="570">
        <f t="shared" si="600"/>
        <v>0</v>
      </c>
      <c r="CVE18" s="570">
        <f t="shared" si="600"/>
        <v>0</v>
      </c>
      <c r="CVF18" s="570">
        <f t="shared" si="600"/>
        <v>0</v>
      </c>
      <c r="CVG18" s="570">
        <f t="shared" si="600"/>
        <v>0</v>
      </c>
      <c r="CVH18" s="570">
        <f t="shared" si="600"/>
        <v>0</v>
      </c>
      <c r="CVI18" s="570">
        <f t="shared" si="600"/>
        <v>0</v>
      </c>
      <c r="CVJ18" s="570">
        <f t="shared" si="600"/>
        <v>0</v>
      </c>
      <c r="CVK18" s="570">
        <f t="shared" si="600"/>
        <v>0</v>
      </c>
      <c r="CVL18" s="570">
        <f t="shared" si="600"/>
        <v>0</v>
      </c>
      <c r="CVM18" s="570">
        <f t="shared" si="600"/>
        <v>0</v>
      </c>
      <c r="CVN18" s="570">
        <f t="shared" si="600"/>
        <v>0</v>
      </c>
      <c r="CVO18" s="570">
        <f t="shared" si="600"/>
        <v>0</v>
      </c>
      <c r="CVP18" s="570">
        <f t="shared" si="600"/>
        <v>0</v>
      </c>
      <c r="CVQ18" s="570">
        <f t="shared" si="600"/>
        <v>0</v>
      </c>
      <c r="CVR18" s="570">
        <f t="shared" si="600"/>
        <v>0</v>
      </c>
      <c r="CVS18" s="570">
        <f t="shared" si="600"/>
        <v>0</v>
      </c>
      <c r="CVT18" s="570">
        <f t="shared" si="600"/>
        <v>0</v>
      </c>
      <c r="CVU18" s="570">
        <f t="shared" si="600"/>
        <v>0</v>
      </c>
      <c r="CVV18" s="570">
        <f t="shared" si="600"/>
        <v>0</v>
      </c>
      <c r="CVW18" s="570">
        <f t="shared" si="600"/>
        <v>0</v>
      </c>
      <c r="CVX18" s="570">
        <f t="shared" si="600"/>
        <v>0</v>
      </c>
      <c r="CVY18" s="570">
        <f t="shared" si="600"/>
        <v>0</v>
      </c>
      <c r="CVZ18" s="570">
        <f t="shared" si="600"/>
        <v>0</v>
      </c>
      <c r="CWA18" s="570">
        <f t="shared" si="600"/>
        <v>0</v>
      </c>
      <c r="CWB18" s="570">
        <f t="shared" si="600"/>
        <v>0</v>
      </c>
      <c r="CWC18" s="570">
        <f t="shared" si="600"/>
        <v>0</v>
      </c>
      <c r="CWD18" s="570">
        <f t="shared" si="600"/>
        <v>0</v>
      </c>
      <c r="CWE18" s="570">
        <f t="shared" si="600"/>
        <v>0</v>
      </c>
      <c r="CWF18" s="570">
        <f t="shared" si="600"/>
        <v>0</v>
      </c>
      <c r="CWG18" s="570">
        <f t="shared" ref="CWG18:CYR18" si="601">CWG15</f>
        <v>0</v>
      </c>
      <c r="CWH18" s="570">
        <f t="shared" si="601"/>
        <v>0</v>
      </c>
      <c r="CWI18" s="570">
        <f t="shared" si="601"/>
        <v>0</v>
      </c>
      <c r="CWJ18" s="570">
        <f t="shared" si="601"/>
        <v>0</v>
      </c>
      <c r="CWK18" s="570">
        <f t="shared" si="601"/>
        <v>0</v>
      </c>
      <c r="CWL18" s="570">
        <f t="shared" si="601"/>
        <v>0</v>
      </c>
      <c r="CWM18" s="570">
        <f t="shared" si="601"/>
        <v>0</v>
      </c>
      <c r="CWN18" s="570">
        <f t="shared" si="601"/>
        <v>0</v>
      </c>
      <c r="CWO18" s="570">
        <f t="shared" si="601"/>
        <v>0</v>
      </c>
      <c r="CWP18" s="570">
        <f t="shared" si="601"/>
        <v>0</v>
      </c>
      <c r="CWQ18" s="570">
        <f t="shared" si="601"/>
        <v>0</v>
      </c>
      <c r="CWR18" s="570">
        <f t="shared" si="601"/>
        <v>0</v>
      </c>
      <c r="CWS18" s="570">
        <f t="shared" si="601"/>
        <v>0</v>
      </c>
      <c r="CWT18" s="570">
        <f t="shared" si="601"/>
        <v>0</v>
      </c>
      <c r="CWU18" s="570">
        <f t="shared" si="601"/>
        <v>0</v>
      </c>
      <c r="CWV18" s="570">
        <f t="shared" si="601"/>
        <v>0</v>
      </c>
      <c r="CWW18" s="570">
        <f t="shared" si="601"/>
        <v>0</v>
      </c>
      <c r="CWX18" s="570">
        <f t="shared" si="601"/>
        <v>0</v>
      </c>
      <c r="CWY18" s="570">
        <f t="shared" si="601"/>
        <v>0</v>
      </c>
      <c r="CWZ18" s="570">
        <f t="shared" si="601"/>
        <v>0</v>
      </c>
      <c r="CXA18" s="570">
        <f t="shared" si="601"/>
        <v>0</v>
      </c>
      <c r="CXB18" s="570">
        <f t="shared" si="601"/>
        <v>0</v>
      </c>
      <c r="CXC18" s="570">
        <f t="shared" si="601"/>
        <v>0</v>
      </c>
      <c r="CXD18" s="570">
        <f t="shared" si="601"/>
        <v>0</v>
      </c>
      <c r="CXE18" s="570">
        <f t="shared" si="601"/>
        <v>0</v>
      </c>
      <c r="CXF18" s="570">
        <f t="shared" si="601"/>
        <v>0</v>
      </c>
      <c r="CXG18" s="570">
        <f t="shared" si="601"/>
        <v>0</v>
      </c>
      <c r="CXH18" s="570">
        <f t="shared" si="601"/>
        <v>0</v>
      </c>
      <c r="CXI18" s="570">
        <f t="shared" si="601"/>
        <v>0</v>
      </c>
      <c r="CXJ18" s="570">
        <f t="shared" si="601"/>
        <v>0</v>
      </c>
      <c r="CXK18" s="570">
        <f t="shared" si="601"/>
        <v>0</v>
      </c>
      <c r="CXL18" s="570">
        <f t="shared" si="601"/>
        <v>0</v>
      </c>
      <c r="CXM18" s="570">
        <f t="shared" si="601"/>
        <v>0</v>
      </c>
      <c r="CXN18" s="570">
        <f t="shared" si="601"/>
        <v>0</v>
      </c>
      <c r="CXO18" s="570">
        <f t="shared" si="601"/>
        <v>0</v>
      </c>
      <c r="CXP18" s="570">
        <f t="shared" si="601"/>
        <v>0</v>
      </c>
      <c r="CXQ18" s="570">
        <f t="shared" si="601"/>
        <v>0</v>
      </c>
      <c r="CXR18" s="570">
        <f t="shared" si="601"/>
        <v>0</v>
      </c>
      <c r="CXS18" s="570">
        <f t="shared" si="601"/>
        <v>0</v>
      </c>
      <c r="CXT18" s="570">
        <f t="shared" si="601"/>
        <v>0</v>
      </c>
      <c r="CXU18" s="570">
        <f t="shared" si="601"/>
        <v>0</v>
      </c>
      <c r="CXV18" s="570">
        <f t="shared" si="601"/>
        <v>0</v>
      </c>
      <c r="CXW18" s="570">
        <f t="shared" si="601"/>
        <v>0</v>
      </c>
      <c r="CXX18" s="570">
        <f t="shared" si="601"/>
        <v>0</v>
      </c>
      <c r="CXY18" s="570">
        <f t="shared" si="601"/>
        <v>0</v>
      </c>
      <c r="CXZ18" s="570">
        <f t="shared" si="601"/>
        <v>0</v>
      </c>
      <c r="CYA18" s="570">
        <f t="shared" si="601"/>
        <v>0</v>
      </c>
      <c r="CYB18" s="570">
        <f t="shared" si="601"/>
        <v>0</v>
      </c>
      <c r="CYC18" s="570">
        <f t="shared" si="601"/>
        <v>0</v>
      </c>
      <c r="CYD18" s="570">
        <f t="shared" si="601"/>
        <v>0</v>
      </c>
      <c r="CYE18" s="570">
        <f t="shared" si="601"/>
        <v>0</v>
      </c>
      <c r="CYF18" s="570">
        <f t="shared" si="601"/>
        <v>0</v>
      </c>
      <c r="CYG18" s="570">
        <f t="shared" si="601"/>
        <v>0</v>
      </c>
      <c r="CYH18" s="570">
        <f t="shared" si="601"/>
        <v>0</v>
      </c>
      <c r="CYI18" s="570">
        <f t="shared" si="601"/>
        <v>0</v>
      </c>
      <c r="CYJ18" s="570">
        <f t="shared" si="601"/>
        <v>0</v>
      </c>
      <c r="CYK18" s="570">
        <f t="shared" si="601"/>
        <v>0</v>
      </c>
      <c r="CYL18" s="570">
        <f t="shared" si="601"/>
        <v>0</v>
      </c>
      <c r="CYM18" s="570">
        <f t="shared" si="601"/>
        <v>0</v>
      </c>
      <c r="CYN18" s="570">
        <f t="shared" si="601"/>
        <v>0</v>
      </c>
      <c r="CYO18" s="570">
        <f t="shared" si="601"/>
        <v>0</v>
      </c>
      <c r="CYP18" s="570">
        <f t="shared" si="601"/>
        <v>0</v>
      </c>
      <c r="CYQ18" s="570">
        <f t="shared" si="601"/>
        <v>0</v>
      </c>
      <c r="CYR18" s="570">
        <f t="shared" si="601"/>
        <v>0</v>
      </c>
      <c r="CYS18" s="570">
        <f t="shared" ref="CYS18:DBD18" si="602">CYS15</f>
        <v>0</v>
      </c>
      <c r="CYT18" s="570">
        <f t="shared" si="602"/>
        <v>0</v>
      </c>
      <c r="CYU18" s="570">
        <f t="shared" si="602"/>
        <v>0</v>
      </c>
      <c r="CYV18" s="570">
        <f t="shared" si="602"/>
        <v>0</v>
      </c>
      <c r="CYW18" s="570">
        <f t="shared" si="602"/>
        <v>0</v>
      </c>
      <c r="CYX18" s="570">
        <f t="shared" si="602"/>
        <v>0</v>
      </c>
      <c r="CYY18" s="570">
        <f t="shared" si="602"/>
        <v>0</v>
      </c>
      <c r="CYZ18" s="570">
        <f t="shared" si="602"/>
        <v>0</v>
      </c>
      <c r="CZA18" s="570">
        <f t="shared" si="602"/>
        <v>0</v>
      </c>
      <c r="CZB18" s="570">
        <f t="shared" si="602"/>
        <v>0</v>
      </c>
      <c r="CZC18" s="570">
        <f t="shared" si="602"/>
        <v>0</v>
      </c>
      <c r="CZD18" s="570">
        <f t="shared" si="602"/>
        <v>0</v>
      </c>
      <c r="CZE18" s="570">
        <f t="shared" si="602"/>
        <v>0</v>
      </c>
      <c r="CZF18" s="570">
        <f t="shared" si="602"/>
        <v>0</v>
      </c>
      <c r="CZG18" s="570">
        <f t="shared" si="602"/>
        <v>0</v>
      </c>
      <c r="CZH18" s="570">
        <f t="shared" si="602"/>
        <v>0</v>
      </c>
      <c r="CZI18" s="570">
        <f t="shared" si="602"/>
        <v>0</v>
      </c>
      <c r="CZJ18" s="570">
        <f t="shared" si="602"/>
        <v>0</v>
      </c>
      <c r="CZK18" s="570">
        <f t="shared" si="602"/>
        <v>0</v>
      </c>
      <c r="CZL18" s="570">
        <f t="shared" si="602"/>
        <v>0</v>
      </c>
      <c r="CZM18" s="570">
        <f t="shared" si="602"/>
        <v>0</v>
      </c>
      <c r="CZN18" s="570">
        <f t="shared" si="602"/>
        <v>0</v>
      </c>
      <c r="CZO18" s="570">
        <f t="shared" si="602"/>
        <v>0</v>
      </c>
      <c r="CZP18" s="570">
        <f t="shared" si="602"/>
        <v>0</v>
      </c>
      <c r="CZQ18" s="570">
        <f t="shared" si="602"/>
        <v>0</v>
      </c>
      <c r="CZR18" s="570">
        <f t="shared" si="602"/>
        <v>0</v>
      </c>
      <c r="CZS18" s="570">
        <f t="shared" si="602"/>
        <v>0</v>
      </c>
      <c r="CZT18" s="570">
        <f t="shared" si="602"/>
        <v>0</v>
      </c>
      <c r="CZU18" s="570">
        <f t="shared" si="602"/>
        <v>0</v>
      </c>
      <c r="CZV18" s="570">
        <f t="shared" si="602"/>
        <v>0</v>
      </c>
      <c r="CZW18" s="570">
        <f t="shared" si="602"/>
        <v>0</v>
      </c>
      <c r="CZX18" s="570">
        <f t="shared" si="602"/>
        <v>0</v>
      </c>
      <c r="CZY18" s="570">
        <f t="shared" si="602"/>
        <v>0</v>
      </c>
      <c r="CZZ18" s="570">
        <f t="shared" si="602"/>
        <v>0</v>
      </c>
      <c r="DAA18" s="570">
        <f t="shared" si="602"/>
        <v>0</v>
      </c>
      <c r="DAB18" s="570">
        <f t="shared" si="602"/>
        <v>0</v>
      </c>
      <c r="DAC18" s="570">
        <f t="shared" si="602"/>
        <v>0</v>
      </c>
      <c r="DAD18" s="570">
        <f t="shared" si="602"/>
        <v>0</v>
      </c>
      <c r="DAE18" s="570">
        <f t="shared" si="602"/>
        <v>0</v>
      </c>
      <c r="DAF18" s="570">
        <f t="shared" si="602"/>
        <v>0</v>
      </c>
      <c r="DAG18" s="570">
        <f t="shared" si="602"/>
        <v>0</v>
      </c>
      <c r="DAH18" s="570">
        <f t="shared" si="602"/>
        <v>0</v>
      </c>
      <c r="DAI18" s="570">
        <f t="shared" si="602"/>
        <v>0</v>
      </c>
      <c r="DAJ18" s="570">
        <f t="shared" si="602"/>
        <v>0</v>
      </c>
      <c r="DAK18" s="570">
        <f t="shared" si="602"/>
        <v>0</v>
      </c>
      <c r="DAL18" s="570">
        <f t="shared" si="602"/>
        <v>0</v>
      </c>
      <c r="DAM18" s="570">
        <f t="shared" si="602"/>
        <v>0</v>
      </c>
      <c r="DAN18" s="570">
        <f t="shared" si="602"/>
        <v>0</v>
      </c>
      <c r="DAO18" s="570">
        <f t="shared" si="602"/>
        <v>0</v>
      </c>
      <c r="DAP18" s="570">
        <f t="shared" si="602"/>
        <v>0</v>
      </c>
      <c r="DAQ18" s="570">
        <f t="shared" si="602"/>
        <v>0</v>
      </c>
      <c r="DAR18" s="570">
        <f t="shared" si="602"/>
        <v>0</v>
      </c>
      <c r="DAS18" s="570">
        <f t="shared" si="602"/>
        <v>0</v>
      </c>
      <c r="DAT18" s="570">
        <f t="shared" si="602"/>
        <v>0</v>
      </c>
      <c r="DAU18" s="570">
        <f t="shared" si="602"/>
        <v>0</v>
      </c>
      <c r="DAV18" s="570">
        <f t="shared" si="602"/>
        <v>0</v>
      </c>
      <c r="DAW18" s="570">
        <f t="shared" si="602"/>
        <v>0</v>
      </c>
      <c r="DAX18" s="570">
        <f t="shared" si="602"/>
        <v>0</v>
      </c>
      <c r="DAY18" s="570">
        <f t="shared" si="602"/>
        <v>0</v>
      </c>
      <c r="DAZ18" s="570">
        <f t="shared" si="602"/>
        <v>0</v>
      </c>
      <c r="DBA18" s="570">
        <f t="shared" si="602"/>
        <v>0</v>
      </c>
      <c r="DBB18" s="570">
        <f t="shared" si="602"/>
        <v>0</v>
      </c>
      <c r="DBC18" s="570">
        <f t="shared" si="602"/>
        <v>0</v>
      </c>
      <c r="DBD18" s="570">
        <f t="shared" si="602"/>
        <v>0</v>
      </c>
      <c r="DBE18" s="570">
        <f t="shared" ref="DBE18:DDP18" si="603">DBE15</f>
        <v>0</v>
      </c>
      <c r="DBF18" s="570">
        <f t="shared" si="603"/>
        <v>0</v>
      </c>
      <c r="DBG18" s="570">
        <f t="shared" si="603"/>
        <v>0</v>
      </c>
      <c r="DBH18" s="570">
        <f t="shared" si="603"/>
        <v>0</v>
      </c>
      <c r="DBI18" s="570">
        <f t="shared" si="603"/>
        <v>0</v>
      </c>
      <c r="DBJ18" s="570">
        <f t="shared" si="603"/>
        <v>0</v>
      </c>
      <c r="DBK18" s="570">
        <f t="shared" si="603"/>
        <v>0</v>
      </c>
      <c r="DBL18" s="570">
        <f t="shared" si="603"/>
        <v>0</v>
      </c>
      <c r="DBM18" s="570">
        <f t="shared" si="603"/>
        <v>0</v>
      </c>
      <c r="DBN18" s="570">
        <f t="shared" si="603"/>
        <v>0</v>
      </c>
      <c r="DBO18" s="570">
        <f t="shared" si="603"/>
        <v>0</v>
      </c>
      <c r="DBP18" s="570">
        <f t="shared" si="603"/>
        <v>0</v>
      </c>
      <c r="DBQ18" s="570">
        <f t="shared" si="603"/>
        <v>0</v>
      </c>
      <c r="DBR18" s="570">
        <f t="shared" si="603"/>
        <v>0</v>
      </c>
      <c r="DBS18" s="570">
        <f t="shared" si="603"/>
        <v>0</v>
      </c>
      <c r="DBT18" s="570">
        <f t="shared" si="603"/>
        <v>0</v>
      </c>
      <c r="DBU18" s="570">
        <f t="shared" si="603"/>
        <v>0</v>
      </c>
      <c r="DBV18" s="570">
        <f t="shared" si="603"/>
        <v>0</v>
      </c>
      <c r="DBW18" s="570">
        <f t="shared" si="603"/>
        <v>0</v>
      </c>
      <c r="DBX18" s="570">
        <f t="shared" si="603"/>
        <v>0</v>
      </c>
      <c r="DBY18" s="570">
        <f t="shared" si="603"/>
        <v>0</v>
      </c>
      <c r="DBZ18" s="570">
        <f t="shared" si="603"/>
        <v>0</v>
      </c>
      <c r="DCA18" s="570">
        <f t="shared" si="603"/>
        <v>0</v>
      </c>
      <c r="DCB18" s="570">
        <f t="shared" si="603"/>
        <v>0</v>
      </c>
      <c r="DCC18" s="570">
        <f t="shared" si="603"/>
        <v>0</v>
      </c>
      <c r="DCD18" s="570">
        <f t="shared" si="603"/>
        <v>0</v>
      </c>
      <c r="DCE18" s="570">
        <f t="shared" si="603"/>
        <v>0</v>
      </c>
      <c r="DCF18" s="570">
        <f t="shared" si="603"/>
        <v>0</v>
      </c>
      <c r="DCG18" s="570">
        <f t="shared" si="603"/>
        <v>0</v>
      </c>
      <c r="DCH18" s="570">
        <f t="shared" si="603"/>
        <v>0</v>
      </c>
      <c r="DCI18" s="570">
        <f t="shared" si="603"/>
        <v>0</v>
      </c>
      <c r="DCJ18" s="570">
        <f t="shared" si="603"/>
        <v>0</v>
      </c>
      <c r="DCK18" s="570">
        <f t="shared" si="603"/>
        <v>0</v>
      </c>
      <c r="DCL18" s="570">
        <f t="shared" si="603"/>
        <v>0</v>
      </c>
      <c r="DCM18" s="570">
        <f t="shared" si="603"/>
        <v>0</v>
      </c>
      <c r="DCN18" s="570">
        <f t="shared" si="603"/>
        <v>0</v>
      </c>
      <c r="DCO18" s="570">
        <f t="shared" si="603"/>
        <v>0</v>
      </c>
      <c r="DCP18" s="570">
        <f t="shared" si="603"/>
        <v>0</v>
      </c>
      <c r="DCQ18" s="570">
        <f t="shared" si="603"/>
        <v>0</v>
      </c>
      <c r="DCR18" s="570">
        <f t="shared" si="603"/>
        <v>0</v>
      </c>
      <c r="DCS18" s="570">
        <f t="shared" si="603"/>
        <v>0</v>
      </c>
      <c r="DCT18" s="570">
        <f t="shared" si="603"/>
        <v>0</v>
      </c>
      <c r="DCU18" s="570">
        <f t="shared" si="603"/>
        <v>0</v>
      </c>
      <c r="DCV18" s="570">
        <f t="shared" si="603"/>
        <v>0</v>
      </c>
      <c r="DCW18" s="570">
        <f t="shared" si="603"/>
        <v>0</v>
      </c>
      <c r="DCX18" s="570">
        <f t="shared" si="603"/>
        <v>0</v>
      </c>
      <c r="DCY18" s="570">
        <f t="shared" si="603"/>
        <v>0</v>
      </c>
      <c r="DCZ18" s="570">
        <f t="shared" si="603"/>
        <v>0</v>
      </c>
      <c r="DDA18" s="570">
        <f t="shared" si="603"/>
        <v>0</v>
      </c>
      <c r="DDB18" s="570">
        <f t="shared" si="603"/>
        <v>0</v>
      </c>
      <c r="DDC18" s="570">
        <f t="shared" si="603"/>
        <v>0</v>
      </c>
      <c r="DDD18" s="570">
        <f t="shared" si="603"/>
        <v>0</v>
      </c>
      <c r="DDE18" s="570">
        <f t="shared" si="603"/>
        <v>0</v>
      </c>
      <c r="DDF18" s="570">
        <f t="shared" si="603"/>
        <v>0</v>
      </c>
      <c r="DDG18" s="570">
        <f t="shared" si="603"/>
        <v>0</v>
      </c>
      <c r="DDH18" s="570">
        <f t="shared" si="603"/>
        <v>0</v>
      </c>
      <c r="DDI18" s="570">
        <f t="shared" si="603"/>
        <v>0</v>
      </c>
      <c r="DDJ18" s="570">
        <f t="shared" si="603"/>
        <v>0</v>
      </c>
      <c r="DDK18" s="570">
        <f t="shared" si="603"/>
        <v>0</v>
      </c>
      <c r="DDL18" s="570">
        <f t="shared" si="603"/>
        <v>0</v>
      </c>
      <c r="DDM18" s="570">
        <f t="shared" si="603"/>
        <v>0</v>
      </c>
      <c r="DDN18" s="570">
        <f t="shared" si="603"/>
        <v>0</v>
      </c>
      <c r="DDO18" s="570">
        <f t="shared" si="603"/>
        <v>0</v>
      </c>
      <c r="DDP18" s="570">
        <f t="shared" si="603"/>
        <v>0</v>
      </c>
      <c r="DDQ18" s="570">
        <f t="shared" ref="DDQ18:DGB18" si="604">DDQ15</f>
        <v>0</v>
      </c>
      <c r="DDR18" s="570">
        <f t="shared" si="604"/>
        <v>0</v>
      </c>
      <c r="DDS18" s="570">
        <f t="shared" si="604"/>
        <v>0</v>
      </c>
      <c r="DDT18" s="570">
        <f t="shared" si="604"/>
        <v>0</v>
      </c>
      <c r="DDU18" s="570">
        <f t="shared" si="604"/>
        <v>0</v>
      </c>
      <c r="DDV18" s="570">
        <f t="shared" si="604"/>
        <v>0</v>
      </c>
      <c r="DDW18" s="570">
        <f t="shared" si="604"/>
        <v>0</v>
      </c>
      <c r="DDX18" s="570">
        <f t="shared" si="604"/>
        <v>0</v>
      </c>
      <c r="DDY18" s="570">
        <f t="shared" si="604"/>
        <v>0</v>
      </c>
      <c r="DDZ18" s="570">
        <f t="shared" si="604"/>
        <v>0</v>
      </c>
      <c r="DEA18" s="570">
        <f t="shared" si="604"/>
        <v>0</v>
      </c>
      <c r="DEB18" s="570">
        <f t="shared" si="604"/>
        <v>0</v>
      </c>
      <c r="DEC18" s="570">
        <f t="shared" si="604"/>
        <v>0</v>
      </c>
      <c r="DED18" s="570">
        <f t="shared" si="604"/>
        <v>0</v>
      </c>
      <c r="DEE18" s="570">
        <f t="shared" si="604"/>
        <v>0</v>
      </c>
      <c r="DEF18" s="570">
        <f t="shared" si="604"/>
        <v>0</v>
      </c>
      <c r="DEG18" s="570">
        <f t="shared" si="604"/>
        <v>0</v>
      </c>
      <c r="DEH18" s="570">
        <f t="shared" si="604"/>
        <v>0</v>
      </c>
      <c r="DEI18" s="570">
        <f t="shared" si="604"/>
        <v>0</v>
      </c>
      <c r="DEJ18" s="570">
        <f t="shared" si="604"/>
        <v>0</v>
      </c>
      <c r="DEK18" s="570">
        <f t="shared" si="604"/>
        <v>0</v>
      </c>
      <c r="DEL18" s="570">
        <f t="shared" si="604"/>
        <v>0</v>
      </c>
      <c r="DEM18" s="570">
        <f t="shared" si="604"/>
        <v>0</v>
      </c>
      <c r="DEN18" s="570">
        <f t="shared" si="604"/>
        <v>0</v>
      </c>
      <c r="DEO18" s="570">
        <f t="shared" si="604"/>
        <v>0</v>
      </c>
      <c r="DEP18" s="570">
        <f t="shared" si="604"/>
        <v>0</v>
      </c>
      <c r="DEQ18" s="570">
        <f t="shared" si="604"/>
        <v>0</v>
      </c>
      <c r="DER18" s="570">
        <f t="shared" si="604"/>
        <v>0</v>
      </c>
      <c r="DES18" s="570">
        <f t="shared" si="604"/>
        <v>0</v>
      </c>
      <c r="DET18" s="570">
        <f t="shared" si="604"/>
        <v>0</v>
      </c>
      <c r="DEU18" s="570">
        <f t="shared" si="604"/>
        <v>0</v>
      </c>
      <c r="DEV18" s="570">
        <f t="shared" si="604"/>
        <v>0</v>
      </c>
      <c r="DEW18" s="570">
        <f t="shared" si="604"/>
        <v>0</v>
      </c>
      <c r="DEX18" s="570">
        <f t="shared" si="604"/>
        <v>0</v>
      </c>
      <c r="DEY18" s="570">
        <f t="shared" si="604"/>
        <v>0</v>
      </c>
      <c r="DEZ18" s="570">
        <f t="shared" si="604"/>
        <v>0</v>
      </c>
      <c r="DFA18" s="570">
        <f t="shared" si="604"/>
        <v>0</v>
      </c>
      <c r="DFB18" s="570">
        <f t="shared" si="604"/>
        <v>0</v>
      </c>
      <c r="DFC18" s="570">
        <f t="shared" si="604"/>
        <v>0</v>
      </c>
      <c r="DFD18" s="570">
        <f t="shared" si="604"/>
        <v>0</v>
      </c>
      <c r="DFE18" s="570">
        <f t="shared" si="604"/>
        <v>0</v>
      </c>
      <c r="DFF18" s="570">
        <f t="shared" si="604"/>
        <v>0</v>
      </c>
      <c r="DFG18" s="570">
        <f t="shared" si="604"/>
        <v>0</v>
      </c>
      <c r="DFH18" s="570">
        <f t="shared" si="604"/>
        <v>0</v>
      </c>
      <c r="DFI18" s="570">
        <f t="shared" si="604"/>
        <v>0</v>
      </c>
      <c r="DFJ18" s="570">
        <f t="shared" si="604"/>
        <v>0</v>
      </c>
      <c r="DFK18" s="570">
        <f t="shared" si="604"/>
        <v>0</v>
      </c>
      <c r="DFL18" s="570">
        <f t="shared" si="604"/>
        <v>0</v>
      </c>
      <c r="DFM18" s="570">
        <f t="shared" si="604"/>
        <v>0</v>
      </c>
      <c r="DFN18" s="570">
        <f t="shared" si="604"/>
        <v>0</v>
      </c>
      <c r="DFO18" s="570">
        <f t="shared" si="604"/>
        <v>0</v>
      </c>
      <c r="DFP18" s="570">
        <f t="shared" si="604"/>
        <v>0</v>
      </c>
      <c r="DFQ18" s="570">
        <f t="shared" si="604"/>
        <v>0</v>
      </c>
      <c r="DFR18" s="570">
        <f t="shared" si="604"/>
        <v>0</v>
      </c>
      <c r="DFS18" s="570">
        <f t="shared" si="604"/>
        <v>0</v>
      </c>
      <c r="DFT18" s="570">
        <f t="shared" si="604"/>
        <v>0</v>
      </c>
      <c r="DFU18" s="570">
        <f t="shared" si="604"/>
        <v>0</v>
      </c>
      <c r="DFV18" s="570">
        <f t="shared" si="604"/>
        <v>0</v>
      </c>
      <c r="DFW18" s="570">
        <f t="shared" si="604"/>
        <v>0</v>
      </c>
      <c r="DFX18" s="570">
        <f t="shared" si="604"/>
        <v>0</v>
      </c>
      <c r="DFY18" s="570">
        <f t="shared" si="604"/>
        <v>0</v>
      </c>
      <c r="DFZ18" s="570">
        <f t="shared" si="604"/>
        <v>0</v>
      </c>
      <c r="DGA18" s="570">
        <f t="shared" si="604"/>
        <v>0</v>
      </c>
      <c r="DGB18" s="570">
        <f t="shared" si="604"/>
        <v>1</v>
      </c>
      <c r="DGC18" s="570">
        <f t="shared" ref="DGC18:DIN18" si="605">DGC15</f>
        <v>1</v>
      </c>
      <c r="DGD18" s="570">
        <f t="shared" si="605"/>
        <v>1</v>
      </c>
      <c r="DGE18" s="570">
        <f t="shared" si="605"/>
        <v>1</v>
      </c>
      <c r="DGF18" s="570">
        <f t="shared" si="605"/>
        <v>1</v>
      </c>
      <c r="DGG18" s="570">
        <f t="shared" si="605"/>
        <v>1</v>
      </c>
      <c r="DGH18" s="570">
        <f t="shared" si="605"/>
        <v>1</v>
      </c>
      <c r="DGI18" s="570">
        <f t="shared" si="605"/>
        <v>1</v>
      </c>
      <c r="DGJ18" s="570">
        <f t="shared" si="605"/>
        <v>1</v>
      </c>
      <c r="DGK18" s="570">
        <f t="shared" si="605"/>
        <v>1</v>
      </c>
      <c r="DGL18" s="570">
        <f t="shared" si="605"/>
        <v>1</v>
      </c>
      <c r="DGM18" s="570">
        <f t="shared" si="605"/>
        <v>1</v>
      </c>
      <c r="DGN18" s="570">
        <f t="shared" si="605"/>
        <v>1</v>
      </c>
      <c r="DGO18" s="570">
        <f t="shared" si="605"/>
        <v>1</v>
      </c>
      <c r="DGP18" s="570">
        <f t="shared" si="605"/>
        <v>1</v>
      </c>
      <c r="DGQ18" s="570">
        <f t="shared" si="605"/>
        <v>1</v>
      </c>
      <c r="DGR18" s="570">
        <f t="shared" si="605"/>
        <v>1</v>
      </c>
      <c r="DGS18" s="570">
        <f t="shared" si="605"/>
        <v>1</v>
      </c>
      <c r="DGT18" s="570">
        <f t="shared" si="605"/>
        <v>1</v>
      </c>
      <c r="DGU18" s="570">
        <f t="shared" si="605"/>
        <v>1</v>
      </c>
      <c r="DGV18" s="570">
        <f t="shared" si="605"/>
        <v>1</v>
      </c>
      <c r="DGW18" s="570">
        <f t="shared" si="605"/>
        <v>1</v>
      </c>
      <c r="DGX18" s="570">
        <f t="shared" si="605"/>
        <v>1</v>
      </c>
      <c r="DGY18" s="570">
        <f t="shared" si="605"/>
        <v>1</v>
      </c>
      <c r="DGZ18" s="570">
        <f t="shared" si="605"/>
        <v>1</v>
      </c>
      <c r="DHA18" s="570">
        <f t="shared" si="605"/>
        <v>1</v>
      </c>
      <c r="DHB18" s="570">
        <f t="shared" si="605"/>
        <v>1</v>
      </c>
      <c r="DHC18" s="570">
        <f t="shared" si="605"/>
        <v>1</v>
      </c>
      <c r="DHD18" s="570">
        <f t="shared" si="605"/>
        <v>1</v>
      </c>
      <c r="DHE18" s="570">
        <f t="shared" si="605"/>
        <v>1</v>
      </c>
      <c r="DHF18" s="570">
        <f t="shared" si="605"/>
        <v>1</v>
      </c>
      <c r="DHG18" s="570">
        <f t="shared" si="605"/>
        <v>1</v>
      </c>
      <c r="DHH18" s="570">
        <f t="shared" si="605"/>
        <v>1</v>
      </c>
      <c r="DHI18" s="570">
        <f t="shared" si="605"/>
        <v>1</v>
      </c>
      <c r="DHJ18" s="570">
        <f t="shared" si="605"/>
        <v>1</v>
      </c>
      <c r="DHK18" s="570">
        <f t="shared" si="605"/>
        <v>1</v>
      </c>
      <c r="DHL18" s="570">
        <f t="shared" si="605"/>
        <v>1</v>
      </c>
      <c r="DHM18" s="570">
        <f t="shared" si="605"/>
        <v>1</v>
      </c>
      <c r="DHN18" s="570">
        <f t="shared" si="605"/>
        <v>1</v>
      </c>
      <c r="DHO18" s="570">
        <f t="shared" si="605"/>
        <v>1</v>
      </c>
      <c r="DHP18" s="570">
        <f t="shared" si="605"/>
        <v>1</v>
      </c>
      <c r="DHQ18" s="570">
        <f t="shared" si="605"/>
        <v>1</v>
      </c>
      <c r="DHR18" s="570">
        <f t="shared" si="605"/>
        <v>1</v>
      </c>
      <c r="DHS18" s="570">
        <f t="shared" si="605"/>
        <v>1</v>
      </c>
      <c r="DHT18" s="570">
        <f t="shared" si="605"/>
        <v>1</v>
      </c>
      <c r="DHU18" s="570">
        <f t="shared" si="605"/>
        <v>1</v>
      </c>
      <c r="DHV18" s="570">
        <f t="shared" si="605"/>
        <v>1</v>
      </c>
      <c r="DHW18" s="570">
        <f t="shared" si="605"/>
        <v>1</v>
      </c>
      <c r="DHX18" s="570">
        <f t="shared" si="605"/>
        <v>0</v>
      </c>
      <c r="DHY18" s="570">
        <f t="shared" si="605"/>
        <v>0</v>
      </c>
      <c r="DHZ18" s="570">
        <f t="shared" si="605"/>
        <v>0</v>
      </c>
      <c r="DIA18" s="570">
        <f t="shared" si="605"/>
        <v>0</v>
      </c>
      <c r="DIB18" s="570">
        <f t="shared" si="605"/>
        <v>0</v>
      </c>
      <c r="DIC18" s="570">
        <f t="shared" si="605"/>
        <v>0</v>
      </c>
      <c r="DID18" s="570">
        <f t="shared" si="605"/>
        <v>0</v>
      </c>
      <c r="DIE18" s="571">
        <f t="shared" si="605"/>
        <v>0</v>
      </c>
      <c r="DIF18" s="570">
        <f t="shared" si="605"/>
        <v>0</v>
      </c>
      <c r="DIG18" s="570">
        <f t="shared" si="605"/>
        <v>0</v>
      </c>
      <c r="DIH18" s="570">
        <f t="shared" si="605"/>
        <v>0</v>
      </c>
      <c r="DII18" s="570">
        <f t="shared" si="605"/>
        <v>0</v>
      </c>
      <c r="DIJ18" s="570">
        <f t="shared" si="605"/>
        <v>0</v>
      </c>
      <c r="DIK18" s="570">
        <f t="shared" si="605"/>
        <v>0</v>
      </c>
      <c r="DIL18" s="570">
        <f t="shared" si="605"/>
        <v>0</v>
      </c>
      <c r="DIM18" s="570">
        <f t="shared" si="605"/>
        <v>0</v>
      </c>
      <c r="DIN18" s="570">
        <f t="shared" si="605"/>
        <v>0</v>
      </c>
      <c r="DIO18" s="570">
        <f t="shared" ref="DIO18:DKZ18" si="606">DIO15</f>
        <v>0</v>
      </c>
      <c r="DIP18" s="570">
        <f t="shared" si="606"/>
        <v>0</v>
      </c>
      <c r="DIQ18" s="570">
        <f t="shared" si="606"/>
        <v>0</v>
      </c>
      <c r="DIR18" s="570">
        <f t="shared" si="606"/>
        <v>0</v>
      </c>
      <c r="DIS18" s="570">
        <f t="shared" si="606"/>
        <v>0</v>
      </c>
      <c r="DIT18" s="570">
        <f t="shared" si="606"/>
        <v>0</v>
      </c>
      <c r="DIU18" s="570">
        <f t="shared" si="606"/>
        <v>0</v>
      </c>
      <c r="DIV18" s="570">
        <f t="shared" si="606"/>
        <v>0</v>
      </c>
      <c r="DIW18" s="570">
        <f t="shared" si="606"/>
        <v>0</v>
      </c>
      <c r="DIX18" s="570">
        <f t="shared" si="606"/>
        <v>0</v>
      </c>
      <c r="DIY18" s="570">
        <f t="shared" si="606"/>
        <v>0</v>
      </c>
      <c r="DIZ18" s="570">
        <f t="shared" si="606"/>
        <v>0</v>
      </c>
      <c r="DJA18" s="570">
        <f t="shared" si="606"/>
        <v>0</v>
      </c>
      <c r="DJB18" s="570">
        <f t="shared" si="606"/>
        <v>0</v>
      </c>
      <c r="DJC18" s="570">
        <f t="shared" si="606"/>
        <v>0</v>
      </c>
      <c r="DJD18" s="570">
        <f t="shared" si="606"/>
        <v>0</v>
      </c>
      <c r="DJE18" s="570">
        <f t="shared" si="606"/>
        <v>0</v>
      </c>
      <c r="DJF18" s="570">
        <f t="shared" si="606"/>
        <v>0</v>
      </c>
      <c r="DJG18" s="570">
        <f t="shared" si="606"/>
        <v>0</v>
      </c>
      <c r="DJH18" s="570">
        <f t="shared" si="606"/>
        <v>0</v>
      </c>
      <c r="DJI18" s="570">
        <f t="shared" si="606"/>
        <v>0</v>
      </c>
      <c r="DJJ18" s="570">
        <f t="shared" si="606"/>
        <v>0</v>
      </c>
      <c r="DJK18" s="570">
        <f t="shared" si="606"/>
        <v>0</v>
      </c>
      <c r="DJL18" s="570">
        <f t="shared" si="606"/>
        <v>0</v>
      </c>
      <c r="DJM18" s="570">
        <f t="shared" si="606"/>
        <v>0</v>
      </c>
      <c r="DJN18" s="570">
        <f t="shared" si="606"/>
        <v>0</v>
      </c>
      <c r="DJO18" s="570">
        <f t="shared" si="606"/>
        <v>0</v>
      </c>
      <c r="DJP18" s="570">
        <f t="shared" si="606"/>
        <v>0</v>
      </c>
      <c r="DJQ18" s="570">
        <f t="shared" si="606"/>
        <v>0</v>
      </c>
      <c r="DJR18" s="570">
        <f t="shared" si="606"/>
        <v>0</v>
      </c>
      <c r="DJS18" s="570">
        <f t="shared" si="606"/>
        <v>0</v>
      </c>
      <c r="DJT18" s="570">
        <f t="shared" si="606"/>
        <v>0</v>
      </c>
      <c r="DJU18" s="570">
        <f t="shared" si="606"/>
        <v>0</v>
      </c>
      <c r="DJV18" s="570">
        <f t="shared" si="606"/>
        <v>0</v>
      </c>
      <c r="DJW18" s="570">
        <f t="shared" si="606"/>
        <v>0</v>
      </c>
      <c r="DJX18" s="570">
        <f t="shared" si="606"/>
        <v>0</v>
      </c>
      <c r="DJY18" s="570">
        <f t="shared" si="606"/>
        <v>0</v>
      </c>
      <c r="DJZ18" s="570">
        <f t="shared" si="606"/>
        <v>0</v>
      </c>
      <c r="DKA18" s="570">
        <f t="shared" si="606"/>
        <v>0</v>
      </c>
      <c r="DKB18" s="570">
        <f t="shared" si="606"/>
        <v>0</v>
      </c>
      <c r="DKC18" s="570">
        <f t="shared" si="606"/>
        <v>0</v>
      </c>
      <c r="DKD18" s="570">
        <f t="shared" si="606"/>
        <v>0</v>
      </c>
      <c r="DKE18" s="570">
        <f t="shared" si="606"/>
        <v>0</v>
      </c>
      <c r="DKF18" s="570">
        <f t="shared" si="606"/>
        <v>0</v>
      </c>
      <c r="DKG18" s="570">
        <f t="shared" si="606"/>
        <v>0</v>
      </c>
      <c r="DKH18" s="570">
        <f t="shared" si="606"/>
        <v>0</v>
      </c>
      <c r="DKI18" s="570">
        <f t="shared" si="606"/>
        <v>0</v>
      </c>
      <c r="DKJ18" s="570">
        <f t="shared" si="606"/>
        <v>0</v>
      </c>
      <c r="DKK18" s="570">
        <f t="shared" si="606"/>
        <v>0</v>
      </c>
      <c r="DKL18" s="570">
        <f t="shared" si="606"/>
        <v>0</v>
      </c>
      <c r="DKM18" s="570">
        <f t="shared" si="606"/>
        <v>0</v>
      </c>
      <c r="DKN18" s="570">
        <f t="shared" si="606"/>
        <v>0</v>
      </c>
      <c r="DKO18" s="570">
        <f t="shared" si="606"/>
        <v>0</v>
      </c>
      <c r="DKP18" s="570">
        <f t="shared" si="606"/>
        <v>0</v>
      </c>
      <c r="DKQ18" s="570">
        <f t="shared" si="606"/>
        <v>0</v>
      </c>
      <c r="DKR18" s="570">
        <f t="shared" si="606"/>
        <v>0</v>
      </c>
      <c r="DKS18" s="570">
        <f t="shared" si="606"/>
        <v>0</v>
      </c>
      <c r="DKT18" s="570">
        <f t="shared" si="606"/>
        <v>0</v>
      </c>
      <c r="DKU18" s="570">
        <f t="shared" si="606"/>
        <v>0</v>
      </c>
      <c r="DKV18" s="570">
        <f t="shared" si="606"/>
        <v>0</v>
      </c>
      <c r="DKW18" s="570">
        <f t="shared" si="606"/>
        <v>0</v>
      </c>
      <c r="DKX18" s="570">
        <f t="shared" si="606"/>
        <v>0</v>
      </c>
      <c r="DKY18" s="570">
        <f t="shared" si="606"/>
        <v>0</v>
      </c>
      <c r="DKZ18" s="570">
        <f t="shared" si="606"/>
        <v>0</v>
      </c>
      <c r="DLA18" s="570">
        <f t="shared" ref="DLA18:DNL18" si="607">DLA15</f>
        <v>0</v>
      </c>
      <c r="DLB18" s="570">
        <f t="shared" si="607"/>
        <v>0</v>
      </c>
      <c r="DLC18" s="570">
        <f t="shared" si="607"/>
        <v>0</v>
      </c>
      <c r="DLD18" s="570">
        <f t="shared" si="607"/>
        <v>0</v>
      </c>
      <c r="DLE18" s="570">
        <f t="shared" si="607"/>
        <v>0</v>
      </c>
      <c r="DLF18" s="570">
        <f t="shared" si="607"/>
        <v>0</v>
      </c>
      <c r="DLG18" s="570">
        <f t="shared" si="607"/>
        <v>0</v>
      </c>
      <c r="DLH18" s="570">
        <f t="shared" si="607"/>
        <v>0</v>
      </c>
      <c r="DLI18" s="570">
        <f t="shared" si="607"/>
        <v>0</v>
      </c>
      <c r="DLJ18" s="570">
        <f t="shared" si="607"/>
        <v>0</v>
      </c>
      <c r="DLK18" s="570">
        <f t="shared" si="607"/>
        <v>0</v>
      </c>
      <c r="DLL18" s="570">
        <f t="shared" si="607"/>
        <v>0</v>
      </c>
      <c r="DLM18" s="570">
        <f t="shared" si="607"/>
        <v>0</v>
      </c>
      <c r="DLN18" s="570">
        <f t="shared" si="607"/>
        <v>0</v>
      </c>
      <c r="DLO18" s="570">
        <f t="shared" si="607"/>
        <v>0</v>
      </c>
      <c r="DLP18" s="570">
        <f t="shared" si="607"/>
        <v>0</v>
      </c>
      <c r="DLQ18" s="570">
        <f t="shared" si="607"/>
        <v>0</v>
      </c>
      <c r="DLR18" s="570">
        <f t="shared" si="607"/>
        <v>0</v>
      </c>
      <c r="DLS18" s="570">
        <f t="shared" si="607"/>
        <v>0</v>
      </c>
      <c r="DLT18" s="570">
        <f t="shared" si="607"/>
        <v>0</v>
      </c>
      <c r="DLU18" s="570">
        <f t="shared" si="607"/>
        <v>0</v>
      </c>
      <c r="DLV18" s="570">
        <f t="shared" si="607"/>
        <v>0</v>
      </c>
      <c r="DLW18" s="570">
        <f t="shared" si="607"/>
        <v>0</v>
      </c>
      <c r="DLX18" s="570">
        <f t="shared" si="607"/>
        <v>0</v>
      </c>
      <c r="DLY18" s="570">
        <f t="shared" si="607"/>
        <v>0</v>
      </c>
      <c r="DLZ18" s="570">
        <f t="shared" si="607"/>
        <v>0</v>
      </c>
      <c r="DMA18" s="570">
        <f t="shared" si="607"/>
        <v>0</v>
      </c>
      <c r="DMB18" s="570">
        <f t="shared" si="607"/>
        <v>0</v>
      </c>
      <c r="DMC18" s="570">
        <f t="shared" si="607"/>
        <v>0</v>
      </c>
      <c r="DMD18" s="570">
        <f t="shared" si="607"/>
        <v>0</v>
      </c>
      <c r="DME18" s="570">
        <f t="shared" si="607"/>
        <v>0</v>
      </c>
      <c r="DMF18" s="570">
        <f t="shared" si="607"/>
        <v>0</v>
      </c>
      <c r="DMG18" s="570">
        <f t="shared" si="607"/>
        <v>0</v>
      </c>
      <c r="DMH18" s="570">
        <f t="shared" si="607"/>
        <v>0</v>
      </c>
      <c r="DMI18" s="570">
        <f t="shared" si="607"/>
        <v>0</v>
      </c>
      <c r="DMJ18" s="570">
        <f t="shared" si="607"/>
        <v>0</v>
      </c>
      <c r="DMK18" s="570">
        <f t="shared" si="607"/>
        <v>0</v>
      </c>
      <c r="DML18" s="570">
        <f t="shared" si="607"/>
        <v>0</v>
      </c>
      <c r="DMM18" s="570">
        <f t="shared" si="607"/>
        <v>0</v>
      </c>
      <c r="DMN18" s="570">
        <f t="shared" si="607"/>
        <v>0</v>
      </c>
      <c r="DMO18" s="570">
        <f t="shared" si="607"/>
        <v>0</v>
      </c>
      <c r="DMP18" s="570">
        <f t="shared" si="607"/>
        <v>0</v>
      </c>
      <c r="DMQ18" s="570">
        <f t="shared" si="607"/>
        <v>0</v>
      </c>
      <c r="DMR18" s="570">
        <f t="shared" si="607"/>
        <v>0</v>
      </c>
      <c r="DMS18" s="570">
        <f t="shared" si="607"/>
        <v>0</v>
      </c>
      <c r="DMT18" s="570">
        <f t="shared" si="607"/>
        <v>0</v>
      </c>
      <c r="DMU18" s="570">
        <f t="shared" si="607"/>
        <v>0</v>
      </c>
      <c r="DMV18" s="570">
        <f t="shared" si="607"/>
        <v>0</v>
      </c>
      <c r="DMW18" s="570">
        <f t="shared" si="607"/>
        <v>0</v>
      </c>
      <c r="DMX18" s="570">
        <f t="shared" si="607"/>
        <v>0</v>
      </c>
      <c r="DMY18" s="570">
        <f t="shared" si="607"/>
        <v>0</v>
      </c>
      <c r="DMZ18" s="570">
        <f t="shared" si="607"/>
        <v>0</v>
      </c>
      <c r="DNA18" s="570">
        <f t="shared" si="607"/>
        <v>0</v>
      </c>
      <c r="DNB18" s="570">
        <f t="shared" si="607"/>
        <v>0</v>
      </c>
      <c r="DNC18" s="570">
        <f t="shared" si="607"/>
        <v>0</v>
      </c>
      <c r="DND18" s="570">
        <f t="shared" si="607"/>
        <v>0</v>
      </c>
      <c r="DNE18" s="570">
        <f t="shared" si="607"/>
        <v>0</v>
      </c>
      <c r="DNF18" s="570">
        <f t="shared" si="607"/>
        <v>0</v>
      </c>
      <c r="DNG18" s="570">
        <f t="shared" si="607"/>
        <v>0</v>
      </c>
      <c r="DNH18" s="570">
        <f t="shared" si="607"/>
        <v>0</v>
      </c>
      <c r="DNI18" s="570">
        <f t="shared" si="607"/>
        <v>0</v>
      </c>
      <c r="DNJ18" s="570">
        <f t="shared" si="607"/>
        <v>0</v>
      </c>
      <c r="DNK18" s="570">
        <f t="shared" si="607"/>
        <v>0</v>
      </c>
      <c r="DNL18" s="570">
        <f t="shared" si="607"/>
        <v>0</v>
      </c>
      <c r="DNM18" s="570">
        <f t="shared" ref="DNM18:DPX18" si="608">DNM15</f>
        <v>0</v>
      </c>
      <c r="DNN18" s="570">
        <f t="shared" si="608"/>
        <v>0</v>
      </c>
      <c r="DNO18" s="570">
        <f t="shared" si="608"/>
        <v>0</v>
      </c>
      <c r="DNP18" s="570">
        <f t="shared" si="608"/>
        <v>0</v>
      </c>
      <c r="DNQ18" s="570">
        <f t="shared" si="608"/>
        <v>0</v>
      </c>
      <c r="DNR18" s="570">
        <f t="shared" si="608"/>
        <v>0</v>
      </c>
      <c r="DNS18" s="570">
        <f t="shared" si="608"/>
        <v>0</v>
      </c>
      <c r="DNT18" s="570">
        <f t="shared" si="608"/>
        <v>0</v>
      </c>
      <c r="DNU18" s="570">
        <f t="shared" si="608"/>
        <v>0</v>
      </c>
      <c r="DNV18" s="570">
        <f t="shared" si="608"/>
        <v>0</v>
      </c>
      <c r="DNW18" s="570">
        <f t="shared" si="608"/>
        <v>0</v>
      </c>
      <c r="DNX18" s="570">
        <f t="shared" si="608"/>
        <v>0</v>
      </c>
      <c r="DNY18" s="570">
        <f t="shared" si="608"/>
        <v>0</v>
      </c>
      <c r="DNZ18" s="570">
        <f t="shared" si="608"/>
        <v>0</v>
      </c>
      <c r="DOA18" s="570">
        <f t="shared" si="608"/>
        <v>0</v>
      </c>
      <c r="DOB18" s="570">
        <f t="shared" si="608"/>
        <v>0</v>
      </c>
      <c r="DOC18" s="570">
        <f t="shared" si="608"/>
        <v>0</v>
      </c>
      <c r="DOD18" s="570">
        <f t="shared" si="608"/>
        <v>0</v>
      </c>
      <c r="DOE18" s="570">
        <f t="shared" si="608"/>
        <v>0</v>
      </c>
      <c r="DOF18" s="570">
        <f t="shared" si="608"/>
        <v>0</v>
      </c>
      <c r="DOG18" s="570">
        <f t="shared" si="608"/>
        <v>0</v>
      </c>
      <c r="DOH18" s="570">
        <f t="shared" si="608"/>
        <v>0</v>
      </c>
      <c r="DOI18" s="570">
        <f t="shared" si="608"/>
        <v>0</v>
      </c>
      <c r="DOJ18" s="570">
        <f t="shared" si="608"/>
        <v>0</v>
      </c>
      <c r="DOK18" s="570">
        <f t="shared" si="608"/>
        <v>0</v>
      </c>
      <c r="DOL18" s="570">
        <f t="shared" si="608"/>
        <v>0</v>
      </c>
      <c r="DOM18" s="570">
        <f t="shared" si="608"/>
        <v>0</v>
      </c>
      <c r="DON18" s="570">
        <f t="shared" si="608"/>
        <v>0</v>
      </c>
      <c r="DOO18" s="570">
        <f t="shared" si="608"/>
        <v>0</v>
      </c>
      <c r="DOP18" s="570">
        <f t="shared" si="608"/>
        <v>0</v>
      </c>
      <c r="DOQ18" s="570">
        <f t="shared" si="608"/>
        <v>0</v>
      </c>
      <c r="DOR18" s="570">
        <f t="shared" si="608"/>
        <v>0</v>
      </c>
      <c r="DOS18" s="570">
        <f t="shared" si="608"/>
        <v>0</v>
      </c>
      <c r="DOT18" s="570">
        <f t="shared" si="608"/>
        <v>0</v>
      </c>
      <c r="DOU18" s="570">
        <f t="shared" si="608"/>
        <v>0</v>
      </c>
      <c r="DOV18" s="570">
        <f t="shared" si="608"/>
        <v>0</v>
      </c>
      <c r="DOW18" s="570">
        <f t="shared" si="608"/>
        <v>0</v>
      </c>
      <c r="DOX18" s="570">
        <f t="shared" si="608"/>
        <v>0</v>
      </c>
      <c r="DOY18" s="570">
        <f t="shared" si="608"/>
        <v>0</v>
      </c>
      <c r="DOZ18" s="570">
        <f t="shared" si="608"/>
        <v>0</v>
      </c>
      <c r="DPA18" s="570">
        <f t="shared" si="608"/>
        <v>0</v>
      </c>
      <c r="DPB18" s="570">
        <f t="shared" si="608"/>
        <v>0</v>
      </c>
      <c r="DPC18" s="570">
        <f t="shared" si="608"/>
        <v>0</v>
      </c>
      <c r="DPD18" s="570">
        <f t="shared" si="608"/>
        <v>0</v>
      </c>
      <c r="DPE18" s="570">
        <f t="shared" si="608"/>
        <v>0</v>
      </c>
      <c r="DPF18" s="570">
        <f t="shared" si="608"/>
        <v>0</v>
      </c>
      <c r="DPG18" s="570">
        <f t="shared" si="608"/>
        <v>0</v>
      </c>
      <c r="DPH18" s="570">
        <f t="shared" si="608"/>
        <v>0</v>
      </c>
      <c r="DPI18" s="570">
        <f t="shared" si="608"/>
        <v>0</v>
      </c>
      <c r="DPJ18" s="570">
        <f t="shared" si="608"/>
        <v>0</v>
      </c>
      <c r="DPK18" s="570">
        <f t="shared" si="608"/>
        <v>0</v>
      </c>
      <c r="DPL18" s="570">
        <f t="shared" si="608"/>
        <v>0</v>
      </c>
      <c r="DPM18" s="570">
        <f t="shared" si="608"/>
        <v>0</v>
      </c>
      <c r="DPN18" s="570">
        <f t="shared" si="608"/>
        <v>0</v>
      </c>
      <c r="DPO18" s="570">
        <f t="shared" si="608"/>
        <v>0</v>
      </c>
      <c r="DPP18" s="570">
        <f t="shared" si="608"/>
        <v>0</v>
      </c>
      <c r="DPQ18" s="570">
        <f t="shared" si="608"/>
        <v>0</v>
      </c>
      <c r="DPR18" s="570">
        <f t="shared" si="608"/>
        <v>0</v>
      </c>
      <c r="DPS18" s="570">
        <f t="shared" si="608"/>
        <v>0</v>
      </c>
      <c r="DPT18" s="570">
        <f t="shared" si="608"/>
        <v>0</v>
      </c>
      <c r="DPU18" s="570">
        <f t="shared" si="608"/>
        <v>0</v>
      </c>
      <c r="DPV18" s="570">
        <f t="shared" si="608"/>
        <v>0</v>
      </c>
      <c r="DPW18" s="570">
        <f t="shared" si="608"/>
        <v>0</v>
      </c>
      <c r="DPX18" s="570">
        <f t="shared" si="608"/>
        <v>0</v>
      </c>
      <c r="DPY18" s="570">
        <f t="shared" ref="DPY18:DSJ18" si="609">DPY15</f>
        <v>0</v>
      </c>
      <c r="DPZ18" s="570">
        <f t="shared" si="609"/>
        <v>0</v>
      </c>
      <c r="DQA18" s="570">
        <f t="shared" si="609"/>
        <v>0</v>
      </c>
      <c r="DQB18" s="570">
        <f t="shared" si="609"/>
        <v>0</v>
      </c>
      <c r="DQC18" s="570">
        <f t="shared" si="609"/>
        <v>0</v>
      </c>
      <c r="DQD18" s="570">
        <f t="shared" si="609"/>
        <v>0</v>
      </c>
      <c r="DQE18" s="570">
        <f t="shared" si="609"/>
        <v>0</v>
      </c>
      <c r="DQF18" s="570">
        <f t="shared" si="609"/>
        <v>0</v>
      </c>
      <c r="DQG18" s="570">
        <f t="shared" si="609"/>
        <v>0</v>
      </c>
      <c r="DQH18" s="570">
        <f t="shared" si="609"/>
        <v>0</v>
      </c>
      <c r="DQI18" s="570">
        <f t="shared" si="609"/>
        <v>0</v>
      </c>
      <c r="DQJ18" s="570">
        <f t="shared" si="609"/>
        <v>0</v>
      </c>
      <c r="DQK18" s="570">
        <f t="shared" si="609"/>
        <v>0</v>
      </c>
      <c r="DQL18" s="570">
        <f t="shared" si="609"/>
        <v>0</v>
      </c>
      <c r="DQM18" s="570">
        <f t="shared" si="609"/>
        <v>0</v>
      </c>
      <c r="DQN18" s="570">
        <f t="shared" si="609"/>
        <v>0</v>
      </c>
      <c r="DQO18" s="570">
        <f t="shared" si="609"/>
        <v>0</v>
      </c>
      <c r="DQP18" s="570">
        <f t="shared" si="609"/>
        <v>0</v>
      </c>
      <c r="DQQ18" s="570">
        <f t="shared" si="609"/>
        <v>0</v>
      </c>
      <c r="DQR18" s="570">
        <f t="shared" si="609"/>
        <v>0</v>
      </c>
      <c r="DQS18" s="570">
        <f t="shared" si="609"/>
        <v>0</v>
      </c>
      <c r="DQT18" s="570">
        <f t="shared" si="609"/>
        <v>0</v>
      </c>
      <c r="DQU18" s="570">
        <f t="shared" si="609"/>
        <v>0</v>
      </c>
      <c r="DQV18" s="570">
        <f t="shared" si="609"/>
        <v>0</v>
      </c>
      <c r="DQW18" s="570">
        <f t="shared" si="609"/>
        <v>0</v>
      </c>
      <c r="DQX18" s="570">
        <f t="shared" si="609"/>
        <v>0</v>
      </c>
      <c r="DQY18" s="570">
        <f t="shared" si="609"/>
        <v>0</v>
      </c>
      <c r="DQZ18" s="570">
        <f t="shared" si="609"/>
        <v>0</v>
      </c>
      <c r="DRA18" s="570">
        <f t="shared" si="609"/>
        <v>0</v>
      </c>
      <c r="DRB18" s="570">
        <f t="shared" si="609"/>
        <v>0</v>
      </c>
      <c r="DRC18" s="570">
        <f t="shared" si="609"/>
        <v>0</v>
      </c>
      <c r="DRD18" s="570">
        <f t="shared" si="609"/>
        <v>0</v>
      </c>
      <c r="DRE18" s="570">
        <f t="shared" si="609"/>
        <v>0</v>
      </c>
      <c r="DRF18" s="570">
        <f t="shared" si="609"/>
        <v>0</v>
      </c>
      <c r="DRG18" s="570">
        <f t="shared" si="609"/>
        <v>0</v>
      </c>
      <c r="DRH18" s="570">
        <f t="shared" si="609"/>
        <v>0</v>
      </c>
      <c r="DRI18" s="570">
        <f t="shared" si="609"/>
        <v>0</v>
      </c>
      <c r="DRJ18" s="570">
        <f t="shared" si="609"/>
        <v>0</v>
      </c>
      <c r="DRK18" s="570">
        <f t="shared" si="609"/>
        <v>0</v>
      </c>
      <c r="DRL18" s="570">
        <f t="shared" si="609"/>
        <v>0</v>
      </c>
      <c r="DRM18" s="570">
        <f t="shared" si="609"/>
        <v>0</v>
      </c>
      <c r="DRN18" s="570">
        <f t="shared" si="609"/>
        <v>0</v>
      </c>
      <c r="DRO18" s="570">
        <f t="shared" si="609"/>
        <v>0</v>
      </c>
      <c r="DRP18" s="570">
        <f t="shared" si="609"/>
        <v>0</v>
      </c>
      <c r="DRQ18" s="570">
        <f t="shared" si="609"/>
        <v>0</v>
      </c>
      <c r="DRR18" s="570">
        <f t="shared" si="609"/>
        <v>0</v>
      </c>
      <c r="DRS18" s="570">
        <f t="shared" si="609"/>
        <v>0</v>
      </c>
      <c r="DRT18" s="570">
        <f t="shared" si="609"/>
        <v>0</v>
      </c>
      <c r="DRU18" s="570">
        <f t="shared" si="609"/>
        <v>0</v>
      </c>
      <c r="DRV18" s="570">
        <f t="shared" si="609"/>
        <v>0</v>
      </c>
      <c r="DRW18" s="570">
        <f t="shared" si="609"/>
        <v>0</v>
      </c>
      <c r="DRX18" s="570">
        <f t="shared" si="609"/>
        <v>0</v>
      </c>
      <c r="DRY18" s="570">
        <f t="shared" si="609"/>
        <v>0</v>
      </c>
      <c r="DRZ18" s="570">
        <f t="shared" si="609"/>
        <v>0</v>
      </c>
      <c r="DSA18" s="570">
        <f t="shared" si="609"/>
        <v>0</v>
      </c>
      <c r="DSB18" s="570">
        <f t="shared" si="609"/>
        <v>0</v>
      </c>
      <c r="DSC18" s="570">
        <f t="shared" si="609"/>
        <v>0</v>
      </c>
      <c r="DSD18" s="570">
        <f t="shared" si="609"/>
        <v>0</v>
      </c>
      <c r="DSE18" s="570">
        <f t="shared" si="609"/>
        <v>0</v>
      </c>
      <c r="DSF18" s="570">
        <f t="shared" si="609"/>
        <v>0</v>
      </c>
      <c r="DSG18" s="570">
        <f t="shared" si="609"/>
        <v>0</v>
      </c>
      <c r="DSH18" s="570">
        <f t="shared" si="609"/>
        <v>0</v>
      </c>
      <c r="DSI18" s="570">
        <f t="shared" si="609"/>
        <v>0</v>
      </c>
      <c r="DSJ18" s="570">
        <f t="shared" si="609"/>
        <v>0</v>
      </c>
      <c r="DSK18" s="570">
        <f t="shared" ref="DSK18:DUV18" si="610">DSK15</f>
        <v>0</v>
      </c>
      <c r="DSL18" s="570">
        <f t="shared" si="610"/>
        <v>0</v>
      </c>
      <c r="DSM18" s="570">
        <f t="shared" si="610"/>
        <v>0</v>
      </c>
      <c r="DSN18" s="570">
        <f t="shared" si="610"/>
        <v>0</v>
      </c>
      <c r="DSO18" s="570">
        <f t="shared" si="610"/>
        <v>0</v>
      </c>
      <c r="DSP18" s="570">
        <f t="shared" si="610"/>
        <v>0</v>
      </c>
      <c r="DSQ18" s="570">
        <f t="shared" si="610"/>
        <v>0</v>
      </c>
      <c r="DSR18" s="570">
        <f t="shared" si="610"/>
        <v>0</v>
      </c>
      <c r="DSS18" s="570">
        <f t="shared" si="610"/>
        <v>0</v>
      </c>
      <c r="DST18" s="570">
        <f t="shared" si="610"/>
        <v>0</v>
      </c>
      <c r="DSU18" s="570">
        <f t="shared" si="610"/>
        <v>0</v>
      </c>
      <c r="DSV18" s="570">
        <f t="shared" si="610"/>
        <v>0</v>
      </c>
      <c r="DSW18" s="570">
        <f t="shared" si="610"/>
        <v>0</v>
      </c>
      <c r="DSX18" s="570">
        <f t="shared" si="610"/>
        <v>0</v>
      </c>
      <c r="DSY18" s="570">
        <f t="shared" si="610"/>
        <v>0</v>
      </c>
      <c r="DSZ18" s="570">
        <f t="shared" si="610"/>
        <v>0</v>
      </c>
      <c r="DTA18" s="570">
        <f t="shared" si="610"/>
        <v>0</v>
      </c>
      <c r="DTB18" s="570">
        <f t="shared" si="610"/>
        <v>0</v>
      </c>
      <c r="DTC18" s="570">
        <f t="shared" si="610"/>
        <v>0</v>
      </c>
      <c r="DTD18" s="570">
        <f t="shared" si="610"/>
        <v>0</v>
      </c>
      <c r="DTE18" s="570">
        <f t="shared" si="610"/>
        <v>0</v>
      </c>
      <c r="DTF18" s="570">
        <f t="shared" si="610"/>
        <v>0</v>
      </c>
      <c r="DTG18" s="570">
        <f t="shared" si="610"/>
        <v>0</v>
      </c>
      <c r="DTH18" s="570">
        <f t="shared" si="610"/>
        <v>0</v>
      </c>
      <c r="DTI18" s="570">
        <f t="shared" si="610"/>
        <v>0</v>
      </c>
      <c r="DTJ18" s="570">
        <f t="shared" si="610"/>
        <v>0</v>
      </c>
      <c r="DTK18" s="570">
        <f t="shared" si="610"/>
        <v>0</v>
      </c>
      <c r="DTL18" s="570">
        <f t="shared" si="610"/>
        <v>0</v>
      </c>
      <c r="DTM18" s="570">
        <f t="shared" si="610"/>
        <v>0</v>
      </c>
      <c r="DTN18" s="570">
        <f t="shared" si="610"/>
        <v>0</v>
      </c>
      <c r="DTO18" s="570">
        <f t="shared" si="610"/>
        <v>0</v>
      </c>
      <c r="DTP18" s="570">
        <f t="shared" si="610"/>
        <v>0</v>
      </c>
      <c r="DTQ18" s="570">
        <f t="shared" si="610"/>
        <v>0</v>
      </c>
      <c r="DTR18" s="570">
        <f t="shared" si="610"/>
        <v>0</v>
      </c>
      <c r="DTS18" s="570">
        <f t="shared" si="610"/>
        <v>0</v>
      </c>
      <c r="DTT18" s="570">
        <f t="shared" si="610"/>
        <v>0</v>
      </c>
      <c r="DTU18" s="570">
        <f t="shared" si="610"/>
        <v>0</v>
      </c>
      <c r="DTV18" s="570">
        <f t="shared" si="610"/>
        <v>0</v>
      </c>
      <c r="DTW18" s="570">
        <f t="shared" si="610"/>
        <v>0</v>
      </c>
      <c r="DTX18" s="570">
        <f t="shared" si="610"/>
        <v>0</v>
      </c>
      <c r="DTY18" s="570">
        <f t="shared" si="610"/>
        <v>0</v>
      </c>
      <c r="DTZ18" s="570">
        <f t="shared" si="610"/>
        <v>0</v>
      </c>
      <c r="DUA18" s="570">
        <f t="shared" si="610"/>
        <v>0</v>
      </c>
      <c r="DUB18" s="570">
        <f t="shared" si="610"/>
        <v>0</v>
      </c>
      <c r="DUC18" s="570">
        <f t="shared" si="610"/>
        <v>0</v>
      </c>
      <c r="DUD18" s="570">
        <f t="shared" si="610"/>
        <v>0</v>
      </c>
      <c r="DUE18" s="570">
        <f t="shared" si="610"/>
        <v>0</v>
      </c>
      <c r="DUF18" s="570">
        <f t="shared" si="610"/>
        <v>0</v>
      </c>
      <c r="DUG18" s="570">
        <f t="shared" si="610"/>
        <v>0</v>
      </c>
      <c r="DUH18" s="570">
        <f t="shared" si="610"/>
        <v>0</v>
      </c>
      <c r="DUI18" s="570">
        <f t="shared" si="610"/>
        <v>0</v>
      </c>
      <c r="DUJ18" s="570">
        <f t="shared" si="610"/>
        <v>0</v>
      </c>
      <c r="DUK18" s="570">
        <f t="shared" si="610"/>
        <v>0</v>
      </c>
      <c r="DUL18" s="570">
        <f t="shared" si="610"/>
        <v>0</v>
      </c>
      <c r="DUM18" s="570">
        <f t="shared" si="610"/>
        <v>0</v>
      </c>
      <c r="DUN18" s="570">
        <f t="shared" si="610"/>
        <v>0</v>
      </c>
      <c r="DUO18" s="570">
        <f t="shared" si="610"/>
        <v>0</v>
      </c>
      <c r="DUP18" s="570">
        <f t="shared" si="610"/>
        <v>0</v>
      </c>
      <c r="DUQ18" s="570">
        <f t="shared" si="610"/>
        <v>0</v>
      </c>
      <c r="DUR18" s="570">
        <f t="shared" si="610"/>
        <v>0</v>
      </c>
      <c r="DUS18" s="570">
        <f t="shared" si="610"/>
        <v>0</v>
      </c>
      <c r="DUT18" s="570">
        <f t="shared" si="610"/>
        <v>0</v>
      </c>
      <c r="DUU18" s="570">
        <f t="shared" si="610"/>
        <v>0</v>
      </c>
      <c r="DUV18" s="570">
        <f t="shared" si="610"/>
        <v>0</v>
      </c>
      <c r="DUW18" s="570">
        <f t="shared" ref="DUW18:DXH18" si="611">DUW15</f>
        <v>0</v>
      </c>
      <c r="DUX18" s="570">
        <f t="shared" si="611"/>
        <v>0</v>
      </c>
      <c r="DUY18" s="570">
        <f t="shared" si="611"/>
        <v>0</v>
      </c>
      <c r="DUZ18" s="570">
        <f t="shared" si="611"/>
        <v>0</v>
      </c>
      <c r="DVA18" s="570">
        <f t="shared" si="611"/>
        <v>0</v>
      </c>
      <c r="DVB18" s="570">
        <f t="shared" si="611"/>
        <v>0</v>
      </c>
      <c r="DVC18" s="570">
        <f t="shared" si="611"/>
        <v>0</v>
      </c>
      <c r="DVD18" s="570">
        <f t="shared" si="611"/>
        <v>0</v>
      </c>
      <c r="DVE18" s="570">
        <f t="shared" si="611"/>
        <v>0</v>
      </c>
      <c r="DVF18" s="570">
        <f t="shared" si="611"/>
        <v>0</v>
      </c>
      <c r="DVG18" s="570">
        <f t="shared" si="611"/>
        <v>0</v>
      </c>
      <c r="DVH18" s="570">
        <f t="shared" si="611"/>
        <v>0</v>
      </c>
      <c r="DVI18" s="570">
        <f t="shared" si="611"/>
        <v>0</v>
      </c>
      <c r="DVJ18" s="570">
        <f t="shared" si="611"/>
        <v>0</v>
      </c>
      <c r="DVK18" s="570">
        <f t="shared" si="611"/>
        <v>0</v>
      </c>
      <c r="DVL18" s="570">
        <f t="shared" si="611"/>
        <v>0</v>
      </c>
      <c r="DVM18" s="570">
        <f t="shared" si="611"/>
        <v>0</v>
      </c>
      <c r="DVN18" s="570">
        <f t="shared" si="611"/>
        <v>0</v>
      </c>
      <c r="DVO18" s="570">
        <f t="shared" si="611"/>
        <v>0</v>
      </c>
      <c r="DVP18" s="570">
        <f t="shared" si="611"/>
        <v>0</v>
      </c>
      <c r="DVQ18" s="570">
        <f t="shared" si="611"/>
        <v>0</v>
      </c>
      <c r="DVR18" s="570">
        <f t="shared" si="611"/>
        <v>0</v>
      </c>
      <c r="DVS18" s="570">
        <f t="shared" si="611"/>
        <v>0</v>
      </c>
      <c r="DVT18" s="570">
        <f t="shared" si="611"/>
        <v>0</v>
      </c>
      <c r="DVU18" s="570">
        <f t="shared" si="611"/>
        <v>0</v>
      </c>
      <c r="DVV18" s="570">
        <f t="shared" si="611"/>
        <v>0</v>
      </c>
      <c r="DVW18" s="570">
        <f t="shared" si="611"/>
        <v>0</v>
      </c>
      <c r="DVX18" s="570">
        <f t="shared" si="611"/>
        <v>0</v>
      </c>
      <c r="DVY18" s="570">
        <f t="shared" si="611"/>
        <v>0</v>
      </c>
      <c r="DVZ18" s="570">
        <f t="shared" si="611"/>
        <v>0</v>
      </c>
      <c r="DWA18" s="570">
        <f t="shared" si="611"/>
        <v>0</v>
      </c>
      <c r="DWB18" s="570">
        <f t="shared" si="611"/>
        <v>0</v>
      </c>
      <c r="DWC18" s="570">
        <f t="shared" si="611"/>
        <v>0</v>
      </c>
      <c r="DWD18" s="570">
        <f t="shared" si="611"/>
        <v>0</v>
      </c>
      <c r="DWE18" s="570">
        <f t="shared" si="611"/>
        <v>0</v>
      </c>
      <c r="DWF18" s="570">
        <f t="shared" si="611"/>
        <v>0</v>
      </c>
      <c r="DWG18" s="570">
        <f t="shared" si="611"/>
        <v>0</v>
      </c>
      <c r="DWH18" s="570">
        <f t="shared" si="611"/>
        <v>0</v>
      </c>
      <c r="DWI18" s="570">
        <f t="shared" si="611"/>
        <v>0</v>
      </c>
      <c r="DWJ18" s="570">
        <f t="shared" si="611"/>
        <v>0</v>
      </c>
      <c r="DWK18" s="570">
        <f t="shared" si="611"/>
        <v>0</v>
      </c>
      <c r="DWL18" s="570">
        <f t="shared" si="611"/>
        <v>0</v>
      </c>
      <c r="DWM18" s="570">
        <f t="shared" si="611"/>
        <v>0</v>
      </c>
      <c r="DWN18" s="570">
        <f t="shared" si="611"/>
        <v>0</v>
      </c>
      <c r="DWO18" s="570">
        <f t="shared" si="611"/>
        <v>0</v>
      </c>
      <c r="DWP18" s="570">
        <f t="shared" si="611"/>
        <v>0</v>
      </c>
      <c r="DWQ18" s="570">
        <f t="shared" si="611"/>
        <v>0</v>
      </c>
      <c r="DWR18" s="570">
        <f t="shared" si="611"/>
        <v>0</v>
      </c>
      <c r="DWS18" s="570">
        <f t="shared" si="611"/>
        <v>0</v>
      </c>
      <c r="DWT18" s="570">
        <f t="shared" si="611"/>
        <v>0</v>
      </c>
      <c r="DWU18" s="570">
        <f t="shared" si="611"/>
        <v>0</v>
      </c>
      <c r="DWV18" s="570">
        <f t="shared" si="611"/>
        <v>0</v>
      </c>
      <c r="DWW18" s="570">
        <f t="shared" si="611"/>
        <v>0</v>
      </c>
      <c r="DWX18" s="570">
        <f t="shared" si="611"/>
        <v>0</v>
      </c>
      <c r="DWY18" s="570">
        <f t="shared" si="611"/>
        <v>0</v>
      </c>
      <c r="DWZ18" s="570">
        <f t="shared" si="611"/>
        <v>0</v>
      </c>
      <c r="DXA18" s="570">
        <f t="shared" si="611"/>
        <v>0</v>
      </c>
      <c r="DXB18" s="570">
        <f t="shared" si="611"/>
        <v>0</v>
      </c>
      <c r="DXC18" s="570">
        <f t="shared" si="611"/>
        <v>0</v>
      </c>
      <c r="DXD18" s="570">
        <f t="shared" si="611"/>
        <v>0</v>
      </c>
      <c r="DXE18" s="570">
        <f t="shared" si="611"/>
        <v>0</v>
      </c>
      <c r="DXF18" s="570">
        <f t="shared" si="611"/>
        <v>0</v>
      </c>
      <c r="DXG18" s="570">
        <f t="shared" si="611"/>
        <v>0</v>
      </c>
      <c r="DXH18" s="570">
        <f t="shared" si="611"/>
        <v>0</v>
      </c>
      <c r="DXI18" s="570">
        <f t="shared" ref="DXI18:DZT18" si="612">DXI15</f>
        <v>0</v>
      </c>
      <c r="DXJ18" s="570">
        <f t="shared" si="612"/>
        <v>0</v>
      </c>
      <c r="DXK18" s="570">
        <f t="shared" si="612"/>
        <v>0</v>
      </c>
      <c r="DXL18" s="570">
        <f t="shared" si="612"/>
        <v>0</v>
      </c>
      <c r="DXM18" s="570">
        <f t="shared" si="612"/>
        <v>0</v>
      </c>
      <c r="DXN18" s="570">
        <f t="shared" si="612"/>
        <v>0</v>
      </c>
      <c r="DXO18" s="570">
        <f t="shared" si="612"/>
        <v>0</v>
      </c>
      <c r="DXP18" s="570">
        <f t="shared" si="612"/>
        <v>0</v>
      </c>
      <c r="DXQ18" s="570">
        <f t="shared" si="612"/>
        <v>0</v>
      </c>
      <c r="DXR18" s="570">
        <f t="shared" si="612"/>
        <v>0</v>
      </c>
      <c r="DXS18" s="570">
        <f t="shared" si="612"/>
        <v>0</v>
      </c>
      <c r="DXT18" s="570">
        <f t="shared" si="612"/>
        <v>0</v>
      </c>
      <c r="DXU18" s="570">
        <f t="shared" si="612"/>
        <v>0</v>
      </c>
      <c r="DXV18" s="570">
        <f t="shared" si="612"/>
        <v>0</v>
      </c>
      <c r="DXW18" s="570">
        <f t="shared" si="612"/>
        <v>0</v>
      </c>
      <c r="DXX18" s="570">
        <f t="shared" si="612"/>
        <v>0</v>
      </c>
      <c r="DXY18" s="570">
        <f t="shared" si="612"/>
        <v>0</v>
      </c>
      <c r="DXZ18" s="570">
        <f t="shared" si="612"/>
        <v>0</v>
      </c>
      <c r="DYA18" s="570">
        <f t="shared" si="612"/>
        <v>0</v>
      </c>
      <c r="DYB18" s="570">
        <f t="shared" si="612"/>
        <v>0</v>
      </c>
      <c r="DYC18" s="570">
        <f t="shared" si="612"/>
        <v>0</v>
      </c>
      <c r="DYD18" s="570">
        <f t="shared" si="612"/>
        <v>0</v>
      </c>
      <c r="DYE18" s="570">
        <f t="shared" si="612"/>
        <v>0</v>
      </c>
      <c r="DYF18" s="570">
        <f t="shared" si="612"/>
        <v>0</v>
      </c>
      <c r="DYG18" s="570">
        <f t="shared" si="612"/>
        <v>0</v>
      </c>
      <c r="DYH18" s="570">
        <f t="shared" si="612"/>
        <v>0</v>
      </c>
      <c r="DYI18" s="570">
        <f t="shared" si="612"/>
        <v>0</v>
      </c>
      <c r="DYJ18" s="570">
        <f t="shared" si="612"/>
        <v>0</v>
      </c>
      <c r="DYK18" s="570">
        <f t="shared" si="612"/>
        <v>0</v>
      </c>
      <c r="DYL18" s="570">
        <f t="shared" si="612"/>
        <v>0</v>
      </c>
      <c r="DYM18" s="570">
        <f t="shared" si="612"/>
        <v>0</v>
      </c>
      <c r="DYN18" s="570">
        <f t="shared" si="612"/>
        <v>0</v>
      </c>
      <c r="DYO18" s="570">
        <f t="shared" si="612"/>
        <v>0</v>
      </c>
      <c r="DYP18" s="570">
        <f t="shared" si="612"/>
        <v>0</v>
      </c>
      <c r="DYQ18" s="570">
        <f t="shared" si="612"/>
        <v>0</v>
      </c>
      <c r="DYR18" s="570">
        <f t="shared" si="612"/>
        <v>0</v>
      </c>
      <c r="DYS18" s="570">
        <f t="shared" si="612"/>
        <v>0</v>
      </c>
      <c r="DYT18" s="570">
        <f t="shared" si="612"/>
        <v>0</v>
      </c>
      <c r="DYU18" s="570">
        <f t="shared" si="612"/>
        <v>0</v>
      </c>
      <c r="DYV18" s="570">
        <f t="shared" si="612"/>
        <v>0</v>
      </c>
      <c r="DYW18" s="570">
        <f t="shared" si="612"/>
        <v>0</v>
      </c>
      <c r="DYX18" s="570">
        <f t="shared" si="612"/>
        <v>0</v>
      </c>
      <c r="DYY18" s="570">
        <f t="shared" si="612"/>
        <v>0</v>
      </c>
      <c r="DYZ18" s="570">
        <f t="shared" si="612"/>
        <v>0</v>
      </c>
      <c r="DZA18" s="570">
        <f t="shared" si="612"/>
        <v>0</v>
      </c>
      <c r="DZB18" s="570">
        <f t="shared" si="612"/>
        <v>0</v>
      </c>
      <c r="DZC18" s="570">
        <f t="shared" si="612"/>
        <v>0</v>
      </c>
      <c r="DZD18" s="570">
        <f t="shared" si="612"/>
        <v>0</v>
      </c>
      <c r="DZE18" s="570">
        <f t="shared" si="612"/>
        <v>0</v>
      </c>
      <c r="DZF18" s="570">
        <f t="shared" si="612"/>
        <v>0</v>
      </c>
      <c r="DZG18" s="570">
        <f t="shared" si="612"/>
        <v>0</v>
      </c>
      <c r="DZH18" s="570">
        <f t="shared" si="612"/>
        <v>0</v>
      </c>
      <c r="DZI18" s="570">
        <f t="shared" si="612"/>
        <v>0</v>
      </c>
      <c r="DZJ18" s="570">
        <f t="shared" si="612"/>
        <v>0</v>
      </c>
      <c r="DZK18" s="570">
        <f t="shared" si="612"/>
        <v>0</v>
      </c>
      <c r="DZL18" s="570">
        <f t="shared" si="612"/>
        <v>0</v>
      </c>
      <c r="DZM18" s="570">
        <f t="shared" si="612"/>
        <v>0</v>
      </c>
      <c r="DZN18" s="570">
        <f t="shared" si="612"/>
        <v>0</v>
      </c>
      <c r="DZO18" s="570">
        <f t="shared" si="612"/>
        <v>0</v>
      </c>
      <c r="DZP18" s="570">
        <f t="shared" si="612"/>
        <v>0</v>
      </c>
      <c r="DZQ18" s="570">
        <f t="shared" si="612"/>
        <v>0</v>
      </c>
      <c r="DZR18" s="570">
        <f t="shared" si="612"/>
        <v>0</v>
      </c>
      <c r="DZS18" s="570">
        <f t="shared" si="612"/>
        <v>0</v>
      </c>
      <c r="DZT18" s="570">
        <f t="shared" si="612"/>
        <v>0</v>
      </c>
      <c r="DZU18" s="570">
        <f t="shared" ref="DZU18:ECF18" si="613">DZU15</f>
        <v>0</v>
      </c>
      <c r="DZV18" s="570">
        <f t="shared" si="613"/>
        <v>0</v>
      </c>
      <c r="DZW18" s="570">
        <f t="shared" si="613"/>
        <v>0</v>
      </c>
      <c r="DZX18" s="570">
        <f t="shared" si="613"/>
        <v>0</v>
      </c>
      <c r="DZY18" s="570">
        <f t="shared" si="613"/>
        <v>0</v>
      </c>
      <c r="DZZ18" s="570">
        <f t="shared" si="613"/>
        <v>0</v>
      </c>
      <c r="EAA18" s="570">
        <f t="shared" si="613"/>
        <v>0</v>
      </c>
      <c r="EAB18" s="570">
        <f t="shared" si="613"/>
        <v>0</v>
      </c>
      <c r="EAC18" s="570">
        <f t="shared" si="613"/>
        <v>0</v>
      </c>
      <c r="EAD18" s="570">
        <f t="shared" si="613"/>
        <v>0</v>
      </c>
      <c r="EAE18" s="570">
        <f t="shared" si="613"/>
        <v>0</v>
      </c>
      <c r="EAF18" s="570">
        <f t="shared" si="613"/>
        <v>0</v>
      </c>
      <c r="EAG18" s="570">
        <f t="shared" si="613"/>
        <v>0</v>
      </c>
      <c r="EAH18" s="570">
        <f t="shared" si="613"/>
        <v>0</v>
      </c>
      <c r="EAI18" s="570">
        <f t="shared" si="613"/>
        <v>0</v>
      </c>
      <c r="EAJ18" s="570">
        <f t="shared" si="613"/>
        <v>0</v>
      </c>
      <c r="EAK18" s="570">
        <f t="shared" si="613"/>
        <v>0</v>
      </c>
      <c r="EAL18" s="570">
        <f t="shared" si="613"/>
        <v>0</v>
      </c>
      <c r="EAM18" s="570">
        <f t="shared" si="613"/>
        <v>0</v>
      </c>
      <c r="EAN18" s="570">
        <f t="shared" si="613"/>
        <v>0</v>
      </c>
      <c r="EAO18" s="570">
        <f t="shared" si="613"/>
        <v>0</v>
      </c>
      <c r="EAP18" s="570">
        <f t="shared" si="613"/>
        <v>0</v>
      </c>
      <c r="EAQ18" s="570">
        <f t="shared" si="613"/>
        <v>0</v>
      </c>
      <c r="EAR18" s="570">
        <f t="shared" si="613"/>
        <v>0</v>
      </c>
      <c r="EAS18" s="570">
        <f t="shared" si="613"/>
        <v>0</v>
      </c>
      <c r="EAT18" s="570">
        <f t="shared" si="613"/>
        <v>0</v>
      </c>
      <c r="EAU18" s="570">
        <f t="shared" si="613"/>
        <v>0</v>
      </c>
      <c r="EAV18" s="570">
        <f t="shared" si="613"/>
        <v>0</v>
      </c>
      <c r="EAW18" s="570">
        <f t="shared" si="613"/>
        <v>0</v>
      </c>
      <c r="EAX18" s="570">
        <f t="shared" si="613"/>
        <v>0</v>
      </c>
      <c r="EAY18" s="570">
        <f t="shared" si="613"/>
        <v>0</v>
      </c>
      <c r="EAZ18" s="570">
        <f t="shared" si="613"/>
        <v>0</v>
      </c>
      <c r="EBA18" s="570">
        <f t="shared" si="613"/>
        <v>0</v>
      </c>
      <c r="EBB18" s="570">
        <f t="shared" si="613"/>
        <v>0</v>
      </c>
      <c r="EBC18" s="570">
        <f t="shared" si="613"/>
        <v>0</v>
      </c>
      <c r="EBD18" s="570">
        <f t="shared" si="613"/>
        <v>0</v>
      </c>
      <c r="EBE18" s="570">
        <f t="shared" si="613"/>
        <v>0</v>
      </c>
      <c r="EBF18" s="570">
        <f t="shared" si="613"/>
        <v>0</v>
      </c>
      <c r="EBG18" s="570">
        <f t="shared" si="613"/>
        <v>0</v>
      </c>
      <c r="EBH18" s="570">
        <f t="shared" si="613"/>
        <v>0</v>
      </c>
      <c r="EBI18" s="570">
        <f t="shared" si="613"/>
        <v>0</v>
      </c>
      <c r="EBJ18" s="570">
        <f t="shared" si="613"/>
        <v>0</v>
      </c>
      <c r="EBK18" s="570">
        <f t="shared" si="613"/>
        <v>0</v>
      </c>
      <c r="EBL18" s="570">
        <f t="shared" si="613"/>
        <v>0</v>
      </c>
      <c r="EBM18" s="570">
        <f t="shared" si="613"/>
        <v>0</v>
      </c>
      <c r="EBN18" s="570">
        <f t="shared" si="613"/>
        <v>0</v>
      </c>
      <c r="EBO18" s="570">
        <f t="shared" si="613"/>
        <v>0</v>
      </c>
      <c r="EBP18" s="570">
        <f t="shared" si="613"/>
        <v>0</v>
      </c>
      <c r="EBQ18" s="570">
        <f t="shared" si="613"/>
        <v>0</v>
      </c>
      <c r="EBR18" s="570">
        <f t="shared" si="613"/>
        <v>0</v>
      </c>
      <c r="EBS18" s="570">
        <f t="shared" si="613"/>
        <v>0</v>
      </c>
      <c r="EBT18" s="570">
        <f t="shared" si="613"/>
        <v>0</v>
      </c>
      <c r="EBU18" s="570">
        <f t="shared" si="613"/>
        <v>0</v>
      </c>
      <c r="EBV18" s="570">
        <f t="shared" si="613"/>
        <v>0</v>
      </c>
      <c r="EBW18" s="570">
        <f t="shared" si="613"/>
        <v>0</v>
      </c>
      <c r="EBX18" s="570">
        <f t="shared" si="613"/>
        <v>0</v>
      </c>
      <c r="EBY18" s="570">
        <f t="shared" si="613"/>
        <v>0</v>
      </c>
      <c r="EBZ18" s="570">
        <f t="shared" si="613"/>
        <v>0</v>
      </c>
      <c r="ECA18" s="570">
        <f t="shared" si="613"/>
        <v>0</v>
      </c>
      <c r="ECB18" s="570">
        <f t="shared" si="613"/>
        <v>0</v>
      </c>
      <c r="ECC18" s="570">
        <f t="shared" si="613"/>
        <v>0</v>
      </c>
      <c r="ECD18" s="570">
        <f t="shared" si="613"/>
        <v>0</v>
      </c>
      <c r="ECE18" s="570">
        <f t="shared" si="613"/>
        <v>0</v>
      </c>
      <c r="ECF18" s="570">
        <f t="shared" si="613"/>
        <v>0</v>
      </c>
      <c r="ECG18" s="570">
        <f t="shared" ref="ECG18:EER18" si="614">ECG15</f>
        <v>0</v>
      </c>
      <c r="ECH18" s="570">
        <f t="shared" si="614"/>
        <v>0</v>
      </c>
      <c r="ECI18" s="570">
        <f t="shared" si="614"/>
        <v>0</v>
      </c>
      <c r="ECJ18" s="570">
        <f t="shared" si="614"/>
        <v>0</v>
      </c>
      <c r="ECK18" s="570">
        <f t="shared" si="614"/>
        <v>0</v>
      </c>
      <c r="ECL18" s="570">
        <f t="shared" si="614"/>
        <v>0</v>
      </c>
      <c r="ECM18" s="570">
        <f t="shared" si="614"/>
        <v>0</v>
      </c>
      <c r="ECN18" s="570">
        <f t="shared" si="614"/>
        <v>0</v>
      </c>
      <c r="ECO18" s="570">
        <f t="shared" si="614"/>
        <v>0</v>
      </c>
      <c r="ECP18" s="570">
        <f t="shared" si="614"/>
        <v>0</v>
      </c>
      <c r="ECQ18" s="570">
        <f t="shared" si="614"/>
        <v>0</v>
      </c>
      <c r="ECR18" s="570">
        <f t="shared" si="614"/>
        <v>0</v>
      </c>
      <c r="ECS18" s="570">
        <f t="shared" si="614"/>
        <v>0</v>
      </c>
      <c r="ECT18" s="570">
        <f t="shared" si="614"/>
        <v>0</v>
      </c>
      <c r="ECU18" s="570">
        <f t="shared" si="614"/>
        <v>0</v>
      </c>
      <c r="ECV18" s="570">
        <f t="shared" si="614"/>
        <v>0</v>
      </c>
      <c r="ECW18" s="570">
        <f t="shared" si="614"/>
        <v>0</v>
      </c>
      <c r="ECX18" s="570">
        <f t="shared" si="614"/>
        <v>0</v>
      </c>
      <c r="ECY18" s="570">
        <f t="shared" si="614"/>
        <v>0</v>
      </c>
      <c r="ECZ18" s="570">
        <f t="shared" si="614"/>
        <v>0</v>
      </c>
      <c r="EDA18" s="570">
        <f t="shared" si="614"/>
        <v>0</v>
      </c>
      <c r="EDB18" s="570">
        <f t="shared" si="614"/>
        <v>0</v>
      </c>
      <c r="EDC18" s="570">
        <f t="shared" si="614"/>
        <v>0</v>
      </c>
      <c r="EDD18" s="570">
        <f t="shared" si="614"/>
        <v>0</v>
      </c>
      <c r="EDE18" s="570">
        <f t="shared" si="614"/>
        <v>0</v>
      </c>
      <c r="EDF18" s="570">
        <f t="shared" si="614"/>
        <v>0</v>
      </c>
      <c r="EDG18" s="570">
        <f t="shared" si="614"/>
        <v>0</v>
      </c>
      <c r="EDH18" s="570">
        <f t="shared" si="614"/>
        <v>0</v>
      </c>
      <c r="EDI18" s="570">
        <f t="shared" si="614"/>
        <v>0</v>
      </c>
      <c r="EDJ18" s="570">
        <f t="shared" si="614"/>
        <v>0</v>
      </c>
      <c r="EDK18" s="570">
        <f t="shared" si="614"/>
        <v>0</v>
      </c>
      <c r="EDL18" s="570">
        <f t="shared" si="614"/>
        <v>0</v>
      </c>
      <c r="EDM18" s="570">
        <f t="shared" si="614"/>
        <v>0</v>
      </c>
      <c r="EDN18" s="570">
        <f t="shared" si="614"/>
        <v>0</v>
      </c>
      <c r="EDO18" s="570">
        <f t="shared" si="614"/>
        <v>0</v>
      </c>
      <c r="EDP18" s="570">
        <f t="shared" si="614"/>
        <v>0</v>
      </c>
      <c r="EDQ18" s="570">
        <f t="shared" si="614"/>
        <v>0</v>
      </c>
      <c r="EDR18" s="570">
        <f t="shared" si="614"/>
        <v>0</v>
      </c>
      <c r="EDS18" s="570">
        <f t="shared" si="614"/>
        <v>0</v>
      </c>
      <c r="EDT18" s="570">
        <f t="shared" si="614"/>
        <v>0</v>
      </c>
      <c r="EDU18" s="570">
        <f t="shared" si="614"/>
        <v>0</v>
      </c>
      <c r="EDV18" s="570">
        <f t="shared" si="614"/>
        <v>0</v>
      </c>
      <c r="EDW18" s="570">
        <f t="shared" si="614"/>
        <v>0</v>
      </c>
      <c r="EDX18" s="570">
        <f t="shared" si="614"/>
        <v>0</v>
      </c>
      <c r="EDY18" s="570">
        <f t="shared" si="614"/>
        <v>0</v>
      </c>
      <c r="EDZ18" s="570">
        <f t="shared" si="614"/>
        <v>0</v>
      </c>
      <c r="EEA18" s="570">
        <f t="shared" si="614"/>
        <v>0</v>
      </c>
      <c r="EEB18" s="570">
        <f t="shared" si="614"/>
        <v>0</v>
      </c>
      <c r="EEC18" s="570">
        <f t="shared" si="614"/>
        <v>0</v>
      </c>
      <c r="EED18" s="570">
        <f t="shared" si="614"/>
        <v>0</v>
      </c>
      <c r="EEE18" s="570">
        <f t="shared" si="614"/>
        <v>0</v>
      </c>
      <c r="EEF18" s="570">
        <f t="shared" si="614"/>
        <v>0</v>
      </c>
      <c r="EEG18" s="570">
        <f t="shared" si="614"/>
        <v>0</v>
      </c>
      <c r="EEH18" s="570">
        <f t="shared" si="614"/>
        <v>0</v>
      </c>
      <c r="EEI18" s="570">
        <f t="shared" si="614"/>
        <v>0</v>
      </c>
      <c r="EEJ18" s="570">
        <f t="shared" si="614"/>
        <v>0</v>
      </c>
      <c r="EEK18" s="570">
        <f t="shared" si="614"/>
        <v>0</v>
      </c>
      <c r="EEL18" s="570">
        <f t="shared" si="614"/>
        <v>0</v>
      </c>
      <c r="EEM18" s="570">
        <f t="shared" si="614"/>
        <v>0</v>
      </c>
      <c r="EEN18" s="570">
        <f t="shared" si="614"/>
        <v>0</v>
      </c>
      <c r="EEO18" s="570">
        <f t="shared" si="614"/>
        <v>0</v>
      </c>
      <c r="EEP18" s="570">
        <f t="shared" si="614"/>
        <v>0</v>
      </c>
      <c r="EEQ18" s="570">
        <f t="shared" si="614"/>
        <v>0</v>
      </c>
      <c r="EER18" s="570">
        <f t="shared" si="614"/>
        <v>0</v>
      </c>
      <c r="EES18" s="570">
        <f t="shared" ref="EES18:EHD18" si="615">EES15</f>
        <v>0</v>
      </c>
      <c r="EET18" s="570">
        <f t="shared" si="615"/>
        <v>0</v>
      </c>
      <c r="EEU18" s="570">
        <f t="shared" si="615"/>
        <v>0</v>
      </c>
      <c r="EEV18" s="570">
        <f t="shared" si="615"/>
        <v>0</v>
      </c>
      <c r="EEW18" s="570">
        <f t="shared" si="615"/>
        <v>0</v>
      </c>
      <c r="EEX18" s="570">
        <f t="shared" si="615"/>
        <v>0</v>
      </c>
      <c r="EEY18" s="570">
        <f t="shared" si="615"/>
        <v>0</v>
      </c>
      <c r="EEZ18" s="570">
        <f t="shared" si="615"/>
        <v>0</v>
      </c>
      <c r="EFA18" s="570">
        <f t="shared" si="615"/>
        <v>0</v>
      </c>
      <c r="EFB18" s="570">
        <f t="shared" si="615"/>
        <v>0</v>
      </c>
      <c r="EFC18" s="570">
        <f t="shared" si="615"/>
        <v>0</v>
      </c>
      <c r="EFD18" s="570">
        <f t="shared" si="615"/>
        <v>0</v>
      </c>
      <c r="EFE18" s="570">
        <f t="shared" si="615"/>
        <v>0</v>
      </c>
      <c r="EFF18" s="570">
        <f t="shared" si="615"/>
        <v>0</v>
      </c>
      <c r="EFG18" s="570">
        <f t="shared" si="615"/>
        <v>0</v>
      </c>
      <c r="EFH18" s="570">
        <f t="shared" si="615"/>
        <v>0</v>
      </c>
      <c r="EFI18" s="570">
        <f t="shared" si="615"/>
        <v>0</v>
      </c>
      <c r="EFJ18" s="570">
        <f t="shared" si="615"/>
        <v>0</v>
      </c>
      <c r="EFK18" s="570">
        <f t="shared" si="615"/>
        <v>0</v>
      </c>
      <c r="EFL18" s="570">
        <f t="shared" si="615"/>
        <v>0</v>
      </c>
      <c r="EFM18" s="570">
        <f t="shared" si="615"/>
        <v>0</v>
      </c>
      <c r="EFN18" s="570">
        <f t="shared" si="615"/>
        <v>0</v>
      </c>
      <c r="EFO18" s="570">
        <f t="shared" si="615"/>
        <v>0</v>
      </c>
      <c r="EFP18" s="570">
        <f t="shared" si="615"/>
        <v>0</v>
      </c>
      <c r="EFQ18" s="570">
        <f t="shared" si="615"/>
        <v>0</v>
      </c>
      <c r="EFR18" s="570">
        <f t="shared" si="615"/>
        <v>0</v>
      </c>
      <c r="EFS18" s="570">
        <f t="shared" si="615"/>
        <v>0</v>
      </c>
      <c r="EFT18" s="570">
        <f t="shared" si="615"/>
        <v>0</v>
      </c>
      <c r="EFU18" s="570">
        <f t="shared" si="615"/>
        <v>0</v>
      </c>
      <c r="EFV18" s="570">
        <f t="shared" si="615"/>
        <v>0</v>
      </c>
      <c r="EFW18" s="570">
        <f t="shared" si="615"/>
        <v>0</v>
      </c>
      <c r="EFX18" s="570">
        <f t="shared" si="615"/>
        <v>0</v>
      </c>
      <c r="EFY18" s="570">
        <f t="shared" si="615"/>
        <v>0</v>
      </c>
      <c r="EFZ18" s="570">
        <f t="shared" si="615"/>
        <v>0</v>
      </c>
      <c r="EGA18" s="570">
        <f t="shared" si="615"/>
        <v>0</v>
      </c>
      <c r="EGB18" s="570">
        <f t="shared" si="615"/>
        <v>0</v>
      </c>
      <c r="EGC18" s="570">
        <f t="shared" si="615"/>
        <v>0</v>
      </c>
      <c r="EGD18" s="570">
        <f t="shared" si="615"/>
        <v>0</v>
      </c>
      <c r="EGE18" s="570">
        <f t="shared" si="615"/>
        <v>0</v>
      </c>
      <c r="EGF18" s="570">
        <f t="shared" si="615"/>
        <v>0</v>
      </c>
      <c r="EGG18" s="570">
        <f t="shared" si="615"/>
        <v>0</v>
      </c>
      <c r="EGH18" s="570">
        <f t="shared" si="615"/>
        <v>0</v>
      </c>
      <c r="EGI18" s="570">
        <f t="shared" si="615"/>
        <v>0</v>
      </c>
      <c r="EGJ18" s="570">
        <f t="shared" si="615"/>
        <v>0</v>
      </c>
      <c r="EGK18" s="570">
        <f t="shared" si="615"/>
        <v>0</v>
      </c>
      <c r="EGL18" s="570">
        <f t="shared" si="615"/>
        <v>0</v>
      </c>
      <c r="EGM18" s="570">
        <f t="shared" si="615"/>
        <v>0</v>
      </c>
      <c r="EGN18" s="570">
        <f t="shared" si="615"/>
        <v>0</v>
      </c>
      <c r="EGO18" s="570">
        <f t="shared" si="615"/>
        <v>0</v>
      </c>
      <c r="EGP18" s="570">
        <f t="shared" si="615"/>
        <v>0</v>
      </c>
      <c r="EGQ18" s="570">
        <f t="shared" si="615"/>
        <v>0</v>
      </c>
      <c r="EGR18" s="570">
        <f t="shared" si="615"/>
        <v>0</v>
      </c>
      <c r="EGS18" s="570">
        <f t="shared" si="615"/>
        <v>0</v>
      </c>
      <c r="EGT18" s="570">
        <f t="shared" si="615"/>
        <v>0</v>
      </c>
      <c r="EGU18" s="570">
        <f t="shared" si="615"/>
        <v>0</v>
      </c>
      <c r="EGV18" s="570">
        <f t="shared" si="615"/>
        <v>0</v>
      </c>
      <c r="EGW18" s="570">
        <f t="shared" si="615"/>
        <v>0</v>
      </c>
      <c r="EGX18" s="570">
        <f t="shared" si="615"/>
        <v>0</v>
      </c>
      <c r="EGY18" s="570">
        <f t="shared" si="615"/>
        <v>0</v>
      </c>
      <c r="EGZ18" s="570">
        <f t="shared" si="615"/>
        <v>0</v>
      </c>
      <c r="EHA18" s="570">
        <f t="shared" si="615"/>
        <v>0</v>
      </c>
      <c r="EHB18" s="570">
        <f t="shared" si="615"/>
        <v>0</v>
      </c>
      <c r="EHC18" s="570">
        <f t="shared" si="615"/>
        <v>0</v>
      </c>
      <c r="EHD18" s="570">
        <f t="shared" si="615"/>
        <v>0</v>
      </c>
      <c r="EHE18" s="570">
        <f t="shared" ref="EHE18:EJP18" si="616">EHE15</f>
        <v>0</v>
      </c>
      <c r="EHF18" s="570">
        <f t="shared" si="616"/>
        <v>0</v>
      </c>
      <c r="EHG18" s="570">
        <f t="shared" si="616"/>
        <v>0</v>
      </c>
      <c r="EHH18" s="570">
        <f t="shared" si="616"/>
        <v>0</v>
      </c>
      <c r="EHI18" s="570">
        <f t="shared" si="616"/>
        <v>0</v>
      </c>
      <c r="EHJ18" s="570">
        <f t="shared" si="616"/>
        <v>0</v>
      </c>
      <c r="EHK18" s="570">
        <f t="shared" si="616"/>
        <v>0</v>
      </c>
      <c r="EHL18" s="570">
        <f t="shared" si="616"/>
        <v>0</v>
      </c>
      <c r="EHM18" s="570">
        <f t="shared" si="616"/>
        <v>0</v>
      </c>
      <c r="EHN18" s="570">
        <f t="shared" si="616"/>
        <v>0</v>
      </c>
      <c r="EHO18" s="570">
        <f t="shared" si="616"/>
        <v>0</v>
      </c>
      <c r="EHP18" s="570">
        <f t="shared" si="616"/>
        <v>0</v>
      </c>
      <c r="EHQ18" s="570">
        <f t="shared" si="616"/>
        <v>0</v>
      </c>
      <c r="EHR18" s="570">
        <f t="shared" si="616"/>
        <v>0</v>
      </c>
      <c r="EHS18" s="570">
        <f t="shared" si="616"/>
        <v>0</v>
      </c>
      <c r="EHT18" s="570">
        <f t="shared" si="616"/>
        <v>0</v>
      </c>
      <c r="EHU18" s="570">
        <f t="shared" si="616"/>
        <v>0</v>
      </c>
      <c r="EHV18" s="570">
        <f t="shared" si="616"/>
        <v>0</v>
      </c>
      <c r="EHW18" s="570">
        <f t="shared" si="616"/>
        <v>0</v>
      </c>
      <c r="EHX18" s="570">
        <f t="shared" si="616"/>
        <v>0</v>
      </c>
      <c r="EHY18" s="570">
        <f t="shared" si="616"/>
        <v>0</v>
      </c>
      <c r="EHZ18" s="570">
        <f t="shared" si="616"/>
        <v>0</v>
      </c>
      <c r="EIA18" s="570">
        <f t="shared" si="616"/>
        <v>0</v>
      </c>
      <c r="EIB18" s="570">
        <f t="shared" si="616"/>
        <v>0</v>
      </c>
      <c r="EIC18" s="570">
        <f t="shared" si="616"/>
        <v>0</v>
      </c>
      <c r="EID18" s="570">
        <f t="shared" si="616"/>
        <v>0</v>
      </c>
      <c r="EIE18" s="570">
        <f t="shared" si="616"/>
        <v>0</v>
      </c>
      <c r="EIF18" s="570">
        <f t="shared" si="616"/>
        <v>0</v>
      </c>
      <c r="EIG18" s="570">
        <f t="shared" si="616"/>
        <v>0</v>
      </c>
      <c r="EIH18" s="570">
        <f t="shared" si="616"/>
        <v>0</v>
      </c>
      <c r="EII18" s="570">
        <f t="shared" si="616"/>
        <v>0</v>
      </c>
      <c r="EIJ18" s="570">
        <f t="shared" si="616"/>
        <v>0</v>
      </c>
      <c r="EIK18" s="570">
        <f t="shared" si="616"/>
        <v>0</v>
      </c>
      <c r="EIL18" s="570">
        <f t="shared" si="616"/>
        <v>0</v>
      </c>
      <c r="EIM18" s="570">
        <f t="shared" si="616"/>
        <v>0</v>
      </c>
      <c r="EIN18" s="570">
        <f t="shared" si="616"/>
        <v>0</v>
      </c>
      <c r="EIO18" s="570">
        <f t="shared" si="616"/>
        <v>0</v>
      </c>
      <c r="EIP18" s="570">
        <f t="shared" si="616"/>
        <v>0</v>
      </c>
      <c r="EIQ18" s="570">
        <f t="shared" si="616"/>
        <v>0</v>
      </c>
      <c r="EIR18" s="570">
        <f t="shared" si="616"/>
        <v>0</v>
      </c>
      <c r="EIS18" s="570">
        <f t="shared" si="616"/>
        <v>0</v>
      </c>
      <c r="EIT18" s="570">
        <f t="shared" si="616"/>
        <v>0</v>
      </c>
      <c r="EIU18" s="570">
        <f t="shared" si="616"/>
        <v>0</v>
      </c>
      <c r="EIV18" s="570">
        <f t="shared" si="616"/>
        <v>0</v>
      </c>
      <c r="EIW18" s="570">
        <f t="shared" si="616"/>
        <v>0</v>
      </c>
      <c r="EIX18" s="570">
        <f t="shared" si="616"/>
        <v>0</v>
      </c>
      <c r="EIY18" s="570">
        <f t="shared" si="616"/>
        <v>0</v>
      </c>
      <c r="EIZ18" s="570">
        <f t="shared" si="616"/>
        <v>0</v>
      </c>
      <c r="EJA18" s="570">
        <f t="shared" si="616"/>
        <v>0</v>
      </c>
      <c r="EJB18" s="570">
        <f t="shared" si="616"/>
        <v>0</v>
      </c>
      <c r="EJC18" s="570">
        <f t="shared" si="616"/>
        <v>0</v>
      </c>
      <c r="EJD18" s="570">
        <f t="shared" si="616"/>
        <v>0</v>
      </c>
      <c r="EJE18" s="570">
        <f t="shared" si="616"/>
        <v>0</v>
      </c>
      <c r="EJF18" s="570">
        <f t="shared" si="616"/>
        <v>0</v>
      </c>
      <c r="EJG18" s="570">
        <f t="shared" si="616"/>
        <v>0</v>
      </c>
      <c r="EJH18" s="570">
        <f t="shared" si="616"/>
        <v>0</v>
      </c>
      <c r="EJI18" s="570">
        <f t="shared" si="616"/>
        <v>0</v>
      </c>
      <c r="EJJ18" s="570">
        <f t="shared" si="616"/>
        <v>0</v>
      </c>
      <c r="EJK18" s="570">
        <f t="shared" si="616"/>
        <v>0</v>
      </c>
      <c r="EJL18" s="570">
        <f t="shared" si="616"/>
        <v>0</v>
      </c>
      <c r="EJM18" s="570">
        <f t="shared" si="616"/>
        <v>0</v>
      </c>
      <c r="EJN18" s="570">
        <f t="shared" si="616"/>
        <v>0</v>
      </c>
      <c r="EJO18" s="570">
        <f t="shared" si="616"/>
        <v>0</v>
      </c>
      <c r="EJP18" s="570">
        <f t="shared" si="616"/>
        <v>0</v>
      </c>
      <c r="EJQ18" s="570">
        <f t="shared" ref="EJQ18:EMB18" si="617">EJQ15</f>
        <v>0</v>
      </c>
      <c r="EJR18" s="570">
        <f t="shared" si="617"/>
        <v>0</v>
      </c>
      <c r="EJS18" s="570">
        <f t="shared" si="617"/>
        <v>0</v>
      </c>
      <c r="EJT18" s="570">
        <f t="shared" si="617"/>
        <v>0</v>
      </c>
      <c r="EJU18" s="570">
        <f t="shared" si="617"/>
        <v>0</v>
      </c>
      <c r="EJV18" s="570">
        <f t="shared" si="617"/>
        <v>0</v>
      </c>
      <c r="EJW18" s="570">
        <f t="shared" si="617"/>
        <v>0</v>
      </c>
      <c r="EJX18" s="570">
        <f t="shared" si="617"/>
        <v>0</v>
      </c>
      <c r="EJY18" s="570">
        <f t="shared" si="617"/>
        <v>0</v>
      </c>
      <c r="EJZ18" s="570">
        <f t="shared" si="617"/>
        <v>0</v>
      </c>
      <c r="EKA18" s="570">
        <f t="shared" si="617"/>
        <v>0</v>
      </c>
      <c r="EKB18" s="570">
        <f t="shared" si="617"/>
        <v>0</v>
      </c>
      <c r="EKC18" s="570">
        <f t="shared" si="617"/>
        <v>0</v>
      </c>
      <c r="EKD18" s="570">
        <f t="shared" si="617"/>
        <v>0</v>
      </c>
      <c r="EKE18" s="570">
        <f t="shared" si="617"/>
        <v>0</v>
      </c>
      <c r="EKF18" s="570">
        <f t="shared" si="617"/>
        <v>0</v>
      </c>
      <c r="EKG18" s="570">
        <f t="shared" si="617"/>
        <v>0</v>
      </c>
      <c r="EKH18" s="570">
        <f t="shared" si="617"/>
        <v>0</v>
      </c>
      <c r="EKI18" s="570">
        <f t="shared" si="617"/>
        <v>0</v>
      </c>
      <c r="EKJ18" s="570">
        <f t="shared" si="617"/>
        <v>0</v>
      </c>
      <c r="EKK18" s="570">
        <f t="shared" si="617"/>
        <v>0</v>
      </c>
      <c r="EKL18" s="570">
        <f t="shared" si="617"/>
        <v>0</v>
      </c>
      <c r="EKM18" s="570">
        <f t="shared" si="617"/>
        <v>0</v>
      </c>
      <c r="EKN18" s="570">
        <f t="shared" si="617"/>
        <v>0</v>
      </c>
      <c r="EKO18" s="570">
        <f t="shared" si="617"/>
        <v>0</v>
      </c>
      <c r="EKP18" s="570">
        <f t="shared" si="617"/>
        <v>0</v>
      </c>
      <c r="EKQ18" s="570">
        <f t="shared" si="617"/>
        <v>0</v>
      </c>
      <c r="EKR18" s="570">
        <f t="shared" si="617"/>
        <v>0</v>
      </c>
      <c r="EKS18" s="570">
        <f t="shared" si="617"/>
        <v>0</v>
      </c>
      <c r="EKT18" s="570">
        <f t="shared" si="617"/>
        <v>0</v>
      </c>
      <c r="EKU18" s="570">
        <f t="shared" si="617"/>
        <v>0</v>
      </c>
      <c r="EKV18" s="570">
        <f t="shared" si="617"/>
        <v>0</v>
      </c>
      <c r="EKW18" s="570">
        <f t="shared" si="617"/>
        <v>0</v>
      </c>
      <c r="EKX18" s="570">
        <f t="shared" si="617"/>
        <v>0</v>
      </c>
      <c r="EKY18" s="570">
        <f t="shared" si="617"/>
        <v>0</v>
      </c>
      <c r="EKZ18" s="570">
        <f t="shared" si="617"/>
        <v>0</v>
      </c>
      <c r="ELA18" s="570">
        <f t="shared" si="617"/>
        <v>0</v>
      </c>
      <c r="ELB18" s="570">
        <f t="shared" si="617"/>
        <v>0</v>
      </c>
      <c r="ELC18" s="570">
        <f t="shared" si="617"/>
        <v>0</v>
      </c>
      <c r="ELD18" s="570">
        <f t="shared" si="617"/>
        <v>0</v>
      </c>
      <c r="ELE18" s="570">
        <f t="shared" si="617"/>
        <v>0</v>
      </c>
      <c r="ELF18" s="570">
        <f t="shared" si="617"/>
        <v>0</v>
      </c>
      <c r="ELG18" s="570">
        <f t="shared" si="617"/>
        <v>0</v>
      </c>
      <c r="ELH18" s="570">
        <f t="shared" si="617"/>
        <v>0</v>
      </c>
      <c r="ELI18" s="570">
        <f t="shared" si="617"/>
        <v>0</v>
      </c>
      <c r="ELJ18" s="570">
        <f t="shared" si="617"/>
        <v>0</v>
      </c>
      <c r="ELK18" s="570">
        <f t="shared" si="617"/>
        <v>0</v>
      </c>
      <c r="ELL18" s="570">
        <f t="shared" si="617"/>
        <v>0</v>
      </c>
      <c r="ELM18" s="570">
        <f t="shared" si="617"/>
        <v>0</v>
      </c>
      <c r="ELN18" s="570">
        <f t="shared" si="617"/>
        <v>0</v>
      </c>
      <c r="ELO18" s="570">
        <f t="shared" si="617"/>
        <v>0</v>
      </c>
      <c r="ELP18" s="570">
        <f t="shared" si="617"/>
        <v>0</v>
      </c>
      <c r="ELQ18" s="570">
        <f t="shared" si="617"/>
        <v>0</v>
      </c>
      <c r="ELR18" s="570">
        <f t="shared" si="617"/>
        <v>0</v>
      </c>
      <c r="ELS18" s="570">
        <f t="shared" si="617"/>
        <v>0</v>
      </c>
      <c r="ELT18" s="570">
        <f t="shared" si="617"/>
        <v>0</v>
      </c>
      <c r="ELU18" s="570">
        <f t="shared" si="617"/>
        <v>0</v>
      </c>
      <c r="ELV18" s="570">
        <f t="shared" si="617"/>
        <v>0</v>
      </c>
      <c r="ELW18" s="570">
        <f t="shared" si="617"/>
        <v>0</v>
      </c>
      <c r="ELX18" s="570">
        <f t="shared" si="617"/>
        <v>0</v>
      </c>
      <c r="ELY18" s="570">
        <f t="shared" si="617"/>
        <v>0</v>
      </c>
      <c r="ELZ18" s="570">
        <f t="shared" si="617"/>
        <v>0</v>
      </c>
      <c r="EMA18" s="570">
        <f t="shared" si="617"/>
        <v>0</v>
      </c>
      <c r="EMB18" s="570">
        <f t="shared" si="617"/>
        <v>0</v>
      </c>
      <c r="EMC18" s="570">
        <f t="shared" ref="EMC18:EON18" si="618">EMC15</f>
        <v>0</v>
      </c>
      <c r="EMD18" s="570">
        <f t="shared" si="618"/>
        <v>0</v>
      </c>
      <c r="EME18" s="570">
        <f t="shared" si="618"/>
        <v>0</v>
      </c>
      <c r="EMF18" s="570">
        <f t="shared" si="618"/>
        <v>0</v>
      </c>
      <c r="EMG18" s="570">
        <f t="shared" si="618"/>
        <v>0</v>
      </c>
      <c r="EMH18" s="570">
        <f t="shared" si="618"/>
        <v>0</v>
      </c>
      <c r="EMI18" s="570">
        <f t="shared" si="618"/>
        <v>0</v>
      </c>
      <c r="EMJ18" s="570">
        <f t="shared" si="618"/>
        <v>0</v>
      </c>
      <c r="EMK18" s="570">
        <f t="shared" si="618"/>
        <v>0</v>
      </c>
      <c r="EML18" s="570">
        <f t="shared" si="618"/>
        <v>0</v>
      </c>
      <c r="EMM18" s="570">
        <f t="shared" si="618"/>
        <v>0</v>
      </c>
      <c r="EMN18" s="570">
        <f t="shared" si="618"/>
        <v>0</v>
      </c>
      <c r="EMO18" s="570">
        <f t="shared" si="618"/>
        <v>0</v>
      </c>
      <c r="EMP18" s="570">
        <f t="shared" si="618"/>
        <v>0</v>
      </c>
      <c r="EMQ18" s="570">
        <f t="shared" si="618"/>
        <v>0</v>
      </c>
      <c r="EMR18" s="570">
        <f t="shared" si="618"/>
        <v>0</v>
      </c>
      <c r="EMS18" s="570">
        <f t="shared" si="618"/>
        <v>0</v>
      </c>
      <c r="EMT18" s="570">
        <f t="shared" si="618"/>
        <v>0</v>
      </c>
      <c r="EMU18" s="570">
        <f t="shared" si="618"/>
        <v>0</v>
      </c>
      <c r="EMV18" s="570">
        <f t="shared" si="618"/>
        <v>0</v>
      </c>
      <c r="EMW18" s="570">
        <f t="shared" si="618"/>
        <v>0</v>
      </c>
      <c r="EMX18" s="570">
        <f t="shared" si="618"/>
        <v>0</v>
      </c>
      <c r="EMY18" s="570">
        <f t="shared" si="618"/>
        <v>0</v>
      </c>
      <c r="EMZ18" s="570">
        <f t="shared" si="618"/>
        <v>0</v>
      </c>
      <c r="ENA18" s="570">
        <f t="shared" si="618"/>
        <v>0</v>
      </c>
      <c r="ENB18" s="570">
        <f t="shared" si="618"/>
        <v>0</v>
      </c>
      <c r="ENC18" s="570">
        <f t="shared" si="618"/>
        <v>0</v>
      </c>
      <c r="END18" s="570">
        <f t="shared" si="618"/>
        <v>0</v>
      </c>
      <c r="ENE18" s="570">
        <f t="shared" si="618"/>
        <v>0</v>
      </c>
      <c r="ENF18" s="570">
        <f t="shared" si="618"/>
        <v>0</v>
      </c>
      <c r="ENG18" s="570">
        <f t="shared" si="618"/>
        <v>0</v>
      </c>
      <c r="ENH18" s="570">
        <f t="shared" si="618"/>
        <v>0</v>
      </c>
      <c r="ENI18" s="570">
        <f t="shared" si="618"/>
        <v>0</v>
      </c>
      <c r="ENJ18" s="570">
        <f t="shared" si="618"/>
        <v>0</v>
      </c>
      <c r="ENK18" s="570">
        <f t="shared" si="618"/>
        <v>0</v>
      </c>
      <c r="ENL18" s="570">
        <f t="shared" si="618"/>
        <v>0</v>
      </c>
      <c r="ENM18" s="570">
        <f t="shared" si="618"/>
        <v>0</v>
      </c>
      <c r="ENN18" s="570">
        <f t="shared" si="618"/>
        <v>0</v>
      </c>
      <c r="ENO18" s="570">
        <f t="shared" si="618"/>
        <v>0</v>
      </c>
      <c r="ENP18" s="570">
        <f t="shared" si="618"/>
        <v>0</v>
      </c>
      <c r="ENQ18" s="570">
        <f t="shared" si="618"/>
        <v>0</v>
      </c>
      <c r="ENR18" s="570">
        <f t="shared" si="618"/>
        <v>0</v>
      </c>
      <c r="ENS18" s="570">
        <f t="shared" si="618"/>
        <v>0</v>
      </c>
      <c r="ENT18" s="570">
        <f t="shared" si="618"/>
        <v>0</v>
      </c>
      <c r="ENU18" s="570">
        <f t="shared" si="618"/>
        <v>0</v>
      </c>
      <c r="ENV18" s="570">
        <f t="shared" si="618"/>
        <v>0</v>
      </c>
      <c r="ENW18" s="570">
        <f t="shared" si="618"/>
        <v>0</v>
      </c>
      <c r="ENX18" s="570">
        <f t="shared" si="618"/>
        <v>0</v>
      </c>
      <c r="ENY18" s="570">
        <f t="shared" si="618"/>
        <v>0</v>
      </c>
      <c r="ENZ18" s="570">
        <f t="shared" si="618"/>
        <v>0</v>
      </c>
      <c r="EOA18" s="570">
        <f t="shared" si="618"/>
        <v>0</v>
      </c>
      <c r="EOB18" s="570">
        <f t="shared" si="618"/>
        <v>0</v>
      </c>
      <c r="EOC18" s="570">
        <f t="shared" si="618"/>
        <v>0</v>
      </c>
      <c r="EOD18" s="570">
        <f t="shared" si="618"/>
        <v>0</v>
      </c>
      <c r="EOE18" s="570">
        <f t="shared" si="618"/>
        <v>0</v>
      </c>
      <c r="EOF18" s="570">
        <f t="shared" si="618"/>
        <v>0</v>
      </c>
      <c r="EOG18" s="570">
        <f t="shared" si="618"/>
        <v>0</v>
      </c>
      <c r="EOH18" s="570">
        <f t="shared" si="618"/>
        <v>0</v>
      </c>
      <c r="EOI18" s="570">
        <f t="shared" si="618"/>
        <v>0</v>
      </c>
      <c r="EOJ18" s="570">
        <f t="shared" si="618"/>
        <v>0</v>
      </c>
      <c r="EOK18" s="570">
        <f t="shared" si="618"/>
        <v>0</v>
      </c>
      <c r="EOL18" s="570">
        <f t="shared" si="618"/>
        <v>0</v>
      </c>
      <c r="EOM18" s="570">
        <f t="shared" si="618"/>
        <v>0</v>
      </c>
      <c r="EON18" s="570">
        <f t="shared" si="618"/>
        <v>0</v>
      </c>
      <c r="EOO18" s="570">
        <f t="shared" ref="EOO18:EQZ18" si="619">EOO15</f>
        <v>0</v>
      </c>
      <c r="EOP18" s="570">
        <f t="shared" si="619"/>
        <v>0</v>
      </c>
      <c r="EOQ18" s="570">
        <f t="shared" si="619"/>
        <v>0</v>
      </c>
      <c r="EOR18" s="570">
        <f t="shared" si="619"/>
        <v>0</v>
      </c>
      <c r="EOS18" s="570">
        <f t="shared" si="619"/>
        <v>0</v>
      </c>
      <c r="EOT18" s="570">
        <f t="shared" si="619"/>
        <v>0</v>
      </c>
      <c r="EOU18" s="570">
        <f t="shared" si="619"/>
        <v>0</v>
      </c>
      <c r="EOV18" s="570">
        <f t="shared" si="619"/>
        <v>0</v>
      </c>
      <c r="EOW18" s="570">
        <f t="shared" si="619"/>
        <v>0</v>
      </c>
      <c r="EOX18" s="570">
        <f t="shared" si="619"/>
        <v>0</v>
      </c>
      <c r="EOY18" s="570">
        <f t="shared" si="619"/>
        <v>0</v>
      </c>
      <c r="EOZ18" s="570">
        <f t="shared" si="619"/>
        <v>0</v>
      </c>
      <c r="EPA18" s="570">
        <f t="shared" si="619"/>
        <v>0</v>
      </c>
      <c r="EPB18" s="570">
        <f t="shared" si="619"/>
        <v>0</v>
      </c>
      <c r="EPC18" s="570">
        <f t="shared" si="619"/>
        <v>0</v>
      </c>
      <c r="EPD18" s="570">
        <f t="shared" si="619"/>
        <v>0</v>
      </c>
      <c r="EPE18" s="570">
        <f t="shared" si="619"/>
        <v>0</v>
      </c>
      <c r="EPF18" s="570">
        <f t="shared" si="619"/>
        <v>0</v>
      </c>
      <c r="EPG18" s="570">
        <f t="shared" si="619"/>
        <v>0</v>
      </c>
      <c r="EPH18" s="570">
        <f t="shared" si="619"/>
        <v>0</v>
      </c>
      <c r="EPI18" s="570">
        <f t="shared" si="619"/>
        <v>0</v>
      </c>
      <c r="EPJ18" s="570">
        <f t="shared" si="619"/>
        <v>0</v>
      </c>
      <c r="EPK18" s="570">
        <f t="shared" si="619"/>
        <v>0</v>
      </c>
      <c r="EPL18" s="570">
        <f t="shared" si="619"/>
        <v>0</v>
      </c>
      <c r="EPM18" s="570">
        <f t="shared" si="619"/>
        <v>0</v>
      </c>
      <c r="EPN18" s="570">
        <f t="shared" si="619"/>
        <v>0</v>
      </c>
      <c r="EPO18" s="570">
        <f t="shared" si="619"/>
        <v>0</v>
      </c>
      <c r="EPP18" s="570">
        <f t="shared" si="619"/>
        <v>0</v>
      </c>
      <c r="EPQ18" s="570">
        <f t="shared" si="619"/>
        <v>0</v>
      </c>
      <c r="EPR18" s="570">
        <f t="shared" si="619"/>
        <v>0</v>
      </c>
      <c r="EPS18" s="570">
        <f t="shared" si="619"/>
        <v>0</v>
      </c>
      <c r="EPT18" s="570">
        <f t="shared" si="619"/>
        <v>0</v>
      </c>
      <c r="EPU18" s="570">
        <f t="shared" si="619"/>
        <v>0</v>
      </c>
      <c r="EPV18" s="570">
        <f t="shared" si="619"/>
        <v>0</v>
      </c>
      <c r="EPW18" s="570">
        <f t="shared" si="619"/>
        <v>0</v>
      </c>
      <c r="EPX18" s="570">
        <f t="shared" si="619"/>
        <v>0</v>
      </c>
      <c r="EPY18" s="570">
        <f t="shared" si="619"/>
        <v>0</v>
      </c>
      <c r="EPZ18" s="570">
        <f t="shared" si="619"/>
        <v>0</v>
      </c>
      <c r="EQA18" s="570">
        <f t="shared" si="619"/>
        <v>0</v>
      </c>
      <c r="EQB18" s="570">
        <f t="shared" si="619"/>
        <v>0</v>
      </c>
      <c r="EQC18" s="570">
        <f t="shared" si="619"/>
        <v>0</v>
      </c>
      <c r="EQD18" s="570">
        <f t="shared" si="619"/>
        <v>0</v>
      </c>
      <c r="EQE18" s="570">
        <f t="shared" si="619"/>
        <v>0</v>
      </c>
      <c r="EQF18" s="570">
        <f t="shared" si="619"/>
        <v>0</v>
      </c>
      <c r="EQG18" s="570">
        <f t="shared" si="619"/>
        <v>0</v>
      </c>
      <c r="EQH18" s="570">
        <f t="shared" si="619"/>
        <v>0</v>
      </c>
      <c r="EQI18" s="570">
        <f t="shared" si="619"/>
        <v>0</v>
      </c>
      <c r="EQJ18" s="570">
        <f t="shared" si="619"/>
        <v>0</v>
      </c>
      <c r="EQK18" s="570">
        <f t="shared" si="619"/>
        <v>0</v>
      </c>
      <c r="EQL18" s="570">
        <f t="shared" si="619"/>
        <v>0</v>
      </c>
      <c r="EQM18" s="570">
        <f t="shared" si="619"/>
        <v>0</v>
      </c>
      <c r="EQN18" s="570">
        <f t="shared" si="619"/>
        <v>0</v>
      </c>
      <c r="EQO18" s="570">
        <f t="shared" si="619"/>
        <v>0</v>
      </c>
      <c r="EQP18" s="570">
        <f t="shared" si="619"/>
        <v>0</v>
      </c>
      <c r="EQQ18" s="570">
        <f t="shared" si="619"/>
        <v>0</v>
      </c>
      <c r="EQR18" s="570">
        <f t="shared" si="619"/>
        <v>0</v>
      </c>
      <c r="EQS18" s="570">
        <f t="shared" si="619"/>
        <v>0</v>
      </c>
      <c r="EQT18" s="570">
        <f t="shared" si="619"/>
        <v>0</v>
      </c>
      <c r="EQU18" s="570">
        <f t="shared" si="619"/>
        <v>0</v>
      </c>
      <c r="EQV18" s="570">
        <f t="shared" si="619"/>
        <v>0</v>
      </c>
      <c r="EQW18" s="570">
        <f t="shared" si="619"/>
        <v>0</v>
      </c>
      <c r="EQX18" s="570">
        <f t="shared" si="619"/>
        <v>0</v>
      </c>
      <c r="EQY18" s="570">
        <f t="shared" si="619"/>
        <v>0</v>
      </c>
      <c r="EQZ18" s="570">
        <f t="shared" si="619"/>
        <v>1</v>
      </c>
      <c r="ERA18" s="570">
        <f t="shared" ref="ERA18:ETL18" si="620">ERA15</f>
        <v>1</v>
      </c>
      <c r="ERB18" s="570">
        <f t="shared" si="620"/>
        <v>1</v>
      </c>
      <c r="ERC18" s="570">
        <f t="shared" si="620"/>
        <v>1</v>
      </c>
      <c r="ERD18" s="570">
        <f t="shared" si="620"/>
        <v>1</v>
      </c>
      <c r="ERE18" s="570">
        <f t="shared" si="620"/>
        <v>1</v>
      </c>
      <c r="ERF18" s="570">
        <f t="shared" si="620"/>
        <v>1</v>
      </c>
      <c r="ERG18" s="570">
        <f t="shared" si="620"/>
        <v>1</v>
      </c>
      <c r="ERH18" s="570">
        <f t="shared" si="620"/>
        <v>1</v>
      </c>
      <c r="ERI18" s="570">
        <f t="shared" si="620"/>
        <v>1</v>
      </c>
      <c r="ERJ18" s="570">
        <f t="shared" si="620"/>
        <v>1</v>
      </c>
      <c r="ERK18" s="570">
        <f t="shared" si="620"/>
        <v>1</v>
      </c>
      <c r="ERL18" s="570">
        <f t="shared" si="620"/>
        <v>1</v>
      </c>
      <c r="ERM18" s="570">
        <f t="shared" si="620"/>
        <v>1</v>
      </c>
      <c r="ERN18" s="570">
        <f t="shared" si="620"/>
        <v>1</v>
      </c>
      <c r="ERO18" s="570">
        <f t="shared" si="620"/>
        <v>1</v>
      </c>
      <c r="ERP18" s="570">
        <f t="shared" si="620"/>
        <v>1</v>
      </c>
      <c r="ERQ18" s="570">
        <f t="shared" si="620"/>
        <v>1</v>
      </c>
      <c r="ERR18" s="570">
        <f t="shared" si="620"/>
        <v>1</v>
      </c>
      <c r="ERS18" s="570">
        <f t="shared" si="620"/>
        <v>1</v>
      </c>
      <c r="ERT18" s="570">
        <f t="shared" si="620"/>
        <v>1</v>
      </c>
      <c r="ERU18" s="570">
        <f t="shared" si="620"/>
        <v>1</v>
      </c>
      <c r="ERV18" s="570">
        <f t="shared" si="620"/>
        <v>1</v>
      </c>
      <c r="ERW18" s="570">
        <f t="shared" si="620"/>
        <v>1</v>
      </c>
      <c r="ERX18" s="570">
        <f t="shared" si="620"/>
        <v>1</v>
      </c>
      <c r="ERY18" s="570">
        <f t="shared" si="620"/>
        <v>1</v>
      </c>
      <c r="ERZ18" s="570">
        <f t="shared" si="620"/>
        <v>1</v>
      </c>
      <c r="ESA18" s="570">
        <f t="shared" si="620"/>
        <v>1</v>
      </c>
      <c r="ESB18" s="570">
        <f t="shared" si="620"/>
        <v>1</v>
      </c>
      <c r="ESC18" s="570">
        <f t="shared" si="620"/>
        <v>1</v>
      </c>
      <c r="ESD18" s="570">
        <f t="shared" si="620"/>
        <v>1</v>
      </c>
      <c r="ESE18" s="570">
        <f t="shared" si="620"/>
        <v>1</v>
      </c>
      <c r="ESF18" s="570">
        <f t="shared" si="620"/>
        <v>1</v>
      </c>
      <c r="ESG18" s="570">
        <f t="shared" si="620"/>
        <v>1</v>
      </c>
      <c r="ESH18" s="570">
        <f t="shared" si="620"/>
        <v>1</v>
      </c>
      <c r="ESI18" s="570">
        <f t="shared" si="620"/>
        <v>1</v>
      </c>
      <c r="ESJ18" s="570">
        <f t="shared" si="620"/>
        <v>1</v>
      </c>
      <c r="ESK18" s="570">
        <f t="shared" si="620"/>
        <v>1</v>
      </c>
      <c r="ESL18" s="570">
        <f t="shared" si="620"/>
        <v>1</v>
      </c>
      <c r="ESM18" s="570">
        <f t="shared" si="620"/>
        <v>1</v>
      </c>
      <c r="ESN18" s="570">
        <f t="shared" si="620"/>
        <v>1</v>
      </c>
      <c r="ESO18" s="570">
        <f t="shared" si="620"/>
        <v>1</v>
      </c>
      <c r="ESP18" s="570">
        <f t="shared" si="620"/>
        <v>1</v>
      </c>
      <c r="ESQ18" s="570">
        <f t="shared" si="620"/>
        <v>1</v>
      </c>
      <c r="ESR18" s="570">
        <f t="shared" si="620"/>
        <v>1</v>
      </c>
      <c r="ESS18" s="570">
        <f t="shared" si="620"/>
        <v>1</v>
      </c>
      <c r="EST18" s="570">
        <f t="shared" si="620"/>
        <v>1</v>
      </c>
      <c r="ESU18" s="570">
        <f t="shared" si="620"/>
        <v>1</v>
      </c>
      <c r="ESV18" s="570">
        <f t="shared" si="620"/>
        <v>0</v>
      </c>
      <c r="ESW18" s="570">
        <f t="shared" si="620"/>
        <v>0</v>
      </c>
      <c r="ESX18" s="570">
        <f t="shared" si="620"/>
        <v>0</v>
      </c>
      <c r="ESY18" s="570">
        <f t="shared" si="620"/>
        <v>0</v>
      </c>
      <c r="ESZ18" s="570">
        <f t="shared" si="620"/>
        <v>0</v>
      </c>
      <c r="ETA18" s="570">
        <f t="shared" si="620"/>
        <v>0</v>
      </c>
      <c r="ETB18" s="570">
        <f t="shared" si="620"/>
        <v>0</v>
      </c>
      <c r="ETC18" s="570">
        <f t="shared" si="620"/>
        <v>0</v>
      </c>
      <c r="ETD18" s="570">
        <f t="shared" si="620"/>
        <v>0</v>
      </c>
      <c r="ETE18" s="570">
        <f t="shared" si="620"/>
        <v>0</v>
      </c>
      <c r="ETF18" s="570">
        <f t="shared" si="620"/>
        <v>0</v>
      </c>
      <c r="ETG18" s="570">
        <f t="shared" si="620"/>
        <v>0</v>
      </c>
      <c r="ETH18" s="570">
        <f t="shared" si="620"/>
        <v>0</v>
      </c>
      <c r="ETI18" s="570">
        <f t="shared" si="620"/>
        <v>0</v>
      </c>
      <c r="ETJ18" s="570">
        <f t="shared" si="620"/>
        <v>0</v>
      </c>
      <c r="ETK18" s="570">
        <f t="shared" si="620"/>
        <v>0</v>
      </c>
      <c r="ETL18" s="570">
        <f t="shared" si="620"/>
        <v>0</v>
      </c>
      <c r="ETM18" s="570">
        <f t="shared" ref="ETM18:EVX18" si="621">ETM15</f>
        <v>0</v>
      </c>
      <c r="ETN18" s="570">
        <f t="shared" si="621"/>
        <v>0</v>
      </c>
      <c r="ETO18" s="570">
        <f t="shared" si="621"/>
        <v>0</v>
      </c>
      <c r="ETP18" s="570">
        <f t="shared" si="621"/>
        <v>0</v>
      </c>
      <c r="ETQ18" s="570">
        <f t="shared" si="621"/>
        <v>0</v>
      </c>
      <c r="ETR18" s="570">
        <f t="shared" si="621"/>
        <v>0</v>
      </c>
      <c r="ETS18" s="570">
        <f t="shared" si="621"/>
        <v>0</v>
      </c>
      <c r="ETT18" s="570">
        <f t="shared" si="621"/>
        <v>0</v>
      </c>
      <c r="ETU18" s="570">
        <f t="shared" si="621"/>
        <v>0</v>
      </c>
      <c r="ETV18" s="570">
        <f t="shared" si="621"/>
        <v>0</v>
      </c>
      <c r="ETW18" s="570">
        <f t="shared" si="621"/>
        <v>0</v>
      </c>
      <c r="ETX18" s="570">
        <f t="shared" si="621"/>
        <v>0</v>
      </c>
      <c r="ETY18" s="570">
        <f t="shared" si="621"/>
        <v>0</v>
      </c>
      <c r="ETZ18" s="570">
        <f t="shared" si="621"/>
        <v>0</v>
      </c>
      <c r="EUA18" s="570">
        <f t="shared" si="621"/>
        <v>0</v>
      </c>
      <c r="EUB18" s="570">
        <f t="shared" si="621"/>
        <v>0</v>
      </c>
      <c r="EUC18" s="570">
        <f t="shared" si="621"/>
        <v>0</v>
      </c>
      <c r="EUD18" s="570">
        <f t="shared" si="621"/>
        <v>0</v>
      </c>
      <c r="EUE18" s="570">
        <f t="shared" si="621"/>
        <v>0</v>
      </c>
      <c r="EUF18" s="570">
        <f t="shared" si="621"/>
        <v>0</v>
      </c>
      <c r="EUG18" s="570">
        <f t="shared" si="621"/>
        <v>0</v>
      </c>
      <c r="EUH18" s="570">
        <f t="shared" si="621"/>
        <v>0</v>
      </c>
      <c r="EUI18" s="570">
        <f t="shared" si="621"/>
        <v>0</v>
      </c>
      <c r="EUJ18" s="570">
        <f t="shared" si="621"/>
        <v>0</v>
      </c>
      <c r="EUK18" s="570">
        <f t="shared" si="621"/>
        <v>0</v>
      </c>
      <c r="EUL18" s="570">
        <f t="shared" si="621"/>
        <v>0</v>
      </c>
      <c r="EUM18" s="570">
        <f t="shared" si="621"/>
        <v>0</v>
      </c>
      <c r="EUN18" s="570">
        <f t="shared" si="621"/>
        <v>0</v>
      </c>
      <c r="EUO18" s="570">
        <f t="shared" si="621"/>
        <v>0</v>
      </c>
      <c r="EUP18" s="570">
        <f t="shared" si="621"/>
        <v>0</v>
      </c>
      <c r="EUQ18" s="570">
        <f t="shared" si="621"/>
        <v>0</v>
      </c>
      <c r="EUR18" s="570">
        <f t="shared" si="621"/>
        <v>0</v>
      </c>
      <c r="EUS18" s="570">
        <f t="shared" si="621"/>
        <v>0</v>
      </c>
      <c r="EUT18" s="570">
        <f t="shared" si="621"/>
        <v>0</v>
      </c>
      <c r="EUU18" s="570">
        <f t="shared" si="621"/>
        <v>0</v>
      </c>
      <c r="EUV18" s="570">
        <f t="shared" si="621"/>
        <v>0</v>
      </c>
      <c r="EUW18" s="570">
        <f t="shared" si="621"/>
        <v>0</v>
      </c>
      <c r="EUX18" s="570">
        <f t="shared" si="621"/>
        <v>0</v>
      </c>
      <c r="EUY18" s="570">
        <f t="shared" si="621"/>
        <v>0</v>
      </c>
      <c r="EUZ18" s="570">
        <f t="shared" si="621"/>
        <v>0</v>
      </c>
      <c r="EVA18" s="570">
        <f t="shared" si="621"/>
        <v>0</v>
      </c>
      <c r="EVB18" s="570">
        <f t="shared" si="621"/>
        <v>0</v>
      </c>
      <c r="EVC18" s="570">
        <f t="shared" si="621"/>
        <v>0</v>
      </c>
      <c r="EVD18" s="570">
        <f t="shared" si="621"/>
        <v>0</v>
      </c>
      <c r="EVE18" s="570">
        <f t="shared" si="621"/>
        <v>0</v>
      </c>
      <c r="EVF18" s="570">
        <f t="shared" si="621"/>
        <v>0</v>
      </c>
      <c r="EVG18" s="570">
        <f t="shared" si="621"/>
        <v>0</v>
      </c>
      <c r="EVH18" s="570">
        <f t="shared" si="621"/>
        <v>0</v>
      </c>
      <c r="EVI18" s="570">
        <f t="shared" si="621"/>
        <v>0</v>
      </c>
      <c r="EVJ18" s="570">
        <f t="shared" si="621"/>
        <v>0</v>
      </c>
      <c r="EVK18" s="570">
        <f t="shared" si="621"/>
        <v>0</v>
      </c>
      <c r="EVL18" s="570">
        <f t="shared" si="621"/>
        <v>0</v>
      </c>
      <c r="EVM18" s="570">
        <f t="shared" si="621"/>
        <v>0</v>
      </c>
      <c r="EVN18" s="570">
        <f t="shared" si="621"/>
        <v>0</v>
      </c>
      <c r="EVO18" s="570">
        <f t="shared" si="621"/>
        <v>0</v>
      </c>
      <c r="EVP18" s="570">
        <f t="shared" si="621"/>
        <v>0</v>
      </c>
      <c r="EVQ18" s="570">
        <f t="shared" si="621"/>
        <v>0</v>
      </c>
      <c r="EVR18" s="570">
        <f t="shared" si="621"/>
        <v>0</v>
      </c>
      <c r="EVS18" s="570">
        <f t="shared" si="621"/>
        <v>0</v>
      </c>
      <c r="EVT18" s="570">
        <f t="shared" si="621"/>
        <v>0</v>
      </c>
      <c r="EVU18" s="570">
        <f t="shared" si="621"/>
        <v>0</v>
      </c>
      <c r="EVV18" s="570">
        <f t="shared" si="621"/>
        <v>0</v>
      </c>
      <c r="EVW18" s="570">
        <f t="shared" si="621"/>
        <v>0</v>
      </c>
      <c r="EVX18" s="570">
        <f t="shared" si="621"/>
        <v>0</v>
      </c>
      <c r="EVY18" s="570">
        <f t="shared" ref="EVY18:EYJ18" si="622">EVY15</f>
        <v>0</v>
      </c>
      <c r="EVZ18" s="570">
        <f t="shared" si="622"/>
        <v>0</v>
      </c>
      <c r="EWA18" s="570">
        <f t="shared" si="622"/>
        <v>0</v>
      </c>
      <c r="EWB18" s="570">
        <f t="shared" si="622"/>
        <v>0</v>
      </c>
      <c r="EWC18" s="570">
        <f t="shared" si="622"/>
        <v>0</v>
      </c>
      <c r="EWD18" s="570">
        <f t="shared" si="622"/>
        <v>0</v>
      </c>
      <c r="EWE18" s="570">
        <f t="shared" si="622"/>
        <v>0</v>
      </c>
      <c r="EWF18" s="570">
        <f t="shared" si="622"/>
        <v>0</v>
      </c>
      <c r="EWG18" s="570">
        <f t="shared" si="622"/>
        <v>0</v>
      </c>
      <c r="EWH18" s="570">
        <f t="shared" si="622"/>
        <v>0</v>
      </c>
      <c r="EWI18" s="570">
        <f t="shared" si="622"/>
        <v>0</v>
      </c>
      <c r="EWJ18" s="570">
        <f t="shared" si="622"/>
        <v>0</v>
      </c>
      <c r="EWK18" s="570">
        <f t="shared" si="622"/>
        <v>0</v>
      </c>
      <c r="EWL18" s="570">
        <f t="shared" si="622"/>
        <v>0</v>
      </c>
      <c r="EWM18" s="570">
        <f t="shared" si="622"/>
        <v>0</v>
      </c>
      <c r="EWN18" s="570">
        <f t="shared" si="622"/>
        <v>0</v>
      </c>
      <c r="EWO18" s="570">
        <f t="shared" si="622"/>
        <v>0</v>
      </c>
      <c r="EWP18" s="570">
        <f t="shared" si="622"/>
        <v>0</v>
      </c>
      <c r="EWQ18" s="570">
        <f t="shared" si="622"/>
        <v>0</v>
      </c>
      <c r="EWR18" s="570">
        <f t="shared" si="622"/>
        <v>0</v>
      </c>
      <c r="EWS18" s="570">
        <f t="shared" si="622"/>
        <v>0</v>
      </c>
      <c r="EWT18" s="570">
        <f t="shared" si="622"/>
        <v>0</v>
      </c>
      <c r="EWU18" s="570">
        <f t="shared" si="622"/>
        <v>0</v>
      </c>
      <c r="EWV18" s="570">
        <f t="shared" si="622"/>
        <v>0</v>
      </c>
      <c r="EWW18" s="570">
        <f t="shared" si="622"/>
        <v>0</v>
      </c>
      <c r="EWX18" s="570">
        <f t="shared" si="622"/>
        <v>0</v>
      </c>
      <c r="EWY18" s="570">
        <f t="shared" si="622"/>
        <v>0</v>
      </c>
      <c r="EWZ18" s="570">
        <f t="shared" si="622"/>
        <v>0</v>
      </c>
      <c r="EXA18" s="570">
        <f t="shared" si="622"/>
        <v>0</v>
      </c>
      <c r="EXB18" s="570">
        <f t="shared" si="622"/>
        <v>0</v>
      </c>
      <c r="EXC18" s="570">
        <f t="shared" si="622"/>
        <v>0</v>
      </c>
      <c r="EXD18" s="570">
        <f t="shared" si="622"/>
        <v>0</v>
      </c>
      <c r="EXE18" s="570">
        <f t="shared" si="622"/>
        <v>0</v>
      </c>
      <c r="EXF18" s="570">
        <f t="shared" si="622"/>
        <v>0</v>
      </c>
      <c r="EXG18" s="570">
        <f t="shared" si="622"/>
        <v>0</v>
      </c>
      <c r="EXH18" s="570">
        <f t="shared" si="622"/>
        <v>0</v>
      </c>
      <c r="EXI18" s="570">
        <f t="shared" si="622"/>
        <v>0</v>
      </c>
      <c r="EXJ18" s="570">
        <f t="shared" si="622"/>
        <v>0</v>
      </c>
      <c r="EXK18" s="570">
        <f t="shared" si="622"/>
        <v>0</v>
      </c>
      <c r="EXL18" s="570">
        <f t="shared" si="622"/>
        <v>0</v>
      </c>
      <c r="EXM18" s="570">
        <f t="shared" si="622"/>
        <v>0</v>
      </c>
      <c r="EXN18" s="570">
        <f t="shared" si="622"/>
        <v>0</v>
      </c>
      <c r="EXO18" s="570">
        <f t="shared" si="622"/>
        <v>0</v>
      </c>
      <c r="EXP18" s="570">
        <f t="shared" si="622"/>
        <v>0</v>
      </c>
      <c r="EXQ18" s="570">
        <f t="shared" si="622"/>
        <v>0</v>
      </c>
      <c r="EXR18" s="570">
        <f t="shared" si="622"/>
        <v>0</v>
      </c>
      <c r="EXS18" s="570">
        <f t="shared" si="622"/>
        <v>0</v>
      </c>
      <c r="EXT18" s="570">
        <f t="shared" si="622"/>
        <v>0</v>
      </c>
      <c r="EXU18" s="570">
        <f t="shared" si="622"/>
        <v>0</v>
      </c>
      <c r="EXV18" s="570">
        <f t="shared" si="622"/>
        <v>0</v>
      </c>
      <c r="EXW18" s="570">
        <f t="shared" si="622"/>
        <v>0</v>
      </c>
      <c r="EXX18" s="570">
        <f t="shared" si="622"/>
        <v>0</v>
      </c>
      <c r="EXY18" s="570">
        <f t="shared" si="622"/>
        <v>0</v>
      </c>
      <c r="EXZ18" s="570">
        <f t="shared" si="622"/>
        <v>0</v>
      </c>
      <c r="EYA18" s="570">
        <f t="shared" si="622"/>
        <v>0</v>
      </c>
      <c r="EYB18" s="570">
        <f t="shared" si="622"/>
        <v>0</v>
      </c>
      <c r="EYC18" s="570">
        <f t="shared" si="622"/>
        <v>0</v>
      </c>
      <c r="EYD18" s="570">
        <f t="shared" si="622"/>
        <v>0</v>
      </c>
      <c r="EYE18" s="570">
        <f t="shared" si="622"/>
        <v>0</v>
      </c>
      <c r="EYF18" s="570">
        <f t="shared" si="622"/>
        <v>0</v>
      </c>
      <c r="EYG18" s="570">
        <f t="shared" si="622"/>
        <v>0</v>
      </c>
      <c r="EYH18" s="570">
        <f t="shared" si="622"/>
        <v>0</v>
      </c>
      <c r="EYI18" s="570">
        <f t="shared" si="622"/>
        <v>0</v>
      </c>
      <c r="EYJ18" s="570">
        <f t="shared" si="622"/>
        <v>0</v>
      </c>
      <c r="EYK18" s="570">
        <f t="shared" ref="EYK18:FAV18" si="623">EYK15</f>
        <v>0</v>
      </c>
      <c r="EYL18" s="570">
        <f t="shared" si="623"/>
        <v>0</v>
      </c>
      <c r="EYM18" s="570">
        <f t="shared" si="623"/>
        <v>0</v>
      </c>
      <c r="EYN18" s="570">
        <f t="shared" si="623"/>
        <v>0</v>
      </c>
      <c r="EYO18" s="570">
        <f t="shared" si="623"/>
        <v>0</v>
      </c>
      <c r="EYP18" s="570">
        <f t="shared" si="623"/>
        <v>0</v>
      </c>
      <c r="EYQ18" s="570">
        <f t="shared" si="623"/>
        <v>0</v>
      </c>
      <c r="EYR18" s="570">
        <f t="shared" si="623"/>
        <v>0</v>
      </c>
      <c r="EYS18" s="570">
        <f t="shared" si="623"/>
        <v>0</v>
      </c>
      <c r="EYT18" s="570">
        <f t="shared" si="623"/>
        <v>0</v>
      </c>
      <c r="EYU18" s="570">
        <f t="shared" si="623"/>
        <v>0</v>
      </c>
      <c r="EYV18" s="570">
        <f t="shared" si="623"/>
        <v>0</v>
      </c>
      <c r="EYW18" s="570">
        <f t="shared" si="623"/>
        <v>0</v>
      </c>
      <c r="EYX18" s="570">
        <f t="shared" si="623"/>
        <v>0</v>
      </c>
      <c r="EYY18" s="570">
        <f t="shared" si="623"/>
        <v>0</v>
      </c>
      <c r="EYZ18" s="570">
        <f t="shared" si="623"/>
        <v>0</v>
      </c>
      <c r="EZA18" s="570">
        <f t="shared" si="623"/>
        <v>0</v>
      </c>
      <c r="EZB18" s="570">
        <f t="shared" si="623"/>
        <v>0</v>
      </c>
      <c r="EZC18" s="570">
        <f t="shared" si="623"/>
        <v>0</v>
      </c>
      <c r="EZD18" s="570">
        <f t="shared" si="623"/>
        <v>0</v>
      </c>
      <c r="EZE18" s="570">
        <f t="shared" si="623"/>
        <v>0</v>
      </c>
      <c r="EZF18" s="570">
        <f t="shared" si="623"/>
        <v>0</v>
      </c>
      <c r="EZG18" s="570">
        <f t="shared" si="623"/>
        <v>0</v>
      </c>
      <c r="EZH18" s="570">
        <f t="shared" si="623"/>
        <v>0</v>
      </c>
      <c r="EZI18" s="570">
        <f t="shared" si="623"/>
        <v>0</v>
      </c>
      <c r="EZJ18" s="570">
        <f t="shared" si="623"/>
        <v>0</v>
      </c>
      <c r="EZK18" s="570">
        <f t="shared" si="623"/>
        <v>0</v>
      </c>
      <c r="EZL18" s="570">
        <f t="shared" si="623"/>
        <v>0</v>
      </c>
      <c r="EZM18" s="570">
        <f t="shared" si="623"/>
        <v>0</v>
      </c>
      <c r="EZN18" s="570">
        <f t="shared" si="623"/>
        <v>0</v>
      </c>
      <c r="EZO18" s="570">
        <f t="shared" si="623"/>
        <v>0</v>
      </c>
      <c r="EZP18" s="570">
        <f t="shared" si="623"/>
        <v>0</v>
      </c>
      <c r="EZQ18" s="570">
        <f t="shared" si="623"/>
        <v>0</v>
      </c>
      <c r="EZR18" s="570">
        <f t="shared" si="623"/>
        <v>0</v>
      </c>
      <c r="EZS18" s="570">
        <f t="shared" si="623"/>
        <v>0</v>
      </c>
      <c r="EZT18" s="570">
        <f t="shared" si="623"/>
        <v>0</v>
      </c>
      <c r="EZU18" s="570">
        <f t="shared" si="623"/>
        <v>0</v>
      </c>
      <c r="EZV18" s="570">
        <f t="shared" si="623"/>
        <v>0</v>
      </c>
      <c r="EZW18" s="570">
        <f t="shared" si="623"/>
        <v>0</v>
      </c>
      <c r="EZX18" s="570">
        <f t="shared" si="623"/>
        <v>0</v>
      </c>
      <c r="EZY18" s="570">
        <f t="shared" si="623"/>
        <v>0</v>
      </c>
      <c r="EZZ18" s="570">
        <f t="shared" si="623"/>
        <v>0</v>
      </c>
      <c r="FAA18" s="570">
        <f t="shared" si="623"/>
        <v>0</v>
      </c>
      <c r="FAB18" s="570">
        <f t="shared" si="623"/>
        <v>0</v>
      </c>
      <c r="FAC18" s="570">
        <f t="shared" si="623"/>
        <v>0</v>
      </c>
      <c r="FAD18" s="570">
        <f t="shared" si="623"/>
        <v>0</v>
      </c>
      <c r="FAE18" s="570">
        <f t="shared" si="623"/>
        <v>0</v>
      </c>
      <c r="FAF18" s="570">
        <f t="shared" si="623"/>
        <v>0</v>
      </c>
      <c r="FAG18" s="570">
        <f t="shared" si="623"/>
        <v>0</v>
      </c>
      <c r="FAH18" s="570">
        <f t="shared" si="623"/>
        <v>0</v>
      </c>
      <c r="FAI18" s="570">
        <f t="shared" si="623"/>
        <v>0</v>
      </c>
      <c r="FAJ18" s="570">
        <f t="shared" si="623"/>
        <v>0</v>
      </c>
      <c r="FAK18" s="570">
        <f t="shared" si="623"/>
        <v>0</v>
      </c>
      <c r="FAL18" s="570">
        <f t="shared" si="623"/>
        <v>0</v>
      </c>
      <c r="FAM18" s="570">
        <f t="shared" si="623"/>
        <v>0</v>
      </c>
      <c r="FAN18" s="570">
        <f t="shared" si="623"/>
        <v>0</v>
      </c>
      <c r="FAO18" s="570">
        <f t="shared" si="623"/>
        <v>0</v>
      </c>
      <c r="FAP18" s="570">
        <f t="shared" si="623"/>
        <v>0</v>
      </c>
      <c r="FAQ18" s="570">
        <f t="shared" si="623"/>
        <v>0</v>
      </c>
      <c r="FAR18" s="570">
        <f t="shared" si="623"/>
        <v>0</v>
      </c>
      <c r="FAS18" s="570">
        <f t="shared" si="623"/>
        <v>0</v>
      </c>
      <c r="FAT18" s="570">
        <f t="shared" si="623"/>
        <v>0</v>
      </c>
      <c r="FAU18" s="570">
        <f t="shared" si="623"/>
        <v>0</v>
      </c>
      <c r="FAV18" s="570">
        <f t="shared" si="623"/>
        <v>0</v>
      </c>
      <c r="FAW18" s="570">
        <f t="shared" ref="FAW18:FDH18" si="624">FAW15</f>
        <v>0</v>
      </c>
      <c r="FAX18" s="570">
        <f t="shared" si="624"/>
        <v>0</v>
      </c>
      <c r="FAY18" s="570">
        <f t="shared" si="624"/>
        <v>0</v>
      </c>
      <c r="FAZ18" s="570">
        <f t="shared" si="624"/>
        <v>0</v>
      </c>
      <c r="FBA18" s="570">
        <f t="shared" si="624"/>
        <v>0</v>
      </c>
      <c r="FBB18" s="570">
        <f t="shared" si="624"/>
        <v>0</v>
      </c>
      <c r="FBC18" s="570">
        <f t="shared" si="624"/>
        <v>0</v>
      </c>
      <c r="FBD18" s="570">
        <f t="shared" si="624"/>
        <v>0</v>
      </c>
      <c r="FBE18" s="570">
        <f t="shared" si="624"/>
        <v>0</v>
      </c>
      <c r="FBF18" s="570">
        <f t="shared" si="624"/>
        <v>0</v>
      </c>
      <c r="FBG18" s="570">
        <f t="shared" si="624"/>
        <v>0</v>
      </c>
      <c r="FBH18" s="570">
        <f t="shared" si="624"/>
        <v>0</v>
      </c>
      <c r="FBI18" s="570">
        <f t="shared" si="624"/>
        <v>0</v>
      </c>
      <c r="FBJ18" s="570">
        <f t="shared" si="624"/>
        <v>0</v>
      </c>
      <c r="FBK18" s="570">
        <f t="shared" si="624"/>
        <v>0</v>
      </c>
      <c r="FBL18" s="570">
        <f t="shared" si="624"/>
        <v>0</v>
      </c>
      <c r="FBM18" s="570">
        <f t="shared" si="624"/>
        <v>0</v>
      </c>
      <c r="FBN18" s="570">
        <f t="shared" si="624"/>
        <v>0</v>
      </c>
      <c r="FBO18" s="570">
        <f t="shared" si="624"/>
        <v>0</v>
      </c>
      <c r="FBP18" s="570">
        <f t="shared" si="624"/>
        <v>0</v>
      </c>
      <c r="FBQ18" s="570">
        <f t="shared" si="624"/>
        <v>0</v>
      </c>
      <c r="FBR18" s="570">
        <f t="shared" si="624"/>
        <v>0</v>
      </c>
      <c r="FBS18" s="570">
        <f t="shared" si="624"/>
        <v>0</v>
      </c>
      <c r="FBT18" s="570">
        <f t="shared" si="624"/>
        <v>0</v>
      </c>
      <c r="FBU18" s="570">
        <f t="shared" si="624"/>
        <v>0</v>
      </c>
      <c r="FBV18" s="570">
        <f t="shared" si="624"/>
        <v>0</v>
      </c>
      <c r="FBW18" s="570">
        <f t="shared" si="624"/>
        <v>0</v>
      </c>
      <c r="FBX18" s="570">
        <f t="shared" si="624"/>
        <v>0</v>
      </c>
      <c r="FBY18" s="570">
        <f t="shared" si="624"/>
        <v>0</v>
      </c>
      <c r="FBZ18" s="570">
        <f t="shared" si="624"/>
        <v>0</v>
      </c>
      <c r="FCA18" s="570">
        <f t="shared" si="624"/>
        <v>0</v>
      </c>
      <c r="FCB18" s="570">
        <f t="shared" si="624"/>
        <v>0</v>
      </c>
      <c r="FCC18" s="570">
        <f t="shared" si="624"/>
        <v>0</v>
      </c>
      <c r="FCD18" s="570">
        <f t="shared" si="624"/>
        <v>0</v>
      </c>
      <c r="FCE18" s="570">
        <f t="shared" si="624"/>
        <v>0</v>
      </c>
      <c r="FCF18" s="570">
        <f t="shared" si="624"/>
        <v>0</v>
      </c>
      <c r="FCG18" s="570">
        <f t="shared" si="624"/>
        <v>0</v>
      </c>
      <c r="FCH18" s="570">
        <f t="shared" si="624"/>
        <v>0</v>
      </c>
      <c r="FCI18" s="570">
        <f t="shared" si="624"/>
        <v>0</v>
      </c>
      <c r="FCJ18" s="570">
        <f t="shared" si="624"/>
        <v>0</v>
      </c>
      <c r="FCK18" s="570">
        <f t="shared" si="624"/>
        <v>0</v>
      </c>
      <c r="FCL18" s="570">
        <f t="shared" si="624"/>
        <v>0</v>
      </c>
      <c r="FCM18" s="570">
        <f t="shared" si="624"/>
        <v>0</v>
      </c>
      <c r="FCN18" s="570">
        <f t="shared" si="624"/>
        <v>0</v>
      </c>
      <c r="FCO18" s="570">
        <f t="shared" si="624"/>
        <v>0</v>
      </c>
      <c r="FCP18" s="570">
        <f t="shared" si="624"/>
        <v>0</v>
      </c>
      <c r="FCQ18" s="570">
        <f t="shared" si="624"/>
        <v>0</v>
      </c>
      <c r="FCR18" s="570">
        <f t="shared" si="624"/>
        <v>0</v>
      </c>
      <c r="FCS18" s="570">
        <f t="shared" si="624"/>
        <v>0</v>
      </c>
      <c r="FCT18" s="570">
        <f t="shared" si="624"/>
        <v>0</v>
      </c>
      <c r="FCU18" s="570">
        <f t="shared" si="624"/>
        <v>0</v>
      </c>
      <c r="FCV18" s="570">
        <f t="shared" si="624"/>
        <v>0</v>
      </c>
      <c r="FCW18" s="570">
        <f t="shared" si="624"/>
        <v>0</v>
      </c>
      <c r="FCX18" s="570">
        <f t="shared" si="624"/>
        <v>0</v>
      </c>
      <c r="FCY18" s="570">
        <f t="shared" si="624"/>
        <v>0</v>
      </c>
      <c r="FCZ18" s="570">
        <f t="shared" si="624"/>
        <v>0</v>
      </c>
      <c r="FDA18" s="570">
        <f t="shared" si="624"/>
        <v>0</v>
      </c>
      <c r="FDB18" s="570">
        <f t="shared" si="624"/>
        <v>0</v>
      </c>
      <c r="FDC18" s="570">
        <f t="shared" si="624"/>
        <v>0</v>
      </c>
      <c r="FDD18" s="570">
        <f t="shared" si="624"/>
        <v>0</v>
      </c>
      <c r="FDE18" s="570">
        <f t="shared" si="624"/>
        <v>0</v>
      </c>
      <c r="FDF18" s="570">
        <f t="shared" si="624"/>
        <v>0</v>
      </c>
      <c r="FDG18" s="570">
        <f t="shared" si="624"/>
        <v>0</v>
      </c>
      <c r="FDH18" s="570">
        <f t="shared" si="624"/>
        <v>0</v>
      </c>
      <c r="FDI18" s="570">
        <f t="shared" ref="FDI18:FFT18" si="625">FDI15</f>
        <v>0</v>
      </c>
      <c r="FDJ18" s="570">
        <f t="shared" si="625"/>
        <v>0</v>
      </c>
      <c r="FDK18" s="570">
        <f t="shared" si="625"/>
        <v>0</v>
      </c>
      <c r="FDL18" s="570">
        <f t="shared" si="625"/>
        <v>0</v>
      </c>
      <c r="FDM18" s="570">
        <f t="shared" si="625"/>
        <v>0</v>
      </c>
      <c r="FDN18" s="570">
        <f t="shared" si="625"/>
        <v>0</v>
      </c>
      <c r="FDO18" s="570">
        <f t="shared" si="625"/>
        <v>0</v>
      </c>
      <c r="FDP18" s="570">
        <f t="shared" si="625"/>
        <v>0</v>
      </c>
      <c r="FDQ18" s="570">
        <f t="shared" si="625"/>
        <v>0</v>
      </c>
      <c r="FDR18" s="570">
        <f t="shared" si="625"/>
        <v>0</v>
      </c>
      <c r="FDS18" s="570">
        <f t="shared" si="625"/>
        <v>0</v>
      </c>
      <c r="FDT18" s="570">
        <f t="shared" si="625"/>
        <v>0</v>
      </c>
      <c r="FDU18" s="570">
        <f t="shared" si="625"/>
        <v>0</v>
      </c>
      <c r="FDV18" s="570">
        <f t="shared" si="625"/>
        <v>0</v>
      </c>
      <c r="FDW18" s="570">
        <f t="shared" si="625"/>
        <v>0</v>
      </c>
      <c r="FDX18" s="570">
        <f t="shared" si="625"/>
        <v>0</v>
      </c>
      <c r="FDY18" s="570">
        <f t="shared" si="625"/>
        <v>0</v>
      </c>
      <c r="FDZ18" s="570">
        <f t="shared" si="625"/>
        <v>0</v>
      </c>
      <c r="FEA18" s="570">
        <f t="shared" si="625"/>
        <v>0</v>
      </c>
      <c r="FEB18" s="570">
        <f t="shared" si="625"/>
        <v>0</v>
      </c>
      <c r="FEC18" s="570">
        <f t="shared" si="625"/>
        <v>0</v>
      </c>
      <c r="FED18" s="570">
        <f t="shared" si="625"/>
        <v>0</v>
      </c>
      <c r="FEE18" s="570">
        <f t="shared" si="625"/>
        <v>0</v>
      </c>
      <c r="FEF18" s="570">
        <f t="shared" si="625"/>
        <v>0</v>
      </c>
      <c r="FEG18" s="570">
        <f t="shared" si="625"/>
        <v>0</v>
      </c>
      <c r="FEH18" s="570">
        <f t="shared" si="625"/>
        <v>0</v>
      </c>
      <c r="FEI18" s="570">
        <f t="shared" si="625"/>
        <v>0</v>
      </c>
      <c r="FEJ18" s="570">
        <f t="shared" si="625"/>
        <v>0</v>
      </c>
      <c r="FEK18" s="570">
        <f t="shared" si="625"/>
        <v>0</v>
      </c>
      <c r="FEL18" s="570">
        <f t="shared" si="625"/>
        <v>0</v>
      </c>
      <c r="FEM18" s="570">
        <f t="shared" si="625"/>
        <v>0</v>
      </c>
      <c r="FEN18" s="570">
        <f t="shared" si="625"/>
        <v>0</v>
      </c>
      <c r="FEO18" s="570">
        <f t="shared" si="625"/>
        <v>0</v>
      </c>
      <c r="FEP18" s="570">
        <f t="shared" si="625"/>
        <v>0</v>
      </c>
      <c r="FEQ18" s="570">
        <f t="shared" si="625"/>
        <v>0</v>
      </c>
      <c r="FER18" s="570">
        <f t="shared" si="625"/>
        <v>0</v>
      </c>
      <c r="FES18" s="570">
        <f t="shared" si="625"/>
        <v>0</v>
      </c>
      <c r="FET18" s="570">
        <f t="shared" si="625"/>
        <v>0</v>
      </c>
      <c r="FEU18" s="570">
        <f t="shared" si="625"/>
        <v>0</v>
      </c>
      <c r="FEV18" s="570">
        <f t="shared" si="625"/>
        <v>0</v>
      </c>
      <c r="FEW18" s="570">
        <f t="shared" si="625"/>
        <v>0</v>
      </c>
      <c r="FEX18" s="570">
        <f t="shared" si="625"/>
        <v>0</v>
      </c>
      <c r="FEY18" s="570">
        <f t="shared" si="625"/>
        <v>0</v>
      </c>
      <c r="FEZ18" s="570">
        <f t="shared" si="625"/>
        <v>0</v>
      </c>
      <c r="FFA18" s="570">
        <f t="shared" si="625"/>
        <v>0</v>
      </c>
      <c r="FFB18" s="570">
        <f t="shared" si="625"/>
        <v>0</v>
      </c>
      <c r="FFC18" s="570">
        <f t="shared" si="625"/>
        <v>0</v>
      </c>
      <c r="FFD18" s="570">
        <f t="shared" si="625"/>
        <v>0</v>
      </c>
      <c r="FFE18" s="570">
        <f t="shared" si="625"/>
        <v>0</v>
      </c>
      <c r="FFF18" s="570">
        <f t="shared" si="625"/>
        <v>0</v>
      </c>
      <c r="FFG18" s="570">
        <f t="shared" si="625"/>
        <v>0</v>
      </c>
      <c r="FFH18" s="570">
        <f t="shared" si="625"/>
        <v>0</v>
      </c>
      <c r="FFI18" s="570">
        <f t="shared" si="625"/>
        <v>0</v>
      </c>
      <c r="FFJ18" s="570">
        <f t="shared" si="625"/>
        <v>0</v>
      </c>
      <c r="FFK18" s="570">
        <f t="shared" si="625"/>
        <v>0</v>
      </c>
      <c r="FFL18" s="570">
        <f t="shared" si="625"/>
        <v>0</v>
      </c>
      <c r="FFM18" s="570">
        <f t="shared" si="625"/>
        <v>0</v>
      </c>
      <c r="FFN18" s="570">
        <f t="shared" si="625"/>
        <v>0</v>
      </c>
      <c r="FFO18" s="570">
        <f t="shared" si="625"/>
        <v>0</v>
      </c>
      <c r="FFP18" s="570">
        <f t="shared" si="625"/>
        <v>0</v>
      </c>
      <c r="FFQ18" s="570">
        <f t="shared" si="625"/>
        <v>0</v>
      </c>
      <c r="FFR18" s="570">
        <f t="shared" si="625"/>
        <v>0</v>
      </c>
      <c r="FFS18" s="570">
        <f t="shared" si="625"/>
        <v>0</v>
      </c>
      <c r="FFT18" s="570">
        <f t="shared" si="625"/>
        <v>0</v>
      </c>
      <c r="FFU18" s="570">
        <f t="shared" ref="FFU18:FIF18" si="626">FFU15</f>
        <v>0</v>
      </c>
      <c r="FFV18" s="570">
        <f t="shared" si="626"/>
        <v>0</v>
      </c>
      <c r="FFW18" s="570">
        <f t="shared" si="626"/>
        <v>0</v>
      </c>
      <c r="FFX18" s="570">
        <f t="shared" si="626"/>
        <v>0</v>
      </c>
      <c r="FFY18" s="570">
        <f t="shared" si="626"/>
        <v>0</v>
      </c>
      <c r="FFZ18" s="570">
        <f t="shared" si="626"/>
        <v>0</v>
      </c>
      <c r="FGA18" s="570">
        <f t="shared" si="626"/>
        <v>0</v>
      </c>
      <c r="FGB18" s="570">
        <f t="shared" si="626"/>
        <v>0</v>
      </c>
      <c r="FGC18" s="570">
        <f t="shared" si="626"/>
        <v>0</v>
      </c>
      <c r="FGD18" s="570">
        <f t="shared" si="626"/>
        <v>0</v>
      </c>
      <c r="FGE18" s="570">
        <f t="shared" si="626"/>
        <v>0</v>
      </c>
      <c r="FGF18" s="570">
        <f t="shared" si="626"/>
        <v>0</v>
      </c>
      <c r="FGG18" s="570">
        <f t="shared" si="626"/>
        <v>0</v>
      </c>
      <c r="FGH18" s="570">
        <f t="shared" si="626"/>
        <v>0</v>
      </c>
      <c r="FGI18" s="570">
        <f t="shared" si="626"/>
        <v>0</v>
      </c>
      <c r="FGJ18" s="570">
        <f t="shared" si="626"/>
        <v>0</v>
      </c>
      <c r="FGK18" s="570">
        <f t="shared" si="626"/>
        <v>0</v>
      </c>
      <c r="FGL18" s="570">
        <f t="shared" si="626"/>
        <v>0</v>
      </c>
      <c r="FGM18" s="570">
        <f t="shared" si="626"/>
        <v>0</v>
      </c>
      <c r="FGN18" s="570">
        <f t="shared" si="626"/>
        <v>0</v>
      </c>
      <c r="FGO18" s="570">
        <f t="shared" si="626"/>
        <v>0</v>
      </c>
      <c r="FGP18" s="570">
        <f t="shared" si="626"/>
        <v>0</v>
      </c>
      <c r="FGQ18" s="570">
        <f t="shared" si="626"/>
        <v>0</v>
      </c>
      <c r="FGR18" s="570">
        <f t="shared" si="626"/>
        <v>0</v>
      </c>
      <c r="FGS18" s="570">
        <f t="shared" si="626"/>
        <v>0</v>
      </c>
      <c r="FGT18" s="570">
        <f t="shared" si="626"/>
        <v>0</v>
      </c>
      <c r="FGU18" s="570">
        <f t="shared" si="626"/>
        <v>0</v>
      </c>
      <c r="FGV18" s="570">
        <f t="shared" si="626"/>
        <v>0</v>
      </c>
      <c r="FGW18" s="570">
        <f t="shared" si="626"/>
        <v>0</v>
      </c>
      <c r="FGX18" s="570">
        <f t="shared" si="626"/>
        <v>0</v>
      </c>
      <c r="FGY18" s="570">
        <f t="shared" si="626"/>
        <v>0</v>
      </c>
      <c r="FGZ18" s="570">
        <f t="shared" si="626"/>
        <v>0</v>
      </c>
      <c r="FHA18" s="570">
        <f t="shared" si="626"/>
        <v>0</v>
      </c>
      <c r="FHB18" s="570">
        <f t="shared" si="626"/>
        <v>0</v>
      </c>
      <c r="FHC18" s="570">
        <f t="shared" si="626"/>
        <v>0</v>
      </c>
      <c r="FHD18" s="570">
        <f t="shared" si="626"/>
        <v>0</v>
      </c>
      <c r="FHE18" s="570">
        <f t="shared" si="626"/>
        <v>0</v>
      </c>
      <c r="FHF18" s="570">
        <f t="shared" si="626"/>
        <v>0</v>
      </c>
      <c r="FHG18" s="570">
        <f t="shared" si="626"/>
        <v>0</v>
      </c>
      <c r="FHH18" s="570">
        <f t="shared" si="626"/>
        <v>0</v>
      </c>
      <c r="FHI18" s="570">
        <f t="shared" si="626"/>
        <v>0</v>
      </c>
      <c r="FHJ18" s="570">
        <f t="shared" si="626"/>
        <v>0</v>
      </c>
      <c r="FHK18" s="570">
        <f t="shared" si="626"/>
        <v>0</v>
      </c>
      <c r="FHL18" s="570">
        <f t="shared" si="626"/>
        <v>0</v>
      </c>
      <c r="FHM18" s="570">
        <f t="shared" si="626"/>
        <v>0</v>
      </c>
      <c r="FHN18" s="570">
        <f t="shared" si="626"/>
        <v>0</v>
      </c>
      <c r="FHO18" s="570">
        <f t="shared" si="626"/>
        <v>0</v>
      </c>
      <c r="FHP18" s="570">
        <f t="shared" si="626"/>
        <v>0</v>
      </c>
      <c r="FHQ18" s="570">
        <f t="shared" si="626"/>
        <v>0</v>
      </c>
      <c r="FHR18" s="570">
        <f t="shared" si="626"/>
        <v>0</v>
      </c>
      <c r="FHS18" s="570">
        <f t="shared" si="626"/>
        <v>0</v>
      </c>
      <c r="FHT18" s="570">
        <f t="shared" si="626"/>
        <v>0</v>
      </c>
      <c r="FHU18" s="570">
        <f t="shared" si="626"/>
        <v>0</v>
      </c>
      <c r="FHV18" s="570">
        <f t="shared" si="626"/>
        <v>0</v>
      </c>
      <c r="FHW18" s="570">
        <f t="shared" si="626"/>
        <v>0</v>
      </c>
      <c r="FHX18" s="570">
        <f t="shared" si="626"/>
        <v>0</v>
      </c>
      <c r="FHY18" s="570">
        <f t="shared" si="626"/>
        <v>0</v>
      </c>
      <c r="FHZ18" s="570">
        <f t="shared" si="626"/>
        <v>0</v>
      </c>
      <c r="FIA18" s="570">
        <f t="shared" si="626"/>
        <v>0</v>
      </c>
      <c r="FIB18" s="570">
        <f t="shared" si="626"/>
        <v>0</v>
      </c>
      <c r="FIC18" s="570">
        <f t="shared" si="626"/>
        <v>0</v>
      </c>
      <c r="FID18" s="570">
        <f t="shared" si="626"/>
        <v>0</v>
      </c>
      <c r="FIE18" s="570">
        <f t="shared" si="626"/>
        <v>0</v>
      </c>
      <c r="FIF18" s="570">
        <f t="shared" si="626"/>
        <v>0</v>
      </c>
      <c r="FIG18" s="570">
        <f t="shared" ref="FIG18:FKR18" si="627">FIG15</f>
        <v>0</v>
      </c>
      <c r="FIH18" s="570">
        <f t="shared" si="627"/>
        <v>0</v>
      </c>
      <c r="FII18" s="570">
        <f t="shared" si="627"/>
        <v>0</v>
      </c>
      <c r="FIJ18" s="570">
        <f t="shared" si="627"/>
        <v>0</v>
      </c>
      <c r="FIK18" s="570">
        <f t="shared" si="627"/>
        <v>0</v>
      </c>
      <c r="FIL18" s="570">
        <f t="shared" si="627"/>
        <v>0</v>
      </c>
      <c r="FIM18" s="570">
        <f t="shared" si="627"/>
        <v>0</v>
      </c>
      <c r="FIN18" s="570">
        <f t="shared" si="627"/>
        <v>0</v>
      </c>
      <c r="FIO18" s="570">
        <f t="shared" si="627"/>
        <v>0</v>
      </c>
      <c r="FIP18" s="570">
        <f t="shared" si="627"/>
        <v>0</v>
      </c>
      <c r="FIQ18" s="570">
        <f t="shared" si="627"/>
        <v>0</v>
      </c>
      <c r="FIR18" s="570">
        <f t="shared" si="627"/>
        <v>0</v>
      </c>
      <c r="FIS18" s="570">
        <f t="shared" si="627"/>
        <v>0</v>
      </c>
      <c r="FIT18" s="570">
        <f t="shared" si="627"/>
        <v>0</v>
      </c>
      <c r="FIU18" s="570">
        <f t="shared" si="627"/>
        <v>0</v>
      </c>
      <c r="FIV18" s="570">
        <f t="shared" si="627"/>
        <v>0</v>
      </c>
      <c r="FIW18" s="570">
        <f t="shared" si="627"/>
        <v>0</v>
      </c>
      <c r="FIX18" s="570">
        <f t="shared" si="627"/>
        <v>0</v>
      </c>
      <c r="FIY18" s="570">
        <f t="shared" si="627"/>
        <v>0</v>
      </c>
      <c r="FIZ18" s="570">
        <f t="shared" si="627"/>
        <v>0</v>
      </c>
      <c r="FJA18" s="570">
        <f t="shared" si="627"/>
        <v>0</v>
      </c>
      <c r="FJB18" s="570">
        <f t="shared" si="627"/>
        <v>0</v>
      </c>
      <c r="FJC18" s="570">
        <f t="shared" si="627"/>
        <v>0</v>
      </c>
      <c r="FJD18" s="570">
        <f t="shared" si="627"/>
        <v>0</v>
      </c>
      <c r="FJE18" s="570">
        <f t="shared" si="627"/>
        <v>0</v>
      </c>
      <c r="FJF18" s="570">
        <f t="shared" si="627"/>
        <v>0</v>
      </c>
      <c r="FJG18" s="570">
        <f t="shared" si="627"/>
        <v>0</v>
      </c>
      <c r="FJH18" s="570">
        <f t="shared" si="627"/>
        <v>0</v>
      </c>
      <c r="FJI18" s="570">
        <f t="shared" si="627"/>
        <v>0</v>
      </c>
      <c r="FJJ18" s="570">
        <f t="shared" si="627"/>
        <v>0</v>
      </c>
      <c r="FJK18" s="570">
        <f t="shared" si="627"/>
        <v>0</v>
      </c>
      <c r="FJL18" s="570">
        <f t="shared" si="627"/>
        <v>0</v>
      </c>
      <c r="FJM18" s="570">
        <f t="shared" si="627"/>
        <v>0</v>
      </c>
      <c r="FJN18" s="570">
        <f t="shared" si="627"/>
        <v>0</v>
      </c>
      <c r="FJO18" s="570">
        <f t="shared" si="627"/>
        <v>0</v>
      </c>
      <c r="FJP18" s="570">
        <f t="shared" si="627"/>
        <v>0</v>
      </c>
      <c r="FJQ18" s="570">
        <f t="shared" si="627"/>
        <v>0</v>
      </c>
      <c r="FJR18" s="570">
        <f t="shared" si="627"/>
        <v>0</v>
      </c>
      <c r="FJS18" s="570">
        <f t="shared" si="627"/>
        <v>0</v>
      </c>
      <c r="FJT18" s="570">
        <f t="shared" si="627"/>
        <v>0</v>
      </c>
      <c r="FJU18" s="570">
        <f t="shared" si="627"/>
        <v>0</v>
      </c>
      <c r="FJV18" s="570">
        <f t="shared" si="627"/>
        <v>0</v>
      </c>
      <c r="FJW18" s="570">
        <f t="shared" si="627"/>
        <v>0</v>
      </c>
      <c r="FJX18" s="570">
        <f t="shared" si="627"/>
        <v>0</v>
      </c>
      <c r="FJY18" s="570">
        <f t="shared" si="627"/>
        <v>0</v>
      </c>
      <c r="FJZ18" s="570">
        <f t="shared" si="627"/>
        <v>0</v>
      </c>
      <c r="FKA18" s="570">
        <f t="shared" si="627"/>
        <v>0</v>
      </c>
      <c r="FKB18" s="570">
        <f t="shared" si="627"/>
        <v>0</v>
      </c>
      <c r="FKC18" s="570">
        <f t="shared" si="627"/>
        <v>0</v>
      </c>
      <c r="FKD18" s="570">
        <f t="shared" si="627"/>
        <v>0</v>
      </c>
      <c r="FKE18" s="570">
        <f t="shared" si="627"/>
        <v>0</v>
      </c>
      <c r="FKF18" s="570">
        <f t="shared" si="627"/>
        <v>0</v>
      </c>
      <c r="FKG18" s="570">
        <f t="shared" si="627"/>
        <v>0</v>
      </c>
      <c r="FKH18" s="570">
        <f t="shared" si="627"/>
        <v>0</v>
      </c>
      <c r="FKI18" s="570">
        <f t="shared" si="627"/>
        <v>0</v>
      </c>
      <c r="FKJ18" s="570">
        <f t="shared" si="627"/>
        <v>0</v>
      </c>
      <c r="FKK18" s="570">
        <f t="shared" si="627"/>
        <v>0</v>
      </c>
      <c r="FKL18" s="570">
        <f t="shared" si="627"/>
        <v>0</v>
      </c>
      <c r="FKM18" s="570">
        <f t="shared" si="627"/>
        <v>0</v>
      </c>
      <c r="FKN18" s="570">
        <f t="shared" si="627"/>
        <v>0</v>
      </c>
      <c r="FKO18" s="570">
        <f t="shared" si="627"/>
        <v>0</v>
      </c>
      <c r="FKP18" s="570">
        <f t="shared" si="627"/>
        <v>0</v>
      </c>
      <c r="FKQ18" s="570">
        <f t="shared" si="627"/>
        <v>0</v>
      </c>
      <c r="FKR18" s="570">
        <f t="shared" si="627"/>
        <v>0</v>
      </c>
      <c r="FKS18" s="570">
        <f t="shared" ref="FKS18:FND18" si="628">FKS15</f>
        <v>0</v>
      </c>
      <c r="FKT18" s="570">
        <f t="shared" si="628"/>
        <v>0</v>
      </c>
      <c r="FKU18" s="570">
        <f t="shared" si="628"/>
        <v>0</v>
      </c>
      <c r="FKV18" s="570">
        <f t="shared" si="628"/>
        <v>0</v>
      </c>
      <c r="FKW18" s="570">
        <f t="shared" si="628"/>
        <v>0</v>
      </c>
      <c r="FKX18" s="570">
        <f t="shared" si="628"/>
        <v>0</v>
      </c>
      <c r="FKY18" s="570">
        <f t="shared" si="628"/>
        <v>0</v>
      </c>
      <c r="FKZ18" s="570">
        <f t="shared" si="628"/>
        <v>0</v>
      </c>
      <c r="FLA18" s="570">
        <f t="shared" si="628"/>
        <v>0</v>
      </c>
      <c r="FLB18" s="570">
        <f t="shared" si="628"/>
        <v>0</v>
      </c>
      <c r="FLC18" s="570">
        <f t="shared" si="628"/>
        <v>0</v>
      </c>
      <c r="FLD18" s="570">
        <f t="shared" si="628"/>
        <v>0</v>
      </c>
      <c r="FLE18" s="570">
        <f t="shared" si="628"/>
        <v>0</v>
      </c>
      <c r="FLF18" s="570">
        <f t="shared" si="628"/>
        <v>0</v>
      </c>
      <c r="FLG18" s="570">
        <f t="shared" si="628"/>
        <v>0</v>
      </c>
      <c r="FLH18" s="570">
        <f t="shared" si="628"/>
        <v>0</v>
      </c>
      <c r="FLI18" s="570">
        <f t="shared" si="628"/>
        <v>0</v>
      </c>
      <c r="FLJ18" s="570">
        <f t="shared" si="628"/>
        <v>0</v>
      </c>
      <c r="FLK18" s="570">
        <f t="shared" si="628"/>
        <v>0</v>
      </c>
      <c r="FLL18" s="570">
        <f t="shared" si="628"/>
        <v>0</v>
      </c>
      <c r="FLM18" s="570">
        <f t="shared" si="628"/>
        <v>0</v>
      </c>
      <c r="FLN18" s="570">
        <f t="shared" si="628"/>
        <v>0</v>
      </c>
      <c r="FLO18" s="570">
        <f t="shared" si="628"/>
        <v>0</v>
      </c>
      <c r="FLP18" s="570">
        <f t="shared" si="628"/>
        <v>0</v>
      </c>
      <c r="FLQ18" s="570">
        <f t="shared" si="628"/>
        <v>0</v>
      </c>
      <c r="FLR18" s="570">
        <f t="shared" si="628"/>
        <v>0</v>
      </c>
      <c r="FLS18" s="570">
        <f t="shared" si="628"/>
        <v>0</v>
      </c>
      <c r="FLT18" s="570">
        <f t="shared" si="628"/>
        <v>0</v>
      </c>
      <c r="FLU18" s="570">
        <f t="shared" si="628"/>
        <v>0</v>
      </c>
      <c r="FLV18" s="570">
        <f t="shared" si="628"/>
        <v>0</v>
      </c>
      <c r="FLW18" s="570">
        <f t="shared" si="628"/>
        <v>0</v>
      </c>
      <c r="FLX18" s="570">
        <f t="shared" si="628"/>
        <v>0</v>
      </c>
      <c r="FLY18" s="570">
        <f t="shared" si="628"/>
        <v>0</v>
      </c>
      <c r="FLZ18" s="570">
        <f t="shared" si="628"/>
        <v>0</v>
      </c>
      <c r="FMA18" s="570">
        <f t="shared" si="628"/>
        <v>0</v>
      </c>
      <c r="FMB18" s="570">
        <f t="shared" si="628"/>
        <v>0</v>
      </c>
      <c r="FMC18" s="570">
        <f t="shared" si="628"/>
        <v>0</v>
      </c>
      <c r="FMD18" s="570">
        <f t="shared" si="628"/>
        <v>0</v>
      </c>
      <c r="FME18" s="570">
        <f t="shared" si="628"/>
        <v>0</v>
      </c>
      <c r="FMF18" s="570">
        <f t="shared" si="628"/>
        <v>0</v>
      </c>
      <c r="FMG18" s="570">
        <f t="shared" si="628"/>
        <v>0</v>
      </c>
      <c r="FMH18" s="570">
        <f t="shared" si="628"/>
        <v>0</v>
      </c>
      <c r="FMI18" s="570">
        <f t="shared" si="628"/>
        <v>0</v>
      </c>
      <c r="FMJ18" s="570">
        <f t="shared" si="628"/>
        <v>0</v>
      </c>
      <c r="FMK18" s="570">
        <f t="shared" si="628"/>
        <v>0</v>
      </c>
      <c r="FML18" s="570">
        <f t="shared" si="628"/>
        <v>0</v>
      </c>
      <c r="FMM18" s="570">
        <f t="shared" si="628"/>
        <v>0</v>
      </c>
      <c r="FMN18" s="570">
        <f t="shared" si="628"/>
        <v>0</v>
      </c>
      <c r="FMO18" s="570">
        <f t="shared" si="628"/>
        <v>0</v>
      </c>
      <c r="FMP18" s="570">
        <f t="shared" si="628"/>
        <v>0</v>
      </c>
      <c r="FMQ18" s="570">
        <f t="shared" si="628"/>
        <v>0</v>
      </c>
      <c r="FMR18" s="570">
        <f t="shared" si="628"/>
        <v>0</v>
      </c>
      <c r="FMS18" s="570">
        <f t="shared" si="628"/>
        <v>0</v>
      </c>
      <c r="FMT18" s="570">
        <f t="shared" si="628"/>
        <v>0</v>
      </c>
      <c r="FMU18" s="570">
        <f t="shared" si="628"/>
        <v>0</v>
      </c>
      <c r="FMV18" s="570">
        <f t="shared" si="628"/>
        <v>0</v>
      </c>
      <c r="FMW18" s="570">
        <f t="shared" si="628"/>
        <v>0</v>
      </c>
      <c r="FMX18" s="570">
        <f t="shared" si="628"/>
        <v>0</v>
      </c>
      <c r="FMY18" s="570">
        <f t="shared" si="628"/>
        <v>0</v>
      </c>
      <c r="FMZ18" s="570">
        <f t="shared" si="628"/>
        <v>0</v>
      </c>
      <c r="FNA18" s="570">
        <f t="shared" si="628"/>
        <v>0</v>
      </c>
      <c r="FNB18" s="570">
        <f t="shared" si="628"/>
        <v>0</v>
      </c>
      <c r="FNC18" s="570">
        <f t="shared" si="628"/>
        <v>0</v>
      </c>
      <c r="FND18" s="570">
        <f t="shared" si="628"/>
        <v>0</v>
      </c>
      <c r="FNE18" s="570">
        <f t="shared" ref="FNE18:FPP18" si="629">FNE15</f>
        <v>0</v>
      </c>
      <c r="FNF18" s="570">
        <f t="shared" si="629"/>
        <v>0</v>
      </c>
      <c r="FNG18" s="570">
        <f t="shared" si="629"/>
        <v>0</v>
      </c>
      <c r="FNH18" s="570">
        <f t="shared" si="629"/>
        <v>0</v>
      </c>
      <c r="FNI18" s="570">
        <f t="shared" si="629"/>
        <v>0</v>
      </c>
      <c r="FNJ18" s="570">
        <f t="shared" si="629"/>
        <v>0</v>
      </c>
      <c r="FNK18" s="570">
        <f t="shared" si="629"/>
        <v>0</v>
      </c>
      <c r="FNL18" s="570">
        <f t="shared" si="629"/>
        <v>0</v>
      </c>
      <c r="FNM18" s="570">
        <f t="shared" si="629"/>
        <v>0</v>
      </c>
      <c r="FNN18" s="570">
        <f t="shared" si="629"/>
        <v>0</v>
      </c>
      <c r="FNO18" s="570">
        <f t="shared" si="629"/>
        <v>0</v>
      </c>
      <c r="FNP18" s="570">
        <f t="shared" si="629"/>
        <v>0</v>
      </c>
      <c r="FNQ18" s="570">
        <f t="shared" si="629"/>
        <v>0</v>
      </c>
      <c r="FNR18" s="570">
        <f t="shared" si="629"/>
        <v>0</v>
      </c>
      <c r="FNS18" s="570">
        <f t="shared" si="629"/>
        <v>0</v>
      </c>
      <c r="FNT18" s="570">
        <f t="shared" si="629"/>
        <v>0</v>
      </c>
      <c r="FNU18" s="570">
        <f t="shared" si="629"/>
        <v>0</v>
      </c>
      <c r="FNV18" s="570">
        <f t="shared" si="629"/>
        <v>0</v>
      </c>
      <c r="FNW18" s="570">
        <f t="shared" si="629"/>
        <v>0</v>
      </c>
      <c r="FNX18" s="570">
        <f t="shared" si="629"/>
        <v>0</v>
      </c>
      <c r="FNY18" s="570">
        <f t="shared" si="629"/>
        <v>0</v>
      </c>
      <c r="FNZ18" s="570">
        <f t="shared" si="629"/>
        <v>0</v>
      </c>
      <c r="FOA18" s="570">
        <f t="shared" si="629"/>
        <v>0</v>
      </c>
      <c r="FOB18" s="570">
        <f t="shared" si="629"/>
        <v>0</v>
      </c>
      <c r="FOC18" s="570">
        <f t="shared" si="629"/>
        <v>0</v>
      </c>
      <c r="FOD18" s="570">
        <f t="shared" si="629"/>
        <v>0</v>
      </c>
      <c r="FOE18" s="570">
        <f t="shared" si="629"/>
        <v>0</v>
      </c>
      <c r="FOF18" s="570">
        <f t="shared" si="629"/>
        <v>0</v>
      </c>
      <c r="FOG18" s="570">
        <f t="shared" si="629"/>
        <v>0</v>
      </c>
      <c r="FOH18" s="570">
        <f t="shared" si="629"/>
        <v>0</v>
      </c>
      <c r="FOI18" s="570">
        <f t="shared" si="629"/>
        <v>0</v>
      </c>
      <c r="FOJ18" s="570">
        <f t="shared" si="629"/>
        <v>0</v>
      </c>
      <c r="FOK18" s="570">
        <f t="shared" si="629"/>
        <v>0</v>
      </c>
      <c r="FOL18" s="570">
        <f t="shared" si="629"/>
        <v>0</v>
      </c>
      <c r="FOM18" s="570">
        <f t="shared" si="629"/>
        <v>0</v>
      </c>
      <c r="FON18" s="570">
        <f t="shared" si="629"/>
        <v>0</v>
      </c>
      <c r="FOO18" s="570">
        <f t="shared" si="629"/>
        <v>0</v>
      </c>
      <c r="FOP18" s="570">
        <f t="shared" si="629"/>
        <v>0</v>
      </c>
      <c r="FOQ18" s="570">
        <f t="shared" si="629"/>
        <v>0</v>
      </c>
      <c r="FOR18" s="570">
        <f t="shared" si="629"/>
        <v>0</v>
      </c>
      <c r="FOS18" s="570">
        <f t="shared" si="629"/>
        <v>0</v>
      </c>
      <c r="FOT18" s="570">
        <f t="shared" si="629"/>
        <v>0</v>
      </c>
      <c r="FOU18" s="570">
        <f t="shared" si="629"/>
        <v>0</v>
      </c>
      <c r="FOV18" s="570">
        <f t="shared" si="629"/>
        <v>0</v>
      </c>
      <c r="FOW18" s="570">
        <f t="shared" si="629"/>
        <v>0</v>
      </c>
      <c r="FOX18" s="570">
        <f t="shared" si="629"/>
        <v>0</v>
      </c>
      <c r="FOY18" s="570">
        <f t="shared" si="629"/>
        <v>0</v>
      </c>
      <c r="FOZ18" s="570">
        <f t="shared" si="629"/>
        <v>0</v>
      </c>
      <c r="FPA18" s="570">
        <f t="shared" si="629"/>
        <v>0</v>
      </c>
      <c r="FPB18" s="570">
        <f t="shared" si="629"/>
        <v>0</v>
      </c>
      <c r="FPC18" s="570">
        <f t="shared" si="629"/>
        <v>0</v>
      </c>
      <c r="FPD18" s="570">
        <f t="shared" si="629"/>
        <v>0</v>
      </c>
      <c r="FPE18" s="570">
        <f t="shared" si="629"/>
        <v>0</v>
      </c>
      <c r="FPF18" s="570">
        <f t="shared" si="629"/>
        <v>0</v>
      </c>
      <c r="FPG18" s="570">
        <f t="shared" si="629"/>
        <v>0</v>
      </c>
      <c r="FPH18" s="570">
        <f t="shared" si="629"/>
        <v>0</v>
      </c>
      <c r="FPI18" s="570">
        <f t="shared" si="629"/>
        <v>0</v>
      </c>
      <c r="FPJ18" s="570">
        <f t="shared" si="629"/>
        <v>0</v>
      </c>
      <c r="FPK18" s="570">
        <f t="shared" si="629"/>
        <v>0</v>
      </c>
      <c r="FPL18" s="570">
        <f t="shared" si="629"/>
        <v>0</v>
      </c>
      <c r="FPM18" s="570">
        <f t="shared" si="629"/>
        <v>0</v>
      </c>
      <c r="FPN18" s="570">
        <f t="shared" si="629"/>
        <v>0</v>
      </c>
      <c r="FPO18" s="570">
        <f t="shared" si="629"/>
        <v>0</v>
      </c>
      <c r="FPP18" s="570">
        <f t="shared" si="629"/>
        <v>0</v>
      </c>
      <c r="FPQ18" s="570">
        <f t="shared" ref="FPQ18:FSB18" si="630">FPQ15</f>
        <v>0</v>
      </c>
      <c r="FPR18" s="570">
        <f t="shared" si="630"/>
        <v>0</v>
      </c>
      <c r="FPS18" s="570">
        <f t="shared" si="630"/>
        <v>0</v>
      </c>
      <c r="FPT18" s="570">
        <f t="shared" si="630"/>
        <v>0</v>
      </c>
      <c r="FPU18" s="570">
        <f t="shared" si="630"/>
        <v>0</v>
      </c>
      <c r="FPV18" s="570">
        <f t="shared" si="630"/>
        <v>0</v>
      </c>
      <c r="FPW18" s="570">
        <f t="shared" si="630"/>
        <v>0</v>
      </c>
      <c r="FPX18" s="570">
        <f t="shared" si="630"/>
        <v>0</v>
      </c>
      <c r="FPY18" s="570">
        <f t="shared" si="630"/>
        <v>0</v>
      </c>
      <c r="FPZ18" s="570">
        <f t="shared" si="630"/>
        <v>0</v>
      </c>
      <c r="FQA18" s="570">
        <f t="shared" si="630"/>
        <v>0</v>
      </c>
      <c r="FQB18" s="570">
        <f t="shared" si="630"/>
        <v>0</v>
      </c>
      <c r="FQC18" s="570">
        <f t="shared" si="630"/>
        <v>0</v>
      </c>
      <c r="FQD18" s="570">
        <f t="shared" si="630"/>
        <v>0</v>
      </c>
      <c r="FQE18" s="570">
        <f t="shared" si="630"/>
        <v>0</v>
      </c>
      <c r="FQF18" s="570">
        <f t="shared" si="630"/>
        <v>0</v>
      </c>
      <c r="FQG18" s="570">
        <f t="shared" si="630"/>
        <v>0</v>
      </c>
      <c r="FQH18" s="570">
        <f t="shared" si="630"/>
        <v>0</v>
      </c>
      <c r="FQI18" s="570">
        <f t="shared" si="630"/>
        <v>0</v>
      </c>
      <c r="FQJ18" s="570">
        <f t="shared" si="630"/>
        <v>0</v>
      </c>
      <c r="FQK18" s="570">
        <f t="shared" si="630"/>
        <v>0</v>
      </c>
      <c r="FQL18" s="570">
        <f t="shared" si="630"/>
        <v>0</v>
      </c>
      <c r="FQM18" s="570">
        <f t="shared" si="630"/>
        <v>0</v>
      </c>
      <c r="FQN18" s="570">
        <f t="shared" si="630"/>
        <v>0</v>
      </c>
      <c r="FQO18" s="570">
        <f t="shared" si="630"/>
        <v>0</v>
      </c>
      <c r="FQP18" s="570">
        <f t="shared" si="630"/>
        <v>0</v>
      </c>
      <c r="FQQ18" s="570">
        <f t="shared" si="630"/>
        <v>0</v>
      </c>
      <c r="FQR18" s="570">
        <f t="shared" si="630"/>
        <v>0</v>
      </c>
      <c r="FQS18" s="570">
        <f t="shared" si="630"/>
        <v>0</v>
      </c>
      <c r="FQT18" s="570">
        <f t="shared" si="630"/>
        <v>0</v>
      </c>
      <c r="FQU18" s="570">
        <f t="shared" si="630"/>
        <v>0</v>
      </c>
      <c r="FQV18" s="570">
        <f t="shared" si="630"/>
        <v>0</v>
      </c>
      <c r="FQW18" s="570">
        <f t="shared" si="630"/>
        <v>0</v>
      </c>
      <c r="FQX18" s="570">
        <f t="shared" si="630"/>
        <v>0</v>
      </c>
      <c r="FQY18" s="570">
        <f t="shared" si="630"/>
        <v>0</v>
      </c>
      <c r="FQZ18" s="570">
        <f t="shared" si="630"/>
        <v>0</v>
      </c>
      <c r="FRA18" s="570">
        <f t="shared" si="630"/>
        <v>0</v>
      </c>
      <c r="FRB18" s="570">
        <f t="shared" si="630"/>
        <v>0</v>
      </c>
      <c r="FRC18" s="570">
        <f t="shared" si="630"/>
        <v>0</v>
      </c>
      <c r="FRD18" s="570">
        <f t="shared" si="630"/>
        <v>0</v>
      </c>
      <c r="FRE18" s="570">
        <f t="shared" si="630"/>
        <v>0</v>
      </c>
      <c r="FRF18" s="570">
        <f t="shared" si="630"/>
        <v>0</v>
      </c>
      <c r="FRG18" s="570">
        <f t="shared" si="630"/>
        <v>0</v>
      </c>
      <c r="FRH18" s="570">
        <f t="shared" si="630"/>
        <v>0</v>
      </c>
      <c r="FRI18" s="570">
        <f t="shared" si="630"/>
        <v>0</v>
      </c>
      <c r="FRJ18" s="570">
        <f t="shared" si="630"/>
        <v>0</v>
      </c>
      <c r="FRK18" s="570">
        <f t="shared" si="630"/>
        <v>0</v>
      </c>
      <c r="FRL18" s="570">
        <f t="shared" si="630"/>
        <v>0</v>
      </c>
      <c r="FRM18" s="570">
        <f t="shared" si="630"/>
        <v>0</v>
      </c>
      <c r="FRN18" s="570">
        <f t="shared" si="630"/>
        <v>0</v>
      </c>
      <c r="FRO18" s="570">
        <f t="shared" si="630"/>
        <v>0</v>
      </c>
      <c r="FRP18" s="570">
        <f t="shared" si="630"/>
        <v>0</v>
      </c>
      <c r="FRQ18" s="570">
        <f t="shared" si="630"/>
        <v>0</v>
      </c>
      <c r="FRR18" s="570">
        <f t="shared" si="630"/>
        <v>0</v>
      </c>
      <c r="FRS18" s="570">
        <f t="shared" si="630"/>
        <v>0</v>
      </c>
      <c r="FRT18" s="570">
        <f t="shared" si="630"/>
        <v>0</v>
      </c>
      <c r="FRU18" s="570">
        <f t="shared" si="630"/>
        <v>0</v>
      </c>
      <c r="FRV18" s="570">
        <f t="shared" si="630"/>
        <v>0</v>
      </c>
      <c r="FRW18" s="570">
        <f t="shared" si="630"/>
        <v>0</v>
      </c>
      <c r="FRX18" s="570">
        <f t="shared" si="630"/>
        <v>0</v>
      </c>
      <c r="FRY18" s="570">
        <f t="shared" si="630"/>
        <v>0</v>
      </c>
      <c r="FRZ18" s="570">
        <f t="shared" si="630"/>
        <v>0</v>
      </c>
      <c r="FSA18" s="570">
        <f t="shared" si="630"/>
        <v>0</v>
      </c>
      <c r="FSB18" s="570">
        <f t="shared" si="630"/>
        <v>0</v>
      </c>
      <c r="FSC18" s="570">
        <f t="shared" ref="FSC18:FUN18" si="631">FSC15</f>
        <v>0</v>
      </c>
      <c r="FSD18" s="570">
        <f t="shared" si="631"/>
        <v>0</v>
      </c>
      <c r="FSE18" s="570">
        <f t="shared" si="631"/>
        <v>0</v>
      </c>
      <c r="FSF18" s="570">
        <f t="shared" si="631"/>
        <v>0</v>
      </c>
      <c r="FSG18" s="570">
        <f t="shared" si="631"/>
        <v>0</v>
      </c>
      <c r="FSH18" s="570">
        <f t="shared" si="631"/>
        <v>0</v>
      </c>
      <c r="FSI18" s="570">
        <f t="shared" si="631"/>
        <v>0</v>
      </c>
      <c r="FSJ18" s="570">
        <f t="shared" si="631"/>
        <v>0</v>
      </c>
      <c r="FSK18" s="570">
        <f t="shared" si="631"/>
        <v>0</v>
      </c>
      <c r="FSL18" s="570">
        <f t="shared" si="631"/>
        <v>0</v>
      </c>
      <c r="FSM18" s="570">
        <f t="shared" si="631"/>
        <v>0</v>
      </c>
      <c r="FSN18" s="570">
        <f t="shared" si="631"/>
        <v>0</v>
      </c>
      <c r="FSO18" s="570">
        <f t="shared" si="631"/>
        <v>0</v>
      </c>
      <c r="FSP18" s="570">
        <f t="shared" si="631"/>
        <v>0</v>
      </c>
      <c r="FSQ18" s="570">
        <f t="shared" si="631"/>
        <v>0</v>
      </c>
      <c r="FSR18" s="570">
        <f t="shared" si="631"/>
        <v>0</v>
      </c>
      <c r="FSS18" s="570">
        <f t="shared" si="631"/>
        <v>0</v>
      </c>
      <c r="FST18" s="570">
        <f t="shared" si="631"/>
        <v>0</v>
      </c>
      <c r="FSU18" s="570">
        <f t="shared" si="631"/>
        <v>0</v>
      </c>
      <c r="FSV18" s="570">
        <f t="shared" si="631"/>
        <v>0</v>
      </c>
      <c r="FSW18" s="570">
        <f t="shared" si="631"/>
        <v>0</v>
      </c>
      <c r="FSX18" s="570">
        <f t="shared" si="631"/>
        <v>0</v>
      </c>
      <c r="FSY18" s="570">
        <f t="shared" si="631"/>
        <v>0</v>
      </c>
      <c r="FSZ18" s="570">
        <f t="shared" si="631"/>
        <v>0</v>
      </c>
      <c r="FTA18" s="570">
        <f t="shared" si="631"/>
        <v>0</v>
      </c>
      <c r="FTB18" s="570">
        <f t="shared" si="631"/>
        <v>0</v>
      </c>
      <c r="FTC18" s="570">
        <f t="shared" si="631"/>
        <v>0</v>
      </c>
      <c r="FTD18" s="570">
        <f t="shared" si="631"/>
        <v>0</v>
      </c>
      <c r="FTE18" s="570">
        <f t="shared" si="631"/>
        <v>0</v>
      </c>
      <c r="FTF18" s="570">
        <f t="shared" si="631"/>
        <v>0</v>
      </c>
      <c r="FTG18" s="570">
        <f t="shared" si="631"/>
        <v>0</v>
      </c>
      <c r="FTH18" s="570">
        <f t="shared" si="631"/>
        <v>0</v>
      </c>
      <c r="FTI18" s="570">
        <f t="shared" si="631"/>
        <v>0</v>
      </c>
      <c r="FTJ18" s="570">
        <f t="shared" si="631"/>
        <v>0</v>
      </c>
      <c r="FTK18" s="570">
        <f t="shared" si="631"/>
        <v>0</v>
      </c>
      <c r="FTL18" s="570">
        <f t="shared" si="631"/>
        <v>0</v>
      </c>
      <c r="FTM18" s="570">
        <f t="shared" si="631"/>
        <v>0</v>
      </c>
      <c r="FTN18" s="570">
        <f t="shared" si="631"/>
        <v>0</v>
      </c>
      <c r="FTO18" s="570">
        <f t="shared" si="631"/>
        <v>0</v>
      </c>
      <c r="FTP18" s="570">
        <f t="shared" si="631"/>
        <v>0</v>
      </c>
      <c r="FTQ18" s="570">
        <f t="shared" si="631"/>
        <v>0</v>
      </c>
      <c r="FTR18" s="570">
        <f t="shared" si="631"/>
        <v>0</v>
      </c>
      <c r="FTS18" s="570">
        <f t="shared" si="631"/>
        <v>0</v>
      </c>
      <c r="FTT18" s="570">
        <f t="shared" si="631"/>
        <v>0</v>
      </c>
      <c r="FTU18" s="570">
        <f t="shared" si="631"/>
        <v>0</v>
      </c>
      <c r="FTV18" s="570">
        <f t="shared" si="631"/>
        <v>0</v>
      </c>
      <c r="FTW18" s="570">
        <f t="shared" si="631"/>
        <v>0</v>
      </c>
      <c r="FTX18" s="570">
        <f t="shared" si="631"/>
        <v>0</v>
      </c>
      <c r="FTY18" s="570">
        <f t="shared" si="631"/>
        <v>0</v>
      </c>
      <c r="FTZ18" s="570">
        <f t="shared" si="631"/>
        <v>0</v>
      </c>
      <c r="FUA18" s="570">
        <f t="shared" si="631"/>
        <v>0</v>
      </c>
      <c r="FUB18" s="570">
        <f t="shared" si="631"/>
        <v>0</v>
      </c>
      <c r="FUC18" s="570">
        <f t="shared" si="631"/>
        <v>0</v>
      </c>
      <c r="FUD18" s="570">
        <f t="shared" si="631"/>
        <v>0</v>
      </c>
      <c r="FUE18" s="570">
        <f t="shared" si="631"/>
        <v>0</v>
      </c>
      <c r="FUF18" s="570">
        <f t="shared" si="631"/>
        <v>0</v>
      </c>
      <c r="FUG18" s="570">
        <f t="shared" si="631"/>
        <v>0</v>
      </c>
      <c r="FUH18" s="570">
        <f t="shared" si="631"/>
        <v>0</v>
      </c>
      <c r="FUI18" s="570">
        <f t="shared" si="631"/>
        <v>0</v>
      </c>
      <c r="FUJ18" s="570">
        <f t="shared" si="631"/>
        <v>0</v>
      </c>
      <c r="FUK18" s="570">
        <f t="shared" si="631"/>
        <v>0</v>
      </c>
      <c r="FUL18" s="570">
        <f t="shared" si="631"/>
        <v>0</v>
      </c>
      <c r="FUM18" s="570">
        <f t="shared" si="631"/>
        <v>0</v>
      </c>
      <c r="FUN18" s="570">
        <f t="shared" si="631"/>
        <v>0</v>
      </c>
      <c r="FUO18" s="570">
        <f t="shared" ref="FUO18:FWZ18" si="632">FUO15</f>
        <v>0</v>
      </c>
      <c r="FUP18" s="570">
        <f t="shared" si="632"/>
        <v>0</v>
      </c>
      <c r="FUQ18" s="570">
        <f t="shared" si="632"/>
        <v>0</v>
      </c>
      <c r="FUR18" s="570">
        <f t="shared" si="632"/>
        <v>0</v>
      </c>
      <c r="FUS18" s="570">
        <f t="shared" si="632"/>
        <v>0</v>
      </c>
      <c r="FUT18" s="570">
        <f t="shared" si="632"/>
        <v>0</v>
      </c>
      <c r="FUU18" s="570">
        <f t="shared" si="632"/>
        <v>0</v>
      </c>
      <c r="FUV18" s="570">
        <f t="shared" si="632"/>
        <v>0</v>
      </c>
      <c r="FUW18" s="570">
        <f t="shared" si="632"/>
        <v>0</v>
      </c>
      <c r="FUX18" s="570">
        <f t="shared" si="632"/>
        <v>0</v>
      </c>
      <c r="FUY18" s="570">
        <f t="shared" si="632"/>
        <v>0</v>
      </c>
      <c r="FUZ18" s="570">
        <f t="shared" si="632"/>
        <v>0</v>
      </c>
      <c r="FVA18" s="570">
        <f t="shared" si="632"/>
        <v>0</v>
      </c>
      <c r="FVB18" s="570">
        <f t="shared" si="632"/>
        <v>0</v>
      </c>
      <c r="FVC18" s="570">
        <f t="shared" si="632"/>
        <v>0</v>
      </c>
      <c r="FVD18" s="570">
        <f t="shared" si="632"/>
        <v>0</v>
      </c>
      <c r="FVE18" s="570">
        <f t="shared" si="632"/>
        <v>0</v>
      </c>
      <c r="FVF18" s="570">
        <f t="shared" si="632"/>
        <v>0</v>
      </c>
      <c r="FVG18" s="570">
        <f t="shared" si="632"/>
        <v>0</v>
      </c>
      <c r="FVH18" s="570">
        <f t="shared" si="632"/>
        <v>0</v>
      </c>
      <c r="FVI18" s="570">
        <f t="shared" si="632"/>
        <v>0</v>
      </c>
      <c r="FVJ18" s="570">
        <f t="shared" si="632"/>
        <v>0</v>
      </c>
      <c r="FVK18" s="570">
        <f t="shared" si="632"/>
        <v>0</v>
      </c>
      <c r="FVL18" s="570">
        <f t="shared" si="632"/>
        <v>0</v>
      </c>
      <c r="FVM18" s="570">
        <f t="shared" si="632"/>
        <v>0</v>
      </c>
      <c r="FVN18" s="570">
        <f t="shared" si="632"/>
        <v>0</v>
      </c>
      <c r="FVO18" s="570">
        <f t="shared" si="632"/>
        <v>0</v>
      </c>
      <c r="FVP18" s="570">
        <f t="shared" si="632"/>
        <v>0</v>
      </c>
      <c r="FVQ18" s="570">
        <f t="shared" si="632"/>
        <v>0</v>
      </c>
      <c r="FVR18" s="570">
        <f t="shared" si="632"/>
        <v>0</v>
      </c>
      <c r="FVS18" s="570">
        <f t="shared" si="632"/>
        <v>0</v>
      </c>
      <c r="FVT18" s="570">
        <f t="shared" si="632"/>
        <v>0</v>
      </c>
      <c r="FVU18" s="570">
        <f t="shared" si="632"/>
        <v>0</v>
      </c>
      <c r="FVV18" s="570">
        <f t="shared" si="632"/>
        <v>0</v>
      </c>
      <c r="FVW18" s="570">
        <f t="shared" si="632"/>
        <v>0</v>
      </c>
      <c r="FVX18" s="570">
        <f t="shared" si="632"/>
        <v>0</v>
      </c>
      <c r="FVY18" s="570">
        <f t="shared" si="632"/>
        <v>0</v>
      </c>
      <c r="FVZ18" s="570">
        <f t="shared" si="632"/>
        <v>0</v>
      </c>
      <c r="FWA18" s="570">
        <f t="shared" si="632"/>
        <v>0</v>
      </c>
      <c r="FWB18" s="570">
        <f t="shared" si="632"/>
        <v>0</v>
      </c>
      <c r="FWC18" s="570">
        <f t="shared" si="632"/>
        <v>0</v>
      </c>
      <c r="FWD18" s="570">
        <f t="shared" si="632"/>
        <v>0</v>
      </c>
      <c r="FWE18" s="570">
        <f t="shared" si="632"/>
        <v>0</v>
      </c>
      <c r="FWF18" s="570">
        <f t="shared" si="632"/>
        <v>0</v>
      </c>
      <c r="FWG18" s="570">
        <f t="shared" si="632"/>
        <v>0</v>
      </c>
      <c r="FWH18" s="570">
        <f t="shared" si="632"/>
        <v>0</v>
      </c>
      <c r="FWI18" s="570">
        <f t="shared" si="632"/>
        <v>0</v>
      </c>
      <c r="FWJ18" s="570">
        <f t="shared" si="632"/>
        <v>0</v>
      </c>
      <c r="FWK18" s="570">
        <f t="shared" si="632"/>
        <v>0</v>
      </c>
      <c r="FWL18" s="570">
        <f t="shared" si="632"/>
        <v>0</v>
      </c>
      <c r="FWM18" s="570">
        <f t="shared" si="632"/>
        <v>0</v>
      </c>
      <c r="FWN18" s="570">
        <f t="shared" si="632"/>
        <v>0</v>
      </c>
      <c r="FWO18" s="570">
        <f t="shared" si="632"/>
        <v>0</v>
      </c>
      <c r="FWP18" s="570">
        <f t="shared" si="632"/>
        <v>0</v>
      </c>
      <c r="FWQ18" s="570">
        <f t="shared" si="632"/>
        <v>0</v>
      </c>
      <c r="FWR18" s="570">
        <f t="shared" si="632"/>
        <v>0</v>
      </c>
      <c r="FWS18" s="570">
        <f t="shared" si="632"/>
        <v>0</v>
      </c>
      <c r="FWT18" s="570">
        <f t="shared" si="632"/>
        <v>0</v>
      </c>
      <c r="FWU18" s="570">
        <f t="shared" si="632"/>
        <v>0</v>
      </c>
      <c r="FWV18" s="570">
        <f t="shared" si="632"/>
        <v>0</v>
      </c>
      <c r="FWW18" s="570">
        <f t="shared" si="632"/>
        <v>0</v>
      </c>
      <c r="FWX18" s="570">
        <f t="shared" si="632"/>
        <v>0</v>
      </c>
      <c r="FWY18" s="570">
        <f t="shared" si="632"/>
        <v>0</v>
      </c>
      <c r="FWZ18" s="570">
        <f t="shared" si="632"/>
        <v>0</v>
      </c>
      <c r="FXA18" s="570">
        <f t="shared" ref="FXA18:FZL18" si="633">FXA15</f>
        <v>0</v>
      </c>
      <c r="FXB18" s="570">
        <f t="shared" si="633"/>
        <v>0</v>
      </c>
      <c r="FXC18" s="570">
        <f t="shared" si="633"/>
        <v>0</v>
      </c>
      <c r="FXD18" s="570">
        <f t="shared" si="633"/>
        <v>0</v>
      </c>
      <c r="FXE18" s="570">
        <f t="shared" si="633"/>
        <v>0</v>
      </c>
      <c r="FXF18" s="570">
        <f t="shared" si="633"/>
        <v>0</v>
      </c>
      <c r="FXG18" s="570">
        <f t="shared" si="633"/>
        <v>0</v>
      </c>
      <c r="FXH18" s="570">
        <f t="shared" si="633"/>
        <v>0</v>
      </c>
      <c r="FXI18" s="570">
        <f t="shared" si="633"/>
        <v>0</v>
      </c>
      <c r="FXJ18" s="570">
        <f t="shared" si="633"/>
        <v>0</v>
      </c>
      <c r="FXK18" s="570">
        <f t="shared" si="633"/>
        <v>0</v>
      </c>
      <c r="FXL18" s="570">
        <f t="shared" si="633"/>
        <v>0</v>
      </c>
      <c r="FXM18" s="570">
        <f t="shared" si="633"/>
        <v>0</v>
      </c>
      <c r="FXN18" s="570">
        <f t="shared" si="633"/>
        <v>0</v>
      </c>
      <c r="FXO18" s="570">
        <f t="shared" si="633"/>
        <v>0</v>
      </c>
      <c r="FXP18" s="570">
        <f t="shared" si="633"/>
        <v>0</v>
      </c>
      <c r="FXQ18" s="570">
        <f t="shared" si="633"/>
        <v>0</v>
      </c>
      <c r="FXR18" s="570">
        <f t="shared" si="633"/>
        <v>0</v>
      </c>
      <c r="FXS18" s="570">
        <f t="shared" si="633"/>
        <v>0</v>
      </c>
      <c r="FXT18" s="570">
        <f t="shared" si="633"/>
        <v>0</v>
      </c>
      <c r="FXU18" s="570">
        <f t="shared" si="633"/>
        <v>0</v>
      </c>
      <c r="FXV18" s="570">
        <f t="shared" si="633"/>
        <v>0</v>
      </c>
      <c r="FXW18" s="570">
        <f t="shared" si="633"/>
        <v>0</v>
      </c>
      <c r="FXX18" s="570">
        <f t="shared" si="633"/>
        <v>0</v>
      </c>
      <c r="FXY18" s="570">
        <f t="shared" si="633"/>
        <v>0</v>
      </c>
      <c r="FXZ18" s="570">
        <f t="shared" si="633"/>
        <v>0</v>
      </c>
      <c r="FYA18" s="570">
        <f t="shared" si="633"/>
        <v>0</v>
      </c>
      <c r="FYB18" s="570">
        <f t="shared" si="633"/>
        <v>0</v>
      </c>
      <c r="FYC18" s="570">
        <f t="shared" si="633"/>
        <v>0</v>
      </c>
      <c r="FYD18" s="570">
        <f t="shared" si="633"/>
        <v>0</v>
      </c>
      <c r="FYE18" s="570">
        <f t="shared" si="633"/>
        <v>0</v>
      </c>
      <c r="FYF18" s="570">
        <f t="shared" si="633"/>
        <v>0</v>
      </c>
      <c r="FYG18" s="570">
        <f t="shared" si="633"/>
        <v>0</v>
      </c>
      <c r="FYH18" s="570">
        <f t="shared" si="633"/>
        <v>0</v>
      </c>
      <c r="FYI18" s="570">
        <f t="shared" si="633"/>
        <v>0</v>
      </c>
      <c r="FYJ18" s="570">
        <f t="shared" si="633"/>
        <v>0</v>
      </c>
      <c r="FYK18" s="570">
        <f t="shared" si="633"/>
        <v>0</v>
      </c>
      <c r="FYL18" s="570">
        <f t="shared" si="633"/>
        <v>0</v>
      </c>
      <c r="FYM18" s="570">
        <f t="shared" si="633"/>
        <v>0</v>
      </c>
      <c r="FYN18" s="570">
        <f t="shared" si="633"/>
        <v>0</v>
      </c>
      <c r="FYO18" s="570">
        <f t="shared" si="633"/>
        <v>0</v>
      </c>
      <c r="FYP18" s="570">
        <f t="shared" si="633"/>
        <v>0</v>
      </c>
      <c r="FYQ18" s="570">
        <f t="shared" si="633"/>
        <v>0</v>
      </c>
      <c r="FYR18" s="570">
        <f t="shared" si="633"/>
        <v>0</v>
      </c>
      <c r="FYS18" s="570">
        <f t="shared" si="633"/>
        <v>0</v>
      </c>
      <c r="FYT18" s="570">
        <f t="shared" si="633"/>
        <v>0</v>
      </c>
      <c r="FYU18" s="570">
        <f t="shared" si="633"/>
        <v>0</v>
      </c>
      <c r="FYV18" s="570">
        <f t="shared" si="633"/>
        <v>0</v>
      </c>
      <c r="FYW18" s="570">
        <f t="shared" si="633"/>
        <v>0</v>
      </c>
      <c r="FYX18" s="570">
        <f t="shared" si="633"/>
        <v>0</v>
      </c>
      <c r="FYY18" s="570">
        <f t="shared" si="633"/>
        <v>0</v>
      </c>
      <c r="FYZ18" s="570">
        <f t="shared" si="633"/>
        <v>0</v>
      </c>
      <c r="FZA18" s="570">
        <f t="shared" si="633"/>
        <v>0</v>
      </c>
      <c r="FZB18" s="570">
        <f t="shared" si="633"/>
        <v>0</v>
      </c>
      <c r="FZC18" s="570">
        <f t="shared" si="633"/>
        <v>0</v>
      </c>
      <c r="FZD18" s="570">
        <f t="shared" si="633"/>
        <v>0</v>
      </c>
      <c r="FZE18" s="570">
        <f t="shared" si="633"/>
        <v>0</v>
      </c>
      <c r="FZF18" s="570">
        <f t="shared" si="633"/>
        <v>0</v>
      </c>
      <c r="FZG18" s="570">
        <f t="shared" si="633"/>
        <v>0</v>
      </c>
      <c r="FZH18" s="570">
        <f t="shared" si="633"/>
        <v>0</v>
      </c>
      <c r="FZI18" s="570">
        <f t="shared" si="633"/>
        <v>0</v>
      </c>
      <c r="FZJ18" s="570">
        <f t="shared" si="633"/>
        <v>0</v>
      </c>
      <c r="FZK18" s="570">
        <f t="shared" si="633"/>
        <v>0</v>
      </c>
      <c r="FZL18" s="570">
        <f t="shared" si="633"/>
        <v>0</v>
      </c>
      <c r="FZM18" s="570">
        <f t="shared" ref="FZM18:GBX18" si="634">FZM15</f>
        <v>0</v>
      </c>
      <c r="FZN18" s="570">
        <f t="shared" si="634"/>
        <v>0</v>
      </c>
      <c r="FZO18" s="570">
        <f t="shared" si="634"/>
        <v>0</v>
      </c>
      <c r="FZP18" s="570">
        <f t="shared" si="634"/>
        <v>0</v>
      </c>
      <c r="FZQ18" s="570">
        <f t="shared" si="634"/>
        <v>0</v>
      </c>
      <c r="FZR18" s="570">
        <f t="shared" si="634"/>
        <v>0</v>
      </c>
      <c r="FZS18" s="570">
        <f t="shared" si="634"/>
        <v>0</v>
      </c>
      <c r="FZT18" s="570">
        <f t="shared" si="634"/>
        <v>0</v>
      </c>
      <c r="FZU18" s="570">
        <f t="shared" si="634"/>
        <v>0</v>
      </c>
      <c r="FZV18" s="570">
        <f t="shared" si="634"/>
        <v>0</v>
      </c>
      <c r="FZW18" s="570">
        <f t="shared" si="634"/>
        <v>0</v>
      </c>
      <c r="FZX18" s="570">
        <f t="shared" si="634"/>
        <v>0</v>
      </c>
      <c r="FZY18" s="570">
        <f t="shared" si="634"/>
        <v>0</v>
      </c>
      <c r="FZZ18" s="570">
        <f t="shared" si="634"/>
        <v>0</v>
      </c>
      <c r="GAA18" s="570">
        <f t="shared" si="634"/>
        <v>0</v>
      </c>
      <c r="GAB18" s="570">
        <f t="shared" si="634"/>
        <v>0</v>
      </c>
      <c r="GAC18" s="570">
        <f t="shared" si="634"/>
        <v>0</v>
      </c>
      <c r="GAD18" s="570">
        <f t="shared" si="634"/>
        <v>0</v>
      </c>
      <c r="GAE18" s="570">
        <f t="shared" si="634"/>
        <v>0</v>
      </c>
      <c r="GAF18" s="570">
        <f t="shared" si="634"/>
        <v>0</v>
      </c>
      <c r="GAG18" s="570">
        <f t="shared" si="634"/>
        <v>0</v>
      </c>
      <c r="GAH18" s="570">
        <f t="shared" si="634"/>
        <v>0</v>
      </c>
      <c r="GAI18" s="570">
        <f t="shared" si="634"/>
        <v>0</v>
      </c>
      <c r="GAJ18" s="570">
        <f t="shared" si="634"/>
        <v>0</v>
      </c>
      <c r="GAK18" s="570">
        <f t="shared" si="634"/>
        <v>0</v>
      </c>
      <c r="GAL18" s="570">
        <f t="shared" si="634"/>
        <v>0</v>
      </c>
      <c r="GAM18" s="570">
        <f t="shared" si="634"/>
        <v>0</v>
      </c>
      <c r="GAN18" s="570">
        <f t="shared" si="634"/>
        <v>0</v>
      </c>
      <c r="GAO18" s="570">
        <f t="shared" si="634"/>
        <v>0</v>
      </c>
      <c r="GAP18" s="570">
        <f t="shared" si="634"/>
        <v>0</v>
      </c>
      <c r="GAQ18" s="570">
        <f t="shared" si="634"/>
        <v>0</v>
      </c>
      <c r="GAR18" s="570">
        <f t="shared" si="634"/>
        <v>0</v>
      </c>
      <c r="GAS18" s="570">
        <f t="shared" si="634"/>
        <v>0</v>
      </c>
      <c r="GAT18" s="570">
        <f t="shared" si="634"/>
        <v>0</v>
      </c>
      <c r="GAU18" s="570">
        <f t="shared" si="634"/>
        <v>0</v>
      </c>
      <c r="GAV18" s="570">
        <f t="shared" si="634"/>
        <v>0</v>
      </c>
      <c r="GAW18" s="570">
        <f t="shared" si="634"/>
        <v>0</v>
      </c>
      <c r="GAX18" s="570">
        <f t="shared" si="634"/>
        <v>0</v>
      </c>
      <c r="GAY18" s="570">
        <f t="shared" si="634"/>
        <v>0</v>
      </c>
      <c r="GAZ18" s="570">
        <f t="shared" si="634"/>
        <v>0</v>
      </c>
      <c r="GBA18" s="570">
        <f t="shared" si="634"/>
        <v>0</v>
      </c>
      <c r="GBB18" s="570">
        <f t="shared" si="634"/>
        <v>0</v>
      </c>
      <c r="GBC18" s="570">
        <f t="shared" si="634"/>
        <v>0</v>
      </c>
      <c r="GBD18" s="570">
        <f t="shared" si="634"/>
        <v>0</v>
      </c>
      <c r="GBE18" s="570">
        <f t="shared" si="634"/>
        <v>0</v>
      </c>
      <c r="GBF18" s="570">
        <f t="shared" si="634"/>
        <v>0</v>
      </c>
      <c r="GBG18" s="570">
        <f t="shared" si="634"/>
        <v>0</v>
      </c>
      <c r="GBH18" s="570">
        <f t="shared" si="634"/>
        <v>0</v>
      </c>
      <c r="GBI18" s="570">
        <f t="shared" si="634"/>
        <v>0</v>
      </c>
      <c r="GBJ18" s="570">
        <f t="shared" si="634"/>
        <v>0</v>
      </c>
      <c r="GBK18" s="570">
        <f t="shared" si="634"/>
        <v>0</v>
      </c>
      <c r="GBL18" s="570">
        <f t="shared" si="634"/>
        <v>0</v>
      </c>
      <c r="GBM18" s="570">
        <f t="shared" si="634"/>
        <v>0</v>
      </c>
      <c r="GBN18" s="570">
        <f t="shared" si="634"/>
        <v>0</v>
      </c>
      <c r="GBO18" s="570">
        <f t="shared" si="634"/>
        <v>0</v>
      </c>
      <c r="GBP18" s="570">
        <f t="shared" si="634"/>
        <v>0</v>
      </c>
      <c r="GBQ18" s="570">
        <f t="shared" si="634"/>
        <v>0</v>
      </c>
      <c r="GBR18" s="570">
        <f t="shared" si="634"/>
        <v>0</v>
      </c>
      <c r="GBS18" s="570">
        <f t="shared" si="634"/>
        <v>0</v>
      </c>
      <c r="GBT18" s="570">
        <f t="shared" si="634"/>
        <v>0</v>
      </c>
      <c r="GBU18" s="570">
        <f t="shared" si="634"/>
        <v>0</v>
      </c>
      <c r="GBV18" s="570">
        <f t="shared" si="634"/>
        <v>0</v>
      </c>
      <c r="GBW18" s="570">
        <f t="shared" si="634"/>
        <v>0</v>
      </c>
      <c r="GBX18" s="570">
        <f t="shared" si="634"/>
        <v>1</v>
      </c>
      <c r="GBY18" s="570">
        <f t="shared" ref="GBY18:GEJ18" si="635">GBY15</f>
        <v>1</v>
      </c>
      <c r="GBZ18" s="570">
        <f t="shared" si="635"/>
        <v>1</v>
      </c>
      <c r="GCA18" s="570">
        <f t="shared" si="635"/>
        <v>1</v>
      </c>
      <c r="GCB18" s="570">
        <f t="shared" si="635"/>
        <v>1</v>
      </c>
      <c r="GCC18" s="570">
        <f t="shared" si="635"/>
        <v>1</v>
      </c>
      <c r="GCD18" s="570">
        <f t="shared" si="635"/>
        <v>1</v>
      </c>
      <c r="GCE18" s="570">
        <f t="shared" si="635"/>
        <v>1</v>
      </c>
      <c r="GCF18" s="570">
        <f t="shared" si="635"/>
        <v>1</v>
      </c>
      <c r="GCG18" s="570">
        <f t="shared" si="635"/>
        <v>1</v>
      </c>
      <c r="GCH18" s="570">
        <f t="shared" si="635"/>
        <v>1</v>
      </c>
      <c r="GCI18" s="570">
        <f t="shared" si="635"/>
        <v>1</v>
      </c>
      <c r="GCJ18" s="570">
        <f t="shared" si="635"/>
        <v>1</v>
      </c>
      <c r="GCK18" s="570">
        <f t="shared" si="635"/>
        <v>1</v>
      </c>
      <c r="GCL18" s="570">
        <f t="shared" si="635"/>
        <v>1</v>
      </c>
      <c r="GCM18" s="570">
        <f t="shared" si="635"/>
        <v>1</v>
      </c>
      <c r="GCN18" s="570">
        <f t="shared" si="635"/>
        <v>1</v>
      </c>
      <c r="GCO18" s="570">
        <f t="shared" si="635"/>
        <v>1</v>
      </c>
      <c r="GCP18" s="570">
        <f t="shared" si="635"/>
        <v>1</v>
      </c>
      <c r="GCQ18" s="570">
        <f t="shared" si="635"/>
        <v>1</v>
      </c>
      <c r="GCR18" s="570">
        <f t="shared" si="635"/>
        <v>1</v>
      </c>
      <c r="GCS18" s="570">
        <f t="shared" si="635"/>
        <v>1</v>
      </c>
      <c r="GCT18" s="570">
        <f t="shared" si="635"/>
        <v>1</v>
      </c>
      <c r="GCU18" s="570">
        <f t="shared" si="635"/>
        <v>1</v>
      </c>
      <c r="GCV18" s="570">
        <f t="shared" si="635"/>
        <v>1</v>
      </c>
      <c r="GCW18" s="570">
        <f t="shared" si="635"/>
        <v>1</v>
      </c>
      <c r="GCX18" s="570">
        <f t="shared" si="635"/>
        <v>1</v>
      </c>
      <c r="GCY18" s="570">
        <f t="shared" si="635"/>
        <v>1</v>
      </c>
      <c r="GCZ18" s="570">
        <f t="shared" si="635"/>
        <v>1</v>
      </c>
      <c r="GDA18" s="570">
        <f t="shared" si="635"/>
        <v>1</v>
      </c>
      <c r="GDB18" s="570">
        <f t="shared" si="635"/>
        <v>1</v>
      </c>
      <c r="GDC18" s="570">
        <f t="shared" si="635"/>
        <v>1</v>
      </c>
      <c r="GDD18" s="570">
        <f t="shared" si="635"/>
        <v>1</v>
      </c>
      <c r="GDE18" s="570">
        <f t="shared" si="635"/>
        <v>1</v>
      </c>
      <c r="GDF18" s="570">
        <f t="shared" si="635"/>
        <v>1</v>
      </c>
      <c r="GDG18" s="570">
        <f t="shared" si="635"/>
        <v>1</v>
      </c>
      <c r="GDH18" s="570">
        <f t="shared" si="635"/>
        <v>1</v>
      </c>
      <c r="GDI18" s="570">
        <f t="shared" si="635"/>
        <v>1</v>
      </c>
      <c r="GDJ18" s="570">
        <f t="shared" si="635"/>
        <v>1</v>
      </c>
      <c r="GDK18" s="570">
        <f t="shared" si="635"/>
        <v>1</v>
      </c>
      <c r="GDL18" s="570">
        <f t="shared" si="635"/>
        <v>1</v>
      </c>
      <c r="GDM18" s="570">
        <f t="shared" si="635"/>
        <v>1</v>
      </c>
      <c r="GDN18" s="570">
        <f t="shared" si="635"/>
        <v>1</v>
      </c>
      <c r="GDO18" s="570">
        <f t="shared" si="635"/>
        <v>1</v>
      </c>
      <c r="GDP18" s="570">
        <f t="shared" si="635"/>
        <v>1</v>
      </c>
      <c r="GDQ18" s="570">
        <f t="shared" si="635"/>
        <v>1</v>
      </c>
      <c r="GDR18" s="570">
        <f t="shared" si="635"/>
        <v>1</v>
      </c>
      <c r="GDS18" s="570">
        <f t="shared" si="635"/>
        <v>1</v>
      </c>
      <c r="GDT18" s="570">
        <f t="shared" si="635"/>
        <v>0</v>
      </c>
      <c r="GDU18" s="570">
        <f t="shared" si="635"/>
        <v>0</v>
      </c>
      <c r="GDV18" s="570">
        <f t="shared" si="635"/>
        <v>0</v>
      </c>
      <c r="GDW18" s="570">
        <f t="shared" si="635"/>
        <v>0</v>
      </c>
      <c r="GDX18" s="570">
        <f t="shared" si="635"/>
        <v>0</v>
      </c>
      <c r="GDY18" s="570">
        <f t="shared" si="635"/>
        <v>0</v>
      </c>
      <c r="GDZ18" s="570">
        <f t="shared" si="635"/>
        <v>0</v>
      </c>
      <c r="GEA18" s="570">
        <f t="shared" si="635"/>
        <v>0</v>
      </c>
      <c r="GEB18" s="570">
        <f t="shared" si="635"/>
        <v>0</v>
      </c>
      <c r="GEC18" s="570">
        <f t="shared" si="635"/>
        <v>0</v>
      </c>
      <c r="GED18" s="570">
        <f t="shared" si="635"/>
        <v>0</v>
      </c>
      <c r="GEE18" s="570">
        <f t="shared" si="635"/>
        <v>0</v>
      </c>
      <c r="GEF18" s="570">
        <f t="shared" si="635"/>
        <v>0</v>
      </c>
      <c r="GEG18" s="570">
        <f t="shared" si="635"/>
        <v>0</v>
      </c>
      <c r="GEH18" s="570">
        <f t="shared" si="635"/>
        <v>0</v>
      </c>
      <c r="GEI18" s="570">
        <f t="shared" si="635"/>
        <v>0</v>
      </c>
      <c r="GEJ18" s="570">
        <f t="shared" si="635"/>
        <v>0</v>
      </c>
      <c r="GEK18" s="570">
        <f t="shared" ref="GEK18:GGV18" si="636">GEK15</f>
        <v>0</v>
      </c>
      <c r="GEL18" s="570">
        <f t="shared" si="636"/>
        <v>0</v>
      </c>
      <c r="GEM18" s="570">
        <f t="shared" si="636"/>
        <v>0</v>
      </c>
      <c r="GEN18" s="570">
        <f t="shared" si="636"/>
        <v>0</v>
      </c>
      <c r="GEO18" s="570">
        <f t="shared" si="636"/>
        <v>0</v>
      </c>
      <c r="GEP18" s="570">
        <f t="shared" si="636"/>
        <v>0</v>
      </c>
      <c r="GEQ18" s="570">
        <f t="shared" si="636"/>
        <v>0</v>
      </c>
      <c r="GER18" s="570">
        <f t="shared" si="636"/>
        <v>0</v>
      </c>
      <c r="GES18" s="570">
        <f t="shared" si="636"/>
        <v>0</v>
      </c>
      <c r="GET18" s="570">
        <f t="shared" si="636"/>
        <v>0</v>
      </c>
      <c r="GEU18" s="570">
        <f t="shared" si="636"/>
        <v>0</v>
      </c>
      <c r="GEV18" s="570">
        <f t="shared" si="636"/>
        <v>0</v>
      </c>
      <c r="GEW18" s="570">
        <f t="shared" si="636"/>
        <v>0</v>
      </c>
      <c r="GEX18" s="570">
        <f t="shared" si="636"/>
        <v>0</v>
      </c>
      <c r="GEY18" s="570">
        <f t="shared" si="636"/>
        <v>0</v>
      </c>
      <c r="GEZ18" s="570">
        <f t="shared" si="636"/>
        <v>0</v>
      </c>
      <c r="GFA18" s="570">
        <f t="shared" si="636"/>
        <v>0</v>
      </c>
      <c r="GFB18" s="570">
        <f t="shared" si="636"/>
        <v>0</v>
      </c>
      <c r="GFC18" s="570">
        <f t="shared" si="636"/>
        <v>0</v>
      </c>
      <c r="GFD18" s="570">
        <f t="shared" si="636"/>
        <v>0</v>
      </c>
      <c r="GFE18" s="570">
        <f t="shared" si="636"/>
        <v>0</v>
      </c>
      <c r="GFF18" s="570">
        <f t="shared" si="636"/>
        <v>0</v>
      </c>
      <c r="GFG18" s="570">
        <f t="shared" si="636"/>
        <v>0</v>
      </c>
      <c r="GFH18" s="570">
        <f t="shared" si="636"/>
        <v>0</v>
      </c>
      <c r="GFI18" s="570">
        <f t="shared" si="636"/>
        <v>0</v>
      </c>
      <c r="GFJ18" s="570">
        <f t="shared" si="636"/>
        <v>0</v>
      </c>
      <c r="GFK18" s="570">
        <f t="shared" si="636"/>
        <v>0</v>
      </c>
      <c r="GFL18" s="570">
        <f t="shared" si="636"/>
        <v>0</v>
      </c>
      <c r="GFM18" s="570">
        <f t="shared" si="636"/>
        <v>0</v>
      </c>
      <c r="GFN18" s="570">
        <f t="shared" si="636"/>
        <v>0</v>
      </c>
      <c r="GFO18" s="570">
        <f t="shared" si="636"/>
        <v>0</v>
      </c>
      <c r="GFP18" s="570">
        <f t="shared" si="636"/>
        <v>0</v>
      </c>
      <c r="GFQ18" s="570">
        <f t="shared" si="636"/>
        <v>0</v>
      </c>
      <c r="GFR18" s="570">
        <f t="shared" si="636"/>
        <v>0</v>
      </c>
      <c r="GFS18" s="570">
        <f t="shared" si="636"/>
        <v>0</v>
      </c>
      <c r="GFT18" s="570">
        <f t="shared" si="636"/>
        <v>0</v>
      </c>
      <c r="GFU18" s="570">
        <f t="shared" si="636"/>
        <v>0</v>
      </c>
      <c r="GFV18" s="570">
        <f t="shared" si="636"/>
        <v>0</v>
      </c>
      <c r="GFW18" s="570">
        <f t="shared" si="636"/>
        <v>0</v>
      </c>
      <c r="GFX18" s="570">
        <f t="shared" si="636"/>
        <v>0</v>
      </c>
      <c r="GFY18" s="570">
        <f t="shared" si="636"/>
        <v>0</v>
      </c>
      <c r="GFZ18" s="570">
        <f t="shared" si="636"/>
        <v>0</v>
      </c>
      <c r="GGA18" s="570">
        <f t="shared" si="636"/>
        <v>0</v>
      </c>
      <c r="GGB18" s="570">
        <f t="shared" si="636"/>
        <v>0</v>
      </c>
      <c r="GGC18" s="570">
        <f t="shared" si="636"/>
        <v>0</v>
      </c>
      <c r="GGD18" s="570">
        <f t="shared" si="636"/>
        <v>0</v>
      </c>
      <c r="GGE18" s="570">
        <f t="shared" si="636"/>
        <v>0</v>
      </c>
      <c r="GGF18" s="570">
        <f t="shared" si="636"/>
        <v>0</v>
      </c>
      <c r="GGG18" s="570">
        <f t="shared" si="636"/>
        <v>0</v>
      </c>
      <c r="GGH18" s="570">
        <f t="shared" si="636"/>
        <v>0</v>
      </c>
      <c r="GGI18" s="570">
        <f t="shared" si="636"/>
        <v>0</v>
      </c>
      <c r="GGJ18" s="570">
        <f t="shared" si="636"/>
        <v>0</v>
      </c>
      <c r="GGK18" s="570">
        <f t="shared" si="636"/>
        <v>0</v>
      </c>
      <c r="GGL18" s="570">
        <f t="shared" si="636"/>
        <v>0</v>
      </c>
      <c r="GGM18" s="570">
        <f t="shared" si="636"/>
        <v>0</v>
      </c>
      <c r="GGN18" s="570">
        <f t="shared" si="636"/>
        <v>0</v>
      </c>
      <c r="GGO18" s="570">
        <f t="shared" si="636"/>
        <v>0</v>
      </c>
      <c r="GGP18" s="570">
        <f t="shared" si="636"/>
        <v>0</v>
      </c>
      <c r="GGQ18" s="570">
        <f t="shared" si="636"/>
        <v>0</v>
      </c>
      <c r="GGR18" s="570">
        <f t="shared" si="636"/>
        <v>0</v>
      </c>
      <c r="GGS18" s="570">
        <f t="shared" si="636"/>
        <v>0</v>
      </c>
      <c r="GGT18" s="570">
        <f t="shared" si="636"/>
        <v>0</v>
      </c>
      <c r="GGU18" s="570">
        <f t="shared" si="636"/>
        <v>0</v>
      </c>
      <c r="GGV18" s="570">
        <f t="shared" si="636"/>
        <v>0</v>
      </c>
      <c r="GGW18" s="570">
        <f t="shared" ref="GGW18:GJH18" si="637">GGW15</f>
        <v>0</v>
      </c>
      <c r="GGX18" s="570">
        <f t="shared" si="637"/>
        <v>0</v>
      </c>
      <c r="GGY18" s="570">
        <f t="shared" si="637"/>
        <v>0</v>
      </c>
      <c r="GGZ18" s="570">
        <f t="shared" si="637"/>
        <v>0</v>
      </c>
      <c r="GHA18" s="570">
        <f t="shared" si="637"/>
        <v>0</v>
      </c>
      <c r="GHB18" s="570">
        <f t="shared" si="637"/>
        <v>0</v>
      </c>
      <c r="GHC18" s="570">
        <f t="shared" si="637"/>
        <v>0</v>
      </c>
      <c r="GHD18" s="570">
        <f t="shared" si="637"/>
        <v>0</v>
      </c>
      <c r="GHE18" s="570">
        <f t="shared" si="637"/>
        <v>0</v>
      </c>
      <c r="GHF18" s="570">
        <f t="shared" si="637"/>
        <v>0</v>
      </c>
      <c r="GHG18" s="570">
        <f t="shared" si="637"/>
        <v>0</v>
      </c>
      <c r="GHH18" s="570">
        <f t="shared" si="637"/>
        <v>0</v>
      </c>
      <c r="GHI18" s="570">
        <f t="shared" si="637"/>
        <v>0</v>
      </c>
      <c r="GHJ18" s="570">
        <f t="shared" si="637"/>
        <v>0</v>
      </c>
      <c r="GHK18" s="570">
        <f t="shared" si="637"/>
        <v>0</v>
      </c>
      <c r="GHL18" s="570">
        <f t="shared" si="637"/>
        <v>0</v>
      </c>
      <c r="GHM18" s="570">
        <f t="shared" si="637"/>
        <v>0</v>
      </c>
      <c r="GHN18" s="570">
        <f t="shared" si="637"/>
        <v>0</v>
      </c>
      <c r="GHO18" s="570">
        <f t="shared" si="637"/>
        <v>0</v>
      </c>
      <c r="GHP18" s="570">
        <f t="shared" si="637"/>
        <v>0</v>
      </c>
      <c r="GHQ18" s="570">
        <f t="shared" si="637"/>
        <v>0</v>
      </c>
      <c r="GHR18" s="570">
        <f t="shared" si="637"/>
        <v>0</v>
      </c>
      <c r="GHS18" s="570">
        <f t="shared" si="637"/>
        <v>0</v>
      </c>
      <c r="GHT18" s="570">
        <f t="shared" si="637"/>
        <v>0</v>
      </c>
      <c r="GHU18" s="570">
        <f t="shared" si="637"/>
        <v>0</v>
      </c>
      <c r="GHV18" s="570">
        <f t="shared" si="637"/>
        <v>0</v>
      </c>
      <c r="GHW18" s="570">
        <f t="shared" si="637"/>
        <v>0</v>
      </c>
      <c r="GHX18" s="570">
        <f t="shared" si="637"/>
        <v>0</v>
      </c>
      <c r="GHY18" s="570">
        <f t="shared" si="637"/>
        <v>0</v>
      </c>
      <c r="GHZ18" s="570">
        <f t="shared" si="637"/>
        <v>0</v>
      </c>
      <c r="GIA18" s="570">
        <f t="shared" si="637"/>
        <v>0</v>
      </c>
      <c r="GIB18" s="570">
        <f t="shared" si="637"/>
        <v>0</v>
      </c>
      <c r="GIC18" s="570">
        <f t="shared" si="637"/>
        <v>0</v>
      </c>
      <c r="GID18" s="570">
        <f t="shared" si="637"/>
        <v>0</v>
      </c>
      <c r="GIE18" s="570">
        <f t="shared" si="637"/>
        <v>0</v>
      </c>
      <c r="GIF18" s="570">
        <f t="shared" si="637"/>
        <v>0</v>
      </c>
      <c r="GIG18" s="570">
        <f t="shared" si="637"/>
        <v>0</v>
      </c>
      <c r="GIH18" s="570">
        <f t="shared" si="637"/>
        <v>0</v>
      </c>
      <c r="GII18" s="570">
        <f t="shared" si="637"/>
        <v>0</v>
      </c>
      <c r="GIJ18" s="570">
        <f t="shared" si="637"/>
        <v>0</v>
      </c>
      <c r="GIK18" s="570">
        <f t="shared" si="637"/>
        <v>0</v>
      </c>
      <c r="GIL18" s="570">
        <f t="shared" si="637"/>
        <v>0</v>
      </c>
      <c r="GIM18" s="570">
        <f t="shared" si="637"/>
        <v>0</v>
      </c>
      <c r="GIN18" s="570">
        <f t="shared" si="637"/>
        <v>0</v>
      </c>
      <c r="GIO18" s="570">
        <f t="shared" si="637"/>
        <v>0</v>
      </c>
      <c r="GIP18" s="570">
        <f t="shared" si="637"/>
        <v>0</v>
      </c>
      <c r="GIQ18" s="570">
        <f t="shared" si="637"/>
        <v>0</v>
      </c>
      <c r="GIR18" s="570">
        <f t="shared" si="637"/>
        <v>0</v>
      </c>
      <c r="GIS18" s="570">
        <f t="shared" si="637"/>
        <v>0</v>
      </c>
      <c r="GIT18" s="570">
        <f t="shared" si="637"/>
        <v>0</v>
      </c>
      <c r="GIU18" s="570">
        <f t="shared" si="637"/>
        <v>0</v>
      </c>
      <c r="GIV18" s="570">
        <f t="shared" si="637"/>
        <v>0</v>
      </c>
      <c r="GIW18" s="570">
        <f t="shared" si="637"/>
        <v>0</v>
      </c>
      <c r="GIX18" s="570">
        <f t="shared" si="637"/>
        <v>0</v>
      </c>
      <c r="GIY18" s="570">
        <f t="shared" si="637"/>
        <v>0</v>
      </c>
      <c r="GIZ18" s="570">
        <f t="shared" si="637"/>
        <v>0</v>
      </c>
      <c r="GJA18" s="570">
        <f t="shared" si="637"/>
        <v>0</v>
      </c>
      <c r="GJB18" s="570">
        <f t="shared" si="637"/>
        <v>0</v>
      </c>
      <c r="GJC18" s="570">
        <f t="shared" si="637"/>
        <v>0</v>
      </c>
      <c r="GJD18" s="570">
        <f t="shared" si="637"/>
        <v>0</v>
      </c>
      <c r="GJE18" s="570">
        <f t="shared" si="637"/>
        <v>0</v>
      </c>
      <c r="GJF18" s="570">
        <f t="shared" si="637"/>
        <v>0</v>
      </c>
      <c r="GJG18" s="570">
        <f t="shared" si="637"/>
        <v>0</v>
      </c>
      <c r="GJH18" s="570">
        <f t="shared" si="637"/>
        <v>0</v>
      </c>
      <c r="GJI18" s="570">
        <f t="shared" ref="GJI18:GLT18" si="638">GJI15</f>
        <v>0</v>
      </c>
      <c r="GJJ18" s="570">
        <f t="shared" si="638"/>
        <v>0</v>
      </c>
      <c r="GJK18" s="570">
        <f t="shared" si="638"/>
        <v>0</v>
      </c>
      <c r="GJL18" s="570">
        <f t="shared" si="638"/>
        <v>0</v>
      </c>
      <c r="GJM18" s="570">
        <f t="shared" si="638"/>
        <v>0</v>
      </c>
      <c r="GJN18" s="570">
        <f t="shared" si="638"/>
        <v>0</v>
      </c>
      <c r="GJO18" s="570">
        <f t="shared" si="638"/>
        <v>0</v>
      </c>
      <c r="GJP18" s="570">
        <f t="shared" si="638"/>
        <v>0</v>
      </c>
      <c r="GJQ18" s="570">
        <f t="shared" si="638"/>
        <v>0</v>
      </c>
      <c r="GJR18" s="570">
        <f t="shared" si="638"/>
        <v>0</v>
      </c>
      <c r="GJS18" s="570">
        <f t="shared" si="638"/>
        <v>0</v>
      </c>
      <c r="GJT18" s="570">
        <f t="shared" si="638"/>
        <v>0</v>
      </c>
      <c r="GJU18" s="570">
        <f t="shared" si="638"/>
        <v>0</v>
      </c>
      <c r="GJV18" s="570">
        <f t="shared" si="638"/>
        <v>0</v>
      </c>
      <c r="GJW18" s="570">
        <f t="shared" si="638"/>
        <v>0</v>
      </c>
      <c r="GJX18" s="570">
        <f t="shared" si="638"/>
        <v>0</v>
      </c>
      <c r="GJY18" s="570">
        <f t="shared" si="638"/>
        <v>0</v>
      </c>
      <c r="GJZ18" s="570">
        <f t="shared" si="638"/>
        <v>0</v>
      </c>
      <c r="GKA18" s="570">
        <f t="shared" si="638"/>
        <v>0</v>
      </c>
      <c r="GKB18" s="570">
        <f t="shared" si="638"/>
        <v>0</v>
      </c>
      <c r="GKC18" s="570">
        <f t="shared" si="638"/>
        <v>0</v>
      </c>
      <c r="GKD18" s="570">
        <f t="shared" si="638"/>
        <v>0</v>
      </c>
      <c r="GKE18" s="570">
        <f t="shared" si="638"/>
        <v>0</v>
      </c>
      <c r="GKF18" s="570">
        <f t="shared" si="638"/>
        <v>0</v>
      </c>
      <c r="GKG18" s="570">
        <f t="shared" si="638"/>
        <v>0</v>
      </c>
      <c r="GKH18" s="570">
        <f t="shared" si="638"/>
        <v>0</v>
      </c>
      <c r="GKI18" s="570">
        <f t="shared" si="638"/>
        <v>0</v>
      </c>
      <c r="GKJ18" s="570">
        <f t="shared" si="638"/>
        <v>0</v>
      </c>
      <c r="GKK18" s="570">
        <f t="shared" si="638"/>
        <v>0</v>
      </c>
      <c r="GKL18" s="570">
        <f t="shared" si="638"/>
        <v>0</v>
      </c>
      <c r="GKM18" s="570">
        <f t="shared" si="638"/>
        <v>0</v>
      </c>
      <c r="GKN18" s="570">
        <f t="shared" si="638"/>
        <v>0</v>
      </c>
      <c r="GKO18" s="570">
        <f t="shared" si="638"/>
        <v>0</v>
      </c>
      <c r="GKP18" s="570">
        <f t="shared" si="638"/>
        <v>0</v>
      </c>
      <c r="GKQ18" s="570">
        <f t="shared" si="638"/>
        <v>0</v>
      </c>
      <c r="GKR18" s="570">
        <f t="shared" si="638"/>
        <v>0</v>
      </c>
      <c r="GKS18" s="570">
        <f t="shared" si="638"/>
        <v>0</v>
      </c>
      <c r="GKT18" s="570">
        <f t="shared" si="638"/>
        <v>0</v>
      </c>
      <c r="GKU18" s="570">
        <f t="shared" si="638"/>
        <v>0</v>
      </c>
      <c r="GKV18" s="570">
        <f t="shared" si="638"/>
        <v>0</v>
      </c>
      <c r="GKW18" s="570">
        <f t="shared" si="638"/>
        <v>0</v>
      </c>
      <c r="GKX18" s="570">
        <f t="shared" si="638"/>
        <v>0</v>
      </c>
      <c r="GKY18" s="570">
        <f t="shared" si="638"/>
        <v>0</v>
      </c>
      <c r="GKZ18" s="570">
        <f t="shared" si="638"/>
        <v>0</v>
      </c>
      <c r="GLA18" s="570">
        <f t="shared" si="638"/>
        <v>0</v>
      </c>
      <c r="GLB18" s="570">
        <f t="shared" si="638"/>
        <v>0</v>
      </c>
      <c r="GLC18" s="570">
        <f t="shared" si="638"/>
        <v>0</v>
      </c>
      <c r="GLD18" s="570">
        <f t="shared" si="638"/>
        <v>0</v>
      </c>
      <c r="GLE18" s="570">
        <f t="shared" si="638"/>
        <v>0</v>
      </c>
      <c r="GLF18" s="570">
        <f t="shared" si="638"/>
        <v>0</v>
      </c>
      <c r="GLG18" s="570">
        <f t="shared" si="638"/>
        <v>0</v>
      </c>
      <c r="GLH18" s="570">
        <f t="shared" si="638"/>
        <v>0</v>
      </c>
      <c r="GLI18" s="570">
        <f t="shared" si="638"/>
        <v>0</v>
      </c>
      <c r="GLJ18" s="570">
        <f t="shared" si="638"/>
        <v>0</v>
      </c>
      <c r="GLK18" s="570">
        <f t="shared" si="638"/>
        <v>0</v>
      </c>
      <c r="GLL18" s="570">
        <f t="shared" si="638"/>
        <v>0</v>
      </c>
      <c r="GLM18" s="570">
        <f t="shared" si="638"/>
        <v>0</v>
      </c>
      <c r="GLN18" s="570">
        <f t="shared" si="638"/>
        <v>0</v>
      </c>
      <c r="GLO18" s="570">
        <f t="shared" si="638"/>
        <v>0</v>
      </c>
      <c r="GLP18" s="570">
        <f t="shared" si="638"/>
        <v>0</v>
      </c>
      <c r="GLQ18" s="570">
        <f t="shared" si="638"/>
        <v>0</v>
      </c>
      <c r="GLR18" s="570">
        <f t="shared" si="638"/>
        <v>0</v>
      </c>
      <c r="GLS18" s="570">
        <f t="shared" si="638"/>
        <v>0</v>
      </c>
      <c r="GLT18" s="570">
        <f t="shared" si="638"/>
        <v>0</v>
      </c>
      <c r="GLU18" s="570">
        <f t="shared" ref="GLU18:GOF18" si="639">GLU15</f>
        <v>0</v>
      </c>
      <c r="GLV18" s="570">
        <f t="shared" si="639"/>
        <v>0</v>
      </c>
      <c r="GLW18" s="570">
        <f t="shared" si="639"/>
        <v>0</v>
      </c>
      <c r="GLX18" s="570">
        <f t="shared" si="639"/>
        <v>0</v>
      </c>
      <c r="GLY18" s="570">
        <f t="shared" si="639"/>
        <v>0</v>
      </c>
      <c r="GLZ18" s="570">
        <f t="shared" si="639"/>
        <v>0</v>
      </c>
      <c r="GMA18" s="570">
        <f t="shared" si="639"/>
        <v>0</v>
      </c>
      <c r="GMB18" s="570">
        <f t="shared" si="639"/>
        <v>0</v>
      </c>
      <c r="GMC18" s="570">
        <f t="shared" si="639"/>
        <v>0</v>
      </c>
      <c r="GMD18" s="570">
        <f t="shared" si="639"/>
        <v>0</v>
      </c>
      <c r="GME18" s="570">
        <f t="shared" si="639"/>
        <v>0</v>
      </c>
      <c r="GMF18" s="570">
        <f t="shared" si="639"/>
        <v>0</v>
      </c>
      <c r="GMG18" s="570">
        <f t="shared" si="639"/>
        <v>0</v>
      </c>
      <c r="GMH18" s="570">
        <f t="shared" si="639"/>
        <v>0</v>
      </c>
      <c r="GMI18" s="570">
        <f t="shared" si="639"/>
        <v>0</v>
      </c>
      <c r="GMJ18" s="570">
        <f t="shared" si="639"/>
        <v>0</v>
      </c>
      <c r="GMK18" s="570">
        <f t="shared" si="639"/>
        <v>0</v>
      </c>
      <c r="GML18" s="570">
        <f t="shared" si="639"/>
        <v>0</v>
      </c>
      <c r="GMM18" s="570">
        <f t="shared" si="639"/>
        <v>0</v>
      </c>
      <c r="GMN18" s="570">
        <f t="shared" si="639"/>
        <v>0</v>
      </c>
      <c r="GMO18" s="570">
        <f t="shared" si="639"/>
        <v>0</v>
      </c>
      <c r="GMP18" s="570">
        <f t="shared" si="639"/>
        <v>0</v>
      </c>
      <c r="GMQ18" s="570">
        <f t="shared" si="639"/>
        <v>0</v>
      </c>
      <c r="GMR18" s="570">
        <f t="shared" si="639"/>
        <v>0</v>
      </c>
      <c r="GMS18" s="570">
        <f t="shared" si="639"/>
        <v>0</v>
      </c>
      <c r="GMT18" s="570">
        <f t="shared" si="639"/>
        <v>0</v>
      </c>
      <c r="GMU18" s="570">
        <f t="shared" si="639"/>
        <v>0</v>
      </c>
      <c r="GMV18" s="570">
        <f t="shared" si="639"/>
        <v>0</v>
      </c>
      <c r="GMW18" s="570">
        <f t="shared" si="639"/>
        <v>0</v>
      </c>
      <c r="GMX18" s="570">
        <f t="shared" si="639"/>
        <v>0</v>
      </c>
      <c r="GMY18" s="570">
        <f t="shared" si="639"/>
        <v>0</v>
      </c>
      <c r="GMZ18" s="570">
        <f t="shared" si="639"/>
        <v>0</v>
      </c>
      <c r="GNA18" s="570">
        <f t="shared" si="639"/>
        <v>0</v>
      </c>
      <c r="GNB18" s="570">
        <f t="shared" si="639"/>
        <v>0</v>
      </c>
      <c r="GNC18" s="570">
        <f t="shared" si="639"/>
        <v>0</v>
      </c>
      <c r="GND18" s="570">
        <f t="shared" si="639"/>
        <v>0</v>
      </c>
      <c r="GNE18" s="570">
        <f t="shared" si="639"/>
        <v>0</v>
      </c>
      <c r="GNF18" s="570">
        <f t="shared" si="639"/>
        <v>0</v>
      </c>
      <c r="GNG18" s="570">
        <f t="shared" si="639"/>
        <v>0</v>
      </c>
      <c r="GNH18" s="570">
        <f t="shared" si="639"/>
        <v>0</v>
      </c>
      <c r="GNI18" s="570">
        <f t="shared" si="639"/>
        <v>0</v>
      </c>
      <c r="GNJ18" s="570">
        <f t="shared" si="639"/>
        <v>0</v>
      </c>
      <c r="GNK18" s="570">
        <f t="shared" si="639"/>
        <v>0</v>
      </c>
      <c r="GNL18" s="570">
        <f t="shared" si="639"/>
        <v>0</v>
      </c>
      <c r="GNM18" s="570">
        <f t="shared" si="639"/>
        <v>0</v>
      </c>
      <c r="GNN18" s="570">
        <f t="shared" si="639"/>
        <v>0</v>
      </c>
      <c r="GNO18" s="570">
        <f t="shared" si="639"/>
        <v>0</v>
      </c>
      <c r="GNP18" s="570">
        <f t="shared" si="639"/>
        <v>0</v>
      </c>
      <c r="GNQ18" s="570">
        <f t="shared" si="639"/>
        <v>0</v>
      </c>
      <c r="GNR18" s="570">
        <f t="shared" si="639"/>
        <v>0</v>
      </c>
      <c r="GNS18" s="570">
        <f t="shared" si="639"/>
        <v>0</v>
      </c>
      <c r="GNT18" s="570">
        <f t="shared" si="639"/>
        <v>0</v>
      </c>
      <c r="GNU18" s="570">
        <f t="shared" si="639"/>
        <v>0</v>
      </c>
      <c r="GNV18" s="570">
        <f t="shared" si="639"/>
        <v>0</v>
      </c>
      <c r="GNW18" s="570">
        <f t="shared" si="639"/>
        <v>0</v>
      </c>
      <c r="GNX18" s="570">
        <f t="shared" si="639"/>
        <v>0</v>
      </c>
      <c r="GNY18" s="570">
        <f t="shared" si="639"/>
        <v>0</v>
      </c>
      <c r="GNZ18" s="570">
        <f t="shared" si="639"/>
        <v>0</v>
      </c>
      <c r="GOA18" s="570">
        <f t="shared" si="639"/>
        <v>0</v>
      </c>
      <c r="GOB18" s="570">
        <f t="shared" si="639"/>
        <v>0</v>
      </c>
      <c r="GOC18" s="570">
        <f t="shared" si="639"/>
        <v>0</v>
      </c>
      <c r="GOD18" s="570">
        <f t="shared" si="639"/>
        <v>0</v>
      </c>
      <c r="GOE18" s="570">
        <f t="shared" si="639"/>
        <v>0</v>
      </c>
      <c r="GOF18" s="570">
        <f t="shared" si="639"/>
        <v>0</v>
      </c>
      <c r="GOG18" s="570">
        <f t="shared" ref="GOG18:GQR18" si="640">GOG15</f>
        <v>0</v>
      </c>
      <c r="GOH18" s="570">
        <f t="shared" si="640"/>
        <v>0</v>
      </c>
      <c r="GOI18" s="570">
        <f t="shared" si="640"/>
        <v>0</v>
      </c>
      <c r="GOJ18" s="570">
        <f t="shared" si="640"/>
        <v>0</v>
      </c>
      <c r="GOK18" s="570">
        <f t="shared" si="640"/>
        <v>0</v>
      </c>
      <c r="GOL18" s="570">
        <f t="shared" si="640"/>
        <v>0</v>
      </c>
      <c r="GOM18" s="570">
        <f t="shared" si="640"/>
        <v>0</v>
      </c>
      <c r="GON18" s="570">
        <f t="shared" si="640"/>
        <v>0</v>
      </c>
      <c r="GOO18" s="570">
        <f t="shared" si="640"/>
        <v>0</v>
      </c>
      <c r="GOP18" s="570">
        <f t="shared" si="640"/>
        <v>0</v>
      </c>
      <c r="GOQ18" s="570">
        <f t="shared" si="640"/>
        <v>0</v>
      </c>
      <c r="GOR18" s="570">
        <f t="shared" si="640"/>
        <v>0</v>
      </c>
      <c r="GOS18" s="570">
        <f t="shared" si="640"/>
        <v>0</v>
      </c>
      <c r="GOT18" s="570">
        <f t="shared" si="640"/>
        <v>0</v>
      </c>
      <c r="GOU18" s="570">
        <f t="shared" si="640"/>
        <v>0</v>
      </c>
      <c r="GOV18" s="570">
        <f t="shared" si="640"/>
        <v>0</v>
      </c>
      <c r="GOW18" s="570">
        <f t="shared" si="640"/>
        <v>0</v>
      </c>
      <c r="GOX18" s="570">
        <f t="shared" si="640"/>
        <v>0</v>
      </c>
      <c r="GOY18" s="570">
        <f t="shared" si="640"/>
        <v>0</v>
      </c>
      <c r="GOZ18" s="570">
        <f t="shared" si="640"/>
        <v>0</v>
      </c>
      <c r="GPA18" s="570">
        <f t="shared" si="640"/>
        <v>0</v>
      </c>
      <c r="GPB18" s="570">
        <f t="shared" si="640"/>
        <v>0</v>
      </c>
      <c r="GPC18" s="570">
        <f t="shared" si="640"/>
        <v>0</v>
      </c>
      <c r="GPD18" s="570">
        <f t="shared" si="640"/>
        <v>0</v>
      </c>
      <c r="GPE18" s="570">
        <f t="shared" si="640"/>
        <v>0</v>
      </c>
      <c r="GPF18" s="570">
        <f t="shared" si="640"/>
        <v>0</v>
      </c>
      <c r="GPG18" s="570">
        <f t="shared" si="640"/>
        <v>0</v>
      </c>
      <c r="GPH18" s="570">
        <f t="shared" si="640"/>
        <v>0</v>
      </c>
      <c r="GPI18" s="570">
        <f t="shared" si="640"/>
        <v>0</v>
      </c>
      <c r="GPJ18" s="570">
        <f t="shared" si="640"/>
        <v>0</v>
      </c>
      <c r="GPK18" s="570">
        <f t="shared" si="640"/>
        <v>0</v>
      </c>
      <c r="GPL18" s="570">
        <f t="shared" si="640"/>
        <v>0</v>
      </c>
      <c r="GPM18" s="570">
        <f t="shared" si="640"/>
        <v>0</v>
      </c>
      <c r="GPN18" s="570">
        <f t="shared" si="640"/>
        <v>0</v>
      </c>
      <c r="GPO18" s="570">
        <f t="shared" si="640"/>
        <v>0</v>
      </c>
      <c r="GPP18" s="570">
        <f t="shared" si="640"/>
        <v>0</v>
      </c>
      <c r="GPQ18" s="570">
        <f t="shared" si="640"/>
        <v>0</v>
      </c>
      <c r="GPR18" s="570">
        <f t="shared" si="640"/>
        <v>0</v>
      </c>
      <c r="GPS18" s="570">
        <f t="shared" si="640"/>
        <v>0</v>
      </c>
      <c r="GPT18" s="570">
        <f t="shared" si="640"/>
        <v>0</v>
      </c>
      <c r="GPU18" s="570">
        <f t="shared" si="640"/>
        <v>0</v>
      </c>
      <c r="GPV18" s="570">
        <f t="shared" si="640"/>
        <v>0</v>
      </c>
      <c r="GPW18" s="570">
        <f t="shared" si="640"/>
        <v>0</v>
      </c>
      <c r="GPX18" s="570">
        <f t="shared" si="640"/>
        <v>0</v>
      </c>
      <c r="GPY18" s="570">
        <f t="shared" si="640"/>
        <v>0</v>
      </c>
      <c r="GPZ18" s="570">
        <f t="shared" si="640"/>
        <v>0</v>
      </c>
      <c r="GQA18" s="570">
        <f t="shared" si="640"/>
        <v>0</v>
      </c>
      <c r="GQB18" s="570">
        <f t="shared" si="640"/>
        <v>0</v>
      </c>
      <c r="GQC18" s="570">
        <f t="shared" si="640"/>
        <v>0</v>
      </c>
      <c r="GQD18" s="570">
        <f t="shared" si="640"/>
        <v>0</v>
      </c>
      <c r="GQE18" s="570">
        <f t="shared" si="640"/>
        <v>0</v>
      </c>
      <c r="GQF18" s="570">
        <f t="shared" si="640"/>
        <v>0</v>
      </c>
      <c r="GQG18" s="570">
        <f t="shared" si="640"/>
        <v>0</v>
      </c>
      <c r="GQH18" s="570">
        <f t="shared" si="640"/>
        <v>0</v>
      </c>
      <c r="GQI18" s="570">
        <f t="shared" si="640"/>
        <v>0</v>
      </c>
      <c r="GQJ18" s="570">
        <f t="shared" si="640"/>
        <v>0</v>
      </c>
      <c r="GQK18" s="570">
        <f t="shared" si="640"/>
        <v>0</v>
      </c>
      <c r="GQL18" s="570">
        <f t="shared" si="640"/>
        <v>0</v>
      </c>
      <c r="GQM18" s="570">
        <f t="shared" si="640"/>
        <v>0</v>
      </c>
      <c r="GQN18" s="570">
        <f t="shared" si="640"/>
        <v>0</v>
      </c>
      <c r="GQO18" s="570">
        <f t="shared" si="640"/>
        <v>0</v>
      </c>
      <c r="GQP18" s="570">
        <f t="shared" si="640"/>
        <v>0</v>
      </c>
      <c r="GQQ18" s="570">
        <f t="shared" si="640"/>
        <v>0</v>
      </c>
      <c r="GQR18" s="570">
        <f t="shared" si="640"/>
        <v>0</v>
      </c>
      <c r="GQS18" s="570">
        <f t="shared" ref="GQS18:GTD18" si="641">GQS15</f>
        <v>0</v>
      </c>
      <c r="GQT18" s="570">
        <f t="shared" si="641"/>
        <v>0</v>
      </c>
      <c r="GQU18" s="570">
        <f t="shared" si="641"/>
        <v>0</v>
      </c>
      <c r="GQV18" s="570">
        <f t="shared" si="641"/>
        <v>0</v>
      </c>
      <c r="GQW18" s="570">
        <f t="shared" si="641"/>
        <v>0</v>
      </c>
      <c r="GQX18" s="570">
        <f t="shared" si="641"/>
        <v>0</v>
      </c>
      <c r="GQY18" s="570">
        <f t="shared" si="641"/>
        <v>0</v>
      </c>
      <c r="GQZ18" s="570">
        <f t="shared" si="641"/>
        <v>0</v>
      </c>
      <c r="GRA18" s="570">
        <f t="shared" si="641"/>
        <v>0</v>
      </c>
      <c r="GRB18" s="570">
        <f t="shared" si="641"/>
        <v>0</v>
      </c>
      <c r="GRC18" s="570">
        <f t="shared" si="641"/>
        <v>0</v>
      </c>
      <c r="GRD18" s="570">
        <f t="shared" si="641"/>
        <v>0</v>
      </c>
      <c r="GRE18" s="570">
        <f t="shared" si="641"/>
        <v>0</v>
      </c>
      <c r="GRF18" s="570">
        <f t="shared" si="641"/>
        <v>0</v>
      </c>
      <c r="GRG18" s="570">
        <f t="shared" si="641"/>
        <v>0</v>
      </c>
      <c r="GRH18" s="570">
        <f t="shared" si="641"/>
        <v>0</v>
      </c>
      <c r="GRI18" s="570">
        <f t="shared" si="641"/>
        <v>0</v>
      </c>
      <c r="GRJ18" s="570">
        <f t="shared" si="641"/>
        <v>0</v>
      </c>
      <c r="GRK18" s="570">
        <f t="shared" si="641"/>
        <v>0</v>
      </c>
      <c r="GRL18" s="570">
        <f t="shared" si="641"/>
        <v>0</v>
      </c>
      <c r="GRM18" s="570">
        <f t="shared" si="641"/>
        <v>0</v>
      </c>
      <c r="GRN18" s="570">
        <f t="shared" si="641"/>
        <v>0</v>
      </c>
      <c r="GRO18" s="570">
        <f t="shared" si="641"/>
        <v>0</v>
      </c>
      <c r="GRP18" s="570">
        <f t="shared" si="641"/>
        <v>0</v>
      </c>
      <c r="GRQ18" s="570">
        <f t="shared" si="641"/>
        <v>0</v>
      </c>
      <c r="GRR18" s="570">
        <f t="shared" si="641"/>
        <v>0</v>
      </c>
      <c r="GRS18" s="570">
        <f t="shared" si="641"/>
        <v>0</v>
      </c>
      <c r="GRT18" s="570">
        <f t="shared" si="641"/>
        <v>0</v>
      </c>
      <c r="GRU18" s="570">
        <f t="shared" si="641"/>
        <v>0</v>
      </c>
      <c r="GRV18" s="570">
        <f t="shared" si="641"/>
        <v>0</v>
      </c>
      <c r="GRW18" s="570">
        <f t="shared" si="641"/>
        <v>0</v>
      </c>
      <c r="GRX18" s="570">
        <f t="shared" si="641"/>
        <v>0</v>
      </c>
      <c r="GRY18" s="570">
        <f t="shared" si="641"/>
        <v>0</v>
      </c>
      <c r="GRZ18" s="570">
        <f t="shared" si="641"/>
        <v>0</v>
      </c>
      <c r="GSA18" s="570">
        <f t="shared" si="641"/>
        <v>0</v>
      </c>
      <c r="GSB18" s="570">
        <f t="shared" si="641"/>
        <v>0</v>
      </c>
      <c r="GSC18" s="570">
        <f t="shared" si="641"/>
        <v>0</v>
      </c>
      <c r="GSD18" s="570">
        <f t="shared" si="641"/>
        <v>0</v>
      </c>
      <c r="GSE18" s="570">
        <f t="shared" si="641"/>
        <v>0</v>
      </c>
      <c r="GSF18" s="570">
        <f t="shared" si="641"/>
        <v>0</v>
      </c>
      <c r="GSG18" s="570">
        <f t="shared" si="641"/>
        <v>0</v>
      </c>
      <c r="GSH18" s="570">
        <f t="shared" si="641"/>
        <v>0</v>
      </c>
      <c r="GSI18" s="570">
        <f t="shared" si="641"/>
        <v>0</v>
      </c>
      <c r="GSJ18" s="570">
        <f t="shared" si="641"/>
        <v>0</v>
      </c>
      <c r="GSK18" s="570">
        <f t="shared" si="641"/>
        <v>0</v>
      </c>
      <c r="GSL18" s="570">
        <f t="shared" si="641"/>
        <v>0</v>
      </c>
      <c r="GSM18" s="570">
        <f t="shared" si="641"/>
        <v>0</v>
      </c>
      <c r="GSN18" s="570">
        <f t="shared" si="641"/>
        <v>0</v>
      </c>
      <c r="GSO18" s="570">
        <f t="shared" si="641"/>
        <v>0</v>
      </c>
      <c r="GSP18" s="570">
        <f t="shared" si="641"/>
        <v>0</v>
      </c>
      <c r="GSQ18" s="570">
        <f t="shared" si="641"/>
        <v>0</v>
      </c>
      <c r="GSR18" s="570">
        <f t="shared" si="641"/>
        <v>0</v>
      </c>
      <c r="GSS18" s="570">
        <f t="shared" si="641"/>
        <v>0</v>
      </c>
      <c r="GST18" s="570">
        <f t="shared" si="641"/>
        <v>0</v>
      </c>
      <c r="GSU18" s="570">
        <f t="shared" si="641"/>
        <v>0</v>
      </c>
      <c r="GSV18" s="570">
        <f t="shared" si="641"/>
        <v>0</v>
      </c>
      <c r="GSW18" s="570">
        <f t="shared" si="641"/>
        <v>0</v>
      </c>
      <c r="GSX18" s="570">
        <f t="shared" si="641"/>
        <v>0</v>
      </c>
      <c r="GSY18" s="570">
        <f t="shared" si="641"/>
        <v>0</v>
      </c>
      <c r="GSZ18" s="570">
        <f t="shared" si="641"/>
        <v>0</v>
      </c>
      <c r="GTA18" s="570">
        <f t="shared" si="641"/>
        <v>0</v>
      </c>
      <c r="GTB18" s="570">
        <f t="shared" si="641"/>
        <v>0</v>
      </c>
      <c r="GTC18" s="570">
        <f t="shared" si="641"/>
        <v>0</v>
      </c>
      <c r="GTD18" s="570">
        <f t="shared" si="641"/>
        <v>0</v>
      </c>
      <c r="GTE18" s="570">
        <f t="shared" ref="GTE18:GVP18" si="642">GTE15</f>
        <v>0</v>
      </c>
      <c r="GTF18" s="570">
        <f t="shared" si="642"/>
        <v>0</v>
      </c>
      <c r="GTG18" s="570">
        <f t="shared" si="642"/>
        <v>0</v>
      </c>
      <c r="GTH18" s="570">
        <f t="shared" si="642"/>
        <v>0</v>
      </c>
      <c r="GTI18" s="570">
        <f t="shared" si="642"/>
        <v>0</v>
      </c>
      <c r="GTJ18" s="570">
        <f t="shared" si="642"/>
        <v>0</v>
      </c>
      <c r="GTK18" s="570">
        <f t="shared" si="642"/>
        <v>0</v>
      </c>
      <c r="GTL18" s="570">
        <f t="shared" si="642"/>
        <v>0</v>
      </c>
      <c r="GTM18" s="570">
        <f t="shared" si="642"/>
        <v>0</v>
      </c>
      <c r="GTN18" s="570">
        <f t="shared" si="642"/>
        <v>0</v>
      </c>
      <c r="GTO18" s="570">
        <f t="shared" si="642"/>
        <v>0</v>
      </c>
      <c r="GTP18" s="570">
        <f t="shared" si="642"/>
        <v>0</v>
      </c>
      <c r="GTQ18" s="570">
        <f t="shared" si="642"/>
        <v>0</v>
      </c>
      <c r="GTR18" s="570">
        <f t="shared" si="642"/>
        <v>0</v>
      </c>
      <c r="GTS18" s="570">
        <f t="shared" si="642"/>
        <v>0</v>
      </c>
      <c r="GTT18" s="570">
        <f t="shared" si="642"/>
        <v>0</v>
      </c>
      <c r="GTU18" s="570">
        <f t="shared" si="642"/>
        <v>0</v>
      </c>
      <c r="GTV18" s="570">
        <f t="shared" si="642"/>
        <v>0</v>
      </c>
      <c r="GTW18" s="570">
        <f t="shared" si="642"/>
        <v>0</v>
      </c>
      <c r="GTX18" s="570">
        <f t="shared" si="642"/>
        <v>0</v>
      </c>
      <c r="GTY18" s="570">
        <f t="shared" si="642"/>
        <v>0</v>
      </c>
      <c r="GTZ18" s="570">
        <f t="shared" si="642"/>
        <v>0</v>
      </c>
      <c r="GUA18" s="570">
        <f t="shared" si="642"/>
        <v>0</v>
      </c>
      <c r="GUB18" s="570">
        <f t="shared" si="642"/>
        <v>0</v>
      </c>
      <c r="GUC18" s="570">
        <f t="shared" si="642"/>
        <v>0</v>
      </c>
      <c r="GUD18" s="570">
        <f t="shared" si="642"/>
        <v>0</v>
      </c>
      <c r="GUE18" s="570">
        <f t="shared" si="642"/>
        <v>0</v>
      </c>
      <c r="GUF18" s="570">
        <f t="shared" si="642"/>
        <v>0</v>
      </c>
      <c r="GUG18" s="570">
        <f t="shared" si="642"/>
        <v>0</v>
      </c>
      <c r="GUH18" s="570">
        <f t="shared" si="642"/>
        <v>0</v>
      </c>
      <c r="GUI18" s="570">
        <f t="shared" si="642"/>
        <v>0</v>
      </c>
      <c r="GUJ18" s="570">
        <f t="shared" si="642"/>
        <v>0</v>
      </c>
      <c r="GUK18" s="570">
        <f t="shared" si="642"/>
        <v>0</v>
      </c>
      <c r="GUL18" s="570">
        <f t="shared" si="642"/>
        <v>0</v>
      </c>
      <c r="GUM18" s="570">
        <f t="shared" si="642"/>
        <v>0</v>
      </c>
      <c r="GUN18" s="570">
        <f t="shared" si="642"/>
        <v>0</v>
      </c>
      <c r="GUO18" s="570">
        <f t="shared" si="642"/>
        <v>0</v>
      </c>
      <c r="GUP18" s="570">
        <f t="shared" si="642"/>
        <v>0</v>
      </c>
      <c r="GUQ18" s="570">
        <f t="shared" si="642"/>
        <v>0</v>
      </c>
      <c r="GUR18" s="570">
        <f t="shared" si="642"/>
        <v>0</v>
      </c>
      <c r="GUS18" s="570">
        <f t="shared" si="642"/>
        <v>0</v>
      </c>
      <c r="GUT18" s="570">
        <f t="shared" si="642"/>
        <v>0</v>
      </c>
      <c r="GUU18" s="570">
        <f t="shared" si="642"/>
        <v>0</v>
      </c>
      <c r="GUV18" s="570">
        <f t="shared" si="642"/>
        <v>0</v>
      </c>
      <c r="GUW18" s="570">
        <f t="shared" si="642"/>
        <v>0</v>
      </c>
      <c r="GUX18" s="570">
        <f t="shared" si="642"/>
        <v>0</v>
      </c>
      <c r="GUY18" s="570">
        <f t="shared" si="642"/>
        <v>0</v>
      </c>
      <c r="GUZ18" s="570">
        <f t="shared" si="642"/>
        <v>0</v>
      </c>
      <c r="GVA18" s="570">
        <f t="shared" si="642"/>
        <v>0</v>
      </c>
      <c r="GVB18" s="570">
        <f t="shared" si="642"/>
        <v>0</v>
      </c>
      <c r="GVC18" s="570">
        <f t="shared" si="642"/>
        <v>0</v>
      </c>
      <c r="GVD18" s="570">
        <f t="shared" si="642"/>
        <v>0</v>
      </c>
      <c r="GVE18" s="570">
        <f t="shared" si="642"/>
        <v>0</v>
      </c>
      <c r="GVF18" s="570">
        <f t="shared" si="642"/>
        <v>0</v>
      </c>
      <c r="GVG18" s="570">
        <f t="shared" si="642"/>
        <v>0</v>
      </c>
      <c r="GVH18" s="570">
        <f t="shared" si="642"/>
        <v>0</v>
      </c>
      <c r="GVI18" s="570">
        <f t="shared" si="642"/>
        <v>0</v>
      </c>
      <c r="GVJ18" s="570">
        <f t="shared" si="642"/>
        <v>0</v>
      </c>
      <c r="GVK18" s="570">
        <f t="shared" si="642"/>
        <v>0</v>
      </c>
      <c r="GVL18" s="570">
        <f t="shared" si="642"/>
        <v>0</v>
      </c>
      <c r="GVM18" s="570">
        <f t="shared" si="642"/>
        <v>0</v>
      </c>
      <c r="GVN18" s="570">
        <f t="shared" si="642"/>
        <v>0</v>
      </c>
      <c r="GVO18" s="570">
        <f t="shared" si="642"/>
        <v>0</v>
      </c>
      <c r="GVP18" s="570">
        <f t="shared" si="642"/>
        <v>0</v>
      </c>
      <c r="GVQ18" s="570">
        <f t="shared" ref="GVQ18:GYB18" si="643">GVQ15</f>
        <v>0</v>
      </c>
      <c r="GVR18" s="570">
        <f t="shared" si="643"/>
        <v>0</v>
      </c>
      <c r="GVS18" s="570">
        <f t="shared" si="643"/>
        <v>0</v>
      </c>
      <c r="GVT18" s="570">
        <f t="shared" si="643"/>
        <v>0</v>
      </c>
      <c r="GVU18" s="570">
        <f t="shared" si="643"/>
        <v>0</v>
      </c>
      <c r="GVV18" s="570">
        <f t="shared" si="643"/>
        <v>0</v>
      </c>
      <c r="GVW18" s="570">
        <f t="shared" si="643"/>
        <v>0</v>
      </c>
      <c r="GVX18" s="570">
        <f t="shared" si="643"/>
        <v>0</v>
      </c>
      <c r="GVY18" s="570">
        <f t="shared" si="643"/>
        <v>0</v>
      </c>
      <c r="GVZ18" s="570">
        <f t="shared" si="643"/>
        <v>0</v>
      </c>
      <c r="GWA18" s="570">
        <f t="shared" si="643"/>
        <v>0</v>
      </c>
      <c r="GWB18" s="570">
        <f t="shared" si="643"/>
        <v>0</v>
      </c>
      <c r="GWC18" s="570">
        <f t="shared" si="643"/>
        <v>0</v>
      </c>
      <c r="GWD18" s="570">
        <f t="shared" si="643"/>
        <v>0</v>
      </c>
      <c r="GWE18" s="570">
        <f t="shared" si="643"/>
        <v>0</v>
      </c>
      <c r="GWF18" s="570">
        <f t="shared" si="643"/>
        <v>0</v>
      </c>
      <c r="GWG18" s="570">
        <f t="shared" si="643"/>
        <v>0</v>
      </c>
      <c r="GWH18" s="570">
        <f t="shared" si="643"/>
        <v>0</v>
      </c>
      <c r="GWI18" s="570">
        <f t="shared" si="643"/>
        <v>0</v>
      </c>
      <c r="GWJ18" s="570">
        <f t="shared" si="643"/>
        <v>0</v>
      </c>
      <c r="GWK18" s="570">
        <f t="shared" si="643"/>
        <v>0</v>
      </c>
      <c r="GWL18" s="570">
        <f t="shared" si="643"/>
        <v>0</v>
      </c>
      <c r="GWM18" s="570">
        <f t="shared" si="643"/>
        <v>0</v>
      </c>
      <c r="GWN18" s="570">
        <f t="shared" si="643"/>
        <v>0</v>
      </c>
      <c r="GWO18" s="570">
        <f t="shared" si="643"/>
        <v>0</v>
      </c>
      <c r="GWP18" s="570">
        <f t="shared" si="643"/>
        <v>0</v>
      </c>
      <c r="GWQ18" s="570">
        <f t="shared" si="643"/>
        <v>0</v>
      </c>
      <c r="GWR18" s="570">
        <f t="shared" si="643"/>
        <v>0</v>
      </c>
      <c r="GWS18" s="570">
        <f t="shared" si="643"/>
        <v>0</v>
      </c>
      <c r="GWT18" s="570">
        <f t="shared" si="643"/>
        <v>0</v>
      </c>
      <c r="GWU18" s="570">
        <f t="shared" si="643"/>
        <v>0</v>
      </c>
      <c r="GWV18" s="570">
        <f t="shared" si="643"/>
        <v>0</v>
      </c>
      <c r="GWW18" s="570">
        <f t="shared" si="643"/>
        <v>0</v>
      </c>
      <c r="GWX18" s="570">
        <f t="shared" si="643"/>
        <v>0</v>
      </c>
      <c r="GWY18" s="570">
        <f t="shared" si="643"/>
        <v>0</v>
      </c>
      <c r="GWZ18" s="570">
        <f t="shared" si="643"/>
        <v>0</v>
      </c>
      <c r="GXA18" s="570">
        <f t="shared" si="643"/>
        <v>0</v>
      </c>
      <c r="GXB18" s="570">
        <f t="shared" si="643"/>
        <v>0</v>
      </c>
      <c r="GXC18" s="570">
        <f t="shared" si="643"/>
        <v>0</v>
      </c>
      <c r="GXD18" s="570">
        <f t="shared" si="643"/>
        <v>0</v>
      </c>
      <c r="GXE18" s="570">
        <f t="shared" si="643"/>
        <v>0</v>
      </c>
      <c r="GXF18" s="570">
        <f t="shared" si="643"/>
        <v>0</v>
      </c>
      <c r="GXG18" s="570">
        <f t="shared" si="643"/>
        <v>0</v>
      </c>
      <c r="GXH18" s="570">
        <f t="shared" si="643"/>
        <v>0</v>
      </c>
      <c r="GXI18" s="570">
        <f t="shared" si="643"/>
        <v>0</v>
      </c>
      <c r="GXJ18" s="570">
        <f t="shared" si="643"/>
        <v>0</v>
      </c>
      <c r="GXK18" s="570">
        <f t="shared" si="643"/>
        <v>0</v>
      </c>
      <c r="GXL18" s="570">
        <f t="shared" si="643"/>
        <v>0</v>
      </c>
      <c r="GXM18" s="570">
        <f t="shared" si="643"/>
        <v>0</v>
      </c>
      <c r="GXN18" s="570">
        <f t="shared" si="643"/>
        <v>0</v>
      </c>
      <c r="GXO18" s="570">
        <f t="shared" si="643"/>
        <v>0</v>
      </c>
      <c r="GXP18" s="570">
        <f t="shared" si="643"/>
        <v>0</v>
      </c>
      <c r="GXQ18" s="570">
        <f t="shared" si="643"/>
        <v>0</v>
      </c>
      <c r="GXR18" s="570">
        <f t="shared" si="643"/>
        <v>0</v>
      </c>
      <c r="GXS18" s="570">
        <f t="shared" si="643"/>
        <v>0</v>
      </c>
      <c r="GXT18" s="570">
        <f t="shared" si="643"/>
        <v>0</v>
      </c>
      <c r="GXU18" s="570">
        <f t="shared" si="643"/>
        <v>0</v>
      </c>
      <c r="GXV18" s="570">
        <f t="shared" si="643"/>
        <v>0</v>
      </c>
      <c r="GXW18" s="570">
        <f t="shared" si="643"/>
        <v>0</v>
      </c>
      <c r="GXX18" s="570">
        <f t="shared" si="643"/>
        <v>0</v>
      </c>
      <c r="GXY18" s="570">
        <f t="shared" si="643"/>
        <v>0</v>
      </c>
      <c r="GXZ18" s="570">
        <f t="shared" si="643"/>
        <v>0</v>
      </c>
      <c r="GYA18" s="570">
        <f t="shared" si="643"/>
        <v>0</v>
      </c>
      <c r="GYB18" s="570">
        <f t="shared" si="643"/>
        <v>0</v>
      </c>
      <c r="GYC18" s="570">
        <f t="shared" ref="GYC18:HAN18" si="644">GYC15</f>
        <v>0</v>
      </c>
      <c r="GYD18" s="570">
        <f t="shared" si="644"/>
        <v>0</v>
      </c>
      <c r="GYE18" s="570">
        <f t="shared" si="644"/>
        <v>0</v>
      </c>
      <c r="GYF18" s="570">
        <f t="shared" si="644"/>
        <v>0</v>
      </c>
      <c r="GYG18" s="570">
        <f t="shared" si="644"/>
        <v>0</v>
      </c>
      <c r="GYH18" s="570">
        <f t="shared" si="644"/>
        <v>0</v>
      </c>
      <c r="GYI18" s="570">
        <f t="shared" si="644"/>
        <v>0</v>
      </c>
      <c r="GYJ18" s="570">
        <f t="shared" si="644"/>
        <v>0</v>
      </c>
      <c r="GYK18" s="570">
        <f t="shared" si="644"/>
        <v>0</v>
      </c>
      <c r="GYL18" s="570">
        <f t="shared" si="644"/>
        <v>0</v>
      </c>
      <c r="GYM18" s="570">
        <f t="shared" si="644"/>
        <v>0</v>
      </c>
      <c r="GYN18" s="570">
        <f t="shared" si="644"/>
        <v>0</v>
      </c>
      <c r="GYO18" s="570">
        <f t="shared" si="644"/>
        <v>0</v>
      </c>
      <c r="GYP18" s="570">
        <f t="shared" si="644"/>
        <v>0</v>
      </c>
      <c r="GYQ18" s="570">
        <f t="shared" si="644"/>
        <v>0</v>
      </c>
      <c r="GYR18" s="570">
        <f t="shared" si="644"/>
        <v>0</v>
      </c>
      <c r="GYS18" s="570">
        <f t="shared" si="644"/>
        <v>0</v>
      </c>
      <c r="GYT18" s="570">
        <f t="shared" si="644"/>
        <v>0</v>
      </c>
      <c r="GYU18" s="570">
        <f t="shared" si="644"/>
        <v>0</v>
      </c>
      <c r="GYV18" s="570">
        <f t="shared" si="644"/>
        <v>0</v>
      </c>
      <c r="GYW18" s="570">
        <f t="shared" si="644"/>
        <v>0</v>
      </c>
      <c r="GYX18" s="570">
        <f t="shared" si="644"/>
        <v>0</v>
      </c>
      <c r="GYY18" s="570">
        <f t="shared" si="644"/>
        <v>0</v>
      </c>
      <c r="GYZ18" s="570">
        <f t="shared" si="644"/>
        <v>0</v>
      </c>
      <c r="GZA18" s="570">
        <f t="shared" si="644"/>
        <v>0</v>
      </c>
      <c r="GZB18" s="570">
        <f t="shared" si="644"/>
        <v>0</v>
      </c>
      <c r="GZC18" s="570">
        <f t="shared" si="644"/>
        <v>0</v>
      </c>
      <c r="GZD18" s="570">
        <f t="shared" si="644"/>
        <v>0</v>
      </c>
      <c r="GZE18" s="570">
        <f t="shared" si="644"/>
        <v>0</v>
      </c>
      <c r="GZF18" s="570">
        <f t="shared" si="644"/>
        <v>0</v>
      </c>
      <c r="GZG18" s="570">
        <f t="shared" si="644"/>
        <v>0</v>
      </c>
      <c r="GZH18" s="570">
        <f t="shared" si="644"/>
        <v>0</v>
      </c>
      <c r="GZI18" s="570">
        <f t="shared" si="644"/>
        <v>0</v>
      </c>
      <c r="GZJ18" s="570">
        <f t="shared" si="644"/>
        <v>0</v>
      </c>
      <c r="GZK18" s="570">
        <f t="shared" si="644"/>
        <v>0</v>
      </c>
      <c r="GZL18" s="570">
        <f t="shared" si="644"/>
        <v>0</v>
      </c>
      <c r="GZM18" s="570">
        <f t="shared" si="644"/>
        <v>0</v>
      </c>
      <c r="GZN18" s="570">
        <f t="shared" si="644"/>
        <v>0</v>
      </c>
      <c r="GZO18" s="570">
        <f t="shared" si="644"/>
        <v>0</v>
      </c>
      <c r="GZP18" s="570">
        <f t="shared" si="644"/>
        <v>0</v>
      </c>
      <c r="GZQ18" s="570">
        <f t="shared" si="644"/>
        <v>0</v>
      </c>
      <c r="GZR18" s="570">
        <f t="shared" si="644"/>
        <v>0</v>
      </c>
      <c r="GZS18" s="570">
        <f t="shared" si="644"/>
        <v>0</v>
      </c>
      <c r="GZT18" s="570">
        <f t="shared" si="644"/>
        <v>0</v>
      </c>
      <c r="GZU18" s="570">
        <f t="shared" si="644"/>
        <v>0</v>
      </c>
      <c r="GZV18" s="570">
        <f t="shared" si="644"/>
        <v>0</v>
      </c>
      <c r="GZW18" s="570">
        <f t="shared" si="644"/>
        <v>0</v>
      </c>
      <c r="GZX18" s="570">
        <f t="shared" si="644"/>
        <v>0</v>
      </c>
      <c r="GZY18" s="570">
        <f t="shared" si="644"/>
        <v>0</v>
      </c>
      <c r="GZZ18" s="570">
        <f t="shared" si="644"/>
        <v>0</v>
      </c>
      <c r="HAA18" s="570">
        <f t="shared" si="644"/>
        <v>0</v>
      </c>
      <c r="HAB18" s="570">
        <f t="shared" si="644"/>
        <v>0</v>
      </c>
      <c r="HAC18" s="570">
        <f t="shared" si="644"/>
        <v>0</v>
      </c>
      <c r="HAD18" s="570">
        <f t="shared" si="644"/>
        <v>0</v>
      </c>
      <c r="HAE18" s="570">
        <f t="shared" si="644"/>
        <v>0</v>
      </c>
      <c r="HAF18" s="570">
        <f t="shared" si="644"/>
        <v>0</v>
      </c>
      <c r="HAG18" s="570">
        <f t="shared" si="644"/>
        <v>0</v>
      </c>
      <c r="HAH18" s="570">
        <f t="shared" si="644"/>
        <v>0</v>
      </c>
      <c r="HAI18" s="570">
        <f t="shared" si="644"/>
        <v>0</v>
      </c>
      <c r="HAJ18" s="570">
        <f t="shared" si="644"/>
        <v>0</v>
      </c>
      <c r="HAK18" s="570">
        <f t="shared" si="644"/>
        <v>0</v>
      </c>
      <c r="HAL18" s="570">
        <f t="shared" si="644"/>
        <v>0</v>
      </c>
      <c r="HAM18" s="570">
        <f t="shared" si="644"/>
        <v>0</v>
      </c>
      <c r="HAN18" s="570">
        <f t="shared" si="644"/>
        <v>0</v>
      </c>
      <c r="HAO18" s="570">
        <f t="shared" ref="HAO18:HCZ18" si="645">HAO15</f>
        <v>0</v>
      </c>
      <c r="HAP18" s="570">
        <f t="shared" si="645"/>
        <v>0</v>
      </c>
      <c r="HAQ18" s="570">
        <f t="shared" si="645"/>
        <v>0</v>
      </c>
      <c r="HAR18" s="570">
        <f t="shared" si="645"/>
        <v>0</v>
      </c>
      <c r="HAS18" s="570">
        <f t="shared" si="645"/>
        <v>0</v>
      </c>
      <c r="HAT18" s="570">
        <f t="shared" si="645"/>
        <v>0</v>
      </c>
      <c r="HAU18" s="570">
        <f t="shared" si="645"/>
        <v>0</v>
      </c>
      <c r="HAV18" s="570">
        <f t="shared" si="645"/>
        <v>0</v>
      </c>
      <c r="HAW18" s="570">
        <f t="shared" si="645"/>
        <v>0</v>
      </c>
      <c r="HAX18" s="570">
        <f t="shared" si="645"/>
        <v>0</v>
      </c>
      <c r="HAY18" s="570">
        <f t="shared" si="645"/>
        <v>0</v>
      </c>
      <c r="HAZ18" s="570">
        <f t="shared" si="645"/>
        <v>0</v>
      </c>
      <c r="HBA18" s="570">
        <f t="shared" si="645"/>
        <v>0</v>
      </c>
      <c r="HBB18" s="570">
        <f t="shared" si="645"/>
        <v>0</v>
      </c>
      <c r="HBC18" s="570">
        <f t="shared" si="645"/>
        <v>0</v>
      </c>
      <c r="HBD18" s="570">
        <f t="shared" si="645"/>
        <v>0</v>
      </c>
      <c r="HBE18" s="570">
        <f t="shared" si="645"/>
        <v>0</v>
      </c>
      <c r="HBF18" s="570">
        <f t="shared" si="645"/>
        <v>0</v>
      </c>
      <c r="HBG18" s="570">
        <f t="shared" si="645"/>
        <v>0</v>
      </c>
      <c r="HBH18" s="570">
        <f t="shared" si="645"/>
        <v>0</v>
      </c>
      <c r="HBI18" s="570">
        <f t="shared" si="645"/>
        <v>0</v>
      </c>
      <c r="HBJ18" s="570">
        <f t="shared" si="645"/>
        <v>0</v>
      </c>
      <c r="HBK18" s="570">
        <f t="shared" si="645"/>
        <v>0</v>
      </c>
      <c r="HBL18" s="570">
        <f t="shared" si="645"/>
        <v>0</v>
      </c>
      <c r="HBM18" s="570">
        <f t="shared" si="645"/>
        <v>0</v>
      </c>
      <c r="HBN18" s="570">
        <f t="shared" si="645"/>
        <v>0</v>
      </c>
      <c r="HBO18" s="570">
        <f t="shared" si="645"/>
        <v>0</v>
      </c>
      <c r="HBP18" s="570">
        <f t="shared" si="645"/>
        <v>0</v>
      </c>
      <c r="HBQ18" s="570">
        <f t="shared" si="645"/>
        <v>0</v>
      </c>
      <c r="HBR18" s="570">
        <f t="shared" si="645"/>
        <v>0</v>
      </c>
      <c r="HBS18" s="570">
        <f t="shared" si="645"/>
        <v>0</v>
      </c>
      <c r="HBT18" s="570">
        <f t="shared" si="645"/>
        <v>0</v>
      </c>
      <c r="HBU18" s="570">
        <f t="shared" si="645"/>
        <v>0</v>
      </c>
      <c r="HBV18" s="570">
        <f t="shared" si="645"/>
        <v>0</v>
      </c>
      <c r="HBW18" s="570">
        <f t="shared" si="645"/>
        <v>0</v>
      </c>
      <c r="HBX18" s="570">
        <f t="shared" si="645"/>
        <v>0</v>
      </c>
      <c r="HBY18" s="570">
        <f t="shared" si="645"/>
        <v>0</v>
      </c>
      <c r="HBZ18" s="570">
        <f t="shared" si="645"/>
        <v>0</v>
      </c>
      <c r="HCA18" s="570">
        <f t="shared" si="645"/>
        <v>0</v>
      </c>
      <c r="HCB18" s="570">
        <f t="shared" si="645"/>
        <v>0</v>
      </c>
      <c r="HCC18" s="570">
        <f t="shared" si="645"/>
        <v>0</v>
      </c>
      <c r="HCD18" s="570">
        <f t="shared" si="645"/>
        <v>0</v>
      </c>
      <c r="HCE18" s="570">
        <f t="shared" si="645"/>
        <v>0</v>
      </c>
      <c r="HCF18" s="570">
        <f t="shared" si="645"/>
        <v>0</v>
      </c>
      <c r="HCG18" s="570">
        <f t="shared" si="645"/>
        <v>0</v>
      </c>
      <c r="HCH18" s="570">
        <f t="shared" si="645"/>
        <v>0</v>
      </c>
      <c r="HCI18" s="570">
        <f t="shared" si="645"/>
        <v>0</v>
      </c>
      <c r="HCJ18" s="570">
        <f t="shared" si="645"/>
        <v>0</v>
      </c>
      <c r="HCK18" s="570">
        <f t="shared" si="645"/>
        <v>0</v>
      </c>
      <c r="HCL18" s="570">
        <f t="shared" si="645"/>
        <v>0</v>
      </c>
      <c r="HCM18" s="570">
        <f t="shared" si="645"/>
        <v>0</v>
      </c>
      <c r="HCN18" s="570">
        <f t="shared" si="645"/>
        <v>0</v>
      </c>
      <c r="HCO18" s="570">
        <f t="shared" si="645"/>
        <v>0</v>
      </c>
      <c r="HCP18" s="570">
        <f t="shared" si="645"/>
        <v>0</v>
      </c>
      <c r="HCQ18" s="570">
        <f t="shared" si="645"/>
        <v>0</v>
      </c>
      <c r="HCR18" s="570">
        <f t="shared" si="645"/>
        <v>0</v>
      </c>
      <c r="HCS18" s="570">
        <f t="shared" si="645"/>
        <v>0</v>
      </c>
      <c r="HCT18" s="570">
        <f t="shared" si="645"/>
        <v>0</v>
      </c>
      <c r="HCU18" s="570">
        <f t="shared" si="645"/>
        <v>0</v>
      </c>
      <c r="HCV18" s="570">
        <f t="shared" si="645"/>
        <v>0</v>
      </c>
      <c r="HCW18" s="570">
        <f t="shared" si="645"/>
        <v>0</v>
      </c>
      <c r="HCX18" s="570">
        <f t="shared" si="645"/>
        <v>0</v>
      </c>
      <c r="HCY18" s="570">
        <f t="shared" si="645"/>
        <v>0</v>
      </c>
      <c r="HCZ18" s="570">
        <f t="shared" si="645"/>
        <v>0</v>
      </c>
      <c r="HDA18" s="570">
        <f t="shared" ref="HDA18:HFL18" si="646">HDA15</f>
        <v>0</v>
      </c>
      <c r="HDB18" s="570">
        <f t="shared" si="646"/>
        <v>0</v>
      </c>
      <c r="HDC18" s="570">
        <f t="shared" si="646"/>
        <v>0</v>
      </c>
      <c r="HDD18" s="570">
        <f t="shared" si="646"/>
        <v>0</v>
      </c>
      <c r="HDE18" s="570">
        <f t="shared" si="646"/>
        <v>0</v>
      </c>
      <c r="HDF18" s="570">
        <f t="shared" si="646"/>
        <v>0</v>
      </c>
      <c r="HDG18" s="570">
        <f t="shared" si="646"/>
        <v>0</v>
      </c>
      <c r="HDH18" s="570">
        <f t="shared" si="646"/>
        <v>0</v>
      </c>
      <c r="HDI18" s="570">
        <f t="shared" si="646"/>
        <v>0</v>
      </c>
      <c r="HDJ18" s="570">
        <f t="shared" si="646"/>
        <v>0</v>
      </c>
      <c r="HDK18" s="570">
        <f t="shared" si="646"/>
        <v>0</v>
      </c>
      <c r="HDL18" s="570">
        <f t="shared" si="646"/>
        <v>0</v>
      </c>
      <c r="HDM18" s="570">
        <f t="shared" si="646"/>
        <v>0</v>
      </c>
      <c r="HDN18" s="570">
        <f t="shared" si="646"/>
        <v>0</v>
      </c>
      <c r="HDO18" s="570">
        <f t="shared" si="646"/>
        <v>0</v>
      </c>
      <c r="HDP18" s="570">
        <f t="shared" si="646"/>
        <v>0</v>
      </c>
      <c r="HDQ18" s="570">
        <f t="shared" si="646"/>
        <v>0</v>
      </c>
      <c r="HDR18" s="570">
        <f t="shared" si="646"/>
        <v>0</v>
      </c>
      <c r="HDS18" s="570">
        <f t="shared" si="646"/>
        <v>0</v>
      </c>
      <c r="HDT18" s="570">
        <f t="shared" si="646"/>
        <v>0</v>
      </c>
      <c r="HDU18" s="570">
        <f t="shared" si="646"/>
        <v>0</v>
      </c>
      <c r="HDV18" s="570">
        <f t="shared" si="646"/>
        <v>0</v>
      </c>
      <c r="HDW18" s="570">
        <f t="shared" si="646"/>
        <v>0</v>
      </c>
      <c r="HDX18" s="570">
        <f t="shared" si="646"/>
        <v>0</v>
      </c>
      <c r="HDY18" s="570">
        <f t="shared" si="646"/>
        <v>0</v>
      </c>
      <c r="HDZ18" s="570">
        <f t="shared" si="646"/>
        <v>0</v>
      </c>
      <c r="HEA18" s="570">
        <f t="shared" si="646"/>
        <v>0</v>
      </c>
      <c r="HEB18" s="570">
        <f t="shared" si="646"/>
        <v>0</v>
      </c>
      <c r="HEC18" s="570">
        <f t="shared" si="646"/>
        <v>0</v>
      </c>
      <c r="HED18" s="570">
        <f t="shared" si="646"/>
        <v>0</v>
      </c>
      <c r="HEE18" s="570">
        <f t="shared" si="646"/>
        <v>0</v>
      </c>
      <c r="HEF18" s="570">
        <f t="shared" si="646"/>
        <v>0</v>
      </c>
      <c r="HEG18" s="570">
        <f t="shared" si="646"/>
        <v>0</v>
      </c>
      <c r="HEH18" s="570">
        <f t="shared" si="646"/>
        <v>0</v>
      </c>
      <c r="HEI18" s="570">
        <f t="shared" si="646"/>
        <v>0</v>
      </c>
      <c r="HEJ18" s="570">
        <f t="shared" si="646"/>
        <v>0</v>
      </c>
      <c r="HEK18" s="570">
        <f t="shared" si="646"/>
        <v>0</v>
      </c>
      <c r="HEL18" s="570">
        <f t="shared" si="646"/>
        <v>0</v>
      </c>
      <c r="HEM18" s="570">
        <f t="shared" si="646"/>
        <v>0</v>
      </c>
      <c r="HEN18" s="570">
        <f t="shared" si="646"/>
        <v>0</v>
      </c>
      <c r="HEO18" s="570">
        <f t="shared" si="646"/>
        <v>0</v>
      </c>
      <c r="HEP18" s="570">
        <f t="shared" si="646"/>
        <v>0</v>
      </c>
      <c r="HEQ18" s="570">
        <f t="shared" si="646"/>
        <v>0</v>
      </c>
      <c r="HER18" s="570">
        <f t="shared" si="646"/>
        <v>0</v>
      </c>
      <c r="HES18" s="570">
        <f t="shared" si="646"/>
        <v>0</v>
      </c>
      <c r="HET18" s="570">
        <f t="shared" si="646"/>
        <v>0</v>
      </c>
      <c r="HEU18" s="570">
        <f t="shared" si="646"/>
        <v>0</v>
      </c>
      <c r="HEV18" s="570">
        <f t="shared" si="646"/>
        <v>0</v>
      </c>
      <c r="HEW18" s="570">
        <f t="shared" si="646"/>
        <v>0</v>
      </c>
      <c r="HEX18" s="570">
        <f t="shared" si="646"/>
        <v>0</v>
      </c>
      <c r="HEY18" s="570">
        <f t="shared" si="646"/>
        <v>0</v>
      </c>
      <c r="HEZ18" s="570">
        <f t="shared" si="646"/>
        <v>0</v>
      </c>
      <c r="HFA18" s="570">
        <f t="shared" si="646"/>
        <v>0</v>
      </c>
      <c r="HFB18" s="570">
        <f t="shared" si="646"/>
        <v>0</v>
      </c>
      <c r="HFC18" s="570">
        <f t="shared" si="646"/>
        <v>0</v>
      </c>
      <c r="HFD18" s="570">
        <f t="shared" si="646"/>
        <v>0</v>
      </c>
      <c r="HFE18" s="570">
        <f t="shared" si="646"/>
        <v>0</v>
      </c>
      <c r="HFF18" s="570">
        <f t="shared" si="646"/>
        <v>0</v>
      </c>
      <c r="HFG18" s="570">
        <f t="shared" si="646"/>
        <v>0</v>
      </c>
      <c r="HFH18" s="570">
        <f t="shared" si="646"/>
        <v>0</v>
      </c>
      <c r="HFI18" s="570">
        <f t="shared" si="646"/>
        <v>0</v>
      </c>
      <c r="HFJ18" s="570">
        <f t="shared" si="646"/>
        <v>0</v>
      </c>
      <c r="HFK18" s="570">
        <f t="shared" si="646"/>
        <v>0</v>
      </c>
      <c r="HFL18" s="570">
        <f t="shared" si="646"/>
        <v>0</v>
      </c>
      <c r="HFM18" s="570">
        <f t="shared" ref="HFM18:HHX18" si="647">HFM15</f>
        <v>0</v>
      </c>
      <c r="HFN18" s="570">
        <f t="shared" si="647"/>
        <v>0</v>
      </c>
      <c r="HFO18" s="570">
        <f t="shared" si="647"/>
        <v>0</v>
      </c>
      <c r="HFP18" s="570">
        <f t="shared" si="647"/>
        <v>0</v>
      </c>
      <c r="HFQ18" s="570">
        <f t="shared" si="647"/>
        <v>0</v>
      </c>
      <c r="HFR18" s="570">
        <f t="shared" si="647"/>
        <v>0</v>
      </c>
      <c r="HFS18" s="570">
        <f t="shared" si="647"/>
        <v>0</v>
      </c>
      <c r="HFT18" s="570">
        <f t="shared" si="647"/>
        <v>0</v>
      </c>
      <c r="HFU18" s="570">
        <f t="shared" si="647"/>
        <v>0</v>
      </c>
      <c r="HFV18" s="570">
        <f t="shared" si="647"/>
        <v>0</v>
      </c>
      <c r="HFW18" s="570">
        <f t="shared" si="647"/>
        <v>0</v>
      </c>
      <c r="HFX18" s="570">
        <f t="shared" si="647"/>
        <v>0</v>
      </c>
      <c r="HFY18" s="570">
        <f t="shared" si="647"/>
        <v>0</v>
      </c>
      <c r="HFZ18" s="570">
        <f t="shared" si="647"/>
        <v>0</v>
      </c>
      <c r="HGA18" s="570">
        <f t="shared" si="647"/>
        <v>0</v>
      </c>
      <c r="HGB18" s="570">
        <f t="shared" si="647"/>
        <v>0</v>
      </c>
      <c r="HGC18" s="570">
        <f t="shared" si="647"/>
        <v>0</v>
      </c>
      <c r="HGD18" s="570">
        <f t="shared" si="647"/>
        <v>0</v>
      </c>
      <c r="HGE18" s="570">
        <f t="shared" si="647"/>
        <v>0</v>
      </c>
      <c r="HGF18" s="570">
        <f t="shared" si="647"/>
        <v>0</v>
      </c>
      <c r="HGG18" s="570">
        <f t="shared" si="647"/>
        <v>0</v>
      </c>
      <c r="HGH18" s="570">
        <f t="shared" si="647"/>
        <v>0</v>
      </c>
      <c r="HGI18" s="570">
        <f t="shared" si="647"/>
        <v>0</v>
      </c>
      <c r="HGJ18" s="570">
        <f t="shared" si="647"/>
        <v>0</v>
      </c>
      <c r="HGK18" s="570">
        <f t="shared" si="647"/>
        <v>0</v>
      </c>
      <c r="HGL18" s="570">
        <f t="shared" si="647"/>
        <v>0</v>
      </c>
      <c r="HGM18" s="570">
        <f t="shared" si="647"/>
        <v>0</v>
      </c>
      <c r="HGN18" s="570">
        <f t="shared" si="647"/>
        <v>0</v>
      </c>
      <c r="HGO18" s="570">
        <f t="shared" si="647"/>
        <v>0</v>
      </c>
      <c r="HGP18" s="570">
        <f t="shared" si="647"/>
        <v>0</v>
      </c>
      <c r="HGQ18" s="570">
        <f t="shared" si="647"/>
        <v>0</v>
      </c>
      <c r="HGR18" s="570">
        <f t="shared" si="647"/>
        <v>0</v>
      </c>
      <c r="HGS18" s="570">
        <f t="shared" si="647"/>
        <v>0</v>
      </c>
      <c r="HGT18" s="570">
        <f t="shared" si="647"/>
        <v>0</v>
      </c>
      <c r="HGU18" s="570">
        <f t="shared" si="647"/>
        <v>0</v>
      </c>
      <c r="HGV18" s="570">
        <f t="shared" si="647"/>
        <v>0</v>
      </c>
      <c r="HGW18" s="570">
        <f t="shared" si="647"/>
        <v>0</v>
      </c>
      <c r="HGX18" s="570">
        <f t="shared" si="647"/>
        <v>0</v>
      </c>
      <c r="HGY18" s="570">
        <f t="shared" si="647"/>
        <v>0</v>
      </c>
      <c r="HGZ18" s="570">
        <f t="shared" si="647"/>
        <v>0</v>
      </c>
      <c r="HHA18" s="570">
        <f t="shared" si="647"/>
        <v>0</v>
      </c>
      <c r="HHB18" s="570">
        <f t="shared" si="647"/>
        <v>0</v>
      </c>
      <c r="HHC18" s="570">
        <f t="shared" si="647"/>
        <v>0</v>
      </c>
      <c r="HHD18" s="570">
        <f t="shared" si="647"/>
        <v>0</v>
      </c>
      <c r="HHE18" s="570">
        <f t="shared" si="647"/>
        <v>0</v>
      </c>
      <c r="HHF18" s="570">
        <f t="shared" si="647"/>
        <v>0</v>
      </c>
      <c r="HHG18" s="570">
        <f t="shared" si="647"/>
        <v>0</v>
      </c>
      <c r="HHH18" s="570">
        <f t="shared" si="647"/>
        <v>0</v>
      </c>
      <c r="HHI18" s="570">
        <f t="shared" si="647"/>
        <v>0</v>
      </c>
      <c r="HHJ18" s="570">
        <f t="shared" si="647"/>
        <v>0</v>
      </c>
      <c r="HHK18" s="570">
        <f t="shared" si="647"/>
        <v>0</v>
      </c>
      <c r="HHL18" s="570">
        <f t="shared" si="647"/>
        <v>0</v>
      </c>
      <c r="HHM18" s="570">
        <f t="shared" si="647"/>
        <v>0</v>
      </c>
      <c r="HHN18" s="570">
        <f t="shared" si="647"/>
        <v>0</v>
      </c>
      <c r="HHO18" s="570">
        <f t="shared" si="647"/>
        <v>0</v>
      </c>
      <c r="HHP18" s="570">
        <f t="shared" si="647"/>
        <v>0</v>
      </c>
      <c r="HHQ18" s="570">
        <f t="shared" si="647"/>
        <v>0</v>
      </c>
      <c r="HHR18" s="570">
        <f t="shared" si="647"/>
        <v>0</v>
      </c>
      <c r="HHS18" s="570">
        <f t="shared" si="647"/>
        <v>0</v>
      </c>
      <c r="HHT18" s="570">
        <f t="shared" si="647"/>
        <v>0</v>
      </c>
      <c r="HHU18" s="570">
        <f t="shared" si="647"/>
        <v>0</v>
      </c>
      <c r="HHV18" s="570">
        <f t="shared" si="647"/>
        <v>0</v>
      </c>
      <c r="HHW18" s="570">
        <f t="shared" si="647"/>
        <v>0</v>
      </c>
      <c r="HHX18" s="570">
        <f t="shared" si="647"/>
        <v>0</v>
      </c>
      <c r="HHY18" s="570">
        <f t="shared" ref="HHY18:HKJ18" si="648">HHY15</f>
        <v>0</v>
      </c>
      <c r="HHZ18" s="570">
        <f t="shared" si="648"/>
        <v>0</v>
      </c>
      <c r="HIA18" s="570">
        <f t="shared" si="648"/>
        <v>0</v>
      </c>
      <c r="HIB18" s="570">
        <f t="shared" si="648"/>
        <v>0</v>
      </c>
      <c r="HIC18" s="570">
        <f t="shared" si="648"/>
        <v>0</v>
      </c>
      <c r="HID18" s="570">
        <f t="shared" si="648"/>
        <v>0</v>
      </c>
      <c r="HIE18" s="570">
        <f t="shared" si="648"/>
        <v>0</v>
      </c>
      <c r="HIF18" s="570">
        <f t="shared" si="648"/>
        <v>0</v>
      </c>
      <c r="HIG18" s="570">
        <f t="shared" si="648"/>
        <v>0</v>
      </c>
      <c r="HIH18" s="570">
        <f t="shared" si="648"/>
        <v>0</v>
      </c>
      <c r="HII18" s="570">
        <f t="shared" si="648"/>
        <v>0</v>
      </c>
      <c r="HIJ18" s="570">
        <f t="shared" si="648"/>
        <v>0</v>
      </c>
      <c r="HIK18" s="570">
        <f t="shared" si="648"/>
        <v>0</v>
      </c>
      <c r="HIL18" s="570">
        <f t="shared" si="648"/>
        <v>0</v>
      </c>
      <c r="HIM18" s="570">
        <f t="shared" si="648"/>
        <v>0</v>
      </c>
      <c r="HIN18" s="570">
        <f t="shared" si="648"/>
        <v>0</v>
      </c>
      <c r="HIO18" s="570">
        <f t="shared" si="648"/>
        <v>0</v>
      </c>
      <c r="HIP18" s="570">
        <f t="shared" si="648"/>
        <v>0</v>
      </c>
      <c r="HIQ18" s="570">
        <f t="shared" si="648"/>
        <v>0</v>
      </c>
      <c r="HIR18" s="570">
        <f t="shared" si="648"/>
        <v>0</v>
      </c>
      <c r="HIS18" s="570">
        <f t="shared" si="648"/>
        <v>0</v>
      </c>
      <c r="HIT18" s="570">
        <f t="shared" si="648"/>
        <v>0</v>
      </c>
      <c r="HIU18" s="570">
        <f t="shared" si="648"/>
        <v>0</v>
      </c>
      <c r="HIV18" s="570">
        <f t="shared" si="648"/>
        <v>0</v>
      </c>
      <c r="HIW18" s="570">
        <f t="shared" si="648"/>
        <v>0</v>
      </c>
      <c r="HIX18" s="570">
        <f t="shared" si="648"/>
        <v>0</v>
      </c>
      <c r="HIY18" s="570">
        <f t="shared" si="648"/>
        <v>0</v>
      </c>
      <c r="HIZ18" s="570">
        <f t="shared" si="648"/>
        <v>0</v>
      </c>
      <c r="HJA18" s="570">
        <f t="shared" si="648"/>
        <v>0</v>
      </c>
      <c r="HJB18" s="570">
        <f t="shared" si="648"/>
        <v>0</v>
      </c>
      <c r="HJC18" s="570">
        <f t="shared" si="648"/>
        <v>0</v>
      </c>
      <c r="HJD18" s="570">
        <f t="shared" si="648"/>
        <v>0</v>
      </c>
      <c r="HJE18" s="570">
        <f t="shared" si="648"/>
        <v>0</v>
      </c>
      <c r="HJF18" s="570">
        <f t="shared" si="648"/>
        <v>0</v>
      </c>
      <c r="HJG18" s="570">
        <f t="shared" si="648"/>
        <v>0</v>
      </c>
      <c r="HJH18" s="570">
        <f t="shared" si="648"/>
        <v>0</v>
      </c>
      <c r="HJI18" s="570">
        <f t="shared" si="648"/>
        <v>0</v>
      </c>
      <c r="HJJ18" s="570">
        <f t="shared" si="648"/>
        <v>0</v>
      </c>
      <c r="HJK18" s="570">
        <f t="shared" si="648"/>
        <v>0</v>
      </c>
      <c r="HJL18" s="570">
        <f t="shared" si="648"/>
        <v>0</v>
      </c>
      <c r="HJM18" s="570">
        <f t="shared" si="648"/>
        <v>0</v>
      </c>
      <c r="HJN18" s="570">
        <f t="shared" si="648"/>
        <v>0</v>
      </c>
      <c r="HJO18" s="570">
        <f t="shared" si="648"/>
        <v>0</v>
      </c>
      <c r="HJP18" s="570">
        <f t="shared" si="648"/>
        <v>0</v>
      </c>
      <c r="HJQ18" s="570">
        <f t="shared" si="648"/>
        <v>0</v>
      </c>
      <c r="HJR18" s="570">
        <f t="shared" si="648"/>
        <v>0</v>
      </c>
      <c r="HJS18" s="570">
        <f t="shared" si="648"/>
        <v>0</v>
      </c>
      <c r="HJT18" s="570">
        <f t="shared" si="648"/>
        <v>0</v>
      </c>
      <c r="HJU18" s="570">
        <f t="shared" si="648"/>
        <v>0</v>
      </c>
      <c r="HJV18" s="570">
        <f t="shared" si="648"/>
        <v>0</v>
      </c>
      <c r="HJW18" s="570">
        <f t="shared" si="648"/>
        <v>0</v>
      </c>
      <c r="HJX18" s="570">
        <f t="shared" si="648"/>
        <v>0</v>
      </c>
      <c r="HJY18" s="570">
        <f t="shared" si="648"/>
        <v>0</v>
      </c>
      <c r="HJZ18" s="570">
        <f t="shared" si="648"/>
        <v>0</v>
      </c>
      <c r="HKA18" s="570">
        <f t="shared" si="648"/>
        <v>0</v>
      </c>
      <c r="HKB18" s="570">
        <f t="shared" si="648"/>
        <v>0</v>
      </c>
      <c r="HKC18" s="570">
        <f t="shared" si="648"/>
        <v>0</v>
      </c>
      <c r="HKD18" s="570">
        <f t="shared" si="648"/>
        <v>0</v>
      </c>
      <c r="HKE18" s="570">
        <f t="shared" si="648"/>
        <v>0</v>
      </c>
      <c r="HKF18" s="570">
        <f t="shared" si="648"/>
        <v>0</v>
      </c>
      <c r="HKG18" s="570">
        <f t="shared" si="648"/>
        <v>0</v>
      </c>
      <c r="HKH18" s="570">
        <f t="shared" si="648"/>
        <v>0</v>
      </c>
      <c r="HKI18" s="570">
        <f t="shared" si="648"/>
        <v>0</v>
      </c>
      <c r="HKJ18" s="570">
        <f t="shared" si="648"/>
        <v>0</v>
      </c>
      <c r="HKK18" s="570">
        <f t="shared" ref="HKK18:HMV18" si="649">HKK15</f>
        <v>0</v>
      </c>
      <c r="HKL18" s="570">
        <f t="shared" si="649"/>
        <v>0</v>
      </c>
      <c r="HKM18" s="570">
        <f t="shared" si="649"/>
        <v>0</v>
      </c>
      <c r="HKN18" s="570">
        <f t="shared" si="649"/>
        <v>0</v>
      </c>
      <c r="HKO18" s="570">
        <f t="shared" si="649"/>
        <v>0</v>
      </c>
      <c r="HKP18" s="570">
        <f t="shared" si="649"/>
        <v>0</v>
      </c>
      <c r="HKQ18" s="570">
        <f t="shared" si="649"/>
        <v>0</v>
      </c>
      <c r="HKR18" s="570">
        <f t="shared" si="649"/>
        <v>0</v>
      </c>
      <c r="HKS18" s="570">
        <f t="shared" si="649"/>
        <v>0</v>
      </c>
      <c r="HKT18" s="570">
        <f t="shared" si="649"/>
        <v>0</v>
      </c>
      <c r="HKU18" s="570">
        <f t="shared" si="649"/>
        <v>0</v>
      </c>
      <c r="HKV18" s="570">
        <f t="shared" si="649"/>
        <v>0</v>
      </c>
      <c r="HKW18" s="570">
        <f t="shared" si="649"/>
        <v>0</v>
      </c>
      <c r="HKX18" s="570">
        <f t="shared" si="649"/>
        <v>0</v>
      </c>
      <c r="HKY18" s="570">
        <f t="shared" si="649"/>
        <v>0</v>
      </c>
      <c r="HKZ18" s="570">
        <f t="shared" si="649"/>
        <v>0</v>
      </c>
      <c r="HLA18" s="570">
        <f t="shared" si="649"/>
        <v>0</v>
      </c>
      <c r="HLB18" s="570">
        <f t="shared" si="649"/>
        <v>0</v>
      </c>
      <c r="HLC18" s="570">
        <f t="shared" si="649"/>
        <v>0</v>
      </c>
      <c r="HLD18" s="570">
        <f t="shared" si="649"/>
        <v>0</v>
      </c>
      <c r="HLE18" s="570">
        <f t="shared" si="649"/>
        <v>0</v>
      </c>
      <c r="HLF18" s="570">
        <f t="shared" si="649"/>
        <v>0</v>
      </c>
      <c r="HLG18" s="570">
        <f t="shared" si="649"/>
        <v>0</v>
      </c>
      <c r="HLH18" s="570">
        <f t="shared" si="649"/>
        <v>0</v>
      </c>
      <c r="HLI18" s="570">
        <f t="shared" si="649"/>
        <v>0</v>
      </c>
      <c r="HLJ18" s="570">
        <f t="shared" si="649"/>
        <v>0</v>
      </c>
      <c r="HLK18" s="570">
        <f t="shared" si="649"/>
        <v>0</v>
      </c>
      <c r="HLL18" s="570">
        <f t="shared" si="649"/>
        <v>0</v>
      </c>
      <c r="HLM18" s="570">
        <f t="shared" si="649"/>
        <v>0</v>
      </c>
      <c r="HLN18" s="570">
        <f t="shared" si="649"/>
        <v>0</v>
      </c>
      <c r="HLO18" s="570">
        <f t="shared" si="649"/>
        <v>0</v>
      </c>
      <c r="HLP18" s="570">
        <f t="shared" si="649"/>
        <v>0</v>
      </c>
      <c r="HLQ18" s="570">
        <f t="shared" si="649"/>
        <v>0</v>
      </c>
      <c r="HLR18" s="570">
        <f t="shared" si="649"/>
        <v>0</v>
      </c>
      <c r="HLS18" s="570">
        <f t="shared" si="649"/>
        <v>0</v>
      </c>
      <c r="HLT18" s="570">
        <f t="shared" si="649"/>
        <v>0</v>
      </c>
      <c r="HLU18" s="570">
        <f t="shared" si="649"/>
        <v>0</v>
      </c>
      <c r="HLV18" s="570">
        <f t="shared" si="649"/>
        <v>0</v>
      </c>
      <c r="HLW18" s="570">
        <f t="shared" si="649"/>
        <v>0</v>
      </c>
      <c r="HLX18" s="570">
        <f t="shared" si="649"/>
        <v>0</v>
      </c>
      <c r="HLY18" s="570">
        <f t="shared" si="649"/>
        <v>0</v>
      </c>
      <c r="HLZ18" s="570">
        <f t="shared" si="649"/>
        <v>0</v>
      </c>
      <c r="HMA18" s="570">
        <f t="shared" si="649"/>
        <v>0</v>
      </c>
      <c r="HMB18" s="570">
        <f t="shared" si="649"/>
        <v>0</v>
      </c>
      <c r="HMC18" s="570">
        <f t="shared" si="649"/>
        <v>0</v>
      </c>
      <c r="HMD18" s="570">
        <f t="shared" si="649"/>
        <v>0</v>
      </c>
      <c r="HME18" s="570">
        <f t="shared" si="649"/>
        <v>0</v>
      </c>
      <c r="HMF18" s="570">
        <f t="shared" si="649"/>
        <v>0</v>
      </c>
      <c r="HMG18" s="570">
        <f t="shared" si="649"/>
        <v>0</v>
      </c>
      <c r="HMH18" s="570">
        <f t="shared" si="649"/>
        <v>0</v>
      </c>
      <c r="HMI18" s="570">
        <f t="shared" si="649"/>
        <v>0</v>
      </c>
      <c r="HMJ18" s="570">
        <f t="shared" si="649"/>
        <v>0</v>
      </c>
      <c r="HMK18" s="570">
        <f t="shared" si="649"/>
        <v>0</v>
      </c>
      <c r="HML18" s="570">
        <f t="shared" si="649"/>
        <v>0</v>
      </c>
      <c r="HMM18" s="570">
        <f t="shared" si="649"/>
        <v>0</v>
      </c>
      <c r="HMN18" s="570">
        <f t="shared" si="649"/>
        <v>0</v>
      </c>
      <c r="HMO18" s="570">
        <f t="shared" si="649"/>
        <v>0</v>
      </c>
      <c r="HMP18" s="570">
        <f t="shared" si="649"/>
        <v>0</v>
      </c>
      <c r="HMQ18" s="570">
        <f t="shared" si="649"/>
        <v>0</v>
      </c>
      <c r="HMR18" s="570">
        <f t="shared" si="649"/>
        <v>0</v>
      </c>
      <c r="HMS18" s="570">
        <f t="shared" si="649"/>
        <v>0</v>
      </c>
      <c r="HMT18" s="570">
        <f t="shared" si="649"/>
        <v>0</v>
      </c>
      <c r="HMU18" s="570">
        <f t="shared" si="649"/>
        <v>0</v>
      </c>
      <c r="HMV18" s="570">
        <f t="shared" si="649"/>
        <v>1</v>
      </c>
      <c r="HMW18" s="570">
        <f t="shared" ref="HMW18:HPH18" si="650">HMW15</f>
        <v>1</v>
      </c>
      <c r="HMX18" s="570">
        <f t="shared" si="650"/>
        <v>1</v>
      </c>
      <c r="HMY18" s="570">
        <f t="shared" si="650"/>
        <v>1</v>
      </c>
      <c r="HMZ18" s="570">
        <f t="shared" si="650"/>
        <v>1</v>
      </c>
      <c r="HNA18" s="570">
        <f t="shared" si="650"/>
        <v>1</v>
      </c>
      <c r="HNB18" s="570">
        <f t="shared" si="650"/>
        <v>1</v>
      </c>
      <c r="HNC18" s="570">
        <f t="shared" si="650"/>
        <v>1</v>
      </c>
      <c r="HND18" s="570">
        <f t="shared" si="650"/>
        <v>1</v>
      </c>
      <c r="HNE18" s="570">
        <f t="shared" si="650"/>
        <v>1</v>
      </c>
      <c r="HNF18" s="570">
        <f t="shared" si="650"/>
        <v>1</v>
      </c>
      <c r="HNG18" s="570">
        <f t="shared" si="650"/>
        <v>1</v>
      </c>
      <c r="HNH18" s="570">
        <f t="shared" si="650"/>
        <v>1</v>
      </c>
      <c r="HNI18" s="570">
        <f t="shared" si="650"/>
        <v>1</v>
      </c>
      <c r="HNJ18" s="570">
        <f t="shared" si="650"/>
        <v>1</v>
      </c>
      <c r="HNK18" s="570">
        <f t="shared" si="650"/>
        <v>1</v>
      </c>
      <c r="HNL18" s="570">
        <f t="shared" si="650"/>
        <v>1</v>
      </c>
      <c r="HNM18" s="570">
        <f t="shared" si="650"/>
        <v>1</v>
      </c>
      <c r="HNN18" s="570">
        <f t="shared" si="650"/>
        <v>1</v>
      </c>
      <c r="HNO18" s="570">
        <f t="shared" si="650"/>
        <v>1</v>
      </c>
      <c r="HNP18" s="570">
        <f t="shared" si="650"/>
        <v>1</v>
      </c>
      <c r="HNQ18" s="570">
        <f t="shared" si="650"/>
        <v>1</v>
      </c>
      <c r="HNR18" s="570">
        <f t="shared" si="650"/>
        <v>1</v>
      </c>
      <c r="HNS18" s="570">
        <f t="shared" si="650"/>
        <v>1</v>
      </c>
      <c r="HNT18" s="570">
        <f t="shared" si="650"/>
        <v>1</v>
      </c>
      <c r="HNU18" s="570">
        <f t="shared" si="650"/>
        <v>1</v>
      </c>
      <c r="HNV18" s="570">
        <f t="shared" si="650"/>
        <v>1</v>
      </c>
      <c r="HNW18" s="570">
        <f t="shared" si="650"/>
        <v>1</v>
      </c>
      <c r="HNX18" s="570">
        <f t="shared" si="650"/>
        <v>1</v>
      </c>
      <c r="HNY18" s="570">
        <f t="shared" si="650"/>
        <v>1</v>
      </c>
      <c r="HNZ18" s="570">
        <f t="shared" si="650"/>
        <v>1</v>
      </c>
      <c r="HOA18" s="570">
        <f t="shared" si="650"/>
        <v>1</v>
      </c>
      <c r="HOB18" s="570">
        <f t="shared" si="650"/>
        <v>1</v>
      </c>
      <c r="HOC18" s="570">
        <f t="shared" si="650"/>
        <v>1</v>
      </c>
      <c r="HOD18" s="570">
        <f t="shared" si="650"/>
        <v>1</v>
      </c>
      <c r="HOE18" s="570">
        <f t="shared" si="650"/>
        <v>1</v>
      </c>
      <c r="HOF18" s="570">
        <f t="shared" si="650"/>
        <v>1</v>
      </c>
      <c r="HOG18" s="570">
        <f t="shared" si="650"/>
        <v>1</v>
      </c>
      <c r="HOH18" s="570">
        <f t="shared" si="650"/>
        <v>1</v>
      </c>
      <c r="HOI18" s="570">
        <f t="shared" si="650"/>
        <v>1</v>
      </c>
      <c r="HOJ18" s="570">
        <f t="shared" si="650"/>
        <v>1</v>
      </c>
      <c r="HOK18" s="570">
        <f t="shared" si="650"/>
        <v>1</v>
      </c>
      <c r="HOL18" s="570">
        <f t="shared" si="650"/>
        <v>1</v>
      </c>
      <c r="HOM18" s="570">
        <f t="shared" si="650"/>
        <v>1</v>
      </c>
      <c r="HON18" s="570">
        <f t="shared" si="650"/>
        <v>1</v>
      </c>
      <c r="HOO18" s="570">
        <f t="shared" si="650"/>
        <v>1</v>
      </c>
      <c r="HOP18" s="570">
        <f t="shared" si="650"/>
        <v>1</v>
      </c>
      <c r="HOQ18" s="570">
        <f t="shared" si="650"/>
        <v>1</v>
      </c>
      <c r="HOR18" s="570">
        <f t="shared" si="650"/>
        <v>0</v>
      </c>
      <c r="HOS18" s="570">
        <f t="shared" si="650"/>
        <v>0</v>
      </c>
      <c r="HOT18" s="570">
        <f t="shared" si="650"/>
        <v>0</v>
      </c>
      <c r="HOU18" s="570">
        <f t="shared" si="650"/>
        <v>0</v>
      </c>
      <c r="HOV18" s="570">
        <f t="shared" si="650"/>
        <v>0</v>
      </c>
      <c r="HOW18" s="570">
        <f t="shared" si="650"/>
        <v>0</v>
      </c>
      <c r="HOX18" s="570">
        <f t="shared" si="650"/>
        <v>0</v>
      </c>
      <c r="HOY18" s="570">
        <f t="shared" si="650"/>
        <v>0</v>
      </c>
      <c r="HOZ18" s="570">
        <f t="shared" si="650"/>
        <v>0</v>
      </c>
      <c r="HPA18" s="570">
        <f t="shared" si="650"/>
        <v>0</v>
      </c>
      <c r="HPB18" s="570">
        <f t="shared" si="650"/>
        <v>0</v>
      </c>
      <c r="HPC18" s="570">
        <f t="shared" si="650"/>
        <v>0</v>
      </c>
      <c r="HPD18" s="570">
        <f t="shared" si="650"/>
        <v>0</v>
      </c>
      <c r="HPE18" s="570">
        <f t="shared" si="650"/>
        <v>0</v>
      </c>
      <c r="HPF18" s="570">
        <f t="shared" si="650"/>
        <v>0</v>
      </c>
      <c r="HPG18" s="570">
        <f t="shared" si="650"/>
        <v>0</v>
      </c>
      <c r="HPH18" s="570">
        <f t="shared" si="650"/>
        <v>0</v>
      </c>
      <c r="HPI18" s="570">
        <f t="shared" ref="HPI18:HRT18" si="651">HPI15</f>
        <v>0</v>
      </c>
      <c r="HPJ18" s="570">
        <f t="shared" si="651"/>
        <v>0</v>
      </c>
      <c r="HPK18" s="570">
        <f t="shared" si="651"/>
        <v>0</v>
      </c>
      <c r="HPL18" s="570">
        <f t="shared" si="651"/>
        <v>0</v>
      </c>
      <c r="HPM18" s="570">
        <f t="shared" si="651"/>
        <v>0</v>
      </c>
      <c r="HPN18" s="570">
        <f t="shared" si="651"/>
        <v>0</v>
      </c>
      <c r="HPO18" s="570">
        <f t="shared" si="651"/>
        <v>0</v>
      </c>
      <c r="HPP18" s="570">
        <f t="shared" si="651"/>
        <v>0</v>
      </c>
      <c r="HPQ18" s="570">
        <f t="shared" si="651"/>
        <v>0</v>
      </c>
      <c r="HPR18" s="570">
        <f t="shared" si="651"/>
        <v>0</v>
      </c>
      <c r="HPS18" s="570">
        <f t="shared" si="651"/>
        <v>0</v>
      </c>
      <c r="HPT18" s="570">
        <f t="shared" si="651"/>
        <v>0</v>
      </c>
      <c r="HPU18" s="570">
        <f t="shared" si="651"/>
        <v>0</v>
      </c>
      <c r="HPV18" s="570">
        <f t="shared" si="651"/>
        <v>0</v>
      </c>
      <c r="HPW18" s="570">
        <f t="shared" si="651"/>
        <v>0</v>
      </c>
      <c r="HPX18" s="570">
        <f t="shared" si="651"/>
        <v>0</v>
      </c>
      <c r="HPY18" s="570">
        <f t="shared" si="651"/>
        <v>0</v>
      </c>
      <c r="HPZ18" s="570">
        <f t="shared" si="651"/>
        <v>0</v>
      </c>
      <c r="HQA18" s="570">
        <f t="shared" si="651"/>
        <v>0</v>
      </c>
      <c r="HQB18" s="570">
        <f t="shared" si="651"/>
        <v>0</v>
      </c>
      <c r="HQC18" s="570">
        <f t="shared" si="651"/>
        <v>0</v>
      </c>
      <c r="HQD18" s="570">
        <f t="shared" si="651"/>
        <v>0</v>
      </c>
      <c r="HQE18" s="570">
        <f t="shared" si="651"/>
        <v>0</v>
      </c>
      <c r="HQF18" s="570">
        <f t="shared" si="651"/>
        <v>0</v>
      </c>
      <c r="HQG18" s="570">
        <f t="shared" si="651"/>
        <v>0</v>
      </c>
      <c r="HQH18" s="570">
        <f t="shared" si="651"/>
        <v>0</v>
      </c>
      <c r="HQI18" s="570">
        <f t="shared" si="651"/>
        <v>0</v>
      </c>
      <c r="HQJ18" s="570">
        <f t="shared" si="651"/>
        <v>0</v>
      </c>
      <c r="HQK18" s="570">
        <f t="shared" si="651"/>
        <v>0</v>
      </c>
      <c r="HQL18" s="570">
        <f t="shared" si="651"/>
        <v>0</v>
      </c>
      <c r="HQM18" s="570">
        <f t="shared" si="651"/>
        <v>0</v>
      </c>
      <c r="HQN18" s="570">
        <f t="shared" si="651"/>
        <v>0</v>
      </c>
      <c r="HQO18" s="570">
        <f t="shared" si="651"/>
        <v>0</v>
      </c>
      <c r="HQP18" s="570">
        <f t="shared" si="651"/>
        <v>0</v>
      </c>
      <c r="HQQ18" s="570">
        <f t="shared" si="651"/>
        <v>0</v>
      </c>
      <c r="HQR18" s="570">
        <f t="shared" si="651"/>
        <v>0</v>
      </c>
      <c r="HQS18" s="570">
        <f t="shared" si="651"/>
        <v>0</v>
      </c>
      <c r="HQT18" s="570">
        <f t="shared" si="651"/>
        <v>0</v>
      </c>
      <c r="HQU18" s="570">
        <f t="shared" si="651"/>
        <v>0</v>
      </c>
      <c r="HQV18" s="570">
        <f t="shared" si="651"/>
        <v>0</v>
      </c>
      <c r="HQW18" s="570">
        <f t="shared" si="651"/>
        <v>0</v>
      </c>
      <c r="HQX18" s="570">
        <f t="shared" si="651"/>
        <v>0</v>
      </c>
      <c r="HQY18" s="570">
        <f t="shared" si="651"/>
        <v>0</v>
      </c>
      <c r="HQZ18" s="570">
        <f t="shared" si="651"/>
        <v>0</v>
      </c>
      <c r="HRA18" s="570">
        <f t="shared" si="651"/>
        <v>0</v>
      </c>
      <c r="HRB18" s="570">
        <f t="shared" si="651"/>
        <v>0</v>
      </c>
      <c r="HRC18" s="570">
        <f t="shared" si="651"/>
        <v>0</v>
      </c>
      <c r="HRD18" s="570">
        <f t="shared" si="651"/>
        <v>0</v>
      </c>
      <c r="HRE18" s="570">
        <f t="shared" si="651"/>
        <v>0</v>
      </c>
      <c r="HRF18" s="570">
        <f t="shared" si="651"/>
        <v>0</v>
      </c>
      <c r="HRG18" s="570">
        <f t="shared" si="651"/>
        <v>0</v>
      </c>
      <c r="HRH18" s="570">
        <f t="shared" si="651"/>
        <v>0</v>
      </c>
      <c r="HRI18" s="570">
        <f t="shared" si="651"/>
        <v>0</v>
      </c>
      <c r="HRJ18" s="570">
        <f t="shared" si="651"/>
        <v>0</v>
      </c>
      <c r="HRK18" s="570">
        <f t="shared" si="651"/>
        <v>0</v>
      </c>
      <c r="HRL18" s="570">
        <f t="shared" si="651"/>
        <v>0</v>
      </c>
      <c r="HRM18" s="570">
        <f t="shared" si="651"/>
        <v>0</v>
      </c>
      <c r="HRN18" s="570">
        <f t="shared" si="651"/>
        <v>0</v>
      </c>
      <c r="HRO18" s="570">
        <f t="shared" si="651"/>
        <v>0</v>
      </c>
      <c r="HRP18" s="570">
        <f t="shared" si="651"/>
        <v>0</v>
      </c>
      <c r="HRQ18" s="570">
        <f t="shared" si="651"/>
        <v>0</v>
      </c>
      <c r="HRR18" s="570">
        <f t="shared" si="651"/>
        <v>0</v>
      </c>
      <c r="HRS18" s="570">
        <f t="shared" si="651"/>
        <v>0</v>
      </c>
      <c r="HRT18" s="570">
        <f t="shared" si="651"/>
        <v>0</v>
      </c>
      <c r="HRU18" s="570">
        <f t="shared" ref="HRU18:HUF18" si="652">HRU15</f>
        <v>0</v>
      </c>
      <c r="HRV18" s="570">
        <f t="shared" si="652"/>
        <v>0</v>
      </c>
      <c r="HRW18" s="570">
        <f t="shared" si="652"/>
        <v>0</v>
      </c>
      <c r="HRX18" s="570">
        <f t="shared" si="652"/>
        <v>0</v>
      </c>
      <c r="HRY18" s="570">
        <f t="shared" si="652"/>
        <v>0</v>
      </c>
      <c r="HRZ18" s="570">
        <f t="shared" si="652"/>
        <v>0</v>
      </c>
      <c r="HSA18" s="570">
        <f t="shared" si="652"/>
        <v>0</v>
      </c>
      <c r="HSB18" s="570">
        <f t="shared" si="652"/>
        <v>0</v>
      </c>
      <c r="HSC18" s="570">
        <f t="shared" si="652"/>
        <v>0</v>
      </c>
      <c r="HSD18" s="570">
        <f t="shared" si="652"/>
        <v>0</v>
      </c>
      <c r="HSE18" s="570">
        <f t="shared" si="652"/>
        <v>0</v>
      </c>
      <c r="HSF18" s="570">
        <f t="shared" si="652"/>
        <v>0</v>
      </c>
      <c r="HSG18" s="570">
        <f t="shared" si="652"/>
        <v>0</v>
      </c>
      <c r="HSH18" s="570">
        <f t="shared" si="652"/>
        <v>0</v>
      </c>
      <c r="HSI18" s="570">
        <f t="shared" si="652"/>
        <v>0</v>
      </c>
      <c r="HSJ18" s="570">
        <f t="shared" si="652"/>
        <v>0</v>
      </c>
      <c r="HSK18" s="570">
        <f t="shared" si="652"/>
        <v>0</v>
      </c>
      <c r="HSL18" s="570">
        <f t="shared" si="652"/>
        <v>0</v>
      </c>
      <c r="HSM18" s="570">
        <f t="shared" si="652"/>
        <v>0</v>
      </c>
      <c r="HSN18" s="570">
        <f t="shared" si="652"/>
        <v>0</v>
      </c>
      <c r="HSO18" s="570">
        <f t="shared" si="652"/>
        <v>0</v>
      </c>
      <c r="HSP18" s="570">
        <f t="shared" si="652"/>
        <v>0</v>
      </c>
      <c r="HSQ18" s="570">
        <f t="shared" si="652"/>
        <v>0</v>
      </c>
      <c r="HSR18" s="570">
        <f t="shared" si="652"/>
        <v>0</v>
      </c>
      <c r="HSS18" s="570">
        <f t="shared" si="652"/>
        <v>0</v>
      </c>
      <c r="HST18" s="570">
        <f t="shared" si="652"/>
        <v>0</v>
      </c>
      <c r="HSU18" s="570">
        <f t="shared" si="652"/>
        <v>0</v>
      </c>
      <c r="HSV18" s="570">
        <f t="shared" si="652"/>
        <v>0</v>
      </c>
      <c r="HSW18" s="570">
        <f t="shared" si="652"/>
        <v>0</v>
      </c>
      <c r="HSX18" s="570">
        <f t="shared" si="652"/>
        <v>0</v>
      </c>
      <c r="HSY18" s="570">
        <f t="shared" si="652"/>
        <v>0</v>
      </c>
      <c r="HSZ18" s="570">
        <f t="shared" si="652"/>
        <v>0</v>
      </c>
      <c r="HTA18" s="570">
        <f t="shared" si="652"/>
        <v>0</v>
      </c>
      <c r="HTB18" s="570">
        <f t="shared" si="652"/>
        <v>0</v>
      </c>
      <c r="HTC18" s="570">
        <f t="shared" si="652"/>
        <v>0</v>
      </c>
      <c r="HTD18" s="570">
        <f t="shared" si="652"/>
        <v>0</v>
      </c>
      <c r="HTE18" s="570">
        <f t="shared" si="652"/>
        <v>0</v>
      </c>
      <c r="HTF18" s="570">
        <f t="shared" si="652"/>
        <v>0</v>
      </c>
      <c r="HTG18" s="570">
        <f t="shared" si="652"/>
        <v>0</v>
      </c>
      <c r="HTH18" s="570">
        <f t="shared" si="652"/>
        <v>0</v>
      </c>
      <c r="HTI18" s="570">
        <f t="shared" si="652"/>
        <v>0</v>
      </c>
      <c r="HTJ18" s="570">
        <f t="shared" si="652"/>
        <v>0</v>
      </c>
      <c r="HTK18" s="570">
        <f t="shared" si="652"/>
        <v>0</v>
      </c>
      <c r="HTL18" s="570">
        <f t="shared" si="652"/>
        <v>0</v>
      </c>
      <c r="HTM18" s="570">
        <f t="shared" si="652"/>
        <v>0</v>
      </c>
      <c r="HTN18" s="570">
        <f t="shared" si="652"/>
        <v>0</v>
      </c>
      <c r="HTO18" s="570">
        <f t="shared" si="652"/>
        <v>0</v>
      </c>
      <c r="HTP18" s="570">
        <f t="shared" si="652"/>
        <v>0</v>
      </c>
      <c r="HTQ18" s="570">
        <f t="shared" si="652"/>
        <v>0</v>
      </c>
      <c r="HTR18" s="570">
        <f t="shared" si="652"/>
        <v>0</v>
      </c>
      <c r="HTS18" s="570">
        <f t="shared" si="652"/>
        <v>0</v>
      </c>
      <c r="HTT18" s="570">
        <f t="shared" si="652"/>
        <v>0</v>
      </c>
      <c r="HTU18" s="570">
        <f t="shared" si="652"/>
        <v>0</v>
      </c>
      <c r="HTV18" s="570">
        <f t="shared" si="652"/>
        <v>0</v>
      </c>
      <c r="HTW18" s="570">
        <f t="shared" si="652"/>
        <v>0</v>
      </c>
      <c r="HTX18" s="570">
        <f t="shared" si="652"/>
        <v>0</v>
      </c>
      <c r="HTY18" s="570">
        <f t="shared" si="652"/>
        <v>0</v>
      </c>
      <c r="HTZ18" s="570">
        <f t="shared" si="652"/>
        <v>0</v>
      </c>
      <c r="HUA18" s="570">
        <f t="shared" si="652"/>
        <v>0</v>
      </c>
      <c r="HUB18" s="570">
        <f t="shared" si="652"/>
        <v>0</v>
      </c>
      <c r="HUC18" s="570">
        <f t="shared" si="652"/>
        <v>0</v>
      </c>
      <c r="HUD18" s="570">
        <f t="shared" si="652"/>
        <v>0</v>
      </c>
      <c r="HUE18" s="570">
        <f t="shared" si="652"/>
        <v>0</v>
      </c>
      <c r="HUF18" s="570">
        <f t="shared" si="652"/>
        <v>0</v>
      </c>
      <c r="HUG18" s="570">
        <f t="shared" ref="HUG18:HWR18" si="653">HUG15</f>
        <v>0</v>
      </c>
      <c r="HUH18" s="570">
        <f t="shared" si="653"/>
        <v>0</v>
      </c>
      <c r="HUI18" s="570">
        <f t="shared" si="653"/>
        <v>0</v>
      </c>
      <c r="HUJ18" s="570">
        <f t="shared" si="653"/>
        <v>0</v>
      </c>
      <c r="HUK18" s="570">
        <f t="shared" si="653"/>
        <v>0</v>
      </c>
      <c r="HUL18" s="570">
        <f t="shared" si="653"/>
        <v>0</v>
      </c>
      <c r="HUM18" s="570">
        <f t="shared" si="653"/>
        <v>0</v>
      </c>
      <c r="HUN18" s="570">
        <f t="shared" si="653"/>
        <v>0</v>
      </c>
      <c r="HUO18" s="570">
        <f t="shared" si="653"/>
        <v>0</v>
      </c>
      <c r="HUP18" s="570">
        <f t="shared" si="653"/>
        <v>0</v>
      </c>
      <c r="HUQ18" s="570">
        <f t="shared" si="653"/>
        <v>0</v>
      </c>
      <c r="HUR18" s="570">
        <f t="shared" si="653"/>
        <v>0</v>
      </c>
      <c r="HUS18" s="570">
        <f t="shared" si="653"/>
        <v>0</v>
      </c>
      <c r="HUT18" s="570">
        <f t="shared" si="653"/>
        <v>0</v>
      </c>
      <c r="HUU18" s="570">
        <f t="shared" si="653"/>
        <v>0</v>
      </c>
      <c r="HUV18" s="570">
        <f t="shared" si="653"/>
        <v>0</v>
      </c>
      <c r="HUW18" s="570">
        <f t="shared" si="653"/>
        <v>0</v>
      </c>
      <c r="HUX18" s="570">
        <f t="shared" si="653"/>
        <v>0</v>
      </c>
      <c r="HUY18" s="570">
        <f t="shared" si="653"/>
        <v>0</v>
      </c>
      <c r="HUZ18" s="570">
        <f t="shared" si="653"/>
        <v>0</v>
      </c>
      <c r="HVA18" s="570">
        <f t="shared" si="653"/>
        <v>0</v>
      </c>
      <c r="HVB18" s="570">
        <f t="shared" si="653"/>
        <v>0</v>
      </c>
      <c r="HVC18" s="570">
        <f t="shared" si="653"/>
        <v>0</v>
      </c>
      <c r="HVD18" s="570">
        <f t="shared" si="653"/>
        <v>0</v>
      </c>
      <c r="HVE18" s="570">
        <f t="shared" si="653"/>
        <v>0</v>
      </c>
      <c r="HVF18" s="570">
        <f t="shared" si="653"/>
        <v>0</v>
      </c>
      <c r="HVG18" s="570">
        <f t="shared" si="653"/>
        <v>0</v>
      </c>
      <c r="HVH18" s="570">
        <f t="shared" si="653"/>
        <v>0</v>
      </c>
      <c r="HVI18" s="570">
        <f t="shared" si="653"/>
        <v>0</v>
      </c>
      <c r="HVJ18" s="570">
        <f t="shared" si="653"/>
        <v>0</v>
      </c>
      <c r="HVK18" s="570">
        <f t="shared" si="653"/>
        <v>0</v>
      </c>
      <c r="HVL18" s="570">
        <f t="shared" si="653"/>
        <v>0</v>
      </c>
      <c r="HVM18" s="570">
        <f t="shared" si="653"/>
        <v>0</v>
      </c>
      <c r="HVN18" s="570">
        <f t="shared" si="653"/>
        <v>0</v>
      </c>
      <c r="HVO18" s="570">
        <f t="shared" si="653"/>
        <v>0</v>
      </c>
      <c r="HVP18" s="570">
        <f t="shared" si="653"/>
        <v>0</v>
      </c>
      <c r="HVQ18" s="570">
        <f t="shared" si="653"/>
        <v>0</v>
      </c>
      <c r="HVR18" s="570">
        <f t="shared" si="653"/>
        <v>0</v>
      </c>
      <c r="HVS18" s="570">
        <f t="shared" si="653"/>
        <v>0</v>
      </c>
      <c r="HVT18" s="570">
        <f t="shared" si="653"/>
        <v>0</v>
      </c>
      <c r="HVU18" s="570">
        <f t="shared" si="653"/>
        <v>0</v>
      </c>
      <c r="HVV18" s="570">
        <f t="shared" si="653"/>
        <v>0</v>
      </c>
      <c r="HVW18" s="570">
        <f t="shared" si="653"/>
        <v>0</v>
      </c>
      <c r="HVX18" s="570">
        <f t="shared" si="653"/>
        <v>0</v>
      </c>
      <c r="HVY18" s="570">
        <f t="shared" si="653"/>
        <v>0</v>
      </c>
      <c r="HVZ18" s="570">
        <f t="shared" si="653"/>
        <v>0</v>
      </c>
      <c r="HWA18" s="570">
        <f t="shared" si="653"/>
        <v>0</v>
      </c>
      <c r="HWB18" s="570">
        <f t="shared" si="653"/>
        <v>0</v>
      </c>
      <c r="HWC18" s="570">
        <f t="shared" si="653"/>
        <v>0</v>
      </c>
      <c r="HWD18" s="570">
        <f t="shared" si="653"/>
        <v>0</v>
      </c>
      <c r="HWE18" s="570">
        <f t="shared" si="653"/>
        <v>0</v>
      </c>
      <c r="HWF18" s="570">
        <f t="shared" si="653"/>
        <v>0</v>
      </c>
      <c r="HWG18" s="570">
        <f t="shared" si="653"/>
        <v>0</v>
      </c>
      <c r="HWH18" s="570">
        <f t="shared" si="653"/>
        <v>0</v>
      </c>
      <c r="HWI18" s="570">
        <f t="shared" si="653"/>
        <v>0</v>
      </c>
      <c r="HWJ18" s="570">
        <f t="shared" si="653"/>
        <v>0</v>
      </c>
      <c r="HWK18" s="570">
        <f t="shared" si="653"/>
        <v>0</v>
      </c>
      <c r="HWL18" s="570">
        <f t="shared" si="653"/>
        <v>0</v>
      </c>
      <c r="HWM18" s="570">
        <f t="shared" si="653"/>
        <v>0</v>
      </c>
      <c r="HWN18" s="570">
        <f t="shared" si="653"/>
        <v>0</v>
      </c>
      <c r="HWO18" s="570">
        <f t="shared" si="653"/>
        <v>0</v>
      </c>
      <c r="HWP18" s="570">
        <f t="shared" si="653"/>
        <v>0</v>
      </c>
      <c r="HWQ18" s="570">
        <f t="shared" si="653"/>
        <v>0</v>
      </c>
      <c r="HWR18" s="570">
        <f t="shared" si="653"/>
        <v>0</v>
      </c>
      <c r="HWS18" s="570">
        <f t="shared" ref="HWS18:HZD18" si="654">HWS15</f>
        <v>0</v>
      </c>
      <c r="HWT18" s="570">
        <f t="shared" si="654"/>
        <v>0</v>
      </c>
      <c r="HWU18" s="570">
        <f t="shared" si="654"/>
        <v>0</v>
      </c>
      <c r="HWV18" s="570">
        <f t="shared" si="654"/>
        <v>0</v>
      </c>
      <c r="HWW18" s="570">
        <f t="shared" si="654"/>
        <v>0</v>
      </c>
      <c r="HWX18" s="570">
        <f t="shared" si="654"/>
        <v>0</v>
      </c>
      <c r="HWY18" s="570">
        <f t="shared" si="654"/>
        <v>0</v>
      </c>
      <c r="HWZ18" s="570">
        <f t="shared" si="654"/>
        <v>0</v>
      </c>
      <c r="HXA18" s="570">
        <f t="shared" si="654"/>
        <v>0</v>
      </c>
      <c r="HXB18" s="570">
        <f t="shared" si="654"/>
        <v>0</v>
      </c>
      <c r="HXC18" s="570">
        <f t="shared" si="654"/>
        <v>0</v>
      </c>
      <c r="HXD18" s="570">
        <f t="shared" si="654"/>
        <v>0</v>
      </c>
      <c r="HXE18" s="570">
        <f t="shared" si="654"/>
        <v>0</v>
      </c>
      <c r="HXF18" s="570">
        <f t="shared" si="654"/>
        <v>0</v>
      </c>
      <c r="HXG18" s="570">
        <f t="shared" si="654"/>
        <v>0</v>
      </c>
      <c r="HXH18" s="570">
        <f t="shared" si="654"/>
        <v>0</v>
      </c>
      <c r="HXI18" s="570">
        <f t="shared" si="654"/>
        <v>0</v>
      </c>
      <c r="HXJ18" s="570">
        <f t="shared" si="654"/>
        <v>0</v>
      </c>
      <c r="HXK18" s="570">
        <f t="shared" si="654"/>
        <v>0</v>
      </c>
      <c r="HXL18" s="570">
        <f t="shared" si="654"/>
        <v>0</v>
      </c>
      <c r="HXM18" s="570">
        <f t="shared" si="654"/>
        <v>0</v>
      </c>
      <c r="HXN18" s="570">
        <f t="shared" si="654"/>
        <v>0</v>
      </c>
      <c r="HXO18" s="570">
        <f t="shared" si="654"/>
        <v>0</v>
      </c>
      <c r="HXP18" s="570">
        <f t="shared" si="654"/>
        <v>0</v>
      </c>
      <c r="HXQ18" s="570">
        <f t="shared" si="654"/>
        <v>0</v>
      </c>
      <c r="HXR18" s="570">
        <f t="shared" si="654"/>
        <v>0</v>
      </c>
      <c r="HXS18" s="570">
        <f t="shared" si="654"/>
        <v>0</v>
      </c>
      <c r="HXT18" s="570">
        <f t="shared" si="654"/>
        <v>0</v>
      </c>
      <c r="HXU18" s="570">
        <f t="shared" si="654"/>
        <v>0</v>
      </c>
      <c r="HXV18" s="570">
        <f t="shared" si="654"/>
        <v>0</v>
      </c>
      <c r="HXW18" s="570">
        <f t="shared" si="654"/>
        <v>0</v>
      </c>
      <c r="HXX18" s="570">
        <f t="shared" si="654"/>
        <v>0</v>
      </c>
      <c r="HXY18" s="570">
        <f t="shared" si="654"/>
        <v>0</v>
      </c>
      <c r="HXZ18" s="570">
        <f t="shared" si="654"/>
        <v>0</v>
      </c>
      <c r="HYA18" s="570">
        <f t="shared" si="654"/>
        <v>0</v>
      </c>
      <c r="HYB18" s="570">
        <f t="shared" si="654"/>
        <v>0</v>
      </c>
      <c r="HYC18" s="570">
        <f t="shared" si="654"/>
        <v>0</v>
      </c>
      <c r="HYD18" s="570">
        <f t="shared" si="654"/>
        <v>0</v>
      </c>
      <c r="HYE18" s="570">
        <f t="shared" si="654"/>
        <v>0</v>
      </c>
      <c r="HYF18" s="570">
        <f t="shared" si="654"/>
        <v>0</v>
      </c>
      <c r="HYG18" s="570">
        <f t="shared" si="654"/>
        <v>0</v>
      </c>
      <c r="HYH18" s="570">
        <f t="shared" si="654"/>
        <v>0</v>
      </c>
      <c r="HYI18" s="570">
        <f t="shared" si="654"/>
        <v>0</v>
      </c>
      <c r="HYJ18" s="570">
        <f t="shared" si="654"/>
        <v>0</v>
      </c>
      <c r="HYK18" s="570">
        <f t="shared" si="654"/>
        <v>0</v>
      </c>
      <c r="HYL18" s="570">
        <f t="shared" si="654"/>
        <v>0</v>
      </c>
      <c r="HYM18" s="570">
        <f t="shared" si="654"/>
        <v>0</v>
      </c>
      <c r="HYN18" s="570">
        <f t="shared" si="654"/>
        <v>0</v>
      </c>
      <c r="HYO18" s="570">
        <f t="shared" si="654"/>
        <v>0</v>
      </c>
      <c r="HYP18" s="570">
        <f t="shared" si="654"/>
        <v>0</v>
      </c>
      <c r="HYQ18" s="570">
        <f t="shared" si="654"/>
        <v>0</v>
      </c>
      <c r="HYR18" s="570">
        <f t="shared" si="654"/>
        <v>0</v>
      </c>
      <c r="HYS18" s="570">
        <f t="shared" si="654"/>
        <v>0</v>
      </c>
      <c r="HYT18" s="570">
        <f t="shared" si="654"/>
        <v>0</v>
      </c>
      <c r="HYU18" s="570">
        <f t="shared" si="654"/>
        <v>0</v>
      </c>
      <c r="HYV18" s="570">
        <f t="shared" si="654"/>
        <v>0</v>
      </c>
      <c r="HYW18" s="570">
        <f t="shared" si="654"/>
        <v>0</v>
      </c>
      <c r="HYX18" s="570">
        <f t="shared" si="654"/>
        <v>0</v>
      </c>
      <c r="HYY18" s="570">
        <f t="shared" si="654"/>
        <v>0</v>
      </c>
      <c r="HYZ18" s="570">
        <f t="shared" si="654"/>
        <v>0</v>
      </c>
      <c r="HZA18" s="570">
        <f t="shared" si="654"/>
        <v>0</v>
      </c>
      <c r="HZB18" s="570">
        <f t="shared" si="654"/>
        <v>0</v>
      </c>
      <c r="HZC18" s="570">
        <f t="shared" si="654"/>
        <v>0</v>
      </c>
      <c r="HZD18" s="570">
        <f t="shared" si="654"/>
        <v>0</v>
      </c>
      <c r="HZE18" s="570">
        <f t="shared" ref="HZE18:IBP18" si="655">HZE15</f>
        <v>0</v>
      </c>
      <c r="HZF18" s="570">
        <f t="shared" si="655"/>
        <v>0</v>
      </c>
      <c r="HZG18" s="570">
        <f t="shared" si="655"/>
        <v>0</v>
      </c>
      <c r="HZH18" s="570">
        <f t="shared" si="655"/>
        <v>0</v>
      </c>
      <c r="HZI18" s="570">
        <f t="shared" si="655"/>
        <v>0</v>
      </c>
      <c r="HZJ18" s="570">
        <f t="shared" si="655"/>
        <v>0</v>
      </c>
      <c r="HZK18" s="570">
        <f t="shared" si="655"/>
        <v>0</v>
      </c>
      <c r="HZL18" s="570">
        <f t="shared" si="655"/>
        <v>0</v>
      </c>
      <c r="HZM18" s="570">
        <f t="shared" si="655"/>
        <v>0</v>
      </c>
      <c r="HZN18" s="570">
        <f t="shared" si="655"/>
        <v>0</v>
      </c>
      <c r="HZO18" s="570">
        <f t="shared" si="655"/>
        <v>0</v>
      </c>
      <c r="HZP18" s="570">
        <f t="shared" si="655"/>
        <v>0</v>
      </c>
      <c r="HZQ18" s="570">
        <f t="shared" si="655"/>
        <v>0</v>
      </c>
      <c r="HZR18" s="570">
        <f t="shared" si="655"/>
        <v>0</v>
      </c>
      <c r="HZS18" s="570">
        <f t="shared" si="655"/>
        <v>0</v>
      </c>
      <c r="HZT18" s="570">
        <f t="shared" si="655"/>
        <v>0</v>
      </c>
      <c r="HZU18" s="570">
        <f t="shared" si="655"/>
        <v>0</v>
      </c>
      <c r="HZV18" s="570">
        <f t="shared" si="655"/>
        <v>0</v>
      </c>
      <c r="HZW18" s="570">
        <f t="shared" si="655"/>
        <v>0</v>
      </c>
      <c r="HZX18" s="570">
        <f t="shared" si="655"/>
        <v>0</v>
      </c>
      <c r="HZY18" s="570">
        <f t="shared" si="655"/>
        <v>0</v>
      </c>
      <c r="HZZ18" s="570">
        <f t="shared" si="655"/>
        <v>0</v>
      </c>
      <c r="IAA18" s="570">
        <f t="shared" si="655"/>
        <v>0</v>
      </c>
      <c r="IAB18" s="570">
        <f t="shared" si="655"/>
        <v>0</v>
      </c>
      <c r="IAC18" s="570">
        <f t="shared" si="655"/>
        <v>0</v>
      </c>
      <c r="IAD18" s="570">
        <f t="shared" si="655"/>
        <v>0</v>
      </c>
      <c r="IAE18" s="570">
        <f t="shared" si="655"/>
        <v>0</v>
      </c>
      <c r="IAF18" s="570">
        <f t="shared" si="655"/>
        <v>0</v>
      </c>
      <c r="IAG18" s="570">
        <f t="shared" si="655"/>
        <v>0</v>
      </c>
      <c r="IAH18" s="570">
        <f t="shared" si="655"/>
        <v>0</v>
      </c>
      <c r="IAI18" s="570">
        <f t="shared" si="655"/>
        <v>0</v>
      </c>
      <c r="IAJ18" s="570">
        <f t="shared" si="655"/>
        <v>0</v>
      </c>
      <c r="IAK18" s="570">
        <f t="shared" si="655"/>
        <v>0</v>
      </c>
      <c r="IAL18" s="570">
        <f t="shared" si="655"/>
        <v>0</v>
      </c>
      <c r="IAM18" s="570">
        <f t="shared" si="655"/>
        <v>0</v>
      </c>
      <c r="IAN18" s="570">
        <f t="shared" si="655"/>
        <v>0</v>
      </c>
      <c r="IAO18" s="570">
        <f t="shared" si="655"/>
        <v>0</v>
      </c>
      <c r="IAP18" s="570">
        <f t="shared" si="655"/>
        <v>0</v>
      </c>
      <c r="IAQ18" s="570">
        <f t="shared" si="655"/>
        <v>0</v>
      </c>
      <c r="IAR18" s="570">
        <f t="shared" si="655"/>
        <v>0</v>
      </c>
      <c r="IAS18" s="570">
        <f t="shared" si="655"/>
        <v>0</v>
      </c>
      <c r="IAT18" s="570">
        <f t="shared" si="655"/>
        <v>0</v>
      </c>
      <c r="IAU18" s="570">
        <f t="shared" si="655"/>
        <v>0</v>
      </c>
      <c r="IAV18" s="570">
        <f t="shared" si="655"/>
        <v>0</v>
      </c>
      <c r="IAW18" s="570">
        <f t="shared" si="655"/>
        <v>0</v>
      </c>
      <c r="IAX18" s="570">
        <f t="shared" si="655"/>
        <v>0</v>
      </c>
      <c r="IAY18" s="570">
        <f t="shared" si="655"/>
        <v>0</v>
      </c>
      <c r="IAZ18" s="570">
        <f t="shared" si="655"/>
        <v>0</v>
      </c>
      <c r="IBA18" s="570">
        <f t="shared" si="655"/>
        <v>0</v>
      </c>
      <c r="IBB18" s="570">
        <f t="shared" si="655"/>
        <v>0</v>
      </c>
      <c r="IBC18" s="570">
        <f t="shared" si="655"/>
        <v>0</v>
      </c>
      <c r="IBD18" s="570">
        <f t="shared" si="655"/>
        <v>0</v>
      </c>
      <c r="IBE18" s="570">
        <f t="shared" si="655"/>
        <v>0</v>
      </c>
      <c r="IBF18" s="570">
        <f t="shared" si="655"/>
        <v>0</v>
      </c>
      <c r="IBG18" s="570">
        <f t="shared" si="655"/>
        <v>0</v>
      </c>
      <c r="IBH18" s="570">
        <f t="shared" si="655"/>
        <v>0</v>
      </c>
      <c r="IBI18" s="570">
        <f t="shared" si="655"/>
        <v>0</v>
      </c>
      <c r="IBJ18" s="570">
        <f t="shared" si="655"/>
        <v>0</v>
      </c>
      <c r="IBK18" s="570">
        <f t="shared" si="655"/>
        <v>0</v>
      </c>
      <c r="IBL18" s="570">
        <f t="shared" si="655"/>
        <v>0</v>
      </c>
      <c r="IBM18" s="570">
        <f t="shared" si="655"/>
        <v>0</v>
      </c>
      <c r="IBN18" s="570">
        <f t="shared" si="655"/>
        <v>0</v>
      </c>
      <c r="IBO18" s="570">
        <f t="shared" si="655"/>
        <v>0</v>
      </c>
      <c r="IBP18" s="570">
        <f t="shared" si="655"/>
        <v>0</v>
      </c>
      <c r="IBQ18" s="570">
        <f t="shared" ref="IBQ18:IEB18" si="656">IBQ15</f>
        <v>0</v>
      </c>
      <c r="IBR18" s="570">
        <f t="shared" si="656"/>
        <v>0</v>
      </c>
      <c r="IBS18" s="570">
        <f t="shared" si="656"/>
        <v>0</v>
      </c>
      <c r="IBT18" s="570">
        <f t="shared" si="656"/>
        <v>0</v>
      </c>
      <c r="IBU18" s="570">
        <f t="shared" si="656"/>
        <v>0</v>
      </c>
      <c r="IBV18" s="570">
        <f t="shared" si="656"/>
        <v>0</v>
      </c>
      <c r="IBW18" s="570">
        <f t="shared" si="656"/>
        <v>0</v>
      </c>
      <c r="IBX18" s="570">
        <f t="shared" si="656"/>
        <v>0</v>
      </c>
      <c r="IBY18" s="570">
        <f t="shared" si="656"/>
        <v>0</v>
      </c>
      <c r="IBZ18" s="570">
        <f t="shared" si="656"/>
        <v>0</v>
      </c>
      <c r="ICA18" s="570">
        <f t="shared" si="656"/>
        <v>0</v>
      </c>
      <c r="ICB18" s="570">
        <f t="shared" si="656"/>
        <v>0</v>
      </c>
      <c r="ICC18" s="570">
        <f t="shared" si="656"/>
        <v>0</v>
      </c>
      <c r="ICD18" s="570">
        <f t="shared" si="656"/>
        <v>0</v>
      </c>
      <c r="ICE18" s="570">
        <f t="shared" si="656"/>
        <v>0</v>
      </c>
      <c r="ICF18" s="570">
        <f t="shared" si="656"/>
        <v>0</v>
      </c>
      <c r="ICG18" s="570">
        <f t="shared" si="656"/>
        <v>0</v>
      </c>
      <c r="ICH18" s="570">
        <f t="shared" si="656"/>
        <v>0</v>
      </c>
      <c r="ICI18" s="570">
        <f t="shared" si="656"/>
        <v>0</v>
      </c>
      <c r="ICJ18" s="570">
        <f t="shared" si="656"/>
        <v>0</v>
      </c>
      <c r="ICK18" s="570">
        <f t="shared" si="656"/>
        <v>0</v>
      </c>
      <c r="ICL18" s="570">
        <f t="shared" si="656"/>
        <v>0</v>
      </c>
      <c r="ICM18" s="570">
        <f t="shared" si="656"/>
        <v>0</v>
      </c>
      <c r="ICN18" s="570">
        <f t="shared" si="656"/>
        <v>0</v>
      </c>
      <c r="ICO18" s="570">
        <f t="shared" si="656"/>
        <v>0</v>
      </c>
      <c r="ICP18" s="570">
        <f t="shared" si="656"/>
        <v>0</v>
      </c>
      <c r="ICQ18" s="570">
        <f t="shared" si="656"/>
        <v>0</v>
      </c>
      <c r="ICR18" s="570">
        <f t="shared" si="656"/>
        <v>0</v>
      </c>
      <c r="ICS18" s="570">
        <f t="shared" si="656"/>
        <v>0</v>
      </c>
      <c r="ICT18" s="570">
        <f t="shared" si="656"/>
        <v>0</v>
      </c>
      <c r="ICU18" s="570">
        <f t="shared" si="656"/>
        <v>0</v>
      </c>
      <c r="ICV18" s="570">
        <f t="shared" si="656"/>
        <v>0</v>
      </c>
      <c r="ICW18" s="570">
        <f t="shared" si="656"/>
        <v>0</v>
      </c>
      <c r="ICX18" s="570">
        <f t="shared" si="656"/>
        <v>0</v>
      </c>
      <c r="ICY18" s="570">
        <f t="shared" si="656"/>
        <v>0</v>
      </c>
      <c r="ICZ18" s="570">
        <f t="shared" si="656"/>
        <v>0</v>
      </c>
      <c r="IDA18" s="570">
        <f t="shared" si="656"/>
        <v>0</v>
      </c>
      <c r="IDB18" s="570">
        <f t="shared" si="656"/>
        <v>0</v>
      </c>
      <c r="IDC18" s="570">
        <f t="shared" si="656"/>
        <v>0</v>
      </c>
      <c r="IDD18" s="570">
        <f t="shared" si="656"/>
        <v>0</v>
      </c>
      <c r="IDE18" s="570">
        <f t="shared" si="656"/>
        <v>0</v>
      </c>
      <c r="IDF18" s="570">
        <f t="shared" si="656"/>
        <v>0</v>
      </c>
      <c r="IDG18" s="570">
        <f t="shared" si="656"/>
        <v>0</v>
      </c>
      <c r="IDH18" s="570">
        <f t="shared" si="656"/>
        <v>0</v>
      </c>
      <c r="IDI18" s="570">
        <f t="shared" si="656"/>
        <v>0</v>
      </c>
      <c r="IDJ18" s="570">
        <f t="shared" si="656"/>
        <v>0</v>
      </c>
      <c r="IDK18" s="570">
        <f t="shared" si="656"/>
        <v>0</v>
      </c>
      <c r="IDL18" s="570">
        <f t="shared" si="656"/>
        <v>0</v>
      </c>
      <c r="IDM18" s="570">
        <f t="shared" si="656"/>
        <v>0</v>
      </c>
      <c r="IDN18" s="570">
        <f t="shared" si="656"/>
        <v>0</v>
      </c>
      <c r="IDO18" s="570">
        <f t="shared" si="656"/>
        <v>0</v>
      </c>
      <c r="IDP18" s="570">
        <f t="shared" si="656"/>
        <v>0</v>
      </c>
      <c r="IDQ18" s="570">
        <f t="shared" si="656"/>
        <v>0</v>
      </c>
      <c r="IDR18" s="570">
        <f t="shared" si="656"/>
        <v>0</v>
      </c>
      <c r="IDS18" s="570">
        <f t="shared" si="656"/>
        <v>0</v>
      </c>
      <c r="IDT18" s="570">
        <f t="shared" si="656"/>
        <v>0</v>
      </c>
      <c r="IDU18" s="570">
        <f t="shared" si="656"/>
        <v>0</v>
      </c>
      <c r="IDV18" s="570">
        <f t="shared" si="656"/>
        <v>0</v>
      </c>
      <c r="IDW18" s="570">
        <f t="shared" si="656"/>
        <v>0</v>
      </c>
      <c r="IDX18" s="570">
        <f t="shared" si="656"/>
        <v>0</v>
      </c>
      <c r="IDY18" s="570">
        <f t="shared" si="656"/>
        <v>0</v>
      </c>
      <c r="IDZ18" s="570">
        <f t="shared" si="656"/>
        <v>0</v>
      </c>
      <c r="IEA18" s="570">
        <f t="shared" si="656"/>
        <v>0</v>
      </c>
      <c r="IEB18" s="570">
        <f t="shared" si="656"/>
        <v>0</v>
      </c>
      <c r="IEC18" s="570">
        <f t="shared" ref="IEC18:IGN18" si="657">IEC15</f>
        <v>0</v>
      </c>
      <c r="IED18" s="570">
        <f t="shared" si="657"/>
        <v>0</v>
      </c>
      <c r="IEE18" s="570">
        <f t="shared" si="657"/>
        <v>0</v>
      </c>
      <c r="IEF18" s="570">
        <f t="shared" si="657"/>
        <v>0</v>
      </c>
      <c r="IEG18" s="570">
        <f t="shared" si="657"/>
        <v>0</v>
      </c>
      <c r="IEH18" s="570">
        <f t="shared" si="657"/>
        <v>0</v>
      </c>
      <c r="IEI18" s="570">
        <f t="shared" si="657"/>
        <v>0</v>
      </c>
      <c r="IEJ18" s="570">
        <f t="shared" si="657"/>
        <v>0</v>
      </c>
      <c r="IEK18" s="570">
        <f t="shared" si="657"/>
        <v>0</v>
      </c>
      <c r="IEL18" s="570">
        <f t="shared" si="657"/>
        <v>0</v>
      </c>
      <c r="IEM18" s="570">
        <f t="shared" si="657"/>
        <v>0</v>
      </c>
      <c r="IEN18" s="570">
        <f t="shared" si="657"/>
        <v>0</v>
      </c>
      <c r="IEO18" s="570">
        <f t="shared" si="657"/>
        <v>0</v>
      </c>
      <c r="IEP18" s="570">
        <f t="shared" si="657"/>
        <v>0</v>
      </c>
      <c r="IEQ18" s="570">
        <f t="shared" si="657"/>
        <v>0</v>
      </c>
      <c r="IER18" s="570">
        <f t="shared" si="657"/>
        <v>0</v>
      </c>
      <c r="IES18" s="570">
        <f t="shared" si="657"/>
        <v>0</v>
      </c>
      <c r="IET18" s="570">
        <f t="shared" si="657"/>
        <v>0</v>
      </c>
      <c r="IEU18" s="570">
        <f t="shared" si="657"/>
        <v>0</v>
      </c>
      <c r="IEV18" s="570">
        <f t="shared" si="657"/>
        <v>0</v>
      </c>
      <c r="IEW18" s="570">
        <f t="shared" si="657"/>
        <v>0</v>
      </c>
      <c r="IEX18" s="570">
        <f t="shared" si="657"/>
        <v>0</v>
      </c>
      <c r="IEY18" s="570">
        <f t="shared" si="657"/>
        <v>0</v>
      </c>
      <c r="IEZ18" s="570">
        <f t="shared" si="657"/>
        <v>0</v>
      </c>
      <c r="IFA18" s="570">
        <f t="shared" si="657"/>
        <v>0</v>
      </c>
      <c r="IFB18" s="570">
        <f t="shared" si="657"/>
        <v>0</v>
      </c>
      <c r="IFC18" s="570">
        <f t="shared" si="657"/>
        <v>0</v>
      </c>
      <c r="IFD18" s="570">
        <f t="shared" si="657"/>
        <v>0</v>
      </c>
      <c r="IFE18" s="570">
        <f t="shared" si="657"/>
        <v>0</v>
      </c>
      <c r="IFF18" s="570">
        <f t="shared" si="657"/>
        <v>0</v>
      </c>
      <c r="IFG18" s="570">
        <f t="shared" si="657"/>
        <v>0</v>
      </c>
      <c r="IFH18" s="570">
        <f t="shared" si="657"/>
        <v>0</v>
      </c>
      <c r="IFI18" s="570">
        <f t="shared" si="657"/>
        <v>0</v>
      </c>
      <c r="IFJ18" s="570">
        <f t="shared" si="657"/>
        <v>0</v>
      </c>
      <c r="IFK18" s="570">
        <f t="shared" si="657"/>
        <v>0</v>
      </c>
      <c r="IFL18" s="570">
        <f t="shared" si="657"/>
        <v>0</v>
      </c>
      <c r="IFM18" s="570">
        <f t="shared" si="657"/>
        <v>0</v>
      </c>
      <c r="IFN18" s="570">
        <f t="shared" si="657"/>
        <v>0</v>
      </c>
      <c r="IFO18" s="570">
        <f t="shared" si="657"/>
        <v>0</v>
      </c>
      <c r="IFP18" s="570">
        <f t="shared" si="657"/>
        <v>0</v>
      </c>
      <c r="IFQ18" s="570">
        <f t="shared" si="657"/>
        <v>0</v>
      </c>
      <c r="IFR18" s="570">
        <f t="shared" si="657"/>
        <v>0</v>
      </c>
      <c r="IFS18" s="570">
        <f t="shared" si="657"/>
        <v>0</v>
      </c>
      <c r="IFT18" s="570">
        <f t="shared" si="657"/>
        <v>0</v>
      </c>
      <c r="IFU18" s="570">
        <f t="shared" si="657"/>
        <v>0</v>
      </c>
      <c r="IFV18" s="570">
        <f t="shared" si="657"/>
        <v>0</v>
      </c>
      <c r="IFW18" s="570">
        <f t="shared" si="657"/>
        <v>0</v>
      </c>
      <c r="IFX18" s="570">
        <f t="shared" si="657"/>
        <v>0</v>
      </c>
      <c r="IFY18" s="570">
        <f t="shared" si="657"/>
        <v>0</v>
      </c>
      <c r="IFZ18" s="570">
        <f t="shared" si="657"/>
        <v>0</v>
      </c>
      <c r="IGA18" s="570">
        <f t="shared" si="657"/>
        <v>0</v>
      </c>
      <c r="IGB18" s="570">
        <f t="shared" si="657"/>
        <v>0</v>
      </c>
      <c r="IGC18" s="570">
        <f t="shared" si="657"/>
        <v>0</v>
      </c>
      <c r="IGD18" s="570">
        <f t="shared" si="657"/>
        <v>0</v>
      </c>
      <c r="IGE18" s="570">
        <f t="shared" si="657"/>
        <v>0</v>
      </c>
      <c r="IGF18" s="570">
        <f t="shared" si="657"/>
        <v>0</v>
      </c>
      <c r="IGG18" s="570">
        <f t="shared" si="657"/>
        <v>0</v>
      </c>
      <c r="IGH18" s="570">
        <f t="shared" si="657"/>
        <v>0</v>
      </c>
      <c r="IGI18" s="570">
        <f t="shared" si="657"/>
        <v>0</v>
      </c>
      <c r="IGJ18" s="570">
        <f t="shared" si="657"/>
        <v>0</v>
      </c>
      <c r="IGK18" s="570">
        <f t="shared" si="657"/>
        <v>0</v>
      </c>
      <c r="IGL18" s="570">
        <f t="shared" si="657"/>
        <v>0</v>
      </c>
      <c r="IGM18" s="570">
        <f t="shared" si="657"/>
        <v>0</v>
      </c>
      <c r="IGN18" s="570">
        <f t="shared" si="657"/>
        <v>0</v>
      </c>
      <c r="IGO18" s="570">
        <f t="shared" ref="IGO18:IIZ18" si="658">IGO15</f>
        <v>0</v>
      </c>
      <c r="IGP18" s="570">
        <f t="shared" si="658"/>
        <v>0</v>
      </c>
      <c r="IGQ18" s="570">
        <f t="shared" si="658"/>
        <v>0</v>
      </c>
      <c r="IGR18" s="570">
        <f t="shared" si="658"/>
        <v>0</v>
      </c>
      <c r="IGS18" s="570">
        <f t="shared" si="658"/>
        <v>0</v>
      </c>
      <c r="IGT18" s="570">
        <f t="shared" si="658"/>
        <v>0</v>
      </c>
      <c r="IGU18" s="570">
        <f t="shared" si="658"/>
        <v>0</v>
      </c>
      <c r="IGV18" s="570">
        <f t="shared" si="658"/>
        <v>0</v>
      </c>
      <c r="IGW18" s="570">
        <f t="shared" si="658"/>
        <v>0</v>
      </c>
      <c r="IGX18" s="570">
        <f t="shared" si="658"/>
        <v>0</v>
      </c>
      <c r="IGY18" s="570">
        <f t="shared" si="658"/>
        <v>0</v>
      </c>
      <c r="IGZ18" s="570">
        <f t="shared" si="658"/>
        <v>0</v>
      </c>
      <c r="IHA18" s="570">
        <f t="shared" si="658"/>
        <v>0</v>
      </c>
      <c r="IHB18" s="570">
        <f t="shared" si="658"/>
        <v>0</v>
      </c>
      <c r="IHC18" s="570">
        <f t="shared" si="658"/>
        <v>0</v>
      </c>
      <c r="IHD18" s="570">
        <f t="shared" si="658"/>
        <v>0</v>
      </c>
      <c r="IHE18" s="570">
        <f t="shared" si="658"/>
        <v>0</v>
      </c>
      <c r="IHF18" s="570">
        <f t="shared" si="658"/>
        <v>0</v>
      </c>
      <c r="IHG18" s="570">
        <f t="shared" si="658"/>
        <v>0</v>
      </c>
      <c r="IHH18" s="570">
        <f t="shared" si="658"/>
        <v>0</v>
      </c>
      <c r="IHI18" s="570">
        <f t="shared" si="658"/>
        <v>0</v>
      </c>
      <c r="IHJ18" s="570">
        <f t="shared" si="658"/>
        <v>0</v>
      </c>
      <c r="IHK18" s="570">
        <f t="shared" si="658"/>
        <v>0</v>
      </c>
      <c r="IHL18" s="570">
        <f t="shared" si="658"/>
        <v>0</v>
      </c>
      <c r="IHM18" s="570">
        <f t="shared" si="658"/>
        <v>0</v>
      </c>
      <c r="IHN18" s="570">
        <f t="shared" si="658"/>
        <v>0</v>
      </c>
      <c r="IHO18" s="570">
        <f t="shared" si="658"/>
        <v>0</v>
      </c>
      <c r="IHP18" s="570">
        <f t="shared" si="658"/>
        <v>0</v>
      </c>
      <c r="IHQ18" s="570">
        <f t="shared" si="658"/>
        <v>0</v>
      </c>
      <c r="IHR18" s="570">
        <f t="shared" si="658"/>
        <v>0</v>
      </c>
      <c r="IHS18" s="570">
        <f t="shared" si="658"/>
        <v>0</v>
      </c>
      <c r="IHT18" s="570">
        <f t="shared" si="658"/>
        <v>0</v>
      </c>
      <c r="IHU18" s="570">
        <f t="shared" si="658"/>
        <v>0</v>
      </c>
      <c r="IHV18" s="570">
        <f t="shared" si="658"/>
        <v>0</v>
      </c>
      <c r="IHW18" s="570">
        <f t="shared" si="658"/>
        <v>0</v>
      </c>
      <c r="IHX18" s="570">
        <f t="shared" si="658"/>
        <v>0</v>
      </c>
      <c r="IHY18" s="570">
        <f t="shared" si="658"/>
        <v>0</v>
      </c>
      <c r="IHZ18" s="570">
        <f t="shared" si="658"/>
        <v>0</v>
      </c>
      <c r="IIA18" s="570">
        <f t="shared" si="658"/>
        <v>0</v>
      </c>
      <c r="IIB18" s="570">
        <f t="shared" si="658"/>
        <v>0</v>
      </c>
      <c r="IIC18" s="570">
        <f t="shared" si="658"/>
        <v>0</v>
      </c>
      <c r="IID18" s="570">
        <f t="shared" si="658"/>
        <v>0</v>
      </c>
      <c r="IIE18" s="570">
        <f t="shared" si="658"/>
        <v>0</v>
      </c>
      <c r="IIF18" s="570">
        <f t="shared" si="658"/>
        <v>0</v>
      </c>
      <c r="IIG18" s="570">
        <f t="shared" si="658"/>
        <v>0</v>
      </c>
      <c r="IIH18" s="570">
        <f t="shared" si="658"/>
        <v>0</v>
      </c>
      <c r="III18" s="570">
        <f t="shared" si="658"/>
        <v>0</v>
      </c>
      <c r="IIJ18" s="570">
        <f t="shared" si="658"/>
        <v>0</v>
      </c>
      <c r="IIK18" s="570">
        <f t="shared" si="658"/>
        <v>0</v>
      </c>
      <c r="IIL18" s="570">
        <f t="shared" si="658"/>
        <v>0</v>
      </c>
      <c r="IIM18" s="570">
        <f t="shared" si="658"/>
        <v>0</v>
      </c>
      <c r="IIN18" s="570">
        <f t="shared" si="658"/>
        <v>0</v>
      </c>
      <c r="IIO18" s="570">
        <f t="shared" si="658"/>
        <v>0</v>
      </c>
      <c r="IIP18" s="570">
        <f t="shared" si="658"/>
        <v>0</v>
      </c>
      <c r="IIQ18" s="570">
        <f t="shared" si="658"/>
        <v>0</v>
      </c>
      <c r="IIR18" s="570">
        <f t="shared" si="658"/>
        <v>0</v>
      </c>
      <c r="IIS18" s="570">
        <f t="shared" si="658"/>
        <v>0</v>
      </c>
      <c r="IIT18" s="570">
        <f t="shared" si="658"/>
        <v>0</v>
      </c>
      <c r="IIU18" s="570">
        <f t="shared" si="658"/>
        <v>0</v>
      </c>
      <c r="IIV18" s="570">
        <f t="shared" si="658"/>
        <v>0</v>
      </c>
      <c r="IIW18" s="570">
        <f t="shared" si="658"/>
        <v>0</v>
      </c>
      <c r="IIX18" s="570">
        <f t="shared" si="658"/>
        <v>0</v>
      </c>
      <c r="IIY18" s="570">
        <f t="shared" si="658"/>
        <v>0</v>
      </c>
      <c r="IIZ18" s="570">
        <f t="shared" si="658"/>
        <v>0</v>
      </c>
      <c r="IJA18" s="570">
        <f t="shared" ref="IJA18:ILL18" si="659">IJA15</f>
        <v>0</v>
      </c>
      <c r="IJB18" s="570">
        <f t="shared" si="659"/>
        <v>0</v>
      </c>
      <c r="IJC18" s="570">
        <f t="shared" si="659"/>
        <v>0</v>
      </c>
      <c r="IJD18" s="570">
        <f t="shared" si="659"/>
        <v>0</v>
      </c>
      <c r="IJE18" s="570">
        <f t="shared" si="659"/>
        <v>0</v>
      </c>
      <c r="IJF18" s="570">
        <f t="shared" si="659"/>
        <v>0</v>
      </c>
      <c r="IJG18" s="570">
        <f t="shared" si="659"/>
        <v>0</v>
      </c>
      <c r="IJH18" s="570">
        <f t="shared" si="659"/>
        <v>0</v>
      </c>
      <c r="IJI18" s="570">
        <f t="shared" si="659"/>
        <v>0</v>
      </c>
      <c r="IJJ18" s="570">
        <f t="shared" si="659"/>
        <v>0</v>
      </c>
      <c r="IJK18" s="570">
        <f t="shared" si="659"/>
        <v>0</v>
      </c>
      <c r="IJL18" s="570">
        <f t="shared" si="659"/>
        <v>0</v>
      </c>
      <c r="IJM18" s="570">
        <f t="shared" si="659"/>
        <v>0</v>
      </c>
      <c r="IJN18" s="570">
        <f t="shared" si="659"/>
        <v>0</v>
      </c>
      <c r="IJO18" s="570">
        <f t="shared" si="659"/>
        <v>0</v>
      </c>
      <c r="IJP18" s="570">
        <f t="shared" si="659"/>
        <v>0</v>
      </c>
      <c r="IJQ18" s="570">
        <f t="shared" si="659"/>
        <v>0</v>
      </c>
      <c r="IJR18" s="570">
        <f t="shared" si="659"/>
        <v>0</v>
      </c>
      <c r="IJS18" s="570">
        <f t="shared" si="659"/>
        <v>0</v>
      </c>
      <c r="IJT18" s="570">
        <f t="shared" si="659"/>
        <v>0</v>
      </c>
      <c r="IJU18" s="570">
        <f t="shared" si="659"/>
        <v>0</v>
      </c>
      <c r="IJV18" s="570">
        <f t="shared" si="659"/>
        <v>0</v>
      </c>
      <c r="IJW18" s="570">
        <f t="shared" si="659"/>
        <v>0</v>
      </c>
      <c r="IJX18" s="570">
        <f t="shared" si="659"/>
        <v>0</v>
      </c>
      <c r="IJY18" s="570">
        <f t="shared" si="659"/>
        <v>0</v>
      </c>
      <c r="IJZ18" s="570">
        <f t="shared" si="659"/>
        <v>0</v>
      </c>
      <c r="IKA18" s="570">
        <f t="shared" si="659"/>
        <v>0</v>
      </c>
      <c r="IKB18" s="570">
        <f t="shared" si="659"/>
        <v>0</v>
      </c>
      <c r="IKC18" s="570">
        <f t="shared" si="659"/>
        <v>0</v>
      </c>
      <c r="IKD18" s="570">
        <f t="shared" si="659"/>
        <v>0</v>
      </c>
      <c r="IKE18" s="570">
        <f t="shared" si="659"/>
        <v>0</v>
      </c>
      <c r="IKF18" s="570">
        <f t="shared" si="659"/>
        <v>0</v>
      </c>
      <c r="IKG18" s="570">
        <f t="shared" si="659"/>
        <v>0</v>
      </c>
      <c r="IKH18" s="570">
        <f t="shared" si="659"/>
        <v>0</v>
      </c>
      <c r="IKI18" s="570">
        <f t="shared" si="659"/>
        <v>0</v>
      </c>
      <c r="IKJ18" s="570">
        <f t="shared" si="659"/>
        <v>0</v>
      </c>
      <c r="IKK18" s="570">
        <f t="shared" si="659"/>
        <v>0</v>
      </c>
      <c r="IKL18" s="570">
        <f t="shared" si="659"/>
        <v>0</v>
      </c>
      <c r="IKM18" s="570">
        <f t="shared" si="659"/>
        <v>0</v>
      </c>
      <c r="IKN18" s="570">
        <f t="shared" si="659"/>
        <v>0</v>
      </c>
      <c r="IKO18" s="570">
        <f t="shared" si="659"/>
        <v>0</v>
      </c>
      <c r="IKP18" s="570">
        <f t="shared" si="659"/>
        <v>0</v>
      </c>
      <c r="IKQ18" s="570">
        <f t="shared" si="659"/>
        <v>0</v>
      </c>
      <c r="IKR18" s="570">
        <f t="shared" si="659"/>
        <v>0</v>
      </c>
      <c r="IKS18" s="570">
        <f t="shared" si="659"/>
        <v>0</v>
      </c>
      <c r="IKT18" s="570">
        <f t="shared" si="659"/>
        <v>0</v>
      </c>
      <c r="IKU18" s="570">
        <f t="shared" si="659"/>
        <v>0</v>
      </c>
      <c r="IKV18" s="570">
        <f t="shared" si="659"/>
        <v>0</v>
      </c>
      <c r="IKW18" s="570">
        <f t="shared" si="659"/>
        <v>0</v>
      </c>
      <c r="IKX18" s="570">
        <f t="shared" si="659"/>
        <v>0</v>
      </c>
      <c r="IKY18" s="570">
        <f t="shared" si="659"/>
        <v>0</v>
      </c>
      <c r="IKZ18" s="570">
        <f t="shared" si="659"/>
        <v>0</v>
      </c>
      <c r="ILA18" s="570">
        <f t="shared" si="659"/>
        <v>0</v>
      </c>
      <c r="ILB18" s="570">
        <f t="shared" si="659"/>
        <v>0</v>
      </c>
      <c r="ILC18" s="570">
        <f t="shared" si="659"/>
        <v>0</v>
      </c>
      <c r="ILD18" s="570">
        <f t="shared" si="659"/>
        <v>0</v>
      </c>
      <c r="ILE18" s="570">
        <f t="shared" si="659"/>
        <v>0</v>
      </c>
      <c r="ILF18" s="570">
        <f t="shared" si="659"/>
        <v>0</v>
      </c>
      <c r="ILG18" s="570">
        <f t="shared" si="659"/>
        <v>0</v>
      </c>
      <c r="ILH18" s="570">
        <f t="shared" si="659"/>
        <v>0</v>
      </c>
      <c r="ILI18" s="570">
        <f t="shared" si="659"/>
        <v>0</v>
      </c>
      <c r="ILJ18" s="570">
        <f t="shared" si="659"/>
        <v>0</v>
      </c>
      <c r="ILK18" s="570">
        <f t="shared" si="659"/>
        <v>0</v>
      </c>
      <c r="ILL18" s="570">
        <f t="shared" si="659"/>
        <v>0</v>
      </c>
      <c r="ILM18" s="570">
        <f t="shared" ref="ILM18:INX18" si="660">ILM15</f>
        <v>0</v>
      </c>
      <c r="ILN18" s="570">
        <f t="shared" si="660"/>
        <v>0</v>
      </c>
      <c r="ILO18" s="570">
        <f t="shared" si="660"/>
        <v>0</v>
      </c>
      <c r="ILP18" s="570">
        <f t="shared" si="660"/>
        <v>0</v>
      </c>
      <c r="ILQ18" s="570">
        <f t="shared" si="660"/>
        <v>0</v>
      </c>
      <c r="ILR18" s="570">
        <f t="shared" si="660"/>
        <v>0</v>
      </c>
      <c r="ILS18" s="570">
        <f t="shared" si="660"/>
        <v>0</v>
      </c>
      <c r="ILT18" s="570">
        <f t="shared" si="660"/>
        <v>0</v>
      </c>
      <c r="ILU18" s="570">
        <f t="shared" si="660"/>
        <v>0</v>
      </c>
      <c r="ILV18" s="570">
        <f t="shared" si="660"/>
        <v>0</v>
      </c>
      <c r="ILW18" s="570">
        <f t="shared" si="660"/>
        <v>0</v>
      </c>
      <c r="ILX18" s="570">
        <f t="shared" si="660"/>
        <v>0</v>
      </c>
      <c r="ILY18" s="570">
        <f t="shared" si="660"/>
        <v>0</v>
      </c>
      <c r="ILZ18" s="570">
        <f t="shared" si="660"/>
        <v>0</v>
      </c>
      <c r="IMA18" s="570">
        <f t="shared" si="660"/>
        <v>0</v>
      </c>
      <c r="IMB18" s="570">
        <f t="shared" si="660"/>
        <v>0</v>
      </c>
      <c r="IMC18" s="570">
        <f t="shared" si="660"/>
        <v>0</v>
      </c>
      <c r="IMD18" s="570">
        <f t="shared" si="660"/>
        <v>0</v>
      </c>
      <c r="IME18" s="570">
        <f t="shared" si="660"/>
        <v>0</v>
      </c>
      <c r="IMF18" s="570">
        <f t="shared" si="660"/>
        <v>0</v>
      </c>
      <c r="IMG18" s="570">
        <f t="shared" si="660"/>
        <v>0</v>
      </c>
      <c r="IMH18" s="570">
        <f t="shared" si="660"/>
        <v>0</v>
      </c>
      <c r="IMI18" s="570">
        <f t="shared" si="660"/>
        <v>0</v>
      </c>
      <c r="IMJ18" s="570">
        <f t="shared" si="660"/>
        <v>0</v>
      </c>
      <c r="IMK18" s="570">
        <f t="shared" si="660"/>
        <v>0</v>
      </c>
      <c r="IML18" s="570">
        <f t="shared" si="660"/>
        <v>0</v>
      </c>
      <c r="IMM18" s="570">
        <f t="shared" si="660"/>
        <v>0</v>
      </c>
      <c r="IMN18" s="570">
        <f t="shared" si="660"/>
        <v>0</v>
      </c>
      <c r="IMO18" s="570">
        <f t="shared" si="660"/>
        <v>0</v>
      </c>
      <c r="IMP18" s="570">
        <f t="shared" si="660"/>
        <v>0</v>
      </c>
      <c r="IMQ18" s="570">
        <f t="shared" si="660"/>
        <v>0</v>
      </c>
      <c r="IMR18" s="570">
        <f t="shared" si="660"/>
        <v>0</v>
      </c>
      <c r="IMS18" s="570">
        <f t="shared" si="660"/>
        <v>0</v>
      </c>
      <c r="IMT18" s="570">
        <f t="shared" si="660"/>
        <v>0</v>
      </c>
      <c r="IMU18" s="570">
        <f t="shared" si="660"/>
        <v>0</v>
      </c>
      <c r="IMV18" s="570">
        <f t="shared" si="660"/>
        <v>0</v>
      </c>
      <c r="IMW18" s="570">
        <f t="shared" si="660"/>
        <v>0</v>
      </c>
      <c r="IMX18" s="570">
        <f t="shared" si="660"/>
        <v>0</v>
      </c>
      <c r="IMY18" s="570">
        <f t="shared" si="660"/>
        <v>0</v>
      </c>
      <c r="IMZ18" s="570">
        <f t="shared" si="660"/>
        <v>0</v>
      </c>
      <c r="INA18" s="570">
        <f t="shared" si="660"/>
        <v>0</v>
      </c>
      <c r="INB18" s="570">
        <f t="shared" si="660"/>
        <v>0</v>
      </c>
      <c r="INC18" s="570">
        <f t="shared" si="660"/>
        <v>0</v>
      </c>
      <c r="IND18" s="570">
        <f t="shared" si="660"/>
        <v>0</v>
      </c>
      <c r="INE18" s="570">
        <f t="shared" si="660"/>
        <v>0</v>
      </c>
      <c r="INF18" s="570">
        <f t="shared" si="660"/>
        <v>0</v>
      </c>
      <c r="ING18" s="570">
        <f t="shared" si="660"/>
        <v>0</v>
      </c>
      <c r="INH18" s="570">
        <f t="shared" si="660"/>
        <v>0</v>
      </c>
      <c r="INI18" s="570">
        <f t="shared" si="660"/>
        <v>0</v>
      </c>
      <c r="INJ18" s="570">
        <f t="shared" si="660"/>
        <v>0</v>
      </c>
      <c r="INK18" s="570">
        <f t="shared" si="660"/>
        <v>0</v>
      </c>
      <c r="INL18" s="570">
        <f t="shared" si="660"/>
        <v>0</v>
      </c>
      <c r="INM18" s="570">
        <f t="shared" si="660"/>
        <v>0</v>
      </c>
      <c r="INN18" s="570">
        <f t="shared" si="660"/>
        <v>0</v>
      </c>
      <c r="INO18" s="570">
        <f t="shared" si="660"/>
        <v>0</v>
      </c>
      <c r="INP18" s="570">
        <f t="shared" si="660"/>
        <v>0</v>
      </c>
      <c r="INQ18" s="570">
        <f t="shared" si="660"/>
        <v>0</v>
      </c>
      <c r="INR18" s="570">
        <f t="shared" si="660"/>
        <v>0</v>
      </c>
      <c r="INS18" s="570">
        <f t="shared" si="660"/>
        <v>0</v>
      </c>
      <c r="INT18" s="570">
        <f t="shared" si="660"/>
        <v>0</v>
      </c>
      <c r="INU18" s="570">
        <f t="shared" si="660"/>
        <v>0</v>
      </c>
      <c r="INV18" s="570">
        <f t="shared" si="660"/>
        <v>0</v>
      </c>
      <c r="INW18" s="570">
        <f t="shared" si="660"/>
        <v>0</v>
      </c>
      <c r="INX18" s="570">
        <f t="shared" si="660"/>
        <v>0</v>
      </c>
      <c r="INY18" s="570">
        <f t="shared" ref="INY18:IQJ18" si="661">INY15</f>
        <v>0</v>
      </c>
      <c r="INZ18" s="570">
        <f t="shared" si="661"/>
        <v>0</v>
      </c>
      <c r="IOA18" s="570">
        <f t="shared" si="661"/>
        <v>0</v>
      </c>
      <c r="IOB18" s="570">
        <f t="shared" si="661"/>
        <v>0</v>
      </c>
      <c r="IOC18" s="570">
        <f t="shared" si="661"/>
        <v>0</v>
      </c>
      <c r="IOD18" s="570">
        <f t="shared" si="661"/>
        <v>0</v>
      </c>
      <c r="IOE18" s="570">
        <f t="shared" si="661"/>
        <v>0</v>
      </c>
      <c r="IOF18" s="570">
        <f t="shared" si="661"/>
        <v>0</v>
      </c>
      <c r="IOG18" s="570">
        <f t="shared" si="661"/>
        <v>0</v>
      </c>
      <c r="IOH18" s="570">
        <f t="shared" si="661"/>
        <v>0</v>
      </c>
      <c r="IOI18" s="570">
        <f t="shared" si="661"/>
        <v>0</v>
      </c>
      <c r="IOJ18" s="570">
        <f t="shared" si="661"/>
        <v>0</v>
      </c>
      <c r="IOK18" s="570">
        <f t="shared" si="661"/>
        <v>0</v>
      </c>
      <c r="IOL18" s="570">
        <f t="shared" si="661"/>
        <v>0</v>
      </c>
      <c r="IOM18" s="570">
        <f t="shared" si="661"/>
        <v>0</v>
      </c>
      <c r="ION18" s="570">
        <f t="shared" si="661"/>
        <v>0</v>
      </c>
      <c r="IOO18" s="570">
        <f t="shared" si="661"/>
        <v>0</v>
      </c>
      <c r="IOP18" s="570">
        <f t="shared" si="661"/>
        <v>0</v>
      </c>
      <c r="IOQ18" s="570">
        <f t="shared" si="661"/>
        <v>0</v>
      </c>
      <c r="IOR18" s="570">
        <f t="shared" si="661"/>
        <v>0</v>
      </c>
      <c r="IOS18" s="570">
        <f t="shared" si="661"/>
        <v>0</v>
      </c>
      <c r="IOT18" s="570">
        <f t="shared" si="661"/>
        <v>0</v>
      </c>
      <c r="IOU18" s="570">
        <f t="shared" si="661"/>
        <v>0</v>
      </c>
      <c r="IOV18" s="570">
        <f t="shared" si="661"/>
        <v>0</v>
      </c>
      <c r="IOW18" s="570">
        <f t="shared" si="661"/>
        <v>0</v>
      </c>
      <c r="IOX18" s="570">
        <f t="shared" si="661"/>
        <v>0</v>
      </c>
      <c r="IOY18" s="570">
        <f t="shared" si="661"/>
        <v>0</v>
      </c>
      <c r="IOZ18" s="570">
        <f t="shared" si="661"/>
        <v>0</v>
      </c>
      <c r="IPA18" s="570">
        <f t="shared" si="661"/>
        <v>0</v>
      </c>
      <c r="IPB18" s="570">
        <f t="shared" si="661"/>
        <v>0</v>
      </c>
      <c r="IPC18" s="570">
        <f t="shared" si="661"/>
        <v>0</v>
      </c>
      <c r="IPD18" s="570">
        <f t="shared" si="661"/>
        <v>0</v>
      </c>
      <c r="IPE18" s="570">
        <f t="shared" si="661"/>
        <v>0</v>
      </c>
      <c r="IPF18" s="570">
        <f t="shared" si="661"/>
        <v>0</v>
      </c>
      <c r="IPG18" s="570">
        <f t="shared" si="661"/>
        <v>0</v>
      </c>
      <c r="IPH18" s="570">
        <f t="shared" si="661"/>
        <v>0</v>
      </c>
      <c r="IPI18" s="570">
        <f t="shared" si="661"/>
        <v>0</v>
      </c>
      <c r="IPJ18" s="570">
        <f t="shared" si="661"/>
        <v>0</v>
      </c>
      <c r="IPK18" s="570">
        <f t="shared" si="661"/>
        <v>0</v>
      </c>
      <c r="IPL18" s="570">
        <f t="shared" si="661"/>
        <v>0</v>
      </c>
      <c r="IPM18" s="570">
        <f t="shared" si="661"/>
        <v>0</v>
      </c>
      <c r="IPN18" s="570">
        <f t="shared" si="661"/>
        <v>0</v>
      </c>
      <c r="IPO18" s="570">
        <f t="shared" si="661"/>
        <v>0</v>
      </c>
      <c r="IPP18" s="570">
        <f t="shared" si="661"/>
        <v>0</v>
      </c>
      <c r="IPQ18" s="570">
        <f t="shared" si="661"/>
        <v>0</v>
      </c>
      <c r="IPR18" s="570">
        <f t="shared" si="661"/>
        <v>0</v>
      </c>
      <c r="IPS18" s="570">
        <f t="shared" si="661"/>
        <v>0</v>
      </c>
      <c r="IPT18" s="570">
        <f t="shared" si="661"/>
        <v>0</v>
      </c>
      <c r="IPU18" s="570">
        <f t="shared" si="661"/>
        <v>0</v>
      </c>
      <c r="IPV18" s="570">
        <f t="shared" si="661"/>
        <v>0</v>
      </c>
      <c r="IPW18" s="570">
        <f t="shared" si="661"/>
        <v>0</v>
      </c>
      <c r="IPX18" s="570">
        <f t="shared" si="661"/>
        <v>0</v>
      </c>
      <c r="IPY18" s="570">
        <f t="shared" si="661"/>
        <v>0</v>
      </c>
      <c r="IPZ18" s="570">
        <f t="shared" si="661"/>
        <v>0</v>
      </c>
      <c r="IQA18" s="570">
        <f t="shared" si="661"/>
        <v>0</v>
      </c>
      <c r="IQB18" s="570">
        <f t="shared" si="661"/>
        <v>0</v>
      </c>
      <c r="IQC18" s="570">
        <f t="shared" si="661"/>
        <v>0</v>
      </c>
      <c r="IQD18" s="570">
        <f t="shared" si="661"/>
        <v>0</v>
      </c>
      <c r="IQE18" s="570">
        <f t="shared" si="661"/>
        <v>0</v>
      </c>
      <c r="IQF18" s="570">
        <f t="shared" si="661"/>
        <v>0</v>
      </c>
      <c r="IQG18" s="570">
        <f t="shared" si="661"/>
        <v>0</v>
      </c>
      <c r="IQH18" s="570">
        <f t="shared" si="661"/>
        <v>0</v>
      </c>
      <c r="IQI18" s="570">
        <f t="shared" si="661"/>
        <v>0</v>
      </c>
      <c r="IQJ18" s="570">
        <f t="shared" si="661"/>
        <v>0</v>
      </c>
      <c r="IQK18" s="570">
        <f t="shared" ref="IQK18:ISV18" si="662">IQK15</f>
        <v>0</v>
      </c>
      <c r="IQL18" s="570">
        <f t="shared" si="662"/>
        <v>0</v>
      </c>
      <c r="IQM18" s="570">
        <f t="shared" si="662"/>
        <v>0</v>
      </c>
      <c r="IQN18" s="570">
        <f t="shared" si="662"/>
        <v>0</v>
      </c>
      <c r="IQO18" s="570">
        <f t="shared" si="662"/>
        <v>0</v>
      </c>
      <c r="IQP18" s="570">
        <f t="shared" si="662"/>
        <v>0</v>
      </c>
      <c r="IQQ18" s="570">
        <f t="shared" si="662"/>
        <v>0</v>
      </c>
      <c r="IQR18" s="570">
        <f t="shared" si="662"/>
        <v>0</v>
      </c>
      <c r="IQS18" s="570">
        <f t="shared" si="662"/>
        <v>0</v>
      </c>
      <c r="IQT18" s="570">
        <f t="shared" si="662"/>
        <v>0</v>
      </c>
      <c r="IQU18" s="570">
        <f t="shared" si="662"/>
        <v>0</v>
      </c>
      <c r="IQV18" s="570">
        <f t="shared" si="662"/>
        <v>0</v>
      </c>
      <c r="IQW18" s="570">
        <f t="shared" si="662"/>
        <v>0</v>
      </c>
      <c r="IQX18" s="570">
        <f t="shared" si="662"/>
        <v>0</v>
      </c>
      <c r="IQY18" s="570">
        <f t="shared" si="662"/>
        <v>0</v>
      </c>
      <c r="IQZ18" s="570">
        <f t="shared" si="662"/>
        <v>0</v>
      </c>
      <c r="IRA18" s="570">
        <f t="shared" si="662"/>
        <v>0</v>
      </c>
      <c r="IRB18" s="570">
        <f t="shared" si="662"/>
        <v>0</v>
      </c>
      <c r="IRC18" s="570">
        <f t="shared" si="662"/>
        <v>0</v>
      </c>
      <c r="IRD18" s="570">
        <f t="shared" si="662"/>
        <v>0</v>
      </c>
      <c r="IRE18" s="570">
        <f t="shared" si="662"/>
        <v>0</v>
      </c>
      <c r="IRF18" s="570">
        <f t="shared" si="662"/>
        <v>0</v>
      </c>
      <c r="IRG18" s="570">
        <f t="shared" si="662"/>
        <v>0</v>
      </c>
      <c r="IRH18" s="570">
        <f t="shared" si="662"/>
        <v>0</v>
      </c>
      <c r="IRI18" s="570">
        <f t="shared" si="662"/>
        <v>0</v>
      </c>
      <c r="IRJ18" s="570">
        <f t="shared" si="662"/>
        <v>0</v>
      </c>
      <c r="IRK18" s="570">
        <f t="shared" si="662"/>
        <v>0</v>
      </c>
      <c r="IRL18" s="570">
        <f t="shared" si="662"/>
        <v>0</v>
      </c>
      <c r="IRM18" s="570">
        <f t="shared" si="662"/>
        <v>0</v>
      </c>
      <c r="IRN18" s="570">
        <f t="shared" si="662"/>
        <v>0</v>
      </c>
      <c r="IRO18" s="570">
        <f t="shared" si="662"/>
        <v>0</v>
      </c>
      <c r="IRP18" s="570">
        <f t="shared" si="662"/>
        <v>0</v>
      </c>
      <c r="IRQ18" s="570">
        <f t="shared" si="662"/>
        <v>0</v>
      </c>
      <c r="IRR18" s="570">
        <f t="shared" si="662"/>
        <v>0</v>
      </c>
      <c r="IRS18" s="570">
        <f t="shared" si="662"/>
        <v>0</v>
      </c>
      <c r="IRT18" s="570">
        <f t="shared" si="662"/>
        <v>0</v>
      </c>
      <c r="IRU18" s="570">
        <f t="shared" si="662"/>
        <v>0</v>
      </c>
      <c r="IRV18" s="570">
        <f t="shared" si="662"/>
        <v>0</v>
      </c>
      <c r="IRW18" s="570">
        <f t="shared" si="662"/>
        <v>0</v>
      </c>
      <c r="IRX18" s="570">
        <f t="shared" si="662"/>
        <v>0</v>
      </c>
      <c r="IRY18" s="570">
        <f t="shared" si="662"/>
        <v>0</v>
      </c>
      <c r="IRZ18" s="570">
        <f t="shared" si="662"/>
        <v>0</v>
      </c>
      <c r="ISA18" s="570">
        <f t="shared" si="662"/>
        <v>0</v>
      </c>
      <c r="ISB18" s="570">
        <f t="shared" si="662"/>
        <v>0</v>
      </c>
      <c r="ISC18" s="570">
        <f t="shared" si="662"/>
        <v>0</v>
      </c>
      <c r="ISD18" s="570">
        <f t="shared" si="662"/>
        <v>0</v>
      </c>
      <c r="ISE18" s="570">
        <f t="shared" si="662"/>
        <v>0</v>
      </c>
      <c r="ISF18" s="570">
        <f t="shared" si="662"/>
        <v>0</v>
      </c>
      <c r="ISG18" s="570">
        <f t="shared" si="662"/>
        <v>0</v>
      </c>
      <c r="ISH18" s="570">
        <f t="shared" si="662"/>
        <v>0</v>
      </c>
      <c r="ISI18" s="570">
        <f t="shared" si="662"/>
        <v>0</v>
      </c>
      <c r="ISJ18" s="570">
        <f t="shared" si="662"/>
        <v>0</v>
      </c>
      <c r="ISK18" s="570">
        <f t="shared" si="662"/>
        <v>0</v>
      </c>
      <c r="ISL18" s="570">
        <f t="shared" si="662"/>
        <v>0</v>
      </c>
      <c r="ISM18" s="570">
        <f t="shared" si="662"/>
        <v>0</v>
      </c>
      <c r="ISN18" s="570">
        <f t="shared" si="662"/>
        <v>0</v>
      </c>
      <c r="ISO18" s="570">
        <f t="shared" si="662"/>
        <v>0</v>
      </c>
      <c r="ISP18" s="570">
        <f t="shared" si="662"/>
        <v>0</v>
      </c>
      <c r="ISQ18" s="570">
        <f t="shared" si="662"/>
        <v>0</v>
      </c>
      <c r="ISR18" s="570">
        <f t="shared" si="662"/>
        <v>0</v>
      </c>
      <c r="ISS18" s="570">
        <f t="shared" si="662"/>
        <v>0</v>
      </c>
      <c r="IST18" s="570">
        <f t="shared" si="662"/>
        <v>0</v>
      </c>
      <c r="ISU18" s="570">
        <f t="shared" si="662"/>
        <v>0</v>
      </c>
      <c r="ISV18" s="570">
        <f t="shared" si="662"/>
        <v>0</v>
      </c>
      <c r="ISW18" s="570">
        <f t="shared" ref="ISW18:IVH18" si="663">ISW15</f>
        <v>0</v>
      </c>
      <c r="ISX18" s="570">
        <f t="shared" si="663"/>
        <v>0</v>
      </c>
      <c r="ISY18" s="570">
        <f t="shared" si="663"/>
        <v>0</v>
      </c>
      <c r="ISZ18" s="570">
        <f t="shared" si="663"/>
        <v>0</v>
      </c>
      <c r="ITA18" s="570">
        <f t="shared" si="663"/>
        <v>0</v>
      </c>
      <c r="ITB18" s="570">
        <f t="shared" si="663"/>
        <v>0</v>
      </c>
      <c r="ITC18" s="570">
        <f t="shared" si="663"/>
        <v>0</v>
      </c>
      <c r="ITD18" s="570">
        <f t="shared" si="663"/>
        <v>0</v>
      </c>
      <c r="ITE18" s="570">
        <f t="shared" si="663"/>
        <v>0</v>
      </c>
      <c r="ITF18" s="570">
        <f t="shared" si="663"/>
        <v>0</v>
      </c>
      <c r="ITG18" s="570">
        <f t="shared" si="663"/>
        <v>0</v>
      </c>
      <c r="ITH18" s="570">
        <f t="shared" si="663"/>
        <v>0</v>
      </c>
      <c r="ITI18" s="570">
        <f t="shared" si="663"/>
        <v>0</v>
      </c>
      <c r="ITJ18" s="570">
        <f t="shared" si="663"/>
        <v>0</v>
      </c>
      <c r="ITK18" s="570">
        <f t="shared" si="663"/>
        <v>0</v>
      </c>
      <c r="ITL18" s="570">
        <f t="shared" si="663"/>
        <v>0</v>
      </c>
      <c r="ITM18" s="570">
        <f t="shared" si="663"/>
        <v>0</v>
      </c>
      <c r="ITN18" s="570">
        <f t="shared" si="663"/>
        <v>0</v>
      </c>
      <c r="ITO18" s="570">
        <f t="shared" si="663"/>
        <v>0</v>
      </c>
      <c r="ITP18" s="570">
        <f t="shared" si="663"/>
        <v>0</v>
      </c>
      <c r="ITQ18" s="570">
        <f t="shared" si="663"/>
        <v>0</v>
      </c>
      <c r="ITR18" s="570">
        <f t="shared" si="663"/>
        <v>0</v>
      </c>
      <c r="ITS18" s="570">
        <f t="shared" si="663"/>
        <v>0</v>
      </c>
      <c r="ITT18" s="570">
        <f t="shared" si="663"/>
        <v>0</v>
      </c>
      <c r="ITU18" s="570">
        <f t="shared" si="663"/>
        <v>0</v>
      </c>
      <c r="ITV18" s="570">
        <f t="shared" si="663"/>
        <v>0</v>
      </c>
      <c r="ITW18" s="570">
        <f t="shared" si="663"/>
        <v>0</v>
      </c>
      <c r="ITX18" s="570">
        <f t="shared" si="663"/>
        <v>0</v>
      </c>
      <c r="ITY18" s="570">
        <f t="shared" si="663"/>
        <v>0</v>
      </c>
      <c r="ITZ18" s="570">
        <f t="shared" si="663"/>
        <v>0</v>
      </c>
      <c r="IUA18" s="570">
        <f t="shared" si="663"/>
        <v>0</v>
      </c>
      <c r="IUB18" s="570">
        <f t="shared" si="663"/>
        <v>0</v>
      </c>
      <c r="IUC18" s="570">
        <f t="shared" si="663"/>
        <v>0</v>
      </c>
      <c r="IUD18" s="570">
        <f t="shared" si="663"/>
        <v>0</v>
      </c>
      <c r="IUE18" s="570">
        <f t="shared" si="663"/>
        <v>0</v>
      </c>
      <c r="IUF18" s="570">
        <f t="shared" si="663"/>
        <v>0</v>
      </c>
      <c r="IUG18" s="570">
        <f t="shared" si="663"/>
        <v>0</v>
      </c>
      <c r="IUH18" s="570">
        <f t="shared" si="663"/>
        <v>0</v>
      </c>
      <c r="IUI18" s="570">
        <f t="shared" si="663"/>
        <v>0</v>
      </c>
      <c r="IUJ18" s="570">
        <f t="shared" si="663"/>
        <v>0</v>
      </c>
      <c r="IUK18" s="570">
        <f t="shared" si="663"/>
        <v>0</v>
      </c>
      <c r="IUL18" s="570">
        <f t="shared" si="663"/>
        <v>0</v>
      </c>
      <c r="IUM18" s="570">
        <f t="shared" si="663"/>
        <v>0</v>
      </c>
      <c r="IUN18" s="570">
        <f t="shared" si="663"/>
        <v>0</v>
      </c>
      <c r="IUO18" s="570">
        <f t="shared" si="663"/>
        <v>0</v>
      </c>
      <c r="IUP18" s="570">
        <f t="shared" si="663"/>
        <v>0</v>
      </c>
      <c r="IUQ18" s="570">
        <f t="shared" si="663"/>
        <v>0</v>
      </c>
      <c r="IUR18" s="570">
        <f t="shared" si="663"/>
        <v>0</v>
      </c>
      <c r="IUS18" s="570">
        <f t="shared" si="663"/>
        <v>0</v>
      </c>
      <c r="IUT18" s="570">
        <f t="shared" si="663"/>
        <v>0</v>
      </c>
      <c r="IUU18" s="570">
        <f t="shared" si="663"/>
        <v>0</v>
      </c>
      <c r="IUV18" s="570">
        <f t="shared" si="663"/>
        <v>0</v>
      </c>
      <c r="IUW18" s="570">
        <f t="shared" si="663"/>
        <v>0</v>
      </c>
      <c r="IUX18" s="570">
        <f t="shared" si="663"/>
        <v>0</v>
      </c>
      <c r="IUY18" s="570">
        <f t="shared" si="663"/>
        <v>0</v>
      </c>
      <c r="IUZ18" s="570">
        <f t="shared" si="663"/>
        <v>0</v>
      </c>
      <c r="IVA18" s="570">
        <f t="shared" si="663"/>
        <v>0</v>
      </c>
      <c r="IVB18" s="570">
        <f t="shared" si="663"/>
        <v>0</v>
      </c>
      <c r="IVC18" s="570">
        <f t="shared" si="663"/>
        <v>0</v>
      </c>
      <c r="IVD18" s="570">
        <f t="shared" si="663"/>
        <v>0</v>
      </c>
      <c r="IVE18" s="570">
        <f t="shared" si="663"/>
        <v>0</v>
      </c>
      <c r="IVF18" s="570">
        <f t="shared" si="663"/>
        <v>0</v>
      </c>
      <c r="IVG18" s="570">
        <f t="shared" si="663"/>
        <v>0</v>
      </c>
      <c r="IVH18" s="570">
        <f t="shared" si="663"/>
        <v>0</v>
      </c>
      <c r="IVI18" s="570">
        <f t="shared" ref="IVI18:IXT18" si="664">IVI15</f>
        <v>0</v>
      </c>
      <c r="IVJ18" s="570">
        <f t="shared" si="664"/>
        <v>0</v>
      </c>
      <c r="IVK18" s="570">
        <f t="shared" si="664"/>
        <v>0</v>
      </c>
      <c r="IVL18" s="570">
        <f t="shared" si="664"/>
        <v>0</v>
      </c>
      <c r="IVM18" s="570">
        <f t="shared" si="664"/>
        <v>0</v>
      </c>
      <c r="IVN18" s="570">
        <f t="shared" si="664"/>
        <v>0</v>
      </c>
      <c r="IVO18" s="570">
        <f t="shared" si="664"/>
        <v>0</v>
      </c>
      <c r="IVP18" s="570">
        <f t="shared" si="664"/>
        <v>0</v>
      </c>
      <c r="IVQ18" s="570">
        <f t="shared" si="664"/>
        <v>0</v>
      </c>
      <c r="IVR18" s="570">
        <f t="shared" si="664"/>
        <v>0</v>
      </c>
      <c r="IVS18" s="570">
        <f t="shared" si="664"/>
        <v>0</v>
      </c>
      <c r="IVT18" s="570">
        <f t="shared" si="664"/>
        <v>0</v>
      </c>
      <c r="IVU18" s="570">
        <f t="shared" si="664"/>
        <v>0</v>
      </c>
      <c r="IVV18" s="570">
        <f t="shared" si="664"/>
        <v>0</v>
      </c>
      <c r="IVW18" s="570">
        <f t="shared" si="664"/>
        <v>0</v>
      </c>
      <c r="IVX18" s="570">
        <f t="shared" si="664"/>
        <v>0</v>
      </c>
      <c r="IVY18" s="570">
        <f t="shared" si="664"/>
        <v>0</v>
      </c>
      <c r="IVZ18" s="570">
        <f t="shared" si="664"/>
        <v>0</v>
      </c>
      <c r="IWA18" s="570">
        <f t="shared" si="664"/>
        <v>0</v>
      </c>
      <c r="IWB18" s="570">
        <f t="shared" si="664"/>
        <v>0</v>
      </c>
      <c r="IWC18" s="570">
        <f t="shared" si="664"/>
        <v>0</v>
      </c>
      <c r="IWD18" s="570">
        <f t="shared" si="664"/>
        <v>0</v>
      </c>
      <c r="IWE18" s="570">
        <f t="shared" si="664"/>
        <v>0</v>
      </c>
      <c r="IWF18" s="570">
        <f t="shared" si="664"/>
        <v>0</v>
      </c>
      <c r="IWG18" s="570">
        <f t="shared" si="664"/>
        <v>0</v>
      </c>
      <c r="IWH18" s="570">
        <f t="shared" si="664"/>
        <v>0</v>
      </c>
      <c r="IWI18" s="570">
        <f t="shared" si="664"/>
        <v>0</v>
      </c>
      <c r="IWJ18" s="570">
        <f t="shared" si="664"/>
        <v>0</v>
      </c>
      <c r="IWK18" s="570">
        <f t="shared" si="664"/>
        <v>0</v>
      </c>
      <c r="IWL18" s="570">
        <f t="shared" si="664"/>
        <v>0</v>
      </c>
      <c r="IWM18" s="570">
        <f t="shared" si="664"/>
        <v>0</v>
      </c>
      <c r="IWN18" s="570">
        <f t="shared" si="664"/>
        <v>0</v>
      </c>
      <c r="IWO18" s="570">
        <f t="shared" si="664"/>
        <v>0</v>
      </c>
      <c r="IWP18" s="570">
        <f t="shared" si="664"/>
        <v>0</v>
      </c>
      <c r="IWQ18" s="570">
        <f t="shared" si="664"/>
        <v>0</v>
      </c>
      <c r="IWR18" s="570">
        <f t="shared" si="664"/>
        <v>0</v>
      </c>
      <c r="IWS18" s="570">
        <f t="shared" si="664"/>
        <v>0</v>
      </c>
      <c r="IWT18" s="570">
        <f t="shared" si="664"/>
        <v>0</v>
      </c>
      <c r="IWU18" s="570">
        <f t="shared" si="664"/>
        <v>0</v>
      </c>
      <c r="IWV18" s="570">
        <f t="shared" si="664"/>
        <v>0</v>
      </c>
      <c r="IWW18" s="570">
        <f t="shared" si="664"/>
        <v>0</v>
      </c>
      <c r="IWX18" s="570">
        <f t="shared" si="664"/>
        <v>0</v>
      </c>
      <c r="IWY18" s="570">
        <f t="shared" si="664"/>
        <v>0</v>
      </c>
      <c r="IWZ18" s="570">
        <f t="shared" si="664"/>
        <v>0</v>
      </c>
      <c r="IXA18" s="570">
        <f t="shared" si="664"/>
        <v>0</v>
      </c>
      <c r="IXB18" s="570">
        <f t="shared" si="664"/>
        <v>0</v>
      </c>
      <c r="IXC18" s="570">
        <f t="shared" si="664"/>
        <v>0</v>
      </c>
      <c r="IXD18" s="570">
        <f t="shared" si="664"/>
        <v>0</v>
      </c>
      <c r="IXE18" s="570">
        <f t="shared" si="664"/>
        <v>0</v>
      </c>
      <c r="IXF18" s="570">
        <f t="shared" si="664"/>
        <v>0</v>
      </c>
      <c r="IXG18" s="570">
        <f t="shared" si="664"/>
        <v>0</v>
      </c>
      <c r="IXH18" s="570">
        <f t="shared" si="664"/>
        <v>0</v>
      </c>
      <c r="IXI18" s="570">
        <f t="shared" si="664"/>
        <v>0</v>
      </c>
      <c r="IXJ18" s="570">
        <f t="shared" si="664"/>
        <v>0</v>
      </c>
      <c r="IXK18" s="570">
        <f t="shared" si="664"/>
        <v>0</v>
      </c>
      <c r="IXL18" s="570">
        <f t="shared" si="664"/>
        <v>0</v>
      </c>
      <c r="IXM18" s="570">
        <f t="shared" si="664"/>
        <v>0</v>
      </c>
      <c r="IXN18" s="570">
        <f t="shared" si="664"/>
        <v>0</v>
      </c>
      <c r="IXO18" s="570">
        <f t="shared" si="664"/>
        <v>0</v>
      </c>
      <c r="IXP18" s="570">
        <f t="shared" si="664"/>
        <v>0</v>
      </c>
      <c r="IXQ18" s="570">
        <f t="shared" si="664"/>
        <v>0</v>
      </c>
      <c r="IXR18" s="570">
        <f t="shared" si="664"/>
        <v>0</v>
      </c>
      <c r="IXS18" s="570">
        <f t="shared" si="664"/>
        <v>0</v>
      </c>
      <c r="IXT18" s="570">
        <f t="shared" si="664"/>
        <v>1</v>
      </c>
      <c r="IXU18" s="570">
        <f t="shared" ref="IXU18:JAF18" si="665">IXU15</f>
        <v>1</v>
      </c>
      <c r="IXV18" s="570">
        <f t="shared" si="665"/>
        <v>1</v>
      </c>
      <c r="IXW18" s="570">
        <f t="shared" si="665"/>
        <v>1</v>
      </c>
      <c r="IXX18" s="570">
        <f t="shared" si="665"/>
        <v>1</v>
      </c>
      <c r="IXY18" s="570">
        <f t="shared" si="665"/>
        <v>1</v>
      </c>
      <c r="IXZ18" s="570">
        <f t="shared" si="665"/>
        <v>1</v>
      </c>
      <c r="IYA18" s="570">
        <f t="shared" si="665"/>
        <v>1</v>
      </c>
      <c r="IYB18" s="570">
        <f t="shared" si="665"/>
        <v>1</v>
      </c>
      <c r="IYC18" s="570">
        <f t="shared" si="665"/>
        <v>1</v>
      </c>
      <c r="IYD18" s="570">
        <f t="shared" si="665"/>
        <v>1</v>
      </c>
      <c r="IYE18" s="570">
        <f t="shared" si="665"/>
        <v>1</v>
      </c>
      <c r="IYF18" s="570">
        <f t="shared" si="665"/>
        <v>1</v>
      </c>
      <c r="IYG18" s="570">
        <f t="shared" si="665"/>
        <v>1</v>
      </c>
      <c r="IYH18" s="570">
        <f t="shared" si="665"/>
        <v>1</v>
      </c>
      <c r="IYI18" s="570">
        <f t="shared" si="665"/>
        <v>1</v>
      </c>
      <c r="IYJ18" s="570">
        <f t="shared" si="665"/>
        <v>1</v>
      </c>
      <c r="IYK18" s="570">
        <f t="shared" si="665"/>
        <v>1</v>
      </c>
      <c r="IYL18" s="570">
        <f t="shared" si="665"/>
        <v>1</v>
      </c>
      <c r="IYM18" s="570">
        <f t="shared" si="665"/>
        <v>1</v>
      </c>
      <c r="IYN18" s="570">
        <f t="shared" si="665"/>
        <v>1</v>
      </c>
      <c r="IYO18" s="570">
        <f t="shared" si="665"/>
        <v>1</v>
      </c>
      <c r="IYP18" s="570">
        <f t="shared" si="665"/>
        <v>1</v>
      </c>
      <c r="IYQ18" s="570">
        <f t="shared" si="665"/>
        <v>1</v>
      </c>
      <c r="IYR18" s="570">
        <f t="shared" si="665"/>
        <v>1</v>
      </c>
      <c r="IYS18" s="570">
        <f t="shared" si="665"/>
        <v>1</v>
      </c>
      <c r="IYT18" s="570">
        <f t="shared" si="665"/>
        <v>1</v>
      </c>
      <c r="IYU18" s="570">
        <f t="shared" si="665"/>
        <v>1</v>
      </c>
      <c r="IYV18" s="570">
        <f t="shared" si="665"/>
        <v>1</v>
      </c>
      <c r="IYW18" s="570">
        <f t="shared" si="665"/>
        <v>1</v>
      </c>
      <c r="IYX18" s="570">
        <f t="shared" si="665"/>
        <v>1</v>
      </c>
      <c r="IYY18" s="570">
        <f t="shared" si="665"/>
        <v>1</v>
      </c>
      <c r="IYZ18" s="570">
        <f t="shared" si="665"/>
        <v>1</v>
      </c>
      <c r="IZA18" s="570">
        <f t="shared" si="665"/>
        <v>1</v>
      </c>
      <c r="IZB18" s="570">
        <f t="shared" si="665"/>
        <v>1</v>
      </c>
      <c r="IZC18" s="570">
        <f t="shared" si="665"/>
        <v>1</v>
      </c>
      <c r="IZD18" s="570">
        <f t="shared" si="665"/>
        <v>1</v>
      </c>
      <c r="IZE18" s="570">
        <f t="shared" si="665"/>
        <v>1</v>
      </c>
      <c r="IZF18" s="570">
        <f t="shared" si="665"/>
        <v>1</v>
      </c>
      <c r="IZG18" s="570">
        <f t="shared" si="665"/>
        <v>1</v>
      </c>
      <c r="IZH18" s="570">
        <f t="shared" si="665"/>
        <v>1</v>
      </c>
      <c r="IZI18" s="570">
        <f t="shared" si="665"/>
        <v>1</v>
      </c>
      <c r="IZJ18" s="570">
        <f t="shared" si="665"/>
        <v>1</v>
      </c>
      <c r="IZK18" s="570">
        <f t="shared" si="665"/>
        <v>1</v>
      </c>
      <c r="IZL18" s="570">
        <f t="shared" si="665"/>
        <v>1</v>
      </c>
      <c r="IZM18" s="570">
        <f t="shared" si="665"/>
        <v>1</v>
      </c>
      <c r="IZN18" s="570">
        <f t="shared" si="665"/>
        <v>1</v>
      </c>
      <c r="IZO18" s="570">
        <f t="shared" si="665"/>
        <v>1</v>
      </c>
      <c r="IZP18" s="570">
        <f t="shared" si="665"/>
        <v>0</v>
      </c>
      <c r="IZQ18" s="570">
        <f t="shared" si="665"/>
        <v>0</v>
      </c>
      <c r="IZR18" s="570">
        <f t="shared" si="665"/>
        <v>0</v>
      </c>
      <c r="IZS18" s="570">
        <f t="shared" si="665"/>
        <v>0</v>
      </c>
      <c r="IZT18" s="570">
        <f t="shared" si="665"/>
        <v>0</v>
      </c>
      <c r="IZU18" s="570">
        <f t="shared" si="665"/>
        <v>0</v>
      </c>
      <c r="IZV18" s="570">
        <f t="shared" si="665"/>
        <v>0</v>
      </c>
      <c r="IZW18" s="570">
        <f t="shared" si="665"/>
        <v>0</v>
      </c>
      <c r="IZX18" s="570">
        <f t="shared" si="665"/>
        <v>0</v>
      </c>
      <c r="IZY18" s="570">
        <f t="shared" si="665"/>
        <v>0</v>
      </c>
      <c r="IZZ18" s="570">
        <f t="shared" si="665"/>
        <v>0</v>
      </c>
      <c r="JAA18" s="570">
        <f t="shared" si="665"/>
        <v>0</v>
      </c>
      <c r="JAB18" s="570">
        <f t="shared" si="665"/>
        <v>0</v>
      </c>
      <c r="JAC18" s="570">
        <f t="shared" si="665"/>
        <v>0</v>
      </c>
      <c r="JAD18" s="570">
        <f t="shared" si="665"/>
        <v>0</v>
      </c>
      <c r="JAE18" s="570">
        <f t="shared" si="665"/>
        <v>0</v>
      </c>
      <c r="JAF18" s="570">
        <f t="shared" si="665"/>
        <v>0</v>
      </c>
      <c r="JAG18" s="570">
        <f t="shared" ref="JAG18:JCR18" si="666">JAG15</f>
        <v>0</v>
      </c>
      <c r="JAH18" s="570">
        <f t="shared" si="666"/>
        <v>0</v>
      </c>
      <c r="JAI18" s="570">
        <f t="shared" si="666"/>
        <v>0</v>
      </c>
      <c r="JAJ18" s="570">
        <f t="shared" si="666"/>
        <v>0</v>
      </c>
      <c r="JAK18" s="570">
        <f t="shared" si="666"/>
        <v>0</v>
      </c>
      <c r="JAL18" s="570">
        <f t="shared" si="666"/>
        <v>0</v>
      </c>
      <c r="JAM18" s="570">
        <f t="shared" si="666"/>
        <v>0</v>
      </c>
      <c r="JAN18" s="570">
        <f t="shared" si="666"/>
        <v>0</v>
      </c>
      <c r="JAO18" s="570">
        <f t="shared" si="666"/>
        <v>0</v>
      </c>
      <c r="JAP18" s="570">
        <f t="shared" si="666"/>
        <v>0</v>
      </c>
      <c r="JAQ18" s="570">
        <f t="shared" si="666"/>
        <v>0</v>
      </c>
      <c r="JAR18" s="570">
        <f t="shared" si="666"/>
        <v>0</v>
      </c>
      <c r="JAS18" s="570">
        <f t="shared" si="666"/>
        <v>0</v>
      </c>
      <c r="JAT18" s="570">
        <f t="shared" si="666"/>
        <v>0</v>
      </c>
      <c r="JAU18" s="570">
        <f t="shared" si="666"/>
        <v>0</v>
      </c>
      <c r="JAV18" s="570">
        <f t="shared" si="666"/>
        <v>0</v>
      </c>
      <c r="JAW18" s="570">
        <f t="shared" si="666"/>
        <v>0</v>
      </c>
      <c r="JAX18" s="570">
        <f t="shared" si="666"/>
        <v>0</v>
      </c>
      <c r="JAY18" s="570">
        <f t="shared" si="666"/>
        <v>0</v>
      </c>
      <c r="JAZ18" s="570">
        <f t="shared" si="666"/>
        <v>0</v>
      </c>
      <c r="JBA18" s="570">
        <f t="shared" si="666"/>
        <v>0</v>
      </c>
      <c r="JBB18" s="570">
        <f t="shared" si="666"/>
        <v>0</v>
      </c>
      <c r="JBC18" s="570">
        <f t="shared" si="666"/>
        <v>0</v>
      </c>
      <c r="JBD18" s="570">
        <f t="shared" si="666"/>
        <v>0</v>
      </c>
      <c r="JBE18" s="570">
        <f t="shared" si="666"/>
        <v>0</v>
      </c>
      <c r="JBF18" s="570">
        <f t="shared" si="666"/>
        <v>0</v>
      </c>
      <c r="JBG18" s="570">
        <f t="shared" si="666"/>
        <v>0</v>
      </c>
      <c r="JBH18" s="570">
        <f t="shared" si="666"/>
        <v>0</v>
      </c>
      <c r="JBI18" s="570">
        <f t="shared" si="666"/>
        <v>0</v>
      </c>
      <c r="JBJ18" s="570">
        <f t="shared" si="666"/>
        <v>0</v>
      </c>
      <c r="JBK18" s="570">
        <f t="shared" si="666"/>
        <v>0</v>
      </c>
      <c r="JBL18" s="570">
        <f t="shared" si="666"/>
        <v>0</v>
      </c>
      <c r="JBM18" s="570">
        <f t="shared" si="666"/>
        <v>0</v>
      </c>
      <c r="JBN18" s="570">
        <f t="shared" si="666"/>
        <v>0</v>
      </c>
      <c r="JBO18" s="570">
        <f t="shared" si="666"/>
        <v>0</v>
      </c>
      <c r="JBP18" s="570">
        <f t="shared" si="666"/>
        <v>0</v>
      </c>
      <c r="JBQ18" s="570">
        <f t="shared" si="666"/>
        <v>0</v>
      </c>
      <c r="JBR18" s="570">
        <f t="shared" si="666"/>
        <v>0</v>
      </c>
      <c r="JBS18" s="570">
        <f t="shared" si="666"/>
        <v>0</v>
      </c>
      <c r="JBT18" s="570">
        <f t="shared" si="666"/>
        <v>0</v>
      </c>
      <c r="JBU18" s="570">
        <f t="shared" si="666"/>
        <v>0</v>
      </c>
      <c r="JBV18" s="570">
        <f t="shared" si="666"/>
        <v>0</v>
      </c>
      <c r="JBW18" s="570">
        <f t="shared" si="666"/>
        <v>0</v>
      </c>
      <c r="JBX18" s="570">
        <f t="shared" si="666"/>
        <v>0</v>
      </c>
      <c r="JBY18" s="570">
        <f t="shared" si="666"/>
        <v>0</v>
      </c>
      <c r="JBZ18" s="570">
        <f t="shared" si="666"/>
        <v>0</v>
      </c>
      <c r="JCA18" s="570">
        <f t="shared" si="666"/>
        <v>0</v>
      </c>
      <c r="JCB18" s="570">
        <f t="shared" si="666"/>
        <v>0</v>
      </c>
      <c r="JCC18" s="570">
        <f t="shared" si="666"/>
        <v>0</v>
      </c>
      <c r="JCD18" s="570">
        <f t="shared" si="666"/>
        <v>0</v>
      </c>
      <c r="JCE18" s="570">
        <f t="shared" si="666"/>
        <v>0</v>
      </c>
      <c r="JCF18" s="570">
        <f t="shared" si="666"/>
        <v>0</v>
      </c>
      <c r="JCG18" s="570">
        <f t="shared" si="666"/>
        <v>0</v>
      </c>
      <c r="JCH18" s="570">
        <f t="shared" si="666"/>
        <v>0</v>
      </c>
      <c r="JCI18" s="570">
        <f t="shared" si="666"/>
        <v>0</v>
      </c>
      <c r="JCJ18" s="570">
        <f t="shared" si="666"/>
        <v>0</v>
      </c>
      <c r="JCK18" s="570">
        <f t="shared" si="666"/>
        <v>0</v>
      </c>
      <c r="JCL18" s="570">
        <f t="shared" si="666"/>
        <v>0</v>
      </c>
      <c r="JCM18" s="570">
        <f t="shared" si="666"/>
        <v>0</v>
      </c>
      <c r="JCN18" s="570">
        <f t="shared" si="666"/>
        <v>0</v>
      </c>
      <c r="JCO18" s="570">
        <f t="shared" si="666"/>
        <v>0</v>
      </c>
      <c r="JCP18" s="570">
        <f t="shared" si="666"/>
        <v>0</v>
      </c>
      <c r="JCQ18" s="570">
        <f t="shared" si="666"/>
        <v>0</v>
      </c>
      <c r="JCR18" s="570">
        <f t="shared" si="666"/>
        <v>0</v>
      </c>
      <c r="JCS18" s="570">
        <f t="shared" ref="JCS18:JFD18" si="667">JCS15</f>
        <v>0</v>
      </c>
      <c r="JCT18" s="570">
        <f t="shared" si="667"/>
        <v>0</v>
      </c>
      <c r="JCU18" s="570">
        <f t="shared" si="667"/>
        <v>0</v>
      </c>
      <c r="JCV18" s="570">
        <f t="shared" si="667"/>
        <v>0</v>
      </c>
      <c r="JCW18" s="570">
        <f t="shared" si="667"/>
        <v>0</v>
      </c>
      <c r="JCX18" s="570">
        <f t="shared" si="667"/>
        <v>0</v>
      </c>
      <c r="JCY18" s="570">
        <f t="shared" si="667"/>
        <v>0</v>
      </c>
      <c r="JCZ18" s="570">
        <f t="shared" si="667"/>
        <v>0</v>
      </c>
      <c r="JDA18" s="570">
        <f t="shared" si="667"/>
        <v>0</v>
      </c>
      <c r="JDB18" s="570">
        <f t="shared" si="667"/>
        <v>0</v>
      </c>
      <c r="JDC18" s="570">
        <f t="shared" si="667"/>
        <v>0</v>
      </c>
      <c r="JDD18" s="570">
        <f t="shared" si="667"/>
        <v>0</v>
      </c>
      <c r="JDE18" s="570">
        <f t="shared" si="667"/>
        <v>0</v>
      </c>
      <c r="JDF18" s="570">
        <f t="shared" si="667"/>
        <v>0</v>
      </c>
      <c r="JDG18" s="570">
        <f t="shared" si="667"/>
        <v>0</v>
      </c>
      <c r="JDH18" s="570">
        <f t="shared" si="667"/>
        <v>0</v>
      </c>
      <c r="JDI18" s="570">
        <f t="shared" si="667"/>
        <v>0</v>
      </c>
      <c r="JDJ18" s="570">
        <f t="shared" si="667"/>
        <v>0</v>
      </c>
      <c r="JDK18" s="570">
        <f t="shared" si="667"/>
        <v>0</v>
      </c>
      <c r="JDL18" s="570">
        <f t="shared" si="667"/>
        <v>0</v>
      </c>
      <c r="JDM18" s="570">
        <f t="shared" si="667"/>
        <v>0</v>
      </c>
      <c r="JDN18" s="570">
        <f t="shared" si="667"/>
        <v>0</v>
      </c>
      <c r="JDO18" s="570">
        <f t="shared" si="667"/>
        <v>0</v>
      </c>
      <c r="JDP18" s="570">
        <f t="shared" si="667"/>
        <v>0</v>
      </c>
      <c r="JDQ18" s="570">
        <f t="shared" si="667"/>
        <v>0</v>
      </c>
      <c r="JDR18" s="570">
        <f t="shared" si="667"/>
        <v>0</v>
      </c>
      <c r="JDS18" s="570">
        <f t="shared" si="667"/>
        <v>0</v>
      </c>
      <c r="JDT18" s="570">
        <f t="shared" si="667"/>
        <v>0</v>
      </c>
      <c r="JDU18" s="570">
        <f t="shared" si="667"/>
        <v>0</v>
      </c>
      <c r="JDV18" s="570">
        <f t="shared" si="667"/>
        <v>0</v>
      </c>
      <c r="JDW18" s="570">
        <f t="shared" si="667"/>
        <v>0</v>
      </c>
      <c r="JDX18" s="570">
        <f t="shared" si="667"/>
        <v>0</v>
      </c>
      <c r="JDY18" s="570">
        <f t="shared" si="667"/>
        <v>0</v>
      </c>
      <c r="JDZ18" s="570">
        <f t="shared" si="667"/>
        <v>0</v>
      </c>
      <c r="JEA18" s="570">
        <f t="shared" si="667"/>
        <v>0</v>
      </c>
      <c r="JEB18" s="570">
        <f t="shared" si="667"/>
        <v>0</v>
      </c>
      <c r="JEC18" s="570">
        <f t="shared" si="667"/>
        <v>0</v>
      </c>
      <c r="JED18" s="570">
        <f t="shared" si="667"/>
        <v>0</v>
      </c>
      <c r="JEE18" s="570">
        <f t="shared" si="667"/>
        <v>0</v>
      </c>
      <c r="JEF18" s="570">
        <f t="shared" si="667"/>
        <v>0</v>
      </c>
      <c r="JEG18" s="570">
        <f t="shared" si="667"/>
        <v>0</v>
      </c>
      <c r="JEH18" s="570">
        <f t="shared" si="667"/>
        <v>0</v>
      </c>
      <c r="JEI18" s="570">
        <f t="shared" si="667"/>
        <v>0</v>
      </c>
      <c r="JEJ18" s="570">
        <f t="shared" si="667"/>
        <v>0</v>
      </c>
      <c r="JEK18" s="570">
        <f t="shared" si="667"/>
        <v>0</v>
      </c>
      <c r="JEL18" s="570">
        <f t="shared" si="667"/>
        <v>0</v>
      </c>
      <c r="JEM18" s="570">
        <f t="shared" si="667"/>
        <v>0</v>
      </c>
      <c r="JEN18" s="570">
        <f t="shared" si="667"/>
        <v>0</v>
      </c>
      <c r="JEO18" s="570">
        <f t="shared" si="667"/>
        <v>0</v>
      </c>
      <c r="JEP18" s="570">
        <f t="shared" si="667"/>
        <v>0</v>
      </c>
      <c r="JEQ18" s="570">
        <f t="shared" si="667"/>
        <v>0</v>
      </c>
      <c r="JER18" s="570">
        <f t="shared" si="667"/>
        <v>0</v>
      </c>
      <c r="JES18" s="570">
        <f t="shared" si="667"/>
        <v>0</v>
      </c>
      <c r="JET18" s="570">
        <f t="shared" si="667"/>
        <v>0</v>
      </c>
      <c r="JEU18" s="570">
        <f t="shared" si="667"/>
        <v>0</v>
      </c>
      <c r="JEV18" s="570">
        <f t="shared" si="667"/>
        <v>0</v>
      </c>
      <c r="JEW18" s="570">
        <f t="shared" si="667"/>
        <v>0</v>
      </c>
      <c r="JEX18" s="570">
        <f t="shared" si="667"/>
        <v>0</v>
      </c>
      <c r="JEY18" s="570">
        <f t="shared" si="667"/>
        <v>0</v>
      </c>
      <c r="JEZ18" s="570">
        <f t="shared" si="667"/>
        <v>0</v>
      </c>
      <c r="JFA18" s="570">
        <f t="shared" si="667"/>
        <v>0</v>
      </c>
      <c r="JFB18" s="570">
        <f t="shared" si="667"/>
        <v>0</v>
      </c>
      <c r="JFC18" s="570">
        <f t="shared" si="667"/>
        <v>0</v>
      </c>
      <c r="JFD18" s="570">
        <f t="shared" si="667"/>
        <v>0</v>
      </c>
      <c r="JFE18" s="570">
        <f t="shared" ref="JFE18:JHP18" si="668">JFE15</f>
        <v>0</v>
      </c>
      <c r="JFF18" s="570">
        <f t="shared" si="668"/>
        <v>0</v>
      </c>
      <c r="JFG18" s="570">
        <f t="shared" si="668"/>
        <v>0</v>
      </c>
      <c r="JFH18" s="570">
        <f t="shared" si="668"/>
        <v>0</v>
      </c>
      <c r="JFI18" s="570">
        <f t="shared" si="668"/>
        <v>0</v>
      </c>
      <c r="JFJ18" s="570">
        <f t="shared" si="668"/>
        <v>0</v>
      </c>
      <c r="JFK18" s="570">
        <f t="shared" si="668"/>
        <v>0</v>
      </c>
      <c r="JFL18" s="570">
        <f t="shared" si="668"/>
        <v>0</v>
      </c>
      <c r="JFM18" s="570">
        <f t="shared" si="668"/>
        <v>0</v>
      </c>
      <c r="JFN18" s="570">
        <f t="shared" si="668"/>
        <v>0</v>
      </c>
      <c r="JFO18" s="570">
        <f t="shared" si="668"/>
        <v>0</v>
      </c>
      <c r="JFP18" s="570">
        <f t="shared" si="668"/>
        <v>0</v>
      </c>
      <c r="JFQ18" s="570">
        <f t="shared" si="668"/>
        <v>0</v>
      </c>
      <c r="JFR18" s="570">
        <f t="shared" si="668"/>
        <v>0</v>
      </c>
      <c r="JFS18" s="570">
        <f t="shared" si="668"/>
        <v>0</v>
      </c>
      <c r="JFT18" s="570">
        <f t="shared" si="668"/>
        <v>0</v>
      </c>
      <c r="JFU18" s="570">
        <f t="shared" si="668"/>
        <v>0</v>
      </c>
      <c r="JFV18" s="570">
        <f t="shared" si="668"/>
        <v>0</v>
      </c>
      <c r="JFW18" s="570">
        <f t="shared" si="668"/>
        <v>0</v>
      </c>
      <c r="JFX18" s="570">
        <f t="shared" si="668"/>
        <v>0</v>
      </c>
      <c r="JFY18" s="570">
        <f t="shared" si="668"/>
        <v>0</v>
      </c>
      <c r="JFZ18" s="570">
        <f t="shared" si="668"/>
        <v>0</v>
      </c>
      <c r="JGA18" s="570">
        <f t="shared" si="668"/>
        <v>0</v>
      </c>
      <c r="JGB18" s="570">
        <f t="shared" si="668"/>
        <v>0</v>
      </c>
      <c r="JGC18" s="570">
        <f t="shared" si="668"/>
        <v>0</v>
      </c>
      <c r="JGD18" s="570">
        <f t="shared" si="668"/>
        <v>0</v>
      </c>
      <c r="JGE18" s="570">
        <f t="shared" si="668"/>
        <v>0</v>
      </c>
      <c r="JGF18" s="570">
        <f t="shared" si="668"/>
        <v>0</v>
      </c>
      <c r="JGG18" s="570">
        <f t="shared" si="668"/>
        <v>0</v>
      </c>
      <c r="JGH18" s="570">
        <f t="shared" si="668"/>
        <v>0</v>
      </c>
      <c r="JGI18" s="570">
        <f t="shared" si="668"/>
        <v>0</v>
      </c>
      <c r="JGJ18" s="570">
        <f t="shared" si="668"/>
        <v>0</v>
      </c>
      <c r="JGK18" s="570">
        <f t="shared" si="668"/>
        <v>0</v>
      </c>
      <c r="JGL18" s="570">
        <f t="shared" si="668"/>
        <v>0</v>
      </c>
      <c r="JGM18" s="570">
        <f t="shared" si="668"/>
        <v>0</v>
      </c>
      <c r="JGN18" s="570">
        <f t="shared" si="668"/>
        <v>0</v>
      </c>
      <c r="JGO18" s="570">
        <f t="shared" si="668"/>
        <v>0</v>
      </c>
      <c r="JGP18" s="570">
        <f t="shared" si="668"/>
        <v>0</v>
      </c>
      <c r="JGQ18" s="570">
        <f t="shared" si="668"/>
        <v>0</v>
      </c>
      <c r="JGR18" s="570">
        <f t="shared" si="668"/>
        <v>0</v>
      </c>
      <c r="JGS18" s="570">
        <f t="shared" si="668"/>
        <v>0</v>
      </c>
      <c r="JGT18" s="570">
        <f t="shared" si="668"/>
        <v>0</v>
      </c>
      <c r="JGU18" s="570">
        <f t="shared" si="668"/>
        <v>0</v>
      </c>
      <c r="JGV18" s="570">
        <f t="shared" si="668"/>
        <v>0</v>
      </c>
      <c r="JGW18" s="570">
        <f t="shared" si="668"/>
        <v>0</v>
      </c>
      <c r="JGX18" s="570">
        <f t="shared" si="668"/>
        <v>0</v>
      </c>
      <c r="JGY18" s="570">
        <f t="shared" si="668"/>
        <v>0</v>
      </c>
      <c r="JGZ18" s="570">
        <f t="shared" si="668"/>
        <v>0</v>
      </c>
      <c r="JHA18" s="570">
        <f t="shared" si="668"/>
        <v>0</v>
      </c>
      <c r="JHB18" s="570">
        <f t="shared" si="668"/>
        <v>0</v>
      </c>
      <c r="JHC18" s="570">
        <f t="shared" si="668"/>
        <v>0</v>
      </c>
      <c r="JHD18" s="570">
        <f t="shared" si="668"/>
        <v>0</v>
      </c>
      <c r="JHE18" s="570">
        <f t="shared" si="668"/>
        <v>0</v>
      </c>
      <c r="JHF18" s="570">
        <f t="shared" si="668"/>
        <v>0</v>
      </c>
      <c r="JHG18" s="570">
        <f t="shared" si="668"/>
        <v>0</v>
      </c>
      <c r="JHH18" s="570">
        <f t="shared" si="668"/>
        <v>0</v>
      </c>
      <c r="JHI18" s="570">
        <f t="shared" si="668"/>
        <v>0</v>
      </c>
      <c r="JHJ18" s="570">
        <f t="shared" si="668"/>
        <v>0</v>
      </c>
      <c r="JHK18" s="570">
        <f t="shared" si="668"/>
        <v>0</v>
      </c>
      <c r="JHL18" s="570">
        <f t="shared" si="668"/>
        <v>0</v>
      </c>
      <c r="JHM18" s="570">
        <f t="shared" si="668"/>
        <v>0</v>
      </c>
      <c r="JHN18" s="570">
        <f t="shared" si="668"/>
        <v>0</v>
      </c>
      <c r="JHO18" s="570">
        <f t="shared" si="668"/>
        <v>0</v>
      </c>
      <c r="JHP18" s="570">
        <f t="shared" si="668"/>
        <v>0</v>
      </c>
      <c r="JHQ18" s="570">
        <f t="shared" ref="JHQ18:JKB18" si="669">JHQ15</f>
        <v>0</v>
      </c>
      <c r="JHR18" s="570">
        <f t="shared" si="669"/>
        <v>0</v>
      </c>
      <c r="JHS18" s="570">
        <f t="shared" si="669"/>
        <v>0</v>
      </c>
      <c r="JHT18" s="570">
        <f t="shared" si="669"/>
        <v>0</v>
      </c>
      <c r="JHU18" s="570">
        <f t="shared" si="669"/>
        <v>0</v>
      </c>
      <c r="JHV18" s="570">
        <f t="shared" si="669"/>
        <v>0</v>
      </c>
      <c r="JHW18" s="570">
        <f t="shared" si="669"/>
        <v>0</v>
      </c>
      <c r="JHX18" s="570">
        <f t="shared" si="669"/>
        <v>0</v>
      </c>
      <c r="JHY18" s="570">
        <f t="shared" si="669"/>
        <v>0</v>
      </c>
      <c r="JHZ18" s="570">
        <f t="shared" si="669"/>
        <v>0</v>
      </c>
      <c r="JIA18" s="570">
        <f t="shared" si="669"/>
        <v>0</v>
      </c>
      <c r="JIB18" s="570">
        <f t="shared" si="669"/>
        <v>0</v>
      </c>
      <c r="JIC18" s="570">
        <f t="shared" si="669"/>
        <v>0</v>
      </c>
      <c r="JID18" s="570">
        <f t="shared" si="669"/>
        <v>0</v>
      </c>
      <c r="JIE18" s="570">
        <f t="shared" si="669"/>
        <v>0</v>
      </c>
      <c r="JIF18" s="570">
        <f t="shared" si="669"/>
        <v>0</v>
      </c>
      <c r="JIG18" s="570">
        <f t="shared" si="669"/>
        <v>0</v>
      </c>
      <c r="JIH18" s="570">
        <f t="shared" si="669"/>
        <v>0</v>
      </c>
      <c r="JII18" s="570">
        <f t="shared" si="669"/>
        <v>0</v>
      </c>
      <c r="JIJ18" s="570">
        <f t="shared" si="669"/>
        <v>0</v>
      </c>
      <c r="JIK18" s="570">
        <f t="shared" si="669"/>
        <v>0</v>
      </c>
      <c r="JIL18" s="570">
        <f t="shared" si="669"/>
        <v>0</v>
      </c>
      <c r="JIM18" s="570">
        <f t="shared" si="669"/>
        <v>0</v>
      </c>
      <c r="JIN18" s="570">
        <f t="shared" si="669"/>
        <v>0</v>
      </c>
      <c r="JIO18" s="570">
        <f t="shared" si="669"/>
        <v>0</v>
      </c>
      <c r="JIP18" s="570">
        <f t="shared" si="669"/>
        <v>0</v>
      </c>
      <c r="JIQ18" s="570">
        <f t="shared" si="669"/>
        <v>0</v>
      </c>
      <c r="JIR18" s="570">
        <f t="shared" si="669"/>
        <v>0</v>
      </c>
      <c r="JIS18" s="570">
        <f t="shared" si="669"/>
        <v>0</v>
      </c>
      <c r="JIT18" s="570">
        <f t="shared" si="669"/>
        <v>0</v>
      </c>
      <c r="JIU18" s="570">
        <f t="shared" si="669"/>
        <v>0</v>
      </c>
      <c r="JIV18" s="570">
        <f t="shared" si="669"/>
        <v>0</v>
      </c>
      <c r="JIW18" s="570">
        <f t="shared" si="669"/>
        <v>0</v>
      </c>
      <c r="JIX18" s="570">
        <f t="shared" si="669"/>
        <v>0</v>
      </c>
      <c r="JIY18" s="570">
        <f t="shared" si="669"/>
        <v>0</v>
      </c>
      <c r="JIZ18" s="570">
        <f t="shared" si="669"/>
        <v>0</v>
      </c>
      <c r="JJA18" s="570">
        <f t="shared" si="669"/>
        <v>0</v>
      </c>
      <c r="JJB18" s="570">
        <f t="shared" si="669"/>
        <v>0</v>
      </c>
      <c r="JJC18" s="570">
        <f t="shared" si="669"/>
        <v>0</v>
      </c>
      <c r="JJD18" s="570">
        <f t="shared" si="669"/>
        <v>0</v>
      </c>
      <c r="JJE18" s="570">
        <f t="shared" si="669"/>
        <v>0</v>
      </c>
      <c r="JJF18" s="570">
        <f t="shared" si="669"/>
        <v>0</v>
      </c>
      <c r="JJG18" s="570">
        <f t="shared" si="669"/>
        <v>0</v>
      </c>
      <c r="JJH18" s="570">
        <f t="shared" si="669"/>
        <v>0</v>
      </c>
      <c r="JJI18" s="570">
        <f t="shared" si="669"/>
        <v>0</v>
      </c>
      <c r="JJJ18" s="570">
        <f t="shared" si="669"/>
        <v>0</v>
      </c>
      <c r="JJK18" s="570">
        <f t="shared" si="669"/>
        <v>0</v>
      </c>
      <c r="JJL18" s="570">
        <f t="shared" si="669"/>
        <v>0</v>
      </c>
      <c r="JJM18" s="570">
        <f t="shared" si="669"/>
        <v>0</v>
      </c>
      <c r="JJN18" s="570">
        <f t="shared" si="669"/>
        <v>0</v>
      </c>
      <c r="JJO18" s="570">
        <f t="shared" si="669"/>
        <v>0</v>
      </c>
      <c r="JJP18" s="570">
        <f t="shared" si="669"/>
        <v>0</v>
      </c>
      <c r="JJQ18" s="570">
        <f t="shared" si="669"/>
        <v>0</v>
      </c>
      <c r="JJR18" s="570">
        <f t="shared" si="669"/>
        <v>0</v>
      </c>
      <c r="JJS18" s="570">
        <f t="shared" si="669"/>
        <v>0</v>
      </c>
      <c r="JJT18" s="570">
        <f t="shared" si="669"/>
        <v>0</v>
      </c>
      <c r="JJU18" s="570">
        <f t="shared" si="669"/>
        <v>0</v>
      </c>
      <c r="JJV18" s="570">
        <f t="shared" si="669"/>
        <v>0</v>
      </c>
      <c r="JJW18" s="570">
        <f t="shared" si="669"/>
        <v>0</v>
      </c>
      <c r="JJX18" s="570">
        <f t="shared" si="669"/>
        <v>0</v>
      </c>
      <c r="JJY18" s="570">
        <f t="shared" si="669"/>
        <v>0</v>
      </c>
      <c r="JJZ18" s="570">
        <f t="shared" si="669"/>
        <v>0</v>
      </c>
      <c r="JKA18" s="570">
        <f t="shared" si="669"/>
        <v>0</v>
      </c>
      <c r="JKB18" s="570">
        <f t="shared" si="669"/>
        <v>0</v>
      </c>
      <c r="JKC18" s="570">
        <f t="shared" ref="JKC18:JMN18" si="670">JKC15</f>
        <v>0</v>
      </c>
      <c r="JKD18" s="570">
        <f t="shared" si="670"/>
        <v>0</v>
      </c>
      <c r="JKE18" s="570">
        <f t="shared" si="670"/>
        <v>0</v>
      </c>
      <c r="JKF18" s="570">
        <f t="shared" si="670"/>
        <v>0</v>
      </c>
      <c r="JKG18" s="570">
        <f t="shared" si="670"/>
        <v>0</v>
      </c>
      <c r="JKH18" s="570">
        <f t="shared" si="670"/>
        <v>0</v>
      </c>
      <c r="JKI18" s="570">
        <f t="shared" si="670"/>
        <v>0</v>
      </c>
      <c r="JKJ18" s="570">
        <f t="shared" si="670"/>
        <v>0</v>
      </c>
      <c r="JKK18" s="570">
        <f t="shared" si="670"/>
        <v>0</v>
      </c>
      <c r="JKL18" s="570">
        <f t="shared" si="670"/>
        <v>0</v>
      </c>
      <c r="JKM18" s="570">
        <f t="shared" si="670"/>
        <v>0</v>
      </c>
      <c r="JKN18" s="570">
        <f t="shared" si="670"/>
        <v>0</v>
      </c>
      <c r="JKO18" s="570">
        <f t="shared" si="670"/>
        <v>0</v>
      </c>
      <c r="JKP18" s="570">
        <f t="shared" si="670"/>
        <v>0</v>
      </c>
      <c r="JKQ18" s="570">
        <f t="shared" si="670"/>
        <v>0</v>
      </c>
      <c r="JKR18" s="570">
        <f t="shared" si="670"/>
        <v>0</v>
      </c>
      <c r="JKS18" s="570">
        <f t="shared" si="670"/>
        <v>0</v>
      </c>
      <c r="JKT18" s="570">
        <f t="shared" si="670"/>
        <v>0</v>
      </c>
      <c r="JKU18" s="570">
        <f t="shared" si="670"/>
        <v>0</v>
      </c>
      <c r="JKV18" s="570">
        <f t="shared" si="670"/>
        <v>0</v>
      </c>
      <c r="JKW18" s="570">
        <f t="shared" si="670"/>
        <v>0</v>
      </c>
      <c r="JKX18" s="570">
        <f t="shared" si="670"/>
        <v>0</v>
      </c>
      <c r="JKY18" s="570">
        <f t="shared" si="670"/>
        <v>0</v>
      </c>
      <c r="JKZ18" s="570">
        <f t="shared" si="670"/>
        <v>0</v>
      </c>
      <c r="JLA18" s="570">
        <f t="shared" si="670"/>
        <v>0</v>
      </c>
      <c r="JLB18" s="570">
        <f t="shared" si="670"/>
        <v>0</v>
      </c>
      <c r="JLC18" s="570">
        <f t="shared" si="670"/>
        <v>0</v>
      </c>
      <c r="JLD18" s="570">
        <f t="shared" si="670"/>
        <v>0</v>
      </c>
      <c r="JLE18" s="570">
        <f t="shared" si="670"/>
        <v>0</v>
      </c>
      <c r="JLF18" s="570">
        <f t="shared" si="670"/>
        <v>0</v>
      </c>
      <c r="JLG18" s="570">
        <f t="shared" si="670"/>
        <v>0</v>
      </c>
      <c r="JLH18" s="570">
        <f t="shared" si="670"/>
        <v>0</v>
      </c>
      <c r="JLI18" s="570">
        <f t="shared" si="670"/>
        <v>0</v>
      </c>
      <c r="JLJ18" s="570">
        <f t="shared" si="670"/>
        <v>0</v>
      </c>
      <c r="JLK18" s="570">
        <f t="shared" si="670"/>
        <v>0</v>
      </c>
      <c r="JLL18" s="570">
        <f t="shared" si="670"/>
        <v>0</v>
      </c>
      <c r="JLM18" s="570">
        <f t="shared" si="670"/>
        <v>0</v>
      </c>
      <c r="JLN18" s="570">
        <f t="shared" si="670"/>
        <v>0</v>
      </c>
      <c r="JLO18" s="570">
        <f t="shared" si="670"/>
        <v>0</v>
      </c>
      <c r="JLP18" s="570">
        <f t="shared" si="670"/>
        <v>0</v>
      </c>
      <c r="JLQ18" s="570">
        <f t="shared" si="670"/>
        <v>0</v>
      </c>
      <c r="JLR18" s="570">
        <f t="shared" si="670"/>
        <v>0</v>
      </c>
      <c r="JLS18" s="570">
        <f t="shared" si="670"/>
        <v>0</v>
      </c>
      <c r="JLT18" s="570">
        <f t="shared" si="670"/>
        <v>0</v>
      </c>
      <c r="JLU18" s="570">
        <f t="shared" si="670"/>
        <v>0</v>
      </c>
      <c r="JLV18" s="570">
        <f t="shared" si="670"/>
        <v>0</v>
      </c>
      <c r="JLW18" s="570">
        <f t="shared" si="670"/>
        <v>0</v>
      </c>
      <c r="JLX18" s="570">
        <f t="shared" si="670"/>
        <v>0</v>
      </c>
      <c r="JLY18" s="570">
        <f t="shared" si="670"/>
        <v>0</v>
      </c>
      <c r="JLZ18" s="570">
        <f t="shared" si="670"/>
        <v>0</v>
      </c>
      <c r="JMA18" s="570">
        <f t="shared" si="670"/>
        <v>0</v>
      </c>
      <c r="JMB18" s="570">
        <f t="shared" si="670"/>
        <v>0</v>
      </c>
      <c r="JMC18" s="570">
        <f t="shared" si="670"/>
        <v>0</v>
      </c>
      <c r="JMD18" s="570">
        <f t="shared" si="670"/>
        <v>0</v>
      </c>
      <c r="JME18" s="570">
        <f t="shared" si="670"/>
        <v>0</v>
      </c>
      <c r="JMF18" s="570">
        <f t="shared" si="670"/>
        <v>0</v>
      </c>
      <c r="JMG18" s="570">
        <f t="shared" si="670"/>
        <v>0</v>
      </c>
      <c r="JMH18" s="570">
        <f t="shared" si="670"/>
        <v>0</v>
      </c>
      <c r="JMI18" s="570">
        <f t="shared" si="670"/>
        <v>0</v>
      </c>
      <c r="JMJ18" s="570">
        <f t="shared" si="670"/>
        <v>0</v>
      </c>
      <c r="JMK18" s="570">
        <f t="shared" si="670"/>
        <v>0</v>
      </c>
      <c r="JML18" s="570">
        <f t="shared" si="670"/>
        <v>0</v>
      </c>
      <c r="JMM18" s="570">
        <f t="shared" si="670"/>
        <v>0</v>
      </c>
      <c r="JMN18" s="570">
        <f t="shared" si="670"/>
        <v>0</v>
      </c>
      <c r="JMO18" s="570">
        <f t="shared" ref="JMO18:JOZ18" si="671">JMO15</f>
        <v>0</v>
      </c>
      <c r="JMP18" s="570">
        <f t="shared" si="671"/>
        <v>0</v>
      </c>
      <c r="JMQ18" s="570">
        <f t="shared" si="671"/>
        <v>0</v>
      </c>
      <c r="JMR18" s="570">
        <f t="shared" si="671"/>
        <v>0</v>
      </c>
      <c r="JMS18" s="570">
        <f t="shared" si="671"/>
        <v>0</v>
      </c>
      <c r="JMT18" s="570">
        <f t="shared" si="671"/>
        <v>0</v>
      </c>
      <c r="JMU18" s="570">
        <f t="shared" si="671"/>
        <v>0</v>
      </c>
      <c r="JMV18" s="570">
        <f t="shared" si="671"/>
        <v>0</v>
      </c>
      <c r="JMW18" s="570">
        <f t="shared" si="671"/>
        <v>0</v>
      </c>
      <c r="JMX18" s="570">
        <f t="shared" si="671"/>
        <v>0</v>
      </c>
      <c r="JMY18" s="570">
        <f t="shared" si="671"/>
        <v>0</v>
      </c>
      <c r="JMZ18" s="570">
        <f t="shared" si="671"/>
        <v>0</v>
      </c>
      <c r="JNA18" s="570">
        <f t="shared" si="671"/>
        <v>0</v>
      </c>
      <c r="JNB18" s="570">
        <f t="shared" si="671"/>
        <v>0</v>
      </c>
      <c r="JNC18" s="570">
        <f t="shared" si="671"/>
        <v>0</v>
      </c>
      <c r="JND18" s="570">
        <f t="shared" si="671"/>
        <v>0</v>
      </c>
      <c r="JNE18" s="570">
        <f t="shared" si="671"/>
        <v>0</v>
      </c>
      <c r="JNF18" s="570">
        <f t="shared" si="671"/>
        <v>0</v>
      </c>
      <c r="JNG18" s="570">
        <f t="shared" si="671"/>
        <v>0</v>
      </c>
      <c r="JNH18" s="570">
        <f t="shared" si="671"/>
        <v>0</v>
      </c>
      <c r="JNI18" s="570">
        <f t="shared" si="671"/>
        <v>0</v>
      </c>
      <c r="JNJ18" s="570">
        <f t="shared" si="671"/>
        <v>0</v>
      </c>
      <c r="JNK18" s="570">
        <f t="shared" si="671"/>
        <v>0</v>
      </c>
      <c r="JNL18" s="570">
        <f t="shared" si="671"/>
        <v>0</v>
      </c>
      <c r="JNM18" s="570">
        <f t="shared" si="671"/>
        <v>0</v>
      </c>
      <c r="JNN18" s="570">
        <f t="shared" si="671"/>
        <v>0</v>
      </c>
      <c r="JNO18" s="570">
        <f t="shared" si="671"/>
        <v>0</v>
      </c>
      <c r="JNP18" s="570">
        <f t="shared" si="671"/>
        <v>0</v>
      </c>
      <c r="JNQ18" s="570">
        <f t="shared" si="671"/>
        <v>0</v>
      </c>
      <c r="JNR18" s="570">
        <f t="shared" si="671"/>
        <v>0</v>
      </c>
      <c r="JNS18" s="570">
        <f t="shared" si="671"/>
        <v>0</v>
      </c>
      <c r="JNT18" s="570">
        <f t="shared" si="671"/>
        <v>0</v>
      </c>
      <c r="JNU18" s="570">
        <f t="shared" si="671"/>
        <v>0</v>
      </c>
      <c r="JNV18" s="570">
        <f t="shared" si="671"/>
        <v>0</v>
      </c>
      <c r="JNW18" s="570">
        <f t="shared" si="671"/>
        <v>0</v>
      </c>
      <c r="JNX18" s="570">
        <f t="shared" si="671"/>
        <v>0</v>
      </c>
      <c r="JNY18" s="570">
        <f t="shared" si="671"/>
        <v>0</v>
      </c>
      <c r="JNZ18" s="570">
        <f t="shared" si="671"/>
        <v>0</v>
      </c>
      <c r="JOA18" s="570">
        <f t="shared" si="671"/>
        <v>0</v>
      </c>
      <c r="JOB18" s="570">
        <f t="shared" si="671"/>
        <v>0</v>
      </c>
      <c r="JOC18" s="570">
        <f t="shared" si="671"/>
        <v>0</v>
      </c>
      <c r="JOD18" s="570">
        <f t="shared" si="671"/>
        <v>0</v>
      </c>
      <c r="JOE18" s="570">
        <f t="shared" si="671"/>
        <v>0</v>
      </c>
      <c r="JOF18" s="570">
        <f t="shared" si="671"/>
        <v>0</v>
      </c>
      <c r="JOG18" s="570">
        <f t="shared" si="671"/>
        <v>0</v>
      </c>
      <c r="JOH18" s="570">
        <f t="shared" si="671"/>
        <v>0</v>
      </c>
      <c r="JOI18" s="570">
        <f t="shared" si="671"/>
        <v>0</v>
      </c>
      <c r="JOJ18" s="570">
        <f t="shared" si="671"/>
        <v>0</v>
      </c>
      <c r="JOK18" s="570">
        <f t="shared" si="671"/>
        <v>0</v>
      </c>
      <c r="JOL18" s="570">
        <f t="shared" si="671"/>
        <v>0</v>
      </c>
      <c r="JOM18" s="570">
        <f t="shared" si="671"/>
        <v>0</v>
      </c>
      <c r="JON18" s="570">
        <f t="shared" si="671"/>
        <v>0</v>
      </c>
      <c r="JOO18" s="570">
        <f t="shared" si="671"/>
        <v>0</v>
      </c>
      <c r="JOP18" s="570">
        <f t="shared" si="671"/>
        <v>0</v>
      </c>
      <c r="JOQ18" s="570">
        <f t="shared" si="671"/>
        <v>0</v>
      </c>
      <c r="JOR18" s="570">
        <f t="shared" si="671"/>
        <v>0</v>
      </c>
      <c r="JOS18" s="570">
        <f t="shared" si="671"/>
        <v>0</v>
      </c>
      <c r="JOT18" s="570">
        <f t="shared" si="671"/>
        <v>0</v>
      </c>
      <c r="JOU18" s="570">
        <f t="shared" si="671"/>
        <v>0</v>
      </c>
      <c r="JOV18" s="570">
        <f t="shared" si="671"/>
        <v>0</v>
      </c>
      <c r="JOW18" s="570">
        <f t="shared" si="671"/>
        <v>0</v>
      </c>
      <c r="JOX18" s="570">
        <f t="shared" si="671"/>
        <v>0</v>
      </c>
      <c r="JOY18" s="570">
        <f t="shared" si="671"/>
        <v>0</v>
      </c>
      <c r="JOZ18" s="570">
        <f t="shared" si="671"/>
        <v>0</v>
      </c>
      <c r="JPA18" s="570">
        <f t="shared" ref="JPA18:JRL18" si="672">JPA15</f>
        <v>0</v>
      </c>
      <c r="JPB18" s="570">
        <f t="shared" si="672"/>
        <v>0</v>
      </c>
      <c r="JPC18" s="570">
        <f t="shared" si="672"/>
        <v>0</v>
      </c>
      <c r="JPD18" s="570">
        <f t="shared" si="672"/>
        <v>0</v>
      </c>
      <c r="JPE18" s="570">
        <f t="shared" si="672"/>
        <v>0</v>
      </c>
      <c r="JPF18" s="570">
        <f t="shared" si="672"/>
        <v>0</v>
      </c>
      <c r="JPG18" s="570">
        <f t="shared" si="672"/>
        <v>0</v>
      </c>
      <c r="JPH18" s="570">
        <f t="shared" si="672"/>
        <v>0</v>
      </c>
      <c r="JPI18" s="570">
        <f t="shared" si="672"/>
        <v>0</v>
      </c>
      <c r="JPJ18" s="570">
        <f t="shared" si="672"/>
        <v>0</v>
      </c>
      <c r="JPK18" s="570">
        <f t="shared" si="672"/>
        <v>0</v>
      </c>
      <c r="JPL18" s="570">
        <f t="shared" si="672"/>
        <v>0</v>
      </c>
      <c r="JPM18" s="570">
        <f t="shared" si="672"/>
        <v>0</v>
      </c>
      <c r="JPN18" s="570">
        <f t="shared" si="672"/>
        <v>0</v>
      </c>
      <c r="JPO18" s="570">
        <f t="shared" si="672"/>
        <v>0</v>
      </c>
      <c r="JPP18" s="570">
        <f t="shared" si="672"/>
        <v>0</v>
      </c>
      <c r="JPQ18" s="570">
        <f t="shared" si="672"/>
        <v>0</v>
      </c>
      <c r="JPR18" s="570">
        <f t="shared" si="672"/>
        <v>0</v>
      </c>
      <c r="JPS18" s="570">
        <f t="shared" si="672"/>
        <v>0</v>
      </c>
      <c r="JPT18" s="570">
        <f t="shared" si="672"/>
        <v>0</v>
      </c>
      <c r="JPU18" s="570">
        <f t="shared" si="672"/>
        <v>0</v>
      </c>
      <c r="JPV18" s="570">
        <f t="shared" si="672"/>
        <v>0</v>
      </c>
      <c r="JPW18" s="570">
        <f t="shared" si="672"/>
        <v>0</v>
      </c>
      <c r="JPX18" s="570">
        <f t="shared" si="672"/>
        <v>0</v>
      </c>
      <c r="JPY18" s="570">
        <f t="shared" si="672"/>
        <v>0</v>
      </c>
      <c r="JPZ18" s="570">
        <f t="shared" si="672"/>
        <v>0</v>
      </c>
      <c r="JQA18" s="570">
        <f t="shared" si="672"/>
        <v>0</v>
      </c>
      <c r="JQB18" s="570">
        <f t="shared" si="672"/>
        <v>0</v>
      </c>
      <c r="JQC18" s="570">
        <f t="shared" si="672"/>
        <v>0</v>
      </c>
      <c r="JQD18" s="570">
        <f t="shared" si="672"/>
        <v>0</v>
      </c>
      <c r="JQE18" s="570">
        <f t="shared" si="672"/>
        <v>0</v>
      </c>
      <c r="JQF18" s="570">
        <f t="shared" si="672"/>
        <v>0</v>
      </c>
      <c r="JQG18" s="570">
        <f t="shared" si="672"/>
        <v>0</v>
      </c>
      <c r="JQH18" s="570">
        <f t="shared" si="672"/>
        <v>0</v>
      </c>
      <c r="JQI18" s="570">
        <f t="shared" si="672"/>
        <v>0</v>
      </c>
      <c r="JQJ18" s="570">
        <f t="shared" si="672"/>
        <v>0</v>
      </c>
      <c r="JQK18" s="570">
        <f t="shared" si="672"/>
        <v>0</v>
      </c>
      <c r="JQL18" s="570">
        <f t="shared" si="672"/>
        <v>0</v>
      </c>
      <c r="JQM18" s="570">
        <f t="shared" si="672"/>
        <v>0</v>
      </c>
      <c r="JQN18" s="570">
        <f t="shared" si="672"/>
        <v>0</v>
      </c>
      <c r="JQO18" s="570">
        <f t="shared" si="672"/>
        <v>0</v>
      </c>
      <c r="JQP18" s="570">
        <f t="shared" si="672"/>
        <v>0</v>
      </c>
      <c r="JQQ18" s="570">
        <f t="shared" si="672"/>
        <v>0</v>
      </c>
      <c r="JQR18" s="570">
        <f t="shared" si="672"/>
        <v>0</v>
      </c>
      <c r="JQS18" s="570">
        <f t="shared" si="672"/>
        <v>0</v>
      </c>
      <c r="JQT18" s="570">
        <f t="shared" si="672"/>
        <v>0</v>
      </c>
      <c r="JQU18" s="570">
        <f t="shared" si="672"/>
        <v>0</v>
      </c>
      <c r="JQV18" s="570">
        <f t="shared" si="672"/>
        <v>0</v>
      </c>
      <c r="JQW18" s="570">
        <f t="shared" si="672"/>
        <v>0</v>
      </c>
      <c r="JQX18" s="570">
        <f t="shared" si="672"/>
        <v>0</v>
      </c>
      <c r="JQY18" s="570">
        <f t="shared" si="672"/>
        <v>0</v>
      </c>
      <c r="JQZ18" s="570">
        <f t="shared" si="672"/>
        <v>0</v>
      </c>
      <c r="JRA18" s="570">
        <f t="shared" si="672"/>
        <v>0</v>
      </c>
      <c r="JRB18" s="570">
        <f t="shared" si="672"/>
        <v>0</v>
      </c>
      <c r="JRC18" s="570">
        <f t="shared" si="672"/>
        <v>0</v>
      </c>
      <c r="JRD18" s="570">
        <f t="shared" si="672"/>
        <v>0</v>
      </c>
      <c r="JRE18" s="570">
        <f t="shared" si="672"/>
        <v>0</v>
      </c>
      <c r="JRF18" s="570">
        <f t="shared" si="672"/>
        <v>0</v>
      </c>
      <c r="JRG18" s="570">
        <f t="shared" si="672"/>
        <v>0</v>
      </c>
      <c r="JRH18" s="570">
        <f t="shared" si="672"/>
        <v>0</v>
      </c>
      <c r="JRI18" s="570">
        <f t="shared" si="672"/>
        <v>0</v>
      </c>
      <c r="JRJ18" s="570">
        <f t="shared" si="672"/>
        <v>0</v>
      </c>
      <c r="JRK18" s="570">
        <f t="shared" si="672"/>
        <v>0</v>
      </c>
      <c r="JRL18" s="570">
        <f t="shared" si="672"/>
        <v>0</v>
      </c>
      <c r="JRM18" s="570">
        <f t="shared" ref="JRM18:JTX18" si="673">JRM15</f>
        <v>0</v>
      </c>
      <c r="JRN18" s="570">
        <f t="shared" si="673"/>
        <v>0</v>
      </c>
      <c r="JRO18" s="570">
        <f t="shared" si="673"/>
        <v>0</v>
      </c>
      <c r="JRP18" s="570">
        <f t="shared" si="673"/>
        <v>0</v>
      </c>
      <c r="JRQ18" s="570">
        <f t="shared" si="673"/>
        <v>0</v>
      </c>
      <c r="JRR18" s="570">
        <f t="shared" si="673"/>
        <v>0</v>
      </c>
      <c r="JRS18" s="570">
        <f t="shared" si="673"/>
        <v>0</v>
      </c>
      <c r="JRT18" s="570">
        <f t="shared" si="673"/>
        <v>0</v>
      </c>
      <c r="JRU18" s="570">
        <f t="shared" si="673"/>
        <v>0</v>
      </c>
      <c r="JRV18" s="570">
        <f t="shared" si="673"/>
        <v>0</v>
      </c>
      <c r="JRW18" s="570">
        <f t="shared" si="673"/>
        <v>0</v>
      </c>
      <c r="JRX18" s="570">
        <f t="shared" si="673"/>
        <v>0</v>
      </c>
      <c r="JRY18" s="570">
        <f t="shared" si="673"/>
        <v>0</v>
      </c>
      <c r="JRZ18" s="570">
        <f t="shared" si="673"/>
        <v>0</v>
      </c>
      <c r="JSA18" s="570">
        <f t="shared" si="673"/>
        <v>0</v>
      </c>
      <c r="JSB18" s="570">
        <f t="shared" si="673"/>
        <v>0</v>
      </c>
      <c r="JSC18" s="570">
        <f t="shared" si="673"/>
        <v>0</v>
      </c>
      <c r="JSD18" s="570">
        <f t="shared" si="673"/>
        <v>0</v>
      </c>
      <c r="JSE18" s="570">
        <f t="shared" si="673"/>
        <v>0</v>
      </c>
      <c r="JSF18" s="570">
        <f t="shared" si="673"/>
        <v>0</v>
      </c>
      <c r="JSG18" s="570">
        <f t="shared" si="673"/>
        <v>0</v>
      </c>
      <c r="JSH18" s="570">
        <f t="shared" si="673"/>
        <v>0</v>
      </c>
      <c r="JSI18" s="570">
        <f t="shared" si="673"/>
        <v>0</v>
      </c>
      <c r="JSJ18" s="570">
        <f t="shared" si="673"/>
        <v>0</v>
      </c>
      <c r="JSK18" s="570">
        <f t="shared" si="673"/>
        <v>0</v>
      </c>
      <c r="JSL18" s="570">
        <f t="shared" si="673"/>
        <v>0</v>
      </c>
      <c r="JSM18" s="570">
        <f t="shared" si="673"/>
        <v>0</v>
      </c>
      <c r="JSN18" s="570">
        <f t="shared" si="673"/>
        <v>0</v>
      </c>
      <c r="JSO18" s="570">
        <f t="shared" si="673"/>
        <v>0</v>
      </c>
      <c r="JSP18" s="570">
        <f t="shared" si="673"/>
        <v>0</v>
      </c>
      <c r="JSQ18" s="570">
        <f t="shared" si="673"/>
        <v>0</v>
      </c>
      <c r="JSR18" s="570">
        <f t="shared" si="673"/>
        <v>0</v>
      </c>
      <c r="JSS18" s="570">
        <f t="shared" si="673"/>
        <v>0</v>
      </c>
      <c r="JST18" s="570">
        <f t="shared" si="673"/>
        <v>0</v>
      </c>
      <c r="JSU18" s="570">
        <f t="shared" si="673"/>
        <v>0</v>
      </c>
      <c r="JSV18" s="570">
        <f t="shared" si="673"/>
        <v>0</v>
      </c>
      <c r="JSW18" s="570">
        <f t="shared" si="673"/>
        <v>0</v>
      </c>
      <c r="JSX18" s="570">
        <f t="shared" si="673"/>
        <v>0</v>
      </c>
      <c r="JSY18" s="570">
        <f t="shared" si="673"/>
        <v>0</v>
      </c>
      <c r="JSZ18" s="570">
        <f t="shared" si="673"/>
        <v>0</v>
      </c>
      <c r="JTA18" s="570">
        <f t="shared" si="673"/>
        <v>0</v>
      </c>
      <c r="JTB18" s="570">
        <f t="shared" si="673"/>
        <v>0</v>
      </c>
      <c r="JTC18" s="570">
        <f t="shared" si="673"/>
        <v>0</v>
      </c>
      <c r="JTD18" s="570">
        <f t="shared" si="673"/>
        <v>0</v>
      </c>
      <c r="JTE18" s="570">
        <f t="shared" si="673"/>
        <v>0</v>
      </c>
      <c r="JTF18" s="570">
        <f t="shared" si="673"/>
        <v>0</v>
      </c>
      <c r="JTG18" s="570">
        <f t="shared" si="673"/>
        <v>0</v>
      </c>
      <c r="JTH18" s="570">
        <f t="shared" si="673"/>
        <v>0</v>
      </c>
      <c r="JTI18" s="570">
        <f t="shared" si="673"/>
        <v>0</v>
      </c>
      <c r="JTJ18" s="570">
        <f t="shared" si="673"/>
        <v>0</v>
      </c>
      <c r="JTK18" s="570">
        <f t="shared" si="673"/>
        <v>0</v>
      </c>
      <c r="JTL18" s="570">
        <f t="shared" si="673"/>
        <v>0</v>
      </c>
      <c r="JTM18" s="570">
        <f t="shared" si="673"/>
        <v>0</v>
      </c>
      <c r="JTN18" s="570">
        <f t="shared" si="673"/>
        <v>0</v>
      </c>
      <c r="JTO18" s="570">
        <f t="shared" si="673"/>
        <v>0</v>
      </c>
      <c r="JTP18" s="570">
        <f t="shared" si="673"/>
        <v>0</v>
      </c>
      <c r="JTQ18" s="570">
        <f t="shared" si="673"/>
        <v>0</v>
      </c>
      <c r="JTR18" s="570">
        <f t="shared" si="673"/>
        <v>0</v>
      </c>
      <c r="JTS18" s="570">
        <f t="shared" si="673"/>
        <v>0</v>
      </c>
      <c r="JTT18" s="570">
        <f t="shared" si="673"/>
        <v>0</v>
      </c>
      <c r="JTU18" s="570">
        <f t="shared" si="673"/>
        <v>0</v>
      </c>
      <c r="JTV18" s="570">
        <f t="shared" si="673"/>
        <v>0</v>
      </c>
      <c r="JTW18" s="570">
        <f t="shared" si="673"/>
        <v>0</v>
      </c>
      <c r="JTX18" s="570">
        <f t="shared" si="673"/>
        <v>0</v>
      </c>
      <c r="JTY18" s="570">
        <f t="shared" ref="JTY18:JWJ18" si="674">JTY15</f>
        <v>0</v>
      </c>
      <c r="JTZ18" s="570">
        <f t="shared" si="674"/>
        <v>0</v>
      </c>
      <c r="JUA18" s="570">
        <f t="shared" si="674"/>
        <v>0</v>
      </c>
      <c r="JUB18" s="570">
        <f t="shared" si="674"/>
        <v>0</v>
      </c>
      <c r="JUC18" s="570">
        <f t="shared" si="674"/>
        <v>0</v>
      </c>
      <c r="JUD18" s="570">
        <f t="shared" si="674"/>
        <v>0</v>
      </c>
      <c r="JUE18" s="570">
        <f t="shared" si="674"/>
        <v>0</v>
      </c>
      <c r="JUF18" s="570">
        <f t="shared" si="674"/>
        <v>0</v>
      </c>
      <c r="JUG18" s="570">
        <f t="shared" si="674"/>
        <v>0</v>
      </c>
      <c r="JUH18" s="570">
        <f t="shared" si="674"/>
        <v>0</v>
      </c>
      <c r="JUI18" s="570">
        <f t="shared" si="674"/>
        <v>0</v>
      </c>
      <c r="JUJ18" s="570">
        <f t="shared" si="674"/>
        <v>0</v>
      </c>
      <c r="JUK18" s="570">
        <f t="shared" si="674"/>
        <v>0</v>
      </c>
      <c r="JUL18" s="570">
        <f t="shared" si="674"/>
        <v>0</v>
      </c>
      <c r="JUM18" s="570">
        <f t="shared" si="674"/>
        <v>0</v>
      </c>
      <c r="JUN18" s="570">
        <f t="shared" si="674"/>
        <v>0</v>
      </c>
      <c r="JUO18" s="570">
        <f t="shared" si="674"/>
        <v>0</v>
      </c>
      <c r="JUP18" s="570">
        <f t="shared" si="674"/>
        <v>0</v>
      </c>
      <c r="JUQ18" s="570">
        <f t="shared" si="674"/>
        <v>0</v>
      </c>
      <c r="JUR18" s="570">
        <f t="shared" si="674"/>
        <v>0</v>
      </c>
      <c r="JUS18" s="570">
        <f t="shared" si="674"/>
        <v>0</v>
      </c>
      <c r="JUT18" s="570">
        <f t="shared" si="674"/>
        <v>0</v>
      </c>
      <c r="JUU18" s="570">
        <f t="shared" si="674"/>
        <v>0</v>
      </c>
      <c r="JUV18" s="570">
        <f t="shared" si="674"/>
        <v>0</v>
      </c>
      <c r="JUW18" s="570">
        <f t="shared" si="674"/>
        <v>0</v>
      </c>
      <c r="JUX18" s="570">
        <f t="shared" si="674"/>
        <v>0</v>
      </c>
      <c r="JUY18" s="570">
        <f t="shared" si="674"/>
        <v>0</v>
      </c>
      <c r="JUZ18" s="570">
        <f t="shared" si="674"/>
        <v>0</v>
      </c>
      <c r="JVA18" s="570">
        <f t="shared" si="674"/>
        <v>0</v>
      </c>
      <c r="JVB18" s="570">
        <f t="shared" si="674"/>
        <v>0</v>
      </c>
      <c r="JVC18" s="570">
        <f t="shared" si="674"/>
        <v>0</v>
      </c>
      <c r="JVD18" s="570">
        <f t="shared" si="674"/>
        <v>0</v>
      </c>
      <c r="JVE18" s="570">
        <f t="shared" si="674"/>
        <v>0</v>
      </c>
      <c r="JVF18" s="570">
        <f t="shared" si="674"/>
        <v>0</v>
      </c>
      <c r="JVG18" s="570">
        <f t="shared" si="674"/>
        <v>0</v>
      </c>
      <c r="JVH18" s="570">
        <f t="shared" si="674"/>
        <v>0</v>
      </c>
      <c r="JVI18" s="570">
        <f t="shared" si="674"/>
        <v>0</v>
      </c>
      <c r="JVJ18" s="570">
        <f t="shared" si="674"/>
        <v>0</v>
      </c>
      <c r="JVK18" s="570">
        <f t="shared" si="674"/>
        <v>0</v>
      </c>
      <c r="JVL18" s="570">
        <f t="shared" si="674"/>
        <v>0</v>
      </c>
      <c r="JVM18" s="570">
        <f t="shared" si="674"/>
        <v>0</v>
      </c>
      <c r="JVN18" s="570">
        <f t="shared" si="674"/>
        <v>0</v>
      </c>
      <c r="JVO18" s="570">
        <f t="shared" si="674"/>
        <v>0</v>
      </c>
      <c r="JVP18" s="570">
        <f t="shared" si="674"/>
        <v>0</v>
      </c>
      <c r="JVQ18" s="570">
        <f t="shared" si="674"/>
        <v>0</v>
      </c>
      <c r="JVR18" s="570">
        <f t="shared" si="674"/>
        <v>0</v>
      </c>
      <c r="JVS18" s="570">
        <f t="shared" si="674"/>
        <v>0</v>
      </c>
      <c r="JVT18" s="570">
        <f t="shared" si="674"/>
        <v>0</v>
      </c>
      <c r="JVU18" s="570">
        <f t="shared" si="674"/>
        <v>0</v>
      </c>
      <c r="JVV18" s="570">
        <f t="shared" si="674"/>
        <v>0</v>
      </c>
      <c r="JVW18" s="570">
        <f t="shared" si="674"/>
        <v>0</v>
      </c>
      <c r="JVX18" s="570">
        <f t="shared" si="674"/>
        <v>0</v>
      </c>
      <c r="JVY18" s="570">
        <f t="shared" si="674"/>
        <v>0</v>
      </c>
      <c r="JVZ18" s="570">
        <f t="shared" si="674"/>
        <v>0</v>
      </c>
      <c r="JWA18" s="570">
        <f t="shared" si="674"/>
        <v>0</v>
      </c>
      <c r="JWB18" s="570">
        <f t="shared" si="674"/>
        <v>0</v>
      </c>
      <c r="JWC18" s="570">
        <f t="shared" si="674"/>
        <v>0</v>
      </c>
      <c r="JWD18" s="570">
        <f t="shared" si="674"/>
        <v>0</v>
      </c>
      <c r="JWE18" s="570">
        <f t="shared" si="674"/>
        <v>0</v>
      </c>
      <c r="JWF18" s="570">
        <f t="shared" si="674"/>
        <v>0</v>
      </c>
      <c r="JWG18" s="570">
        <f t="shared" si="674"/>
        <v>0</v>
      </c>
      <c r="JWH18" s="570">
        <f t="shared" si="674"/>
        <v>0</v>
      </c>
      <c r="JWI18" s="570">
        <f t="shared" si="674"/>
        <v>0</v>
      </c>
      <c r="JWJ18" s="570">
        <f t="shared" si="674"/>
        <v>0</v>
      </c>
      <c r="JWK18" s="570">
        <f t="shared" ref="JWK18:JYV18" si="675">JWK15</f>
        <v>0</v>
      </c>
      <c r="JWL18" s="570">
        <f t="shared" si="675"/>
        <v>0</v>
      </c>
      <c r="JWM18" s="570">
        <f t="shared" si="675"/>
        <v>0</v>
      </c>
      <c r="JWN18" s="570">
        <f t="shared" si="675"/>
        <v>0</v>
      </c>
      <c r="JWO18" s="570">
        <f t="shared" si="675"/>
        <v>0</v>
      </c>
      <c r="JWP18" s="570">
        <f t="shared" si="675"/>
        <v>0</v>
      </c>
      <c r="JWQ18" s="570">
        <f t="shared" si="675"/>
        <v>0</v>
      </c>
      <c r="JWR18" s="570">
        <f t="shared" si="675"/>
        <v>0</v>
      </c>
      <c r="JWS18" s="570">
        <f t="shared" si="675"/>
        <v>0</v>
      </c>
      <c r="JWT18" s="570">
        <f t="shared" si="675"/>
        <v>0</v>
      </c>
      <c r="JWU18" s="570">
        <f t="shared" si="675"/>
        <v>0</v>
      </c>
      <c r="JWV18" s="570">
        <f t="shared" si="675"/>
        <v>0</v>
      </c>
      <c r="JWW18" s="570">
        <f t="shared" si="675"/>
        <v>0</v>
      </c>
      <c r="JWX18" s="570">
        <f t="shared" si="675"/>
        <v>0</v>
      </c>
      <c r="JWY18" s="570">
        <f t="shared" si="675"/>
        <v>0</v>
      </c>
      <c r="JWZ18" s="570">
        <f t="shared" si="675"/>
        <v>0</v>
      </c>
      <c r="JXA18" s="570">
        <f t="shared" si="675"/>
        <v>0</v>
      </c>
      <c r="JXB18" s="570">
        <f t="shared" si="675"/>
        <v>0</v>
      </c>
      <c r="JXC18" s="570">
        <f t="shared" si="675"/>
        <v>0</v>
      </c>
      <c r="JXD18" s="570">
        <f t="shared" si="675"/>
        <v>0</v>
      </c>
      <c r="JXE18" s="570">
        <f t="shared" si="675"/>
        <v>0</v>
      </c>
      <c r="JXF18" s="570">
        <f t="shared" si="675"/>
        <v>0</v>
      </c>
      <c r="JXG18" s="570">
        <f t="shared" si="675"/>
        <v>0</v>
      </c>
      <c r="JXH18" s="570">
        <f t="shared" si="675"/>
        <v>0</v>
      </c>
      <c r="JXI18" s="570">
        <f t="shared" si="675"/>
        <v>0</v>
      </c>
      <c r="JXJ18" s="570">
        <f t="shared" si="675"/>
        <v>0</v>
      </c>
      <c r="JXK18" s="570">
        <f t="shared" si="675"/>
        <v>0</v>
      </c>
      <c r="JXL18" s="570">
        <f t="shared" si="675"/>
        <v>0</v>
      </c>
      <c r="JXM18" s="570">
        <f t="shared" si="675"/>
        <v>0</v>
      </c>
      <c r="JXN18" s="570">
        <f t="shared" si="675"/>
        <v>0</v>
      </c>
      <c r="JXO18" s="570">
        <f t="shared" si="675"/>
        <v>0</v>
      </c>
      <c r="JXP18" s="570">
        <f t="shared" si="675"/>
        <v>0</v>
      </c>
      <c r="JXQ18" s="570">
        <f t="shared" si="675"/>
        <v>0</v>
      </c>
      <c r="JXR18" s="570">
        <f t="shared" si="675"/>
        <v>0</v>
      </c>
      <c r="JXS18" s="570">
        <f t="shared" si="675"/>
        <v>0</v>
      </c>
      <c r="JXT18" s="570">
        <f t="shared" si="675"/>
        <v>0</v>
      </c>
      <c r="JXU18" s="570">
        <f t="shared" si="675"/>
        <v>0</v>
      </c>
      <c r="JXV18" s="570">
        <f t="shared" si="675"/>
        <v>0</v>
      </c>
      <c r="JXW18" s="570">
        <f t="shared" si="675"/>
        <v>0</v>
      </c>
      <c r="JXX18" s="570">
        <f t="shared" si="675"/>
        <v>0</v>
      </c>
      <c r="JXY18" s="570">
        <f t="shared" si="675"/>
        <v>0</v>
      </c>
      <c r="JXZ18" s="570">
        <f t="shared" si="675"/>
        <v>0</v>
      </c>
      <c r="JYA18" s="570">
        <f t="shared" si="675"/>
        <v>0</v>
      </c>
      <c r="JYB18" s="570">
        <f t="shared" si="675"/>
        <v>0</v>
      </c>
      <c r="JYC18" s="570">
        <f t="shared" si="675"/>
        <v>0</v>
      </c>
      <c r="JYD18" s="570">
        <f t="shared" si="675"/>
        <v>0</v>
      </c>
      <c r="JYE18" s="570">
        <f t="shared" si="675"/>
        <v>0</v>
      </c>
      <c r="JYF18" s="570">
        <f t="shared" si="675"/>
        <v>0</v>
      </c>
      <c r="JYG18" s="570">
        <f t="shared" si="675"/>
        <v>0</v>
      </c>
      <c r="JYH18" s="570">
        <f t="shared" si="675"/>
        <v>0</v>
      </c>
      <c r="JYI18" s="570">
        <f t="shared" si="675"/>
        <v>0</v>
      </c>
      <c r="JYJ18" s="570">
        <f t="shared" si="675"/>
        <v>0</v>
      </c>
      <c r="JYK18" s="570">
        <f t="shared" si="675"/>
        <v>0</v>
      </c>
      <c r="JYL18" s="570">
        <f t="shared" si="675"/>
        <v>0</v>
      </c>
      <c r="JYM18" s="570">
        <f t="shared" si="675"/>
        <v>0</v>
      </c>
      <c r="JYN18" s="570">
        <f t="shared" si="675"/>
        <v>0</v>
      </c>
      <c r="JYO18" s="570">
        <f t="shared" si="675"/>
        <v>0</v>
      </c>
      <c r="JYP18" s="570">
        <f t="shared" si="675"/>
        <v>0</v>
      </c>
      <c r="JYQ18" s="570">
        <f t="shared" si="675"/>
        <v>0</v>
      </c>
      <c r="JYR18" s="570">
        <f t="shared" si="675"/>
        <v>0</v>
      </c>
      <c r="JYS18" s="570">
        <f t="shared" si="675"/>
        <v>0</v>
      </c>
      <c r="JYT18" s="570">
        <f t="shared" si="675"/>
        <v>0</v>
      </c>
      <c r="JYU18" s="570">
        <f t="shared" si="675"/>
        <v>0</v>
      </c>
      <c r="JYV18" s="570">
        <f t="shared" si="675"/>
        <v>0</v>
      </c>
      <c r="JYW18" s="570">
        <f t="shared" ref="JYW18:KBH18" si="676">JYW15</f>
        <v>0</v>
      </c>
      <c r="JYX18" s="570">
        <f t="shared" si="676"/>
        <v>0</v>
      </c>
      <c r="JYY18" s="570">
        <f t="shared" si="676"/>
        <v>0</v>
      </c>
      <c r="JYZ18" s="570">
        <f t="shared" si="676"/>
        <v>0</v>
      </c>
      <c r="JZA18" s="570">
        <f t="shared" si="676"/>
        <v>0</v>
      </c>
      <c r="JZB18" s="570">
        <f t="shared" si="676"/>
        <v>0</v>
      </c>
      <c r="JZC18" s="570">
        <f t="shared" si="676"/>
        <v>0</v>
      </c>
      <c r="JZD18" s="570">
        <f t="shared" si="676"/>
        <v>0</v>
      </c>
      <c r="JZE18" s="570">
        <f t="shared" si="676"/>
        <v>0</v>
      </c>
      <c r="JZF18" s="570">
        <f t="shared" si="676"/>
        <v>0</v>
      </c>
      <c r="JZG18" s="570">
        <f t="shared" si="676"/>
        <v>0</v>
      </c>
      <c r="JZH18" s="570">
        <f t="shared" si="676"/>
        <v>0</v>
      </c>
      <c r="JZI18" s="570">
        <f t="shared" si="676"/>
        <v>0</v>
      </c>
      <c r="JZJ18" s="570">
        <f t="shared" si="676"/>
        <v>0</v>
      </c>
      <c r="JZK18" s="570">
        <f t="shared" si="676"/>
        <v>0</v>
      </c>
      <c r="JZL18" s="570">
        <f t="shared" si="676"/>
        <v>0</v>
      </c>
      <c r="JZM18" s="570">
        <f t="shared" si="676"/>
        <v>0</v>
      </c>
      <c r="JZN18" s="570">
        <f t="shared" si="676"/>
        <v>0</v>
      </c>
      <c r="JZO18" s="570">
        <f t="shared" si="676"/>
        <v>0</v>
      </c>
      <c r="JZP18" s="570">
        <f t="shared" si="676"/>
        <v>0</v>
      </c>
      <c r="JZQ18" s="570">
        <f t="shared" si="676"/>
        <v>0</v>
      </c>
      <c r="JZR18" s="570">
        <f t="shared" si="676"/>
        <v>0</v>
      </c>
      <c r="JZS18" s="570">
        <f t="shared" si="676"/>
        <v>0</v>
      </c>
      <c r="JZT18" s="570">
        <f t="shared" si="676"/>
        <v>0</v>
      </c>
      <c r="JZU18" s="570">
        <f t="shared" si="676"/>
        <v>0</v>
      </c>
      <c r="JZV18" s="570">
        <f t="shared" si="676"/>
        <v>0</v>
      </c>
      <c r="JZW18" s="570">
        <f t="shared" si="676"/>
        <v>0</v>
      </c>
      <c r="JZX18" s="570">
        <f t="shared" si="676"/>
        <v>0</v>
      </c>
      <c r="JZY18" s="570">
        <f t="shared" si="676"/>
        <v>0</v>
      </c>
      <c r="JZZ18" s="570">
        <f t="shared" si="676"/>
        <v>0</v>
      </c>
      <c r="KAA18" s="570">
        <f t="shared" si="676"/>
        <v>0</v>
      </c>
      <c r="KAB18" s="570">
        <f t="shared" si="676"/>
        <v>0</v>
      </c>
      <c r="KAC18" s="570">
        <f t="shared" si="676"/>
        <v>0</v>
      </c>
      <c r="KAD18" s="570">
        <f t="shared" si="676"/>
        <v>0</v>
      </c>
      <c r="KAE18" s="570">
        <f t="shared" si="676"/>
        <v>0</v>
      </c>
      <c r="KAF18" s="570">
        <f t="shared" si="676"/>
        <v>0</v>
      </c>
      <c r="KAG18" s="570">
        <f t="shared" si="676"/>
        <v>0</v>
      </c>
      <c r="KAH18" s="570">
        <f t="shared" si="676"/>
        <v>0</v>
      </c>
      <c r="KAI18" s="570">
        <f t="shared" si="676"/>
        <v>0</v>
      </c>
      <c r="KAJ18" s="570">
        <f t="shared" si="676"/>
        <v>0</v>
      </c>
      <c r="KAK18" s="570">
        <f t="shared" si="676"/>
        <v>0</v>
      </c>
      <c r="KAL18" s="570">
        <f t="shared" si="676"/>
        <v>0</v>
      </c>
      <c r="KAM18" s="570">
        <f t="shared" si="676"/>
        <v>0</v>
      </c>
      <c r="KAN18" s="570">
        <f t="shared" si="676"/>
        <v>0</v>
      </c>
      <c r="KAO18" s="570">
        <f t="shared" si="676"/>
        <v>0</v>
      </c>
      <c r="KAP18" s="570">
        <f t="shared" si="676"/>
        <v>0</v>
      </c>
      <c r="KAQ18" s="570">
        <f t="shared" si="676"/>
        <v>0</v>
      </c>
      <c r="KAR18" s="570">
        <f t="shared" si="676"/>
        <v>0</v>
      </c>
      <c r="KAS18" s="570">
        <f t="shared" si="676"/>
        <v>0</v>
      </c>
      <c r="KAT18" s="570">
        <f t="shared" si="676"/>
        <v>0</v>
      </c>
      <c r="KAU18" s="570">
        <f t="shared" si="676"/>
        <v>0</v>
      </c>
      <c r="KAV18" s="570">
        <f t="shared" si="676"/>
        <v>0</v>
      </c>
      <c r="KAW18" s="570">
        <f t="shared" si="676"/>
        <v>0</v>
      </c>
      <c r="KAX18" s="570">
        <f t="shared" si="676"/>
        <v>0</v>
      </c>
      <c r="KAY18" s="570">
        <f t="shared" si="676"/>
        <v>0</v>
      </c>
      <c r="KAZ18" s="570">
        <f t="shared" si="676"/>
        <v>0</v>
      </c>
      <c r="KBA18" s="570">
        <f t="shared" si="676"/>
        <v>0</v>
      </c>
      <c r="KBB18" s="570">
        <f t="shared" si="676"/>
        <v>0</v>
      </c>
      <c r="KBC18" s="570">
        <f t="shared" si="676"/>
        <v>0</v>
      </c>
      <c r="KBD18" s="570">
        <f t="shared" si="676"/>
        <v>0</v>
      </c>
      <c r="KBE18" s="570">
        <f t="shared" si="676"/>
        <v>0</v>
      </c>
      <c r="KBF18" s="570">
        <f t="shared" si="676"/>
        <v>0</v>
      </c>
      <c r="KBG18" s="570">
        <f t="shared" si="676"/>
        <v>0</v>
      </c>
      <c r="KBH18" s="570">
        <f t="shared" si="676"/>
        <v>0</v>
      </c>
      <c r="KBI18" s="570">
        <f t="shared" ref="KBI18:KDT18" si="677">KBI15</f>
        <v>0</v>
      </c>
      <c r="KBJ18" s="570">
        <f t="shared" si="677"/>
        <v>0</v>
      </c>
      <c r="KBK18" s="570">
        <f t="shared" si="677"/>
        <v>0</v>
      </c>
      <c r="KBL18" s="570">
        <f t="shared" si="677"/>
        <v>0</v>
      </c>
      <c r="KBM18" s="570">
        <f t="shared" si="677"/>
        <v>0</v>
      </c>
      <c r="KBN18" s="570">
        <f t="shared" si="677"/>
        <v>0</v>
      </c>
      <c r="KBO18" s="570">
        <f t="shared" si="677"/>
        <v>0</v>
      </c>
      <c r="KBP18" s="570">
        <f t="shared" si="677"/>
        <v>0</v>
      </c>
      <c r="KBQ18" s="570">
        <f t="shared" si="677"/>
        <v>0</v>
      </c>
      <c r="KBR18" s="570">
        <f t="shared" si="677"/>
        <v>0</v>
      </c>
      <c r="KBS18" s="570">
        <f t="shared" si="677"/>
        <v>0</v>
      </c>
      <c r="KBT18" s="570">
        <f t="shared" si="677"/>
        <v>0</v>
      </c>
      <c r="KBU18" s="570">
        <f t="shared" si="677"/>
        <v>0</v>
      </c>
      <c r="KBV18" s="570">
        <f t="shared" si="677"/>
        <v>0</v>
      </c>
      <c r="KBW18" s="570">
        <f t="shared" si="677"/>
        <v>0</v>
      </c>
      <c r="KBX18" s="570">
        <f t="shared" si="677"/>
        <v>0</v>
      </c>
      <c r="KBY18" s="570">
        <f t="shared" si="677"/>
        <v>0</v>
      </c>
      <c r="KBZ18" s="570">
        <f t="shared" si="677"/>
        <v>0</v>
      </c>
      <c r="KCA18" s="570">
        <f t="shared" si="677"/>
        <v>0</v>
      </c>
      <c r="KCB18" s="570">
        <f t="shared" si="677"/>
        <v>0</v>
      </c>
      <c r="KCC18" s="570">
        <f t="shared" si="677"/>
        <v>0</v>
      </c>
      <c r="KCD18" s="570">
        <f t="shared" si="677"/>
        <v>0</v>
      </c>
      <c r="KCE18" s="570">
        <f t="shared" si="677"/>
        <v>0</v>
      </c>
      <c r="KCF18" s="570">
        <f t="shared" si="677"/>
        <v>0</v>
      </c>
      <c r="KCG18" s="570">
        <f t="shared" si="677"/>
        <v>0</v>
      </c>
      <c r="KCH18" s="570">
        <f t="shared" si="677"/>
        <v>0</v>
      </c>
      <c r="KCI18" s="570">
        <f t="shared" si="677"/>
        <v>0</v>
      </c>
      <c r="KCJ18" s="570">
        <f t="shared" si="677"/>
        <v>0</v>
      </c>
      <c r="KCK18" s="570">
        <f t="shared" si="677"/>
        <v>0</v>
      </c>
      <c r="KCL18" s="570">
        <f t="shared" si="677"/>
        <v>0</v>
      </c>
      <c r="KCM18" s="570">
        <f t="shared" si="677"/>
        <v>0</v>
      </c>
      <c r="KCN18" s="570">
        <f t="shared" si="677"/>
        <v>0</v>
      </c>
      <c r="KCO18" s="570">
        <f t="shared" si="677"/>
        <v>0</v>
      </c>
      <c r="KCP18" s="570">
        <f t="shared" si="677"/>
        <v>0</v>
      </c>
      <c r="KCQ18" s="570">
        <f t="shared" si="677"/>
        <v>0</v>
      </c>
      <c r="KCR18" s="570">
        <f t="shared" si="677"/>
        <v>0</v>
      </c>
      <c r="KCS18" s="570">
        <f t="shared" si="677"/>
        <v>0</v>
      </c>
      <c r="KCT18" s="570">
        <f t="shared" si="677"/>
        <v>0</v>
      </c>
      <c r="KCU18" s="570">
        <f t="shared" si="677"/>
        <v>0</v>
      </c>
      <c r="KCV18" s="570">
        <f t="shared" si="677"/>
        <v>0</v>
      </c>
      <c r="KCW18" s="570">
        <f t="shared" si="677"/>
        <v>0</v>
      </c>
      <c r="KCX18" s="570">
        <f t="shared" si="677"/>
        <v>0</v>
      </c>
      <c r="KCY18" s="570">
        <f t="shared" si="677"/>
        <v>0</v>
      </c>
      <c r="KCZ18" s="570">
        <f t="shared" si="677"/>
        <v>0</v>
      </c>
      <c r="KDA18" s="570">
        <f t="shared" si="677"/>
        <v>0</v>
      </c>
      <c r="KDB18" s="570">
        <f t="shared" si="677"/>
        <v>0</v>
      </c>
      <c r="KDC18" s="570">
        <f t="shared" si="677"/>
        <v>0</v>
      </c>
      <c r="KDD18" s="570">
        <f t="shared" si="677"/>
        <v>0</v>
      </c>
      <c r="KDE18" s="570">
        <f t="shared" si="677"/>
        <v>0</v>
      </c>
      <c r="KDF18" s="570">
        <f t="shared" si="677"/>
        <v>0</v>
      </c>
      <c r="KDG18" s="570">
        <f t="shared" si="677"/>
        <v>0</v>
      </c>
      <c r="KDH18" s="570">
        <f t="shared" si="677"/>
        <v>0</v>
      </c>
      <c r="KDI18" s="570">
        <f t="shared" si="677"/>
        <v>0</v>
      </c>
      <c r="KDJ18" s="570">
        <f t="shared" si="677"/>
        <v>0</v>
      </c>
      <c r="KDK18" s="570">
        <f t="shared" si="677"/>
        <v>0</v>
      </c>
      <c r="KDL18" s="570">
        <f t="shared" si="677"/>
        <v>0</v>
      </c>
      <c r="KDM18" s="570">
        <f t="shared" si="677"/>
        <v>0</v>
      </c>
      <c r="KDN18" s="570">
        <f t="shared" si="677"/>
        <v>0</v>
      </c>
      <c r="KDO18" s="570">
        <f t="shared" si="677"/>
        <v>0</v>
      </c>
      <c r="KDP18" s="570">
        <f t="shared" si="677"/>
        <v>0</v>
      </c>
      <c r="KDQ18" s="570">
        <f t="shared" si="677"/>
        <v>0</v>
      </c>
      <c r="KDR18" s="570">
        <f t="shared" si="677"/>
        <v>0</v>
      </c>
      <c r="KDS18" s="570">
        <f t="shared" si="677"/>
        <v>0</v>
      </c>
      <c r="KDT18" s="570">
        <f t="shared" si="677"/>
        <v>0</v>
      </c>
      <c r="KDU18" s="570">
        <f t="shared" ref="KDU18:KGF18" si="678">KDU15</f>
        <v>0</v>
      </c>
      <c r="KDV18" s="570">
        <f t="shared" si="678"/>
        <v>0</v>
      </c>
      <c r="KDW18" s="570">
        <f t="shared" si="678"/>
        <v>0</v>
      </c>
      <c r="KDX18" s="570">
        <f t="shared" si="678"/>
        <v>0</v>
      </c>
      <c r="KDY18" s="570">
        <f t="shared" si="678"/>
        <v>0</v>
      </c>
      <c r="KDZ18" s="570">
        <f t="shared" si="678"/>
        <v>0</v>
      </c>
      <c r="KEA18" s="570">
        <f t="shared" si="678"/>
        <v>0</v>
      </c>
      <c r="KEB18" s="570">
        <f t="shared" si="678"/>
        <v>0</v>
      </c>
      <c r="KEC18" s="570">
        <f t="shared" si="678"/>
        <v>0</v>
      </c>
      <c r="KED18" s="570">
        <f t="shared" si="678"/>
        <v>0</v>
      </c>
      <c r="KEE18" s="570">
        <f t="shared" si="678"/>
        <v>0</v>
      </c>
      <c r="KEF18" s="570">
        <f t="shared" si="678"/>
        <v>0</v>
      </c>
      <c r="KEG18" s="570">
        <f t="shared" si="678"/>
        <v>0</v>
      </c>
      <c r="KEH18" s="570">
        <f t="shared" si="678"/>
        <v>0</v>
      </c>
      <c r="KEI18" s="570">
        <f t="shared" si="678"/>
        <v>0</v>
      </c>
      <c r="KEJ18" s="570">
        <f t="shared" si="678"/>
        <v>0</v>
      </c>
      <c r="KEK18" s="570">
        <f t="shared" si="678"/>
        <v>0</v>
      </c>
      <c r="KEL18" s="570">
        <f t="shared" si="678"/>
        <v>0</v>
      </c>
      <c r="KEM18" s="570">
        <f t="shared" si="678"/>
        <v>0</v>
      </c>
      <c r="KEN18" s="570">
        <f t="shared" si="678"/>
        <v>0</v>
      </c>
      <c r="KEO18" s="570">
        <f t="shared" si="678"/>
        <v>0</v>
      </c>
      <c r="KEP18" s="570">
        <f t="shared" si="678"/>
        <v>0</v>
      </c>
      <c r="KEQ18" s="570">
        <f t="shared" si="678"/>
        <v>0</v>
      </c>
      <c r="KER18" s="570">
        <f t="shared" si="678"/>
        <v>0</v>
      </c>
      <c r="KES18" s="570">
        <f t="shared" si="678"/>
        <v>0</v>
      </c>
      <c r="KET18" s="570">
        <f t="shared" si="678"/>
        <v>0</v>
      </c>
      <c r="KEU18" s="570">
        <f t="shared" si="678"/>
        <v>0</v>
      </c>
      <c r="KEV18" s="570">
        <f t="shared" si="678"/>
        <v>0</v>
      </c>
      <c r="KEW18" s="570">
        <f t="shared" si="678"/>
        <v>0</v>
      </c>
      <c r="KEX18" s="570">
        <f t="shared" si="678"/>
        <v>0</v>
      </c>
      <c r="KEY18" s="570">
        <f t="shared" si="678"/>
        <v>0</v>
      </c>
      <c r="KEZ18" s="570">
        <f t="shared" si="678"/>
        <v>0</v>
      </c>
      <c r="KFA18" s="570">
        <f t="shared" si="678"/>
        <v>0</v>
      </c>
      <c r="KFB18" s="570">
        <f t="shared" si="678"/>
        <v>0</v>
      </c>
      <c r="KFC18" s="570">
        <f t="shared" si="678"/>
        <v>0</v>
      </c>
      <c r="KFD18" s="570">
        <f t="shared" si="678"/>
        <v>0</v>
      </c>
      <c r="KFE18" s="570">
        <f t="shared" si="678"/>
        <v>0</v>
      </c>
      <c r="KFF18" s="570">
        <f t="shared" si="678"/>
        <v>0</v>
      </c>
      <c r="KFG18" s="570">
        <f t="shared" si="678"/>
        <v>0</v>
      </c>
      <c r="KFH18" s="570">
        <f t="shared" si="678"/>
        <v>0</v>
      </c>
      <c r="KFI18" s="570">
        <f t="shared" si="678"/>
        <v>0</v>
      </c>
      <c r="KFJ18" s="570">
        <f t="shared" si="678"/>
        <v>0</v>
      </c>
      <c r="KFK18" s="570">
        <f t="shared" si="678"/>
        <v>0</v>
      </c>
      <c r="KFL18" s="570">
        <f t="shared" si="678"/>
        <v>0</v>
      </c>
      <c r="KFM18" s="570">
        <f t="shared" si="678"/>
        <v>0</v>
      </c>
      <c r="KFN18" s="570">
        <f t="shared" si="678"/>
        <v>0</v>
      </c>
      <c r="KFO18" s="570">
        <f t="shared" si="678"/>
        <v>0</v>
      </c>
      <c r="KFP18" s="570">
        <f t="shared" si="678"/>
        <v>0</v>
      </c>
      <c r="KFQ18" s="570">
        <f t="shared" si="678"/>
        <v>0</v>
      </c>
      <c r="KFR18" s="570">
        <f t="shared" si="678"/>
        <v>0</v>
      </c>
      <c r="KFS18" s="570">
        <f t="shared" si="678"/>
        <v>0</v>
      </c>
      <c r="KFT18" s="570">
        <f t="shared" si="678"/>
        <v>0</v>
      </c>
      <c r="KFU18" s="570">
        <f t="shared" si="678"/>
        <v>0</v>
      </c>
      <c r="KFV18" s="570">
        <f t="shared" si="678"/>
        <v>0</v>
      </c>
      <c r="KFW18" s="570">
        <f t="shared" si="678"/>
        <v>0</v>
      </c>
      <c r="KFX18" s="570">
        <f t="shared" si="678"/>
        <v>0</v>
      </c>
      <c r="KFY18" s="570">
        <f t="shared" si="678"/>
        <v>0</v>
      </c>
      <c r="KFZ18" s="570">
        <f t="shared" si="678"/>
        <v>0</v>
      </c>
      <c r="KGA18" s="570">
        <f t="shared" si="678"/>
        <v>0</v>
      </c>
      <c r="KGB18" s="570">
        <f t="shared" si="678"/>
        <v>0</v>
      </c>
      <c r="KGC18" s="570">
        <f t="shared" si="678"/>
        <v>0</v>
      </c>
      <c r="KGD18" s="570">
        <f t="shared" si="678"/>
        <v>0</v>
      </c>
      <c r="KGE18" s="570">
        <f t="shared" si="678"/>
        <v>0</v>
      </c>
      <c r="KGF18" s="570">
        <f t="shared" si="678"/>
        <v>0</v>
      </c>
      <c r="KGG18" s="570">
        <f t="shared" ref="KGG18:KIR18" si="679">KGG15</f>
        <v>0</v>
      </c>
      <c r="KGH18" s="570">
        <f t="shared" si="679"/>
        <v>0</v>
      </c>
      <c r="KGI18" s="570">
        <f t="shared" si="679"/>
        <v>0</v>
      </c>
      <c r="KGJ18" s="570">
        <f t="shared" si="679"/>
        <v>0</v>
      </c>
      <c r="KGK18" s="570">
        <f t="shared" si="679"/>
        <v>0</v>
      </c>
      <c r="KGL18" s="570">
        <f t="shared" si="679"/>
        <v>0</v>
      </c>
      <c r="KGM18" s="570">
        <f t="shared" si="679"/>
        <v>0</v>
      </c>
      <c r="KGN18" s="570">
        <f t="shared" si="679"/>
        <v>0</v>
      </c>
      <c r="KGO18" s="570">
        <f t="shared" si="679"/>
        <v>0</v>
      </c>
      <c r="KGP18" s="570">
        <f t="shared" si="679"/>
        <v>0</v>
      </c>
      <c r="KGQ18" s="570">
        <f t="shared" si="679"/>
        <v>0</v>
      </c>
      <c r="KGR18" s="570">
        <f t="shared" si="679"/>
        <v>0</v>
      </c>
      <c r="KGS18" s="570">
        <f t="shared" si="679"/>
        <v>0</v>
      </c>
      <c r="KGT18" s="570">
        <f t="shared" si="679"/>
        <v>0</v>
      </c>
      <c r="KGU18" s="570">
        <f t="shared" si="679"/>
        <v>0</v>
      </c>
      <c r="KGV18" s="570">
        <f t="shared" si="679"/>
        <v>0</v>
      </c>
      <c r="KGW18" s="570">
        <f t="shared" si="679"/>
        <v>0</v>
      </c>
      <c r="KGX18" s="570">
        <f t="shared" si="679"/>
        <v>0</v>
      </c>
      <c r="KGY18" s="570">
        <f t="shared" si="679"/>
        <v>0</v>
      </c>
      <c r="KGZ18" s="570">
        <f t="shared" si="679"/>
        <v>0</v>
      </c>
      <c r="KHA18" s="570">
        <f t="shared" si="679"/>
        <v>0</v>
      </c>
      <c r="KHB18" s="570">
        <f t="shared" si="679"/>
        <v>0</v>
      </c>
      <c r="KHC18" s="570">
        <f t="shared" si="679"/>
        <v>0</v>
      </c>
      <c r="KHD18" s="570">
        <f t="shared" si="679"/>
        <v>0</v>
      </c>
      <c r="KHE18" s="570">
        <f t="shared" si="679"/>
        <v>0</v>
      </c>
      <c r="KHF18" s="570">
        <f t="shared" si="679"/>
        <v>0</v>
      </c>
      <c r="KHG18" s="570">
        <f t="shared" si="679"/>
        <v>0</v>
      </c>
      <c r="KHH18" s="570">
        <f t="shared" si="679"/>
        <v>0</v>
      </c>
      <c r="KHI18" s="570">
        <f t="shared" si="679"/>
        <v>0</v>
      </c>
      <c r="KHJ18" s="570">
        <f t="shared" si="679"/>
        <v>0</v>
      </c>
      <c r="KHK18" s="570">
        <f t="shared" si="679"/>
        <v>0</v>
      </c>
      <c r="KHL18" s="570">
        <f t="shared" si="679"/>
        <v>0</v>
      </c>
      <c r="KHM18" s="570">
        <f t="shared" si="679"/>
        <v>0</v>
      </c>
      <c r="KHN18" s="570">
        <f t="shared" si="679"/>
        <v>0</v>
      </c>
      <c r="KHO18" s="570">
        <f t="shared" si="679"/>
        <v>0</v>
      </c>
      <c r="KHP18" s="570">
        <f t="shared" si="679"/>
        <v>0</v>
      </c>
      <c r="KHQ18" s="570">
        <f t="shared" si="679"/>
        <v>0</v>
      </c>
      <c r="KHR18" s="570">
        <f t="shared" si="679"/>
        <v>0</v>
      </c>
      <c r="KHS18" s="570">
        <f t="shared" si="679"/>
        <v>0</v>
      </c>
      <c r="KHT18" s="570">
        <f t="shared" si="679"/>
        <v>0</v>
      </c>
      <c r="KHU18" s="570">
        <f t="shared" si="679"/>
        <v>0</v>
      </c>
      <c r="KHV18" s="570">
        <f t="shared" si="679"/>
        <v>0</v>
      </c>
      <c r="KHW18" s="570">
        <f t="shared" si="679"/>
        <v>0</v>
      </c>
      <c r="KHX18" s="570">
        <f t="shared" si="679"/>
        <v>0</v>
      </c>
      <c r="KHY18" s="570">
        <f t="shared" si="679"/>
        <v>0</v>
      </c>
      <c r="KHZ18" s="570">
        <f t="shared" si="679"/>
        <v>0</v>
      </c>
      <c r="KIA18" s="570">
        <f t="shared" si="679"/>
        <v>0</v>
      </c>
      <c r="KIB18" s="570">
        <f t="shared" si="679"/>
        <v>0</v>
      </c>
      <c r="KIC18" s="570">
        <f t="shared" si="679"/>
        <v>0</v>
      </c>
      <c r="KID18" s="570">
        <f t="shared" si="679"/>
        <v>0</v>
      </c>
      <c r="KIE18" s="570">
        <f t="shared" si="679"/>
        <v>0</v>
      </c>
      <c r="KIF18" s="570">
        <f t="shared" si="679"/>
        <v>0</v>
      </c>
      <c r="KIG18" s="570">
        <f t="shared" si="679"/>
        <v>0</v>
      </c>
      <c r="KIH18" s="570">
        <f t="shared" si="679"/>
        <v>0</v>
      </c>
      <c r="KII18" s="570">
        <f t="shared" si="679"/>
        <v>0</v>
      </c>
      <c r="KIJ18" s="570">
        <f t="shared" si="679"/>
        <v>0</v>
      </c>
      <c r="KIK18" s="570">
        <f t="shared" si="679"/>
        <v>0</v>
      </c>
      <c r="KIL18" s="570">
        <f t="shared" si="679"/>
        <v>0</v>
      </c>
      <c r="KIM18" s="570">
        <f t="shared" si="679"/>
        <v>0</v>
      </c>
      <c r="KIN18" s="570">
        <f t="shared" si="679"/>
        <v>0</v>
      </c>
      <c r="KIO18" s="570">
        <f t="shared" si="679"/>
        <v>0</v>
      </c>
      <c r="KIP18" s="570">
        <f t="shared" si="679"/>
        <v>0</v>
      </c>
      <c r="KIQ18" s="570">
        <f t="shared" si="679"/>
        <v>0</v>
      </c>
      <c r="KIR18" s="570">
        <f t="shared" si="679"/>
        <v>1</v>
      </c>
      <c r="KIS18" s="570">
        <f t="shared" ref="KIS18:KLD18" si="680">KIS15</f>
        <v>1</v>
      </c>
      <c r="KIT18" s="570">
        <f t="shared" si="680"/>
        <v>1</v>
      </c>
      <c r="KIU18" s="570">
        <f t="shared" si="680"/>
        <v>1</v>
      </c>
      <c r="KIV18" s="570">
        <f t="shared" si="680"/>
        <v>1</v>
      </c>
      <c r="KIW18" s="570">
        <f t="shared" si="680"/>
        <v>1</v>
      </c>
      <c r="KIX18" s="570">
        <f t="shared" si="680"/>
        <v>1</v>
      </c>
      <c r="KIY18" s="570">
        <f t="shared" si="680"/>
        <v>1</v>
      </c>
      <c r="KIZ18" s="570">
        <f t="shared" si="680"/>
        <v>1</v>
      </c>
      <c r="KJA18" s="570">
        <f t="shared" si="680"/>
        <v>1</v>
      </c>
      <c r="KJB18" s="570">
        <f t="shared" si="680"/>
        <v>1</v>
      </c>
      <c r="KJC18" s="570">
        <f t="shared" si="680"/>
        <v>1</v>
      </c>
      <c r="KJD18" s="570">
        <f t="shared" si="680"/>
        <v>1</v>
      </c>
      <c r="KJE18" s="570">
        <f t="shared" si="680"/>
        <v>1</v>
      </c>
      <c r="KJF18" s="570">
        <f t="shared" si="680"/>
        <v>1</v>
      </c>
      <c r="KJG18" s="570">
        <f t="shared" si="680"/>
        <v>1</v>
      </c>
      <c r="KJH18" s="570">
        <f t="shared" si="680"/>
        <v>1</v>
      </c>
      <c r="KJI18" s="570">
        <f t="shared" si="680"/>
        <v>1</v>
      </c>
      <c r="KJJ18" s="570">
        <f t="shared" si="680"/>
        <v>1</v>
      </c>
      <c r="KJK18" s="570">
        <f t="shared" si="680"/>
        <v>1</v>
      </c>
      <c r="KJL18" s="570">
        <f t="shared" si="680"/>
        <v>1</v>
      </c>
      <c r="KJM18" s="570">
        <f t="shared" si="680"/>
        <v>1</v>
      </c>
      <c r="KJN18" s="570">
        <f t="shared" si="680"/>
        <v>1</v>
      </c>
      <c r="KJO18" s="570">
        <f t="shared" si="680"/>
        <v>1</v>
      </c>
      <c r="KJP18" s="570">
        <f t="shared" si="680"/>
        <v>1</v>
      </c>
      <c r="KJQ18" s="570">
        <f t="shared" si="680"/>
        <v>1</v>
      </c>
      <c r="KJR18" s="570">
        <f t="shared" si="680"/>
        <v>1</v>
      </c>
      <c r="KJS18" s="570">
        <f t="shared" si="680"/>
        <v>1</v>
      </c>
      <c r="KJT18" s="570">
        <f t="shared" si="680"/>
        <v>1</v>
      </c>
      <c r="KJU18" s="570">
        <f t="shared" si="680"/>
        <v>1</v>
      </c>
      <c r="KJV18" s="570">
        <f t="shared" si="680"/>
        <v>1</v>
      </c>
      <c r="KJW18" s="570">
        <f t="shared" si="680"/>
        <v>1</v>
      </c>
      <c r="KJX18" s="570">
        <f t="shared" si="680"/>
        <v>1</v>
      </c>
      <c r="KJY18" s="570">
        <f t="shared" si="680"/>
        <v>1</v>
      </c>
      <c r="KJZ18" s="570">
        <f t="shared" si="680"/>
        <v>1</v>
      </c>
      <c r="KKA18" s="570">
        <f t="shared" si="680"/>
        <v>1</v>
      </c>
      <c r="KKB18" s="570">
        <f t="shared" si="680"/>
        <v>1</v>
      </c>
      <c r="KKC18" s="570">
        <f t="shared" si="680"/>
        <v>1</v>
      </c>
      <c r="KKD18" s="570">
        <f t="shared" si="680"/>
        <v>1</v>
      </c>
      <c r="KKE18" s="570">
        <f t="shared" si="680"/>
        <v>1</v>
      </c>
      <c r="KKF18" s="570">
        <f t="shared" si="680"/>
        <v>1</v>
      </c>
      <c r="KKG18" s="570">
        <f t="shared" si="680"/>
        <v>1</v>
      </c>
      <c r="KKH18" s="570">
        <f t="shared" si="680"/>
        <v>1</v>
      </c>
      <c r="KKI18" s="570">
        <f t="shared" si="680"/>
        <v>1</v>
      </c>
      <c r="KKJ18" s="570">
        <f t="shared" si="680"/>
        <v>1</v>
      </c>
      <c r="KKK18" s="570">
        <f t="shared" si="680"/>
        <v>1</v>
      </c>
      <c r="KKL18" s="570">
        <f t="shared" si="680"/>
        <v>1</v>
      </c>
      <c r="KKM18" s="570">
        <f t="shared" si="680"/>
        <v>1</v>
      </c>
      <c r="KKN18" s="570">
        <f t="shared" si="680"/>
        <v>0</v>
      </c>
      <c r="KKO18" s="570">
        <f t="shared" si="680"/>
        <v>0</v>
      </c>
      <c r="KKP18" s="570">
        <f t="shared" si="680"/>
        <v>0</v>
      </c>
      <c r="KKQ18" s="570">
        <f t="shared" si="680"/>
        <v>0</v>
      </c>
      <c r="KKR18" s="570">
        <f t="shared" si="680"/>
        <v>0</v>
      </c>
      <c r="KKS18" s="570">
        <f t="shared" si="680"/>
        <v>0</v>
      </c>
      <c r="KKT18" s="570">
        <f t="shared" si="680"/>
        <v>0</v>
      </c>
      <c r="KKU18" s="570">
        <f t="shared" si="680"/>
        <v>0</v>
      </c>
      <c r="KKV18" s="570">
        <f t="shared" si="680"/>
        <v>0</v>
      </c>
      <c r="KKW18" s="570">
        <f t="shared" si="680"/>
        <v>0</v>
      </c>
      <c r="KKX18" s="570">
        <f t="shared" si="680"/>
        <v>0</v>
      </c>
      <c r="KKY18" s="570">
        <f t="shared" si="680"/>
        <v>0</v>
      </c>
      <c r="KKZ18" s="570">
        <f t="shared" si="680"/>
        <v>0</v>
      </c>
      <c r="KLA18" s="570">
        <f t="shared" si="680"/>
        <v>0</v>
      </c>
      <c r="KLB18" s="570">
        <f t="shared" si="680"/>
        <v>0</v>
      </c>
      <c r="KLC18" s="570">
        <f t="shared" si="680"/>
        <v>0</v>
      </c>
      <c r="KLD18" s="570">
        <f t="shared" si="680"/>
        <v>0</v>
      </c>
      <c r="KLE18" s="570">
        <f t="shared" ref="KLE18:KNP18" si="681">KLE15</f>
        <v>0</v>
      </c>
      <c r="KLF18" s="570">
        <f t="shared" si="681"/>
        <v>0</v>
      </c>
      <c r="KLG18" s="570">
        <f t="shared" si="681"/>
        <v>0</v>
      </c>
      <c r="KLH18" s="570">
        <f t="shared" si="681"/>
        <v>0</v>
      </c>
      <c r="KLI18" s="570">
        <f t="shared" si="681"/>
        <v>0</v>
      </c>
      <c r="KLJ18" s="570">
        <f t="shared" si="681"/>
        <v>0</v>
      </c>
      <c r="KLK18" s="570">
        <f t="shared" si="681"/>
        <v>0</v>
      </c>
      <c r="KLL18" s="570">
        <f t="shared" si="681"/>
        <v>0</v>
      </c>
      <c r="KLM18" s="570">
        <f t="shared" si="681"/>
        <v>0</v>
      </c>
      <c r="KLN18" s="570">
        <f t="shared" si="681"/>
        <v>0</v>
      </c>
      <c r="KLO18" s="570">
        <f t="shared" si="681"/>
        <v>0</v>
      </c>
      <c r="KLP18" s="570">
        <f t="shared" si="681"/>
        <v>0</v>
      </c>
      <c r="KLQ18" s="570">
        <f t="shared" si="681"/>
        <v>0</v>
      </c>
      <c r="KLR18" s="570">
        <f t="shared" si="681"/>
        <v>0</v>
      </c>
      <c r="KLS18" s="570">
        <f t="shared" si="681"/>
        <v>0</v>
      </c>
      <c r="KLT18" s="570">
        <f t="shared" si="681"/>
        <v>0</v>
      </c>
      <c r="KLU18" s="570">
        <f t="shared" si="681"/>
        <v>0</v>
      </c>
      <c r="KLV18" s="570">
        <f t="shared" si="681"/>
        <v>0</v>
      </c>
      <c r="KLW18" s="570">
        <f t="shared" si="681"/>
        <v>0</v>
      </c>
      <c r="KLX18" s="570">
        <f t="shared" si="681"/>
        <v>0</v>
      </c>
      <c r="KLY18" s="570">
        <f t="shared" si="681"/>
        <v>0</v>
      </c>
      <c r="KLZ18" s="570">
        <f t="shared" si="681"/>
        <v>0</v>
      </c>
      <c r="KMA18" s="570">
        <f t="shared" si="681"/>
        <v>0</v>
      </c>
      <c r="KMB18" s="570">
        <f t="shared" si="681"/>
        <v>0</v>
      </c>
      <c r="KMC18" s="570">
        <f t="shared" si="681"/>
        <v>0</v>
      </c>
      <c r="KMD18" s="570">
        <f t="shared" si="681"/>
        <v>0</v>
      </c>
      <c r="KME18" s="570">
        <f t="shared" si="681"/>
        <v>0</v>
      </c>
      <c r="KMF18" s="570">
        <f t="shared" si="681"/>
        <v>0</v>
      </c>
      <c r="KMG18" s="570">
        <f t="shared" si="681"/>
        <v>0</v>
      </c>
      <c r="KMH18" s="570">
        <f t="shared" si="681"/>
        <v>0</v>
      </c>
      <c r="KMI18" s="570">
        <f t="shared" si="681"/>
        <v>0</v>
      </c>
      <c r="KMJ18" s="570">
        <f t="shared" si="681"/>
        <v>0</v>
      </c>
      <c r="KMK18" s="570">
        <f t="shared" si="681"/>
        <v>0</v>
      </c>
      <c r="KML18" s="570">
        <f t="shared" si="681"/>
        <v>0</v>
      </c>
      <c r="KMM18" s="570">
        <f t="shared" si="681"/>
        <v>0</v>
      </c>
      <c r="KMN18" s="570">
        <f t="shared" si="681"/>
        <v>0</v>
      </c>
      <c r="KMO18" s="570">
        <f t="shared" si="681"/>
        <v>0</v>
      </c>
      <c r="KMP18" s="570">
        <f t="shared" si="681"/>
        <v>0</v>
      </c>
      <c r="KMQ18" s="570">
        <f t="shared" si="681"/>
        <v>0</v>
      </c>
      <c r="KMR18" s="570">
        <f t="shared" si="681"/>
        <v>0</v>
      </c>
      <c r="KMS18" s="570">
        <f t="shared" si="681"/>
        <v>0</v>
      </c>
      <c r="KMT18" s="570">
        <f t="shared" si="681"/>
        <v>0</v>
      </c>
      <c r="KMU18" s="570">
        <f t="shared" si="681"/>
        <v>0</v>
      </c>
      <c r="KMV18" s="570">
        <f t="shared" si="681"/>
        <v>0</v>
      </c>
      <c r="KMW18" s="570">
        <f t="shared" si="681"/>
        <v>0</v>
      </c>
      <c r="KMX18" s="570">
        <f t="shared" si="681"/>
        <v>0</v>
      </c>
      <c r="KMY18" s="570">
        <f t="shared" si="681"/>
        <v>0</v>
      </c>
      <c r="KMZ18" s="570">
        <f t="shared" si="681"/>
        <v>0</v>
      </c>
      <c r="KNA18" s="570">
        <f t="shared" si="681"/>
        <v>0</v>
      </c>
      <c r="KNB18" s="570">
        <f t="shared" si="681"/>
        <v>0</v>
      </c>
      <c r="KNC18" s="570">
        <f t="shared" si="681"/>
        <v>0</v>
      </c>
      <c r="KND18" s="570">
        <f t="shared" si="681"/>
        <v>0</v>
      </c>
      <c r="KNE18" s="570">
        <f t="shared" si="681"/>
        <v>0</v>
      </c>
      <c r="KNF18" s="570">
        <f t="shared" si="681"/>
        <v>0</v>
      </c>
      <c r="KNG18" s="570">
        <f t="shared" si="681"/>
        <v>0</v>
      </c>
      <c r="KNH18" s="570">
        <f t="shared" si="681"/>
        <v>0</v>
      </c>
      <c r="KNI18" s="570">
        <f t="shared" si="681"/>
        <v>0</v>
      </c>
      <c r="KNJ18" s="570">
        <f t="shared" si="681"/>
        <v>0</v>
      </c>
      <c r="KNK18" s="570">
        <f t="shared" si="681"/>
        <v>0</v>
      </c>
      <c r="KNL18" s="570">
        <f t="shared" si="681"/>
        <v>0</v>
      </c>
      <c r="KNM18" s="570">
        <f t="shared" si="681"/>
        <v>0</v>
      </c>
      <c r="KNN18" s="570">
        <f t="shared" si="681"/>
        <v>0</v>
      </c>
      <c r="KNO18" s="570">
        <f t="shared" si="681"/>
        <v>0</v>
      </c>
      <c r="KNP18" s="570">
        <f t="shared" si="681"/>
        <v>0</v>
      </c>
      <c r="KNQ18" s="570">
        <f t="shared" ref="KNQ18:KQB18" si="682">KNQ15</f>
        <v>0</v>
      </c>
      <c r="KNR18" s="570">
        <f t="shared" si="682"/>
        <v>0</v>
      </c>
      <c r="KNS18" s="570">
        <f t="shared" si="682"/>
        <v>0</v>
      </c>
      <c r="KNT18" s="570">
        <f t="shared" si="682"/>
        <v>0</v>
      </c>
      <c r="KNU18" s="570">
        <f t="shared" si="682"/>
        <v>0</v>
      </c>
      <c r="KNV18" s="570">
        <f t="shared" si="682"/>
        <v>0</v>
      </c>
      <c r="KNW18" s="570">
        <f t="shared" si="682"/>
        <v>0</v>
      </c>
      <c r="KNX18" s="570">
        <f t="shared" si="682"/>
        <v>0</v>
      </c>
      <c r="KNY18" s="570">
        <f t="shared" si="682"/>
        <v>0</v>
      </c>
      <c r="KNZ18" s="570">
        <f t="shared" si="682"/>
        <v>0</v>
      </c>
      <c r="KOA18" s="570">
        <f t="shared" si="682"/>
        <v>0</v>
      </c>
      <c r="KOB18" s="570">
        <f t="shared" si="682"/>
        <v>0</v>
      </c>
      <c r="KOC18" s="570">
        <f t="shared" si="682"/>
        <v>0</v>
      </c>
      <c r="KOD18" s="570">
        <f t="shared" si="682"/>
        <v>0</v>
      </c>
      <c r="KOE18" s="570">
        <f t="shared" si="682"/>
        <v>0</v>
      </c>
      <c r="KOF18" s="570">
        <f t="shared" si="682"/>
        <v>0</v>
      </c>
      <c r="KOG18" s="570">
        <f t="shared" si="682"/>
        <v>0</v>
      </c>
      <c r="KOH18" s="570">
        <f t="shared" si="682"/>
        <v>0</v>
      </c>
      <c r="KOI18" s="570">
        <f t="shared" si="682"/>
        <v>0</v>
      </c>
      <c r="KOJ18" s="570">
        <f t="shared" si="682"/>
        <v>0</v>
      </c>
      <c r="KOK18" s="570">
        <f t="shared" si="682"/>
        <v>0</v>
      </c>
      <c r="KOL18" s="570">
        <f t="shared" si="682"/>
        <v>0</v>
      </c>
      <c r="KOM18" s="570">
        <f t="shared" si="682"/>
        <v>0</v>
      </c>
      <c r="KON18" s="570">
        <f t="shared" si="682"/>
        <v>0</v>
      </c>
      <c r="KOO18" s="570">
        <f t="shared" si="682"/>
        <v>0</v>
      </c>
      <c r="KOP18" s="570">
        <f t="shared" si="682"/>
        <v>0</v>
      </c>
      <c r="KOQ18" s="570">
        <f t="shared" si="682"/>
        <v>0</v>
      </c>
      <c r="KOR18" s="570">
        <f t="shared" si="682"/>
        <v>0</v>
      </c>
      <c r="KOS18" s="570">
        <f t="shared" si="682"/>
        <v>0</v>
      </c>
      <c r="KOT18" s="570">
        <f t="shared" si="682"/>
        <v>0</v>
      </c>
      <c r="KOU18" s="570">
        <f t="shared" si="682"/>
        <v>0</v>
      </c>
      <c r="KOV18" s="570">
        <f t="shared" si="682"/>
        <v>0</v>
      </c>
      <c r="KOW18" s="570">
        <f t="shared" si="682"/>
        <v>0</v>
      </c>
      <c r="KOX18" s="570">
        <f t="shared" si="682"/>
        <v>0</v>
      </c>
      <c r="KOY18" s="570">
        <f t="shared" si="682"/>
        <v>0</v>
      </c>
      <c r="KOZ18" s="570">
        <f t="shared" si="682"/>
        <v>0</v>
      </c>
      <c r="KPA18" s="570">
        <f t="shared" si="682"/>
        <v>0</v>
      </c>
      <c r="KPB18" s="570">
        <f t="shared" si="682"/>
        <v>0</v>
      </c>
      <c r="KPC18" s="570">
        <f t="shared" si="682"/>
        <v>0</v>
      </c>
      <c r="KPD18" s="570">
        <f t="shared" si="682"/>
        <v>0</v>
      </c>
      <c r="KPE18" s="570">
        <f t="shared" si="682"/>
        <v>0</v>
      </c>
      <c r="KPF18" s="570">
        <f t="shared" si="682"/>
        <v>0</v>
      </c>
      <c r="KPG18" s="570">
        <f t="shared" si="682"/>
        <v>0</v>
      </c>
      <c r="KPH18" s="570">
        <f t="shared" si="682"/>
        <v>0</v>
      </c>
      <c r="KPI18" s="570">
        <f t="shared" si="682"/>
        <v>0</v>
      </c>
      <c r="KPJ18" s="570">
        <f t="shared" si="682"/>
        <v>0</v>
      </c>
      <c r="KPK18" s="570">
        <f t="shared" si="682"/>
        <v>0</v>
      </c>
      <c r="KPL18" s="570">
        <f t="shared" si="682"/>
        <v>0</v>
      </c>
      <c r="KPM18" s="570">
        <f t="shared" si="682"/>
        <v>0</v>
      </c>
      <c r="KPN18" s="570">
        <f t="shared" si="682"/>
        <v>0</v>
      </c>
      <c r="KPO18" s="570">
        <f t="shared" si="682"/>
        <v>0</v>
      </c>
      <c r="KPP18" s="570">
        <f t="shared" si="682"/>
        <v>0</v>
      </c>
      <c r="KPQ18" s="570">
        <f t="shared" si="682"/>
        <v>0</v>
      </c>
      <c r="KPR18" s="570">
        <f t="shared" si="682"/>
        <v>0</v>
      </c>
      <c r="KPS18" s="570">
        <f t="shared" si="682"/>
        <v>0</v>
      </c>
      <c r="KPT18" s="570">
        <f t="shared" si="682"/>
        <v>0</v>
      </c>
      <c r="KPU18" s="570">
        <f t="shared" si="682"/>
        <v>0</v>
      </c>
      <c r="KPV18" s="570">
        <f t="shared" si="682"/>
        <v>0</v>
      </c>
      <c r="KPW18" s="570">
        <f t="shared" si="682"/>
        <v>0</v>
      </c>
      <c r="KPX18" s="570">
        <f t="shared" si="682"/>
        <v>0</v>
      </c>
      <c r="KPY18" s="570">
        <f t="shared" si="682"/>
        <v>0</v>
      </c>
      <c r="KPZ18" s="570">
        <f t="shared" si="682"/>
        <v>0</v>
      </c>
      <c r="KQA18" s="570">
        <f t="shared" si="682"/>
        <v>0</v>
      </c>
      <c r="KQB18" s="570">
        <f t="shared" si="682"/>
        <v>0</v>
      </c>
      <c r="KQC18" s="570">
        <f t="shared" ref="KQC18:KSN18" si="683">KQC15</f>
        <v>0</v>
      </c>
      <c r="KQD18" s="570">
        <f t="shared" si="683"/>
        <v>0</v>
      </c>
      <c r="KQE18" s="570">
        <f t="shared" si="683"/>
        <v>0</v>
      </c>
      <c r="KQF18" s="570">
        <f t="shared" si="683"/>
        <v>0</v>
      </c>
      <c r="KQG18" s="570">
        <f t="shared" si="683"/>
        <v>0</v>
      </c>
      <c r="KQH18" s="570">
        <f t="shared" si="683"/>
        <v>0</v>
      </c>
      <c r="KQI18" s="570">
        <f t="shared" si="683"/>
        <v>0</v>
      </c>
      <c r="KQJ18" s="570">
        <f t="shared" si="683"/>
        <v>0</v>
      </c>
      <c r="KQK18" s="570">
        <f t="shared" si="683"/>
        <v>0</v>
      </c>
      <c r="KQL18" s="570">
        <f t="shared" si="683"/>
        <v>0</v>
      </c>
      <c r="KQM18" s="570">
        <f t="shared" si="683"/>
        <v>0</v>
      </c>
      <c r="KQN18" s="570">
        <f t="shared" si="683"/>
        <v>0</v>
      </c>
      <c r="KQO18" s="570">
        <f t="shared" si="683"/>
        <v>0</v>
      </c>
      <c r="KQP18" s="570">
        <f t="shared" si="683"/>
        <v>0</v>
      </c>
      <c r="KQQ18" s="570">
        <f t="shared" si="683"/>
        <v>0</v>
      </c>
      <c r="KQR18" s="570">
        <f t="shared" si="683"/>
        <v>0</v>
      </c>
      <c r="KQS18" s="570">
        <f t="shared" si="683"/>
        <v>0</v>
      </c>
      <c r="KQT18" s="570">
        <f t="shared" si="683"/>
        <v>0</v>
      </c>
      <c r="KQU18" s="570">
        <f t="shared" si="683"/>
        <v>0</v>
      </c>
      <c r="KQV18" s="570">
        <f t="shared" si="683"/>
        <v>0</v>
      </c>
      <c r="KQW18" s="570">
        <f t="shared" si="683"/>
        <v>0</v>
      </c>
      <c r="KQX18" s="570">
        <f t="shared" si="683"/>
        <v>0</v>
      </c>
      <c r="KQY18" s="570">
        <f t="shared" si="683"/>
        <v>0</v>
      </c>
      <c r="KQZ18" s="570">
        <f t="shared" si="683"/>
        <v>0</v>
      </c>
      <c r="KRA18" s="570">
        <f t="shared" si="683"/>
        <v>0</v>
      </c>
      <c r="KRB18" s="570">
        <f t="shared" si="683"/>
        <v>0</v>
      </c>
      <c r="KRC18" s="570">
        <f t="shared" si="683"/>
        <v>0</v>
      </c>
      <c r="KRD18" s="570">
        <f t="shared" si="683"/>
        <v>0</v>
      </c>
      <c r="KRE18" s="570">
        <f t="shared" si="683"/>
        <v>0</v>
      </c>
      <c r="KRF18" s="570">
        <f t="shared" si="683"/>
        <v>0</v>
      </c>
      <c r="KRG18" s="570">
        <f t="shared" si="683"/>
        <v>0</v>
      </c>
      <c r="KRH18" s="570">
        <f t="shared" si="683"/>
        <v>0</v>
      </c>
      <c r="KRI18" s="570">
        <f t="shared" si="683"/>
        <v>0</v>
      </c>
      <c r="KRJ18" s="570">
        <f t="shared" si="683"/>
        <v>0</v>
      </c>
      <c r="KRK18" s="570">
        <f t="shared" si="683"/>
        <v>0</v>
      </c>
      <c r="KRL18" s="570">
        <f t="shared" si="683"/>
        <v>0</v>
      </c>
      <c r="KRM18" s="570">
        <f t="shared" si="683"/>
        <v>0</v>
      </c>
      <c r="KRN18" s="570">
        <f t="shared" si="683"/>
        <v>0</v>
      </c>
      <c r="KRO18" s="570">
        <f t="shared" si="683"/>
        <v>0</v>
      </c>
      <c r="KRP18" s="570">
        <f t="shared" si="683"/>
        <v>0</v>
      </c>
      <c r="KRQ18" s="570">
        <f t="shared" si="683"/>
        <v>0</v>
      </c>
      <c r="KRR18" s="570">
        <f t="shared" si="683"/>
        <v>0</v>
      </c>
      <c r="KRS18" s="570">
        <f t="shared" si="683"/>
        <v>0</v>
      </c>
      <c r="KRT18" s="570">
        <f t="shared" si="683"/>
        <v>0</v>
      </c>
      <c r="KRU18" s="570">
        <f t="shared" si="683"/>
        <v>0</v>
      </c>
      <c r="KRV18" s="570">
        <f t="shared" si="683"/>
        <v>0</v>
      </c>
      <c r="KRW18" s="570">
        <f t="shared" si="683"/>
        <v>0</v>
      </c>
      <c r="KRX18" s="570">
        <f t="shared" si="683"/>
        <v>0</v>
      </c>
      <c r="KRY18" s="570">
        <f t="shared" si="683"/>
        <v>0</v>
      </c>
      <c r="KRZ18" s="570">
        <f t="shared" si="683"/>
        <v>0</v>
      </c>
      <c r="KSA18" s="570">
        <f t="shared" si="683"/>
        <v>0</v>
      </c>
      <c r="KSB18" s="570">
        <f t="shared" si="683"/>
        <v>0</v>
      </c>
      <c r="KSC18" s="570">
        <f t="shared" si="683"/>
        <v>0</v>
      </c>
      <c r="KSD18" s="570">
        <f t="shared" si="683"/>
        <v>0</v>
      </c>
      <c r="KSE18" s="570">
        <f t="shared" si="683"/>
        <v>0</v>
      </c>
      <c r="KSF18" s="570">
        <f t="shared" si="683"/>
        <v>0</v>
      </c>
      <c r="KSG18" s="570">
        <f t="shared" si="683"/>
        <v>0</v>
      </c>
      <c r="KSH18" s="570">
        <f t="shared" si="683"/>
        <v>0</v>
      </c>
      <c r="KSI18" s="570">
        <f t="shared" si="683"/>
        <v>0</v>
      </c>
      <c r="KSJ18" s="570">
        <f t="shared" si="683"/>
        <v>0</v>
      </c>
      <c r="KSK18" s="570">
        <f t="shared" si="683"/>
        <v>0</v>
      </c>
      <c r="KSL18" s="570">
        <f t="shared" si="683"/>
        <v>0</v>
      </c>
      <c r="KSM18" s="570">
        <f t="shared" si="683"/>
        <v>0</v>
      </c>
      <c r="KSN18" s="570">
        <f t="shared" si="683"/>
        <v>0</v>
      </c>
      <c r="KSO18" s="570">
        <f t="shared" ref="KSO18:KUZ18" si="684">KSO15</f>
        <v>0</v>
      </c>
      <c r="KSP18" s="570">
        <f t="shared" si="684"/>
        <v>0</v>
      </c>
      <c r="KSQ18" s="570">
        <f t="shared" si="684"/>
        <v>0</v>
      </c>
      <c r="KSR18" s="570">
        <f t="shared" si="684"/>
        <v>0</v>
      </c>
      <c r="KSS18" s="570">
        <f t="shared" si="684"/>
        <v>0</v>
      </c>
      <c r="KST18" s="570">
        <f t="shared" si="684"/>
        <v>0</v>
      </c>
      <c r="KSU18" s="570">
        <f t="shared" si="684"/>
        <v>0</v>
      </c>
      <c r="KSV18" s="570">
        <f t="shared" si="684"/>
        <v>0</v>
      </c>
      <c r="KSW18" s="570">
        <f t="shared" si="684"/>
        <v>0</v>
      </c>
      <c r="KSX18" s="570">
        <f t="shared" si="684"/>
        <v>0</v>
      </c>
      <c r="KSY18" s="570">
        <f t="shared" si="684"/>
        <v>0</v>
      </c>
      <c r="KSZ18" s="570">
        <f t="shared" si="684"/>
        <v>0</v>
      </c>
      <c r="KTA18" s="570">
        <f t="shared" si="684"/>
        <v>0</v>
      </c>
      <c r="KTB18" s="570">
        <f t="shared" si="684"/>
        <v>0</v>
      </c>
      <c r="KTC18" s="570">
        <f t="shared" si="684"/>
        <v>0</v>
      </c>
      <c r="KTD18" s="570">
        <f t="shared" si="684"/>
        <v>0</v>
      </c>
      <c r="KTE18" s="570">
        <f t="shared" si="684"/>
        <v>0</v>
      </c>
      <c r="KTF18" s="570">
        <f t="shared" si="684"/>
        <v>0</v>
      </c>
      <c r="KTG18" s="570">
        <f t="shared" si="684"/>
        <v>0</v>
      </c>
      <c r="KTH18" s="570">
        <f t="shared" si="684"/>
        <v>0</v>
      </c>
      <c r="KTI18" s="570">
        <f t="shared" si="684"/>
        <v>0</v>
      </c>
      <c r="KTJ18" s="570">
        <f t="shared" si="684"/>
        <v>0</v>
      </c>
      <c r="KTK18" s="570">
        <f t="shared" si="684"/>
        <v>0</v>
      </c>
      <c r="KTL18" s="570">
        <f t="shared" si="684"/>
        <v>0</v>
      </c>
      <c r="KTM18" s="570">
        <f t="shared" si="684"/>
        <v>0</v>
      </c>
      <c r="KTN18" s="570">
        <f t="shared" si="684"/>
        <v>0</v>
      </c>
      <c r="KTO18" s="570">
        <f t="shared" si="684"/>
        <v>0</v>
      </c>
      <c r="KTP18" s="570">
        <f t="shared" si="684"/>
        <v>0</v>
      </c>
      <c r="KTQ18" s="570">
        <f t="shared" si="684"/>
        <v>0</v>
      </c>
      <c r="KTR18" s="570">
        <f t="shared" si="684"/>
        <v>0</v>
      </c>
      <c r="KTS18" s="570">
        <f t="shared" si="684"/>
        <v>0</v>
      </c>
      <c r="KTT18" s="570">
        <f t="shared" si="684"/>
        <v>0</v>
      </c>
      <c r="KTU18" s="570">
        <f t="shared" si="684"/>
        <v>0</v>
      </c>
      <c r="KTV18" s="570">
        <f t="shared" si="684"/>
        <v>0</v>
      </c>
      <c r="KTW18" s="570">
        <f t="shared" si="684"/>
        <v>0</v>
      </c>
      <c r="KTX18" s="570">
        <f t="shared" si="684"/>
        <v>0</v>
      </c>
      <c r="KTY18" s="570">
        <f t="shared" si="684"/>
        <v>0</v>
      </c>
      <c r="KTZ18" s="570">
        <f t="shared" si="684"/>
        <v>0</v>
      </c>
      <c r="KUA18" s="570">
        <f t="shared" si="684"/>
        <v>0</v>
      </c>
      <c r="KUB18" s="570">
        <f t="shared" si="684"/>
        <v>0</v>
      </c>
      <c r="KUC18" s="570">
        <f t="shared" si="684"/>
        <v>0</v>
      </c>
      <c r="KUD18" s="570">
        <f t="shared" si="684"/>
        <v>0</v>
      </c>
      <c r="KUE18" s="570">
        <f t="shared" si="684"/>
        <v>0</v>
      </c>
      <c r="KUF18" s="570">
        <f t="shared" si="684"/>
        <v>0</v>
      </c>
      <c r="KUG18" s="570">
        <f t="shared" si="684"/>
        <v>0</v>
      </c>
      <c r="KUH18" s="570">
        <f t="shared" si="684"/>
        <v>0</v>
      </c>
      <c r="KUI18" s="570">
        <f t="shared" si="684"/>
        <v>0</v>
      </c>
      <c r="KUJ18" s="570">
        <f t="shared" si="684"/>
        <v>0</v>
      </c>
      <c r="KUK18" s="570">
        <f t="shared" si="684"/>
        <v>0</v>
      </c>
      <c r="KUL18" s="570">
        <f t="shared" si="684"/>
        <v>0</v>
      </c>
      <c r="KUM18" s="570">
        <f t="shared" si="684"/>
        <v>0</v>
      </c>
      <c r="KUN18" s="570">
        <f t="shared" si="684"/>
        <v>0</v>
      </c>
      <c r="KUO18" s="570">
        <f t="shared" si="684"/>
        <v>0</v>
      </c>
      <c r="KUP18" s="570">
        <f t="shared" si="684"/>
        <v>0</v>
      </c>
      <c r="KUQ18" s="570">
        <f t="shared" si="684"/>
        <v>0</v>
      </c>
      <c r="KUR18" s="570">
        <f t="shared" si="684"/>
        <v>0</v>
      </c>
      <c r="KUS18" s="570">
        <f t="shared" si="684"/>
        <v>0</v>
      </c>
      <c r="KUT18" s="570">
        <f t="shared" si="684"/>
        <v>0</v>
      </c>
      <c r="KUU18" s="570">
        <f t="shared" si="684"/>
        <v>0</v>
      </c>
      <c r="KUV18" s="570">
        <f t="shared" si="684"/>
        <v>0</v>
      </c>
      <c r="KUW18" s="570">
        <f t="shared" si="684"/>
        <v>0</v>
      </c>
      <c r="KUX18" s="570">
        <f t="shared" si="684"/>
        <v>0</v>
      </c>
      <c r="KUY18" s="570">
        <f t="shared" si="684"/>
        <v>0</v>
      </c>
      <c r="KUZ18" s="570">
        <f t="shared" si="684"/>
        <v>0</v>
      </c>
      <c r="KVA18" s="570">
        <f t="shared" ref="KVA18:KXL18" si="685">KVA15</f>
        <v>0</v>
      </c>
      <c r="KVB18" s="570">
        <f t="shared" si="685"/>
        <v>0</v>
      </c>
      <c r="KVC18" s="570">
        <f t="shared" si="685"/>
        <v>0</v>
      </c>
      <c r="KVD18" s="570">
        <f t="shared" si="685"/>
        <v>0</v>
      </c>
      <c r="KVE18" s="570">
        <f t="shared" si="685"/>
        <v>0</v>
      </c>
      <c r="KVF18" s="570">
        <f t="shared" si="685"/>
        <v>0</v>
      </c>
      <c r="KVG18" s="570">
        <f t="shared" si="685"/>
        <v>0</v>
      </c>
      <c r="KVH18" s="570">
        <f t="shared" si="685"/>
        <v>0</v>
      </c>
      <c r="KVI18" s="570">
        <f t="shared" si="685"/>
        <v>0</v>
      </c>
      <c r="KVJ18" s="570">
        <f t="shared" si="685"/>
        <v>0</v>
      </c>
      <c r="KVK18" s="570">
        <f t="shared" si="685"/>
        <v>0</v>
      </c>
      <c r="KVL18" s="570">
        <f t="shared" si="685"/>
        <v>0</v>
      </c>
      <c r="KVM18" s="570">
        <f t="shared" si="685"/>
        <v>0</v>
      </c>
      <c r="KVN18" s="570">
        <f t="shared" si="685"/>
        <v>0</v>
      </c>
      <c r="KVO18" s="570">
        <f t="shared" si="685"/>
        <v>0</v>
      </c>
      <c r="KVP18" s="570">
        <f t="shared" si="685"/>
        <v>0</v>
      </c>
      <c r="KVQ18" s="570">
        <f t="shared" si="685"/>
        <v>0</v>
      </c>
      <c r="KVR18" s="570">
        <f t="shared" si="685"/>
        <v>0</v>
      </c>
      <c r="KVS18" s="570">
        <f t="shared" si="685"/>
        <v>0</v>
      </c>
      <c r="KVT18" s="570">
        <f t="shared" si="685"/>
        <v>0</v>
      </c>
      <c r="KVU18" s="570">
        <f t="shared" si="685"/>
        <v>0</v>
      </c>
      <c r="KVV18" s="570">
        <f t="shared" si="685"/>
        <v>0</v>
      </c>
      <c r="KVW18" s="570">
        <f t="shared" si="685"/>
        <v>0</v>
      </c>
      <c r="KVX18" s="570">
        <f t="shared" si="685"/>
        <v>0</v>
      </c>
      <c r="KVY18" s="570">
        <f t="shared" si="685"/>
        <v>0</v>
      </c>
      <c r="KVZ18" s="570">
        <f t="shared" si="685"/>
        <v>0</v>
      </c>
      <c r="KWA18" s="570">
        <f t="shared" si="685"/>
        <v>0</v>
      </c>
      <c r="KWB18" s="570">
        <f t="shared" si="685"/>
        <v>0</v>
      </c>
      <c r="KWC18" s="570">
        <f t="shared" si="685"/>
        <v>0</v>
      </c>
      <c r="KWD18" s="570">
        <f t="shared" si="685"/>
        <v>0</v>
      </c>
      <c r="KWE18" s="570">
        <f t="shared" si="685"/>
        <v>0</v>
      </c>
      <c r="KWF18" s="570">
        <f t="shared" si="685"/>
        <v>0</v>
      </c>
      <c r="KWG18" s="570">
        <f t="shared" si="685"/>
        <v>0</v>
      </c>
      <c r="KWH18" s="570">
        <f t="shared" si="685"/>
        <v>0</v>
      </c>
      <c r="KWI18" s="570">
        <f t="shared" si="685"/>
        <v>0</v>
      </c>
      <c r="KWJ18" s="570">
        <f t="shared" si="685"/>
        <v>0</v>
      </c>
      <c r="KWK18" s="570">
        <f t="shared" si="685"/>
        <v>0</v>
      </c>
      <c r="KWL18" s="570">
        <f t="shared" si="685"/>
        <v>0</v>
      </c>
      <c r="KWM18" s="570">
        <f t="shared" si="685"/>
        <v>0</v>
      </c>
      <c r="KWN18" s="570">
        <f t="shared" si="685"/>
        <v>0</v>
      </c>
      <c r="KWO18" s="570">
        <f t="shared" si="685"/>
        <v>0</v>
      </c>
      <c r="KWP18" s="570">
        <f t="shared" si="685"/>
        <v>0</v>
      </c>
      <c r="KWQ18" s="570">
        <f t="shared" si="685"/>
        <v>0</v>
      </c>
      <c r="KWR18" s="570">
        <f t="shared" si="685"/>
        <v>0</v>
      </c>
      <c r="KWS18" s="570">
        <f t="shared" si="685"/>
        <v>0</v>
      </c>
      <c r="KWT18" s="570">
        <f t="shared" si="685"/>
        <v>0</v>
      </c>
      <c r="KWU18" s="570">
        <f t="shared" si="685"/>
        <v>0</v>
      </c>
      <c r="KWV18" s="570">
        <f t="shared" si="685"/>
        <v>0</v>
      </c>
      <c r="KWW18" s="570">
        <f t="shared" si="685"/>
        <v>0</v>
      </c>
      <c r="KWX18" s="570">
        <f t="shared" si="685"/>
        <v>0</v>
      </c>
      <c r="KWY18" s="570">
        <f t="shared" si="685"/>
        <v>0</v>
      </c>
      <c r="KWZ18" s="570">
        <f t="shared" si="685"/>
        <v>0</v>
      </c>
      <c r="KXA18" s="570">
        <f t="shared" si="685"/>
        <v>0</v>
      </c>
      <c r="KXB18" s="570">
        <f t="shared" si="685"/>
        <v>0</v>
      </c>
      <c r="KXC18" s="570">
        <f t="shared" si="685"/>
        <v>0</v>
      </c>
      <c r="KXD18" s="570">
        <f t="shared" si="685"/>
        <v>0</v>
      </c>
      <c r="KXE18" s="570">
        <f t="shared" si="685"/>
        <v>0</v>
      </c>
      <c r="KXF18" s="570">
        <f t="shared" si="685"/>
        <v>0</v>
      </c>
      <c r="KXG18" s="570">
        <f t="shared" si="685"/>
        <v>0</v>
      </c>
      <c r="KXH18" s="570">
        <f t="shared" si="685"/>
        <v>0</v>
      </c>
      <c r="KXI18" s="570">
        <f t="shared" si="685"/>
        <v>0</v>
      </c>
      <c r="KXJ18" s="570">
        <f t="shared" si="685"/>
        <v>0</v>
      </c>
      <c r="KXK18" s="570">
        <f t="shared" si="685"/>
        <v>0</v>
      </c>
      <c r="KXL18" s="570">
        <f t="shared" si="685"/>
        <v>0</v>
      </c>
      <c r="KXM18" s="570">
        <f t="shared" ref="KXM18:KZX18" si="686">KXM15</f>
        <v>0</v>
      </c>
      <c r="KXN18" s="570">
        <f t="shared" si="686"/>
        <v>0</v>
      </c>
      <c r="KXO18" s="570">
        <f t="shared" si="686"/>
        <v>0</v>
      </c>
      <c r="KXP18" s="570">
        <f t="shared" si="686"/>
        <v>0</v>
      </c>
      <c r="KXQ18" s="570">
        <f t="shared" si="686"/>
        <v>0</v>
      </c>
      <c r="KXR18" s="570">
        <f t="shared" si="686"/>
        <v>0</v>
      </c>
      <c r="KXS18" s="570">
        <f t="shared" si="686"/>
        <v>0</v>
      </c>
      <c r="KXT18" s="570">
        <f t="shared" si="686"/>
        <v>0</v>
      </c>
      <c r="KXU18" s="570">
        <f t="shared" si="686"/>
        <v>0</v>
      </c>
      <c r="KXV18" s="570">
        <f t="shared" si="686"/>
        <v>0</v>
      </c>
      <c r="KXW18" s="570">
        <f t="shared" si="686"/>
        <v>0</v>
      </c>
      <c r="KXX18" s="570">
        <f t="shared" si="686"/>
        <v>0</v>
      </c>
      <c r="KXY18" s="570">
        <f t="shared" si="686"/>
        <v>0</v>
      </c>
      <c r="KXZ18" s="570">
        <f t="shared" si="686"/>
        <v>0</v>
      </c>
      <c r="KYA18" s="570">
        <f t="shared" si="686"/>
        <v>0</v>
      </c>
      <c r="KYB18" s="570">
        <f t="shared" si="686"/>
        <v>0</v>
      </c>
      <c r="KYC18" s="570">
        <f t="shared" si="686"/>
        <v>0</v>
      </c>
      <c r="KYD18" s="570">
        <f t="shared" si="686"/>
        <v>0</v>
      </c>
      <c r="KYE18" s="570">
        <f t="shared" si="686"/>
        <v>0</v>
      </c>
      <c r="KYF18" s="570">
        <f t="shared" si="686"/>
        <v>0</v>
      </c>
      <c r="KYG18" s="570">
        <f t="shared" si="686"/>
        <v>0</v>
      </c>
      <c r="KYH18" s="570">
        <f t="shared" si="686"/>
        <v>0</v>
      </c>
      <c r="KYI18" s="570">
        <f t="shared" si="686"/>
        <v>0</v>
      </c>
      <c r="KYJ18" s="570">
        <f t="shared" si="686"/>
        <v>0</v>
      </c>
      <c r="KYK18" s="570">
        <f t="shared" si="686"/>
        <v>0</v>
      </c>
      <c r="KYL18" s="570">
        <f t="shared" si="686"/>
        <v>0</v>
      </c>
      <c r="KYM18" s="570">
        <f t="shared" si="686"/>
        <v>0</v>
      </c>
      <c r="KYN18" s="570">
        <f t="shared" si="686"/>
        <v>0</v>
      </c>
      <c r="KYO18" s="570">
        <f t="shared" si="686"/>
        <v>0</v>
      </c>
      <c r="KYP18" s="570">
        <f t="shared" si="686"/>
        <v>0</v>
      </c>
      <c r="KYQ18" s="570">
        <f t="shared" si="686"/>
        <v>0</v>
      </c>
      <c r="KYR18" s="570">
        <f t="shared" si="686"/>
        <v>0</v>
      </c>
      <c r="KYS18" s="570">
        <f t="shared" si="686"/>
        <v>0</v>
      </c>
      <c r="KYT18" s="570">
        <f t="shared" si="686"/>
        <v>0</v>
      </c>
      <c r="KYU18" s="570">
        <f t="shared" si="686"/>
        <v>0</v>
      </c>
      <c r="KYV18" s="570">
        <f t="shared" si="686"/>
        <v>0</v>
      </c>
      <c r="KYW18" s="570">
        <f t="shared" si="686"/>
        <v>0</v>
      </c>
      <c r="KYX18" s="570">
        <f t="shared" si="686"/>
        <v>0</v>
      </c>
      <c r="KYY18" s="570">
        <f t="shared" si="686"/>
        <v>0</v>
      </c>
      <c r="KYZ18" s="570">
        <f t="shared" si="686"/>
        <v>0</v>
      </c>
      <c r="KZA18" s="570">
        <f t="shared" si="686"/>
        <v>0</v>
      </c>
      <c r="KZB18" s="570">
        <f t="shared" si="686"/>
        <v>0</v>
      </c>
      <c r="KZC18" s="570">
        <f t="shared" si="686"/>
        <v>0</v>
      </c>
      <c r="KZD18" s="570">
        <f t="shared" si="686"/>
        <v>0</v>
      </c>
      <c r="KZE18" s="570">
        <f t="shared" si="686"/>
        <v>0</v>
      </c>
      <c r="KZF18" s="570">
        <f t="shared" si="686"/>
        <v>0</v>
      </c>
      <c r="KZG18" s="570">
        <f t="shared" si="686"/>
        <v>0</v>
      </c>
      <c r="KZH18" s="570">
        <f t="shared" si="686"/>
        <v>0</v>
      </c>
      <c r="KZI18" s="570">
        <f t="shared" si="686"/>
        <v>0</v>
      </c>
      <c r="KZJ18" s="570">
        <f t="shared" si="686"/>
        <v>0</v>
      </c>
      <c r="KZK18" s="570">
        <f t="shared" si="686"/>
        <v>0</v>
      </c>
      <c r="KZL18" s="570">
        <f t="shared" si="686"/>
        <v>0</v>
      </c>
      <c r="KZM18" s="570">
        <f t="shared" si="686"/>
        <v>0</v>
      </c>
      <c r="KZN18" s="570">
        <f t="shared" si="686"/>
        <v>0</v>
      </c>
      <c r="KZO18" s="570">
        <f t="shared" si="686"/>
        <v>0</v>
      </c>
      <c r="KZP18" s="570">
        <f t="shared" si="686"/>
        <v>0</v>
      </c>
      <c r="KZQ18" s="570">
        <f t="shared" si="686"/>
        <v>0</v>
      </c>
      <c r="KZR18" s="570">
        <f t="shared" si="686"/>
        <v>0</v>
      </c>
      <c r="KZS18" s="570">
        <f t="shared" si="686"/>
        <v>0</v>
      </c>
      <c r="KZT18" s="570">
        <f t="shared" si="686"/>
        <v>0</v>
      </c>
      <c r="KZU18" s="570">
        <f t="shared" si="686"/>
        <v>0</v>
      </c>
      <c r="KZV18" s="570">
        <f t="shared" si="686"/>
        <v>0</v>
      </c>
      <c r="KZW18" s="570">
        <f t="shared" si="686"/>
        <v>0</v>
      </c>
      <c r="KZX18" s="570">
        <f t="shared" si="686"/>
        <v>0</v>
      </c>
      <c r="KZY18" s="570">
        <f t="shared" ref="KZY18:LCJ18" si="687">KZY15</f>
        <v>0</v>
      </c>
      <c r="KZZ18" s="570">
        <f t="shared" si="687"/>
        <v>0</v>
      </c>
      <c r="LAA18" s="570">
        <f t="shared" si="687"/>
        <v>0</v>
      </c>
      <c r="LAB18" s="570">
        <f t="shared" si="687"/>
        <v>0</v>
      </c>
      <c r="LAC18" s="570">
        <f t="shared" si="687"/>
        <v>0</v>
      </c>
      <c r="LAD18" s="570">
        <f t="shared" si="687"/>
        <v>0</v>
      </c>
      <c r="LAE18" s="570">
        <f t="shared" si="687"/>
        <v>0</v>
      </c>
      <c r="LAF18" s="570">
        <f t="shared" si="687"/>
        <v>0</v>
      </c>
      <c r="LAG18" s="570">
        <f t="shared" si="687"/>
        <v>0</v>
      </c>
      <c r="LAH18" s="570">
        <f t="shared" si="687"/>
        <v>0</v>
      </c>
      <c r="LAI18" s="570">
        <f t="shared" si="687"/>
        <v>0</v>
      </c>
      <c r="LAJ18" s="570">
        <f t="shared" si="687"/>
        <v>0</v>
      </c>
      <c r="LAK18" s="570">
        <f t="shared" si="687"/>
        <v>0</v>
      </c>
      <c r="LAL18" s="570">
        <f t="shared" si="687"/>
        <v>0</v>
      </c>
      <c r="LAM18" s="570">
        <f t="shared" si="687"/>
        <v>0</v>
      </c>
      <c r="LAN18" s="570">
        <f t="shared" si="687"/>
        <v>0</v>
      </c>
      <c r="LAO18" s="570">
        <f t="shared" si="687"/>
        <v>0</v>
      </c>
      <c r="LAP18" s="570">
        <f t="shared" si="687"/>
        <v>0</v>
      </c>
      <c r="LAQ18" s="570">
        <f t="shared" si="687"/>
        <v>0</v>
      </c>
      <c r="LAR18" s="570">
        <f t="shared" si="687"/>
        <v>0</v>
      </c>
      <c r="LAS18" s="570">
        <f t="shared" si="687"/>
        <v>0</v>
      </c>
      <c r="LAT18" s="570">
        <f t="shared" si="687"/>
        <v>0</v>
      </c>
      <c r="LAU18" s="570">
        <f t="shared" si="687"/>
        <v>0</v>
      </c>
      <c r="LAV18" s="570">
        <f t="shared" si="687"/>
        <v>0</v>
      </c>
      <c r="LAW18" s="570">
        <f t="shared" si="687"/>
        <v>0</v>
      </c>
      <c r="LAX18" s="570">
        <f t="shared" si="687"/>
        <v>0</v>
      </c>
      <c r="LAY18" s="570">
        <f t="shared" si="687"/>
        <v>0</v>
      </c>
      <c r="LAZ18" s="570">
        <f t="shared" si="687"/>
        <v>0</v>
      </c>
      <c r="LBA18" s="570">
        <f t="shared" si="687"/>
        <v>0</v>
      </c>
      <c r="LBB18" s="570">
        <f t="shared" si="687"/>
        <v>0</v>
      </c>
      <c r="LBC18" s="570">
        <f t="shared" si="687"/>
        <v>0</v>
      </c>
      <c r="LBD18" s="570">
        <f t="shared" si="687"/>
        <v>0</v>
      </c>
      <c r="LBE18" s="570">
        <f t="shared" si="687"/>
        <v>0</v>
      </c>
      <c r="LBF18" s="570">
        <f t="shared" si="687"/>
        <v>0</v>
      </c>
      <c r="LBG18" s="570">
        <f t="shared" si="687"/>
        <v>0</v>
      </c>
      <c r="LBH18" s="570">
        <f t="shared" si="687"/>
        <v>0</v>
      </c>
      <c r="LBI18" s="570">
        <f t="shared" si="687"/>
        <v>0</v>
      </c>
      <c r="LBJ18" s="570">
        <f t="shared" si="687"/>
        <v>0</v>
      </c>
      <c r="LBK18" s="570">
        <f t="shared" si="687"/>
        <v>0</v>
      </c>
      <c r="LBL18" s="570">
        <f t="shared" si="687"/>
        <v>0</v>
      </c>
      <c r="LBM18" s="570">
        <f t="shared" si="687"/>
        <v>0</v>
      </c>
      <c r="LBN18" s="570">
        <f t="shared" si="687"/>
        <v>0</v>
      </c>
      <c r="LBO18" s="570">
        <f t="shared" si="687"/>
        <v>0</v>
      </c>
      <c r="LBP18" s="570">
        <f t="shared" si="687"/>
        <v>0</v>
      </c>
      <c r="LBQ18" s="570">
        <f t="shared" si="687"/>
        <v>0</v>
      </c>
      <c r="LBR18" s="570">
        <f t="shared" si="687"/>
        <v>0</v>
      </c>
      <c r="LBS18" s="570">
        <f t="shared" si="687"/>
        <v>0</v>
      </c>
      <c r="LBT18" s="570">
        <f t="shared" si="687"/>
        <v>0</v>
      </c>
      <c r="LBU18" s="570">
        <f t="shared" si="687"/>
        <v>0</v>
      </c>
      <c r="LBV18" s="570">
        <f t="shared" si="687"/>
        <v>0</v>
      </c>
      <c r="LBW18" s="570">
        <f t="shared" si="687"/>
        <v>0</v>
      </c>
      <c r="LBX18" s="570">
        <f t="shared" si="687"/>
        <v>0</v>
      </c>
      <c r="LBY18" s="570">
        <f t="shared" si="687"/>
        <v>0</v>
      </c>
      <c r="LBZ18" s="570">
        <f t="shared" si="687"/>
        <v>0</v>
      </c>
      <c r="LCA18" s="570">
        <f t="shared" si="687"/>
        <v>0</v>
      </c>
      <c r="LCB18" s="570">
        <f t="shared" si="687"/>
        <v>0</v>
      </c>
      <c r="LCC18" s="570">
        <f t="shared" si="687"/>
        <v>0</v>
      </c>
      <c r="LCD18" s="570">
        <f t="shared" si="687"/>
        <v>0</v>
      </c>
      <c r="LCE18" s="570">
        <f t="shared" si="687"/>
        <v>0</v>
      </c>
      <c r="LCF18" s="570">
        <f t="shared" si="687"/>
        <v>0</v>
      </c>
      <c r="LCG18" s="570">
        <f t="shared" si="687"/>
        <v>0</v>
      </c>
      <c r="LCH18" s="570">
        <f t="shared" si="687"/>
        <v>0</v>
      </c>
      <c r="LCI18" s="570">
        <f t="shared" si="687"/>
        <v>0</v>
      </c>
      <c r="LCJ18" s="570">
        <f t="shared" si="687"/>
        <v>0</v>
      </c>
      <c r="LCK18" s="570">
        <f t="shared" ref="LCK18:LEV18" si="688">LCK15</f>
        <v>0</v>
      </c>
      <c r="LCL18" s="570">
        <f t="shared" si="688"/>
        <v>0</v>
      </c>
      <c r="LCM18" s="570">
        <f t="shared" si="688"/>
        <v>0</v>
      </c>
      <c r="LCN18" s="570">
        <f t="shared" si="688"/>
        <v>0</v>
      </c>
      <c r="LCO18" s="570">
        <f t="shared" si="688"/>
        <v>0</v>
      </c>
      <c r="LCP18" s="570">
        <f t="shared" si="688"/>
        <v>0</v>
      </c>
      <c r="LCQ18" s="570">
        <f t="shared" si="688"/>
        <v>0</v>
      </c>
      <c r="LCR18" s="570">
        <f t="shared" si="688"/>
        <v>0</v>
      </c>
      <c r="LCS18" s="570">
        <f t="shared" si="688"/>
        <v>0</v>
      </c>
      <c r="LCT18" s="570">
        <f t="shared" si="688"/>
        <v>0</v>
      </c>
      <c r="LCU18" s="570">
        <f t="shared" si="688"/>
        <v>0</v>
      </c>
      <c r="LCV18" s="570">
        <f t="shared" si="688"/>
        <v>0</v>
      </c>
      <c r="LCW18" s="570">
        <f t="shared" si="688"/>
        <v>0</v>
      </c>
      <c r="LCX18" s="570">
        <f t="shared" si="688"/>
        <v>0</v>
      </c>
      <c r="LCY18" s="570">
        <f t="shared" si="688"/>
        <v>0</v>
      </c>
      <c r="LCZ18" s="570">
        <f t="shared" si="688"/>
        <v>0</v>
      </c>
      <c r="LDA18" s="570">
        <f t="shared" si="688"/>
        <v>0</v>
      </c>
      <c r="LDB18" s="570">
        <f t="shared" si="688"/>
        <v>0</v>
      </c>
      <c r="LDC18" s="570">
        <f t="shared" si="688"/>
        <v>0</v>
      </c>
      <c r="LDD18" s="570">
        <f t="shared" si="688"/>
        <v>0</v>
      </c>
      <c r="LDE18" s="570">
        <f t="shared" si="688"/>
        <v>0</v>
      </c>
      <c r="LDF18" s="570">
        <f t="shared" si="688"/>
        <v>0</v>
      </c>
      <c r="LDG18" s="570">
        <f t="shared" si="688"/>
        <v>0</v>
      </c>
      <c r="LDH18" s="570">
        <f t="shared" si="688"/>
        <v>0</v>
      </c>
      <c r="LDI18" s="570">
        <f t="shared" si="688"/>
        <v>0</v>
      </c>
      <c r="LDJ18" s="570">
        <f t="shared" si="688"/>
        <v>0</v>
      </c>
      <c r="LDK18" s="570">
        <f t="shared" si="688"/>
        <v>0</v>
      </c>
      <c r="LDL18" s="570">
        <f t="shared" si="688"/>
        <v>0</v>
      </c>
      <c r="LDM18" s="570">
        <f t="shared" si="688"/>
        <v>0</v>
      </c>
      <c r="LDN18" s="570">
        <f t="shared" si="688"/>
        <v>0</v>
      </c>
      <c r="LDO18" s="570">
        <f t="shared" si="688"/>
        <v>0</v>
      </c>
      <c r="LDP18" s="570">
        <f t="shared" si="688"/>
        <v>0</v>
      </c>
      <c r="LDQ18" s="570">
        <f t="shared" si="688"/>
        <v>0</v>
      </c>
      <c r="LDR18" s="570">
        <f t="shared" si="688"/>
        <v>0</v>
      </c>
      <c r="LDS18" s="570">
        <f t="shared" si="688"/>
        <v>0</v>
      </c>
      <c r="LDT18" s="570">
        <f t="shared" si="688"/>
        <v>0</v>
      </c>
      <c r="LDU18" s="570">
        <f t="shared" si="688"/>
        <v>0</v>
      </c>
      <c r="LDV18" s="570">
        <f t="shared" si="688"/>
        <v>0</v>
      </c>
      <c r="LDW18" s="570">
        <f t="shared" si="688"/>
        <v>0</v>
      </c>
      <c r="LDX18" s="570">
        <f t="shared" si="688"/>
        <v>0</v>
      </c>
      <c r="LDY18" s="570">
        <f t="shared" si="688"/>
        <v>0</v>
      </c>
      <c r="LDZ18" s="570">
        <f t="shared" si="688"/>
        <v>0</v>
      </c>
      <c r="LEA18" s="570">
        <f t="shared" si="688"/>
        <v>0</v>
      </c>
      <c r="LEB18" s="570">
        <f t="shared" si="688"/>
        <v>0</v>
      </c>
      <c r="LEC18" s="570">
        <f t="shared" si="688"/>
        <v>0</v>
      </c>
      <c r="LED18" s="570">
        <f t="shared" si="688"/>
        <v>0</v>
      </c>
      <c r="LEE18" s="570">
        <f t="shared" si="688"/>
        <v>0</v>
      </c>
      <c r="LEF18" s="570">
        <f t="shared" si="688"/>
        <v>0</v>
      </c>
      <c r="LEG18" s="570">
        <f t="shared" si="688"/>
        <v>0</v>
      </c>
      <c r="LEH18" s="570">
        <f t="shared" si="688"/>
        <v>0</v>
      </c>
      <c r="LEI18" s="570">
        <f t="shared" si="688"/>
        <v>0</v>
      </c>
      <c r="LEJ18" s="570">
        <f t="shared" si="688"/>
        <v>0</v>
      </c>
      <c r="LEK18" s="570">
        <f t="shared" si="688"/>
        <v>0</v>
      </c>
      <c r="LEL18" s="570">
        <f t="shared" si="688"/>
        <v>0</v>
      </c>
      <c r="LEM18" s="570">
        <f t="shared" si="688"/>
        <v>0</v>
      </c>
      <c r="LEN18" s="570">
        <f t="shared" si="688"/>
        <v>0</v>
      </c>
      <c r="LEO18" s="570">
        <f t="shared" si="688"/>
        <v>0</v>
      </c>
      <c r="LEP18" s="570">
        <f t="shared" si="688"/>
        <v>0</v>
      </c>
      <c r="LEQ18" s="570">
        <f t="shared" si="688"/>
        <v>0</v>
      </c>
      <c r="LER18" s="570">
        <f t="shared" si="688"/>
        <v>0</v>
      </c>
      <c r="LES18" s="570">
        <f t="shared" si="688"/>
        <v>0</v>
      </c>
      <c r="LET18" s="570">
        <f t="shared" si="688"/>
        <v>0</v>
      </c>
      <c r="LEU18" s="570">
        <f t="shared" si="688"/>
        <v>0</v>
      </c>
      <c r="LEV18" s="570">
        <f t="shared" si="688"/>
        <v>0</v>
      </c>
      <c r="LEW18" s="570">
        <f t="shared" ref="LEW18:LHH18" si="689">LEW15</f>
        <v>0</v>
      </c>
      <c r="LEX18" s="570">
        <f t="shared" si="689"/>
        <v>0</v>
      </c>
      <c r="LEY18" s="570">
        <f t="shared" si="689"/>
        <v>0</v>
      </c>
      <c r="LEZ18" s="570">
        <f t="shared" si="689"/>
        <v>0</v>
      </c>
      <c r="LFA18" s="570">
        <f t="shared" si="689"/>
        <v>0</v>
      </c>
      <c r="LFB18" s="570">
        <f t="shared" si="689"/>
        <v>0</v>
      </c>
      <c r="LFC18" s="570">
        <f t="shared" si="689"/>
        <v>0</v>
      </c>
      <c r="LFD18" s="570">
        <f t="shared" si="689"/>
        <v>0</v>
      </c>
      <c r="LFE18" s="570">
        <f t="shared" si="689"/>
        <v>0</v>
      </c>
      <c r="LFF18" s="570">
        <f t="shared" si="689"/>
        <v>0</v>
      </c>
      <c r="LFG18" s="570">
        <f t="shared" si="689"/>
        <v>0</v>
      </c>
      <c r="LFH18" s="570">
        <f t="shared" si="689"/>
        <v>0</v>
      </c>
      <c r="LFI18" s="570">
        <f t="shared" si="689"/>
        <v>0</v>
      </c>
      <c r="LFJ18" s="570">
        <f t="shared" si="689"/>
        <v>0</v>
      </c>
      <c r="LFK18" s="570">
        <f t="shared" si="689"/>
        <v>0</v>
      </c>
      <c r="LFL18" s="570">
        <f t="shared" si="689"/>
        <v>0</v>
      </c>
      <c r="LFM18" s="570">
        <f t="shared" si="689"/>
        <v>0</v>
      </c>
      <c r="LFN18" s="570">
        <f t="shared" si="689"/>
        <v>0</v>
      </c>
      <c r="LFO18" s="570">
        <f t="shared" si="689"/>
        <v>0</v>
      </c>
      <c r="LFP18" s="570">
        <f t="shared" si="689"/>
        <v>0</v>
      </c>
      <c r="LFQ18" s="570">
        <f t="shared" si="689"/>
        <v>0</v>
      </c>
      <c r="LFR18" s="570">
        <f t="shared" si="689"/>
        <v>0</v>
      </c>
      <c r="LFS18" s="570">
        <f t="shared" si="689"/>
        <v>0</v>
      </c>
      <c r="LFT18" s="570">
        <f t="shared" si="689"/>
        <v>0</v>
      </c>
      <c r="LFU18" s="570">
        <f t="shared" si="689"/>
        <v>0</v>
      </c>
      <c r="LFV18" s="570">
        <f t="shared" si="689"/>
        <v>0</v>
      </c>
      <c r="LFW18" s="570">
        <f t="shared" si="689"/>
        <v>0</v>
      </c>
      <c r="LFX18" s="570">
        <f t="shared" si="689"/>
        <v>0</v>
      </c>
      <c r="LFY18" s="570">
        <f t="shared" si="689"/>
        <v>0</v>
      </c>
      <c r="LFZ18" s="570">
        <f t="shared" si="689"/>
        <v>0</v>
      </c>
      <c r="LGA18" s="570">
        <f t="shared" si="689"/>
        <v>0</v>
      </c>
      <c r="LGB18" s="570">
        <f t="shared" si="689"/>
        <v>0</v>
      </c>
      <c r="LGC18" s="570">
        <f t="shared" si="689"/>
        <v>0</v>
      </c>
      <c r="LGD18" s="570">
        <f t="shared" si="689"/>
        <v>0</v>
      </c>
      <c r="LGE18" s="570">
        <f t="shared" si="689"/>
        <v>0</v>
      </c>
      <c r="LGF18" s="570">
        <f t="shared" si="689"/>
        <v>0</v>
      </c>
      <c r="LGG18" s="570">
        <f t="shared" si="689"/>
        <v>0</v>
      </c>
      <c r="LGH18" s="570">
        <f t="shared" si="689"/>
        <v>0</v>
      </c>
      <c r="LGI18" s="570">
        <f t="shared" si="689"/>
        <v>0</v>
      </c>
      <c r="LGJ18" s="570">
        <f t="shared" si="689"/>
        <v>0</v>
      </c>
      <c r="LGK18" s="570">
        <f t="shared" si="689"/>
        <v>0</v>
      </c>
      <c r="LGL18" s="570">
        <f t="shared" si="689"/>
        <v>0</v>
      </c>
      <c r="LGM18" s="570">
        <f t="shared" si="689"/>
        <v>0</v>
      </c>
      <c r="LGN18" s="570">
        <f t="shared" si="689"/>
        <v>0</v>
      </c>
      <c r="LGO18" s="570">
        <f t="shared" si="689"/>
        <v>0</v>
      </c>
      <c r="LGP18" s="570">
        <f t="shared" si="689"/>
        <v>0</v>
      </c>
      <c r="LGQ18" s="570">
        <f t="shared" si="689"/>
        <v>0</v>
      </c>
      <c r="LGR18" s="570">
        <f t="shared" si="689"/>
        <v>0</v>
      </c>
      <c r="LGS18" s="570">
        <f t="shared" si="689"/>
        <v>0</v>
      </c>
      <c r="LGT18" s="570">
        <f t="shared" si="689"/>
        <v>0</v>
      </c>
      <c r="LGU18" s="570">
        <f t="shared" si="689"/>
        <v>0</v>
      </c>
      <c r="LGV18" s="570">
        <f t="shared" si="689"/>
        <v>0</v>
      </c>
      <c r="LGW18" s="570">
        <f t="shared" si="689"/>
        <v>0</v>
      </c>
      <c r="LGX18" s="570">
        <f t="shared" si="689"/>
        <v>0</v>
      </c>
      <c r="LGY18" s="570">
        <f t="shared" si="689"/>
        <v>0</v>
      </c>
      <c r="LGZ18" s="570">
        <f t="shared" si="689"/>
        <v>0</v>
      </c>
      <c r="LHA18" s="570">
        <f t="shared" si="689"/>
        <v>0</v>
      </c>
      <c r="LHB18" s="570">
        <f t="shared" si="689"/>
        <v>0</v>
      </c>
      <c r="LHC18" s="570">
        <f t="shared" si="689"/>
        <v>0</v>
      </c>
      <c r="LHD18" s="570">
        <f t="shared" si="689"/>
        <v>0</v>
      </c>
      <c r="LHE18" s="570">
        <f t="shared" si="689"/>
        <v>0</v>
      </c>
      <c r="LHF18" s="570">
        <f t="shared" si="689"/>
        <v>0</v>
      </c>
      <c r="LHG18" s="570">
        <f t="shared" si="689"/>
        <v>0</v>
      </c>
      <c r="LHH18" s="570">
        <f t="shared" si="689"/>
        <v>0</v>
      </c>
      <c r="LHI18" s="570">
        <f t="shared" ref="LHI18:LJT18" si="690">LHI15</f>
        <v>0</v>
      </c>
      <c r="LHJ18" s="570">
        <f t="shared" si="690"/>
        <v>0</v>
      </c>
      <c r="LHK18" s="570">
        <f t="shared" si="690"/>
        <v>0</v>
      </c>
      <c r="LHL18" s="570">
        <f t="shared" si="690"/>
        <v>0</v>
      </c>
      <c r="LHM18" s="570">
        <f t="shared" si="690"/>
        <v>0</v>
      </c>
      <c r="LHN18" s="570">
        <f t="shared" si="690"/>
        <v>0</v>
      </c>
      <c r="LHO18" s="570">
        <f t="shared" si="690"/>
        <v>0</v>
      </c>
      <c r="LHP18" s="570">
        <f t="shared" si="690"/>
        <v>0</v>
      </c>
      <c r="LHQ18" s="570">
        <f t="shared" si="690"/>
        <v>0</v>
      </c>
      <c r="LHR18" s="570">
        <f t="shared" si="690"/>
        <v>0</v>
      </c>
      <c r="LHS18" s="570">
        <f t="shared" si="690"/>
        <v>0</v>
      </c>
      <c r="LHT18" s="570">
        <f t="shared" si="690"/>
        <v>0</v>
      </c>
      <c r="LHU18" s="570">
        <f t="shared" si="690"/>
        <v>0</v>
      </c>
      <c r="LHV18" s="570">
        <f t="shared" si="690"/>
        <v>0</v>
      </c>
      <c r="LHW18" s="570">
        <f t="shared" si="690"/>
        <v>0</v>
      </c>
      <c r="LHX18" s="570">
        <f t="shared" si="690"/>
        <v>0</v>
      </c>
      <c r="LHY18" s="570">
        <f t="shared" si="690"/>
        <v>0</v>
      </c>
      <c r="LHZ18" s="570">
        <f t="shared" si="690"/>
        <v>0</v>
      </c>
      <c r="LIA18" s="570">
        <f t="shared" si="690"/>
        <v>0</v>
      </c>
      <c r="LIB18" s="570">
        <f t="shared" si="690"/>
        <v>0</v>
      </c>
      <c r="LIC18" s="570">
        <f t="shared" si="690"/>
        <v>0</v>
      </c>
      <c r="LID18" s="570">
        <f t="shared" si="690"/>
        <v>0</v>
      </c>
      <c r="LIE18" s="570">
        <f t="shared" si="690"/>
        <v>0</v>
      </c>
      <c r="LIF18" s="570">
        <f t="shared" si="690"/>
        <v>0</v>
      </c>
      <c r="LIG18" s="570">
        <f t="shared" si="690"/>
        <v>0</v>
      </c>
      <c r="LIH18" s="570">
        <f t="shared" si="690"/>
        <v>0</v>
      </c>
      <c r="LII18" s="570">
        <f t="shared" si="690"/>
        <v>0</v>
      </c>
      <c r="LIJ18" s="570">
        <f t="shared" si="690"/>
        <v>0</v>
      </c>
      <c r="LIK18" s="570">
        <f t="shared" si="690"/>
        <v>0</v>
      </c>
      <c r="LIL18" s="570">
        <f t="shared" si="690"/>
        <v>0</v>
      </c>
      <c r="LIM18" s="570">
        <f t="shared" si="690"/>
        <v>0</v>
      </c>
      <c r="LIN18" s="570">
        <f t="shared" si="690"/>
        <v>0</v>
      </c>
      <c r="LIO18" s="570">
        <f t="shared" si="690"/>
        <v>0</v>
      </c>
      <c r="LIP18" s="570">
        <f t="shared" si="690"/>
        <v>0</v>
      </c>
      <c r="LIQ18" s="570">
        <f t="shared" si="690"/>
        <v>0</v>
      </c>
      <c r="LIR18" s="570">
        <f t="shared" si="690"/>
        <v>0</v>
      </c>
      <c r="LIS18" s="570">
        <f t="shared" si="690"/>
        <v>0</v>
      </c>
      <c r="LIT18" s="570">
        <f t="shared" si="690"/>
        <v>0</v>
      </c>
      <c r="LIU18" s="570">
        <f t="shared" si="690"/>
        <v>0</v>
      </c>
      <c r="LIV18" s="570">
        <f t="shared" si="690"/>
        <v>0</v>
      </c>
      <c r="LIW18" s="570">
        <f t="shared" si="690"/>
        <v>0</v>
      </c>
      <c r="LIX18" s="570">
        <f t="shared" si="690"/>
        <v>0</v>
      </c>
      <c r="LIY18" s="570">
        <f t="shared" si="690"/>
        <v>0</v>
      </c>
      <c r="LIZ18" s="570">
        <f t="shared" si="690"/>
        <v>0</v>
      </c>
      <c r="LJA18" s="570">
        <f t="shared" si="690"/>
        <v>0</v>
      </c>
      <c r="LJB18" s="570">
        <f t="shared" si="690"/>
        <v>0</v>
      </c>
      <c r="LJC18" s="570">
        <f t="shared" si="690"/>
        <v>0</v>
      </c>
      <c r="LJD18" s="570">
        <f t="shared" si="690"/>
        <v>0</v>
      </c>
      <c r="LJE18" s="570">
        <f t="shared" si="690"/>
        <v>0</v>
      </c>
      <c r="LJF18" s="570">
        <f t="shared" si="690"/>
        <v>0</v>
      </c>
      <c r="LJG18" s="570">
        <f t="shared" si="690"/>
        <v>0</v>
      </c>
      <c r="LJH18" s="570">
        <f t="shared" si="690"/>
        <v>0</v>
      </c>
      <c r="LJI18" s="570">
        <f t="shared" si="690"/>
        <v>0</v>
      </c>
      <c r="LJJ18" s="570">
        <f t="shared" si="690"/>
        <v>0</v>
      </c>
      <c r="LJK18" s="570">
        <f t="shared" si="690"/>
        <v>0</v>
      </c>
      <c r="LJL18" s="570">
        <f t="shared" si="690"/>
        <v>0</v>
      </c>
      <c r="LJM18" s="570">
        <f t="shared" si="690"/>
        <v>0</v>
      </c>
      <c r="LJN18" s="570">
        <f t="shared" si="690"/>
        <v>0</v>
      </c>
      <c r="LJO18" s="570">
        <f t="shared" si="690"/>
        <v>0</v>
      </c>
      <c r="LJP18" s="570">
        <f t="shared" si="690"/>
        <v>0</v>
      </c>
      <c r="LJQ18" s="570">
        <f t="shared" si="690"/>
        <v>0</v>
      </c>
      <c r="LJR18" s="570">
        <f t="shared" si="690"/>
        <v>0</v>
      </c>
      <c r="LJS18" s="570">
        <f t="shared" si="690"/>
        <v>0</v>
      </c>
      <c r="LJT18" s="570">
        <f t="shared" si="690"/>
        <v>0</v>
      </c>
      <c r="LJU18" s="570">
        <f t="shared" ref="LJU18:LMF18" si="691">LJU15</f>
        <v>0</v>
      </c>
      <c r="LJV18" s="570">
        <f t="shared" si="691"/>
        <v>0</v>
      </c>
      <c r="LJW18" s="570">
        <f t="shared" si="691"/>
        <v>0</v>
      </c>
      <c r="LJX18" s="570">
        <f t="shared" si="691"/>
        <v>0</v>
      </c>
      <c r="LJY18" s="570">
        <f t="shared" si="691"/>
        <v>0</v>
      </c>
      <c r="LJZ18" s="570">
        <f t="shared" si="691"/>
        <v>0</v>
      </c>
      <c r="LKA18" s="570">
        <f t="shared" si="691"/>
        <v>0</v>
      </c>
      <c r="LKB18" s="570">
        <f t="shared" si="691"/>
        <v>0</v>
      </c>
      <c r="LKC18" s="570">
        <f t="shared" si="691"/>
        <v>0</v>
      </c>
      <c r="LKD18" s="570">
        <f t="shared" si="691"/>
        <v>0</v>
      </c>
      <c r="LKE18" s="570">
        <f t="shared" si="691"/>
        <v>0</v>
      </c>
      <c r="LKF18" s="570">
        <f t="shared" si="691"/>
        <v>0</v>
      </c>
      <c r="LKG18" s="570">
        <f t="shared" si="691"/>
        <v>0</v>
      </c>
      <c r="LKH18" s="570">
        <f t="shared" si="691"/>
        <v>0</v>
      </c>
      <c r="LKI18" s="570">
        <f t="shared" si="691"/>
        <v>0</v>
      </c>
      <c r="LKJ18" s="570">
        <f t="shared" si="691"/>
        <v>0</v>
      </c>
      <c r="LKK18" s="570">
        <f t="shared" si="691"/>
        <v>0</v>
      </c>
      <c r="LKL18" s="570">
        <f t="shared" si="691"/>
        <v>0</v>
      </c>
      <c r="LKM18" s="570">
        <f t="shared" si="691"/>
        <v>0</v>
      </c>
      <c r="LKN18" s="570">
        <f t="shared" si="691"/>
        <v>0</v>
      </c>
      <c r="LKO18" s="570">
        <f t="shared" si="691"/>
        <v>0</v>
      </c>
      <c r="LKP18" s="570">
        <f t="shared" si="691"/>
        <v>0</v>
      </c>
      <c r="LKQ18" s="570">
        <f t="shared" si="691"/>
        <v>0</v>
      </c>
      <c r="LKR18" s="570">
        <f t="shared" si="691"/>
        <v>0</v>
      </c>
      <c r="LKS18" s="570">
        <f t="shared" si="691"/>
        <v>0</v>
      </c>
      <c r="LKT18" s="570">
        <f t="shared" si="691"/>
        <v>0</v>
      </c>
      <c r="LKU18" s="570">
        <f t="shared" si="691"/>
        <v>0</v>
      </c>
      <c r="LKV18" s="570">
        <f t="shared" si="691"/>
        <v>0</v>
      </c>
      <c r="LKW18" s="570">
        <f t="shared" si="691"/>
        <v>0</v>
      </c>
      <c r="LKX18" s="570">
        <f t="shared" si="691"/>
        <v>0</v>
      </c>
      <c r="LKY18" s="570">
        <f t="shared" si="691"/>
        <v>0</v>
      </c>
      <c r="LKZ18" s="570">
        <f t="shared" si="691"/>
        <v>0</v>
      </c>
      <c r="LLA18" s="570">
        <f t="shared" si="691"/>
        <v>0</v>
      </c>
      <c r="LLB18" s="570">
        <f t="shared" si="691"/>
        <v>0</v>
      </c>
      <c r="LLC18" s="570">
        <f t="shared" si="691"/>
        <v>0</v>
      </c>
      <c r="LLD18" s="570">
        <f t="shared" si="691"/>
        <v>0</v>
      </c>
      <c r="LLE18" s="570">
        <f t="shared" si="691"/>
        <v>0</v>
      </c>
      <c r="LLF18" s="570">
        <f t="shared" si="691"/>
        <v>0</v>
      </c>
      <c r="LLG18" s="570">
        <f t="shared" si="691"/>
        <v>0</v>
      </c>
      <c r="LLH18" s="570">
        <f t="shared" si="691"/>
        <v>0</v>
      </c>
      <c r="LLI18" s="570">
        <f t="shared" si="691"/>
        <v>0</v>
      </c>
      <c r="LLJ18" s="570">
        <f t="shared" si="691"/>
        <v>0</v>
      </c>
      <c r="LLK18" s="570">
        <f t="shared" si="691"/>
        <v>0</v>
      </c>
      <c r="LLL18" s="570">
        <f t="shared" si="691"/>
        <v>0</v>
      </c>
      <c r="LLM18" s="570">
        <f t="shared" si="691"/>
        <v>0</v>
      </c>
      <c r="LLN18" s="570">
        <f t="shared" si="691"/>
        <v>0</v>
      </c>
      <c r="LLO18" s="570">
        <f t="shared" si="691"/>
        <v>0</v>
      </c>
      <c r="LLP18" s="570">
        <f t="shared" si="691"/>
        <v>0</v>
      </c>
      <c r="LLQ18" s="570">
        <f t="shared" si="691"/>
        <v>0</v>
      </c>
      <c r="LLR18" s="570">
        <f t="shared" si="691"/>
        <v>0</v>
      </c>
      <c r="LLS18" s="570">
        <f t="shared" si="691"/>
        <v>0</v>
      </c>
      <c r="LLT18" s="570">
        <f t="shared" si="691"/>
        <v>0</v>
      </c>
      <c r="LLU18" s="570">
        <f t="shared" si="691"/>
        <v>0</v>
      </c>
      <c r="LLV18" s="570">
        <f t="shared" si="691"/>
        <v>0</v>
      </c>
      <c r="LLW18" s="570">
        <f t="shared" si="691"/>
        <v>0</v>
      </c>
      <c r="LLX18" s="570">
        <f t="shared" si="691"/>
        <v>0</v>
      </c>
      <c r="LLY18" s="570">
        <f t="shared" si="691"/>
        <v>0</v>
      </c>
      <c r="LLZ18" s="570">
        <f t="shared" si="691"/>
        <v>0</v>
      </c>
      <c r="LMA18" s="570">
        <f t="shared" si="691"/>
        <v>0</v>
      </c>
      <c r="LMB18" s="570">
        <f t="shared" si="691"/>
        <v>0</v>
      </c>
      <c r="LMC18" s="570">
        <f t="shared" si="691"/>
        <v>0</v>
      </c>
      <c r="LMD18" s="570">
        <f t="shared" si="691"/>
        <v>0</v>
      </c>
      <c r="LME18" s="570">
        <f t="shared" si="691"/>
        <v>0</v>
      </c>
      <c r="LMF18" s="570">
        <f t="shared" si="691"/>
        <v>0</v>
      </c>
      <c r="LMG18" s="570">
        <f t="shared" ref="LMG18:LOR18" si="692">LMG15</f>
        <v>0</v>
      </c>
      <c r="LMH18" s="570">
        <f t="shared" si="692"/>
        <v>0</v>
      </c>
      <c r="LMI18" s="570">
        <f t="shared" si="692"/>
        <v>0</v>
      </c>
      <c r="LMJ18" s="570">
        <f t="shared" si="692"/>
        <v>0</v>
      </c>
      <c r="LMK18" s="570">
        <f t="shared" si="692"/>
        <v>0</v>
      </c>
      <c r="LML18" s="570">
        <f t="shared" si="692"/>
        <v>0</v>
      </c>
      <c r="LMM18" s="570">
        <f t="shared" si="692"/>
        <v>0</v>
      </c>
      <c r="LMN18" s="570">
        <f t="shared" si="692"/>
        <v>0</v>
      </c>
      <c r="LMO18" s="570">
        <f t="shared" si="692"/>
        <v>0</v>
      </c>
      <c r="LMP18" s="570">
        <f t="shared" si="692"/>
        <v>0</v>
      </c>
      <c r="LMQ18" s="570">
        <f t="shared" si="692"/>
        <v>0</v>
      </c>
      <c r="LMR18" s="570">
        <f t="shared" si="692"/>
        <v>0</v>
      </c>
      <c r="LMS18" s="570">
        <f t="shared" si="692"/>
        <v>0</v>
      </c>
      <c r="LMT18" s="570">
        <f t="shared" si="692"/>
        <v>0</v>
      </c>
      <c r="LMU18" s="570">
        <f t="shared" si="692"/>
        <v>0</v>
      </c>
      <c r="LMV18" s="570">
        <f t="shared" si="692"/>
        <v>0</v>
      </c>
      <c r="LMW18" s="570">
        <f t="shared" si="692"/>
        <v>0</v>
      </c>
      <c r="LMX18" s="570">
        <f t="shared" si="692"/>
        <v>0</v>
      </c>
      <c r="LMY18" s="570">
        <f t="shared" si="692"/>
        <v>0</v>
      </c>
      <c r="LMZ18" s="570">
        <f t="shared" si="692"/>
        <v>0</v>
      </c>
      <c r="LNA18" s="570">
        <f t="shared" si="692"/>
        <v>0</v>
      </c>
      <c r="LNB18" s="570">
        <f t="shared" si="692"/>
        <v>0</v>
      </c>
      <c r="LNC18" s="570">
        <f t="shared" si="692"/>
        <v>0</v>
      </c>
      <c r="LND18" s="570">
        <f t="shared" si="692"/>
        <v>0</v>
      </c>
      <c r="LNE18" s="570">
        <f t="shared" si="692"/>
        <v>0</v>
      </c>
      <c r="LNF18" s="570">
        <f t="shared" si="692"/>
        <v>0</v>
      </c>
      <c r="LNG18" s="570">
        <f t="shared" si="692"/>
        <v>0</v>
      </c>
      <c r="LNH18" s="570">
        <f t="shared" si="692"/>
        <v>0</v>
      </c>
      <c r="LNI18" s="570">
        <f t="shared" si="692"/>
        <v>0</v>
      </c>
      <c r="LNJ18" s="570">
        <f t="shared" si="692"/>
        <v>0</v>
      </c>
      <c r="LNK18" s="570">
        <f t="shared" si="692"/>
        <v>0</v>
      </c>
      <c r="LNL18" s="570">
        <f t="shared" si="692"/>
        <v>0</v>
      </c>
      <c r="LNM18" s="570">
        <f t="shared" si="692"/>
        <v>0</v>
      </c>
      <c r="LNN18" s="570">
        <f t="shared" si="692"/>
        <v>0</v>
      </c>
      <c r="LNO18" s="570">
        <f t="shared" si="692"/>
        <v>0</v>
      </c>
      <c r="LNP18" s="570">
        <f t="shared" si="692"/>
        <v>0</v>
      </c>
      <c r="LNQ18" s="570">
        <f t="shared" si="692"/>
        <v>0</v>
      </c>
      <c r="LNR18" s="570">
        <f t="shared" si="692"/>
        <v>0</v>
      </c>
      <c r="LNS18" s="570">
        <f t="shared" si="692"/>
        <v>0</v>
      </c>
      <c r="LNT18" s="570">
        <f t="shared" si="692"/>
        <v>0</v>
      </c>
      <c r="LNU18" s="570">
        <f t="shared" si="692"/>
        <v>0</v>
      </c>
      <c r="LNV18" s="570">
        <f t="shared" si="692"/>
        <v>0</v>
      </c>
      <c r="LNW18" s="570">
        <f t="shared" si="692"/>
        <v>0</v>
      </c>
      <c r="LNX18" s="570">
        <f t="shared" si="692"/>
        <v>0</v>
      </c>
      <c r="LNY18" s="570">
        <f t="shared" si="692"/>
        <v>0</v>
      </c>
      <c r="LNZ18" s="570">
        <f t="shared" si="692"/>
        <v>0</v>
      </c>
      <c r="LOA18" s="570">
        <f t="shared" si="692"/>
        <v>0</v>
      </c>
      <c r="LOB18" s="570">
        <f t="shared" si="692"/>
        <v>0</v>
      </c>
      <c r="LOC18" s="570">
        <f t="shared" si="692"/>
        <v>0</v>
      </c>
      <c r="LOD18" s="570">
        <f t="shared" si="692"/>
        <v>0</v>
      </c>
      <c r="LOE18" s="570">
        <f t="shared" si="692"/>
        <v>0</v>
      </c>
      <c r="LOF18" s="570">
        <f t="shared" si="692"/>
        <v>0</v>
      </c>
      <c r="LOG18" s="570">
        <f t="shared" si="692"/>
        <v>0</v>
      </c>
      <c r="LOH18" s="570">
        <f t="shared" si="692"/>
        <v>0</v>
      </c>
      <c r="LOI18" s="570">
        <f t="shared" si="692"/>
        <v>0</v>
      </c>
      <c r="LOJ18" s="570">
        <f t="shared" si="692"/>
        <v>0</v>
      </c>
      <c r="LOK18" s="570">
        <f t="shared" si="692"/>
        <v>0</v>
      </c>
      <c r="LOL18" s="570">
        <f t="shared" si="692"/>
        <v>0</v>
      </c>
      <c r="LOM18" s="570">
        <f t="shared" si="692"/>
        <v>0</v>
      </c>
      <c r="LON18" s="570">
        <f t="shared" si="692"/>
        <v>0</v>
      </c>
      <c r="LOO18" s="570">
        <f t="shared" si="692"/>
        <v>0</v>
      </c>
      <c r="LOP18" s="570">
        <f t="shared" si="692"/>
        <v>0</v>
      </c>
      <c r="LOQ18" s="570">
        <f t="shared" si="692"/>
        <v>0</v>
      </c>
      <c r="LOR18" s="570">
        <f t="shared" si="692"/>
        <v>0</v>
      </c>
      <c r="LOS18" s="570">
        <f t="shared" ref="LOS18:LRD18" si="693">LOS15</f>
        <v>0</v>
      </c>
      <c r="LOT18" s="570">
        <f t="shared" si="693"/>
        <v>0</v>
      </c>
      <c r="LOU18" s="570">
        <f t="shared" si="693"/>
        <v>0</v>
      </c>
      <c r="LOV18" s="570">
        <f t="shared" si="693"/>
        <v>0</v>
      </c>
      <c r="LOW18" s="570">
        <f t="shared" si="693"/>
        <v>0</v>
      </c>
      <c r="LOX18" s="570">
        <f t="shared" si="693"/>
        <v>0</v>
      </c>
      <c r="LOY18" s="570">
        <f t="shared" si="693"/>
        <v>0</v>
      </c>
      <c r="LOZ18" s="570">
        <f t="shared" si="693"/>
        <v>0</v>
      </c>
      <c r="LPA18" s="570">
        <f t="shared" si="693"/>
        <v>0</v>
      </c>
      <c r="LPB18" s="570">
        <f t="shared" si="693"/>
        <v>0</v>
      </c>
      <c r="LPC18" s="570">
        <f t="shared" si="693"/>
        <v>0</v>
      </c>
      <c r="LPD18" s="570">
        <f t="shared" si="693"/>
        <v>0</v>
      </c>
      <c r="LPE18" s="570">
        <f t="shared" si="693"/>
        <v>0</v>
      </c>
      <c r="LPF18" s="570">
        <f t="shared" si="693"/>
        <v>0</v>
      </c>
      <c r="LPG18" s="570">
        <f t="shared" si="693"/>
        <v>0</v>
      </c>
      <c r="LPH18" s="570">
        <f t="shared" si="693"/>
        <v>0</v>
      </c>
      <c r="LPI18" s="570">
        <f t="shared" si="693"/>
        <v>0</v>
      </c>
      <c r="LPJ18" s="570">
        <f t="shared" si="693"/>
        <v>0</v>
      </c>
      <c r="LPK18" s="570">
        <f t="shared" si="693"/>
        <v>0</v>
      </c>
      <c r="LPL18" s="570">
        <f t="shared" si="693"/>
        <v>0</v>
      </c>
      <c r="LPM18" s="570">
        <f t="shared" si="693"/>
        <v>0</v>
      </c>
      <c r="LPN18" s="570">
        <f t="shared" si="693"/>
        <v>0</v>
      </c>
      <c r="LPO18" s="570">
        <f t="shared" si="693"/>
        <v>0</v>
      </c>
      <c r="LPP18" s="570">
        <f t="shared" si="693"/>
        <v>0</v>
      </c>
      <c r="LPQ18" s="570">
        <f t="shared" si="693"/>
        <v>0</v>
      </c>
      <c r="LPR18" s="570">
        <f t="shared" si="693"/>
        <v>0</v>
      </c>
      <c r="LPS18" s="570">
        <f t="shared" si="693"/>
        <v>0</v>
      </c>
      <c r="LPT18" s="570">
        <f t="shared" si="693"/>
        <v>0</v>
      </c>
      <c r="LPU18" s="570">
        <f t="shared" si="693"/>
        <v>0</v>
      </c>
      <c r="LPV18" s="570">
        <f t="shared" si="693"/>
        <v>0</v>
      </c>
      <c r="LPW18" s="570">
        <f t="shared" si="693"/>
        <v>0</v>
      </c>
      <c r="LPX18" s="570">
        <f t="shared" si="693"/>
        <v>0</v>
      </c>
      <c r="LPY18" s="570">
        <f t="shared" si="693"/>
        <v>0</v>
      </c>
      <c r="LPZ18" s="570">
        <f t="shared" si="693"/>
        <v>0</v>
      </c>
      <c r="LQA18" s="570">
        <f t="shared" si="693"/>
        <v>0</v>
      </c>
      <c r="LQB18" s="570">
        <f t="shared" si="693"/>
        <v>0</v>
      </c>
      <c r="LQC18" s="570">
        <f t="shared" si="693"/>
        <v>0</v>
      </c>
      <c r="LQD18" s="570">
        <f t="shared" si="693"/>
        <v>0</v>
      </c>
      <c r="LQE18" s="570">
        <f t="shared" si="693"/>
        <v>0</v>
      </c>
      <c r="LQF18" s="570">
        <f t="shared" si="693"/>
        <v>0</v>
      </c>
      <c r="LQG18" s="570">
        <f t="shared" si="693"/>
        <v>0</v>
      </c>
      <c r="LQH18" s="570">
        <f t="shared" si="693"/>
        <v>0</v>
      </c>
      <c r="LQI18" s="570">
        <f t="shared" si="693"/>
        <v>0</v>
      </c>
      <c r="LQJ18" s="570">
        <f t="shared" si="693"/>
        <v>0</v>
      </c>
      <c r="LQK18" s="570">
        <f t="shared" si="693"/>
        <v>0</v>
      </c>
      <c r="LQL18" s="570">
        <f t="shared" si="693"/>
        <v>0</v>
      </c>
      <c r="LQM18" s="570">
        <f t="shared" si="693"/>
        <v>0</v>
      </c>
      <c r="LQN18" s="570">
        <f t="shared" si="693"/>
        <v>0</v>
      </c>
      <c r="LQO18" s="570">
        <f t="shared" si="693"/>
        <v>0</v>
      </c>
      <c r="LQP18" s="570">
        <f t="shared" si="693"/>
        <v>0</v>
      </c>
      <c r="LQQ18" s="570">
        <f t="shared" si="693"/>
        <v>0</v>
      </c>
      <c r="LQR18" s="570">
        <f t="shared" si="693"/>
        <v>0</v>
      </c>
      <c r="LQS18" s="570">
        <f t="shared" si="693"/>
        <v>0</v>
      </c>
      <c r="LQT18" s="570">
        <f t="shared" si="693"/>
        <v>0</v>
      </c>
      <c r="LQU18" s="570">
        <f t="shared" si="693"/>
        <v>0</v>
      </c>
      <c r="LQV18" s="570">
        <f t="shared" si="693"/>
        <v>0</v>
      </c>
      <c r="LQW18" s="570">
        <f t="shared" si="693"/>
        <v>0</v>
      </c>
      <c r="LQX18" s="570">
        <f t="shared" si="693"/>
        <v>0</v>
      </c>
      <c r="LQY18" s="570">
        <f t="shared" si="693"/>
        <v>0</v>
      </c>
      <c r="LQZ18" s="570">
        <f t="shared" si="693"/>
        <v>0</v>
      </c>
      <c r="LRA18" s="570">
        <f t="shared" si="693"/>
        <v>0</v>
      </c>
      <c r="LRB18" s="570">
        <f t="shared" si="693"/>
        <v>0</v>
      </c>
      <c r="LRC18" s="570">
        <f t="shared" si="693"/>
        <v>0</v>
      </c>
      <c r="LRD18" s="570">
        <f t="shared" si="693"/>
        <v>0</v>
      </c>
      <c r="LRE18" s="570">
        <f t="shared" ref="LRE18:LTP18" si="694">LRE15</f>
        <v>0</v>
      </c>
      <c r="LRF18" s="570">
        <f t="shared" si="694"/>
        <v>0</v>
      </c>
      <c r="LRG18" s="570">
        <f t="shared" si="694"/>
        <v>0</v>
      </c>
      <c r="LRH18" s="570">
        <f t="shared" si="694"/>
        <v>0</v>
      </c>
      <c r="LRI18" s="570">
        <f t="shared" si="694"/>
        <v>0</v>
      </c>
      <c r="LRJ18" s="570">
        <f t="shared" si="694"/>
        <v>0</v>
      </c>
      <c r="LRK18" s="570">
        <f t="shared" si="694"/>
        <v>0</v>
      </c>
      <c r="LRL18" s="570">
        <f t="shared" si="694"/>
        <v>0</v>
      </c>
      <c r="LRM18" s="570">
        <f t="shared" si="694"/>
        <v>0</v>
      </c>
      <c r="LRN18" s="570">
        <f t="shared" si="694"/>
        <v>0</v>
      </c>
      <c r="LRO18" s="570">
        <f t="shared" si="694"/>
        <v>0</v>
      </c>
      <c r="LRP18" s="570">
        <f t="shared" si="694"/>
        <v>0</v>
      </c>
      <c r="LRQ18" s="570">
        <f t="shared" si="694"/>
        <v>0</v>
      </c>
      <c r="LRR18" s="570">
        <f t="shared" si="694"/>
        <v>0</v>
      </c>
      <c r="LRS18" s="570">
        <f t="shared" si="694"/>
        <v>0</v>
      </c>
      <c r="LRT18" s="570">
        <f t="shared" si="694"/>
        <v>0</v>
      </c>
      <c r="LRU18" s="570">
        <f t="shared" si="694"/>
        <v>0</v>
      </c>
      <c r="LRV18" s="570">
        <f t="shared" si="694"/>
        <v>0</v>
      </c>
      <c r="LRW18" s="570">
        <f t="shared" si="694"/>
        <v>0</v>
      </c>
      <c r="LRX18" s="570">
        <f t="shared" si="694"/>
        <v>0</v>
      </c>
      <c r="LRY18" s="570">
        <f t="shared" si="694"/>
        <v>0</v>
      </c>
      <c r="LRZ18" s="570">
        <f t="shared" si="694"/>
        <v>0</v>
      </c>
      <c r="LSA18" s="570">
        <f t="shared" si="694"/>
        <v>0</v>
      </c>
      <c r="LSB18" s="570">
        <f t="shared" si="694"/>
        <v>0</v>
      </c>
      <c r="LSC18" s="570">
        <f t="shared" si="694"/>
        <v>0</v>
      </c>
      <c r="LSD18" s="570">
        <f t="shared" si="694"/>
        <v>0</v>
      </c>
      <c r="LSE18" s="570">
        <f t="shared" si="694"/>
        <v>0</v>
      </c>
      <c r="LSF18" s="570">
        <f t="shared" si="694"/>
        <v>0</v>
      </c>
      <c r="LSG18" s="570">
        <f t="shared" si="694"/>
        <v>0</v>
      </c>
      <c r="LSH18" s="570">
        <f t="shared" si="694"/>
        <v>0</v>
      </c>
      <c r="LSI18" s="570">
        <f t="shared" si="694"/>
        <v>0</v>
      </c>
      <c r="LSJ18" s="570">
        <f t="shared" si="694"/>
        <v>0</v>
      </c>
      <c r="LSK18" s="570">
        <f t="shared" si="694"/>
        <v>0</v>
      </c>
      <c r="LSL18" s="570">
        <f t="shared" si="694"/>
        <v>0</v>
      </c>
      <c r="LSM18" s="570">
        <f t="shared" si="694"/>
        <v>0</v>
      </c>
      <c r="LSN18" s="570">
        <f t="shared" si="694"/>
        <v>0</v>
      </c>
      <c r="LSO18" s="570">
        <f t="shared" si="694"/>
        <v>0</v>
      </c>
      <c r="LSP18" s="570">
        <f t="shared" si="694"/>
        <v>0</v>
      </c>
      <c r="LSQ18" s="570">
        <f t="shared" si="694"/>
        <v>0</v>
      </c>
      <c r="LSR18" s="570">
        <f t="shared" si="694"/>
        <v>0</v>
      </c>
      <c r="LSS18" s="570">
        <f t="shared" si="694"/>
        <v>0</v>
      </c>
      <c r="LST18" s="570">
        <f t="shared" si="694"/>
        <v>0</v>
      </c>
      <c r="LSU18" s="570">
        <f t="shared" si="694"/>
        <v>0</v>
      </c>
      <c r="LSV18" s="570">
        <f t="shared" si="694"/>
        <v>0</v>
      </c>
      <c r="LSW18" s="570">
        <f t="shared" si="694"/>
        <v>0</v>
      </c>
      <c r="LSX18" s="570">
        <f t="shared" si="694"/>
        <v>0</v>
      </c>
      <c r="LSY18" s="570">
        <f t="shared" si="694"/>
        <v>0</v>
      </c>
      <c r="LSZ18" s="570">
        <f t="shared" si="694"/>
        <v>0</v>
      </c>
      <c r="LTA18" s="570">
        <f t="shared" si="694"/>
        <v>0</v>
      </c>
      <c r="LTB18" s="570">
        <f t="shared" si="694"/>
        <v>0</v>
      </c>
      <c r="LTC18" s="570">
        <f t="shared" si="694"/>
        <v>0</v>
      </c>
      <c r="LTD18" s="570">
        <f t="shared" si="694"/>
        <v>0</v>
      </c>
      <c r="LTE18" s="570">
        <f t="shared" si="694"/>
        <v>0</v>
      </c>
      <c r="LTF18" s="570">
        <f t="shared" si="694"/>
        <v>0</v>
      </c>
      <c r="LTG18" s="570">
        <f t="shared" si="694"/>
        <v>0</v>
      </c>
      <c r="LTH18" s="570">
        <f t="shared" si="694"/>
        <v>0</v>
      </c>
      <c r="LTI18" s="570">
        <f t="shared" si="694"/>
        <v>0</v>
      </c>
      <c r="LTJ18" s="570">
        <f t="shared" si="694"/>
        <v>0</v>
      </c>
      <c r="LTK18" s="570">
        <f t="shared" si="694"/>
        <v>0</v>
      </c>
      <c r="LTL18" s="570">
        <f t="shared" si="694"/>
        <v>0</v>
      </c>
      <c r="LTM18" s="570">
        <f t="shared" si="694"/>
        <v>0</v>
      </c>
      <c r="LTN18" s="570">
        <f t="shared" si="694"/>
        <v>0</v>
      </c>
      <c r="LTO18" s="570">
        <f t="shared" si="694"/>
        <v>0</v>
      </c>
      <c r="LTP18" s="570">
        <f t="shared" si="694"/>
        <v>0</v>
      </c>
      <c r="LTQ18" s="570">
        <f t="shared" ref="LTQ18:LWB18" si="695">LTQ15</f>
        <v>0</v>
      </c>
      <c r="LTR18" s="570">
        <f t="shared" si="695"/>
        <v>0</v>
      </c>
      <c r="LTS18" s="570">
        <f t="shared" si="695"/>
        <v>0</v>
      </c>
      <c r="LTT18" s="570">
        <f t="shared" si="695"/>
        <v>0</v>
      </c>
      <c r="LTU18" s="570">
        <f t="shared" si="695"/>
        <v>0</v>
      </c>
      <c r="LTV18" s="570">
        <f t="shared" si="695"/>
        <v>0</v>
      </c>
      <c r="LTW18" s="570">
        <f t="shared" si="695"/>
        <v>0</v>
      </c>
      <c r="LTX18" s="570">
        <f t="shared" si="695"/>
        <v>0</v>
      </c>
      <c r="LTY18" s="570">
        <f t="shared" si="695"/>
        <v>0</v>
      </c>
      <c r="LTZ18" s="570">
        <f t="shared" si="695"/>
        <v>0</v>
      </c>
      <c r="LUA18" s="570">
        <f t="shared" si="695"/>
        <v>0</v>
      </c>
      <c r="LUB18" s="570">
        <f t="shared" si="695"/>
        <v>0</v>
      </c>
      <c r="LUC18" s="570">
        <f t="shared" si="695"/>
        <v>0</v>
      </c>
      <c r="LUD18" s="570">
        <f t="shared" si="695"/>
        <v>0</v>
      </c>
      <c r="LUE18" s="570">
        <f t="shared" si="695"/>
        <v>0</v>
      </c>
      <c r="LUF18" s="570">
        <f t="shared" si="695"/>
        <v>0</v>
      </c>
      <c r="LUG18" s="570">
        <f t="shared" si="695"/>
        <v>0</v>
      </c>
      <c r="LUH18" s="570">
        <f t="shared" si="695"/>
        <v>0</v>
      </c>
      <c r="LUI18" s="570">
        <f t="shared" si="695"/>
        <v>0</v>
      </c>
      <c r="LUJ18" s="570">
        <f t="shared" si="695"/>
        <v>0</v>
      </c>
      <c r="LUK18" s="570">
        <f t="shared" si="695"/>
        <v>0</v>
      </c>
      <c r="LUL18" s="570">
        <f t="shared" si="695"/>
        <v>0</v>
      </c>
      <c r="LUM18" s="570">
        <f t="shared" si="695"/>
        <v>0</v>
      </c>
      <c r="LUN18" s="570">
        <f t="shared" si="695"/>
        <v>0</v>
      </c>
      <c r="LUO18" s="570">
        <f t="shared" si="695"/>
        <v>0</v>
      </c>
      <c r="LUP18" s="570">
        <f t="shared" si="695"/>
        <v>0</v>
      </c>
      <c r="LUQ18" s="570">
        <f t="shared" si="695"/>
        <v>0</v>
      </c>
      <c r="LUR18" s="570">
        <f t="shared" si="695"/>
        <v>0</v>
      </c>
      <c r="LUS18" s="570">
        <f t="shared" si="695"/>
        <v>0</v>
      </c>
      <c r="LUT18" s="570">
        <f t="shared" si="695"/>
        <v>0</v>
      </c>
      <c r="LUU18" s="570">
        <f t="shared" si="695"/>
        <v>0</v>
      </c>
      <c r="LUV18" s="570">
        <f t="shared" si="695"/>
        <v>0</v>
      </c>
      <c r="LUW18" s="570">
        <f t="shared" si="695"/>
        <v>0</v>
      </c>
      <c r="LUX18" s="570">
        <f t="shared" si="695"/>
        <v>0</v>
      </c>
      <c r="LUY18" s="570">
        <f t="shared" si="695"/>
        <v>0</v>
      </c>
      <c r="LUZ18" s="570">
        <f t="shared" si="695"/>
        <v>0</v>
      </c>
      <c r="LVA18" s="570">
        <f t="shared" si="695"/>
        <v>0</v>
      </c>
      <c r="LVB18" s="570">
        <f t="shared" si="695"/>
        <v>0</v>
      </c>
      <c r="LVC18" s="570">
        <f t="shared" si="695"/>
        <v>0</v>
      </c>
      <c r="LVD18" s="570">
        <f t="shared" si="695"/>
        <v>0</v>
      </c>
      <c r="LVE18" s="570">
        <f t="shared" si="695"/>
        <v>0</v>
      </c>
      <c r="LVF18" s="570">
        <f t="shared" si="695"/>
        <v>0</v>
      </c>
      <c r="LVG18" s="570">
        <f t="shared" si="695"/>
        <v>0</v>
      </c>
      <c r="LVH18" s="570">
        <f t="shared" si="695"/>
        <v>0</v>
      </c>
      <c r="LVI18" s="570">
        <f t="shared" si="695"/>
        <v>0</v>
      </c>
      <c r="LVJ18" s="570">
        <f t="shared" si="695"/>
        <v>0</v>
      </c>
      <c r="LVK18" s="570">
        <f t="shared" si="695"/>
        <v>0</v>
      </c>
      <c r="LVL18" s="570">
        <f t="shared" si="695"/>
        <v>0</v>
      </c>
      <c r="LVM18" s="570">
        <f t="shared" si="695"/>
        <v>0</v>
      </c>
      <c r="LVN18" s="570">
        <f t="shared" si="695"/>
        <v>0</v>
      </c>
      <c r="LVO18" s="570">
        <f t="shared" si="695"/>
        <v>0</v>
      </c>
      <c r="LVP18" s="570">
        <f t="shared" si="695"/>
        <v>0</v>
      </c>
      <c r="LVQ18" s="570">
        <f t="shared" si="695"/>
        <v>0</v>
      </c>
      <c r="LVR18" s="570">
        <f t="shared" si="695"/>
        <v>0</v>
      </c>
      <c r="LVS18" s="570">
        <f t="shared" si="695"/>
        <v>0</v>
      </c>
      <c r="LVT18" s="570">
        <f t="shared" si="695"/>
        <v>0</v>
      </c>
      <c r="LVU18" s="570">
        <f t="shared" si="695"/>
        <v>0</v>
      </c>
      <c r="LVV18" s="570">
        <f t="shared" si="695"/>
        <v>0</v>
      </c>
      <c r="LVW18" s="570">
        <f t="shared" si="695"/>
        <v>0</v>
      </c>
      <c r="LVX18" s="570">
        <f t="shared" si="695"/>
        <v>0</v>
      </c>
      <c r="LVY18" s="570">
        <f t="shared" si="695"/>
        <v>0</v>
      </c>
      <c r="LVZ18" s="570">
        <f t="shared" si="695"/>
        <v>0</v>
      </c>
      <c r="LWA18" s="570">
        <f t="shared" si="695"/>
        <v>0</v>
      </c>
      <c r="LWB18" s="570">
        <f t="shared" si="695"/>
        <v>0</v>
      </c>
      <c r="LWC18" s="570">
        <f t="shared" ref="LWC18:LYE18" si="696">LWC15</f>
        <v>0</v>
      </c>
      <c r="LWD18" s="570">
        <f t="shared" si="696"/>
        <v>0</v>
      </c>
      <c r="LWE18" s="570">
        <f t="shared" si="696"/>
        <v>0</v>
      </c>
      <c r="LWF18" s="570">
        <f t="shared" si="696"/>
        <v>0</v>
      </c>
      <c r="LWG18" s="570">
        <f t="shared" si="696"/>
        <v>0</v>
      </c>
      <c r="LWH18" s="570">
        <f t="shared" si="696"/>
        <v>0</v>
      </c>
      <c r="LWI18" s="570">
        <f t="shared" si="696"/>
        <v>0</v>
      </c>
      <c r="LWJ18" s="570">
        <f t="shared" si="696"/>
        <v>0</v>
      </c>
      <c r="LWK18" s="570">
        <f t="shared" si="696"/>
        <v>0</v>
      </c>
      <c r="LWL18" s="570">
        <f t="shared" si="696"/>
        <v>0</v>
      </c>
      <c r="LWM18" s="570">
        <f t="shared" si="696"/>
        <v>0</v>
      </c>
      <c r="LWN18" s="570">
        <f t="shared" si="696"/>
        <v>0</v>
      </c>
      <c r="LWO18" s="570">
        <f t="shared" si="696"/>
        <v>0</v>
      </c>
      <c r="LWP18" s="570">
        <f t="shared" si="696"/>
        <v>0</v>
      </c>
      <c r="LWQ18" s="570">
        <f t="shared" si="696"/>
        <v>0</v>
      </c>
      <c r="LWR18" s="570">
        <f t="shared" si="696"/>
        <v>0</v>
      </c>
      <c r="LWS18" s="570">
        <f t="shared" si="696"/>
        <v>0</v>
      </c>
      <c r="LWT18" s="570">
        <f t="shared" si="696"/>
        <v>0</v>
      </c>
      <c r="LWU18" s="570">
        <f t="shared" si="696"/>
        <v>0</v>
      </c>
      <c r="LWV18" s="570">
        <f t="shared" si="696"/>
        <v>0</v>
      </c>
      <c r="LWW18" s="570">
        <f t="shared" si="696"/>
        <v>0</v>
      </c>
      <c r="LWX18" s="570">
        <f t="shared" si="696"/>
        <v>0</v>
      </c>
      <c r="LWY18" s="570">
        <f t="shared" si="696"/>
        <v>0</v>
      </c>
      <c r="LWZ18" s="570">
        <f t="shared" si="696"/>
        <v>0</v>
      </c>
      <c r="LXA18" s="570">
        <f t="shared" si="696"/>
        <v>0</v>
      </c>
      <c r="LXB18" s="570">
        <f t="shared" si="696"/>
        <v>0</v>
      </c>
      <c r="LXC18" s="570">
        <f t="shared" si="696"/>
        <v>0</v>
      </c>
      <c r="LXD18" s="570">
        <f t="shared" si="696"/>
        <v>0</v>
      </c>
      <c r="LXE18" s="570">
        <f t="shared" si="696"/>
        <v>0</v>
      </c>
      <c r="LXF18" s="570">
        <f t="shared" si="696"/>
        <v>0</v>
      </c>
      <c r="LXG18" s="570">
        <f t="shared" si="696"/>
        <v>0</v>
      </c>
      <c r="LXH18" s="570">
        <f t="shared" si="696"/>
        <v>0</v>
      </c>
      <c r="LXI18" s="570">
        <f t="shared" si="696"/>
        <v>0</v>
      </c>
      <c r="LXJ18" s="570">
        <f t="shared" si="696"/>
        <v>0</v>
      </c>
      <c r="LXK18" s="570">
        <f t="shared" si="696"/>
        <v>0</v>
      </c>
      <c r="LXL18" s="570">
        <f t="shared" si="696"/>
        <v>0</v>
      </c>
      <c r="LXM18" s="570">
        <f t="shared" si="696"/>
        <v>0</v>
      </c>
      <c r="LXN18" s="570">
        <f t="shared" si="696"/>
        <v>0</v>
      </c>
      <c r="LXO18" s="570">
        <f t="shared" si="696"/>
        <v>0</v>
      </c>
      <c r="LXP18" s="572">
        <f t="shared" si="696"/>
        <v>0</v>
      </c>
      <c r="LXQ18" s="570">
        <f t="shared" si="696"/>
        <v>0</v>
      </c>
      <c r="LXR18" s="570">
        <f t="shared" si="696"/>
        <v>0</v>
      </c>
      <c r="LXS18" s="570">
        <f t="shared" si="696"/>
        <v>0</v>
      </c>
      <c r="LXT18" s="570">
        <f t="shared" si="696"/>
        <v>0</v>
      </c>
      <c r="LXU18" s="570">
        <f t="shared" si="696"/>
        <v>0</v>
      </c>
      <c r="LXV18" s="570">
        <f t="shared" si="696"/>
        <v>0</v>
      </c>
      <c r="LXW18" s="571">
        <f t="shared" si="696"/>
        <v>0</v>
      </c>
      <c r="LXX18" s="572">
        <f t="shared" si="696"/>
        <v>0</v>
      </c>
      <c r="LXY18" s="570">
        <f t="shared" si="696"/>
        <v>0</v>
      </c>
      <c r="LXZ18" s="570">
        <f t="shared" si="696"/>
        <v>0</v>
      </c>
      <c r="LYA18" s="570">
        <f t="shared" si="696"/>
        <v>0</v>
      </c>
      <c r="LYB18" s="570">
        <f t="shared" si="696"/>
        <v>0</v>
      </c>
      <c r="LYC18" s="570">
        <f t="shared" si="696"/>
        <v>0</v>
      </c>
      <c r="LYD18" s="570">
        <f t="shared" si="696"/>
        <v>0</v>
      </c>
      <c r="LYE18" s="573">
        <f t="shared" si="696"/>
        <v>0</v>
      </c>
      <c r="LYF18" s="208"/>
    </row>
    <row r="19" spans="2:8768">
      <c r="HRL19" s="208"/>
    </row>
    <row r="20" spans="2:8768">
      <c r="G20" s="543" t="s">
        <v>1330</v>
      </c>
      <c r="H20" s="543">
        <v>1</v>
      </c>
      <c r="I20" s="544">
        <v>1</v>
      </c>
      <c r="J20" s="544">
        <v>1</v>
      </c>
      <c r="K20" s="544">
        <v>1</v>
      </c>
      <c r="L20" s="544">
        <v>1</v>
      </c>
      <c r="M20" s="544">
        <v>1</v>
      </c>
      <c r="N20" s="544">
        <v>1</v>
      </c>
      <c r="O20" s="544">
        <v>1</v>
      </c>
      <c r="P20" s="544">
        <v>1</v>
      </c>
      <c r="Q20" s="544">
        <v>1</v>
      </c>
      <c r="R20" s="544">
        <v>1</v>
      </c>
      <c r="S20" s="544">
        <v>1</v>
      </c>
      <c r="T20" s="544">
        <v>1</v>
      </c>
      <c r="U20" s="544">
        <v>1</v>
      </c>
      <c r="V20" s="544">
        <v>1</v>
      </c>
      <c r="W20" s="544">
        <v>1</v>
      </c>
      <c r="X20" s="544">
        <v>1</v>
      </c>
      <c r="Y20" s="544">
        <v>1</v>
      </c>
      <c r="Z20" s="544">
        <v>1</v>
      </c>
      <c r="AA20" s="544">
        <v>1</v>
      </c>
      <c r="AB20" s="544">
        <v>1</v>
      </c>
      <c r="AC20" s="544">
        <v>1</v>
      </c>
      <c r="AD20" s="544">
        <v>1</v>
      </c>
      <c r="AE20" s="544">
        <v>1</v>
      </c>
      <c r="AF20" s="544">
        <v>1</v>
      </c>
      <c r="AG20" s="544">
        <v>1</v>
      </c>
      <c r="AH20" s="544">
        <v>1</v>
      </c>
      <c r="AI20" s="544">
        <v>1</v>
      </c>
      <c r="AJ20" s="544">
        <v>1</v>
      </c>
      <c r="AK20" s="544">
        <v>1</v>
      </c>
      <c r="AL20" s="544">
        <v>1</v>
      </c>
      <c r="AM20" s="544">
        <v>1</v>
      </c>
      <c r="AN20" s="544">
        <v>1</v>
      </c>
      <c r="AO20" s="544">
        <v>1</v>
      </c>
      <c r="AP20" s="544">
        <v>1</v>
      </c>
      <c r="AQ20" s="544">
        <v>1</v>
      </c>
      <c r="AR20" s="544">
        <v>1</v>
      </c>
      <c r="AS20" s="544">
        <v>1</v>
      </c>
      <c r="AT20" s="544">
        <v>1</v>
      </c>
      <c r="AU20" s="544">
        <v>1</v>
      </c>
      <c r="AV20" s="544">
        <v>1</v>
      </c>
      <c r="AW20" s="544">
        <v>1</v>
      </c>
      <c r="AX20" s="544">
        <v>1</v>
      </c>
      <c r="AY20" s="544">
        <v>1</v>
      </c>
      <c r="AZ20" s="544">
        <v>1</v>
      </c>
      <c r="BA20" s="544">
        <v>1</v>
      </c>
      <c r="BB20" s="544">
        <v>1</v>
      </c>
      <c r="BC20" s="544">
        <v>1</v>
      </c>
      <c r="BD20" s="544">
        <v>0</v>
      </c>
      <c r="BE20" s="544">
        <v>0</v>
      </c>
      <c r="BF20" s="544">
        <v>0</v>
      </c>
      <c r="BG20" s="544">
        <v>0</v>
      </c>
      <c r="BH20" s="544">
        <v>0</v>
      </c>
      <c r="BI20" s="544">
        <v>0</v>
      </c>
      <c r="BJ20" s="544">
        <v>0</v>
      </c>
      <c r="BK20" s="544">
        <v>0</v>
      </c>
      <c r="BL20" s="544">
        <v>0</v>
      </c>
      <c r="BM20" s="544">
        <v>0</v>
      </c>
      <c r="BN20" s="544">
        <v>0</v>
      </c>
      <c r="BO20" s="544">
        <v>0</v>
      </c>
      <c r="BP20" s="544">
        <v>0</v>
      </c>
      <c r="BQ20" s="544">
        <v>0</v>
      </c>
      <c r="BR20" s="544">
        <v>0</v>
      </c>
      <c r="BS20" s="544">
        <v>0</v>
      </c>
      <c r="BT20" s="544">
        <v>0</v>
      </c>
      <c r="BU20" s="544">
        <v>0</v>
      </c>
      <c r="BV20" s="544">
        <v>0</v>
      </c>
      <c r="BW20" s="544">
        <v>0</v>
      </c>
      <c r="BX20" s="544">
        <v>0</v>
      </c>
      <c r="BY20" s="544">
        <v>0</v>
      </c>
      <c r="BZ20" s="544">
        <v>0</v>
      </c>
      <c r="CA20" s="544">
        <v>0</v>
      </c>
      <c r="CB20" s="544">
        <v>0</v>
      </c>
      <c r="CC20" s="544">
        <v>0</v>
      </c>
      <c r="CD20" s="544">
        <v>0</v>
      </c>
      <c r="CE20" s="544">
        <v>0</v>
      </c>
      <c r="CF20" s="544">
        <v>0</v>
      </c>
      <c r="CG20" s="544">
        <v>0</v>
      </c>
      <c r="CH20" s="544">
        <v>0</v>
      </c>
      <c r="CI20" s="544">
        <v>0</v>
      </c>
      <c r="CJ20" s="544">
        <v>0</v>
      </c>
      <c r="CK20" s="544">
        <v>0</v>
      </c>
      <c r="CL20" s="544">
        <v>0</v>
      </c>
      <c r="CM20" s="544">
        <v>0</v>
      </c>
      <c r="CN20" s="544">
        <v>0</v>
      </c>
      <c r="CO20" s="544">
        <v>0</v>
      </c>
      <c r="CP20" s="544">
        <v>0</v>
      </c>
      <c r="CQ20" s="544">
        <v>0</v>
      </c>
      <c r="CR20" s="544">
        <v>0</v>
      </c>
      <c r="CS20" s="544">
        <v>0</v>
      </c>
      <c r="CT20" s="544">
        <v>0</v>
      </c>
      <c r="CU20" s="544">
        <v>0</v>
      </c>
      <c r="CV20" s="544">
        <v>0</v>
      </c>
      <c r="CW20" s="544">
        <v>0</v>
      </c>
      <c r="CX20" s="544">
        <v>0</v>
      </c>
      <c r="CY20" s="544">
        <v>0</v>
      </c>
      <c r="CZ20" s="544">
        <v>0</v>
      </c>
      <c r="DA20" s="544">
        <v>0</v>
      </c>
      <c r="DB20" s="544">
        <v>0</v>
      </c>
      <c r="DC20" s="544">
        <v>0</v>
      </c>
      <c r="DD20" s="544">
        <v>0</v>
      </c>
      <c r="DE20" s="544">
        <v>0</v>
      </c>
      <c r="DF20" s="544">
        <v>0</v>
      </c>
      <c r="DG20" s="544">
        <v>0</v>
      </c>
      <c r="DH20" s="544">
        <v>0</v>
      </c>
      <c r="DI20" s="544">
        <v>0</v>
      </c>
      <c r="DJ20" s="544">
        <v>0</v>
      </c>
      <c r="DK20" s="544">
        <v>0</v>
      </c>
      <c r="DL20" s="544">
        <v>0</v>
      </c>
      <c r="DM20" s="544">
        <v>0</v>
      </c>
      <c r="DN20" s="544">
        <v>0</v>
      </c>
      <c r="DO20" s="544">
        <v>0</v>
      </c>
      <c r="DP20" s="544">
        <v>0</v>
      </c>
      <c r="DQ20" s="544">
        <v>0</v>
      </c>
      <c r="DR20" s="544">
        <v>0</v>
      </c>
      <c r="DS20" s="544">
        <v>0</v>
      </c>
      <c r="DT20" s="544">
        <v>0</v>
      </c>
      <c r="DU20" s="544">
        <v>0</v>
      </c>
      <c r="DV20" s="544">
        <v>0</v>
      </c>
      <c r="DW20" s="544">
        <v>0</v>
      </c>
      <c r="DX20" s="544">
        <v>0</v>
      </c>
      <c r="DY20" s="544">
        <v>0</v>
      </c>
      <c r="DZ20" s="544">
        <v>0</v>
      </c>
      <c r="EA20" s="544">
        <v>0</v>
      </c>
      <c r="EB20" s="544">
        <v>0</v>
      </c>
      <c r="EC20" s="544">
        <v>0</v>
      </c>
      <c r="ED20" s="544">
        <v>0</v>
      </c>
      <c r="EE20" s="544">
        <v>0</v>
      </c>
      <c r="EF20" s="544">
        <v>0</v>
      </c>
      <c r="EG20" s="544">
        <v>0</v>
      </c>
      <c r="EH20" s="544">
        <v>0</v>
      </c>
      <c r="EI20" s="544">
        <v>0</v>
      </c>
      <c r="EJ20" s="544">
        <v>0</v>
      </c>
      <c r="EK20" s="544">
        <v>0</v>
      </c>
      <c r="EL20" s="544">
        <v>0</v>
      </c>
      <c r="EM20" s="544">
        <v>0</v>
      </c>
      <c r="EN20" s="544">
        <v>0</v>
      </c>
      <c r="EO20" s="544">
        <v>0</v>
      </c>
      <c r="EP20" s="544">
        <v>0</v>
      </c>
      <c r="EQ20" s="544">
        <v>0</v>
      </c>
      <c r="ER20" s="544">
        <v>0</v>
      </c>
      <c r="ES20" s="544">
        <v>0</v>
      </c>
      <c r="ET20" s="544">
        <v>0</v>
      </c>
      <c r="EU20" s="544">
        <v>0</v>
      </c>
      <c r="EV20" s="544">
        <v>0</v>
      </c>
      <c r="EW20" s="544">
        <v>0</v>
      </c>
      <c r="EX20" s="544">
        <v>0</v>
      </c>
      <c r="EY20" s="544">
        <v>0</v>
      </c>
      <c r="EZ20" s="544">
        <v>0</v>
      </c>
      <c r="FA20" s="544">
        <v>0</v>
      </c>
      <c r="FB20" s="544">
        <v>0</v>
      </c>
      <c r="FC20" s="544">
        <v>0</v>
      </c>
      <c r="FD20" s="544">
        <v>0</v>
      </c>
      <c r="FE20" s="544">
        <v>0</v>
      </c>
      <c r="FF20" s="544">
        <v>0</v>
      </c>
      <c r="FG20" s="544">
        <v>0</v>
      </c>
      <c r="FH20" s="544">
        <v>0</v>
      </c>
      <c r="FI20" s="544">
        <v>0</v>
      </c>
      <c r="FJ20" s="544">
        <v>0</v>
      </c>
      <c r="FK20" s="544">
        <v>0</v>
      </c>
      <c r="FL20" s="544">
        <v>0</v>
      </c>
      <c r="FM20" s="544">
        <v>0</v>
      </c>
      <c r="FN20" s="544">
        <v>0</v>
      </c>
      <c r="FO20" s="544">
        <v>0</v>
      </c>
      <c r="FP20" s="544">
        <v>0</v>
      </c>
      <c r="FQ20" s="544">
        <v>0</v>
      </c>
      <c r="FR20" s="544">
        <v>0</v>
      </c>
      <c r="FS20" s="544">
        <v>0</v>
      </c>
      <c r="FT20" s="544">
        <v>0</v>
      </c>
      <c r="FU20" s="544">
        <v>0</v>
      </c>
      <c r="FV20" s="544">
        <v>0</v>
      </c>
      <c r="FW20" s="544">
        <v>0</v>
      </c>
      <c r="FX20" s="544">
        <v>0</v>
      </c>
      <c r="FY20" s="544">
        <v>0</v>
      </c>
      <c r="FZ20" s="544">
        <v>0</v>
      </c>
      <c r="GA20" s="544">
        <v>0</v>
      </c>
      <c r="GB20" s="544">
        <v>0</v>
      </c>
      <c r="GC20" s="544">
        <v>0</v>
      </c>
      <c r="GD20" s="544">
        <v>0</v>
      </c>
      <c r="GE20" s="544">
        <v>0</v>
      </c>
      <c r="GF20" s="544">
        <v>0</v>
      </c>
      <c r="GG20" s="544">
        <v>0</v>
      </c>
      <c r="GH20" s="544">
        <v>0</v>
      </c>
      <c r="GI20" s="544">
        <v>0</v>
      </c>
      <c r="GJ20" s="544">
        <v>0</v>
      </c>
      <c r="GK20" s="544">
        <v>0</v>
      </c>
      <c r="GL20" s="544">
        <v>0</v>
      </c>
      <c r="GM20" s="544">
        <v>0</v>
      </c>
      <c r="GN20" s="544">
        <v>0</v>
      </c>
      <c r="GO20" s="544">
        <v>0</v>
      </c>
      <c r="GP20" s="544">
        <v>0</v>
      </c>
      <c r="GQ20" s="544">
        <v>0</v>
      </c>
      <c r="GR20" s="544">
        <v>0</v>
      </c>
      <c r="GS20" s="544">
        <v>0</v>
      </c>
      <c r="GT20" s="544">
        <v>0</v>
      </c>
      <c r="GU20" s="544">
        <v>0</v>
      </c>
      <c r="GV20" s="544">
        <v>0</v>
      </c>
      <c r="GW20" s="544">
        <v>0</v>
      </c>
      <c r="GX20" s="544">
        <v>0</v>
      </c>
      <c r="GY20" s="544">
        <v>0</v>
      </c>
      <c r="GZ20" s="544">
        <v>0</v>
      </c>
      <c r="HA20" s="544">
        <v>0</v>
      </c>
      <c r="HB20" s="544">
        <v>0</v>
      </c>
      <c r="HC20" s="544">
        <v>0</v>
      </c>
      <c r="HD20" s="544">
        <v>0</v>
      </c>
      <c r="HE20" s="544">
        <v>0</v>
      </c>
      <c r="HF20" s="544">
        <v>0</v>
      </c>
      <c r="HG20" s="544">
        <v>0</v>
      </c>
      <c r="HH20" s="544">
        <v>0</v>
      </c>
      <c r="HI20" s="544">
        <v>0</v>
      </c>
      <c r="HJ20" s="544">
        <v>0</v>
      </c>
      <c r="HK20" s="544">
        <v>0</v>
      </c>
      <c r="HL20" s="544">
        <v>0</v>
      </c>
      <c r="HM20" s="544">
        <v>0</v>
      </c>
      <c r="HN20" s="544">
        <v>0</v>
      </c>
      <c r="HO20" s="544">
        <v>0</v>
      </c>
      <c r="HP20" s="544">
        <v>0</v>
      </c>
      <c r="HQ20" s="544">
        <v>0</v>
      </c>
      <c r="HR20" s="544">
        <v>0</v>
      </c>
      <c r="HS20" s="544">
        <v>0</v>
      </c>
      <c r="HT20" s="544">
        <v>0</v>
      </c>
      <c r="HU20" s="544">
        <v>0</v>
      </c>
      <c r="HV20" s="544">
        <v>0</v>
      </c>
      <c r="HW20" s="544">
        <v>0</v>
      </c>
      <c r="HX20" s="544">
        <v>0</v>
      </c>
      <c r="HY20" s="544">
        <v>0</v>
      </c>
      <c r="HZ20" s="544">
        <v>0</v>
      </c>
      <c r="IA20" s="544">
        <v>0</v>
      </c>
      <c r="IB20" s="544">
        <v>0</v>
      </c>
      <c r="IC20" s="544">
        <v>0</v>
      </c>
      <c r="ID20" s="544">
        <v>0</v>
      </c>
      <c r="IE20" s="544">
        <v>0</v>
      </c>
      <c r="IF20" s="544">
        <v>0</v>
      </c>
      <c r="IG20" s="544">
        <v>0</v>
      </c>
      <c r="IH20" s="544">
        <v>0</v>
      </c>
      <c r="II20" s="544">
        <v>0</v>
      </c>
      <c r="IJ20" s="544">
        <v>0</v>
      </c>
      <c r="IK20" s="544">
        <v>0</v>
      </c>
      <c r="IL20" s="544">
        <v>0</v>
      </c>
      <c r="IM20" s="544">
        <v>0</v>
      </c>
      <c r="IN20" s="544">
        <v>0</v>
      </c>
      <c r="IO20" s="544">
        <v>0</v>
      </c>
      <c r="IP20" s="544">
        <v>0</v>
      </c>
      <c r="IQ20" s="544">
        <v>0</v>
      </c>
      <c r="IR20" s="544">
        <v>0</v>
      </c>
      <c r="IS20" s="544">
        <v>0</v>
      </c>
      <c r="IT20" s="544">
        <v>0</v>
      </c>
      <c r="IU20" s="544">
        <v>0</v>
      </c>
      <c r="IV20" s="544">
        <v>0</v>
      </c>
      <c r="IW20" s="544">
        <v>0</v>
      </c>
      <c r="IX20" s="544">
        <v>0</v>
      </c>
      <c r="IY20" s="544">
        <v>0</v>
      </c>
      <c r="IZ20" s="544">
        <v>0</v>
      </c>
      <c r="JA20" s="544">
        <v>0</v>
      </c>
      <c r="JB20" s="544">
        <v>0</v>
      </c>
      <c r="JC20" s="544">
        <v>0</v>
      </c>
      <c r="JD20" s="544">
        <v>0</v>
      </c>
      <c r="JE20" s="544">
        <v>0</v>
      </c>
      <c r="JF20" s="544">
        <v>0</v>
      </c>
      <c r="JG20" s="544">
        <v>0</v>
      </c>
      <c r="JH20" s="544">
        <v>0</v>
      </c>
      <c r="JI20" s="544">
        <v>0</v>
      </c>
      <c r="JJ20" s="544">
        <v>0</v>
      </c>
      <c r="JK20" s="544">
        <v>0</v>
      </c>
      <c r="JL20" s="544">
        <v>0</v>
      </c>
      <c r="JM20" s="544">
        <v>0</v>
      </c>
      <c r="JN20" s="544">
        <v>0</v>
      </c>
      <c r="JO20" s="544">
        <v>0</v>
      </c>
      <c r="JP20" s="544">
        <v>0</v>
      </c>
      <c r="JQ20" s="544">
        <v>0</v>
      </c>
      <c r="JR20" s="544">
        <v>0</v>
      </c>
      <c r="JS20" s="544">
        <v>0</v>
      </c>
      <c r="JT20" s="544">
        <v>0</v>
      </c>
      <c r="JU20" s="544">
        <v>0</v>
      </c>
      <c r="JV20" s="544">
        <v>0</v>
      </c>
      <c r="JW20" s="544">
        <v>0</v>
      </c>
      <c r="JX20" s="544">
        <v>0</v>
      </c>
      <c r="JY20" s="544">
        <v>0</v>
      </c>
      <c r="JZ20" s="544">
        <v>0</v>
      </c>
      <c r="KA20" s="544">
        <v>0</v>
      </c>
      <c r="KB20" s="544">
        <v>0</v>
      </c>
      <c r="KC20" s="544">
        <v>0</v>
      </c>
      <c r="KD20" s="544">
        <v>0</v>
      </c>
      <c r="KE20" s="544">
        <v>0</v>
      </c>
      <c r="KF20" s="544">
        <v>0</v>
      </c>
      <c r="KG20" s="544">
        <v>0</v>
      </c>
      <c r="KH20" s="544">
        <v>0</v>
      </c>
      <c r="KI20" s="544">
        <v>0</v>
      </c>
      <c r="KJ20" s="544">
        <v>0</v>
      </c>
      <c r="KK20" s="544">
        <v>0</v>
      </c>
      <c r="KL20" s="544">
        <v>0</v>
      </c>
      <c r="KM20" s="544">
        <v>0</v>
      </c>
      <c r="KN20" s="544">
        <v>0</v>
      </c>
      <c r="KO20" s="544">
        <v>0</v>
      </c>
      <c r="KP20" s="544">
        <v>0</v>
      </c>
      <c r="KQ20" s="544">
        <v>0</v>
      </c>
      <c r="KR20" s="544">
        <v>0</v>
      </c>
      <c r="KS20" s="544">
        <v>0</v>
      </c>
      <c r="KT20" s="544">
        <v>0</v>
      </c>
      <c r="KU20" s="544">
        <v>0</v>
      </c>
      <c r="KV20" s="544">
        <v>0</v>
      </c>
      <c r="KW20" s="544">
        <v>0</v>
      </c>
      <c r="KX20" s="544">
        <v>0</v>
      </c>
      <c r="KY20" s="544">
        <v>0</v>
      </c>
      <c r="KZ20" s="544">
        <v>0</v>
      </c>
      <c r="LA20" s="544">
        <v>0</v>
      </c>
      <c r="LB20" s="544">
        <v>0</v>
      </c>
      <c r="LC20" s="544">
        <v>0</v>
      </c>
      <c r="LD20" s="544">
        <v>0</v>
      </c>
      <c r="LE20" s="544">
        <v>0</v>
      </c>
      <c r="LF20" s="544">
        <v>0</v>
      </c>
      <c r="LG20" s="544">
        <v>0</v>
      </c>
      <c r="LH20" s="544">
        <v>0</v>
      </c>
      <c r="LI20" s="544">
        <v>0</v>
      </c>
      <c r="LJ20" s="544">
        <v>0</v>
      </c>
      <c r="LK20" s="544">
        <v>0</v>
      </c>
      <c r="LL20" s="544">
        <v>0</v>
      </c>
      <c r="LM20" s="544">
        <v>0</v>
      </c>
      <c r="LN20" s="544">
        <v>0</v>
      </c>
      <c r="LO20" s="544">
        <v>0</v>
      </c>
      <c r="LP20" s="544">
        <v>0</v>
      </c>
      <c r="LQ20" s="544">
        <v>0</v>
      </c>
      <c r="LR20" s="544">
        <v>0</v>
      </c>
      <c r="LS20" s="544">
        <v>0</v>
      </c>
      <c r="LT20" s="544">
        <v>0</v>
      </c>
      <c r="LU20" s="544">
        <v>0</v>
      </c>
      <c r="LV20" s="544">
        <v>0</v>
      </c>
      <c r="LW20" s="544">
        <v>0</v>
      </c>
      <c r="LX20" s="544">
        <v>0</v>
      </c>
      <c r="LY20" s="544">
        <v>0</v>
      </c>
      <c r="LZ20" s="544">
        <v>0</v>
      </c>
      <c r="MA20" s="544">
        <v>0</v>
      </c>
      <c r="MB20" s="544">
        <v>0</v>
      </c>
      <c r="MC20" s="544">
        <v>0</v>
      </c>
      <c r="MD20" s="544">
        <v>0</v>
      </c>
      <c r="ME20" s="544">
        <v>0</v>
      </c>
      <c r="MF20" s="544">
        <v>0</v>
      </c>
      <c r="MG20" s="544">
        <v>0</v>
      </c>
      <c r="MH20" s="544">
        <v>0</v>
      </c>
      <c r="MI20" s="544">
        <v>0</v>
      </c>
      <c r="MJ20" s="544">
        <v>0</v>
      </c>
      <c r="MK20" s="544">
        <v>0</v>
      </c>
      <c r="ML20" s="544">
        <v>0</v>
      </c>
      <c r="MM20" s="544">
        <v>0</v>
      </c>
      <c r="MN20" s="544">
        <v>0</v>
      </c>
      <c r="MO20" s="544">
        <v>0</v>
      </c>
      <c r="MP20" s="544">
        <v>0</v>
      </c>
      <c r="MQ20" s="544">
        <v>0</v>
      </c>
      <c r="MR20" s="544">
        <v>0</v>
      </c>
      <c r="MS20" s="544">
        <v>0</v>
      </c>
      <c r="MT20" s="544">
        <v>0</v>
      </c>
      <c r="MU20" s="544">
        <v>0</v>
      </c>
      <c r="MV20" s="544">
        <v>0</v>
      </c>
      <c r="MW20" s="544">
        <v>0</v>
      </c>
      <c r="MX20" s="544">
        <v>0</v>
      </c>
      <c r="MY20" s="544">
        <v>0</v>
      </c>
      <c r="MZ20" s="544">
        <v>0</v>
      </c>
      <c r="NA20" s="544">
        <v>0</v>
      </c>
      <c r="NB20" s="544">
        <v>0</v>
      </c>
      <c r="NC20" s="544">
        <v>0</v>
      </c>
      <c r="ND20" s="544">
        <v>0</v>
      </c>
      <c r="NE20" s="544">
        <v>0</v>
      </c>
      <c r="NF20" s="544">
        <v>0</v>
      </c>
      <c r="NG20" s="544">
        <v>0</v>
      </c>
      <c r="NH20" s="544">
        <v>0</v>
      </c>
      <c r="NI20" s="544">
        <v>0</v>
      </c>
      <c r="NJ20" s="544">
        <v>0</v>
      </c>
      <c r="NK20" s="544">
        <v>0</v>
      </c>
      <c r="NL20" s="544">
        <v>0</v>
      </c>
      <c r="NM20" s="544">
        <v>0</v>
      </c>
      <c r="NN20" s="544">
        <v>0</v>
      </c>
      <c r="NO20" s="544">
        <v>0</v>
      </c>
      <c r="NP20" s="544">
        <v>0</v>
      </c>
      <c r="NQ20" s="544">
        <v>0</v>
      </c>
      <c r="NR20" s="544">
        <v>0</v>
      </c>
      <c r="NS20" s="544">
        <v>0</v>
      </c>
      <c r="NT20" s="544">
        <v>0</v>
      </c>
      <c r="NU20" s="544">
        <v>0</v>
      </c>
      <c r="NV20" s="544">
        <v>0</v>
      </c>
      <c r="NW20" s="544">
        <v>0</v>
      </c>
      <c r="NX20" s="544">
        <v>0</v>
      </c>
      <c r="NY20" s="544">
        <v>0</v>
      </c>
      <c r="NZ20" s="544">
        <v>0</v>
      </c>
      <c r="OA20" s="544">
        <v>0</v>
      </c>
      <c r="OB20" s="544">
        <v>0</v>
      </c>
      <c r="OC20" s="544">
        <v>0</v>
      </c>
      <c r="OD20" s="544">
        <v>0</v>
      </c>
      <c r="OE20" s="544">
        <v>0</v>
      </c>
      <c r="OF20" s="544">
        <v>0</v>
      </c>
      <c r="OG20" s="544">
        <v>0</v>
      </c>
      <c r="OH20" s="544">
        <v>0</v>
      </c>
      <c r="OI20" s="544">
        <v>0</v>
      </c>
      <c r="OJ20" s="544">
        <v>0</v>
      </c>
      <c r="OK20" s="544">
        <v>0</v>
      </c>
      <c r="OL20" s="544">
        <v>0</v>
      </c>
      <c r="OM20" s="544">
        <v>0</v>
      </c>
      <c r="ON20" s="544">
        <v>0</v>
      </c>
      <c r="OO20" s="544">
        <v>0</v>
      </c>
      <c r="OP20" s="544">
        <v>0</v>
      </c>
      <c r="OQ20" s="544">
        <v>0</v>
      </c>
      <c r="OR20" s="544">
        <v>0</v>
      </c>
      <c r="OS20" s="544">
        <v>0</v>
      </c>
      <c r="OT20" s="544">
        <v>0</v>
      </c>
      <c r="OU20" s="544">
        <v>0</v>
      </c>
      <c r="OV20" s="544">
        <v>0</v>
      </c>
      <c r="OW20" s="544">
        <v>0</v>
      </c>
      <c r="OX20" s="544">
        <v>0</v>
      </c>
      <c r="OY20" s="544">
        <v>0</v>
      </c>
      <c r="OZ20" s="544">
        <v>0</v>
      </c>
      <c r="PA20" s="544">
        <v>0</v>
      </c>
      <c r="PB20" s="544">
        <v>0</v>
      </c>
      <c r="PC20" s="544">
        <v>0</v>
      </c>
      <c r="PD20" s="544">
        <v>0</v>
      </c>
      <c r="PE20" s="544">
        <v>0</v>
      </c>
      <c r="PF20" s="544">
        <v>0</v>
      </c>
      <c r="PG20" s="544">
        <v>0</v>
      </c>
      <c r="PH20" s="544">
        <v>0</v>
      </c>
      <c r="PI20" s="544">
        <v>0</v>
      </c>
      <c r="PJ20" s="544">
        <v>0</v>
      </c>
      <c r="PK20" s="544">
        <v>0</v>
      </c>
      <c r="PL20" s="544">
        <v>0</v>
      </c>
      <c r="PM20" s="544">
        <v>0</v>
      </c>
      <c r="PN20" s="544">
        <v>0</v>
      </c>
      <c r="PO20" s="544">
        <v>0</v>
      </c>
      <c r="PP20" s="544">
        <v>0</v>
      </c>
      <c r="PQ20" s="544">
        <v>0</v>
      </c>
      <c r="PR20" s="544">
        <v>0</v>
      </c>
      <c r="PS20" s="544">
        <v>0</v>
      </c>
      <c r="PT20" s="544">
        <v>0</v>
      </c>
      <c r="PU20" s="544">
        <v>0</v>
      </c>
      <c r="PV20" s="544">
        <v>0</v>
      </c>
      <c r="PW20" s="544">
        <v>0</v>
      </c>
      <c r="PX20" s="544">
        <v>0</v>
      </c>
      <c r="PY20" s="544">
        <v>0</v>
      </c>
      <c r="PZ20" s="544">
        <v>0</v>
      </c>
      <c r="QA20" s="544">
        <v>0</v>
      </c>
      <c r="QB20" s="544">
        <v>0</v>
      </c>
      <c r="QC20" s="544">
        <v>0</v>
      </c>
      <c r="QD20" s="544">
        <v>0</v>
      </c>
      <c r="QE20" s="544">
        <v>0</v>
      </c>
      <c r="QF20" s="544">
        <v>0</v>
      </c>
      <c r="QG20" s="544">
        <v>0</v>
      </c>
      <c r="QH20" s="544">
        <v>0</v>
      </c>
      <c r="QI20" s="544">
        <v>0</v>
      </c>
      <c r="QJ20" s="544">
        <v>0</v>
      </c>
      <c r="QK20" s="544">
        <v>0</v>
      </c>
      <c r="QL20" s="544">
        <v>0</v>
      </c>
      <c r="QM20" s="544">
        <v>0</v>
      </c>
      <c r="QN20" s="544">
        <v>0</v>
      </c>
      <c r="QO20" s="544">
        <v>0</v>
      </c>
      <c r="QP20" s="544">
        <v>0</v>
      </c>
      <c r="QQ20" s="544">
        <v>0</v>
      </c>
      <c r="QR20" s="544">
        <v>0</v>
      </c>
      <c r="QS20" s="544">
        <v>0</v>
      </c>
      <c r="QT20" s="544">
        <v>0</v>
      </c>
      <c r="QU20" s="544">
        <v>0</v>
      </c>
      <c r="QV20" s="544">
        <v>0</v>
      </c>
      <c r="QW20" s="544">
        <v>0</v>
      </c>
      <c r="QX20" s="544">
        <v>0</v>
      </c>
      <c r="QY20" s="544">
        <v>0</v>
      </c>
      <c r="QZ20" s="544">
        <v>0</v>
      </c>
      <c r="RA20" s="544">
        <v>0</v>
      </c>
      <c r="RB20" s="544">
        <v>0</v>
      </c>
      <c r="RC20" s="544">
        <v>0</v>
      </c>
      <c r="RD20" s="544">
        <v>0</v>
      </c>
      <c r="RE20" s="544">
        <v>0</v>
      </c>
      <c r="RF20" s="544">
        <v>0</v>
      </c>
      <c r="RG20" s="544">
        <v>0</v>
      </c>
      <c r="RH20" s="544">
        <v>0</v>
      </c>
      <c r="RI20" s="544">
        <v>0</v>
      </c>
      <c r="RJ20" s="544">
        <v>0</v>
      </c>
      <c r="RK20" s="544">
        <v>0</v>
      </c>
      <c r="RL20" s="544">
        <v>0</v>
      </c>
      <c r="RM20" s="544">
        <v>0</v>
      </c>
      <c r="RN20" s="544">
        <v>0</v>
      </c>
      <c r="RO20" s="544">
        <v>0</v>
      </c>
      <c r="RP20" s="544">
        <v>0</v>
      </c>
      <c r="RQ20" s="544">
        <v>0</v>
      </c>
      <c r="RR20" s="544">
        <v>0</v>
      </c>
      <c r="RS20" s="544">
        <v>0</v>
      </c>
      <c r="RT20" s="544">
        <v>0</v>
      </c>
      <c r="RU20" s="544">
        <v>0</v>
      </c>
      <c r="RV20" s="544">
        <v>0</v>
      </c>
      <c r="RW20" s="544">
        <v>0</v>
      </c>
      <c r="RX20" s="544">
        <v>0</v>
      </c>
      <c r="RY20" s="544">
        <v>0</v>
      </c>
      <c r="RZ20" s="544">
        <v>0</v>
      </c>
      <c r="SA20" s="544">
        <v>0</v>
      </c>
      <c r="SB20" s="544">
        <v>0</v>
      </c>
      <c r="SC20" s="544">
        <v>0</v>
      </c>
      <c r="SD20" s="544">
        <v>0</v>
      </c>
      <c r="SE20" s="544">
        <v>0</v>
      </c>
      <c r="SF20" s="544">
        <v>0</v>
      </c>
      <c r="SG20" s="544">
        <v>0</v>
      </c>
      <c r="SH20" s="544">
        <v>0</v>
      </c>
      <c r="SI20" s="544">
        <v>0</v>
      </c>
      <c r="SJ20" s="544">
        <v>0</v>
      </c>
      <c r="SK20" s="544">
        <v>0</v>
      </c>
      <c r="SL20" s="544">
        <v>0</v>
      </c>
      <c r="SM20" s="544">
        <v>0</v>
      </c>
      <c r="SN20" s="544">
        <v>0</v>
      </c>
      <c r="SO20" s="544">
        <v>0</v>
      </c>
      <c r="SP20" s="544">
        <v>0</v>
      </c>
      <c r="SQ20" s="544">
        <v>0</v>
      </c>
      <c r="SR20" s="544">
        <v>0</v>
      </c>
      <c r="SS20" s="544">
        <v>0</v>
      </c>
      <c r="ST20" s="544">
        <v>0</v>
      </c>
      <c r="SU20" s="544">
        <v>0</v>
      </c>
      <c r="SV20" s="544">
        <v>0</v>
      </c>
      <c r="SW20" s="544">
        <v>0</v>
      </c>
      <c r="SX20" s="544">
        <v>0</v>
      </c>
      <c r="SY20" s="544">
        <v>0</v>
      </c>
      <c r="SZ20" s="544">
        <v>0</v>
      </c>
      <c r="TA20" s="544">
        <v>0</v>
      </c>
      <c r="TB20" s="544">
        <v>0</v>
      </c>
      <c r="TC20" s="544">
        <v>0</v>
      </c>
      <c r="TD20" s="544">
        <v>0</v>
      </c>
      <c r="TE20" s="544">
        <v>0</v>
      </c>
      <c r="TF20" s="544">
        <v>0</v>
      </c>
      <c r="TG20" s="544">
        <v>0</v>
      </c>
      <c r="TH20" s="544">
        <v>0</v>
      </c>
      <c r="TI20" s="544">
        <v>0</v>
      </c>
      <c r="TJ20" s="544">
        <v>0</v>
      </c>
      <c r="TK20" s="544">
        <v>0</v>
      </c>
      <c r="TL20" s="544">
        <v>0</v>
      </c>
      <c r="TM20" s="544">
        <v>0</v>
      </c>
      <c r="TN20" s="544">
        <v>0</v>
      </c>
      <c r="TO20" s="544">
        <v>0</v>
      </c>
      <c r="TP20" s="544">
        <v>0</v>
      </c>
      <c r="TQ20" s="544">
        <v>0</v>
      </c>
      <c r="TR20" s="544">
        <v>0</v>
      </c>
      <c r="TS20" s="544">
        <v>0</v>
      </c>
      <c r="TT20" s="544">
        <v>0</v>
      </c>
      <c r="TU20" s="544">
        <v>0</v>
      </c>
      <c r="TV20" s="544">
        <v>0</v>
      </c>
      <c r="TW20" s="544">
        <v>0</v>
      </c>
      <c r="TX20" s="544">
        <v>0</v>
      </c>
      <c r="TY20" s="544">
        <v>0</v>
      </c>
      <c r="TZ20" s="544">
        <v>0</v>
      </c>
      <c r="UA20" s="544">
        <v>0</v>
      </c>
      <c r="UB20" s="544">
        <v>0</v>
      </c>
      <c r="UC20" s="544">
        <v>0</v>
      </c>
      <c r="UD20" s="544">
        <v>0</v>
      </c>
      <c r="UE20" s="544">
        <v>0</v>
      </c>
      <c r="UF20" s="544">
        <v>0</v>
      </c>
      <c r="UG20" s="544">
        <v>0</v>
      </c>
      <c r="UH20" s="544">
        <v>0</v>
      </c>
      <c r="UI20" s="544">
        <v>0</v>
      </c>
      <c r="UJ20" s="544">
        <v>0</v>
      </c>
      <c r="UK20" s="544">
        <v>0</v>
      </c>
      <c r="UL20" s="544">
        <v>0</v>
      </c>
      <c r="UM20" s="544">
        <v>0</v>
      </c>
      <c r="UN20" s="544">
        <v>0</v>
      </c>
      <c r="UO20" s="544">
        <v>0</v>
      </c>
      <c r="UP20" s="544">
        <v>0</v>
      </c>
      <c r="UQ20" s="544">
        <v>0</v>
      </c>
      <c r="UR20" s="544">
        <v>0</v>
      </c>
      <c r="US20" s="544">
        <v>0</v>
      </c>
      <c r="UT20" s="544">
        <v>0</v>
      </c>
      <c r="UU20" s="544">
        <v>0</v>
      </c>
      <c r="UV20" s="544">
        <v>0</v>
      </c>
      <c r="UW20" s="544">
        <v>0</v>
      </c>
      <c r="UX20" s="544">
        <v>0</v>
      </c>
      <c r="UY20" s="544">
        <v>0</v>
      </c>
      <c r="UZ20" s="544">
        <v>0</v>
      </c>
      <c r="VA20" s="544">
        <v>0</v>
      </c>
      <c r="VB20" s="544">
        <v>0</v>
      </c>
      <c r="VC20" s="544">
        <v>0</v>
      </c>
      <c r="VD20" s="544">
        <v>0</v>
      </c>
      <c r="VE20" s="544">
        <v>0</v>
      </c>
      <c r="VF20" s="544">
        <v>0</v>
      </c>
      <c r="VG20" s="544">
        <v>0</v>
      </c>
      <c r="VH20" s="544">
        <v>0</v>
      </c>
      <c r="VI20" s="544">
        <v>0</v>
      </c>
      <c r="VJ20" s="544">
        <v>0</v>
      </c>
      <c r="VK20" s="544">
        <v>0</v>
      </c>
      <c r="VL20" s="544">
        <v>0</v>
      </c>
      <c r="VM20" s="544">
        <v>0</v>
      </c>
      <c r="VN20" s="544">
        <v>0</v>
      </c>
      <c r="VO20" s="544">
        <v>0</v>
      </c>
      <c r="VP20" s="544">
        <v>0</v>
      </c>
      <c r="VQ20" s="544">
        <v>0</v>
      </c>
      <c r="VR20" s="544">
        <v>0</v>
      </c>
      <c r="VS20" s="544">
        <v>0</v>
      </c>
      <c r="VT20" s="544">
        <v>0</v>
      </c>
      <c r="VU20" s="544">
        <v>0</v>
      </c>
      <c r="VV20" s="544">
        <v>0</v>
      </c>
      <c r="VW20" s="544">
        <v>0</v>
      </c>
      <c r="VX20" s="544">
        <v>0</v>
      </c>
      <c r="VY20" s="544">
        <v>0</v>
      </c>
      <c r="VZ20" s="544">
        <v>0</v>
      </c>
      <c r="WA20" s="544">
        <v>0</v>
      </c>
      <c r="WB20" s="544">
        <v>0</v>
      </c>
      <c r="WC20" s="544">
        <v>0</v>
      </c>
      <c r="WD20" s="544">
        <v>0</v>
      </c>
      <c r="WE20" s="544">
        <v>0</v>
      </c>
      <c r="WF20" s="544">
        <v>0</v>
      </c>
      <c r="WG20" s="544">
        <v>0</v>
      </c>
      <c r="WH20" s="544">
        <v>0</v>
      </c>
      <c r="WI20" s="544">
        <v>0</v>
      </c>
      <c r="WJ20" s="544">
        <v>0</v>
      </c>
      <c r="WK20" s="544">
        <v>0</v>
      </c>
      <c r="WL20" s="544">
        <v>0</v>
      </c>
      <c r="WM20" s="544">
        <v>0</v>
      </c>
      <c r="WN20" s="544">
        <v>0</v>
      </c>
      <c r="WO20" s="544">
        <v>0</v>
      </c>
      <c r="WP20" s="544">
        <v>0</v>
      </c>
      <c r="WQ20" s="544">
        <v>0</v>
      </c>
      <c r="WR20" s="544">
        <v>0</v>
      </c>
      <c r="WS20" s="544">
        <v>0</v>
      </c>
      <c r="WT20" s="544">
        <v>0</v>
      </c>
      <c r="WU20" s="544">
        <v>0</v>
      </c>
      <c r="WV20" s="544">
        <v>0</v>
      </c>
      <c r="WW20" s="544">
        <v>0</v>
      </c>
      <c r="WX20" s="544">
        <v>0</v>
      </c>
      <c r="WY20" s="544">
        <v>0</v>
      </c>
      <c r="WZ20" s="544">
        <v>0</v>
      </c>
      <c r="XA20" s="544">
        <v>0</v>
      </c>
      <c r="XB20" s="544">
        <v>0</v>
      </c>
      <c r="XC20" s="544">
        <v>0</v>
      </c>
      <c r="XD20" s="544">
        <v>0</v>
      </c>
      <c r="XE20" s="544">
        <v>0</v>
      </c>
      <c r="XF20" s="544">
        <v>0</v>
      </c>
      <c r="XG20" s="544">
        <v>0</v>
      </c>
      <c r="XH20" s="544">
        <v>0</v>
      </c>
      <c r="XI20" s="544">
        <v>0</v>
      </c>
      <c r="XJ20" s="544">
        <v>0</v>
      </c>
      <c r="XK20" s="544">
        <v>0</v>
      </c>
      <c r="XL20" s="544">
        <v>0</v>
      </c>
      <c r="XM20" s="544">
        <v>0</v>
      </c>
      <c r="XN20" s="544">
        <v>0</v>
      </c>
      <c r="XO20" s="544">
        <v>0</v>
      </c>
      <c r="XP20" s="544">
        <v>0</v>
      </c>
      <c r="XQ20" s="544">
        <v>0</v>
      </c>
      <c r="XR20" s="544">
        <v>0</v>
      </c>
      <c r="XS20" s="544">
        <v>0</v>
      </c>
      <c r="XT20" s="544">
        <v>0</v>
      </c>
      <c r="XU20" s="544">
        <v>0</v>
      </c>
      <c r="XV20" s="544">
        <v>0</v>
      </c>
      <c r="XW20" s="544">
        <v>0</v>
      </c>
      <c r="XX20" s="544">
        <v>0</v>
      </c>
      <c r="XY20" s="544">
        <v>0</v>
      </c>
      <c r="XZ20" s="544">
        <v>0</v>
      </c>
      <c r="YA20" s="544">
        <v>0</v>
      </c>
      <c r="YB20" s="544">
        <v>0</v>
      </c>
      <c r="YC20" s="544">
        <v>0</v>
      </c>
      <c r="YD20" s="544">
        <v>0</v>
      </c>
      <c r="YE20" s="544">
        <v>0</v>
      </c>
      <c r="YF20" s="544">
        <v>0</v>
      </c>
      <c r="YG20" s="544">
        <v>0</v>
      </c>
      <c r="YH20" s="544">
        <v>0</v>
      </c>
      <c r="YI20" s="544">
        <v>0</v>
      </c>
      <c r="YJ20" s="544">
        <v>0</v>
      </c>
      <c r="YK20" s="544">
        <v>0</v>
      </c>
      <c r="YL20" s="544">
        <v>0</v>
      </c>
      <c r="YM20" s="544">
        <v>0</v>
      </c>
      <c r="YN20" s="544">
        <v>0</v>
      </c>
      <c r="YO20" s="544">
        <v>0</v>
      </c>
      <c r="YP20" s="544">
        <v>0</v>
      </c>
      <c r="YQ20" s="544">
        <v>0</v>
      </c>
      <c r="YR20" s="544">
        <v>0</v>
      </c>
      <c r="YS20" s="544">
        <v>0</v>
      </c>
      <c r="YT20" s="544">
        <v>0</v>
      </c>
      <c r="YU20" s="544">
        <v>0</v>
      </c>
      <c r="YV20" s="544">
        <v>0</v>
      </c>
      <c r="YW20" s="544">
        <v>0</v>
      </c>
      <c r="YX20" s="544">
        <v>0</v>
      </c>
      <c r="YY20" s="544">
        <v>0</v>
      </c>
      <c r="YZ20" s="544">
        <v>0</v>
      </c>
      <c r="ZA20" s="544">
        <v>0</v>
      </c>
      <c r="ZB20" s="544">
        <v>0</v>
      </c>
      <c r="ZC20" s="544">
        <v>0</v>
      </c>
      <c r="ZD20" s="544">
        <v>0</v>
      </c>
      <c r="ZE20" s="544">
        <v>0</v>
      </c>
      <c r="ZF20" s="544">
        <v>0</v>
      </c>
      <c r="ZG20" s="544">
        <v>0</v>
      </c>
      <c r="ZH20" s="544">
        <v>0</v>
      </c>
      <c r="ZI20" s="544">
        <v>0</v>
      </c>
      <c r="ZJ20" s="544">
        <v>0</v>
      </c>
      <c r="ZK20" s="544">
        <v>0</v>
      </c>
      <c r="ZL20" s="544">
        <v>0</v>
      </c>
      <c r="ZM20" s="544">
        <v>0</v>
      </c>
      <c r="ZN20" s="544">
        <v>0</v>
      </c>
      <c r="ZO20" s="544">
        <v>0</v>
      </c>
      <c r="ZP20" s="544">
        <v>0</v>
      </c>
      <c r="ZQ20" s="544">
        <v>0</v>
      </c>
      <c r="ZR20" s="544">
        <v>0</v>
      </c>
      <c r="ZS20" s="544">
        <v>0</v>
      </c>
      <c r="ZT20" s="544">
        <v>0</v>
      </c>
      <c r="ZU20" s="544">
        <v>0</v>
      </c>
      <c r="ZV20" s="544">
        <v>0</v>
      </c>
      <c r="ZW20" s="544">
        <v>0</v>
      </c>
      <c r="ZX20" s="544">
        <v>0</v>
      </c>
      <c r="ZY20" s="544">
        <v>0</v>
      </c>
      <c r="ZZ20" s="544">
        <v>0</v>
      </c>
      <c r="AAA20" s="544">
        <v>0</v>
      </c>
      <c r="AAB20" s="544">
        <v>0</v>
      </c>
      <c r="AAC20" s="544">
        <v>0</v>
      </c>
      <c r="AAD20" s="544">
        <v>0</v>
      </c>
      <c r="AAE20" s="544">
        <v>0</v>
      </c>
      <c r="AAF20" s="544">
        <v>0</v>
      </c>
      <c r="AAG20" s="544">
        <v>0</v>
      </c>
      <c r="AAH20" s="544">
        <v>0</v>
      </c>
      <c r="AAI20" s="544">
        <v>0</v>
      </c>
      <c r="AAJ20" s="544">
        <v>0</v>
      </c>
      <c r="AAK20" s="544">
        <v>0</v>
      </c>
      <c r="AAL20" s="544">
        <v>0</v>
      </c>
      <c r="AAM20" s="544">
        <v>0</v>
      </c>
      <c r="AAN20" s="544">
        <v>0</v>
      </c>
      <c r="AAO20" s="544">
        <v>0</v>
      </c>
      <c r="AAP20" s="544">
        <v>0</v>
      </c>
      <c r="AAQ20" s="544">
        <v>0</v>
      </c>
      <c r="AAR20" s="544">
        <v>0</v>
      </c>
      <c r="AAS20" s="544">
        <v>0</v>
      </c>
      <c r="AAT20" s="544">
        <v>0</v>
      </c>
      <c r="AAU20" s="544">
        <v>0</v>
      </c>
      <c r="AAV20" s="544">
        <v>0</v>
      </c>
      <c r="AAW20" s="544">
        <v>0</v>
      </c>
      <c r="AAX20" s="544">
        <v>0</v>
      </c>
      <c r="AAY20" s="544">
        <v>0</v>
      </c>
      <c r="AAZ20" s="544">
        <v>0</v>
      </c>
      <c r="ABA20" s="544">
        <v>0</v>
      </c>
      <c r="ABB20" s="544">
        <v>0</v>
      </c>
      <c r="ABC20" s="544">
        <v>0</v>
      </c>
      <c r="ABD20" s="544">
        <v>0</v>
      </c>
      <c r="ABE20" s="544">
        <v>0</v>
      </c>
      <c r="ABF20" s="544">
        <v>0</v>
      </c>
      <c r="ABG20" s="544">
        <v>0</v>
      </c>
      <c r="ABH20" s="544">
        <v>0</v>
      </c>
      <c r="ABI20" s="544">
        <v>0</v>
      </c>
      <c r="ABJ20" s="544">
        <v>0</v>
      </c>
      <c r="ABK20" s="544">
        <v>0</v>
      </c>
      <c r="ABL20" s="544">
        <v>0</v>
      </c>
      <c r="ABM20" s="544">
        <v>0</v>
      </c>
      <c r="ABN20" s="544">
        <v>0</v>
      </c>
      <c r="ABO20" s="544">
        <v>0</v>
      </c>
      <c r="ABP20" s="544">
        <v>0</v>
      </c>
      <c r="ABQ20" s="544">
        <v>0</v>
      </c>
      <c r="ABR20" s="544">
        <v>0</v>
      </c>
      <c r="ABS20" s="544">
        <v>0</v>
      </c>
      <c r="ABT20" s="544">
        <v>0</v>
      </c>
      <c r="ABU20" s="544">
        <v>0</v>
      </c>
      <c r="ABV20" s="544">
        <v>0</v>
      </c>
      <c r="ABW20" s="544">
        <v>0</v>
      </c>
      <c r="ABX20" s="544">
        <v>0</v>
      </c>
      <c r="ABY20" s="544">
        <v>0</v>
      </c>
      <c r="ABZ20" s="544">
        <v>0</v>
      </c>
      <c r="ACA20" s="544">
        <v>0</v>
      </c>
      <c r="ACB20" s="544">
        <v>0</v>
      </c>
      <c r="ACC20" s="544">
        <v>0</v>
      </c>
      <c r="ACD20" s="544">
        <v>0</v>
      </c>
      <c r="ACE20" s="544">
        <v>0</v>
      </c>
      <c r="ACF20" s="544">
        <v>0</v>
      </c>
      <c r="ACG20" s="544">
        <v>0</v>
      </c>
      <c r="ACH20" s="544">
        <v>0</v>
      </c>
      <c r="ACI20" s="544">
        <v>0</v>
      </c>
      <c r="ACJ20" s="544">
        <v>0</v>
      </c>
      <c r="ACK20" s="544">
        <v>0</v>
      </c>
      <c r="ACL20" s="544">
        <v>0</v>
      </c>
      <c r="ACM20" s="544">
        <v>0</v>
      </c>
      <c r="ACN20" s="544">
        <v>0</v>
      </c>
      <c r="ACO20" s="544">
        <v>0</v>
      </c>
      <c r="ACP20" s="544">
        <v>0</v>
      </c>
      <c r="ACQ20" s="544">
        <v>0</v>
      </c>
      <c r="ACR20" s="544">
        <v>0</v>
      </c>
      <c r="ACS20" s="544">
        <v>0</v>
      </c>
      <c r="ACT20" s="544">
        <v>0</v>
      </c>
      <c r="ACU20" s="544">
        <v>0</v>
      </c>
      <c r="ACV20" s="544">
        <v>0</v>
      </c>
      <c r="ACW20" s="544">
        <v>0</v>
      </c>
      <c r="ACX20" s="544">
        <v>0</v>
      </c>
      <c r="ACY20" s="544">
        <v>0</v>
      </c>
      <c r="ACZ20" s="544">
        <v>0</v>
      </c>
      <c r="ADA20" s="544">
        <v>0</v>
      </c>
      <c r="ADB20" s="544">
        <v>0</v>
      </c>
      <c r="ADC20" s="544">
        <v>0</v>
      </c>
      <c r="ADD20" s="544">
        <v>0</v>
      </c>
      <c r="ADE20" s="544">
        <v>0</v>
      </c>
      <c r="ADF20" s="544">
        <v>0</v>
      </c>
      <c r="ADG20" s="544">
        <v>0</v>
      </c>
      <c r="ADH20" s="544">
        <v>0</v>
      </c>
      <c r="ADI20" s="544">
        <v>0</v>
      </c>
      <c r="ADJ20" s="544">
        <v>0</v>
      </c>
      <c r="ADK20" s="544">
        <v>0</v>
      </c>
      <c r="ADL20" s="544">
        <v>0</v>
      </c>
      <c r="ADM20" s="544">
        <v>0</v>
      </c>
      <c r="ADN20" s="544">
        <v>0</v>
      </c>
      <c r="ADO20" s="544">
        <v>0</v>
      </c>
      <c r="ADP20" s="544">
        <v>0</v>
      </c>
      <c r="ADQ20" s="544">
        <v>0</v>
      </c>
      <c r="ADR20" s="544">
        <v>0</v>
      </c>
      <c r="ADS20" s="544">
        <v>0</v>
      </c>
      <c r="ADT20" s="544">
        <v>0</v>
      </c>
      <c r="ADU20" s="544">
        <v>0</v>
      </c>
      <c r="ADV20" s="544">
        <v>0</v>
      </c>
      <c r="ADW20" s="544">
        <v>0</v>
      </c>
      <c r="ADX20" s="544">
        <v>0</v>
      </c>
      <c r="ADY20" s="544">
        <v>0</v>
      </c>
      <c r="ADZ20" s="544">
        <v>0</v>
      </c>
      <c r="AEA20" s="544">
        <v>0</v>
      </c>
      <c r="AEB20" s="544">
        <v>0</v>
      </c>
      <c r="AEC20" s="544">
        <v>0</v>
      </c>
      <c r="AED20" s="544">
        <v>0</v>
      </c>
      <c r="AEE20" s="544">
        <v>0</v>
      </c>
      <c r="AEF20" s="544">
        <v>0</v>
      </c>
      <c r="AEG20" s="544">
        <v>0</v>
      </c>
      <c r="AEH20" s="544">
        <v>0</v>
      </c>
      <c r="AEI20" s="544">
        <v>0</v>
      </c>
      <c r="AEJ20" s="544">
        <v>0</v>
      </c>
      <c r="AEK20" s="544">
        <v>0</v>
      </c>
      <c r="AEL20" s="544">
        <v>0</v>
      </c>
      <c r="AEM20" s="544">
        <v>0</v>
      </c>
      <c r="AEN20" s="544">
        <v>0</v>
      </c>
      <c r="AEO20" s="544">
        <v>0</v>
      </c>
      <c r="AEP20" s="544">
        <v>0</v>
      </c>
      <c r="AEQ20" s="544">
        <v>0</v>
      </c>
      <c r="AER20" s="544">
        <v>0</v>
      </c>
      <c r="AES20" s="544">
        <v>0</v>
      </c>
      <c r="AET20" s="544">
        <v>0</v>
      </c>
      <c r="AEU20" s="544">
        <v>0</v>
      </c>
      <c r="AEV20" s="544">
        <v>0</v>
      </c>
      <c r="AEW20" s="544">
        <v>0</v>
      </c>
      <c r="AEX20" s="544">
        <v>0</v>
      </c>
      <c r="AEY20" s="544">
        <v>0</v>
      </c>
      <c r="AEZ20" s="544">
        <v>0</v>
      </c>
      <c r="AFA20" s="544">
        <v>0</v>
      </c>
      <c r="AFB20" s="544">
        <v>0</v>
      </c>
      <c r="AFC20" s="544">
        <v>0</v>
      </c>
      <c r="AFD20" s="544">
        <v>0</v>
      </c>
      <c r="AFE20" s="544">
        <v>0</v>
      </c>
      <c r="AFF20" s="544">
        <v>0</v>
      </c>
      <c r="AFG20" s="544">
        <v>0</v>
      </c>
      <c r="AFH20" s="544">
        <v>0</v>
      </c>
      <c r="AFI20" s="544">
        <v>0</v>
      </c>
      <c r="AFJ20" s="544">
        <v>0</v>
      </c>
      <c r="AFK20" s="544">
        <v>0</v>
      </c>
      <c r="AFL20" s="544">
        <v>0</v>
      </c>
      <c r="AFM20" s="544">
        <v>0</v>
      </c>
      <c r="AFN20" s="544">
        <v>0</v>
      </c>
      <c r="AFO20" s="544">
        <v>0</v>
      </c>
      <c r="AFP20" s="544">
        <v>0</v>
      </c>
      <c r="AFQ20" s="544">
        <v>0</v>
      </c>
      <c r="AFR20" s="544">
        <v>0</v>
      </c>
      <c r="AFS20" s="544">
        <v>0</v>
      </c>
      <c r="AFT20" s="544">
        <v>0</v>
      </c>
      <c r="AFU20" s="544">
        <v>0</v>
      </c>
      <c r="AFV20" s="544">
        <v>0</v>
      </c>
      <c r="AFW20" s="544">
        <v>0</v>
      </c>
      <c r="AFX20" s="544">
        <v>0</v>
      </c>
      <c r="AFY20" s="544">
        <v>0</v>
      </c>
      <c r="AFZ20" s="544">
        <v>0</v>
      </c>
      <c r="AGA20" s="544">
        <v>0</v>
      </c>
      <c r="AGB20" s="544">
        <v>0</v>
      </c>
      <c r="AGC20" s="544">
        <v>0</v>
      </c>
      <c r="AGD20" s="544">
        <v>0</v>
      </c>
      <c r="AGE20" s="544">
        <v>0</v>
      </c>
      <c r="AGF20" s="544">
        <v>0</v>
      </c>
      <c r="AGG20" s="544">
        <v>0</v>
      </c>
      <c r="AGH20" s="544">
        <v>0</v>
      </c>
      <c r="AGI20" s="544">
        <v>0</v>
      </c>
      <c r="AGJ20" s="544">
        <v>0</v>
      </c>
      <c r="AGK20" s="544">
        <v>0</v>
      </c>
      <c r="AGL20" s="544">
        <v>0</v>
      </c>
      <c r="AGM20" s="544">
        <v>0</v>
      </c>
      <c r="AGN20" s="544">
        <v>0</v>
      </c>
      <c r="AGO20" s="544">
        <v>0</v>
      </c>
      <c r="AGP20" s="544">
        <v>0</v>
      </c>
      <c r="AGQ20" s="544">
        <v>0</v>
      </c>
      <c r="AGR20" s="544">
        <v>0</v>
      </c>
      <c r="AGS20" s="544">
        <v>0</v>
      </c>
      <c r="AGT20" s="544">
        <v>0</v>
      </c>
      <c r="AGU20" s="544">
        <v>0</v>
      </c>
      <c r="AGV20" s="544">
        <v>0</v>
      </c>
      <c r="AGW20" s="544">
        <v>0</v>
      </c>
      <c r="AGX20" s="544">
        <v>0</v>
      </c>
      <c r="AGY20" s="544">
        <v>0</v>
      </c>
      <c r="AGZ20" s="544">
        <v>0</v>
      </c>
      <c r="AHA20" s="544">
        <v>0</v>
      </c>
      <c r="AHB20" s="544">
        <v>0</v>
      </c>
      <c r="AHC20" s="544">
        <v>0</v>
      </c>
      <c r="AHD20" s="544">
        <v>0</v>
      </c>
      <c r="AHE20" s="544">
        <v>0</v>
      </c>
      <c r="AHF20" s="544">
        <v>0</v>
      </c>
      <c r="AHG20" s="544">
        <v>0</v>
      </c>
      <c r="AHH20" s="544">
        <v>0</v>
      </c>
      <c r="AHI20" s="544">
        <v>0</v>
      </c>
      <c r="AHJ20" s="544">
        <v>0</v>
      </c>
      <c r="AHK20" s="544">
        <v>0</v>
      </c>
      <c r="AHL20" s="544">
        <v>0</v>
      </c>
      <c r="AHM20" s="544">
        <v>0</v>
      </c>
      <c r="AHN20" s="544">
        <v>0</v>
      </c>
      <c r="AHO20" s="544">
        <v>0</v>
      </c>
      <c r="AHP20" s="544">
        <v>0</v>
      </c>
      <c r="AHQ20" s="544">
        <v>0</v>
      </c>
      <c r="AHR20" s="544">
        <v>0</v>
      </c>
      <c r="AHS20" s="544">
        <v>0</v>
      </c>
      <c r="AHT20" s="544">
        <v>0</v>
      </c>
      <c r="AHU20" s="544">
        <v>0</v>
      </c>
      <c r="AHV20" s="544">
        <v>0</v>
      </c>
      <c r="AHW20" s="544">
        <v>0</v>
      </c>
      <c r="AHX20" s="544">
        <v>0</v>
      </c>
      <c r="AHY20" s="544">
        <v>0</v>
      </c>
      <c r="AHZ20" s="544">
        <v>0</v>
      </c>
      <c r="AIA20" s="544">
        <v>0</v>
      </c>
      <c r="AIB20" s="544">
        <v>0</v>
      </c>
      <c r="AIC20" s="544">
        <v>0</v>
      </c>
      <c r="AID20" s="544">
        <v>0</v>
      </c>
      <c r="AIE20" s="544">
        <v>0</v>
      </c>
      <c r="AIF20" s="544">
        <v>0</v>
      </c>
      <c r="AIG20" s="544">
        <v>0</v>
      </c>
      <c r="AIH20" s="544">
        <v>0</v>
      </c>
      <c r="AII20" s="544">
        <v>0</v>
      </c>
      <c r="AIJ20" s="544">
        <v>0</v>
      </c>
      <c r="AIK20" s="544">
        <v>0</v>
      </c>
      <c r="AIL20" s="544">
        <v>0</v>
      </c>
      <c r="AIM20" s="544">
        <v>0</v>
      </c>
      <c r="AIN20" s="544">
        <v>0</v>
      </c>
      <c r="AIO20" s="544">
        <v>0</v>
      </c>
      <c r="AIP20" s="544">
        <v>0</v>
      </c>
      <c r="AIQ20" s="544">
        <v>0</v>
      </c>
      <c r="AIR20" s="544">
        <v>0</v>
      </c>
      <c r="AIS20" s="544">
        <v>0</v>
      </c>
      <c r="AIT20" s="544">
        <v>0</v>
      </c>
      <c r="AIU20" s="544">
        <v>0</v>
      </c>
      <c r="AIV20" s="544">
        <v>0</v>
      </c>
      <c r="AIW20" s="544">
        <v>0</v>
      </c>
      <c r="AIX20" s="544">
        <v>0</v>
      </c>
      <c r="AIY20" s="544">
        <v>0</v>
      </c>
      <c r="AIZ20" s="544">
        <v>0</v>
      </c>
      <c r="AJA20" s="544">
        <v>0</v>
      </c>
      <c r="AJB20" s="544">
        <v>0</v>
      </c>
      <c r="AJC20" s="544">
        <v>0</v>
      </c>
      <c r="AJD20" s="544">
        <v>0</v>
      </c>
      <c r="AJE20" s="544">
        <v>0</v>
      </c>
      <c r="AJF20" s="544">
        <v>0</v>
      </c>
      <c r="AJG20" s="544">
        <v>0</v>
      </c>
      <c r="AJH20" s="544">
        <v>0</v>
      </c>
      <c r="AJI20" s="544">
        <v>0</v>
      </c>
      <c r="AJJ20" s="544">
        <v>0</v>
      </c>
      <c r="AJK20" s="544">
        <v>0</v>
      </c>
      <c r="AJL20" s="544">
        <v>0</v>
      </c>
      <c r="AJM20" s="544">
        <v>0</v>
      </c>
      <c r="AJN20" s="544">
        <v>0</v>
      </c>
      <c r="AJO20" s="544">
        <v>0</v>
      </c>
      <c r="AJP20" s="544">
        <v>0</v>
      </c>
      <c r="AJQ20" s="544">
        <v>0</v>
      </c>
      <c r="AJR20" s="544">
        <v>0</v>
      </c>
      <c r="AJS20" s="544">
        <v>0</v>
      </c>
      <c r="AJT20" s="544">
        <v>0</v>
      </c>
      <c r="AJU20" s="544">
        <v>0</v>
      </c>
      <c r="AJV20" s="544">
        <v>0</v>
      </c>
      <c r="AJW20" s="544">
        <v>0</v>
      </c>
      <c r="AJX20" s="544">
        <v>0</v>
      </c>
      <c r="AJY20" s="544">
        <v>0</v>
      </c>
      <c r="AJZ20" s="544">
        <v>0</v>
      </c>
      <c r="AKA20" s="544">
        <v>0</v>
      </c>
      <c r="AKB20" s="544">
        <v>0</v>
      </c>
      <c r="AKC20" s="544">
        <v>0</v>
      </c>
      <c r="AKD20" s="544">
        <v>0</v>
      </c>
      <c r="AKE20" s="544">
        <v>0</v>
      </c>
      <c r="AKF20" s="544">
        <f t="shared" ref="AKF20:AMQ20" si="697">H20</f>
        <v>1</v>
      </c>
      <c r="AKG20" s="544">
        <f t="shared" si="697"/>
        <v>1</v>
      </c>
      <c r="AKH20" s="544">
        <f t="shared" si="697"/>
        <v>1</v>
      </c>
      <c r="AKI20" s="544">
        <f t="shared" si="697"/>
        <v>1</v>
      </c>
      <c r="AKJ20" s="544">
        <f t="shared" si="697"/>
        <v>1</v>
      </c>
      <c r="AKK20" s="544">
        <f t="shared" si="697"/>
        <v>1</v>
      </c>
      <c r="AKL20" s="544">
        <f t="shared" si="697"/>
        <v>1</v>
      </c>
      <c r="AKM20" s="544">
        <f t="shared" si="697"/>
        <v>1</v>
      </c>
      <c r="AKN20" s="544">
        <f t="shared" si="697"/>
        <v>1</v>
      </c>
      <c r="AKO20" s="544">
        <f t="shared" si="697"/>
        <v>1</v>
      </c>
      <c r="AKP20" s="544">
        <f t="shared" si="697"/>
        <v>1</v>
      </c>
      <c r="AKQ20" s="544">
        <f t="shared" si="697"/>
        <v>1</v>
      </c>
      <c r="AKR20" s="544">
        <f t="shared" si="697"/>
        <v>1</v>
      </c>
      <c r="AKS20" s="544">
        <f t="shared" si="697"/>
        <v>1</v>
      </c>
      <c r="AKT20" s="544">
        <f t="shared" si="697"/>
        <v>1</v>
      </c>
      <c r="AKU20" s="544">
        <f t="shared" si="697"/>
        <v>1</v>
      </c>
      <c r="AKV20" s="544">
        <f t="shared" si="697"/>
        <v>1</v>
      </c>
      <c r="AKW20" s="544">
        <f t="shared" si="697"/>
        <v>1</v>
      </c>
      <c r="AKX20" s="544">
        <f t="shared" si="697"/>
        <v>1</v>
      </c>
      <c r="AKY20" s="544">
        <f t="shared" si="697"/>
        <v>1</v>
      </c>
      <c r="AKZ20" s="544">
        <f t="shared" si="697"/>
        <v>1</v>
      </c>
      <c r="ALA20" s="544">
        <f t="shared" si="697"/>
        <v>1</v>
      </c>
      <c r="ALB20" s="544">
        <f t="shared" si="697"/>
        <v>1</v>
      </c>
      <c r="ALC20" s="544">
        <f t="shared" si="697"/>
        <v>1</v>
      </c>
      <c r="ALD20" s="544">
        <f t="shared" si="697"/>
        <v>1</v>
      </c>
      <c r="ALE20" s="544">
        <f t="shared" si="697"/>
        <v>1</v>
      </c>
      <c r="ALF20" s="544">
        <f t="shared" si="697"/>
        <v>1</v>
      </c>
      <c r="ALG20" s="544">
        <f t="shared" si="697"/>
        <v>1</v>
      </c>
      <c r="ALH20" s="544">
        <f t="shared" si="697"/>
        <v>1</v>
      </c>
      <c r="ALI20" s="544">
        <f t="shared" si="697"/>
        <v>1</v>
      </c>
      <c r="ALJ20" s="544">
        <f t="shared" si="697"/>
        <v>1</v>
      </c>
      <c r="ALK20" s="544">
        <f t="shared" si="697"/>
        <v>1</v>
      </c>
      <c r="ALL20" s="544">
        <f t="shared" si="697"/>
        <v>1</v>
      </c>
      <c r="ALM20" s="544">
        <f t="shared" si="697"/>
        <v>1</v>
      </c>
      <c r="ALN20" s="544">
        <f t="shared" si="697"/>
        <v>1</v>
      </c>
      <c r="ALO20" s="544">
        <f t="shared" si="697"/>
        <v>1</v>
      </c>
      <c r="ALP20" s="544">
        <f t="shared" si="697"/>
        <v>1</v>
      </c>
      <c r="ALQ20" s="544">
        <f t="shared" si="697"/>
        <v>1</v>
      </c>
      <c r="ALR20" s="544">
        <f t="shared" si="697"/>
        <v>1</v>
      </c>
      <c r="ALS20" s="544">
        <f t="shared" si="697"/>
        <v>1</v>
      </c>
      <c r="ALT20" s="544">
        <f t="shared" si="697"/>
        <v>1</v>
      </c>
      <c r="ALU20" s="544">
        <f t="shared" si="697"/>
        <v>1</v>
      </c>
      <c r="ALV20" s="544">
        <f t="shared" si="697"/>
        <v>1</v>
      </c>
      <c r="ALW20" s="544">
        <f t="shared" si="697"/>
        <v>1</v>
      </c>
      <c r="ALX20" s="544">
        <f t="shared" si="697"/>
        <v>1</v>
      </c>
      <c r="ALY20" s="544">
        <f t="shared" si="697"/>
        <v>1</v>
      </c>
      <c r="ALZ20" s="544">
        <f t="shared" si="697"/>
        <v>1</v>
      </c>
      <c r="AMA20" s="544">
        <f t="shared" si="697"/>
        <v>1</v>
      </c>
      <c r="AMB20" s="544">
        <f t="shared" si="697"/>
        <v>0</v>
      </c>
      <c r="AMC20" s="544">
        <f t="shared" si="697"/>
        <v>0</v>
      </c>
      <c r="AMD20" s="544">
        <f t="shared" si="697"/>
        <v>0</v>
      </c>
      <c r="AME20" s="544">
        <f t="shared" si="697"/>
        <v>0</v>
      </c>
      <c r="AMF20" s="544">
        <f t="shared" si="697"/>
        <v>0</v>
      </c>
      <c r="AMG20" s="544">
        <f t="shared" si="697"/>
        <v>0</v>
      </c>
      <c r="AMH20" s="544">
        <f t="shared" si="697"/>
        <v>0</v>
      </c>
      <c r="AMI20" s="544">
        <f t="shared" si="697"/>
        <v>0</v>
      </c>
      <c r="AMJ20" s="544">
        <f t="shared" si="697"/>
        <v>0</v>
      </c>
      <c r="AMK20" s="544">
        <f t="shared" si="697"/>
        <v>0</v>
      </c>
      <c r="AML20" s="544">
        <f t="shared" si="697"/>
        <v>0</v>
      </c>
      <c r="AMM20" s="544">
        <f t="shared" si="697"/>
        <v>0</v>
      </c>
      <c r="AMN20" s="544">
        <f t="shared" si="697"/>
        <v>0</v>
      </c>
      <c r="AMO20" s="544">
        <f t="shared" si="697"/>
        <v>0</v>
      </c>
      <c r="AMP20" s="544">
        <f t="shared" si="697"/>
        <v>0</v>
      </c>
      <c r="AMQ20" s="544">
        <f t="shared" si="697"/>
        <v>0</v>
      </c>
      <c r="AMR20" s="544">
        <f t="shared" ref="AMR20:APC20" si="698">BT20</f>
        <v>0</v>
      </c>
      <c r="AMS20" s="544">
        <f t="shared" si="698"/>
        <v>0</v>
      </c>
      <c r="AMT20" s="544">
        <f t="shared" si="698"/>
        <v>0</v>
      </c>
      <c r="AMU20" s="544">
        <f t="shared" si="698"/>
        <v>0</v>
      </c>
      <c r="AMV20" s="544">
        <f t="shared" si="698"/>
        <v>0</v>
      </c>
      <c r="AMW20" s="544">
        <f t="shared" si="698"/>
        <v>0</v>
      </c>
      <c r="AMX20" s="544">
        <f t="shared" si="698"/>
        <v>0</v>
      </c>
      <c r="AMY20" s="544">
        <f t="shared" si="698"/>
        <v>0</v>
      </c>
      <c r="AMZ20" s="544">
        <f t="shared" si="698"/>
        <v>0</v>
      </c>
      <c r="ANA20" s="544">
        <f t="shared" si="698"/>
        <v>0</v>
      </c>
      <c r="ANB20" s="544">
        <f t="shared" si="698"/>
        <v>0</v>
      </c>
      <c r="ANC20" s="544">
        <f t="shared" si="698"/>
        <v>0</v>
      </c>
      <c r="AND20" s="544">
        <f t="shared" si="698"/>
        <v>0</v>
      </c>
      <c r="ANE20" s="544">
        <f t="shared" si="698"/>
        <v>0</v>
      </c>
      <c r="ANF20" s="544">
        <f t="shared" si="698"/>
        <v>0</v>
      </c>
      <c r="ANG20" s="544">
        <f t="shared" si="698"/>
        <v>0</v>
      </c>
      <c r="ANH20" s="544">
        <f t="shared" si="698"/>
        <v>0</v>
      </c>
      <c r="ANI20" s="544">
        <f t="shared" si="698"/>
        <v>0</v>
      </c>
      <c r="ANJ20" s="544">
        <f t="shared" si="698"/>
        <v>0</v>
      </c>
      <c r="ANK20" s="544">
        <f t="shared" si="698"/>
        <v>0</v>
      </c>
      <c r="ANL20" s="544">
        <f t="shared" si="698"/>
        <v>0</v>
      </c>
      <c r="ANM20" s="544">
        <f t="shared" si="698"/>
        <v>0</v>
      </c>
      <c r="ANN20" s="544">
        <f t="shared" si="698"/>
        <v>0</v>
      </c>
      <c r="ANO20" s="544">
        <f t="shared" si="698"/>
        <v>0</v>
      </c>
      <c r="ANP20" s="544">
        <f t="shared" si="698"/>
        <v>0</v>
      </c>
      <c r="ANQ20" s="544">
        <f t="shared" si="698"/>
        <v>0</v>
      </c>
      <c r="ANR20" s="544">
        <f t="shared" si="698"/>
        <v>0</v>
      </c>
      <c r="ANS20" s="544">
        <f t="shared" si="698"/>
        <v>0</v>
      </c>
      <c r="ANT20" s="544">
        <f t="shared" si="698"/>
        <v>0</v>
      </c>
      <c r="ANU20" s="544">
        <f t="shared" si="698"/>
        <v>0</v>
      </c>
      <c r="ANV20" s="544">
        <f t="shared" si="698"/>
        <v>0</v>
      </c>
      <c r="ANW20" s="544">
        <f t="shared" si="698"/>
        <v>0</v>
      </c>
      <c r="ANX20" s="544">
        <f t="shared" si="698"/>
        <v>0</v>
      </c>
      <c r="ANY20" s="544">
        <f t="shared" si="698"/>
        <v>0</v>
      </c>
      <c r="ANZ20" s="544">
        <f t="shared" si="698"/>
        <v>0</v>
      </c>
      <c r="AOA20" s="544">
        <f t="shared" si="698"/>
        <v>0</v>
      </c>
      <c r="AOB20" s="544">
        <f t="shared" si="698"/>
        <v>0</v>
      </c>
      <c r="AOC20" s="544">
        <f t="shared" si="698"/>
        <v>0</v>
      </c>
      <c r="AOD20" s="544">
        <f t="shared" si="698"/>
        <v>0</v>
      </c>
      <c r="AOE20" s="544">
        <f t="shared" si="698"/>
        <v>0</v>
      </c>
      <c r="AOF20" s="544">
        <f t="shared" si="698"/>
        <v>0</v>
      </c>
      <c r="AOG20" s="544">
        <f t="shared" si="698"/>
        <v>0</v>
      </c>
      <c r="AOH20" s="544">
        <f t="shared" si="698"/>
        <v>0</v>
      </c>
      <c r="AOI20" s="544">
        <f t="shared" si="698"/>
        <v>0</v>
      </c>
      <c r="AOJ20" s="544">
        <f t="shared" si="698"/>
        <v>0</v>
      </c>
      <c r="AOK20" s="544">
        <f t="shared" si="698"/>
        <v>0</v>
      </c>
      <c r="AOL20" s="544">
        <f t="shared" si="698"/>
        <v>0</v>
      </c>
      <c r="AOM20" s="544">
        <f t="shared" si="698"/>
        <v>0</v>
      </c>
      <c r="AON20" s="544">
        <f t="shared" si="698"/>
        <v>0</v>
      </c>
      <c r="AOO20" s="544">
        <f t="shared" si="698"/>
        <v>0</v>
      </c>
      <c r="AOP20" s="544">
        <f t="shared" si="698"/>
        <v>0</v>
      </c>
      <c r="AOQ20" s="544">
        <f t="shared" si="698"/>
        <v>0</v>
      </c>
      <c r="AOR20" s="544">
        <f t="shared" si="698"/>
        <v>0</v>
      </c>
      <c r="AOS20" s="544">
        <f t="shared" si="698"/>
        <v>0</v>
      </c>
      <c r="AOT20" s="544">
        <f t="shared" si="698"/>
        <v>0</v>
      </c>
      <c r="AOU20" s="544">
        <f t="shared" si="698"/>
        <v>0</v>
      </c>
      <c r="AOV20" s="544">
        <f t="shared" si="698"/>
        <v>0</v>
      </c>
      <c r="AOW20" s="544">
        <f t="shared" si="698"/>
        <v>0</v>
      </c>
      <c r="AOX20" s="544">
        <f t="shared" si="698"/>
        <v>0</v>
      </c>
      <c r="AOY20" s="544">
        <f t="shared" si="698"/>
        <v>0</v>
      </c>
      <c r="AOZ20" s="544">
        <f t="shared" si="698"/>
        <v>0</v>
      </c>
      <c r="APA20" s="544">
        <f t="shared" si="698"/>
        <v>0</v>
      </c>
      <c r="APB20" s="544">
        <f t="shared" si="698"/>
        <v>0</v>
      </c>
      <c r="APC20" s="544">
        <f t="shared" si="698"/>
        <v>0</v>
      </c>
      <c r="APD20" s="544">
        <f t="shared" ref="APD20:ARO20" si="699">EF20</f>
        <v>0</v>
      </c>
      <c r="APE20" s="544">
        <f t="shared" si="699"/>
        <v>0</v>
      </c>
      <c r="APF20" s="544">
        <f t="shared" si="699"/>
        <v>0</v>
      </c>
      <c r="APG20" s="544">
        <f t="shared" si="699"/>
        <v>0</v>
      </c>
      <c r="APH20" s="544">
        <f t="shared" si="699"/>
        <v>0</v>
      </c>
      <c r="API20" s="544">
        <f t="shared" si="699"/>
        <v>0</v>
      </c>
      <c r="APJ20" s="544">
        <f t="shared" si="699"/>
        <v>0</v>
      </c>
      <c r="APK20" s="544">
        <f t="shared" si="699"/>
        <v>0</v>
      </c>
      <c r="APL20" s="544">
        <f t="shared" si="699"/>
        <v>0</v>
      </c>
      <c r="APM20" s="544">
        <f t="shared" si="699"/>
        <v>0</v>
      </c>
      <c r="APN20" s="544">
        <f t="shared" si="699"/>
        <v>0</v>
      </c>
      <c r="APO20" s="544">
        <f t="shared" si="699"/>
        <v>0</v>
      </c>
      <c r="APP20" s="544">
        <f t="shared" si="699"/>
        <v>0</v>
      </c>
      <c r="APQ20" s="544">
        <f t="shared" si="699"/>
        <v>0</v>
      </c>
      <c r="APR20" s="544">
        <f t="shared" si="699"/>
        <v>0</v>
      </c>
      <c r="APS20" s="544">
        <f t="shared" si="699"/>
        <v>0</v>
      </c>
      <c r="APT20" s="544">
        <f t="shared" si="699"/>
        <v>0</v>
      </c>
      <c r="APU20" s="544">
        <f t="shared" si="699"/>
        <v>0</v>
      </c>
      <c r="APV20" s="544">
        <f t="shared" si="699"/>
        <v>0</v>
      </c>
      <c r="APW20" s="544">
        <f t="shared" si="699"/>
        <v>0</v>
      </c>
      <c r="APX20" s="544">
        <f t="shared" si="699"/>
        <v>0</v>
      </c>
      <c r="APY20" s="544">
        <f t="shared" si="699"/>
        <v>0</v>
      </c>
      <c r="APZ20" s="544">
        <f t="shared" si="699"/>
        <v>0</v>
      </c>
      <c r="AQA20" s="544">
        <f t="shared" si="699"/>
        <v>0</v>
      </c>
      <c r="AQB20" s="544">
        <f t="shared" si="699"/>
        <v>0</v>
      </c>
      <c r="AQC20" s="544">
        <f t="shared" si="699"/>
        <v>0</v>
      </c>
      <c r="AQD20" s="544">
        <f t="shared" si="699"/>
        <v>0</v>
      </c>
      <c r="AQE20" s="544">
        <f t="shared" si="699"/>
        <v>0</v>
      </c>
      <c r="AQF20" s="544">
        <f t="shared" si="699"/>
        <v>0</v>
      </c>
      <c r="AQG20" s="544">
        <f t="shared" si="699"/>
        <v>0</v>
      </c>
      <c r="AQH20" s="544">
        <f t="shared" si="699"/>
        <v>0</v>
      </c>
      <c r="AQI20" s="544">
        <f t="shared" si="699"/>
        <v>0</v>
      </c>
      <c r="AQJ20" s="544">
        <f t="shared" si="699"/>
        <v>0</v>
      </c>
      <c r="AQK20" s="544">
        <f t="shared" si="699"/>
        <v>0</v>
      </c>
      <c r="AQL20" s="544">
        <f t="shared" si="699"/>
        <v>0</v>
      </c>
      <c r="AQM20" s="544">
        <f t="shared" si="699"/>
        <v>0</v>
      </c>
      <c r="AQN20" s="544">
        <f t="shared" si="699"/>
        <v>0</v>
      </c>
      <c r="AQO20" s="544">
        <f t="shared" si="699"/>
        <v>0</v>
      </c>
      <c r="AQP20" s="544">
        <f t="shared" si="699"/>
        <v>0</v>
      </c>
      <c r="AQQ20" s="544">
        <f t="shared" si="699"/>
        <v>0</v>
      </c>
      <c r="AQR20" s="544">
        <f t="shared" si="699"/>
        <v>0</v>
      </c>
      <c r="AQS20" s="544">
        <f t="shared" si="699"/>
        <v>0</v>
      </c>
      <c r="AQT20" s="544">
        <f t="shared" si="699"/>
        <v>0</v>
      </c>
      <c r="AQU20" s="544">
        <f t="shared" si="699"/>
        <v>0</v>
      </c>
      <c r="AQV20" s="544">
        <f t="shared" si="699"/>
        <v>0</v>
      </c>
      <c r="AQW20" s="544">
        <f t="shared" si="699"/>
        <v>0</v>
      </c>
      <c r="AQX20" s="544">
        <f t="shared" si="699"/>
        <v>0</v>
      </c>
      <c r="AQY20" s="544">
        <f t="shared" si="699"/>
        <v>0</v>
      </c>
      <c r="AQZ20" s="544">
        <f t="shared" si="699"/>
        <v>0</v>
      </c>
      <c r="ARA20" s="544">
        <f t="shared" si="699"/>
        <v>0</v>
      </c>
      <c r="ARB20" s="544">
        <f t="shared" si="699"/>
        <v>0</v>
      </c>
      <c r="ARC20" s="544">
        <f t="shared" si="699"/>
        <v>0</v>
      </c>
      <c r="ARD20" s="544">
        <f t="shared" si="699"/>
        <v>0</v>
      </c>
      <c r="ARE20" s="544">
        <f t="shared" si="699"/>
        <v>0</v>
      </c>
      <c r="ARF20" s="544">
        <f t="shared" si="699"/>
        <v>0</v>
      </c>
      <c r="ARG20" s="544">
        <f t="shared" si="699"/>
        <v>0</v>
      </c>
      <c r="ARH20" s="544">
        <f t="shared" si="699"/>
        <v>0</v>
      </c>
      <c r="ARI20" s="544">
        <f t="shared" si="699"/>
        <v>0</v>
      </c>
      <c r="ARJ20" s="544">
        <f t="shared" si="699"/>
        <v>0</v>
      </c>
      <c r="ARK20" s="544">
        <f t="shared" si="699"/>
        <v>0</v>
      </c>
      <c r="ARL20" s="544">
        <f t="shared" si="699"/>
        <v>0</v>
      </c>
      <c r="ARM20" s="544">
        <f t="shared" si="699"/>
        <v>0</v>
      </c>
      <c r="ARN20" s="544">
        <f t="shared" si="699"/>
        <v>0</v>
      </c>
      <c r="ARO20" s="544">
        <f t="shared" si="699"/>
        <v>0</v>
      </c>
      <c r="ARP20" s="544">
        <f t="shared" ref="ARP20:AUA20" si="700">GR20</f>
        <v>0</v>
      </c>
      <c r="ARQ20" s="544">
        <f t="shared" si="700"/>
        <v>0</v>
      </c>
      <c r="ARR20" s="544">
        <f t="shared" si="700"/>
        <v>0</v>
      </c>
      <c r="ARS20" s="544">
        <f t="shared" si="700"/>
        <v>0</v>
      </c>
      <c r="ART20" s="544">
        <f t="shared" si="700"/>
        <v>0</v>
      </c>
      <c r="ARU20" s="544">
        <f t="shared" si="700"/>
        <v>0</v>
      </c>
      <c r="ARV20" s="544">
        <f t="shared" si="700"/>
        <v>0</v>
      </c>
      <c r="ARW20" s="544">
        <f t="shared" si="700"/>
        <v>0</v>
      </c>
      <c r="ARX20" s="544">
        <f t="shared" si="700"/>
        <v>0</v>
      </c>
      <c r="ARY20" s="544">
        <f t="shared" si="700"/>
        <v>0</v>
      </c>
      <c r="ARZ20" s="544">
        <f t="shared" si="700"/>
        <v>0</v>
      </c>
      <c r="ASA20" s="544">
        <f t="shared" si="700"/>
        <v>0</v>
      </c>
      <c r="ASB20" s="544">
        <f t="shared" si="700"/>
        <v>0</v>
      </c>
      <c r="ASC20" s="544">
        <f t="shared" si="700"/>
        <v>0</v>
      </c>
      <c r="ASD20" s="544">
        <f t="shared" si="700"/>
        <v>0</v>
      </c>
      <c r="ASE20" s="544">
        <f t="shared" si="700"/>
        <v>0</v>
      </c>
      <c r="ASF20" s="544">
        <f t="shared" si="700"/>
        <v>0</v>
      </c>
      <c r="ASG20" s="544">
        <f t="shared" si="700"/>
        <v>0</v>
      </c>
      <c r="ASH20" s="544">
        <f t="shared" si="700"/>
        <v>0</v>
      </c>
      <c r="ASI20" s="544">
        <f t="shared" si="700"/>
        <v>0</v>
      </c>
      <c r="ASJ20" s="544">
        <f t="shared" si="700"/>
        <v>0</v>
      </c>
      <c r="ASK20" s="544">
        <f t="shared" si="700"/>
        <v>0</v>
      </c>
      <c r="ASL20" s="544">
        <f t="shared" si="700"/>
        <v>0</v>
      </c>
      <c r="ASM20" s="544">
        <f t="shared" si="700"/>
        <v>0</v>
      </c>
      <c r="ASN20" s="544">
        <f t="shared" si="700"/>
        <v>0</v>
      </c>
      <c r="ASO20" s="544">
        <f t="shared" si="700"/>
        <v>0</v>
      </c>
      <c r="ASP20" s="544">
        <f t="shared" si="700"/>
        <v>0</v>
      </c>
      <c r="ASQ20" s="544">
        <f t="shared" si="700"/>
        <v>0</v>
      </c>
      <c r="ASR20" s="544">
        <f t="shared" si="700"/>
        <v>0</v>
      </c>
      <c r="ASS20" s="544">
        <f t="shared" si="700"/>
        <v>0</v>
      </c>
      <c r="AST20" s="544">
        <f t="shared" si="700"/>
        <v>0</v>
      </c>
      <c r="ASU20" s="544">
        <f t="shared" si="700"/>
        <v>0</v>
      </c>
      <c r="ASV20" s="544">
        <f t="shared" si="700"/>
        <v>0</v>
      </c>
      <c r="ASW20" s="544">
        <f t="shared" si="700"/>
        <v>0</v>
      </c>
      <c r="ASX20" s="544">
        <f t="shared" si="700"/>
        <v>0</v>
      </c>
      <c r="ASY20" s="544">
        <f t="shared" si="700"/>
        <v>0</v>
      </c>
      <c r="ASZ20" s="544">
        <f t="shared" si="700"/>
        <v>0</v>
      </c>
      <c r="ATA20" s="544">
        <f t="shared" si="700"/>
        <v>0</v>
      </c>
      <c r="ATB20" s="544">
        <f t="shared" si="700"/>
        <v>0</v>
      </c>
      <c r="ATC20" s="544">
        <f t="shared" si="700"/>
        <v>0</v>
      </c>
      <c r="ATD20" s="544">
        <f t="shared" si="700"/>
        <v>0</v>
      </c>
      <c r="ATE20" s="544">
        <f t="shared" si="700"/>
        <v>0</v>
      </c>
      <c r="ATF20" s="544">
        <f t="shared" si="700"/>
        <v>0</v>
      </c>
      <c r="ATG20" s="544">
        <f t="shared" si="700"/>
        <v>0</v>
      </c>
      <c r="ATH20" s="544">
        <f t="shared" si="700"/>
        <v>0</v>
      </c>
      <c r="ATI20" s="544">
        <f t="shared" si="700"/>
        <v>0</v>
      </c>
      <c r="ATJ20" s="544">
        <f t="shared" si="700"/>
        <v>0</v>
      </c>
      <c r="ATK20" s="544">
        <f t="shared" si="700"/>
        <v>0</v>
      </c>
      <c r="ATL20" s="544">
        <f t="shared" si="700"/>
        <v>0</v>
      </c>
      <c r="ATM20" s="544">
        <f t="shared" si="700"/>
        <v>0</v>
      </c>
      <c r="ATN20" s="544">
        <f t="shared" si="700"/>
        <v>0</v>
      </c>
      <c r="ATO20" s="544">
        <f t="shared" si="700"/>
        <v>0</v>
      </c>
      <c r="ATP20" s="544">
        <f t="shared" si="700"/>
        <v>0</v>
      </c>
      <c r="ATQ20" s="544">
        <f t="shared" si="700"/>
        <v>0</v>
      </c>
      <c r="ATR20" s="544">
        <f t="shared" si="700"/>
        <v>0</v>
      </c>
      <c r="ATS20" s="544">
        <f t="shared" si="700"/>
        <v>0</v>
      </c>
      <c r="ATT20" s="544">
        <f t="shared" si="700"/>
        <v>0</v>
      </c>
      <c r="ATU20" s="544">
        <f t="shared" si="700"/>
        <v>0</v>
      </c>
      <c r="ATV20" s="544">
        <f t="shared" si="700"/>
        <v>0</v>
      </c>
      <c r="ATW20" s="544">
        <f t="shared" si="700"/>
        <v>0</v>
      </c>
      <c r="ATX20" s="544">
        <f t="shared" si="700"/>
        <v>0</v>
      </c>
      <c r="ATY20" s="544">
        <f t="shared" si="700"/>
        <v>0</v>
      </c>
      <c r="ATZ20" s="544">
        <f t="shared" si="700"/>
        <v>0</v>
      </c>
      <c r="AUA20" s="544">
        <f t="shared" si="700"/>
        <v>0</v>
      </c>
      <c r="AUB20" s="544">
        <f t="shared" ref="AUB20:AWM20" si="701">JD20</f>
        <v>0</v>
      </c>
      <c r="AUC20" s="544">
        <f t="shared" si="701"/>
        <v>0</v>
      </c>
      <c r="AUD20" s="544">
        <f t="shared" si="701"/>
        <v>0</v>
      </c>
      <c r="AUE20" s="544">
        <f t="shared" si="701"/>
        <v>0</v>
      </c>
      <c r="AUF20" s="544">
        <f t="shared" si="701"/>
        <v>0</v>
      </c>
      <c r="AUG20" s="544">
        <f t="shared" si="701"/>
        <v>0</v>
      </c>
      <c r="AUH20" s="544">
        <f t="shared" si="701"/>
        <v>0</v>
      </c>
      <c r="AUI20" s="544">
        <f t="shared" si="701"/>
        <v>0</v>
      </c>
      <c r="AUJ20" s="544">
        <f t="shared" si="701"/>
        <v>0</v>
      </c>
      <c r="AUK20" s="544">
        <f t="shared" si="701"/>
        <v>0</v>
      </c>
      <c r="AUL20" s="544">
        <f t="shared" si="701"/>
        <v>0</v>
      </c>
      <c r="AUM20" s="544">
        <f t="shared" si="701"/>
        <v>0</v>
      </c>
      <c r="AUN20" s="544">
        <f t="shared" si="701"/>
        <v>0</v>
      </c>
      <c r="AUO20" s="544">
        <f t="shared" si="701"/>
        <v>0</v>
      </c>
      <c r="AUP20" s="544">
        <f t="shared" si="701"/>
        <v>0</v>
      </c>
      <c r="AUQ20" s="544">
        <f t="shared" si="701"/>
        <v>0</v>
      </c>
      <c r="AUR20" s="544">
        <f t="shared" si="701"/>
        <v>0</v>
      </c>
      <c r="AUS20" s="544">
        <f t="shared" si="701"/>
        <v>0</v>
      </c>
      <c r="AUT20" s="544">
        <f t="shared" si="701"/>
        <v>0</v>
      </c>
      <c r="AUU20" s="544">
        <f t="shared" si="701"/>
        <v>0</v>
      </c>
      <c r="AUV20" s="544">
        <f t="shared" si="701"/>
        <v>0</v>
      </c>
      <c r="AUW20" s="544">
        <f t="shared" si="701"/>
        <v>0</v>
      </c>
      <c r="AUX20" s="544">
        <f t="shared" si="701"/>
        <v>0</v>
      </c>
      <c r="AUY20" s="544">
        <f t="shared" si="701"/>
        <v>0</v>
      </c>
      <c r="AUZ20" s="544">
        <f t="shared" si="701"/>
        <v>0</v>
      </c>
      <c r="AVA20" s="544">
        <f t="shared" si="701"/>
        <v>0</v>
      </c>
      <c r="AVB20" s="544">
        <f t="shared" si="701"/>
        <v>0</v>
      </c>
      <c r="AVC20" s="544">
        <f t="shared" si="701"/>
        <v>0</v>
      </c>
      <c r="AVD20" s="544">
        <f t="shared" si="701"/>
        <v>0</v>
      </c>
      <c r="AVE20" s="544">
        <f t="shared" si="701"/>
        <v>0</v>
      </c>
      <c r="AVF20" s="544">
        <f t="shared" si="701"/>
        <v>0</v>
      </c>
      <c r="AVG20" s="544">
        <f t="shared" si="701"/>
        <v>0</v>
      </c>
      <c r="AVH20" s="544">
        <f t="shared" si="701"/>
        <v>0</v>
      </c>
      <c r="AVI20" s="544">
        <f t="shared" si="701"/>
        <v>0</v>
      </c>
      <c r="AVJ20" s="544">
        <f t="shared" si="701"/>
        <v>0</v>
      </c>
      <c r="AVK20" s="544">
        <f t="shared" si="701"/>
        <v>0</v>
      </c>
      <c r="AVL20" s="544">
        <f t="shared" si="701"/>
        <v>0</v>
      </c>
      <c r="AVM20" s="544">
        <f t="shared" si="701"/>
        <v>0</v>
      </c>
      <c r="AVN20" s="544">
        <f t="shared" si="701"/>
        <v>0</v>
      </c>
      <c r="AVO20" s="544">
        <f t="shared" si="701"/>
        <v>0</v>
      </c>
      <c r="AVP20" s="544">
        <f t="shared" si="701"/>
        <v>0</v>
      </c>
      <c r="AVQ20" s="544">
        <f t="shared" si="701"/>
        <v>0</v>
      </c>
      <c r="AVR20" s="544">
        <f t="shared" si="701"/>
        <v>0</v>
      </c>
      <c r="AVS20" s="544">
        <f t="shared" si="701"/>
        <v>0</v>
      </c>
      <c r="AVT20" s="544">
        <f t="shared" si="701"/>
        <v>0</v>
      </c>
      <c r="AVU20" s="544">
        <f t="shared" si="701"/>
        <v>0</v>
      </c>
      <c r="AVV20" s="544">
        <f t="shared" si="701"/>
        <v>0</v>
      </c>
      <c r="AVW20" s="544">
        <f t="shared" si="701"/>
        <v>0</v>
      </c>
      <c r="AVX20" s="544">
        <f t="shared" si="701"/>
        <v>0</v>
      </c>
      <c r="AVY20" s="544">
        <f t="shared" si="701"/>
        <v>0</v>
      </c>
      <c r="AVZ20" s="544">
        <f t="shared" si="701"/>
        <v>0</v>
      </c>
      <c r="AWA20" s="544">
        <f t="shared" si="701"/>
        <v>0</v>
      </c>
      <c r="AWB20" s="544">
        <f t="shared" si="701"/>
        <v>0</v>
      </c>
      <c r="AWC20" s="544">
        <f t="shared" si="701"/>
        <v>0</v>
      </c>
      <c r="AWD20" s="544">
        <f t="shared" si="701"/>
        <v>0</v>
      </c>
      <c r="AWE20" s="544">
        <f t="shared" si="701"/>
        <v>0</v>
      </c>
      <c r="AWF20" s="544">
        <f t="shared" si="701"/>
        <v>0</v>
      </c>
      <c r="AWG20" s="544">
        <f t="shared" si="701"/>
        <v>0</v>
      </c>
      <c r="AWH20" s="544">
        <f t="shared" si="701"/>
        <v>0</v>
      </c>
      <c r="AWI20" s="544">
        <f t="shared" si="701"/>
        <v>0</v>
      </c>
      <c r="AWJ20" s="544">
        <f t="shared" si="701"/>
        <v>0</v>
      </c>
      <c r="AWK20" s="544">
        <f t="shared" si="701"/>
        <v>0</v>
      </c>
      <c r="AWL20" s="544">
        <f t="shared" si="701"/>
        <v>0</v>
      </c>
      <c r="AWM20" s="544">
        <f t="shared" si="701"/>
        <v>0</v>
      </c>
      <c r="AWN20" s="544">
        <f t="shared" ref="AWN20:AYY20" si="702">LP20</f>
        <v>0</v>
      </c>
      <c r="AWO20" s="544">
        <f t="shared" si="702"/>
        <v>0</v>
      </c>
      <c r="AWP20" s="544">
        <f t="shared" si="702"/>
        <v>0</v>
      </c>
      <c r="AWQ20" s="544">
        <f t="shared" si="702"/>
        <v>0</v>
      </c>
      <c r="AWR20" s="544">
        <f t="shared" si="702"/>
        <v>0</v>
      </c>
      <c r="AWS20" s="544">
        <f t="shared" si="702"/>
        <v>0</v>
      </c>
      <c r="AWT20" s="544">
        <f t="shared" si="702"/>
        <v>0</v>
      </c>
      <c r="AWU20" s="544">
        <f t="shared" si="702"/>
        <v>0</v>
      </c>
      <c r="AWV20" s="544">
        <f t="shared" si="702"/>
        <v>0</v>
      </c>
      <c r="AWW20" s="544">
        <f t="shared" si="702"/>
        <v>0</v>
      </c>
      <c r="AWX20" s="544">
        <f t="shared" si="702"/>
        <v>0</v>
      </c>
      <c r="AWY20" s="544">
        <f t="shared" si="702"/>
        <v>0</v>
      </c>
      <c r="AWZ20" s="544">
        <f t="shared" si="702"/>
        <v>0</v>
      </c>
      <c r="AXA20" s="544">
        <f t="shared" si="702"/>
        <v>0</v>
      </c>
      <c r="AXB20" s="544">
        <f t="shared" si="702"/>
        <v>0</v>
      </c>
      <c r="AXC20" s="544">
        <f t="shared" si="702"/>
        <v>0</v>
      </c>
      <c r="AXD20" s="544">
        <f t="shared" si="702"/>
        <v>0</v>
      </c>
      <c r="AXE20" s="544">
        <f t="shared" si="702"/>
        <v>0</v>
      </c>
      <c r="AXF20" s="544">
        <f t="shared" si="702"/>
        <v>0</v>
      </c>
      <c r="AXG20" s="544">
        <f t="shared" si="702"/>
        <v>0</v>
      </c>
      <c r="AXH20" s="544">
        <f t="shared" si="702"/>
        <v>0</v>
      </c>
      <c r="AXI20" s="544">
        <f t="shared" si="702"/>
        <v>0</v>
      </c>
      <c r="AXJ20" s="544">
        <f t="shared" si="702"/>
        <v>0</v>
      </c>
      <c r="AXK20" s="544">
        <f t="shared" si="702"/>
        <v>0</v>
      </c>
      <c r="AXL20" s="544">
        <f t="shared" si="702"/>
        <v>0</v>
      </c>
      <c r="AXM20" s="544">
        <f t="shared" si="702"/>
        <v>0</v>
      </c>
      <c r="AXN20" s="544">
        <f t="shared" si="702"/>
        <v>0</v>
      </c>
      <c r="AXO20" s="544">
        <f t="shared" si="702"/>
        <v>0</v>
      </c>
      <c r="AXP20" s="544">
        <f t="shared" si="702"/>
        <v>0</v>
      </c>
      <c r="AXQ20" s="544">
        <f t="shared" si="702"/>
        <v>0</v>
      </c>
      <c r="AXR20" s="544">
        <f t="shared" si="702"/>
        <v>0</v>
      </c>
      <c r="AXS20" s="544">
        <f t="shared" si="702"/>
        <v>0</v>
      </c>
      <c r="AXT20" s="544">
        <f t="shared" si="702"/>
        <v>0</v>
      </c>
      <c r="AXU20" s="544">
        <f t="shared" si="702"/>
        <v>0</v>
      </c>
      <c r="AXV20" s="544">
        <f t="shared" si="702"/>
        <v>0</v>
      </c>
      <c r="AXW20" s="544">
        <f t="shared" si="702"/>
        <v>0</v>
      </c>
      <c r="AXX20" s="544">
        <f t="shared" si="702"/>
        <v>0</v>
      </c>
      <c r="AXY20" s="544">
        <f t="shared" si="702"/>
        <v>0</v>
      </c>
      <c r="AXZ20" s="544">
        <f t="shared" si="702"/>
        <v>0</v>
      </c>
      <c r="AYA20" s="544">
        <f t="shared" si="702"/>
        <v>0</v>
      </c>
      <c r="AYB20" s="544">
        <f t="shared" si="702"/>
        <v>0</v>
      </c>
      <c r="AYC20" s="544">
        <f t="shared" si="702"/>
        <v>0</v>
      </c>
      <c r="AYD20" s="544">
        <f t="shared" si="702"/>
        <v>0</v>
      </c>
      <c r="AYE20" s="544">
        <f t="shared" si="702"/>
        <v>0</v>
      </c>
      <c r="AYF20" s="544">
        <f t="shared" si="702"/>
        <v>0</v>
      </c>
      <c r="AYG20" s="544">
        <f t="shared" si="702"/>
        <v>0</v>
      </c>
      <c r="AYH20" s="544">
        <f t="shared" si="702"/>
        <v>0</v>
      </c>
      <c r="AYI20" s="544">
        <f t="shared" si="702"/>
        <v>0</v>
      </c>
      <c r="AYJ20" s="544">
        <f t="shared" si="702"/>
        <v>0</v>
      </c>
      <c r="AYK20" s="544">
        <f t="shared" si="702"/>
        <v>0</v>
      </c>
      <c r="AYL20" s="544">
        <f t="shared" si="702"/>
        <v>0</v>
      </c>
      <c r="AYM20" s="544">
        <f t="shared" si="702"/>
        <v>0</v>
      </c>
      <c r="AYN20" s="544">
        <f t="shared" si="702"/>
        <v>0</v>
      </c>
      <c r="AYO20" s="544">
        <f t="shared" si="702"/>
        <v>0</v>
      </c>
      <c r="AYP20" s="544">
        <f t="shared" si="702"/>
        <v>0</v>
      </c>
      <c r="AYQ20" s="544">
        <f t="shared" si="702"/>
        <v>0</v>
      </c>
      <c r="AYR20" s="544">
        <f t="shared" si="702"/>
        <v>0</v>
      </c>
      <c r="AYS20" s="544">
        <f t="shared" si="702"/>
        <v>0</v>
      </c>
      <c r="AYT20" s="544">
        <f t="shared" si="702"/>
        <v>0</v>
      </c>
      <c r="AYU20" s="544">
        <f t="shared" si="702"/>
        <v>0</v>
      </c>
      <c r="AYV20" s="544">
        <f t="shared" si="702"/>
        <v>0</v>
      </c>
      <c r="AYW20" s="544">
        <f t="shared" si="702"/>
        <v>0</v>
      </c>
      <c r="AYX20" s="544">
        <f t="shared" si="702"/>
        <v>0</v>
      </c>
      <c r="AYY20" s="544">
        <f t="shared" si="702"/>
        <v>0</v>
      </c>
      <c r="AYZ20" s="544">
        <f t="shared" ref="AYZ20:BBK20" si="703">OB20</f>
        <v>0</v>
      </c>
      <c r="AZA20" s="544">
        <f t="shared" si="703"/>
        <v>0</v>
      </c>
      <c r="AZB20" s="544">
        <f t="shared" si="703"/>
        <v>0</v>
      </c>
      <c r="AZC20" s="544">
        <f t="shared" si="703"/>
        <v>0</v>
      </c>
      <c r="AZD20" s="544">
        <f t="shared" si="703"/>
        <v>0</v>
      </c>
      <c r="AZE20" s="544">
        <f t="shared" si="703"/>
        <v>0</v>
      </c>
      <c r="AZF20" s="544">
        <f t="shared" si="703"/>
        <v>0</v>
      </c>
      <c r="AZG20" s="544">
        <f t="shared" si="703"/>
        <v>0</v>
      </c>
      <c r="AZH20" s="544">
        <f t="shared" si="703"/>
        <v>0</v>
      </c>
      <c r="AZI20" s="544">
        <f t="shared" si="703"/>
        <v>0</v>
      </c>
      <c r="AZJ20" s="544">
        <f t="shared" si="703"/>
        <v>0</v>
      </c>
      <c r="AZK20" s="544">
        <f t="shared" si="703"/>
        <v>0</v>
      </c>
      <c r="AZL20" s="544">
        <f t="shared" si="703"/>
        <v>0</v>
      </c>
      <c r="AZM20" s="544">
        <f t="shared" si="703"/>
        <v>0</v>
      </c>
      <c r="AZN20" s="544">
        <f t="shared" si="703"/>
        <v>0</v>
      </c>
      <c r="AZO20" s="544">
        <f t="shared" si="703"/>
        <v>0</v>
      </c>
      <c r="AZP20" s="544">
        <f t="shared" si="703"/>
        <v>0</v>
      </c>
      <c r="AZQ20" s="544">
        <f t="shared" si="703"/>
        <v>0</v>
      </c>
      <c r="AZR20" s="544">
        <f t="shared" si="703"/>
        <v>0</v>
      </c>
      <c r="AZS20" s="544">
        <f t="shared" si="703"/>
        <v>0</v>
      </c>
      <c r="AZT20" s="544">
        <f t="shared" si="703"/>
        <v>0</v>
      </c>
      <c r="AZU20" s="544">
        <f t="shared" si="703"/>
        <v>0</v>
      </c>
      <c r="AZV20" s="544">
        <f t="shared" si="703"/>
        <v>0</v>
      </c>
      <c r="AZW20" s="544">
        <f t="shared" si="703"/>
        <v>0</v>
      </c>
      <c r="AZX20" s="544">
        <f t="shared" si="703"/>
        <v>0</v>
      </c>
      <c r="AZY20" s="544">
        <f t="shared" si="703"/>
        <v>0</v>
      </c>
      <c r="AZZ20" s="544">
        <f t="shared" si="703"/>
        <v>0</v>
      </c>
      <c r="BAA20" s="544">
        <f t="shared" si="703"/>
        <v>0</v>
      </c>
      <c r="BAB20" s="544">
        <f t="shared" si="703"/>
        <v>0</v>
      </c>
      <c r="BAC20" s="544">
        <f t="shared" si="703"/>
        <v>0</v>
      </c>
      <c r="BAD20" s="544">
        <f t="shared" si="703"/>
        <v>0</v>
      </c>
      <c r="BAE20" s="544">
        <f t="shared" si="703"/>
        <v>0</v>
      </c>
      <c r="BAF20" s="544">
        <f t="shared" si="703"/>
        <v>0</v>
      </c>
      <c r="BAG20" s="544">
        <f t="shared" si="703"/>
        <v>0</v>
      </c>
      <c r="BAH20" s="544">
        <f t="shared" si="703"/>
        <v>0</v>
      </c>
      <c r="BAI20" s="544">
        <f t="shared" si="703"/>
        <v>0</v>
      </c>
      <c r="BAJ20" s="544">
        <f t="shared" si="703"/>
        <v>0</v>
      </c>
      <c r="BAK20" s="544">
        <f t="shared" si="703"/>
        <v>0</v>
      </c>
      <c r="BAL20" s="544">
        <f t="shared" si="703"/>
        <v>0</v>
      </c>
      <c r="BAM20" s="544">
        <f t="shared" si="703"/>
        <v>0</v>
      </c>
      <c r="BAN20" s="544">
        <f t="shared" si="703"/>
        <v>0</v>
      </c>
      <c r="BAO20" s="544">
        <f t="shared" si="703"/>
        <v>0</v>
      </c>
      <c r="BAP20" s="544">
        <f t="shared" si="703"/>
        <v>0</v>
      </c>
      <c r="BAQ20" s="544">
        <f t="shared" si="703"/>
        <v>0</v>
      </c>
      <c r="BAR20" s="544">
        <f t="shared" si="703"/>
        <v>0</v>
      </c>
      <c r="BAS20" s="544">
        <f t="shared" si="703"/>
        <v>0</v>
      </c>
      <c r="BAT20" s="544">
        <f t="shared" si="703"/>
        <v>0</v>
      </c>
      <c r="BAU20" s="544">
        <f t="shared" si="703"/>
        <v>0</v>
      </c>
      <c r="BAV20" s="544">
        <f t="shared" si="703"/>
        <v>0</v>
      </c>
      <c r="BAW20" s="544">
        <f t="shared" si="703"/>
        <v>0</v>
      </c>
      <c r="BAX20" s="544">
        <f t="shared" si="703"/>
        <v>0</v>
      </c>
      <c r="BAY20" s="544">
        <f t="shared" si="703"/>
        <v>0</v>
      </c>
      <c r="BAZ20" s="544">
        <f t="shared" si="703"/>
        <v>0</v>
      </c>
      <c r="BBA20" s="544">
        <f t="shared" si="703"/>
        <v>0</v>
      </c>
      <c r="BBB20" s="544">
        <f t="shared" si="703"/>
        <v>0</v>
      </c>
      <c r="BBC20" s="544">
        <f t="shared" si="703"/>
        <v>0</v>
      </c>
      <c r="BBD20" s="544">
        <f t="shared" si="703"/>
        <v>0</v>
      </c>
      <c r="BBE20" s="544">
        <f t="shared" si="703"/>
        <v>0</v>
      </c>
      <c r="BBF20" s="544">
        <f t="shared" si="703"/>
        <v>0</v>
      </c>
      <c r="BBG20" s="544">
        <f t="shared" si="703"/>
        <v>0</v>
      </c>
      <c r="BBH20" s="544">
        <f t="shared" si="703"/>
        <v>0</v>
      </c>
      <c r="BBI20" s="544">
        <f t="shared" si="703"/>
        <v>0</v>
      </c>
      <c r="BBJ20" s="544">
        <f t="shared" si="703"/>
        <v>0</v>
      </c>
      <c r="BBK20" s="544">
        <f t="shared" si="703"/>
        <v>0</v>
      </c>
      <c r="BBL20" s="544">
        <f t="shared" ref="BBL20:BDW20" si="704">QN20</f>
        <v>0</v>
      </c>
      <c r="BBM20" s="544">
        <f t="shared" si="704"/>
        <v>0</v>
      </c>
      <c r="BBN20" s="544">
        <f t="shared" si="704"/>
        <v>0</v>
      </c>
      <c r="BBO20" s="544">
        <f t="shared" si="704"/>
        <v>0</v>
      </c>
      <c r="BBP20" s="544">
        <f t="shared" si="704"/>
        <v>0</v>
      </c>
      <c r="BBQ20" s="544">
        <f t="shared" si="704"/>
        <v>0</v>
      </c>
      <c r="BBR20" s="544">
        <f t="shared" si="704"/>
        <v>0</v>
      </c>
      <c r="BBS20" s="544">
        <f t="shared" si="704"/>
        <v>0</v>
      </c>
      <c r="BBT20" s="544">
        <f t="shared" si="704"/>
        <v>0</v>
      </c>
      <c r="BBU20" s="544">
        <f t="shared" si="704"/>
        <v>0</v>
      </c>
      <c r="BBV20" s="544">
        <f t="shared" si="704"/>
        <v>0</v>
      </c>
      <c r="BBW20" s="544">
        <f t="shared" si="704"/>
        <v>0</v>
      </c>
      <c r="BBX20" s="544">
        <f t="shared" si="704"/>
        <v>0</v>
      </c>
      <c r="BBY20" s="544">
        <f t="shared" si="704"/>
        <v>0</v>
      </c>
      <c r="BBZ20" s="544">
        <f t="shared" si="704"/>
        <v>0</v>
      </c>
      <c r="BCA20" s="544">
        <f t="shared" si="704"/>
        <v>0</v>
      </c>
      <c r="BCB20" s="544">
        <f t="shared" si="704"/>
        <v>0</v>
      </c>
      <c r="BCC20" s="544">
        <f t="shared" si="704"/>
        <v>0</v>
      </c>
      <c r="BCD20" s="544">
        <f t="shared" si="704"/>
        <v>0</v>
      </c>
      <c r="BCE20" s="544">
        <f t="shared" si="704"/>
        <v>0</v>
      </c>
      <c r="BCF20" s="544">
        <f t="shared" si="704"/>
        <v>0</v>
      </c>
      <c r="BCG20" s="544">
        <f t="shared" si="704"/>
        <v>0</v>
      </c>
      <c r="BCH20" s="544">
        <f t="shared" si="704"/>
        <v>0</v>
      </c>
      <c r="BCI20" s="544">
        <f t="shared" si="704"/>
        <v>0</v>
      </c>
      <c r="BCJ20" s="544">
        <f t="shared" si="704"/>
        <v>0</v>
      </c>
      <c r="BCK20" s="544">
        <f t="shared" si="704"/>
        <v>0</v>
      </c>
      <c r="BCL20" s="544">
        <f t="shared" si="704"/>
        <v>0</v>
      </c>
      <c r="BCM20" s="544">
        <f t="shared" si="704"/>
        <v>0</v>
      </c>
      <c r="BCN20" s="544">
        <f t="shared" si="704"/>
        <v>0</v>
      </c>
      <c r="BCO20" s="544">
        <f t="shared" si="704"/>
        <v>0</v>
      </c>
      <c r="BCP20" s="544">
        <f t="shared" si="704"/>
        <v>0</v>
      </c>
      <c r="BCQ20" s="544">
        <f t="shared" si="704"/>
        <v>0</v>
      </c>
      <c r="BCR20" s="544">
        <f t="shared" si="704"/>
        <v>0</v>
      </c>
      <c r="BCS20" s="544">
        <f t="shared" si="704"/>
        <v>0</v>
      </c>
      <c r="BCT20" s="544">
        <f t="shared" si="704"/>
        <v>0</v>
      </c>
      <c r="BCU20" s="544">
        <f t="shared" si="704"/>
        <v>0</v>
      </c>
      <c r="BCV20" s="544">
        <f t="shared" si="704"/>
        <v>0</v>
      </c>
      <c r="BCW20" s="544">
        <f t="shared" si="704"/>
        <v>0</v>
      </c>
      <c r="BCX20" s="544">
        <f t="shared" si="704"/>
        <v>0</v>
      </c>
      <c r="BCY20" s="544">
        <f t="shared" si="704"/>
        <v>0</v>
      </c>
      <c r="BCZ20" s="544">
        <f t="shared" si="704"/>
        <v>0</v>
      </c>
      <c r="BDA20" s="544">
        <f t="shared" si="704"/>
        <v>0</v>
      </c>
      <c r="BDB20" s="544">
        <f t="shared" si="704"/>
        <v>0</v>
      </c>
      <c r="BDC20" s="544">
        <f t="shared" si="704"/>
        <v>0</v>
      </c>
      <c r="BDD20" s="544">
        <f t="shared" si="704"/>
        <v>0</v>
      </c>
      <c r="BDE20" s="544">
        <f t="shared" si="704"/>
        <v>0</v>
      </c>
      <c r="BDF20" s="544">
        <f t="shared" si="704"/>
        <v>0</v>
      </c>
      <c r="BDG20" s="544">
        <f t="shared" si="704"/>
        <v>0</v>
      </c>
      <c r="BDH20" s="544">
        <f t="shared" si="704"/>
        <v>0</v>
      </c>
      <c r="BDI20" s="544">
        <f t="shared" si="704"/>
        <v>0</v>
      </c>
      <c r="BDJ20" s="544">
        <f t="shared" si="704"/>
        <v>0</v>
      </c>
      <c r="BDK20" s="544">
        <f t="shared" si="704"/>
        <v>0</v>
      </c>
      <c r="BDL20" s="544">
        <f t="shared" si="704"/>
        <v>0</v>
      </c>
      <c r="BDM20" s="544">
        <f t="shared" si="704"/>
        <v>0</v>
      </c>
      <c r="BDN20" s="544">
        <f t="shared" si="704"/>
        <v>0</v>
      </c>
      <c r="BDO20" s="544">
        <f t="shared" si="704"/>
        <v>0</v>
      </c>
      <c r="BDP20" s="544">
        <f t="shared" si="704"/>
        <v>0</v>
      </c>
      <c r="BDQ20" s="544">
        <f t="shared" si="704"/>
        <v>0</v>
      </c>
      <c r="BDR20" s="544">
        <f t="shared" si="704"/>
        <v>0</v>
      </c>
      <c r="BDS20" s="544">
        <f t="shared" si="704"/>
        <v>0</v>
      </c>
      <c r="BDT20" s="544">
        <f t="shared" si="704"/>
        <v>0</v>
      </c>
      <c r="BDU20" s="544">
        <f t="shared" si="704"/>
        <v>0</v>
      </c>
      <c r="BDV20" s="544">
        <f t="shared" si="704"/>
        <v>0</v>
      </c>
      <c r="BDW20" s="544">
        <f t="shared" si="704"/>
        <v>0</v>
      </c>
      <c r="BDX20" s="544">
        <f t="shared" ref="BDX20:BGI20" si="705">SZ20</f>
        <v>0</v>
      </c>
      <c r="BDY20" s="544">
        <f t="shared" si="705"/>
        <v>0</v>
      </c>
      <c r="BDZ20" s="544">
        <f t="shared" si="705"/>
        <v>0</v>
      </c>
      <c r="BEA20" s="544">
        <f t="shared" si="705"/>
        <v>0</v>
      </c>
      <c r="BEB20" s="544">
        <f t="shared" si="705"/>
        <v>0</v>
      </c>
      <c r="BEC20" s="544">
        <f t="shared" si="705"/>
        <v>0</v>
      </c>
      <c r="BED20" s="544">
        <f t="shared" si="705"/>
        <v>0</v>
      </c>
      <c r="BEE20" s="544">
        <f t="shared" si="705"/>
        <v>0</v>
      </c>
      <c r="BEF20" s="544">
        <f t="shared" si="705"/>
        <v>0</v>
      </c>
      <c r="BEG20" s="544">
        <f t="shared" si="705"/>
        <v>0</v>
      </c>
      <c r="BEH20" s="544">
        <f t="shared" si="705"/>
        <v>0</v>
      </c>
      <c r="BEI20" s="544">
        <f t="shared" si="705"/>
        <v>0</v>
      </c>
      <c r="BEJ20" s="544">
        <f t="shared" si="705"/>
        <v>0</v>
      </c>
      <c r="BEK20" s="544">
        <f t="shared" si="705"/>
        <v>0</v>
      </c>
      <c r="BEL20" s="544">
        <f t="shared" si="705"/>
        <v>0</v>
      </c>
      <c r="BEM20" s="544">
        <f t="shared" si="705"/>
        <v>0</v>
      </c>
      <c r="BEN20" s="544">
        <f t="shared" si="705"/>
        <v>0</v>
      </c>
      <c r="BEO20" s="544">
        <f t="shared" si="705"/>
        <v>0</v>
      </c>
      <c r="BEP20" s="544">
        <f t="shared" si="705"/>
        <v>0</v>
      </c>
      <c r="BEQ20" s="544">
        <f t="shared" si="705"/>
        <v>0</v>
      </c>
      <c r="BER20" s="544">
        <f t="shared" si="705"/>
        <v>0</v>
      </c>
      <c r="BES20" s="544">
        <f t="shared" si="705"/>
        <v>0</v>
      </c>
      <c r="BET20" s="544">
        <f t="shared" si="705"/>
        <v>0</v>
      </c>
      <c r="BEU20" s="544">
        <f t="shared" si="705"/>
        <v>0</v>
      </c>
      <c r="BEV20" s="544">
        <f t="shared" si="705"/>
        <v>0</v>
      </c>
      <c r="BEW20" s="544">
        <f t="shared" si="705"/>
        <v>0</v>
      </c>
      <c r="BEX20" s="544">
        <f t="shared" si="705"/>
        <v>0</v>
      </c>
      <c r="BEY20" s="544">
        <f t="shared" si="705"/>
        <v>0</v>
      </c>
      <c r="BEZ20" s="544">
        <f t="shared" si="705"/>
        <v>0</v>
      </c>
      <c r="BFA20" s="544">
        <f t="shared" si="705"/>
        <v>0</v>
      </c>
      <c r="BFB20" s="544">
        <f t="shared" si="705"/>
        <v>0</v>
      </c>
      <c r="BFC20" s="544">
        <f t="shared" si="705"/>
        <v>0</v>
      </c>
      <c r="BFD20" s="544">
        <f t="shared" si="705"/>
        <v>0</v>
      </c>
      <c r="BFE20" s="544">
        <f t="shared" si="705"/>
        <v>0</v>
      </c>
      <c r="BFF20" s="544">
        <f t="shared" si="705"/>
        <v>0</v>
      </c>
      <c r="BFG20" s="544">
        <f t="shared" si="705"/>
        <v>0</v>
      </c>
      <c r="BFH20" s="544">
        <f t="shared" si="705"/>
        <v>0</v>
      </c>
      <c r="BFI20" s="544">
        <f t="shared" si="705"/>
        <v>0</v>
      </c>
      <c r="BFJ20" s="544">
        <f t="shared" si="705"/>
        <v>0</v>
      </c>
      <c r="BFK20" s="544">
        <f t="shared" si="705"/>
        <v>0</v>
      </c>
      <c r="BFL20" s="544">
        <f t="shared" si="705"/>
        <v>0</v>
      </c>
      <c r="BFM20" s="544">
        <f t="shared" si="705"/>
        <v>0</v>
      </c>
      <c r="BFN20" s="544">
        <f t="shared" si="705"/>
        <v>0</v>
      </c>
      <c r="BFO20" s="544">
        <f t="shared" si="705"/>
        <v>0</v>
      </c>
      <c r="BFP20" s="544">
        <f t="shared" si="705"/>
        <v>0</v>
      </c>
      <c r="BFQ20" s="544">
        <f t="shared" si="705"/>
        <v>0</v>
      </c>
      <c r="BFR20" s="544">
        <f t="shared" si="705"/>
        <v>0</v>
      </c>
      <c r="BFS20" s="544">
        <f t="shared" si="705"/>
        <v>0</v>
      </c>
      <c r="BFT20" s="544">
        <f t="shared" si="705"/>
        <v>0</v>
      </c>
      <c r="BFU20" s="544">
        <f t="shared" si="705"/>
        <v>0</v>
      </c>
      <c r="BFV20" s="544">
        <f t="shared" si="705"/>
        <v>0</v>
      </c>
      <c r="BFW20" s="544">
        <f t="shared" si="705"/>
        <v>0</v>
      </c>
      <c r="BFX20" s="544">
        <f t="shared" si="705"/>
        <v>0</v>
      </c>
      <c r="BFY20" s="544">
        <f t="shared" si="705"/>
        <v>0</v>
      </c>
      <c r="BFZ20" s="544">
        <f t="shared" si="705"/>
        <v>0</v>
      </c>
      <c r="BGA20" s="544">
        <f t="shared" si="705"/>
        <v>0</v>
      </c>
      <c r="BGB20" s="544">
        <f t="shared" si="705"/>
        <v>0</v>
      </c>
      <c r="BGC20" s="544">
        <f t="shared" si="705"/>
        <v>0</v>
      </c>
      <c r="BGD20" s="544">
        <f t="shared" si="705"/>
        <v>0</v>
      </c>
      <c r="BGE20" s="544">
        <f t="shared" si="705"/>
        <v>0</v>
      </c>
      <c r="BGF20" s="544">
        <f t="shared" si="705"/>
        <v>0</v>
      </c>
      <c r="BGG20" s="544">
        <f t="shared" si="705"/>
        <v>0</v>
      </c>
      <c r="BGH20" s="544">
        <f t="shared" si="705"/>
        <v>0</v>
      </c>
      <c r="BGI20" s="544">
        <f t="shared" si="705"/>
        <v>0</v>
      </c>
      <c r="BGJ20" s="544">
        <f t="shared" ref="BGJ20:BIU20" si="706">VL20</f>
        <v>0</v>
      </c>
      <c r="BGK20" s="544">
        <f t="shared" si="706"/>
        <v>0</v>
      </c>
      <c r="BGL20" s="544">
        <f t="shared" si="706"/>
        <v>0</v>
      </c>
      <c r="BGM20" s="544">
        <f t="shared" si="706"/>
        <v>0</v>
      </c>
      <c r="BGN20" s="544">
        <f t="shared" si="706"/>
        <v>0</v>
      </c>
      <c r="BGO20" s="544">
        <f t="shared" si="706"/>
        <v>0</v>
      </c>
      <c r="BGP20" s="544">
        <f t="shared" si="706"/>
        <v>0</v>
      </c>
      <c r="BGQ20" s="544">
        <f t="shared" si="706"/>
        <v>0</v>
      </c>
      <c r="BGR20" s="544">
        <f t="shared" si="706"/>
        <v>0</v>
      </c>
      <c r="BGS20" s="544">
        <f t="shared" si="706"/>
        <v>0</v>
      </c>
      <c r="BGT20" s="544">
        <f t="shared" si="706"/>
        <v>0</v>
      </c>
      <c r="BGU20" s="544">
        <f t="shared" si="706"/>
        <v>0</v>
      </c>
      <c r="BGV20" s="544">
        <f t="shared" si="706"/>
        <v>0</v>
      </c>
      <c r="BGW20" s="544">
        <f t="shared" si="706"/>
        <v>0</v>
      </c>
      <c r="BGX20" s="544">
        <f t="shared" si="706"/>
        <v>0</v>
      </c>
      <c r="BGY20" s="544">
        <f t="shared" si="706"/>
        <v>0</v>
      </c>
      <c r="BGZ20" s="544">
        <f t="shared" si="706"/>
        <v>0</v>
      </c>
      <c r="BHA20" s="544">
        <f t="shared" si="706"/>
        <v>0</v>
      </c>
      <c r="BHB20" s="544">
        <f t="shared" si="706"/>
        <v>0</v>
      </c>
      <c r="BHC20" s="544">
        <f t="shared" si="706"/>
        <v>0</v>
      </c>
      <c r="BHD20" s="544">
        <f t="shared" si="706"/>
        <v>0</v>
      </c>
      <c r="BHE20" s="544">
        <f t="shared" si="706"/>
        <v>0</v>
      </c>
      <c r="BHF20" s="544">
        <f t="shared" si="706"/>
        <v>0</v>
      </c>
      <c r="BHG20" s="544">
        <f t="shared" si="706"/>
        <v>0</v>
      </c>
      <c r="BHH20" s="544">
        <f t="shared" si="706"/>
        <v>0</v>
      </c>
      <c r="BHI20" s="544">
        <f t="shared" si="706"/>
        <v>0</v>
      </c>
      <c r="BHJ20" s="544">
        <f t="shared" si="706"/>
        <v>0</v>
      </c>
      <c r="BHK20" s="544">
        <f t="shared" si="706"/>
        <v>0</v>
      </c>
      <c r="BHL20" s="544">
        <f t="shared" si="706"/>
        <v>0</v>
      </c>
      <c r="BHM20" s="544">
        <f t="shared" si="706"/>
        <v>0</v>
      </c>
      <c r="BHN20" s="544">
        <f t="shared" si="706"/>
        <v>0</v>
      </c>
      <c r="BHO20" s="544">
        <f t="shared" si="706"/>
        <v>0</v>
      </c>
      <c r="BHP20" s="544">
        <f t="shared" si="706"/>
        <v>0</v>
      </c>
      <c r="BHQ20" s="544">
        <f t="shared" si="706"/>
        <v>0</v>
      </c>
      <c r="BHR20" s="544">
        <f t="shared" si="706"/>
        <v>0</v>
      </c>
      <c r="BHS20" s="544">
        <f t="shared" si="706"/>
        <v>0</v>
      </c>
      <c r="BHT20" s="544">
        <f t="shared" si="706"/>
        <v>0</v>
      </c>
      <c r="BHU20" s="544">
        <f t="shared" si="706"/>
        <v>0</v>
      </c>
      <c r="BHV20" s="544">
        <f t="shared" si="706"/>
        <v>0</v>
      </c>
      <c r="BHW20" s="544">
        <f t="shared" si="706"/>
        <v>0</v>
      </c>
      <c r="BHX20" s="544">
        <f t="shared" si="706"/>
        <v>0</v>
      </c>
      <c r="BHY20" s="544">
        <f t="shared" si="706"/>
        <v>0</v>
      </c>
      <c r="BHZ20" s="544">
        <f t="shared" si="706"/>
        <v>0</v>
      </c>
      <c r="BIA20" s="544">
        <f t="shared" si="706"/>
        <v>0</v>
      </c>
      <c r="BIB20" s="544">
        <f t="shared" si="706"/>
        <v>0</v>
      </c>
      <c r="BIC20" s="544">
        <f t="shared" si="706"/>
        <v>0</v>
      </c>
      <c r="BID20" s="544">
        <f t="shared" si="706"/>
        <v>0</v>
      </c>
      <c r="BIE20" s="544">
        <f t="shared" si="706"/>
        <v>0</v>
      </c>
      <c r="BIF20" s="544">
        <f t="shared" si="706"/>
        <v>0</v>
      </c>
      <c r="BIG20" s="544">
        <f t="shared" si="706"/>
        <v>0</v>
      </c>
      <c r="BIH20" s="544">
        <f t="shared" si="706"/>
        <v>0</v>
      </c>
      <c r="BII20" s="544">
        <f t="shared" si="706"/>
        <v>0</v>
      </c>
      <c r="BIJ20" s="544">
        <f t="shared" si="706"/>
        <v>0</v>
      </c>
      <c r="BIK20" s="544">
        <f t="shared" si="706"/>
        <v>0</v>
      </c>
      <c r="BIL20" s="544">
        <f t="shared" si="706"/>
        <v>0</v>
      </c>
      <c r="BIM20" s="544">
        <f t="shared" si="706"/>
        <v>0</v>
      </c>
      <c r="BIN20" s="544">
        <f t="shared" si="706"/>
        <v>0</v>
      </c>
      <c r="BIO20" s="544">
        <f t="shared" si="706"/>
        <v>0</v>
      </c>
      <c r="BIP20" s="544">
        <f t="shared" si="706"/>
        <v>0</v>
      </c>
      <c r="BIQ20" s="544">
        <f t="shared" si="706"/>
        <v>0</v>
      </c>
      <c r="BIR20" s="544">
        <f t="shared" si="706"/>
        <v>0</v>
      </c>
      <c r="BIS20" s="544">
        <f t="shared" si="706"/>
        <v>0</v>
      </c>
      <c r="BIT20" s="544">
        <f t="shared" si="706"/>
        <v>0</v>
      </c>
      <c r="BIU20" s="544">
        <f t="shared" si="706"/>
        <v>0</v>
      </c>
      <c r="BIV20" s="544">
        <f t="shared" ref="BIV20:BLG20" si="707">XX20</f>
        <v>0</v>
      </c>
      <c r="BIW20" s="544">
        <f t="shared" si="707"/>
        <v>0</v>
      </c>
      <c r="BIX20" s="544">
        <f t="shared" si="707"/>
        <v>0</v>
      </c>
      <c r="BIY20" s="544">
        <f t="shared" si="707"/>
        <v>0</v>
      </c>
      <c r="BIZ20" s="544">
        <f t="shared" si="707"/>
        <v>0</v>
      </c>
      <c r="BJA20" s="544">
        <f t="shared" si="707"/>
        <v>0</v>
      </c>
      <c r="BJB20" s="544">
        <f t="shared" si="707"/>
        <v>0</v>
      </c>
      <c r="BJC20" s="544">
        <f t="shared" si="707"/>
        <v>0</v>
      </c>
      <c r="BJD20" s="544">
        <f t="shared" si="707"/>
        <v>0</v>
      </c>
      <c r="BJE20" s="544">
        <f t="shared" si="707"/>
        <v>0</v>
      </c>
      <c r="BJF20" s="544">
        <f t="shared" si="707"/>
        <v>0</v>
      </c>
      <c r="BJG20" s="544">
        <f t="shared" si="707"/>
        <v>0</v>
      </c>
      <c r="BJH20" s="544">
        <f t="shared" si="707"/>
        <v>0</v>
      </c>
      <c r="BJI20" s="544">
        <f t="shared" si="707"/>
        <v>0</v>
      </c>
      <c r="BJJ20" s="544">
        <f t="shared" si="707"/>
        <v>0</v>
      </c>
      <c r="BJK20" s="544">
        <f t="shared" si="707"/>
        <v>0</v>
      </c>
      <c r="BJL20" s="544">
        <f t="shared" si="707"/>
        <v>0</v>
      </c>
      <c r="BJM20" s="544">
        <f t="shared" si="707"/>
        <v>0</v>
      </c>
      <c r="BJN20" s="544">
        <f t="shared" si="707"/>
        <v>0</v>
      </c>
      <c r="BJO20" s="544">
        <f t="shared" si="707"/>
        <v>0</v>
      </c>
      <c r="BJP20" s="544">
        <f t="shared" si="707"/>
        <v>0</v>
      </c>
      <c r="BJQ20" s="544">
        <f t="shared" si="707"/>
        <v>0</v>
      </c>
      <c r="BJR20" s="544">
        <f t="shared" si="707"/>
        <v>0</v>
      </c>
      <c r="BJS20" s="544">
        <f t="shared" si="707"/>
        <v>0</v>
      </c>
      <c r="BJT20" s="544">
        <f t="shared" si="707"/>
        <v>0</v>
      </c>
      <c r="BJU20" s="544">
        <f t="shared" si="707"/>
        <v>0</v>
      </c>
      <c r="BJV20" s="544">
        <f t="shared" si="707"/>
        <v>0</v>
      </c>
      <c r="BJW20" s="544">
        <f t="shared" si="707"/>
        <v>0</v>
      </c>
      <c r="BJX20" s="544">
        <f t="shared" si="707"/>
        <v>0</v>
      </c>
      <c r="BJY20" s="544">
        <f t="shared" si="707"/>
        <v>0</v>
      </c>
      <c r="BJZ20" s="544">
        <f t="shared" si="707"/>
        <v>0</v>
      </c>
      <c r="BKA20" s="544">
        <f t="shared" si="707"/>
        <v>0</v>
      </c>
      <c r="BKB20" s="544">
        <f t="shared" si="707"/>
        <v>0</v>
      </c>
      <c r="BKC20" s="544">
        <f t="shared" si="707"/>
        <v>0</v>
      </c>
      <c r="BKD20" s="544">
        <f t="shared" si="707"/>
        <v>0</v>
      </c>
      <c r="BKE20" s="544">
        <f t="shared" si="707"/>
        <v>0</v>
      </c>
      <c r="BKF20" s="544">
        <f t="shared" si="707"/>
        <v>0</v>
      </c>
      <c r="BKG20" s="544">
        <f t="shared" si="707"/>
        <v>0</v>
      </c>
      <c r="BKH20" s="544">
        <f t="shared" si="707"/>
        <v>0</v>
      </c>
      <c r="BKI20" s="544">
        <f t="shared" si="707"/>
        <v>0</v>
      </c>
      <c r="BKJ20" s="544">
        <f t="shared" si="707"/>
        <v>0</v>
      </c>
      <c r="BKK20" s="544">
        <f t="shared" si="707"/>
        <v>0</v>
      </c>
      <c r="BKL20" s="544">
        <f t="shared" si="707"/>
        <v>0</v>
      </c>
      <c r="BKM20" s="544">
        <f t="shared" si="707"/>
        <v>0</v>
      </c>
      <c r="BKN20" s="544">
        <f t="shared" si="707"/>
        <v>0</v>
      </c>
      <c r="BKO20" s="544">
        <f t="shared" si="707"/>
        <v>0</v>
      </c>
      <c r="BKP20" s="544">
        <f t="shared" si="707"/>
        <v>0</v>
      </c>
      <c r="BKQ20" s="544">
        <f t="shared" si="707"/>
        <v>0</v>
      </c>
      <c r="BKR20" s="544">
        <f t="shared" si="707"/>
        <v>0</v>
      </c>
      <c r="BKS20" s="544">
        <f t="shared" si="707"/>
        <v>0</v>
      </c>
      <c r="BKT20" s="544">
        <f t="shared" si="707"/>
        <v>0</v>
      </c>
      <c r="BKU20" s="544">
        <f t="shared" si="707"/>
        <v>0</v>
      </c>
      <c r="BKV20" s="544">
        <f t="shared" si="707"/>
        <v>0</v>
      </c>
      <c r="BKW20" s="544">
        <f t="shared" si="707"/>
        <v>0</v>
      </c>
      <c r="BKX20" s="544">
        <f t="shared" si="707"/>
        <v>0</v>
      </c>
      <c r="BKY20" s="544">
        <f t="shared" si="707"/>
        <v>0</v>
      </c>
      <c r="BKZ20" s="544">
        <f t="shared" si="707"/>
        <v>0</v>
      </c>
      <c r="BLA20" s="544">
        <f t="shared" si="707"/>
        <v>0</v>
      </c>
      <c r="BLB20" s="544">
        <f t="shared" si="707"/>
        <v>0</v>
      </c>
      <c r="BLC20" s="544">
        <f t="shared" si="707"/>
        <v>0</v>
      </c>
      <c r="BLD20" s="544">
        <f t="shared" si="707"/>
        <v>0</v>
      </c>
      <c r="BLE20" s="544">
        <f t="shared" si="707"/>
        <v>0</v>
      </c>
      <c r="BLF20" s="544">
        <f t="shared" si="707"/>
        <v>0</v>
      </c>
      <c r="BLG20" s="544">
        <f t="shared" si="707"/>
        <v>0</v>
      </c>
      <c r="BLH20" s="544">
        <f t="shared" ref="BLH20:BNS20" si="708">AAJ20</f>
        <v>0</v>
      </c>
      <c r="BLI20" s="544">
        <f t="shared" si="708"/>
        <v>0</v>
      </c>
      <c r="BLJ20" s="544">
        <f t="shared" si="708"/>
        <v>0</v>
      </c>
      <c r="BLK20" s="544">
        <f t="shared" si="708"/>
        <v>0</v>
      </c>
      <c r="BLL20" s="544">
        <f t="shared" si="708"/>
        <v>0</v>
      </c>
      <c r="BLM20" s="544">
        <f t="shared" si="708"/>
        <v>0</v>
      </c>
      <c r="BLN20" s="544">
        <f t="shared" si="708"/>
        <v>0</v>
      </c>
      <c r="BLO20" s="544">
        <f t="shared" si="708"/>
        <v>0</v>
      </c>
      <c r="BLP20" s="544">
        <f t="shared" si="708"/>
        <v>0</v>
      </c>
      <c r="BLQ20" s="544">
        <f t="shared" si="708"/>
        <v>0</v>
      </c>
      <c r="BLR20" s="544">
        <f t="shared" si="708"/>
        <v>0</v>
      </c>
      <c r="BLS20" s="544">
        <f t="shared" si="708"/>
        <v>0</v>
      </c>
      <c r="BLT20" s="544">
        <f t="shared" si="708"/>
        <v>0</v>
      </c>
      <c r="BLU20" s="544">
        <f t="shared" si="708"/>
        <v>0</v>
      </c>
      <c r="BLV20" s="544">
        <f t="shared" si="708"/>
        <v>0</v>
      </c>
      <c r="BLW20" s="544">
        <f t="shared" si="708"/>
        <v>0</v>
      </c>
      <c r="BLX20" s="544">
        <f t="shared" si="708"/>
        <v>0</v>
      </c>
      <c r="BLY20" s="544">
        <f t="shared" si="708"/>
        <v>0</v>
      </c>
      <c r="BLZ20" s="544">
        <f t="shared" si="708"/>
        <v>0</v>
      </c>
      <c r="BMA20" s="544">
        <f t="shared" si="708"/>
        <v>0</v>
      </c>
      <c r="BMB20" s="544">
        <f t="shared" si="708"/>
        <v>0</v>
      </c>
      <c r="BMC20" s="544">
        <f t="shared" si="708"/>
        <v>0</v>
      </c>
      <c r="BMD20" s="544">
        <f t="shared" si="708"/>
        <v>0</v>
      </c>
      <c r="BME20" s="544">
        <f t="shared" si="708"/>
        <v>0</v>
      </c>
      <c r="BMF20" s="544">
        <f t="shared" si="708"/>
        <v>0</v>
      </c>
      <c r="BMG20" s="544">
        <f t="shared" si="708"/>
        <v>0</v>
      </c>
      <c r="BMH20" s="544">
        <f t="shared" si="708"/>
        <v>0</v>
      </c>
      <c r="BMI20" s="544">
        <f t="shared" si="708"/>
        <v>0</v>
      </c>
      <c r="BMJ20" s="544">
        <f t="shared" si="708"/>
        <v>0</v>
      </c>
      <c r="BMK20" s="544">
        <f t="shared" si="708"/>
        <v>0</v>
      </c>
      <c r="BML20" s="544">
        <f t="shared" si="708"/>
        <v>0</v>
      </c>
      <c r="BMM20" s="544">
        <f t="shared" si="708"/>
        <v>0</v>
      </c>
      <c r="BMN20" s="544">
        <f t="shared" si="708"/>
        <v>0</v>
      </c>
      <c r="BMO20" s="544">
        <f t="shared" si="708"/>
        <v>0</v>
      </c>
      <c r="BMP20" s="544">
        <f t="shared" si="708"/>
        <v>0</v>
      </c>
      <c r="BMQ20" s="544">
        <f t="shared" si="708"/>
        <v>0</v>
      </c>
      <c r="BMR20" s="544">
        <f t="shared" si="708"/>
        <v>0</v>
      </c>
      <c r="BMS20" s="544">
        <f t="shared" si="708"/>
        <v>0</v>
      </c>
      <c r="BMT20" s="544">
        <f t="shared" si="708"/>
        <v>0</v>
      </c>
      <c r="BMU20" s="544">
        <f t="shared" si="708"/>
        <v>0</v>
      </c>
      <c r="BMV20" s="544">
        <f t="shared" si="708"/>
        <v>0</v>
      </c>
      <c r="BMW20" s="544">
        <f t="shared" si="708"/>
        <v>0</v>
      </c>
      <c r="BMX20" s="544">
        <f t="shared" si="708"/>
        <v>0</v>
      </c>
      <c r="BMY20" s="544">
        <f t="shared" si="708"/>
        <v>0</v>
      </c>
      <c r="BMZ20" s="544">
        <f t="shared" si="708"/>
        <v>0</v>
      </c>
      <c r="BNA20" s="544">
        <f t="shared" si="708"/>
        <v>0</v>
      </c>
      <c r="BNB20" s="544">
        <f t="shared" si="708"/>
        <v>0</v>
      </c>
      <c r="BNC20" s="544">
        <f t="shared" si="708"/>
        <v>0</v>
      </c>
      <c r="BND20" s="544">
        <f t="shared" si="708"/>
        <v>0</v>
      </c>
      <c r="BNE20" s="544">
        <f t="shared" si="708"/>
        <v>0</v>
      </c>
      <c r="BNF20" s="544">
        <f t="shared" si="708"/>
        <v>0</v>
      </c>
      <c r="BNG20" s="544">
        <f t="shared" si="708"/>
        <v>0</v>
      </c>
      <c r="BNH20" s="544">
        <f t="shared" si="708"/>
        <v>0</v>
      </c>
      <c r="BNI20" s="544">
        <f t="shared" si="708"/>
        <v>0</v>
      </c>
      <c r="BNJ20" s="544">
        <f t="shared" si="708"/>
        <v>0</v>
      </c>
      <c r="BNK20" s="544">
        <f t="shared" si="708"/>
        <v>0</v>
      </c>
      <c r="BNL20" s="544">
        <f t="shared" si="708"/>
        <v>0</v>
      </c>
      <c r="BNM20" s="544">
        <f t="shared" si="708"/>
        <v>0</v>
      </c>
      <c r="BNN20" s="544">
        <f t="shared" si="708"/>
        <v>0</v>
      </c>
      <c r="BNO20" s="544">
        <f t="shared" si="708"/>
        <v>0</v>
      </c>
      <c r="BNP20" s="544">
        <f t="shared" si="708"/>
        <v>0</v>
      </c>
      <c r="BNQ20" s="544">
        <f t="shared" si="708"/>
        <v>0</v>
      </c>
      <c r="BNR20" s="544">
        <f t="shared" si="708"/>
        <v>0</v>
      </c>
      <c r="BNS20" s="544">
        <f t="shared" si="708"/>
        <v>0</v>
      </c>
      <c r="BNT20" s="544">
        <f t="shared" ref="BNT20:BQE20" si="709">ACV20</f>
        <v>0</v>
      </c>
      <c r="BNU20" s="544">
        <f t="shared" si="709"/>
        <v>0</v>
      </c>
      <c r="BNV20" s="544">
        <f t="shared" si="709"/>
        <v>0</v>
      </c>
      <c r="BNW20" s="544">
        <f t="shared" si="709"/>
        <v>0</v>
      </c>
      <c r="BNX20" s="544">
        <f t="shared" si="709"/>
        <v>0</v>
      </c>
      <c r="BNY20" s="544">
        <f t="shared" si="709"/>
        <v>0</v>
      </c>
      <c r="BNZ20" s="544">
        <f t="shared" si="709"/>
        <v>0</v>
      </c>
      <c r="BOA20" s="544">
        <f t="shared" si="709"/>
        <v>0</v>
      </c>
      <c r="BOB20" s="544">
        <f t="shared" si="709"/>
        <v>0</v>
      </c>
      <c r="BOC20" s="544">
        <f t="shared" si="709"/>
        <v>0</v>
      </c>
      <c r="BOD20" s="544">
        <f t="shared" si="709"/>
        <v>0</v>
      </c>
      <c r="BOE20" s="544">
        <f t="shared" si="709"/>
        <v>0</v>
      </c>
      <c r="BOF20" s="544">
        <f t="shared" si="709"/>
        <v>0</v>
      </c>
      <c r="BOG20" s="544">
        <f t="shared" si="709"/>
        <v>0</v>
      </c>
      <c r="BOH20" s="544">
        <f t="shared" si="709"/>
        <v>0</v>
      </c>
      <c r="BOI20" s="544">
        <f t="shared" si="709"/>
        <v>0</v>
      </c>
      <c r="BOJ20" s="544">
        <f t="shared" si="709"/>
        <v>0</v>
      </c>
      <c r="BOK20" s="544">
        <f t="shared" si="709"/>
        <v>0</v>
      </c>
      <c r="BOL20" s="544">
        <f t="shared" si="709"/>
        <v>0</v>
      </c>
      <c r="BOM20" s="544">
        <f t="shared" si="709"/>
        <v>0</v>
      </c>
      <c r="BON20" s="544">
        <f t="shared" si="709"/>
        <v>0</v>
      </c>
      <c r="BOO20" s="544">
        <f t="shared" si="709"/>
        <v>0</v>
      </c>
      <c r="BOP20" s="544">
        <f t="shared" si="709"/>
        <v>0</v>
      </c>
      <c r="BOQ20" s="544">
        <f t="shared" si="709"/>
        <v>0</v>
      </c>
      <c r="BOR20" s="544">
        <f t="shared" si="709"/>
        <v>0</v>
      </c>
      <c r="BOS20" s="544">
        <f t="shared" si="709"/>
        <v>0</v>
      </c>
      <c r="BOT20" s="544">
        <f t="shared" si="709"/>
        <v>0</v>
      </c>
      <c r="BOU20" s="544">
        <f t="shared" si="709"/>
        <v>0</v>
      </c>
      <c r="BOV20" s="544">
        <f t="shared" si="709"/>
        <v>0</v>
      </c>
      <c r="BOW20" s="544">
        <f t="shared" si="709"/>
        <v>0</v>
      </c>
      <c r="BOX20" s="544">
        <f t="shared" si="709"/>
        <v>0</v>
      </c>
      <c r="BOY20" s="544">
        <f t="shared" si="709"/>
        <v>0</v>
      </c>
      <c r="BOZ20" s="544">
        <f t="shared" si="709"/>
        <v>0</v>
      </c>
      <c r="BPA20" s="544">
        <f t="shared" si="709"/>
        <v>0</v>
      </c>
      <c r="BPB20" s="544">
        <f t="shared" si="709"/>
        <v>0</v>
      </c>
      <c r="BPC20" s="544">
        <f t="shared" si="709"/>
        <v>0</v>
      </c>
      <c r="BPD20" s="544">
        <f t="shared" si="709"/>
        <v>0</v>
      </c>
      <c r="BPE20" s="544">
        <f t="shared" si="709"/>
        <v>0</v>
      </c>
      <c r="BPF20" s="544">
        <f t="shared" si="709"/>
        <v>0</v>
      </c>
      <c r="BPG20" s="544">
        <f t="shared" si="709"/>
        <v>0</v>
      </c>
      <c r="BPH20" s="544">
        <f t="shared" si="709"/>
        <v>0</v>
      </c>
      <c r="BPI20" s="544">
        <f t="shared" si="709"/>
        <v>0</v>
      </c>
      <c r="BPJ20" s="544">
        <f t="shared" si="709"/>
        <v>0</v>
      </c>
      <c r="BPK20" s="544">
        <f t="shared" si="709"/>
        <v>0</v>
      </c>
      <c r="BPL20" s="544">
        <f t="shared" si="709"/>
        <v>0</v>
      </c>
      <c r="BPM20" s="544">
        <f t="shared" si="709"/>
        <v>0</v>
      </c>
      <c r="BPN20" s="544">
        <f t="shared" si="709"/>
        <v>0</v>
      </c>
      <c r="BPO20" s="544">
        <f t="shared" si="709"/>
        <v>0</v>
      </c>
      <c r="BPP20" s="544">
        <f t="shared" si="709"/>
        <v>0</v>
      </c>
      <c r="BPQ20" s="544">
        <f t="shared" si="709"/>
        <v>0</v>
      </c>
      <c r="BPR20" s="544">
        <f t="shared" si="709"/>
        <v>0</v>
      </c>
      <c r="BPS20" s="544">
        <f t="shared" si="709"/>
        <v>0</v>
      </c>
      <c r="BPT20" s="544">
        <f t="shared" si="709"/>
        <v>0</v>
      </c>
      <c r="BPU20" s="544">
        <f t="shared" si="709"/>
        <v>0</v>
      </c>
      <c r="BPV20" s="544">
        <f t="shared" si="709"/>
        <v>0</v>
      </c>
      <c r="BPW20" s="544">
        <f t="shared" si="709"/>
        <v>0</v>
      </c>
      <c r="BPX20" s="544">
        <f t="shared" si="709"/>
        <v>0</v>
      </c>
      <c r="BPY20" s="544">
        <f t="shared" si="709"/>
        <v>0</v>
      </c>
      <c r="BPZ20" s="544">
        <f t="shared" si="709"/>
        <v>0</v>
      </c>
      <c r="BQA20" s="544">
        <f t="shared" si="709"/>
        <v>0</v>
      </c>
      <c r="BQB20" s="544">
        <f t="shared" si="709"/>
        <v>0</v>
      </c>
      <c r="BQC20" s="544">
        <f t="shared" si="709"/>
        <v>0</v>
      </c>
      <c r="BQD20" s="544">
        <f t="shared" si="709"/>
        <v>0</v>
      </c>
      <c r="BQE20" s="544">
        <f t="shared" si="709"/>
        <v>0</v>
      </c>
      <c r="BQF20" s="544">
        <f t="shared" ref="BQF20:BSQ20" si="710">AFH20</f>
        <v>0</v>
      </c>
      <c r="BQG20" s="544">
        <f t="shared" si="710"/>
        <v>0</v>
      </c>
      <c r="BQH20" s="544">
        <f t="shared" si="710"/>
        <v>0</v>
      </c>
      <c r="BQI20" s="544">
        <f t="shared" si="710"/>
        <v>0</v>
      </c>
      <c r="BQJ20" s="544">
        <f t="shared" si="710"/>
        <v>0</v>
      </c>
      <c r="BQK20" s="544">
        <f t="shared" si="710"/>
        <v>0</v>
      </c>
      <c r="BQL20" s="544">
        <f t="shared" si="710"/>
        <v>0</v>
      </c>
      <c r="BQM20" s="544">
        <f t="shared" si="710"/>
        <v>0</v>
      </c>
      <c r="BQN20" s="544">
        <f t="shared" si="710"/>
        <v>0</v>
      </c>
      <c r="BQO20" s="544">
        <f t="shared" si="710"/>
        <v>0</v>
      </c>
      <c r="BQP20" s="544">
        <f t="shared" si="710"/>
        <v>0</v>
      </c>
      <c r="BQQ20" s="544">
        <f t="shared" si="710"/>
        <v>0</v>
      </c>
      <c r="BQR20" s="544">
        <f t="shared" si="710"/>
        <v>0</v>
      </c>
      <c r="BQS20" s="544">
        <f t="shared" si="710"/>
        <v>0</v>
      </c>
      <c r="BQT20" s="544">
        <f t="shared" si="710"/>
        <v>0</v>
      </c>
      <c r="BQU20" s="544">
        <f t="shared" si="710"/>
        <v>0</v>
      </c>
      <c r="BQV20" s="544">
        <f t="shared" si="710"/>
        <v>0</v>
      </c>
      <c r="BQW20" s="544">
        <f t="shared" si="710"/>
        <v>0</v>
      </c>
      <c r="BQX20" s="544">
        <f t="shared" si="710"/>
        <v>0</v>
      </c>
      <c r="BQY20" s="544">
        <f t="shared" si="710"/>
        <v>0</v>
      </c>
      <c r="BQZ20" s="544">
        <f t="shared" si="710"/>
        <v>0</v>
      </c>
      <c r="BRA20" s="544">
        <f t="shared" si="710"/>
        <v>0</v>
      </c>
      <c r="BRB20" s="544">
        <f t="shared" si="710"/>
        <v>0</v>
      </c>
      <c r="BRC20" s="544">
        <f t="shared" si="710"/>
        <v>0</v>
      </c>
      <c r="BRD20" s="544">
        <f t="shared" si="710"/>
        <v>0</v>
      </c>
      <c r="BRE20" s="544">
        <f t="shared" si="710"/>
        <v>0</v>
      </c>
      <c r="BRF20" s="544">
        <f t="shared" si="710"/>
        <v>0</v>
      </c>
      <c r="BRG20" s="544">
        <f t="shared" si="710"/>
        <v>0</v>
      </c>
      <c r="BRH20" s="544">
        <f t="shared" si="710"/>
        <v>0</v>
      </c>
      <c r="BRI20" s="544">
        <f t="shared" si="710"/>
        <v>0</v>
      </c>
      <c r="BRJ20" s="544">
        <f t="shared" si="710"/>
        <v>0</v>
      </c>
      <c r="BRK20" s="544">
        <f t="shared" si="710"/>
        <v>0</v>
      </c>
      <c r="BRL20" s="544">
        <f t="shared" si="710"/>
        <v>0</v>
      </c>
      <c r="BRM20" s="544">
        <f t="shared" si="710"/>
        <v>0</v>
      </c>
      <c r="BRN20" s="544">
        <f t="shared" si="710"/>
        <v>0</v>
      </c>
      <c r="BRO20" s="544">
        <f t="shared" si="710"/>
        <v>0</v>
      </c>
      <c r="BRP20" s="544">
        <f t="shared" si="710"/>
        <v>0</v>
      </c>
      <c r="BRQ20" s="544">
        <f t="shared" si="710"/>
        <v>0</v>
      </c>
      <c r="BRR20" s="544">
        <f t="shared" si="710"/>
        <v>0</v>
      </c>
      <c r="BRS20" s="544">
        <f t="shared" si="710"/>
        <v>0</v>
      </c>
      <c r="BRT20" s="544">
        <f t="shared" si="710"/>
        <v>0</v>
      </c>
      <c r="BRU20" s="544">
        <f t="shared" si="710"/>
        <v>0</v>
      </c>
      <c r="BRV20" s="544">
        <f t="shared" si="710"/>
        <v>0</v>
      </c>
      <c r="BRW20" s="544">
        <f t="shared" si="710"/>
        <v>0</v>
      </c>
      <c r="BRX20" s="544">
        <f t="shared" si="710"/>
        <v>0</v>
      </c>
      <c r="BRY20" s="544">
        <f t="shared" si="710"/>
        <v>0</v>
      </c>
      <c r="BRZ20" s="544">
        <f t="shared" si="710"/>
        <v>0</v>
      </c>
      <c r="BSA20" s="544">
        <f t="shared" si="710"/>
        <v>0</v>
      </c>
      <c r="BSB20" s="544">
        <f t="shared" si="710"/>
        <v>0</v>
      </c>
      <c r="BSC20" s="544">
        <f t="shared" si="710"/>
        <v>0</v>
      </c>
      <c r="BSD20" s="544">
        <f t="shared" si="710"/>
        <v>0</v>
      </c>
      <c r="BSE20" s="544">
        <f t="shared" si="710"/>
        <v>0</v>
      </c>
      <c r="BSF20" s="544">
        <f t="shared" si="710"/>
        <v>0</v>
      </c>
      <c r="BSG20" s="544">
        <f t="shared" si="710"/>
        <v>0</v>
      </c>
      <c r="BSH20" s="544">
        <f t="shared" si="710"/>
        <v>0</v>
      </c>
      <c r="BSI20" s="544">
        <f t="shared" si="710"/>
        <v>0</v>
      </c>
      <c r="BSJ20" s="544">
        <f t="shared" si="710"/>
        <v>0</v>
      </c>
      <c r="BSK20" s="544">
        <f t="shared" si="710"/>
        <v>0</v>
      </c>
      <c r="BSL20" s="544">
        <f t="shared" si="710"/>
        <v>0</v>
      </c>
      <c r="BSM20" s="544">
        <f t="shared" si="710"/>
        <v>0</v>
      </c>
      <c r="BSN20" s="544">
        <f t="shared" si="710"/>
        <v>0</v>
      </c>
      <c r="BSO20" s="544">
        <f t="shared" si="710"/>
        <v>0</v>
      </c>
      <c r="BSP20" s="544">
        <f t="shared" si="710"/>
        <v>0</v>
      </c>
      <c r="BSQ20" s="544">
        <f t="shared" si="710"/>
        <v>0</v>
      </c>
      <c r="BSR20" s="544">
        <f t="shared" ref="BSR20:BVC20" si="711">AHT20</f>
        <v>0</v>
      </c>
      <c r="BSS20" s="544">
        <f t="shared" si="711"/>
        <v>0</v>
      </c>
      <c r="BST20" s="544">
        <f t="shared" si="711"/>
        <v>0</v>
      </c>
      <c r="BSU20" s="544">
        <f t="shared" si="711"/>
        <v>0</v>
      </c>
      <c r="BSV20" s="544">
        <f t="shared" si="711"/>
        <v>0</v>
      </c>
      <c r="BSW20" s="544">
        <f t="shared" si="711"/>
        <v>0</v>
      </c>
      <c r="BSX20" s="544">
        <f t="shared" si="711"/>
        <v>0</v>
      </c>
      <c r="BSY20" s="544">
        <f t="shared" si="711"/>
        <v>0</v>
      </c>
      <c r="BSZ20" s="544">
        <f t="shared" si="711"/>
        <v>0</v>
      </c>
      <c r="BTA20" s="544">
        <f t="shared" si="711"/>
        <v>0</v>
      </c>
      <c r="BTB20" s="544">
        <f t="shared" si="711"/>
        <v>0</v>
      </c>
      <c r="BTC20" s="544">
        <f t="shared" si="711"/>
        <v>0</v>
      </c>
      <c r="BTD20" s="544">
        <f t="shared" si="711"/>
        <v>0</v>
      </c>
      <c r="BTE20" s="544">
        <f t="shared" si="711"/>
        <v>0</v>
      </c>
      <c r="BTF20" s="544">
        <f t="shared" si="711"/>
        <v>0</v>
      </c>
      <c r="BTG20" s="544">
        <f t="shared" si="711"/>
        <v>0</v>
      </c>
      <c r="BTH20" s="544">
        <f t="shared" si="711"/>
        <v>0</v>
      </c>
      <c r="BTI20" s="544">
        <f t="shared" si="711"/>
        <v>0</v>
      </c>
      <c r="BTJ20" s="544">
        <f t="shared" si="711"/>
        <v>0</v>
      </c>
      <c r="BTK20" s="544">
        <f t="shared" si="711"/>
        <v>0</v>
      </c>
      <c r="BTL20" s="544">
        <f t="shared" si="711"/>
        <v>0</v>
      </c>
      <c r="BTM20" s="544">
        <f t="shared" si="711"/>
        <v>0</v>
      </c>
      <c r="BTN20" s="544">
        <f t="shared" si="711"/>
        <v>0</v>
      </c>
      <c r="BTO20" s="544">
        <f t="shared" si="711"/>
        <v>0</v>
      </c>
      <c r="BTP20" s="544">
        <f t="shared" si="711"/>
        <v>0</v>
      </c>
      <c r="BTQ20" s="544">
        <f t="shared" si="711"/>
        <v>0</v>
      </c>
      <c r="BTR20" s="544">
        <f t="shared" si="711"/>
        <v>0</v>
      </c>
      <c r="BTS20" s="544">
        <f t="shared" si="711"/>
        <v>0</v>
      </c>
      <c r="BTT20" s="544">
        <f t="shared" si="711"/>
        <v>0</v>
      </c>
      <c r="BTU20" s="544">
        <f t="shared" si="711"/>
        <v>0</v>
      </c>
      <c r="BTV20" s="544">
        <f t="shared" si="711"/>
        <v>0</v>
      </c>
      <c r="BTW20" s="544">
        <f t="shared" si="711"/>
        <v>0</v>
      </c>
      <c r="BTX20" s="544">
        <f t="shared" si="711"/>
        <v>0</v>
      </c>
      <c r="BTY20" s="544">
        <f t="shared" si="711"/>
        <v>0</v>
      </c>
      <c r="BTZ20" s="544">
        <f t="shared" si="711"/>
        <v>0</v>
      </c>
      <c r="BUA20" s="544">
        <f t="shared" si="711"/>
        <v>0</v>
      </c>
      <c r="BUB20" s="544">
        <f t="shared" si="711"/>
        <v>0</v>
      </c>
      <c r="BUC20" s="544">
        <f t="shared" si="711"/>
        <v>0</v>
      </c>
      <c r="BUD20" s="544">
        <f t="shared" si="711"/>
        <v>0</v>
      </c>
      <c r="BUE20" s="544">
        <f t="shared" si="711"/>
        <v>0</v>
      </c>
      <c r="BUF20" s="544">
        <f t="shared" si="711"/>
        <v>0</v>
      </c>
      <c r="BUG20" s="544">
        <f t="shared" si="711"/>
        <v>0</v>
      </c>
      <c r="BUH20" s="544">
        <f t="shared" si="711"/>
        <v>0</v>
      </c>
      <c r="BUI20" s="544">
        <f t="shared" si="711"/>
        <v>0</v>
      </c>
      <c r="BUJ20" s="544">
        <f t="shared" si="711"/>
        <v>0</v>
      </c>
      <c r="BUK20" s="544">
        <f t="shared" si="711"/>
        <v>0</v>
      </c>
      <c r="BUL20" s="544">
        <f t="shared" si="711"/>
        <v>0</v>
      </c>
      <c r="BUM20" s="544">
        <f t="shared" si="711"/>
        <v>0</v>
      </c>
      <c r="BUN20" s="544">
        <f t="shared" si="711"/>
        <v>0</v>
      </c>
      <c r="BUO20" s="544">
        <f t="shared" si="711"/>
        <v>0</v>
      </c>
      <c r="BUP20" s="544">
        <f t="shared" si="711"/>
        <v>0</v>
      </c>
      <c r="BUQ20" s="544">
        <f t="shared" si="711"/>
        <v>0</v>
      </c>
      <c r="BUR20" s="544">
        <f t="shared" si="711"/>
        <v>0</v>
      </c>
      <c r="BUS20" s="544">
        <f t="shared" si="711"/>
        <v>0</v>
      </c>
      <c r="BUT20" s="544">
        <f t="shared" si="711"/>
        <v>0</v>
      </c>
      <c r="BUU20" s="544">
        <f t="shared" si="711"/>
        <v>0</v>
      </c>
      <c r="BUV20" s="544">
        <f t="shared" si="711"/>
        <v>0</v>
      </c>
      <c r="BUW20" s="544">
        <f t="shared" si="711"/>
        <v>0</v>
      </c>
      <c r="BUX20" s="544">
        <f t="shared" si="711"/>
        <v>0</v>
      </c>
      <c r="BUY20" s="544">
        <f t="shared" si="711"/>
        <v>0</v>
      </c>
      <c r="BUZ20" s="544">
        <f t="shared" si="711"/>
        <v>0</v>
      </c>
      <c r="BVA20" s="544">
        <f t="shared" si="711"/>
        <v>0</v>
      </c>
      <c r="BVB20" s="544">
        <f t="shared" si="711"/>
        <v>0</v>
      </c>
      <c r="BVC20" s="544">
        <f t="shared" si="711"/>
        <v>0</v>
      </c>
      <c r="BVD20" s="544">
        <f t="shared" ref="BVD20:BXO20" si="712">AKF20</f>
        <v>1</v>
      </c>
      <c r="BVE20" s="544">
        <f t="shared" si="712"/>
        <v>1</v>
      </c>
      <c r="BVF20" s="544">
        <f t="shared" si="712"/>
        <v>1</v>
      </c>
      <c r="BVG20" s="544">
        <f t="shared" si="712"/>
        <v>1</v>
      </c>
      <c r="BVH20" s="544">
        <f t="shared" si="712"/>
        <v>1</v>
      </c>
      <c r="BVI20" s="544">
        <f t="shared" si="712"/>
        <v>1</v>
      </c>
      <c r="BVJ20" s="544">
        <f t="shared" si="712"/>
        <v>1</v>
      </c>
      <c r="BVK20" s="544">
        <f t="shared" si="712"/>
        <v>1</v>
      </c>
      <c r="BVL20" s="544">
        <f t="shared" si="712"/>
        <v>1</v>
      </c>
      <c r="BVM20" s="544">
        <f t="shared" si="712"/>
        <v>1</v>
      </c>
      <c r="BVN20" s="544">
        <f t="shared" si="712"/>
        <v>1</v>
      </c>
      <c r="BVO20" s="544">
        <f t="shared" si="712"/>
        <v>1</v>
      </c>
      <c r="BVP20" s="544">
        <f t="shared" si="712"/>
        <v>1</v>
      </c>
      <c r="BVQ20" s="544">
        <f t="shared" si="712"/>
        <v>1</v>
      </c>
      <c r="BVR20" s="544">
        <f t="shared" si="712"/>
        <v>1</v>
      </c>
      <c r="BVS20" s="544">
        <f t="shared" si="712"/>
        <v>1</v>
      </c>
      <c r="BVT20" s="544">
        <f t="shared" si="712"/>
        <v>1</v>
      </c>
      <c r="BVU20" s="544">
        <f t="shared" si="712"/>
        <v>1</v>
      </c>
      <c r="BVV20" s="544">
        <f t="shared" si="712"/>
        <v>1</v>
      </c>
      <c r="BVW20" s="544">
        <f t="shared" si="712"/>
        <v>1</v>
      </c>
      <c r="BVX20" s="544">
        <f t="shared" si="712"/>
        <v>1</v>
      </c>
      <c r="BVY20" s="544">
        <f t="shared" si="712"/>
        <v>1</v>
      </c>
      <c r="BVZ20" s="544">
        <f t="shared" si="712"/>
        <v>1</v>
      </c>
      <c r="BWA20" s="544">
        <f t="shared" si="712"/>
        <v>1</v>
      </c>
      <c r="BWB20" s="544">
        <f t="shared" si="712"/>
        <v>1</v>
      </c>
      <c r="BWC20" s="544">
        <f t="shared" si="712"/>
        <v>1</v>
      </c>
      <c r="BWD20" s="544">
        <f t="shared" si="712"/>
        <v>1</v>
      </c>
      <c r="BWE20" s="544">
        <f t="shared" si="712"/>
        <v>1</v>
      </c>
      <c r="BWF20" s="544">
        <f t="shared" si="712"/>
        <v>1</v>
      </c>
      <c r="BWG20" s="544">
        <f t="shared" si="712"/>
        <v>1</v>
      </c>
      <c r="BWH20" s="544">
        <f t="shared" si="712"/>
        <v>1</v>
      </c>
      <c r="BWI20" s="544">
        <f t="shared" si="712"/>
        <v>1</v>
      </c>
      <c r="BWJ20" s="544">
        <f t="shared" si="712"/>
        <v>1</v>
      </c>
      <c r="BWK20" s="544">
        <f t="shared" si="712"/>
        <v>1</v>
      </c>
      <c r="BWL20" s="544">
        <f t="shared" si="712"/>
        <v>1</v>
      </c>
      <c r="BWM20" s="544">
        <f t="shared" si="712"/>
        <v>1</v>
      </c>
      <c r="BWN20" s="544">
        <f t="shared" si="712"/>
        <v>1</v>
      </c>
      <c r="BWO20" s="544">
        <f t="shared" si="712"/>
        <v>1</v>
      </c>
      <c r="BWP20" s="544">
        <f t="shared" si="712"/>
        <v>1</v>
      </c>
      <c r="BWQ20" s="544">
        <f t="shared" si="712"/>
        <v>1</v>
      </c>
      <c r="BWR20" s="544">
        <f t="shared" si="712"/>
        <v>1</v>
      </c>
      <c r="BWS20" s="544">
        <f t="shared" si="712"/>
        <v>1</v>
      </c>
      <c r="BWT20" s="544">
        <f t="shared" si="712"/>
        <v>1</v>
      </c>
      <c r="BWU20" s="544">
        <f t="shared" si="712"/>
        <v>1</v>
      </c>
      <c r="BWV20" s="544">
        <f t="shared" si="712"/>
        <v>1</v>
      </c>
      <c r="BWW20" s="544">
        <f t="shared" si="712"/>
        <v>1</v>
      </c>
      <c r="BWX20" s="544">
        <f t="shared" si="712"/>
        <v>1</v>
      </c>
      <c r="BWY20" s="544">
        <f t="shared" si="712"/>
        <v>1</v>
      </c>
      <c r="BWZ20" s="544">
        <f t="shared" si="712"/>
        <v>0</v>
      </c>
      <c r="BXA20" s="544">
        <f t="shared" si="712"/>
        <v>0</v>
      </c>
      <c r="BXB20" s="544">
        <f t="shared" si="712"/>
        <v>0</v>
      </c>
      <c r="BXC20" s="544">
        <f t="shared" si="712"/>
        <v>0</v>
      </c>
      <c r="BXD20" s="544">
        <f t="shared" si="712"/>
        <v>0</v>
      </c>
      <c r="BXE20" s="544">
        <f t="shared" si="712"/>
        <v>0</v>
      </c>
      <c r="BXF20" s="544">
        <f t="shared" si="712"/>
        <v>0</v>
      </c>
      <c r="BXG20" s="544">
        <f t="shared" si="712"/>
        <v>0</v>
      </c>
      <c r="BXH20" s="544">
        <f t="shared" si="712"/>
        <v>0</v>
      </c>
      <c r="BXI20" s="544">
        <f t="shared" si="712"/>
        <v>0</v>
      </c>
      <c r="BXJ20" s="544">
        <f t="shared" si="712"/>
        <v>0</v>
      </c>
      <c r="BXK20" s="544">
        <f t="shared" si="712"/>
        <v>0</v>
      </c>
      <c r="BXL20" s="544">
        <f t="shared" si="712"/>
        <v>0</v>
      </c>
      <c r="BXM20" s="544">
        <f t="shared" si="712"/>
        <v>0</v>
      </c>
      <c r="BXN20" s="544">
        <f t="shared" si="712"/>
        <v>0</v>
      </c>
      <c r="BXO20" s="544">
        <f t="shared" si="712"/>
        <v>0</v>
      </c>
      <c r="BXP20" s="544">
        <f t="shared" ref="BXP20:CAA20" si="713">AMR20</f>
        <v>0</v>
      </c>
      <c r="BXQ20" s="544">
        <f t="shared" si="713"/>
        <v>0</v>
      </c>
      <c r="BXR20" s="544">
        <f t="shared" si="713"/>
        <v>0</v>
      </c>
      <c r="BXS20" s="544">
        <f t="shared" si="713"/>
        <v>0</v>
      </c>
      <c r="BXT20" s="544">
        <f t="shared" si="713"/>
        <v>0</v>
      </c>
      <c r="BXU20" s="544">
        <f t="shared" si="713"/>
        <v>0</v>
      </c>
      <c r="BXV20" s="544">
        <f t="shared" si="713"/>
        <v>0</v>
      </c>
      <c r="BXW20" s="544">
        <f t="shared" si="713"/>
        <v>0</v>
      </c>
      <c r="BXX20" s="544">
        <f t="shared" si="713"/>
        <v>0</v>
      </c>
      <c r="BXY20" s="544">
        <f t="shared" si="713"/>
        <v>0</v>
      </c>
      <c r="BXZ20" s="544">
        <f t="shared" si="713"/>
        <v>0</v>
      </c>
      <c r="BYA20" s="544">
        <f t="shared" si="713"/>
        <v>0</v>
      </c>
      <c r="BYB20" s="544">
        <f t="shared" si="713"/>
        <v>0</v>
      </c>
      <c r="BYC20" s="544">
        <f t="shared" si="713"/>
        <v>0</v>
      </c>
      <c r="BYD20" s="544">
        <f t="shared" si="713"/>
        <v>0</v>
      </c>
      <c r="BYE20" s="544">
        <f t="shared" si="713"/>
        <v>0</v>
      </c>
      <c r="BYF20" s="544">
        <f t="shared" si="713"/>
        <v>0</v>
      </c>
      <c r="BYG20" s="544">
        <f t="shared" si="713"/>
        <v>0</v>
      </c>
      <c r="BYH20" s="544">
        <f t="shared" si="713"/>
        <v>0</v>
      </c>
      <c r="BYI20" s="544">
        <f t="shared" si="713"/>
        <v>0</v>
      </c>
      <c r="BYJ20" s="544">
        <f t="shared" si="713"/>
        <v>0</v>
      </c>
      <c r="BYK20" s="544">
        <f t="shared" si="713"/>
        <v>0</v>
      </c>
      <c r="BYL20" s="544">
        <f t="shared" si="713"/>
        <v>0</v>
      </c>
      <c r="BYM20" s="544">
        <f t="shared" si="713"/>
        <v>0</v>
      </c>
      <c r="BYN20" s="544">
        <f t="shared" si="713"/>
        <v>0</v>
      </c>
      <c r="BYO20" s="544">
        <f t="shared" si="713"/>
        <v>0</v>
      </c>
      <c r="BYP20" s="544">
        <f t="shared" si="713"/>
        <v>0</v>
      </c>
      <c r="BYQ20" s="544">
        <f t="shared" si="713"/>
        <v>0</v>
      </c>
      <c r="BYR20" s="544">
        <f t="shared" si="713"/>
        <v>0</v>
      </c>
      <c r="BYS20" s="544">
        <f t="shared" si="713"/>
        <v>0</v>
      </c>
      <c r="BYT20" s="544">
        <f t="shared" si="713"/>
        <v>0</v>
      </c>
      <c r="BYU20" s="544">
        <f t="shared" si="713"/>
        <v>0</v>
      </c>
      <c r="BYV20" s="544">
        <f t="shared" si="713"/>
        <v>0</v>
      </c>
      <c r="BYW20" s="544">
        <f t="shared" si="713"/>
        <v>0</v>
      </c>
      <c r="BYX20" s="544">
        <f t="shared" si="713"/>
        <v>0</v>
      </c>
      <c r="BYY20" s="544">
        <f t="shared" si="713"/>
        <v>0</v>
      </c>
      <c r="BYZ20" s="544">
        <f t="shared" si="713"/>
        <v>0</v>
      </c>
      <c r="BZA20" s="544">
        <f t="shared" si="713"/>
        <v>0</v>
      </c>
      <c r="BZB20" s="544">
        <f t="shared" si="713"/>
        <v>0</v>
      </c>
      <c r="BZC20" s="544">
        <f t="shared" si="713"/>
        <v>0</v>
      </c>
      <c r="BZD20" s="544">
        <f t="shared" si="713"/>
        <v>0</v>
      </c>
      <c r="BZE20" s="544">
        <f t="shared" si="713"/>
        <v>0</v>
      </c>
      <c r="BZF20" s="544">
        <f t="shared" si="713"/>
        <v>0</v>
      </c>
      <c r="BZG20" s="544">
        <f t="shared" si="713"/>
        <v>0</v>
      </c>
      <c r="BZH20" s="544">
        <f t="shared" si="713"/>
        <v>0</v>
      </c>
      <c r="BZI20" s="544">
        <f t="shared" si="713"/>
        <v>0</v>
      </c>
      <c r="BZJ20" s="544">
        <f t="shared" si="713"/>
        <v>0</v>
      </c>
      <c r="BZK20" s="544">
        <f t="shared" si="713"/>
        <v>0</v>
      </c>
      <c r="BZL20" s="544">
        <f t="shared" si="713"/>
        <v>0</v>
      </c>
      <c r="BZM20" s="544">
        <f t="shared" si="713"/>
        <v>0</v>
      </c>
      <c r="BZN20" s="544">
        <f t="shared" si="713"/>
        <v>0</v>
      </c>
      <c r="BZO20" s="544">
        <f t="shared" si="713"/>
        <v>0</v>
      </c>
      <c r="BZP20" s="544">
        <f t="shared" si="713"/>
        <v>0</v>
      </c>
      <c r="BZQ20" s="544">
        <f t="shared" si="713"/>
        <v>0</v>
      </c>
      <c r="BZR20" s="544">
        <f t="shared" si="713"/>
        <v>0</v>
      </c>
      <c r="BZS20" s="544">
        <f t="shared" si="713"/>
        <v>0</v>
      </c>
      <c r="BZT20" s="544">
        <f t="shared" si="713"/>
        <v>0</v>
      </c>
      <c r="BZU20" s="544">
        <f t="shared" si="713"/>
        <v>0</v>
      </c>
      <c r="BZV20" s="544">
        <f t="shared" si="713"/>
        <v>0</v>
      </c>
      <c r="BZW20" s="544">
        <f t="shared" si="713"/>
        <v>0</v>
      </c>
      <c r="BZX20" s="544">
        <f t="shared" si="713"/>
        <v>0</v>
      </c>
      <c r="BZY20" s="544">
        <f t="shared" si="713"/>
        <v>0</v>
      </c>
      <c r="BZZ20" s="544">
        <f t="shared" si="713"/>
        <v>0</v>
      </c>
      <c r="CAA20" s="544">
        <f t="shared" si="713"/>
        <v>0</v>
      </c>
      <c r="CAB20" s="544">
        <f t="shared" ref="CAB20:CCM20" si="714">APD20</f>
        <v>0</v>
      </c>
      <c r="CAC20" s="544">
        <f t="shared" si="714"/>
        <v>0</v>
      </c>
      <c r="CAD20" s="544">
        <f t="shared" si="714"/>
        <v>0</v>
      </c>
      <c r="CAE20" s="544">
        <f t="shared" si="714"/>
        <v>0</v>
      </c>
      <c r="CAF20" s="544">
        <f t="shared" si="714"/>
        <v>0</v>
      </c>
      <c r="CAG20" s="544">
        <f t="shared" si="714"/>
        <v>0</v>
      </c>
      <c r="CAH20" s="544">
        <f t="shared" si="714"/>
        <v>0</v>
      </c>
      <c r="CAI20" s="544">
        <f t="shared" si="714"/>
        <v>0</v>
      </c>
      <c r="CAJ20" s="544">
        <f t="shared" si="714"/>
        <v>0</v>
      </c>
      <c r="CAK20" s="544">
        <f t="shared" si="714"/>
        <v>0</v>
      </c>
      <c r="CAL20" s="544">
        <f t="shared" si="714"/>
        <v>0</v>
      </c>
      <c r="CAM20" s="544">
        <f t="shared" si="714"/>
        <v>0</v>
      </c>
      <c r="CAN20" s="544">
        <f t="shared" si="714"/>
        <v>0</v>
      </c>
      <c r="CAO20" s="544">
        <f t="shared" si="714"/>
        <v>0</v>
      </c>
      <c r="CAP20" s="544">
        <f t="shared" si="714"/>
        <v>0</v>
      </c>
      <c r="CAQ20" s="544">
        <f t="shared" si="714"/>
        <v>0</v>
      </c>
      <c r="CAR20" s="544">
        <f t="shared" si="714"/>
        <v>0</v>
      </c>
      <c r="CAS20" s="544">
        <f t="shared" si="714"/>
        <v>0</v>
      </c>
      <c r="CAT20" s="544">
        <f t="shared" si="714"/>
        <v>0</v>
      </c>
      <c r="CAU20" s="544">
        <f t="shared" si="714"/>
        <v>0</v>
      </c>
      <c r="CAV20" s="544">
        <f t="shared" si="714"/>
        <v>0</v>
      </c>
      <c r="CAW20" s="544">
        <f t="shared" si="714"/>
        <v>0</v>
      </c>
      <c r="CAX20" s="544">
        <f t="shared" si="714"/>
        <v>0</v>
      </c>
      <c r="CAY20" s="544">
        <f t="shared" si="714"/>
        <v>0</v>
      </c>
      <c r="CAZ20" s="544">
        <f t="shared" si="714"/>
        <v>0</v>
      </c>
      <c r="CBA20" s="544">
        <f t="shared" si="714"/>
        <v>0</v>
      </c>
      <c r="CBB20" s="544">
        <f t="shared" si="714"/>
        <v>0</v>
      </c>
      <c r="CBC20" s="544">
        <f t="shared" si="714"/>
        <v>0</v>
      </c>
      <c r="CBD20" s="544">
        <f t="shared" si="714"/>
        <v>0</v>
      </c>
      <c r="CBE20" s="544">
        <f t="shared" si="714"/>
        <v>0</v>
      </c>
      <c r="CBF20" s="544">
        <f t="shared" si="714"/>
        <v>0</v>
      </c>
      <c r="CBG20" s="544">
        <f t="shared" si="714"/>
        <v>0</v>
      </c>
      <c r="CBH20" s="544">
        <f t="shared" si="714"/>
        <v>0</v>
      </c>
      <c r="CBI20" s="544">
        <f t="shared" si="714"/>
        <v>0</v>
      </c>
      <c r="CBJ20" s="544">
        <f t="shared" si="714"/>
        <v>0</v>
      </c>
      <c r="CBK20" s="544">
        <f t="shared" si="714"/>
        <v>0</v>
      </c>
      <c r="CBL20" s="544">
        <f t="shared" si="714"/>
        <v>0</v>
      </c>
      <c r="CBM20" s="544">
        <f t="shared" si="714"/>
        <v>0</v>
      </c>
      <c r="CBN20" s="544">
        <f t="shared" si="714"/>
        <v>0</v>
      </c>
      <c r="CBO20" s="544">
        <f t="shared" si="714"/>
        <v>0</v>
      </c>
      <c r="CBP20" s="544">
        <f t="shared" si="714"/>
        <v>0</v>
      </c>
      <c r="CBQ20" s="544">
        <f t="shared" si="714"/>
        <v>0</v>
      </c>
      <c r="CBR20" s="544">
        <f t="shared" si="714"/>
        <v>0</v>
      </c>
      <c r="CBS20" s="544">
        <f t="shared" si="714"/>
        <v>0</v>
      </c>
      <c r="CBT20" s="544">
        <f t="shared" si="714"/>
        <v>0</v>
      </c>
      <c r="CBU20" s="544">
        <f t="shared" si="714"/>
        <v>0</v>
      </c>
      <c r="CBV20" s="544">
        <f t="shared" si="714"/>
        <v>0</v>
      </c>
      <c r="CBW20" s="544">
        <f t="shared" si="714"/>
        <v>0</v>
      </c>
      <c r="CBX20" s="544">
        <f t="shared" si="714"/>
        <v>0</v>
      </c>
      <c r="CBY20" s="544">
        <f t="shared" si="714"/>
        <v>0</v>
      </c>
      <c r="CBZ20" s="544">
        <f t="shared" si="714"/>
        <v>0</v>
      </c>
      <c r="CCA20" s="544">
        <f t="shared" si="714"/>
        <v>0</v>
      </c>
      <c r="CCB20" s="544">
        <f t="shared" si="714"/>
        <v>0</v>
      </c>
      <c r="CCC20" s="544">
        <f t="shared" si="714"/>
        <v>0</v>
      </c>
      <c r="CCD20" s="544">
        <f t="shared" si="714"/>
        <v>0</v>
      </c>
      <c r="CCE20" s="544">
        <f t="shared" si="714"/>
        <v>0</v>
      </c>
      <c r="CCF20" s="544">
        <f t="shared" si="714"/>
        <v>0</v>
      </c>
      <c r="CCG20" s="544">
        <f t="shared" si="714"/>
        <v>0</v>
      </c>
      <c r="CCH20" s="544">
        <f t="shared" si="714"/>
        <v>0</v>
      </c>
      <c r="CCI20" s="544">
        <f t="shared" si="714"/>
        <v>0</v>
      </c>
      <c r="CCJ20" s="544">
        <f t="shared" si="714"/>
        <v>0</v>
      </c>
      <c r="CCK20" s="544">
        <f t="shared" si="714"/>
        <v>0</v>
      </c>
      <c r="CCL20" s="544">
        <f t="shared" si="714"/>
        <v>0</v>
      </c>
      <c r="CCM20" s="544">
        <f t="shared" si="714"/>
        <v>0</v>
      </c>
      <c r="CCN20" s="544">
        <f t="shared" ref="CCN20:CEY20" si="715">ARP20</f>
        <v>0</v>
      </c>
      <c r="CCO20" s="544">
        <f t="shared" si="715"/>
        <v>0</v>
      </c>
      <c r="CCP20" s="544">
        <f t="shared" si="715"/>
        <v>0</v>
      </c>
      <c r="CCQ20" s="544">
        <f t="shared" si="715"/>
        <v>0</v>
      </c>
      <c r="CCR20" s="544">
        <f t="shared" si="715"/>
        <v>0</v>
      </c>
      <c r="CCS20" s="544">
        <f t="shared" si="715"/>
        <v>0</v>
      </c>
      <c r="CCT20" s="544">
        <f t="shared" si="715"/>
        <v>0</v>
      </c>
      <c r="CCU20" s="544">
        <f t="shared" si="715"/>
        <v>0</v>
      </c>
      <c r="CCV20" s="544">
        <f t="shared" si="715"/>
        <v>0</v>
      </c>
      <c r="CCW20" s="544">
        <f t="shared" si="715"/>
        <v>0</v>
      </c>
      <c r="CCX20" s="544">
        <f t="shared" si="715"/>
        <v>0</v>
      </c>
      <c r="CCY20" s="544">
        <f t="shared" si="715"/>
        <v>0</v>
      </c>
      <c r="CCZ20" s="544">
        <f t="shared" si="715"/>
        <v>0</v>
      </c>
      <c r="CDA20" s="544">
        <f t="shared" si="715"/>
        <v>0</v>
      </c>
      <c r="CDB20" s="544">
        <f t="shared" si="715"/>
        <v>0</v>
      </c>
      <c r="CDC20" s="544">
        <f t="shared" si="715"/>
        <v>0</v>
      </c>
      <c r="CDD20" s="544">
        <f t="shared" si="715"/>
        <v>0</v>
      </c>
      <c r="CDE20" s="544">
        <f t="shared" si="715"/>
        <v>0</v>
      </c>
      <c r="CDF20" s="544">
        <f t="shared" si="715"/>
        <v>0</v>
      </c>
      <c r="CDG20" s="544">
        <f t="shared" si="715"/>
        <v>0</v>
      </c>
      <c r="CDH20" s="544">
        <f t="shared" si="715"/>
        <v>0</v>
      </c>
      <c r="CDI20" s="544">
        <f t="shared" si="715"/>
        <v>0</v>
      </c>
      <c r="CDJ20" s="544">
        <f t="shared" si="715"/>
        <v>0</v>
      </c>
      <c r="CDK20" s="544">
        <f t="shared" si="715"/>
        <v>0</v>
      </c>
      <c r="CDL20" s="544">
        <f t="shared" si="715"/>
        <v>0</v>
      </c>
      <c r="CDM20" s="544">
        <f t="shared" si="715"/>
        <v>0</v>
      </c>
      <c r="CDN20" s="544">
        <f t="shared" si="715"/>
        <v>0</v>
      </c>
      <c r="CDO20" s="544">
        <f t="shared" si="715"/>
        <v>0</v>
      </c>
      <c r="CDP20" s="544">
        <f t="shared" si="715"/>
        <v>0</v>
      </c>
      <c r="CDQ20" s="544">
        <f t="shared" si="715"/>
        <v>0</v>
      </c>
      <c r="CDR20" s="544">
        <f t="shared" si="715"/>
        <v>0</v>
      </c>
      <c r="CDS20" s="544">
        <f t="shared" si="715"/>
        <v>0</v>
      </c>
      <c r="CDT20" s="544">
        <f t="shared" si="715"/>
        <v>0</v>
      </c>
      <c r="CDU20" s="544">
        <f t="shared" si="715"/>
        <v>0</v>
      </c>
      <c r="CDV20" s="544">
        <f t="shared" si="715"/>
        <v>0</v>
      </c>
      <c r="CDW20" s="544">
        <f t="shared" si="715"/>
        <v>0</v>
      </c>
      <c r="CDX20" s="544">
        <f t="shared" si="715"/>
        <v>0</v>
      </c>
      <c r="CDY20" s="544">
        <f t="shared" si="715"/>
        <v>0</v>
      </c>
      <c r="CDZ20" s="544">
        <f t="shared" si="715"/>
        <v>0</v>
      </c>
      <c r="CEA20" s="544">
        <f t="shared" si="715"/>
        <v>0</v>
      </c>
      <c r="CEB20" s="544">
        <f t="shared" si="715"/>
        <v>0</v>
      </c>
      <c r="CEC20" s="544">
        <f t="shared" si="715"/>
        <v>0</v>
      </c>
      <c r="CED20" s="544">
        <f t="shared" si="715"/>
        <v>0</v>
      </c>
      <c r="CEE20" s="544">
        <f t="shared" si="715"/>
        <v>0</v>
      </c>
      <c r="CEF20" s="544">
        <f t="shared" si="715"/>
        <v>0</v>
      </c>
      <c r="CEG20" s="544">
        <f t="shared" si="715"/>
        <v>0</v>
      </c>
      <c r="CEH20" s="544">
        <f t="shared" si="715"/>
        <v>0</v>
      </c>
      <c r="CEI20" s="544">
        <f t="shared" si="715"/>
        <v>0</v>
      </c>
      <c r="CEJ20" s="544">
        <f t="shared" si="715"/>
        <v>0</v>
      </c>
      <c r="CEK20" s="544">
        <f t="shared" si="715"/>
        <v>0</v>
      </c>
      <c r="CEL20" s="544">
        <f t="shared" si="715"/>
        <v>0</v>
      </c>
      <c r="CEM20" s="544">
        <f t="shared" si="715"/>
        <v>0</v>
      </c>
      <c r="CEN20" s="544">
        <f t="shared" si="715"/>
        <v>0</v>
      </c>
      <c r="CEO20" s="544">
        <f t="shared" si="715"/>
        <v>0</v>
      </c>
      <c r="CEP20" s="544">
        <f t="shared" si="715"/>
        <v>0</v>
      </c>
      <c r="CEQ20" s="544">
        <f t="shared" si="715"/>
        <v>0</v>
      </c>
      <c r="CER20" s="544">
        <f t="shared" si="715"/>
        <v>0</v>
      </c>
      <c r="CES20" s="544">
        <f t="shared" si="715"/>
        <v>0</v>
      </c>
      <c r="CET20" s="544">
        <f t="shared" si="715"/>
        <v>0</v>
      </c>
      <c r="CEU20" s="544">
        <f t="shared" si="715"/>
        <v>0</v>
      </c>
      <c r="CEV20" s="544">
        <f t="shared" si="715"/>
        <v>0</v>
      </c>
      <c r="CEW20" s="544">
        <f t="shared" si="715"/>
        <v>0</v>
      </c>
      <c r="CEX20" s="544">
        <f t="shared" si="715"/>
        <v>0</v>
      </c>
      <c r="CEY20" s="544">
        <f t="shared" si="715"/>
        <v>0</v>
      </c>
      <c r="CEZ20" s="544">
        <f t="shared" ref="CEZ20:CHK20" si="716">AUB20</f>
        <v>0</v>
      </c>
      <c r="CFA20" s="544">
        <f t="shared" si="716"/>
        <v>0</v>
      </c>
      <c r="CFB20" s="544">
        <f t="shared" si="716"/>
        <v>0</v>
      </c>
      <c r="CFC20" s="544">
        <f t="shared" si="716"/>
        <v>0</v>
      </c>
      <c r="CFD20" s="544">
        <f t="shared" si="716"/>
        <v>0</v>
      </c>
      <c r="CFE20" s="544">
        <f t="shared" si="716"/>
        <v>0</v>
      </c>
      <c r="CFF20" s="544">
        <f t="shared" si="716"/>
        <v>0</v>
      </c>
      <c r="CFG20" s="544">
        <f t="shared" si="716"/>
        <v>0</v>
      </c>
      <c r="CFH20" s="544">
        <f t="shared" si="716"/>
        <v>0</v>
      </c>
      <c r="CFI20" s="544">
        <f t="shared" si="716"/>
        <v>0</v>
      </c>
      <c r="CFJ20" s="544">
        <f t="shared" si="716"/>
        <v>0</v>
      </c>
      <c r="CFK20" s="544">
        <f t="shared" si="716"/>
        <v>0</v>
      </c>
      <c r="CFL20" s="544">
        <f t="shared" si="716"/>
        <v>0</v>
      </c>
      <c r="CFM20" s="544">
        <f t="shared" si="716"/>
        <v>0</v>
      </c>
      <c r="CFN20" s="544">
        <f t="shared" si="716"/>
        <v>0</v>
      </c>
      <c r="CFO20" s="544">
        <f t="shared" si="716"/>
        <v>0</v>
      </c>
      <c r="CFP20" s="544">
        <f t="shared" si="716"/>
        <v>0</v>
      </c>
      <c r="CFQ20" s="544">
        <f t="shared" si="716"/>
        <v>0</v>
      </c>
      <c r="CFR20" s="544">
        <f t="shared" si="716"/>
        <v>0</v>
      </c>
      <c r="CFS20" s="544">
        <f t="shared" si="716"/>
        <v>0</v>
      </c>
      <c r="CFT20" s="544">
        <f t="shared" si="716"/>
        <v>0</v>
      </c>
      <c r="CFU20" s="544">
        <f t="shared" si="716"/>
        <v>0</v>
      </c>
      <c r="CFV20" s="544">
        <f t="shared" si="716"/>
        <v>0</v>
      </c>
      <c r="CFW20" s="544">
        <f t="shared" si="716"/>
        <v>0</v>
      </c>
      <c r="CFX20" s="544">
        <f t="shared" si="716"/>
        <v>0</v>
      </c>
      <c r="CFY20" s="544">
        <f t="shared" si="716"/>
        <v>0</v>
      </c>
      <c r="CFZ20" s="544">
        <f t="shared" si="716"/>
        <v>0</v>
      </c>
      <c r="CGA20" s="544">
        <f t="shared" si="716"/>
        <v>0</v>
      </c>
      <c r="CGB20" s="544">
        <f t="shared" si="716"/>
        <v>0</v>
      </c>
      <c r="CGC20" s="544">
        <f t="shared" si="716"/>
        <v>0</v>
      </c>
      <c r="CGD20" s="544">
        <f t="shared" si="716"/>
        <v>0</v>
      </c>
      <c r="CGE20" s="544">
        <f t="shared" si="716"/>
        <v>0</v>
      </c>
      <c r="CGF20" s="544">
        <f t="shared" si="716"/>
        <v>0</v>
      </c>
      <c r="CGG20" s="544">
        <f t="shared" si="716"/>
        <v>0</v>
      </c>
      <c r="CGH20" s="544">
        <f t="shared" si="716"/>
        <v>0</v>
      </c>
      <c r="CGI20" s="544">
        <f t="shared" si="716"/>
        <v>0</v>
      </c>
      <c r="CGJ20" s="544">
        <f t="shared" si="716"/>
        <v>0</v>
      </c>
      <c r="CGK20" s="544">
        <f t="shared" si="716"/>
        <v>0</v>
      </c>
      <c r="CGL20" s="544">
        <f t="shared" si="716"/>
        <v>0</v>
      </c>
      <c r="CGM20" s="544">
        <f t="shared" si="716"/>
        <v>0</v>
      </c>
      <c r="CGN20" s="544">
        <f t="shared" si="716"/>
        <v>0</v>
      </c>
      <c r="CGO20" s="544">
        <f t="shared" si="716"/>
        <v>0</v>
      </c>
      <c r="CGP20" s="544">
        <f t="shared" si="716"/>
        <v>0</v>
      </c>
      <c r="CGQ20" s="544">
        <f t="shared" si="716"/>
        <v>0</v>
      </c>
      <c r="CGR20" s="544">
        <f t="shared" si="716"/>
        <v>0</v>
      </c>
      <c r="CGS20" s="544">
        <f t="shared" si="716"/>
        <v>0</v>
      </c>
      <c r="CGT20" s="544">
        <f t="shared" si="716"/>
        <v>0</v>
      </c>
      <c r="CGU20" s="544">
        <f t="shared" si="716"/>
        <v>0</v>
      </c>
      <c r="CGV20" s="544">
        <f t="shared" si="716"/>
        <v>0</v>
      </c>
      <c r="CGW20" s="544">
        <f t="shared" si="716"/>
        <v>0</v>
      </c>
      <c r="CGX20" s="544">
        <f t="shared" si="716"/>
        <v>0</v>
      </c>
      <c r="CGY20" s="544">
        <f t="shared" si="716"/>
        <v>0</v>
      </c>
      <c r="CGZ20" s="544">
        <f t="shared" si="716"/>
        <v>0</v>
      </c>
      <c r="CHA20" s="544">
        <f t="shared" si="716"/>
        <v>0</v>
      </c>
      <c r="CHB20" s="544">
        <f t="shared" si="716"/>
        <v>0</v>
      </c>
      <c r="CHC20" s="544">
        <f t="shared" si="716"/>
        <v>0</v>
      </c>
      <c r="CHD20" s="544">
        <f t="shared" si="716"/>
        <v>0</v>
      </c>
      <c r="CHE20" s="544">
        <f t="shared" si="716"/>
        <v>0</v>
      </c>
      <c r="CHF20" s="544">
        <f t="shared" si="716"/>
        <v>0</v>
      </c>
      <c r="CHG20" s="544">
        <f t="shared" si="716"/>
        <v>0</v>
      </c>
      <c r="CHH20" s="544">
        <f t="shared" si="716"/>
        <v>0</v>
      </c>
      <c r="CHI20" s="544">
        <f t="shared" si="716"/>
        <v>0</v>
      </c>
      <c r="CHJ20" s="544">
        <f t="shared" si="716"/>
        <v>0</v>
      </c>
      <c r="CHK20" s="544">
        <f t="shared" si="716"/>
        <v>0</v>
      </c>
      <c r="CHL20" s="544">
        <f t="shared" ref="CHL20:CJW20" si="717">AWN20</f>
        <v>0</v>
      </c>
      <c r="CHM20" s="544">
        <f t="shared" si="717"/>
        <v>0</v>
      </c>
      <c r="CHN20" s="544">
        <f t="shared" si="717"/>
        <v>0</v>
      </c>
      <c r="CHO20" s="544">
        <f t="shared" si="717"/>
        <v>0</v>
      </c>
      <c r="CHP20" s="544">
        <f t="shared" si="717"/>
        <v>0</v>
      </c>
      <c r="CHQ20" s="544">
        <f t="shared" si="717"/>
        <v>0</v>
      </c>
      <c r="CHR20" s="544">
        <f t="shared" si="717"/>
        <v>0</v>
      </c>
      <c r="CHS20" s="544">
        <f t="shared" si="717"/>
        <v>0</v>
      </c>
      <c r="CHT20" s="544">
        <f t="shared" si="717"/>
        <v>0</v>
      </c>
      <c r="CHU20" s="544">
        <f t="shared" si="717"/>
        <v>0</v>
      </c>
      <c r="CHV20" s="544">
        <f t="shared" si="717"/>
        <v>0</v>
      </c>
      <c r="CHW20" s="544">
        <f t="shared" si="717"/>
        <v>0</v>
      </c>
      <c r="CHX20" s="544">
        <f t="shared" si="717"/>
        <v>0</v>
      </c>
      <c r="CHY20" s="544">
        <f t="shared" si="717"/>
        <v>0</v>
      </c>
      <c r="CHZ20" s="544">
        <f t="shared" si="717"/>
        <v>0</v>
      </c>
      <c r="CIA20" s="544">
        <f t="shared" si="717"/>
        <v>0</v>
      </c>
      <c r="CIB20" s="544">
        <f t="shared" si="717"/>
        <v>0</v>
      </c>
      <c r="CIC20" s="544">
        <f t="shared" si="717"/>
        <v>0</v>
      </c>
      <c r="CID20" s="544">
        <f t="shared" si="717"/>
        <v>0</v>
      </c>
      <c r="CIE20" s="544">
        <f t="shared" si="717"/>
        <v>0</v>
      </c>
      <c r="CIF20" s="544">
        <f t="shared" si="717"/>
        <v>0</v>
      </c>
      <c r="CIG20" s="544">
        <f t="shared" si="717"/>
        <v>0</v>
      </c>
      <c r="CIH20" s="544">
        <f t="shared" si="717"/>
        <v>0</v>
      </c>
      <c r="CII20" s="544">
        <f t="shared" si="717"/>
        <v>0</v>
      </c>
      <c r="CIJ20" s="544">
        <f t="shared" si="717"/>
        <v>0</v>
      </c>
      <c r="CIK20" s="544">
        <f t="shared" si="717"/>
        <v>0</v>
      </c>
      <c r="CIL20" s="544">
        <f t="shared" si="717"/>
        <v>0</v>
      </c>
      <c r="CIM20" s="544">
        <f t="shared" si="717"/>
        <v>0</v>
      </c>
      <c r="CIN20" s="544">
        <f t="shared" si="717"/>
        <v>0</v>
      </c>
      <c r="CIO20" s="544">
        <f t="shared" si="717"/>
        <v>0</v>
      </c>
      <c r="CIP20" s="544">
        <f t="shared" si="717"/>
        <v>0</v>
      </c>
      <c r="CIQ20" s="544">
        <f t="shared" si="717"/>
        <v>0</v>
      </c>
      <c r="CIR20" s="544">
        <f t="shared" si="717"/>
        <v>0</v>
      </c>
      <c r="CIS20" s="544">
        <f t="shared" si="717"/>
        <v>0</v>
      </c>
      <c r="CIT20" s="544">
        <f t="shared" si="717"/>
        <v>0</v>
      </c>
      <c r="CIU20" s="544">
        <f t="shared" si="717"/>
        <v>0</v>
      </c>
      <c r="CIV20" s="544">
        <f t="shared" si="717"/>
        <v>0</v>
      </c>
      <c r="CIW20" s="544">
        <f t="shared" si="717"/>
        <v>0</v>
      </c>
      <c r="CIX20" s="544">
        <f t="shared" si="717"/>
        <v>0</v>
      </c>
      <c r="CIY20" s="544">
        <f t="shared" si="717"/>
        <v>0</v>
      </c>
      <c r="CIZ20" s="544">
        <f t="shared" si="717"/>
        <v>0</v>
      </c>
      <c r="CJA20" s="544">
        <f t="shared" si="717"/>
        <v>0</v>
      </c>
      <c r="CJB20" s="544">
        <f t="shared" si="717"/>
        <v>0</v>
      </c>
      <c r="CJC20" s="544">
        <f t="shared" si="717"/>
        <v>0</v>
      </c>
      <c r="CJD20" s="544">
        <f t="shared" si="717"/>
        <v>0</v>
      </c>
      <c r="CJE20" s="544">
        <f t="shared" si="717"/>
        <v>0</v>
      </c>
      <c r="CJF20" s="544">
        <f t="shared" si="717"/>
        <v>0</v>
      </c>
      <c r="CJG20" s="544">
        <f t="shared" si="717"/>
        <v>0</v>
      </c>
      <c r="CJH20" s="544">
        <f t="shared" si="717"/>
        <v>0</v>
      </c>
      <c r="CJI20" s="544">
        <f t="shared" si="717"/>
        <v>0</v>
      </c>
      <c r="CJJ20" s="544">
        <f t="shared" si="717"/>
        <v>0</v>
      </c>
      <c r="CJK20" s="544">
        <f t="shared" si="717"/>
        <v>0</v>
      </c>
      <c r="CJL20" s="544">
        <f t="shared" si="717"/>
        <v>0</v>
      </c>
      <c r="CJM20" s="544">
        <f t="shared" si="717"/>
        <v>0</v>
      </c>
      <c r="CJN20" s="544">
        <f t="shared" si="717"/>
        <v>0</v>
      </c>
      <c r="CJO20" s="544">
        <f t="shared" si="717"/>
        <v>0</v>
      </c>
      <c r="CJP20" s="544">
        <f t="shared" si="717"/>
        <v>0</v>
      </c>
      <c r="CJQ20" s="544">
        <f t="shared" si="717"/>
        <v>0</v>
      </c>
      <c r="CJR20" s="544">
        <f t="shared" si="717"/>
        <v>0</v>
      </c>
      <c r="CJS20" s="544">
        <f t="shared" si="717"/>
        <v>0</v>
      </c>
      <c r="CJT20" s="544">
        <f t="shared" si="717"/>
        <v>0</v>
      </c>
      <c r="CJU20" s="544">
        <f t="shared" si="717"/>
        <v>0</v>
      </c>
      <c r="CJV20" s="544">
        <f t="shared" si="717"/>
        <v>0</v>
      </c>
      <c r="CJW20" s="544">
        <f t="shared" si="717"/>
        <v>0</v>
      </c>
      <c r="CJX20" s="544">
        <f t="shared" ref="CJX20:CMI20" si="718">AYZ20</f>
        <v>0</v>
      </c>
      <c r="CJY20" s="544">
        <f t="shared" si="718"/>
        <v>0</v>
      </c>
      <c r="CJZ20" s="544">
        <f t="shared" si="718"/>
        <v>0</v>
      </c>
      <c r="CKA20" s="544">
        <f t="shared" si="718"/>
        <v>0</v>
      </c>
      <c r="CKB20" s="544">
        <f t="shared" si="718"/>
        <v>0</v>
      </c>
      <c r="CKC20" s="544">
        <f t="shared" si="718"/>
        <v>0</v>
      </c>
      <c r="CKD20" s="544">
        <f t="shared" si="718"/>
        <v>0</v>
      </c>
      <c r="CKE20" s="544">
        <f t="shared" si="718"/>
        <v>0</v>
      </c>
      <c r="CKF20" s="544">
        <f t="shared" si="718"/>
        <v>0</v>
      </c>
      <c r="CKG20" s="544">
        <f t="shared" si="718"/>
        <v>0</v>
      </c>
      <c r="CKH20" s="544">
        <f t="shared" si="718"/>
        <v>0</v>
      </c>
      <c r="CKI20" s="544">
        <f t="shared" si="718"/>
        <v>0</v>
      </c>
      <c r="CKJ20" s="544">
        <f t="shared" si="718"/>
        <v>0</v>
      </c>
      <c r="CKK20" s="544">
        <f t="shared" si="718"/>
        <v>0</v>
      </c>
      <c r="CKL20" s="544">
        <f t="shared" si="718"/>
        <v>0</v>
      </c>
      <c r="CKM20" s="544">
        <f t="shared" si="718"/>
        <v>0</v>
      </c>
      <c r="CKN20" s="544">
        <f t="shared" si="718"/>
        <v>0</v>
      </c>
      <c r="CKO20" s="544">
        <f t="shared" si="718"/>
        <v>0</v>
      </c>
      <c r="CKP20" s="544">
        <f t="shared" si="718"/>
        <v>0</v>
      </c>
      <c r="CKQ20" s="544">
        <f t="shared" si="718"/>
        <v>0</v>
      </c>
      <c r="CKR20" s="544">
        <f t="shared" si="718"/>
        <v>0</v>
      </c>
      <c r="CKS20" s="544">
        <f t="shared" si="718"/>
        <v>0</v>
      </c>
      <c r="CKT20" s="544">
        <f t="shared" si="718"/>
        <v>0</v>
      </c>
      <c r="CKU20" s="544">
        <f t="shared" si="718"/>
        <v>0</v>
      </c>
      <c r="CKV20" s="544">
        <f t="shared" si="718"/>
        <v>0</v>
      </c>
      <c r="CKW20" s="544">
        <f t="shared" si="718"/>
        <v>0</v>
      </c>
      <c r="CKX20" s="544">
        <f t="shared" si="718"/>
        <v>0</v>
      </c>
      <c r="CKY20" s="544">
        <f t="shared" si="718"/>
        <v>0</v>
      </c>
      <c r="CKZ20" s="544">
        <f t="shared" si="718"/>
        <v>0</v>
      </c>
      <c r="CLA20" s="544">
        <f t="shared" si="718"/>
        <v>0</v>
      </c>
      <c r="CLB20" s="544">
        <f t="shared" si="718"/>
        <v>0</v>
      </c>
      <c r="CLC20" s="544">
        <f t="shared" si="718"/>
        <v>0</v>
      </c>
      <c r="CLD20" s="544">
        <f t="shared" si="718"/>
        <v>0</v>
      </c>
      <c r="CLE20" s="544">
        <f t="shared" si="718"/>
        <v>0</v>
      </c>
      <c r="CLF20" s="544">
        <f t="shared" si="718"/>
        <v>0</v>
      </c>
      <c r="CLG20" s="544">
        <f t="shared" si="718"/>
        <v>0</v>
      </c>
      <c r="CLH20" s="544">
        <f t="shared" si="718"/>
        <v>0</v>
      </c>
      <c r="CLI20" s="544">
        <f t="shared" si="718"/>
        <v>0</v>
      </c>
      <c r="CLJ20" s="544">
        <f t="shared" si="718"/>
        <v>0</v>
      </c>
      <c r="CLK20" s="544">
        <f t="shared" si="718"/>
        <v>0</v>
      </c>
      <c r="CLL20" s="544">
        <f t="shared" si="718"/>
        <v>0</v>
      </c>
      <c r="CLM20" s="544">
        <f t="shared" si="718"/>
        <v>0</v>
      </c>
      <c r="CLN20" s="544">
        <f t="shared" si="718"/>
        <v>0</v>
      </c>
      <c r="CLO20" s="544">
        <f t="shared" si="718"/>
        <v>0</v>
      </c>
      <c r="CLP20" s="544">
        <f t="shared" si="718"/>
        <v>0</v>
      </c>
      <c r="CLQ20" s="544">
        <f t="shared" si="718"/>
        <v>0</v>
      </c>
      <c r="CLR20" s="544">
        <f t="shared" si="718"/>
        <v>0</v>
      </c>
      <c r="CLS20" s="544">
        <f t="shared" si="718"/>
        <v>0</v>
      </c>
      <c r="CLT20" s="544">
        <f t="shared" si="718"/>
        <v>0</v>
      </c>
      <c r="CLU20" s="544">
        <f t="shared" si="718"/>
        <v>0</v>
      </c>
      <c r="CLV20" s="544">
        <f t="shared" si="718"/>
        <v>0</v>
      </c>
      <c r="CLW20" s="544">
        <f t="shared" si="718"/>
        <v>0</v>
      </c>
      <c r="CLX20" s="544">
        <f t="shared" si="718"/>
        <v>0</v>
      </c>
      <c r="CLY20" s="544">
        <f t="shared" si="718"/>
        <v>0</v>
      </c>
      <c r="CLZ20" s="544">
        <f t="shared" si="718"/>
        <v>0</v>
      </c>
      <c r="CMA20" s="544">
        <f t="shared" si="718"/>
        <v>0</v>
      </c>
      <c r="CMB20" s="544">
        <f t="shared" si="718"/>
        <v>0</v>
      </c>
      <c r="CMC20" s="544">
        <f t="shared" si="718"/>
        <v>0</v>
      </c>
      <c r="CMD20" s="544">
        <f t="shared" si="718"/>
        <v>0</v>
      </c>
      <c r="CME20" s="544">
        <f t="shared" si="718"/>
        <v>0</v>
      </c>
      <c r="CMF20" s="544">
        <f t="shared" si="718"/>
        <v>0</v>
      </c>
      <c r="CMG20" s="544">
        <f t="shared" si="718"/>
        <v>0</v>
      </c>
      <c r="CMH20" s="544">
        <f t="shared" si="718"/>
        <v>0</v>
      </c>
      <c r="CMI20" s="544">
        <f t="shared" si="718"/>
        <v>0</v>
      </c>
      <c r="CMJ20" s="544">
        <f t="shared" ref="CMJ20:COU20" si="719">BBL20</f>
        <v>0</v>
      </c>
      <c r="CMK20" s="544">
        <f t="shared" si="719"/>
        <v>0</v>
      </c>
      <c r="CML20" s="544">
        <f t="shared" si="719"/>
        <v>0</v>
      </c>
      <c r="CMM20" s="544">
        <f t="shared" si="719"/>
        <v>0</v>
      </c>
      <c r="CMN20" s="544">
        <f t="shared" si="719"/>
        <v>0</v>
      </c>
      <c r="CMO20" s="544">
        <f t="shared" si="719"/>
        <v>0</v>
      </c>
      <c r="CMP20" s="544">
        <f t="shared" si="719"/>
        <v>0</v>
      </c>
      <c r="CMQ20" s="544">
        <f t="shared" si="719"/>
        <v>0</v>
      </c>
      <c r="CMR20" s="544">
        <f t="shared" si="719"/>
        <v>0</v>
      </c>
      <c r="CMS20" s="544">
        <f t="shared" si="719"/>
        <v>0</v>
      </c>
      <c r="CMT20" s="544">
        <f t="shared" si="719"/>
        <v>0</v>
      </c>
      <c r="CMU20" s="544">
        <f t="shared" si="719"/>
        <v>0</v>
      </c>
      <c r="CMV20" s="544">
        <f t="shared" si="719"/>
        <v>0</v>
      </c>
      <c r="CMW20" s="544">
        <f t="shared" si="719"/>
        <v>0</v>
      </c>
      <c r="CMX20" s="544">
        <f t="shared" si="719"/>
        <v>0</v>
      </c>
      <c r="CMY20" s="544">
        <f t="shared" si="719"/>
        <v>0</v>
      </c>
      <c r="CMZ20" s="544">
        <f t="shared" si="719"/>
        <v>0</v>
      </c>
      <c r="CNA20" s="544">
        <f t="shared" si="719"/>
        <v>0</v>
      </c>
      <c r="CNB20" s="544">
        <f t="shared" si="719"/>
        <v>0</v>
      </c>
      <c r="CNC20" s="544">
        <f t="shared" si="719"/>
        <v>0</v>
      </c>
      <c r="CND20" s="544">
        <f t="shared" si="719"/>
        <v>0</v>
      </c>
      <c r="CNE20" s="544">
        <f t="shared" si="719"/>
        <v>0</v>
      </c>
      <c r="CNF20" s="544">
        <f t="shared" si="719"/>
        <v>0</v>
      </c>
      <c r="CNG20" s="544">
        <f t="shared" si="719"/>
        <v>0</v>
      </c>
      <c r="CNH20" s="544">
        <f t="shared" si="719"/>
        <v>0</v>
      </c>
      <c r="CNI20" s="544">
        <f t="shared" si="719"/>
        <v>0</v>
      </c>
      <c r="CNJ20" s="544">
        <f t="shared" si="719"/>
        <v>0</v>
      </c>
      <c r="CNK20" s="544">
        <f t="shared" si="719"/>
        <v>0</v>
      </c>
      <c r="CNL20" s="544">
        <f t="shared" si="719"/>
        <v>0</v>
      </c>
      <c r="CNM20" s="544">
        <f t="shared" si="719"/>
        <v>0</v>
      </c>
      <c r="CNN20" s="544">
        <f t="shared" si="719"/>
        <v>0</v>
      </c>
      <c r="CNO20" s="544">
        <f t="shared" si="719"/>
        <v>0</v>
      </c>
      <c r="CNP20" s="544">
        <f t="shared" si="719"/>
        <v>0</v>
      </c>
      <c r="CNQ20" s="544">
        <f t="shared" si="719"/>
        <v>0</v>
      </c>
      <c r="CNR20" s="544">
        <f t="shared" si="719"/>
        <v>0</v>
      </c>
      <c r="CNS20" s="544">
        <f t="shared" si="719"/>
        <v>0</v>
      </c>
      <c r="CNT20" s="544">
        <f t="shared" si="719"/>
        <v>0</v>
      </c>
      <c r="CNU20" s="544">
        <f t="shared" si="719"/>
        <v>0</v>
      </c>
      <c r="CNV20" s="544">
        <f t="shared" si="719"/>
        <v>0</v>
      </c>
      <c r="CNW20" s="544">
        <f t="shared" si="719"/>
        <v>0</v>
      </c>
      <c r="CNX20" s="544">
        <f t="shared" si="719"/>
        <v>0</v>
      </c>
      <c r="CNY20" s="544">
        <f t="shared" si="719"/>
        <v>0</v>
      </c>
      <c r="CNZ20" s="544">
        <f t="shared" si="719"/>
        <v>0</v>
      </c>
      <c r="COA20" s="544">
        <f t="shared" si="719"/>
        <v>0</v>
      </c>
      <c r="COB20" s="544">
        <f t="shared" si="719"/>
        <v>0</v>
      </c>
      <c r="COC20" s="544">
        <f t="shared" si="719"/>
        <v>0</v>
      </c>
      <c r="COD20" s="544">
        <f t="shared" si="719"/>
        <v>0</v>
      </c>
      <c r="COE20" s="544">
        <f t="shared" si="719"/>
        <v>0</v>
      </c>
      <c r="COF20" s="544">
        <f t="shared" si="719"/>
        <v>0</v>
      </c>
      <c r="COG20" s="544">
        <f t="shared" si="719"/>
        <v>0</v>
      </c>
      <c r="COH20" s="544">
        <f t="shared" si="719"/>
        <v>0</v>
      </c>
      <c r="COI20" s="544">
        <f t="shared" si="719"/>
        <v>0</v>
      </c>
      <c r="COJ20" s="544">
        <f t="shared" si="719"/>
        <v>0</v>
      </c>
      <c r="COK20" s="544">
        <f t="shared" si="719"/>
        <v>0</v>
      </c>
      <c r="COL20" s="544">
        <f t="shared" si="719"/>
        <v>0</v>
      </c>
      <c r="COM20" s="544">
        <f t="shared" si="719"/>
        <v>0</v>
      </c>
      <c r="CON20" s="544">
        <f t="shared" si="719"/>
        <v>0</v>
      </c>
      <c r="COO20" s="544">
        <f t="shared" si="719"/>
        <v>0</v>
      </c>
      <c r="COP20" s="544">
        <f t="shared" si="719"/>
        <v>0</v>
      </c>
      <c r="COQ20" s="544">
        <f t="shared" si="719"/>
        <v>0</v>
      </c>
      <c r="COR20" s="544">
        <f t="shared" si="719"/>
        <v>0</v>
      </c>
      <c r="COS20" s="544">
        <f t="shared" si="719"/>
        <v>0</v>
      </c>
      <c r="COT20" s="544">
        <f t="shared" si="719"/>
        <v>0</v>
      </c>
      <c r="COU20" s="544">
        <f t="shared" si="719"/>
        <v>0</v>
      </c>
      <c r="COV20" s="544">
        <f t="shared" ref="COV20:CRG20" si="720">BDX20</f>
        <v>0</v>
      </c>
      <c r="COW20" s="544">
        <f t="shared" si="720"/>
        <v>0</v>
      </c>
      <c r="COX20" s="544">
        <f t="shared" si="720"/>
        <v>0</v>
      </c>
      <c r="COY20" s="544">
        <f t="shared" si="720"/>
        <v>0</v>
      </c>
      <c r="COZ20" s="544">
        <f t="shared" si="720"/>
        <v>0</v>
      </c>
      <c r="CPA20" s="544">
        <f t="shared" si="720"/>
        <v>0</v>
      </c>
      <c r="CPB20" s="544">
        <f t="shared" si="720"/>
        <v>0</v>
      </c>
      <c r="CPC20" s="544">
        <f t="shared" si="720"/>
        <v>0</v>
      </c>
      <c r="CPD20" s="544">
        <f t="shared" si="720"/>
        <v>0</v>
      </c>
      <c r="CPE20" s="544">
        <f t="shared" si="720"/>
        <v>0</v>
      </c>
      <c r="CPF20" s="544">
        <f t="shared" si="720"/>
        <v>0</v>
      </c>
      <c r="CPG20" s="544">
        <f t="shared" si="720"/>
        <v>0</v>
      </c>
      <c r="CPH20" s="544">
        <f t="shared" si="720"/>
        <v>0</v>
      </c>
      <c r="CPI20" s="544">
        <f t="shared" si="720"/>
        <v>0</v>
      </c>
      <c r="CPJ20" s="544">
        <f t="shared" si="720"/>
        <v>0</v>
      </c>
      <c r="CPK20" s="544">
        <f t="shared" si="720"/>
        <v>0</v>
      </c>
      <c r="CPL20" s="544">
        <f t="shared" si="720"/>
        <v>0</v>
      </c>
      <c r="CPM20" s="544">
        <f t="shared" si="720"/>
        <v>0</v>
      </c>
      <c r="CPN20" s="544">
        <f t="shared" si="720"/>
        <v>0</v>
      </c>
      <c r="CPO20" s="544">
        <f t="shared" si="720"/>
        <v>0</v>
      </c>
      <c r="CPP20" s="544">
        <f t="shared" si="720"/>
        <v>0</v>
      </c>
      <c r="CPQ20" s="544">
        <f t="shared" si="720"/>
        <v>0</v>
      </c>
      <c r="CPR20" s="544">
        <f t="shared" si="720"/>
        <v>0</v>
      </c>
      <c r="CPS20" s="544">
        <f t="shared" si="720"/>
        <v>0</v>
      </c>
      <c r="CPT20" s="544">
        <f t="shared" si="720"/>
        <v>0</v>
      </c>
      <c r="CPU20" s="544">
        <f t="shared" si="720"/>
        <v>0</v>
      </c>
      <c r="CPV20" s="544">
        <f t="shared" si="720"/>
        <v>0</v>
      </c>
      <c r="CPW20" s="544">
        <f t="shared" si="720"/>
        <v>0</v>
      </c>
      <c r="CPX20" s="544">
        <f t="shared" si="720"/>
        <v>0</v>
      </c>
      <c r="CPY20" s="544">
        <f t="shared" si="720"/>
        <v>0</v>
      </c>
      <c r="CPZ20" s="544">
        <f t="shared" si="720"/>
        <v>0</v>
      </c>
      <c r="CQA20" s="544">
        <f t="shared" si="720"/>
        <v>0</v>
      </c>
      <c r="CQB20" s="544">
        <f t="shared" si="720"/>
        <v>0</v>
      </c>
      <c r="CQC20" s="544">
        <f t="shared" si="720"/>
        <v>0</v>
      </c>
      <c r="CQD20" s="544">
        <f t="shared" si="720"/>
        <v>0</v>
      </c>
      <c r="CQE20" s="544">
        <f t="shared" si="720"/>
        <v>0</v>
      </c>
      <c r="CQF20" s="544">
        <f t="shared" si="720"/>
        <v>0</v>
      </c>
      <c r="CQG20" s="544">
        <f t="shared" si="720"/>
        <v>0</v>
      </c>
      <c r="CQH20" s="544">
        <f t="shared" si="720"/>
        <v>0</v>
      </c>
      <c r="CQI20" s="544">
        <f t="shared" si="720"/>
        <v>0</v>
      </c>
      <c r="CQJ20" s="544">
        <f t="shared" si="720"/>
        <v>0</v>
      </c>
      <c r="CQK20" s="544">
        <f t="shared" si="720"/>
        <v>0</v>
      </c>
      <c r="CQL20" s="544">
        <f t="shared" si="720"/>
        <v>0</v>
      </c>
      <c r="CQM20" s="544">
        <f t="shared" si="720"/>
        <v>0</v>
      </c>
      <c r="CQN20" s="544">
        <f t="shared" si="720"/>
        <v>0</v>
      </c>
      <c r="CQO20" s="544">
        <f t="shared" si="720"/>
        <v>0</v>
      </c>
      <c r="CQP20" s="544">
        <f t="shared" si="720"/>
        <v>0</v>
      </c>
      <c r="CQQ20" s="544">
        <f t="shared" si="720"/>
        <v>0</v>
      </c>
      <c r="CQR20" s="544">
        <f t="shared" si="720"/>
        <v>0</v>
      </c>
      <c r="CQS20" s="544">
        <f t="shared" si="720"/>
        <v>0</v>
      </c>
      <c r="CQT20" s="544">
        <f t="shared" si="720"/>
        <v>0</v>
      </c>
      <c r="CQU20" s="544">
        <f t="shared" si="720"/>
        <v>0</v>
      </c>
      <c r="CQV20" s="544">
        <f t="shared" si="720"/>
        <v>0</v>
      </c>
      <c r="CQW20" s="544">
        <f t="shared" si="720"/>
        <v>0</v>
      </c>
      <c r="CQX20" s="544">
        <f t="shared" si="720"/>
        <v>0</v>
      </c>
      <c r="CQY20" s="544">
        <f t="shared" si="720"/>
        <v>0</v>
      </c>
      <c r="CQZ20" s="544">
        <f t="shared" si="720"/>
        <v>0</v>
      </c>
      <c r="CRA20" s="544">
        <f t="shared" si="720"/>
        <v>0</v>
      </c>
      <c r="CRB20" s="544">
        <f t="shared" si="720"/>
        <v>0</v>
      </c>
      <c r="CRC20" s="544">
        <f t="shared" si="720"/>
        <v>0</v>
      </c>
      <c r="CRD20" s="544">
        <f t="shared" si="720"/>
        <v>0</v>
      </c>
      <c r="CRE20" s="544">
        <f t="shared" si="720"/>
        <v>0</v>
      </c>
      <c r="CRF20" s="544">
        <f t="shared" si="720"/>
        <v>0</v>
      </c>
      <c r="CRG20" s="544">
        <f t="shared" si="720"/>
        <v>0</v>
      </c>
      <c r="CRH20" s="544">
        <f t="shared" ref="CRH20:CTS20" si="721">BGJ20</f>
        <v>0</v>
      </c>
      <c r="CRI20" s="544">
        <f t="shared" si="721"/>
        <v>0</v>
      </c>
      <c r="CRJ20" s="544">
        <f t="shared" si="721"/>
        <v>0</v>
      </c>
      <c r="CRK20" s="544">
        <f t="shared" si="721"/>
        <v>0</v>
      </c>
      <c r="CRL20" s="544">
        <f t="shared" si="721"/>
        <v>0</v>
      </c>
      <c r="CRM20" s="544">
        <f t="shared" si="721"/>
        <v>0</v>
      </c>
      <c r="CRN20" s="544">
        <f t="shared" si="721"/>
        <v>0</v>
      </c>
      <c r="CRO20" s="544">
        <f t="shared" si="721"/>
        <v>0</v>
      </c>
      <c r="CRP20" s="544">
        <f t="shared" si="721"/>
        <v>0</v>
      </c>
      <c r="CRQ20" s="544">
        <f t="shared" si="721"/>
        <v>0</v>
      </c>
      <c r="CRR20" s="544">
        <f t="shared" si="721"/>
        <v>0</v>
      </c>
      <c r="CRS20" s="544">
        <f t="shared" si="721"/>
        <v>0</v>
      </c>
      <c r="CRT20" s="544">
        <f t="shared" si="721"/>
        <v>0</v>
      </c>
      <c r="CRU20" s="544">
        <f t="shared" si="721"/>
        <v>0</v>
      </c>
      <c r="CRV20" s="544">
        <f t="shared" si="721"/>
        <v>0</v>
      </c>
      <c r="CRW20" s="544">
        <f t="shared" si="721"/>
        <v>0</v>
      </c>
      <c r="CRX20" s="544">
        <f t="shared" si="721"/>
        <v>0</v>
      </c>
      <c r="CRY20" s="544">
        <f t="shared" si="721"/>
        <v>0</v>
      </c>
      <c r="CRZ20" s="544">
        <f t="shared" si="721"/>
        <v>0</v>
      </c>
      <c r="CSA20" s="544">
        <f t="shared" si="721"/>
        <v>0</v>
      </c>
      <c r="CSB20" s="544">
        <f t="shared" si="721"/>
        <v>0</v>
      </c>
      <c r="CSC20" s="544">
        <f t="shared" si="721"/>
        <v>0</v>
      </c>
      <c r="CSD20" s="544">
        <f t="shared" si="721"/>
        <v>0</v>
      </c>
      <c r="CSE20" s="544">
        <f t="shared" si="721"/>
        <v>0</v>
      </c>
      <c r="CSF20" s="544">
        <f t="shared" si="721"/>
        <v>0</v>
      </c>
      <c r="CSG20" s="544">
        <f t="shared" si="721"/>
        <v>0</v>
      </c>
      <c r="CSH20" s="544">
        <f t="shared" si="721"/>
        <v>0</v>
      </c>
      <c r="CSI20" s="544">
        <f t="shared" si="721"/>
        <v>0</v>
      </c>
      <c r="CSJ20" s="544">
        <f t="shared" si="721"/>
        <v>0</v>
      </c>
      <c r="CSK20" s="544">
        <f t="shared" si="721"/>
        <v>0</v>
      </c>
      <c r="CSL20" s="544">
        <f t="shared" si="721"/>
        <v>0</v>
      </c>
      <c r="CSM20" s="544">
        <f t="shared" si="721"/>
        <v>0</v>
      </c>
      <c r="CSN20" s="544">
        <f t="shared" si="721"/>
        <v>0</v>
      </c>
      <c r="CSO20" s="544">
        <f t="shared" si="721"/>
        <v>0</v>
      </c>
      <c r="CSP20" s="544">
        <f t="shared" si="721"/>
        <v>0</v>
      </c>
      <c r="CSQ20" s="544">
        <f t="shared" si="721"/>
        <v>0</v>
      </c>
      <c r="CSR20" s="544">
        <f t="shared" si="721"/>
        <v>0</v>
      </c>
      <c r="CSS20" s="544">
        <f t="shared" si="721"/>
        <v>0</v>
      </c>
      <c r="CST20" s="544">
        <f t="shared" si="721"/>
        <v>0</v>
      </c>
      <c r="CSU20" s="544">
        <f t="shared" si="721"/>
        <v>0</v>
      </c>
      <c r="CSV20" s="544">
        <f t="shared" si="721"/>
        <v>0</v>
      </c>
      <c r="CSW20" s="544">
        <f t="shared" si="721"/>
        <v>0</v>
      </c>
      <c r="CSX20" s="544">
        <f t="shared" si="721"/>
        <v>0</v>
      </c>
      <c r="CSY20" s="544">
        <f t="shared" si="721"/>
        <v>0</v>
      </c>
      <c r="CSZ20" s="544">
        <f t="shared" si="721"/>
        <v>0</v>
      </c>
      <c r="CTA20" s="544">
        <f t="shared" si="721"/>
        <v>0</v>
      </c>
      <c r="CTB20" s="544">
        <f t="shared" si="721"/>
        <v>0</v>
      </c>
      <c r="CTC20" s="544">
        <f t="shared" si="721"/>
        <v>0</v>
      </c>
      <c r="CTD20" s="544">
        <f t="shared" si="721"/>
        <v>0</v>
      </c>
      <c r="CTE20" s="544">
        <f t="shared" si="721"/>
        <v>0</v>
      </c>
      <c r="CTF20" s="544">
        <f t="shared" si="721"/>
        <v>0</v>
      </c>
      <c r="CTG20" s="544">
        <f t="shared" si="721"/>
        <v>0</v>
      </c>
      <c r="CTH20" s="544">
        <f t="shared" si="721"/>
        <v>0</v>
      </c>
      <c r="CTI20" s="544">
        <f t="shared" si="721"/>
        <v>0</v>
      </c>
      <c r="CTJ20" s="544">
        <f t="shared" si="721"/>
        <v>0</v>
      </c>
      <c r="CTK20" s="544">
        <f t="shared" si="721"/>
        <v>0</v>
      </c>
      <c r="CTL20" s="544">
        <f t="shared" si="721"/>
        <v>0</v>
      </c>
      <c r="CTM20" s="544">
        <f t="shared" si="721"/>
        <v>0</v>
      </c>
      <c r="CTN20" s="544">
        <f t="shared" si="721"/>
        <v>0</v>
      </c>
      <c r="CTO20" s="544">
        <f t="shared" si="721"/>
        <v>0</v>
      </c>
      <c r="CTP20" s="544">
        <f t="shared" si="721"/>
        <v>0</v>
      </c>
      <c r="CTQ20" s="544">
        <f t="shared" si="721"/>
        <v>0</v>
      </c>
      <c r="CTR20" s="544">
        <f t="shared" si="721"/>
        <v>0</v>
      </c>
      <c r="CTS20" s="544">
        <f t="shared" si="721"/>
        <v>0</v>
      </c>
      <c r="CTT20" s="544">
        <f t="shared" ref="CTT20:CWE20" si="722">BIV20</f>
        <v>0</v>
      </c>
      <c r="CTU20" s="544">
        <f t="shared" si="722"/>
        <v>0</v>
      </c>
      <c r="CTV20" s="544">
        <f t="shared" si="722"/>
        <v>0</v>
      </c>
      <c r="CTW20" s="544">
        <f t="shared" si="722"/>
        <v>0</v>
      </c>
      <c r="CTX20" s="544">
        <f t="shared" si="722"/>
        <v>0</v>
      </c>
      <c r="CTY20" s="544">
        <f t="shared" si="722"/>
        <v>0</v>
      </c>
      <c r="CTZ20" s="544">
        <f t="shared" si="722"/>
        <v>0</v>
      </c>
      <c r="CUA20" s="544">
        <f t="shared" si="722"/>
        <v>0</v>
      </c>
      <c r="CUB20" s="544">
        <f t="shared" si="722"/>
        <v>0</v>
      </c>
      <c r="CUC20" s="544">
        <f t="shared" si="722"/>
        <v>0</v>
      </c>
      <c r="CUD20" s="544">
        <f t="shared" si="722"/>
        <v>0</v>
      </c>
      <c r="CUE20" s="544">
        <f t="shared" si="722"/>
        <v>0</v>
      </c>
      <c r="CUF20" s="544">
        <f t="shared" si="722"/>
        <v>0</v>
      </c>
      <c r="CUG20" s="544">
        <f t="shared" si="722"/>
        <v>0</v>
      </c>
      <c r="CUH20" s="544">
        <f t="shared" si="722"/>
        <v>0</v>
      </c>
      <c r="CUI20" s="544">
        <f t="shared" si="722"/>
        <v>0</v>
      </c>
      <c r="CUJ20" s="544">
        <f t="shared" si="722"/>
        <v>0</v>
      </c>
      <c r="CUK20" s="544">
        <f t="shared" si="722"/>
        <v>0</v>
      </c>
      <c r="CUL20" s="544">
        <f t="shared" si="722"/>
        <v>0</v>
      </c>
      <c r="CUM20" s="544">
        <f t="shared" si="722"/>
        <v>0</v>
      </c>
      <c r="CUN20" s="544">
        <f t="shared" si="722"/>
        <v>0</v>
      </c>
      <c r="CUO20" s="544">
        <f t="shared" si="722"/>
        <v>0</v>
      </c>
      <c r="CUP20" s="544">
        <f t="shared" si="722"/>
        <v>0</v>
      </c>
      <c r="CUQ20" s="544">
        <f t="shared" si="722"/>
        <v>0</v>
      </c>
      <c r="CUR20" s="544">
        <f t="shared" si="722"/>
        <v>0</v>
      </c>
      <c r="CUS20" s="544">
        <f t="shared" si="722"/>
        <v>0</v>
      </c>
      <c r="CUT20" s="544">
        <f t="shared" si="722"/>
        <v>0</v>
      </c>
      <c r="CUU20" s="544">
        <f t="shared" si="722"/>
        <v>0</v>
      </c>
      <c r="CUV20" s="544">
        <f t="shared" si="722"/>
        <v>0</v>
      </c>
      <c r="CUW20" s="544">
        <f t="shared" si="722"/>
        <v>0</v>
      </c>
      <c r="CUX20" s="544">
        <f t="shared" si="722"/>
        <v>0</v>
      </c>
      <c r="CUY20" s="544">
        <f t="shared" si="722"/>
        <v>0</v>
      </c>
      <c r="CUZ20" s="544">
        <f t="shared" si="722"/>
        <v>0</v>
      </c>
      <c r="CVA20" s="544">
        <f t="shared" si="722"/>
        <v>0</v>
      </c>
      <c r="CVB20" s="544">
        <f t="shared" si="722"/>
        <v>0</v>
      </c>
      <c r="CVC20" s="544">
        <f t="shared" si="722"/>
        <v>0</v>
      </c>
      <c r="CVD20" s="544">
        <f t="shared" si="722"/>
        <v>0</v>
      </c>
      <c r="CVE20" s="544">
        <f t="shared" si="722"/>
        <v>0</v>
      </c>
      <c r="CVF20" s="544">
        <f t="shared" si="722"/>
        <v>0</v>
      </c>
      <c r="CVG20" s="544">
        <f t="shared" si="722"/>
        <v>0</v>
      </c>
      <c r="CVH20" s="544">
        <f t="shared" si="722"/>
        <v>0</v>
      </c>
      <c r="CVI20" s="544">
        <f t="shared" si="722"/>
        <v>0</v>
      </c>
      <c r="CVJ20" s="544">
        <f t="shared" si="722"/>
        <v>0</v>
      </c>
      <c r="CVK20" s="544">
        <f t="shared" si="722"/>
        <v>0</v>
      </c>
      <c r="CVL20" s="544">
        <f t="shared" si="722"/>
        <v>0</v>
      </c>
      <c r="CVM20" s="544">
        <f t="shared" si="722"/>
        <v>0</v>
      </c>
      <c r="CVN20" s="544">
        <f t="shared" si="722"/>
        <v>0</v>
      </c>
      <c r="CVO20" s="544">
        <f t="shared" si="722"/>
        <v>0</v>
      </c>
      <c r="CVP20" s="544">
        <f t="shared" si="722"/>
        <v>0</v>
      </c>
      <c r="CVQ20" s="544">
        <f t="shared" si="722"/>
        <v>0</v>
      </c>
      <c r="CVR20" s="544">
        <f t="shared" si="722"/>
        <v>0</v>
      </c>
      <c r="CVS20" s="544">
        <f t="shared" si="722"/>
        <v>0</v>
      </c>
      <c r="CVT20" s="544">
        <f t="shared" si="722"/>
        <v>0</v>
      </c>
      <c r="CVU20" s="544">
        <f t="shared" si="722"/>
        <v>0</v>
      </c>
      <c r="CVV20" s="544">
        <f t="shared" si="722"/>
        <v>0</v>
      </c>
      <c r="CVW20" s="544">
        <f t="shared" si="722"/>
        <v>0</v>
      </c>
      <c r="CVX20" s="544">
        <f t="shared" si="722"/>
        <v>0</v>
      </c>
      <c r="CVY20" s="544">
        <f t="shared" si="722"/>
        <v>0</v>
      </c>
      <c r="CVZ20" s="544">
        <f t="shared" si="722"/>
        <v>0</v>
      </c>
      <c r="CWA20" s="544">
        <f t="shared" si="722"/>
        <v>0</v>
      </c>
      <c r="CWB20" s="544">
        <f t="shared" si="722"/>
        <v>0</v>
      </c>
      <c r="CWC20" s="544">
        <f t="shared" si="722"/>
        <v>0</v>
      </c>
      <c r="CWD20" s="544">
        <f t="shared" si="722"/>
        <v>0</v>
      </c>
      <c r="CWE20" s="544">
        <f t="shared" si="722"/>
        <v>0</v>
      </c>
      <c r="CWF20" s="544">
        <f t="shared" ref="CWF20:CYQ20" si="723">BLH20</f>
        <v>0</v>
      </c>
      <c r="CWG20" s="544">
        <f t="shared" si="723"/>
        <v>0</v>
      </c>
      <c r="CWH20" s="544">
        <f t="shared" si="723"/>
        <v>0</v>
      </c>
      <c r="CWI20" s="544">
        <f t="shared" si="723"/>
        <v>0</v>
      </c>
      <c r="CWJ20" s="544">
        <f t="shared" si="723"/>
        <v>0</v>
      </c>
      <c r="CWK20" s="544">
        <f t="shared" si="723"/>
        <v>0</v>
      </c>
      <c r="CWL20" s="544">
        <f t="shared" si="723"/>
        <v>0</v>
      </c>
      <c r="CWM20" s="544">
        <f t="shared" si="723"/>
        <v>0</v>
      </c>
      <c r="CWN20" s="544">
        <f t="shared" si="723"/>
        <v>0</v>
      </c>
      <c r="CWO20" s="544">
        <f t="shared" si="723"/>
        <v>0</v>
      </c>
      <c r="CWP20" s="544">
        <f t="shared" si="723"/>
        <v>0</v>
      </c>
      <c r="CWQ20" s="544">
        <f t="shared" si="723"/>
        <v>0</v>
      </c>
      <c r="CWR20" s="544">
        <f t="shared" si="723"/>
        <v>0</v>
      </c>
      <c r="CWS20" s="544">
        <f t="shared" si="723"/>
        <v>0</v>
      </c>
      <c r="CWT20" s="544">
        <f t="shared" si="723"/>
        <v>0</v>
      </c>
      <c r="CWU20" s="544">
        <f t="shared" si="723"/>
        <v>0</v>
      </c>
      <c r="CWV20" s="544">
        <f t="shared" si="723"/>
        <v>0</v>
      </c>
      <c r="CWW20" s="544">
        <f t="shared" si="723"/>
        <v>0</v>
      </c>
      <c r="CWX20" s="544">
        <f t="shared" si="723"/>
        <v>0</v>
      </c>
      <c r="CWY20" s="544">
        <f t="shared" si="723"/>
        <v>0</v>
      </c>
      <c r="CWZ20" s="544">
        <f t="shared" si="723"/>
        <v>0</v>
      </c>
      <c r="CXA20" s="544">
        <f t="shared" si="723"/>
        <v>0</v>
      </c>
      <c r="CXB20" s="544">
        <f t="shared" si="723"/>
        <v>0</v>
      </c>
      <c r="CXC20" s="544">
        <f t="shared" si="723"/>
        <v>0</v>
      </c>
      <c r="CXD20" s="544">
        <f t="shared" si="723"/>
        <v>0</v>
      </c>
      <c r="CXE20" s="544">
        <f t="shared" si="723"/>
        <v>0</v>
      </c>
      <c r="CXF20" s="544">
        <f t="shared" si="723"/>
        <v>0</v>
      </c>
      <c r="CXG20" s="544">
        <f t="shared" si="723"/>
        <v>0</v>
      </c>
      <c r="CXH20" s="544">
        <f t="shared" si="723"/>
        <v>0</v>
      </c>
      <c r="CXI20" s="544">
        <f t="shared" si="723"/>
        <v>0</v>
      </c>
      <c r="CXJ20" s="544">
        <f t="shared" si="723"/>
        <v>0</v>
      </c>
      <c r="CXK20" s="544">
        <f t="shared" si="723"/>
        <v>0</v>
      </c>
      <c r="CXL20" s="544">
        <f t="shared" si="723"/>
        <v>0</v>
      </c>
      <c r="CXM20" s="544">
        <f t="shared" si="723"/>
        <v>0</v>
      </c>
      <c r="CXN20" s="544">
        <f t="shared" si="723"/>
        <v>0</v>
      </c>
      <c r="CXO20" s="544">
        <f t="shared" si="723"/>
        <v>0</v>
      </c>
      <c r="CXP20" s="544">
        <f t="shared" si="723"/>
        <v>0</v>
      </c>
      <c r="CXQ20" s="544">
        <f t="shared" si="723"/>
        <v>0</v>
      </c>
      <c r="CXR20" s="544">
        <f t="shared" si="723"/>
        <v>0</v>
      </c>
      <c r="CXS20" s="544">
        <f t="shared" si="723"/>
        <v>0</v>
      </c>
      <c r="CXT20" s="544">
        <f t="shared" si="723"/>
        <v>0</v>
      </c>
      <c r="CXU20" s="544">
        <f t="shared" si="723"/>
        <v>0</v>
      </c>
      <c r="CXV20" s="544">
        <f t="shared" si="723"/>
        <v>0</v>
      </c>
      <c r="CXW20" s="544">
        <f t="shared" si="723"/>
        <v>0</v>
      </c>
      <c r="CXX20" s="544">
        <f t="shared" si="723"/>
        <v>0</v>
      </c>
      <c r="CXY20" s="544">
        <f t="shared" si="723"/>
        <v>0</v>
      </c>
      <c r="CXZ20" s="544">
        <f t="shared" si="723"/>
        <v>0</v>
      </c>
      <c r="CYA20" s="544">
        <f t="shared" si="723"/>
        <v>0</v>
      </c>
      <c r="CYB20" s="544">
        <f t="shared" si="723"/>
        <v>0</v>
      </c>
      <c r="CYC20" s="544">
        <f t="shared" si="723"/>
        <v>0</v>
      </c>
      <c r="CYD20" s="544">
        <f t="shared" si="723"/>
        <v>0</v>
      </c>
      <c r="CYE20" s="544">
        <f t="shared" si="723"/>
        <v>0</v>
      </c>
      <c r="CYF20" s="544">
        <f t="shared" si="723"/>
        <v>0</v>
      </c>
      <c r="CYG20" s="544">
        <f t="shared" si="723"/>
        <v>0</v>
      </c>
      <c r="CYH20" s="544">
        <f t="shared" si="723"/>
        <v>0</v>
      </c>
      <c r="CYI20" s="544">
        <f t="shared" si="723"/>
        <v>0</v>
      </c>
      <c r="CYJ20" s="544">
        <f t="shared" si="723"/>
        <v>0</v>
      </c>
      <c r="CYK20" s="544">
        <f t="shared" si="723"/>
        <v>0</v>
      </c>
      <c r="CYL20" s="544">
        <f t="shared" si="723"/>
        <v>0</v>
      </c>
      <c r="CYM20" s="544">
        <f t="shared" si="723"/>
        <v>0</v>
      </c>
      <c r="CYN20" s="544">
        <f t="shared" si="723"/>
        <v>0</v>
      </c>
      <c r="CYO20" s="544">
        <f t="shared" si="723"/>
        <v>0</v>
      </c>
      <c r="CYP20" s="544">
        <f t="shared" si="723"/>
        <v>0</v>
      </c>
      <c r="CYQ20" s="544">
        <f t="shared" si="723"/>
        <v>0</v>
      </c>
      <c r="CYR20" s="544">
        <f t="shared" ref="CYR20:DBC20" si="724">BNT20</f>
        <v>0</v>
      </c>
      <c r="CYS20" s="544">
        <f t="shared" si="724"/>
        <v>0</v>
      </c>
      <c r="CYT20" s="544">
        <f t="shared" si="724"/>
        <v>0</v>
      </c>
      <c r="CYU20" s="544">
        <f t="shared" si="724"/>
        <v>0</v>
      </c>
      <c r="CYV20" s="544">
        <f t="shared" si="724"/>
        <v>0</v>
      </c>
      <c r="CYW20" s="544">
        <f t="shared" si="724"/>
        <v>0</v>
      </c>
      <c r="CYX20" s="544">
        <f t="shared" si="724"/>
        <v>0</v>
      </c>
      <c r="CYY20" s="544">
        <f t="shared" si="724"/>
        <v>0</v>
      </c>
      <c r="CYZ20" s="544">
        <f t="shared" si="724"/>
        <v>0</v>
      </c>
      <c r="CZA20" s="544">
        <f t="shared" si="724"/>
        <v>0</v>
      </c>
      <c r="CZB20" s="544">
        <f t="shared" si="724"/>
        <v>0</v>
      </c>
      <c r="CZC20" s="544">
        <f t="shared" si="724"/>
        <v>0</v>
      </c>
      <c r="CZD20" s="544">
        <f t="shared" si="724"/>
        <v>0</v>
      </c>
      <c r="CZE20" s="544">
        <f t="shared" si="724"/>
        <v>0</v>
      </c>
      <c r="CZF20" s="544">
        <f t="shared" si="724"/>
        <v>0</v>
      </c>
      <c r="CZG20" s="544">
        <f t="shared" si="724"/>
        <v>0</v>
      </c>
      <c r="CZH20" s="544">
        <f t="shared" si="724"/>
        <v>0</v>
      </c>
      <c r="CZI20" s="544">
        <f t="shared" si="724"/>
        <v>0</v>
      </c>
      <c r="CZJ20" s="544">
        <f t="shared" si="724"/>
        <v>0</v>
      </c>
      <c r="CZK20" s="544">
        <f t="shared" si="724"/>
        <v>0</v>
      </c>
      <c r="CZL20" s="544">
        <f t="shared" si="724"/>
        <v>0</v>
      </c>
      <c r="CZM20" s="544">
        <f t="shared" si="724"/>
        <v>0</v>
      </c>
      <c r="CZN20" s="544">
        <f t="shared" si="724"/>
        <v>0</v>
      </c>
      <c r="CZO20" s="544">
        <f t="shared" si="724"/>
        <v>0</v>
      </c>
      <c r="CZP20" s="544">
        <f t="shared" si="724"/>
        <v>0</v>
      </c>
      <c r="CZQ20" s="544">
        <f t="shared" si="724"/>
        <v>0</v>
      </c>
      <c r="CZR20" s="544">
        <f t="shared" si="724"/>
        <v>0</v>
      </c>
      <c r="CZS20" s="544">
        <f t="shared" si="724"/>
        <v>0</v>
      </c>
      <c r="CZT20" s="544">
        <f t="shared" si="724"/>
        <v>0</v>
      </c>
      <c r="CZU20" s="544">
        <f t="shared" si="724"/>
        <v>0</v>
      </c>
      <c r="CZV20" s="544">
        <f t="shared" si="724"/>
        <v>0</v>
      </c>
      <c r="CZW20" s="544">
        <f t="shared" si="724"/>
        <v>0</v>
      </c>
      <c r="CZX20" s="544">
        <f t="shared" si="724"/>
        <v>0</v>
      </c>
      <c r="CZY20" s="544">
        <f t="shared" si="724"/>
        <v>0</v>
      </c>
      <c r="CZZ20" s="544">
        <f t="shared" si="724"/>
        <v>0</v>
      </c>
      <c r="DAA20" s="544">
        <f t="shared" si="724"/>
        <v>0</v>
      </c>
      <c r="DAB20" s="544">
        <f t="shared" si="724"/>
        <v>0</v>
      </c>
      <c r="DAC20" s="544">
        <f t="shared" si="724"/>
        <v>0</v>
      </c>
      <c r="DAD20" s="544">
        <f t="shared" si="724"/>
        <v>0</v>
      </c>
      <c r="DAE20" s="544">
        <f t="shared" si="724"/>
        <v>0</v>
      </c>
      <c r="DAF20" s="544">
        <f t="shared" si="724"/>
        <v>0</v>
      </c>
      <c r="DAG20" s="544">
        <f t="shared" si="724"/>
        <v>0</v>
      </c>
      <c r="DAH20" s="544">
        <f t="shared" si="724"/>
        <v>0</v>
      </c>
      <c r="DAI20" s="544">
        <f t="shared" si="724"/>
        <v>0</v>
      </c>
      <c r="DAJ20" s="544">
        <f t="shared" si="724"/>
        <v>0</v>
      </c>
      <c r="DAK20" s="544">
        <f t="shared" si="724"/>
        <v>0</v>
      </c>
      <c r="DAL20" s="544">
        <f t="shared" si="724"/>
        <v>0</v>
      </c>
      <c r="DAM20" s="544">
        <f t="shared" si="724"/>
        <v>0</v>
      </c>
      <c r="DAN20" s="544">
        <f t="shared" si="724"/>
        <v>0</v>
      </c>
      <c r="DAO20" s="544">
        <f t="shared" si="724"/>
        <v>0</v>
      </c>
      <c r="DAP20" s="544">
        <f t="shared" si="724"/>
        <v>0</v>
      </c>
      <c r="DAQ20" s="544">
        <f t="shared" si="724"/>
        <v>0</v>
      </c>
      <c r="DAR20" s="544">
        <f t="shared" si="724"/>
        <v>0</v>
      </c>
      <c r="DAS20" s="544">
        <f t="shared" si="724"/>
        <v>0</v>
      </c>
      <c r="DAT20" s="544">
        <f t="shared" si="724"/>
        <v>0</v>
      </c>
      <c r="DAU20" s="544">
        <f t="shared" si="724"/>
        <v>0</v>
      </c>
      <c r="DAV20" s="544">
        <f t="shared" si="724"/>
        <v>0</v>
      </c>
      <c r="DAW20" s="544">
        <f t="shared" si="724"/>
        <v>0</v>
      </c>
      <c r="DAX20" s="544">
        <f t="shared" si="724"/>
        <v>0</v>
      </c>
      <c r="DAY20" s="544">
        <f t="shared" si="724"/>
        <v>0</v>
      </c>
      <c r="DAZ20" s="544">
        <f t="shared" si="724"/>
        <v>0</v>
      </c>
      <c r="DBA20" s="544">
        <f t="shared" si="724"/>
        <v>0</v>
      </c>
      <c r="DBB20" s="544">
        <f t="shared" si="724"/>
        <v>0</v>
      </c>
      <c r="DBC20" s="544">
        <f t="shared" si="724"/>
        <v>0</v>
      </c>
      <c r="DBD20" s="544">
        <f t="shared" ref="DBD20:DDO20" si="725">BQF20</f>
        <v>0</v>
      </c>
      <c r="DBE20" s="544">
        <f t="shared" si="725"/>
        <v>0</v>
      </c>
      <c r="DBF20" s="544">
        <f t="shared" si="725"/>
        <v>0</v>
      </c>
      <c r="DBG20" s="544">
        <f t="shared" si="725"/>
        <v>0</v>
      </c>
      <c r="DBH20" s="544">
        <f t="shared" si="725"/>
        <v>0</v>
      </c>
      <c r="DBI20" s="544">
        <f t="shared" si="725"/>
        <v>0</v>
      </c>
      <c r="DBJ20" s="544">
        <f t="shared" si="725"/>
        <v>0</v>
      </c>
      <c r="DBK20" s="544">
        <f t="shared" si="725"/>
        <v>0</v>
      </c>
      <c r="DBL20" s="544">
        <f t="shared" si="725"/>
        <v>0</v>
      </c>
      <c r="DBM20" s="544">
        <f t="shared" si="725"/>
        <v>0</v>
      </c>
      <c r="DBN20" s="544">
        <f t="shared" si="725"/>
        <v>0</v>
      </c>
      <c r="DBO20" s="544">
        <f t="shared" si="725"/>
        <v>0</v>
      </c>
      <c r="DBP20" s="544">
        <f t="shared" si="725"/>
        <v>0</v>
      </c>
      <c r="DBQ20" s="544">
        <f t="shared" si="725"/>
        <v>0</v>
      </c>
      <c r="DBR20" s="544">
        <f t="shared" si="725"/>
        <v>0</v>
      </c>
      <c r="DBS20" s="544">
        <f t="shared" si="725"/>
        <v>0</v>
      </c>
      <c r="DBT20" s="544">
        <f t="shared" si="725"/>
        <v>0</v>
      </c>
      <c r="DBU20" s="544">
        <f t="shared" si="725"/>
        <v>0</v>
      </c>
      <c r="DBV20" s="544">
        <f t="shared" si="725"/>
        <v>0</v>
      </c>
      <c r="DBW20" s="544">
        <f t="shared" si="725"/>
        <v>0</v>
      </c>
      <c r="DBX20" s="544">
        <f t="shared" si="725"/>
        <v>0</v>
      </c>
      <c r="DBY20" s="544">
        <f t="shared" si="725"/>
        <v>0</v>
      </c>
      <c r="DBZ20" s="544">
        <f t="shared" si="725"/>
        <v>0</v>
      </c>
      <c r="DCA20" s="544">
        <f t="shared" si="725"/>
        <v>0</v>
      </c>
      <c r="DCB20" s="544">
        <f t="shared" si="725"/>
        <v>0</v>
      </c>
      <c r="DCC20" s="544">
        <f t="shared" si="725"/>
        <v>0</v>
      </c>
      <c r="DCD20" s="544">
        <f t="shared" si="725"/>
        <v>0</v>
      </c>
      <c r="DCE20" s="544">
        <f t="shared" si="725"/>
        <v>0</v>
      </c>
      <c r="DCF20" s="544">
        <f t="shared" si="725"/>
        <v>0</v>
      </c>
      <c r="DCG20" s="544">
        <f t="shared" si="725"/>
        <v>0</v>
      </c>
      <c r="DCH20" s="544">
        <f t="shared" si="725"/>
        <v>0</v>
      </c>
      <c r="DCI20" s="544">
        <f t="shared" si="725"/>
        <v>0</v>
      </c>
      <c r="DCJ20" s="544">
        <f t="shared" si="725"/>
        <v>0</v>
      </c>
      <c r="DCK20" s="544">
        <f t="shared" si="725"/>
        <v>0</v>
      </c>
      <c r="DCL20" s="544">
        <f t="shared" si="725"/>
        <v>0</v>
      </c>
      <c r="DCM20" s="544">
        <f t="shared" si="725"/>
        <v>0</v>
      </c>
      <c r="DCN20" s="544">
        <f t="shared" si="725"/>
        <v>0</v>
      </c>
      <c r="DCO20" s="544">
        <f t="shared" si="725"/>
        <v>0</v>
      </c>
      <c r="DCP20" s="544">
        <f t="shared" si="725"/>
        <v>0</v>
      </c>
      <c r="DCQ20" s="544">
        <f t="shared" si="725"/>
        <v>0</v>
      </c>
      <c r="DCR20" s="544">
        <f t="shared" si="725"/>
        <v>0</v>
      </c>
      <c r="DCS20" s="544">
        <f t="shared" si="725"/>
        <v>0</v>
      </c>
      <c r="DCT20" s="544">
        <f t="shared" si="725"/>
        <v>0</v>
      </c>
      <c r="DCU20" s="544">
        <f t="shared" si="725"/>
        <v>0</v>
      </c>
      <c r="DCV20" s="544">
        <f t="shared" si="725"/>
        <v>0</v>
      </c>
      <c r="DCW20" s="544">
        <f t="shared" si="725"/>
        <v>0</v>
      </c>
      <c r="DCX20" s="544">
        <f t="shared" si="725"/>
        <v>0</v>
      </c>
      <c r="DCY20" s="544">
        <f t="shared" si="725"/>
        <v>0</v>
      </c>
      <c r="DCZ20" s="544">
        <f t="shared" si="725"/>
        <v>0</v>
      </c>
      <c r="DDA20" s="544">
        <f t="shared" si="725"/>
        <v>0</v>
      </c>
      <c r="DDB20" s="544">
        <f t="shared" si="725"/>
        <v>0</v>
      </c>
      <c r="DDC20" s="544">
        <f t="shared" si="725"/>
        <v>0</v>
      </c>
      <c r="DDD20" s="544">
        <f t="shared" si="725"/>
        <v>0</v>
      </c>
      <c r="DDE20" s="544">
        <f t="shared" si="725"/>
        <v>0</v>
      </c>
      <c r="DDF20" s="544">
        <f t="shared" si="725"/>
        <v>0</v>
      </c>
      <c r="DDG20" s="544">
        <f t="shared" si="725"/>
        <v>0</v>
      </c>
      <c r="DDH20" s="544">
        <f t="shared" si="725"/>
        <v>0</v>
      </c>
      <c r="DDI20" s="544">
        <f t="shared" si="725"/>
        <v>0</v>
      </c>
      <c r="DDJ20" s="544">
        <f t="shared" si="725"/>
        <v>0</v>
      </c>
      <c r="DDK20" s="544">
        <f t="shared" si="725"/>
        <v>0</v>
      </c>
      <c r="DDL20" s="544">
        <f t="shared" si="725"/>
        <v>0</v>
      </c>
      <c r="DDM20" s="544">
        <f t="shared" si="725"/>
        <v>0</v>
      </c>
      <c r="DDN20" s="544">
        <f t="shared" si="725"/>
        <v>0</v>
      </c>
      <c r="DDO20" s="544">
        <f t="shared" si="725"/>
        <v>0</v>
      </c>
      <c r="DDP20" s="544">
        <f t="shared" ref="DDP20:DGA20" si="726">BSR20</f>
        <v>0</v>
      </c>
      <c r="DDQ20" s="544">
        <f t="shared" si="726"/>
        <v>0</v>
      </c>
      <c r="DDR20" s="544">
        <f t="shared" si="726"/>
        <v>0</v>
      </c>
      <c r="DDS20" s="544">
        <f t="shared" si="726"/>
        <v>0</v>
      </c>
      <c r="DDT20" s="544">
        <f t="shared" si="726"/>
        <v>0</v>
      </c>
      <c r="DDU20" s="544">
        <f t="shared" si="726"/>
        <v>0</v>
      </c>
      <c r="DDV20" s="544">
        <f t="shared" si="726"/>
        <v>0</v>
      </c>
      <c r="DDW20" s="544">
        <f t="shared" si="726"/>
        <v>0</v>
      </c>
      <c r="DDX20" s="544">
        <f t="shared" si="726"/>
        <v>0</v>
      </c>
      <c r="DDY20" s="544">
        <f t="shared" si="726"/>
        <v>0</v>
      </c>
      <c r="DDZ20" s="544">
        <f t="shared" si="726"/>
        <v>0</v>
      </c>
      <c r="DEA20" s="544">
        <f t="shared" si="726"/>
        <v>0</v>
      </c>
      <c r="DEB20" s="544">
        <f t="shared" si="726"/>
        <v>0</v>
      </c>
      <c r="DEC20" s="544">
        <f t="shared" si="726"/>
        <v>0</v>
      </c>
      <c r="DED20" s="544">
        <f t="shared" si="726"/>
        <v>0</v>
      </c>
      <c r="DEE20" s="544">
        <f t="shared" si="726"/>
        <v>0</v>
      </c>
      <c r="DEF20" s="544">
        <f t="shared" si="726"/>
        <v>0</v>
      </c>
      <c r="DEG20" s="544">
        <f t="shared" si="726"/>
        <v>0</v>
      </c>
      <c r="DEH20" s="544">
        <f t="shared" si="726"/>
        <v>0</v>
      </c>
      <c r="DEI20" s="544">
        <f t="shared" si="726"/>
        <v>0</v>
      </c>
      <c r="DEJ20" s="544">
        <f t="shared" si="726"/>
        <v>0</v>
      </c>
      <c r="DEK20" s="544">
        <f t="shared" si="726"/>
        <v>0</v>
      </c>
      <c r="DEL20" s="544">
        <f t="shared" si="726"/>
        <v>0</v>
      </c>
      <c r="DEM20" s="544">
        <f t="shared" si="726"/>
        <v>0</v>
      </c>
      <c r="DEN20" s="544">
        <f t="shared" si="726"/>
        <v>0</v>
      </c>
      <c r="DEO20" s="544">
        <f t="shared" si="726"/>
        <v>0</v>
      </c>
      <c r="DEP20" s="544">
        <f t="shared" si="726"/>
        <v>0</v>
      </c>
      <c r="DEQ20" s="544">
        <f t="shared" si="726"/>
        <v>0</v>
      </c>
      <c r="DER20" s="544">
        <f t="shared" si="726"/>
        <v>0</v>
      </c>
      <c r="DES20" s="544">
        <f t="shared" si="726"/>
        <v>0</v>
      </c>
      <c r="DET20" s="544">
        <f t="shared" si="726"/>
        <v>0</v>
      </c>
      <c r="DEU20" s="544">
        <f t="shared" si="726"/>
        <v>0</v>
      </c>
      <c r="DEV20" s="544">
        <f t="shared" si="726"/>
        <v>0</v>
      </c>
      <c r="DEW20" s="544">
        <f t="shared" si="726"/>
        <v>0</v>
      </c>
      <c r="DEX20" s="544">
        <f t="shared" si="726"/>
        <v>0</v>
      </c>
      <c r="DEY20" s="544">
        <f t="shared" si="726"/>
        <v>0</v>
      </c>
      <c r="DEZ20" s="544">
        <f t="shared" si="726"/>
        <v>0</v>
      </c>
      <c r="DFA20" s="544">
        <f t="shared" si="726"/>
        <v>0</v>
      </c>
      <c r="DFB20" s="544">
        <f t="shared" si="726"/>
        <v>0</v>
      </c>
      <c r="DFC20" s="544">
        <f t="shared" si="726"/>
        <v>0</v>
      </c>
      <c r="DFD20" s="544">
        <f t="shared" si="726"/>
        <v>0</v>
      </c>
      <c r="DFE20" s="544">
        <f t="shared" si="726"/>
        <v>0</v>
      </c>
      <c r="DFF20" s="544">
        <f t="shared" si="726"/>
        <v>0</v>
      </c>
      <c r="DFG20" s="544">
        <f t="shared" si="726"/>
        <v>0</v>
      </c>
      <c r="DFH20" s="544">
        <f t="shared" si="726"/>
        <v>0</v>
      </c>
      <c r="DFI20" s="544">
        <f t="shared" si="726"/>
        <v>0</v>
      </c>
      <c r="DFJ20" s="544">
        <f t="shared" si="726"/>
        <v>0</v>
      </c>
      <c r="DFK20" s="544">
        <f t="shared" si="726"/>
        <v>0</v>
      </c>
      <c r="DFL20" s="544">
        <f t="shared" si="726"/>
        <v>0</v>
      </c>
      <c r="DFM20" s="544">
        <f t="shared" si="726"/>
        <v>0</v>
      </c>
      <c r="DFN20" s="544">
        <f t="shared" si="726"/>
        <v>0</v>
      </c>
      <c r="DFO20" s="544">
        <f t="shared" si="726"/>
        <v>0</v>
      </c>
      <c r="DFP20" s="544">
        <f t="shared" si="726"/>
        <v>0</v>
      </c>
      <c r="DFQ20" s="544">
        <f t="shared" si="726"/>
        <v>0</v>
      </c>
      <c r="DFR20" s="544">
        <f t="shared" si="726"/>
        <v>0</v>
      </c>
      <c r="DFS20" s="544">
        <f t="shared" si="726"/>
        <v>0</v>
      </c>
      <c r="DFT20" s="544">
        <f t="shared" si="726"/>
        <v>0</v>
      </c>
      <c r="DFU20" s="544">
        <f t="shared" si="726"/>
        <v>0</v>
      </c>
      <c r="DFV20" s="544">
        <f t="shared" si="726"/>
        <v>0</v>
      </c>
      <c r="DFW20" s="544">
        <f t="shared" si="726"/>
        <v>0</v>
      </c>
      <c r="DFX20" s="544">
        <f t="shared" si="726"/>
        <v>0</v>
      </c>
      <c r="DFY20" s="544">
        <f t="shared" si="726"/>
        <v>0</v>
      </c>
      <c r="DFZ20" s="544">
        <f t="shared" si="726"/>
        <v>0</v>
      </c>
      <c r="DGA20" s="544">
        <f t="shared" si="726"/>
        <v>0</v>
      </c>
      <c r="DGB20" s="544">
        <f t="shared" ref="DGB20:DIM20" si="727">BVD20</f>
        <v>1</v>
      </c>
      <c r="DGC20" s="544">
        <f t="shared" si="727"/>
        <v>1</v>
      </c>
      <c r="DGD20" s="544">
        <f t="shared" si="727"/>
        <v>1</v>
      </c>
      <c r="DGE20" s="544">
        <f t="shared" si="727"/>
        <v>1</v>
      </c>
      <c r="DGF20" s="544">
        <f t="shared" si="727"/>
        <v>1</v>
      </c>
      <c r="DGG20" s="544">
        <f t="shared" si="727"/>
        <v>1</v>
      </c>
      <c r="DGH20" s="544">
        <f t="shared" si="727"/>
        <v>1</v>
      </c>
      <c r="DGI20" s="544">
        <f t="shared" si="727"/>
        <v>1</v>
      </c>
      <c r="DGJ20" s="544">
        <f t="shared" si="727"/>
        <v>1</v>
      </c>
      <c r="DGK20" s="544">
        <f t="shared" si="727"/>
        <v>1</v>
      </c>
      <c r="DGL20" s="544">
        <f t="shared" si="727"/>
        <v>1</v>
      </c>
      <c r="DGM20" s="544">
        <f t="shared" si="727"/>
        <v>1</v>
      </c>
      <c r="DGN20" s="544">
        <f t="shared" si="727"/>
        <v>1</v>
      </c>
      <c r="DGO20" s="544">
        <f t="shared" si="727"/>
        <v>1</v>
      </c>
      <c r="DGP20" s="544">
        <f t="shared" si="727"/>
        <v>1</v>
      </c>
      <c r="DGQ20" s="544">
        <f t="shared" si="727"/>
        <v>1</v>
      </c>
      <c r="DGR20" s="544">
        <f t="shared" si="727"/>
        <v>1</v>
      </c>
      <c r="DGS20" s="544">
        <f t="shared" si="727"/>
        <v>1</v>
      </c>
      <c r="DGT20" s="544">
        <f t="shared" si="727"/>
        <v>1</v>
      </c>
      <c r="DGU20" s="544">
        <f t="shared" si="727"/>
        <v>1</v>
      </c>
      <c r="DGV20" s="544">
        <f t="shared" si="727"/>
        <v>1</v>
      </c>
      <c r="DGW20" s="544">
        <f t="shared" si="727"/>
        <v>1</v>
      </c>
      <c r="DGX20" s="544">
        <f t="shared" si="727"/>
        <v>1</v>
      </c>
      <c r="DGY20" s="544">
        <f t="shared" si="727"/>
        <v>1</v>
      </c>
      <c r="DGZ20" s="544">
        <f t="shared" si="727"/>
        <v>1</v>
      </c>
      <c r="DHA20" s="544">
        <f t="shared" si="727"/>
        <v>1</v>
      </c>
      <c r="DHB20" s="544">
        <f t="shared" si="727"/>
        <v>1</v>
      </c>
      <c r="DHC20" s="544">
        <f t="shared" si="727"/>
        <v>1</v>
      </c>
      <c r="DHD20" s="544">
        <f t="shared" si="727"/>
        <v>1</v>
      </c>
      <c r="DHE20" s="544">
        <f t="shared" si="727"/>
        <v>1</v>
      </c>
      <c r="DHF20" s="544">
        <f t="shared" si="727"/>
        <v>1</v>
      </c>
      <c r="DHG20" s="544">
        <f t="shared" si="727"/>
        <v>1</v>
      </c>
      <c r="DHH20" s="544">
        <f t="shared" si="727"/>
        <v>1</v>
      </c>
      <c r="DHI20" s="544">
        <f t="shared" si="727"/>
        <v>1</v>
      </c>
      <c r="DHJ20" s="544">
        <f t="shared" si="727"/>
        <v>1</v>
      </c>
      <c r="DHK20" s="544">
        <f t="shared" si="727"/>
        <v>1</v>
      </c>
      <c r="DHL20" s="544">
        <f t="shared" si="727"/>
        <v>1</v>
      </c>
      <c r="DHM20" s="544">
        <f t="shared" si="727"/>
        <v>1</v>
      </c>
      <c r="DHN20" s="544">
        <f t="shared" si="727"/>
        <v>1</v>
      </c>
      <c r="DHO20" s="544">
        <f t="shared" si="727"/>
        <v>1</v>
      </c>
      <c r="DHP20" s="544">
        <f t="shared" si="727"/>
        <v>1</v>
      </c>
      <c r="DHQ20" s="544">
        <f t="shared" si="727"/>
        <v>1</v>
      </c>
      <c r="DHR20" s="544">
        <f t="shared" si="727"/>
        <v>1</v>
      </c>
      <c r="DHS20" s="544">
        <f t="shared" si="727"/>
        <v>1</v>
      </c>
      <c r="DHT20" s="544">
        <f t="shared" si="727"/>
        <v>1</v>
      </c>
      <c r="DHU20" s="544">
        <f t="shared" si="727"/>
        <v>1</v>
      </c>
      <c r="DHV20" s="544">
        <f t="shared" si="727"/>
        <v>1</v>
      </c>
      <c r="DHW20" s="544">
        <f t="shared" si="727"/>
        <v>1</v>
      </c>
      <c r="DHX20" s="544">
        <f t="shared" si="727"/>
        <v>0</v>
      </c>
      <c r="DHY20" s="544">
        <f t="shared" si="727"/>
        <v>0</v>
      </c>
      <c r="DHZ20" s="544">
        <f t="shared" si="727"/>
        <v>0</v>
      </c>
      <c r="DIA20" s="544">
        <f t="shared" si="727"/>
        <v>0</v>
      </c>
      <c r="DIB20" s="544">
        <f t="shared" si="727"/>
        <v>0</v>
      </c>
      <c r="DIC20" s="544">
        <f t="shared" si="727"/>
        <v>0</v>
      </c>
      <c r="DID20" s="544">
        <f t="shared" si="727"/>
        <v>0</v>
      </c>
      <c r="DIE20" s="544">
        <f t="shared" si="727"/>
        <v>0</v>
      </c>
      <c r="DIF20" s="544">
        <f t="shared" si="727"/>
        <v>0</v>
      </c>
      <c r="DIG20" s="544">
        <f t="shared" si="727"/>
        <v>0</v>
      </c>
      <c r="DIH20" s="544">
        <f t="shared" si="727"/>
        <v>0</v>
      </c>
      <c r="DII20" s="544">
        <f t="shared" si="727"/>
        <v>0</v>
      </c>
      <c r="DIJ20" s="544">
        <f t="shared" si="727"/>
        <v>0</v>
      </c>
      <c r="DIK20" s="544">
        <f t="shared" si="727"/>
        <v>0</v>
      </c>
      <c r="DIL20" s="544">
        <f t="shared" si="727"/>
        <v>0</v>
      </c>
      <c r="DIM20" s="544">
        <f t="shared" si="727"/>
        <v>0</v>
      </c>
      <c r="DIN20" s="544">
        <f t="shared" ref="DIN20:DKY20" si="728">BXP20</f>
        <v>0</v>
      </c>
      <c r="DIO20" s="544">
        <f t="shared" si="728"/>
        <v>0</v>
      </c>
      <c r="DIP20" s="544">
        <f t="shared" si="728"/>
        <v>0</v>
      </c>
      <c r="DIQ20" s="544">
        <f t="shared" si="728"/>
        <v>0</v>
      </c>
      <c r="DIR20" s="544">
        <f t="shared" si="728"/>
        <v>0</v>
      </c>
      <c r="DIS20" s="544">
        <f t="shared" si="728"/>
        <v>0</v>
      </c>
      <c r="DIT20" s="544">
        <f t="shared" si="728"/>
        <v>0</v>
      </c>
      <c r="DIU20" s="544">
        <f t="shared" si="728"/>
        <v>0</v>
      </c>
      <c r="DIV20" s="544">
        <f t="shared" si="728"/>
        <v>0</v>
      </c>
      <c r="DIW20" s="544">
        <f t="shared" si="728"/>
        <v>0</v>
      </c>
      <c r="DIX20" s="544">
        <f t="shared" si="728"/>
        <v>0</v>
      </c>
      <c r="DIY20" s="544">
        <f t="shared" si="728"/>
        <v>0</v>
      </c>
      <c r="DIZ20" s="544">
        <f t="shared" si="728"/>
        <v>0</v>
      </c>
      <c r="DJA20" s="544">
        <f t="shared" si="728"/>
        <v>0</v>
      </c>
      <c r="DJB20" s="544">
        <f t="shared" si="728"/>
        <v>0</v>
      </c>
      <c r="DJC20" s="544">
        <f t="shared" si="728"/>
        <v>0</v>
      </c>
      <c r="DJD20" s="544">
        <f t="shared" si="728"/>
        <v>0</v>
      </c>
      <c r="DJE20" s="544">
        <f t="shared" si="728"/>
        <v>0</v>
      </c>
      <c r="DJF20" s="544">
        <f t="shared" si="728"/>
        <v>0</v>
      </c>
      <c r="DJG20" s="544">
        <f t="shared" si="728"/>
        <v>0</v>
      </c>
      <c r="DJH20" s="544">
        <f t="shared" si="728"/>
        <v>0</v>
      </c>
      <c r="DJI20" s="544">
        <f t="shared" si="728"/>
        <v>0</v>
      </c>
      <c r="DJJ20" s="544">
        <f t="shared" si="728"/>
        <v>0</v>
      </c>
      <c r="DJK20" s="544">
        <f t="shared" si="728"/>
        <v>0</v>
      </c>
      <c r="DJL20" s="544">
        <f t="shared" si="728"/>
        <v>0</v>
      </c>
      <c r="DJM20" s="544">
        <f t="shared" si="728"/>
        <v>0</v>
      </c>
      <c r="DJN20" s="544">
        <f t="shared" si="728"/>
        <v>0</v>
      </c>
      <c r="DJO20" s="544">
        <f t="shared" si="728"/>
        <v>0</v>
      </c>
      <c r="DJP20" s="544">
        <f t="shared" si="728"/>
        <v>0</v>
      </c>
      <c r="DJQ20" s="544">
        <f t="shared" si="728"/>
        <v>0</v>
      </c>
      <c r="DJR20" s="544">
        <f t="shared" si="728"/>
        <v>0</v>
      </c>
      <c r="DJS20" s="544">
        <f t="shared" si="728"/>
        <v>0</v>
      </c>
      <c r="DJT20" s="544">
        <f t="shared" si="728"/>
        <v>0</v>
      </c>
      <c r="DJU20" s="544">
        <f t="shared" si="728"/>
        <v>0</v>
      </c>
      <c r="DJV20" s="544">
        <f t="shared" si="728"/>
        <v>0</v>
      </c>
      <c r="DJW20" s="544">
        <f t="shared" si="728"/>
        <v>0</v>
      </c>
      <c r="DJX20" s="544">
        <f t="shared" si="728"/>
        <v>0</v>
      </c>
      <c r="DJY20" s="544">
        <f t="shared" si="728"/>
        <v>0</v>
      </c>
      <c r="DJZ20" s="544">
        <f t="shared" si="728"/>
        <v>0</v>
      </c>
      <c r="DKA20" s="544">
        <f t="shared" si="728"/>
        <v>0</v>
      </c>
      <c r="DKB20" s="544">
        <f t="shared" si="728"/>
        <v>0</v>
      </c>
      <c r="DKC20" s="544">
        <f t="shared" si="728"/>
        <v>0</v>
      </c>
      <c r="DKD20" s="544">
        <f t="shared" si="728"/>
        <v>0</v>
      </c>
      <c r="DKE20" s="544">
        <f t="shared" si="728"/>
        <v>0</v>
      </c>
      <c r="DKF20" s="544">
        <f t="shared" si="728"/>
        <v>0</v>
      </c>
      <c r="DKG20" s="544">
        <f t="shared" si="728"/>
        <v>0</v>
      </c>
      <c r="DKH20" s="544">
        <f t="shared" si="728"/>
        <v>0</v>
      </c>
      <c r="DKI20" s="544">
        <f t="shared" si="728"/>
        <v>0</v>
      </c>
      <c r="DKJ20" s="544">
        <f t="shared" si="728"/>
        <v>0</v>
      </c>
      <c r="DKK20" s="544">
        <f t="shared" si="728"/>
        <v>0</v>
      </c>
      <c r="DKL20" s="544">
        <f t="shared" si="728"/>
        <v>0</v>
      </c>
      <c r="DKM20" s="544">
        <f t="shared" si="728"/>
        <v>0</v>
      </c>
      <c r="DKN20" s="544">
        <f t="shared" si="728"/>
        <v>0</v>
      </c>
      <c r="DKO20" s="544">
        <f t="shared" si="728"/>
        <v>0</v>
      </c>
      <c r="DKP20" s="544">
        <f t="shared" si="728"/>
        <v>0</v>
      </c>
      <c r="DKQ20" s="544">
        <f t="shared" si="728"/>
        <v>0</v>
      </c>
      <c r="DKR20" s="544">
        <f t="shared" si="728"/>
        <v>0</v>
      </c>
      <c r="DKS20" s="544">
        <f t="shared" si="728"/>
        <v>0</v>
      </c>
      <c r="DKT20" s="544">
        <f t="shared" si="728"/>
        <v>0</v>
      </c>
      <c r="DKU20" s="544">
        <f t="shared" si="728"/>
        <v>0</v>
      </c>
      <c r="DKV20" s="544">
        <f t="shared" si="728"/>
        <v>0</v>
      </c>
      <c r="DKW20" s="544">
        <f t="shared" si="728"/>
        <v>0</v>
      </c>
      <c r="DKX20" s="544">
        <f t="shared" si="728"/>
        <v>0</v>
      </c>
      <c r="DKY20" s="544">
        <f t="shared" si="728"/>
        <v>0</v>
      </c>
      <c r="DKZ20" s="544">
        <f t="shared" ref="DKZ20:DNK20" si="729">CAB20</f>
        <v>0</v>
      </c>
      <c r="DLA20" s="544">
        <f t="shared" si="729"/>
        <v>0</v>
      </c>
      <c r="DLB20" s="544">
        <f t="shared" si="729"/>
        <v>0</v>
      </c>
      <c r="DLC20" s="544">
        <f t="shared" si="729"/>
        <v>0</v>
      </c>
      <c r="DLD20" s="544">
        <f t="shared" si="729"/>
        <v>0</v>
      </c>
      <c r="DLE20" s="544">
        <f t="shared" si="729"/>
        <v>0</v>
      </c>
      <c r="DLF20" s="544">
        <f t="shared" si="729"/>
        <v>0</v>
      </c>
      <c r="DLG20" s="544">
        <f t="shared" si="729"/>
        <v>0</v>
      </c>
      <c r="DLH20" s="544">
        <f t="shared" si="729"/>
        <v>0</v>
      </c>
      <c r="DLI20" s="544">
        <f t="shared" si="729"/>
        <v>0</v>
      </c>
      <c r="DLJ20" s="544">
        <f t="shared" si="729"/>
        <v>0</v>
      </c>
      <c r="DLK20" s="544">
        <f t="shared" si="729"/>
        <v>0</v>
      </c>
      <c r="DLL20" s="544">
        <f t="shared" si="729"/>
        <v>0</v>
      </c>
      <c r="DLM20" s="544">
        <f t="shared" si="729"/>
        <v>0</v>
      </c>
      <c r="DLN20" s="544">
        <f t="shared" si="729"/>
        <v>0</v>
      </c>
      <c r="DLO20" s="544">
        <f t="shared" si="729"/>
        <v>0</v>
      </c>
      <c r="DLP20" s="544">
        <f t="shared" si="729"/>
        <v>0</v>
      </c>
      <c r="DLQ20" s="544">
        <f t="shared" si="729"/>
        <v>0</v>
      </c>
      <c r="DLR20" s="544">
        <f t="shared" si="729"/>
        <v>0</v>
      </c>
      <c r="DLS20" s="544">
        <f t="shared" si="729"/>
        <v>0</v>
      </c>
      <c r="DLT20" s="544">
        <f t="shared" si="729"/>
        <v>0</v>
      </c>
      <c r="DLU20" s="544">
        <f t="shared" si="729"/>
        <v>0</v>
      </c>
      <c r="DLV20" s="544">
        <f t="shared" si="729"/>
        <v>0</v>
      </c>
      <c r="DLW20" s="544">
        <f t="shared" si="729"/>
        <v>0</v>
      </c>
      <c r="DLX20" s="544">
        <f t="shared" si="729"/>
        <v>0</v>
      </c>
      <c r="DLY20" s="544">
        <f t="shared" si="729"/>
        <v>0</v>
      </c>
      <c r="DLZ20" s="544">
        <f t="shared" si="729"/>
        <v>0</v>
      </c>
      <c r="DMA20" s="544">
        <f t="shared" si="729"/>
        <v>0</v>
      </c>
      <c r="DMB20" s="544">
        <f t="shared" si="729"/>
        <v>0</v>
      </c>
      <c r="DMC20" s="544">
        <f t="shared" si="729"/>
        <v>0</v>
      </c>
      <c r="DMD20" s="544">
        <f t="shared" si="729"/>
        <v>0</v>
      </c>
      <c r="DME20" s="544">
        <f t="shared" si="729"/>
        <v>0</v>
      </c>
      <c r="DMF20" s="544">
        <f t="shared" si="729"/>
        <v>0</v>
      </c>
      <c r="DMG20" s="544">
        <f t="shared" si="729"/>
        <v>0</v>
      </c>
      <c r="DMH20" s="544">
        <f t="shared" si="729"/>
        <v>0</v>
      </c>
      <c r="DMI20" s="544">
        <f t="shared" si="729"/>
        <v>0</v>
      </c>
      <c r="DMJ20" s="544">
        <f t="shared" si="729"/>
        <v>0</v>
      </c>
      <c r="DMK20" s="544">
        <f t="shared" si="729"/>
        <v>0</v>
      </c>
      <c r="DML20" s="544">
        <f t="shared" si="729"/>
        <v>0</v>
      </c>
      <c r="DMM20" s="544">
        <f t="shared" si="729"/>
        <v>0</v>
      </c>
      <c r="DMN20" s="544">
        <f t="shared" si="729"/>
        <v>0</v>
      </c>
      <c r="DMO20" s="544">
        <f t="shared" si="729"/>
        <v>0</v>
      </c>
      <c r="DMP20" s="544">
        <f t="shared" si="729"/>
        <v>0</v>
      </c>
      <c r="DMQ20" s="544">
        <f t="shared" si="729"/>
        <v>0</v>
      </c>
      <c r="DMR20" s="544">
        <f t="shared" si="729"/>
        <v>0</v>
      </c>
      <c r="DMS20" s="544">
        <f t="shared" si="729"/>
        <v>0</v>
      </c>
      <c r="DMT20" s="544">
        <f t="shared" si="729"/>
        <v>0</v>
      </c>
      <c r="DMU20" s="544">
        <f t="shared" si="729"/>
        <v>0</v>
      </c>
      <c r="DMV20" s="544">
        <f t="shared" si="729"/>
        <v>0</v>
      </c>
      <c r="DMW20" s="544">
        <f t="shared" si="729"/>
        <v>0</v>
      </c>
      <c r="DMX20" s="544">
        <f t="shared" si="729"/>
        <v>0</v>
      </c>
      <c r="DMY20" s="544">
        <f t="shared" si="729"/>
        <v>0</v>
      </c>
      <c r="DMZ20" s="544">
        <f t="shared" si="729"/>
        <v>0</v>
      </c>
      <c r="DNA20" s="544">
        <f t="shared" si="729"/>
        <v>0</v>
      </c>
      <c r="DNB20" s="544">
        <f t="shared" si="729"/>
        <v>0</v>
      </c>
      <c r="DNC20" s="544">
        <f t="shared" si="729"/>
        <v>0</v>
      </c>
      <c r="DND20" s="544">
        <f t="shared" si="729"/>
        <v>0</v>
      </c>
      <c r="DNE20" s="544">
        <f t="shared" si="729"/>
        <v>0</v>
      </c>
      <c r="DNF20" s="544">
        <f t="shared" si="729"/>
        <v>0</v>
      </c>
      <c r="DNG20" s="544">
        <f t="shared" si="729"/>
        <v>0</v>
      </c>
      <c r="DNH20" s="544">
        <f t="shared" si="729"/>
        <v>0</v>
      </c>
      <c r="DNI20" s="544">
        <f t="shared" si="729"/>
        <v>0</v>
      </c>
      <c r="DNJ20" s="544">
        <f t="shared" si="729"/>
        <v>0</v>
      </c>
      <c r="DNK20" s="544">
        <f t="shared" si="729"/>
        <v>0</v>
      </c>
      <c r="DNL20" s="544">
        <f t="shared" ref="DNL20:DPW20" si="730">CCN20</f>
        <v>0</v>
      </c>
      <c r="DNM20" s="544">
        <f t="shared" si="730"/>
        <v>0</v>
      </c>
      <c r="DNN20" s="544">
        <f t="shared" si="730"/>
        <v>0</v>
      </c>
      <c r="DNO20" s="544">
        <f t="shared" si="730"/>
        <v>0</v>
      </c>
      <c r="DNP20" s="544">
        <f t="shared" si="730"/>
        <v>0</v>
      </c>
      <c r="DNQ20" s="544">
        <f t="shared" si="730"/>
        <v>0</v>
      </c>
      <c r="DNR20" s="544">
        <f t="shared" si="730"/>
        <v>0</v>
      </c>
      <c r="DNS20" s="544">
        <f t="shared" si="730"/>
        <v>0</v>
      </c>
      <c r="DNT20" s="544">
        <f t="shared" si="730"/>
        <v>0</v>
      </c>
      <c r="DNU20" s="544">
        <f t="shared" si="730"/>
        <v>0</v>
      </c>
      <c r="DNV20" s="544">
        <f t="shared" si="730"/>
        <v>0</v>
      </c>
      <c r="DNW20" s="544">
        <f t="shared" si="730"/>
        <v>0</v>
      </c>
      <c r="DNX20" s="544">
        <f t="shared" si="730"/>
        <v>0</v>
      </c>
      <c r="DNY20" s="544">
        <f t="shared" si="730"/>
        <v>0</v>
      </c>
      <c r="DNZ20" s="544">
        <f t="shared" si="730"/>
        <v>0</v>
      </c>
      <c r="DOA20" s="544">
        <f t="shared" si="730"/>
        <v>0</v>
      </c>
      <c r="DOB20" s="544">
        <f t="shared" si="730"/>
        <v>0</v>
      </c>
      <c r="DOC20" s="544">
        <f t="shared" si="730"/>
        <v>0</v>
      </c>
      <c r="DOD20" s="544">
        <f t="shared" si="730"/>
        <v>0</v>
      </c>
      <c r="DOE20" s="544">
        <f t="shared" si="730"/>
        <v>0</v>
      </c>
      <c r="DOF20" s="544">
        <f t="shared" si="730"/>
        <v>0</v>
      </c>
      <c r="DOG20" s="544">
        <f t="shared" si="730"/>
        <v>0</v>
      </c>
      <c r="DOH20" s="544">
        <f t="shared" si="730"/>
        <v>0</v>
      </c>
      <c r="DOI20" s="544">
        <f t="shared" si="730"/>
        <v>0</v>
      </c>
      <c r="DOJ20" s="544">
        <f t="shared" si="730"/>
        <v>0</v>
      </c>
      <c r="DOK20" s="544">
        <f t="shared" si="730"/>
        <v>0</v>
      </c>
      <c r="DOL20" s="544">
        <f t="shared" si="730"/>
        <v>0</v>
      </c>
      <c r="DOM20" s="544">
        <f t="shared" si="730"/>
        <v>0</v>
      </c>
      <c r="DON20" s="544">
        <f t="shared" si="730"/>
        <v>0</v>
      </c>
      <c r="DOO20" s="544">
        <f t="shared" si="730"/>
        <v>0</v>
      </c>
      <c r="DOP20" s="544">
        <f t="shared" si="730"/>
        <v>0</v>
      </c>
      <c r="DOQ20" s="544">
        <f t="shared" si="730"/>
        <v>0</v>
      </c>
      <c r="DOR20" s="544">
        <f t="shared" si="730"/>
        <v>0</v>
      </c>
      <c r="DOS20" s="544">
        <f t="shared" si="730"/>
        <v>0</v>
      </c>
      <c r="DOT20" s="544">
        <f t="shared" si="730"/>
        <v>0</v>
      </c>
      <c r="DOU20" s="544">
        <f t="shared" si="730"/>
        <v>0</v>
      </c>
      <c r="DOV20" s="544">
        <f t="shared" si="730"/>
        <v>0</v>
      </c>
      <c r="DOW20" s="544">
        <f t="shared" si="730"/>
        <v>0</v>
      </c>
      <c r="DOX20" s="544">
        <f t="shared" si="730"/>
        <v>0</v>
      </c>
      <c r="DOY20" s="544">
        <f t="shared" si="730"/>
        <v>0</v>
      </c>
      <c r="DOZ20" s="544">
        <f t="shared" si="730"/>
        <v>0</v>
      </c>
      <c r="DPA20" s="544">
        <f t="shared" si="730"/>
        <v>0</v>
      </c>
      <c r="DPB20" s="544">
        <f t="shared" si="730"/>
        <v>0</v>
      </c>
      <c r="DPC20" s="544">
        <f t="shared" si="730"/>
        <v>0</v>
      </c>
      <c r="DPD20" s="544">
        <f t="shared" si="730"/>
        <v>0</v>
      </c>
      <c r="DPE20" s="544">
        <f t="shared" si="730"/>
        <v>0</v>
      </c>
      <c r="DPF20" s="544">
        <f t="shared" si="730"/>
        <v>0</v>
      </c>
      <c r="DPG20" s="544">
        <f t="shared" si="730"/>
        <v>0</v>
      </c>
      <c r="DPH20" s="544">
        <f t="shared" si="730"/>
        <v>0</v>
      </c>
      <c r="DPI20" s="544">
        <f t="shared" si="730"/>
        <v>0</v>
      </c>
      <c r="DPJ20" s="544">
        <f t="shared" si="730"/>
        <v>0</v>
      </c>
      <c r="DPK20" s="544">
        <f t="shared" si="730"/>
        <v>0</v>
      </c>
      <c r="DPL20" s="544">
        <f t="shared" si="730"/>
        <v>0</v>
      </c>
      <c r="DPM20" s="544">
        <f t="shared" si="730"/>
        <v>0</v>
      </c>
      <c r="DPN20" s="544">
        <f t="shared" si="730"/>
        <v>0</v>
      </c>
      <c r="DPO20" s="544">
        <f t="shared" si="730"/>
        <v>0</v>
      </c>
      <c r="DPP20" s="544">
        <f t="shared" si="730"/>
        <v>0</v>
      </c>
      <c r="DPQ20" s="544">
        <f t="shared" si="730"/>
        <v>0</v>
      </c>
      <c r="DPR20" s="544">
        <f t="shared" si="730"/>
        <v>0</v>
      </c>
      <c r="DPS20" s="544">
        <f t="shared" si="730"/>
        <v>0</v>
      </c>
      <c r="DPT20" s="544">
        <f t="shared" si="730"/>
        <v>0</v>
      </c>
      <c r="DPU20" s="544">
        <f t="shared" si="730"/>
        <v>0</v>
      </c>
      <c r="DPV20" s="544">
        <f t="shared" si="730"/>
        <v>0</v>
      </c>
      <c r="DPW20" s="544">
        <f t="shared" si="730"/>
        <v>0</v>
      </c>
      <c r="DPX20" s="544">
        <f t="shared" ref="DPX20:DSI20" si="731">CEZ20</f>
        <v>0</v>
      </c>
      <c r="DPY20" s="544">
        <f t="shared" si="731"/>
        <v>0</v>
      </c>
      <c r="DPZ20" s="544">
        <f t="shared" si="731"/>
        <v>0</v>
      </c>
      <c r="DQA20" s="544">
        <f t="shared" si="731"/>
        <v>0</v>
      </c>
      <c r="DQB20" s="544">
        <f t="shared" si="731"/>
        <v>0</v>
      </c>
      <c r="DQC20" s="544">
        <f t="shared" si="731"/>
        <v>0</v>
      </c>
      <c r="DQD20" s="544">
        <f t="shared" si="731"/>
        <v>0</v>
      </c>
      <c r="DQE20" s="544">
        <f t="shared" si="731"/>
        <v>0</v>
      </c>
      <c r="DQF20" s="544">
        <f t="shared" si="731"/>
        <v>0</v>
      </c>
      <c r="DQG20" s="544">
        <f t="shared" si="731"/>
        <v>0</v>
      </c>
      <c r="DQH20" s="544">
        <f t="shared" si="731"/>
        <v>0</v>
      </c>
      <c r="DQI20" s="544">
        <f t="shared" si="731"/>
        <v>0</v>
      </c>
      <c r="DQJ20" s="544">
        <f t="shared" si="731"/>
        <v>0</v>
      </c>
      <c r="DQK20" s="544">
        <f t="shared" si="731"/>
        <v>0</v>
      </c>
      <c r="DQL20" s="544">
        <f t="shared" si="731"/>
        <v>0</v>
      </c>
      <c r="DQM20" s="544">
        <f t="shared" si="731"/>
        <v>0</v>
      </c>
      <c r="DQN20" s="544">
        <f t="shared" si="731"/>
        <v>0</v>
      </c>
      <c r="DQO20" s="544">
        <f t="shared" si="731"/>
        <v>0</v>
      </c>
      <c r="DQP20" s="544">
        <f t="shared" si="731"/>
        <v>0</v>
      </c>
      <c r="DQQ20" s="544">
        <f t="shared" si="731"/>
        <v>0</v>
      </c>
      <c r="DQR20" s="544">
        <f t="shared" si="731"/>
        <v>0</v>
      </c>
      <c r="DQS20" s="544">
        <f t="shared" si="731"/>
        <v>0</v>
      </c>
      <c r="DQT20" s="544">
        <f t="shared" si="731"/>
        <v>0</v>
      </c>
      <c r="DQU20" s="544">
        <f t="shared" si="731"/>
        <v>0</v>
      </c>
      <c r="DQV20" s="544">
        <f t="shared" si="731"/>
        <v>0</v>
      </c>
      <c r="DQW20" s="544">
        <f t="shared" si="731"/>
        <v>0</v>
      </c>
      <c r="DQX20" s="544">
        <f t="shared" si="731"/>
        <v>0</v>
      </c>
      <c r="DQY20" s="544">
        <f t="shared" si="731"/>
        <v>0</v>
      </c>
      <c r="DQZ20" s="544">
        <f t="shared" si="731"/>
        <v>0</v>
      </c>
      <c r="DRA20" s="544">
        <f t="shared" si="731"/>
        <v>0</v>
      </c>
      <c r="DRB20" s="544">
        <f t="shared" si="731"/>
        <v>0</v>
      </c>
      <c r="DRC20" s="544">
        <f t="shared" si="731"/>
        <v>0</v>
      </c>
      <c r="DRD20" s="544">
        <f t="shared" si="731"/>
        <v>0</v>
      </c>
      <c r="DRE20" s="544">
        <f t="shared" si="731"/>
        <v>0</v>
      </c>
      <c r="DRF20" s="544">
        <f t="shared" si="731"/>
        <v>0</v>
      </c>
      <c r="DRG20" s="544">
        <f t="shared" si="731"/>
        <v>0</v>
      </c>
      <c r="DRH20" s="544">
        <f t="shared" si="731"/>
        <v>0</v>
      </c>
      <c r="DRI20" s="544">
        <f t="shared" si="731"/>
        <v>0</v>
      </c>
      <c r="DRJ20" s="544">
        <f t="shared" si="731"/>
        <v>0</v>
      </c>
      <c r="DRK20" s="544">
        <f t="shared" si="731"/>
        <v>0</v>
      </c>
      <c r="DRL20" s="544">
        <f t="shared" si="731"/>
        <v>0</v>
      </c>
      <c r="DRM20" s="544">
        <f t="shared" si="731"/>
        <v>0</v>
      </c>
      <c r="DRN20" s="544">
        <f t="shared" si="731"/>
        <v>0</v>
      </c>
      <c r="DRO20" s="544">
        <f t="shared" si="731"/>
        <v>0</v>
      </c>
      <c r="DRP20" s="544">
        <f t="shared" si="731"/>
        <v>0</v>
      </c>
      <c r="DRQ20" s="544">
        <f t="shared" si="731"/>
        <v>0</v>
      </c>
      <c r="DRR20" s="544">
        <f t="shared" si="731"/>
        <v>0</v>
      </c>
      <c r="DRS20" s="544">
        <f t="shared" si="731"/>
        <v>0</v>
      </c>
      <c r="DRT20" s="544">
        <f t="shared" si="731"/>
        <v>0</v>
      </c>
      <c r="DRU20" s="544">
        <f t="shared" si="731"/>
        <v>0</v>
      </c>
      <c r="DRV20" s="544">
        <f t="shared" si="731"/>
        <v>0</v>
      </c>
      <c r="DRW20" s="544">
        <f t="shared" si="731"/>
        <v>0</v>
      </c>
      <c r="DRX20" s="544">
        <f t="shared" si="731"/>
        <v>0</v>
      </c>
      <c r="DRY20" s="544">
        <f t="shared" si="731"/>
        <v>0</v>
      </c>
      <c r="DRZ20" s="544">
        <f t="shared" si="731"/>
        <v>0</v>
      </c>
      <c r="DSA20" s="544">
        <f t="shared" si="731"/>
        <v>0</v>
      </c>
      <c r="DSB20" s="544">
        <f t="shared" si="731"/>
        <v>0</v>
      </c>
      <c r="DSC20" s="544">
        <f t="shared" si="731"/>
        <v>0</v>
      </c>
      <c r="DSD20" s="544">
        <f t="shared" si="731"/>
        <v>0</v>
      </c>
      <c r="DSE20" s="544">
        <f t="shared" si="731"/>
        <v>0</v>
      </c>
      <c r="DSF20" s="544">
        <f t="shared" si="731"/>
        <v>0</v>
      </c>
      <c r="DSG20" s="544">
        <f t="shared" si="731"/>
        <v>0</v>
      </c>
      <c r="DSH20" s="544">
        <f t="shared" si="731"/>
        <v>0</v>
      </c>
      <c r="DSI20" s="544">
        <f t="shared" si="731"/>
        <v>0</v>
      </c>
      <c r="DSJ20" s="544">
        <f t="shared" ref="DSJ20:DUU20" si="732">CHL20</f>
        <v>0</v>
      </c>
      <c r="DSK20" s="544">
        <f t="shared" si="732"/>
        <v>0</v>
      </c>
      <c r="DSL20" s="544">
        <f t="shared" si="732"/>
        <v>0</v>
      </c>
      <c r="DSM20" s="544">
        <f t="shared" si="732"/>
        <v>0</v>
      </c>
      <c r="DSN20" s="544">
        <f t="shared" si="732"/>
        <v>0</v>
      </c>
      <c r="DSO20" s="544">
        <f t="shared" si="732"/>
        <v>0</v>
      </c>
      <c r="DSP20" s="544">
        <f t="shared" si="732"/>
        <v>0</v>
      </c>
      <c r="DSQ20" s="544">
        <f t="shared" si="732"/>
        <v>0</v>
      </c>
      <c r="DSR20" s="544">
        <f t="shared" si="732"/>
        <v>0</v>
      </c>
      <c r="DSS20" s="544">
        <f t="shared" si="732"/>
        <v>0</v>
      </c>
      <c r="DST20" s="544">
        <f t="shared" si="732"/>
        <v>0</v>
      </c>
      <c r="DSU20" s="544">
        <f t="shared" si="732"/>
        <v>0</v>
      </c>
      <c r="DSV20" s="544">
        <f t="shared" si="732"/>
        <v>0</v>
      </c>
      <c r="DSW20" s="544">
        <f t="shared" si="732"/>
        <v>0</v>
      </c>
      <c r="DSX20" s="544">
        <f t="shared" si="732"/>
        <v>0</v>
      </c>
      <c r="DSY20" s="544">
        <f t="shared" si="732"/>
        <v>0</v>
      </c>
      <c r="DSZ20" s="544">
        <f t="shared" si="732"/>
        <v>0</v>
      </c>
      <c r="DTA20" s="544">
        <f t="shared" si="732"/>
        <v>0</v>
      </c>
      <c r="DTB20" s="544">
        <f t="shared" si="732"/>
        <v>0</v>
      </c>
      <c r="DTC20" s="544">
        <f t="shared" si="732"/>
        <v>0</v>
      </c>
      <c r="DTD20" s="544">
        <f t="shared" si="732"/>
        <v>0</v>
      </c>
      <c r="DTE20" s="544">
        <f t="shared" si="732"/>
        <v>0</v>
      </c>
      <c r="DTF20" s="544">
        <f t="shared" si="732"/>
        <v>0</v>
      </c>
      <c r="DTG20" s="544">
        <f t="shared" si="732"/>
        <v>0</v>
      </c>
      <c r="DTH20" s="544">
        <f t="shared" si="732"/>
        <v>0</v>
      </c>
      <c r="DTI20" s="544">
        <f t="shared" si="732"/>
        <v>0</v>
      </c>
      <c r="DTJ20" s="544">
        <f t="shared" si="732"/>
        <v>0</v>
      </c>
      <c r="DTK20" s="544">
        <f t="shared" si="732"/>
        <v>0</v>
      </c>
      <c r="DTL20" s="544">
        <f t="shared" si="732"/>
        <v>0</v>
      </c>
      <c r="DTM20" s="544">
        <f t="shared" si="732"/>
        <v>0</v>
      </c>
      <c r="DTN20" s="544">
        <f t="shared" si="732"/>
        <v>0</v>
      </c>
      <c r="DTO20" s="544">
        <f t="shared" si="732"/>
        <v>0</v>
      </c>
      <c r="DTP20" s="544">
        <f t="shared" si="732"/>
        <v>0</v>
      </c>
      <c r="DTQ20" s="544">
        <f t="shared" si="732"/>
        <v>0</v>
      </c>
      <c r="DTR20" s="544">
        <f t="shared" si="732"/>
        <v>0</v>
      </c>
      <c r="DTS20" s="544">
        <f t="shared" si="732"/>
        <v>0</v>
      </c>
      <c r="DTT20" s="544">
        <f t="shared" si="732"/>
        <v>0</v>
      </c>
      <c r="DTU20" s="544">
        <f t="shared" si="732"/>
        <v>0</v>
      </c>
      <c r="DTV20" s="544">
        <f t="shared" si="732"/>
        <v>0</v>
      </c>
      <c r="DTW20" s="544">
        <f t="shared" si="732"/>
        <v>0</v>
      </c>
      <c r="DTX20" s="544">
        <f t="shared" si="732"/>
        <v>0</v>
      </c>
      <c r="DTY20" s="544">
        <f t="shared" si="732"/>
        <v>0</v>
      </c>
      <c r="DTZ20" s="544">
        <f t="shared" si="732"/>
        <v>0</v>
      </c>
      <c r="DUA20" s="544">
        <f t="shared" si="732"/>
        <v>0</v>
      </c>
      <c r="DUB20" s="544">
        <f t="shared" si="732"/>
        <v>0</v>
      </c>
      <c r="DUC20" s="544">
        <f t="shared" si="732"/>
        <v>0</v>
      </c>
      <c r="DUD20" s="544">
        <f t="shared" si="732"/>
        <v>0</v>
      </c>
      <c r="DUE20" s="544">
        <f t="shared" si="732"/>
        <v>0</v>
      </c>
      <c r="DUF20" s="544">
        <f t="shared" si="732"/>
        <v>0</v>
      </c>
      <c r="DUG20" s="544">
        <f t="shared" si="732"/>
        <v>0</v>
      </c>
      <c r="DUH20" s="544">
        <f t="shared" si="732"/>
        <v>0</v>
      </c>
      <c r="DUI20" s="544">
        <f t="shared" si="732"/>
        <v>0</v>
      </c>
      <c r="DUJ20" s="544">
        <f t="shared" si="732"/>
        <v>0</v>
      </c>
      <c r="DUK20" s="544">
        <f t="shared" si="732"/>
        <v>0</v>
      </c>
      <c r="DUL20" s="544">
        <f t="shared" si="732"/>
        <v>0</v>
      </c>
      <c r="DUM20" s="544">
        <f t="shared" si="732"/>
        <v>0</v>
      </c>
      <c r="DUN20" s="544">
        <f t="shared" si="732"/>
        <v>0</v>
      </c>
      <c r="DUO20" s="544">
        <f t="shared" si="732"/>
        <v>0</v>
      </c>
      <c r="DUP20" s="544">
        <f t="shared" si="732"/>
        <v>0</v>
      </c>
      <c r="DUQ20" s="544">
        <f t="shared" si="732"/>
        <v>0</v>
      </c>
      <c r="DUR20" s="544">
        <f t="shared" si="732"/>
        <v>0</v>
      </c>
      <c r="DUS20" s="544">
        <f t="shared" si="732"/>
        <v>0</v>
      </c>
      <c r="DUT20" s="544">
        <f t="shared" si="732"/>
        <v>0</v>
      </c>
      <c r="DUU20" s="544">
        <f t="shared" si="732"/>
        <v>0</v>
      </c>
      <c r="DUV20" s="544">
        <f t="shared" ref="DUV20:DXG20" si="733">CJX20</f>
        <v>0</v>
      </c>
      <c r="DUW20" s="544">
        <f t="shared" si="733"/>
        <v>0</v>
      </c>
      <c r="DUX20" s="544">
        <f t="shared" si="733"/>
        <v>0</v>
      </c>
      <c r="DUY20" s="544">
        <f t="shared" si="733"/>
        <v>0</v>
      </c>
      <c r="DUZ20" s="544">
        <f t="shared" si="733"/>
        <v>0</v>
      </c>
      <c r="DVA20" s="544">
        <f t="shared" si="733"/>
        <v>0</v>
      </c>
      <c r="DVB20" s="544">
        <f t="shared" si="733"/>
        <v>0</v>
      </c>
      <c r="DVC20" s="544">
        <f t="shared" si="733"/>
        <v>0</v>
      </c>
      <c r="DVD20" s="544">
        <f t="shared" si="733"/>
        <v>0</v>
      </c>
      <c r="DVE20" s="544">
        <f t="shared" si="733"/>
        <v>0</v>
      </c>
      <c r="DVF20" s="544">
        <f t="shared" si="733"/>
        <v>0</v>
      </c>
      <c r="DVG20" s="544">
        <f t="shared" si="733"/>
        <v>0</v>
      </c>
      <c r="DVH20" s="544">
        <f t="shared" si="733"/>
        <v>0</v>
      </c>
      <c r="DVI20" s="544">
        <f t="shared" si="733"/>
        <v>0</v>
      </c>
      <c r="DVJ20" s="544">
        <f t="shared" si="733"/>
        <v>0</v>
      </c>
      <c r="DVK20" s="544">
        <f t="shared" si="733"/>
        <v>0</v>
      </c>
      <c r="DVL20" s="544">
        <f t="shared" si="733"/>
        <v>0</v>
      </c>
      <c r="DVM20" s="544">
        <f t="shared" si="733"/>
        <v>0</v>
      </c>
      <c r="DVN20" s="544">
        <f t="shared" si="733"/>
        <v>0</v>
      </c>
      <c r="DVO20" s="544">
        <f t="shared" si="733"/>
        <v>0</v>
      </c>
      <c r="DVP20" s="544">
        <f t="shared" si="733"/>
        <v>0</v>
      </c>
      <c r="DVQ20" s="544">
        <f t="shared" si="733"/>
        <v>0</v>
      </c>
      <c r="DVR20" s="544">
        <f t="shared" si="733"/>
        <v>0</v>
      </c>
      <c r="DVS20" s="544">
        <f t="shared" si="733"/>
        <v>0</v>
      </c>
      <c r="DVT20" s="544">
        <f t="shared" si="733"/>
        <v>0</v>
      </c>
      <c r="DVU20" s="544">
        <f t="shared" si="733"/>
        <v>0</v>
      </c>
      <c r="DVV20" s="544">
        <f t="shared" si="733"/>
        <v>0</v>
      </c>
      <c r="DVW20" s="544">
        <f t="shared" si="733"/>
        <v>0</v>
      </c>
      <c r="DVX20" s="544">
        <f t="shared" si="733"/>
        <v>0</v>
      </c>
      <c r="DVY20" s="544">
        <f t="shared" si="733"/>
        <v>0</v>
      </c>
      <c r="DVZ20" s="544">
        <f t="shared" si="733"/>
        <v>0</v>
      </c>
      <c r="DWA20" s="544">
        <f t="shared" si="733"/>
        <v>0</v>
      </c>
      <c r="DWB20" s="544">
        <f t="shared" si="733"/>
        <v>0</v>
      </c>
      <c r="DWC20" s="544">
        <f t="shared" si="733"/>
        <v>0</v>
      </c>
      <c r="DWD20" s="544">
        <f t="shared" si="733"/>
        <v>0</v>
      </c>
      <c r="DWE20" s="544">
        <f t="shared" si="733"/>
        <v>0</v>
      </c>
      <c r="DWF20" s="544">
        <f t="shared" si="733"/>
        <v>0</v>
      </c>
      <c r="DWG20" s="544">
        <f t="shared" si="733"/>
        <v>0</v>
      </c>
      <c r="DWH20" s="544">
        <f t="shared" si="733"/>
        <v>0</v>
      </c>
      <c r="DWI20" s="544">
        <f t="shared" si="733"/>
        <v>0</v>
      </c>
      <c r="DWJ20" s="544">
        <f t="shared" si="733"/>
        <v>0</v>
      </c>
      <c r="DWK20" s="544">
        <f t="shared" si="733"/>
        <v>0</v>
      </c>
      <c r="DWL20" s="544">
        <f t="shared" si="733"/>
        <v>0</v>
      </c>
      <c r="DWM20" s="544">
        <f t="shared" si="733"/>
        <v>0</v>
      </c>
      <c r="DWN20" s="544">
        <f t="shared" si="733"/>
        <v>0</v>
      </c>
      <c r="DWO20" s="544">
        <f t="shared" si="733"/>
        <v>0</v>
      </c>
      <c r="DWP20" s="544">
        <f t="shared" si="733"/>
        <v>0</v>
      </c>
      <c r="DWQ20" s="544">
        <f t="shared" si="733"/>
        <v>0</v>
      </c>
      <c r="DWR20" s="544">
        <f t="shared" si="733"/>
        <v>0</v>
      </c>
      <c r="DWS20" s="544">
        <f t="shared" si="733"/>
        <v>0</v>
      </c>
      <c r="DWT20" s="544">
        <f t="shared" si="733"/>
        <v>0</v>
      </c>
      <c r="DWU20" s="544">
        <f t="shared" si="733"/>
        <v>0</v>
      </c>
      <c r="DWV20" s="544">
        <f t="shared" si="733"/>
        <v>0</v>
      </c>
      <c r="DWW20" s="544">
        <f t="shared" si="733"/>
        <v>0</v>
      </c>
      <c r="DWX20" s="544">
        <f t="shared" si="733"/>
        <v>0</v>
      </c>
      <c r="DWY20" s="544">
        <f t="shared" si="733"/>
        <v>0</v>
      </c>
      <c r="DWZ20" s="544">
        <f t="shared" si="733"/>
        <v>0</v>
      </c>
      <c r="DXA20" s="544">
        <f t="shared" si="733"/>
        <v>0</v>
      </c>
      <c r="DXB20" s="544">
        <f t="shared" si="733"/>
        <v>0</v>
      </c>
      <c r="DXC20" s="544">
        <f t="shared" si="733"/>
        <v>0</v>
      </c>
      <c r="DXD20" s="544">
        <f t="shared" si="733"/>
        <v>0</v>
      </c>
      <c r="DXE20" s="544">
        <f t="shared" si="733"/>
        <v>0</v>
      </c>
      <c r="DXF20" s="544">
        <f t="shared" si="733"/>
        <v>0</v>
      </c>
      <c r="DXG20" s="544">
        <f t="shared" si="733"/>
        <v>0</v>
      </c>
      <c r="DXH20" s="544">
        <f t="shared" ref="DXH20:DZS20" si="734">CMJ20</f>
        <v>0</v>
      </c>
      <c r="DXI20" s="544">
        <f t="shared" si="734"/>
        <v>0</v>
      </c>
      <c r="DXJ20" s="544">
        <f t="shared" si="734"/>
        <v>0</v>
      </c>
      <c r="DXK20" s="544">
        <f t="shared" si="734"/>
        <v>0</v>
      </c>
      <c r="DXL20" s="544">
        <f t="shared" si="734"/>
        <v>0</v>
      </c>
      <c r="DXM20" s="544">
        <f t="shared" si="734"/>
        <v>0</v>
      </c>
      <c r="DXN20" s="544">
        <f t="shared" si="734"/>
        <v>0</v>
      </c>
      <c r="DXO20" s="544">
        <f t="shared" si="734"/>
        <v>0</v>
      </c>
      <c r="DXP20" s="544">
        <f t="shared" si="734"/>
        <v>0</v>
      </c>
      <c r="DXQ20" s="544">
        <f t="shared" si="734"/>
        <v>0</v>
      </c>
      <c r="DXR20" s="544">
        <f t="shared" si="734"/>
        <v>0</v>
      </c>
      <c r="DXS20" s="544">
        <f t="shared" si="734"/>
        <v>0</v>
      </c>
      <c r="DXT20" s="544">
        <f t="shared" si="734"/>
        <v>0</v>
      </c>
      <c r="DXU20" s="544">
        <f t="shared" si="734"/>
        <v>0</v>
      </c>
      <c r="DXV20" s="544">
        <f t="shared" si="734"/>
        <v>0</v>
      </c>
      <c r="DXW20" s="544">
        <f t="shared" si="734"/>
        <v>0</v>
      </c>
      <c r="DXX20" s="544">
        <f t="shared" si="734"/>
        <v>0</v>
      </c>
      <c r="DXY20" s="544">
        <f t="shared" si="734"/>
        <v>0</v>
      </c>
      <c r="DXZ20" s="544">
        <f t="shared" si="734"/>
        <v>0</v>
      </c>
      <c r="DYA20" s="544">
        <f t="shared" si="734"/>
        <v>0</v>
      </c>
      <c r="DYB20" s="544">
        <f t="shared" si="734"/>
        <v>0</v>
      </c>
      <c r="DYC20" s="544">
        <f t="shared" si="734"/>
        <v>0</v>
      </c>
      <c r="DYD20" s="544">
        <f t="shared" si="734"/>
        <v>0</v>
      </c>
      <c r="DYE20" s="544">
        <f t="shared" si="734"/>
        <v>0</v>
      </c>
      <c r="DYF20" s="544">
        <f t="shared" si="734"/>
        <v>0</v>
      </c>
      <c r="DYG20" s="544">
        <f t="shared" si="734"/>
        <v>0</v>
      </c>
      <c r="DYH20" s="544">
        <f t="shared" si="734"/>
        <v>0</v>
      </c>
      <c r="DYI20" s="544">
        <f t="shared" si="734"/>
        <v>0</v>
      </c>
      <c r="DYJ20" s="544">
        <f t="shared" si="734"/>
        <v>0</v>
      </c>
      <c r="DYK20" s="544">
        <f t="shared" si="734"/>
        <v>0</v>
      </c>
      <c r="DYL20" s="544">
        <f t="shared" si="734"/>
        <v>0</v>
      </c>
      <c r="DYM20" s="544">
        <f t="shared" si="734"/>
        <v>0</v>
      </c>
      <c r="DYN20" s="544">
        <f t="shared" si="734"/>
        <v>0</v>
      </c>
      <c r="DYO20" s="544">
        <f t="shared" si="734"/>
        <v>0</v>
      </c>
      <c r="DYP20" s="544">
        <f t="shared" si="734"/>
        <v>0</v>
      </c>
      <c r="DYQ20" s="544">
        <f t="shared" si="734"/>
        <v>0</v>
      </c>
      <c r="DYR20" s="544">
        <f t="shared" si="734"/>
        <v>0</v>
      </c>
      <c r="DYS20" s="544">
        <f t="shared" si="734"/>
        <v>0</v>
      </c>
      <c r="DYT20" s="544">
        <f t="shared" si="734"/>
        <v>0</v>
      </c>
      <c r="DYU20" s="544">
        <f t="shared" si="734"/>
        <v>0</v>
      </c>
      <c r="DYV20" s="544">
        <f t="shared" si="734"/>
        <v>0</v>
      </c>
      <c r="DYW20" s="544">
        <f t="shared" si="734"/>
        <v>0</v>
      </c>
      <c r="DYX20" s="544">
        <f t="shared" si="734"/>
        <v>0</v>
      </c>
      <c r="DYY20" s="544">
        <f t="shared" si="734"/>
        <v>0</v>
      </c>
      <c r="DYZ20" s="544">
        <f t="shared" si="734"/>
        <v>0</v>
      </c>
      <c r="DZA20" s="544">
        <f t="shared" si="734"/>
        <v>0</v>
      </c>
      <c r="DZB20" s="544">
        <f t="shared" si="734"/>
        <v>0</v>
      </c>
      <c r="DZC20" s="544">
        <f t="shared" si="734"/>
        <v>0</v>
      </c>
      <c r="DZD20" s="544">
        <f t="shared" si="734"/>
        <v>0</v>
      </c>
      <c r="DZE20" s="544">
        <f t="shared" si="734"/>
        <v>0</v>
      </c>
      <c r="DZF20" s="544">
        <f t="shared" si="734"/>
        <v>0</v>
      </c>
      <c r="DZG20" s="544">
        <f t="shared" si="734"/>
        <v>0</v>
      </c>
      <c r="DZH20" s="544">
        <f t="shared" si="734"/>
        <v>0</v>
      </c>
      <c r="DZI20" s="544">
        <f t="shared" si="734"/>
        <v>0</v>
      </c>
      <c r="DZJ20" s="544">
        <f t="shared" si="734"/>
        <v>0</v>
      </c>
      <c r="DZK20" s="544">
        <f t="shared" si="734"/>
        <v>0</v>
      </c>
      <c r="DZL20" s="544">
        <f t="shared" si="734"/>
        <v>0</v>
      </c>
      <c r="DZM20" s="544">
        <f t="shared" si="734"/>
        <v>0</v>
      </c>
      <c r="DZN20" s="544">
        <f t="shared" si="734"/>
        <v>0</v>
      </c>
      <c r="DZO20" s="544">
        <f t="shared" si="734"/>
        <v>0</v>
      </c>
      <c r="DZP20" s="544">
        <f t="shared" si="734"/>
        <v>0</v>
      </c>
      <c r="DZQ20" s="544">
        <f t="shared" si="734"/>
        <v>0</v>
      </c>
      <c r="DZR20" s="544">
        <f t="shared" si="734"/>
        <v>0</v>
      </c>
      <c r="DZS20" s="544">
        <f t="shared" si="734"/>
        <v>0</v>
      </c>
      <c r="DZT20" s="544">
        <f t="shared" ref="DZT20:ECE20" si="735">COV20</f>
        <v>0</v>
      </c>
      <c r="DZU20" s="544">
        <f t="shared" si="735"/>
        <v>0</v>
      </c>
      <c r="DZV20" s="544">
        <f t="shared" si="735"/>
        <v>0</v>
      </c>
      <c r="DZW20" s="544">
        <f t="shared" si="735"/>
        <v>0</v>
      </c>
      <c r="DZX20" s="544">
        <f t="shared" si="735"/>
        <v>0</v>
      </c>
      <c r="DZY20" s="544">
        <f t="shared" si="735"/>
        <v>0</v>
      </c>
      <c r="DZZ20" s="544">
        <f t="shared" si="735"/>
        <v>0</v>
      </c>
      <c r="EAA20" s="544">
        <f t="shared" si="735"/>
        <v>0</v>
      </c>
      <c r="EAB20" s="544">
        <f t="shared" si="735"/>
        <v>0</v>
      </c>
      <c r="EAC20" s="544">
        <f t="shared" si="735"/>
        <v>0</v>
      </c>
      <c r="EAD20" s="544">
        <f t="shared" si="735"/>
        <v>0</v>
      </c>
      <c r="EAE20" s="544">
        <f t="shared" si="735"/>
        <v>0</v>
      </c>
      <c r="EAF20" s="544">
        <f t="shared" si="735"/>
        <v>0</v>
      </c>
      <c r="EAG20" s="544">
        <f t="shared" si="735"/>
        <v>0</v>
      </c>
      <c r="EAH20" s="544">
        <f t="shared" si="735"/>
        <v>0</v>
      </c>
      <c r="EAI20" s="544">
        <f t="shared" si="735"/>
        <v>0</v>
      </c>
      <c r="EAJ20" s="544">
        <f t="shared" si="735"/>
        <v>0</v>
      </c>
      <c r="EAK20" s="544">
        <f t="shared" si="735"/>
        <v>0</v>
      </c>
      <c r="EAL20" s="544">
        <f t="shared" si="735"/>
        <v>0</v>
      </c>
      <c r="EAM20" s="544">
        <f t="shared" si="735"/>
        <v>0</v>
      </c>
      <c r="EAN20" s="544">
        <f t="shared" si="735"/>
        <v>0</v>
      </c>
      <c r="EAO20" s="544">
        <f t="shared" si="735"/>
        <v>0</v>
      </c>
      <c r="EAP20" s="544">
        <f t="shared" si="735"/>
        <v>0</v>
      </c>
      <c r="EAQ20" s="544">
        <f t="shared" si="735"/>
        <v>0</v>
      </c>
      <c r="EAR20" s="544">
        <f t="shared" si="735"/>
        <v>0</v>
      </c>
      <c r="EAS20" s="544">
        <f t="shared" si="735"/>
        <v>0</v>
      </c>
      <c r="EAT20" s="544">
        <f t="shared" si="735"/>
        <v>0</v>
      </c>
      <c r="EAU20" s="544">
        <f t="shared" si="735"/>
        <v>0</v>
      </c>
      <c r="EAV20" s="544">
        <f t="shared" si="735"/>
        <v>0</v>
      </c>
      <c r="EAW20" s="544">
        <f t="shared" si="735"/>
        <v>0</v>
      </c>
      <c r="EAX20" s="544">
        <f t="shared" si="735"/>
        <v>0</v>
      </c>
      <c r="EAY20" s="544">
        <f t="shared" si="735"/>
        <v>0</v>
      </c>
      <c r="EAZ20" s="544">
        <f t="shared" si="735"/>
        <v>0</v>
      </c>
      <c r="EBA20" s="544">
        <f t="shared" si="735"/>
        <v>0</v>
      </c>
      <c r="EBB20" s="544">
        <f t="shared" si="735"/>
        <v>0</v>
      </c>
      <c r="EBC20" s="544">
        <f t="shared" si="735"/>
        <v>0</v>
      </c>
      <c r="EBD20" s="544">
        <f t="shared" si="735"/>
        <v>0</v>
      </c>
      <c r="EBE20" s="544">
        <f t="shared" si="735"/>
        <v>0</v>
      </c>
      <c r="EBF20" s="544">
        <f t="shared" si="735"/>
        <v>0</v>
      </c>
      <c r="EBG20" s="544">
        <f t="shared" si="735"/>
        <v>0</v>
      </c>
      <c r="EBH20" s="544">
        <f t="shared" si="735"/>
        <v>0</v>
      </c>
      <c r="EBI20" s="544">
        <f t="shared" si="735"/>
        <v>0</v>
      </c>
      <c r="EBJ20" s="544">
        <f t="shared" si="735"/>
        <v>0</v>
      </c>
      <c r="EBK20" s="544">
        <f t="shared" si="735"/>
        <v>0</v>
      </c>
      <c r="EBL20" s="544">
        <f t="shared" si="735"/>
        <v>0</v>
      </c>
      <c r="EBM20" s="544">
        <f t="shared" si="735"/>
        <v>0</v>
      </c>
      <c r="EBN20" s="544">
        <f t="shared" si="735"/>
        <v>0</v>
      </c>
      <c r="EBO20" s="544">
        <f t="shared" si="735"/>
        <v>0</v>
      </c>
      <c r="EBP20" s="544">
        <f t="shared" si="735"/>
        <v>0</v>
      </c>
      <c r="EBQ20" s="544">
        <f t="shared" si="735"/>
        <v>0</v>
      </c>
      <c r="EBR20" s="544">
        <f t="shared" si="735"/>
        <v>0</v>
      </c>
      <c r="EBS20" s="544">
        <f t="shared" si="735"/>
        <v>0</v>
      </c>
      <c r="EBT20" s="544">
        <f t="shared" si="735"/>
        <v>0</v>
      </c>
      <c r="EBU20" s="544">
        <f t="shared" si="735"/>
        <v>0</v>
      </c>
      <c r="EBV20" s="544">
        <f t="shared" si="735"/>
        <v>0</v>
      </c>
      <c r="EBW20" s="544">
        <f t="shared" si="735"/>
        <v>0</v>
      </c>
      <c r="EBX20" s="544">
        <f t="shared" si="735"/>
        <v>0</v>
      </c>
      <c r="EBY20" s="544">
        <f t="shared" si="735"/>
        <v>0</v>
      </c>
      <c r="EBZ20" s="544">
        <f t="shared" si="735"/>
        <v>0</v>
      </c>
      <c r="ECA20" s="544">
        <f t="shared" si="735"/>
        <v>0</v>
      </c>
      <c r="ECB20" s="544">
        <f t="shared" si="735"/>
        <v>0</v>
      </c>
      <c r="ECC20" s="544">
        <f t="shared" si="735"/>
        <v>0</v>
      </c>
      <c r="ECD20" s="544">
        <f t="shared" si="735"/>
        <v>0</v>
      </c>
      <c r="ECE20" s="544">
        <f t="shared" si="735"/>
        <v>0</v>
      </c>
      <c r="ECF20" s="544">
        <f t="shared" ref="ECF20:EEQ20" si="736">CRH20</f>
        <v>0</v>
      </c>
      <c r="ECG20" s="544">
        <f t="shared" si="736"/>
        <v>0</v>
      </c>
      <c r="ECH20" s="544">
        <f t="shared" si="736"/>
        <v>0</v>
      </c>
      <c r="ECI20" s="544">
        <f t="shared" si="736"/>
        <v>0</v>
      </c>
      <c r="ECJ20" s="544">
        <f t="shared" si="736"/>
        <v>0</v>
      </c>
      <c r="ECK20" s="544">
        <f t="shared" si="736"/>
        <v>0</v>
      </c>
      <c r="ECL20" s="544">
        <f t="shared" si="736"/>
        <v>0</v>
      </c>
      <c r="ECM20" s="544">
        <f t="shared" si="736"/>
        <v>0</v>
      </c>
      <c r="ECN20" s="544">
        <f t="shared" si="736"/>
        <v>0</v>
      </c>
      <c r="ECO20" s="544">
        <f t="shared" si="736"/>
        <v>0</v>
      </c>
      <c r="ECP20" s="544">
        <f t="shared" si="736"/>
        <v>0</v>
      </c>
      <c r="ECQ20" s="544">
        <f t="shared" si="736"/>
        <v>0</v>
      </c>
      <c r="ECR20" s="544">
        <f t="shared" si="736"/>
        <v>0</v>
      </c>
      <c r="ECS20" s="544">
        <f t="shared" si="736"/>
        <v>0</v>
      </c>
      <c r="ECT20" s="544">
        <f t="shared" si="736"/>
        <v>0</v>
      </c>
      <c r="ECU20" s="544">
        <f t="shared" si="736"/>
        <v>0</v>
      </c>
      <c r="ECV20" s="544">
        <f t="shared" si="736"/>
        <v>0</v>
      </c>
      <c r="ECW20" s="544">
        <f t="shared" si="736"/>
        <v>0</v>
      </c>
      <c r="ECX20" s="544">
        <f t="shared" si="736"/>
        <v>0</v>
      </c>
      <c r="ECY20" s="544">
        <f t="shared" si="736"/>
        <v>0</v>
      </c>
      <c r="ECZ20" s="544">
        <f t="shared" si="736"/>
        <v>0</v>
      </c>
      <c r="EDA20" s="544">
        <f t="shared" si="736"/>
        <v>0</v>
      </c>
      <c r="EDB20" s="544">
        <f t="shared" si="736"/>
        <v>0</v>
      </c>
      <c r="EDC20" s="544">
        <f t="shared" si="736"/>
        <v>0</v>
      </c>
      <c r="EDD20" s="544">
        <f t="shared" si="736"/>
        <v>0</v>
      </c>
      <c r="EDE20" s="544">
        <f t="shared" si="736"/>
        <v>0</v>
      </c>
      <c r="EDF20" s="544">
        <f t="shared" si="736"/>
        <v>0</v>
      </c>
      <c r="EDG20" s="544">
        <f t="shared" si="736"/>
        <v>0</v>
      </c>
      <c r="EDH20" s="544">
        <f t="shared" si="736"/>
        <v>0</v>
      </c>
      <c r="EDI20" s="544">
        <f t="shared" si="736"/>
        <v>0</v>
      </c>
      <c r="EDJ20" s="544">
        <f t="shared" si="736"/>
        <v>0</v>
      </c>
      <c r="EDK20" s="544">
        <f t="shared" si="736"/>
        <v>0</v>
      </c>
      <c r="EDL20" s="544">
        <f t="shared" si="736"/>
        <v>0</v>
      </c>
      <c r="EDM20" s="544">
        <f t="shared" si="736"/>
        <v>0</v>
      </c>
      <c r="EDN20" s="544">
        <f t="shared" si="736"/>
        <v>0</v>
      </c>
      <c r="EDO20" s="544">
        <f t="shared" si="736"/>
        <v>0</v>
      </c>
      <c r="EDP20" s="544">
        <f t="shared" si="736"/>
        <v>0</v>
      </c>
      <c r="EDQ20" s="544">
        <f t="shared" si="736"/>
        <v>0</v>
      </c>
      <c r="EDR20" s="544">
        <f t="shared" si="736"/>
        <v>0</v>
      </c>
      <c r="EDS20" s="544">
        <f t="shared" si="736"/>
        <v>0</v>
      </c>
      <c r="EDT20" s="544">
        <f t="shared" si="736"/>
        <v>0</v>
      </c>
      <c r="EDU20" s="544">
        <f t="shared" si="736"/>
        <v>0</v>
      </c>
      <c r="EDV20" s="544">
        <f t="shared" si="736"/>
        <v>0</v>
      </c>
      <c r="EDW20" s="544">
        <f t="shared" si="736"/>
        <v>0</v>
      </c>
      <c r="EDX20" s="544">
        <f t="shared" si="736"/>
        <v>0</v>
      </c>
      <c r="EDY20" s="544">
        <f t="shared" si="736"/>
        <v>0</v>
      </c>
      <c r="EDZ20" s="544">
        <f t="shared" si="736"/>
        <v>0</v>
      </c>
      <c r="EEA20" s="544">
        <f t="shared" si="736"/>
        <v>0</v>
      </c>
      <c r="EEB20" s="544">
        <f t="shared" si="736"/>
        <v>0</v>
      </c>
      <c r="EEC20" s="544">
        <f t="shared" si="736"/>
        <v>0</v>
      </c>
      <c r="EED20" s="544">
        <f t="shared" si="736"/>
        <v>0</v>
      </c>
      <c r="EEE20" s="544">
        <f t="shared" si="736"/>
        <v>0</v>
      </c>
      <c r="EEF20" s="544">
        <f t="shared" si="736"/>
        <v>0</v>
      </c>
      <c r="EEG20" s="544">
        <f t="shared" si="736"/>
        <v>0</v>
      </c>
      <c r="EEH20" s="544">
        <f t="shared" si="736"/>
        <v>0</v>
      </c>
      <c r="EEI20" s="544">
        <f t="shared" si="736"/>
        <v>0</v>
      </c>
      <c r="EEJ20" s="544">
        <f t="shared" si="736"/>
        <v>0</v>
      </c>
      <c r="EEK20" s="544">
        <f t="shared" si="736"/>
        <v>0</v>
      </c>
      <c r="EEL20" s="544">
        <f t="shared" si="736"/>
        <v>0</v>
      </c>
      <c r="EEM20" s="544">
        <f t="shared" si="736"/>
        <v>0</v>
      </c>
      <c r="EEN20" s="544">
        <f t="shared" si="736"/>
        <v>0</v>
      </c>
      <c r="EEO20" s="544">
        <f t="shared" si="736"/>
        <v>0</v>
      </c>
      <c r="EEP20" s="544">
        <f t="shared" si="736"/>
        <v>0</v>
      </c>
      <c r="EEQ20" s="544">
        <f t="shared" si="736"/>
        <v>0</v>
      </c>
      <c r="EER20" s="544">
        <f t="shared" ref="EER20:EHC20" si="737">CTT20</f>
        <v>0</v>
      </c>
      <c r="EES20" s="544">
        <f t="shared" si="737"/>
        <v>0</v>
      </c>
      <c r="EET20" s="544">
        <f t="shared" si="737"/>
        <v>0</v>
      </c>
      <c r="EEU20" s="544">
        <f t="shared" si="737"/>
        <v>0</v>
      </c>
      <c r="EEV20" s="544">
        <f t="shared" si="737"/>
        <v>0</v>
      </c>
      <c r="EEW20" s="544">
        <f t="shared" si="737"/>
        <v>0</v>
      </c>
      <c r="EEX20" s="544">
        <f t="shared" si="737"/>
        <v>0</v>
      </c>
      <c r="EEY20" s="544">
        <f t="shared" si="737"/>
        <v>0</v>
      </c>
      <c r="EEZ20" s="544">
        <f t="shared" si="737"/>
        <v>0</v>
      </c>
      <c r="EFA20" s="544">
        <f t="shared" si="737"/>
        <v>0</v>
      </c>
      <c r="EFB20" s="544">
        <f t="shared" si="737"/>
        <v>0</v>
      </c>
      <c r="EFC20" s="544">
        <f t="shared" si="737"/>
        <v>0</v>
      </c>
      <c r="EFD20" s="544">
        <f t="shared" si="737"/>
        <v>0</v>
      </c>
      <c r="EFE20" s="544">
        <f t="shared" si="737"/>
        <v>0</v>
      </c>
      <c r="EFF20" s="544">
        <f t="shared" si="737"/>
        <v>0</v>
      </c>
      <c r="EFG20" s="544">
        <f t="shared" si="737"/>
        <v>0</v>
      </c>
      <c r="EFH20" s="544">
        <f t="shared" si="737"/>
        <v>0</v>
      </c>
      <c r="EFI20" s="544">
        <f t="shared" si="737"/>
        <v>0</v>
      </c>
      <c r="EFJ20" s="544">
        <f t="shared" si="737"/>
        <v>0</v>
      </c>
      <c r="EFK20" s="544">
        <f t="shared" si="737"/>
        <v>0</v>
      </c>
      <c r="EFL20" s="544">
        <f t="shared" si="737"/>
        <v>0</v>
      </c>
      <c r="EFM20" s="544">
        <f t="shared" si="737"/>
        <v>0</v>
      </c>
      <c r="EFN20" s="544">
        <f t="shared" si="737"/>
        <v>0</v>
      </c>
      <c r="EFO20" s="544">
        <f t="shared" si="737"/>
        <v>0</v>
      </c>
      <c r="EFP20" s="544">
        <f t="shared" si="737"/>
        <v>0</v>
      </c>
      <c r="EFQ20" s="544">
        <f t="shared" si="737"/>
        <v>0</v>
      </c>
      <c r="EFR20" s="544">
        <f t="shared" si="737"/>
        <v>0</v>
      </c>
      <c r="EFS20" s="544">
        <f t="shared" si="737"/>
        <v>0</v>
      </c>
      <c r="EFT20" s="544">
        <f t="shared" si="737"/>
        <v>0</v>
      </c>
      <c r="EFU20" s="544">
        <f t="shared" si="737"/>
        <v>0</v>
      </c>
      <c r="EFV20" s="544">
        <f t="shared" si="737"/>
        <v>0</v>
      </c>
      <c r="EFW20" s="544">
        <f t="shared" si="737"/>
        <v>0</v>
      </c>
      <c r="EFX20" s="544">
        <f t="shared" si="737"/>
        <v>0</v>
      </c>
      <c r="EFY20" s="544">
        <f t="shared" si="737"/>
        <v>0</v>
      </c>
      <c r="EFZ20" s="544">
        <f t="shared" si="737"/>
        <v>0</v>
      </c>
      <c r="EGA20" s="544">
        <f t="shared" si="737"/>
        <v>0</v>
      </c>
      <c r="EGB20" s="544">
        <f t="shared" si="737"/>
        <v>0</v>
      </c>
      <c r="EGC20" s="544">
        <f t="shared" si="737"/>
        <v>0</v>
      </c>
      <c r="EGD20" s="544">
        <f t="shared" si="737"/>
        <v>0</v>
      </c>
      <c r="EGE20" s="544">
        <f t="shared" si="737"/>
        <v>0</v>
      </c>
      <c r="EGF20" s="544">
        <f t="shared" si="737"/>
        <v>0</v>
      </c>
      <c r="EGG20" s="544">
        <f t="shared" si="737"/>
        <v>0</v>
      </c>
      <c r="EGH20" s="544">
        <f t="shared" si="737"/>
        <v>0</v>
      </c>
      <c r="EGI20" s="544">
        <f t="shared" si="737"/>
        <v>0</v>
      </c>
      <c r="EGJ20" s="544">
        <f t="shared" si="737"/>
        <v>0</v>
      </c>
      <c r="EGK20" s="544">
        <f t="shared" si="737"/>
        <v>0</v>
      </c>
      <c r="EGL20" s="544">
        <f t="shared" si="737"/>
        <v>0</v>
      </c>
      <c r="EGM20" s="544">
        <f t="shared" si="737"/>
        <v>0</v>
      </c>
      <c r="EGN20" s="544">
        <f t="shared" si="737"/>
        <v>0</v>
      </c>
      <c r="EGO20" s="544">
        <f t="shared" si="737"/>
        <v>0</v>
      </c>
      <c r="EGP20" s="544">
        <f t="shared" si="737"/>
        <v>0</v>
      </c>
      <c r="EGQ20" s="544">
        <f t="shared" si="737"/>
        <v>0</v>
      </c>
      <c r="EGR20" s="544">
        <f t="shared" si="737"/>
        <v>0</v>
      </c>
      <c r="EGS20" s="544">
        <f t="shared" si="737"/>
        <v>0</v>
      </c>
      <c r="EGT20" s="544">
        <f t="shared" si="737"/>
        <v>0</v>
      </c>
      <c r="EGU20" s="544">
        <f t="shared" si="737"/>
        <v>0</v>
      </c>
      <c r="EGV20" s="544">
        <f t="shared" si="737"/>
        <v>0</v>
      </c>
      <c r="EGW20" s="544">
        <f t="shared" si="737"/>
        <v>0</v>
      </c>
      <c r="EGX20" s="544">
        <f t="shared" si="737"/>
        <v>0</v>
      </c>
      <c r="EGY20" s="544">
        <f t="shared" si="737"/>
        <v>0</v>
      </c>
      <c r="EGZ20" s="544">
        <f t="shared" si="737"/>
        <v>0</v>
      </c>
      <c r="EHA20" s="544">
        <f t="shared" si="737"/>
        <v>0</v>
      </c>
      <c r="EHB20" s="544">
        <f t="shared" si="737"/>
        <v>0</v>
      </c>
      <c r="EHC20" s="544">
        <f t="shared" si="737"/>
        <v>0</v>
      </c>
      <c r="EHD20" s="544">
        <f t="shared" ref="EHD20:EJO20" si="738">CWF20</f>
        <v>0</v>
      </c>
      <c r="EHE20" s="544">
        <f t="shared" si="738"/>
        <v>0</v>
      </c>
      <c r="EHF20" s="544">
        <f t="shared" si="738"/>
        <v>0</v>
      </c>
      <c r="EHG20" s="544">
        <f t="shared" si="738"/>
        <v>0</v>
      </c>
      <c r="EHH20" s="544">
        <f t="shared" si="738"/>
        <v>0</v>
      </c>
      <c r="EHI20" s="544">
        <f t="shared" si="738"/>
        <v>0</v>
      </c>
      <c r="EHJ20" s="544">
        <f t="shared" si="738"/>
        <v>0</v>
      </c>
      <c r="EHK20" s="544">
        <f t="shared" si="738"/>
        <v>0</v>
      </c>
      <c r="EHL20" s="544">
        <f t="shared" si="738"/>
        <v>0</v>
      </c>
      <c r="EHM20" s="544">
        <f t="shared" si="738"/>
        <v>0</v>
      </c>
      <c r="EHN20" s="544">
        <f t="shared" si="738"/>
        <v>0</v>
      </c>
      <c r="EHO20" s="544">
        <f t="shared" si="738"/>
        <v>0</v>
      </c>
      <c r="EHP20" s="544">
        <f t="shared" si="738"/>
        <v>0</v>
      </c>
      <c r="EHQ20" s="544">
        <f t="shared" si="738"/>
        <v>0</v>
      </c>
      <c r="EHR20" s="544">
        <f t="shared" si="738"/>
        <v>0</v>
      </c>
      <c r="EHS20" s="544">
        <f t="shared" si="738"/>
        <v>0</v>
      </c>
      <c r="EHT20" s="544">
        <f t="shared" si="738"/>
        <v>0</v>
      </c>
      <c r="EHU20" s="544">
        <f t="shared" si="738"/>
        <v>0</v>
      </c>
      <c r="EHV20" s="544">
        <f t="shared" si="738"/>
        <v>0</v>
      </c>
      <c r="EHW20" s="544">
        <f t="shared" si="738"/>
        <v>0</v>
      </c>
      <c r="EHX20" s="544">
        <f t="shared" si="738"/>
        <v>0</v>
      </c>
      <c r="EHY20" s="544">
        <f t="shared" si="738"/>
        <v>0</v>
      </c>
      <c r="EHZ20" s="544">
        <f t="shared" si="738"/>
        <v>0</v>
      </c>
      <c r="EIA20" s="544">
        <f t="shared" si="738"/>
        <v>0</v>
      </c>
      <c r="EIB20" s="544">
        <f t="shared" si="738"/>
        <v>0</v>
      </c>
      <c r="EIC20" s="544">
        <f t="shared" si="738"/>
        <v>0</v>
      </c>
      <c r="EID20" s="544">
        <f t="shared" si="738"/>
        <v>0</v>
      </c>
      <c r="EIE20" s="544">
        <f t="shared" si="738"/>
        <v>0</v>
      </c>
      <c r="EIF20" s="544">
        <f t="shared" si="738"/>
        <v>0</v>
      </c>
      <c r="EIG20" s="544">
        <f t="shared" si="738"/>
        <v>0</v>
      </c>
      <c r="EIH20" s="544">
        <f t="shared" si="738"/>
        <v>0</v>
      </c>
      <c r="EII20" s="544">
        <f t="shared" si="738"/>
        <v>0</v>
      </c>
      <c r="EIJ20" s="544">
        <f t="shared" si="738"/>
        <v>0</v>
      </c>
      <c r="EIK20" s="544">
        <f t="shared" si="738"/>
        <v>0</v>
      </c>
      <c r="EIL20" s="544">
        <f t="shared" si="738"/>
        <v>0</v>
      </c>
      <c r="EIM20" s="544">
        <f t="shared" si="738"/>
        <v>0</v>
      </c>
      <c r="EIN20" s="544">
        <f t="shared" si="738"/>
        <v>0</v>
      </c>
      <c r="EIO20" s="544">
        <f t="shared" si="738"/>
        <v>0</v>
      </c>
      <c r="EIP20" s="544">
        <f t="shared" si="738"/>
        <v>0</v>
      </c>
      <c r="EIQ20" s="544">
        <f t="shared" si="738"/>
        <v>0</v>
      </c>
      <c r="EIR20" s="544">
        <f t="shared" si="738"/>
        <v>0</v>
      </c>
      <c r="EIS20" s="544">
        <f t="shared" si="738"/>
        <v>0</v>
      </c>
      <c r="EIT20" s="544">
        <f t="shared" si="738"/>
        <v>0</v>
      </c>
      <c r="EIU20" s="544">
        <f t="shared" si="738"/>
        <v>0</v>
      </c>
      <c r="EIV20" s="544">
        <f t="shared" si="738"/>
        <v>0</v>
      </c>
      <c r="EIW20" s="544">
        <f t="shared" si="738"/>
        <v>0</v>
      </c>
      <c r="EIX20" s="544">
        <f t="shared" si="738"/>
        <v>0</v>
      </c>
      <c r="EIY20" s="544">
        <f t="shared" si="738"/>
        <v>0</v>
      </c>
      <c r="EIZ20" s="544">
        <f t="shared" si="738"/>
        <v>0</v>
      </c>
      <c r="EJA20" s="544">
        <f t="shared" si="738"/>
        <v>0</v>
      </c>
      <c r="EJB20" s="544">
        <f t="shared" si="738"/>
        <v>0</v>
      </c>
      <c r="EJC20" s="544">
        <f t="shared" si="738"/>
        <v>0</v>
      </c>
      <c r="EJD20" s="544">
        <f t="shared" si="738"/>
        <v>0</v>
      </c>
      <c r="EJE20" s="544">
        <f t="shared" si="738"/>
        <v>0</v>
      </c>
      <c r="EJF20" s="544">
        <f t="shared" si="738"/>
        <v>0</v>
      </c>
      <c r="EJG20" s="544">
        <f t="shared" si="738"/>
        <v>0</v>
      </c>
      <c r="EJH20" s="544">
        <f t="shared" si="738"/>
        <v>0</v>
      </c>
      <c r="EJI20" s="544">
        <f t="shared" si="738"/>
        <v>0</v>
      </c>
      <c r="EJJ20" s="544">
        <f t="shared" si="738"/>
        <v>0</v>
      </c>
      <c r="EJK20" s="544">
        <f t="shared" si="738"/>
        <v>0</v>
      </c>
      <c r="EJL20" s="544">
        <f t="shared" si="738"/>
        <v>0</v>
      </c>
      <c r="EJM20" s="544">
        <f t="shared" si="738"/>
        <v>0</v>
      </c>
      <c r="EJN20" s="544">
        <f t="shared" si="738"/>
        <v>0</v>
      </c>
      <c r="EJO20" s="544">
        <f t="shared" si="738"/>
        <v>0</v>
      </c>
      <c r="EJP20" s="544">
        <f t="shared" ref="EJP20:EMA20" si="739">CYR20</f>
        <v>0</v>
      </c>
      <c r="EJQ20" s="544">
        <f t="shared" si="739"/>
        <v>0</v>
      </c>
      <c r="EJR20" s="544">
        <f t="shared" si="739"/>
        <v>0</v>
      </c>
      <c r="EJS20" s="544">
        <f t="shared" si="739"/>
        <v>0</v>
      </c>
      <c r="EJT20" s="544">
        <f t="shared" si="739"/>
        <v>0</v>
      </c>
      <c r="EJU20" s="544">
        <f t="shared" si="739"/>
        <v>0</v>
      </c>
      <c r="EJV20" s="544">
        <f t="shared" si="739"/>
        <v>0</v>
      </c>
      <c r="EJW20" s="544">
        <f t="shared" si="739"/>
        <v>0</v>
      </c>
      <c r="EJX20" s="544">
        <f t="shared" si="739"/>
        <v>0</v>
      </c>
      <c r="EJY20" s="544">
        <f t="shared" si="739"/>
        <v>0</v>
      </c>
      <c r="EJZ20" s="544">
        <f t="shared" si="739"/>
        <v>0</v>
      </c>
      <c r="EKA20" s="544">
        <f t="shared" si="739"/>
        <v>0</v>
      </c>
      <c r="EKB20" s="544">
        <f t="shared" si="739"/>
        <v>0</v>
      </c>
      <c r="EKC20" s="544">
        <f t="shared" si="739"/>
        <v>0</v>
      </c>
      <c r="EKD20" s="544">
        <f t="shared" si="739"/>
        <v>0</v>
      </c>
      <c r="EKE20" s="544">
        <f t="shared" si="739"/>
        <v>0</v>
      </c>
      <c r="EKF20" s="544">
        <f t="shared" si="739"/>
        <v>0</v>
      </c>
      <c r="EKG20" s="544">
        <f t="shared" si="739"/>
        <v>0</v>
      </c>
      <c r="EKH20" s="544">
        <f t="shared" si="739"/>
        <v>0</v>
      </c>
      <c r="EKI20" s="544">
        <f t="shared" si="739"/>
        <v>0</v>
      </c>
      <c r="EKJ20" s="544">
        <f t="shared" si="739"/>
        <v>0</v>
      </c>
      <c r="EKK20" s="544">
        <f t="shared" si="739"/>
        <v>0</v>
      </c>
      <c r="EKL20" s="544">
        <f t="shared" si="739"/>
        <v>0</v>
      </c>
      <c r="EKM20" s="544">
        <f t="shared" si="739"/>
        <v>0</v>
      </c>
      <c r="EKN20" s="544">
        <f t="shared" si="739"/>
        <v>0</v>
      </c>
      <c r="EKO20" s="544">
        <f t="shared" si="739"/>
        <v>0</v>
      </c>
      <c r="EKP20" s="544">
        <f t="shared" si="739"/>
        <v>0</v>
      </c>
      <c r="EKQ20" s="544">
        <f t="shared" si="739"/>
        <v>0</v>
      </c>
      <c r="EKR20" s="544">
        <f t="shared" si="739"/>
        <v>0</v>
      </c>
      <c r="EKS20" s="544">
        <f t="shared" si="739"/>
        <v>0</v>
      </c>
      <c r="EKT20" s="544">
        <f t="shared" si="739"/>
        <v>0</v>
      </c>
      <c r="EKU20" s="544">
        <f t="shared" si="739"/>
        <v>0</v>
      </c>
      <c r="EKV20" s="544">
        <f t="shared" si="739"/>
        <v>0</v>
      </c>
      <c r="EKW20" s="544">
        <f t="shared" si="739"/>
        <v>0</v>
      </c>
      <c r="EKX20" s="544">
        <f t="shared" si="739"/>
        <v>0</v>
      </c>
      <c r="EKY20" s="544">
        <f t="shared" si="739"/>
        <v>0</v>
      </c>
      <c r="EKZ20" s="544">
        <f t="shared" si="739"/>
        <v>0</v>
      </c>
      <c r="ELA20" s="544">
        <f t="shared" si="739"/>
        <v>0</v>
      </c>
      <c r="ELB20" s="544">
        <f t="shared" si="739"/>
        <v>0</v>
      </c>
      <c r="ELC20" s="544">
        <f t="shared" si="739"/>
        <v>0</v>
      </c>
      <c r="ELD20" s="544">
        <f t="shared" si="739"/>
        <v>0</v>
      </c>
      <c r="ELE20" s="544">
        <f t="shared" si="739"/>
        <v>0</v>
      </c>
      <c r="ELF20" s="544">
        <f t="shared" si="739"/>
        <v>0</v>
      </c>
      <c r="ELG20" s="544">
        <f t="shared" si="739"/>
        <v>0</v>
      </c>
      <c r="ELH20" s="544">
        <f t="shared" si="739"/>
        <v>0</v>
      </c>
      <c r="ELI20" s="544">
        <f t="shared" si="739"/>
        <v>0</v>
      </c>
      <c r="ELJ20" s="544">
        <f t="shared" si="739"/>
        <v>0</v>
      </c>
      <c r="ELK20" s="544">
        <f t="shared" si="739"/>
        <v>0</v>
      </c>
      <c r="ELL20" s="544">
        <f t="shared" si="739"/>
        <v>0</v>
      </c>
      <c r="ELM20" s="544">
        <f t="shared" si="739"/>
        <v>0</v>
      </c>
      <c r="ELN20" s="544">
        <f t="shared" si="739"/>
        <v>0</v>
      </c>
      <c r="ELO20" s="544">
        <f t="shared" si="739"/>
        <v>0</v>
      </c>
      <c r="ELP20" s="544">
        <f t="shared" si="739"/>
        <v>0</v>
      </c>
      <c r="ELQ20" s="544">
        <f t="shared" si="739"/>
        <v>0</v>
      </c>
      <c r="ELR20" s="544">
        <f t="shared" si="739"/>
        <v>0</v>
      </c>
      <c r="ELS20" s="544">
        <f t="shared" si="739"/>
        <v>0</v>
      </c>
      <c r="ELT20" s="544">
        <f t="shared" si="739"/>
        <v>0</v>
      </c>
      <c r="ELU20" s="544">
        <f t="shared" si="739"/>
        <v>0</v>
      </c>
      <c r="ELV20" s="544">
        <f t="shared" si="739"/>
        <v>0</v>
      </c>
      <c r="ELW20" s="544">
        <f t="shared" si="739"/>
        <v>0</v>
      </c>
      <c r="ELX20" s="544">
        <f t="shared" si="739"/>
        <v>0</v>
      </c>
      <c r="ELY20" s="544">
        <f t="shared" si="739"/>
        <v>0</v>
      </c>
      <c r="ELZ20" s="544">
        <f t="shared" si="739"/>
        <v>0</v>
      </c>
      <c r="EMA20" s="544">
        <f t="shared" si="739"/>
        <v>0</v>
      </c>
      <c r="EMB20" s="544">
        <f t="shared" ref="EMB20:EOM20" si="740">DBD20</f>
        <v>0</v>
      </c>
      <c r="EMC20" s="544">
        <f t="shared" si="740"/>
        <v>0</v>
      </c>
      <c r="EMD20" s="544">
        <f t="shared" si="740"/>
        <v>0</v>
      </c>
      <c r="EME20" s="544">
        <f t="shared" si="740"/>
        <v>0</v>
      </c>
      <c r="EMF20" s="544">
        <f t="shared" si="740"/>
        <v>0</v>
      </c>
      <c r="EMG20" s="544">
        <f t="shared" si="740"/>
        <v>0</v>
      </c>
      <c r="EMH20" s="544">
        <f t="shared" si="740"/>
        <v>0</v>
      </c>
      <c r="EMI20" s="544">
        <f t="shared" si="740"/>
        <v>0</v>
      </c>
      <c r="EMJ20" s="544">
        <f t="shared" si="740"/>
        <v>0</v>
      </c>
      <c r="EMK20" s="544">
        <f t="shared" si="740"/>
        <v>0</v>
      </c>
      <c r="EML20" s="544">
        <f t="shared" si="740"/>
        <v>0</v>
      </c>
      <c r="EMM20" s="544">
        <f t="shared" si="740"/>
        <v>0</v>
      </c>
      <c r="EMN20" s="544">
        <f t="shared" si="740"/>
        <v>0</v>
      </c>
      <c r="EMO20" s="544">
        <f t="shared" si="740"/>
        <v>0</v>
      </c>
      <c r="EMP20" s="544">
        <f t="shared" si="740"/>
        <v>0</v>
      </c>
      <c r="EMQ20" s="544">
        <f t="shared" si="740"/>
        <v>0</v>
      </c>
      <c r="EMR20" s="544">
        <f t="shared" si="740"/>
        <v>0</v>
      </c>
      <c r="EMS20" s="544">
        <f t="shared" si="740"/>
        <v>0</v>
      </c>
      <c r="EMT20" s="544">
        <f t="shared" si="740"/>
        <v>0</v>
      </c>
      <c r="EMU20" s="544">
        <f t="shared" si="740"/>
        <v>0</v>
      </c>
      <c r="EMV20" s="544">
        <f t="shared" si="740"/>
        <v>0</v>
      </c>
      <c r="EMW20" s="544">
        <f t="shared" si="740"/>
        <v>0</v>
      </c>
      <c r="EMX20" s="544">
        <f t="shared" si="740"/>
        <v>0</v>
      </c>
      <c r="EMY20" s="544">
        <f t="shared" si="740"/>
        <v>0</v>
      </c>
      <c r="EMZ20" s="544">
        <f t="shared" si="740"/>
        <v>0</v>
      </c>
      <c r="ENA20" s="544">
        <f t="shared" si="740"/>
        <v>0</v>
      </c>
      <c r="ENB20" s="544">
        <f t="shared" si="740"/>
        <v>0</v>
      </c>
      <c r="ENC20" s="544">
        <f t="shared" si="740"/>
        <v>0</v>
      </c>
      <c r="END20" s="544">
        <f t="shared" si="740"/>
        <v>0</v>
      </c>
      <c r="ENE20" s="544">
        <f t="shared" si="740"/>
        <v>0</v>
      </c>
      <c r="ENF20" s="544">
        <f t="shared" si="740"/>
        <v>0</v>
      </c>
      <c r="ENG20" s="544">
        <f t="shared" si="740"/>
        <v>0</v>
      </c>
      <c r="ENH20" s="544">
        <f t="shared" si="740"/>
        <v>0</v>
      </c>
      <c r="ENI20" s="544">
        <f t="shared" si="740"/>
        <v>0</v>
      </c>
      <c r="ENJ20" s="544">
        <f t="shared" si="740"/>
        <v>0</v>
      </c>
      <c r="ENK20" s="544">
        <f t="shared" si="740"/>
        <v>0</v>
      </c>
      <c r="ENL20" s="544">
        <f t="shared" si="740"/>
        <v>0</v>
      </c>
      <c r="ENM20" s="544">
        <f t="shared" si="740"/>
        <v>0</v>
      </c>
      <c r="ENN20" s="544">
        <f t="shared" si="740"/>
        <v>0</v>
      </c>
      <c r="ENO20" s="544">
        <f t="shared" si="740"/>
        <v>0</v>
      </c>
      <c r="ENP20" s="544">
        <f t="shared" si="740"/>
        <v>0</v>
      </c>
      <c r="ENQ20" s="544">
        <f t="shared" si="740"/>
        <v>0</v>
      </c>
      <c r="ENR20" s="544">
        <f t="shared" si="740"/>
        <v>0</v>
      </c>
      <c r="ENS20" s="544">
        <f t="shared" si="740"/>
        <v>0</v>
      </c>
      <c r="ENT20" s="544">
        <f t="shared" si="740"/>
        <v>0</v>
      </c>
      <c r="ENU20" s="544">
        <f t="shared" si="740"/>
        <v>0</v>
      </c>
      <c r="ENV20" s="544">
        <f t="shared" si="740"/>
        <v>0</v>
      </c>
      <c r="ENW20" s="544">
        <f t="shared" si="740"/>
        <v>0</v>
      </c>
      <c r="ENX20" s="544">
        <f t="shared" si="740"/>
        <v>0</v>
      </c>
      <c r="ENY20" s="544">
        <f t="shared" si="740"/>
        <v>0</v>
      </c>
      <c r="ENZ20" s="544">
        <f t="shared" si="740"/>
        <v>0</v>
      </c>
      <c r="EOA20" s="544">
        <f t="shared" si="740"/>
        <v>0</v>
      </c>
      <c r="EOB20" s="544">
        <f t="shared" si="740"/>
        <v>0</v>
      </c>
      <c r="EOC20" s="544">
        <f t="shared" si="740"/>
        <v>0</v>
      </c>
      <c r="EOD20" s="544">
        <f t="shared" si="740"/>
        <v>0</v>
      </c>
      <c r="EOE20" s="544">
        <f t="shared" si="740"/>
        <v>0</v>
      </c>
      <c r="EOF20" s="544">
        <f t="shared" si="740"/>
        <v>0</v>
      </c>
      <c r="EOG20" s="544">
        <f t="shared" si="740"/>
        <v>0</v>
      </c>
      <c r="EOH20" s="544">
        <f t="shared" si="740"/>
        <v>0</v>
      </c>
      <c r="EOI20" s="544">
        <f t="shared" si="740"/>
        <v>0</v>
      </c>
      <c r="EOJ20" s="544">
        <f t="shared" si="740"/>
        <v>0</v>
      </c>
      <c r="EOK20" s="544">
        <f t="shared" si="740"/>
        <v>0</v>
      </c>
      <c r="EOL20" s="544">
        <f t="shared" si="740"/>
        <v>0</v>
      </c>
      <c r="EOM20" s="544">
        <f t="shared" si="740"/>
        <v>0</v>
      </c>
      <c r="EON20" s="544">
        <f t="shared" ref="EON20:EQY20" si="741">DDP20</f>
        <v>0</v>
      </c>
      <c r="EOO20" s="544">
        <f t="shared" si="741"/>
        <v>0</v>
      </c>
      <c r="EOP20" s="544">
        <f t="shared" si="741"/>
        <v>0</v>
      </c>
      <c r="EOQ20" s="544">
        <f t="shared" si="741"/>
        <v>0</v>
      </c>
      <c r="EOR20" s="544">
        <f t="shared" si="741"/>
        <v>0</v>
      </c>
      <c r="EOS20" s="544">
        <f t="shared" si="741"/>
        <v>0</v>
      </c>
      <c r="EOT20" s="544">
        <f t="shared" si="741"/>
        <v>0</v>
      </c>
      <c r="EOU20" s="544">
        <f t="shared" si="741"/>
        <v>0</v>
      </c>
      <c r="EOV20" s="544">
        <f t="shared" si="741"/>
        <v>0</v>
      </c>
      <c r="EOW20" s="544">
        <f t="shared" si="741"/>
        <v>0</v>
      </c>
      <c r="EOX20" s="544">
        <f t="shared" si="741"/>
        <v>0</v>
      </c>
      <c r="EOY20" s="544">
        <f t="shared" si="741"/>
        <v>0</v>
      </c>
      <c r="EOZ20" s="544">
        <f t="shared" si="741"/>
        <v>0</v>
      </c>
      <c r="EPA20" s="544">
        <f t="shared" si="741"/>
        <v>0</v>
      </c>
      <c r="EPB20" s="544">
        <f t="shared" si="741"/>
        <v>0</v>
      </c>
      <c r="EPC20" s="544">
        <f t="shared" si="741"/>
        <v>0</v>
      </c>
      <c r="EPD20" s="544">
        <f t="shared" si="741"/>
        <v>0</v>
      </c>
      <c r="EPE20" s="544">
        <f t="shared" si="741"/>
        <v>0</v>
      </c>
      <c r="EPF20" s="544">
        <f t="shared" si="741"/>
        <v>0</v>
      </c>
      <c r="EPG20" s="544">
        <f t="shared" si="741"/>
        <v>0</v>
      </c>
      <c r="EPH20" s="544">
        <f t="shared" si="741"/>
        <v>0</v>
      </c>
      <c r="EPI20" s="544">
        <f t="shared" si="741"/>
        <v>0</v>
      </c>
      <c r="EPJ20" s="544">
        <f t="shared" si="741"/>
        <v>0</v>
      </c>
      <c r="EPK20" s="544">
        <f t="shared" si="741"/>
        <v>0</v>
      </c>
      <c r="EPL20" s="544">
        <f t="shared" si="741"/>
        <v>0</v>
      </c>
      <c r="EPM20" s="544">
        <f t="shared" si="741"/>
        <v>0</v>
      </c>
      <c r="EPN20" s="544">
        <f t="shared" si="741"/>
        <v>0</v>
      </c>
      <c r="EPO20" s="544">
        <f t="shared" si="741"/>
        <v>0</v>
      </c>
      <c r="EPP20" s="544">
        <f t="shared" si="741"/>
        <v>0</v>
      </c>
      <c r="EPQ20" s="544">
        <f t="shared" si="741"/>
        <v>0</v>
      </c>
      <c r="EPR20" s="544">
        <f t="shared" si="741"/>
        <v>0</v>
      </c>
      <c r="EPS20" s="544">
        <f t="shared" si="741"/>
        <v>0</v>
      </c>
      <c r="EPT20" s="544">
        <f t="shared" si="741"/>
        <v>0</v>
      </c>
      <c r="EPU20" s="544">
        <f t="shared" si="741"/>
        <v>0</v>
      </c>
      <c r="EPV20" s="544">
        <f t="shared" si="741"/>
        <v>0</v>
      </c>
      <c r="EPW20" s="544">
        <f t="shared" si="741"/>
        <v>0</v>
      </c>
      <c r="EPX20" s="544">
        <f t="shared" si="741"/>
        <v>0</v>
      </c>
      <c r="EPY20" s="544">
        <f t="shared" si="741"/>
        <v>0</v>
      </c>
      <c r="EPZ20" s="544">
        <f t="shared" si="741"/>
        <v>0</v>
      </c>
      <c r="EQA20" s="544">
        <f t="shared" si="741"/>
        <v>0</v>
      </c>
      <c r="EQB20" s="544">
        <f t="shared" si="741"/>
        <v>0</v>
      </c>
      <c r="EQC20" s="544">
        <f t="shared" si="741"/>
        <v>0</v>
      </c>
      <c r="EQD20" s="544">
        <f t="shared" si="741"/>
        <v>0</v>
      </c>
      <c r="EQE20" s="544">
        <f t="shared" si="741"/>
        <v>0</v>
      </c>
      <c r="EQF20" s="544">
        <f t="shared" si="741"/>
        <v>0</v>
      </c>
      <c r="EQG20" s="544">
        <f t="shared" si="741"/>
        <v>0</v>
      </c>
      <c r="EQH20" s="544">
        <f t="shared" si="741"/>
        <v>0</v>
      </c>
      <c r="EQI20" s="544">
        <f t="shared" si="741"/>
        <v>0</v>
      </c>
      <c r="EQJ20" s="544">
        <f t="shared" si="741"/>
        <v>0</v>
      </c>
      <c r="EQK20" s="544">
        <f t="shared" si="741"/>
        <v>0</v>
      </c>
      <c r="EQL20" s="544">
        <f t="shared" si="741"/>
        <v>0</v>
      </c>
      <c r="EQM20" s="544">
        <f t="shared" si="741"/>
        <v>0</v>
      </c>
      <c r="EQN20" s="544">
        <f t="shared" si="741"/>
        <v>0</v>
      </c>
      <c r="EQO20" s="544">
        <f t="shared" si="741"/>
        <v>0</v>
      </c>
      <c r="EQP20" s="544">
        <f t="shared" si="741"/>
        <v>0</v>
      </c>
      <c r="EQQ20" s="544">
        <f t="shared" si="741"/>
        <v>0</v>
      </c>
      <c r="EQR20" s="544">
        <f t="shared" si="741"/>
        <v>0</v>
      </c>
      <c r="EQS20" s="544">
        <f t="shared" si="741"/>
        <v>0</v>
      </c>
      <c r="EQT20" s="544">
        <f t="shared" si="741"/>
        <v>0</v>
      </c>
      <c r="EQU20" s="544">
        <f t="shared" si="741"/>
        <v>0</v>
      </c>
      <c r="EQV20" s="544">
        <f t="shared" si="741"/>
        <v>0</v>
      </c>
      <c r="EQW20" s="544">
        <f t="shared" si="741"/>
        <v>0</v>
      </c>
      <c r="EQX20" s="544">
        <f t="shared" si="741"/>
        <v>0</v>
      </c>
      <c r="EQY20" s="544">
        <f t="shared" si="741"/>
        <v>0</v>
      </c>
      <c r="EQZ20" s="544">
        <f t="shared" ref="EQZ20:ETK20" si="742">DGB20</f>
        <v>1</v>
      </c>
      <c r="ERA20" s="544">
        <f t="shared" si="742"/>
        <v>1</v>
      </c>
      <c r="ERB20" s="544">
        <f t="shared" si="742"/>
        <v>1</v>
      </c>
      <c r="ERC20" s="544">
        <f t="shared" si="742"/>
        <v>1</v>
      </c>
      <c r="ERD20" s="544">
        <f t="shared" si="742"/>
        <v>1</v>
      </c>
      <c r="ERE20" s="544">
        <f t="shared" si="742"/>
        <v>1</v>
      </c>
      <c r="ERF20" s="544">
        <f t="shared" si="742"/>
        <v>1</v>
      </c>
      <c r="ERG20" s="544">
        <f t="shared" si="742"/>
        <v>1</v>
      </c>
      <c r="ERH20" s="544">
        <f t="shared" si="742"/>
        <v>1</v>
      </c>
      <c r="ERI20" s="544">
        <f t="shared" si="742"/>
        <v>1</v>
      </c>
      <c r="ERJ20" s="544">
        <f t="shared" si="742"/>
        <v>1</v>
      </c>
      <c r="ERK20" s="544">
        <f t="shared" si="742"/>
        <v>1</v>
      </c>
      <c r="ERL20" s="544">
        <f t="shared" si="742"/>
        <v>1</v>
      </c>
      <c r="ERM20" s="544">
        <f t="shared" si="742"/>
        <v>1</v>
      </c>
      <c r="ERN20" s="544">
        <f t="shared" si="742"/>
        <v>1</v>
      </c>
      <c r="ERO20" s="544">
        <f t="shared" si="742"/>
        <v>1</v>
      </c>
      <c r="ERP20" s="544">
        <f t="shared" si="742"/>
        <v>1</v>
      </c>
      <c r="ERQ20" s="544">
        <f t="shared" si="742"/>
        <v>1</v>
      </c>
      <c r="ERR20" s="544">
        <f t="shared" si="742"/>
        <v>1</v>
      </c>
      <c r="ERS20" s="544">
        <f t="shared" si="742"/>
        <v>1</v>
      </c>
      <c r="ERT20" s="544">
        <f t="shared" si="742"/>
        <v>1</v>
      </c>
      <c r="ERU20" s="544">
        <f t="shared" si="742"/>
        <v>1</v>
      </c>
      <c r="ERV20" s="544">
        <f t="shared" si="742"/>
        <v>1</v>
      </c>
      <c r="ERW20" s="544">
        <f t="shared" si="742"/>
        <v>1</v>
      </c>
      <c r="ERX20" s="544">
        <f t="shared" si="742"/>
        <v>1</v>
      </c>
      <c r="ERY20" s="544">
        <f t="shared" si="742"/>
        <v>1</v>
      </c>
      <c r="ERZ20" s="544">
        <f t="shared" si="742"/>
        <v>1</v>
      </c>
      <c r="ESA20" s="544">
        <f t="shared" si="742"/>
        <v>1</v>
      </c>
      <c r="ESB20" s="544">
        <f t="shared" si="742"/>
        <v>1</v>
      </c>
      <c r="ESC20" s="544">
        <f t="shared" si="742"/>
        <v>1</v>
      </c>
      <c r="ESD20" s="544">
        <f t="shared" si="742"/>
        <v>1</v>
      </c>
      <c r="ESE20" s="544">
        <f t="shared" si="742"/>
        <v>1</v>
      </c>
      <c r="ESF20" s="544">
        <f t="shared" si="742"/>
        <v>1</v>
      </c>
      <c r="ESG20" s="544">
        <f t="shared" si="742"/>
        <v>1</v>
      </c>
      <c r="ESH20" s="544">
        <f t="shared" si="742"/>
        <v>1</v>
      </c>
      <c r="ESI20" s="544">
        <f t="shared" si="742"/>
        <v>1</v>
      </c>
      <c r="ESJ20" s="544">
        <f t="shared" si="742"/>
        <v>1</v>
      </c>
      <c r="ESK20" s="544">
        <f t="shared" si="742"/>
        <v>1</v>
      </c>
      <c r="ESL20" s="544">
        <f t="shared" si="742"/>
        <v>1</v>
      </c>
      <c r="ESM20" s="544">
        <f t="shared" si="742"/>
        <v>1</v>
      </c>
      <c r="ESN20" s="544">
        <f t="shared" si="742"/>
        <v>1</v>
      </c>
      <c r="ESO20" s="544">
        <f t="shared" si="742"/>
        <v>1</v>
      </c>
      <c r="ESP20" s="544">
        <f t="shared" si="742"/>
        <v>1</v>
      </c>
      <c r="ESQ20" s="544">
        <f t="shared" si="742"/>
        <v>1</v>
      </c>
      <c r="ESR20" s="544">
        <f t="shared" si="742"/>
        <v>1</v>
      </c>
      <c r="ESS20" s="544">
        <f t="shared" si="742"/>
        <v>1</v>
      </c>
      <c r="EST20" s="544">
        <f t="shared" si="742"/>
        <v>1</v>
      </c>
      <c r="ESU20" s="544">
        <f t="shared" si="742"/>
        <v>1</v>
      </c>
      <c r="ESV20" s="544">
        <f t="shared" si="742"/>
        <v>0</v>
      </c>
      <c r="ESW20" s="544">
        <f t="shared" si="742"/>
        <v>0</v>
      </c>
      <c r="ESX20" s="544">
        <f t="shared" si="742"/>
        <v>0</v>
      </c>
      <c r="ESY20" s="544">
        <f t="shared" si="742"/>
        <v>0</v>
      </c>
      <c r="ESZ20" s="544">
        <f t="shared" si="742"/>
        <v>0</v>
      </c>
      <c r="ETA20" s="544">
        <f t="shared" si="742"/>
        <v>0</v>
      </c>
      <c r="ETB20" s="544">
        <f t="shared" si="742"/>
        <v>0</v>
      </c>
      <c r="ETC20" s="544">
        <f t="shared" si="742"/>
        <v>0</v>
      </c>
      <c r="ETD20" s="544">
        <f t="shared" si="742"/>
        <v>0</v>
      </c>
      <c r="ETE20" s="544">
        <f t="shared" si="742"/>
        <v>0</v>
      </c>
      <c r="ETF20" s="544">
        <f t="shared" si="742"/>
        <v>0</v>
      </c>
      <c r="ETG20" s="544">
        <f t="shared" si="742"/>
        <v>0</v>
      </c>
      <c r="ETH20" s="544">
        <f t="shared" si="742"/>
        <v>0</v>
      </c>
      <c r="ETI20" s="544">
        <f t="shared" si="742"/>
        <v>0</v>
      </c>
      <c r="ETJ20" s="544">
        <f t="shared" si="742"/>
        <v>0</v>
      </c>
      <c r="ETK20" s="544">
        <f t="shared" si="742"/>
        <v>0</v>
      </c>
      <c r="ETL20" s="544">
        <f t="shared" ref="ETL20:EVW20" si="743">DIN20</f>
        <v>0</v>
      </c>
      <c r="ETM20" s="544">
        <f t="shared" si="743"/>
        <v>0</v>
      </c>
      <c r="ETN20" s="544">
        <f t="shared" si="743"/>
        <v>0</v>
      </c>
      <c r="ETO20" s="544">
        <f t="shared" si="743"/>
        <v>0</v>
      </c>
      <c r="ETP20" s="544">
        <f t="shared" si="743"/>
        <v>0</v>
      </c>
      <c r="ETQ20" s="544">
        <f t="shared" si="743"/>
        <v>0</v>
      </c>
      <c r="ETR20" s="544">
        <f t="shared" si="743"/>
        <v>0</v>
      </c>
      <c r="ETS20" s="544">
        <f t="shared" si="743"/>
        <v>0</v>
      </c>
      <c r="ETT20" s="544">
        <f t="shared" si="743"/>
        <v>0</v>
      </c>
      <c r="ETU20" s="544">
        <f t="shared" si="743"/>
        <v>0</v>
      </c>
      <c r="ETV20" s="544">
        <f t="shared" si="743"/>
        <v>0</v>
      </c>
      <c r="ETW20" s="544">
        <f t="shared" si="743"/>
        <v>0</v>
      </c>
      <c r="ETX20" s="544">
        <f t="shared" si="743"/>
        <v>0</v>
      </c>
      <c r="ETY20" s="544">
        <f t="shared" si="743"/>
        <v>0</v>
      </c>
      <c r="ETZ20" s="544">
        <f t="shared" si="743"/>
        <v>0</v>
      </c>
      <c r="EUA20" s="544">
        <f t="shared" si="743"/>
        <v>0</v>
      </c>
      <c r="EUB20" s="544">
        <f t="shared" si="743"/>
        <v>0</v>
      </c>
      <c r="EUC20" s="544">
        <f t="shared" si="743"/>
        <v>0</v>
      </c>
      <c r="EUD20" s="544">
        <f t="shared" si="743"/>
        <v>0</v>
      </c>
      <c r="EUE20" s="544">
        <f t="shared" si="743"/>
        <v>0</v>
      </c>
      <c r="EUF20" s="544">
        <f t="shared" si="743"/>
        <v>0</v>
      </c>
      <c r="EUG20" s="544">
        <f t="shared" si="743"/>
        <v>0</v>
      </c>
      <c r="EUH20" s="544">
        <f t="shared" si="743"/>
        <v>0</v>
      </c>
      <c r="EUI20" s="544">
        <f t="shared" si="743"/>
        <v>0</v>
      </c>
      <c r="EUJ20" s="544">
        <f t="shared" si="743"/>
        <v>0</v>
      </c>
      <c r="EUK20" s="544">
        <f t="shared" si="743"/>
        <v>0</v>
      </c>
      <c r="EUL20" s="544">
        <f t="shared" si="743"/>
        <v>0</v>
      </c>
      <c r="EUM20" s="544">
        <f t="shared" si="743"/>
        <v>0</v>
      </c>
      <c r="EUN20" s="544">
        <f t="shared" si="743"/>
        <v>0</v>
      </c>
      <c r="EUO20" s="544">
        <f t="shared" si="743"/>
        <v>0</v>
      </c>
      <c r="EUP20" s="544">
        <f t="shared" si="743"/>
        <v>0</v>
      </c>
      <c r="EUQ20" s="544">
        <f t="shared" si="743"/>
        <v>0</v>
      </c>
      <c r="EUR20" s="544">
        <f t="shared" si="743"/>
        <v>0</v>
      </c>
      <c r="EUS20" s="544">
        <f t="shared" si="743"/>
        <v>0</v>
      </c>
      <c r="EUT20" s="544">
        <f t="shared" si="743"/>
        <v>0</v>
      </c>
      <c r="EUU20" s="544">
        <f t="shared" si="743"/>
        <v>0</v>
      </c>
      <c r="EUV20" s="544">
        <f t="shared" si="743"/>
        <v>0</v>
      </c>
      <c r="EUW20" s="544">
        <f t="shared" si="743"/>
        <v>0</v>
      </c>
      <c r="EUX20" s="544">
        <f t="shared" si="743"/>
        <v>0</v>
      </c>
      <c r="EUY20" s="544">
        <f t="shared" si="743"/>
        <v>0</v>
      </c>
      <c r="EUZ20" s="544">
        <f t="shared" si="743"/>
        <v>0</v>
      </c>
      <c r="EVA20" s="544">
        <f t="shared" si="743"/>
        <v>0</v>
      </c>
      <c r="EVB20" s="544">
        <f t="shared" si="743"/>
        <v>0</v>
      </c>
      <c r="EVC20" s="544">
        <f t="shared" si="743"/>
        <v>0</v>
      </c>
      <c r="EVD20" s="544">
        <f t="shared" si="743"/>
        <v>0</v>
      </c>
      <c r="EVE20" s="544">
        <f t="shared" si="743"/>
        <v>0</v>
      </c>
      <c r="EVF20" s="544">
        <f t="shared" si="743"/>
        <v>0</v>
      </c>
      <c r="EVG20" s="544">
        <f t="shared" si="743"/>
        <v>0</v>
      </c>
      <c r="EVH20" s="544">
        <f t="shared" si="743"/>
        <v>0</v>
      </c>
      <c r="EVI20" s="544">
        <f t="shared" si="743"/>
        <v>0</v>
      </c>
      <c r="EVJ20" s="544">
        <f t="shared" si="743"/>
        <v>0</v>
      </c>
      <c r="EVK20" s="544">
        <f t="shared" si="743"/>
        <v>0</v>
      </c>
      <c r="EVL20" s="544">
        <f t="shared" si="743"/>
        <v>0</v>
      </c>
      <c r="EVM20" s="544">
        <f t="shared" si="743"/>
        <v>0</v>
      </c>
      <c r="EVN20" s="544">
        <f t="shared" si="743"/>
        <v>0</v>
      </c>
      <c r="EVO20" s="544">
        <f t="shared" si="743"/>
        <v>0</v>
      </c>
      <c r="EVP20" s="544">
        <f t="shared" si="743"/>
        <v>0</v>
      </c>
      <c r="EVQ20" s="544">
        <f t="shared" si="743"/>
        <v>0</v>
      </c>
      <c r="EVR20" s="544">
        <f t="shared" si="743"/>
        <v>0</v>
      </c>
      <c r="EVS20" s="544">
        <f t="shared" si="743"/>
        <v>0</v>
      </c>
      <c r="EVT20" s="544">
        <f t="shared" si="743"/>
        <v>0</v>
      </c>
      <c r="EVU20" s="544">
        <f t="shared" si="743"/>
        <v>0</v>
      </c>
      <c r="EVV20" s="544">
        <f t="shared" si="743"/>
        <v>0</v>
      </c>
      <c r="EVW20" s="544">
        <f t="shared" si="743"/>
        <v>0</v>
      </c>
      <c r="EVX20" s="544">
        <f t="shared" ref="EVX20:EYI20" si="744">DKZ20</f>
        <v>0</v>
      </c>
      <c r="EVY20" s="544">
        <f t="shared" si="744"/>
        <v>0</v>
      </c>
      <c r="EVZ20" s="544">
        <f t="shared" si="744"/>
        <v>0</v>
      </c>
      <c r="EWA20" s="544">
        <f t="shared" si="744"/>
        <v>0</v>
      </c>
      <c r="EWB20" s="544">
        <f t="shared" si="744"/>
        <v>0</v>
      </c>
      <c r="EWC20" s="544">
        <f t="shared" si="744"/>
        <v>0</v>
      </c>
      <c r="EWD20" s="544">
        <f t="shared" si="744"/>
        <v>0</v>
      </c>
      <c r="EWE20" s="544">
        <f t="shared" si="744"/>
        <v>0</v>
      </c>
      <c r="EWF20" s="544">
        <f t="shared" si="744"/>
        <v>0</v>
      </c>
      <c r="EWG20" s="544">
        <f t="shared" si="744"/>
        <v>0</v>
      </c>
      <c r="EWH20" s="544">
        <f t="shared" si="744"/>
        <v>0</v>
      </c>
      <c r="EWI20" s="544">
        <f t="shared" si="744"/>
        <v>0</v>
      </c>
      <c r="EWJ20" s="544">
        <f t="shared" si="744"/>
        <v>0</v>
      </c>
      <c r="EWK20" s="544">
        <f t="shared" si="744"/>
        <v>0</v>
      </c>
      <c r="EWL20" s="544">
        <f t="shared" si="744"/>
        <v>0</v>
      </c>
      <c r="EWM20" s="544">
        <f t="shared" si="744"/>
        <v>0</v>
      </c>
      <c r="EWN20" s="544">
        <f t="shared" si="744"/>
        <v>0</v>
      </c>
      <c r="EWO20" s="544">
        <f t="shared" si="744"/>
        <v>0</v>
      </c>
      <c r="EWP20" s="544">
        <f t="shared" si="744"/>
        <v>0</v>
      </c>
      <c r="EWQ20" s="544">
        <f t="shared" si="744"/>
        <v>0</v>
      </c>
      <c r="EWR20" s="544">
        <f t="shared" si="744"/>
        <v>0</v>
      </c>
      <c r="EWS20" s="544">
        <f t="shared" si="744"/>
        <v>0</v>
      </c>
      <c r="EWT20" s="544">
        <f t="shared" si="744"/>
        <v>0</v>
      </c>
      <c r="EWU20" s="544">
        <f t="shared" si="744"/>
        <v>0</v>
      </c>
      <c r="EWV20" s="544">
        <f t="shared" si="744"/>
        <v>0</v>
      </c>
      <c r="EWW20" s="544">
        <f t="shared" si="744"/>
        <v>0</v>
      </c>
      <c r="EWX20" s="544">
        <f t="shared" si="744"/>
        <v>0</v>
      </c>
      <c r="EWY20" s="544">
        <f t="shared" si="744"/>
        <v>0</v>
      </c>
      <c r="EWZ20" s="544">
        <f t="shared" si="744"/>
        <v>0</v>
      </c>
      <c r="EXA20" s="544">
        <f t="shared" si="744"/>
        <v>0</v>
      </c>
      <c r="EXB20" s="544">
        <f t="shared" si="744"/>
        <v>0</v>
      </c>
      <c r="EXC20" s="544">
        <f t="shared" si="744"/>
        <v>0</v>
      </c>
      <c r="EXD20" s="544">
        <f t="shared" si="744"/>
        <v>0</v>
      </c>
      <c r="EXE20" s="544">
        <f t="shared" si="744"/>
        <v>0</v>
      </c>
      <c r="EXF20" s="544">
        <f t="shared" si="744"/>
        <v>0</v>
      </c>
      <c r="EXG20" s="544">
        <f t="shared" si="744"/>
        <v>0</v>
      </c>
      <c r="EXH20" s="544">
        <f t="shared" si="744"/>
        <v>0</v>
      </c>
      <c r="EXI20" s="544">
        <f t="shared" si="744"/>
        <v>0</v>
      </c>
      <c r="EXJ20" s="544">
        <f t="shared" si="744"/>
        <v>0</v>
      </c>
      <c r="EXK20" s="544">
        <f t="shared" si="744"/>
        <v>0</v>
      </c>
      <c r="EXL20" s="544">
        <f t="shared" si="744"/>
        <v>0</v>
      </c>
      <c r="EXM20" s="544">
        <f t="shared" si="744"/>
        <v>0</v>
      </c>
      <c r="EXN20" s="544">
        <f t="shared" si="744"/>
        <v>0</v>
      </c>
      <c r="EXO20" s="544">
        <f t="shared" si="744"/>
        <v>0</v>
      </c>
      <c r="EXP20" s="544">
        <f t="shared" si="744"/>
        <v>0</v>
      </c>
      <c r="EXQ20" s="544">
        <f t="shared" si="744"/>
        <v>0</v>
      </c>
      <c r="EXR20" s="544">
        <f t="shared" si="744"/>
        <v>0</v>
      </c>
      <c r="EXS20" s="544">
        <f t="shared" si="744"/>
        <v>0</v>
      </c>
      <c r="EXT20" s="544">
        <f t="shared" si="744"/>
        <v>0</v>
      </c>
      <c r="EXU20" s="544">
        <f t="shared" si="744"/>
        <v>0</v>
      </c>
      <c r="EXV20" s="544">
        <f t="shared" si="744"/>
        <v>0</v>
      </c>
      <c r="EXW20" s="544">
        <f t="shared" si="744"/>
        <v>0</v>
      </c>
      <c r="EXX20" s="544">
        <f t="shared" si="744"/>
        <v>0</v>
      </c>
      <c r="EXY20" s="544">
        <f t="shared" si="744"/>
        <v>0</v>
      </c>
      <c r="EXZ20" s="544">
        <f t="shared" si="744"/>
        <v>0</v>
      </c>
      <c r="EYA20" s="544">
        <f t="shared" si="744"/>
        <v>0</v>
      </c>
      <c r="EYB20" s="544">
        <f t="shared" si="744"/>
        <v>0</v>
      </c>
      <c r="EYC20" s="544">
        <f t="shared" si="744"/>
        <v>0</v>
      </c>
      <c r="EYD20" s="544">
        <f t="shared" si="744"/>
        <v>0</v>
      </c>
      <c r="EYE20" s="544">
        <f t="shared" si="744"/>
        <v>0</v>
      </c>
      <c r="EYF20" s="544">
        <f t="shared" si="744"/>
        <v>0</v>
      </c>
      <c r="EYG20" s="544">
        <f t="shared" si="744"/>
        <v>0</v>
      </c>
      <c r="EYH20" s="544">
        <f t="shared" si="744"/>
        <v>0</v>
      </c>
      <c r="EYI20" s="544">
        <f t="shared" si="744"/>
        <v>0</v>
      </c>
      <c r="EYJ20" s="544">
        <f t="shared" ref="EYJ20:FAU20" si="745">DNL20</f>
        <v>0</v>
      </c>
      <c r="EYK20" s="544">
        <f t="shared" si="745"/>
        <v>0</v>
      </c>
      <c r="EYL20" s="544">
        <f t="shared" si="745"/>
        <v>0</v>
      </c>
      <c r="EYM20" s="544">
        <f t="shared" si="745"/>
        <v>0</v>
      </c>
      <c r="EYN20" s="544">
        <f t="shared" si="745"/>
        <v>0</v>
      </c>
      <c r="EYO20" s="544">
        <f t="shared" si="745"/>
        <v>0</v>
      </c>
      <c r="EYP20" s="544">
        <f t="shared" si="745"/>
        <v>0</v>
      </c>
      <c r="EYQ20" s="544">
        <f t="shared" si="745"/>
        <v>0</v>
      </c>
      <c r="EYR20" s="544">
        <f t="shared" si="745"/>
        <v>0</v>
      </c>
      <c r="EYS20" s="544">
        <f t="shared" si="745"/>
        <v>0</v>
      </c>
      <c r="EYT20" s="544">
        <f t="shared" si="745"/>
        <v>0</v>
      </c>
      <c r="EYU20" s="544">
        <f t="shared" si="745"/>
        <v>0</v>
      </c>
      <c r="EYV20" s="544">
        <f t="shared" si="745"/>
        <v>0</v>
      </c>
      <c r="EYW20" s="544">
        <f t="shared" si="745"/>
        <v>0</v>
      </c>
      <c r="EYX20" s="544">
        <f t="shared" si="745"/>
        <v>0</v>
      </c>
      <c r="EYY20" s="544">
        <f t="shared" si="745"/>
        <v>0</v>
      </c>
      <c r="EYZ20" s="544">
        <f t="shared" si="745"/>
        <v>0</v>
      </c>
      <c r="EZA20" s="544">
        <f t="shared" si="745"/>
        <v>0</v>
      </c>
      <c r="EZB20" s="544">
        <f t="shared" si="745"/>
        <v>0</v>
      </c>
      <c r="EZC20" s="544">
        <f t="shared" si="745"/>
        <v>0</v>
      </c>
      <c r="EZD20" s="544">
        <f t="shared" si="745"/>
        <v>0</v>
      </c>
      <c r="EZE20" s="544">
        <f t="shared" si="745"/>
        <v>0</v>
      </c>
      <c r="EZF20" s="544">
        <f t="shared" si="745"/>
        <v>0</v>
      </c>
      <c r="EZG20" s="544">
        <f t="shared" si="745"/>
        <v>0</v>
      </c>
      <c r="EZH20" s="544">
        <f t="shared" si="745"/>
        <v>0</v>
      </c>
      <c r="EZI20" s="544">
        <f t="shared" si="745"/>
        <v>0</v>
      </c>
      <c r="EZJ20" s="544">
        <f t="shared" si="745"/>
        <v>0</v>
      </c>
      <c r="EZK20" s="544">
        <f t="shared" si="745"/>
        <v>0</v>
      </c>
      <c r="EZL20" s="544">
        <f t="shared" si="745"/>
        <v>0</v>
      </c>
      <c r="EZM20" s="544">
        <f t="shared" si="745"/>
        <v>0</v>
      </c>
      <c r="EZN20" s="544">
        <f t="shared" si="745"/>
        <v>0</v>
      </c>
      <c r="EZO20" s="544">
        <f t="shared" si="745"/>
        <v>0</v>
      </c>
      <c r="EZP20" s="544">
        <f t="shared" si="745"/>
        <v>0</v>
      </c>
      <c r="EZQ20" s="544">
        <f t="shared" si="745"/>
        <v>0</v>
      </c>
      <c r="EZR20" s="544">
        <f t="shared" si="745"/>
        <v>0</v>
      </c>
      <c r="EZS20" s="544">
        <f t="shared" si="745"/>
        <v>0</v>
      </c>
      <c r="EZT20" s="544">
        <f t="shared" si="745"/>
        <v>0</v>
      </c>
      <c r="EZU20" s="544">
        <f t="shared" si="745"/>
        <v>0</v>
      </c>
      <c r="EZV20" s="544">
        <f t="shared" si="745"/>
        <v>0</v>
      </c>
      <c r="EZW20" s="544">
        <f t="shared" si="745"/>
        <v>0</v>
      </c>
      <c r="EZX20" s="544">
        <f t="shared" si="745"/>
        <v>0</v>
      </c>
      <c r="EZY20" s="544">
        <f t="shared" si="745"/>
        <v>0</v>
      </c>
      <c r="EZZ20" s="544">
        <f t="shared" si="745"/>
        <v>0</v>
      </c>
      <c r="FAA20" s="544">
        <f t="shared" si="745"/>
        <v>0</v>
      </c>
      <c r="FAB20" s="544">
        <f t="shared" si="745"/>
        <v>0</v>
      </c>
      <c r="FAC20" s="544">
        <f t="shared" si="745"/>
        <v>0</v>
      </c>
      <c r="FAD20" s="544">
        <f t="shared" si="745"/>
        <v>0</v>
      </c>
      <c r="FAE20" s="544">
        <f t="shared" si="745"/>
        <v>0</v>
      </c>
      <c r="FAF20" s="544">
        <f t="shared" si="745"/>
        <v>0</v>
      </c>
      <c r="FAG20" s="544">
        <f t="shared" si="745"/>
        <v>0</v>
      </c>
      <c r="FAH20" s="544">
        <f t="shared" si="745"/>
        <v>0</v>
      </c>
      <c r="FAI20" s="544">
        <f t="shared" si="745"/>
        <v>0</v>
      </c>
      <c r="FAJ20" s="544">
        <f t="shared" si="745"/>
        <v>0</v>
      </c>
      <c r="FAK20" s="544">
        <f t="shared" si="745"/>
        <v>0</v>
      </c>
      <c r="FAL20" s="544">
        <f t="shared" si="745"/>
        <v>0</v>
      </c>
      <c r="FAM20" s="544">
        <f t="shared" si="745"/>
        <v>0</v>
      </c>
      <c r="FAN20" s="544">
        <f t="shared" si="745"/>
        <v>0</v>
      </c>
      <c r="FAO20" s="544">
        <f t="shared" si="745"/>
        <v>0</v>
      </c>
      <c r="FAP20" s="544">
        <f t="shared" si="745"/>
        <v>0</v>
      </c>
      <c r="FAQ20" s="544">
        <f t="shared" si="745"/>
        <v>0</v>
      </c>
      <c r="FAR20" s="544">
        <f t="shared" si="745"/>
        <v>0</v>
      </c>
      <c r="FAS20" s="544">
        <f t="shared" si="745"/>
        <v>0</v>
      </c>
      <c r="FAT20" s="544">
        <f t="shared" si="745"/>
        <v>0</v>
      </c>
      <c r="FAU20" s="544">
        <f t="shared" si="745"/>
        <v>0</v>
      </c>
      <c r="FAV20" s="544">
        <f t="shared" ref="FAV20:FDG20" si="746">DPX20</f>
        <v>0</v>
      </c>
      <c r="FAW20" s="544">
        <f t="shared" si="746"/>
        <v>0</v>
      </c>
      <c r="FAX20" s="544">
        <f t="shared" si="746"/>
        <v>0</v>
      </c>
      <c r="FAY20" s="544">
        <f t="shared" si="746"/>
        <v>0</v>
      </c>
      <c r="FAZ20" s="544">
        <f t="shared" si="746"/>
        <v>0</v>
      </c>
      <c r="FBA20" s="544">
        <f t="shared" si="746"/>
        <v>0</v>
      </c>
      <c r="FBB20" s="544">
        <f t="shared" si="746"/>
        <v>0</v>
      </c>
      <c r="FBC20" s="544">
        <f t="shared" si="746"/>
        <v>0</v>
      </c>
      <c r="FBD20" s="544">
        <f t="shared" si="746"/>
        <v>0</v>
      </c>
      <c r="FBE20" s="544">
        <f t="shared" si="746"/>
        <v>0</v>
      </c>
      <c r="FBF20" s="544">
        <f t="shared" si="746"/>
        <v>0</v>
      </c>
      <c r="FBG20" s="544">
        <f t="shared" si="746"/>
        <v>0</v>
      </c>
      <c r="FBH20" s="544">
        <f t="shared" si="746"/>
        <v>0</v>
      </c>
      <c r="FBI20" s="544">
        <f t="shared" si="746"/>
        <v>0</v>
      </c>
      <c r="FBJ20" s="544">
        <f t="shared" si="746"/>
        <v>0</v>
      </c>
      <c r="FBK20" s="544">
        <f t="shared" si="746"/>
        <v>0</v>
      </c>
      <c r="FBL20" s="544">
        <f t="shared" si="746"/>
        <v>0</v>
      </c>
      <c r="FBM20" s="544">
        <f t="shared" si="746"/>
        <v>0</v>
      </c>
      <c r="FBN20" s="544">
        <f t="shared" si="746"/>
        <v>0</v>
      </c>
      <c r="FBO20" s="544">
        <f t="shared" si="746"/>
        <v>0</v>
      </c>
      <c r="FBP20" s="544">
        <f t="shared" si="746"/>
        <v>0</v>
      </c>
      <c r="FBQ20" s="544">
        <f t="shared" si="746"/>
        <v>0</v>
      </c>
      <c r="FBR20" s="544">
        <f t="shared" si="746"/>
        <v>0</v>
      </c>
      <c r="FBS20" s="544">
        <f t="shared" si="746"/>
        <v>0</v>
      </c>
      <c r="FBT20" s="544">
        <f t="shared" si="746"/>
        <v>0</v>
      </c>
      <c r="FBU20" s="544">
        <f t="shared" si="746"/>
        <v>0</v>
      </c>
      <c r="FBV20" s="544">
        <f t="shared" si="746"/>
        <v>0</v>
      </c>
      <c r="FBW20" s="544">
        <f t="shared" si="746"/>
        <v>0</v>
      </c>
      <c r="FBX20" s="544">
        <f t="shared" si="746"/>
        <v>0</v>
      </c>
      <c r="FBY20" s="544">
        <f t="shared" si="746"/>
        <v>0</v>
      </c>
      <c r="FBZ20" s="544">
        <f t="shared" si="746"/>
        <v>0</v>
      </c>
      <c r="FCA20" s="544">
        <f t="shared" si="746"/>
        <v>0</v>
      </c>
      <c r="FCB20" s="544">
        <f t="shared" si="746"/>
        <v>0</v>
      </c>
      <c r="FCC20" s="544">
        <f t="shared" si="746"/>
        <v>0</v>
      </c>
      <c r="FCD20" s="544">
        <f t="shared" si="746"/>
        <v>0</v>
      </c>
      <c r="FCE20" s="544">
        <f t="shared" si="746"/>
        <v>0</v>
      </c>
      <c r="FCF20" s="544">
        <f t="shared" si="746"/>
        <v>0</v>
      </c>
      <c r="FCG20" s="544">
        <f t="shared" si="746"/>
        <v>0</v>
      </c>
      <c r="FCH20" s="544">
        <f t="shared" si="746"/>
        <v>0</v>
      </c>
      <c r="FCI20" s="544">
        <f t="shared" si="746"/>
        <v>0</v>
      </c>
      <c r="FCJ20" s="544">
        <f t="shared" si="746"/>
        <v>0</v>
      </c>
      <c r="FCK20" s="544">
        <f t="shared" si="746"/>
        <v>0</v>
      </c>
      <c r="FCL20" s="544">
        <f t="shared" si="746"/>
        <v>0</v>
      </c>
      <c r="FCM20" s="544">
        <f t="shared" si="746"/>
        <v>0</v>
      </c>
      <c r="FCN20" s="544">
        <f t="shared" si="746"/>
        <v>0</v>
      </c>
      <c r="FCO20" s="544">
        <f t="shared" si="746"/>
        <v>0</v>
      </c>
      <c r="FCP20" s="544">
        <f t="shared" si="746"/>
        <v>0</v>
      </c>
      <c r="FCQ20" s="544">
        <f t="shared" si="746"/>
        <v>0</v>
      </c>
      <c r="FCR20" s="544">
        <f t="shared" si="746"/>
        <v>0</v>
      </c>
      <c r="FCS20" s="544">
        <f t="shared" si="746"/>
        <v>0</v>
      </c>
      <c r="FCT20" s="544">
        <f t="shared" si="746"/>
        <v>0</v>
      </c>
      <c r="FCU20" s="544">
        <f t="shared" si="746"/>
        <v>0</v>
      </c>
      <c r="FCV20" s="544">
        <f t="shared" si="746"/>
        <v>0</v>
      </c>
      <c r="FCW20" s="544">
        <f t="shared" si="746"/>
        <v>0</v>
      </c>
      <c r="FCX20" s="544">
        <f t="shared" si="746"/>
        <v>0</v>
      </c>
      <c r="FCY20" s="544">
        <f t="shared" si="746"/>
        <v>0</v>
      </c>
      <c r="FCZ20" s="544">
        <f t="shared" si="746"/>
        <v>0</v>
      </c>
      <c r="FDA20" s="544">
        <f t="shared" si="746"/>
        <v>0</v>
      </c>
      <c r="FDB20" s="544">
        <f t="shared" si="746"/>
        <v>0</v>
      </c>
      <c r="FDC20" s="544">
        <f t="shared" si="746"/>
        <v>0</v>
      </c>
      <c r="FDD20" s="544">
        <f t="shared" si="746"/>
        <v>0</v>
      </c>
      <c r="FDE20" s="544">
        <f t="shared" si="746"/>
        <v>0</v>
      </c>
      <c r="FDF20" s="544">
        <f t="shared" si="746"/>
        <v>0</v>
      </c>
      <c r="FDG20" s="544">
        <f t="shared" si="746"/>
        <v>0</v>
      </c>
      <c r="FDH20" s="544">
        <f t="shared" ref="FDH20:FFS20" si="747">DSJ20</f>
        <v>0</v>
      </c>
      <c r="FDI20" s="544">
        <f t="shared" si="747"/>
        <v>0</v>
      </c>
      <c r="FDJ20" s="544">
        <f t="shared" si="747"/>
        <v>0</v>
      </c>
      <c r="FDK20" s="544">
        <f t="shared" si="747"/>
        <v>0</v>
      </c>
      <c r="FDL20" s="544">
        <f t="shared" si="747"/>
        <v>0</v>
      </c>
      <c r="FDM20" s="544">
        <f t="shared" si="747"/>
        <v>0</v>
      </c>
      <c r="FDN20" s="544">
        <f t="shared" si="747"/>
        <v>0</v>
      </c>
      <c r="FDO20" s="544">
        <f t="shared" si="747"/>
        <v>0</v>
      </c>
      <c r="FDP20" s="544">
        <f t="shared" si="747"/>
        <v>0</v>
      </c>
      <c r="FDQ20" s="544">
        <f t="shared" si="747"/>
        <v>0</v>
      </c>
      <c r="FDR20" s="544">
        <f t="shared" si="747"/>
        <v>0</v>
      </c>
      <c r="FDS20" s="544">
        <f t="shared" si="747"/>
        <v>0</v>
      </c>
      <c r="FDT20" s="544">
        <f t="shared" si="747"/>
        <v>0</v>
      </c>
      <c r="FDU20" s="544">
        <f t="shared" si="747"/>
        <v>0</v>
      </c>
      <c r="FDV20" s="544">
        <f t="shared" si="747"/>
        <v>0</v>
      </c>
      <c r="FDW20" s="544">
        <f t="shared" si="747"/>
        <v>0</v>
      </c>
      <c r="FDX20" s="544">
        <f t="shared" si="747"/>
        <v>0</v>
      </c>
      <c r="FDY20" s="544">
        <f t="shared" si="747"/>
        <v>0</v>
      </c>
      <c r="FDZ20" s="544">
        <f t="shared" si="747"/>
        <v>0</v>
      </c>
      <c r="FEA20" s="544">
        <f t="shared" si="747"/>
        <v>0</v>
      </c>
      <c r="FEB20" s="544">
        <f t="shared" si="747"/>
        <v>0</v>
      </c>
      <c r="FEC20" s="544">
        <f t="shared" si="747"/>
        <v>0</v>
      </c>
      <c r="FED20" s="544">
        <f t="shared" si="747"/>
        <v>0</v>
      </c>
      <c r="FEE20" s="544">
        <f t="shared" si="747"/>
        <v>0</v>
      </c>
      <c r="FEF20" s="544">
        <f t="shared" si="747"/>
        <v>0</v>
      </c>
      <c r="FEG20" s="544">
        <f t="shared" si="747"/>
        <v>0</v>
      </c>
      <c r="FEH20" s="544">
        <f t="shared" si="747"/>
        <v>0</v>
      </c>
      <c r="FEI20" s="544">
        <f t="shared" si="747"/>
        <v>0</v>
      </c>
      <c r="FEJ20" s="544">
        <f t="shared" si="747"/>
        <v>0</v>
      </c>
      <c r="FEK20" s="544">
        <f t="shared" si="747"/>
        <v>0</v>
      </c>
      <c r="FEL20" s="544">
        <f t="shared" si="747"/>
        <v>0</v>
      </c>
      <c r="FEM20" s="544">
        <f t="shared" si="747"/>
        <v>0</v>
      </c>
      <c r="FEN20" s="544">
        <f t="shared" si="747"/>
        <v>0</v>
      </c>
      <c r="FEO20" s="544">
        <f t="shared" si="747"/>
        <v>0</v>
      </c>
      <c r="FEP20" s="544">
        <f t="shared" si="747"/>
        <v>0</v>
      </c>
      <c r="FEQ20" s="544">
        <f t="shared" si="747"/>
        <v>0</v>
      </c>
      <c r="FER20" s="544">
        <f t="shared" si="747"/>
        <v>0</v>
      </c>
      <c r="FES20" s="544">
        <f t="shared" si="747"/>
        <v>0</v>
      </c>
      <c r="FET20" s="544">
        <f t="shared" si="747"/>
        <v>0</v>
      </c>
      <c r="FEU20" s="544">
        <f t="shared" si="747"/>
        <v>0</v>
      </c>
      <c r="FEV20" s="544">
        <f t="shared" si="747"/>
        <v>0</v>
      </c>
      <c r="FEW20" s="544">
        <f t="shared" si="747"/>
        <v>0</v>
      </c>
      <c r="FEX20" s="544">
        <f t="shared" si="747"/>
        <v>0</v>
      </c>
      <c r="FEY20" s="544">
        <f t="shared" si="747"/>
        <v>0</v>
      </c>
      <c r="FEZ20" s="544">
        <f t="shared" si="747"/>
        <v>0</v>
      </c>
      <c r="FFA20" s="544">
        <f t="shared" si="747"/>
        <v>0</v>
      </c>
      <c r="FFB20" s="544">
        <f t="shared" si="747"/>
        <v>0</v>
      </c>
      <c r="FFC20" s="544">
        <f t="shared" si="747"/>
        <v>0</v>
      </c>
      <c r="FFD20" s="544">
        <f t="shared" si="747"/>
        <v>0</v>
      </c>
      <c r="FFE20" s="544">
        <f t="shared" si="747"/>
        <v>0</v>
      </c>
      <c r="FFF20" s="544">
        <f t="shared" si="747"/>
        <v>0</v>
      </c>
      <c r="FFG20" s="544">
        <f t="shared" si="747"/>
        <v>0</v>
      </c>
      <c r="FFH20" s="544">
        <f t="shared" si="747"/>
        <v>0</v>
      </c>
      <c r="FFI20" s="544">
        <f t="shared" si="747"/>
        <v>0</v>
      </c>
      <c r="FFJ20" s="544">
        <f t="shared" si="747"/>
        <v>0</v>
      </c>
      <c r="FFK20" s="544">
        <f t="shared" si="747"/>
        <v>0</v>
      </c>
      <c r="FFL20" s="544">
        <f t="shared" si="747"/>
        <v>0</v>
      </c>
      <c r="FFM20" s="544">
        <f t="shared" si="747"/>
        <v>0</v>
      </c>
      <c r="FFN20" s="544">
        <f t="shared" si="747"/>
        <v>0</v>
      </c>
      <c r="FFO20" s="544">
        <f t="shared" si="747"/>
        <v>0</v>
      </c>
      <c r="FFP20" s="544">
        <f t="shared" si="747"/>
        <v>0</v>
      </c>
      <c r="FFQ20" s="544">
        <f t="shared" si="747"/>
        <v>0</v>
      </c>
      <c r="FFR20" s="544">
        <f t="shared" si="747"/>
        <v>0</v>
      </c>
      <c r="FFS20" s="544">
        <f t="shared" si="747"/>
        <v>0</v>
      </c>
      <c r="FFT20" s="544">
        <f t="shared" ref="FFT20:FIE20" si="748">DUV20</f>
        <v>0</v>
      </c>
      <c r="FFU20" s="544">
        <f t="shared" si="748"/>
        <v>0</v>
      </c>
      <c r="FFV20" s="544">
        <f t="shared" si="748"/>
        <v>0</v>
      </c>
      <c r="FFW20" s="544">
        <f t="shared" si="748"/>
        <v>0</v>
      </c>
      <c r="FFX20" s="544">
        <f t="shared" si="748"/>
        <v>0</v>
      </c>
      <c r="FFY20" s="544">
        <f t="shared" si="748"/>
        <v>0</v>
      </c>
      <c r="FFZ20" s="544">
        <f t="shared" si="748"/>
        <v>0</v>
      </c>
      <c r="FGA20" s="544">
        <f t="shared" si="748"/>
        <v>0</v>
      </c>
      <c r="FGB20" s="544">
        <f t="shared" si="748"/>
        <v>0</v>
      </c>
      <c r="FGC20" s="544">
        <f t="shared" si="748"/>
        <v>0</v>
      </c>
      <c r="FGD20" s="544">
        <f t="shared" si="748"/>
        <v>0</v>
      </c>
      <c r="FGE20" s="544">
        <f t="shared" si="748"/>
        <v>0</v>
      </c>
      <c r="FGF20" s="544">
        <f t="shared" si="748"/>
        <v>0</v>
      </c>
      <c r="FGG20" s="544">
        <f t="shared" si="748"/>
        <v>0</v>
      </c>
      <c r="FGH20" s="544">
        <f t="shared" si="748"/>
        <v>0</v>
      </c>
      <c r="FGI20" s="544">
        <f t="shared" si="748"/>
        <v>0</v>
      </c>
      <c r="FGJ20" s="544">
        <f t="shared" si="748"/>
        <v>0</v>
      </c>
      <c r="FGK20" s="544">
        <f t="shared" si="748"/>
        <v>0</v>
      </c>
      <c r="FGL20" s="544">
        <f t="shared" si="748"/>
        <v>0</v>
      </c>
      <c r="FGM20" s="544">
        <f t="shared" si="748"/>
        <v>0</v>
      </c>
      <c r="FGN20" s="544">
        <f t="shared" si="748"/>
        <v>0</v>
      </c>
      <c r="FGO20" s="544">
        <f t="shared" si="748"/>
        <v>0</v>
      </c>
      <c r="FGP20" s="544">
        <f t="shared" si="748"/>
        <v>0</v>
      </c>
      <c r="FGQ20" s="544">
        <f t="shared" si="748"/>
        <v>0</v>
      </c>
      <c r="FGR20" s="544">
        <f t="shared" si="748"/>
        <v>0</v>
      </c>
      <c r="FGS20" s="544">
        <f t="shared" si="748"/>
        <v>0</v>
      </c>
      <c r="FGT20" s="544">
        <f t="shared" si="748"/>
        <v>0</v>
      </c>
      <c r="FGU20" s="544">
        <f t="shared" si="748"/>
        <v>0</v>
      </c>
      <c r="FGV20" s="544">
        <f t="shared" si="748"/>
        <v>0</v>
      </c>
      <c r="FGW20" s="544">
        <f t="shared" si="748"/>
        <v>0</v>
      </c>
      <c r="FGX20" s="544">
        <f t="shared" si="748"/>
        <v>0</v>
      </c>
      <c r="FGY20" s="544">
        <f t="shared" si="748"/>
        <v>0</v>
      </c>
      <c r="FGZ20" s="544">
        <f t="shared" si="748"/>
        <v>0</v>
      </c>
      <c r="FHA20" s="544">
        <f t="shared" si="748"/>
        <v>0</v>
      </c>
      <c r="FHB20" s="544">
        <f t="shared" si="748"/>
        <v>0</v>
      </c>
      <c r="FHC20" s="544">
        <f t="shared" si="748"/>
        <v>0</v>
      </c>
      <c r="FHD20" s="544">
        <f t="shared" si="748"/>
        <v>0</v>
      </c>
      <c r="FHE20" s="544">
        <f t="shared" si="748"/>
        <v>0</v>
      </c>
      <c r="FHF20" s="544">
        <f t="shared" si="748"/>
        <v>0</v>
      </c>
      <c r="FHG20" s="544">
        <f t="shared" si="748"/>
        <v>0</v>
      </c>
      <c r="FHH20" s="544">
        <f t="shared" si="748"/>
        <v>0</v>
      </c>
      <c r="FHI20" s="544">
        <f t="shared" si="748"/>
        <v>0</v>
      </c>
      <c r="FHJ20" s="544">
        <f t="shared" si="748"/>
        <v>0</v>
      </c>
      <c r="FHK20" s="544">
        <f t="shared" si="748"/>
        <v>0</v>
      </c>
      <c r="FHL20" s="544">
        <f t="shared" si="748"/>
        <v>0</v>
      </c>
      <c r="FHM20" s="544">
        <f t="shared" si="748"/>
        <v>0</v>
      </c>
      <c r="FHN20" s="544">
        <f t="shared" si="748"/>
        <v>0</v>
      </c>
      <c r="FHO20" s="544">
        <f t="shared" si="748"/>
        <v>0</v>
      </c>
      <c r="FHP20" s="544">
        <f t="shared" si="748"/>
        <v>0</v>
      </c>
      <c r="FHQ20" s="544">
        <f t="shared" si="748"/>
        <v>0</v>
      </c>
      <c r="FHR20" s="544">
        <f t="shared" si="748"/>
        <v>0</v>
      </c>
      <c r="FHS20" s="544">
        <f t="shared" si="748"/>
        <v>0</v>
      </c>
      <c r="FHT20" s="544">
        <f t="shared" si="748"/>
        <v>0</v>
      </c>
      <c r="FHU20" s="544">
        <f t="shared" si="748"/>
        <v>0</v>
      </c>
      <c r="FHV20" s="544">
        <f t="shared" si="748"/>
        <v>0</v>
      </c>
      <c r="FHW20" s="544">
        <f t="shared" si="748"/>
        <v>0</v>
      </c>
      <c r="FHX20" s="544">
        <f t="shared" si="748"/>
        <v>0</v>
      </c>
      <c r="FHY20" s="544">
        <f t="shared" si="748"/>
        <v>0</v>
      </c>
      <c r="FHZ20" s="544">
        <f t="shared" si="748"/>
        <v>0</v>
      </c>
      <c r="FIA20" s="544">
        <f t="shared" si="748"/>
        <v>0</v>
      </c>
      <c r="FIB20" s="544">
        <f t="shared" si="748"/>
        <v>0</v>
      </c>
      <c r="FIC20" s="544">
        <f t="shared" si="748"/>
        <v>0</v>
      </c>
      <c r="FID20" s="544">
        <f t="shared" si="748"/>
        <v>0</v>
      </c>
      <c r="FIE20" s="544">
        <f t="shared" si="748"/>
        <v>0</v>
      </c>
      <c r="FIF20" s="544">
        <f t="shared" ref="FIF20:FKQ20" si="749">DXH20</f>
        <v>0</v>
      </c>
      <c r="FIG20" s="544">
        <f t="shared" si="749"/>
        <v>0</v>
      </c>
      <c r="FIH20" s="544">
        <f t="shared" si="749"/>
        <v>0</v>
      </c>
      <c r="FII20" s="544">
        <f t="shared" si="749"/>
        <v>0</v>
      </c>
      <c r="FIJ20" s="544">
        <f t="shared" si="749"/>
        <v>0</v>
      </c>
      <c r="FIK20" s="544">
        <f t="shared" si="749"/>
        <v>0</v>
      </c>
      <c r="FIL20" s="544">
        <f t="shared" si="749"/>
        <v>0</v>
      </c>
      <c r="FIM20" s="544">
        <f t="shared" si="749"/>
        <v>0</v>
      </c>
      <c r="FIN20" s="544">
        <f t="shared" si="749"/>
        <v>0</v>
      </c>
      <c r="FIO20" s="544">
        <f t="shared" si="749"/>
        <v>0</v>
      </c>
      <c r="FIP20" s="544">
        <f t="shared" si="749"/>
        <v>0</v>
      </c>
      <c r="FIQ20" s="544">
        <f t="shared" si="749"/>
        <v>0</v>
      </c>
      <c r="FIR20" s="544">
        <f t="shared" si="749"/>
        <v>0</v>
      </c>
      <c r="FIS20" s="544">
        <f t="shared" si="749"/>
        <v>0</v>
      </c>
      <c r="FIT20" s="544">
        <f t="shared" si="749"/>
        <v>0</v>
      </c>
      <c r="FIU20" s="544">
        <f t="shared" si="749"/>
        <v>0</v>
      </c>
      <c r="FIV20" s="544">
        <f t="shared" si="749"/>
        <v>0</v>
      </c>
      <c r="FIW20" s="544">
        <f t="shared" si="749"/>
        <v>0</v>
      </c>
      <c r="FIX20" s="544">
        <f t="shared" si="749"/>
        <v>0</v>
      </c>
      <c r="FIY20" s="544">
        <f t="shared" si="749"/>
        <v>0</v>
      </c>
      <c r="FIZ20" s="544">
        <f t="shared" si="749"/>
        <v>0</v>
      </c>
      <c r="FJA20" s="544">
        <f t="shared" si="749"/>
        <v>0</v>
      </c>
      <c r="FJB20" s="544">
        <f t="shared" si="749"/>
        <v>0</v>
      </c>
      <c r="FJC20" s="544">
        <f t="shared" si="749"/>
        <v>0</v>
      </c>
      <c r="FJD20" s="544">
        <f t="shared" si="749"/>
        <v>0</v>
      </c>
      <c r="FJE20" s="544">
        <f t="shared" si="749"/>
        <v>0</v>
      </c>
      <c r="FJF20" s="544">
        <f t="shared" si="749"/>
        <v>0</v>
      </c>
      <c r="FJG20" s="544">
        <f t="shared" si="749"/>
        <v>0</v>
      </c>
      <c r="FJH20" s="544">
        <f t="shared" si="749"/>
        <v>0</v>
      </c>
      <c r="FJI20" s="544">
        <f t="shared" si="749"/>
        <v>0</v>
      </c>
      <c r="FJJ20" s="544">
        <f t="shared" si="749"/>
        <v>0</v>
      </c>
      <c r="FJK20" s="544">
        <f t="shared" si="749"/>
        <v>0</v>
      </c>
      <c r="FJL20" s="544">
        <f t="shared" si="749"/>
        <v>0</v>
      </c>
      <c r="FJM20" s="544">
        <f t="shared" si="749"/>
        <v>0</v>
      </c>
      <c r="FJN20" s="544">
        <f t="shared" si="749"/>
        <v>0</v>
      </c>
      <c r="FJO20" s="544">
        <f t="shared" si="749"/>
        <v>0</v>
      </c>
      <c r="FJP20" s="544">
        <f t="shared" si="749"/>
        <v>0</v>
      </c>
      <c r="FJQ20" s="544">
        <f t="shared" si="749"/>
        <v>0</v>
      </c>
      <c r="FJR20" s="544">
        <f t="shared" si="749"/>
        <v>0</v>
      </c>
      <c r="FJS20" s="544">
        <f t="shared" si="749"/>
        <v>0</v>
      </c>
      <c r="FJT20" s="544">
        <f t="shared" si="749"/>
        <v>0</v>
      </c>
      <c r="FJU20" s="544">
        <f t="shared" si="749"/>
        <v>0</v>
      </c>
      <c r="FJV20" s="544">
        <f t="shared" si="749"/>
        <v>0</v>
      </c>
      <c r="FJW20" s="544">
        <f t="shared" si="749"/>
        <v>0</v>
      </c>
      <c r="FJX20" s="544">
        <f t="shared" si="749"/>
        <v>0</v>
      </c>
      <c r="FJY20" s="544">
        <f t="shared" si="749"/>
        <v>0</v>
      </c>
      <c r="FJZ20" s="544">
        <f t="shared" si="749"/>
        <v>0</v>
      </c>
      <c r="FKA20" s="544">
        <f t="shared" si="749"/>
        <v>0</v>
      </c>
      <c r="FKB20" s="544">
        <f t="shared" si="749"/>
        <v>0</v>
      </c>
      <c r="FKC20" s="544">
        <f t="shared" si="749"/>
        <v>0</v>
      </c>
      <c r="FKD20" s="544">
        <f t="shared" si="749"/>
        <v>0</v>
      </c>
      <c r="FKE20" s="544">
        <f t="shared" si="749"/>
        <v>0</v>
      </c>
      <c r="FKF20" s="544">
        <f t="shared" si="749"/>
        <v>0</v>
      </c>
      <c r="FKG20" s="544">
        <f t="shared" si="749"/>
        <v>0</v>
      </c>
      <c r="FKH20" s="544">
        <f t="shared" si="749"/>
        <v>0</v>
      </c>
      <c r="FKI20" s="544">
        <f t="shared" si="749"/>
        <v>0</v>
      </c>
      <c r="FKJ20" s="544">
        <f t="shared" si="749"/>
        <v>0</v>
      </c>
      <c r="FKK20" s="544">
        <f t="shared" si="749"/>
        <v>0</v>
      </c>
      <c r="FKL20" s="544">
        <f t="shared" si="749"/>
        <v>0</v>
      </c>
      <c r="FKM20" s="544">
        <f t="shared" si="749"/>
        <v>0</v>
      </c>
      <c r="FKN20" s="544">
        <f t="shared" si="749"/>
        <v>0</v>
      </c>
      <c r="FKO20" s="544">
        <f t="shared" si="749"/>
        <v>0</v>
      </c>
      <c r="FKP20" s="544">
        <f t="shared" si="749"/>
        <v>0</v>
      </c>
      <c r="FKQ20" s="544">
        <f t="shared" si="749"/>
        <v>0</v>
      </c>
      <c r="FKR20" s="544">
        <f t="shared" ref="FKR20:FNC20" si="750">DZT20</f>
        <v>0</v>
      </c>
      <c r="FKS20" s="544">
        <f t="shared" si="750"/>
        <v>0</v>
      </c>
      <c r="FKT20" s="544">
        <f t="shared" si="750"/>
        <v>0</v>
      </c>
      <c r="FKU20" s="544">
        <f t="shared" si="750"/>
        <v>0</v>
      </c>
      <c r="FKV20" s="544">
        <f t="shared" si="750"/>
        <v>0</v>
      </c>
      <c r="FKW20" s="544">
        <f t="shared" si="750"/>
        <v>0</v>
      </c>
      <c r="FKX20" s="544">
        <f t="shared" si="750"/>
        <v>0</v>
      </c>
      <c r="FKY20" s="544">
        <f t="shared" si="750"/>
        <v>0</v>
      </c>
      <c r="FKZ20" s="544">
        <f t="shared" si="750"/>
        <v>0</v>
      </c>
      <c r="FLA20" s="544">
        <f t="shared" si="750"/>
        <v>0</v>
      </c>
      <c r="FLB20" s="544">
        <f t="shared" si="750"/>
        <v>0</v>
      </c>
      <c r="FLC20" s="544">
        <f t="shared" si="750"/>
        <v>0</v>
      </c>
      <c r="FLD20" s="544">
        <f t="shared" si="750"/>
        <v>0</v>
      </c>
      <c r="FLE20" s="544">
        <f t="shared" si="750"/>
        <v>0</v>
      </c>
      <c r="FLF20" s="544">
        <f t="shared" si="750"/>
        <v>0</v>
      </c>
      <c r="FLG20" s="544">
        <f t="shared" si="750"/>
        <v>0</v>
      </c>
      <c r="FLH20" s="544">
        <f t="shared" si="750"/>
        <v>0</v>
      </c>
      <c r="FLI20" s="544">
        <f t="shared" si="750"/>
        <v>0</v>
      </c>
      <c r="FLJ20" s="544">
        <f t="shared" si="750"/>
        <v>0</v>
      </c>
      <c r="FLK20" s="544">
        <f t="shared" si="750"/>
        <v>0</v>
      </c>
      <c r="FLL20" s="544">
        <f t="shared" si="750"/>
        <v>0</v>
      </c>
      <c r="FLM20" s="544">
        <f t="shared" si="750"/>
        <v>0</v>
      </c>
      <c r="FLN20" s="544">
        <f t="shared" si="750"/>
        <v>0</v>
      </c>
      <c r="FLO20" s="544">
        <f t="shared" si="750"/>
        <v>0</v>
      </c>
      <c r="FLP20" s="544">
        <f t="shared" si="750"/>
        <v>0</v>
      </c>
      <c r="FLQ20" s="544">
        <f t="shared" si="750"/>
        <v>0</v>
      </c>
      <c r="FLR20" s="544">
        <f t="shared" si="750"/>
        <v>0</v>
      </c>
      <c r="FLS20" s="544">
        <f t="shared" si="750"/>
        <v>0</v>
      </c>
      <c r="FLT20" s="544">
        <f t="shared" si="750"/>
        <v>0</v>
      </c>
      <c r="FLU20" s="544">
        <f t="shared" si="750"/>
        <v>0</v>
      </c>
      <c r="FLV20" s="544">
        <f t="shared" si="750"/>
        <v>0</v>
      </c>
      <c r="FLW20" s="544">
        <f t="shared" si="750"/>
        <v>0</v>
      </c>
      <c r="FLX20" s="544">
        <f t="shared" si="750"/>
        <v>0</v>
      </c>
      <c r="FLY20" s="544">
        <f t="shared" si="750"/>
        <v>0</v>
      </c>
      <c r="FLZ20" s="544">
        <f t="shared" si="750"/>
        <v>0</v>
      </c>
      <c r="FMA20" s="544">
        <f t="shared" si="750"/>
        <v>0</v>
      </c>
      <c r="FMB20" s="544">
        <f t="shared" si="750"/>
        <v>0</v>
      </c>
      <c r="FMC20" s="544">
        <f t="shared" si="750"/>
        <v>0</v>
      </c>
      <c r="FMD20" s="544">
        <f t="shared" si="750"/>
        <v>0</v>
      </c>
      <c r="FME20" s="544">
        <f t="shared" si="750"/>
        <v>0</v>
      </c>
      <c r="FMF20" s="544">
        <f t="shared" si="750"/>
        <v>0</v>
      </c>
      <c r="FMG20" s="544">
        <f t="shared" si="750"/>
        <v>0</v>
      </c>
      <c r="FMH20" s="544">
        <f t="shared" si="750"/>
        <v>0</v>
      </c>
      <c r="FMI20" s="544">
        <f t="shared" si="750"/>
        <v>0</v>
      </c>
      <c r="FMJ20" s="544">
        <f t="shared" si="750"/>
        <v>0</v>
      </c>
      <c r="FMK20" s="544">
        <f t="shared" si="750"/>
        <v>0</v>
      </c>
      <c r="FML20" s="544">
        <f t="shared" si="750"/>
        <v>0</v>
      </c>
      <c r="FMM20" s="544">
        <f t="shared" si="750"/>
        <v>0</v>
      </c>
      <c r="FMN20" s="544">
        <f t="shared" si="750"/>
        <v>0</v>
      </c>
      <c r="FMO20" s="544">
        <f t="shared" si="750"/>
        <v>0</v>
      </c>
      <c r="FMP20" s="544">
        <f t="shared" si="750"/>
        <v>0</v>
      </c>
      <c r="FMQ20" s="544">
        <f t="shared" si="750"/>
        <v>0</v>
      </c>
      <c r="FMR20" s="544">
        <f t="shared" si="750"/>
        <v>0</v>
      </c>
      <c r="FMS20" s="544">
        <f t="shared" si="750"/>
        <v>0</v>
      </c>
      <c r="FMT20" s="544">
        <f t="shared" si="750"/>
        <v>0</v>
      </c>
      <c r="FMU20" s="544">
        <f t="shared" si="750"/>
        <v>0</v>
      </c>
      <c r="FMV20" s="544">
        <f t="shared" si="750"/>
        <v>0</v>
      </c>
      <c r="FMW20" s="544">
        <f t="shared" si="750"/>
        <v>0</v>
      </c>
      <c r="FMX20" s="544">
        <f t="shared" si="750"/>
        <v>0</v>
      </c>
      <c r="FMY20" s="544">
        <f t="shared" si="750"/>
        <v>0</v>
      </c>
      <c r="FMZ20" s="544">
        <f t="shared" si="750"/>
        <v>0</v>
      </c>
      <c r="FNA20" s="544">
        <f t="shared" si="750"/>
        <v>0</v>
      </c>
      <c r="FNB20" s="544">
        <f t="shared" si="750"/>
        <v>0</v>
      </c>
      <c r="FNC20" s="544">
        <f t="shared" si="750"/>
        <v>0</v>
      </c>
      <c r="FND20" s="544">
        <f t="shared" ref="FND20:FPO20" si="751">ECF20</f>
        <v>0</v>
      </c>
      <c r="FNE20" s="544">
        <f t="shared" si="751"/>
        <v>0</v>
      </c>
      <c r="FNF20" s="544">
        <f t="shared" si="751"/>
        <v>0</v>
      </c>
      <c r="FNG20" s="544">
        <f t="shared" si="751"/>
        <v>0</v>
      </c>
      <c r="FNH20" s="544">
        <f t="shared" si="751"/>
        <v>0</v>
      </c>
      <c r="FNI20" s="544">
        <f t="shared" si="751"/>
        <v>0</v>
      </c>
      <c r="FNJ20" s="544">
        <f t="shared" si="751"/>
        <v>0</v>
      </c>
      <c r="FNK20" s="544">
        <f t="shared" si="751"/>
        <v>0</v>
      </c>
      <c r="FNL20" s="544">
        <f t="shared" si="751"/>
        <v>0</v>
      </c>
      <c r="FNM20" s="544">
        <f t="shared" si="751"/>
        <v>0</v>
      </c>
      <c r="FNN20" s="544">
        <f t="shared" si="751"/>
        <v>0</v>
      </c>
      <c r="FNO20" s="544">
        <f t="shared" si="751"/>
        <v>0</v>
      </c>
      <c r="FNP20" s="544">
        <f t="shared" si="751"/>
        <v>0</v>
      </c>
      <c r="FNQ20" s="544">
        <f t="shared" si="751"/>
        <v>0</v>
      </c>
      <c r="FNR20" s="544">
        <f t="shared" si="751"/>
        <v>0</v>
      </c>
      <c r="FNS20" s="544">
        <f t="shared" si="751"/>
        <v>0</v>
      </c>
      <c r="FNT20" s="544">
        <f t="shared" si="751"/>
        <v>0</v>
      </c>
      <c r="FNU20" s="544">
        <f t="shared" si="751"/>
        <v>0</v>
      </c>
      <c r="FNV20" s="544">
        <f t="shared" si="751"/>
        <v>0</v>
      </c>
      <c r="FNW20" s="544">
        <f t="shared" si="751"/>
        <v>0</v>
      </c>
      <c r="FNX20" s="544">
        <f t="shared" si="751"/>
        <v>0</v>
      </c>
      <c r="FNY20" s="544">
        <f t="shared" si="751"/>
        <v>0</v>
      </c>
      <c r="FNZ20" s="544">
        <f t="shared" si="751"/>
        <v>0</v>
      </c>
      <c r="FOA20" s="544">
        <f t="shared" si="751"/>
        <v>0</v>
      </c>
      <c r="FOB20" s="544">
        <f t="shared" si="751"/>
        <v>0</v>
      </c>
      <c r="FOC20" s="544">
        <f t="shared" si="751"/>
        <v>0</v>
      </c>
      <c r="FOD20" s="544">
        <f t="shared" si="751"/>
        <v>0</v>
      </c>
      <c r="FOE20" s="544">
        <f t="shared" si="751"/>
        <v>0</v>
      </c>
      <c r="FOF20" s="544">
        <f t="shared" si="751"/>
        <v>0</v>
      </c>
      <c r="FOG20" s="544">
        <f t="shared" si="751"/>
        <v>0</v>
      </c>
      <c r="FOH20" s="544">
        <f t="shared" si="751"/>
        <v>0</v>
      </c>
      <c r="FOI20" s="544">
        <f t="shared" si="751"/>
        <v>0</v>
      </c>
      <c r="FOJ20" s="544">
        <f t="shared" si="751"/>
        <v>0</v>
      </c>
      <c r="FOK20" s="544">
        <f t="shared" si="751"/>
        <v>0</v>
      </c>
      <c r="FOL20" s="544">
        <f t="shared" si="751"/>
        <v>0</v>
      </c>
      <c r="FOM20" s="544">
        <f t="shared" si="751"/>
        <v>0</v>
      </c>
      <c r="FON20" s="544">
        <f t="shared" si="751"/>
        <v>0</v>
      </c>
      <c r="FOO20" s="544">
        <f t="shared" si="751"/>
        <v>0</v>
      </c>
      <c r="FOP20" s="544">
        <f t="shared" si="751"/>
        <v>0</v>
      </c>
      <c r="FOQ20" s="544">
        <f t="shared" si="751"/>
        <v>0</v>
      </c>
      <c r="FOR20" s="544">
        <f t="shared" si="751"/>
        <v>0</v>
      </c>
      <c r="FOS20" s="544">
        <f t="shared" si="751"/>
        <v>0</v>
      </c>
      <c r="FOT20" s="544">
        <f t="shared" si="751"/>
        <v>0</v>
      </c>
      <c r="FOU20" s="544">
        <f t="shared" si="751"/>
        <v>0</v>
      </c>
      <c r="FOV20" s="544">
        <f t="shared" si="751"/>
        <v>0</v>
      </c>
      <c r="FOW20" s="544">
        <f t="shared" si="751"/>
        <v>0</v>
      </c>
      <c r="FOX20" s="544">
        <f t="shared" si="751"/>
        <v>0</v>
      </c>
      <c r="FOY20" s="544">
        <f t="shared" si="751"/>
        <v>0</v>
      </c>
      <c r="FOZ20" s="544">
        <f t="shared" si="751"/>
        <v>0</v>
      </c>
      <c r="FPA20" s="544">
        <f t="shared" si="751"/>
        <v>0</v>
      </c>
      <c r="FPB20" s="544">
        <f t="shared" si="751"/>
        <v>0</v>
      </c>
      <c r="FPC20" s="544">
        <f t="shared" si="751"/>
        <v>0</v>
      </c>
      <c r="FPD20" s="544">
        <f t="shared" si="751"/>
        <v>0</v>
      </c>
      <c r="FPE20" s="544">
        <f t="shared" si="751"/>
        <v>0</v>
      </c>
      <c r="FPF20" s="544">
        <f t="shared" si="751"/>
        <v>0</v>
      </c>
      <c r="FPG20" s="544">
        <f t="shared" si="751"/>
        <v>0</v>
      </c>
      <c r="FPH20" s="544">
        <f t="shared" si="751"/>
        <v>0</v>
      </c>
      <c r="FPI20" s="544">
        <f t="shared" si="751"/>
        <v>0</v>
      </c>
      <c r="FPJ20" s="544">
        <f t="shared" si="751"/>
        <v>0</v>
      </c>
      <c r="FPK20" s="544">
        <f t="shared" si="751"/>
        <v>0</v>
      </c>
      <c r="FPL20" s="544">
        <f t="shared" si="751"/>
        <v>0</v>
      </c>
      <c r="FPM20" s="544">
        <f t="shared" si="751"/>
        <v>0</v>
      </c>
      <c r="FPN20" s="544">
        <f t="shared" si="751"/>
        <v>0</v>
      </c>
      <c r="FPO20" s="544">
        <f t="shared" si="751"/>
        <v>0</v>
      </c>
      <c r="FPP20" s="544">
        <f t="shared" ref="FPP20:FSA20" si="752">EER20</f>
        <v>0</v>
      </c>
      <c r="FPQ20" s="544">
        <f t="shared" si="752"/>
        <v>0</v>
      </c>
      <c r="FPR20" s="544">
        <f t="shared" si="752"/>
        <v>0</v>
      </c>
      <c r="FPS20" s="544">
        <f t="shared" si="752"/>
        <v>0</v>
      </c>
      <c r="FPT20" s="544">
        <f t="shared" si="752"/>
        <v>0</v>
      </c>
      <c r="FPU20" s="544">
        <f t="shared" si="752"/>
        <v>0</v>
      </c>
      <c r="FPV20" s="544">
        <f t="shared" si="752"/>
        <v>0</v>
      </c>
      <c r="FPW20" s="544">
        <f t="shared" si="752"/>
        <v>0</v>
      </c>
      <c r="FPX20" s="544">
        <f t="shared" si="752"/>
        <v>0</v>
      </c>
      <c r="FPY20" s="544">
        <f t="shared" si="752"/>
        <v>0</v>
      </c>
      <c r="FPZ20" s="544">
        <f t="shared" si="752"/>
        <v>0</v>
      </c>
      <c r="FQA20" s="544">
        <f t="shared" si="752"/>
        <v>0</v>
      </c>
      <c r="FQB20" s="544">
        <f t="shared" si="752"/>
        <v>0</v>
      </c>
      <c r="FQC20" s="544">
        <f t="shared" si="752"/>
        <v>0</v>
      </c>
      <c r="FQD20" s="544">
        <f t="shared" si="752"/>
        <v>0</v>
      </c>
      <c r="FQE20" s="544">
        <f t="shared" si="752"/>
        <v>0</v>
      </c>
      <c r="FQF20" s="544">
        <f t="shared" si="752"/>
        <v>0</v>
      </c>
      <c r="FQG20" s="544">
        <f t="shared" si="752"/>
        <v>0</v>
      </c>
      <c r="FQH20" s="544">
        <f t="shared" si="752"/>
        <v>0</v>
      </c>
      <c r="FQI20" s="544">
        <f t="shared" si="752"/>
        <v>0</v>
      </c>
      <c r="FQJ20" s="544">
        <f t="shared" si="752"/>
        <v>0</v>
      </c>
      <c r="FQK20" s="544">
        <f t="shared" si="752"/>
        <v>0</v>
      </c>
      <c r="FQL20" s="544">
        <f t="shared" si="752"/>
        <v>0</v>
      </c>
      <c r="FQM20" s="544">
        <f t="shared" si="752"/>
        <v>0</v>
      </c>
      <c r="FQN20" s="544">
        <f t="shared" si="752"/>
        <v>0</v>
      </c>
      <c r="FQO20" s="544">
        <f t="shared" si="752"/>
        <v>0</v>
      </c>
      <c r="FQP20" s="544">
        <f t="shared" si="752"/>
        <v>0</v>
      </c>
      <c r="FQQ20" s="544">
        <f t="shared" si="752"/>
        <v>0</v>
      </c>
      <c r="FQR20" s="544">
        <f t="shared" si="752"/>
        <v>0</v>
      </c>
      <c r="FQS20" s="544">
        <f t="shared" si="752"/>
        <v>0</v>
      </c>
      <c r="FQT20" s="544">
        <f t="shared" si="752"/>
        <v>0</v>
      </c>
      <c r="FQU20" s="544">
        <f t="shared" si="752"/>
        <v>0</v>
      </c>
      <c r="FQV20" s="544">
        <f t="shared" si="752"/>
        <v>0</v>
      </c>
      <c r="FQW20" s="544">
        <f t="shared" si="752"/>
        <v>0</v>
      </c>
      <c r="FQX20" s="544">
        <f t="shared" si="752"/>
        <v>0</v>
      </c>
      <c r="FQY20" s="544">
        <f t="shared" si="752"/>
        <v>0</v>
      </c>
      <c r="FQZ20" s="544">
        <f t="shared" si="752"/>
        <v>0</v>
      </c>
      <c r="FRA20" s="544">
        <f t="shared" si="752"/>
        <v>0</v>
      </c>
      <c r="FRB20" s="544">
        <f t="shared" si="752"/>
        <v>0</v>
      </c>
      <c r="FRC20" s="544">
        <f t="shared" si="752"/>
        <v>0</v>
      </c>
      <c r="FRD20" s="544">
        <f t="shared" si="752"/>
        <v>0</v>
      </c>
      <c r="FRE20" s="544">
        <f t="shared" si="752"/>
        <v>0</v>
      </c>
      <c r="FRF20" s="544">
        <f t="shared" si="752"/>
        <v>0</v>
      </c>
      <c r="FRG20" s="544">
        <f t="shared" si="752"/>
        <v>0</v>
      </c>
      <c r="FRH20" s="544">
        <f t="shared" si="752"/>
        <v>0</v>
      </c>
      <c r="FRI20" s="544">
        <f t="shared" si="752"/>
        <v>0</v>
      </c>
      <c r="FRJ20" s="544">
        <f t="shared" si="752"/>
        <v>0</v>
      </c>
      <c r="FRK20" s="544">
        <f t="shared" si="752"/>
        <v>0</v>
      </c>
      <c r="FRL20" s="544">
        <f t="shared" si="752"/>
        <v>0</v>
      </c>
      <c r="FRM20" s="544">
        <f t="shared" si="752"/>
        <v>0</v>
      </c>
      <c r="FRN20" s="544">
        <f t="shared" si="752"/>
        <v>0</v>
      </c>
      <c r="FRO20" s="544">
        <f t="shared" si="752"/>
        <v>0</v>
      </c>
      <c r="FRP20" s="544">
        <f t="shared" si="752"/>
        <v>0</v>
      </c>
      <c r="FRQ20" s="544">
        <f t="shared" si="752"/>
        <v>0</v>
      </c>
      <c r="FRR20" s="544">
        <f t="shared" si="752"/>
        <v>0</v>
      </c>
      <c r="FRS20" s="544">
        <f t="shared" si="752"/>
        <v>0</v>
      </c>
      <c r="FRT20" s="544">
        <f t="shared" si="752"/>
        <v>0</v>
      </c>
      <c r="FRU20" s="544">
        <f t="shared" si="752"/>
        <v>0</v>
      </c>
      <c r="FRV20" s="544">
        <f t="shared" si="752"/>
        <v>0</v>
      </c>
      <c r="FRW20" s="544">
        <f t="shared" si="752"/>
        <v>0</v>
      </c>
      <c r="FRX20" s="544">
        <f t="shared" si="752"/>
        <v>0</v>
      </c>
      <c r="FRY20" s="544">
        <f t="shared" si="752"/>
        <v>0</v>
      </c>
      <c r="FRZ20" s="544">
        <f t="shared" si="752"/>
        <v>0</v>
      </c>
      <c r="FSA20" s="544">
        <f t="shared" si="752"/>
        <v>0</v>
      </c>
      <c r="FSB20" s="544">
        <f t="shared" ref="FSB20:FUM20" si="753">EHD20</f>
        <v>0</v>
      </c>
      <c r="FSC20" s="544">
        <f t="shared" si="753"/>
        <v>0</v>
      </c>
      <c r="FSD20" s="544">
        <f t="shared" si="753"/>
        <v>0</v>
      </c>
      <c r="FSE20" s="544">
        <f t="shared" si="753"/>
        <v>0</v>
      </c>
      <c r="FSF20" s="544">
        <f t="shared" si="753"/>
        <v>0</v>
      </c>
      <c r="FSG20" s="544">
        <f t="shared" si="753"/>
        <v>0</v>
      </c>
      <c r="FSH20" s="544">
        <f t="shared" si="753"/>
        <v>0</v>
      </c>
      <c r="FSI20" s="544">
        <f t="shared" si="753"/>
        <v>0</v>
      </c>
      <c r="FSJ20" s="544">
        <f t="shared" si="753"/>
        <v>0</v>
      </c>
      <c r="FSK20" s="544">
        <f t="shared" si="753"/>
        <v>0</v>
      </c>
      <c r="FSL20" s="544">
        <f t="shared" si="753"/>
        <v>0</v>
      </c>
      <c r="FSM20" s="544">
        <f t="shared" si="753"/>
        <v>0</v>
      </c>
      <c r="FSN20" s="544">
        <f t="shared" si="753"/>
        <v>0</v>
      </c>
      <c r="FSO20" s="544">
        <f t="shared" si="753"/>
        <v>0</v>
      </c>
      <c r="FSP20" s="544">
        <f t="shared" si="753"/>
        <v>0</v>
      </c>
      <c r="FSQ20" s="544">
        <f t="shared" si="753"/>
        <v>0</v>
      </c>
      <c r="FSR20" s="544">
        <f t="shared" si="753"/>
        <v>0</v>
      </c>
      <c r="FSS20" s="544">
        <f t="shared" si="753"/>
        <v>0</v>
      </c>
      <c r="FST20" s="544">
        <f t="shared" si="753"/>
        <v>0</v>
      </c>
      <c r="FSU20" s="544">
        <f t="shared" si="753"/>
        <v>0</v>
      </c>
      <c r="FSV20" s="544">
        <f t="shared" si="753"/>
        <v>0</v>
      </c>
      <c r="FSW20" s="544">
        <f t="shared" si="753"/>
        <v>0</v>
      </c>
      <c r="FSX20" s="544">
        <f t="shared" si="753"/>
        <v>0</v>
      </c>
      <c r="FSY20" s="544">
        <f t="shared" si="753"/>
        <v>0</v>
      </c>
      <c r="FSZ20" s="544">
        <f t="shared" si="753"/>
        <v>0</v>
      </c>
      <c r="FTA20" s="544">
        <f t="shared" si="753"/>
        <v>0</v>
      </c>
      <c r="FTB20" s="544">
        <f t="shared" si="753"/>
        <v>0</v>
      </c>
      <c r="FTC20" s="544">
        <f t="shared" si="753"/>
        <v>0</v>
      </c>
      <c r="FTD20" s="544">
        <f t="shared" si="753"/>
        <v>0</v>
      </c>
      <c r="FTE20" s="544">
        <f t="shared" si="753"/>
        <v>0</v>
      </c>
      <c r="FTF20" s="544">
        <f t="shared" si="753"/>
        <v>0</v>
      </c>
      <c r="FTG20" s="544">
        <f t="shared" si="753"/>
        <v>0</v>
      </c>
      <c r="FTH20" s="544">
        <f t="shared" si="753"/>
        <v>0</v>
      </c>
      <c r="FTI20" s="544">
        <f t="shared" si="753"/>
        <v>0</v>
      </c>
      <c r="FTJ20" s="544">
        <f t="shared" si="753"/>
        <v>0</v>
      </c>
      <c r="FTK20" s="544">
        <f t="shared" si="753"/>
        <v>0</v>
      </c>
      <c r="FTL20" s="544">
        <f t="shared" si="753"/>
        <v>0</v>
      </c>
      <c r="FTM20" s="544">
        <f t="shared" si="753"/>
        <v>0</v>
      </c>
      <c r="FTN20" s="544">
        <f t="shared" si="753"/>
        <v>0</v>
      </c>
      <c r="FTO20" s="544">
        <f t="shared" si="753"/>
        <v>0</v>
      </c>
      <c r="FTP20" s="544">
        <f t="shared" si="753"/>
        <v>0</v>
      </c>
      <c r="FTQ20" s="544">
        <f t="shared" si="753"/>
        <v>0</v>
      </c>
      <c r="FTR20" s="544">
        <f t="shared" si="753"/>
        <v>0</v>
      </c>
      <c r="FTS20" s="544">
        <f t="shared" si="753"/>
        <v>0</v>
      </c>
      <c r="FTT20" s="544">
        <f t="shared" si="753"/>
        <v>0</v>
      </c>
      <c r="FTU20" s="544">
        <f t="shared" si="753"/>
        <v>0</v>
      </c>
      <c r="FTV20" s="544">
        <f t="shared" si="753"/>
        <v>0</v>
      </c>
      <c r="FTW20" s="544">
        <f t="shared" si="753"/>
        <v>0</v>
      </c>
      <c r="FTX20" s="544">
        <f t="shared" si="753"/>
        <v>0</v>
      </c>
      <c r="FTY20" s="544">
        <f t="shared" si="753"/>
        <v>0</v>
      </c>
      <c r="FTZ20" s="544">
        <f t="shared" si="753"/>
        <v>0</v>
      </c>
      <c r="FUA20" s="544">
        <f t="shared" si="753"/>
        <v>0</v>
      </c>
      <c r="FUB20" s="544">
        <f t="shared" si="753"/>
        <v>0</v>
      </c>
      <c r="FUC20" s="544">
        <f t="shared" si="753"/>
        <v>0</v>
      </c>
      <c r="FUD20" s="544">
        <f t="shared" si="753"/>
        <v>0</v>
      </c>
      <c r="FUE20" s="544">
        <f t="shared" si="753"/>
        <v>0</v>
      </c>
      <c r="FUF20" s="544">
        <f t="shared" si="753"/>
        <v>0</v>
      </c>
      <c r="FUG20" s="544">
        <f t="shared" si="753"/>
        <v>0</v>
      </c>
      <c r="FUH20" s="544">
        <f t="shared" si="753"/>
        <v>0</v>
      </c>
      <c r="FUI20" s="544">
        <f t="shared" si="753"/>
        <v>0</v>
      </c>
      <c r="FUJ20" s="544">
        <f t="shared" si="753"/>
        <v>0</v>
      </c>
      <c r="FUK20" s="544">
        <f t="shared" si="753"/>
        <v>0</v>
      </c>
      <c r="FUL20" s="544">
        <f t="shared" si="753"/>
        <v>0</v>
      </c>
      <c r="FUM20" s="544">
        <f t="shared" si="753"/>
        <v>0</v>
      </c>
      <c r="FUN20" s="544">
        <f t="shared" ref="FUN20:FWY20" si="754">EJP20</f>
        <v>0</v>
      </c>
      <c r="FUO20" s="544">
        <f t="shared" si="754"/>
        <v>0</v>
      </c>
      <c r="FUP20" s="544">
        <f t="shared" si="754"/>
        <v>0</v>
      </c>
      <c r="FUQ20" s="544">
        <f t="shared" si="754"/>
        <v>0</v>
      </c>
      <c r="FUR20" s="544">
        <f t="shared" si="754"/>
        <v>0</v>
      </c>
      <c r="FUS20" s="544">
        <f t="shared" si="754"/>
        <v>0</v>
      </c>
      <c r="FUT20" s="544">
        <f t="shared" si="754"/>
        <v>0</v>
      </c>
      <c r="FUU20" s="544">
        <f t="shared" si="754"/>
        <v>0</v>
      </c>
      <c r="FUV20" s="544">
        <f t="shared" si="754"/>
        <v>0</v>
      </c>
      <c r="FUW20" s="544">
        <f t="shared" si="754"/>
        <v>0</v>
      </c>
      <c r="FUX20" s="544">
        <f t="shared" si="754"/>
        <v>0</v>
      </c>
      <c r="FUY20" s="544">
        <f t="shared" si="754"/>
        <v>0</v>
      </c>
      <c r="FUZ20" s="544">
        <f t="shared" si="754"/>
        <v>0</v>
      </c>
      <c r="FVA20" s="544">
        <f t="shared" si="754"/>
        <v>0</v>
      </c>
      <c r="FVB20" s="544">
        <f t="shared" si="754"/>
        <v>0</v>
      </c>
      <c r="FVC20" s="544">
        <f t="shared" si="754"/>
        <v>0</v>
      </c>
      <c r="FVD20" s="544">
        <f t="shared" si="754"/>
        <v>0</v>
      </c>
      <c r="FVE20" s="544">
        <f t="shared" si="754"/>
        <v>0</v>
      </c>
      <c r="FVF20" s="544">
        <f t="shared" si="754"/>
        <v>0</v>
      </c>
      <c r="FVG20" s="544">
        <f t="shared" si="754"/>
        <v>0</v>
      </c>
      <c r="FVH20" s="544">
        <f t="shared" si="754"/>
        <v>0</v>
      </c>
      <c r="FVI20" s="544">
        <f t="shared" si="754"/>
        <v>0</v>
      </c>
      <c r="FVJ20" s="544">
        <f t="shared" si="754"/>
        <v>0</v>
      </c>
      <c r="FVK20" s="544">
        <f t="shared" si="754"/>
        <v>0</v>
      </c>
      <c r="FVL20" s="544">
        <f t="shared" si="754"/>
        <v>0</v>
      </c>
      <c r="FVM20" s="544">
        <f t="shared" si="754"/>
        <v>0</v>
      </c>
      <c r="FVN20" s="544">
        <f t="shared" si="754"/>
        <v>0</v>
      </c>
      <c r="FVO20" s="544">
        <f t="shared" si="754"/>
        <v>0</v>
      </c>
      <c r="FVP20" s="544">
        <f t="shared" si="754"/>
        <v>0</v>
      </c>
      <c r="FVQ20" s="544">
        <f t="shared" si="754"/>
        <v>0</v>
      </c>
      <c r="FVR20" s="544">
        <f t="shared" si="754"/>
        <v>0</v>
      </c>
      <c r="FVS20" s="544">
        <f t="shared" si="754"/>
        <v>0</v>
      </c>
      <c r="FVT20" s="544">
        <f t="shared" si="754"/>
        <v>0</v>
      </c>
      <c r="FVU20" s="544">
        <f t="shared" si="754"/>
        <v>0</v>
      </c>
      <c r="FVV20" s="544">
        <f t="shared" si="754"/>
        <v>0</v>
      </c>
      <c r="FVW20" s="544">
        <f t="shared" si="754"/>
        <v>0</v>
      </c>
      <c r="FVX20" s="544">
        <f t="shared" si="754"/>
        <v>0</v>
      </c>
      <c r="FVY20" s="544">
        <f t="shared" si="754"/>
        <v>0</v>
      </c>
      <c r="FVZ20" s="544">
        <f t="shared" si="754"/>
        <v>0</v>
      </c>
      <c r="FWA20" s="544">
        <f t="shared" si="754"/>
        <v>0</v>
      </c>
      <c r="FWB20" s="544">
        <f t="shared" si="754"/>
        <v>0</v>
      </c>
      <c r="FWC20" s="544">
        <f t="shared" si="754"/>
        <v>0</v>
      </c>
      <c r="FWD20" s="544">
        <f t="shared" si="754"/>
        <v>0</v>
      </c>
      <c r="FWE20" s="544">
        <f t="shared" si="754"/>
        <v>0</v>
      </c>
      <c r="FWF20" s="544">
        <f t="shared" si="754"/>
        <v>0</v>
      </c>
      <c r="FWG20" s="544">
        <f t="shared" si="754"/>
        <v>0</v>
      </c>
      <c r="FWH20" s="544">
        <f t="shared" si="754"/>
        <v>0</v>
      </c>
      <c r="FWI20" s="544">
        <f t="shared" si="754"/>
        <v>0</v>
      </c>
      <c r="FWJ20" s="544">
        <f t="shared" si="754"/>
        <v>0</v>
      </c>
      <c r="FWK20" s="544">
        <f t="shared" si="754"/>
        <v>0</v>
      </c>
      <c r="FWL20" s="544">
        <f t="shared" si="754"/>
        <v>0</v>
      </c>
      <c r="FWM20" s="544">
        <f t="shared" si="754"/>
        <v>0</v>
      </c>
      <c r="FWN20" s="544">
        <f t="shared" si="754"/>
        <v>0</v>
      </c>
      <c r="FWO20" s="544">
        <f t="shared" si="754"/>
        <v>0</v>
      </c>
      <c r="FWP20" s="544">
        <f t="shared" si="754"/>
        <v>0</v>
      </c>
      <c r="FWQ20" s="544">
        <f t="shared" si="754"/>
        <v>0</v>
      </c>
      <c r="FWR20" s="544">
        <f t="shared" si="754"/>
        <v>0</v>
      </c>
      <c r="FWS20" s="544">
        <f t="shared" si="754"/>
        <v>0</v>
      </c>
      <c r="FWT20" s="544">
        <f t="shared" si="754"/>
        <v>0</v>
      </c>
      <c r="FWU20" s="544">
        <f t="shared" si="754"/>
        <v>0</v>
      </c>
      <c r="FWV20" s="544">
        <f t="shared" si="754"/>
        <v>0</v>
      </c>
      <c r="FWW20" s="544">
        <f t="shared" si="754"/>
        <v>0</v>
      </c>
      <c r="FWX20" s="544">
        <f t="shared" si="754"/>
        <v>0</v>
      </c>
      <c r="FWY20" s="544">
        <f t="shared" si="754"/>
        <v>0</v>
      </c>
      <c r="FWZ20" s="544">
        <f t="shared" ref="FWZ20:FZK20" si="755">EMB20</f>
        <v>0</v>
      </c>
      <c r="FXA20" s="544">
        <f t="shared" si="755"/>
        <v>0</v>
      </c>
      <c r="FXB20" s="544">
        <f t="shared" si="755"/>
        <v>0</v>
      </c>
      <c r="FXC20" s="544">
        <f t="shared" si="755"/>
        <v>0</v>
      </c>
      <c r="FXD20" s="544">
        <f t="shared" si="755"/>
        <v>0</v>
      </c>
      <c r="FXE20" s="544">
        <f t="shared" si="755"/>
        <v>0</v>
      </c>
      <c r="FXF20" s="544">
        <f t="shared" si="755"/>
        <v>0</v>
      </c>
      <c r="FXG20" s="544">
        <f t="shared" si="755"/>
        <v>0</v>
      </c>
      <c r="FXH20" s="544">
        <f t="shared" si="755"/>
        <v>0</v>
      </c>
      <c r="FXI20" s="544">
        <f t="shared" si="755"/>
        <v>0</v>
      </c>
      <c r="FXJ20" s="544">
        <f t="shared" si="755"/>
        <v>0</v>
      </c>
      <c r="FXK20" s="544">
        <f t="shared" si="755"/>
        <v>0</v>
      </c>
      <c r="FXL20" s="544">
        <f t="shared" si="755"/>
        <v>0</v>
      </c>
      <c r="FXM20" s="544">
        <f t="shared" si="755"/>
        <v>0</v>
      </c>
      <c r="FXN20" s="544">
        <f t="shared" si="755"/>
        <v>0</v>
      </c>
      <c r="FXO20" s="544">
        <f t="shared" si="755"/>
        <v>0</v>
      </c>
      <c r="FXP20" s="544">
        <f t="shared" si="755"/>
        <v>0</v>
      </c>
      <c r="FXQ20" s="544">
        <f t="shared" si="755"/>
        <v>0</v>
      </c>
      <c r="FXR20" s="544">
        <f t="shared" si="755"/>
        <v>0</v>
      </c>
      <c r="FXS20" s="544">
        <f t="shared" si="755"/>
        <v>0</v>
      </c>
      <c r="FXT20" s="544">
        <f t="shared" si="755"/>
        <v>0</v>
      </c>
      <c r="FXU20" s="544">
        <f t="shared" si="755"/>
        <v>0</v>
      </c>
      <c r="FXV20" s="544">
        <f t="shared" si="755"/>
        <v>0</v>
      </c>
      <c r="FXW20" s="544">
        <f t="shared" si="755"/>
        <v>0</v>
      </c>
      <c r="FXX20" s="544">
        <f t="shared" si="755"/>
        <v>0</v>
      </c>
      <c r="FXY20" s="544">
        <f t="shared" si="755"/>
        <v>0</v>
      </c>
      <c r="FXZ20" s="544">
        <f t="shared" si="755"/>
        <v>0</v>
      </c>
      <c r="FYA20" s="544">
        <f t="shared" si="755"/>
        <v>0</v>
      </c>
      <c r="FYB20" s="544">
        <f t="shared" si="755"/>
        <v>0</v>
      </c>
      <c r="FYC20" s="544">
        <f t="shared" si="755"/>
        <v>0</v>
      </c>
      <c r="FYD20" s="544">
        <f t="shared" si="755"/>
        <v>0</v>
      </c>
      <c r="FYE20" s="544">
        <f t="shared" si="755"/>
        <v>0</v>
      </c>
      <c r="FYF20" s="544">
        <f t="shared" si="755"/>
        <v>0</v>
      </c>
      <c r="FYG20" s="544">
        <f t="shared" si="755"/>
        <v>0</v>
      </c>
      <c r="FYH20" s="544">
        <f t="shared" si="755"/>
        <v>0</v>
      </c>
      <c r="FYI20" s="544">
        <f t="shared" si="755"/>
        <v>0</v>
      </c>
      <c r="FYJ20" s="544">
        <f t="shared" si="755"/>
        <v>0</v>
      </c>
      <c r="FYK20" s="544">
        <f t="shared" si="755"/>
        <v>0</v>
      </c>
      <c r="FYL20" s="544">
        <f t="shared" si="755"/>
        <v>0</v>
      </c>
      <c r="FYM20" s="544">
        <f t="shared" si="755"/>
        <v>0</v>
      </c>
      <c r="FYN20" s="544">
        <f t="shared" si="755"/>
        <v>0</v>
      </c>
      <c r="FYO20" s="544">
        <f t="shared" si="755"/>
        <v>0</v>
      </c>
      <c r="FYP20" s="544">
        <f t="shared" si="755"/>
        <v>0</v>
      </c>
      <c r="FYQ20" s="544">
        <f t="shared" si="755"/>
        <v>0</v>
      </c>
      <c r="FYR20" s="544">
        <f t="shared" si="755"/>
        <v>0</v>
      </c>
      <c r="FYS20" s="544">
        <f t="shared" si="755"/>
        <v>0</v>
      </c>
      <c r="FYT20" s="544">
        <f t="shared" si="755"/>
        <v>0</v>
      </c>
      <c r="FYU20" s="544">
        <f t="shared" si="755"/>
        <v>0</v>
      </c>
      <c r="FYV20" s="544">
        <f t="shared" si="755"/>
        <v>0</v>
      </c>
      <c r="FYW20" s="544">
        <f t="shared" si="755"/>
        <v>0</v>
      </c>
      <c r="FYX20" s="544">
        <f t="shared" si="755"/>
        <v>0</v>
      </c>
      <c r="FYY20" s="544">
        <f t="shared" si="755"/>
        <v>0</v>
      </c>
      <c r="FYZ20" s="544">
        <f t="shared" si="755"/>
        <v>0</v>
      </c>
      <c r="FZA20" s="544">
        <f t="shared" si="755"/>
        <v>0</v>
      </c>
      <c r="FZB20" s="544">
        <f t="shared" si="755"/>
        <v>0</v>
      </c>
      <c r="FZC20" s="544">
        <f t="shared" si="755"/>
        <v>0</v>
      </c>
      <c r="FZD20" s="544">
        <f t="shared" si="755"/>
        <v>0</v>
      </c>
      <c r="FZE20" s="544">
        <f t="shared" si="755"/>
        <v>0</v>
      </c>
      <c r="FZF20" s="544">
        <f t="shared" si="755"/>
        <v>0</v>
      </c>
      <c r="FZG20" s="544">
        <f t="shared" si="755"/>
        <v>0</v>
      </c>
      <c r="FZH20" s="544">
        <f t="shared" si="755"/>
        <v>0</v>
      </c>
      <c r="FZI20" s="544">
        <f t="shared" si="755"/>
        <v>0</v>
      </c>
      <c r="FZJ20" s="544">
        <f t="shared" si="755"/>
        <v>0</v>
      </c>
      <c r="FZK20" s="544">
        <f t="shared" si="755"/>
        <v>0</v>
      </c>
      <c r="FZL20" s="544">
        <f t="shared" ref="FZL20:GBW20" si="756">EON20</f>
        <v>0</v>
      </c>
      <c r="FZM20" s="544">
        <f t="shared" si="756"/>
        <v>0</v>
      </c>
      <c r="FZN20" s="544">
        <f t="shared" si="756"/>
        <v>0</v>
      </c>
      <c r="FZO20" s="544">
        <f t="shared" si="756"/>
        <v>0</v>
      </c>
      <c r="FZP20" s="544">
        <f t="shared" si="756"/>
        <v>0</v>
      </c>
      <c r="FZQ20" s="544">
        <f t="shared" si="756"/>
        <v>0</v>
      </c>
      <c r="FZR20" s="544">
        <f t="shared" si="756"/>
        <v>0</v>
      </c>
      <c r="FZS20" s="544">
        <f t="shared" si="756"/>
        <v>0</v>
      </c>
      <c r="FZT20" s="544">
        <f t="shared" si="756"/>
        <v>0</v>
      </c>
      <c r="FZU20" s="544">
        <f t="shared" si="756"/>
        <v>0</v>
      </c>
      <c r="FZV20" s="544">
        <f t="shared" si="756"/>
        <v>0</v>
      </c>
      <c r="FZW20" s="544">
        <f t="shared" si="756"/>
        <v>0</v>
      </c>
      <c r="FZX20" s="544">
        <f t="shared" si="756"/>
        <v>0</v>
      </c>
      <c r="FZY20" s="544">
        <f t="shared" si="756"/>
        <v>0</v>
      </c>
      <c r="FZZ20" s="544">
        <f t="shared" si="756"/>
        <v>0</v>
      </c>
      <c r="GAA20" s="544">
        <f t="shared" si="756"/>
        <v>0</v>
      </c>
      <c r="GAB20" s="544">
        <f t="shared" si="756"/>
        <v>0</v>
      </c>
      <c r="GAC20" s="544">
        <f t="shared" si="756"/>
        <v>0</v>
      </c>
      <c r="GAD20" s="544">
        <f t="shared" si="756"/>
        <v>0</v>
      </c>
      <c r="GAE20" s="544">
        <f t="shared" si="756"/>
        <v>0</v>
      </c>
      <c r="GAF20" s="544">
        <f t="shared" si="756"/>
        <v>0</v>
      </c>
      <c r="GAG20" s="544">
        <f t="shared" si="756"/>
        <v>0</v>
      </c>
      <c r="GAH20" s="544">
        <f t="shared" si="756"/>
        <v>0</v>
      </c>
      <c r="GAI20" s="544">
        <f t="shared" si="756"/>
        <v>0</v>
      </c>
      <c r="GAJ20" s="544">
        <f t="shared" si="756"/>
        <v>0</v>
      </c>
      <c r="GAK20" s="544">
        <f t="shared" si="756"/>
        <v>0</v>
      </c>
      <c r="GAL20" s="544">
        <f t="shared" si="756"/>
        <v>0</v>
      </c>
      <c r="GAM20" s="544">
        <f t="shared" si="756"/>
        <v>0</v>
      </c>
      <c r="GAN20" s="544">
        <f t="shared" si="756"/>
        <v>0</v>
      </c>
      <c r="GAO20" s="544">
        <f t="shared" si="756"/>
        <v>0</v>
      </c>
      <c r="GAP20" s="544">
        <f t="shared" si="756"/>
        <v>0</v>
      </c>
      <c r="GAQ20" s="544">
        <f t="shared" si="756"/>
        <v>0</v>
      </c>
      <c r="GAR20" s="544">
        <f t="shared" si="756"/>
        <v>0</v>
      </c>
      <c r="GAS20" s="544">
        <f t="shared" si="756"/>
        <v>0</v>
      </c>
      <c r="GAT20" s="544">
        <f t="shared" si="756"/>
        <v>0</v>
      </c>
      <c r="GAU20" s="544">
        <f t="shared" si="756"/>
        <v>0</v>
      </c>
      <c r="GAV20" s="544">
        <f t="shared" si="756"/>
        <v>0</v>
      </c>
      <c r="GAW20" s="544">
        <f t="shared" si="756"/>
        <v>0</v>
      </c>
      <c r="GAX20" s="544">
        <f t="shared" si="756"/>
        <v>0</v>
      </c>
      <c r="GAY20" s="544">
        <f t="shared" si="756"/>
        <v>0</v>
      </c>
      <c r="GAZ20" s="544">
        <f t="shared" si="756"/>
        <v>0</v>
      </c>
      <c r="GBA20" s="544">
        <f t="shared" si="756"/>
        <v>0</v>
      </c>
      <c r="GBB20" s="544">
        <f t="shared" si="756"/>
        <v>0</v>
      </c>
      <c r="GBC20" s="544">
        <f t="shared" si="756"/>
        <v>0</v>
      </c>
      <c r="GBD20" s="544">
        <f t="shared" si="756"/>
        <v>0</v>
      </c>
      <c r="GBE20" s="544">
        <f t="shared" si="756"/>
        <v>0</v>
      </c>
      <c r="GBF20" s="544">
        <f t="shared" si="756"/>
        <v>0</v>
      </c>
      <c r="GBG20" s="544">
        <f t="shared" si="756"/>
        <v>0</v>
      </c>
      <c r="GBH20" s="544">
        <f t="shared" si="756"/>
        <v>0</v>
      </c>
      <c r="GBI20" s="544">
        <f t="shared" si="756"/>
        <v>0</v>
      </c>
      <c r="GBJ20" s="544">
        <f t="shared" si="756"/>
        <v>0</v>
      </c>
      <c r="GBK20" s="544">
        <f t="shared" si="756"/>
        <v>0</v>
      </c>
      <c r="GBL20" s="544">
        <f t="shared" si="756"/>
        <v>0</v>
      </c>
      <c r="GBM20" s="544">
        <f t="shared" si="756"/>
        <v>0</v>
      </c>
      <c r="GBN20" s="544">
        <f t="shared" si="756"/>
        <v>0</v>
      </c>
      <c r="GBO20" s="544">
        <f t="shared" si="756"/>
        <v>0</v>
      </c>
      <c r="GBP20" s="544">
        <f t="shared" si="756"/>
        <v>0</v>
      </c>
      <c r="GBQ20" s="544">
        <f t="shared" si="756"/>
        <v>0</v>
      </c>
      <c r="GBR20" s="544">
        <f t="shared" si="756"/>
        <v>0</v>
      </c>
      <c r="GBS20" s="544">
        <f t="shared" si="756"/>
        <v>0</v>
      </c>
      <c r="GBT20" s="544">
        <f t="shared" si="756"/>
        <v>0</v>
      </c>
      <c r="GBU20" s="544">
        <f t="shared" si="756"/>
        <v>0</v>
      </c>
      <c r="GBV20" s="544">
        <f t="shared" si="756"/>
        <v>0</v>
      </c>
      <c r="GBW20" s="544">
        <f t="shared" si="756"/>
        <v>0</v>
      </c>
      <c r="GBX20" s="544">
        <f t="shared" ref="GBX20:GEI20" si="757">EQZ20</f>
        <v>1</v>
      </c>
      <c r="GBY20" s="544">
        <f t="shared" si="757"/>
        <v>1</v>
      </c>
      <c r="GBZ20" s="544">
        <f t="shared" si="757"/>
        <v>1</v>
      </c>
      <c r="GCA20" s="544">
        <f t="shared" si="757"/>
        <v>1</v>
      </c>
      <c r="GCB20" s="544">
        <f t="shared" si="757"/>
        <v>1</v>
      </c>
      <c r="GCC20" s="544">
        <f t="shared" si="757"/>
        <v>1</v>
      </c>
      <c r="GCD20" s="544">
        <f t="shared" si="757"/>
        <v>1</v>
      </c>
      <c r="GCE20" s="544">
        <f t="shared" si="757"/>
        <v>1</v>
      </c>
      <c r="GCF20" s="544">
        <f t="shared" si="757"/>
        <v>1</v>
      </c>
      <c r="GCG20" s="544">
        <f t="shared" si="757"/>
        <v>1</v>
      </c>
      <c r="GCH20" s="544">
        <f t="shared" si="757"/>
        <v>1</v>
      </c>
      <c r="GCI20" s="544">
        <f t="shared" si="757"/>
        <v>1</v>
      </c>
      <c r="GCJ20" s="544">
        <f t="shared" si="757"/>
        <v>1</v>
      </c>
      <c r="GCK20" s="544">
        <f t="shared" si="757"/>
        <v>1</v>
      </c>
      <c r="GCL20" s="544">
        <f t="shared" si="757"/>
        <v>1</v>
      </c>
      <c r="GCM20" s="544">
        <f t="shared" si="757"/>
        <v>1</v>
      </c>
      <c r="GCN20" s="544">
        <f t="shared" si="757"/>
        <v>1</v>
      </c>
      <c r="GCO20" s="544">
        <f t="shared" si="757"/>
        <v>1</v>
      </c>
      <c r="GCP20" s="544">
        <f t="shared" si="757"/>
        <v>1</v>
      </c>
      <c r="GCQ20" s="544">
        <f t="shared" si="757"/>
        <v>1</v>
      </c>
      <c r="GCR20" s="544">
        <f t="shared" si="757"/>
        <v>1</v>
      </c>
      <c r="GCS20" s="544">
        <f t="shared" si="757"/>
        <v>1</v>
      </c>
      <c r="GCT20" s="544">
        <f t="shared" si="757"/>
        <v>1</v>
      </c>
      <c r="GCU20" s="544">
        <f t="shared" si="757"/>
        <v>1</v>
      </c>
      <c r="GCV20" s="544">
        <f t="shared" si="757"/>
        <v>1</v>
      </c>
      <c r="GCW20" s="544">
        <f t="shared" si="757"/>
        <v>1</v>
      </c>
      <c r="GCX20" s="544">
        <f t="shared" si="757"/>
        <v>1</v>
      </c>
      <c r="GCY20" s="544">
        <f t="shared" si="757"/>
        <v>1</v>
      </c>
      <c r="GCZ20" s="544">
        <f t="shared" si="757"/>
        <v>1</v>
      </c>
      <c r="GDA20" s="544">
        <f t="shared" si="757"/>
        <v>1</v>
      </c>
      <c r="GDB20" s="544">
        <f t="shared" si="757"/>
        <v>1</v>
      </c>
      <c r="GDC20" s="544">
        <f t="shared" si="757"/>
        <v>1</v>
      </c>
      <c r="GDD20" s="544">
        <f t="shared" si="757"/>
        <v>1</v>
      </c>
      <c r="GDE20" s="544">
        <f t="shared" si="757"/>
        <v>1</v>
      </c>
      <c r="GDF20" s="544">
        <f t="shared" si="757"/>
        <v>1</v>
      </c>
      <c r="GDG20" s="544">
        <f t="shared" si="757"/>
        <v>1</v>
      </c>
      <c r="GDH20" s="544">
        <f t="shared" si="757"/>
        <v>1</v>
      </c>
      <c r="GDI20" s="544">
        <f t="shared" si="757"/>
        <v>1</v>
      </c>
      <c r="GDJ20" s="544">
        <f t="shared" si="757"/>
        <v>1</v>
      </c>
      <c r="GDK20" s="544">
        <f t="shared" si="757"/>
        <v>1</v>
      </c>
      <c r="GDL20" s="544">
        <f t="shared" si="757"/>
        <v>1</v>
      </c>
      <c r="GDM20" s="544">
        <f t="shared" si="757"/>
        <v>1</v>
      </c>
      <c r="GDN20" s="544">
        <f t="shared" si="757"/>
        <v>1</v>
      </c>
      <c r="GDO20" s="544">
        <f t="shared" si="757"/>
        <v>1</v>
      </c>
      <c r="GDP20" s="544">
        <f t="shared" si="757"/>
        <v>1</v>
      </c>
      <c r="GDQ20" s="544">
        <f t="shared" si="757"/>
        <v>1</v>
      </c>
      <c r="GDR20" s="544">
        <f t="shared" si="757"/>
        <v>1</v>
      </c>
      <c r="GDS20" s="544">
        <f t="shared" si="757"/>
        <v>1</v>
      </c>
      <c r="GDT20" s="544">
        <f t="shared" si="757"/>
        <v>0</v>
      </c>
      <c r="GDU20" s="544">
        <f t="shared" si="757"/>
        <v>0</v>
      </c>
      <c r="GDV20" s="544">
        <f t="shared" si="757"/>
        <v>0</v>
      </c>
      <c r="GDW20" s="544">
        <f t="shared" si="757"/>
        <v>0</v>
      </c>
      <c r="GDX20" s="544">
        <f t="shared" si="757"/>
        <v>0</v>
      </c>
      <c r="GDY20" s="544">
        <f t="shared" si="757"/>
        <v>0</v>
      </c>
      <c r="GDZ20" s="544">
        <f t="shared" si="757"/>
        <v>0</v>
      </c>
      <c r="GEA20" s="544">
        <f t="shared" si="757"/>
        <v>0</v>
      </c>
      <c r="GEB20" s="544">
        <f t="shared" si="757"/>
        <v>0</v>
      </c>
      <c r="GEC20" s="544">
        <f t="shared" si="757"/>
        <v>0</v>
      </c>
      <c r="GED20" s="544">
        <f t="shared" si="757"/>
        <v>0</v>
      </c>
      <c r="GEE20" s="544">
        <f t="shared" si="757"/>
        <v>0</v>
      </c>
      <c r="GEF20" s="544">
        <f t="shared" si="757"/>
        <v>0</v>
      </c>
      <c r="GEG20" s="544">
        <f t="shared" si="757"/>
        <v>0</v>
      </c>
      <c r="GEH20" s="544">
        <f t="shared" si="757"/>
        <v>0</v>
      </c>
      <c r="GEI20" s="544">
        <f t="shared" si="757"/>
        <v>0</v>
      </c>
      <c r="GEJ20" s="544">
        <f t="shared" ref="GEJ20:GGU20" si="758">ETL20</f>
        <v>0</v>
      </c>
      <c r="GEK20" s="544">
        <f t="shared" si="758"/>
        <v>0</v>
      </c>
      <c r="GEL20" s="544">
        <f t="shared" si="758"/>
        <v>0</v>
      </c>
      <c r="GEM20" s="544">
        <f t="shared" si="758"/>
        <v>0</v>
      </c>
      <c r="GEN20" s="544">
        <f t="shared" si="758"/>
        <v>0</v>
      </c>
      <c r="GEO20" s="544">
        <f t="shared" si="758"/>
        <v>0</v>
      </c>
      <c r="GEP20" s="544">
        <f t="shared" si="758"/>
        <v>0</v>
      </c>
      <c r="GEQ20" s="544">
        <f t="shared" si="758"/>
        <v>0</v>
      </c>
      <c r="GER20" s="544">
        <f t="shared" si="758"/>
        <v>0</v>
      </c>
      <c r="GES20" s="544">
        <f t="shared" si="758"/>
        <v>0</v>
      </c>
      <c r="GET20" s="544">
        <f t="shared" si="758"/>
        <v>0</v>
      </c>
      <c r="GEU20" s="544">
        <f t="shared" si="758"/>
        <v>0</v>
      </c>
      <c r="GEV20" s="544">
        <f t="shared" si="758"/>
        <v>0</v>
      </c>
      <c r="GEW20" s="544">
        <f t="shared" si="758"/>
        <v>0</v>
      </c>
      <c r="GEX20" s="544">
        <f t="shared" si="758"/>
        <v>0</v>
      </c>
      <c r="GEY20" s="544">
        <f t="shared" si="758"/>
        <v>0</v>
      </c>
      <c r="GEZ20" s="544">
        <f t="shared" si="758"/>
        <v>0</v>
      </c>
      <c r="GFA20" s="544">
        <f t="shared" si="758"/>
        <v>0</v>
      </c>
      <c r="GFB20" s="544">
        <f t="shared" si="758"/>
        <v>0</v>
      </c>
      <c r="GFC20" s="544">
        <f t="shared" si="758"/>
        <v>0</v>
      </c>
      <c r="GFD20" s="544">
        <f t="shared" si="758"/>
        <v>0</v>
      </c>
      <c r="GFE20" s="544">
        <f t="shared" si="758"/>
        <v>0</v>
      </c>
      <c r="GFF20" s="544">
        <f t="shared" si="758"/>
        <v>0</v>
      </c>
      <c r="GFG20" s="544">
        <f t="shared" si="758"/>
        <v>0</v>
      </c>
      <c r="GFH20" s="544">
        <f t="shared" si="758"/>
        <v>0</v>
      </c>
      <c r="GFI20" s="544">
        <f t="shared" si="758"/>
        <v>0</v>
      </c>
      <c r="GFJ20" s="544">
        <f t="shared" si="758"/>
        <v>0</v>
      </c>
      <c r="GFK20" s="544">
        <f t="shared" si="758"/>
        <v>0</v>
      </c>
      <c r="GFL20" s="544">
        <f t="shared" si="758"/>
        <v>0</v>
      </c>
      <c r="GFM20" s="544">
        <f t="shared" si="758"/>
        <v>0</v>
      </c>
      <c r="GFN20" s="544">
        <f t="shared" si="758"/>
        <v>0</v>
      </c>
      <c r="GFO20" s="544">
        <f t="shared" si="758"/>
        <v>0</v>
      </c>
      <c r="GFP20" s="544">
        <f t="shared" si="758"/>
        <v>0</v>
      </c>
      <c r="GFQ20" s="544">
        <f t="shared" si="758"/>
        <v>0</v>
      </c>
      <c r="GFR20" s="544">
        <f t="shared" si="758"/>
        <v>0</v>
      </c>
      <c r="GFS20" s="544">
        <f t="shared" si="758"/>
        <v>0</v>
      </c>
      <c r="GFT20" s="544">
        <f t="shared" si="758"/>
        <v>0</v>
      </c>
      <c r="GFU20" s="544">
        <f t="shared" si="758"/>
        <v>0</v>
      </c>
      <c r="GFV20" s="544">
        <f t="shared" si="758"/>
        <v>0</v>
      </c>
      <c r="GFW20" s="544">
        <f t="shared" si="758"/>
        <v>0</v>
      </c>
      <c r="GFX20" s="544">
        <f t="shared" si="758"/>
        <v>0</v>
      </c>
      <c r="GFY20" s="544">
        <f t="shared" si="758"/>
        <v>0</v>
      </c>
      <c r="GFZ20" s="544">
        <f t="shared" si="758"/>
        <v>0</v>
      </c>
      <c r="GGA20" s="544">
        <f t="shared" si="758"/>
        <v>0</v>
      </c>
      <c r="GGB20" s="544">
        <f t="shared" si="758"/>
        <v>0</v>
      </c>
      <c r="GGC20" s="544">
        <f t="shared" si="758"/>
        <v>0</v>
      </c>
      <c r="GGD20" s="544">
        <f t="shared" si="758"/>
        <v>0</v>
      </c>
      <c r="GGE20" s="544">
        <f t="shared" si="758"/>
        <v>0</v>
      </c>
      <c r="GGF20" s="544">
        <f t="shared" si="758"/>
        <v>0</v>
      </c>
      <c r="GGG20" s="544">
        <f t="shared" si="758"/>
        <v>0</v>
      </c>
      <c r="GGH20" s="544">
        <f t="shared" si="758"/>
        <v>0</v>
      </c>
      <c r="GGI20" s="544">
        <f t="shared" si="758"/>
        <v>0</v>
      </c>
      <c r="GGJ20" s="544">
        <f t="shared" si="758"/>
        <v>0</v>
      </c>
      <c r="GGK20" s="544">
        <f t="shared" si="758"/>
        <v>0</v>
      </c>
      <c r="GGL20" s="544">
        <f t="shared" si="758"/>
        <v>0</v>
      </c>
      <c r="GGM20" s="544">
        <f t="shared" si="758"/>
        <v>0</v>
      </c>
      <c r="GGN20" s="544">
        <f t="shared" si="758"/>
        <v>0</v>
      </c>
      <c r="GGO20" s="544">
        <f t="shared" si="758"/>
        <v>0</v>
      </c>
      <c r="GGP20" s="544">
        <f t="shared" si="758"/>
        <v>0</v>
      </c>
      <c r="GGQ20" s="544">
        <f t="shared" si="758"/>
        <v>0</v>
      </c>
      <c r="GGR20" s="544">
        <f t="shared" si="758"/>
        <v>0</v>
      </c>
      <c r="GGS20" s="544">
        <f t="shared" si="758"/>
        <v>0</v>
      </c>
      <c r="GGT20" s="544">
        <f t="shared" si="758"/>
        <v>0</v>
      </c>
      <c r="GGU20" s="544">
        <f t="shared" si="758"/>
        <v>0</v>
      </c>
      <c r="GGV20" s="544">
        <f t="shared" ref="GGV20:GJG20" si="759">EVX20</f>
        <v>0</v>
      </c>
      <c r="GGW20" s="544">
        <f t="shared" si="759"/>
        <v>0</v>
      </c>
      <c r="GGX20" s="544">
        <f t="shared" si="759"/>
        <v>0</v>
      </c>
      <c r="GGY20" s="544">
        <f t="shared" si="759"/>
        <v>0</v>
      </c>
      <c r="GGZ20" s="544">
        <f t="shared" si="759"/>
        <v>0</v>
      </c>
      <c r="GHA20" s="544">
        <f t="shared" si="759"/>
        <v>0</v>
      </c>
      <c r="GHB20" s="544">
        <f t="shared" si="759"/>
        <v>0</v>
      </c>
      <c r="GHC20" s="544">
        <f t="shared" si="759"/>
        <v>0</v>
      </c>
      <c r="GHD20" s="544">
        <f t="shared" si="759"/>
        <v>0</v>
      </c>
      <c r="GHE20" s="544">
        <f t="shared" si="759"/>
        <v>0</v>
      </c>
      <c r="GHF20" s="544">
        <f t="shared" si="759"/>
        <v>0</v>
      </c>
      <c r="GHG20" s="544">
        <f t="shared" si="759"/>
        <v>0</v>
      </c>
      <c r="GHH20" s="544">
        <f t="shared" si="759"/>
        <v>0</v>
      </c>
      <c r="GHI20" s="544">
        <f t="shared" si="759"/>
        <v>0</v>
      </c>
      <c r="GHJ20" s="544">
        <f t="shared" si="759"/>
        <v>0</v>
      </c>
      <c r="GHK20" s="544">
        <f t="shared" si="759"/>
        <v>0</v>
      </c>
      <c r="GHL20" s="544">
        <f t="shared" si="759"/>
        <v>0</v>
      </c>
      <c r="GHM20" s="544">
        <f t="shared" si="759"/>
        <v>0</v>
      </c>
      <c r="GHN20" s="544">
        <f t="shared" si="759"/>
        <v>0</v>
      </c>
      <c r="GHO20" s="544">
        <f t="shared" si="759"/>
        <v>0</v>
      </c>
      <c r="GHP20" s="544">
        <f t="shared" si="759"/>
        <v>0</v>
      </c>
      <c r="GHQ20" s="544">
        <f t="shared" si="759"/>
        <v>0</v>
      </c>
      <c r="GHR20" s="544">
        <f t="shared" si="759"/>
        <v>0</v>
      </c>
      <c r="GHS20" s="544">
        <f t="shared" si="759"/>
        <v>0</v>
      </c>
      <c r="GHT20" s="544">
        <f t="shared" si="759"/>
        <v>0</v>
      </c>
      <c r="GHU20" s="544">
        <f t="shared" si="759"/>
        <v>0</v>
      </c>
      <c r="GHV20" s="544">
        <f t="shared" si="759"/>
        <v>0</v>
      </c>
      <c r="GHW20" s="544">
        <f t="shared" si="759"/>
        <v>0</v>
      </c>
      <c r="GHX20" s="544">
        <f t="shared" si="759"/>
        <v>0</v>
      </c>
      <c r="GHY20" s="544">
        <f t="shared" si="759"/>
        <v>0</v>
      </c>
      <c r="GHZ20" s="544">
        <f t="shared" si="759"/>
        <v>0</v>
      </c>
      <c r="GIA20" s="544">
        <f t="shared" si="759"/>
        <v>0</v>
      </c>
      <c r="GIB20" s="544">
        <f t="shared" si="759"/>
        <v>0</v>
      </c>
      <c r="GIC20" s="544">
        <f t="shared" si="759"/>
        <v>0</v>
      </c>
      <c r="GID20" s="544">
        <f t="shared" si="759"/>
        <v>0</v>
      </c>
      <c r="GIE20" s="544">
        <f t="shared" si="759"/>
        <v>0</v>
      </c>
      <c r="GIF20" s="544">
        <f t="shared" si="759"/>
        <v>0</v>
      </c>
      <c r="GIG20" s="544">
        <f t="shared" si="759"/>
        <v>0</v>
      </c>
      <c r="GIH20" s="544">
        <f t="shared" si="759"/>
        <v>0</v>
      </c>
      <c r="GII20" s="544">
        <f t="shared" si="759"/>
        <v>0</v>
      </c>
      <c r="GIJ20" s="544">
        <f t="shared" si="759"/>
        <v>0</v>
      </c>
      <c r="GIK20" s="544">
        <f t="shared" si="759"/>
        <v>0</v>
      </c>
      <c r="GIL20" s="544">
        <f t="shared" si="759"/>
        <v>0</v>
      </c>
      <c r="GIM20" s="544">
        <f t="shared" si="759"/>
        <v>0</v>
      </c>
      <c r="GIN20" s="544">
        <f t="shared" si="759"/>
        <v>0</v>
      </c>
      <c r="GIO20" s="544">
        <f t="shared" si="759"/>
        <v>0</v>
      </c>
      <c r="GIP20" s="544">
        <f t="shared" si="759"/>
        <v>0</v>
      </c>
      <c r="GIQ20" s="544">
        <f t="shared" si="759"/>
        <v>0</v>
      </c>
      <c r="GIR20" s="544">
        <f t="shared" si="759"/>
        <v>0</v>
      </c>
      <c r="GIS20" s="544">
        <f t="shared" si="759"/>
        <v>0</v>
      </c>
      <c r="GIT20" s="544">
        <f t="shared" si="759"/>
        <v>0</v>
      </c>
      <c r="GIU20" s="544">
        <f t="shared" si="759"/>
        <v>0</v>
      </c>
      <c r="GIV20" s="544">
        <f t="shared" si="759"/>
        <v>0</v>
      </c>
      <c r="GIW20" s="544">
        <f t="shared" si="759"/>
        <v>0</v>
      </c>
      <c r="GIX20" s="544">
        <f t="shared" si="759"/>
        <v>0</v>
      </c>
      <c r="GIY20" s="544">
        <f t="shared" si="759"/>
        <v>0</v>
      </c>
      <c r="GIZ20" s="544">
        <f t="shared" si="759"/>
        <v>0</v>
      </c>
      <c r="GJA20" s="544">
        <f t="shared" si="759"/>
        <v>0</v>
      </c>
      <c r="GJB20" s="544">
        <f t="shared" si="759"/>
        <v>0</v>
      </c>
      <c r="GJC20" s="544">
        <f t="shared" si="759"/>
        <v>0</v>
      </c>
      <c r="GJD20" s="544">
        <f t="shared" si="759"/>
        <v>0</v>
      </c>
      <c r="GJE20" s="544">
        <f t="shared" si="759"/>
        <v>0</v>
      </c>
      <c r="GJF20" s="544">
        <f t="shared" si="759"/>
        <v>0</v>
      </c>
      <c r="GJG20" s="544">
        <f t="shared" si="759"/>
        <v>0</v>
      </c>
      <c r="GJH20" s="544">
        <f t="shared" ref="GJH20:GLS20" si="760">EYJ20</f>
        <v>0</v>
      </c>
      <c r="GJI20" s="544">
        <f t="shared" si="760"/>
        <v>0</v>
      </c>
      <c r="GJJ20" s="544">
        <f t="shared" si="760"/>
        <v>0</v>
      </c>
      <c r="GJK20" s="544">
        <f t="shared" si="760"/>
        <v>0</v>
      </c>
      <c r="GJL20" s="544">
        <f t="shared" si="760"/>
        <v>0</v>
      </c>
      <c r="GJM20" s="544">
        <f t="shared" si="760"/>
        <v>0</v>
      </c>
      <c r="GJN20" s="544">
        <f t="shared" si="760"/>
        <v>0</v>
      </c>
      <c r="GJO20" s="544">
        <f t="shared" si="760"/>
        <v>0</v>
      </c>
      <c r="GJP20" s="544">
        <f t="shared" si="760"/>
        <v>0</v>
      </c>
      <c r="GJQ20" s="544">
        <f t="shared" si="760"/>
        <v>0</v>
      </c>
      <c r="GJR20" s="544">
        <f t="shared" si="760"/>
        <v>0</v>
      </c>
      <c r="GJS20" s="544">
        <f t="shared" si="760"/>
        <v>0</v>
      </c>
      <c r="GJT20" s="544">
        <f t="shared" si="760"/>
        <v>0</v>
      </c>
      <c r="GJU20" s="544">
        <f t="shared" si="760"/>
        <v>0</v>
      </c>
      <c r="GJV20" s="544">
        <f t="shared" si="760"/>
        <v>0</v>
      </c>
      <c r="GJW20" s="544">
        <f t="shared" si="760"/>
        <v>0</v>
      </c>
      <c r="GJX20" s="544">
        <f t="shared" si="760"/>
        <v>0</v>
      </c>
      <c r="GJY20" s="544">
        <f t="shared" si="760"/>
        <v>0</v>
      </c>
      <c r="GJZ20" s="544">
        <f t="shared" si="760"/>
        <v>0</v>
      </c>
      <c r="GKA20" s="544">
        <f t="shared" si="760"/>
        <v>0</v>
      </c>
      <c r="GKB20" s="544">
        <f t="shared" si="760"/>
        <v>0</v>
      </c>
      <c r="GKC20" s="544">
        <f t="shared" si="760"/>
        <v>0</v>
      </c>
      <c r="GKD20" s="544">
        <f t="shared" si="760"/>
        <v>0</v>
      </c>
      <c r="GKE20" s="544">
        <f t="shared" si="760"/>
        <v>0</v>
      </c>
      <c r="GKF20" s="544">
        <f t="shared" si="760"/>
        <v>0</v>
      </c>
      <c r="GKG20" s="544">
        <f t="shared" si="760"/>
        <v>0</v>
      </c>
      <c r="GKH20" s="544">
        <f t="shared" si="760"/>
        <v>0</v>
      </c>
      <c r="GKI20" s="544">
        <f t="shared" si="760"/>
        <v>0</v>
      </c>
      <c r="GKJ20" s="544">
        <f t="shared" si="760"/>
        <v>0</v>
      </c>
      <c r="GKK20" s="544">
        <f t="shared" si="760"/>
        <v>0</v>
      </c>
      <c r="GKL20" s="544">
        <f t="shared" si="760"/>
        <v>0</v>
      </c>
      <c r="GKM20" s="544">
        <f t="shared" si="760"/>
        <v>0</v>
      </c>
      <c r="GKN20" s="544">
        <f t="shared" si="760"/>
        <v>0</v>
      </c>
      <c r="GKO20" s="544">
        <f t="shared" si="760"/>
        <v>0</v>
      </c>
      <c r="GKP20" s="544">
        <f t="shared" si="760"/>
        <v>0</v>
      </c>
      <c r="GKQ20" s="544">
        <f t="shared" si="760"/>
        <v>0</v>
      </c>
      <c r="GKR20" s="544">
        <f t="shared" si="760"/>
        <v>0</v>
      </c>
      <c r="GKS20" s="544">
        <f t="shared" si="760"/>
        <v>0</v>
      </c>
      <c r="GKT20" s="544">
        <f t="shared" si="760"/>
        <v>0</v>
      </c>
      <c r="GKU20" s="544">
        <f t="shared" si="760"/>
        <v>0</v>
      </c>
      <c r="GKV20" s="544">
        <f t="shared" si="760"/>
        <v>0</v>
      </c>
      <c r="GKW20" s="544">
        <f t="shared" si="760"/>
        <v>0</v>
      </c>
      <c r="GKX20" s="544">
        <f t="shared" si="760"/>
        <v>0</v>
      </c>
      <c r="GKY20" s="544">
        <f t="shared" si="760"/>
        <v>0</v>
      </c>
      <c r="GKZ20" s="544">
        <f t="shared" si="760"/>
        <v>0</v>
      </c>
      <c r="GLA20" s="544">
        <f t="shared" si="760"/>
        <v>0</v>
      </c>
      <c r="GLB20" s="544">
        <f t="shared" si="760"/>
        <v>0</v>
      </c>
      <c r="GLC20" s="544">
        <f t="shared" si="760"/>
        <v>0</v>
      </c>
      <c r="GLD20" s="544">
        <f t="shared" si="760"/>
        <v>0</v>
      </c>
      <c r="GLE20" s="544">
        <f t="shared" si="760"/>
        <v>0</v>
      </c>
      <c r="GLF20" s="544">
        <f t="shared" si="760"/>
        <v>0</v>
      </c>
      <c r="GLG20" s="544">
        <f t="shared" si="760"/>
        <v>0</v>
      </c>
      <c r="GLH20" s="544">
        <f t="shared" si="760"/>
        <v>0</v>
      </c>
      <c r="GLI20" s="544">
        <f t="shared" si="760"/>
        <v>0</v>
      </c>
      <c r="GLJ20" s="544">
        <f t="shared" si="760"/>
        <v>0</v>
      </c>
      <c r="GLK20" s="544">
        <f t="shared" si="760"/>
        <v>0</v>
      </c>
      <c r="GLL20" s="544">
        <f t="shared" si="760"/>
        <v>0</v>
      </c>
      <c r="GLM20" s="544">
        <f t="shared" si="760"/>
        <v>0</v>
      </c>
      <c r="GLN20" s="544">
        <f t="shared" si="760"/>
        <v>0</v>
      </c>
      <c r="GLO20" s="544">
        <f t="shared" si="760"/>
        <v>0</v>
      </c>
      <c r="GLP20" s="544">
        <f t="shared" si="760"/>
        <v>0</v>
      </c>
      <c r="GLQ20" s="544">
        <f t="shared" si="760"/>
        <v>0</v>
      </c>
      <c r="GLR20" s="544">
        <f t="shared" si="760"/>
        <v>0</v>
      </c>
      <c r="GLS20" s="544">
        <f t="shared" si="760"/>
        <v>0</v>
      </c>
      <c r="GLT20" s="544">
        <f t="shared" ref="GLT20:GOE20" si="761">FAV20</f>
        <v>0</v>
      </c>
      <c r="GLU20" s="544">
        <f t="shared" si="761"/>
        <v>0</v>
      </c>
      <c r="GLV20" s="544">
        <f t="shared" si="761"/>
        <v>0</v>
      </c>
      <c r="GLW20" s="544">
        <f t="shared" si="761"/>
        <v>0</v>
      </c>
      <c r="GLX20" s="544">
        <f t="shared" si="761"/>
        <v>0</v>
      </c>
      <c r="GLY20" s="544">
        <f t="shared" si="761"/>
        <v>0</v>
      </c>
      <c r="GLZ20" s="544">
        <f t="shared" si="761"/>
        <v>0</v>
      </c>
      <c r="GMA20" s="544">
        <f t="shared" si="761"/>
        <v>0</v>
      </c>
      <c r="GMB20" s="544">
        <f t="shared" si="761"/>
        <v>0</v>
      </c>
      <c r="GMC20" s="544">
        <f t="shared" si="761"/>
        <v>0</v>
      </c>
      <c r="GMD20" s="544">
        <f t="shared" si="761"/>
        <v>0</v>
      </c>
      <c r="GME20" s="544">
        <f t="shared" si="761"/>
        <v>0</v>
      </c>
      <c r="GMF20" s="544">
        <f t="shared" si="761"/>
        <v>0</v>
      </c>
      <c r="GMG20" s="544">
        <f t="shared" si="761"/>
        <v>0</v>
      </c>
      <c r="GMH20" s="544">
        <f t="shared" si="761"/>
        <v>0</v>
      </c>
      <c r="GMI20" s="544">
        <f t="shared" si="761"/>
        <v>0</v>
      </c>
      <c r="GMJ20" s="544">
        <f t="shared" si="761"/>
        <v>0</v>
      </c>
      <c r="GMK20" s="544">
        <f t="shared" si="761"/>
        <v>0</v>
      </c>
      <c r="GML20" s="544">
        <f t="shared" si="761"/>
        <v>0</v>
      </c>
      <c r="GMM20" s="544">
        <f t="shared" si="761"/>
        <v>0</v>
      </c>
      <c r="GMN20" s="544">
        <f t="shared" si="761"/>
        <v>0</v>
      </c>
      <c r="GMO20" s="544">
        <f t="shared" si="761"/>
        <v>0</v>
      </c>
      <c r="GMP20" s="544">
        <f t="shared" si="761"/>
        <v>0</v>
      </c>
      <c r="GMQ20" s="544">
        <f t="shared" si="761"/>
        <v>0</v>
      </c>
      <c r="GMR20" s="544">
        <f t="shared" si="761"/>
        <v>0</v>
      </c>
      <c r="GMS20" s="544">
        <f t="shared" si="761"/>
        <v>0</v>
      </c>
      <c r="GMT20" s="544">
        <f t="shared" si="761"/>
        <v>0</v>
      </c>
      <c r="GMU20" s="544">
        <f t="shared" si="761"/>
        <v>0</v>
      </c>
      <c r="GMV20" s="544">
        <f t="shared" si="761"/>
        <v>0</v>
      </c>
      <c r="GMW20" s="544">
        <f t="shared" si="761"/>
        <v>0</v>
      </c>
      <c r="GMX20" s="544">
        <f t="shared" si="761"/>
        <v>0</v>
      </c>
      <c r="GMY20" s="544">
        <f t="shared" si="761"/>
        <v>0</v>
      </c>
      <c r="GMZ20" s="544">
        <f t="shared" si="761"/>
        <v>0</v>
      </c>
      <c r="GNA20" s="544">
        <f t="shared" si="761"/>
        <v>0</v>
      </c>
      <c r="GNB20" s="544">
        <f t="shared" si="761"/>
        <v>0</v>
      </c>
      <c r="GNC20" s="544">
        <f t="shared" si="761"/>
        <v>0</v>
      </c>
      <c r="GND20" s="544">
        <f t="shared" si="761"/>
        <v>0</v>
      </c>
      <c r="GNE20" s="544">
        <f t="shared" si="761"/>
        <v>0</v>
      </c>
      <c r="GNF20" s="544">
        <f t="shared" si="761"/>
        <v>0</v>
      </c>
      <c r="GNG20" s="544">
        <f t="shared" si="761"/>
        <v>0</v>
      </c>
      <c r="GNH20" s="544">
        <f t="shared" si="761"/>
        <v>0</v>
      </c>
      <c r="GNI20" s="544">
        <f t="shared" si="761"/>
        <v>0</v>
      </c>
      <c r="GNJ20" s="544">
        <f t="shared" si="761"/>
        <v>0</v>
      </c>
      <c r="GNK20" s="544">
        <f t="shared" si="761"/>
        <v>0</v>
      </c>
      <c r="GNL20" s="544">
        <f t="shared" si="761"/>
        <v>0</v>
      </c>
      <c r="GNM20" s="544">
        <f t="shared" si="761"/>
        <v>0</v>
      </c>
      <c r="GNN20" s="544">
        <f t="shared" si="761"/>
        <v>0</v>
      </c>
      <c r="GNO20" s="544">
        <f t="shared" si="761"/>
        <v>0</v>
      </c>
      <c r="GNP20" s="544">
        <f t="shared" si="761"/>
        <v>0</v>
      </c>
      <c r="GNQ20" s="544">
        <f t="shared" si="761"/>
        <v>0</v>
      </c>
      <c r="GNR20" s="544">
        <f t="shared" si="761"/>
        <v>0</v>
      </c>
      <c r="GNS20" s="544">
        <f t="shared" si="761"/>
        <v>0</v>
      </c>
      <c r="GNT20" s="544">
        <f t="shared" si="761"/>
        <v>0</v>
      </c>
      <c r="GNU20" s="544">
        <f t="shared" si="761"/>
        <v>0</v>
      </c>
      <c r="GNV20" s="544">
        <f t="shared" si="761"/>
        <v>0</v>
      </c>
      <c r="GNW20" s="544">
        <f t="shared" si="761"/>
        <v>0</v>
      </c>
      <c r="GNX20" s="544">
        <f t="shared" si="761"/>
        <v>0</v>
      </c>
      <c r="GNY20" s="544">
        <f t="shared" si="761"/>
        <v>0</v>
      </c>
      <c r="GNZ20" s="544">
        <f t="shared" si="761"/>
        <v>0</v>
      </c>
      <c r="GOA20" s="544">
        <f t="shared" si="761"/>
        <v>0</v>
      </c>
      <c r="GOB20" s="544">
        <f t="shared" si="761"/>
        <v>0</v>
      </c>
      <c r="GOC20" s="544">
        <f t="shared" si="761"/>
        <v>0</v>
      </c>
      <c r="GOD20" s="544">
        <f t="shared" si="761"/>
        <v>0</v>
      </c>
      <c r="GOE20" s="544">
        <f t="shared" si="761"/>
        <v>0</v>
      </c>
      <c r="GOF20" s="544">
        <f t="shared" ref="GOF20:GQQ20" si="762">FDH20</f>
        <v>0</v>
      </c>
      <c r="GOG20" s="544">
        <f t="shared" si="762"/>
        <v>0</v>
      </c>
      <c r="GOH20" s="544">
        <f t="shared" si="762"/>
        <v>0</v>
      </c>
      <c r="GOI20" s="544">
        <f t="shared" si="762"/>
        <v>0</v>
      </c>
      <c r="GOJ20" s="544">
        <f t="shared" si="762"/>
        <v>0</v>
      </c>
      <c r="GOK20" s="544">
        <f t="shared" si="762"/>
        <v>0</v>
      </c>
      <c r="GOL20" s="544">
        <f t="shared" si="762"/>
        <v>0</v>
      </c>
      <c r="GOM20" s="544">
        <f t="shared" si="762"/>
        <v>0</v>
      </c>
      <c r="GON20" s="544">
        <f t="shared" si="762"/>
        <v>0</v>
      </c>
      <c r="GOO20" s="544">
        <f t="shared" si="762"/>
        <v>0</v>
      </c>
      <c r="GOP20" s="544">
        <f t="shared" si="762"/>
        <v>0</v>
      </c>
      <c r="GOQ20" s="544">
        <f t="shared" si="762"/>
        <v>0</v>
      </c>
      <c r="GOR20" s="544">
        <f t="shared" si="762"/>
        <v>0</v>
      </c>
      <c r="GOS20" s="544">
        <f t="shared" si="762"/>
        <v>0</v>
      </c>
      <c r="GOT20" s="544">
        <f t="shared" si="762"/>
        <v>0</v>
      </c>
      <c r="GOU20" s="544">
        <f t="shared" si="762"/>
        <v>0</v>
      </c>
      <c r="GOV20" s="544">
        <f t="shared" si="762"/>
        <v>0</v>
      </c>
      <c r="GOW20" s="544">
        <f t="shared" si="762"/>
        <v>0</v>
      </c>
      <c r="GOX20" s="544">
        <f t="shared" si="762"/>
        <v>0</v>
      </c>
      <c r="GOY20" s="544">
        <f t="shared" si="762"/>
        <v>0</v>
      </c>
      <c r="GOZ20" s="544">
        <f t="shared" si="762"/>
        <v>0</v>
      </c>
      <c r="GPA20" s="544">
        <f t="shared" si="762"/>
        <v>0</v>
      </c>
      <c r="GPB20" s="544">
        <f t="shared" si="762"/>
        <v>0</v>
      </c>
      <c r="GPC20" s="544">
        <f t="shared" si="762"/>
        <v>0</v>
      </c>
      <c r="GPD20" s="544">
        <f t="shared" si="762"/>
        <v>0</v>
      </c>
      <c r="GPE20" s="544">
        <f t="shared" si="762"/>
        <v>0</v>
      </c>
      <c r="GPF20" s="544">
        <f t="shared" si="762"/>
        <v>0</v>
      </c>
      <c r="GPG20" s="544">
        <f t="shared" si="762"/>
        <v>0</v>
      </c>
      <c r="GPH20" s="544">
        <f t="shared" si="762"/>
        <v>0</v>
      </c>
      <c r="GPI20" s="544">
        <f t="shared" si="762"/>
        <v>0</v>
      </c>
      <c r="GPJ20" s="544">
        <f t="shared" si="762"/>
        <v>0</v>
      </c>
      <c r="GPK20" s="544">
        <f t="shared" si="762"/>
        <v>0</v>
      </c>
      <c r="GPL20" s="544">
        <f t="shared" si="762"/>
        <v>0</v>
      </c>
      <c r="GPM20" s="544">
        <f t="shared" si="762"/>
        <v>0</v>
      </c>
      <c r="GPN20" s="544">
        <f t="shared" si="762"/>
        <v>0</v>
      </c>
      <c r="GPO20" s="544">
        <f t="shared" si="762"/>
        <v>0</v>
      </c>
      <c r="GPP20" s="544">
        <f t="shared" si="762"/>
        <v>0</v>
      </c>
      <c r="GPQ20" s="544">
        <f t="shared" si="762"/>
        <v>0</v>
      </c>
      <c r="GPR20" s="544">
        <f t="shared" si="762"/>
        <v>0</v>
      </c>
      <c r="GPS20" s="544">
        <f t="shared" si="762"/>
        <v>0</v>
      </c>
      <c r="GPT20" s="544">
        <f t="shared" si="762"/>
        <v>0</v>
      </c>
      <c r="GPU20" s="544">
        <f t="shared" si="762"/>
        <v>0</v>
      </c>
      <c r="GPV20" s="544">
        <f t="shared" si="762"/>
        <v>0</v>
      </c>
      <c r="GPW20" s="544">
        <f t="shared" si="762"/>
        <v>0</v>
      </c>
      <c r="GPX20" s="544">
        <f t="shared" si="762"/>
        <v>0</v>
      </c>
      <c r="GPY20" s="544">
        <f t="shared" si="762"/>
        <v>0</v>
      </c>
      <c r="GPZ20" s="544">
        <f t="shared" si="762"/>
        <v>0</v>
      </c>
      <c r="GQA20" s="544">
        <f t="shared" si="762"/>
        <v>0</v>
      </c>
      <c r="GQB20" s="544">
        <f t="shared" si="762"/>
        <v>0</v>
      </c>
      <c r="GQC20" s="544">
        <f t="shared" si="762"/>
        <v>0</v>
      </c>
      <c r="GQD20" s="544">
        <f t="shared" si="762"/>
        <v>0</v>
      </c>
      <c r="GQE20" s="544">
        <f t="shared" si="762"/>
        <v>0</v>
      </c>
      <c r="GQF20" s="544">
        <f t="shared" si="762"/>
        <v>0</v>
      </c>
      <c r="GQG20" s="544">
        <f t="shared" si="762"/>
        <v>0</v>
      </c>
      <c r="GQH20" s="544">
        <f t="shared" si="762"/>
        <v>0</v>
      </c>
      <c r="GQI20" s="544">
        <f t="shared" si="762"/>
        <v>0</v>
      </c>
      <c r="GQJ20" s="544">
        <f t="shared" si="762"/>
        <v>0</v>
      </c>
      <c r="GQK20" s="544">
        <f t="shared" si="762"/>
        <v>0</v>
      </c>
      <c r="GQL20" s="544">
        <f t="shared" si="762"/>
        <v>0</v>
      </c>
      <c r="GQM20" s="544">
        <f t="shared" si="762"/>
        <v>0</v>
      </c>
      <c r="GQN20" s="544">
        <f t="shared" si="762"/>
        <v>0</v>
      </c>
      <c r="GQO20" s="544">
        <f t="shared" si="762"/>
        <v>0</v>
      </c>
      <c r="GQP20" s="544">
        <f t="shared" si="762"/>
        <v>0</v>
      </c>
      <c r="GQQ20" s="544">
        <f t="shared" si="762"/>
        <v>0</v>
      </c>
      <c r="GQR20" s="544">
        <f t="shared" ref="GQR20:GTC20" si="763">FFT20</f>
        <v>0</v>
      </c>
      <c r="GQS20" s="544">
        <f t="shared" si="763"/>
        <v>0</v>
      </c>
      <c r="GQT20" s="544">
        <f t="shared" si="763"/>
        <v>0</v>
      </c>
      <c r="GQU20" s="544">
        <f t="shared" si="763"/>
        <v>0</v>
      </c>
      <c r="GQV20" s="544">
        <f t="shared" si="763"/>
        <v>0</v>
      </c>
      <c r="GQW20" s="544">
        <f t="shared" si="763"/>
        <v>0</v>
      </c>
      <c r="GQX20" s="544">
        <f t="shared" si="763"/>
        <v>0</v>
      </c>
      <c r="GQY20" s="544">
        <f t="shared" si="763"/>
        <v>0</v>
      </c>
      <c r="GQZ20" s="544">
        <f t="shared" si="763"/>
        <v>0</v>
      </c>
      <c r="GRA20" s="544">
        <f t="shared" si="763"/>
        <v>0</v>
      </c>
      <c r="GRB20" s="544">
        <f t="shared" si="763"/>
        <v>0</v>
      </c>
      <c r="GRC20" s="544">
        <f t="shared" si="763"/>
        <v>0</v>
      </c>
      <c r="GRD20" s="544">
        <f t="shared" si="763"/>
        <v>0</v>
      </c>
      <c r="GRE20" s="544">
        <f t="shared" si="763"/>
        <v>0</v>
      </c>
      <c r="GRF20" s="544">
        <f t="shared" si="763"/>
        <v>0</v>
      </c>
      <c r="GRG20" s="544">
        <f t="shared" si="763"/>
        <v>0</v>
      </c>
      <c r="GRH20" s="544">
        <f t="shared" si="763"/>
        <v>0</v>
      </c>
      <c r="GRI20" s="544">
        <f t="shared" si="763"/>
        <v>0</v>
      </c>
      <c r="GRJ20" s="544">
        <f t="shared" si="763"/>
        <v>0</v>
      </c>
      <c r="GRK20" s="544">
        <f t="shared" si="763"/>
        <v>0</v>
      </c>
      <c r="GRL20" s="544">
        <f t="shared" si="763"/>
        <v>0</v>
      </c>
      <c r="GRM20" s="544">
        <f t="shared" si="763"/>
        <v>0</v>
      </c>
      <c r="GRN20" s="544">
        <f t="shared" si="763"/>
        <v>0</v>
      </c>
      <c r="GRO20" s="544">
        <f t="shared" si="763"/>
        <v>0</v>
      </c>
      <c r="GRP20" s="544">
        <f t="shared" si="763"/>
        <v>0</v>
      </c>
      <c r="GRQ20" s="544">
        <f t="shared" si="763"/>
        <v>0</v>
      </c>
      <c r="GRR20" s="544">
        <f t="shared" si="763"/>
        <v>0</v>
      </c>
      <c r="GRS20" s="544">
        <f t="shared" si="763"/>
        <v>0</v>
      </c>
      <c r="GRT20" s="544">
        <f t="shared" si="763"/>
        <v>0</v>
      </c>
      <c r="GRU20" s="544">
        <f t="shared" si="763"/>
        <v>0</v>
      </c>
      <c r="GRV20" s="544">
        <f t="shared" si="763"/>
        <v>0</v>
      </c>
      <c r="GRW20" s="544">
        <f t="shared" si="763"/>
        <v>0</v>
      </c>
      <c r="GRX20" s="544">
        <f t="shared" si="763"/>
        <v>0</v>
      </c>
      <c r="GRY20" s="544">
        <f t="shared" si="763"/>
        <v>0</v>
      </c>
      <c r="GRZ20" s="544">
        <f t="shared" si="763"/>
        <v>0</v>
      </c>
      <c r="GSA20" s="544">
        <f t="shared" si="763"/>
        <v>0</v>
      </c>
      <c r="GSB20" s="544">
        <f t="shared" si="763"/>
        <v>0</v>
      </c>
      <c r="GSC20" s="544">
        <f t="shared" si="763"/>
        <v>0</v>
      </c>
      <c r="GSD20" s="544">
        <f t="shared" si="763"/>
        <v>0</v>
      </c>
      <c r="GSE20" s="544">
        <f t="shared" si="763"/>
        <v>0</v>
      </c>
      <c r="GSF20" s="544">
        <f t="shared" si="763"/>
        <v>0</v>
      </c>
      <c r="GSG20" s="544">
        <f t="shared" si="763"/>
        <v>0</v>
      </c>
      <c r="GSH20" s="544">
        <f t="shared" si="763"/>
        <v>0</v>
      </c>
      <c r="GSI20" s="544">
        <f t="shared" si="763"/>
        <v>0</v>
      </c>
      <c r="GSJ20" s="544">
        <f t="shared" si="763"/>
        <v>0</v>
      </c>
      <c r="GSK20" s="544">
        <f t="shared" si="763"/>
        <v>0</v>
      </c>
      <c r="GSL20" s="544">
        <f t="shared" si="763"/>
        <v>0</v>
      </c>
      <c r="GSM20" s="544">
        <f t="shared" si="763"/>
        <v>0</v>
      </c>
      <c r="GSN20" s="544">
        <f t="shared" si="763"/>
        <v>0</v>
      </c>
      <c r="GSO20" s="544">
        <f t="shared" si="763"/>
        <v>0</v>
      </c>
      <c r="GSP20" s="544">
        <f t="shared" si="763"/>
        <v>0</v>
      </c>
      <c r="GSQ20" s="544">
        <f t="shared" si="763"/>
        <v>0</v>
      </c>
      <c r="GSR20" s="544">
        <f t="shared" si="763"/>
        <v>0</v>
      </c>
      <c r="GSS20" s="544">
        <f t="shared" si="763"/>
        <v>0</v>
      </c>
      <c r="GST20" s="544">
        <f t="shared" si="763"/>
        <v>0</v>
      </c>
      <c r="GSU20" s="544">
        <f t="shared" si="763"/>
        <v>0</v>
      </c>
      <c r="GSV20" s="544">
        <f t="shared" si="763"/>
        <v>0</v>
      </c>
      <c r="GSW20" s="544">
        <f t="shared" si="763"/>
        <v>0</v>
      </c>
      <c r="GSX20" s="544">
        <f t="shared" si="763"/>
        <v>0</v>
      </c>
      <c r="GSY20" s="544">
        <f t="shared" si="763"/>
        <v>0</v>
      </c>
      <c r="GSZ20" s="544">
        <f t="shared" si="763"/>
        <v>0</v>
      </c>
      <c r="GTA20" s="544">
        <f t="shared" si="763"/>
        <v>0</v>
      </c>
      <c r="GTB20" s="544">
        <f t="shared" si="763"/>
        <v>0</v>
      </c>
      <c r="GTC20" s="544">
        <f t="shared" si="763"/>
        <v>0</v>
      </c>
      <c r="GTD20" s="544">
        <f t="shared" ref="GTD20:GVO20" si="764">FIF20</f>
        <v>0</v>
      </c>
      <c r="GTE20" s="544">
        <f t="shared" si="764"/>
        <v>0</v>
      </c>
      <c r="GTF20" s="544">
        <f t="shared" si="764"/>
        <v>0</v>
      </c>
      <c r="GTG20" s="544">
        <f t="shared" si="764"/>
        <v>0</v>
      </c>
      <c r="GTH20" s="544">
        <f t="shared" si="764"/>
        <v>0</v>
      </c>
      <c r="GTI20" s="544">
        <f t="shared" si="764"/>
        <v>0</v>
      </c>
      <c r="GTJ20" s="544">
        <f t="shared" si="764"/>
        <v>0</v>
      </c>
      <c r="GTK20" s="544">
        <f t="shared" si="764"/>
        <v>0</v>
      </c>
      <c r="GTL20" s="544">
        <f t="shared" si="764"/>
        <v>0</v>
      </c>
      <c r="GTM20" s="544">
        <f t="shared" si="764"/>
        <v>0</v>
      </c>
      <c r="GTN20" s="544">
        <f t="shared" si="764"/>
        <v>0</v>
      </c>
      <c r="GTO20" s="544">
        <f t="shared" si="764"/>
        <v>0</v>
      </c>
      <c r="GTP20" s="544">
        <f t="shared" si="764"/>
        <v>0</v>
      </c>
      <c r="GTQ20" s="544">
        <f t="shared" si="764"/>
        <v>0</v>
      </c>
      <c r="GTR20" s="544">
        <f t="shared" si="764"/>
        <v>0</v>
      </c>
      <c r="GTS20" s="544">
        <f t="shared" si="764"/>
        <v>0</v>
      </c>
      <c r="GTT20" s="544">
        <f t="shared" si="764"/>
        <v>0</v>
      </c>
      <c r="GTU20" s="544">
        <f t="shared" si="764"/>
        <v>0</v>
      </c>
      <c r="GTV20" s="544">
        <f t="shared" si="764"/>
        <v>0</v>
      </c>
      <c r="GTW20" s="544">
        <f t="shared" si="764"/>
        <v>0</v>
      </c>
      <c r="GTX20" s="544">
        <f t="shared" si="764"/>
        <v>0</v>
      </c>
      <c r="GTY20" s="544">
        <f t="shared" si="764"/>
        <v>0</v>
      </c>
      <c r="GTZ20" s="544">
        <f t="shared" si="764"/>
        <v>0</v>
      </c>
      <c r="GUA20" s="544">
        <f t="shared" si="764"/>
        <v>0</v>
      </c>
      <c r="GUB20" s="544">
        <f t="shared" si="764"/>
        <v>0</v>
      </c>
      <c r="GUC20" s="544">
        <f t="shared" si="764"/>
        <v>0</v>
      </c>
      <c r="GUD20" s="544">
        <f t="shared" si="764"/>
        <v>0</v>
      </c>
      <c r="GUE20" s="544">
        <f t="shared" si="764"/>
        <v>0</v>
      </c>
      <c r="GUF20" s="544">
        <f t="shared" si="764"/>
        <v>0</v>
      </c>
      <c r="GUG20" s="544">
        <f t="shared" si="764"/>
        <v>0</v>
      </c>
      <c r="GUH20" s="544">
        <f t="shared" si="764"/>
        <v>0</v>
      </c>
      <c r="GUI20" s="544">
        <f t="shared" si="764"/>
        <v>0</v>
      </c>
      <c r="GUJ20" s="544">
        <f t="shared" si="764"/>
        <v>0</v>
      </c>
      <c r="GUK20" s="544">
        <f t="shared" si="764"/>
        <v>0</v>
      </c>
      <c r="GUL20" s="544">
        <f t="shared" si="764"/>
        <v>0</v>
      </c>
      <c r="GUM20" s="544">
        <f t="shared" si="764"/>
        <v>0</v>
      </c>
      <c r="GUN20" s="544">
        <f t="shared" si="764"/>
        <v>0</v>
      </c>
      <c r="GUO20" s="544">
        <f t="shared" si="764"/>
        <v>0</v>
      </c>
      <c r="GUP20" s="544">
        <f t="shared" si="764"/>
        <v>0</v>
      </c>
      <c r="GUQ20" s="544">
        <f t="shared" si="764"/>
        <v>0</v>
      </c>
      <c r="GUR20" s="544">
        <f t="shared" si="764"/>
        <v>0</v>
      </c>
      <c r="GUS20" s="544">
        <f t="shared" si="764"/>
        <v>0</v>
      </c>
      <c r="GUT20" s="544">
        <f t="shared" si="764"/>
        <v>0</v>
      </c>
      <c r="GUU20" s="544">
        <f t="shared" si="764"/>
        <v>0</v>
      </c>
      <c r="GUV20" s="544">
        <f t="shared" si="764"/>
        <v>0</v>
      </c>
      <c r="GUW20" s="544">
        <f t="shared" si="764"/>
        <v>0</v>
      </c>
      <c r="GUX20" s="544">
        <f t="shared" si="764"/>
        <v>0</v>
      </c>
      <c r="GUY20" s="544">
        <f t="shared" si="764"/>
        <v>0</v>
      </c>
      <c r="GUZ20" s="544">
        <f t="shared" si="764"/>
        <v>0</v>
      </c>
      <c r="GVA20" s="544">
        <f t="shared" si="764"/>
        <v>0</v>
      </c>
      <c r="GVB20" s="544">
        <f t="shared" si="764"/>
        <v>0</v>
      </c>
      <c r="GVC20" s="544">
        <f t="shared" si="764"/>
        <v>0</v>
      </c>
      <c r="GVD20" s="544">
        <f t="shared" si="764"/>
        <v>0</v>
      </c>
      <c r="GVE20" s="544">
        <f t="shared" si="764"/>
        <v>0</v>
      </c>
      <c r="GVF20" s="544">
        <f t="shared" si="764"/>
        <v>0</v>
      </c>
      <c r="GVG20" s="544">
        <f t="shared" si="764"/>
        <v>0</v>
      </c>
      <c r="GVH20" s="544">
        <f t="shared" si="764"/>
        <v>0</v>
      </c>
      <c r="GVI20" s="544">
        <f t="shared" si="764"/>
        <v>0</v>
      </c>
      <c r="GVJ20" s="544">
        <f t="shared" si="764"/>
        <v>0</v>
      </c>
      <c r="GVK20" s="544">
        <f t="shared" si="764"/>
        <v>0</v>
      </c>
      <c r="GVL20" s="544">
        <f t="shared" si="764"/>
        <v>0</v>
      </c>
      <c r="GVM20" s="544">
        <f t="shared" si="764"/>
        <v>0</v>
      </c>
      <c r="GVN20" s="544">
        <f t="shared" si="764"/>
        <v>0</v>
      </c>
      <c r="GVO20" s="544">
        <f t="shared" si="764"/>
        <v>0</v>
      </c>
      <c r="GVP20" s="544">
        <f t="shared" ref="GVP20:GYA20" si="765">FKR20</f>
        <v>0</v>
      </c>
      <c r="GVQ20" s="544">
        <f t="shared" si="765"/>
        <v>0</v>
      </c>
      <c r="GVR20" s="544">
        <f t="shared" si="765"/>
        <v>0</v>
      </c>
      <c r="GVS20" s="544">
        <f t="shared" si="765"/>
        <v>0</v>
      </c>
      <c r="GVT20" s="544">
        <f t="shared" si="765"/>
        <v>0</v>
      </c>
      <c r="GVU20" s="544">
        <f t="shared" si="765"/>
        <v>0</v>
      </c>
      <c r="GVV20" s="544">
        <f t="shared" si="765"/>
        <v>0</v>
      </c>
      <c r="GVW20" s="544">
        <f t="shared" si="765"/>
        <v>0</v>
      </c>
      <c r="GVX20" s="544">
        <f t="shared" si="765"/>
        <v>0</v>
      </c>
      <c r="GVY20" s="544">
        <f t="shared" si="765"/>
        <v>0</v>
      </c>
      <c r="GVZ20" s="544">
        <f t="shared" si="765"/>
        <v>0</v>
      </c>
      <c r="GWA20" s="544">
        <f t="shared" si="765"/>
        <v>0</v>
      </c>
      <c r="GWB20" s="544">
        <f t="shared" si="765"/>
        <v>0</v>
      </c>
      <c r="GWC20" s="544">
        <f t="shared" si="765"/>
        <v>0</v>
      </c>
      <c r="GWD20" s="544">
        <f t="shared" si="765"/>
        <v>0</v>
      </c>
      <c r="GWE20" s="544">
        <f t="shared" si="765"/>
        <v>0</v>
      </c>
      <c r="GWF20" s="544">
        <f t="shared" si="765"/>
        <v>0</v>
      </c>
      <c r="GWG20" s="544">
        <f t="shared" si="765"/>
        <v>0</v>
      </c>
      <c r="GWH20" s="544">
        <f t="shared" si="765"/>
        <v>0</v>
      </c>
      <c r="GWI20" s="544">
        <f t="shared" si="765"/>
        <v>0</v>
      </c>
      <c r="GWJ20" s="544">
        <f t="shared" si="765"/>
        <v>0</v>
      </c>
      <c r="GWK20" s="544">
        <f t="shared" si="765"/>
        <v>0</v>
      </c>
      <c r="GWL20" s="544">
        <f t="shared" si="765"/>
        <v>0</v>
      </c>
      <c r="GWM20" s="544">
        <f t="shared" si="765"/>
        <v>0</v>
      </c>
      <c r="GWN20" s="544">
        <f t="shared" si="765"/>
        <v>0</v>
      </c>
      <c r="GWO20" s="544">
        <f t="shared" si="765"/>
        <v>0</v>
      </c>
      <c r="GWP20" s="544">
        <f t="shared" si="765"/>
        <v>0</v>
      </c>
      <c r="GWQ20" s="544">
        <f t="shared" si="765"/>
        <v>0</v>
      </c>
      <c r="GWR20" s="544">
        <f t="shared" si="765"/>
        <v>0</v>
      </c>
      <c r="GWS20" s="544">
        <f t="shared" si="765"/>
        <v>0</v>
      </c>
      <c r="GWT20" s="544">
        <f t="shared" si="765"/>
        <v>0</v>
      </c>
      <c r="GWU20" s="544">
        <f t="shared" si="765"/>
        <v>0</v>
      </c>
      <c r="GWV20" s="544">
        <f t="shared" si="765"/>
        <v>0</v>
      </c>
      <c r="GWW20" s="544">
        <f t="shared" si="765"/>
        <v>0</v>
      </c>
      <c r="GWX20" s="544">
        <f t="shared" si="765"/>
        <v>0</v>
      </c>
      <c r="GWY20" s="544">
        <f t="shared" si="765"/>
        <v>0</v>
      </c>
      <c r="GWZ20" s="544">
        <f t="shared" si="765"/>
        <v>0</v>
      </c>
      <c r="GXA20" s="544">
        <f t="shared" si="765"/>
        <v>0</v>
      </c>
      <c r="GXB20" s="544">
        <f t="shared" si="765"/>
        <v>0</v>
      </c>
      <c r="GXC20" s="544">
        <f t="shared" si="765"/>
        <v>0</v>
      </c>
      <c r="GXD20" s="544">
        <f t="shared" si="765"/>
        <v>0</v>
      </c>
      <c r="GXE20" s="544">
        <f t="shared" si="765"/>
        <v>0</v>
      </c>
      <c r="GXF20" s="544">
        <f t="shared" si="765"/>
        <v>0</v>
      </c>
      <c r="GXG20" s="544">
        <f t="shared" si="765"/>
        <v>0</v>
      </c>
      <c r="GXH20" s="544">
        <f t="shared" si="765"/>
        <v>0</v>
      </c>
      <c r="GXI20" s="544">
        <f t="shared" si="765"/>
        <v>0</v>
      </c>
      <c r="GXJ20" s="544">
        <f t="shared" si="765"/>
        <v>0</v>
      </c>
      <c r="GXK20" s="544">
        <f t="shared" si="765"/>
        <v>0</v>
      </c>
      <c r="GXL20" s="544">
        <f t="shared" si="765"/>
        <v>0</v>
      </c>
      <c r="GXM20" s="544">
        <f t="shared" si="765"/>
        <v>0</v>
      </c>
      <c r="GXN20" s="544">
        <f t="shared" si="765"/>
        <v>0</v>
      </c>
      <c r="GXO20" s="544">
        <f t="shared" si="765"/>
        <v>0</v>
      </c>
      <c r="GXP20" s="544">
        <f t="shared" si="765"/>
        <v>0</v>
      </c>
      <c r="GXQ20" s="544">
        <f t="shared" si="765"/>
        <v>0</v>
      </c>
      <c r="GXR20" s="544">
        <f t="shared" si="765"/>
        <v>0</v>
      </c>
      <c r="GXS20" s="544">
        <f t="shared" si="765"/>
        <v>0</v>
      </c>
      <c r="GXT20" s="544">
        <f t="shared" si="765"/>
        <v>0</v>
      </c>
      <c r="GXU20" s="544">
        <f t="shared" si="765"/>
        <v>0</v>
      </c>
      <c r="GXV20" s="544">
        <f t="shared" si="765"/>
        <v>0</v>
      </c>
      <c r="GXW20" s="544">
        <f t="shared" si="765"/>
        <v>0</v>
      </c>
      <c r="GXX20" s="544">
        <f t="shared" si="765"/>
        <v>0</v>
      </c>
      <c r="GXY20" s="544">
        <f t="shared" si="765"/>
        <v>0</v>
      </c>
      <c r="GXZ20" s="544">
        <f t="shared" si="765"/>
        <v>0</v>
      </c>
      <c r="GYA20" s="544">
        <f t="shared" si="765"/>
        <v>0</v>
      </c>
      <c r="GYB20" s="544">
        <f t="shared" ref="GYB20:HAM20" si="766">FND20</f>
        <v>0</v>
      </c>
      <c r="GYC20" s="544">
        <f t="shared" si="766"/>
        <v>0</v>
      </c>
      <c r="GYD20" s="544">
        <f t="shared" si="766"/>
        <v>0</v>
      </c>
      <c r="GYE20" s="544">
        <f t="shared" si="766"/>
        <v>0</v>
      </c>
      <c r="GYF20" s="544">
        <f t="shared" si="766"/>
        <v>0</v>
      </c>
      <c r="GYG20" s="544">
        <f t="shared" si="766"/>
        <v>0</v>
      </c>
      <c r="GYH20" s="544">
        <f t="shared" si="766"/>
        <v>0</v>
      </c>
      <c r="GYI20" s="544">
        <f t="shared" si="766"/>
        <v>0</v>
      </c>
      <c r="GYJ20" s="544">
        <f t="shared" si="766"/>
        <v>0</v>
      </c>
      <c r="GYK20" s="544">
        <f t="shared" si="766"/>
        <v>0</v>
      </c>
      <c r="GYL20" s="544">
        <f t="shared" si="766"/>
        <v>0</v>
      </c>
      <c r="GYM20" s="544">
        <f t="shared" si="766"/>
        <v>0</v>
      </c>
      <c r="GYN20" s="544">
        <f t="shared" si="766"/>
        <v>0</v>
      </c>
      <c r="GYO20" s="544">
        <f t="shared" si="766"/>
        <v>0</v>
      </c>
      <c r="GYP20" s="544">
        <f t="shared" si="766"/>
        <v>0</v>
      </c>
      <c r="GYQ20" s="544">
        <f t="shared" si="766"/>
        <v>0</v>
      </c>
      <c r="GYR20" s="544">
        <f t="shared" si="766"/>
        <v>0</v>
      </c>
      <c r="GYS20" s="544">
        <f t="shared" si="766"/>
        <v>0</v>
      </c>
      <c r="GYT20" s="544">
        <f t="shared" si="766"/>
        <v>0</v>
      </c>
      <c r="GYU20" s="544">
        <f t="shared" si="766"/>
        <v>0</v>
      </c>
      <c r="GYV20" s="544">
        <f t="shared" si="766"/>
        <v>0</v>
      </c>
      <c r="GYW20" s="544">
        <f t="shared" si="766"/>
        <v>0</v>
      </c>
      <c r="GYX20" s="544">
        <f t="shared" si="766"/>
        <v>0</v>
      </c>
      <c r="GYY20" s="544">
        <f t="shared" si="766"/>
        <v>0</v>
      </c>
      <c r="GYZ20" s="544">
        <f t="shared" si="766"/>
        <v>0</v>
      </c>
      <c r="GZA20" s="544">
        <f t="shared" si="766"/>
        <v>0</v>
      </c>
      <c r="GZB20" s="544">
        <f t="shared" si="766"/>
        <v>0</v>
      </c>
      <c r="GZC20" s="544">
        <f t="shared" si="766"/>
        <v>0</v>
      </c>
      <c r="GZD20" s="544">
        <f t="shared" si="766"/>
        <v>0</v>
      </c>
      <c r="GZE20" s="544">
        <f t="shared" si="766"/>
        <v>0</v>
      </c>
      <c r="GZF20" s="544">
        <f t="shared" si="766"/>
        <v>0</v>
      </c>
      <c r="GZG20" s="544">
        <f t="shared" si="766"/>
        <v>0</v>
      </c>
      <c r="GZH20" s="544">
        <f t="shared" si="766"/>
        <v>0</v>
      </c>
      <c r="GZI20" s="544">
        <f t="shared" si="766"/>
        <v>0</v>
      </c>
      <c r="GZJ20" s="544">
        <f t="shared" si="766"/>
        <v>0</v>
      </c>
      <c r="GZK20" s="544">
        <f t="shared" si="766"/>
        <v>0</v>
      </c>
      <c r="GZL20" s="544">
        <f t="shared" si="766"/>
        <v>0</v>
      </c>
      <c r="GZM20" s="544">
        <f t="shared" si="766"/>
        <v>0</v>
      </c>
      <c r="GZN20" s="544">
        <f t="shared" si="766"/>
        <v>0</v>
      </c>
      <c r="GZO20" s="544">
        <f t="shared" si="766"/>
        <v>0</v>
      </c>
      <c r="GZP20" s="544">
        <f t="shared" si="766"/>
        <v>0</v>
      </c>
      <c r="GZQ20" s="544">
        <f t="shared" si="766"/>
        <v>0</v>
      </c>
      <c r="GZR20" s="544">
        <f t="shared" si="766"/>
        <v>0</v>
      </c>
      <c r="GZS20" s="544">
        <f t="shared" si="766"/>
        <v>0</v>
      </c>
      <c r="GZT20" s="544">
        <f t="shared" si="766"/>
        <v>0</v>
      </c>
      <c r="GZU20" s="544">
        <f t="shared" si="766"/>
        <v>0</v>
      </c>
      <c r="GZV20" s="544">
        <f t="shared" si="766"/>
        <v>0</v>
      </c>
      <c r="GZW20" s="544">
        <f t="shared" si="766"/>
        <v>0</v>
      </c>
      <c r="GZX20" s="544">
        <f t="shared" si="766"/>
        <v>0</v>
      </c>
      <c r="GZY20" s="544">
        <f t="shared" si="766"/>
        <v>0</v>
      </c>
      <c r="GZZ20" s="544">
        <f t="shared" si="766"/>
        <v>0</v>
      </c>
      <c r="HAA20" s="544">
        <f t="shared" si="766"/>
        <v>0</v>
      </c>
      <c r="HAB20" s="544">
        <f t="shared" si="766"/>
        <v>0</v>
      </c>
      <c r="HAC20" s="544">
        <f t="shared" si="766"/>
        <v>0</v>
      </c>
      <c r="HAD20" s="544">
        <f t="shared" si="766"/>
        <v>0</v>
      </c>
      <c r="HAE20" s="544">
        <f t="shared" si="766"/>
        <v>0</v>
      </c>
      <c r="HAF20" s="544">
        <f t="shared" si="766"/>
        <v>0</v>
      </c>
      <c r="HAG20" s="544">
        <f t="shared" si="766"/>
        <v>0</v>
      </c>
      <c r="HAH20" s="544">
        <f t="shared" si="766"/>
        <v>0</v>
      </c>
      <c r="HAI20" s="544">
        <f t="shared" si="766"/>
        <v>0</v>
      </c>
      <c r="HAJ20" s="544">
        <f t="shared" si="766"/>
        <v>0</v>
      </c>
      <c r="HAK20" s="544">
        <f t="shared" si="766"/>
        <v>0</v>
      </c>
      <c r="HAL20" s="544">
        <f t="shared" si="766"/>
        <v>0</v>
      </c>
      <c r="HAM20" s="544">
        <f t="shared" si="766"/>
        <v>0</v>
      </c>
      <c r="HAN20" s="544">
        <f t="shared" ref="HAN20:HCY20" si="767">FPP20</f>
        <v>0</v>
      </c>
      <c r="HAO20" s="544">
        <f t="shared" si="767"/>
        <v>0</v>
      </c>
      <c r="HAP20" s="544">
        <f t="shared" si="767"/>
        <v>0</v>
      </c>
      <c r="HAQ20" s="544">
        <f t="shared" si="767"/>
        <v>0</v>
      </c>
      <c r="HAR20" s="544">
        <f t="shared" si="767"/>
        <v>0</v>
      </c>
      <c r="HAS20" s="544">
        <f t="shared" si="767"/>
        <v>0</v>
      </c>
      <c r="HAT20" s="544">
        <f t="shared" si="767"/>
        <v>0</v>
      </c>
      <c r="HAU20" s="544">
        <f t="shared" si="767"/>
        <v>0</v>
      </c>
      <c r="HAV20" s="544">
        <f t="shared" si="767"/>
        <v>0</v>
      </c>
      <c r="HAW20" s="544">
        <f t="shared" si="767"/>
        <v>0</v>
      </c>
      <c r="HAX20" s="544">
        <f t="shared" si="767"/>
        <v>0</v>
      </c>
      <c r="HAY20" s="544">
        <f t="shared" si="767"/>
        <v>0</v>
      </c>
      <c r="HAZ20" s="544">
        <f t="shared" si="767"/>
        <v>0</v>
      </c>
      <c r="HBA20" s="544">
        <f t="shared" si="767"/>
        <v>0</v>
      </c>
      <c r="HBB20" s="544">
        <f t="shared" si="767"/>
        <v>0</v>
      </c>
      <c r="HBC20" s="544">
        <f t="shared" si="767"/>
        <v>0</v>
      </c>
      <c r="HBD20" s="544">
        <f t="shared" si="767"/>
        <v>0</v>
      </c>
      <c r="HBE20" s="544">
        <f t="shared" si="767"/>
        <v>0</v>
      </c>
      <c r="HBF20" s="544">
        <f t="shared" si="767"/>
        <v>0</v>
      </c>
      <c r="HBG20" s="544">
        <f t="shared" si="767"/>
        <v>0</v>
      </c>
      <c r="HBH20" s="544">
        <f t="shared" si="767"/>
        <v>0</v>
      </c>
      <c r="HBI20" s="544">
        <f t="shared" si="767"/>
        <v>0</v>
      </c>
      <c r="HBJ20" s="544">
        <f t="shared" si="767"/>
        <v>0</v>
      </c>
      <c r="HBK20" s="544">
        <f t="shared" si="767"/>
        <v>0</v>
      </c>
      <c r="HBL20" s="544">
        <f t="shared" si="767"/>
        <v>0</v>
      </c>
      <c r="HBM20" s="544">
        <f t="shared" si="767"/>
        <v>0</v>
      </c>
      <c r="HBN20" s="544">
        <f t="shared" si="767"/>
        <v>0</v>
      </c>
      <c r="HBO20" s="544">
        <f t="shared" si="767"/>
        <v>0</v>
      </c>
      <c r="HBP20" s="544">
        <f t="shared" si="767"/>
        <v>0</v>
      </c>
      <c r="HBQ20" s="544">
        <f t="shared" si="767"/>
        <v>0</v>
      </c>
      <c r="HBR20" s="544">
        <f t="shared" si="767"/>
        <v>0</v>
      </c>
      <c r="HBS20" s="544">
        <f t="shared" si="767"/>
        <v>0</v>
      </c>
      <c r="HBT20" s="544">
        <f t="shared" si="767"/>
        <v>0</v>
      </c>
      <c r="HBU20" s="544">
        <f t="shared" si="767"/>
        <v>0</v>
      </c>
      <c r="HBV20" s="544">
        <f t="shared" si="767"/>
        <v>0</v>
      </c>
      <c r="HBW20" s="544">
        <f t="shared" si="767"/>
        <v>0</v>
      </c>
      <c r="HBX20" s="544">
        <f t="shared" si="767"/>
        <v>0</v>
      </c>
      <c r="HBY20" s="544">
        <f t="shared" si="767"/>
        <v>0</v>
      </c>
      <c r="HBZ20" s="544">
        <f t="shared" si="767"/>
        <v>0</v>
      </c>
      <c r="HCA20" s="544">
        <f t="shared" si="767"/>
        <v>0</v>
      </c>
      <c r="HCB20" s="544">
        <f t="shared" si="767"/>
        <v>0</v>
      </c>
      <c r="HCC20" s="544">
        <f t="shared" si="767"/>
        <v>0</v>
      </c>
      <c r="HCD20" s="544">
        <f t="shared" si="767"/>
        <v>0</v>
      </c>
      <c r="HCE20" s="544">
        <f t="shared" si="767"/>
        <v>0</v>
      </c>
      <c r="HCF20" s="544">
        <f t="shared" si="767"/>
        <v>0</v>
      </c>
      <c r="HCG20" s="544">
        <f t="shared" si="767"/>
        <v>0</v>
      </c>
      <c r="HCH20" s="544">
        <f t="shared" si="767"/>
        <v>0</v>
      </c>
      <c r="HCI20" s="544">
        <f t="shared" si="767"/>
        <v>0</v>
      </c>
      <c r="HCJ20" s="544">
        <f t="shared" si="767"/>
        <v>0</v>
      </c>
      <c r="HCK20" s="544">
        <f t="shared" si="767"/>
        <v>0</v>
      </c>
      <c r="HCL20" s="544">
        <f t="shared" si="767"/>
        <v>0</v>
      </c>
      <c r="HCM20" s="544">
        <f t="shared" si="767"/>
        <v>0</v>
      </c>
      <c r="HCN20" s="544">
        <f t="shared" si="767"/>
        <v>0</v>
      </c>
      <c r="HCO20" s="544">
        <f t="shared" si="767"/>
        <v>0</v>
      </c>
      <c r="HCP20" s="544">
        <f t="shared" si="767"/>
        <v>0</v>
      </c>
      <c r="HCQ20" s="544">
        <f t="shared" si="767"/>
        <v>0</v>
      </c>
      <c r="HCR20" s="544">
        <f t="shared" si="767"/>
        <v>0</v>
      </c>
      <c r="HCS20" s="544">
        <f t="shared" si="767"/>
        <v>0</v>
      </c>
      <c r="HCT20" s="544">
        <f t="shared" si="767"/>
        <v>0</v>
      </c>
      <c r="HCU20" s="544">
        <f t="shared" si="767"/>
        <v>0</v>
      </c>
      <c r="HCV20" s="544">
        <f t="shared" si="767"/>
        <v>0</v>
      </c>
      <c r="HCW20" s="544">
        <f t="shared" si="767"/>
        <v>0</v>
      </c>
      <c r="HCX20" s="544">
        <f t="shared" si="767"/>
        <v>0</v>
      </c>
      <c r="HCY20" s="544">
        <f t="shared" si="767"/>
        <v>0</v>
      </c>
      <c r="HCZ20" s="544">
        <f t="shared" ref="HCZ20:HFK20" si="768">FSB20</f>
        <v>0</v>
      </c>
      <c r="HDA20" s="544">
        <f t="shared" si="768"/>
        <v>0</v>
      </c>
      <c r="HDB20" s="544">
        <f t="shared" si="768"/>
        <v>0</v>
      </c>
      <c r="HDC20" s="544">
        <f t="shared" si="768"/>
        <v>0</v>
      </c>
      <c r="HDD20" s="544">
        <f t="shared" si="768"/>
        <v>0</v>
      </c>
      <c r="HDE20" s="544">
        <f t="shared" si="768"/>
        <v>0</v>
      </c>
      <c r="HDF20" s="544">
        <f t="shared" si="768"/>
        <v>0</v>
      </c>
      <c r="HDG20" s="544">
        <f t="shared" si="768"/>
        <v>0</v>
      </c>
      <c r="HDH20" s="544">
        <f t="shared" si="768"/>
        <v>0</v>
      </c>
      <c r="HDI20" s="544">
        <f t="shared" si="768"/>
        <v>0</v>
      </c>
      <c r="HDJ20" s="544">
        <f t="shared" si="768"/>
        <v>0</v>
      </c>
      <c r="HDK20" s="544">
        <f t="shared" si="768"/>
        <v>0</v>
      </c>
      <c r="HDL20" s="544">
        <f t="shared" si="768"/>
        <v>0</v>
      </c>
      <c r="HDM20" s="544">
        <f t="shared" si="768"/>
        <v>0</v>
      </c>
      <c r="HDN20" s="544">
        <f t="shared" si="768"/>
        <v>0</v>
      </c>
      <c r="HDO20" s="544">
        <f t="shared" si="768"/>
        <v>0</v>
      </c>
      <c r="HDP20" s="544">
        <f t="shared" si="768"/>
        <v>0</v>
      </c>
      <c r="HDQ20" s="544">
        <f t="shared" si="768"/>
        <v>0</v>
      </c>
      <c r="HDR20" s="544">
        <f t="shared" si="768"/>
        <v>0</v>
      </c>
      <c r="HDS20" s="544">
        <f t="shared" si="768"/>
        <v>0</v>
      </c>
      <c r="HDT20" s="544">
        <f t="shared" si="768"/>
        <v>0</v>
      </c>
      <c r="HDU20" s="544">
        <f t="shared" si="768"/>
        <v>0</v>
      </c>
      <c r="HDV20" s="544">
        <f t="shared" si="768"/>
        <v>0</v>
      </c>
      <c r="HDW20" s="544">
        <f t="shared" si="768"/>
        <v>0</v>
      </c>
      <c r="HDX20" s="544">
        <f t="shared" si="768"/>
        <v>0</v>
      </c>
      <c r="HDY20" s="544">
        <f t="shared" si="768"/>
        <v>0</v>
      </c>
      <c r="HDZ20" s="544">
        <f t="shared" si="768"/>
        <v>0</v>
      </c>
      <c r="HEA20" s="544">
        <f t="shared" si="768"/>
        <v>0</v>
      </c>
      <c r="HEB20" s="544">
        <f t="shared" si="768"/>
        <v>0</v>
      </c>
      <c r="HEC20" s="544">
        <f t="shared" si="768"/>
        <v>0</v>
      </c>
      <c r="HED20" s="544">
        <f t="shared" si="768"/>
        <v>0</v>
      </c>
      <c r="HEE20" s="544">
        <f t="shared" si="768"/>
        <v>0</v>
      </c>
      <c r="HEF20" s="544">
        <f t="shared" si="768"/>
        <v>0</v>
      </c>
      <c r="HEG20" s="544">
        <f t="shared" si="768"/>
        <v>0</v>
      </c>
      <c r="HEH20" s="544">
        <f t="shared" si="768"/>
        <v>0</v>
      </c>
      <c r="HEI20" s="544">
        <f t="shared" si="768"/>
        <v>0</v>
      </c>
      <c r="HEJ20" s="544">
        <f t="shared" si="768"/>
        <v>0</v>
      </c>
      <c r="HEK20" s="544">
        <f t="shared" si="768"/>
        <v>0</v>
      </c>
      <c r="HEL20" s="544">
        <f t="shared" si="768"/>
        <v>0</v>
      </c>
      <c r="HEM20" s="544">
        <f t="shared" si="768"/>
        <v>0</v>
      </c>
      <c r="HEN20" s="544">
        <f t="shared" si="768"/>
        <v>0</v>
      </c>
      <c r="HEO20" s="544">
        <f t="shared" si="768"/>
        <v>0</v>
      </c>
      <c r="HEP20" s="544">
        <f t="shared" si="768"/>
        <v>0</v>
      </c>
      <c r="HEQ20" s="544">
        <f t="shared" si="768"/>
        <v>0</v>
      </c>
      <c r="HER20" s="544">
        <f t="shared" si="768"/>
        <v>0</v>
      </c>
      <c r="HES20" s="544">
        <f t="shared" si="768"/>
        <v>0</v>
      </c>
      <c r="HET20" s="544">
        <f t="shared" si="768"/>
        <v>0</v>
      </c>
      <c r="HEU20" s="544">
        <f t="shared" si="768"/>
        <v>0</v>
      </c>
      <c r="HEV20" s="544">
        <f t="shared" si="768"/>
        <v>0</v>
      </c>
      <c r="HEW20" s="544">
        <f t="shared" si="768"/>
        <v>0</v>
      </c>
      <c r="HEX20" s="544">
        <f t="shared" si="768"/>
        <v>0</v>
      </c>
      <c r="HEY20" s="544">
        <f t="shared" si="768"/>
        <v>0</v>
      </c>
      <c r="HEZ20" s="544">
        <f t="shared" si="768"/>
        <v>0</v>
      </c>
      <c r="HFA20" s="544">
        <f t="shared" si="768"/>
        <v>0</v>
      </c>
      <c r="HFB20" s="544">
        <f t="shared" si="768"/>
        <v>0</v>
      </c>
      <c r="HFC20" s="544">
        <f t="shared" si="768"/>
        <v>0</v>
      </c>
      <c r="HFD20" s="544">
        <f t="shared" si="768"/>
        <v>0</v>
      </c>
      <c r="HFE20" s="544">
        <f t="shared" si="768"/>
        <v>0</v>
      </c>
      <c r="HFF20" s="544">
        <f t="shared" si="768"/>
        <v>0</v>
      </c>
      <c r="HFG20" s="544">
        <f t="shared" si="768"/>
        <v>0</v>
      </c>
      <c r="HFH20" s="544">
        <f t="shared" si="768"/>
        <v>0</v>
      </c>
      <c r="HFI20" s="544">
        <f t="shared" si="768"/>
        <v>0</v>
      </c>
      <c r="HFJ20" s="544">
        <f t="shared" si="768"/>
        <v>0</v>
      </c>
      <c r="HFK20" s="544">
        <f t="shared" si="768"/>
        <v>0</v>
      </c>
      <c r="HFL20" s="544">
        <f t="shared" ref="HFL20:HHW20" si="769">FUN20</f>
        <v>0</v>
      </c>
      <c r="HFM20" s="544">
        <f t="shared" si="769"/>
        <v>0</v>
      </c>
      <c r="HFN20" s="544">
        <f t="shared" si="769"/>
        <v>0</v>
      </c>
      <c r="HFO20" s="544">
        <f t="shared" si="769"/>
        <v>0</v>
      </c>
      <c r="HFP20" s="544">
        <f t="shared" si="769"/>
        <v>0</v>
      </c>
      <c r="HFQ20" s="544">
        <f t="shared" si="769"/>
        <v>0</v>
      </c>
      <c r="HFR20" s="544">
        <f t="shared" si="769"/>
        <v>0</v>
      </c>
      <c r="HFS20" s="544">
        <f t="shared" si="769"/>
        <v>0</v>
      </c>
      <c r="HFT20" s="544">
        <f t="shared" si="769"/>
        <v>0</v>
      </c>
      <c r="HFU20" s="544">
        <f t="shared" si="769"/>
        <v>0</v>
      </c>
      <c r="HFV20" s="544">
        <f t="shared" si="769"/>
        <v>0</v>
      </c>
      <c r="HFW20" s="544">
        <f t="shared" si="769"/>
        <v>0</v>
      </c>
      <c r="HFX20" s="544">
        <f t="shared" si="769"/>
        <v>0</v>
      </c>
      <c r="HFY20" s="544">
        <f t="shared" si="769"/>
        <v>0</v>
      </c>
      <c r="HFZ20" s="544">
        <f t="shared" si="769"/>
        <v>0</v>
      </c>
      <c r="HGA20" s="544">
        <f t="shared" si="769"/>
        <v>0</v>
      </c>
      <c r="HGB20" s="544">
        <f t="shared" si="769"/>
        <v>0</v>
      </c>
      <c r="HGC20" s="544">
        <f t="shared" si="769"/>
        <v>0</v>
      </c>
      <c r="HGD20" s="544">
        <f t="shared" si="769"/>
        <v>0</v>
      </c>
      <c r="HGE20" s="544">
        <f t="shared" si="769"/>
        <v>0</v>
      </c>
      <c r="HGF20" s="544">
        <f t="shared" si="769"/>
        <v>0</v>
      </c>
      <c r="HGG20" s="544">
        <f t="shared" si="769"/>
        <v>0</v>
      </c>
      <c r="HGH20" s="544">
        <f t="shared" si="769"/>
        <v>0</v>
      </c>
      <c r="HGI20" s="544">
        <f t="shared" si="769"/>
        <v>0</v>
      </c>
      <c r="HGJ20" s="544">
        <f t="shared" si="769"/>
        <v>0</v>
      </c>
      <c r="HGK20" s="544">
        <f t="shared" si="769"/>
        <v>0</v>
      </c>
      <c r="HGL20" s="544">
        <f t="shared" si="769"/>
        <v>0</v>
      </c>
      <c r="HGM20" s="544">
        <f t="shared" si="769"/>
        <v>0</v>
      </c>
      <c r="HGN20" s="544">
        <f t="shared" si="769"/>
        <v>0</v>
      </c>
      <c r="HGO20" s="544">
        <f t="shared" si="769"/>
        <v>0</v>
      </c>
      <c r="HGP20" s="544">
        <f t="shared" si="769"/>
        <v>0</v>
      </c>
      <c r="HGQ20" s="544">
        <f t="shared" si="769"/>
        <v>0</v>
      </c>
      <c r="HGR20" s="544">
        <f t="shared" si="769"/>
        <v>0</v>
      </c>
      <c r="HGS20" s="544">
        <f t="shared" si="769"/>
        <v>0</v>
      </c>
      <c r="HGT20" s="544">
        <f t="shared" si="769"/>
        <v>0</v>
      </c>
      <c r="HGU20" s="544">
        <f t="shared" si="769"/>
        <v>0</v>
      </c>
      <c r="HGV20" s="544">
        <f t="shared" si="769"/>
        <v>0</v>
      </c>
      <c r="HGW20" s="544">
        <f t="shared" si="769"/>
        <v>0</v>
      </c>
      <c r="HGX20" s="544">
        <f t="shared" si="769"/>
        <v>0</v>
      </c>
      <c r="HGY20" s="544">
        <f t="shared" si="769"/>
        <v>0</v>
      </c>
      <c r="HGZ20" s="544">
        <f t="shared" si="769"/>
        <v>0</v>
      </c>
      <c r="HHA20" s="544">
        <f t="shared" si="769"/>
        <v>0</v>
      </c>
      <c r="HHB20" s="544">
        <f t="shared" si="769"/>
        <v>0</v>
      </c>
      <c r="HHC20" s="544">
        <f t="shared" si="769"/>
        <v>0</v>
      </c>
      <c r="HHD20" s="544">
        <f t="shared" si="769"/>
        <v>0</v>
      </c>
      <c r="HHE20" s="544">
        <f t="shared" si="769"/>
        <v>0</v>
      </c>
      <c r="HHF20" s="544">
        <f t="shared" si="769"/>
        <v>0</v>
      </c>
      <c r="HHG20" s="544">
        <f t="shared" si="769"/>
        <v>0</v>
      </c>
      <c r="HHH20" s="544">
        <f t="shared" si="769"/>
        <v>0</v>
      </c>
      <c r="HHI20" s="544">
        <f t="shared" si="769"/>
        <v>0</v>
      </c>
      <c r="HHJ20" s="544">
        <f t="shared" si="769"/>
        <v>0</v>
      </c>
      <c r="HHK20" s="544">
        <f t="shared" si="769"/>
        <v>0</v>
      </c>
      <c r="HHL20" s="544">
        <f t="shared" si="769"/>
        <v>0</v>
      </c>
      <c r="HHM20" s="544">
        <f t="shared" si="769"/>
        <v>0</v>
      </c>
      <c r="HHN20" s="544">
        <f t="shared" si="769"/>
        <v>0</v>
      </c>
      <c r="HHO20" s="544">
        <f t="shared" si="769"/>
        <v>0</v>
      </c>
      <c r="HHP20" s="544">
        <f t="shared" si="769"/>
        <v>0</v>
      </c>
      <c r="HHQ20" s="544">
        <f t="shared" si="769"/>
        <v>0</v>
      </c>
      <c r="HHR20" s="544">
        <f t="shared" si="769"/>
        <v>0</v>
      </c>
      <c r="HHS20" s="544">
        <f t="shared" si="769"/>
        <v>0</v>
      </c>
      <c r="HHT20" s="544">
        <f t="shared" si="769"/>
        <v>0</v>
      </c>
      <c r="HHU20" s="544">
        <f t="shared" si="769"/>
        <v>0</v>
      </c>
      <c r="HHV20" s="544">
        <f t="shared" si="769"/>
        <v>0</v>
      </c>
      <c r="HHW20" s="544">
        <f t="shared" si="769"/>
        <v>0</v>
      </c>
      <c r="HHX20" s="544">
        <f t="shared" ref="HHX20:HKI20" si="770">FWZ20</f>
        <v>0</v>
      </c>
      <c r="HHY20" s="544">
        <f t="shared" si="770"/>
        <v>0</v>
      </c>
      <c r="HHZ20" s="544">
        <f t="shared" si="770"/>
        <v>0</v>
      </c>
      <c r="HIA20" s="544">
        <f t="shared" si="770"/>
        <v>0</v>
      </c>
      <c r="HIB20" s="544">
        <f t="shared" si="770"/>
        <v>0</v>
      </c>
      <c r="HIC20" s="544">
        <f t="shared" si="770"/>
        <v>0</v>
      </c>
      <c r="HID20" s="544">
        <f t="shared" si="770"/>
        <v>0</v>
      </c>
      <c r="HIE20" s="544">
        <f t="shared" si="770"/>
        <v>0</v>
      </c>
      <c r="HIF20" s="544">
        <f t="shared" si="770"/>
        <v>0</v>
      </c>
      <c r="HIG20" s="544">
        <f t="shared" si="770"/>
        <v>0</v>
      </c>
      <c r="HIH20" s="544">
        <f t="shared" si="770"/>
        <v>0</v>
      </c>
      <c r="HII20" s="544">
        <f t="shared" si="770"/>
        <v>0</v>
      </c>
      <c r="HIJ20" s="544">
        <f t="shared" si="770"/>
        <v>0</v>
      </c>
      <c r="HIK20" s="544">
        <f t="shared" si="770"/>
        <v>0</v>
      </c>
      <c r="HIL20" s="544">
        <f t="shared" si="770"/>
        <v>0</v>
      </c>
      <c r="HIM20" s="544">
        <f t="shared" si="770"/>
        <v>0</v>
      </c>
      <c r="HIN20" s="544">
        <f t="shared" si="770"/>
        <v>0</v>
      </c>
      <c r="HIO20" s="544">
        <f t="shared" si="770"/>
        <v>0</v>
      </c>
      <c r="HIP20" s="544">
        <f t="shared" si="770"/>
        <v>0</v>
      </c>
      <c r="HIQ20" s="544">
        <f t="shared" si="770"/>
        <v>0</v>
      </c>
      <c r="HIR20" s="544">
        <f t="shared" si="770"/>
        <v>0</v>
      </c>
      <c r="HIS20" s="544">
        <f t="shared" si="770"/>
        <v>0</v>
      </c>
      <c r="HIT20" s="544">
        <f t="shared" si="770"/>
        <v>0</v>
      </c>
      <c r="HIU20" s="544">
        <f t="shared" si="770"/>
        <v>0</v>
      </c>
      <c r="HIV20" s="544">
        <f t="shared" si="770"/>
        <v>0</v>
      </c>
      <c r="HIW20" s="544">
        <f t="shared" si="770"/>
        <v>0</v>
      </c>
      <c r="HIX20" s="544">
        <f t="shared" si="770"/>
        <v>0</v>
      </c>
      <c r="HIY20" s="544">
        <f t="shared" si="770"/>
        <v>0</v>
      </c>
      <c r="HIZ20" s="544">
        <f t="shared" si="770"/>
        <v>0</v>
      </c>
      <c r="HJA20" s="544">
        <f t="shared" si="770"/>
        <v>0</v>
      </c>
      <c r="HJB20" s="544">
        <f t="shared" si="770"/>
        <v>0</v>
      </c>
      <c r="HJC20" s="544">
        <f t="shared" si="770"/>
        <v>0</v>
      </c>
      <c r="HJD20" s="544">
        <f t="shared" si="770"/>
        <v>0</v>
      </c>
      <c r="HJE20" s="544">
        <f t="shared" si="770"/>
        <v>0</v>
      </c>
      <c r="HJF20" s="544">
        <f t="shared" si="770"/>
        <v>0</v>
      </c>
      <c r="HJG20" s="544">
        <f t="shared" si="770"/>
        <v>0</v>
      </c>
      <c r="HJH20" s="544">
        <f t="shared" si="770"/>
        <v>0</v>
      </c>
      <c r="HJI20" s="544">
        <f t="shared" si="770"/>
        <v>0</v>
      </c>
      <c r="HJJ20" s="544">
        <f t="shared" si="770"/>
        <v>0</v>
      </c>
      <c r="HJK20" s="544">
        <f t="shared" si="770"/>
        <v>0</v>
      </c>
      <c r="HJL20" s="544">
        <f t="shared" si="770"/>
        <v>0</v>
      </c>
      <c r="HJM20" s="544">
        <f t="shared" si="770"/>
        <v>0</v>
      </c>
      <c r="HJN20" s="544">
        <f t="shared" si="770"/>
        <v>0</v>
      </c>
      <c r="HJO20" s="544">
        <f t="shared" si="770"/>
        <v>0</v>
      </c>
      <c r="HJP20" s="544">
        <f t="shared" si="770"/>
        <v>0</v>
      </c>
      <c r="HJQ20" s="544">
        <f t="shared" si="770"/>
        <v>0</v>
      </c>
      <c r="HJR20" s="544">
        <f t="shared" si="770"/>
        <v>0</v>
      </c>
      <c r="HJS20" s="544">
        <f t="shared" si="770"/>
        <v>0</v>
      </c>
      <c r="HJT20" s="544">
        <f t="shared" si="770"/>
        <v>0</v>
      </c>
      <c r="HJU20" s="544">
        <f t="shared" si="770"/>
        <v>0</v>
      </c>
      <c r="HJV20" s="544">
        <f t="shared" si="770"/>
        <v>0</v>
      </c>
      <c r="HJW20" s="544">
        <f t="shared" si="770"/>
        <v>0</v>
      </c>
      <c r="HJX20" s="544">
        <f t="shared" si="770"/>
        <v>0</v>
      </c>
      <c r="HJY20" s="544">
        <f t="shared" si="770"/>
        <v>0</v>
      </c>
      <c r="HJZ20" s="544">
        <f t="shared" si="770"/>
        <v>0</v>
      </c>
      <c r="HKA20" s="544">
        <f t="shared" si="770"/>
        <v>0</v>
      </c>
      <c r="HKB20" s="544">
        <f t="shared" si="770"/>
        <v>0</v>
      </c>
      <c r="HKC20" s="544">
        <f t="shared" si="770"/>
        <v>0</v>
      </c>
      <c r="HKD20" s="544">
        <f t="shared" si="770"/>
        <v>0</v>
      </c>
      <c r="HKE20" s="544">
        <f t="shared" si="770"/>
        <v>0</v>
      </c>
      <c r="HKF20" s="544">
        <f t="shared" si="770"/>
        <v>0</v>
      </c>
      <c r="HKG20" s="544">
        <f t="shared" si="770"/>
        <v>0</v>
      </c>
      <c r="HKH20" s="544">
        <f t="shared" si="770"/>
        <v>0</v>
      </c>
      <c r="HKI20" s="544">
        <f t="shared" si="770"/>
        <v>0</v>
      </c>
      <c r="HKJ20" s="544">
        <f t="shared" ref="HKJ20:HMU20" si="771">FZL20</f>
        <v>0</v>
      </c>
      <c r="HKK20" s="544">
        <f t="shared" si="771"/>
        <v>0</v>
      </c>
      <c r="HKL20" s="544">
        <f t="shared" si="771"/>
        <v>0</v>
      </c>
      <c r="HKM20" s="544">
        <f t="shared" si="771"/>
        <v>0</v>
      </c>
      <c r="HKN20" s="544">
        <f t="shared" si="771"/>
        <v>0</v>
      </c>
      <c r="HKO20" s="544">
        <f t="shared" si="771"/>
        <v>0</v>
      </c>
      <c r="HKP20" s="544">
        <f t="shared" si="771"/>
        <v>0</v>
      </c>
      <c r="HKQ20" s="544">
        <f t="shared" si="771"/>
        <v>0</v>
      </c>
      <c r="HKR20" s="544">
        <f t="shared" si="771"/>
        <v>0</v>
      </c>
      <c r="HKS20" s="544">
        <f t="shared" si="771"/>
        <v>0</v>
      </c>
      <c r="HKT20" s="544">
        <f t="shared" si="771"/>
        <v>0</v>
      </c>
      <c r="HKU20" s="544">
        <f t="shared" si="771"/>
        <v>0</v>
      </c>
      <c r="HKV20" s="544">
        <f t="shared" si="771"/>
        <v>0</v>
      </c>
      <c r="HKW20" s="544">
        <f t="shared" si="771"/>
        <v>0</v>
      </c>
      <c r="HKX20" s="544">
        <f t="shared" si="771"/>
        <v>0</v>
      </c>
      <c r="HKY20" s="544">
        <f t="shared" si="771"/>
        <v>0</v>
      </c>
      <c r="HKZ20" s="544">
        <f t="shared" si="771"/>
        <v>0</v>
      </c>
      <c r="HLA20" s="544">
        <f t="shared" si="771"/>
        <v>0</v>
      </c>
      <c r="HLB20" s="544">
        <f t="shared" si="771"/>
        <v>0</v>
      </c>
      <c r="HLC20" s="544">
        <f t="shared" si="771"/>
        <v>0</v>
      </c>
      <c r="HLD20" s="544">
        <f t="shared" si="771"/>
        <v>0</v>
      </c>
      <c r="HLE20" s="544">
        <f t="shared" si="771"/>
        <v>0</v>
      </c>
      <c r="HLF20" s="544">
        <f t="shared" si="771"/>
        <v>0</v>
      </c>
      <c r="HLG20" s="544">
        <f t="shared" si="771"/>
        <v>0</v>
      </c>
      <c r="HLH20" s="544">
        <f t="shared" si="771"/>
        <v>0</v>
      </c>
      <c r="HLI20" s="544">
        <f t="shared" si="771"/>
        <v>0</v>
      </c>
      <c r="HLJ20" s="544">
        <f t="shared" si="771"/>
        <v>0</v>
      </c>
      <c r="HLK20" s="544">
        <f t="shared" si="771"/>
        <v>0</v>
      </c>
      <c r="HLL20" s="544">
        <f t="shared" si="771"/>
        <v>0</v>
      </c>
      <c r="HLM20" s="544">
        <f t="shared" si="771"/>
        <v>0</v>
      </c>
      <c r="HLN20" s="544">
        <f t="shared" si="771"/>
        <v>0</v>
      </c>
      <c r="HLO20" s="544">
        <f t="shared" si="771"/>
        <v>0</v>
      </c>
      <c r="HLP20" s="544">
        <f t="shared" si="771"/>
        <v>0</v>
      </c>
      <c r="HLQ20" s="544">
        <f t="shared" si="771"/>
        <v>0</v>
      </c>
      <c r="HLR20" s="544">
        <f t="shared" si="771"/>
        <v>0</v>
      </c>
      <c r="HLS20" s="544">
        <f t="shared" si="771"/>
        <v>0</v>
      </c>
      <c r="HLT20" s="544">
        <f t="shared" si="771"/>
        <v>0</v>
      </c>
      <c r="HLU20" s="544">
        <f t="shared" si="771"/>
        <v>0</v>
      </c>
      <c r="HLV20" s="544">
        <f t="shared" si="771"/>
        <v>0</v>
      </c>
      <c r="HLW20" s="544">
        <f t="shared" si="771"/>
        <v>0</v>
      </c>
      <c r="HLX20" s="544">
        <f t="shared" si="771"/>
        <v>0</v>
      </c>
      <c r="HLY20" s="544">
        <f t="shared" si="771"/>
        <v>0</v>
      </c>
      <c r="HLZ20" s="544">
        <f t="shared" si="771"/>
        <v>0</v>
      </c>
      <c r="HMA20" s="544">
        <f t="shared" si="771"/>
        <v>0</v>
      </c>
      <c r="HMB20" s="544">
        <f t="shared" si="771"/>
        <v>0</v>
      </c>
      <c r="HMC20" s="544">
        <f t="shared" si="771"/>
        <v>0</v>
      </c>
      <c r="HMD20" s="544">
        <f t="shared" si="771"/>
        <v>0</v>
      </c>
      <c r="HME20" s="544">
        <f t="shared" si="771"/>
        <v>0</v>
      </c>
      <c r="HMF20" s="544">
        <f t="shared" si="771"/>
        <v>0</v>
      </c>
      <c r="HMG20" s="544">
        <f t="shared" si="771"/>
        <v>0</v>
      </c>
      <c r="HMH20" s="544">
        <f t="shared" si="771"/>
        <v>0</v>
      </c>
      <c r="HMI20" s="544">
        <f t="shared" si="771"/>
        <v>0</v>
      </c>
      <c r="HMJ20" s="544">
        <f t="shared" si="771"/>
        <v>0</v>
      </c>
      <c r="HMK20" s="544">
        <f t="shared" si="771"/>
        <v>0</v>
      </c>
      <c r="HML20" s="544">
        <f t="shared" si="771"/>
        <v>0</v>
      </c>
      <c r="HMM20" s="544">
        <f t="shared" si="771"/>
        <v>0</v>
      </c>
      <c r="HMN20" s="544">
        <f t="shared" si="771"/>
        <v>0</v>
      </c>
      <c r="HMO20" s="544">
        <f t="shared" si="771"/>
        <v>0</v>
      </c>
      <c r="HMP20" s="544">
        <f t="shared" si="771"/>
        <v>0</v>
      </c>
      <c r="HMQ20" s="544">
        <f t="shared" si="771"/>
        <v>0</v>
      </c>
      <c r="HMR20" s="544">
        <f t="shared" si="771"/>
        <v>0</v>
      </c>
      <c r="HMS20" s="544">
        <f t="shared" si="771"/>
        <v>0</v>
      </c>
      <c r="HMT20" s="544">
        <f t="shared" si="771"/>
        <v>0</v>
      </c>
      <c r="HMU20" s="544">
        <f t="shared" si="771"/>
        <v>0</v>
      </c>
      <c r="HMV20" s="544">
        <f t="shared" ref="HMV20:HPG20" si="772">GBX20</f>
        <v>1</v>
      </c>
      <c r="HMW20" s="544">
        <f t="shared" si="772"/>
        <v>1</v>
      </c>
      <c r="HMX20" s="544">
        <f t="shared" si="772"/>
        <v>1</v>
      </c>
      <c r="HMY20" s="544">
        <f t="shared" si="772"/>
        <v>1</v>
      </c>
      <c r="HMZ20" s="544">
        <f t="shared" si="772"/>
        <v>1</v>
      </c>
      <c r="HNA20" s="544">
        <f t="shared" si="772"/>
        <v>1</v>
      </c>
      <c r="HNB20" s="544">
        <f t="shared" si="772"/>
        <v>1</v>
      </c>
      <c r="HNC20" s="544">
        <f t="shared" si="772"/>
        <v>1</v>
      </c>
      <c r="HND20" s="544">
        <f t="shared" si="772"/>
        <v>1</v>
      </c>
      <c r="HNE20" s="544">
        <f t="shared" si="772"/>
        <v>1</v>
      </c>
      <c r="HNF20" s="544">
        <f t="shared" si="772"/>
        <v>1</v>
      </c>
      <c r="HNG20" s="544">
        <f t="shared" si="772"/>
        <v>1</v>
      </c>
      <c r="HNH20" s="544">
        <f t="shared" si="772"/>
        <v>1</v>
      </c>
      <c r="HNI20" s="544">
        <f t="shared" si="772"/>
        <v>1</v>
      </c>
      <c r="HNJ20" s="544">
        <f t="shared" si="772"/>
        <v>1</v>
      </c>
      <c r="HNK20" s="544">
        <f t="shared" si="772"/>
        <v>1</v>
      </c>
      <c r="HNL20" s="544">
        <f t="shared" si="772"/>
        <v>1</v>
      </c>
      <c r="HNM20" s="544">
        <f t="shared" si="772"/>
        <v>1</v>
      </c>
      <c r="HNN20" s="544">
        <f t="shared" si="772"/>
        <v>1</v>
      </c>
      <c r="HNO20" s="544">
        <f t="shared" si="772"/>
        <v>1</v>
      </c>
      <c r="HNP20" s="544">
        <f t="shared" si="772"/>
        <v>1</v>
      </c>
      <c r="HNQ20" s="544">
        <f t="shared" si="772"/>
        <v>1</v>
      </c>
      <c r="HNR20" s="544">
        <f t="shared" si="772"/>
        <v>1</v>
      </c>
      <c r="HNS20" s="544">
        <f t="shared" si="772"/>
        <v>1</v>
      </c>
      <c r="HNT20" s="544">
        <f t="shared" si="772"/>
        <v>1</v>
      </c>
      <c r="HNU20" s="544">
        <f t="shared" si="772"/>
        <v>1</v>
      </c>
      <c r="HNV20" s="544">
        <f t="shared" si="772"/>
        <v>1</v>
      </c>
      <c r="HNW20" s="544">
        <f t="shared" si="772"/>
        <v>1</v>
      </c>
      <c r="HNX20" s="544">
        <f t="shared" si="772"/>
        <v>1</v>
      </c>
      <c r="HNY20" s="544">
        <f t="shared" si="772"/>
        <v>1</v>
      </c>
      <c r="HNZ20" s="544">
        <f t="shared" si="772"/>
        <v>1</v>
      </c>
      <c r="HOA20" s="544">
        <f t="shared" si="772"/>
        <v>1</v>
      </c>
      <c r="HOB20" s="544">
        <f t="shared" si="772"/>
        <v>1</v>
      </c>
      <c r="HOC20" s="544">
        <f t="shared" si="772"/>
        <v>1</v>
      </c>
      <c r="HOD20" s="544">
        <f t="shared" si="772"/>
        <v>1</v>
      </c>
      <c r="HOE20" s="544">
        <f t="shared" si="772"/>
        <v>1</v>
      </c>
      <c r="HOF20" s="544">
        <f t="shared" si="772"/>
        <v>1</v>
      </c>
      <c r="HOG20" s="544">
        <f t="shared" si="772"/>
        <v>1</v>
      </c>
      <c r="HOH20" s="544">
        <f t="shared" si="772"/>
        <v>1</v>
      </c>
      <c r="HOI20" s="544">
        <f t="shared" si="772"/>
        <v>1</v>
      </c>
      <c r="HOJ20" s="544">
        <f t="shared" si="772"/>
        <v>1</v>
      </c>
      <c r="HOK20" s="544">
        <f t="shared" si="772"/>
        <v>1</v>
      </c>
      <c r="HOL20" s="544">
        <f t="shared" si="772"/>
        <v>1</v>
      </c>
      <c r="HOM20" s="544">
        <f t="shared" si="772"/>
        <v>1</v>
      </c>
      <c r="HON20" s="544">
        <f t="shared" si="772"/>
        <v>1</v>
      </c>
      <c r="HOO20" s="544">
        <f t="shared" si="772"/>
        <v>1</v>
      </c>
      <c r="HOP20" s="544">
        <f t="shared" si="772"/>
        <v>1</v>
      </c>
      <c r="HOQ20" s="544">
        <f t="shared" si="772"/>
        <v>1</v>
      </c>
      <c r="HOR20" s="544">
        <f t="shared" si="772"/>
        <v>0</v>
      </c>
      <c r="HOS20" s="544">
        <f t="shared" si="772"/>
        <v>0</v>
      </c>
      <c r="HOT20" s="544">
        <f t="shared" si="772"/>
        <v>0</v>
      </c>
      <c r="HOU20" s="544">
        <f t="shared" si="772"/>
        <v>0</v>
      </c>
      <c r="HOV20" s="544">
        <f t="shared" si="772"/>
        <v>0</v>
      </c>
      <c r="HOW20" s="544">
        <f t="shared" si="772"/>
        <v>0</v>
      </c>
      <c r="HOX20" s="544">
        <f t="shared" si="772"/>
        <v>0</v>
      </c>
      <c r="HOY20" s="544">
        <f t="shared" si="772"/>
        <v>0</v>
      </c>
      <c r="HOZ20" s="544">
        <f t="shared" si="772"/>
        <v>0</v>
      </c>
      <c r="HPA20" s="544">
        <f t="shared" si="772"/>
        <v>0</v>
      </c>
      <c r="HPB20" s="544">
        <f t="shared" si="772"/>
        <v>0</v>
      </c>
      <c r="HPC20" s="544">
        <f t="shared" si="772"/>
        <v>0</v>
      </c>
      <c r="HPD20" s="544">
        <f t="shared" si="772"/>
        <v>0</v>
      </c>
      <c r="HPE20" s="544">
        <f t="shared" si="772"/>
        <v>0</v>
      </c>
      <c r="HPF20" s="544">
        <f t="shared" si="772"/>
        <v>0</v>
      </c>
      <c r="HPG20" s="544">
        <f t="shared" si="772"/>
        <v>0</v>
      </c>
      <c r="HPH20" s="544">
        <f t="shared" ref="HPH20:HRS20" si="773">GEJ20</f>
        <v>0</v>
      </c>
      <c r="HPI20" s="544">
        <f t="shared" si="773"/>
        <v>0</v>
      </c>
      <c r="HPJ20" s="544">
        <f t="shared" si="773"/>
        <v>0</v>
      </c>
      <c r="HPK20" s="544">
        <f t="shared" si="773"/>
        <v>0</v>
      </c>
      <c r="HPL20" s="544">
        <f t="shared" si="773"/>
        <v>0</v>
      </c>
      <c r="HPM20" s="544">
        <f t="shared" si="773"/>
        <v>0</v>
      </c>
      <c r="HPN20" s="544">
        <f t="shared" si="773"/>
        <v>0</v>
      </c>
      <c r="HPO20" s="544">
        <f t="shared" si="773"/>
        <v>0</v>
      </c>
      <c r="HPP20" s="544">
        <f t="shared" si="773"/>
        <v>0</v>
      </c>
      <c r="HPQ20" s="544">
        <f t="shared" si="773"/>
        <v>0</v>
      </c>
      <c r="HPR20" s="544">
        <f t="shared" si="773"/>
        <v>0</v>
      </c>
      <c r="HPS20" s="544">
        <f t="shared" si="773"/>
        <v>0</v>
      </c>
      <c r="HPT20" s="544">
        <f t="shared" si="773"/>
        <v>0</v>
      </c>
      <c r="HPU20" s="544">
        <f t="shared" si="773"/>
        <v>0</v>
      </c>
      <c r="HPV20" s="544">
        <f t="shared" si="773"/>
        <v>0</v>
      </c>
      <c r="HPW20" s="544">
        <f t="shared" si="773"/>
        <v>0</v>
      </c>
      <c r="HPX20" s="544">
        <f t="shared" si="773"/>
        <v>0</v>
      </c>
      <c r="HPY20" s="544">
        <f t="shared" si="773"/>
        <v>0</v>
      </c>
      <c r="HPZ20" s="544">
        <f t="shared" si="773"/>
        <v>0</v>
      </c>
      <c r="HQA20" s="544">
        <f t="shared" si="773"/>
        <v>0</v>
      </c>
      <c r="HQB20" s="544">
        <f t="shared" si="773"/>
        <v>0</v>
      </c>
      <c r="HQC20" s="544">
        <f t="shared" si="773"/>
        <v>0</v>
      </c>
      <c r="HQD20" s="544">
        <f t="shared" si="773"/>
        <v>0</v>
      </c>
      <c r="HQE20" s="544">
        <f t="shared" si="773"/>
        <v>0</v>
      </c>
      <c r="HQF20" s="544">
        <f t="shared" si="773"/>
        <v>0</v>
      </c>
      <c r="HQG20" s="544">
        <f t="shared" si="773"/>
        <v>0</v>
      </c>
      <c r="HQH20" s="544">
        <f t="shared" si="773"/>
        <v>0</v>
      </c>
      <c r="HQI20" s="544">
        <f t="shared" si="773"/>
        <v>0</v>
      </c>
      <c r="HQJ20" s="544">
        <f t="shared" si="773"/>
        <v>0</v>
      </c>
      <c r="HQK20" s="544">
        <f t="shared" si="773"/>
        <v>0</v>
      </c>
      <c r="HQL20" s="544">
        <f t="shared" si="773"/>
        <v>0</v>
      </c>
      <c r="HQM20" s="544">
        <f t="shared" si="773"/>
        <v>0</v>
      </c>
      <c r="HQN20" s="544">
        <f t="shared" si="773"/>
        <v>0</v>
      </c>
      <c r="HQO20" s="544">
        <f t="shared" si="773"/>
        <v>0</v>
      </c>
      <c r="HQP20" s="544">
        <f t="shared" si="773"/>
        <v>0</v>
      </c>
      <c r="HQQ20" s="544">
        <f t="shared" si="773"/>
        <v>0</v>
      </c>
      <c r="HQR20" s="544">
        <f t="shared" si="773"/>
        <v>0</v>
      </c>
      <c r="HQS20" s="544">
        <f t="shared" si="773"/>
        <v>0</v>
      </c>
      <c r="HQT20" s="544">
        <f t="shared" si="773"/>
        <v>0</v>
      </c>
      <c r="HQU20" s="544">
        <f t="shared" si="773"/>
        <v>0</v>
      </c>
      <c r="HQV20" s="544">
        <f t="shared" si="773"/>
        <v>0</v>
      </c>
      <c r="HQW20" s="544">
        <f t="shared" si="773"/>
        <v>0</v>
      </c>
      <c r="HQX20" s="544">
        <f t="shared" si="773"/>
        <v>0</v>
      </c>
      <c r="HQY20" s="544">
        <f t="shared" si="773"/>
        <v>0</v>
      </c>
      <c r="HQZ20" s="544">
        <f t="shared" si="773"/>
        <v>0</v>
      </c>
      <c r="HRA20" s="544">
        <f t="shared" si="773"/>
        <v>0</v>
      </c>
      <c r="HRB20" s="544">
        <f t="shared" si="773"/>
        <v>0</v>
      </c>
      <c r="HRC20" s="544">
        <f t="shared" si="773"/>
        <v>0</v>
      </c>
      <c r="HRD20" s="544">
        <f t="shared" si="773"/>
        <v>0</v>
      </c>
      <c r="HRE20" s="544">
        <f t="shared" si="773"/>
        <v>0</v>
      </c>
      <c r="HRF20" s="544">
        <f t="shared" si="773"/>
        <v>0</v>
      </c>
      <c r="HRG20" s="544">
        <f t="shared" si="773"/>
        <v>0</v>
      </c>
      <c r="HRH20" s="544">
        <f t="shared" si="773"/>
        <v>0</v>
      </c>
      <c r="HRI20" s="544">
        <f t="shared" si="773"/>
        <v>0</v>
      </c>
      <c r="HRJ20" s="544">
        <f t="shared" si="773"/>
        <v>0</v>
      </c>
      <c r="HRK20" s="544">
        <f t="shared" si="773"/>
        <v>0</v>
      </c>
      <c r="HRL20" s="544">
        <f t="shared" si="773"/>
        <v>0</v>
      </c>
      <c r="HRM20" s="544">
        <f t="shared" si="773"/>
        <v>0</v>
      </c>
      <c r="HRN20" s="544">
        <f t="shared" si="773"/>
        <v>0</v>
      </c>
      <c r="HRO20" s="544">
        <f t="shared" si="773"/>
        <v>0</v>
      </c>
      <c r="HRP20" s="544">
        <f t="shared" si="773"/>
        <v>0</v>
      </c>
      <c r="HRQ20" s="544">
        <f t="shared" si="773"/>
        <v>0</v>
      </c>
      <c r="HRR20" s="544">
        <f t="shared" si="773"/>
        <v>0</v>
      </c>
      <c r="HRS20" s="544">
        <f t="shared" si="773"/>
        <v>0</v>
      </c>
      <c r="HRT20" s="544">
        <f t="shared" ref="HRT20:HUE20" si="774">GGV20</f>
        <v>0</v>
      </c>
      <c r="HRU20" s="544">
        <f t="shared" si="774"/>
        <v>0</v>
      </c>
      <c r="HRV20" s="544">
        <f t="shared" si="774"/>
        <v>0</v>
      </c>
      <c r="HRW20" s="544">
        <f t="shared" si="774"/>
        <v>0</v>
      </c>
      <c r="HRX20" s="544">
        <f t="shared" si="774"/>
        <v>0</v>
      </c>
      <c r="HRY20" s="544">
        <f t="shared" si="774"/>
        <v>0</v>
      </c>
      <c r="HRZ20" s="544">
        <f t="shared" si="774"/>
        <v>0</v>
      </c>
      <c r="HSA20" s="544">
        <f t="shared" si="774"/>
        <v>0</v>
      </c>
      <c r="HSB20" s="544">
        <f t="shared" si="774"/>
        <v>0</v>
      </c>
      <c r="HSC20" s="544">
        <f t="shared" si="774"/>
        <v>0</v>
      </c>
      <c r="HSD20" s="544">
        <f t="shared" si="774"/>
        <v>0</v>
      </c>
      <c r="HSE20" s="544">
        <f t="shared" si="774"/>
        <v>0</v>
      </c>
      <c r="HSF20" s="544">
        <f t="shared" si="774"/>
        <v>0</v>
      </c>
      <c r="HSG20" s="544">
        <f t="shared" si="774"/>
        <v>0</v>
      </c>
      <c r="HSH20" s="544">
        <f t="shared" si="774"/>
        <v>0</v>
      </c>
      <c r="HSI20" s="544">
        <f t="shared" si="774"/>
        <v>0</v>
      </c>
      <c r="HSJ20" s="544">
        <f t="shared" si="774"/>
        <v>0</v>
      </c>
      <c r="HSK20" s="544">
        <f t="shared" si="774"/>
        <v>0</v>
      </c>
      <c r="HSL20" s="544">
        <f t="shared" si="774"/>
        <v>0</v>
      </c>
      <c r="HSM20" s="544">
        <f t="shared" si="774"/>
        <v>0</v>
      </c>
      <c r="HSN20" s="544">
        <f t="shared" si="774"/>
        <v>0</v>
      </c>
      <c r="HSO20" s="544">
        <f t="shared" si="774"/>
        <v>0</v>
      </c>
      <c r="HSP20" s="544">
        <f t="shared" si="774"/>
        <v>0</v>
      </c>
      <c r="HSQ20" s="544">
        <f t="shared" si="774"/>
        <v>0</v>
      </c>
      <c r="HSR20" s="544">
        <f t="shared" si="774"/>
        <v>0</v>
      </c>
      <c r="HSS20" s="544">
        <f t="shared" si="774"/>
        <v>0</v>
      </c>
      <c r="HST20" s="544">
        <f t="shared" si="774"/>
        <v>0</v>
      </c>
      <c r="HSU20" s="544">
        <f t="shared" si="774"/>
        <v>0</v>
      </c>
      <c r="HSV20" s="544">
        <f t="shared" si="774"/>
        <v>0</v>
      </c>
      <c r="HSW20" s="544">
        <f t="shared" si="774"/>
        <v>0</v>
      </c>
      <c r="HSX20" s="544">
        <f t="shared" si="774"/>
        <v>0</v>
      </c>
      <c r="HSY20" s="544">
        <f t="shared" si="774"/>
        <v>0</v>
      </c>
      <c r="HSZ20" s="544">
        <f t="shared" si="774"/>
        <v>0</v>
      </c>
      <c r="HTA20" s="544">
        <f t="shared" si="774"/>
        <v>0</v>
      </c>
      <c r="HTB20" s="544">
        <f t="shared" si="774"/>
        <v>0</v>
      </c>
      <c r="HTC20" s="544">
        <f t="shared" si="774"/>
        <v>0</v>
      </c>
      <c r="HTD20" s="544">
        <f t="shared" si="774"/>
        <v>0</v>
      </c>
      <c r="HTE20" s="544">
        <f t="shared" si="774"/>
        <v>0</v>
      </c>
      <c r="HTF20" s="544">
        <f t="shared" si="774"/>
        <v>0</v>
      </c>
      <c r="HTG20" s="544">
        <f t="shared" si="774"/>
        <v>0</v>
      </c>
      <c r="HTH20" s="544">
        <f t="shared" si="774"/>
        <v>0</v>
      </c>
      <c r="HTI20" s="544">
        <f t="shared" si="774"/>
        <v>0</v>
      </c>
      <c r="HTJ20" s="544">
        <f t="shared" si="774"/>
        <v>0</v>
      </c>
      <c r="HTK20" s="544">
        <f t="shared" si="774"/>
        <v>0</v>
      </c>
      <c r="HTL20" s="544">
        <f t="shared" si="774"/>
        <v>0</v>
      </c>
      <c r="HTM20" s="544">
        <f t="shared" si="774"/>
        <v>0</v>
      </c>
      <c r="HTN20" s="544">
        <f t="shared" si="774"/>
        <v>0</v>
      </c>
      <c r="HTO20" s="544">
        <f t="shared" si="774"/>
        <v>0</v>
      </c>
      <c r="HTP20" s="544">
        <f t="shared" si="774"/>
        <v>0</v>
      </c>
      <c r="HTQ20" s="544">
        <f t="shared" si="774"/>
        <v>0</v>
      </c>
      <c r="HTR20" s="544">
        <f t="shared" si="774"/>
        <v>0</v>
      </c>
      <c r="HTS20" s="544">
        <f t="shared" si="774"/>
        <v>0</v>
      </c>
      <c r="HTT20" s="544">
        <f t="shared" si="774"/>
        <v>0</v>
      </c>
      <c r="HTU20" s="544">
        <f t="shared" si="774"/>
        <v>0</v>
      </c>
      <c r="HTV20" s="544">
        <f t="shared" si="774"/>
        <v>0</v>
      </c>
      <c r="HTW20" s="544">
        <f t="shared" si="774"/>
        <v>0</v>
      </c>
      <c r="HTX20" s="544">
        <f t="shared" si="774"/>
        <v>0</v>
      </c>
      <c r="HTY20" s="544">
        <f t="shared" si="774"/>
        <v>0</v>
      </c>
      <c r="HTZ20" s="544">
        <f t="shared" si="774"/>
        <v>0</v>
      </c>
      <c r="HUA20" s="544">
        <f t="shared" si="774"/>
        <v>0</v>
      </c>
      <c r="HUB20" s="544">
        <f t="shared" si="774"/>
        <v>0</v>
      </c>
      <c r="HUC20" s="544">
        <f t="shared" si="774"/>
        <v>0</v>
      </c>
      <c r="HUD20" s="544">
        <f t="shared" si="774"/>
        <v>0</v>
      </c>
      <c r="HUE20" s="544">
        <f t="shared" si="774"/>
        <v>0</v>
      </c>
      <c r="HUF20" s="544">
        <f t="shared" ref="HUF20:HWQ20" si="775">GJH20</f>
        <v>0</v>
      </c>
      <c r="HUG20" s="544">
        <f t="shared" si="775"/>
        <v>0</v>
      </c>
      <c r="HUH20" s="544">
        <f t="shared" si="775"/>
        <v>0</v>
      </c>
      <c r="HUI20" s="544">
        <f t="shared" si="775"/>
        <v>0</v>
      </c>
      <c r="HUJ20" s="544">
        <f t="shared" si="775"/>
        <v>0</v>
      </c>
      <c r="HUK20" s="544">
        <f t="shared" si="775"/>
        <v>0</v>
      </c>
      <c r="HUL20" s="544">
        <f t="shared" si="775"/>
        <v>0</v>
      </c>
      <c r="HUM20" s="544">
        <f t="shared" si="775"/>
        <v>0</v>
      </c>
      <c r="HUN20" s="544">
        <f t="shared" si="775"/>
        <v>0</v>
      </c>
      <c r="HUO20" s="544">
        <f t="shared" si="775"/>
        <v>0</v>
      </c>
      <c r="HUP20" s="544">
        <f t="shared" si="775"/>
        <v>0</v>
      </c>
      <c r="HUQ20" s="544">
        <f t="shared" si="775"/>
        <v>0</v>
      </c>
      <c r="HUR20" s="544">
        <f t="shared" si="775"/>
        <v>0</v>
      </c>
      <c r="HUS20" s="544">
        <f t="shared" si="775"/>
        <v>0</v>
      </c>
      <c r="HUT20" s="544">
        <f t="shared" si="775"/>
        <v>0</v>
      </c>
      <c r="HUU20" s="544">
        <f t="shared" si="775"/>
        <v>0</v>
      </c>
      <c r="HUV20" s="544">
        <f t="shared" si="775"/>
        <v>0</v>
      </c>
      <c r="HUW20" s="544">
        <f t="shared" si="775"/>
        <v>0</v>
      </c>
      <c r="HUX20" s="544">
        <f t="shared" si="775"/>
        <v>0</v>
      </c>
      <c r="HUY20" s="544">
        <f t="shared" si="775"/>
        <v>0</v>
      </c>
      <c r="HUZ20" s="544">
        <f t="shared" si="775"/>
        <v>0</v>
      </c>
      <c r="HVA20" s="544">
        <f t="shared" si="775"/>
        <v>0</v>
      </c>
      <c r="HVB20" s="544">
        <f t="shared" si="775"/>
        <v>0</v>
      </c>
      <c r="HVC20" s="544">
        <f t="shared" si="775"/>
        <v>0</v>
      </c>
      <c r="HVD20" s="544">
        <f t="shared" si="775"/>
        <v>0</v>
      </c>
      <c r="HVE20" s="544">
        <f t="shared" si="775"/>
        <v>0</v>
      </c>
      <c r="HVF20" s="544">
        <f t="shared" si="775"/>
        <v>0</v>
      </c>
      <c r="HVG20" s="544">
        <f t="shared" si="775"/>
        <v>0</v>
      </c>
      <c r="HVH20" s="544">
        <f t="shared" si="775"/>
        <v>0</v>
      </c>
      <c r="HVI20" s="544">
        <f t="shared" si="775"/>
        <v>0</v>
      </c>
      <c r="HVJ20" s="544">
        <f t="shared" si="775"/>
        <v>0</v>
      </c>
      <c r="HVK20" s="544">
        <f t="shared" si="775"/>
        <v>0</v>
      </c>
      <c r="HVL20" s="544">
        <f t="shared" si="775"/>
        <v>0</v>
      </c>
      <c r="HVM20" s="544">
        <f t="shared" si="775"/>
        <v>0</v>
      </c>
      <c r="HVN20" s="544">
        <f t="shared" si="775"/>
        <v>0</v>
      </c>
      <c r="HVO20" s="544">
        <f t="shared" si="775"/>
        <v>0</v>
      </c>
      <c r="HVP20" s="544">
        <f t="shared" si="775"/>
        <v>0</v>
      </c>
      <c r="HVQ20" s="544">
        <f t="shared" si="775"/>
        <v>0</v>
      </c>
      <c r="HVR20" s="544">
        <f t="shared" si="775"/>
        <v>0</v>
      </c>
      <c r="HVS20" s="544">
        <f t="shared" si="775"/>
        <v>0</v>
      </c>
      <c r="HVT20" s="544">
        <f t="shared" si="775"/>
        <v>0</v>
      </c>
      <c r="HVU20" s="544">
        <f t="shared" si="775"/>
        <v>0</v>
      </c>
      <c r="HVV20" s="544">
        <f t="shared" si="775"/>
        <v>0</v>
      </c>
      <c r="HVW20" s="544">
        <f t="shared" si="775"/>
        <v>0</v>
      </c>
      <c r="HVX20" s="544">
        <f t="shared" si="775"/>
        <v>0</v>
      </c>
      <c r="HVY20" s="544">
        <f t="shared" si="775"/>
        <v>0</v>
      </c>
      <c r="HVZ20" s="544">
        <f t="shared" si="775"/>
        <v>0</v>
      </c>
      <c r="HWA20" s="544">
        <f t="shared" si="775"/>
        <v>0</v>
      </c>
      <c r="HWB20" s="544">
        <f t="shared" si="775"/>
        <v>0</v>
      </c>
      <c r="HWC20" s="544">
        <f t="shared" si="775"/>
        <v>0</v>
      </c>
      <c r="HWD20" s="544">
        <f t="shared" si="775"/>
        <v>0</v>
      </c>
      <c r="HWE20" s="544">
        <f t="shared" si="775"/>
        <v>0</v>
      </c>
      <c r="HWF20" s="544">
        <f t="shared" si="775"/>
        <v>0</v>
      </c>
      <c r="HWG20" s="544">
        <f t="shared" si="775"/>
        <v>0</v>
      </c>
      <c r="HWH20" s="544">
        <f t="shared" si="775"/>
        <v>0</v>
      </c>
      <c r="HWI20" s="544">
        <f t="shared" si="775"/>
        <v>0</v>
      </c>
      <c r="HWJ20" s="544">
        <f t="shared" si="775"/>
        <v>0</v>
      </c>
      <c r="HWK20" s="544">
        <f t="shared" si="775"/>
        <v>0</v>
      </c>
      <c r="HWL20" s="544">
        <f t="shared" si="775"/>
        <v>0</v>
      </c>
      <c r="HWM20" s="544">
        <f t="shared" si="775"/>
        <v>0</v>
      </c>
      <c r="HWN20" s="544">
        <f t="shared" si="775"/>
        <v>0</v>
      </c>
      <c r="HWO20" s="544">
        <f t="shared" si="775"/>
        <v>0</v>
      </c>
      <c r="HWP20" s="544">
        <f t="shared" si="775"/>
        <v>0</v>
      </c>
      <c r="HWQ20" s="544">
        <f t="shared" si="775"/>
        <v>0</v>
      </c>
      <c r="HWR20" s="544">
        <f t="shared" ref="HWR20:HZC20" si="776">GLT20</f>
        <v>0</v>
      </c>
      <c r="HWS20" s="544">
        <f t="shared" si="776"/>
        <v>0</v>
      </c>
      <c r="HWT20" s="544">
        <f t="shared" si="776"/>
        <v>0</v>
      </c>
      <c r="HWU20" s="544">
        <f t="shared" si="776"/>
        <v>0</v>
      </c>
      <c r="HWV20" s="544">
        <f t="shared" si="776"/>
        <v>0</v>
      </c>
      <c r="HWW20" s="544">
        <f t="shared" si="776"/>
        <v>0</v>
      </c>
      <c r="HWX20" s="544">
        <f t="shared" si="776"/>
        <v>0</v>
      </c>
      <c r="HWY20" s="544">
        <f t="shared" si="776"/>
        <v>0</v>
      </c>
      <c r="HWZ20" s="544">
        <f t="shared" si="776"/>
        <v>0</v>
      </c>
      <c r="HXA20" s="544">
        <f t="shared" si="776"/>
        <v>0</v>
      </c>
      <c r="HXB20" s="544">
        <f t="shared" si="776"/>
        <v>0</v>
      </c>
      <c r="HXC20" s="544">
        <f t="shared" si="776"/>
        <v>0</v>
      </c>
      <c r="HXD20" s="544">
        <f t="shared" si="776"/>
        <v>0</v>
      </c>
      <c r="HXE20" s="544">
        <f t="shared" si="776"/>
        <v>0</v>
      </c>
      <c r="HXF20" s="544">
        <f t="shared" si="776"/>
        <v>0</v>
      </c>
      <c r="HXG20" s="544">
        <f t="shared" si="776"/>
        <v>0</v>
      </c>
      <c r="HXH20" s="544">
        <f t="shared" si="776"/>
        <v>0</v>
      </c>
      <c r="HXI20" s="544">
        <f t="shared" si="776"/>
        <v>0</v>
      </c>
      <c r="HXJ20" s="544">
        <f t="shared" si="776"/>
        <v>0</v>
      </c>
      <c r="HXK20" s="544">
        <f t="shared" si="776"/>
        <v>0</v>
      </c>
      <c r="HXL20" s="544">
        <f t="shared" si="776"/>
        <v>0</v>
      </c>
      <c r="HXM20" s="544">
        <f t="shared" si="776"/>
        <v>0</v>
      </c>
      <c r="HXN20" s="544">
        <f t="shared" si="776"/>
        <v>0</v>
      </c>
      <c r="HXO20" s="544">
        <f t="shared" si="776"/>
        <v>0</v>
      </c>
      <c r="HXP20" s="544">
        <f t="shared" si="776"/>
        <v>0</v>
      </c>
      <c r="HXQ20" s="544">
        <f t="shared" si="776"/>
        <v>0</v>
      </c>
      <c r="HXR20" s="544">
        <f t="shared" si="776"/>
        <v>0</v>
      </c>
      <c r="HXS20" s="544">
        <f t="shared" si="776"/>
        <v>0</v>
      </c>
      <c r="HXT20" s="544">
        <f t="shared" si="776"/>
        <v>0</v>
      </c>
      <c r="HXU20" s="544">
        <f t="shared" si="776"/>
        <v>0</v>
      </c>
      <c r="HXV20" s="544">
        <f t="shared" si="776"/>
        <v>0</v>
      </c>
      <c r="HXW20" s="544">
        <f t="shared" si="776"/>
        <v>0</v>
      </c>
      <c r="HXX20" s="544">
        <f t="shared" si="776"/>
        <v>0</v>
      </c>
      <c r="HXY20" s="544">
        <f t="shared" si="776"/>
        <v>0</v>
      </c>
      <c r="HXZ20" s="544">
        <f t="shared" si="776"/>
        <v>0</v>
      </c>
      <c r="HYA20" s="544">
        <f t="shared" si="776"/>
        <v>0</v>
      </c>
      <c r="HYB20" s="544">
        <f t="shared" si="776"/>
        <v>0</v>
      </c>
      <c r="HYC20" s="544">
        <f t="shared" si="776"/>
        <v>0</v>
      </c>
      <c r="HYD20" s="544">
        <f t="shared" si="776"/>
        <v>0</v>
      </c>
      <c r="HYE20" s="544">
        <f t="shared" si="776"/>
        <v>0</v>
      </c>
      <c r="HYF20" s="544">
        <f t="shared" si="776"/>
        <v>0</v>
      </c>
      <c r="HYG20" s="544">
        <f t="shared" si="776"/>
        <v>0</v>
      </c>
      <c r="HYH20" s="544">
        <f t="shared" si="776"/>
        <v>0</v>
      </c>
      <c r="HYI20" s="544">
        <f t="shared" si="776"/>
        <v>0</v>
      </c>
      <c r="HYJ20" s="544">
        <f t="shared" si="776"/>
        <v>0</v>
      </c>
      <c r="HYK20" s="544">
        <f t="shared" si="776"/>
        <v>0</v>
      </c>
      <c r="HYL20" s="544">
        <f t="shared" si="776"/>
        <v>0</v>
      </c>
      <c r="HYM20" s="544">
        <f t="shared" si="776"/>
        <v>0</v>
      </c>
      <c r="HYN20" s="544">
        <f t="shared" si="776"/>
        <v>0</v>
      </c>
      <c r="HYO20" s="544">
        <f t="shared" si="776"/>
        <v>0</v>
      </c>
      <c r="HYP20" s="544">
        <f t="shared" si="776"/>
        <v>0</v>
      </c>
      <c r="HYQ20" s="544">
        <f t="shared" si="776"/>
        <v>0</v>
      </c>
      <c r="HYR20" s="544">
        <f t="shared" si="776"/>
        <v>0</v>
      </c>
      <c r="HYS20" s="544">
        <f t="shared" si="776"/>
        <v>0</v>
      </c>
      <c r="HYT20" s="544">
        <f t="shared" si="776"/>
        <v>0</v>
      </c>
      <c r="HYU20" s="544">
        <f t="shared" si="776"/>
        <v>0</v>
      </c>
      <c r="HYV20" s="544">
        <f t="shared" si="776"/>
        <v>0</v>
      </c>
      <c r="HYW20" s="544">
        <f t="shared" si="776"/>
        <v>0</v>
      </c>
      <c r="HYX20" s="544">
        <f t="shared" si="776"/>
        <v>0</v>
      </c>
      <c r="HYY20" s="544">
        <f t="shared" si="776"/>
        <v>0</v>
      </c>
      <c r="HYZ20" s="544">
        <f t="shared" si="776"/>
        <v>0</v>
      </c>
      <c r="HZA20" s="544">
        <f t="shared" si="776"/>
        <v>0</v>
      </c>
      <c r="HZB20" s="544">
        <f t="shared" si="776"/>
        <v>0</v>
      </c>
      <c r="HZC20" s="544">
        <f t="shared" si="776"/>
        <v>0</v>
      </c>
      <c r="HZD20" s="544">
        <f t="shared" ref="HZD20:IBO20" si="777">GOF20</f>
        <v>0</v>
      </c>
      <c r="HZE20" s="544">
        <f t="shared" si="777"/>
        <v>0</v>
      </c>
      <c r="HZF20" s="544">
        <f t="shared" si="777"/>
        <v>0</v>
      </c>
      <c r="HZG20" s="544">
        <f t="shared" si="777"/>
        <v>0</v>
      </c>
      <c r="HZH20" s="544">
        <f t="shared" si="777"/>
        <v>0</v>
      </c>
      <c r="HZI20" s="544">
        <f t="shared" si="777"/>
        <v>0</v>
      </c>
      <c r="HZJ20" s="544">
        <f t="shared" si="777"/>
        <v>0</v>
      </c>
      <c r="HZK20" s="544">
        <f t="shared" si="777"/>
        <v>0</v>
      </c>
      <c r="HZL20" s="544">
        <f t="shared" si="777"/>
        <v>0</v>
      </c>
      <c r="HZM20" s="544">
        <f t="shared" si="777"/>
        <v>0</v>
      </c>
      <c r="HZN20" s="544">
        <f t="shared" si="777"/>
        <v>0</v>
      </c>
      <c r="HZO20" s="544">
        <f t="shared" si="777"/>
        <v>0</v>
      </c>
      <c r="HZP20" s="544">
        <f t="shared" si="777"/>
        <v>0</v>
      </c>
      <c r="HZQ20" s="544">
        <f t="shared" si="777"/>
        <v>0</v>
      </c>
      <c r="HZR20" s="544">
        <f t="shared" si="777"/>
        <v>0</v>
      </c>
      <c r="HZS20" s="544">
        <f t="shared" si="777"/>
        <v>0</v>
      </c>
      <c r="HZT20" s="544">
        <f t="shared" si="777"/>
        <v>0</v>
      </c>
      <c r="HZU20" s="544">
        <f t="shared" si="777"/>
        <v>0</v>
      </c>
      <c r="HZV20" s="544">
        <f t="shared" si="777"/>
        <v>0</v>
      </c>
      <c r="HZW20" s="544">
        <f t="shared" si="777"/>
        <v>0</v>
      </c>
      <c r="HZX20" s="544">
        <f t="shared" si="777"/>
        <v>0</v>
      </c>
      <c r="HZY20" s="544">
        <f t="shared" si="777"/>
        <v>0</v>
      </c>
      <c r="HZZ20" s="544">
        <f t="shared" si="777"/>
        <v>0</v>
      </c>
      <c r="IAA20" s="544">
        <f t="shared" si="777"/>
        <v>0</v>
      </c>
      <c r="IAB20" s="544">
        <f t="shared" si="777"/>
        <v>0</v>
      </c>
      <c r="IAC20" s="544">
        <f t="shared" si="777"/>
        <v>0</v>
      </c>
      <c r="IAD20" s="544">
        <f t="shared" si="777"/>
        <v>0</v>
      </c>
      <c r="IAE20" s="544">
        <f t="shared" si="777"/>
        <v>0</v>
      </c>
      <c r="IAF20" s="544">
        <f t="shared" si="777"/>
        <v>0</v>
      </c>
      <c r="IAG20" s="544">
        <f t="shared" si="777"/>
        <v>0</v>
      </c>
      <c r="IAH20" s="544">
        <f t="shared" si="777"/>
        <v>0</v>
      </c>
      <c r="IAI20" s="544">
        <f t="shared" si="777"/>
        <v>0</v>
      </c>
      <c r="IAJ20" s="544">
        <f t="shared" si="777"/>
        <v>0</v>
      </c>
      <c r="IAK20" s="544">
        <f t="shared" si="777"/>
        <v>0</v>
      </c>
      <c r="IAL20" s="544">
        <f t="shared" si="777"/>
        <v>0</v>
      </c>
      <c r="IAM20" s="544">
        <f t="shared" si="777"/>
        <v>0</v>
      </c>
      <c r="IAN20" s="544">
        <f t="shared" si="777"/>
        <v>0</v>
      </c>
      <c r="IAO20" s="544">
        <f t="shared" si="777"/>
        <v>0</v>
      </c>
      <c r="IAP20" s="544">
        <f t="shared" si="777"/>
        <v>0</v>
      </c>
      <c r="IAQ20" s="544">
        <f t="shared" si="777"/>
        <v>0</v>
      </c>
      <c r="IAR20" s="544">
        <f t="shared" si="777"/>
        <v>0</v>
      </c>
      <c r="IAS20" s="544">
        <f t="shared" si="777"/>
        <v>0</v>
      </c>
      <c r="IAT20" s="544">
        <f t="shared" si="777"/>
        <v>0</v>
      </c>
      <c r="IAU20" s="544">
        <f t="shared" si="777"/>
        <v>0</v>
      </c>
      <c r="IAV20" s="544">
        <f t="shared" si="777"/>
        <v>0</v>
      </c>
      <c r="IAW20" s="544">
        <f t="shared" si="777"/>
        <v>0</v>
      </c>
      <c r="IAX20" s="544">
        <f t="shared" si="777"/>
        <v>0</v>
      </c>
      <c r="IAY20" s="544">
        <f t="shared" si="777"/>
        <v>0</v>
      </c>
      <c r="IAZ20" s="544">
        <f t="shared" si="777"/>
        <v>0</v>
      </c>
      <c r="IBA20" s="544">
        <f t="shared" si="777"/>
        <v>0</v>
      </c>
      <c r="IBB20" s="544">
        <f t="shared" si="777"/>
        <v>0</v>
      </c>
      <c r="IBC20" s="544">
        <f t="shared" si="777"/>
        <v>0</v>
      </c>
      <c r="IBD20" s="544">
        <f t="shared" si="777"/>
        <v>0</v>
      </c>
      <c r="IBE20" s="544">
        <f t="shared" si="777"/>
        <v>0</v>
      </c>
      <c r="IBF20" s="544">
        <f t="shared" si="777"/>
        <v>0</v>
      </c>
      <c r="IBG20" s="544">
        <f t="shared" si="777"/>
        <v>0</v>
      </c>
      <c r="IBH20" s="544">
        <f t="shared" si="777"/>
        <v>0</v>
      </c>
      <c r="IBI20" s="544">
        <f t="shared" si="777"/>
        <v>0</v>
      </c>
      <c r="IBJ20" s="544">
        <f t="shared" si="777"/>
        <v>0</v>
      </c>
      <c r="IBK20" s="544">
        <f t="shared" si="777"/>
        <v>0</v>
      </c>
      <c r="IBL20" s="544">
        <f t="shared" si="777"/>
        <v>0</v>
      </c>
      <c r="IBM20" s="544">
        <f t="shared" si="777"/>
        <v>0</v>
      </c>
      <c r="IBN20" s="544">
        <f t="shared" si="777"/>
        <v>0</v>
      </c>
      <c r="IBO20" s="544">
        <f t="shared" si="777"/>
        <v>0</v>
      </c>
      <c r="IBP20" s="544">
        <f t="shared" ref="IBP20:IEA20" si="778">GQR20</f>
        <v>0</v>
      </c>
      <c r="IBQ20" s="544">
        <f t="shared" si="778"/>
        <v>0</v>
      </c>
      <c r="IBR20" s="544">
        <f t="shared" si="778"/>
        <v>0</v>
      </c>
      <c r="IBS20" s="544">
        <f t="shared" si="778"/>
        <v>0</v>
      </c>
      <c r="IBT20" s="544">
        <f t="shared" si="778"/>
        <v>0</v>
      </c>
      <c r="IBU20" s="544">
        <f t="shared" si="778"/>
        <v>0</v>
      </c>
      <c r="IBV20" s="544">
        <f t="shared" si="778"/>
        <v>0</v>
      </c>
      <c r="IBW20" s="544">
        <f t="shared" si="778"/>
        <v>0</v>
      </c>
      <c r="IBX20" s="544">
        <f t="shared" si="778"/>
        <v>0</v>
      </c>
      <c r="IBY20" s="544">
        <f t="shared" si="778"/>
        <v>0</v>
      </c>
      <c r="IBZ20" s="544">
        <f t="shared" si="778"/>
        <v>0</v>
      </c>
      <c r="ICA20" s="544">
        <f t="shared" si="778"/>
        <v>0</v>
      </c>
      <c r="ICB20" s="544">
        <f t="shared" si="778"/>
        <v>0</v>
      </c>
      <c r="ICC20" s="544">
        <f t="shared" si="778"/>
        <v>0</v>
      </c>
      <c r="ICD20" s="544">
        <f t="shared" si="778"/>
        <v>0</v>
      </c>
      <c r="ICE20" s="544">
        <f t="shared" si="778"/>
        <v>0</v>
      </c>
      <c r="ICF20" s="544">
        <f t="shared" si="778"/>
        <v>0</v>
      </c>
      <c r="ICG20" s="544">
        <f t="shared" si="778"/>
        <v>0</v>
      </c>
      <c r="ICH20" s="544">
        <f t="shared" si="778"/>
        <v>0</v>
      </c>
      <c r="ICI20" s="544">
        <f t="shared" si="778"/>
        <v>0</v>
      </c>
      <c r="ICJ20" s="544">
        <f t="shared" si="778"/>
        <v>0</v>
      </c>
      <c r="ICK20" s="544">
        <f t="shared" si="778"/>
        <v>0</v>
      </c>
      <c r="ICL20" s="544">
        <f t="shared" si="778"/>
        <v>0</v>
      </c>
      <c r="ICM20" s="544">
        <f t="shared" si="778"/>
        <v>0</v>
      </c>
      <c r="ICN20" s="544">
        <f t="shared" si="778"/>
        <v>0</v>
      </c>
      <c r="ICO20" s="544">
        <f t="shared" si="778"/>
        <v>0</v>
      </c>
      <c r="ICP20" s="544">
        <f t="shared" si="778"/>
        <v>0</v>
      </c>
      <c r="ICQ20" s="544">
        <f t="shared" si="778"/>
        <v>0</v>
      </c>
      <c r="ICR20" s="544">
        <f t="shared" si="778"/>
        <v>0</v>
      </c>
      <c r="ICS20" s="544">
        <f t="shared" si="778"/>
        <v>0</v>
      </c>
      <c r="ICT20" s="544">
        <f t="shared" si="778"/>
        <v>0</v>
      </c>
      <c r="ICU20" s="544">
        <f t="shared" si="778"/>
        <v>0</v>
      </c>
      <c r="ICV20" s="544">
        <f t="shared" si="778"/>
        <v>0</v>
      </c>
      <c r="ICW20" s="544">
        <f t="shared" si="778"/>
        <v>0</v>
      </c>
      <c r="ICX20" s="544">
        <f t="shared" si="778"/>
        <v>0</v>
      </c>
      <c r="ICY20" s="544">
        <f t="shared" si="778"/>
        <v>0</v>
      </c>
      <c r="ICZ20" s="544">
        <f t="shared" si="778"/>
        <v>0</v>
      </c>
      <c r="IDA20" s="544">
        <f t="shared" si="778"/>
        <v>0</v>
      </c>
      <c r="IDB20" s="544">
        <f t="shared" si="778"/>
        <v>0</v>
      </c>
      <c r="IDC20" s="544">
        <f t="shared" si="778"/>
        <v>0</v>
      </c>
      <c r="IDD20" s="544">
        <f t="shared" si="778"/>
        <v>0</v>
      </c>
      <c r="IDE20" s="544">
        <f t="shared" si="778"/>
        <v>0</v>
      </c>
      <c r="IDF20" s="544">
        <f t="shared" si="778"/>
        <v>0</v>
      </c>
      <c r="IDG20" s="544">
        <f t="shared" si="778"/>
        <v>0</v>
      </c>
      <c r="IDH20" s="544">
        <f t="shared" si="778"/>
        <v>0</v>
      </c>
      <c r="IDI20" s="544">
        <f t="shared" si="778"/>
        <v>0</v>
      </c>
      <c r="IDJ20" s="544">
        <f t="shared" si="778"/>
        <v>0</v>
      </c>
      <c r="IDK20" s="544">
        <f t="shared" si="778"/>
        <v>0</v>
      </c>
      <c r="IDL20" s="544">
        <f t="shared" si="778"/>
        <v>0</v>
      </c>
      <c r="IDM20" s="544">
        <f t="shared" si="778"/>
        <v>0</v>
      </c>
      <c r="IDN20" s="544">
        <f t="shared" si="778"/>
        <v>0</v>
      </c>
      <c r="IDO20" s="544">
        <f t="shared" si="778"/>
        <v>0</v>
      </c>
      <c r="IDP20" s="544">
        <f t="shared" si="778"/>
        <v>0</v>
      </c>
      <c r="IDQ20" s="544">
        <f t="shared" si="778"/>
        <v>0</v>
      </c>
      <c r="IDR20" s="544">
        <f t="shared" si="778"/>
        <v>0</v>
      </c>
      <c r="IDS20" s="544">
        <f t="shared" si="778"/>
        <v>0</v>
      </c>
      <c r="IDT20" s="544">
        <f t="shared" si="778"/>
        <v>0</v>
      </c>
      <c r="IDU20" s="544">
        <f t="shared" si="778"/>
        <v>0</v>
      </c>
      <c r="IDV20" s="544">
        <f t="shared" si="778"/>
        <v>0</v>
      </c>
      <c r="IDW20" s="544">
        <f t="shared" si="778"/>
        <v>0</v>
      </c>
      <c r="IDX20" s="544">
        <f t="shared" si="778"/>
        <v>0</v>
      </c>
      <c r="IDY20" s="544">
        <f t="shared" si="778"/>
        <v>0</v>
      </c>
      <c r="IDZ20" s="544">
        <f t="shared" si="778"/>
        <v>0</v>
      </c>
      <c r="IEA20" s="544">
        <f t="shared" si="778"/>
        <v>0</v>
      </c>
      <c r="IEB20" s="544">
        <f t="shared" ref="IEB20:IGM20" si="779">GTD20</f>
        <v>0</v>
      </c>
      <c r="IEC20" s="544">
        <f t="shared" si="779"/>
        <v>0</v>
      </c>
      <c r="IED20" s="544">
        <f t="shared" si="779"/>
        <v>0</v>
      </c>
      <c r="IEE20" s="544">
        <f t="shared" si="779"/>
        <v>0</v>
      </c>
      <c r="IEF20" s="544">
        <f t="shared" si="779"/>
        <v>0</v>
      </c>
      <c r="IEG20" s="544">
        <f t="shared" si="779"/>
        <v>0</v>
      </c>
      <c r="IEH20" s="544">
        <f t="shared" si="779"/>
        <v>0</v>
      </c>
      <c r="IEI20" s="544">
        <f t="shared" si="779"/>
        <v>0</v>
      </c>
      <c r="IEJ20" s="544">
        <f t="shared" si="779"/>
        <v>0</v>
      </c>
      <c r="IEK20" s="544">
        <f t="shared" si="779"/>
        <v>0</v>
      </c>
      <c r="IEL20" s="544">
        <f t="shared" si="779"/>
        <v>0</v>
      </c>
      <c r="IEM20" s="544">
        <f t="shared" si="779"/>
        <v>0</v>
      </c>
      <c r="IEN20" s="544">
        <f t="shared" si="779"/>
        <v>0</v>
      </c>
      <c r="IEO20" s="544">
        <f t="shared" si="779"/>
        <v>0</v>
      </c>
      <c r="IEP20" s="544">
        <f t="shared" si="779"/>
        <v>0</v>
      </c>
      <c r="IEQ20" s="544">
        <f t="shared" si="779"/>
        <v>0</v>
      </c>
      <c r="IER20" s="544">
        <f t="shared" si="779"/>
        <v>0</v>
      </c>
      <c r="IES20" s="544">
        <f t="shared" si="779"/>
        <v>0</v>
      </c>
      <c r="IET20" s="544">
        <f t="shared" si="779"/>
        <v>0</v>
      </c>
      <c r="IEU20" s="544">
        <f t="shared" si="779"/>
        <v>0</v>
      </c>
      <c r="IEV20" s="544">
        <f t="shared" si="779"/>
        <v>0</v>
      </c>
      <c r="IEW20" s="544">
        <f t="shared" si="779"/>
        <v>0</v>
      </c>
      <c r="IEX20" s="544">
        <f t="shared" si="779"/>
        <v>0</v>
      </c>
      <c r="IEY20" s="544">
        <f t="shared" si="779"/>
        <v>0</v>
      </c>
      <c r="IEZ20" s="544">
        <f t="shared" si="779"/>
        <v>0</v>
      </c>
      <c r="IFA20" s="544">
        <f t="shared" si="779"/>
        <v>0</v>
      </c>
      <c r="IFB20" s="544">
        <f t="shared" si="779"/>
        <v>0</v>
      </c>
      <c r="IFC20" s="544">
        <f t="shared" si="779"/>
        <v>0</v>
      </c>
      <c r="IFD20" s="544">
        <f t="shared" si="779"/>
        <v>0</v>
      </c>
      <c r="IFE20" s="544">
        <f t="shared" si="779"/>
        <v>0</v>
      </c>
      <c r="IFF20" s="544">
        <f t="shared" si="779"/>
        <v>0</v>
      </c>
      <c r="IFG20" s="544">
        <f t="shared" si="779"/>
        <v>0</v>
      </c>
      <c r="IFH20" s="544">
        <f t="shared" si="779"/>
        <v>0</v>
      </c>
      <c r="IFI20" s="544">
        <f t="shared" si="779"/>
        <v>0</v>
      </c>
      <c r="IFJ20" s="544">
        <f t="shared" si="779"/>
        <v>0</v>
      </c>
      <c r="IFK20" s="544">
        <f t="shared" si="779"/>
        <v>0</v>
      </c>
      <c r="IFL20" s="544">
        <f t="shared" si="779"/>
        <v>0</v>
      </c>
      <c r="IFM20" s="544">
        <f t="shared" si="779"/>
        <v>0</v>
      </c>
      <c r="IFN20" s="544">
        <f t="shared" si="779"/>
        <v>0</v>
      </c>
      <c r="IFO20" s="544">
        <f t="shared" si="779"/>
        <v>0</v>
      </c>
      <c r="IFP20" s="544">
        <f t="shared" si="779"/>
        <v>0</v>
      </c>
      <c r="IFQ20" s="544">
        <f t="shared" si="779"/>
        <v>0</v>
      </c>
      <c r="IFR20" s="544">
        <f t="shared" si="779"/>
        <v>0</v>
      </c>
      <c r="IFS20" s="544">
        <f t="shared" si="779"/>
        <v>0</v>
      </c>
      <c r="IFT20" s="544">
        <f t="shared" si="779"/>
        <v>0</v>
      </c>
      <c r="IFU20" s="544">
        <f t="shared" si="779"/>
        <v>0</v>
      </c>
      <c r="IFV20" s="544">
        <f t="shared" si="779"/>
        <v>0</v>
      </c>
      <c r="IFW20" s="544">
        <f t="shared" si="779"/>
        <v>0</v>
      </c>
      <c r="IFX20" s="544">
        <f t="shared" si="779"/>
        <v>0</v>
      </c>
      <c r="IFY20" s="544">
        <f t="shared" si="779"/>
        <v>0</v>
      </c>
      <c r="IFZ20" s="544">
        <f t="shared" si="779"/>
        <v>0</v>
      </c>
      <c r="IGA20" s="544">
        <f t="shared" si="779"/>
        <v>0</v>
      </c>
      <c r="IGB20" s="544">
        <f t="shared" si="779"/>
        <v>0</v>
      </c>
      <c r="IGC20" s="544">
        <f t="shared" si="779"/>
        <v>0</v>
      </c>
      <c r="IGD20" s="544">
        <f t="shared" si="779"/>
        <v>0</v>
      </c>
      <c r="IGE20" s="544">
        <f t="shared" si="779"/>
        <v>0</v>
      </c>
      <c r="IGF20" s="544">
        <f t="shared" si="779"/>
        <v>0</v>
      </c>
      <c r="IGG20" s="544">
        <f t="shared" si="779"/>
        <v>0</v>
      </c>
      <c r="IGH20" s="544">
        <f t="shared" si="779"/>
        <v>0</v>
      </c>
      <c r="IGI20" s="544">
        <f t="shared" si="779"/>
        <v>0</v>
      </c>
      <c r="IGJ20" s="544">
        <f t="shared" si="779"/>
        <v>0</v>
      </c>
      <c r="IGK20" s="544">
        <f t="shared" si="779"/>
        <v>0</v>
      </c>
      <c r="IGL20" s="544">
        <f t="shared" si="779"/>
        <v>0</v>
      </c>
      <c r="IGM20" s="544">
        <f t="shared" si="779"/>
        <v>0</v>
      </c>
      <c r="IGN20" s="544">
        <f t="shared" ref="IGN20:IIY20" si="780">GVP20</f>
        <v>0</v>
      </c>
      <c r="IGO20" s="544">
        <f t="shared" si="780"/>
        <v>0</v>
      </c>
      <c r="IGP20" s="544">
        <f t="shared" si="780"/>
        <v>0</v>
      </c>
      <c r="IGQ20" s="544">
        <f t="shared" si="780"/>
        <v>0</v>
      </c>
      <c r="IGR20" s="544">
        <f t="shared" si="780"/>
        <v>0</v>
      </c>
      <c r="IGS20" s="544">
        <f t="shared" si="780"/>
        <v>0</v>
      </c>
      <c r="IGT20" s="544">
        <f t="shared" si="780"/>
        <v>0</v>
      </c>
      <c r="IGU20" s="544">
        <f t="shared" si="780"/>
        <v>0</v>
      </c>
      <c r="IGV20" s="544">
        <f t="shared" si="780"/>
        <v>0</v>
      </c>
      <c r="IGW20" s="544">
        <f t="shared" si="780"/>
        <v>0</v>
      </c>
      <c r="IGX20" s="544">
        <f t="shared" si="780"/>
        <v>0</v>
      </c>
      <c r="IGY20" s="544">
        <f t="shared" si="780"/>
        <v>0</v>
      </c>
      <c r="IGZ20" s="544">
        <f t="shared" si="780"/>
        <v>0</v>
      </c>
      <c r="IHA20" s="544">
        <f t="shared" si="780"/>
        <v>0</v>
      </c>
      <c r="IHB20" s="544">
        <f t="shared" si="780"/>
        <v>0</v>
      </c>
      <c r="IHC20" s="544">
        <f t="shared" si="780"/>
        <v>0</v>
      </c>
      <c r="IHD20" s="544">
        <f t="shared" si="780"/>
        <v>0</v>
      </c>
      <c r="IHE20" s="544">
        <f t="shared" si="780"/>
        <v>0</v>
      </c>
      <c r="IHF20" s="544">
        <f t="shared" si="780"/>
        <v>0</v>
      </c>
      <c r="IHG20" s="544">
        <f t="shared" si="780"/>
        <v>0</v>
      </c>
      <c r="IHH20" s="544">
        <f t="shared" si="780"/>
        <v>0</v>
      </c>
      <c r="IHI20" s="544">
        <f t="shared" si="780"/>
        <v>0</v>
      </c>
      <c r="IHJ20" s="544">
        <f t="shared" si="780"/>
        <v>0</v>
      </c>
      <c r="IHK20" s="544">
        <f t="shared" si="780"/>
        <v>0</v>
      </c>
      <c r="IHL20" s="544">
        <f t="shared" si="780"/>
        <v>0</v>
      </c>
      <c r="IHM20" s="544">
        <f t="shared" si="780"/>
        <v>0</v>
      </c>
      <c r="IHN20" s="544">
        <f t="shared" si="780"/>
        <v>0</v>
      </c>
      <c r="IHO20" s="544">
        <f t="shared" si="780"/>
        <v>0</v>
      </c>
      <c r="IHP20" s="544">
        <f t="shared" si="780"/>
        <v>0</v>
      </c>
      <c r="IHQ20" s="544">
        <f t="shared" si="780"/>
        <v>0</v>
      </c>
      <c r="IHR20" s="544">
        <f t="shared" si="780"/>
        <v>0</v>
      </c>
      <c r="IHS20" s="544">
        <f t="shared" si="780"/>
        <v>0</v>
      </c>
      <c r="IHT20" s="544">
        <f t="shared" si="780"/>
        <v>0</v>
      </c>
      <c r="IHU20" s="544">
        <f t="shared" si="780"/>
        <v>0</v>
      </c>
      <c r="IHV20" s="544">
        <f t="shared" si="780"/>
        <v>0</v>
      </c>
      <c r="IHW20" s="544">
        <f t="shared" si="780"/>
        <v>0</v>
      </c>
      <c r="IHX20" s="544">
        <f t="shared" si="780"/>
        <v>0</v>
      </c>
      <c r="IHY20" s="544">
        <f t="shared" si="780"/>
        <v>0</v>
      </c>
      <c r="IHZ20" s="544">
        <f t="shared" si="780"/>
        <v>0</v>
      </c>
      <c r="IIA20" s="544">
        <f t="shared" si="780"/>
        <v>0</v>
      </c>
      <c r="IIB20" s="544">
        <f t="shared" si="780"/>
        <v>0</v>
      </c>
      <c r="IIC20" s="544">
        <f t="shared" si="780"/>
        <v>0</v>
      </c>
      <c r="IID20" s="544">
        <f t="shared" si="780"/>
        <v>0</v>
      </c>
      <c r="IIE20" s="544">
        <f t="shared" si="780"/>
        <v>0</v>
      </c>
      <c r="IIF20" s="544">
        <f t="shared" si="780"/>
        <v>0</v>
      </c>
      <c r="IIG20" s="544">
        <f t="shared" si="780"/>
        <v>0</v>
      </c>
      <c r="IIH20" s="544">
        <f t="shared" si="780"/>
        <v>0</v>
      </c>
      <c r="III20" s="544">
        <f t="shared" si="780"/>
        <v>0</v>
      </c>
      <c r="IIJ20" s="544">
        <f t="shared" si="780"/>
        <v>0</v>
      </c>
      <c r="IIK20" s="544">
        <f t="shared" si="780"/>
        <v>0</v>
      </c>
      <c r="IIL20" s="544">
        <f t="shared" si="780"/>
        <v>0</v>
      </c>
      <c r="IIM20" s="544">
        <f t="shared" si="780"/>
        <v>0</v>
      </c>
      <c r="IIN20" s="544">
        <f t="shared" si="780"/>
        <v>0</v>
      </c>
      <c r="IIO20" s="544">
        <f t="shared" si="780"/>
        <v>0</v>
      </c>
      <c r="IIP20" s="544">
        <f t="shared" si="780"/>
        <v>0</v>
      </c>
      <c r="IIQ20" s="544">
        <f t="shared" si="780"/>
        <v>0</v>
      </c>
      <c r="IIR20" s="544">
        <f t="shared" si="780"/>
        <v>0</v>
      </c>
      <c r="IIS20" s="544">
        <f t="shared" si="780"/>
        <v>0</v>
      </c>
      <c r="IIT20" s="544">
        <f t="shared" si="780"/>
        <v>0</v>
      </c>
      <c r="IIU20" s="544">
        <f t="shared" si="780"/>
        <v>0</v>
      </c>
      <c r="IIV20" s="544">
        <f t="shared" si="780"/>
        <v>0</v>
      </c>
      <c r="IIW20" s="544">
        <f t="shared" si="780"/>
        <v>0</v>
      </c>
      <c r="IIX20" s="544">
        <f t="shared" si="780"/>
        <v>0</v>
      </c>
      <c r="IIY20" s="544">
        <f t="shared" si="780"/>
        <v>0</v>
      </c>
      <c r="IIZ20" s="544">
        <f t="shared" ref="IIZ20:ILK20" si="781">GYB20</f>
        <v>0</v>
      </c>
      <c r="IJA20" s="544">
        <f t="shared" si="781"/>
        <v>0</v>
      </c>
      <c r="IJB20" s="544">
        <f t="shared" si="781"/>
        <v>0</v>
      </c>
      <c r="IJC20" s="544">
        <f t="shared" si="781"/>
        <v>0</v>
      </c>
      <c r="IJD20" s="544">
        <f t="shared" si="781"/>
        <v>0</v>
      </c>
      <c r="IJE20" s="544">
        <f t="shared" si="781"/>
        <v>0</v>
      </c>
      <c r="IJF20" s="544">
        <f t="shared" si="781"/>
        <v>0</v>
      </c>
      <c r="IJG20" s="544">
        <f t="shared" si="781"/>
        <v>0</v>
      </c>
      <c r="IJH20" s="544">
        <f t="shared" si="781"/>
        <v>0</v>
      </c>
      <c r="IJI20" s="544">
        <f t="shared" si="781"/>
        <v>0</v>
      </c>
      <c r="IJJ20" s="544">
        <f t="shared" si="781"/>
        <v>0</v>
      </c>
      <c r="IJK20" s="544">
        <f t="shared" si="781"/>
        <v>0</v>
      </c>
      <c r="IJL20" s="544">
        <f t="shared" si="781"/>
        <v>0</v>
      </c>
      <c r="IJM20" s="544">
        <f t="shared" si="781"/>
        <v>0</v>
      </c>
      <c r="IJN20" s="544">
        <f t="shared" si="781"/>
        <v>0</v>
      </c>
      <c r="IJO20" s="544">
        <f t="shared" si="781"/>
        <v>0</v>
      </c>
      <c r="IJP20" s="544">
        <f t="shared" si="781"/>
        <v>0</v>
      </c>
      <c r="IJQ20" s="544">
        <f t="shared" si="781"/>
        <v>0</v>
      </c>
      <c r="IJR20" s="544">
        <f t="shared" si="781"/>
        <v>0</v>
      </c>
      <c r="IJS20" s="544">
        <f t="shared" si="781"/>
        <v>0</v>
      </c>
      <c r="IJT20" s="544">
        <f t="shared" si="781"/>
        <v>0</v>
      </c>
      <c r="IJU20" s="544">
        <f t="shared" si="781"/>
        <v>0</v>
      </c>
      <c r="IJV20" s="544">
        <f t="shared" si="781"/>
        <v>0</v>
      </c>
      <c r="IJW20" s="544">
        <f t="shared" si="781"/>
        <v>0</v>
      </c>
      <c r="IJX20" s="544">
        <f t="shared" si="781"/>
        <v>0</v>
      </c>
      <c r="IJY20" s="544">
        <f t="shared" si="781"/>
        <v>0</v>
      </c>
      <c r="IJZ20" s="544">
        <f t="shared" si="781"/>
        <v>0</v>
      </c>
      <c r="IKA20" s="544">
        <f t="shared" si="781"/>
        <v>0</v>
      </c>
      <c r="IKB20" s="544">
        <f t="shared" si="781"/>
        <v>0</v>
      </c>
      <c r="IKC20" s="544">
        <f t="shared" si="781"/>
        <v>0</v>
      </c>
      <c r="IKD20" s="544">
        <f t="shared" si="781"/>
        <v>0</v>
      </c>
      <c r="IKE20" s="544">
        <f t="shared" si="781"/>
        <v>0</v>
      </c>
      <c r="IKF20" s="544">
        <f t="shared" si="781"/>
        <v>0</v>
      </c>
      <c r="IKG20" s="544">
        <f t="shared" si="781"/>
        <v>0</v>
      </c>
      <c r="IKH20" s="544">
        <f t="shared" si="781"/>
        <v>0</v>
      </c>
      <c r="IKI20" s="544">
        <f t="shared" si="781"/>
        <v>0</v>
      </c>
      <c r="IKJ20" s="544">
        <f t="shared" si="781"/>
        <v>0</v>
      </c>
      <c r="IKK20" s="544">
        <f t="shared" si="781"/>
        <v>0</v>
      </c>
      <c r="IKL20" s="544">
        <f t="shared" si="781"/>
        <v>0</v>
      </c>
      <c r="IKM20" s="544">
        <f t="shared" si="781"/>
        <v>0</v>
      </c>
      <c r="IKN20" s="544">
        <f t="shared" si="781"/>
        <v>0</v>
      </c>
      <c r="IKO20" s="544">
        <f t="shared" si="781"/>
        <v>0</v>
      </c>
      <c r="IKP20" s="544">
        <f t="shared" si="781"/>
        <v>0</v>
      </c>
      <c r="IKQ20" s="544">
        <f t="shared" si="781"/>
        <v>0</v>
      </c>
      <c r="IKR20" s="544">
        <f t="shared" si="781"/>
        <v>0</v>
      </c>
      <c r="IKS20" s="544">
        <f t="shared" si="781"/>
        <v>0</v>
      </c>
      <c r="IKT20" s="544">
        <f t="shared" si="781"/>
        <v>0</v>
      </c>
      <c r="IKU20" s="544">
        <f t="shared" si="781"/>
        <v>0</v>
      </c>
      <c r="IKV20" s="544">
        <f t="shared" si="781"/>
        <v>0</v>
      </c>
      <c r="IKW20" s="544">
        <f t="shared" si="781"/>
        <v>0</v>
      </c>
      <c r="IKX20" s="544">
        <f t="shared" si="781"/>
        <v>0</v>
      </c>
      <c r="IKY20" s="544">
        <f t="shared" si="781"/>
        <v>0</v>
      </c>
      <c r="IKZ20" s="544">
        <f t="shared" si="781"/>
        <v>0</v>
      </c>
      <c r="ILA20" s="544">
        <f t="shared" si="781"/>
        <v>0</v>
      </c>
      <c r="ILB20" s="544">
        <f t="shared" si="781"/>
        <v>0</v>
      </c>
      <c r="ILC20" s="544">
        <f t="shared" si="781"/>
        <v>0</v>
      </c>
      <c r="ILD20" s="544">
        <f t="shared" si="781"/>
        <v>0</v>
      </c>
      <c r="ILE20" s="544">
        <f t="shared" si="781"/>
        <v>0</v>
      </c>
      <c r="ILF20" s="544">
        <f t="shared" si="781"/>
        <v>0</v>
      </c>
      <c r="ILG20" s="544">
        <f t="shared" si="781"/>
        <v>0</v>
      </c>
      <c r="ILH20" s="544">
        <f t="shared" si="781"/>
        <v>0</v>
      </c>
      <c r="ILI20" s="544">
        <f t="shared" si="781"/>
        <v>0</v>
      </c>
      <c r="ILJ20" s="544">
        <f t="shared" si="781"/>
        <v>0</v>
      </c>
      <c r="ILK20" s="544">
        <f t="shared" si="781"/>
        <v>0</v>
      </c>
      <c r="ILL20" s="544">
        <f t="shared" ref="ILL20:INW20" si="782">HAN20</f>
        <v>0</v>
      </c>
      <c r="ILM20" s="544">
        <f t="shared" si="782"/>
        <v>0</v>
      </c>
      <c r="ILN20" s="544">
        <f t="shared" si="782"/>
        <v>0</v>
      </c>
      <c r="ILO20" s="544">
        <f t="shared" si="782"/>
        <v>0</v>
      </c>
      <c r="ILP20" s="544">
        <f t="shared" si="782"/>
        <v>0</v>
      </c>
      <c r="ILQ20" s="544">
        <f t="shared" si="782"/>
        <v>0</v>
      </c>
      <c r="ILR20" s="544">
        <f t="shared" si="782"/>
        <v>0</v>
      </c>
      <c r="ILS20" s="544">
        <f t="shared" si="782"/>
        <v>0</v>
      </c>
      <c r="ILT20" s="544">
        <f t="shared" si="782"/>
        <v>0</v>
      </c>
      <c r="ILU20" s="544">
        <f t="shared" si="782"/>
        <v>0</v>
      </c>
      <c r="ILV20" s="544">
        <f t="shared" si="782"/>
        <v>0</v>
      </c>
      <c r="ILW20" s="544">
        <f t="shared" si="782"/>
        <v>0</v>
      </c>
      <c r="ILX20" s="544">
        <f t="shared" si="782"/>
        <v>0</v>
      </c>
      <c r="ILY20" s="544">
        <f t="shared" si="782"/>
        <v>0</v>
      </c>
      <c r="ILZ20" s="544">
        <f t="shared" si="782"/>
        <v>0</v>
      </c>
      <c r="IMA20" s="544">
        <f t="shared" si="782"/>
        <v>0</v>
      </c>
      <c r="IMB20" s="544">
        <f t="shared" si="782"/>
        <v>0</v>
      </c>
      <c r="IMC20" s="544">
        <f t="shared" si="782"/>
        <v>0</v>
      </c>
      <c r="IMD20" s="544">
        <f t="shared" si="782"/>
        <v>0</v>
      </c>
      <c r="IME20" s="544">
        <f t="shared" si="782"/>
        <v>0</v>
      </c>
      <c r="IMF20" s="544">
        <f t="shared" si="782"/>
        <v>0</v>
      </c>
      <c r="IMG20" s="544">
        <f t="shared" si="782"/>
        <v>0</v>
      </c>
      <c r="IMH20" s="544">
        <f t="shared" si="782"/>
        <v>0</v>
      </c>
      <c r="IMI20" s="544">
        <f t="shared" si="782"/>
        <v>0</v>
      </c>
      <c r="IMJ20" s="544">
        <f t="shared" si="782"/>
        <v>0</v>
      </c>
      <c r="IMK20" s="544">
        <f t="shared" si="782"/>
        <v>0</v>
      </c>
      <c r="IML20" s="544">
        <f t="shared" si="782"/>
        <v>0</v>
      </c>
      <c r="IMM20" s="544">
        <f t="shared" si="782"/>
        <v>0</v>
      </c>
      <c r="IMN20" s="544">
        <f t="shared" si="782"/>
        <v>0</v>
      </c>
      <c r="IMO20" s="544">
        <f t="shared" si="782"/>
        <v>0</v>
      </c>
      <c r="IMP20" s="544">
        <f t="shared" si="782"/>
        <v>0</v>
      </c>
      <c r="IMQ20" s="544">
        <f t="shared" si="782"/>
        <v>0</v>
      </c>
      <c r="IMR20" s="544">
        <f t="shared" si="782"/>
        <v>0</v>
      </c>
      <c r="IMS20" s="544">
        <f t="shared" si="782"/>
        <v>0</v>
      </c>
      <c r="IMT20" s="544">
        <f t="shared" si="782"/>
        <v>0</v>
      </c>
      <c r="IMU20" s="544">
        <f t="shared" si="782"/>
        <v>0</v>
      </c>
      <c r="IMV20" s="544">
        <f t="shared" si="782"/>
        <v>0</v>
      </c>
      <c r="IMW20" s="544">
        <f t="shared" si="782"/>
        <v>0</v>
      </c>
      <c r="IMX20" s="544">
        <f t="shared" si="782"/>
        <v>0</v>
      </c>
      <c r="IMY20" s="544">
        <f t="shared" si="782"/>
        <v>0</v>
      </c>
      <c r="IMZ20" s="544">
        <f t="shared" si="782"/>
        <v>0</v>
      </c>
      <c r="INA20" s="544">
        <f t="shared" si="782"/>
        <v>0</v>
      </c>
      <c r="INB20" s="544">
        <f t="shared" si="782"/>
        <v>0</v>
      </c>
      <c r="INC20" s="544">
        <f t="shared" si="782"/>
        <v>0</v>
      </c>
      <c r="IND20" s="544">
        <f t="shared" si="782"/>
        <v>0</v>
      </c>
      <c r="INE20" s="544">
        <f t="shared" si="782"/>
        <v>0</v>
      </c>
      <c r="INF20" s="544">
        <f t="shared" si="782"/>
        <v>0</v>
      </c>
      <c r="ING20" s="544">
        <f t="shared" si="782"/>
        <v>0</v>
      </c>
      <c r="INH20" s="544">
        <f t="shared" si="782"/>
        <v>0</v>
      </c>
      <c r="INI20" s="544">
        <f t="shared" si="782"/>
        <v>0</v>
      </c>
      <c r="INJ20" s="544">
        <f t="shared" si="782"/>
        <v>0</v>
      </c>
      <c r="INK20" s="544">
        <f t="shared" si="782"/>
        <v>0</v>
      </c>
      <c r="INL20" s="544">
        <f t="shared" si="782"/>
        <v>0</v>
      </c>
      <c r="INM20" s="544">
        <f t="shared" si="782"/>
        <v>0</v>
      </c>
      <c r="INN20" s="544">
        <f t="shared" si="782"/>
        <v>0</v>
      </c>
      <c r="INO20" s="544">
        <f t="shared" si="782"/>
        <v>0</v>
      </c>
      <c r="INP20" s="544">
        <f t="shared" si="782"/>
        <v>0</v>
      </c>
      <c r="INQ20" s="544">
        <f t="shared" si="782"/>
        <v>0</v>
      </c>
      <c r="INR20" s="544">
        <f t="shared" si="782"/>
        <v>0</v>
      </c>
      <c r="INS20" s="544">
        <f t="shared" si="782"/>
        <v>0</v>
      </c>
      <c r="INT20" s="544">
        <f t="shared" si="782"/>
        <v>0</v>
      </c>
      <c r="INU20" s="544">
        <f t="shared" si="782"/>
        <v>0</v>
      </c>
      <c r="INV20" s="544">
        <f t="shared" si="782"/>
        <v>0</v>
      </c>
      <c r="INW20" s="544">
        <f t="shared" si="782"/>
        <v>0</v>
      </c>
      <c r="INX20" s="544">
        <f t="shared" ref="INX20:IQI20" si="783">HCZ20</f>
        <v>0</v>
      </c>
      <c r="INY20" s="544">
        <f t="shared" si="783"/>
        <v>0</v>
      </c>
      <c r="INZ20" s="544">
        <f t="shared" si="783"/>
        <v>0</v>
      </c>
      <c r="IOA20" s="544">
        <f t="shared" si="783"/>
        <v>0</v>
      </c>
      <c r="IOB20" s="544">
        <f t="shared" si="783"/>
        <v>0</v>
      </c>
      <c r="IOC20" s="544">
        <f t="shared" si="783"/>
        <v>0</v>
      </c>
      <c r="IOD20" s="544">
        <f t="shared" si="783"/>
        <v>0</v>
      </c>
      <c r="IOE20" s="544">
        <f t="shared" si="783"/>
        <v>0</v>
      </c>
      <c r="IOF20" s="544">
        <f t="shared" si="783"/>
        <v>0</v>
      </c>
      <c r="IOG20" s="544">
        <f t="shared" si="783"/>
        <v>0</v>
      </c>
      <c r="IOH20" s="544">
        <f t="shared" si="783"/>
        <v>0</v>
      </c>
      <c r="IOI20" s="544">
        <f t="shared" si="783"/>
        <v>0</v>
      </c>
      <c r="IOJ20" s="544">
        <f t="shared" si="783"/>
        <v>0</v>
      </c>
      <c r="IOK20" s="544">
        <f t="shared" si="783"/>
        <v>0</v>
      </c>
      <c r="IOL20" s="544">
        <f t="shared" si="783"/>
        <v>0</v>
      </c>
      <c r="IOM20" s="544">
        <f t="shared" si="783"/>
        <v>0</v>
      </c>
      <c r="ION20" s="544">
        <f t="shared" si="783"/>
        <v>0</v>
      </c>
      <c r="IOO20" s="544">
        <f t="shared" si="783"/>
        <v>0</v>
      </c>
      <c r="IOP20" s="544">
        <f t="shared" si="783"/>
        <v>0</v>
      </c>
      <c r="IOQ20" s="544">
        <f t="shared" si="783"/>
        <v>0</v>
      </c>
      <c r="IOR20" s="544">
        <f t="shared" si="783"/>
        <v>0</v>
      </c>
      <c r="IOS20" s="544">
        <f t="shared" si="783"/>
        <v>0</v>
      </c>
      <c r="IOT20" s="544">
        <f t="shared" si="783"/>
        <v>0</v>
      </c>
      <c r="IOU20" s="544">
        <f t="shared" si="783"/>
        <v>0</v>
      </c>
      <c r="IOV20" s="544">
        <f t="shared" si="783"/>
        <v>0</v>
      </c>
      <c r="IOW20" s="544">
        <f t="shared" si="783"/>
        <v>0</v>
      </c>
      <c r="IOX20" s="544">
        <f t="shared" si="783"/>
        <v>0</v>
      </c>
      <c r="IOY20" s="544">
        <f t="shared" si="783"/>
        <v>0</v>
      </c>
      <c r="IOZ20" s="544">
        <f t="shared" si="783"/>
        <v>0</v>
      </c>
      <c r="IPA20" s="544">
        <f t="shared" si="783"/>
        <v>0</v>
      </c>
      <c r="IPB20" s="544">
        <f t="shared" si="783"/>
        <v>0</v>
      </c>
      <c r="IPC20" s="544">
        <f t="shared" si="783"/>
        <v>0</v>
      </c>
      <c r="IPD20" s="544">
        <f t="shared" si="783"/>
        <v>0</v>
      </c>
      <c r="IPE20" s="544">
        <f t="shared" si="783"/>
        <v>0</v>
      </c>
      <c r="IPF20" s="544">
        <f t="shared" si="783"/>
        <v>0</v>
      </c>
      <c r="IPG20" s="544">
        <f t="shared" si="783"/>
        <v>0</v>
      </c>
      <c r="IPH20" s="544">
        <f t="shared" si="783"/>
        <v>0</v>
      </c>
      <c r="IPI20" s="544">
        <f t="shared" si="783"/>
        <v>0</v>
      </c>
      <c r="IPJ20" s="544">
        <f t="shared" si="783"/>
        <v>0</v>
      </c>
      <c r="IPK20" s="544">
        <f t="shared" si="783"/>
        <v>0</v>
      </c>
      <c r="IPL20" s="544">
        <f t="shared" si="783"/>
        <v>0</v>
      </c>
      <c r="IPM20" s="544">
        <f t="shared" si="783"/>
        <v>0</v>
      </c>
      <c r="IPN20" s="544">
        <f t="shared" si="783"/>
        <v>0</v>
      </c>
      <c r="IPO20" s="544">
        <f t="shared" si="783"/>
        <v>0</v>
      </c>
      <c r="IPP20" s="544">
        <f t="shared" si="783"/>
        <v>0</v>
      </c>
      <c r="IPQ20" s="544">
        <f t="shared" si="783"/>
        <v>0</v>
      </c>
      <c r="IPR20" s="544">
        <f t="shared" si="783"/>
        <v>0</v>
      </c>
      <c r="IPS20" s="544">
        <f t="shared" si="783"/>
        <v>0</v>
      </c>
      <c r="IPT20" s="544">
        <f t="shared" si="783"/>
        <v>0</v>
      </c>
      <c r="IPU20" s="544">
        <f t="shared" si="783"/>
        <v>0</v>
      </c>
      <c r="IPV20" s="544">
        <f t="shared" si="783"/>
        <v>0</v>
      </c>
      <c r="IPW20" s="544">
        <f t="shared" si="783"/>
        <v>0</v>
      </c>
      <c r="IPX20" s="544">
        <f t="shared" si="783"/>
        <v>0</v>
      </c>
      <c r="IPY20" s="544">
        <f t="shared" si="783"/>
        <v>0</v>
      </c>
      <c r="IPZ20" s="544">
        <f t="shared" si="783"/>
        <v>0</v>
      </c>
      <c r="IQA20" s="544">
        <f t="shared" si="783"/>
        <v>0</v>
      </c>
      <c r="IQB20" s="544">
        <f t="shared" si="783"/>
        <v>0</v>
      </c>
      <c r="IQC20" s="544">
        <f t="shared" si="783"/>
        <v>0</v>
      </c>
      <c r="IQD20" s="544">
        <f t="shared" si="783"/>
        <v>0</v>
      </c>
      <c r="IQE20" s="544">
        <f t="shared" si="783"/>
        <v>0</v>
      </c>
      <c r="IQF20" s="544">
        <f t="shared" si="783"/>
        <v>0</v>
      </c>
      <c r="IQG20" s="544">
        <f t="shared" si="783"/>
        <v>0</v>
      </c>
      <c r="IQH20" s="544">
        <f t="shared" si="783"/>
        <v>0</v>
      </c>
      <c r="IQI20" s="544">
        <f t="shared" si="783"/>
        <v>0</v>
      </c>
      <c r="IQJ20" s="544">
        <f t="shared" ref="IQJ20:ISU20" si="784">HFL20</f>
        <v>0</v>
      </c>
      <c r="IQK20" s="544">
        <f t="shared" si="784"/>
        <v>0</v>
      </c>
      <c r="IQL20" s="544">
        <f t="shared" si="784"/>
        <v>0</v>
      </c>
      <c r="IQM20" s="544">
        <f t="shared" si="784"/>
        <v>0</v>
      </c>
      <c r="IQN20" s="544">
        <f t="shared" si="784"/>
        <v>0</v>
      </c>
      <c r="IQO20" s="544">
        <f t="shared" si="784"/>
        <v>0</v>
      </c>
      <c r="IQP20" s="544">
        <f t="shared" si="784"/>
        <v>0</v>
      </c>
      <c r="IQQ20" s="544">
        <f t="shared" si="784"/>
        <v>0</v>
      </c>
      <c r="IQR20" s="544">
        <f t="shared" si="784"/>
        <v>0</v>
      </c>
      <c r="IQS20" s="544">
        <f t="shared" si="784"/>
        <v>0</v>
      </c>
      <c r="IQT20" s="544">
        <f t="shared" si="784"/>
        <v>0</v>
      </c>
      <c r="IQU20" s="544">
        <f t="shared" si="784"/>
        <v>0</v>
      </c>
      <c r="IQV20" s="544">
        <f t="shared" si="784"/>
        <v>0</v>
      </c>
      <c r="IQW20" s="544">
        <f t="shared" si="784"/>
        <v>0</v>
      </c>
      <c r="IQX20" s="544">
        <f t="shared" si="784"/>
        <v>0</v>
      </c>
      <c r="IQY20" s="544">
        <f t="shared" si="784"/>
        <v>0</v>
      </c>
      <c r="IQZ20" s="544">
        <f t="shared" si="784"/>
        <v>0</v>
      </c>
      <c r="IRA20" s="544">
        <f t="shared" si="784"/>
        <v>0</v>
      </c>
      <c r="IRB20" s="544">
        <f t="shared" si="784"/>
        <v>0</v>
      </c>
      <c r="IRC20" s="544">
        <f t="shared" si="784"/>
        <v>0</v>
      </c>
      <c r="IRD20" s="544">
        <f t="shared" si="784"/>
        <v>0</v>
      </c>
      <c r="IRE20" s="544">
        <f t="shared" si="784"/>
        <v>0</v>
      </c>
      <c r="IRF20" s="544">
        <f t="shared" si="784"/>
        <v>0</v>
      </c>
      <c r="IRG20" s="544">
        <f t="shared" si="784"/>
        <v>0</v>
      </c>
      <c r="IRH20" s="544">
        <f t="shared" si="784"/>
        <v>0</v>
      </c>
      <c r="IRI20" s="544">
        <f t="shared" si="784"/>
        <v>0</v>
      </c>
      <c r="IRJ20" s="544">
        <f t="shared" si="784"/>
        <v>0</v>
      </c>
      <c r="IRK20" s="544">
        <f t="shared" si="784"/>
        <v>0</v>
      </c>
      <c r="IRL20" s="544">
        <f t="shared" si="784"/>
        <v>0</v>
      </c>
      <c r="IRM20" s="544">
        <f t="shared" si="784"/>
        <v>0</v>
      </c>
      <c r="IRN20" s="544">
        <f t="shared" si="784"/>
        <v>0</v>
      </c>
      <c r="IRO20" s="544">
        <f t="shared" si="784"/>
        <v>0</v>
      </c>
      <c r="IRP20" s="544">
        <f t="shared" si="784"/>
        <v>0</v>
      </c>
      <c r="IRQ20" s="544">
        <f t="shared" si="784"/>
        <v>0</v>
      </c>
      <c r="IRR20" s="544">
        <f t="shared" si="784"/>
        <v>0</v>
      </c>
      <c r="IRS20" s="544">
        <f t="shared" si="784"/>
        <v>0</v>
      </c>
      <c r="IRT20" s="544">
        <f t="shared" si="784"/>
        <v>0</v>
      </c>
      <c r="IRU20" s="544">
        <f t="shared" si="784"/>
        <v>0</v>
      </c>
      <c r="IRV20" s="544">
        <f t="shared" si="784"/>
        <v>0</v>
      </c>
      <c r="IRW20" s="544">
        <f t="shared" si="784"/>
        <v>0</v>
      </c>
      <c r="IRX20" s="544">
        <f t="shared" si="784"/>
        <v>0</v>
      </c>
      <c r="IRY20" s="544">
        <f t="shared" si="784"/>
        <v>0</v>
      </c>
      <c r="IRZ20" s="544">
        <f t="shared" si="784"/>
        <v>0</v>
      </c>
      <c r="ISA20" s="544">
        <f t="shared" si="784"/>
        <v>0</v>
      </c>
      <c r="ISB20" s="544">
        <f t="shared" si="784"/>
        <v>0</v>
      </c>
      <c r="ISC20" s="544">
        <f t="shared" si="784"/>
        <v>0</v>
      </c>
      <c r="ISD20" s="544">
        <f t="shared" si="784"/>
        <v>0</v>
      </c>
      <c r="ISE20" s="544">
        <f t="shared" si="784"/>
        <v>0</v>
      </c>
      <c r="ISF20" s="544">
        <f t="shared" si="784"/>
        <v>0</v>
      </c>
      <c r="ISG20" s="544">
        <f t="shared" si="784"/>
        <v>0</v>
      </c>
      <c r="ISH20" s="544">
        <f t="shared" si="784"/>
        <v>0</v>
      </c>
      <c r="ISI20" s="544">
        <f t="shared" si="784"/>
        <v>0</v>
      </c>
      <c r="ISJ20" s="544">
        <f t="shared" si="784"/>
        <v>0</v>
      </c>
      <c r="ISK20" s="544">
        <f t="shared" si="784"/>
        <v>0</v>
      </c>
      <c r="ISL20" s="544">
        <f t="shared" si="784"/>
        <v>0</v>
      </c>
      <c r="ISM20" s="544">
        <f t="shared" si="784"/>
        <v>0</v>
      </c>
      <c r="ISN20" s="544">
        <f t="shared" si="784"/>
        <v>0</v>
      </c>
      <c r="ISO20" s="544">
        <f t="shared" si="784"/>
        <v>0</v>
      </c>
      <c r="ISP20" s="544">
        <f t="shared" si="784"/>
        <v>0</v>
      </c>
      <c r="ISQ20" s="544">
        <f t="shared" si="784"/>
        <v>0</v>
      </c>
      <c r="ISR20" s="544">
        <f t="shared" si="784"/>
        <v>0</v>
      </c>
      <c r="ISS20" s="544">
        <f t="shared" si="784"/>
        <v>0</v>
      </c>
      <c r="IST20" s="544">
        <f t="shared" si="784"/>
        <v>0</v>
      </c>
      <c r="ISU20" s="544">
        <f t="shared" si="784"/>
        <v>0</v>
      </c>
      <c r="ISV20" s="544">
        <f t="shared" ref="ISV20:IVG20" si="785">HHX20</f>
        <v>0</v>
      </c>
      <c r="ISW20" s="544">
        <f t="shared" si="785"/>
        <v>0</v>
      </c>
      <c r="ISX20" s="544">
        <f t="shared" si="785"/>
        <v>0</v>
      </c>
      <c r="ISY20" s="544">
        <f t="shared" si="785"/>
        <v>0</v>
      </c>
      <c r="ISZ20" s="544">
        <f t="shared" si="785"/>
        <v>0</v>
      </c>
      <c r="ITA20" s="544">
        <f t="shared" si="785"/>
        <v>0</v>
      </c>
      <c r="ITB20" s="544">
        <f t="shared" si="785"/>
        <v>0</v>
      </c>
      <c r="ITC20" s="544">
        <f t="shared" si="785"/>
        <v>0</v>
      </c>
      <c r="ITD20" s="544">
        <f t="shared" si="785"/>
        <v>0</v>
      </c>
      <c r="ITE20" s="544">
        <f t="shared" si="785"/>
        <v>0</v>
      </c>
      <c r="ITF20" s="544">
        <f t="shared" si="785"/>
        <v>0</v>
      </c>
      <c r="ITG20" s="544">
        <f t="shared" si="785"/>
        <v>0</v>
      </c>
      <c r="ITH20" s="544">
        <f t="shared" si="785"/>
        <v>0</v>
      </c>
      <c r="ITI20" s="544">
        <f t="shared" si="785"/>
        <v>0</v>
      </c>
      <c r="ITJ20" s="544">
        <f t="shared" si="785"/>
        <v>0</v>
      </c>
      <c r="ITK20" s="544">
        <f t="shared" si="785"/>
        <v>0</v>
      </c>
      <c r="ITL20" s="544">
        <f t="shared" si="785"/>
        <v>0</v>
      </c>
      <c r="ITM20" s="544">
        <f t="shared" si="785"/>
        <v>0</v>
      </c>
      <c r="ITN20" s="544">
        <f t="shared" si="785"/>
        <v>0</v>
      </c>
      <c r="ITO20" s="544">
        <f t="shared" si="785"/>
        <v>0</v>
      </c>
      <c r="ITP20" s="544">
        <f t="shared" si="785"/>
        <v>0</v>
      </c>
      <c r="ITQ20" s="544">
        <f t="shared" si="785"/>
        <v>0</v>
      </c>
      <c r="ITR20" s="544">
        <f t="shared" si="785"/>
        <v>0</v>
      </c>
      <c r="ITS20" s="544">
        <f t="shared" si="785"/>
        <v>0</v>
      </c>
      <c r="ITT20" s="544">
        <f t="shared" si="785"/>
        <v>0</v>
      </c>
      <c r="ITU20" s="544">
        <f t="shared" si="785"/>
        <v>0</v>
      </c>
      <c r="ITV20" s="544">
        <f t="shared" si="785"/>
        <v>0</v>
      </c>
      <c r="ITW20" s="544">
        <f t="shared" si="785"/>
        <v>0</v>
      </c>
      <c r="ITX20" s="544">
        <f t="shared" si="785"/>
        <v>0</v>
      </c>
      <c r="ITY20" s="544">
        <f t="shared" si="785"/>
        <v>0</v>
      </c>
      <c r="ITZ20" s="544">
        <f t="shared" si="785"/>
        <v>0</v>
      </c>
      <c r="IUA20" s="544">
        <f t="shared" si="785"/>
        <v>0</v>
      </c>
      <c r="IUB20" s="544">
        <f t="shared" si="785"/>
        <v>0</v>
      </c>
      <c r="IUC20" s="544">
        <f t="shared" si="785"/>
        <v>0</v>
      </c>
      <c r="IUD20" s="544">
        <f t="shared" si="785"/>
        <v>0</v>
      </c>
      <c r="IUE20" s="544">
        <f t="shared" si="785"/>
        <v>0</v>
      </c>
      <c r="IUF20" s="544">
        <f t="shared" si="785"/>
        <v>0</v>
      </c>
      <c r="IUG20" s="544">
        <f t="shared" si="785"/>
        <v>0</v>
      </c>
      <c r="IUH20" s="544">
        <f t="shared" si="785"/>
        <v>0</v>
      </c>
      <c r="IUI20" s="544">
        <f t="shared" si="785"/>
        <v>0</v>
      </c>
      <c r="IUJ20" s="544">
        <f t="shared" si="785"/>
        <v>0</v>
      </c>
      <c r="IUK20" s="544">
        <f t="shared" si="785"/>
        <v>0</v>
      </c>
      <c r="IUL20" s="544">
        <f t="shared" si="785"/>
        <v>0</v>
      </c>
      <c r="IUM20" s="544">
        <f t="shared" si="785"/>
        <v>0</v>
      </c>
      <c r="IUN20" s="544">
        <f t="shared" si="785"/>
        <v>0</v>
      </c>
      <c r="IUO20" s="544">
        <f t="shared" si="785"/>
        <v>0</v>
      </c>
      <c r="IUP20" s="544">
        <f t="shared" si="785"/>
        <v>0</v>
      </c>
      <c r="IUQ20" s="544">
        <f t="shared" si="785"/>
        <v>0</v>
      </c>
      <c r="IUR20" s="544">
        <f t="shared" si="785"/>
        <v>0</v>
      </c>
      <c r="IUS20" s="544">
        <f t="shared" si="785"/>
        <v>0</v>
      </c>
      <c r="IUT20" s="544">
        <f t="shared" si="785"/>
        <v>0</v>
      </c>
      <c r="IUU20" s="544">
        <f t="shared" si="785"/>
        <v>0</v>
      </c>
      <c r="IUV20" s="544">
        <f t="shared" si="785"/>
        <v>0</v>
      </c>
      <c r="IUW20" s="544">
        <f t="shared" si="785"/>
        <v>0</v>
      </c>
      <c r="IUX20" s="544">
        <f t="shared" si="785"/>
        <v>0</v>
      </c>
      <c r="IUY20" s="544">
        <f t="shared" si="785"/>
        <v>0</v>
      </c>
      <c r="IUZ20" s="544">
        <f t="shared" si="785"/>
        <v>0</v>
      </c>
      <c r="IVA20" s="544">
        <f t="shared" si="785"/>
        <v>0</v>
      </c>
      <c r="IVB20" s="544">
        <f t="shared" si="785"/>
        <v>0</v>
      </c>
      <c r="IVC20" s="544">
        <f t="shared" si="785"/>
        <v>0</v>
      </c>
      <c r="IVD20" s="544">
        <f t="shared" si="785"/>
        <v>0</v>
      </c>
      <c r="IVE20" s="544">
        <f t="shared" si="785"/>
        <v>0</v>
      </c>
      <c r="IVF20" s="544">
        <f t="shared" si="785"/>
        <v>0</v>
      </c>
      <c r="IVG20" s="544">
        <f t="shared" si="785"/>
        <v>0</v>
      </c>
      <c r="IVH20" s="544">
        <f t="shared" ref="IVH20:IXS20" si="786">HKJ20</f>
        <v>0</v>
      </c>
      <c r="IVI20" s="544">
        <f t="shared" si="786"/>
        <v>0</v>
      </c>
      <c r="IVJ20" s="544">
        <f t="shared" si="786"/>
        <v>0</v>
      </c>
      <c r="IVK20" s="544">
        <f t="shared" si="786"/>
        <v>0</v>
      </c>
      <c r="IVL20" s="544">
        <f t="shared" si="786"/>
        <v>0</v>
      </c>
      <c r="IVM20" s="544">
        <f t="shared" si="786"/>
        <v>0</v>
      </c>
      <c r="IVN20" s="544">
        <f t="shared" si="786"/>
        <v>0</v>
      </c>
      <c r="IVO20" s="544">
        <f t="shared" si="786"/>
        <v>0</v>
      </c>
      <c r="IVP20" s="544">
        <f t="shared" si="786"/>
        <v>0</v>
      </c>
      <c r="IVQ20" s="544">
        <f t="shared" si="786"/>
        <v>0</v>
      </c>
      <c r="IVR20" s="544">
        <f t="shared" si="786"/>
        <v>0</v>
      </c>
      <c r="IVS20" s="544">
        <f t="shared" si="786"/>
        <v>0</v>
      </c>
      <c r="IVT20" s="544">
        <f t="shared" si="786"/>
        <v>0</v>
      </c>
      <c r="IVU20" s="544">
        <f t="shared" si="786"/>
        <v>0</v>
      </c>
      <c r="IVV20" s="544">
        <f t="shared" si="786"/>
        <v>0</v>
      </c>
      <c r="IVW20" s="544">
        <f t="shared" si="786"/>
        <v>0</v>
      </c>
      <c r="IVX20" s="544">
        <f t="shared" si="786"/>
        <v>0</v>
      </c>
      <c r="IVY20" s="544">
        <f t="shared" si="786"/>
        <v>0</v>
      </c>
      <c r="IVZ20" s="544">
        <f t="shared" si="786"/>
        <v>0</v>
      </c>
      <c r="IWA20" s="544">
        <f t="shared" si="786"/>
        <v>0</v>
      </c>
      <c r="IWB20" s="544">
        <f t="shared" si="786"/>
        <v>0</v>
      </c>
      <c r="IWC20" s="544">
        <f t="shared" si="786"/>
        <v>0</v>
      </c>
      <c r="IWD20" s="544">
        <f t="shared" si="786"/>
        <v>0</v>
      </c>
      <c r="IWE20" s="544">
        <f t="shared" si="786"/>
        <v>0</v>
      </c>
      <c r="IWF20" s="544">
        <f t="shared" si="786"/>
        <v>0</v>
      </c>
      <c r="IWG20" s="544">
        <f t="shared" si="786"/>
        <v>0</v>
      </c>
      <c r="IWH20" s="544">
        <f t="shared" si="786"/>
        <v>0</v>
      </c>
      <c r="IWI20" s="544">
        <f t="shared" si="786"/>
        <v>0</v>
      </c>
      <c r="IWJ20" s="544">
        <f t="shared" si="786"/>
        <v>0</v>
      </c>
      <c r="IWK20" s="544">
        <f t="shared" si="786"/>
        <v>0</v>
      </c>
      <c r="IWL20" s="544">
        <f t="shared" si="786"/>
        <v>0</v>
      </c>
      <c r="IWM20" s="544">
        <f t="shared" si="786"/>
        <v>0</v>
      </c>
      <c r="IWN20" s="544">
        <f t="shared" si="786"/>
        <v>0</v>
      </c>
      <c r="IWO20" s="544">
        <f t="shared" si="786"/>
        <v>0</v>
      </c>
      <c r="IWP20" s="544">
        <f t="shared" si="786"/>
        <v>0</v>
      </c>
      <c r="IWQ20" s="544">
        <f t="shared" si="786"/>
        <v>0</v>
      </c>
      <c r="IWR20" s="544">
        <f t="shared" si="786"/>
        <v>0</v>
      </c>
      <c r="IWS20" s="544">
        <f t="shared" si="786"/>
        <v>0</v>
      </c>
      <c r="IWT20" s="544">
        <f t="shared" si="786"/>
        <v>0</v>
      </c>
      <c r="IWU20" s="544">
        <f t="shared" si="786"/>
        <v>0</v>
      </c>
      <c r="IWV20" s="544">
        <f t="shared" si="786"/>
        <v>0</v>
      </c>
      <c r="IWW20" s="544">
        <f t="shared" si="786"/>
        <v>0</v>
      </c>
      <c r="IWX20" s="544">
        <f t="shared" si="786"/>
        <v>0</v>
      </c>
      <c r="IWY20" s="544">
        <f t="shared" si="786"/>
        <v>0</v>
      </c>
      <c r="IWZ20" s="544">
        <f t="shared" si="786"/>
        <v>0</v>
      </c>
      <c r="IXA20" s="544">
        <f t="shared" si="786"/>
        <v>0</v>
      </c>
      <c r="IXB20" s="544">
        <f t="shared" si="786"/>
        <v>0</v>
      </c>
      <c r="IXC20" s="544">
        <f t="shared" si="786"/>
        <v>0</v>
      </c>
      <c r="IXD20" s="544">
        <f t="shared" si="786"/>
        <v>0</v>
      </c>
      <c r="IXE20" s="544">
        <f t="shared" si="786"/>
        <v>0</v>
      </c>
      <c r="IXF20" s="544">
        <f t="shared" si="786"/>
        <v>0</v>
      </c>
      <c r="IXG20" s="544">
        <f t="shared" si="786"/>
        <v>0</v>
      </c>
      <c r="IXH20" s="544">
        <f t="shared" si="786"/>
        <v>0</v>
      </c>
      <c r="IXI20" s="544">
        <f t="shared" si="786"/>
        <v>0</v>
      </c>
      <c r="IXJ20" s="544">
        <f t="shared" si="786"/>
        <v>0</v>
      </c>
      <c r="IXK20" s="544">
        <f t="shared" si="786"/>
        <v>0</v>
      </c>
      <c r="IXL20" s="544">
        <f t="shared" si="786"/>
        <v>0</v>
      </c>
      <c r="IXM20" s="544">
        <f t="shared" si="786"/>
        <v>0</v>
      </c>
      <c r="IXN20" s="544">
        <f t="shared" si="786"/>
        <v>0</v>
      </c>
      <c r="IXO20" s="544">
        <f t="shared" si="786"/>
        <v>0</v>
      </c>
      <c r="IXP20" s="544">
        <f t="shared" si="786"/>
        <v>0</v>
      </c>
      <c r="IXQ20" s="544">
        <f t="shared" si="786"/>
        <v>0</v>
      </c>
      <c r="IXR20" s="544">
        <f t="shared" si="786"/>
        <v>0</v>
      </c>
      <c r="IXS20" s="544">
        <f t="shared" si="786"/>
        <v>0</v>
      </c>
      <c r="IXT20" s="544">
        <f t="shared" ref="IXT20:JAE20" si="787">HMV20</f>
        <v>1</v>
      </c>
      <c r="IXU20" s="544">
        <f t="shared" si="787"/>
        <v>1</v>
      </c>
      <c r="IXV20" s="544">
        <f t="shared" si="787"/>
        <v>1</v>
      </c>
      <c r="IXW20" s="544">
        <f t="shared" si="787"/>
        <v>1</v>
      </c>
      <c r="IXX20" s="544">
        <f t="shared" si="787"/>
        <v>1</v>
      </c>
      <c r="IXY20" s="544">
        <f t="shared" si="787"/>
        <v>1</v>
      </c>
      <c r="IXZ20" s="544">
        <f t="shared" si="787"/>
        <v>1</v>
      </c>
      <c r="IYA20" s="544">
        <f t="shared" si="787"/>
        <v>1</v>
      </c>
      <c r="IYB20" s="544">
        <f t="shared" si="787"/>
        <v>1</v>
      </c>
      <c r="IYC20" s="544">
        <f t="shared" si="787"/>
        <v>1</v>
      </c>
      <c r="IYD20" s="544">
        <f t="shared" si="787"/>
        <v>1</v>
      </c>
      <c r="IYE20" s="544">
        <f t="shared" si="787"/>
        <v>1</v>
      </c>
      <c r="IYF20" s="544">
        <f t="shared" si="787"/>
        <v>1</v>
      </c>
      <c r="IYG20" s="544">
        <f t="shared" si="787"/>
        <v>1</v>
      </c>
      <c r="IYH20" s="544">
        <f t="shared" si="787"/>
        <v>1</v>
      </c>
      <c r="IYI20" s="544">
        <f t="shared" si="787"/>
        <v>1</v>
      </c>
      <c r="IYJ20" s="544">
        <f t="shared" si="787"/>
        <v>1</v>
      </c>
      <c r="IYK20" s="544">
        <f t="shared" si="787"/>
        <v>1</v>
      </c>
      <c r="IYL20" s="544">
        <f t="shared" si="787"/>
        <v>1</v>
      </c>
      <c r="IYM20" s="544">
        <f t="shared" si="787"/>
        <v>1</v>
      </c>
      <c r="IYN20" s="544">
        <f t="shared" si="787"/>
        <v>1</v>
      </c>
      <c r="IYO20" s="544">
        <f t="shared" si="787"/>
        <v>1</v>
      </c>
      <c r="IYP20" s="544">
        <f t="shared" si="787"/>
        <v>1</v>
      </c>
      <c r="IYQ20" s="544">
        <f t="shared" si="787"/>
        <v>1</v>
      </c>
      <c r="IYR20" s="544">
        <f t="shared" si="787"/>
        <v>1</v>
      </c>
      <c r="IYS20" s="544">
        <f t="shared" si="787"/>
        <v>1</v>
      </c>
      <c r="IYT20" s="544">
        <f t="shared" si="787"/>
        <v>1</v>
      </c>
      <c r="IYU20" s="544">
        <f t="shared" si="787"/>
        <v>1</v>
      </c>
      <c r="IYV20" s="544">
        <f t="shared" si="787"/>
        <v>1</v>
      </c>
      <c r="IYW20" s="544">
        <f t="shared" si="787"/>
        <v>1</v>
      </c>
      <c r="IYX20" s="544">
        <f t="shared" si="787"/>
        <v>1</v>
      </c>
      <c r="IYY20" s="544">
        <f t="shared" si="787"/>
        <v>1</v>
      </c>
      <c r="IYZ20" s="544">
        <f t="shared" si="787"/>
        <v>1</v>
      </c>
      <c r="IZA20" s="544">
        <f t="shared" si="787"/>
        <v>1</v>
      </c>
      <c r="IZB20" s="544">
        <f t="shared" si="787"/>
        <v>1</v>
      </c>
      <c r="IZC20" s="544">
        <f t="shared" si="787"/>
        <v>1</v>
      </c>
      <c r="IZD20" s="544">
        <f t="shared" si="787"/>
        <v>1</v>
      </c>
      <c r="IZE20" s="544">
        <f t="shared" si="787"/>
        <v>1</v>
      </c>
      <c r="IZF20" s="544">
        <f t="shared" si="787"/>
        <v>1</v>
      </c>
      <c r="IZG20" s="544">
        <f t="shared" si="787"/>
        <v>1</v>
      </c>
      <c r="IZH20" s="544">
        <f t="shared" si="787"/>
        <v>1</v>
      </c>
      <c r="IZI20" s="544">
        <f t="shared" si="787"/>
        <v>1</v>
      </c>
      <c r="IZJ20" s="544">
        <f t="shared" si="787"/>
        <v>1</v>
      </c>
      <c r="IZK20" s="544">
        <f t="shared" si="787"/>
        <v>1</v>
      </c>
      <c r="IZL20" s="544">
        <f t="shared" si="787"/>
        <v>1</v>
      </c>
      <c r="IZM20" s="544">
        <f t="shared" si="787"/>
        <v>1</v>
      </c>
      <c r="IZN20" s="544">
        <f t="shared" si="787"/>
        <v>1</v>
      </c>
      <c r="IZO20" s="544">
        <f t="shared" si="787"/>
        <v>1</v>
      </c>
      <c r="IZP20" s="544">
        <f t="shared" si="787"/>
        <v>0</v>
      </c>
      <c r="IZQ20" s="544">
        <f t="shared" si="787"/>
        <v>0</v>
      </c>
      <c r="IZR20" s="544">
        <f t="shared" si="787"/>
        <v>0</v>
      </c>
      <c r="IZS20" s="544">
        <f t="shared" si="787"/>
        <v>0</v>
      </c>
      <c r="IZT20" s="544">
        <f t="shared" si="787"/>
        <v>0</v>
      </c>
      <c r="IZU20" s="544">
        <f t="shared" si="787"/>
        <v>0</v>
      </c>
      <c r="IZV20" s="544">
        <f t="shared" si="787"/>
        <v>0</v>
      </c>
      <c r="IZW20" s="544">
        <f t="shared" si="787"/>
        <v>0</v>
      </c>
      <c r="IZX20" s="544">
        <f t="shared" si="787"/>
        <v>0</v>
      </c>
      <c r="IZY20" s="544">
        <f t="shared" si="787"/>
        <v>0</v>
      </c>
      <c r="IZZ20" s="544">
        <f t="shared" si="787"/>
        <v>0</v>
      </c>
      <c r="JAA20" s="544">
        <f t="shared" si="787"/>
        <v>0</v>
      </c>
      <c r="JAB20" s="544">
        <f t="shared" si="787"/>
        <v>0</v>
      </c>
      <c r="JAC20" s="544">
        <f t="shared" si="787"/>
        <v>0</v>
      </c>
      <c r="JAD20" s="544">
        <f t="shared" si="787"/>
        <v>0</v>
      </c>
      <c r="JAE20" s="544">
        <f t="shared" si="787"/>
        <v>0</v>
      </c>
      <c r="JAF20" s="544">
        <f t="shared" ref="JAF20:JCQ20" si="788">HPH20</f>
        <v>0</v>
      </c>
      <c r="JAG20" s="544">
        <f t="shared" si="788"/>
        <v>0</v>
      </c>
      <c r="JAH20" s="544">
        <f t="shared" si="788"/>
        <v>0</v>
      </c>
      <c r="JAI20" s="544">
        <f t="shared" si="788"/>
        <v>0</v>
      </c>
      <c r="JAJ20" s="544">
        <f t="shared" si="788"/>
        <v>0</v>
      </c>
      <c r="JAK20" s="544">
        <f t="shared" si="788"/>
        <v>0</v>
      </c>
      <c r="JAL20" s="544">
        <f t="shared" si="788"/>
        <v>0</v>
      </c>
      <c r="JAM20" s="544">
        <f t="shared" si="788"/>
        <v>0</v>
      </c>
      <c r="JAN20" s="544">
        <f t="shared" si="788"/>
        <v>0</v>
      </c>
      <c r="JAO20" s="544">
        <f t="shared" si="788"/>
        <v>0</v>
      </c>
      <c r="JAP20" s="544">
        <f t="shared" si="788"/>
        <v>0</v>
      </c>
      <c r="JAQ20" s="544">
        <f t="shared" si="788"/>
        <v>0</v>
      </c>
      <c r="JAR20" s="544">
        <f t="shared" si="788"/>
        <v>0</v>
      </c>
      <c r="JAS20" s="544">
        <f t="shared" si="788"/>
        <v>0</v>
      </c>
      <c r="JAT20" s="544">
        <f t="shared" si="788"/>
        <v>0</v>
      </c>
      <c r="JAU20" s="544">
        <f t="shared" si="788"/>
        <v>0</v>
      </c>
      <c r="JAV20" s="544">
        <f t="shared" si="788"/>
        <v>0</v>
      </c>
      <c r="JAW20" s="544">
        <f t="shared" si="788"/>
        <v>0</v>
      </c>
      <c r="JAX20" s="544">
        <f t="shared" si="788"/>
        <v>0</v>
      </c>
      <c r="JAY20" s="544">
        <f t="shared" si="788"/>
        <v>0</v>
      </c>
      <c r="JAZ20" s="544">
        <f t="shared" si="788"/>
        <v>0</v>
      </c>
      <c r="JBA20" s="544">
        <f t="shared" si="788"/>
        <v>0</v>
      </c>
      <c r="JBB20" s="544">
        <f t="shared" si="788"/>
        <v>0</v>
      </c>
      <c r="JBC20" s="544">
        <f t="shared" si="788"/>
        <v>0</v>
      </c>
      <c r="JBD20" s="544">
        <f t="shared" si="788"/>
        <v>0</v>
      </c>
      <c r="JBE20" s="544">
        <f t="shared" si="788"/>
        <v>0</v>
      </c>
      <c r="JBF20" s="544">
        <f t="shared" si="788"/>
        <v>0</v>
      </c>
      <c r="JBG20" s="544">
        <f t="shared" si="788"/>
        <v>0</v>
      </c>
      <c r="JBH20" s="544">
        <f t="shared" si="788"/>
        <v>0</v>
      </c>
      <c r="JBI20" s="544">
        <f t="shared" si="788"/>
        <v>0</v>
      </c>
      <c r="JBJ20" s="544">
        <f t="shared" si="788"/>
        <v>0</v>
      </c>
      <c r="JBK20" s="544">
        <f t="shared" si="788"/>
        <v>0</v>
      </c>
      <c r="JBL20" s="544">
        <f t="shared" si="788"/>
        <v>0</v>
      </c>
      <c r="JBM20" s="544">
        <f t="shared" si="788"/>
        <v>0</v>
      </c>
      <c r="JBN20" s="544">
        <f t="shared" si="788"/>
        <v>0</v>
      </c>
      <c r="JBO20" s="544">
        <f t="shared" si="788"/>
        <v>0</v>
      </c>
      <c r="JBP20" s="544">
        <f t="shared" si="788"/>
        <v>0</v>
      </c>
      <c r="JBQ20" s="544">
        <f t="shared" si="788"/>
        <v>0</v>
      </c>
      <c r="JBR20" s="544">
        <f t="shared" si="788"/>
        <v>0</v>
      </c>
      <c r="JBS20" s="544">
        <f t="shared" si="788"/>
        <v>0</v>
      </c>
      <c r="JBT20" s="544">
        <f t="shared" si="788"/>
        <v>0</v>
      </c>
      <c r="JBU20" s="544">
        <f t="shared" si="788"/>
        <v>0</v>
      </c>
      <c r="JBV20" s="544">
        <f t="shared" si="788"/>
        <v>0</v>
      </c>
      <c r="JBW20" s="544">
        <f t="shared" si="788"/>
        <v>0</v>
      </c>
      <c r="JBX20" s="544">
        <f t="shared" si="788"/>
        <v>0</v>
      </c>
      <c r="JBY20" s="544">
        <f t="shared" si="788"/>
        <v>0</v>
      </c>
      <c r="JBZ20" s="544">
        <f t="shared" si="788"/>
        <v>0</v>
      </c>
      <c r="JCA20" s="544">
        <f t="shared" si="788"/>
        <v>0</v>
      </c>
      <c r="JCB20" s="544">
        <f t="shared" si="788"/>
        <v>0</v>
      </c>
      <c r="JCC20" s="544">
        <f t="shared" si="788"/>
        <v>0</v>
      </c>
      <c r="JCD20" s="544">
        <f t="shared" si="788"/>
        <v>0</v>
      </c>
      <c r="JCE20" s="544">
        <f t="shared" si="788"/>
        <v>0</v>
      </c>
      <c r="JCF20" s="544">
        <f t="shared" si="788"/>
        <v>0</v>
      </c>
      <c r="JCG20" s="544">
        <f t="shared" si="788"/>
        <v>0</v>
      </c>
      <c r="JCH20" s="544">
        <f t="shared" si="788"/>
        <v>0</v>
      </c>
      <c r="JCI20" s="544">
        <f t="shared" si="788"/>
        <v>0</v>
      </c>
      <c r="JCJ20" s="544">
        <f t="shared" si="788"/>
        <v>0</v>
      </c>
      <c r="JCK20" s="544">
        <f t="shared" si="788"/>
        <v>0</v>
      </c>
      <c r="JCL20" s="544">
        <f t="shared" si="788"/>
        <v>0</v>
      </c>
      <c r="JCM20" s="544">
        <f t="shared" si="788"/>
        <v>0</v>
      </c>
      <c r="JCN20" s="544">
        <f t="shared" si="788"/>
        <v>0</v>
      </c>
      <c r="JCO20" s="544">
        <f t="shared" si="788"/>
        <v>0</v>
      </c>
      <c r="JCP20" s="544">
        <f t="shared" si="788"/>
        <v>0</v>
      </c>
      <c r="JCQ20" s="544">
        <f t="shared" si="788"/>
        <v>0</v>
      </c>
      <c r="JCR20" s="544">
        <f t="shared" ref="JCR20:JFC20" si="789">HRT20</f>
        <v>0</v>
      </c>
      <c r="JCS20" s="544">
        <f t="shared" si="789"/>
        <v>0</v>
      </c>
      <c r="JCT20" s="544">
        <f t="shared" si="789"/>
        <v>0</v>
      </c>
      <c r="JCU20" s="544">
        <f t="shared" si="789"/>
        <v>0</v>
      </c>
      <c r="JCV20" s="544">
        <f t="shared" si="789"/>
        <v>0</v>
      </c>
      <c r="JCW20" s="544">
        <f t="shared" si="789"/>
        <v>0</v>
      </c>
      <c r="JCX20" s="544">
        <f t="shared" si="789"/>
        <v>0</v>
      </c>
      <c r="JCY20" s="544">
        <f t="shared" si="789"/>
        <v>0</v>
      </c>
      <c r="JCZ20" s="544">
        <f t="shared" si="789"/>
        <v>0</v>
      </c>
      <c r="JDA20" s="544">
        <f t="shared" si="789"/>
        <v>0</v>
      </c>
      <c r="JDB20" s="544">
        <f t="shared" si="789"/>
        <v>0</v>
      </c>
      <c r="JDC20" s="544">
        <f t="shared" si="789"/>
        <v>0</v>
      </c>
      <c r="JDD20" s="544">
        <f t="shared" si="789"/>
        <v>0</v>
      </c>
      <c r="JDE20" s="544">
        <f t="shared" si="789"/>
        <v>0</v>
      </c>
      <c r="JDF20" s="544">
        <f t="shared" si="789"/>
        <v>0</v>
      </c>
      <c r="JDG20" s="544">
        <f t="shared" si="789"/>
        <v>0</v>
      </c>
      <c r="JDH20" s="544">
        <f t="shared" si="789"/>
        <v>0</v>
      </c>
      <c r="JDI20" s="544">
        <f t="shared" si="789"/>
        <v>0</v>
      </c>
      <c r="JDJ20" s="544">
        <f t="shared" si="789"/>
        <v>0</v>
      </c>
      <c r="JDK20" s="544">
        <f t="shared" si="789"/>
        <v>0</v>
      </c>
      <c r="JDL20" s="544">
        <f t="shared" si="789"/>
        <v>0</v>
      </c>
      <c r="JDM20" s="544">
        <f t="shared" si="789"/>
        <v>0</v>
      </c>
      <c r="JDN20" s="544">
        <f t="shared" si="789"/>
        <v>0</v>
      </c>
      <c r="JDO20" s="544">
        <f t="shared" si="789"/>
        <v>0</v>
      </c>
      <c r="JDP20" s="544">
        <f t="shared" si="789"/>
        <v>0</v>
      </c>
      <c r="JDQ20" s="544">
        <f t="shared" si="789"/>
        <v>0</v>
      </c>
      <c r="JDR20" s="544">
        <f t="shared" si="789"/>
        <v>0</v>
      </c>
      <c r="JDS20" s="544">
        <f t="shared" si="789"/>
        <v>0</v>
      </c>
      <c r="JDT20" s="544">
        <f t="shared" si="789"/>
        <v>0</v>
      </c>
      <c r="JDU20" s="544">
        <f t="shared" si="789"/>
        <v>0</v>
      </c>
      <c r="JDV20" s="544">
        <f t="shared" si="789"/>
        <v>0</v>
      </c>
      <c r="JDW20" s="544">
        <f t="shared" si="789"/>
        <v>0</v>
      </c>
      <c r="JDX20" s="544">
        <f t="shared" si="789"/>
        <v>0</v>
      </c>
      <c r="JDY20" s="544">
        <f t="shared" si="789"/>
        <v>0</v>
      </c>
      <c r="JDZ20" s="544">
        <f t="shared" si="789"/>
        <v>0</v>
      </c>
      <c r="JEA20" s="544">
        <f t="shared" si="789"/>
        <v>0</v>
      </c>
      <c r="JEB20" s="544">
        <f t="shared" si="789"/>
        <v>0</v>
      </c>
      <c r="JEC20" s="544">
        <f t="shared" si="789"/>
        <v>0</v>
      </c>
      <c r="JED20" s="544">
        <f t="shared" si="789"/>
        <v>0</v>
      </c>
      <c r="JEE20" s="544">
        <f t="shared" si="789"/>
        <v>0</v>
      </c>
      <c r="JEF20" s="544">
        <f t="shared" si="789"/>
        <v>0</v>
      </c>
      <c r="JEG20" s="544">
        <f t="shared" si="789"/>
        <v>0</v>
      </c>
      <c r="JEH20" s="544">
        <f t="shared" si="789"/>
        <v>0</v>
      </c>
      <c r="JEI20" s="544">
        <f t="shared" si="789"/>
        <v>0</v>
      </c>
      <c r="JEJ20" s="544">
        <f t="shared" si="789"/>
        <v>0</v>
      </c>
      <c r="JEK20" s="544">
        <f t="shared" si="789"/>
        <v>0</v>
      </c>
      <c r="JEL20" s="544">
        <f t="shared" si="789"/>
        <v>0</v>
      </c>
      <c r="JEM20" s="544">
        <f t="shared" si="789"/>
        <v>0</v>
      </c>
      <c r="JEN20" s="544">
        <f t="shared" si="789"/>
        <v>0</v>
      </c>
      <c r="JEO20" s="544">
        <f t="shared" si="789"/>
        <v>0</v>
      </c>
      <c r="JEP20" s="544">
        <f t="shared" si="789"/>
        <v>0</v>
      </c>
      <c r="JEQ20" s="544">
        <f t="shared" si="789"/>
        <v>0</v>
      </c>
      <c r="JER20" s="544">
        <f t="shared" si="789"/>
        <v>0</v>
      </c>
      <c r="JES20" s="544">
        <f t="shared" si="789"/>
        <v>0</v>
      </c>
      <c r="JET20" s="544">
        <f t="shared" si="789"/>
        <v>0</v>
      </c>
      <c r="JEU20" s="544">
        <f t="shared" si="789"/>
        <v>0</v>
      </c>
      <c r="JEV20" s="544">
        <f t="shared" si="789"/>
        <v>0</v>
      </c>
      <c r="JEW20" s="544">
        <f t="shared" si="789"/>
        <v>0</v>
      </c>
      <c r="JEX20" s="544">
        <f t="shared" si="789"/>
        <v>0</v>
      </c>
      <c r="JEY20" s="544">
        <f t="shared" si="789"/>
        <v>0</v>
      </c>
      <c r="JEZ20" s="544">
        <f t="shared" si="789"/>
        <v>0</v>
      </c>
      <c r="JFA20" s="544">
        <f t="shared" si="789"/>
        <v>0</v>
      </c>
      <c r="JFB20" s="544">
        <f t="shared" si="789"/>
        <v>0</v>
      </c>
      <c r="JFC20" s="544">
        <f t="shared" si="789"/>
        <v>0</v>
      </c>
      <c r="JFD20" s="544">
        <f t="shared" ref="JFD20:JHO20" si="790">HUF20</f>
        <v>0</v>
      </c>
      <c r="JFE20" s="544">
        <f t="shared" si="790"/>
        <v>0</v>
      </c>
      <c r="JFF20" s="544">
        <f t="shared" si="790"/>
        <v>0</v>
      </c>
      <c r="JFG20" s="544">
        <f t="shared" si="790"/>
        <v>0</v>
      </c>
      <c r="JFH20" s="544">
        <f t="shared" si="790"/>
        <v>0</v>
      </c>
      <c r="JFI20" s="544">
        <f t="shared" si="790"/>
        <v>0</v>
      </c>
      <c r="JFJ20" s="544">
        <f t="shared" si="790"/>
        <v>0</v>
      </c>
      <c r="JFK20" s="544">
        <f t="shared" si="790"/>
        <v>0</v>
      </c>
      <c r="JFL20" s="544">
        <f t="shared" si="790"/>
        <v>0</v>
      </c>
      <c r="JFM20" s="544">
        <f t="shared" si="790"/>
        <v>0</v>
      </c>
      <c r="JFN20" s="544">
        <f t="shared" si="790"/>
        <v>0</v>
      </c>
      <c r="JFO20" s="544">
        <f t="shared" si="790"/>
        <v>0</v>
      </c>
      <c r="JFP20" s="544">
        <f t="shared" si="790"/>
        <v>0</v>
      </c>
      <c r="JFQ20" s="544">
        <f t="shared" si="790"/>
        <v>0</v>
      </c>
      <c r="JFR20" s="544">
        <f t="shared" si="790"/>
        <v>0</v>
      </c>
      <c r="JFS20" s="544">
        <f t="shared" si="790"/>
        <v>0</v>
      </c>
      <c r="JFT20" s="544">
        <f t="shared" si="790"/>
        <v>0</v>
      </c>
      <c r="JFU20" s="544">
        <f t="shared" si="790"/>
        <v>0</v>
      </c>
      <c r="JFV20" s="544">
        <f t="shared" si="790"/>
        <v>0</v>
      </c>
      <c r="JFW20" s="544">
        <f t="shared" si="790"/>
        <v>0</v>
      </c>
      <c r="JFX20" s="544">
        <f t="shared" si="790"/>
        <v>0</v>
      </c>
      <c r="JFY20" s="544">
        <f t="shared" si="790"/>
        <v>0</v>
      </c>
      <c r="JFZ20" s="544">
        <f t="shared" si="790"/>
        <v>0</v>
      </c>
      <c r="JGA20" s="544">
        <f t="shared" si="790"/>
        <v>0</v>
      </c>
      <c r="JGB20" s="544">
        <f t="shared" si="790"/>
        <v>0</v>
      </c>
      <c r="JGC20" s="544">
        <f t="shared" si="790"/>
        <v>0</v>
      </c>
      <c r="JGD20" s="544">
        <f t="shared" si="790"/>
        <v>0</v>
      </c>
      <c r="JGE20" s="544">
        <f t="shared" si="790"/>
        <v>0</v>
      </c>
      <c r="JGF20" s="544">
        <f t="shared" si="790"/>
        <v>0</v>
      </c>
      <c r="JGG20" s="544">
        <f t="shared" si="790"/>
        <v>0</v>
      </c>
      <c r="JGH20" s="544">
        <f t="shared" si="790"/>
        <v>0</v>
      </c>
      <c r="JGI20" s="544">
        <f t="shared" si="790"/>
        <v>0</v>
      </c>
      <c r="JGJ20" s="544">
        <f t="shared" si="790"/>
        <v>0</v>
      </c>
      <c r="JGK20" s="544">
        <f t="shared" si="790"/>
        <v>0</v>
      </c>
      <c r="JGL20" s="544">
        <f t="shared" si="790"/>
        <v>0</v>
      </c>
      <c r="JGM20" s="544">
        <f t="shared" si="790"/>
        <v>0</v>
      </c>
      <c r="JGN20" s="544">
        <f t="shared" si="790"/>
        <v>0</v>
      </c>
      <c r="JGO20" s="544">
        <f t="shared" si="790"/>
        <v>0</v>
      </c>
      <c r="JGP20" s="544">
        <f t="shared" si="790"/>
        <v>0</v>
      </c>
      <c r="JGQ20" s="544">
        <f t="shared" si="790"/>
        <v>0</v>
      </c>
      <c r="JGR20" s="544">
        <f t="shared" si="790"/>
        <v>0</v>
      </c>
      <c r="JGS20" s="544">
        <f t="shared" si="790"/>
        <v>0</v>
      </c>
      <c r="JGT20" s="544">
        <f t="shared" si="790"/>
        <v>0</v>
      </c>
      <c r="JGU20" s="544">
        <f t="shared" si="790"/>
        <v>0</v>
      </c>
      <c r="JGV20" s="544">
        <f t="shared" si="790"/>
        <v>0</v>
      </c>
      <c r="JGW20" s="544">
        <f t="shared" si="790"/>
        <v>0</v>
      </c>
      <c r="JGX20" s="544">
        <f t="shared" si="790"/>
        <v>0</v>
      </c>
      <c r="JGY20" s="544">
        <f t="shared" si="790"/>
        <v>0</v>
      </c>
      <c r="JGZ20" s="544">
        <f t="shared" si="790"/>
        <v>0</v>
      </c>
      <c r="JHA20" s="544">
        <f t="shared" si="790"/>
        <v>0</v>
      </c>
      <c r="JHB20" s="544">
        <f t="shared" si="790"/>
        <v>0</v>
      </c>
      <c r="JHC20" s="544">
        <f t="shared" si="790"/>
        <v>0</v>
      </c>
      <c r="JHD20" s="544">
        <f t="shared" si="790"/>
        <v>0</v>
      </c>
      <c r="JHE20" s="544">
        <f t="shared" si="790"/>
        <v>0</v>
      </c>
      <c r="JHF20" s="544">
        <f t="shared" si="790"/>
        <v>0</v>
      </c>
      <c r="JHG20" s="544">
        <f t="shared" si="790"/>
        <v>0</v>
      </c>
      <c r="JHH20" s="544">
        <f t="shared" si="790"/>
        <v>0</v>
      </c>
      <c r="JHI20" s="544">
        <f t="shared" si="790"/>
        <v>0</v>
      </c>
      <c r="JHJ20" s="544">
        <f t="shared" si="790"/>
        <v>0</v>
      </c>
      <c r="JHK20" s="544">
        <f t="shared" si="790"/>
        <v>0</v>
      </c>
      <c r="JHL20" s="544">
        <f t="shared" si="790"/>
        <v>0</v>
      </c>
      <c r="JHM20" s="544">
        <f t="shared" si="790"/>
        <v>0</v>
      </c>
      <c r="JHN20" s="544">
        <f t="shared" si="790"/>
        <v>0</v>
      </c>
      <c r="JHO20" s="544">
        <f t="shared" si="790"/>
        <v>0</v>
      </c>
      <c r="JHP20" s="544">
        <f t="shared" ref="JHP20:JKA20" si="791">HWR20</f>
        <v>0</v>
      </c>
      <c r="JHQ20" s="544">
        <f t="shared" si="791"/>
        <v>0</v>
      </c>
      <c r="JHR20" s="544">
        <f t="shared" si="791"/>
        <v>0</v>
      </c>
      <c r="JHS20" s="544">
        <f t="shared" si="791"/>
        <v>0</v>
      </c>
      <c r="JHT20" s="544">
        <f t="shared" si="791"/>
        <v>0</v>
      </c>
      <c r="JHU20" s="544">
        <f t="shared" si="791"/>
        <v>0</v>
      </c>
      <c r="JHV20" s="544">
        <f t="shared" si="791"/>
        <v>0</v>
      </c>
      <c r="JHW20" s="544">
        <f t="shared" si="791"/>
        <v>0</v>
      </c>
      <c r="JHX20" s="544">
        <f t="shared" si="791"/>
        <v>0</v>
      </c>
      <c r="JHY20" s="544">
        <f t="shared" si="791"/>
        <v>0</v>
      </c>
      <c r="JHZ20" s="544">
        <f t="shared" si="791"/>
        <v>0</v>
      </c>
      <c r="JIA20" s="544">
        <f t="shared" si="791"/>
        <v>0</v>
      </c>
      <c r="JIB20" s="544">
        <f t="shared" si="791"/>
        <v>0</v>
      </c>
      <c r="JIC20" s="544">
        <f t="shared" si="791"/>
        <v>0</v>
      </c>
      <c r="JID20" s="544">
        <f t="shared" si="791"/>
        <v>0</v>
      </c>
      <c r="JIE20" s="544">
        <f t="shared" si="791"/>
        <v>0</v>
      </c>
      <c r="JIF20" s="544">
        <f t="shared" si="791"/>
        <v>0</v>
      </c>
      <c r="JIG20" s="544">
        <f t="shared" si="791"/>
        <v>0</v>
      </c>
      <c r="JIH20" s="544">
        <f t="shared" si="791"/>
        <v>0</v>
      </c>
      <c r="JII20" s="544">
        <f t="shared" si="791"/>
        <v>0</v>
      </c>
      <c r="JIJ20" s="544">
        <f t="shared" si="791"/>
        <v>0</v>
      </c>
      <c r="JIK20" s="544">
        <f t="shared" si="791"/>
        <v>0</v>
      </c>
      <c r="JIL20" s="544">
        <f t="shared" si="791"/>
        <v>0</v>
      </c>
      <c r="JIM20" s="544">
        <f t="shared" si="791"/>
        <v>0</v>
      </c>
      <c r="JIN20" s="544">
        <f t="shared" si="791"/>
        <v>0</v>
      </c>
      <c r="JIO20" s="544">
        <f t="shared" si="791"/>
        <v>0</v>
      </c>
      <c r="JIP20" s="544">
        <f t="shared" si="791"/>
        <v>0</v>
      </c>
      <c r="JIQ20" s="544">
        <f t="shared" si="791"/>
        <v>0</v>
      </c>
      <c r="JIR20" s="544">
        <f t="shared" si="791"/>
        <v>0</v>
      </c>
      <c r="JIS20" s="544">
        <f t="shared" si="791"/>
        <v>0</v>
      </c>
      <c r="JIT20" s="544">
        <f t="shared" si="791"/>
        <v>0</v>
      </c>
      <c r="JIU20" s="544">
        <f t="shared" si="791"/>
        <v>0</v>
      </c>
      <c r="JIV20" s="544">
        <f t="shared" si="791"/>
        <v>0</v>
      </c>
      <c r="JIW20" s="544">
        <f t="shared" si="791"/>
        <v>0</v>
      </c>
      <c r="JIX20" s="544">
        <f t="shared" si="791"/>
        <v>0</v>
      </c>
      <c r="JIY20" s="544">
        <f t="shared" si="791"/>
        <v>0</v>
      </c>
      <c r="JIZ20" s="544">
        <f t="shared" si="791"/>
        <v>0</v>
      </c>
      <c r="JJA20" s="544">
        <f t="shared" si="791"/>
        <v>0</v>
      </c>
      <c r="JJB20" s="544">
        <f t="shared" si="791"/>
        <v>0</v>
      </c>
      <c r="JJC20" s="544">
        <f t="shared" si="791"/>
        <v>0</v>
      </c>
      <c r="JJD20" s="544">
        <f t="shared" si="791"/>
        <v>0</v>
      </c>
      <c r="JJE20" s="544">
        <f t="shared" si="791"/>
        <v>0</v>
      </c>
      <c r="JJF20" s="544">
        <f t="shared" si="791"/>
        <v>0</v>
      </c>
      <c r="JJG20" s="544">
        <f t="shared" si="791"/>
        <v>0</v>
      </c>
      <c r="JJH20" s="544">
        <f t="shared" si="791"/>
        <v>0</v>
      </c>
      <c r="JJI20" s="544">
        <f t="shared" si="791"/>
        <v>0</v>
      </c>
      <c r="JJJ20" s="544">
        <f t="shared" si="791"/>
        <v>0</v>
      </c>
      <c r="JJK20" s="544">
        <f t="shared" si="791"/>
        <v>0</v>
      </c>
      <c r="JJL20" s="544">
        <f t="shared" si="791"/>
        <v>0</v>
      </c>
      <c r="JJM20" s="544">
        <f t="shared" si="791"/>
        <v>0</v>
      </c>
      <c r="JJN20" s="544">
        <f t="shared" si="791"/>
        <v>0</v>
      </c>
      <c r="JJO20" s="544">
        <f t="shared" si="791"/>
        <v>0</v>
      </c>
      <c r="JJP20" s="544">
        <f t="shared" si="791"/>
        <v>0</v>
      </c>
      <c r="JJQ20" s="544">
        <f t="shared" si="791"/>
        <v>0</v>
      </c>
      <c r="JJR20" s="544">
        <f t="shared" si="791"/>
        <v>0</v>
      </c>
      <c r="JJS20" s="544">
        <f t="shared" si="791"/>
        <v>0</v>
      </c>
      <c r="JJT20" s="544">
        <f t="shared" si="791"/>
        <v>0</v>
      </c>
      <c r="JJU20" s="544">
        <f t="shared" si="791"/>
        <v>0</v>
      </c>
      <c r="JJV20" s="544">
        <f t="shared" si="791"/>
        <v>0</v>
      </c>
      <c r="JJW20" s="544">
        <f t="shared" si="791"/>
        <v>0</v>
      </c>
      <c r="JJX20" s="544">
        <f t="shared" si="791"/>
        <v>0</v>
      </c>
      <c r="JJY20" s="544">
        <f t="shared" si="791"/>
        <v>0</v>
      </c>
      <c r="JJZ20" s="544">
        <f t="shared" si="791"/>
        <v>0</v>
      </c>
      <c r="JKA20" s="544">
        <f t="shared" si="791"/>
        <v>0</v>
      </c>
      <c r="JKB20" s="544">
        <f t="shared" ref="JKB20:JMM20" si="792">HZD20</f>
        <v>0</v>
      </c>
      <c r="JKC20" s="544">
        <f t="shared" si="792"/>
        <v>0</v>
      </c>
      <c r="JKD20" s="544">
        <f t="shared" si="792"/>
        <v>0</v>
      </c>
      <c r="JKE20" s="544">
        <f t="shared" si="792"/>
        <v>0</v>
      </c>
      <c r="JKF20" s="544">
        <f t="shared" si="792"/>
        <v>0</v>
      </c>
      <c r="JKG20" s="544">
        <f t="shared" si="792"/>
        <v>0</v>
      </c>
      <c r="JKH20" s="544">
        <f t="shared" si="792"/>
        <v>0</v>
      </c>
      <c r="JKI20" s="544">
        <f t="shared" si="792"/>
        <v>0</v>
      </c>
      <c r="JKJ20" s="544">
        <f t="shared" si="792"/>
        <v>0</v>
      </c>
      <c r="JKK20" s="544">
        <f t="shared" si="792"/>
        <v>0</v>
      </c>
      <c r="JKL20" s="544">
        <f t="shared" si="792"/>
        <v>0</v>
      </c>
      <c r="JKM20" s="544">
        <f t="shared" si="792"/>
        <v>0</v>
      </c>
      <c r="JKN20" s="544">
        <f t="shared" si="792"/>
        <v>0</v>
      </c>
      <c r="JKO20" s="544">
        <f t="shared" si="792"/>
        <v>0</v>
      </c>
      <c r="JKP20" s="544">
        <f t="shared" si="792"/>
        <v>0</v>
      </c>
      <c r="JKQ20" s="544">
        <f t="shared" si="792"/>
        <v>0</v>
      </c>
      <c r="JKR20" s="544">
        <f t="shared" si="792"/>
        <v>0</v>
      </c>
      <c r="JKS20" s="544">
        <f t="shared" si="792"/>
        <v>0</v>
      </c>
      <c r="JKT20" s="544">
        <f t="shared" si="792"/>
        <v>0</v>
      </c>
      <c r="JKU20" s="544">
        <f t="shared" si="792"/>
        <v>0</v>
      </c>
      <c r="JKV20" s="544">
        <f t="shared" si="792"/>
        <v>0</v>
      </c>
      <c r="JKW20" s="544">
        <f t="shared" si="792"/>
        <v>0</v>
      </c>
      <c r="JKX20" s="544">
        <f t="shared" si="792"/>
        <v>0</v>
      </c>
      <c r="JKY20" s="544">
        <f t="shared" si="792"/>
        <v>0</v>
      </c>
      <c r="JKZ20" s="544">
        <f t="shared" si="792"/>
        <v>0</v>
      </c>
      <c r="JLA20" s="544">
        <f t="shared" si="792"/>
        <v>0</v>
      </c>
      <c r="JLB20" s="544">
        <f t="shared" si="792"/>
        <v>0</v>
      </c>
      <c r="JLC20" s="544">
        <f t="shared" si="792"/>
        <v>0</v>
      </c>
      <c r="JLD20" s="544">
        <f t="shared" si="792"/>
        <v>0</v>
      </c>
      <c r="JLE20" s="544">
        <f t="shared" si="792"/>
        <v>0</v>
      </c>
      <c r="JLF20" s="544">
        <f t="shared" si="792"/>
        <v>0</v>
      </c>
      <c r="JLG20" s="544">
        <f t="shared" si="792"/>
        <v>0</v>
      </c>
      <c r="JLH20" s="544">
        <f t="shared" si="792"/>
        <v>0</v>
      </c>
      <c r="JLI20" s="544">
        <f t="shared" si="792"/>
        <v>0</v>
      </c>
      <c r="JLJ20" s="544">
        <f t="shared" si="792"/>
        <v>0</v>
      </c>
      <c r="JLK20" s="544">
        <f t="shared" si="792"/>
        <v>0</v>
      </c>
      <c r="JLL20" s="544">
        <f t="shared" si="792"/>
        <v>0</v>
      </c>
      <c r="JLM20" s="544">
        <f t="shared" si="792"/>
        <v>0</v>
      </c>
      <c r="JLN20" s="544">
        <f t="shared" si="792"/>
        <v>0</v>
      </c>
      <c r="JLO20" s="544">
        <f t="shared" si="792"/>
        <v>0</v>
      </c>
      <c r="JLP20" s="544">
        <f t="shared" si="792"/>
        <v>0</v>
      </c>
      <c r="JLQ20" s="544">
        <f t="shared" si="792"/>
        <v>0</v>
      </c>
      <c r="JLR20" s="544">
        <f t="shared" si="792"/>
        <v>0</v>
      </c>
      <c r="JLS20" s="544">
        <f t="shared" si="792"/>
        <v>0</v>
      </c>
      <c r="JLT20" s="544">
        <f t="shared" si="792"/>
        <v>0</v>
      </c>
      <c r="JLU20" s="544">
        <f t="shared" si="792"/>
        <v>0</v>
      </c>
      <c r="JLV20" s="544">
        <f t="shared" si="792"/>
        <v>0</v>
      </c>
      <c r="JLW20" s="544">
        <f t="shared" si="792"/>
        <v>0</v>
      </c>
      <c r="JLX20" s="544">
        <f t="shared" si="792"/>
        <v>0</v>
      </c>
      <c r="JLY20" s="544">
        <f t="shared" si="792"/>
        <v>0</v>
      </c>
      <c r="JLZ20" s="544">
        <f t="shared" si="792"/>
        <v>0</v>
      </c>
      <c r="JMA20" s="544">
        <f t="shared" si="792"/>
        <v>0</v>
      </c>
      <c r="JMB20" s="544">
        <f t="shared" si="792"/>
        <v>0</v>
      </c>
      <c r="JMC20" s="544">
        <f t="shared" si="792"/>
        <v>0</v>
      </c>
      <c r="JMD20" s="544">
        <f t="shared" si="792"/>
        <v>0</v>
      </c>
      <c r="JME20" s="544">
        <f t="shared" si="792"/>
        <v>0</v>
      </c>
      <c r="JMF20" s="544">
        <f t="shared" si="792"/>
        <v>0</v>
      </c>
      <c r="JMG20" s="544">
        <f t="shared" si="792"/>
        <v>0</v>
      </c>
      <c r="JMH20" s="544">
        <f t="shared" si="792"/>
        <v>0</v>
      </c>
      <c r="JMI20" s="544">
        <f t="shared" si="792"/>
        <v>0</v>
      </c>
      <c r="JMJ20" s="544">
        <f t="shared" si="792"/>
        <v>0</v>
      </c>
      <c r="JMK20" s="544">
        <f t="shared" si="792"/>
        <v>0</v>
      </c>
      <c r="JML20" s="544">
        <f t="shared" si="792"/>
        <v>0</v>
      </c>
      <c r="JMM20" s="544">
        <f t="shared" si="792"/>
        <v>0</v>
      </c>
      <c r="JMN20" s="544">
        <f t="shared" ref="JMN20:JOY20" si="793">IBP20</f>
        <v>0</v>
      </c>
      <c r="JMO20" s="544">
        <f t="shared" si="793"/>
        <v>0</v>
      </c>
      <c r="JMP20" s="544">
        <f t="shared" si="793"/>
        <v>0</v>
      </c>
      <c r="JMQ20" s="544">
        <f t="shared" si="793"/>
        <v>0</v>
      </c>
      <c r="JMR20" s="544">
        <f t="shared" si="793"/>
        <v>0</v>
      </c>
      <c r="JMS20" s="544">
        <f t="shared" si="793"/>
        <v>0</v>
      </c>
      <c r="JMT20" s="544">
        <f t="shared" si="793"/>
        <v>0</v>
      </c>
      <c r="JMU20" s="544">
        <f t="shared" si="793"/>
        <v>0</v>
      </c>
      <c r="JMV20" s="544">
        <f t="shared" si="793"/>
        <v>0</v>
      </c>
      <c r="JMW20" s="544">
        <f t="shared" si="793"/>
        <v>0</v>
      </c>
      <c r="JMX20" s="544">
        <f t="shared" si="793"/>
        <v>0</v>
      </c>
      <c r="JMY20" s="544">
        <f t="shared" si="793"/>
        <v>0</v>
      </c>
      <c r="JMZ20" s="544">
        <f t="shared" si="793"/>
        <v>0</v>
      </c>
      <c r="JNA20" s="544">
        <f t="shared" si="793"/>
        <v>0</v>
      </c>
      <c r="JNB20" s="544">
        <f t="shared" si="793"/>
        <v>0</v>
      </c>
      <c r="JNC20" s="544">
        <f t="shared" si="793"/>
        <v>0</v>
      </c>
      <c r="JND20" s="544">
        <f t="shared" si="793"/>
        <v>0</v>
      </c>
      <c r="JNE20" s="544">
        <f t="shared" si="793"/>
        <v>0</v>
      </c>
      <c r="JNF20" s="544">
        <f t="shared" si="793"/>
        <v>0</v>
      </c>
      <c r="JNG20" s="544">
        <f t="shared" si="793"/>
        <v>0</v>
      </c>
      <c r="JNH20" s="544">
        <f t="shared" si="793"/>
        <v>0</v>
      </c>
      <c r="JNI20" s="544">
        <f t="shared" si="793"/>
        <v>0</v>
      </c>
      <c r="JNJ20" s="544">
        <f t="shared" si="793"/>
        <v>0</v>
      </c>
      <c r="JNK20" s="544">
        <f t="shared" si="793"/>
        <v>0</v>
      </c>
      <c r="JNL20" s="544">
        <f t="shared" si="793"/>
        <v>0</v>
      </c>
      <c r="JNM20" s="544">
        <f t="shared" si="793"/>
        <v>0</v>
      </c>
      <c r="JNN20" s="544">
        <f t="shared" si="793"/>
        <v>0</v>
      </c>
      <c r="JNO20" s="544">
        <f t="shared" si="793"/>
        <v>0</v>
      </c>
      <c r="JNP20" s="544">
        <f t="shared" si="793"/>
        <v>0</v>
      </c>
      <c r="JNQ20" s="544">
        <f t="shared" si="793"/>
        <v>0</v>
      </c>
      <c r="JNR20" s="544">
        <f t="shared" si="793"/>
        <v>0</v>
      </c>
      <c r="JNS20" s="544">
        <f t="shared" si="793"/>
        <v>0</v>
      </c>
      <c r="JNT20" s="544">
        <f t="shared" si="793"/>
        <v>0</v>
      </c>
      <c r="JNU20" s="544">
        <f t="shared" si="793"/>
        <v>0</v>
      </c>
      <c r="JNV20" s="544">
        <f t="shared" si="793"/>
        <v>0</v>
      </c>
      <c r="JNW20" s="544">
        <f t="shared" si="793"/>
        <v>0</v>
      </c>
      <c r="JNX20" s="544">
        <f t="shared" si="793"/>
        <v>0</v>
      </c>
      <c r="JNY20" s="544">
        <f t="shared" si="793"/>
        <v>0</v>
      </c>
      <c r="JNZ20" s="544">
        <f t="shared" si="793"/>
        <v>0</v>
      </c>
      <c r="JOA20" s="544">
        <f t="shared" si="793"/>
        <v>0</v>
      </c>
      <c r="JOB20" s="544">
        <f t="shared" si="793"/>
        <v>0</v>
      </c>
      <c r="JOC20" s="544">
        <f t="shared" si="793"/>
        <v>0</v>
      </c>
      <c r="JOD20" s="544">
        <f t="shared" si="793"/>
        <v>0</v>
      </c>
      <c r="JOE20" s="544">
        <f t="shared" si="793"/>
        <v>0</v>
      </c>
      <c r="JOF20" s="544">
        <f t="shared" si="793"/>
        <v>0</v>
      </c>
      <c r="JOG20" s="544">
        <f t="shared" si="793"/>
        <v>0</v>
      </c>
      <c r="JOH20" s="544">
        <f t="shared" si="793"/>
        <v>0</v>
      </c>
      <c r="JOI20" s="544">
        <f t="shared" si="793"/>
        <v>0</v>
      </c>
      <c r="JOJ20" s="544">
        <f t="shared" si="793"/>
        <v>0</v>
      </c>
      <c r="JOK20" s="544">
        <f t="shared" si="793"/>
        <v>0</v>
      </c>
      <c r="JOL20" s="544">
        <f t="shared" si="793"/>
        <v>0</v>
      </c>
      <c r="JOM20" s="544">
        <f t="shared" si="793"/>
        <v>0</v>
      </c>
      <c r="JON20" s="544">
        <f t="shared" si="793"/>
        <v>0</v>
      </c>
      <c r="JOO20" s="544">
        <f t="shared" si="793"/>
        <v>0</v>
      </c>
      <c r="JOP20" s="544">
        <f t="shared" si="793"/>
        <v>0</v>
      </c>
      <c r="JOQ20" s="544">
        <f t="shared" si="793"/>
        <v>0</v>
      </c>
      <c r="JOR20" s="544">
        <f t="shared" si="793"/>
        <v>0</v>
      </c>
      <c r="JOS20" s="544">
        <f t="shared" si="793"/>
        <v>0</v>
      </c>
      <c r="JOT20" s="544">
        <f t="shared" si="793"/>
        <v>0</v>
      </c>
      <c r="JOU20" s="544">
        <f t="shared" si="793"/>
        <v>0</v>
      </c>
      <c r="JOV20" s="544">
        <f t="shared" si="793"/>
        <v>0</v>
      </c>
      <c r="JOW20" s="544">
        <f t="shared" si="793"/>
        <v>0</v>
      </c>
      <c r="JOX20" s="544">
        <f t="shared" si="793"/>
        <v>0</v>
      </c>
      <c r="JOY20" s="544">
        <f t="shared" si="793"/>
        <v>0</v>
      </c>
      <c r="JOZ20" s="544">
        <f t="shared" ref="JOZ20:JRK20" si="794">IEB20</f>
        <v>0</v>
      </c>
      <c r="JPA20" s="544">
        <f t="shared" si="794"/>
        <v>0</v>
      </c>
      <c r="JPB20" s="544">
        <f t="shared" si="794"/>
        <v>0</v>
      </c>
      <c r="JPC20" s="544">
        <f t="shared" si="794"/>
        <v>0</v>
      </c>
      <c r="JPD20" s="544">
        <f t="shared" si="794"/>
        <v>0</v>
      </c>
      <c r="JPE20" s="544">
        <f t="shared" si="794"/>
        <v>0</v>
      </c>
      <c r="JPF20" s="544">
        <f t="shared" si="794"/>
        <v>0</v>
      </c>
      <c r="JPG20" s="544">
        <f t="shared" si="794"/>
        <v>0</v>
      </c>
      <c r="JPH20" s="544">
        <f t="shared" si="794"/>
        <v>0</v>
      </c>
      <c r="JPI20" s="544">
        <f t="shared" si="794"/>
        <v>0</v>
      </c>
      <c r="JPJ20" s="544">
        <f t="shared" si="794"/>
        <v>0</v>
      </c>
      <c r="JPK20" s="544">
        <f t="shared" si="794"/>
        <v>0</v>
      </c>
      <c r="JPL20" s="544">
        <f t="shared" si="794"/>
        <v>0</v>
      </c>
      <c r="JPM20" s="544">
        <f t="shared" si="794"/>
        <v>0</v>
      </c>
      <c r="JPN20" s="544">
        <f t="shared" si="794"/>
        <v>0</v>
      </c>
      <c r="JPO20" s="544">
        <f t="shared" si="794"/>
        <v>0</v>
      </c>
      <c r="JPP20" s="544">
        <f t="shared" si="794"/>
        <v>0</v>
      </c>
      <c r="JPQ20" s="544">
        <f t="shared" si="794"/>
        <v>0</v>
      </c>
      <c r="JPR20" s="544">
        <f t="shared" si="794"/>
        <v>0</v>
      </c>
      <c r="JPS20" s="544">
        <f t="shared" si="794"/>
        <v>0</v>
      </c>
      <c r="JPT20" s="544">
        <f t="shared" si="794"/>
        <v>0</v>
      </c>
      <c r="JPU20" s="544">
        <f t="shared" si="794"/>
        <v>0</v>
      </c>
      <c r="JPV20" s="544">
        <f t="shared" si="794"/>
        <v>0</v>
      </c>
      <c r="JPW20" s="544">
        <f t="shared" si="794"/>
        <v>0</v>
      </c>
      <c r="JPX20" s="544">
        <f t="shared" si="794"/>
        <v>0</v>
      </c>
      <c r="JPY20" s="544">
        <f t="shared" si="794"/>
        <v>0</v>
      </c>
      <c r="JPZ20" s="544">
        <f t="shared" si="794"/>
        <v>0</v>
      </c>
      <c r="JQA20" s="544">
        <f t="shared" si="794"/>
        <v>0</v>
      </c>
      <c r="JQB20" s="544">
        <f t="shared" si="794"/>
        <v>0</v>
      </c>
      <c r="JQC20" s="544">
        <f t="shared" si="794"/>
        <v>0</v>
      </c>
      <c r="JQD20" s="544">
        <f t="shared" si="794"/>
        <v>0</v>
      </c>
      <c r="JQE20" s="544">
        <f t="shared" si="794"/>
        <v>0</v>
      </c>
      <c r="JQF20" s="544">
        <f t="shared" si="794"/>
        <v>0</v>
      </c>
      <c r="JQG20" s="544">
        <f t="shared" si="794"/>
        <v>0</v>
      </c>
      <c r="JQH20" s="544">
        <f t="shared" si="794"/>
        <v>0</v>
      </c>
      <c r="JQI20" s="544">
        <f t="shared" si="794"/>
        <v>0</v>
      </c>
      <c r="JQJ20" s="544">
        <f t="shared" si="794"/>
        <v>0</v>
      </c>
      <c r="JQK20" s="544">
        <f t="shared" si="794"/>
        <v>0</v>
      </c>
      <c r="JQL20" s="544">
        <f t="shared" si="794"/>
        <v>0</v>
      </c>
      <c r="JQM20" s="544">
        <f t="shared" si="794"/>
        <v>0</v>
      </c>
      <c r="JQN20" s="544">
        <f t="shared" si="794"/>
        <v>0</v>
      </c>
      <c r="JQO20" s="544">
        <f t="shared" si="794"/>
        <v>0</v>
      </c>
      <c r="JQP20" s="544">
        <f t="shared" si="794"/>
        <v>0</v>
      </c>
      <c r="JQQ20" s="544">
        <f t="shared" si="794"/>
        <v>0</v>
      </c>
      <c r="JQR20" s="544">
        <f t="shared" si="794"/>
        <v>0</v>
      </c>
      <c r="JQS20" s="544">
        <f t="shared" si="794"/>
        <v>0</v>
      </c>
      <c r="JQT20" s="544">
        <f t="shared" si="794"/>
        <v>0</v>
      </c>
      <c r="JQU20" s="544">
        <f t="shared" si="794"/>
        <v>0</v>
      </c>
      <c r="JQV20" s="544">
        <f t="shared" si="794"/>
        <v>0</v>
      </c>
      <c r="JQW20" s="544">
        <f t="shared" si="794"/>
        <v>0</v>
      </c>
      <c r="JQX20" s="544">
        <f t="shared" si="794"/>
        <v>0</v>
      </c>
      <c r="JQY20" s="544">
        <f t="shared" si="794"/>
        <v>0</v>
      </c>
      <c r="JQZ20" s="544">
        <f t="shared" si="794"/>
        <v>0</v>
      </c>
      <c r="JRA20" s="544">
        <f t="shared" si="794"/>
        <v>0</v>
      </c>
      <c r="JRB20" s="544">
        <f t="shared" si="794"/>
        <v>0</v>
      </c>
      <c r="JRC20" s="544">
        <f t="shared" si="794"/>
        <v>0</v>
      </c>
      <c r="JRD20" s="544">
        <f t="shared" si="794"/>
        <v>0</v>
      </c>
      <c r="JRE20" s="544">
        <f t="shared" si="794"/>
        <v>0</v>
      </c>
      <c r="JRF20" s="544">
        <f t="shared" si="794"/>
        <v>0</v>
      </c>
      <c r="JRG20" s="544">
        <f t="shared" si="794"/>
        <v>0</v>
      </c>
      <c r="JRH20" s="544">
        <f t="shared" si="794"/>
        <v>0</v>
      </c>
      <c r="JRI20" s="544">
        <f t="shared" si="794"/>
        <v>0</v>
      </c>
      <c r="JRJ20" s="544">
        <f t="shared" si="794"/>
        <v>0</v>
      </c>
      <c r="JRK20" s="544">
        <f t="shared" si="794"/>
        <v>0</v>
      </c>
      <c r="JRL20" s="544">
        <f t="shared" ref="JRL20:JTW20" si="795">IGN20</f>
        <v>0</v>
      </c>
      <c r="JRM20" s="544">
        <f t="shared" si="795"/>
        <v>0</v>
      </c>
      <c r="JRN20" s="544">
        <f t="shared" si="795"/>
        <v>0</v>
      </c>
      <c r="JRO20" s="544">
        <f t="shared" si="795"/>
        <v>0</v>
      </c>
      <c r="JRP20" s="544">
        <f t="shared" si="795"/>
        <v>0</v>
      </c>
      <c r="JRQ20" s="544">
        <f t="shared" si="795"/>
        <v>0</v>
      </c>
      <c r="JRR20" s="544">
        <f t="shared" si="795"/>
        <v>0</v>
      </c>
      <c r="JRS20" s="544">
        <f t="shared" si="795"/>
        <v>0</v>
      </c>
      <c r="JRT20" s="544">
        <f t="shared" si="795"/>
        <v>0</v>
      </c>
      <c r="JRU20" s="544">
        <f t="shared" si="795"/>
        <v>0</v>
      </c>
      <c r="JRV20" s="544">
        <f t="shared" si="795"/>
        <v>0</v>
      </c>
      <c r="JRW20" s="544">
        <f t="shared" si="795"/>
        <v>0</v>
      </c>
      <c r="JRX20" s="544">
        <f t="shared" si="795"/>
        <v>0</v>
      </c>
      <c r="JRY20" s="544">
        <f t="shared" si="795"/>
        <v>0</v>
      </c>
      <c r="JRZ20" s="544">
        <f t="shared" si="795"/>
        <v>0</v>
      </c>
      <c r="JSA20" s="544">
        <f t="shared" si="795"/>
        <v>0</v>
      </c>
      <c r="JSB20" s="544">
        <f t="shared" si="795"/>
        <v>0</v>
      </c>
      <c r="JSC20" s="544">
        <f t="shared" si="795"/>
        <v>0</v>
      </c>
      <c r="JSD20" s="544">
        <f t="shared" si="795"/>
        <v>0</v>
      </c>
      <c r="JSE20" s="544">
        <f t="shared" si="795"/>
        <v>0</v>
      </c>
      <c r="JSF20" s="544">
        <f t="shared" si="795"/>
        <v>0</v>
      </c>
      <c r="JSG20" s="544">
        <f t="shared" si="795"/>
        <v>0</v>
      </c>
      <c r="JSH20" s="544">
        <f t="shared" si="795"/>
        <v>0</v>
      </c>
      <c r="JSI20" s="544">
        <f t="shared" si="795"/>
        <v>0</v>
      </c>
      <c r="JSJ20" s="544">
        <f t="shared" si="795"/>
        <v>0</v>
      </c>
      <c r="JSK20" s="544">
        <f t="shared" si="795"/>
        <v>0</v>
      </c>
      <c r="JSL20" s="544">
        <f t="shared" si="795"/>
        <v>0</v>
      </c>
      <c r="JSM20" s="544">
        <f t="shared" si="795"/>
        <v>0</v>
      </c>
      <c r="JSN20" s="544">
        <f t="shared" si="795"/>
        <v>0</v>
      </c>
      <c r="JSO20" s="544">
        <f t="shared" si="795"/>
        <v>0</v>
      </c>
      <c r="JSP20" s="544">
        <f t="shared" si="795"/>
        <v>0</v>
      </c>
      <c r="JSQ20" s="544">
        <f t="shared" si="795"/>
        <v>0</v>
      </c>
      <c r="JSR20" s="544">
        <f t="shared" si="795"/>
        <v>0</v>
      </c>
      <c r="JSS20" s="544">
        <f t="shared" si="795"/>
        <v>0</v>
      </c>
      <c r="JST20" s="544">
        <f t="shared" si="795"/>
        <v>0</v>
      </c>
      <c r="JSU20" s="544">
        <f t="shared" si="795"/>
        <v>0</v>
      </c>
      <c r="JSV20" s="544">
        <f t="shared" si="795"/>
        <v>0</v>
      </c>
      <c r="JSW20" s="544">
        <f t="shared" si="795"/>
        <v>0</v>
      </c>
      <c r="JSX20" s="544">
        <f t="shared" si="795"/>
        <v>0</v>
      </c>
      <c r="JSY20" s="544">
        <f t="shared" si="795"/>
        <v>0</v>
      </c>
      <c r="JSZ20" s="544">
        <f t="shared" si="795"/>
        <v>0</v>
      </c>
      <c r="JTA20" s="544">
        <f t="shared" si="795"/>
        <v>0</v>
      </c>
      <c r="JTB20" s="544">
        <f t="shared" si="795"/>
        <v>0</v>
      </c>
      <c r="JTC20" s="544">
        <f t="shared" si="795"/>
        <v>0</v>
      </c>
      <c r="JTD20" s="544">
        <f t="shared" si="795"/>
        <v>0</v>
      </c>
      <c r="JTE20" s="544">
        <f t="shared" si="795"/>
        <v>0</v>
      </c>
      <c r="JTF20" s="544">
        <f t="shared" si="795"/>
        <v>0</v>
      </c>
      <c r="JTG20" s="544">
        <f t="shared" si="795"/>
        <v>0</v>
      </c>
      <c r="JTH20" s="544">
        <f t="shared" si="795"/>
        <v>0</v>
      </c>
      <c r="JTI20" s="544">
        <f t="shared" si="795"/>
        <v>0</v>
      </c>
      <c r="JTJ20" s="544">
        <f t="shared" si="795"/>
        <v>0</v>
      </c>
      <c r="JTK20" s="544">
        <f t="shared" si="795"/>
        <v>0</v>
      </c>
      <c r="JTL20" s="544">
        <f t="shared" si="795"/>
        <v>0</v>
      </c>
      <c r="JTM20" s="544">
        <f t="shared" si="795"/>
        <v>0</v>
      </c>
      <c r="JTN20" s="544">
        <f t="shared" si="795"/>
        <v>0</v>
      </c>
      <c r="JTO20" s="544">
        <f t="shared" si="795"/>
        <v>0</v>
      </c>
      <c r="JTP20" s="544">
        <f t="shared" si="795"/>
        <v>0</v>
      </c>
      <c r="JTQ20" s="544">
        <f t="shared" si="795"/>
        <v>0</v>
      </c>
      <c r="JTR20" s="544">
        <f t="shared" si="795"/>
        <v>0</v>
      </c>
      <c r="JTS20" s="544">
        <f t="shared" si="795"/>
        <v>0</v>
      </c>
      <c r="JTT20" s="544">
        <f t="shared" si="795"/>
        <v>0</v>
      </c>
      <c r="JTU20" s="544">
        <f t="shared" si="795"/>
        <v>0</v>
      </c>
      <c r="JTV20" s="544">
        <f t="shared" si="795"/>
        <v>0</v>
      </c>
      <c r="JTW20" s="544">
        <f t="shared" si="795"/>
        <v>0</v>
      </c>
      <c r="JTX20" s="544">
        <f t="shared" ref="JTX20:JWI20" si="796">IIZ20</f>
        <v>0</v>
      </c>
      <c r="JTY20" s="544">
        <f t="shared" si="796"/>
        <v>0</v>
      </c>
      <c r="JTZ20" s="544">
        <f t="shared" si="796"/>
        <v>0</v>
      </c>
      <c r="JUA20" s="544">
        <f t="shared" si="796"/>
        <v>0</v>
      </c>
      <c r="JUB20" s="544">
        <f t="shared" si="796"/>
        <v>0</v>
      </c>
      <c r="JUC20" s="544">
        <f t="shared" si="796"/>
        <v>0</v>
      </c>
      <c r="JUD20" s="544">
        <f t="shared" si="796"/>
        <v>0</v>
      </c>
      <c r="JUE20" s="544">
        <f t="shared" si="796"/>
        <v>0</v>
      </c>
      <c r="JUF20" s="544">
        <f t="shared" si="796"/>
        <v>0</v>
      </c>
      <c r="JUG20" s="544">
        <f t="shared" si="796"/>
        <v>0</v>
      </c>
      <c r="JUH20" s="544">
        <f t="shared" si="796"/>
        <v>0</v>
      </c>
      <c r="JUI20" s="544">
        <f t="shared" si="796"/>
        <v>0</v>
      </c>
      <c r="JUJ20" s="544">
        <f t="shared" si="796"/>
        <v>0</v>
      </c>
      <c r="JUK20" s="544">
        <f t="shared" si="796"/>
        <v>0</v>
      </c>
      <c r="JUL20" s="544">
        <f t="shared" si="796"/>
        <v>0</v>
      </c>
      <c r="JUM20" s="544">
        <f t="shared" si="796"/>
        <v>0</v>
      </c>
      <c r="JUN20" s="544">
        <f t="shared" si="796"/>
        <v>0</v>
      </c>
      <c r="JUO20" s="544">
        <f t="shared" si="796"/>
        <v>0</v>
      </c>
      <c r="JUP20" s="544">
        <f t="shared" si="796"/>
        <v>0</v>
      </c>
      <c r="JUQ20" s="544">
        <f t="shared" si="796"/>
        <v>0</v>
      </c>
      <c r="JUR20" s="544">
        <f t="shared" si="796"/>
        <v>0</v>
      </c>
      <c r="JUS20" s="544">
        <f t="shared" si="796"/>
        <v>0</v>
      </c>
      <c r="JUT20" s="544">
        <f t="shared" si="796"/>
        <v>0</v>
      </c>
      <c r="JUU20" s="544">
        <f t="shared" si="796"/>
        <v>0</v>
      </c>
      <c r="JUV20" s="544">
        <f t="shared" si="796"/>
        <v>0</v>
      </c>
      <c r="JUW20" s="544">
        <f t="shared" si="796"/>
        <v>0</v>
      </c>
      <c r="JUX20" s="544">
        <f t="shared" si="796"/>
        <v>0</v>
      </c>
      <c r="JUY20" s="544">
        <f t="shared" si="796"/>
        <v>0</v>
      </c>
      <c r="JUZ20" s="544">
        <f t="shared" si="796"/>
        <v>0</v>
      </c>
      <c r="JVA20" s="544">
        <f t="shared" si="796"/>
        <v>0</v>
      </c>
      <c r="JVB20" s="544">
        <f t="shared" si="796"/>
        <v>0</v>
      </c>
      <c r="JVC20" s="544">
        <f t="shared" si="796"/>
        <v>0</v>
      </c>
      <c r="JVD20" s="544">
        <f t="shared" si="796"/>
        <v>0</v>
      </c>
      <c r="JVE20" s="544">
        <f t="shared" si="796"/>
        <v>0</v>
      </c>
      <c r="JVF20" s="544">
        <f t="shared" si="796"/>
        <v>0</v>
      </c>
      <c r="JVG20" s="544">
        <f t="shared" si="796"/>
        <v>0</v>
      </c>
      <c r="JVH20" s="544">
        <f t="shared" si="796"/>
        <v>0</v>
      </c>
      <c r="JVI20" s="544">
        <f t="shared" si="796"/>
        <v>0</v>
      </c>
      <c r="JVJ20" s="544">
        <f t="shared" si="796"/>
        <v>0</v>
      </c>
      <c r="JVK20" s="544">
        <f t="shared" si="796"/>
        <v>0</v>
      </c>
      <c r="JVL20" s="544">
        <f t="shared" si="796"/>
        <v>0</v>
      </c>
      <c r="JVM20" s="544">
        <f t="shared" si="796"/>
        <v>0</v>
      </c>
      <c r="JVN20" s="544">
        <f t="shared" si="796"/>
        <v>0</v>
      </c>
      <c r="JVO20" s="544">
        <f t="shared" si="796"/>
        <v>0</v>
      </c>
      <c r="JVP20" s="544">
        <f t="shared" si="796"/>
        <v>0</v>
      </c>
      <c r="JVQ20" s="544">
        <f t="shared" si="796"/>
        <v>0</v>
      </c>
      <c r="JVR20" s="544">
        <f t="shared" si="796"/>
        <v>0</v>
      </c>
      <c r="JVS20" s="544">
        <f t="shared" si="796"/>
        <v>0</v>
      </c>
      <c r="JVT20" s="544">
        <f t="shared" si="796"/>
        <v>0</v>
      </c>
      <c r="JVU20" s="544">
        <f t="shared" si="796"/>
        <v>0</v>
      </c>
      <c r="JVV20" s="544">
        <f t="shared" si="796"/>
        <v>0</v>
      </c>
      <c r="JVW20" s="544">
        <f t="shared" si="796"/>
        <v>0</v>
      </c>
      <c r="JVX20" s="544">
        <f t="shared" si="796"/>
        <v>0</v>
      </c>
      <c r="JVY20" s="544">
        <f t="shared" si="796"/>
        <v>0</v>
      </c>
      <c r="JVZ20" s="544">
        <f t="shared" si="796"/>
        <v>0</v>
      </c>
      <c r="JWA20" s="544">
        <f t="shared" si="796"/>
        <v>0</v>
      </c>
      <c r="JWB20" s="544">
        <f t="shared" si="796"/>
        <v>0</v>
      </c>
      <c r="JWC20" s="544">
        <f t="shared" si="796"/>
        <v>0</v>
      </c>
      <c r="JWD20" s="544">
        <f t="shared" si="796"/>
        <v>0</v>
      </c>
      <c r="JWE20" s="544">
        <f t="shared" si="796"/>
        <v>0</v>
      </c>
      <c r="JWF20" s="544">
        <f t="shared" si="796"/>
        <v>0</v>
      </c>
      <c r="JWG20" s="544">
        <f t="shared" si="796"/>
        <v>0</v>
      </c>
      <c r="JWH20" s="544">
        <f t="shared" si="796"/>
        <v>0</v>
      </c>
      <c r="JWI20" s="544">
        <f t="shared" si="796"/>
        <v>0</v>
      </c>
      <c r="JWJ20" s="544">
        <f t="shared" ref="JWJ20:JYU20" si="797">ILL20</f>
        <v>0</v>
      </c>
      <c r="JWK20" s="544">
        <f t="shared" si="797"/>
        <v>0</v>
      </c>
      <c r="JWL20" s="544">
        <f t="shared" si="797"/>
        <v>0</v>
      </c>
      <c r="JWM20" s="544">
        <f t="shared" si="797"/>
        <v>0</v>
      </c>
      <c r="JWN20" s="544">
        <f t="shared" si="797"/>
        <v>0</v>
      </c>
      <c r="JWO20" s="544">
        <f t="shared" si="797"/>
        <v>0</v>
      </c>
      <c r="JWP20" s="544">
        <f t="shared" si="797"/>
        <v>0</v>
      </c>
      <c r="JWQ20" s="544">
        <f t="shared" si="797"/>
        <v>0</v>
      </c>
      <c r="JWR20" s="544">
        <f t="shared" si="797"/>
        <v>0</v>
      </c>
      <c r="JWS20" s="544">
        <f t="shared" si="797"/>
        <v>0</v>
      </c>
      <c r="JWT20" s="544">
        <f t="shared" si="797"/>
        <v>0</v>
      </c>
      <c r="JWU20" s="544">
        <f t="shared" si="797"/>
        <v>0</v>
      </c>
      <c r="JWV20" s="544">
        <f t="shared" si="797"/>
        <v>0</v>
      </c>
      <c r="JWW20" s="544">
        <f t="shared" si="797"/>
        <v>0</v>
      </c>
      <c r="JWX20" s="544">
        <f t="shared" si="797"/>
        <v>0</v>
      </c>
      <c r="JWY20" s="544">
        <f t="shared" si="797"/>
        <v>0</v>
      </c>
      <c r="JWZ20" s="544">
        <f t="shared" si="797"/>
        <v>0</v>
      </c>
      <c r="JXA20" s="544">
        <f t="shared" si="797"/>
        <v>0</v>
      </c>
      <c r="JXB20" s="544">
        <f t="shared" si="797"/>
        <v>0</v>
      </c>
      <c r="JXC20" s="544">
        <f t="shared" si="797"/>
        <v>0</v>
      </c>
      <c r="JXD20" s="544">
        <f t="shared" si="797"/>
        <v>0</v>
      </c>
      <c r="JXE20" s="544">
        <f t="shared" si="797"/>
        <v>0</v>
      </c>
      <c r="JXF20" s="544">
        <f t="shared" si="797"/>
        <v>0</v>
      </c>
      <c r="JXG20" s="544">
        <f t="shared" si="797"/>
        <v>0</v>
      </c>
      <c r="JXH20" s="544">
        <f t="shared" si="797"/>
        <v>0</v>
      </c>
      <c r="JXI20" s="544">
        <f t="shared" si="797"/>
        <v>0</v>
      </c>
      <c r="JXJ20" s="544">
        <f t="shared" si="797"/>
        <v>0</v>
      </c>
      <c r="JXK20" s="544">
        <f t="shared" si="797"/>
        <v>0</v>
      </c>
      <c r="JXL20" s="544">
        <f t="shared" si="797"/>
        <v>0</v>
      </c>
      <c r="JXM20" s="544">
        <f t="shared" si="797"/>
        <v>0</v>
      </c>
      <c r="JXN20" s="544">
        <f t="shared" si="797"/>
        <v>0</v>
      </c>
      <c r="JXO20" s="544">
        <f t="shared" si="797"/>
        <v>0</v>
      </c>
      <c r="JXP20" s="544">
        <f t="shared" si="797"/>
        <v>0</v>
      </c>
      <c r="JXQ20" s="544">
        <f t="shared" si="797"/>
        <v>0</v>
      </c>
      <c r="JXR20" s="544">
        <f t="shared" si="797"/>
        <v>0</v>
      </c>
      <c r="JXS20" s="544">
        <f t="shared" si="797"/>
        <v>0</v>
      </c>
      <c r="JXT20" s="544">
        <f t="shared" si="797"/>
        <v>0</v>
      </c>
      <c r="JXU20" s="544">
        <f t="shared" si="797"/>
        <v>0</v>
      </c>
      <c r="JXV20" s="544">
        <f t="shared" si="797"/>
        <v>0</v>
      </c>
      <c r="JXW20" s="544">
        <f t="shared" si="797"/>
        <v>0</v>
      </c>
      <c r="JXX20" s="544">
        <f t="shared" si="797"/>
        <v>0</v>
      </c>
      <c r="JXY20" s="544">
        <f t="shared" si="797"/>
        <v>0</v>
      </c>
      <c r="JXZ20" s="544">
        <f t="shared" si="797"/>
        <v>0</v>
      </c>
      <c r="JYA20" s="544">
        <f t="shared" si="797"/>
        <v>0</v>
      </c>
      <c r="JYB20" s="544">
        <f t="shared" si="797"/>
        <v>0</v>
      </c>
      <c r="JYC20" s="544">
        <f t="shared" si="797"/>
        <v>0</v>
      </c>
      <c r="JYD20" s="544">
        <f t="shared" si="797"/>
        <v>0</v>
      </c>
      <c r="JYE20" s="544">
        <f t="shared" si="797"/>
        <v>0</v>
      </c>
      <c r="JYF20" s="544">
        <f t="shared" si="797"/>
        <v>0</v>
      </c>
      <c r="JYG20" s="544">
        <f t="shared" si="797"/>
        <v>0</v>
      </c>
      <c r="JYH20" s="544">
        <f t="shared" si="797"/>
        <v>0</v>
      </c>
      <c r="JYI20" s="544">
        <f t="shared" si="797"/>
        <v>0</v>
      </c>
      <c r="JYJ20" s="544">
        <f t="shared" si="797"/>
        <v>0</v>
      </c>
      <c r="JYK20" s="544">
        <f t="shared" si="797"/>
        <v>0</v>
      </c>
      <c r="JYL20" s="544">
        <f t="shared" si="797"/>
        <v>0</v>
      </c>
      <c r="JYM20" s="544">
        <f t="shared" si="797"/>
        <v>0</v>
      </c>
      <c r="JYN20" s="544">
        <f t="shared" si="797"/>
        <v>0</v>
      </c>
      <c r="JYO20" s="544">
        <f t="shared" si="797"/>
        <v>0</v>
      </c>
      <c r="JYP20" s="544">
        <f t="shared" si="797"/>
        <v>0</v>
      </c>
      <c r="JYQ20" s="544">
        <f t="shared" si="797"/>
        <v>0</v>
      </c>
      <c r="JYR20" s="544">
        <f t="shared" si="797"/>
        <v>0</v>
      </c>
      <c r="JYS20" s="544">
        <f t="shared" si="797"/>
        <v>0</v>
      </c>
      <c r="JYT20" s="544">
        <f t="shared" si="797"/>
        <v>0</v>
      </c>
      <c r="JYU20" s="544">
        <f t="shared" si="797"/>
        <v>0</v>
      </c>
      <c r="JYV20" s="544">
        <f t="shared" ref="JYV20:KBG20" si="798">INX20</f>
        <v>0</v>
      </c>
      <c r="JYW20" s="544">
        <f t="shared" si="798"/>
        <v>0</v>
      </c>
      <c r="JYX20" s="544">
        <f t="shared" si="798"/>
        <v>0</v>
      </c>
      <c r="JYY20" s="544">
        <f t="shared" si="798"/>
        <v>0</v>
      </c>
      <c r="JYZ20" s="544">
        <f t="shared" si="798"/>
        <v>0</v>
      </c>
      <c r="JZA20" s="544">
        <f t="shared" si="798"/>
        <v>0</v>
      </c>
      <c r="JZB20" s="544">
        <f t="shared" si="798"/>
        <v>0</v>
      </c>
      <c r="JZC20" s="544">
        <f t="shared" si="798"/>
        <v>0</v>
      </c>
      <c r="JZD20" s="544">
        <f t="shared" si="798"/>
        <v>0</v>
      </c>
      <c r="JZE20" s="544">
        <f t="shared" si="798"/>
        <v>0</v>
      </c>
      <c r="JZF20" s="544">
        <f t="shared" si="798"/>
        <v>0</v>
      </c>
      <c r="JZG20" s="544">
        <f t="shared" si="798"/>
        <v>0</v>
      </c>
      <c r="JZH20" s="544">
        <f t="shared" si="798"/>
        <v>0</v>
      </c>
      <c r="JZI20" s="544">
        <f t="shared" si="798"/>
        <v>0</v>
      </c>
      <c r="JZJ20" s="544">
        <f t="shared" si="798"/>
        <v>0</v>
      </c>
      <c r="JZK20" s="544">
        <f t="shared" si="798"/>
        <v>0</v>
      </c>
      <c r="JZL20" s="544">
        <f t="shared" si="798"/>
        <v>0</v>
      </c>
      <c r="JZM20" s="544">
        <f t="shared" si="798"/>
        <v>0</v>
      </c>
      <c r="JZN20" s="544">
        <f t="shared" si="798"/>
        <v>0</v>
      </c>
      <c r="JZO20" s="544">
        <f t="shared" si="798"/>
        <v>0</v>
      </c>
      <c r="JZP20" s="544">
        <f t="shared" si="798"/>
        <v>0</v>
      </c>
      <c r="JZQ20" s="544">
        <f t="shared" si="798"/>
        <v>0</v>
      </c>
      <c r="JZR20" s="544">
        <f t="shared" si="798"/>
        <v>0</v>
      </c>
      <c r="JZS20" s="544">
        <f t="shared" si="798"/>
        <v>0</v>
      </c>
      <c r="JZT20" s="544">
        <f t="shared" si="798"/>
        <v>0</v>
      </c>
      <c r="JZU20" s="544">
        <f t="shared" si="798"/>
        <v>0</v>
      </c>
      <c r="JZV20" s="544">
        <f t="shared" si="798"/>
        <v>0</v>
      </c>
      <c r="JZW20" s="544">
        <f t="shared" si="798"/>
        <v>0</v>
      </c>
      <c r="JZX20" s="544">
        <f t="shared" si="798"/>
        <v>0</v>
      </c>
      <c r="JZY20" s="544">
        <f t="shared" si="798"/>
        <v>0</v>
      </c>
      <c r="JZZ20" s="544">
        <f t="shared" si="798"/>
        <v>0</v>
      </c>
      <c r="KAA20" s="544">
        <f t="shared" si="798"/>
        <v>0</v>
      </c>
      <c r="KAB20" s="544">
        <f t="shared" si="798"/>
        <v>0</v>
      </c>
      <c r="KAC20" s="544">
        <f t="shared" si="798"/>
        <v>0</v>
      </c>
      <c r="KAD20" s="544">
        <f t="shared" si="798"/>
        <v>0</v>
      </c>
      <c r="KAE20" s="544">
        <f t="shared" si="798"/>
        <v>0</v>
      </c>
      <c r="KAF20" s="544">
        <f t="shared" si="798"/>
        <v>0</v>
      </c>
      <c r="KAG20" s="544">
        <f t="shared" si="798"/>
        <v>0</v>
      </c>
      <c r="KAH20" s="544">
        <f t="shared" si="798"/>
        <v>0</v>
      </c>
      <c r="KAI20" s="544">
        <f t="shared" si="798"/>
        <v>0</v>
      </c>
      <c r="KAJ20" s="544">
        <f t="shared" si="798"/>
        <v>0</v>
      </c>
      <c r="KAK20" s="544">
        <f t="shared" si="798"/>
        <v>0</v>
      </c>
      <c r="KAL20" s="544">
        <f t="shared" si="798"/>
        <v>0</v>
      </c>
      <c r="KAM20" s="544">
        <f t="shared" si="798"/>
        <v>0</v>
      </c>
      <c r="KAN20" s="544">
        <f t="shared" si="798"/>
        <v>0</v>
      </c>
      <c r="KAO20" s="544">
        <f t="shared" si="798"/>
        <v>0</v>
      </c>
      <c r="KAP20" s="544">
        <f t="shared" si="798"/>
        <v>0</v>
      </c>
      <c r="KAQ20" s="544">
        <f t="shared" si="798"/>
        <v>0</v>
      </c>
      <c r="KAR20" s="544">
        <f t="shared" si="798"/>
        <v>0</v>
      </c>
      <c r="KAS20" s="544">
        <f t="shared" si="798"/>
        <v>0</v>
      </c>
      <c r="KAT20" s="544">
        <f t="shared" si="798"/>
        <v>0</v>
      </c>
      <c r="KAU20" s="544">
        <f t="shared" si="798"/>
        <v>0</v>
      </c>
      <c r="KAV20" s="544">
        <f t="shared" si="798"/>
        <v>0</v>
      </c>
      <c r="KAW20" s="544">
        <f t="shared" si="798"/>
        <v>0</v>
      </c>
      <c r="KAX20" s="544">
        <f t="shared" si="798"/>
        <v>0</v>
      </c>
      <c r="KAY20" s="544">
        <f t="shared" si="798"/>
        <v>0</v>
      </c>
      <c r="KAZ20" s="544">
        <f t="shared" si="798"/>
        <v>0</v>
      </c>
      <c r="KBA20" s="544">
        <f t="shared" si="798"/>
        <v>0</v>
      </c>
      <c r="KBB20" s="544">
        <f t="shared" si="798"/>
        <v>0</v>
      </c>
      <c r="KBC20" s="544">
        <f t="shared" si="798"/>
        <v>0</v>
      </c>
      <c r="KBD20" s="544">
        <f t="shared" si="798"/>
        <v>0</v>
      </c>
      <c r="KBE20" s="544">
        <f t="shared" si="798"/>
        <v>0</v>
      </c>
      <c r="KBF20" s="544">
        <f t="shared" si="798"/>
        <v>0</v>
      </c>
      <c r="KBG20" s="544">
        <f t="shared" si="798"/>
        <v>0</v>
      </c>
      <c r="KBH20" s="544">
        <f t="shared" ref="KBH20:KDS20" si="799">IQJ20</f>
        <v>0</v>
      </c>
      <c r="KBI20" s="544">
        <f t="shared" si="799"/>
        <v>0</v>
      </c>
      <c r="KBJ20" s="544">
        <f t="shared" si="799"/>
        <v>0</v>
      </c>
      <c r="KBK20" s="544">
        <f t="shared" si="799"/>
        <v>0</v>
      </c>
      <c r="KBL20" s="544">
        <f t="shared" si="799"/>
        <v>0</v>
      </c>
      <c r="KBM20" s="544">
        <f t="shared" si="799"/>
        <v>0</v>
      </c>
      <c r="KBN20" s="544">
        <f t="shared" si="799"/>
        <v>0</v>
      </c>
      <c r="KBO20" s="544">
        <f t="shared" si="799"/>
        <v>0</v>
      </c>
      <c r="KBP20" s="544">
        <f t="shared" si="799"/>
        <v>0</v>
      </c>
      <c r="KBQ20" s="544">
        <f t="shared" si="799"/>
        <v>0</v>
      </c>
      <c r="KBR20" s="544">
        <f t="shared" si="799"/>
        <v>0</v>
      </c>
      <c r="KBS20" s="544">
        <f t="shared" si="799"/>
        <v>0</v>
      </c>
      <c r="KBT20" s="544">
        <f t="shared" si="799"/>
        <v>0</v>
      </c>
      <c r="KBU20" s="544">
        <f t="shared" si="799"/>
        <v>0</v>
      </c>
      <c r="KBV20" s="544">
        <f t="shared" si="799"/>
        <v>0</v>
      </c>
      <c r="KBW20" s="544">
        <f t="shared" si="799"/>
        <v>0</v>
      </c>
      <c r="KBX20" s="544">
        <f t="shared" si="799"/>
        <v>0</v>
      </c>
      <c r="KBY20" s="544">
        <f t="shared" si="799"/>
        <v>0</v>
      </c>
      <c r="KBZ20" s="544">
        <f t="shared" si="799"/>
        <v>0</v>
      </c>
      <c r="KCA20" s="544">
        <f t="shared" si="799"/>
        <v>0</v>
      </c>
      <c r="KCB20" s="544">
        <f t="shared" si="799"/>
        <v>0</v>
      </c>
      <c r="KCC20" s="544">
        <f t="shared" si="799"/>
        <v>0</v>
      </c>
      <c r="KCD20" s="544">
        <f t="shared" si="799"/>
        <v>0</v>
      </c>
      <c r="KCE20" s="544">
        <f t="shared" si="799"/>
        <v>0</v>
      </c>
      <c r="KCF20" s="544">
        <f t="shared" si="799"/>
        <v>0</v>
      </c>
      <c r="KCG20" s="544">
        <f t="shared" si="799"/>
        <v>0</v>
      </c>
      <c r="KCH20" s="544">
        <f t="shared" si="799"/>
        <v>0</v>
      </c>
      <c r="KCI20" s="544">
        <f t="shared" si="799"/>
        <v>0</v>
      </c>
      <c r="KCJ20" s="544">
        <f t="shared" si="799"/>
        <v>0</v>
      </c>
      <c r="KCK20" s="544">
        <f t="shared" si="799"/>
        <v>0</v>
      </c>
      <c r="KCL20" s="544">
        <f t="shared" si="799"/>
        <v>0</v>
      </c>
      <c r="KCM20" s="544">
        <f t="shared" si="799"/>
        <v>0</v>
      </c>
      <c r="KCN20" s="544">
        <f t="shared" si="799"/>
        <v>0</v>
      </c>
      <c r="KCO20" s="544">
        <f t="shared" si="799"/>
        <v>0</v>
      </c>
      <c r="KCP20" s="544">
        <f t="shared" si="799"/>
        <v>0</v>
      </c>
      <c r="KCQ20" s="544">
        <f t="shared" si="799"/>
        <v>0</v>
      </c>
      <c r="KCR20" s="544">
        <f t="shared" si="799"/>
        <v>0</v>
      </c>
      <c r="KCS20" s="544">
        <f t="shared" si="799"/>
        <v>0</v>
      </c>
      <c r="KCT20" s="544">
        <f t="shared" si="799"/>
        <v>0</v>
      </c>
      <c r="KCU20" s="544">
        <f t="shared" si="799"/>
        <v>0</v>
      </c>
      <c r="KCV20" s="544">
        <f t="shared" si="799"/>
        <v>0</v>
      </c>
      <c r="KCW20" s="544">
        <f t="shared" si="799"/>
        <v>0</v>
      </c>
      <c r="KCX20" s="544">
        <f t="shared" si="799"/>
        <v>0</v>
      </c>
      <c r="KCY20" s="544">
        <f t="shared" si="799"/>
        <v>0</v>
      </c>
      <c r="KCZ20" s="544">
        <f t="shared" si="799"/>
        <v>0</v>
      </c>
      <c r="KDA20" s="544">
        <f t="shared" si="799"/>
        <v>0</v>
      </c>
      <c r="KDB20" s="544">
        <f t="shared" si="799"/>
        <v>0</v>
      </c>
      <c r="KDC20" s="544">
        <f t="shared" si="799"/>
        <v>0</v>
      </c>
      <c r="KDD20" s="544">
        <f t="shared" si="799"/>
        <v>0</v>
      </c>
      <c r="KDE20" s="544">
        <f t="shared" si="799"/>
        <v>0</v>
      </c>
      <c r="KDF20" s="544">
        <f t="shared" si="799"/>
        <v>0</v>
      </c>
      <c r="KDG20" s="544">
        <f t="shared" si="799"/>
        <v>0</v>
      </c>
      <c r="KDH20" s="544">
        <f t="shared" si="799"/>
        <v>0</v>
      </c>
      <c r="KDI20" s="544">
        <f t="shared" si="799"/>
        <v>0</v>
      </c>
      <c r="KDJ20" s="544">
        <f t="shared" si="799"/>
        <v>0</v>
      </c>
      <c r="KDK20" s="544">
        <f t="shared" si="799"/>
        <v>0</v>
      </c>
      <c r="KDL20" s="544">
        <f t="shared" si="799"/>
        <v>0</v>
      </c>
      <c r="KDM20" s="544">
        <f t="shared" si="799"/>
        <v>0</v>
      </c>
      <c r="KDN20" s="544">
        <f t="shared" si="799"/>
        <v>0</v>
      </c>
      <c r="KDO20" s="544">
        <f t="shared" si="799"/>
        <v>0</v>
      </c>
      <c r="KDP20" s="544">
        <f t="shared" si="799"/>
        <v>0</v>
      </c>
      <c r="KDQ20" s="544">
        <f t="shared" si="799"/>
        <v>0</v>
      </c>
      <c r="KDR20" s="544">
        <f t="shared" si="799"/>
        <v>0</v>
      </c>
      <c r="KDS20" s="544">
        <f t="shared" si="799"/>
        <v>0</v>
      </c>
      <c r="KDT20" s="544">
        <f t="shared" ref="KDT20:KGE20" si="800">ISV20</f>
        <v>0</v>
      </c>
      <c r="KDU20" s="544">
        <f t="shared" si="800"/>
        <v>0</v>
      </c>
      <c r="KDV20" s="544">
        <f t="shared" si="800"/>
        <v>0</v>
      </c>
      <c r="KDW20" s="544">
        <f t="shared" si="800"/>
        <v>0</v>
      </c>
      <c r="KDX20" s="544">
        <f t="shared" si="800"/>
        <v>0</v>
      </c>
      <c r="KDY20" s="544">
        <f t="shared" si="800"/>
        <v>0</v>
      </c>
      <c r="KDZ20" s="544">
        <f t="shared" si="800"/>
        <v>0</v>
      </c>
      <c r="KEA20" s="544">
        <f t="shared" si="800"/>
        <v>0</v>
      </c>
      <c r="KEB20" s="544">
        <f t="shared" si="800"/>
        <v>0</v>
      </c>
      <c r="KEC20" s="544">
        <f t="shared" si="800"/>
        <v>0</v>
      </c>
      <c r="KED20" s="544">
        <f t="shared" si="800"/>
        <v>0</v>
      </c>
      <c r="KEE20" s="544">
        <f t="shared" si="800"/>
        <v>0</v>
      </c>
      <c r="KEF20" s="544">
        <f t="shared" si="800"/>
        <v>0</v>
      </c>
      <c r="KEG20" s="544">
        <f t="shared" si="800"/>
        <v>0</v>
      </c>
      <c r="KEH20" s="544">
        <f t="shared" si="800"/>
        <v>0</v>
      </c>
      <c r="KEI20" s="544">
        <f t="shared" si="800"/>
        <v>0</v>
      </c>
      <c r="KEJ20" s="544">
        <f t="shared" si="800"/>
        <v>0</v>
      </c>
      <c r="KEK20" s="544">
        <f t="shared" si="800"/>
        <v>0</v>
      </c>
      <c r="KEL20" s="544">
        <f t="shared" si="800"/>
        <v>0</v>
      </c>
      <c r="KEM20" s="544">
        <f t="shared" si="800"/>
        <v>0</v>
      </c>
      <c r="KEN20" s="544">
        <f t="shared" si="800"/>
        <v>0</v>
      </c>
      <c r="KEO20" s="544">
        <f t="shared" si="800"/>
        <v>0</v>
      </c>
      <c r="KEP20" s="544">
        <f t="shared" si="800"/>
        <v>0</v>
      </c>
      <c r="KEQ20" s="544">
        <f t="shared" si="800"/>
        <v>0</v>
      </c>
      <c r="KER20" s="544">
        <f t="shared" si="800"/>
        <v>0</v>
      </c>
      <c r="KES20" s="544">
        <f t="shared" si="800"/>
        <v>0</v>
      </c>
      <c r="KET20" s="544">
        <f t="shared" si="800"/>
        <v>0</v>
      </c>
      <c r="KEU20" s="544">
        <f t="shared" si="800"/>
        <v>0</v>
      </c>
      <c r="KEV20" s="544">
        <f t="shared" si="800"/>
        <v>0</v>
      </c>
      <c r="KEW20" s="544">
        <f t="shared" si="800"/>
        <v>0</v>
      </c>
      <c r="KEX20" s="544">
        <f t="shared" si="800"/>
        <v>0</v>
      </c>
      <c r="KEY20" s="544">
        <f t="shared" si="800"/>
        <v>0</v>
      </c>
      <c r="KEZ20" s="544">
        <f t="shared" si="800"/>
        <v>0</v>
      </c>
      <c r="KFA20" s="544">
        <f t="shared" si="800"/>
        <v>0</v>
      </c>
      <c r="KFB20" s="544">
        <f t="shared" si="800"/>
        <v>0</v>
      </c>
      <c r="KFC20" s="544">
        <f t="shared" si="800"/>
        <v>0</v>
      </c>
      <c r="KFD20" s="544">
        <f t="shared" si="800"/>
        <v>0</v>
      </c>
      <c r="KFE20" s="544">
        <f t="shared" si="800"/>
        <v>0</v>
      </c>
      <c r="KFF20" s="544">
        <f t="shared" si="800"/>
        <v>0</v>
      </c>
      <c r="KFG20" s="544">
        <f t="shared" si="800"/>
        <v>0</v>
      </c>
      <c r="KFH20" s="544">
        <f t="shared" si="800"/>
        <v>0</v>
      </c>
      <c r="KFI20" s="544">
        <f t="shared" si="800"/>
        <v>0</v>
      </c>
      <c r="KFJ20" s="544">
        <f t="shared" si="800"/>
        <v>0</v>
      </c>
      <c r="KFK20" s="544">
        <f t="shared" si="800"/>
        <v>0</v>
      </c>
      <c r="KFL20" s="544">
        <f t="shared" si="800"/>
        <v>0</v>
      </c>
      <c r="KFM20" s="544">
        <f t="shared" si="800"/>
        <v>0</v>
      </c>
      <c r="KFN20" s="544">
        <f t="shared" si="800"/>
        <v>0</v>
      </c>
      <c r="KFO20" s="544">
        <f t="shared" si="800"/>
        <v>0</v>
      </c>
      <c r="KFP20" s="544">
        <f t="shared" si="800"/>
        <v>0</v>
      </c>
      <c r="KFQ20" s="544">
        <f t="shared" si="800"/>
        <v>0</v>
      </c>
      <c r="KFR20" s="544">
        <f t="shared" si="800"/>
        <v>0</v>
      </c>
      <c r="KFS20" s="544">
        <f t="shared" si="800"/>
        <v>0</v>
      </c>
      <c r="KFT20" s="544">
        <f t="shared" si="800"/>
        <v>0</v>
      </c>
      <c r="KFU20" s="544">
        <f t="shared" si="800"/>
        <v>0</v>
      </c>
      <c r="KFV20" s="544">
        <f t="shared" si="800"/>
        <v>0</v>
      </c>
      <c r="KFW20" s="544">
        <f t="shared" si="800"/>
        <v>0</v>
      </c>
      <c r="KFX20" s="544">
        <f t="shared" si="800"/>
        <v>0</v>
      </c>
      <c r="KFY20" s="544">
        <f t="shared" si="800"/>
        <v>0</v>
      </c>
      <c r="KFZ20" s="544">
        <f t="shared" si="800"/>
        <v>0</v>
      </c>
      <c r="KGA20" s="544">
        <f t="shared" si="800"/>
        <v>0</v>
      </c>
      <c r="KGB20" s="544">
        <f t="shared" si="800"/>
        <v>0</v>
      </c>
      <c r="KGC20" s="544">
        <f t="shared" si="800"/>
        <v>0</v>
      </c>
      <c r="KGD20" s="544">
        <f t="shared" si="800"/>
        <v>0</v>
      </c>
      <c r="KGE20" s="544">
        <f t="shared" si="800"/>
        <v>0</v>
      </c>
      <c r="KGF20" s="544">
        <f t="shared" ref="KGF20:KIQ20" si="801">IVH20</f>
        <v>0</v>
      </c>
      <c r="KGG20" s="544">
        <f t="shared" si="801"/>
        <v>0</v>
      </c>
      <c r="KGH20" s="544">
        <f t="shared" si="801"/>
        <v>0</v>
      </c>
      <c r="KGI20" s="544">
        <f t="shared" si="801"/>
        <v>0</v>
      </c>
      <c r="KGJ20" s="544">
        <f t="shared" si="801"/>
        <v>0</v>
      </c>
      <c r="KGK20" s="544">
        <f t="shared" si="801"/>
        <v>0</v>
      </c>
      <c r="KGL20" s="544">
        <f t="shared" si="801"/>
        <v>0</v>
      </c>
      <c r="KGM20" s="544">
        <f t="shared" si="801"/>
        <v>0</v>
      </c>
      <c r="KGN20" s="544">
        <f t="shared" si="801"/>
        <v>0</v>
      </c>
      <c r="KGO20" s="544">
        <f t="shared" si="801"/>
        <v>0</v>
      </c>
      <c r="KGP20" s="544">
        <f t="shared" si="801"/>
        <v>0</v>
      </c>
      <c r="KGQ20" s="544">
        <f t="shared" si="801"/>
        <v>0</v>
      </c>
      <c r="KGR20" s="544">
        <f t="shared" si="801"/>
        <v>0</v>
      </c>
      <c r="KGS20" s="544">
        <f t="shared" si="801"/>
        <v>0</v>
      </c>
      <c r="KGT20" s="544">
        <f t="shared" si="801"/>
        <v>0</v>
      </c>
      <c r="KGU20" s="544">
        <f t="shared" si="801"/>
        <v>0</v>
      </c>
      <c r="KGV20" s="544">
        <f t="shared" si="801"/>
        <v>0</v>
      </c>
      <c r="KGW20" s="544">
        <f t="shared" si="801"/>
        <v>0</v>
      </c>
      <c r="KGX20" s="544">
        <f t="shared" si="801"/>
        <v>0</v>
      </c>
      <c r="KGY20" s="544">
        <f t="shared" si="801"/>
        <v>0</v>
      </c>
      <c r="KGZ20" s="544">
        <f t="shared" si="801"/>
        <v>0</v>
      </c>
      <c r="KHA20" s="544">
        <f t="shared" si="801"/>
        <v>0</v>
      </c>
      <c r="KHB20" s="544">
        <f t="shared" si="801"/>
        <v>0</v>
      </c>
      <c r="KHC20" s="544">
        <f t="shared" si="801"/>
        <v>0</v>
      </c>
      <c r="KHD20" s="544">
        <f t="shared" si="801"/>
        <v>0</v>
      </c>
      <c r="KHE20" s="544">
        <f t="shared" si="801"/>
        <v>0</v>
      </c>
      <c r="KHF20" s="544">
        <f t="shared" si="801"/>
        <v>0</v>
      </c>
      <c r="KHG20" s="544">
        <f t="shared" si="801"/>
        <v>0</v>
      </c>
      <c r="KHH20" s="544">
        <f t="shared" si="801"/>
        <v>0</v>
      </c>
      <c r="KHI20" s="544">
        <f t="shared" si="801"/>
        <v>0</v>
      </c>
      <c r="KHJ20" s="544">
        <f t="shared" si="801"/>
        <v>0</v>
      </c>
      <c r="KHK20" s="544">
        <f t="shared" si="801"/>
        <v>0</v>
      </c>
      <c r="KHL20" s="544">
        <f t="shared" si="801"/>
        <v>0</v>
      </c>
      <c r="KHM20" s="544">
        <f t="shared" si="801"/>
        <v>0</v>
      </c>
      <c r="KHN20" s="544">
        <f t="shared" si="801"/>
        <v>0</v>
      </c>
      <c r="KHO20" s="544">
        <f t="shared" si="801"/>
        <v>0</v>
      </c>
      <c r="KHP20" s="544">
        <f t="shared" si="801"/>
        <v>0</v>
      </c>
      <c r="KHQ20" s="544">
        <f t="shared" si="801"/>
        <v>0</v>
      </c>
      <c r="KHR20" s="544">
        <f t="shared" si="801"/>
        <v>0</v>
      </c>
      <c r="KHS20" s="544">
        <f t="shared" si="801"/>
        <v>0</v>
      </c>
      <c r="KHT20" s="544">
        <f t="shared" si="801"/>
        <v>0</v>
      </c>
      <c r="KHU20" s="544">
        <f t="shared" si="801"/>
        <v>0</v>
      </c>
      <c r="KHV20" s="544">
        <f t="shared" si="801"/>
        <v>0</v>
      </c>
      <c r="KHW20" s="544">
        <f t="shared" si="801"/>
        <v>0</v>
      </c>
      <c r="KHX20" s="544">
        <f t="shared" si="801"/>
        <v>0</v>
      </c>
      <c r="KHY20" s="544">
        <f t="shared" si="801"/>
        <v>0</v>
      </c>
      <c r="KHZ20" s="544">
        <f t="shared" si="801"/>
        <v>0</v>
      </c>
      <c r="KIA20" s="544">
        <f t="shared" si="801"/>
        <v>0</v>
      </c>
      <c r="KIB20" s="544">
        <f t="shared" si="801"/>
        <v>0</v>
      </c>
      <c r="KIC20" s="544">
        <f t="shared" si="801"/>
        <v>0</v>
      </c>
      <c r="KID20" s="544">
        <f t="shared" si="801"/>
        <v>0</v>
      </c>
      <c r="KIE20" s="544">
        <f t="shared" si="801"/>
        <v>0</v>
      </c>
      <c r="KIF20" s="544">
        <f t="shared" si="801"/>
        <v>0</v>
      </c>
      <c r="KIG20" s="544">
        <f t="shared" si="801"/>
        <v>0</v>
      </c>
      <c r="KIH20" s="544">
        <f t="shared" si="801"/>
        <v>0</v>
      </c>
      <c r="KII20" s="544">
        <f t="shared" si="801"/>
        <v>0</v>
      </c>
      <c r="KIJ20" s="544">
        <f t="shared" si="801"/>
        <v>0</v>
      </c>
      <c r="KIK20" s="544">
        <f t="shared" si="801"/>
        <v>0</v>
      </c>
      <c r="KIL20" s="544">
        <f t="shared" si="801"/>
        <v>0</v>
      </c>
      <c r="KIM20" s="544">
        <f t="shared" si="801"/>
        <v>0</v>
      </c>
      <c r="KIN20" s="544">
        <f t="shared" si="801"/>
        <v>0</v>
      </c>
      <c r="KIO20" s="544">
        <f t="shared" si="801"/>
        <v>0</v>
      </c>
      <c r="KIP20" s="544">
        <f t="shared" si="801"/>
        <v>0</v>
      </c>
      <c r="KIQ20" s="544">
        <f t="shared" si="801"/>
        <v>0</v>
      </c>
      <c r="KIR20" s="544">
        <f t="shared" ref="KIR20:KLC20" si="802">IXT20</f>
        <v>1</v>
      </c>
      <c r="KIS20" s="544">
        <f t="shared" si="802"/>
        <v>1</v>
      </c>
      <c r="KIT20" s="544">
        <f t="shared" si="802"/>
        <v>1</v>
      </c>
      <c r="KIU20" s="544">
        <f t="shared" si="802"/>
        <v>1</v>
      </c>
      <c r="KIV20" s="544">
        <f t="shared" si="802"/>
        <v>1</v>
      </c>
      <c r="KIW20" s="544">
        <f t="shared" si="802"/>
        <v>1</v>
      </c>
      <c r="KIX20" s="544">
        <f t="shared" si="802"/>
        <v>1</v>
      </c>
      <c r="KIY20" s="544">
        <f t="shared" si="802"/>
        <v>1</v>
      </c>
      <c r="KIZ20" s="544">
        <f t="shared" si="802"/>
        <v>1</v>
      </c>
      <c r="KJA20" s="544">
        <f t="shared" si="802"/>
        <v>1</v>
      </c>
      <c r="KJB20" s="544">
        <f t="shared" si="802"/>
        <v>1</v>
      </c>
      <c r="KJC20" s="544">
        <f t="shared" si="802"/>
        <v>1</v>
      </c>
      <c r="KJD20" s="544">
        <f t="shared" si="802"/>
        <v>1</v>
      </c>
      <c r="KJE20" s="544">
        <f t="shared" si="802"/>
        <v>1</v>
      </c>
      <c r="KJF20" s="544">
        <f t="shared" si="802"/>
        <v>1</v>
      </c>
      <c r="KJG20" s="544">
        <f t="shared" si="802"/>
        <v>1</v>
      </c>
      <c r="KJH20" s="544">
        <f t="shared" si="802"/>
        <v>1</v>
      </c>
      <c r="KJI20" s="544">
        <f t="shared" si="802"/>
        <v>1</v>
      </c>
      <c r="KJJ20" s="544">
        <f t="shared" si="802"/>
        <v>1</v>
      </c>
      <c r="KJK20" s="544">
        <f t="shared" si="802"/>
        <v>1</v>
      </c>
      <c r="KJL20" s="544">
        <f t="shared" si="802"/>
        <v>1</v>
      </c>
      <c r="KJM20" s="544">
        <f t="shared" si="802"/>
        <v>1</v>
      </c>
      <c r="KJN20" s="544">
        <f t="shared" si="802"/>
        <v>1</v>
      </c>
      <c r="KJO20" s="544">
        <f t="shared" si="802"/>
        <v>1</v>
      </c>
      <c r="KJP20" s="544">
        <f t="shared" si="802"/>
        <v>1</v>
      </c>
      <c r="KJQ20" s="544">
        <f t="shared" si="802"/>
        <v>1</v>
      </c>
      <c r="KJR20" s="544">
        <f t="shared" si="802"/>
        <v>1</v>
      </c>
      <c r="KJS20" s="544">
        <f t="shared" si="802"/>
        <v>1</v>
      </c>
      <c r="KJT20" s="544">
        <f t="shared" si="802"/>
        <v>1</v>
      </c>
      <c r="KJU20" s="544">
        <f t="shared" si="802"/>
        <v>1</v>
      </c>
      <c r="KJV20" s="544">
        <f t="shared" si="802"/>
        <v>1</v>
      </c>
      <c r="KJW20" s="544">
        <f t="shared" si="802"/>
        <v>1</v>
      </c>
      <c r="KJX20" s="544">
        <f t="shared" si="802"/>
        <v>1</v>
      </c>
      <c r="KJY20" s="544">
        <f t="shared" si="802"/>
        <v>1</v>
      </c>
      <c r="KJZ20" s="544">
        <f t="shared" si="802"/>
        <v>1</v>
      </c>
      <c r="KKA20" s="544">
        <f t="shared" si="802"/>
        <v>1</v>
      </c>
      <c r="KKB20" s="544">
        <f t="shared" si="802"/>
        <v>1</v>
      </c>
      <c r="KKC20" s="544">
        <f t="shared" si="802"/>
        <v>1</v>
      </c>
      <c r="KKD20" s="544">
        <f t="shared" si="802"/>
        <v>1</v>
      </c>
      <c r="KKE20" s="544">
        <f t="shared" si="802"/>
        <v>1</v>
      </c>
      <c r="KKF20" s="544">
        <f t="shared" si="802"/>
        <v>1</v>
      </c>
      <c r="KKG20" s="544">
        <f t="shared" si="802"/>
        <v>1</v>
      </c>
      <c r="KKH20" s="544">
        <f t="shared" si="802"/>
        <v>1</v>
      </c>
      <c r="KKI20" s="544">
        <f t="shared" si="802"/>
        <v>1</v>
      </c>
      <c r="KKJ20" s="544">
        <f t="shared" si="802"/>
        <v>1</v>
      </c>
      <c r="KKK20" s="544">
        <f t="shared" si="802"/>
        <v>1</v>
      </c>
      <c r="KKL20" s="544">
        <f t="shared" si="802"/>
        <v>1</v>
      </c>
      <c r="KKM20" s="544">
        <f t="shared" si="802"/>
        <v>1</v>
      </c>
      <c r="KKN20" s="544">
        <f t="shared" si="802"/>
        <v>0</v>
      </c>
      <c r="KKO20" s="544">
        <f t="shared" si="802"/>
        <v>0</v>
      </c>
      <c r="KKP20" s="544">
        <f t="shared" si="802"/>
        <v>0</v>
      </c>
      <c r="KKQ20" s="544">
        <f t="shared" si="802"/>
        <v>0</v>
      </c>
      <c r="KKR20" s="544">
        <f t="shared" si="802"/>
        <v>0</v>
      </c>
      <c r="KKS20" s="544">
        <f t="shared" si="802"/>
        <v>0</v>
      </c>
      <c r="KKT20" s="544">
        <f t="shared" si="802"/>
        <v>0</v>
      </c>
      <c r="KKU20" s="544">
        <f t="shared" si="802"/>
        <v>0</v>
      </c>
      <c r="KKV20" s="544">
        <f t="shared" si="802"/>
        <v>0</v>
      </c>
      <c r="KKW20" s="544">
        <f t="shared" si="802"/>
        <v>0</v>
      </c>
      <c r="KKX20" s="544">
        <f t="shared" si="802"/>
        <v>0</v>
      </c>
      <c r="KKY20" s="544">
        <f t="shared" si="802"/>
        <v>0</v>
      </c>
      <c r="KKZ20" s="544">
        <f t="shared" si="802"/>
        <v>0</v>
      </c>
      <c r="KLA20" s="544">
        <f t="shared" si="802"/>
        <v>0</v>
      </c>
      <c r="KLB20" s="544">
        <f t="shared" si="802"/>
        <v>0</v>
      </c>
      <c r="KLC20" s="544">
        <f t="shared" si="802"/>
        <v>0</v>
      </c>
      <c r="KLD20" s="544">
        <f t="shared" ref="KLD20:KNO20" si="803">JAF20</f>
        <v>0</v>
      </c>
      <c r="KLE20" s="544">
        <f t="shared" si="803"/>
        <v>0</v>
      </c>
      <c r="KLF20" s="544">
        <f t="shared" si="803"/>
        <v>0</v>
      </c>
      <c r="KLG20" s="544">
        <f t="shared" si="803"/>
        <v>0</v>
      </c>
      <c r="KLH20" s="544">
        <f t="shared" si="803"/>
        <v>0</v>
      </c>
      <c r="KLI20" s="544">
        <f t="shared" si="803"/>
        <v>0</v>
      </c>
      <c r="KLJ20" s="544">
        <f t="shared" si="803"/>
        <v>0</v>
      </c>
      <c r="KLK20" s="544">
        <f t="shared" si="803"/>
        <v>0</v>
      </c>
      <c r="KLL20" s="544">
        <f t="shared" si="803"/>
        <v>0</v>
      </c>
      <c r="KLM20" s="544">
        <f t="shared" si="803"/>
        <v>0</v>
      </c>
      <c r="KLN20" s="544">
        <f t="shared" si="803"/>
        <v>0</v>
      </c>
      <c r="KLO20" s="544">
        <f t="shared" si="803"/>
        <v>0</v>
      </c>
      <c r="KLP20" s="544">
        <f t="shared" si="803"/>
        <v>0</v>
      </c>
      <c r="KLQ20" s="544">
        <f t="shared" si="803"/>
        <v>0</v>
      </c>
      <c r="KLR20" s="544">
        <f t="shared" si="803"/>
        <v>0</v>
      </c>
      <c r="KLS20" s="544">
        <f t="shared" si="803"/>
        <v>0</v>
      </c>
      <c r="KLT20" s="544">
        <f t="shared" si="803"/>
        <v>0</v>
      </c>
      <c r="KLU20" s="544">
        <f t="shared" si="803"/>
        <v>0</v>
      </c>
      <c r="KLV20" s="544">
        <f t="shared" si="803"/>
        <v>0</v>
      </c>
      <c r="KLW20" s="544">
        <f t="shared" si="803"/>
        <v>0</v>
      </c>
      <c r="KLX20" s="544">
        <f t="shared" si="803"/>
        <v>0</v>
      </c>
      <c r="KLY20" s="544">
        <f t="shared" si="803"/>
        <v>0</v>
      </c>
      <c r="KLZ20" s="544">
        <f t="shared" si="803"/>
        <v>0</v>
      </c>
      <c r="KMA20" s="544">
        <f t="shared" si="803"/>
        <v>0</v>
      </c>
      <c r="KMB20" s="544">
        <f t="shared" si="803"/>
        <v>0</v>
      </c>
      <c r="KMC20" s="544">
        <f t="shared" si="803"/>
        <v>0</v>
      </c>
      <c r="KMD20" s="544">
        <f t="shared" si="803"/>
        <v>0</v>
      </c>
      <c r="KME20" s="544">
        <f t="shared" si="803"/>
        <v>0</v>
      </c>
      <c r="KMF20" s="544">
        <f t="shared" si="803"/>
        <v>0</v>
      </c>
      <c r="KMG20" s="544">
        <f t="shared" si="803"/>
        <v>0</v>
      </c>
      <c r="KMH20" s="544">
        <f t="shared" si="803"/>
        <v>0</v>
      </c>
      <c r="KMI20" s="544">
        <f t="shared" si="803"/>
        <v>0</v>
      </c>
      <c r="KMJ20" s="544">
        <f t="shared" si="803"/>
        <v>0</v>
      </c>
      <c r="KMK20" s="544">
        <f t="shared" si="803"/>
        <v>0</v>
      </c>
      <c r="KML20" s="544">
        <f t="shared" si="803"/>
        <v>0</v>
      </c>
      <c r="KMM20" s="544">
        <f t="shared" si="803"/>
        <v>0</v>
      </c>
      <c r="KMN20" s="544">
        <f t="shared" si="803"/>
        <v>0</v>
      </c>
      <c r="KMO20" s="544">
        <f t="shared" si="803"/>
        <v>0</v>
      </c>
      <c r="KMP20" s="544">
        <f t="shared" si="803"/>
        <v>0</v>
      </c>
      <c r="KMQ20" s="544">
        <f t="shared" si="803"/>
        <v>0</v>
      </c>
      <c r="KMR20" s="544">
        <f t="shared" si="803"/>
        <v>0</v>
      </c>
      <c r="KMS20" s="544">
        <f t="shared" si="803"/>
        <v>0</v>
      </c>
      <c r="KMT20" s="544">
        <f t="shared" si="803"/>
        <v>0</v>
      </c>
      <c r="KMU20" s="544">
        <f t="shared" si="803"/>
        <v>0</v>
      </c>
      <c r="KMV20" s="544">
        <f t="shared" si="803"/>
        <v>0</v>
      </c>
      <c r="KMW20" s="544">
        <f t="shared" si="803"/>
        <v>0</v>
      </c>
      <c r="KMX20" s="544">
        <f t="shared" si="803"/>
        <v>0</v>
      </c>
      <c r="KMY20" s="544">
        <f t="shared" si="803"/>
        <v>0</v>
      </c>
      <c r="KMZ20" s="544">
        <f t="shared" si="803"/>
        <v>0</v>
      </c>
      <c r="KNA20" s="544">
        <f t="shared" si="803"/>
        <v>0</v>
      </c>
      <c r="KNB20" s="544">
        <f t="shared" si="803"/>
        <v>0</v>
      </c>
      <c r="KNC20" s="544">
        <f t="shared" si="803"/>
        <v>0</v>
      </c>
      <c r="KND20" s="544">
        <f t="shared" si="803"/>
        <v>0</v>
      </c>
      <c r="KNE20" s="544">
        <f t="shared" si="803"/>
        <v>0</v>
      </c>
      <c r="KNF20" s="544">
        <f t="shared" si="803"/>
        <v>0</v>
      </c>
      <c r="KNG20" s="544">
        <f t="shared" si="803"/>
        <v>0</v>
      </c>
      <c r="KNH20" s="544">
        <f t="shared" si="803"/>
        <v>0</v>
      </c>
      <c r="KNI20" s="544">
        <f t="shared" si="803"/>
        <v>0</v>
      </c>
      <c r="KNJ20" s="544">
        <f t="shared" si="803"/>
        <v>0</v>
      </c>
      <c r="KNK20" s="544">
        <f t="shared" si="803"/>
        <v>0</v>
      </c>
      <c r="KNL20" s="544">
        <f t="shared" si="803"/>
        <v>0</v>
      </c>
      <c r="KNM20" s="544">
        <f t="shared" si="803"/>
        <v>0</v>
      </c>
      <c r="KNN20" s="544">
        <f t="shared" si="803"/>
        <v>0</v>
      </c>
      <c r="KNO20" s="544">
        <f t="shared" si="803"/>
        <v>0</v>
      </c>
      <c r="KNP20" s="544">
        <f t="shared" ref="KNP20:KQA20" si="804">JCR20</f>
        <v>0</v>
      </c>
      <c r="KNQ20" s="544">
        <f t="shared" si="804"/>
        <v>0</v>
      </c>
      <c r="KNR20" s="544">
        <f t="shared" si="804"/>
        <v>0</v>
      </c>
      <c r="KNS20" s="544">
        <f t="shared" si="804"/>
        <v>0</v>
      </c>
      <c r="KNT20" s="544">
        <f t="shared" si="804"/>
        <v>0</v>
      </c>
      <c r="KNU20" s="544">
        <f t="shared" si="804"/>
        <v>0</v>
      </c>
      <c r="KNV20" s="544">
        <f t="shared" si="804"/>
        <v>0</v>
      </c>
      <c r="KNW20" s="544">
        <f t="shared" si="804"/>
        <v>0</v>
      </c>
      <c r="KNX20" s="544">
        <f t="shared" si="804"/>
        <v>0</v>
      </c>
      <c r="KNY20" s="544">
        <f t="shared" si="804"/>
        <v>0</v>
      </c>
      <c r="KNZ20" s="544">
        <f t="shared" si="804"/>
        <v>0</v>
      </c>
      <c r="KOA20" s="544">
        <f t="shared" si="804"/>
        <v>0</v>
      </c>
      <c r="KOB20" s="544">
        <f t="shared" si="804"/>
        <v>0</v>
      </c>
      <c r="KOC20" s="544">
        <f t="shared" si="804"/>
        <v>0</v>
      </c>
      <c r="KOD20" s="544">
        <f t="shared" si="804"/>
        <v>0</v>
      </c>
      <c r="KOE20" s="544">
        <f t="shared" si="804"/>
        <v>0</v>
      </c>
      <c r="KOF20" s="544">
        <f t="shared" si="804"/>
        <v>0</v>
      </c>
      <c r="KOG20" s="544">
        <f t="shared" si="804"/>
        <v>0</v>
      </c>
      <c r="KOH20" s="544">
        <f t="shared" si="804"/>
        <v>0</v>
      </c>
      <c r="KOI20" s="544">
        <f t="shared" si="804"/>
        <v>0</v>
      </c>
      <c r="KOJ20" s="544">
        <f t="shared" si="804"/>
        <v>0</v>
      </c>
      <c r="KOK20" s="544">
        <f t="shared" si="804"/>
        <v>0</v>
      </c>
      <c r="KOL20" s="544">
        <f t="shared" si="804"/>
        <v>0</v>
      </c>
      <c r="KOM20" s="544">
        <f t="shared" si="804"/>
        <v>0</v>
      </c>
      <c r="KON20" s="544">
        <f t="shared" si="804"/>
        <v>0</v>
      </c>
      <c r="KOO20" s="544">
        <f t="shared" si="804"/>
        <v>0</v>
      </c>
      <c r="KOP20" s="544">
        <f t="shared" si="804"/>
        <v>0</v>
      </c>
      <c r="KOQ20" s="544">
        <f t="shared" si="804"/>
        <v>0</v>
      </c>
      <c r="KOR20" s="544">
        <f t="shared" si="804"/>
        <v>0</v>
      </c>
      <c r="KOS20" s="544">
        <f t="shared" si="804"/>
        <v>0</v>
      </c>
      <c r="KOT20" s="544">
        <f t="shared" si="804"/>
        <v>0</v>
      </c>
      <c r="KOU20" s="544">
        <f t="shared" si="804"/>
        <v>0</v>
      </c>
      <c r="KOV20" s="544">
        <f t="shared" si="804"/>
        <v>0</v>
      </c>
      <c r="KOW20" s="544">
        <f t="shared" si="804"/>
        <v>0</v>
      </c>
      <c r="KOX20" s="544">
        <f t="shared" si="804"/>
        <v>0</v>
      </c>
      <c r="KOY20" s="544">
        <f t="shared" si="804"/>
        <v>0</v>
      </c>
      <c r="KOZ20" s="544">
        <f t="shared" si="804"/>
        <v>0</v>
      </c>
      <c r="KPA20" s="544">
        <f t="shared" si="804"/>
        <v>0</v>
      </c>
      <c r="KPB20" s="544">
        <f t="shared" si="804"/>
        <v>0</v>
      </c>
      <c r="KPC20" s="544">
        <f t="shared" si="804"/>
        <v>0</v>
      </c>
      <c r="KPD20" s="544">
        <f t="shared" si="804"/>
        <v>0</v>
      </c>
      <c r="KPE20" s="544">
        <f t="shared" si="804"/>
        <v>0</v>
      </c>
      <c r="KPF20" s="544">
        <f t="shared" si="804"/>
        <v>0</v>
      </c>
      <c r="KPG20" s="544">
        <f t="shared" si="804"/>
        <v>0</v>
      </c>
      <c r="KPH20" s="544">
        <f t="shared" si="804"/>
        <v>0</v>
      </c>
      <c r="KPI20" s="544">
        <f t="shared" si="804"/>
        <v>0</v>
      </c>
      <c r="KPJ20" s="544">
        <f t="shared" si="804"/>
        <v>0</v>
      </c>
      <c r="KPK20" s="544">
        <f t="shared" si="804"/>
        <v>0</v>
      </c>
      <c r="KPL20" s="544">
        <f t="shared" si="804"/>
        <v>0</v>
      </c>
      <c r="KPM20" s="544">
        <f t="shared" si="804"/>
        <v>0</v>
      </c>
      <c r="KPN20" s="544">
        <f t="shared" si="804"/>
        <v>0</v>
      </c>
      <c r="KPO20" s="544">
        <f t="shared" si="804"/>
        <v>0</v>
      </c>
      <c r="KPP20" s="544">
        <f t="shared" si="804"/>
        <v>0</v>
      </c>
      <c r="KPQ20" s="544">
        <f t="shared" si="804"/>
        <v>0</v>
      </c>
      <c r="KPR20" s="544">
        <f t="shared" si="804"/>
        <v>0</v>
      </c>
      <c r="KPS20" s="544">
        <f t="shared" si="804"/>
        <v>0</v>
      </c>
      <c r="KPT20" s="544">
        <f t="shared" si="804"/>
        <v>0</v>
      </c>
      <c r="KPU20" s="544">
        <f t="shared" si="804"/>
        <v>0</v>
      </c>
      <c r="KPV20" s="544">
        <f t="shared" si="804"/>
        <v>0</v>
      </c>
      <c r="KPW20" s="544">
        <f t="shared" si="804"/>
        <v>0</v>
      </c>
      <c r="KPX20" s="544">
        <f t="shared" si="804"/>
        <v>0</v>
      </c>
      <c r="KPY20" s="544">
        <f t="shared" si="804"/>
        <v>0</v>
      </c>
      <c r="KPZ20" s="544">
        <f t="shared" si="804"/>
        <v>0</v>
      </c>
      <c r="KQA20" s="544">
        <f t="shared" si="804"/>
        <v>0</v>
      </c>
      <c r="KQB20" s="544">
        <f t="shared" ref="KQB20:KSM20" si="805">JFD20</f>
        <v>0</v>
      </c>
      <c r="KQC20" s="544">
        <f t="shared" si="805"/>
        <v>0</v>
      </c>
      <c r="KQD20" s="544">
        <f t="shared" si="805"/>
        <v>0</v>
      </c>
      <c r="KQE20" s="544">
        <f t="shared" si="805"/>
        <v>0</v>
      </c>
      <c r="KQF20" s="544">
        <f t="shared" si="805"/>
        <v>0</v>
      </c>
      <c r="KQG20" s="544">
        <f t="shared" si="805"/>
        <v>0</v>
      </c>
      <c r="KQH20" s="544">
        <f t="shared" si="805"/>
        <v>0</v>
      </c>
      <c r="KQI20" s="544">
        <f t="shared" si="805"/>
        <v>0</v>
      </c>
      <c r="KQJ20" s="544">
        <f t="shared" si="805"/>
        <v>0</v>
      </c>
      <c r="KQK20" s="544">
        <f t="shared" si="805"/>
        <v>0</v>
      </c>
      <c r="KQL20" s="544">
        <f t="shared" si="805"/>
        <v>0</v>
      </c>
      <c r="KQM20" s="544">
        <f t="shared" si="805"/>
        <v>0</v>
      </c>
      <c r="KQN20" s="544">
        <f t="shared" si="805"/>
        <v>0</v>
      </c>
      <c r="KQO20" s="544">
        <f t="shared" si="805"/>
        <v>0</v>
      </c>
      <c r="KQP20" s="544">
        <f t="shared" si="805"/>
        <v>0</v>
      </c>
      <c r="KQQ20" s="544">
        <f t="shared" si="805"/>
        <v>0</v>
      </c>
      <c r="KQR20" s="544">
        <f t="shared" si="805"/>
        <v>0</v>
      </c>
      <c r="KQS20" s="544">
        <f t="shared" si="805"/>
        <v>0</v>
      </c>
      <c r="KQT20" s="544">
        <f t="shared" si="805"/>
        <v>0</v>
      </c>
      <c r="KQU20" s="544">
        <f t="shared" si="805"/>
        <v>0</v>
      </c>
      <c r="KQV20" s="544">
        <f t="shared" si="805"/>
        <v>0</v>
      </c>
      <c r="KQW20" s="544">
        <f t="shared" si="805"/>
        <v>0</v>
      </c>
      <c r="KQX20" s="544">
        <f t="shared" si="805"/>
        <v>0</v>
      </c>
      <c r="KQY20" s="544">
        <f t="shared" si="805"/>
        <v>0</v>
      </c>
      <c r="KQZ20" s="544">
        <f t="shared" si="805"/>
        <v>0</v>
      </c>
      <c r="KRA20" s="544">
        <f t="shared" si="805"/>
        <v>0</v>
      </c>
      <c r="KRB20" s="544">
        <f t="shared" si="805"/>
        <v>0</v>
      </c>
      <c r="KRC20" s="544">
        <f t="shared" si="805"/>
        <v>0</v>
      </c>
      <c r="KRD20" s="544">
        <f t="shared" si="805"/>
        <v>0</v>
      </c>
      <c r="KRE20" s="544">
        <f t="shared" si="805"/>
        <v>0</v>
      </c>
      <c r="KRF20" s="544">
        <f t="shared" si="805"/>
        <v>0</v>
      </c>
      <c r="KRG20" s="544">
        <f t="shared" si="805"/>
        <v>0</v>
      </c>
      <c r="KRH20" s="544">
        <f t="shared" si="805"/>
        <v>0</v>
      </c>
      <c r="KRI20" s="544">
        <f t="shared" si="805"/>
        <v>0</v>
      </c>
      <c r="KRJ20" s="544">
        <f t="shared" si="805"/>
        <v>0</v>
      </c>
      <c r="KRK20" s="544">
        <f t="shared" si="805"/>
        <v>0</v>
      </c>
      <c r="KRL20" s="544">
        <f t="shared" si="805"/>
        <v>0</v>
      </c>
      <c r="KRM20" s="544">
        <f t="shared" si="805"/>
        <v>0</v>
      </c>
      <c r="KRN20" s="544">
        <f t="shared" si="805"/>
        <v>0</v>
      </c>
      <c r="KRO20" s="544">
        <f t="shared" si="805"/>
        <v>0</v>
      </c>
      <c r="KRP20" s="544">
        <f t="shared" si="805"/>
        <v>0</v>
      </c>
      <c r="KRQ20" s="544">
        <f t="shared" si="805"/>
        <v>0</v>
      </c>
      <c r="KRR20" s="544">
        <f t="shared" si="805"/>
        <v>0</v>
      </c>
      <c r="KRS20" s="544">
        <f t="shared" si="805"/>
        <v>0</v>
      </c>
      <c r="KRT20" s="544">
        <f t="shared" si="805"/>
        <v>0</v>
      </c>
      <c r="KRU20" s="544">
        <f t="shared" si="805"/>
        <v>0</v>
      </c>
      <c r="KRV20" s="544">
        <f t="shared" si="805"/>
        <v>0</v>
      </c>
      <c r="KRW20" s="544">
        <f t="shared" si="805"/>
        <v>0</v>
      </c>
      <c r="KRX20" s="544">
        <f t="shared" si="805"/>
        <v>0</v>
      </c>
      <c r="KRY20" s="544">
        <f t="shared" si="805"/>
        <v>0</v>
      </c>
      <c r="KRZ20" s="544">
        <f t="shared" si="805"/>
        <v>0</v>
      </c>
      <c r="KSA20" s="544">
        <f t="shared" si="805"/>
        <v>0</v>
      </c>
      <c r="KSB20" s="544">
        <f t="shared" si="805"/>
        <v>0</v>
      </c>
      <c r="KSC20" s="544">
        <f t="shared" si="805"/>
        <v>0</v>
      </c>
      <c r="KSD20" s="544">
        <f t="shared" si="805"/>
        <v>0</v>
      </c>
      <c r="KSE20" s="544">
        <f t="shared" si="805"/>
        <v>0</v>
      </c>
      <c r="KSF20" s="544">
        <f t="shared" si="805"/>
        <v>0</v>
      </c>
      <c r="KSG20" s="544">
        <f t="shared" si="805"/>
        <v>0</v>
      </c>
      <c r="KSH20" s="544">
        <f t="shared" si="805"/>
        <v>0</v>
      </c>
      <c r="KSI20" s="544">
        <f t="shared" si="805"/>
        <v>0</v>
      </c>
      <c r="KSJ20" s="544">
        <f t="shared" si="805"/>
        <v>0</v>
      </c>
      <c r="KSK20" s="544">
        <f t="shared" si="805"/>
        <v>0</v>
      </c>
      <c r="KSL20" s="544">
        <f t="shared" si="805"/>
        <v>0</v>
      </c>
      <c r="KSM20" s="544">
        <f t="shared" si="805"/>
        <v>0</v>
      </c>
      <c r="KSN20" s="544">
        <f t="shared" ref="KSN20:KUY20" si="806">JHP20</f>
        <v>0</v>
      </c>
      <c r="KSO20" s="544">
        <f t="shared" si="806"/>
        <v>0</v>
      </c>
      <c r="KSP20" s="544">
        <f t="shared" si="806"/>
        <v>0</v>
      </c>
      <c r="KSQ20" s="544">
        <f t="shared" si="806"/>
        <v>0</v>
      </c>
      <c r="KSR20" s="544">
        <f t="shared" si="806"/>
        <v>0</v>
      </c>
      <c r="KSS20" s="544">
        <f t="shared" si="806"/>
        <v>0</v>
      </c>
      <c r="KST20" s="544">
        <f t="shared" si="806"/>
        <v>0</v>
      </c>
      <c r="KSU20" s="544">
        <f t="shared" si="806"/>
        <v>0</v>
      </c>
      <c r="KSV20" s="544">
        <f t="shared" si="806"/>
        <v>0</v>
      </c>
      <c r="KSW20" s="544">
        <f t="shared" si="806"/>
        <v>0</v>
      </c>
      <c r="KSX20" s="544">
        <f t="shared" si="806"/>
        <v>0</v>
      </c>
      <c r="KSY20" s="544">
        <f t="shared" si="806"/>
        <v>0</v>
      </c>
      <c r="KSZ20" s="544">
        <f t="shared" si="806"/>
        <v>0</v>
      </c>
      <c r="KTA20" s="544">
        <f t="shared" si="806"/>
        <v>0</v>
      </c>
      <c r="KTB20" s="544">
        <f t="shared" si="806"/>
        <v>0</v>
      </c>
      <c r="KTC20" s="544">
        <f t="shared" si="806"/>
        <v>0</v>
      </c>
      <c r="KTD20" s="544">
        <f t="shared" si="806"/>
        <v>0</v>
      </c>
      <c r="KTE20" s="544">
        <f t="shared" si="806"/>
        <v>0</v>
      </c>
      <c r="KTF20" s="544">
        <f t="shared" si="806"/>
        <v>0</v>
      </c>
      <c r="KTG20" s="544">
        <f t="shared" si="806"/>
        <v>0</v>
      </c>
      <c r="KTH20" s="544">
        <f t="shared" si="806"/>
        <v>0</v>
      </c>
      <c r="KTI20" s="544">
        <f t="shared" si="806"/>
        <v>0</v>
      </c>
      <c r="KTJ20" s="544">
        <f t="shared" si="806"/>
        <v>0</v>
      </c>
      <c r="KTK20" s="544">
        <f t="shared" si="806"/>
        <v>0</v>
      </c>
      <c r="KTL20" s="544">
        <f t="shared" si="806"/>
        <v>0</v>
      </c>
      <c r="KTM20" s="544">
        <f t="shared" si="806"/>
        <v>0</v>
      </c>
      <c r="KTN20" s="544">
        <f t="shared" si="806"/>
        <v>0</v>
      </c>
      <c r="KTO20" s="544">
        <f t="shared" si="806"/>
        <v>0</v>
      </c>
      <c r="KTP20" s="544">
        <f t="shared" si="806"/>
        <v>0</v>
      </c>
      <c r="KTQ20" s="544">
        <f t="shared" si="806"/>
        <v>0</v>
      </c>
      <c r="KTR20" s="544">
        <f t="shared" si="806"/>
        <v>0</v>
      </c>
      <c r="KTS20" s="544">
        <f t="shared" si="806"/>
        <v>0</v>
      </c>
      <c r="KTT20" s="544">
        <f t="shared" si="806"/>
        <v>0</v>
      </c>
      <c r="KTU20" s="544">
        <f t="shared" si="806"/>
        <v>0</v>
      </c>
      <c r="KTV20" s="544">
        <f t="shared" si="806"/>
        <v>0</v>
      </c>
      <c r="KTW20" s="544">
        <f t="shared" si="806"/>
        <v>0</v>
      </c>
      <c r="KTX20" s="544">
        <f t="shared" si="806"/>
        <v>0</v>
      </c>
      <c r="KTY20" s="544">
        <f t="shared" si="806"/>
        <v>0</v>
      </c>
      <c r="KTZ20" s="544">
        <f t="shared" si="806"/>
        <v>0</v>
      </c>
      <c r="KUA20" s="544">
        <f t="shared" si="806"/>
        <v>0</v>
      </c>
      <c r="KUB20" s="544">
        <f t="shared" si="806"/>
        <v>0</v>
      </c>
      <c r="KUC20" s="544">
        <f t="shared" si="806"/>
        <v>0</v>
      </c>
      <c r="KUD20" s="544">
        <f t="shared" si="806"/>
        <v>0</v>
      </c>
      <c r="KUE20" s="544">
        <f t="shared" si="806"/>
        <v>0</v>
      </c>
      <c r="KUF20" s="544">
        <f t="shared" si="806"/>
        <v>0</v>
      </c>
      <c r="KUG20" s="544">
        <f t="shared" si="806"/>
        <v>0</v>
      </c>
      <c r="KUH20" s="544">
        <f t="shared" si="806"/>
        <v>0</v>
      </c>
      <c r="KUI20" s="544">
        <f t="shared" si="806"/>
        <v>0</v>
      </c>
      <c r="KUJ20" s="544">
        <f t="shared" si="806"/>
        <v>0</v>
      </c>
      <c r="KUK20" s="544">
        <f t="shared" si="806"/>
        <v>0</v>
      </c>
      <c r="KUL20" s="544">
        <f t="shared" si="806"/>
        <v>0</v>
      </c>
      <c r="KUM20" s="544">
        <f t="shared" si="806"/>
        <v>0</v>
      </c>
      <c r="KUN20" s="544">
        <f t="shared" si="806"/>
        <v>0</v>
      </c>
      <c r="KUO20" s="544">
        <f t="shared" si="806"/>
        <v>0</v>
      </c>
      <c r="KUP20" s="544">
        <f t="shared" si="806"/>
        <v>0</v>
      </c>
      <c r="KUQ20" s="544">
        <f t="shared" si="806"/>
        <v>0</v>
      </c>
      <c r="KUR20" s="544">
        <f t="shared" si="806"/>
        <v>0</v>
      </c>
      <c r="KUS20" s="544">
        <f t="shared" si="806"/>
        <v>0</v>
      </c>
      <c r="KUT20" s="544">
        <f t="shared" si="806"/>
        <v>0</v>
      </c>
      <c r="KUU20" s="544">
        <f t="shared" si="806"/>
        <v>0</v>
      </c>
      <c r="KUV20" s="544">
        <f t="shared" si="806"/>
        <v>0</v>
      </c>
      <c r="KUW20" s="544">
        <f t="shared" si="806"/>
        <v>0</v>
      </c>
      <c r="KUX20" s="544">
        <f t="shared" si="806"/>
        <v>0</v>
      </c>
      <c r="KUY20" s="544">
        <f t="shared" si="806"/>
        <v>0</v>
      </c>
      <c r="KUZ20" s="544">
        <f t="shared" ref="KUZ20:KXK20" si="807">JKB20</f>
        <v>0</v>
      </c>
      <c r="KVA20" s="544">
        <f t="shared" si="807"/>
        <v>0</v>
      </c>
      <c r="KVB20" s="544">
        <f t="shared" si="807"/>
        <v>0</v>
      </c>
      <c r="KVC20" s="544">
        <f t="shared" si="807"/>
        <v>0</v>
      </c>
      <c r="KVD20" s="544">
        <f t="shared" si="807"/>
        <v>0</v>
      </c>
      <c r="KVE20" s="544">
        <f t="shared" si="807"/>
        <v>0</v>
      </c>
      <c r="KVF20" s="544">
        <f t="shared" si="807"/>
        <v>0</v>
      </c>
      <c r="KVG20" s="544">
        <f t="shared" si="807"/>
        <v>0</v>
      </c>
      <c r="KVH20" s="544">
        <f t="shared" si="807"/>
        <v>0</v>
      </c>
      <c r="KVI20" s="544">
        <f t="shared" si="807"/>
        <v>0</v>
      </c>
      <c r="KVJ20" s="544">
        <f t="shared" si="807"/>
        <v>0</v>
      </c>
      <c r="KVK20" s="544">
        <f t="shared" si="807"/>
        <v>0</v>
      </c>
      <c r="KVL20" s="544">
        <f t="shared" si="807"/>
        <v>0</v>
      </c>
      <c r="KVM20" s="544">
        <f t="shared" si="807"/>
        <v>0</v>
      </c>
      <c r="KVN20" s="544">
        <f t="shared" si="807"/>
        <v>0</v>
      </c>
      <c r="KVO20" s="544">
        <f t="shared" si="807"/>
        <v>0</v>
      </c>
      <c r="KVP20" s="544">
        <f t="shared" si="807"/>
        <v>0</v>
      </c>
      <c r="KVQ20" s="544">
        <f t="shared" si="807"/>
        <v>0</v>
      </c>
      <c r="KVR20" s="544">
        <f t="shared" si="807"/>
        <v>0</v>
      </c>
      <c r="KVS20" s="544">
        <f t="shared" si="807"/>
        <v>0</v>
      </c>
      <c r="KVT20" s="544">
        <f t="shared" si="807"/>
        <v>0</v>
      </c>
      <c r="KVU20" s="544">
        <f t="shared" si="807"/>
        <v>0</v>
      </c>
      <c r="KVV20" s="544">
        <f t="shared" si="807"/>
        <v>0</v>
      </c>
      <c r="KVW20" s="544">
        <f t="shared" si="807"/>
        <v>0</v>
      </c>
      <c r="KVX20" s="544">
        <f t="shared" si="807"/>
        <v>0</v>
      </c>
      <c r="KVY20" s="544">
        <f t="shared" si="807"/>
        <v>0</v>
      </c>
      <c r="KVZ20" s="544">
        <f t="shared" si="807"/>
        <v>0</v>
      </c>
      <c r="KWA20" s="544">
        <f t="shared" si="807"/>
        <v>0</v>
      </c>
      <c r="KWB20" s="544">
        <f t="shared" si="807"/>
        <v>0</v>
      </c>
      <c r="KWC20" s="544">
        <f t="shared" si="807"/>
        <v>0</v>
      </c>
      <c r="KWD20" s="544">
        <f t="shared" si="807"/>
        <v>0</v>
      </c>
      <c r="KWE20" s="544">
        <f t="shared" si="807"/>
        <v>0</v>
      </c>
      <c r="KWF20" s="544">
        <f t="shared" si="807"/>
        <v>0</v>
      </c>
      <c r="KWG20" s="544">
        <f t="shared" si="807"/>
        <v>0</v>
      </c>
      <c r="KWH20" s="544">
        <f t="shared" si="807"/>
        <v>0</v>
      </c>
      <c r="KWI20" s="544">
        <f t="shared" si="807"/>
        <v>0</v>
      </c>
      <c r="KWJ20" s="544">
        <f t="shared" si="807"/>
        <v>0</v>
      </c>
      <c r="KWK20" s="544">
        <f t="shared" si="807"/>
        <v>0</v>
      </c>
      <c r="KWL20" s="544">
        <f t="shared" si="807"/>
        <v>0</v>
      </c>
      <c r="KWM20" s="544">
        <f t="shared" si="807"/>
        <v>0</v>
      </c>
      <c r="KWN20" s="544">
        <f t="shared" si="807"/>
        <v>0</v>
      </c>
      <c r="KWO20" s="544">
        <f t="shared" si="807"/>
        <v>0</v>
      </c>
      <c r="KWP20" s="544">
        <f t="shared" si="807"/>
        <v>0</v>
      </c>
      <c r="KWQ20" s="544">
        <f t="shared" si="807"/>
        <v>0</v>
      </c>
      <c r="KWR20" s="544">
        <f t="shared" si="807"/>
        <v>0</v>
      </c>
      <c r="KWS20" s="544">
        <f t="shared" si="807"/>
        <v>0</v>
      </c>
      <c r="KWT20" s="544">
        <f t="shared" si="807"/>
        <v>0</v>
      </c>
      <c r="KWU20" s="544">
        <f t="shared" si="807"/>
        <v>0</v>
      </c>
      <c r="KWV20" s="544">
        <f t="shared" si="807"/>
        <v>0</v>
      </c>
      <c r="KWW20" s="544">
        <f t="shared" si="807"/>
        <v>0</v>
      </c>
      <c r="KWX20" s="544">
        <f t="shared" si="807"/>
        <v>0</v>
      </c>
      <c r="KWY20" s="544">
        <f t="shared" si="807"/>
        <v>0</v>
      </c>
      <c r="KWZ20" s="544">
        <f t="shared" si="807"/>
        <v>0</v>
      </c>
      <c r="KXA20" s="544">
        <f t="shared" si="807"/>
        <v>0</v>
      </c>
      <c r="KXB20" s="544">
        <f t="shared" si="807"/>
        <v>0</v>
      </c>
      <c r="KXC20" s="544">
        <f t="shared" si="807"/>
        <v>0</v>
      </c>
      <c r="KXD20" s="544">
        <f t="shared" si="807"/>
        <v>0</v>
      </c>
      <c r="KXE20" s="544">
        <f t="shared" si="807"/>
        <v>0</v>
      </c>
      <c r="KXF20" s="544">
        <f t="shared" si="807"/>
        <v>0</v>
      </c>
      <c r="KXG20" s="544">
        <f t="shared" si="807"/>
        <v>0</v>
      </c>
      <c r="KXH20" s="544">
        <f t="shared" si="807"/>
        <v>0</v>
      </c>
      <c r="KXI20" s="544">
        <f t="shared" si="807"/>
        <v>0</v>
      </c>
      <c r="KXJ20" s="544">
        <f t="shared" si="807"/>
        <v>0</v>
      </c>
      <c r="KXK20" s="544">
        <f t="shared" si="807"/>
        <v>0</v>
      </c>
      <c r="KXL20" s="544">
        <f t="shared" ref="KXL20:KZW20" si="808">JMN20</f>
        <v>0</v>
      </c>
      <c r="KXM20" s="544">
        <f t="shared" si="808"/>
        <v>0</v>
      </c>
      <c r="KXN20" s="544">
        <f t="shared" si="808"/>
        <v>0</v>
      </c>
      <c r="KXO20" s="544">
        <f t="shared" si="808"/>
        <v>0</v>
      </c>
      <c r="KXP20" s="544">
        <f t="shared" si="808"/>
        <v>0</v>
      </c>
      <c r="KXQ20" s="544">
        <f t="shared" si="808"/>
        <v>0</v>
      </c>
      <c r="KXR20" s="544">
        <f t="shared" si="808"/>
        <v>0</v>
      </c>
      <c r="KXS20" s="544">
        <f t="shared" si="808"/>
        <v>0</v>
      </c>
      <c r="KXT20" s="544">
        <f t="shared" si="808"/>
        <v>0</v>
      </c>
      <c r="KXU20" s="544">
        <f t="shared" si="808"/>
        <v>0</v>
      </c>
      <c r="KXV20" s="544">
        <f t="shared" si="808"/>
        <v>0</v>
      </c>
      <c r="KXW20" s="544">
        <f t="shared" si="808"/>
        <v>0</v>
      </c>
      <c r="KXX20" s="544">
        <f t="shared" si="808"/>
        <v>0</v>
      </c>
      <c r="KXY20" s="544">
        <f t="shared" si="808"/>
        <v>0</v>
      </c>
      <c r="KXZ20" s="544">
        <f t="shared" si="808"/>
        <v>0</v>
      </c>
      <c r="KYA20" s="544">
        <f t="shared" si="808"/>
        <v>0</v>
      </c>
      <c r="KYB20" s="544">
        <f t="shared" si="808"/>
        <v>0</v>
      </c>
      <c r="KYC20" s="544">
        <f t="shared" si="808"/>
        <v>0</v>
      </c>
      <c r="KYD20" s="544">
        <f t="shared" si="808"/>
        <v>0</v>
      </c>
      <c r="KYE20" s="544">
        <f t="shared" si="808"/>
        <v>0</v>
      </c>
      <c r="KYF20" s="544">
        <f t="shared" si="808"/>
        <v>0</v>
      </c>
      <c r="KYG20" s="544">
        <f t="shared" si="808"/>
        <v>0</v>
      </c>
      <c r="KYH20" s="544">
        <f t="shared" si="808"/>
        <v>0</v>
      </c>
      <c r="KYI20" s="544">
        <f t="shared" si="808"/>
        <v>0</v>
      </c>
      <c r="KYJ20" s="544">
        <f t="shared" si="808"/>
        <v>0</v>
      </c>
      <c r="KYK20" s="544">
        <f t="shared" si="808"/>
        <v>0</v>
      </c>
      <c r="KYL20" s="544">
        <f t="shared" si="808"/>
        <v>0</v>
      </c>
      <c r="KYM20" s="544">
        <f t="shared" si="808"/>
        <v>0</v>
      </c>
      <c r="KYN20" s="544">
        <f t="shared" si="808"/>
        <v>0</v>
      </c>
      <c r="KYO20" s="544">
        <f t="shared" si="808"/>
        <v>0</v>
      </c>
      <c r="KYP20" s="544">
        <f t="shared" si="808"/>
        <v>0</v>
      </c>
      <c r="KYQ20" s="544">
        <f t="shared" si="808"/>
        <v>0</v>
      </c>
      <c r="KYR20" s="544">
        <f t="shared" si="808"/>
        <v>0</v>
      </c>
      <c r="KYS20" s="544">
        <f t="shared" si="808"/>
        <v>0</v>
      </c>
      <c r="KYT20" s="544">
        <f t="shared" si="808"/>
        <v>0</v>
      </c>
      <c r="KYU20" s="544">
        <f t="shared" si="808"/>
        <v>0</v>
      </c>
      <c r="KYV20" s="544">
        <f t="shared" si="808"/>
        <v>0</v>
      </c>
      <c r="KYW20" s="544">
        <f t="shared" si="808"/>
        <v>0</v>
      </c>
      <c r="KYX20" s="544">
        <f t="shared" si="808"/>
        <v>0</v>
      </c>
      <c r="KYY20" s="544">
        <f t="shared" si="808"/>
        <v>0</v>
      </c>
      <c r="KYZ20" s="544">
        <f t="shared" si="808"/>
        <v>0</v>
      </c>
      <c r="KZA20" s="544">
        <f t="shared" si="808"/>
        <v>0</v>
      </c>
      <c r="KZB20" s="544">
        <f t="shared" si="808"/>
        <v>0</v>
      </c>
      <c r="KZC20" s="544">
        <f t="shared" si="808"/>
        <v>0</v>
      </c>
      <c r="KZD20" s="544">
        <f t="shared" si="808"/>
        <v>0</v>
      </c>
      <c r="KZE20" s="544">
        <f t="shared" si="808"/>
        <v>0</v>
      </c>
      <c r="KZF20" s="544">
        <f t="shared" si="808"/>
        <v>0</v>
      </c>
      <c r="KZG20" s="544">
        <f t="shared" si="808"/>
        <v>0</v>
      </c>
      <c r="KZH20" s="544">
        <f t="shared" si="808"/>
        <v>0</v>
      </c>
      <c r="KZI20" s="544">
        <f t="shared" si="808"/>
        <v>0</v>
      </c>
      <c r="KZJ20" s="544">
        <f t="shared" si="808"/>
        <v>0</v>
      </c>
      <c r="KZK20" s="544">
        <f t="shared" si="808"/>
        <v>0</v>
      </c>
      <c r="KZL20" s="544">
        <f t="shared" si="808"/>
        <v>0</v>
      </c>
      <c r="KZM20" s="544">
        <f t="shared" si="808"/>
        <v>0</v>
      </c>
      <c r="KZN20" s="544">
        <f t="shared" si="808"/>
        <v>0</v>
      </c>
      <c r="KZO20" s="544">
        <f t="shared" si="808"/>
        <v>0</v>
      </c>
      <c r="KZP20" s="544">
        <f t="shared" si="808"/>
        <v>0</v>
      </c>
      <c r="KZQ20" s="544">
        <f t="shared" si="808"/>
        <v>0</v>
      </c>
      <c r="KZR20" s="544">
        <f t="shared" si="808"/>
        <v>0</v>
      </c>
      <c r="KZS20" s="544">
        <f t="shared" si="808"/>
        <v>0</v>
      </c>
      <c r="KZT20" s="544">
        <f t="shared" si="808"/>
        <v>0</v>
      </c>
      <c r="KZU20" s="544">
        <f t="shared" si="808"/>
        <v>0</v>
      </c>
      <c r="KZV20" s="544">
        <f t="shared" si="808"/>
        <v>0</v>
      </c>
      <c r="KZW20" s="544">
        <f t="shared" si="808"/>
        <v>0</v>
      </c>
      <c r="KZX20" s="544">
        <f t="shared" ref="KZX20:LCI20" si="809">JOZ20</f>
        <v>0</v>
      </c>
      <c r="KZY20" s="544">
        <f t="shared" si="809"/>
        <v>0</v>
      </c>
      <c r="KZZ20" s="544">
        <f t="shared" si="809"/>
        <v>0</v>
      </c>
      <c r="LAA20" s="544">
        <f t="shared" si="809"/>
        <v>0</v>
      </c>
      <c r="LAB20" s="544">
        <f t="shared" si="809"/>
        <v>0</v>
      </c>
      <c r="LAC20" s="544">
        <f t="shared" si="809"/>
        <v>0</v>
      </c>
      <c r="LAD20" s="544">
        <f t="shared" si="809"/>
        <v>0</v>
      </c>
      <c r="LAE20" s="544">
        <f t="shared" si="809"/>
        <v>0</v>
      </c>
      <c r="LAF20" s="544">
        <f t="shared" si="809"/>
        <v>0</v>
      </c>
      <c r="LAG20" s="544">
        <f t="shared" si="809"/>
        <v>0</v>
      </c>
      <c r="LAH20" s="544">
        <f t="shared" si="809"/>
        <v>0</v>
      </c>
      <c r="LAI20" s="544">
        <f t="shared" si="809"/>
        <v>0</v>
      </c>
      <c r="LAJ20" s="544">
        <f t="shared" si="809"/>
        <v>0</v>
      </c>
      <c r="LAK20" s="544">
        <f t="shared" si="809"/>
        <v>0</v>
      </c>
      <c r="LAL20" s="544">
        <f t="shared" si="809"/>
        <v>0</v>
      </c>
      <c r="LAM20" s="544">
        <f t="shared" si="809"/>
        <v>0</v>
      </c>
      <c r="LAN20" s="544">
        <f t="shared" si="809"/>
        <v>0</v>
      </c>
      <c r="LAO20" s="544">
        <f t="shared" si="809"/>
        <v>0</v>
      </c>
      <c r="LAP20" s="544">
        <f t="shared" si="809"/>
        <v>0</v>
      </c>
      <c r="LAQ20" s="544">
        <f t="shared" si="809"/>
        <v>0</v>
      </c>
      <c r="LAR20" s="544">
        <f t="shared" si="809"/>
        <v>0</v>
      </c>
      <c r="LAS20" s="544">
        <f t="shared" si="809"/>
        <v>0</v>
      </c>
      <c r="LAT20" s="544">
        <f t="shared" si="809"/>
        <v>0</v>
      </c>
      <c r="LAU20" s="544">
        <f t="shared" si="809"/>
        <v>0</v>
      </c>
      <c r="LAV20" s="544">
        <f t="shared" si="809"/>
        <v>0</v>
      </c>
      <c r="LAW20" s="544">
        <f t="shared" si="809"/>
        <v>0</v>
      </c>
      <c r="LAX20" s="544">
        <f t="shared" si="809"/>
        <v>0</v>
      </c>
      <c r="LAY20" s="544">
        <f t="shared" si="809"/>
        <v>0</v>
      </c>
      <c r="LAZ20" s="544">
        <f t="shared" si="809"/>
        <v>0</v>
      </c>
      <c r="LBA20" s="544">
        <f t="shared" si="809"/>
        <v>0</v>
      </c>
      <c r="LBB20" s="544">
        <f t="shared" si="809"/>
        <v>0</v>
      </c>
      <c r="LBC20" s="544">
        <f t="shared" si="809"/>
        <v>0</v>
      </c>
      <c r="LBD20" s="544">
        <f t="shared" si="809"/>
        <v>0</v>
      </c>
      <c r="LBE20" s="544">
        <f t="shared" si="809"/>
        <v>0</v>
      </c>
      <c r="LBF20" s="544">
        <f t="shared" si="809"/>
        <v>0</v>
      </c>
      <c r="LBG20" s="544">
        <f t="shared" si="809"/>
        <v>0</v>
      </c>
      <c r="LBH20" s="544">
        <f t="shared" si="809"/>
        <v>0</v>
      </c>
      <c r="LBI20" s="544">
        <f t="shared" si="809"/>
        <v>0</v>
      </c>
      <c r="LBJ20" s="544">
        <f t="shared" si="809"/>
        <v>0</v>
      </c>
      <c r="LBK20" s="544">
        <f t="shared" si="809"/>
        <v>0</v>
      </c>
      <c r="LBL20" s="544">
        <f t="shared" si="809"/>
        <v>0</v>
      </c>
      <c r="LBM20" s="544">
        <f t="shared" si="809"/>
        <v>0</v>
      </c>
      <c r="LBN20" s="544">
        <f t="shared" si="809"/>
        <v>0</v>
      </c>
      <c r="LBO20" s="544">
        <f t="shared" si="809"/>
        <v>0</v>
      </c>
      <c r="LBP20" s="544">
        <f t="shared" si="809"/>
        <v>0</v>
      </c>
      <c r="LBQ20" s="544">
        <f t="shared" si="809"/>
        <v>0</v>
      </c>
      <c r="LBR20" s="544">
        <f t="shared" si="809"/>
        <v>0</v>
      </c>
      <c r="LBS20" s="544">
        <f t="shared" si="809"/>
        <v>0</v>
      </c>
      <c r="LBT20" s="544">
        <f t="shared" si="809"/>
        <v>0</v>
      </c>
      <c r="LBU20" s="544">
        <f t="shared" si="809"/>
        <v>0</v>
      </c>
      <c r="LBV20" s="544">
        <f t="shared" si="809"/>
        <v>0</v>
      </c>
      <c r="LBW20" s="544">
        <f t="shared" si="809"/>
        <v>0</v>
      </c>
      <c r="LBX20" s="544">
        <f t="shared" si="809"/>
        <v>0</v>
      </c>
      <c r="LBY20" s="544">
        <f t="shared" si="809"/>
        <v>0</v>
      </c>
      <c r="LBZ20" s="544">
        <f t="shared" si="809"/>
        <v>0</v>
      </c>
      <c r="LCA20" s="544">
        <f t="shared" si="809"/>
        <v>0</v>
      </c>
      <c r="LCB20" s="544">
        <f t="shared" si="809"/>
        <v>0</v>
      </c>
      <c r="LCC20" s="544">
        <f t="shared" si="809"/>
        <v>0</v>
      </c>
      <c r="LCD20" s="544">
        <f t="shared" si="809"/>
        <v>0</v>
      </c>
      <c r="LCE20" s="544">
        <f t="shared" si="809"/>
        <v>0</v>
      </c>
      <c r="LCF20" s="544">
        <f t="shared" si="809"/>
        <v>0</v>
      </c>
      <c r="LCG20" s="544">
        <f t="shared" si="809"/>
        <v>0</v>
      </c>
      <c r="LCH20" s="544">
        <f t="shared" si="809"/>
        <v>0</v>
      </c>
      <c r="LCI20" s="544">
        <f t="shared" si="809"/>
        <v>0</v>
      </c>
      <c r="LCJ20" s="544">
        <f t="shared" ref="LCJ20:LEU20" si="810">JRL20</f>
        <v>0</v>
      </c>
      <c r="LCK20" s="544">
        <f t="shared" si="810"/>
        <v>0</v>
      </c>
      <c r="LCL20" s="544">
        <f t="shared" si="810"/>
        <v>0</v>
      </c>
      <c r="LCM20" s="544">
        <f t="shared" si="810"/>
        <v>0</v>
      </c>
      <c r="LCN20" s="544">
        <f t="shared" si="810"/>
        <v>0</v>
      </c>
      <c r="LCO20" s="544">
        <f t="shared" si="810"/>
        <v>0</v>
      </c>
      <c r="LCP20" s="544">
        <f t="shared" si="810"/>
        <v>0</v>
      </c>
      <c r="LCQ20" s="544">
        <f t="shared" si="810"/>
        <v>0</v>
      </c>
      <c r="LCR20" s="544">
        <f t="shared" si="810"/>
        <v>0</v>
      </c>
      <c r="LCS20" s="544">
        <f t="shared" si="810"/>
        <v>0</v>
      </c>
      <c r="LCT20" s="544">
        <f t="shared" si="810"/>
        <v>0</v>
      </c>
      <c r="LCU20" s="544">
        <f t="shared" si="810"/>
        <v>0</v>
      </c>
      <c r="LCV20" s="544">
        <f t="shared" si="810"/>
        <v>0</v>
      </c>
      <c r="LCW20" s="544">
        <f t="shared" si="810"/>
        <v>0</v>
      </c>
      <c r="LCX20" s="544">
        <f t="shared" si="810"/>
        <v>0</v>
      </c>
      <c r="LCY20" s="544">
        <f t="shared" si="810"/>
        <v>0</v>
      </c>
      <c r="LCZ20" s="544">
        <f t="shared" si="810"/>
        <v>0</v>
      </c>
      <c r="LDA20" s="544">
        <f t="shared" si="810"/>
        <v>0</v>
      </c>
      <c r="LDB20" s="544">
        <f t="shared" si="810"/>
        <v>0</v>
      </c>
      <c r="LDC20" s="544">
        <f t="shared" si="810"/>
        <v>0</v>
      </c>
      <c r="LDD20" s="544">
        <f t="shared" si="810"/>
        <v>0</v>
      </c>
      <c r="LDE20" s="544">
        <f t="shared" si="810"/>
        <v>0</v>
      </c>
      <c r="LDF20" s="544">
        <f t="shared" si="810"/>
        <v>0</v>
      </c>
      <c r="LDG20" s="544">
        <f t="shared" si="810"/>
        <v>0</v>
      </c>
      <c r="LDH20" s="544">
        <f t="shared" si="810"/>
        <v>0</v>
      </c>
      <c r="LDI20" s="544">
        <f t="shared" si="810"/>
        <v>0</v>
      </c>
      <c r="LDJ20" s="544">
        <f t="shared" si="810"/>
        <v>0</v>
      </c>
      <c r="LDK20" s="544">
        <f t="shared" si="810"/>
        <v>0</v>
      </c>
      <c r="LDL20" s="544">
        <f t="shared" si="810"/>
        <v>0</v>
      </c>
      <c r="LDM20" s="544">
        <f t="shared" si="810"/>
        <v>0</v>
      </c>
      <c r="LDN20" s="544">
        <f t="shared" si="810"/>
        <v>0</v>
      </c>
      <c r="LDO20" s="544">
        <f t="shared" si="810"/>
        <v>0</v>
      </c>
      <c r="LDP20" s="544">
        <f t="shared" si="810"/>
        <v>0</v>
      </c>
      <c r="LDQ20" s="544">
        <f t="shared" si="810"/>
        <v>0</v>
      </c>
      <c r="LDR20" s="544">
        <f t="shared" si="810"/>
        <v>0</v>
      </c>
      <c r="LDS20" s="544">
        <f t="shared" si="810"/>
        <v>0</v>
      </c>
      <c r="LDT20" s="544">
        <f t="shared" si="810"/>
        <v>0</v>
      </c>
      <c r="LDU20" s="544">
        <f t="shared" si="810"/>
        <v>0</v>
      </c>
      <c r="LDV20" s="544">
        <f t="shared" si="810"/>
        <v>0</v>
      </c>
      <c r="LDW20" s="544">
        <f t="shared" si="810"/>
        <v>0</v>
      </c>
      <c r="LDX20" s="544">
        <f t="shared" si="810"/>
        <v>0</v>
      </c>
      <c r="LDY20" s="544">
        <f t="shared" si="810"/>
        <v>0</v>
      </c>
      <c r="LDZ20" s="544">
        <f t="shared" si="810"/>
        <v>0</v>
      </c>
      <c r="LEA20" s="544">
        <f t="shared" si="810"/>
        <v>0</v>
      </c>
      <c r="LEB20" s="544">
        <f t="shared" si="810"/>
        <v>0</v>
      </c>
      <c r="LEC20" s="544">
        <f t="shared" si="810"/>
        <v>0</v>
      </c>
      <c r="LED20" s="544">
        <f t="shared" si="810"/>
        <v>0</v>
      </c>
      <c r="LEE20" s="544">
        <f t="shared" si="810"/>
        <v>0</v>
      </c>
      <c r="LEF20" s="544">
        <f t="shared" si="810"/>
        <v>0</v>
      </c>
      <c r="LEG20" s="544">
        <f t="shared" si="810"/>
        <v>0</v>
      </c>
      <c r="LEH20" s="544">
        <f t="shared" si="810"/>
        <v>0</v>
      </c>
      <c r="LEI20" s="544">
        <f t="shared" si="810"/>
        <v>0</v>
      </c>
      <c r="LEJ20" s="544">
        <f t="shared" si="810"/>
        <v>0</v>
      </c>
      <c r="LEK20" s="544">
        <f t="shared" si="810"/>
        <v>0</v>
      </c>
      <c r="LEL20" s="544">
        <f t="shared" si="810"/>
        <v>0</v>
      </c>
      <c r="LEM20" s="544">
        <f t="shared" si="810"/>
        <v>0</v>
      </c>
      <c r="LEN20" s="544">
        <f t="shared" si="810"/>
        <v>0</v>
      </c>
      <c r="LEO20" s="544">
        <f t="shared" si="810"/>
        <v>0</v>
      </c>
      <c r="LEP20" s="544">
        <f t="shared" si="810"/>
        <v>0</v>
      </c>
      <c r="LEQ20" s="544">
        <f t="shared" si="810"/>
        <v>0</v>
      </c>
      <c r="LER20" s="544">
        <f t="shared" si="810"/>
        <v>0</v>
      </c>
      <c r="LES20" s="544">
        <f t="shared" si="810"/>
        <v>0</v>
      </c>
      <c r="LET20" s="544">
        <f t="shared" si="810"/>
        <v>0</v>
      </c>
      <c r="LEU20" s="544">
        <f t="shared" si="810"/>
        <v>0</v>
      </c>
      <c r="LEV20" s="544">
        <f t="shared" ref="LEV20:LHG20" si="811">JTX20</f>
        <v>0</v>
      </c>
      <c r="LEW20" s="544">
        <f t="shared" si="811"/>
        <v>0</v>
      </c>
      <c r="LEX20" s="544">
        <f t="shared" si="811"/>
        <v>0</v>
      </c>
      <c r="LEY20" s="544">
        <f t="shared" si="811"/>
        <v>0</v>
      </c>
      <c r="LEZ20" s="544">
        <f t="shared" si="811"/>
        <v>0</v>
      </c>
      <c r="LFA20" s="544">
        <f t="shared" si="811"/>
        <v>0</v>
      </c>
      <c r="LFB20" s="544">
        <f t="shared" si="811"/>
        <v>0</v>
      </c>
      <c r="LFC20" s="544">
        <f t="shared" si="811"/>
        <v>0</v>
      </c>
      <c r="LFD20" s="544">
        <f t="shared" si="811"/>
        <v>0</v>
      </c>
      <c r="LFE20" s="544">
        <f t="shared" si="811"/>
        <v>0</v>
      </c>
      <c r="LFF20" s="544">
        <f t="shared" si="811"/>
        <v>0</v>
      </c>
      <c r="LFG20" s="544">
        <f t="shared" si="811"/>
        <v>0</v>
      </c>
      <c r="LFH20" s="544">
        <f t="shared" si="811"/>
        <v>0</v>
      </c>
      <c r="LFI20" s="544">
        <f t="shared" si="811"/>
        <v>0</v>
      </c>
      <c r="LFJ20" s="544">
        <f t="shared" si="811"/>
        <v>0</v>
      </c>
      <c r="LFK20" s="544">
        <f t="shared" si="811"/>
        <v>0</v>
      </c>
      <c r="LFL20" s="544">
        <f t="shared" si="811"/>
        <v>0</v>
      </c>
      <c r="LFM20" s="544">
        <f t="shared" si="811"/>
        <v>0</v>
      </c>
      <c r="LFN20" s="544">
        <f t="shared" si="811"/>
        <v>0</v>
      </c>
      <c r="LFO20" s="544">
        <f t="shared" si="811"/>
        <v>0</v>
      </c>
      <c r="LFP20" s="544">
        <f t="shared" si="811"/>
        <v>0</v>
      </c>
      <c r="LFQ20" s="544">
        <f t="shared" si="811"/>
        <v>0</v>
      </c>
      <c r="LFR20" s="544">
        <f t="shared" si="811"/>
        <v>0</v>
      </c>
      <c r="LFS20" s="544">
        <f t="shared" si="811"/>
        <v>0</v>
      </c>
      <c r="LFT20" s="544">
        <f t="shared" si="811"/>
        <v>0</v>
      </c>
      <c r="LFU20" s="544">
        <f t="shared" si="811"/>
        <v>0</v>
      </c>
      <c r="LFV20" s="544">
        <f t="shared" si="811"/>
        <v>0</v>
      </c>
      <c r="LFW20" s="544">
        <f t="shared" si="811"/>
        <v>0</v>
      </c>
      <c r="LFX20" s="544">
        <f t="shared" si="811"/>
        <v>0</v>
      </c>
      <c r="LFY20" s="544">
        <f t="shared" si="811"/>
        <v>0</v>
      </c>
      <c r="LFZ20" s="544">
        <f t="shared" si="811"/>
        <v>0</v>
      </c>
      <c r="LGA20" s="544">
        <f t="shared" si="811"/>
        <v>0</v>
      </c>
      <c r="LGB20" s="544">
        <f t="shared" si="811"/>
        <v>0</v>
      </c>
      <c r="LGC20" s="544">
        <f t="shared" si="811"/>
        <v>0</v>
      </c>
      <c r="LGD20" s="544">
        <f t="shared" si="811"/>
        <v>0</v>
      </c>
      <c r="LGE20" s="544">
        <f t="shared" si="811"/>
        <v>0</v>
      </c>
      <c r="LGF20" s="544">
        <f t="shared" si="811"/>
        <v>0</v>
      </c>
      <c r="LGG20" s="544">
        <f t="shared" si="811"/>
        <v>0</v>
      </c>
      <c r="LGH20" s="544">
        <f t="shared" si="811"/>
        <v>0</v>
      </c>
      <c r="LGI20" s="544">
        <f t="shared" si="811"/>
        <v>0</v>
      </c>
      <c r="LGJ20" s="544">
        <f t="shared" si="811"/>
        <v>0</v>
      </c>
      <c r="LGK20" s="544">
        <f t="shared" si="811"/>
        <v>0</v>
      </c>
      <c r="LGL20" s="544">
        <f t="shared" si="811"/>
        <v>0</v>
      </c>
      <c r="LGM20" s="544">
        <f t="shared" si="811"/>
        <v>0</v>
      </c>
      <c r="LGN20" s="544">
        <f t="shared" si="811"/>
        <v>0</v>
      </c>
      <c r="LGO20" s="544">
        <f t="shared" si="811"/>
        <v>0</v>
      </c>
      <c r="LGP20" s="544">
        <f t="shared" si="811"/>
        <v>0</v>
      </c>
      <c r="LGQ20" s="544">
        <f t="shared" si="811"/>
        <v>0</v>
      </c>
      <c r="LGR20" s="544">
        <f t="shared" si="811"/>
        <v>0</v>
      </c>
      <c r="LGS20" s="544">
        <f t="shared" si="811"/>
        <v>0</v>
      </c>
      <c r="LGT20" s="544">
        <f t="shared" si="811"/>
        <v>0</v>
      </c>
      <c r="LGU20" s="544">
        <f t="shared" si="811"/>
        <v>0</v>
      </c>
      <c r="LGV20" s="544">
        <f t="shared" si="811"/>
        <v>0</v>
      </c>
      <c r="LGW20" s="544">
        <f t="shared" si="811"/>
        <v>0</v>
      </c>
      <c r="LGX20" s="544">
        <f t="shared" si="811"/>
        <v>0</v>
      </c>
      <c r="LGY20" s="544">
        <f t="shared" si="811"/>
        <v>0</v>
      </c>
      <c r="LGZ20" s="544">
        <f t="shared" si="811"/>
        <v>0</v>
      </c>
      <c r="LHA20" s="544">
        <f t="shared" si="811"/>
        <v>0</v>
      </c>
      <c r="LHB20" s="544">
        <f t="shared" si="811"/>
        <v>0</v>
      </c>
      <c r="LHC20" s="544">
        <f t="shared" si="811"/>
        <v>0</v>
      </c>
      <c r="LHD20" s="544">
        <f t="shared" si="811"/>
        <v>0</v>
      </c>
      <c r="LHE20" s="544">
        <f t="shared" si="811"/>
        <v>0</v>
      </c>
      <c r="LHF20" s="544">
        <f t="shared" si="811"/>
        <v>0</v>
      </c>
      <c r="LHG20" s="544">
        <f t="shared" si="811"/>
        <v>0</v>
      </c>
      <c r="LHH20" s="544">
        <f t="shared" ref="LHH20:LJS20" si="812">JWJ20</f>
        <v>0</v>
      </c>
      <c r="LHI20" s="544">
        <f t="shared" si="812"/>
        <v>0</v>
      </c>
      <c r="LHJ20" s="544">
        <f t="shared" si="812"/>
        <v>0</v>
      </c>
      <c r="LHK20" s="544">
        <f t="shared" si="812"/>
        <v>0</v>
      </c>
      <c r="LHL20" s="544">
        <f t="shared" si="812"/>
        <v>0</v>
      </c>
      <c r="LHM20" s="544">
        <f t="shared" si="812"/>
        <v>0</v>
      </c>
      <c r="LHN20" s="544">
        <f t="shared" si="812"/>
        <v>0</v>
      </c>
      <c r="LHO20" s="544">
        <f t="shared" si="812"/>
        <v>0</v>
      </c>
      <c r="LHP20" s="544">
        <f t="shared" si="812"/>
        <v>0</v>
      </c>
      <c r="LHQ20" s="544">
        <f t="shared" si="812"/>
        <v>0</v>
      </c>
      <c r="LHR20" s="544">
        <f t="shared" si="812"/>
        <v>0</v>
      </c>
      <c r="LHS20" s="544">
        <f t="shared" si="812"/>
        <v>0</v>
      </c>
      <c r="LHT20" s="544">
        <f t="shared" si="812"/>
        <v>0</v>
      </c>
      <c r="LHU20" s="544">
        <f t="shared" si="812"/>
        <v>0</v>
      </c>
      <c r="LHV20" s="544">
        <f t="shared" si="812"/>
        <v>0</v>
      </c>
      <c r="LHW20" s="544">
        <f t="shared" si="812"/>
        <v>0</v>
      </c>
      <c r="LHX20" s="544">
        <f t="shared" si="812"/>
        <v>0</v>
      </c>
      <c r="LHY20" s="544">
        <f t="shared" si="812"/>
        <v>0</v>
      </c>
      <c r="LHZ20" s="544">
        <f t="shared" si="812"/>
        <v>0</v>
      </c>
      <c r="LIA20" s="544">
        <f t="shared" si="812"/>
        <v>0</v>
      </c>
      <c r="LIB20" s="544">
        <f t="shared" si="812"/>
        <v>0</v>
      </c>
      <c r="LIC20" s="544">
        <f t="shared" si="812"/>
        <v>0</v>
      </c>
      <c r="LID20" s="544">
        <f t="shared" si="812"/>
        <v>0</v>
      </c>
      <c r="LIE20" s="544">
        <f t="shared" si="812"/>
        <v>0</v>
      </c>
      <c r="LIF20" s="544">
        <f t="shared" si="812"/>
        <v>0</v>
      </c>
      <c r="LIG20" s="544">
        <f t="shared" si="812"/>
        <v>0</v>
      </c>
      <c r="LIH20" s="544">
        <f t="shared" si="812"/>
        <v>0</v>
      </c>
      <c r="LII20" s="544">
        <f t="shared" si="812"/>
        <v>0</v>
      </c>
      <c r="LIJ20" s="544">
        <f t="shared" si="812"/>
        <v>0</v>
      </c>
      <c r="LIK20" s="544">
        <f t="shared" si="812"/>
        <v>0</v>
      </c>
      <c r="LIL20" s="544">
        <f t="shared" si="812"/>
        <v>0</v>
      </c>
      <c r="LIM20" s="544">
        <f t="shared" si="812"/>
        <v>0</v>
      </c>
      <c r="LIN20" s="544">
        <f t="shared" si="812"/>
        <v>0</v>
      </c>
      <c r="LIO20" s="544">
        <f t="shared" si="812"/>
        <v>0</v>
      </c>
      <c r="LIP20" s="544">
        <f t="shared" si="812"/>
        <v>0</v>
      </c>
      <c r="LIQ20" s="544">
        <f t="shared" si="812"/>
        <v>0</v>
      </c>
      <c r="LIR20" s="544">
        <f t="shared" si="812"/>
        <v>0</v>
      </c>
      <c r="LIS20" s="544">
        <f t="shared" si="812"/>
        <v>0</v>
      </c>
      <c r="LIT20" s="544">
        <f t="shared" si="812"/>
        <v>0</v>
      </c>
      <c r="LIU20" s="544">
        <f t="shared" si="812"/>
        <v>0</v>
      </c>
      <c r="LIV20" s="544">
        <f t="shared" si="812"/>
        <v>0</v>
      </c>
      <c r="LIW20" s="544">
        <f t="shared" si="812"/>
        <v>0</v>
      </c>
      <c r="LIX20" s="544">
        <f t="shared" si="812"/>
        <v>0</v>
      </c>
      <c r="LIY20" s="544">
        <f t="shared" si="812"/>
        <v>0</v>
      </c>
      <c r="LIZ20" s="544">
        <f t="shared" si="812"/>
        <v>0</v>
      </c>
      <c r="LJA20" s="544">
        <f t="shared" si="812"/>
        <v>0</v>
      </c>
      <c r="LJB20" s="544">
        <f t="shared" si="812"/>
        <v>0</v>
      </c>
      <c r="LJC20" s="544">
        <f t="shared" si="812"/>
        <v>0</v>
      </c>
      <c r="LJD20" s="544">
        <f t="shared" si="812"/>
        <v>0</v>
      </c>
      <c r="LJE20" s="544">
        <f t="shared" si="812"/>
        <v>0</v>
      </c>
      <c r="LJF20" s="544">
        <f t="shared" si="812"/>
        <v>0</v>
      </c>
      <c r="LJG20" s="544">
        <f t="shared" si="812"/>
        <v>0</v>
      </c>
      <c r="LJH20" s="544">
        <f t="shared" si="812"/>
        <v>0</v>
      </c>
      <c r="LJI20" s="544">
        <f t="shared" si="812"/>
        <v>0</v>
      </c>
      <c r="LJJ20" s="544">
        <f t="shared" si="812"/>
        <v>0</v>
      </c>
      <c r="LJK20" s="544">
        <f t="shared" si="812"/>
        <v>0</v>
      </c>
      <c r="LJL20" s="544">
        <f t="shared" si="812"/>
        <v>0</v>
      </c>
      <c r="LJM20" s="544">
        <f t="shared" si="812"/>
        <v>0</v>
      </c>
      <c r="LJN20" s="544">
        <f t="shared" si="812"/>
        <v>0</v>
      </c>
      <c r="LJO20" s="544">
        <f t="shared" si="812"/>
        <v>0</v>
      </c>
      <c r="LJP20" s="544">
        <f t="shared" si="812"/>
        <v>0</v>
      </c>
      <c r="LJQ20" s="544">
        <f t="shared" si="812"/>
        <v>0</v>
      </c>
      <c r="LJR20" s="544">
        <f t="shared" si="812"/>
        <v>0</v>
      </c>
      <c r="LJS20" s="544">
        <f t="shared" si="812"/>
        <v>0</v>
      </c>
      <c r="LJT20" s="544">
        <f t="shared" ref="LJT20:LME20" si="813">JYV20</f>
        <v>0</v>
      </c>
      <c r="LJU20" s="544">
        <f t="shared" si="813"/>
        <v>0</v>
      </c>
      <c r="LJV20" s="544">
        <f t="shared" si="813"/>
        <v>0</v>
      </c>
      <c r="LJW20" s="544">
        <f t="shared" si="813"/>
        <v>0</v>
      </c>
      <c r="LJX20" s="544">
        <f t="shared" si="813"/>
        <v>0</v>
      </c>
      <c r="LJY20" s="544">
        <f t="shared" si="813"/>
        <v>0</v>
      </c>
      <c r="LJZ20" s="544">
        <f t="shared" si="813"/>
        <v>0</v>
      </c>
      <c r="LKA20" s="544">
        <f t="shared" si="813"/>
        <v>0</v>
      </c>
      <c r="LKB20" s="544">
        <f t="shared" si="813"/>
        <v>0</v>
      </c>
      <c r="LKC20" s="544">
        <f t="shared" si="813"/>
        <v>0</v>
      </c>
      <c r="LKD20" s="544">
        <f t="shared" si="813"/>
        <v>0</v>
      </c>
      <c r="LKE20" s="544">
        <f t="shared" si="813"/>
        <v>0</v>
      </c>
      <c r="LKF20" s="544">
        <f t="shared" si="813"/>
        <v>0</v>
      </c>
      <c r="LKG20" s="544">
        <f t="shared" si="813"/>
        <v>0</v>
      </c>
      <c r="LKH20" s="544">
        <f t="shared" si="813"/>
        <v>0</v>
      </c>
      <c r="LKI20" s="544">
        <f t="shared" si="813"/>
        <v>0</v>
      </c>
      <c r="LKJ20" s="544">
        <f t="shared" si="813"/>
        <v>0</v>
      </c>
      <c r="LKK20" s="544">
        <f t="shared" si="813"/>
        <v>0</v>
      </c>
      <c r="LKL20" s="544">
        <f t="shared" si="813"/>
        <v>0</v>
      </c>
      <c r="LKM20" s="544">
        <f t="shared" si="813"/>
        <v>0</v>
      </c>
      <c r="LKN20" s="544">
        <f t="shared" si="813"/>
        <v>0</v>
      </c>
      <c r="LKO20" s="544">
        <f t="shared" si="813"/>
        <v>0</v>
      </c>
      <c r="LKP20" s="544">
        <f t="shared" si="813"/>
        <v>0</v>
      </c>
      <c r="LKQ20" s="544">
        <f t="shared" si="813"/>
        <v>0</v>
      </c>
      <c r="LKR20" s="544">
        <f t="shared" si="813"/>
        <v>0</v>
      </c>
      <c r="LKS20" s="544">
        <f t="shared" si="813"/>
        <v>0</v>
      </c>
      <c r="LKT20" s="544">
        <f t="shared" si="813"/>
        <v>0</v>
      </c>
      <c r="LKU20" s="544">
        <f t="shared" si="813"/>
        <v>0</v>
      </c>
      <c r="LKV20" s="544">
        <f t="shared" si="813"/>
        <v>0</v>
      </c>
      <c r="LKW20" s="544">
        <f t="shared" si="813"/>
        <v>0</v>
      </c>
      <c r="LKX20" s="544">
        <f t="shared" si="813"/>
        <v>0</v>
      </c>
      <c r="LKY20" s="544">
        <f t="shared" si="813"/>
        <v>0</v>
      </c>
      <c r="LKZ20" s="544">
        <f t="shared" si="813"/>
        <v>0</v>
      </c>
      <c r="LLA20" s="544">
        <f t="shared" si="813"/>
        <v>0</v>
      </c>
      <c r="LLB20" s="544">
        <f t="shared" si="813"/>
        <v>0</v>
      </c>
      <c r="LLC20" s="544">
        <f t="shared" si="813"/>
        <v>0</v>
      </c>
      <c r="LLD20" s="544">
        <f t="shared" si="813"/>
        <v>0</v>
      </c>
      <c r="LLE20" s="544">
        <f t="shared" si="813"/>
        <v>0</v>
      </c>
      <c r="LLF20" s="544">
        <f t="shared" si="813"/>
        <v>0</v>
      </c>
      <c r="LLG20" s="544">
        <f t="shared" si="813"/>
        <v>0</v>
      </c>
      <c r="LLH20" s="544">
        <f t="shared" si="813"/>
        <v>0</v>
      </c>
      <c r="LLI20" s="544">
        <f t="shared" si="813"/>
        <v>0</v>
      </c>
      <c r="LLJ20" s="544">
        <f t="shared" si="813"/>
        <v>0</v>
      </c>
      <c r="LLK20" s="544">
        <f t="shared" si="813"/>
        <v>0</v>
      </c>
      <c r="LLL20" s="544">
        <f t="shared" si="813"/>
        <v>0</v>
      </c>
      <c r="LLM20" s="544">
        <f t="shared" si="813"/>
        <v>0</v>
      </c>
      <c r="LLN20" s="544">
        <f t="shared" si="813"/>
        <v>0</v>
      </c>
      <c r="LLO20" s="544">
        <f t="shared" si="813"/>
        <v>0</v>
      </c>
      <c r="LLP20" s="544">
        <f t="shared" si="813"/>
        <v>0</v>
      </c>
      <c r="LLQ20" s="544">
        <f t="shared" si="813"/>
        <v>0</v>
      </c>
      <c r="LLR20" s="544">
        <f t="shared" si="813"/>
        <v>0</v>
      </c>
      <c r="LLS20" s="544">
        <f t="shared" si="813"/>
        <v>0</v>
      </c>
      <c r="LLT20" s="544">
        <f t="shared" si="813"/>
        <v>0</v>
      </c>
      <c r="LLU20" s="544">
        <f t="shared" si="813"/>
        <v>0</v>
      </c>
      <c r="LLV20" s="544">
        <f t="shared" si="813"/>
        <v>0</v>
      </c>
      <c r="LLW20" s="544">
        <f t="shared" si="813"/>
        <v>0</v>
      </c>
      <c r="LLX20" s="544">
        <f t="shared" si="813"/>
        <v>0</v>
      </c>
      <c r="LLY20" s="544">
        <f t="shared" si="813"/>
        <v>0</v>
      </c>
      <c r="LLZ20" s="544">
        <f t="shared" si="813"/>
        <v>0</v>
      </c>
      <c r="LMA20" s="544">
        <f t="shared" si="813"/>
        <v>0</v>
      </c>
      <c r="LMB20" s="544">
        <f t="shared" si="813"/>
        <v>0</v>
      </c>
      <c r="LMC20" s="544">
        <f t="shared" si="813"/>
        <v>0</v>
      </c>
      <c r="LMD20" s="544">
        <f t="shared" si="813"/>
        <v>0</v>
      </c>
      <c r="LME20" s="544">
        <f t="shared" si="813"/>
        <v>0</v>
      </c>
      <c r="LMF20" s="544">
        <f t="shared" ref="LMF20:LOQ20" si="814">KBH20</f>
        <v>0</v>
      </c>
      <c r="LMG20" s="544">
        <f t="shared" si="814"/>
        <v>0</v>
      </c>
      <c r="LMH20" s="544">
        <f t="shared" si="814"/>
        <v>0</v>
      </c>
      <c r="LMI20" s="544">
        <f t="shared" si="814"/>
        <v>0</v>
      </c>
      <c r="LMJ20" s="544">
        <f t="shared" si="814"/>
        <v>0</v>
      </c>
      <c r="LMK20" s="544">
        <f t="shared" si="814"/>
        <v>0</v>
      </c>
      <c r="LML20" s="544">
        <f t="shared" si="814"/>
        <v>0</v>
      </c>
      <c r="LMM20" s="544">
        <f t="shared" si="814"/>
        <v>0</v>
      </c>
      <c r="LMN20" s="544">
        <f t="shared" si="814"/>
        <v>0</v>
      </c>
      <c r="LMO20" s="544">
        <f t="shared" si="814"/>
        <v>0</v>
      </c>
      <c r="LMP20" s="544">
        <f t="shared" si="814"/>
        <v>0</v>
      </c>
      <c r="LMQ20" s="544">
        <f t="shared" si="814"/>
        <v>0</v>
      </c>
      <c r="LMR20" s="544">
        <f t="shared" si="814"/>
        <v>0</v>
      </c>
      <c r="LMS20" s="544">
        <f t="shared" si="814"/>
        <v>0</v>
      </c>
      <c r="LMT20" s="544">
        <f t="shared" si="814"/>
        <v>0</v>
      </c>
      <c r="LMU20" s="544">
        <f t="shared" si="814"/>
        <v>0</v>
      </c>
      <c r="LMV20" s="544">
        <f t="shared" si="814"/>
        <v>0</v>
      </c>
      <c r="LMW20" s="544">
        <f t="shared" si="814"/>
        <v>0</v>
      </c>
      <c r="LMX20" s="544">
        <f t="shared" si="814"/>
        <v>0</v>
      </c>
      <c r="LMY20" s="544">
        <f t="shared" si="814"/>
        <v>0</v>
      </c>
      <c r="LMZ20" s="544">
        <f t="shared" si="814"/>
        <v>0</v>
      </c>
      <c r="LNA20" s="544">
        <f t="shared" si="814"/>
        <v>0</v>
      </c>
      <c r="LNB20" s="544">
        <f t="shared" si="814"/>
        <v>0</v>
      </c>
      <c r="LNC20" s="544">
        <f t="shared" si="814"/>
        <v>0</v>
      </c>
      <c r="LND20" s="544">
        <f t="shared" si="814"/>
        <v>0</v>
      </c>
      <c r="LNE20" s="544">
        <f t="shared" si="814"/>
        <v>0</v>
      </c>
      <c r="LNF20" s="544">
        <f t="shared" si="814"/>
        <v>0</v>
      </c>
      <c r="LNG20" s="544">
        <f t="shared" si="814"/>
        <v>0</v>
      </c>
      <c r="LNH20" s="544">
        <f t="shared" si="814"/>
        <v>0</v>
      </c>
      <c r="LNI20" s="544">
        <f t="shared" si="814"/>
        <v>0</v>
      </c>
      <c r="LNJ20" s="544">
        <f t="shared" si="814"/>
        <v>0</v>
      </c>
      <c r="LNK20" s="544">
        <f t="shared" si="814"/>
        <v>0</v>
      </c>
      <c r="LNL20" s="544">
        <f t="shared" si="814"/>
        <v>0</v>
      </c>
      <c r="LNM20" s="544">
        <f t="shared" si="814"/>
        <v>0</v>
      </c>
      <c r="LNN20" s="544">
        <f t="shared" si="814"/>
        <v>0</v>
      </c>
      <c r="LNO20" s="544">
        <f t="shared" si="814"/>
        <v>0</v>
      </c>
      <c r="LNP20" s="544">
        <f t="shared" si="814"/>
        <v>0</v>
      </c>
      <c r="LNQ20" s="544">
        <f t="shared" si="814"/>
        <v>0</v>
      </c>
      <c r="LNR20" s="544">
        <f t="shared" si="814"/>
        <v>0</v>
      </c>
      <c r="LNS20" s="544">
        <f t="shared" si="814"/>
        <v>0</v>
      </c>
      <c r="LNT20" s="544">
        <f t="shared" si="814"/>
        <v>0</v>
      </c>
      <c r="LNU20" s="544">
        <f t="shared" si="814"/>
        <v>0</v>
      </c>
      <c r="LNV20" s="544">
        <f t="shared" si="814"/>
        <v>0</v>
      </c>
      <c r="LNW20" s="544">
        <f t="shared" si="814"/>
        <v>0</v>
      </c>
      <c r="LNX20" s="544">
        <f t="shared" si="814"/>
        <v>0</v>
      </c>
      <c r="LNY20" s="544">
        <f t="shared" si="814"/>
        <v>0</v>
      </c>
      <c r="LNZ20" s="544">
        <f t="shared" si="814"/>
        <v>0</v>
      </c>
      <c r="LOA20" s="544">
        <f t="shared" si="814"/>
        <v>0</v>
      </c>
      <c r="LOB20" s="544">
        <f t="shared" si="814"/>
        <v>0</v>
      </c>
      <c r="LOC20" s="544">
        <f t="shared" si="814"/>
        <v>0</v>
      </c>
      <c r="LOD20" s="544">
        <f t="shared" si="814"/>
        <v>0</v>
      </c>
      <c r="LOE20" s="544">
        <f t="shared" si="814"/>
        <v>0</v>
      </c>
      <c r="LOF20" s="544">
        <f t="shared" si="814"/>
        <v>0</v>
      </c>
      <c r="LOG20" s="544">
        <f t="shared" si="814"/>
        <v>0</v>
      </c>
      <c r="LOH20" s="544">
        <f t="shared" si="814"/>
        <v>0</v>
      </c>
      <c r="LOI20" s="544">
        <f t="shared" si="814"/>
        <v>0</v>
      </c>
      <c r="LOJ20" s="544">
        <f t="shared" si="814"/>
        <v>0</v>
      </c>
      <c r="LOK20" s="544">
        <f t="shared" si="814"/>
        <v>0</v>
      </c>
      <c r="LOL20" s="544">
        <f t="shared" si="814"/>
        <v>0</v>
      </c>
      <c r="LOM20" s="544">
        <f t="shared" si="814"/>
        <v>0</v>
      </c>
      <c r="LON20" s="544">
        <f t="shared" si="814"/>
        <v>0</v>
      </c>
      <c r="LOO20" s="544">
        <f t="shared" si="814"/>
        <v>0</v>
      </c>
      <c r="LOP20" s="544">
        <f t="shared" si="814"/>
        <v>0</v>
      </c>
      <c r="LOQ20" s="544">
        <f t="shared" si="814"/>
        <v>0</v>
      </c>
      <c r="LOR20" s="544">
        <f t="shared" ref="LOR20:LQA20" si="815">KDT20</f>
        <v>0</v>
      </c>
      <c r="LOS20" s="544">
        <f t="shared" si="815"/>
        <v>0</v>
      </c>
      <c r="LOT20" s="544">
        <f t="shared" si="815"/>
        <v>0</v>
      </c>
      <c r="LOU20" s="544">
        <f t="shared" si="815"/>
        <v>0</v>
      </c>
      <c r="LOV20" s="544">
        <f t="shared" si="815"/>
        <v>0</v>
      </c>
      <c r="LOW20" s="544">
        <f t="shared" si="815"/>
        <v>0</v>
      </c>
      <c r="LOX20" s="544">
        <f t="shared" si="815"/>
        <v>0</v>
      </c>
      <c r="LOY20" s="544">
        <f t="shared" si="815"/>
        <v>0</v>
      </c>
      <c r="LOZ20" s="544">
        <f t="shared" si="815"/>
        <v>0</v>
      </c>
      <c r="LPA20" s="544">
        <f t="shared" si="815"/>
        <v>0</v>
      </c>
      <c r="LPB20" s="544">
        <f t="shared" si="815"/>
        <v>0</v>
      </c>
      <c r="LPC20" s="544">
        <f t="shared" si="815"/>
        <v>0</v>
      </c>
      <c r="LPD20" s="544">
        <f t="shared" si="815"/>
        <v>0</v>
      </c>
      <c r="LPE20" s="544">
        <f t="shared" si="815"/>
        <v>0</v>
      </c>
      <c r="LPF20" s="544">
        <f t="shared" si="815"/>
        <v>0</v>
      </c>
      <c r="LPG20" s="544">
        <f t="shared" si="815"/>
        <v>0</v>
      </c>
      <c r="LPH20" s="544">
        <f t="shared" si="815"/>
        <v>0</v>
      </c>
      <c r="LPI20" s="544">
        <f t="shared" si="815"/>
        <v>0</v>
      </c>
      <c r="LPJ20" s="544">
        <f t="shared" si="815"/>
        <v>0</v>
      </c>
      <c r="LPK20" s="544">
        <f t="shared" si="815"/>
        <v>0</v>
      </c>
      <c r="LPL20" s="544">
        <f t="shared" si="815"/>
        <v>0</v>
      </c>
      <c r="LPM20" s="544">
        <f t="shared" si="815"/>
        <v>0</v>
      </c>
      <c r="LPN20" s="544">
        <f t="shared" si="815"/>
        <v>0</v>
      </c>
      <c r="LPO20" s="544">
        <f t="shared" si="815"/>
        <v>0</v>
      </c>
      <c r="LPP20" s="544">
        <f t="shared" si="815"/>
        <v>0</v>
      </c>
      <c r="LPQ20" s="544">
        <f t="shared" si="815"/>
        <v>0</v>
      </c>
      <c r="LPR20" s="544">
        <f t="shared" si="815"/>
        <v>0</v>
      </c>
      <c r="LPS20" s="544">
        <f t="shared" si="815"/>
        <v>0</v>
      </c>
      <c r="LPT20" s="544">
        <f t="shared" si="815"/>
        <v>0</v>
      </c>
      <c r="LPU20" s="544">
        <f t="shared" si="815"/>
        <v>0</v>
      </c>
      <c r="LPV20" s="544">
        <f t="shared" si="815"/>
        <v>0</v>
      </c>
      <c r="LPW20" s="544">
        <f t="shared" si="815"/>
        <v>0</v>
      </c>
      <c r="LPX20" s="544">
        <f t="shared" si="815"/>
        <v>0</v>
      </c>
      <c r="LPY20" s="544">
        <f t="shared" si="815"/>
        <v>0</v>
      </c>
      <c r="LPZ20" s="544">
        <f t="shared" si="815"/>
        <v>0</v>
      </c>
      <c r="LQA20" s="544">
        <f t="shared" si="815"/>
        <v>0</v>
      </c>
      <c r="LQB20" s="544">
        <f t="shared" ref="LQB20" si="816">KFD20</f>
        <v>0</v>
      </c>
      <c r="LQC20" s="544">
        <f t="shared" ref="LQC20" si="817">KFE20</f>
        <v>0</v>
      </c>
      <c r="LQD20" s="544">
        <f t="shared" ref="LQD20" si="818">KFF20</f>
        <v>0</v>
      </c>
      <c r="LQE20" s="544">
        <f t="shared" ref="LQE20" si="819">KFG20</f>
        <v>0</v>
      </c>
      <c r="LQF20" s="544">
        <f t="shared" ref="LQF20" si="820">KFH20</f>
        <v>0</v>
      </c>
      <c r="LQG20" s="544">
        <f t="shared" ref="LQG20" si="821">KFI20</f>
        <v>0</v>
      </c>
      <c r="LQH20" s="544">
        <f t="shared" ref="LQH20" si="822">KFJ20</f>
        <v>0</v>
      </c>
      <c r="LQI20" s="544">
        <f t="shared" ref="LQI20" si="823">KFK20</f>
        <v>0</v>
      </c>
      <c r="LQJ20" s="544">
        <f t="shared" ref="LQJ20" si="824">KFL20</f>
        <v>0</v>
      </c>
      <c r="LQK20" s="544">
        <f t="shared" ref="LQK20" si="825">KFM20</f>
        <v>0</v>
      </c>
      <c r="LQL20" s="544">
        <f t="shared" ref="LQL20" si="826">KFN20</f>
        <v>0</v>
      </c>
      <c r="LQM20" s="544">
        <f t="shared" ref="LQM20" si="827">KFO20</f>
        <v>0</v>
      </c>
      <c r="LQN20" s="544">
        <f t="shared" ref="LQN20" si="828">KFP20</f>
        <v>0</v>
      </c>
      <c r="LQO20" s="544">
        <f t="shared" ref="LQO20" si="829">KFQ20</f>
        <v>0</v>
      </c>
      <c r="LQP20" s="544">
        <f t="shared" ref="LQP20" si="830">KFR20</f>
        <v>0</v>
      </c>
      <c r="LQQ20" s="544">
        <f t="shared" ref="LQQ20" si="831">KFS20</f>
        <v>0</v>
      </c>
      <c r="LQR20" s="544">
        <f t="shared" ref="LQR20" si="832">KFT20</f>
        <v>0</v>
      </c>
      <c r="LQS20" s="544">
        <f t="shared" ref="LQS20" si="833">KFU20</f>
        <v>0</v>
      </c>
      <c r="LQT20" s="544">
        <f t="shared" ref="LQT20" si="834">KFV20</f>
        <v>0</v>
      </c>
      <c r="LQU20" s="544">
        <f t="shared" ref="LQU20" si="835">KFW20</f>
        <v>0</v>
      </c>
      <c r="LQV20" s="544">
        <f t="shared" ref="LQV20" si="836">KFX20</f>
        <v>0</v>
      </c>
      <c r="LQW20" s="544">
        <f t="shared" ref="LQW20" si="837">KFY20</f>
        <v>0</v>
      </c>
      <c r="LQX20" s="544">
        <f t="shared" ref="LQX20" si="838">KFZ20</f>
        <v>0</v>
      </c>
      <c r="LQY20" s="544">
        <f t="shared" ref="LQY20" si="839">KGA20</f>
        <v>0</v>
      </c>
      <c r="LQZ20" s="544">
        <f t="shared" ref="LQZ20" si="840">KGB20</f>
        <v>0</v>
      </c>
      <c r="LRA20" s="544">
        <f t="shared" ref="LRA20" si="841">KGC20</f>
        <v>0</v>
      </c>
      <c r="LRB20" s="544">
        <f t="shared" ref="LRB20" si="842">KGD20</f>
        <v>0</v>
      </c>
      <c r="LRC20" s="544">
        <f t="shared" ref="LRC20" si="843">KGE20</f>
        <v>0</v>
      </c>
      <c r="LRD20" s="544">
        <f t="shared" ref="LRD20" si="844">KGF20</f>
        <v>0</v>
      </c>
      <c r="LRE20" s="544">
        <f t="shared" ref="LRE20" si="845">KGG20</f>
        <v>0</v>
      </c>
      <c r="LRF20" s="544">
        <f t="shared" ref="LRF20" si="846">KGH20</f>
        <v>0</v>
      </c>
      <c r="LRG20" s="544">
        <f t="shared" ref="LRG20" si="847">KGI20</f>
        <v>0</v>
      </c>
      <c r="LRH20" s="544">
        <f t="shared" ref="LRH20" si="848">KGJ20</f>
        <v>0</v>
      </c>
      <c r="LRI20" s="544">
        <f t="shared" ref="LRI20" si="849">KGK20</f>
        <v>0</v>
      </c>
      <c r="LRJ20" s="544">
        <f t="shared" ref="LRJ20" si="850">KGL20</f>
        <v>0</v>
      </c>
      <c r="LRK20" s="544">
        <f t="shared" ref="LRK20" si="851">KGM20</f>
        <v>0</v>
      </c>
      <c r="LRL20" s="544">
        <f t="shared" ref="LRL20" si="852">KGN20</f>
        <v>0</v>
      </c>
      <c r="LRM20" s="544">
        <f t="shared" ref="LRM20" si="853">KGO20</f>
        <v>0</v>
      </c>
      <c r="LRN20" s="544">
        <f t="shared" ref="LRN20" si="854">KGP20</f>
        <v>0</v>
      </c>
      <c r="LRO20" s="544">
        <f t="shared" ref="LRO20" si="855">KGQ20</f>
        <v>0</v>
      </c>
      <c r="LRP20" s="544">
        <f t="shared" ref="LRP20" si="856">KGR20</f>
        <v>0</v>
      </c>
      <c r="LRQ20" s="544">
        <f t="shared" ref="LRQ20" si="857">KGS20</f>
        <v>0</v>
      </c>
      <c r="LRR20" s="544">
        <f t="shared" ref="LRR20" si="858">KGT20</f>
        <v>0</v>
      </c>
      <c r="LRS20" s="544">
        <f t="shared" ref="LRS20" si="859">KGU20</f>
        <v>0</v>
      </c>
      <c r="LRT20" s="544">
        <f t="shared" ref="LRT20" si="860">KGV20</f>
        <v>0</v>
      </c>
      <c r="LRU20" s="544">
        <f t="shared" ref="LRU20" si="861">KGW20</f>
        <v>0</v>
      </c>
      <c r="LRV20" s="544">
        <f t="shared" ref="LRV20" si="862">KGX20</f>
        <v>0</v>
      </c>
      <c r="LRW20" s="544">
        <f t="shared" ref="LRW20" si="863">KGY20</f>
        <v>0</v>
      </c>
      <c r="LRX20" s="544">
        <f t="shared" ref="LRX20" si="864">KGZ20</f>
        <v>0</v>
      </c>
      <c r="LRY20" s="544">
        <f t="shared" ref="LRY20" si="865">KHA20</f>
        <v>0</v>
      </c>
      <c r="LRZ20" s="544">
        <f t="shared" ref="LRZ20" si="866">KHB20</f>
        <v>0</v>
      </c>
      <c r="LSA20" s="544">
        <f t="shared" ref="LSA20" si="867">KHC20</f>
        <v>0</v>
      </c>
      <c r="LSB20" s="544">
        <f t="shared" ref="LSB20" si="868">KHD20</f>
        <v>0</v>
      </c>
      <c r="LSC20" s="544">
        <f t="shared" ref="LSC20" si="869">KHE20</f>
        <v>0</v>
      </c>
      <c r="LSD20" s="544">
        <f t="shared" ref="LSD20" si="870">KHF20</f>
        <v>0</v>
      </c>
      <c r="LSE20" s="544">
        <f t="shared" ref="LSE20" si="871">KHG20</f>
        <v>0</v>
      </c>
      <c r="LSF20" s="544">
        <f t="shared" ref="LSF20" si="872">KHH20</f>
        <v>0</v>
      </c>
      <c r="LSG20" s="544">
        <f t="shared" ref="LSG20" si="873">KHI20</f>
        <v>0</v>
      </c>
      <c r="LSH20" s="544">
        <f t="shared" ref="LSH20" si="874">KHJ20</f>
        <v>0</v>
      </c>
      <c r="LSI20" s="544">
        <f t="shared" ref="LSI20" si="875">KHK20</f>
        <v>0</v>
      </c>
      <c r="LSJ20" s="544">
        <f t="shared" ref="LSJ20" si="876">KHL20</f>
        <v>0</v>
      </c>
      <c r="LSK20" s="544">
        <f t="shared" ref="LSK20" si="877">KHM20</f>
        <v>0</v>
      </c>
      <c r="LSL20" s="544">
        <f t="shared" ref="LSL20" si="878">KHN20</f>
        <v>0</v>
      </c>
      <c r="LSM20" s="544">
        <f t="shared" ref="LSM20" si="879">KHO20</f>
        <v>0</v>
      </c>
      <c r="LSN20" s="544">
        <f t="shared" ref="LSN20" si="880">KHP20</f>
        <v>0</v>
      </c>
      <c r="LSO20" s="544">
        <f t="shared" ref="LSO20" si="881">KHQ20</f>
        <v>0</v>
      </c>
      <c r="LSP20" s="544">
        <f t="shared" ref="LSP20" si="882">KHR20</f>
        <v>0</v>
      </c>
      <c r="LSQ20" s="544">
        <f t="shared" ref="LSQ20" si="883">KHS20</f>
        <v>0</v>
      </c>
      <c r="LSR20" s="544">
        <f t="shared" ref="LSR20" si="884">KHT20</f>
        <v>0</v>
      </c>
      <c r="LSS20" s="544">
        <f t="shared" ref="LSS20" si="885">KHU20</f>
        <v>0</v>
      </c>
      <c r="LST20" s="544">
        <f t="shared" ref="LST20" si="886">KHV20</f>
        <v>0</v>
      </c>
      <c r="LSU20" s="544">
        <f t="shared" ref="LSU20" si="887">KHW20</f>
        <v>0</v>
      </c>
      <c r="LSV20" s="544">
        <f t="shared" ref="LSV20" si="888">KHX20</f>
        <v>0</v>
      </c>
      <c r="LSW20" s="544">
        <f t="shared" ref="LSW20" si="889">KHY20</f>
        <v>0</v>
      </c>
      <c r="LSX20" s="544">
        <f t="shared" ref="LSX20" si="890">KHZ20</f>
        <v>0</v>
      </c>
      <c r="LSY20" s="544">
        <f t="shared" ref="LSY20" si="891">KIA20</f>
        <v>0</v>
      </c>
      <c r="LSZ20" s="544">
        <f t="shared" ref="LSZ20" si="892">KIB20</f>
        <v>0</v>
      </c>
      <c r="LTA20" s="544">
        <f t="shared" ref="LTA20" si="893">KIC20</f>
        <v>0</v>
      </c>
      <c r="LTB20" s="544">
        <f t="shared" ref="LTB20" si="894">KID20</f>
        <v>0</v>
      </c>
      <c r="LTC20" s="544">
        <f t="shared" ref="LTC20" si="895">KIE20</f>
        <v>0</v>
      </c>
      <c r="LTD20" s="544">
        <f t="shared" ref="LTD20" si="896">KIF20</f>
        <v>0</v>
      </c>
      <c r="LTE20" s="544">
        <f t="shared" ref="LTE20" si="897">KIG20</f>
        <v>0</v>
      </c>
      <c r="LTF20" s="544">
        <f t="shared" ref="LTF20" si="898">KIH20</f>
        <v>0</v>
      </c>
      <c r="LTG20" s="544">
        <f t="shared" ref="LTG20" si="899">KII20</f>
        <v>0</v>
      </c>
      <c r="LTH20" s="544">
        <f t="shared" ref="LTH20" si="900">KIJ20</f>
        <v>0</v>
      </c>
      <c r="LTI20" s="544">
        <f t="shared" ref="LTI20" si="901">KIK20</f>
        <v>0</v>
      </c>
      <c r="LTJ20" s="544">
        <f t="shared" ref="LTJ20" si="902">KIL20</f>
        <v>0</v>
      </c>
      <c r="LTK20" s="544">
        <f t="shared" ref="LTK20" si="903">KIM20</f>
        <v>0</v>
      </c>
      <c r="LTL20" s="544">
        <f t="shared" ref="LTL20" si="904">KIN20</f>
        <v>0</v>
      </c>
      <c r="LTM20" s="544">
        <f t="shared" ref="LTM20" si="905">KIO20</f>
        <v>0</v>
      </c>
      <c r="LTN20" s="544">
        <f t="shared" ref="LTN20" si="906">KIP20</f>
        <v>0</v>
      </c>
      <c r="LTO20" s="544">
        <v>0</v>
      </c>
      <c r="LTP20" s="544">
        <v>0</v>
      </c>
      <c r="LTQ20" s="544">
        <v>0</v>
      </c>
      <c r="LTR20" s="544">
        <v>0</v>
      </c>
      <c r="LTS20" s="544">
        <v>0</v>
      </c>
      <c r="LTT20" s="544">
        <v>0</v>
      </c>
      <c r="LTU20" s="544">
        <v>0</v>
      </c>
      <c r="LTV20" s="544">
        <v>0</v>
      </c>
      <c r="LTW20" s="544">
        <v>0</v>
      </c>
      <c r="LTX20" s="544">
        <v>0</v>
      </c>
      <c r="LTY20" s="544">
        <v>0</v>
      </c>
      <c r="LTZ20" s="544">
        <v>0</v>
      </c>
      <c r="LUA20" s="544">
        <v>0</v>
      </c>
      <c r="LUB20" s="544">
        <v>0</v>
      </c>
      <c r="LUC20" s="544">
        <v>0</v>
      </c>
      <c r="LUD20" s="544">
        <v>0</v>
      </c>
      <c r="LUE20" s="544">
        <v>0</v>
      </c>
      <c r="LUF20" s="544">
        <v>0</v>
      </c>
      <c r="LUG20" s="544">
        <v>0</v>
      </c>
      <c r="LUH20" s="544">
        <v>0</v>
      </c>
      <c r="LUI20" s="544">
        <v>0</v>
      </c>
      <c r="LUJ20" s="544">
        <v>0</v>
      </c>
      <c r="LUK20" s="544">
        <v>0</v>
      </c>
      <c r="LUL20" s="544">
        <v>0</v>
      </c>
      <c r="LUM20" s="544">
        <v>0</v>
      </c>
      <c r="LUN20" s="544">
        <v>0</v>
      </c>
      <c r="LUO20" s="544">
        <v>0</v>
      </c>
      <c r="LUP20" s="544">
        <v>0</v>
      </c>
      <c r="LUQ20" s="544">
        <v>0</v>
      </c>
      <c r="LUR20" s="544">
        <v>0</v>
      </c>
      <c r="LUS20" s="544">
        <v>0</v>
      </c>
      <c r="LUT20" s="544">
        <v>0</v>
      </c>
      <c r="LUU20" s="544">
        <v>0</v>
      </c>
      <c r="LUV20" s="544">
        <v>0</v>
      </c>
      <c r="LUW20" s="544">
        <v>0</v>
      </c>
      <c r="LUX20" s="544">
        <v>0</v>
      </c>
      <c r="LUY20" s="544">
        <v>0</v>
      </c>
      <c r="LUZ20" s="544">
        <v>0</v>
      </c>
      <c r="LVA20" s="544">
        <v>0</v>
      </c>
      <c r="LVB20" s="544">
        <v>0</v>
      </c>
      <c r="LVC20" s="544">
        <v>0</v>
      </c>
      <c r="LVD20" s="544">
        <v>0</v>
      </c>
      <c r="LVE20" s="544">
        <v>0</v>
      </c>
      <c r="LVF20" s="544">
        <v>0</v>
      </c>
      <c r="LVG20" s="544">
        <v>0</v>
      </c>
      <c r="LVH20" s="544">
        <v>0</v>
      </c>
      <c r="LVI20" s="544">
        <v>0</v>
      </c>
      <c r="LVJ20" s="544">
        <v>0</v>
      </c>
      <c r="LVK20" s="544">
        <v>0</v>
      </c>
      <c r="LVL20" s="544">
        <v>0</v>
      </c>
      <c r="LVM20" s="544">
        <v>0</v>
      </c>
      <c r="LVN20" s="544">
        <v>0</v>
      </c>
      <c r="LVO20" s="544">
        <v>0</v>
      </c>
      <c r="LVP20" s="544">
        <v>0</v>
      </c>
      <c r="LVQ20" s="544">
        <v>0</v>
      </c>
      <c r="LVR20" s="544">
        <v>0</v>
      </c>
      <c r="LVS20" s="544">
        <v>0</v>
      </c>
      <c r="LVT20" s="544">
        <v>0</v>
      </c>
      <c r="LVU20" s="544">
        <v>0</v>
      </c>
      <c r="LVV20" s="544">
        <v>0</v>
      </c>
      <c r="LVW20" s="544">
        <v>0</v>
      </c>
      <c r="LVX20" s="544">
        <v>0</v>
      </c>
      <c r="LVY20" s="544">
        <v>0</v>
      </c>
      <c r="LVZ20" s="544">
        <v>0</v>
      </c>
      <c r="LWA20" s="544">
        <v>0</v>
      </c>
      <c r="LWB20" s="544">
        <v>0</v>
      </c>
      <c r="LWC20" s="544">
        <v>0</v>
      </c>
      <c r="LWD20" s="544">
        <v>0</v>
      </c>
      <c r="LWE20" s="544">
        <v>0</v>
      </c>
      <c r="LWF20" s="544">
        <v>0</v>
      </c>
      <c r="LWG20" s="544">
        <v>0</v>
      </c>
      <c r="LWH20" s="544">
        <v>0</v>
      </c>
      <c r="LWI20" s="544">
        <v>0</v>
      </c>
      <c r="LWJ20" s="544">
        <v>0</v>
      </c>
      <c r="LWK20" s="544">
        <v>0</v>
      </c>
      <c r="LWL20" s="544">
        <v>0</v>
      </c>
      <c r="LWM20" s="544">
        <v>0</v>
      </c>
      <c r="LWN20" s="544">
        <v>0</v>
      </c>
      <c r="LWO20" s="544">
        <v>0</v>
      </c>
      <c r="LWP20" s="544">
        <v>0</v>
      </c>
      <c r="LWQ20" s="544">
        <v>0</v>
      </c>
      <c r="LWR20" s="544">
        <v>0</v>
      </c>
      <c r="LWS20" s="544">
        <v>0</v>
      </c>
      <c r="LWT20" s="544">
        <v>0</v>
      </c>
      <c r="LWU20" s="544">
        <v>0</v>
      </c>
      <c r="LWV20" s="544">
        <v>0</v>
      </c>
      <c r="LWW20" s="544">
        <v>0</v>
      </c>
      <c r="LWX20" s="544">
        <v>0</v>
      </c>
      <c r="LWY20" s="544">
        <v>0</v>
      </c>
      <c r="LWZ20" s="544">
        <v>0</v>
      </c>
      <c r="LXA20" s="544">
        <v>0</v>
      </c>
      <c r="LXB20" s="544">
        <v>0</v>
      </c>
      <c r="LXC20" s="544">
        <v>0</v>
      </c>
      <c r="LXD20" s="544">
        <v>0</v>
      </c>
      <c r="LXE20" s="544">
        <v>0</v>
      </c>
      <c r="LXF20" s="544">
        <v>0</v>
      </c>
      <c r="LXG20" s="544">
        <v>0</v>
      </c>
      <c r="LXH20" s="544">
        <v>0</v>
      </c>
      <c r="LXI20" s="544">
        <v>0</v>
      </c>
      <c r="LXJ20" s="544">
        <v>0</v>
      </c>
      <c r="LXK20" s="544">
        <v>0</v>
      </c>
      <c r="LXL20" s="544">
        <v>0</v>
      </c>
      <c r="LXM20" s="544">
        <v>0</v>
      </c>
      <c r="LXN20" s="544">
        <v>0</v>
      </c>
      <c r="LXO20" s="544">
        <v>0</v>
      </c>
      <c r="LXP20" s="544">
        <v>0</v>
      </c>
      <c r="LXQ20" s="544">
        <v>0</v>
      </c>
      <c r="LXR20" s="544">
        <v>0</v>
      </c>
      <c r="LXS20" s="544">
        <v>0</v>
      </c>
      <c r="LXT20" s="544">
        <v>0</v>
      </c>
      <c r="LXU20" s="544">
        <v>0</v>
      </c>
      <c r="LXV20" s="544">
        <v>0</v>
      </c>
      <c r="LXW20" s="544">
        <v>0</v>
      </c>
      <c r="LXX20" s="544">
        <v>0</v>
      </c>
      <c r="LXY20" s="544">
        <v>0</v>
      </c>
      <c r="LXZ20" s="544">
        <v>0</v>
      </c>
      <c r="LYA20" s="544">
        <v>0</v>
      </c>
      <c r="LYB20" s="544">
        <v>0</v>
      </c>
      <c r="LYC20" s="544">
        <v>0</v>
      </c>
      <c r="LYD20" s="544">
        <v>0</v>
      </c>
      <c r="LYE20" s="578">
        <v>0</v>
      </c>
    </row>
    <row r="21" spans="2:8768">
      <c r="G21" s="90" t="s">
        <v>1233</v>
      </c>
      <c r="H21" s="542">
        <v>1</v>
      </c>
      <c r="I21" s="542">
        <v>1</v>
      </c>
      <c r="J21" s="542">
        <v>1</v>
      </c>
      <c r="K21" s="542">
        <v>1</v>
      </c>
      <c r="L21" s="542">
        <v>1</v>
      </c>
      <c r="M21" s="542">
        <v>1</v>
      </c>
      <c r="N21" s="542">
        <v>1</v>
      </c>
      <c r="O21" s="542">
        <v>1</v>
      </c>
      <c r="P21" s="542">
        <v>1</v>
      </c>
      <c r="Q21" s="542">
        <v>1</v>
      </c>
      <c r="R21" s="542">
        <v>1</v>
      </c>
      <c r="S21" s="542">
        <v>1</v>
      </c>
      <c r="T21" s="542">
        <v>1</v>
      </c>
      <c r="U21" s="542">
        <v>1</v>
      </c>
      <c r="V21" s="542">
        <v>1</v>
      </c>
      <c r="W21" s="542">
        <v>1</v>
      </c>
      <c r="X21" s="542">
        <v>1</v>
      </c>
      <c r="Y21" s="542">
        <v>1</v>
      </c>
      <c r="Z21" s="542">
        <v>1</v>
      </c>
      <c r="AA21" s="542">
        <v>1</v>
      </c>
      <c r="AB21" s="542">
        <v>1</v>
      </c>
      <c r="AC21" s="542">
        <v>1</v>
      </c>
      <c r="AD21" s="542">
        <v>1</v>
      </c>
      <c r="AE21" s="542">
        <v>1</v>
      </c>
      <c r="AF21" s="542">
        <v>1</v>
      </c>
      <c r="AG21" s="542">
        <v>1</v>
      </c>
      <c r="AH21" s="542">
        <v>1</v>
      </c>
      <c r="AI21" s="542">
        <v>1</v>
      </c>
      <c r="AJ21" s="542">
        <v>1</v>
      </c>
      <c r="AK21" s="542">
        <v>1</v>
      </c>
      <c r="AL21" s="542">
        <v>1</v>
      </c>
      <c r="AM21" s="542">
        <v>1</v>
      </c>
      <c r="AN21" s="542">
        <v>1</v>
      </c>
      <c r="AO21" s="542">
        <v>1</v>
      </c>
      <c r="AP21" s="542">
        <v>1</v>
      </c>
      <c r="AQ21" s="542">
        <v>1</v>
      </c>
      <c r="AR21" s="542">
        <v>1</v>
      </c>
      <c r="AS21" s="542">
        <v>1</v>
      </c>
      <c r="AT21" s="542">
        <v>1</v>
      </c>
      <c r="AU21" s="542">
        <v>1</v>
      </c>
      <c r="AV21" s="542">
        <v>1</v>
      </c>
      <c r="AW21" s="542">
        <v>1</v>
      </c>
      <c r="AX21" s="542">
        <v>1</v>
      </c>
      <c r="AY21" s="542">
        <v>1</v>
      </c>
      <c r="AZ21" s="542">
        <v>1</v>
      </c>
      <c r="BA21" s="542">
        <v>1</v>
      </c>
      <c r="BB21" s="542">
        <v>1</v>
      </c>
      <c r="BC21" s="542">
        <v>1</v>
      </c>
      <c r="BD21" s="542">
        <v>0</v>
      </c>
      <c r="BE21" s="542">
        <v>0</v>
      </c>
      <c r="BF21" s="542">
        <v>0</v>
      </c>
      <c r="BG21" s="542">
        <v>0</v>
      </c>
      <c r="BH21" s="542">
        <v>0</v>
      </c>
      <c r="BI21" s="542">
        <v>0</v>
      </c>
      <c r="BJ21" s="542">
        <v>0</v>
      </c>
      <c r="BK21" s="542">
        <v>0</v>
      </c>
      <c r="BL21" s="542">
        <v>0</v>
      </c>
      <c r="BM21" s="542">
        <v>0</v>
      </c>
      <c r="BN21" s="542">
        <v>0</v>
      </c>
      <c r="BO21" s="542">
        <v>0</v>
      </c>
      <c r="BP21" s="542">
        <v>0</v>
      </c>
      <c r="BQ21" s="542">
        <v>0</v>
      </c>
      <c r="BR21" s="542">
        <v>0</v>
      </c>
      <c r="BS21" s="542">
        <v>0</v>
      </c>
      <c r="BT21" s="542">
        <v>0</v>
      </c>
      <c r="BU21" s="542">
        <v>0</v>
      </c>
      <c r="BV21" s="542">
        <v>0</v>
      </c>
      <c r="BW21" s="542">
        <v>0</v>
      </c>
      <c r="BX21" s="542">
        <v>0</v>
      </c>
      <c r="BY21" s="542">
        <v>0</v>
      </c>
      <c r="BZ21" s="542">
        <v>0</v>
      </c>
      <c r="CA21" s="542">
        <v>0</v>
      </c>
      <c r="CB21" s="542">
        <v>0</v>
      </c>
      <c r="CC21" s="542">
        <v>0</v>
      </c>
      <c r="CD21" s="542">
        <v>0</v>
      </c>
      <c r="CE21" s="542">
        <v>0</v>
      </c>
      <c r="CF21" s="542">
        <v>0</v>
      </c>
      <c r="CG21" s="542">
        <v>0</v>
      </c>
      <c r="CH21" s="542">
        <v>0</v>
      </c>
      <c r="CI21" s="542">
        <v>0</v>
      </c>
      <c r="CJ21" s="542">
        <v>0</v>
      </c>
      <c r="CK21" s="542">
        <v>0</v>
      </c>
      <c r="CL21" s="542">
        <v>0</v>
      </c>
      <c r="CM21" s="542">
        <v>0</v>
      </c>
      <c r="CN21" s="542">
        <v>0</v>
      </c>
      <c r="CO21" s="542">
        <v>0</v>
      </c>
      <c r="CP21" s="542">
        <v>0</v>
      </c>
      <c r="CQ21" s="542">
        <v>0</v>
      </c>
      <c r="CR21" s="542">
        <v>0</v>
      </c>
      <c r="CS21" s="542">
        <v>0</v>
      </c>
      <c r="CT21" s="542">
        <v>0</v>
      </c>
      <c r="CU21" s="542">
        <v>0</v>
      </c>
      <c r="CV21" s="542">
        <v>0</v>
      </c>
      <c r="CW21" s="542">
        <v>0</v>
      </c>
      <c r="CX21" s="542">
        <v>0</v>
      </c>
      <c r="CY21" s="542">
        <v>0</v>
      </c>
      <c r="CZ21" s="542">
        <v>0</v>
      </c>
      <c r="DA21" s="542">
        <v>0</v>
      </c>
      <c r="DB21" s="542">
        <v>0</v>
      </c>
      <c r="DC21" s="542">
        <v>0</v>
      </c>
      <c r="DD21" s="542">
        <v>0</v>
      </c>
      <c r="DE21" s="542">
        <v>0</v>
      </c>
      <c r="DF21" s="542">
        <v>0</v>
      </c>
      <c r="DG21" s="542">
        <v>0</v>
      </c>
      <c r="DH21" s="542">
        <v>0</v>
      </c>
      <c r="DI21" s="542">
        <v>0</v>
      </c>
      <c r="DJ21" s="542">
        <v>0</v>
      </c>
      <c r="DK21" s="542">
        <v>0</v>
      </c>
      <c r="DL21" s="542">
        <v>0</v>
      </c>
      <c r="DM21" s="542">
        <v>0</v>
      </c>
      <c r="DN21" s="542">
        <v>0</v>
      </c>
      <c r="DO21" s="542">
        <v>0</v>
      </c>
      <c r="DP21" s="542">
        <v>0</v>
      </c>
      <c r="DQ21" s="542">
        <v>0</v>
      </c>
      <c r="DR21" s="542">
        <v>0</v>
      </c>
      <c r="DS21" s="542">
        <v>0</v>
      </c>
      <c r="DT21" s="542">
        <v>0</v>
      </c>
      <c r="DU21" s="542">
        <v>0</v>
      </c>
      <c r="DV21" s="542">
        <v>0</v>
      </c>
      <c r="DW21" s="542">
        <v>0</v>
      </c>
      <c r="DX21" s="542">
        <v>0</v>
      </c>
      <c r="DY21" s="542">
        <v>0</v>
      </c>
      <c r="DZ21" s="542">
        <v>0</v>
      </c>
      <c r="EA21" s="542">
        <v>0</v>
      </c>
      <c r="EB21" s="542">
        <v>0</v>
      </c>
      <c r="EC21" s="542">
        <v>0</v>
      </c>
      <c r="ED21" s="542">
        <v>0</v>
      </c>
      <c r="EE21" s="542">
        <v>0</v>
      </c>
      <c r="EF21" s="542">
        <v>0</v>
      </c>
      <c r="EG21" s="542">
        <v>0</v>
      </c>
      <c r="EH21" s="542">
        <v>0</v>
      </c>
      <c r="EI21" s="542">
        <v>0</v>
      </c>
      <c r="EJ21" s="542">
        <v>0</v>
      </c>
      <c r="EK21" s="542">
        <v>0</v>
      </c>
      <c r="EL21" s="542">
        <v>0</v>
      </c>
      <c r="EM21" s="542">
        <v>0</v>
      </c>
      <c r="EN21" s="542">
        <v>0</v>
      </c>
      <c r="EO21" s="542">
        <v>0</v>
      </c>
      <c r="EP21" s="542">
        <v>0</v>
      </c>
      <c r="EQ21" s="542">
        <v>0</v>
      </c>
      <c r="ER21" s="542">
        <v>0</v>
      </c>
      <c r="ES21" s="542">
        <v>0</v>
      </c>
      <c r="ET21" s="542">
        <v>0</v>
      </c>
      <c r="EU21" s="542">
        <v>0</v>
      </c>
      <c r="EV21" s="542">
        <v>0</v>
      </c>
      <c r="EW21" s="542">
        <v>0</v>
      </c>
      <c r="EX21" s="542">
        <v>0</v>
      </c>
      <c r="EY21" s="542">
        <v>0</v>
      </c>
      <c r="EZ21" s="542">
        <v>0</v>
      </c>
      <c r="FA21" s="542">
        <v>0</v>
      </c>
      <c r="FB21" s="542">
        <v>0</v>
      </c>
      <c r="FC21" s="542">
        <v>0</v>
      </c>
      <c r="FD21" s="542">
        <v>0</v>
      </c>
      <c r="FE21" s="542">
        <v>0</v>
      </c>
      <c r="FF21" s="542">
        <v>0</v>
      </c>
      <c r="FG21" s="542">
        <v>0</v>
      </c>
      <c r="FH21" s="542">
        <v>0</v>
      </c>
      <c r="FI21" s="542">
        <v>0</v>
      </c>
      <c r="FJ21" s="542">
        <v>0</v>
      </c>
      <c r="FK21" s="542">
        <v>0</v>
      </c>
      <c r="FL21" s="542">
        <v>0</v>
      </c>
      <c r="FM21" s="542">
        <v>0</v>
      </c>
      <c r="FN21" s="542">
        <v>0</v>
      </c>
      <c r="FO21" s="542">
        <v>0</v>
      </c>
      <c r="FP21" s="542">
        <v>0</v>
      </c>
      <c r="FQ21" s="542">
        <v>0</v>
      </c>
      <c r="FR21" s="542">
        <v>0</v>
      </c>
      <c r="FS21" s="542">
        <v>0</v>
      </c>
      <c r="FT21" s="542">
        <v>0</v>
      </c>
      <c r="FU21" s="542">
        <v>0</v>
      </c>
      <c r="FV21" s="542">
        <v>0</v>
      </c>
      <c r="FW21" s="542">
        <v>0</v>
      </c>
      <c r="FX21" s="542">
        <v>0</v>
      </c>
      <c r="FY21" s="542">
        <v>0</v>
      </c>
      <c r="FZ21" s="542">
        <v>0</v>
      </c>
      <c r="GA21" s="542">
        <v>0</v>
      </c>
      <c r="GB21" s="542">
        <v>0</v>
      </c>
      <c r="GC21" s="542">
        <v>0</v>
      </c>
      <c r="GD21" s="542">
        <v>0</v>
      </c>
      <c r="GE21" s="542">
        <v>0</v>
      </c>
      <c r="GF21" s="542">
        <v>0</v>
      </c>
      <c r="GG21" s="542">
        <v>0</v>
      </c>
      <c r="GH21" s="542">
        <v>0</v>
      </c>
      <c r="GI21" s="542">
        <v>0</v>
      </c>
      <c r="GJ21" s="542">
        <v>0</v>
      </c>
      <c r="GK21" s="542">
        <v>0</v>
      </c>
      <c r="GL21" s="542">
        <v>0</v>
      </c>
      <c r="GM21" s="542">
        <v>0</v>
      </c>
      <c r="GN21" s="542">
        <v>0</v>
      </c>
      <c r="GO21" s="542">
        <v>0</v>
      </c>
      <c r="GP21" s="542">
        <v>0</v>
      </c>
      <c r="GQ21" s="542">
        <v>0</v>
      </c>
      <c r="GR21" s="542">
        <v>0</v>
      </c>
      <c r="GS21" s="542">
        <v>0</v>
      </c>
      <c r="GT21" s="542">
        <v>0</v>
      </c>
      <c r="GU21" s="542">
        <v>0</v>
      </c>
      <c r="GV21" s="542">
        <v>0</v>
      </c>
      <c r="GW21" s="542">
        <v>0</v>
      </c>
      <c r="GX21" s="542">
        <v>0</v>
      </c>
      <c r="GY21" s="542">
        <v>0</v>
      </c>
      <c r="GZ21" s="542">
        <v>0</v>
      </c>
      <c r="HA21" s="542">
        <v>0</v>
      </c>
      <c r="HB21" s="542">
        <v>0</v>
      </c>
      <c r="HC21" s="542">
        <v>0</v>
      </c>
      <c r="HD21" s="542">
        <v>0</v>
      </c>
      <c r="HE21" s="542">
        <v>0</v>
      </c>
      <c r="HF21" s="542">
        <v>0</v>
      </c>
      <c r="HG21" s="542">
        <v>0</v>
      </c>
      <c r="HH21" s="542">
        <v>0</v>
      </c>
      <c r="HI21" s="542">
        <v>0</v>
      </c>
      <c r="HJ21" s="542">
        <v>0</v>
      </c>
      <c r="HK21" s="542">
        <v>0</v>
      </c>
      <c r="HL21" s="542">
        <v>0</v>
      </c>
      <c r="HM21" s="542">
        <v>0</v>
      </c>
      <c r="HN21" s="542">
        <v>0</v>
      </c>
      <c r="HO21" s="542">
        <v>0</v>
      </c>
      <c r="HP21" s="542">
        <v>0</v>
      </c>
      <c r="HQ21" s="542">
        <v>0</v>
      </c>
      <c r="HR21" s="542">
        <v>0</v>
      </c>
      <c r="HS21" s="542">
        <v>0</v>
      </c>
      <c r="HT21" s="542">
        <v>0</v>
      </c>
      <c r="HU21" s="542">
        <v>0</v>
      </c>
      <c r="HV21" s="542">
        <v>0</v>
      </c>
      <c r="HW21" s="542">
        <v>0</v>
      </c>
      <c r="HX21" s="542">
        <v>0</v>
      </c>
      <c r="HY21" s="542">
        <v>0</v>
      </c>
      <c r="HZ21" s="542">
        <v>0</v>
      </c>
      <c r="IA21" s="542">
        <v>0</v>
      </c>
      <c r="IB21" s="542">
        <v>0</v>
      </c>
      <c r="IC21" s="542">
        <v>0</v>
      </c>
      <c r="ID21" s="542">
        <v>0</v>
      </c>
      <c r="IE21" s="542">
        <v>0</v>
      </c>
      <c r="IF21" s="542">
        <v>0</v>
      </c>
      <c r="IG21" s="542">
        <v>0</v>
      </c>
      <c r="IH21" s="542">
        <v>0</v>
      </c>
      <c r="II21" s="542">
        <v>0</v>
      </c>
      <c r="IJ21" s="542">
        <v>0</v>
      </c>
      <c r="IK21" s="542">
        <v>0</v>
      </c>
      <c r="IL21" s="542">
        <v>0</v>
      </c>
      <c r="IM21" s="542">
        <v>0</v>
      </c>
      <c r="IN21" s="542">
        <v>0</v>
      </c>
      <c r="IO21" s="542">
        <v>0</v>
      </c>
      <c r="IP21" s="542">
        <v>0</v>
      </c>
      <c r="IQ21" s="542">
        <v>0</v>
      </c>
      <c r="IR21" s="542">
        <v>0</v>
      </c>
      <c r="IS21" s="542">
        <v>0</v>
      </c>
      <c r="IT21" s="542">
        <v>0</v>
      </c>
      <c r="IU21" s="542">
        <v>0</v>
      </c>
      <c r="IV21" s="542">
        <v>0</v>
      </c>
      <c r="IW21" s="542">
        <v>0</v>
      </c>
      <c r="IX21" s="542">
        <v>0</v>
      </c>
      <c r="IY21" s="542">
        <v>0</v>
      </c>
      <c r="IZ21" s="542">
        <v>0</v>
      </c>
      <c r="JA21" s="542">
        <v>0</v>
      </c>
      <c r="JB21" s="542">
        <v>0</v>
      </c>
      <c r="JC21" s="542">
        <v>0</v>
      </c>
      <c r="JD21" s="542">
        <v>0</v>
      </c>
      <c r="JE21" s="542">
        <v>0</v>
      </c>
      <c r="JF21" s="542">
        <v>0</v>
      </c>
      <c r="JG21" s="542">
        <v>0</v>
      </c>
      <c r="JH21" s="542">
        <v>0</v>
      </c>
      <c r="JI21" s="542">
        <v>0</v>
      </c>
      <c r="JJ21" s="542">
        <v>0</v>
      </c>
      <c r="JK21" s="542">
        <v>0</v>
      </c>
      <c r="JL21" s="542">
        <v>0</v>
      </c>
      <c r="JM21" s="542">
        <v>0</v>
      </c>
      <c r="JN21" s="542">
        <v>0</v>
      </c>
      <c r="JO21" s="542">
        <v>0</v>
      </c>
      <c r="JP21" s="542">
        <v>0</v>
      </c>
      <c r="JQ21" s="542">
        <v>0</v>
      </c>
      <c r="JR21" s="542">
        <v>0</v>
      </c>
      <c r="JS21" s="542">
        <v>0</v>
      </c>
      <c r="JT21" s="542">
        <v>0</v>
      </c>
      <c r="JU21" s="542">
        <v>0</v>
      </c>
      <c r="JV21" s="542">
        <v>0</v>
      </c>
      <c r="JW21" s="542">
        <v>0</v>
      </c>
      <c r="JX21" s="542">
        <v>0</v>
      </c>
      <c r="JY21" s="542">
        <v>0</v>
      </c>
      <c r="JZ21" s="542">
        <v>0</v>
      </c>
      <c r="KA21" s="542">
        <v>0</v>
      </c>
      <c r="KB21" s="542">
        <v>0</v>
      </c>
      <c r="KC21" s="542">
        <v>0</v>
      </c>
      <c r="KD21" s="542">
        <v>0</v>
      </c>
      <c r="KE21" s="542">
        <v>0</v>
      </c>
      <c r="KF21" s="542">
        <v>0</v>
      </c>
      <c r="KG21" s="542">
        <v>0</v>
      </c>
      <c r="KH21" s="542">
        <v>0</v>
      </c>
      <c r="KI21" s="542">
        <v>0</v>
      </c>
      <c r="KJ21" s="542">
        <v>0</v>
      </c>
      <c r="KK21" s="542">
        <v>0</v>
      </c>
      <c r="KL21" s="542">
        <v>0</v>
      </c>
      <c r="KM21" s="542">
        <v>0</v>
      </c>
      <c r="KN21" s="542">
        <v>0</v>
      </c>
      <c r="KO21" s="542">
        <v>0</v>
      </c>
      <c r="KP21" s="542">
        <v>0</v>
      </c>
      <c r="KQ21" s="542">
        <v>0</v>
      </c>
      <c r="KR21" s="542">
        <v>0</v>
      </c>
      <c r="KS21" s="542">
        <v>0</v>
      </c>
      <c r="KT21" s="542">
        <v>0</v>
      </c>
      <c r="KU21" s="542">
        <v>0</v>
      </c>
      <c r="KV21" s="542">
        <v>0</v>
      </c>
      <c r="KW21" s="542">
        <v>0</v>
      </c>
      <c r="KX21" s="542">
        <v>0</v>
      </c>
      <c r="KY21" s="542">
        <v>0</v>
      </c>
      <c r="KZ21" s="542">
        <v>0</v>
      </c>
      <c r="LA21" s="542">
        <v>0</v>
      </c>
      <c r="LB21" s="542">
        <v>0</v>
      </c>
      <c r="LC21" s="542">
        <v>0</v>
      </c>
      <c r="LD21" s="542">
        <v>0</v>
      </c>
      <c r="LE21" s="542">
        <v>0</v>
      </c>
      <c r="LF21" s="542">
        <v>0</v>
      </c>
      <c r="LG21" s="542">
        <v>0</v>
      </c>
      <c r="LH21" s="542">
        <v>0</v>
      </c>
      <c r="LI21" s="542">
        <v>0</v>
      </c>
      <c r="LJ21" s="542">
        <v>0</v>
      </c>
      <c r="LK21" s="542">
        <v>0</v>
      </c>
      <c r="LL21" s="542">
        <v>0</v>
      </c>
      <c r="LM21" s="542">
        <v>0</v>
      </c>
      <c r="LN21" s="542">
        <v>0</v>
      </c>
      <c r="LO21" s="542">
        <v>0</v>
      </c>
      <c r="LP21" s="542">
        <v>0</v>
      </c>
      <c r="LQ21" s="542">
        <v>0</v>
      </c>
      <c r="LR21" s="542">
        <v>0</v>
      </c>
      <c r="LS21" s="542">
        <v>0</v>
      </c>
      <c r="LT21" s="542">
        <v>0</v>
      </c>
      <c r="LU21" s="542">
        <v>0</v>
      </c>
      <c r="LV21" s="542">
        <v>0</v>
      </c>
      <c r="LW21" s="542">
        <v>0</v>
      </c>
      <c r="LX21" s="542">
        <v>0</v>
      </c>
      <c r="LY21" s="542">
        <v>0</v>
      </c>
      <c r="LZ21" s="542">
        <v>0</v>
      </c>
      <c r="MA21" s="542">
        <v>0</v>
      </c>
      <c r="MB21" s="542">
        <v>0</v>
      </c>
      <c r="MC21" s="542">
        <v>0</v>
      </c>
      <c r="MD21" s="542">
        <v>0</v>
      </c>
      <c r="ME21" s="542">
        <v>0</v>
      </c>
      <c r="MF21" s="542">
        <v>0</v>
      </c>
      <c r="MG21" s="542">
        <v>0</v>
      </c>
      <c r="MH21" s="542">
        <v>0</v>
      </c>
      <c r="MI21" s="542">
        <v>0</v>
      </c>
      <c r="MJ21" s="542">
        <v>0</v>
      </c>
      <c r="MK21" s="542">
        <v>0</v>
      </c>
      <c r="ML21" s="542">
        <v>0</v>
      </c>
      <c r="MM21" s="542">
        <v>0</v>
      </c>
      <c r="MN21" s="542">
        <v>0</v>
      </c>
      <c r="MO21" s="542">
        <v>0</v>
      </c>
      <c r="MP21" s="542">
        <v>0</v>
      </c>
      <c r="MQ21" s="542">
        <v>0</v>
      </c>
      <c r="MR21" s="542">
        <v>0</v>
      </c>
      <c r="MS21" s="542">
        <v>0</v>
      </c>
      <c r="MT21" s="542">
        <v>0</v>
      </c>
      <c r="MU21" s="542">
        <v>0</v>
      </c>
      <c r="MV21" s="542">
        <v>0</v>
      </c>
      <c r="MW21" s="542">
        <v>0</v>
      </c>
      <c r="MX21" s="542">
        <v>0</v>
      </c>
      <c r="MY21" s="542">
        <v>0</v>
      </c>
      <c r="MZ21" s="542">
        <v>0</v>
      </c>
      <c r="NA21" s="542">
        <v>0</v>
      </c>
      <c r="NB21" s="542">
        <v>0</v>
      </c>
      <c r="NC21" s="542">
        <v>0</v>
      </c>
      <c r="ND21" s="542">
        <f>H21</f>
        <v>1</v>
      </c>
      <c r="NE21" s="542">
        <f t="shared" ref="NE21:PP21" si="907">I21</f>
        <v>1</v>
      </c>
      <c r="NF21" s="542">
        <f t="shared" si="907"/>
        <v>1</v>
      </c>
      <c r="NG21" s="542">
        <f t="shared" si="907"/>
        <v>1</v>
      </c>
      <c r="NH21" s="542">
        <f t="shared" si="907"/>
        <v>1</v>
      </c>
      <c r="NI21" s="542">
        <f t="shared" si="907"/>
        <v>1</v>
      </c>
      <c r="NJ21" s="542">
        <f t="shared" si="907"/>
        <v>1</v>
      </c>
      <c r="NK21" s="542">
        <f t="shared" si="907"/>
        <v>1</v>
      </c>
      <c r="NL21" s="542">
        <f t="shared" si="907"/>
        <v>1</v>
      </c>
      <c r="NM21" s="542">
        <f t="shared" si="907"/>
        <v>1</v>
      </c>
      <c r="NN21" s="542">
        <f t="shared" si="907"/>
        <v>1</v>
      </c>
      <c r="NO21" s="542">
        <f t="shared" si="907"/>
        <v>1</v>
      </c>
      <c r="NP21" s="542">
        <f t="shared" si="907"/>
        <v>1</v>
      </c>
      <c r="NQ21" s="542">
        <f t="shared" si="907"/>
        <v>1</v>
      </c>
      <c r="NR21" s="542">
        <f t="shared" si="907"/>
        <v>1</v>
      </c>
      <c r="NS21" s="542">
        <f t="shared" si="907"/>
        <v>1</v>
      </c>
      <c r="NT21" s="542">
        <f t="shared" si="907"/>
        <v>1</v>
      </c>
      <c r="NU21" s="542">
        <f t="shared" si="907"/>
        <v>1</v>
      </c>
      <c r="NV21" s="542">
        <f t="shared" si="907"/>
        <v>1</v>
      </c>
      <c r="NW21" s="542">
        <f t="shared" si="907"/>
        <v>1</v>
      </c>
      <c r="NX21" s="542">
        <f t="shared" si="907"/>
        <v>1</v>
      </c>
      <c r="NY21" s="542">
        <f t="shared" si="907"/>
        <v>1</v>
      </c>
      <c r="NZ21" s="542">
        <f t="shared" si="907"/>
        <v>1</v>
      </c>
      <c r="OA21" s="542">
        <f t="shared" si="907"/>
        <v>1</v>
      </c>
      <c r="OB21" s="542">
        <f t="shared" si="907"/>
        <v>1</v>
      </c>
      <c r="OC21" s="542">
        <f t="shared" si="907"/>
        <v>1</v>
      </c>
      <c r="OD21" s="542">
        <f t="shared" si="907"/>
        <v>1</v>
      </c>
      <c r="OE21" s="542">
        <f t="shared" si="907"/>
        <v>1</v>
      </c>
      <c r="OF21" s="542">
        <f t="shared" si="907"/>
        <v>1</v>
      </c>
      <c r="OG21" s="542">
        <f t="shared" si="907"/>
        <v>1</v>
      </c>
      <c r="OH21" s="542">
        <f t="shared" si="907"/>
        <v>1</v>
      </c>
      <c r="OI21" s="542">
        <f t="shared" si="907"/>
        <v>1</v>
      </c>
      <c r="OJ21" s="542">
        <f t="shared" si="907"/>
        <v>1</v>
      </c>
      <c r="OK21" s="542">
        <f t="shared" si="907"/>
        <v>1</v>
      </c>
      <c r="OL21" s="542">
        <f t="shared" si="907"/>
        <v>1</v>
      </c>
      <c r="OM21" s="542">
        <f t="shared" si="907"/>
        <v>1</v>
      </c>
      <c r="ON21" s="542">
        <f t="shared" si="907"/>
        <v>1</v>
      </c>
      <c r="OO21" s="542">
        <f t="shared" si="907"/>
        <v>1</v>
      </c>
      <c r="OP21" s="542">
        <f t="shared" si="907"/>
        <v>1</v>
      </c>
      <c r="OQ21" s="542">
        <f t="shared" si="907"/>
        <v>1</v>
      </c>
      <c r="OR21" s="542">
        <f t="shared" si="907"/>
        <v>1</v>
      </c>
      <c r="OS21" s="542">
        <f t="shared" si="907"/>
        <v>1</v>
      </c>
      <c r="OT21" s="542">
        <f t="shared" si="907"/>
        <v>1</v>
      </c>
      <c r="OU21" s="542">
        <f t="shared" si="907"/>
        <v>1</v>
      </c>
      <c r="OV21" s="542">
        <f t="shared" si="907"/>
        <v>1</v>
      </c>
      <c r="OW21" s="542">
        <f t="shared" si="907"/>
        <v>1</v>
      </c>
      <c r="OX21" s="542">
        <f t="shared" si="907"/>
        <v>1</v>
      </c>
      <c r="OY21" s="542">
        <f t="shared" si="907"/>
        <v>1</v>
      </c>
      <c r="OZ21" s="542">
        <f t="shared" si="907"/>
        <v>0</v>
      </c>
      <c r="PA21" s="542">
        <f t="shared" si="907"/>
        <v>0</v>
      </c>
      <c r="PB21" s="542">
        <f t="shared" si="907"/>
        <v>0</v>
      </c>
      <c r="PC21" s="542">
        <f t="shared" si="907"/>
        <v>0</v>
      </c>
      <c r="PD21" s="542">
        <f t="shared" si="907"/>
        <v>0</v>
      </c>
      <c r="PE21" s="542">
        <f t="shared" si="907"/>
        <v>0</v>
      </c>
      <c r="PF21" s="542">
        <f t="shared" si="907"/>
        <v>0</v>
      </c>
      <c r="PG21" s="542">
        <f t="shared" si="907"/>
        <v>0</v>
      </c>
      <c r="PH21" s="542">
        <f t="shared" si="907"/>
        <v>0</v>
      </c>
      <c r="PI21" s="542">
        <f t="shared" si="907"/>
        <v>0</v>
      </c>
      <c r="PJ21" s="542">
        <f t="shared" si="907"/>
        <v>0</v>
      </c>
      <c r="PK21" s="542">
        <f t="shared" si="907"/>
        <v>0</v>
      </c>
      <c r="PL21" s="542">
        <f t="shared" si="907"/>
        <v>0</v>
      </c>
      <c r="PM21" s="542">
        <f t="shared" si="907"/>
        <v>0</v>
      </c>
      <c r="PN21" s="542">
        <f t="shared" si="907"/>
        <v>0</v>
      </c>
      <c r="PO21" s="542">
        <f t="shared" si="907"/>
        <v>0</v>
      </c>
      <c r="PP21" s="542">
        <f t="shared" si="907"/>
        <v>0</v>
      </c>
      <c r="PQ21" s="542">
        <f t="shared" ref="PQ21:SB21" si="908">BU21</f>
        <v>0</v>
      </c>
      <c r="PR21" s="542">
        <f t="shared" si="908"/>
        <v>0</v>
      </c>
      <c r="PS21" s="542">
        <f t="shared" si="908"/>
        <v>0</v>
      </c>
      <c r="PT21" s="542">
        <f t="shared" si="908"/>
        <v>0</v>
      </c>
      <c r="PU21" s="542">
        <f t="shared" si="908"/>
        <v>0</v>
      </c>
      <c r="PV21" s="542">
        <f t="shared" si="908"/>
        <v>0</v>
      </c>
      <c r="PW21" s="542">
        <f t="shared" si="908"/>
        <v>0</v>
      </c>
      <c r="PX21" s="542">
        <f t="shared" si="908"/>
        <v>0</v>
      </c>
      <c r="PY21" s="542">
        <f t="shared" si="908"/>
        <v>0</v>
      </c>
      <c r="PZ21" s="542">
        <f t="shared" si="908"/>
        <v>0</v>
      </c>
      <c r="QA21" s="542">
        <f t="shared" si="908"/>
        <v>0</v>
      </c>
      <c r="QB21" s="542">
        <f t="shared" si="908"/>
        <v>0</v>
      </c>
      <c r="QC21" s="542">
        <f t="shared" si="908"/>
        <v>0</v>
      </c>
      <c r="QD21" s="542">
        <f t="shared" si="908"/>
        <v>0</v>
      </c>
      <c r="QE21" s="542">
        <f t="shared" si="908"/>
        <v>0</v>
      </c>
      <c r="QF21" s="542">
        <f t="shared" si="908"/>
        <v>0</v>
      </c>
      <c r="QG21" s="542">
        <f t="shared" si="908"/>
        <v>0</v>
      </c>
      <c r="QH21" s="542">
        <f t="shared" si="908"/>
        <v>0</v>
      </c>
      <c r="QI21" s="542">
        <f t="shared" si="908"/>
        <v>0</v>
      </c>
      <c r="QJ21" s="542">
        <f t="shared" si="908"/>
        <v>0</v>
      </c>
      <c r="QK21" s="542">
        <f t="shared" si="908"/>
        <v>0</v>
      </c>
      <c r="QL21" s="542">
        <f t="shared" si="908"/>
        <v>0</v>
      </c>
      <c r="QM21" s="542">
        <f t="shared" si="908"/>
        <v>0</v>
      </c>
      <c r="QN21" s="542">
        <f t="shared" si="908"/>
        <v>0</v>
      </c>
      <c r="QO21" s="542">
        <f t="shared" si="908"/>
        <v>0</v>
      </c>
      <c r="QP21" s="542">
        <f t="shared" si="908"/>
        <v>0</v>
      </c>
      <c r="QQ21" s="542">
        <f t="shared" si="908"/>
        <v>0</v>
      </c>
      <c r="QR21" s="542">
        <f t="shared" si="908"/>
        <v>0</v>
      </c>
      <c r="QS21" s="542">
        <f t="shared" si="908"/>
        <v>0</v>
      </c>
      <c r="QT21" s="542">
        <f t="shared" si="908"/>
        <v>0</v>
      </c>
      <c r="QU21" s="542">
        <f t="shared" si="908"/>
        <v>0</v>
      </c>
      <c r="QV21" s="542">
        <f t="shared" si="908"/>
        <v>0</v>
      </c>
      <c r="QW21" s="542">
        <f t="shared" si="908"/>
        <v>0</v>
      </c>
      <c r="QX21" s="542">
        <f t="shared" si="908"/>
        <v>0</v>
      </c>
      <c r="QY21" s="542">
        <f t="shared" si="908"/>
        <v>0</v>
      </c>
      <c r="QZ21" s="542">
        <f t="shared" si="908"/>
        <v>0</v>
      </c>
      <c r="RA21" s="542">
        <f t="shared" si="908"/>
        <v>0</v>
      </c>
      <c r="RB21" s="542">
        <f t="shared" si="908"/>
        <v>0</v>
      </c>
      <c r="RC21" s="542">
        <f t="shared" si="908"/>
        <v>0</v>
      </c>
      <c r="RD21" s="542">
        <f t="shared" si="908"/>
        <v>0</v>
      </c>
      <c r="RE21" s="542">
        <f t="shared" si="908"/>
        <v>0</v>
      </c>
      <c r="RF21" s="542">
        <f t="shared" si="908"/>
        <v>0</v>
      </c>
      <c r="RG21" s="542">
        <f t="shared" si="908"/>
        <v>0</v>
      </c>
      <c r="RH21" s="542">
        <f t="shared" si="908"/>
        <v>0</v>
      </c>
      <c r="RI21" s="542">
        <f t="shared" si="908"/>
        <v>0</v>
      </c>
      <c r="RJ21" s="542">
        <f t="shared" si="908"/>
        <v>0</v>
      </c>
      <c r="RK21" s="542">
        <f t="shared" si="908"/>
        <v>0</v>
      </c>
      <c r="RL21" s="542">
        <f t="shared" si="908"/>
        <v>0</v>
      </c>
      <c r="RM21" s="542">
        <f t="shared" si="908"/>
        <v>0</v>
      </c>
      <c r="RN21" s="542">
        <f t="shared" si="908"/>
        <v>0</v>
      </c>
      <c r="RO21" s="542">
        <f t="shared" si="908"/>
        <v>0</v>
      </c>
      <c r="RP21" s="542">
        <f t="shared" si="908"/>
        <v>0</v>
      </c>
      <c r="RQ21" s="542">
        <f t="shared" si="908"/>
        <v>0</v>
      </c>
      <c r="RR21" s="542">
        <f t="shared" si="908"/>
        <v>0</v>
      </c>
      <c r="RS21" s="542">
        <f t="shared" si="908"/>
        <v>0</v>
      </c>
      <c r="RT21" s="542">
        <f t="shared" si="908"/>
        <v>0</v>
      </c>
      <c r="RU21" s="542">
        <f t="shared" si="908"/>
        <v>0</v>
      </c>
      <c r="RV21" s="542">
        <f t="shared" si="908"/>
        <v>0</v>
      </c>
      <c r="RW21" s="542">
        <f t="shared" si="908"/>
        <v>0</v>
      </c>
      <c r="RX21" s="542">
        <f t="shared" si="908"/>
        <v>0</v>
      </c>
      <c r="RY21" s="542">
        <f t="shared" si="908"/>
        <v>0</v>
      </c>
      <c r="RZ21" s="542">
        <f t="shared" si="908"/>
        <v>0</v>
      </c>
      <c r="SA21" s="542">
        <f t="shared" si="908"/>
        <v>0</v>
      </c>
      <c r="SB21" s="542">
        <f t="shared" si="908"/>
        <v>0</v>
      </c>
      <c r="SC21" s="542">
        <f t="shared" ref="SC21:UN21" si="909">EG21</f>
        <v>0</v>
      </c>
      <c r="SD21" s="542">
        <f t="shared" si="909"/>
        <v>0</v>
      </c>
      <c r="SE21" s="542">
        <f t="shared" si="909"/>
        <v>0</v>
      </c>
      <c r="SF21" s="542">
        <f t="shared" si="909"/>
        <v>0</v>
      </c>
      <c r="SG21" s="542">
        <f t="shared" si="909"/>
        <v>0</v>
      </c>
      <c r="SH21" s="542">
        <f t="shared" si="909"/>
        <v>0</v>
      </c>
      <c r="SI21" s="542">
        <f t="shared" si="909"/>
        <v>0</v>
      </c>
      <c r="SJ21" s="542">
        <f t="shared" si="909"/>
        <v>0</v>
      </c>
      <c r="SK21" s="542">
        <f t="shared" si="909"/>
        <v>0</v>
      </c>
      <c r="SL21" s="542">
        <f t="shared" si="909"/>
        <v>0</v>
      </c>
      <c r="SM21" s="542">
        <f t="shared" si="909"/>
        <v>0</v>
      </c>
      <c r="SN21" s="542">
        <f t="shared" si="909"/>
        <v>0</v>
      </c>
      <c r="SO21" s="542">
        <f t="shared" si="909"/>
        <v>0</v>
      </c>
      <c r="SP21" s="542">
        <f t="shared" si="909"/>
        <v>0</v>
      </c>
      <c r="SQ21" s="542">
        <f t="shared" si="909"/>
        <v>0</v>
      </c>
      <c r="SR21" s="542">
        <f t="shared" si="909"/>
        <v>0</v>
      </c>
      <c r="SS21" s="542">
        <f t="shared" si="909"/>
        <v>0</v>
      </c>
      <c r="ST21" s="542">
        <f t="shared" si="909"/>
        <v>0</v>
      </c>
      <c r="SU21" s="542">
        <f t="shared" si="909"/>
        <v>0</v>
      </c>
      <c r="SV21" s="542">
        <f t="shared" si="909"/>
        <v>0</v>
      </c>
      <c r="SW21" s="542">
        <f t="shared" si="909"/>
        <v>0</v>
      </c>
      <c r="SX21" s="542">
        <f t="shared" si="909"/>
        <v>0</v>
      </c>
      <c r="SY21" s="542">
        <f t="shared" si="909"/>
        <v>0</v>
      </c>
      <c r="SZ21" s="542">
        <f t="shared" si="909"/>
        <v>0</v>
      </c>
      <c r="TA21" s="542">
        <f t="shared" si="909"/>
        <v>0</v>
      </c>
      <c r="TB21" s="542">
        <f t="shared" si="909"/>
        <v>0</v>
      </c>
      <c r="TC21" s="542">
        <f t="shared" si="909"/>
        <v>0</v>
      </c>
      <c r="TD21" s="542">
        <f t="shared" si="909"/>
        <v>0</v>
      </c>
      <c r="TE21" s="542">
        <f t="shared" si="909"/>
        <v>0</v>
      </c>
      <c r="TF21" s="542">
        <f t="shared" si="909"/>
        <v>0</v>
      </c>
      <c r="TG21" s="542">
        <f t="shared" si="909"/>
        <v>0</v>
      </c>
      <c r="TH21" s="542">
        <f t="shared" si="909"/>
        <v>0</v>
      </c>
      <c r="TI21" s="542">
        <f t="shared" si="909"/>
        <v>0</v>
      </c>
      <c r="TJ21" s="542">
        <f t="shared" si="909"/>
        <v>0</v>
      </c>
      <c r="TK21" s="542">
        <f t="shared" si="909"/>
        <v>0</v>
      </c>
      <c r="TL21" s="542">
        <f t="shared" si="909"/>
        <v>0</v>
      </c>
      <c r="TM21" s="542">
        <f t="shared" si="909"/>
        <v>0</v>
      </c>
      <c r="TN21" s="542">
        <f t="shared" si="909"/>
        <v>0</v>
      </c>
      <c r="TO21" s="542">
        <f t="shared" si="909"/>
        <v>0</v>
      </c>
      <c r="TP21" s="542">
        <f t="shared" si="909"/>
        <v>0</v>
      </c>
      <c r="TQ21" s="542">
        <f t="shared" si="909"/>
        <v>0</v>
      </c>
      <c r="TR21" s="542">
        <f t="shared" si="909"/>
        <v>0</v>
      </c>
      <c r="TS21" s="542">
        <f t="shared" si="909"/>
        <v>0</v>
      </c>
      <c r="TT21" s="542">
        <f t="shared" si="909"/>
        <v>0</v>
      </c>
      <c r="TU21" s="542">
        <f t="shared" si="909"/>
        <v>0</v>
      </c>
      <c r="TV21" s="542">
        <f t="shared" si="909"/>
        <v>0</v>
      </c>
      <c r="TW21" s="542">
        <f t="shared" si="909"/>
        <v>0</v>
      </c>
      <c r="TX21" s="542">
        <f t="shared" si="909"/>
        <v>0</v>
      </c>
      <c r="TY21" s="542">
        <f t="shared" si="909"/>
        <v>0</v>
      </c>
      <c r="TZ21" s="542">
        <f t="shared" si="909"/>
        <v>0</v>
      </c>
      <c r="UA21" s="542">
        <f t="shared" si="909"/>
        <v>0</v>
      </c>
      <c r="UB21" s="542">
        <f t="shared" si="909"/>
        <v>0</v>
      </c>
      <c r="UC21" s="542">
        <f t="shared" si="909"/>
        <v>0</v>
      </c>
      <c r="UD21" s="542">
        <f t="shared" si="909"/>
        <v>0</v>
      </c>
      <c r="UE21" s="542">
        <f t="shared" si="909"/>
        <v>0</v>
      </c>
      <c r="UF21" s="542">
        <f t="shared" si="909"/>
        <v>0</v>
      </c>
      <c r="UG21" s="542">
        <f t="shared" si="909"/>
        <v>0</v>
      </c>
      <c r="UH21" s="542">
        <f t="shared" si="909"/>
        <v>0</v>
      </c>
      <c r="UI21" s="542">
        <f t="shared" si="909"/>
        <v>0</v>
      </c>
      <c r="UJ21" s="542">
        <f t="shared" si="909"/>
        <v>0</v>
      </c>
      <c r="UK21" s="542">
        <f t="shared" si="909"/>
        <v>0</v>
      </c>
      <c r="UL21" s="542">
        <f t="shared" si="909"/>
        <v>0</v>
      </c>
      <c r="UM21" s="542">
        <f t="shared" si="909"/>
        <v>0</v>
      </c>
      <c r="UN21" s="542">
        <f t="shared" si="909"/>
        <v>0</v>
      </c>
      <c r="UO21" s="542">
        <f t="shared" ref="UO21:WZ21" si="910">GS21</f>
        <v>0</v>
      </c>
      <c r="UP21" s="542">
        <f t="shared" si="910"/>
        <v>0</v>
      </c>
      <c r="UQ21" s="542">
        <f t="shared" si="910"/>
        <v>0</v>
      </c>
      <c r="UR21" s="542">
        <f t="shared" si="910"/>
        <v>0</v>
      </c>
      <c r="US21" s="542">
        <f t="shared" si="910"/>
        <v>0</v>
      </c>
      <c r="UT21" s="542">
        <f t="shared" si="910"/>
        <v>0</v>
      </c>
      <c r="UU21" s="542">
        <f t="shared" si="910"/>
        <v>0</v>
      </c>
      <c r="UV21" s="542">
        <f t="shared" si="910"/>
        <v>0</v>
      </c>
      <c r="UW21" s="542">
        <f t="shared" si="910"/>
        <v>0</v>
      </c>
      <c r="UX21" s="542">
        <f t="shared" si="910"/>
        <v>0</v>
      </c>
      <c r="UY21" s="542">
        <f t="shared" si="910"/>
        <v>0</v>
      </c>
      <c r="UZ21" s="542">
        <f t="shared" si="910"/>
        <v>0</v>
      </c>
      <c r="VA21" s="542">
        <f t="shared" si="910"/>
        <v>0</v>
      </c>
      <c r="VB21" s="542">
        <f t="shared" si="910"/>
        <v>0</v>
      </c>
      <c r="VC21" s="542">
        <f t="shared" si="910"/>
        <v>0</v>
      </c>
      <c r="VD21" s="542">
        <f t="shared" si="910"/>
        <v>0</v>
      </c>
      <c r="VE21" s="542">
        <f t="shared" si="910"/>
        <v>0</v>
      </c>
      <c r="VF21" s="542">
        <f t="shared" si="910"/>
        <v>0</v>
      </c>
      <c r="VG21" s="542">
        <f t="shared" si="910"/>
        <v>0</v>
      </c>
      <c r="VH21" s="542">
        <f t="shared" si="910"/>
        <v>0</v>
      </c>
      <c r="VI21" s="542">
        <f t="shared" si="910"/>
        <v>0</v>
      </c>
      <c r="VJ21" s="542">
        <f t="shared" si="910"/>
        <v>0</v>
      </c>
      <c r="VK21" s="542">
        <f t="shared" si="910"/>
        <v>0</v>
      </c>
      <c r="VL21" s="542">
        <f t="shared" si="910"/>
        <v>0</v>
      </c>
      <c r="VM21" s="542">
        <f t="shared" si="910"/>
        <v>0</v>
      </c>
      <c r="VN21" s="542">
        <f t="shared" si="910"/>
        <v>0</v>
      </c>
      <c r="VO21" s="542">
        <f t="shared" si="910"/>
        <v>0</v>
      </c>
      <c r="VP21" s="542">
        <f t="shared" si="910"/>
        <v>0</v>
      </c>
      <c r="VQ21" s="542">
        <f t="shared" si="910"/>
        <v>0</v>
      </c>
      <c r="VR21" s="542">
        <f t="shared" si="910"/>
        <v>0</v>
      </c>
      <c r="VS21" s="542">
        <f t="shared" si="910"/>
        <v>0</v>
      </c>
      <c r="VT21" s="542">
        <f t="shared" si="910"/>
        <v>0</v>
      </c>
      <c r="VU21" s="542">
        <f t="shared" si="910"/>
        <v>0</v>
      </c>
      <c r="VV21" s="542">
        <f t="shared" si="910"/>
        <v>0</v>
      </c>
      <c r="VW21" s="542">
        <f t="shared" si="910"/>
        <v>0</v>
      </c>
      <c r="VX21" s="542">
        <f t="shared" si="910"/>
        <v>0</v>
      </c>
      <c r="VY21" s="542">
        <f t="shared" si="910"/>
        <v>0</v>
      </c>
      <c r="VZ21" s="542">
        <f t="shared" si="910"/>
        <v>0</v>
      </c>
      <c r="WA21" s="542">
        <f t="shared" si="910"/>
        <v>0</v>
      </c>
      <c r="WB21" s="542">
        <f t="shared" si="910"/>
        <v>0</v>
      </c>
      <c r="WC21" s="542">
        <f t="shared" si="910"/>
        <v>0</v>
      </c>
      <c r="WD21" s="542">
        <f t="shared" si="910"/>
        <v>0</v>
      </c>
      <c r="WE21" s="542">
        <f t="shared" si="910"/>
        <v>0</v>
      </c>
      <c r="WF21" s="542">
        <f t="shared" si="910"/>
        <v>0</v>
      </c>
      <c r="WG21" s="542">
        <f t="shared" si="910"/>
        <v>0</v>
      </c>
      <c r="WH21" s="542">
        <f t="shared" si="910"/>
        <v>0</v>
      </c>
      <c r="WI21" s="542">
        <f t="shared" si="910"/>
        <v>0</v>
      </c>
      <c r="WJ21" s="542">
        <f t="shared" si="910"/>
        <v>0</v>
      </c>
      <c r="WK21" s="542">
        <f t="shared" si="910"/>
        <v>0</v>
      </c>
      <c r="WL21" s="542">
        <f t="shared" si="910"/>
        <v>0</v>
      </c>
      <c r="WM21" s="542">
        <f t="shared" si="910"/>
        <v>0</v>
      </c>
      <c r="WN21" s="542">
        <f t="shared" si="910"/>
        <v>0</v>
      </c>
      <c r="WO21" s="542">
        <f t="shared" si="910"/>
        <v>0</v>
      </c>
      <c r="WP21" s="542">
        <f t="shared" si="910"/>
        <v>0</v>
      </c>
      <c r="WQ21" s="542">
        <f t="shared" si="910"/>
        <v>0</v>
      </c>
      <c r="WR21" s="542">
        <f t="shared" si="910"/>
        <v>0</v>
      </c>
      <c r="WS21" s="542">
        <f t="shared" si="910"/>
        <v>0</v>
      </c>
      <c r="WT21" s="542">
        <f t="shared" si="910"/>
        <v>0</v>
      </c>
      <c r="WU21" s="542">
        <f t="shared" si="910"/>
        <v>0</v>
      </c>
      <c r="WV21" s="542">
        <f t="shared" si="910"/>
        <v>0</v>
      </c>
      <c r="WW21" s="542">
        <f t="shared" si="910"/>
        <v>0</v>
      </c>
      <c r="WX21" s="542">
        <f t="shared" si="910"/>
        <v>0</v>
      </c>
      <c r="WY21" s="542">
        <f t="shared" si="910"/>
        <v>0</v>
      </c>
      <c r="WZ21" s="542">
        <f t="shared" si="910"/>
        <v>0</v>
      </c>
      <c r="XA21" s="542">
        <f t="shared" ref="XA21:ZL21" si="911">JE21</f>
        <v>0</v>
      </c>
      <c r="XB21" s="542">
        <f t="shared" si="911"/>
        <v>0</v>
      </c>
      <c r="XC21" s="542">
        <f t="shared" si="911"/>
        <v>0</v>
      </c>
      <c r="XD21" s="542">
        <f t="shared" si="911"/>
        <v>0</v>
      </c>
      <c r="XE21" s="542">
        <f t="shared" si="911"/>
        <v>0</v>
      </c>
      <c r="XF21" s="542">
        <f t="shared" si="911"/>
        <v>0</v>
      </c>
      <c r="XG21" s="542">
        <f t="shared" si="911"/>
        <v>0</v>
      </c>
      <c r="XH21" s="542">
        <f t="shared" si="911"/>
        <v>0</v>
      </c>
      <c r="XI21" s="542">
        <f t="shared" si="911"/>
        <v>0</v>
      </c>
      <c r="XJ21" s="542">
        <f t="shared" si="911"/>
        <v>0</v>
      </c>
      <c r="XK21" s="542">
        <f t="shared" si="911"/>
        <v>0</v>
      </c>
      <c r="XL21" s="542">
        <f t="shared" si="911"/>
        <v>0</v>
      </c>
      <c r="XM21" s="542">
        <f t="shared" si="911"/>
        <v>0</v>
      </c>
      <c r="XN21" s="542">
        <f t="shared" si="911"/>
        <v>0</v>
      </c>
      <c r="XO21" s="542">
        <f t="shared" si="911"/>
        <v>0</v>
      </c>
      <c r="XP21" s="542">
        <f t="shared" si="911"/>
        <v>0</v>
      </c>
      <c r="XQ21" s="542">
        <f t="shared" si="911"/>
        <v>0</v>
      </c>
      <c r="XR21" s="542">
        <f t="shared" si="911"/>
        <v>0</v>
      </c>
      <c r="XS21" s="542">
        <f t="shared" si="911"/>
        <v>0</v>
      </c>
      <c r="XT21" s="542">
        <f t="shared" si="911"/>
        <v>0</v>
      </c>
      <c r="XU21" s="542">
        <f t="shared" si="911"/>
        <v>0</v>
      </c>
      <c r="XV21" s="542">
        <f t="shared" si="911"/>
        <v>0</v>
      </c>
      <c r="XW21" s="542">
        <f t="shared" si="911"/>
        <v>0</v>
      </c>
      <c r="XX21" s="542">
        <f t="shared" si="911"/>
        <v>0</v>
      </c>
      <c r="XY21" s="542">
        <f t="shared" si="911"/>
        <v>0</v>
      </c>
      <c r="XZ21" s="542">
        <f t="shared" si="911"/>
        <v>0</v>
      </c>
      <c r="YA21" s="542">
        <f t="shared" si="911"/>
        <v>0</v>
      </c>
      <c r="YB21" s="542">
        <f t="shared" si="911"/>
        <v>0</v>
      </c>
      <c r="YC21" s="542">
        <f t="shared" si="911"/>
        <v>0</v>
      </c>
      <c r="YD21" s="542">
        <f t="shared" si="911"/>
        <v>0</v>
      </c>
      <c r="YE21" s="542">
        <f t="shared" si="911"/>
        <v>0</v>
      </c>
      <c r="YF21" s="542">
        <f t="shared" si="911"/>
        <v>0</v>
      </c>
      <c r="YG21" s="542">
        <f t="shared" si="911"/>
        <v>0</v>
      </c>
      <c r="YH21" s="542">
        <f t="shared" si="911"/>
        <v>0</v>
      </c>
      <c r="YI21" s="542">
        <f t="shared" si="911"/>
        <v>0</v>
      </c>
      <c r="YJ21" s="542">
        <f t="shared" si="911"/>
        <v>0</v>
      </c>
      <c r="YK21" s="542">
        <f t="shared" si="911"/>
        <v>0</v>
      </c>
      <c r="YL21" s="542">
        <f t="shared" si="911"/>
        <v>0</v>
      </c>
      <c r="YM21" s="542">
        <f t="shared" si="911"/>
        <v>0</v>
      </c>
      <c r="YN21" s="542">
        <f t="shared" si="911"/>
        <v>0</v>
      </c>
      <c r="YO21" s="542">
        <f t="shared" si="911"/>
        <v>0</v>
      </c>
      <c r="YP21" s="542">
        <f t="shared" si="911"/>
        <v>0</v>
      </c>
      <c r="YQ21" s="542">
        <f t="shared" si="911"/>
        <v>0</v>
      </c>
      <c r="YR21" s="542">
        <f t="shared" si="911"/>
        <v>0</v>
      </c>
      <c r="YS21" s="542">
        <f t="shared" si="911"/>
        <v>0</v>
      </c>
      <c r="YT21" s="542">
        <f t="shared" si="911"/>
        <v>0</v>
      </c>
      <c r="YU21" s="542">
        <f t="shared" si="911"/>
        <v>0</v>
      </c>
      <c r="YV21" s="542">
        <f t="shared" si="911"/>
        <v>0</v>
      </c>
      <c r="YW21" s="542">
        <f t="shared" si="911"/>
        <v>0</v>
      </c>
      <c r="YX21" s="542">
        <f t="shared" si="911"/>
        <v>0</v>
      </c>
      <c r="YY21" s="542">
        <f t="shared" si="911"/>
        <v>0</v>
      </c>
      <c r="YZ21" s="542">
        <f t="shared" si="911"/>
        <v>0</v>
      </c>
      <c r="ZA21" s="542">
        <f t="shared" si="911"/>
        <v>0</v>
      </c>
      <c r="ZB21" s="542">
        <f t="shared" si="911"/>
        <v>0</v>
      </c>
      <c r="ZC21" s="542">
        <f t="shared" si="911"/>
        <v>0</v>
      </c>
      <c r="ZD21" s="542">
        <f t="shared" si="911"/>
        <v>0</v>
      </c>
      <c r="ZE21" s="542">
        <f t="shared" si="911"/>
        <v>0</v>
      </c>
      <c r="ZF21" s="542">
        <f t="shared" si="911"/>
        <v>0</v>
      </c>
      <c r="ZG21" s="542">
        <f t="shared" si="911"/>
        <v>0</v>
      </c>
      <c r="ZH21" s="542">
        <f t="shared" si="911"/>
        <v>0</v>
      </c>
      <c r="ZI21" s="542">
        <f t="shared" si="911"/>
        <v>0</v>
      </c>
      <c r="ZJ21" s="542">
        <f t="shared" si="911"/>
        <v>0</v>
      </c>
      <c r="ZK21" s="542">
        <f t="shared" si="911"/>
        <v>0</v>
      </c>
      <c r="ZL21" s="542">
        <f t="shared" si="911"/>
        <v>0</v>
      </c>
      <c r="ZM21" s="542">
        <f t="shared" ref="ZM21:ABX21" si="912">LQ21</f>
        <v>0</v>
      </c>
      <c r="ZN21" s="542">
        <f t="shared" si="912"/>
        <v>0</v>
      </c>
      <c r="ZO21" s="542">
        <f t="shared" si="912"/>
        <v>0</v>
      </c>
      <c r="ZP21" s="542">
        <f t="shared" si="912"/>
        <v>0</v>
      </c>
      <c r="ZQ21" s="542">
        <f t="shared" si="912"/>
        <v>0</v>
      </c>
      <c r="ZR21" s="542">
        <f t="shared" si="912"/>
        <v>0</v>
      </c>
      <c r="ZS21" s="542">
        <f t="shared" si="912"/>
        <v>0</v>
      </c>
      <c r="ZT21" s="542">
        <f t="shared" si="912"/>
        <v>0</v>
      </c>
      <c r="ZU21" s="542">
        <f t="shared" si="912"/>
        <v>0</v>
      </c>
      <c r="ZV21" s="542">
        <f t="shared" si="912"/>
        <v>0</v>
      </c>
      <c r="ZW21" s="542">
        <f t="shared" si="912"/>
        <v>0</v>
      </c>
      <c r="ZX21" s="542">
        <f t="shared" si="912"/>
        <v>0</v>
      </c>
      <c r="ZY21" s="542">
        <f t="shared" si="912"/>
        <v>0</v>
      </c>
      <c r="ZZ21" s="542">
        <f t="shared" si="912"/>
        <v>0</v>
      </c>
      <c r="AAA21" s="542">
        <f t="shared" si="912"/>
        <v>0</v>
      </c>
      <c r="AAB21" s="542">
        <f t="shared" si="912"/>
        <v>0</v>
      </c>
      <c r="AAC21" s="542">
        <f t="shared" si="912"/>
        <v>0</v>
      </c>
      <c r="AAD21" s="542">
        <f t="shared" si="912"/>
        <v>0</v>
      </c>
      <c r="AAE21" s="542">
        <f t="shared" si="912"/>
        <v>0</v>
      </c>
      <c r="AAF21" s="542">
        <f t="shared" si="912"/>
        <v>0</v>
      </c>
      <c r="AAG21" s="542">
        <f t="shared" si="912"/>
        <v>0</v>
      </c>
      <c r="AAH21" s="542">
        <f t="shared" si="912"/>
        <v>0</v>
      </c>
      <c r="AAI21" s="542">
        <f t="shared" si="912"/>
        <v>0</v>
      </c>
      <c r="AAJ21" s="542">
        <f t="shared" si="912"/>
        <v>0</v>
      </c>
      <c r="AAK21" s="542">
        <f t="shared" si="912"/>
        <v>0</v>
      </c>
      <c r="AAL21" s="542">
        <f t="shared" si="912"/>
        <v>0</v>
      </c>
      <c r="AAM21" s="542">
        <f t="shared" si="912"/>
        <v>0</v>
      </c>
      <c r="AAN21" s="542">
        <f t="shared" si="912"/>
        <v>0</v>
      </c>
      <c r="AAO21" s="542">
        <f t="shared" si="912"/>
        <v>0</v>
      </c>
      <c r="AAP21" s="542">
        <f t="shared" si="912"/>
        <v>0</v>
      </c>
      <c r="AAQ21" s="542">
        <f t="shared" si="912"/>
        <v>0</v>
      </c>
      <c r="AAR21" s="542">
        <f t="shared" si="912"/>
        <v>0</v>
      </c>
      <c r="AAS21" s="542">
        <f t="shared" si="912"/>
        <v>0</v>
      </c>
      <c r="AAT21" s="542">
        <f t="shared" si="912"/>
        <v>0</v>
      </c>
      <c r="AAU21" s="542">
        <f t="shared" si="912"/>
        <v>0</v>
      </c>
      <c r="AAV21" s="542">
        <f t="shared" si="912"/>
        <v>0</v>
      </c>
      <c r="AAW21" s="542">
        <f t="shared" si="912"/>
        <v>0</v>
      </c>
      <c r="AAX21" s="542">
        <f t="shared" si="912"/>
        <v>0</v>
      </c>
      <c r="AAY21" s="542">
        <f t="shared" si="912"/>
        <v>0</v>
      </c>
      <c r="AAZ21" s="542">
        <f t="shared" si="912"/>
        <v>1</v>
      </c>
      <c r="ABA21" s="542">
        <f t="shared" si="912"/>
        <v>1</v>
      </c>
      <c r="ABB21" s="542">
        <f t="shared" si="912"/>
        <v>1</v>
      </c>
      <c r="ABC21" s="542">
        <f t="shared" si="912"/>
        <v>1</v>
      </c>
      <c r="ABD21" s="542">
        <f t="shared" si="912"/>
        <v>1</v>
      </c>
      <c r="ABE21" s="542">
        <f t="shared" si="912"/>
        <v>1</v>
      </c>
      <c r="ABF21" s="542">
        <f t="shared" si="912"/>
        <v>1</v>
      </c>
      <c r="ABG21" s="542">
        <f t="shared" si="912"/>
        <v>1</v>
      </c>
      <c r="ABH21" s="542">
        <f t="shared" si="912"/>
        <v>1</v>
      </c>
      <c r="ABI21" s="542">
        <f t="shared" si="912"/>
        <v>1</v>
      </c>
      <c r="ABJ21" s="542">
        <f t="shared" si="912"/>
        <v>1</v>
      </c>
      <c r="ABK21" s="542">
        <f t="shared" si="912"/>
        <v>1</v>
      </c>
      <c r="ABL21" s="542">
        <f t="shared" si="912"/>
        <v>1</v>
      </c>
      <c r="ABM21" s="542">
        <f t="shared" si="912"/>
        <v>1</v>
      </c>
      <c r="ABN21" s="542">
        <f t="shared" si="912"/>
        <v>1</v>
      </c>
      <c r="ABO21" s="542">
        <f t="shared" si="912"/>
        <v>1</v>
      </c>
      <c r="ABP21" s="542">
        <f t="shared" si="912"/>
        <v>1</v>
      </c>
      <c r="ABQ21" s="542">
        <f t="shared" si="912"/>
        <v>1</v>
      </c>
      <c r="ABR21" s="542">
        <f t="shared" si="912"/>
        <v>1</v>
      </c>
      <c r="ABS21" s="542">
        <f t="shared" si="912"/>
        <v>1</v>
      </c>
      <c r="ABT21" s="542">
        <f t="shared" si="912"/>
        <v>1</v>
      </c>
      <c r="ABU21" s="542">
        <f t="shared" si="912"/>
        <v>1</v>
      </c>
      <c r="ABV21" s="542">
        <f t="shared" si="912"/>
        <v>1</v>
      </c>
      <c r="ABW21" s="542">
        <f t="shared" si="912"/>
        <v>1</v>
      </c>
      <c r="ABX21" s="542">
        <f t="shared" si="912"/>
        <v>1</v>
      </c>
      <c r="ABY21" s="542">
        <f t="shared" ref="ABY21:AEJ21" si="913">OC21</f>
        <v>1</v>
      </c>
      <c r="ABZ21" s="542">
        <f t="shared" si="913"/>
        <v>1</v>
      </c>
      <c r="ACA21" s="542">
        <f t="shared" si="913"/>
        <v>1</v>
      </c>
      <c r="ACB21" s="542">
        <f t="shared" si="913"/>
        <v>1</v>
      </c>
      <c r="ACC21" s="542">
        <f t="shared" si="913"/>
        <v>1</v>
      </c>
      <c r="ACD21" s="542">
        <f t="shared" si="913"/>
        <v>1</v>
      </c>
      <c r="ACE21" s="542">
        <f t="shared" si="913"/>
        <v>1</v>
      </c>
      <c r="ACF21" s="542">
        <f t="shared" si="913"/>
        <v>1</v>
      </c>
      <c r="ACG21" s="542">
        <f t="shared" si="913"/>
        <v>1</v>
      </c>
      <c r="ACH21" s="542">
        <f t="shared" si="913"/>
        <v>1</v>
      </c>
      <c r="ACI21" s="542">
        <f t="shared" si="913"/>
        <v>1</v>
      </c>
      <c r="ACJ21" s="542">
        <f t="shared" si="913"/>
        <v>1</v>
      </c>
      <c r="ACK21" s="542">
        <f t="shared" si="913"/>
        <v>1</v>
      </c>
      <c r="ACL21" s="542">
        <f t="shared" si="913"/>
        <v>1</v>
      </c>
      <c r="ACM21" s="542">
        <f t="shared" si="913"/>
        <v>1</v>
      </c>
      <c r="ACN21" s="542">
        <f t="shared" si="913"/>
        <v>1</v>
      </c>
      <c r="ACO21" s="542">
        <f t="shared" si="913"/>
        <v>1</v>
      </c>
      <c r="ACP21" s="542">
        <f t="shared" si="913"/>
        <v>1</v>
      </c>
      <c r="ACQ21" s="542">
        <f t="shared" si="913"/>
        <v>1</v>
      </c>
      <c r="ACR21" s="542">
        <f t="shared" si="913"/>
        <v>1</v>
      </c>
      <c r="ACS21" s="542">
        <f t="shared" si="913"/>
        <v>1</v>
      </c>
      <c r="ACT21" s="542">
        <f t="shared" si="913"/>
        <v>1</v>
      </c>
      <c r="ACU21" s="542">
        <f t="shared" si="913"/>
        <v>1</v>
      </c>
      <c r="ACV21" s="542">
        <f t="shared" si="913"/>
        <v>0</v>
      </c>
      <c r="ACW21" s="542">
        <f t="shared" si="913"/>
        <v>0</v>
      </c>
      <c r="ACX21" s="542">
        <f t="shared" si="913"/>
        <v>0</v>
      </c>
      <c r="ACY21" s="542">
        <f t="shared" si="913"/>
        <v>0</v>
      </c>
      <c r="ACZ21" s="542">
        <f t="shared" si="913"/>
        <v>0</v>
      </c>
      <c r="ADA21" s="542">
        <f t="shared" si="913"/>
        <v>0</v>
      </c>
      <c r="ADB21" s="542">
        <f t="shared" si="913"/>
        <v>0</v>
      </c>
      <c r="ADC21" s="542">
        <f t="shared" si="913"/>
        <v>0</v>
      </c>
      <c r="ADD21" s="542">
        <f t="shared" si="913"/>
        <v>0</v>
      </c>
      <c r="ADE21" s="542">
        <f t="shared" si="913"/>
        <v>0</v>
      </c>
      <c r="ADF21" s="542">
        <f t="shared" si="913"/>
        <v>0</v>
      </c>
      <c r="ADG21" s="542">
        <f t="shared" si="913"/>
        <v>0</v>
      </c>
      <c r="ADH21" s="542">
        <f t="shared" si="913"/>
        <v>0</v>
      </c>
      <c r="ADI21" s="542">
        <f t="shared" si="913"/>
        <v>0</v>
      </c>
      <c r="ADJ21" s="542">
        <f t="shared" si="913"/>
        <v>0</v>
      </c>
      <c r="ADK21" s="542">
        <f t="shared" si="913"/>
        <v>0</v>
      </c>
      <c r="ADL21" s="542">
        <f t="shared" si="913"/>
        <v>0</v>
      </c>
      <c r="ADM21" s="542">
        <f t="shared" si="913"/>
        <v>0</v>
      </c>
      <c r="ADN21" s="542">
        <f t="shared" si="913"/>
        <v>0</v>
      </c>
      <c r="ADO21" s="542">
        <f t="shared" si="913"/>
        <v>0</v>
      </c>
      <c r="ADP21" s="542">
        <f t="shared" si="913"/>
        <v>0</v>
      </c>
      <c r="ADQ21" s="542">
        <f t="shared" si="913"/>
        <v>0</v>
      </c>
      <c r="ADR21" s="542">
        <f t="shared" si="913"/>
        <v>0</v>
      </c>
      <c r="ADS21" s="542">
        <f t="shared" si="913"/>
        <v>0</v>
      </c>
      <c r="ADT21" s="542">
        <f t="shared" si="913"/>
        <v>0</v>
      </c>
      <c r="ADU21" s="542">
        <f t="shared" si="913"/>
        <v>0</v>
      </c>
      <c r="ADV21" s="542">
        <f t="shared" si="913"/>
        <v>0</v>
      </c>
      <c r="ADW21" s="542">
        <f t="shared" si="913"/>
        <v>0</v>
      </c>
      <c r="ADX21" s="542">
        <f t="shared" si="913"/>
        <v>0</v>
      </c>
      <c r="ADY21" s="542">
        <f t="shared" si="913"/>
        <v>0</v>
      </c>
      <c r="ADZ21" s="542">
        <f t="shared" si="913"/>
        <v>0</v>
      </c>
      <c r="AEA21" s="542">
        <f t="shared" si="913"/>
        <v>0</v>
      </c>
      <c r="AEB21" s="542">
        <f t="shared" si="913"/>
        <v>0</v>
      </c>
      <c r="AEC21" s="542">
        <f t="shared" si="913"/>
        <v>0</v>
      </c>
      <c r="AED21" s="542">
        <f t="shared" si="913"/>
        <v>0</v>
      </c>
      <c r="AEE21" s="542">
        <f t="shared" si="913"/>
        <v>0</v>
      </c>
      <c r="AEF21" s="542">
        <f t="shared" si="913"/>
        <v>0</v>
      </c>
      <c r="AEG21" s="542">
        <f t="shared" si="913"/>
        <v>0</v>
      </c>
      <c r="AEH21" s="542">
        <f t="shared" si="913"/>
        <v>0</v>
      </c>
      <c r="AEI21" s="542">
        <f t="shared" si="913"/>
        <v>0</v>
      </c>
      <c r="AEJ21" s="542">
        <f t="shared" si="913"/>
        <v>0</v>
      </c>
      <c r="AEK21" s="542">
        <f t="shared" ref="AEK21:AGV21" si="914">QO21</f>
        <v>0</v>
      </c>
      <c r="AEL21" s="542">
        <f t="shared" si="914"/>
        <v>0</v>
      </c>
      <c r="AEM21" s="542">
        <f t="shared" si="914"/>
        <v>0</v>
      </c>
      <c r="AEN21" s="542">
        <f t="shared" si="914"/>
        <v>0</v>
      </c>
      <c r="AEO21" s="542">
        <f t="shared" si="914"/>
        <v>0</v>
      </c>
      <c r="AEP21" s="542">
        <f t="shared" si="914"/>
        <v>0</v>
      </c>
      <c r="AEQ21" s="542">
        <f t="shared" si="914"/>
        <v>0</v>
      </c>
      <c r="AER21" s="542">
        <f t="shared" si="914"/>
        <v>0</v>
      </c>
      <c r="AES21" s="542">
        <f t="shared" si="914"/>
        <v>0</v>
      </c>
      <c r="AET21" s="542">
        <f t="shared" si="914"/>
        <v>0</v>
      </c>
      <c r="AEU21" s="542">
        <f t="shared" si="914"/>
        <v>0</v>
      </c>
      <c r="AEV21" s="542">
        <f t="shared" si="914"/>
        <v>0</v>
      </c>
      <c r="AEW21" s="542">
        <f t="shared" si="914"/>
        <v>0</v>
      </c>
      <c r="AEX21" s="542">
        <f t="shared" si="914"/>
        <v>0</v>
      </c>
      <c r="AEY21" s="542">
        <f t="shared" si="914"/>
        <v>0</v>
      </c>
      <c r="AEZ21" s="542">
        <f t="shared" si="914"/>
        <v>0</v>
      </c>
      <c r="AFA21" s="542">
        <f t="shared" si="914"/>
        <v>0</v>
      </c>
      <c r="AFB21" s="542">
        <f t="shared" si="914"/>
        <v>0</v>
      </c>
      <c r="AFC21" s="542">
        <f t="shared" si="914"/>
        <v>0</v>
      </c>
      <c r="AFD21" s="542">
        <f t="shared" si="914"/>
        <v>0</v>
      </c>
      <c r="AFE21" s="542">
        <f t="shared" si="914"/>
        <v>0</v>
      </c>
      <c r="AFF21" s="542">
        <f t="shared" si="914"/>
        <v>0</v>
      </c>
      <c r="AFG21" s="542">
        <f t="shared" si="914"/>
        <v>0</v>
      </c>
      <c r="AFH21" s="542">
        <f t="shared" si="914"/>
        <v>0</v>
      </c>
      <c r="AFI21" s="542">
        <f t="shared" si="914"/>
        <v>0</v>
      </c>
      <c r="AFJ21" s="542">
        <f t="shared" si="914"/>
        <v>0</v>
      </c>
      <c r="AFK21" s="542">
        <f t="shared" si="914"/>
        <v>0</v>
      </c>
      <c r="AFL21" s="542">
        <f t="shared" si="914"/>
        <v>0</v>
      </c>
      <c r="AFM21" s="542">
        <f t="shared" si="914"/>
        <v>0</v>
      </c>
      <c r="AFN21" s="542">
        <f t="shared" si="914"/>
        <v>0</v>
      </c>
      <c r="AFO21" s="542">
        <f t="shared" si="914"/>
        <v>0</v>
      </c>
      <c r="AFP21" s="542">
        <f t="shared" si="914"/>
        <v>0</v>
      </c>
      <c r="AFQ21" s="542">
        <f t="shared" si="914"/>
        <v>0</v>
      </c>
      <c r="AFR21" s="542">
        <f t="shared" si="914"/>
        <v>0</v>
      </c>
      <c r="AFS21" s="542">
        <f t="shared" si="914"/>
        <v>0</v>
      </c>
      <c r="AFT21" s="542">
        <f t="shared" si="914"/>
        <v>0</v>
      </c>
      <c r="AFU21" s="542">
        <f t="shared" si="914"/>
        <v>0</v>
      </c>
      <c r="AFV21" s="542">
        <f t="shared" si="914"/>
        <v>0</v>
      </c>
      <c r="AFW21" s="542">
        <f t="shared" si="914"/>
        <v>0</v>
      </c>
      <c r="AFX21" s="542">
        <f t="shared" si="914"/>
        <v>0</v>
      </c>
      <c r="AFY21" s="542">
        <f t="shared" si="914"/>
        <v>0</v>
      </c>
      <c r="AFZ21" s="542">
        <f t="shared" si="914"/>
        <v>0</v>
      </c>
      <c r="AGA21" s="542">
        <f t="shared" si="914"/>
        <v>0</v>
      </c>
      <c r="AGB21" s="542">
        <f t="shared" si="914"/>
        <v>0</v>
      </c>
      <c r="AGC21" s="542">
        <f t="shared" si="914"/>
        <v>0</v>
      </c>
      <c r="AGD21" s="542">
        <f t="shared" si="914"/>
        <v>0</v>
      </c>
      <c r="AGE21" s="542">
        <f t="shared" si="914"/>
        <v>0</v>
      </c>
      <c r="AGF21" s="542">
        <f t="shared" si="914"/>
        <v>0</v>
      </c>
      <c r="AGG21" s="542">
        <f t="shared" si="914"/>
        <v>0</v>
      </c>
      <c r="AGH21" s="542">
        <f t="shared" si="914"/>
        <v>0</v>
      </c>
      <c r="AGI21" s="542">
        <f t="shared" si="914"/>
        <v>0</v>
      </c>
      <c r="AGJ21" s="542">
        <f t="shared" si="914"/>
        <v>0</v>
      </c>
      <c r="AGK21" s="542">
        <f t="shared" si="914"/>
        <v>0</v>
      </c>
      <c r="AGL21" s="542">
        <f t="shared" si="914"/>
        <v>0</v>
      </c>
      <c r="AGM21" s="542">
        <f t="shared" si="914"/>
        <v>0</v>
      </c>
      <c r="AGN21" s="542">
        <f t="shared" si="914"/>
        <v>0</v>
      </c>
      <c r="AGO21" s="542">
        <f t="shared" si="914"/>
        <v>0</v>
      </c>
      <c r="AGP21" s="542">
        <f t="shared" si="914"/>
        <v>0</v>
      </c>
      <c r="AGQ21" s="542">
        <f t="shared" si="914"/>
        <v>0</v>
      </c>
      <c r="AGR21" s="542">
        <f t="shared" si="914"/>
        <v>0</v>
      </c>
      <c r="AGS21" s="542">
        <f t="shared" si="914"/>
        <v>0</v>
      </c>
      <c r="AGT21" s="542">
        <f t="shared" si="914"/>
        <v>0</v>
      </c>
      <c r="AGU21" s="542">
        <f t="shared" si="914"/>
        <v>0</v>
      </c>
      <c r="AGV21" s="542">
        <f t="shared" si="914"/>
        <v>0</v>
      </c>
      <c r="AGW21" s="542">
        <f t="shared" ref="AGW21:AJH21" si="915">TA21</f>
        <v>0</v>
      </c>
      <c r="AGX21" s="542">
        <f t="shared" si="915"/>
        <v>0</v>
      </c>
      <c r="AGY21" s="542">
        <f t="shared" si="915"/>
        <v>0</v>
      </c>
      <c r="AGZ21" s="542">
        <f t="shared" si="915"/>
        <v>0</v>
      </c>
      <c r="AHA21" s="542">
        <f t="shared" si="915"/>
        <v>0</v>
      </c>
      <c r="AHB21" s="542">
        <f t="shared" si="915"/>
        <v>0</v>
      </c>
      <c r="AHC21" s="542">
        <f t="shared" si="915"/>
        <v>0</v>
      </c>
      <c r="AHD21" s="542">
        <f t="shared" si="915"/>
        <v>0</v>
      </c>
      <c r="AHE21" s="542">
        <f t="shared" si="915"/>
        <v>0</v>
      </c>
      <c r="AHF21" s="542">
        <f t="shared" si="915"/>
        <v>0</v>
      </c>
      <c r="AHG21" s="542">
        <f t="shared" si="915"/>
        <v>0</v>
      </c>
      <c r="AHH21" s="542">
        <f t="shared" si="915"/>
        <v>0</v>
      </c>
      <c r="AHI21" s="542">
        <f t="shared" si="915"/>
        <v>0</v>
      </c>
      <c r="AHJ21" s="542">
        <f t="shared" si="915"/>
        <v>0</v>
      </c>
      <c r="AHK21" s="542">
        <f t="shared" si="915"/>
        <v>0</v>
      </c>
      <c r="AHL21" s="542">
        <f t="shared" si="915"/>
        <v>0</v>
      </c>
      <c r="AHM21" s="542">
        <f t="shared" si="915"/>
        <v>0</v>
      </c>
      <c r="AHN21" s="542">
        <f t="shared" si="915"/>
        <v>0</v>
      </c>
      <c r="AHO21" s="542">
        <f t="shared" si="915"/>
        <v>0</v>
      </c>
      <c r="AHP21" s="542">
        <f t="shared" si="915"/>
        <v>0</v>
      </c>
      <c r="AHQ21" s="542">
        <f t="shared" si="915"/>
        <v>0</v>
      </c>
      <c r="AHR21" s="542">
        <f t="shared" si="915"/>
        <v>0</v>
      </c>
      <c r="AHS21" s="542">
        <f t="shared" si="915"/>
        <v>0</v>
      </c>
      <c r="AHT21" s="542">
        <f t="shared" si="915"/>
        <v>0</v>
      </c>
      <c r="AHU21" s="542">
        <f t="shared" si="915"/>
        <v>0</v>
      </c>
      <c r="AHV21" s="542">
        <f t="shared" si="915"/>
        <v>0</v>
      </c>
      <c r="AHW21" s="542">
        <f t="shared" si="915"/>
        <v>0</v>
      </c>
      <c r="AHX21" s="542">
        <f t="shared" si="915"/>
        <v>0</v>
      </c>
      <c r="AHY21" s="542">
        <f t="shared" si="915"/>
        <v>0</v>
      </c>
      <c r="AHZ21" s="542">
        <f t="shared" si="915"/>
        <v>0</v>
      </c>
      <c r="AIA21" s="542">
        <f t="shared" si="915"/>
        <v>0</v>
      </c>
      <c r="AIB21" s="542">
        <f t="shared" si="915"/>
        <v>0</v>
      </c>
      <c r="AIC21" s="542">
        <f t="shared" si="915"/>
        <v>0</v>
      </c>
      <c r="AID21" s="542">
        <f t="shared" si="915"/>
        <v>0</v>
      </c>
      <c r="AIE21" s="542">
        <f t="shared" si="915"/>
        <v>0</v>
      </c>
      <c r="AIF21" s="542">
        <f t="shared" si="915"/>
        <v>0</v>
      </c>
      <c r="AIG21" s="542">
        <f t="shared" si="915"/>
        <v>0</v>
      </c>
      <c r="AIH21" s="542">
        <f t="shared" si="915"/>
        <v>0</v>
      </c>
      <c r="AII21" s="542">
        <f t="shared" si="915"/>
        <v>0</v>
      </c>
      <c r="AIJ21" s="542">
        <f t="shared" si="915"/>
        <v>0</v>
      </c>
      <c r="AIK21" s="542">
        <f t="shared" si="915"/>
        <v>0</v>
      </c>
      <c r="AIL21" s="542">
        <f t="shared" si="915"/>
        <v>0</v>
      </c>
      <c r="AIM21" s="542">
        <f t="shared" si="915"/>
        <v>0</v>
      </c>
      <c r="AIN21" s="542">
        <f t="shared" si="915"/>
        <v>0</v>
      </c>
      <c r="AIO21" s="542">
        <f t="shared" si="915"/>
        <v>0</v>
      </c>
      <c r="AIP21" s="542">
        <f t="shared" si="915"/>
        <v>0</v>
      </c>
      <c r="AIQ21" s="542">
        <f t="shared" si="915"/>
        <v>0</v>
      </c>
      <c r="AIR21" s="542">
        <f t="shared" si="915"/>
        <v>0</v>
      </c>
      <c r="AIS21" s="542">
        <f t="shared" si="915"/>
        <v>0</v>
      </c>
      <c r="AIT21" s="542">
        <f t="shared" si="915"/>
        <v>0</v>
      </c>
      <c r="AIU21" s="542">
        <f t="shared" si="915"/>
        <v>0</v>
      </c>
      <c r="AIV21" s="542">
        <f t="shared" si="915"/>
        <v>0</v>
      </c>
      <c r="AIW21" s="542">
        <f t="shared" si="915"/>
        <v>0</v>
      </c>
      <c r="AIX21" s="542">
        <f t="shared" si="915"/>
        <v>0</v>
      </c>
      <c r="AIY21" s="542">
        <f t="shared" si="915"/>
        <v>0</v>
      </c>
      <c r="AIZ21" s="542">
        <f t="shared" si="915"/>
        <v>0</v>
      </c>
      <c r="AJA21" s="542">
        <f t="shared" si="915"/>
        <v>0</v>
      </c>
      <c r="AJB21" s="542">
        <f t="shared" si="915"/>
        <v>0</v>
      </c>
      <c r="AJC21" s="542">
        <f t="shared" si="915"/>
        <v>0</v>
      </c>
      <c r="AJD21" s="542">
        <f t="shared" si="915"/>
        <v>0</v>
      </c>
      <c r="AJE21" s="542">
        <f t="shared" si="915"/>
        <v>0</v>
      </c>
      <c r="AJF21" s="542">
        <f t="shared" si="915"/>
        <v>0</v>
      </c>
      <c r="AJG21" s="542">
        <f t="shared" si="915"/>
        <v>0</v>
      </c>
      <c r="AJH21" s="542">
        <f t="shared" si="915"/>
        <v>0</v>
      </c>
      <c r="AJI21" s="542">
        <f t="shared" ref="AJI21:ALT21" si="916">VM21</f>
        <v>0</v>
      </c>
      <c r="AJJ21" s="542">
        <f t="shared" si="916"/>
        <v>0</v>
      </c>
      <c r="AJK21" s="542">
        <f t="shared" si="916"/>
        <v>0</v>
      </c>
      <c r="AJL21" s="542">
        <f t="shared" si="916"/>
        <v>0</v>
      </c>
      <c r="AJM21" s="542">
        <f t="shared" si="916"/>
        <v>0</v>
      </c>
      <c r="AJN21" s="542">
        <f t="shared" si="916"/>
        <v>0</v>
      </c>
      <c r="AJO21" s="542">
        <f t="shared" si="916"/>
        <v>0</v>
      </c>
      <c r="AJP21" s="542">
        <f t="shared" si="916"/>
        <v>0</v>
      </c>
      <c r="AJQ21" s="542">
        <f t="shared" si="916"/>
        <v>0</v>
      </c>
      <c r="AJR21" s="542">
        <f t="shared" si="916"/>
        <v>0</v>
      </c>
      <c r="AJS21" s="542">
        <f t="shared" si="916"/>
        <v>0</v>
      </c>
      <c r="AJT21" s="542">
        <f t="shared" si="916"/>
        <v>0</v>
      </c>
      <c r="AJU21" s="542">
        <f t="shared" si="916"/>
        <v>0</v>
      </c>
      <c r="AJV21" s="542">
        <f t="shared" si="916"/>
        <v>0</v>
      </c>
      <c r="AJW21" s="542">
        <f t="shared" si="916"/>
        <v>0</v>
      </c>
      <c r="AJX21" s="542">
        <f t="shared" si="916"/>
        <v>0</v>
      </c>
      <c r="AJY21" s="542">
        <f t="shared" si="916"/>
        <v>0</v>
      </c>
      <c r="AJZ21" s="542">
        <f t="shared" si="916"/>
        <v>0</v>
      </c>
      <c r="AKA21" s="542">
        <f t="shared" si="916"/>
        <v>0</v>
      </c>
      <c r="AKB21" s="542">
        <f t="shared" si="916"/>
        <v>0</v>
      </c>
      <c r="AKC21" s="542">
        <f t="shared" si="916"/>
        <v>0</v>
      </c>
      <c r="AKD21" s="542">
        <f t="shared" si="916"/>
        <v>0</v>
      </c>
      <c r="AKE21" s="542">
        <f t="shared" si="916"/>
        <v>0</v>
      </c>
      <c r="AKF21" s="542">
        <f t="shared" si="916"/>
        <v>0</v>
      </c>
      <c r="AKG21" s="542">
        <f t="shared" si="916"/>
        <v>0</v>
      </c>
      <c r="AKH21" s="542">
        <f t="shared" si="916"/>
        <v>0</v>
      </c>
      <c r="AKI21" s="542">
        <f t="shared" si="916"/>
        <v>0</v>
      </c>
      <c r="AKJ21" s="542">
        <f t="shared" si="916"/>
        <v>0</v>
      </c>
      <c r="AKK21" s="542">
        <f t="shared" si="916"/>
        <v>0</v>
      </c>
      <c r="AKL21" s="542">
        <f t="shared" si="916"/>
        <v>0</v>
      </c>
      <c r="AKM21" s="542">
        <f t="shared" si="916"/>
        <v>0</v>
      </c>
      <c r="AKN21" s="542">
        <f t="shared" si="916"/>
        <v>0</v>
      </c>
      <c r="AKO21" s="542">
        <f t="shared" si="916"/>
        <v>0</v>
      </c>
      <c r="AKP21" s="542">
        <f t="shared" si="916"/>
        <v>0</v>
      </c>
      <c r="AKQ21" s="542">
        <f t="shared" si="916"/>
        <v>0</v>
      </c>
      <c r="AKR21" s="542">
        <f t="shared" si="916"/>
        <v>0</v>
      </c>
      <c r="AKS21" s="542">
        <f t="shared" si="916"/>
        <v>0</v>
      </c>
      <c r="AKT21" s="542">
        <f t="shared" si="916"/>
        <v>0</v>
      </c>
      <c r="AKU21" s="542">
        <f t="shared" si="916"/>
        <v>0</v>
      </c>
      <c r="AKV21" s="542">
        <f t="shared" si="916"/>
        <v>0</v>
      </c>
      <c r="AKW21" s="542">
        <f t="shared" si="916"/>
        <v>0</v>
      </c>
      <c r="AKX21" s="542">
        <f t="shared" si="916"/>
        <v>0</v>
      </c>
      <c r="AKY21" s="542">
        <f t="shared" si="916"/>
        <v>0</v>
      </c>
      <c r="AKZ21" s="542">
        <f t="shared" si="916"/>
        <v>0</v>
      </c>
      <c r="ALA21" s="542">
        <f t="shared" si="916"/>
        <v>0</v>
      </c>
      <c r="ALB21" s="542">
        <f t="shared" si="916"/>
        <v>0</v>
      </c>
      <c r="ALC21" s="542">
        <f t="shared" si="916"/>
        <v>0</v>
      </c>
      <c r="ALD21" s="542">
        <f t="shared" si="916"/>
        <v>0</v>
      </c>
      <c r="ALE21" s="542">
        <f t="shared" si="916"/>
        <v>0</v>
      </c>
      <c r="ALF21" s="542">
        <f t="shared" si="916"/>
        <v>0</v>
      </c>
      <c r="ALG21" s="542">
        <f t="shared" si="916"/>
        <v>0</v>
      </c>
      <c r="ALH21" s="542">
        <f t="shared" si="916"/>
        <v>0</v>
      </c>
      <c r="ALI21" s="542">
        <f t="shared" si="916"/>
        <v>0</v>
      </c>
      <c r="ALJ21" s="542">
        <f t="shared" si="916"/>
        <v>0</v>
      </c>
      <c r="ALK21" s="542">
        <f t="shared" si="916"/>
        <v>0</v>
      </c>
      <c r="ALL21" s="542">
        <f t="shared" si="916"/>
        <v>0</v>
      </c>
      <c r="ALM21" s="542">
        <f t="shared" si="916"/>
        <v>0</v>
      </c>
      <c r="ALN21" s="542">
        <f t="shared" si="916"/>
        <v>0</v>
      </c>
      <c r="ALO21" s="542">
        <f t="shared" si="916"/>
        <v>0</v>
      </c>
      <c r="ALP21" s="542">
        <f t="shared" si="916"/>
        <v>0</v>
      </c>
      <c r="ALQ21" s="542">
        <f t="shared" si="916"/>
        <v>0</v>
      </c>
      <c r="ALR21" s="542">
        <f t="shared" si="916"/>
        <v>0</v>
      </c>
      <c r="ALS21" s="542">
        <f t="shared" si="916"/>
        <v>0</v>
      </c>
      <c r="ALT21" s="542">
        <f t="shared" si="916"/>
        <v>0</v>
      </c>
      <c r="ALU21" s="542">
        <f t="shared" ref="ALU21:AOF21" si="917">XY21</f>
        <v>0</v>
      </c>
      <c r="ALV21" s="542">
        <f t="shared" si="917"/>
        <v>0</v>
      </c>
      <c r="ALW21" s="542">
        <f t="shared" si="917"/>
        <v>0</v>
      </c>
      <c r="ALX21" s="542">
        <f t="shared" si="917"/>
        <v>0</v>
      </c>
      <c r="ALY21" s="542">
        <f t="shared" si="917"/>
        <v>0</v>
      </c>
      <c r="ALZ21" s="542">
        <f t="shared" si="917"/>
        <v>0</v>
      </c>
      <c r="AMA21" s="542">
        <f t="shared" si="917"/>
        <v>0</v>
      </c>
      <c r="AMB21" s="542">
        <f t="shared" si="917"/>
        <v>0</v>
      </c>
      <c r="AMC21" s="542">
        <f t="shared" si="917"/>
        <v>0</v>
      </c>
      <c r="AMD21" s="542">
        <f t="shared" si="917"/>
        <v>0</v>
      </c>
      <c r="AME21" s="542">
        <f t="shared" si="917"/>
        <v>0</v>
      </c>
      <c r="AMF21" s="542">
        <f t="shared" si="917"/>
        <v>0</v>
      </c>
      <c r="AMG21" s="542">
        <f t="shared" si="917"/>
        <v>0</v>
      </c>
      <c r="AMH21" s="542">
        <f t="shared" si="917"/>
        <v>0</v>
      </c>
      <c r="AMI21" s="542">
        <f t="shared" si="917"/>
        <v>0</v>
      </c>
      <c r="AMJ21" s="542">
        <f t="shared" si="917"/>
        <v>0</v>
      </c>
      <c r="AMK21" s="542">
        <f t="shared" si="917"/>
        <v>0</v>
      </c>
      <c r="AML21" s="542">
        <f t="shared" si="917"/>
        <v>0</v>
      </c>
      <c r="AMM21" s="542">
        <f t="shared" si="917"/>
        <v>0</v>
      </c>
      <c r="AMN21" s="542">
        <f t="shared" si="917"/>
        <v>0</v>
      </c>
      <c r="AMO21" s="542">
        <f t="shared" si="917"/>
        <v>0</v>
      </c>
      <c r="AMP21" s="542">
        <f t="shared" si="917"/>
        <v>0</v>
      </c>
      <c r="AMQ21" s="542">
        <f t="shared" si="917"/>
        <v>0</v>
      </c>
      <c r="AMR21" s="542">
        <f t="shared" si="917"/>
        <v>0</v>
      </c>
      <c r="AMS21" s="542">
        <f t="shared" si="917"/>
        <v>0</v>
      </c>
      <c r="AMT21" s="542">
        <f t="shared" si="917"/>
        <v>0</v>
      </c>
      <c r="AMU21" s="542">
        <f t="shared" si="917"/>
        <v>0</v>
      </c>
      <c r="AMV21" s="542">
        <f t="shared" si="917"/>
        <v>0</v>
      </c>
      <c r="AMW21" s="542">
        <f t="shared" si="917"/>
        <v>0</v>
      </c>
      <c r="AMX21" s="542">
        <f t="shared" si="917"/>
        <v>0</v>
      </c>
      <c r="AMY21" s="542">
        <f t="shared" si="917"/>
        <v>0</v>
      </c>
      <c r="AMZ21" s="542">
        <f t="shared" si="917"/>
        <v>0</v>
      </c>
      <c r="ANA21" s="542">
        <f t="shared" si="917"/>
        <v>0</v>
      </c>
      <c r="ANB21" s="542">
        <f t="shared" si="917"/>
        <v>0</v>
      </c>
      <c r="ANC21" s="542">
        <f t="shared" si="917"/>
        <v>0</v>
      </c>
      <c r="AND21" s="542">
        <f t="shared" si="917"/>
        <v>0</v>
      </c>
      <c r="ANE21" s="542">
        <f t="shared" si="917"/>
        <v>0</v>
      </c>
      <c r="ANF21" s="542">
        <f t="shared" si="917"/>
        <v>0</v>
      </c>
      <c r="ANG21" s="542">
        <f t="shared" si="917"/>
        <v>0</v>
      </c>
      <c r="ANH21" s="542">
        <f t="shared" si="917"/>
        <v>0</v>
      </c>
      <c r="ANI21" s="542">
        <f t="shared" si="917"/>
        <v>0</v>
      </c>
      <c r="ANJ21" s="542">
        <f t="shared" si="917"/>
        <v>0</v>
      </c>
      <c r="ANK21" s="542">
        <f t="shared" si="917"/>
        <v>0</v>
      </c>
      <c r="ANL21" s="542">
        <f t="shared" si="917"/>
        <v>0</v>
      </c>
      <c r="ANM21" s="542">
        <f t="shared" si="917"/>
        <v>0</v>
      </c>
      <c r="ANN21" s="542">
        <f t="shared" si="917"/>
        <v>0</v>
      </c>
      <c r="ANO21" s="542">
        <f t="shared" si="917"/>
        <v>0</v>
      </c>
      <c r="ANP21" s="542">
        <f t="shared" si="917"/>
        <v>0</v>
      </c>
      <c r="ANQ21" s="542">
        <f t="shared" si="917"/>
        <v>0</v>
      </c>
      <c r="ANR21" s="542">
        <f t="shared" si="917"/>
        <v>0</v>
      </c>
      <c r="ANS21" s="542">
        <f t="shared" si="917"/>
        <v>0</v>
      </c>
      <c r="ANT21" s="542">
        <f t="shared" si="917"/>
        <v>0</v>
      </c>
      <c r="ANU21" s="542">
        <f t="shared" si="917"/>
        <v>0</v>
      </c>
      <c r="ANV21" s="542">
        <f t="shared" si="917"/>
        <v>0</v>
      </c>
      <c r="ANW21" s="542">
        <f t="shared" si="917"/>
        <v>0</v>
      </c>
      <c r="ANX21" s="542">
        <f t="shared" si="917"/>
        <v>0</v>
      </c>
      <c r="ANY21" s="542">
        <f t="shared" si="917"/>
        <v>0</v>
      </c>
      <c r="ANZ21" s="542">
        <f t="shared" si="917"/>
        <v>0</v>
      </c>
      <c r="AOA21" s="542">
        <f t="shared" si="917"/>
        <v>0</v>
      </c>
      <c r="AOB21" s="542">
        <f t="shared" si="917"/>
        <v>0</v>
      </c>
      <c r="AOC21" s="542">
        <f t="shared" si="917"/>
        <v>0</v>
      </c>
      <c r="AOD21" s="542">
        <f t="shared" si="917"/>
        <v>0</v>
      </c>
      <c r="AOE21" s="542">
        <f t="shared" si="917"/>
        <v>0</v>
      </c>
      <c r="AOF21" s="542">
        <f t="shared" si="917"/>
        <v>0</v>
      </c>
      <c r="AOG21" s="542">
        <f t="shared" ref="AOG21:AQR21" si="918">AAK21</f>
        <v>0</v>
      </c>
      <c r="AOH21" s="542">
        <f t="shared" si="918"/>
        <v>0</v>
      </c>
      <c r="AOI21" s="542">
        <f t="shared" si="918"/>
        <v>0</v>
      </c>
      <c r="AOJ21" s="542">
        <f t="shared" si="918"/>
        <v>0</v>
      </c>
      <c r="AOK21" s="542">
        <f t="shared" si="918"/>
        <v>0</v>
      </c>
      <c r="AOL21" s="542">
        <f t="shared" si="918"/>
        <v>0</v>
      </c>
      <c r="AOM21" s="542">
        <f t="shared" si="918"/>
        <v>0</v>
      </c>
      <c r="AON21" s="542">
        <f t="shared" si="918"/>
        <v>0</v>
      </c>
      <c r="AOO21" s="542">
        <f t="shared" si="918"/>
        <v>0</v>
      </c>
      <c r="AOP21" s="542">
        <f t="shared" si="918"/>
        <v>0</v>
      </c>
      <c r="AOQ21" s="542">
        <f t="shared" si="918"/>
        <v>0</v>
      </c>
      <c r="AOR21" s="542">
        <f t="shared" si="918"/>
        <v>0</v>
      </c>
      <c r="AOS21" s="542">
        <f t="shared" si="918"/>
        <v>0</v>
      </c>
      <c r="AOT21" s="542">
        <f t="shared" si="918"/>
        <v>0</v>
      </c>
      <c r="AOU21" s="542">
        <f t="shared" si="918"/>
        <v>0</v>
      </c>
      <c r="AOV21" s="542">
        <f t="shared" si="918"/>
        <v>1</v>
      </c>
      <c r="AOW21" s="542">
        <f t="shared" si="918"/>
        <v>1</v>
      </c>
      <c r="AOX21" s="542">
        <f t="shared" si="918"/>
        <v>1</v>
      </c>
      <c r="AOY21" s="542">
        <f t="shared" si="918"/>
        <v>1</v>
      </c>
      <c r="AOZ21" s="542">
        <f t="shared" si="918"/>
        <v>1</v>
      </c>
      <c r="APA21" s="542">
        <f t="shared" si="918"/>
        <v>1</v>
      </c>
      <c r="APB21" s="542">
        <f t="shared" si="918"/>
        <v>1</v>
      </c>
      <c r="APC21" s="542">
        <f t="shared" si="918"/>
        <v>1</v>
      </c>
      <c r="APD21" s="542">
        <f t="shared" si="918"/>
        <v>1</v>
      </c>
      <c r="APE21" s="542">
        <f t="shared" si="918"/>
        <v>1</v>
      </c>
      <c r="APF21" s="542">
        <f t="shared" si="918"/>
        <v>1</v>
      </c>
      <c r="APG21" s="542">
        <f t="shared" si="918"/>
        <v>1</v>
      </c>
      <c r="APH21" s="542">
        <f t="shared" si="918"/>
        <v>1</v>
      </c>
      <c r="API21" s="542">
        <f t="shared" si="918"/>
        <v>1</v>
      </c>
      <c r="APJ21" s="542">
        <f t="shared" si="918"/>
        <v>1</v>
      </c>
      <c r="APK21" s="542">
        <f t="shared" si="918"/>
        <v>1</v>
      </c>
      <c r="APL21" s="542">
        <f t="shared" si="918"/>
        <v>1</v>
      </c>
      <c r="APM21" s="542">
        <f t="shared" si="918"/>
        <v>1</v>
      </c>
      <c r="APN21" s="542">
        <f t="shared" si="918"/>
        <v>1</v>
      </c>
      <c r="APO21" s="542">
        <f t="shared" si="918"/>
        <v>1</v>
      </c>
      <c r="APP21" s="542">
        <f t="shared" si="918"/>
        <v>1</v>
      </c>
      <c r="APQ21" s="542">
        <f t="shared" si="918"/>
        <v>1</v>
      </c>
      <c r="APR21" s="542">
        <f t="shared" si="918"/>
        <v>1</v>
      </c>
      <c r="APS21" s="542">
        <f t="shared" si="918"/>
        <v>1</v>
      </c>
      <c r="APT21" s="542">
        <f t="shared" si="918"/>
        <v>1</v>
      </c>
      <c r="APU21" s="542">
        <f t="shared" si="918"/>
        <v>1</v>
      </c>
      <c r="APV21" s="542">
        <f t="shared" si="918"/>
        <v>1</v>
      </c>
      <c r="APW21" s="542">
        <f t="shared" si="918"/>
        <v>1</v>
      </c>
      <c r="APX21" s="542">
        <f t="shared" si="918"/>
        <v>1</v>
      </c>
      <c r="APY21" s="542">
        <f t="shared" si="918"/>
        <v>1</v>
      </c>
      <c r="APZ21" s="542">
        <f t="shared" si="918"/>
        <v>1</v>
      </c>
      <c r="AQA21" s="542">
        <f t="shared" si="918"/>
        <v>1</v>
      </c>
      <c r="AQB21" s="542">
        <f t="shared" si="918"/>
        <v>1</v>
      </c>
      <c r="AQC21" s="542">
        <f t="shared" si="918"/>
        <v>1</v>
      </c>
      <c r="AQD21" s="542">
        <f t="shared" si="918"/>
        <v>1</v>
      </c>
      <c r="AQE21" s="542">
        <f t="shared" si="918"/>
        <v>1</v>
      </c>
      <c r="AQF21" s="542">
        <f t="shared" si="918"/>
        <v>1</v>
      </c>
      <c r="AQG21" s="542">
        <f t="shared" si="918"/>
        <v>1</v>
      </c>
      <c r="AQH21" s="542">
        <f t="shared" si="918"/>
        <v>1</v>
      </c>
      <c r="AQI21" s="542">
        <f t="shared" si="918"/>
        <v>1</v>
      </c>
      <c r="AQJ21" s="542">
        <f t="shared" si="918"/>
        <v>1</v>
      </c>
      <c r="AQK21" s="542">
        <f t="shared" si="918"/>
        <v>1</v>
      </c>
      <c r="AQL21" s="542">
        <f t="shared" si="918"/>
        <v>1</v>
      </c>
      <c r="AQM21" s="542">
        <f t="shared" si="918"/>
        <v>1</v>
      </c>
      <c r="AQN21" s="542">
        <f t="shared" si="918"/>
        <v>1</v>
      </c>
      <c r="AQO21" s="542">
        <f t="shared" si="918"/>
        <v>1</v>
      </c>
      <c r="AQP21" s="542">
        <f t="shared" si="918"/>
        <v>1</v>
      </c>
      <c r="AQQ21" s="542">
        <f t="shared" si="918"/>
        <v>1</v>
      </c>
      <c r="AQR21" s="542">
        <f t="shared" si="918"/>
        <v>0</v>
      </c>
      <c r="AQS21" s="542">
        <f t="shared" ref="AQS21:ATD21" si="919">ACW21</f>
        <v>0</v>
      </c>
      <c r="AQT21" s="542">
        <f t="shared" si="919"/>
        <v>0</v>
      </c>
      <c r="AQU21" s="542">
        <f t="shared" si="919"/>
        <v>0</v>
      </c>
      <c r="AQV21" s="542">
        <f t="shared" si="919"/>
        <v>0</v>
      </c>
      <c r="AQW21" s="542">
        <f t="shared" si="919"/>
        <v>0</v>
      </c>
      <c r="AQX21" s="542">
        <f t="shared" si="919"/>
        <v>0</v>
      </c>
      <c r="AQY21" s="542">
        <f t="shared" si="919"/>
        <v>0</v>
      </c>
      <c r="AQZ21" s="542">
        <f t="shared" si="919"/>
        <v>0</v>
      </c>
      <c r="ARA21" s="542">
        <f t="shared" si="919"/>
        <v>0</v>
      </c>
      <c r="ARB21" s="542">
        <f t="shared" si="919"/>
        <v>0</v>
      </c>
      <c r="ARC21" s="542">
        <f t="shared" si="919"/>
        <v>0</v>
      </c>
      <c r="ARD21" s="542">
        <f t="shared" si="919"/>
        <v>0</v>
      </c>
      <c r="ARE21" s="542">
        <f t="shared" si="919"/>
        <v>0</v>
      </c>
      <c r="ARF21" s="542">
        <f t="shared" si="919"/>
        <v>0</v>
      </c>
      <c r="ARG21" s="542">
        <f t="shared" si="919"/>
        <v>0</v>
      </c>
      <c r="ARH21" s="542">
        <f t="shared" si="919"/>
        <v>0</v>
      </c>
      <c r="ARI21" s="542">
        <f t="shared" si="919"/>
        <v>0</v>
      </c>
      <c r="ARJ21" s="542">
        <f t="shared" si="919"/>
        <v>0</v>
      </c>
      <c r="ARK21" s="542">
        <f t="shared" si="919"/>
        <v>0</v>
      </c>
      <c r="ARL21" s="542">
        <f t="shared" si="919"/>
        <v>0</v>
      </c>
      <c r="ARM21" s="542">
        <f t="shared" si="919"/>
        <v>0</v>
      </c>
      <c r="ARN21" s="542">
        <f t="shared" si="919"/>
        <v>0</v>
      </c>
      <c r="ARO21" s="542">
        <f t="shared" si="919"/>
        <v>0</v>
      </c>
      <c r="ARP21" s="542">
        <f t="shared" si="919"/>
        <v>0</v>
      </c>
      <c r="ARQ21" s="542">
        <f t="shared" si="919"/>
        <v>0</v>
      </c>
      <c r="ARR21" s="542">
        <f t="shared" si="919"/>
        <v>0</v>
      </c>
      <c r="ARS21" s="542">
        <f t="shared" si="919"/>
        <v>0</v>
      </c>
      <c r="ART21" s="542">
        <f t="shared" si="919"/>
        <v>0</v>
      </c>
      <c r="ARU21" s="542">
        <f t="shared" si="919"/>
        <v>0</v>
      </c>
      <c r="ARV21" s="542">
        <f t="shared" si="919"/>
        <v>0</v>
      </c>
      <c r="ARW21" s="542">
        <f t="shared" si="919"/>
        <v>0</v>
      </c>
      <c r="ARX21" s="542">
        <f t="shared" si="919"/>
        <v>0</v>
      </c>
      <c r="ARY21" s="542">
        <f t="shared" si="919"/>
        <v>0</v>
      </c>
      <c r="ARZ21" s="542">
        <f t="shared" si="919"/>
        <v>0</v>
      </c>
      <c r="ASA21" s="542">
        <f t="shared" si="919"/>
        <v>0</v>
      </c>
      <c r="ASB21" s="542">
        <f t="shared" si="919"/>
        <v>0</v>
      </c>
      <c r="ASC21" s="542">
        <f t="shared" si="919"/>
        <v>0</v>
      </c>
      <c r="ASD21" s="542">
        <f t="shared" si="919"/>
        <v>0</v>
      </c>
      <c r="ASE21" s="542">
        <f t="shared" si="919"/>
        <v>0</v>
      </c>
      <c r="ASF21" s="542">
        <f t="shared" si="919"/>
        <v>0</v>
      </c>
      <c r="ASG21" s="542">
        <f t="shared" si="919"/>
        <v>0</v>
      </c>
      <c r="ASH21" s="542">
        <f t="shared" si="919"/>
        <v>0</v>
      </c>
      <c r="ASI21" s="542">
        <f t="shared" si="919"/>
        <v>0</v>
      </c>
      <c r="ASJ21" s="542">
        <f t="shared" si="919"/>
        <v>0</v>
      </c>
      <c r="ASK21" s="542">
        <f t="shared" si="919"/>
        <v>0</v>
      </c>
      <c r="ASL21" s="542">
        <f t="shared" si="919"/>
        <v>0</v>
      </c>
      <c r="ASM21" s="542">
        <f t="shared" si="919"/>
        <v>0</v>
      </c>
      <c r="ASN21" s="542">
        <f t="shared" si="919"/>
        <v>0</v>
      </c>
      <c r="ASO21" s="542">
        <f t="shared" si="919"/>
        <v>0</v>
      </c>
      <c r="ASP21" s="542">
        <f t="shared" si="919"/>
        <v>0</v>
      </c>
      <c r="ASQ21" s="542">
        <f t="shared" si="919"/>
        <v>0</v>
      </c>
      <c r="ASR21" s="542">
        <f t="shared" si="919"/>
        <v>0</v>
      </c>
      <c r="ASS21" s="542">
        <f t="shared" si="919"/>
        <v>0</v>
      </c>
      <c r="AST21" s="542">
        <f t="shared" si="919"/>
        <v>0</v>
      </c>
      <c r="ASU21" s="542">
        <f t="shared" si="919"/>
        <v>0</v>
      </c>
      <c r="ASV21" s="542">
        <f t="shared" si="919"/>
        <v>0</v>
      </c>
      <c r="ASW21" s="542">
        <f t="shared" si="919"/>
        <v>0</v>
      </c>
      <c r="ASX21" s="542">
        <f t="shared" si="919"/>
        <v>0</v>
      </c>
      <c r="ASY21" s="542">
        <f t="shared" si="919"/>
        <v>0</v>
      </c>
      <c r="ASZ21" s="542">
        <f t="shared" si="919"/>
        <v>0</v>
      </c>
      <c r="ATA21" s="542">
        <f t="shared" si="919"/>
        <v>0</v>
      </c>
      <c r="ATB21" s="542">
        <f t="shared" si="919"/>
        <v>0</v>
      </c>
      <c r="ATC21" s="542">
        <f t="shared" si="919"/>
        <v>0</v>
      </c>
      <c r="ATD21" s="542">
        <f t="shared" si="919"/>
        <v>0</v>
      </c>
      <c r="ATE21" s="542">
        <f t="shared" ref="ATE21:AVP21" si="920">AFI21</f>
        <v>0</v>
      </c>
      <c r="ATF21" s="542">
        <f t="shared" si="920"/>
        <v>0</v>
      </c>
      <c r="ATG21" s="542">
        <f t="shared" si="920"/>
        <v>0</v>
      </c>
      <c r="ATH21" s="542">
        <f t="shared" si="920"/>
        <v>0</v>
      </c>
      <c r="ATI21" s="542">
        <f t="shared" si="920"/>
        <v>0</v>
      </c>
      <c r="ATJ21" s="542">
        <f t="shared" si="920"/>
        <v>0</v>
      </c>
      <c r="ATK21" s="542">
        <f t="shared" si="920"/>
        <v>0</v>
      </c>
      <c r="ATL21" s="542">
        <f t="shared" si="920"/>
        <v>0</v>
      </c>
      <c r="ATM21" s="542">
        <f t="shared" si="920"/>
        <v>0</v>
      </c>
      <c r="ATN21" s="542">
        <f t="shared" si="920"/>
        <v>0</v>
      </c>
      <c r="ATO21" s="542">
        <f t="shared" si="920"/>
        <v>0</v>
      </c>
      <c r="ATP21" s="542">
        <f t="shared" si="920"/>
        <v>0</v>
      </c>
      <c r="ATQ21" s="542">
        <f t="shared" si="920"/>
        <v>0</v>
      </c>
      <c r="ATR21" s="542">
        <f t="shared" si="920"/>
        <v>0</v>
      </c>
      <c r="ATS21" s="542">
        <f t="shared" si="920"/>
        <v>0</v>
      </c>
      <c r="ATT21" s="542">
        <f t="shared" si="920"/>
        <v>0</v>
      </c>
      <c r="ATU21" s="542">
        <f t="shared" si="920"/>
        <v>0</v>
      </c>
      <c r="ATV21" s="542">
        <f t="shared" si="920"/>
        <v>0</v>
      </c>
      <c r="ATW21" s="542">
        <f t="shared" si="920"/>
        <v>0</v>
      </c>
      <c r="ATX21" s="542">
        <f t="shared" si="920"/>
        <v>0</v>
      </c>
      <c r="ATY21" s="542">
        <f t="shared" si="920"/>
        <v>0</v>
      </c>
      <c r="ATZ21" s="542">
        <f t="shared" si="920"/>
        <v>0</v>
      </c>
      <c r="AUA21" s="542">
        <f t="shared" si="920"/>
        <v>0</v>
      </c>
      <c r="AUB21" s="542">
        <f t="shared" si="920"/>
        <v>0</v>
      </c>
      <c r="AUC21" s="542">
        <f t="shared" si="920"/>
        <v>0</v>
      </c>
      <c r="AUD21" s="542">
        <f t="shared" si="920"/>
        <v>0</v>
      </c>
      <c r="AUE21" s="542">
        <f t="shared" si="920"/>
        <v>0</v>
      </c>
      <c r="AUF21" s="542">
        <f t="shared" si="920"/>
        <v>0</v>
      </c>
      <c r="AUG21" s="542">
        <f t="shared" si="920"/>
        <v>0</v>
      </c>
      <c r="AUH21" s="542">
        <f t="shared" si="920"/>
        <v>0</v>
      </c>
      <c r="AUI21" s="542">
        <f t="shared" si="920"/>
        <v>0</v>
      </c>
      <c r="AUJ21" s="542">
        <f t="shared" si="920"/>
        <v>0</v>
      </c>
      <c r="AUK21" s="542">
        <f t="shared" si="920"/>
        <v>0</v>
      </c>
      <c r="AUL21" s="542">
        <f t="shared" si="920"/>
        <v>0</v>
      </c>
      <c r="AUM21" s="542">
        <f t="shared" si="920"/>
        <v>0</v>
      </c>
      <c r="AUN21" s="542">
        <f t="shared" si="920"/>
        <v>0</v>
      </c>
      <c r="AUO21" s="542">
        <f t="shared" si="920"/>
        <v>0</v>
      </c>
      <c r="AUP21" s="542">
        <f t="shared" si="920"/>
        <v>0</v>
      </c>
      <c r="AUQ21" s="542">
        <f t="shared" si="920"/>
        <v>0</v>
      </c>
      <c r="AUR21" s="542">
        <f t="shared" si="920"/>
        <v>0</v>
      </c>
      <c r="AUS21" s="542">
        <f t="shared" si="920"/>
        <v>0</v>
      </c>
      <c r="AUT21" s="542">
        <f t="shared" si="920"/>
        <v>0</v>
      </c>
      <c r="AUU21" s="542">
        <f t="shared" si="920"/>
        <v>0</v>
      </c>
      <c r="AUV21" s="542">
        <f t="shared" si="920"/>
        <v>0</v>
      </c>
      <c r="AUW21" s="542">
        <f t="shared" si="920"/>
        <v>0</v>
      </c>
      <c r="AUX21" s="542">
        <f t="shared" si="920"/>
        <v>0</v>
      </c>
      <c r="AUY21" s="542">
        <f t="shared" si="920"/>
        <v>0</v>
      </c>
      <c r="AUZ21" s="542">
        <f t="shared" si="920"/>
        <v>0</v>
      </c>
      <c r="AVA21" s="542">
        <f t="shared" si="920"/>
        <v>0</v>
      </c>
      <c r="AVB21" s="542">
        <f t="shared" si="920"/>
        <v>0</v>
      </c>
      <c r="AVC21" s="542">
        <f t="shared" si="920"/>
        <v>0</v>
      </c>
      <c r="AVD21" s="542">
        <f t="shared" si="920"/>
        <v>0</v>
      </c>
      <c r="AVE21" s="542">
        <f t="shared" si="920"/>
        <v>0</v>
      </c>
      <c r="AVF21" s="542">
        <f t="shared" si="920"/>
        <v>0</v>
      </c>
      <c r="AVG21" s="542">
        <f t="shared" si="920"/>
        <v>0</v>
      </c>
      <c r="AVH21" s="542">
        <f t="shared" si="920"/>
        <v>0</v>
      </c>
      <c r="AVI21" s="542">
        <f t="shared" si="920"/>
        <v>0</v>
      </c>
      <c r="AVJ21" s="542">
        <f t="shared" si="920"/>
        <v>0</v>
      </c>
      <c r="AVK21" s="542">
        <f t="shared" si="920"/>
        <v>0</v>
      </c>
      <c r="AVL21" s="542">
        <f t="shared" si="920"/>
        <v>0</v>
      </c>
      <c r="AVM21" s="542">
        <f t="shared" si="920"/>
        <v>0</v>
      </c>
      <c r="AVN21" s="542">
        <f t="shared" si="920"/>
        <v>0</v>
      </c>
      <c r="AVO21" s="542">
        <f t="shared" si="920"/>
        <v>0</v>
      </c>
      <c r="AVP21" s="542">
        <f t="shared" si="920"/>
        <v>0</v>
      </c>
      <c r="AVQ21" s="542">
        <f t="shared" ref="AVQ21:AYB21" si="921">AHU21</f>
        <v>0</v>
      </c>
      <c r="AVR21" s="542">
        <f t="shared" si="921"/>
        <v>0</v>
      </c>
      <c r="AVS21" s="542">
        <f t="shared" si="921"/>
        <v>0</v>
      </c>
      <c r="AVT21" s="542">
        <f t="shared" si="921"/>
        <v>0</v>
      </c>
      <c r="AVU21" s="542">
        <f t="shared" si="921"/>
        <v>0</v>
      </c>
      <c r="AVV21" s="542">
        <f t="shared" si="921"/>
        <v>0</v>
      </c>
      <c r="AVW21" s="542">
        <f t="shared" si="921"/>
        <v>0</v>
      </c>
      <c r="AVX21" s="542">
        <f t="shared" si="921"/>
        <v>0</v>
      </c>
      <c r="AVY21" s="542">
        <f t="shared" si="921"/>
        <v>0</v>
      </c>
      <c r="AVZ21" s="542">
        <f t="shared" si="921"/>
        <v>0</v>
      </c>
      <c r="AWA21" s="542">
        <f t="shared" si="921"/>
        <v>0</v>
      </c>
      <c r="AWB21" s="542">
        <f t="shared" si="921"/>
        <v>0</v>
      </c>
      <c r="AWC21" s="542">
        <f t="shared" si="921"/>
        <v>0</v>
      </c>
      <c r="AWD21" s="542">
        <f t="shared" si="921"/>
        <v>0</v>
      </c>
      <c r="AWE21" s="542">
        <f t="shared" si="921"/>
        <v>0</v>
      </c>
      <c r="AWF21" s="542">
        <f t="shared" si="921"/>
        <v>0</v>
      </c>
      <c r="AWG21" s="542">
        <f t="shared" si="921"/>
        <v>0</v>
      </c>
      <c r="AWH21" s="542">
        <f t="shared" si="921"/>
        <v>0</v>
      </c>
      <c r="AWI21" s="542">
        <f t="shared" si="921"/>
        <v>0</v>
      </c>
      <c r="AWJ21" s="542">
        <f t="shared" si="921"/>
        <v>0</v>
      </c>
      <c r="AWK21" s="542">
        <f t="shared" si="921"/>
        <v>0</v>
      </c>
      <c r="AWL21" s="542">
        <f t="shared" si="921"/>
        <v>0</v>
      </c>
      <c r="AWM21" s="542">
        <f t="shared" si="921"/>
        <v>0</v>
      </c>
      <c r="AWN21" s="542">
        <f t="shared" si="921"/>
        <v>0</v>
      </c>
      <c r="AWO21" s="542">
        <f t="shared" si="921"/>
        <v>0</v>
      </c>
      <c r="AWP21" s="542">
        <f t="shared" si="921"/>
        <v>0</v>
      </c>
      <c r="AWQ21" s="542">
        <f t="shared" si="921"/>
        <v>0</v>
      </c>
      <c r="AWR21" s="542">
        <f t="shared" si="921"/>
        <v>0</v>
      </c>
      <c r="AWS21" s="542">
        <f t="shared" si="921"/>
        <v>0</v>
      </c>
      <c r="AWT21" s="542">
        <f t="shared" si="921"/>
        <v>0</v>
      </c>
      <c r="AWU21" s="542">
        <f t="shared" si="921"/>
        <v>0</v>
      </c>
      <c r="AWV21" s="542">
        <f t="shared" si="921"/>
        <v>0</v>
      </c>
      <c r="AWW21" s="542">
        <f t="shared" si="921"/>
        <v>0</v>
      </c>
      <c r="AWX21" s="542">
        <f t="shared" si="921"/>
        <v>0</v>
      </c>
      <c r="AWY21" s="542">
        <f t="shared" si="921"/>
        <v>0</v>
      </c>
      <c r="AWZ21" s="542">
        <f t="shared" si="921"/>
        <v>0</v>
      </c>
      <c r="AXA21" s="542">
        <f t="shared" si="921"/>
        <v>0</v>
      </c>
      <c r="AXB21" s="542">
        <f t="shared" si="921"/>
        <v>0</v>
      </c>
      <c r="AXC21" s="542">
        <f t="shared" si="921"/>
        <v>0</v>
      </c>
      <c r="AXD21" s="542">
        <f t="shared" si="921"/>
        <v>0</v>
      </c>
      <c r="AXE21" s="542">
        <f t="shared" si="921"/>
        <v>0</v>
      </c>
      <c r="AXF21" s="542">
        <f t="shared" si="921"/>
        <v>0</v>
      </c>
      <c r="AXG21" s="542">
        <f t="shared" si="921"/>
        <v>0</v>
      </c>
      <c r="AXH21" s="542">
        <f t="shared" si="921"/>
        <v>0</v>
      </c>
      <c r="AXI21" s="542">
        <f t="shared" si="921"/>
        <v>0</v>
      </c>
      <c r="AXJ21" s="542">
        <f t="shared" si="921"/>
        <v>0</v>
      </c>
      <c r="AXK21" s="542">
        <f t="shared" si="921"/>
        <v>0</v>
      </c>
      <c r="AXL21" s="542">
        <f t="shared" si="921"/>
        <v>0</v>
      </c>
      <c r="AXM21" s="542">
        <f t="shared" si="921"/>
        <v>0</v>
      </c>
      <c r="AXN21" s="542">
        <f t="shared" si="921"/>
        <v>0</v>
      </c>
      <c r="AXO21" s="542">
        <f t="shared" si="921"/>
        <v>0</v>
      </c>
      <c r="AXP21" s="542">
        <f t="shared" si="921"/>
        <v>0</v>
      </c>
      <c r="AXQ21" s="542">
        <f t="shared" si="921"/>
        <v>0</v>
      </c>
      <c r="AXR21" s="542">
        <f t="shared" si="921"/>
        <v>0</v>
      </c>
      <c r="AXS21" s="542">
        <f t="shared" si="921"/>
        <v>0</v>
      </c>
      <c r="AXT21" s="542">
        <f t="shared" si="921"/>
        <v>0</v>
      </c>
      <c r="AXU21" s="542">
        <f t="shared" si="921"/>
        <v>0</v>
      </c>
      <c r="AXV21" s="542">
        <f t="shared" si="921"/>
        <v>0</v>
      </c>
      <c r="AXW21" s="542">
        <f t="shared" si="921"/>
        <v>0</v>
      </c>
      <c r="AXX21" s="542">
        <f t="shared" si="921"/>
        <v>0</v>
      </c>
      <c r="AXY21" s="542">
        <f t="shared" si="921"/>
        <v>0</v>
      </c>
      <c r="AXZ21" s="542">
        <f t="shared" si="921"/>
        <v>0</v>
      </c>
      <c r="AYA21" s="542">
        <f t="shared" si="921"/>
        <v>0</v>
      </c>
      <c r="AYB21" s="542">
        <f t="shared" si="921"/>
        <v>0</v>
      </c>
      <c r="AYC21" s="542">
        <f t="shared" ref="AYC21:BAN21" si="922">AKG21</f>
        <v>0</v>
      </c>
      <c r="AYD21" s="542">
        <f t="shared" si="922"/>
        <v>0</v>
      </c>
      <c r="AYE21" s="542">
        <f t="shared" si="922"/>
        <v>0</v>
      </c>
      <c r="AYF21" s="542">
        <f t="shared" si="922"/>
        <v>0</v>
      </c>
      <c r="AYG21" s="542">
        <f t="shared" si="922"/>
        <v>0</v>
      </c>
      <c r="AYH21" s="542">
        <f t="shared" si="922"/>
        <v>0</v>
      </c>
      <c r="AYI21" s="542">
        <f t="shared" si="922"/>
        <v>0</v>
      </c>
      <c r="AYJ21" s="542">
        <f t="shared" si="922"/>
        <v>0</v>
      </c>
      <c r="AYK21" s="542">
        <f t="shared" si="922"/>
        <v>0</v>
      </c>
      <c r="AYL21" s="542">
        <f t="shared" si="922"/>
        <v>0</v>
      </c>
      <c r="AYM21" s="542">
        <f t="shared" si="922"/>
        <v>0</v>
      </c>
      <c r="AYN21" s="542">
        <f t="shared" si="922"/>
        <v>0</v>
      </c>
      <c r="AYO21" s="542">
        <f t="shared" si="922"/>
        <v>0</v>
      </c>
      <c r="AYP21" s="542">
        <f t="shared" si="922"/>
        <v>0</v>
      </c>
      <c r="AYQ21" s="542">
        <f t="shared" si="922"/>
        <v>0</v>
      </c>
      <c r="AYR21" s="542">
        <f t="shared" si="922"/>
        <v>0</v>
      </c>
      <c r="AYS21" s="542">
        <f t="shared" si="922"/>
        <v>0</v>
      </c>
      <c r="AYT21" s="542">
        <f t="shared" si="922"/>
        <v>0</v>
      </c>
      <c r="AYU21" s="542">
        <f t="shared" si="922"/>
        <v>0</v>
      </c>
      <c r="AYV21" s="542">
        <f t="shared" si="922"/>
        <v>0</v>
      </c>
      <c r="AYW21" s="542">
        <f t="shared" si="922"/>
        <v>0</v>
      </c>
      <c r="AYX21" s="542">
        <f t="shared" si="922"/>
        <v>0</v>
      </c>
      <c r="AYY21" s="542">
        <f t="shared" si="922"/>
        <v>0</v>
      </c>
      <c r="AYZ21" s="542">
        <f t="shared" si="922"/>
        <v>0</v>
      </c>
      <c r="AZA21" s="542">
        <f t="shared" si="922"/>
        <v>0</v>
      </c>
      <c r="AZB21" s="542">
        <f t="shared" si="922"/>
        <v>0</v>
      </c>
      <c r="AZC21" s="542">
        <f t="shared" si="922"/>
        <v>0</v>
      </c>
      <c r="AZD21" s="542">
        <f t="shared" si="922"/>
        <v>0</v>
      </c>
      <c r="AZE21" s="542">
        <f t="shared" si="922"/>
        <v>0</v>
      </c>
      <c r="AZF21" s="542">
        <f t="shared" si="922"/>
        <v>0</v>
      </c>
      <c r="AZG21" s="542">
        <f t="shared" si="922"/>
        <v>0</v>
      </c>
      <c r="AZH21" s="542">
        <f t="shared" si="922"/>
        <v>0</v>
      </c>
      <c r="AZI21" s="542">
        <f t="shared" si="922"/>
        <v>0</v>
      </c>
      <c r="AZJ21" s="542">
        <f t="shared" si="922"/>
        <v>0</v>
      </c>
      <c r="AZK21" s="542">
        <f t="shared" si="922"/>
        <v>0</v>
      </c>
      <c r="AZL21" s="542">
        <f t="shared" si="922"/>
        <v>0</v>
      </c>
      <c r="AZM21" s="542">
        <f t="shared" si="922"/>
        <v>0</v>
      </c>
      <c r="AZN21" s="542">
        <f t="shared" si="922"/>
        <v>0</v>
      </c>
      <c r="AZO21" s="542">
        <f t="shared" si="922"/>
        <v>0</v>
      </c>
      <c r="AZP21" s="542">
        <f t="shared" si="922"/>
        <v>0</v>
      </c>
      <c r="AZQ21" s="542">
        <f t="shared" si="922"/>
        <v>0</v>
      </c>
      <c r="AZR21" s="542">
        <f t="shared" si="922"/>
        <v>0</v>
      </c>
      <c r="AZS21" s="542">
        <f t="shared" si="922"/>
        <v>0</v>
      </c>
      <c r="AZT21" s="542">
        <f t="shared" si="922"/>
        <v>0</v>
      </c>
      <c r="AZU21" s="542">
        <f t="shared" si="922"/>
        <v>0</v>
      </c>
      <c r="AZV21" s="542">
        <f t="shared" si="922"/>
        <v>0</v>
      </c>
      <c r="AZW21" s="542">
        <f t="shared" si="922"/>
        <v>0</v>
      </c>
      <c r="AZX21" s="542">
        <f t="shared" si="922"/>
        <v>0</v>
      </c>
      <c r="AZY21" s="542">
        <f t="shared" si="922"/>
        <v>0</v>
      </c>
      <c r="AZZ21" s="542">
        <f t="shared" si="922"/>
        <v>0</v>
      </c>
      <c r="BAA21" s="542">
        <f t="shared" si="922"/>
        <v>0</v>
      </c>
      <c r="BAB21" s="542">
        <f t="shared" si="922"/>
        <v>0</v>
      </c>
      <c r="BAC21" s="542">
        <f t="shared" si="922"/>
        <v>0</v>
      </c>
      <c r="BAD21" s="542">
        <f t="shared" si="922"/>
        <v>0</v>
      </c>
      <c r="BAE21" s="542">
        <f t="shared" si="922"/>
        <v>0</v>
      </c>
      <c r="BAF21" s="542">
        <f t="shared" si="922"/>
        <v>0</v>
      </c>
      <c r="BAG21" s="542">
        <f t="shared" si="922"/>
        <v>0</v>
      </c>
      <c r="BAH21" s="542">
        <f t="shared" si="922"/>
        <v>0</v>
      </c>
      <c r="BAI21" s="542">
        <f t="shared" si="922"/>
        <v>0</v>
      </c>
      <c r="BAJ21" s="542">
        <f t="shared" si="922"/>
        <v>0</v>
      </c>
      <c r="BAK21" s="542">
        <f t="shared" si="922"/>
        <v>0</v>
      </c>
      <c r="BAL21" s="542">
        <f t="shared" si="922"/>
        <v>0</v>
      </c>
      <c r="BAM21" s="542">
        <f t="shared" si="922"/>
        <v>0</v>
      </c>
      <c r="BAN21" s="542">
        <f t="shared" si="922"/>
        <v>0</v>
      </c>
      <c r="BAO21" s="542">
        <f t="shared" ref="BAO21:BCZ21" si="923">AMS21</f>
        <v>0</v>
      </c>
      <c r="BAP21" s="542">
        <f t="shared" si="923"/>
        <v>0</v>
      </c>
      <c r="BAQ21" s="542">
        <f t="shared" si="923"/>
        <v>0</v>
      </c>
      <c r="BAR21" s="542">
        <f t="shared" si="923"/>
        <v>0</v>
      </c>
      <c r="BAS21" s="542">
        <f t="shared" si="923"/>
        <v>0</v>
      </c>
      <c r="BAT21" s="542">
        <f t="shared" si="923"/>
        <v>0</v>
      </c>
      <c r="BAU21" s="542">
        <f t="shared" si="923"/>
        <v>0</v>
      </c>
      <c r="BAV21" s="542">
        <f t="shared" si="923"/>
        <v>0</v>
      </c>
      <c r="BAW21" s="542">
        <f t="shared" si="923"/>
        <v>0</v>
      </c>
      <c r="BAX21" s="542">
        <f t="shared" si="923"/>
        <v>0</v>
      </c>
      <c r="BAY21" s="542">
        <f t="shared" si="923"/>
        <v>0</v>
      </c>
      <c r="BAZ21" s="542">
        <f t="shared" si="923"/>
        <v>0</v>
      </c>
      <c r="BBA21" s="542">
        <f t="shared" si="923"/>
        <v>0</v>
      </c>
      <c r="BBB21" s="542">
        <f t="shared" si="923"/>
        <v>0</v>
      </c>
      <c r="BBC21" s="542">
        <f t="shared" si="923"/>
        <v>0</v>
      </c>
      <c r="BBD21" s="542">
        <f t="shared" si="923"/>
        <v>0</v>
      </c>
      <c r="BBE21" s="542">
        <f t="shared" si="923"/>
        <v>0</v>
      </c>
      <c r="BBF21" s="542">
        <f t="shared" si="923"/>
        <v>0</v>
      </c>
      <c r="BBG21" s="542">
        <f t="shared" si="923"/>
        <v>0</v>
      </c>
      <c r="BBH21" s="542">
        <f t="shared" si="923"/>
        <v>0</v>
      </c>
      <c r="BBI21" s="542">
        <f t="shared" si="923"/>
        <v>0</v>
      </c>
      <c r="BBJ21" s="542">
        <f t="shared" si="923"/>
        <v>0</v>
      </c>
      <c r="BBK21" s="542">
        <f t="shared" si="923"/>
        <v>0</v>
      </c>
      <c r="BBL21" s="542">
        <f t="shared" si="923"/>
        <v>0</v>
      </c>
      <c r="BBM21" s="542">
        <f t="shared" si="923"/>
        <v>0</v>
      </c>
      <c r="BBN21" s="542">
        <f t="shared" si="923"/>
        <v>0</v>
      </c>
      <c r="BBO21" s="542">
        <f t="shared" si="923"/>
        <v>0</v>
      </c>
      <c r="BBP21" s="542">
        <f t="shared" si="923"/>
        <v>0</v>
      </c>
      <c r="BBQ21" s="542">
        <f t="shared" si="923"/>
        <v>0</v>
      </c>
      <c r="BBR21" s="542">
        <f t="shared" si="923"/>
        <v>0</v>
      </c>
      <c r="BBS21" s="542">
        <f t="shared" si="923"/>
        <v>0</v>
      </c>
      <c r="BBT21" s="542">
        <f t="shared" si="923"/>
        <v>0</v>
      </c>
      <c r="BBU21" s="542">
        <f t="shared" si="923"/>
        <v>0</v>
      </c>
      <c r="BBV21" s="542">
        <f t="shared" si="923"/>
        <v>0</v>
      </c>
      <c r="BBW21" s="542">
        <f t="shared" si="923"/>
        <v>0</v>
      </c>
      <c r="BBX21" s="542">
        <f t="shared" si="923"/>
        <v>0</v>
      </c>
      <c r="BBY21" s="542">
        <f t="shared" si="923"/>
        <v>0</v>
      </c>
      <c r="BBZ21" s="542">
        <f t="shared" si="923"/>
        <v>0</v>
      </c>
      <c r="BCA21" s="542">
        <f t="shared" si="923"/>
        <v>0</v>
      </c>
      <c r="BCB21" s="542">
        <f t="shared" si="923"/>
        <v>0</v>
      </c>
      <c r="BCC21" s="542">
        <f t="shared" si="923"/>
        <v>0</v>
      </c>
      <c r="BCD21" s="542">
        <f t="shared" si="923"/>
        <v>0</v>
      </c>
      <c r="BCE21" s="542">
        <f t="shared" si="923"/>
        <v>0</v>
      </c>
      <c r="BCF21" s="542">
        <f t="shared" si="923"/>
        <v>0</v>
      </c>
      <c r="BCG21" s="542">
        <f t="shared" si="923"/>
        <v>0</v>
      </c>
      <c r="BCH21" s="542">
        <f t="shared" si="923"/>
        <v>0</v>
      </c>
      <c r="BCI21" s="542">
        <f t="shared" si="923"/>
        <v>0</v>
      </c>
      <c r="BCJ21" s="542">
        <f t="shared" si="923"/>
        <v>0</v>
      </c>
      <c r="BCK21" s="542">
        <f t="shared" si="923"/>
        <v>0</v>
      </c>
      <c r="BCL21" s="542">
        <f t="shared" si="923"/>
        <v>0</v>
      </c>
      <c r="BCM21" s="542">
        <f t="shared" si="923"/>
        <v>0</v>
      </c>
      <c r="BCN21" s="542">
        <f t="shared" si="923"/>
        <v>0</v>
      </c>
      <c r="BCO21" s="542">
        <f t="shared" si="923"/>
        <v>0</v>
      </c>
      <c r="BCP21" s="542">
        <f t="shared" si="923"/>
        <v>0</v>
      </c>
      <c r="BCQ21" s="542">
        <f t="shared" si="923"/>
        <v>0</v>
      </c>
      <c r="BCR21" s="542">
        <f t="shared" si="923"/>
        <v>1</v>
      </c>
      <c r="BCS21" s="542">
        <f t="shared" si="923"/>
        <v>1</v>
      </c>
      <c r="BCT21" s="542">
        <f t="shared" si="923"/>
        <v>1</v>
      </c>
      <c r="BCU21" s="542">
        <f t="shared" si="923"/>
        <v>1</v>
      </c>
      <c r="BCV21" s="542">
        <f t="shared" si="923"/>
        <v>1</v>
      </c>
      <c r="BCW21" s="542">
        <f t="shared" si="923"/>
        <v>1</v>
      </c>
      <c r="BCX21" s="542">
        <f t="shared" si="923"/>
        <v>1</v>
      </c>
      <c r="BCY21" s="542">
        <f t="shared" si="923"/>
        <v>1</v>
      </c>
      <c r="BCZ21" s="542">
        <f t="shared" si="923"/>
        <v>1</v>
      </c>
      <c r="BDA21" s="542">
        <f t="shared" ref="BDA21:BFL21" si="924">APE21</f>
        <v>1</v>
      </c>
      <c r="BDB21" s="542">
        <f t="shared" si="924"/>
        <v>1</v>
      </c>
      <c r="BDC21" s="542">
        <f t="shared" si="924"/>
        <v>1</v>
      </c>
      <c r="BDD21" s="542">
        <f t="shared" si="924"/>
        <v>1</v>
      </c>
      <c r="BDE21" s="542">
        <f t="shared" si="924"/>
        <v>1</v>
      </c>
      <c r="BDF21" s="542">
        <f t="shared" si="924"/>
        <v>1</v>
      </c>
      <c r="BDG21" s="542">
        <f t="shared" si="924"/>
        <v>1</v>
      </c>
      <c r="BDH21" s="542">
        <f t="shared" si="924"/>
        <v>1</v>
      </c>
      <c r="BDI21" s="542">
        <f t="shared" si="924"/>
        <v>1</v>
      </c>
      <c r="BDJ21" s="542">
        <f t="shared" si="924"/>
        <v>1</v>
      </c>
      <c r="BDK21" s="542">
        <f t="shared" si="924"/>
        <v>1</v>
      </c>
      <c r="BDL21" s="542">
        <f t="shared" si="924"/>
        <v>1</v>
      </c>
      <c r="BDM21" s="542">
        <f t="shared" si="924"/>
        <v>1</v>
      </c>
      <c r="BDN21" s="542">
        <f t="shared" si="924"/>
        <v>1</v>
      </c>
      <c r="BDO21" s="542">
        <f t="shared" si="924"/>
        <v>1</v>
      </c>
      <c r="BDP21" s="542">
        <f t="shared" si="924"/>
        <v>1</v>
      </c>
      <c r="BDQ21" s="542">
        <f t="shared" si="924"/>
        <v>1</v>
      </c>
      <c r="BDR21" s="542">
        <f t="shared" si="924"/>
        <v>1</v>
      </c>
      <c r="BDS21" s="542">
        <f t="shared" si="924"/>
        <v>1</v>
      </c>
      <c r="BDT21" s="542">
        <f t="shared" si="924"/>
        <v>1</v>
      </c>
      <c r="BDU21" s="542">
        <f t="shared" si="924"/>
        <v>1</v>
      </c>
      <c r="BDV21" s="542">
        <f t="shared" si="924"/>
        <v>1</v>
      </c>
      <c r="BDW21" s="542">
        <f t="shared" si="924"/>
        <v>1</v>
      </c>
      <c r="BDX21" s="542">
        <f t="shared" si="924"/>
        <v>1</v>
      </c>
      <c r="BDY21" s="542">
        <f t="shared" si="924"/>
        <v>1</v>
      </c>
      <c r="BDZ21" s="542">
        <f t="shared" si="924"/>
        <v>1</v>
      </c>
      <c r="BEA21" s="542">
        <f t="shared" si="924"/>
        <v>1</v>
      </c>
      <c r="BEB21" s="542">
        <f t="shared" si="924"/>
        <v>1</v>
      </c>
      <c r="BEC21" s="542">
        <f t="shared" si="924"/>
        <v>1</v>
      </c>
      <c r="BED21" s="542">
        <f t="shared" si="924"/>
        <v>1</v>
      </c>
      <c r="BEE21" s="542">
        <f t="shared" si="924"/>
        <v>1</v>
      </c>
      <c r="BEF21" s="542">
        <f t="shared" si="924"/>
        <v>1</v>
      </c>
      <c r="BEG21" s="542">
        <f t="shared" si="924"/>
        <v>1</v>
      </c>
      <c r="BEH21" s="542">
        <f t="shared" si="924"/>
        <v>1</v>
      </c>
      <c r="BEI21" s="542">
        <f t="shared" si="924"/>
        <v>1</v>
      </c>
      <c r="BEJ21" s="542">
        <f t="shared" si="924"/>
        <v>1</v>
      </c>
      <c r="BEK21" s="542">
        <f t="shared" si="924"/>
        <v>1</v>
      </c>
      <c r="BEL21" s="542">
        <f t="shared" si="924"/>
        <v>1</v>
      </c>
      <c r="BEM21" s="542">
        <f t="shared" si="924"/>
        <v>1</v>
      </c>
      <c r="BEN21" s="542">
        <f t="shared" si="924"/>
        <v>0</v>
      </c>
      <c r="BEO21" s="542">
        <f t="shared" si="924"/>
        <v>0</v>
      </c>
      <c r="BEP21" s="542">
        <f t="shared" si="924"/>
        <v>0</v>
      </c>
      <c r="BEQ21" s="542">
        <f t="shared" si="924"/>
        <v>0</v>
      </c>
      <c r="BER21" s="542">
        <f t="shared" si="924"/>
        <v>0</v>
      </c>
      <c r="BES21" s="542">
        <f t="shared" si="924"/>
        <v>0</v>
      </c>
      <c r="BET21" s="542">
        <f t="shared" si="924"/>
        <v>0</v>
      </c>
      <c r="BEU21" s="542">
        <f t="shared" si="924"/>
        <v>0</v>
      </c>
      <c r="BEV21" s="542">
        <f t="shared" si="924"/>
        <v>0</v>
      </c>
      <c r="BEW21" s="542">
        <f t="shared" si="924"/>
        <v>0</v>
      </c>
      <c r="BEX21" s="542">
        <f t="shared" si="924"/>
        <v>0</v>
      </c>
      <c r="BEY21" s="542">
        <f t="shared" si="924"/>
        <v>0</v>
      </c>
      <c r="BEZ21" s="542">
        <f t="shared" si="924"/>
        <v>0</v>
      </c>
      <c r="BFA21" s="542">
        <f t="shared" si="924"/>
        <v>0</v>
      </c>
      <c r="BFB21" s="542">
        <f t="shared" si="924"/>
        <v>0</v>
      </c>
      <c r="BFC21" s="542">
        <f t="shared" si="924"/>
        <v>0</v>
      </c>
      <c r="BFD21" s="542">
        <f t="shared" si="924"/>
        <v>0</v>
      </c>
      <c r="BFE21" s="542">
        <f t="shared" si="924"/>
        <v>0</v>
      </c>
      <c r="BFF21" s="542">
        <f t="shared" si="924"/>
        <v>0</v>
      </c>
      <c r="BFG21" s="542">
        <f t="shared" si="924"/>
        <v>0</v>
      </c>
      <c r="BFH21" s="542">
        <f t="shared" si="924"/>
        <v>0</v>
      </c>
      <c r="BFI21" s="542">
        <f t="shared" si="924"/>
        <v>0</v>
      </c>
      <c r="BFJ21" s="542">
        <f t="shared" si="924"/>
        <v>0</v>
      </c>
      <c r="BFK21" s="542">
        <f t="shared" si="924"/>
        <v>0</v>
      </c>
      <c r="BFL21" s="542">
        <f t="shared" si="924"/>
        <v>0</v>
      </c>
      <c r="BFM21" s="542">
        <f t="shared" ref="BFM21:BHX21" si="925">ARQ21</f>
        <v>0</v>
      </c>
      <c r="BFN21" s="542">
        <f t="shared" si="925"/>
        <v>0</v>
      </c>
      <c r="BFO21" s="542">
        <f t="shared" si="925"/>
        <v>0</v>
      </c>
      <c r="BFP21" s="542">
        <f t="shared" si="925"/>
        <v>0</v>
      </c>
      <c r="BFQ21" s="542">
        <f t="shared" si="925"/>
        <v>0</v>
      </c>
      <c r="BFR21" s="542">
        <f t="shared" si="925"/>
        <v>0</v>
      </c>
      <c r="BFS21" s="542">
        <f t="shared" si="925"/>
        <v>0</v>
      </c>
      <c r="BFT21" s="542">
        <f t="shared" si="925"/>
        <v>0</v>
      </c>
      <c r="BFU21" s="542">
        <f t="shared" si="925"/>
        <v>0</v>
      </c>
      <c r="BFV21" s="542">
        <f t="shared" si="925"/>
        <v>0</v>
      </c>
      <c r="BFW21" s="542">
        <f t="shared" si="925"/>
        <v>0</v>
      </c>
      <c r="BFX21" s="542">
        <f t="shared" si="925"/>
        <v>0</v>
      </c>
      <c r="BFY21" s="542">
        <f t="shared" si="925"/>
        <v>0</v>
      </c>
      <c r="BFZ21" s="542">
        <f t="shared" si="925"/>
        <v>0</v>
      </c>
      <c r="BGA21" s="542">
        <f t="shared" si="925"/>
        <v>0</v>
      </c>
      <c r="BGB21" s="542">
        <f t="shared" si="925"/>
        <v>0</v>
      </c>
      <c r="BGC21" s="542">
        <f t="shared" si="925"/>
        <v>0</v>
      </c>
      <c r="BGD21" s="542">
        <f t="shared" si="925"/>
        <v>0</v>
      </c>
      <c r="BGE21" s="542">
        <f t="shared" si="925"/>
        <v>0</v>
      </c>
      <c r="BGF21" s="542">
        <f t="shared" si="925"/>
        <v>0</v>
      </c>
      <c r="BGG21" s="542">
        <f t="shared" si="925"/>
        <v>0</v>
      </c>
      <c r="BGH21" s="542">
        <f t="shared" si="925"/>
        <v>0</v>
      </c>
      <c r="BGI21" s="542">
        <f t="shared" si="925"/>
        <v>0</v>
      </c>
      <c r="BGJ21" s="542">
        <f t="shared" si="925"/>
        <v>0</v>
      </c>
      <c r="BGK21" s="542">
        <f t="shared" si="925"/>
        <v>0</v>
      </c>
      <c r="BGL21" s="542">
        <f t="shared" si="925"/>
        <v>0</v>
      </c>
      <c r="BGM21" s="542">
        <f t="shared" si="925"/>
        <v>0</v>
      </c>
      <c r="BGN21" s="542">
        <f t="shared" si="925"/>
        <v>0</v>
      </c>
      <c r="BGO21" s="542">
        <f t="shared" si="925"/>
        <v>0</v>
      </c>
      <c r="BGP21" s="542">
        <f t="shared" si="925"/>
        <v>0</v>
      </c>
      <c r="BGQ21" s="542">
        <f t="shared" si="925"/>
        <v>0</v>
      </c>
      <c r="BGR21" s="542">
        <f t="shared" si="925"/>
        <v>0</v>
      </c>
      <c r="BGS21" s="542">
        <f t="shared" si="925"/>
        <v>0</v>
      </c>
      <c r="BGT21" s="542">
        <f t="shared" si="925"/>
        <v>0</v>
      </c>
      <c r="BGU21" s="542">
        <f t="shared" si="925"/>
        <v>0</v>
      </c>
      <c r="BGV21" s="542">
        <f t="shared" si="925"/>
        <v>0</v>
      </c>
      <c r="BGW21" s="542">
        <f t="shared" si="925"/>
        <v>0</v>
      </c>
      <c r="BGX21" s="542">
        <f t="shared" si="925"/>
        <v>0</v>
      </c>
      <c r="BGY21" s="542">
        <f t="shared" si="925"/>
        <v>0</v>
      </c>
      <c r="BGZ21" s="542">
        <f t="shared" si="925"/>
        <v>0</v>
      </c>
      <c r="BHA21" s="542">
        <f t="shared" si="925"/>
        <v>0</v>
      </c>
      <c r="BHB21" s="542">
        <f t="shared" si="925"/>
        <v>0</v>
      </c>
      <c r="BHC21" s="542">
        <f t="shared" si="925"/>
        <v>0</v>
      </c>
      <c r="BHD21" s="542">
        <f t="shared" si="925"/>
        <v>0</v>
      </c>
      <c r="BHE21" s="542">
        <f t="shared" si="925"/>
        <v>0</v>
      </c>
      <c r="BHF21" s="542">
        <f t="shared" si="925"/>
        <v>0</v>
      </c>
      <c r="BHG21" s="542">
        <f t="shared" si="925"/>
        <v>0</v>
      </c>
      <c r="BHH21" s="542">
        <f t="shared" si="925"/>
        <v>0</v>
      </c>
      <c r="BHI21" s="542">
        <f t="shared" si="925"/>
        <v>0</v>
      </c>
      <c r="BHJ21" s="542">
        <f t="shared" si="925"/>
        <v>0</v>
      </c>
      <c r="BHK21" s="542">
        <f t="shared" si="925"/>
        <v>0</v>
      </c>
      <c r="BHL21" s="542">
        <f t="shared" si="925"/>
        <v>0</v>
      </c>
      <c r="BHM21" s="542">
        <f t="shared" si="925"/>
        <v>0</v>
      </c>
      <c r="BHN21" s="542">
        <f t="shared" si="925"/>
        <v>0</v>
      </c>
      <c r="BHO21" s="542">
        <f t="shared" si="925"/>
        <v>0</v>
      </c>
      <c r="BHP21" s="542">
        <f t="shared" si="925"/>
        <v>0</v>
      </c>
      <c r="BHQ21" s="542">
        <f t="shared" si="925"/>
        <v>0</v>
      </c>
      <c r="BHR21" s="542">
        <f t="shared" si="925"/>
        <v>0</v>
      </c>
      <c r="BHS21" s="542">
        <f t="shared" si="925"/>
        <v>0</v>
      </c>
      <c r="BHT21" s="542">
        <f t="shared" si="925"/>
        <v>0</v>
      </c>
      <c r="BHU21" s="542">
        <f t="shared" si="925"/>
        <v>0</v>
      </c>
      <c r="BHV21" s="542">
        <f t="shared" si="925"/>
        <v>0</v>
      </c>
      <c r="BHW21" s="542">
        <f t="shared" si="925"/>
        <v>0</v>
      </c>
      <c r="BHX21" s="542">
        <f t="shared" si="925"/>
        <v>0</v>
      </c>
      <c r="BHY21" s="542">
        <f t="shared" ref="BHY21:BKJ21" si="926">AUC21</f>
        <v>0</v>
      </c>
      <c r="BHZ21" s="542">
        <f t="shared" si="926"/>
        <v>0</v>
      </c>
      <c r="BIA21" s="542">
        <f t="shared" si="926"/>
        <v>0</v>
      </c>
      <c r="BIB21" s="542">
        <f t="shared" si="926"/>
        <v>0</v>
      </c>
      <c r="BIC21" s="542">
        <f t="shared" si="926"/>
        <v>0</v>
      </c>
      <c r="BID21" s="542">
        <f t="shared" si="926"/>
        <v>0</v>
      </c>
      <c r="BIE21" s="542">
        <f t="shared" si="926"/>
        <v>0</v>
      </c>
      <c r="BIF21" s="542">
        <f t="shared" si="926"/>
        <v>0</v>
      </c>
      <c r="BIG21" s="542">
        <f t="shared" si="926"/>
        <v>0</v>
      </c>
      <c r="BIH21" s="542">
        <f t="shared" si="926"/>
        <v>0</v>
      </c>
      <c r="BII21" s="542">
        <f t="shared" si="926"/>
        <v>0</v>
      </c>
      <c r="BIJ21" s="542">
        <f t="shared" si="926"/>
        <v>0</v>
      </c>
      <c r="BIK21" s="542">
        <f t="shared" si="926"/>
        <v>0</v>
      </c>
      <c r="BIL21" s="542">
        <f t="shared" si="926"/>
        <v>0</v>
      </c>
      <c r="BIM21" s="542">
        <f t="shared" si="926"/>
        <v>0</v>
      </c>
      <c r="BIN21" s="542">
        <f t="shared" si="926"/>
        <v>0</v>
      </c>
      <c r="BIO21" s="542">
        <f t="shared" si="926"/>
        <v>0</v>
      </c>
      <c r="BIP21" s="542">
        <f t="shared" si="926"/>
        <v>0</v>
      </c>
      <c r="BIQ21" s="542">
        <f t="shared" si="926"/>
        <v>0</v>
      </c>
      <c r="BIR21" s="542">
        <f t="shared" si="926"/>
        <v>0</v>
      </c>
      <c r="BIS21" s="542">
        <f t="shared" si="926"/>
        <v>0</v>
      </c>
      <c r="BIT21" s="542">
        <f t="shared" si="926"/>
        <v>0</v>
      </c>
      <c r="BIU21" s="542">
        <f t="shared" si="926"/>
        <v>0</v>
      </c>
      <c r="BIV21" s="542">
        <f t="shared" si="926"/>
        <v>0</v>
      </c>
      <c r="BIW21" s="542">
        <f t="shared" si="926"/>
        <v>0</v>
      </c>
      <c r="BIX21" s="542">
        <f t="shared" si="926"/>
        <v>0</v>
      </c>
      <c r="BIY21" s="542">
        <f t="shared" si="926"/>
        <v>0</v>
      </c>
      <c r="BIZ21" s="542">
        <f t="shared" si="926"/>
        <v>0</v>
      </c>
      <c r="BJA21" s="542">
        <f t="shared" si="926"/>
        <v>0</v>
      </c>
      <c r="BJB21" s="542">
        <f t="shared" si="926"/>
        <v>0</v>
      </c>
      <c r="BJC21" s="542">
        <f t="shared" si="926"/>
        <v>0</v>
      </c>
      <c r="BJD21" s="542">
        <f t="shared" si="926"/>
        <v>0</v>
      </c>
      <c r="BJE21" s="542">
        <f t="shared" si="926"/>
        <v>0</v>
      </c>
      <c r="BJF21" s="542">
        <f t="shared" si="926"/>
        <v>0</v>
      </c>
      <c r="BJG21" s="542">
        <f t="shared" si="926"/>
        <v>0</v>
      </c>
      <c r="BJH21" s="542">
        <f t="shared" si="926"/>
        <v>0</v>
      </c>
      <c r="BJI21" s="542">
        <f t="shared" si="926"/>
        <v>0</v>
      </c>
      <c r="BJJ21" s="542">
        <f t="shared" si="926"/>
        <v>0</v>
      </c>
      <c r="BJK21" s="542">
        <f t="shared" si="926"/>
        <v>0</v>
      </c>
      <c r="BJL21" s="542">
        <f t="shared" si="926"/>
        <v>0</v>
      </c>
      <c r="BJM21" s="542">
        <f t="shared" si="926"/>
        <v>0</v>
      </c>
      <c r="BJN21" s="542">
        <f t="shared" si="926"/>
        <v>0</v>
      </c>
      <c r="BJO21" s="542">
        <f t="shared" si="926"/>
        <v>0</v>
      </c>
      <c r="BJP21" s="542">
        <f t="shared" si="926"/>
        <v>0</v>
      </c>
      <c r="BJQ21" s="542">
        <f t="shared" si="926"/>
        <v>0</v>
      </c>
      <c r="BJR21" s="542">
        <f t="shared" si="926"/>
        <v>0</v>
      </c>
      <c r="BJS21" s="542">
        <f t="shared" si="926"/>
        <v>0</v>
      </c>
      <c r="BJT21" s="542">
        <f t="shared" si="926"/>
        <v>0</v>
      </c>
      <c r="BJU21" s="542">
        <f t="shared" si="926"/>
        <v>0</v>
      </c>
      <c r="BJV21" s="542">
        <f t="shared" si="926"/>
        <v>0</v>
      </c>
      <c r="BJW21" s="542">
        <f t="shared" si="926"/>
        <v>0</v>
      </c>
      <c r="BJX21" s="542">
        <f t="shared" si="926"/>
        <v>0</v>
      </c>
      <c r="BJY21" s="542">
        <f t="shared" si="926"/>
        <v>0</v>
      </c>
      <c r="BJZ21" s="542">
        <f t="shared" si="926"/>
        <v>0</v>
      </c>
      <c r="BKA21" s="542">
        <f t="shared" si="926"/>
        <v>0</v>
      </c>
      <c r="BKB21" s="542">
        <f t="shared" si="926"/>
        <v>0</v>
      </c>
      <c r="BKC21" s="542">
        <f t="shared" si="926"/>
        <v>0</v>
      </c>
      <c r="BKD21" s="542">
        <f t="shared" si="926"/>
        <v>0</v>
      </c>
      <c r="BKE21" s="542">
        <f t="shared" si="926"/>
        <v>0</v>
      </c>
      <c r="BKF21" s="542">
        <f t="shared" si="926"/>
        <v>0</v>
      </c>
      <c r="BKG21" s="542">
        <f t="shared" si="926"/>
        <v>0</v>
      </c>
      <c r="BKH21" s="542">
        <f t="shared" si="926"/>
        <v>0</v>
      </c>
      <c r="BKI21" s="542">
        <f t="shared" si="926"/>
        <v>0</v>
      </c>
      <c r="BKJ21" s="542">
        <f t="shared" si="926"/>
        <v>0</v>
      </c>
      <c r="BKK21" s="542">
        <f t="shared" ref="BKK21:BMV21" si="927">AWO21</f>
        <v>0</v>
      </c>
      <c r="BKL21" s="542">
        <f t="shared" si="927"/>
        <v>0</v>
      </c>
      <c r="BKM21" s="542">
        <f t="shared" si="927"/>
        <v>0</v>
      </c>
      <c r="BKN21" s="542">
        <f t="shared" si="927"/>
        <v>0</v>
      </c>
      <c r="BKO21" s="542">
        <f t="shared" si="927"/>
        <v>0</v>
      </c>
      <c r="BKP21" s="542">
        <f t="shared" si="927"/>
        <v>0</v>
      </c>
      <c r="BKQ21" s="542">
        <f t="shared" si="927"/>
        <v>0</v>
      </c>
      <c r="BKR21" s="542">
        <f t="shared" si="927"/>
        <v>0</v>
      </c>
      <c r="BKS21" s="542">
        <f t="shared" si="927"/>
        <v>0</v>
      </c>
      <c r="BKT21" s="542">
        <f t="shared" si="927"/>
        <v>0</v>
      </c>
      <c r="BKU21" s="542">
        <f t="shared" si="927"/>
        <v>0</v>
      </c>
      <c r="BKV21" s="542">
        <f t="shared" si="927"/>
        <v>0</v>
      </c>
      <c r="BKW21" s="542">
        <f t="shared" si="927"/>
        <v>0</v>
      </c>
      <c r="BKX21" s="542">
        <f t="shared" si="927"/>
        <v>0</v>
      </c>
      <c r="BKY21" s="542">
        <f t="shared" si="927"/>
        <v>0</v>
      </c>
      <c r="BKZ21" s="542">
        <f t="shared" si="927"/>
        <v>0</v>
      </c>
      <c r="BLA21" s="542">
        <f t="shared" si="927"/>
        <v>0</v>
      </c>
      <c r="BLB21" s="542">
        <f t="shared" si="927"/>
        <v>0</v>
      </c>
      <c r="BLC21" s="542">
        <f t="shared" si="927"/>
        <v>0</v>
      </c>
      <c r="BLD21" s="542">
        <f t="shared" si="927"/>
        <v>0</v>
      </c>
      <c r="BLE21" s="542">
        <f t="shared" si="927"/>
        <v>0</v>
      </c>
      <c r="BLF21" s="542">
        <f t="shared" si="927"/>
        <v>0</v>
      </c>
      <c r="BLG21" s="542">
        <f t="shared" si="927"/>
        <v>0</v>
      </c>
      <c r="BLH21" s="542">
        <f t="shared" si="927"/>
        <v>0</v>
      </c>
      <c r="BLI21" s="542">
        <f t="shared" si="927"/>
        <v>0</v>
      </c>
      <c r="BLJ21" s="542">
        <f t="shared" si="927"/>
        <v>0</v>
      </c>
      <c r="BLK21" s="542">
        <f t="shared" si="927"/>
        <v>0</v>
      </c>
      <c r="BLL21" s="542">
        <f t="shared" si="927"/>
        <v>0</v>
      </c>
      <c r="BLM21" s="542">
        <f t="shared" si="927"/>
        <v>0</v>
      </c>
      <c r="BLN21" s="542">
        <f t="shared" si="927"/>
        <v>0</v>
      </c>
      <c r="BLO21" s="542">
        <f t="shared" si="927"/>
        <v>0</v>
      </c>
      <c r="BLP21" s="542">
        <f t="shared" si="927"/>
        <v>0</v>
      </c>
      <c r="BLQ21" s="542">
        <f t="shared" si="927"/>
        <v>0</v>
      </c>
      <c r="BLR21" s="542">
        <f t="shared" si="927"/>
        <v>0</v>
      </c>
      <c r="BLS21" s="542">
        <f t="shared" si="927"/>
        <v>0</v>
      </c>
      <c r="BLT21" s="542">
        <f t="shared" si="927"/>
        <v>0</v>
      </c>
      <c r="BLU21" s="542">
        <f t="shared" si="927"/>
        <v>0</v>
      </c>
      <c r="BLV21" s="542">
        <f t="shared" si="927"/>
        <v>0</v>
      </c>
      <c r="BLW21" s="542">
        <f t="shared" si="927"/>
        <v>0</v>
      </c>
      <c r="BLX21" s="542">
        <f t="shared" si="927"/>
        <v>0</v>
      </c>
      <c r="BLY21" s="542">
        <f t="shared" si="927"/>
        <v>0</v>
      </c>
      <c r="BLZ21" s="542">
        <f t="shared" si="927"/>
        <v>0</v>
      </c>
      <c r="BMA21" s="542">
        <f t="shared" si="927"/>
        <v>0</v>
      </c>
      <c r="BMB21" s="542">
        <f t="shared" si="927"/>
        <v>0</v>
      </c>
      <c r="BMC21" s="542">
        <f t="shared" si="927"/>
        <v>0</v>
      </c>
      <c r="BMD21" s="542">
        <f t="shared" si="927"/>
        <v>0</v>
      </c>
      <c r="BME21" s="542">
        <f t="shared" si="927"/>
        <v>0</v>
      </c>
      <c r="BMF21" s="542">
        <f t="shared" si="927"/>
        <v>0</v>
      </c>
      <c r="BMG21" s="542">
        <f t="shared" si="927"/>
        <v>0</v>
      </c>
      <c r="BMH21" s="542">
        <f t="shared" si="927"/>
        <v>0</v>
      </c>
      <c r="BMI21" s="542">
        <f t="shared" si="927"/>
        <v>0</v>
      </c>
      <c r="BMJ21" s="542">
        <f t="shared" si="927"/>
        <v>0</v>
      </c>
      <c r="BMK21" s="542">
        <f t="shared" si="927"/>
        <v>0</v>
      </c>
      <c r="BML21" s="542">
        <f t="shared" si="927"/>
        <v>0</v>
      </c>
      <c r="BMM21" s="542">
        <f t="shared" si="927"/>
        <v>0</v>
      </c>
      <c r="BMN21" s="542">
        <f t="shared" si="927"/>
        <v>0</v>
      </c>
      <c r="BMO21" s="542">
        <f t="shared" si="927"/>
        <v>0</v>
      </c>
      <c r="BMP21" s="542">
        <f t="shared" si="927"/>
        <v>0</v>
      </c>
      <c r="BMQ21" s="542">
        <f t="shared" si="927"/>
        <v>0</v>
      </c>
      <c r="BMR21" s="542">
        <f t="shared" si="927"/>
        <v>0</v>
      </c>
      <c r="BMS21" s="542">
        <f t="shared" si="927"/>
        <v>0</v>
      </c>
      <c r="BMT21" s="542">
        <f t="shared" si="927"/>
        <v>0</v>
      </c>
      <c r="BMU21" s="542">
        <f t="shared" si="927"/>
        <v>0</v>
      </c>
      <c r="BMV21" s="542">
        <f t="shared" si="927"/>
        <v>0</v>
      </c>
      <c r="BMW21" s="542">
        <f t="shared" ref="BMW21:BPH21" si="928">AZA21</f>
        <v>0</v>
      </c>
      <c r="BMX21" s="542">
        <f t="shared" si="928"/>
        <v>0</v>
      </c>
      <c r="BMY21" s="542">
        <f t="shared" si="928"/>
        <v>0</v>
      </c>
      <c r="BMZ21" s="542">
        <f t="shared" si="928"/>
        <v>0</v>
      </c>
      <c r="BNA21" s="542">
        <f t="shared" si="928"/>
        <v>0</v>
      </c>
      <c r="BNB21" s="542">
        <f t="shared" si="928"/>
        <v>0</v>
      </c>
      <c r="BNC21" s="542">
        <f t="shared" si="928"/>
        <v>0</v>
      </c>
      <c r="BND21" s="542">
        <f t="shared" si="928"/>
        <v>0</v>
      </c>
      <c r="BNE21" s="542">
        <f t="shared" si="928"/>
        <v>0</v>
      </c>
      <c r="BNF21" s="542">
        <f t="shared" si="928"/>
        <v>0</v>
      </c>
      <c r="BNG21" s="542">
        <f t="shared" si="928"/>
        <v>0</v>
      </c>
      <c r="BNH21" s="542">
        <f t="shared" si="928"/>
        <v>0</v>
      </c>
      <c r="BNI21" s="542">
        <f t="shared" si="928"/>
        <v>0</v>
      </c>
      <c r="BNJ21" s="542">
        <f t="shared" si="928"/>
        <v>0</v>
      </c>
      <c r="BNK21" s="542">
        <f t="shared" si="928"/>
        <v>0</v>
      </c>
      <c r="BNL21" s="542">
        <f t="shared" si="928"/>
        <v>0</v>
      </c>
      <c r="BNM21" s="542">
        <f t="shared" si="928"/>
        <v>0</v>
      </c>
      <c r="BNN21" s="542">
        <f t="shared" si="928"/>
        <v>0</v>
      </c>
      <c r="BNO21" s="542">
        <f t="shared" si="928"/>
        <v>0</v>
      </c>
      <c r="BNP21" s="542">
        <f t="shared" si="928"/>
        <v>0</v>
      </c>
      <c r="BNQ21" s="542">
        <f t="shared" si="928"/>
        <v>0</v>
      </c>
      <c r="BNR21" s="542">
        <f t="shared" si="928"/>
        <v>0</v>
      </c>
      <c r="BNS21" s="542">
        <f t="shared" si="928"/>
        <v>0</v>
      </c>
      <c r="BNT21" s="542">
        <f t="shared" si="928"/>
        <v>0</v>
      </c>
      <c r="BNU21" s="542">
        <f t="shared" si="928"/>
        <v>0</v>
      </c>
      <c r="BNV21" s="542">
        <f t="shared" si="928"/>
        <v>0</v>
      </c>
      <c r="BNW21" s="542">
        <f t="shared" si="928"/>
        <v>0</v>
      </c>
      <c r="BNX21" s="542">
        <f t="shared" si="928"/>
        <v>0</v>
      </c>
      <c r="BNY21" s="542">
        <f t="shared" si="928"/>
        <v>0</v>
      </c>
      <c r="BNZ21" s="542">
        <f t="shared" si="928"/>
        <v>0</v>
      </c>
      <c r="BOA21" s="542">
        <f t="shared" si="928"/>
        <v>0</v>
      </c>
      <c r="BOB21" s="542">
        <f t="shared" si="928"/>
        <v>0</v>
      </c>
      <c r="BOC21" s="542">
        <f t="shared" si="928"/>
        <v>0</v>
      </c>
      <c r="BOD21" s="542">
        <f t="shared" si="928"/>
        <v>0</v>
      </c>
      <c r="BOE21" s="542">
        <f t="shared" si="928"/>
        <v>0</v>
      </c>
      <c r="BOF21" s="542">
        <f t="shared" si="928"/>
        <v>0</v>
      </c>
      <c r="BOG21" s="542">
        <f t="shared" si="928"/>
        <v>0</v>
      </c>
      <c r="BOH21" s="542">
        <f t="shared" si="928"/>
        <v>0</v>
      </c>
      <c r="BOI21" s="542">
        <f t="shared" si="928"/>
        <v>0</v>
      </c>
      <c r="BOJ21" s="542">
        <f t="shared" si="928"/>
        <v>0</v>
      </c>
      <c r="BOK21" s="542">
        <f t="shared" si="928"/>
        <v>0</v>
      </c>
      <c r="BOL21" s="542">
        <f t="shared" si="928"/>
        <v>0</v>
      </c>
      <c r="BOM21" s="542">
        <f t="shared" si="928"/>
        <v>0</v>
      </c>
      <c r="BON21" s="542">
        <f t="shared" si="928"/>
        <v>0</v>
      </c>
      <c r="BOO21" s="542">
        <f t="shared" si="928"/>
        <v>0</v>
      </c>
      <c r="BOP21" s="542">
        <f t="shared" si="928"/>
        <v>0</v>
      </c>
      <c r="BOQ21" s="542">
        <f t="shared" si="928"/>
        <v>0</v>
      </c>
      <c r="BOR21" s="542">
        <f t="shared" si="928"/>
        <v>0</v>
      </c>
      <c r="BOS21" s="542">
        <f t="shared" si="928"/>
        <v>0</v>
      </c>
      <c r="BOT21" s="542">
        <f t="shared" si="928"/>
        <v>0</v>
      </c>
      <c r="BOU21" s="542">
        <f t="shared" si="928"/>
        <v>0</v>
      </c>
      <c r="BOV21" s="542">
        <f t="shared" si="928"/>
        <v>0</v>
      </c>
      <c r="BOW21" s="542">
        <f t="shared" si="928"/>
        <v>0</v>
      </c>
      <c r="BOX21" s="542">
        <f t="shared" si="928"/>
        <v>0</v>
      </c>
      <c r="BOY21" s="542">
        <f t="shared" si="928"/>
        <v>0</v>
      </c>
      <c r="BOZ21" s="542">
        <f t="shared" si="928"/>
        <v>0</v>
      </c>
      <c r="BPA21" s="542">
        <f t="shared" si="928"/>
        <v>0</v>
      </c>
      <c r="BPB21" s="542">
        <f t="shared" si="928"/>
        <v>0</v>
      </c>
      <c r="BPC21" s="542">
        <f t="shared" si="928"/>
        <v>0</v>
      </c>
      <c r="BPD21" s="542">
        <f t="shared" si="928"/>
        <v>0</v>
      </c>
      <c r="BPE21" s="542">
        <f t="shared" si="928"/>
        <v>0</v>
      </c>
      <c r="BPF21" s="542">
        <f t="shared" si="928"/>
        <v>0</v>
      </c>
      <c r="BPG21" s="542">
        <f t="shared" si="928"/>
        <v>0</v>
      </c>
      <c r="BPH21" s="542">
        <f t="shared" si="928"/>
        <v>0</v>
      </c>
      <c r="BPI21" s="542">
        <f t="shared" ref="BPI21:BRT21" si="929">BBM21</f>
        <v>0</v>
      </c>
      <c r="BPJ21" s="542">
        <f t="shared" si="929"/>
        <v>0</v>
      </c>
      <c r="BPK21" s="542">
        <f t="shared" si="929"/>
        <v>0</v>
      </c>
      <c r="BPL21" s="542">
        <f t="shared" si="929"/>
        <v>0</v>
      </c>
      <c r="BPM21" s="542">
        <f t="shared" si="929"/>
        <v>0</v>
      </c>
      <c r="BPN21" s="542">
        <f t="shared" si="929"/>
        <v>0</v>
      </c>
      <c r="BPO21" s="542">
        <f t="shared" si="929"/>
        <v>0</v>
      </c>
      <c r="BPP21" s="542">
        <f t="shared" si="929"/>
        <v>0</v>
      </c>
      <c r="BPQ21" s="542">
        <f t="shared" si="929"/>
        <v>0</v>
      </c>
      <c r="BPR21" s="542">
        <f t="shared" si="929"/>
        <v>0</v>
      </c>
      <c r="BPS21" s="542">
        <f t="shared" si="929"/>
        <v>0</v>
      </c>
      <c r="BPT21" s="542">
        <f t="shared" si="929"/>
        <v>0</v>
      </c>
      <c r="BPU21" s="542">
        <f t="shared" si="929"/>
        <v>0</v>
      </c>
      <c r="BPV21" s="542">
        <f t="shared" si="929"/>
        <v>0</v>
      </c>
      <c r="BPW21" s="542">
        <f t="shared" si="929"/>
        <v>0</v>
      </c>
      <c r="BPX21" s="542">
        <f t="shared" si="929"/>
        <v>0</v>
      </c>
      <c r="BPY21" s="542">
        <f t="shared" si="929"/>
        <v>0</v>
      </c>
      <c r="BPZ21" s="542">
        <f t="shared" si="929"/>
        <v>0</v>
      </c>
      <c r="BQA21" s="542">
        <f t="shared" si="929"/>
        <v>0</v>
      </c>
      <c r="BQB21" s="542">
        <f t="shared" si="929"/>
        <v>0</v>
      </c>
      <c r="BQC21" s="542">
        <f t="shared" si="929"/>
        <v>0</v>
      </c>
      <c r="BQD21" s="542">
        <f t="shared" si="929"/>
        <v>0</v>
      </c>
      <c r="BQE21" s="542">
        <f t="shared" si="929"/>
        <v>0</v>
      </c>
      <c r="BQF21" s="542">
        <f t="shared" si="929"/>
        <v>0</v>
      </c>
      <c r="BQG21" s="542">
        <f t="shared" si="929"/>
        <v>0</v>
      </c>
      <c r="BQH21" s="542">
        <f t="shared" si="929"/>
        <v>0</v>
      </c>
      <c r="BQI21" s="542">
        <f t="shared" si="929"/>
        <v>0</v>
      </c>
      <c r="BQJ21" s="542">
        <f t="shared" si="929"/>
        <v>0</v>
      </c>
      <c r="BQK21" s="542">
        <f t="shared" si="929"/>
        <v>0</v>
      </c>
      <c r="BQL21" s="542">
        <f t="shared" si="929"/>
        <v>0</v>
      </c>
      <c r="BQM21" s="542">
        <f t="shared" si="929"/>
        <v>0</v>
      </c>
      <c r="BQN21" s="542">
        <f t="shared" si="929"/>
        <v>1</v>
      </c>
      <c r="BQO21" s="542">
        <f t="shared" si="929"/>
        <v>1</v>
      </c>
      <c r="BQP21" s="542">
        <f t="shared" si="929"/>
        <v>1</v>
      </c>
      <c r="BQQ21" s="542">
        <f t="shared" si="929"/>
        <v>1</v>
      </c>
      <c r="BQR21" s="542">
        <f t="shared" si="929"/>
        <v>1</v>
      </c>
      <c r="BQS21" s="542">
        <f t="shared" si="929"/>
        <v>1</v>
      </c>
      <c r="BQT21" s="542">
        <f t="shared" si="929"/>
        <v>1</v>
      </c>
      <c r="BQU21" s="542">
        <f t="shared" si="929"/>
        <v>1</v>
      </c>
      <c r="BQV21" s="542">
        <f t="shared" si="929"/>
        <v>1</v>
      </c>
      <c r="BQW21" s="542">
        <f t="shared" si="929"/>
        <v>1</v>
      </c>
      <c r="BQX21" s="542">
        <f t="shared" si="929"/>
        <v>1</v>
      </c>
      <c r="BQY21" s="542">
        <f t="shared" si="929"/>
        <v>1</v>
      </c>
      <c r="BQZ21" s="542">
        <f t="shared" si="929"/>
        <v>1</v>
      </c>
      <c r="BRA21" s="542">
        <f t="shared" si="929"/>
        <v>1</v>
      </c>
      <c r="BRB21" s="542">
        <f t="shared" si="929"/>
        <v>1</v>
      </c>
      <c r="BRC21" s="542">
        <f t="shared" si="929"/>
        <v>1</v>
      </c>
      <c r="BRD21" s="542">
        <f t="shared" si="929"/>
        <v>1</v>
      </c>
      <c r="BRE21" s="542">
        <f t="shared" si="929"/>
        <v>1</v>
      </c>
      <c r="BRF21" s="542">
        <f t="shared" si="929"/>
        <v>1</v>
      </c>
      <c r="BRG21" s="542">
        <f t="shared" si="929"/>
        <v>1</v>
      </c>
      <c r="BRH21" s="542">
        <f t="shared" si="929"/>
        <v>1</v>
      </c>
      <c r="BRI21" s="542">
        <f t="shared" si="929"/>
        <v>1</v>
      </c>
      <c r="BRJ21" s="542">
        <f t="shared" si="929"/>
        <v>1</v>
      </c>
      <c r="BRK21" s="542">
        <f t="shared" si="929"/>
        <v>1</v>
      </c>
      <c r="BRL21" s="542">
        <f t="shared" si="929"/>
        <v>1</v>
      </c>
      <c r="BRM21" s="542">
        <f t="shared" si="929"/>
        <v>1</v>
      </c>
      <c r="BRN21" s="542">
        <f t="shared" si="929"/>
        <v>1</v>
      </c>
      <c r="BRO21" s="542">
        <f t="shared" si="929"/>
        <v>1</v>
      </c>
      <c r="BRP21" s="542">
        <f t="shared" si="929"/>
        <v>1</v>
      </c>
      <c r="BRQ21" s="542">
        <f t="shared" si="929"/>
        <v>1</v>
      </c>
      <c r="BRR21" s="542">
        <f t="shared" si="929"/>
        <v>1</v>
      </c>
      <c r="BRS21" s="542">
        <f t="shared" si="929"/>
        <v>1</v>
      </c>
      <c r="BRT21" s="542">
        <f t="shared" si="929"/>
        <v>1</v>
      </c>
      <c r="BRU21" s="542">
        <f t="shared" ref="BRU21:BUF21" si="930">BDY21</f>
        <v>1</v>
      </c>
      <c r="BRV21" s="542">
        <f t="shared" si="930"/>
        <v>1</v>
      </c>
      <c r="BRW21" s="542">
        <f t="shared" si="930"/>
        <v>1</v>
      </c>
      <c r="BRX21" s="542">
        <f t="shared" si="930"/>
        <v>1</v>
      </c>
      <c r="BRY21" s="542">
        <f t="shared" si="930"/>
        <v>1</v>
      </c>
      <c r="BRZ21" s="542">
        <f t="shared" si="930"/>
        <v>1</v>
      </c>
      <c r="BSA21" s="542">
        <f t="shared" si="930"/>
        <v>1</v>
      </c>
      <c r="BSB21" s="542">
        <f t="shared" si="930"/>
        <v>1</v>
      </c>
      <c r="BSC21" s="542">
        <f t="shared" si="930"/>
        <v>1</v>
      </c>
      <c r="BSD21" s="542">
        <f t="shared" si="930"/>
        <v>1</v>
      </c>
      <c r="BSE21" s="542">
        <f t="shared" si="930"/>
        <v>1</v>
      </c>
      <c r="BSF21" s="542">
        <f t="shared" si="930"/>
        <v>1</v>
      </c>
      <c r="BSG21" s="542">
        <f t="shared" si="930"/>
        <v>1</v>
      </c>
      <c r="BSH21" s="542">
        <f t="shared" si="930"/>
        <v>1</v>
      </c>
      <c r="BSI21" s="542">
        <f t="shared" si="930"/>
        <v>1</v>
      </c>
      <c r="BSJ21" s="542">
        <f t="shared" si="930"/>
        <v>0</v>
      </c>
      <c r="BSK21" s="542">
        <f t="shared" si="930"/>
        <v>0</v>
      </c>
      <c r="BSL21" s="542">
        <f t="shared" si="930"/>
        <v>0</v>
      </c>
      <c r="BSM21" s="542">
        <f t="shared" si="930"/>
        <v>0</v>
      </c>
      <c r="BSN21" s="542">
        <f t="shared" si="930"/>
        <v>0</v>
      </c>
      <c r="BSO21" s="542">
        <f t="shared" si="930"/>
        <v>0</v>
      </c>
      <c r="BSP21" s="542">
        <f t="shared" si="930"/>
        <v>0</v>
      </c>
      <c r="BSQ21" s="542">
        <f t="shared" si="930"/>
        <v>0</v>
      </c>
      <c r="BSR21" s="542">
        <f t="shared" si="930"/>
        <v>0</v>
      </c>
      <c r="BSS21" s="542">
        <f t="shared" si="930"/>
        <v>0</v>
      </c>
      <c r="BST21" s="542">
        <f t="shared" si="930"/>
        <v>0</v>
      </c>
      <c r="BSU21" s="542">
        <f t="shared" si="930"/>
        <v>0</v>
      </c>
      <c r="BSV21" s="542">
        <f t="shared" si="930"/>
        <v>0</v>
      </c>
      <c r="BSW21" s="542">
        <f t="shared" si="930"/>
        <v>0</v>
      </c>
      <c r="BSX21" s="542">
        <f t="shared" si="930"/>
        <v>0</v>
      </c>
      <c r="BSY21" s="542">
        <f t="shared" si="930"/>
        <v>0</v>
      </c>
      <c r="BSZ21" s="542">
        <f t="shared" si="930"/>
        <v>0</v>
      </c>
      <c r="BTA21" s="542">
        <f t="shared" si="930"/>
        <v>0</v>
      </c>
      <c r="BTB21" s="542">
        <f t="shared" si="930"/>
        <v>0</v>
      </c>
      <c r="BTC21" s="542">
        <f t="shared" si="930"/>
        <v>0</v>
      </c>
      <c r="BTD21" s="542">
        <f t="shared" si="930"/>
        <v>0</v>
      </c>
      <c r="BTE21" s="542">
        <f t="shared" si="930"/>
        <v>0</v>
      </c>
      <c r="BTF21" s="542">
        <f t="shared" si="930"/>
        <v>0</v>
      </c>
      <c r="BTG21" s="542">
        <f t="shared" si="930"/>
        <v>0</v>
      </c>
      <c r="BTH21" s="542">
        <f t="shared" si="930"/>
        <v>0</v>
      </c>
      <c r="BTI21" s="542">
        <f t="shared" si="930"/>
        <v>0</v>
      </c>
      <c r="BTJ21" s="542">
        <f t="shared" si="930"/>
        <v>0</v>
      </c>
      <c r="BTK21" s="542">
        <f t="shared" si="930"/>
        <v>0</v>
      </c>
      <c r="BTL21" s="542">
        <f t="shared" si="930"/>
        <v>0</v>
      </c>
      <c r="BTM21" s="542">
        <f t="shared" si="930"/>
        <v>0</v>
      </c>
      <c r="BTN21" s="542">
        <f t="shared" si="930"/>
        <v>0</v>
      </c>
      <c r="BTO21" s="542">
        <f t="shared" si="930"/>
        <v>0</v>
      </c>
      <c r="BTP21" s="542">
        <f t="shared" si="930"/>
        <v>0</v>
      </c>
      <c r="BTQ21" s="542">
        <f t="shared" si="930"/>
        <v>0</v>
      </c>
      <c r="BTR21" s="542">
        <f t="shared" si="930"/>
        <v>0</v>
      </c>
      <c r="BTS21" s="542">
        <f t="shared" si="930"/>
        <v>0</v>
      </c>
      <c r="BTT21" s="542">
        <f t="shared" si="930"/>
        <v>0</v>
      </c>
      <c r="BTU21" s="542">
        <f t="shared" si="930"/>
        <v>0</v>
      </c>
      <c r="BTV21" s="542">
        <f t="shared" si="930"/>
        <v>0</v>
      </c>
      <c r="BTW21" s="542">
        <f t="shared" si="930"/>
        <v>0</v>
      </c>
      <c r="BTX21" s="542">
        <f t="shared" si="930"/>
        <v>0</v>
      </c>
      <c r="BTY21" s="542">
        <f t="shared" si="930"/>
        <v>0</v>
      </c>
      <c r="BTZ21" s="542">
        <f t="shared" si="930"/>
        <v>0</v>
      </c>
      <c r="BUA21" s="542">
        <f t="shared" si="930"/>
        <v>0</v>
      </c>
      <c r="BUB21" s="542">
        <f t="shared" si="930"/>
        <v>0</v>
      </c>
      <c r="BUC21" s="542">
        <f t="shared" si="930"/>
        <v>0</v>
      </c>
      <c r="BUD21" s="542">
        <f t="shared" si="930"/>
        <v>0</v>
      </c>
      <c r="BUE21" s="542">
        <f t="shared" si="930"/>
        <v>0</v>
      </c>
      <c r="BUF21" s="542">
        <f t="shared" si="930"/>
        <v>0</v>
      </c>
      <c r="BUG21" s="542">
        <f t="shared" ref="BUG21:BWR21" si="931">BGK21</f>
        <v>0</v>
      </c>
      <c r="BUH21" s="542">
        <f t="shared" si="931"/>
        <v>0</v>
      </c>
      <c r="BUI21" s="542">
        <f t="shared" si="931"/>
        <v>0</v>
      </c>
      <c r="BUJ21" s="542">
        <f t="shared" si="931"/>
        <v>0</v>
      </c>
      <c r="BUK21" s="542">
        <f t="shared" si="931"/>
        <v>0</v>
      </c>
      <c r="BUL21" s="542">
        <f t="shared" si="931"/>
        <v>0</v>
      </c>
      <c r="BUM21" s="542">
        <f t="shared" si="931"/>
        <v>0</v>
      </c>
      <c r="BUN21" s="542">
        <f t="shared" si="931"/>
        <v>0</v>
      </c>
      <c r="BUO21" s="542">
        <f t="shared" si="931"/>
        <v>0</v>
      </c>
      <c r="BUP21" s="542">
        <f t="shared" si="931"/>
        <v>0</v>
      </c>
      <c r="BUQ21" s="542">
        <f t="shared" si="931"/>
        <v>0</v>
      </c>
      <c r="BUR21" s="542">
        <f t="shared" si="931"/>
        <v>0</v>
      </c>
      <c r="BUS21" s="542">
        <f t="shared" si="931"/>
        <v>0</v>
      </c>
      <c r="BUT21" s="542">
        <f t="shared" si="931"/>
        <v>0</v>
      </c>
      <c r="BUU21" s="542">
        <f t="shared" si="931"/>
        <v>0</v>
      </c>
      <c r="BUV21" s="542">
        <f t="shared" si="931"/>
        <v>0</v>
      </c>
      <c r="BUW21" s="542">
        <f t="shared" si="931"/>
        <v>0</v>
      </c>
      <c r="BUX21" s="542">
        <f t="shared" si="931"/>
        <v>0</v>
      </c>
      <c r="BUY21" s="542">
        <f t="shared" si="931"/>
        <v>0</v>
      </c>
      <c r="BUZ21" s="542">
        <f t="shared" si="931"/>
        <v>0</v>
      </c>
      <c r="BVA21" s="542">
        <f t="shared" si="931"/>
        <v>0</v>
      </c>
      <c r="BVB21" s="542">
        <f t="shared" si="931"/>
        <v>0</v>
      </c>
      <c r="BVC21" s="542">
        <f t="shared" si="931"/>
        <v>0</v>
      </c>
      <c r="BVD21" s="542">
        <f t="shared" si="931"/>
        <v>0</v>
      </c>
      <c r="BVE21" s="542">
        <f t="shared" si="931"/>
        <v>0</v>
      </c>
      <c r="BVF21" s="542">
        <f t="shared" si="931"/>
        <v>0</v>
      </c>
      <c r="BVG21" s="542">
        <f t="shared" si="931"/>
        <v>0</v>
      </c>
      <c r="BVH21" s="542">
        <f t="shared" si="931"/>
        <v>0</v>
      </c>
      <c r="BVI21" s="542">
        <f t="shared" si="931"/>
        <v>0</v>
      </c>
      <c r="BVJ21" s="542">
        <f t="shared" si="931"/>
        <v>0</v>
      </c>
      <c r="BVK21" s="542">
        <f t="shared" si="931"/>
        <v>0</v>
      </c>
      <c r="BVL21" s="542">
        <f t="shared" si="931"/>
        <v>0</v>
      </c>
      <c r="BVM21" s="542">
        <f t="shared" si="931"/>
        <v>0</v>
      </c>
      <c r="BVN21" s="542">
        <f t="shared" si="931"/>
        <v>0</v>
      </c>
      <c r="BVO21" s="542">
        <f t="shared" si="931"/>
        <v>0</v>
      </c>
      <c r="BVP21" s="542">
        <f t="shared" si="931"/>
        <v>0</v>
      </c>
      <c r="BVQ21" s="542">
        <f t="shared" si="931"/>
        <v>0</v>
      </c>
      <c r="BVR21" s="542">
        <f t="shared" si="931"/>
        <v>0</v>
      </c>
      <c r="BVS21" s="542">
        <f t="shared" si="931"/>
        <v>0</v>
      </c>
      <c r="BVT21" s="542">
        <f t="shared" si="931"/>
        <v>0</v>
      </c>
      <c r="BVU21" s="542">
        <f t="shared" si="931"/>
        <v>0</v>
      </c>
      <c r="BVV21" s="542">
        <f t="shared" si="931"/>
        <v>0</v>
      </c>
      <c r="BVW21" s="542">
        <f t="shared" si="931"/>
        <v>0</v>
      </c>
      <c r="BVX21" s="542">
        <f t="shared" si="931"/>
        <v>0</v>
      </c>
      <c r="BVY21" s="542">
        <f t="shared" si="931"/>
        <v>0</v>
      </c>
      <c r="BVZ21" s="542">
        <f t="shared" si="931"/>
        <v>0</v>
      </c>
      <c r="BWA21" s="542">
        <f t="shared" si="931"/>
        <v>0</v>
      </c>
      <c r="BWB21" s="542">
        <f t="shared" si="931"/>
        <v>0</v>
      </c>
      <c r="BWC21" s="542">
        <f t="shared" si="931"/>
        <v>0</v>
      </c>
      <c r="BWD21" s="542">
        <f t="shared" si="931"/>
        <v>0</v>
      </c>
      <c r="BWE21" s="542">
        <f t="shared" si="931"/>
        <v>0</v>
      </c>
      <c r="BWF21" s="542">
        <f t="shared" si="931"/>
        <v>0</v>
      </c>
      <c r="BWG21" s="542">
        <f t="shared" si="931"/>
        <v>0</v>
      </c>
      <c r="BWH21" s="542">
        <f t="shared" si="931"/>
        <v>0</v>
      </c>
      <c r="BWI21" s="542">
        <f t="shared" si="931"/>
        <v>0</v>
      </c>
      <c r="BWJ21" s="542">
        <f t="shared" si="931"/>
        <v>0</v>
      </c>
      <c r="BWK21" s="542">
        <f t="shared" si="931"/>
        <v>0</v>
      </c>
      <c r="BWL21" s="542">
        <f t="shared" si="931"/>
        <v>0</v>
      </c>
      <c r="BWM21" s="542">
        <f t="shared" si="931"/>
        <v>0</v>
      </c>
      <c r="BWN21" s="542">
        <f t="shared" si="931"/>
        <v>0</v>
      </c>
      <c r="BWO21" s="542">
        <f t="shared" si="931"/>
        <v>0</v>
      </c>
      <c r="BWP21" s="542">
        <f t="shared" si="931"/>
        <v>0</v>
      </c>
      <c r="BWQ21" s="542">
        <f t="shared" si="931"/>
        <v>0</v>
      </c>
      <c r="BWR21" s="542">
        <f t="shared" si="931"/>
        <v>0</v>
      </c>
      <c r="BWS21" s="542">
        <f t="shared" ref="BWS21:BZD21" si="932">BIW21</f>
        <v>0</v>
      </c>
      <c r="BWT21" s="542">
        <f t="shared" si="932"/>
        <v>0</v>
      </c>
      <c r="BWU21" s="542">
        <f t="shared" si="932"/>
        <v>0</v>
      </c>
      <c r="BWV21" s="542">
        <f t="shared" si="932"/>
        <v>0</v>
      </c>
      <c r="BWW21" s="542">
        <f t="shared" si="932"/>
        <v>0</v>
      </c>
      <c r="BWX21" s="542">
        <f t="shared" si="932"/>
        <v>0</v>
      </c>
      <c r="BWY21" s="542">
        <f t="shared" si="932"/>
        <v>0</v>
      </c>
      <c r="BWZ21" s="542">
        <f t="shared" si="932"/>
        <v>0</v>
      </c>
      <c r="BXA21" s="542">
        <f t="shared" si="932"/>
        <v>0</v>
      </c>
      <c r="BXB21" s="542">
        <f t="shared" si="932"/>
        <v>0</v>
      </c>
      <c r="BXC21" s="542">
        <f t="shared" si="932"/>
        <v>0</v>
      </c>
      <c r="BXD21" s="542">
        <f t="shared" si="932"/>
        <v>0</v>
      </c>
      <c r="BXE21" s="542">
        <f t="shared" si="932"/>
        <v>0</v>
      </c>
      <c r="BXF21" s="542">
        <f t="shared" si="932"/>
        <v>0</v>
      </c>
      <c r="BXG21" s="542">
        <f t="shared" si="932"/>
        <v>0</v>
      </c>
      <c r="BXH21" s="542">
        <f t="shared" si="932"/>
        <v>0</v>
      </c>
      <c r="BXI21" s="542">
        <f t="shared" si="932"/>
        <v>0</v>
      </c>
      <c r="BXJ21" s="542">
        <f t="shared" si="932"/>
        <v>0</v>
      </c>
      <c r="BXK21" s="542">
        <f t="shared" si="932"/>
        <v>0</v>
      </c>
      <c r="BXL21" s="542">
        <f t="shared" si="932"/>
        <v>0</v>
      </c>
      <c r="BXM21" s="542">
        <f t="shared" si="932"/>
        <v>0</v>
      </c>
      <c r="BXN21" s="542">
        <f t="shared" si="932"/>
        <v>0</v>
      </c>
      <c r="BXO21" s="542">
        <f t="shared" si="932"/>
        <v>0</v>
      </c>
      <c r="BXP21" s="542">
        <f t="shared" si="932"/>
        <v>0</v>
      </c>
      <c r="BXQ21" s="542">
        <f t="shared" si="932"/>
        <v>0</v>
      </c>
      <c r="BXR21" s="542">
        <f t="shared" si="932"/>
        <v>0</v>
      </c>
      <c r="BXS21" s="542">
        <f t="shared" si="932"/>
        <v>0</v>
      </c>
      <c r="BXT21" s="542">
        <f t="shared" si="932"/>
        <v>0</v>
      </c>
      <c r="BXU21" s="542">
        <f t="shared" si="932"/>
        <v>0</v>
      </c>
      <c r="BXV21" s="542">
        <f t="shared" si="932"/>
        <v>0</v>
      </c>
      <c r="BXW21" s="542">
        <f t="shared" si="932"/>
        <v>0</v>
      </c>
      <c r="BXX21" s="542">
        <f t="shared" si="932"/>
        <v>0</v>
      </c>
      <c r="BXY21" s="542">
        <f t="shared" si="932"/>
        <v>0</v>
      </c>
      <c r="BXZ21" s="542">
        <f t="shared" si="932"/>
        <v>0</v>
      </c>
      <c r="BYA21" s="542">
        <f t="shared" si="932"/>
        <v>0</v>
      </c>
      <c r="BYB21" s="542">
        <f t="shared" si="932"/>
        <v>0</v>
      </c>
      <c r="BYC21" s="542">
        <f t="shared" si="932"/>
        <v>0</v>
      </c>
      <c r="BYD21" s="542">
        <f t="shared" si="932"/>
        <v>0</v>
      </c>
      <c r="BYE21" s="542">
        <f t="shared" si="932"/>
        <v>0</v>
      </c>
      <c r="BYF21" s="542">
        <f t="shared" si="932"/>
        <v>0</v>
      </c>
      <c r="BYG21" s="542">
        <f t="shared" si="932"/>
        <v>0</v>
      </c>
      <c r="BYH21" s="542">
        <f t="shared" si="932"/>
        <v>0</v>
      </c>
      <c r="BYI21" s="542">
        <f t="shared" si="932"/>
        <v>0</v>
      </c>
      <c r="BYJ21" s="542">
        <f t="shared" si="932"/>
        <v>0</v>
      </c>
      <c r="BYK21" s="542">
        <f t="shared" si="932"/>
        <v>0</v>
      </c>
      <c r="BYL21" s="542">
        <f t="shared" si="932"/>
        <v>0</v>
      </c>
      <c r="BYM21" s="542">
        <f t="shared" si="932"/>
        <v>0</v>
      </c>
      <c r="BYN21" s="542">
        <f t="shared" si="932"/>
        <v>0</v>
      </c>
      <c r="BYO21" s="542">
        <f t="shared" si="932"/>
        <v>0</v>
      </c>
      <c r="BYP21" s="542">
        <f t="shared" si="932"/>
        <v>0</v>
      </c>
      <c r="BYQ21" s="542">
        <f t="shared" si="932"/>
        <v>0</v>
      </c>
      <c r="BYR21" s="542">
        <f t="shared" si="932"/>
        <v>0</v>
      </c>
      <c r="BYS21" s="542">
        <f t="shared" si="932"/>
        <v>0</v>
      </c>
      <c r="BYT21" s="542">
        <f t="shared" si="932"/>
        <v>0</v>
      </c>
      <c r="BYU21" s="542">
        <f t="shared" si="932"/>
        <v>0</v>
      </c>
      <c r="BYV21" s="542">
        <f t="shared" si="932"/>
        <v>0</v>
      </c>
      <c r="BYW21" s="542">
        <f t="shared" si="932"/>
        <v>0</v>
      </c>
      <c r="BYX21" s="542">
        <f t="shared" si="932"/>
        <v>0</v>
      </c>
      <c r="BYY21" s="542">
        <f t="shared" si="932"/>
        <v>0</v>
      </c>
      <c r="BYZ21" s="542">
        <f t="shared" si="932"/>
        <v>0</v>
      </c>
      <c r="BZA21" s="542">
        <f t="shared" si="932"/>
        <v>0</v>
      </c>
      <c r="BZB21" s="542">
        <f t="shared" si="932"/>
        <v>0</v>
      </c>
      <c r="BZC21" s="542">
        <f t="shared" si="932"/>
        <v>0</v>
      </c>
      <c r="BZD21" s="542">
        <f t="shared" si="932"/>
        <v>0</v>
      </c>
      <c r="BZE21" s="542">
        <f t="shared" ref="BZE21:CBP21" si="933">BLI21</f>
        <v>0</v>
      </c>
      <c r="BZF21" s="542">
        <f t="shared" si="933"/>
        <v>0</v>
      </c>
      <c r="BZG21" s="542">
        <f t="shared" si="933"/>
        <v>0</v>
      </c>
      <c r="BZH21" s="542">
        <f t="shared" si="933"/>
        <v>0</v>
      </c>
      <c r="BZI21" s="542">
        <f t="shared" si="933"/>
        <v>0</v>
      </c>
      <c r="BZJ21" s="542">
        <f t="shared" si="933"/>
        <v>0</v>
      </c>
      <c r="BZK21" s="542">
        <f t="shared" si="933"/>
        <v>0</v>
      </c>
      <c r="BZL21" s="542">
        <f t="shared" si="933"/>
        <v>0</v>
      </c>
      <c r="BZM21" s="542">
        <f t="shared" si="933"/>
        <v>0</v>
      </c>
      <c r="BZN21" s="542">
        <f t="shared" si="933"/>
        <v>0</v>
      </c>
      <c r="BZO21" s="542">
        <f t="shared" si="933"/>
        <v>0</v>
      </c>
      <c r="BZP21" s="542">
        <f t="shared" si="933"/>
        <v>0</v>
      </c>
      <c r="BZQ21" s="542">
        <f t="shared" si="933"/>
        <v>0</v>
      </c>
      <c r="BZR21" s="542">
        <f t="shared" si="933"/>
        <v>0</v>
      </c>
      <c r="BZS21" s="542">
        <f t="shared" si="933"/>
        <v>0</v>
      </c>
      <c r="BZT21" s="542">
        <f t="shared" si="933"/>
        <v>0</v>
      </c>
      <c r="BZU21" s="542">
        <f t="shared" si="933"/>
        <v>0</v>
      </c>
      <c r="BZV21" s="542">
        <f t="shared" si="933"/>
        <v>0</v>
      </c>
      <c r="BZW21" s="542">
        <f t="shared" si="933"/>
        <v>0</v>
      </c>
      <c r="BZX21" s="542">
        <f t="shared" si="933"/>
        <v>0</v>
      </c>
      <c r="BZY21" s="542">
        <f t="shared" si="933"/>
        <v>0</v>
      </c>
      <c r="BZZ21" s="542">
        <f t="shared" si="933"/>
        <v>0</v>
      </c>
      <c r="CAA21" s="542">
        <f t="shared" si="933"/>
        <v>0</v>
      </c>
      <c r="CAB21" s="542">
        <f t="shared" si="933"/>
        <v>0</v>
      </c>
      <c r="CAC21" s="542">
        <f t="shared" si="933"/>
        <v>0</v>
      </c>
      <c r="CAD21" s="542">
        <f t="shared" si="933"/>
        <v>0</v>
      </c>
      <c r="CAE21" s="542">
        <f t="shared" si="933"/>
        <v>0</v>
      </c>
      <c r="CAF21" s="542">
        <f t="shared" si="933"/>
        <v>0</v>
      </c>
      <c r="CAG21" s="542">
        <f t="shared" si="933"/>
        <v>0</v>
      </c>
      <c r="CAH21" s="542">
        <f t="shared" si="933"/>
        <v>0</v>
      </c>
      <c r="CAI21" s="542">
        <f t="shared" si="933"/>
        <v>0</v>
      </c>
      <c r="CAJ21" s="542">
        <f t="shared" si="933"/>
        <v>0</v>
      </c>
      <c r="CAK21" s="542">
        <f t="shared" si="933"/>
        <v>0</v>
      </c>
      <c r="CAL21" s="542">
        <f t="shared" si="933"/>
        <v>0</v>
      </c>
      <c r="CAM21" s="542">
        <f t="shared" si="933"/>
        <v>0</v>
      </c>
      <c r="CAN21" s="542">
        <f t="shared" si="933"/>
        <v>0</v>
      </c>
      <c r="CAO21" s="542">
        <f t="shared" si="933"/>
        <v>0</v>
      </c>
      <c r="CAP21" s="542">
        <f t="shared" si="933"/>
        <v>0</v>
      </c>
      <c r="CAQ21" s="542">
        <f t="shared" si="933"/>
        <v>0</v>
      </c>
      <c r="CAR21" s="542">
        <f t="shared" si="933"/>
        <v>0</v>
      </c>
      <c r="CAS21" s="542">
        <f t="shared" si="933"/>
        <v>0</v>
      </c>
      <c r="CAT21" s="542">
        <f t="shared" si="933"/>
        <v>0</v>
      </c>
      <c r="CAU21" s="542">
        <f t="shared" si="933"/>
        <v>0</v>
      </c>
      <c r="CAV21" s="542">
        <f t="shared" si="933"/>
        <v>0</v>
      </c>
      <c r="CAW21" s="542">
        <f t="shared" si="933"/>
        <v>0</v>
      </c>
      <c r="CAX21" s="542">
        <f t="shared" si="933"/>
        <v>0</v>
      </c>
      <c r="CAY21" s="542">
        <f t="shared" si="933"/>
        <v>0</v>
      </c>
      <c r="CAZ21" s="542">
        <f t="shared" si="933"/>
        <v>0</v>
      </c>
      <c r="CBA21" s="542">
        <f t="shared" si="933"/>
        <v>0</v>
      </c>
      <c r="CBB21" s="542">
        <f t="shared" si="933"/>
        <v>0</v>
      </c>
      <c r="CBC21" s="542">
        <f t="shared" si="933"/>
        <v>0</v>
      </c>
      <c r="CBD21" s="542">
        <f t="shared" si="933"/>
        <v>0</v>
      </c>
      <c r="CBE21" s="542">
        <f t="shared" si="933"/>
        <v>0</v>
      </c>
      <c r="CBF21" s="542">
        <f t="shared" si="933"/>
        <v>0</v>
      </c>
      <c r="CBG21" s="542">
        <f t="shared" si="933"/>
        <v>0</v>
      </c>
      <c r="CBH21" s="542">
        <f t="shared" si="933"/>
        <v>0</v>
      </c>
      <c r="CBI21" s="542">
        <f t="shared" si="933"/>
        <v>0</v>
      </c>
      <c r="CBJ21" s="542">
        <f t="shared" si="933"/>
        <v>0</v>
      </c>
      <c r="CBK21" s="542">
        <f t="shared" si="933"/>
        <v>0</v>
      </c>
      <c r="CBL21" s="542">
        <f t="shared" si="933"/>
        <v>0</v>
      </c>
      <c r="CBM21" s="542">
        <f t="shared" si="933"/>
        <v>0</v>
      </c>
      <c r="CBN21" s="542">
        <f t="shared" si="933"/>
        <v>0</v>
      </c>
      <c r="CBO21" s="542">
        <f t="shared" si="933"/>
        <v>0</v>
      </c>
      <c r="CBP21" s="542">
        <f t="shared" si="933"/>
        <v>0</v>
      </c>
      <c r="CBQ21" s="542">
        <f t="shared" ref="CBQ21:CEB21" si="934">BNU21</f>
        <v>0</v>
      </c>
      <c r="CBR21" s="542">
        <f t="shared" si="934"/>
        <v>0</v>
      </c>
      <c r="CBS21" s="542">
        <f t="shared" si="934"/>
        <v>0</v>
      </c>
      <c r="CBT21" s="542">
        <f t="shared" si="934"/>
        <v>0</v>
      </c>
      <c r="CBU21" s="542">
        <f t="shared" si="934"/>
        <v>0</v>
      </c>
      <c r="CBV21" s="542">
        <f t="shared" si="934"/>
        <v>0</v>
      </c>
      <c r="CBW21" s="542">
        <f t="shared" si="934"/>
        <v>0</v>
      </c>
      <c r="CBX21" s="542">
        <f t="shared" si="934"/>
        <v>0</v>
      </c>
      <c r="CBY21" s="542">
        <f t="shared" si="934"/>
        <v>0</v>
      </c>
      <c r="CBZ21" s="542">
        <f t="shared" si="934"/>
        <v>0</v>
      </c>
      <c r="CCA21" s="542">
        <f t="shared" si="934"/>
        <v>0</v>
      </c>
      <c r="CCB21" s="542">
        <f t="shared" si="934"/>
        <v>0</v>
      </c>
      <c r="CCC21" s="542">
        <f t="shared" si="934"/>
        <v>0</v>
      </c>
      <c r="CCD21" s="542">
        <f t="shared" si="934"/>
        <v>0</v>
      </c>
      <c r="CCE21" s="542">
        <f t="shared" si="934"/>
        <v>0</v>
      </c>
      <c r="CCF21" s="542">
        <f t="shared" si="934"/>
        <v>0</v>
      </c>
      <c r="CCG21" s="542">
        <f t="shared" si="934"/>
        <v>0</v>
      </c>
      <c r="CCH21" s="542">
        <f t="shared" si="934"/>
        <v>0</v>
      </c>
      <c r="CCI21" s="542">
        <f t="shared" si="934"/>
        <v>0</v>
      </c>
      <c r="CCJ21" s="542">
        <f t="shared" si="934"/>
        <v>0</v>
      </c>
      <c r="CCK21" s="542">
        <f t="shared" si="934"/>
        <v>0</v>
      </c>
      <c r="CCL21" s="542">
        <f t="shared" si="934"/>
        <v>0</v>
      </c>
      <c r="CCM21" s="542">
        <f t="shared" si="934"/>
        <v>0</v>
      </c>
      <c r="CCN21" s="542">
        <f t="shared" si="934"/>
        <v>0</v>
      </c>
      <c r="CCO21" s="542">
        <f t="shared" si="934"/>
        <v>0</v>
      </c>
      <c r="CCP21" s="542">
        <f t="shared" si="934"/>
        <v>0</v>
      </c>
      <c r="CCQ21" s="542">
        <f t="shared" si="934"/>
        <v>0</v>
      </c>
      <c r="CCR21" s="542">
        <f t="shared" si="934"/>
        <v>0</v>
      </c>
      <c r="CCS21" s="542">
        <f t="shared" si="934"/>
        <v>0</v>
      </c>
      <c r="CCT21" s="542">
        <f t="shared" si="934"/>
        <v>0</v>
      </c>
      <c r="CCU21" s="542">
        <f t="shared" si="934"/>
        <v>0</v>
      </c>
      <c r="CCV21" s="542">
        <f t="shared" si="934"/>
        <v>0</v>
      </c>
      <c r="CCW21" s="542">
        <f t="shared" si="934"/>
        <v>0</v>
      </c>
      <c r="CCX21" s="542">
        <f t="shared" si="934"/>
        <v>0</v>
      </c>
      <c r="CCY21" s="542">
        <f t="shared" si="934"/>
        <v>0</v>
      </c>
      <c r="CCZ21" s="542">
        <f t="shared" si="934"/>
        <v>0</v>
      </c>
      <c r="CDA21" s="542">
        <f t="shared" si="934"/>
        <v>0</v>
      </c>
      <c r="CDB21" s="542">
        <f t="shared" si="934"/>
        <v>0</v>
      </c>
      <c r="CDC21" s="542">
        <f t="shared" si="934"/>
        <v>0</v>
      </c>
      <c r="CDD21" s="542">
        <f t="shared" si="934"/>
        <v>0</v>
      </c>
      <c r="CDE21" s="542">
        <f t="shared" si="934"/>
        <v>0</v>
      </c>
      <c r="CDF21" s="542">
        <f t="shared" si="934"/>
        <v>0</v>
      </c>
      <c r="CDG21" s="542">
        <f t="shared" si="934"/>
        <v>0</v>
      </c>
      <c r="CDH21" s="542">
        <f t="shared" si="934"/>
        <v>0</v>
      </c>
      <c r="CDI21" s="542">
        <f t="shared" si="934"/>
        <v>0</v>
      </c>
      <c r="CDJ21" s="542">
        <f t="shared" si="934"/>
        <v>0</v>
      </c>
      <c r="CDK21" s="542">
        <f t="shared" si="934"/>
        <v>0</v>
      </c>
      <c r="CDL21" s="542">
        <f t="shared" si="934"/>
        <v>0</v>
      </c>
      <c r="CDM21" s="542">
        <f t="shared" si="934"/>
        <v>0</v>
      </c>
      <c r="CDN21" s="542">
        <f t="shared" si="934"/>
        <v>0</v>
      </c>
      <c r="CDO21" s="542">
        <f t="shared" si="934"/>
        <v>0</v>
      </c>
      <c r="CDP21" s="542">
        <f t="shared" si="934"/>
        <v>0</v>
      </c>
      <c r="CDQ21" s="542">
        <f t="shared" si="934"/>
        <v>0</v>
      </c>
      <c r="CDR21" s="542">
        <f t="shared" si="934"/>
        <v>0</v>
      </c>
      <c r="CDS21" s="542">
        <f t="shared" si="934"/>
        <v>0</v>
      </c>
      <c r="CDT21" s="542">
        <f t="shared" si="934"/>
        <v>0</v>
      </c>
      <c r="CDU21" s="542">
        <f t="shared" si="934"/>
        <v>0</v>
      </c>
      <c r="CDV21" s="542">
        <f t="shared" si="934"/>
        <v>0</v>
      </c>
      <c r="CDW21" s="542">
        <f t="shared" si="934"/>
        <v>0</v>
      </c>
      <c r="CDX21" s="542">
        <f t="shared" si="934"/>
        <v>0</v>
      </c>
      <c r="CDY21" s="542">
        <f t="shared" si="934"/>
        <v>0</v>
      </c>
      <c r="CDZ21" s="542">
        <f t="shared" si="934"/>
        <v>0</v>
      </c>
      <c r="CEA21" s="542">
        <f t="shared" si="934"/>
        <v>0</v>
      </c>
      <c r="CEB21" s="542">
        <f t="shared" si="934"/>
        <v>0</v>
      </c>
      <c r="CEC21" s="542">
        <f t="shared" ref="CEC21:CGN21" si="935">BQG21</f>
        <v>0</v>
      </c>
      <c r="CED21" s="542">
        <f t="shared" si="935"/>
        <v>0</v>
      </c>
      <c r="CEE21" s="542">
        <f t="shared" si="935"/>
        <v>0</v>
      </c>
      <c r="CEF21" s="542">
        <f t="shared" si="935"/>
        <v>0</v>
      </c>
      <c r="CEG21" s="542">
        <f t="shared" si="935"/>
        <v>0</v>
      </c>
      <c r="CEH21" s="542">
        <f t="shared" si="935"/>
        <v>0</v>
      </c>
      <c r="CEI21" s="542">
        <f t="shared" si="935"/>
        <v>0</v>
      </c>
      <c r="CEJ21" s="542">
        <f t="shared" si="935"/>
        <v>1</v>
      </c>
      <c r="CEK21" s="542">
        <f t="shared" si="935"/>
        <v>1</v>
      </c>
      <c r="CEL21" s="542">
        <f t="shared" si="935"/>
        <v>1</v>
      </c>
      <c r="CEM21" s="542">
        <f t="shared" si="935"/>
        <v>1</v>
      </c>
      <c r="CEN21" s="542">
        <f t="shared" si="935"/>
        <v>1</v>
      </c>
      <c r="CEO21" s="542">
        <f t="shared" si="935"/>
        <v>1</v>
      </c>
      <c r="CEP21" s="542">
        <f t="shared" si="935"/>
        <v>1</v>
      </c>
      <c r="CEQ21" s="542">
        <f t="shared" si="935"/>
        <v>1</v>
      </c>
      <c r="CER21" s="542">
        <f t="shared" si="935"/>
        <v>1</v>
      </c>
      <c r="CES21" s="542">
        <f t="shared" si="935"/>
        <v>1</v>
      </c>
      <c r="CET21" s="542">
        <f t="shared" si="935"/>
        <v>1</v>
      </c>
      <c r="CEU21" s="542">
        <f t="shared" si="935"/>
        <v>1</v>
      </c>
      <c r="CEV21" s="542">
        <f t="shared" si="935"/>
        <v>1</v>
      </c>
      <c r="CEW21" s="542">
        <f t="shared" si="935"/>
        <v>1</v>
      </c>
      <c r="CEX21" s="542">
        <f t="shared" si="935"/>
        <v>1</v>
      </c>
      <c r="CEY21" s="542">
        <f t="shared" si="935"/>
        <v>1</v>
      </c>
      <c r="CEZ21" s="542">
        <f t="shared" si="935"/>
        <v>1</v>
      </c>
      <c r="CFA21" s="542">
        <f t="shared" si="935"/>
        <v>1</v>
      </c>
      <c r="CFB21" s="542">
        <f t="shared" si="935"/>
        <v>1</v>
      </c>
      <c r="CFC21" s="542">
        <f t="shared" si="935"/>
        <v>1</v>
      </c>
      <c r="CFD21" s="542">
        <f t="shared" si="935"/>
        <v>1</v>
      </c>
      <c r="CFE21" s="542">
        <f t="shared" si="935"/>
        <v>1</v>
      </c>
      <c r="CFF21" s="542">
        <f t="shared" si="935"/>
        <v>1</v>
      </c>
      <c r="CFG21" s="542">
        <f t="shared" si="935"/>
        <v>1</v>
      </c>
      <c r="CFH21" s="542">
        <f t="shared" si="935"/>
        <v>1</v>
      </c>
      <c r="CFI21" s="542">
        <f t="shared" si="935"/>
        <v>1</v>
      </c>
      <c r="CFJ21" s="542">
        <f t="shared" si="935"/>
        <v>1</v>
      </c>
      <c r="CFK21" s="542">
        <f t="shared" si="935"/>
        <v>1</v>
      </c>
      <c r="CFL21" s="542">
        <f t="shared" si="935"/>
        <v>1</v>
      </c>
      <c r="CFM21" s="542">
        <f t="shared" si="935"/>
        <v>1</v>
      </c>
      <c r="CFN21" s="542">
        <f t="shared" si="935"/>
        <v>1</v>
      </c>
      <c r="CFO21" s="542">
        <f t="shared" si="935"/>
        <v>1</v>
      </c>
      <c r="CFP21" s="542">
        <f t="shared" si="935"/>
        <v>1</v>
      </c>
      <c r="CFQ21" s="542">
        <f t="shared" si="935"/>
        <v>1</v>
      </c>
      <c r="CFR21" s="542">
        <f t="shared" si="935"/>
        <v>1</v>
      </c>
      <c r="CFS21" s="542">
        <f t="shared" si="935"/>
        <v>1</v>
      </c>
      <c r="CFT21" s="542">
        <f t="shared" si="935"/>
        <v>1</v>
      </c>
      <c r="CFU21" s="542">
        <f t="shared" si="935"/>
        <v>1</v>
      </c>
      <c r="CFV21" s="542">
        <f t="shared" si="935"/>
        <v>1</v>
      </c>
      <c r="CFW21" s="542">
        <f t="shared" si="935"/>
        <v>1</v>
      </c>
      <c r="CFX21" s="542">
        <f t="shared" si="935"/>
        <v>1</v>
      </c>
      <c r="CFY21" s="542">
        <f t="shared" si="935"/>
        <v>1</v>
      </c>
      <c r="CFZ21" s="542">
        <f t="shared" si="935"/>
        <v>1</v>
      </c>
      <c r="CGA21" s="542">
        <f t="shared" si="935"/>
        <v>1</v>
      </c>
      <c r="CGB21" s="542">
        <f t="shared" si="935"/>
        <v>1</v>
      </c>
      <c r="CGC21" s="542">
        <f t="shared" si="935"/>
        <v>1</v>
      </c>
      <c r="CGD21" s="542">
        <f t="shared" si="935"/>
        <v>1</v>
      </c>
      <c r="CGE21" s="542">
        <f t="shared" si="935"/>
        <v>1</v>
      </c>
      <c r="CGF21" s="542">
        <f t="shared" si="935"/>
        <v>0</v>
      </c>
      <c r="CGG21" s="542">
        <f t="shared" si="935"/>
        <v>0</v>
      </c>
      <c r="CGH21" s="542">
        <f t="shared" si="935"/>
        <v>0</v>
      </c>
      <c r="CGI21" s="542">
        <f t="shared" si="935"/>
        <v>0</v>
      </c>
      <c r="CGJ21" s="542">
        <f t="shared" si="935"/>
        <v>0</v>
      </c>
      <c r="CGK21" s="542">
        <f t="shared" si="935"/>
        <v>0</v>
      </c>
      <c r="CGL21" s="542">
        <f t="shared" si="935"/>
        <v>0</v>
      </c>
      <c r="CGM21" s="542">
        <f t="shared" si="935"/>
        <v>0</v>
      </c>
      <c r="CGN21" s="542">
        <f t="shared" si="935"/>
        <v>0</v>
      </c>
      <c r="CGO21" s="542">
        <f t="shared" ref="CGO21:CIZ21" si="936">BSS21</f>
        <v>0</v>
      </c>
      <c r="CGP21" s="542">
        <f t="shared" si="936"/>
        <v>0</v>
      </c>
      <c r="CGQ21" s="542">
        <f t="shared" si="936"/>
        <v>0</v>
      </c>
      <c r="CGR21" s="542">
        <f t="shared" si="936"/>
        <v>0</v>
      </c>
      <c r="CGS21" s="542">
        <f t="shared" si="936"/>
        <v>0</v>
      </c>
      <c r="CGT21" s="542">
        <f t="shared" si="936"/>
        <v>0</v>
      </c>
      <c r="CGU21" s="542">
        <f t="shared" si="936"/>
        <v>0</v>
      </c>
      <c r="CGV21" s="542">
        <f t="shared" si="936"/>
        <v>0</v>
      </c>
      <c r="CGW21" s="542">
        <f t="shared" si="936"/>
        <v>0</v>
      </c>
      <c r="CGX21" s="542">
        <f t="shared" si="936"/>
        <v>0</v>
      </c>
      <c r="CGY21" s="542">
        <f t="shared" si="936"/>
        <v>0</v>
      </c>
      <c r="CGZ21" s="542">
        <f t="shared" si="936"/>
        <v>0</v>
      </c>
      <c r="CHA21" s="542">
        <f t="shared" si="936"/>
        <v>0</v>
      </c>
      <c r="CHB21" s="542">
        <f t="shared" si="936"/>
        <v>0</v>
      </c>
      <c r="CHC21" s="542">
        <f t="shared" si="936"/>
        <v>0</v>
      </c>
      <c r="CHD21" s="542">
        <f t="shared" si="936"/>
        <v>0</v>
      </c>
      <c r="CHE21" s="542">
        <f t="shared" si="936"/>
        <v>0</v>
      </c>
      <c r="CHF21" s="542">
        <f t="shared" si="936"/>
        <v>0</v>
      </c>
      <c r="CHG21" s="542">
        <f t="shared" si="936"/>
        <v>0</v>
      </c>
      <c r="CHH21" s="542">
        <f t="shared" si="936"/>
        <v>0</v>
      </c>
      <c r="CHI21" s="542">
        <f t="shared" si="936"/>
        <v>0</v>
      </c>
      <c r="CHJ21" s="542">
        <f t="shared" si="936"/>
        <v>0</v>
      </c>
      <c r="CHK21" s="542">
        <f t="shared" si="936"/>
        <v>0</v>
      </c>
      <c r="CHL21" s="542">
        <f t="shared" si="936"/>
        <v>0</v>
      </c>
      <c r="CHM21" s="542">
        <f t="shared" si="936"/>
        <v>0</v>
      </c>
      <c r="CHN21" s="542">
        <f t="shared" si="936"/>
        <v>0</v>
      </c>
      <c r="CHO21" s="542">
        <f t="shared" si="936"/>
        <v>0</v>
      </c>
      <c r="CHP21" s="542">
        <f t="shared" si="936"/>
        <v>0</v>
      </c>
      <c r="CHQ21" s="542">
        <f t="shared" si="936"/>
        <v>0</v>
      </c>
      <c r="CHR21" s="542">
        <f t="shared" si="936"/>
        <v>0</v>
      </c>
      <c r="CHS21" s="542">
        <f t="shared" si="936"/>
        <v>0</v>
      </c>
      <c r="CHT21" s="542">
        <f t="shared" si="936"/>
        <v>0</v>
      </c>
      <c r="CHU21" s="542">
        <f t="shared" si="936"/>
        <v>0</v>
      </c>
      <c r="CHV21" s="542">
        <f t="shared" si="936"/>
        <v>0</v>
      </c>
      <c r="CHW21" s="542">
        <f t="shared" si="936"/>
        <v>0</v>
      </c>
      <c r="CHX21" s="542">
        <f t="shared" si="936"/>
        <v>0</v>
      </c>
      <c r="CHY21" s="542">
        <f t="shared" si="936"/>
        <v>0</v>
      </c>
      <c r="CHZ21" s="542">
        <f t="shared" si="936"/>
        <v>0</v>
      </c>
      <c r="CIA21" s="542">
        <f t="shared" si="936"/>
        <v>0</v>
      </c>
      <c r="CIB21" s="542">
        <f t="shared" si="936"/>
        <v>0</v>
      </c>
      <c r="CIC21" s="542">
        <f t="shared" si="936"/>
        <v>0</v>
      </c>
      <c r="CID21" s="542">
        <f t="shared" si="936"/>
        <v>0</v>
      </c>
      <c r="CIE21" s="542">
        <f t="shared" si="936"/>
        <v>0</v>
      </c>
      <c r="CIF21" s="542">
        <f t="shared" si="936"/>
        <v>0</v>
      </c>
      <c r="CIG21" s="542">
        <f t="shared" si="936"/>
        <v>0</v>
      </c>
      <c r="CIH21" s="542">
        <f t="shared" si="936"/>
        <v>0</v>
      </c>
      <c r="CII21" s="542">
        <f t="shared" si="936"/>
        <v>0</v>
      </c>
      <c r="CIJ21" s="542">
        <f t="shared" si="936"/>
        <v>0</v>
      </c>
      <c r="CIK21" s="542">
        <f t="shared" si="936"/>
        <v>0</v>
      </c>
      <c r="CIL21" s="542">
        <f t="shared" si="936"/>
        <v>0</v>
      </c>
      <c r="CIM21" s="542">
        <f t="shared" si="936"/>
        <v>0</v>
      </c>
      <c r="CIN21" s="542">
        <f t="shared" si="936"/>
        <v>0</v>
      </c>
      <c r="CIO21" s="542">
        <f t="shared" si="936"/>
        <v>0</v>
      </c>
      <c r="CIP21" s="542">
        <f t="shared" si="936"/>
        <v>0</v>
      </c>
      <c r="CIQ21" s="542">
        <f t="shared" si="936"/>
        <v>0</v>
      </c>
      <c r="CIR21" s="542">
        <f t="shared" si="936"/>
        <v>0</v>
      </c>
      <c r="CIS21" s="542">
        <f t="shared" si="936"/>
        <v>0</v>
      </c>
      <c r="CIT21" s="542">
        <f t="shared" si="936"/>
        <v>0</v>
      </c>
      <c r="CIU21" s="542">
        <f t="shared" si="936"/>
        <v>0</v>
      </c>
      <c r="CIV21" s="542">
        <f t="shared" si="936"/>
        <v>0</v>
      </c>
      <c r="CIW21" s="542">
        <f t="shared" si="936"/>
        <v>0</v>
      </c>
      <c r="CIX21" s="542">
        <f t="shared" si="936"/>
        <v>0</v>
      </c>
      <c r="CIY21" s="542">
        <f t="shared" si="936"/>
        <v>0</v>
      </c>
      <c r="CIZ21" s="542">
        <f t="shared" si="936"/>
        <v>0</v>
      </c>
      <c r="CJA21" s="542">
        <f t="shared" ref="CJA21:CLL21" si="937">BVE21</f>
        <v>0</v>
      </c>
      <c r="CJB21" s="542">
        <f t="shared" si="937"/>
        <v>0</v>
      </c>
      <c r="CJC21" s="542">
        <f t="shared" si="937"/>
        <v>0</v>
      </c>
      <c r="CJD21" s="542">
        <f t="shared" si="937"/>
        <v>0</v>
      </c>
      <c r="CJE21" s="542">
        <f t="shared" si="937"/>
        <v>0</v>
      </c>
      <c r="CJF21" s="542">
        <f t="shared" si="937"/>
        <v>0</v>
      </c>
      <c r="CJG21" s="542">
        <f t="shared" si="937"/>
        <v>0</v>
      </c>
      <c r="CJH21" s="542">
        <f t="shared" si="937"/>
        <v>0</v>
      </c>
      <c r="CJI21" s="542">
        <f t="shared" si="937"/>
        <v>0</v>
      </c>
      <c r="CJJ21" s="542">
        <f t="shared" si="937"/>
        <v>0</v>
      </c>
      <c r="CJK21" s="542">
        <f t="shared" si="937"/>
        <v>0</v>
      </c>
      <c r="CJL21" s="542">
        <f t="shared" si="937"/>
        <v>0</v>
      </c>
      <c r="CJM21" s="542">
        <f t="shared" si="937"/>
        <v>0</v>
      </c>
      <c r="CJN21" s="542">
        <f t="shared" si="937"/>
        <v>0</v>
      </c>
      <c r="CJO21" s="542">
        <f t="shared" si="937"/>
        <v>0</v>
      </c>
      <c r="CJP21" s="542">
        <f t="shared" si="937"/>
        <v>0</v>
      </c>
      <c r="CJQ21" s="542">
        <f t="shared" si="937"/>
        <v>0</v>
      </c>
      <c r="CJR21" s="542">
        <f t="shared" si="937"/>
        <v>0</v>
      </c>
      <c r="CJS21" s="542">
        <f t="shared" si="937"/>
        <v>0</v>
      </c>
      <c r="CJT21" s="542">
        <f t="shared" si="937"/>
        <v>0</v>
      </c>
      <c r="CJU21" s="542">
        <f t="shared" si="937"/>
        <v>0</v>
      </c>
      <c r="CJV21" s="542">
        <f t="shared" si="937"/>
        <v>0</v>
      </c>
      <c r="CJW21" s="542">
        <f t="shared" si="937"/>
        <v>0</v>
      </c>
      <c r="CJX21" s="542">
        <f t="shared" si="937"/>
        <v>0</v>
      </c>
      <c r="CJY21" s="542">
        <f t="shared" si="937"/>
        <v>0</v>
      </c>
      <c r="CJZ21" s="542">
        <f t="shared" si="937"/>
        <v>0</v>
      </c>
      <c r="CKA21" s="542">
        <f t="shared" si="937"/>
        <v>0</v>
      </c>
      <c r="CKB21" s="542">
        <f t="shared" si="937"/>
        <v>0</v>
      </c>
      <c r="CKC21" s="542">
        <f t="shared" si="937"/>
        <v>0</v>
      </c>
      <c r="CKD21" s="542">
        <f t="shared" si="937"/>
        <v>0</v>
      </c>
      <c r="CKE21" s="542">
        <f t="shared" si="937"/>
        <v>0</v>
      </c>
      <c r="CKF21" s="542">
        <f t="shared" si="937"/>
        <v>0</v>
      </c>
      <c r="CKG21" s="542">
        <f t="shared" si="937"/>
        <v>0</v>
      </c>
      <c r="CKH21" s="542">
        <f t="shared" si="937"/>
        <v>0</v>
      </c>
      <c r="CKI21" s="542">
        <f t="shared" si="937"/>
        <v>0</v>
      </c>
      <c r="CKJ21" s="542">
        <f t="shared" si="937"/>
        <v>0</v>
      </c>
      <c r="CKK21" s="542">
        <f t="shared" si="937"/>
        <v>0</v>
      </c>
      <c r="CKL21" s="542">
        <f t="shared" si="937"/>
        <v>0</v>
      </c>
      <c r="CKM21" s="542">
        <f t="shared" si="937"/>
        <v>0</v>
      </c>
      <c r="CKN21" s="542">
        <f t="shared" si="937"/>
        <v>0</v>
      </c>
      <c r="CKO21" s="542">
        <f t="shared" si="937"/>
        <v>0</v>
      </c>
      <c r="CKP21" s="542">
        <f t="shared" si="937"/>
        <v>0</v>
      </c>
      <c r="CKQ21" s="542">
        <f t="shared" si="937"/>
        <v>0</v>
      </c>
      <c r="CKR21" s="542">
        <f t="shared" si="937"/>
        <v>0</v>
      </c>
      <c r="CKS21" s="542">
        <f t="shared" si="937"/>
        <v>0</v>
      </c>
      <c r="CKT21" s="542">
        <f t="shared" si="937"/>
        <v>0</v>
      </c>
      <c r="CKU21" s="542">
        <f t="shared" si="937"/>
        <v>0</v>
      </c>
      <c r="CKV21" s="542">
        <f t="shared" si="937"/>
        <v>0</v>
      </c>
      <c r="CKW21" s="542">
        <f t="shared" si="937"/>
        <v>0</v>
      </c>
      <c r="CKX21" s="542">
        <f t="shared" si="937"/>
        <v>0</v>
      </c>
      <c r="CKY21" s="542">
        <f t="shared" si="937"/>
        <v>0</v>
      </c>
      <c r="CKZ21" s="542">
        <f t="shared" si="937"/>
        <v>0</v>
      </c>
      <c r="CLA21" s="542">
        <f t="shared" si="937"/>
        <v>0</v>
      </c>
      <c r="CLB21" s="542">
        <f t="shared" si="937"/>
        <v>0</v>
      </c>
      <c r="CLC21" s="542">
        <f t="shared" si="937"/>
        <v>0</v>
      </c>
      <c r="CLD21" s="542">
        <f t="shared" si="937"/>
        <v>0</v>
      </c>
      <c r="CLE21" s="542">
        <f t="shared" si="937"/>
        <v>0</v>
      </c>
      <c r="CLF21" s="542">
        <f t="shared" si="937"/>
        <v>0</v>
      </c>
      <c r="CLG21" s="542">
        <f t="shared" si="937"/>
        <v>0</v>
      </c>
      <c r="CLH21" s="542">
        <f t="shared" si="937"/>
        <v>0</v>
      </c>
      <c r="CLI21" s="542">
        <f t="shared" si="937"/>
        <v>0</v>
      </c>
      <c r="CLJ21" s="542">
        <f t="shared" si="937"/>
        <v>0</v>
      </c>
      <c r="CLK21" s="542">
        <f t="shared" si="937"/>
        <v>0</v>
      </c>
      <c r="CLL21" s="542">
        <f t="shared" si="937"/>
        <v>0</v>
      </c>
      <c r="CLM21" s="542">
        <f t="shared" ref="CLM21:CNX21" si="938">BXQ21</f>
        <v>0</v>
      </c>
      <c r="CLN21" s="542">
        <f t="shared" si="938"/>
        <v>0</v>
      </c>
      <c r="CLO21" s="542">
        <f t="shared" si="938"/>
        <v>0</v>
      </c>
      <c r="CLP21" s="542">
        <f t="shared" si="938"/>
        <v>0</v>
      </c>
      <c r="CLQ21" s="542">
        <f t="shared" si="938"/>
        <v>0</v>
      </c>
      <c r="CLR21" s="542">
        <f t="shared" si="938"/>
        <v>0</v>
      </c>
      <c r="CLS21" s="542">
        <f t="shared" si="938"/>
        <v>0</v>
      </c>
      <c r="CLT21" s="542">
        <f t="shared" si="938"/>
        <v>0</v>
      </c>
      <c r="CLU21" s="542">
        <f t="shared" si="938"/>
        <v>0</v>
      </c>
      <c r="CLV21" s="542">
        <f t="shared" si="938"/>
        <v>0</v>
      </c>
      <c r="CLW21" s="542">
        <f t="shared" si="938"/>
        <v>0</v>
      </c>
      <c r="CLX21" s="542">
        <f t="shared" si="938"/>
        <v>0</v>
      </c>
      <c r="CLY21" s="542">
        <f t="shared" si="938"/>
        <v>0</v>
      </c>
      <c r="CLZ21" s="542">
        <f t="shared" si="938"/>
        <v>0</v>
      </c>
      <c r="CMA21" s="542">
        <f t="shared" si="938"/>
        <v>0</v>
      </c>
      <c r="CMB21" s="542">
        <f t="shared" si="938"/>
        <v>0</v>
      </c>
      <c r="CMC21" s="542">
        <f t="shared" si="938"/>
        <v>0</v>
      </c>
      <c r="CMD21" s="542">
        <f t="shared" si="938"/>
        <v>0</v>
      </c>
      <c r="CME21" s="542">
        <f t="shared" si="938"/>
        <v>0</v>
      </c>
      <c r="CMF21" s="542">
        <f t="shared" si="938"/>
        <v>0</v>
      </c>
      <c r="CMG21" s="542">
        <f t="shared" si="938"/>
        <v>0</v>
      </c>
      <c r="CMH21" s="542">
        <f t="shared" si="938"/>
        <v>0</v>
      </c>
      <c r="CMI21" s="542">
        <f t="shared" si="938"/>
        <v>0</v>
      </c>
      <c r="CMJ21" s="542">
        <f t="shared" si="938"/>
        <v>0</v>
      </c>
      <c r="CMK21" s="542">
        <f t="shared" si="938"/>
        <v>0</v>
      </c>
      <c r="CML21" s="542">
        <f t="shared" si="938"/>
        <v>0</v>
      </c>
      <c r="CMM21" s="542">
        <f t="shared" si="938"/>
        <v>0</v>
      </c>
      <c r="CMN21" s="542">
        <f t="shared" si="938"/>
        <v>0</v>
      </c>
      <c r="CMO21" s="542">
        <f t="shared" si="938"/>
        <v>0</v>
      </c>
      <c r="CMP21" s="542">
        <f t="shared" si="938"/>
        <v>0</v>
      </c>
      <c r="CMQ21" s="542">
        <f t="shared" si="938"/>
        <v>0</v>
      </c>
      <c r="CMR21" s="542">
        <f t="shared" si="938"/>
        <v>0</v>
      </c>
      <c r="CMS21" s="542">
        <f t="shared" si="938"/>
        <v>0</v>
      </c>
      <c r="CMT21" s="542">
        <f t="shared" si="938"/>
        <v>0</v>
      </c>
      <c r="CMU21" s="542">
        <f t="shared" si="938"/>
        <v>0</v>
      </c>
      <c r="CMV21" s="542">
        <f t="shared" si="938"/>
        <v>0</v>
      </c>
      <c r="CMW21" s="542">
        <f t="shared" si="938"/>
        <v>0</v>
      </c>
      <c r="CMX21" s="542">
        <f t="shared" si="938"/>
        <v>0</v>
      </c>
      <c r="CMY21" s="542">
        <f t="shared" si="938"/>
        <v>0</v>
      </c>
      <c r="CMZ21" s="542">
        <f t="shared" si="938"/>
        <v>0</v>
      </c>
      <c r="CNA21" s="542">
        <f t="shared" si="938"/>
        <v>0</v>
      </c>
      <c r="CNB21" s="542">
        <f t="shared" si="938"/>
        <v>0</v>
      </c>
      <c r="CNC21" s="542">
        <f t="shared" si="938"/>
        <v>0</v>
      </c>
      <c r="CND21" s="542">
        <f t="shared" si="938"/>
        <v>0</v>
      </c>
      <c r="CNE21" s="542">
        <f t="shared" si="938"/>
        <v>0</v>
      </c>
      <c r="CNF21" s="542">
        <f t="shared" si="938"/>
        <v>0</v>
      </c>
      <c r="CNG21" s="542">
        <f t="shared" si="938"/>
        <v>0</v>
      </c>
      <c r="CNH21" s="542">
        <f t="shared" si="938"/>
        <v>0</v>
      </c>
      <c r="CNI21" s="542">
        <f t="shared" si="938"/>
        <v>0</v>
      </c>
      <c r="CNJ21" s="542">
        <f t="shared" si="938"/>
        <v>0</v>
      </c>
      <c r="CNK21" s="542">
        <f t="shared" si="938"/>
        <v>0</v>
      </c>
      <c r="CNL21" s="542">
        <f t="shared" si="938"/>
        <v>0</v>
      </c>
      <c r="CNM21" s="542">
        <f t="shared" si="938"/>
        <v>0</v>
      </c>
      <c r="CNN21" s="542">
        <f t="shared" si="938"/>
        <v>0</v>
      </c>
      <c r="CNO21" s="542">
        <f t="shared" si="938"/>
        <v>0</v>
      </c>
      <c r="CNP21" s="542">
        <f t="shared" si="938"/>
        <v>0</v>
      </c>
      <c r="CNQ21" s="542">
        <f t="shared" si="938"/>
        <v>0</v>
      </c>
      <c r="CNR21" s="542">
        <f t="shared" si="938"/>
        <v>0</v>
      </c>
      <c r="CNS21" s="542">
        <f t="shared" si="938"/>
        <v>0</v>
      </c>
      <c r="CNT21" s="542">
        <f t="shared" si="938"/>
        <v>0</v>
      </c>
      <c r="CNU21" s="542">
        <f t="shared" si="938"/>
        <v>0</v>
      </c>
      <c r="CNV21" s="542">
        <f t="shared" si="938"/>
        <v>0</v>
      </c>
      <c r="CNW21" s="542">
        <f t="shared" si="938"/>
        <v>0</v>
      </c>
      <c r="CNX21" s="542">
        <f t="shared" si="938"/>
        <v>0</v>
      </c>
      <c r="CNY21" s="542">
        <f t="shared" ref="CNY21:CQJ21" si="939">CAC21</f>
        <v>0</v>
      </c>
      <c r="CNZ21" s="542">
        <f t="shared" si="939"/>
        <v>0</v>
      </c>
      <c r="COA21" s="542">
        <f t="shared" si="939"/>
        <v>0</v>
      </c>
      <c r="COB21" s="542">
        <f t="shared" si="939"/>
        <v>0</v>
      </c>
      <c r="COC21" s="542">
        <f t="shared" si="939"/>
        <v>0</v>
      </c>
      <c r="COD21" s="542">
        <f t="shared" si="939"/>
        <v>0</v>
      </c>
      <c r="COE21" s="542">
        <f t="shared" si="939"/>
        <v>0</v>
      </c>
      <c r="COF21" s="542">
        <f t="shared" si="939"/>
        <v>0</v>
      </c>
      <c r="COG21" s="542">
        <f t="shared" si="939"/>
        <v>0</v>
      </c>
      <c r="COH21" s="542">
        <f t="shared" si="939"/>
        <v>0</v>
      </c>
      <c r="COI21" s="542">
        <f t="shared" si="939"/>
        <v>0</v>
      </c>
      <c r="COJ21" s="542">
        <f t="shared" si="939"/>
        <v>0</v>
      </c>
      <c r="COK21" s="542">
        <f t="shared" si="939"/>
        <v>0</v>
      </c>
      <c r="COL21" s="542">
        <f t="shared" si="939"/>
        <v>0</v>
      </c>
      <c r="COM21" s="542">
        <f t="shared" si="939"/>
        <v>0</v>
      </c>
      <c r="CON21" s="542">
        <f t="shared" si="939"/>
        <v>0</v>
      </c>
      <c r="COO21" s="542">
        <f t="shared" si="939"/>
        <v>0</v>
      </c>
      <c r="COP21" s="542">
        <f t="shared" si="939"/>
        <v>0</v>
      </c>
      <c r="COQ21" s="542">
        <f t="shared" si="939"/>
        <v>0</v>
      </c>
      <c r="COR21" s="542">
        <f t="shared" si="939"/>
        <v>0</v>
      </c>
      <c r="COS21" s="542">
        <f t="shared" si="939"/>
        <v>0</v>
      </c>
      <c r="COT21" s="542">
        <f t="shared" si="939"/>
        <v>0</v>
      </c>
      <c r="COU21" s="542">
        <f t="shared" si="939"/>
        <v>0</v>
      </c>
      <c r="COV21" s="542">
        <f t="shared" si="939"/>
        <v>0</v>
      </c>
      <c r="COW21" s="542">
        <f t="shared" si="939"/>
        <v>0</v>
      </c>
      <c r="COX21" s="542">
        <f t="shared" si="939"/>
        <v>0</v>
      </c>
      <c r="COY21" s="542">
        <f t="shared" si="939"/>
        <v>0</v>
      </c>
      <c r="COZ21" s="542">
        <f t="shared" si="939"/>
        <v>0</v>
      </c>
      <c r="CPA21" s="542">
        <f t="shared" si="939"/>
        <v>0</v>
      </c>
      <c r="CPB21" s="542">
        <f t="shared" si="939"/>
        <v>0</v>
      </c>
      <c r="CPC21" s="542">
        <f t="shared" si="939"/>
        <v>0</v>
      </c>
      <c r="CPD21" s="542">
        <f t="shared" si="939"/>
        <v>0</v>
      </c>
      <c r="CPE21" s="542">
        <f t="shared" si="939"/>
        <v>0</v>
      </c>
      <c r="CPF21" s="542">
        <f t="shared" si="939"/>
        <v>0</v>
      </c>
      <c r="CPG21" s="542">
        <f t="shared" si="939"/>
        <v>0</v>
      </c>
      <c r="CPH21" s="542">
        <f t="shared" si="939"/>
        <v>0</v>
      </c>
      <c r="CPI21" s="542">
        <f t="shared" si="939"/>
        <v>0</v>
      </c>
      <c r="CPJ21" s="542">
        <f t="shared" si="939"/>
        <v>0</v>
      </c>
      <c r="CPK21" s="542">
        <f t="shared" si="939"/>
        <v>0</v>
      </c>
      <c r="CPL21" s="542">
        <f t="shared" si="939"/>
        <v>0</v>
      </c>
      <c r="CPM21" s="542">
        <f t="shared" si="939"/>
        <v>0</v>
      </c>
      <c r="CPN21" s="542">
        <f t="shared" si="939"/>
        <v>0</v>
      </c>
      <c r="CPO21" s="542">
        <f t="shared" si="939"/>
        <v>0</v>
      </c>
      <c r="CPP21" s="542">
        <f t="shared" si="939"/>
        <v>0</v>
      </c>
      <c r="CPQ21" s="542">
        <f t="shared" si="939"/>
        <v>0</v>
      </c>
      <c r="CPR21" s="542">
        <f t="shared" si="939"/>
        <v>0</v>
      </c>
      <c r="CPS21" s="542">
        <f t="shared" si="939"/>
        <v>0</v>
      </c>
      <c r="CPT21" s="542">
        <f t="shared" si="939"/>
        <v>0</v>
      </c>
      <c r="CPU21" s="542">
        <f t="shared" si="939"/>
        <v>0</v>
      </c>
      <c r="CPV21" s="542">
        <f t="shared" si="939"/>
        <v>0</v>
      </c>
      <c r="CPW21" s="542">
        <f t="shared" si="939"/>
        <v>0</v>
      </c>
      <c r="CPX21" s="542">
        <f t="shared" si="939"/>
        <v>0</v>
      </c>
      <c r="CPY21" s="542">
        <f t="shared" si="939"/>
        <v>0</v>
      </c>
      <c r="CPZ21" s="542">
        <f t="shared" si="939"/>
        <v>0</v>
      </c>
      <c r="CQA21" s="542">
        <f t="shared" si="939"/>
        <v>0</v>
      </c>
      <c r="CQB21" s="542">
        <f t="shared" si="939"/>
        <v>0</v>
      </c>
      <c r="CQC21" s="542">
        <f t="shared" si="939"/>
        <v>0</v>
      </c>
      <c r="CQD21" s="542">
        <f t="shared" si="939"/>
        <v>0</v>
      </c>
      <c r="CQE21" s="542">
        <f t="shared" si="939"/>
        <v>0</v>
      </c>
      <c r="CQF21" s="542">
        <f t="shared" si="939"/>
        <v>0</v>
      </c>
      <c r="CQG21" s="542">
        <f t="shared" si="939"/>
        <v>0</v>
      </c>
      <c r="CQH21" s="542">
        <f t="shared" si="939"/>
        <v>0</v>
      </c>
      <c r="CQI21" s="542">
        <f t="shared" si="939"/>
        <v>0</v>
      </c>
      <c r="CQJ21" s="542">
        <f t="shared" si="939"/>
        <v>0</v>
      </c>
      <c r="CQK21" s="542">
        <f t="shared" ref="CQK21:CSV21" si="940">CCO21</f>
        <v>0</v>
      </c>
      <c r="CQL21" s="542">
        <f t="shared" si="940"/>
        <v>0</v>
      </c>
      <c r="CQM21" s="542">
        <f t="shared" si="940"/>
        <v>0</v>
      </c>
      <c r="CQN21" s="542">
        <f t="shared" si="940"/>
        <v>0</v>
      </c>
      <c r="CQO21" s="542">
        <f t="shared" si="940"/>
        <v>0</v>
      </c>
      <c r="CQP21" s="542">
        <f t="shared" si="940"/>
        <v>0</v>
      </c>
      <c r="CQQ21" s="542">
        <f t="shared" si="940"/>
        <v>0</v>
      </c>
      <c r="CQR21" s="542">
        <f t="shared" si="940"/>
        <v>0</v>
      </c>
      <c r="CQS21" s="542">
        <f t="shared" si="940"/>
        <v>0</v>
      </c>
      <c r="CQT21" s="542">
        <f t="shared" si="940"/>
        <v>0</v>
      </c>
      <c r="CQU21" s="542">
        <f t="shared" si="940"/>
        <v>0</v>
      </c>
      <c r="CQV21" s="542">
        <f t="shared" si="940"/>
        <v>0</v>
      </c>
      <c r="CQW21" s="542">
        <f t="shared" si="940"/>
        <v>0</v>
      </c>
      <c r="CQX21" s="542">
        <f t="shared" si="940"/>
        <v>0</v>
      </c>
      <c r="CQY21" s="542">
        <f t="shared" si="940"/>
        <v>0</v>
      </c>
      <c r="CQZ21" s="542">
        <f t="shared" si="940"/>
        <v>0</v>
      </c>
      <c r="CRA21" s="542">
        <f t="shared" si="940"/>
        <v>0</v>
      </c>
      <c r="CRB21" s="542">
        <f t="shared" si="940"/>
        <v>0</v>
      </c>
      <c r="CRC21" s="542">
        <f t="shared" si="940"/>
        <v>0</v>
      </c>
      <c r="CRD21" s="542">
        <f t="shared" si="940"/>
        <v>0</v>
      </c>
      <c r="CRE21" s="542">
        <f t="shared" si="940"/>
        <v>0</v>
      </c>
      <c r="CRF21" s="542">
        <f t="shared" si="940"/>
        <v>0</v>
      </c>
      <c r="CRG21" s="542">
        <f t="shared" si="940"/>
        <v>0</v>
      </c>
      <c r="CRH21" s="542">
        <f t="shared" si="940"/>
        <v>0</v>
      </c>
      <c r="CRI21" s="542">
        <f t="shared" si="940"/>
        <v>0</v>
      </c>
      <c r="CRJ21" s="542">
        <f t="shared" si="940"/>
        <v>0</v>
      </c>
      <c r="CRK21" s="542">
        <f t="shared" si="940"/>
        <v>0</v>
      </c>
      <c r="CRL21" s="542">
        <f t="shared" si="940"/>
        <v>0</v>
      </c>
      <c r="CRM21" s="542">
        <f t="shared" si="940"/>
        <v>0</v>
      </c>
      <c r="CRN21" s="542">
        <f t="shared" si="940"/>
        <v>0</v>
      </c>
      <c r="CRO21" s="542">
        <f t="shared" si="940"/>
        <v>0</v>
      </c>
      <c r="CRP21" s="542">
        <f t="shared" si="940"/>
        <v>0</v>
      </c>
      <c r="CRQ21" s="542">
        <f t="shared" si="940"/>
        <v>0</v>
      </c>
      <c r="CRR21" s="542">
        <f t="shared" si="940"/>
        <v>0</v>
      </c>
      <c r="CRS21" s="542">
        <f t="shared" si="940"/>
        <v>0</v>
      </c>
      <c r="CRT21" s="542">
        <f t="shared" si="940"/>
        <v>0</v>
      </c>
      <c r="CRU21" s="542">
        <f t="shared" si="940"/>
        <v>0</v>
      </c>
      <c r="CRV21" s="542">
        <f t="shared" si="940"/>
        <v>0</v>
      </c>
      <c r="CRW21" s="542">
        <f t="shared" si="940"/>
        <v>0</v>
      </c>
      <c r="CRX21" s="542">
        <f t="shared" si="940"/>
        <v>0</v>
      </c>
      <c r="CRY21" s="542">
        <f t="shared" si="940"/>
        <v>0</v>
      </c>
      <c r="CRZ21" s="542">
        <f t="shared" si="940"/>
        <v>0</v>
      </c>
      <c r="CSA21" s="542">
        <f t="shared" si="940"/>
        <v>0</v>
      </c>
      <c r="CSB21" s="542">
        <f t="shared" si="940"/>
        <v>0</v>
      </c>
      <c r="CSC21" s="542">
        <f t="shared" si="940"/>
        <v>0</v>
      </c>
      <c r="CSD21" s="542">
        <f t="shared" si="940"/>
        <v>0</v>
      </c>
      <c r="CSE21" s="542">
        <f t="shared" si="940"/>
        <v>0</v>
      </c>
      <c r="CSF21" s="542">
        <f t="shared" si="940"/>
        <v>1</v>
      </c>
      <c r="CSG21" s="542">
        <f t="shared" si="940"/>
        <v>1</v>
      </c>
      <c r="CSH21" s="542">
        <f t="shared" si="940"/>
        <v>1</v>
      </c>
      <c r="CSI21" s="542">
        <f t="shared" si="940"/>
        <v>1</v>
      </c>
      <c r="CSJ21" s="542">
        <f t="shared" si="940"/>
        <v>1</v>
      </c>
      <c r="CSK21" s="542">
        <f t="shared" si="940"/>
        <v>1</v>
      </c>
      <c r="CSL21" s="542">
        <f t="shared" si="940"/>
        <v>1</v>
      </c>
      <c r="CSM21" s="542">
        <f t="shared" si="940"/>
        <v>1</v>
      </c>
      <c r="CSN21" s="542">
        <f t="shared" si="940"/>
        <v>1</v>
      </c>
      <c r="CSO21" s="542">
        <f t="shared" si="940"/>
        <v>1</v>
      </c>
      <c r="CSP21" s="542">
        <f t="shared" si="940"/>
        <v>1</v>
      </c>
      <c r="CSQ21" s="542">
        <f t="shared" si="940"/>
        <v>1</v>
      </c>
      <c r="CSR21" s="542">
        <f t="shared" si="940"/>
        <v>1</v>
      </c>
      <c r="CSS21" s="542">
        <f t="shared" si="940"/>
        <v>1</v>
      </c>
      <c r="CST21" s="542">
        <f t="shared" si="940"/>
        <v>1</v>
      </c>
      <c r="CSU21" s="542">
        <f t="shared" si="940"/>
        <v>1</v>
      </c>
      <c r="CSV21" s="542">
        <f t="shared" si="940"/>
        <v>1</v>
      </c>
      <c r="CSW21" s="542">
        <f t="shared" ref="CSW21:CVH21" si="941">CFA21</f>
        <v>1</v>
      </c>
      <c r="CSX21" s="542">
        <f t="shared" si="941"/>
        <v>1</v>
      </c>
      <c r="CSY21" s="542">
        <f t="shared" si="941"/>
        <v>1</v>
      </c>
      <c r="CSZ21" s="542">
        <f t="shared" si="941"/>
        <v>1</v>
      </c>
      <c r="CTA21" s="542">
        <f t="shared" si="941"/>
        <v>1</v>
      </c>
      <c r="CTB21" s="542">
        <f t="shared" si="941"/>
        <v>1</v>
      </c>
      <c r="CTC21" s="542">
        <f t="shared" si="941"/>
        <v>1</v>
      </c>
      <c r="CTD21" s="542">
        <f t="shared" si="941"/>
        <v>1</v>
      </c>
      <c r="CTE21" s="542">
        <f t="shared" si="941"/>
        <v>1</v>
      </c>
      <c r="CTF21" s="542">
        <f t="shared" si="941"/>
        <v>1</v>
      </c>
      <c r="CTG21" s="542">
        <f t="shared" si="941"/>
        <v>1</v>
      </c>
      <c r="CTH21" s="542">
        <f t="shared" si="941"/>
        <v>1</v>
      </c>
      <c r="CTI21" s="542">
        <f t="shared" si="941"/>
        <v>1</v>
      </c>
      <c r="CTJ21" s="542">
        <f t="shared" si="941"/>
        <v>1</v>
      </c>
      <c r="CTK21" s="542">
        <f t="shared" si="941"/>
        <v>1</v>
      </c>
      <c r="CTL21" s="542">
        <f t="shared" si="941"/>
        <v>1</v>
      </c>
      <c r="CTM21" s="542">
        <f t="shared" si="941"/>
        <v>1</v>
      </c>
      <c r="CTN21" s="542">
        <f t="shared" si="941"/>
        <v>1</v>
      </c>
      <c r="CTO21" s="542">
        <f t="shared" si="941"/>
        <v>1</v>
      </c>
      <c r="CTP21" s="542">
        <f t="shared" si="941"/>
        <v>1</v>
      </c>
      <c r="CTQ21" s="542">
        <f t="shared" si="941"/>
        <v>1</v>
      </c>
      <c r="CTR21" s="542">
        <f t="shared" si="941"/>
        <v>1</v>
      </c>
      <c r="CTS21" s="542">
        <f t="shared" si="941"/>
        <v>1</v>
      </c>
      <c r="CTT21" s="542">
        <f t="shared" si="941"/>
        <v>1</v>
      </c>
      <c r="CTU21" s="542">
        <f t="shared" si="941"/>
        <v>1</v>
      </c>
      <c r="CTV21" s="542">
        <f t="shared" si="941"/>
        <v>1</v>
      </c>
      <c r="CTW21" s="542">
        <f t="shared" si="941"/>
        <v>1</v>
      </c>
      <c r="CTX21" s="542">
        <f t="shared" si="941"/>
        <v>1</v>
      </c>
      <c r="CTY21" s="542">
        <f t="shared" si="941"/>
        <v>1</v>
      </c>
      <c r="CTZ21" s="542">
        <f t="shared" si="941"/>
        <v>1</v>
      </c>
      <c r="CUA21" s="542">
        <f t="shared" si="941"/>
        <v>1</v>
      </c>
      <c r="CUB21" s="542">
        <f t="shared" si="941"/>
        <v>0</v>
      </c>
      <c r="CUC21" s="542">
        <f t="shared" si="941"/>
        <v>0</v>
      </c>
      <c r="CUD21" s="542">
        <f t="shared" si="941"/>
        <v>0</v>
      </c>
      <c r="CUE21" s="542">
        <f t="shared" si="941"/>
        <v>0</v>
      </c>
      <c r="CUF21" s="542">
        <f t="shared" si="941"/>
        <v>0</v>
      </c>
      <c r="CUG21" s="542">
        <f t="shared" si="941"/>
        <v>0</v>
      </c>
      <c r="CUH21" s="542">
        <f t="shared" si="941"/>
        <v>0</v>
      </c>
      <c r="CUI21" s="542">
        <f t="shared" si="941"/>
        <v>0</v>
      </c>
      <c r="CUJ21" s="542">
        <f t="shared" si="941"/>
        <v>0</v>
      </c>
      <c r="CUK21" s="542">
        <f t="shared" si="941"/>
        <v>0</v>
      </c>
      <c r="CUL21" s="542">
        <f t="shared" si="941"/>
        <v>0</v>
      </c>
      <c r="CUM21" s="542">
        <f t="shared" si="941"/>
        <v>0</v>
      </c>
      <c r="CUN21" s="542">
        <f t="shared" si="941"/>
        <v>0</v>
      </c>
      <c r="CUO21" s="542">
        <f t="shared" si="941"/>
        <v>0</v>
      </c>
      <c r="CUP21" s="542">
        <f t="shared" si="941"/>
        <v>0</v>
      </c>
      <c r="CUQ21" s="542">
        <f t="shared" si="941"/>
        <v>0</v>
      </c>
      <c r="CUR21" s="542">
        <f t="shared" si="941"/>
        <v>0</v>
      </c>
      <c r="CUS21" s="542">
        <f t="shared" si="941"/>
        <v>0</v>
      </c>
      <c r="CUT21" s="542">
        <f t="shared" si="941"/>
        <v>0</v>
      </c>
      <c r="CUU21" s="542">
        <f t="shared" si="941"/>
        <v>0</v>
      </c>
      <c r="CUV21" s="542">
        <f t="shared" si="941"/>
        <v>0</v>
      </c>
      <c r="CUW21" s="542">
        <f t="shared" si="941"/>
        <v>0</v>
      </c>
      <c r="CUX21" s="542">
        <f t="shared" si="941"/>
        <v>0</v>
      </c>
      <c r="CUY21" s="542">
        <f t="shared" si="941"/>
        <v>0</v>
      </c>
      <c r="CUZ21" s="542">
        <f t="shared" si="941"/>
        <v>0</v>
      </c>
      <c r="CVA21" s="542">
        <f t="shared" si="941"/>
        <v>0</v>
      </c>
      <c r="CVB21" s="542">
        <f t="shared" si="941"/>
        <v>0</v>
      </c>
      <c r="CVC21" s="542">
        <f t="shared" si="941"/>
        <v>0</v>
      </c>
      <c r="CVD21" s="542">
        <f t="shared" si="941"/>
        <v>0</v>
      </c>
      <c r="CVE21" s="542">
        <f t="shared" si="941"/>
        <v>0</v>
      </c>
      <c r="CVF21" s="542">
        <f t="shared" si="941"/>
        <v>0</v>
      </c>
      <c r="CVG21" s="542">
        <f t="shared" si="941"/>
        <v>0</v>
      </c>
      <c r="CVH21" s="542">
        <f t="shared" si="941"/>
        <v>0</v>
      </c>
      <c r="CVI21" s="542">
        <f t="shared" ref="CVI21:CXT21" si="942">CHM21</f>
        <v>0</v>
      </c>
      <c r="CVJ21" s="542">
        <f t="shared" si="942"/>
        <v>0</v>
      </c>
      <c r="CVK21" s="542">
        <f t="shared" si="942"/>
        <v>0</v>
      </c>
      <c r="CVL21" s="542">
        <f t="shared" si="942"/>
        <v>0</v>
      </c>
      <c r="CVM21" s="542">
        <f t="shared" si="942"/>
        <v>0</v>
      </c>
      <c r="CVN21" s="542">
        <f t="shared" si="942"/>
        <v>0</v>
      </c>
      <c r="CVO21" s="542">
        <f t="shared" si="942"/>
        <v>0</v>
      </c>
      <c r="CVP21" s="542">
        <f t="shared" si="942"/>
        <v>0</v>
      </c>
      <c r="CVQ21" s="542">
        <f t="shared" si="942"/>
        <v>0</v>
      </c>
      <c r="CVR21" s="542">
        <f t="shared" si="942"/>
        <v>0</v>
      </c>
      <c r="CVS21" s="542">
        <f t="shared" si="942"/>
        <v>0</v>
      </c>
      <c r="CVT21" s="542">
        <f t="shared" si="942"/>
        <v>0</v>
      </c>
      <c r="CVU21" s="542">
        <f t="shared" si="942"/>
        <v>0</v>
      </c>
      <c r="CVV21" s="542">
        <f t="shared" si="942"/>
        <v>0</v>
      </c>
      <c r="CVW21" s="542">
        <f t="shared" si="942"/>
        <v>0</v>
      </c>
      <c r="CVX21" s="542">
        <f t="shared" si="942"/>
        <v>0</v>
      </c>
      <c r="CVY21" s="542">
        <f t="shared" si="942"/>
        <v>0</v>
      </c>
      <c r="CVZ21" s="542">
        <f t="shared" si="942"/>
        <v>0</v>
      </c>
      <c r="CWA21" s="542">
        <f t="shared" si="942"/>
        <v>0</v>
      </c>
      <c r="CWB21" s="542">
        <f t="shared" si="942"/>
        <v>0</v>
      </c>
      <c r="CWC21" s="542">
        <f t="shared" si="942"/>
        <v>0</v>
      </c>
      <c r="CWD21" s="542">
        <f t="shared" si="942"/>
        <v>0</v>
      </c>
      <c r="CWE21" s="542">
        <f t="shared" si="942"/>
        <v>0</v>
      </c>
      <c r="CWF21" s="542">
        <f t="shared" si="942"/>
        <v>0</v>
      </c>
      <c r="CWG21" s="542">
        <f t="shared" si="942"/>
        <v>0</v>
      </c>
      <c r="CWH21" s="542">
        <f t="shared" si="942"/>
        <v>0</v>
      </c>
      <c r="CWI21" s="542">
        <f t="shared" si="942"/>
        <v>0</v>
      </c>
      <c r="CWJ21" s="542">
        <f t="shared" si="942"/>
        <v>0</v>
      </c>
      <c r="CWK21" s="542">
        <f t="shared" si="942"/>
        <v>0</v>
      </c>
      <c r="CWL21" s="542">
        <f t="shared" si="942"/>
        <v>0</v>
      </c>
      <c r="CWM21" s="542">
        <f t="shared" si="942"/>
        <v>0</v>
      </c>
      <c r="CWN21" s="542">
        <f t="shared" si="942"/>
        <v>0</v>
      </c>
      <c r="CWO21" s="542">
        <f t="shared" si="942"/>
        <v>0</v>
      </c>
      <c r="CWP21" s="542">
        <f t="shared" si="942"/>
        <v>0</v>
      </c>
      <c r="CWQ21" s="542">
        <f t="shared" si="942"/>
        <v>0</v>
      </c>
      <c r="CWR21" s="542">
        <f t="shared" si="942"/>
        <v>0</v>
      </c>
      <c r="CWS21" s="542">
        <f t="shared" si="942"/>
        <v>0</v>
      </c>
      <c r="CWT21" s="542">
        <f t="shared" si="942"/>
        <v>0</v>
      </c>
      <c r="CWU21" s="542">
        <f t="shared" si="942"/>
        <v>0</v>
      </c>
      <c r="CWV21" s="542">
        <f t="shared" si="942"/>
        <v>0</v>
      </c>
      <c r="CWW21" s="542">
        <f t="shared" si="942"/>
        <v>0</v>
      </c>
      <c r="CWX21" s="542">
        <f t="shared" si="942"/>
        <v>0</v>
      </c>
      <c r="CWY21" s="542">
        <f t="shared" si="942"/>
        <v>0</v>
      </c>
      <c r="CWZ21" s="542">
        <f t="shared" si="942"/>
        <v>0</v>
      </c>
      <c r="CXA21" s="542">
        <f t="shared" si="942"/>
        <v>0</v>
      </c>
      <c r="CXB21" s="542">
        <f t="shared" si="942"/>
        <v>0</v>
      </c>
      <c r="CXC21" s="542">
        <f t="shared" si="942"/>
        <v>0</v>
      </c>
      <c r="CXD21" s="542">
        <f t="shared" si="942"/>
        <v>0</v>
      </c>
      <c r="CXE21" s="542">
        <f t="shared" si="942"/>
        <v>0</v>
      </c>
      <c r="CXF21" s="542">
        <f t="shared" si="942"/>
        <v>0</v>
      </c>
      <c r="CXG21" s="542">
        <f t="shared" si="942"/>
        <v>0</v>
      </c>
      <c r="CXH21" s="542">
        <f t="shared" si="942"/>
        <v>0</v>
      </c>
      <c r="CXI21" s="542">
        <f t="shared" si="942"/>
        <v>0</v>
      </c>
      <c r="CXJ21" s="542">
        <f t="shared" si="942"/>
        <v>0</v>
      </c>
      <c r="CXK21" s="542">
        <f t="shared" si="942"/>
        <v>0</v>
      </c>
      <c r="CXL21" s="542">
        <f t="shared" si="942"/>
        <v>0</v>
      </c>
      <c r="CXM21" s="542">
        <f t="shared" si="942"/>
        <v>0</v>
      </c>
      <c r="CXN21" s="542">
        <f t="shared" si="942"/>
        <v>0</v>
      </c>
      <c r="CXO21" s="542">
        <f t="shared" si="942"/>
        <v>0</v>
      </c>
      <c r="CXP21" s="542">
        <f t="shared" si="942"/>
        <v>0</v>
      </c>
      <c r="CXQ21" s="542">
        <f t="shared" si="942"/>
        <v>0</v>
      </c>
      <c r="CXR21" s="542">
        <f t="shared" si="942"/>
        <v>0</v>
      </c>
      <c r="CXS21" s="542">
        <f t="shared" si="942"/>
        <v>0</v>
      </c>
      <c r="CXT21" s="542">
        <f t="shared" si="942"/>
        <v>0</v>
      </c>
      <c r="CXU21" s="542">
        <f t="shared" ref="CXU21:DAF21" si="943">CJY21</f>
        <v>0</v>
      </c>
      <c r="CXV21" s="542">
        <f t="shared" si="943"/>
        <v>0</v>
      </c>
      <c r="CXW21" s="542">
        <f t="shared" si="943"/>
        <v>0</v>
      </c>
      <c r="CXX21" s="542">
        <f t="shared" si="943"/>
        <v>0</v>
      </c>
      <c r="CXY21" s="542">
        <f t="shared" si="943"/>
        <v>0</v>
      </c>
      <c r="CXZ21" s="542">
        <f t="shared" si="943"/>
        <v>0</v>
      </c>
      <c r="CYA21" s="542">
        <f t="shared" si="943"/>
        <v>0</v>
      </c>
      <c r="CYB21" s="542">
        <f t="shared" si="943"/>
        <v>0</v>
      </c>
      <c r="CYC21" s="542">
        <f t="shared" si="943"/>
        <v>0</v>
      </c>
      <c r="CYD21" s="542">
        <f t="shared" si="943"/>
        <v>0</v>
      </c>
      <c r="CYE21" s="542">
        <f t="shared" si="943"/>
        <v>0</v>
      </c>
      <c r="CYF21" s="542">
        <f t="shared" si="943"/>
        <v>0</v>
      </c>
      <c r="CYG21" s="542">
        <f t="shared" si="943"/>
        <v>0</v>
      </c>
      <c r="CYH21" s="542">
        <f t="shared" si="943"/>
        <v>0</v>
      </c>
      <c r="CYI21" s="542">
        <f t="shared" si="943"/>
        <v>0</v>
      </c>
      <c r="CYJ21" s="542">
        <f t="shared" si="943"/>
        <v>0</v>
      </c>
      <c r="CYK21" s="542">
        <f t="shared" si="943"/>
        <v>0</v>
      </c>
      <c r="CYL21" s="542">
        <f t="shared" si="943"/>
        <v>0</v>
      </c>
      <c r="CYM21" s="542">
        <f t="shared" si="943"/>
        <v>0</v>
      </c>
      <c r="CYN21" s="542">
        <f t="shared" si="943"/>
        <v>0</v>
      </c>
      <c r="CYO21" s="542">
        <f t="shared" si="943"/>
        <v>0</v>
      </c>
      <c r="CYP21" s="542">
        <f t="shared" si="943"/>
        <v>0</v>
      </c>
      <c r="CYQ21" s="542">
        <f t="shared" si="943"/>
        <v>0</v>
      </c>
      <c r="CYR21" s="542">
        <f t="shared" si="943"/>
        <v>0</v>
      </c>
      <c r="CYS21" s="542">
        <f t="shared" si="943"/>
        <v>0</v>
      </c>
      <c r="CYT21" s="542">
        <f t="shared" si="943"/>
        <v>0</v>
      </c>
      <c r="CYU21" s="542">
        <f t="shared" si="943"/>
        <v>0</v>
      </c>
      <c r="CYV21" s="542">
        <f t="shared" si="943"/>
        <v>0</v>
      </c>
      <c r="CYW21" s="542">
        <f t="shared" si="943"/>
        <v>0</v>
      </c>
      <c r="CYX21" s="542">
        <f t="shared" si="943"/>
        <v>0</v>
      </c>
      <c r="CYY21" s="542">
        <f t="shared" si="943"/>
        <v>0</v>
      </c>
      <c r="CYZ21" s="542">
        <f t="shared" si="943"/>
        <v>0</v>
      </c>
      <c r="CZA21" s="542">
        <f t="shared" si="943"/>
        <v>0</v>
      </c>
      <c r="CZB21" s="542">
        <f t="shared" si="943"/>
        <v>0</v>
      </c>
      <c r="CZC21" s="542">
        <f t="shared" si="943"/>
        <v>0</v>
      </c>
      <c r="CZD21" s="542">
        <f t="shared" si="943"/>
        <v>0</v>
      </c>
      <c r="CZE21" s="542">
        <f t="shared" si="943"/>
        <v>0</v>
      </c>
      <c r="CZF21" s="542">
        <f t="shared" si="943"/>
        <v>0</v>
      </c>
      <c r="CZG21" s="542">
        <f t="shared" si="943"/>
        <v>0</v>
      </c>
      <c r="CZH21" s="542">
        <f t="shared" si="943"/>
        <v>0</v>
      </c>
      <c r="CZI21" s="542">
        <f t="shared" si="943"/>
        <v>0</v>
      </c>
      <c r="CZJ21" s="542">
        <f t="shared" si="943"/>
        <v>0</v>
      </c>
      <c r="CZK21" s="542">
        <f t="shared" si="943"/>
        <v>0</v>
      </c>
      <c r="CZL21" s="542">
        <f t="shared" si="943"/>
        <v>0</v>
      </c>
      <c r="CZM21" s="542">
        <f t="shared" si="943"/>
        <v>0</v>
      </c>
      <c r="CZN21" s="542">
        <f t="shared" si="943"/>
        <v>0</v>
      </c>
      <c r="CZO21" s="542">
        <f t="shared" si="943"/>
        <v>0</v>
      </c>
      <c r="CZP21" s="542">
        <f t="shared" si="943"/>
        <v>0</v>
      </c>
      <c r="CZQ21" s="542">
        <f t="shared" si="943"/>
        <v>0</v>
      </c>
      <c r="CZR21" s="542">
        <f t="shared" si="943"/>
        <v>0</v>
      </c>
      <c r="CZS21" s="542">
        <f t="shared" si="943"/>
        <v>0</v>
      </c>
      <c r="CZT21" s="542">
        <f t="shared" si="943"/>
        <v>0</v>
      </c>
      <c r="CZU21" s="542">
        <f t="shared" si="943"/>
        <v>0</v>
      </c>
      <c r="CZV21" s="542">
        <f t="shared" si="943"/>
        <v>0</v>
      </c>
      <c r="CZW21" s="542">
        <f t="shared" si="943"/>
        <v>0</v>
      </c>
      <c r="CZX21" s="542">
        <f t="shared" si="943"/>
        <v>0</v>
      </c>
      <c r="CZY21" s="542">
        <f t="shared" si="943"/>
        <v>0</v>
      </c>
      <c r="CZZ21" s="542">
        <f t="shared" si="943"/>
        <v>0</v>
      </c>
      <c r="DAA21" s="542">
        <f t="shared" si="943"/>
        <v>0</v>
      </c>
      <c r="DAB21" s="542">
        <f t="shared" si="943"/>
        <v>0</v>
      </c>
      <c r="DAC21" s="542">
        <f t="shared" si="943"/>
        <v>0</v>
      </c>
      <c r="DAD21" s="542">
        <f t="shared" si="943"/>
        <v>0</v>
      </c>
      <c r="DAE21" s="542">
        <f t="shared" si="943"/>
        <v>0</v>
      </c>
      <c r="DAF21" s="542">
        <f t="shared" si="943"/>
        <v>0</v>
      </c>
      <c r="DAG21" s="542">
        <f t="shared" ref="DAG21:DCR21" si="944">CMK21</f>
        <v>0</v>
      </c>
      <c r="DAH21" s="542">
        <f t="shared" si="944"/>
        <v>0</v>
      </c>
      <c r="DAI21" s="542">
        <f t="shared" si="944"/>
        <v>0</v>
      </c>
      <c r="DAJ21" s="542">
        <f t="shared" si="944"/>
        <v>0</v>
      </c>
      <c r="DAK21" s="542">
        <f t="shared" si="944"/>
        <v>0</v>
      </c>
      <c r="DAL21" s="542">
        <f t="shared" si="944"/>
        <v>0</v>
      </c>
      <c r="DAM21" s="542">
        <f t="shared" si="944"/>
        <v>0</v>
      </c>
      <c r="DAN21" s="542">
        <f t="shared" si="944"/>
        <v>0</v>
      </c>
      <c r="DAO21" s="542">
        <f t="shared" si="944"/>
        <v>0</v>
      </c>
      <c r="DAP21" s="542">
        <f t="shared" si="944"/>
        <v>0</v>
      </c>
      <c r="DAQ21" s="542">
        <f t="shared" si="944"/>
        <v>0</v>
      </c>
      <c r="DAR21" s="542">
        <f t="shared" si="944"/>
        <v>0</v>
      </c>
      <c r="DAS21" s="542">
        <f t="shared" si="944"/>
        <v>0</v>
      </c>
      <c r="DAT21" s="542">
        <f t="shared" si="944"/>
        <v>0</v>
      </c>
      <c r="DAU21" s="542">
        <f t="shared" si="944"/>
        <v>0</v>
      </c>
      <c r="DAV21" s="542">
        <f t="shared" si="944"/>
        <v>0</v>
      </c>
      <c r="DAW21" s="542">
        <f t="shared" si="944"/>
        <v>0</v>
      </c>
      <c r="DAX21" s="542">
        <f t="shared" si="944"/>
        <v>0</v>
      </c>
      <c r="DAY21" s="542">
        <f t="shared" si="944"/>
        <v>0</v>
      </c>
      <c r="DAZ21" s="542">
        <f t="shared" si="944"/>
        <v>0</v>
      </c>
      <c r="DBA21" s="542">
        <f t="shared" si="944"/>
        <v>0</v>
      </c>
      <c r="DBB21" s="542">
        <f t="shared" si="944"/>
        <v>0</v>
      </c>
      <c r="DBC21" s="542">
        <f t="shared" si="944"/>
        <v>0</v>
      </c>
      <c r="DBD21" s="542">
        <f t="shared" si="944"/>
        <v>0</v>
      </c>
      <c r="DBE21" s="542">
        <f t="shared" si="944"/>
        <v>0</v>
      </c>
      <c r="DBF21" s="542">
        <f t="shared" si="944"/>
        <v>0</v>
      </c>
      <c r="DBG21" s="542">
        <f t="shared" si="944"/>
        <v>0</v>
      </c>
      <c r="DBH21" s="542">
        <f t="shared" si="944"/>
        <v>0</v>
      </c>
      <c r="DBI21" s="542">
        <f t="shared" si="944"/>
        <v>0</v>
      </c>
      <c r="DBJ21" s="542">
        <f t="shared" si="944"/>
        <v>0</v>
      </c>
      <c r="DBK21" s="542">
        <f t="shared" si="944"/>
        <v>0</v>
      </c>
      <c r="DBL21" s="542">
        <f t="shared" si="944"/>
        <v>0</v>
      </c>
      <c r="DBM21" s="542">
        <f t="shared" si="944"/>
        <v>0</v>
      </c>
      <c r="DBN21" s="542">
        <f t="shared" si="944"/>
        <v>0</v>
      </c>
      <c r="DBO21" s="542">
        <f t="shared" si="944"/>
        <v>0</v>
      </c>
      <c r="DBP21" s="542">
        <f t="shared" si="944"/>
        <v>0</v>
      </c>
      <c r="DBQ21" s="542">
        <f t="shared" si="944"/>
        <v>0</v>
      </c>
      <c r="DBR21" s="542">
        <f t="shared" si="944"/>
        <v>0</v>
      </c>
      <c r="DBS21" s="542">
        <f t="shared" si="944"/>
        <v>0</v>
      </c>
      <c r="DBT21" s="542">
        <f t="shared" si="944"/>
        <v>0</v>
      </c>
      <c r="DBU21" s="542">
        <f t="shared" si="944"/>
        <v>0</v>
      </c>
      <c r="DBV21" s="542">
        <f t="shared" si="944"/>
        <v>0</v>
      </c>
      <c r="DBW21" s="542">
        <f t="shared" si="944"/>
        <v>0</v>
      </c>
      <c r="DBX21" s="542">
        <f t="shared" si="944"/>
        <v>0</v>
      </c>
      <c r="DBY21" s="542">
        <f t="shared" si="944"/>
        <v>0</v>
      </c>
      <c r="DBZ21" s="542">
        <f t="shared" si="944"/>
        <v>0</v>
      </c>
      <c r="DCA21" s="542">
        <f t="shared" si="944"/>
        <v>0</v>
      </c>
      <c r="DCB21" s="542">
        <f t="shared" si="944"/>
        <v>0</v>
      </c>
      <c r="DCC21" s="542">
        <f t="shared" si="944"/>
        <v>0</v>
      </c>
      <c r="DCD21" s="542">
        <f t="shared" si="944"/>
        <v>0</v>
      </c>
      <c r="DCE21" s="542">
        <f t="shared" si="944"/>
        <v>0</v>
      </c>
      <c r="DCF21" s="542">
        <f t="shared" si="944"/>
        <v>0</v>
      </c>
      <c r="DCG21" s="542">
        <f t="shared" si="944"/>
        <v>0</v>
      </c>
      <c r="DCH21" s="542">
        <f t="shared" si="944"/>
        <v>0</v>
      </c>
      <c r="DCI21" s="542">
        <f t="shared" si="944"/>
        <v>0</v>
      </c>
      <c r="DCJ21" s="542">
        <f t="shared" si="944"/>
        <v>0</v>
      </c>
      <c r="DCK21" s="542">
        <f t="shared" si="944"/>
        <v>0</v>
      </c>
      <c r="DCL21" s="542">
        <f t="shared" si="944"/>
        <v>0</v>
      </c>
      <c r="DCM21" s="542">
        <f t="shared" si="944"/>
        <v>0</v>
      </c>
      <c r="DCN21" s="542">
        <f t="shared" si="944"/>
        <v>0</v>
      </c>
      <c r="DCO21" s="542">
        <f t="shared" si="944"/>
        <v>0</v>
      </c>
      <c r="DCP21" s="542">
        <f t="shared" si="944"/>
        <v>0</v>
      </c>
      <c r="DCQ21" s="542">
        <f t="shared" si="944"/>
        <v>0</v>
      </c>
      <c r="DCR21" s="542">
        <f t="shared" si="944"/>
        <v>0</v>
      </c>
      <c r="DCS21" s="542">
        <f t="shared" ref="DCS21:DFD21" si="945">COW21</f>
        <v>0</v>
      </c>
      <c r="DCT21" s="542">
        <f t="shared" si="945"/>
        <v>0</v>
      </c>
      <c r="DCU21" s="542">
        <f t="shared" si="945"/>
        <v>0</v>
      </c>
      <c r="DCV21" s="542">
        <f t="shared" si="945"/>
        <v>0</v>
      </c>
      <c r="DCW21" s="542">
        <f t="shared" si="945"/>
        <v>0</v>
      </c>
      <c r="DCX21" s="542">
        <f t="shared" si="945"/>
        <v>0</v>
      </c>
      <c r="DCY21" s="542">
        <f t="shared" si="945"/>
        <v>0</v>
      </c>
      <c r="DCZ21" s="542">
        <f t="shared" si="945"/>
        <v>0</v>
      </c>
      <c r="DDA21" s="542">
        <f t="shared" si="945"/>
        <v>0</v>
      </c>
      <c r="DDB21" s="542">
        <f t="shared" si="945"/>
        <v>0</v>
      </c>
      <c r="DDC21" s="542">
        <f t="shared" si="945"/>
        <v>0</v>
      </c>
      <c r="DDD21" s="542">
        <f t="shared" si="945"/>
        <v>0</v>
      </c>
      <c r="DDE21" s="542">
        <f t="shared" si="945"/>
        <v>0</v>
      </c>
      <c r="DDF21" s="542">
        <f t="shared" si="945"/>
        <v>0</v>
      </c>
      <c r="DDG21" s="542">
        <f t="shared" si="945"/>
        <v>0</v>
      </c>
      <c r="DDH21" s="542">
        <f t="shared" si="945"/>
        <v>0</v>
      </c>
      <c r="DDI21" s="542">
        <f t="shared" si="945"/>
        <v>0</v>
      </c>
      <c r="DDJ21" s="542">
        <f t="shared" si="945"/>
        <v>0</v>
      </c>
      <c r="DDK21" s="542">
        <f t="shared" si="945"/>
        <v>0</v>
      </c>
      <c r="DDL21" s="542">
        <f t="shared" si="945"/>
        <v>0</v>
      </c>
      <c r="DDM21" s="542">
        <f t="shared" si="945"/>
        <v>0</v>
      </c>
      <c r="DDN21" s="542">
        <f t="shared" si="945"/>
        <v>0</v>
      </c>
      <c r="DDO21" s="542">
        <f t="shared" si="945"/>
        <v>0</v>
      </c>
      <c r="DDP21" s="542">
        <f t="shared" si="945"/>
        <v>0</v>
      </c>
      <c r="DDQ21" s="542">
        <f t="shared" si="945"/>
        <v>0</v>
      </c>
      <c r="DDR21" s="542">
        <f t="shared" si="945"/>
        <v>0</v>
      </c>
      <c r="DDS21" s="542">
        <f t="shared" si="945"/>
        <v>0</v>
      </c>
      <c r="DDT21" s="542">
        <f t="shared" si="945"/>
        <v>0</v>
      </c>
      <c r="DDU21" s="542">
        <f t="shared" si="945"/>
        <v>0</v>
      </c>
      <c r="DDV21" s="542">
        <f t="shared" si="945"/>
        <v>0</v>
      </c>
      <c r="DDW21" s="542">
        <f t="shared" si="945"/>
        <v>0</v>
      </c>
      <c r="DDX21" s="542">
        <f t="shared" si="945"/>
        <v>0</v>
      </c>
      <c r="DDY21" s="542">
        <f t="shared" si="945"/>
        <v>0</v>
      </c>
      <c r="DDZ21" s="542">
        <f t="shared" si="945"/>
        <v>0</v>
      </c>
      <c r="DEA21" s="542">
        <f t="shared" si="945"/>
        <v>0</v>
      </c>
      <c r="DEB21" s="542">
        <f t="shared" si="945"/>
        <v>0</v>
      </c>
      <c r="DEC21" s="542">
        <f t="shared" si="945"/>
        <v>0</v>
      </c>
      <c r="DED21" s="542">
        <f t="shared" si="945"/>
        <v>0</v>
      </c>
      <c r="DEE21" s="542">
        <f t="shared" si="945"/>
        <v>0</v>
      </c>
      <c r="DEF21" s="542">
        <f t="shared" si="945"/>
        <v>0</v>
      </c>
      <c r="DEG21" s="542">
        <f t="shared" si="945"/>
        <v>0</v>
      </c>
      <c r="DEH21" s="542">
        <f t="shared" si="945"/>
        <v>0</v>
      </c>
      <c r="DEI21" s="542">
        <f t="shared" si="945"/>
        <v>0</v>
      </c>
      <c r="DEJ21" s="542">
        <f t="shared" si="945"/>
        <v>0</v>
      </c>
      <c r="DEK21" s="542">
        <f t="shared" si="945"/>
        <v>0</v>
      </c>
      <c r="DEL21" s="542">
        <f t="shared" si="945"/>
        <v>0</v>
      </c>
      <c r="DEM21" s="542">
        <f t="shared" si="945"/>
        <v>0</v>
      </c>
      <c r="DEN21" s="542">
        <f t="shared" si="945"/>
        <v>0</v>
      </c>
      <c r="DEO21" s="542">
        <f t="shared" si="945"/>
        <v>0</v>
      </c>
      <c r="DEP21" s="542">
        <f t="shared" si="945"/>
        <v>0</v>
      </c>
      <c r="DEQ21" s="542">
        <f t="shared" si="945"/>
        <v>0</v>
      </c>
      <c r="DER21" s="542">
        <f t="shared" si="945"/>
        <v>0</v>
      </c>
      <c r="DES21" s="542">
        <f t="shared" si="945"/>
        <v>0</v>
      </c>
      <c r="DET21" s="542">
        <f t="shared" si="945"/>
        <v>0</v>
      </c>
      <c r="DEU21" s="542">
        <f t="shared" si="945"/>
        <v>0</v>
      </c>
      <c r="DEV21" s="542">
        <f t="shared" si="945"/>
        <v>0</v>
      </c>
      <c r="DEW21" s="542">
        <f t="shared" si="945"/>
        <v>0</v>
      </c>
      <c r="DEX21" s="542">
        <f t="shared" si="945"/>
        <v>0</v>
      </c>
      <c r="DEY21" s="542">
        <f t="shared" si="945"/>
        <v>0</v>
      </c>
      <c r="DEZ21" s="542">
        <f t="shared" si="945"/>
        <v>0</v>
      </c>
      <c r="DFA21" s="542">
        <f t="shared" si="945"/>
        <v>0</v>
      </c>
      <c r="DFB21" s="542">
        <f t="shared" si="945"/>
        <v>0</v>
      </c>
      <c r="DFC21" s="542">
        <f t="shared" si="945"/>
        <v>0</v>
      </c>
      <c r="DFD21" s="542">
        <f t="shared" si="945"/>
        <v>0</v>
      </c>
      <c r="DFE21" s="542">
        <f t="shared" ref="DFE21:DHP21" si="946">CRI21</f>
        <v>0</v>
      </c>
      <c r="DFF21" s="542">
        <f t="shared" si="946"/>
        <v>0</v>
      </c>
      <c r="DFG21" s="542">
        <f t="shared" si="946"/>
        <v>0</v>
      </c>
      <c r="DFH21" s="542">
        <f t="shared" si="946"/>
        <v>0</v>
      </c>
      <c r="DFI21" s="542">
        <f t="shared" si="946"/>
        <v>0</v>
      </c>
      <c r="DFJ21" s="542">
        <f t="shared" si="946"/>
        <v>0</v>
      </c>
      <c r="DFK21" s="542">
        <f t="shared" si="946"/>
        <v>0</v>
      </c>
      <c r="DFL21" s="542">
        <f t="shared" si="946"/>
        <v>0</v>
      </c>
      <c r="DFM21" s="542">
        <f t="shared" si="946"/>
        <v>0</v>
      </c>
      <c r="DFN21" s="542">
        <f t="shared" si="946"/>
        <v>0</v>
      </c>
      <c r="DFO21" s="542">
        <f t="shared" si="946"/>
        <v>0</v>
      </c>
      <c r="DFP21" s="542">
        <f t="shared" si="946"/>
        <v>0</v>
      </c>
      <c r="DFQ21" s="542">
        <f t="shared" si="946"/>
        <v>0</v>
      </c>
      <c r="DFR21" s="542">
        <f t="shared" si="946"/>
        <v>0</v>
      </c>
      <c r="DFS21" s="542">
        <f t="shared" si="946"/>
        <v>0</v>
      </c>
      <c r="DFT21" s="542">
        <f t="shared" si="946"/>
        <v>0</v>
      </c>
      <c r="DFU21" s="542">
        <f t="shared" si="946"/>
        <v>0</v>
      </c>
      <c r="DFV21" s="542">
        <f t="shared" si="946"/>
        <v>0</v>
      </c>
      <c r="DFW21" s="542">
        <f t="shared" si="946"/>
        <v>0</v>
      </c>
      <c r="DFX21" s="542">
        <f t="shared" si="946"/>
        <v>0</v>
      </c>
      <c r="DFY21" s="542">
        <f t="shared" si="946"/>
        <v>0</v>
      </c>
      <c r="DFZ21" s="542">
        <f t="shared" si="946"/>
        <v>0</v>
      </c>
      <c r="DGA21" s="542">
        <f t="shared" si="946"/>
        <v>0</v>
      </c>
      <c r="DGB21" s="542">
        <f t="shared" si="946"/>
        <v>1</v>
      </c>
      <c r="DGC21" s="542">
        <f t="shared" si="946"/>
        <v>1</v>
      </c>
      <c r="DGD21" s="542">
        <f t="shared" si="946"/>
        <v>1</v>
      </c>
      <c r="DGE21" s="542">
        <f t="shared" si="946"/>
        <v>1</v>
      </c>
      <c r="DGF21" s="542">
        <f t="shared" si="946"/>
        <v>1</v>
      </c>
      <c r="DGG21" s="542">
        <f t="shared" si="946"/>
        <v>1</v>
      </c>
      <c r="DGH21" s="542">
        <f t="shared" si="946"/>
        <v>1</v>
      </c>
      <c r="DGI21" s="542">
        <f t="shared" si="946"/>
        <v>1</v>
      </c>
      <c r="DGJ21" s="542">
        <f t="shared" si="946"/>
        <v>1</v>
      </c>
      <c r="DGK21" s="542">
        <f t="shared" si="946"/>
        <v>1</v>
      </c>
      <c r="DGL21" s="542">
        <f t="shared" si="946"/>
        <v>1</v>
      </c>
      <c r="DGM21" s="542">
        <f t="shared" si="946"/>
        <v>1</v>
      </c>
      <c r="DGN21" s="542">
        <f t="shared" si="946"/>
        <v>1</v>
      </c>
      <c r="DGO21" s="542">
        <f t="shared" si="946"/>
        <v>1</v>
      </c>
      <c r="DGP21" s="542">
        <f t="shared" si="946"/>
        <v>1</v>
      </c>
      <c r="DGQ21" s="542">
        <f t="shared" si="946"/>
        <v>1</v>
      </c>
      <c r="DGR21" s="542">
        <f t="shared" si="946"/>
        <v>1</v>
      </c>
      <c r="DGS21" s="542">
        <f t="shared" si="946"/>
        <v>1</v>
      </c>
      <c r="DGT21" s="542">
        <f t="shared" si="946"/>
        <v>1</v>
      </c>
      <c r="DGU21" s="542">
        <f t="shared" si="946"/>
        <v>1</v>
      </c>
      <c r="DGV21" s="542">
        <f t="shared" si="946"/>
        <v>1</v>
      </c>
      <c r="DGW21" s="542">
        <f t="shared" si="946"/>
        <v>1</v>
      </c>
      <c r="DGX21" s="542">
        <f t="shared" si="946"/>
        <v>1</v>
      </c>
      <c r="DGY21" s="542">
        <f t="shared" si="946"/>
        <v>1</v>
      </c>
      <c r="DGZ21" s="542">
        <f t="shared" si="946"/>
        <v>1</v>
      </c>
      <c r="DHA21" s="542">
        <f t="shared" si="946"/>
        <v>1</v>
      </c>
      <c r="DHB21" s="542">
        <f t="shared" si="946"/>
        <v>1</v>
      </c>
      <c r="DHC21" s="542">
        <f t="shared" si="946"/>
        <v>1</v>
      </c>
      <c r="DHD21" s="542">
        <f t="shared" si="946"/>
        <v>1</v>
      </c>
      <c r="DHE21" s="542">
        <f t="shared" si="946"/>
        <v>1</v>
      </c>
      <c r="DHF21" s="542">
        <f t="shared" si="946"/>
        <v>1</v>
      </c>
      <c r="DHG21" s="542">
        <f t="shared" si="946"/>
        <v>1</v>
      </c>
      <c r="DHH21" s="542">
        <f t="shared" si="946"/>
        <v>1</v>
      </c>
      <c r="DHI21" s="542">
        <f t="shared" si="946"/>
        <v>1</v>
      </c>
      <c r="DHJ21" s="542">
        <f t="shared" si="946"/>
        <v>1</v>
      </c>
      <c r="DHK21" s="542">
        <f t="shared" si="946"/>
        <v>1</v>
      </c>
      <c r="DHL21" s="542">
        <f t="shared" si="946"/>
        <v>1</v>
      </c>
      <c r="DHM21" s="542">
        <f t="shared" si="946"/>
        <v>1</v>
      </c>
      <c r="DHN21" s="542">
        <f t="shared" si="946"/>
        <v>1</v>
      </c>
      <c r="DHO21" s="542">
        <f t="shared" si="946"/>
        <v>1</v>
      </c>
      <c r="DHP21" s="542">
        <f t="shared" si="946"/>
        <v>1</v>
      </c>
      <c r="DHQ21" s="542">
        <f t="shared" ref="DHQ21:DKB21" si="947">CTU21</f>
        <v>1</v>
      </c>
      <c r="DHR21" s="542">
        <f t="shared" si="947"/>
        <v>1</v>
      </c>
      <c r="DHS21" s="542">
        <f t="shared" si="947"/>
        <v>1</v>
      </c>
      <c r="DHT21" s="542">
        <f t="shared" si="947"/>
        <v>1</v>
      </c>
      <c r="DHU21" s="542">
        <f t="shared" si="947"/>
        <v>1</v>
      </c>
      <c r="DHV21" s="542">
        <f t="shared" si="947"/>
        <v>1</v>
      </c>
      <c r="DHW21" s="542">
        <f t="shared" si="947"/>
        <v>1</v>
      </c>
      <c r="DHX21" s="542">
        <f t="shared" si="947"/>
        <v>0</v>
      </c>
      <c r="DHY21" s="542">
        <f t="shared" si="947"/>
        <v>0</v>
      </c>
      <c r="DHZ21" s="542">
        <f t="shared" si="947"/>
        <v>0</v>
      </c>
      <c r="DIA21" s="542">
        <f t="shared" si="947"/>
        <v>0</v>
      </c>
      <c r="DIB21" s="542">
        <f t="shared" si="947"/>
        <v>0</v>
      </c>
      <c r="DIC21" s="542">
        <f t="shared" si="947"/>
        <v>0</v>
      </c>
      <c r="DID21" s="542">
        <f t="shared" si="947"/>
        <v>0</v>
      </c>
      <c r="DIE21" s="542">
        <f t="shared" si="947"/>
        <v>0</v>
      </c>
      <c r="DIF21" s="542">
        <f t="shared" si="947"/>
        <v>0</v>
      </c>
      <c r="DIG21" s="542">
        <f t="shared" si="947"/>
        <v>0</v>
      </c>
      <c r="DIH21" s="542">
        <f t="shared" si="947"/>
        <v>0</v>
      </c>
      <c r="DII21" s="542">
        <f t="shared" si="947"/>
        <v>0</v>
      </c>
      <c r="DIJ21" s="542">
        <f t="shared" si="947"/>
        <v>0</v>
      </c>
      <c r="DIK21" s="542">
        <f t="shared" si="947"/>
        <v>0</v>
      </c>
      <c r="DIL21" s="542">
        <f t="shared" si="947"/>
        <v>0</v>
      </c>
      <c r="DIM21" s="542">
        <f t="shared" si="947"/>
        <v>0</v>
      </c>
      <c r="DIN21" s="542">
        <f t="shared" si="947"/>
        <v>0</v>
      </c>
      <c r="DIO21" s="542">
        <f t="shared" si="947"/>
        <v>0</v>
      </c>
      <c r="DIP21" s="542">
        <f t="shared" si="947"/>
        <v>0</v>
      </c>
      <c r="DIQ21" s="542">
        <f t="shared" si="947"/>
        <v>0</v>
      </c>
      <c r="DIR21" s="542">
        <f t="shared" si="947"/>
        <v>0</v>
      </c>
      <c r="DIS21" s="542">
        <f t="shared" si="947"/>
        <v>0</v>
      </c>
      <c r="DIT21" s="542">
        <f t="shared" si="947"/>
        <v>0</v>
      </c>
      <c r="DIU21" s="542">
        <f t="shared" si="947"/>
        <v>0</v>
      </c>
      <c r="DIV21" s="542">
        <f t="shared" si="947"/>
        <v>0</v>
      </c>
      <c r="DIW21" s="542">
        <f t="shared" si="947"/>
        <v>0</v>
      </c>
      <c r="DIX21" s="542">
        <f t="shared" si="947"/>
        <v>0</v>
      </c>
      <c r="DIY21" s="542">
        <f t="shared" si="947"/>
        <v>0</v>
      </c>
      <c r="DIZ21" s="542">
        <f t="shared" si="947"/>
        <v>0</v>
      </c>
      <c r="DJA21" s="542">
        <f t="shared" si="947"/>
        <v>0</v>
      </c>
      <c r="DJB21" s="542">
        <f t="shared" si="947"/>
        <v>0</v>
      </c>
      <c r="DJC21" s="542">
        <f t="shared" si="947"/>
        <v>0</v>
      </c>
      <c r="DJD21" s="542">
        <f t="shared" si="947"/>
        <v>0</v>
      </c>
      <c r="DJE21" s="542">
        <f t="shared" si="947"/>
        <v>0</v>
      </c>
      <c r="DJF21" s="542">
        <f t="shared" si="947"/>
        <v>0</v>
      </c>
      <c r="DJG21" s="542">
        <f t="shared" si="947"/>
        <v>0</v>
      </c>
      <c r="DJH21" s="542">
        <f t="shared" si="947"/>
        <v>0</v>
      </c>
      <c r="DJI21" s="542">
        <f t="shared" si="947"/>
        <v>0</v>
      </c>
      <c r="DJJ21" s="542">
        <f t="shared" si="947"/>
        <v>0</v>
      </c>
      <c r="DJK21" s="542">
        <f t="shared" si="947"/>
        <v>0</v>
      </c>
      <c r="DJL21" s="542">
        <f t="shared" si="947"/>
        <v>0</v>
      </c>
      <c r="DJM21" s="542">
        <f t="shared" si="947"/>
        <v>0</v>
      </c>
      <c r="DJN21" s="542">
        <f t="shared" si="947"/>
        <v>0</v>
      </c>
      <c r="DJO21" s="542">
        <f t="shared" si="947"/>
        <v>0</v>
      </c>
      <c r="DJP21" s="542">
        <f t="shared" si="947"/>
        <v>0</v>
      </c>
      <c r="DJQ21" s="542">
        <f t="shared" si="947"/>
        <v>0</v>
      </c>
      <c r="DJR21" s="542">
        <f t="shared" si="947"/>
        <v>0</v>
      </c>
      <c r="DJS21" s="542">
        <f t="shared" si="947"/>
        <v>0</v>
      </c>
      <c r="DJT21" s="542">
        <f t="shared" si="947"/>
        <v>0</v>
      </c>
      <c r="DJU21" s="542">
        <f t="shared" si="947"/>
        <v>0</v>
      </c>
      <c r="DJV21" s="542">
        <f t="shared" si="947"/>
        <v>0</v>
      </c>
      <c r="DJW21" s="542">
        <f t="shared" si="947"/>
        <v>0</v>
      </c>
      <c r="DJX21" s="542">
        <f t="shared" si="947"/>
        <v>0</v>
      </c>
      <c r="DJY21" s="542">
        <f t="shared" si="947"/>
        <v>0</v>
      </c>
      <c r="DJZ21" s="542">
        <f t="shared" si="947"/>
        <v>0</v>
      </c>
      <c r="DKA21" s="542">
        <f t="shared" si="947"/>
        <v>0</v>
      </c>
      <c r="DKB21" s="542">
        <f t="shared" si="947"/>
        <v>0</v>
      </c>
      <c r="DKC21" s="542">
        <f t="shared" ref="DKC21:DMN21" si="948">CWG21</f>
        <v>0</v>
      </c>
      <c r="DKD21" s="542">
        <f t="shared" si="948"/>
        <v>0</v>
      </c>
      <c r="DKE21" s="542">
        <f t="shared" si="948"/>
        <v>0</v>
      </c>
      <c r="DKF21" s="542">
        <f t="shared" si="948"/>
        <v>0</v>
      </c>
      <c r="DKG21" s="542">
        <f t="shared" si="948"/>
        <v>0</v>
      </c>
      <c r="DKH21" s="542">
        <f t="shared" si="948"/>
        <v>0</v>
      </c>
      <c r="DKI21" s="542">
        <f t="shared" si="948"/>
        <v>0</v>
      </c>
      <c r="DKJ21" s="542">
        <f t="shared" si="948"/>
        <v>0</v>
      </c>
      <c r="DKK21" s="542">
        <f t="shared" si="948"/>
        <v>0</v>
      </c>
      <c r="DKL21" s="542">
        <f t="shared" si="948"/>
        <v>0</v>
      </c>
      <c r="DKM21" s="542">
        <f t="shared" si="948"/>
        <v>0</v>
      </c>
      <c r="DKN21" s="542">
        <f t="shared" si="948"/>
        <v>0</v>
      </c>
      <c r="DKO21" s="542">
        <f t="shared" si="948"/>
        <v>0</v>
      </c>
      <c r="DKP21" s="542">
        <f t="shared" si="948"/>
        <v>0</v>
      </c>
      <c r="DKQ21" s="542">
        <f t="shared" si="948"/>
        <v>0</v>
      </c>
      <c r="DKR21" s="542">
        <f t="shared" si="948"/>
        <v>0</v>
      </c>
      <c r="DKS21" s="542">
        <f t="shared" si="948"/>
        <v>0</v>
      </c>
      <c r="DKT21" s="542">
        <f t="shared" si="948"/>
        <v>0</v>
      </c>
      <c r="DKU21" s="542">
        <f t="shared" si="948"/>
        <v>0</v>
      </c>
      <c r="DKV21" s="542">
        <f t="shared" si="948"/>
        <v>0</v>
      </c>
      <c r="DKW21" s="542">
        <f t="shared" si="948"/>
        <v>0</v>
      </c>
      <c r="DKX21" s="542">
        <f t="shared" si="948"/>
        <v>0</v>
      </c>
      <c r="DKY21" s="542">
        <f t="shared" si="948"/>
        <v>0</v>
      </c>
      <c r="DKZ21" s="542">
        <f t="shared" si="948"/>
        <v>0</v>
      </c>
      <c r="DLA21" s="542">
        <f t="shared" si="948"/>
        <v>0</v>
      </c>
      <c r="DLB21" s="542">
        <f t="shared" si="948"/>
        <v>0</v>
      </c>
      <c r="DLC21" s="542">
        <f t="shared" si="948"/>
        <v>0</v>
      </c>
      <c r="DLD21" s="542">
        <f t="shared" si="948"/>
        <v>0</v>
      </c>
      <c r="DLE21" s="542">
        <f t="shared" si="948"/>
        <v>0</v>
      </c>
      <c r="DLF21" s="542">
        <f t="shared" si="948"/>
        <v>0</v>
      </c>
      <c r="DLG21" s="542">
        <f t="shared" si="948"/>
        <v>0</v>
      </c>
      <c r="DLH21" s="542">
        <f t="shared" si="948"/>
        <v>0</v>
      </c>
      <c r="DLI21" s="542">
        <f t="shared" si="948"/>
        <v>0</v>
      </c>
      <c r="DLJ21" s="542">
        <f t="shared" si="948"/>
        <v>0</v>
      </c>
      <c r="DLK21" s="542">
        <f t="shared" si="948"/>
        <v>0</v>
      </c>
      <c r="DLL21" s="542">
        <f t="shared" si="948"/>
        <v>0</v>
      </c>
      <c r="DLM21" s="542">
        <f t="shared" si="948"/>
        <v>0</v>
      </c>
      <c r="DLN21" s="542">
        <f t="shared" si="948"/>
        <v>0</v>
      </c>
      <c r="DLO21" s="542">
        <f t="shared" si="948"/>
        <v>0</v>
      </c>
      <c r="DLP21" s="542">
        <f t="shared" si="948"/>
        <v>0</v>
      </c>
      <c r="DLQ21" s="542">
        <f t="shared" si="948"/>
        <v>0</v>
      </c>
      <c r="DLR21" s="542">
        <f t="shared" si="948"/>
        <v>0</v>
      </c>
      <c r="DLS21" s="542">
        <f t="shared" si="948"/>
        <v>0</v>
      </c>
      <c r="DLT21" s="542">
        <f t="shared" si="948"/>
        <v>0</v>
      </c>
      <c r="DLU21" s="542">
        <f t="shared" si="948"/>
        <v>0</v>
      </c>
      <c r="DLV21" s="542">
        <f t="shared" si="948"/>
        <v>0</v>
      </c>
      <c r="DLW21" s="542">
        <f t="shared" si="948"/>
        <v>0</v>
      </c>
      <c r="DLX21" s="542">
        <f t="shared" si="948"/>
        <v>0</v>
      </c>
      <c r="DLY21" s="542">
        <f t="shared" si="948"/>
        <v>0</v>
      </c>
      <c r="DLZ21" s="542">
        <f t="shared" si="948"/>
        <v>0</v>
      </c>
      <c r="DMA21" s="542">
        <f t="shared" si="948"/>
        <v>0</v>
      </c>
      <c r="DMB21" s="542">
        <f t="shared" si="948"/>
        <v>0</v>
      </c>
      <c r="DMC21" s="542">
        <f t="shared" si="948"/>
        <v>0</v>
      </c>
      <c r="DMD21" s="542">
        <f t="shared" si="948"/>
        <v>0</v>
      </c>
      <c r="DME21" s="542">
        <f t="shared" si="948"/>
        <v>0</v>
      </c>
      <c r="DMF21" s="542">
        <f t="shared" si="948"/>
        <v>0</v>
      </c>
      <c r="DMG21" s="542">
        <f t="shared" si="948"/>
        <v>0</v>
      </c>
      <c r="DMH21" s="542">
        <f t="shared" si="948"/>
        <v>0</v>
      </c>
      <c r="DMI21" s="542">
        <f t="shared" si="948"/>
        <v>0</v>
      </c>
      <c r="DMJ21" s="542">
        <f t="shared" si="948"/>
        <v>0</v>
      </c>
      <c r="DMK21" s="542">
        <f t="shared" si="948"/>
        <v>0</v>
      </c>
      <c r="DML21" s="542">
        <f t="shared" si="948"/>
        <v>0</v>
      </c>
      <c r="DMM21" s="542">
        <f t="shared" si="948"/>
        <v>0</v>
      </c>
      <c r="DMN21" s="542">
        <f t="shared" si="948"/>
        <v>0</v>
      </c>
      <c r="DMO21" s="542">
        <f t="shared" ref="DMO21:DOZ21" si="949">CYS21</f>
        <v>0</v>
      </c>
      <c r="DMP21" s="542">
        <f t="shared" si="949"/>
        <v>0</v>
      </c>
      <c r="DMQ21" s="542">
        <f t="shared" si="949"/>
        <v>0</v>
      </c>
      <c r="DMR21" s="542">
        <f t="shared" si="949"/>
        <v>0</v>
      </c>
      <c r="DMS21" s="542">
        <f t="shared" si="949"/>
        <v>0</v>
      </c>
      <c r="DMT21" s="542">
        <f t="shared" si="949"/>
        <v>0</v>
      </c>
      <c r="DMU21" s="542">
        <f t="shared" si="949"/>
        <v>0</v>
      </c>
      <c r="DMV21" s="542">
        <f t="shared" si="949"/>
        <v>0</v>
      </c>
      <c r="DMW21" s="542">
        <f t="shared" si="949"/>
        <v>0</v>
      </c>
      <c r="DMX21" s="542">
        <f t="shared" si="949"/>
        <v>0</v>
      </c>
      <c r="DMY21" s="542">
        <f t="shared" si="949"/>
        <v>0</v>
      </c>
      <c r="DMZ21" s="542">
        <f t="shared" si="949"/>
        <v>0</v>
      </c>
      <c r="DNA21" s="542">
        <f t="shared" si="949"/>
        <v>0</v>
      </c>
      <c r="DNB21" s="542">
        <f t="shared" si="949"/>
        <v>0</v>
      </c>
      <c r="DNC21" s="542">
        <f t="shared" si="949"/>
        <v>0</v>
      </c>
      <c r="DND21" s="542">
        <f t="shared" si="949"/>
        <v>0</v>
      </c>
      <c r="DNE21" s="542">
        <f t="shared" si="949"/>
        <v>0</v>
      </c>
      <c r="DNF21" s="542">
        <f t="shared" si="949"/>
        <v>0</v>
      </c>
      <c r="DNG21" s="542">
        <f t="shared" si="949"/>
        <v>0</v>
      </c>
      <c r="DNH21" s="542">
        <f t="shared" si="949"/>
        <v>0</v>
      </c>
      <c r="DNI21" s="542">
        <f t="shared" si="949"/>
        <v>0</v>
      </c>
      <c r="DNJ21" s="542">
        <f t="shared" si="949"/>
        <v>0</v>
      </c>
      <c r="DNK21" s="542">
        <f t="shared" si="949"/>
        <v>0</v>
      </c>
      <c r="DNL21" s="542">
        <f t="shared" si="949"/>
        <v>0</v>
      </c>
      <c r="DNM21" s="542">
        <f t="shared" si="949"/>
        <v>0</v>
      </c>
      <c r="DNN21" s="542">
        <f t="shared" si="949"/>
        <v>0</v>
      </c>
      <c r="DNO21" s="542">
        <f t="shared" si="949"/>
        <v>0</v>
      </c>
      <c r="DNP21" s="542">
        <f t="shared" si="949"/>
        <v>0</v>
      </c>
      <c r="DNQ21" s="542">
        <f t="shared" si="949"/>
        <v>0</v>
      </c>
      <c r="DNR21" s="542">
        <f t="shared" si="949"/>
        <v>0</v>
      </c>
      <c r="DNS21" s="542">
        <f t="shared" si="949"/>
        <v>0</v>
      </c>
      <c r="DNT21" s="542">
        <f t="shared" si="949"/>
        <v>0</v>
      </c>
      <c r="DNU21" s="542">
        <f t="shared" si="949"/>
        <v>0</v>
      </c>
      <c r="DNV21" s="542">
        <f t="shared" si="949"/>
        <v>0</v>
      </c>
      <c r="DNW21" s="542">
        <f t="shared" si="949"/>
        <v>0</v>
      </c>
      <c r="DNX21" s="542">
        <f t="shared" si="949"/>
        <v>0</v>
      </c>
      <c r="DNY21" s="542">
        <f t="shared" si="949"/>
        <v>0</v>
      </c>
      <c r="DNZ21" s="542">
        <f t="shared" si="949"/>
        <v>0</v>
      </c>
      <c r="DOA21" s="542">
        <f t="shared" si="949"/>
        <v>0</v>
      </c>
      <c r="DOB21" s="542">
        <f t="shared" si="949"/>
        <v>0</v>
      </c>
      <c r="DOC21" s="542">
        <f t="shared" si="949"/>
        <v>0</v>
      </c>
      <c r="DOD21" s="542">
        <f t="shared" si="949"/>
        <v>0</v>
      </c>
      <c r="DOE21" s="542">
        <f t="shared" si="949"/>
        <v>0</v>
      </c>
      <c r="DOF21" s="542">
        <f t="shared" si="949"/>
        <v>0</v>
      </c>
      <c r="DOG21" s="542">
        <f t="shared" si="949"/>
        <v>0</v>
      </c>
      <c r="DOH21" s="542">
        <f t="shared" si="949"/>
        <v>0</v>
      </c>
      <c r="DOI21" s="542">
        <f t="shared" si="949"/>
        <v>0</v>
      </c>
      <c r="DOJ21" s="542">
        <f t="shared" si="949"/>
        <v>0</v>
      </c>
      <c r="DOK21" s="542">
        <f t="shared" si="949"/>
        <v>0</v>
      </c>
      <c r="DOL21" s="542">
        <f t="shared" si="949"/>
        <v>0</v>
      </c>
      <c r="DOM21" s="542">
        <f t="shared" si="949"/>
        <v>0</v>
      </c>
      <c r="DON21" s="542">
        <f t="shared" si="949"/>
        <v>0</v>
      </c>
      <c r="DOO21" s="542">
        <f t="shared" si="949"/>
        <v>0</v>
      </c>
      <c r="DOP21" s="542">
        <f t="shared" si="949"/>
        <v>0</v>
      </c>
      <c r="DOQ21" s="542">
        <f t="shared" si="949"/>
        <v>0</v>
      </c>
      <c r="DOR21" s="542">
        <f t="shared" si="949"/>
        <v>0</v>
      </c>
      <c r="DOS21" s="542">
        <f t="shared" si="949"/>
        <v>0</v>
      </c>
      <c r="DOT21" s="542">
        <f t="shared" si="949"/>
        <v>0</v>
      </c>
      <c r="DOU21" s="542">
        <f t="shared" si="949"/>
        <v>0</v>
      </c>
      <c r="DOV21" s="542">
        <f t="shared" si="949"/>
        <v>0</v>
      </c>
      <c r="DOW21" s="542">
        <f t="shared" si="949"/>
        <v>0</v>
      </c>
      <c r="DOX21" s="542">
        <f t="shared" si="949"/>
        <v>0</v>
      </c>
      <c r="DOY21" s="542">
        <f t="shared" si="949"/>
        <v>0</v>
      </c>
      <c r="DOZ21" s="542">
        <f t="shared" si="949"/>
        <v>0</v>
      </c>
      <c r="DPA21" s="542">
        <f t="shared" ref="DPA21:DRL21" si="950">DBE21</f>
        <v>0</v>
      </c>
      <c r="DPB21" s="542">
        <f t="shared" si="950"/>
        <v>0</v>
      </c>
      <c r="DPC21" s="542">
        <f t="shared" si="950"/>
        <v>0</v>
      </c>
      <c r="DPD21" s="542">
        <f t="shared" si="950"/>
        <v>0</v>
      </c>
      <c r="DPE21" s="542">
        <f t="shared" si="950"/>
        <v>0</v>
      </c>
      <c r="DPF21" s="542">
        <f t="shared" si="950"/>
        <v>0</v>
      </c>
      <c r="DPG21" s="542">
        <f t="shared" si="950"/>
        <v>0</v>
      </c>
      <c r="DPH21" s="542">
        <f t="shared" si="950"/>
        <v>0</v>
      </c>
      <c r="DPI21" s="542">
        <f t="shared" si="950"/>
        <v>0</v>
      </c>
      <c r="DPJ21" s="542">
        <f t="shared" si="950"/>
        <v>0</v>
      </c>
      <c r="DPK21" s="542">
        <f t="shared" si="950"/>
        <v>0</v>
      </c>
      <c r="DPL21" s="542">
        <f t="shared" si="950"/>
        <v>0</v>
      </c>
      <c r="DPM21" s="542">
        <f t="shared" si="950"/>
        <v>0</v>
      </c>
      <c r="DPN21" s="542">
        <f t="shared" si="950"/>
        <v>0</v>
      </c>
      <c r="DPO21" s="542">
        <f t="shared" si="950"/>
        <v>0</v>
      </c>
      <c r="DPP21" s="542">
        <f t="shared" si="950"/>
        <v>0</v>
      </c>
      <c r="DPQ21" s="542">
        <f t="shared" si="950"/>
        <v>0</v>
      </c>
      <c r="DPR21" s="542">
        <f t="shared" si="950"/>
        <v>0</v>
      </c>
      <c r="DPS21" s="542">
        <f t="shared" si="950"/>
        <v>0</v>
      </c>
      <c r="DPT21" s="542">
        <f t="shared" si="950"/>
        <v>0</v>
      </c>
      <c r="DPU21" s="542">
        <f t="shared" si="950"/>
        <v>0</v>
      </c>
      <c r="DPV21" s="542">
        <f t="shared" si="950"/>
        <v>0</v>
      </c>
      <c r="DPW21" s="542">
        <f t="shared" si="950"/>
        <v>0</v>
      </c>
      <c r="DPX21" s="542">
        <f t="shared" si="950"/>
        <v>0</v>
      </c>
      <c r="DPY21" s="542">
        <f t="shared" si="950"/>
        <v>0</v>
      </c>
      <c r="DPZ21" s="542">
        <f t="shared" si="950"/>
        <v>0</v>
      </c>
      <c r="DQA21" s="542">
        <f t="shared" si="950"/>
        <v>0</v>
      </c>
      <c r="DQB21" s="542">
        <f t="shared" si="950"/>
        <v>0</v>
      </c>
      <c r="DQC21" s="542">
        <f t="shared" si="950"/>
        <v>0</v>
      </c>
      <c r="DQD21" s="542">
        <f t="shared" si="950"/>
        <v>0</v>
      </c>
      <c r="DQE21" s="542">
        <f t="shared" si="950"/>
        <v>0</v>
      </c>
      <c r="DQF21" s="542">
        <f t="shared" si="950"/>
        <v>0</v>
      </c>
      <c r="DQG21" s="542">
        <f t="shared" si="950"/>
        <v>0</v>
      </c>
      <c r="DQH21" s="542">
        <f t="shared" si="950"/>
        <v>0</v>
      </c>
      <c r="DQI21" s="542">
        <f t="shared" si="950"/>
        <v>0</v>
      </c>
      <c r="DQJ21" s="542">
        <f t="shared" si="950"/>
        <v>0</v>
      </c>
      <c r="DQK21" s="542">
        <f t="shared" si="950"/>
        <v>0</v>
      </c>
      <c r="DQL21" s="542">
        <f t="shared" si="950"/>
        <v>0</v>
      </c>
      <c r="DQM21" s="542">
        <f t="shared" si="950"/>
        <v>0</v>
      </c>
      <c r="DQN21" s="542">
        <f t="shared" si="950"/>
        <v>0</v>
      </c>
      <c r="DQO21" s="542">
        <f t="shared" si="950"/>
        <v>0</v>
      </c>
      <c r="DQP21" s="542">
        <f t="shared" si="950"/>
        <v>0</v>
      </c>
      <c r="DQQ21" s="542">
        <f t="shared" si="950"/>
        <v>0</v>
      </c>
      <c r="DQR21" s="542">
        <f t="shared" si="950"/>
        <v>0</v>
      </c>
      <c r="DQS21" s="542">
        <f t="shared" si="950"/>
        <v>0</v>
      </c>
      <c r="DQT21" s="542">
        <f t="shared" si="950"/>
        <v>0</v>
      </c>
      <c r="DQU21" s="542">
        <f t="shared" si="950"/>
        <v>0</v>
      </c>
      <c r="DQV21" s="542">
        <f t="shared" si="950"/>
        <v>0</v>
      </c>
      <c r="DQW21" s="542">
        <f t="shared" si="950"/>
        <v>0</v>
      </c>
      <c r="DQX21" s="542">
        <f t="shared" si="950"/>
        <v>0</v>
      </c>
      <c r="DQY21" s="542">
        <f t="shared" si="950"/>
        <v>0</v>
      </c>
      <c r="DQZ21" s="542">
        <f t="shared" si="950"/>
        <v>0</v>
      </c>
      <c r="DRA21" s="542">
        <f t="shared" si="950"/>
        <v>0</v>
      </c>
      <c r="DRB21" s="542">
        <f t="shared" si="950"/>
        <v>0</v>
      </c>
      <c r="DRC21" s="542">
        <f t="shared" si="950"/>
        <v>0</v>
      </c>
      <c r="DRD21" s="542">
        <f t="shared" si="950"/>
        <v>0</v>
      </c>
      <c r="DRE21" s="542">
        <f t="shared" si="950"/>
        <v>0</v>
      </c>
      <c r="DRF21" s="542">
        <f t="shared" si="950"/>
        <v>0</v>
      </c>
      <c r="DRG21" s="542">
        <f t="shared" si="950"/>
        <v>0</v>
      </c>
      <c r="DRH21" s="542">
        <f t="shared" si="950"/>
        <v>0</v>
      </c>
      <c r="DRI21" s="542">
        <f t="shared" si="950"/>
        <v>0</v>
      </c>
      <c r="DRJ21" s="542">
        <f t="shared" si="950"/>
        <v>0</v>
      </c>
      <c r="DRK21" s="542">
        <f t="shared" si="950"/>
        <v>0</v>
      </c>
      <c r="DRL21" s="542">
        <f t="shared" si="950"/>
        <v>0</v>
      </c>
      <c r="DRM21" s="542">
        <f t="shared" ref="DRM21:DTX21" si="951">DDQ21</f>
        <v>0</v>
      </c>
      <c r="DRN21" s="542">
        <f t="shared" si="951"/>
        <v>0</v>
      </c>
      <c r="DRO21" s="542">
        <f t="shared" si="951"/>
        <v>0</v>
      </c>
      <c r="DRP21" s="542">
        <f t="shared" si="951"/>
        <v>0</v>
      </c>
      <c r="DRQ21" s="542">
        <f t="shared" si="951"/>
        <v>0</v>
      </c>
      <c r="DRR21" s="542">
        <f t="shared" si="951"/>
        <v>0</v>
      </c>
      <c r="DRS21" s="542">
        <f t="shared" si="951"/>
        <v>0</v>
      </c>
      <c r="DRT21" s="542">
        <f t="shared" si="951"/>
        <v>0</v>
      </c>
      <c r="DRU21" s="542">
        <f t="shared" si="951"/>
        <v>0</v>
      </c>
      <c r="DRV21" s="542">
        <f t="shared" si="951"/>
        <v>0</v>
      </c>
      <c r="DRW21" s="542">
        <f t="shared" si="951"/>
        <v>0</v>
      </c>
      <c r="DRX21" s="542">
        <f t="shared" si="951"/>
        <v>0</v>
      </c>
      <c r="DRY21" s="542">
        <f t="shared" si="951"/>
        <v>0</v>
      </c>
      <c r="DRZ21" s="542">
        <f t="shared" si="951"/>
        <v>0</v>
      </c>
      <c r="DSA21" s="542">
        <f t="shared" si="951"/>
        <v>0</v>
      </c>
      <c r="DSB21" s="542">
        <f t="shared" si="951"/>
        <v>0</v>
      </c>
      <c r="DSC21" s="542">
        <f t="shared" si="951"/>
        <v>0</v>
      </c>
      <c r="DSD21" s="542">
        <f t="shared" si="951"/>
        <v>0</v>
      </c>
      <c r="DSE21" s="542">
        <f t="shared" si="951"/>
        <v>0</v>
      </c>
      <c r="DSF21" s="542">
        <f t="shared" si="951"/>
        <v>0</v>
      </c>
      <c r="DSG21" s="542">
        <f t="shared" si="951"/>
        <v>0</v>
      </c>
      <c r="DSH21" s="542">
        <f t="shared" si="951"/>
        <v>0</v>
      </c>
      <c r="DSI21" s="542">
        <f t="shared" si="951"/>
        <v>0</v>
      </c>
      <c r="DSJ21" s="542">
        <f t="shared" si="951"/>
        <v>0</v>
      </c>
      <c r="DSK21" s="542">
        <f t="shared" si="951"/>
        <v>0</v>
      </c>
      <c r="DSL21" s="542">
        <f t="shared" si="951"/>
        <v>0</v>
      </c>
      <c r="DSM21" s="542">
        <f t="shared" si="951"/>
        <v>0</v>
      </c>
      <c r="DSN21" s="542">
        <f t="shared" si="951"/>
        <v>0</v>
      </c>
      <c r="DSO21" s="542">
        <f t="shared" si="951"/>
        <v>0</v>
      </c>
      <c r="DSP21" s="542">
        <f t="shared" si="951"/>
        <v>0</v>
      </c>
      <c r="DSQ21" s="542">
        <f t="shared" si="951"/>
        <v>0</v>
      </c>
      <c r="DSR21" s="542">
        <f t="shared" si="951"/>
        <v>0</v>
      </c>
      <c r="DSS21" s="542">
        <f t="shared" si="951"/>
        <v>0</v>
      </c>
      <c r="DST21" s="542">
        <f t="shared" si="951"/>
        <v>0</v>
      </c>
      <c r="DSU21" s="542">
        <f t="shared" si="951"/>
        <v>0</v>
      </c>
      <c r="DSV21" s="542">
        <f t="shared" si="951"/>
        <v>0</v>
      </c>
      <c r="DSW21" s="542">
        <f t="shared" si="951"/>
        <v>0</v>
      </c>
      <c r="DSX21" s="542">
        <f t="shared" si="951"/>
        <v>0</v>
      </c>
      <c r="DSY21" s="542">
        <f t="shared" si="951"/>
        <v>0</v>
      </c>
      <c r="DSZ21" s="542">
        <f t="shared" si="951"/>
        <v>0</v>
      </c>
      <c r="DTA21" s="542">
        <f t="shared" si="951"/>
        <v>0</v>
      </c>
      <c r="DTB21" s="542">
        <f t="shared" si="951"/>
        <v>0</v>
      </c>
      <c r="DTC21" s="542">
        <f t="shared" si="951"/>
        <v>0</v>
      </c>
      <c r="DTD21" s="542">
        <f t="shared" si="951"/>
        <v>0</v>
      </c>
      <c r="DTE21" s="542">
        <f t="shared" si="951"/>
        <v>0</v>
      </c>
      <c r="DTF21" s="542">
        <f t="shared" si="951"/>
        <v>0</v>
      </c>
      <c r="DTG21" s="542">
        <f t="shared" si="951"/>
        <v>0</v>
      </c>
      <c r="DTH21" s="542">
        <f t="shared" si="951"/>
        <v>0</v>
      </c>
      <c r="DTI21" s="542">
        <f t="shared" si="951"/>
        <v>0</v>
      </c>
      <c r="DTJ21" s="542">
        <f t="shared" si="951"/>
        <v>0</v>
      </c>
      <c r="DTK21" s="542">
        <f t="shared" si="951"/>
        <v>0</v>
      </c>
      <c r="DTL21" s="542">
        <f t="shared" si="951"/>
        <v>0</v>
      </c>
      <c r="DTM21" s="542">
        <f t="shared" si="951"/>
        <v>0</v>
      </c>
      <c r="DTN21" s="542">
        <f t="shared" si="951"/>
        <v>0</v>
      </c>
      <c r="DTO21" s="542">
        <f t="shared" si="951"/>
        <v>0</v>
      </c>
      <c r="DTP21" s="542">
        <f t="shared" si="951"/>
        <v>0</v>
      </c>
      <c r="DTQ21" s="542">
        <f t="shared" si="951"/>
        <v>0</v>
      </c>
      <c r="DTR21" s="542">
        <f t="shared" si="951"/>
        <v>0</v>
      </c>
      <c r="DTS21" s="542">
        <f t="shared" si="951"/>
        <v>0</v>
      </c>
      <c r="DTT21" s="542">
        <f t="shared" si="951"/>
        <v>0</v>
      </c>
      <c r="DTU21" s="542">
        <f t="shared" si="951"/>
        <v>0</v>
      </c>
      <c r="DTV21" s="542">
        <f t="shared" si="951"/>
        <v>0</v>
      </c>
      <c r="DTW21" s="542">
        <f t="shared" si="951"/>
        <v>0</v>
      </c>
      <c r="DTX21" s="542">
        <f t="shared" si="951"/>
        <v>1</v>
      </c>
      <c r="DTY21" s="542">
        <f t="shared" ref="DTY21:DWJ21" si="952">DGC21</f>
        <v>1</v>
      </c>
      <c r="DTZ21" s="542">
        <f t="shared" si="952"/>
        <v>1</v>
      </c>
      <c r="DUA21" s="542">
        <f t="shared" si="952"/>
        <v>1</v>
      </c>
      <c r="DUB21" s="542">
        <f t="shared" si="952"/>
        <v>1</v>
      </c>
      <c r="DUC21" s="542">
        <f t="shared" si="952"/>
        <v>1</v>
      </c>
      <c r="DUD21" s="542">
        <f t="shared" si="952"/>
        <v>1</v>
      </c>
      <c r="DUE21" s="542">
        <f t="shared" si="952"/>
        <v>1</v>
      </c>
      <c r="DUF21" s="542">
        <f t="shared" si="952"/>
        <v>1</v>
      </c>
      <c r="DUG21" s="542">
        <f t="shared" si="952"/>
        <v>1</v>
      </c>
      <c r="DUH21" s="542">
        <f t="shared" si="952"/>
        <v>1</v>
      </c>
      <c r="DUI21" s="542">
        <f t="shared" si="952"/>
        <v>1</v>
      </c>
      <c r="DUJ21" s="542">
        <f t="shared" si="952"/>
        <v>1</v>
      </c>
      <c r="DUK21" s="542">
        <f t="shared" si="952"/>
        <v>1</v>
      </c>
      <c r="DUL21" s="542">
        <f t="shared" si="952"/>
        <v>1</v>
      </c>
      <c r="DUM21" s="542">
        <f t="shared" si="952"/>
        <v>1</v>
      </c>
      <c r="DUN21" s="542">
        <f t="shared" si="952"/>
        <v>1</v>
      </c>
      <c r="DUO21" s="542">
        <f t="shared" si="952"/>
        <v>1</v>
      </c>
      <c r="DUP21" s="542">
        <f t="shared" si="952"/>
        <v>1</v>
      </c>
      <c r="DUQ21" s="542">
        <f t="shared" si="952"/>
        <v>1</v>
      </c>
      <c r="DUR21" s="542">
        <f t="shared" si="952"/>
        <v>1</v>
      </c>
      <c r="DUS21" s="542">
        <f t="shared" si="952"/>
        <v>1</v>
      </c>
      <c r="DUT21" s="542">
        <f t="shared" si="952"/>
        <v>1</v>
      </c>
      <c r="DUU21" s="542">
        <f t="shared" si="952"/>
        <v>1</v>
      </c>
      <c r="DUV21" s="542">
        <f t="shared" si="952"/>
        <v>1</v>
      </c>
      <c r="DUW21" s="542">
        <f t="shared" si="952"/>
        <v>1</v>
      </c>
      <c r="DUX21" s="542">
        <f t="shared" si="952"/>
        <v>1</v>
      </c>
      <c r="DUY21" s="542">
        <f t="shared" si="952"/>
        <v>1</v>
      </c>
      <c r="DUZ21" s="542">
        <f t="shared" si="952"/>
        <v>1</v>
      </c>
      <c r="DVA21" s="542">
        <f t="shared" si="952"/>
        <v>1</v>
      </c>
      <c r="DVB21" s="542">
        <f t="shared" si="952"/>
        <v>1</v>
      </c>
      <c r="DVC21" s="542">
        <f t="shared" si="952"/>
        <v>1</v>
      </c>
      <c r="DVD21" s="542">
        <f t="shared" si="952"/>
        <v>1</v>
      </c>
      <c r="DVE21" s="542">
        <f t="shared" si="952"/>
        <v>1</v>
      </c>
      <c r="DVF21" s="542">
        <f t="shared" si="952"/>
        <v>1</v>
      </c>
      <c r="DVG21" s="542">
        <f t="shared" si="952"/>
        <v>1</v>
      </c>
      <c r="DVH21" s="542">
        <f t="shared" si="952"/>
        <v>1</v>
      </c>
      <c r="DVI21" s="542">
        <f t="shared" si="952"/>
        <v>1</v>
      </c>
      <c r="DVJ21" s="542">
        <f t="shared" si="952"/>
        <v>1</v>
      </c>
      <c r="DVK21" s="542">
        <f t="shared" si="952"/>
        <v>1</v>
      </c>
      <c r="DVL21" s="542">
        <f t="shared" si="952"/>
        <v>1</v>
      </c>
      <c r="DVM21" s="542">
        <f t="shared" si="952"/>
        <v>1</v>
      </c>
      <c r="DVN21" s="542">
        <f t="shared" si="952"/>
        <v>1</v>
      </c>
      <c r="DVO21" s="542">
        <f t="shared" si="952"/>
        <v>1</v>
      </c>
      <c r="DVP21" s="542">
        <f t="shared" si="952"/>
        <v>1</v>
      </c>
      <c r="DVQ21" s="542">
        <f t="shared" si="952"/>
        <v>1</v>
      </c>
      <c r="DVR21" s="542">
        <f t="shared" si="952"/>
        <v>1</v>
      </c>
      <c r="DVS21" s="542">
        <f t="shared" si="952"/>
        <v>1</v>
      </c>
      <c r="DVT21" s="542">
        <f t="shared" si="952"/>
        <v>0</v>
      </c>
      <c r="DVU21" s="542">
        <f t="shared" si="952"/>
        <v>0</v>
      </c>
      <c r="DVV21" s="542">
        <f t="shared" si="952"/>
        <v>0</v>
      </c>
      <c r="DVW21" s="542">
        <f t="shared" si="952"/>
        <v>0</v>
      </c>
      <c r="DVX21" s="542">
        <f t="shared" si="952"/>
        <v>0</v>
      </c>
      <c r="DVY21" s="542">
        <f t="shared" si="952"/>
        <v>0</v>
      </c>
      <c r="DVZ21" s="542">
        <f t="shared" si="952"/>
        <v>0</v>
      </c>
      <c r="DWA21" s="542">
        <f t="shared" si="952"/>
        <v>0</v>
      </c>
      <c r="DWB21" s="542">
        <f t="shared" si="952"/>
        <v>0</v>
      </c>
      <c r="DWC21" s="542">
        <f t="shared" si="952"/>
        <v>0</v>
      </c>
      <c r="DWD21" s="542">
        <f t="shared" si="952"/>
        <v>0</v>
      </c>
      <c r="DWE21" s="542">
        <f t="shared" si="952"/>
        <v>0</v>
      </c>
      <c r="DWF21" s="542">
        <f t="shared" si="952"/>
        <v>0</v>
      </c>
      <c r="DWG21" s="542">
        <f t="shared" si="952"/>
        <v>0</v>
      </c>
      <c r="DWH21" s="542">
        <f t="shared" si="952"/>
        <v>0</v>
      </c>
      <c r="DWI21" s="542">
        <f t="shared" si="952"/>
        <v>0</v>
      </c>
      <c r="DWJ21" s="542">
        <f t="shared" si="952"/>
        <v>0</v>
      </c>
      <c r="DWK21" s="542">
        <f t="shared" ref="DWK21:DYV21" si="953">DIO21</f>
        <v>0</v>
      </c>
      <c r="DWL21" s="542">
        <f t="shared" si="953"/>
        <v>0</v>
      </c>
      <c r="DWM21" s="542">
        <f t="shared" si="953"/>
        <v>0</v>
      </c>
      <c r="DWN21" s="542">
        <f t="shared" si="953"/>
        <v>0</v>
      </c>
      <c r="DWO21" s="542">
        <f t="shared" si="953"/>
        <v>0</v>
      </c>
      <c r="DWP21" s="542">
        <f t="shared" si="953"/>
        <v>0</v>
      </c>
      <c r="DWQ21" s="542">
        <f t="shared" si="953"/>
        <v>0</v>
      </c>
      <c r="DWR21" s="542">
        <f t="shared" si="953"/>
        <v>0</v>
      </c>
      <c r="DWS21" s="542">
        <f t="shared" si="953"/>
        <v>0</v>
      </c>
      <c r="DWT21" s="542">
        <f t="shared" si="953"/>
        <v>0</v>
      </c>
      <c r="DWU21" s="542">
        <f t="shared" si="953"/>
        <v>0</v>
      </c>
      <c r="DWV21" s="542">
        <f t="shared" si="953"/>
        <v>0</v>
      </c>
      <c r="DWW21" s="542">
        <f t="shared" si="953"/>
        <v>0</v>
      </c>
      <c r="DWX21" s="542">
        <f t="shared" si="953"/>
        <v>0</v>
      </c>
      <c r="DWY21" s="542">
        <f t="shared" si="953"/>
        <v>0</v>
      </c>
      <c r="DWZ21" s="542">
        <f t="shared" si="953"/>
        <v>0</v>
      </c>
      <c r="DXA21" s="542">
        <f t="shared" si="953"/>
        <v>0</v>
      </c>
      <c r="DXB21" s="542">
        <f t="shared" si="953"/>
        <v>0</v>
      </c>
      <c r="DXC21" s="542">
        <f t="shared" si="953"/>
        <v>0</v>
      </c>
      <c r="DXD21" s="542">
        <f t="shared" si="953"/>
        <v>0</v>
      </c>
      <c r="DXE21" s="542">
        <f t="shared" si="953"/>
        <v>0</v>
      </c>
      <c r="DXF21" s="542">
        <f t="shared" si="953"/>
        <v>0</v>
      </c>
      <c r="DXG21" s="542">
        <f t="shared" si="953"/>
        <v>0</v>
      </c>
      <c r="DXH21" s="542">
        <f t="shared" si="953"/>
        <v>0</v>
      </c>
      <c r="DXI21" s="542">
        <f t="shared" si="953"/>
        <v>0</v>
      </c>
      <c r="DXJ21" s="542">
        <f t="shared" si="953"/>
        <v>0</v>
      </c>
      <c r="DXK21" s="542">
        <f t="shared" si="953"/>
        <v>0</v>
      </c>
      <c r="DXL21" s="542">
        <f t="shared" si="953"/>
        <v>0</v>
      </c>
      <c r="DXM21" s="542">
        <f t="shared" si="953"/>
        <v>0</v>
      </c>
      <c r="DXN21" s="542">
        <f t="shared" si="953"/>
        <v>0</v>
      </c>
      <c r="DXO21" s="542">
        <f t="shared" si="953"/>
        <v>0</v>
      </c>
      <c r="DXP21" s="542">
        <f t="shared" si="953"/>
        <v>0</v>
      </c>
      <c r="DXQ21" s="542">
        <f t="shared" si="953"/>
        <v>0</v>
      </c>
      <c r="DXR21" s="542">
        <f t="shared" si="953"/>
        <v>0</v>
      </c>
      <c r="DXS21" s="542">
        <f t="shared" si="953"/>
        <v>0</v>
      </c>
      <c r="DXT21" s="542">
        <f t="shared" si="953"/>
        <v>0</v>
      </c>
      <c r="DXU21" s="542">
        <f t="shared" si="953"/>
        <v>0</v>
      </c>
      <c r="DXV21" s="542">
        <f t="shared" si="953"/>
        <v>0</v>
      </c>
      <c r="DXW21" s="542">
        <f t="shared" si="953"/>
        <v>0</v>
      </c>
      <c r="DXX21" s="542">
        <f t="shared" si="953"/>
        <v>0</v>
      </c>
      <c r="DXY21" s="542">
        <f t="shared" si="953"/>
        <v>0</v>
      </c>
      <c r="DXZ21" s="542">
        <f t="shared" si="953"/>
        <v>0</v>
      </c>
      <c r="DYA21" s="542">
        <f t="shared" si="953"/>
        <v>0</v>
      </c>
      <c r="DYB21" s="542">
        <f t="shared" si="953"/>
        <v>0</v>
      </c>
      <c r="DYC21" s="542">
        <f t="shared" si="953"/>
        <v>0</v>
      </c>
      <c r="DYD21" s="542">
        <f t="shared" si="953"/>
        <v>0</v>
      </c>
      <c r="DYE21" s="542">
        <f t="shared" si="953"/>
        <v>0</v>
      </c>
      <c r="DYF21" s="542">
        <f t="shared" si="953"/>
        <v>0</v>
      </c>
      <c r="DYG21" s="542">
        <f t="shared" si="953"/>
        <v>0</v>
      </c>
      <c r="DYH21" s="542">
        <f t="shared" si="953"/>
        <v>0</v>
      </c>
      <c r="DYI21" s="542">
        <f t="shared" si="953"/>
        <v>0</v>
      </c>
      <c r="DYJ21" s="542">
        <f t="shared" si="953"/>
        <v>0</v>
      </c>
      <c r="DYK21" s="542">
        <f t="shared" si="953"/>
        <v>0</v>
      </c>
      <c r="DYL21" s="542">
        <f t="shared" si="953"/>
        <v>0</v>
      </c>
      <c r="DYM21" s="542">
        <f t="shared" si="953"/>
        <v>0</v>
      </c>
      <c r="DYN21" s="542">
        <f t="shared" si="953"/>
        <v>0</v>
      </c>
      <c r="DYO21" s="542">
        <f t="shared" si="953"/>
        <v>0</v>
      </c>
      <c r="DYP21" s="542">
        <f t="shared" si="953"/>
        <v>0</v>
      </c>
      <c r="DYQ21" s="542">
        <f t="shared" si="953"/>
        <v>0</v>
      </c>
      <c r="DYR21" s="542">
        <f t="shared" si="953"/>
        <v>0</v>
      </c>
      <c r="DYS21" s="542">
        <f t="shared" si="953"/>
        <v>0</v>
      </c>
      <c r="DYT21" s="542">
        <f t="shared" si="953"/>
        <v>0</v>
      </c>
      <c r="DYU21" s="542">
        <f t="shared" si="953"/>
        <v>0</v>
      </c>
      <c r="DYV21" s="542">
        <f t="shared" si="953"/>
        <v>0</v>
      </c>
      <c r="DYW21" s="542">
        <f t="shared" ref="DYW21:EBH21" si="954">DLA21</f>
        <v>0</v>
      </c>
      <c r="DYX21" s="542">
        <f t="shared" si="954"/>
        <v>0</v>
      </c>
      <c r="DYY21" s="542">
        <f t="shared" si="954"/>
        <v>0</v>
      </c>
      <c r="DYZ21" s="542">
        <f t="shared" si="954"/>
        <v>0</v>
      </c>
      <c r="DZA21" s="542">
        <f t="shared" si="954"/>
        <v>0</v>
      </c>
      <c r="DZB21" s="542">
        <f t="shared" si="954"/>
        <v>0</v>
      </c>
      <c r="DZC21" s="542">
        <f t="shared" si="954"/>
        <v>0</v>
      </c>
      <c r="DZD21" s="542">
        <f t="shared" si="954"/>
        <v>0</v>
      </c>
      <c r="DZE21" s="542">
        <f t="shared" si="954"/>
        <v>0</v>
      </c>
      <c r="DZF21" s="542">
        <f t="shared" si="954"/>
        <v>0</v>
      </c>
      <c r="DZG21" s="542">
        <f t="shared" si="954"/>
        <v>0</v>
      </c>
      <c r="DZH21" s="542">
        <f t="shared" si="954"/>
        <v>0</v>
      </c>
      <c r="DZI21" s="542">
        <f t="shared" si="954"/>
        <v>0</v>
      </c>
      <c r="DZJ21" s="542">
        <f t="shared" si="954"/>
        <v>0</v>
      </c>
      <c r="DZK21" s="542">
        <f t="shared" si="954"/>
        <v>0</v>
      </c>
      <c r="DZL21" s="542">
        <f t="shared" si="954"/>
        <v>0</v>
      </c>
      <c r="DZM21" s="542">
        <f t="shared" si="954"/>
        <v>0</v>
      </c>
      <c r="DZN21" s="542">
        <f t="shared" si="954"/>
        <v>0</v>
      </c>
      <c r="DZO21" s="542">
        <f t="shared" si="954"/>
        <v>0</v>
      </c>
      <c r="DZP21" s="542">
        <f t="shared" si="954"/>
        <v>0</v>
      </c>
      <c r="DZQ21" s="542">
        <f t="shared" si="954"/>
        <v>0</v>
      </c>
      <c r="DZR21" s="542">
        <f t="shared" si="954"/>
        <v>0</v>
      </c>
      <c r="DZS21" s="542">
        <f t="shared" si="954"/>
        <v>0</v>
      </c>
      <c r="DZT21" s="542">
        <f t="shared" si="954"/>
        <v>0</v>
      </c>
      <c r="DZU21" s="542">
        <f t="shared" si="954"/>
        <v>0</v>
      </c>
      <c r="DZV21" s="542">
        <f t="shared" si="954"/>
        <v>0</v>
      </c>
      <c r="DZW21" s="542">
        <f t="shared" si="954"/>
        <v>0</v>
      </c>
      <c r="DZX21" s="542">
        <f t="shared" si="954"/>
        <v>0</v>
      </c>
      <c r="DZY21" s="542">
        <f t="shared" si="954"/>
        <v>0</v>
      </c>
      <c r="DZZ21" s="542">
        <f t="shared" si="954"/>
        <v>0</v>
      </c>
      <c r="EAA21" s="542">
        <f t="shared" si="954"/>
        <v>0</v>
      </c>
      <c r="EAB21" s="542">
        <f t="shared" si="954"/>
        <v>0</v>
      </c>
      <c r="EAC21" s="542">
        <f t="shared" si="954"/>
        <v>0</v>
      </c>
      <c r="EAD21" s="542">
        <f t="shared" si="954"/>
        <v>0</v>
      </c>
      <c r="EAE21" s="542">
        <f t="shared" si="954"/>
        <v>0</v>
      </c>
      <c r="EAF21" s="542">
        <f t="shared" si="954"/>
        <v>0</v>
      </c>
      <c r="EAG21" s="542">
        <f t="shared" si="954"/>
        <v>0</v>
      </c>
      <c r="EAH21" s="542">
        <f t="shared" si="954"/>
        <v>0</v>
      </c>
      <c r="EAI21" s="542">
        <f t="shared" si="954"/>
        <v>0</v>
      </c>
      <c r="EAJ21" s="542">
        <f t="shared" si="954"/>
        <v>0</v>
      </c>
      <c r="EAK21" s="542">
        <f t="shared" si="954"/>
        <v>0</v>
      </c>
      <c r="EAL21" s="542">
        <f t="shared" si="954"/>
        <v>0</v>
      </c>
      <c r="EAM21" s="542">
        <f t="shared" si="954"/>
        <v>0</v>
      </c>
      <c r="EAN21" s="542">
        <f t="shared" si="954"/>
        <v>0</v>
      </c>
      <c r="EAO21" s="542">
        <f t="shared" si="954"/>
        <v>0</v>
      </c>
      <c r="EAP21" s="542">
        <f t="shared" si="954"/>
        <v>0</v>
      </c>
      <c r="EAQ21" s="542">
        <f t="shared" si="954"/>
        <v>0</v>
      </c>
      <c r="EAR21" s="542">
        <f t="shared" si="954"/>
        <v>0</v>
      </c>
      <c r="EAS21" s="542">
        <f t="shared" si="954"/>
        <v>0</v>
      </c>
      <c r="EAT21" s="542">
        <f t="shared" si="954"/>
        <v>0</v>
      </c>
      <c r="EAU21" s="542">
        <f t="shared" si="954"/>
        <v>0</v>
      </c>
      <c r="EAV21" s="542">
        <f t="shared" si="954"/>
        <v>0</v>
      </c>
      <c r="EAW21" s="542">
        <f t="shared" si="954"/>
        <v>0</v>
      </c>
      <c r="EAX21" s="542">
        <f t="shared" si="954"/>
        <v>0</v>
      </c>
      <c r="EAY21" s="542">
        <f t="shared" si="954"/>
        <v>0</v>
      </c>
      <c r="EAZ21" s="542">
        <f t="shared" si="954"/>
        <v>0</v>
      </c>
      <c r="EBA21" s="542">
        <f t="shared" si="954"/>
        <v>0</v>
      </c>
      <c r="EBB21" s="542">
        <f t="shared" si="954"/>
        <v>0</v>
      </c>
      <c r="EBC21" s="542">
        <f t="shared" si="954"/>
        <v>0</v>
      </c>
      <c r="EBD21" s="542">
        <f t="shared" si="954"/>
        <v>0</v>
      </c>
      <c r="EBE21" s="542">
        <f t="shared" si="954"/>
        <v>0</v>
      </c>
      <c r="EBF21" s="542">
        <f t="shared" si="954"/>
        <v>0</v>
      </c>
      <c r="EBG21" s="542">
        <f t="shared" si="954"/>
        <v>0</v>
      </c>
      <c r="EBH21" s="542">
        <f t="shared" si="954"/>
        <v>0</v>
      </c>
      <c r="EBI21" s="542">
        <f t="shared" ref="EBI21:EDT21" si="955">DNM21</f>
        <v>0</v>
      </c>
      <c r="EBJ21" s="542">
        <f t="shared" si="955"/>
        <v>0</v>
      </c>
      <c r="EBK21" s="542">
        <f t="shared" si="955"/>
        <v>0</v>
      </c>
      <c r="EBL21" s="542">
        <f t="shared" si="955"/>
        <v>0</v>
      </c>
      <c r="EBM21" s="542">
        <f t="shared" si="955"/>
        <v>0</v>
      </c>
      <c r="EBN21" s="542">
        <f t="shared" si="955"/>
        <v>0</v>
      </c>
      <c r="EBO21" s="542">
        <f t="shared" si="955"/>
        <v>0</v>
      </c>
      <c r="EBP21" s="542">
        <f t="shared" si="955"/>
        <v>0</v>
      </c>
      <c r="EBQ21" s="542">
        <f t="shared" si="955"/>
        <v>0</v>
      </c>
      <c r="EBR21" s="542">
        <f t="shared" si="955"/>
        <v>0</v>
      </c>
      <c r="EBS21" s="542">
        <f t="shared" si="955"/>
        <v>0</v>
      </c>
      <c r="EBT21" s="542">
        <f t="shared" si="955"/>
        <v>0</v>
      </c>
      <c r="EBU21" s="542">
        <f t="shared" si="955"/>
        <v>0</v>
      </c>
      <c r="EBV21" s="542">
        <f t="shared" si="955"/>
        <v>0</v>
      </c>
      <c r="EBW21" s="542">
        <f t="shared" si="955"/>
        <v>0</v>
      </c>
      <c r="EBX21" s="542">
        <f t="shared" si="955"/>
        <v>0</v>
      </c>
      <c r="EBY21" s="542">
        <f t="shared" si="955"/>
        <v>0</v>
      </c>
      <c r="EBZ21" s="542">
        <f t="shared" si="955"/>
        <v>0</v>
      </c>
      <c r="ECA21" s="542">
        <f t="shared" si="955"/>
        <v>0</v>
      </c>
      <c r="ECB21" s="542">
        <f t="shared" si="955"/>
        <v>0</v>
      </c>
      <c r="ECC21" s="542">
        <f t="shared" si="955"/>
        <v>0</v>
      </c>
      <c r="ECD21" s="542">
        <f t="shared" si="955"/>
        <v>0</v>
      </c>
      <c r="ECE21" s="542">
        <f t="shared" si="955"/>
        <v>0</v>
      </c>
      <c r="ECF21" s="542">
        <f t="shared" si="955"/>
        <v>0</v>
      </c>
      <c r="ECG21" s="542">
        <f t="shared" si="955"/>
        <v>0</v>
      </c>
      <c r="ECH21" s="542">
        <f t="shared" si="955"/>
        <v>0</v>
      </c>
      <c r="ECI21" s="542">
        <f t="shared" si="955"/>
        <v>0</v>
      </c>
      <c r="ECJ21" s="542">
        <f t="shared" si="955"/>
        <v>0</v>
      </c>
      <c r="ECK21" s="542">
        <f t="shared" si="955"/>
        <v>0</v>
      </c>
      <c r="ECL21" s="542">
        <f t="shared" si="955"/>
        <v>0</v>
      </c>
      <c r="ECM21" s="542">
        <f t="shared" si="955"/>
        <v>0</v>
      </c>
      <c r="ECN21" s="542">
        <f t="shared" si="955"/>
        <v>0</v>
      </c>
      <c r="ECO21" s="542">
        <f t="shared" si="955"/>
        <v>0</v>
      </c>
      <c r="ECP21" s="542">
        <f t="shared" si="955"/>
        <v>0</v>
      </c>
      <c r="ECQ21" s="542">
        <f t="shared" si="955"/>
        <v>0</v>
      </c>
      <c r="ECR21" s="542">
        <f t="shared" si="955"/>
        <v>0</v>
      </c>
      <c r="ECS21" s="542">
        <f t="shared" si="955"/>
        <v>0</v>
      </c>
      <c r="ECT21" s="542">
        <f t="shared" si="955"/>
        <v>0</v>
      </c>
      <c r="ECU21" s="542">
        <f t="shared" si="955"/>
        <v>0</v>
      </c>
      <c r="ECV21" s="542">
        <f t="shared" si="955"/>
        <v>0</v>
      </c>
      <c r="ECW21" s="542">
        <f t="shared" si="955"/>
        <v>0</v>
      </c>
      <c r="ECX21" s="542">
        <f t="shared" si="955"/>
        <v>0</v>
      </c>
      <c r="ECY21" s="542">
        <f t="shared" si="955"/>
        <v>0</v>
      </c>
      <c r="ECZ21" s="542">
        <f t="shared" si="955"/>
        <v>0</v>
      </c>
      <c r="EDA21" s="542">
        <f t="shared" si="955"/>
        <v>0</v>
      </c>
      <c r="EDB21" s="542">
        <f t="shared" si="955"/>
        <v>0</v>
      </c>
      <c r="EDC21" s="542">
        <f t="shared" si="955"/>
        <v>0</v>
      </c>
      <c r="EDD21" s="542">
        <f t="shared" si="955"/>
        <v>0</v>
      </c>
      <c r="EDE21" s="542">
        <f t="shared" si="955"/>
        <v>0</v>
      </c>
      <c r="EDF21" s="542">
        <f t="shared" si="955"/>
        <v>0</v>
      </c>
      <c r="EDG21" s="542">
        <f t="shared" si="955"/>
        <v>0</v>
      </c>
      <c r="EDH21" s="542">
        <f t="shared" si="955"/>
        <v>0</v>
      </c>
      <c r="EDI21" s="542">
        <f t="shared" si="955"/>
        <v>0</v>
      </c>
      <c r="EDJ21" s="542">
        <f t="shared" si="955"/>
        <v>0</v>
      </c>
      <c r="EDK21" s="542">
        <f t="shared" si="955"/>
        <v>0</v>
      </c>
      <c r="EDL21" s="542">
        <f t="shared" si="955"/>
        <v>0</v>
      </c>
      <c r="EDM21" s="542">
        <f t="shared" si="955"/>
        <v>0</v>
      </c>
      <c r="EDN21" s="542">
        <f t="shared" si="955"/>
        <v>0</v>
      </c>
      <c r="EDO21" s="542">
        <f t="shared" si="955"/>
        <v>0</v>
      </c>
      <c r="EDP21" s="542">
        <f t="shared" si="955"/>
        <v>0</v>
      </c>
      <c r="EDQ21" s="542">
        <f t="shared" si="955"/>
        <v>0</v>
      </c>
      <c r="EDR21" s="542">
        <f t="shared" si="955"/>
        <v>0</v>
      </c>
      <c r="EDS21" s="542">
        <f t="shared" si="955"/>
        <v>0</v>
      </c>
      <c r="EDT21" s="542">
        <f t="shared" si="955"/>
        <v>0</v>
      </c>
      <c r="EDU21" s="542">
        <f t="shared" ref="EDU21:EGF21" si="956">DPY21</f>
        <v>0</v>
      </c>
      <c r="EDV21" s="542">
        <f t="shared" si="956"/>
        <v>0</v>
      </c>
      <c r="EDW21" s="542">
        <f t="shared" si="956"/>
        <v>0</v>
      </c>
      <c r="EDX21" s="542">
        <f t="shared" si="956"/>
        <v>0</v>
      </c>
      <c r="EDY21" s="542">
        <f t="shared" si="956"/>
        <v>0</v>
      </c>
      <c r="EDZ21" s="542">
        <f t="shared" si="956"/>
        <v>0</v>
      </c>
      <c r="EEA21" s="542">
        <f t="shared" si="956"/>
        <v>0</v>
      </c>
      <c r="EEB21" s="542">
        <f t="shared" si="956"/>
        <v>0</v>
      </c>
      <c r="EEC21" s="542">
        <f t="shared" si="956"/>
        <v>0</v>
      </c>
      <c r="EED21" s="542">
        <f t="shared" si="956"/>
        <v>0</v>
      </c>
      <c r="EEE21" s="542">
        <f t="shared" si="956"/>
        <v>0</v>
      </c>
      <c r="EEF21" s="542">
        <f t="shared" si="956"/>
        <v>0</v>
      </c>
      <c r="EEG21" s="542">
        <f t="shared" si="956"/>
        <v>0</v>
      </c>
      <c r="EEH21" s="542">
        <f t="shared" si="956"/>
        <v>0</v>
      </c>
      <c r="EEI21" s="542">
        <f t="shared" si="956"/>
        <v>0</v>
      </c>
      <c r="EEJ21" s="542">
        <f t="shared" si="956"/>
        <v>0</v>
      </c>
      <c r="EEK21" s="542">
        <f t="shared" si="956"/>
        <v>0</v>
      </c>
      <c r="EEL21" s="542">
        <f t="shared" si="956"/>
        <v>0</v>
      </c>
      <c r="EEM21" s="542">
        <f t="shared" si="956"/>
        <v>0</v>
      </c>
      <c r="EEN21" s="542">
        <f t="shared" si="956"/>
        <v>0</v>
      </c>
      <c r="EEO21" s="542">
        <f t="shared" si="956"/>
        <v>0</v>
      </c>
      <c r="EEP21" s="542">
        <f t="shared" si="956"/>
        <v>0</v>
      </c>
      <c r="EEQ21" s="542">
        <f t="shared" si="956"/>
        <v>0</v>
      </c>
      <c r="EER21" s="542">
        <f t="shared" si="956"/>
        <v>0</v>
      </c>
      <c r="EES21" s="542">
        <f t="shared" si="956"/>
        <v>0</v>
      </c>
      <c r="EET21" s="542">
        <f t="shared" si="956"/>
        <v>0</v>
      </c>
      <c r="EEU21" s="542">
        <f t="shared" si="956"/>
        <v>0</v>
      </c>
      <c r="EEV21" s="542">
        <f t="shared" si="956"/>
        <v>0</v>
      </c>
      <c r="EEW21" s="542">
        <f t="shared" si="956"/>
        <v>0</v>
      </c>
      <c r="EEX21" s="542">
        <f t="shared" si="956"/>
        <v>0</v>
      </c>
      <c r="EEY21" s="542">
        <f t="shared" si="956"/>
        <v>0</v>
      </c>
      <c r="EEZ21" s="542">
        <f t="shared" si="956"/>
        <v>0</v>
      </c>
      <c r="EFA21" s="542">
        <f t="shared" si="956"/>
        <v>0</v>
      </c>
      <c r="EFB21" s="542">
        <f t="shared" si="956"/>
        <v>0</v>
      </c>
      <c r="EFC21" s="542">
        <f t="shared" si="956"/>
        <v>0</v>
      </c>
      <c r="EFD21" s="542">
        <f t="shared" si="956"/>
        <v>0</v>
      </c>
      <c r="EFE21" s="542">
        <f t="shared" si="956"/>
        <v>0</v>
      </c>
      <c r="EFF21" s="542">
        <f t="shared" si="956"/>
        <v>0</v>
      </c>
      <c r="EFG21" s="542">
        <f t="shared" si="956"/>
        <v>0</v>
      </c>
      <c r="EFH21" s="542">
        <f t="shared" si="956"/>
        <v>0</v>
      </c>
      <c r="EFI21" s="542">
        <f t="shared" si="956"/>
        <v>0</v>
      </c>
      <c r="EFJ21" s="542">
        <f t="shared" si="956"/>
        <v>0</v>
      </c>
      <c r="EFK21" s="542">
        <f t="shared" si="956"/>
        <v>0</v>
      </c>
      <c r="EFL21" s="542">
        <f t="shared" si="956"/>
        <v>0</v>
      </c>
      <c r="EFM21" s="542">
        <f t="shared" si="956"/>
        <v>0</v>
      </c>
      <c r="EFN21" s="542">
        <f t="shared" si="956"/>
        <v>0</v>
      </c>
      <c r="EFO21" s="542">
        <f t="shared" si="956"/>
        <v>0</v>
      </c>
      <c r="EFP21" s="542">
        <f t="shared" si="956"/>
        <v>0</v>
      </c>
      <c r="EFQ21" s="542">
        <f t="shared" si="956"/>
        <v>0</v>
      </c>
      <c r="EFR21" s="542">
        <f t="shared" si="956"/>
        <v>0</v>
      </c>
      <c r="EFS21" s="542">
        <f t="shared" si="956"/>
        <v>0</v>
      </c>
      <c r="EFT21" s="542">
        <f t="shared" si="956"/>
        <v>0</v>
      </c>
      <c r="EFU21" s="542">
        <f t="shared" si="956"/>
        <v>0</v>
      </c>
      <c r="EFV21" s="542">
        <f t="shared" si="956"/>
        <v>0</v>
      </c>
      <c r="EFW21" s="542">
        <f t="shared" si="956"/>
        <v>0</v>
      </c>
      <c r="EFX21" s="542">
        <f t="shared" si="956"/>
        <v>0</v>
      </c>
      <c r="EFY21" s="542">
        <f t="shared" si="956"/>
        <v>0</v>
      </c>
      <c r="EFZ21" s="542">
        <f t="shared" si="956"/>
        <v>0</v>
      </c>
      <c r="EGA21" s="542">
        <f t="shared" si="956"/>
        <v>0</v>
      </c>
      <c r="EGB21" s="542">
        <f t="shared" si="956"/>
        <v>0</v>
      </c>
      <c r="EGC21" s="542">
        <f t="shared" si="956"/>
        <v>0</v>
      </c>
      <c r="EGD21" s="542">
        <f t="shared" si="956"/>
        <v>0</v>
      </c>
      <c r="EGE21" s="542">
        <f t="shared" si="956"/>
        <v>0</v>
      </c>
      <c r="EGF21" s="542">
        <f t="shared" si="956"/>
        <v>0</v>
      </c>
      <c r="EGG21" s="542">
        <f t="shared" ref="EGG21:EIR21" si="957">DSK21</f>
        <v>0</v>
      </c>
      <c r="EGH21" s="542">
        <f t="shared" si="957"/>
        <v>0</v>
      </c>
      <c r="EGI21" s="542">
        <f t="shared" si="957"/>
        <v>0</v>
      </c>
      <c r="EGJ21" s="542">
        <f t="shared" si="957"/>
        <v>0</v>
      </c>
      <c r="EGK21" s="542">
        <f t="shared" si="957"/>
        <v>0</v>
      </c>
      <c r="EGL21" s="542">
        <f t="shared" si="957"/>
        <v>0</v>
      </c>
      <c r="EGM21" s="542">
        <f t="shared" si="957"/>
        <v>0</v>
      </c>
      <c r="EGN21" s="542">
        <f t="shared" si="957"/>
        <v>0</v>
      </c>
      <c r="EGO21" s="542">
        <f t="shared" si="957"/>
        <v>0</v>
      </c>
      <c r="EGP21" s="542">
        <f t="shared" si="957"/>
        <v>0</v>
      </c>
      <c r="EGQ21" s="542">
        <f t="shared" si="957"/>
        <v>0</v>
      </c>
      <c r="EGR21" s="542">
        <f t="shared" si="957"/>
        <v>0</v>
      </c>
      <c r="EGS21" s="542">
        <f t="shared" si="957"/>
        <v>0</v>
      </c>
      <c r="EGT21" s="542">
        <f t="shared" si="957"/>
        <v>0</v>
      </c>
      <c r="EGU21" s="542">
        <f t="shared" si="957"/>
        <v>0</v>
      </c>
      <c r="EGV21" s="542">
        <f t="shared" si="957"/>
        <v>0</v>
      </c>
      <c r="EGW21" s="542">
        <f t="shared" si="957"/>
        <v>0</v>
      </c>
      <c r="EGX21" s="542">
        <f t="shared" si="957"/>
        <v>0</v>
      </c>
      <c r="EGY21" s="542">
        <f t="shared" si="957"/>
        <v>0</v>
      </c>
      <c r="EGZ21" s="542">
        <f t="shared" si="957"/>
        <v>0</v>
      </c>
      <c r="EHA21" s="542">
        <f t="shared" si="957"/>
        <v>0</v>
      </c>
      <c r="EHB21" s="542">
        <f t="shared" si="957"/>
        <v>0</v>
      </c>
      <c r="EHC21" s="542">
        <f t="shared" si="957"/>
        <v>0</v>
      </c>
      <c r="EHD21" s="542">
        <f t="shared" si="957"/>
        <v>0</v>
      </c>
      <c r="EHE21" s="542">
        <f t="shared" si="957"/>
        <v>0</v>
      </c>
      <c r="EHF21" s="542">
        <f t="shared" si="957"/>
        <v>0</v>
      </c>
      <c r="EHG21" s="542">
        <f t="shared" si="957"/>
        <v>0</v>
      </c>
      <c r="EHH21" s="542">
        <f t="shared" si="957"/>
        <v>0</v>
      </c>
      <c r="EHI21" s="542">
        <f t="shared" si="957"/>
        <v>0</v>
      </c>
      <c r="EHJ21" s="542">
        <f t="shared" si="957"/>
        <v>0</v>
      </c>
      <c r="EHK21" s="542">
        <f t="shared" si="957"/>
        <v>0</v>
      </c>
      <c r="EHL21" s="542">
        <f t="shared" si="957"/>
        <v>0</v>
      </c>
      <c r="EHM21" s="542">
        <f t="shared" si="957"/>
        <v>0</v>
      </c>
      <c r="EHN21" s="542">
        <f t="shared" si="957"/>
        <v>0</v>
      </c>
      <c r="EHO21" s="542">
        <f t="shared" si="957"/>
        <v>0</v>
      </c>
      <c r="EHP21" s="542">
        <f t="shared" si="957"/>
        <v>0</v>
      </c>
      <c r="EHQ21" s="542">
        <f t="shared" si="957"/>
        <v>0</v>
      </c>
      <c r="EHR21" s="542">
        <f t="shared" si="957"/>
        <v>0</v>
      </c>
      <c r="EHS21" s="542">
        <f t="shared" si="957"/>
        <v>0</v>
      </c>
      <c r="EHT21" s="542">
        <f t="shared" si="957"/>
        <v>1</v>
      </c>
      <c r="EHU21" s="542">
        <f t="shared" si="957"/>
        <v>1</v>
      </c>
      <c r="EHV21" s="542">
        <f t="shared" si="957"/>
        <v>1</v>
      </c>
      <c r="EHW21" s="542">
        <f t="shared" si="957"/>
        <v>1</v>
      </c>
      <c r="EHX21" s="542">
        <f t="shared" si="957"/>
        <v>1</v>
      </c>
      <c r="EHY21" s="542">
        <f t="shared" si="957"/>
        <v>1</v>
      </c>
      <c r="EHZ21" s="542">
        <f t="shared" si="957"/>
        <v>1</v>
      </c>
      <c r="EIA21" s="542">
        <f t="shared" si="957"/>
        <v>1</v>
      </c>
      <c r="EIB21" s="542">
        <f t="shared" si="957"/>
        <v>1</v>
      </c>
      <c r="EIC21" s="542">
        <f t="shared" si="957"/>
        <v>1</v>
      </c>
      <c r="EID21" s="542">
        <f t="shared" si="957"/>
        <v>1</v>
      </c>
      <c r="EIE21" s="542">
        <f t="shared" si="957"/>
        <v>1</v>
      </c>
      <c r="EIF21" s="542">
        <f t="shared" si="957"/>
        <v>1</v>
      </c>
      <c r="EIG21" s="542">
        <f t="shared" si="957"/>
        <v>1</v>
      </c>
      <c r="EIH21" s="542">
        <f t="shared" si="957"/>
        <v>1</v>
      </c>
      <c r="EII21" s="542">
        <f t="shared" si="957"/>
        <v>1</v>
      </c>
      <c r="EIJ21" s="542">
        <f t="shared" si="957"/>
        <v>1</v>
      </c>
      <c r="EIK21" s="542">
        <f t="shared" si="957"/>
        <v>1</v>
      </c>
      <c r="EIL21" s="542">
        <f t="shared" si="957"/>
        <v>1</v>
      </c>
      <c r="EIM21" s="542">
        <f t="shared" si="957"/>
        <v>1</v>
      </c>
      <c r="EIN21" s="542">
        <f t="shared" si="957"/>
        <v>1</v>
      </c>
      <c r="EIO21" s="542">
        <f t="shared" si="957"/>
        <v>1</v>
      </c>
      <c r="EIP21" s="542">
        <f t="shared" si="957"/>
        <v>1</v>
      </c>
      <c r="EIQ21" s="542">
        <f t="shared" si="957"/>
        <v>1</v>
      </c>
      <c r="EIR21" s="542">
        <f t="shared" si="957"/>
        <v>1</v>
      </c>
      <c r="EIS21" s="542">
        <f t="shared" ref="EIS21:ELD21" si="958">DUW21</f>
        <v>1</v>
      </c>
      <c r="EIT21" s="542">
        <f t="shared" si="958"/>
        <v>1</v>
      </c>
      <c r="EIU21" s="542">
        <f t="shared" si="958"/>
        <v>1</v>
      </c>
      <c r="EIV21" s="542">
        <f t="shared" si="958"/>
        <v>1</v>
      </c>
      <c r="EIW21" s="542">
        <f t="shared" si="958"/>
        <v>1</v>
      </c>
      <c r="EIX21" s="542">
        <f t="shared" si="958"/>
        <v>1</v>
      </c>
      <c r="EIY21" s="542">
        <f t="shared" si="958"/>
        <v>1</v>
      </c>
      <c r="EIZ21" s="542">
        <f t="shared" si="958"/>
        <v>1</v>
      </c>
      <c r="EJA21" s="542">
        <f t="shared" si="958"/>
        <v>1</v>
      </c>
      <c r="EJB21" s="542">
        <f t="shared" si="958"/>
        <v>1</v>
      </c>
      <c r="EJC21" s="542">
        <f t="shared" si="958"/>
        <v>1</v>
      </c>
      <c r="EJD21" s="542">
        <f t="shared" si="958"/>
        <v>1</v>
      </c>
      <c r="EJE21" s="542">
        <f t="shared" si="958"/>
        <v>1</v>
      </c>
      <c r="EJF21" s="542">
        <f t="shared" si="958"/>
        <v>1</v>
      </c>
      <c r="EJG21" s="542">
        <f t="shared" si="958"/>
        <v>1</v>
      </c>
      <c r="EJH21" s="542">
        <f t="shared" si="958"/>
        <v>1</v>
      </c>
      <c r="EJI21" s="542">
        <f t="shared" si="958"/>
        <v>1</v>
      </c>
      <c r="EJJ21" s="542">
        <f t="shared" si="958"/>
        <v>1</v>
      </c>
      <c r="EJK21" s="542">
        <f t="shared" si="958"/>
        <v>1</v>
      </c>
      <c r="EJL21" s="542">
        <f t="shared" si="958"/>
        <v>1</v>
      </c>
      <c r="EJM21" s="542">
        <f t="shared" si="958"/>
        <v>1</v>
      </c>
      <c r="EJN21" s="542">
        <f t="shared" si="958"/>
        <v>1</v>
      </c>
      <c r="EJO21" s="542">
        <f t="shared" si="958"/>
        <v>1</v>
      </c>
      <c r="EJP21" s="542">
        <f t="shared" si="958"/>
        <v>0</v>
      </c>
      <c r="EJQ21" s="542">
        <f t="shared" si="958"/>
        <v>0</v>
      </c>
      <c r="EJR21" s="542">
        <f t="shared" si="958"/>
        <v>0</v>
      </c>
      <c r="EJS21" s="542">
        <f t="shared" si="958"/>
        <v>0</v>
      </c>
      <c r="EJT21" s="542">
        <f t="shared" si="958"/>
        <v>0</v>
      </c>
      <c r="EJU21" s="542">
        <f t="shared" si="958"/>
        <v>0</v>
      </c>
      <c r="EJV21" s="542">
        <f t="shared" si="958"/>
        <v>0</v>
      </c>
      <c r="EJW21" s="542">
        <f t="shared" si="958"/>
        <v>0</v>
      </c>
      <c r="EJX21" s="542">
        <f t="shared" si="958"/>
        <v>0</v>
      </c>
      <c r="EJY21" s="542">
        <f t="shared" si="958"/>
        <v>0</v>
      </c>
      <c r="EJZ21" s="542">
        <f t="shared" si="958"/>
        <v>0</v>
      </c>
      <c r="EKA21" s="542">
        <f t="shared" si="958"/>
        <v>0</v>
      </c>
      <c r="EKB21" s="542">
        <f t="shared" si="958"/>
        <v>0</v>
      </c>
      <c r="EKC21" s="542">
        <f t="shared" si="958"/>
        <v>0</v>
      </c>
      <c r="EKD21" s="542">
        <f t="shared" si="958"/>
        <v>0</v>
      </c>
      <c r="EKE21" s="542">
        <f t="shared" si="958"/>
        <v>0</v>
      </c>
      <c r="EKF21" s="542">
        <f t="shared" si="958"/>
        <v>0</v>
      </c>
      <c r="EKG21" s="542">
        <f t="shared" si="958"/>
        <v>0</v>
      </c>
      <c r="EKH21" s="542">
        <f t="shared" si="958"/>
        <v>0</v>
      </c>
      <c r="EKI21" s="542">
        <f t="shared" si="958"/>
        <v>0</v>
      </c>
      <c r="EKJ21" s="542">
        <f t="shared" si="958"/>
        <v>0</v>
      </c>
      <c r="EKK21" s="542">
        <f t="shared" si="958"/>
        <v>0</v>
      </c>
      <c r="EKL21" s="542">
        <f t="shared" si="958"/>
        <v>0</v>
      </c>
      <c r="EKM21" s="542">
        <f t="shared" si="958"/>
        <v>0</v>
      </c>
      <c r="EKN21" s="542">
        <f t="shared" si="958"/>
        <v>0</v>
      </c>
      <c r="EKO21" s="542">
        <f t="shared" si="958"/>
        <v>0</v>
      </c>
      <c r="EKP21" s="542">
        <f t="shared" si="958"/>
        <v>0</v>
      </c>
      <c r="EKQ21" s="542">
        <f t="shared" si="958"/>
        <v>0</v>
      </c>
      <c r="EKR21" s="542">
        <f t="shared" si="958"/>
        <v>0</v>
      </c>
      <c r="EKS21" s="542">
        <f t="shared" si="958"/>
        <v>0</v>
      </c>
      <c r="EKT21" s="542">
        <f t="shared" si="958"/>
        <v>0</v>
      </c>
      <c r="EKU21" s="542">
        <f t="shared" si="958"/>
        <v>0</v>
      </c>
      <c r="EKV21" s="542">
        <f t="shared" si="958"/>
        <v>0</v>
      </c>
      <c r="EKW21" s="542">
        <f t="shared" si="958"/>
        <v>0</v>
      </c>
      <c r="EKX21" s="542">
        <f t="shared" si="958"/>
        <v>0</v>
      </c>
      <c r="EKY21" s="542">
        <f t="shared" si="958"/>
        <v>0</v>
      </c>
      <c r="EKZ21" s="542">
        <f t="shared" si="958"/>
        <v>0</v>
      </c>
      <c r="ELA21" s="542">
        <f t="shared" si="958"/>
        <v>0</v>
      </c>
      <c r="ELB21" s="542">
        <f t="shared" si="958"/>
        <v>0</v>
      </c>
      <c r="ELC21" s="542">
        <f t="shared" si="958"/>
        <v>0</v>
      </c>
      <c r="ELD21" s="542">
        <f t="shared" si="958"/>
        <v>0</v>
      </c>
      <c r="ELE21" s="542">
        <f t="shared" ref="ELE21:ENP21" si="959">DXI21</f>
        <v>0</v>
      </c>
      <c r="ELF21" s="542">
        <f t="shared" si="959"/>
        <v>0</v>
      </c>
      <c r="ELG21" s="542">
        <f t="shared" si="959"/>
        <v>0</v>
      </c>
      <c r="ELH21" s="542">
        <f t="shared" si="959"/>
        <v>0</v>
      </c>
      <c r="ELI21" s="542">
        <f t="shared" si="959"/>
        <v>0</v>
      </c>
      <c r="ELJ21" s="542">
        <f t="shared" si="959"/>
        <v>0</v>
      </c>
      <c r="ELK21" s="542">
        <f t="shared" si="959"/>
        <v>0</v>
      </c>
      <c r="ELL21" s="542">
        <f t="shared" si="959"/>
        <v>0</v>
      </c>
      <c r="ELM21" s="542">
        <f t="shared" si="959"/>
        <v>0</v>
      </c>
      <c r="ELN21" s="542">
        <f t="shared" si="959"/>
        <v>0</v>
      </c>
      <c r="ELO21" s="542">
        <f t="shared" si="959"/>
        <v>0</v>
      </c>
      <c r="ELP21" s="542">
        <f t="shared" si="959"/>
        <v>0</v>
      </c>
      <c r="ELQ21" s="542">
        <f t="shared" si="959"/>
        <v>0</v>
      </c>
      <c r="ELR21" s="542">
        <f t="shared" si="959"/>
        <v>0</v>
      </c>
      <c r="ELS21" s="542">
        <f t="shared" si="959"/>
        <v>0</v>
      </c>
      <c r="ELT21" s="542">
        <f t="shared" si="959"/>
        <v>0</v>
      </c>
      <c r="ELU21" s="542">
        <f t="shared" si="959"/>
        <v>0</v>
      </c>
      <c r="ELV21" s="542">
        <f t="shared" si="959"/>
        <v>0</v>
      </c>
      <c r="ELW21" s="542">
        <f t="shared" si="959"/>
        <v>0</v>
      </c>
      <c r="ELX21" s="542">
        <f t="shared" si="959"/>
        <v>0</v>
      </c>
      <c r="ELY21" s="542">
        <f t="shared" si="959"/>
        <v>0</v>
      </c>
      <c r="ELZ21" s="542">
        <f t="shared" si="959"/>
        <v>0</v>
      </c>
      <c r="EMA21" s="542">
        <f t="shared" si="959"/>
        <v>0</v>
      </c>
      <c r="EMB21" s="542">
        <f t="shared" si="959"/>
        <v>0</v>
      </c>
      <c r="EMC21" s="542">
        <f t="shared" si="959"/>
        <v>0</v>
      </c>
      <c r="EMD21" s="542">
        <f t="shared" si="959"/>
        <v>0</v>
      </c>
      <c r="EME21" s="542">
        <f t="shared" si="959"/>
        <v>0</v>
      </c>
      <c r="EMF21" s="542">
        <f t="shared" si="959"/>
        <v>0</v>
      </c>
      <c r="EMG21" s="542">
        <f t="shared" si="959"/>
        <v>0</v>
      </c>
      <c r="EMH21" s="542">
        <f t="shared" si="959"/>
        <v>0</v>
      </c>
      <c r="EMI21" s="542">
        <f t="shared" si="959"/>
        <v>0</v>
      </c>
      <c r="EMJ21" s="542">
        <f t="shared" si="959"/>
        <v>0</v>
      </c>
      <c r="EMK21" s="542">
        <f t="shared" si="959"/>
        <v>0</v>
      </c>
      <c r="EML21" s="542">
        <f t="shared" si="959"/>
        <v>0</v>
      </c>
      <c r="EMM21" s="542">
        <f t="shared" si="959"/>
        <v>0</v>
      </c>
      <c r="EMN21" s="542">
        <f t="shared" si="959"/>
        <v>0</v>
      </c>
      <c r="EMO21" s="542">
        <f t="shared" si="959"/>
        <v>0</v>
      </c>
      <c r="EMP21" s="542">
        <f t="shared" si="959"/>
        <v>0</v>
      </c>
      <c r="EMQ21" s="542">
        <f t="shared" si="959"/>
        <v>0</v>
      </c>
      <c r="EMR21" s="542">
        <f t="shared" si="959"/>
        <v>0</v>
      </c>
      <c r="EMS21" s="542">
        <f t="shared" si="959"/>
        <v>0</v>
      </c>
      <c r="EMT21" s="542">
        <f t="shared" si="959"/>
        <v>0</v>
      </c>
      <c r="EMU21" s="542">
        <f t="shared" si="959"/>
        <v>0</v>
      </c>
      <c r="EMV21" s="542">
        <f t="shared" si="959"/>
        <v>0</v>
      </c>
      <c r="EMW21" s="542">
        <f t="shared" si="959"/>
        <v>0</v>
      </c>
      <c r="EMX21" s="542">
        <f t="shared" si="959"/>
        <v>0</v>
      </c>
      <c r="EMY21" s="542">
        <f t="shared" si="959"/>
        <v>0</v>
      </c>
      <c r="EMZ21" s="542">
        <f t="shared" si="959"/>
        <v>0</v>
      </c>
      <c r="ENA21" s="542">
        <f t="shared" si="959"/>
        <v>0</v>
      </c>
      <c r="ENB21" s="542">
        <f t="shared" si="959"/>
        <v>0</v>
      </c>
      <c r="ENC21" s="542">
        <f t="shared" si="959"/>
        <v>0</v>
      </c>
      <c r="END21" s="542">
        <f t="shared" si="959"/>
        <v>0</v>
      </c>
      <c r="ENE21" s="542">
        <f t="shared" si="959"/>
        <v>0</v>
      </c>
      <c r="ENF21" s="542">
        <f t="shared" si="959"/>
        <v>0</v>
      </c>
      <c r="ENG21" s="542">
        <f t="shared" si="959"/>
        <v>0</v>
      </c>
      <c r="ENH21" s="542">
        <f t="shared" si="959"/>
        <v>0</v>
      </c>
      <c r="ENI21" s="542">
        <f t="shared" si="959"/>
        <v>0</v>
      </c>
      <c r="ENJ21" s="542">
        <f t="shared" si="959"/>
        <v>0</v>
      </c>
      <c r="ENK21" s="542">
        <f t="shared" si="959"/>
        <v>0</v>
      </c>
      <c r="ENL21" s="542">
        <f t="shared" si="959"/>
        <v>0</v>
      </c>
      <c r="ENM21" s="542">
        <f t="shared" si="959"/>
        <v>0</v>
      </c>
      <c r="ENN21" s="542">
        <f t="shared" si="959"/>
        <v>0</v>
      </c>
      <c r="ENO21" s="542">
        <f t="shared" si="959"/>
        <v>0</v>
      </c>
      <c r="ENP21" s="542">
        <f t="shared" si="959"/>
        <v>0</v>
      </c>
      <c r="ENQ21" s="542">
        <f t="shared" ref="ENQ21:EQB21" si="960">DZU21</f>
        <v>0</v>
      </c>
      <c r="ENR21" s="542">
        <f t="shared" si="960"/>
        <v>0</v>
      </c>
      <c r="ENS21" s="542">
        <f t="shared" si="960"/>
        <v>0</v>
      </c>
      <c r="ENT21" s="542">
        <f t="shared" si="960"/>
        <v>0</v>
      </c>
      <c r="ENU21" s="542">
        <f t="shared" si="960"/>
        <v>0</v>
      </c>
      <c r="ENV21" s="542">
        <f t="shared" si="960"/>
        <v>0</v>
      </c>
      <c r="ENW21" s="542">
        <f t="shared" si="960"/>
        <v>0</v>
      </c>
      <c r="ENX21" s="542">
        <f t="shared" si="960"/>
        <v>0</v>
      </c>
      <c r="ENY21" s="542">
        <f t="shared" si="960"/>
        <v>0</v>
      </c>
      <c r="ENZ21" s="542">
        <f t="shared" si="960"/>
        <v>0</v>
      </c>
      <c r="EOA21" s="542">
        <f t="shared" si="960"/>
        <v>0</v>
      </c>
      <c r="EOB21" s="542">
        <f t="shared" si="960"/>
        <v>0</v>
      </c>
      <c r="EOC21" s="542">
        <f t="shared" si="960"/>
        <v>0</v>
      </c>
      <c r="EOD21" s="542">
        <f t="shared" si="960"/>
        <v>0</v>
      </c>
      <c r="EOE21" s="542">
        <f t="shared" si="960"/>
        <v>0</v>
      </c>
      <c r="EOF21" s="542">
        <f t="shared" si="960"/>
        <v>0</v>
      </c>
      <c r="EOG21" s="542">
        <f t="shared" si="960"/>
        <v>0</v>
      </c>
      <c r="EOH21" s="542">
        <f t="shared" si="960"/>
        <v>0</v>
      </c>
      <c r="EOI21" s="542">
        <f t="shared" si="960"/>
        <v>0</v>
      </c>
      <c r="EOJ21" s="542">
        <f t="shared" si="960"/>
        <v>0</v>
      </c>
      <c r="EOK21" s="542">
        <f t="shared" si="960"/>
        <v>0</v>
      </c>
      <c r="EOL21" s="542">
        <f t="shared" si="960"/>
        <v>0</v>
      </c>
      <c r="EOM21" s="542">
        <f t="shared" si="960"/>
        <v>0</v>
      </c>
      <c r="EON21" s="542">
        <f t="shared" si="960"/>
        <v>0</v>
      </c>
      <c r="EOO21" s="542">
        <f t="shared" si="960"/>
        <v>0</v>
      </c>
      <c r="EOP21" s="542">
        <f t="shared" si="960"/>
        <v>0</v>
      </c>
      <c r="EOQ21" s="542">
        <f t="shared" si="960"/>
        <v>0</v>
      </c>
      <c r="EOR21" s="542">
        <f t="shared" si="960"/>
        <v>0</v>
      </c>
      <c r="EOS21" s="542">
        <f t="shared" si="960"/>
        <v>0</v>
      </c>
      <c r="EOT21" s="542">
        <f t="shared" si="960"/>
        <v>0</v>
      </c>
      <c r="EOU21" s="542">
        <f t="shared" si="960"/>
        <v>0</v>
      </c>
      <c r="EOV21" s="542">
        <f t="shared" si="960"/>
        <v>0</v>
      </c>
      <c r="EOW21" s="542">
        <f t="shared" si="960"/>
        <v>0</v>
      </c>
      <c r="EOX21" s="542">
        <f t="shared" si="960"/>
        <v>0</v>
      </c>
      <c r="EOY21" s="542">
        <f t="shared" si="960"/>
        <v>0</v>
      </c>
      <c r="EOZ21" s="542">
        <f t="shared" si="960"/>
        <v>0</v>
      </c>
      <c r="EPA21" s="542">
        <f t="shared" si="960"/>
        <v>0</v>
      </c>
      <c r="EPB21" s="542">
        <f t="shared" si="960"/>
        <v>0</v>
      </c>
      <c r="EPC21" s="542">
        <f t="shared" si="960"/>
        <v>0</v>
      </c>
      <c r="EPD21" s="542">
        <f t="shared" si="960"/>
        <v>0</v>
      </c>
      <c r="EPE21" s="542">
        <f t="shared" si="960"/>
        <v>0</v>
      </c>
      <c r="EPF21" s="542">
        <f t="shared" si="960"/>
        <v>0</v>
      </c>
      <c r="EPG21" s="542">
        <f t="shared" si="960"/>
        <v>0</v>
      </c>
      <c r="EPH21" s="542">
        <f t="shared" si="960"/>
        <v>0</v>
      </c>
      <c r="EPI21" s="542">
        <f t="shared" si="960"/>
        <v>0</v>
      </c>
      <c r="EPJ21" s="542">
        <f t="shared" si="960"/>
        <v>0</v>
      </c>
      <c r="EPK21" s="542">
        <f t="shared" si="960"/>
        <v>0</v>
      </c>
      <c r="EPL21" s="542">
        <f t="shared" si="960"/>
        <v>0</v>
      </c>
      <c r="EPM21" s="542">
        <f t="shared" si="960"/>
        <v>0</v>
      </c>
      <c r="EPN21" s="542">
        <f t="shared" si="960"/>
        <v>0</v>
      </c>
      <c r="EPO21" s="542">
        <f t="shared" si="960"/>
        <v>0</v>
      </c>
      <c r="EPP21" s="542">
        <f t="shared" si="960"/>
        <v>0</v>
      </c>
      <c r="EPQ21" s="542">
        <f t="shared" si="960"/>
        <v>0</v>
      </c>
      <c r="EPR21" s="542">
        <f t="shared" si="960"/>
        <v>0</v>
      </c>
      <c r="EPS21" s="542">
        <f t="shared" si="960"/>
        <v>0</v>
      </c>
      <c r="EPT21" s="542">
        <f t="shared" si="960"/>
        <v>0</v>
      </c>
      <c r="EPU21" s="542">
        <f t="shared" si="960"/>
        <v>0</v>
      </c>
      <c r="EPV21" s="542">
        <f t="shared" si="960"/>
        <v>0</v>
      </c>
      <c r="EPW21" s="542">
        <f t="shared" si="960"/>
        <v>0</v>
      </c>
      <c r="EPX21" s="542">
        <f t="shared" si="960"/>
        <v>0</v>
      </c>
      <c r="EPY21" s="542">
        <f t="shared" si="960"/>
        <v>0</v>
      </c>
      <c r="EPZ21" s="542">
        <f t="shared" si="960"/>
        <v>0</v>
      </c>
      <c r="EQA21" s="542">
        <f t="shared" si="960"/>
        <v>0</v>
      </c>
      <c r="EQB21" s="542">
        <f t="shared" si="960"/>
        <v>0</v>
      </c>
      <c r="EQC21" s="542">
        <f t="shared" ref="EQC21:ESN21" si="961">ECG21</f>
        <v>0</v>
      </c>
      <c r="EQD21" s="542">
        <f t="shared" si="961"/>
        <v>0</v>
      </c>
      <c r="EQE21" s="542">
        <f t="shared" si="961"/>
        <v>0</v>
      </c>
      <c r="EQF21" s="542">
        <f t="shared" si="961"/>
        <v>0</v>
      </c>
      <c r="EQG21" s="542">
        <f t="shared" si="961"/>
        <v>0</v>
      </c>
      <c r="EQH21" s="542">
        <f t="shared" si="961"/>
        <v>0</v>
      </c>
      <c r="EQI21" s="542">
        <f t="shared" si="961"/>
        <v>0</v>
      </c>
      <c r="EQJ21" s="542">
        <f t="shared" si="961"/>
        <v>0</v>
      </c>
      <c r="EQK21" s="542">
        <f t="shared" si="961"/>
        <v>0</v>
      </c>
      <c r="EQL21" s="542">
        <f t="shared" si="961"/>
        <v>0</v>
      </c>
      <c r="EQM21" s="542">
        <f t="shared" si="961"/>
        <v>0</v>
      </c>
      <c r="EQN21" s="542">
        <f t="shared" si="961"/>
        <v>0</v>
      </c>
      <c r="EQO21" s="542">
        <f t="shared" si="961"/>
        <v>0</v>
      </c>
      <c r="EQP21" s="542">
        <f t="shared" si="961"/>
        <v>0</v>
      </c>
      <c r="EQQ21" s="542">
        <f t="shared" si="961"/>
        <v>0</v>
      </c>
      <c r="EQR21" s="542">
        <f t="shared" si="961"/>
        <v>0</v>
      </c>
      <c r="EQS21" s="542">
        <f t="shared" si="961"/>
        <v>0</v>
      </c>
      <c r="EQT21" s="542">
        <f t="shared" si="961"/>
        <v>0</v>
      </c>
      <c r="EQU21" s="542">
        <f t="shared" si="961"/>
        <v>0</v>
      </c>
      <c r="EQV21" s="542">
        <f t="shared" si="961"/>
        <v>0</v>
      </c>
      <c r="EQW21" s="542">
        <f t="shared" si="961"/>
        <v>0</v>
      </c>
      <c r="EQX21" s="542">
        <f t="shared" si="961"/>
        <v>0</v>
      </c>
      <c r="EQY21" s="542">
        <f t="shared" si="961"/>
        <v>0</v>
      </c>
      <c r="EQZ21" s="542">
        <f t="shared" si="961"/>
        <v>0</v>
      </c>
      <c r="ERA21" s="542">
        <f t="shared" si="961"/>
        <v>0</v>
      </c>
      <c r="ERB21" s="542">
        <f t="shared" si="961"/>
        <v>0</v>
      </c>
      <c r="ERC21" s="542">
        <f t="shared" si="961"/>
        <v>0</v>
      </c>
      <c r="ERD21" s="542">
        <f t="shared" si="961"/>
        <v>0</v>
      </c>
      <c r="ERE21" s="542">
        <f t="shared" si="961"/>
        <v>0</v>
      </c>
      <c r="ERF21" s="542">
        <f t="shared" si="961"/>
        <v>0</v>
      </c>
      <c r="ERG21" s="542">
        <f t="shared" si="961"/>
        <v>0</v>
      </c>
      <c r="ERH21" s="542">
        <f t="shared" si="961"/>
        <v>0</v>
      </c>
      <c r="ERI21" s="542">
        <f t="shared" si="961"/>
        <v>0</v>
      </c>
      <c r="ERJ21" s="542">
        <f t="shared" si="961"/>
        <v>0</v>
      </c>
      <c r="ERK21" s="542">
        <f t="shared" si="961"/>
        <v>0</v>
      </c>
      <c r="ERL21" s="542">
        <f t="shared" si="961"/>
        <v>0</v>
      </c>
      <c r="ERM21" s="542">
        <f t="shared" si="961"/>
        <v>0</v>
      </c>
      <c r="ERN21" s="542">
        <f t="shared" si="961"/>
        <v>0</v>
      </c>
      <c r="ERO21" s="542">
        <f t="shared" si="961"/>
        <v>0</v>
      </c>
      <c r="ERP21" s="542">
        <f t="shared" si="961"/>
        <v>0</v>
      </c>
      <c r="ERQ21" s="542">
        <f t="shared" si="961"/>
        <v>0</v>
      </c>
      <c r="ERR21" s="542">
        <f t="shared" si="961"/>
        <v>0</v>
      </c>
      <c r="ERS21" s="542">
        <f t="shared" si="961"/>
        <v>0</v>
      </c>
      <c r="ERT21" s="542">
        <f t="shared" si="961"/>
        <v>0</v>
      </c>
      <c r="ERU21" s="542">
        <f t="shared" si="961"/>
        <v>0</v>
      </c>
      <c r="ERV21" s="542">
        <f t="shared" si="961"/>
        <v>0</v>
      </c>
      <c r="ERW21" s="542">
        <f t="shared" si="961"/>
        <v>0</v>
      </c>
      <c r="ERX21" s="542">
        <f t="shared" si="961"/>
        <v>0</v>
      </c>
      <c r="ERY21" s="542">
        <f t="shared" si="961"/>
        <v>0</v>
      </c>
      <c r="ERZ21" s="542">
        <f t="shared" si="961"/>
        <v>0</v>
      </c>
      <c r="ESA21" s="542">
        <f t="shared" si="961"/>
        <v>0</v>
      </c>
      <c r="ESB21" s="542">
        <f t="shared" si="961"/>
        <v>0</v>
      </c>
      <c r="ESC21" s="542">
        <f t="shared" si="961"/>
        <v>0</v>
      </c>
      <c r="ESD21" s="542">
        <f t="shared" si="961"/>
        <v>0</v>
      </c>
      <c r="ESE21" s="542">
        <f t="shared" si="961"/>
        <v>0</v>
      </c>
      <c r="ESF21" s="542">
        <f t="shared" si="961"/>
        <v>0</v>
      </c>
      <c r="ESG21" s="542">
        <f t="shared" si="961"/>
        <v>0</v>
      </c>
      <c r="ESH21" s="542">
        <f t="shared" si="961"/>
        <v>0</v>
      </c>
      <c r="ESI21" s="542">
        <f t="shared" si="961"/>
        <v>0</v>
      </c>
      <c r="ESJ21" s="542">
        <f t="shared" si="961"/>
        <v>0</v>
      </c>
      <c r="ESK21" s="542">
        <f t="shared" si="961"/>
        <v>0</v>
      </c>
      <c r="ESL21" s="542">
        <f t="shared" si="961"/>
        <v>0</v>
      </c>
      <c r="ESM21" s="542">
        <f t="shared" si="961"/>
        <v>0</v>
      </c>
      <c r="ESN21" s="542">
        <f t="shared" si="961"/>
        <v>0</v>
      </c>
      <c r="ESO21" s="542">
        <f t="shared" ref="ESO21:EUZ21" si="962">EES21</f>
        <v>0</v>
      </c>
      <c r="ESP21" s="542">
        <f t="shared" si="962"/>
        <v>0</v>
      </c>
      <c r="ESQ21" s="542">
        <f t="shared" si="962"/>
        <v>0</v>
      </c>
      <c r="ESR21" s="542">
        <f t="shared" si="962"/>
        <v>0</v>
      </c>
      <c r="ESS21" s="542">
        <f t="shared" si="962"/>
        <v>0</v>
      </c>
      <c r="EST21" s="542">
        <f t="shared" si="962"/>
        <v>0</v>
      </c>
      <c r="ESU21" s="542">
        <f t="shared" si="962"/>
        <v>0</v>
      </c>
      <c r="ESV21" s="542">
        <f t="shared" si="962"/>
        <v>0</v>
      </c>
      <c r="ESW21" s="542">
        <f t="shared" si="962"/>
        <v>0</v>
      </c>
      <c r="ESX21" s="542">
        <f t="shared" si="962"/>
        <v>0</v>
      </c>
      <c r="ESY21" s="542">
        <f t="shared" si="962"/>
        <v>0</v>
      </c>
      <c r="ESZ21" s="542">
        <f t="shared" si="962"/>
        <v>0</v>
      </c>
      <c r="ETA21" s="542">
        <f t="shared" si="962"/>
        <v>0</v>
      </c>
      <c r="ETB21" s="542">
        <f t="shared" si="962"/>
        <v>0</v>
      </c>
      <c r="ETC21" s="542">
        <f t="shared" si="962"/>
        <v>0</v>
      </c>
      <c r="ETD21" s="542">
        <f t="shared" si="962"/>
        <v>0</v>
      </c>
      <c r="ETE21" s="542">
        <f t="shared" si="962"/>
        <v>0</v>
      </c>
      <c r="ETF21" s="542">
        <f t="shared" si="962"/>
        <v>0</v>
      </c>
      <c r="ETG21" s="542">
        <f t="shared" si="962"/>
        <v>0</v>
      </c>
      <c r="ETH21" s="542">
        <f t="shared" si="962"/>
        <v>0</v>
      </c>
      <c r="ETI21" s="542">
        <f t="shared" si="962"/>
        <v>0</v>
      </c>
      <c r="ETJ21" s="542">
        <f t="shared" si="962"/>
        <v>0</v>
      </c>
      <c r="ETK21" s="542">
        <f t="shared" si="962"/>
        <v>0</v>
      </c>
      <c r="ETL21" s="542">
        <f t="shared" si="962"/>
        <v>0</v>
      </c>
      <c r="ETM21" s="542">
        <f t="shared" si="962"/>
        <v>0</v>
      </c>
      <c r="ETN21" s="542">
        <f t="shared" si="962"/>
        <v>0</v>
      </c>
      <c r="ETO21" s="542">
        <f t="shared" si="962"/>
        <v>0</v>
      </c>
      <c r="ETP21" s="542">
        <f t="shared" si="962"/>
        <v>0</v>
      </c>
      <c r="ETQ21" s="542">
        <f t="shared" si="962"/>
        <v>0</v>
      </c>
      <c r="ETR21" s="542">
        <f t="shared" si="962"/>
        <v>0</v>
      </c>
      <c r="ETS21" s="542">
        <f t="shared" si="962"/>
        <v>0</v>
      </c>
      <c r="ETT21" s="542">
        <f t="shared" si="962"/>
        <v>0</v>
      </c>
      <c r="ETU21" s="542">
        <f t="shared" si="962"/>
        <v>0</v>
      </c>
      <c r="ETV21" s="542">
        <f t="shared" si="962"/>
        <v>0</v>
      </c>
      <c r="ETW21" s="542">
        <f t="shared" si="962"/>
        <v>0</v>
      </c>
      <c r="ETX21" s="542">
        <f t="shared" si="962"/>
        <v>0</v>
      </c>
      <c r="ETY21" s="542">
        <f t="shared" si="962"/>
        <v>0</v>
      </c>
      <c r="ETZ21" s="542">
        <f t="shared" si="962"/>
        <v>0</v>
      </c>
      <c r="EUA21" s="542">
        <f t="shared" si="962"/>
        <v>0</v>
      </c>
      <c r="EUB21" s="542">
        <f t="shared" si="962"/>
        <v>0</v>
      </c>
      <c r="EUC21" s="542">
        <f t="shared" si="962"/>
        <v>0</v>
      </c>
      <c r="EUD21" s="542">
        <f t="shared" si="962"/>
        <v>0</v>
      </c>
      <c r="EUE21" s="542">
        <f t="shared" si="962"/>
        <v>0</v>
      </c>
      <c r="EUF21" s="542">
        <f t="shared" si="962"/>
        <v>0</v>
      </c>
      <c r="EUG21" s="542">
        <f t="shared" si="962"/>
        <v>0</v>
      </c>
      <c r="EUH21" s="542">
        <f t="shared" si="962"/>
        <v>0</v>
      </c>
      <c r="EUI21" s="542">
        <f t="shared" si="962"/>
        <v>0</v>
      </c>
      <c r="EUJ21" s="542">
        <f t="shared" si="962"/>
        <v>0</v>
      </c>
      <c r="EUK21" s="542">
        <f t="shared" si="962"/>
        <v>0</v>
      </c>
      <c r="EUL21" s="542">
        <f t="shared" si="962"/>
        <v>0</v>
      </c>
      <c r="EUM21" s="542">
        <f t="shared" si="962"/>
        <v>0</v>
      </c>
      <c r="EUN21" s="542">
        <f t="shared" si="962"/>
        <v>0</v>
      </c>
      <c r="EUO21" s="542">
        <f t="shared" si="962"/>
        <v>0</v>
      </c>
      <c r="EUP21" s="542">
        <f t="shared" si="962"/>
        <v>0</v>
      </c>
      <c r="EUQ21" s="542">
        <f t="shared" si="962"/>
        <v>0</v>
      </c>
      <c r="EUR21" s="542">
        <f t="shared" si="962"/>
        <v>0</v>
      </c>
      <c r="EUS21" s="542">
        <f t="shared" si="962"/>
        <v>0</v>
      </c>
      <c r="EUT21" s="542">
        <f t="shared" si="962"/>
        <v>0</v>
      </c>
      <c r="EUU21" s="542">
        <f t="shared" si="962"/>
        <v>0</v>
      </c>
      <c r="EUV21" s="542">
        <f t="shared" si="962"/>
        <v>0</v>
      </c>
      <c r="EUW21" s="542">
        <f t="shared" si="962"/>
        <v>0</v>
      </c>
      <c r="EUX21" s="542">
        <f t="shared" si="962"/>
        <v>0</v>
      </c>
      <c r="EUY21" s="542">
        <f t="shared" si="962"/>
        <v>0</v>
      </c>
      <c r="EUZ21" s="542">
        <f t="shared" si="962"/>
        <v>0</v>
      </c>
      <c r="EVA21" s="542">
        <f t="shared" ref="EVA21:EXL21" si="963">EHE21</f>
        <v>0</v>
      </c>
      <c r="EVB21" s="542">
        <f t="shared" si="963"/>
        <v>0</v>
      </c>
      <c r="EVC21" s="542">
        <f t="shared" si="963"/>
        <v>0</v>
      </c>
      <c r="EVD21" s="542">
        <f t="shared" si="963"/>
        <v>0</v>
      </c>
      <c r="EVE21" s="542">
        <f t="shared" si="963"/>
        <v>0</v>
      </c>
      <c r="EVF21" s="542">
        <f t="shared" si="963"/>
        <v>0</v>
      </c>
      <c r="EVG21" s="542">
        <f t="shared" si="963"/>
        <v>0</v>
      </c>
      <c r="EVH21" s="542">
        <f t="shared" si="963"/>
        <v>0</v>
      </c>
      <c r="EVI21" s="542">
        <f t="shared" si="963"/>
        <v>0</v>
      </c>
      <c r="EVJ21" s="542">
        <f t="shared" si="963"/>
        <v>0</v>
      </c>
      <c r="EVK21" s="542">
        <f t="shared" si="963"/>
        <v>0</v>
      </c>
      <c r="EVL21" s="542">
        <f t="shared" si="963"/>
        <v>0</v>
      </c>
      <c r="EVM21" s="542">
        <f t="shared" si="963"/>
        <v>0</v>
      </c>
      <c r="EVN21" s="542">
        <f t="shared" si="963"/>
        <v>0</v>
      </c>
      <c r="EVO21" s="542">
        <f t="shared" si="963"/>
        <v>0</v>
      </c>
      <c r="EVP21" s="542">
        <f t="shared" si="963"/>
        <v>1</v>
      </c>
      <c r="EVQ21" s="542">
        <f t="shared" si="963"/>
        <v>1</v>
      </c>
      <c r="EVR21" s="542">
        <f t="shared" si="963"/>
        <v>1</v>
      </c>
      <c r="EVS21" s="542">
        <f t="shared" si="963"/>
        <v>1</v>
      </c>
      <c r="EVT21" s="542">
        <f t="shared" si="963"/>
        <v>1</v>
      </c>
      <c r="EVU21" s="542">
        <f t="shared" si="963"/>
        <v>1</v>
      </c>
      <c r="EVV21" s="542">
        <f t="shared" si="963"/>
        <v>1</v>
      </c>
      <c r="EVW21" s="542">
        <f t="shared" si="963"/>
        <v>1</v>
      </c>
      <c r="EVX21" s="542">
        <f t="shared" si="963"/>
        <v>1</v>
      </c>
      <c r="EVY21" s="542">
        <f t="shared" si="963"/>
        <v>1</v>
      </c>
      <c r="EVZ21" s="542">
        <f t="shared" si="963"/>
        <v>1</v>
      </c>
      <c r="EWA21" s="542">
        <f t="shared" si="963"/>
        <v>1</v>
      </c>
      <c r="EWB21" s="542">
        <f t="shared" si="963"/>
        <v>1</v>
      </c>
      <c r="EWC21" s="542">
        <f t="shared" si="963"/>
        <v>1</v>
      </c>
      <c r="EWD21" s="542">
        <f t="shared" si="963"/>
        <v>1</v>
      </c>
      <c r="EWE21" s="542">
        <f t="shared" si="963"/>
        <v>1</v>
      </c>
      <c r="EWF21" s="542">
        <f t="shared" si="963"/>
        <v>1</v>
      </c>
      <c r="EWG21" s="542">
        <f t="shared" si="963"/>
        <v>1</v>
      </c>
      <c r="EWH21" s="542">
        <f t="shared" si="963"/>
        <v>1</v>
      </c>
      <c r="EWI21" s="542">
        <f t="shared" si="963"/>
        <v>1</v>
      </c>
      <c r="EWJ21" s="542">
        <f t="shared" si="963"/>
        <v>1</v>
      </c>
      <c r="EWK21" s="542">
        <f t="shared" si="963"/>
        <v>1</v>
      </c>
      <c r="EWL21" s="542">
        <f t="shared" si="963"/>
        <v>1</v>
      </c>
      <c r="EWM21" s="542">
        <f t="shared" si="963"/>
        <v>1</v>
      </c>
      <c r="EWN21" s="542">
        <f t="shared" si="963"/>
        <v>1</v>
      </c>
      <c r="EWO21" s="542">
        <f t="shared" si="963"/>
        <v>1</v>
      </c>
      <c r="EWP21" s="542">
        <f t="shared" si="963"/>
        <v>1</v>
      </c>
      <c r="EWQ21" s="542">
        <f t="shared" si="963"/>
        <v>1</v>
      </c>
      <c r="EWR21" s="542">
        <f t="shared" si="963"/>
        <v>1</v>
      </c>
      <c r="EWS21" s="542">
        <f t="shared" si="963"/>
        <v>1</v>
      </c>
      <c r="EWT21" s="542">
        <f t="shared" si="963"/>
        <v>1</v>
      </c>
      <c r="EWU21" s="542">
        <f t="shared" si="963"/>
        <v>1</v>
      </c>
      <c r="EWV21" s="542">
        <f t="shared" si="963"/>
        <v>1</v>
      </c>
      <c r="EWW21" s="542">
        <f t="shared" si="963"/>
        <v>1</v>
      </c>
      <c r="EWX21" s="542">
        <f t="shared" si="963"/>
        <v>1</v>
      </c>
      <c r="EWY21" s="542">
        <f t="shared" si="963"/>
        <v>1</v>
      </c>
      <c r="EWZ21" s="542">
        <f t="shared" si="963"/>
        <v>1</v>
      </c>
      <c r="EXA21" s="542">
        <f t="shared" si="963"/>
        <v>1</v>
      </c>
      <c r="EXB21" s="542">
        <f t="shared" si="963"/>
        <v>1</v>
      </c>
      <c r="EXC21" s="542">
        <f t="shared" si="963"/>
        <v>1</v>
      </c>
      <c r="EXD21" s="542">
        <f t="shared" si="963"/>
        <v>1</v>
      </c>
      <c r="EXE21" s="542">
        <f t="shared" si="963"/>
        <v>1</v>
      </c>
      <c r="EXF21" s="542">
        <f t="shared" si="963"/>
        <v>1</v>
      </c>
      <c r="EXG21" s="542">
        <f t="shared" si="963"/>
        <v>1</v>
      </c>
      <c r="EXH21" s="542">
        <f t="shared" si="963"/>
        <v>1</v>
      </c>
      <c r="EXI21" s="542">
        <f t="shared" si="963"/>
        <v>1</v>
      </c>
      <c r="EXJ21" s="542">
        <f t="shared" si="963"/>
        <v>1</v>
      </c>
      <c r="EXK21" s="542">
        <f t="shared" si="963"/>
        <v>1</v>
      </c>
      <c r="EXL21" s="542">
        <f t="shared" si="963"/>
        <v>0</v>
      </c>
      <c r="EXM21" s="542">
        <f t="shared" ref="EXM21:EZX21" si="964">EJQ21</f>
        <v>0</v>
      </c>
      <c r="EXN21" s="542">
        <f t="shared" si="964"/>
        <v>0</v>
      </c>
      <c r="EXO21" s="542">
        <f t="shared" si="964"/>
        <v>0</v>
      </c>
      <c r="EXP21" s="542">
        <f t="shared" si="964"/>
        <v>0</v>
      </c>
      <c r="EXQ21" s="542">
        <f t="shared" si="964"/>
        <v>0</v>
      </c>
      <c r="EXR21" s="542">
        <f t="shared" si="964"/>
        <v>0</v>
      </c>
      <c r="EXS21" s="542">
        <f t="shared" si="964"/>
        <v>0</v>
      </c>
      <c r="EXT21" s="542">
        <f t="shared" si="964"/>
        <v>0</v>
      </c>
      <c r="EXU21" s="542">
        <f t="shared" si="964"/>
        <v>0</v>
      </c>
      <c r="EXV21" s="542">
        <f t="shared" si="964"/>
        <v>0</v>
      </c>
      <c r="EXW21" s="542">
        <f t="shared" si="964"/>
        <v>0</v>
      </c>
      <c r="EXX21" s="542">
        <f t="shared" si="964"/>
        <v>0</v>
      </c>
      <c r="EXY21" s="542">
        <f t="shared" si="964"/>
        <v>0</v>
      </c>
      <c r="EXZ21" s="542">
        <f t="shared" si="964"/>
        <v>0</v>
      </c>
      <c r="EYA21" s="542">
        <f t="shared" si="964"/>
        <v>0</v>
      </c>
      <c r="EYB21" s="542">
        <f t="shared" si="964"/>
        <v>0</v>
      </c>
      <c r="EYC21" s="542">
        <f t="shared" si="964"/>
        <v>0</v>
      </c>
      <c r="EYD21" s="542">
        <f t="shared" si="964"/>
        <v>0</v>
      </c>
      <c r="EYE21" s="542">
        <f t="shared" si="964"/>
        <v>0</v>
      </c>
      <c r="EYF21" s="542">
        <f t="shared" si="964"/>
        <v>0</v>
      </c>
      <c r="EYG21" s="542">
        <f t="shared" si="964"/>
        <v>0</v>
      </c>
      <c r="EYH21" s="542">
        <f t="shared" si="964"/>
        <v>0</v>
      </c>
      <c r="EYI21" s="542">
        <f t="shared" si="964"/>
        <v>0</v>
      </c>
      <c r="EYJ21" s="542">
        <f t="shared" si="964"/>
        <v>0</v>
      </c>
      <c r="EYK21" s="542">
        <f t="shared" si="964"/>
        <v>0</v>
      </c>
      <c r="EYL21" s="542">
        <f t="shared" si="964"/>
        <v>0</v>
      </c>
      <c r="EYM21" s="542">
        <f t="shared" si="964"/>
        <v>0</v>
      </c>
      <c r="EYN21" s="542">
        <f t="shared" si="964"/>
        <v>0</v>
      </c>
      <c r="EYO21" s="542">
        <f t="shared" si="964"/>
        <v>0</v>
      </c>
      <c r="EYP21" s="542">
        <f t="shared" si="964"/>
        <v>0</v>
      </c>
      <c r="EYQ21" s="542">
        <f t="shared" si="964"/>
        <v>0</v>
      </c>
      <c r="EYR21" s="542">
        <f t="shared" si="964"/>
        <v>0</v>
      </c>
      <c r="EYS21" s="542">
        <f t="shared" si="964"/>
        <v>0</v>
      </c>
      <c r="EYT21" s="542">
        <f t="shared" si="964"/>
        <v>0</v>
      </c>
      <c r="EYU21" s="542">
        <f t="shared" si="964"/>
        <v>0</v>
      </c>
      <c r="EYV21" s="542">
        <f t="shared" si="964"/>
        <v>0</v>
      </c>
      <c r="EYW21" s="542">
        <f t="shared" si="964"/>
        <v>0</v>
      </c>
      <c r="EYX21" s="542">
        <f t="shared" si="964"/>
        <v>0</v>
      </c>
      <c r="EYY21" s="542">
        <f t="shared" si="964"/>
        <v>0</v>
      </c>
      <c r="EYZ21" s="542">
        <f t="shared" si="964"/>
        <v>0</v>
      </c>
      <c r="EZA21" s="542">
        <f t="shared" si="964"/>
        <v>0</v>
      </c>
      <c r="EZB21" s="542">
        <f t="shared" si="964"/>
        <v>0</v>
      </c>
      <c r="EZC21" s="542">
        <f t="shared" si="964"/>
        <v>0</v>
      </c>
      <c r="EZD21" s="542">
        <f t="shared" si="964"/>
        <v>0</v>
      </c>
      <c r="EZE21" s="542">
        <f t="shared" si="964"/>
        <v>0</v>
      </c>
      <c r="EZF21" s="542">
        <f t="shared" si="964"/>
        <v>0</v>
      </c>
      <c r="EZG21" s="542">
        <f t="shared" si="964"/>
        <v>0</v>
      </c>
      <c r="EZH21" s="542">
        <f t="shared" si="964"/>
        <v>0</v>
      </c>
      <c r="EZI21" s="542">
        <f t="shared" si="964"/>
        <v>0</v>
      </c>
      <c r="EZJ21" s="542">
        <f t="shared" si="964"/>
        <v>0</v>
      </c>
      <c r="EZK21" s="542">
        <f t="shared" si="964"/>
        <v>0</v>
      </c>
      <c r="EZL21" s="542">
        <f t="shared" si="964"/>
        <v>0</v>
      </c>
      <c r="EZM21" s="542">
        <f t="shared" si="964"/>
        <v>0</v>
      </c>
      <c r="EZN21" s="542">
        <f t="shared" si="964"/>
        <v>0</v>
      </c>
      <c r="EZO21" s="542">
        <f t="shared" si="964"/>
        <v>0</v>
      </c>
      <c r="EZP21" s="542">
        <f t="shared" si="964"/>
        <v>0</v>
      </c>
      <c r="EZQ21" s="542">
        <f t="shared" si="964"/>
        <v>0</v>
      </c>
      <c r="EZR21" s="542">
        <f t="shared" si="964"/>
        <v>0</v>
      </c>
      <c r="EZS21" s="542">
        <f t="shared" si="964"/>
        <v>0</v>
      </c>
      <c r="EZT21" s="542">
        <f t="shared" si="964"/>
        <v>0</v>
      </c>
      <c r="EZU21" s="542">
        <f t="shared" si="964"/>
        <v>0</v>
      </c>
      <c r="EZV21" s="542">
        <f t="shared" si="964"/>
        <v>0</v>
      </c>
      <c r="EZW21" s="542">
        <f t="shared" si="964"/>
        <v>0</v>
      </c>
      <c r="EZX21" s="542">
        <f t="shared" si="964"/>
        <v>0</v>
      </c>
      <c r="EZY21" s="542">
        <f t="shared" ref="EZY21:FCJ21" si="965">EMC21</f>
        <v>0</v>
      </c>
      <c r="EZZ21" s="542">
        <f t="shared" si="965"/>
        <v>0</v>
      </c>
      <c r="FAA21" s="542">
        <f t="shared" si="965"/>
        <v>0</v>
      </c>
      <c r="FAB21" s="542">
        <f t="shared" si="965"/>
        <v>0</v>
      </c>
      <c r="FAC21" s="542">
        <f t="shared" si="965"/>
        <v>0</v>
      </c>
      <c r="FAD21" s="542">
        <f t="shared" si="965"/>
        <v>0</v>
      </c>
      <c r="FAE21" s="542">
        <f t="shared" si="965"/>
        <v>0</v>
      </c>
      <c r="FAF21" s="542">
        <f t="shared" si="965"/>
        <v>0</v>
      </c>
      <c r="FAG21" s="542">
        <f t="shared" si="965"/>
        <v>0</v>
      </c>
      <c r="FAH21" s="542">
        <f t="shared" si="965"/>
        <v>0</v>
      </c>
      <c r="FAI21" s="542">
        <f t="shared" si="965"/>
        <v>0</v>
      </c>
      <c r="FAJ21" s="542">
        <f t="shared" si="965"/>
        <v>0</v>
      </c>
      <c r="FAK21" s="542">
        <f t="shared" si="965"/>
        <v>0</v>
      </c>
      <c r="FAL21" s="542">
        <f t="shared" si="965"/>
        <v>0</v>
      </c>
      <c r="FAM21" s="542">
        <f t="shared" si="965"/>
        <v>0</v>
      </c>
      <c r="FAN21" s="542">
        <f t="shared" si="965"/>
        <v>0</v>
      </c>
      <c r="FAO21" s="542">
        <f t="shared" si="965"/>
        <v>0</v>
      </c>
      <c r="FAP21" s="542">
        <f t="shared" si="965"/>
        <v>0</v>
      </c>
      <c r="FAQ21" s="542">
        <f t="shared" si="965"/>
        <v>0</v>
      </c>
      <c r="FAR21" s="542">
        <f t="shared" si="965"/>
        <v>0</v>
      </c>
      <c r="FAS21" s="542">
        <f t="shared" si="965"/>
        <v>0</v>
      </c>
      <c r="FAT21" s="542">
        <f t="shared" si="965"/>
        <v>0</v>
      </c>
      <c r="FAU21" s="542">
        <f t="shared" si="965"/>
        <v>0</v>
      </c>
      <c r="FAV21" s="542">
        <f t="shared" si="965"/>
        <v>0</v>
      </c>
      <c r="FAW21" s="542">
        <f t="shared" si="965"/>
        <v>0</v>
      </c>
      <c r="FAX21" s="542">
        <f t="shared" si="965"/>
        <v>0</v>
      </c>
      <c r="FAY21" s="542">
        <f t="shared" si="965"/>
        <v>0</v>
      </c>
      <c r="FAZ21" s="542">
        <f t="shared" si="965"/>
        <v>0</v>
      </c>
      <c r="FBA21" s="542">
        <f t="shared" si="965"/>
        <v>0</v>
      </c>
      <c r="FBB21" s="542">
        <f t="shared" si="965"/>
        <v>0</v>
      </c>
      <c r="FBC21" s="542">
        <f t="shared" si="965"/>
        <v>0</v>
      </c>
      <c r="FBD21" s="542">
        <f t="shared" si="965"/>
        <v>0</v>
      </c>
      <c r="FBE21" s="542">
        <f t="shared" si="965"/>
        <v>0</v>
      </c>
      <c r="FBF21" s="542">
        <f t="shared" si="965"/>
        <v>0</v>
      </c>
      <c r="FBG21" s="542">
        <f t="shared" si="965"/>
        <v>0</v>
      </c>
      <c r="FBH21" s="542">
        <f t="shared" si="965"/>
        <v>0</v>
      </c>
      <c r="FBI21" s="542">
        <f t="shared" si="965"/>
        <v>0</v>
      </c>
      <c r="FBJ21" s="542">
        <f t="shared" si="965"/>
        <v>0</v>
      </c>
      <c r="FBK21" s="542">
        <f t="shared" si="965"/>
        <v>0</v>
      </c>
      <c r="FBL21" s="542">
        <f t="shared" si="965"/>
        <v>0</v>
      </c>
      <c r="FBM21" s="542">
        <f t="shared" si="965"/>
        <v>0</v>
      </c>
      <c r="FBN21" s="542">
        <f t="shared" si="965"/>
        <v>0</v>
      </c>
      <c r="FBO21" s="542">
        <f t="shared" si="965"/>
        <v>0</v>
      </c>
      <c r="FBP21" s="542">
        <f t="shared" si="965"/>
        <v>0</v>
      </c>
      <c r="FBQ21" s="542">
        <f t="shared" si="965"/>
        <v>0</v>
      </c>
      <c r="FBR21" s="542">
        <f t="shared" si="965"/>
        <v>0</v>
      </c>
      <c r="FBS21" s="542">
        <f t="shared" si="965"/>
        <v>0</v>
      </c>
      <c r="FBT21" s="542">
        <f t="shared" si="965"/>
        <v>0</v>
      </c>
      <c r="FBU21" s="542">
        <f t="shared" si="965"/>
        <v>0</v>
      </c>
      <c r="FBV21" s="542">
        <f t="shared" si="965"/>
        <v>0</v>
      </c>
      <c r="FBW21" s="542">
        <f t="shared" si="965"/>
        <v>0</v>
      </c>
      <c r="FBX21" s="542">
        <f t="shared" si="965"/>
        <v>0</v>
      </c>
      <c r="FBY21" s="542">
        <f t="shared" si="965"/>
        <v>0</v>
      </c>
      <c r="FBZ21" s="542">
        <f t="shared" si="965"/>
        <v>0</v>
      </c>
      <c r="FCA21" s="542">
        <f t="shared" si="965"/>
        <v>0</v>
      </c>
      <c r="FCB21" s="542">
        <f t="shared" si="965"/>
        <v>0</v>
      </c>
      <c r="FCC21" s="542">
        <f t="shared" si="965"/>
        <v>0</v>
      </c>
      <c r="FCD21" s="542">
        <f t="shared" si="965"/>
        <v>0</v>
      </c>
      <c r="FCE21" s="542">
        <f t="shared" si="965"/>
        <v>0</v>
      </c>
      <c r="FCF21" s="542">
        <f t="shared" si="965"/>
        <v>0</v>
      </c>
      <c r="FCG21" s="542">
        <f t="shared" si="965"/>
        <v>0</v>
      </c>
      <c r="FCH21" s="542">
        <f t="shared" si="965"/>
        <v>0</v>
      </c>
      <c r="FCI21" s="542">
        <f t="shared" si="965"/>
        <v>0</v>
      </c>
      <c r="FCJ21" s="542">
        <f t="shared" si="965"/>
        <v>0</v>
      </c>
      <c r="FCK21" s="542">
        <f t="shared" ref="FCK21:FEV21" si="966">EOO21</f>
        <v>0</v>
      </c>
      <c r="FCL21" s="542">
        <f t="shared" si="966"/>
        <v>0</v>
      </c>
      <c r="FCM21" s="542">
        <f t="shared" si="966"/>
        <v>0</v>
      </c>
      <c r="FCN21" s="542">
        <f t="shared" si="966"/>
        <v>0</v>
      </c>
      <c r="FCO21" s="542">
        <f t="shared" si="966"/>
        <v>0</v>
      </c>
      <c r="FCP21" s="542">
        <f t="shared" si="966"/>
        <v>0</v>
      </c>
      <c r="FCQ21" s="542">
        <f t="shared" si="966"/>
        <v>0</v>
      </c>
      <c r="FCR21" s="542">
        <f t="shared" si="966"/>
        <v>0</v>
      </c>
      <c r="FCS21" s="542">
        <f t="shared" si="966"/>
        <v>0</v>
      </c>
      <c r="FCT21" s="542">
        <f t="shared" si="966"/>
        <v>0</v>
      </c>
      <c r="FCU21" s="542">
        <f t="shared" si="966"/>
        <v>0</v>
      </c>
      <c r="FCV21" s="542">
        <f t="shared" si="966"/>
        <v>0</v>
      </c>
      <c r="FCW21" s="542">
        <f t="shared" si="966"/>
        <v>0</v>
      </c>
      <c r="FCX21" s="542">
        <f t="shared" si="966"/>
        <v>0</v>
      </c>
      <c r="FCY21" s="542">
        <f t="shared" si="966"/>
        <v>0</v>
      </c>
      <c r="FCZ21" s="542">
        <f t="shared" si="966"/>
        <v>0</v>
      </c>
      <c r="FDA21" s="542">
        <f t="shared" si="966"/>
        <v>0</v>
      </c>
      <c r="FDB21" s="542">
        <f t="shared" si="966"/>
        <v>0</v>
      </c>
      <c r="FDC21" s="542">
        <f t="shared" si="966"/>
        <v>0</v>
      </c>
      <c r="FDD21" s="542">
        <f t="shared" si="966"/>
        <v>0</v>
      </c>
      <c r="FDE21" s="542">
        <f t="shared" si="966"/>
        <v>0</v>
      </c>
      <c r="FDF21" s="542">
        <f t="shared" si="966"/>
        <v>0</v>
      </c>
      <c r="FDG21" s="542">
        <f t="shared" si="966"/>
        <v>0</v>
      </c>
      <c r="FDH21" s="542">
        <f t="shared" si="966"/>
        <v>0</v>
      </c>
      <c r="FDI21" s="542">
        <f t="shared" si="966"/>
        <v>0</v>
      </c>
      <c r="FDJ21" s="542">
        <f t="shared" si="966"/>
        <v>0</v>
      </c>
      <c r="FDK21" s="542">
        <f t="shared" si="966"/>
        <v>0</v>
      </c>
      <c r="FDL21" s="542">
        <f t="shared" si="966"/>
        <v>0</v>
      </c>
      <c r="FDM21" s="542">
        <f t="shared" si="966"/>
        <v>0</v>
      </c>
      <c r="FDN21" s="542">
        <f t="shared" si="966"/>
        <v>0</v>
      </c>
      <c r="FDO21" s="542">
        <f t="shared" si="966"/>
        <v>0</v>
      </c>
      <c r="FDP21" s="542">
        <f t="shared" si="966"/>
        <v>0</v>
      </c>
      <c r="FDQ21" s="542">
        <f t="shared" si="966"/>
        <v>0</v>
      </c>
      <c r="FDR21" s="542">
        <f t="shared" si="966"/>
        <v>0</v>
      </c>
      <c r="FDS21" s="542">
        <f t="shared" si="966"/>
        <v>0</v>
      </c>
      <c r="FDT21" s="542">
        <f t="shared" si="966"/>
        <v>0</v>
      </c>
      <c r="FDU21" s="542">
        <f t="shared" si="966"/>
        <v>0</v>
      </c>
      <c r="FDV21" s="542">
        <f t="shared" si="966"/>
        <v>0</v>
      </c>
      <c r="FDW21" s="542">
        <f t="shared" si="966"/>
        <v>0</v>
      </c>
      <c r="FDX21" s="542">
        <f t="shared" si="966"/>
        <v>0</v>
      </c>
      <c r="FDY21" s="542">
        <f t="shared" si="966"/>
        <v>0</v>
      </c>
      <c r="FDZ21" s="542">
        <f t="shared" si="966"/>
        <v>0</v>
      </c>
      <c r="FEA21" s="542">
        <f t="shared" si="966"/>
        <v>0</v>
      </c>
      <c r="FEB21" s="542">
        <f t="shared" si="966"/>
        <v>0</v>
      </c>
      <c r="FEC21" s="542">
        <f t="shared" si="966"/>
        <v>0</v>
      </c>
      <c r="FED21" s="542">
        <f t="shared" si="966"/>
        <v>0</v>
      </c>
      <c r="FEE21" s="542">
        <f t="shared" si="966"/>
        <v>0</v>
      </c>
      <c r="FEF21" s="542">
        <f t="shared" si="966"/>
        <v>0</v>
      </c>
      <c r="FEG21" s="542">
        <f t="shared" si="966"/>
        <v>0</v>
      </c>
      <c r="FEH21" s="542">
        <f t="shared" si="966"/>
        <v>0</v>
      </c>
      <c r="FEI21" s="542">
        <f t="shared" si="966"/>
        <v>0</v>
      </c>
      <c r="FEJ21" s="542">
        <f t="shared" si="966"/>
        <v>0</v>
      </c>
      <c r="FEK21" s="542">
        <f t="shared" si="966"/>
        <v>0</v>
      </c>
      <c r="FEL21" s="542">
        <f t="shared" si="966"/>
        <v>0</v>
      </c>
      <c r="FEM21" s="542">
        <f t="shared" si="966"/>
        <v>0</v>
      </c>
      <c r="FEN21" s="542">
        <f t="shared" si="966"/>
        <v>0</v>
      </c>
      <c r="FEO21" s="542">
        <f t="shared" si="966"/>
        <v>0</v>
      </c>
      <c r="FEP21" s="542">
        <f t="shared" si="966"/>
        <v>0</v>
      </c>
      <c r="FEQ21" s="542">
        <f t="shared" si="966"/>
        <v>0</v>
      </c>
      <c r="FER21" s="542">
        <f t="shared" si="966"/>
        <v>0</v>
      </c>
      <c r="FES21" s="542">
        <f t="shared" si="966"/>
        <v>0</v>
      </c>
      <c r="FET21" s="542">
        <f t="shared" si="966"/>
        <v>0</v>
      </c>
      <c r="FEU21" s="542">
        <f t="shared" si="966"/>
        <v>0</v>
      </c>
      <c r="FEV21" s="542">
        <f t="shared" si="966"/>
        <v>0</v>
      </c>
      <c r="FEW21" s="542">
        <f t="shared" ref="FEW21:FHH21" si="967">ERA21</f>
        <v>0</v>
      </c>
      <c r="FEX21" s="542">
        <f t="shared" si="967"/>
        <v>0</v>
      </c>
      <c r="FEY21" s="542">
        <f t="shared" si="967"/>
        <v>0</v>
      </c>
      <c r="FEZ21" s="542">
        <f t="shared" si="967"/>
        <v>0</v>
      </c>
      <c r="FFA21" s="542">
        <f t="shared" si="967"/>
        <v>0</v>
      </c>
      <c r="FFB21" s="542">
        <f t="shared" si="967"/>
        <v>0</v>
      </c>
      <c r="FFC21" s="542">
        <f t="shared" si="967"/>
        <v>0</v>
      </c>
      <c r="FFD21" s="542">
        <f t="shared" si="967"/>
        <v>0</v>
      </c>
      <c r="FFE21" s="542">
        <f t="shared" si="967"/>
        <v>0</v>
      </c>
      <c r="FFF21" s="542">
        <f t="shared" si="967"/>
        <v>0</v>
      </c>
      <c r="FFG21" s="542">
        <f t="shared" si="967"/>
        <v>0</v>
      </c>
      <c r="FFH21" s="542">
        <f t="shared" si="967"/>
        <v>0</v>
      </c>
      <c r="FFI21" s="542">
        <f t="shared" si="967"/>
        <v>0</v>
      </c>
      <c r="FFJ21" s="542">
        <f t="shared" si="967"/>
        <v>0</v>
      </c>
      <c r="FFK21" s="542">
        <f t="shared" si="967"/>
        <v>0</v>
      </c>
      <c r="FFL21" s="542">
        <f t="shared" si="967"/>
        <v>0</v>
      </c>
      <c r="FFM21" s="542">
        <f t="shared" si="967"/>
        <v>0</v>
      </c>
      <c r="FFN21" s="542">
        <f t="shared" si="967"/>
        <v>0</v>
      </c>
      <c r="FFO21" s="542">
        <f t="shared" si="967"/>
        <v>0</v>
      </c>
      <c r="FFP21" s="542">
        <f t="shared" si="967"/>
        <v>0</v>
      </c>
      <c r="FFQ21" s="542">
        <f t="shared" si="967"/>
        <v>0</v>
      </c>
      <c r="FFR21" s="542">
        <f t="shared" si="967"/>
        <v>0</v>
      </c>
      <c r="FFS21" s="542">
        <f t="shared" si="967"/>
        <v>0</v>
      </c>
      <c r="FFT21" s="542">
        <f t="shared" si="967"/>
        <v>0</v>
      </c>
      <c r="FFU21" s="542">
        <f t="shared" si="967"/>
        <v>0</v>
      </c>
      <c r="FFV21" s="542">
        <f t="shared" si="967"/>
        <v>0</v>
      </c>
      <c r="FFW21" s="542">
        <f t="shared" si="967"/>
        <v>0</v>
      </c>
      <c r="FFX21" s="542">
        <f t="shared" si="967"/>
        <v>0</v>
      </c>
      <c r="FFY21" s="542">
        <f t="shared" si="967"/>
        <v>0</v>
      </c>
      <c r="FFZ21" s="542">
        <f t="shared" si="967"/>
        <v>0</v>
      </c>
      <c r="FGA21" s="542">
        <f t="shared" si="967"/>
        <v>0</v>
      </c>
      <c r="FGB21" s="542">
        <f t="shared" si="967"/>
        <v>0</v>
      </c>
      <c r="FGC21" s="542">
        <f t="shared" si="967"/>
        <v>0</v>
      </c>
      <c r="FGD21" s="542">
        <f t="shared" si="967"/>
        <v>0</v>
      </c>
      <c r="FGE21" s="542">
        <f t="shared" si="967"/>
        <v>0</v>
      </c>
      <c r="FGF21" s="542">
        <f t="shared" si="967"/>
        <v>0</v>
      </c>
      <c r="FGG21" s="542">
        <f t="shared" si="967"/>
        <v>0</v>
      </c>
      <c r="FGH21" s="542">
        <f t="shared" si="967"/>
        <v>0</v>
      </c>
      <c r="FGI21" s="542">
        <f t="shared" si="967"/>
        <v>0</v>
      </c>
      <c r="FGJ21" s="542">
        <f t="shared" si="967"/>
        <v>0</v>
      </c>
      <c r="FGK21" s="542">
        <f t="shared" si="967"/>
        <v>0</v>
      </c>
      <c r="FGL21" s="542">
        <f t="shared" si="967"/>
        <v>0</v>
      </c>
      <c r="FGM21" s="542">
        <f t="shared" si="967"/>
        <v>0</v>
      </c>
      <c r="FGN21" s="542">
        <f t="shared" si="967"/>
        <v>0</v>
      </c>
      <c r="FGO21" s="542">
        <f t="shared" si="967"/>
        <v>0</v>
      </c>
      <c r="FGP21" s="542">
        <f t="shared" si="967"/>
        <v>0</v>
      </c>
      <c r="FGQ21" s="542">
        <f t="shared" si="967"/>
        <v>0</v>
      </c>
      <c r="FGR21" s="542">
        <f t="shared" si="967"/>
        <v>0</v>
      </c>
      <c r="FGS21" s="542">
        <f t="shared" si="967"/>
        <v>0</v>
      </c>
      <c r="FGT21" s="542">
        <f t="shared" si="967"/>
        <v>0</v>
      </c>
      <c r="FGU21" s="542">
        <f t="shared" si="967"/>
        <v>0</v>
      </c>
      <c r="FGV21" s="542">
        <f t="shared" si="967"/>
        <v>0</v>
      </c>
      <c r="FGW21" s="542">
        <f t="shared" si="967"/>
        <v>0</v>
      </c>
      <c r="FGX21" s="542">
        <f t="shared" si="967"/>
        <v>0</v>
      </c>
      <c r="FGY21" s="542">
        <f t="shared" si="967"/>
        <v>0</v>
      </c>
      <c r="FGZ21" s="542">
        <f t="shared" si="967"/>
        <v>0</v>
      </c>
      <c r="FHA21" s="542">
        <f t="shared" si="967"/>
        <v>0</v>
      </c>
      <c r="FHB21" s="542">
        <f t="shared" si="967"/>
        <v>0</v>
      </c>
      <c r="FHC21" s="542">
        <f t="shared" si="967"/>
        <v>0</v>
      </c>
      <c r="FHD21" s="542">
        <f t="shared" si="967"/>
        <v>0</v>
      </c>
      <c r="FHE21" s="542">
        <f t="shared" si="967"/>
        <v>0</v>
      </c>
      <c r="FHF21" s="542">
        <f t="shared" si="967"/>
        <v>0</v>
      </c>
      <c r="FHG21" s="542">
        <f t="shared" si="967"/>
        <v>0</v>
      </c>
      <c r="FHH21" s="542">
        <f t="shared" si="967"/>
        <v>0</v>
      </c>
      <c r="FHI21" s="542">
        <f t="shared" ref="FHI21:FJT21" si="968">ETM21</f>
        <v>0</v>
      </c>
      <c r="FHJ21" s="542">
        <f t="shared" si="968"/>
        <v>0</v>
      </c>
      <c r="FHK21" s="542">
        <f t="shared" si="968"/>
        <v>0</v>
      </c>
      <c r="FHL21" s="542">
        <f t="shared" si="968"/>
        <v>0</v>
      </c>
      <c r="FHM21" s="542">
        <f t="shared" si="968"/>
        <v>0</v>
      </c>
      <c r="FHN21" s="542">
        <f t="shared" si="968"/>
        <v>0</v>
      </c>
      <c r="FHO21" s="542">
        <f t="shared" si="968"/>
        <v>0</v>
      </c>
      <c r="FHP21" s="542">
        <f t="shared" si="968"/>
        <v>0</v>
      </c>
      <c r="FHQ21" s="542">
        <f t="shared" si="968"/>
        <v>0</v>
      </c>
      <c r="FHR21" s="542">
        <f t="shared" si="968"/>
        <v>0</v>
      </c>
      <c r="FHS21" s="542">
        <f t="shared" si="968"/>
        <v>0</v>
      </c>
      <c r="FHT21" s="542">
        <f t="shared" si="968"/>
        <v>0</v>
      </c>
      <c r="FHU21" s="542">
        <f t="shared" si="968"/>
        <v>0</v>
      </c>
      <c r="FHV21" s="542">
        <f t="shared" si="968"/>
        <v>0</v>
      </c>
      <c r="FHW21" s="542">
        <f t="shared" si="968"/>
        <v>0</v>
      </c>
      <c r="FHX21" s="542">
        <f t="shared" si="968"/>
        <v>0</v>
      </c>
      <c r="FHY21" s="542">
        <f t="shared" si="968"/>
        <v>0</v>
      </c>
      <c r="FHZ21" s="542">
        <f t="shared" si="968"/>
        <v>0</v>
      </c>
      <c r="FIA21" s="542">
        <f t="shared" si="968"/>
        <v>0</v>
      </c>
      <c r="FIB21" s="542">
        <f t="shared" si="968"/>
        <v>0</v>
      </c>
      <c r="FIC21" s="542">
        <f t="shared" si="968"/>
        <v>0</v>
      </c>
      <c r="FID21" s="542">
        <f t="shared" si="968"/>
        <v>0</v>
      </c>
      <c r="FIE21" s="542">
        <f t="shared" si="968"/>
        <v>0</v>
      </c>
      <c r="FIF21" s="542">
        <f t="shared" si="968"/>
        <v>0</v>
      </c>
      <c r="FIG21" s="542">
        <f t="shared" si="968"/>
        <v>0</v>
      </c>
      <c r="FIH21" s="542">
        <f t="shared" si="968"/>
        <v>0</v>
      </c>
      <c r="FII21" s="542">
        <f t="shared" si="968"/>
        <v>0</v>
      </c>
      <c r="FIJ21" s="542">
        <f t="shared" si="968"/>
        <v>0</v>
      </c>
      <c r="FIK21" s="542">
        <f t="shared" si="968"/>
        <v>0</v>
      </c>
      <c r="FIL21" s="542">
        <f t="shared" si="968"/>
        <v>0</v>
      </c>
      <c r="FIM21" s="542">
        <f t="shared" si="968"/>
        <v>0</v>
      </c>
      <c r="FIN21" s="542">
        <f t="shared" si="968"/>
        <v>0</v>
      </c>
      <c r="FIO21" s="542">
        <f t="shared" si="968"/>
        <v>0</v>
      </c>
      <c r="FIP21" s="542">
        <f t="shared" si="968"/>
        <v>0</v>
      </c>
      <c r="FIQ21" s="542">
        <f t="shared" si="968"/>
        <v>0</v>
      </c>
      <c r="FIR21" s="542">
        <f t="shared" si="968"/>
        <v>0</v>
      </c>
      <c r="FIS21" s="542">
        <f t="shared" si="968"/>
        <v>0</v>
      </c>
      <c r="FIT21" s="542">
        <f t="shared" si="968"/>
        <v>0</v>
      </c>
      <c r="FIU21" s="542">
        <f t="shared" si="968"/>
        <v>0</v>
      </c>
      <c r="FIV21" s="542">
        <f t="shared" si="968"/>
        <v>0</v>
      </c>
      <c r="FIW21" s="542">
        <f t="shared" si="968"/>
        <v>0</v>
      </c>
      <c r="FIX21" s="542">
        <f t="shared" si="968"/>
        <v>0</v>
      </c>
      <c r="FIY21" s="542">
        <f t="shared" si="968"/>
        <v>0</v>
      </c>
      <c r="FIZ21" s="542">
        <f t="shared" si="968"/>
        <v>0</v>
      </c>
      <c r="FJA21" s="542">
        <f t="shared" si="968"/>
        <v>0</v>
      </c>
      <c r="FJB21" s="542">
        <f t="shared" si="968"/>
        <v>0</v>
      </c>
      <c r="FJC21" s="542">
        <f t="shared" si="968"/>
        <v>0</v>
      </c>
      <c r="FJD21" s="542">
        <f t="shared" si="968"/>
        <v>0</v>
      </c>
      <c r="FJE21" s="542">
        <f t="shared" si="968"/>
        <v>0</v>
      </c>
      <c r="FJF21" s="542">
        <f t="shared" si="968"/>
        <v>0</v>
      </c>
      <c r="FJG21" s="542">
        <f t="shared" si="968"/>
        <v>0</v>
      </c>
      <c r="FJH21" s="542">
        <f t="shared" si="968"/>
        <v>0</v>
      </c>
      <c r="FJI21" s="542">
        <f t="shared" si="968"/>
        <v>0</v>
      </c>
      <c r="FJJ21" s="542">
        <f t="shared" si="968"/>
        <v>0</v>
      </c>
      <c r="FJK21" s="542">
        <f t="shared" si="968"/>
        <v>0</v>
      </c>
      <c r="FJL21" s="542">
        <f t="shared" si="968"/>
        <v>1</v>
      </c>
      <c r="FJM21" s="542">
        <f t="shared" si="968"/>
        <v>1</v>
      </c>
      <c r="FJN21" s="542">
        <f t="shared" si="968"/>
        <v>1</v>
      </c>
      <c r="FJO21" s="542">
        <f t="shared" si="968"/>
        <v>1</v>
      </c>
      <c r="FJP21" s="542">
        <f t="shared" si="968"/>
        <v>1</v>
      </c>
      <c r="FJQ21" s="542">
        <f t="shared" si="968"/>
        <v>1</v>
      </c>
      <c r="FJR21" s="542">
        <f t="shared" si="968"/>
        <v>1</v>
      </c>
      <c r="FJS21" s="542">
        <f t="shared" si="968"/>
        <v>1</v>
      </c>
      <c r="FJT21" s="542">
        <f t="shared" si="968"/>
        <v>1</v>
      </c>
      <c r="FJU21" s="542">
        <f t="shared" ref="FJU21:FMF21" si="969">EVY21</f>
        <v>1</v>
      </c>
      <c r="FJV21" s="542">
        <f t="shared" si="969"/>
        <v>1</v>
      </c>
      <c r="FJW21" s="542">
        <f t="shared" si="969"/>
        <v>1</v>
      </c>
      <c r="FJX21" s="542">
        <f t="shared" si="969"/>
        <v>1</v>
      </c>
      <c r="FJY21" s="542">
        <f t="shared" si="969"/>
        <v>1</v>
      </c>
      <c r="FJZ21" s="542">
        <f t="shared" si="969"/>
        <v>1</v>
      </c>
      <c r="FKA21" s="542">
        <f t="shared" si="969"/>
        <v>1</v>
      </c>
      <c r="FKB21" s="542">
        <f t="shared" si="969"/>
        <v>1</v>
      </c>
      <c r="FKC21" s="542">
        <f t="shared" si="969"/>
        <v>1</v>
      </c>
      <c r="FKD21" s="542">
        <f t="shared" si="969"/>
        <v>1</v>
      </c>
      <c r="FKE21" s="542">
        <f t="shared" si="969"/>
        <v>1</v>
      </c>
      <c r="FKF21" s="542">
        <f t="shared" si="969"/>
        <v>1</v>
      </c>
      <c r="FKG21" s="542">
        <f t="shared" si="969"/>
        <v>1</v>
      </c>
      <c r="FKH21" s="542">
        <f t="shared" si="969"/>
        <v>1</v>
      </c>
      <c r="FKI21" s="542">
        <f t="shared" si="969"/>
        <v>1</v>
      </c>
      <c r="FKJ21" s="542">
        <f t="shared" si="969"/>
        <v>1</v>
      </c>
      <c r="FKK21" s="542">
        <f t="shared" si="969"/>
        <v>1</v>
      </c>
      <c r="FKL21" s="542">
        <f t="shared" si="969"/>
        <v>1</v>
      </c>
      <c r="FKM21" s="542">
        <f t="shared" si="969"/>
        <v>1</v>
      </c>
      <c r="FKN21" s="542">
        <f t="shared" si="969"/>
        <v>1</v>
      </c>
      <c r="FKO21" s="542">
        <f t="shared" si="969"/>
        <v>1</v>
      </c>
      <c r="FKP21" s="542">
        <f t="shared" si="969"/>
        <v>1</v>
      </c>
      <c r="FKQ21" s="542">
        <f t="shared" si="969"/>
        <v>1</v>
      </c>
      <c r="FKR21" s="542">
        <f t="shared" si="969"/>
        <v>1</v>
      </c>
      <c r="FKS21" s="542">
        <f t="shared" si="969"/>
        <v>1</v>
      </c>
      <c r="FKT21" s="542">
        <f t="shared" si="969"/>
        <v>1</v>
      </c>
      <c r="FKU21" s="542">
        <f t="shared" si="969"/>
        <v>1</v>
      </c>
      <c r="FKV21" s="542">
        <f t="shared" si="969"/>
        <v>1</v>
      </c>
      <c r="FKW21" s="542">
        <f t="shared" si="969"/>
        <v>1</v>
      </c>
      <c r="FKX21" s="542">
        <f t="shared" si="969"/>
        <v>1</v>
      </c>
      <c r="FKY21" s="542">
        <f t="shared" si="969"/>
        <v>1</v>
      </c>
      <c r="FKZ21" s="542">
        <f t="shared" si="969"/>
        <v>1</v>
      </c>
      <c r="FLA21" s="542">
        <f t="shared" si="969"/>
        <v>1</v>
      </c>
      <c r="FLB21" s="542">
        <f t="shared" si="969"/>
        <v>1</v>
      </c>
      <c r="FLC21" s="542">
        <f t="shared" si="969"/>
        <v>1</v>
      </c>
      <c r="FLD21" s="542">
        <f t="shared" si="969"/>
        <v>1</v>
      </c>
      <c r="FLE21" s="542">
        <f t="shared" si="969"/>
        <v>1</v>
      </c>
      <c r="FLF21" s="542">
        <f t="shared" si="969"/>
        <v>1</v>
      </c>
      <c r="FLG21" s="542">
        <f t="shared" si="969"/>
        <v>1</v>
      </c>
      <c r="FLH21" s="542">
        <f t="shared" si="969"/>
        <v>0</v>
      </c>
      <c r="FLI21" s="542">
        <f t="shared" si="969"/>
        <v>0</v>
      </c>
      <c r="FLJ21" s="542">
        <f t="shared" si="969"/>
        <v>0</v>
      </c>
      <c r="FLK21" s="542">
        <f t="shared" si="969"/>
        <v>0</v>
      </c>
      <c r="FLL21" s="542">
        <f t="shared" si="969"/>
        <v>0</v>
      </c>
      <c r="FLM21" s="542">
        <f t="shared" si="969"/>
        <v>0</v>
      </c>
      <c r="FLN21" s="542">
        <f t="shared" si="969"/>
        <v>0</v>
      </c>
      <c r="FLO21" s="542">
        <f t="shared" si="969"/>
        <v>0</v>
      </c>
      <c r="FLP21" s="542">
        <f t="shared" si="969"/>
        <v>0</v>
      </c>
      <c r="FLQ21" s="542">
        <f t="shared" si="969"/>
        <v>0</v>
      </c>
      <c r="FLR21" s="542">
        <f t="shared" si="969"/>
        <v>0</v>
      </c>
      <c r="FLS21" s="542">
        <f t="shared" si="969"/>
        <v>0</v>
      </c>
      <c r="FLT21" s="542">
        <f t="shared" si="969"/>
        <v>0</v>
      </c>
      <c r="FLU21" s="542">
        <f t="shared" si="969"/>
        <v>0</v>
      </c>
      <c r="FLV21" s="542">
        <f t="shared" si="969"/>
        <v>0</v>
      </c>
      <c r="FLW21" s="542">
        <f t="shared" si="969"/>
        <v>0</v>
      </c>
      <c r="FLX21" s="542">
        <f t="shared" si="969"/>
        <v>0</v>
      </c>
      <c r="FLY21" s="542">
        <f t="shared" si="969"/>
        <v>0</v>
      </c>
      <c r="FLZ21" s="542">
        <f t="shared" si="969"/>
        <v>0</v>
      </c>
      <c r="FMA21" s="542">
        <f t="shared" si="969"/>
        <v>0</v>
      </c>
      <c r="FMB21" s="542">
        <f t="shared" si="969"/>
        <v>0</v>
      </c>
      <c r="FMC21" s="542">
        <f t="shared" si="969"/>
        <v>0</v>
      </c>
      <c r="FMD21" s="542">
        <f t="shared" si="969"/>
        <v>0</v>
      </c>
      <c r="FME21" s="542">
        <f t="shared" si="969"/>
        <v>0</v>
      </c>
      <c r="FMF21" s="542">
        <f t="shared" si="969"/>
        <v>0</v>
      </c>
      <c r="FMG21" s="542">
        <f t="shared" ref="FMG21:FOR21" si="970">EYK21</f>
        <v>0</v>
      </c>
      <c r="FMH21" s="542">
        <f t="shared" si="970"/>
        <v>0</v>
      </c>
      <c r="FMI21" s="542">
        <f t="shared" si="970"/>
        <v>0</v>
      </c>
      <c r="FMJ21" s="542">
        <f t="shared" si="970"/>
        <v>0</v>
      </c>
      <c r="FMK21" s="542">
        <f t="shared" si="970"/>
        <v>0</v>
      </c>
      <c r="FML21" s="542">
        <f t="shared" si="970"/>
        <v>0</v>
      </c>
      <c r="FMM21" s="542">
        <f t="shared" si="970"/>
        <v>0</v>
      </c>
      <c r="FMN21" s="542">
        <f t="shared" si="970"/>
        <v>0</v>
      </c>
      <c r="FMO21" s="542">
        <f t="shared" si="970"/>
        <v>0</v>
      </c>
      <c r="FMP21" s="542">
        <f t="shared" si="970"/>
        <v>0</v>
      </c>
      <c r="FMQ21" s="542">
        <f t="shared" si="970"/>
        <v>0</v>
      </c>
      <c r="FMR21" s="542">
        <f t="shared" si="970"/>
        <v>0</v>
      </c>
      <c r="FMS21" s="542">
        <f t="shared" si="970"/>
        <v>0</v>
      </c>
      <c r="FMT21" s="542">
        <f t="shared" si="970"/>
        <v>0</v>
      </c>
      <c r="FMU21" s="542">
        <f t="shared" si="970"/>
        <v>0</v>
      </c>
      <c r="FMV21" s="542">
        <f t="shared" si="970"/>
        <v>0</v>
      </c>
      <c r="FMW21" s="542">
        <f t="shared" si="970"/>
        <v>0</v>
      </c>
      <c r="FMX21" s="542">
        <f t="shared" si="970"/>
        <v>0</v>
      </c>
      <c r="FMY21" s="542">
        <f t="shared" si="970"/>
        <v>0</v>
      </c>
      <c r="FMZ21" s="542">
        <f t="shared" si="970"/>
        <v>0</v>
      </c>
      <c r="FNA21" s="542">
        <f t="shared" si="970"/>
        <v>0</v>
      </c>
      <c r="FNB21" s="542">
        <f t="shared" si="970"/>
        <v>0</v>
      </c>
      <c r="FNC21" s="542">
        <f t="shared" si="970"/>
        <v>0</v>
      </c>
      <c r="FND21" s="542">
        <f t="shared" si="970"/>
        <v>0</v>
      </c>
      <c r="FNE21" s="542">
        <f t="shared" si="970"/>
        <v>0</v>
      </c>
      <c r="FNF21" s="542">
        <f t="shared" si="970"/>
        <v>0</v>
      </c>
      <c r="FNG21" s="542">
        <f t="shared" si="970"/>
        <v>0</v>
      </c>
      <c r="FNH21" s="542">
        <f t="shared" si="970"/>
        <v>0</v>
      </c>
      <c r="FNI21" s="542">
        <f t="shared" si="970"/>
        <v>0</v>
      </c>
      <c r="FNJ21" s="542">
        <f t="shared" si="970"/>
        <v>0</v>
      </c>
      <c r="FNK21" s="542">
        <f t="shared" si="970"/>
        <v>0</v>
      </c>
      <c r="FNL21" s="542">
        <f t="shared" si="970"/>
        <v>0</v>
      </c>
      <c r="FNM21" s="542">
        <f t="shared" si="970"/>
        <v>0</v>
      </c>
      <c r="FNN21" s="542">
        <f t="shared" si="970"/>
        <v>0</v>
      </c>
      <c r="FNO21" s="542">
        <f t="shared" si="970"/>
        <v>0</v>
      </c>
      <c r="FNP21" s="542">
        <f t="shared" si="970"/>
        <v>0</v>
      </c>
      <c r="FNQ21" s="542">
        <f t="shared" si="970"/>
        <v>0</v>
      </c>
      <c r="FNR21" s="542">
        <f t="shared" si="970"/>
        <v>0</v>
      </c>
      <c r="FNS21" s="542">
        <f t="shared" si="970"/>
        <v>0</v>
      </c>
      <c r="FNT21" s="542">
        <f t="shared" si="970"/>
        <v>0</v>
      </c>
      <c r="FNU21" s="542">
        <f t="shared" si="970"/>
        <v>0</v>
      </c>
      <c r="FNV21" s="542">
        <f t="shared" si="970"/>
        <v>0</v>
      </c>
      <c r="FNW21" s="542">
        <f t="shared" si="970"/>
        <v>0</v>
      </c>
      <c r="FNX21" s="542">
        <f t="shared" si="970"/>
        <v>0</v>
      </c>
      <c r="FNY21" s="542">
        <f t="shared" si="970"/>
        <v>0</v>
      </c>
      <c r="FNZ21" s="542">
        <f t="shared" si="970"/>
        <v>0</v>
      </c>
      <c r="FOA21" s="542">
        <f t="shared" si="970"/>
        <v>0</v>
      </c>
      <c r="FOB21" s="542">
        <f t="shared" si="970"/>
        <v>0</v>
      </c>
      <c r="FOC21" s="542">
        <f t="shared" si="970"/>
        <v>0</v>
      </c>
      <c r="FOD21" s="542">
        <f t="shared" si="970"/>
        <v>0</v>
      </c>
      <c r="FOE21" s="542">
        <f t="shared" si="970"/>
        <v>0</v>
      </c>
      <c r="FOF21" s="542">
        <f t="shared" si="970"/>
        <v>0</v>
      </c>
      <c r="FOG21" s="542">
        <f t="shared" si="970"/>
        <v>0</v>
      </c>
      <c r="FOH21" s="542">
        <f t="shared" si="970"/>
        <v>0</v>
      </c>
      <c r="FOI21" s="542">
        <f t="shared" si="970"/>
        <v>0</v>
      </c>
      <c r="FOJ21" s="542">
        <f t="shared" si="970"/>
        <v>0</v>
      </c>
      <c r="FOK21" s="542">
        <f t="shared" si="970"/>
        <v>0</v>
      </c>
      <c r="FOL21" s="542">
        <f t="shared" si="970"/>
        <v>0</v>
      </c>
      <c r="FOM21" s="542">
        <f t="shared" si="970"/>
        <v>0</v>
      </c>
      <c r="FON21" s="542">
        <f t="shared" si="970"/>
        <v>0</v>
      </c>
      <c r="FOO21" s="542">
        <f t="shared" si="970"/>
        <v>0</v>
      </c>
      <c r="FOP21" s="542">
        <f t="shared" si="970"/>
        <v>0</v>
      </c>
      <c r="FOQ21" s="542">
        <f t="shared" si="970"/>
        <v>0</v>
      </c>
      <c r="FOR21" s="542">
        <f t="shared" si="970"/>
        <v>0</v>
      </c>
      <c r="FOS21" s="542">
        <f t="shared" ref="FOS21:FRD21" si="971">FAW21</f>
        <v>0</v>
      </c>
      <c r="FOT21" s="542">
        <f t="shared" si="971"/>
        <v>0</v>
      </c>
      <c r="FOU21" s="542">
        <f t="shared" si="971"/>
        <v>0</v>
      </c>
      <c r="FOV21" s="542">
        <f t="shared" si="971"/>
        <v>0</v>
      </c>
      <c r="FOW21" s="542">
        <f t="shared" si="971"/>
        <v>0</v>
      </c>
      <c r="FOX21" s="542">
        <f t="shared" si="971"/>
        <v>0</v>
      </c>
      <c r="FOY21" s="542">
        <f t="shared" si="971"/>
        <v>0</v>
      </c>
      <c r="FOZ21" s="542">
        <f t="shared" si="971"/>
        <v>0</v>
      </c>
      <c r="FPA21" s="542">
        <f t="shared" si="971"/>
        <v>0</v>
      </c>
      <c r="FPB21" s="542">
        <f t="shared" si="971"/>
        <v>0</v>
      </c>
      <c r="FPC21" s="542">
        <f t="shared" si="971"/>
        <v>0</v>
      </c>
      <c r="FPD21" s="542">
        <f t="shared" si="971"/>
        <v>0</v>
      </c>
      <c r="FPE21" s="542">
        <f t="shared" si="971"/>
        <v>0</v>
      </c>
      <c r="FPF21" s="542">
        <f t="shared" si="971"/>
        <v>0</v>
      </c>
      <c r="FPG21" s="542">
        <f t="shared" si="971"/>
        <v>0</v>
      </c>
      <c r="FPH21" s="542">
        <f t="shared" si="971"/>
        <v>0</v>
      </c>
      <c r="FPI21" s="542">
        <f t="shared" si="971"/>
        <v>0</v>
      </c>
      <c r="FPJ21" s="542">
        <f t="shared" si="971"/>
        <v>0</v>
      </c>
      <c r="FPK21" s="542">
        <f t="shared" si="971"/>
        <v>0</v>
      </c>
      <c r="FPL21" s="542">
        <f t="shared" si="971"/>
        <v>0</v>
      </c>
      <c r="FPM21" s="542">
        <f t="shared" si="971"/>
        <v>0</v>
      </c>
      <c r="FPN21" s="542">
        <f t="shared" si="971"/>
        <v>0</v>
      </c>
      <c r="FPO21" s="542">
        <f t="shared" si="971"/>
        <v>0</v>
      </c>
      <c r="FPP21" s="542">
        <f t="shared" si="971"/>
        <v>0</v>
      </c>
      <c r="FPQ21" s="542">
        <f t="shared" si="971"/>
        <v>0</v>
      </c>
      <c r="FPR21" s="542">
        <f t="shared" si="971"/>
        <v>0</v>
      </c>
      <c r="FPS21" s="542">
        <f t="shared" si="971"/>
        <v>0</v>
      </c>
      <c r="FPT21" s="542">
        <f t="shared" si="971"/>
        <v>0</v>
      </c>
      <c r="FPU21" s="542">
        <f t="shared" si="971"/>
        <v>0</v>
      </c>
      <c r="FPV21" s="542">
        <f t="shared" si="971"/>
        <v>0</v>
      </c>
      <c r="FPW21" s="542">
        <f t="shared" si="971"/>
        <v>0</v>
      </c>
      <c r="FPX21" s="542">
        <f t="shared" si="971"/>
        <v>0</v>
      </c>
      <c r="FPY21" s="542">
        <f t="shared" si="971"/>
        <v>0</v>
      </c>
      <c r="FPZ21" s="542">
        <f t="shared" si="971"/>
        <v>0</v>
      </c>
      <c r="FQA21" s="542">
        <f t="shared" si="971"/>
        <v>0</v>
      </c>
      <c r="FQB21" s="542">
        <f t="shared" si="971"/>
        <v>0</v>
      </c>
      <c r="FQC21" s="542">
        <f t="shared" si="971"/>
        <v>0</v>
      </c>
      <c r="FQD21" s="542">
        <f t="shared" si="971"/>
        <v>0</v>
      </c>
      <c r="FQE21" s="542">
        <f t="shared" si="971"/>
        <v>0</v>
      </c>
      <c r="FQF21" s="542">
        <f t="shared" si="971"/>
        <v>0</v>
      </c>
      <c r="FQG21" s="542">
        <f t="shared" si="971"/>
        <v>0</v>
      </c>
      <c r="FQH21" s="542">
        <f t="shared" si="971"/>
        <v>0</v>
      </c>
      <c r="FQI21" s="542">
        <f t="shared" si="971"/>
        <v>0</v>
      </c>
      <c r="FQJ21" s="542">
        <f t="shared" si="971"/>
        <v>0</v>
      </c>
      <c r="FQK21" s="542">
        <f t="shared" si="971"/>
        <v>0</v>
      </c>
      <c r="FQL21" s="542">
        <f t="shared" si="971"/>
        <v>0</v>
      </c>
      <c r="FQM21" s="542">
        <f t="shared" si="971"/>
        <v>0</v>
      </c>
      <c r="FQN21" s="542">
        <f t="shared" si="971"/>
        <v>0</v>
      </c>
      <c r="FQO21" s="542">
        <f t="shared" si="971"/>
        <v>0</v>
      </c>
      <c r="FQP21" s="542">
        <f t="shared" si="971"/>
        <v>0</v>
      </c>
      <c r="FQQ21" s="542">
        <f t="shared" si="971"/>
        <v>0</v>
      </c>
      <c r="FQR21" s="542">
        <f t="shared" si="971"/>
        <v>0</v>
      </c>
      <c r="FQS21" s="542">
        <f t="shared" si="971"/>
        <v>0</v>
      </c>
      <c r="FQT21" s="542">
        <f t="shared" si="971"/>
        <v>0</v>
      </c>
      <c r="FQU21" s="542">
        <f t="shared" si="971"/>
        <v>0</v>
      </c>
      <c r="FQV21" s="542">
        <f t="shared" si="971"/>
        <v>0</v>
      </c>
      <c r="FQW21" s="542">
        <f t="shared" si="971"/>
        <v>0</v>
      </c>
      <c r="FQX21" s="542">
        <f t="shared" si="971"/>
        <v>0</v>
      </c>
      <c r="FQY21" s="542">
        <f t="shared" si="971"/>
        <v>0</v>
      </c>
      <c r="FQZ21" s="542">
        <f t="shared" si="971"/>
        <v>0</v>
      </c>
      <c r="FRA21" s="542">
        <f t="shared" si="971"/>
        <v>0</v>
      </c>
      <c r="FRB21" s="542">
        <f t="shared" si="971"/>
        <v>0</v>
      </c>
      <c r="FRC21" s="542">
        <f t="shared" si="971"/>
        <v>0</v>
      </c>
      <c r="FRD21" s="542">
        <f t="shared" si="971"/>
        <v>0</v>
      </c>
      <c r="FRE21" s="542">
        <f t="shared" ref="FRE21:FTP21" si="972">FDI21</f>
        <v>0</v>
      </c>
      <c r="FRF21" s="542">
        <f t="shared" si="972"/>
        <v>0</v>
      </c>
      <c r="FRG21" s="542">
        <f t="shared" si="972"/>
        <v>0</v>
      </c>
      <c r="FRH21" s="542">
        <f t="shared" si="972"/>
        <v>0</v>
      </c>
      <c r="FRI21" s="542">
        <f t="shared" si="972"/>
        <v>0</v>
      </c>
      <c r="FRJ21" s="542">
        <f t="shared" si="972"/>
        <v>0</v>
      </c>
      <c r="FRK21" s="542">
        <f t="shared" si="972"/>
        <v>0</v>
      </c>
      <c r="FRL21" s="542">
        <f t="shared" si="972"/>
        <v>0</v>
      </c>
      <c r="FRM21" s="542">
        <f t="shared" si="972"/>
        <v>0</v>
      </c>
      <c r="FRN21" s="542">
        <f t="shared" si="972"/>
        <v>0</v>
      </c>
      <c r="FRO21" s="542">
        <f t="shared" si="972"/>
        <v>0</v>
      </c>
      <c r="FRP21" s="542">
        <f t="shared" si="972"/>
        <v>0</v>
      </c>
      <c r="FRQ21" s="542">
        <f t="shared" si="972"/>
        <v>0</v>
      </c>
      <c r="FRR21" s="542">
        <f t="shared" si="972"/>
        <v>0</v>
      </c>
      <c r="FRS21" s="542">
        <f t="shared" si="972"/>
        <v>0</v>
      </c>
      <c r="FRT21" s="542">
        <f t="shared" si="972"/>
        <v>0</v>
      </c>
      <c r="FRU21" s="542">
        <f t="shared" si="972"/>
        <v>0</v>
      </c>
      <c r="FRV21" s="542">
        <f t="shared" si="972"/>
        <v>0</v>
      </c>
      <c r="FRW21" s="542">
        <f t="shared" si="972"/>
        <v>0</v>
      </c>
      <c r="FRX21" s="542">
        <f t="shared" si="972"/>
        <v>0</v>
      </c>
      <c r="FRY21" s="542">
        <f t="shared" si="972"/>
        <v>0</v>
      </c>
      <c r="FRZ21" s="542">
        <f t="shared" si="972"/>
        <v>0</v>
      </c>
      <c r="FSA21" s="542">
        <f t="shared" si="972"/>
        <v>0</v>
      </c>
      <c r="FSB21" s="542">
        <f t="shared" si="972"/>
        <v>0</v>
      </c>
      <c r="FSC21" s="542">
        <f t="shared" si="972"/>
        <v>0</v>
      </c>
      <c r="FSD21" s="542">
        <f t="shared" si="972"/>
        <v>0</v>
      </c>
      <c r="FSE21" s="542">
        <f t="shared" si="972"/>
        <v>0</v>
      </c>
      <c r="FSF21" s="542">
        <f t="shared" si="972"/>
        <v>0</v>
      </c>
      <c r="FSG21" s="542">
        <f t="shared" si="972"/>
        <v>0</v>
      </c>
      <c r="FSH21" s="542">
        <f t="shared" si="972"/>
        <v>0</v>
      </c>
      <c r="FSI21" s="542">
        <f t="shared" si="972"/>
        <v>0</v>
      </c>
      <c r="FSJ21" s="542">
        <f t="shared" si="972"/>
        <v>0</v>
      </c>
      <c r="FSK21" s="542">
        <f t="shared" si="972"/>
        <v>0</v>
      </c>
      <c r="FSL21" s="542">
        <f t="shared" si="972"/>
        <v>0</v>
      </c>
      <c r="FSM21" s="542">
        <f t="shared" si="972"/>
        <v>0</v>
      </c>
      <c r="FSN21" s="542">
        <f t="shared" si="972"/>
        <v>0</v>
      </c>
      <c r="FSO21" s="542">
        <f t="shared" si="972"/>
        <v>0</v>
      </c>
      <c r="FSP21" s="542">
        <f t="shared" si="972"/>
        <v>0</v>
      </c>
      <c r="FSQ21" s="542">
        <f t="shared" si="972"/>
        <v>0</v>
      </c>
      <c r="FSR21" s="542">
        <f t="shared" si="972"/>
        <v>0</v>
      </c>
      <c r="FSS21" s="542">
        <f t="shared" si="972"/>
        <v>0</v>
      </c>
      <c r="FST21" s="542">
        <f t="shared" si="972"/>
        <v>0</v>
      </c>
      <c r="FSU21" s="542">
        <f t="shared" si="972"/>
        <v>0</v>
      </c>
      <c r="FSV21" s="542">
        <f t="shared" si="972"/>
        <v>0</v>
      </c>
      <c r="FSW21" s="542">
        <f t="shared" si="972"/>
        <v>0</v>
      </c>
      <c r="FSX21" s="542">
        <f t="shared" si="972"/>
        <v>0</v>
      </c>
      <c r="FSY21" s="542">
        <f t="shared" si="972"/>
        <v>0</v>
      </c>
      <c r="FSZ21" s="542">
        <f t="shared" si="972"/>
        <v>0</v>
      </c>
      <c r="FTA21" s="542">
        <f t="shared" si="972"/>
        <v>0</v>
      </c>
      <c r="FTB21" s="542">
        <f t="shared" si="972"/>
        <v>0</v>
      </c>
      <c r="FTC21" s="542">
        <f t="shared" si="972"/>
        <v>0</v>
      </c>
      <c r="FTD21" s="542">
        <f t="shared" si="972"/>
        <v>0</v>
      </c>
      <c r="FTE21" s="542">
        <f t="shared" si="972"/>
        <v>0</v>
      </c>
      <c r="FTF21" s="542">
        <f t="shared" si="972"/>
        <v>0</v>
      </c>
      <c r="FTG21" s="542">
        <f t="shared" si="972"/>
        <v>0</v>
      </c>
      <c r="FTH21" s="542">
        <f t="shared" si="972"/>
        <v>0</v>
      </c>
      <c r="FTI21" s="542">
        <f t="shared" si="972"/>
        <v>0</v>
      </c>
      <c r="FTJ21" s="542">
        <f t="shared" si="972"/>
        <v>0</v>
      </c>
      <c r="FTK21" s="542">
        <f t="shared" si="972"/>
        <v>0</v>
      </c>
      <c r="FTL21" s="542">
        <f t="shared" si="972"/>
        <v>0</v>
      </c>
      <c r="FTM21" s="542">
        <f t="shared" si="972"/>
        <v>0</v>
      </c>
      <c r="FTN21" s="542">
        <f t="shared" si="972"/>
        <v>0</v>
      </c>
      <c r="FTO21" s="542">
        <f t="shared" si="972"/>
        <v>0</v>
      </c>
      <c r="FTP21" s="542">
        <f t="shared" si="972"/>
        <v>0</v>
      </c>
      <c r="FTQ21" s="542">
        <f t="shared" ref="FTQ21:FWB21" si="973">FFU21</f>
        <v>0</v>
      </c>
      <c r="FTR21" s="542">
        <f t="shared" si="973"/>
        <v>0</v>
      </c>
      <c r="FTS21" s="542">
        <f t="shared" si="973"/>
        <v>0</v>
      </c>
      <c r="FTT21" s="542">
        <f t="shared" si="973"/>
        <v>0</v>
      </c>
      <c r="FTU21" s="542">
        <f t="shared" si="973"/>
        <v>0</v>
      </c>
      <c r="FTV21" s="542">
        <f t="shared" si="973"/>
        <v>0</v>
      </c>
      <c r="FTW21" s="542">
        <f t="shared" si="973"/>
        <v>0</v>
      </c>
      <c r="FTX21" s="542">
        <f t="shared" si="973"/>
        <v>0</v>
      </c>
      <c r="FTY21" s="542">
        <f t="shared" si="973"/>
        <v>0</v>
      </c>
      <c r="FTZ21" s="542">
        <f t="shared" si="973"/>
        <v>0</v>
      </c>
      <c r="FUA21" s="542">
        <f t="shared" si="973"/>
        <v>0</v>
      </c>
      <c r="FUB21" s="542">
        <f t="shared" si="973"/>
        <v>0</v>
      </c>
      <c r="FUC21" s="542">
        <f t="shared" si="973"/>
        <v>0</v>
      </c>
      <c r="FUD21" s="542">
        <f t="shared" si="973"/>
        <v>0</v>
      </c>
      <c r="FUE21" s="542">
        <f t="shared" si="973"/>
        <v>0</v>
      </c>
      <c r="FUF21" s="542">
        <f t="shared" si="973"/>
        <v>0</v>
      </c>
      <c r="FUG21" s="542">
        <f t="shared" si="973"/>
        <v>0</v>
      </c>
      <c r="FUH21" s="542">
        <f t="shared" si="973"/>
        <v>0</v>
      </c>
      <c r="FUI21" s="542">
        <f t="shared" si="973"/>
        <v>0</v>
      </c>
      <c r="FUJ21" s="542">
        <f t="shared" si="973"/>
        <v>0</v>
      </c>
      <c r="FUK21" s="542">
        <f t="shared" si="973"/>
        <v>0</v>
      </c>
      <c r="FUL21" s="542">
        <f t="shared" si="973"/>
        <v>0</v>
      </c>
      <c r="FUM21" s="542">
        <f t="shared" si="973"/>
        <v>0</v>
      </c>
      <c r="FUN21" s="542">
        <f t="shared" si="973"/>
        <v>0</v>
      </c>
      <c r="FUO21" s="542">
        <f t="shared" si="973"/>
        <v>0</v>
      </c>
      <c r="FUP21" s="542">
        <f t="shared" si="973"/>
        <v>0</v>
      </c>
      <c r="FUQ21" s="542">
        <f t="shared" si="973"/>
        <v>0</v>
      </c>
      <c r="FUR21" s="542">
        <f t="shared" si="973"/>
        <v>0</v>
      </c>
      <c r="FUS21" s="542">
        <f t="shared" si="973"/>
        <v>0</v>
      </c>
      <c r="FUT21" s="542">
        <f t="shared" si="973"/>
        <v>0</v>
      </c>
      <c r="FUU21" s="542">
        <f t="shared" si="973"/>
        <v>0</v>
      </c>
      <c r="FUV21" s="542">
        <f t="shared" si="973"/>
        <v>0</v>
      </c>
      <c r="FUW21" s="542">
        <f t="shared" si="973"/>
        <v>0</v>
      </c>
      <c r="FUX21" s="542">
        <f t="shared" si="973"/>
        <v>0</v>
      </c>
      <c r="FUY21" s="542">
        <f t="shared" si="973"/>
        <v>0</v>
      </c>
      <c r="FUZ21" s="542">
        <f t="shared" si="973"/>
        <v>0</v>
      </c>
      <c r="FVA21" s="542">
        <f t="shared" si="973"/>
        <v>0</v>
      </c>
      <c r="FVB21" s="542">
        <f t="shared" si="973"/>
        <v>0</v>
      </c>
      <c r="FVC21" s="542">
        <f t="shared" si="973"/>
        <v>0</v>
      </c>
      <c r="FVD21" s="542">
        <f t="shared" si="973"/>
        <v>0</v>
      </c>
      <c r="FVE21" s="542">
        <f t="shared" si="973"/>
        <v>0</v>
      </c>
      <c r="FVF21" s="542">
        <f t="shared" si="973"/>
        <v>0</v>
      </c>
      <c r="FVG21" s="542">
        <f t="shared" si="973"/>
        <v>0</v>
      </c>
      <c r="FVH21" s="542">
        <f t="shared" si="973"/>
        <v>0</v>
      </c>
      <c r="FVI21" s="542">
        <f t="shared" si="973"/>
        <v>0</v>
      </c>
      <c r="FVJ21" s="542">
        <f t="shared" si="973"/>
        <v>0</v>
      </c>
      <c r="FVK21" s="542">
        <f t="shared" si="973"/>
        <v>0</v>
      </c>
      <c r="FVL21" s="542">
        <f t="shared" si="973"/>
        <v>0</v>
      </c>
      <c r="FVM21" s="542">
        <f t="shared" si="973"/>
        <v>0</v>
      </c>
      <c r="FVN21" s="542">
        <f t="shared" si="973"/>
        <v>0</v>
      </c>
      <c r="FVO21" s="542">
        <f t="shared" si="973"/>
        <v>0</v>
      </c>
      <c r="FVP21" s="542">
        <f t="shared" si="973"/>
        <v>0</v>
      </c>
      <c r="FVQ21" s="542">
        <f t="shared" si="973"/>
        <v>0</v>
      </c>
      <c r="FVR21" s="542">
        <f t="shared" si="973"/>
        <v>0</v>
      </c>
      <c r="FVS21" s="542">
        <f t="shared" si="973"/>
        <v>0</v>
      </c>
      <c r="FVT21" s="542">
        <f t="shared" si="973"/>
        <v>0</v>
      </c>
      <c r="FVU21" s="542">
        <f t="shared" si="973"/>
        <v>0</v>
      </c>
      <c r="FVV21" s="542">
        <f t="shared" si="973"/>
        <v>0</v>
      </c>
      <c r="FVW21" s="542">
        <f t="shared" si="973"/>
        <v>0</v>
      </c>
      <c r="FVX21" s="542">
        <f t="shared" si="973"/>
        <v>0</v>
      </c>
      <c r="FVY21" s="542">
        <f t="shared" si="973"/>
        <v>0</v>
      </c>
      <c r="FVZ21" s="542">
        <f t="shared" si="973"/>
        <v>0</v>
      </c>
      <c r="FWA21" s="542">
        <f t="shared" si="973"/>
        <v>0</v>
      </c>
      <c r="FWB21" s="542">
        <f t="shared" si="973"/>
        <v>0</v>
      </c>
      <c r="FWC21" s="542">
        <f t="shared" ref="FWC21:FYN21" si="974">FIG21</f>
        <v>0</v>
      </c>
      <c r="FWD21" s="542">
        <f t="shared" si="974"/>
        <v>0</v>
      </c>
      <c r="FWE21" s="542">
        <f t="shared" si="974"/>
        <v>0</v>
      </c>
      <c r="FWF21" s="542">
        <f t="shared" si="974"/>
        <v>0</v>
      </c>
      <c r="FWG21" s="542">
        <f t="shared" si="974"/>
        <v>0</v>
      </c>
      <c r="FWH21" s="542">
        <f t="shared" si="974"/>
        <v>0</v>
      </c>
      <c r="FWI21" s="542">
        <f t="shared" si="974"/>
        <v>0</v>
      </c>
      <c r="FWJ21" s="542">
        <f t="shared" si="974"/>
        <v>0</v>
      </c>
      <c r="FWK21" s="542">
        <f t="shared" si="974"/>
        <v>0</v>
      </c>
      <c r="FWL21" s="542">
        <f t="shared" si="974"/>
        <v>0</v>
      </c>
      <c r="FWM21" s="542">
        <f t="shared" si="974"/>
        <v>0</v>
      </c>
      <c r="FWN21" s="542">
        <f t="shared" si="974"/>
        <v>0</v>
      </c>
      <c r="FWO21" s="542">
        <f t="shared" si="974"/>
        <v>0</v>
      </c>
      <c r="FWP21" s="542">
        <f t="shared" si="974"/>
        <v>0</v>
      </c>
      <c r="FWQ21" s="542">
        <f t="shared" si="974"/>
        <v>0</v>
      </c>
      <c r="FWR21" s="542">
        <f t="shared" si="974"/>
        <v>0</v>
      </c>
      <c r="FWS21" s="542">
        <f t="shared" si="974"/>
        <v>0</v>
      </c>
      <c r="FWT21" s="542">
        <f t="shared" si="974"/>
        <v>0</v>
      </c>
      <c r="FWU21" s="542">
        <f t="shared" si="974"/>
        <v>0</v>
      </c>
      <c r="FWV21" s="542">
        <f t="shared" si="974"/>
        <v>0</v>
      </c>
      <c r="FWW21" s="542">
        <f t="shared" si="974"/>
        <v>0</v>
      </c>
      <c r="FWX21" s="542">
        <f t="shared" si="974"/>
        <v>0</v>
      </c>
      <c r="FWY21" s="542">
        <f t="shared" si="974"/>
        <v>0</v>
      </c>
      <c r="FWZ21" s="542">
        <f t="shared" si="974"/>
        <v>0</v>
      </c>
      <c r="FXA21" s="542">
        <f t="shared" si="974"/>
        <v>0</v>
      </c>
      <c r="FXB21" s="542">
        <f t="shared" si="974"/>
        <v>0</v>
      </c>
      <c r="FXC21" s="542">
        <f t="shared" si="974"/>
        <v>0</v>
      </c>
      <c r="FXD21" s="542">
        <f t="shared" si="974"/>
        <v>0</v>
      </c>
      <c r="FXE21" s="542">
        <f t="shared" si="974"/>
        <v>0</v>
      </c>
      <c r="FXF21" s="542">
        <f t="shared" si="974"/>
        <v>0</v>
      </c>
      <c r="FXG21" s="542">
        <f t="shared" si="974"/>
        <v>0</v>
      </c>
      <c r="FXH21" s="542">
        <f t="shared" si="974"/>
        <v>1</v>
      </c>
      <c r="FXI21" s="542">
        <f t="shared" si="974"/>
        <v>1</v>
      </c>
      <c r="FXJ21" s="542">
        <f t="shared" si="974"/>
        <v>1</v>
      </c>
      <c r="FXK21" s="542">
        <f t="shared" si="974"/>
        <v>1</v>
      </c>
      <c r="FXL21" s="542">
        <f t="shared" si="974"/>
        <v>1</v>
      </c>
      <c r="FXM21" s="542">
        <f t="shared" si="974"/>
        <v>1</v>
      </c>
      <c r="FXN21" s="542">
        <f t="shared" si="974"/>
        <v>1</v>
      </c>
      <c r="FXO21" s="542">
        <f t="shared" si="974"/>
        <v>1</v>
      </c>
      <c r="FXP21" s="542">
        <f t="shared" si="974"/>
        <v>1</v>
      </c>
      <c r="FXQ21" s="542">
        <f t="shared" si="974"/>
        <v>1</v>
      </c>
      <c r="FXR21" s="542">
        <f t="shared" si="974"/>
        <v>1</v>
      </c>
      <c r="FXS21" s="542">
        <f t="shared" si="974"/>
        <v>1</v>
      </c>
      <c r="FXT21" s="542">
        <f t="shared" si="974"/>
        <v>1</v>
      </c>
      <c r="FXU21" s="542">
        <f t="shared" si="974"/>
        <v>1</v>
      </c>
      <c r="FXV21" s="542">
        <f t="shared" si="974"/>
        <v>1</v>
      </c>
      <c r="FXW21" s="542">
        <f t="shared" si="974"/>
        <v>1</v>
      </c>
      <c r="FXX21" s="542">
        <f t="shared" si="974"/>
        <v>1</v>
      </c>
      <c r="FXY21" s="542">
        <f t="shared" si="974"/>
        <v>1</v>
      </c>
      <c r="FXZ21" s="542">
        <f t="shared" si="974"/>
        <v>1</v>
      </c>
      <c r="FYA21" s="542">
        <f t="shared" si="974"/>
        <v>1</v>
      </c>
      <c r="FYB21" s="542">
        <f t="shared" si="974"/>
        <v>1</v>
      </c>
      <c r="FYC21" s="542">
        <f t="shared" si="974"/>
        <v>1</v>
      </c>
      <c r="FYD21" s="542">
        <f t="shared" si="974"/>
        <v>1</v>
      </c>
      <c r="FYE21" s="542">
        <f t="shared" si="974"/>
        <v>1</v>
      </c>
      <c r="FYF21" s="542">
        <f t="shared" si="974"/>
        <v>1</v>
      </c>
      <c r="FYG21" s="542">
        <f t="shared" si="974"/>
        <v>1</v>
      </c>
      <c r="FYH21" s="542">
        <f t="shared" si="974"/>
        <v>1</v>
      </c>
      <c r="FYI21" s="542">
        <f t="shared" si="974"/>
        <v>1</v>
      </c>
      <c r="FYJ21" s="542">
        <f t="shared" si="974"/>
        <v>1</v>
      </c>
      <c r="FYK21" s="542">
        <f t="shared" si="974"/>
        <v>1</v>
      </c>
      <c r="FYL21" s="542">
        <f t="shared" si="974"/>
        <v>1</v>
      </c>
      <c r="FYM21" s="542">
        <f t="shared" si="974"/>
        <v>1</v>
      </c>
      <c r="FYN21" s="542">
        <f t="shared" si="974"/>
        <v>1</v>
      </c>
      <c r="FYO21" s="542">
        <f t="shared" ref="FYO21:GAZ21" si="975">FKS21</f>
        <v>1</v>
      </c>
      <c r="FYP21" s="542">
        <f t="shared" si="975"/>
        <v>1</v>
      </c>
      <c r="FYQ21" s="542">
        <f t="shared" si="975"/>
        <v>1</v>
      </c>
      <c r="FYR21" s="542">
        <f t="shared" si="975"/>
        <v>1</v>
      </c>
      <c r="FYS21" s="542">
        <f t="shared" si="975"/>
        <v>1</v>
      </c>
      <c r="FYT21" s="542">
        <f t="shared" si="975"/>
        <v>1</v>
      </c>
      <c r="FYU21" s="542">
        <f t="shared" si="975"/>
        <v>1</v>
      </c>
      <c r="FYV21" s="542">
        <f t="shared" si="975"/>
        <v>1</v>
      </c>
      <c r="FYW21" s="542">
        <f t="shared" si="975"/>
        <v>1</v>
      </c>
      <c r="FYX21" s="542">
        <f t="shared" si="975"/>
        <v>1</v>
      </c>
      <c r="FYY21" s="542">
        <f t="shared" si="975"/>
        <v>1</v>
      </c>
      <c r="FYZ21" s="542">
        <f t="shared" si="975"/>
        <v>1</v>
      </c>
      <c r="FZA21" s="542">
        <f t="shared" si="975"/>
        <v>1</v>
      </c>
      <c r="FZB21" s="542">
        <f t="shared" si="975"/>
        <v>1</v>
      </c>
      <c r="FZC21" s="542">
        <f t="shared" si="975"/>
        <v>1</v>
      </c>
      <c r="FZD21" s="542">
        <f t="shared" si="975"/>
        <v>0</v>
      </c>
      <c r="FZE21" s="542">
        <f t="shared" si="975"/>
        <v>0</v>
      </c>
      <c r="FZF21" s="542">
        <f t="shared" si="975"/>
        <v>0</v>
      </c>
      <c r="FZG21" s="542">
        <f t="shared" si="975"/>
        <v>0</v>
      </c>
      <c r="FZH21" s="542">
        <f t="shared" si="975"/>
        <v>0</v>
      </c>
      <c r="FZI21" s="542">
        <f t="shared" si="975"/>
        <v>0</v>
      </c>
      <c r="FZJ21" s="542">
        <f t="shared" si="975"/>
        <v>0</v>
      </c>
      <c r="FZK21" s="542">
        <f t="shared" si="975"/>
        <v>0</v>
      </c>
      <c r="FZL21" s="542">
        <f t="shared" si="975"/>
        <v>0</v>
      </c>
      <c r="FZM21" s="542">
        <f t="shared" si="975"/>
        <v>0</v>
      </c>
      <c r="FZN21" s="542">
        <f t="shared" si="975"/>
        <v>0</v>
      </c>
      <c r="FZO21" s="542">
        <f t="shared" si="975"/>
        <v>0</v>
      </c>
      <c r="FZP21" s="542">
        <f t="shared" si="975"/>
        <v>0</v>
      </c>
      <c r="FZQ21" s="542">
        <f t="shared" si="975"/>
        <v>0</v>
      </c>
      <c r="FZR21" s="542">
        <f t="shared" si="975"/>
        <v>0</v>
      </c>
      <c r="FZS21" s="542">
        <f t="shared" si="975"/>
        <v>0</v>
      </c>
      <c r="FZT21" s="542">
        <f t="shared" si="975"/>
        <v>0</v>
      </c>
      <c r="FZU21" s="542">
        <f t="shared" si="975"/>
        <v>0</v>
      </c>
      <c r="FZV21" s="542">
        <f t="shared" si="975"/>
        <v>0</v>
      </c>
      <c r="FZW21" s="542">
        <f t="shared" si="975"/>
        <v>0</v>
      </c>
      <c r="FZX21" s="542">
        <f t="shared" si="975"/>
        <v>0</v>
      </c>
      <c r="FZY21" s="542">
        <f t="shared" si="975"/>
        <v>0</v>
      </c>
      <c r="FZZ21" s="542">
        <f t="shared" si="975"/>
        <v>0</v>
      </c>
      <c r="GAA21" s="542">
        <f t="shared" si="975"/>
        <v>0</v>
      </c>
      <c r="GAB21" s="542">
        <f t="shared" si="975"/>
        <v>0</v>
      </c>
      <c r="GAC21" s="542">
        <f t="shared" si="975"/>
        <v>0</v>
      </c>
      <c r="GAD21" s="542">
        <f t="shared" si="975"/>
        <v>0</v>
      </c>
      <c r="GAE21" s="542">
        <f t="shared" si="975"/>
        <v>0</v>
      </c>
      <c r="GAF21" s="542">
        <f t="shared" si="975"/>
        <v>0</v>
      </c>
      <c r="GAG21" s="542">
        <f t="shared" si="975"/>
        <v>0</v>
      </c>
      <c r="GAH21" s="542">
        <f t="shared" si="975"/>
        <v>0</v>
      </c>
      <c r="GAI21" s="542">
        <f t="shared" si="975"/>
        <v>0</v>
      </c>
      <c r="GAJ21" s="542">
        <f t="shared" si="975"/>
        <v>0</v>
      </c>
      <c r="GAK21" s="542">
        <f t="shared" si="975"/>
        <v>0</v>
      </c>
      <c r="GAL21" s="542">
        <f t="shared" si="975"/>
        <v>0</v>
      </c>
      <c r="GAM21" s="542">
        <f t="shared" si="975"/>
        <v>0</v>
      </c>
      <c r="GAN21" s="542">
        <f t="shared" si="975"/>
        <v>0</v>
      </c>
      <c r="GAO21" s="542">
        <f t="shared" si="975"/>
        <v>0</v>
      </c>
      <c r="GAP21" s="542">
        <f t="shared" si="975"/>
        <v>0</v>
      </c>
      <c r="GAQ21" s="542">
        <f t="shared" si="975"/>
        <v>0</v>
      </c>
      <c r="GAR21" s="542">
        <f t="shared" si="975"/>
        <v>0</v>
      </c>
      <c r="GAS21" s="542">
        <f t="shared" si="975"/>
        <v>0</v>
      </c>
      <c r="GAT21" s="542">
        <f t="shared" si="975"/>
        <v>0</v>
      </c>
      <c r="GAU21" s="542">
        <f t="shared" si="975"/>
        <v>0</v>
      </c>
      <c r="GAV21" s="542">
        <f t="shared" si="975"/>
        <v>0</v>
      </c>
      <c r="GAW21" s="542">
        <f t="shared" si="975"/>
        <v>0</v>
      </c>
      <c r="GAX21" s="542">
        <f t="shared" si="975"/>
        <v>0</v>
      </c>
      <c r="GAY21" s="542">
        <f t="shared" si="975"/>
        <v>0</v>
      </c>
      <c r="GAZ21" s="542">
        <f t="shared" si="975"/>
        <v>0</v>
      </c>
      <c r="GBA21" s="542">
        <f t="shared" ref="GBA21:GDL21" si="976">FNE21</f>
        <v>0</v>
      </c>
      <c r="GBB21" s="542">
        <f t="shared" si="976"/>
        <v>0</v>
      </c>
      <c r="GBC21" s="542">
        <f t="shared" si="976"/>
        <v>0</v>
      </c>
      <c r="GBD21" s="542">
        <f t="shared" si="976"/>
        <v>0</v>
      </c>
      <c r="GBE21" s="542">
        <f t="shared" si="976"/>
        <v>0</v>
      </c>
      <c r="GBF21" s="542">
        <f t="shared" si="976"/>
        <v>0</v>
      </c>
      <c r="GBG21" s="542">
        <f t="shared" si="976"/>
        <v>0</v>
      </c>
      <c r="GBH21" s="542">
        <f t="shared" si="976"/>
        <v>0</v>
      </c>
      <c r="GBI21" s="542">
        <f t="shared" si="976"/>
        <v>0</v>
      </c>
      <c r="GBJ21" s="542">
        <f t="shared" si="976"/>
        <v>0</v>
      </c>
      <c r="GBK21" s="542">
        <f t="shared" si="976"/>
        <v>0</v>
      </c>
      <c r="GBL21" s="542">
        <f t="shared" si="976"/>
        <v>0</v>
      </c>
      <c r="GBM21" s="542">
        <f t="shared" si="976"/>
        <v>0</v>
      </c>
      <c r="GBN21" s="542">
        <f t="shared" si="976"/>
        <v>0</v>
      </c>
      <c r="GBO21" s="542">
        <f t="shared" si="976"/>
        <v>0</v>
      </c>
      <c r="GBP21" s="542">
        <f t="shared" si="976"/>
        <v>0</v>
      </c>
      <c r="GBQ21" s="542">
        <f t="shared" si="976"/>
        <v>0</v>
      </c>
      <c r="GBR21" s="542">
        <f t="shared" si="976"/>
        <v>0</v>
      </c>
      <c r="GBS21" s="542">
        <f t="shared" si="976"/>
        <v>0</v>
      </c>
      <c r="GBT21" s="542">
        <f t="shared" si="976"/>
        <v>0</v>
      </c>
      <c r="GBU21" s="542">
        <f t="shared" si="976"/>
        <v>0</v>
      </c>
      <c r="GBV21" s="542">
        <f t="shared" si="976"/>
        <v>0</v>
      </c>
      <c r="GBW21" s="542">
        <f t="shared" si="976"/>
        <v>0</v>
      </c>
      <c r="GBX21" s="542">
        <f t="shared" si="976"/>
        <v>0</v>
      </c>
      <c r="GBY21" s="542">
        <f t="shared" si="976"/>
        <v>0</v>
      </c>
      <c r="GBZ21" s="542">
        <f t="shared" si="976"/>
        <v>0</v>
      </c>
      <c r="GCA21" s="542">
        <f t="shared" si="976"/>
        <v>0</v>
      </c>
      <c r="GCB21" s="542">
        <f t="shared" si="976"/>
        <v>0</v>
      </c>
      <c r="GCC21" s="542">
        <f t="shared" si="976"/>
        <v>0</v>
      </c>
      <c r="GCD21" s="542">
        <f t="shared" si="976"/>
        <v>0</v>
      </c>
      <c r="GCE21" s="542">
        <f t="shared" si="976"/>
        <v>0</v>
      </c>
      <c r="GCF21" s="542">
        <f t="shared" si="976"/>
        <v>0</v>
      </c>
      <c r="GCG21" s="542">
        <f t="shared" si="976"/>
        <v>0</v>
      </c>
      <c r="GCH21" s="542">
        <f t="shared" si="976"/>
        <v>0</v>
      </c>
      <c r="GCI21" s="542">
        <f t="shared" si="976"/>
        <v>0</v>
      </c>
      <c r="GCJ21" s="542">
        <f t="shared" si="976"/>
        <v>0</v>
      </c>
      <c r="GCK21" s="542">
        <f t="shared" si="976"/>
        <v>0</v>
      </c>
      <c r="GCL21" s="542">
        <f t="shared" si="976"/>
        <v>0</v>
      </c>
      <c r="GCM21" s="542">
        <f t="shared" si="976"/>
        <v>0</v>
      </c>
      <c r="GCN21" s="542">
        <f t="shared" si="976"/>
        <v>0</v>
      </c>
      <c r="GCO21" s="542">
        <f t="shared" si="976"/>
        <v>0</v>
      </c>
      <c r="GCP21" s="542">
        <f t="shared" si="976"/>
        <v>0</v>
      </c>
      <c r="GCQ21" s="542">
        <f t="shared" si="976"/>
        <v>0</v>
      </c>
      <c r="GCR21" s="542">
        <f t="shared" si="976"/>
        <v>0</v>
      </c>
      <c r="GCS21" s="542">
        <f t="shared" si="976"/>
        <v>0</v>
      </c>
      <c r="GCT21" s="542">
        <f t="shared" si="976"/>
        <v>0</v>
      </c>
      <c r="GCU21" s="542">
        <f t="shared" si="976"/>
        <v>0</v>
      </c>
      <c r="GCV21" s="542">
        <f t="shared" si="976"/>
        <v>0</v>
      </c>
      <c r="GCW21" s="542">
        <f t="shared" si="976"/>
        <v>0</v>
      </c>
      <c r="GCX21" s="542">
        <f t="shared" si="976"/>
        <v>0</v>
      </c>
      <c r="GCY21" s="542">
        <f t="shared" si="976"/>
        <v>0</v>
      </c>
      <c r="GCZ21" s="542">
        <f t="shared" si="976"/>
        <v>0</v>
      </c>
      <c r="GDA21" s="542">
        <f t="shared" si="976"/>
        <v>0</v>
      </c>
      <c r="GDB21" s="542">
        <f t="shared" si="976"/>
        <v>0</v>
      </c>
      <c r="GDC21" s="542">
        <f t="shared" si="976"/>
        <v>0</v>
      </c>
      <c r="GDD21" s="542">
        <f t="shared" si="976"/>
        <v>0</v>
      </c>
      <c r="GDE21" s="542">
        <f t="shared" si="976"/>
        <v>0</v>
      </c>
      <c r="GDF21" s="542">
        <f t="shared" si="976"/>
        <v>0</v>
      </c>
      <c r="GDG21" s="542">
        <f t="shared" si="976"/>
        <v>0</v>
      </c>
      <c r="GDH21" s="542">
        <f t="shared" si="976"/>
        <v>0</v>
      </c>
      <c r="GDI21" s="542">
        <f t="shared" si="976"/>
        <v>0</v>
      </c>
      <c r="GDJ21" s="542">
        <f t="shared" si="976"/>
        <v>0</v>
      </c>
      <c r="GDK21" s="542">
        <f t="shared" si="976"/>
        <v>0</v>
      </c>
      <c r="GDL21" s="542">
        <f t="shared" si="976"/>
        <v>0</v>
      </c>
      <c r="GDM21" s="542">
        <f t="shared" ref="GDM21:GFX21" si="977">FPQ21</f>
        <v>0</v>
      </c>
      <c r="GDN21" s="542">
        <f t="shared" si="977"/>
        <v>0</v>
      </c>
      <c r="GDO21" s="542">
        <f t="shared" si="977"/>
        <v>0</v>
      </c>
      <c r="GDP21" s="542">
        <f t="shared" si="977"/>
        <v>0</v>
      </c>
      <c r="GDQ21" s="542">
        <f t="shared" si="977"/>
        <v>0</v>
      </c>
      <c r="GDR21" s="542">
        <f t="shared" si="977"/>
        <v>0</v>
      </c>
      <c r="GDS21" s="542">
        <f t="shared" si="977"/>
        <v>0</v>
      </c>
      <c r="GDT21" s="542">
        <f t="shared" si="977"/>
        <v>0</v>
      </c>
      <c r="GDU21" s="542">
        <f t="shared" si="977"/>
        <v>0</v>
      </c>
      <c r="GDV21" s="542">
        <f t="shared" si="977"/>
        <v>0</v>
      </c>
      <c r="GDW21" s="542">
        <f t="shared" si="977"/>
        <v>0</v>
      </c>
      <c r="GDX21" s="542">
        <f t="shared" si="977"/>
        <v>0</v>
      </c>
      <c r="GDY21" s="542">
        <f t="shared" si="977"/>
        <v>0</v>
      </c>
      <c r="GDZ21" s="542">
        <f t="shared" si="977"/>
        <v>0</v>
      </c>
      <c r="GEA21" s="542">
        <f t="shared" si="977"/>
        <v>0</v>
      </c>
      <c r="GEB21" s="542">
        <f t="shared" si="977"/>
        <v>0</v>
      </c>
      <c r="GEC21" s="542">
        <f t="shared" si="977"/>
        <v>0</v>
      </c>
      <c r="GED21" s="542">
        <f t="shared" si="977"/>
        <v>0</v>
      </c>
      <c r="GEE21" s="542">
        <f t="shared" si="977"/>
        <v>0</v>
      </c>
      <c r="GEF21" s="542">
        <f t="shared" si="977"/>
        <v>0</v>
      </c>
      <c r="GEG21" s="542">
        <f t="shared" si="977"/>
        <v>0</v>
      </c>
      <c r="GEH21" s="542">
        <f t="shared" si="977"/>
        <v>0</v>
      </c>
      <c r="GEI21" s="542">
        <f t="shared" si="977"/>
        <v>0</v>
      </c>
      <c r="GEJ21" s="542">
        <f t="shared" si="977"/>
        <v>0</v>
      </c>
      <c r="GEK21" s="542">
        <f t="shared" si="977"/>
        <v>0</v>
      </c>
      <c r="GEL21" s="542">
        <f t="shared" si="977"/>
        <v>0</v>
      </c>
      <c r="GEM21" s="542">
        <f t="shared" si="977"/>
        <v>0</v>
      </c>
      <c r="GEN21" s="542">
        <f t="shared" si="977"/>
        <v>0</v>
      </c>
      <c r="GEO21" s="542">
        <f t="shared" si="977"/>
        <v>0</v>
      </c>
      <c r="GEP21" s="542">
        <f t="shared" si="977"/>
        <v>0</v>
      </c>
      <c r="GEQ21" s="542">
        <f t="shared" si="977"/>
        <v>0</v>
      </c>
      <c r="GER21" s="542">
        <f t="shared" si="977"/>
        <v>0</v>
      </c>
      <c r="GES21" s="542">
        <f t="shared" si="977"/>
        <v>0</v>
      </c>
      <c r="GET21" s="542">
        <f t="shared" si="977"/>
        <v>0</v>
      </c>
      <c r="GEU21" s="542">
        <f t="shared" si="977"/>
        <v>0</v>
      </c>
      <c r="GEV21" s="542">
        <f t="shared" si="977"/>
        <v>0</v>
      </c>
      <c r="GEW21" s="542">
        <f t="shared" si="977"/>
        <v>0</v>
      </c>
      <c r="GEX21" s="542">
        <f t="shared" si="977"/>
        <v>0</v>
      </c>
      <c r="GEY21" s="542">
        <f t="shared" si="977"/>
        <v>0</v>
      </c>
      <c r="GEZ21" s="542">
        <f t="shared" si="977"/>
        <v>0</v>
      </c>
      <c r="GFA21" s="542">
        <f t="shared" si="977"/>
        <v>0</v>
      </c>
      <c r="GFB21" s="542">
        <f t="shared" si="977"/>
        <v>0</v>
      </c>
      <c r="GFC21" s="542">
        <f t="shared" si="977"/>
        <v>0</v>
      </c>
      <c r="GFD21" s="542">
        <f t="shared" si="977"/>
        <v>0</v>
      </c>
      <c r="GFE21" s="542">
        <f t="shared" si="977"/>
        <v>0</v>
      </c>
      <c r="GFF21" s="542">
        <f t="shared" si="977"/>
        <v>0</v>
      </c>
      <c r="GFG21" s="542">
        <f t="shared" si="977"/>
        <v>0</v>
      </c>
      <c r="GFH21" s="542">
        <f t="shared" si="977"/>
        <v>0</v>
      </c>
      <c r="GFI21" s="542">
        <f t="shared" si="977"/>
        <v>0</v>
      </c>
      <c r="GFJ21" s="542">
        <f t="shared" si="977"/>
        <v>0</v>
      </c>
      <c r="GFK21" s="542">
        <f t="shared" si="977"/>
        <v>0</v>
      </c>
      <c r="GFL21" s="542">
        <f t="shared" si="977"/>
        <v>0</v>
      </c>
      <c r="GFM21" s="542">
        <f t="shared" si="977"/>
        <v>0</v>
      </c>
      <c r="GFN21" s="542">
        <f t="shared" si="977"/>
        <v>0</v>
      </c>
      <c r="GFO21" s="542">
        <f t="shared" si="977"/>
        <v>0</v>
      </c>
      <c r="GFP21" s="542">
        <f t="shared" si="977"/>
        <v>0</v>
      </c>
      <c r="GFQ21" s="542">
        <f t="shared" si="977"/>
        <v>0</v>
      </c>
      <c r="GFR21" s="542">
        <f t="shared" si="977"/>
        <v>0</v>
      </c>
      <c r="GFS21" s="542">
        <f t="shared" si="977"/>
        <v>0</v>
      </c>
      <c r="GFT21" s="542">
        <f t="shared" si="977"/>
        <v>0</v>
      </c>
      <c r="GFU21" s="542">
        <f t="shared" si="977"/>
        <v>0</v>
      </c>
      <c r="GFV21" s="542">
        <f t="shared" si="977"/>
        <v>0</v>
      </c>
      <c r="GFW21" s="542">
        <f t="shared" si="977"/>
        <v>0</v>
      </c>
      <c r="GFX21" s="542">
        <f t="shared" si="977"/>
        <v>0</v>
      </c>
      <c r="GFY21" s="542">
        <f t="shared" ref="GFY21:GIJ21" si="978">FSC21</f>
        <v>0</v>
      </c>
      <c r="GFZ21" s="542">
        <f t="shared" si="978"/>
        <v>0</v>
      </c>
      <c r="GGA21" s="542">
        <f t="shared" si="978"/>
        <v>0</v>
      </c>
      <c r="GGB21" s="542">
        <f t="shared" si="978"/>
        <v>0</v>
      </c>
      <c r="GGC21" s="542">
        <f t="shared" si="978"/>
        <v>0</v>
      </c>
      <c r="GGD21" s="542">
        <f t="shared" si="978"/>
        <v>0</v>
      </c>
      <c r="GGE21" s="542">
        <f t="shared" si="978"/>
        <v>0</v>
      </c>
      <c r="GGF21" s="542">
        <f t="shared" si="978"/>
        <v>0</v>
      </c>
      <c r="GGG21" s="542">
        <f t="shared" si="978"/>
        <v>0</v>
      </c>
      <c r="GGH21" s="542">
        <f t="shared" si="978"/>
        <v>0</v>
      </c>
      <c r="GGI21" s="542">
        <f t="shared" si="978"/>
        <v>0</v>
      </c>
      <c r="GGJ21" s="542">
        <f t="shared" si="978"/>
        <v>0</v>
      </c>
      <c r="GGK21" s="542">
        <f t="shared" si="978"/>
        <v>0</v>
      </c>
      <c r="GGL21" s="542">
        <f t="shared" si="978"/>
        <v>0</v>
      </c>
      <c r="GGM21" s="542">
        <f t="shared" si="978"/>
        <v>0</v>
      </c>
      <c r="GGN21" s="542">
        <f t="shared" si="978"/>
        <v>0</v>
      </c>
      <c r="GGO21" s="542">
        <f t="shared" si="978"/>
        <v>0</v>
      </c>
      <c r="GGP21" s="542">
        <f t="shared" si="978"/>
        <v>0</v>
      </c>
      <c r="GGQ21" s="542">
        <f t="shared" si="978"/>
        <v>0</v>
      </c>
      <c r="GGR21" s="542">
        <f t="shared" si="978"/>
        <v>0</v>
      </c>
      <c r="GGS21" s="542">
        <f t="shared" si="978"/>
        <v>0</v>
      </c>
      <c r="GGT21" s="542">
        <f t="shared" si="978"/>
        <v>0</v>
      </c>
      <c r="GGU21" s="542">
        <f t="shared" si="978"/>
        <v>0</v>
      </c>
      <c r="GGV21" s="542">
        <f t="shared" si="978"/>
        <v>0</v>
      </c>
      <c r="GGW21" s="542">
        <f t="shared" si="978"/>
        <v>0</v>
      </c>
      <c r="GGX21" s="542">
        <f t="shared" si="978"/>
        <v>0</v>
      </c>
      <c r="GGY21" s="542">
        <f t="shared" si="978"/>
        <v>0</v>
      </c>
      <c r="GGZ21" s="542">
        <f t="shared" si="978"/>
        <v>0</v>
      </c>
      <c r="GHA21" s="542">
        <f t="shared" si="978"/>
        <v>0</v>
      </c>
      <c r="GHB21" s="542">
        <f t="shared" si="978"/>
        <v>0</v>
      </c>
      <c r="GHC21" s="542">
        <f t="shared" si="978"/>
        <v>0</v>
      </c>
      <c r="GHD21" s="542">
        <f t="shared" si="978"/>
        <v>0</v>
      </c>
      <c r="GHE21" s="542">
        <f t="shared" si="978"/>
        <v>0</v>
      </c>
      <c r="GHF21" s="542">
        <f t="shared" si="978"/>
        <v>0</v>
      </c>
      <c r="GHG21" s="542">
        <f t="shared" si="978"/>
        <v>0</v>
      </c>
      <c r="GHH21" s="542">
        <f t="shared" si="978"/>
        <v>0</v>
      </c>
      <c r="GHI21" s="542">
        <f t="shared" si="978"/>
        <v>0</v>
      </c>
      <c r="GHJ21" s="542">
        <f t="shared" si="978"/>
        <v>0</v>
      </c>
      <c r="GHK21" s="542">
        <f t="shared" si="978"/>
        <v>0</v>
      </c>
      <c r="GHL21" s="542">
        <f t="shared" si="978"/>
        <v>0</v>
      </c>
      <c r="GHM21" s="542">
        <f t="shared" si="978"/>
        <v>0</v>
      </c>
      <c r="GHN21" s="542">
        <f t="shared" si="978"/>
        <v>0</v>
      </c>
      <c r="GHO21" s="542">
        <f t="shared" si="978"/>
        <v>0</v>
      </c>
      <c r="GHP21" s="542">
        <f t="shared" si="978"/>
        <v>0</v>
      </c>
      <c r="GHQ21" s="542">
        <f t="shared" si="978"/>
        <v>0</v>
      </c>
      <c r="GHR21" s="542">
        <f t="shared" si="978"/>
        <v>0</v>
      </c>
      <c r="GHS21" s="542">
        <f t="shared" si="978"/>
        <v>0</v>
      </c>
      <c r="GHT21" s="542">
        <f t="shared" si="978"/>
        <v>0</v>
      </c>
      <c r="GHU21" s="542">
        <f t="shared" si="978"/>
        <v>0</v>
      </c>
      <c r="GHV21" s="542">
        <f t="shared" si="978"/>
        <v>0</v>
      </c>
      <c r="GHW21" s="542">
        <f t="shared" si="978"/>
        <v>0</v>
      </c>
      <c r="GHX21" s="542">
        <f t="shared" si="978"/>
        <v>0</v>
      </c>
      <c r="GHY21" s="542">
        <f t="shared" si="978"/>
        <v>0</v>
      </c>
      <c r="GHZ21" s="542">
        <f t="shared" si="978"/>
        <v>0</v>
      </c>
      <c r="GIA21" s="542">
        <f t="shared" si="978"/>
        <v>0</v>
      </c>
      <c r="GIB21" s="542">
        <f t="shared" si="978"/>
        <v>0</v>
      </c>
      <c r="GIC21" s="542">
        <f t="shared" si="978"/>
        <v>0</v>
      </c>
      <c r="GID21" s="542">
        <f t="shared" si="978"/>
        <v>0</v>
      </c>
      <c r="GIE21" s="542">
        <f t="shared" si="978"/>
        <v>0</v>
      </c>
      <c r="GIF21" s="542">
        <f t="shared" si="978"/>
        <v>0</v>
      </c>
      <c r="GIG21" s="542">
        <f t="shared" si="978"/>
        <v>0</v>
      </c>
      <c r="GIH21" s="542">
        <f t="shared" si="978"/>
        <v>0</v>
      </c>
      <c r="GII21" s="542">
        <f t="shared" si="978"/>
        <v>0</v>
      </c>
      <c r="GIJ21" s="542">
        <f t="shared" si="978"/>
        <v>0</v>
      </c>
      <c r="GIK21" s="542">
        <f t="shared" ref="GIK21:GKV21" si="979">FUO21</f>
        <v>0</v>
      </c>
      <c r="GIL21" s="542">
        <f t="shared" si="979"/>
        <v>0</v>
      </c>
      <c r="GIM21" s="542">
        <f t="shared" si="979"/>
        <v>0</v>
      </c>
      <c r="GIN21" s="542">
        <f t="shared" si="979"/>
        <v>0</v>
      </c>
      <c r="GIO21" s="542">
        <f t="shared" si="979"/>
        <v>0</v>
      </c>
      <c r="GIP21" s="542">
        <f t="shared" si="979"/>
        <v>0</v>
      </c>
      <c r="GIQ21" s="542">
        <f t="shared" si="979"/>
        <v>0</v>
      </c>
      <c r="GIR21" s="542">
        <f t="shared" si="979"/>
        <v>0</v>
      </c>
      <c r="GIS21" s="542">
        <f t="shared" si="979"/>
        <v>0</v>
      </c>
      <c r="GIT21" s="542">
        <f t="shared" si="979"/>
        <v>0</v>
      </c>
      <c r="GIU21" s="542">
        <f t="shared" si="979"/>
        <v>0</v>
      </c>
      <c r="GIV21" s="542">
        <f t="shared" si="979"/>
        <v>0</v>
      </c>
      <c r="GIW21" s="542">
        <f t="shared" si="979"/>
        <v>0</v>
      </c>
      <c r="GIX21" s="542">
        <f t="shared" si="979"/>
        <v>0</v>
      </c>
      <c r="GIY21" s="542">
        <f t="shared" si="979"/>
        <v>0</v>
      </c>
      <c r="GIZ21" s="542">
        <f t="shared" si="979"/>
        <v>0</v>
      </c>
      <c r="GJA21" s="542">
        <f t="shared" si="979"/>
        <v>0</v>
      </c>
      <c r="GJB21" s="542">
        <f t="shared" si="979"/>
        <v>0</v>
      </c>
      <c r="GJC21" s="542">
        <f t="shared" si="979"/>
        <v>0</v>
      </c>
      <c r="GJD21" s="542">
        <f t="shared" si="979"/>
        <v>0</v>
      </c>
      <c r="GJE21" s="542">
        <f t="shared" si="979"/>
        <v>0</v>
      </c>
      <c r="GJF21" s="542">
        <f t="shared" si="979"/>
        <v>0</v>
      </c>
      <c r="GJG21" s="542">
        <f t="shared" si="979"/>
        <v>0</v>
      </c>
      <c r="GJH21" s="542">
        <f t="shared" si="979"/>
        <v>0</v>
      </c>
      <c r="GJI21" s="542">
        <f t="shared" si="979"/>
        <v>0</v>
      </c>
      <c r="GJJ21" s="542">
        <f t="shared" si="979"/>
        <v>0</v>
      </c>
      <c r="GJK21" s="542">
        <f t="shared" si="979"/>
        <v>0</v>
      </c>
      <c r="GJL21" s="542">
        <f t="shared" si="979"/>
        <v>0</v>
      </c>
      <c r="GJM21" s="542">
        <f t="shared" si="979"/>
        <v>0</v>
      </c>
      <c r="GJN21" s="542">
        <f t="shared" si="979"/>
        <v>0</v>
      </c>
      <c r="GJO21" s="542">
        <f t="shared" si="979"/>
        <v>0</v>
      </c>
      <c r="GJP21" s="542">
        <f t="shared" si="979"/>
        <v>0</v>
      </c>
      <c r="GJQ21" s="542">
        <f t="shared" si="979"/>
        <v>0</v>
      </c>
      <c r="GJR21" s="542">
        <f t="shared" si="979"/>
        <v>0</v>
      </c>
      <c r="GJS21" s="542">
        <f t="shared" si="979"/>
        <v>0</v>
      </c>
      <c r="GJT21" s="542">
        <f t="shared" si="979"/>
        <v>0</v>
      </c>
      <c r="GJU21" s="542">
        <f t="shared" si="979"/>
        <v>0</v>
      </c>
      <c r="GJV21" s="542">
        <f t="shared" si="979"/>
        <v>0</v>
      </c>
      <c r="GJW21" s="542">
        <f t="shared" si="979"/>
        <v>0</v>
      </c>
      <c r="GJX21" s="542">
        <f t="shared" si="979"/>
        <v>0</v>
      </c>
      <c r="GJY21" s="542">
        <f t="shared" si="979"/>
        <v>0</v>
      </c>
      <c r="GJZ21" s="542">
        <f t="shared" si="979"/>
        <v>0</v>
      </c>
      <c r="GKA21" s="542">
        <f t="shared" si="979"/>
        <v>0</v>
      </c>
      <c r="GKB21" s="542">
        <f t="shared" si="979"/>
        <v>0</v>
      </c>
      <c r="GKC21" s="542">
        <f t="shared" si="979"/>
        <v>0</v>
      </c>
      <c r="GKD21" s="542">
        <f t="shared" si="979"/>
        <v>0</v>
      </c>
      <c r="GKE21" s="542">
        <f t="shared" si="979"/>
        <v>0</v>
      </c>
      <c r="GKF21" s="542">
        <f t="shared" si="979"/>
        <v>0</v>
      </c>
      <c r="GKG21" s="542">
        <f t="shared" si="979"/>
        <v>0</v>
      </c>
      <c r="GKH21" s="542">
        <f t="shared" si="979"/>
        <v>0</v>
      </c>
      <c r="GKI21" s="542">
        <f t="shared" si="979"/>
        <v>0</v>
      </c>
      <c r="GKJ21" s="542">
        <f t="shared" si="979"/>
        <v>0</v>
      </c>
      <c r="GKK21" s="542">
        <f t="shared" si="979"/>
        <v>0</v>
      </c>
      <c r="GKL21" s="542">
        <f t="shared" si="979"/>
        <v>0</v>
      </c>
      <c r="GKM21" s="542">
        <f t="shared" si="979"/>
        <v>0</v>
      </c>
      <c r="GKN21" s="542">
        <f t="shared" si="979"/>
        <v>0</v>
      </c>
      <c r="GKO21" s="542">
        <f t="shared" si="979"/>
        <v>0</v>
      </c>
      <c r="GKP21" s="542">
        <f t="shared" si="979"/>
        <v>0</v>
      </c>
      <c r="GKQ21" s="542">
        <f t="shared" si="979"/>
        <v>0</v>
      </c>
      <c r="GKR21" s="542">
        <f t="shared" si="979"/>
        <v>0</v>
      </c>
      <c r="GKS21" s="542">
        <f t="shared" si="979"/>
        <v>0</v>
      </c>
      <c r="GKT21" s="542">
        <f t="shared" si="979"/>
        <v>0</v>
      </c>
      <c r="GKU21" s="542">
        <f t="shared" si="979"/>
        <v>0</v>
      </c>
      <c r="GKV21" s="542">
        <f t="shared" si="979"/>
        <v>0</v>
      </c>
      <c r="GKW21" s="542">
        <f t="shared" ref="GKW21:GNH21" si="980">FXA21</f>
        <v>0</v>
      </c>
      <c r="GKX21" s="542">
        <f t="shared" si="980"/>
        <v>0</v>
      </c>
      <c r="GKY21" s="542">
        <f t="shared" si="980"/>
        <v>0</v>
      </c>
      <c r="GKZ21" s="542">
        <f t="shared" si="980"/>
        <v>0</v>
      </c>
      <c r="GLA21" s="542">
        <f t="shared" si="980"/>
        <v>0</v>
      </c>
      <c r="GLB21" s="542">
        <f t="shared" si="980"/>
        <v>0</v>
      </c>
      <c r="GLC21" s="542">
        <f t="shared" si="980"/>
        <v>0</v>
      </c>
      <c r="GLD21" s="542">
        <f t="shared" si="980"/>
        <v>1</v>
      </c>
      <c r="GLE21" s="542">
        <f t="shared" si="980"/>
        <v>1</v>
      </c>
      <c r="GLF21" s="542">
        <f t="shared" si="980"/>
        <v>1</v>
      </c>
      <c r="GLG21" s="542">
        <f t="shared" si="980"/>
        <v>1</v>
      </c>
      <c r="GLH21" s="542">
        <f t="shared" si="980"/>
        <v>1</v>
      </c>
      <c r="GLI21" s="542">
        <f t="shared" si="980"/>
        <v>1</v>
      </c>
      <c r="GLJ21" s="542">
        <f t="shared" si="980"/>
        <v>1</v>
      </c>
      <c r="GLK21" s="542">
        <f t="shared" si="980"/>
        <v>1</v>
      </c>
      <c r="GLL21" s="542">
        <f t="shared" si="980"/>
        <v>1</v>
      </c>
      <c r="GLM21" s="542">
        <f t="shared" si="980"/>
        <v>1</v>
      </c>
      <c r="GLN21" s="542">
        <f t="shared" si="980"/>
        <v>1</v>
      </c>
      <c r="GLO21" s="542">
        <f t="shared" si="980"/>
        <v>1</v>
      </c>
      <c r="GLP21" s="542">
        <f t="shared" si="980"/>
        <v>1</v>
      </c>
      <c r="GLQ21" s="542">
        <f t="shared" si="980"/>
        <v>1</v>
      </c>
      <c r="GLR21" s="542">
        <f t="shared" si="980"/>
        <v>1</v>
      </c>
      <c r="GLS21" s="542">
        <f t="shared" si="980"/>
        <v>1</v>
      </c>
      <c r="GLT21" s="542">
        <f t="shared" si="980"/>
        <v>1</v>
      </c>
      <c r="GLU21" s="542">
        <f t="shared" si="980"/>
        <v>1</v>
      </c>
      <c r="GLV21" s="542">
        <f t="shared" si="980"/>
        <v>1</v>
      </c>
      <c r="GLW21" s="542">
        <f t="shared" si="980"/>
        <v>1</v>
      </c>
      <c r="GLX21" s="542">
        <f t="shared" si="980"/>
        <v>1</v>
      </c>
      <c r="GLY21" s="542">
        <f t="shared" si="980"/>
        <v>1</v>
      </c>
      <c r="GLZ21" s="542">
        <f t="shared" si="980"/>
        <v>1</v>
      </c>
      <c r="GMA21" s="542">
        <f t="shared" si="980"/>
        <v>1</v>
      </c>
      <c r="GMB21" s="542">
        <f t="shared" si="980"/>
        <v>1</v>
      </c>
      <c r="GMC21" s="542">
        <f t="shared" si="980"/>
        <v>1</v>
      </c>
      <c r="GMD21" s="542">
        <f t="shared" si="980"/>
        <v>1</v>
      </c>
      <c r="GME21" s="542">
        <f t="shared" si="980"/>
        <v>1</v>
      </c>
      <c r="GMF21" s="542">
        <f t="shared" si="980"/>
        <v>1</v>
      </c>
      <c r="GMG21" s="542">
        <f t="shared" si="980"/>
        <v>1</v>
      </c>
      <c r="GMH21" s="542">
        <f t="shared" si="980"/>
        <v>1</v>
      </c>
      <c r="GMI21" s="542">
        <f t="shared" si="980"/>
        <v>1</v>
      </c>
      <c r="GMJ21" s="542">
        <f t="shared" si="980"/>
        <v>1</v>
      </c>
      <c r="GMK21" s="542">
        <f t="shared" si="980"/>
        <v>1</v>
      </c>
      <c r="GML21" s="542">
        <f t="shared" si="980"/>
        <v>1</v>
      </c>
      <c r="GMM21" s="542">
        <f t="shared" si="980"/>
        <v>1</v>
      </c>
      <c r="GMN21" s="542">
        <f t="shared" si="980"/>
        <v>1</v>
      </c>
      <c r="GMO21" s="542">
        <f t="shared" si="980"/>
        <v>1</v>
      </c>
      <c r="GMP21" s="542">
        <f t="shared" si="980"/>
        <v>1</v>
      </c>
      <c r="GMQ21" s="542">
        <f t="shared" si="980"/>
        <v>1</v>
      </c>
      <c r="GMR21" s="542">
        <f t="shared" si="980"/>
        <v>1</v>
      </c>
      <c r="GMS21" s="542">
        <f t="shared" si="980"/>
        <v>1</v>
      </c>
      <c r="GMT21" s="542">
        <f t="shared" si="980"/>
        <v>1</v>
      </c>
      <c r="GMU21" s="542">
        <f t="shared" si="980"/>
        <v>1</v>
      </c>
      <c r="GMV21" s="542">
        <f t="shared" si="980"/>
        <v>1</v>
      </c>
      <c r="GMW21" s="542">
        <f t="shared" si="980"/>
        <v>1</v>
      </c>
      <c r="GMX21" s="542">
        <f t="shared" si="980"/>
        <v>1</v>
      </c>
      <c r="GMY21" s="542">
        <f t="shared" si="980"/>
        <v>1</v>
      </c>
      <c r="GMZ21" s="542">
        <f t="shared" si="980"/>
        <v>0</v>
      </c>
      <c r="GNA21" s="542">
        <f t="shared" si="980"/>
        <v>0</v>
      </c>
      <c r="GNB21" s="542">
        <f t="shared" si="980"/>
        <v>0</v>
      </c>
      <c r="GNC21" s="542">
        <f t="shared" si="980"/>
        <v>0</v>
      </c>
      <c r="GND21" s="542">
        <f t="shared" si="980"/>
        <v>0</v>
      </c>
      <c r="GNE21" s="542">
        <f t="shared" si="980"/>
        <v>0</v>
      </c>
      <c r="GNF21" s="542">
        <f t="shared" si="980"/>
        <v>0</v>
      </c>
      <c r="GNG21" s="542">
        <f t="shared" si="980"/>
        <v>0</v>
      </c>
      <c r="GNH21" s="542">
        <f t="shared" si="980"/>
        <v>0</v>
      </c>
      <c r="GNI21" s="542">
        <f t="shared" ref="GNI21:GPT21" si="981">FZM21</f>
        <v>0</v>
      </c>
      <c r="GNJ21" s="542">
        <f t="shared" si="981"/>
        <v>0</v>
      </c>
      <c r="GNK21" s="542">
        <f t="shared" si="981"/>
        <v>0</v>
      </c>
      <c r="GNL21" s="542">
        <f t="shared" si="981"/>
        <v>0</v>
      </c>
      <c r="GNM21" s="542">
        <f t="shared" si="981"/>
        <v>0</v>
      </c>
      <c r="GNN21" s="542">
        <f t="shared" si="981"/>
        <v>0</v>
      </c>
      <c r="GNO21" s="542">
        <f t="shared" si="981"/>
        <v>0</v>
      </c>
      <c r="GNP21" s="542">
        <f t="shared" si="981"/>
        <v>0</v>
      </c>
      <c r="GNQ21" s="542">
        <f t="shared" si="981"/>
        <v>0</v>
      </c>
      <c r="GNR21" s="542">
        <f t="shared" si="981"/>
        <v>0</v>
      </c>
      <c r="GNS21" s="542">
        <f t="shared" si="981"/>
        <v>0</v>
      </c>
      <c r="GNT21" s="542">
        <f t="shared" si="981"/>
        <v>0</v>
      </c>
      <c r="GNU21" s="542">
        <f t="shared" si="981"/>
        <v>0</v>
      </c>
      <c r="GNV21" s="542">
        <f t="shared" si="981"/>
        <v>0</v>
      </c>
      <c r="GNW21" s="542">
        <f t="shared" si="981"/>
        <v>0</v>
      </c>
      <c r="GNX21" s="542">
        <f t="shared" si="981"/>
        <v>0</v>
      </c>
      <c r="GNY21" s="542">
        <f t="shared" si="981"/>
        <v>0</v>
      </c>
      <c r="GNZ21" s="542">
        <f t="shared" si="981"/>
        <v>0</v>
      </c>
      <c r="GOA21" s="542">
        <f t="shared" si="981"/>
        <v>0</v>
      </c>
      <c r="GOB21" s="542">
        <f t="shared" si="981"/>
        <v>0</v>
      </c>
      <c r="GOC21" s="542">
        <f t="shared" si="981"/>
        <v>0</v>
      </c>
      <c r="GOD21" s="542">
        <f t="shared" si="981"/>
        <v>0</v>
      </c>
      <c r="GOE21" s="542">
        <f t="shared" si="981"/>
        <v>0</v>
      </c>
      <c r="GOF21" s="542">
        <f t="shared" si="981"/>
        <v>0</v>
      </c>
      <c r="GOG21" s="542">
        <f t="shared" si="981"/>
        <v>0</v>
      </c>
      <c r="GOH21" s="542">
        <f t="shared" si="981"/>
        <v>0</v>
      </c>
      <c r="GOI21" s="542">
        <f t="shared" si="981"/>
        <v>0</v>
      </c>
      <c r="GOJ21" s="542">
        <f t="shared" si="981"/>
        <v>0</v>
      </c>
      <c r="GOK21" s="542">
        <f t="shared" si="981"/>
        <v>0</v>
      </c>
      <c r="GOL21" s="542">
        <f t="shared" si="981"/>
        <v>0</v>
      </c>
      <c r="GOM21" s="542">
        <f t="shared" si="981"/>
        <v>0</v>
      </c>
      <c r="GON21" s="542">
        <f t="shared" si="981"/>
        <v>0</v>
      </c>
      <c r="GOO21" s="542">
        <f t="shared" si="981"/>
        <v>0</v>
      </c>
      <c r="GOP21" s="542">
        <f t="shared" si="981"/>
        <v>0</v>
      </c>
      <c r="GOQ21" s="542">
        <f t="shared" si="981"/>
        <v>0</v>
      </c>
      <c r="GOR21" s="542">
        <f t="shared" si="981"/>
        <v>0</v>
      </c>
      <c r="GOS21" s="542">
        <f t="shared" si="981"/>
        <v>0</v>
      </c>
      <c r="GOT21" s="542">
        <f t="shared" si="981"/>
        <v>0</v>
      </c>
      <c r="GOU21" s="542">
        <f t="shared" si="981"/>
        <v>0</v>
      </c>
      <c r="GOV21" s="542">
        <f t="shared" si="981"/>
        <v>0</v>
      </c>
      <c r="GOW21" s="542">
        <f t="shared" si="981"/>
        <v>0</v>
      </c>
      <c r="GOX21" s="542">
        <f t="shared" si="981"/>
        <v>0</v>
      </c>
      <c r="GOY21" s="542">
        <f t="shared" si="981"/>
        <v>0</v>
      </c>
      <c r="GOZ21" s="542">
        <f t="shared" si="981"/>
        <v>0</v>
      </c>
      <c r="GPA21" s="542">
        <f t="shared" si="981"/>
        <v>0</v>
      </c>
      <c r="GPB21" s="542">
        <f t="shared" si="981"/>
        <v>0</v>
      </c>
      <c r="GPC21" s="542">
        <f t="shared" si="981"/>
        <v>0</v>
      </c>
      <c r="GPD21" s="542">
        <f t="shared" si="981"/>
        <v>0</v>
      </c>
      <c r="GPE21" s="542">
        <f t="shared" si="981"/>
        <v>0</v>
      </c>
      <c r="GPF21" s="542">
        <f t="shared" si="981"/>
        <v>0</v>
      </c>
      <c r="GPG21" s="542">
        <f t="shared" si="981"/>
        <v>0</v>
      </c>
      <c r="GPH21" s="542">
        <f t="shared" si="981"/>
        <v>0</v>
      </c>
      <c r="GPI21" s="542">
        <f t="shared" si="981"/>
        <v>0</v>
      </c>
      <c r="GPJ21" s="542">
        <f t="shared" si="981"/>
        <v>0</v>
      </c>
      <c r="GPK21" s="542">
        <f t="shared" si="981"/>
        <v>0</v>
      </c>
      <c r="GPL21" s="542">
        <f t="shared" si="981"/>
        <v>0</v>
      </c>
      <c r="GPM21" s="542">
        <f t="shared" si="981"/>
        <v>0</v>
      </c>
      <c r="GPN21" s="542">
        <f t="shared" si="981"/>
        <v>0</v>
      </c>
      <c r="GPO21" s="542">
        <f t="shared" si="981"/>
        <v>0</v>
      </c>
      <c r="GPP21" s="542">
        <f t="shared" si="981"/>
        <v>0</v>
      </c>
      <c r="GPQ21" s="542">
        <f t="shared" si="981"/>
        <v>0</v>
      </c>
      <c r="GPR21" s="542">
        <f t="shared" si="981"/>
        <v>0</v>
      </c>
      <c r="GPS21" s="542">
        <f t="shared" si="981"/>
        <v>0</v>
      </c>
      <c r="GPT21" s="542">
        <f t="shared" si="981"/>
        <v>0</v>
      </c>
      <c r="GPU21" s="542">
        <f t="shared" ref="GPU21:GSF21" si="982">GBY21</f>
        <v>0</v>
      </c>
      <c r="GPV21" s="542">
        <f t="shared" si="982"/>
        <v>0</v>
      </c>
      <c r="GPW21" s="542">
        <f t="shared" si="982"/>
        <v>0</v>
      </c>
      <c r="GPX21" s="542">
        <f t="shared" si="982"/>
        <v>0</v>
      </c>
      <c r="GPY21" s="542">
        <f t="shared" si="982"/>
        <v>0</v>
      </c>
      <c r="GPZ21" s="542">
        <f t="shared" si="982"/>
        <v>0</v>
      </c>
      <c r="GQA21" s="542">
        <f t="shared" si="982"/>
        <v>0</v>
      </c>
      <c r="GQB21" s="542">
        <f t="shared" si="982"/>
        <v>0</v>
      </c>
      <c r="GQC21" s="542">
        <f t="shared" si="982"/>
        <v>0</v>
      </c>
      <c r="GQD21" s="542">
        <f t="shared" si="982"/>
        <v>0</v>
      </c>
      <c r="GQE21" s="542">
        <f t="shared" si="982"/>
        <v>0</v>
      </c>
      <c r="GQF21" s="542">
        <f t="shared" si="982"/>
        <v>0</v>
      </c>
      <c r="GQG21" s="542">
        <f t="shared" si="982"/>
        <v>0</v>
      </c>
      <c r="GQH21" s="542">
        <f t="shared" si="982"/>
        <v>0</v>
      </c>
      <c r="GQI21" s="542">
        <f t="shared" si="982"/>
        <v>0</v>
      </c>
      <c r="GQJ21" s="542">
        <f t="shared" si="982"/>
        <v>0</v>
      </c>
      <c r="GQK21" s="542">
        <f t="shared" si="982"/>
        <v>0</v>
      </c>
      <c r="GQL21" s="542">
        <f t="shared" si="982"/>
        <v>0</v>
      </c>
      <c r="GQM21" s="542">
        <f t="shared" si="982"/>
        <v>0</v>
      </c>
      <c r="GQN21" s="542">
        <f t="shared" si="982"/>
        <v>0</v>
      </c>
      <c r="GQO21" s="542">
        <f t="shared" si="982"/>
        <v>0</v>
      </c>
      <c r="GQP21" s="542">
        <f t="shared" si="982"/>
        <v>0</v>
      </c>
      <c r="GQQ21" s="542">
        <f t="shared" si="982"/>
        <v>0</v>
      </c>
      <c r="GQR21" s="542">
        <f t="shared" si="982"/>
        <v>0</v>
      </c>
      <c r="GQS21" s="542">
        <f t="shared" si="982"/>
        <v>0</v>
      </c>
      <c r="GQT21" s="542">
        <f t="shared" si="982"/>
        <v>0</v>
      </c>
      <c r="GQU21" s="542">
        <f t="shared" si="982"/>
        <v>0</v>
      </c>
      <c r="GQV21" s="542">
        <f t="shared" si="982"/>
        <v>0</v>
      </c>
      <c r="GQW21" s="542">
        <f t="shared" si="982"/>
        <v>0</v>
      </c>
      <c r="GQX21" s="542">
        <f t="shared" si="982"/>
        <v>0</v>
      </c>
      <c r="GQY21" s="542">
        <f t="shared" si="982"/>
        <v>0</v>
      </c>
      <c r="GQZ21" s="542">
        <f t="shared" si="982"/>
        <v>0</v>
      </c>
      <c r="GRA21" s="542">
        <f t="shared" si="982"/>
        <v>0</v>
      </c>
      <c r="GRB21" s="542">
        <f t="shared" si="982"/>
        <v>0</v>
      </c>
      <c r="GRC21" s="542">
        <f t="shared" si="982"/>
        <v>0</v>
      </c>
      <c r="GRD21" s="542">
        <f t="shared" si="982"/>
        <v>0</v>
      </c>
      <c r="GRE21" s="542">
        <f t="shared" si="982"/>
        <v>0</v>
      </c>
      <c r="GRF21" s="542">
        <f t="shared" si="982"/>
        <v>0</v>
      </c>
      <c r="GRG21" s="542">
        <f t="shared" si="982"/>
        <v>0</v>
      </c>
      <c r="GRH21" s="542">
        <f t="shared" si="982"/>
        <v>0</v>
      </c>
      <c r="GRI21" s="542">
        <f t="shared" si="982"/>
        <v>0</v>
      </c>
      <c r="GRJ21" s="542">
        <f t="shared" si="982"/>
        <v>0</v>
      </c>
      <c r="GRK21" s="542">
        <f t="shared" si="982"/>
        <v>0</v>
      </c>
      <c r="GRL21" s="542">
        <f t="shared" si="982"/>
        <v>0</v>
      </c>
      <c r="GRM21" s="542">
        <f t="shared" si="982"/>
        <v>0</v>
      </c>
      <c r="GRN21" s="542">
        <f t="shared" si="982"/>
        <v>0</v>
      </c>
      <c r="GRO21" s="542">
        <f t="shared" si="982"/>
        <v>0</v>
      </c>
      <c r="GRP21" s="542">
        <f t="shared" si="982"/>
        <v>0</v>
      </c>
      <c r="GRQ21" s="542">
        <f t="shared" si="982"/>
        <v>0</v>
      </c>
      <c r="GRR21" s="542">
        <f t="shared" si="982"/>
        <v>0</v>
      </c>
      <c r="GRS21" s="542">
        <f t="shared" si="982"/>
        <v>0</v>
      </c>
      <c r="GRT21" s="542">
        <f t="shared" si="982"/>
        <v>0</v>
      </c>
      <c r="GRU21" s="542">
        <f t="shared" si="982"/>
        <v>0</v>
      </c>
      <c r="GRV21" s="542">
        <f t="shared" si="982"/>
        <v>0</v>
      </c>
      <c r="GRW21" s="542">
        <f t="shared" si="982"/>
        <v>0</v>
      </c>
      <c r="GRX21" s="542">
        <f t="shared" si="982"/>
        <v>0</v>
      </c>
      <c r="GRY21" s="542">
        <f t="shared" si="982"/>
        <v>0</v>
      </c>
      <c r="GRZ21" s="542">
        <f t="shared" si="982"/>
        <v>0</v>
      </c>
      <c r="GSA21" s="542">
        <f t="shared" si="982"/>
        <v>0</v>
      </c>
      <c r="GSB21" s="542">
        <f t="shared" si="982"/>
        <v>0</v>
      </c>
      <c r="GSC21" s="542">
        <f t="shared" si="982"/>
        <v>0</v>
      </c>
      <c r="GSD21" s="542">
        <f t="shared" si="982"/>
        <v>0</v>
      </c>
      <c r="GSE21" s="542">
        <f t="shared" si="982"/>
        <v>0</v>
      </c>
      <c r="GSF21" s="542">
        <f t="shared" si="982"/>
        <v>0</v>
      </c>
      <c r="GSG21" s="542">
        <f t="shared" ref="GSG21:GUR21" si="983">GEK21</f>
        <v>0</v>
      </c>
      <c r="GSH21" s="542">
        <f t="shared" si="983"/>
        <v>0</v>
      </c>
      <c r="GSI21" s="542">
        <f t="shared" si="983"/>
        <v>0</v>
      </c>
      <c r="GSJ21" s="542">
        <f t="shared" si="983"/>
        <v>0</v>
      </c>
      <c r="GSK21" s="542">
        <f t="shared" si="983"/>
        <v>0</v>
      </c>
      <c r="GSL21" s="542">
        <f t="shared" si="983"/>
        <v>0</v>
      </c>
      <c r="GSM21" s="542">
        <f t="shared" si="983"/>
        <v>0</v>
      </c>
      <c r="GSN21" s="542">
        <f t="shared" si="983"/>
        <v>0</v>
      </c>
      <c r="GSO21" s="542">
        <f t="shared" si="983"/>
        <v>0</v>
      </c>
      <c r="GSP21" s="542">
        <f t="shared" si="983"/>
        <v>0</v>
      </c>
      <c r="GSQ21" s="542">
        <f t="shared" si="983"/>
        <v>0</v>
      </c>
      <c r="GSR21" s="542">
        <f t="shared" si="983"/>
        <v>0</v>
      </c>
      <c r="GSS21" s="542">
        <f t="shared" si="983"/>
        <v>0</v>
      </c>
      <c r="GST21" s="542">
        <f t="shared" si="983"/>
        <v>0</v>
      </c>
      <c r="GSU21" s="542">
        <f t="shared" si="983"/>
        <v>0</v>
      </c>
      <c r="GSV21" s="542">
        <f t="shared" si="983"/>
        <v>0</v>
      </c>
      <c r="GSW21" s="542">
        <f t="shared" si="983"/>
        <v>0</v>
      </c>
      <c r="GSX21" s="542">
        <f t="shared" si="983"/>
        <v>0</v>
      </c>
      <c r="GSY21" s="542">
        <f t="shared" si="983"/>
        <v>0</v>
      </c>
      <c r="GSZ21" s="542">
        <f t="shared" si="983"/>
        <v>0</v>
      </c>
      <c r="GTA21" s="542">
        <f t="shared" si="983"/>
        <v>0</v>
      </c>
      <c r="GTB21" s="542">
        <f t="shared" si="983"/>
        <v>0</v>
      </c>
      <c r="GTC21" s="542">
        <f t="shared" si="983"/>
        <v>0</v>
      </c>
      <c r="GTD21" s="542">
        <f t="shared" si="983"/>
        <v>0</v>
      </c>
      <c r="GTE21" s="542">
        <f t="shared" si="983"/>
        <v>0</v>
      </c>
      <c r="GTF21" s="542">
        <f t="shared" si="983"/>
        <v>0</v>
      </c>
      <c r="GTG21" s="542">
        <f t="shared" si="983"/>
        <v>0</v>
      </c>
      <c r="GTH21" s="542">
        <f t="shared" si="983"/>
        <v>0</v>
      </c>
      <c r="GTI21" s="542">
        <f t="shared" si="983"/>
        <v>0</v>
      </c>
      <c r="GTJ21" s="542">
        <f t="shared" si="983"/>
        <v>0</v>
      </c>
      <c r="GTK21" s="542">
        <f t="shared" si="983"/>
        <v>0</v>
      </c>
      <c r="GTL21" s="542">
        <f t="shared" si="983"/>
        <v>0</v>
      </c>
      <c r="GTM21" s="542">
        <f t="shared" si="983"/>
        <v>0</v>
      </c>
      <c r="GTN21" s="542">
        <f t="shared" si="983"/>
        <v>0</v>
      </c>
      <c r="GTO21" s="542">
        <f t="shared" si="983"/>
        <v>0</v>
      </c>
      <c r="GTP21" s="542">
        <f t="shared" si="983"/>
        <v>0</v>
      </c>
      <c r="GTQ21" s="542">
        <f t="shared" si="983"/>
        <v>0</v>
      </c>
      <c r="GTR21" s="542">
        <f t="shared" si="983"/>
        <v>0</v>
      </c>
      <c r="GTS21" s="542">
        <f t="shared" si="983"/>
        <v>0</v>
      </c>
      <c r="GTT21" s="542">
        <f t="shared" si="983"/>
        <v>0</v>
      </c>
      <c r="GTU21" s="542">
        <f t="shared" si="983"/>
        <v>0</v>
      </c>
      <c r="GTV21" s="542">
        <f t="shared" si="983"/>
        <v>0</v>
      </c>
      <c r="GTW21" s="542">
        <f t="shared" si="983"/>
        <v>0</v>
      </c>
      <c r="GTX21" s="542">
        <f t="shared" si="983"/>
        <v>0</v>
      </c>
      <c r="GTY21" s="542">
        <f t="shared" si="983"/>
        <v>0</v>
      </c>
      <c r="GTZ21" s="542">
        <f t="shared" si="983"/>
        <v>0</v>
      </c>
      <c r="GUA21" s="542">
        <f t="shared" si="983"/>
        <v>0</v>
      </c>
      <c r="GUB21" s="542">
        <f t="shared" si="983"/>
        <v>0</v>
      </c>
      <c r="GUC21" s="542">
        <f t="shared" si="983"/>
        <v>0</v>
      </c>
      <c r="GUD21" s="542">
        <f t="shared" si="983"/>
        <v>0</v>
      </c>
      <c r="GUE21" s="542">
        <f t="shared" si="983"/>
        <v>0</v>
      </c>
      <c r="GUF21" s="542">
        <f t="shared" si="983"/>
        <v>0</v>
      </c>
      <c r="GUG21" s="542">
        <f t="shared" si="983"/>
        <v>0</v>
      </c>
      <c r="GUH21" s="542">
        <f t="shared" si="983"/>
        <v>0</v>
      </c>
      <c r="GUI21" s="542">
        <f t="shared" si="983"/>
        <v>0</v>
      </c>
      <c r="GUJ21" s="542">
        <f t="shared" si="983"/>
        <v>0</v>
      </c>
      <c r="GUK21" s="542">
        <f t="shared" si="983"/>
        <v>0</v>
      </c>
      <c r="GUL21" s="542">
        <f t="shared" si="983"/>
        <v>0</v>
      </c>
      <c r="GUM21" s="542">
        <f t="shared" si="983"/>
        <v>0</v>
      </c>
      <c r="GUN21" s="542">
        <f t="shared" si="983"/>
        <v>0</v>
      </c>
      <c r="GUO21" s="542">
        <f t="shared" si="983"/>
        <v>0</v>
      </c>
      <c r="GUP21" s="542">
        <f t="shared" si="983"/>
        <v>0</v>
      </c>
      <c r="GUQ21" s="542">
        <f t="shared" si="983"/>
        <v>0</v>
      </c>
      <c r="GUR21" s="542">
        <f t="shared" si="983"/>
        <v>0</v>
      </c>
      <c r="GUS21" s="542">
        <f t="shared" ref="GUS21:GXD21" si="984">GGW21</f>
        <v>0</v>
      </c>
      <c r="GUT21" s="542">
        <f t="shared" si="984"/>
        <v>0</v>
      </c>
      <c r="GUU21" s="542">
        <f t="shared" si="984"/>
        <v>0</v>
      </c>
      <c r="GUV21" s="542">
        <f t="shared" si="984"/>
        <v>0</v>
      </c>
      <c r="GUW21" s="542">
        <f t="shared" si="984"/>
        <v>0</v>
      </c>
      <c r="GUX21" s="542">
        <f t="shared" si="984"/>
        <v>0</v>
      </c>
      <c r="GUY21" s="542">
        <f t="shared" si="984"/>
        <v>0</v>
      </c>
      <c r="GUZ21" s="542">
        <f t="shared" si="984"/>
        <v>0</v>
      </c>
      <c r="GVA21" s="542">
        <f t="shared" si="984"/>
        <v>0</v>
      </c>
      <c r="GVB21" s="542">
        <f t="shared" si="984"/>
        <v>0</v>
      </c>
      <c r="GVC21" s="542">
        <f t="shared" si="984"/>
        <v>0</v>
      </c>
      <c r="GVD21" s="542">
        <f t="shared" si="984"/>
        <v>0</v>
      </c>
      <c r="GVE21" s="542">
        <f t="shared" si="984"/>
        <v>0</v>
      </c>
      <c r="GVF21" s="542">
        <f t="shared" si="984"/>
        <v>0</v>
      </c>
      <c r="GVG21" s="542">
        <f t="shared" si="984"/>
        <v>0</v>
      </c>
      <c r="GVH21" s="542">
        <f t="shared" si="984"/>
        <v>0</v>
      </c>
      <c r="GVI21" s="542">
        <f t="shared" si="984"/>
        <v>0</v>
      </c>
      <c r="GVJ21" s="542">
        <f t="shared" si="984"/>
        <v>0</v>
      </c>
      <c r="GVK21" s="542">
        <f t="shared" si="984"/>
        <v>0</v>
      </c>
      <c r="GVL21" s="542">
        <f t="shared" si="984"/>
        <v>0</v>
      </c>
      <c r="GVM21" s="542">
        <f t="shared" si="984"/>
        <v>0</v>
      </c>
      <c r="GVN21" s="542">
        <f t="shared" si="984"/>
        <v>0</v>
      </c>
      <c r="GVO21" s="542">
        <f t="shared" si="984"/>
        <v>0</v>
      </c>
      <c r="GVP21" s="542">
        <f t="shared" si="984"/>
        <v>0</v>
      </c>
      <c r="GVQ21" s="542">
        <f t="shared" si="984"/>
        <v>0</v>
      </c>
      <c r="GVR21" s="542">
        <f t="shared" si="984"/>
        <v>0</v>
      </c>
      <c r="GVS21" s="542">
        <f t="shared" si="984"/>
        <v>0</v>
      </c>
      <c r="GVT21" s="542">
        <f t="shared" si="984"/>
        <v>0</v>
      </c>
      <c r="GVU21" s="542">
        <f t="shared" si="984"/>
        <v>0</v>
      </c>
      <c r="GVV21" s="542">
        <f t="shared" si="984"/>
        <v>0</v>
      </c>
      <c r="GVW21" s="542">
        <f t="shared" si="984"/>
        <v>0</v>
      </c>
      <c r="GVX21" s="542">
        <f t="shared" si="984"/>
        <v>0</v>
      </c>
      <c r="GVY21" s="542">
        <f t="shared" si="984"/>
        <v>0</v>
      </c>
      <c r="GVZ21" s="542">
        <f t="shared" si="984"/>
        <v>0</v>
      </c>
      <c r="GWA21" s="542">
        <f t="shared" si="984"/>
        <v>0</v>
      </c>
      <c r="GWB21" s="542">
        <f t="shared" si="984"/>
        <v>0</v>
      </c>
      <c r="GWC21" s="542">
        <f t="shared" si="984"/>
        <v>0</v>
      </c>
      <c r="GWD21" s="542">
        <f t="shared" si="984"/>
        <v>0</v>
      </c>
      <c r="GWE21" s="542">
        <f t="shared" si="984"/>
        <v>0</v>
      </c>
      <c r="GWF21" s="542">
        <f t="shared" si="984"/>
        <v>0</v>
      </c>
      <c r="GWG21" s="542">
        <f t="shared" si="984"/>
        <v>0</v>
      </c>
      <c r="GWH21" s="542">
        <f t="shared" si="984"/>
        <v>0</v>
      </c>
      <c r="GWI21" s="542">
        <f t="shared" si="984"/>
        <v>0</v>
      </c>
      <c r="GWJ21" s="542">
        <f t="shared" si="984"/>
        <v>0</v>
      </c>
      <c r="GWK21" s="542">
        <f t="shared" si="984"/>
        <v>0</v>
      </c>
      <c r="GWL21" s="542">
        <f t="shared" si="984"/>
        <v>0</v>
      </c>
      <c r="GWM21" s="542">
        <f t="shared" si="984"/>
        <v>0</v>
      </c>
      <c r="GWN21" s="542">
        <f t="shared" si="984"/>
        <v>0</v>
      </c>
      <c r="GWO21" s="542">
        <f t="shared" si="984"/>
        <v>0</v>
      </c>
      <c r="GWP21" s="542">
        <f t="shared" si="984"/>
        <v>0</v>
      </c>
      <c r="GWQ21" s="542">
        <f t="shared" si="984"/>
        <v>0</v>
      </c>
      <c r="GWR21" s="542">
        <f t="shared" si="984"/>
        <v>0</v>
      </c>
      <c r="GWS21" s="542">
        <f t="shared" si="984"/>
        <v>0</v>
      </c>
      <c r="GWT21" s="542">
        <f t="shared" si="984"/>
        <v>0</v>
      </c>
      <c r="GWU21" s="542">
        <f t="shared" si="984"/>
        <v>0</v>
      </c>
      <c r="GWV21" s="542">
        <f t="shared" si="984"/>
        <v>0</v>
      </c>
      <c r="GWW21" s="542">
        <f t="shared" si="984"/>
        <v>0</v>
      </c>
      <c r="GWX21" s="542">
        <f t="shared" si="984"/>
        <v>0</v>
      </c>
      <c r="GWY21" s="542">
        <f t="shared" si="984"/>
        <v>0</v>
      </c>
      <c r="GWZ21" s="542">
        <f t="shared" si="984"/>
        <v>0</v>
      </c>
      <c r="GXA21" s="542">
        <f t="shared" si="984"/>
        <v>0</v>
      </c>
      <c r="GXB21" s="542">
        <f t="shared" si="984"/>
        <v>0</v>
      </c>
      <c r="GXC21" s="542">
        <f t="shared" si="984"/>
        <v>0</v>
      </c>
      <c r="GXD21" s="542">
        <f t="shared" si="984"/>
        <v>0</v>
      </c>
      <c r="GXE21" s="542">
        <f t="shared" ref="GXE21:GZP21" si="985">GJI21</f>
        <v>0</v>
      </c>
      <c r="GXF21" s="542">
        <f t="shared" si="985"/>
        <v>0</v>
      </c>
      <c r="GXG21" s="542">
        <f t="shared" si="985"/>
        <v>0</v>
      </c>
      <c r="GXH21" s="542">
        <f t="shared" si="985"/>
        <v>0</v>
      </c>
      <c r="GXI21" s="542">
        <f t="shared" si="985"/>
        <v>0</v>
      </c>
      <c r="GXJ21" s="542">
        <f t="shared" si="985"/>
        <v>0</v>
      </c>
      <c r="GXK21" s="542">
        <f t="shared" si="985"/>
        <v>0</v>
      </c>
      <c r="GXL21" s="542">
        <f t="shared" si="985"/>
        <v>0</v>
      </c>
      <c r="GXM21" s="542">
        <f t="shared" si="985"/>
        <v>0</v>
      </c>
      <c r="GXN21" s="542">
        <f t="shared" si="985"/>
        <v>0</v>
      </c>
      <c r="GXO21" s="542">
        <f t="shared" si="985"/>
        <v>0</v>
      </c>
      <c r="GXP21" s="542">
        <f t="shared" si="985"/>
        <v>0</v>
      </c>
      <c r="GXQ21" s="542">
        <f t="shared" si="985"/>
        <v>0</v>
      </c>
      <c r="GXR21" s="542">
        <f t="shared" si="985"/>
        <v>0</v>
      </c>
      <c r="GXS21" s="542">
        <f t="shared" si="985"/>
        <v>0</v>
      </c>
      <c r="GXT21" s="542">
        <f t="shared" si="985"/>
        <v>0</v>
      </c>
      <c r="GXU21" s="542">
        <f t="shared" si="985"/>
        <v>0</v>
      </c>
      <c r="GXV21" s="542">
        <f t="shared" si="985"/>
        <v>0</v>
      </c>
      <c r="GXW21" s="542">
        <f t="shared" si="985"/>
        <v>0</v>
      </c>
      <c r="GXX21" s="542">
        <f t="shared" si="985"/>
        <v>0</v>
      </c>
      <c r="GXY21" s="542">
        <f t="shared" si="985"/>
        <v>0</v>
      </c>
      <c r="GXZ21" s="542">
        <f t="shared" si="985"/>
        <v>0</v>
      </c>
      <c r="GYA21" s="542">
        <f t="shared" si="985"/>
        <v>0</v>
      </c>
      <c r="GYB21" s="542">
        <f t="shared" si="985"/>
        <v>0</v>
      </c>
      <c r="GYC21" s="542">
        <f t="shared" si="985"/>
        <v>0</v>
      </c>
      <c r="GYD21" s="542">
        <f t="shared" si="985"/>
        <v>0</v>
      </c>
      <c r="GYE21" s="542">
        <f t="shared" si="985"/>
        <v>0</v>
      </c>
      <c r="GYF21" s="542">
        <f t="shared" si="985"/>
        <v>0</v>
      </c>
      <c r="GYG21" s="542">
        <f t="shared" si="985"/>
        <v>0</v>
      </c>
      <c r="GYH21" s="542">
        <f t="shared" si="985"/>
        <v>0</v>
      </c>
      <c r="GYI21" s="542">
        <f t="shared" si="985"/>
        <v>0</v>
      </c>
      <c r="GYJ21" s="542">
        <f t="shared" si="985"/>
        <v>0</v>
      </c>
      <c r="GYK21" s="542">
        <f t="shared" si="985"/>
        <v>0</v>
      </c>
      <c r="GYL21" s="542">
        <f t="shared" si="985"/>
        <v>0</v>
      </c>
      <c r="GYM21" s="542">
        <f t="shared" si="985"/>
        <v>0</v>
      </c>
      <c r="GYN21" s="542">
        <f t="shared" si="985"/>
        <v>0</v>
      </c>
      <c r="GYO21" s="542">
        <f t="shared" si="985"/>
        <v>0</v>
      </c>
      <c r="GYP21" s="542">
        <f t="shared" si="985"/>
        <v>0</v>
      </c>
      <c r="GYQ21" s="542">
        <f t="shared" si="985"/>
        <v>0</v>
      </c>
      <c r="GYR21" s="542">
        <f t="shared" si="985"/>
        <v>0</v>
      </c>
      <c r="GYS21" s="542">
        <f t="shared" si="985"/>
        <v>0</v>
      </c>
      <c r="GYT21" s="542">
        <f t="shared" si="985"/>
        <v>0</v>
      </c>
      <c r="GYU21" s="542">
        <f t="shared" si="985"/>
        <v>0</v>
      </c>
      <c r="GYV21" s="542">
        <f t="shared" si="985"/>
        <v>0</v>
      </c>
      <c r="GYW21" s="542">
        <f t="shared" si="985"/>
        <v>0</v>
      </c>
      <c r="GYX21" s="542">
        <f t="shared" si="985"/>
        <v>0</v>
      </c>
      <c r="GYY21" s="542">
        <f t="shared" si="985"/>
        <v>0</v>
      </c>
      <c r="GYZ21" s="542">
        <f t="shared" si="985"/>
        <v>1</v>
      </c>
      <c r="GZA21" s="542">
        <f t="shared" si="985"/>
        <v>1</v>
      </c>
      <c r="GZB21" s="542">
        <f t="shared" si="985"/>
        <v>1</v>
      </c>
      <c r="GZC21" s="542">
        <f t="shared" si="985"/>
        <v>1</v>
      </c>
      <c r="GZD21" s="542">
        <f t="shared" si="985"/>
        <v>1</v>
      </c>
      <c r="GZE21" s="542">
        <f t="shared" si="985"/>
        <v>1</v>
      </c>
      <c r="GZF21" s="542">
        <f t="shared" si="985"/>
        <v>1</v>
      </c>
      <c r="GZG21" s="542">
        <f t="shared" si="985"/>
        <v>1</v>
      </c>
      <c r="GZH21" s="542">
        <f t="shared" si="985"/>
        <v>1</v>
      </c>
      <c r="GZI21" s="542">
        <f t="shared" si="985"/>
        <v>1</v>
      </c>
      <c r="GZJ21" s="542">
        <f t="shared" si="985"/>
        <v>1</v>
      </c>
      <c r="GZK21" s="542">
        <f t="shared" si="985"/>
        <v>1</v>
      </c>
      <c r="GZL21" s="542">
        <f t="shared" si="985"/>
        <v>1</v>
      </c>
      <c r="GZM21" s="542">
        <f t="shared" si="985"/>
        <v>1</v>
      </c>
      <c r="GZN21" s="542">
        <f t="shared" si="985"/>
        <v>1</v>
      </c>
      <c r="GZO21" s="542">
        <f t="shared" si="985"/>
        <v>1</v>
      </c>
      <c r="GZP21" s="542">
        <f t="shared" si="985"/>
        <v>1</v>
      </c>
      <c r="GZQ21" s="542">
        <f t="shared" ref="GZQ21:HCB21" si="986">GLU21</f>
        <v>1</v>
      </c>
      <c r="GZR21" s="542">
        <f t="shared" si="986"/>
        <v>1</v>
      </c>
      <c r="GZS21" s="542">
        <f t="shared" si="986"/>
        <v>1</v>
      </c>
      <c r="GZT21" s="542">
        <f t="shared" si="986"/>
        <v>1</v>
      </c>
      <c r="GZU21" s="542">
        <f t="shared" si="986"/>
        <v>1</v>
      </c>
      <c r="GZV21" s="542">
        <f t="shared" si="986"/>
        <v>1</v>
      </c>
      <c r="GZW21" s="542">
        <f t="shared" si="986"/>
        <v>1</v>
      </c>
      <c r="GZX21" s="542">
        <f t="shared" si="986"/>
        <v>1</v>
      </c>
      <c r="GZY21" s="542">
        <f t="shared" si="986"/>
        <v>1</v>
      </c>
      <c r="GZZ21" s="542">
        <f t="shared" si="986"/>
        <v>1</v>
      </c>
      <c r="HAA21" s="542">
        <f t="shared" si="986"/>
        <v>1</v>
      </c>
      <c r="HAB21" s="542">
        <f t="shared" si="986"/>
        <v>1</v>
      </c>
      <c r="HAC21" s="542">
        <f t="shared" si="986"/>
        <v>1</v>
      </c>
      <c r="HAD21" s="542">
        <f t="shared" si="986"/>
        <v>1</v>
      </c>
      <c r="HAE21" s="542">
        <f t="shared" si="986"/>
        <v>1</v>
      </c>
      <c r="HAF21" s="542">
        <f t="shared" si="986"/>
        <v>1</v>
      </c>
      <c r="HAG21" s="542">
        <f t="shared" si="986"/>
        <v>1</v>
      </c>
      <c r="HAH21" s="542">
        <f t="shared" si="986"/>
        <v>1</v>
      </c>
      <c r="HAI21" s="542">
        <f t="shared" si="986"/>
        <v>1</v>
      </c>
      <c r="HAJ21" s="542">
        <f t="shared" si="986"/>
        <v>1</v>
      </c>
      <c r="HAK21" s="542">
        <f t="shared" si="986"/>
        <v>1</v>
      </c>
      <c r="HAL21" s="542">
        <f t="shared" si="986"/>
        <v>1</v>
      </c>
      <c r="HAM21" s="542">
        <f t="shared" si="986"/>
        <v>1</v>
      </c>
      <c r="HAN21" s="542">
        <f t="shared" si="986"/>
        <v>1</v>
      </c>
      <c r="HAO21" s="542">
        <f t="shared" si="986"/>
        <v>1</v>
      </c>
      <c r="HAP21" s="542">
        <f t="shared" si="986"/>
        <v>1</v>
      </c>
      <c r="HAQ21" s="542">
        <f t="shared" si="986"/>
        <v>1</v>
      </c>
      <c r="HAR21" s="542">
        <f t="shared" si="986"/>
        <v>1</v>
      </c>
      <c r="HAS21" s="542">
        <f t="shared" si="986"/>
        <v>1</v>
      </c>
      <c r="HAT21" s="542">
        <f t="shared" si="986"/>
        <v>1</v>
      </c>
      <c r="HAU21" s="542">
        <f t="shared" si="986"/>
        <v>1</v>
      </c>
      <c r="HAV21" s="542">
        <f t="shared" si="986"/>
        <v>0</v>
      </c>
      <c r="HAW21" s="542">
        <f t="shared" si="986"/>
        <v>0</v>
      </c>
      <c r="HAX21" s="542">
        <f t="shared" si="986"/>
        <v>0</v>
      </c>
      <c r="HAY21" s="542">
        <f t="shared" si="986"/>
        <v>0</v>
      </c>
      <c r="HAZ21" s="542">
        <f t="shared" si="986"/>
        <v>0</v>
      </c>
      <c r="HBA21" s="542">
        <f t="shared" si="986"/>
        <v>0</v>
      </c>
      <c r="HBB21" s="542">
        <f t="shared" si="986"/>
        <v>0</v>
      </c>
      <c r="HBC21" s="542">
        <f t="shared" si="986"/>
        <v>0</v>
      </c>
      <c r="HBD21" s="542">
        <f t="shared" si="986"/>
        <v>0</v>
      </c>
      <c r="HBE21" s="542">
        <f t="shared" si="986"/>
        <v>0</v>
      </c>
      <c r="HBF21" s="542">
        <f t="shared" si="986"/>
        <v>0</v>
      </c>
      <c r="HBG21" s="542">
        <f t="shared" si="986"/>
        <v>0</v>
      </c>
      <c r="HBH21" s="542">
        <f t="shared" si="986"/>
        <v>0</v>
      </c>
      <c r="HBI21" s="542">
        <f t="shared" si="986"/>
        <v>0</v>
      </c>
      <c r="HBJ21" s="542">
        <f t="shared" si="986"/>
        <v>0</v>
      </c>
      <c r="HBK21" s="542">
        <f t="shared" si="986"/>
        <v>0</v>
      </c>
      <c r="HBL21" s="542">
        <f t="shared" si="986"/>
        <v>0</v>
      </c>
      <c r="HBM21" s="542">
        <f t="shared" si="986"/>
        <v>0</v>
      </c>
      <c r="HBN21" s="542">
        <f t="shared" si="986"/>
        <v>0</v>
      </c>
      <c r="HBO21" s="542">
        <f t="shared" si="986"/>
        <v>0</v>
      </c>
      <c r="HBP21" s="542">
        <f t="shared" si="986"/>
        <v>0</v>
      </c>
      <c r="HBQ21" s="542">
        <f t="shared" si="986"/>
        <v>0</v>
      </c>
      <c r="HBR21" s="542">
        <f t="shared" si="986"/>
        <v>0</v>
      </c>
      <c r="HBS21" s="542">
        <f t="shared" si="986"/>
        <v>0</v>
      </c>
      <c r="HBT21" s="542">
        <f t="shared" si="986"/>
        <v>0</v>
      </c>
      <c r="HBU21" s="542">
        <f t="shared" si="986"/>
        <v>0</v>
      </c>
      <c r="HBV21" s="542">
        <f t="shared" si="986"/>
        <v>0</v>
      </c>
      <c r="HBW21" s="542">
        <f t="shared" si="986"/>
        <v>0</v>
      </c>
      <c r="HBX21" s="542">
        <f t="shared" si="986"/>
        <v>0</v>
      </c>
      <c r="HBY21" s="542">
        <f t="shared" si="986"/>
        <v>0</v>
      </c>
      <c r="HBZ21" s="542">
        <f t="shared" si="986"/>
        <v>0</v>
      </c>
      <c r="HCA21" s="542">
        <f t="shared" si="986"/>
        <v>0</v>
      </c>
      <c r="HCB21" s="542">
        <f t="shared" si="986"/>
        <v>0</v>
      </c>
      <c r="HCC21" s="542">
        <f t="shared" ref="HCC21:HEN21" si="987">GOG21</f>
        <v>0</v>
      </c>
      <c r="HCD21" s="542">
        <f t="shared" si="987"/>
        <v>0</v>
      </c>
      <c r="HCE21" s="542">
        <f t="shared" si="987"/>
        <v>0</v>
      </c>
      <c r="HCF21" s="542">
        <f t="shared" si="987"/>
        <v>0</v>
      </c>
      <c r="HCG21" s="542">
        <f t="shared" si="987"/>
        <v>0</v>
      </c>
      <c r="HCH21" s="542">
        <f t="shared" si="987"/>
        <v>0</v>
      </c>
      <c r="HCI21" s="542">
        <f t="shared" si="987"/>
        <v>0</v>
      </c>
      <c r="HCJ21" s="542">
        <f t="shared" si="987"/>
        <v>0</v>
      </c>
      <c r="HCK21" s="542">
        <f t="shared" si="987"/>
        <v>0</v>
      </c>
      <c r="HCL21" s="542">
        <f t="shared" si="987"/>
        <v>0</v>
      </c>
      <c r="HCM21" s="542">
        <f t="shared" si="987"/>
        <v>0</v>
      </c>
      <c r="HCN21" s="542">
        <f t="shared" si="987"/>
        <v>0</v>
      </c>
      <c r="HCO21" s="542">
        <f t="shared" si="987"/>
        <v>0</v>
      </c>
      <c r="HCP21" s="542">
        <f t="shared" si="987"/>
        <v>0</v>
      </c>
      <c r="HCQ21" s="542">
        <f t="shared" si="987"/>
        <v>0</v>
      </c>
      <c r="HCR21" s="542">
        <f t="shared" si="987"/>
        <v>0</v>
      </c>
      <c r="HCS21" s="542">
        <f t="shared" si="987"/>
        <v>0</v>
      </c>
      <c r="HCT21" s="542">
        <f t="shared" si="987"/>
        <v>0</v>
      </c>
      <c r="HCU21" s="542">
        <f t="shared" si="987"/>
        <v>0</v>
      </c>
      <c r="HCV21" s="542">
        <f t="shared" si="987"/>
        <v>0</v>
      </c>
      <c r="HCW21" s="542">
        <f t="shared" si="987"/>
        <v>0</v>
      </c>
      <c r="HCX21" s="542">
        <f t="shared" si="987"/>
        <v>0</v>
      </c>
      <c r="HCY21" s="542">
        <f t="shared" si="987"/>
        <v>0</v>
      </c>
      <c r="HCZ21" s="542">
        <f t="shared" si="987"/>
        <v>0</v>
      </c>
      <c r="HDA21" s="542">
        <f t="shared" si="987"/>
        <v>0</v>
      </c>
      <c r="HDB21" s="542">
        <f t="shared" si="987"/>
        <v>0</v>
      </c>
      <c r="HDC21" s="542">
        <f t="shared" si="987"/>
        <v>0</v>
      </c>
      <c r="HDD21" s="542">
        <f t="shared" si="987"/>
        <v>0</v>
      </c>
      <c r="HDE21" s="542">
        <f t="shared" si="987"/>
        <v>0</v>
      </c>
      <c r="HDF21" s="542">
        <f t="shared" si="987"/>
        <v>0</v>
      </c>
      <c r="HDG21" s="542">
        <f t="shared" si="987"/>
        <v>0</v>
      </c>
      <c r="HDH21" s="542">
        <f t="shared" si="987"/>
        <v>0</v>
      </c>
      <c r="HDI21" s="542">
        <f t="shared" si="987"/>
        <v>0</v>
      </c>
      <c r="HDJ21" s="542">
        <f t="shared" si="987"/>
        <v>0</v>
      </c>
      <c r="HDK21" s="542">
        <f t="shared" si="987"/>
        <v>0</v>
      </c>
      <c r="HDL21" s="542">
        <f t="shared" si="987"/>
        <v>0</v>
      </c>
      <c r="HDM21" s="542">
        <f t="shared" si="987"/>
        <v>0</v>
      </c>
      <c r="HDN21" s="542">
        <f t="shared" si="987"/>
        <v>0</v>
      </c>
      <c r="HDO21" s="542">
        <f t="shared" si="987"/>
        <v>0</v>
      </c>
      <c r="HDP21" s="542">
        <f t="shared" si="987"/>
        <v>0</v>
      </c>
      <c r="HDQ21" s="542">
        <f t="shared" si="987"/>
        <v>0</v>
      </c>
      <c r="HDR21" s="542">
        <f t="shared" si="987"/>
        <v>0</v>
      </c>
      <c r="HDS21" s="542">
        <f t="shared" si="987"/>
        <v>0</v>
      </c>
      <c r="HDT21" s="542">
        <f t="shared" si="987"/>
        <v>0</v>
      </c>
      <c r="HDU21" s="542">
        <f t="shared" si="987"/>
        <v>0</v>
      </c>
      <c r="HDV21" s="542">
        <f t="shared" si="987"/>
        <v>0</v>
      </c>
      <c r="HDW21" s="542">
        <f t="shared" si="987"/>
        <v>0</v>
      </c>
      <c r="HDX21" s="542">
        <f t="shared" si="987"/>
        <v>0</v>
      </c>
      <c r="HDY21" s="542">
        <f t="shared" si="987"/>
        <v>0</v>
      </c>
      <c r="HDZ21" s="542">
        <f t="shared" si="987"/>
        <v>0</v>
      </c>
      <c r="HEA21" s="542">
        <f t="shared" si="987"/>
        <v>0</v>
      </c>
      <c r="HEB21" s="542">
        <f t="shared" si="987"/>
        <v>0</v>
      </c>
      <c r="HEC21" s="542">
        <f t="shared" si="987"/>
        <v>0</v>
      </c>
      <c r="HED21" s="542">
        <f t="shared" si="987"/>
        <v>0</v>
      </c>
      <c r="HEE21" s="542">
        <f t="shared" si="987"/>
        <v>0</v>
      </c>
      <c r="HEF21" s="542">
        <f t="shared" si="987"/>
        <v>0</v>
      </c>
      <c r="HEG21" s="542">
        <f t="shared" si="987"/>
        <v>0</v>
      </c>
      <c r="HEH21" s="542">
        <f t="shared" si="987"/>
        <v>0</v>
      </c>
      <c r="HEI21" s="542">
        <f t="shared" si="987"/>
        <v>0</v>
      </c>
      <c r="HEJ21" s="542">
        <f t="shared" si="987"/>
        <v>0</v>
      </c>
      <c r="HEK21" s="542">
        <f t="shared" si="987"/>
        <v>0</v>
      </c>
      <c r="HEL21" s="542">
        <f t="shared" si="987"/>
        <v>0</v>
      </c>
      <c r="HEM21" s="542">
        <f t="shared" si="987"/>
        <v>0</v>
      </c>
      <c r="HEN21" s="542">
        <f t="shared" si="987"/>
        <v>0</v>
      </c>
      <c r="HEO21" s="542">
        <f t="shared" ref="HEO21:HGZ21" si="988">GQS21</f>
        <v>0</v>
      </c>
      <c r="HEP21" s="542">
        <f t="shared" si="988"/>
        <v>0</v>
      </c>
      <c r="HEQ21" s="542">
        <f t="shared" si="988"/>
        <v>0</v>
      </c>
      <c r="HER21" s="542">
        <f t="shared" si="988"/>
        <v>0</v>
      </c>
      <c r="HES21" s="542">
        <f t="shared" si="988"/>
        <v>0</v>
      </c>
      <c r="HET21" s="542">
        <f t="shared" si="988"/>
        <v>0</v>
      </c>
      <c r="HEU21" s="542">
        <f t="shared" si="988"/>
        <v>0</v>
      </c>
      <c r="HEV21" s="542">
        <f t="shared" si="988"/>
        <v>0</v>
      </c>
      <c r="HEW21" s="542">
        <f t="shared" si="988"/>
        <v>0</v>
      </c>
      <c r="HEX21" s="542">
        <f t="shared" si="988"/>
        <v>0</v>
      </c>
      <c r="HEY21" s="542">
        <f t="shared" si="988"/>
        <v>0</v>
      </c>
      <c r="HEZ21" s="542">
        <f t="shared" si="988"/>
        <v>0</v>
      </c>
      <c r="HFA21" s="542">
        <f t="shared" si="988"/>
        <v>0</v>
      </c>
      <c r="HFB21" s="542">
        <f t="shared" si="988"/>
        <v>0</v>
      </c>
      <c r="HFC21" s="542">
        <f t="shared" si="988"/>
        <v>0</v>
      </c>
      <c r="HFD21" s="542">
        <f t="shared" si="988"/>
        <v>0</v>
      </c>
      <c r="HFE21" s="542">
        <f t="shared" si="988"/>
        <v>0</v>
      </c>
      <c r="HFF21" s="542">
        <f t="shared" si="988"/>
        <v>0</v>
      </c>
      <c r="HFG21" s="542">
        <f t="shared" si="988"/>
        <v>0</v>
      </c>
      <c r="HFH21" s="542">
        <f t="shared" si="988"/>
        <v>0</v>
      </c>
      <c r="HFI21" s="542">
        <f t="shared" si="988"/>
        <v>0</v>
      </c>
      <c r="HFJ21" s="542">
        <f t="shared" si="988"/>
        <v>0</v>
      </c>
      <c r="HFK21" s="542">
        <f t="shared" si="988"/>
        <v>0</v>
      </c>
      <c r="HFL21" s="542">
        <f t="shared" si="988"/>
        <v>0</v>
      </c>
      <c r="HFM21" s="542">
        <f t="shared" si="988"/>
        <v>0</v>
      </c>
      <c r="HFN21" s="542">
        <f t="shared" si="988"/>
        <v>0</v>
      </c>
      <c r="HFO21" s="542">
        <f t="shared" si="988"/>
        <v>0</v>
      </c>
      <c r="HFP21" s="542">
        <f t="shared" si="988"/>
        <v>0</v>
      </c>
      <c r="HFQ21" s="542">
        <f t="shared" si="988"/>
        <v>0</v>
      </c>
      <c r="HFR21" s="542">
        <f t="shared" si="988"/>
        <v>0</v>
      </c>
      <c r="HFS21" s="542">
        <f t="shared" si="988"/>
        <v>0</v>
      </c>
      <c r="HFT21" s="542">
        <f t="shared" si="988"/>
        <v>0</v>
      </c>
      <c r="HFU21" s="542">
        <f t="shared" si="988"/>
        <v>0</v>
      </c>
      <c r="HFV21" s="542">
        <f t="shared" si="988"/>
        <v>0</v>
      </c>
      <c r="HFW21" s="542">
        <f t="shared" si="988"/>
        <v>0</v>
      </c>
      <c r="HFX21" s="542">
        <f t="shared" si="988"/>
        <v>0</v>
      </c>
      <c r="HFY21" s="542">
        <f t="shared" si="988"/>
        <v>0</v>
      </c>
      <c r="HFZ21" s="542">
        <f t="shared" si="988"/>
        <v>0</v>
      </c>
      <c r="HGA21" s="542">
        <f t="shared" si="988"/>
        <v>0</v>
      </c>
      <c r="HGB21" s="542">
        <f t="shared" si="988"/>
        <v>0</v>
      </c>
      <c r="HGC21" s="542">
        <f t="shared" si="988"/>
        <v>0</v>
      </c>
      <c r="HGD21" s="542">
        <f t="shared" si="988"/>
        <v>0</v>
      </c>
      <c r="HGE21" s="542">
        <f t="shared" si="988"/>
        <v>0</v>
      </c>
      <c r="HGF21" s="542">
        <f t="shared" si="988"/>
        <v>0</v>
      </c>
      <c r="HGG21" s="542">
        <f t="shared" si="988"/>
        <v>0</v>
      </c>
      <c r="HGH21" s="542">
        <f t="shared" si="988"/>
        <v>0</v>
      </c>
      <c r="HGI21" s="542">
        <f t="shared" si="988"/>
        <v>0</v>
      </c>
      <c r="HGJ21" s="542">
        <f t="shared" si="988"/>
        <v>0</v>
      </c>
      <c r="HGK21" s="542">
        <f t="shared" si="988"/>
        <v>0</v>
      </c>
      <c r="HGL21" s="542">
        <f t="shared" si="988"/>
        <v>0</v>
      </c>
      <c r="HGM21" s="542">
        <f t="shared" si="988"/>
        <v>0</v>
      </c>
      <c r="HGN21" s="542">
        <f t="shared" si="988"/>
        <v>0</v>
      </c>
      <c r="HGO21" s="542">
        <f t="shared" si="988"/>
        <v>0</v>
      </c>
      <c r="HGP21" s="542">
        <f t="shared" si="988"/>
        <v>0</v>
      </c>
      <c r="HGQ21" s="542">
        <f t="shared" si="988"/>
        <v>0</v>
      </c>
      <c r="HGR21" s="542">
        <f t="shared" si="988"/>
        <v>0</v>
      </c>
      <c r="HGS21" s="542">
        <f t="shared" si="988"/>
        <v>0</v>
      </c>
      <c r="HGT21" s="542">
        <f t="shared" si="988"/>
        <v>0</v>
      </c>
      <c r="HGU21" s="542">
        <f t="shared" si="988"/>
        <v>0</v>
      </c>
      <c r="HGV21" s="542">
        <f t="shared" si="988"/>
        <v>0</v>
      </c>
      <c r="HGW21" s="542">
        <f t="shared" si="988"/>
        <v>0</v>
      </c>
      <c r="HGX21" s="542">
        <f t="shared" si="988"/>
        <v>0</v>
      </c>
      <c r="HGY21" s="542">
        <f t="shared" si="988"/>
        <v>0</v>
      </c>
      <c r="HGZ21" s="542">
        <f t="shared" si="988"/>
        <v>0</v>
      </c>
      <c r="HHA21" s="542">
        <f t="shared" ref="HHA21:HJL21" si="989">GTE21</f>
        <v>0</v>
      </c>
      <c r="HHB21" s="542">
        <f t="shared" si="989"/>
        <v>0</v>
      </c>
      <c r="HHC21" s="542">
        <f t="shared" si="989"/>
        <v>0</v>
      </c>
      <c r="HHD21" s="542">
        <f t="shared" si="989"/>
        <v>0</v>
      </c>
      <c r="HHE21" s="542">
        <f t="shared" si="989"/>
        <v>0</v>
      </c>
      <c r="HHF21" s="542">
        <f t="shared" si="989"/>
        <v>0</v>
      </c>
      <c r="HHG21" s="542">
        <f t="shared" si="989"/>
        <v>0</v>
      </c>
      <c r="HHH21" s="542">
        <f t="shared" si="989"/>
        <v>0</v>
      </c>
      <c r="HHI21" s="542">
        <f t="shared" si="989"/>
        <v>0</v>
      </c>
      <c r="HHJ21" s="542">
        <f t="shared" si="989"/>
        <v>0</v>
      </c>
      <c r="HHK21" s="542">
        <f t="shared" si="989"/>
        <v>0</v>
      </c>
      <c r="HHL21" s="542">
        <f t="shared" si="989"/>
        <v>0</v>
      </c>
      <c r="HHM21" s="542">
        <f t="shared" si="989"/>
        <v>0</v>
      </c>
      <c r="HHN21" s="542">
        <f t="shared" si="989"/>
        <v>0</v>
      </c>
      <c r="HHO21" s="542">
        <f t="shared" si="989"/>
        <v>0</v>
      </c>
      <c r="HHP21" s="542">
        <f t="shared" si="989"/>
        <v>0</v>
      </c>
      <c r="HHQ21" s="542">
        <f t="shared" si="989"/>
        <v>0</v>
      </c>
      <c r="HHR21" s="542">
        <f t="shared" si="989"/>
        <v>0</v>
      </c>
      <c r="HHS21" s="542">
        <f t="shared" si="989"/>
        <v>0</v>
      </c>
      <c r="HHT21" s="542">
        <f t="shared" si="989"/>
        <v>0</v>
      </c>
      <c r="HHU21" s="542">
        <f t="shared" si="989"/>
        <v>0</v>
      </c>
      <c r="HHV21" s="542">
        <f t="shared" si="989"/>
        <v>0</v>
      </c>
      <c r="HHW21" s="542">
        <f t="shared" si="989"/>
        <v>0</v>
      </c>
      <c r="HHX21" s="542">
        <f t="shared" si="989"/>
        <v>0</v>
      </c>
      <c r="HHY21" s="542">
        <f t="shared" si="989"/>
        <v>0</v>
      </c>
      <c r="HHZ21" s="542">
        <f t="shared" si="989"/>
        <v>0</v>
      </c>
      <c r="HIA21" s="542">
        <f t="shared" si="989"/>
        <v>0</v>
      </c>
      <c r="HIB21" s="542">
        <f t="shared" si="989"/>
        <v>0</v>
      </c>
      <c r="HIC21" s="542">
        <f t="shared" si="989"/>
        <v>0</v>
      </c>
      <c r="HID21" s="542">
        <f t="shared" si="989"/>
        <v>0</v>
      </c>
      <c r="HIE21" s="542">
        <f t="shared" si="989"/>
        <v>0</v>
      </c>
      <c r="HIF21" s="542">
        <f t="shared" si="989"/>
        <v>0</v>
      </c>
      <c r="HIG21" s="542">
        <f t="shared" si="989"/>
        <v>0</v>
      </c>
      <c r="HIH21" s="542">
        <f t="shared" si="989"/>
        <v>0</v>
      </c>
      <c r="HII21" s="542">
        <f t="shared" si="989"/>
        <v>0</v>
      </c>
      <c r="HIJ21" s="542">
        <f t="shared" si="989"/>
        <v>0</v>
      </c>
      <c r="HIK21" s="542">
        <f t="shared" si="989"/>
        <v>0</v>
      </c>
      <c r="HIL21" s="542">
        <f t="shared" si="989"/>
        <v>0</v>
      </c>
      <c r="HIM21" s="542">
        <f t="shared" si="989"/>
        <v>0</v>
      </c>
      <c r="HIN21" s="542">
        <f t="shared" si="989"/>
        <v>0</v>
      </c>
      <c r="HIO21" s="542">
        <f t="shared" si="989"/>
        <v>0</v>
      </c>
      <c r="HIP21" s="542">
        <f t="shared" si="989"/>
        <v>0</v>
      </c>
      <c r="HIQ21" s="542">
        <f t="shared" si="989"/>
        <v>0</v>
      </c>
      <c r="HIR21" s="542">
        <f t="shared" si="989"/>
        <v>0</v>
      </c>
      <c r="HIS21" s="542">
        <f t="shared" si="989"/>
        <v>0</v>
      </c>
      <c r="HIT21" s="542">
        <f t="shared" si="989"/>
        <v>0</v>
      </c>
      <c r="HIU21" s="542">
        <f t="shared" si="989"/>
        <v>0</v>
      </c>
      <c r="HIV21" s="542">
        <f t="shared" si="989"/>
        <v>0</v>
      </c>
      <c r="HIW21" s="542">
        <f t="shared" si="989"/>
        <v>0</v>
      </c>
      <c r="HIX21" s="542">
        <f t="shared" si="989"/>
        <v>0</v>
      </c>
      <c r="HIY21" s="542">
        <f t="shared" si="989"/>
        <v>0</v>
      </c>
      <c r="HIZ21" s="542">
        <f t="shared" si="989"/>
        <v>0</v>
      </c>
      <c r="HJA21" s="542">
        <f t="shared" si="989"/>
        <v>0</v>
      </c>
      <c r="HJB21" s="542">
        <f t="shared" si="989"/>
        <v>0</v>
      </c>
      <c r="HJC21" s="542">
        <f t="shared" si="989"/>
        <v>0</v>
      </c>
      <c r="HJD21" s="542">
        <f t="shared" si="989"/>
        <v>0</v>
      </c>
      <c r="HJE21" s="542">
        <f t="shared" si="989"/>
        <v>0</v>
      </c>
      <c r="HJF21" s="542">
        <f t="shared" si="989"/>
        <v>0</v>
      </c>
      <c r="HJG21" s="542">
        <f t="shared" si="989"/>
        <v>0</v>
      </c>
      <c r="HJH21" s="542">
        <f t="shared" si="989"/>
        <v>0</v>
      </c>
      <c r="HJI21" s="542">
        <f t="shared" si="989"/>
        <v>0</v>
      </c>
      <c r="HJJ21" s="542">
        <f t="shared" si="989"/>
        <v>0</v>
      </c>
      <c r="HJK21" s="542">
        <f t="shared" si="989"/>
        <v>0</v>
      </c>
      <c r="HJL21" s="542">
        <f t="shared" si="989"/>
        <v>0</v>
      </c>
      <c r="HJM21" s="542">
        <f t="shared" ref="HJM21:HLX21" si="990">GVQ21</f>
        <v>0</v>
      </c>
      <c r="HJN21" s="542">
        <f t="shared" si="990"/>
        <v>0</v>
      </c>
      <c r="HJO21" s="542">
        <f t="shared" si="990"/>
        <v>0</v>
      </c>
      <c r="HJP21" s="542">
        <f t="shared" si="990"/>
        <v>0</v>
      </c>
      <c r="HJQ21" s="542">
        <f t="shared" si="990"/>
        <v>0</v>
      </c>
      <c r="HJR21" s="542">
        <f t="shared" si="990"/>
        <v>0</v>
      </c>
      <c r="HJS21" s="542">
        <f t="shared" si="990"/>
        <v>0</v>
      </c>
      <c r="HJT21" s="542">
        <f t="shared" si="990"/>
        <v>0</v>
      </c>
      <c r="HJU21" s="542">
        <f t="shared" si="990"/>
        <v>0</v>
      </c>
      <c r="HJV21" s="542">
        <f t="shared" si="990"/>
        <v>0</v>
      </c>
      <c r="HJW21" s="542">
        <f t="shared" si="990"/>
        <v>0</v>
      </c>
      <c r="HJX21" s="542">
        <f t="shared" si="990"/>
        <v>0</v>
      </c>
      <c r="HJY21" s="542">
        <f t="shared" si="990"/>
        <v>0</v>
      </c>
      <c r="HJZ21" s="542">
        <f t="shared" si="990"/>
        <v>0</v>
      </c>
      <c r="HKA21" s="542">
        <f t="shared" si="990"/>
        <v>0</v>
      </c>
      <c r="HKB21" s="542">
        <f t="shared" si="990"/>
        <v>0</v>
      </c>
      <c r="HKC21" s="542">
        <f t="shared" si="990"/>
        <v>0</v>
      </c>
      <c r="HKD21" s="542">
        <f t="shared" si="990"/>
        <v>0</v>
      </c>
      <c r="HKE21" s="542">
        <f t="shared" si="990"/>
        <v>0</v>
      </c>
      <c r="HKF21" s="542">
        <f t="shared" si="990"/>
        <v>0</v>
      </c>
      <c r="HKG21" s="542">
        <f t="shared" si="990"/>
        <v>0</v>
      </c>
      <c r="HKH21" s="542">
        <f t="shared" si="990"/>
        <v>0</v>
      </c>
      <c r="HKI21" s="542">
        <f t="shared" si="990"/>
        <v>0</v>
      </c>
      <c r="HKJ21" s="542">
        <f t="shared" si="990"/>
        <v>0</v>
      </c>
      <c r="HKK21" s="542">
        <f t="shared" si="990"/>
        <v>0</v>
      </c>
      <c r="HKL21" s="542">
        <f t="shared" si="990"/>
        <v>0</v>
      </c>
      <c r="HKM21" s="542">
        <f t="shared" si="990"/>
        <v>0</v>
      </c>
      <c r="HKN21" s="542">
        <f t="shared" si="990"/>
        <v>0</v>
      </c>
      <c r="HKO21" s="542">
        <f t="shared" si="990"/>
        <v>0</v>
      </c>
      <c r="HKP21" s="542">
        <f t="shared" si="990"/>
        <v>0</v>
      </c>
      <c r="HKQ21" s="542">
        <f t="shared" si="990"/>
        <v>0</v>
      </c>
      <c r="HKR21" s="542">
        <f t="shared" si="990"/>
        <v>0</v>
      </c>
      <c r="HKS21" s="542">
        <f t="shared" si="990"/>
        <v>0</v>
      </c>
      <c r="HKT21" s="542">
        <f t="shared" si="990"/>
        <v>0</v>
      </c>
      <c r="HKU21" s="542">
        <f t="shared" si="990"/>
        <v>0</v>
      </c>
      <c r="HKV21" s="542">
        <f t="shared" si="990"/>
        <v>0</v>
      </c>
      <c r="HKW21" s="542">
        <f t="shared" si="990"/>
        <v>0</v>
      </c>
      <c r="HKX21" s="542">
        <f t="shared" si="990"/>
        <v>0</v>
      </c>
      <c r="HKY21" s="542">
        <f t="shared" si="990"/>
        <v>0</v>
      </c>
      <c r="HKZ21" s="542">
        <f t="shared" si="990"/>
        <v>0</v>
      </c>
      <c r="HLA21" s="542">
        <f t="shared" si="990"/>
        <v>0</v>
      </c>
      <c r="HLB21" s="542">
        <f t="shared" si="990"/>
        <v>0</v>
      </c>
      <c r="HLC21" s="542">
        <f t="shared" si="990"/>
        <v>0</v>
      </c>
      <c r="HLD21" s="542">
        <f t="shared" si="990"/>
        <v>0</v>
      </c>
      <c r="HLE21" s="542">
        <f t="shared" si="990"/>
        <v>0</v>
      </c>
      <c r="HLF21" s="542">
        <f t="shared" si="990"/>
        <v>0</v>
      </c>
      <c r="HLG21" s="542">
        <f t="shared" si="990"/>
        <v>0</v>
      </c>
      <c r="HLH21" s="542">
        <f t="shared" si="990"/>
        <v>0</v>
      </c>
      <c r="HLI21" s="542">
        <f t="shared" si="990"/>
        <v>0</v>
      </c>
      <c r="HLJ21" s="542">
        <f t="shared" si="990"/>
        <v>0</v>
      </c>
      <c r="HLK21" s="542">
        <f t="shared" si="990"/>
        <v>0</v>
      </c>
      <c r="HLL21" s="542">
        <f t="shared" si="990"/>
        <v>0</v>
      </c>
      <c r="HLM21" s="542">
        <f t="shared" si="990"/>
        <v>0</v>
      </c>
      <c r="HLN21" s="542">
        <f t="shared" si="990"/>
        <v>0</v>
      </c>
      <c r="HLO21" s="542">
        <f t="shared" si="990"/>
        <v>0</v>
      </c>
      <c r="HLP21" s="542">
        <f t="shared" si="990"/>
        <v>0</v>
      </c>
      <c r="HLQ21" s="542">
        <f t="shared" si="990"/>
        <v>0</v>
      </c>
      <c r="HLR21" s="542">
        <f t="shared" si="990"/>
        <v>0</v>
      </c>
      <c r="HLS21" s="542">
        <f t="shared" si="990"/>
        <v>0</v>
      </c>
      <c r="HLT21" s="542">
        <f t="shared" si="990"/>
        <v>0</v>
      </c>
      <c r="HLU21" s="542">
        <f t="shared" si="990"/>
        <v>0</v>
      </c>
      <c r="HLV21" s="542">
        <f t="shared" si="990"/>
        <v>0</v>
      </c>
      <c r="HLW21" s="542">
        <f t="shared" si="990"/>
        <v>0</v>
      </c>
      <c r="HLX21" s="542">
        <f t="shared" si="990"/>
        <v>0</v>
      </c>
      <c r="HLY21" s="542">
        <f t="shared" ref="HLY21:HOJ21" si="991">GYC21</f>
        <v>0</v>
      </c>
      <c r="HLZ21" s="542">
        <f t="shared" si="991"/>
        <v>0</v>
      </c>
      <c r="HMA21" s="542">
        <f t="shared" si="991"/>
        <v>0</v>
      </c>
      <c r="HMB21" s="542">
        <f t="shared" si="991"/>
        <v>0</v>
      </c>
      <c r="HMC21" s="542">
        <f t="shared" si="991"/>
        <v>0</v>
      </c>
      <c r="HMD21" s="542">
        <f t="shared" si="991"/>
        <v>0</v>
      </c>
      <c r="HME21" s="542">
        <f t="shared" si="991"/>
        <v>0</v>
      </c>
      <c r="HMF21" s="542">
        <f t="shared" si="991"/>
        <v>0</v>
      </c>
      <c r="HMG21" s="542">
        <f t="shared" si="991"/>
        <v>0</v>
      </c>
      <c r="HMH21" s="542">
        <f t="shared" si="991"/>
        <v>0</v>
      </c>
      <c r="HMI21" s="542">
        <f t="shared" si="991"/>
        <v>0</v>
      </c>
      <c r="HMJ21" s="542">
        <f t="shared" si="991"/>
        <v>0</v>
      </c>
      <c r="HMK21" s="542">
        <f t="shared" si="991"/>
        <v>0</v>
      </c>
      <c r="HML21" s="542">
        <f t="shared" si="991"/>
        <v>0</v>
      </c>
      <c r="HMM21" s="542">
        <f t="shared" si="991"/>
        <v>0</v>
      </c>
      <c r="HMN21" s="542">
        <f t="shared" si="991"/>
        <v>0</v>
      </c>
      <c r="HMO21" s="542">
        <f t="shared" si="991"/>
        <v>0</v>
      </c>
      <c r="HMP21" s="542">
        <f t="shared" si="991"/>
        <v>0</v>
      </c>
      <c r="HMQ21" s="542">
        <f t="shared" si="991"/>
        <v>0</v>
      </c>
      <c r="HMR21" s="542">
        <f t="shared" si="991"/>
        <v>0</v>
      </c>
      <c r="HMS21" s="542">
        <f t="shared" si="991"/>
        <v>0</v>
      </c>
      <c r="HMT21" s="542">
        <f t="shared" si="991"/>
        <v>0</v>
      </c>
      <c r="HMU21" s="542">
        <f t="shared" si="991"/>
        <v>0</v>
      </c>
      <c r="HMV21" s="542">
        <f t="shared" si="991"/>
        <v>1</v>
      </c>
      <c r="HMW21" s="542">
        <f t="shared" si="991"/>
        <v>1</v>
      </c>
      <c r="HMX21" s="542">
        <f t="shared" si="991"/>
        <v>1</v>
      </c>
      <c r="HMY21" s="542">
        <f t="shared" si="991"/>
        <v>1</v>
      </c>
      <c r="HMZ21" s="542">
        <f t="shared" si="991"/>
        <v>1</v>
      </c>
      <c r="HNA21" s="542">
        <f t="shared" si="991"/>
        <v>1</v>
      </c>
      <c r="HNB21" s="542">
        <f t="shared" si="991"/>
        <v>1</v>
      </c>
      <c r="HNC21" s="542">
        <f t="shared" si="991"/>
        <v>1</v>
      </c>
      <c r="HND21" s="542">
        <f t="shared" si="991"/>
        <v>1</v>
      </c>
      <c r="HNE21" s="542">
        <f t="shared" si="991"/>
        <v>1</v>
      </c>
      <c r="HNF21" s="542">
        <f t="shared" si="991"/>
        <v>1</v>
      </c>
      <c r="HNG21" s="542">
        <f t="shared" si="991"/>
        <v>1</v>
      </c>
      <c r="HNH21" s="542">
        <f t="shared" si="991"/>
        <v>1</v>
      </c>
      <c r="HNI21" s="542">
        <f t="shared" si="991"/>
        <v>1</v>
      </c>
      <c r="HNJ21" s="542">
        <f t="shared" si="991"/>
        <v>1</v>
      </c>
      <c r="HNK21" s="542">
        <f t="shared" si="991"/>
        <v>1</v>
      </c>
      <c r="HNL21" s="542">
        <f t="shared" si="991"/>
        <v>1</v>
      </c>
      <c r="HNM21" s="542">
        <f t="shared" si="991"/>
        <v>1</v>
      </c>
      <c r="HNN21" s="542">
        <f t="shared" si="991"/>
        <v>1</v>
      </c>
      <c r="HNO21" s="542">
        <f t="shared" si="991"/>
        <v>1</v>
      </c>
      <c r="HNP21" s="542">
        <f t="shared" si="991"/>
        <v>1</v>
      </c>
      <c r="HNQ21" s="542">
        <f t="shared" si="991"/>
        <v>1</v>
      </c>
      <c r="HNR21" s="542">
        <f t="shared" si="991"/>
        <v>1</v>
      </c>
      <c r="HNS21" s="542">
        <f t="shared" si="991"/>
        <v>1</v>
      </c>
      <c r="HNT21" s="542">
        <f t="shared" si="991"/>
        <v>1</v>
      </c>
      <c r="HNU21" s="542">
        <f t="shared" si="991"/>
        <v>1</v>
      </c>
      <c r="HNV21" s="542">
        <f t="shared" si="991"/>
        <v>1</v>
      </c>
      <c r="HNW21" s="542">
        <f t="shared" si="991"/>
        <v>1</v>
      </c>
      <c r="HNX21" s="542">
        <f t="shared" si="991"/>
        <v>1</v>
      </c>
      <c r="HNY21" s="542">
        <f t="shared" si="991"/>
        <v>1</v>
      </c>
      <c r="HNZ21" s="542">
        <f t="shared" si="991"/>
        <v>1</v>
      </c>
      <c r="HOA21" s="542">
        <f t="shared" si="991"/>
        <v>1</v>
      </c>
      <c r="HOB21" s="542">
        <f t="shared" si="991"/>
        <v>1</v>
      </c>
      <c r="HOC21" s="542">
        <f t="shared" si="991"/>
        <v>1</v>
      </c>
      <c r="HOD21" s="542">
        <f t="shared" si="991"/>
        <v>1</v>
      </c>
      <c r="HOE21" s="542">
        <f t="shared" si="991"/>
        <v>1</v>
      </c>
      <c r="HOF21" s="542">
        <f t="shared" si="991"/>
        <v>1</v>
      </c>
      <c r="HOG21" s="542">
        <f t="shared" si="991"/>
        <v>1</v>
      </c>
      <c r="HOH21" s="542">
        <f t="shared" si="991"/>
        <v>1</v>
      </c>
      <c r="HOI21" s="542">
        <f t="shared" si="991"/>
        <v>1</v>
      </c>
      <c r="HOJ21" s="542">
        <f t="shared" si="991"/>
        <v>1</v>
      </c>
      <c r="HOK21" s="542">
        <f t="shared" ref="HOK21:HQV21" si="992">HAO21</f>
        <v>1</v>
      </c>
      <c r="HOL21" s="542">
        <f t="shared" si="992"/>
        <v>1</v>
      </c>
      <c r="HOM21" s="542">
        <f t="shared" si="992"/>
        <v>1</v>
      </c>
      <c r="HON21" s="542">
        <f t="shared" si="992"/>
        <v>1</v>
      </c>
      <c r="HOO21" s="542">
        <f t="shared" si="992"/>
        <v>1</v>
      </c>
      <c r="HOP21" s="542">
        <f t="shared" si="992"/>
        <v>1</v>
      </c>
      <c r="HOQ21" s="542">
        <f t="shared" si="992"/>
        <v>1</v>
      </c>
      <c r="HOR21" s="542">
        <f t="shared" si="992"/>
        <v>0</v>
      </c>
      <c r="HOS21" s="542">
        <f t="shared" si="992"/>
        <v>0</v>
      </c>
      <c r="HOT21" s="542">
        <f t="shared" si="992"/>
        <v>0</v>
      </c>
      <c r="HOU21" s="542">
        <f t="shared" si="992"/>
        <v>0</v>
      </c>
      <c r="HOV21" s="542">
        <f t="shared" si="992"/>
        <v>0</v>
      </c>
      <c r="HOW21" s="542">
        <f t="shared" si="992"/>
        <v>0</v>
      </c>
      <c r="HOX21" s="542">
        <f t="shared" si="992"/>
        <v>0</v>
      </c>
      <c r="HOY21" s="542">
        <f t="shared" si="992"/>
        <v>0</v>
      </c>
      <c r="HOZ21" s="542">
        <f t="shared" si="992"/>
        <v>0</v>
      </c>
      <c r="HPA21" s="542">
        <f t="shared" si="992"/>
        <v>0</v>
      </c>
      <c r="HPB21" s="542">
        <f t="shared" si="992"/>
        <v>0</v>
      </c>
      <c r="HPC21" s="542">
        <f t="shared" si="992"/>
        <v>0</v>
      </c>
      <c r="HPD21" s="542">
        <f t="shared" si="992"/>
        <v>0</v>
      </c>
      <c r="HPE21" s="542">
        <f t="shared" si="992"/>
        <v>0</v>
      </c>
      <c r="HPF21" s="542">
        <f t="shared" si="992"/>
        <v>0</v>
      </c>
      <c r="HPG21" s="542">
        <f t="shared" si="992"/>
        <v>0</v>
      </c>
      <c r="HPH21" s="542">
        <f t="shared" si="992"/>
        <v>0</v>
      </c>
      <c r="HPI21" s="542">
        <f t="shared" si="992"/>
        <v>0</v>
      </c>
      <c r="HPJ21" s="542">
        <f t="shared" si="992"/>
        <v>0</v>
      </c>
      <c r="HPK21" s="542">
        <f t="shared" si="992"/>
        <v>0</v>
      </c>
      <c r="HPL21" s="542">
        <f t="shared" si="992"/>
        <v>0</v>
      </c>
      <c r="HPM21" s="542">
        <f t="shared" si="992"/>
        <v>0</v>
      </c>
      <c r="HPN21" s="542">
        <f t="shared" si="992"/>
        <v>0</v>
      </c>
      <c r="HPO21" s="542">
        <f t="shared" si="992"/>
        <v>0</v>
      </c>
      <c r="HPP21" s="542">
        <f t="shared" si="992"/>
        <v>0</v>
      </c>
      <c r="HPQ21" s="542">
        <f t="shared" si="992"/>
        <v>0</v>
      </c>
      <c r="HPR21" s="542">
        <f t="shared" si="992"/>
        <v>0</v>
      </c>
      <c r="HPS21" s="542">
        <f t="shared" si="992"/>
        <v>0</v>
      </c>
      <c r="HPT21" s="542">
        <f t="shared" si="992"/>
        <v>0</v>
      </c>
      <c r="HPU21" s="542">
        <f t="shared" si="992"/>
        <v>0</v>
      </c>
      <c r="HPV21" s="542">
        <f t="shared" si="992"/>
        <v>0</v>
      </c>
      <c r="HPW21" s="542">
        <f t="shared" si="992"/>
        <v>0</v>
      </c>
      <c r="HPX21" s="542">
        <f t="shared" si="992"/>
        <v>0</v>
      </c>
      <c r="HPY21" s="542">
        <f t="shared" si="992"/>
        <v>0</v>
      </c>
      <c r="HPZ21" s="542">
        <f t="shared" si="992"/>
        <v>0</v>
      </c>
      <c r="HQA21" s="542">
        <f t="shared" si="992"/>
        <v>0</v>
      </c>
      <c r="HQB21" s="542">
        <f t="shared" si="992"/>
        <v>0</v>
      </c>
      <c r="HQC21" s="542">
        <f t="shared" si="992"/>
        <v>0</v>
      </c>
      <c r="HQD21" s="542">
        <f t="shared" si="992"/>
        <v>0</v>
      </c>
      <c r="HQE21" s="542">
        <f t="shared" si="992"/>
        <v>0</v>
      </c>
      <c r="HQF21" s="542">
        <f t="shared" si="992"/>
        <v>0</v>
      </c>
      <c r="HQG21" s="542">
        <f t="shared" si="992"/>
        <v>0</v>
      </c>
      <c r="HQH21" s="542">
        <f t="shared" si="992"/>
        <v>0</v>
      </c>
      <c r="HQI21" s="542">
        <f t="shared" si="992"/>
        <v>0</v>
      </c>
      <c r="HQJ21" s="542">
        <f t="shared" si="992"/>
        <v>0</v>
      </c>
      <c r="HQK21" s="542">
        <f t="shared" si="992"/>
        <v>0</v>
      </c>
      <c r="HQL21" s="542">
        <f t="shared" si="992"/>
        <v>0</v>
      </c>
      <c r="HQM21" s="542">
        <f t="shared" si="992"/>
        <v>0</v>
      </c>
      <c r="HQN21" s="542">
        <f t="shared" si="992"/>
        <v>0</v>
      </c>
      <c r="HQO21" s="542">
        <f t="shared" si="992"/>
        <v>0</v>
      </c>
      <c r="HQP21" s="542">
        <f t="shared" si="992"/>
        <v>0</v>
      </c>
      <c r="HQQ21" s="542">
        <f t="shared" si="992"/>
        <v>0</v>
      </c>
      <c r="HQR21" s="542">
        <f t="shared" si="992"/>
        <v>0</v>
      </c>
      <c r="HQS21" s="542">
        <f t="shared" si="992"/>
        <v>0</v>
      </c>
      <c r="HQT21" s="542">
        <f t="shared" si="992"/>
        <v>0</v>
      </c>
      <c r="HQU21" s="542">
        <f t="shared" si="992"/>
        <v>0</v>
      </c>
      <c r="HQV21" s="542">
        <f t="shared" si="992"/>
        <v>0</v>
      </c>
      <c r="HQW21" s="542">
        <f t="shared" ref="HQW21:HTH21" si="993">HDA21</f>
        <v>0</v>
      </c>
      <c r="HQX21" s="542">
        <f t="shared" si="993"/>
        <v>0</v>
      </c>
      <c r="HQY21" s="542">
        <f t="shared" si="993"/>
        <v>0</v>
      </c>
      <c r="HQZ21" s="542">
        <f t="shared" si="993"/>
        <v>0</v>
      </c>
      <c r="HRA21" s="542">
        <f t="shared" si="993"/>
        <v>0</v>
      </c>
      <c r="HRB21" s="542">
        <f t="shared" si="993"/>
        <v>0</v>
      </c>
      <c r="HRC21" s="542">
        <f t="shared" si="993"/>
        <v>0</v>
      </c>
      <c r="HRD21" s="542">
        <f t="shared" si="993"/>
        <v>0</v>
      </c>
      <c r="HRE21" s="542">
        <f t="shared" si="993"/>
        <v>0</v>
      </c>
      <c r="HRF21" s="542">
        <f t="shared" si="993"/>
        <v>0</v>
      </c>
      <c r="HRG21" s="542">
        <f t="shared" si="993"/>
        <v>0</v>
      </c>
      <c r="HRH21" s="542">
        <f t="shared" si="993"/>
        <v>0</v>
      </c>
      <c r="HRI21" s="542">
        <f t="shared" si="993"/>
        <v>0</v>
      </c>
      <c r="HRJ21" s="542">
        <f t="shared" si="993"/>
        <v>0</v>
      </c>
      <c r="HRK21" s="542">
        <f t="shared" si="993"/>
        <v>0</v>
      </c>
      <c r="HRL21" s="542">
        <f t="shared" si="993"/>
        <v>0</v>
      </c>
      <c r="HRM21" s="542">
        <f t="shared" si="993"/>
        <v>0</v>
      </c>
      <c r="HRN21" s="542">
        <f t="shared" si="993"/>
        <v>0</v>
      </c>
      <c r="HRO21" s="542">
        <f t="shared" si="993"/>
        <v>0</v>
      </c>
      <c r="HRP21" s="542">
        <f t="shared" si="993"/>
        <v>0</v>
      </c>
      <c r="HRQ21" s="542">
        <f t="shared" si="993"/>
        <v>0</v>
      </c>
      <c r="HRR21" s="542">
        <f t="shared" si="993"/>
        <v>0</v>
      </c>
      <c r="HRS21" s="542">
        <f t="shared" si="993"/>
        <v>0</v>
      </c>
      <c r="HRT21" s="542">
        <f t="shared" si="993"/>
        <v>0</v>
      </c>
      <c r="HRU21" s="542">
        <f t="shared" si="993"/>
        <v>0</v>
      </c>
      <c r="HRV21" s="542">
        <f t="shared" si="993"/>
        <v>0</v>
      </c>
      <c r="HRW21" s="542">
        <f t="shared" si="993"/>
        <v>0</v>
      </c>
      <c r="HRX21" s="542">
        <f t="shared" si="993"/>
        <v>0</v>
      </c>
      <c r="HRY21" s="542">
        <f t="shared" si="993"/>
        <v>0</v>
      </c>
      <c r="HRZ21" s="542">
        <f t="shared" si="993"/>
        <v>0</v>
      </c>
      <c r="HSA21" s="542">
        <f t="shared" si="993"/>
        <v>0</v>
      </c>
      <c r="HSB21" s="542">
        <f t="shared" si="993"/>
        <v>0</v>
      </c>
      <c r="HSC21" s="542">
        <f t="shared" si="993"/>
        <v>0</v>
      </c>
      <c r="HSD21" s="542">
        <f t="shared" si="993"/>
        <v>0</v>
      </c>
      <c r="HSE21" s="542">
        <f t="shared" si="993"/>
        <v>0</v>
      </c>
      <c r="HSF21" s="542">
        <f t="shared" si="993"/>
        <v>0</v>
      </c>
      <c r="HSG21" s="542">
        <f t="shared" si="993"/>
        <v>0</v>
      </c>
      <c r="HSH21" s="542">
        <f t="shared" si="993"/>
        <v>0</v>
      </c>
      <c r="HSI21" s="542">
        <f t="shared" si="993"/>
        <v>0</v>
      </c>
      <c r="HSJ21" s="542">
        <f t="shared" si="993"/>
        <v>0</v>
      </c>
      <c r="HSK21" s="542">
        <f t="shared" si="993"/>
        <v>0</v>
      </c>
      <c r="HSL21" s="542">
        <f t="shared" si="993"/>
        <v>0</v>
      </c>
      <c r="HSM21" s="542">
        <f t="shared" si="993"/>
        <v>0</v>
      </c>
      <c r="HSN21" s="542">
        <f t="shared" si="993"/>
        <v>0</v>
      </c>
      <c r="HSO21" s="542">
        <f t="shared" si="993"/>
        <v>0</v>
      </c>
      <c r="HSP21" s="542">
        <f t="shared" si="993"/>
        <v>0</v>
      </c>
      <c r="HSQ21" s="542">
        <f t="shared" si="993"/>
        <v>0</v>
      </c>
      <c r="HSR21" s="542">
        <f t="shared" si="993"/>
        <v>0</v>
      </c>
      <c r="HSS21" s="542">
        <f t="shared" si="993"/>
        <v>0</v>
      </c>
      <c r="HST21" s="542">
        <f t="shared" si="993"/>
        <v>0</v>
      </c>
      <c r="HSU21" s="542">
        <f t="shared" si="993"/>
        <v>0</v>
      </c>
      <c r="HSV21" s="542">
        <f t="shared" si="993"/>
        <v>0</v>
      </c>
      <c r="HSW21" s="542">
        <f t="shared" si="993"/>
        <v>0</v>
      </c>
      <c r="HSX21" s="542">
        <f t="shared" si="993"/>
        <v>0</v>
      </c>
      <c r="HSY21" s="542">
        <f t="shared" si="993"/>
        <v>0</v>
      </c>
      <c r="HSZ21" s="542">
        <f t="shared" si="993"/>
        <v>0</v>
      </c>
      <c r="HTA21" s="542">
        <f t="shared" si="993"/>
        <v>0</v>
      </c>
      <c r="HTB21" s="542">
        <f t="shared" si="993"/>
        <v>0</v>
      </c>
      <c r="HTC21" s="542">
        <f t="shared" si="993"/>
        <v>0</v>
      </c>
      <c r="HTD21" s="542">
        <f t="shared" si="993"/>
        <v>0</v>
      </c>
      <c r="HTE21" s="542">
        <f t="shared" si="993"/>
        <v>0</v>
      </c>
      <c r="HTF21" s="542">
        <f t="shared" si="993"/>
        <v>0</v>
      </c>
      <c r="HTG21" s="542">
        <f t="shared" si="993"/>
        <v>0</v>
      </c>
      <c r="HTH21" s="542">
        <f t="shared" si="993"/>
        <v>0</v>
      </c>
      <c r="HTI21" s="542">
        <f t="shared" ref="HTI21:HVT21" si="994">HFM21</f>
        <v>0</v>
      </c>
      <c r="HTJ21" s="542">
        <f t="shared" si="994"/>
        <v>0</v>
      </c>
      <c r="HTK21" s="542">
        <f t="shared" si="994"/>
        <v>0</v>
      </c>
      <c r="HTL21" s="542">
        <f t="shared" si="994"/>
        <v>0</v>
      </c>
      <c r="HTM21" s="542">
        <f t="shared" si="994"/>
        <v>0</v>
      </c>
      <c r="HTN21" s="542">
        <f t="shared" si="994"/>
        <v>0</v>
      </c>
      <c r="HTO21" s="542">
        <f t="shared" si="994"/>
        <v>0</v>
      </c>
      <c r="HTP21" s="542">
        <f t="shared" si="994"/>
        <v>0</v>
      </c>
      <c r="HTQ21" s="542">
        <f t="shared" si="994"/>
        <v>0</v>
      </c>
      <c r="HTR21" s="542">
        <f t="shared" si="994"/>
        <v>0</v>
      </c>
      <c r="HTS21" s="542">
        <f t="shared" si="994"/>
        <v>0</v>
      </c>
      <c r="HTT21" s="542">
        <f t="shared" si="994"/>
        <v>0</v>
      </c>
      <c r="HTU21" s="542">
        <f t="shared" si="994"/>
        <v>0</v>
      </c>
      <c r="HTV21" s="542">
        <f t="shared" si="994"/>
        <v>0</v>
      </c>
      <c r="HTW21" s="542">
        <f t="shared" si="994"/>
        <v>0</v>
      </c>
      <c r="HTX21" s="542">
        <f t="shared" si="994"/>
        <v>0</v>
      </c>
      <c r="HTY21" s="542">
        <f t="shared" si="994"/>
        <v>0</v>
      </c>
      <c r="HTZ21" s="542">
        <f t="shared" si="994"/>
        <v>0</v>
      </c>
      <c r="HUA21" s="542">
        <f t="shared" si="994"/>
        <v>0</v>
      </c>
      <c r="HUB21" s="542">
        <f t="shared" si="994"/>
        <v>0</v>
      </c>
      <c r="HUC21" s="542">
        <f t="shared" si="994"/>
        <v>0</v>
      </c>
      <c r="HUD21" s="542">
        <f t="shared" si="994"/>
        <v>0</v>
      </c>
      <c r="HUE21" s="542">
        <f t="shared" si="994"/>
        <v>0</v>
      </c>
      <c r="HUF21" s="542">
        <f t="shared" si="994"/>
        <v>0</v>
      </c>
      <c r="HUG21" s="542">
        <f t="shared" si="994"/>
        <v>0</v>
      </c>
      <c r="HUH21" s="542">
        <f t="shared" si="994"/>
        <v>0</v>
      </c>
      <c r="HUI21" s="542">
        <f t="shared" si="994"/>
        <v>0</v>
      </c>
      <c r="HUJ21" s="542">
        <f t="shared" si="994"/>
        <v>0</v>
      </c>
      <c r="HUK21" s="542">
        <f t="shared" si="994"/>
        <v>0</v>
      </c>
      <c r="HUL21" s="542">
        <f t="shared" si="994"/>
        <v>0</v>
      </c>
      <c r="HUM21" s="542">
        <f t="shared" si="994"/>
        <v>0</v>
      </c>
      <c r="HUN21" s="542">
        <f t="shared" si="994"/>
        <v>0</v>
      </c>
      <c r="HUO21" s="542">
        <f t="shared" si="994"/>
        <v>0</v>
      </c>
      <c r="HUP21" s="542">
        <f t="shared" si="994"/>
        <v>0</v>
      </c>
      <c r="HUQ21" s="542">
        <f t="shared" si="994"/>
        <v>0</v>
      </c>
      <c r="HUR21" s="542">
        <f t="shared" si="994"/>
        <v>0</v>
      </c>
      <c r="HUS21" s="542">
        <f t="shared" si="994"/>
        <v>0</v>
      </c>
      <c r="HUT21" s="542">
        <f t="shared" si="994"/>
        <v>0</v>
      </c>
      <c r="HUU21" s="542">
        <f t="shared" si="994"/>
        <v>0</v>
      </c>
      <c r="HUV21" s="542">
        <f t="shared" si="994"/>
        <v>0</v>
      </c>
      <c r="HUW21" s="542">
        <f t="shared" si="994"/>
        <v>0</v>
      </c>
      <c r="HUX21" s="542">
        <f t="shared" si="994"/>
        <v>0</v>
      </c>
      <c r="HUY21" s="542">
        <f t="shared" si="994"/>
        <v>0</v>
      </c>
      <c r="HUZ21" s="542">
        <f t="shared" si="994"/>
        <v>0</v>
      </c>
      <c r="HVA21" s="542">
        <f t="shared" si="994"/>
        <v>0</v>
      </c>
      <c r="HVB21" s="542">
        <f t="shared" si="994"/>
        <v>0</v>
      </c>
      <c r="HVC21" s="542">
        <f t="shared" si="994"/>
        <v>0</v>
      </c>
      <c r="HVD21" s="542">
        <f t="shared" si="994"/>
        <v>0</v>
      </c>
      <c r="HVE21" s="542">
        <f t="shared" si="994"/>
        <v>0</v>
      </c>
      <c r="HVF21" s="542">
        <f t="shared" si="994"/>
        <v>0</v>
      </c>
      <c r="HVG21" s="542">
        <f t="shared" si="994"/>
        <v>0</v>
      </c>
      <c r="HVH21" s="542">
        <f t="shared" si="994"/>
        <v>0</v>
      </c>
      <c r="HVI21" s="542">
        <f t="shared" si="994"/>
        <v>0</v>
      </c>
      <c r="HVJ21" s="542">
        <f t="shared" si="994"/>
        <v>0</v>
      </c>
      <c r="HVK21" s="542">
        <f t="shared" si="994"/>
        <v>0</v>
      </c>
      <c r="HVL21" s="542">
        <f t="shared" si="994"/>
        <v>0</v>
      </c>
      <c r="HVM21" s="542">
        <f t="shared" si="994"/>
        <v>0</v>
      </c>
      <c r="HVN21" s="542">
        <f t="shared" si="994"/>
        <v>0</v>
      </c>
      <c r="HVO21" s="542">
        <f t="shared" si="994"/>
        <v>0</v>
      </c>
      <c r="HVP21" s="542">
        <f t="shared" si="994"/>
        <v>0</v>
      </c>
      <c r="HVQ21" s="542">
        <f t="shared" si="994"/>
        <v>0</v>
      </c>
      <c r="HVR21" s="542">
        <f t="shared" si="994"/>
        <v>0</v>
      </c>
      <c r="HVS21" s="542">
        <f t="shared" si="994"/>
        <v>0</v>
      </c>
      <c r="HVT21" s="542">
        <f t="shared" si="994"/>
        <v>0</v>
      </c>
      <c r="HVU21" s="542">
        <f t="shared" ref="HVU21:HYF21" si="995">HHY21</f>
        <v>0</v>
      </c>
      <c r="HVV21" s="542">
        <f t="shared" si="995"/>
        <v>0</v>
      </c>
      <c r="HVW21" s="542">
        <f t="shared" si="995"/>
        <v>0</v>
      </c>
      <c r="HVX21" s="542">
        <f t="shared" si="995"/>
        <v>0</v>
      </c>
      <c r="HVY21" s="542">
        <f t="shared" si="995"/>
        <v>0</v>
      </c>
      <c r="HVZ21" s="542">
        <f t="shared" si="995"/>
        <v>0</v>
      </c>
      <c r="HWA21" s="542">
        <f t="shared" si="995"/>
        <v>0</v>
      </c>
      <c r="HWB21" s="542">
        <f t="shared" si="995"/>
        <v>0</v>
      </c>
      <c r="HWC21" s="542">
        <f t="shared" si="995"/>
        <v>0</v>
      </c>
      <c r="HWD21" s="542">
        <f t="shared" si="995"/>
        <v>0</v>
      </c>
      <c r="HWE21" s="542">
        <f t="shared" si="995"/>
        <v>0</v>
      </c>
      <c r="HWF21" s="542">
        <f t="shared" si="995"/>
        <v>0</v>
      </c>
      <c r="HWG21" s="542">
        <f t="shared" si="995"/>
        <v>0</v>
      </c>
      <c r="HWH21" s="542">
        <f t="shared" si="995"/>
        <v>0</v>
      </c>
      <c r="HWI21" s="542">
        <f t="shared" si="995"/>
        <v>0</v>
      </c>
      <c r="HWJ21" s="542">
        <f t="shared" si="995"/>
        <v>0</v>
      </c>
      <c r="HWK21" s="542">
        <f t="shared" si="995"/>
        <v>0</v>
      </c>
      <c r="HWL21" s="542">
        <f t="shared" si="995"/>
        <v>0</v>
      </c>
      <c r="HWM21" s="542">
        <f t="shared" si="995"/>
        <v>0</v>
      </c>
      <c r="HWN21" s="542">
        <f t="shared" si="995"/>
        <v>0</v>
      </c>
      <c r="HWO21" s="542">
        <f t="shared" si="995"/>
        <v>0</v>
      </c>
      <c r="HWP21" s="542">
        <f t="shared" si="995"/>
        <v>0</v>
      </c>
      <c r="HWQ21" s="542">
        <f t="shared" si="995"/>
        <v>0</v>
      </c>
      <c r="HWR21" s="542">
        <f t="shared" si="995"/>
        <v>0</v>
      </c>
      <c r="HWS21" s="542">
        <f t="shared" si="995"/>
        <v>0</v>
      </c>
      <c r="HWT21" s="542">
        <f t="shared" si="995"/>
        <v>0</v>
      </c>
      <c r="HWU21" s="542">
        <f t="shared" si="995"/>
        <v>0</v>
      </c>
      <c r="HWV21" s="542">
        <f t="shared" si="995"/>
        <v>0</v>
      </c>
      <c r="HWW21" s="542">
        <f t="shared" si="995"/>
        <v>0</v>
      </c>
      <c r="HWX21" s="542">
        <f t="shared" si="995"/>
        <v>0</v>
      </c>
      <c r="HWY21" s="542">
        <f t="shared" si="995"/>
        <v>0</v>
      </c>
      <c r="HWZ21" s="542">
        <f t="shared" si="995"/>
        <v>0</v>
      </c>
      <c r="HXA21" s="542">
        <f t="shared" si="995"/>
        <v>0</v>
      </c>
      <c r="HXB21" s="542">
        <f t="shared" si="995"/>
        <v>0</v>
      </c>
      <c r="HXC21" s="542">
        <f t="shared" si="995"/>
        <v>0</v>
      </c>
      <c r="HXD21" s="542">
        <f t="shared" si="995"/>
        <v>0</v>
      </c>
      <c r="HXE21" s="542">
        <f t="shared" si="995"/>
        <v>0</v>
      </c>
      <c r="HXF21" s="542">
        <f t="shared" si="995"/>
        <v>0</v>
      </c>
      <c r="HXG21" s="542">
        <f t="shared" si="995"/>
        <v>0</v>
      </c>
      <c r="HXH21" s="542">
        <f t="shared" si="995"/>
        <v>0</v>
      </c>
      <c r="HXI21" s="542">
        <f t="shared" si="995"/>
        <v>0</v>
      </c>
      <c r="HXJ21" s="542">
        <f t="shared" si="995"/>
        <v>0</v>
      </c>
      <c r="HXK21" s="542">
        <f t="shared" si="995"/>
        <v>0</v>
      </c>
      <c r="HXL21" s="542">
        <f t="shared" si="995"/>
        <v>0</v>
      </c>
      <c r="HXM21" s="542">
        <f t="shared" si="995"/>
        <v>0</v>
      </c>
      <c r="HXN21" s="542">
        <f t="shared" si="995"/>
        <v>0</v>
      </c>
      <c r="HXO21" s="542">
        <f t="shared" si="995"/>
        <v>0</v>
      </c>
      <c r="HXP21" s="542">
        <f t="shared" si="995"/>
        <v>0</v>
      </c>
      <c r="HXQ21" s="542">
        <f t="shared" si="995"/>
        <v>0</v>
      </c>
      <c r="HXR21" s="542">
        <f t="shared" si="995"/>
        <v>0</v>
      </c>
      <c r="HXS21" s="542">
        <f t="shared" si="995"/>
        <v>0</v>
      </c>
      <c r="HXT21" s="542">
        <f t="shared" si="995"/>
        <v>0</v>
      </c>
      <c r="HXU21" s="542">
        <f t="shared" si="995"/>
        <v>0</v>
      </c>
      <c r="HXV21" s="542">
        <f t="shared" si="995"/>
        <v>0</v>
      </c>
      <c r="HXW21" s="542">
        <f t="shared" si="995"/>
        <v>0</v>
      </c>
      <c r="HXX21" s="542">
        <f t="shared" si="995"/>
        <v>0</v>
      </c>
      <c r="HXY21" s="542">
        <f t="shared" si="995"/>
        <v>0</v>
      </c>
      <c r="HXZ21" s="542">
        <f t="shared" si="995"/>
        <v>0</v>
      </c>
      <c r="HYA21" s="542">
        <f t="shared" si="995"/>
        <v>0</v>
      </c>
      <c r="HYB21" s="542">
        <f t="shared" si="995"/>
        <v>0</v>
      </c>
      <c r="HYC21" s="542">
        <f t="shared" si="995"/>
        <v>0</v>
      </c>
      <c r="HYD21" s="542">
        <f t="shared" si="995"/>
        <v>0</v>
      </c>
      <c r="HYE21" s="542">
        <f t="shared" si="995"/>
        <v>0</v>
      </c>
      <c r="HYF21" s="542">
        <f t="shared" si="995"/>
        <v>0</v>
      </c>
      <c r="HYG21" s="542">
        <f t="shared" ref="HYG21:IAR21" si="996">HKK21</f>
        <v>0</v>
      </c>
      <c r="HYH21" s="542">
        <f t="shared" si="996"/>
        <v>0</v>
      </c>
      <c r="HYI21" s="542">
        <f t="shared" si="996"/>
        <v>0</v>
      </c>
      <c r="HYJ21" s="542">
        <f t="shared" si="996"/>
        <v>0</v>
      </c>
      <c r="HYK21" s="542">
        <f t="shared" si="996"/>
        <v>0</v>
      </c>
      <c r="HYL21" s="542">
        <f t="shared" si="996"/>
        <v>0</v>
      </c>
      <c r="HYM21" s="542">
        <f t="shared" si="996"/>
        <v>0</v>
      </c>
      <c r="HYN21" s="542">
        <f t="shared" si="996"/>
        <v>0</v>
      </c>
      <c r="HYO21" s="542">
        <f t="shared" si="996"/>
        <v>0</v>
      </c>
      <c r="HYP21" s="542">
        <f t="shared" si="996"/>
        <v>0</v>
      </c>
      <c r="HYQ21" s="542">
        <f t="shared" si="996"/>
        <v>0</v>
      </c>
      <c r="HYR21" s="542">
        <f t="shared" si="996"/>
        <v>0</v>
      </c>
      <c r="HYS21" s="542">
        <f t="shared" si="996"/>
        <v>0</v>
      </c>
      <c r="HYT21" s="542">
        <f t="shared" si="996"/>
        <v>0</v>
      </c>
      <c r="HYU21" s="542">
        <f t="shared" si="996"/>
        <v>0</v>
      </c>
      <c r="HYV21" s="542">
        <f t="shared" si="996"/>
        <v>0</v>
      </c>
      <c r="HYW21" s="542">
        <f t="shared" si="996"/>
        <v>0</v>
      </c>
      <c r="HYX21" s="542">
        <f t="shared" si="996"/>
        <v>0</v>
      </c>
      <c r="HYY21" s="542">
        <f t="shared" si="996"/>
        <v>0</v>
      </c>
      <c r="HYZ21" s="542">
        <f t="shared" si="996"/>
        <v>0</v>
      </c>
      <c r="HZA21" s="542">
        <f t="shared" si="996"/>
        <v>0</v>
      </c>
      <c r="HZB21" s="542">
        <f t="shared" si="996"/>
        <v>0</v>
      </c>
      <c r="HZC21" s="542">
        <f t="shared" si="996"/>
        <v>0</v>
      </c>
      <c r="HZD21" s="542">
        <f t="shared" si="996"/>
        <v>0</v>
      </c>
      <c r="HZE21" s="542">
        <f t="shared" si="996"/>
        <v>0</v>
      </c>
      <c r="HZF21" s="542">
        <f t="shared" si="996"/>
        <v>0</v>
      </c>
      <c r="HZG21" s="542">
        <f t="shared" si="996"/>
        <v>0</v>
      </c>
      <c r="HZH21" s="542">
        <f t="shared" si="996"/>
        <v>0</v>
      </c>
      <c r="HZI21" s="542">
        <f t="shared" si="996"/>
        <v>0</v>
      </c>
      <c r="HZJ21" s="542">
        <f t="shared" si="996"/>
        <v>0</v>
      </c>
      <c r="HZK21" s="542">
        <f t="shared" si="996"/>
        <v>0</v>
      </c>
      <c r="HZL21" s="542">
        <f t="shared" si="996"/>
        <v>0</v>
      </c>
      <c r="HZM21" s="542">
        <f t="shared" si="996"/>
        <v>0</v>
      </c>
      <c r="HZN21" s="542">
        <f t="shared" si="996"/>
        <v>0</v>
      </c>
      <c r="HZO21" s="542">
        <f t="shared" si="996"/>
        <v>0</v>
      </c>
      <c r="HZP21" s="542">
        <f t="shared" si="996"/>
        <v>0</v>
      </c>
      <c r="HZQ21" s="542">
        <f t="shared" si="996"/>
        <v>0</v>
      </c>
      <c r="HZR21" s="542">
        <f t="shared" si="996"/>
        <v>0</v>
      </c>
      <c r="HZS21" s="542">
        <f t="shared" si="996"/>
        <v>0</v>
      </c>
      <c r="HZT21" s="542">
        <f t="shared" si="996"/>
        <v>0</v>
      </c>
      <c r="HZU21" s="542">
        <f t="shared" si="996"/>
        <v>0</v>
      </c>
      <c r="HZV21" s="542">
        <f t="shared" si="996"/>
        <v>0</v>
      </c>
      <c r="HZW21" s="542">
        <f t="shared" si="996"/>
        <v>0</v>
      </c>
      <c r="HZX21" s="542">
        <f t="shared" si="996"/>
        <v>0</v>
      </c>
      <c r="HZY21" s="542">
        <f t="shared" si="996"/>
        <v>0</v>
      </c>
      <c r="HZZ21" s="542">
        <f t="shared" si="996"/>
        <v>0</v>
      </c>
      <c r="IAA21" s="542">
        <f t="shared" si="996"/>
        <v>0</v>
      </c>
      <c r="IAB21" s="542">
        <f t="shared" si="996"/>
        <v>0</v>
      </c>
      <c r="IAC21" s="542">
        <f t="shared" si="996"/>
        <v>0</v>
      </c>
      <c r="IAD21" s="542">
        <f t="shared" si="996"/>
        <v>0</v>
      </c>
      <c r="IAE21" s="542">
        <f t="shared" si="996"/>
        <v>0</v>
      </c>
      <c r="IAF21" s="542">
        <f t="shared" si="996"/>
        <v>0</v>
      </c>
      <c r="IAG21" s="542">
        <f t="shared" si="996"/>
        <v>0</v>
      </c>
      <c r="IAH21" s="542">
        <f t="shared" si="996"/>
        <v>0</v>
      </c>
      <c r="IAI21" s="542">
        <f t="shared" si="996"/>
        <v>0</v>
      </c>
      <c r="IAJ21" s="542">
        <f t="shared" si="996"/>
        <v>0</v>
      </c>
      <c r="IAK21" s="542">
        <f t="shared" si="996"/>
        <v>0</v>
      </c>
      <c r="IAL21" s="542">
        <f t="shared" si="996"/>
        <v>0</v>
      </c>
      <c r="IAM21" s="542">
        <f t="shared" si="996"/>
        <v>0</v>
      </c>
      <c r="IAN21" s="542">
        <f t="shared" si="996"/>
        <v>0</v>
      </c>
      <c r="IAO21" s="542">
        <f t="shared" si="996"/>
        <v>0</v>
      </c>
      <c r="IAP21" s="542">
        <f t="shared" si="996"/>
        <v>0</v>
      </c>
      <c r="IAQ21" s="542">
        <f t="shared" si="996"/>
        <v>0</v>
      </c>
      <c r="IAR21" s="542">
        <f t="shared" si="996"/>
        <v>1</v>
      </c>
      <c r="IAS21" s="542">
        <f t="shared" ref="IAS21:IDD21" si="997">HMW21</f>
        <v>1</v>
      </c>
      <c r="IAT21" s="542">
        <f t="shared" si="997"/>
        <v>1</v>
      </c>
      <c r="IAU21" s="542">
        <f t="shared" si="997"/>
        <v>1</v>
      </c>
      <c r="IAV21" s="542">
        <f t="shared" si="997"/>
        <v>1</v>
      </c>
      <c r="IAW21" s="542">
        <f t="shared" si="997"/>
        <v>1</v>
      </c>
      <c r="IAX21" s="542">
        <f t="shared" si="997"/>
        <v>1</v>
      </c>
      <c r="IAY21" s="542">
        <f t="shared" si="997"/>
        <v>1</v>
      </c>
      <c r="IAZ21" s="542">
        <f t="shared" si="997"/>
        <v>1</v>
      </c>
      <c r="IBA21" s="542">
        <f t="shared" si="997"/>
        <v>1</v>
      </c>
      <c r="IBB21" s="542">
        <f t="shared" si="997"/>
        <v>1</v>
      </c>
      <c r="IBC21" s="542">
        <f t="shared" si="997"/>
        <v>1</v>
      </c>
      <c r="IBD21" s="542">
        <f t="shared" si="997"/>
        <v>1</v>
      </c>
      <c r="IBE21" s="542">
        <f t="shared" si="997"/>
        <v>1</v>
      </c>
      <c r="IBF21" s="542">
        <f t="shared" si="997"/>
        <v>1</v>
      </c>
      <c r="IBG21" s="542">
        <f t="shared" si="997"/>
        <v>1</v>
      </c>
      <c r="IBH21" s="542">
        <f t="shared" si="997"/>
        <v>1</v>
      </c>
      <c r="IBI21" s="542">
        <f t="shared" si="997"/>
        <v>1</v>
      </c>
      <c r="IBJ21" s="542">
        <f t="shared" si="997"/>
        <v>1</v>
      </c>
      <c r="IBK21" s="542">
        <f t="shared" si="997"/>
        <v>1</v>
      </c>
      <c r="IBL21" s="542">
        <f t="shared" si="997"/>
        <v>1</v>
      </c>
      <c r="IBM21" s="542">
        <f t="shared" si="997"/>
        <v>1</v>
      </c>
      <c r="IBN21" s="542">
        <f t="shared" si="997"/>
        <v>1</v>
      </c>
      <c r="IBO21" s="542">
        <f t="shared" si="997"/>
        <v>1</v>
      </c>
      <c r="IBP21" s="542">
        <f t="shared" si="997"/>
        <v>1</v>
      </c>
      <c r="IBQ21" s="542">
        <f t="shared" si="997"/>
        <v>1</v>
      </c>
      <c r="IBR21" s="542">
        <f t="shared" si="997"/>
        <v>1</v>
      </c>
      <c r="IBS21" s="542">
        <f t="shared" si="997"/>
        <v>1</v>
      </c>
      <c r="IBT21" s="542">
        <f t="shared" si="997"/>
        <v>1</v>
      </c>
      <c r="IBU21" s="542">
        <f t="shared" si="997"/>
        <v>1</v>
      </c>
      <c r="IBV21" s="542">
        <f t="shared" si="997"/>
        <v>1</v>
      </c>
      <c r="IBW21" s="542">
        <f t="shared" si="997"/>
        <v>1</v>
      </c>
      <c r="IBX21" s="542">
        <f t="shared" si="997"/>
        <v>1</v>
      </c>
      <c r="IBY21" s="542">
        <f t="shared" si="997"/>
        <v>1</v>
      </c>
      <c r="IBZ21" s="542">
        <f t="shared" si="997"/>
        <v>1</v>
      </c>
      <c r="ICA21" s="542">
        <f t="shared" si="997"/>
        <v>1</v>
      </c>
      <c r="ICB21" s="542">
        <f t="shared" si="997"/>
        <v>1</v>
      </c>
      <c r="ICC21" s="542">
        <f t="shared" si="997"/>
        <v>1</v>
      </c>
      <c r="ICD21" s="542">
        <f t="shared" si="997"/>
        <v>1</v>
      </c>
      <c r="ICE21" s="542">
        <f t="shared" si="997"/>
        <v>1</v>
      </c>
      <c r="ICF21" s="542">
        <f t="shared" si="997"/>
        <v>1</v>
      </c>
      <c r="ICG21" s="542">
        <f t="shared" si="997"/>
        <v>1</v>
      </c>
      <c r="ICH21" s="542">
        <f t="shared" si="997"/>
        <v>1</v>
      </c>
      <c r="ICI21" s="542">
        <f t="shared" si="997"/>
        <v>1</v>
      </c>
      <c r="ICJ21" s="542">
        <f t="shared" si="997"/>
        <v>1</v>
      </c>
      <c r="ICK21" s="542">
        <f t="shared" si="997"/>
        <v>1</v>
      </c>
      <c r="ICL21" s="542">
        <f t="shared" si="997"/>
        <v>1</v>
      </c>
      <c r="ICM21" s="542">
        <f t="shared" si="997"/>
        <v>1</v>
      </c>
      <c r="ICN21" s="542">
        <f t="shared" si="997"/>
        <v>0</v>
      </c>
      <c r="ICO21" s="542">
        <f t="shared" si="997"/>
        <v>0</v>
      </c>
      <c r="ICP21" s="542">
        <f t="shared" si="997"/>
        <v>0</v>
      </c>
      <c r="ICQ21" s="542">
        <f t="shared" si="997"/>
        <v>0</v>
      </c>
      <c r="ICR21" s="542">
        <f t="shared" si="997"/>
        <v>0</v>
      </c>
      <c r="ICS21" s="542">
        <f t="shared" si="997"/>
        <v>0</v>
      </c>
      <c r="ICT21" s="542">
        <f t="shared" si="997"/>
        <v>0</v>
      </c>
      <c r="ICU21" s="542">
        <f t="shared" si="997"/>
        <v>0</v>
      </c>
      <c r="ICV21" s="542">
        <f t="shared" si="997"/>
        <v>0</v>
      </c>
      <c r="ICW21" s="542">
        <f t="shared" si="997"/>
        <v>0</v>
      </c>
      <c r="ICX21" s="542">
        <f t="shared" si="997"/>
        <v>0</v>
      </c>
      <c r="ICY21" s="542">
        <f t="shared" si="997"/>
        <v>0</v>
      </c>
      <c r="ICZ21" s="542">
        <f t="shared" si="997"/>
        <v>0</v>
      </c>
      <c r="IDA21" s="542">
        <f t="shared" si="997"/>
        <v>0</v>
      </c>
      <c r="IDB21" s="542">
        <f t="shared" si="997"/>
        <v>0</v>
      </c>
      <c r="IDC21" s="542">
        <f t="shared" si="997"/>
        <v>0</v>
      </c>
      <c r="IDD21" s="542">
        <f t="shared" si="997"/>
        <v>0</v>
      </c>
      <c r="IDE21" s="542">
        <f t="shared" ref="IDE21:IFP21" si="998">HPI21</f>
        <v>0</v>
      </c>
      <c r="IDF21" s="542">
        <f t="shared" si="998"/>
        <v>0</v>
      </c>
      <c r="IDG21" s="542">
        <f t="shared" si="998"/>
        <v>0</v>
      </c>
      <c r="IDH21" s="542">
        <f t="shared" si="998"/>
        <v>0</v>
      </c>
      <c r="IDI21" s="542">
        <f t="shared" si="998"/>
        <v>0</v>
      </c>
      <c r="IDJ21" s="542">
        <f t="shared" si="998"/>
        <v>0</v>
      </c>
      <c r="IDK21" s="542">
        <f t="shared" si="998"/>
        <v>0</v>
      </c>
      <c r="IDL21" s="542">
        <f t="shared" si="998"/>
        <v>0</v>
      </c>
      <c r="IDM21" s="542">
        <f t="shared" si="998"/>
        <v>0</v>
      </c>
      <c r="IDN21" s="542">
        <f t="shared" si="998"/>
        <v>0</v>
      </c>
      <c r="IDO21" s="542">
        <f t="shared" si="998"/>
        <v>0</v>
      </c>
      <c r="IDP21" s="542">
        <f t="shared" si="998"/>
        <v>0</v>
      </c>
      <c r="IDQ21" s="542">
        <f t="shared" si="998"/>
        <v>0</v>
      </c>
      <c r="IDR21" s="542">
        <f t="shared" si="998"/>
        <v>0</v>
      </c>
      <c r="IDS21" s="542">
        <f t="shared" si="998"/>
        <v>0</v>
      </c>
      <c r="IDT21" s="542">
        <f t="shared" si="998"/>
        <v>0</v>
      </c>
      <c r="IDU21" s="542">
        <f t="shared" si="998"/>
        <v>0</v>
      </c>
      <c r="IDV21" s="542">
        <f t="shared" si="998"/>
        <v>0</v>
      </c>
      <c r="IDW21" s="542">
        <f t="shared" si="998"/>
        <v>0</v>
      </c>
      <c r="IDX21" s="542">
        <f t="shared" si="998"/>
        <v>0</v>
      </c>
      <c r="IDY21" s="542">
        <f t="shared" si="998"/>
        <v>0</v>
      </c>
      <c r="IDZ21" s="542">
        <f t="shared" si="998"/>
        <v>0</v>
      </c>
      <c r="IEA21" s="542">
        <f t="shared" si="998"/>
        <v>0</v>
      </c>
      <c r="IEB21" s="542">
        <f t="shared" si="998"/>
        <v>0</v>
      </c>
      <c r="IEC21" s="542">
        <f t="shared" si="998"/>
        <v>0</v>
      </c>
      <c r="IED21" s="542">
        <f t="shared" si="998"/>
        <v>0</v>
      </c>
      <c r="IEE21" s="542">
        <f t="shared" si="998"/>
        <v>0</v>
      </c>
      <c r="IEF21" s="542">
        <f t="shared" si="998"/>
        <v>0</v>
      </c>
      <c r="IEG21" s="542">
        <f t="shared" si="998"/>
        <v>0</v>
      </c>
      <c r="IEH21" s="542">
        <f t="shared" si="998"/>
        <v>0</v>
      </c>
      <c r="IEI21" s="542">
        <f t="shared" si="998"/>
        <v>0</v>
      </c>
      <c r="IEJ21" s="542">
        <f t="shared" si="998"/>
        <v>0</v>
      </c>
      <c r="IEK21" s="542">
        <f t="shared" si="998"/>
        <v>0</v>
      </c>
      <c r="IEL21" s="542">
        <f t="shared" si="998"/>
        <v>0</v>
      </c>
      <c r="IEM21" s="542">
        <f t="shared" si="998"/>
        <v>0</v>
      </c>
      <c r="IEN21" s="542">
        <f t="shared" si="998"/>
        <v>0</v>
      </c>
      <c r="IEO21" s="542">
        <f t="shared" si="998"/>
        <v>0</v>
      </c>
      <c r="IEP21" s="542">
        <f t="shared" si="998"/>
        <v>0</v>
      </c>
      <c r="IEQ21" s="542">
        <f t="shared" si="998"/>
        <v>0</v>
      </c>
      <c r="IER21" s="542">
        <f t="shared" si="998"/>
        <v>0</v>
      </c>
      <c r="IES21" s="542">
        <f t="shared" si="998"/>
        <v>0</v>
      </c>
      <c r="IET21" s="542">
        <f t="shared" si="998"/>
        <v>0</v>
      </c>
      <c r="IEU21" s="542">
        <f t="shared" si="998"/>
        <v>0</v>
      </c>
      <c r="IEV21" s="542">
        <f t="shared" si="998"/>
        <v>0</v>
      </c>
      <c r="IEW21" s="542">
        <f t="shared" si="998"/>
        <v>0</v>
      </c>
      <c r="IEX21" s="542">
        <f t="shared" si="998"/>
        <v>0</v>
      </c>
      <c r="IEY21" s="542">
        <f t="shared" si="998"/>
        <v>0</v>
      </c>
      <c r="IEZ21" s="542">
        <f t="shared" si="998"/>
        <v>0</v>
      </c>
      <c r="IFA21" s="542">
        <f t="shared" si="998"/>
        <v>0</v>
      </c>
      <c r="IFB21" s="542">
        <f t="shared" si="998"/>
        <v>0</v>
      </c>
      <c r="IFC21" s="542">
        <f t="shared" si="998"/>
        <v>0</v>
      </c>
      <c r="IFD21" s="542">
        <f t="shared" si="998"/>
        <v>0</v>
      </c>
      <c r="IFE21" s="542">
        <f t="shared" si="998"/>
        <v>0</v>
      </c>
      <c r="IFF21" s="542">
        <f t="shared" si="998"/>
        <v>0</v>
      </c>
      <c r="IFG21" s="542">
        <f t="shared" si="998"/>
        <v>0</v>
      </c>
      <c r="IFH21" s="542">
        <f t="shared" si="998"/>
        <v>0</v>
      </c>
      <c r="IFI21" s="542">
        <f t="shared" si="998"/>
        <v>0</v>
      </c>
      <c r="IFJ21" s="542">
        <f t="shared" si="998"/>
        <v>0</v>
      </c>
      <c r="IFK21" s="542">
        <f t="shared" si="998"/>
        <v>0</v>
      </c>
      <c r="IFL21" s="542">
        <f t="shared" si="998"/>
        <v>0</v>
      </c>
      <c r="IFM21" s="542">
        <f t="shared" si="998"/>
        <v>0</v>
      </c>
      <c r="IFN21" s="542">
        <f t="shared" si="998"/>
        <v>0</v>
      </c>
      <c r="IFO21" s="542">
        <f t="shared" si="998"/>
        <v>0</v>
      </c>
      <c r="IFP21" s="542">
        <f t="shared" si="998"/>
        <v>0</v>
      </c>
      <c r="IFQ21" s="542">
        <f t="shared" ref="IFQ21:IIB21" si="999">HRU21</f>
        <v>0</v>
      </c>
      <c r="IFR21" s="542">
        <f t="shared" si="999"/>
        <v>0</v>
      </c>
      <c r="IFS21" s="542">
        <f t="shared" si="999"/>
        <v>0</v>
      </c>
      <c r="IFT21" s="542">
        <f t="shared" si="999"/>
        <v>0</v>
      </c>
      <c r="IFU21" s="542">
        <f t="shared" si="999"/>
        <v>0</v>
      </c>
      <c r="IFV21" s="542">
        <f t="shared" si="999"/>
        <v>0</v>
      </c>
      <c r="IFW21" s="542">
        <f t="shared" si="999"/>
        <v>0</v>
      </c>
      <c r="IFX21" s="542">
        <f t="shared" si="999"/>
        <v>0</v>
      </c>
      <c r="IFY21" s="542">
        <f t="shared" si="999"/>
        <v>0</v>
      </c>
      <c r="IFZ21" s="542">
        <f t="shared" si="999"/>
        <v>0</v>
      </c>
      <c r="IGA21" s="542">
        <f t="shared" si="999"/>
        <v>0</v>
      </c>
      <c r="IGB21" s="542">
        <f t="shared" si="999"/>
        <v>0</v>
      </c>
      <c r="IGC21" s="542">
        <f t="shared" si="999"/>
        <v>0</v>
      </c>
      <c r="IGD21" s="542">
        <f t="shared" si="999"/>
        <v>0</v>
      </c>
      <c r="IGE21" s="542">
        <f t="shared" si="999"/>
        <v>0</v>
      </c>
      <c r="IGF21" s="542">
        <f t="shared" si="999"/>
        <v>0</v>
      </c>
      <c r="IGG21" s="542">
        <f t="shared" si="999"/>
        <v>0</v>
      </c>
      <c r="IGH21" s="542">
        <f t="shared" si="999"/>
        <v>0</v>
      </c>
      <c r="IGI21" s="542">
        <f t="shared" si="999"/>
        <v>0</v>
      </c>
      <c r="IGJ21" s="542">
        <f t="shared" si="999"/>
        <v>0</v>
      </c>
      <c r="IGK21" s="542">
        <f t="shared" si="999"/>
        <v>0</v>
      </c>
      <c r="IGL21" s="542">
        <f t="shared" si="999"/>
        <v>0</v>
      </c>
      <c r="IGM21" s="542">
        <f t="shared" si="999"/>
        <v>0</v>
      </c>
      <c r="IGN21" s="542">
        <f t="shared" si="999"/>
        <v>0</v>
      </c>
      <c r="IGO21" s="542">
        <f t="shared" si="999"/>
        <v>0</v>
      </c>
      <c r="IGP21" s="542">
        <f t="shared" si="999"/>
        <v>0</v>
      </c>
      <c r="IGQ21" s="542">
        <f t="shared" si="999"/>
        <v>0</v>
      </c>
      <c r="IGR21" s="542">
        <f t="shared" si="999"/>
        <v>0</v>
      </c>
      <c r="IGS21" s="542">
        <f t="shared" si="999"/>
        <v>0</v>
      </c>
      <c r="IGT21" s="542">
        <f t="shared" si="999"/>
        <v>0</v>
      </c>
      <c r="IGU21" s="542">
        <f t="shared" si="999"/>
        <v>0</v>
      </c>
      <c r="IGV21" s="542">
        <f t="shared" si="999"/>
        <v>0</v>
      </c>
      <c r="IGW21" s="542">
        <f t="shared" si="999"/>
        <v>0</v>
      </c>
      <c r="IGX21" s="542">
        <f t="shared" si="999"/>
        <v>0</v>
      </c>
      <c r="IGY21" s="542">
        <f t="shared" si="999"/>
        <v>0</v>
      </c>
      <c r="IGZ21" s="542">
        <f t="shared" si="999"/>
        <v>0</v>
      </c>
      <c r="IHA21" s="542">
        <f t="shared" si="999"/>
        <v>0</v>
      </c>
      <c r="IHB21" s="542">
        <f t="shared" si="999"/>
        <v>0</v>
      </c>
      <c r="IHC21" s="542">
        <f t="shared" si="999"/>
        <v>0</v>
      </c>
      <c r="IHD21" s="542">
        <f t="shared" si="999"/>
        <v>0</v>
      </c>
      <c r="IHE21" s="542">
        <f t="shared" si="999"/>
        <v>0</v>
      </c>
      <c r="IHF21" s="542">
        <f t="shared" si="999"/>
        <v>0</v>
      </c>
      <c r="IHG21" s="542">
        <f t="shared" si="999"/>
        <v>0</v>
      </c>
      <c r="IHH21" s="542">
        <f t="shared" si="999"/>
        <v>0</v>
      </c>
      <c r="IHI21" s="542">
        <f t="shared" si="999"/>
        <v>0</v>
      </c>
      <c r="IHJ21" s="542">
        <f t="shared" si="999"/>
        <v>0</v>
      </c>
      <c r="IHK21" s="542">
        <f t="shared" si="999"/>
        <v>0</v>
      </c>
      <c r="IHL21" s="542">
        <f t="shared" si="999"/>
        <v>0</v>
      </c>
      <c r="IHM21" s="542">
        <f t="shared" si="999"/>
        <v>0</v>
      </c>
      <c r="IHN21" s="542">
        <f t="shared" si="999"/>
        <v>0</v>
      </c>
      <c r="IHO21" s="542">
        <f t="shared" si="999"/>
        <v>0</v>
      </c>
      <c r="IHP21" s="542">
        <f t="shared" si="999"/>
        <v>0</v>
      </c>
      <c r="IHQ21" s="542">
        <f t="shared" si="999"/>
        <v>0</v>
      </c>
      <c r="IHR21" s="542">
        <f t="shared" si="999"/>
        <v>0</v>
      </c>
      <c r="IHS21" s="542">
        <f t="shared" si="999"/>
        <v>0</v>
      </c>
      <c r="IHT21" s="542">
        <f t="shared" si="999"/>
        <v>0</v>
      </c>
      <c r="IHU21" s="542">
        <f t="shared" si="999"/>
        <v>0</v>
      </c>
      <c r="IHV21" s="542">
        <f t="shared" si="999"/>
        <v>0</v>
      </c>
      <c r="IHW21" s="542">
        <f t="shared" si="999"/>
        <v>0</v>
      </c>
      <c r="IHX21" s="542">
        <f t="shared" si="999"/>
        <v>0</v>
      </c>
      <c r="IHY21" s="542">
        <f t="shared" si="999"/>
        <v>0</v>
      </c>
      <c r="IHZ21" s="542">
        <f t="shared" si="999"/>
        <v>0</v>
      </c>
      <c r="IIA21" s="542">
        <f t="shared" si="999"/>
        <v>0</v>
      </c>
      <c r="IIB21" s="542">
        <f t="shared" si="999"/>
        <v>0</v>
      </c>
      <c r="IIC21" s="542">
        <f t="shared" ref="IIC21:IKN21" si="1000">HUG21</f>
        <v>0</v>
      </c>
      <c r="IID21" s="542">
        <f t="shared" si="1000"/>
        <v>0</v>
      </c>
      <c r="IIE21" s="542">
        <f t="shared" si="1000"/>
        <v>0</v>
      </c>
      <c r="IIF21" s="542">
        <f t="shared" si="1000"/>
        <v>0</v>
      </c>
      <c r="IIG21" s="542">
        <f t="shared" si="1000"/>
        <v>0</v>
      </c>
      <c r="IIH21" s="542">
        <f t="shared" si="1000"/>
        <v>0</v>
      </c>
      <c r="III21" s="542">
        <f t="shared" si="1000"/>
        <v>0</v>
      </c>
      <c r="IIJ21" s="542">
        <f t="shared" si="1000"/>
        <v>0</v>
      </c>
      <c r="IIK21" s="542">
        <f t="shared" si="1000"/>
        <v>0</v>
      </c>
      <c r="IIL21" s="542">
        <f t="shared" si="1000"/>
        <v>0</v>
      </c>
      <c r="IIM21" s="542">
        <f t="shared" si="1000"/>
        <v>0</v>
      </c>
      <c r="IIN21" s="542">
        <f t="shared" si="1000"/>
        <v>0</v>
      </c>
      <c r="IIO21" s="542">
        <f t="shared" si="1000"/>
        <v>0</v>
      </c>
      <c r="IIP21" s="542">
        <f t="shared" si="1000"/>
        <v>0</v>
      </c>
      <c r="IIQ21" s="542">
        <f t="shared" si="1000"/>
        <v>0</v>
      </c>
      <c r="IIR21" s="542">
        <f t="shared" si="1000"/>
        <v>0</v>
      </c>
      <c r="IIS21" s="542">
        <f t="shared" si="1000"/>
        <v>0</v>
      </c>
      <c r="IIT21" s="542">
        <f t="shared" si="1000"/>
        <v>0</v>
      </c>
      <c r="IIU21" s="542">
        <f t="shared" si="1000"/>
        <v>0</v>
      </c>
      <c r="IIV21" s="542">
        <f t="shared" si="1000"/>
        <v>0</v>
      </c>
      <c r="IIW21" s="542">
        <f t="shared" si="1000"/>
        <v>0</v>
      </c>
      <c r="IIX21" s="542">
        <f t="shared" si="1000"/>
        <v>0</v>
      </c>
      <c r="IIY21" s="542">
        <f t="shared" si="1000"/>
        <v>0</v>
      </c>
      <c r="IIZ21" s="542">
        <f t="shared" si="1000"/>
        <v>0</v>
      </c>
      <c r="IJA21" s="542">
        <f t="shared" si="1000"/>
        <v>0</v>
      </c>
      <c r="IJB21" s="542">
        <f t="shared" si="1000"/>
        <v>0</v>
      </c>
      <c r="IJC21" s="542">
        <f t="shared" si="1000"/>
        <v>0</v>
      </c>
      <c r="IJD21" s="542">
        <f t="shared" si="1000"/>
        <v>0</v>
      </c>
      <c r="IJE21" s="542">
        <f t="shared" si="1000"/>
        <v>0</v>
      </c>
      <c r="IJF21" s="542">
        <f t="shared" si="1000"/>
        <v>0</v>
      </c>
      <c r="IJG21" s="542">
        <f t="shared" si="1000"/>
        <v>0</v>
      </c>
      <c r="IJH21" s="542">
        <f t="shared" si="1000"/>
        <v>0</v>
      </c>
      <c r="IJI21" s="542">
        <f t="shared" si="1000"/>
        <v>0</v>
      </c>
      <c r="IJJ21" s="542">
        <f t="shared" si="1000"/>
        <v>0</v>
      </c>
      <c r="IJK21" s="542">
        <f t="shared" si="1000"/>
        <v>0</v>
      </c>
      <c r="IJL21" s="542">
        <f t="shared" si="1000"/>
        <v>0</v>
      </c>
      <c r="IJM21" s="542">
        <f t="shared" si="1000"/>
        <v>0</v>
      </c>
      <c r="IJN21" s="542">
        <f t="shared" si="1000"/>
        <v>0</v>
      </c>
      <c r="IJO21" s="542">
        <f t="shared" si="1000"/>
        <v>0</v>
      </c>
      <c r="IJP21" s="542">
        <f t="shared" si="1000"/>
        <v>0</v>
      </c>
      <c r="IJQ21" s="542">
        <f t="shared" si="1000"/>
        <v>0</v>
      </c>
      <c r="IJR21" s="542">
        <f t="shared" si="1000"/>
        <v>0</v>
      </c>
      <c r="IJS21" s="542">
        <f t="shared" si="1000"/>
        <v>0</v>
      </c>
      <c r="IJT21" s="542">
        <f t="shared" si="1000"/>
        <v>0</v>
      </c>
      <c r="IJU21" s="542">
        <f t="shared" si="1000"/>
        <v>0</v>
      </c>
      <c r="IJV21" s="542">
        <f t="shared" si="1000"/>
        <v>0</v>
      </c>
      <c r="IJW21" s="542">
        <f t="shared" si="1000"/>
        <v>0</v>
      </c>
      <c r="IJX21" s="542">
        <f t="shared" si="1000"/>
        <v>0</v>
      </c>
      <c r="IJY21" s="542">
        <f t="shared" si="1000"/>
        <v>0</v>
      </c>
      <c r="IJZ21" s="542">
        <f t="shared" si="1000"/>
        <v>0</v>
      </c>
      <c r="IKA21" s="542">
        <f t="shared" si="1000"/>
        <v>0</v>
      </c>
      <c r="IKB21" s="542">
        <f t="shared" si="1000"/>
        <v>0</v>
      </c>
      <c r="IKC21" s="542">
        <f t="shared" si="1000"/>
        <v>0</v>
      </c>
      <c r="IKD21" s="542">
        <f t="shared" si="1000"/>
        <v>0</v>
      </c>
      <c r="IKE21" s="542">
        <f t="shared" si="1000"/>
        <v>0</v>
      </c>
      <c r="IKF21" s="542">
        <f t="shared" si="1000"/>
        <v>0</v>
      </c>
      <c r="IKG21" s="542">
        <f t="shared" si="1000"/>
        <v>0</v>
      </c>
      <c r="IKH21" s="542">
        <f t="shared" si="1000"/>
        <v>0</v>
      </c>
      <c r="IKI21" s="542">
        <f t="shared" si="1000"/>
        <v>0</v>
      </c>
      <c r="IKJ21" s="542">
        <f t="shared" si="1000"/>
        <v>0</v>
      </c>
      <c r="IKK21" s="542">
        <f t="shared" si="1000"/>
        <v>0</v>
      </c>
      <c r="IKL21" s="542">
        <f t="shared" si="1000"/>
        <v>0</v>
      </c>
      <c r="IKM21" s="542">
        <f t="shared" si="1000"/>
        <v>0</v>
      </c>
      <c r="IKN21" s="542">
        <f t="shared" si="1000"/>
        <v>0</v>
      </c>
      <c r="IKO21" s="542">
        <f t="shared" ref="IKO21:IMZ21" si="1001">HWS21</f>
        <v>0</v>
      </c>
      <c r="IKP21" s="542">
        <f t="shared" si="1001"/>
        <v>0</v>
      </c>
      <c r="IKQ21" s="542">
        <f t="shared" si="1001"/>
        <v>0</v>
      </c>
      <c r="IKR21" s="542">
        <f t="shared" si="1001"/>
        <v>0</v>
      </c>
      <c r="IKS21" s="542">
        <f t="shared" si="1001"/>
        <v>0</v>
      </c>
      <c r="IKT21" s="542">
        <f t="shared" si="1001"/>
        <v>0</v>
      </c>
      <c r="IKU21" s="542">
        <f t="shared" si="1001"/>
        <v>0</v>
      </c>
      <c r="IKV21" s="542">
        <f t="shared" si="1001"/>
        <v>0</v>
      </c>
      <c r="IKW21" s="542">
        <f t="shared" si="1001"/>
        <v>0</v>
      </c>
      <c r="IKX21" s="542">
        <f t="shared" si="1001"/>
        <v>0</v>
      </c>
      <c r="IKY21" s="542">
        <f t="shared" si="1001"/>
        <v>0</v>
      </c>
      <c r="IKZ21" s="542">
        <f t="shared" si="1001"/>
        <v>0</v>
      </c>
      <c r="ILA21" s="542">
        <f t="shared" si="1001"/>
        <v>0</v>
      </c>
      <c r="ILB21" s="542">
        <f t="shared" si="1001"/>
        <v>0</v>
      </c>
      <c r="ILC21" s="542">
        <f t="shared" si="1001"/>
        <v>0</v>
      </c>
      <c r="ILD21" s="542">
        <f t="shared" si="1001"/>
        <v>0</v>
      </c>
      <c r="ILE21" s="542">
        <f t="shared" si="1001"/>
        <v>0</v>
      </c>
      <c r="ILF21" s="542">
        <f t="shared" si="1001"/>
        <v>0</v>
      </c>
      <c r="ILG21" s="542">
        <f t="shared" si="1001"/>
        <v>0</v>
      </c>
      <c r="ILH21" s="542">
        <f t="shared" si="1001"/>
        <v>0</v>
      </c>
      <c r="ILI21" s="542">
        <f t="shared" si="1001"/>
        <v>0</v>
      </c>
      <c r="ILJ21" s="542">
        <f t="shared" si="1001"/>
        <v>0</v>
      </c>
      <c r="ILK21" s="542">
        <f t="shared" si="1001"/>
        <v>0</v>
      </c>
      <c r="ILL21" s="542">
        <f t="shared" si="1001"/>
        <v>0</v>
      </c>
      <c r="ILM21" s="542">
        <f t="shared" si="1001"/>
        <v>0</v>
      </c>
      <c r="ILN21" s="542">
        <f t="shared" si="1001"/>
        <v>0</v>
      </c>
      <c r="ILO21" s="542">
        <f t="shared" si="1001"/>
        <v>0</v>
      </c>
      <c r="ILP21" s="542">
        <f t="shared" si="1001"/>
        <v>0</v>
      </c>
      <c r="ILQ21" s="542">
        <f t="shared" si="1001"/>
        <v>0</v>
      </c>
      <c r="ILR21" s="542">
        <f t="shared" si="1001"/>
        <v>0</v>
      </c>
      <c r="ILS21" s="542">
        <f t="shared" si="1001"/>
        <v>0</v>
      </c>
      <c r="ILT21" s="542">
        <f t="shared" si="1001"/>
        <v>0</v>
      </c>
      <c r="ILU21" s="542">
        <f t="shared" si="1001"/>
        <v>0</v>
      </c>
      <c r="ILV21" s="542">
        <f t="shared" si="1001"/>
        <v>0</v>
      </c>
      <c r="ILW21" s="542">
        <f t="shared" si="1001"/>
        <v>0</v>
      </c>
      <c r="ILX21" s="542">
        <f t="shared" si="1001"/>
        <v>0</v>
      </c>
      <c r="ILY21" s="542">
        <f t="shared" si="1001"/>
        <v>0</v>
      </c>
      <c r="ILZ21" s="542">
        <f t="shared" si="1001"/>
        <v>0</v>
      </c>
      <c r="IMA21" s="542">
        <f t="shared" si="1001"/>
        <v>0</v>
      </c>
      <c r="IMB21" s="542">
        <f t="shared" si="1001"/>
        <v>0</v>
      </c>
      <c r="IMC21" s="542">
        <f t="shared" si="1001"/>
        <v>0</v>
      </c>
      <c r="IMD21" s="542">
        <f t="shared" si="1001"/>
        <v>0</v>
      </c>
      <c r="IME21" s="542">
        <f t="shared" si="1001"/>
        <v>0</v>
      </c>
      <c r="IMF21" s="542">
        <f t="shared" si="1001"/>
        <v>0</v>
      </c>
      <c r="IMG21" s="542">
        <f t="shared" si="1001"/>
        <v>0</v>
      </c>
      <c r="IMH21" s="542">
        <f t="shared" si="1001"/>
        <v>0</v>
      </c>
      <c r="IMI21" s="542">
        <f t="shared" si="1001"/>
        <v>0</v>
      </c>
      <c r="IMJ21" s="542">
        <f t="shared" si="1001"/>
        <v>0</v>
      </c>
      <c r="IMK21" s="542">
        <f t="shared" si="1001"/>
        <v>0</v>
      </c>
      <c r="IML21" s="542">
        <f t="shared" si="1001"/>
        <v>0</v>
      </c>
      <c r="IMM21" s="542">
        <f t="shared" si="1001"/>
        <v>0</v>
      </c>
      <c r="IMN21" s="542">
        <f t="shared" si="1001"/>
        <v>0</v>
      </c>
      <c r="IMO21" s="542">
        <f t="shared" si="1001"/>
        <v>0</v>
      </c>
      <c r="IMP21" s="542">
        <f t="shared" si="1001"/>
        <v>0</v>
      </c>
      <c r="IMQ21" s="542">
        <f t="shared" si="1001"/>
        <v>0</v>
      </c>
      <c r="IMR21" s="542">
        <f t="shared" si="1001"/>
        <v>0</v>
      </c>
      <c r="IMS21" s="542">
        <f t="shared" si="1001"/>
        <v>0</v>
      </c>
      <c r="IMT21" s="542">
        <f t="shared" si="1001"/>
        <v>0</v>
      </c>
      <c r="IMU21" s="542">
        <f t="shared" si="1001"/>
        <v>0</v>
      </c>
      <c r="IMV21" s="542">
        <f t="shared" si="1001"/>
        <v>0</v>
      </c>
      <c r="IMW21" s="542">
        <f t="shared" si="1001"/>
        <v>0</v>
      </c>
      <c r="IMX21" s="542">
        <f t="shared" si="1001"/>
        <v>0</v>
      </c>
      <c r="IMY21" s="542">
        <f t="shared" si="1001"/>
        <v>0</v>
      </c>
      <c r="IMZ21" s="542">
        <f t="shared" si="1001"/>
        <v>0</v>
      </c>
      <c r="INA21" s="542">
        <f t="shared" ref="INA21:IPL21" si="1002">HZE21</f>
        <v>0</v>
      </c>
      <c r="INB21" s="542">
        <f t="shared" si="1002"/>
        <v>0</v>
      </c>
      <c r="INC21" s="542">
        <f t="shared" si="1002"/>
        <v>0</v>
      </c>
      <c r="IND21" s="542">
        <f t="shared" si="1002"/>
        <v>0</v>
      </c>
      <c r="INE21" s="542">
        <f t="shared" si="1002"/>
        <v>0</v>
      </c>
      <c r="INF21" s="542">
        <f t="shared" si="1002"/>
        <v>0</v>
      </c>
      <c r="ING21" s="542">
        <f t="shared" si="1002"/>
        <v>0</v>
      </c>
      <c r="INH21" s="542">
        <f t="shared" si="1002"/>
        <v>0</v>
      </c>
      <c r="INI21" s="542">
        <f t="shared" si="1002"/>
        <v>0</v>
      </c>
      <c r="INJ21" s="542">
        <f t="shared" si="1002"/>
        <v>0</v>
      </c>
      <c r="INK21" s="542">
        <f t="shared" si="1002"/>
        <v>0</v>
      </c>
      <c r="INL21" s="542">
        <f t="shared" si="1002"/>
        <v>0</v>
      </c>
      <c r="INM21" s="542">
        <f t="shared" si="1002"/>
        <v>0</v>
      </c>
      <c r="INN21" s="542">
        <f t="shared" si="1002"/>
        <v>0</v>
      </c>
      <c r="INO21" s="542">
        <f t="shared" si="1002"/>
        <v>0</v>
      </c>
      <c r="INP21" s="542">
        <f t="shared" si="1002"/>
        <v>0</v>
      </c>
      <c r="INQ21" s="542">
        <f t="shared" si="1002"/>
        <v>0</v>
      </c>
      <c r="INR21" s="542">
        <f t="shared" si="1002"/>
        <v>0</v>
      </c>
      <c r="INS21" s="542">
        <f t="shared" si="1002"/>
        <v>0</v>
      </c>
      <c r="INT21" s="542">
        <f t="shared" si="1002"/>
        <v>0</v>
      </c>
      <c r="INU21" s="542">
        <f t="shared" si="1002"/>
        <v>0</v>
      </c>
      <c r="INV21" s="542">
        <f t="shared" si="1002"/>
        <v>0</v>
      </c>
      <c r="INW21" s="542">
        <f t="shared" si="1002"/>
        <v>0</v>
      </c>
      <c r="INX21" s="542">
        <f t="shared" si="1002"/>
        <v>0</v>
      </c>
      <c r="INY21" s="542">
        <f t="shared" si="1002"/>
        <v>0</v>
      </c>
      <c r="INZ21" s="542">
        <f t="shared" si="1002"/>
        <v>0</v>
      </c>
      <c r="IOA21" s="542">
        <f t="shared" si="1002"/>
        <v>0</v>
      </c>
      <c r="IOB21" s="542">
        <f t="shared" si="1002"/>
        <v>0</v>
      </c>
      <c r="IOC21" s="542">
        <f t="shared" si="1002"/>
        <v>0</v>
      </c>
      <c r="IOD21" s="542">
        <f t="shared" si="1002"/>
        <v>0</v>
      </c>
      <c r="IOE21" s="542">
        <f t="shared" si="1002"/>
        <v>0</v>
      </c>
      <c r="IOF21" s="542">
        <f t="shared" si="1002"/>
        <v>0</v>
      </c>
      <c r="IOG21" s="542">
        <f t="shared" si="1002"/>
        <v>0</v>
      </c>
      <c r="IOH21" s="542">
        <f t="shared" si="1002"/>
        <v>0</v>
      </c>
      <c r="IOI21" s="542">
        <f t="shared" si="1002"/>
        <v>0</v>
      </c>
      <c r="IOJ21" s="542">
        <f t="shared" si="1002"/>
        <v>0</v>
      </c>
      <c r="IOK21" s="542">
        <f t="shared" si="1002"/>
        <v>0</v>
      </c>
      <c r="IOL21" s="542">
        <f t="shared" si="1002"/>
        <v>0</v>
      </c>
      <c r="IOM21" s="542">
        <f t="shared" si="1002"/>
        <v>0</v>
      </c>
      <c r="ION21" s="542">
        <f t="shared" si="1002"/>
        <v>1</v>
      </c>
      <c r="IOO21" s="542">
        <f t="shared" si="1002"/>
        <v>1</v>
      </c>
      <c r="IOP21" s="542">
        <f t="shared" si="1002"/>
        <v>1</v>
      </c>
      <c r="IOQ21" s="542">
        <f t="shared" si="1002"/>
        <v>1</v>
      </c>
      <c r="IOR21" s="542">
        <f t="shared" si="1002"/>
        <v>1</v>
      </c>
      <c r="IOS21" s="542">
        <f t="shared" si="1002"/>
        <v>1</v>
      </c>
      <c r="IOT21" s="542">
        <f t="shared" si="1002"/>
        <v>1</v>
      </c>
      <c r="IOU21" s="542">
        <f t="shared" si="1002"/>
        <v>1</v>
      </c>
      <c r="IOV21" s="542">
        <f t="shared" si="1002"/>
        <v>1</v>
      </c>
      <c r="IOW21" s="542">
        <f t="shared" si="1002"/>
        <v>1</v>
      </c>
      <c r="IOX21" s="542">
        <f t="shared" si="1002"/>
        <v>1</v>
      </c>
      <c r="IOY21" s="542">
        <f t="shared" si="1002"/>
        <v>1</v>
      </c>
      <c r="IOZ21" s="542">
        <f t="shared" si="1002"/>
        <v>1</v>
      </c>
      <c r="IPA21" s="542">
        <f t="shared" si="1002"/>
        <v>1</v>
      </c>
      <c r="IPB21" s="542">
        <f t="shared" si="1002"/>
        <v>1</v>
      </c>
      <c r="IPC21" s="542">
        <f t="shared" si="1002"/>
        <v>1</v>
      </c>
      <c r="IPD21" s="542">
        <f t="shared" si="1002"/>
        <v>1</v>
      </c>
      <c r="IPE21" s="542">
        <f t="shared" si="1002"/>
        <v>1</v>
      </c>
      <c r="IPF21" s="542">
        <f t="shared" si="1002"/>
        <v>1</v>
      </c>
      <c r="IPG21" s="542">
        <f t="shared" si="1002"/>
        <v>1</v>
      </c>
      <c r="IPH21" s="542">
        <f t="shared" si="1002"/>
        <v>1</v>
      </c>
      <c r="IPI21" s="542">
        <f t="shared" si="1002"/>
        <v>1</v>
      </c>
      <c r="IPJ21" s="542">
        <f t="shared" si="1002"/>
        <v>1</v>
      </c>
      <c r="IPK21" s="542">
        <f t="shared" si="1002"/>
        <v>1</v>
      </c>
      <c r="IPL21" s="542">
        <f t="shared" si="1002"/>
        <v>1</v>
      </c>
      <c r="IPM21" s="542">
        <f t="shared" ref="IPM21:IRX21" si="1003">IBQ21</f>
        <v>1</v>
      </c>
      <c r="IPN21" s="542">
        <f t="shared" si="1003"/>
        <v>1</v>
      </c>
      <c r="IPO21" s="542">
        <f t="shared" si="1003"/>
        <v>1</v>
      </c>
      <c r="IPP21" s="542">
        <f t="shared" si="1003"/>
        <v>1</v>
      </c>
      <c r="IPQ21" s="542">
        <f t="shared" si="1003"/>
        <v>1</v>
      </c>
      <c r="IPR21" s="542">
        <f t="shared" si="1003"/>
        <v>1</v>
      </c>
      <c r="IPS21" s="542">
        <f t="shared" si="1003"/>
        <v>1</v>
      </c>
      <c r="IPT21" s="542">
        <f t="shared" si="1003"/>
        <v>1</v>
      </c>
      <c r="IPU21" s="542">
        <f t="shared" si="1003"/>
        <v>1</v>
      </c>
      <c r="IPV21" s="542">
        <f t="shared" si="1003"/>
        <v>1</v>
      </c>
      <c r="IPW21" s="542">
        <f t="shared" si="1003"/>
        <v>1</v>
      </c>
      <c r="IPX21" s="542">
        <f t="shared" si="1003"/>
        <v>1</v>
      </c>
      <c r="IPY21" s="542">
        <f t="shared" si="1003"/>
        <v>1</v>
      </c>
      <c r="IPZ21" s="542">
        <f t="shared" si="1003"/>
        <v>1</v>
      </c>
      <c r="IQA21" s="542">
        <f t="shared" si="1003"/>
        <v>1</v>
      </c>
      <c r="IQB21" s="542">
        <f t="shared" si="1003"/>
        <v>1</v>
      </c>
      <c r="IQC21" s="542">
        <f t="shared" si="1003"/>
        <v>1</v>
      </c>
      <c r="IQD21" s="542">
        <f t="shared" si="1003"/>
        <v>1</v>
      </c>
      <c r="IQE21" s="542">
        <f t="shared" si="1003"/>
        <v>1</v>
      </c>
      <c r="IQF21" s="542">
        <f t="shared" si="1003"/>
        <v>1</v>
      </c>
      <c r="IQG21" s="542">
        <f t="shared" si="1003"/>
        <v>1</v>
      </c>
      <c r="IQH21" s="542">
        <f t="shared" si="1003"/>
        <v>1</v>
      </c>
      <c r="IQI21" s="542">
        <f t="shared" si="1003"/>
        <v>1</v>
      </c>
      <c r="IQJ21" s="542">
        <f t="shared" si="1003"/>
        <v>0</v>
      </c>
      <c r="IQK21" s="542">
        <f t="shared" si="1003"/>
        <v>0</v>
      </c>
      <c r="IQL21" s="542">
        <f t="shared" si="1003"/>
        <v>0</v>
      </c>
      <c r="IQM21" s="542">
        <f t="shared" si="1003"/>
        <v>0</v>
      </c>
      <c r="IQN21" s="542">
        <f t="shared" si="1003"/>
        <v>0</v>
      </c>
      <c r="IQO21" s="542">
        <f t="shared" si="1003"/>
        <v>0</v>
      </c>
      <c r="IQP21" s="542">
        <f t="shared" si="1003"/>
        <v>0</v>
      </c>
      <c r="IQQ21" s="542">
        <f t="shared" si="1003"/>
        <v>0</v>
      </c>
      <c r="IQR21" s="542">
        <f t="shared" si="1003"/>
        <v>0</v>
      </c>
      <c r="IQS21" s="542">
        <f t="shared" si="1003"/>
        <v>0</v>
      </c>
      <c r="IQT21" s="542">
        <f t="shared" si="1003"/>
        <v>0</v>
      </c>
      <c r="IQU21" s="542">
        <f t="shared" si="1003"/>
        <v>0</v>
      </c>
      <c r="IQV21" s="542">
        <f t="shared" si="1003"/>
        <v>0</v>
      </c>
      <c r="IQW21" s="542">
        <f t="shared" si="1003"/>
        <v>0</v>
      </c>
      <c r="IQX21" s="542">
        <f t="shared" si="1003"/>
        <v>0</v>
      </c>
      <c r="IQY21" s="542">
        <f t="shared" si="1003"/>
        <v>0</v>
      </c>
      <c r="IQZ21" s="542">
        <f t="shared" si="1003"/>
        <v>0</v>
      </c>
      <c r="IRA21" s="542">
        <f t="shared" si="1003"/>
        <v>0</v>
      </c>
      <c r="IRB21" s="542">
        <f t="shared" si="1003"/>
        <v>0</v>
      </c>
      <c r="IRC21" s="542">
        <f t="shared" si="1003"/>
        <v>0</v>
      </c>
      <c r="IRD21" s="542">
        <f t="shared" si="1003"/>
        <v>0</v>
      </c>
      <c r="IRE21" s="542">
        <f t="shared" si="1003"/>
        <v>0</v>
      </c>
      <c r="IRF21" s="542">
        <f t="shared" si="1003"/>
        <v>0</v>
      </c>
      <c r="IRG21" s="542">
        <f t="shared" si="1003"/>
        <v>0</v>
      </c>
      <c r="IRH21" s="542">
        <f t="shared" si="1003"/>
        <v>0</v>
      </c>
      <c r="IRI21" s="542">
        <f t="shared" si="1003"/>
        <v>0</v>
      </c>
      <c r="IRJ21" s="542">
        <f t="shared" si="1003"/>
        <v>0</v>
      </c>
      <c r="IRK21" s="542">
        <f t="shared" si="1003"/>
        <v>0</v>
      </c>
      <c r="IRL21" s="542">
        <f t="shared" si="1003"/>
        <v>0</v>
      </c>
      <c r="IRM21" s="542">
        <f t="shared" si="1003"/>
        <v>0</v>
      </c>
      <c r="IRN21" s="542">
        <f t="shared" si="1003"/>
        <v>0</v>
      </c>
      <c r="IRO21" s="542">
        <f t="shared" si="1003"/>
        <v>0</v>
      </c>
      <c r="IRP21" s="542">
        <f t="shared" si="1003"/>
        <v>0</v>
      </c>
      <c r="IRQ21" s="542">
        <f t="shared" si="1003"/>
        <v>0</v>
      </c>
      <c r="IRR21" s="542">
        <f t="shared" si="1003"/>
        <v>0</v>
      </c>
      <c r="IRS21" s="542">
        <f t="shared" si="1003"/>
        <v>0</v>
      </c>
      <c r="IRT21" s="542">
        <f t="shared" si="1003"/>
        <v>0</v>
      </c>
      <c r="IRU21" s="542">
        <f t="shared" si="1003"/>
        <v>0</v>
      </c>
      <c r="IRV21" s="542">
        <f t="shared" si="1003"/>
        <v>0</v>
      </c>
      <c r="IRW21" s="542">
        <f t="shared" si="1003"/>
        <v>0</v>
      </c>
      <c r="IRX21" s="542">
        <f t="shared" si="1003"/>
        <v>0</v>
      </c>
      <c r="IRY21" s="542">
        <f t="shared" ref="IRY21:IUJ21" si="1004">IEC21</f>
        <v>0</v>
      </c>
      <c r="IRZ21" s="542">
        <f t="shared" si="1004"/>
        <v>0</v>
      </c>
      <c r="ISA21" s="542">
        <f t="shared" si="1004"/>
        <v>0</v>
      </c>
      <c r="ISB21" s="542">
        <f t="shared" si="1004"/>
        <v>0</v>
      </c>
      <c r="ISC21" s="542">
        <f t="shared" si="1004"/>
        <v>0</v>
      </c>
      <c r="ISD21" s="542">
        <f t="shared" si="1004"/>
        <v>0</v>
      </c>
      <c r="ISE21" s="542">
        <f t="shared" si="1004"/>
        <v>0</v>
      </c>
      <c r="ISF21" s="542">
        <f t="shared" si="1004"/>
        <v>0</v>
      </c>
      <c r="ISG21" s="542">
        <f t="shared" si="1004"/>
        <v>0</v>
      </c>
      <c r="ISH21" s="542">
        <f t="shared" si="1004"/>
        <v>0</v>
      </c>
      <c r="ISI21" s="542">
        <f t="shared" si="1004"/>
        <v>0</v>
      </c>
      <c r="ISJ21" s="542">
        <f t="shared" si="1004"/>
        <v>0</v>
      </c>
      <c r="ISK21" s="542">
        <f t="shared" si="1004"/>
        <v>0</v>
      </c>
      <c r="ISL21" s="542">
        <f t="shared" si="1004"/>
        <v>0</v>
      </c>
      <c r="ISM21" s="542">
        <f t="shared" si="1004"/>
        <v>0</v>
      </c>
      <c r="ISN21" s="542">
        <f t="shared" si="1004"/>
        <v>0</v>
      </c>
      <c r="ISO21" s="542">
        <f t="shared" si="1004"/>
        <v>0</v>
      </c>
      <c r="ISP21" s="542">
        <f t="shared" si="1004"/>
        <v>0</v>
      </c>
      <c r="ISQ21" s="542">
        <f t="shared" si="1004"/>
        <v>0</v>
      </c>
      <c r="ISR21" s="542">
        <f t="shared" si="1004"/>
        <v>0</v>
      </c>
      <c r="ISS21" s="542">
        <f t="shared" si="1004"/>
        <v>0</v>
      </c>
      <c r="IST21" s="542">
        <f t="shared" si="1004"/>
        <v>0</v>
      </c>
      <c r="ISU21" s="542">
        <f t="shared" si="1004"/>
        <v>0</v>
      </c>
      <c r="ISV21" s="542">
        <f t="shared" si="1004"/>
        <v>0</v>
      </c>
      <c r="ISW21" s="542">
        <f t="shared" si="1004"/>
        <v>0</v>
      </c>
      <c r="ISX21" s="542">
        <f t="shared" si="1004"/>
        <v>0</v>
      </c>
      <c r="ISY21" s="542">
        <f t="shared" si="1004"/>
        <v>0</v>
      </c>
      <c r="ISZ21" s="542">
        <f t="shared" si="1004"/>
        <v>0</v>
      </c>
      <c r="ITA21" s="542">
        <f t="shared" si="1004"/>
        <v>0</v>
      </c>
      <c r="ITB21" s="542">
        <f t="shared" si="1004"/>
        <v>0</v>
      </c>
      <c r="ITC21" s="542">
        <f t="shared" si="1004"/>
        <v>0</v>
      </c>
      <c r="ITD21" s="542">
        <f t="shared" si="1004"/>
        <v>0</v>
      </c>
      <c r="ITE21" s="542">
        <f t="shared" si="1004"/>
        <v>0</v>
      </c>
      <c r="ITF21" s="542">
        <f t="shared" si="1004"/>
        <v>0</v>
      </c>
      <c r="ITG21" s="542">
        <f t="shared" si="1004"/>
        <v>0</v>
      </c>
      <c r="ITH21" s="542">
        <f t="shared" si="1004"/>
        <v>0</v>
      </c>
      <c r="ITI21" s="542">
        <f t="shared" si="1004"/>
        <v>0</v>
      </c>
      <c r="ITJ21" s="542">
        <f t="shared" si="1004"/>
        <v>0</v>
      </c>
      <c r="ITK21" s="542">
        <f t="shared" si="1004"/>
        <v>0</v>
      </c>
      <c r="ITL21" s="542">
        <f t="shared" si="1004"/>
        <v>0</v>
      </c>
      <c r="ITM21" s="542">
        <f t="shared" si="1004"/>
        <v>0</v>
      </c>
      <c r="ITN21" s="542">
        <f t="shared" si="1004"/>
        <v>0</v>
      </c>
      <c r="ITO21" s="542">
        <f t="shared" si="1004"/>
        <v>0</v>
      </c>
      <c r="ITP21" s="542">
        <f t="shared" si="1004"/>
        <v>0</v>
      </c>
      <c r="ITQ21" s="542">
        <f t="shared" si="1004"/>
        <v>0</v>
      </c>
      <c r="ITR21" s="542">
        <f t="shared" si="1004"/>
        <v>0</v>
      </c>
      <c r="ITS21" s="542">
        <f t="shared" si="1004"/>
        <v>0</v>
      </c>
      <c r="ITT21" s="542">
        <f t="shared" si="1004"/>
        <v>0</v>
      </c>
      <c r="ITU21" s="542">
        <f t="shared" si="1004"/>
        <v>0</v>
      </c>
      <c r="ITV21" s="542">
        <f t="shared" si="1004"/>
        <v>0</v>
      </c>
      <c r="ITW21" s="542">
        <f t="shared" si="1004"/>
        <v>0</v>
      </c>
      <c r="ITX21" s="542">
        <f t="shared" si="1004"/>
        <v>0</v>
      </c>
      <c r="ITY21" s="542">
        <f t="shared" si="1004"/>
        <v>0</v>
      </c>
      <c r="ITZ21" s="542">
        <f t="shared" si="1004"/>
        <v>0</v>
      </c>
      <c r="IUA21" s="542">
        <f t="shared" si="1004"/>
        <v>0</v>
      </c>
      <c r="IUB21" s="542">
        <f t="shared" si="1004"/>
        <v>0</v>
      </c>
      <c r="IUC21" s="542">
        <f t="shared" si="1004"/>
        <v>0</v>
      </c>
      <c r="IUD21" s="542">
        <f t="shared" si="1004"/>
        <v>0</v>
      </c>
      <c r="IUE21" s="542">
        <f t="shared" si="1004"/>
        <v>0</v>
      </c>
      <c r="IUF21" s="542">
        <f t="shared" si="1004"/>
        <v>0</v>
      </c>
      <c r="IUG21" s="542">
        <f t="shared" si="1004"/>
        <v>0</v>
      </c>
      <c r="IUH21" s="542">
        <f t="shared" si="1004"/>
        <v>0</v>
      </c>
      <c r="IUI21" s="542">
        <f t="shared" si="1004"/>
        <v>0</v>
      </c>
      <c r="IUJ21" s="542">
        <f t="shared" si="1004"/>
        <v>0</v>
      </c>
      <c r="IUK21" s="542">
        <f t="shared" ref="IUK21:IWV21" si="1005">IGO21</f>
        <v>0</v>
      </c>
      <c r="IUL21" s="542">
        <f t="shared" si="1005"/>
        <v>0</v>
      </c>
      <c r="IUM21" s="542">
        <f t="shared" si="1005"/>
        <v>0</v>
      </c>
      <c r="IUN21" s="542">
        <f t="shared" si="1005"/>
        <v>0</v>
      </c>
      <c r="IUO21" s="542">
        <f t="shared" si="1005"/>
        <v>0</v>
      </c>
      <c r="IUP21" s="542">
        <f t="shared" si="1005"/>
        <v>0</v>
      </c>
      <c r="IUQ21" s="542">
        <f t="shared" si="1005"/>
        <v>0</v>
      </c>
      <c r="IUR21" s="542">
        <f t="shared" si="1005"/>
        <v>0</v>
      </c>
      <c r="IUS21" s="542">
        <f t="shared" si="1005"/>
        <v>0</v>
      </c>
      <c r="IUT21" s="542">
        <f t="shared" si="1005"/>
        <v>0</v>
      </c>
      <c r="IUU21" s="542">
        <f t="shared" si="1005"/>
        <v>0</v>
      </c>
      <c r="IUV21" s="542">
        <f t="shared" si="1005"/>
        <v>0</v>
      </c>
      <c r="IUW21" s="542">
        <f t="shared" si="1005"/>
        <v>0</v>
      </c>
      <c r="IUX21" s="542">
        <f t="shared" si="1005"/>
        <v>0</v>
      </c>
      <c r="IUY21" s="542">
        <f t="shared" si="1005"/>
        <v>0</v>
      </c>
      <c r="IUZ21" s="542">
        <f t="shared" si="1005"/>
        <v>0</v>
      </c>
      <c r="IVA21" s="542">
        <f t="shared" si="1005"/>
        <v>0</v>
      </c>
      <c r="IVB21" s="542">
        <f t="shared" si="1005"/>
        <v>0</v>
      </c>
      <c r="IVC21" s="542">
        <f t="shared" si="1005"/>
        <v>0</v>
      </c>
      <c r="IVD21" s="542">
        <f t="shared" si="1005"/>
        <v>0</v>
      </c>
      <c r="IVE21" s="542">
        <f t="shared" si="1005"/>
        <v>0</v>
      </c>
      <c r="IVF21" s="542">
        <f t="shared" si="1005"/>
        <v>0</v>
      </c>
      <c r="IVG21" s="542">
        <f t="shared" si="1005"/>
        <v>0</v>
      </c>
      <c r="IVH21" s="542">
        <f t="shared" si="1005"/>
        <v>0</v>
      </c>
      <c r="IVI21" s="542">
        <f t="shared" si="1005"/>
        <v>0</v>
      </c>
      <c r="IVJ21" s="542">
        <f t="shared" si="1005"/>
        <v>0</v>
      </c>
      <c r="IVK21" s="542">
        <f t="shared" si="1005"/>
        <v>0</v>
      </c>
      <c r="IVL21" s="542">
        <f t="shared" si="1005"/>
        <v>0</v>
      </c>
      <c r="IVM21" s="542">
        <f t="shared" si="1005"/>
        <v>0</v>
      </c>
      <c r="IVN21" s="542">
        <f t="shared" si="1005"/>
        <v>0</v>
      </c>
      <c r="IVO21" s="542">
        <f t="shared" si="1005"/>
        <v>0</v>
      </c>
      <c r="IVP21" s="542">
        <f t="shared" si="1005"/>
        <v>0</v>
      </c>
      <c r="IVQ21" s="542">
        <f t="shared" si="1005"/>
        <v>0</v>
      </c>
      <c r="IVR21" s="542">
        <f t="shared" si="1005"/>
        <v>0</v>
      </c>
      <c r="IVS21" s="542">
        <f t="shared" si="1005"/>
        <v>0</v>
      </c>
      <c r="IVT21" s="542">
        <f t="shared" si="1005"/>
        <v>0</v>
      </c>
      <c r="IVU21" s="542">
        <f t="shared" si="1005"/>
        <v>0</v>
      </c>
      <c r="IVV21" s="542">
        <f t="shared" si="1005"/>
        <v>0</v>
      </c>
      <c r="IVW21" s="542">
        <f t="shared" si="1005"/>
        <v>0</v>
      </c>
      <c r="IVX21" s="542">
        <f t="shared" si="1005"/>
        <v>0</v>
      </c>
      <c r="IVY21" s="542">
        <f t="shared" si="1005"/>
        <v>0</v>
      </c>
      <c r="IVZ21" s="542">
        <f t="shared" si="1005"/>
        <v>0</v>
      </c>
      <c r="IWA21" s="542">
        <f t="shared" si="1005"/>
        <v>0</v>
      </c>
      <c r="IWB21" s="542">
        <f t="shared" si="1005"/>
        <v>0</v>
      </c>
      <c r="IWC21" s="542">
        <f t="shared" si="1005"/>
        <v>0</v>
      </c>
      <c r="IWD21" s="542">
        <f t="shared" si="1005"/>
        <v>0</v>
      </c>
      <c r="IWE21" s="542">
        <f t="shared" si="1005"/>
        <v>0</v>
      </c>
      <c r="IWF21" s="542">
        <f t="shared" si="1005"/>
        <v>0</v>
      </c>
      <c r="IWG21" s="542">
        <f t="shared" si="1005"/>
        <v>0</v>
      </c>
      <c r="IWH21" s="542">
        <f t="shared" si="1005"/>
        <v>0</v>
      </c>
      <c r="IWI21" s="542">
        <f t="shared" si="1005"/>
        <v>0</v>
      </c>
      <c r="IWJ21" s="542">
        <f t="shared" si="1005"/>
        <v>0</v>
      </c>
      <c r="IWK21" s="542">
        <f t="shared" si="1005"/>
        <v>0</v>
      </c>
      <c r="IWL21" s="542">
        <f t="shared" si="1005"/>
        <v>0</v>
      </c>
      <c r="IWM21" s="542">
        <f t="shared" si="1005"/>
        <v>0</v>
      </c>
      <c r="IWN21" s="542">
        <f t="shared" si="1005"/>
        <v>0</v>
      </c>
      <c r="IWO21" s="542">
        <f t="shared" si="1005"/>
        <v>0</v>
      </c>
      <c r="IWP21" s="542">
        <f t="shared" si="1005"/>
        <v>0</v>
      </c>
      <c r="IWQ21" s="542">
        <f t="shared" si="1005"/>
        <v>0</v>
      </c>
      <c r="IWR21" s="542">
        <f t="shared" si="1005"/>
        <v>0</v>
      </c>
      <c r="IWS21" s="542">
        <f t="shared" si="1005"/>
        <v>0</v>
      </c>
      <c r="IWT21" s="542">
        <f t="shared" si="1005"/>
        <v>0</v>
      </c>
      <c r="IWU21" s="542">
        <f t="shared" si="1005"/>
        <v>0</v>
      </c>
      <c r="IWV21" s="542">
        <f t="shared" si="1005"/>
        <v>0</v>
      </c>
      <c r="IWW21" s="542">
        <f t="shared" ref="IWW21:IZH21" si="1006">IJA21</f>
        <v>0</v>
      </c>
      <c r="IWX21" s="542">
        <f t="shared" si="1006"/>
        <v>0</v>
      </c>
      <c r="IWY21" s="542">
        <f t="shared" si="1006"/>
        <v>0</v>
      </c>
      <c r="IWZ21" s="542">
        <f t="shared" si="1006"/>
        <v>0</v>
      </c>
      <c r="IXA21" s="542">
        <f t="shared" si="1006"/>
        <v>0</v>
      </c>
      <c r="IXB21" s="542">
        <f t="shared" si="1006"/>
        <v>0</v>
      </c>
      <c r="IXC21" s="542">
        <f t="shared" si="1006"/>
        <v>0</v>
      </c>
      <c r="IXD21" s="542">
        <f t="shared" si="1006"/>
        <v>0</v>
      </c>
      <c r="IXE21" s="542">
        <f t="shared" si="1006"/>
        <v>0</v>
      </c>
      <c r="IXF21" s="542">
        <f t="shared" si="1006"/>
        <v>0</v>
      </c>
      <c r="IXG21" s="542">
        <f t="shared" si="1006"/>
        <v>0</v>
      </c>
      <c r="IXH21" s="542">
        <f t="shared" si="1006"/>
        <v>0</v>
      </c>
      <c r="IXI21" s="542">
        <f t="shared" si="1006"/>
        <v>0</v>
      </c>
      <c r="IXJ21" s="542">
        <f t="shared" si="1006"/>
        <v>0</v>
      </c>
      <c r="IXK21" s="542">
        <f t="shared" si="1006"/>
        <v>0</v>
      </c>
      <c r="IXL21" s="542">
        <f t="shared" si="1006"/>
        <v>0</v>
      </c>
      <c r="IXM21" s="542">
        <f t="shared" si="1006"/>
        <v>0</v>
      </c>
      <c r="IXN21" s="542">
        <f t="shared" si="1006"/>
        <v>0</v>
      </c>
      <c r="IXO21" s="542">
        <f t="shared" si="1006"/>
        <v>0</v>
      </c>
      <c r="IXP21" s="542">
        <f t="shared" si="1006"/>
        <v>0</v>
      </c>
      <c r="IXQ21" s="542">
        <f t="shared" si="1006"/>
        <v>0</v>
      </c>
      <c r="IXR21" s="542">
        <f t="shared" si="1006"/>
        <v>0</v>
      </c>
      <c r="IXS21" s="542">
        <f t="shared" si="1006"/>
        <v>0</v>
      </c>
      <c r="IXT21" s="542">
        <f t="shared" si="1006"/>
        <v>0</v>
      </c>
      <c r="IXU21" s="542">
        <f t="shared" si="1006"/>
        <v>0</v>
      </c>
      <c r="IXV21" s="542">
        <f t="shared" si="1006"/>
        <v>0</v>
      </c>
      <c r="IXW21" s="542">
        <f t="shared" si="1006"/>
        <v>0</v>
      </c>
      <c r="IXX21" s="542">
        <f t="shared" si="1006"/>
        <v>0</v>
      </c>
      <c r="IXY21" s="542">
        <f t="shared" si="1006"/>
        <v>0</v>
      </c>
      <c r="IXZ21" s="542">
        <f t="shared" si="1006"/>
        <v>0</v>
      </c>
      <c r="IYA21" s="542">
        <f t="shared" si="1006"/>
        <v>0</v>
      </c>
      <c r="IYB21" s="542">
        <f t="shared" si="1006"/>
        <v>0</v>
      </c>
      <c r="IYC21" s="542">
        <f t="shared" si="1006"/>
        <v>0</v>
      </c>
      <c r="IYD21" s="542">
        <f t="shared" si="1006"/>
        <v>0</v>
      </c>
      <c r="IYE21" s="542">
        <f t="shared" si="1006"/>
        <v>0</v>
      </c>
      <c r="IYF21" s="542">
        <f t="shared" si="1006"/>
        <v>0</v>
      </c>
      <c r="IYG21" s="542">
        <f t="shared" si="1006"/>
        <v>0</v>
      </c>
      <c r="IYH21" s="542">
        <f t="shared" si="1006"/>
        <v>0</v>
      </c>
      <c r="IYI21" s="542">
        <f t="shared" si="1006"/>
        <v>0</v>
      </c>
      <c r="IYJ21" s="542">
        <f t="shared" si="1006"/>
        <v>0</v>
      </c>
      <c r="IYK21" s="542">
        <f t="shared" si="1006"/>
        <v>0</v>
      </c>
      <c r="IYL21" s="542">
        <f t="shared" si="1006"/>
        <v>0</v>
      </c>
      <c r="IYM21" s="542">
        <f t="shared" si="1006"/>
        <v>0</v>
      </c>
      <c r="IYN21" s="542">
        <f t="shared" si="1006"/>
        <v>0</v>
      </c>
      <c r="IYO21" s="542">
        <f t="shared" si="1006"/>
        <v>0</v>
      </c>
      <c r="IYP21" s="542">
        <f t="shared" si="1006"/>
        <v>0</v>
      </c>
      <c r="IYQ21" s="542">
        <f t="shared" si="1006"/>
        <v>0</v>
      </c>
      <c r="IYR21" s="542">
        <f t="shared" si="1006"/>
        <v>0</v>
      </c>
      <c r="IYS21" s="542">
        <f t="shared" si="1006"/>
        <v>0</v>
      </c>
      <c r="IYT21" s="542">
        <f t="shared" si="1006"/>
        <v>0</v>
      </c>
      <c r="IYU21" s="542">
        <f t="shared" si="1006"/>
        <v>0</v>
      </c>
      <c r="IYV21" s="542">
        <f t="shared" si="1006"/>
        <v>0</v>
      </c>
      <c r="IYW21" s="542">
        <f t="shared" si="1006"/>
        <v>0</v>
      </c>
      <c r="IYX21" s="542">
        <f t="shared" si="1006"/>
        <v>0</v>
      </c>
      <c r="IYY21" s="542">
        <f t="shared" si="1006"/>
        <v>0</v>
      </c>
      <c r="IYZ21" s="542">
        <f t="shared" si="1006"/>
        <v>0</v>
      </c>
      <c r="IZA21" s="542">
        <f t="shared" si="1006"/>
        <v>0</v>
      </c>
      <c r="IZB21" s="542">
        <f t="shared" si="1006"/>
        <v>0</v>
      </c>
      <c r="IZC21" s="542">
        <f t="shared" si="1006"/>
        <v>0</v>
      </c>
      <c r="IZD21" s="542">
        <f t="shared" si="1006"/>
        <v>0</v>
      </c>
      <c r="IZE21" s="542">
        <f t="shared" si="1006"/>
        <v>0</v>
      </c>
      <c r="IZF21" s="542">
        <f t="shared" si="1006"/>
        <v>0</v>
      </c>
      <c r="IZG21" s="542">
        <f t="shared" si="1006"/>
        <v>0</v>
      </c>
      <c r="IZH21" s="542">
        <f t="shared" si="1006"/>
        <v>0</v>
      </c>
      <c r="IZI21" s="542">
        <f t="shared" ref="IZI21:JBT21" si="1007">ILM21</f>
        <v>0</v>
      </c>
      <c r="IZJ21" s="542">
        <f t="shared" si="1007"/>
        <v>0</v>
      </c>
      <c r="IZK21" s="542">
        <f t="shared" si="1007"/>
        <v>0</v>
      </c>
      <c r="IZL21" s="542">
        <f t="shared" si="1007"/>
        <v>0</v>
      </c>
      <c r="IZM21" s="542">
        <f t="shared" si="1007"/>
        <v>0</v>
      </c>
      <c r="IZN21" s="542">
        <f t="shared" si="1007"/>
        <v>0</v>
      </c>
      <c r="IZO21" s="542">
        <f t="shared" si="1007"/>
        <v>0</v>
      </c>
      <c r="IZP21" s="542">
        <f t="shared" si="1007"/>
        <v>0</v>
      </c>
      <c r="IZQ21" s="542">
        <f t="shared" si="1007"/>
        <v>0</v>
      </c>
      <c r="IZR21" s="542">
        <f t="shared" si="1007"/>
        <v>0</v>
      </c>
      <c r="IZS21" s="542">
        <f t="shared" si="1007"/>
        <v>0</v>
      </c>
      <c r="IZT21" s="542">
        <f t="shared" si="1007"/>
        <v>0</v>
      </c>
      <c r="IZU21" s="542">
        <f t="shared" si="1007"/>
        <v>0</v>
      </c>
      <c r="IZV21" s="542">
        <f t="shared" si="1007"/>
        <v>0</v>
      </c>
      <c r="IZW21" s="542">
        <f t="shared" si="1007"/>
        <v>0</v>
      </c>
      <c r="IZX21" s="542">
        <f t="shared" si="1007"/>
        <v>0</v>
      </c>
      <c r="IZY21" s="542">
        <f t="shared" si="1007"/>
        <v>0</v>
      </c>
      <c r="IZZ21" s="542">
        <f t="shared" si="1007"/>
        <v>0</v>
      </c>
      <c r="JAA21" s="542">
        <f t="shared" si="1007"/>
        <v>0</v>
      </c>
      <c r="JAB21" s="542">
        <f t="shared" si="1007"/>
        <v>0</v>
      </c>
      <c r="JAC21" s="542">
        <f t="shared" si="1007"/>
        <v>0</v>
      </c>
      <c r="JAD21" s="542">
        <f t="shared" si="1007"/>
        <v>0</v>
      </c>
      <c r="JAE21" s="542">
        <f t="shared" si="1007"/>
        <v>0</v>
      </c>
      <c r="JAF21" s="542">
        <f t="shared" si="1007"/>
        <v>0</v>
      </c>
      <c r="JAG21" s="542">
        <f t="shared" si="1007"/>
        <v>0</v>
      </c>
      <c r="JAH21" s="542">
        <f t="shared" si="1007"/>
        <v>0</v>
      </c>
      <c r="JAI21" s="542">
        <f t="shared" si="1007"/>
        <v>0</v>
      </c>
      <c r="JAJ21" s="542">
        <f t="shared" si="1007"/>
        <v>0</v>
      </c>
      <c r="JAK21" s="542">
        <f t="shared" si="1007"/>
        <v>0</v>
      </c>
      <c r="JAL21" s="542">
        <f t="shared" si="1007"/>
        <v>0</v>
      </c>
      <c r="JAM21" s="542">
        <f t="shared" si="1007"/>
        <v>0</v>
      </c>
      <c r="JAN21" s="542">
        <f t="shared" si="1007"/>
        <v>0</v>
      </c>
      <c r="JAO21" s="542">
        <f t="shared" si="1007"/>
        <v>0</v>
      </c>
      <c r="JAP21" s="542">
        <f t="shared" si="1007"/>
        <v>0</v>
      </c>
      <c r="JAQ21" s="542">
        <f t="shared" si="1007"/>
        <v>0</v>
      </c>
      <c r="JAR21" s="542">
        <f t="shared" si="1007"/>
        <v>0</v>
      </c>
      <c r="JAS21" s="542">
        <f t="shared" si="1007"/>
        <v>0</v>
      </c>
      <c r="JAT21" s="542">
        <f t="shared" si="1007"/>
        <v>0</v>
      </c>
      <c r="JAU21" s="542">
        <f t="shared" si="1007"/>
        <v>0</v>
      </c>
      <c r="JAV21" s="542">
        <f t="shared" si="1007"/>
        <v>0</v>
      </c>
      <c r="JAW21" s="542">
        <f t="shared" si="1007"/>
        <v>0</v>
      </c>
      <c r="JAX21" s="542">
        <f t="shared" si="1007"/>
        <v>0</v>
      </c>
      <c r="JAY21" s="542">
        <f t="shared" si="1007"/>
        <v>0</v>
      </c>
      <c r="JAZ21" s="542">
        <f t="shared" si="1007"/>
        <v>0</v>
      </c>
      <c r="JBA21" s="542">
        <f t="shared" si="1007"/>
        <v>0</v>
      </c>
      <c r="JBB21" s="542">
        <f t="shared" si="1007"/>
        <v>0</v>
      </c>
      <c r="JBC21" s="542">
        <f t="shared" si="1007"/>
        <v>0</v>
      </c>
      <c r="JBD21" s="542">
        <f t="shared" si="1007"/>
        <v>0</v>
      </c>
      <c r="JBE21" s="542">
        <f t="shared" si="1007"/>
        <v>0</v>
      </c>
      <c r="JBF21" s="542">
        <f t="shared" si="1007"/>
        <v>0</v>
      </c>
      <c r="JBG21" s="542">
        <f t="shared" si="1007"/>
        <v>0</v>
      </c>
      <c r="JBH21" s="542">
        <f t="shared" si="1007"/>
        <v>0</v>
      </c>
      <c r="JBI21" s="542">
        <f t="shared" si="1007"/>
        <v>0</v>
      </c>
      <c r="JBJ21" s="542">
        <f t="shared" si="1007"/>
        <v>0</v>
      </c>
      <c r="JBK21" s="542">
        <f t="shared" si="1007"/>
        <v>0</v>
      </c>
      <c r="JBL21" s="542">
        <f t="shared" si="1007"/>
        <v>0</v>
      </c>
      <c r="JBM21" s="542">
        <f t="shared" si="1007"/>
        <v>0</v>
      </c>
      <c r="JBN21" s="542">
        <f t="shared" si="1007"/>
        <v>0</v>
      </c>
      <c r="JBO21" s="542">
        <f t="shared" si="1007"/>
        <v>0</v>
      </c>
      <c r="JBP21" s="542">
        <f t="shared" si="1007"/>
        <v>0</v>
      </c>
      <c r="JBQ21" s="542">
        <f t="shared" si="1007"/>
        <v>0</v>
      </c>
      <c r="JBR21" s="542">
        <f t="shared" si="1007"/>
        <v>0</v>
      </c>
      <c r="JBS21" s="542">
        <f t="shared" si="1007"/>
        <v>0</v>
      </c>
      <c r="JBT21" s="542">
        <f t="shared" si="1007"/>
        <v>0</v>
      </c>
      <c r="JBU21" s="542">
        <f t="shared" ref="JBU21:JEF21" si="1008">INY21</f>
        <v>0</v>
      </c>
      <c r="JBV21" s="542">
        <f t="shared" si="1008"/>
        <v>0</v>
      </c>
      <c r="JBW21" s="542">
        <f t="shared" si="1008"/>
        <v>0</v>
      </c>
      <c r="JBX21" s="542">
        <f t="shared" si="1008"/>
        <v>0</v>
      </c>
      <c r="JBY21" s="542">
        <f t="shared" si="1008"/>
        <v>0</v>
      </c>
      <c r="JBZ21" s="542">
        <f t="shared" si="1008"/>
        <v>0</v>
      </c>
      <c r="JCA21" s="542">
        <f t="shared" si="1008"/>
        <v>0</v>
      </c>
      <c r="JCB21" s="542">
        <f t="shared" si="1008"/>
        <v>0</v>
      </c>
      <c r="JCC21" s="542">
        <f t="shared" si="1008"/>
        <v>0</v>
      </c>
      <c r="JCD21" s="542">
        <f t="shared" si="1008"/>
        <v>0</v>
      </c>
      <c r="JCE21" s="542">
        <f t="shared" si="1008"/>
        <v>0</v>
      </c>
      <c r="JCF21" s="542">
        <f t="shared" si="1008"/>
        <v>0</v>
      </c>
      <c r="JCG21" s="542">
        <f t="shared" si="1008"/>
        <v>0</v>
      </c>
      <c r="JCH21" s="542">
        <f t="shared" si="1008"/>
        <v>0</v>
      </c>
      <c r="JCI21" s="542">
        <f t="shared" si="1008"/>
        <v>0</v>
      </c>
      <c r="JCJ21" s="542">
        <f t="shared" si="1008"/>
        <v>1</v>
      </c>
      <c r="JCK21" s="542">
        <f t="shared" si="1008"/>
        <v>1</v>
      </c>
      <c r="JCL21" s="542">
        <f t="shared" si="1008"/>
        <v>1</v>
      </c>
      <c r="JCM21" s="542">
        <f t="shared" si="1008"/>
        <v>1</v>
      </c>
      <c r="JCN21" s="542">
        <f t="shared" si="1008"/>
        <v>1</v>
      </c>
      <c r="JCO21" s="542">
        <f t="shared" si="1008"/>
        <v>1</v>
      </c>
      <c r="JCP21" s="542">
        <f t="shared" si="1008"/>
        <v>1</v>
      </c>
      <c r="JCQ21" s="542">
        <f t="shared" si="1008"/>
        <v>1</v>
      </c>
      <c r="JCR21" s="542">
        <f t="shared" si="1008"/>
        <v>1</v>
      </c>
      <c r="JCS21" s="542">
        <f t="shared" si="1008"/>
        <v>1</v>
      </c>
      <c r="JCT21" s="542">
        <f t="shared" si="1008"/>
        <v>1</v>
      </c>
      <c r="JCU21" s="542">
        <f t="shared" si="1008"/>
        <v>1</v>
      </c>
      <c r="JCV21" s="542">
        <f t="shared" si="1008"/>
        <v>1</v>
      </c>
      <c r="JCW21" s="542">
        <f t="shared" si="1008"/>
        <v>1</v>
      </c>
      <c r="JCX21" s="542">
        <f t="shared" si="1008"/>
        <v>1</v>
      </c>
      <c r="JCY21" s="542">
        <f t="shared" si="1008"/>
        <v>1</v>
      </c>
      <c r="JCZ21" s="542">
        <f t="shared" si="1008"/>
        <v>1</v>
      </c>
      <c r="JDA21" s="542">
        <f t="shared" si="1008"/>
        <v>1</v>
      </c>
      <c r="JDB21" s="542">
        <f t="shared" si="1008"/>
        <v>1</v>
      </c>
      <c r="JDC21" s="542">
        <f t="shared" si="1008"/>
        <v>1</v>
      </c>
      <c r="JDD21" s="542">
        <f t="shared" si="1008"/>
        <v>1</v>
      </c>
      <c r="JDE21" s="542">
        <f t="shared" si="1008"/>
        <v>1</v>
      </c>
      <c r="JDF21" s="542">
        <f t="shared" si="1008"/>
        <v>1</v>
      </c>
      <c r="JDG21" s="542">
        <f t="shared" si="1008"/>
        <v>1</v>
      </c>
      <c r="JDH21" s="542">
        <f t="shared" si="1008"/>
        <v>1</v>
      </c>
      <c r="JDI21" s="542">
        <f t="shared" si="1008"/>
        <v>1</v>
      </c>
      <c r="JDJ21" s="542">
        <f t="shared" si="1008"/>
        <v>1</v>
      </c>
      <c r="JDK21" s="542">
        <f t="shared" si="1008"/>
        <v>1</v>
      </c>
      <c r="JDL21" s="542">
        <f t="shared" si="1008"/>
        <v>1</v>
      </c>
      <c r="JDM21" s="542">
        <f t="shared" si="1008"/>
        <v>1</v>
      </c>
      <c r="JDN21" s="542">
        <f t="shared" si="1008"/>
        <v>1</v>
      </c>
      <c r="JDO21" s="542">
        <f t="shared" si="1008"/>
        <v>1</v>
      </c>
      <c r="JDP21" s="542">
        <f t="shared" si="1008"/>
        <v>1</v>
      </c>
      <c r="JDQ21" s="542">
        <f t="shared" si="1008"/>
        <v>1</v>
      </c>
      <c r="JDR21" s="542">
        <f t="shared" si="1008"/>
        <v>1</v>
      </c>
      <c r="JDS21" s="542">
        <f t="shared" si="1008"/>
        <v>1</v>
      </c>
      <c r="JDT21" s="542">
        <f t="shared" si="1008"/>
        <v>1</v>
      </c>
      <c r="JDU21" s="542">
        <f t="shared" si="1008"/>
        <v>1</v>
      </c>
      <c r="JDV21" s="542">
        <f t="shared" si="1008"/>
        <v>1</v>
      </c>
      <c r="JDW21" s="542">
        <f t="shared" si="1008"/>
        <v>1</v>
      </c>
      <c r="JDX21" s="542">
        <f t="shared" si="1008"/>
        <v>1</v>
      </c>
      <c r="JDY21" s="542">
        <f t="shared" si="1008"/>
        <v>1</v>
      </c>
      <c r="JDZ21" s="542">
        <f t="shared" si="1008"/>
        <v>1</v>
      </c>
      <c r="JEA21" s="542">
        <f t="shared" si="1008"/>
        <v>1</v>
      </c>
      <c r="JEB21" s="542">
        <f t="shared" si="1008"/>
        <v>1</v>
      </c>
      <c r="JEC21" s="542">
        <f t="shared" si="1008"/>
        <v>1</v>
      </c>
      <c r="JED21" s="542">
        <f t="shared" si="1008"/>
        <v>1</v>
      </c>
      <c r="JEE21" s="542">
        <f t="shared" si="1008"/>
        <v>1</v>
      </c>
      <c r="JEF21" s="542">
        <f t="shared" si="1008"/>
        <v>0</v>
      </c>
      <c r="JEG21" s="542">
        <f t="shared" ref="JEG21:JGR21" si="1009">IQK21</f>
        <v>0</v>
      </c>
      <c r="JEH21" s="542">
        <f t="shared" si="1009"/>
        <v>0</v>
      </c>
      <c r="JEI21" s="542">
        <f t="shared" si="1009"/>
        <v>0</v>
      </c>
      <c r="JEJ21" s="542">
        <f t="shared" si="1009"/>
        <v>0</v>
      </c>
      <c r="JEK21" s="542">
        <f t="shared" si="1009"/>
        <v>0</v>
      </c>
      <c r="JEL21" s="542">
        <f t="shared" si="1009"/>
        <v>0</v>
      </c>
      <c r="JEM21" s="542">
        <f t="shared" si="1009"/>
        <v>0</v>
      </c>
      <c r="JEN21" s="542">
        <f t="shared" si="1009"/>
        <v>0</v>
      </c>
      <c r="JEO21" s="542">
        <f t="shared" si="1009"/>
        <v>0</v>
      </c>
      <c r="JEP21" s="542">
        <f t="shared" si="1009"/>
        <v>0</v>
      </c>
      <c r="JEQ21" s="542">
        <f t="shared" si="1009"/>
        <v>0</v>
      </c>
      <c r="JER21" s="542">
        <f t="shared" si="1009"/>
        <v>0</v>
      </c>
      <c r="JES21" s="542">
        <f t="shared" si="1009"/>
        <v>0</v>
      </c>
      <c r="JET21" s="542">
        <f t="shared" si="1009"/>
        <v>0</v>
      </c>
      <c r="JEU21" s="542">
        <f t="shared" si="1009"/>
        <v>0</v>
      </c>
      <c r="JEV21" s="542">
        <f t="shared" si="1009"/>
        <v>0</v>
      </c>
      <c r="JEW21" s="542">
        <f t="shared" si="1009"/>
        <v>0</v>
      </c>
      <c r="JEX21" s="542">
        <f t="shared" si="1009"/>
        <v>0</v>
      </c>
      <c r="JEY21" s="542">
        <f t="shared" si="1009"/>
        <v>0</v>
      </c>
      <c r="JEZ21" s="542">
        <f t="shared" si="1009"/>
        <v>0</v>
      </c>
      <c r="JFA21" s="542">
        <f t="shared" si="1009"/>
        <v>0</v>
      </c>
      <c r="JFB21" s="542">
        <f t="shared" si="1009"/>
        <v>0</v>
      </c>
      <c r="JFC21" s="542">
        <f t="shared" si="1009"/>
        <v>0</v>
      </c>
      <c r="JFD21" s="542">
        <f t="shared" si="1009"/>
        <v>0</v>
      </c>
      <c r="JFE21" s="542">
        <f t="shared" si="1009"/>
        <v>0</v>
      </c>
      <c r="JFF21" s="542">
        <f t="shared" si="1009"/>
        <v>0</v>
      </c>
      <c r="JFG21" s="542">
        <f t="shared" si="1009"/>
        <v>0</v>
      </c>
      <c r="JFH21" s="542">
        <f t="shared" si="1009"/>
        <v>0</v>
      </c>
      <c r="JFI21" s="542">
        <f t="shared" si="1009"/>
        <v>0</v>
      </c>
      <c r="JFJ21" s="542">
        <f t="shared" si="1009"/>
        <v>0</v>
      </c>
      <c r="JFK21" s="542">
        <f t="shared" si="1009"/>
        <v>0</v>
      </c>
      <c r="JFL21" s="542">
        <f t="shared" si="1009"/>
        <v>0</v>
      </c>
      <c r="JFM21" s="542">
        <f t="shared" si="1009"/>
        <v>0</v>
      </c>
      <c r="JFN21" s="542">
        <f t="shared" si="1009"/>
        <v>0</v>
      </c>
      <c r="JFO21" s="542">
        <f t="shared" si="1009"/>
        <v>0</v>
      </c>
      <c r="JFP21" s="542">
        <f t="shared" si="1009"/>
        <v>0</v>
      </c>
      <c r="JFQ21" s="542">
        <f t="shared" si="1009"/>
        <v>0</v>
      </c>
      <c r="JFR21" s="542">
        <f t="shared" si="1009"/>
        <v>0</v>
      </c>
      <c r="JFS21" s="542">
        <f t="shared" si="1009"/>
        <v>0</v>
      </c>
      <c r="JFT21" s="542">
        <f t="shared" si="1009"/>
        <v>0</v>
      </c>
      <c r="JFU21" s="542">
        <f t="shared" si="1009"/>
        <v>0</v>
      </c>
      <c r="JFV21" s="542">
        <f t="shared" si="1009"/>
        <v>0</v>
      </c>
      <c r="JFW21" s="542">
        <f t="shared" si="1009"/>
        <v>0</v>
      </c>
      <c r="JFX21" s="542">
        <f t="shared" si="1009"/>
        <v>0</v>
      </c>
      <c r="JFY21" s="542">
        <f t="shared" si="1009"/>
        <v>0</v>
      </c>
      <c r="JFZ21" s="542">
        <f t="shared" si="1009"/>
        <v>0</v>
      </c>
      <c r="JGA21" s="542">
        <f t="shared" si="1009"/>
        <v>0</v>
      </c>
      <c r="JGB21" s="542">
        <f t="shared" si="1009"/>
        <v>0</v>
      </c>
      <c r="JGC21" s="542">
        <f t="shared" si="1009"/>
        <v>0</v>
      </c>
      <c r="JGD21" s="542">
        <f t="shared" si="1009"/>
        <v>0</v>
      </c>
      <c r="JGE21" s="542">
        <f t="shared" si="1009"/>
        <v>0</v>
      </c>
      <c r="JGF21" s="542">
        <f t="shared" si="1009"/>
        <v>0</v>
      </c>
      <c r="JGG21" s="542">
        <f t="shared" si="1009"/>
        <v>0</v>
      </c>
      <c r="JGH21" s="542">
        <f t="shared" si="1009"/>
        <v>0</v>
      </c>
      <c r="JGI21" s="542">
        <f t="shared" si="1009"/>
        <v>0</v>
      </c>
      <c r="JGJ21" s="542">
        <f t="shared" si="1009"/>
        <v>0</v>
      </c>
      <c r="JGK21" s="542">
        <f t="shared" si="1009"/>
        <v>0</v>
      </c>
      <c r="JGL21" s="542">
        <f t="shared" si="1009"/>
        <v>0</v>
      </c>
      <c r="JGM21" s="542">
        <f t="shared" si="1009"/>
        <v>0</v>
      </c>
      <c r="JGN21" s="542">
        <f t="shared" si="1009"/>
        <v>0</v>
      </c>
      <c r="JGO21" s="542">
        <f t="shared" si="1009"/>
        <v>0</v>
      </c>
      <c r="JGP21" s="542">
        <f t="shared" si="1009"/>
        <v>0</v>
      </c>
      <c r="JGQ21" s="542">
        <f t="shared" si="1009"/>
        <v>0</v>
      </c>
      <c r="JGR21" s="542">
        <f t="shared" si="1009"/>
        <v>0</v>
      </c>
      <c r="JGS21" s="542">
        <f t="shared" ref="JGS21:JJD21" si="1010">ISW21</f>
        <v>0</v>
      </c>
      <c r="JGT21" s="542">
        <f t="shared" si="1010"/>
        <v>0</v>
      </c>
      <c r="JGU21" s="542">
        <f t="shared" si="1010"/>
        <v>0</v>
      </c>
      <c r="JGV21" s="542">
        <f t="shared" si="1010"/>
        <v>0</v>
      </c>
      <c r="JGW21" s="542">
        <f t="shared" si="1010"/>
        <v>0</v>
      </c>
      <c r="JGX21" s="542">
        <f t="shared" si="1010"/>
        <v>0</v>
      </c>
      <c r="JGY21" s="542">
        <f t="shared" si="1010"/>
        <v>0</v>
      </c>
      <c r="JGZ21" s="542">
        <f t="shared" si="1010"/>
        <v>0</v>
      </c>
      <c r="JHA21" s="542">
        <f t="shared" si="1010"/>
        <v>0</v>
      </c>
      <c r="JHB21" s="542">
        <f t="shared" si="1010"/>
        <v>0</v>
      </c>
      <c r="JHC21" s="542">
        <f t="shared" si="1010"/>
        <v>0</v>
      </c>
      <c r="JHD21" s="542">
        <f t="shared" si="1010"/>
        <v>0</v>
      </c>
      <c r="JHE21" s="542">
        <f t="shared" si="1010"/>
        <v>0</v>
      </c>
      <c r="JHF21" s="542">
        <f t="shared" si="1010"/>
        <v>0</v>
      </c>
      <c r="JHG21" s="542">
        <f t="shared" si="1010"/>
        <v>0</v>
      </c>
      <c r="JHH21" s="542">
        <f t="shared" si="1010"/>
        <v>0</v>
      </c>
      <c r="JHI21" s="542">
        <f t="shared" si="1010"/>
        <v>0</v>
      </c>
      <c r="JHJ21" s="542">
        <f t="shared" si="1010"/>
        <v>0</v>
      </c>
      <c r="JHK21" s="542">
        <f t="shared" si="1010"/>
        <v>0</v>
      </c>
      <c r="JHL21" s="542">
        <f t="shared" si="1010"/>
        <v>0</v>
      </c>
      <c r="JHM21" s="542">
        <f t="shared" si="1010"/>
        <v>0</v>
      </c>
      <c r="JHN21" s="542">
        <f t="shared" si="1010"/>
        <v>0</v>
      </c>
      <c r="JHO21" s="542">
        <f t="shared" si="1010"/>
        <v>0</v>
      </c>
      <c r="JHP21" s="542">
        <f t="shared" si="1010"/>
        <v>0</v>
      </c>
      <c r="JHQ21" s="542">
        <f t="shared" si="1010"/>
        <v>0</v>
      </c>
      <c r="JHR21" s="542">
        <f t="shared" si="1010"/>
        <v>0</v>
      </c>
      <c r="JHS21" s="542">
        <f t="shared" si="1010"/>
        <v>0</v>
      </c>
      <c r="JHT21" s="542">
        <f t="shared" si="1010"/>
        <v>0</v>
      </c>
      <c r="JHU21" s="542">
        <f t="shared" si="1010"/>
        <v>0</v>
      </c>
      <c r="JHV21" s="542">
        <f t="shared" si="1010"/>
        <v>0</v>
      </c>
      <c r="JHW21" s="542">
        <f t="shared" si="1010"/>
        <v>0</v>
      </c>
      <c r="JHX21" s="542">
        <f t="shared" si="1010"/>
        <v>0</v>
      </c>
      <c r="JHY21" s="542">
        <f t="shared" si="1010"/>
        <v>0</v>
      </c>
      <c r="JHZ21" s="542">
        <f t="shared" si="1010"/>
        <v>0</v>
      </c>
      <c r="JIA21" s="542">
        <f t="shared" si="1010"/>
        <v>0</v>
      </c>
      <c r="JIB21" s="542">
        <f t="shared" si="1010"/>
        <v>0</v>
      </c>
      <c r="JIC21" s="542">
        <f t="shared" si="1010"/>
        <v>0</v>
      </c>
      <c r="JID21" s="542">
        <f t="shared" si="1010"/>
        <v>0</v>
      </c>
      <c r="JIE21" s="542">
        <f t="shared" si="1010"/>
        <v>0</v>
      </c>
      <c r="JIF21" s="542">
        <f t="shared" si="1010"/>
        <v>0</v>
      </c>
      <c r="JIG21" s="542">
        <f t="shared" si="1010"/>
        <v>0</v>
      </c>
      <c r="JIH21" s="542">
        <f t="shared" si="1010"/>
        <v>0</v>
      </c>
      <c r="JII21" s="542">
        <f t="shared" si="1010"/>
        <v>0</v>
      </c>
      <c r="JIJ21" s="542">
        <f t="shared" si="1010"/>
        <v>0</v>
      </c>
      <c r="JIK21" s="542">
        <f t="shared" si="1010"/>
        <v>0</v>
      </c>
      <c r="JIL21" s="542">
        <f t="shared" si="1010"/>
        <v>0</v>
      </c>
      <c r="JIM21" s="542">
        <f t="shared" si="1010"/>
        <v>0</v>
      </c>
      <c r="JIN21" s="542">
        <f t="shared" si="1010"/>
        <v>0</v>
      </c>
      <c r="JIO21" s="542">
        <f t="shared" si="1010"/>
        <v>0</v>
      </c>
      <c r="JIP21" s="542">
        <f t="shared" si="1010"/>
        <v>0</v>
      </c>
      <c r="JIQ21" s="542">
        <f t="shared" si="1010"/>
        <v>0</v>
      </c>
      <c r="JIR21" s="542">
        <f t="shared" si="1010"/>
        <v>0</v>
      </c>
      <c r="JIS21" s="542">
        <f t="shared" si="1010"/>
        <v>0</v>
      </c>
      <c r="JIT21" s="542">
        <f t="shared" si="1010"/>
        <v>0</v>
      </c>
      <c r="JIU21" s="542">
        <f t="shared" si="1010"/>
        <v>0</v>
      </c>
      <c r="JIV21" s="542">
        <f t="shared" si="1010"/>
        <v>0</v>
      </c>
      <c r="JIW21" s="542">
        <f t="shared" si="1010"/>
        <v>0</v>
      </c>
      <c r="JIX21" s="542">
        <f t="shared" si="1010"/>
        <v>0</v>
      </c>
      <c r="JIY21" s="542">
        <f t="shared" si="1010"/>
        <v>0</v>
      </c>
      <c r="JIZ21" s="542">
        <f t="shared" si="1010"/>
        <v>0</v>
      </c>
      <c r="JJA21" s="542">
        <f t="shared" si="1010"/>
        <v>0</v>
      </c>
      <c r="JJB21" s="542">
        <f t="shared" si="1010"/>
        <v>0</v>
      </c>
      <c r="JJC21" s="542">
        <f t="shared" si="1010"/>
        <v>0</v>
      </c>
      <c r="JJD21" s="542">
        <f t="shared" si="1010"/>
        <v>0</v>
      </c>
      <c r="JJE21" s="542">
        <f t="shared" ref="JJE21:JLP21" si="1011">IVI21</f>
        <v>0</v>
      </c>
      <c r="JJF21" s="542">
        <f t="shared" si="1011"/>
        <v>0</v>
      </c>
      <c r="JJG21" s="542">
        <f t="shared" si="1011"/>
        <v>0</v>
      </c>
      <c r="JJH21" s="542">
        <f t="shared" si="1011"/>
        <v>0</v>
      </c>
      <c r="JJI21" s="542">
        <f t="shared" si="1011"/>
        <v>0</v>
      </c>
      <c r="JJJ21" s="542">
        <f t="shared" si="1011"/>
        <v>0</v>
      </c>
      <c r="JJK21" s="542">
        <f t="shared" si="1011"/>
        <v>0</v>
      </c>
      <c r="JJL21" s="542">
        <f t="shared" si="1011"/>
        <v>0</v>
      </c>
      <c r="JJM21" s="542">
        <f t="shared" si="1011"/>
        <v>0</v>
      </c>
      <c r="JJN21" s="542">
        <f t="shared" si="1011"/>
        <v>0</v>
      </c>
      <c r="JJO21" s="542">
        <f t="shared" si="1011"/>
        <v>0</v>
      </c>
      <c r="JJP21" s="542">
        <f t="shared" si="1011"/>
        <v>0</v>
      </c>
      <c r="JJQ21" s="542">
        <f t="shared" si="1011"/>
        <v>0</v>
      </c>
      <c r="JJR21" s="542">
        <f t="shared" si="1011"/>
        <v>0</v>
      </c>
      <c r="JJS21" s="542">
        <f t="shared" si="1011"/>
        <v>0</v>
      </c>
      <c r="JJT21" s="542">
        <f t="shared" si="1011"/>
        <v>0</v>
      </c>
      <c r="JJU21" s="542">
        <f t="shared" si="1011"/>
        <v>0</v>
      </c>
      <c r="JJV21" s="542">
        <f t="shared" si="1011"/>
        <v>0</v>
      </c>
      <c r="JJW21" s="542">
        <f t="shared" si="1011"/>
        <v>0</v>
      </c>
      <c r="JJX21" s="542">
        <f t="shared" si="1011"/>
        <v>0</v>
      </c>
      <c r="JJY21" s="542">
        <f t="shared" si="1011"/>
        <v>0</v>
      </c>
      <c r="JJZ21" s="542">
        <f t="shared" si="1011"/>
        <v>0</v>
      </c>
      <c r="JKA21" s="542">
        <f t="shared" si="1011"/>
        <v>0</v>
      </c>
      <c r="JKB21" s="542">
        <f t="shared" si="1011"/>
        <v>0</v>
      </c>
      <c r="JKC21" s="542">
        <f t="shared" si="1011"/>
        <v>0</v>
      </c>
      <c r="JKD21" s="542">
        <f t="shared" si="1011"/>
        <v>0</v>
      </c>
      <c r="JKE21" s="542">
        <f t="shared" si="1011"/>
        <v>0</v>
      </c>
      <c r="JKF21" s="542">
        <f t="shared" si="1011"/>
        <v>0</v>
      </c>
      <c r="JKG21" s="542">
        <f t="shared" si="1011"/>
        <v>0</v>
      </c>
      <c r="JKH21" s="542">
        <f t="shared" si="1011"/>
        <v>0</v>
      </c>
      <c r="JKI21" s="542">
        <f t="shared" si="1011"/>
        <v>0</v>
      </c>
      <c r="JKJ21" s="542">
        <f t="shared" si="1011"/>
        <v>0</v>
      </c>
      <c r="JKK21" s="542">
        <f t="shared" si="1011"/>
        <v>0</v>
      </c>
      <c r="JKL21" s="542">
        <f t="shared" si="1011"/>
        <v>0</v>
      </c>
      <c r="JKM21" s="542">
        <f t="shared" si="1011"/>
        <v>0</v>
      </c>
      <c r="JKN21" s="542">
        <f t="shared" si="1011"/>
        <v>0</v>
      </c>
      <c r="JKO21" s="542">
        <f t="shared" si="1011"/>
        <v>0</v>
      </c>
      <c r="JKP21" s="542">
        <f t="shared" si="1011"/>
        <v>0</v>
      </c>
      <c r="JKQ21" s="542">
        <f t="shared" si="1011"/>
        <v>0</v>
      </c>
      <c r="JKR21" s="542">
        <f t="shared" si="1011"/>
        <v>0</v>
      </c>
      <c r="JKS21" s="542">
        <f t="shared" si="1011"/>
        <v>0</v>
      </c>
      <c r="JKT21" s="542">
        <f t="shared" si="1011"/>
        <v>0</v>
      </c>
      <c r="JKU21" s="542">
        <f t="shared" si="1011"/>
        <v>0</v>
      </c>
      <c r="JKV21" s="542">
        <f t="shared" si="1011"/>
        <v>0</v>
      </c>
      <c r="JKW21" s="542">
        <f t="shared" si="1011"/>
        <v>0</v>
      </c>
      <c r="JKX21" s="542">
        <f t="shared" si="1011"/>
        <v>0</v>
      </c>
      <c r="JKY21" s="542">
        <f t="shared" si="1011"/>
        <v>0</v>
      </c>
      <c r="JKZ21" s="542">
        <f t="shared" si="1011"/>
        <v>0</v>
      </c>
      <c r="JLA21" s="542">
        <f t="shared" si="1011"/>
        <v>0</v>
      </c>
      <c r="JLB21" s="542">
        <f t="shared" si="1011"/>
        <v>0</v>
      </c>
      <c r="JLC21" s="542">
        <f t="shared" si="1011"/>
        <v>0</v>
      </c>
      <c r="JLD21" s="542">
        <f t="shared" si="1011"/>
        <v>0</v>
      </c>
      <c r="JLE21" s="542">
        <f t="shared" si="1011"/>
        <v>0</v>
      </c>
      <c r="JLF21" s="542">
        <f t="shared" si="1011"/>
        <v>0</v>
      </c>
      <c r="JLG21" s="542">
        <f t="shared" si="1011"/>
        <v>0</v>
      </c>
      <c r="JLH21" s="542">
        <f t="shared" si="1011"/>
        <v>0</v>
      </c>
      <c r="JLI21" s="542">
        <f t="shared" si="1011"/>
        <v>0</v>
      </c>
      <c r="JLJ21" s="542">
        <f t="shared" si="1011"/>
        <v>0</v>
      </c>
      <c r="JLK21" s="542">
        <f t="shared" si="1011"/>
        <v>0</v>
      </c>
      <c r="JLL21" s="542">
        <f t="shared" si="1011"/>
        <v>0</v>
      </c>
      <c r="JLM21" s="542">
        <f t="shared" si="1011"/>
        <v>0</v>
      </c>
      <c r="JLN21" s="542">
        <f t="shared" si="1011"/>
        <v>0</v>
      </c>
      <c r="JLO21" s="542">
        <f t="shared" si="1011"/>
        <v>0</v>
      </c>
      <c r="JLP21" s="542">
        <f t="shared" si="1011"/>
        <v>0</v>
      </c>
      <c r="JLQ21" s="542">
        <f t="shared" ref="JLQ21:JOB21" si="1012">IXU21</f>
        <v>0</v>
      </c>
      <c r="JLR21" s="542">
        <f t="shared" si="1012"/>
        <v>0</v>
      </c>
      <c r="JLS21" s="542">
        <f t="shared" si="1012"/>
        <v>0</v>
      </c>
      <c r="JLT21" s="542">
        <f t="shared" si="1012"/>
        <v>0</v>
      </c>
      <c r="JLU21" s="542">
        <f t="shared" si="1012"/>
        <v>0</v>
      </c>
      <c r="JLV21" s="542">
        <f t="shared" si="1012"/>
        <v>0</v>
      </c>
      <c r="JLW21" s="542">
        <f t="shared" si="1012"/>
        <v>0</v>
      </c>
      <c r="JLX21" s="542">
        <f t="shared" si="1012"/>
        <v>0</v>
      </c>
      <c r="JLY21" s="542">
        <f t="shared" si="1012"/>
        <v>0</v>
      </c>
      <c r="JLZ21" s="542">
        <f t="shared" si="1012"/>
        <v>0</v>
      </c>
      <c r="JMA21" s="542">
        <f t="shared" si="1012"/>
        <v>0</v>
      </c>
      <c r="JMB21" s="542">
        <f t="shared" si="1012"/>
        <v>0</v>
      </c>
      <c r="JMC21" s="542">
        <f t="shared" si="1012"/>
        <v>0</v>
      </c>
      <c r="JMD21" s="542">
        <f t="shared" si="1012"/>
        <v>0</v>
      </c>
      <c r="JME21" s="542">
        <f t="shared" si="1012"/>
        <v>0</v>
      </c>
      <c r="JMF21" s="542">
        <f t="shared" si="1012"/>
        <v>0</v>
      </c>
      <c r="JMG21" s="542">
        <f t="shared" si="1012"/>
        <v>0</v>
      </c>
      <c r="JMH21" s="542">
        <f t="shared" si="1012"/>
        <v>0</v>
      </c>
      <c r="JMI21" s="542">
        <f t="shared" si="1012"/>
        <v>0</v>
      </c>
      <c r="JMJ21" s="542">
        <f t="shared" si="1012"/>
        <v>0</v>
      </c>
      <c r="JMK21" s="542">
        <f t="shared" si="1012"/>
        <v>0</v>
      </c>
      <c r="JML21" s="542">
        <f t="shared" si="1012"/>
        <v>0</v>
      </c>
      <c r="JMM21" s="542">
        <f t="shared" si="1012"/>
        <v>0</v>
      </c>
      <c r="JMN21" s="542">
        <f t="shared" si="1012"/>
        <v>0</v>
      </c>
      <c r="JMO21" s="542">
        <f t="shared" si="1012"/>
        <v>0</v>
      </c>
      <c r="JMP21" s="542">
        <f t="shared" si="1012"/>
        <v>0</v>
      </c>
      <c r="JMQ21" s="542">
        <f t="shared" si="1012"/>
        <v>0</v>
      </c>
      <c r="JMR21" s="542">
        <f t="shared" si="1012"/>
        <v>0</v>
      </c>
      <c r="JMS21" s="542">
        <f t="shared" si="1012"/>
        <v>0</v>
      </c>
      <c r="JMT21" s="542">
        <f t="shared" si="1012"/>
        <v>0</v>
      </c>
      <c r="JMU21" s="542">
        <f t="shared" si="1012"/>
        <v>0</v>
      </c>
      <c r="JMV21" s="542">
        <f t="shared" si="1012"/>
        <v>0</v>
      </c>
      <c r="JMW21" s="542">
        <f t="shared" si="1012"/>
        <v>0</v>
      </c>
      <c r="JMX21" s="542">
        <f t="shared" si="1012"/>
        <v>0</v>
      </c>
      <c r="JMY21" s="542">
        <f t="shared" si="1012"/>
        <v>0</v>
      </c>
      <c r="JMZ21" s="542">
        <f t="shared" si="1012"/>
        <v>0</v>
      </c>
      <c r="JNA21" s="542">
        <f t="shared" si="1012"/>
        <v>0</v>
      </c>
      <c r="JNB21" s="542">
        <f t="shared" si="1012"/>
        <v>0</v>
      </c>
      <c r="JNC21" s="542">
        <f t="shared" si="1012"/>
        <v>0</v>
      </c>
      <c r="JND21" s="542">
        <f t="shared" si="1012"/>
        <v>0</v>
      </c>
      <c r="JNE21" s="542">
        <f t="shared" si="1012"/>
        <v>0</v>
      </c>
      <c r="JNF21" s="542">
        <f t="shared" si="1012"/>
        <v>0</v>
      </c>
      <c r="JNG21" s="542">
        <f t="shared" si="1012"/>
        <v>0</v>
      </c>
      <c r="JNH21" s="542">
        <f t="shared" si="1012"/>
        <v>0</v>
      </c>
      <c r="JNI21" s="542">
        <f t="shared" si="1012"/>
        <v>0</v>
      </c>
      <c r="JNJ21" s="542">
        <f t="shared" si="1012"/>
        <v>0</v>
      </c>
      <c r="JNK21" s="542">
        <f t="shared" si="1012"/>
        <v>0</v>
      </c>
      <c r="JNL21" s="542">
        <f t="shared" si="1012"/>
        <v>0</v>
      </c>
      <c r="JNM21" s="542">
        <f t="shared" si="1012"/>
        <v>0</v>
      </c>
      <c r="JNN21" s="542">
        <f t="shared" si="1012"/>
        <v>0</v>
      </c>
      <c r="JNO21" s="542">
        <f t="shared" si="1012"/>
        <v>0</v>
      </c>
      <c r="JNP21" s="542">
        <f t="shared" si="1012"/>
        <v>0</v>
      </c>
      <c r="JNQ21" s="542">
        <f t="shared" si="1012"/>
        <v>0</v>
      </c>
      <c r="JNR21" s="542">
        <f t="shared" si="1012"/>
        <v>0</v>
      </c>
      <c r="JNS21" s="542">
        <f t="shared" si="1012"/>
        <v>0</v>
      </c>
      <c r="JNT21" s="542">
        <f t="shared" si="1012"/>
        <v>0</v>
      </c>
      <c r="JNU21" s="542">
        <f t="shared" si="1012"/>
        <v>0</v>
      </c>
      <c r="JNV21" s="542">
        <f t="shared" si="1012"/>
        <v>0</v>
      </c>
      <c r="JNW21" s="542">
        <f t="shared" si="1012"/>
        <v>0</v>
      </c>
      <c r="JNX21" s="542">
        <f t="shared" si="1012"/>
        <v>0</v>
      </c>
      <c r="JNY21" s="542">
        <f t="shared" si="1012"/>
        <v>0</v>
      </c>
      <c r="JNZ21" s="542">
        <f t="shared" si="1012"/>
        <v>0</v>
      </c>
      <c r="JOA21" s="542">
        <f t="shared" si="1012"/>
        <v>0</v>
      </c>
      <c r="JOB21" s="542">
        <f t="shared" si="1012"/>
        <v>0</v>
      </c>
      <c r="JOC21" s="542">
        <f t="shared" ref="JOC21:JQN21" si="1013">JAG21</f>
        <v>0</v>
      </c>
      <c r="JOD21" s="542">
        <f t="shared" si="1013"/>
        <v>0</v>
      </c>
      <c r="JOE21" s="542">
        <f t="shared" si="1013"/>
        <v>0</v>
      </c>
      <c r="JOF21" s="542">
        <f t="shared" si="1013"/>
        <v>0</v>
      </c>
      <c r="JOG21" s="542">
        <f t="shared" si="1013"/>
        <v>0</v>
      </c>
      <c r="JOH21" s="542">
        <f t="shared" si="1013"/>
        <v>0</v>
      </c>
      <c r="JOI21" s="542">
        <f t="shared" si="1013"/>
        <v>0</v>
      </c>
      <c r="JOJ21" s="542">
        <f t="shared" si="1013"/>
        <v>0</v>
      </c>
      <c r="JOK21" s="542">
        <f t="shared" si="1013"/>
        <v>0</v>
      </c>
      <c r="JOL21" s="542">
        <f t="shared" si="1013"/>
        <v>0</v>
      </c>
      <c r="JOM21" s="542">
        <f t="shared" si="1013"/>
        <v>0</v>
      </c>
      <c r="JON21" s="542">
        <f t="shared" si="1013"/>
        <v>0</v>
      </c>
      <c r="JOO21" s="542">
        <f t="shared" si="1013"/>
        <v>0</v>
      </c>
      <c r="JOP21" s="542">
        <f t="shared" si="1013"/>
        <v>0</v>
      </c>
      <c r="JOQ21" s="542">
        <f t="shared" si="1013"/>
        <v>0</v>
      </c>
      <c r="JOR21" s="542">
        <f t="shared" si="1013"/>
        <v>0</v>
      </c>
      <c r="JOS21" s="542">
        <f t="shared" si="1013"/>
        <v>0</v>
      </c>
      <c r="JOT21" s="542">
        <f t="shared" si="1013"/>
        <v>0</v>
      </c>
      <c r="JOU21" s="542">
        <f t="shared" si="1013"/>
        <v>0</v>
      </c>
      <c r="JOV21" s="542">
        <f t="shared" si="1013"/>
        <v>0</v>
      </c>
      <c r="JOW21" s="542">
        <f t="shared" si="1013"/>
        <v>0</v>
      </c>
      <c r="JOX21" s="542">
        <f t="shared" si="1013"/>
        <v>0</v>
      </c>
      <c r="JOY21" s="542">
        <f t="shared" si="1013"/>
        <v>0</v>
      </c>
      <c r="JOZ21" s="542">
        <f t="shared" si="1013"/>
        <v>0</v>
      </c>
      <c r="JPA21" s="542">
        <f t="shared" si="1013"/>
        <v>0</v>
      </c>
      <c r="JPB21" s="542">
        <f t="shared" si="1013"/>
        <v>0</v>
      </c>
      <c r="JPC21" s="542">
        <f t="shared" si="1013"/>
        <v>0</v>
      </c>
      <c r="JPD21" s="542">
        <f t="shared" si="1013"/>
        <v>0</v>
      </c>
      <c r="JPE21" s="542">
        <f t="shared" si="1013"/>
        <v>0</v>
      </c>
      <c r="JPF21" s="542">
        <f t="shared" si="1013"/>
        <v>0</v>
      </c>
      <c r="JPG21" s="542">
        <f t="shared" si="1013"/>
        <v>0</v>
      </c>
      <c r="JPH21" s="542">
        <f t="shared" si="1013"/>
        <v>0</v>
      </c>
      <c r="JPI21" s="542">
        <f t="shared" si="1013"/>
        <v>0</v>
      </c>
      <c r="JPJ21" s="542">
        <f t="shared" si="1013"/>
        <v>0</v>
      </c>
      <c r="JPK21" s="542">
        <f t="shared" si="1013"/>
        <v>0</v>
      </c>
      <c r="JPL21" s="542">
        <f t="shared" si="1013"/>
        <v>0</v>
      </c>
      <c r="JPM21" s="542">
        <f t="shared" si="1013"/>
        <v>0</v>
      </c>
      <c r="JPN21" s="542">
        <f t="shared" si="1013"/>
        <v>0</v>
      </c>
      <c r="JPO21" s="542">
        <f t="shared" si="1013"/>
        <v>0</v>
      </c>
      <c r="JPP21" s="542">
        <f t="shared" si="1013"/>
        <v>0</v>
      </c>
      <c r="JPQ21" s="542">
        <f t="shared" si="1013"/>
        <v>0</v>
      </c>
      <c r="JPR21" s="542">
        <f t="shared" si="1013"/>
        <v>0</v>
      </c>
      <c r="JPS21" s="542">
        <f t="shared" si="1013"/>
        <v>0</v>
      </c>
      <c r="JPT21" s="542">
        <f t="shared" si="1013"/>
        <v>0</v>
      </c>
      <c r="JPU21" s="542">
        <f t="shared" si="1013"/>
        <v>0</v>
      </c>
      <c r="JPV21" s="542">
        <f t="shared" si="1013"/>
        <v>0</v>
      </c>
      <c r="JPW21" s="542">
        <f t="shared" si="1013"/>
        <v>0</v>
      </c>
      <c r="JPX21" s="542">
        <f t="shared" si="1013"/>
        <v>0</v>
      </c>
      <c r="JPY21" s="542">
        <f t="shared" si="1013"/>
        <v>0</v>
      </c>
      <c r="JPZ21" s="542">
        <f t="shared" si="1013"/>
        <v>0</v>
      </c>
      <c r="JQA21" s="542">
        <f t="shared" si="1013"/>
        <v>0</v>
      </c>
      <c r="JQB21" s="542">
        <f t="shared" si="1013"/>
        <v>0</v>
      </c>
      <c r="JQC21" s="542">
        <f t="shared" si="1013"/>
        <v>0</v>
      </c>
      <c r="JQD21" s="542">
        <f t="shared" si="1013"/>
        <v>0</v>
      </c>
      <c r="JQE21" s="542">
        <f t="shared" si="1013"/>
        <v>0</v>
      </c>
      <c r="JQF21" s="542">
        <f t="shared" si="1013"/>
        <v>1</v>
      </c>
      <c r="JQG21" s="542">
        <f t="shared" si="1013"/>
        <v>1</v>
      </c>
      <c r="JQH21" s="542">
        <f t="shared" si="1013"/>
        <v>1</v>
      </c>
      <c r="JQI21" s="542">
        <f t="shared" si="1013"/>
        <v>1</v>
      </c>
      <c r="JQJ21" s="542">
        <f t="shared" si="1013"/>
        <v>1</v>
      </c>
      <c r="JQK21" s="542">
        <f t="shared" si="1013"/>
        <v>1</v>
      </c>
      <c r="JQL21" s="542">
        <f t="shared" si="1013"/>
        <v>1</v>
      </c>
      <c r="JQM21" s="542">
        <f t="shared" si="1013"/>
        <v>1</v>
      </c>
      <c r="JQN21" s="542">
        <f t="shared" si="1013"/>
        <v>1</v>
      </c>
      <c r="JQO21" s="542">
        <f t="shared" ref="JQO21:JSZ21" si="1014">JCS21</f>
        <v>1</v>
      </c>
      <c r="JQP21" s="542">
        <f t="shared" si="1014"/>
        <v>1</v>
      </c>
      <c r="JQQ21" s="542">
        <f t="shared" si="1014"/>
        <v>1</v>
      </c>
      <c r="JQR21" s="542">
        <f t="shared" si="1014"/>
        <v>1</v>
      </c>
      <c r="JQS21" s="542">
        <f t="shared" si="1014"/>
        <v>1</v>
      </c>
      <c r="JQT21" s="542">
        <f t="shared" si="1014"/>
        <v>1</v>
      </c>
      <c r="JQU21" s="542">
        <f t="shared" si="1014"/>
        <v>1</v>
      </c>
      <c r="JQV21" s="542">
        <f t="shared" si="1014"/>
        <v>1</v>
      </c>
      <c r="JQW21" s="542">
        <f t="shared" si="1014"/>
        <v>1</v>
      </c>
      <c r="JQX21" s="542">
        <f t="shared" si="1014"/>
        <v>1</v>
      </c>
      <c r="JQY21" s="542">
        <f t="shared" si="1014"/>
        <v>1</v>
      </c>
      <c r="JQZ21" s="542">
        <f t="shared" si="1014"/>
        <v>1</v>
      </c>
      <c r="JRA21" s="542">
        <f t="shared" si="1014"/>
        <v>1</v>
      </c>
      <c r="JRB21" s="542">
        <f t="shared" si="1014"/>
        <v>1</v>
      </c>
      <c r="JRC21" s="542">
        <f t="shared" si="1014"/>
        <v>1</v>
      </c>
      <c r="JRD21" s="542">
        <f t="shared" si="1014"/>
        <v>1</v>
      </c>
      <c r="JRE21" s="542">
        <f t="shared" si="1014"/>
        <v>1</v>
      </c>
      <c r="JRF21" s="542">
        <f t="shared" si="1014"/>
        <v>1</v>
      </c>
      <c r="JRG21" s="542">
        <f t="shared" si="1014"/>
        <v>1</v>
      </c>
      <c r="JRH21" s="542">
        <f t="shared" si="1014"/>
        <v>1</v>
      </c>
      <c r="JRI21" s="542">
        <f t="shared" si="1014"/>
        <v>1</v>
      </c>
      <c r="JRJ21" s="542">
        <f t="shared" si="1014"/>
        <v>1</v>
      </c>
      <c r="JRK21" s="542">
        <f t="shared" si="1014"/>
        <v>1</v>
      </c>
      <c r="JRL21" s="542">
        <f t="shared" si="1014"/>
        <v>1</v>
      </c>
      <c r="JRM21" s="542">
        <f t="shared" si="1014"/>
        <v>1</v>
      </c>
      <c r="JRN21" s="542">
        <f t="shared" si="1014"/>
        <v>1</v>
      </c>
      <c r="JRO21" s="542">
        <f t="shared" si="1014"/>
        <v>1</v>
      </c>
      <c r="JRP21" s="542">
        <f t="shared" si="1014"/>
        <v>1</v>
      </c>
      <c r="JRQ21" s="542">
        <f t="shared" si="1014"/>
        <v>1</v>
      </c>
      <c r="JRR21" s="542">
        <f t="shared" si="1014"/>
        <v>1</v>
      </c>
      <c r="JRS21" s="542">
        <f t="shared" si="1014"/>
        <v>1</v>
      </c>
      <c r="JRT21" s="542">
        <f t="shared" si="1014"/>
        <v>1</v>
      </c>
      <c r="JRU21" s="542">
        <f t="shared" si="1014"/>
        <v>1</v>
      </c>
      <c r="JRV21" s="542">
        <f t="shared" si="1014"/>
        <v>1</v>
      </c>
      <c r="JRW21" s="542">
        <f t="shared" si="1014"/>
        <v>1</v>
      </c>
      <c r="JRX21" s="542">
        <f t="shared" si="1014"/>
        <v>1</v>
      </c>
      <c r="JRY21" s="542">
        <f t="shared" si="1014"/>
        <v>1</v>
      </c>
      <c r="JRZ21" s="542">
        <f t="shared" si="1014"/>
        <v>1</v>
      </c>
      <c r="JSA21" s="542">
        <f t="shared" si="1014"/>
        <v>1</v>
      </c>
      <c r="JSB21" s="542">
        <f t="shared" si="1014"/>
        <v>0</v>
      </c>
      <c r="JSC21" s="542">
        <f t="shared" si="1014"/>
        <v>0</v>
      </c>
      <c r="JSD21" s="542">
        <f t="shared" si="1014"/>
        <v>0</v>
      </c>
      <c r="JSE21" s="542">
        <f t="shared" si="1014"/>
        <v>0</v>
      </c>
      <c r="JSF21" s="542">
        <f t="shared" si="1014"/>
        <v>0</v>
      </c>
      <c r="JSG21" s="542">
        <f t="shared" si="1014"/>
        <v>0</v>
      </c>
      <c r="JSH21" s="542">
        <f t="shared" si="1014"/>
        <v>0</v>
      </c>
      <c r="JSI21" s="542">
        <f t="shared" si="1014"/>
        <v>0</v>
      </c>
      <c r="JSJ21" s="542">
        <f t="shared" si="1014"/>
        <v>0</v>
      </c>
      <c r="JSK21" s="542">
        <f t="shared" si="1014"/>
        <v>0</v>
      </c>
      <c r="JSL21" s="542">
        <f t="shared" si="1014"/>
        <v>0</v>
      </c>
      <c r="JSM21" s="542">
        <f t="shared" si="1014"/>
        <v>0</v>
      </c>
      <c r="JSN21" s="542">
        <f t="shared" si="1014"/>
        <v>0</v>
      </c>
      <c r="JSO21" s="542">
        <f t="shared" si="1014"/>
        <v>0</v>
      </c>
      <c r="JSP21" s="542">
        <f t="shared" si="1014"/>
        <v>0</v>
      </c>
      <c r="JSQ21" s="542">
        <f t="shared" si="1014"/>
        <v>0</v>
      </c>
      <c r="JSR21" s="542">
        <f t="shared" si="1014"/>
        <v>0</v>
      </c>
      <c r="JSS21" s="542">
        <f t="shared" si="1014"/>
        <v>0</v>
      </c>
      <c r="JST21" s="542">
        <f t="shared" si="1014"/>
        <v>0</v>
      </c>
      <c r="JSU21" s="542">
        <f t="shared" si="1014"/>
        <v>0</v>
      </c>
      <c r="JSV21" s="542">
        <f t="shared" si="1014"/>
        <v>0</v>
      </c>
      <c r="JSW21" s="542">
        <f t="shared" si="1014"/>
        <v>0</v>
      </c>
      <c r="JSX21" s="542">
        <f t="shared" si="1014"/>
        <v>0</v>
      </c>
      <c r="JSY21" s="542">
        <f t="shared" si="1014"/>
        <v>0</v>
      </c>
      <c r="JSZ21" s="542">
        <f t="shared" si="1014"/>
        <v>0</v>
      </c>
      <c r="JTA21" s="542">
        <f t="shared" ref="JTA21:JVL21" si="1015">JFE21</f>
        <v>0</v>
      </c>
      <c r="JTB21" s="542">
        <f t="shared" si="1015"/>
        <v>0</v>
      </c>
      <c r="JTC21" s="542">
        <f t="shared" si="1015"/>
        <v>0</v>
      </c>
      <c r="JTD21" s="542">
        <f t="shared" si="1015"/>
        <v>0</v>
      </c>
      <c r="JTE21" s="542">
        <f t="shared" si="1015"/>
        <v>0</v>
      </c>
      <c r="JTF21" s="542">
        <f t="shared" si="1015"/>
        <v>0</v>
      </c>
      <c r="JTG21" s="542">
        <f t="shared" si="1015"/>
        <v>0</v>
      </c>
      <c r="JTH21" s="542">
        <f t="shared" si="1015"/>
        <v>0</v>
      </c>
      <c r="JTI21" s="542">
        <f t="shared" si="1015"/>
        <v>0</v>
      </c>
      <c r="JTJ21" s="542">
        <f t="shared" si="1015"/>
        <v>0</v>
      </c>
      <c r="JTK21" s="542">
        <f t="shared" si="1015"/>
        <v>0</v>
      </c>
      <c r="JTL21" s="542">
        <f t="shared" si="1015"/>
        <v>0</v>
      </c>
      <c r="JTM21" s="542">
        <f t="shared" si="1015"/>
        <v>0</v>
      </c>
      <c r="JTN21" s="542">
        <f t="shared" si="1015"/>
        <v>0</v>
      </c>
      <c r="JTO21" s="542">
        <f t="shared" si="1015"/>
        <v>0</v>
      </c>
      <c r="JTP21" s="542">
        <f t="shared" si="1015"/>
        <v>0</v>
      </c>
      <c r="JTQ21" s="542">
        <f t="shared" si="1015"/>
        <v>0</v>
      </c>
      <c r="JTR21" s="542">
        <f t="shared" si="1015"/>
        <v>0</v>
      </c>
      <c r="JTS21" s="542">
        <f t="shared" si="1015"/>
        <v>0</v>
      </c>
      <c r="JTT21" s="542">
        <f t="shared" si="1015"/>
        <v>0</v>
      </c>
      <c r="JTU21" s="542">
        <f t="shared" si="1015"/>
        <v>0</v>
      </c>
      <c r="JTV21" s="542">
        <f t="shared" si="1015"/>
        <v>0</v>
      </c>
      <c r="JTW21" s="542">
        <f t="shared" si="1015"/>
        <v>0</v>
      </c>
      <c r="JTX21" s="542">
        <f t="shared" si="1015"/>
        <v>0</v>
      </c>
      <c r="JTY21" s="542">
        <f t="shared" si="1015"/>
        <v>0</v>
      </c>
      <c r="JTZ21" s="542">
        <f t="shared" si="1015"/>
        <v>0</v>
      </c>
      <c r="JUA21" s="542">
        <f t="shared" si="1015"/>
        <v>0</v>
      </c>
      <c r="JUB21" s="542">
        <f t="shared" si="1015"/>
        <v>0</v>
      </c>
      <c r="JUC21" s="542">
        <f t="shared" si="1015"/>
        <v>0</v>
      </c>
      <c r="JUD21" s="542">
        <f t="shared" si="1015"/>
        <v>0</v>
      </c>
      <c r="JUE21" s="542">
        <f t="shared" si="1015"/>
        <v>0</v>
      </c>
      <c r="JUF21" s="542">
        <f t="shared" si="1015"/>
        <v>0</v>
      </c>
      <c r="JUG21" s="542">
        <f t="shared" si="1015"/>
        <v>0</v>
      </c>
      <c r="JUH21" s="542">
        <f t="shared" si="1015"/>
        <v>0</v>
      </c>
      <c r="JUI21" s="542">
        <f t="shared" si="1015"/>
        <v>0</v>
      </c>
      <c r="JUJ21" s="542">
        <f t="shared" si="1015"/>
        <v>0</v>
      </c>
      <c r="JUK21" s="542">
        <f t="shared" si="1015"/>
        <v>0</v>
      </c>
      <c r="JUL21" s="542">
        <f t="shared" si="1015"/>
        <v>0</v>
      </c>
      <c r="JUM21" s="542">
        <f t="shared" si="1015"/>
        <v>0</v>
      </c>
      <c r="JUN21" s="542">
        <f t="shared" si="1015"/>
        <v>0</v>
      </c>
      <c r="JUO21" s="542">
        <f t="shared" si="1015"/>
        <v>0</v>
      </c>
      <c r="JUP21" s="542">
        <f t="shared" si="1015"/>
        <v>0</v>
      </c>
      <c r="JUQ21" s="542">
        <f t="shared" si="1015"/>
        <v>0</v>
      </c>
      <c r="JUR21" s="542">
        <f t="shared" si="1015"/>
        <v>0</v>
      </c>
      <c r="JUS21" s="542">
        <f t="shared" si="1015"/>
        <v>0</v>
      </c>
      <c r="JUT21" s="542">
        <f t="shared" si="1015"/>
        <v>0</v>
      </c>
      <c r="JUU21" s="542">
        <f t="shared" si="1015"/>
        <v>0</v>
      </c>
      <c r="JUV21" s="542">
        <f t="shared" si="1015"/>
        <v>0</v>
      </c>
      <c r="JUW21" s="542">
        <f t="shared" si="1015"/>
        <v>0</v>
      </c>
      <c r="JUX21" s="542">
        <f t="shared" si="1015"/>
        <v>0</v>
      </c>
      <c r="JUY21" s="542">
        <f t="shared" si="1015"/>
        <v>0</v>
      </c>
      <c r="JUZ21" s="542">
        <f t="shared" si="1015"/>
        <v>0</v>
      </c>
      <c r="JVA21" s="542">
        <f t="shared" si="1015"/>
        <v>0</v>
      </c>
      <c r="JVB21" s="542">
        <f t="shared" si="1015"/>
        <v>0</v>
      </c>
      <c r="JVC21" s="542">
        <f t="shared" si="1015"/>
        <v>0</v>
      </c>
      <c r="JVD21" s="542">
        <f t="shared" si="1015"/>
        <v>0</v>
      </c>
      <c r="JVE21" s="542">
        <f t="shared" si="1015"/>
        <v>0</v>
      </c>
      <c r="JVF21" s="542">
        <f t="shared" si="1015"/>
        <v>0</v>
      </c>
      <c r="JVG21" s="542">
        <f t="shared" si="1015"/>
        <v>0</v>
      </c>
      <c r="JVH21" s="542">
        <f t="shared" si="1015"/>
        <v>0</v>
      </c>
      <c r="JVI21" s="542">
        <f t="shared" si="1015"/>
        <v>0</v>
      </c>
      <c r="JVJ21" s="542">
        <f t="shared" si="1015"/>
        <v>0</v>
      </c>
      <c r="JVK21" s="542">
        <f t="shared" si="1015"/>
        <v>0</v>
      </c>
      <c r="JVL21" s="542">
        <f t="shared" si="1015"/>
        <v>0</v>
      </c>
      <c r="JVM21" s="542">
        <f t="shared" ref="JVM21:JXX21" si="1016">JHQ21</f>
        <v>0</v>
      </c>
      <c r="JVN21" s="542">
        <f t="shared" si="1016"/>
        <v>0</v>
      </c>
      <c r="JVO21" s="542">
        <f t="shared" si="1016"/>
        <v>0</v>
      </c>
      <c r="JVP21" s="542">
        <f t="shared" si="1016"/>
        <v>0</v>
      </c>
      <c r="JVQ21" s="542">
        <f t="shared" si="1016"/>
        <v>0</v>
      </c>
      <c r="JVR21" s="542">
        <f t="shared" si="1016"/>
        <v>0</v>
      </c>
      <c r="JVS21" s="542">
        <f t="shared" si="1016"/>
        <v>0</v>
      </c>
      <c r="JVT21" s="542">
        <f t="shared" si="1016"/>
        <v>0</v>
      </c>
      <c r="JVU21" s="542">
        <f t="shared" si="1016"/>
        <v>0</v>
      </c>
      <c r="JVV21" s="542">
        <f t="shared" si="1016"/>
        <v>0</v>
      </c>
      <c r="JVW21" s="542">
        <f t="shared" si="1016"/>
        <v>0</v>
      </c>
      <c r="JVX21" s="542">
        <f t="shared" si="1016"/>
        <v>0</v>
      </c>
      <c r="JVY21" s="542">
        <f t="shared" si="1016"/>
        <v>0</v>
      </c>
      <c r="JVZ21" s="542">
        <f t="shared" si="1016"/>
        <v>0</v>
      </c>
      <c r="JWA21" s="542">
        <f t="shared" si="1016"/>
        <v>0</v>
      </c>
      <c r="JWB21" s="542">
        <f t="shared" si="1016"/>
        <v>0</v>
      </c>
      <c r="JWC21" s="542">
        <f t="shared" si="1016"/>
        <v>0</v>
      </c>
      <c r="JWD21" s="542">
        <f t="shared" si="1016"/>
        <v>0</v>
      </c>
      <c r="JWE21" s="542">
        <f t="shared" si="1016"/>
        <v>0</v>
      </c>
      <c r="JWF21" s="542">
        <f t="shared" si="1016"/>
        <v>0</v>
      </c>
      <c r="JWG21" s="542">
        <f t="shared" si="1016"/>
        <v>0</v>
      </c>
      <c r="JWH21" s="542">
        <f t="shared" si="1016"/>
        <v>0</v>
      </c>
      <c r="JWI21" s="542">
        <f t="shared" si="1016"/>
        <v>0</v>
      </c>
      <c r="JWJ21" s="542">
        <f t="shared" si="1016"/>
        <v>0</v>
      </c>
      <c r="JWK21" s="542">
        <f t="shared" si="1016"/>
        <v>0</v>
      </c>
      <c r="JWL21" s="542">
        <f t="shared" si="1016"/>
        <v>0</v>
      </c>
      <c r="JWM21" s="542">
        <f t="shared" si="1016"/>
        <v>0</v>
      </c>
      <c r="JWN21" s="542">
        <f t="shared" si="1016"/>
        <v>0</v>
      </c>
      <c r="JWO21" s="542">
        <f t="shared" si="1016"/>
        <v>0</v>
      </c>
      <c r="JWP21" s="542">
        <f t="shared" si="1016"/>
        <v>0</v>
      </c>
      <c r="JWQ21" s="542">
        <f t="shared" si="1016"/>
        <v>0</v>
      </c>
      <c r="JWR21" s="542">
        <f t="shared" si="1016"/>
        <v>0</v>
      </c>
      <c r="JWS21" s="542">
        <f t="shared" si="1016"/>
        <v>0</v>
      </c>
      <c r="JWT21" s="542">
        <f t="shared" si="1016"/>
        <v>0</v>
      </c>
      <c r="JWU21" s="542">
        <f t="shared" si="1016"/>
        <v>0</v>
      </c>
      <c r="JWV21" s="542">
        <f t="shared" si="1016"/>
        <v>0</v>
      </c>
      <c r="JWW21" s="542">
        <f t="shared" si="1016"/>
        <v>0</v>
      </c>
      <c r="JWX21" s="542">
        <f t="shared" si="1016"/>
        <v>0</v>
      </c>
      <c r="JWY21" s="542">
        <f t="shared" si="1016"/>
        <v>0</v>
      </c>
      <c r="JWZ21" s="542">
        <f t="shared" si="1016"/>
        <v>0</v>
      </c>
      <c r="JXA21" s="542">
        <f t="shared" si="1016"/>
        <v>0</v>
      </c>
      <c r="JXB21" s="542">
        <f t="shared" si="1016"/>
        <v>0</v>
      </c>
      <c r="JXC21" s="542">
        <f t="shared" si="1016"/>
        <v>0</v>
      </c>
      <c r="JXD21" s="542">
        <f t="shared" si="1016"/>
        <v>0</v>
      </c>
      <c r="JXE21" s="542">
        <f t="shared" si="1016"/>
        <v>0</v>
      </c>
      <c r="JXF21" s="542">
        <f t="shared" si="1016"/>
        <v>0</v>
      </c>
      <c r="JXG21" s="542">
        <f t="shared" si="1016"/>
        <v>0</v>
      </c>
      <c r="JXH21" s="542">
        <f t="shared" si="1016"/>
        <v>0</v>
      </c>
      <c r="JXI21" s="542">
        <f t="shared" si="1016"/>
        <v>0</v>
      </c>
      <c r="JXJ21" s="542">
        <f t="shared" si="1016"/>
        <v>0</v>
      </c>
      <c r="JXK21" s="542">
        <f t="shared" si="1016"/>
        <v>0</v>
      </c>
      <c r="JXL21" s="542">
        <f t="shared" si="1016"/>
        <v>0</v>
      </c>
      <c r="JXM21" s="542">
        <f t="shared" si="1016"/>
        <v>0</v>
      </c>
      <c r="JXN21" s="542">
        <f t="shared" si="1016"/>
        <v>0</v>
      </c>
      <c r="JXO21" s="542">
        <f t="shared" si="1016"/>
        <v>0</v>
      </c>
      <c r="JXP21" s="542">
        <f t="shared" si="1016"/>
        <v>0</v>
      </c>
      <c r="JXQ21" s="542">
        <f t="shared" si="1016"/>
        <v>0</v>
      </c>
      <c r="JXR21" s="542">
        <f t="shared" si="1016"/>
        <v>0</v>
      </c>
      <c r="JXS21" s="542">
        <f t="shared" si="1016"/>
        <v>0</v>
      </c>
      <c r="JXT21" s="542">
        <f t="shared" si="1016"/>
        <v>0</v>
      </c>
      <c r="JXU21" s="542">
        <f t="shared" si="1016"/>
        <v>0</v>
      </c>
      <c r="JXV21" s="542">
        <f t="shared" si="1016"/>
        <v>0</v>
      </c>
      <c r="JXW21" s="542">
        <f t="shared" si="1016"/>
        <v>0</v>
      </c>
      <c r="JXX21" s="542">
        <f t="shared" si="1016"/>
        <v>0</v>
      </c>
      <c r="JXY21" s="542">
        <f t="shared" ref="JXY21:KAJ21" si="1017">JKC21</f>
        <v>0</v>
      </c>
      <c r="JXZ21" s="542">
        <f t="shared" si="1017"/>
        <v>0</v>
      </c>
      <c r="JYA21" s="542">
        <f t="shared" si="1017"/>
        <v>0</v>
      </c>
      <c r="JYB21" s="542">
        <f t="shared" si="1017"/>
        <v>0</v>
      </c>
      <c r="JYC21" s="542">
        <f t="shared" si="1017"/>
        <v>0</v>
      </c>
      <c r="JYD21" s="542">
        <f t="shared" si="1017"/>
        <v>0</v>
      </c>
      <c r="JYE21" s="542">
        <f t="shared" si="1017"/>
        <v>0</v>
      </c>
      <c r="JYF21" s="542">
        <f t="shared" si="1017"/>
        <v>0</v>
      </c>
      <c r="JYG21" s="542">
        <f t="shared" si="1017"/>
        <v>0</v>
      </c>
      <c r="JYH21" s="542">
        <f t="shared" si="1017"/>
        <v>0</v>
      </c>
      <c r="JYI21" s="542">
        <f t="shared" si="1017"/>
        <v>0</v>
      </c>
      <c r="JYJ21" s="542">
        <f t="shared" si="1017"/>
        <v>0</v>
      </c>
      <c r="JYK21" s="542">
        <f t="shared" si="1017"/>
        <v>0</v>
      </c>
      <c r="JYL21" s="542">
        <f t="shared" si="1017"/>
        <v>0</v>
      </c>
      <c r="JYM21" s="542">
        <f t="shared" si="1017"/>
        <v>0</v>
      </c>
      <c r="JYN21" s="542">
        <f t="shared" si="1017"/>
        <v>0</v>
      </c>
      <c r="JYO21" s="542">
        <f t="shared" si="1017"/>
        <v>0</v>
      </c>
      <c r="JYP21" s="542">
        <f t="shared" si="1017"/>
        <v>0</v>
      </c>
      <c r="JYQ21" s="542">
        <f t="shared" si="1017"/>
        <v>0</v>
      </c>
      <c r="JYR21" s="542">
        <f t="shared" si="1017"/>
        <v>0</v>
      </c>
      <c r="JYS21" s="542">
        <f t="shared" si="1017"/>
        <v>0</v>
      </c>
      <c r="JYT21" s="542">
        <f t="shared" si="1017"/>
        <v>0</v>
      </c>
      <c r="JYU21" s="542">
        <f t="shared" si="1017"/>
        <v>0</v>
      </c>
      <c r="JYV21" s="542">
        <f t="shared" si="1017"/>
        <v>0</v>
      </c>
      <c r="JYW21" s="542">
        <f t="shared" si="1017"/>
        <v>0</v>
      </c>
      <c r="JYX21" s="542">
        <f t="shared" si="1017"/>
        <v>0</v>
      </c>
      <c r="JYY21" s="542">
        <f t="shared" si="1017"/>
        <v>0</v>
      </c>
      <c r="JYZ21" s="542">
        <f t="shared" si="1017"/>
        <v>0</v>
      </c>
      <c r="JZA21" s="542">
        <f t="shared" si="1017"/>
        <v>0</v>
      </c>
      <c r="JZB21" s="542">
        <f t="shared" si="1017"/>
        <v>0</v>
      </c>
      <c r="JZC21" s="542">
        <f t="shared" si="1017"/>
        <v>0</v>
      </c>
      <c r="JZD21" s="542">
        <f t="shared" si="1017"/>
        <v>0</v>
      </c>
      <c r="JZE21" s="542">
        <f t="shared" si="1017"/>
        <v>0</v>
      </c>
      <c r="JZF21" s="542">
        <f t="shared" si="1017"/>
        <v>0</v>
      </c>
      <c r="JZG21" s="542">
        <f t="shared" si="1017"/>
        <v>0</v>
      </c>
      <c r="JZH21" s="542">
        <f t="shared" si="1017"/>
        <v>0</v>
      </c>
      <c r="JZI21" s="542">
        <f t="shared" si="1017"/>
        <v>0</v>
      </c>
      <c r="JZJ21" s="542">
        <f t="shared" si="1017"/>
        <v>0</v>
      </c>
      <c r="JZK21" s="542">
        <f t="shared" si="1017"/>
        <v>0</v>
      </c>
      <c r="JZL21" s="542">
        <f t="shared" si="1017"/>
        <v>0</v>
      </c>
      <c r="JZM21" s="542">
        <f t="shared" si="1017"/>
        <v>0</v>
      </c>
      <c r="JZN21" s="542">
        <f t="shared" si="1017"/>
        <v>0</v>
      </c>
      <c r="JZO21" s="542">
        <f t="shared" si="1017"/>
        <v>0</v>
      </c>
      <c r="JZP21" s="542">
        <f t="shared" si="1017"/>
        <v>0</v>
      </c>
      <c r="JZQ21" s="542">
        <f t="shared" si="1017"/>
        <v>0</v>
      </c>
      <c r="JZR21" s="542">
        <f t="shared" si="1017"/>
        <v>0</v>
      </c>
      <c r="JZS21" s="542">
        <f t="shared" si="1017"/>
        <v>0</v>
      </c>
      <c r="JZT21" s="542">
        <f t="shared" si="1017"/>
        <v>0</v>
      </c>
      <c r="JZU21" s="542">
        <f t="shared" si="1017"/>
        <v>0</v>
      </c>
      <c r="JZV21" s="542">
        <f t="shared" si="1017"/>
        <v>0</v>
      </c>
      <c r="JZW21" s="542">
        <f t="shared" si="1017"/>
        <v>0</v>
      </c>
      <c r="JZX21" s="542">
        <f t="shared" si="1017"/>
        <v>0</v>
      </c>
      <c r="JZY21" s="542">
        <f t="shared" si="1017"/>
        <v>0</v>
      </c>
      <c r="JZZ21" s="542">
        <f t="shared" si="1017"/>
        <v>0</v>
      </c>
      <c r="KAA21" s="542">
        <f t="shared" si="1017"/>
        <v>0</v>
      </c>
      <c r="KAB21" s="542">
        <f t="shared" si="1017"/>
        <v>0</v>
      </c>
      <c r="KAC21" s="542">
        <f t="shared" si="1017"/>
        <v>0</v>
      </c>
      <c r="KAD21" s="542">
        <f t="shared" si="1017"/>
        <v>0</v>
      </c>
      <c r="KAE21" s="542">
        <f t="shared" si="1017"/>
        <v>0</v>
      </c>
      <c r="KAF21" s="542">
        <f t="shared" si="1017"/>
        <v>0</v>
      </c>
      <c r="KAG21" s="542">
        <f t="shared" si="1017"/>
        <v>0</v>
      </c>
      <c r="KAH21" s="542">
        <f t="shared" si="1017"/>
        <v>0</v>
      </c>
      <c r="KAI21" s="542">
        <f t="shared" si="1017"/>
        <v>0</v>
      </c>
      <c r="KAJ21" s="542">
        <f t="shared" si="1017"/>
        <v>0</v>
      </c>
      <c r="KAK21" s="542">
        <f t="shared" ref="KAK21:KCV21" si="1018">JMO21</f>
        <v>0</v>
      </c>
      <c r="KAL21" s="542">
        <f t="shared" si="1018"/>
        <v>0</v>
      </c>
      <c r="KAM21" s="542">
        <f t="shared" si="1018"/>
        <v>0</v>
      </c>
      <c r="KAN21" s="542">
        <f t="shared" si="1018"/>
        <v>0</v>
      </c>
      <c r="KAO21" s="542">
        <f t="shared" si="1018"/>
        <v>0</v>
      </c>
      <c r="KAP21" s="542">
        <f t="shared" si="1018"/>
        <v>0</v>
      </c>
      <c r="KAQ21" s="542">
        <f t="shared" si="1018"/>
        <v>0</v>
      </c>
      <c r="KAR21" s="542">
        <f t="shared" si="1018"/>
        <v>0</v>
      </c>
      <c r="KAS21" s="542">
        <f t="shared" si="1018"/>
        <v>0</v>
      </c>
      <c r="KAT21" s="542">
        <f t="shared" si="1018"/>
        <v>0</v>
      </c>
      <c r="KAU21" s="542">
        <f t="shared" si="1018"/>
        <v>0</v>
      </c>
      <c r="KAV21" s="542">
        <f t="shared" si="1018"/>
        <v>0</v>
      </c>
      <c r="KAW21" s="542">
        <f t="shared" si="1018"/>
        <v>0</v>
      </c>
      <c r="KAX21" s="542">
        <f t="shared" si="1018"/>
        <v>0</v>
      </c>
      <c r="KAY21" s="542">
        <f t="shared" si="1018"/>
        <v>0</v>
      </c>
      <c r="KAZ21" s="542">
        <f t="shared" si="1018"/>
        <v>0</v>
      </c>
      <c r="KBA21" s="542">
        <f t="shared" si="1018"/>
        <v>0</v>
      </c>
      <c r="KBB21" s="542">
        <f t="shared" si="1018"/>
        <v>0</v>
      </c>
      <c r="KBC21" s="542">
        <f t="shared" si="1018"/>
        <v>0</v>
      </c>
      <c r="KBD21" s="542">
        <f t="shared" si="1018"/>
        <v>0</v>
      </c>
      <c r="KBE21" s="542">
        <f t="shared" si="1018"/>
        <v>0</v>
      </c>
      <c r="KBF21" s="542">
        <f t="shared" si="1018"/>
        <v>0</v>
      </c>
      <c r="KBG21" s="542">
        <f t="shared" si="1018"/>
        <v>0</v>
      </c>
      <c r="KBH21" s="542">
        <f t="shared" si="1018"/>
        <v>0</v>
      </c>
      <c r="KBI21" s="542">
        <f t="shared" si="1018"/>
        <v>0</v>
      </c>
      <c r="KBJ21" s="542">
        <f t="shared" si="1018"/>
        <v>0</v>
      </c>
      <c r="KBK21" s="542">
        <f t="shared" si="1018"/>
        <v>0</v>
      </c>
      <c r="KBL21" s="542">
        <f t="shared" si="1018"/>
        <v>0</v>
      </c>
      <c r="KBM21" s="542">
        <f t="shared" si="1018"/>
        <v>0</v>
      </c>
      <c r="KBN21" s="542">
        <f t="shared" si="1018"/>
        <v>0</v>
      </c>
      <c r="KBO21" s="542">
        <f t="shared" si="1018"/>
        <v>0</v>
      </c>
      <c r="KBP21" s="542">
        <f t="shared" si="1018"/>
        <v>0</v>
      </c>
      <c r="KBQ21" s="542">
        <f t="shared" si="1018"/>
        <v>0</v>
      </c>
      <c r="KBR21" s="542">
        <f t="shared" si="1018"/>
        <v>0</v>
      </c>
      <c r="KBS21" s="542">
        <f t="shared" si="1018"/>
        <v>0</v>
      </c>
      <c r="KBT21" s="542">
        <f t="shared" si="1018"/>
        <v>0</v>
      </c>
      <c r="KBU21" s="542">
        <f t="shared" si="1018"/>
        <v>0</v>
      </c>
      <c r="KBV21" s="542">
        <f t="shared" si="1018"/>
        <v>0</v>
      </c>
      <c r="KBW21" s="542">
        <f t="shared" si="1018"/>
        <v>0</v>
      </c>
      <c r="KBX21" s="542">
        <f t="shared" si="1018"/>
        <v>0</v>
      </c>
      <c r="KBY21" s="542">
        <f t="shared" si="1018"/>
        <v>0</v>
      </c>
      <c r="KBZ21" s="542">
        <f t="shared" si="1018"/>
        <v>0</v>
      </c>
      <c r="KCA21" s="542">
        <f t="shared" si="1018"/>
        <v>0</v>
      </c>
      <c r="KCB21" s="542">
        <f t="shared" si="1018"/>
        <v>0</v>
      </c>
      <c r="KCC21" s="542">
        <f t="shared" si="1018"/>
        <v>0</v>
      </c>
      <c r="KCD21" s="542">
        <f t="shared" si="1018"/>
        <v>0</v>
      </c>
      <c r="KCE21" s="542">
        <f t="shared" si="1018"/>
        <v>0</v>
      </c>
      <c r="KCF21" s="542">
        <f t="shared" si="1018"/>
        <v>0</v>
      </c>
      <c r="KCG21" s="542">
        <f t="shared" si="1018"/>
        <v>0</v>
      </c>
      <c r="KCH21" s="542">
        <f t="shared" si="1018"/>
        <v>0</v>
      </c>
      <c r="KCI21" s="542">
        <f t="shared" si="1018"/>
        <v>0</v>
      </c>
      <c r="KCJ21" s="542">
        <f t="shared" si="1018"/>
        <v>0</v>
      </c>
      <c r="KCK21" s="542">
        <f t="shared" si="1018"/>
        <v>0</v>
      </c>
      <c r="KCL21" s="542">
        <f t="shared" si="1018"/>
        <v>0</v>
      </c>
      <c r="KCM21" s="542">
        <f t="shared" si="1018"/>
        <v>0</v>
      </c>
      <c r="KCN21" s="542">
        <f t="shared" si="1018"/>
        <v>0</v>
      </c>
      <c r="KCO21" s="542">
        <f t="shared" si="1018"/>
        <v>0</v>
      </c>
      <c r="KCP21" s="542">
        <f t="shared" si="1018"/>
        <v>0</v>
      </c>
      <c r="KCQ21" s="542">
        <f t="shared" si="1018"/>
        <v>0</v>
      </c>
      <c r="KCR21" s="542">
        <f t="shared" si="1018"/>
        <v>0</v>
      </c>
      <c r="KCS21" s="542">
        <f t="shared" si="1018"/>
        <v>0</v>
      </c>
      <c r="KCT21" s="542">
        <f t="shared" si="1018"/>
        <v>0</v>
      </c>
      <c r="KCU21" s="542">
        <f t="shared" si="1018"/>
        <v>0</v>
      </c>
      <c r="KCV21" s="542">
        <f t="shared" si="1018"/>
        <v>0</v>
      </c>
      <c r="KCW21" s="542">
        <f t="shared" ref="KCW21:KFH21" si="1019">JPA21</f>
        <v>0</v>
      </c>
      <c r="KCX21" s="542">
        <f t="shared" si="1019"/>
        <v>0</v>
      </c>
      <c r="KCY21" s="542">
        <f t="shared" si="1019"/>
        <v>0</v>
      </c>
      <c r="KCZ21" s="542">
        <f t="shared" si="1019"/>
        <v>0</v>
      </c>
      <c r="KDA21" s="542">
        <f t="shared" si="1019"/>
        <v>0</v>
      </c>
      <c r="KDB21" s="542">
        <f t="shared" si="1019"/>
        <v>0</v>
      </c>
      <c r="KDC21" s="542">
        <f t="shared" si="1019"/>
        <v>0</v>
      </c>
      <c r="KDD21" s="542">
        <f t="shared" si="1019"/>
        <v>0</v>
      </c>
      <c r="KDE21" s="542">
        <f t="shared" si="1019"/>
        <v>0</v>
      </c>
      <c r="KDF21" s="542">
        <f t="shared" si="1019"/>
        <v>0</v>
      </c>
      <c r="KDG21" s="542">
        <f t="shared" si="1019"/>
        <v>0</v>
      </c>
      <c r="KDH21" s="542">
        <f t="shared" si="1019"/>
        <v>0</v>
      </c>
      <c r="KDI21" s="542">
        <f t="shared" si="1019"/>
        <v>0</v>
      </c>
      <c r="KDJ21" s="542">
        <f t="shared" si="1019"/>
        <v>0</v>
      </c>
      <c r="KDK21" s="542">
        <f t="shared" si="1019"/>
        <v>0</v>
      </c>
      <c r="KDL21" s="542">
        <f t="shared" si="1019"/>
        <v>0</v>
      </c>
      <c r="KDM21" s="542">
        <f t="shared" si="1019"/>
        <v>0</v>
      </c>
      <c r="KDN21" s="542">
        <f t="shared" si="1019"/>
        <v>0</v>
      </c>
      <c r="KDO21" s="542">
        <f t="shared" si="1019"/>
        <v>0</v>
      </c>
      <c r="KDP21" s="542">
        <f t="shared" si="1019"/>
        <v>0</v>
      </c>
      <c r="KDQ21" s="542">
        <f t="shared" si="1019"/>
        <v>0</v>
      </c>
      <c r="KDR21" s="542">
        <f t="shared" si="1019"/>
        <v>0</v>
      </c>
      <c r="KDS21" s="542">
        <f t="shared" si="1019"/>
        <v>0</v>
      </c>
      <c r="KDT21" s="542">
        <f t="shared" si="1019"/>
        <v>0</v>
      </c>
      <c r="KDU21" s="542">
        <f t="shared" si="1019"/>
        <v>0</v>
      </c>
      <c r="KDV21" s="542">
        <f t="shared" si="1019"/>
        <v>0</v>
      </c>
      <c r="KDW21" s="542">
        <f t="shared" si="1019"/>
        <v>0</v>
      </c>
      <c r="KDX21" s="542">
        <f t="shared" si="1019"/>
        <v>0</v>
      </c>
      <c r="KDY21" s="542">
        <f t="shared" si="1019"/>
        <v>0</v>
      </c>
      <c r="KDZ21" s="542">
        <f t="shared" si="1019"/>
        <v>0</v>
      </c>
      <c r="KEA21" s="542">
        <f t="shared" si="1019"/>
        <v>0</v>
      </c>
      <c r="KEB21" s="542">
        <f t="shared" si="1019"/>
        <v>1</v>
      </c>
      <c r="KEC21" s="542">
        <f t="shared" si="1019"/>
        <v>1</v>
      </c>
      <c r="KED21" s="542">
        <f t="shared" si="1019"/>
        <v>1</v>
      </c>
      <c r="KEE21" s="542">
        <f t="shared" si="1019"/>
        <v>1</v>
      </c>
      <c r="KEF21" s="542">
        <f t="shared" si="1019"/>
        <v>1</v>
      </c>
      <c r="KEG21" s="542">
        <f t="shared" si="1019"/>
        <v>1</v>
      </c>
      <c r="KEH21" s="542">
        <f t="shared" si="1019"/>
        <v>1</v>
      </c>
      <c r="KEI21" s="542">
        <f t="shared" si="1019"/>
        <v>1</v>
      </c>
      <c r="KEJ21" s="542">
        <f t="shared" si="1019"/>
        <v>1</v>
      </c>
      <c r="KEK21" s="542">
        <f t="shared" si="1019"/>
        <v>1</v>
      </c>
      <c r="KEL21" s="542">
        <f t="shared" si="1019"/>
        <v>1</v>
      </c>
      <c r="KEM21" s="542">
        <f t="shared" si="1019"/>
        <v>1</v>
      </c>
      <c r="KEN21" s="542">
        <f t="shared" si="1019"/>
        <v>1</v>
      </c>
      <c r="KEO21" s="542">
        <f t="shared" si="1019"/>
        <v>1</v>
      </c>
      <c r="KEP21" s="542">
        <f t="shared" si="1019"/>
        <v>1</v>
      </c>
      <c r="KEQ21" s="542">
        <f t="shared" si="1019"/>
        <v>1</v>
      </c>
      <c r="KER21" s="542">
        <f t="shared" si="1019"/>
        <v>1</v>
      </c>
      <c r="KES21" s="542">
        <f t="shared" si="1019"/>
        <v>1</v>
      </c>
      <c r="KET21" s="542">
        <f t="shared" si="1019"/>
        <v>1</v>
      </c>
      <c r="KEU21" s="542">
        <f t="shared" si="1019"/>
        <v>1</v>
      </c>
      <c r="KEV21" s="542">
        <f t="shared" si="1019"/>
        <v>1</v>
      </c>
      <c r="KEW21" s="542">
        <f t="shared" si="1019"/>
        <v>1</v>
      </c>
      <c r="KEX21" s="542">
        <f t="shared" si="1019"/>
        <v>1</v>
      </c>
      <c r="KEY21" s="542">
        <f t="shared" si="1019"/>
        <v>1</v>
      </c>
      <c r="KEZ21" s="542">
        <f t="shared" si="1019"/>
        <v>1</v>
      </c>
      <c r="KFA21" s="542">
        <f t="shared" si="1019"/>
        <v>1</v>
      </c>
      <c r="KFB21" s="542">
        <f t="shared" si="1019"/>
        <v>1</v>
      </c>
      <c r="KFC21" s="542">
        <f t="shared" si="1019"/>
        <v>1</v>
      </c>
      <c r="KFD21" s="542">
        <f t="shared" si="1019"/>
        <v>1</v>
      </c>
      <c r="KFE21" s="542">
        <f t="shared" si="1019"/>
        <v>1</v>
      </c>
      <c r="KFF21" s="542">
        <f t="shared" si="1019"/>
        <v>1</v>
      </c>
      <c r="KFG21" s="542">
        <f t="shared" si="1019"/>
        <v>1</v>
      </c>
      <c r="KFH21" s="542">
        <f t="shared" si="1019"/>
        <v>1</v>
      </c>
      <c r="KFI21" s="542">
        <f t="shared" ref="KFI21:KHT21" si="1020">JRM21</f>
        <v>1</v>
      </c>
      <c r="KFJ21" s="542">
        <f t="shared" si="1020"/>
        <v>1</v>
      </c>
      <c r="KFK21" s="542">
        <f t="shared" si="1020"/>
        <v>1</v>
      </c>
      <c r="KFL21" s="542">
        <f t="shared" si="1020"/>
        <v>1</v>
      </c>
      <c r="KFM21" s="542">
        <f t="shared" si="1020"/>
        <v>1</v>
      </c>
      <c r="KFN21" s="542">
        <f t="shared" si="1020"/>
        <v>1</v>
      </c>
      <c r="KFO21" s="542">
        <f t="shared" si="1020"/>
        <v>1</v>
      </c>
      <c r="KFP21" s="542">
        <f t="shared" si="1020"/>
        <v>1</v>
      </c>
      <c r="KFQ21" s="542">
        <f t="shared" si="1020"/>
        <v>1</v>
      </c>
      <c r="KFR21" s="542">
        <f t="shared" si="1020"/>
        <v>1</v>
      </c>
      <c r="KFS21" s="542">
        <f t="shared" si="1020"/>
        <v>1</v>
      </c>
      <c r="KFT21" s="542">
        <f t="shared" si="1020"/>
        <v>1</v>
      </c>
      <c r="KFU21" s="542">
        <f t="shared" si="1020"/>
        <v>1</v>
      </c>
      <c r="KFV21" s="542">
        <f t="shared" si="1020"/>
        <v>1</v>
      </c>
      <c r="KFW21" s="542">
        <f t="shared" si="1020"/>
        <v>1</v>
      </c>
      <c r="KFX21" s="542">
        <f t="shared" si="1020"/>
        <v>0</v>
      </c>
      <c r="KFY21" s="542">
        <f t="shared" si="1020"/>
        <v>0</v>
      </c>
      <c r="KFZ21" s="542">
        <f t="shared" si="1020"/>
        <v>0</v>
      </c>
      <c r="KGA21" s="542">
        <f t="shared" si="1020"/>
        <v>0</v>
      </c>
      <c r="KGB21" s="542">
        <f t="shared" si="1020"/>
        <v>0</v>
      </c>
      <c r="KGC21" s="542">
        <f t="shared" si="1020"/>
        <v>0</v>
      </c>
      <c r="KGD21" s="542">
        <f t="shared" si="1020"/>
        <v>0</v>
      </c>
      <c r="KGE21" s="542">
        <f t="shared" si="1020"/>
        <v>0</v>
      </c>
      <c r="KGF21" s="542">
        <f t="shared" si="1020"/>
        <v>0</v>
      </c>
      <c r="KGG21" s="542">
        <f t="shared" si="1020"/>
        <v>0</v>
      </c>
      <c r="KGH21" s="542">
        <f t="shared" si="1020"/>
        <v>0</v>
      </c>
      <c r="KGI21" s="542">
        <f t="shared" si="1020"/>
        <v>0</v>
      </c>
      <c r="KGJ21" s="542">
        <f t="shared" si="1020"/>
        <v>0</v>
      </c>
      <c r="KGK21" s="542">
        <f t="shared" si="1020"/>
        <v>0</v>
      </c>
      <c r="KGL21" s="542">
        <f t="shared" si="1020"/>
        <v>0</v>
      </c>
      <c r="KGM21" s="542">
        <f t="shared" si="1020"/>
        <v>0</v>
      </c>
      <c r="KGN21" s="542">
        <f t="shared" si="1020"/>
        <v>0</v>
      </c>
      <c r="KGO21" s="542">
        <f t="shared" si="1020"/>
        <v>0</v>
      </c>
      <c r="KGP21" s="542">
        <f t="shared" si="1020"/>
        <v>0</v>
      </c>
      <c r="KGQ21" s="542">
        <f t="shared" si="1020"/>
        <v>0</v>
      </c>
      <c r="KGR21" s="542">
        <f t="shared" si="1020"/>
        <v>0</v>
      </c>
      <c r="KGS21" s="542">
        <f t="shared" si="1020"/>
        <v>0</v>
      </c>
      <c r="KGT21" s="542">
        <f t="shared" si="1020"/>
        <v>0</v>
      </c>
      <c r="KGU21" s="542">
        <f t="shared" si="1020"/>
        <v>0</v>
      </c>
      <c r="KGV21" s="542">
        <f t="shared" si="1020"/>
        <v>0</v>
      </c>
      <c r="KGW21" s="542">
        <f t="shared" si="1020"/>
        <v>0</v>
      </c>
      <c r="KGX21" s="542">
        <f t="shared" si="1020"/>
        <v>0</v>
      </c>
      <c r="KGY21" s="542">
        <f t="shared" si="1020"/>
        <v>0</v>
      </c>
      <c r="KGZ21" s="542">
        <f t="shared" si="1020"/>
        <v>0</v>
      </c>
      <c r="KHA21" s="542">
        <f t="shared" si="1020"/>
        <v>0</v>
      </c>
      <c r="KHB21" s="542">
        <f t="shared" si="1020"/>
        <v>0</v>
      </c>
      <c r="KHC21" s="542">
        <f t="shared" si="1020"/>
        <v>0</v>
      </c>
      <c r="KHD21" s="542">
        <f t="shared" si="1020"/>
        <v>0</v>
      </c>
      <c r="KHE21" s="542">
        <f t="shared" si="1020"/>
        <v>0</v>
      </c>
      <c r="KHF21" s="542">
        <f t="shared" si="1020"/>
        <v>0</v>
      </c>
      <c r="KHG21" s="542">
        <f t="shared" si="1020"/>
        <v>0</v>
      </c>
      <c r="KHH21" s="542">
        <f t="shared" si="1020"/>
        <v>0</v>
      </c>
      <c r="KHI21" s="542">
        <f t="shared" si="1020"/>
        <v>0</v>
      </c>
      <c r="KHJ21" s="542">
        <f t="shared" si="1020"/>
        <v>0</v>
      </c>
      <c r="KHK21" s="542">
        <f t="shared" si="1020"/>
        <v>0</v>
      </c>
      <c r="KHL21" s="542">
        <f t="shared" si="1020"/>
        <v>0</v>
      </c>
      <c r="KHM21" s="542">
        <f t="shared" si="1020"/>
        <v>0</v>
      </c>
      <c r="KHN21" s="542">
        <f t="shared" si="1020"/>
        <v>0</v>
      </c>
      <c r="KHO21" s="542">
        <f t="shared" si="1020"/>
        <v>0</v>
      </c>
      <c r="KHP21" s="542">
        <f t="shared" si="1020"/>
        <v>0</v>
      </c>
      <c r="KHQ21" s="542">
        <f t="shared" si="1020"/>
        <v>0</v>
      </c>
      <c r="KHR21" s="542">
        <f t="shared" si="1020"/>
        <v>0</v>
      </c>
      <c r="KHS21" s="542">
        <f t="shared" si="1020"/>
        <v>0</v>
      </c>
      <c r="KHT21" s="542">
        <f t="shared" si="1020"/>
        <v>0</v>
      </c>
      <c r="KHU21" s="542">
        <f t="shared" ref="KHU21:KKF21" si="1021">JTY21</f>
        <v>0</v>
      </c>
      <c r="KHV21" s="542">
        <f t="shared" si="1021"/>
        <v>0</v>
      </c>
      <c r="KHW21" s="542">
        <f t="shared" si="1021"/>
        <v>0</v>
      </c>
      <c r="KHX21" s="542">
        <f t="shared" si="1021"/>
        <v>0</v>
      </c>
      <c r="KHY21" s="542">
        <f t="shared" si="1021"/>
        <v>0</v>
      </c>
      <c r="KHZ21" s="542">
        <f t="shared" si="1021"/>
        <v>0</v>
      </c>
      <c r="KIA21" s="542">
        <f t="shared" si="1021"/>
        <v>0</v>
      </c>
      <c r="KIB21" s="542">
        <f t="shared" si="1021"/>
        <v>0</v>
      </c>
      <c r="KIC21" s="542">
        <f t="shared" si="1021"/>
        <v>0</v>
      </c>
      <c r="KID21" s="542">
        <f t="shared" si="1021"/>
        <v>0</v>
      </c>
      <c r="KIE21" s="542">
        <f t="shared" si="1021"/>
        <v>0</v>
      </c>
      <c r="KIF21" s="542">
        <f t="shared" si="1021"/>
        <v>0</v>
      </c>
      <c r="KIG21" s="542">
        <f t="shared" si="1021"/>
        <v>0</v>
      </c>
      <c r="KIH21" s="542">
        <f t="shared" si="1021"/>
        <v>0</v>
      </c>
      <c r="KII21" s="542">
        <f t="shared" si="1021"/>
        <v>0</v>
      </c>
      <c r="KIJ21" s="542">
        <f t="shared" si="1021"/>
        <v>0</v>
      </c>
      <c r="KIK21" s="542">
        <f t="shared" si="1021"/>
        <v>0</v>
      </c>
      <c r="KIL21" s="542">
        <f t="shared" si="1021"/>
        <v>0</v>
      </c>
      <c r="KIM21" s="542">
        <f t="shared" si="1021"/>
        <v>0</v>
      </c>
      <c r="KIN21" s="542">
        <f t="shared" si="1021"/>
        <v>0</v>
      </c>
      <c r="KIO21" s="542">
        <f t="shared" si="1021"/>
        <v>0</v>
      </c>
      <c r="KIP21" s="542">
        <f t="shared" si="1021"/>
        <v>0</v>
      </c>
      <c r="KIQ21" s="542">
        <f t="shared" si="1021"/>
        <v>0</v>
      </c>
      <c r="KIR21" s="542">
        <f t="shared" si="1021"/>
        <v>0</v>
      </c>
      <c r="KIS21" s="542">
        <f t="shared" si="1021"/>
        <v>0</v>
      </c>
      <c r="KIT21" s="542">
        <f t="shared" si="1021"/>
        <v>0</v>
      </c>
      <c r="KIU21" s="542">
        <f t="shared" si="1021"/>
        <v>0</v>
      </c>
      <c r="KIV21" s="542">
        <f t="shared" si="1021"/>
        <v>0</v>
      </c>
      <c r="KIW21" s="542">
        <f t="shared" si="1021"/>
        <v>0</v>
      </c>
      <c r="KIX21" s="542">
        <f t="shared" si="1021"/>
        <v>0</v>
      </c>
      <c r="KIY21" s="542">
        <f t="shared" si="1021"/>
        <v>0</v>
      </c>
      <c r="KIZ21" s="542">
        <f t="shared" si="1021"/>
        <v>0</v>
      </c>
      <c r="KJA21" s="542">
        <f t="shared" si="1021"/>
        <v>0</v>
      </c>
      <c r="KJB21" s="542">
        <f t="shared" si="1021"/>
        <v>0</v>
      </c>
      <c r="KJC21" s="542">
        <f t="shared" si="1021"/>
        <v>0</v>
      </c>
      <c r="KJD21" s="542">
        <f t="shared" si="1021"/>
        <v>0</v>
      </c>
      <c r="KJE21" s="542">
        <f t="shared" si="1021"/>
        <v>0</v>
      </c>
      <c r="KJF21" s="542">
        <f t="shared" si="1021"/>
        <v>0</v>
      </c>
      <c r="KJG21" s="542">
        <f t="shared" si="1021"/>
        <v>0</v>
      </c>
      <c r="KJH21" s="542">
        <f t="shared" si="1021"/>
        <v>0</v>
      </c>
      <c r="KJI21" s="542">
        <f t="shared" si="1021"/>
        <v>0</v>
      </c>
      <c r="KJJ21" s="542">
        <f t="shared" si="1021"/>
        <v>0</v>
      </c>
      <c r="KJK21" s="542">
        <f t="shared" si="1021"/>
        <v>0</v>
      </c>
      <c r="KJL21" s="542">
        <f t="shared" si="1021"/>
        <v>0</v>
      </c>
      <c r="KJM21" s="542">
        <f t="shared" si="1021"/>
        <v>0</v>
      </c>
      <c r="KJN21" s="542">
        <f t="shared" si="1021"/>
        <v>0</v>
      </c>
      <c r="KJO21" s="542">
        <f t="shared" si="1021"/>
        <v>0</v>
      </c>
      <c r="KJP21" s="542">
        <f t="shared" si="1021"/>
        <v>0</v>
      </c>
      <c r="KJQ21" s="542">
        <f t="shared" si="1021"/>
        <v>0</v>
      </c>
      <c r="KJR21" s="542">
        <f t="shared" si="1021"/>
        <v>0</v>
      </c>
      <c r="KJS21" s="542">
        <f t="shared" si="1021"/>
        <v>0</v>
      </c>
      <c r="KJT21" s="542">
        <f t="shared" si="1021"/>
        <v>0</v>
      </c>
      <c r="KJU21" s="542">
        <f t="shared" si="1021"/>
        <v>0</v>
      </c>
      <c r="KJV21" s="542">
        <f t="shared" si="1021"/>
        <v>0</v>
      </c>
      <c r="KJW21" s="542">
        <f t="shared" si="1021"/>
        <v>0</v>
      </c>
      <c r="KJX21" s="542">
        <f t="shared" si="1021"/>
        <v>0</v>
      </c>
      <c r="KJY21" s="542">
        <f t="shared" si="1021"/>
        <v>0</v>
      </c>
      <c r="KJZ21" s="542">
        <f t="shared" si="1021"/>
        <v>0</v>
      </c>
      <c r="KKA21" s="542">
        <f t="shared" si="1021"/>
        <v>0</v>
      </c>
      <c r="KKB21" s="542">
        <f t="shared" si="1021"/>
        <v>0</v>
      </c>
      <c r="KKC21" s="542">
        <f t="shared" si="1021"/>
        <v>0</v>
      </c>
      <c r="KKD21" s="542">
        <f t="shared" si="1021"/>
        <v>0</v>
      </c>
      <c r="KKE21" s="542">
        <f t="shared" si="1021"/>
        <v>0</v>
      </c>
      <c r="KKF21" s="542">
        <f t="shared" si="1021"/>
        <v>0</v>
      </c>
      <c r="KKG21" s="542">
        <f t="shared" ref="KKG21:KMR21" si="1022">JWK21</f>
        <v>0</v>
      </c>
      <c r="KKH21" s="542">
        <f t="shared" si="1022"/>
        <v>0</v>
      </c>
      <c r="KKI21" s="542">
        <f t="shared" si="1022"/>
        <v>0</v>
      </c>
      <c r="KKJ21" s="542">
        <f t="shared" si="1022"/>
        <v>0</v>
      </c>
      <c r="KKK21" s="542">
        <f t="shared" si="1022"/>
        <v>0</v>
      </c>
      <c r="KKL21" s="542">
        <f t="shared" si="1022"/>
        <v>0</v>
      </c>
      <c r="KKM21" s="542">
        <f t="shared" si="1022"/>
        <v>0</v>
      </c>
      <c r="KKN21" s="542">
        <f t="shared" si="1022"/>
        <v>0</v>
      </c>
      <c r="KKO21" s="542">
        <f t="shared" si="1022"/>
        <v>0</v>
      </c>
      <c r="KKP21" s="542">
        <f t="shared" si="1022"/>
        <v>0</v>
      </c>
      <c r="KKQ21" s="542">
        <f t="shared" si="1022"/>
        <v>0</v>
      </c>
      <c r="KKR21" s="542">
        <f t="shared" si="1022"/>
        <v>0</v>
      </c>
      <c r="KKS21" s="542">
        <f t="shared" si="1022"/>
        <v>0</v>
      </c>
      <c r="KKT21" s="542">
        <f t="shared" si="1022"/>
        <v>0</v>
      </c>
      <c r="KKU21" s="542">
        <f t="shared" si="1022"/>
        <v>0</v>
      </c>
      <c r="KKV21" s="542">
        <f t="shared" si="1022"/>
        <v>0</v>
      </c>
      <c r="KKW21" s="542">
        <f t="shared" si="1022"/>
        <v>0</v>
      </c>
      <c r="KKX21" s="542">
        <f t="shared" si="1022"/>
        <v>0</v>
      </c>
      <c r="KKY21" s="542">
        <f t="shared" si="1022"/>
        <v>0</v>
      </c>
      <c r="KKZ21" s="542">
        <f t="shared" si="1022"/>
        <v>0</v>
      </c>
      <c r="KLA21" s="542">
        <f t="shared" si="1022"/>
        <v>0</v>
      </c>
      <c r="KLB21" s="542">
        <f t="shared" si="1022"/>
        <v>0</v>
      </c>
      <c r="KLC21" s="542">
        <f t="shared" si="1022"/>
        <v>0</v>
      </c>
      <c r="KLD21" s="542">
        <f t="shared" si="1022"/>
        <v>0</v>
      </c>
      <c r="KLE21" s="542">
        <f t="shared" si="1022"/>
        <v>0</v>
      </c>
      <c r="KLF21" s="542">
        <f t="shared" si="1022"/>
        <v>0</v>
      </c>
      <c r="KLG21" s="542">
        <f t="shared" si="1022"/>
        <v>0</v>
      </c>
      <c r="KLH21" s="542">
        <f t="shared" si="1022"/>
        <v>0</v>
      </c>
      <c r="KLI21" s="542">
        <f t="shared" si="1022"/>
        <v>0</v>
      </c>
      <c r="KLJ21" s="542">
        <f t="shared" si="1022"/>
        <v>0</v>
      </c>
      <c r="KLK21" s="542">
        <f t="shared" si="1022"/>
        <v>0</v>
      </c>
      <c r="KLL21" s="542">
        <f t="shared" si="1022"/>
        <v>0</v>
      </c>
      <c r="KLM21" s="542">
        <f t="shared" si="1022"/>
        <v>0</v>
      </c>
      <c r="KLN21" s="542">
        <f t="shared" si="1022"/>
        <v>0</v>
      </c>
      <c r="KLO21" s="542">
        <f t="shared" si="1022"/>
        <v>0</v>
      </c>
      <c r="KLP21" s="542">
        <f t="shared" si="1022"/>
        <v>0</v>
      </c>
      <c r="KLQ21" s="542">
        <f t="shared" si="1022"/>
        <v>0</v>
      </c>
      <c r="KLR21" s="542">
        <f t="shared" si="1022"/>
        <v>0</v>
      </c>
      <c r="KLS21" s="542">
        <f t="shared" si="1022"/>
        <v>0</v>
      </c>
      <c r="KLT21" s="542">
        <f t="shared" si="1022"/>
        <v>0</v>
      </c>
      <c r="KLU21" s="542">
        <f t="shared" si="1022"/>
        <v>0</v>
      </c>
      <c r="KLV21" s="542">
        <f t="shared" si="1022"/>
        <v>0</v>
      </c>
      <c r="KLW21" s="542">
        <f t="shared" si="1022"/>
        <v>0</v>
      </c>
      <c r="KLX21" s="542">
        <f t="shared" si="1022"/>
        <v>0</v>
      </c>
      <c r="KLY21" s="542">
        <f t="shared" si="1022"/>
        <v>0</v>
      </c>
      <c r="KLZ21" s="542">
        <f t="shared" si="1022"/>
        <v>0</v>
      </c>
      <c r="KMA21" s="542">
        <f t="shared" si="1022"/>
        <v>0</v>
      </c>
      <c r="KMB21" s="542">
        <f t="shared" si="1022"/>
        <v>0</v>
      </c>
      <c r="KMC21" s="542">
        <f t="shared" si="1022"/>
        <v>0</v>
      </c>
      <c r="KMD21" s="542">
        <f t="shared" si="1022"/>
        <v>0</v>
      </c>
      <c r="KME21" s="542">
        <f t="shared" si="1022"/>
        <v>0</v>
      </c>
      <c r="KMF21" s="542">
        <f t="shared" si="1022"/>
        <v>0</v>
      </c>
      <c r="KMG21" s="542">
        <f t="shared" si="1022"/>
        <v>0</v>
      </c>
      <c r="KMH21" s="542">
        <f t="shared" si="1022"/>
        <v>0</v>
      </c>
      <c r="KMI21" s="542">
        <f t="shared" si="1022"/>
        <v>0</v>
      </c>
      <c r="KMJ21" s="542">
        <f t="shared" si="1022"/>
        <v>0</v>
      </c>
      <c r="KMK21" s="542">
        <f t="shared" si="1022"/>
        <v>0</v>
      </c>
      <c r="KML21" s="542">
        <f t="shared" si="1022"/>
        <v>0</v>
      </c>
      <c r="KMM21" s="542">
        <f t="shared" si="1022"/>
        <v>0</v>
      </c>
      <c r="KMN21" s="542">
        <f t="shared" si="1022"/>
        <v>0</v>
      </c>
      <c r="KMO21" s="542">
        <f t="shared" si="1022"/>
        <v>0</v>
      </c>
      <c r="KMP21" s="542">
        <f t="shared" si="1022"/>
        <v>0</v>
      </c>
      <c r="KMQ21" s="542">
        <f t="shared" si="1022"/>
        <v>0</v>
      </c>
      <c r="KMR21" s="542">
        <f t="shared" si="1022"/>
        <v>0</v>
      </c>
      <c r="KMS21" s="542">
        <f t="shared" ref="KMS21:KPD21" si="1023">JYW21</f>
        <v>0</v>
      </c>
      <c r="KMT21" s="542">
        <f t="shared" si="1023"/>
        <v>0</v>
      </c>
      <c r="KMU21" s="542">
        <f t="shared" si="1023"/>
        <v>0</v>
      </c>
      <c r="KMV21" s="542">
        <f t="shared" si="1023"/>
        <v>0</v>
      </c>
      <c r="KMW21" s="542">
        <f t="shared" si="1023"/>
        <v>0</v>
      </c>
      <c r="KMX21" s="542">
        <f t="shared" si="1023"/>
        <v>0</v>
      </c>
      <c r="KMY21" s="542">
        <f t="shared" si="1023"/>
        <v>0</v>
      </c>
      <c r="KMZ21" s="542">
        <f t="shared" si="1023"/>
        <v>0</v>
      </c>
      <c r="KNA21" s="542">
        <f t="shared" si="1023"/>
        <v>0</v>
      </c>
      <c r="KNB21" s="542">
        <f t="shared" si="1023"/>
        <v>0</v>
      </c>
      <c r="KNC21" s="542">
        <f t="shared" si="1023"/>
        <v>0</v>
      </c>
      <c r="KND21" s="542">
        <f t="shared" si="1023"/>
        <v>0</v>
      </c>
      <c r="KNE21" s="542">
        <f t="shared" si="1023"/>
        <v>0</v>
      </c>
      <c r="KNF21" s="542">
        <f t="shared" si="1023"/>
        <v>0</v>
      </c>
      <c r="KNG21" s="542">
        <f t="shared" si="1023"/>
        <v>0</v>
      </c>
      <c r="KNH21" s="542">
        <f t="shared" si="1023"/>
        <v>0</v>
      </c>
      <c r="KNI21" s="542">
        <f t="shared" si="1023"/>
        <v>0</v>
      </c>
      <c r="KNJ21" s="542">
        <f t="shared" si="1023"/>
        <v>0</v>
      </c>
      <c r="KNK21" s="542">
        <f t="shared" si="1023"/>
        <v>0</v>
      </c>
      <c r="KNL21" s="542">
        <f t="shared" si="1023"/>
        <v>0</v>
      </c>
      <c r="KNM21" s="542">
        <f t="shared" si="1023"/>
        <v>0</v>
      </c>
      <c r="KNN21" s="542">
        <f t="shared" si="1023"/>
        <v>0</v>
      </c>
      <c r="KNO21" s="542">
        <f t="shared" si="1023"/>
        <v>0</v>
      </c>
      <c r="KNP21" s="542">
        <f t="shared" si="1023"/>
        <v>0</v>
      </c>
      <c r="KNQ21" s="542">
        <f t="shared" si="1023"/>
        <v>0</v>
      </c>
      <c r="KNR21" s="542">
        <f t="shared" si="1023"/>
        <v>0</v>
      </c>
      <c r="KNS21" s="542">
        <f t="shared" si="1023"/>
        <v>0</v>
      </c>
      <c r="KNT21" s="542">
        <f t="shared" si="1023"/>
        <v>0</v>
      </c>
      <c r="KNU21" s="542">
        <f t="shared" si="1023"/>
        <v>0</v>
      </c>
      <c r="KNV21" s="542">
        <f t="shared" si="1023"/>
        <v>0</v>
      </c>
      <c r="KNW21" s="542">
        <f t="shared" si="1023"/>
        <v>0</v>
      </c>
      <c r="KNX21" s="542">
        <f t="shared" si="1023"/>
        <v>0</v>
      </c>
      <c r="KNY21" s="542">
        <f t="shared" si="1023"/>
        <v>0</v>
      </c>
      <c r="KNZ21" s="542">
        <f t="shared" si="1023"/>
        <v>0</v>
      </c>
      <c r="KOA21" s="542">
        <f t="shared" si="1023"/>
        <v>0</v>
      </c>
      <c r="KOB21" s="542">
        <f t="shared" si="1023"/>
        <v>0</v>
      </c>
      <c r="KOC21" s="542">
        <f t="shared" si="1023"/>
        <v>0</v>
      </c>
      <c r="KOD21" s="542">
        <f t="shared" si="1023"/>
        <v>0</v>
      </c>
      <c r="KOE21" s="542">
        <f t="shared" si="1023"/>
        <v>0</v>
      </c>
      <c r="KOF21" s="542">
        <f t="shared" si="1023"/>
        <v>0</v>
      </c>
      <c r="KOG21" s="542">
        <f t="shared" si="1023"/>
        <v>0</v>
      </c>
      <c r="KOH21" s="542">
        <f t="shared" si="1023"/>
        <v>0</v>
      </c>
      <c r="KOI21" s="542">
        <f t="shared" si="1023"/>
        <v>0</v>
      </c>
      <c r="KOJ21" s="542">
        <f t="shared" si="1023"/>
        <v>0</v>
      </c>
      <c r="KOK21" s="542">
        <f t="shared" si="1023"/>
        <v>0</v>
      </c>
      <c r="KOL21" s="542">
        <f t="shared" si="1023"/>
        <v>0</v>
      </c>
      <c r="KOM21" s="542">
        <f t="shared" si="1023"/>
        <v>0</v>
      </c>
      <c r="KON21" s="542">
        <f t="shared" si="1023"/>
        <v>0</v>
      </c>
      <c r="KOO21" s="542">
        <f t="shared" si="1023"/>
        <v>0</v>
      </c>
      <c r="KOP21" s="542">
        <f t="shared" si="1023"/>
        <v>0</v>
      </c>
      <c r="KOQ21" s="542">
        <f t="shared" si="1023"/>
        <v>0</v>
      </c>
      <c r="KOR21" s="542">
        <f t="shared" si="1023"/>
        <v>0</v>
      </c>
      <c r="KOS21" s="542">
        <f t="shared" si="1023"/>
        <v>0</v>
      </c>
      <c r="KOT21" s="542">
        <f t="shared" si="1023"/>
        <v>0</v>
      </c>
      <c r="KOU21" s="542">
        <f t="shared" si="1023"/>
        <v>0</v>
      </c>
      <c r="KOV21" s="542">
        <f t="shared" si="1023"/>
        <v>0</v>
      </c>
      <c r="KOW21" s="542">
        <f t="shared" si="1023"/>
        <v>0</v>
      </c>
      <c r="KOX21" s="542">
        <f t="shared" si="1023"/>
        <v>0</v>
      </c>
      <c r="KOY21" s="542">
        <f t="shared" si="1023"/>
        <v>0</v>
      </c>
      <c r="KOZ21" s="542">
        <f t="shared" si="1023"/>
        <v>0</v>
      </c>
      <c r="KPA21" s="542">
        <f t="shared" si="1023"/>
        <v>0</v>
      </c>
      <c r="KPB21" s="542">
        <f t="shared" si="1023"/>
        <v>0</v>
      </c>
      <c r="KPC21" s="542">
        <f t="shared" si="1023"/>
        <v>0</v>
      </c>
      <c r="KPD21" s="542">
        <f t="shared" si="1023"/>
        <v>0</v>
      </c>
      <c r="KPE21" s="542">
        <f t="shared" ref="KPE21:KRP21" si="1024">KBI21</f>
        <v>0</v>
      </c>
      <c r="KPF21" s="542">
        <f t="shared" si="1024"/>
        <v>0</v>
      </c>
      <c r="KPG21" s="542">
        <f t="shared" si="1024"/>
        <v>0</v>
      </c>
      <c r="KPH21" s="542">
        <f t="shared" si="1024"/>
        <v>0</v>
      </c>
      <c r="KPI21" s="542">
        <f t="shared" si="1024"/>
        <v>0</v>
      </c>
      <c r="KPJ21" s="542">
        <f t="shared" si="1024"/>
        <v>0</v>
      </c>
      <c r="KPK21" s="542">
        <f t="shared" si="1024"/>
        <v>0</v>
      </c>
      <c r="KPL21" s="542">
        <f t="shared" si="1024"/>
        <v>0</v>
      </c>
      <c r="KPM21" s="542">
        <f t="shared" si="1024"/>
        <v>0</v>
      </c>
      <c r="KPN21" s="542">
        <f t="shared" si="1024"/>
        <v>0</v>
      </c>
      <c r="KPO21" s="542">
        <f t="shared" si="1024"/>
        <v>0</v>
      </c>
      <c r="KPP21" s="542">
        <f t="shared" si="1024"/>
        <v>0</v>
      </c>
      <c r="KPQ21" s="542">
        <f t="shared" si="1024"/>
        <v>0</v>
      </c>
      <c r="KPR21" s="542">
        <f t="shared" si="1024"/>
        <v>0</v>
      </c>
      <c r="KPS21" s="542">
        <f t="shared" si="1024"/>
        <v>0</v>
      </c>
      <c r="KPT21" s="542">
        <f t="shared" si="1024"/>
        <v>0</v>
      </c>
      <c r="KPU21" s="542">
        <f t="shared" si="1024"/>
        <v>0</v>
      </c>
      <c r="KPV21" s="542">
        <f t="shared" si="1024"/>
        <v>0</v>
      </c>
      <c r="KPW21" s="542">
        <f t="shared" si="1024"/>
        <v>0</v>
      </c>
      <c r="KPX21" s="542">
        <f t="shared" si="1024"/>
        <v>0</v>
      </c>
      <c r="KPY21" s="542">
        <f t="shared" si="1024"/>
        <v>0</v>
      </c>
      <c r="KPZ21" s="542">
        <f t="shared" si="1024"/>
        <v>0</v>
      </c>
      <c r="KQA21" s="542">
        <f t="shared" si="1024"/>
        <v>0</v>
      </c>
      <c r="KQB21" s="542">
        <f t="shared" si="1024"/>
        <v>0</v>
      </c>
      <c r="KQC21" s="542">
        <f t="shared" si="1024"/>
        <v>0</v>
      </c>
      <c r="KQD21" s="542">
        <f t="shared" si="1024"/>
        <v>0</v>
      </c>
      <c r="KQE21" s="542">
        <f t="shared" si="1024"/>
        <v>0</v>
      </c>
      <c r="KQF21" s="542">
        <f t="shared" si="1024"/>
        <v>0</v>
      </c>
      <c r="KQG21" s="542">
        <f t="shared" si="1024"/>
        <v>0</v>
      </c>
      <c r="KQH21" s="542">
        <f t="shared" si="1024"/>
        <v>0</v>
      </c>
      <c r="KQI21" s="542">
        <f t="shared" si="1024"/>
        <v>0</v>
      </c>
      <c r="KQJ21" s="542">
        <f t="shared" si="1024"/>
        <v>0</v>
      </c>
      <c r="KQK21" s="542">
        <f t="shared" si="1024"/>
        <v>0</v>
      </c>
      <c r="KQL21" s="542">
        <f t="shared" si="1024"/>
        <v>0</v>
      </c>
      <c r="KQM21" s="542">
        <f t="shared" si="1024"/>
        <v>0</v>
      </c>
      <c r="KQN21" s="542">
        <f t="shared" si="1024"/>
        <v>0</v>
      </c>
      <c r="KQO21" s="542">
        <f t="shared" si="1024"/>
        <v>0</v>
      </c>
      <c r="KQP21" s="542">
        <f t="shared" si="1024"/>
        <v>0</v>
      </c>
      <c r="KQQ21" s="542">
        <f t="shared" si="1024"/>
        <v>0</v>
      </c>
      <c r="KQR21" s="542">
        <f t="shared" si="1024"/>
        <v>0</v>
      </c>
      <c r="KQS21" s="542">
        <f t="shared" si="1024"/>
        <v>0</v>
      </c>
      <c r="KQT21" s="542">
        <f t="shared" si="1024"/>
        <v>0</v>
      </c>
      <c r="KQU21" s="542">
        <f t="shared" si="1024"/>
        <v>0</v>
      </c>
      <c r="KQV21" s="542">
        <f t="shared" si="1024"/>
        <v>0</v>
      </c>
      <c r="KQW21" s="542">
        <f t="shared" si="1024"/>
        <v>0</v>
      </c>
      <c r="KQX21" s="542">
        <f t="shared" si="1024"/>
        <v>0</v>
      </c>
      <c r="KQY21" s="542">
        <f t="shared" si="1024"/>
        <v>0</v>
      </c>
      <c r="KQZ21" s="542">
        <f t="shared" si="1024"/>
        <v>0</v>
      </c>
      <c r="KRA21" s="542">
        <f t="shared" si="1024"/>
        <v>0</v>
      </c>
      <c r="KRB21" s="542">
        <f t="shared" si="1024"/>
        <v>0</v>
      </c>
      <c r="KRC21" s="542">
        <f t="shared" si="1024"/>
        <v>0</v>
      </c>
      <c r="KRD21" s="542">
        <f t="shared" si="1024"/>
        <v>0</v>
      </c>
      <c r="KRE21" s="542">
        <f t="shared" si="1024"/>
        <v>0</v>
      </c>
      <c r="KRF21" s="542">
        <f t="shared" si="1024"/>
        <v>0</v>
      </c>
      <c r="KRG21" s="542">
        <f t="shared" si="1024"/>
        <v>0</v>
      </c>
      <c r="KRH21" s="542">
        <f t="shared" si="1024"/>
        <v>0</v>
      </c>
      <c r="KRI21" s="542">
        <f t="shared" si="1024"/>
        <v>0</v>
      </c>
      <c r="KRJ21" s="542">
        <f t="shared" si="1024"/>
        <v>0</v>
      </c>
      <c r="KRK21" s="542">
        <f t="shared" si="1024"/>
        <v>0</v>
      </c>
      <c r="KRL21" s="542">
        <f t="shared" si="1024"/>
        <v>0</v>
      </c>
      <c r="KRM21" s="542">
        <f t="shared" si="1024"/>
        <v>0</v>
      </c>
      <c r="KRN21" s="542">
        <f t="shared" si="1024"/>
        <v>0</v>
      </c>
      <c r="KRO21" s="542">
        <f t="shared" si="1024"/>
        <v>0</v>
      </c>
      <c r="KRP21" s="542">
        <f t="shared" si="1024"/>
        <v>0</v>
      </c>
      <c r="KRQ21" s="542">
        <f t="shared" ref="KRQ21:KUB21" si="1025">KDU21</f>
        <v>0</v>
      </c>
      <c r="KRR21" s="542">
        <f t="shared" si="1025"/>
        <v>0</v>
      </c>
      <c r="KRS21" s="542">
        <f t="shared" si="1025"/>
        <v>0</v>
      </c>
      <c r="KRT21" s="542">
        <f t="shared" si="1025"/>
        <v>0</v>
      </c>
      <c r="KRU21" s="542">
        <f t="shared" si="1025"/>
        <v>0</v>
      </c>
      <c r="KRV21" s="542">
        <f t="shared" si="1025"/>
        <v>0</v>
      </c>
      <c r="KRW21" s="542">
        <f t="shared" si="1025"/>
        <v>0</v>
      </c>
      <c r="KRX21" s="542">
        <f t="shared" si="1025"/>
        <v>1</v>
      </c>
      <c r="KRY21" s="542">
        <f t="shared" si="1025"/>
        <v>1</v>
      </c>
      <c r="KRZ21" s="542">
        <f t="shared" si="1025"/>
        <v>1</v>
      </c>
      <c r="KSA21" s="542">
        <f t="shared" si="1025"/>
        <v>1</v>
      </c>
      <c r="KSB21" s="542">
        <f t="shared" si="1025"/>
        <v>1</v>
      </c>
      <c r="KSC21" s="542">
        <f t="shared" si="1025"/>
        <v>1</v>
      </c>
      <c r="KSD21" s="542">
        <f t="shared" si="1025"/>
        <v>1</v>
      </c>
      <c r="KSE21" s="542">
        <f t="shared" si="1025"/>
        <v>1</v>
      </c>
      <c r="KSF21" s="542">
        <f t="shared" si="1025"/>
        <v>1</v>
      </c>
      <c r="KSG21" s="542">
        <f t="shared" si="1025"/>
        <v>1</v>
      </c>
      <c r="KSH21" s="542">
        <f t="shared" si="1025"/>
        <v>1</v>
      </c>
      <c r="KSI21" s="542">
        <f t="shared" si="1025"/>
        <v>1</v>
      </c>
      <c r="KSJ21" s="542">
        <f t="shared" si="1025"/>
        <v>1</v>
      </c>
      <c r="KSK21" s="542">
        <f t="shared" si="1025"/>
        <v>1</v>
      </c>
      <c r="KSL21" s="542">
        <f t="shared" si="1025"/>
        <v>1</v>
      </c>
      <c r="KSM21" s="542">
        <f t="shared" si="1025"/>
        <v>1</v>
      </c>
      <c r="KSN21" s="542">
        <f t="shared" si="1025"/>
        <v>1</v>
      </c>
      <c r="KSO21" s="542">
        <f t="shared" si="1025"/>
        <v>1</v>
      </c>
      <c r="KSP21" s="542">
        <f t="shared" si="1025"/>
        <v>1</v>
      </c>
      <c r="KSQ21" s="542">
        <f t="shared" si="1025"/>
        <v>1</v>
      </c>
      <c r="KSR21" s="542">
        <f t="shared" si="1025"/>
        <v>1</v>
      </c>
      <c r="KSS21" s="542">
        <f t="shared" si="1025"/>
        <v>1</v>
      </c>
      <c r="KST21" s="542">
        <f t="shared" si="1025"/>
        <v>1</v>
      </c>
      <c r="KSU21" s="542">
        <f t="shared" si="1025"/>
        <v>1</v>
      </c>
      <c r="KSV21" s="542">
        <f t="shared" si="1025"/>
        <v>1</v>
      </c>
      <c r="KSW21" s="542">
        <f t="shared" si="1025"/>
        <v>1</v>
      </c>
      <c r="KSX21" s="542">
        <f t="shared" si="1025"/>
        <v>1</v>
      </c>
      <c r="KSY21" s="542">
        <f t="shared" si="1025"/>
        <v>1</v>
      </c>
      <c r="KSZ21" s="542">
        <f t="shared" si="1025"/>
        <v>1</v>
      </c>
      <c r="KTA21" s="542">
        <f t="shared" si="1025"/>
        <v>1</v>
      </c>
      <c r="KTB21" s="542">
        <f t="shared" si="1025"/>
        <v>1</v>
      </c>
      <c r="KTC21" s="542">
        <f t="shared" si="1025"/>
        <v>1</v>
      </c>
      <c r="KTD21" s="542">
        <f t="shared" si="1025"/>
        <v>1</v>
      </c>
      <c r="KTE21" s="542">
        <f t="shared" si="1025"/>
        <v>1</v>
      </c>
      <c r="KTF21" s="542">
        <f t="shared" si="1025"/>
        <v>1</v>
      </c>
      <c r="KTG21" s="542">
        <f t="shared" si="1025"/>
        <v>1</v>
      </c>
      <c r="KTH21" s="542">
        <f t="shared" si="1025"/>
        <v>1</v>
      </c>
      <c r="KTI21" s="542">
        <f t="shared" si="1025"/>
        <v>1</v>
      </c>
      <c r="KTJ21" s="542">
        <f t="shared" si="1025"/>
        <v>1</v>
      </c>
      <c r="KTK21" s="542">
        <f t="shared" si="1025"/>
        <v>1</v>
      </c>
      <c r="KTL21" s="542">
        <f t="shared" si="1025"/>
        <v>1</v>
      </c>
      <c r="KTM21" s="542">
        <f t="shared" si="1025"/>
        <v>1</v>
      </c>
      <c r="KTN21" s="542">
        <f t="shared" si="1025"/>
        <v>1</v>
      </c>
      <c r="KTO21" s="542">
        <f t="shared" si="1025"/>
        <v>1</v>
      </c>
      <c r="KTP21" s="542">
        <f t="shared" si="1025"/>
        <v>1</v>
      </c>
      <c r="KTQ21" s="542">
        <f t="shared" si="1025"/>
        <v>1</v>
      </c>
      <c r="KTR21" s="542">
        <f t="shared" si="1025"/>
        <v>1</v>
      </c>
      <c r="KTS21" s="542">
        <f t="shared" si="1025"/>
        <v>1</v>
      </c>
      <c r="KTT21" s="542">
        <f t="shared" si="1025"/>
        <v>0</v>
      </c>
      <c r="KTU21" s="542">
        <f t="shared" si="1025"/>
        <v>0</v>
      </c>
      <c r="KTV21" s="542">
        <f t="shared" si="1025"/>
        <v>0</v>
      </c>
      <c r="KTW21" s="542">
        <f t="shared" si="1025"/>
        <v>0</v>
      </c>
      <c r="KTX21" s="542">
        <f t="shared" si="1025"/>
        <v>0</v>
      </c>
      <c r="KTY21" s="542">
        <f t="shared" si="1025"/>
        <v>0</v>
      </c>
      <c r="KTZ21" s="542">
        <f t="shared" si="1025"/>
        <v>0</v>
      </c>
      <c r="KUA21" s="542">
        <f t="shared" si="1025"/>
        <v>0</v>
      </c>
      <c r="KUB21" s="542">
        <f t="shared" si="1025"/>
        <v>0</v>
      </c>
      <c r="KUC21" s="542">
        <f t="shared" ref="KUC21:KWN21" si="1026">KGG21</f>
        <v>0</v>
      </c>
      <c r="KUD21" s="542">
        <f t="shared" si="1026"/>
        <v>0</v>
      </c>
      <c r="KUE21" s="542">
        <f t="shared" si="1026"/>
        <v>0</v>
      </c>
      <c r="KUF21" s="542">
        <f t="shared" si="1026"/>
        <v>0</v>
      </c>
      <c r="KUG21" s="542">
        <f t="shared" si="1026"/>
        <v>0</v>
      </c>
      <c r="KUH21" s="542">
        <f t="shared" si="1026"/>
        <v>0</v>
      </c>
      <c r="KUI21" s="542">
        <f t="shared" si="1026"/>
        <v>0</v>
      </c>
      <c r="KUJ21" s="542">
        <f t="shared" si="1026"/>
        <v>0</v>
      </c>
      <c r="KUK21" s="542">
        <f t="shared" si="1026"/>
        <v>0</v>
      </c>
      <c r="KUL21" s="542">
        <f t="shared" si="1026"/>
        <v>0</v>
      </c>
      <c r="KUM21" s="542">
        <f t="shared" si="1026"/>
        <v>0</v>
      </c>
      <c r="KUN21" s="542">
        <f t="shared" si="1026"/>
        <v>0</v>
      </c>
      <c r="KUO21" s="542">
        <f t="shared" si="1026"/>
        <v>0</v>
      </c>
      <c r="KUP21" s="542">
        <f t="shared" si="1026"/>
        <v>0</v>
      </c>
      <c r="KUQ21" s="542">
        <f t="shared" si="1026"/>
        <v>0</v>
      </c>
      <c r="KUR21" s="542">
        <f t="shared" si="1026"/>
        <v>0</v>
      </c>
      <c r="KUS21" s="542">
        <f t="shared" si="1026"/>
        <v>0</v>
      </c>
      <c r="KUT21" s="542">
        <f t="shared" si="1026"/>
        <v>0</v>
      </c>
      <c r="KUU21" s="542">
        <f t="shared" si="1026"/>
        <v>0</v>
      </c>
      <c r="KUV21" s="542">
        <f t="shared" si="1026"/>
        <v>0</v>
      </c>
      <c r="KUW21" s="542">
        <f t="shared" si="1026"/>
        <v>0</v>
      </c>
      <c r="KUX21" s="542">
        <f t="shared" si="1026"/>
        <v>0</v>
      </c>
      <c r="KUY21" s="542">
        <f t="shared" si="1026"/>
        <v>0</v>
      </c>
      <c r="KUZ21" s="542">
        <f t="shared" si="1026"/>
        <v>0</v>
      </c>
      <c r="KVA21" s="542">
        <f t="shared" si="1026"/>
        <v>0</v>
      </c>
      <c r="KVB21" s="542">
        <f t="shared" si="1026"/>
        <v>0</v>
      </c>
      <c r="KVC21" s="542">
        <f t="shared" si="1026"/>
        <v>0</v>
      </c>
      <c r="KVD21" s="542">
        <f t="shared" si="1026"/>
        <v>0</v>
      </c>
      <c r="KVE21" s="542">
        <f t="shared" si="1026"/>
        <v>0</v>
      </c>
      <c r="KVF21" s="542">
        <f t="shared" si="1026"/>
        <v>0</v>
      </c>
      <c r="KVG21" s="542">
        <f t="shared" si="1026"/>
        <v>0</v>
      </c>
      <c r="KVH21" s="542">
        <f t="shared" si="1026"/>
        <v>0</v>
      </c>
      <c r="KVI21" s="542">
        <f t="shared" si="1026"/>
        <v>0</v>
      </c>
      <c r="KVJ21" s="542">
        <f t="shared" si="1026"/>
        <v>0</v>
      </c>
      <c r="KVK21" s="542">
        <f t="shared" si="1026"/>
        <v>0</v>
      </c>
      <c r="KVL21" s="542">
        <f t="shared" si="1026"/>
        <v>0</v>
      </c>
      <c r="KVM21" s="542">
        <f t="shared" si="1026"/>
        <v>0</v>
      </c>
      <c r="KVN21" s="542">
        <f t="shared" si="1026"/>
        <v>0</v>
      </c>
      <c r="KVO21" s="542">
        <f t="shared" si="1026"/>
        <v>0</v>
      </c>
      <c r="KVP21" s="542">
        <f t="shared" si="1026"/>
        <v>0</v>
      </c>
      <c r="KVQ21" s="542">
        <f t="shared" si="1026"/>
        <v>0</v>
      </c>
      <c r="KVR21" s="542">
        <f t="shared" si="1026"/>
        <v>0</v>
      </c>
      <c r="KVS21" s="542">
        <f t="shared" si="1026"/>
        <v>0</v>
      </c>
      <c r="KVT21" s="542">
        <f t="shared" si="1026"/>
        <v>0</v>
      </c>
      <c r="KVU21" s="542">
        <f t="shared" si="1026"/>
        <v>0</v>
      </c>
      <c r="KVV21" s="542">
        <f t="shared" si="1026"/>
        <v>0</v>
      </c>
      <c r="KVW21" s="542">
        <f t="shared" si="1026"/>
        <v>0</v>
      </c>
      <c r="KVX21" s="542">
        <f t="shared" si="1026"/>
        <v>0</v>
      </c>
      <c r="KVY21" s="542">
        <f t="shared" si="1026"/>
        <v>0</v>
      </c>
      <c r="KVZ21" s="542">
        <f t="shared" si="1026"/>
        <v>0</v>
      </c>
      <c r="KWA21" s="542">
        <f t="shared" si="1026"/>
        <v>0</v>
      </c>
      <c r="KWB21" s="542">
        <f t="shared" si="1026"/>
        <v>0</v>
      </c>
      <c r="KWC21" s="542">
        <f t="shared" si="1026"/>
        <v>0</v>
      </c>
      <c r="KWD21" s="542">
        <f t="shared" si="1026"/>
        <v>0</v>
      </c>
      <c r="KWE21" s="542">
        <f t="shared" si="1026"/>
        <v>0</v>
      </c>
      <c r="KWF21" s="542">
        <f t="shared" si="1026"/>
        <v>0</v>
      </c>
      <c r="KWG21" s="542">
        <f t="shared" si="1026"/>
        <v>0</v>
      </c>
      <c r="KWH21" s="542">
        <f t="shared" si="1026"/>
        <v>0</v>
      </c>
      <c r="KWI21" s="542">
        <f t="shared" si="1026"/>
        <v>0</v>
      </c>
      <c r="KWJ21" s="542">
        <f t="shared" si="1026"/>
        <v>0</v>
      </c>
      <c r="KWK21" s="542">
        <f t="shared" si="1026"/>
        <v>0</v>
      </c>
      <c r="KWL21" s="542">
        <f t="shared" si="1026"/>
        <v>0</v>
      </c>
      <c r="KWM21" s="542">
        <f t="shared" si="1026"/>
        <v>0</v>
      </c>
      <c r="KWN21" s="542">
        <f t="shared" si="1026"/>
        <v>0</v>
      </c>
      <c r="KWO21" s="542">
        <f t="shared" ref="KWO21:KYZ21" si="1027">KIS21</f>
        <v>0</v>
      </c>
      <c r="KWP21" s="542">
        <f t="shared" si="1027"/>
        <v>0</v>
      </c>
      <c r="KWQ21" s="542">
        <f t="shared" si="1027"/>
        <v>0</v>
      </c>
      <c r="KWR21" s="542">
        <f t="shared" si="1027"/>
        <v>0</v>
      </c>
      <c r="KWS21" s="542">
        <f t="shared" si="1027"/>
        <v>0</v>
      </c>
      <c r="KWT21" s="542">
        <f t="shared" si="1027"/>
        <v>0</v>
      </c>
      <c r="KWU21" s="542">
        <f t="shared" si="1027"/>
        <v>0</v>
      </c>
      <c r="KWV21" s="542">
        <f t="shared" si="1027"/>
        <v>0</v>
      </c>
      <c r="KWW21" s="542">
        <f t="shared" si="1027"/>
        <v>0</v>
      </c>
      <c r="KWX21" s="542">
        <f t="shared" si="1027"/>
        <v>0</v>
      </c>
      <c r="KWY21" s="542">
        <f t="shared" si="1027"/>
        <v>0</v>
      </c>
      <c r="KWZ21" s="542">
        <f t="shared" si="1027"/>
        <v>0</v>
      </c>
      <c r="KXA21" s="542">
        <f t="shared" si="1027"/>
        <v>0</v>
      </c>
      <c r="KXB21" s="542">
        <f t="shared" si="1027"/>
        <v>0</v>
      </c>
      <c r="KXC21" s="542">
        <f t="shared" si="1027"/>
        <v>0</v>
      </c>
      <c r="KXD21" s="542">
        <f t="shared" si="1027"/>
        <v>0</v>
      </c>
      <c r="KXE21" s="542">
        <f t="shared" si="1027"/>
        <v>0</v>
      </c>
      <c r="KXF21" s="542">
        <f t="shared" si="1027"/>
        <v>0</v>
      </c>
      <c r="KXG21" s="542">
        <f t="shared" si="1027"/>
        <v>0</v>
      </c>
      <c r="KXH21" s="542">
        <f t="shared" si="1027"/>
        <v>0</v>
      </c>
      <c r="KXI21" s="542">
        <f t="shared" si="1027"/>
        <v>0</v>
      </c>
      <c r="KXJ21" s="542">
        <f t="shared" si="1027"/>
        <v>0</v>
      </c>
      <c r="KXK21" s="542">
        <f t="shared" si="1027"/>
        <v>0</v>
      </c>
      <c r="KXL21" s="542">
        <f t="shared" si="1027"/>
        <v>0</v>
      </c>
      <c r="KXM21" s="542">
        <f t="shared" si="1027"/>
        <v>0</v>
      </c>
      <c r="KXN21" s="542">
        <f t="shared" si="1027"/>
        <v>0</v>
      </c>
      <c r="KXO21" s="542">
        <f t="shared" si="1027"/>
        <v>0</v>
      </c>
      <c r="KXP21" s="542">
        <f t="shared" si="1027"/>
        <v>0</v>
      </c>
      <c r="KXQ21" s="542">
        <f t="shared" si="1027"/>
        <v>0</v>
      </c>
      <c r="KXR21" s="542">
        <f t="shared" si="1027"/>
        <v>0</v>
      </c>
      <c r="KXS21" s="542">
        <f t="shared" si="1027"/>
        <v>0</v>
      </c>
      <c r="KXT21" s="542">
        <f t="shared" si="1027"/>
        <v>0</v>
      </c>
      <c r="KXU21" s="542">
        <f t="shared" si="1027"/>
        <v>0</v>
      </c>
      <c r="KXV21" s="542">
        <f t="shared" si="1027"/>
        <v>0</v>
      </c>
      <c r="KXW21" s="542">
        <f t="shared" si="1027"/>
        <v>0</v>
      </c>
      <c r="KXX21" s="542">
        <f t="shared" si="1027"/>
        <v>0</v>
      </c>
      <c r="KXY21" s="542">
        <f t="shared" si="1027"/>
        <v>0</v>
      </c>
      <c r="KXZ21" s="542">
        <f t="shared" si="1027"/>
        <v>0</v>
      </c>
      <c r="KYA21" s="542">
        <f t="shared" si="1027"/>
        <v>0</v>
      </c>
      <c r="KYB21" s="542">
        <f t="shared" si="1027"/>
        <v>0</v>
      </c>
      <c r="KYC21" s="542">
        <f t="shared" si="1027"/>
        <v>0</v>
      </c>
      <c r="KYD21" s="542">
        <f t="shared" si="1027"/>
        <v>0</v>
      </c>
      <c r="KYE21" s="542">
        <f t="shared" si="1027"/>
        <v>0</v>
      </c>
      <c r="KYF21" s="542">
        <f t="shared" si="1027"/>
        <v>0</v>
      </c>
      <c r="KYG21" s="542">
        <f t="shared" si="1027"/>
        <v>0</v>
      </c>
      <c r="KYH21" s="542">
        <f t="shared" si="1027"/>
        <v>0</v>
      </c>
      <c r="KYI21" s="542">
        <f t="shared" si="1027"/>
        <v>0</v>
      </c>
      <c r="KYJ21" s="542">
        <f t="shared" si="1027"/>
        <v>0</v>
      </c>
      <c r="KYK21" s="542">
        <f t="shared" si="1027"/>
        <v>0</v>
      </c>
      <c r="KYL21" s="542">
        <f t="shared" si="1027"/>
        <v>0</v>
      </c>
      <c r="KYM21" s="542">
        <f t="shared" si="1027"/>
        <v>0</v>
      </c>
      <c r="KYN21" s="542">
        <f t="shared" si="1027"/>
        <v>0</v>
      </c>
      <c r="KYO21" s="542">
        <f t="shared" si="1027"/>
        <v>0</v>
      </c>
      <c r="KYP21" s="542">
        <f t="shared" si="1027"/>
        <v>0</v>
      </c>
      <c r="KYQ21" s="542">
        <f t="shared" si="1027"/>
        <v>0</v>
      </c>
      <c r="KYR21" s="542">
        <f t="shared" si="1027"/>
        <v>0</v>
      </c>
      <c r="KYS21" s="542">
        <f t="shared" si="1027"/>
        <v>0</v>
      </c>
      <c r="KYT21" s="542">
        <f t="shared" si="1027"/>
        <v>0</v>
      </c>
      <c r="KYU21" s="542">
        <f t="shared" si="1027"/>
        <v>0</v>
      </c>
      <c r="KYV21" s="542">
        <f t="shared" si="1027"/>
        <v>0</v>
      </c>
      <c r="KYW21" s="542">
        <f t="shared" si="1027"/>
        <v>0</v>
      </c>
      <c r="KYX21" s="542">
        <f t="shared" si="1027"/>
        <v>0</v>
      </c>
      <c r="KYY21" s="542">
        <f t="shared" si="1027"/>
        <v>0</v>
      </c>
      <c r="KYZ21" s="542">
        <f t="shared" si="1027"/>
        <v>0</v>
      </c>
      <c r="KZA21" s="542">
        <f t="shared" ref="KZA21:LBL21" si="1028">KLE21</f>
        <v>0</v>
      </c>
      <c r="KZB21" s="542">
        <f t="shared" si="1028"/>
        <v>0</v>
      </c>
      <c r="KZC21" s="542">
        <f t="shared" si="1028"/>
        <v>0</v>
      </c>
      <c r="KZD21" s="542">
        <f t="shared" si="1028"/>
        <v>0</v>
      </c>
      <c r="KZE21" s="542">
        <f t="shared" si="1028"/>
        <v>0</v>
      </c>
      <c r="KZF21" s="542">
        <f t="shared" si="1028"/>
        <v>0</v>
      </c>
      <c r="KZG21" s="542">
        <f t="shared" si="1028"/>
        <v>0</v>
      </c>
      <c r="KZH21" s="542">
        <f t="shared" si="1028"/>
        <v>0</v>
      </c>
      <c r="KZI21" s="542">
        <f t="shared" si="1028"/>
        <v>0</v>
      </c>
      <c r="KZJ21" s="542">
        <f t="shared" si="1028"/>
        <v>0</v>
      </c>
      <c r="KZK21" s="542">
        <f t="shared" si="1028"/>
        <v>0</v>
      </c>
      <c r="KZL21" s="542">
        <f t="shared" si="1028"/>
        <v>0</v>
      </c>
      <c r="KZM21" s="542">
        <f t="shared" si="1028"/>
        <v>0</v>
      </c>
      <c r="KZN21" s="542">
        <f t="shared" si="1028"/>
        <v>0</v>
      </c>
      <c r="KZO21" s="542">
        <f t="shared" si="1028"/>
        <v>0</v>
      </c>
      <c r="KZP21" s="542">
        <f t="shared" si="1028"/>
        <v>0</v>
      </c>
      <c r="KZQ21" s="542">
        <f t="shared" si="1028"/>
        <v>0</v>
      </c>
      <c r="KZR21" s="542">
        <f t="shared" si="1028"/>
        <v>0</v>
      </c>
      <c r="KZS21" s="542">
        <f t="shared" si="1028"/>
        <v>0</v>
      </c>
      <c r="KZT21" s="542">
        <f t="shared" si="1028"/>
        <v>0</v>
      </c>
      <c r="KZU21" s="542">
        <f t="shared" si="1028"/>
        <v>0</v>
      </c>
      <c r="KZV21" s="542">
        <f t="shared" si="1028"/>
        <v>0</v>
      </c>
      <c r="KZW21" s="542">
        <f t="shared" si="1028"/>
        <v>0</v>
      </c>
      <c r="KZX21" s="542">
        <f t="shared" si="1028"/>
        <v>0</v>
      </c>
      <c r="KZY21" s="542">
        <f t="shared" si="1028"/>
        <v>0</v>
      </c>
      <c r="KZZ21" s="542">
        <f t="shared" si="1028"/>
        <v>0</v>
      </c>
      <c r="LAA21" s="542">
        <f t="shared" si="1028"/>
        <v>0</v>
      </c>
      <c r="LAB21" s="542">
        <f t="shared" si="1028"/>
        <v>0</v>
      </c>
      <c r="LAC21" s="542">
        <f t="shared" si="1028"/>
        <v>0</v>
      </c>
      <c r="LAD21" s="542">
        <f t="shared" si="1028"/>
        <v>0</v>
      </c>
      <c r="LAE21" s="542">
        <f t="shared" si="1028"/>
        <v>0</v>
      </c>
      <c r="LAF21" s="542">
        <f t="shared" si="1028"/>
        <v>0</v>
      </c>
      <c r="LAG21" s="542">
        <f t="shared" si="1028"/>
        <v>0</v>
      </c>
      <c r="LAH21" s="542">
        <f t="shared" si="1028"/>
        <v>0</v>
      </c>
      <c r="LAI21" s="542">
        <f t="shared" si="1028"/>
        <v>0</v>
      </c>
      <c r="LAJ21" s="542">
        <f t="shared" si="1028"/>
        <v>0</v>
      </c>
      <c r="LAK21" s="542">
        <f t="shared" si="1028"/>
        <v>0</v>
      </c>
      <c r="LAL21" s="542">
        <f t="shared" si="1028"/>
        <v>0</v>
      </c>
      <c r="LAM21" s="542">
        <f t="shared" si="1028"/>
        <v>0</v>
      </c>
      <c r="LAN21" s="542">
        <f t="shared" si="1028"/>
        <v>0</v>
      </c>
      <c r="LAO21" s="542">
        <f t="shared" si="1028"/>
        <v>0</v>
      </c>
      <c r="LAP21" s="542">
        <f t="shared" si="1028"/>
        <v>0</v>
      </c>
      <c r="LAQ21" s="542">
        <f t="shared" si="1028"/>
        <v>0</v>
      </c>
      <c r="LAR21" s="542">
        <f t="shared" si="1028"/>
        <v>0</v>
      </c>
      <c r="LAS21" s="542">
        <f t="shared" si="1028"/>
        <v>0</v>
      </c>
      <c r="LAT21" s="542">
        <f t="shared" si="1028"/>
        <v>0</v>
      </c>
      <c r="LAU21" s="542">
        <f t="shared" si="1028"/>
        <v>0</v>
      </c>
      <c r="LAV21" s="542">
        <f t="shared" si="1028"/>
        <v>0</v>
      </c>
      <c r="LAW21" s="542">
        <f t="shared" si="1028"/>
        <v>0</v>
      </c>
      <c r="LAX21" s="542">
        <f t="shared" si="1028"/>
        <v>0</v>
      </c>
      <c r="LAY21" s="542">
        <f t="shared" si="1028"/>
        <v>0</v>
      </c>
      <c r="LAZ21" s="542">
        <f t="shared" si="1028"/>
        <v>0</v>
      </c>
      <c r="LBA21" s="542">
        <f t="shared" si="1028"/>
        <v>0</v>
      </c>
      <c r="LBB21" s="542">
        <f t="shared" si="1028"/>
        <v>0</v>
      </c>
      <c r="LBC21" s="542">
        <f t="shared" si="1028"/>
        <v>0</v>
      </c>
      <c r="LBD21" s="542">
        <f t="shared" si="1028"/>
        <v>0</v>
      </c>
      <c r="LBE21" s="542">
        <f t="shared" si="1028"/>
        <v>0</v>
      </c>
      <c r="LBF21" s="542">
        <f t="shared" si="1028"/>
        <v>0</v>
      </c>
      <c r="LBG21" s="542">
        <f t="shared" si="1028"/>
        <v>0</v>
      </c>
      <c r="LBH21" s="542">
        <f t="shared" si="1028"/>
        <v>0</v>
      </c>
      <c r="LBI21" s="542">
        <f t="shared" si="1028"/>
        <v>0</v>
      </c>
      <c r="LBJ21" s="542">
        <f t="shared" si="1028"/>
        <v>0</v>
      </c>
      <c r="LBK21" s="542">
        <f t="shared" si="1028"/>
        <v>0</v>
      </c>
      <c r="LBL21" s="542">
        <f t="shared" si="1028"/>
        <v>0</v>
      </c>
      <c r="LBM21" s="542">
        <f t="shared" ref="LBM21:LDX21" si="1029">KNQ21</f>
        <v>0</v>
      </c>
      <c r="LBN21" s="542">
        <f t="shared" si="1029"/>
        <v>0</v>
      </c>
      <c r="LBO21" s="542">
        <f t="shared" si="1029"/>
        <v>0</v>
      </c>
      <c r="LBP21" s="542">
        <f t="shared" si="1029"/>
        <v>0</v>
      </c>
      <c r="LBQ21" s="542">
        <f t="shared" si="1029"/>
        <v>0</v>
      </c>
      <c r="LBR21" s="542">
        <f t="shared" si="1029"/>
        <v>0</v>
      </c>
      <c r="LBS21" s="542">
        <f t="shared" si="1029"/>
        <v>0</v>
      </c>
      <c r="LBT21" s="542">
        <f t="shared" si="1029"/>
        <v>0</v>
      </c>
      <c r="LBU21" s="542">
        <f t="shared" si="1029"/>
        <v>0</v>
      </c>
      <c r="LBV21" s="542">
        <f t="shared" si="1029"/>
        <v>0</v>
      </c>
      <c r="LBW21" s="542">
        <f t="shared" si="1029"/>
        <v>0</v>
      </c>
      <c r="LBX21" s="542">
        <f t="shared" si="1029"/>
        <v>0</v>
      </c>
      <c r="LBY21" s="542">
        <f t="shared" si="1029"/>
        <v>0</v>
      </c>
      <c r="LBZ21" s="542">
        <f t="shared" si="1029"/>
        <v>0</v>
      </c>
      <c r="LCA21" s="542">
        <f t="shared" si="1029"/>
        <v>0</v>
      </c>
      <c r="LCB21" s="542">
        <f t="shared" si="1029"/>
        <v>0</v>
      </c>
      <c r="LCC21" s="542">
        <f t="shared" si="1029"/>
        <v>0</v>
      </c>
      <c r="LCD21" s="542">
        <f t="shared" si="1029"/>
        <v>0</v>
      </c>
      <c r="LCE21" s="542">
        <f t="shared" si="1029"/>
        <v>0</v>
      </c>
      <c r="LCF21" s="542">
        <f t="shared" si="1029"/>
        <v>0</v>
      </c>
      <c r="LCG21" s="542">
        <f t="shared" si="1029"/>
        <v>0</v>
      </c>
      <c r="LCH21" s="542">
        <f t="shared" si="1029"/>
        <v>0</v>
      </c>
      <c r="LCI21" s="542">
        <f t="shared" si="1029"/>
        <v>0</v>
      </c>
      <c r="LCJ21" s="542">
        <f t="shared" si="1029"/>
        <v>0</v>
      </c>
      <c r="LCK21" s="542">
        <f t="shared" si="1029"/>
        <v>0</v>
      </c>
      <c r="LCL21" s="542">
        <f t="shared" si="1029"/>
        <v>0</v>
      </c>
      <c r="LCM21" s="542">
        <f t="shared" si="1029"/>
        <v>0</v>
      </c>
      <c r="LCN21" s="542">
        <f t="shared" si="1029"/>
        <v>0</v>
      </c>
      <c r="LCO21" s="542">
        <f t="shared" si="1029"/>
        <v>0</v>
      </c>
      <c r="LCP21" s="542">
        <f t="shared" si="1029"/>
        <v>0</v>
      </c>
      <c r="LCQ21" s="542">
        <f t="shared" si="1029"/>
        <v>0</v>
      </c>
      <c r="LCR21" s="542">
        <f t="shared" si="1029"/>
        <v>0</v>
      </c>
      <c r="LCS21" s="542">
        <f t="shared" si="1029"/>
        <v>0</v>
      </c>
      <c r="LCT21" s="542">
        <f t="shared" si="1029"/>
        <v>0</v>
      </c>
      <c r="LCU21" s="542">
        <f t="shared" si="1029"/>
        <v>0</v>
      </c>
      <c r="LCV21" s="542">
        <f t="shared" si="1029"/>
        <v>0</v>
      </c>
      <c r="LCW21" s="542">
        <f t="shared" si="1029"/>
        <v>0</v>
      </c>
      <c r="LCX21" s="542">
        <f t="shared" si="1029"/>
        <v>0</v>
      </c>
      <c r="LCY21" s="542">
        <f t="shared" si="1029"/>
        <v>0</v>
      </c>
      <c r="LCZ21" s="542">
        <f t="shared" si="1029"/>
        <v>0</v>
      </c>
      <c r="LDA21" s="542">
        <f t="shared" si="1029"/>
        <v>0</v>
      </c>
      <c r="LDB21" s="542">
        <f t="shared" si="1029"/>
        <v>0</v>
      </c>
      <c r="LDC21" s="542">
        <f t="shared" si="1029"/>
        <v>0</v>
      </c>
      <c r="LDD21" s="542">
        <f t="shared" si="1029"/>
        <v>0</v>
      </c>
      <c r="LDE21" s="542">
        <f t="shared" si="1029"/>
        <v>0</v>
      </c>
      <c r="LDF21" s="542">
        <f t="shared" si="1029"/>
        <v>0</v>
      </c>
      <c r="LDG21" s="542">
        <f t="shared" si="1029"/>
        <v>0</v>
      </c>
      <c r="LDH21" s="542">
        <f t="shared" si="1029"/>
        <v>0</v>
      </c>
      <c r="LDI21" s="542">
        <f t="shared" si="1029"/>
        <v>0</v>
      </c>
      <c r="LDJ21" s="542">
        <f t="shared" si="1029"/>
        <v>0</v>
      </c>
      <c r="LDK21" s="542">
        <f t="shared" si="1029"/>
        <v>0</v>
      </c>
      <c r="LDL21" s="542">
        <f t="shared" si="1029"/>
        <v>0</v>
      </c>
      <c r="LDM21" s="542">
        <f t="shared" si="1029"/>
        <v>0</v>
      </c>
      <c r="LDN21" s="542">
        <f t="shared" si="1029"/>
        <v>0</v>
      </c>
      <c r="LDO21" s="542">
        <f t="shared" si="1029"/>
        <v>0</v>
      </c>
      <c r="LDP21" s="542">
        <f t="shared" si="1029"/>
        <v>0</v>
      </c>
      <c r="LDQ21" s="542">
        <f t="shared" si="1029"/>
        <v>0</v>
      </c>
      <c r="LDR21" s="542">
        <f t="shared" si="1029"/>
        <v>0</v>
      </c>
      <c r="LDS21" s="542">
        <f t="shared" si="1029"/>
        <v>0</v>
      </c>
      <c r="LDT21" s="542">
        <f t="shared" si="1029"/>
        <v>0</v>
      </c>
      <c r="LDU21" s="542">
        <f t="shared" si="1029"/>
        <v>0</v>
      </c>
      <c r="LDV21" s="542">
        <f t="shared" si="1029"/>
        <v>0</v>
      </c>
      <c r="LDW21" s="542">
        <f t="shared" si="1029"/>
        <v>0</v>
      </c>
      <c r="LDX21" s="542">
        <f t="shared" si="1029"/>
        <v>0</v>
      </c>
      <c r="LDY21" s="542">
        <f t="shared" ref="LDY21:LGJ21" si="1030">KQC21</f>
        <v>0</v>
      </c>
      <c r="LDZ21" s="542">
        <f t="shared" si="1030"/>
        <v>0</v>
      </c>
      <c r="LEA21" s="542">
        <f t="shared" si="1030"/>
        <v>0</v>
      </c>
      <c r="LEB21" s="542">
        <f t="shared" si="1030"/>
        <v>0</v>
      </c>
      <c r="LEC21" s="542">
        <f t="shared" si="1030"/>
        <v>0</v>
      </c>
      <c r="LED21" s="542">
        <f t="shared" si="1030"/>
        <v>0</v>
      </c>
      <c r="LEE21" s="542">
        <f t="shared" si="1030"/>
        <v>0</v>
      </c>
      <c r="LEF21" s="542">
        <f t="shared" si="1030"/>
        <v>0</v>
      </c>
      <c r="LEG21" s="542">
        <f t="shared" si="1030"/>
        <v>0</v>
      </c>
      <c r="LEH21" s="542">
        <f t="shared" si="1030"/>
        <v>0</v>
      </c>
      <c r="LEI21" s="542">
        <f t="shared" si="1030"/>
        <v>0</v>
      </c>
      <c r="LEJ21" s="542">
        <f t="shared" si="1030"/>
        <v>0</v>
      </c>
      <c r="LEK21" s="542">
        <f t="shared" si="1030"/>
        <v>0</v>
      </c>
      <c r="LEL21" s="542">
        <f t="shared" si="1030"/>
        <v>0</v>
      </c>
      <c r="LEM21" s="542">
        <f t="shared" si="1030"/>
        <v>0</v>
      </c>
      <c r="LEN21" s="542">
        <f t="shared" si="1030"/>
        <v>0</v>
      </c>
      <c r="LEO21" s="542">
        <f t="shared" si="1030"/>
        <v>0</v>
      </c>
      <c r="LEP21" s="542">
        <f t="shared" si="1030"/>
        <v>0</v>
      </c>
      <c r="LEQ21" s="542">
        <f t="shared" si="1030"/>
        <v>0</v>
      </c>
      <c r="LER21" s="542">
        <f t="shared" si="1030"/>
        <v>0</v>
      </c>
      <c r="LES21" s="542">
        <f t="shared" si="1030"/>
        <v>0</v>
      </c>
      <c r="LET21" s="542">
        <f t="shared" si="1030"/>
        <v>0</v>
      </c>
      <c r="LEU21" s="542">
        <f t="shared" si="1030"/>
        <v>0</v>
      </c>
      <c r="LEV21" s="542">
        <f t="shared" si="1030"/>
        <v>0</v>
      </c>
      <c r="LEW21" s="542">
        <f t="shared" si="1030"/>
        <v>0</v>
      </c>
      <c r="LEX21" s="542">
        <f t="shared" si="1030"/>
        <v>0</v>
      </c>
      <c r="LEY21" s="542">
        <f t="shared" si="1030"/>
        <v>0</v>
      </c>
      <c r="LEZ21" s="542">
        <f t="shared" si="1030"/>
        <v>0</v>
      </c>
      <c r="LFA21" s="542">
        <f t="shared" si="1030"/>
        <v>0</v>
      </c>
      <c r="LFB21" s="542">
        <f t="shared" si="1030"/>
        <v>0</v>
      </c>
      <c r="LFC21" s="542">
        <f t="shared" si="1030"/>
        <v>0</v>
      </c>
      <c r="LFD21" s="542">
        <f t="shared" si="1030"/>
        <v>0</v>
      </c>
      <c r="LFE21" s="542">
        <f t="shared" si="1030"/>
        <v>0</v>
      </c>
      <c r="LFF21" s="542">
        <f t="shared" si="1030"/>
        <v>0</v>
      </c>
      <c r="LFG21" s="542">
        <f t="shared" si="1030"/>
        <v>0</v>
      </c>
      <c r="LFH21" s="542">
        <f t="shared" si="1030"/>
        <v>0</v>
      </c>
      <c r="LFI21" s="542">
        <f t="shared" si="1030"/>
        <v>0</v>
      </c>
      <c r="LFJ21" s="542">
        <f t="shared" si="1030"/>
        <v>0</v>
      </c>
      <c r="LFK21" s="542">
        <f t="shared" si="1030"/>
        <v>0</v>
      </c>
      <c r="LFL21" s="542">
        <f t="shared" si="1030"/>
        <v>0</v>
      </c>
      <c r="LFM21" s="542">
        <f t="shared" si="1030"/>
        <v>0</v>
      </c>
      <c r="LFN21" s="542">
        <f t="shared" si="1030"/>
        <v>0</v>
      </c>
      <c r="LFO21" s="542">
        <f t="shared" si="1030"/>
        <v>0</v>
      </c>
      <c r="LFP21" s="542">
        <f t="shared" si="1030"/>
        <v>0</v>
      </c>
      <c r="LFQ21" s="542">
        <f t="shared" si="1030"/>
        <v>0</v>
      </c>
      <c r="LFR21" s="542">
        <f t="shared" si="1030"/>
        <v>0</v>
      </c>
      <c r="LFS21" s="542">
        <f t="shared" si="1030"/>
        <v>0</v>
      </c>
      <c r="LFT21" s="542">
        <f t="shared" si="1030"/>
        <v>1</v>
      </c>
      <c r="LFU21" s="542">
        <f t="shared" si="1030"/>
        <v>1</v>
      </c>
      <c r="LFV21" s="542">
        <f t="shared" si="1030"/>
        <v>1</v>
      </c>
      <c r="LFW21" s="542">
        <f t="shared" si="1030"/>
        <v>1</v>
      </c>
      <c r="LFX21" s="542">
        <f t="shared" si="1030"/>
        <v>1</v>
      </c>
      <c r="LFY21" s="542">
        <f t="shared" si="1030"/>
        <v>1</v>
      </c>
      <c r="LFZ21" s="542">
        <f t="shared" si="1030"/>
        <v>1</v>
      </c>
      <c r="LGA21" s="542">
        <f t="shared" si="1030"/>
        <v>1</v>
      </c>
      <c r="LGB21" s="542">
        <f t="shared" si="1030"/>
        <v>1</v>
      </c>
      <c r="LGC21" s="542">
        <f t="shared" si="1030"/>
        <v>1</v>
      </c>
      <c r="LGD21" s="542">
        <f t="shared" si="1030"/>
        <v>1</v>
      </c>
      <c r="LGE21" s="542">
        <f t="shared" si="1030"/>
        <v>1</v>
      </c>
      <c r="LGF21" s="542">
        <f t="shared" si="1030"/>
        <v>1</v>
      </c>
      <c r="LGG21" s="542">
        <f t="shared" si="1030"/>
        <v>1</v>
      </c>
      <c r="LGH21" s="542">
        <f t="shared" si="1030"/>
        <v>1</v>
      </c>
      <c r="LGI21" s="542">
        <f t="shared" si="1030"/>
        <v>1</v>
      </c>
      <c r="LGJ21" s="542">
        <f t="shared" si="1030"/>
        <v>1</v>
      </c>
      <c r="LGK21" s="542">
        <f t="shared" ref="LGK21:LIV21" si="1031">KSO21</f>
        <v>1</v>
      </c>
      <c r="LGL21" s="542">
        <f t="shared" si="1031"/>
        <v>1</v>
      </c>
      <c r="LGM21" s="542">
        <f t="shared" si="1031"/>
        <v>1</v>
      </c>
      <c r="LGN21" s="542">
        <f t="shared" si="1031"/>
        <v>1</v>
      </c>
      <c r="LGO21" s="542">
        <f t="shared" si="1031"/>
        <v>1</v>
      </c>
      <c r="LGP21" s="542">
        <f t="shared" si="1031"/>
        <v>1</v>
      </c>
      <c r="LGQ21" s="542">
        <f t="shared" si="1031"/>
        <v>1</v>
      </c>
      <c r="LGR21" s="542">
        <f t="shared" si="1031"/>
        <v>1</v>
      </c>
      <c r="LGS21" s="542">
        <f t="shared" si="1031"/>
        <v>1</v>
      </c>
      <c r="LGT21" s="542">
        <f t="shared" si="1031"/>
        <v>1</v>
      </c>
      <c r="LGU21" s="542">
        <f t="shared" si="1031"/>
        <v>1</v>
      </c>
      <c r="LGV21" s="542">
        <f t="shared" si="1031"/>
        <v>1</v>
      </c>
      <c r="LGW21" s="542">
        <f t="shared" si="1031"/>
        <v>1</v>
      </c>
      <c r="LGX21" s="542">
        <f t="shared" si="1031"/>
        <v>1</v>
      </c>
      <c r="LGY21" s="542">
        <f t="shared" si="1031"/>
        <v>1</v>
      </c>
      <c r="LGZ21" s="542">
        <f t="shared" si="1031"/>
        <v>1</v>
      </c>
      <c r="LHA21" s="542">
        <f t="shared" si="1031"/>
        <v>1</v>
      </c>
      <c r="LHB21" s="542">
        <f t="shared" si="1031"/>
        <v>1</v>
      </c>
      <c r="LHC21" s="542">
        <f t="shared" si="1031"/>
        <v>1</v>
      </c>
      <c r="LHD21" s="542">
        <f t="shared" si="1031"/>
        <v>1</v>
      </c>
      <c r="LHE21" s="542">
        <f t="shared" si="1031"/>
        <v>1</v>
      </c>
      <c r="LHF21" s="542">
        <f t="shared" si="1031"/>
        <v>1</v>
      </c>
      <c r="LHG21" s="542">
        <f t="shared" si="1031"/>
        <v>1</v>
      </c>
      <c r="LHH21" s="542">
        <f t="shared" si="1031"/>
        <v>1</v>
      </c>
      <c r="LHI21" s="542">
        <f t="shared" si="1031"/>
        <v>1</v>
      </c>
      <c r="LHJ21" s="542">
        <f t="shared" si="1031"/>
        <v>1</v>
      </c>
      <c r="LHK21" s="542">
        <f t="shared" si="1031"/>
        <v>1</v>
      </c>
      <c r="LHL21" s="542">
        <f t="shared" si="1031"/>
        <v>1</v>
      </c>
      <c r="LHM21" s="542">
        <f t="shared" si="1031"/>
        <v>1</v>
      </c>
      <c r="LHN21" s="542">
        <f t="shared" si="1031"/>
        <v>1</v>
      </c>
      <c r="LHO21" s="542">
        <f t="shared" si="1031"/>
        <v>1</v>
      </c>
      <c r="LHP21" s="542">
        <f t="shared" si="1031"/>
        <v>0</v>
      </c>
      <c r="LHQ21" s="542">
        <f t="shared" si="1031"/>
        <v>0</v>
      </c>
      <c r="LHR21" s="542">
        <f t="shared" si="1031"/>
        <v>0</v>
      </c>
      <c r="LHS21" s="542">
        <f t="shared" si="1031"/>
        <v>0</v>
      </c>
      <c r="LHT21" s="542">
        <f t="shared" si="1031"/>
        <v>0</v>
      </c>
      <c r="LHU21" s="542">
        <f t="shared" si="1031"/>
        <v>0</v>
      </c>
      <c r="LHV21" s="542">
        <f t="shared" si="1031"/>
        <v>0</v>
      </c>
      <c r="LHW21" s="542">
        <f t="shared" si="1031"/>
        <v>0</v>
      </c>
      <c r="LHX21" s="542">
        <f t="shared" si="1031"/>
        <v>0</v>
      </c>
      <c r="LHY21" s="542">
        <f t="shared" si="1031"/>
        <v>0</v>
      </c>
      <c r="LHZ21" s="542">
        <f t="shared" si="1031"/>
        <v>0</v>
      </c>
      <c r="LIA21" s="542">
        <f t="shared" si="1031"/>
        <v>0</v>
      </c>
      <c r="LIB21" s="542">
        <f t="shared" si="1031"/>
        <v>0</v>
      </c>
      <c r="LIC21" s="542">
        <f t="shared" si="1031"/>
        <v>0</v>
      </c>
      <c r="LID21" s="542">
        <f t="shared" si="1031"/>
        <v>0</v>
      </c>
      <c r="LIE21" s="542">
        <f t="shared" si="1031"/>
        <v>0</v>
      </c>
      <c r="LIF21" s="542">
        <f t="shared" si="1031"/>
        <v>0</v>
      </c>
      <c r="LIG21" s="542">
        <f t="shared" si="1031"/>
        <v>0</v>
      </c>
      <c r="LIH21" s="542">
        <f t="shared" si="1031"/>
        <v>0</v>
      </c>
      <c r="LII21" s="542">
        <f t="shared" si="1031"/>
        <v>0</v>
      </c>
      <c r="LIJ21" s="542">
        <f t="shared" si="1031"/>
        <v>0</v>
      </c>
      <c r="LIK21" s="542">
        <f t="shared" si="1031"/>
        <v>0</v>
      </c>
      <c r="LIL21" s="542">
        <f t="shared" si="1031"/>
        <v>0</v>
      </c>
      <c r="LIM21" s="542">
        <f t="shared" si="1031"/>
        <v>0</v>
      </c>
      <c r="LIN21" s="542">
        <f t="shared" si="1031"/>
        <v>0</v>
      </c>
      <c r="LIO21" s="542">
        <f t="shared" si="1031"/>
        <v>0</v>
      </c>
      <c r="LIP21" s="542">
        <f t="shared" si="1031"/>
        <v>0</v>
      </c>
      <c r="LIQ21" s="542">
        <f t="shared" si="1031"/>
        <v>0</v>
      </c>
      <c r="LIR21" s="542">
        <f t="shared" si="1031"/>
        <v>0</v>
      </c>
      <c r="LIS21" s="542">
        <f t="shared" si="1031"/>
        <v>0</v>
      </c>
      <c r="LIT21" s="542">
        <f t="shared" si="1031"/>
        <v>0</v>
      </c>
      <c r="LIU21" s="542">
        <f t="shared" si="1031"/>
        <v>0</v>
      </c>
      <c r="LIV21" s="542">
        <f t="shared" si="1031"/>
        <v>0</v>
      </c>
      <c r="LIW21" s="542">
        <f t="shared" ref="LIW21:LLH21" si="1032">KVA21</f>
        <v>0</v>
      </c>
      <c r="LIX21" s="542">
        <f t="shared" si="1032"/>
        <v>0</v>
      </c>
      <c r="LIY21" s="542">
        <f t="shared" si="1032"/>
        <v>0</v>
      </c>
      <c r="LIZ21" s="542">
        <f t="shared" si="1032"/>
        <v>0</v>
      </c>
      <c r="LJA21" s="542">
        <f t="shared" si="1032"/>
        <v>0</v>
      </c>
      <c r="LJB21" s="542">
        <f t="shared" si="1032"/>
        <v>0</v>
      </c>
      <c r="LJC21" s="542">
        <f t="shared" si="1032"/>
        <v>0</v>
      </c>
      <c r="LJD21" s="542">
        <f t="shared" si="1032"/>
        <v>0</v>
      </c>
      <c r="LJE21" s="542">
        <f t="shared" si="1032"/>
        <v>0</v>
      </c>
      <c r="LJF21" s="542">
        <f t="shared" si="1032"/>
        <v>0</v>
      </c>
      <c r="LJG21" s="542">
        <f t="shared" si="1032"/>
        <v>0</v>
      </c>
      <c r="LJH21" s="542">
        <f t="shared" si="1032"/>
        <v>0</v>
      </c>
      <c r="LJI21" s="542">
        <f t="shared" si="1032"/>
        <v>0</v>
      </c>
      <c r="LJJ21" s="542">
        <f t="shared" si="1032"/>
        <v>0</v>
      </c>
      <c r="LJK21" s="542">
        <f t="shared" si="1032"/>
        <v>0</v>
      </c>
      <c r="LJL21" s="542">
        <f t="shared" si="1032"/>
        <v>0</v>
      </c>
      <c r="LJM21" s="542">
        <f t="shared" si="1032"/>
        <v>0</v>
      </c>
      <c r="LJN21" s="542">
        <f t="shared" si="1032"/>
        <v>0</v>
      </c>
      <c r="LJO21" s="542">
        <f t="shared" si="1032"/>
        <v>0</v>
      </c>
      <c r="LJP21" s="542">
        <f t="shared" si="1032"/>
        <v>0</v>
      </c>
      <c r="LJQ21" s="542">
        <f t="shared" si="1032"/>
        <v>0</v>
      </c>
      <c r="LJR21" s="542">
        <f t="shared" si="1032"/>
        <v>0</v>
      </c>
      <c r="LJS21" s="542">
        <f t="shared" si="1032"/>
        <v>0</v>
      </c>
      <c r="LJT21" s="542">
        <f t="shared" si="1032"/>
        <v>0</v>
      </c>
      <c r="LJU21" s="542">
        <f t="shared" si="1032"/>
        <v>0</v>
      </c>
      <c r="LJV21" s="542">
        <f t="shared" si="1032"/>
        <v>0</v>
      </c>
      <c r="LJW21" s="542">
        <f t="shared" si="1032"/>
        <v>0</v>
      </c>
      <c r="LJX21" s="542">
        <f t="shared" si="1032"/>
        <v>0</v>
      </c>
      <c r="LJY21" s="542">
        <f t="shared" si="1032"/>
        <v>0</v>
      </c>
      <c r="LJZ21" s="542">
        <f t="shared" si="1032"/>
        <v>0</v>
      </c>
      <c r="LKA21" s="542">
        <f t="shared" si="1032"/>
        <v>0</v>
      </c>
      <c r="LKB21" s="542">
        <f t="shared" si="1032"/>
        <v>0</v>
      </c>
      <c r="LKC21" s="542">
        <f t="shared" si="1032"/>
        <v>0</v>
      </c>
      <c r="LKD21" s="542">
        <f t="shared" si="1032"/>
        <v>0</v>
      </c>
      <c r="LKE21" s="542">
        <f t="shared" si="1032"/>
        <v>0</v>
      </c>
      <c r="LKF21" s="542">
        <f t="shared" si="1032"/>
        <v>0</v>
      </c>
      <c r="LKG21" s="542">
        <f t="shared" si="1032"/>
        <v>0</v>
      </c>
      <c r="LKH21" s="542">
        <f t="shared" si="1032"/>
        <v>0</v>
      </c>
      <c r="LKI21" s="542">
        <f t="shared" si="1032"/>
        <v>0</v>
      </c>
      <c r="LKJ21" s="542">
        <f t="shared" si="1032"/>
        <v>0</v>
      </c>
      <c r="LKK21" s="542">
        <f t="shared" si="1032"/>
        <v>0</v>
      </c>
      <c r="LKL21" s="542">
        <f t="shared" si="1032"/>
        <v>0</v>
      </c>
      <c r="LKM21" s="542">
        <f t="shared" si="1032"/>
        <v>0</v>
      </c>
      <c r="LKN21" s="542">
        <f t="shared" si="1032"/>
        <v>0</v>
      </c>
      <c r="LKO21" s="542">
        <f t="shared" si="1032"/>
        <v>0</v>
      </c>
      <c r="LKP21" s="542">
        <f t="shared" si="1032"/>
        <v>0</v>
      </c>
      <c r="LKQ21" s="542">
        <f t="shared" si="1032"/>
        <v>0</v>
      </c>
      <c r="LKR21" s="542">
        <f t="shared" si="1032"/>
        <v>0</v>
      </c>
      <c r="LKS21" s="542">
        <f t="shared" si="1032"/>
        <v>0</v>
      </c>
      <c r="LKT21" s="542">
        <f t="shared" si="1032"/>
        <v>0</v>
      </c>
      <c r="LKU21" s="542">
        <f t="shared" si="1032"/>
        <v>0</v>
      </c>
      <c r="LKV21" s="542">
        <f t="shared" si="1032"/>
        <v>0</v>
      </c>
      <c r="LKW21" s="542">
        <f t="shared" si="1032"/>
        <v>0</v>
      </c>
      <c r="LKX21" s="542">
        <f t="shared" si="1032"/>
        <v>0</v>
      </c>
      <c r="LKY21" s="542">
        <f t="shared" si="1032"/>
        <v>0</v>
      </c>
      <c r="LKZ21" s="542">
        <f t="shared" si="1032"/>
        <v>0</v>
      </c>
      <c r="LLA21" s="542">
        <f t="shared" si="1032"/>
        <v>0</v>
      </c>
      <c r="LLB21" s="542">
        <f t="shared" si="1032"/>
        <v>0</v>
      </c>
      <c r="LLC21" s="542">
        <f t="shared" si="1032"/>
        <v>0</v>
      </c>
      <c r="LLD21" s="542">
        <f t="shared" si="1032"/>
        <v>0</v>
      </c>
      <c r="LLE21" s="542">
        <f t="shared" si="1032"/>
        <v>0</v>
      </c>
      <c r="LLF21" s="542">
        <f t="shared" si="1032"/>
        <v>0</v>
      </c>
      <c r="LLG21" s="542">
        <f t="shared" si="1032"/>
        <v>0</v>
      </c>
      <c r="LLH21" s="542">
        <f t="shared" si="1032"/>
        <v>0</v>
      </c>
      <c r="LLI21" s="542">
        <f t="shared" ref="LLI21:LNT21" si="1033">KXM21</f>
        <v>0</v>
      </c>
      <c r="LLJ21" s="542">
        <f t="shared" si="1033"/>
        <v>0</v>
      </c>
      <c r="LLK21" s="542">
        <f t="shared" si="1033"/>
        <v>0</v>
      </c>
      <c r="LLL21" s="542">
        <f t="shared" si="1033"/>
        <v>0</v>
      </c>
      <c r="LLM21" s="542">
        <f t="shared" si="1033"/>
        <v>0</v>
      </c>
      <c r="LLN21" s="542">
        <f t="shared" si="1033"/>
        <v>0</v>
      </c>
      <c r="LLO21" s="542">
        <f t="shared" si="1033"/>
        <v>0</v>
      </c>
      <c r="LLP21" s="542">
        <f t="shared" si="1033"/>
        <v>0</v>
      </c>
      <c r="LLQ21" s="542">
        <f t="shared" si="1033"/>
        <v>0</v>
      </c>
      <c r="LLR21" s="542">
        <f t="shared" si="1033"/>
        <v>0</v>
      </c>
      <c r="LLS21" s="542">
        <f t="shared" si="1033"/>
        <v>0</v>
      </c>
      <c r="LLT21" s="542">
        <f t="shared" si="1033"/>
        <v>0</v>
      </c>
      <c r="LLU21" s="542">
        <f t="shared" si="1033"/>
        <v>0</v>
      </c>
      <c r="LLV21" s="542">
        <f t="shared" si="1033"/>
        <v>0</v>
      </c>
      <c r="LLW21" s="542">
        <f t="shared" si="1033"/>
        <v>0</v>
      </c>
      <c r="LLX21" s="542">
        <f t="shared" si="1033"/>
        <v>0</v>
      </c>
      <c r="LLY21" s="542">
        <f t="shared" si="1033"/>
        <v>0</v>
      </c>
      <c r="LLZ21" s="542">
        <f t="shared" si="1033"/>
        <v>0</v>
      </c>
      <c r="LMA21" s="542">
        <f t="shared" si="1033"/>
        <v>0</v>
      </c>
      <c r="LMB21" s="542">
        <f t="shared" si="1033"/>
        <v>0</v>
      </c>
      <c r="LMC21" s="542">
        <f t="shared" si="1033"/>
        <v>0</v>
      </c>
      <c r="LMD21" s="542">
        <f t="shared" si="1033"/>
        <v>0</v>
      </c>
      <c r="LME21" s="542">
        <f t="shared" si="1033"/>
        <v>0</v>
      </c>
      <c r="LMF21" s="542">
        <f t="shared" si="1033"/>
        <v>0</v>
      </c>
      <c r="LMG21" s="542">
        <f t="shared" si="1033"/>
        <v>0</v>
      </c>
      <c r="LMH21" s="542">
        <f t="shared" si="1033"/>
        <v>0</v>
      </c>
      <c r="LMI21" s="542">
        <f t="shared" si="1033"/>
        <v>0</v>
      </c>
      <c r="LMJ21" s="542">
        <f t="shared" si="1033"/>
        <v>0</v>
      </c>
      <c r="LMK21" s="542">
        <f t="shared" si="1033"/>
        <v>0</v>
      </c>
      <c r="LML21" s="542">
        <f t="shared" si="1033"/>
        <v>0</v>
      </c>
      <c r="LMM21" s="542">
        <f t="shared" si="1033"/>
        <v>0</v>
      </c>
      <c r="LMN21" s="542">
        <f t="shared" si="1033"/>
        <v>0</v>
      </c>
      <c r="LMO21" s="542">
        <f t="shared" si="1033"/>
        <v>0</v>
      </c>
      <c r="LMP21" s="542">
        <f t="shared" si="1033"/>
        <v>0</v>
      </c>
      <c r="LMQ21" s="542">
        <f t="shared" si="1033"/>
        <v>0</v>
      </c>
      <c r="LMR21" s="542">
        <f t="shared" si="1033"/>
        <v>0</v>
      </c>
      <c r="LMS21" s="542">
        <f t="shared" si="1033"/>
        <v>0</v>
      </c>
      <c r="LMT21" s="542">
        <f t="shared" si="1033"/>
        <v>0</v>
      </c>
      <c r="LMU21" s="542">
        <f t="shared" si="1033"/>
        <v>0</v>
      </c>
      <c r="LMV21" s="542">
        <f t="shared" si="1033"/>
        <v>0</v>
      </c>
      <c r="LMW21" s="542">
        <f t="shared" si="1033"/>
        <v>0</v>
      </c>
      <c r="LMX21" s="542">
        <f t="shared" si="1033"/>
        <v>0</v>
      </c>
      <c r="LMY21" s="542">
        <f t="shared" si="1033"/>
        <v>0</v>
      </c>
      <c r="LMZ21" s="542">
        <f t="shared" si="1033"/>
        <v>0</v>
      </c>
      <c r="LNA21" s="542">
        <f t="shared" si="1033"/>
        <v>0</v>
      </c>
      <c r="LNB21" s="542">
        <f t="shared" si="1033"/>
        <v>0</v>
      </c>
      <c r="LNC21" s="542">
        <f t="shared" si="1033"/>
        <v>0</v>
      </c>
      <c r="LND21" s="542">
        <f t="shared" si="1033"/>
        <v>0</v>
      </c>
      <c r="LNE21" s="542">
        <f t="shared" si="1033"/>
        <v>0</v>
      </c>
      <c r="LNF21" s="542">
        <f t="shared" si="1033"/>
        <v>0</v>
      </c>
      <c r="LNG21" s="542">
        <f t="shared" si="1033"/>
        <v>0</v>
      </c>
      <c r="LNH21" s="542">
        <f t="shared" si="1033"/>
        <v>0</v>
      </c>
      <c r="LNI21" s="542">
        <f t="shared" si="1033"/>
        <v>0</v>
      </c>
      <c r="LNJ21" s="542">
        <f t="shared" si="1033"/>
        <v>0</v>
      </c>
      <c r="LNK21" s="542">
        <f t="shared" si="1033"/>
        <v>0</v>
      </c>
      <c r="LNL21" s="542">
        <f t="shared" si="1033"/>
        <v>0</v>
      </c>
      <c r="LNM21" s="542">
        <f t="shared" si="1033"/>
        <v>0</v>
      </c>
      <c r="LNN21" s="542">
        <f t="shared" si="1033"/>
        <v>0</v>
      </c>
      <c r="LNO21" s="542">
        <f t="shared" si="1033"/>
        <v>0</v>
      </c>
      <c r="LNP21" s="542">
        <f t="shared" si="1033"/>
        <v>0</v>
      </c>
      <c r="LNQ21" s="542">
        <f t="shared" si="1033"/>
        <v>0</v>
      </c>
      <c r="LNR21" s="542">
        <f t="shared" si="1033"/>
        <v>0</v>
      </c>
      <c r="LNS21" s="542">
        <f t="shared" si="1033"/>
        <v>0</v>
      </c>
      <c r="LNT21" s="542">
        <f t="shared" si="1033"/>
        <v>0</v>
      </c>
      <c r="LNU21" s="542">
        <f t="shared" ref="LNU21:LQA21" si="1034">KZY21</f>
        <v>0</v>
      </c>
      <c r="LNV21" s="542">
        <f t="shared" si="1034"/>
        <v>0</v>
      </c>
      <c r="LNW21" s="542">
        <f t="shared" si="1034"/>
        <v>0</v>
      </c>
      <c r="LNX21" s="542">
        <f t="shared" si="1034"/>
        <v>0</v>
      </c>
      <c r="LNY21" s="542">
        <f t="shared" si="1034"/>
        <v>0</v>
      </c>
      <c r="LNZ21" s="542">
        <f t="shared" si="1034"/>
        <v>0</v>
      </c>
      <c r="LOA21" s="542">
        <f t="shared" si="1034"/>
        <v>0</v>
      </c>
      <c r="LOB21" s="542">
        <f t="shared" si="1034"/>
        <v>0</v>
      </c>
      <c r="LOC21" s="542">
        <f t="shared" si="1034"/>
        <v>0</v>
      </c>
      <c r="LOD21" s="542">
        <f t="shared" si="1034"/>
        <v>0</v>
      </c>
      <c r="LOE21" s="542">
        <f t="shared" si="1034"/>
        <v>0</v>
      </c>
      <c r="LOF21" s="542">
        <f t="shared" si="1034"/>
        <v>0</v>
      </c>
      <c r="LOG21" s="542">
        <f t="shared" si="1034"/>
        <v>0</v>
      </c>
      <c r="LOH21" s="542">
        <f t="shared" si="1034"/>
        <v>0</v>
      </c>
      <c r="LOI21" s="542">
        <f t="shared" si="1034"/>
        <v>0</v>
      </c>
      <c r="LOJ21" s="542">
        <f t="shared" si="1034"/>
        <v>0</v>
      </c>
      <c r="LOK21" s="542">
        <f t="shared" si="1034"/>
        <v>0</v>
      </c>
      <c r="LOL21" s="542">
        <f t="shared" si="1034"/>
        <v>0</v>
      </c>
      <c r="LOM21" s="542">
        <f t="shared" si="1034"/>
        <v>0</v>
      </c>
      <c r="LON21" s="542">
        <f t="shared" si="1034"/>
        <v>0</v>
      </c>
      <c r="LOO21" s="542">
        <f t="shared" si="1034"/>
        <v>0</v>
      </c>
      <c r="LOP21" s="542">
        <f t="shared" si="1034"/>
        <v>0</v>
      </c>
      <c r="LOQ21" s="542">
        <f t="shared" si="1034"/>
        <v>0</v>
      </c>
      <c r="LOR21" s="542">
        <f t="shared" si="1034"/>
        <v>0</v>
      </c>
      <c r="LOS21" s="542">
        <f t="shared" si="1034"/>
        <v>0</v>
      </c>
      <c r="LOT21" s="542">
        <f t="shared" si="1034"/>
        <v>0</v>
      </c>
      <c r="LOU21" s="542">
        <f t="shared" si="1034"/>
        <v>0</v>
      </c>
      <c r="LOV21" s="542">
        <f t="shared" si="1034"/>
        <v>0</v>
      </c>
      <c r="LOW21" s="542">
        <f t="shared" si="1034"/>
        <v>0</v>
      </c>
      <c r="LOX21" s="542">
        <f t="shared" si="1034"/>
        <v>0</v>
      </c>
      <c r="LOY21" s="542">
        <f t="shared" si="1034"/>
        <v>0</v>
      </c>
      <c r="LOZ21" s="542">
        <f t="shared" si="1034"/>
        <v>0</v>
      </c>
      <c r="LPA21" s="542">
        <f t="shared" si="1034"/>
        <v>0</v>
      </c>
      <c r="LPB21" s="542">
        <f t="shared" si="1034"/>
        <v>0</v>
      </c>
      <c r="LPC21" s="542">
        <f t="shared" si="1034"/>
        <v>0</v>
      </c>
      <c r="LPD21" s="542">
        <f t="shared" si="1034"/>
        <v>0</v>
      </c>
      <c r="LPE21" s="542">
        <f t="shared" si="1034"/>
        <v>0</v>
      </c>
      <c r="LPF21" s="542">
        <f t="shared" si="1034"/>
        <v>0</v>
      </c>
      <c r="LPG21" s="542">
        <f t="shared" si="1034"/>
        <v>0</v>
      </c>
      <c r="LPH21" s="542">
        <f t="shared" si="1034"/>
        <v>0</v>
      </c>
      <c r="LPI21" s="542">
        <f t="shared" si="1034"/>
        <v>0</v>
      </c>
      <c r="LPJ21" s="542">
        <f t="shared" si="1034"/>
        <v>0</v>
      </c>
      <c r="LPK21" s="542">
        <f t="shared" si="1034"/>
        <v>0</v>
      </c>
      <c r="LPL21" s="542">
        <f t="shared" si="1034"/>
        <v>0</v>
      </c>
      <c r="LPM21" s="542">
        <f t="shared" si="1034"/>
        <v>0</v>
      </c>
      <c r="LPN21" s="542">
        <f t="shared" si="1034"/>
        <v>0</v>
      </c>
      <c r="LPO21" s="542">
        <f t="shared" si="1034"/>
        <v>0</v>
      </c>
      <c r="LPP21" s="542">
        <f t="shared" si="1034"/>
        <v>0</v>
      </c>
      <c r="LPQ21" s="542">
        <f t="shared" si="1034"/>
        <v>0</v>
      </c>
      <c r="LPR21" s="542">
        <f t="shared" si="1034"/>
        <v>0</v>
      </c>
      <c r="LPS21" s="542">
        <f t="shared" si="1034"/>
        <v>0</v>
      </c>
      <c r="LPT21" s="542">
        <f t="shared" si="1034"/>
        <v>0</v>
      </c>
      <c r="LPU21" s="542">
        <f t="shared" si="1034"/>
        <v>0</v>
      </c>
      <c r="LPV21" s="542">
        <f t="shared" si="1034"/>
        <v>0</v>
      </c>
      <c r="LPW21" s="542">
        <f t="shared" si="1034"/>
        <v>0</v>
      </c>
      <c r="LPX21" s="542">
        <f t="shared" si="1034"/>
        <v>0</v>
      </c>
      <c r="LPY21" s="542">
        <f t="shared" si="1034"/>
        <v>0</v>
      </c>
      <c r="LPZ21" s="542">
        <f t="shared" si="1034"/>
        <v>0</v>
      </c>
      <c r="LQA21" s="542">
        <f t="shared" si="1034"/>
        <v>0</v>
      </c>
      <c r="LQB21" s="542">
        <f t="shared" ref="LQB21" si="1035">LCF21</f>
        <v>0</v>
      </c>
      <c r="LQC21" s="542">
        <f t="shared" ref="LQC21" si="1036">LCG21</f>
        <v>0</v>
      </c>
      <c r="LQD21" s="542">
        <f t="shared" ref="LQD21" si="1037">LCH21</f>
        <v>0</v>
      </c>
      <c r="LQE21" s="542">
        <f t="shared" ref="LQE21" si="1038">LCI21</f>
        <v>0</v>
      </c>
      <c r="LQF21" s="542">
        <f t="shared" ref="LQF21" si="1039">LCJ21</f>
        <v>0</v>
      </c>
      <c r="LQG21" s="542">
        <f t="shared" ref="LQG21" si="1040">LCK21</f>
        <v>0</v>
      </c>
      <c r="LQH21" s="542">
        <f t="shared" ref="LQH21" si="1041">LCL21</f>
        <v>0</v>
      </c>
      <c r="LQI21" s="542">
        <f t="shared" ref="LQI21" si="1042">LCM21</f>
        <v>0</v>
      </c>
      <c r="LQJ21" s="542">
        <f t="shared" ref="LQJ21" si="1043">LCN21</f>
        <v>0</v>
      </c>
      <c r="LQK21" s="542">
        <f t="shared" ref="LQK21" si="1044">LCO21</f>
        <v>0</v>
      </c>
      <c r="LQL21" s="542">
        <f t="shared" ref="LQL21" si="1045">LCP21</f>
        <v>0</v>
      </c>
      <c r="LQM21" s="542">
        <f t="shared" ref="LQM21" si="1046">LCQ21</f>
        <v>0</v>
      </c>
      <c r="LQN21" s="542">
        <f t="shared" ref="LQN21" si="1047">LCR21</f>
        <v>0</v>
      </c>
      <c r="LQO21" s="542">
        <f t="shared" ref="LQO21" si="1048">LCS21</f>
        <v>0</v>
      </c>
      <c r="LQP21" s="542">
        <f t="shared" ref="LQP21" si="1049">LCT21</f>
        <v>0</v>
      </c>
      <c r="LQQ21" s="542">
        <f t="shared" ref="LQQ21" si="1050">LCU21</f>
        <v>0</v>
      </c>
      <c r="LQR21" s="542">
        <f t="shared" ref="LQR21" si="1051">LCV21</f>
        <v>0</v>
      </c>
      <c r="LQS21" s="542">
        <f t="shared" ref="LQS21" si="1052">LCW21</f>
        <v>0</v>
      </c>
      <c r="LQT21" s="542">
        <f t="shared" ref="LQT21" si="1053">LCX21</f>
        <v>0</v>
      </c>
      <c r="LQU21" s="542">
        <f t="shared" ref="LQU21" si="1054">LCY21</f>
        <v>0</v>
      </c>
      <c r="LQV21" s="542">
        <f t="shared" ref="LQV21" si="1055">LCZ21</f>
        <v>0</v>
      </c>
      <c r="LQW21" s="542">
        <f t="shared" ref="LQW21" si="1056">LDA21</f>
        <v>0</v>
      </c>
      <c r="LQX21" s="542">
        <f t="shared" ref="LQX21" si="1057">LDB21</f>
        <v>0</v>
      </c>
      <c r="LQY21" s="542">
        <f t="shared" ref="LQY21" si="1058">LDC21</f>
        <v>0</v>
      </c>
      <c r="LQZ21" s="542">
        <f t="shared" ref="LQZ21" si="1059">LDD21</f>
        <v>0</v>
      </c>
      <c r="LRA21" s="542">
        <f t="shared" ref="LRA21" si="1060">LDE21</f>
        <v>0</v>
      </c>
      <c r="LRB21" s="542">
        <f t="shared" ref="LRB21" si="1061">LDF21</f>
        <v>0</v>
      </c>
      <c r="LRC21" s="542">
        <f t="shared" ref="LRC21" si="1062">LDG21</f>
        <v>0</v>
      </c>
      <c r="LRD21" s="542">
        <f t="shared" ref="LRD21" si="1063">LDH21</f>
        <v>0</v>
      </c>
      <c r="LRE21" s="542">
        <f t="shared" ref="LRE21" si="1064">LDI21</f>
        <v>0</v>
      </c>
      <c r="LRF21" s="542">
        <f t="shared" ref="LRF21" si="1065">LDJ21</f>
        <v>0</v>
      </c>
      <c r="LRG21" s="542">
        <f t="shared" ref="LRG21" si="1066">LDK21</f>
        <v>0</v>
      </c>
      <c r="LRH21" s="542">
        <f t="shared" ref="LRH21" si="1067">LDL21</f>
        <v>0</v>
      </c>
      <c r="LRI21" s="542">
        <f t="shared" ref="LRI21" si="1068">LDM21</f>
        <v>0</v>
      </c>
      <c r="LRJ21" s="542">
        <f t="shared" ref="LRJ21" si="1069">LDN21</f>
        <v>0</v>
      </c>
      <c r="LRK21" s="542">
        <f t="shared" ref="LRK21" si="1070">LDO21</f>
        <v>0</v>
      </c>
      <c r="LRL21" s="542">
        <f t="shared" ref="LRL21" si="1071">LDP21</f>
        <v>0</v>
      </c>
      <c r="LRM21" s="542">
        <f t="shared" ref="LRM21" si="1072">LDQ21</f>
        <v>0</v>
      </c>
      <c r="LRN21" s="542">
        <f t="shared" ref="LRN21" si="1073">LDR21</f>
        <v>0</v>
      </c>
      <c r="LRO21" s="542">
        <f t="shared" ref="LRO21" si="1074">LDS21</f>
        <v>0</v>
      </c>
      <c r="LRP21" s="542">
        <f t="shared" ref="LRP21" si="1075">LDT21</f>
        <v>0</v>
      </c>
      <c r="LRQ21" s="542">
        <f t="shared" ref="LRQ21" si="1076">LDU21</f>
        <v>0</v>
      </c>
      <c r="LRR21" s="542">
        <f t="shared" ref="LRR21" si="1077">LDV21</f>
        <v>0</v>
      </c>
      <c r="LRS21" s="542">
        <f t="shared" ref="LRS21" si="1078">LDW21</f>
        <v>0</v>
      </c>
      <c r="LRT21" s="542">
        <f t="shared" ref="LRT21" si="1079">LDX21</f>
        <v>0</v>
      </c>
      <c r="LRU21" s="542">
        <f t="shared" ref="LRU21" si="1080">LDY21</f>
        <v>0</v>
      </c>
      <c r="LRV21" s="542">
        <f t="shared" ref="LRV21" si="1081">LDZ21</f>
        <v>0</v>
      </c>
      <c r="LRW21" s="542">
        <f t="shared" ref="LRW21" si="1082">LEA21</f>
        <v>0</v>
      </c>
      <c r="LRX21" s="542">
        <f t="shared" ref="LRX21" si="1083">LEB21</f>
        <v>0</v>
      </c>
      <c r="LRY21" s="542">
        <f t="shared" ref="LRY21" si="1084">LEC21</f>
        <v>0</v>
      </c>
      <c r="LRZ21" s="542">
        <f t="shared" ref="LRZ21" si="1085">LED21</f>
        <v>0</v>
      </c>
      <c r="LSA21" s="542">
        <f t="shared" ref="LSA21" si="1086">LEE21</f>
        <v>0</v>
      </c>
      <c r="LSB21" s="542">
        <f t="shared" ref="LSB21" si="1087">LEF21</f>
        <v>0</v>
      </c>
      <c r="LSC21" s="542">
        <f t="shared" ref="LSC21" si="1088">LEG21</f>
        <v>0</v>
      </c>
      <c r="LSD21" s="542">
        <f t="shared" ref="LSD21" si="1089">LEH21</f>
        <v>0</v>
      </c>
      <c r="LSE21" s="542">
        <f t="shared" ref="LSE21" si="1090">LEI21</f>
        <v>0</v>
      </c>
      <c r="LSF21" s="542">
        <f t="shared" ref="LSF21" si="1091">LEJ21</f>
        <v>0</v>
      </c>
      <c r="LSG21" s="542">
        <f t="shared" ref="LSG21" si="1092">LEK21</f>
        <v>0</v>
      </c>
      <c r="LSH21" s="542">
        <f t="shared" ref="LSH21" si="1093">LEL21</f>
        <v>0</v>
      </c>
      <c r="LSI21" s="542">
        <f t="shared" ref="LSI21" si="1094">LEM21</f>
        <v>0</v>
      </c>
      <c r="LSJ21" s="542">
        <f t="shared" ref="LSJ21" si="1095">LEN21</f>
        <v>0</v>
      </c>
      <c r="LSK21" s="542">
        <f t="shared" ref="LSK21" si="1096">LEO21</f>
        <v>0</v>
      </c>
      <c r="LSL21" s="542">
        <f t="shared" ref="LSL21" si="1097">LEP21</f>
        <v>0</v>
      </c>
      <c r="LSM21" s="542">
        <f t="shared" ref="LSM21" si="1098">LEQ21</f>
        <v>0</v>
      </c>
      <c r="LSN21" s="542">
        <f t="shared" ref="LSN21" si="1099">LER21</f>
        <v>0</v>
      </c>
      <c r="LSO21" s="542">
        <f t="shared" ref="LSO21" si="1100">LES21</f>
        <v>0</v>
      </c>
      <c r="LSP21" s="542">
        <f t="shared" ref="LSP21" si="1101">LET21</f>
        <v>0</v>
      </c>
      <c r="LSQ21" s="542">
        <f t="shared" ref="LSQ21" si="1102">LEU21</f>
        <v>0</v>
      </c>
      <c r="LSR21" s="542">
        <f t="shared" ref="LSR21" si="1103">LEV21</f>
        <v>0</v>
      </c>
      <c r="LSS21" s="542">
        <f t="shared" ref="LSS21" si="1104">LEW21</f>
        <v>0</v>
      </c>
      <c r="LST21" s="542">
        <f t="shared" ref="LST21" si="1105">LEX21</f>
        <v>0</v>
      </c>
      <c r="LSU21" s="542">
        <f t="shared" ref="LSU21" si="1106">LEY21</f>
        <v>0</v>
      </c>
      <c r="LSV21" s="542">
        <f t="shared" ref="LSV21" si="1107">LEZ21</f>
        <v>0</v>
      </c>
      <c r="LSW21" s="542">
        <f t="shared" ref="LSW21" si="1108">LFA21</f>
        <v>0</v>
      </c>
      <c r="LSX21" s="542">
        <f t="shared" ref="LSX21" si="1109">LFB21</f>
        <v>0</v>
      </c>
      <c r="LSY21" s="542">
        <f t="shared" ref="LSY21" si="1110">LFC21</f>
        <v>0</v>
      </c>
      <c r="LSZ21" s="542">
        <f t="shared" ref="LSZ21" si="1111">LFD21</f>
        <v>0</v>
      </c>
      <c r="LTA21" s="542">
        <f t="shared" ref="LTA21" si="1112">LFE21</f>
        <v>0</v>
      </c>
      <c r="LTB21" s="542">
        <f t="shared" ref="LTB21" si="1113">LFF21</f>
        <v>0</v>
      </c>
      <c r="LTC21" s="542">
        <f t="shared" ref="LTC21" si="1114">LFG21</f>
        <v>0</v>
      </c>
      <c r="LTD21" s="542">
        <f t="shared" ref="LTD21" si="1115">LFH21</f>
        <v>0</v>
      </c>
      <c r="LTE21" s="542">
        <f t="shared" ref="LTE21" si="1116">LFI21</f>
        <v>0</v>
      </c>
      <c r="LTF21" s="542">
        <f t="shared" ref="LTF21" si="1117">LFJ21</f>
        <v>0</v>
      </c>
      <c r="LTG21" s="542">
        <f t="shared" ref="LTG21" si="1118">LFK21</f>
        <v>0</v>
      </c>
      <c r="LTH21" s="542">
        <f t="shared" ref="LTH21" si="1119">LFL21</f>
        <v>0</v>
      </c>
      <c r="LTI21" s="542">
        <f t="shared" ref="LTI21" si="1120">LFM21</f>
        <v>0</v>
      </c>
      <c r="LTJ21" s="542">
        <f t="shared" ref="LTJ21" si="1121">LFN21</f>
        <v>0</v>
      </c>
      <c r="LTK21" s="542">
        <f t="shared" ref="LTK21" si="1122">LFO21</f>
        <v>0</v>
      </c>
      <c r="LTL21" s="542">
        <f t="shared" ref="LTL21" si="1123">LFP21</f>
        <v>0</v>
      </c>
      <c r="LTM21" s="542">
        <f t="shared" ref="LTM21" si="1124">LFQ21</f>
        <v>0</v>
      </c>
      <c r="LTN21" s="542">
        <f t="shared" ref="LTN21" si="1125">LFR21</f>
        <v>0</v>
      </c>
      <c r="LTO21" s="542">
        <v>0</v>
      </c>
      <c r="LTP21" s="542">
        <v>0</v>
      </c>
      <c r="LTQ21" s="542">
        <v>0</v>
      </c>
      <c r="LTR21" s="542">
        <v>0</v>
      </c>
      <c r="LTS21" s="542">
        <v>0</v>
      </c>
      <c r="LTT21" s="542">
        <v>0</v>
      </c>
      <c r="LTU21" s="542">
        <v>0</v>
      </c>
      <c r="LTV21" s="542">
        <v>0</v>
      </c>
      <c r="LTW21" s="542">
        <v>0</v>
      </c>
      <c r="LTX21" s="542">
        <v>0</v>
      </c>
      <c r="LTY21" s="542">
        <v>0</v>
      </c>
      <c r="LTZ21" s="542">
        <v>0</v>
      </c>
      <c r="LUA21" s="542">
        <v>0</v>
      </c>
      <c r="LUB21" s="542">
        <v>0</v>
      </c>
      <c r="LUC21" s="542">
        <v>0</v>
      </c>
      <c r="LUD21" s="542">
        <v>0</v>
      </c>
      <c r="LUE21" s="542">
        <v>0</v>
      </c>
      <c r="LUF21" s="542">
        <v>0</v>
      </c>
      <c r="LUG21" s="542">
        <v>0</v>
      </c>
      <c r="LUH21" s="542">
        <v>0</v>
      </c>
      <c r="LUI21" s="542">
        <v>0</v>
      </c>
      <c r="LUJ21" s="542">
        <v>0</v>
      </c>
      <c r="LUK21" s="542">
        <v>0</v>
      </c>
      <c r="LUL21" s="542">
        <v>0</v>
      </c>
      <c r="LUM21" s="542">
        <v>0</v>
      </c>
      <c r="LUN21" s="542">
        <v>0</v>
      </c>
      <c r="LUO21" s="542">
        <v>0</v>
      </c>
      <c r="LUP21" s="542">
        <v>0</v>
      </c>
      <c r="LUQ21" s="542">
        <v>0</v>
      </c>
      <c r="LUR21" s="542">
        <v>0</v>
      </c>
      <c r="LUS21" s="542">
        <v>0</v>
      </c>
      <c r="LUT21" s="542">
        <v>0</v>
      </c>
      <c r="LUU21" s="542">
        <v>0</v>
      </c>
      <c r="LUV21" s="542">
        <v>0</v>
      </c>
      <c r="LUW21" s="542">
        <v>0</v>
      </c>
      <c r="LUX21" s="542">
        <v>0</v>
      </c>
      <c r="LUY21" s="542">
        <v>0</v>
      </c>
      <c r="LUZ21" s="542">
        <v>0</v>
      </c>
      <c r="LVA21" s="542">
        <v>0</v>
      </c>
      <c r="LVB21" s="542">
        <v>0</v>
      </c>
      <c r="LVC21" s="542">
        <v>0</v>
      </c>
      <c r="LVD21" s="542">
        <v>0</v>
      </c>
      <c r="LVE21" s="542">
        <v>0</v>
      </c>
      <c r="LVF21" s="542">
        <v>0</v>
      </c>
      <c r="LVG21" s="542">
        <v>0</v>
      </c>
      <c r="LVH21" s="542">
        <v>0</v>
      </c>
      <c r="LVI21" s="542">
        <v>0</v>
      </c>
      <c r="LVJ21" s="542">
        <v>0</v>
      </c>
      <c r="LVK21" s="542">
        <v>0</v>
      </c>
      <c r="LVL21" s="542">
        <v>0</v>
      </c>
      <c r="LVM21" s="542">
        <v>0</v>
      </c>
      <c r="LVN21" s="542">
        <v>0</v>
      </c>
      <c r="LVO21" s="542">
        <v>0</v>
      </c>
      <c r="LVP21" s="542">
        <v>0</v>
      </c>
      <c r="LVQ21" s="542">
        <v>0</v>
      </c>
      <c r="LVR21" s="542">
        <v>0</v>
      </c>
      <c r="LVS21" s="542">
        <v>0</v>
      </c>
      <c r="LVT21" s="542">
        <v>0</v>
      </c>
      <c r="LVU21" s="542">
        <v>0</v>
      </c>
      <c r="LVV21" s="542">
        <v>0</v>
      </c>
      <c r="LVW21" s="542">
        <v>0</v>
      </c>
      <c r="LVX21" s="542">
        <v>0</v>
      </c>
      <c r="LVY21" s="542">
        <v>0</v>
      </c>
      <c r="LVZ21" s="542">
        <v>0</v>
      </c>
      <c r="LWA21" s="542">
        <v>0</v>
      </c>
      <c r="LWB21" s="542">
        <v>0</v>
      </c>
      <c r="LWC21" s="542">
        <v>0</v>
      </c>
      <c r="LWD21" s="542">
        <v>0</v>
      </c>
      <c r="LWE21" s="542">
        <v>0</v>
      </c>
      <c r="LWF21" s="542">
        <v>0</v>
      </c>
      <c r="LWG21" s="542">
        <v>0</v>
      </c>
      <c r="LWH21" s="542">
        <v>0</v>
      </c>
      <c r="LWI21" s="542">
        <v>0</v>
      </c>
      <c r="LWJ21" s="542">
        <v>0</v>
      </c>
      <c r="LWK21" s="542">
        <v>0</v>
      </c>
      <c r="LWL21" s="542">
        <v>0</v>
      </c>
      <c r="LWM21" s="542">
        <v>0</v>
      </c>
      <c r="LWN21" s="542">
        <v>0</v>
      </c>
      <c r="LWO21" s="542">
        <v>0</v>
      </c>
      <c r="LWP21" s="542">
        <v>0</v>
      </c>
      <c r="LWQ21" s="542">
        <v>0</v>
      </c>
      <c r="LWR21" s="542">
        <v>0</v>
      </c>
      <c r="LWS21" s="542">
        <v>0</v>
      </c>
      <c r="LWT21" s="542">
        <v>0</v>
      </c>
      <c r="LWU21" s="542">
        <v>0</v>
      </c>
      <c r="LWV21" s="542">
        <v>0</v>
      </c>
      <c r="LWW21" s="542">
        <v>0</v>
      </c>
      <c r="LWX21" s="542">
        <v>0</v>
      </c>
      <c r="LWY21" s="542">
        <v>0</v>
      </c>
      <c r="LWZ21" s="542">
        <v>0</v>
      </c>
      <c r="LXA21" s="542">
        <v>0</v>
      </c>
      <c r="LXB21" s="542">
        <v>0</v>
      </c>
      <c r="LXC21" s="542">
        <v>0</v>
      </c>
      <c r="LXD21" s="542">
        <v>0</v>
      </c>
      <c r="LXE21" s="542">
        <v>0</v>
      </c>
      <c r="LXF21" s="542">
        <v>0</v>
      </c>
      <c r="LXG21" s="542">
        <v>0</v>
      </c>
      <c r="LXH21" s="542">
        <v>0</v>
      </c>
      <c r="LXI21" s="542">
        <v>0</v>
      </c>
      <c r="LXJ21" s="542">
        <v>0</v>
      </c>
      <c r="LXK21" s="542">
        <v>0</v>
      </c>
      <c r="LXL21" s="542">
        <v>0</v>
      </c>
      <c r="LXM21" s="542">
        <v>0</v>
      </c>
      <c r="LXN21" s="542">
        <v>0</v>
      </c>
      <c r="LXO21" s="542">
        <v>0</v>
      </c>
      <c r="LXP21" s="542">
        <v>0</v>
      </c>
      <c r="LXQ21" s="542">
        <v>0</v>
      </c>
      <c r="LXR21" s="542">
        <v>0</v>
      </c>
      <c r="LXS21" s="542">
        <v>0</v>
      </c>
      <c r="LXT21" s="542">
        <v>0</v>
      </c>
      <c r="LXU21" s="542">
        <v>0</v>
      </c>
      <c r="LXV21" s="542">
        <v>0</v>
      </c>
      <c r="LXW21" s="542">
        <v>0</v>
      </c>
      <c r="LXX21" s="542">
        <v>0</v>
      </c>
      <c r="LXY21" s="542">
        <v>0</v>
      </c>
      <c r="LXZ21" s="542">
        <v>0</v>
      </c>
      <c r="LYA21" s="542">
        <v>0</v>
      </c>
      <c r="LYB21" s="542">
        <v>0</v>
      </c>
      <c r="LYC21" s="542">
        <v>0</v>
      </c>
      <c r="LYD21" s="542">
        <v>0</v>
      </c>
      <c r="LYE21" s="200">
        <v>0</v>
      </c>
    </row>
    <row r="22" spans="2:8768">
      <c r="G22" s="545" t="s">
        <v>1234</v>
      </c>
      <c r="H22" s="247">
        <v>1</v>
      </c>
      <c r="I22" s="247">
        <v>1</v>
      </c>
      <c r="J22" s="247">
        <v>1</v>
      </c>
      <c r="K22" s="247">
        <v>1</v>
      </c>
      <c r="L22" s="247">
        <v>1</v>
      </c>
      <c r="M22" s="247">
        <v>1</v>
      </c>
      <c r="N22" s="247">
        <v>1</v>
      </c>
      <c r="O22" s="247">
        <v>1</v>
      </c>
      <c r="P22" s="247">
        <v>1</v>
      </c>
      <c r="Q22" s="247">
        <v>1</v>
      </c>
      <c r="R22" s="247">
        <v>1</v>
      </c>
      <c r="S22" s="247">
        <v>1</v>
      </c>
      <c r="T22" s="247">
        <v>1</v>
      </c>
      <c r="U22" s="247">
        <v>1</v>
      </c>
      <c r="V22" s="247">
        <v>1</v>
      </c>
      <c r="W22" s="247">
        <v>1</v>
      </c>
      <c r="X22" s="247">
        <v>1</v>
      </c>
      <c r="Y22" s="247">
        <v>1</v>
      </c>
      <c r="Z22" s="247">
        <v>1</v>
      </c>
      <c r="AA22" s="247">
        <v>1</v>
      </c>
      <c r="AB22" s="247">
        <v>1</v>
      </c>
      <c r="AC22" s="247">
        <v>1</v>
      </c>
      <c r="AD22" s="247">
        <v>1</v>
      </c>
      <c r="AE22" s="247">
        <v>1</v>
      </c>
      <c r="AF22" s="247">
        <v>1</v>
      </c>
      <c r="AG22" s="247">
        <v>1</v>
      </c>
      <c r="AH22" s="247">
        <v>1</v>
      </c>
      <c r="AI22" s="247">
        <v>1</v>
      </c>
      <c r="AJ22" s="247">
        <v>1</v>
      </c>
      <c r="AK22" s="247">
        <v>1</v>
      </c>
      <c r="AL22" s="247">
        <v>1</v>
      </c>
      <c r="AM22" s="247">
        <v>1</v>
      </c>
      <c r="AN22" s="247">
        <v>1</v>
      </c>
      <c r="AO22" s="247">
        <v>1</v>
      </c>
      <c r="AP22" s="247">
        <v>1</v>
      </c>
      <c r="AQ22" s="247">
        <v>1</v>
      </c>
      <c r="AR22" s="247">
        <v>1</v>
      </c>
      <c r="AS22" s="247">
        <v>1</v>
      </c>
      <c r="AT22" s="247">
        <v>1</v>
      </c>
      <c r="AU22" s="247">
        <v>1</v>
      </c>
      <c r="AV22" s="247">
        <v>1</v>
      </c>
      <c r="AW22" s="247">
        <v>1</v>
      </c>
      <c r="AX22" s="247">
        <v>1</v>
      </c>
      <c r="AY22" s="247">
        <v>1</v>
      </c>
      <c r="AZ22" s="247">
        <v>1</v>
      </c>
      <c r="BA22" s="247">
        <v>1</v>
      </c>
      <c r="BB22" s="247">
        <v>1</v>
      </c>
      <c r="BC22" s="247">
        <v>1</v>
      </c>
      <c r="BD22" s="247">
        <v>0</v>
      </c>
      <c r="BE22" s="247">
        <v>0</v>
      </c>
      <c r="BF22" s="247">
        <v>0</v>
      </c>
      <c r="BG22" s="247">
        <v>0</v>
      </c>
      <c r="BH22" s="247">
        <v>0</v>
      </c>
      <c r="BI22" s="247">
        <v>0</v>
      </c>
      <c r="BJ22" s="247">
        <v>0</v>
      </c>
      <c r="BK22" s="247">
        <v>0</v>
      </c>
      <c r="BL22" s="247">
        <v>0</v>
      </c>
      <c r="BM22" s="247">
        <v>0</v>
      </c>
      <c r="BN22" s="247">
        <v>0</v>
      </c>
      <c r="BO22" s="247">
        <v>0</v>
      </c>
      <c r="BP22" s="247">
        <v>0</v>
      </c>
      <c r="BQ22" s="247">
        <v>0</v>
      </c>
      <c r="BR22" s="247">
        <v>0</v>
      </c>
      <c r="BS22" s="247">
        <v>0</v>
      </c>
      <c r="BT22" s="247">
        <v>0</v>
      </c>
      <c r="BU22" s="247">
        <v>0</v>
      </c>
      <c r="BV22" s="247">
        <v>0</v>
      </c>
      <c r="BW22" s="247">
        <v>0</v>
      </c>
      <c r="BX22" s="247">
        <v>0</v>
      </c>
      <c r="BY22" s="247">
        <v>0</v>
      </c>
      <c r="BZ22" s="247">
        <v>0</v>
      </c>
      <c r="CA22" s="247">
        <v>0</v>
      </c>
      <c r="CB22" s="247">
        <v>0</v>
      </c>
      <c r="CC22" s="247">
        <v>0</v>
      </c>
      <c r="CD22" s="247">
        <v>0</v>
      </c>
      <c r="CE22" s="247">
        <v>0</v>
      </c>
      <c r="CF22" s="247">
        <v>0</v>
      </c>
      <c r="CG22" s="247">
        <v>0</v>
      </c>
      <c r="CH22" s="247">
        <v>0</v>
      </c>
      <c r="CI22" s="247">
        <v>0</v>
      </c>
      <c r="CJ22" s="247">
        <v>0</v>
      </c>
      <c r="CK22" s="247">
        <v>0</v>
      </c>
      <c r="CL22" s="247">
        <v>0</v>
      </c>
      <c r="CM22" s="247">
        <v>0</v>
      </c>
      <c r="CN22" s="247">
        <v>0</v>
      </c>
      <c r="CO22" s="247">
        <v>0</v>
      </c>
      <c r="CP22" s="247">
        <v>0</v>
      </c>
      <c r="CQ22" s="247">
        <v>0</v>
      </c>
      <c r="CR22" s="247">
        <v>0</v>
      </c>
      <c r="CS22" s="247">
        <v>0</v>
      </c>
      <c r="CT22" s="247">
        <v>0</v>
      </c>
      <c r="CU22" s="247">
        <v>0</v>
      </c>
      <c r="CV22" s="247">
        <v>0</v>
      </c>
      <c r="CW22" s="247">
        <v>0</v>
      </c>
      <c r="CX22" s="247">
        <v>0</v>
      </c>
      <c r="CY22" s="247">
        <v>0</v>
      </c>
      <c r="CZ22" s="247">
        <v>0</v>
      </c>
      <c r="DA22" s="247">
        <v>0</v>
      </c>
      <c r="DB22" s="247">
        <v>0</v>
      </c>
      <c r="DC22" s="247">
        <v>0</v>
      </c>
      <c r="DD22" s="247">
        <v>0</v>
      </c>
      <c r="DE22" s="247">
        <v>0</v>
      </c>
      <c r="DF22" s="247">
        <v>0</v>
      </c>
      <c r="DG22" s="247">
        <v>0</v>
      </c>
      <c r="DH22" s="247">
        <v>0</v>
      </c>
      <c r="DI22" s="247">
        <v>0</v>
      </c>
      <c r="DJ22" s="247">
        <v>0</v>
      </c>
      <c r="DK22" s="247">
        <v>0</v>
      </c>
      <c r="DL22" s="247">
        <v>0</v>
      </c>
      <c r="DM22" s="247">
        <v>0</v>
      </c>
      <c r="DN22" s="247">
        <v>0</v>
      </c>
      <c r="DO22" s="247">
        <v>0</v>
      </c>
      <c r="DP22" s="247">
        <v>0</v>
      </c>
      <c r="DQ22" s="247">
        <v>0</v>
      </c>
      <c r="DR22" s="247">
        <v>0</v>
      </c>
      <c r="DS22" s="247">
        <v>0</v>
      </c>
      <c r="DT22" s="247">
        <v>0</v>
      </c>
      <c r="DU22" s="247">
        <v>0</v>
      </c>
      <c r="DV22" s="247">
        <v>0</v>
      </c>
      <c r="DW22" s="247">
        <v>0</v>
      </c>
      <c r="DX22" s="247">
        <v>0</v>
      </c>
      <c r="DY22" s="247">
        <v>0</v>
      </c>
      <c r="DZ22" s="247">
        <v>0</v>
      </c>
      <c r="EA22" s="247">
        <v>0</v>
      </c>
      <c r="EB22" s="247">
        <v>0</v>
      </c>
      <c r="EC22" s="247">
        <v>0</v>
      </c>
      <c r="ED22" s="247">
        <v>0</v>
      </c>
      <c r="EE22" s="247">
        <v>0</v>
      </c>
      <c r="EF22" s="247">
        <v>0</v>
      </c>
      <c r="EG22" s="247">
        <v>0</v>
      </c>
      <c r="EH22" s="247">
        <v>0</v>
      </c>
      <c r="EI22" s="247">
        <v>0</v>
      </c>
      <c r="EJ22" s="247">
        <v>0</v>
      </c>
      <c r="EK22" s="247">
        <v>0</v>
      </c>
      <c r="EL22" s="247">
        <v>0</v>
      </c>
      <c r="EM22" s="247">
        <v>0</v>
      </c>
      <c r="EN22" s="247">
        <v>0</v>
      </c>
      <c r="EO22" s="247">
        <v>0</v>
      </c>
      <c r="EP22" s="247">
        <v>0</v>
      </c>
      <c r="EQ22" s="247">
        <v>0</v>
      </c>
      <c r="ER22" s="247">
        <v>0</v>
      </c>
      <c r="ES22" s="247">
        <v>0</v>
      </c>
      <c r="ET22" s="247">
        <v>0</v>
      </c>
      <c r="EU22" s="247">
        <v>0</v>
      </c>
      <c r="EV22" s="247">
        <v>0</v>
      </c>
      <c r="EW22" s="247">
        <v>0</v>
      </c>
      <c r="EX22" s="247">
        <v>0</v>
      </c>
      <c r="EY22" s="247">
        <v>0</v>
      </c>
      <c r="EZ22" s="247">
        <v>0</v>
      </c>
      <c r="FA22" s="247">
        <v>0</v>
      </c>
      <c r="FB22" s="247">
        <v>0</v>
      </c>
      <c r="FC22" s="247">
        <v>0</v>
      </c>
      <c r="FD22" s="247">
        <v>0</v>
      </c>
      <c r="FE22" s="247">
        <v>0</v>
      </c>
      <c r="FF22" s="247">
        <v>0</v>
      </c>
      <c r="FG22" s="247">
        <v>0</v>
      </c>
      <c r="FH22" s="247">
        <v>0</v>
      </c>
      <c r="FI22" s="247">
        <v>0</v>
      </c>
      <c r="FJ22" s="247">
        <v>0</v>
      </c>
      <c r="FK22" s="247">
        <v>0</v>
      </c>
      <c r="FL22" s="247">
        <v>0</v>
      </c>
      <c r="FM22" s="247">
        <v>0</v>
      </c>
      <c r="FN22" s="247">
        <v>0</v>
      </c>
      <c r="FO22" s="247">
        <v>0</v>
      </c>
      <c r="FP22" s="247">
        <v>0</v>
      </c>
      <c r="FQ22" s="247">
        <v>0</v>
      </c>
      <c r="FR22" s="247">
        <v>0</v>
      </c>
      <c r="FS22" s="247">
        <v>0</v>
      </c>
      <c r="FT22" s="247">
        <v>0</v>
      </c>
      <c r="FU22" s="247">
        <v>0</v>
      </c>
      <c r="FV22" s="247">
        <v>0</v>
      </c>
      <c r="FW22" s="247">
        <v>0</v>
      </c>
      <c r="FX22" s="247">
        <v>0</v>
      </c>
      <c r="FY22" s="247">
        <v>0</v>
      </c>
      <c r="FZ22" s="247">
        <v>0</v>
      </c>
      <c r="GA22" s="247">
        <v>0</v>
      </c>
      <c r="GB22" s="247">
        <v>0</v>
      </c>
      <c r="GC22" s="247">
        <v>0</v>
      </c>
      <c r="GD22" s="247">
        <v>0</v>
      </c>
      <c r="GE22" s="247">
        <v>0</v>
      </c>
      <c r="GF22" s="247">
        <v>0</v>
      </c>
      <c r="GG22" s="247">
        <v>0</v>
      </c>
      <c r="GH22" s="247">
        <v>0</v>
      </c>
      <c r="GI22" s="247">
        <v>0</v>
      </c>
      <c r="GJ22" s="247">
        <v>0</v>
      </c>
      <c r="GK22" s="247">
        <v>0</v>
      </c>
      <c r="GL22" s="247">
        <v>0</v>
      </c>
      <c r="GM22" s="247">
        <v>0</v>
      </c>
      <c r="GN22" s="247">
        <v>0</v>
      </c>
      <c r="GO22" s="247">
        <v>0</v>
      </c>
      <c r="GP22" s="247">
        <v>0</v>
      </c>
      <c r="GQ22" s="247">
        <v>0</v>
      </c>
      <c r="GR22" s="247">
        <v>0</v>
      </c>
      <c r="GS22" s="247">
        <v>0</v>
      </c>
      <c r="GT22" s="247">
        <v>0</v>
      </c>
      <c r="GU22" s="247">
        <v>0</v>
      </c>
      <c r="GV22" s="247">
        <v>0</v>
      </c>
      <c r="GW22" s="247">
        <v>0</v>
      </c>
      <c r="GX22" s="247">
        <v>0</v>
      </c>
      <c r="GY22" s="247">
        <v>0</v>
      </c>
      <c r="GZ22" s="247">
        <v>0</v>
      </c>
      <c r="HA22" s="247">
        <v>0</v>
      </c>
      <c r="HB22" s="247">
        <v>0</v>
      </c>
      <c r="HC22" s="247">
        <v>0</v>
      </c>
      <c r="HD22" s="247">
        <v>0</v>
      </c>
      <c r="HE22" s="247">
        <v>0</v>
      </c>
      <c r="HF22" s="247">
        <v>0</v>
      </c>
      <c r="HG22" s="247">
        <v>0</v>
      </c>
      <c r="HH22" s="247">
        <v>0</v>
      </c>
      <c r="HI22" s="247">
        <v>0</v>
      </c>
      <c r="HJ22" s="247">
        <v>0</v>
      </c>
      <c r="HK22" s="247">
        <v>0</v>
      </c>
      <c r="HL22" s="247">
        <v>0</v>
      </c>
      <c r="HM22" s="247">
        <v>0</v>
      </c>
      <c r="HN22" s="247">
        <v>0</v>
      </c>
      <c r="HO22" s="247">
        <v>0</v>
      </c>
      <c r="HP22" s="247">
        <v>0</v>
      </c>
      <c r="HQ22" s="247">
        <v>0</v>
      </c>
      <c r="HR22" s="247">
        <v>0</v>
      </c>
      <c r="HS22" s="247">
        <v>0</v>
      </c>
      <c r="HT22" s="247">
        <v>0</v>
      </c>
      <c r="HU22" s="247">
        <v>0</v>
      </c>
      <c r="HV22" s="247">
        <v>0</v>
      </c>
      <c r="HW22" s="247">
        <v>0</v>
      </c>
      <c r="HX22" s="247">
        <v>0</v>
      </c>
      <c r="HY22" s="247">
        <v>0</v>
      </c>
      <c r="HZ22" s="247">
        <v>0</v>
      </c>
      <c r="IA22" s="247">
        <v>0</v>
      </c>
      <c r="IB22" s="247">
        <v>0</v>
      </c>
      <c r="IC22" s="247">
        <v>0</v>
      </c>
      <c r="ID22" s="247">
        <v>0</v>
      </c>
      <c r="IE22" s="247">
        <v>0</v>
      </c>
      <c r="IF22" s="247">
        <v>0</v>
      </c>
      <c r="IG22" s="247">
        <v>0</v>
      </c>
      <c r="IH22" s="247">
        <v>0</v>
      </c>
      <c r="II22" s="247">
        <v>0</v>
      </c>
      <c r="IJ22" s="247">
        <v>0</v>
      </c>
      <c r="IK22" s="247">
        <v>0</v>
      </c>
      <c r="IL22" s="247">
        <v>0</v>
      </c>
      <c r="IM22" s="247">
        <v>0</v>
      </c>
      <c r="IN22" s="247">
        <f>H22</f>
        <v>1</v>
      </c>
      <c r="IO22" s="247">
        <f t="shared" ref="IO22:KZ22" si="1126">I22</f>
        <v>1</v>
      </c>
      <c r="IP22" s="247">
        <f t="shared" si="1126"/>
        <v>1</v>
      </c>
      <c r="IQ22" s="247">
        <f t="shared" si="1126"/>
        <v>1</v>
      </c>
      <c r="IR22" s="247">
        <f t="shared" si="1126"/>
        <v>1</v>
      </c>
      <c r="IS22" s="247">
        <f t="shared" si="1126"/>
        <v>1</v>
      </c>
      <c r="IT22" s="247">
        <f t="shared" si="1126"/>
        <v>1</v>
      </c>
      <c r="IU22" s="247">
        <f t="shared" si="1126"/>
        <v>1</v>
      </c>
      <c r="IV22" s="247">
        <f t="shared" si="1126"/>
        <v>1</v>
      </c>
      <c r="IW22" s="247">
        <f t="shared" si="1126"/>
        <v>1</v>
      </c>
      <c r="IX22" s="247">
        <f t="shared" si="1126"/>
        <v>1</v>
      </c>
      <c r="IY22" s="247">
        <f t="shared" si="1126"/>
        <v>1</v>
      </c>
      <c r="IZ22" s="247">
        <f t="shared" si="1126"/>
        <v>1</v>
      </c>
      <c r="JA22" s="247">
        <f t="shared" si="1126"/>
        <v>1</v>
      </c>
      <c r="JB22" s="247">
        <f t="shared" si="1126"/>
        <v>1</v>
      </c>
      <c r="JC22" s="247">
        <f t="shared" si="1126"/>
        <v>1</v>
      </c>
      <c r="JD22" s="247">
        <f t="shared" si="1126"/>
        <v>1</v>
      </c>
      <c r="JE22" s="247">
        <f t="shared" si="1126"/>
        <v>1</v>
      </c>
      <c r="JF22" s="247">
        <f t="shared" si="1126"/>
        <v>1</v>
      </c>
      <c r="JG22" s="247">
        <f t="shared" si="1126"/>
        <v>1</v>
      </c>
      <c r="JH22" s="247">
        <f t="shared" si="1126"/>
        <v>1</v>
      </c>
      <c r="JI22" s="247">
        <f t="shared" si="1126"/>
        <v>1</v>
      </c>
      <c r="JJ22" s="247">
        <f t="shared" si="1126"/>
        <v>1</v>
      </c>
      <c r="JK22" s="247">
        <f t="shared" si="1126"/>
        <v>1</v>
      </c>
      <c r="JL22" s="247">
        <f t="shared" si="1126"/>
        <v>1</v>
      </c>
      <c r="JM22" s="247">
        <f t="shared" si="1126"/>
        <v>1</v>
      </c>
      <c r="JN22" s="247">
        <f t="shared" si="1126"/>
        <v>1</v>
      </c>
      <c r="JO22" s="247">
        <f t="shared" si="1126"/>
        <v>1</v>
      </c>
      <c r="JP22" s="247">
        <f t="shared" si="1126"/>
        <v>1</v>
      </c>
      <c r="JQ22" s="247">
        <f t="shared" si="1126"/>
        <v>1</v>
      </c>
      <c r="JR22" s="247">
        <f t="shared" si="1126"/>
        <v>1</v>
      </c>
      <c r="JS22" s="247">
        <f t="shared" si="1126"/>
        <v>1</v>
      </c>
      <c r="JT22" s="247">
        <f t="shared" si="1126"/>
        <v>1</v>
      </c>
      <c r="JU22" s="247">
        <f t="shared" si="1126"/>
        <v>1</v>
      </c>
      <c r="JV22" s="247">
        <f t="shared" si="1126"/>
        <v>1</v>
      </c>
      <c r="JW22" s="247">
        <f t="shared" si="1126"/>
        <v>1</v>
      </c>
      <c r="JX22" s="247">
        <f t="shared" si="1126"/>
        <v>1</v>
      </c>
      <c r="JY22" s="247">
        <f t="shared" si="1126"/>
        <v>1</v>
      </c>
      <c r="JZ22" s="247">
        <f t="shared" si="1126"/>
        <v>1</v>
      </c>
      <c r="KA22" s="247">
        <f t="shared" si="1126"/>
        <v>1</v>
      </c>
      <c r="KB22" s="247">
        <f t="shared" si="1126"/>
        <v>1</v>
      </c>
      <c r="KC22" s="247">
        <f t="shared" si="1126"/>
        <v>1</v>
      </c>
      <c r="KD22" s="247">
        <f t="shared" si="1126"/>
        <v>1</v>
      </c>
      <c r="KE22" s="247">
        <f t="shared" si="1126"/>
        <v>1</v>
      </c>
      <c r="KF22" s="247">
        <f t="shared" si="1126"/>
        <v>1</v>
      </c>
      <c r="KG22" s="247">
        <f t="shared" si="1126"/>
        <v>1</v>
      </c>
      <c r="KH22" s="247">
        <f t="shared" si="1126"/>
        <v>1</v>
      </c>
      <c r="KI22" s="247">
        <f t="shared" si="1126"/>
        <v>1</v>
      </c>
      <c r="KJ22" s="247">
        <f t="shared" si="1126"/>
        <v>0</v>
      </c>
      <c r="KK22" s="247">
        <f t="shared" si="1126"/>
        <v>0</v>
      </c>
      <c r="KL22" s="247">
        <f t="shared" si="1126"/>
        <v>0</v>
      </c>
      <c r="KM22" s="247">
        <f t="shared" si="1126"/>
        <v>0</v>
      </c>
      <c r="KN22" s="247">
        <f t="shared" si="1126"/>
        <v>0</v>
      </c>
      <c r="KO22" s="247">
        <f t="shared" si="1126"/>
        <v>0</v>
      </c>
      <c r="KP22" s="247">
        <f t="shared" si="1126"/>
        <v>0</v>
      </c>
      <c r="KQ22" s="247">
        <f t="shared" si="1126"/>
        <v>0</v>
      </c>
      <c r="KR22" s="247">
        <f t="shared" si="1126"/>
        <v>0</v>
      </c>
      <c r="KS22" s="247">
        <f t="shared" si="1126"/>
        <v>0</v>
      </c>
      <c r="KT22" s="247">
        <f t="shared" si="1126"/>
        <v>0</v>
      </c>
      <c r="KU22" s="247">
        <f t="shared" si="1126"/>
        <v>0</v>
      </c>
      <c r="KV22" s="247">
        <f t="shared" si="1126"/>
        <v>0</v>
      </c>
      <c r="KW22" s="247">
        <f t="shared" si="1126"/>
        <v>0</v>
      </c>
      <c r="KX22" s="247">
        <f t="shared" si="1126"/>
        <v>0</v>
      </c>
      <c r="KY22" s="247">
        <f t="shared" si="1126"/>
        <v>0</v>
      </c>
      <c r="KZ22" s="247">
        <f t="shared" si="1126"/>
        <v>0</v>
      </c>
      <c r="LA22" s="247">
        <f t="shared" ref="LA22:NL22" si="1127">BU22</f>
        <v>0</v>
      </c>
      <c r="LB22" s="247">
        <f t="shared" si="1127"/>
        <v>0</v>
      </c>
      <c r="LC22" s="247">
        <f t="shared" si="1127"/>
        <v>0</v>
      </c>
      <c r="LD22" s="247">
        <f t="shared" si="1127"/>
        <v>0</v>
      </c>
      <c r="LE22" s="247">
        <f t="shared" si="1127"/>
        <v>0</v>
      </c>
      <c r="LF22" s="247">
        <f t="shared" si="1127"/>
        <v>0</v>
      </c>
      <c r="LG22" s="247">
        <f t="shared" si="1127"/>
        <v>0</v>
      </c>
      <c r="LH22" s="247">
        <f t="shared" si="1127"/>
        <v>0</v>
      </c>
      <c r="LI22" s="247">
        <f t="shared" si="1127"/>
        <v>0</v>
      </c>
      <c r="LJ22" s="247">
        <f t="shared" si="1127"/>
        <v>0</v>
      </c>
      <c r="LK22" s="247">
        <f t="shared" si="1127"/>
        <v>0</v>
      </c>
      <c r="LL22" s="247">
        <f t="shared" si="1127"/>
        <v>0</v>
      </c>
      <c r="LM22" s="247">
        <f t="shared" si="1127"/>
        <v>0</v>
      </c>
      <c r="LN22" s="247">
        <f t="shared" si="1127"/>
        <v>0</v>
      </c>
      <c r="LO22" s="247">
        <f t="shared" si="1127"/>
        <v>0</v>
      </c>
      <c r="LP22" s="247">
        <f t="shared" si="1127"/>
        <v>0</v>
      </c>
      <c r="LQ22" s="247">
        <f t="shared" si="1127"/>
        <v>0</v>
      </c>
      <c r="LR22" s="247">
        <f t="shared" si="1127"/>
        <v>0</v>
      </c>
      <c r="LS22" s="247">
        <f t="shared" si="1127"/>
        <v>0</v>
      </c>
      <c r="LT22" s="247">
        <f t="shared" si="1127"/>
        <v>0</v>
      </c>
      <c r="LU22" s="247">
        <f t="shared" si="1127"/>
        <v>0</v>
      </c>
      <c r="LV22" s="247">
        <f t="shared" si="1127"/>
        <v>0</v>
      </c>
      <c r="LW22" s="247">
        <f t="shared" si="1127"/>
        <v>0</v>
      </c>
      <c r="LX22" s="247">
        <f t="shared" si="1127"/>
        <v>0</v>
      </c>
      <c r="LY22" s="247">
        <f t="shared" si="1127"/>
        <v>0</v>
      </c>
      <c r="LZ22" s="247">
        <f t="shared" si="1127"/>
        <v>0</v>
      </c>
      <c r="MA22" s="247">
        <f t="shared" si="1127"/>
        <v>0</v>
      </c>
      <c r="MB22" s="247">
        <f t="shared" si="1127"/>
        <v>0</v>
      </c>
      <c r="MC22" s="247">
        <f t="shared" si="1127"/>
        <v>0</v>
      </c>
      <c r="MD22" s="247">
        <f t="shared" si="1127"/>
        <v>0</v>
      </c>
      <c r="ME22" s="247">
        <f t="shared" si="1127"/>
        <v>0</v>
      </c>
      <c r="MF22" s="247">
        <f t="shared" si="1127"/>
        <v>0</v>
      </c>
      <c r="MG22" s="247">
        <f t="shared" si="1127"/>
        <v>0</v>
      </c>
      <c r="MH22" s="247">
        <f t="shared" si="1127"/>
        <v>0</v>
      </c>
      <c r="MI22" s="247">
        <f t="shared" si="1127"/>
        <v>0</v>
      </c>
      <c r="MJ22" s="247">
        <f t="shared" si="1127"/>
        <v>0</v>
      </c>
      <c r="MK22" s="247">
        <f t="shared" si="1127"/>
        <v>0</v>
      </c>
      <c r="ML22" s="247">
        <f t="shared" si="1127"/>
        <v>0</v>
      </c>
      <c r="MM22" s="247">
        <f t="shared" si="1127"/>
        <v>0</v>
      </c>
      <c r="MN22" s="247">
        <f t="shared" si="1127"/>
        <v>0</v>
      </c>
      <c r="MO22" s="247">
        <f t="shared" si="1127"/>
        <v>0</v>
      </c>
      <c r="MP22" s="247">
        <f t="shared" si="1127"/>
        <v>0</v>
      </c>
      <c r="MQ22" s="247">
        <f t="shared" si="1127"/>
        <v>0</v>
      </c>
      <c r="MR22" s="247">
        <f t="shared" si="1127"/>
        <v>0</v>
      </c>
      <c r="MS22" s="247">
        <f t="shared" si="1127"/>
        <v>0</v>
      </c>
      <c r="MT22" s="247">
        <f t="shared" si="1127"/>
        <v>0</v>
      </c>
      <c r="MU22" s="247">
        <f t="shared" si="1127"/>
        <v>0</v>
      </c>
      <c r="MV22" s="247">
        <f t="shared" si="1127"/>
        <v>0</v>
      </c>
      <c r="MW22" s="247">
        <f t="shared" si="1127"/>
        <v>0</v>
      </c>
      <c r="MX22" s="247">
        <f t="shared" si="1127"/>
        <v>0</v>
      </c>
      <c r="MY22" s="247">
        <f t="shared" si="1127"/>
        <v>0</v>
      </c>
      <c r="MZ22" s="247">
        <f t="shared" si="1127"/>
        <v>0</v>
      </c>
      <c r="NA22" s="247">
        <f t="shared" si="1127"/>
        <v>0</v>
      </c>
      <c r="NB22" s="247">
        <f t="shared" si="1127"/>
        <v>0</v>
      </c>
      <c r="NC22" s="247">
        <f t="shared" si="1127"/>
        <v>0</v>
      </c>
      <c r="ND22" s="247">
        <f t="shared" si="1127"/>
        <v>0</v>
      </c>
      <c r="NE22" s="247">
        <f t="shared" si="1127"/>
        <v>0</v>
      </c>
      <c r="NF22" s="247">
        <f t="shared" si="1127"/>
        <v>0</v>
      </c>
      <c r="NG22" s="247">
        <f t="shared" si="1127"/>
        <v>0</v>
      </c>
      <c r="NH22" s="247">
        <f t="shared" si="1127"/>
        <v>0</v>
      </c>
      <c r="NI22" s="247">
        <f t="shared" si="1127"/>
        <v>0</v>
      </c>
      <c r="NJ22" s="247">
        <f t="shared" si="1127"/>
        <v>0</v>
      </c>
      <c r="NK22" s="247">
        <f t="shared" si="1127"/>
        <v>0</v>
      </c>
      <c r="NL22" s="247">
        <f t="shared" si="1127"/>
        <v>0</v>
      </c>
      <c r="NM22" s="247">
        <f t="shared" ref="NM22:PX22" si="1128">EG22</f>
        <v>0</v>
      </c>
      <c r="NN22" s="247">
        <f t="shared" si="1128"/>
        <v>0</v>
      </c>
      <c r="NO22" s="247">
        <f t="shared" si="1128"/>
        <v>0</v>
      </c>
      <c r="NP22" s="247">
        <f t="shared" si="1128"/>
        <v>0</v>
      </c>
      <c r="NQ22" s="247">
        <f t="shared" si="1128"/>
        <v>0</v>
      </c>
      <c r="NR22" s="247">
        <f t="shared" si="1128"/>
        <v>0</v>
      </c>
      <c r="NS22" s="247">
        <f t="shared" si="1128"/>
        <v>0</v>
      </c>
      <c r="NT22" s="247">
        <f t="shared" si="1128"/>
        <v>0</v>
      </c>
      <c r="NU22" s="247">
        <f t="shared" si="1128"/>
        <v>0</v>
      </c>
      <c r="NV22" s="247">
        <f t="shared" si="1128"/>
        <v>0</v>
      </c>
      <c r="NW22" s="247">
        <f t="shared" si="1128"/>
        <v>0</v>
      </c>
      <c r="NX22" s="247">
        <f t="shared" si="1128"/>
        <v>0</v>
      </c>
      <c r="NY22" s="247">
        <f t="shared" si="1128"/>
        <v>0</v>
      </c>
      <c r="NZ22" s="247">
        <f t="shared" si="1128"/>
        <v>0</v>
      </c>
      <c r="OA22" s="247">
        <f t="shared" si="1128"/>
        <v>0</v>
      </c>
      <c r="OB22" s="247">
        <f t="shared" si="1128"/>
        <v>0</v>
      </c>
      <c r="OC22" s="247">
        <f t="shared" si="1128"/>
        <v>0</v>
      </c>
      <c r="OD22" s="247">
        <f t="shared" si="1128"/>
        <v>0</v>
      </c>
      <c r="OE22" s="247">
        <f t="shared" si="1128"/>
        <v>0</v>
      </c>
      <c r="OF22" s="247">
        <f t="shared" si="1128"/>
        <v>0</v>
      </c>
      <c r="OG22" s="247">
        <f t="shared" si="1128"/>
        <v>0</v>
      </c>
      <c r="OH22" s="247">
        <f t="shared" si="1128"/>
        <v>0</v>
      </c>
      <c r="OI22" s="247">
        <f t="shared" si="1128"/>
        <v>0</v>
      </c>
      <c r="OJ22" s="247">
        <f t="shared" si="1128"/>
        <v>0</v>
      </c>
      <c r="OK22" s="247">
        <f t="shared" si="1128"/>
        <v>0</v>
      </c>
      <c r="OL22" s="247">
        <f t="shared" si="1128"/>
        <v>0</v>
      </c>
      <c r="OM22" s="247">
        <f t="shared" si="1128"/>
        <v>0</v>
      </c>
      <c r="ON22" s="247">
        <f t="shared" si="1128"/>
        <v>0</v>
      </c>
      <c r="OO22" s="247">
        <f t="shared" si="1128"/>
        <v>0</v>
      </c>
      <c r="OP22" s="247">
        <f t="shared" si="1128"/>
        <v>0</v>
      </c>
      <c r="OQ22" s="247">
        <f t="shared" si="1128"/>
        <v>0</v>
      </c>
      <c r="OR22" s="247">
        <f t="shared" si="1128"/>
        <v>0</v>
      </c>
      <c r="OS22" s="247">
        <f t="shared" si="1128"/>
        <v>0</v>
      </c>
      <c r="OT22" s="247">
        <f t="shared" si="1128"/>
        <v>0</v>
      </c>
      <c r="OU22" s="247">
        <f t="shared" si="1128"/>
        <v>0</v>
      </c>
      <c r="OV22" s="247">
        <f t="shared" si="1128"/>
        <v>0</v>
      </c>
      <c r="OW22" s="247">
        <f t="shared" si="1128"/>
        <v>0</v>
      </c>
      <c r="OX22" s="247">
        <f t="shared" si="1128"/>
        <v>0</v>
      </c>
      <c r="OY22" s="247">
        <f t="shared" si="1128"/>
        <v>0</v>
      </c>
      <c r="OZ22" s="247">
        <f t="shared" si="1128"/>
        <v>0</v>
      </c>
      <c r="PA22" s="247">
        <f t="shared" si="1128"/>
        <v>0</v>
      </c>
      <c r="PB22" s="247">
        <f t="shared" si="1128"/>
        <v>0</v>
      </c>
      <c r="PC22" s="247">
        <f t="shared" si="1128"/>
        <v>0</v>
      </c>
      <c r="PD22" s="247">
        <f t="shared" si="1128"/>
        <v>0</v>
      </c>
      <c r="PE22" s="247">
        <f t="shared" si="1128"/>
        <v>0</v>
      </c>
      <c r="PF22" s="247">
        <f t="shared" si="1128"/>
        <v>0</v>
      </c>
      <c r="PG22" s="247">
        <f t="shared" si="1128"/>
        <v>0</v>
      </c>
      <c r="PH22" s="247">
        <f t="shared" si="1128"/>
        <v>0</v>
      </c>
      <c r="PI22" s="247">
        <f t="shared" si="1128"/>
        <v>0</v>
      </c>
      <c r="PJ22" s="247">
        <f t="shared" si="1128"/>
        <v>0</v>
      </c>
      <c r="PK22" s="247">
        <f t="shared" si="1128"/>
        <v>0</v>
      </c>
      <c r="PL22" s="247">
        <f t="shared" si="1128"/>
        <v>0</v>
      </c>
      <c r="PM22" s="247">
        <f t="shared" si="1128"/>
        <v>0</v>
      </c>
      <c r="PN22" s="247">
        <f t="shared" si="1128"/>
        <v>0</v>
      </c>
      <c r="PO22" s="247">
        <f t="shared" si="1128"/>
        <v>0</v>
      </c>
      <c r="PP22" s="247">
        <f t="shared" si="1128"/>
        <v>0</v>
      </c>
      <c r="PQ22" s="247">
        <f t="shared" si="1128"/>
        <v>0</v>
      </c>
      <c r="PR22" s="247">
        <f t="shared" si="1128"/>
        <v>0</v>
      </c>
      <c r="PS22" s="247">
        <f t="shared" si="1128"/>
        <v>0</v>
      </c>
      <c r="PT22" s="247">
        <f t="shared" si="1128"/>
        <v>0</v>
      </c>
      <c r="PU22" s="247">
        <f t="shared" si="1128"/>
        <v>0</v>
      </c>
      <c r="PV22" s="247">
        <f t="shared" si="1128"/>
        <v>0</v>
      </c>
      <c r="PW22" s="247">
        <f t="shared" si="1128"/>
        <v>0</v>
      </c>
      <c r="PX22" s="247">
        <f t="shared" si="1128"/>
        <v>0</v>
      </c>
      <c r="PY22" s="247">
        <f t="shared" ref="PY22:SJ22" si="1129">GS22</f>
        <v>0</v>
      </c>
      <c r="PZ22" s="247">
        <f t="shared" si="1129"/>
        <v>0</v>
      </c>
      <c r="QA22" s="247">
        <f t="shared" si="1129"/>
        <v>0</v>
      </c>
      <c r="QB22" s="247">
        <f t="shared" si="1129"/>
        <v>0</v>
      </c>
      <c r="QC22" s="247">
        <f t="shared" si="1129"/>
        <v>0</v>
      </c>
      <c r="QD22" s="247">
        <f t="shared" si="1129"/>
        <v>0</v>
      </c>
      <c r="QE22" s="247">
        <f t="shared" si="1129"/>
        <v>0</v>
      </c>
      <c r="QF22" s="247">
        <f t="shared" si="1129"/>
        <v>0</v>
      </c>
      <c r="QG22" s="247">
        <f t="shared" si="1129"/>
        <v>0</v>
      </c>
      <c r="QH22" s="247">
        <f t="shared" si="1129"/>
        <v>0</v>
      </c>
      <c r="QI22" s="247">
        <f t="shared" si="1129"/>
        <v>0</v>
      </c>
      <c r="QJ22" s="247">
        <f t="shared" si="1129"/>
        <v>0</v>
      </c>
      <c r="QK22" s="247">
        <f t="shared" si="1129"/>
        <v>0</v>
      </c>
      <c r="QL22" s="247">
        <f t="shared" si="1129"/>
        <v>0</v>
      </c>
      <c r="QM22" s="247">
        <f t="shared" si="1129"/>
        <v>0</v>
      </c>
      <c r="QN22" s="247">
        <f t="shared" si="1129"/>
        <v>0</v>
      </c>
      <c r="QO22" s="247">
        <f t="shared" si="1129"/>
        <v>0</v>
      </c>
      <c r="QP22" s="247">
        <f t="shared" si="1129"/>
        <v>0</v>
      </c>
      <c r="QQ22" s="247">
        <f t="shared" si="1129"/>
        <v>0</v>
      </c>
      <c r="QR22" s="247">
        <f t="shared" si="1129"/>
        <v>0</v>
      </c>
      <c r="QS22" s="247">
        <f t="shared" si="1129"/>
        <v>0</v>
      </c>
      <c r="QT22" s="247">
        <f t="shared" si="1129"/>
        <v>0</v>
      </c>
      <c r="QU22" s="247">
        <f t="shared" si="1129"/>
        <v>0</v>
      </c>
      <c r="QV22" s="247">
        <f t="shared" si="1129"/>
        <v>0</v>
      </c>
      <c r="QW22" s="247">
        <f t="shared" si="1129"/>
        <v>0</v>
      </c>
      <c r="QX22" s="247">
        <f t="shared" si="1129"/>
        <v>0</v>
      </c>
      <c r="QY22" s="247">
        <f t="shared" si="1129"/>
        <v>0</v>
      </c>
      <c r="QZ22" s="247">
        <f t="shared" si="1129"/>
        <v>0</v>
      </c>
      <c r="RA22" s="247">
        <f t="shared" si="1129"/>
        <v>0</v>
      </c>
      <c r="RB22" s="247">
        <f t="shared" si="1129"/>
        <v>0</v>
      </c>
      <c r="RC22" s="247">
        <f t="shared" si="1129"/>
        <v>0</v>
      </c>
      <c r="RD22" s="247">
        <f t="shared" si="1129"/>
        <v>0</v>
      </c>
      <c r="RE22" s="247">
        <f t="shared" si="1129"/>
        <v>0</v>
      </c>
      <c r="RF22" s="247">
        <f t="shared" si="1129"/>
        <v>0</v>
      </c>
      <c r="RG22" s="247">
        <f t="shared" si="1129"/>
        <v>0</v>
      </c>
      <c r="RH22" s="247">
        <f t="shared" si="1129"/>
        <v>0</v>
      </c>
      <c r="RI22" s="247">
        <f t="shared" si="1129"/>
        <v>0</v>
      </c>
      <c r="RJ22" s="247">
        <f t="shared" si="1129"/>
        <v>0</v>
      </c>
      <c r="RK22" s="247">
        <f t="shared" si="1129"/>
        <v>0</v>
      </c>
      <c r="RL22" s="247">
        <f t="shared" si="1129"/>
        <v>0</v>
      </c>
      <c r="RM22" s="247">
        <f t="shared" si="1129"/>
        <v>0</v>
      </c>
      <c r="RN22" s="247">
        <f t="shared" si="1129"/>
        <v>0</v>
      </c>
      <c r="RO22" s="247">
        <f t="shared" si="1129"/>
        <v>0</v>
      </c>
      <c r="RP22" s="247">
        <f t="shared" si="1129"/>
        <v>0</v>
      </c>
      <c r="RQ22" s="247">
        <f t="shared" si="1129"/>
        <v>0</v>
      </c>
      <c r="RR22" s="247">
        <f t="shared" si="1129"/>
        <v>0</v>
      </c>
      <c r="RS22" s="247">
        <f t="shared" si="1129"/>
        <v>0</v>
      </c>
      <c r="RT22" s="247">
        <f t="shared" si="1129"/>
        <v>1</v>
      </c>
      <c r="RU22" s="247">
        <f t="shared" si="1129"/>
        <v>1</v>
      </c>
      <c r="RV22" s="247">
        <f t="shared" si="1129"/>
        <v>1</v>
      </c>
      <c r="RW22" s="247">
        <f t="shared" si="1129"/>
        <v>1</v>
      </c>
      <c r="RX22" s="247">
        <f t="shared" si="1129"/>
        <v>1</v>
      </c>
      <c r="RY22" s="247">
        <f t="shared" si="1129"/>
        <v>1</v>
      </c>
      <c r="RZ22" s="247">
        <f t="shared" si="1129"/>
        <v>1</v>
      </c>
      <c r="SA22" s="247">
        <f t="shared" si="1129"/>
        <v>1</v>
      </c>
      <c r="SB22" s="247">
        <f t="shared" si="1129"/>
        <v>1</v>
      </c>
      <c r="SC22" s="247">
        <f t="shared" si="1129"/>
        <v>1</v>
      </c>
      <c r="SD22" s="247">
        <f t="shared" si="1129"/>
        <v>1</v>
      </c>
      <c r="SE22" s="247">
        <f t="shared" si="1129"/>
        <v>1</v>
      </c>
      <c r="SF22" s="247">
        <f t="shared" si="1129"/>
        <v>1</v>
      </c>
      <c r="SG22" s="247">
        <f t="shared" si="1129"/>
        <v>1</v>
      </c>
      <c r="SH22" s="247">
        <f t="shared" si="1129"/>
        <v>1</v>
      </c>
      <c r="SI22" s="247">
        <f t="shared" si="1129"/>
        <v>1</v>
      </c>
      <c r="SJ22" s="247">
        <f t="shared" si="1129"/>
        <v>1</v>
      </c>
      <c r="SK22" s="247">
        <f t="shared" ref="SK22:UV22" si="1130">JE22</f>
        <v>1</v>
      </c>
      <c r="SL22" s="247">
        <f t="shared" si="1130"/>
        <v>1</v>
      </c>
      <c r="SM22" s="247">
        <f t="shared" si="1130"/>
        <v>1</v>
      </c>
      <c r="SN22" s="247">
        <f t="shared" si="1130"/>
        <v>1</v>
      </c>
      <c r="SO22" s="247">
        <f t="shared" si="1130"/>
        <v>1</v>
      </c>
      <c r="SP22" s="247">
        <f t="shared" si="1130"/>
        <v>1</v>
      </c>
      <c r="SQ22" s="247">
        <f t="shared" si="1130"/>
        <v>1</v>
      </c>
      <c r="SR22" s="247">
        <f t="shared" si="1130"/>
        <v>1</v>
      </c>
      <c r="SS22" s="247">
        <f t="shared" si="1130"/>
        <v>1</v>
      </c>
      <c r="ST22" s="247">
        <f t="shared" si="1130"/>
        <v>1</v>
      </c>
      <c r="SU22" s="247">
        <f t="shared" si="1130"/>
        <v>1</v>
      </c>
      <c r="SV22" s="247">
        <f t="shared" si="1130"/>
        <v>1</v>
      </c>
      <c r="SW22" s="247">
        <f t="shared" si="1130"/>
        <v>1</v>
      </c>
      <c r="SX22" s="247">
        <f t="shared" si="1130"/>
        <v>1</v>
      </c>
      <c r="SY22" s="247">
        <f t="shared" si="1130"/>
        <v>1</v>
      </c>
      <c r="SZ22" s="247">
        <f t="shared" si="1130"/>
        <v>1</v>
      </c>
      <c r="TA22" s="247">
        <f t="shared" si="1130"/>
        <v>1</v>
      </c>
      <c r="TB22" s="247">
        <f t="shared" si="1130"/>
        <v>1</v>
      </c>
      <c r="TC22" s="247">
        <f t="shared" si="1130"/>
        <v>1</v>
      </c>
      <c r="TD22" s="247">
        <f t="shared" si="1130"/>
        <v>1</v>
      </c>
      <c r="TE22" s="247">
        <f t="shared" si="1130"/>
        <v>1</v>
      </c>
      <c r="TF22" s="247">
        <f t="shared" si="1130"/>
        <v>1</v>
      </c>
      <c r="TG22" s="247">
        <f t="shared" si="1130"/>
        <v>1</v>
      </c>
      <c r="TH22" s="247">
        <f t="shared" si="1130"/>
        <v>1</v>
      </c>
      <c r="TI22" s="247">
        <f t="shared" si="1130"/>
        <v>1</v>
      </c>
      <c r="TJ22" s="247">
        <f t="shared" si="1130"/>
        <v>1</v>
      </c>
      <c r="TK22" s="247">
        <f t="shared" si="1130"/>
        <v>1</v>
      </c>
      <c r="TL22" s="247">
        <f t="shared" si="1130"/>
        <v>1</v>
      </c>
      <c r="TM22" s="247">
        <f t="shared" si="1130"/>
        <v>1</v>
      </c>
      <c r="TN22" s="247">
        <f t="shared" si="1130"/>
        <v>1</v>
      </c>
      <c r="TO22" s="247">
        <f t="shared" si="1130"/>
        <v>1</v>
      </c>
      <c r="TP22" s="247">
        <f t="shared" si="1130"/>
        <v>0</v>
      </c>
      <c r="TQ22" s="247">
        <f t="shared" si="1130"/>
        <v>0</v>
      </c>
      <c r="TR22" s="247">
        <f t="shared" si="1130"/>
        <v>0</v>
      </c>
      <c r="TS22" s="247">
        <f t="shared" si="1130"/>
        <v>0</v>
      </c>
      <c r="TT22" s="247">
        <f t="shared" si="1130"/>
        <v>0</v>
      </c>
      <c r="TU22" s="247">
        <f t="shared" si="1130"/>
        <v>0</v>
      </c>
      <c r="TV22" s="247">
        <f t="shared" si="1130"/>
        <v>0</v>
      </c>
      <c r="TW22" s="247">
        <f t="shared" si="1130"/>
        <v>0</v>
      </c>
      <c r="TX22" s="247">
        <f t="shared" si="1130"/>
        <v>0</v>
      </c>
      <c r="TY22" s="247">
        <f t="shared" si="1130"/>
        <v>0</v>
      </c>
      <c r="TZ22" s="247">
        <f t="shared" si="1130"/>
        <v>0</v>
      </c>
      <c r="UA22" s="247">
        <f t="shared" si="1130"/>
        <v>0</v>
      </c>
      <c r="UB22" s="247">
        <f t="shared" si="1130"/>
        <v>0</v>
      </c>
      <c r="UC22" s="247">
        <f t="shared" si="1130"/>
        <v>0</v>
      </c>
      <c r="UD22" s="247">
        <f t="shared" si="1130"/>
        <v>0</v>
      </c>
      <c r="UE22" s="247">
        <f t="shared" si="1130"/>
        <v>0</v>
      </c>
      <c r="UF22" s="247">
        <f t="shared" si="1130"/>
        <v>0</v>
      </c>
      <c r="UG22" s="247">
        <f t="shared" si="1130"/>
        <v>0</v>
      </c>
      <c r="UH22" s="247">
        <f t="shared" si="1130"/>
        <v>0</v>
      </c>
      <c r="UI22" s="247">
        <f t="shared" si="1130"/>
        <v>0</v>
      </c>
      <c r="UJ22" s="247">
        <f t="shared" si="1130"/>
        <v>0</v>
      </c>
      <c r="UK22" s="247">
        <f t="shared" si="1130"/>
        <v>0</v>
      </c>
      <c r="UL22" s="247">
        <f t="shared" si="1130"/>
        <v>0</v>
      </c>
      <c r="UM22" s="247">
        <f t="shared" si="1130"/>
        <v>0</v>
      </c>
      <c r="UN22" s="247">
        <f t="shared" si="1130"/>
        <v>0</v>
      </c>
      <c r="UO22" s="247">
        <f t="shared" si="1130"/>
        <v>0</v>
      </c>
      <c r="UP22" s="247">
        <f t="shared" si="1130"/>
        <v>0</v>
      </c>
      <c r="UQ22" s="247">
        <f t="shared" si="1130"/>
        <v>0</v>
      </c>
      <c r="UR22" s="247">
        <f t="shared" si="1130"/>
        <v>0</v>
      </c>
      <c r="US22" s="247">
        <f t="shared" si="1130"/>
        <v>0</v>
      </c>
      <c r="UT22" s="247">
        <f t="shared" si="1130"/>
        <v>0</v>
      </c>
      <c r="UU22" s="247">
        <f t="shared" si="1130"/>
        <v>0</v>
      </c>
      <c r="UV22" s="247">
        <f t="shared" si="1130"/>
        <v>0</v>
      </c>
      <c r="UW22" s="247">
        <f t="shared" ref="UW22:XH22" si="1131">LQ22</f>
        <v>0</v>
      </c>
      <c r="UX22" s="247">
        <f t="shared" si="1131"/>
        <v>0</v>
      </c>
      <c r="UY22" s="247">
        <f t="shared" si="1131"/>
        <v>0</v>
      </c>
      <c r="UZ22" s="247">
        <f t="shared" si="1131"/>
        <v>0</v>
      </c>
      <c r="VA22" s="247">
        <f t="shared" si="1131"/>
        <v>0</v>
      </c>
      <c r="VB22" s="247">
        <f t="shared" si="1131"/>
        <v>0</v>
      </c>
      <c r="VC22" s="247">
        <f t="shared" si="1131"/>
        <v>0</v>
      </c>
      <c r="VD22" s="247">
        <f t="shared" si="1131"/>
        <v>0</v>
      </c>
      <c r="VE22" s="247">
        <f t="shared" si="1131"/>
        <v>0</v>
      </c>
      <c r="VF22" s="247">
        <f t="shared" si="1131"/>
        <v>0</v>
      </c>
      <c r="VG22" s="247">
        <f t="shared" si="1131"/>
        <v>0</v>
      </c>
      <c r="VH22" s="247">
        <f t="shared" si="1131"/>
        <v>0</v>
      </c>
      <c r="VI22" s="247">
        <f t="shared" si="1131"/>
        <v>0</v>
      </c>
      <c r="VJ22" s="247">
        <f t="shared" si="1131"/>
        <v>0</v>
      </c>
      <c r="VK22" s="247">
        <f t="shared" si="1131"/>
        <v>0</v>
      </c>
      <c r="VL22" s="247">
        <f t="shared" si="1131"/>
        <v>0</v>
      </c>
      <c r="VM22" s="247">
        <f t="shared" si="1131"/>
        <v>0</v>
      </c>
      <c r="VN22" s="247">
        <f t="shared" si="1131"/>
        <v>0</v>
      </c>
      <c r="VO22" s="247">
        <f t="shared" si="1131"/>
        <v>0</v>
      </c>
      <c r="VP22" s="247">
        <f t="shared" si="1131"/>
        <v>0</v>
      </c>
      <c r="VQ22" s="247">
        <f t="shared" si="1131"/>
        <v>0</v>
      </c>
      <c r="VR22" s="247">
        <f t="shared" si="1131"/>
        <v>0</v>
      </c>
      <c r="VS22" s="247">
        <f t="shared" si="1131"/>
        <v>0</v>
      </c>
      <c r="VT22" s="247">
        <f t="shared" si="1131"/>
        <v>0</v>
      </c>
      <c r="VU22" s="247">
        <f t="shared" si="1131"/>
        <v>0</v>
      </c>
      <c r="VV22" s="247">
        <f t="shared" si="1131"/>
        <v>0</v>
      </c>
      <c r="VW22" s="247">
        <f t="shared" si="1131"/>
        <v>0</v>
      </c>
      <c r="VX22" s="247">
        <f t="shared" si="1131"/>
        <v>0</v>
      </c>
      <c r="VY22" s="247">
        <f t="shared" si="1131"/>
        <v>0</v>
      </c>
      <c r="VZ22" s="247">
        <f t="shared" si="1131"/>
        <v>0</v>
      </c>
      <c r="WA22" s="247">
        <f t="shared" si="1131"/>
        <v>0</v>
      </c>
      <c r="WB22" s="247">
        <f t="shared" si="1131"/>
        <v>0</v>
      </c>
      <c r="WC22" s="247">
        <f t="shared" si="1131"/>
        <v>0</v>
      </c>
      <c r="WD22" s="247">
        <f t="shared" si="1131"/>
        <v>0</v>
      </c>
      <c r="WE22" s="247">
        <f t="shared" si="1131"/>
        <v>0</v>
      </c>
      <c r="WF22" s="247">
        <f t="shared" si="1131"/>
        <v>0</v>
      </c>
      <c r="WG22" s="247">
        <f t="shared" si="1131"/>
        <v>0</v>
      </c>
      <c r="WH22" s="247">
        <f t="shared" si="1131"/>
        <v>0</v>
      </c>
      <c r="WI22" s="247">
        <f t="shared" si="1131"/>
        <v>0</v>
      </c>
      <c r="WJ22" s="247">
        <f t="shared" si="1131"/>
        <v>0</v>
      </c>
      <c r="WK22" s="247">
        <f t="shared" si="1131"/>
        <v>0</v>
      </c>
      <c r="WL22" s="247">
        <f t="shared" si="1131"/>
        <v>0</v>
      </c>
      <c r="WM22" s="247">
        <f t="shared" si="1131"/>
        <v>0</v>
      </c>
      <c r="WN22" s="247">
        <f t="shared" si="1131"/>
        <v>0</v>
      </c>
      <c r="WO22" s="247">
        <f t="shared" si="1131"/>
        <v>0</v>
      </c>
      <c r="WP22" s="247">
        <f t="shared" si="1131"/>
        <v>0</v>
      </c>
      <c r="WQ22" s="247">
        <f t="shared" si="1131"/>
        <v>0</v>
      </c>
      <c r="WR22" s="247">
        <f t="shared" si="1131"/>
        <v>0</v>
      </c>
      <c r="WS22" s="247">
        <f t="shared" si="1131"/>
        <v>0</v>
      </c>
      <c r="WT22" s="247">
        <f t="shared" si="1131"/>
        <v>0</v>
      </c>
      <c r="WU22" s="247">
        <f t="shared" si="1131"/>
        <v>0</v>
      </c>
      <c r="WV22" s="247">
        <f t="shared" si="1131"/>
        <v>0</v>
      </c>
      <c r="WW22" s="247">
        <f t="shared" si="1131"/>
        <v>0</v>
      </c>
      <c r="WX22" s="247">
        <f t="shared" si="1131"/>
        <v>0</v>
      </c>
      <c r="WY22" s="247">
        <f t="shared" si="1131"/>
        <v>0</v>
      </c>
      <c r="WZ22" s="247">
        <f t="shared" si="1131"/>
        <v>0</v>
      </c>
      <c r="XA22" s="247">
        <f t="shared" si="1131"/>
        <v>0</v>
      </c>
      <c r="XB22" s="247">
        <f t="shared" si="1131"/>
        <v>0</v>
      </c>
      <c r="XC22" s="247">
        <f t="shared" si="1131"/>
        <v>0</v>
      </c>
      <c r="XD22" s="247">
        <f t="shared" si="1131"/>
        <v>0</v>
      </c>
      <c r="XE22" s="247">
        <f t="shared" si="1131"/>
        <v>0</v>
      </c>
      <c r="XF22" s="247">
        <f t="shared" si="1131"/>
        <v>0</v>
      </c>
      <c r="XG22" s="247">
        <f t="shared" si="1131"/>
        <v>0</v>
      </c>
      <c r="XH22" s="247">
        <f t="shared" si="1131"/>
        <v>0</v>
      </c>
      <c r="XI22" s="247">
        <f t="shared" ref="XI22:ZT22" si="1132">OC22</f>
        <v>0</v>
      </c>
      <c r="XJ22" s="247">
        <f t="shared" si="1132"/>
        <v>0</v>
      </c>
      <c r="XK22" s="247">
        <f t="shared" si="1132"/>
        <v>0</v>
      </c>
      <c r="XL22" s="247">
        <f t="shared" si="1132"/>
        <v>0</v>
      </c>
      <c r="XM22" s="247">
        <f t="shared" si="1132"/>
        <v>0</v>
      </c>
      <c r="XN22" s="247">
        <f t="shared" si="1132"/>
        <v>0</v>
      </c>
      <c r="XO22" s="247">
        <f t="shared" si="1132"/>
        <v>0</v>
      </c>
      <c r="XP22" s="247">
        <f t="shared" si="1132"/>
        <v>0</v>
      </c>
      <c r="XQ22" s="247">
        <f t="shared" si="1132"/>
        <v>0</v>
      </c>
      <c r="XR22" s="247">
        <f t="shared" si="1132"/>
        <v>0</v>
      </c>
      <c r="XS22" s="247">
        <f t="shared" si="1132"/>
        <v>0</v>
      </c>
      <c r="XT22" s="247">
        <f t="shared" si="1132"/>
        <v>0</v>
      </c>
      <c r="XU22" s="247">
        <f t="shared" si="1132"/>
        <v>0</v>
      </c>
      <c r="XV22" s="247">
        <f t="shared" si="1132"/>
        <v>0</v>
      </c>
      <c r="XW22" s="247">
        <f t="shared" si="1132"/>
        <v>0</v>
      </c>
      <c r="XX22" s="247">
        <f t="shared" si="1132"/>
        <v>0</v>
      </c>
      <c r="XY22" s="247">
        <f t="shared" si="1132"/>
        <v>0</v>
      </c>
      <c r="XZ22" s="247">
        <f t="shared" si="1132"/>
        <v>0</v>
      </c>
      <c r="YA22" s="247">
        <f t="shared" si="1132"/>
        <v>0</v>
      </c>
      <c r="YB22" s="247">
        <f t="shared" si="1132"/>
        <v>0</v>
      </c>
      <c r="YC22" s="247">
        <f t="shared" si="1132"/>
        <v>0</v>
      </c>
      <c r="YD22" s="247">
        <f t="shared" si="1132"/>
        <v>0</v>
      </c>
      <c r="YE22" s="247">
        <f t="shared" si="1132"/>
        <v>0</v>
      </c>
      <c r="YF22" s="247">
        <f t="shared" si="1132"/>
        <v>0</v>
      </c>
      <c r="YG22" s="247">
        <f t="shared" si="1132"/>
        <v>0</v>
      </c>
      <c r="YH22" s="247">
        <f t="shared" si="1132"/>
        <v>0</v>
      </c>
      <c r="YI22" s="247">
        <f t="shared" si="1132"/>
        <v>0</v>
      </c>
      <c r="YJ22" s="247">
        <f t="shared" si="1132"/>
        <v>0</v>
      </c>
      <c r="YK22" s="247">
        <f t="shared" si="1132"/>
        <v>0</v>
      </c>
      <c r="YL22" s="247">
        <f t="shared" si="1132"/>
        <v>0</v>
      </c>
      <c r="YM22" s="247">
        <f t="shared" si="1132"/>
        <v>0</v>
      </c>
      <c r="YN22" s="247">
        <f t="shared" si="1132"/>
        <v>0</v>
      </c>
      <c r="YO22" s="247">
        <f t="shared" si="1132"/>
        <v>0</v>
      </c>
      <c r="YP22" s="247">
        <f t="shared" si="1132"/>
        <v>0</v>
      </c>
      <c r="YQ22" s="247">
        <f t="shared" si="1132"/>
        <v>0</v>
      </c>
      <c r="YR22" s="247">
        <f t="shared" si="1132"/>
        <v>0</v>
      </c>
      <c r="YS22" s="247">
        <f t="shared" si="1132"/>
        <v>0</v>
      </c>
      <c r="YT22" s="247">
        <f t="shared" si="1132"/>
        <v>0</v>
      </c>
      <c r="YU22" s="247">
        <f t="shared" si="1132"/>
        <v>0</v>
      </c>
      <c r="YV22" s="247">
        <f t="shared" si="1132"/>
        <v>0</v>
      </c>
      <c r="YW22" s="247">
        <f t="shared" si="1132"/>
        <v>0</v>
      </c>
      <c r="YX22" s="247">
        <f t="shared" si="1132"/>
        <v>0</v>
      </c>
      <c r="YY22" s="247">
        <f t="shared" si="1132"/>
        <v>0</v>
      </c>
      <c r="YZ22" s="247">
        <f t="shared" si="1132"/>
        <v>0</v>
      </c>
      <c r="ZA22" s="247">
        <f t="shared" si="1132"/>
        <v>0</v>
      </c>
      <c r="ZB22" s="247">
        <f t="shared" si="1132"/>
        <v>0</v>
      </c>
      <c r="ZC22" s="247">
        <f t="shared" si="1132"/>
        <v>0</v>
      </c>
      <c r="ZD22" s="247">
        <f t="shared" si="1132"/>
        <v>0</v>
      </c>
      <c r="ZE22" s="247">
        <f t="shared" si="1132"/>
        <v>0</v>
      </c>
      <c r="ZF22" s="247">
        <f t="shared" si="1132"/>
        <v>0</v>
      </c>
      <c r="ZG22" s="247">
        <f t="shared" si="1132"/>
        <v>0</v>
      </c>
      <c r="ZH22" s="247">
        <f t="shared" si="1132"/>
        <v>0</v>
      </c>
      <c r="ZI22" s="247">
        <f t="shared" si="1132"/>
        <v>0</v>
      </c>
      <c r="ZJ22" s="247">
        <f t="shared" si="1132"/>
        <v>0</v>
      </c>
      <c r="ZK22" s="247">
        <f t="shared" si="1132"/>
        <v>0</v>
      </c>
      <c r="ZL22" s="247">
        <f t="shared" si="1132"/>
        <v>0</v>
      </c>
      <c r="ZM22" s="247">
        <f t="shared" si="1132"/>
        <v>0</v>
      </c>
      <c r="ZN22" s="247">
        <f t="shared" si="1132"/>
        <v>0</v>
      </c>
      <c r="ZO22" s="247">
        <f t="shared" si="1132"/>
        <v>0</v>
      </c>
      <c r="ZP22" s="247">
        <f t="shared" si="1132"/>
        <v>0</v>
      </c>
      <c r="ZQ22" s="247">
        <f t="shared" si="1132"/>
        <v>0</v>
      </c>
      <c r="ZR22" s="247">
        <f t="shared" si="1132"/>
        <v>0</v>
      </c>
      <c r="ZS22" s="247">
        <f t="shared" si="1132"/>
        <v>0</v>
      </c>
      <c r="ZT22" s="247">
        <f t="shared" si="1132"/>
        <v>0</v>
      </c>
      <c r="ZU22" s="247">
        <f t="shared" ref="ZU22:ACF22" si="1133">QO22</f>
        <v>0</v>
      </c>
      <c r="ZV22" s="247">
        <f t="shared" si="1133"/>
        <v>0</v>
      </c>
      <c r="ZW22" s="247">
        <f t="shared" si="1133"/>
        <v>0</v>
      </c>
      <c r="ZX22" s="247">
        <f t="shared" si="1133"/>
        <v>0</v>
      </c>
      <c r="ZY22" s="247">
        <f t="shared" si="1133"/>
        <v>0</v>
      </c>
      <c r="ZZ22" s="247">
        <f t="shared" si="1133"/>
        <v>0</v>
      </c>
      <c r="AAA22" s="247">
        <f t="shared" si="1133"/>
        <v>0</v>
      </c>
      <c r="AAB22" s="247">
        <f t="shared" si="1133"/>
        <v>0</v>
      </c>
      <c r="AAC22" s="247">
        <f t="shared" si="1133"/>
        <v>0</v>
      </c>
      <c r="AAD22" s="247">
        <f t="shared" si="1133"/>
        <v>0</v>
      </c>
      <c r="AAE22" s="247">
        <f t="shared" si="1133"/>
        <v>0</v>
      </c>
      <c r="AAF22" s="247">
        <f t="shared" si="1133"/>
        <v>0</v>
      </c>
      <c r="AAG22" s="247">
        <f t="shared" si="1133"/>
        <v>0</v>
      </c>
      <c r="AAH22" s="247">
        <f t="shared" si="1133"/>
        <v>0</v>
      </c>
      <c r="AAI22" s="247">
        <f t="shared" si="1133"/>
        <v>0</v>
      </c>
      <c r="AAJ22" s="247">
        <f t="shared" si="1133"/>
        <v>0</v>
      </c>
      <c r="AAK22" s="247">
        <f t="shared" si="1133"/>
        <v>0</v>
      </c>
      <c r="AAL22" s="247">
        <f t="shared" si="1133"/>
        <v>0</v>
      </c>
      <c r="AAM22" s="247">
        <f t="shared" si="1133"/>
        <v>0</v>
      </c>
      <c r="AAN22" s="247">
        <f t="shared" si="1133"/>
        <v>0</v>
      </c>
      <c r="AAO22" s="247">
        <f t="shared" si="1133"/>
        <v>0</v>
      </c>
      <c r="AAP22" s="247">
        <f t="shared" si="1133"/>
        <v>0</v>
      </c>
      <c r="AAQ22" s="247">
        <f t="shared" si="1133"/>
        <v>0</v>
      </c>
      <c r="AAR22" s="247">
        <f t="shared" si="1133"/>
        <v>0</v>
      </c>
      <c r="AAS22" s="247">
        <f t="shared" si="1133"/>
        <v>0</v>
      </c>
      <c r="AAT22" s="247">
        <f t="shared" si="1133"/>
        <v>0</v>
      </c>
      <c r="AAU22" s="247">
        <f t="shared" si="1133"/>
        <v>0</v>
      </c>
      <c r="AAV22" s="247">
        <f t="shared" si="1133"/>
        <v>0</v>
      </c>
      <c r="AAW22" s="247">
        <f t="shared" si="1133"/>
        <v>0</v>
      </c>
      <c r="AAX22" s="247">
        <f t="shared" si="1133"/>
        <v>0</v>
      </c>
      <c r="AAY22" s="247">
        <f t="shared" si="1133"/>
        <v>0</v>
      </c>
      <c r="AAZ22" s="247">
        <f t="shared" si="1133"/>
        <v>1</v>
      </c>
      <c r="ABA22" s="247">
        <f t="shared" si="1133"/>
        <v>1</v>
      </c>
      <c r="ABB22" s="247">
        <f t="shared" si="1133"/>
        <v>1</v>
      </c>
      <c r="ABC22" s="247">
        <f t="shared" si="1133"/>
        <v>1</v>
      </c>
      <c r="ABD22" s="247">
        <f t="shared" si="1133"/>
        <v>1</v>
      </c>
      <c r="ABE22" s="247">
        <f t="shared" si="1133"/>
        <v>1</v>
      </c>
      <c r="ABF22" s="247">
        <f t="shared" si="1133"/>
        <v>1</v>
      </c>
      <c r="ABG22" s="247">
        <f t="shared" si="1133"/>
        <v>1</v>
      </c>
      <c r="ABH22" s="247">
        <f t="shared" si="1133"/>
        <v>1</v>
      </c>
      <c r="ABI22" s="247">
        <f t="shared" si="1133"/>
        <v>1</v>
      </c>
      <c r="ABJ22" s="247">
        <f t="shared" si="1133"/>
        <v>1</v>
      </c>
      <c r="ABK22" s="247">
        <f t="shared" si="1133"/>
        <v>1</v>
      </c>
      <c r="ABL22" s="247">
        <f t="shared" si="1133"/>
        <v>1</v>
      </c>
      <c r="ABM22" s="247">
        <f t="shared" si="1133"/>
        <v>1</v>
      </c>
      <c r="ABN22" s="247">
        <f t="shared" si="1133"/>
        <v>1</v>
      </c>
      <c r="ABO22" s="247">
        <f t="shared" si="1133"/>
        <v>1</v>
      </c>
      <c r="ABP22" s="247">
        <f t="shared" si="1133"/>
        <v>1</v>
      </c>
      <c r="ABQ22" s="247">
        <f t="shared" si="1133"/>
        <v>1</v>
      </c>
      <c r="ABR22" s="247">
        <f t="shared" si="1133"/>
        <v>1</v>
      </c>
      <c r="ABS22" s="247">
        <f t="shared" si="1133"/>
        <v>1</v>
      </c>
      <c r="ABT22" s="247">
        <f t="shared" si="1133"/>
        <v>1</v>
      </c>
      <c r="ABU22" s="247">
        <f t="shared" si="1133"/>
        <v>1</v>
      </c>
      <c r="ABV22" s="247">
        <f t="shared" si="1133"/>
        <v>1</v>
      </c>
      <c r="ABW22" s="247">
        <f t="shared" si="1133"/>
        <v>1</v>
      </c>
      <c r="ABX22" s="247">
        <f t="shared" si="1133"/>
        <v>1</v>
      </c>
      <c r="ABY22" s="247">
        <f t="shared" si="1133"/>
        <v>1</v>
      </c>
      <c r="ABZ22" s="247">
        <f t="shared" si="1133"/>
        <v>1</v>
      </c>
      <c r="ACA22" s="247">
        <f t="shared" si="1133"/>
        <v>1</v>
      </c>
      <c r="ACB22" s="247">
        <f t="shared" si="1133"/>
        <v>1</v>
      </c>
      <c r="ACC22" s="247">
        <f t="shared" si="1133"/>
        <v>1</v>
      </c>
      <c r="ACD22" s="247">
        <f t="shared" si="1133"/>
        <v>1</v>
      </c>
      <c r="ACE22" s="247">
        <f t="shared" si="1133"/>
        <v>1</v>
      </c>
      <c r="ACF22" s="247">
        <f t="shared" si="1133"/>
        <v>1</v>
      </c>
      <c r="ACG22" s="247">
        <f t="shared" ref="ACG22:AER22" si="1134">TA22</f>
        <v>1</v>
      </c>
      <c r="ACH22" s="247">
        <f t="shared" si="1134"/>
        <v>1</v>
      </c>
      <c r="ACI22" s="247">
        <f t="shared" si="1134"/>
        <v>1</v>
      </c>
      <c r="ACJ22" s="247">
        <f t="shared" si="1134"/>
        <v>1</v>
      </c>
      <c r="ACK22" s="247">
        <f t="shared" si="1134"/>
        <v>1</v>
      </c>
      <c r="ACL22" s="247">
        <f t="shared" si="1134"/>
        <v>1</v>
      </c>
      <c r="ACM22" s="247">
        <f t="shared" si="1134"/>
        <v>1</v>
      </c>
      <c r="ACN22" s="247">
        <f t="shared" si="1134"/>
        <v>1</v>
      </c>
      <c r="ACO22" s="247">
        <f t="shared" si="1134"/>
        <v>1</v>
      </c>
      <c r="ACP22" s="247">
        <f t="shared" si="1134"/>
        <v>1</v>
      </c>
      <c r="ACQ22" s="247">
        <f t="shared" si="1134"/>
        <v>1</v>
      </c>
      <c r="ACR22" s="247">
        <f t="shared" si="1134"/>
        <v>1</v>
      </c>
      <c r="ACS22" s="247">
        <f t="shared" si="1134"/>
        <v>1</v>
      </c>
      <c r="ACT22" s="247">
        <f t="shared" si="1134"/>
        <v>1</v>
      </c>
      <c r="ACU22" s="247">
        <f t="shared" si="1134"/>
        <v>1</v>
      </c>
      <c r="ACV22" s="247">
        <f t="shared" si="1134"/>
        <v>0</v>
      </c>
      <c r="ACW22" s="247">
        <f t="shared" si="1134"/>
        <v>0</v>
      </c>
      <c r="ACX22" s="247">
        <f t="shared" si="1134"/>
        <v>0</v>
      </c>
      <c r="ACY22" s="247">
        <f t="shared" si="1134"/>
        <v>0</v>
      </c>
      <c r="ACZ22" s="247">
        <f t="shared" si="1134"/>
        <v>0</v>
      </c>
      <c r="ADA22" s="247">
        <f t="shared" si="1134"/>
        <v>0</v>
      </c>
      <c r="ADB22" s="247">
        <f t="shared" si="1134"/>
        <v>0</v>
      </c>
      <c r="ADC22" s="247">
        <f t="shared" si="1134"/>
        <v>0</v>
      </c>
      <c r="ADD22" s="247">
        <f t="shared" si="1134"/>
        <v>0</v>
      </c>
      <c r="ADE22" s="247">
        <f t="shared" si="1134"/>
        <v>0</v>
      </c>
      <c r="ADF22" s="247">
        <f t="shared" si="1134"/>
        <v>0</v>
      </c>
      <c r="ADG22" s="247">
        <f t="shared" si="1134"/>
        <v>0</v>
      </c>
      <c r="ADH22" s="247">
        <f t="shared" si="1134"/>
        <v>0</v>
      </c>
      <c r="ADI22" s="247">
        <f t="shared" si="1134"/>
        <v>0</v>
      </c>
      <c r="ADJ22" s="247">
        <f t="shared" si="1134"/>
        <v>0</v>
      </c>
      <c r="ADK22" s="247">
        <f t="shared" si="1134"/>
        <v>0</v>
      </c>
      <c r="ADL22" s="247">
        <f t="shared" si="1134"/>
        <v>0</v>
      </c>
      <c r="ADM22" s="247">
        <f t="shared" si="1134"/>
        <v>0</v>
      </c>
      <c r="ADN22" s="247">
        <f t="shared" si="1134"/>
        <v>0</v>
      </c>
      <c r="ADO22" s="247">
        <f t="shared" si="1134"/>
        <v>0</v>
      </c>
      <c r="ADP22" s="247">
        <f t="shared" si="1134"/>
        <v>0</v>
      </c>
      <c r="ADQ22" s="247">
        <f t="shared" si="1134"/>
        <v>0</v>
      </c>
      <c r="ADR22" s="247">
        <f t="shared" si="1134"/>
        <v>0</v>
      </c>
      <c r="ADS22" s="247">
        <f t="shared" si="1134"/>
        <v>0</v>
      </c>
      <c r="ADT22" s="247">
        <f t="shared" si="1134"/>
        <v>0</v>
      </c>
      <c r="ADU22" s="247">
        <f t="shared" si="1134"/>
        <v>0</v>
      </c>
      <c r="ADV22" s="247">
        <f t="shared" si="1134"/>
        <v>0</v>
      </c>
      <c r="ADW22" s="247">
        <f t="shared" si="1134"/>
        <v>0</v>
      </c>
      <c r="ADX22" s="247">
        <f t="shared" si="1134"/>
        <v>0</v>
      </c>
      <c r="ADY22" s="247">
        <f t="shared" si="1134"/>
        <v>0</v>
      </c>
      <c r="ADZ22" s="247">
        <f t="shared" si="1134"/>
        <v>0</v>
      </c>
      <c r="AEA22" s="247">
        <f t="shared" si="1134"/>
        <v>0</v>
      </c>
      <c r="AEB22" s="247">
        <f t="shared" si="1134"/>
        <v>0</v>
      </c>
      <c r="AEC22" s="247">
        <f t="shared" si="1134"/>
        <v>0</v>
      </c>
      <c r="AED22" s="247">
        <f t="shared" si="1134"/>
        <v>0</v>
      </c>
      <c r="AEE22" s="247">
        <f t="shared" si="1134"/>
        <v>0</v>
      </c>
      <c r="AEF22" s="247">
        <f t="shared" si="1134"/>
        <v>0</v>
      </c>
      <c r="AEG22" s="247">
        <f t="shared" si="1134"/>
        <v>0</v>
      </c>
      <c r="AEH22" s="247">
        <f t="shared" si="1134"/>
        <v>0</v>
      </c>
      <c r="AEI22" s="247">
        <f t="shared" si="1134"/>
        <v>0</v>
      </c>
      <c r="AEJ22" s="247">
        <f t="shared" si="1134"/>
        <v>0</v>
      </c>
      <c r="AEK22" s="247">
        <f t="shared" si="1134"/>
        <v>0</v>
      </c>
      <c r="AEL22" s="247">
        <f t="shared" si="1134"/>
        <v>0</v>
      </c>
      <c r="AEM22" s="247">
        <f t="shared" si="1134"/>
        <v>0</v>
      </c>
      <c r="AEN22" s="247">
        <f t="shared" si="1134"/>
        <v>0</v>
      </c>
      <c r="AEO22" s="247">
        <f t="shared" si="1134"/>
        <v>0</v>
      </c>
      <c r="AEP22" s="247">
        <f t="shared" si="1134"/>
        <v>0</v>
      </c>
      <c r="AEQ22" s="247">
        <f t="shared" si="1134"/>
        <v>0</v>
      </c>
      <c r="AER22" s="247">
        <f t="shared" si="1134"/>
        <v>0</v>
      </c>
      <c r="AES22" s="247">
        <f t="shared" ref="AES22:AHD22" si="1135">VM22</f>
        <v>0</v>
      </c>
      <c r="AET22" s="247">
        <f t="shared" si="1135"/>
        <v>0</v>
      </c>
      <c r="AEU22" s="247">
        <f t="shared" si="1135"/>
        <v>0</v>
      </c>
      <c r="AEV22" s="247">
        <f t="shared" si="1135"/>
        <v>0</v>
      </c>
      <c r="AEW22" s="247">
        <f t="shared" si="1135"/>
        <v>0</v>
      </c>
      <c r="AEX22" s="247">
        <f t="shared" si="1135"/>
        <v>0</v>
      </c>
      <c r="AEY22" s="247">
        <f t="shared" si="1135"/>
        <v>0</v>
      </c>
      <c r="AEZ22" s="247">
        <f t="shared" si="1135"/>
        <v>0</v>
      </c>
      <c r="AFA22" s="247">
        <f t="shared" si="1135"/>
        <v>0</v>
      </c>
      <c r="AFB22" s="247">
        <f t="shared" si="1135"/>
        <v>0</v>
      </c>
      <c r="AFC22" s="247">
        <f t="shared" si="1135"/>
        <v>0</v>
      </c>
      <c r="AFD22" s="247">
        <f t="shared" si="1135"/>
        <v>0</v>
      </c>
      <c r="AFE22" s="247">
        <f t="shared" si="1135"/>
        <v>0</v>
      </c>
      <c r="AFF22" s="247">
        <f t="shared" si="1135"/>
        <v>0</v>
      </c>
      <c r="AFG22" s="247">
        <f t="shared" si="1135"/>
        <v>0</v>
      </c>
      <c r="AFH22" s="247">
        <f t="shared" si="1135"/>
        <v>0</v>
      </c>
      <c r="AFI22" s="247">
        <f t="shared" si="1135"/>
        <v>0</v>
      </c>
      <c r="AFJ22" s="247">
        <f t="shared" si="1135"/>
        <v>0</v>
      </c>
      <c r="AFK22" s="247">
        <f t="shared" si="1135"/>
        <v>0</v>
      </c>
      <c r="AFL22" s="247">
        <f t="shared" si="1135"/>
        <v>0</v>
      </c>
      <c r="AFM22" s="247">
        <f t="shared" si="1135"/>
        <v>0</v>
      </c>
      <c r="AFN22" s="247">
        <f t="shared" si="1135"/>
        <v>0</v>
      </c>
      <c r="AFO22" s="247">
        <f t="shared" si="1135"/>
        <v>0</v>
      </c>
      <c r="AFP22" s="247">
        <f t="shared" si="1135"/>
        <v>0</v>
      </c>
      <c r="AFQ22" s="247">
        <f t="shared" si="1135"/>
        <v>0</v>
      </c>
      <c r="AFR22" s="247">
        <f t="shared" si="1135"/>
        <v>0</v>
      </c>
      <c r="AFS22" s="247">
        <f t="shared" si="1135"/>
        <v>0</v>
      </c>
      <c r="AFT22" s="247">
        <f t="shared" si="1135"/>
        <v>0</v>
      </c>
      <c r="AFU22" s="247">
        <f t="shared" si="1135"/>
        <v>0</v>
      </c>
      <c r="AFV22" s="247">
        <f t="shared" si="1135"/>
        <v>0</v>
      </c>
      <c r="AFW22" s="247">
        <f t="shared" si="1135"/>
        <v>0</v>
      </c>
      <c r="AFX22" s="247">
        <f t="shared" si="1135"/>
        <v>0</v>
      </c>
      <c r="AFY22" s="247">
        <f t="shared" si="1135"/>
        <v>0</v>
      </c>
      <c r="AFZ22" s="247">
        <f t="shared" si="1135"/>
        <v>0</v>
      </c>
      <c r="AGA22" s="247">
        <f t="shared" si="1135"/>
        <v>0</v>
      </c>
      <c r="AGB22" s="247">
        <f t="shared" si="1135"/>
        <v>0</v>
      </c>
      <c r="AGC22" s="247">
        <f t="shared" si="1135"/>
        <v>0</v>
      </c>
      <c r="AGD22" s="247">
        <f t="shared" si="1135"/>
        <v>0</v>
      </c>
      <c r="AGE22" s="247">
        <f t="shared" si="1135"/>
        <v>0</v>
      </c>
      <c r="AGF22" s="247">
        <f t="shared" si="1135"/>
        <v>0</v>
      </c>
      <c r="AGG22" s="247">
        <f t="shared" si="1135"/>
        <v>0</v>
      </c>
      <c r="AGH22" s="247">
        <f t="shared" si="1135"/>
        <v>0</v>
      </c>
      <c r="AGI22" s="247">
        <f t="shared" si="1135"/>
        <v>0</v>
      </c>
      <c r="AGJ22" s="247">
        <f t="shared" si="1135"/>
        <v>0</v>
      </c>
      <c r="AGK22" s="247">
        <f t="shared" si="1135"/>
        <v>0</v>
      </c>
      <c r="AGL22" s="247">
        <f t="shared" si="1135"/>
        <v>0</v>
      </c>
      <c r="AGM22" s="247">
        <f t="shared" si="1135"/>
        <v>0</v>
      </c>
      <c r="AGN22" s="247">
        <f t="shared" si="1135"/>
        <v>0</v>
      </c>
      <c r="AGO22" s="247">
        <f t="shared" si="1135"/>
        <v>0</v>
      </c>
      <c r="AGP22" s="247">
        <f t="shared" si="1135"/>
        <v>0</v>
      </c>
      <c r="AGQ22" s="247">
        <f t="shared" si="1135"/>
        <v>0</v>
      </c>
      <c r="AGR22" s="247">
        <f t="shared" si="1135"/>
        <v>0</v>
      </c>
      <c r="AGS22" s="247">
        <f t="shared" si="1135"/>
        <v>0</v>
      </c>
      <c r="AGT22" s="247">
        <f t="shared" si="1135"/>
        <v>0</v>
      </c>
      <c r="AGU22" s="247">
        <f t="shared" si="1135"/>
        <v>0</v>
      </c>
      <c r="AGV22" s="247">
        <f t="shared" si="1135"/>
        <v>0</v>
      </c>
      <c r="AGW22" s="247">
        <f t="shared" si="1135"/>
        <v>0</v>
      </c>
      <c r="AGX22" s="247">
        <f t="shared" si="1135"/>
        <v>0</v>
      </c>
      <c r="AGY22" s="247">
        <f t="shared" si="1135"/>
        <v>0</v>
      </c>
      <c r="AGZ22" s="247">
        <f t="shared" si="1135"/>
        <v>0</v>
      </c>
      <c r="AHA22" s="247">
        <f t="shared" si="1135"/>
        <v>0</v>
      </c>
      <c r="AHB22" s="247">
        <f t="shared" si="1135"/>
        <v>0</v>
      </c>
      <c r="AHC22" s="247">
        <f t="shared" si="1135"/>
        <v>0</v>
      </c>
      <c r="AHD22" s="247">
        <f t="shared" si="1135"/>
        <v>0</v>
      </c>
      <c r="AHE22" s="247">
        <f t="shared" ref="AHE22:AJP22" si="1136">XY22</f>
        <v>0</v>
      </c>
      <c r="AHF22" s="247">
        <f t="shared" si="1136"/>
        <v>0</v>
      </c>
      <c r="AHG22" s="247">
        <f t="shared" si="1136"/>
        <v>0</v>
      </c>
      <c r="AHH22" s="247">
        <f t="shared" si="1136"/>
        <v>0</v>
      </c>
      <c r="AHI22" s="247">
        <f t="shared" si="1136"/>
        <v>0</v>
      </c>
      <c r="AHJ22" s="247">
        <f t="shared" si="1136"/>
        <v>0</v>
      </c>
      <c r="AHK22" s="247">
        <f t="shared" si="1136"/>
        <v>0</v>
      </c>
      <c r="AHL22" s="247">
        <f t="shared" si="1136"/>
        <v>0</v>
      </c>
      <c r="AHM22" s="247">
        <f t="shared" si="1136"/>
        <v>0</v>
      </c>
      <c r="AHN22" s="247">
        <f t="shared" si="1136"/>
        <v>0</v>
      </c>
      <c r="AHO22" s="247">
        <f t="shared" si="1136"/>
        <v>0</v>
      </c>
      <c r="AHP22" s="247">
        <f t="shared" si="1136"/>
        <v>0</v>
      </c>
      <c r="AHQ22" s="247">
        <f t="shared" si="1136"/>
        <v>0</v>
      </c>
      <c r="AHR22" s="247">
        <f t="shared" si="1136"/>
        <v>0</v>
      </c>
      <c r="AHS22" s="247">
        <f t="shared" si="1136"/>
        <v>0</v>
      </c>
      <c r="AHT22" s="247">
        <f t="shared" si="1136"/>
        <v>0</v>
      </c>
      <c r="AHU22" s="247">
        <f t="shared" si="1136"/>
        <v>0</v>
      </c>
      <c r="AHV22" s="247">
        <f t="shared" si="1136"/>
        <v>0</v>
      </c>
      <c r="AHW22" s="247">
        <f t="shared" si="1136"/>
        <v>0</v>
      </c>
      <c r="AHX22" s="247">
        <f t="shared" si="1136"/>
        <v>0</v>
      </c>
      <c r="AHY22" s="247">
        <f t="shared" si="1136"/>
        <v>0</v>
      </c>
      <c r="AHZ22" s="247">
        <f t="shared" si="1136"/>
        <v>0</v>
      </c>
      <c r="AIA22" s="247">
        <f t="shared" si="1136"/>
        <v>0</v>
      </c>
      <c r="AIB22" s="247">
        <f t="shared" si="1136"/>
        <v>0</v>
      </c>
      <c r="AIC22" s="247">
        <f t="shared" si="1136"/>
        <v>0</v>
      </c>
      <c r="AID22" s="247">
        <f t="shared" si="1136"/>
        <v>0</v>
      </c>
      <c r="AIE22" s="247">
        <f t="shared" si="1136"/>
        <v>0</v>
      </c>
      <c r="AIF22" s="247">
        <f t="shared" si="1136"/>
        <v>0</v>
      </c>
      <c r="AIG22" s="247">
        <f t="shared" si="1136"/>
        <v>0</v>
      </c>
      <c r="AIH22" s="247">
        <f t="shared" si="1136"/>
        <v>0</v>
      </c>
      <c r="AII22" s="247">
        <f t="shared" si="1136"/>
        <v>0</v>
      </c>
      <c r="AIJ22" s="247">
        <f t="shared" si="1136"/>
        <v>0</v>
      </c>
      <c r="AIK22" s="247">
        <f t="shared" si="1136"/>
        <v>0</v>
      </c>
      <c r="AIL22" s="247">
        <f t="shared" si="1136"/>
        <v>0</v>
      </c>
      <c r="AIM22" s="247">
        <f t="shared" si="1136"/>
        <v>0</v>
      </c>
      <c r="AIN22" s="247">
        <f t="shared" si="1136"/>
        <v>0</v>
      </c>
      <c r="AIO22" s="247">
        <f t="shared" si="1136"/>
        <v>0</v>
      </c>
      <c r="AIP22" s="247">
        <f t="shared" si="1136"/>
        <v>0</v>
      </c>
      <c r="AIQ22" s="247">
        <f t="shared" si="1136"/>
        <v>0</v>
      </c>
      <c r="AIR22" s="247">
        <f t="shared" si="1136"/>
        <v>0</v>
      </c>
      <c r="AIS22" s="247">
        <f t="shared" si="1136"/>
        <v>0</v>
      </c>
      <c r="AIT22" s="247">
        <f t="shared" si="1136"/>
        <v>0</v>
      </c>
      <c r="AIU22" s="247">
        <f t="shared" si="1136"/>
        <v>0</v>
      </c>
      <c r="AIV22" s="247">
        <f t="shared" si="1136"/>
        <v>0</v>
      </c>
      <c r="AIW22" s="247">
        <f t="shared" si="1136"/>
        <v>0</v>
      </c>
      <c r="AIX22" s="247">
        <f t="shared" si="1136"/>
        <v>0</v>
      </c>
      <c r="AIY22" s="247">
        <f t="shared" si="1136"/>
        <v>0</v>
      </c>
      <c r="AIZ22" s="247">
        <f t="shared" si="1136"/>
        <v>0</v>
      </c>
      <c r="AJA22" s="247">
        <f t="shared" si="1136"/>
        <v>0</v>
      </c>
      <c r="AJB22" s="247">
        <f t="shared" si="1136"/>
        <v>0</v>
      </c>
      <c r="AJC22" s="247">
        <f t="shared" si="1136"/>
        <v>0</v>
      </c>
      <c r="AJD22" s="247">
        <f t="shared" si="1136"/>
        <v>0</v>
      </c>
      <c r="AJE22" s="247">
        <f t="shared" si="1136"/>
        <v>0</v>
      </c>
      <c r="AJF22" s="247">
        <f t="shared" si="1136"/>
        <v>0</v>
      </c>
      <c r="AJG22" s="247">
        <f t="shared" si="1136"/>
        <v>0</v>
      </c>
      <c r="AJH22" s="247">
        <f t="shared" si="1136"/>
        <v>0</v>
      </c>
      <c r="AJI22" s="247">
        <f t="shared" si="1136"/>
        <v>0</v>
      </c>
      <c r="AJJ22" s="247">
        <f t="shared" si="1136"/>
        <v>0</v>
      </c>
      <c r="AJK22" s="247">
        <f t="shared" si="1136"/>
        <v>0</v>
      </c>
      <c r="AJL22" s="247">
        <f t="shared" si="1136"/>
        <v>0</v>
      </c>
      <c r="AJM22" s="247">
        <f t="shared" si="1136"/>
        <v>0</v>
      </c>
      <c r="AJN22" s="247">
        <f t="shared" si="1136"/>
        <v>0</v>
      </c>
      <c r="AJO22" s="247">
        <f t="shared" si="1136"/>
        <v>0</v>
      </c>
      <c r="AJP22" s="247">
        <f t="shared" si="1136"/>
        <v>0</v>
      </c>
      <c r="AJQ22" s="247">
        <f t="shared" ref="AJQ22:AMB22" si="1137">AAK22</f>
        <v>0</v>
      </c>
      <c r="AJR22" s="247">
        <f t="shared" si="1137"/>
        <v>0</v>
      </c>
      <c r="AJS22" s="247">
        <f t="shared" si="1137"/>
        <v>0</v>
      </c>
      <c r="AJT22" s="247">
        <f t="shared" si="1137"/>
        <v>0</v>
      </c>
      <c r="AJU22" s="247">
        <f t="shared" si="1137"/>
        <v>0</v>
      </c>
      <c r="AJV22" s="247">
        <f t="shared" si="1137"/>
        <v>0</v>
      </c>
      <c r="AJW22" s="247">
        <f t="shared" si="1137"/>
        <v>0</v>
      </c>
      <c r="AJX22" s="247">
        <f t="shared" si="1137"/>
        <v>0</v>
      </c>
      <c r="AJY22" s="247">
        <f t="shared" si="1137"/>
        <v>0</v>
      </c>
      <c r="AJZ22" s="247">
        <f t="shared" si="1137"/>
        <v>0</v>
      </c>
      <c r="AKA22" s="247">
        <f t="shared" si="1137"/>
        <v>0</v>
      </c>
      <c r="AKB22" s="247">
        <f t="shared" si="1137"/>
        <v>0</v>
      </c>
      <c r="AKC22" s="247">
        <f t="shared" si="1137"/>
        <v>0</v>
      </c>
      <c r="AKD22" s="247">
        <f t="shared" si="1137"/>
        <v>0</v>
      </c>
      <c r="AKE22" s="247">
        <f t="shared" si="1137"/>
        <v>0</v>
      </c>
      <c r="AKF22" s="247">
        <f t="shared" si="1137"/>
        <v>1</v>
      </c>
      <c r="AKG22" s="247">
        <f t="shared" si="1137"/>
        <v>1</v>
      </c>
      <c r="AKH22" s="247">
        <f t="shared" si="1137"/>
        <v>1</v>
      </c>
      <c r="AKI22" s="247">
        <f t="shared" si="1137"/>
        <v>1</v>
      </c>
      <c r="AKJ22" s="247">
        <f t="shared" si="1137"/>
        <v>1</v>
      </c>
      <c r="AKK22" s="247">
        <f t="shared" si="1137"/>
        <v>1</v>
      </c>
      <c r="AKL22" s="247">
        <f t="shared" si="1137"/>
        <v>1</v>
      </c>
      <c r="AKM22" s="247">
        <f t="shared" si="1137"/>
        <v>1</v>
      </c>
      <c r="AKN22" s="247">
        <f t="shared" si="1137"/>
        <v>1</v>
      </c>
      <c r="AKO22" s="247">
        <f t="shared" si="1137"/>
        <v>1</v>
      </c>
      <c r="AKP22" s="247">
        <f t="shared" si="1137"/>
        <v>1</v>
      </c>
      <c r="AKQ22" s="247">
        <f t="shared" si="1137"/>
        <v>1</v>
      </c>
      <c r="AKR22" s="247">
        <f t="shared" si="1137"/>
        <v>1</v>
      </c>
      <c r="AKS22" s="247">
        <f t="shared" si="1137"/>
        <v>1</v>
      </c>
      <c r="AKT22" s="247">
        <f t="shared" si="1137"/>
        <v>1</v>
      </c>
      <c r="AKU22" s="247">
        <f t="shared" si="1137"/>
        <v>1</v>
      </c>
      <c r="AKV22" s="247">
        <f t="shared" si="1137"/>
        <v>1</v>
      </c>
      <c r="AKW22" s="247">
        <f t="shared" si="1137"/>
        <v>1</v>
      </c>
      <c r="AKX22" s="247">
        <f t="shared" si="1137"/>
        <v>1</v>
      </c>
      <c r="AKY22" s="247">
        <f t="shared" si="1137"/>
        <v>1</v>
      </c>
      <c r="AKZ22" s="247">
        <f t="shared" si="1137"/>
        <v>1</v>
      </c>
      <c r="ALA22" s="247">
        <f t="shared" si="1137"/>
        <v>1</v>
      </c>
      <c r="ALB22" s="247">
        <f t="shared" si="1137"/>
        <v>1</v>
      </c>
      <c r="ALC22" s="247">
        <f t="shared" si="1137"/>
        <v>1</v>
      </c>
      <c r="ALD22" s="247">
        <f t="shared" si="1137"/>
        <v>1</v>
      </c>
      <c r="ALE22" s="247">
        <f t="shared" si="1137"/>
        <v>1</v>
      </c>
      <c r="ALF22" s="247">
        <f t="shared" si="1137"/>
        <v>1</v>
      </c>
      <c r="ALG22" s="247">
        <f t="shared" si="1137"/>
        <v>1</v>
      </c>
      <c r="ALH22" s="247">
        <f t="shared" si="1137"/>
        <v>1</v>
      </c>
      <c r="ALI22" s="247">
        <f t="shared" si="1137"/>
        <v>1</v>
      </c>
      <c r="ALJ22" s="247">
        <f t="shared" si="1137"/>
        <v>1</v>
      </c>
      <c r="ALK22" s="247">
        <f t="shared" si="1137"/>
        <v>1</v>
      </c>
      <c r="ALL22" s="247">
        <f t="shared" si="1137"/>
        <v>1</v>
      </c>
      <c r="ALM22" s="247">
        <f t="shared" si="1137"/>
        <v>1</v>
      </c>
      <c r="ALN22" s="247">
        <f t="shared" si="1137"/>
        <v>1</v>
      </c>
      <c r="ALO22" s="247">
        <f t="shared" si="1137"/>
        <v>1</v>
      </c>
      <c r="ALP22" s="247">
        <f t="shared" si="1137"/>
        <v>1</v>
      </c>
      <c r="ALQ22" s="247">
        <f t="shared" si="1137"/>
        <v>1</v>
      </c>
      <c r="ALR22" s="247">
        <f t="shared" si="1137"/>
        <v>1</v>
      </c>
      <c r="ALS22" s="247">
        <f t="shared" si="1137"/>
        <v>1</v>
      </c>
      <c r="ALT22" s="247">
        <f t="shared" si="1137"/>
        <v>1</v>
      </c>
      <c r="ALU22" s="247">
        <f t="shared" si="1137"/>
        <v>1</v>
      </c>
      <c r="ALV22" s="247">
        <f t="shared" si="1137"/>
        <v>1</v>
      </c>
      <c r="ALW22" s="247">
        <f t="shared" si="1137"/>
        <v>1</v>
      </c>
      <c r="ALX22" s="247">
        <f t="shared" si="1137"/>
        <v>1</v>
      </c>
      <c r="ALY22" s="247">
        <f t="shared" si="1137"/>
        <v>1</v>
      </c>
      <c r="ALZ22" s="247">
        <f t="shared" si="1137"/>
        <v>1</v>
      </c>
      <c r="AMA22" s="247">
        <f t="shared" si="1137"/>
        <v>1</v>
      </c>
      <c r="AMB22" s="247">
        <f t="shared" si="1137"/>
        <v>0</v>
      </c>
      <c r="AMC22" s="247">
        <f t="shared" ref="AMC22:AON22" si="1138">ACW22</f>
        <v>0</v>
      </c>
      <c r="AMD22" s="247">
        <f t="shared" si="1138"/>
        <v>0</v>
      </c>
      <c r="AME22" s="247">
        <f t="shared" si="1138"/>
        <v>0</v>
      </c>
      <c r="AMF22" s="247">
        <f t="shared" si="1138"/>
        <v>0</v>
      </c>
      <c r="AMG22" s="247">
        <f t="shared" si="1138"/>
        <v>0</v>
      </c>
      <c r="AMH22" s="247">
        <f t="shared" si="1138"/>
        <v>0</v>
      </c>
      <c r="AMI22" s="247">
        <f t="shared" si="1138"/>
        <v>0</v>
      </c>
      <c r="AMJ22" s="247">
        <f t="shared" si="1138"/>
        <v>0</v>
      </c>
      <c r="AMK22" s="247">
        <f t="shared" si="1138"/>
        <v>0</v>
      </c>
      <c r="AML22" s="247">
        <f t="shared" si="1138"/>
        <v>0</v>
      </c>
      <c r="AMM22" s="247">
        <f t="shared" si="1138"/>
        <v>0</v>
      </c>
      <c r="AMN22" s="247">
        <f t="shared" si="1138"/>
        <v>0</v>
      </c>
      <c r="AMO22" s="247">
        <f t="shared" si="1138"/>
        <v>0</v>
      </c>
      <c r="AMP22" s="247">
        <f t="shared" si="1138"/>
        <v>0</v>
      </c>
      <c r="AMQ22" s="247">
        <f t="shared" si="1138"/>
        <v>0</v>
      </c>
      <c r="AMR22" s="247">
        <f t="shared" si="1138"/>
        <v>0</v>
      </c>
      <c r="AMS22" s="247">
        <f t="shared" si="1138"/>
        <v>0</v>
      </c>
      <c r="AMT22" s="247">
        <f t="shared" si="1138"/>
        <v>0</v>
      </c>
      <c r="AMU22" s="247">
        <f t="shared" si="1138"/>
        <v>0</v>
      </c>
      <c r="AMV22" s="247">
        <f t="shared" si="1138"/>
        <v>0</v>
      </c>
      <c r="AMW22" s="247">
        <f t="shared" si="1138"/>
        <v>0</v>
      </c>
      <c r="AMX22" s="247">
        <f t="shared" si="1138"/>
        <v>0</v>
      </c>
      <c r="AMY22" s="247">
        <f t="shared" si="1138"/>
        <v>0</v>
      </c>
      <c r="AMZ22" s="247">
        <f t="shared" si="1138"/>
        <v>0</v>
      </c>
      <c r="ANA22" s="247">
        <f t="shared" si="1138"/>
        <v>0</v>
      </c>
      <c r="ANB22" s="247">
        <f t="shared" si="1138"/>
        <v>0</v>
      </c>
      <c r="ANC22" s="247">
        <f t="shared" si="1138"/>
        <v>0</v>
      </c>
      <c r="AND22" s="247">
        <f t="shared" si="1138"/>
        <v>0</v>
      </c>
      <c r="ANE22" s="247">
        <f t="shared" si="1138"/>
        <v>0</v>
      </c>
      <c r="ANF22" s="247">
        <f t="shared" si="1138"/>
        <v>0</v>
      </c>
      <c r="ANG22" s="247">
        <f t="shared" si="1138"/>
        <v>0</v>
      </c>
      <c r="ANH22" s="247">
        <f t="shared" si="1138"/>
        <v>0</v>
      </c>
      <c r="ANI22" s="247">
        <f t="shared" si="1138"/>
        <v>0</v>
      </c>
      <c r="ANJ22" s="247">
        <f t="shared" si="1138"/>
        <v>0</v>
      </c>
      <c r="ANK22" s="247">
        <f t="shared" si="1138"/>
        <v>0</v>
      </c>
      <c r="ANL22" s="247">
        <f t="shared" si="1138"/>
        <v>0</v>
      </c>
      <c r="ANM22" s="247">
        <f t="shared" si="1138"/>
        <v>0</v>
      </c>
      <c r="ANN22" s="247">
        <f t="shared" si="1138"/>
        <v>0</v>
      </c>
      <c r="ANO22" s="247">
        <f t="shared" si="1138"/>
        <v>0</v>
      </c>
      <c r="ANP22" s="247">
        <f t="shared" si="1138"/>
        <v>0</v>
      </c>
      <c r="ANQ22" s="247">
        <f t="shared" si="1138"/>
        <v>0</v>
      </c>
      <c r="ANR22" s="247">
        <f t="shared" si="1138"/>
        <v>0</v>
      </c>
      <c r="ANS22" s="247">
        <f t="shared" si="1138"/>
        <v>0</v>
      </c>
      <c r="ANT22" s="247">
        <f t="shared" si="1138"/>
        <v>0</v>
      </c>
      <c r="ANU22" s="247">
        <f t="shared" si="1138"/>
        <v>0</v>
      </c>
      <c r="ANV22" s="247">
        <f t="shared" si="1138"/>
        <v>0</v>
      </c>
      <c r="ANW22" s="247">
        <f t="shared" si="1138"/>
        <v>0</v>
      </c>
      <c r="ANX22" s="247">
        <f t="shared" si="1138"/>
        <v>0</v>
      </c>
      <c r="ANY22" s="247">
        <f t="shared" si="1138"/>
        <v>0</v>
      </c>
      <c r="ANZ22" s="247">
        <f t="shared" si="1138"/>
        <v>0</v>
      </c>
      <c r="AOA22" s="247">
        <f t="shared" si="1138"/>
        <v>0</v>
      </c>
      <c r="AOB22" s="247">
        <f t="shared" si="1138"/>
        <v>0</v>
      </c>
      <c r="AOC22" s="247">
        <f t="shared" si="1138"/>
        <v>0</v>
      </c>
      <c r="AOD22" s="247">
        <f t="shared" si="1138"/>
        <v>0</v>
      </c>
      <c r="AOE22" s="247">
        <f t="shared" si="1138"/>
        <v>0</v>
      </c>
      <c r="AOF22" s="247">
        <f t="shared" si="1138"/>
        <v>0</v>
      </c>
      <c r="AOG22" s="247">
        <f t="shared" si="1138"/>
        <v>0</v>
      </c>
      <c r="AOH22" s="247">
        <f t="shared" si="1138"/>
        <v>0</v>
      </c>
      <c r="AOI22" s="247">
        <f t="shared" si="1138"/>
        <v>0</v>
      </c>
      <c r="AOJ22" s="247">
        <f t="shared" si="1138"/>
        <v>0</v>
      </c>
      <c r="AOK22" s="247">
        <f t="shared" si="1138"/>
        <v>0</v>
      </c>
      <c r="AOL22" s="247">
        <f t="shared" si="1138"/>
        <v>0</v>
      </c>
      <c r="AOM22" s="247">
        <f t="shared" si="1138"/>
        <v>0</v>
      </c>
      <c r="AON22" s="247">
        <f t="shared" si="1138"/>
        <v>0</v>
      </c>
      <c r="AOO22" s="247">
        <f t="shared" ref="AOO22:AQZ22" si="1139">AFI22</f>
        <v>0</v>
      </c>
      <c r="AOP22" s="247">
        <f t="shared" si="1139"/>
        <v>0</v>
      </c>
      <c r="AOQ22" s="247">
        <f t="shared" si="1139"/>
        <v>0</v>
      </c>
      <c r="AOR22" s="247">
        <f t="shared" si="1139"/>
        <v>0</v>
      </c>
      <c r="AOS22" s="247">
        <f t="shared" si="1139"/>
        <v>0</v>
      </c>
      <c r="AOT22" s="247">
        <f t="shared" si="1139"/>
        <v>0</v>
      </c>
      <c r="AOU22" s="247">
        <f t="shared" si="1139"/>
        <v>0</v>
      </c>
      <c r="AOV22" s="247">
        <f t="shared" si="1139"/>
        <v>0</v>
      </c>
      <c r="AOW22" s="247">
        <f t="shared" si="1139"/>
        <v>0</v>
      </c>
      <c r="AOX22" s="247">
        <f t="shared" si="1139"/>
        <v>0</v>
      </c>
      <c r="AOY22" s="247">
        <f t="shared" si="1139"/>
        <v>0</v>
      </c>
      <c r="AOZ22" s="247">
        <f t="shared" si="1139"/>
        <v>0</v>
      </c>
      <c r="APA22" s="247">
        <f t="shared" si="1139"/>
        <v>0</v>
      </c>
      <c r="APB22" s="247">
        <f t="shared" si="1139"/>
        <v>0</v>
      </c>
      <c r="APC22" s="247">
        <f t="shared" si="1139"/>
        <v>0</v>
      </c>
      <c r="APD22" s="247">
        <f t="shared" si="1139"/>
        <v>0</v>
      </c>
      <c r="APE22" s="247">
        <f t="shared" si="1139"/>
        <v>0</v>
      </c>
      <c r="APF22" s="247">
        <f t="shared" si="1139"/>
        <v>0</v>
      </c>
      <c r="APG22" s="247">
        <f t="shared" si="1139"/>
        <v>0</v>
      </c>
      <c r="APH22" s="247">
        <f t="shared" si="1139"/>
        <v>0</v>
      </c>
      <c r="API22" s="247">
        <f t="shared" si="1139"/>
        <v>0</v>
      </c>
      <c r="APJ22" s="247">
        <f t="shared" si="1139"/>
        <v>0</v>
      </c>
      <c r="APK22" s="247">
        <f t="shared" si="1139"/>
        <v>0</v>
      </c>
      <c r="APL22" s="247">
        <f t="shared" si="1139"/>
        <v>0</v>
      </c>
      <c r="APM22" s="247">
        <f t="shared" si="1139"/>
        <v>0</v>
      </c>
      <c r="APN22" s="247">
        <f t="shared" si="1139"/>
        <v>0</v>
      </c>
      <c r="APO22" s="247">
        <f t="shared" si="1139"/>
        <v>0</v>
      </c>
      <c r="APP22" s="247">
        <f t="shared" si="1139"/>
        <v>0</v>
      </c>
      <c r="APQ22" s="247">
        <f t="shared" si="1139"/>
        <v>0</v>
      </c>
      <c r="APR22" s="247">
        <f t="shared" si="1139"/>
        <v>0</v>
      </c>
      <c r="APS22" s="247">
        <f t="shared" si="1139"/>
        <v>0</v>
      </c>
      <c r="APT22" s="247">
        <f t="shared" si="1139"/>
        <v>0</v>
      </c>
      <c r="APU22" s="247">
        <f t="shared" si="1139"/>
        <v>0</v>
      </c>
      <c r="APV22" s="247">
        <f t="shared" si="1139"/>
        <v>0</v>
      </c>
      <c r="APW22" s="247">
        <f t="shared" si="1139"/>
        <v>0</v>
      </c>
      <c r="APX22" s="247">
        <f t="shared" si="1139"/>
        <v>0</v>
      </c>
      <c r="APY22" s="247">
        <f t="shared" si="1139"/>
        <v>0</v>
      </c>
      <c r="APZ22" s="247">
        <f t="shared" si="1139"/>
        <v>0</v>
      </c>
      <c r="AQA22" s="247">
        <f t="shared" si="1139"/>
        <v>0</v>
      </c>
      <c r="AQB22" s="247">
        <f t="shared" si="1139"/>
        <v>0</v>
      </c>
      <c r="AQC22" s="247">
        <f t="shared" si="1139"/>
        <v>0</v>
      </c>
      <c r="AQD22" s="247">
        <f t="shared" si="1139"/>
        <v>0</v>
      </c>
      <c r="AQE22" s="247">
        <f t="shared" si="1139"/>
        <v>0</v>
      </c>
      <c r="AQF22" s="247">
        <f t="shared" si="1139"/>
        <v>0</v>
      </c>
      <c r="AQG22" s="247">
        <f t="shared" si="1139"/>
        <v>0</v>
      </c>
      <c r="AQH22" s="247">
        <f t="shared" si="1139"/>
        <v>0</v>
      </c>
      <c r="AQI22" s="247">
        <f t="shared" si="1139"/>
        <v>0</v>
      </c>
      <c r="AQJ22" s="247">
        <f t="shared" si="1139"/>
        <v>0</v>
      </c>
      <c r="AQK22" s="247">
        <f t="shared" si="1139"/>
        <v>0</v>
      </c>
      <c r="AQL22" s="247">
        <f t="shared" si="1139"/>
        <v>0</v>
      </c>
      <c r="AQM22" s="247">
        <f t="shared" si="1139"/>
        <v>0</v>
      </c>
      <c r="AQN22" s="247">
        <f t="shared" si="1139"/>
        <v>0</v>
      </c>
      <c r="AQO22" s="247">
        <f t="shared" si="1139"/>
        <v>0</v>
      </c>
      <c r="AQP22" s="247">
        <f t="shared" si="1139"/>
        <v>0</v>
      </c>
      <c r="AQQ22" s="247">
        <f t="shared" si="1139"/>
        <v>0</v>
      </c>
      <c r="AQR22" s="247">
        <f t="shared" si="1139"/>
        <v>0</v>
      </c>
      <c r="AQS22" s="247">
        <f t="shared" si="1139"/>
        <v>0</v>
      </c>
      <c r="AQT22" s="247">
        <f t="shared" si="1139"/>
        <v>0</v>
      </c>
      <c r="AQU22" s="247">
        <f t="shared" si="1139"/>
        <v>0</v>
      </c>
      <c r="AQV22" s="247">
        <f t="shared" si="1139"/>
        <v>0</v>
      </c>
      <c r="AQW22" s="247">
        <f t="shared" si="1139"/>
        <v>0</v>
      </c>
      <c r="AQX22" s="247">
        <f t="shared" si="1139"/>
        <v>0</v>
      </c>
      <c r="AQY22" s="247">
        <f t="shared" si="1139"/>
        <v>0</v>
      </c>
      <c r="AQZ22" s="247">
        <f t="shared" si="1139"/>
        <v>0</v>
      </c>
      <c r="ARA22" s="247">
        <f t="shared" ref="ARA22:ATL22" si="1140">AHU22</f>
        <v>0</v>
      </c>
      <c r="ARB22" s="247">
        <f t="shared" si="1140"/>
        <v>0</v>
      </c>
      <c r="ARC22" s="247">
        <f t="shared" si="1140"/>
        <v>0</v>
      </c>
      <c r="ARD22" s="247">
        <f t="shared" si="1140"/>
        <v>0</v>
      </c>
      <c r="ARE22" s="247">
        <f t="shared" si="1140"/>
        <v>0</v>
      </c>
      <c r="ARF22" s="247">
        <f t="shared" si="1140"/>
        <v>0</v>
      </c>
      <c r="ARG22" s="247">
        <f t="shared" si="1140"/>
        <v>0</v>
      </c>
      <c r="ARH22" s="247">
        <f t="shared" si="1140"/>
        <v>0</v>
      </c>
      <c r="ARI22" s="247">
        <f t="shared" si="1140"/>
        <v>0</v>
      </c>
      <c r="ARJ22" s="247">
        <f t="shared" si="1140"/>
        <v>0</v>
      </c>
      <c r="ARK22" s="247">
        <f t="shared" si="1140"/>
        <v>0</v>
      </c>
      <c r="ARL22" s="247">
        <f t="shared" si="1140"/>
        <v>0</v>
      </c>
      <c r="ARM22" s="247">
        <f t="shared" si="1140"/>
        <v>0</v>
      </c>
      <c r="ARN22" s="247">
        <f t="shared" si="1140"/>
        <v>0</v>
      </c>
      <c r="ARO22" s="247">
        <f t="shared" si="1140"/>
        <v>0</v>
      </c>
      <c r="ARP22" s="247">
        <f t="shared" si="1140"/>
        <v>0</v>
      </c>
      <c r="ARQ22" s="247">
        <f t="shared" si="1140"/>
        <v>0</v>
      </c>
      <c r="ARR22" s="247">
        <f t="shared" si="1140"/>
        <v>0</v>
      </c>
      <c r="ARS22" s="247">
        <f t="shared" si="1140"/>
        <v>0</v>
      </c>
      <c r="ART22" s="247">
        <f t="shared" si="1140"/>
        <v>0</v>
      </c>
      <c r="ARU22" s="247">
        <f t="shared" si="1140"/>
        <v>0</v>
      </c>
      <c r="ARV22" s="247">
        <f t="shared" si="1140"/>
        <v>0</v>
      </c>
      <c r="ARW22" s="247">
        <f t="shared" si="1140"/>
        <v>0</v>
      </c>
      <c r="ARX22" s="247">
        <f t="shared" si="1140"/>
        <v>0</v>
      </c>
      <c r="ARY22" s="247">
        <f t="shared" si="1140"/>
        <v>0</v>
      </c>
      <c r="ARZ22" s="247">
        <f t="shared" si="1140"/>
        <v>0</v>
      </c>
      <c r="ASA22" s="247">
        <f t="shared" si="1140"/>
        <v>0</v>
      </c>
      <c r="ASB22" s="247">
        <f t="shared" si="1140"/>
        <v>0</v>
      </c>
      <c r="ASC22" s="247">
        <f t="shared" si="1140"/>
        <v>0</v>
      </c>
      <c r="ASD22" s="247">
        <f t="shared" si="1140"/>
        <v>0</v>
      </c>
      <c r="ASE22" s="247">
        <f t="shared" si="1140"/>
        <v>0</v>
      </c>
      <c r="ASF22" s="247">
        <f t="shared" si="1140"/>
        <v>0</v>
      </c>
      <c r="ASG22" s="247">
        <f t="shared" si="1140"/>
        <v>0</v>
      </c>
      <c r="ASH22" s="247">
        <f t="shared" si="1140"/>
        <v>0</v>
      </c>
      <c r="ASI22" s="247">
        <f t="shared" si="1140"/>
        <v>0</v>
      </c>
      <c r="ASJ22" s="247">
        <f t="shared" si="1140"/>
        <v>0</v>
      </c>
      <c r="ASK22" s="247">
        <f t="shared" si="1140"/>
        <v>0</v>
      </c>
      <c r="ASL22" s="247">
        <f t="shared" si="1140"/>
        <v>0</v>
      </c>
      <c r="ASM22" s="247">
        <f t="shared" si="1140"/>
        <v>0</v>
      </c>
      <c r="ASN22" s="247">
        <f t="shared" si="1140"/>
        <v>0</v>
      </c>
      <c r="ASO22" s="247">
        <f t="shared" si="1140"/>
        <v>0</v>
      </c>
      <c r="ASP22" s="247">
        <f t="shared" si="1140"/>
        <v>0</v>
      </c>
      <c r="ASQ22" s="247">
        <f t="shared" si="1140"/>
        <v>0</v>
      </c>
      <c r="ASR22" s="247">
        <f t="shared" si="1140"/>
        <v>0</v>
      </c>
      <c r="ASS22" s="247">
        <f t="shared" si="1140"/>
        <v>0</v>
      </c>
      <c r="AST22" s="247">
        <f t="shared" si="1140"/>
        <v>0</v>
      </c>
      <c r="ASU22" s="247">
        <f t="shared" si="1140"/>
        <v>0</v>
      </c>
      <c r="ASV22" s="247">
        <f t="shared" si="1140"/>
        <v>0</v>
      </c>
      <c r="ASW22" s="247">
        <f t="shared" si="1140"/>
        <v>0</v>
      </c>
      <c r="ASX22" s="247">
        <f t="shared" si="1140"/>
        <v>0</v>
      </c>
      <c r="ASY22" s="247">
        <f t="shared" si="1140"/>
        <v>0</v>
      </c>
      <c r="ASZ22" s="247">
        <f t="shared" si="1140"/>
        <v>0</v>
      </c>
      <c r="ATA22" s="247">
        <f t="shared" si="1140"/>
        <v>0</v>
      </c>
      <c r="ATB22" s="247">
        <f t="shared" si="1140"/>
        <v>0</v>
      </c>
      <c r="ATC22" s="247">
        <f t="shared" si="1140"/>
        <v>0</v>
      </c>
      <c r="ATD22" s="247">
        <f t="shared" si="1140"/>
        <v>0</v>
      </c>
      <c r="ATE22" s="247">
        <f t="shared" si="1140"/>
        <v>0</v>
      </c>
      <c r="ATF22" s="247">
        <f t="shared" si="1140"/>
        <v>0</v>
      </c>
      <c r="ATG22" s="247">
        <f t="shared" si="1140"/>
        <v>0</v>
      </c>
      <c r="ATH22" s="247">
        <f t="shared" si="1140"/>
        <v>0</v>
      </c>
      <c r="ATI22" s="247">
        <f t="shared" si="1140"/>
        <v>0</v>
      </c>
      <c r="ATJ22" s="247">
        <f t="shared" si="1140"/>
        <v>0</v>
      </c>
      <c r="ATK22" s="247">
        <f t="shared" si="1140"/>
        <v>0</v>
      </c>
      <c r="ATL22" s="247">
        <f t="shared" si="1140"/>
        <v>1</v>
      </c>
      <c r="ATM22" s="247">
        <f t="shared" ref="ATM22:AVX22" si="1141">AKG22</f>
        <v>1</v>
      </c>
      <c r="ATN22" s="247">
        <f t="shared" si="1141"/>
        <v>1</v>
      </c>
      <c r="ATO22" s="247">
        <f t="shared" si="1141"/>
        <v>1</v>
      </c>
      <c r="ATP22" s="247">
        <f t="shared" si="1141"/>
        <v>1</v>
      </c>
      <c r="ATQ22" s="247">
        <f t="shared" si="1141"/>
        <v>1</v>
      </c>
      <c r="ATR22" s="247">
        <f t="shared" si="1141"/>
        <v>1</v>
      </c>
      <c r="ATS22" s="247">
        <f t="shared" si="1141"/>
        <v>1</v>
      </c>
      <c r="ATT22" s="247">
        <f t="shared" si="1141"/>
        <v>1</v>
      </c>
      <c r="ATU22" s="247">
        <f t="shared" si="1141"/>
        <v>1</v>
      </c>
      <c r="ATV22" s="247">
        <f t="shared" si="1141"/>
        <v>1</v>
      </c>
      <c r="ATW22" s="247">
        <f t="shared" si="1141"/>
        <v>1</v>
      </c>
      <c r="ATX22" s="247">
        <f t="shared" si="1141"/>
        <v>1</v>
      </c>
      <c r="ATY22" s="247">
        <f t="shared" si="1141"/>
        <v>1</v>
      </c>
      <c r="ATZ22" s="247">
        <f t="shared" si="1141"/>
        <v>1</v>
      </c>
      <c r="AUA22" s="247">
        <f t="shared" si="1141"/>
        <v>1</v>
      </c>
      <c r="AUB22" s="247">
        <f t="shared" si="1141"/>
        <v>1</v>
      </c>
      <c r="AUC22" s="247">
        <f t="shared" si="1141"/>
        <v>1</v>
      </c>
      <c r="AUD22" s="247">
        <f t="shared" si="1141"/>
        <v>1</v>
      </c>
      <c r="AUE22" s="247">
        <f t="shared" si="1141"/>
        <v>1</v>
      </c>
      <c r="AUF22" s="247">
        <f t="shared" si="1141"/>
        <v>1</v>
      </c>
      <c r="AUG22" s="247">
        <f t="shared" si="1141"/>
        <v>1</v>
      </c>
      <c r="AUH22" s="247">
        <f t="shared" si="1141"/>
        <v>1</v>
      </c>
      <c r="AUI22" s="247">
        <f t="shared" si="1141"/>
        <v>1</v>
      </c>
      <c r="AUJ22" s="247">
        <f t="shared" si="1141"/>
        <v>1</v>
      </c>
      <c r="AUK22" s="247">
        <f t="shared" si="1141"/>
        <v>1</v>
      </c>
      <c r="AUL22" s="247">
        <f t="shared" si="1141"/>
        <v>1</v>
      </c>
      <c r="AUM22" s="247">
        <f t="shared" si="1141"/>
        <v>1</v>
      </c>
      <c r="AUN22" s="247">
        <f t="shared" si="1141"/>
        <v>1</v>
      </c>
      <c r="AUO22" s="247">
        <f t="shared" si="1141"/>
        <v>1</v>
      </c>
      <c r="AUP22" s="247">
        <f t="shared" si="1141"/>
        <v>1</v>
      </c>
      <c r="AUQ22" s="247">
        <f t="shared" si="1141"/>
        <v>1</v>
      </c>
      <c r="AUR22" s="247">
        <f t="shared" si="1141"/>
        <v>1</v>
      </c>
      <c r="AUS22" s="247">
        <f t="shared" si="1141"/>
        <v>1</v>
      </c>
      <c r="AUT22" s="247">
        <f t="shared" si="1141"/>
        <v>1</v>
      </c>
      <c r="AUU22" s="247">
        <f t="shared" si="1141"/>
        <v>1</v>
      </c>
      <c r="AUV22" s="247">
        <f t="shared" si="1141"/>
        <v>1</v>
      </c>
      <c r="AUW22" s="247">
        <f t="shared" si="1141"/>
        <v>1</v>
      </c>
      <c r="AUX22" s="247">
        <f t="shared" si="1141"/>
        <v>1</v>
      </c>
      <c r="AUY22" s="247">
        <f t="shared" si="1141"/>
        <v>1</v>
      </c>
      <c r="AUZ22" s="247">
        <f t="shared" si="1141"/>
        <v>1</v>
      </c>
      <c r="AVA22" s="247">
        <f t="shared" si="1141"/>
        <v>1</v>
      </c>
      <c r="AVB22" s="247">
        <f t="shared" si="1141"/>
        <v>1</v>
      </c>
      <c r="AVC22" s="247">
        <f t="shared" si="1141"/>
        <v>1</v>
      </c>
      <c r="AVD22" s="247">
        <f t="shared" si="1141"/>
        <v>1</v>
      </c>
      <c r="AVE22" s="247">
        <f t="shared" si="1141"/>
        <v>1</v>
      </c>
      <c r="AVF22" s="247">
        <f t="shared" si="1141"/>
        <v>1</v>
      </c>
      <c r="AVG22" s="247">
        <f t="shared" si="1141"/>
        <v>1</v>
      </c>
      <c r="AVH22" s="247">
        <f t="shared" si="1141"/>
        <v>0</v>
      </c>
      <c r="AVI22" s="247">
        <f t="shared" si="1141"/>
        <v>0</v>
      </c>
      <c r="AVJ22" s="247">
        <f t="shared" si="1141"/>
        <v>0</v>
      </c>
      <c r="AVK22" s="247">
        <f t="shared" si="1141"/>
        <v>0</v>
      </c>
      <c r="AVL22" s="247">
        <f t="shared" si="1141"/>
        <v>0</v>
      </c>
      <c r="AVM22" s="247">
        <f t="shared" si="1141"/>
        <v>0</v>
      </c>
      <c r="AVN22" s="247">
        <f t="shared" si="1141"/>
        <v>0</v>
      </c>
      <c r="AVO22" s="247">
        <f t="shared" si="1141"/>
        <v>0</v>
      </c>
      <c r="AVP22" s="247">
        <f t="shared" si="1141"/>
        <v>0</v>
      </c>
      <c r="AVQ22" s="247">
        <f t="shared" si="1141"/>
        <v>0</v>
      </c>
      <c r="AVR22" s="247">
        <f t="shared" si="1141"/>
        <v>0</v>
      </c>
      <c r="AVS22" s="247">
        <f t="shared" si="1141"/>
        <v>0</v>
      </c>
      <c r="AVT22" s="247">
        <f t="shared" si="1141"/>
        <v>0</v>
      </c>
      <c r="AVU22" s="247">
        <f t="shared" si="1141"/>
        <v>0</v>
      </c>
      <c r="AVV22" s="247">
        <f t="shared" si="1141"/>
        <v>0</v>
      </c>
      <c r="AVW22" s="247">
        <f t="shared" si="1141"/>
        <v>0</v>
      </c>
      <c r="AVX22" s="247">
        <f t="shared" si="1141"/>
        <v>0</v>
      </c>
      <c r="AVY22" s="247">
        <f t="shared" ref="AVY22:AYJ22" si="1142">AMS22</f>
        <v>0</v>
      </c>
      <c r="AVZ22" s="247">
        <f t="shared" si="1142"/>
        <v>0</v>
      </c>
      <c r="AWA22" s="247">
        <f t="shared" si="1142"/>
        <v>0</v>
      </c>
      <c r="AWB22" s="247">
        <f t="shared" si="1142"/>
        <v>0</v>
      </c>
      <c r="AWC22" s="247">
        <f t="shared" si="1142"/>
        <v>0</v>
      </c>
      <c r="AWD22" s="247">
        <f t="shared" si="1142"/>
        <v>0</v>
      </c>
      <c r="AWE22" s="247">
        <f t="shared" si="1142"/>
        <v>0</v>
      </c>
      <c r="AWF22" s="247">
        <f t="shared" si="1142"/>
        <v>0</v>
      </c>
      <c r="AWG22" s="247">
        <f t="shared" si="1142"/>
        <v>0</v>
      </c>
      <c r="AWH22" s="247">
        <f t="shared" si="1142"/>
        <v>0</v>
      </c>
      <c r="AWI22" s="247">
        <f t="shared" si="1142"/>
        <v>0</v>
      </c>
      <c r="AWJ22" s="247">
        <f t="shared" si="1142"/>
        <v>0</v>
      </c>
      <c r="AWK22" s="247">
        <f t="shared" si="1142"/>
        <v>0</v>
      </c>
      <c r="AWL22" s="247">
        <f t="shared" si="1142"/>
        <v>0</v>
      </c>
      <c r="AWM22" s="247">
        <f t="shared" si="1142"/>
        <v>0</v>
      </c>
      <c r="AWN22" s="247">
        <f t="shared" si="1142"/>
        <v>0</v>
      </c>
      <c r="AWO22" s="247">
        <f t="shared" si="1142"/>
        <v>0</v>
      </c>
      <c r="AWP22" s="247">
        <f t="shared" si="1142"/>
        <v>0</v>
      </c>
      <c r="AWQ22" s="247">
        <f t="shared" si="1142"/>
        <v>0</v>
      </c>
      <c r="AWR22" s="247">
        <f t="shared" si="1142"/>
        <v>0</v>
      </c>
      <c r="AWS22" s="247">
        <f t="shared" si="1142"/>
        <v>0</v>
      </c>
      <c r="AWT22" s="247">
        <f t="shared" si="1142"/>
        <v>0</v>
      </c>
      <c r="AWU22" s="247">
        <f t="shared" si="1142"/>
        <v>0</v>
      </c>
      <c r="AWV22" s="247">
        <f t="shared" si="1142"/>
        <v>0</v>
      </c>
      <c r="AWW22" s="247">
        <f t="shared" si="1142"/>
        <v>0</v>
      </c>
      <c r="AWX22" s="247">
        <f t="shared" si="1142"/>
        <v>0</v>
      </c>
      <c r="AWY22" s="247">
        <f t="shared" si="1142"/>
        <v>0</v>
      </c>
      <c r="AWZ22" s="247">
        <f t="shared" si="1142"/>
        <v>0</v>
      </c>
      <c r="AXA22" s="247">
        <f t="shared" si="1142"/>
        <v>0</v>
      </c>
      <c r="AXB22" s="247">
        <f t="shared" si="1142"/>
        <v>0</v>
      </c>
      <c r="AXC22" s="247">
        <f t="shared" si="1142"/>
        <v>0</v>
      </c>
      <c r="AXD22" s="247">
        <f t="shared" si="1142"/>
        <v>0</v>
      </c>
      <c r="AXE22" s="247">
        <f t="shared" si="1142"/>
        <v>0</v>
      </c>
      <c r="AXF22" s="247">
        <f t="shared" si="1142"/>
        <v>0</v>
      </c>
      <c r="AXG22" s="247">
        <f t="shared" si="1142"/>
        <v>0</v>
      </c>
      <c r="AXH22" s="247">
        <f t="shared" si="1142"/>
        <v>0</v>
      </c>
      <c r="AXI22" s="247">
        <f t="shared" si="1142"/>
        <v>0</v>
      </c>
      <c r="AXJ22" s="247">
        <f t="shared" si="1142"/>
        <v>0</v>
      </c>
      <c r="AXK22" s="247">
        <f t="shared" si="1142"/>
        <v>0</v>
      </c>
      <c r="AXL22" s="247">
        <f t="shared" si="1142"/>
        <v>0</v>
      </c>
      <c r="AXM22" s="247">
        <f t="shared" si="1142"/>
        <v>0</v>
      </c>
      <c r="AXN22" s="247">
        <f t="shared" si="1142"/>
        <v>0</v>
      </c>
      <c r="AXO22" s="247">
        <f t="shared" si="1142"/>
        <v>0</v>
      </c>
      <c r="AXP22" s="247">
        <f t="shared" si="1142"/>
        <v>0</v>
      </c>
      <c r="AXQ22" s="247">
        <f t="shared" si="1142"/>
        <v>0</v>
      </c>
      <c r="AXR22" s="247">
        <f t="shared" si="1142"/>
        <v>0</v>
      </c>
      <c r="AXS22" s="247">
        <f t="shared" si="1142"/>
        <v>0</v>
      </c>
      <c r="AXT22" s="247">
        <f t="shared" si="1142"/>
        <v>0</v>
      </c>
      <c r="AXU22" s="247">
        <f t="shared" si="1142"/>
        <v>0</v>
      </c>
      <c r="AXV22" s="247">
        <f t="shared" si="1142"/>
        <v>0</v>
      </c>
      <c r="AXW22" s="247">
        <f t="shared" si="1142"/>
        <v>0</v>
      </c>
      <c r="AXX22" s="247">
        <f t="shared" si="1142"/>
        <v>0</v>
      </c>
      <c r="AXY22" s="247">
        <f t="shared" si="1142"/>
        <v>0</v>
      </c>
      <c r="AXZ22" s="247">
        <f t="shared" si="1142"/>
        <v>0</v>
      </c>
      <c r="AYA22" s="247">
        <f t="shared" si="1142"/>
        <v>0</v>
      </c>
      <c r="AYB22" s="247">
        <f t="shared" si="1142"/>
        <v>0</v>
      </c>
      <c r="AYC22" s="247">
        <f t="shared" si="1142"/>
        <v>0</v>
      </c>
      <c r="AYD22" s="247">
        <f t="shared" si="1142"/>
        <v>0</v>
      </c>
      <c r="AYE22" s="247">
        <f t="shared" si="1142"/>
        <v>0</v>
      </c>
      <c r="AYF22" s="247">
        <f t="shared" si="1142"/>
        <v>0</v>
      </c>
      <c r="AYG22" s="247">
        <f t="shared" si="1142"/>
        <v>0</v>
      </c>
      <c r="AYH22" s="247">
        <f t="shared" si="1142"/>
        <v>0</v>
      </c>
      <c r="AYI22" s="247">
        <f t="shared" si="1142"/>
        <v>0</v>
      </c>
      <c r="AYJ22" s="247">
        <f t="shared" si="1142"/>
        <v>0</v>
      </c>
      <c r="AYK22" s="247">
        <f t="shared" ref="AYK22:BAV22" si="1143">APE22</f>
        <v>0</v>
      </c>
      <c r="AYL22" s="247">
        <f t="shared" si="1143"/>
        <v>0</v>
      </c>
      <c r="AYM22" s="247">
        <f t="shared" si="1143"/>
        <v>0</v>
      </c>
      <c r="AYN22" s="247">
        <f t="shared" si="1143"/>
        <v>0</v>
      </c>
      <c r="AYO22" s="247">
        <f t="shared" si="1143"/>
        <v>0</v>
      </c>
      <c r="AYP22" s="247">
        <f t="shared" si="1143"/>
        <v>0</v>
      </c>
      <c r="AYQ22" s="247">
        <f t="shared" si="1143"/>
        <v>0</v>
      </c>
      <c r="AYR22" s="247">
        <f t="shared" si="1143"/>
        <v>0</v>
      </c>
      <c r="AYS22" s="247">
        <f t="shared" si="1143"/>
        <v>0</v>
      </c>
      <c r="AYT22" s="247">
        <f t="shared" si="1143"/>
        <v>0</v>
      </c>
      <c r="AYU22" s="247">
        <f t="shared" si="1143"/>
        <v>0</v>
      </c>
      <c r="AYV22" s="247">
        <f t="shared" si="1143"/>
        <v>0</v>
      </c>
      <c r="AYW22" s="247">
        <f t="shared" si="1143"/>
        <v>0</v>
      </c>
      <c r="AYX22" s="247">
        <f t="shared" si="1143"/>
        <v>0</v>
      </c>
      <c r="AYY22" s="247">
        <f t="shared" si="1143"/>
        <v>0</v>
      </c>
      <c r="AYZ22" s="247">
        <f t="shared" si="1143"/>
        <v>0</v>
      </c>
      <c r="AZA22" s="247">
        <f t="shared" si="1143"/>
        <v>0</v>
      </c>
      <c r="AZB22" s="247">
        <f t="shared" si="1143"/>
        <v>0</v>
      </c>
      <c r="AZC22" s="247">
        <f t="shared" si="1143"/>
        <v>0</v>
      </c>
      <c r="AZD22" s="247">
        <f t="shared" si="1143"/>
        <v>0</v>
      </c>
      <c r="AZE22" s="247">
        <f t="shared" si="1143"/>
        <v>0</v>
      </c>
      <c r="AZF22" s="247">
        <f t="shared" si="1143"/>
        <v>0</v>
      </c>
      <c r="AZG22" s="247">
        <f t="shared" si="1143"/>
        <v>0</v>
      </c>
      <c r="AZH22" s="247">
        <f t="shared" si="1143"/>
        <v>0</v>
      </c>
      <c r="AZI22" s="247">
        <f t="shared" si="1143"/>
        <v>0</v>
      </c>
      <c r="AZJ22" s="247">
        <f t="shared" si="1143"/>
        <v>0</v>
      </c>
      <c r="AZK22" s="247">
        <f t="shared" si="1143"/>
        <v>0</v>
      </c>
      <c r="AZL22" s="247">
        <f t="shared" si="1143"/>
        <v>0</v>
      </c>
      <c r="AZM22" s="247">
        <f t="shared" si="1143"/>
        <v>0</v>
      </c>
      <c r="AZN22" s="247">
        <f t="shared" si="1143"/>
        <v>0</v>
      </c>
      <c r="AZO22" s="247">
        <f t="shared" si="1143"/>
        <v>0</v>
      </c>
      <c r="AZP22" s="247">
        <f t="shared" si="1143"/>
        <v>0</v>
      </c>
      <c r="AZQ22" s="247">
        <f t="shared" si="1143"/>
        <v>0</v>
      </c>
      <c r="AZR22" s="247">
        <f t="shared" si="1143"/>
        <v>0</v>
      </c>
      <c r="AZS22" s="247">
        <f t="shared" si="1143"/>
        <v>0</v>
      </c>
      <c r="AZT22" s="247">
        <f t="shared" si="1143"/>
        <v>0</v>
      </c>
      <c r="AZU22" s="247">
        <f t="shared" si="1143"/>
        <v>0</v>
      </c>
      <c r="AZV22" s="247">
        <f t="shared" si="1143"/>
        <v>0</v>
      </c>
      <c r="AZW22" s="247">
        <f t="shared" si="1143"/>
        <v>0</v>
      </c>
      <c r="AZX22" s="247">
        <f t="shared" si="1143"/>
        <v>0</v>
      </c>
      <c r="AZY22" s="247">
        <f t="shared" si="1143"/>
        <v>0</v>
      </c>
      <c r="AZZ22" s="247">
        <f t="shared" si="1143"/>
        <v>0</v>
      </c>
      <c r="BAA22" s="247">
        <f t="shared" si="1143"/>
        <v>0</v>
      </c>
      <c r="BAB22" s="247">
        <f t="shared" si="1143"/>
        <v>0</v>
      </c>
      <c r="BAC22" s="247">
        <f t="shared" si="1143"/>
        <v>0</v>
      </c>
      <c r="BAD22" s="247">
        <f t="shared" si="1143"/>
        <v>0</v>
      </c>
      <c r="BAE22" s="247">
        <f t="shared" si="1143"/>
        <v>0</v>
      </c>
      <c r="BAF22" s="247">
        <f t="shared" si="1143"/>
        <v>0</v>
      </c>
      <c r="BAG22" s="247">
        <f t="shared" si="1143"/>
        <v>0</v>
      </c>
      <c r="BAH22" s="247">
        <f t="shared" si="1143"/>
        <v>0</v>
      </c>
      <c r="BAI22" s="247">
        <f t="shared" si="1143"/>
        <v>0</v>
      </c>
      <c r="BAJ22" s="247">
        <f t="shared" si="1143"/>
        <v>0</v>
      </c>
      <c r="BAK22" s="247">
        <f t="shared" si="1143"/>
        <v>0</v>
      </c>
      <c r="BAL22" s="247">
        <f t="shared" si="1143"/>
        <v>0</v>
      </c>
      <c r="BAM22" s="247">
        <f t="shared" si="1143"/>
        <v>0</v>
      </c>
      <c r="BAN22" s="247">
        <f t="shared" si="1143"/>
        <v>0</v>
      </c>
      <c r="BAO22" s="247">
        <f t="shared" si="1143"/>
        <v>0</v>
      </c>
      <c r="BAP22" s="247">
        <f t="shared" si="1143"/>
        <v>0</v>
      </c>
      <c r="BAQ22" s="247">
        <f t="shared" si="1143"/>
        <v>0</v>
      </c>
      <c r="BAR22" s="247">
        <f t="shared" si="1143"/>
        <v>0</v>
      </c>
      <c r="BAS22" s="247">
        <f t="shared" si="1143"/>
        <v>0</v>
      </c>
      <c r="BAT22" s="247">
        <f t="shared" si="1143"/>
        <v>0</v>
      </c>
      <c r="BAU22" s="247">
        <f t="shared" si="1143"/>
        <v>0</v>
      </c>
      <c r="BAV22" s="247">
        <f t="shared" si="1143"/>
        <v>0</v>
      </c>
      <c r="BAW22" s="247">
        <f t="shared" ref="BAW22:BDH22" si="1144">ARQ22</f>
        <v>0</v>
      </c>
      <c r="BAX22" s="247">
        <f t="shared" si="1144"/>
        <v>0</v>
      </c>
      <c r="BAY22" s="247">
        <f t="shared" si="1144"/>
        <v>0</v>
      </c>
      <c r="BAZ22" s="247">
        <f t="shared" si="1144"/>
        <v>0</v>
      </c>
      <c r="BBA22" s="247">
        <f t="shared" si="1144"/>
        <v>0</v>
      </c>
      <c r="BBB22" s="247">
        <f t="shared" si="1144"/>
        <v>0</v>
      </c>
      <c r="BBC22" s="247">
        <f t="shared" si="1144"/>
        <v>0</v>
      </c>
      <c r="BBD22" s="247">
        <f t="shared" si="1144"/>
        <v>0</v>
      </c>
      <c r="BBE22" s="247">
        <f t="shared" si="1144"/>
        <v>0</v>
      </c>
      <c r="BBF22" s="247">
        <f t="shared" si="1144"/>
        <v>0</v>
      </c>
      <c r="BBG22" s="247">
        <f t="shared" si="1144"/>
        <v>0</v>
      </c>
      <c r="BBH22" s="247">
        <f t="shared" si="1144"/>
        <v>0</v>
      </c>
      <c r="BBI22" s="247">
        <f t="shared" si="1144"/>
        <v>0</v>
      </c>
      <c r="BBJ22" s="247">
        <f t="shared" si="1144"/>
        <v>0</v>
      </c>
      <c r="BBK22" s="247">
        <f t="shared" si="1144"/>
        <v>0</v>
      </c>
      <c r="BBL22" s="247">
        <f t="shared" si="1144"/>
        <v>0</v>
      </c>
      <c r="BBM22" s="247">
        <f t="shared" si="1144"/>
        <v>0</v>
      </c>
      <c r="BBN22" s="247">
        <f t="shared" si="1144"/>
        <v>0</v>
      </c>
      <c r="BBO22" s="247">
        <f t="shared" si="1144"/>
        <v>0</v>
      </c>
      <c r="BBP22" s="247">
        <f t="shared" si="1144"/>
        <v>0</v>
      </c>
      <c r="BBQ22" s="247">
        <f t="shared" si="1144"/>
        <v>0</v>
      </c>
      <c r="BBR22" s="247">
        <f t="shared" si="1144"/>
        <v>0</v>
      </c>
      <c r="BBS22" s="247">
        <f t="shared" si="1144"/>
        <v>0</v>
      </c>
      <c r="BBT22" s="247">
        <f t="shared" si="1144"/>
        <v>0</v>
      </c>
      <c r="BBU22" s="247">
        <f t="shared" si="1144"/>
        <v>0</v>
      </c>
      <c r="BBV22" s="247">
        <f t="shared" si="1144"/>
        <v>0</v>
      </c>
      <c r="BBW22" s="247">
        <f t="shared" si="1144"/>
        <v>0</v>
      </c>
      <c r="BBX22" s="247">
        <f t="shared" si="1144"/>
        <v>0</v>
      </c>
      <c r="BBY22" s="247">
        <f t="shared" si="1144"/>
        <v>0</v>
      </c>
      <c r="BBZ22" s="247">
        <f t="shared" si="1144"/>
        <v>0</v>
      </c>
      <c r="BCA22" s="247">
        <f t="shared" si="1144"/>
        <v>0</v>
      </c>
      <c r="BCB22" s="247">
        <f t="shared" si="1144"/>
        <v>0</v>
      </c>
      <c r="BCC22" s="247">
        <f t="shared" si="1144"/>
        <v>0</v>
      </c>
      <c r="BCD22" s="247">
        <f t="shared" si="1144"/>
        <v>0</v>
      </c>
      <c r="BCE22" s="247">
        <f t="shared" si="1144"/>
        <v>0</v>
      </c>
      <c r="BCF22" s="247">
        <f t="shared" si="1144"/>
        <v>0</v>
      </c>
      <c r="BCG22" s="247">
        <f t="shared" si="1144"/>
        <v>0</v>
      </c>
      <c r="BCH22" s="247">
        <f t="shared" si="1144"/>
        <v>0</v>
      </c>
      <c r="BCI22" s="247">
        <f t="shared" si="1144"/>
        <v>0</v>
      </c>
      <c r="BCJ22" s="247">
        <f t="shared" si="1144"/>
        <v>0</v>
      </c>
      <c r="BCK22" s="247">
        <f t="shared" si="1144"/>
        <v>0</v>
      </c>
      <c r="BCL22" s="247">
        <f t="shared" si="1144"/>
        <v>0</v>
      </c>
      <c r="BCM22" s="247">
        <f t="shared" si="1144"/>
        <v>0</v>
      </c>
      <c r="BCN22" s="247">
        <f t="shared" si="1144"/>
        <v>0</v>
      </c>
      <c r="BCO22" s="247">
        <f t="shared" si="1144"/>
        <v>0</v>
      </c>
      <c r="BCP22" s="247">
        <f t="shared" si="1144"/>
        <v>0</v>
      </c>
      <c r="BCQ22" s="247">
        <f t="shared" si="1144"/>
        <v>0</v>
      </c>
      <c r="BCR22" s="247">
        <f t="shared" si="1144"/>
        <v>1</v>
      </c>
      <c r="BCS22" s="247">
        <f t="shared" si="1144"/>
        <v>1</v>
      </c>
      <c r="BCT22" s="247">
        <f t="shared" si="1144"/>
        <v>1</v>
      </c>
      <c r="BCU22" s="247">
        <f t="shared" si="1144"/>
        <v>1</v>
      </c>
      <c r="BCV22" s="247">
        <f t="shared" si="1144"/>
        <v>1</v>
      </c>
      <c r="BCW22" s="247">
        <f t="shared" si="1144"/>
        <v>1</v>
      </c>
      <c r="BCX22" s="247">
        <f t="shared" si="1144"/>
        <v>1</v>
      </c>
      <c r="BCY22" s="247">
        <f t="shared" si="1144"/>
        <v>1</v>
      </c>
      <c r="BCZ22" s="247">
        <f t="shared" si="1144"/>
        <v>1</v>
      </c>
      <c r="BDA22" s="247">
        <f t="shared" si="1144"/>
        <v>1</v>
      </c>
      <c r="BDB22" s="247">
        <f t="shared" si="1144"/>
        <v>1</v>
      </c>
      <c r="BDC22" s="247">
        <f t="shared" si="1144"/>
        <v>1</v>
      </c>
      <c r="BDD22" s="247">
        <f t="shared" si="1144"/>
        <v>1</v>
      </c>
      <c r="BDE22" s="247">
        <f t="shared" si="1144"/>
        <v>1</v>
      </c>
      <c r="BDF22" s="247">
        <f t="shared" si="1144"/>
        <v>1</v>
      </c>
      <c r="BDG22" s="247">
        <f t="shared" si="1144"/>
        <v>1</v>
      </c>
      <c r="BDH22" s="247">
        <f t="shared" si="1144"/>
        <v>1</v>
      </c>
      <c r="BDI22" s="247">
        <f t="shared" ref="BDI22:BFT22" si="1145">AUC22</f>
        <v>1</v>
      </c>
      <c r="BDJ22" s="247">
        <f t="shared" si="1145"/>
        <v>1</v>
      </c>
      <c r="BDK22" s="247">
        <f t="shared" si="1145"/>
        <v>1</v>
      </c>
      <c r="BDL22" s="247">
        <f t="shared" si="1145"/>
        <v>1</v>
      </c>
      <c r="BDM22" s="247">
        <f t="shared" si="1145"/>
        <v>1</v>
      </c>
      <c r="BDN22" s="247">
        <f t="shared" si="1145"/>
        <v>1</v>
      </c>
      <c r="BDO22" s="247">
        <f t="shared" si="1145"/>
        <v>1</v>
      </c>
      <c r="BDP22" s="247">
        <f t="shared" si="1145"/>
        <v>1</v>
      </c>
      <c r="BDQ22" s="247">
        <f t="shared" si="1145"/>
        <v>1</v>
      </c>
      <c r="BDR22" s="247">
        <f t="shared" si="1145"/>
        <v>1</v>
      </c>
      <c r="BDS22" s="247">
        <f t="shared" si="1145"/>
        <v>1</v>
      </c>
      <c r="BDT22" s="247">
        <f t="shared" si="1145"/>
        <v>1</v>
      </c>
      <c r="BDU22" s="247">
        <f t="shared" si="1145"/>
        <v>1</v>
      </c>
      <c r="BDV22" s="247">
        <f t="shared" si="1145"/>
        <v>1</v>
      </c>
      <c r="BDW22" s="247">
        <f t="shared" si="1145"/>
        <v>1</v>
      </c>
      <c r="BDX22" s="247">
        <f t="shared" si="1145"/>
        <v>1</v>
      </c>
      <c r="BDY22" s="247">
        <f t="shared" si="1145"/>
        <v>1</v>
      </c>
      <c r="BDZ22" s="247">
        <f t="shared" si="1145"/>
        <v>1</v>
      </c>
      <c r="BEA22" s="247">
        <f t="shared" si="1145"/>
        <v>1</v>
      </c>
      <c r="BEB22" s="247">
        <f t="shared" si="1145"/>
        <v>1</v>
      </c>
      <c r="BEC22" s="247">
        <f t="shared" si="1145"/>
        <v>1</v>
      </c>
      <c r="BED22" s="247">
        <f t="shared" si="1145"/>
        <v>1</v>
      </c>
      <c r="BEE22" s="247">
        <f t="shared" si="1145"/>
        <v>1</v>
      </c>
      <c r="BEF22" s="247">
        <f t="shared" si="1145"/>
        <v>1</v>
      </c>
      <c r="BEG22" s="247">
        <f t="shared" si="1145"/>
        <v>1</v>
      </c>
      <c r="BEH22" s="247">
        <f t="shared" si="1145"/>
        <v>1</v>
      </c>
      <c r="BEI22" s="247">
        <f t="shared" si="1145"/>
        <v>1</v>
      </c>
      <c r="BEJ22" s="247">
        <f t="shared" si="1145"/>
        <v>1</v>
      </c>
      <c r="BEK22" s="247">
        <f t="shared" si="1145"/>
        <v>1</v>
      </c>
      <c r="BEL22" s="247">
        <f t="shared" si="1145"/>
        <v>1</v>
      </c>
      <c r="BEM22" s="247">
        <f t="shared" si="1145"/>
        <v>1</v>
      </c>
      <c r="BEN22" s="247">
        <f t="shared" si="1145"/>
        <v>0</v>
      </c>
      <c r="BEO22" s="247">
        <f t="shared" si="1145"/>
        <v>0</v>
      </c>
      <c r="BEP22" s="247">
        <f t="shared" si="1145"/>
        <v>0</v>
      </c>
      <c r="BEQ22" s="247">
        <f t="shared" si="1145"/>
        <v>0</v>
      </c>
      <c r="BER22" s="247">
        <f t="shared" si="1145"/>
        <v>0</v>
      </c>
      <c r="BES22" s="247">
        <f t="shared" si="1145"/>
        <v>0</v>
      </c>
      <c r="BET22" s="247">
        <f t="shared" si="1145"/>
        <v>0</v>
      </c>
      <c r="BEU22" s="247">
        <f t="shared" si="1145"/>
        <v>0</v>
      </c>
      <c r="BEV22" s="247">
        <f t="shared" si="1145"/>
        <v>0</v>
      </c>
      <c r="BEW22" s="247">
        <f t="shared" si="1145"/>
        <v>0</v>
      </c>
      <c r="BEX22" s="247">
        <f t="shared" si="1145"/>
        <v>0</v>
      </c>
      <c r="BEY22" s="247">
        <f t="shared" si="1145"/>
        <v>0</v>
      </c>
      <c r="BEZ22" s="247">
        <f t="shared" si="1145"/>
        <v>0</v>
      </c>
      <c r="BFA22" s="247">
        <f t="shared" si="1145"/>
        <v>0</v>
      </c>
      <c r="BFB22" s="247">
        <f t="shared" si="1145"/>
        <v>0</v>
      </c>
      <c r="BFC22" s="247">
        <f t="shared" si="1145"/>
        <v>0</v>
      </c>
      <c r="BFD22" s="247">
        <f t="shared" si="1145"/>
        <v>0</v>
      </c>
      <c r="BFE22" s="247">
        <f t="shared" si="1145"/>
        <v>0</v>
      </c>
      <c r="BFF22" s="247">
        <f t="shared" si="1145"/>
        <v>0</v>
      </c>
      <c r="BFG22" s="247">
        <f t="shared" si="1145"/>
        <v>0</v>
      </c>
      <c r="BFH22" s="247">
        <f t="shared" si="1145"/>
        <v>0</v>
      </c>
      <c r="BFI22" s="247">
        <f t="shared" si="1145"/>
        <v>0</v>
      </c>
      <c r="BFJ22" s="247">
        <f t="shared" si="1145"/>
        <v>0</v>
      </c>
      <c r="BFK22" s="247">
        <f t="shared" si="1145"/>
        <v>0</v>
      </c>
      <c r="BFL22" s="247">
        <f t="shared" si="1145"/>
        <v>0</v>
      </c>
      <c r="BFM22" s="247">
        <f t="shared" si="1145"/>
        <v>0</v>
      </c>
      <c r="BFN22" s="247">
        <f t="shared" si="1145"/>
        <v>0</v>
      </c>
      <c r="BFO22" s="247">
        <f t="shared" si="1145"/>
        <v>0</v>
      </c>
      <c r="BFP22" s="247">
        <f t="shared" si="1145"/>
        <v>0</v>
      </c>
      <c r="BFQ22" s="247">
        <f t="shared" si="1145"/>
        <v>0</v>
      </c>
      <c r="BFR22" s="247">
        <f t="shared" si="1145"/>
        <v>0</v>
      </c>
      <c r="BFS22" s="247">
        <f t="shared" si="1145"/>
        <v>0</v>
      </c>
      <c r="BFT22" s="247">
        <f t="shared" si="1145"/>
        <v>0</v>
      </c>
      <c r="BFU22" s="247">
        <f t="shared" ref="BFU22:BIF22" si="1146">AWO22</f>
        <v>0</v>
      </c>
      <c r="BFV22" s="247">
        <f t="shared" si="1146"/>
        <v>0</v>
      </c>
      <c r="BFW22" s="247">
        <f t="shared" si="1146"/>
        <v>0</v>
      </c>
      <c r="BFX22" s="247">
        <f t="shared" si="1146"/>
        <v>0</v>
      </c>
      <c r="BFY22" s="247">
        <f t="shared" si="1146"/>
        <v>0</v>
      </c>
      <c r="BFZ22" s="247">
        <f t="shared" si="1146"/>
        <v>0</v>
      </c>
      <c r="BGA22" s="247">
        <f t="shared" si="1146"/>
        <v>0</v>
      </c>
      <c r="BGB22" s="247">
        <f t="shared" si="1146"/>
        <v>0</v>
      </c>
      <c r="BGC22" s="247">
        <f t="shared" si="1146"/>
        <v>0</v>
      </c>
      <c r="BGD22" s="247">
        <f t="shared" si="1146"/>
        <v>0</v>
      </c>
      <c r="BGE22" s="247">
        <f t="shared" si="1146"/>
        <v>0</v>
      </c>
      <c r="BGF22" s="247">
        <f t="shared" si="1146"/>
        <v>0</v>
      </c>
      <c r="BGG22" s="247">
        <f t="shared" si="1146"/>
        <v>0</v>
      </c>
      <c r="BGH22" s="247">
        <f t="shared" si="1146"/>
        <v>0</v>
      </c>
      <c r="BGI22" s="247">
        <f t="shared" si="1146"/>
        <v>0</v>
      </c>
      <c r="BGJ22" s="247">
        <f t="shared" si="1146"/>
        <v>0</v>
      </c>
      <c r="BGK22" s="247">
        <f t="shared" si="1146"/>
        <v>0</v>
      </c>
      <c r="BGL22" s="247">
        <f t="shared" si="1146"/>
        <v>0</v>
      </c>
      <c r="BGM22" s="247">
        <f t="shared" si="1146"/>
        <v>0</v>
      </c>
      <c r="BGN22" s="247">
        <f t="shared" si="1146"/>
        <v>0</v>
      </c>
      <c r="BGO22" s="247">
        <f t="shared" si="1146"/>
        <v>0</v>
      </c>
      <c r="BGP22" s="247">
        <f t="shared" si="1146"/>
        <v>0</v>
      </c>
      <c r="BGQ22" s="247">
        <f t="shared" si="1146"/>
        <v>0</v>
      </c>
      <c r="BGR22" s="247">
        <f t="shared" si="1146"/>
        <v>0</v>
      </c>
      <c r="BGS22" s="247">
        <f t="shared" si="1146"/>
        <v>0</v>
      </c>
      <c r="BGT22" s="247">
        <f t="shared" si="1146"/>
        <v>0</v>
      </c>
      <c r="BGU22" s="247">
        <f t="shared" si="1146"/>
        <v>0</v>
      </c>
      <c r="BGV22" s="247">
        <f t="shared" si="1146"/>
        <v>0</v>
      </c>
      <c r="BGW22" s="247">
        <f t="shared" si="1146"/>
        <v>0</v>
      </c>
      <c r="BGX22" s="247">
        <f t="shared" si="1146"/>
        <v>0</v>
      </c>
      <c r="BGY22" s="247">
        <f t="shared" si="1146"/>
        <v>0</v>
      </c>
      <c r="BGZ22" s="247">
        <f t="shared" si="1146"/>
        <v>0</v>
      </c>
      <c r="BHA22" s="247">
        <f t="shared" si="1146"/>
        <v>0</v>
      </c>
      <c r="BHB22" s="247">
        <f t="shared" si="1146"/>
        <v>0</v>
      </c>
      <c r="BHC22" s="247">
        <f t="shared" si="1146"/>
        <v>0</v>
      </c>
      <c r="BHD22" s="247">
        <f t="shared" si="1146"/>
        <v>0</v>
      </c>
      <c r="BHE22" s="247">
        <f t="shared" si="1146"/>
        <v>0</v>
      </c>
      <c r="BHF22" s="247">
        <f t="shared" si="1146"/>
        <v>0</v>
      </c>
      <c r="BHG22" s="247">
        <f t="shared" si="1146"/>
        <v>0</v>
      </c>
      <c r="BHH22" s="247">
        <f t="shared" si="1146"/>
        <v>0</v>
      </c>
      <c r="BHI22" s="247">
        <f t="shared" si="1146"/>
        <v>0</v>
      </c>
      <c r="BHJ22" s="247">
        <f t="shared" si="1146"/>
        <v>0</v>
      </c>
      <c r="BHK22" s="247">
        <f t="shared" si="1146"/>
        <v>0</v>
      </c>
      <c r="BHL22" s="247">
        <f t="shared" si="1146"/>
        <v>0</v>
      </c>
      <c r="BHM22" s="247">
        <f t="shared" si="1146"/>
        <v>0</v>
      </c>
      <c r="BHN22" s="247">
        <f t="shared" si="1146"/>
        <v>0</v>
      </c>
      <c r="BHO22" s="247">
        <f t="shared" si="1146"/>
        <v>0</v>
      </c>
      <c r="BHP22" s="247">
        <f t="shared" si="1146"/>
        <v>0</v>
      </c>
      <c r="BHQ22" s="247">
        <f t="shared" si="1146"/>
        <v>0</v>
      </c>
      <c r="BHR22" s="247">
        <f t="shared" si="1146"/>
        <v>0</v>
      </c>
      <c r="BHS22" s="247">
        <f t="shared" si="1146"/>
        <v>0</v>
      </c>
      <c r="BHT22" s="247">
        <f t="shared" si="1146"/>
        <v>0</v>
      </c>
      <c r="BHU22" s="247">
        <f t="shared" si="1146"/>
        <v>0</v>
      </c>
      <c r="BHV22" s="247">
        <f t="shared" si="1146"/>
        <v>0</v>
      </c>
      <c r="BHW22" s="247">
        <f t="shared" si="1146"/>
        <v>0</v>
      </c>
      <c r="BHX22" s="247">
        <f t="shared" si="1146"/>
        <v>0</v>
      </c>
      <c r="BHY22" s="247">
        <f t="shared" si="1146"/>
        <v>0</v>
      </c>
      <c r="BHZ22" s="247">
        <f t="shared" si="1146"/>
        <v>0</v>
      </c>
      <c r="BIA22" s="247">
        <f t="shared" si="1146"/>
        <v>0</v>
      </c>
      <c r="BIB22" s="247">
        <f t="shared" si="1146"/>
        <v>0</v>
      </c>
      <c r="BIC22" s="247">
        <f t="shared" si="1146"/>
        <v>0</v>
      </c>
      <c r="BID22" s="247">
        <f t="shared" si="1146"/>
        <v>0</v>
      </c>
      <c r="BIE22" s="247">
        <f t="shared" si="1146"/>
        <v>0</v>
      </c>
      <c r="BIF22" s="247">
        <f t="shared" si="1146"/>
        <v>0</v>
      </c>
      <c r="BIG22" s="247">
        <f t="shared" ref="BIG22:BKR22" si="1147">AZA22</f>
        <v>0</v>
      </c>
      <c r="BIH22" s="247">
        <f t="shared" si="1147"/>
        <v>0</v>
      </c>
      <c r="BII22" s="247">
        <f t="shared" si="1147"/>
        <v>0</v>
      </c>
      <c r="BIJ22" s="247">
        <f t="shared" si="1147"/>
        <v>0</v>
      </c>
      <c r="BIK22" s="247">
        <f t="shared" si="1147"/>
        <v>0</v>
      </c>
      <c r="BIL22" s="247">
        <f t="shared" si="1147"/>
        <v>0</v>
      </c>
      <c r="BIM22" s="247">
        <f t="shared" si="1147"/>
        <v>0</v>
      </c>
      <c r="BIN22" s="247">
        <f t="shared" si="1147"/>
        <v>0</v>
      </c>
      <c r="BIO22" s="247">
        <f t="shared" si="1147"/>
        <v>0</v>
      </c>
      <c r="BIP22" s="247">
        <f t="shared" si="1147"/>
        <v>0</v>
      </c>
      <c r="BIQ22" s="247">
        <f t="shared" si="1147"/>
        <v>0</v>
      </c>
      <c r="BIR22" s="247">
        <f t="shared" si="1147"/>
        <v>0</v>
      </c>
      <c r="BIS22" s="247">
        <f t="shared" si="1147"/>
        <v>0</v>
      </c>
      <c r="BIT22" s="247">
        <f t="shared" si="1147"/>
        <v>0</v>
      </c>
      <c r="BIU22" s="247">
        <f t="shared" si="1147"/>
        <v>0</v>
      </c>
      <c r="BIV22" s="247">
        <f t="shared" si="1147"/>
        <v>0</v>
      </c>
      <c r="BIW22" s="247">
        <f t="shared" si="1147"/>
        <v>0</v>
      </c>
      <c r="BIX22" s="247">
        <f t="shared" si="1147"/>
        <v>0</v>
      </c>
      <c r="BIY22" s="247">
        <f t="shared" si="1147"/>
        <v>0</v>
      </c>
      <c r="BIZ22" s="247">
        <f t="shared" si="1147"/>
        <v>0</v>
      </c>
      <c r="BJA22" s="247">
        <f t="shared" si="1147"/>
        <v>0</v>
      </c>
      <c r="BJB22" s="247">
        <f t="shared" si="1147"/>
        <v>0</v>
      </c>
      <c r="BJC22" s="247">
        <f t="shared" si="1147"/>
        <v>0</v>
      </c>
      <c r="BJD22" s="247">
        <f t="shared" si="1147"/>
        <v>0</v>
      </c>
      <c r="BJE22" s="247">
        <f t="shared" si="1147"/>
        <v>0</v>
      </c>
      <c r="BJF22" s="247">
        <f t="shared" si="1147"/>
        <v>0</v>
      </c>
      <c r="BJG22" s="247">
        <f t="shared" si="1147"/>
        <v>0</v>
      </c>
      <c r="BJH22" s="247">
        <f t="shared" si="1147"/>
        <v>0</v>
      </c>
      <c r="BJI22" s="247">
        <f t="shared" si="1147"/>
        <v>0</v>
      </c>
      <c r="BJJ22" s="247">
        <f t="shared" si="1147"/>
        <v>0</v>
      </c>
      <c r="BJK22" s="247">
        <f t="shared" si="1147"/>
        <v>0</v>
      </c>
      <c r="BJL22" s="247">
        <f t="shared" si="1147"/>
        <v>0</v>
      </c>
      <c r="BJM22" s="247">
        <f t="shared" si="1147"/>
        <v>0</v>
      </c>
      <c r="BJN22" s="247">
        <f t="shared" si="1147"/>
        <v>0</v>
      </c>
      <c r="BJO22" s="247">
        <f t="shared" si="1147"/>
        <v>0</v>
      </c>
      <c r="BJP22" s="247">
        <f t="shared" si="1147"/>
        <v>0</v>
      </c>
      <c r="BJQ22" s="247">
        <f t="shared" si="1147"/>
        <v>0</v>
      </c>
      <c r="BJR22" s="247">
        <f t="shared" si="1147"/>
        <v>0</v>
      </c>
      <c r="BJS22" s="247">
        <f t="shared" si="1147"/>
        <v>0</v>
      </c>
      <c r="BJT22" s="247">
        <f t="shared" si="1147"/>
        <v>0</v>
      </c>
      <c r="BJU22" s="247">
        <f t="shared" si="1147"/>
        <v>0</v>
      </c>
      <c r="BJV22" s="247">
        <f t="shared" si="1147"/>
        <v>0</v>
      </c>
      <c r="BJW22" s="247">
        <f t="shared" si="1147"/>
        <v>0</v>
      </c>
      <c r="BJX22" s="247">
        <f t="shared" si="1147"/>
        <v>0</v>
      </c>
      <c r="BJY22" s="247">
        <f t="shared" si="1147"/>
        <v>0</v>
      </c>
      <c r="BJZ22" s="247">
        <f t="shared" si="1147"/>
        <v>0</v>
      </c>
      <c r="BKA22" s="247">
        <f t="shared" si="1147"/>
        <v>0</v>
      </c>
      <c r="BKB22" s="247">
        <f t="shared" si="1147"/>
        <v>0</v>
      </c>
      <c r="BKC22" s="247">
        <f t="shared" si="1147"/>
        <v>0</v>
      </c>
      <c r="BKD22" s="247">
        <f t="shared" si="1147"/>
        <v>0</v>
      </c>
      <c r="BKE22" s="247">
        <f t="shared" si="1147"/>
        <v>0</v>
      </c>
      <c r="BKF22" s="247">
        <f t="shared" si="1147"/>
        <v>0</v>
      </c>
      <c r="BKG22" s="247">
        <f t="shared" si="1147"/>
        <v>0</v>
      </c>
      <c r="BKH22" s="247">
        <f t="shared" si="1147"/>
        <v>0</v>
      </c>
      <c r="BKI22" s="247">
        <f t="shared" si="1147"/>
        <v>0</v>
      </c>
      <c r="BKJ22" s="247">
        <f t="shared" si="1147"/>
        <v>0</v>
      </c>
      <c r="BKK22" s="247">
        <f t="shared" si="1147"/>
        <v>0</v>
      </c>
      <c r="BKL22" s="247">
        <f t="shared" si="1147"/>
        <v>0</v>
      </c>
      <c r="BKM22" s="247">
        <f t="shared" si="1147"/>
        <v>0</v>
      </c>
      <c r="BKN22" s="247">
        <f t="shared" si="1147"/>
        <v>0</v>
      </c>
      <c r="BKO22" s="247">
        <f t="shared" si="1147"/>
        <v>0</v>
      </c>
      <c r="BKP22" s="247">
        <f t="shared" si="1147"/>
        <v>0</v>
      </c>
      <c r="BKQ22" s="247">
        <f t="shared" si="1147"/>
        <v>0</v>
      </c>
      <c r="BKR22" s="247">
        <f t="shared" si="1147"/>
        <v>0</v>
      </c>
      <c r="BKS22" s="247">
        <f t="shared" ref="BKS22:BND22" si="1148">BBM22</f>
        <v>0</v>
      </c>
      <c r="BKT22" s="247">
        <f t="shared" si="1148"/>
        <v>0</v>
      </c>
      <c r="BKU22" s="247">
        <f t="shared" si="1148"/>
        <v>0</v>
      </c>
      <c r="BKV22" s="247">
        <f t="shared" si="1148"/>
        <v>0</v>
      </c>
      <c r="BKW22" s="247">
        <f t="shared" si="1148"/>
        <v>0</v>
      </c>
      <c r="BKX22" s="247">
        <f t="shared" si="1148"/>
        <v>0</v>
      </c>
      <c r="BKY22" s="247">
        <f t="shared" si="1148"/>
        <v>0</v>
      </c>
      <c r="BKZ22" s="247">
        <f t="shared" si="1148"/>
        <v>0</v>
      </c>
      <c r="BLA22" s="247">
        <f t="shared" si="1148"/>
        <v>0</v>
      </c>
      <c r="BLB22" s="247">
        <f t="shared" si="1148"/>
        <v>0</v>
      </c>
      <c r="BLC22" s="247">
        <f t="shared" si="1148"/>
        <v>0</v>
      </c>
      <c r="BLD22" s="247">
        <f t="shared" si="1148"/>
        <v>0</v>
      </c>
      <c r="BLE22" s="247">
        <f t="shared" si="1148"/>
        <v>0</v>
      </c>
      <c r="BLF22" s="247">
        <f t="shared" si="1148"/>
        <v>0</v>
      </c>
      <c r="BLG22" s="247">
        <f t="shared" si="1148"/>
        <v>0</v>
      </c>
      <c r="BLH22" s="247">
        <f t="shared" si="1148"/>
        <v>0</v>
      </c>
      <c r="BLI22" s="247">
        <f t="shared" si="1148"/>
        <v>0</v>
      </c>
      <c r="BLJ22" s="247">
        <f t="shared" si="1148"/>
        <v>0</v>
      </c>
      <c r="BLK22" s="247">
        <f t="shared" si="1148"/>
        <v>0</v>
      </c>
      <c r="BLL22" s="247">
        <f t="shared" si="1148"/>
        <v>0</v>
      </c>
      <c r="BLM22" s="247">
        <f t="shared" si="1148"/>
        <v>0</v>
      </c>
      <c r="BLN22" s="247">
        <f t="shared" si="1148"/>
        <v>0</v>
      </c>
      <c r="BLO22" s="247">
        <f t="shared" si="1148"/>
        <v>0</v>
      </c>
      <c r="BLP22" s="247">
        <f t="shared" si="1148"/>
        <v>0</v>
      </c>
      <c r="BLQ22" s="247">
        <f t="shared" si="1148"/>
        <v>0</v>
      </c>
      <c r="BLR22" s="247">
        <f t="shared" si="1148"/>
        <v>0</v>
      </c>
      <c r="BLS22" s="247">
        <f t="shared" si="1148"/>
        <v>0</v>
      </c>
      <c r="BLT22" s="247">
        <f t="shared" si="1148"/>
        <v>0</v>
      </c>
      <c r="BLU22" s="247">
        <f t="shared" si="1148"/>
        <v>0</v>
      </c>
      <c r="BLV22" s="247">
        <f t="shared" si="1148"/>
        <v>0</v>
      </c>
      <c r="BLW22" s="247">
        <f t="shared" si="1148"/>
        <v>0</v>
      </c>
      <c r="BLX22" s="247">
        <f t="shared" si="1148"/>
        <v>1</v>
      </c>
      <c r="BLY22" s="247">
        <f t="shared" si="1148"/>
        <v>1</v>
      </c>
      <c r="BLZ22" s="247">
        <f t="shared" si="1148"/>
        <v>1</v>
      </c>
      <c r="BMA22" s="247">
        <f t="shared" si="1148"/>
        <v>1</v>
      </c>
      <c r="BMB22" s="247">
        <f t="shared" si="1148"/>
        <v>1</v>
      </c>
      <c r="BMC22" s="247">
        <f t="shared" si="1148"/>
        <v>1</v>
      </c>
      <c r="BMD22" s="247">
        <f t="shared" si="1148"/>
        <v>1</v>
      </c>
      <c r="BME22" s="247">
        <f t="shared" si="1148"/>
        <v>1</v>
      </c>
      <c r="BMF22" s="247">
        <f t="shared" si="1148"/>
        <v>1</v>
      </c>
      <c r="BMG22" s="247">
        <f t="shared" si="1148"/>
        <v>1</v>
      </c>
      <c r="BMH22" s="247">
        <f t="shared" si="1148"/>
        <v>1</v>
      </c>
      <c r="BMI22" s="247">
        <f t="shared" si="1148"/>
        <v>1</v>
      </c>
      <c r="BMJ22" s="247">
        <f t="shared" si="1148"/>
        <v>1</v>
      </c>
      <c r="BMK22" s="247">
        <f t="shared" si="1148"/>
        <v>1</v>
      </c>
      <c r="BML22" s="247">
        <f t="shared" si="1148"/>
        <v>1</v>
      </c>
      <c r="BMM22" s="247">
        <f t="shared" si="1148"/>
        <v>1</v>
      </c>
      <c r="BMN22" s="247">
        <f t="shared" si="1148"/>
        <v>1</v>
      </c>
      <c r="BMO22" s="247">
        <f t="shared" si="1148"/>
        <v>1</v>
      </c>
      <c r="BMP22" s="247">
        <f t="shared" si="1148"/>
        <v>1</v>
      </c>
      <c r="BMQ22" s="247">
        <f t="shared" si="1148"/>
        <v>1</v>
      </c>
      <c r="BMR22" s="247">
        <f t="shared" si="1148"/>
        <v>1</v>
      </c>
      <c r="BMS22" s="247">
        <f t="shared" si="1148"/>
        <v>1</v>
      </c>
      <c r="BMT22" s="247">
        <f t="shared" si="1148"/>
        <v>1</v>
      </c>
      <c r="BMU22" s="247">
        <f t="shared" si="1148"/>
        <v>1</v>
      </c>
      <c r="BMV22" s="247">
        <f t="shared" si="1148"/>
        <v>1</v>
      </c>
      <c r="BMW22" s="247">
        <f t="shared" si="1148"/>
        <v>1</v>
      </c>
      <c r="BMX22" s="247">
        <f t="shared" si="1148"/>
        <v>1</v>
      </c>
      <c r="BMY22" s="247">
        <f t="shared" si="1148"/>
        <v>1</v>
      </c>
      <c r="BMZ22" s="247">
        <f t="shared" si="1148"/>
        <v>1</v>
      </c>
      <c r="BNA22" s="247">
        <f t="shared" si="1148"/>
        <v>1</v>
      </c>
      <c r="BNB22" s="247">
        <f t="shared" si="1148"/>
        <v>1</v>
      </c>
      <c r="BNC22" s="247">
        <f t="shared" si="1148"/>
        <v>1</v>
      </c>
      <c r="BND22" s="247">
        <f t="shared" si="1148"/>
        <v>1</v>
      </c>
      <c r="BNE22" s="247">
        <f t="shared" ref="BNE22:BPP22" si="1149">BDY22</f>
        <v>1</v>
      </c>
      <c r="BNF22" s="247">
        <f t="shared" si="1149"/>
        <v>1</v>
      </c>
      <c r="BNG22" s="247">
        <f t="shared" si="1149"/>
        <v>1</v>
      </c>
      <c r="BNH22" s="247">
        <f t="shared" si="1149"/>
        <v>1</v>
      </c>
      <c r="BNI22" s="247">
        <f t="shared" si="1149"/>
        <v>1</v>
      </c>
      <c r="BNJ22" s="247">
        <f t="shared" si="1149"/>
        <v>1</v>
      </c>
      <c r="BNK22" s="247">
        <f t="shared" si="1149"/>
        <v>1</v>
      </c>
      <c r="BNL22" s="247">
        <f t="shared" si="1149"/>
        <v>1</v>
      </c>
      <c r="BNM22" s="247">
        <f t="shared" si="1149"/>
        <v>1</v>
      </c>
      <c r="BNN22" s="247">
        <f t="shared" si="1149"/>
        <v>1</v>
      </c>
      <c r="BNO22" s="247">
        <f t="shared" si="1149"/>
        <v>1</v>
      </c>
      <c r="BNP22" s="247">
        <f t="shared" si="1149"/>
        <v>1</v>
      </c>
      <c r="BNQ22" s="247">
        <f t="shared" si="1149"/>
        <v>1</v>
      </c>
      <c r="BNR22" s="247">
        <f t="shared" si="1149"/>
        <v>1</v>
      </c>
      <c r="BNS22" s="247">
        <f t="shared" si="1149"/>
        <v>1</v>
      </c>
      <c r="BNT22" s="247">
        <f t="shared" si="1149"/>
        <v>0</v>
      </c>
      <c r="BNU22" s="247">
        <f t="shared" si="1149"/>
        <v>0</v>
      </c>
      <c r="BNV22" s="247">
        <f t="shared" si="1149"/>
        <v>0</v>
      </c>
      <c r="BNW22" s="247">
        <f t="shared" si="1149"/>
        <v>0</v>
      </c>
      <c r="BNX22" s="247">
        <f t="shared" si="1149"/>
        <v>0</v>
      </c>
      <c r="BNY22" s="247">
        <f t="shared" si="1149"/>
        <v>0</v>
      </c>
      <c r="BNZ22" s="247">
        <f t="shared" si="1149"/>
        <v>0</v>
      </c>
      <c r="BOA22" s="247">
        <f t="shared" si="1149"/>
        <v>0</v>
      </c>
      <c r="BOB22" s="247">
        <f t="shared" si="1149"/>
        <v>0</v>
      </c>
      <c r="BOC22" s="247">
        <f t="shared" si="1149"/>
        <v>0</v>
      </c>
      <c r="BOD22" s="247">
        <f t="shared" si="1149"/>
        <v>0</v>
      </c>
      <c r="BOE22" s="247">
        <f t="shared" si="1149"/>
        <v>0</v>
      </c>
      <c r="BOF22" s="247">
        <f t="shared" si="1149"/>
        <v>0</v>
      </c>
      <c r="BOG22" s="247">
        <f t="shared" si="1149"/>
        <v>0</v>
      </c>
      <c r="BOH22" s="247">
        <f t="shared" si="1149"/>
        <v>0</v>
      </c>
      <c r="BOI22" s="247">
        <f t="shared" si="1149"/>
        <v>0</v>
      </c>
      <c r="BOJ22" s="247">
        <f t="shared" si="1149"/>
        <v>0</v>
      </c>
      <c r="BOK22" s="247">
        <f t="shared" si="1149"/>
        <v>0</v>
      </c>
      <c r="BOL22" s="247">
        <f t="shared" si="1149"/>
        <v>0</v>
      </c>
      <c r="BOM22" s="247">
        <f t="shared" si="1149"/>
        <v>0</v>
      </c>
      <c r="BON22" s="247">
        <f t="shared" si="1149"/>
        <v>0</v>
      </c>
      <c r="BOO22" s="247">
        <f t="shared" si="1149"/>
        <v>0</v>
      </c>
      <c r="BOP22" s="247">
        <f t="shared" si="1149"/>
        <v>0</v>
      </c>
      <c r="BOQ22" s="247">
        <f t="shared" si="1149"/>
        <v>0</v>
      </c>
      <c r="BOR22" s="247">
        <f t="shared" si="1149"/>
        <v>0</v>
      </c>
      <c r="BOS22" s="247">
        <f t="shared" si="1149"/>
        <v>0</v>
      </c>
      <c r="BOT22" s="247">
        <f t="shared" si="1149"/>
        <v>0</v>
      </c>
      <c r="BOU22" s="247">
        <f t="shared" si="1149"/>
        <v>0</v>
      </c>
      <c r="BOV22" s="247">
        <f t="shared" si="1149"/>
        <v>0</v>
      </c>
      <c r="BOW22" s="247">
        <f t="shared" si="1149"/>
        <v>0</v>
      </c>
      <c r="BOX22" s="247">
        <f t="shared" si="1149"/>
        <v>0</v>
      </c>
      <c r="BOY22" s="247">
        <f t="shared" si="1149"/>
        <v>0</v>
      </c>
      <c r="BOZ22" s="247">
        <f t="shared" si="1149"/>
        <v>0</v>
      </c>
      <c r="BPA22" s="247">
        <f t="shared" si="1149"/>
        <v>0</v>
      </c>
      <c r="BPB22" s="247">
        <f t="shared" si="1149"/>
        <v>0</v>
      </c>
      <c r="BPC22" s="247">
        <f t="shared" si="1149"/>
        <v>0</v>
      </c>
      <c r="BPD22" s="247">
        <f t="shared" si="1149"/>
        <v>0</v>
      </c>
      <c r="BPE22" s="247">
        <f t="shared" si="1149"/>
        <v>0</v>
      </c>
      <c r="BPF22" s="247">
        <f t="shared" si="1149"/>
        <v>0</v>
      </c>
      <c r="BPG22" s="247">
        <f t="shared" si="1149"/>
        <v>0</v>
      </c>
      <c r="BPH22" s="247">
        <f t="shared" si="1149"/>
        <v>0</v>
      </c>
      <c r="BPI22" s="247">
        <f t="shared" si="1149"/>
        <v>0</v>
      </c>
      <c r="BPJ22" s="247">
        <f t="shared" si="1149"/>
        <v>0</v>
      </c>
      <c r="BPK22" s="247">
        <f t="shared" si="1149"/>
        <v>0</v>
      </c>
      <c r="BPL22" s="247">
        <f t="shared" si="1149"/>
        <v>0</v>
      </c>
      <c r="BPM22" s="247">
        <f t="shared" si="1149"/>
        <v>0</v>
      </c>
      <c r="BPN22" s="247">
        <f t="shared" si="1149"/>
        <v>0</v>
      </c>
      <c r="BPO22" s="247">
        <f t="shared" si="1149"/>
        <v>0</v>
      </c>
      <c r="BPP22" s="247">
        <f t="shared" si="1149"/>
        <v>0</v>
      </c>
      <c r="BPQ22" s="247">
        <f t="shared" ref="BPQ22:BSB22" si="1150">BGK22</f>
        <v>0</v>
      </c>
      <c r="BPR22" s="247">
        <f t="shared" si="1150"/>
        <v>0</v>
      </c>
      <c r="BPS22" s="247">
        <f t="shared" si="1150"/>
        <v>0</v>
      </c>
      <c r="BPT22" s="247">
        <f t="shared" si="1150"/>
        <v>0</v>
      </c>
      <c r="BPU22" s="247">
        <f t="shared" si="1150"/>
        <v>0</v>
      </c>
      <c r="BPV22" s="247">
        <f t="shared" si="1150"/>
        <v>0</v>
      </c>
      <c r="BPW22" s="247">
        <f t="shared" si="1150"/>
        <v>0</v>
      </c>
      <c r="BPX22" s="247">
        <f t="shared" si="1150"/>
        <v>0</v>
      </c>
      <c r="BPY22" s="247">
        <f t="shared" si="1150"/>
        <v>0</v>
      </c>
      <c r="BPZ22" s="247">
        <f t="shared" si="1150"/>
        <v>0</v>
      </c>
      <c r="BQA22" s="247">
        <f t="shared" si="1150"/>
        <v>0</v>
      </c>
      <c r="BQB22" s="247">
        <f t="shared" si="1150"/>
        <v>0</v>
      </c>
      <c r="BQC22" s="247">
        <f t="shared" si="1150"/>
        <v>0</v>
      </c>
      <c r="BQD22" s="247">
        <f t="shared" si="1150"/>
        <v>0</v>
      </c>
      <c r="BQE22" s="247">
        <f t="shared" si="1150"/>
        <v>0</v>
      </c>
      <c r="BQF22" s="247">
        <f t="shared" si="1150"/>
        <v>0</v>
      </c>
      <c r="BQG22" s="247">
        <f t="shared" si="1150"/>
        <v>0</v>
      </c>
      <c r="BQH22" s="247">
        <f t="shared" si="1150"/>
        <v>0</v>
      </c>
      <c r="BQI22" s="247">
        <f t="shared" si="1150"/>
        <v>0</v>
      </c>
      <c r="BQJ22" s="247">
        <f t="shared" si="1150"/>
        <v>0</v>
      </c>
      <c r="BQK22" s="247">
        <f t="shared" si="1150"/>
        <v>0</v>
      </c>
      <c r="BQL22" s="247">
        <f t="shared" si="1150"/>
        <v>0</v>
      </c>
      <c r="BQM22" s="247">
        <f t="shared" si="1150"/>
        <v>0</v>
      </c>
      <c r="BQN22" s="247">
        <f t="shared" si="1150"/>
        <v>0</v>
      </c>
      <c r="BQO22" s="247">
        <f t="shared" si="1150"/>
        <v>0</v>
      </c>
      <c r="BQP22" s="247">
        <f t="shared" si="1150"/>
        <v>0</v>
      </c>
      <c r="BQQ22" s="247">
        <f t="shared" si="1150"/>
        <v>0</v>
      </c>
      <c r="BQR22" s="247">
        <f t="shared" si="1150"/>
        <v>0</v>
      </c>
      <c r="BQS22" s="247">
        <f t="shared" si="1150"/>
        <v>0</v>
      </c>
      <c r="BQT22" s="247">
        <f t="shared" si="1150"/>
        <v>0</v>
      </c>
      <c r="BQU22" s="247">
        <f t="shared" si="1150"/>
        <v>0</v>
      </c>
      <c r="BQV22" s="247">
        <f t="shared" si="1150"/>
        <v>0</v>
      </c>
      <c r="BQW22" s="247">
        <f t="shared" si="1150"/>
        <v>0</v>
      </c>
      <c r="BQX22" s="247">
        <f t="shared" si="1150"/>
        <v>0</v>
      </c>
      <c r="BQY22" s="247">
        <f t="shared" si="1150"/>
        <v>0</v>
      </c>
      <c r="BQZ22" s="247">
        <f t="shared" si="1150"/>
        <v>0</v>
      </c>
      <c r="BRA22" s="247">
        <f t="shared" si="1150"/>
        <v>0</v>
      </c>
      <c r="BRB22" s="247">
        <f t="shared" si="1150"/>
        <v>0</v>
      </c>
      <c r="BRC22" s="247">
        <f t="shared" si="1150"/>
        <v>0</v>
      </c>
      <c r="BRD22" s="247">
        <f t="shared" si="1150"/>
        <v>0</v>
      </c>
      <c r="BRE22" s="247">
        <f t="shared" si="1150"/>
        <v>0</v>
      </c>
      <c r="BRF22" s="247">
        <f t="shared" si="1150"/>
        <v>0</v>
      </c>
      <c r="BRG22" s="247">
        <f t="shared" si="1150"/>
        <v>0</v>
      </c>
      <c r="BRH22" s="247">
        <f t="shared" si="1150"/>
        <v>0</v>
      </c>
      <c r="BRI22" s="247">
        <f t="shared" si="1150"/>
        <v>0</v>
      </c>
      <c r="BRJ22" s="247">
        <f t="shared" si="1150"/>
        <v>0</v>
      </c>
      <c r="BRK22" s="247">
        <f t="shared" si="1150"/>
        <v>0</v>
      </c>
      <c r="BRL22" s="247">
        <f t="shared" si="1150"/>
        <v>0</v>
      </c>
      <c r="BRM22" s="247">
        <f t="shared" si="1150"/>
        <v>0</v>
      </c>
      <c r="BRN22" s="247">
        <f t="shared" si="1150"/>
        <v>0</v>
      </c>
      <c r="BRO22" s="247">
        <f t="shared" si="1150"/>
        <v>0</v>
      </c>
      <c r="BRP22" s="247">
        <f t="shared" si="1150"/>
        <v>0</v>
      </c>
      <c r="BRQ22" s="247">
        <f t="shared" si="1150"/>
        <v>0</v>
      </c>
      <c r="BRR22" s="247">
        <f t="shared" si="1150"/>
        <v>0</v>
      </c>
      <c r="BRS22" s="247">
        <f t="shared" si="1150"/>
        <v>0</v>
      </c>
      <c r="BRT22" s="247">
        <f t="shared" si="1150"/>
        <v>0</v>
      </c>
      <c r="BRU22" s="247">
        <f t="shared" si="1150"/>
        <v>0</v>
      </c>
      <c r="BRV22" s="247">
        <f t="shared" si="1150"/>
        <v>0</v>
      </c>
      <c r="BRW22" s="247">
        <f t="shared" si="1150"/>
        <v>0</v>
      </c>
      <c r="BRX22" s="247">
        <f t="shared" si="1150"/>
        <v>0</v>
      </c>
      <c r="BRY22" s="247">
        <f t="shared" si="1150"/>
        <v>0</v>
      </c>
      <c r="BRZ22" s="247">
        <f t="shared" si="1150"/>
        <v>0</v>
      </c>
      <c r="BSA22" s="247">
        <f t="shared" si="1150"/>
        <v>0</v>
      </c>
      <c r="BSB22" s="247">
        <f t="shared" si="1150"/>
        <v>0</v>
      </c>
      <c r="BSC22" s="247">
        <f t="shared" ref="BSC22:BUN22" si="1151">BIW22</f>
        <v>0</v>
      </c>
      <c r="BSD22" s="247">
        <f t="shared" si="1151"/>
        <v>0</v>
      </c>
      <c r="BSE22" s="247">
        <f t="shared" si="1151"/>
        <v>0</v>
      </c>
      <c r="BSF22" s="247">
        <f t="shared" si="1151"/>
        <v>0</v>
      </c>
      <c r="BSG22" s="247">
        <f t="shared" si="1151"/>
        <v>0</v>
      </c>
      <c r="BSH22" s="247">
        <f t="shared" si="1151"/>
        <v>0</v>
      </c>
      <c r="BSI22" s="247">
        <f t="shared" si="1151"/>
        <v>0</v>
      </c>
      <c r="BSJ22" s="247">
        <f t="shared" si="1151"/>
        <v>0</v>
      </c>
      <c r="BSK22" s="247">
        <f t="shared" si="1151"/>
        <v>0</v>
      </c>
      <c r="BSL22" s="247">
        <f t="shared" si="1151"/>
        <v>0</v>
      </c>
      <c r="BSM22" s="247">
        <f t="shared" si="1151"/>
        <v>0</v>
      </c>
      <c r="BSN22" s="247">
        <f t="shared" si="1151"/>
        <v>0</v>
      </c>
      <c r="BSO22" s="247">
        <f t="shared" si="1151"/>
        <v>0</v>
      </c>
      <c r="BSP22" s="247">
        <f t="shared" si="1151"/>
        <v>0</v>
      </c>
      <c r="BSQ22" s="247">
        <f t="shared" si="1151"/>
        <v>0</v>
      </c>
      <c r="BSR22" s="247">
        <f t="shared" si="1151"/>
        <v>0</v>
      </c>
      <c r="BSS22" s="247">
        <f t="shared" si="1151"/>
        <v>0</v>
      </c>
      <c r="BST22" s="247">
        <f t="shared" si="1151"/>
        <v>0</v>
      </c>
      <c r="BSU22" s="247">
        <f t="shared" si="1151"/>
        <v>0</v>
      </c>
      <c r="BSV22" s="247">
        <f t="shared" si="1151"/>
        <v>0</v>
      </c>
      <c r="BSW22" s="247">
        <f t="shared" si="1151"/>
        <v>0</v>
      </c>
      <c r="BSX22" s="247">
        <f t="shared" si="1151"/>
        <v>0</v>
      </c>
      <c r="BSY22" s="247">
        <f t="shared" si="1151"/>
        <v>0</v>
      </c>
      <c r="BSZ22" s="247">
        <f t="shared" si="1151"/>
        <v>0</v>
      </c>
      <c r="BTA22" s="247">
        <f t="shared" si="1151"/>
        <v>0</v>
      </c>
      <c r="BTB22" s="247">
        <f t="shared" si="1151"/>
        <v>0</v>
      </c>
      <c r="BTC22" s="247">
        <f t="shared" si="1151"/>
        <v>0</v>
      </c>
      <c r="BTD22" s="247">
        <f t="shared" si="1151"/>
        <v>0</v>
      </c>
      <c r="BTE22" s="247">
        <f t="shared" si="1151"/>
        <v>0</v>
      </c>
      <c r="BTF22" s="247">
        <f t="shared" si="1151"/>
        <v>0</v>
      </c>
      <c r="BTG22" s="247">
        <f t="shared" si="1151"/>
        <v>0</v>
      </c>
      <c r="BTH22" s="247">
        <f t="shared" si="1151"/>
        <v>0</v>
      </c>
      <c r="BTI22" s="247">
        <f t="shared" si="1151"/>
        <v>0</v>
      </c>
      <c r="BTJ22" s="247">
        <f t="shared" si="1151"/>
        <v>0</v>
      </c>
      <c r="BTK22" s="247">
        <f t="shared" si="1151"/>
        <v>0</v>
      </c>
      <c r="BTL22" s="247">
        <f t="shared" si="1151"/>
        <v>0</v>
      </c>
      <c r="BTM22" s="247">
        <f t="shared" si="1151"/>
        <v>0</v>
      </c>
      <c r="BTN22" s="247">
        <f t="shared" si="1151"/>
        <v>0</v>
      </c>
      <c r="BTO22" s="247">
        <f t="shared" si="1151"/>
        <v>0</v>
      </c>
      <c r="BTP22" s="247">
        <f t="shared" si="1151"/>
        <v>0</v>
      </c>
      <c r="BTQ22" s="247">
        <f t="shared" si="1151"/>
        <v>0</v>
      </c>
      <c r="BTR22" s="247">
        <f t="shared" si="1151"/>
        <v>0</v>
      </c>
      <c r="BTS22" s="247">
        <f t="shared" si="1151"/>
        <v>0</v>
      </c>
      <c r="BTT22" s="247">
        <f t="shared" si="1151"/>
        <v>0</v>
      </c>
      <c r="BTU22" s="247">
        <f t="shared" si="1151"/>
        <v>0</v>
      </c>
      <c r="BTV22" s="247">
        <f t="shared" si="1151"/>
        <v>0</v>
      </c>
      <c r="BTW22" s="247">
        <f t="shared" si="1151"/>
        <v>0</v>
      </c>
      <c r="BTX22" s="247">
        <f t="shared" si="1151"/>
        <v>0</v>
      </c>
      <c r="BTY22" s="247">
        <f t="shared" si="1151"/>
        <v>0</v>
      </c>
      <c r="BTZ22" s="247">
        <f t="shared" si="1151"/>
        <v>0</v>
      </c>
      <c r="BUA22" s="247">
        <f t="shared" si="1151"/>
        <v>0</v>
      </c>
      <c r="BUB22" s="247">
        <f t="shared" si="1151"/>
        <v>0</v>
      </c>
      <c r="BUC22" s="247">
        <f t="shared" si="1151"/>
        <v>0</v>
      </c>
      <c r="BUD22" s="247">
        <f t="shared" si="1151"/>
        <v>0</v>
      </c>
      <c r="BUE22" s="247">
        <f t="shared" si="1151"/>
        <v>0</v>
      </c>
      <c r="BUF22" s="247">
        <f t="shared" si="1151"/>
        <v>0</v>
      </c>
      <c r="BUG22" s="247">
        <f t="shared" si="1151"/>
        <v>0</v>
      </c>
      <c r="BUH22" s="247">
        <f t="shared" si="1151"/>
        <v>0</v>
      </c>
      <c r="BUI22" s="247">
        <f t="shared" si="1151"/>
        <v>0</v>
      </c>
      <c r="BUJ22" s="247">
        <f t="shared" si="1151"/>
        <v>0</v>
      </c>
      <c r="BUK22" s="247">
        <f t="shared" si="1151"/>
        <v>0</v>
      </c>
      <c r="BUL22" s="247">
        <f t="shared" si="1151"/>
        <v>0</v>
      </c>
      <c r="BUM22" s="247">
        <f t="shared" si="1151"/>
        <v>0</v>
      </c>
      <c r="BUN22" s="247">
        <f t="shared" si="1151"/>
        <v>0</v>
      </c>
      <c r="BUO22" s="247">
        <f t="shared" ref="BUO22:BWZ22" si="1152">BLI22</f>
        <v>0</v>
      </c>
      <c r="BUP22" s="247">
        <f t="shared" si="1152"/>
        <v>0</v>
      </c>
      <c r="BUQ22" s="247">
        <f t="shared" si="1152"/>
        <v>0</v>
      </c>
      <c r="BUR22" s="247">
        <f t="shared" si="1152"/>
        <v>0</v>
      </c>
      <c r="BUS22" s="247">
        <f t="shared" si="1152"/>
        <v>0</v>
      </c>
      <c r="BUT22" s="247">
        <f t="shared" si="1152"/>
        <v>0</v>
      </c>
      <c r="BUU22" s="247">
        <f t="shared" si="1152"/>
        <v>0</v>
      </c>
      <c r="BUV22" s="247">
        <f t="shared" si="1152"/>
        <v>0</v>
      </c>
      <c r="BUW22" s="247">
        <f t="shared" si="1152"/>
        <v>0</v>
      </c>
      <c r="BUX22" s="247">
        <f t="shared" si="1152"/>
        <v>0</v>
      </c>
      <c r="BUY22" s="247">
        <f t="shared" si="1152"/>
        <v>0</v>
      </c>
      <c r="BUZ22" s="247">
        <f t="shared" si="1152"/>
        <v>0</v>
      </c>
      <c r="BVA22" s="247">
        <f t="shared" si="1152"/>
        <v>0</v>
      </c>
      <c r="BVB22" s="247">
        <f t="shared" si="1152"/>
        <v>0</v>
      </c>
      <c r="BVC22" s="247">
        <f t="shared" si="1152"/>
        <v>0</v>
      </c>
      <c r="BVD22" s="247">
        <f t="shared" si="1152"/>
        <v>1</v>
      </c>
      <c r="BVE22" s="247">
        <f t="shared" si="1152"/>
        <v>1</v>
      </c>
      <c r="BVF22" s="247">
        <f t="shared" si="1152"/>
        <v>1</v>
      </c>
      <c r="BVG22" s="247">
        <f t="shared" si="1152"/>
        <v>1</v>
      </c>
      <c r="BVH22" s="247">
        <f t="shared" si="1152"/>
        <v>1</v>
      </c>
      <c r="BVI22" s="247">
        <f t="shared" si="1152"/>
        <v>1</v>
      </c>
      <c r="BVJ22" s="247">
        <f t="shared" si="1152"/>
        <v>1</v>
      </c>
      <c r="BVK22" s="247">
        <f t="shared" si="1152"/>
        <v>1</v>
      </c>
      <c r="BVL22" s="247">
        <f t="shared" si="1152"/>
        <v>1</v>
      </c>
      <c r="BVM22" s="247">
        <f t="shared" si="1152"/>
        <v>1</v>
      </c>
      <c r="BVN22" s="247">
        <f t="shared" si="1152"/>
        <v>1</v>
      </c>
      <c r="BVO22" s="247">
        <f t="shared" si="1152"/>
        <v>1</v>
      </c>
      <c r="BVP22" s="247">
        <f t="shared" si="1152"/>
        <v>1</v>
      </c>
      <c r="BVQ22" s="247">
        <f t="shared" si="1152"/>
        <v>1</v>
      </c>
      <c r="BVR22" s="247">
        <f t="shared" si="1152"/>
        <v>1</v>
      </c>
      <c r="BVS22" s="247">
        <f t="shared" si="1152"/>
        <v>1</v>
      </c>
      <c r="BVT22" s="247">
        <f t="shared" si="1152"/>
        <v>1</v>
      </c>
      <c r="BVU22" s="247">
        <f t="shared" si="1152"/>
        <v>1</v>
      </c>
      <c r="BVV22" s="247">
        <f t="shared" si="1152"/>
        <v>1</v>
      </c>
      <c r="BVW22" s="247">
        <f t="shared" si="1152"/>
        <v>1</v>
      </c>
      <c r="BVX22" s="247">
        <f t="shared" si="1152"/>
        <v>1</v>
      </c>
      <c r="BVY22" s="247">
        <f t="shared" si="1152"/>
        <v>1</v>
      </c>
      <c r="BVZ22" s="247">
        <f t="shared" si="1152"/>
        <v>1</v>
      </c>
      <c r="BWA22" s="247">
        <f t="shared" si="1152"/>
        <v>1</v>
      </c>
      <c r="BWB22" s="247">
        <f t="shared" si="1152"/>
        <v>1</v>
      </c>
      <c r="BWC22" s="247">
        <f t="shared" si="1152"/>
        <v>1</v>
      </c>
      <c r="BWD22" s="247">
        <f t="shared" si="1152"/>
        <v>1</v>
      </c>
      <c r="BWE22" s="247">
        <f t="shared" si="1152"/>
        <v>1</v>
      </c>
      <c r="BWF22" s="247">
        <f t="shared" si="1152"/>
        <v>1</v>
      </c>
      <c r="BWG22" s="247">
        <f t="shared" si="1152"/>
        <v>1</v>
      </c>
      <c r="BWH22" s="247">
        <f t="shared" si="1152"/>
        <v>1</v>
      </c>
      <c r="BWI22" s="247">
        <f t="shared" si="1152"/>
        <v>1</v>
      </c>
      <c r="BWJ22" s="247">
        <f t="shared" si="1152"/>
        <v>1</v>
      </c>
      <c r="BWK22" s="247">
        <f t="shared" si="1152"/>
        <v>1</v>
      </c>
      <c r="BWL22" s="247">
        <f t="shared" si="1152"/>
        <v>1</v>
      </c>
      <c r="BWM22" s="247">
        <f t="shared" si="1152"/>
        <v>1</v>
      </c>
      <c r="BWN22" s="247">
        <f t="shared" si="1152"/>
        <v>1</v>
      </c>
      <c r="BWO22" s="247">
        <f t="shared" si="1152"/>
        <v>1</v>
      </c>
      <c r="BWP22" s="247">
        <f t="shared" si="1152"/>
        <v>1</v>
      </c>
      <c r="BWQ22" s="247">
        <f t="shared" si="1152"/>
        <v>1</v>
      </c>
      <c r="BWR22" s="247">
        <f t="shared" si="1152"/>
        <v>1</v>
      </c>
      <c r="BWS22" s="247">
        <f t="shared" si="1152"/>
        <v>1</v>
      </c>
      <c r="BWT22" s="247">
        <f t="shared" si="1152"/>
        <v>1</v>
      </c>
      <c r="BWU22" s="247">
        <f t="shared" si="1152"/>
        <v>1</v>
      </c>
      <c r="BWV22" s="247">
        <f t="shared" si="1152"/>
        <v>1</v>
      </c>
      <c r="BWW22" s="247">
        <f t="shared" si="1152"/>
        <v>1</v>
      </c>
      <c r="BWX22" s="247">
        <f t="shared" si="1152"/>
        <v>1</v>
      </c>
      <c r="BWY22" s="247">
        <f t="shared" si="1152"/>
        <v>1</v>
      </c>
      <c r="BWZ22" s="247">
        <f t="shared" si="1152"/>
        <v>0</v>
      </c>
      <c r="BXA22" s="247">
        <f t="shared" ref="BXA22:BZL22" si="1153">BNU22</f>
        <v>0</v>
      </c>
      <c r="BXB22" s="247">
        <f t="shared" si="1153"/>
        <v>0</v>
      </c>
      <c r="BXC22" s="247">
        <f t="shared" si="1153"/>
        <v>0</v>
      </c>
      <c r="BXD22" s="247">
        <f t="shared" si="1153"/>
        <v>0</v>
      </c>
      <c r="BXE22" s="247">
        <f t="shared" si="1153"/>
        <v>0</v>
      </c>
      <c r="BXF22" s="247">
        <f t="shared" si="1153"/>
        <v>0</v>
      </c>
      <c r="BXG22" s="247">
        <f t="shared" si="1153"/>
        <v>0</v>
      </c>
      <c r="BXH22" s="247">
        <f t="shared" si="1153"/>
        <v>0</v>
      </c>
      <c r="BXI22" s="247">
        <f t="shared" si="1153"/>
        <v>0</v>
      </c>
      <c r="BXJ22" s="247">
        <f t="shared" si="1153"/>
        <v>0</v>
      </c>
      <c r="BXK22" s="247">
        <f t="shared" si="1153"/>
        <v>0</v>
      </c>
      <c r="BXL22" s="247">
        <f t="shared" si="1153"/>
        <v>0</v>
      </c>
      <c r="BXM22" s="247">
        <f t="shared" si="1153"/>
        <v>0</v>
      </c>
      <c r="BXN22" s="247">
        <f t="shared" si="1153"/>
        <v>0</v>
      </c>
      <c r="BXO22" s="247">
        <f t="shared" si="1153"/>
        <v>0</v>
      </c>
      <c r="BXP22" s="247">
        <f t="shared" si="1153"/>
        <v>0</v>
      </c>
      <c r="BXQ22" s="247">
        <f t="shared" si="1153"/>
        <v>0</v>
      </c>
      <c r="BXR22" s="247">
        <f t="shared" si="1153"/>
        <v>0</v>
      </c>
      <c r="BXS22" s="247">
        <f t="shared" si="1153"/>
        <v>0</v>
      </c>
      <c r="BXT22" s="247">
        <f t="shared" si="1153"/>
        <v>0</v>
      </c>
      <c r="BXU22" s="247">
        <f t="shared" si="1153"/>
        <v>0</v>
      </c>
      <c r="BXV22" s="247">
        <f t="shared" si="1153"/>
        <v>0</v>
      </c>
      <c r="BXW22" s="247">
        <f t="shared" si="1153"/>
        <v>0</v>
      </c>
      <c r="BXX22" s="247">
        <f t="shared" si="1153"/>
        <v>0</v>
      </c>
      <c r="BXY22" s="247">
        <f t="shared" si="1153"/>
        <v>0</v>
      </c>
      <c r="BXZ22" s="247">
        <f t="shared" si="1153"/>
        <v>0</v>
      </c>
      <c r="BYA22" s="247">
        <f t="shared" si="1153"/>
        <v>0</v>
      </c>
      <c r="BYB22" s="247">
        <f t="shared" si="1153"/>
        <v>0</v>
      </c>
      <c r="BYC22" s="247">
        <f t="shared" si="1153"/>
        <v>0</v>
      </c>
      <c r="BYD22" s="247">
        <f t="shared" si="1153"/>
        <v>0</v>
      </c>
      <c r="BYE22" s="247">
        <f t="shared" si="1153"/>
        <v>0</v>
      </c>
      <c r="BYF22" s="247">
        <f t="shared" si="1153"/>
        <v>0</v>
      </c>
      <c r="BYG22" s="247">
        <f t="shared" si="1153"/>
        <v>0</v>
      </c>
      <c r="BYH22" s="247">
        <f t="shared" si="1153"/>
        <v>0</v>
      </c>
      <c r="BYI22" s="247">
        <f t="shared" si="1153"/>
        <v>0</v>
      </c>
      <c r="BYJ22" s="247">
        <f t="shared" si="1153"/>
        <v>0</v>
      </c>
      <c r="BYK22" s="247">
        <f t="shared" si="1153"/>
        <v>0</v>
      </c>
      <c r="BYL22" s="247">
        <f t="shared" si="1153"/>
        <v>0</v>
      </c>
      <c r="BYM22" s="247">
        <f t="shared" si="1153"/>
        <v>0</v>
      </c>
      <c r="BYN22" s="247">
        <f t="shared" si="1153"/>
        <v>0</v>
      </c>
      <c r="BYO22" s="247">
        <f t="shared" si="1153"/>
        <v>0</v>
      </c>
      <c r="BYP22" s="247">
        <f t="shared" si="1153"/>
        <v>0</v>
      </c>
      <c r="BYQ22" s="247">
        <f t="shared" si="1153"/>
        <v>0</v>
      </c>
      <c r="BYR22" s="247">
        <f t="shared" si="1153"/>
        <v>0</v>
      </c>
      <c r="BYS22" s="247">
        <f t="shared" si="1153"/>
        <v>0</v>
      </c>
      <c r="BYT22" s="247">
        <f t="shared" si="1153"/>
        <v>0</v>
      </c>
      <c r="BYU22" s="247">
        <f t="shared" si="1153"/>
        <v>0</v>
      </c>
      <c r="BYV22" s="247">
        <f t="shared" si="1153"/>
        <v>0</v>
      </c>
      <c r="BYW22" s="247">
        <f t="shared" si="1153"/>
        <v>0</v>
      </c>
      <c r="BYX22" s="247">
        <f t="shared" si="1153"/>
        <v>0</v>
      </c>
      <c r="BYY22" s="247">
        <f t="shared" si="1153"/>
        <v>0</v>
      </c>
      <c r="BYZ22" s="247">
        <f t="shared" si="1153"/>
        <v>0</v>
      </c>
      <c r="BZA22" s="247">
        <f t="shared" si="1153"/>
        <v>0</v>
      </c>
      <c r="BZB22" s="247">
        <f t="shared" si="1153"/>
        <v>0</v>
      </c>
      <c r="BZC22" s="247">
        <f t="shared" si="1153"/>
        <v>0</v>
      </c>
      <c r="BZD22" s="247">
        <f t="shared" si="1153"/>
        <v>0</v>
      </c>
      <c r="BZE22" s="247">
        <f t="shared" si="1153"/>
        <v>0</v>
      </c>
      <c r="BZF22" s="247">
        <f t="shared" si="1153"/>
        <v>0</v>
      </c>
      <c r="BZG22" s="247">
        <f t="shared" si="1153"/>
        <v>0</v>
      </c>
      <c r="BZH22" s="247">
        <f t="shared" si="1153"/>
        <v>0</v>
      </c>
      <c r="BZI22" s="247">
        <f t="shared" si="1153"/>
        <v>0</v>
      </c>
      <c r="BZJ22" s="247">
        <f t="shared" si="1153"/>
        <v>0</v>
      </c>
      <c r="BZK22" s="247">
        <f t="shared" si="1153"/>
        <v>0</v>
      </c>
      <c r="BZL22" s="247">
        <f t="shared" si="1153"/>
        <v>0</v>
      </c>
      <c r="BZM22" s="247">
        <f t="shared" ref="BZM22:CBX22" si="1154">BQG22</f>
        <v>0</v>
      </c>
      <c r="BZN22" s="247">
        <f t="shared" si="1154"/>
        <v>0</v>
      </c>
      <c r="BZO22" s="247">
        <f t="shared" si="1154"/>
        <v>0</v>
      </c>
      <c r="BZP22" s="247">
        <f t="shared" si="1154"/>
        <v>0</v>
      </c>
      <c r="BZQ22" s="247">
        <f t="shared" si="1154"/>
        <v>0</v>
      </c>
      <c r="BZR22" s="247">
        <f t="shared" si="1154"/>
        <v>0</v>
      </c>
      <c r="BZS22" s="247">
        <f t="shared" si="1154"/>
        <v>0</v>
      </c>
      <c r="BZT22" s="247">
        <f t="shared" si="1154"/>
        <v>0</v>
      </c>
      <c r="BZU22" s="247">
        <f t="shared" si="1154"/>
        <v>0</v>
      </c>
      <c r="BZV22" s="247">
        <f t="shared" si="1154"/>
        <v>0</v>
      </c>
      <c r="BZW22" s="247">
        <f t="shared" si="1154"/>
        <v>0</v>
      </c>
      <c r="BZX22" s="247">
        <f t="shared" si="1154"/>
        <v>0</v>
      </c>
      <c r="BZY22" s="247">
        <f t="shared" si="1154"/>
        <v>0</v>
      </c>
      <c r="BZZ22" s="247">
        <f t="shared" si="1154"/>
        <v>0</v>
      </c>
      <c r="CAA22" s="247">
        <f t="shared" si="1154"/>
        <v>0</v>
      </c>
      <c r="CAB22" s="247">
        <f t="shared" si="1154"/>
        <v>0</v>
      </c>
      <c r="CAC22" s="247">
        <f t="shared" si="1154"/>
        <v>0</v>
      </c>
      <c r="CAD22" s="247">
        <f t="shared" si="1154"/>
        <v>0</v>
      </c>
      <c r="CAE22" s="247">
        <f t="shared" si="1154"/>
        <v>0</v>
      </c>
      <c r="CAF22" s="247">
        <f t="shared" si="1154"/>
        <v>0</v>
      </c>
      <c r="CAG22" s="247">
        <f t="shared" si="1154"/>
        <v>0</v>
      </c>
      <c r="CAH22" s="247">
        <f t="shared" si="1154"/>
        <v>0</v>
      </c>
      <c r="CAI22" s="247">
        <f t="shared" si="1154"/>
        <v>0</v>
      </c>
      <c r="CAJ22" s="247">
        <f t="shared" si="1154"/>
        <v>0</v>
      </c>
      <c r="CAK22" s="247">
        <f t="shared" si="1154"/>
        <v>0</v>
      </c>
      <c r="CAL22" s="247">
        <f t="shared" si="1154"/>
        <v>0</v>
      </c>
      <c r="CAM22" s="247">
        <f t="shared" si="1154"/>
        <v>0</v>
      </c>
      <c r="CAN22" s="247">
        <f t="shared" si="1154"/>
        <v>0</v>
      </c>
      <c r="CAO22" s="247">
        <f t="shared" si="1154"/>
        <v>0</v>
      </c>
      <c r="CAP22" s="247">
        <f t="shared" si="1154"/>
        <v>0</v>
      </c>
      <c r="CAQ22" s="247">
        <f t="shared" si="1154"/>
        <v>0</v>
      </c>
      <c r="CAR22" s="247">
        <f t="shared" si="1154"/>
        <v>0</v>
      </c>
      <c r="CAS22" s="247">
        <f t="shared" si="1154"/>
        <v>0</v>
      </c>
      <c r="CAT22" s="247">
        <f t="shared" si="1154"/>
        <v>0</v>
      </c>
      <c r="CAU22" s="247">
        <f t="shared" si="1154"/>
        <v>0</v>
      </c>
      <c r="CAV22" s="247">
        <f t="shared" si="1154"/>
        <v>0</v>
      </c>
      <c r="CAW22" s="247">
        <f t="shared" si="1154"/>
        <v>0</v>
      </c>
      <c r="CAX22" s="247">
        <f t="shared" si="1154"/>
        <v>0</v>
      </c>
      <c r="CAY22" s="247">
        <f t="shared" si="1154"/>
        <v>0</v>
      </c>
      <c r="CAZ22" s="247">
        <f t="shared" si="1154"/>
        <v>0</v>
      </c>
      <c r="CBA22" s="247">
        <f t="shared" si="1154"/>
        <v>0</v>
      </c>
      <c r="CBB22" s="247">
        <f t="shared" si="1154"/>
        <v>0</v>
      </c>
      <c r="CBC22" s="247">
        <f t="shared" si="1154"/>
        <v>0</v>
      </c>
      <c r="CBD22" s="247">
        <f t="shared" si="1154"/>
        <v>0</v>
      </c>
      <c r="CBE22" s="247">
        <f t="shared" si="1154"/>
        <v>0</v>
      </c>
      <c r="CBF22" s="247">
        <f t="shared" si="1154"/>
        <v>0</v>
      </c>
      <c r="CBG22" s="247">
        <f t="shared" si="1154"/>
        <v>0</v>
      </c>
      <c r="CBH22" s="247">
        <f t="shared" si="1154"/>
        <v>0</v>
      </c>
      <c r="CBI22" s="247">
        <f t="shared" si="1154"/>
        <v>0</v>
      </c>
      <c r="CBJ22" s="247">
        <f t="shared" si="1154"/>
        <v>0</v>
      </c>
      <c r="CBK22" s="247">
        <f t="shared" si="1154"/>
        <v>0</v>
      </c>
      <c r="CBL22" s="247">
        <f t="shared" si="1154"/>
        <v>0</v>
      </c>
      <c r="CBM22" s="247">
        <f t="shared" si="1154"/>
        <v>0</v>
      </c>
      <c r="CBN22" s="247">
        <f t="shared" si="1154"/>
        <v>0</v>
      </c>
      <c r="CBO22" s="247">
        <f t="shared" si="1154"/>
        <v>0</v>
      </c>
      <c r="CBP22" s="247">
        <f t="shared" si="1154"/>
        <v>0</v>
      </c>
      <c r="CBQ22" s="247">
        <f t="shared" si="1154"/>
        <v>0</v>
      </c>
      <c r="CBR22" s="247">
        <f t="shared" si="1154"/>
        <v>0</v>
      </c>
      <c r="CBS22" s="247">
        <f t="shared" si="1154"/>
        <v>0</v>
      </c>
      <c r="CBT22" s="247">
        <f t="shared" si="1154"/>
        <v>0</v>
      </c>
      <c r="CBU22" s="247">
        <f t="shared" si="1154"/>
        <v>0</v>
      </c>
      <c r="CBV22" s="247">
        <f t="shared" si="1154"/>
        <v>0</v>
      </c>
      <c r="CBW22" s="247">
        <f t="shared" si="1154"/>
        <v>0</v>
      </c>
      <c r="CBX22" s="247">
        <f t="shared" si="1154"/>
        <v>0</v>
      </c>
      <c r="CBY22" s="247">
        <f t="shared" ref="CBY22:CEJ22" si="1155">BSS22</f>
        <v>0</v>
      </c>
      <c r="CBZ22" s="247">
        <f t="shared" si="1155"/>
        <v>0</v>
      </c>
      <c r="CCA22" s="247">
        <f t="shared" si="1155"/>
        <v>0</v>
      </c>
      <c r="CCB22" s="247">
        <f t="shared" si="1155"/>
        <v>0</v>
      </c>
      <c r="CCC22" s="247">
        <f t="shared" si="1155"/>
        <v>0</v>
      </c>
      <c r="CCD22" s="247">
        <f t="shared" si="1155"/>
        <v>0</v>
      </c>
      <c r="CCE22" s="247">
        <f t="shared" si="1155"/>
        <v>0</v>
      </c>
      <c r="CCF22" s="247">
        <f t="shared" si="1155"/>
        <v>0</v>
      </c>
      <c r="CCG22" s="247">
        <f t="shared" si="1155"/>
        <v>0</v>
      </c>
      <c r="CCH22" s="247">
        <f t="shared" si="1155"/>
        <v>0</v>
      </c>
      <c r="CCI22" s="247">
        <f t="shared" si="1155"/>
        <v>0</v>
      </c>
      <c r="CCJ22" s="247">
        <f t="shared" si="1155"/>
        <v>0</v>
      </c>
      <c r="CCK22" s="247">
        <f t="shared" si="1155"/>
        <v>0</v>
      </c>
      <c r="CCL22" s="247">
        <f t="shared" si="1155"/>
        <v>0</v>
      </c>
      <c r="CCM22" s="247">
        <f t="shared" si="1155"/>
        <v>0</v>
      </c>
      <c r="CCN22" s="247">
        <f t="shared" si="1155"/>
        <v>0</v>
      </c>
      <c r="CCO22" s="247">
        <f t="shared" si="1155"/>
        <v>0</v>
      </c>
      <c r="CCP22" s="247">
        <f t="shared" si="1155"/>
        <v>0</v>
      </c>
      <c r="CCQ22" s="247">
        <f t="shared" si="1155"/>
        <v>0</v>
      </c>
      <c r="CCR22" s="247">
        <f t="shared" si="1155"/>
        <v>0</v>
      </c>
      <c r="CCS22" s="247">
        <f t="shared" si="1155"/>
        <v>0</v>
      </c>
      <c r="CCT22" s="247">
        <f t="shared" si="1155"/>
        <v>0</v>
      </c>
      <c r="CCU22" s="247">
        <f t="shared" si="1155"/>
        <v>0</v>
      </c>
      <c r="CCV22" s="247">
        <f t="shared" si="1155"/>
        <v>0</v>
      </c>
      <c r="CCW22" s="247">
        <f t="shared" si="1155"/>
        <v>0</v>
      </c>
      <c r="CCX22" s="247">
        <f t="shared" si="1155"/>
        <v>0</v>
      </c>
      <c r="CCY22" s="247">
        <f t="shared" si="1155"/>
        <v>0</v>
      </c>
      <c r="CCZ22" s="247">
        <f t="shared" si="1155"/>
        <v>0</v>
      </c>
      <c r="CDA22" s="247">
        <f t="shared" si="1155"/>
        <v>0</v>
      </c>
      <c r="CDB22" s="247">
        <f t="shared" si="1155"/>
        <v>0</v>
      </c>
      <c r="CDC22" s="247">
        <f t="shared" si="1155"/>
        <v>0</v>
      </c>
      <c r="CDD22" s="247">
        <f t="shared" si="1155"/>
        <v>0</v>
      </c>
      <c r="CDE22" s="247">
        <f t="shared" si="1155"/>
        <v>0</v>
      </c>
      <c r="CDF22" s="247">
        <f t="shared" si="1155"/>
        <v>0</v>
      </c>
      <c r="CDG22" s="247">
        <f t="shared" si="1155"/>
        <v>0</v>
      </c>
      <c r="CDH22" s="247">
        <f t="shared" si="1155"/>
        <v>0</v>
      </c>
      <c r="CDI22" s="247">
        <f t="shared" si="1155"/>
        <v>0</v>
      </c>
      <c r="CDJ22" s="247">
        <f t="shared" si="1155"/>
        <v>0</v>
      </c>
      <c r="CDK22" s="247">
        <f t="shared" si="1155"/>
        <v>0</v>
      </c>
      <c r="CDL22" s="247">
        <f t="shared" si="1155"/>
        <v>0</v>
      </c>
      <c r="CDM22" s="247">
        <f t="shared" si="1155"/>
        <v>0</v>
      </c>
      <c r="CDN22" s="247">
        <f t="shared" si="1155"/>
        <v>0</v>
      </c>
      <c r="CDO22" s="247">
        <f t="shared" si="1155"/>
        <v>0</v>
      </c>
      <c r="CDP22" s="247">
        <f t="shared" si="1155"/>
        <v>0</v>
      </c>
      <c r="CDQ22" s="247">
        <f t="shared" si="1155"/>
        <v>0</v>
      </c>
      <c r="CDR22" s="247">
        <f t="shared" si="1155"/>
        <v>0</v>
      </c>
      <c r="CDS22" s="247">
        <f t="shared" si="1155"/>
        <v>0</v>
      </c>
      <c r="CDT22" s="247">
        <f t="shared" si="1155"/>
        <v>0</v>
      </c>
      <c r="CDU22" s="247">
        <f t="shared" si="1155"/>
        <v>0</v>
      </c>
      <c r="CDV22" s="247">
        <f t="shared" si="1155"/>
        <v>0</v>
      </c>
      <c r="CDW22" s="247">
        <f t="shared" si="1155"/>
        <v>0</v>
      </c>
      <c r="CDX22" s="247">
        <f t="shared" si="1155"/>
        <v>0</v>
      </c>
      <c r="CDY22" s="247">
        <f t="shared" si="1155"/>
        <v>0</v>
      </c>
      <c r="CDZ22" s="247">
        <f t="shared" si="1155"/>
        <v>0</v>
      </c>
      <c r="CEA22" s="247">
        <f t="shared" si="1155"/>
        <v>0</v>
      </c>
      <c r="CEB22" s="247">
        <f t="shared" si="1155"/>
        <v>0</v>
      </c>
      <c r="CEC22" s="247">
        <f t="shared" si="1155"/>
        <v>0</v>
      </c>
      <c r="CED22" s="247">
        <f t="shared" si="1155"/>
        <v>0</v>
      </c>
      <c r="CEE22" s="247">
        <f t="shared" si="1155"/>
        <v>0</v>
      </c>
      <c r="CEF22" s="247">
        <f t="shared" si="1155"/>
        <v>0</v>
      </c>
      <c r="CEG22" s="247">
        <f t="shared" si="1155"/>
        <v>0</v>
      </c>
      <c r="CEH22" s="247">
        <f t="shared" si="1155"/>
        <v>0</v>
      </c>
      <c r="CEI22" s="247">
        <f t="shared" si="1155"/>
        <v>0</v>
      </c>
      <c r="CEJ22" s="247">
        <f t="shared" si="1155"/>
        <v>1</v>
      </c>
      <c r="CEK22" s="247">
        <f t="shared" ref="CEK22:CGV22" si="1156">BVE22</f>
        <v>1</v>
      </c>
      <c r="CEL22" s="247">
        <f t="shared" si="1156"/>
        <v>1</v>
      </c>
      <c r="CEM22" s="247">
        <f t="shared" si="1156"/>
        <v>1</v>
      </c>
      <c r="CEN22" s="247">
        <f t="shared" si="1156"/>
        <v>1</v>
      </c>
      <c r="CEO22" s="247">
        <f t="shared" si="1156"/>
        <v>1</v>
      </c>
      <c r="CEP22" s="247">
        <f t="shared" si="1156"/>
        <v>1</v>
      </c>
      <c r="CEQ22" s="247">
        <f t="shared" si="1156"/>
        <v>1</v>
      </c>
      <c r="CER22" s="247">
        <f t="shared" si="1156"/>
        <v>1</v>
      </c>
      <c r="CES22" s="247">
        <f t="shared" si="1156"/>
        <v>1</v>
      </c>
      <c r="CET22" s="247">
        <f t="shared" si="1156"/>
        <v>1</v>
      </c>
      <c r="CEU22" s="247">
        <f t="shared" si="1156"/>
        <v>1</v>
      </c>
      <c r="CEV22" s="247">
        <f t="shared" si="1156"/>
        <v>1</v>
      </c>
      <c r="CEW22" s="247">
        <f t="shared" si="1156"/>
        <v>1</v>
      </c>
      <c r="CEX22" s="247">
        <f t="shared" si="1156"/>
        <v>1</v>
      </c>
      <c r="CEY22" s="247">
        <f t="shared" si="1156"/>
        <v>1</v>
      </c>
      <c r="CEZ22" s="247">
        <f t="shared" si="1156"/>
        <v>1</v>
      </c>
      <c r="CFA22" s="247">
        <f t="shared" si="1156"/>
        <v>1</v>
      </c>
      <c r="CFB22" s="247">
        <f t="shared" si="1156"/>
        <v>1</v>
      </c>
      <c r="CFC22" s="247">
        <f t="shared" si="1156"/>
        <v>1</v>
      </c>
      <c r="CFD22" s="247">
        <f t="shared" si="1156"/>
        <v>1</v>
      </c>
      <c r="CFE22" s="247">
        <f t="shared" si="1156"/>
        <v>1</v>
      </c>
      <c r="CFF22" s="247">
        <f t="shared" si="1156"/>
        <v>1</v>
      </c>
      <c r="CFG22" s="247">
        <f t="shared" si="1156"/>
        <v>1</v>
      </c>
      <c r="CFH22" s="247">
        <f t="shared" si="1156"/>
        <v>1</v>
      </c>
      <c r="CFI22" s="247">
        <f t="shared" si="1156"/>
        <v>1</v>
      </c>
      <c r="CFJ22" s="247">
        <f t="shared" si="1156"/>
        <v>1</v>
      </c>
      <c r="CFK22" s="247">
        <f t="shared" si="1156"/>
        <v>1</v>
      </c>
      <c r="CFL22" s="247">
        <f t="shared" si="1156"/>
        <v>1</v>
      </c>
      <c r="CFM22" s="247">
        <f t="shared" si="1156"/>
        <v>1</v>
      </c>
      <c r="CFN22" s="247">
        <f t="shared" si="1156"/>
        <v>1</v>
      </c>
      <c r="CFO22" s="247">
        <f t="shared" si="1156"/>
        <v>1</v>
      </c>
      <c r="CFP22" s="247">
        <f t="shared" si="1156"/>
        <v>1</v>
      </c>
      <c r="CFQ22" s="247">
        <f t="shared" si="1156"/>
        <v>1</v>
      </c>
      <c r="CFR22" s="247">
        <f t="shared" si="1156"/>
        <v>1</v>
      </c>
      <c r="CFS22" s="247">
        <f t="shared" si="1156"/>
        <v>1</v>
      </c>
      <c r="CFT22" s="247">
        <f t="shared" si="1156"/>
        <v>1</v>
      </c>
      <c r="CFU22" s="247">
        <f t="shared" si="1156"/>
        <v>1</v>
      </c>
      <c r="CFV22" s="247">
        <f t="shared" si="1156"/>
        <v>1</v>
      </c>
      <c r="CFW22" s="247">
        <f t="shared" si="1156"/>
        <v>1</v>
      </c>
      <c r="CFX22" s="247">
        <f t="shared" si="1156"/>
        <v>1</v>
      </c>
      <c r="CFY22" s="247">
        <f t="shared" si="1156"/>
        <v>1</v>
      </c>
      <c r="CFZ22" s="247">
        <f t="shared" si="1156"/>
        <v>1</v>
      </c>
      <c r="CGA22" s="247">
        <f t="shared" si="1156"/>
        <v>1</v>
      </c>
      <c r="CGB22" s="247">
        <f t="shared" si="1156"/>
        <v>1</v>
      </c>
      <c r="CGC22" s="247">
        <f t="shared" si="1156"/>
        <v>1</v>
      </c>
      <c r="CGD22" s="247">
        <f t="shared" si="1156"/>
        <v>1</v>
      </c>
      <c r="CGE22" s="247">
        <f t="shared" si="1156"/>
        <v>1</v>
      </c>
      <c r="CGF22" s="247">
        <f t="shared" si="1156"/>
        <v>0</v>
      </c>
      <c r="CGG22" s="247">
        <f t="shared" si="1156"/>
        <v>0</v>
      </c>
      <c r="CGH22" s="247">
        <f t="shared" si="1156"/>
        <v>0</v>
      </c>
      <c r="CGI22" s="247">
        <f t="shared" si="1156"/>
        <v>0</v>
      </c>
      <c r="CGJ22" s="247">
        <f t="shared" si="1156"/>
        <v>0</v>
      </c>
      <c r="CGK22" s="247">
        <f t="shared" si="1156"/>
        <v>0</v>
      </c>
      <c r="CGL22" s="247">
        <f t="shared" si="1156"/>
        <v>0</v>
      </c>
      <c r="CGM22" s="247">
        <f t="shared" si="1156"/>
        <v>0</v>
      </c>
      <c r="CGN22" s="247">
        <f t="shared" si="1156"/>
        <v>0</v>
      </c>
      <c r="CGO22" s="247">
        <f t="shared" si="1156"/>
        <v>0</v>
      </c>
      <c r="CGP22" s="247">
        <f t="shared" si="1156"/>
        <v>0</v>
      </c>
      <c r="CGQ22" s="247">
        <f t="shared" si="1156"/>
        <v>0</v>
      </c>
      <c r="CGR22" s="247">
        <f t="shared" si="1156"/>
        <v>0</v>
      </c>
      <c r="CGS22" s="247">
        <f t="shared" si="1156"/>
        <v>0</v>
      </c>
      <c r="CGT22" s="247">
        <f t="shared" si="1156"/>
        <v>0</v>
      </c>
      <c r="CGU22" s="247">
        <f t="shared" si="1156"/>
        <v>0</v>
      </c>
      <c r="CGV22" s="247">
        <f t="shared" si="1156"/>
        <v>0</v>
      </c>
      <c r="CGW22" s="247">
        <f t="shared" ref="CGW22:CJH22" si="1157">BXQ22</f>
        <v>0</v>
      </c>
      <c r="CGX22" s="247">
        <f t="shared" si="1157"/>
        <v>0</v>
      </c>
      <c r="CGY22" s="247">
        <f t="shared" si="1157"/>
        <v>0</v>
      </c>
      <c r="CGZ22" s="247">
        <f t="shared" si="1157"/>
        <v>0</v>
      </c>
      <c r="CHA22" s="247">
        <f t="shared" si="1157"/>
        <v>0</v>
      </c>
      <c r="CHB22" s="247">
        <f t="shared" si="1157"/>
        <v>0</v>
      </c>
      <c r="CHC22" s="247">
        <f t="shared" si="1157"/>
        <v>0</v>
      </c>
      <c r="CHD22" s="247">
        <f t="shared" si="1157"/>
        <v>0</v>
      </c>
      <c r="CHE22" s="247">
        <f t="shared" si="1157"/>
        <v>0</v>
      </c>
      <c r="CHF22" s="247">
        <f t="shared" si="1157"/>
        <v>0</v>
      </c>
      <c r="CHG22" s="247">
        <f t="shared" si="1157"/>
        <v>0</v>
      </c>
      <c r="CHH22" s="247">
        <f t="shared" si="1157"/>
        <v>0</v>
      </c>
      <c r="CHI22" s="247">
        <f t="shared" si="1157"/>
        <v>0</v>
      </c>
      <c r="CHJ22" s="247">
        <f t="shared" si="1157"/>
        <v>0</v>
      </c>
      <c r="CHK22" s="247">
        <f t="shared" si="1157"/>
        <v>0</v>
      </c>
      <c r="CHL22" s="247">
        <f t="shared" si="1157"/>
        <v>0</v>
      </c>
      <c r="CHM22" s="247">
        <f t="shared" si="1157"/>
        <v>0</v>
      </c>
      <c r="CHN22" s="247">
        <f t="shared" si="1157"/>
        <v>0</v>
      </c>
      <c r="CHO22" s="247">
        <f t="shared" si="1157"/>
        <v>0</v>
      </c>
      <c r="CHP22" s="247">
        <f t="shared" si="1157"/>
        <v>0</v>
      </c>
      <c r="CHQ22" s="247">
        <f t="shared" si="1157"/>
        <v>0</v>
      </c>
      <c r="CHR22" s="247">
        <f t="shared" si="1157"/>
        <v>0</v>
      </c>
      <c r="CHS22" s="247">
        <f t="shared" si="1157"/>
        <v>0</v>
      </c>
      <c r="CHT22" s="247">
        <f t="shared" si="1157"/>
        <v>0</v>
      </c>
      <c r="CHU22" s="247">
        <f t="shared" si="1157"/>
        <v>0</v>
      </c>
      <c r="CHV22" s="247">
        <f t="shared" si="1157"/>
        <v>0</v>
      </c>
      <c r="CHW22" s="247">
        <f t="shared" si="1157"/>
        <v>0</v>
      </c>
      <c r="CHX22" s="247">
        <f t="shared" si="1157"/>
        <v>0</v>
      </c>
      <c r="CHY22" s="247">
        <f t="shared" si="1157"/>
        <v>0</v>
      </c>
      <c r="CHZ22" s="247">
        <f t="shared" si="1157"/>
        <v>0</v>
      </c>
      <c r="CIA22" s="247">
        <f t="shared" si="1157"/>
        <v>0</v>
      </c>
      <c r="CIB22" s="247">
        <f t="shared" si="1157"/>
        <v>0</v>
      </c>
      <c r="CIC22" s="247">
        <f t="shared" si="1157"/>
        <v>0</v>
      </c>
      <c r="CID22" s="247">
        <f t="shared" si="1157"/>
        <v>0</v>
      </c>
      <c r="CIE22" s="247">
        <f t="shared" si="1157"/>
        <v>0</v>
      </c>
      <c r="CIF22" s="247">
        <f t="shared" si="1157"/>
        <v>0</v>
      </c>
      <c r="CIG22" s="247">
        <f t="shared" si="1157"/>
        <v>0</v>
      </c>
      <c r="CIH22" s="247">
        <f t="shared" si="1157"/>
        <v>0</v>
      </c>
      <c r="CII22" s="247">
        <f t="shared" si="1157"/>
        <v>0</v>
      </c>
      <c r="CIJ22" s="247">
        <f t="shared" si="1157"/>
        <v>0</v>
      </c>
      <c r="CIK22" s="247">
        <f t="shared" si="1157"/>
        <v>0</v>
      </c>
      <c r="CIL22" s="247">
        <f t="shared" si="1157"/>
        <v>0</v>
      </c>
      <c r="CIM22" s="247">
        <f t="shared" si="1157"/>
        <v>0</v>
      </c>
      <c r="CIN22" s="247">
        <f t="shared" si="1157"/>
        <v>0</v>
      </c>
      <c r="CIO22" s="247">
        <f t="shared" si="1157"/>
        <v>0</v>
      </c>
      <c r="CIP22" s="247">
        <f t="shared" si="1157"/>
        <v>0</v>
      </c>
      <c r="CIQ22" s="247">
        <f t="shared" si="1157"/>
        <v>0</v>
      </c>
      <c r="CIR22" s="247">
        <f t="shared" si="1157"/>
        <v>0</v>
      </c>
      <c r="CIS22" s="247">
        <f t="shared" si="1157"/>
        <v>0</v>
      </c>
      <c r="CIT22" s="247">
        <f t="shared" si="1157"/>
        <v>0</v>
      </c>
      <c r="CIU22" s="247">
        <f t="shared" si="1157"/>
        <v>0</v>
      </c>
      <c r="CIV22" s="247">
        <f t="shared" si="1157"/>
        <v>0</v>
      </c>
      <c r="CIW22" s="247">
        <f t="shared" si="1157"/>
        <v>0</v>
      </c>
      <c r="CIX22" s="247">
        <f t="shared" si="1157"/>
        <v>0</v>
      </c>
      <c r="CIY22" s="247">
        <f t="shared" si="1157"/>
        <v>0</v>
      </c>
      <c r="CIZ22" s="247">
        <f t="shared" si="1157"/>
        <v>0</v>
      </c>
      <c r="CJA22" s="247">
        <f t="shared" si="1157"/>
        <v>0</v>
      </c>
      <c r="CJB22" s="247">
        <f t="shared" si="1157"/>
        <v>0</v>
      </c>
      <c r="CJC22" s="247">
        <f t="shared" si="1157"/>
        <v>0</v>
      </c>
      <c r="CJD22" s="247">
        <f t="shared" si="1157"/>
        <v>0</v>
      </c>
      <c r="CJE22" s="247">
        <f t="shared" si="1157"/>
        <v>0</v>
      </c>
      <c r="CJF22" s="247">
        <f t="shared" si="1157"/>
        <v>0</v>
      </c>
      <c r="CJG22" s="247">
        <f t="shared" si="1157"/>
        <v>0</v>
      </c>
      <c r="CJH22" s="247">
        <f t="shared" si="1157"/>
        <v>0</v>
      </c>
      <c r="CJI22" s="247">
        <f t="shared" ref="CJI22:CLT22" si="1158">CAC22</f>
        <v>0</v>
      </c>
      <c r="CJJ22" s="247">
        <f t="shared" si="1158"/>
        <v>0</v>
      </c>
      <c r="CJK22" s="247">
        <f t="shared" si="1158"/>
        <v>0</v>
      </c>
      <c r="CJL22" s="247">
        <f t="shared" si="1158"/>
        <v>0</v>
      </c>
      <c r="CJM22" s="247">
        <f t="shared" si="1158"/>
        <v>0</v>
      </c>
      <c r="CJN22" s="247">
        <f t="shared" si="1158"/>
        <v>0</v>
      </c>
      <c r="CJO22" s="247">
        <f t="shared" si="1158"/>
        <v>0</v>
      </c>
      <c r="CJP22" s="247">
        <f t="shared" si="1158"/>
        <v>0</v>
      </c>
      <c r="CJQ22" s="247">
        <f t="shared" si="1158"/>
        <v>0</v>
      </c>
      <c r="CJR22" s="247">
        <f t="shared" si="1158"/>
        <v>0</v>
      </c>
      <c r="CJS22" s="247">
        <f t="shared" si="1158"/>
        <v>0</v>
      </c>
      <c r="CJT22" s="247">
        <f t="shared" si="1158"/>
        <v>0</v>
      </c>
      <c r="CJU22" s="247">
        <f t="shared" si="1158"/>
        <v>0</v>
      </c>
      <c r="CJV22" s="247">
        <f t="shared" si="1158"/>
        <v>0</v>
      </c>
      <c r="CJW22" s="247">
        <f t="shared" si="1158"/>
        <v>0</v>
      </c>
      <c r="CJX22" s="247">
        <f t="shared" si="1158"/>
        <v>0</v>
      </c>
      <c r="CJY22" s="247">
        <f t="shared" si="1158"/>
        <v>0</v>
      </c>
      <c r="CJZ22" s="247">
        <f t="shared" si="1158"/>
        <v>0</v>
      </c>
      <c r="CKA22" s="247">
        <f t="shared" si="1158"/>
        <v>0</v>
      </c>
      <c r="CKB22" s="247">
        <f t="shared" si="1158"/>
        <v>0</v>
      </c>
      <c r="CKC22" s="247">
        <f t="shared" si="1158"/>
        <v>0</v>
      </c>
      <c r="CKD22" s="247">
        <f t="shared" si="1158"/>
        <v>0</v>
      </c>
      <c r="CKE22" s="247">
        <f t="shared" si="1158"/>
        <v>0</v>
      </c>
      <c r="CKF22" s="247">
        <f t="shared" si="1158"/>
        <v>0</v>
      </c>
      <c r="CKG22" s="247">
        <f t="shared" si="1158"/>
        <v>0</v>
      </c>
      <c r="CKH22" s="247">
        <f t="shared" si="1158"/>
        <v>0</v>
      </c>
      <c r="CKI22" s="247">
        <f t="shared" si="1158"/>
        <v>0</v>
      </c>
      <c r="CKJ22" s="247">
        <f t="shared" si="1158"/>
        <v>0</v>
      </c>
      <c r="CKK22" s="247">
        <f t="shared" si="1158"/>
        <v>0</v>
      </c>
      <c r="CKL22" s="247">
        <f t="shared" si="1158"/>
        <v>0</v>
      </c>
      <c r="CKM22" s="247">
        <f t="shared" si="1158"/>
        <v>0</v>
      </c>
      <c r="CKN22" s="247">
        <f t="shared" si="1158"/>
        <v>0</v>
      </c>
      <c r="CKO22" s="247">
        <f t="shared" si="1158"/>
        <v>0</v>
      </c>
      <c r="CKP22" s="247">
        <f t="shared" si="1158"/>
        <v>0</v>
      </c>
      <c r="CKQ22" s="247">
        <f t="shared" si="1158"/>
        <v>0</v>
      </c>
      <c r="CKR22" s="247">
        <f t="shared" si="1158"/>
        <v>0</v>
      </c>
      <c r="CKS22" s="247">
        <f t="shared" si="1158"/>
        <v>0</v>
      </c>
      <c r="CKT22" s="247">
        <f t="shared" si="1158"/>
        <v>0</v>
      </c>
      <c r="CKU22" s="247">
        <f t="shared" si="1158"/>
        <v>0</v>
      </c>
      <c r="CKV22" s="247">
        <f t="shared" si="1158"/>
        <v>0</v>
      </c>
      <c r="CKW22" s="247">
        <f t="shared" si="1158"/>
        <v>0</v>
      </c>
      <c r="CKX22" s="247">
        <f t="shared" si="1158"/>
        <v>0</v>
      </c>
      <c r="CKY22" s="247">
        <f t="shared" si="1158"/>
        <v>0</v>
      </c>
      <c r="CKZ22" s="247">
        <f t="shared" si="1158"/>
        <v>0</v>
      </c>
      <c r="CLA22" s="247">
        <f t="shared" si="1158"/>
        <v>0</v>
      </c>
      <c r="CLB22" s="247">
        <f t="shared" si="1158"/>
        <v>0</v>
      </c>
      <c r="CLC22" s="247">
        <f t="shared" si="1158"/>
        <v>0</v>
      </c>
      <c r="CLD22" s="247">
        <f t="shared" si="1158"/>
        <v>0</v>
      </c>
      <c r="CLE22" s="247">
        <f t="shared" si="1158"/>
        <v>0</v>
      </c>
      <c r="CLF22" s="247">
        <f t="shared" si="1158"/>
        <v>0</v>
      </c>
      <c r="CLG22" s="247">
        <f t="shared" si="1158"/>
        <v>0</v>
      </c>
      <c r="CLH22" s="247">
        <f t="shared" si="1158"/>
        <v>0</v>
      </c>
      <c r="CLI22" s="247">
        <f t="shared" si="1158"/>
        <v>0</v>
      </c>
      <c r="CLJ22" s="247">
        <f t="shared" si="1158"/>
        <v>0</v>
      </c>
      <c r="CLK22" s="247">
        <f t="shared" si="1158"/>
        <v>0</v>
      </c>
      <c r="CLL22" s="247">
        <f t="shared" si="1158"/>
        <v>0</v>
      </c>
      <c r="CLM22" s="247">
        <f t="shared" si="1158"/>
        <v>0</v>
      </c>
      <c r="CLN22" s="247">
        <f t="shared" si="1158"/>
        <v>0</v>
      </c>
      <c r="CLO22" s="247">
        <f t="shared" si="1158"/>
        <v>0</v>
      </c>
      <c r="CLP22" s="247">
        <f t="shared" si="1158"/>
        <v>0</v>
      </c>
      <c r="CLQ22" s="247">
        <f t="shared" si="1158"/>
        <v>0</v>
      </c>
      <c r="CLR22" s="247">
        <f t="shared" si="1158"/>
        <v>0</v>
      </c>
      <c r="CLS22" s="247">
        <f t="shared" si="1158"/>
        <v>0</v>
      </c>
      <c r="CLT22" s="247">
        <f t="shared" si="1158"/>
        <v>0</v>
      </c>
      <c r="CLU22" s="247">
        <f t="shared" ref="CLU22:COF22" si="1159">CCO22</f>
        <v>0</v>
      </c>
      <c r="CLV22" s="247">
        <f t="shared" si="1159"/>
        <v>0</v>
      </c>
      <c r="CLW22" s="247">
        <f t="shared" si="1159"/>
        <v>0</v>
      </c>
      <c r="CLX22" s="247">
        <f t="shared" si="1159"/>
        <v>0</v>
      </c>
      <c r="CLY22" s="247">
        <f t="shared" si="1159"/>
        <v>0</v>
      </c>
      <c r="CLZ22" s="247">
        <f t="shared" si="1159"/>
        <v>0</v>
      </c>
      <c r="CMA22" s="247">
        <f t="shared" si="1159"/>
        <v>0</v>
      </c>
      <c r="CMB22" s="247">
        <f t="shared" si="1159"/>
        <v>0</v>
      </c>
      <c r="CMC22" s="247">
        <f t="shared" si="1159"/>
        <v>0</v>
      </c>
      <c r="CMD22" s="247">
        <f t="shared" si="1159"/>
        <v>0</v>
      </c>
      <c r="CME22" s="247">
        <f t="shared" si="1159"/>
        <v>0</v>
      </c>
      <c r="CMF22" s="247">
        <f t="shared" si="1159"/>
        <v>0</v>
      </c>
      <c r="CMG22" s="247">
        <f t="shared" si="1159"/>
        <v>0</v>
      </c>
      <c r="CMH22" s="247">
        <f t="shared" si="1159"/>
        <v>0</v>
      </c>
      <c r="CMI22" s="247">
        <f t="shared" si="1159"/>
        <v>0</v>
      </c>
      <c r="CMJ22" s="247">
        <f t="shared" si="1159"/>
        <v>0</v>
      </c>
      <c r="CMK22" s="247">
        <f t="shared" si="1159"/>
        <v>0</v>
      </c>
      <c r="CML22" s="247">
        <f t="shared" si="1159"/>
        <v>0</v>
      </c>
      <c r="CMM22" s="247">
        <f t="shared" si="1159"/>
        <v>0</v>
      </c>
      <c r="CMN22" s="247">
        <f t="shared" si="1159"/>
        <v>0</v>
      </c>
      <c r="CMO22" s="247">
        <f t="shared" si="1159"/>
        <v>0</v>
      </c>
      <c r="CMP22" s="247">
        <f t="shared" si="1159"/>
        <v>0</v>
      </c>
      <c r="CMQ22" s="247">
        <f t="shared" si="1159"/>
        <v>0</v>
      </c>
      <c r="CMR22" s="247">
        <f t="shared" si="1159"/>
        <v>0</v>
      </c>
      <c r="CMS22" s="247">
        <f t="shared" si="1159"/>
        <v>0</v>
      </c>
      <c r="CMT22" s="247">
        <f t="shared" si="1159"/>
        <v>0</v>
      </c>
      <c r="CMU22" s="247">
        <f t="shared" si="1159"/>
        <v>0</v>
      </c>
      <c r="CMV22" s="247">
        <f t="shared" si="1159"/>
        <v>0</v>
      </c>
      <c r="CMW22" s="247">
        <f t="shared" si="1159"/>
        <v>0</v>
      </c>
      <c r="CMX22" s="247">
        <f t="shared" si="1159"/>
        <v>0</v>
      </c>
      <c r="CMY22" s="247">
        <f t="shared" si="1159"/>
        <v>0</v>
      </c>
      <c r="CMZ22" s="247">
        <f t="shared" si="1159"/>
        <v>0</v>
      </c>
      <c r="CNA22" s="247">
        <f t="shared" si="1159"/>
        <v>0</v>
      </c>
      <c r="CNB22" s="247">
        <f t="shared" si="1159"/>
        <v>0</v>
      </c>
      <c r="CNC22" s="247">
        <f t="shared" si="1159"/>
        <v>0</v>
      </c>
      <c r="CND22" s="247">
        <f t="shared" si="1159"/>
        <v>0</v>
      </c>
      <c r="CNE22" s="247">
        <f t="shared" si="1159"/>
        <v>0</v>
      </c>
      <c r="CNF22" s="247">
        <f t="shared" si="1159"/>
        <v>0</v>
      </c>
      <c r="CNG22" s="247">
        <f t="shared" si="1159"/>
        <v>0</v>
      </c>
      <c r="CNH22" s="247">
        <f t="shared" si="1159"/>
        <v>0</v>
      </c>
      <c r="CNI22" s="247">
        <f t="shared" si="1159"/>
        <v>0</v>
      </c>
      <c r="CNJ22" s="247">
        <f t="shared" si="1159"/>
        <v>0</v>
      </c>
      <c r="CNK22" s="247">
        <f t="shared" si="1159"/>
        <v>0</v>
      </c>
      <c r="CNL22" s="247">
        <f t="shared" si="1159"/>
        <v>0</v>
      </c>
      <c r="CNM22" s="247">
        <f t="shared" si="1159"/>
        <v>0</v>
      </c>
      <c r="CNN22" s="247">
        <f t="shared" si="1159"/>
        <v>0</v>
      </c>
      <c r="CNO22" s="247">
        <f t="shared" si="1159"/>
        <v>0</v>
      </c>
      <c r="CNP22" s="247">
        <f t="shared" si="1159"/>
        <v>1</v>
      </c>
      <c r="CNQ22" s="247">
        <f t="shared" si="1159"/>
        <v>1</v>
      </c>
      <c r="CNR22" s="247">
        <f t="shared" si="1159"/>
        <v>1</v>
      </c>
      <c r="CNS22" s="247">
        <f t="shared" si="1159"/>
        <v>1</v>
      </c>
      <c r="CNT22" s="247">
        <f t="shared" si="1159"/>
        <v>1</v>
      </c>
      <c r="CNU22" s="247">
        <f t="shared" si="1159"/>
        <v>1</v>
      </c>
      <c r="CNV22" s="247">
        <f t="shared" si="1159"/>
        <v>1</v>
      </c>
      <c r="CNW22" s="247">
        <f t="shared" si="1159"/>
        <v>1</v>
      </c>
      <c r="CNX22" s="247">
        <f t="shared" si="1159"/>
        <v>1</v>
      </c>
      <c r="CNY22" s="247">
        <f t="shared" si="1159"/>
        <v>1</v>
      </c>
      <c r="CNZ22" s="247">
        <f t="shared" si="1159"/>
        <v>1</v>
      </c>
      <c r="COA22" s="247">
        <f t="shared" si="1159"/>
        <v>1</v>
      </c>
      <c r="COB22" s="247">
        <f t="shared" si="1159"/>
        <v>1</v>
      </c>
      <c r="COC22" s="247">
        <f t="shared" si="1159"/>
        <v>1</v>
      </c>
      <c r="COD22" s="247">
        <f t="shared" si="1159"/>
        <v>1</v>
      </c>
      <c r="COE22" s="247">
        <f t="shared" si="1159"/>
        <v>1</v>
      </c>
      <c r="COF22" s="247">
        <f t="shared" si="1159"/>
        <v>1</v>
      </c>
      <c r="COG22" s="247">
        <f t="shared" ref="COG22:CQR22" si="1160">CFA22</f>
        <v>1</v>
      </c>
      <c r="COH22" s="247">
        <f t="shared" si="1160"/>
        <v>1</v>
      </c>
      <c r="COI22" s="247">
        <f t="shared" si="1160"/>
        <v>1</v>
      </c>
      <c r="COJ22" s="247">
        <f t="shared" si="1160"/>
        <v>1</v>
      </c>
      <c r="COK22" s="247">
        <f t="shared" si="1160"/>
        <v>1</v>
      </c>
      <c r="COL22" s="247">
        <f t="shared" si="1160"/>
        <v>1</v>
      </c>
      <c r="COM22" s="247">
        <f t="shared" si="1160"/>
        <v>1</v>
      </c>
      <c r="CON22" s="247">
        <f t="shared" si="1160"/>
        <v>1</v>
      </c>
      <c r="COO22" s="247">
        <f t="shared" si="1160"/>
        <v>1</v>
      </c>
      <c r="COP22" s="247">
        <f t="shared" si="1160"/>
        <v>1</v>
      </c>
      <c r="COQ22" s="247">
        <f t="shared" si="1160"/>
        <v>1</v>
      </c>
      <c r="COR22" s="247">
        <f t="shared" si="1160"/>
        <v>1</v>
      </c>
      <c r="COS22" s="247">
        <f t="shared" si="1160"/>
        <v>1</v>
      </c>
      <c r="COT22" s="247">
        <f t="shared" si="1160"/>
        <v>1</v>
      </c>
      <c r="COU22" s="247">
        <f t="shared" si="1160"/>
        <v>1</v>
      </c>
      <c r="COV22" s="247">
        <f t="shared" si="1160"/>
        <v>1</v>
      </c>
      <c r="COW22" s="247">
        <f t="shared" si="1160"/>
        <v>1</v>
      </c>
      <c r="COX22" s="247">
        <f t="shared" si="1160"/>
        <v>1</v>
      </c>
      <c r="COY22" s="247">
        <f t="shared" si="1160"/>
        <v>1</v>
      </c>
      <c r="COZ22" s="247">
        <f t="shared" si="1160"/>
        <v>1</v>
      </c>
      <c r="CPA22" s="247">
        <f t="shared" si="1160"/>
        <v>1</v>
      </c>
      <c r="CPB22" s="247">
        <f t="shared" si="1160"/>
        <v>1</v>
      </c>
      <c r="CPC22" s="247">
        <f t="shared" si="1160"/>
        <v>1</v>
      </c>
      <c r="CPD22" s="247">
        <f t="shared" si="1160"/>
        <v>1</v>
      </c>
      <c r="CPE22" s="247">
        <f t="shared" si="1160"/>
        <v>1</v>
      </c>
      <c r="CPF22" s="247">
        <f t="shared" si="1160"/>
        <v>1</v>
      </c>
      <c r="CPG22" s="247">
        <f t="shared" si="1160"/>
        <v>1</v>
      </c>
      <c r="CPH22" s="247">
        <f t="shared" si="1160"/>
        <v>1</v>
      </c>
      <c r="CPI22" s="247">
        <f t="shared" si="1160"/>
        <v>1</v>
      </c>
      <c r="CPJ22" s="247">
        <f t="shared" si="1160"/>
        <v>1</v>
      </c>
      <c r="CPK22" s="247">
        <f t="shared" si="1160"/>
        <v>1</v>
      </c>
      <c r="CPL22" s="247">
        <f t="shared" si="1160"/>
        <v>0</v>
      </c>
      <c r="CPM22" s="247">
        <f t="shared" si="1160"/>
        <v>0</v>
      </c>
      <c r="CPN22" s="247">
        <f t="shared" si="1160"/>
        <v>0</v>
      </c>
      <c r="CPO22" s="247">
        <f t="shared" si="1160"/>
        <v>0</v>
      </c>
      <c r="CPP22" s="247">
        <f t="shared" si="1160"/>
        <v>0</v>
      </c>
      <c r="CPQ22" s="247">
        <f t="shared" si="1160"/>
        <v>0</v>
      </c>
      <c r="CPR22" s="247">
        <f t="shared" si="1160"/>
        <v>0</v>
      </c>
      <c r="CPS22" s="247">
        <f t="shared" si="1160"/>
        <v>0</v>
      </c>
      <c r="CPT22" s="247">
        <f t="shared" si="1160"/>
        <v>0</v>
      </c>
      <c r="CPU22" s="247">
        <f t="shared" si="1160"/>
        <v>0</v>
      </c>
      <c r="CPV22" s="247">
        <f t="shared" si="1160"/>
        <v>0</v>
      </c>
      <c r="CPW22" s="247">
        <f t="shared" si="1160"/>
        <v>0</v>
      </c>
      <c r="CPX22" s="247">
        <f t="shared" si="1160"/>
        <v>0</v>
      </c>
      <c r="CPY22" s="247">
        <f t="shared" si="1160"/>
        <v>0</v>
      </c>
      <c r="CPZ22" s="247">
        <f t="shared" si="1160"/>
        <v>0</v>
      </c>
      <c r="CQA22" s="247">
        <f t="shared" si="1160"/>
        <v>0</v>
      </c>
      <c r="CQB22" s="247">
        <f t="shared" si="1160"/>
        <v>0</v>
      </c>
      <c r="CQC22" s="247">
        <f t="shared" si="1160"/>
        <v>0</v>
      </c>
      <c r="CQD22" s="247">
        <f t="shared" si="1160"/>
        <v>0</v>
      </c>
      <c r="CQE22" s="247">
        <f t="shared" si="1160"/>
        <v>0</v>
      </c>
      <c r="CQF22" s="247">
        <f t="shared" si="1160"/>
        <v>0</v>
      </c>
      <c r="CQG22" s="247">
        <f t="shared" si="1160"/>
        <v>0</v>
      </c>
      <c r="CQH22" s="247">
        <f t="shared" si="1160"/>
        <v>0</v>
      </c>
      <c r="CQI22" s="247">
        <f t="shared" si="1160"/>
        <v>0</v>
      </c>
      <c r="CQJ22" s="247">
        <f t="shared" si="1160"/>
        <v>0</v>
      </c>
      <c r="CQK22" s="247">
        <f t="shared" si="1160"/>
        <v>0</v>
      </c>
      <c r="CQL22" s="247">
        <f t="shared" si="1160"/>
        <v>0</v>
      </c>
      <c r="CQM22" s="247">
        <f t="shared" si="1160"/>
        <v>0</v>
      </c>
      <c r="CQN22" s="247">
        <f t="shared" si="1160"/>
        <v>0</v>
      </c>
      <c r="CQO22" s="247">
        <f t="shared" si="1160"/>
        <v>0</v>
      </c>
      <c r="CQP22" s="247">
        <f t="shared" si="1160"/>
        <v>0</v>
      </c>
      <c r="CQQ22" s="247">
        <f t="shared" si="1160"/>
        <v>0</v>
      </c>
      <c r="CQR22" s="247">
        <f t="shared" si="1160"/>
        <v>0</v>
      </c>
      <c r="CQS22" s="247">
        <f t="shared" ref="CQS22:CTD22" si="1161">CHM22</f>
        <v>0</v>
      </c>
      <c r="CQT22" s="247">
        <f t="shared" si="1161"/>
        <v>0</v>
      </c>
      <c r="CQU22" s="247">
        <f t="shared" si="1161"/>
        <v>0</v>
      </c>
      <c r="CQV22" s="247">
        <f t="shared" si="1161"/>
        <v>0</v>
      </c>
      <c r="CQW22" s="247">
        <f t="shared" si="1161"/>
        <v>0</v>
      </c>
      <c r="CQX22" s="247">
        <f t="shared" si="1161"/>
        <v>0</v>
      </c>
      <c r="CQY22" s="247">
        <f t="shared" si="1161"/>
        <v>0</v>
      </c>
      <c r="CQZ22" s="247">
        <f t="shared" si="1161"/>
        <v>0</v>
      </c>
      <c r="CRA22" s="247">
        <f t="shared" si="1161"/>
        <v>0</v>
      </c>
      <c r="CRB22" s="247">
        <f t="shared" si="1161"/>
        <v>0</v>
      </c>
      <c r="CRC22" s="247">
        <f t="shared" si="1161"/>
        <v>0</v>
      </c>
      <c r="CRD22" s="247">
        <f t="shared" si="1161"/>
        <v>0</v>
      </c>
      <c r="CRE22" s="247">
        <f t="shared" si="1161"/>
        <v>0</v>
      </c>
      <c r="CRF22" s="247">
        <f t="shared" si="1161"/>
        <v>0</v>
      </c>
      <c r="CRG22" s="247">
        <f t="shared" si="1161"/>
        <v>0</v>
      </c>
      <c r="CRH22" s="247">
        <f t="shared" si="1161"/>
        <v>0</v>
      </c>
      <c r="CRI22" s="247">
        <f t="shared" si="1161"/>
        <v>0</v>
      </c>
      <c r="CRJ22" s="247">
        <f t="shared" si="1161"/>
        <v>0</v>
      </c>
      <c r="CRK22" s="247">
        <f t="shared" si="1161"/>
        <v>0</v>
      </c>
      <c r="CRL22" s="247">
        <f t="shared" si="1161"/>
        <v>0</v>
      </c>
      <c r="CRM22" s="247">
        <f t="shared" si="1161"/>
        <v>0</v>
      </c>
      <c r="CRN22" s="247">
        <f t="shared" si="1161"/>
        <v>0</v>
      </c>
      <c r="CRO22" s="247">
        <f t="shared" si="1161"/>
        <v>0</v>
      </c>
      <c r="CRP22" s="247">
        <f t="shared" si="1161"/>
        <v>0</v>
      </c>
      <c r="CRQ22" s="247">
        <f t="shared" si="1161"/>
        <v>0</v>
      </c>
      <c r="CRR22" s="247">
        <f t="shared" si="1161"/>
        <v>0</v>
      </c>
      <c r="CRS22" s="247">
        <f t="shared" si="1161"/>
        <v>0</v>
      </c>
      <c r="CRT22" s="247">
        <f t="shared" si="1161"/>
        <v>0</v>
      </c>
      <c r="CRU22" s="247">
        <f t="shared" si="1161"/>
        <v>0</v>
      </c>
      <c r="CRV22" s="247">
        <f t="shared" si="1161"/>
        <v>0</v>
      </c>
      <c r="CRW22" s="247">
        <f t="shared" si="1161"/>
        <v>0</v>
      </c>
      <c r="CRX22" s="247">
        <f t="shared" si="1161"/>
        <v>0</v>
      </c>
      <c r="CRY22" s="247">
        <f t="shared" si="1161"/>
        <v>0</v>
      </c>
      <c r="CRZ22" s="247">
        <f t="shared" si="1161"/>
        <v>0</v>
      </c>
      <c r="CSA22" s="247">
        <f t="shared" si="1161"/>
        <v>0</v>
      </c>
      <c r="CSB22" s="247">
        <f t="shared" si="1161"/>
        <v>0</v>
      </c>
      <c r="CSC22" s="247">
        <f t="shared" si="1161"/>
        <v>0</v>
      </c>
      <c r="CSD22" s="247">
        <f t="shared" si="1161"/>
        <v>0</v>
      </c>
      <c r="CSE22" s="247">
        <f t="shared" si="1161"/>
        <v>0</v>
      </c>
      <c r="CSF22" s="247">
        <f t="shared" si="1161"/>
        <v>0</v>
      </c>
      <c r="CSG22" s="247">
        <f t="shared" si="1161"/>
        <v>0</v>
      </c>
      <c r="CSH22" s="247">
        <f t="shared" si="1161"/>
        <v>0</v>
      </c>
      <c r="CSI22" s="247">
        <f t="shared" si="1161"/>
        <v>0</v>
      </c>
      <c r="CSJ22" s="247">
        <f t="shared" si="1161"/>
        <v>0</v>
      </c>
      <c r="CSK22" s="247">
        <f t="shared" si="1161"/>
        <v>0</v>
      </c>
      <c r="CSL22" s="247">
        <f t="shared" si="1161"/>
        <v>0</v>
      </c>
      <c r="CSM22" s="247">
        <f t="shared" si="1161"/>
        <v>0</v>
      </c>
      <c r="CSN22" s="247">
        <f t="shared" si="1161"/>
        <v>0</v>
      </c>
      <c r="CSO22" s="247">
        <f t="shared" si="1161"/>
        <v>0</v>
      </c>
      <c r="CSP22" s="247">
        <f t="shared" si="1161"/>
        <v>0</v>
      </c>
      <c r="CSQ22" s="247">
        <f t="shared" si="1161"/>
        <v>0</v>
      </c>
      <c r="CSR22" s="247">
        <f t="shared" si="1161"/>
        <v>0</v>
      </c>
      <c r="CSS22" s="247">
        <f t="shared" si="1161"/>
        <v>0</v>
      </c>
      <c r="CST22" s="247">
        <f t="shared" si="1161"/>
        <v>0</v>
      </c>
      <c r="CSU22" s="247">
        <f t="shared" si="1161"/>
        <v>0</v>
      </c>
      <c r="CSV22" s="247">
        <f t="shared" si="1161"/>
        <v>0</v>
      </c>
      <c r="CSW22" s="247">
        <f t="shared" si="1161"/>
        <v>0</v>
      </c>
      <c r="CSX22" s="247">
        <f t="shared" si="1161"/>
        <v>0</v>
      </c>
      <c r="CSY22" s="247">
        <f t="shared" si="1161"/>
        <v>0</v>
      </c>
      <c r="CSZ22" s="247">
        <f t="shared" si="1161"/>
        <v>0</v>
      </c>
      <c r="CTA22" s="247">
        <f t="shared" si="1161"/>
        <v>0</v>
      </c>
      <c r="CTB22" s="247">
        <f t="shared" si="1161"/>
        <v>0</v>
      </c>
      <c r="CTC22" s="247">
        <f t="shared" si="1161"/>
        <v>0</v>
      </c>
      <c r="CTD22" s="247">
        <f t="shared" si="1161"/>
        <v>0</v>
      </c>
      <c r="CTE22" s="247">
        <f t="shared" ref="CTE22:CVP22" si="1162">CJY22</f>
        <v>0</v>
      </c>
      <c r="CTF22" s="247">
        <f t="shared" si="1162"/>
        <v>0</v>
      </c>
      <c r="CTG22" s="247">
        <f t="shared" si="1162"/>
        <v>0</v>
      </c>
      <c r="CTH22" s="247">
        <f t="shared" si="1162"/>
        <v>0</v>
      </c>
      <c r="CTI22" s="247">
        <f t="shared" si="1162"/>
        <v>0</v>
      </c>
      <c r="CTJ22" s="247">
        <f t="shared" si="1162"/>
        <v>0</v>
      </c>
      <c r="CTK22" s="247">
        <f t="shared" si="1162"/>
        <v>0</v>
      </c>
      <c r="CTL22" s="247">
        <f t="shared" si="1162"/>
        <v>0</v>
      </c>
      <c r="CTM22" s="247">
        <f t="shared" si="1162"/>
        <v>0</v>
      </c>
      <c r="CTN22" s="247">
        <f t="shared" si="1162"/>
        <v>0</v>
      </c>
      <c r="CTO22" s="247">
        <f t="shared" si="1162"/>
        <v>0</v>
      </c>
      <c r="CTP22" s="247">
        <f t="shared" si="1162"/>
        <v>0</v>
      </c>
      <c r="CTQ22" s="247">
        <f t="shared" si="1162"/>
        <v>0</v>
      </c>
      <c r="CTR22" s="247">
        <f t="shared" si="1162"/>
        <v>0</v>
      </c>
      <c r="CTS22" s="247">
        <f t="shared" si="1162"/>
        <v>0</v>
      </c>
      <c r="CTT22" s="247">
        <f t="shared" si="1162"/>
        <v>0</v>
      </c>
      <c r="CTU22" s="247">
        <f t="shared" si="1162"/>
        <v>0</v>
      </c>
      <c r="CTV22" s="247">
        <f t="shared" si="1162"/>
        <v>0</v>
      </c>
      <c r="CTW22" s="247">
        <f t="shared" si="1162"/>
        <v>0</v>
      </c>
      <c r="CTX22" s="247">
        <f t="shared" si="1162"/>
        <v>0</v>
      </c>
      <c r="CTY22" s="247">
        <f t="shared" si="1162"/>
        <v>0</v>
      </c>
      <c r="CTZ22" s="247">
        <f t="shared" si="1162"/>
        <v>0</v>
      </c>
      <c r="CUA22" s="247">
        <f t="shared" si="1162"/>
        <v>0</v>
      </c>
      <c r="CUB22" s="247">
        <f t="shared" si="1162"/>
        <v>0</v>
      </c>
      <c r="CUC22" s="247">
        <f t="shared" si="1162"/>
        <v>0</v>
      </c>
      <c r="CUD22" s="247">
        <f t="shared" si="1162"/>
        <v>0</v>
      </c>
      <c r="CUE22" s="247">
        <f t="shared" si="1162"/>
        <v>0</v>
      </c>
      <c r="CUF22" s="247">
        <f t="shared" si="1162"/>
        <v>0</v>
      </c>
      <c r="CUG22" s="247">
        <f t="shared" si="1162"/>
        <v>0</v>
      </c>
      <c r="CUH22" s="247">
        <f t="shared" si="1162"/>
        <v>0</v>
      </c>
      <c r="CUI22" s="247">
        <f t="shared" si="1162"/>
        <v>0</v>
      </c>
      <c r="CUJ22" s="247">
        <f t="shared" si="1162"/>
        <v>0</v>
      </c>
      <c r="CUK22" s="247">
        <f t="shared" si="1162"/>
        <v>0</v>
      </c>
      <c r="CUL22" s="247">
        <f t="shared" si="1162"/>
        <v>0</v>
      </c>
      <c r="CUM22" s="247">
        <f t="shared" si="1162"/>
        <v>0</v>
      </c>
      <c r="CUN22" s="247">
        <f t="shared" si="1162"/>
        <v>0</v>
      </c>
      <c r="CUO22" s="247">
        <f t="shared" si="1162"/>
        <v>0</v>
      </c>
      <c r="CUP22" s="247">
        <f t="shared" si="1162"/>
        <v>0</v>
      </c>
      <c r="CUQ22" s="247">
        <f t="shared" si="1162"/>
        <v>0</v>
      </c>
      <c r="CUR22" s="247">
        <f t="shared" si="1162"/>
        <v>0</v>
      </c>
      <c r="CUS22" s="247">
        <f t="shared" si="1162"/>
        <v>0</v>
      </c>
      <c r="CUT22" s="247">
        <f t="shared" si="1162"/>
        <v>0</v>
      </c>
      <c r="CUU22" s="247">
        <f t="shared" si="1162"/>
        <v>0</v>
      </c>
      <c r="CUV22" s="247">
        <f t="shared" si="1162"/>
        <v>0</v>
      </c>
      <c r="CUW22" s="247">
        <f t="shared" si="1162"/>
        <v>0</v>
      </c>
      <c r="CUX22" s="247">
        <f t="shared" si="1162"/>
        <v>0</v>
      </c>
      <c r="CUY22" s="247">
        <f t="shared" si="1162"/>
        <v>0</v>
      </c>
      <c r="CUZ22" s="247">
        <f t="shared" si="1162"/>
        <v>0</v>
      </c>
      <c r="CVA22" s="247">
        <f t="shared" si="1162"/>
        <v>0</v>
      </c>
      <c r="CVB22" s="247">
        <f t="shared" si="1162"/>
        <v>0</v>
      </c>
      <c r="CVC22" s="247">
        <f t="shared" si="1162"/>
        <v>0</v>
      </c>
      <c r="CVD22" s="247">
        <f t="shared" si="1162"/>
        <v>0</v>
      </c>
      <c r="CVE22" s="247">
        <f t="shared" si="1162"/>
        <v>0</v>
      </c>
      <c r="CVF22" s="247">
        <f t="shared" si="1162"/>
        <v>0</v>
      </c>
      <c r="CVG22" s="247">
        <f t="shared" si="1162"/>
        <v>0</v>
      </c>
      <c r="CVH22" s="247">
        <f t="shared" si="1162"/>
        <v>0</v>
      </c>
      <c r="CVI22" s="247">
        <f t="shared" si="1162"/>
        <v>0</v>
      </c>
      <c r="CVJ22" s="247">
        <f t="shared" si="1162"/>
        <v>0</v>
      </c>
      <c r="CVK22" s="247">
        <f t="shared" si="1162"/>
        <v>0</v>
      </c>
      <c r="CVL22" s="247">
        <f t="shared" si="1162"/>
        <v>0</v>
      </c>
      <c r="CVM22" s="247">
        <f t="shared" si="1162"/>
        <v>0</v>
      </c>
      <c r="CVN22" s="247">
        <f t="shared" si="1162"/>
        <v>0</v>
      </c>
      <c r="CVO22" s="247">
        <f t="shared" si="1162"/>
        <v>0</v>
      </c>
      <c r="CVP22" s="247">
        <f t="shared" si="1162"/>
        <v>0</v>
      </c>
      <c r="CVQ22" s="247">
        <f t="shared" ref="CVQ22:CYB22" si="1163">CMK22</f>
        <v>0</v>
      </c>
      <c r="CVR22" s="247">
        <f t="shared" si="1163"/>
        <v>0</v>
      </c>
      <c r="CVS22" s="247">
        <f t="shared" si="1163"/>
        <v>0</v>
      </c>
      <c r="CVT22" s="247">
        <f t="shared" si="1163"/>
        <v>0</v>
      </c>
      <c r="CVU22" s="247">
        <f t="shared" si="1163"/>
        <v>0</v>
      </c>
      <c r="CVV22" s="247">
        <f t="shared" si="1163"/>
        <v>0</v>
      </c>
      <c r="CVW22" s="247">
        <f t="shared" si="1163"/>
        <v>0</v>
      </c>
      <c r="CVX22" s="247">
        <f t="shared" si="1163"/>
        <v>0</v>
      </c>
      <c r="CVY22" s="247">
        <f t="shared" si="1163"/>
        <v>0</v>
      </c>
      <c r="CVZ22" s="247">
        <f t="shared" si="1163"/>
        <v>0</v>
      </c>
      <c r="CWA22" s="247">
        <f t="shared" si="1163"/>
        <v>0</v>
      </c>
      <c r="CWB22" s="247">
        <f t="shared" si="1163"/>
        <v>0</v>
      </c>
      <c r="CWC22" s="247">
        <f t="shared" si="1163"/>
        <v>0</v>
      </c>
      <c r="CWD22" s="247">
        <f t="shared" si="1163"/>
        <v>0</v>
      </c>
      <c r="CWE22" s="247">
        <f t="shared" si="1163"/>
        <v>0</v>
      </c>
      <c r="CWF22" s="247">
        <f t="shared" si="1163"/>
        <v>0</v>
      </c>
      <c r="CWG22" s="247">
        <f t="shared" si="1163"/>
        <v>0</v>
      </c>
      <c r="CWH22" s="247">
        <f t="shared" si="1163"/>
        <v>0</v>
      </c>
      <c r="CWI22" s="247">
        <f t="shared" si="1163"/>
        <v>0</v>
      </c>
      <c r="CWJ22" s="247">
        <f t="shared" si="1163"/>
        <v>0</v>
      </c>
      <c r="CWK22" s="247">
        <f t="shared" si="1163"/>
        <v>0</v>
      </c>
      <c r="CWL22" s="247">
        <f t="shared" si="1163"/>
        <v>0</v>
      </c>
      <c r="CWM22" s="247">
        <f t="shared" si="1163"/>
        <v>0</v>
      </c>
      <c r="CWN22" s="247">
        <f t="shared" si="1163"/>
        <v>0</v>
      </c>
      <c r="CWO22" s="247">
        <f t="shared" si="1163"/>
        <v>0</v>
      </c>
      <c r="CWP22" s="247">
        <f t="shared" si="1163"/>
        <v>0</v>
      </c>
      <c r="CWQ22" s="247">
        <f t="shared" si="1163"/>
        <v>0</v>
      </c>
      <c r="CWR22" s="247">
        <f t="shared" si="1163"/>
        <v>0</v>
      </c>
      <c r="CWS22" s="247">
        <f t="shared" si="1163"/>
        <v>0</v>
      </c>
      <c r="CWT22" s="247">
        <f t="shared" si="1163"/>
        <v>0</v>
      </c>
      <c r="CWU22" s="247">
        <f t="shared" si="1163"/>
        <v>0</v>
      </c>
      <c r="CWV22" s="247">
        <f t="shared" si="1163"/>
        <v>1</v>
      </c>
      <c r="CWW22" s="247">
        <f t="shared" si="1163"/>
        <v>1</v>
      </c>
      <c r="CWX22" s="247">
        <f t="shared" si="1163"/>
        <v>1</v>
      </c>
      <c r="CWY22" s="247">
        <f t="shared" si="1163"/>
        <v>1</v>
      </c>
      <c r="CWZ22" s="247">
        <f t="shared" si="1163"/>
        <v>1</v>
      </c>
      <c r="CXA22" s="247">
        <f t="shared" si="1163"/>
        <v>1</v>
      </c>
      <c r="CXB22" s="247">
        <f t="shared" si="1163"/>
        <v>1</v>
      </c>
      <c r="CXC22" s="247">
        <f t="shared" si="1163"/>
        <v>1</v>
      </c>
      <c r="CXD22" s="247">
        <f t="shared" si="1163"/>
        <v>1</v>
      </c>
      <c r="CXE22" s="247">
        <f t="shared" si="1163"/>
        <v>1</v>
      </c>
      <c r="CXF22" s="247">
        <f t="shared" si="1163"/>
        <v>1</v>
      </c>
      <c r="CXG22" s="247">
        <f t="shared" si="1163"/>
        <v>1</v>
      </c>
      <c r="CXH22" s="247">
        <f t="shared" si="1163"/>
        <v>1</v>
      </c>
      <c r="CXI22" s="247">
        <f t="shared" si="1163"/>
        <v>1</v>
      </c>
      <c r="CXJ22" s="247">
        <f t="shared" si="1163"/>
        <v>1</v>
      </c>
      <c r="CXK22" s="247">
        <f t="shared" si="1163"/>
        <v>1</v>
      </c>
      <c r="CXL22" s="247">
        <f t="shared" si="1163"/>
        <v>1</v>
      </c>
      <c r="CXM22" s="247">
        <f t="shared" si="1163"/>
        <v>1</v>
      </c>
      <c r="CXN22" s="247">
        <f t="shared" si="1163"/>
        <v>1</v>
      </c>
      <c r="CXO22" s="247">
        <f t="shared" si="1163"/>
        <v>1</v>
      </c>
      <c r="CXP22" s="247">
        <f t="shared" si="1163"/>
        <v>1</v>
      </c>
      <c r="CXQ22" s="247">
        <f t="shared" si="1163"/>
        <v>1</v>
      </c>
      <c r="CXR22" s="247">
        <f t="shared" si="1163"/>
        <v>1</v>
      </c>
      <c r="CXS22" s="247">
        <f t="shared" si="1163"/>
        <v>1</v>
      </c>
      <c r="CXT22" s="247">
        <f t="shared" si="1163"/>
        <v>1</v>
      </c>
      <c r="CXU22" s="247">
        <f t="shared" si="1163"/>
        <v>1</v>
      </c>
      <c r="CXV22" s="247">
        <f t="shared" si="1163"/>
        <v>1</v>
      </c>
      <c r="CXW22" s="247">
        <f t="shared" si="1163"/>
        <v>1</v>
      </c>
      <c r="CXX22" s="247">
        <f t="shared" si="1163"/>
        <v>1</v>
      </c>
      <c r="CXY22" s="247">
        <f t="shared" si="1163"/>
        <v>1</v>
      </c>
      <c r="CXZ22" s="247">
        <f t="shared" si="1163"/>
        <v>1</v>
      </c>
      <c r="CYA22" s="247">
        <f t="shared" si="1163"/>
        <v>1</v>
      </c>
      <c r="CYB22" s="247">
        <f t="shared" si="1163"/>
        <v>1</v>
      </c>
      <c r="CYC22" s="247">
        <f t="shared" ref="CYC22:DAN22" si="1164">COW22</f>
        <v>1</v>
      </c>
      <c r="CYD22" s="247">
        <f t="shared" si="1164"/>
        <v>1</v>
      </c>
      <c r="CYE22" s="247">
        <f t="shared" si="1164"/>
        <v>1</v>
      </c>
      <c r="CYF22" s="247">
        <f t="shared" si="1164"/>
        <v>1</v>
      </c>
      <c r="CYG22" s="247">
        <f t="shared" si="1164"/>
        <v>1</v>
      </c>
      <c r="CYH22" s="247">
        <f t="shared" si="1164"/>
        <v>1</v>
      </c>
      <c r="CYI22" s="247">
        <f t="shared" si="1164"/>
        <v>1</v>
      </c>
      <c r="CYJ22" s="247">
        <f t="shared" si="1164"/>
        <v>1</v>
      </c>
      <c r="CYK22" s="247">
        <f t="shared" si="1164"/>
        <v>1</v>
      </c>
      <c r="CYL22" s="247">
        <f t="shared" si="1164"/>
        <v>1</v>
      </c>
      <c r="CYM22" s="247">
        <f t="shared" si="1164"/>
        <v>1</v>
      </c>
      <c r="CYN22" s="247">
        <f t="shared" si="1164"/>
        <v>1</v>
      </c>
      <c r="CYO22" s="247">
        <f t="shared" si="1164"/>
        <v>1</v>
      </c>
      <c r="CYP22" s="247">
        <f t="shared" si="1164"/>
        <v>1</v>
      </c>
      <c r="CYQ22" s="247">
        <f t="shared" si="1164"/>
        <v>1</v>
      </c>
      <c r="CYR22" s="247">
        <f t="shared" si="1164"/>
        <v>0</v>
      </c>
      <c r="CYS22" s="247">
        <f t="shared" si="1164"/>
        <v>0</v>
      </c>
      <c r="CYT22" s="247">
        <f t="shared" si="1164"/>
        <v>0</v>
      </c>
      <c r="CYU22" s="247">
        <f t="shared" si="1164"/>
        <v>0</v>
      </c>
      <c r="CYV22" s="247">
        <f t="shared" si="1164"/>
        <v>0</v>
      </c>
      <c r="CYW22" s="247">
        <f t="shared" si="1164"/>
        <v>0</v>
      </c>
      <c r="CYX22" s="247">
        <f t="shared" si="1164"/>
        <v>0</v>
      </c>
      <c r="CYY22" s="247">
        <f t="shared" si="1164"/>
        <v>0</v>
      </c>
      <c r="CYZ22" s="247">
        <f t="shared" si="1164"/>
        <v>0</v>
      </c>
      <c r="CZA22" s="247">
        <f t="shared" si="1164"/>
        <v>0</v>
      </c>
      <c r="CZB22" s="247">
        <f t="shared" si="1164"/>
        <v>0</v>
      </c>
      <c r="CZC22" s="247">
        <f t="shared" si="1164"/>
        <v>0</v>
      </c>
      <c r="CZD22" s="247">
        <f t="shared" si="1164"/>
        <v>0</v>
      </c>
      <c r="CZE22" s="247">
        <f t="shared" si="1164"/>
        <v>0</v>
      </c>
      <c r="CZF22" s="247">
        <f t="shared" si="1164"/>
        <v>0</v>
      </c>
      <c r="CZG22" s="247">
        <f t="shared" si="1164"/>
        <v>0</v>
      </c>
      <c r="CZH22" s="247">
        <f t="shared" si="1164"/>
        <v>0</v>
      </c>
      <c r="CZI22" s="247">
        <f t="shared" si="1164"/>
        <v>0</v>
      </c>
      <c r="CZJ22" s="247">
        <f t="shared" si="1164"/>
        <v>0</v>
      </c>
      <c r="CZK22" s="247">
        <f t="shared" si="1164"/>
        <v>0</v>
      </c>
      <c r="CZL22" s="247">
        <f t="shared" si="1164"/>
        <v>0</v>
      </c>
      <c r="CZM22" s="247">
        <f t="shared" si="1164"/>
        <v>0</v>
      </c>
      <c r="CZN22" s="247">
        <f t="shared" si="1164"/>
        <v>0</v>
      </c>
      <c r="CZO22" s="247">
        <f t="shared" si="1164"/>
        <v>0</v>
      </c>
      <c r="CZP22" s="247">
        <f t="shared" si="1164"/>
        <v>0</v>
      </c>
      <c r="CZQ22" s="247">
        <f t="shared" si="1164"/>
        <v>0</v>
      </c>
      <c r="CZR22" s="247">
        <f t="shared" si="1164"/>
        <v>0</v>
      </c>
      <c r="CZS22" s="247">
        <f t="shared" si="1164"/>
        <v>0</v>
      </c>
      <c r="CZT22" s="247">
        <f t="shared" si="1164"/>
        <v>0</v>
      </c>
      <c r="CZU22" s="247">
        <f t="shared" si="1164"/>
        <v>0</v>
      </c>
      <c r="CZV22" s="247">
        <f t="shared" si="1164"/>
        <v>0</v>
      </c>
      <c r="CZW22" s="247">
        <f t="shared" si="1164"/>
        <v>0</v>
      </c>
      <c r="CZX22" s="247">
        <f t="shared" si="1164"/>
        <v>0</v>
      </c>
      <c r="CZY22" s="247">
        <f t="shared" si="1164"/>
        <v>0</v>
      </c>
      <c r="CZZ22" s="247">
        <f t="shared" si="1164"/>
        <v>0</v>
      </c>
      <c r="DAA22" s="247">
        <f t="shared" si="1164"/>
        <v>0</v>
      </c>
      <c r="DAB22" s="247">
        <f t="shared" si="1164"/>
        <v>0</v>
      </c>
      <c r="DAC22" s="247">
        <f t="shared" si="1164"/>
        <v>0</v>
      </c>
      <c r="DAD22" s="247">
        <f t="shared" si="1164"/>
        <v>0</v>
      </c>
      <c r="DAE22" s="247">
        <f t="shared" si="1164"/>
        <v>0</v>
      </c>
      <c r="DAF22" s="247">
        <f t="shared" si="1164"/>
        <v>0</v>
      </c>
      <c r="DAG22" s="247">
        <f t="shared" si="1164"/>
        <v>0</v>
      </c>
      <c r="DAH22" s="247">
        <f t="shared" si="1164"/>
        <v>0</v>
      </c>
      <c r="DAI22" s="247">
        <f t="shared" si="1164"/>
        <v>0</v>
      </c>
      <c r="DAJ22" s="247">
        <f t="shared" si="1164"/>
        <v>0</v>
      </c>
      <c r="DAK22" s="247">
        <f t="shared" si="1164"/>
        <v>0</v>
      </c>
      <c r="DAL22" s="247">
        <f t="shared" si="1164"/>
        <v>0</v>
      </c>
      <c r="DAM22" s="247">
        <f t="shared" si="1164"/>
        <v>0</v>
      </c>
      <c r="DAN22" s="247">
        <f t="shared" si="1164"/>
        <v>0</v>
      </c>
      <c r="DAO22" s="247">
        <f t="shared" ref="DAO22:DCZ22" si="1165">CRI22</f>
        <v>0</v>
      </c>
      <c r="DAP22" s="247">
        <f t="shared" si="1165"/>
        <v>0</v>
      </c>
      <c r="DAQ22" s="247">
        <f t="shared" si="1165"/>
        <v>0</v>
      </c>
      <c r="DAR22" s="247">
        <f t="shared" si="1165"/>
        <v>0</v>
      </c>
      <c r="DAS22" s="247">
        <f t="shared" si="1165"/>
        <v>0</v>
      </c>
      <c r="DAT22" s="247">
        <f t="shared" si="1165"/>
        <v>0</v>
      </c>
      <c r="DAU22" s="247">
        <f t="shared" si="1165"/>
        <v>0</v>
      </c>
      <c r="DAV22" s="247">
        <f t="shared" si="1165"/>
        <v>0</v>
      </c>
      <c r="DAW22" s="247">
        <f t="shared" si="1165"/>
        <v>0</v>
      </c>
      <c r="DAX22" s="247">
        <f t="shared" si="1165"/>
        <v>0</v>
      </c>
      <c r="DAY22" s="247">
        <f t="shared" si="1165"/>
        <v>0</v>
      </c>
      <c r="DAZ22" s="247">
        <f t="shared" si="1165"/>
        <v>0</v>
      </c>
      <c r="DBA22" s="247">
        <f t="shared" si="1165"/>
        <v>0</v>
      </c>
      <c r="DBB22" s="247">
        <f t="shared" si="1165"/>
        <v>0</v>
      </c>
      <c r="DBC22" s="247">
        <f t="shared" si="1165"/>
        <v>0</v>
      </c>
      <c r="DBD22" s="247">
        <f t="shared" si="1165"/>
        <v>0</v>
      </c>
      <c r="DBE22" s="247">
        <f t="shared" si="1165"/>
        <v>0</v>
      </c>
      <c r="DBF22" s="247">
        <f t="shared" si="1165"/>
        <v>0</v>
      </c>
      <c r="DBG22" s="247">
        <f t="shared" si="1165"/>
        <v>0</v>
      </c>
      <c r="DBH22" s="247">
        <f t="shared" si="1165"/>
        <v>0</v>
      </c>
      <c r="DBI22" s="247">
        <f t="shared" si="1165"/>
        <v>0</v>
      </c>
      <c r="DBJ22" s="247">
        <f t="shared" si="1165"/>
        <v>0</v>
      </c>
      <c r="DBK22" s="247">
        <f t="shared" si="1165"/>
        <v>0</v>
      </c>
      <c r="DBL22" s="247">
        <f t="shared" si="1165"/>
        <v>0</v>
      </c>
      <c r="DBM22" s="247">
        <f t="shared" si="1165"/>
        <v>0</v>
      </c>
      <c r="DBN22" s="247">
        <f t="shared" si="1165"/>
        <v>0</v>
      </c>
      <c r="DBO22" s="247">
        <f t="shared" si="1165"/>
        <v>0</v>
      </c>
      <c r="DBP22" s="247">
        <f t="shared" si="1165"/>
        <v>0</v>
      </c>
      <c r="DBQ22" s="247">
        <f t="shared" si="1165"/>
        <v>0</v>
      </c>
      <c r="DBR22" s="247">
        <f t="shared" si="1165"/>
        <v>0</v>
      </c>
      <c r="DBS22" s="247">
        <f t="shared" si="1165"/>
        <v>0</v>
      </c>
      <c r="DBT22" s="247">
        <f t="shared" si="1165"/>
        <v>0</v>
      </c>
      <c r="DBU22" s="247">
        <f t="shared" si="1165"/>
        <v>0</v>
      </c>
      <c r="DBV22" s="247">
        <f t="shared" si="1165"/>
        <v>0</v>
      </c>
      <c r="DBW22" s="247">
        <f t="shared" si="1165"/>
        <v>0</v>
      </c>
      <c r="DBX22" s="247">
        <f t="shared" si="1165"/>
        <v>0</v>
      </c>
      <c r="DBY22" s="247">
        <f t="shared" si="1165"/>
        <v>0</v>
      </c>
      <c r="DBZ22" s="247">
        <f t="shared" si="1165"/>
        <v>0</v>
      </c>
      <c r="DCA22" s="247">
        <f t="shared" si="1165"/>
        <v>0</v>
      </c>
      <c r="DCB22" s="247">
        <f t="shared" si="1165"/>
        <v>0</v>
      </c>
      <c r="DCC22" s="247">
        <f t="shared" si="1165"/>
        <v>0</v>
      </c>
      <c r="DCD22" s="247">
        <f t="shared" si="1165"/>
        <v>0</v>
      </c>
      <c r="DCE22" s="247">
        <f t="shared" si="1165"/>
        <v>0</v>
      </c>
      <c r="DCF22" s="247">
        <f t="shared" si="1165"/>
        <v>0</v>
      </c>
      <c r="DCG22" s="247">
        <f t="shared" si="1165"/>
        <v>0</v>
      </c>
      <c r="DCH22" s="247">
        <f t="shared" si="1165"/>
        <v>0</v>
      </c>
      <c r="DCI22" s="247">
        <f t="shared" si="1165"/>
        <v>0</v>
      </c>
      <c r="DCJ22" s="247">
        <f t="shared" si="1165"/>
        <v>0</v>
      </c>
      <c r="DCK22" s="247">
        <f t="shared" si="1165"/>
        <v>0</v>
      </c>
      <c r="DCL22" s="247">
        <f t="shared" si="1165"/>
        <v>0</v>
      </c>
      <c r="DCM22" s="247">
        <f t="shared" si="1165"/>
        <v>0</v>
      </c>
      <c r="DCN22" s="247">
        <f t="shared" si="1165"/>
        <v>0</v>
      </c>
      <c r="DCO22" s="247">
        <f t="shared" si="1165"/>
        <v>0</v>
      </c>
      <c r="DCP22" s="247">
        <f t="shared" si="1165"/>
        <v>0</v>
      </c>
      <c r="DCQ22" s="247">
        <f t="shared" si="1165"/>
        <v>0</v>
      </c>
      <c r="DCR22" s="247">
        <f t="shared" si="1165"/>
        <v>0</v>
      </c>
      <c r="DCS22" s="247">
        <f t="shared" si="1165"/>
        <v>0</v>
      </c>
      <c r="DCT22" s="247">
        <f t="shared" si="1165"/>
        <v>0</v>
      </c>
      <c r="DCU22" s="247">
        <f t="shared" si="1165"/>
        <v>0</v>
      </c>
      <c r="DCV22" s="247">
        <f t="shared" si="1165"/>
        <v>0</v>
      </c>
      <c r="DCW22" s="247">
        <f t="shared" si="1165"/>
        <v>0</v>
      </c>
      <c r="DCX22" s="247">
        <f t="shared" si="1165"/>
        <v>0</v>
      </c>
      <c r="DCY22" s="247">
        <f t="shared" si="1165"/>
        <v>0</v>
      </c>
      <c r="DCZ22" s="247">
        <f t="shared" si="1165"/>
        <v>0</v>
      </c>
      <c r="DDA22" s="247">
        <f t="shared" ref="DDA22:DFL22" si="1166">CTU22</f>
        <v>0</v>
      </c>
      <c r="DDB22" s="247">
        <f t="shared" si="1166"/>
        <v>0</v>
      </c>
      <c r="DDC22" s="247">
        <f t="shared" si="1166"/>
        <v>0</v>
      </c>
      <c r="DDD22" s="247">
        <f t="shared" si="1166"/>
        <v>0</v>
      </c>
      <c r="DDE22" s="247">
        <f t="shared" si="1166"/>
        <v>0</v>
      </c>
      <c r="DDF22" s="247">
        <f t="shared" si="1166"/>
        <v>0</v>
      </c>
      <c r="DDG22" s="247">
        <f t="shared" si="1166"/>
        <v>0</v>
      </c>
      <c r="DDH22" s="247">
        <f t="shared" si="1166"/>
        <v>0</v>
      </c>
      <c r="DDI22" s="247">
        <f t="shared" si="1166"/>
        <v>0</v>
      </c>
      <c r="DDJ22" s="247">
        <f t="shared" si="1166"/>
        <v>0</v>
      </c>
      <c r="DDK22" s="247">
        <f t="shared" si="1166"/>
        <v>0</v>
      </c>
      <c r="DDL22" s="247">
        <f t="shared" si="1166"/>
        <v>0</v>
      </c>
      <c r="DDM22" s="247">
        <f t="shared" si="1166"/>
        <v>0</v>
      </c>
      <c r="DDN22" s="247">
        <f t="shared" si="1166"/>
        <v>0</v>
      </c>
      <c r="DDO22" s="247">
        <f t="shared" si="1166"/>
        <v>0</v>
      </c>
      <c r="DDP22" s="247">
        <f t="shared" si="1166"/>
        <v>0</v>
      </c>
      <c r="DDQ22" s="247">
        <f t="shared" si="1166"/>
        <v>0</v>
      </c>
      <c r="DDR22" s="247">
        <f t="shared" si="1166"/>
        <v>0</v>
      </c>
      <c r="DDS22" s="247">
        <f t="shared" si="1166"/>
        <v>0</v>
      </c>
      <c r="DDT22" s="247">
        <f t="shared" si="1166"/>
        <v>0</v>
      </c>
      <c r="DDU22" s="247">
        <f t="shared" si="1166"/>
        <v>0</v>
      </c>
      <c r="DDV22" s="247">
        <f t="shared" si="1166"/>
        <v>0</v>
      </c>
      <c r="DDW22" s="247">
        <f t="shared" si="1166"/>
        <v>0</v>
      </c>
      <c r="DDX22" s="247">
        <f t="shared" si="1166"/>
        <v>0</v>
      </c>
      <c r="DDY22" s="247">
        <f t="shared" si="1166"/>
        <v>0</v>
      </c>
      <c r="DDZ22" s="247">
        <f t="shared" si="1166"/>
        <v>0</v>
      </c>
      <c r="DEA22" s="247">
        <f t="shared" si="1166"/>
        <v>0</v>
      </c>
      <c r="DEB22" s="247">
        <f t="shared" si="1166"/>
        <v>0</v>
      </c>
      <c r="DEC22" s="247">
        <f t="shared" si="1166"/>
        <v>0</v>
      </c>
      <c r="DED22" s="247">
        <f t="shared" si="1166"/>
        <v>0</v>
      </c>
      <c r="DEE22" s="247">
        <f t="shared" si="1166"/>
        <v>0</v>
      </c>
      <c r="DEF22" s="247">
        <f t="shared" si="1166"/>
        <v>0</v>
      </c>
      <c r="DEG22" s="247">
        <f t="shared" si="1166"/>
        <v>0</v>
      </c>
      <c r="DEH22" s="247">
        <f t="shared" si="1166"/>
        <v>0</v>
      </c>
      <c r="DEI22" s="247">
        <f t="shared" si="1166"/>
        <v>0</v>
      </c>
      <c r="DEJ22" s="247">
        <f t="shared" si="1166"/>
        <v>0</v>
      </c>
      <c r="DEK22" s="247">
        <f t="shared" si="1166"/>
        <v>0</v>
      </c>
      <c r="DEL22" s="247">
        <f t="shared" si="1166"/>
        <v>0</v>
      </c>
      <c r="DEM22" s="247">
        <f t="shared" si="1166"/>
        <v>0</v>
      </c>
      <c r="DEN22" s="247">
        <f t="shared" si="1166"/>
        <v>0</v>
      </c>
      <c r="DEO22" s="247">
        <f t="shared" si="1166"/>
        <v>0</v>
      </c>
      <c r="DEP22" s="247">
        <f t="shared" si="1166"/>
        <v>0</v>
      </c>
      <c r="DEQ22" s="247">
        <f t="shared" si="1166"/>
        <v>0</v>
      </c>
      <c r="DER22" s="247">
        <f t="shared" si="1166"/>
        <v>0</v>
      </c>
      <c r="DES22" s="247">
        <f t="shared" si="1166"/>
        <v>0</v>
      </c>
      <c r="DET22" s="247">
        <f t="shared" si="1166"/>
        <v>0</v>
      </c>
      <c r="DEU22" s="247">
        <f t="shared" si="1166"/>
        <v>0</v>
      </c>
      <c r="DEV22" s="247">
        <f t="shared" si="1166"/>
        <v>0</v>
      </c>
      <c r="DEW22" s="247">
        <f t="shared" si="1166"/>
        <v>0</v>
      </c>
      <c r="DEX22" s="247">
        <f t="shared" si="1166"/>
        <v>0</v>
      </c>
      <c r="DEY22" s="247">
        <f t="shared" si="1166"/>
        <v>0</v>
      </c>
      <c r="DEZ22" s="247">
        <f t="shared" si="1166"/>
        <v>0</v>
      </c>
      <c r="DFA22" s="247">
        <f t="shared" si="1166"/>
        <v>0</v>
      </c>
      <c r="DFB22" s="247">
        <f t="shared" si="1166"/>
        <v>0</v>
      </c>
      <c r="DFC22" s="247">
        <f t="shared" si="1166"/>
        <v>0</v>
      </c>
      <c r="DFD22" s="247">
        <f t="shared" si="1166"/>
        <v>0</v>
      </c>
      <c r="DFE22" s="247">
        <f t="shared" si="1166"/>
        <v>0</v>
      </c>
      <c r="DFF22" s="247">
        <f t="shared" si="1166"/>
        <v>0</v>
      </c>
      <c r="DFG22" s="247">
        <f t="shared" si="1166"/>
        <v>0</v>
      </c>
      <c r="DFH22" s="247">
        <f t="shared" si="1166"/>
        <v>0</v>
      </c>
      <c r="DFI22" s="247">
        <f t="shared" si="1166"/>
        <v>0</v>
      </c>
      <c r="DFJ22" s="247">
        <f t="shared" si="1166"/>
        <v>0</v>
      </c>
      <c r="DFK22" s="247">
        <f t="shared" si="1166"/>
        <v>0</v>
      </c>
      <c r="DFL22" s="247">
        <f t="shared" si="1166"/>
        <v>0</v>
      </c>
      <c r="DFM22" s="247">
        <f t="shared" ref="DFM22:DHX22" si="1167">CWG22</f>
        <v>0</v>
      </c>
      <c r="DFN22" s="247">
        <f t="shared" si="1167"/>
        <v>0</v>
      </c>
      <c r="DFO22" s="247">
        <f t="shared" si="1167"/>
        <v>0</v>
      </c>
      <c r="DFP22" s="247">
        <f t="shared" si="1167"/>
        <v>0</v>
      </c>
      <c r="DFQ22" s="247">
        <f t="shared" si="1167"/>
        <v>0</v>
      </c>
      <c r="DFR22" s="247">
        <f t="shared" si="1167"/>
        <v>0</v>
      </c>
      <c r="DFS22" s="247">
        <f t="shared" si="1167"/>
        <v>0</v>
      </c>
      <c r="DFT22" s="247">
        <f t="shared" si="1167"/>
        <v>0</v>
      </c>
      <c r="DFU22" s="247">
        <f t="shared" si="1167"/>
        <v>0</v>
      </c>
      <c r="DFV22" s="247">
        <f t="shared" si="1167"/>
        <v>0</v>
      </c>
      <c r="DFW22" s="247">
        <f t="shared" si="1167"/>
        <v>0</v>
      </c>
      <c r="DFX22" s="247">
        <f t="shared" si="1167"/>
        <v>0</v>
      </c>
      <c r="DFY22" s="247">
        <f t="shared" si="1167"/>
        <v>0</v>
      </c>
      <c r="DFZ22" s="247">
        <f t="shared" si="1167"/>
        <v>0</v>
      </c>
      <c r="DGA22" s="247">
        <f t="shared" si="1167"/>
        <v>0</v>
      </c>
      <c r="DGB22" s="247">
        <f t="shared" si="1167"/>
        <v>1</v>
      </c>
      <c r="DGC22" s="247">
        <f t="shared" si="1167"/>
        <v>1</v>
      </c>
      <c r="DGD22" s="247">
        <f t="shared" si="1167"/>
        <v>1</v>
      </c>
      <c r="DGE22" s="247">
        <f t="shared" si="1167"/>
        <v>1</v>
      </c>
      <c r="DGF22" s="247">
        <f t="shared" si="1167"/>
        <v>1</v>
      </c>
      <c r="DGG22" s="247">
        <f t="shared" si="1167"/>
        <v>1</v>
      </c>
      <c r="DGH22" s="247">
        <f t="shared" si="1167"/>
        <v>1</v>
      </c>
      <c r="DGI22" s="247">
        <f t="shared" si="1167"/>
        <v>1</v>
      </c>
      <c r="DGJ22" s="247">
        <f t="shared" si="1167"/>
        <v>1</v>
      </c>
      <c r="DGK22" s="247">
        <f t="shared" si="1167"/>
        <v>1</v>
      </c>
      <c r="DGL22" s="247">
        <f t="shared" si="1167"/>
        <v>1</v>
      </c>
      <c r="DGM22" s="247">
        <f t="shared" si="1167"/>
        <v>1</v>
      </c>
      <c r="DGN22" s="247">
        <f t="shared" si="1167"/>
        <v>1</v>
      </c>
      <c r="DGO22" s="247">
        <f t="shared" si="1167"/>
        <v>1</v>
      </c>
      <c r="DGP22" s="247">
        <f t="shared" si="1167"/>
        <v>1</v>
      </c>
      <c r="DGQ22" s="247">
        <f t="shared" si="1167"/>
        <v>1</v>
      </c>
      <c r="DGR22" s="247">
        <f t="shared" si="1167"/>
        <v>1</v>
      </c>
      <c r="DGS22" s="247">
        <f t="shared" si="1167"/>
        <v>1</v>
      </c>
      <c r="DGT22" s="247">
        <f t="shared" si="1167"/>
        <v>1</v>
      </c>
      <c r="DGU22" s="247">
        <f t="shared" si="1167"/>
        <v>1</v>
      </c>
      <c r="DGV22" s="247">
        <f t="shared" si="1167"/>
        <v>1</v>
      </c>
      <c r="DGW22" s="247">
        <f t="shared" si="1167"/>
        <v>1</v>
      </c>
      <c r="DGX22" s="247">
        <f t="shared" si="1167"/>
        <v>1</v>
      </c>
      <c r="DGY22" s="247">
        <f t="shared" si="1167"/>
        <v>1</v>
      </c>
      <c r="DGZ22" s="247">
        <f t="shared" si="1167"/>
        <v>1</v>
      </c>
      <c r="DHA22" s="247">
        <f t="shared" si="1167"/>
        <v>1</v>
      </c>
      <c r="DHB22" s="247">
        <f t="shared" si="1167"/>
        <v>1</v>
      </c>
      <c r="DHC22" s="247">
        <f t="shared" si="1167"/>
        <v>1</v>
      </c>
      <c r="DHD22" s="247">
        <f t="shared" si="1167"/>
        <v>1</v>
      </c>
      <c r="DHE22" s="247">
        <f t="shared" si="1167"/>
        <v>1</v>
      </c>
      <c r="DHF22" s="247">
        <f t="shared" si="1167"/>
        <v>1</v>
      </c>
      <c r="DHG22" s="247">
        <f t="shared" si="1167"/>
        <v>1</v>
      </c>
      <c r="DHH22" s="247">
        <f t="shared" si="1167"/>
        <v>1</v>
      </c>
      <c r="DHI22" s="247">
        <f t="shared" si="1167"/>
        <v>1</v>
      </c>
      <c r="DHJ22" s="247">
        <f t="shared" si="1167"/>
        <v>1</v>
      </c>
      <c r="DHK22" s="247">
        <f t="shared" si="1167"/>
        <v>1</v>
      </c>
      <c r="DHL22" s="247">
        <f t="shared" si="1167"/>
        <v>1</v>
      </c>
      <c r="DHM22" s="247">
        <f t="shared" si="1167"/>
        <v>1</v>
      </c>
      <c r="DHN22" s="247">
        <f t="shared" si="1167"/>
        <v>1</v>
      </c>
      <c r="DHO22" s="247">
        <f t="shared" si="1167"/>
        <v>1</v>
      </c>
      <c r="DHP22" s="247">
        <f t="shared" si="1167"/>
        <v>1</v>
      </c>
      <c r="DHQ22" s="247">
        <f t="shared" si="1167"/>
        <v>1</v>
      </c>
      <c r="DHR22" s="247">
        <f t="shared" si="1167"/>
        <v>1</v>
      </c>
      <c r="DHS22" s="247">
        <f t="shared" si="1167"/>
        <v>1</v>
      </c>
      <c r="DHT22" s="247">
        <f t="shared" si="1167"/>
        <v>1</v>
      </c>
      <c r="DHU22" s="247">
        <f t="shared" si="1167"/>
        <v>1</v>
      </c>
      <c r="DHV22" s="247">
        <f t="shared" si="1167"/>
        <v>1</v>
      </c>
      <c r="DHW22" s="247">
        <f t="shared" si="1167"/>
        <v>1</v>
      </c>
      <c r="DHX22" s="247">
        <f t="shared" si="1167"/>
        <v>0</v>
      </c>
      <c r="DHY22" s="247">
        <f t="shared" ref="DHY22:DKJ22" si="1168">CYS22</f>
        <v>0</v>
      </c>
      <c r="DHZ22" s="247">
        <f t="shared" si="1168"/>
        <v>0</v>
      </c>
      <c r="DIA22" s="247">
        <f t="shared" si="1168"/>
        <v>0</v>
      </c>
      <c r="DIB22" s="247">
        <f t="shared" si="1168"/>
        <v>0</v>
      </c>
      <c r="DIC22" s="247">
        <f t="shared" si="1168"/>
        <v>0</v>
      </c>
      <c r="DID22" s="247">
        <f t="shared" si="1168"/>
        <v>0</v>
      </c>
      <c r="DIE22" s="247">
        <f t="shared" si="1168"/>
        <v>0</v>
      </c>
      <c r="DIF22" s="247">
        <f t="shared" si="1168"/>
        <v>0</v>
      </c>
      <c r="DIG22" s="247">
        <f t="shared" si="1168"/>
        <v>0</v>
      </c>
      <c r="DIH22" s="247">
        <f t="shared" si="1168"/>
        <v>0</v>
      </c>
      <c r="DII22" s="247">
        <f t="shared" si="1168"/>
        <v>0</v>
      </c>
      <c r="DIJ22" s="247">
        <f t="shared" si="1168"/>
        <v>0</v>
      </c>
      <c r="DIK22" s="247">
        <f t="shared" si="1168"/>
        <v>0</v>
      </c>
      <c r="DIL22" s="247">
        <f t="shared" si="1168"/>
        <v>0</v>
      </c>
      <c r="DIM22" s="247">
        <f t="shared" si="1168"/>
        <v>0</v>
      </c>
      <c r="DIN22" s="247">
        <f t="shared" si="1168"/>
        <v>0</v>
      </c>
      <c r="DIO22" s="247">
        <f t="shared" si="1168"/>
        <v>0</v>
      </c>
      <c r="DIP22" s="247">
        <f t="shared" si="1168"/>
        <v>0</v>
      </c>
      <c r="DIQ22" s="247">
        <f t="shared" si="1168"/>
        <v>0</v>
      </c>
      <c r="DIR22" s="247">
        <f t="shared" si="1168"/>
        <v>0</v>
      </c>
      <c r="DIS22" s="247">
        <f t="shared" si="1168"/>
        <v>0</v>
      </c>
      <c r="DIT22" s="247">
        <f t="shared" si="1168"/>
        <v>0</v>
      </c>
      <c r="DIU22" s="247">
        <f t="shared" si="1168"/>
        <v>0</v>
      </c>
      <c r="DIV22" s="247">
        <f t="shared" si="1168"/>
        <v>0</v>
      </c>
      <c r="DIW22" s="247">
        <f t="shared" si="1168"/>
        <v>0</v>
      </c>
      <c r="DIX22" s="247">
        <f t="shared" si="1168"/>
        <v>0</v>
      </c>
      <c r="DIY22" s="247">
        <f t="shared" si="1168"/>
        <v>0</v>
      </c>
      <c r="DIZ22" s="247">
        <f t="shared" si="1168"/>
        <v>0</v>
      </c>
      <c r="DJA22" s="247">
        <f t="shared" si="1168"/>
        <v>0</v>
      </c>
      <c r="DJB22" s="247">
        <f t="shared" si="1168"/>
        <v>0</v>
      </c>
      <c r="DJC22" s="247">
        <f t="shared" si="1168"/>
        <v>0</v>
      </c>
      <c r="DJD22" s="247">
        <f t="shared" si="1168"/>
        <v>0</v>
      </c>
      <c r="DJE22" s="247">
        <f t="shared" si="1168"/>
        <v>0</v>
      </c>
      <c r="DJF22" s="247">
        <f t="shared" si="1168"/>
        <v>0</v>
      </c>
      <c r="DJG22" s="247">
        <f t="shared" si="1168"/>
        <v>0</v>
      </c>
      <c r="DJH22" s="247">
        <f t="shared" si="1168"/>
        <v>0</v>
      </c>
      <c r="DJI22" s="247">
        <f t="shared" si="1168"/>
        <v>0</v>
      </c>
      <c r="DJJ22" s="247">
        <f t="shared" si="1168"/>
        <v>0</v>
      </c>
      <c r="DJK22" s="247">
        <f t="shared" si="1168"/>
        <v>0</v>
      </c>
      <c r="DJL22" s="247">
        <f t="shared" si="1168"/>
        <v>0</v>
      </c>
      <c r="DJM22" s="247">
        <f t="shared" si="1168"/>
        <v>0</v>
      </c>
      <c r="DJN22" s="247">
        <f t="shared" si="1168"/>
        <v>0</v>
      </c>
      <c r="DJO22" s="247">
        <f t="shared" si="1168"/>
        <v>0</v>
      </c>
      <c r="DJP22" s="247">
        <f t="shared" si="1168"/>
        <v>0</v>
      </c>
      <c r="DJQ22" s="247">
        <f t="shared" si="1168"/>
        <v>0</v>
      </c>
      <c r="DJR22" s="247">
        <f t="shared" si="1168"/>
        <v>0</v>
      </c>
      <c r="DJS22" s="247">
        <f t="shared" si="1168"/>
        <v>0</v>
      </c>
      <c r="DJT22" s="247">
        <f t="shared" si="1168"/>
        <v>0</v>
      </c>
      <c r="DJU22" s="247">
        <f t="shared" si="1168"/>
        <v>0</v>
      </c>
      <c r="DJV22" s="247">
        <f t="shared" si="1168"/>
        <v>0</v>
      </c>
      <c r="DJW22" s="247">
        <f t="shared" si="1168"/>
        <v>0</v>
      </c>
      <c r="DJX22" s="247">
        <f t="shared" si="1168"/>
        <v>0</v>
      </c>
      <c r="DJY22" s="247">
        <f t="shared" si="1168"/>
        <v>0</v>
      </c>
      <c r="DJZ22" s="247">
        <f t="shared" si="1168"/>
        <v>0</v>
      </c>
      <c r="DKA22" s="247">
        <f t="shared" si="1168"/>
        <v>0</v>
      </c>
      <c r="DKB22" s="247">
        <f t="shared" si="1168"/>
        <v>0</v>
      </c>
      <c r="DKC22" s="247">
        <f t="shared" si="1168"/>
        <v>0</v>
      </c>
      <c r="DKD22" s="247">
        <f t="shared" si="1168"/>
        <v>0</v>
      </c>
      <c r="DKE22" s="247">
        <f t="shared" si="1168"/>
        <v>0</v>
      </c>
      <c r="DKF22" s="247">
        <f t="shared" si="1168"/>
        <v>0</v>
      </c>
      <c r="DKG22" s="247">
        <f t="shared" si="1168"/>
        <v>0</v>
      </c>
      <c r="DKH22" s="247">
        <f t="shared" si="1168"/>
        <v>0</v>
      </c>
      <c r="DKI22" s="247">
        <f t="shared" si="1168"/>
        <v>0</v>
      </c>
      <c r="DKJ22" s="247">
        <f t="shared" si="1168"/>
        <v>0</v>
      </c>
      <c r="DKK22" s="247">
        <f t="shared" ref="DKK22:DMV22" si="1169">DBE22</f>
        <v>0</v>
      </c>
      <c r="DKL22" s="247">
        <f t="shared" si="1169"/>
        <v>0</v>
      </c>
      <c r="DKM22" s="247">
        <f t="shared" si="1169"/>
        <v>0</v>
      </c>
      <c r="DKN22" s="247">
        <f t="shared" si="1169"/>
        <v>0</v>
      </c>
      <c r="DKO22" s="247">
        <f t="shared" si="1169"/>
        <v>0</v>
      </c>
      <c r="DKP22" s="247">
        <f t="shared" si="1169"/>
        <v>0</v>
      </c>
      <c r="DKQ22" s="247">
        <f t="shared" si="1169"/>
        <v>0</v>
      </c>
      <c r="DKR22" s="247">
        <f t="shared" si="1169"/>
        <v>0</v>
      </c>
      <c r="DKS22" s="247">
        <f t="shared" si="1169"/>
        <v>0</v>
      </c>
      <c r="DKT22" s="247">
        <f t="shared" si="1169"/>
        <v>0</v>
      </c>
      <c r="DKU22" s="247">
        <f t="shared" si="1169"/>
        <v>0</v>
      </c>
      <c r="DKV22" s="247">
        <f t="shared" si="1169"/>
        <v>0</v>
      </c>
      <c r="DKW22" s="247">
        <f t="shared" si="1169"/>
        <v>0</v>
      </c>
      <c r="DKX22" s="247">
        <f t="shared" si="1169"/>
        <v>0</v>
      </c>
      <c r="DKY22" s="247">
        <f t="shared" si="1169"/>
        <v>0</v>
      </c>
      <c r="DKZ22" s="247">
        <f t="shared" si="1169"/>
        <v>0</v>
      </c>
      <c r="DLA22" s="247">
        <f t="shared" si="1169"/>
        <v>0</v>
      </c>
      <c r="DLB22" s="247">
        <f t="shared" si="1169"/>
        <v>0</v>
      </c>
      <c r="DLC22" s="247">
        <f t="shared" si="1169"/>
        <v>0</v>
      </c>
      <c r="DLD22" s="247">
        <f t="shared" si="1169"/>
        <v>0</v>
      </c>
      <c r="DLE22" s="247">
        <f t="shared" si="1169"/>
        <v>0</v>
      </c>
      <c r="DLF22" s="247">
        <f t="shared" si="1169"/>
        <v>0</v>
      </c>
      <c r="DLG22" s="247">
        <f t="shared" si="1169"/>
        <v>0</v>
      </c>
      <c r="DLH22" s="247">
        <f t="shared" si="1169"/>
        <v>0</v>
      </c>
      <c r="DLI22" s="247">
        <f t="shared" si="1169"/>
        <v>0</v>
      </c>
      <c r="DLJ22" s="247">
        <f t="shared" si="1169"/>
        <v>0</v>
      </c>
      <c r="DLK22" s="247">
        <f t="shared" si="1169"/>
        <v>0</v>
      </c>
      <c r="DLL22" s="247">
        <f t="shared" si="1169"/>
        <v>0</v>
      </c>
      <c r="DLM22" s="247">
        <f t="shared" si="1169"/>
        <v>0</v>
      </c>
      <c r="DLN22" s="247">
        <f t="shared" si="1169"/>
        <v>0</v>
      </c>
      <c r="DLO22" s="247">
        <f t="shared" si="1169"/>
        <v>0</v>
      </c>
      <c r="DLP22" s="247">
        <f t="shared" si="1169"/>
        <v>0</v>
      </c>
      <c r="DLQ22" s="247">
        <f t="shared" si="1169"/>
        <v>0</v>
      </c>
      <c r="DLR22" s="247">
        <f t="shared" si="1169"/>
        <v>0</v>
      </c>
      <c r="DLS22" s="247">
        <f t="shared" si="1169"/>
        <v>0</v>
      </c>
      <c r="DLT22" s="247">
        <f t="shared" si="1169"/>
        <v>0</v>
      </c>
      <c r="DLU22" s="247">
        <f t="shared" si="1169"/>
        <v>0</v>
      </c>
      <c r="DLV22" s="247">
        <f t="shared" si="1169"/>
        <v>0</v>
      </c>
      <c r="DLW22" s="247">
        <f t="shared" si="1169"/>
        <v>0</v>
      </c>
      <c r="DLX22" s="247">
        <f t="shared" si="1169"/>
        <v>0</v>
      </c>
      <c r="DLY22" s="247">
        <f t="shared" si="1169"/>
        <v>0</v>
      </c>
      <c r="DLZ22" s="247">
        <f t="shared" si="1169"/>
        <v>0</v>
      </c>
      <c r="DMA22" s="247">
        <f t="shared" si="1169"/>
        <v>0</v>
      </c>
      <c r="DMB22" s="247">
        <f t="shared" si="1169"/>
        <v>0</v>
      </c>
      <c r="DMC22" s="247">
        <f t="shared" si="1169"/>
        <v>0</v>
      </c>
      <c r="DMD22" s="247">
        <f t="shared" si="1169"/>
        <v>0</v>
      </c>
      <c r="DME22" s="247">
        <f t="shared" si="1169"/>
        <v>0</v>
      </c>
      <c r="DMF22" s="247">
        <f t="shared" si="1169"/>
        <v>0</v>
      </c>
      <c r="DMG22" s="247">
        <f t="shared" si="1169"/>
        <v>0</v>
      </c>
      <c r="DMH22" s="247">
        <f t="shared" si="1169"/>
        <v>0</v>
      </c>
      <c r="DMI22" s="247">
        <f t="shared" si="1169"/>
        <v>0</v>
      </c>
      <c r="DMJ22" s="247">
        <f t="shared" si="1169"/>
        <v>0</v>
      </c>
      <c r="DMK22" s="247">
        <f t="shared" si="1169"/>
        <v>0</v>
      </c>
      <c r="DML22" s="247">
        <f t="shared" si="1169"/>
        <v>0</v>
      </c>
      <c r="DMM22" s="247">
        <f t="shared" si="1169"/>
        <v>0</v>
      </c>
      <c r="DMN22" s="247">
        <f t="shared" si="1169"/>
        <v>0</v>
      </c>
      <c r="DMO22" s="247">
        <f t="shared" si="1169"/>
        <v>0</v>
      </c>
      <c r="DMP22" s="247">
        <f t="shared" si="1169"/>
        <v>0</v>
      </c>
      <c r="DMQ22" s="247">
        <f t="shared" si="1169"/>
        <v>0</v>
      </c>
      <c r="DMR22" s="247">
        <f t="shared" si="1169"/>
        <v>0</v>
      </c>
      <c r="DMS22" s="247">
        <f t="shared" si="1169"/>
        <v>0</v>
      </c>
      <c r="DMT22" s="247">
        <f t="shared" si="1169"/>
        <v>0</v>
      </c>
      <c r="DMU22" s="247">
        <f t="shared" si="1169"/>
        <v>0</v>
      </c>
      <c r="DMV22" s="247">
        <f t="shared" si="1169"/>
        <v>0</v>
      </c>
      <c r="DMW22" s="247">
        <f t="shared" ref="DMW22:DPH22" si="1170">DDQ22</f>
        <v>0</v>
      </c>
      <c r="DMX22" s="247">
        <f t="shared" si="1170"/>
        <v>0</v>
      </c>
      <c r="DMY22" s="247">
        <f t="shared" si="1170"/>
        <v>0</v>
      </c>
      <c r="DMZ22" s="247">
        <f t="shared" si="1170"/>
        <v>0</v>
      </c>
      <c r="DNA22" s="247">
        <f t="shared" si="1170"/>
        <v>0</v>
      </c>
      <c r="DNB22" s="247">
        <f t="shared" si="1170"/>
        <v>0</v>
      </c>
      <c r="DNC22" s="247">
        <f t="shared" si="1170"/>
        <v>0</v>
      </c>
      <c r="DND22" s="247">
        <f t="shared" si="1170"/>
        <v>0</v>
      </c>
      <c r="DNE22" s="247">
        <f t="shared" si="1170"/>
        <v>0</v>
      </c>
      <c r="DNF22" s="247">
        <f t="shared" si="1170"/>
        <v>0</v>
      </c>
      <c r="DNG22" s="247">
        <f t="shared" si="1170"/>
        <v>0</v>
      </c>
      <c r="DNH22" s="247">
        <f t="shared" si="1170"/>
        <v>0</v>
      </c>
      <c r="DNI22" s="247">
        <f t="shared" si="1170"/>
        <v>0</v>
      </c>
      <c r="DNJ22" s="247">
        <f t="shared" si="1170"/>
        <v>0</v>
      </c>
      <c r="DNK22" s="247">
        <f t="shared" si="1170"/>
        <v>0</v>
      </c>
      <c r="DNL22" s="247">
        <f t="shared" si="1170"/>
        <v>0</v>
      </c>
      <c r="DNM22" s="247">
        <f t="shared" si="1170"/>
        <v>0</v>
      </c>
      <c r="DNN22" s="247">
        <f t="shared" si="1170"/>
        <v>0</v>
      </c>
      <c r="DNO22" s="247">
        <f t="shared" si="1170"/>
        <v>0</v>
      </c>
      <c r="DNP22" s="247">
        <f t="shared" si="1170"/>
        <v>0</v>
      </c>
      <c r="DNQ22" s="247">
        <f t="shared" si="1170"/>
        <v>0</v>
      </c>
      <c r="DNR22" s="247">
        <f t="shared" si="1170"/>
        <v>0</v>
      </c>
      <c r="DNS22" s="247">
        <f t="shared" si="1170"/>
        <v>0</v>
      </c>
      <c r="DNT22" s="247">
        <f t="shared" si="1170"/>
        <v>0</v>
      </c>
      <c r="DNU22" s="247">
        <f t="shared" si="1170"/>
        <v>0</v>
      </c>
      <c r="DNV22" s="247">
        <f t="shared" si="1170"/>
        <v>0</v>
      </c>
      <c r="DNW22" s="247">
        <f t="shared" si="1170"/>
        <v>0</v>
      </c>
      <c r="DNX22" s="247">
        <f t="shared" si="1170"/>
        <v>0</v>
      </c>
      <c r="DNY22" s="247">
        <f t="shared" si="1170"/>
        <v>0</v>
      </c>
      <c r="DNZ22" s="247">
        <f t="shared" si="1170"/>
        <v>0</v>
      </c>
      <c r="DOA22" s="247">
        <f t="shared" si="1170"/>
        <v>0</v>
      </c>
      <c r="DOB22" s="247">
        <f t="shared" si="1170"/>
        <v>0</v>
      </c>
      <c r="DOC22" s="247">
        <f t="shared" si="1170"/>
        <v>0</v>
      </c>
      <c r="DOD22" s="247">
        <f t="shared" si="1170"/>
        <v>0</v>
      </c>
      <c r="DOE22" s="247">
        <f t="shared" si="1170"/>
        <v>0</v>
      </c>
      <c r="DOF22" s="247">
        <f t="shared" si="1170"/>
        <v>0</v>
      </c>
      <c r="DOG22" s="247">
        <f t="shared" si="1170"/>
        <v>0</v>
      </c>
      <c r="DOH22" s="247">
        <f t="shared" si="1170"/>
        <v>0</v>
      </c>
      <c r="DOI22" s="247">
        <f t="shared" si="1170"/>
        <v>0</v>
      </c>
      <c r="DOJ22" s="247">
        <f t="shared" si="1170"/>
        <v>0</v>
      </c>
      <c r="DOK22" s="247">
        <f t="shared" si="1170"/>
        <v>0</v>
      </c>
      <c r="DOL22" s="247">
        <f t="shared" si="1170"/>
        <v>0</v>
      </c>
      <c r="DOM22" s="247">
        <f t="shared" si="1170"/>
        <v>0</v>
      </c>
      <c r="DON22" s="247">
        <f t="shared" si="1170"/>
        <v>0</v>
      </c>
      <c r="DOO22" s="247">
        <f t="shared" si="1170"/>
        <v>0</v>
      </c>
      <c r="DOP22" s="247">
        <f t="shared" si="1170"/>
        <v>0</v>
      </c>
      <c r="DOQ22" s="247">
        <f t="shared" si="1170"/>
        <v>0</v>
      </c>
      <c r="DOR22" s="247">
        <f t="shared" si="1170"/>
        <v>0</v>
      </c>
      <c r="DOS22" s="247">
        <f t="shared" si="1170"/>
        <v>0</v>
      </c>
      <c r="DOT22" s="247">
        <f t="shared" si="1170"/>
        <v>0</v>
      </c>
      <c r="DOU22" s="247">
        <f t="shared" si="1170"/>
        <v>0</v>
      </c>
      <c r="DOV22" s="247">
        <f t="shared" si="1170"/>
        <v>0</v>
      </c>
      <c r="DOW22" s="247">
        <f t="shared" si="1170"/>
        <v>0</v>
      </c>
      <c r="DOX22" s="247">
        <f t="shared" si="1170"/>
        <v>0</v>
      </c>
      <c r="DOY22" s="247">
        <f t="shared" si="1170"/>
        <v>0</v>
      </c>
      <c r="DOZ22" s="247">
        <f t="shared" si="1170"/>
        <v>0</v>
      </c>
      <c r="DPA22" s="247">
        <f t="shared" si="1170"/>
        <v>0</v>
      </c>
      <c r="DPB22" s="247">
        <f t="shared" si="1170"/>
        <v>0</v>
      </c>
      <c r="DPC22" s="247">
        <f t="shared" si="1170"/>
        <v>0</v>
      </c>
      <c r="DPD22" s="247">
        <f t="shared" si="1170"/>
        <v>0</v>
      </c>
      <c r="DPE22" s="247">
        <f t="shared" si="1170"/>
        <v>0</v>
      </c>
      <c r="DPF22" s="247">
        <f t="shared" si="1170"/>
        <v>0</v>
      </c>
      <c r="DPG22" s="247">
        <f t="shared" si="1170"/>
        <v>0</v>
      </c>
      <c r="DPH22" s="247">
        <f t="shared" si="1170"/>
        <v>1</v>
      </c>
      <c r="DPI22" s="247">
        <f t="shared" ref="DPI22:DRT22" si="1171">DGC22</f>
        <v>1</v>
      </c>
      <c r="DPJ22" s="247">
        <f t="shared" si="1171"/>
        <v>1</v>
      </c>
      <c r="DPK22" s="247">
        <f t="shared" si="1171"/>
        <v>1</v>
      </c>
      <c r="DPL22" s="247">
        <f t="shared" si="1171"/>
        <v>1</v>
      </c>
      <c r="DPM22" s="247">
        <f t="shared" si="1171"/>
        <v>1</v>
      </c>
      <c r="DPN22" s="247">
        <f t="shared" si="1171"/>
        <v>1</v>
      </c>
      <c r="DPO22" s="247">
        <f t="shared" si="1171"/>
        <v>1</v>
      </c>
      <c r="DPP22" s="247">
        <f t="shared" si="1171"/>
        <v>1</v>
      </c>
      <c r="DPQ22" s="247">
        <f t="shared" si="1171"/>
        <v>1</v>
      </c>
      <c r="DPR22" s="247">
        <f t="shared" si="1171"/>
        <v>1</v>
      </c>
      <c r="DPS22" s="247">
        <f t="shared" si="1171"/>
        <v>1</v>
      </c>
      <c r="DPT22" s="247">
        <f t="shared" si="1171"/>
        <v>1</v>
      </c>
      <c r="DPU22" s="247">
        <f t="shared" si="1171"/>
        <v>1</v>
      </c>
      <c r="DPV22" s="247">
        <f t="shared" si="1171"/>
        <v>1</v>
      </c>
      <c r="DPW22" s="247">
        <f t="shared" si="1171"/>
        <v>1</v>
      </c>
      <c r="DPX22" s="247">
        <f t="shared" si="1171"/>
        <v>1</v>
      </c>
      <c r="DPY22" s="247">
        <f t="shared" si="1171"/>
        <v>1</v>
      </c>
      <c r="DPZ22" s="247">
        <f t="shared" si="1171"/>
        <v>1</v>
      </c>
      <c r="DQA22" s="247">
        <f t="shared" si="1171"/>
        <v>1</v>
      </c>
      <c r="DQB22" s="247">
        <f t="shared" si="1171"/>
        <v>1</v>
      </c>
      <c r="DQC22" s="247">
        <f t="shared" si="1171"/>
        <v>1</v>
      </c>
      <c r="DQD22" s="247">
        <f t="shared" si="1171"/>
        <v>1</v>
      </c>
      <c r="DQE22" s="247">
        <f t="shared" si="1171"/>
        <v>1</v>
      </c>
      <c r="DQF22" s="247">
        <f t="shared" si="1171"/>
        <v>1</v>
      </c>
      <c r="DQG22" s="247">
        <f t="shared" si="1171"/>
        <v>1</v>
      </c>
      <c r="DQH22" s="247">
        <f t="shared" si="1171"/>
        <v>1</v>
      </c>
      <c r="DQI22" s="247">
        <f t="shared" si="1171"/>
        <v>1</v>
      </c>
      <c r="DQJ22" s="247">
        <f t="shared" si="1171"/>
        <v>1</v>
      </c>
      <c r="DQK22" s="247">
        <f t="shared" si="1171"/>
        <v>1</v>
      </c>
      <c r="DQL22" s="247">
        <f t="shared" si="1171"/>
        <v>1</v>
      </c>
      <c r="DQM22" s="247">
        <f t="shared" si="1171"/>
        <v>1</v>
      </c>
      <c r="DQN22" s="247">
        <f t="shared" si="1171"/>
        <v>1</v>
      </c>
      <c r="DQO22" s="247">
        <f t="shared" si="1171"/>
        <v>1</v>
      </c>
      <c r="DQP22" s="247">
        <f t="shared" si="1171"/>
        <v>1</v>
      </c>
      <c r="DQQ22" s="247">
        <f t="shared" si="1171"/>
        <v>1</v>
      </c>
      <c r="DQR22" s="247">
        <f t="shared" si="1171"/>
        <v>1</v>
      </c>
      <c r="DQS22" s="247">
        <f t="shared" si="1171"/>
        <v>1</v>
      </c>
      <c r="DQT22" s="247">
        <f t="shared" si="1171"/>
        <v>1</v>
      </c>
      <c r="DQU22" s="247">
        <f t="shared" si="1171"/>
        <v>1</v>
      </c>
      <c r="DQV22" s="247">
        <f t="shared" si="1171"/>
        <v>1</v>
      </c>
      <c r="DQW22" s="247">
        <f t="shared" si="1171"/>
        <v>1</v>
      </c>
      <c r="DQX22" s="247">
        <f t="shared" si="1171"/>
        <v>1</v>
      </c>
      <c r="DQY22" s="247">
        <f t="shared" si="1171"/>
        <v>1</v>
      </c>
      <c r="DQZ22" s="247">
        <f t="shared" si="1171"/>
        <v>1</v>
      </c>
      <c r="DRA22" s="247">
        <f t="shared" si="1171"/>
        <v>1</v>
      </c>
      <c r="DRB22" s="247">
        <f t="shared" si="1171"/>
        <v>1</v>
      </c>
      <c r="DRC22" s="247">
        <f t="shared" si="1171"/>
        <v>1</v>
      </c>
      <c r="DRD22" s="247">
        <f t="shared" si="1171"/>
        <v>0</v>
      </c>
      <c r="DRE22" s="247">
        <f t="shared" si="1171"/>
        <v>0</v>
      </c>
      <c r="DRF22" s="247">
        <f t="shared" si="1171"/>
        <v>0</v>
      </c>
      <c r="DRG22" s="247">
        <f t="shared" si="1171"/>
        <v>0</v>
      </c>
      <c r="DRH22" s="247">
        <f t="shared" si="1171"/>
        <v>0</v>
      </c>
      <c r="DRI22" s="247">
        <f t="shared" si="1171"/>
        <v>0</v>
      </c>
      <c r="DRJ22" s="247">
        <f t="shared" si="1171"/>
        <v>0</v>
      </c>
      <c r="DRK22" s="247">
        <f t="shared" si="1171"/>
        <v>0</v>
      </c>
      <c r="DRL22" s="247">
        <f t="shared" si="1171"/>
        <v>0</v>
      </c>
      <c r="DRM22" s="247">
        <f t="shared" si="1171"/>
        <v>0</v>
      </c>
      <c r="DRN22" s="247">
        <f t="shared" si="1171"/>
        <v>0</v>
      </c>
      <c r="DRO22" s="247">
        <f t="shared" si="1171"/>
        <v>0</v>
      </c>
      <c r="DRP22" s="247">
        <f t="shared" si="1171"/>
        <v>0</v>
      </c>
      <c r="DRQ22" s="247">
        <f t="shared" si="1171"/>
        <v>0</v>
      </c>
      <c r="DRR22" s="247">
        <f t="shared" si="1171"/>
        <v>0</v>
      </c>
      <c r="DRS22" s="247">
        <f t="shared" si="1171"/>
        <v>0</v>
      </c>
      <c r="DRT22" s="247">
        <f t="shared" si="1171"/>
        <v>0</v>
      </c>
      <c r="DRU22" s="247">
        <f t="shared" ref="DRU22:DUF22" si="1172">DIO22</f>
        <v>0</v>
      </c>
      <c r="DRV22" s="247">
        <f t="shared" si="1172"/>
        <v>0</v>
      </c>
      <c r="DRW22" s="247">
        <f t="shared" si="1172"/>
        <v>0</v>
      </c>
      <c r="DRX22" s="247">
        <f t="shared" si="1172"/>
        <v>0</v>
      </c>
      <c r="DRY22" s="247">
        <f t="shared" si="1172"/>
        <v>0</v>
      </c>
      <c r="DRZ22" s="247">
        <f t="shared" si="1172"/>
        <v>0</v>
      </c>
      <c r="DSA22" s="247">
        <f t="shared" si="1172"/>
        <v>0</v>
      </c>
      <c r="DSB22" s="247">
        <f t="shared" si="1172"/>
        <v>0</v>
      </c>
      <c r="DSC22" s="247">
        <f t="shared" si="1172"/>
        <v>0</v>
      </c>
      <c r="DSD22" s="247">
        <f t="shared" si="1172"/>
        <v>0</v>
      </c>
      <c r="DSE22" s="247">
        <f t="shared" si="1172"/>
        <v>0</v>
      </c>
      <c r="DSF22" s="247">
        <f t="shared" si="1172"/>
        <v>0</v>
      </c>
      <c r="DSG22" s="247">
        <f t="shared" si="1172"/>
        <v>0</v>
      </c>
      <c r="DSH22" s="247">
        <f t="shared" si="1172"/>
        <v>0</v>
      </c>
      <c r="DSI22" s="247">
        <f t="shared" si="1172"/>
        <v>0</v>
      </c>
      <c r="DSJ22" s="247">
        <f t="shared" si="1172"/>
        <v>0</v>
      </c>
      <c r="DSK22" s="247">
        <f t="shared" si="1172"/>
        <v>0</v>
      </c>
      <c r="DSL22" s="247">
        <f t="shared" si="1172"/>
        <v>0</v>
      </c>
      <c r="DSM22" s="247">
        <f t="shared" si="1172"/>
        <v>0</v>
      </c>
      <c r="DSN22" s="247">
        <f t="shared" si="1172"/>
        <v>0</v>
      </c>
      <c r="DSO22" s="247">
        <f t="shared" si="1172"/>
        <v>0</v>
      </c>
      <c r="DSP22" s="247">
        <f t="shared" si="1172"/>
        <v>0</v>
      </c>
      <c r="DSQ22" s="247">
        <f t="shared" si="1172"/>
        <v>0</v>
      </c>
      <c r="DSR22" s="247">
        <f t="shared" si="1172"/>
        <v>0</v>
      </c>
      <c r="DSS22" s="247">
        <f t="shared" si="1172"/>
        <v>0</v>
      </c>
      <c r="DST22" s="247">
        <f t="shared" si="1172"/>
        <v>0</v>
      </c>
      <c r="DSU22" s="247">
        <f t="shared" si="1172"/>
        <v>0</v>
      </c>
      <c r="DSV22" s="247">
        <f t="shared" si="1172"/>
        <v>0</v>
      </c>
      <c r="DSW22" s="247">
        <f t="shared" si="1172"/>
        <v>0</v>
      </c>
      <c r="DSX22" s="247">
        <f t="shared" si="1172"/>
        <v>0</v>
      </c>
      <c r="DSY22" s="247">
        <f t="shared" si="1172"/>
        <v>0</v>
      </c>
      <c r="DSZ22" s="247">
        <f t="shared" si="1172"/>
        <v>0</v>
      </c>
      <c r="DTA22" s="247">
        <f t="shared" si="1172"/>
        <v>0</v>
      </c>
      <c r="DTB22" s="247">
        <f t="shared" si="1172"/>
        <v>0</v>
      </c>
      <c r="DTC22" s="247">
        <f t="shared" si="1172"/>
        <v>0</v>
      </c>
      <c r="DTD22" s="247">
        <f t="shared" si="1172"/>
        <v>0</v>
      </c>
      <c r="DTE22" s="247">
        <f t="shared" si="1172"/>
        <v>0</v>
      </c>
      <c r="DTF22" s="247">
        <f t="shared" si="1172"/>
        <v>0</v>
      </c>
      <c r="DTG22" s="247">
        <f t="shared" si="1172"/>
        <v>0</v>
      </c>
      <c r="DTH22" s="247">
        <f t="shared" si="1172"/>
        <v>0</v>
      </c>
      <c r="DTI22" s="247">
        <f t="shared" si="1172"/>
        <v>0</v>
      </c>
      <c r="DTJ22" s="247">
        <f t="shared" si="1172"/>
        <v>0</v>
      </c>
      <c r="DTK22" s="247">
        <f t="shared" si="1172"/>
        <v>0</v>
      </c>
      <c r="DTL22" s="247">
        <f t="shared" si="1172"/>
        <v>0</v>
      </c>
      <c r="DTM22" s="247">
        <f t="shared" si="1172"/>
        <v>0</v>
      </c>
      <c r="DTN22" s="247">
        <f t="shared" si="1172"/>
        <v>0</v>
      </c>
      <c r="DTO22" s="247">
        <f t="shared" si="1172"/>
        <v>0</v>
      </c>
      <c r="DTP22" s="247">
        <f t="shared" si="1172"/>
        <v>0</v>
      </c>
      <c r="DTQ22" s="247">
        <f t="shared" si="1172"/>
        <v>0</v>
      </c>
      <c r="DTR22" s="247">
        <f t="shared" si="1172"/>
        <v>0</v>
      </c>
      <c r="DTS22" s="247">
        <f t="shared" si="1172"/>
        <v>0</v>
      </c>
      <c r="DTT22" s="247">
        <f t="shared" si="1172"/>
        <v>0</v>
      </c>
      <c r="DTU22" s="247">
        <f t="shared" si="1172"/>
        <v>0</v>
      </c>
      <c r="DTV22" s="247">
        <f t="shared" si="1172"/>
        <v>0</v>
      </c>
      <c r="DTW22" s="247">
        <f t="shared" si="1172"/>
        <v>0</v>
      </c>
      <c r="DTX22" s="247">
        <f t="shared" si="1172"/>
        <v>0</v>
      </c>
      <c r="DTY22" s="247">
        <f t="shared" si="1172"/>
        <v>0</v>
      </c>
      <c r="DTZ22" s="247">
        <f t="shared" si="1172"/>
        <v>0</v>
      </c>
      <c r="DUA22" s="247">
        <f t="shared" si="1172"/>
        <v>0</v>
      </c>
      <c r="DUB22" s="247">
        <f t="shared" si="1172"/>
        <v>0</v>
      </c>
      <c r="DUC22" s="247">
        <f t="shared" si="1172"/>
        <v>0</v>
      </c>
      <c r="DUD22" s="247">
        <f t="shared" si="1172"/>
        <v>0</v>
      </c>
      <c r="DUE22" s="247">
        <f t="shared" si="1172"/>
        <v>0</v>
      </c>
      <c r="DUF22" s="247">
        <f t="shared" si="1172"/>
        <v>0</v>
      </c>
      <c r="DUG22" s="247">
        <f t="shared" ref="DUG22:DWR22" si="1173">DLA22</f>
        <v>0</v>
      </c>
      <c r="DUH22" s="247">
        <f t="shared" si="1173"/>
        <v>0</v>
      </c>
      <c r="DUI22" s="247">
        <f t="shared" si="1173"/>
        <v>0</v>
      </c>
      <c r="DUJ22" s="247">
        <f t="shared" si="1173"/>
        <v>0</v>
      </c>
      <c r="DUK22" s="247">
        <f t="shared" si="1173"/>
        <v>0</v>
      </c>
      <c r="DUL22" s="247">
        <f t="shared" si="1173"/>
        <v>0</v>
      </c>
      <c r="DUM22" s="247">
        <f t="shared" si="1173"/>
        <v>0</v>
      </c>
      <c r="DUN22" s="247">
        <f t="shared" si="1173"/>
        <v>0</v>
      </c>
      <c r="DUO22" s="247">
        <f t="shared" si="1173"/>
        <v>0</v>
      </c>
      <c r="DUP22" s="247">
        <f t="shared" si="1173"/>
        <v>0</v>
      </c>
      <c r="DUQ22" s="247">
        <f t="shared" si="1173"/>
        <v>0</v>
      </c>
      <c r="DUR22" s="247">
        <f t="shared" si="1173"/>
        <v>0</v>
      </c>
      <c r="DUS22" s="247">
        <f t="shared" si="1173"/>
        <v>0</v>
      </c>
      <c r="DUT22" s="247">
        <f t="shared" si="1173"/>
        <v>0</v>
      </c>
      <c r="DUU22" s="247">
        <f t="shared" si="1173"/>
        <v>0</v>
      </c>
      <c r="DUV22" s="247">
        <f t="shared" si="1173"/>
        <v>0</v>
      </c>
      <c r="DUW22" s="247">
        <f t="shared" si="1173"/>
        <v>0</v>
      </c>
      <c r="DUX22" s="247">
        <f t="shared" si="1173"/>
        <v>0</v>
      </c>
      <c r="DUY22" s="247">
        <f t="shared" si="1173"/>
        <v>0</v>
      </c>
      <c r="DUZ22" s="247">
        <f t="shared" si="1173"/>
        <v>0</v>
      </c>
      <c r="DVA22" s="247">
        <f t="shared" si="1173"/>
        <v>0</v>
      </c>
      <c r="DVB22" s="247">
        <f t="shared" si="1173"/>
        <v>0</v>
      </c>
      <c r="DVC22" s="247">
        <f t="shared" si="1173"/>
        <v>0</v>
      </c>
      <c r="DVD22" s="247">
        <f t="shared" si="1173"/>
        <v>0</v>
      </c>
      <c r="DVE22" s="247">
        <f t="shared" si="1173"/>
        <v>0</v>
      </c>
      <c r="DVF22" s="247">
        <f t="shared" si="1173"/>
        <v>0</v>
      </c>
      <c r="DVG22" s="247">
        <f t="shared" si="1173"/>
        <v>0</v>
      </c>
      <c r="DVH22" s="247">
        <f t="shared" si="1173"/>
        <v>0</v>
      </c>
      <c r="DVI22" s="247">
        <f t="shared" si="1173"/>
        <v>0</v>
      </c>
      <c r="DVJ22" s="247">
        <f t="shared" si="1173"/>
        <v>0</v>
      </c>
      <c r="DVK22" s="247">
        <f t="shared" si="1173"/>
        <v>0</v>
      </c>
      <c r="DVL22" s="247">
        <f t="shared" si="1173"/>
        <v>0</v>
      </c>
      <c r="DVM22" s="247">
        <f t="shared" si="1173"/>
        <v>0</v>
      </c>
      <c r="DVN22" s="247">
        <f t="shared" si="1173"/>
        <v>0</v>
      </c>
      <c r="DVO22" s="247">
        <f t="shared" si="1173"/>
        <v>0</v>
      </c>
      <c r="DVP22" s="247">
        <f t="shared" si="1173"/>
        <v>0</v>
      </c>
      <c r="DVQ22" s="247">
        <f t="shared" si="1173"/>
        <v>0</v>
      </c>
      <c r="DVR22" s="247">
        <f t="shared" si="1173"/>
        <v>0</v>
      </c>
      <c r="DVS22" s="247">
        <f t="shared" si="1173"/>
        <v>0</v>
      </c>
      <c r="DVT22" s="247">
        <f t="shared" si="1173"/>
        <v>0</v>
      </c>
      <c r="DVU22" s="247">
        <f t="shared" si="1173"/>
        <v>0</v>
      </c>
      <c r="DVV22" s="247">
        <f t="shared" si="1173"/>
        <v>0</v>
      </c>
      <c r="DVW22" s="247">
        <f t="shared" si="1173"/>
        <v>0</v>
      </c>
      <c r="DVX22" s="247">
        <f t="shared" si="1173"/>
        <v>0</v>
      </c>
      <c r="DVY22" s="247">
        <f t="shared" si="1173"/>
        <v>0</v>
      </c>
      <c r="DVZ22" s="247">
        <f t="shared" si="1173"/>
        <v>0</v>
      </c>
      <c r="DWA22" s="247">
        <f t="shared" si="1173"/>
        <v>0</v>
      </c>
      <c r="DWB22" s="247">
        <f t="shared" si="1173"/>
        <v>0</v>
      </c>
      <c r="DWC22" s="247">
        <f t="shared" si="1173"/>
        <v>0</v>
      </c>
      <c r="DWD22" s="247">
        <f t="shared" si="1173"/>
        <v>0</v>
      </c>
      <c r="DWE22" s="247">
        <f t="shared" si="1173"/>
        <v>0</v>
      </c>
      <c r="DWF22" s="247">
        <f t="shared" si="1173"/>
        <v>0</v>
      </c>
      <c r="DWG22" s="247">
        <f t="shared" si="1173"/>
        <v>0</v>
      </c>
      <c r="DWH22" s="247">
        <f t="shared" si="1173"/>
        <v>0</v>
      </c>
      <c r="DWI22" s="247">
        <f t="shared" si="1173"/>
        <v>0</v>
      </c>
      <c r="DWJ22" s="247">
        <f t="shared" si="1173"/>
        <v>0</v>
      </c>
      <c r="DWK22" s="247">
        <f t="shared" si="1173"/>
        <v>0</v>
      </c>
      <c r="DWL22" s="247">
        <f t="shared" si="1173"/>
        <v>0</v>
      </c>
      <c r="DWM22" s="247">
        <f t="shared" si="1173"/>
        <v>0</v>
      </c>
      <c r="DWN22" s="247">
        <f t="shared" si="1173"/>
        <v>0</v>
      </c>
      <c r="DWO22" s="247">
        <f t="shared" si="1173"/>
        <v>0</v>
      </c>
      <c r="DWP22" s="247">
        <f t="shared" si="1173"/>
        <v>0</v>
      </c>
      <c r="DWQ22" s="247">
        <f t="shared" si="1173"/>
        <v>0</v>
      </c>
      <c r="DWR22" s="247">
        <f t="shared" si="1173"/>
        <v>0</v>
      </c>
      <c r="DWS22" s="247">
        <f t="shared" ref="DWS22:DZD22" si="1174">DNM22</f>
        <v>0</v>
      </c>
      <c r="DWT22" s="247">
        <f t="shared" si="1174"/>
        <v>0</v>
      </c>
      <c r="DWU22" s="247">
        <f t="shared" si="1174"/>
        <v>0</v>
      </c>
      <c r="DWV22" s="247">
        <f t="shared" si="1174"/>
        <v>0</v>
      </c>
      <c r="DWW22" s="247">
        <f t="shared" si="1174"/>
        <v>0</v>
      </c>
      <c r="DWX22" s="247">
        <f t="shared" si="1174"/>
        <v>0</v>
      </c>
      <c r="DWY22" s="247">
        <f t="shared" si="1174"/>
        <v>0</v>
      </c>
      <c r="DWZ22" s="247">
        <f t="shared" si="1174"/>
        <v>0</v>
      </c>
      <c r="DXA22" s="247">
        <f t="shared" si="1174"/>
        <v>0</v>
      </c>
      <c r="DXB22" s="247">
        <f t="shared" si="1174"/>
        <v>0</v>
      </c>
      <c r="DXC22" s="247">
        <f t="shared" si="1174"/>
        <v>0</v>
      </c>
      <c r="DXD22" s="247">
        <f t="shared" si="1174"/>
        <v>0</v>
      </c>
      <c r="DXE22" s="247">
        <f t="shared" si="1174"/>
        <v>0</v>
      </c>
      <c r="DXF22" s="247">
        <f t="shared" si="1174"/>
        <v>0</v>
      </c>
      <c r="DXG22" s="247">
        <f t="shared" si="1174"/>
        <v>0</v>
      </c>
      <c r="DXH22" s="247">
        <f t="shared" si="1174"/>
        <v>0</v>
      </c>
      <c r="DXI22" s="247">
        <f t="shared" si="1174"/>
        <v>0</v>
      </c>
      <c r="DXJ22" s="247">
        <f t="shared" si="1174"/>
        <v>0</v>
      </c>
      <c r="DXK22" s="247">
        <f t="shared" si="1174"/>
        <v>0</v>
      </c>
      <c r="DXL22" s="247">
        <f t="shared" si="1174"/>
        <v>0</v>
      </c>
      <c r="DXM22" s="247">
        <f t="shared" si="1174"/>
        <v>0</v>
      </c>
      <c r="DXN22" s="247">
        <f t="shared" si="1174"/>
        <v>0</v>
      </c>
      <c r="DXO22" s="247">
        <f t="shared" si="1174"/>
        <v>0</v>
      </c>
      <c r="DXP22" s="247">
        <f t="shared" si="1174"/>
        <v>0</v>
      </c>
      <c r="DXQ22" s="247">
        <f t="shared" si="1174"/>
        <v>0</v>
      </c>
      <c r="DXR22" s="247">
        <f t="shared" si="1174"/>
        <v>0</v>
      </c>
      <c r="DXS22" s="247">
        <f t="shared" si="1174"/>
        <v>0</v>
      </c>
      <c r="DXT22" s="247">
        <f t="shared" si="1174"/>
        <v>0</v>
      </c>
      <c r="DXU22" s="247">
        <f t="shared" si="1174"/>
        <v>0</v>
      </c>
      <c r="DXV22" s="247">
        <f t="shared" si="1174"/>
        <v>0</v>
      </c>
      <c r="DXW22" s="247">
        <f t="shared" si="1174"/>
        <v>0</v>
      </c>
      <c r="DXX22" s="247">
        <f t="shared" si="1174"/>
        <v>0</v>
      </c>
      <c r="DXY22" s="247">
        <f t="shared" si="1174"/>
        <v>0</v>
      </c>
      <c r="DXZ22" s="247">
        <f t="shared" si="1174"/>
        <v>0</v>
      </c>
      <c r="DYA22" s="247">
        <f t="shared" si="1174"/>
        <v>0</v>
      </c>
      <c r="DYB22" s="247">
        <f t="shared" si="1174"/>
        <v>0</v>
      </c>
      <c r="DYC22" s="247">
        <f t="shared" si="1174"/>
        <v>0</v>
      </c>
      <c r="DYD22" s="247">
        <f t="shared" si="1174"/>
        <v>0</v>
      </c>
      <c r="DYE22" s="247">
        <f t="shared" si="1174"/>
        <v>0</v>
      </c>
      <c r="DYF22" s="247">
        <f t="shared" si="1174"/>
        <v>0</v>
      </c>
      <c r="DYG22" s="247">
        <f t="shared" si="1174"/>
        <v>0</v>
      </c>
      <c r="DYH22" s="247">
        <f t="shared" si="1174"/>
        <v>0</v>
      </c>
      <c r="DYI22" s="247">
        <f t="shared" si="1174"/>
        <v>0</v>
      </c>
      <c r="DYJ22" s="247">
        <f t="shared" si="1174"/>
        <v>0</v>
      </c>
      <c r="DYK22" s="247">
        <f t="shared" si="1174"/>
        <v>0</v>
      </c>
      <c r="DYL22" s="247">
        <f t="shared" si="1174"/>
        <v>0</v>
      </c>
      <c r="DYM22" s="247">
        <f t="shared" si="1174"/>
        <v>0</v>
      </c>
      <c r="DYN22" s="247">
        <f t="shared" si="1174"/>
        <v>1</v>
      </c>
      <c r="DYO22" s="247">
        <f t="shared" si="1174"/>
        <v>1</v>
      </c>
      <c r="DYP22" s="247">
        <f t="shared" si="1174"/>
        <v>1</v>
      </c>
      <c r="DYQ22" s="247">
        <f t="shared" si="1174"/>
        <v>1</v>
      </c>
      <c r="DYR22" s="247">
        <f t="shared" si="1174"/>
        <v>1</v>
      </c>
      <c r="DYS22" s="247">
        <f t="shared" si="1174"/>
        <v>1</v>
      </c>
      <c r="DYT22" s="247">
        <f t="shared" si="1174"/>
        <v>1</v>
      </c>
      <c r="DYU22" s="247">
        <f t="shared" si="1174"/>
        <v>1</v>
      </c>
      <c r="DYV22" s="247">
        <f t="shared" si="1174"/>
        <v>1</v>
      </c>
      <c r="DYW22" s="247">
        <f t="shared" si="1174"/>
        <v>1</v>
      </c>
      <c r="DYX22" s="247">
        <f t="shared" si="1174"/>
        <v>1</v>
      </c>
      <c r="DYY22" s="247">
        <f t="shared" si="1174"/>
        <v>1</v>
      </c>
      <c r="DYZ22" s="247">
        <f t="shared" si="1174"/>
        <v>1</v>
      </c>
      <c r="DZA22" s="247">
        <f t="shared" si="1174"/>
        <v>1</v>
      </c>
      <c r="DZB22" s="247">
        <f t="shared" si="1174"/>
        <v>1</v>
      </c>
      <c r="DZC22" s="247">
        <f t="shared" si="1174"/>
        <v>1</v>
      </c>
      <c r="DZD22" s="247">
        <f t="shared" si="1174"/>
        <v>1</v>
      </c>
      <c r="DZE22" s="247">
        <f t="shared" ref="DZE22:EBP22" si="1175">DPY22</f>
        <v>1</v>
      </c>
      <c r="DZF22" s="247">
        <f t="shared" si="1175"/>
        <v>1</v>
      </c>
      <c r="DZG22" s="247">
        <f t="shared" si="1175"/>
        <v>1</v>
      </c>
      <c r="DZH22" s="247">
        <f t="shared" si="1175"/>
        <v>1</v>
      </c>
      <c r="DZI22" s="247">
        <f t="shared" si="1175"/>
        <v>1</v>
      </c>
      <c r="DZJ22" s="247">
        <f t="shared" si="1175"/>
        <v>1</v>
      </c>
      <c r="DZK22" s="247">
        <f t="shared" si="1175"/>
        <v>1</v>
      </c>
      <c r="DZL22" s="247">
        <f t="shared" si="1175"/>
        <v>1</v>
      </c>
      <c r="DZM22" s="247">
        <f t="shared" si="1175"/>
        <v>1</v>
      </c>
      <c r="DZN22" s="247">
        <f t="shared" si="1175"/>
        <v>1</v>
      </c>
      <c r="DZO22" s="247">
        <f t="shared" si="1175"/>
        <v>1</v>
      </c>
      <c r="DZP22" s="247">
        <f t="shared" si="1175"/>
        <v>1</v>
      </c>
      <c r="DZQ22" s="247">
        <f t="shared" si="1175"/>
        <v>1</v>
      </c>
      <c r="DZR22" s="247">
        <f t="shared" si="1175"/>
        <v>1</v>
      </c>
      <c r="DZS22" s="247">
        <f t="shared" si="1175"/>
        <v>1</v>
      </c>
      <c r="DZT22" s="247">
        <f t="shared" si="1175"/>
        <v>1</v>
      </c>
      <c r="DZU22" s="247">
        <f t="shared" si="1175"/>
        <v>1</v>
      </c>
      <c r="DZV22" s="247">
        <f t="shared" si="1175"/>
        <v>1</v>
      </c>
      <c r="DZW22" s="247">
        <f t="shared" si="1175"/>
        <v>1</v>
      </c>
      <c r="DZX22" s="247">
        <f t="shared" si="1175"/>
        <v>1</v>
      </c>
      <c r="DZY22" s="247">
        <f t="shared" si="1175"/>
        <v>1</v>
      </c>
      <c r="DZZ22" s="247">
        <f t="shared" si="1175"/>
        <v>1</v>
      </c>
      <c r="EAA22" s="247">
        <f t="shared" si="1175"/>
        <v>1</v>
      </c>
      <c r="EAB22" s="247">
        <f t="shared" si="1175"/>
        <v>1</v>
      </c>
      <c r="EAC22" s="247">
        <f t="shared" si="1175"/>
        <v>1</v>
      </c>
      <c r="EAD22" s="247">
        <f t="shared" si="1175"/>
        <v>1</v>
      </c>
      <c r="EAE22" s="247">
        <f t="shared" si="1175"/>
        <v>1</v>
      </c>
      <c r="EAF22" s="247">
        <f t="shared" si="1175"/>
        <v>1</v>
      </c>
      <c r="EAG22" s="247">
        <f t="shared" si="1175"/>
        <v>1</v>
      </c>
      <c r="EAH22" s="247">
        <f t="shared" si="1175"/>
        <v>1</v>
      </c>
      <c r="EAI22" s="247">
        <f t="shared" si="1175"/>
        <v>1</v>
      </c>
      <c r="EAJ22" s="247">
        <f t="shared" si="1175"/>
        <v>0</v>
      </c>
      <c r="EAK22" s="247">
        <f t="shared" si="1175"/>
        <v>0</v>
      </c>
      <c r="EAL22" s="247">
        <f t="shared" si="1175"/>
        <v>0</v>
      </c>
      <c r="EAM22" s="247">
        <f t="shared" si="1175"/>
        <v>0</v>
      </c>
      <c r="EAN22" s="247">
        <f t="shared" si="1175"/>
        <v>0</v>
      </c>
      <c r="EAO22" s="247">
        <f t="shared" si="1175"/>
        <v>0</v>
      </c>
      <c r="EAP22" s="247">
        <f t="shared" si="1175"/>
        <v>0</v>
      </c>
      <c r="EAQ22" s="247">
        <f t="shared" si="1175"/>
        <v>0</v>
      </c>
      <c r="EAR22" s="247">
        <f t="shared" si="1175"/>
        <v>0</v>
      </c>
      <c r="EAS22" s="247">
        <f t="shared" si="1175"/>
        <v>0</v>
      </c>
      <c r="EAT22" s="247">
        <f t="shared" si="1175"/>
        <v>0</v>
      </c>
      <c r="EAU22" s="247">
        <f t="shared" si="1175"/>
        <v>0</v>
      </c>
      <c r="EAV22" s="247">
        <f t="shared" si="1175"/>
        <v>0</v>
      </c>
      <c r="EAW22" s="247">
        <f t="shared" si="1175"/>
        <v>0</v>
      </c>
      <c r="EAX22" s="247">
        <f t="shared" si="1175"/>
        <v>0</v>
      </c>
      <c r="EAY22" s="247">
        <f t="shared" si="1175"/>
        <v>0</v>
      </c>
      <c r="EAZ22" s="247">
        <f t="shared" si="1175"/>
        <v>0</v>
      </c>
      <c r="EBA22" s="247">
        <f t="shared" si="1175"/>
        <v>0</v>
      </c>
      <c r="EBB22" s="247">
        <f t="shared" si="1175"/>
        <v>0</v>
      </c>
      <c r="EBC22" s="247">
        <f t="shared" si="1175"/>
        <v>0</v>
      </c>
      <c r="EBD22" s="247">
        <f t="shared" si="1175"/>
        <v>0</v>
      </c>
      <c r="EBE22" s="247">
        <f t="shared" si="1175"/>
        <v>0</v>
      </c>
      <c r="EBF22" s="247">
        <f t="shared" si="1175"/>
        <v>0</v>
      </c>
      <c r="EBG22" s="247">
        <f t="shared" si="1175"/>
        <v>0</v>
      </c>
      <c r="EBH22" s="247">
        <f t="shared" si="1175"/>
        <v>0</v>
      </c>
      <c r="EBI22" s="247">
        <f t="shared" si="1175"/>
        <v>0</v>
      </c>
      <c r="EBJ22" s="247">
        <f t="shared" si="1175"/>
        <v>0</v>
      </c>
      <c r="EBK22" s="247">
        <f t="shared" si="1175"/>
        <v>0</v>
      </c>
      <c r="EBL22" s="247">
        <f t="shared" si="1175"/>
        <v>0</v>
      </c>
      <c r="EBM22" s="247">
        <f t="shared" si="1175"/>
        <v>0</v>
      </c>
      <c r="EBN22" s="247">
        <f t="shared" si="1175"/>
        <v>0</v>
      </c>
      <c r="EBO22" s="247">
        <f t="shared" si="1175"/>
        <v>0</v>
      </c>
      <c r="EBP22" s="247">
        <f t="shared" si="1175"/>
        <v>0</v>
      </c>
      <c r="EBQ22" s="247">
        <f t="shared" ref="EBQ22:EEB22" si="1176">DSK22</f>
        <v>0</v>
      </c>
      <c r="EBR22" s="247">
        <f t="shared" si="1176"/>
        <v>0</v>
      </c>
      <c r="EBS22" s="247">
        <f t="shared" si="1176"/>
        <v>0</v>
      </c>
      <c r="EBT22" s="247">
        <f t="shared" si="1176"/>
        <v>0</v>
      </c>
      <c r="EBU22" s="247">
        <f t="shared" si="1176"/>
        <v>0</v>
      </c>
      <c r="EBV22" s="247">
        <f t="shared" si="1176"/>
        <v>0</v>
      </c>
      <c r="EBW22" s="247">
        <f t="shared" si="1176"/>
        <v>0</v>
      </c>
      <c r="EBX22" s="247">
        <f t="shared" si="1176"/>
        <v>0</v>
      </c>
      <c r="EBY22" s="247">
        <f t="shared" si="1176"/>
        <v>0</v>
      </c>
      <c r="EBZ22" s="247">
        <f t="shared" si="1176"/>
        <v>0</v>
      </c>
      <c r="ECA22" s="247">
        <f t="shared" si="1176"/>
        <v>0</v>
      </c>
      <c r="ECB22" s="247">
        <f t="shared" si="1176"/>
        <v>0</v>
      </c>
      <c r="ECC22" s="247">
        <f t="shared" si="1176"/>
        <v>0</v>
      </c>
      <c r="ECD22" s="247">
        <f t="shared" si="1176"/>
        <v>0</v>
      </c>
      <c r="ECE22" s="247">
        <f t="shared" si="1176"/>
        <v>0</v>
      </c>
      <c r="ECF22" s="247">
        <f t="shared" si="1176"/>
        <v>0</v>
      </c>
      <c r="ECG22" s="247">
        <f t="shared" si="1176"/>
        <v>0</v>
      </c>
      <c r="ECH22" s="247">
        <f t="shared" si="1176"/>
        <v>0</v>
      </c>
      <c r="ECI22" s="247">
        <f t="shared" si="1176"/>
        <v>0</v>
      </c>
      <c r="ECJ22" s="247">
        <f t="shared" si="1176"/>
        <v>0</v>
      </c>
      <c r="ECK22" s="247">
        <f t="shared" si="1176"/>
        <v>0</v>
      </c>
      <c r="ECL22" s="247">
        <f t="shared" si="1176"/>
        <v>0</v>
      </c>
      <c r="ECM22" s="247">
        <f t="shared" si="1176"/>
        <v>0</v>
      </c>
      <c r="ECN22" s="247">
        <f t="shared" si="1176"/>
        <v>0</v>
      </c>
      <c r="ECO22" s="247">
        <f t="shared" si="1176"/>
        <v>0</v>
      </c>
      <c r="ECP22" s="247">
        <f t="shared" si="1176"/>
        <v>0</v>
      </c>
      <c r="ECQ22" s="247">
        <f t="shared" si="1176"/>
        <v>0</v>
      </c>
      <c r="ECR22" s="247">
        <f t="shared" si="1176"/>
        <v>0</v>
      </c>
      <c r="ECS22" s="247">
        <f t="shared" si="1176"/>
        <v>0</v>
      </c>
      <c r="ECT22" s="247">
        <f t="shared" si="1176"/>
        <v>0</v>
      </c>
      <c r="ECU22" s="247">
        <f t="shared" si="1176"/>
        <v>0</v>
      </c>
      <c r="ECV22" s="247">
        <f t="shared" si="1176"/>
        <v>0</v>
      </c>
      <c r="ECW22" s="247">
        <f t="shared" si="1176"/>
        <v>0</v>
      </c>
      <c r="ECX22" s="247">
        <f t="shared" si="1176"/>
        <v>0</v>
      </c>
      <c r="ECY22" s="247">
        <f t="shared" si="1176"/>
        <v>0</v>
      </c>
      <c r="ECZ22" s="247">
        <f t="shared" si="1176"/>
        <v>0</v>
      </c>
      <c r="EDA22" s="247">
        <f t="shared" si="1176"/>
        <v>0</v>
      </c>
      <c r="EDB22" s="247">
        <f t="shared" si="1176"/>
        <v>0</v>
      </c>
      <c r="EDC22" s="247">
        <f t="shared" si="1176"/>
        <v>0</v>
      </c>
      <c r="EDD22" s="247">
        <f t="shared" si="1176"/>
        <v>0</v>
      </c>
      <c r="EDE22" s="247">
        <f t="shared" si="1176"/>
        <v>0</v>
      </c>
      <c r="EDF22" s="247">
        <f t="shared" si="1176"/>
        <v>0</v>
      </c>
      <c r="EDG22" s="247">
        <f t="shared" si="1176"/>
        <v>0</v>
      </c>
      <c r="EDH22" s="247">
        <f t="shared" si="1176"/>
        <v>0</v>
      </c>
      <c r="EDI22" s="247">
        <f t="shared" si="1176"/>
        <v>0</v>
      </c>
      <c r="EDJ22" s="247">
        <f t="shared" si="1176"/>
        <v>0</v>
      </c>
      <c r="EDK22" s="247">
        <f t="shared" si="1176"/>
        <v>0</v>
      </c>
      <c r="EDL22" s="247">
        <f t="shared" si="1176"/>
        <v>0</v>
      </c>
      <c r="EDM22" s="247">
        <f t="shared" si="1176"/>
        <v>0</v>
      </c>
      <c r="EDN22" s="247">
        <f t="shared" si="1176"/>
        <v>0</v>
      </c>
      <c r="EDO22" s="247">
        <f t="shared" si="1176"/>
        <v>0</v>
      </c>
      <c r="EDP22" s="247">
        <f t="shared" si="1176"/>
        <v>0</v>
      </c>
      <c r="EDQ22" s="247">
        <f t="shared" si="1176"/>
        <v>0</v>
      </c>
      <c r="EDR22" s="247">
        <f t="shared" si="1176"/>
        <v>0</v>
      </c>
      <c r="EDS22" s="247">
        <f t="shared" si="1176"/>
        <v>0</v>
      </c>
      <c r="EDT22" s="247">
        <f t="shared" si="1176"/>
        <v>0</v>
      </c>
      <c r="EDU22" s="247">
        <f t="shared" si="1176"/>
        <v>0</v>
      </c>
      <c r="EDV22" s="247">
        <f t="shared" si="1176"/>
        <v>0</v>
      </c>
      <c r="EDW22" s="247">
        <f t="shared" si="1176"/>
        <v>0</v>
      </c>
      <c r="EDX22" s="247">
        <f t="shared" si="1176"/>
        <v>0</v>
      </c>
      <c r="EDY22" s="247">
        <f t="shared" si="1176"/>
        <v>0</v>
      </c>
      <c r="EDZ22" s="247">
        <f t="shared" si="1176"/>
        <v>0</v>
      </c>
      <c r="EEA22" s="247">
        <f t="shared" si="1176"/>
        <v>0</v>
      </c>
      <c r="EEB22" s="247">
        <f t="shared" si="1176"/>
        <v>0</v>
      </c>
      <c r="EEC22" s="247">
        <f t="shared" ref="EEC22:EGN22" si="1177">DUW22</f>
        <v>0</v>
      </c>
      <c r="EED22" s="247">
        <f t="shared" si="1177"/>
        <v>0</v>
      </c>
      <c r="EEE22" s="247">
        <f t="shared" si="1177"/>
        <v>0</v>
      </c>
      <c r="EEF22" s="247">
        <f t="shared" si="1177"/>
        <v>0</v>
      </c>
      <c r="EEG22" s="247">
        <f t="shared" si="1177"/>
        <v>0</v>
      </c>
      <c r="EEH22" s="247">
        <f t="shared" si="1177"/>
        <v>0</v>
      </c>
      <c r="EEI22" s="247">
        <f t="shared" si="1177"/>
        <v>0</v>
      </c>
      <c r="EEJ22" s="247">
        <f t="shared" si="1177"/>
        <v>0</v>
      </c>
      <c r="EEK22" s="247">
        <f t="shared" si="1177"/>
        <v>0</v>
      </c>
      <c r="EEL22" s="247">
        <f t="shared" si="1177"/>
        <v>0</v>
      </c>
      <c r="EEM22" s="247">
        <f t="shared" si="1177"/>
        <v>0</v>
      </c>
      <c r="EEN22" s="247">
        <f t="shared" si="1177"/>
        <v>0</v>
      </c>
      <c r="EEO22" s="247">
        <f t="shared" si="1177"/>
        <v>0</v>
      </c>
      <c r="EEP22" s="247">
        <f t="shared" si="1177"/>
        <v>0</v>
      </c>
      <c r="EEQ22" s="247">
        <f t="shared" si="1177"/>
        <v>0</v>
      </c>
      <c r="EER22" s="247">
        <f t="shared" si="1177"/>
        <v>0</v>
      </c>
      <c r="EES22" s="247">
        <f t="shared" si="1177"/>
        <v>0</v>
      </c>
      <c r="EET22" s="247">
        <f t="shared" si="1177"/>
        <v>0</v>
      </c>
      <c r="EEU22" s="247">
        <f t="shared" si="1177"/>
        <v>0</v>
      </c>
      <c r="EEV22" s="247">
        <f t="shared" si="1177"/>
        <v>0</v>
      </c>
      <c r="EEW22" s="247">
        <f t="shared" si="1177"/>
        <v>0</v>
      </c>
      <c r="EEX22" s="247">
        <f t="shared" si="1177"/>
        <v>0</v>
      </c>
      <c r="EEY22" s="247">
        <f t="shared" si="1177"/>
        <v>0</v>
      </c>
      <c r="EEZ22" s="247">
        <f t="shared" si="1177"/>
        <v>0</v>
      </c>
      <c r="EFA22" s="247">
        <f t="shared" si="1177"/>
        <v>0</v>
      </c>
      <c r="EFB22" s="247">
        <f t="shared" si="1177"/>
        <v>0</v>
      </c>
      <c r="EFC22" s="247">
        <f t="shared" si="1177"/>
        <v>0</v>
      </c>
      <c r="EFD22" s="247">
        <f t="shared" si="1177"/>
        <v>0</v>
      </c>
      <c r="EFE22" s="247">
        <f t="shared" si="1177"/>
        <v>0</v>
      </c>
      <c r="EFF22" s="247">
        <f t="shared" si="1177"/>
        <v>0</v>
      </c>
      <c r="EFG22" s="247">
        <f t="shared" si="1177"/>
        <v>0</v>
      </c>
      <c r="EFH22" s="247">
        <f t="shared" si="1177"/>
        <v>0</v>
      </c>
      <c r="EFI22" s="247">
        <f t="shared" si="1177"/>
        <v>0</v>
      </c>
      <c r="EFJ22" s="247">
        <f t="shared" si="1177"/>
        <v>0</v>
      </c>
      <c r="EFK22" s="247">
        <f t="shared" si="1177"/>
        <v>0</v>
      </c>
      <c r="EFL22" s="247">
        <f t="shared" si="1177"/>
        <v>0</v>
      </c>
      <c r="EFM22" s="247">
        <f t="shared" si="1177"/>
        <v>0</v>
      </c>
      <c r="EFN22" s="247">
        <f t="shared" si="1177"/>
        <v>0</v>
      </c>
      <c r="EFO22" s="247">
        <f t="shared" si="1177"/>
        <v>0</v>
      </c>
      <c r="EFP22" s="247">
        <f t="shared" si="1177"/>
        <v>0</v>
      </c>
      <c r="EFQ22" s="247">
        <f t="shared" si="1177"/>
        <v>0</v>
      </c>
      <c r="EFR22" s="247">
        <f t="shared" si="1177"/>
        <v>0</v>
      </c>
      <c r="EFS22" s="247">
        <f t="shared" si="1177"/>
        <v>0</v>
      </c>
      <c r="EFT22" s="247">
        <f t="shared" si="1177"/>
        <v>0</v>
      </c>
      <c r="EFU22" s="247">
        <f t="shared" si="1177"/>
        <v>0</v>
      </c>
      <c r="EFV22" s="247">
        <f t="shared" si="1177"/>
        <v>0</v>
      </c>
      <c r="EFW22" s="247">
        <f t="shared" si="1177"/>
        <v>0</v>
      </c>
      <c r="EFX22" s="247">
        <f t="shared" si="1177"/>
        <v>0</v>
      </c>
      <c r="EFY22" s="247">
        <f t="shared" si="1177"/>
        <v>0</v>
      </c>
      <c r="EFZ22" s="247">
        <f t="shared" si="1177"/>
        <v>0</v>
      </c>
      <c r="EGA22" s="247">
        <f t="shared" si="1177"/>
        <v>0</v>
      </c>
      <c r="EGB22" s="247">
        <f t="shared" si="1177"/>
        <v>0</v>
      </c>
      <c r="EGC22" s="247">
        <f t="shared" si="1177"/>
        <v>0</v>
      </c>
      <c r="EGD22" s="247">
        <f t="shared" si="1177"/>
        <v>0</v>
      </c>
      <c r="EGE22" s="247">
        <f t="shared" si="1177"/>
        <v>0</v>
      </c>
      <c r="EGF22" s="247">
        <f t="shared" si="1177"/>
        <v>0</v>
      </c>
      <c r="EGG22" s="247">
        <f t="shared" si="1177"/>
        <v>0</v>
      </c>
      <c r="EGH22" s="247">
        <f t="shared" si="1177"/>
        <v>0</v>
      </c>
      <c r="EGI22" s="247">
        <f t="shared" si="1177"/>
        <v>0</v>
      </c>
      <c r="EGJ22" s="247">
        <f t="shared" si="1177"/>
        <v>0</v>
      </c>
      <c r="EGK22" s="247">
        <f t="shared" si="1177"/>
        <v>0</v>
      </c>
      <c r="EGL22" s="247">
        <f t="shared" si="1177"/>
        <v>0</v>
      </c>
      <c r="EGM22" s="247">
        <f t="shared" si="1177"/>
        <v>0</v>
      </c>
      <c r="EGN22" s="247">
        <f t="shared" si="1177"/>
        <v>0</v>
      </c>
      <c r="EGO22" s="247">
        <f t="shared" ref="EGO22:EIZ22" si="1178">DXI22</f>
        <v>0</v>
      </c>
      <c r="EGP22" s="247">
        <f t="shared" si="1178"/>
        <v>0</v>
      </c>
      <c r="EGQ22" s="247">
        <f t="shared" si="1178"/>
        <v>0</v>
      </c>
      <c r="EGR22" s="247">
        <f t="shared" si="1178"/>
        <v>0</v>
      </c>
      <c r="EGS22" s="247">
        <f t="shared" si="1178"/>
        <v>0</v>
      </c>
      <c r="EGT22" s="247">
        <f t="shared" si="1178"/>
        <v>0</v>
      </c>
      <c r="EGU22" s="247">
        <f t="shared" si="1178"/>
        <v>0</v>
      </c>
      <c r="EGV22" s="247">
        <f t="shared" si="1178"/>
        <v>0</v>
      </c>
      <c r="EGW22" s="247">
        <f t="shared" si="1178"/>
        <v>0</v>
      </c>
      <c r="EGX22" s="247">
        <f t="shared" si="1178"/>
        <v>0</v>
      </c>
      <c r="EGY22" s="247">
        <f t="shared" si="1178"/>
        <v>0</v>
      </c>
      <c r="EGZ22" s="247">
        <f t="shared" si="1178"/>
        <v>0</v>
      </c>
      <c r="EHA22" s="247">
        <f t="shared" si="1178"/>
        <v>0</v>
      </c>
      <c r="EHB22" s="247">
        <f t="shared" si="1178"/>
        <v>0</v>
      </c>
      <c r="EHC22" s="247">
        <f t="shared" si="1178"/>
        <v>0</v>
      </c>
      <c r="EHD22" s="247">
        <f t="shared" si="1178"/>
        <v>0</v>
      </c>
      <c r="EHE22" s="247">
        <f t="shared" si="1178"/>
        <v>0</v>
      </c>
      <c r="EHF22" s="247">
        <f t="shared" si="1178"/>
        <v>0</v>
      </c>
      <c r="EHG22" s="247">
        <f t="shared" si="1178"/>
        <v>0</v>
      </c>
      <c r="EHH22" s="247">
        <f t="shared" si="1178"/>
        <v>0</v>
      </c>
      <c r="EHI22" s="247">
        <f t="shared" si="1178"/>
        <v>0</v>
      </c>
      <c r="EHJ22" s="247">
        <f t="shared" si="1178"/>
        <v>0</v>
      </c>
      <c r="EHK22" s="247">
        <f t="shared" si="1178"/>
        <v>0</v>
      </c>
      <c r="EHL22" s="247">
        <f t="shared" si="1178"/>
        <v>0</v>
      </c>
      <c r="EHM22" s="247">
        <f t="shared" si="1178"/>
        <v>0</v>
      </c>
      <c r="EHN22" s="247">
        <f t="shared" si="1178"/>
        <v>0</v>
      </c>
      <c r="EHO22" s="247">
        <f t="shared" si="1178"/>
        <v>0</v>
      </c>
      <c r="EHP22" s="247">
        <f t="shared" si="1178"/>
        <v>0</v>
      </c>
      <c r="EHQ22" s="247">
        <f t="shared" si="1178"/>
        <v>0</v>
      </c>
      <c r="EHR22" s="247">
        <f t="shared" si="1178"/>
        <v>0</v>
      </c>
      <c r="EHS22" s="247">
        <f t="shared" si="1178"/>
        <v>0</v>
      </c>
      <c r="EHT22" s="247">
        <f t="shared" si="1178"/>
        <v>1</v>
      </c>
      <c r="EHU22" s="247">
        <f t="shared" si="1178"/>
        <v>1</v>
      </c>
      <c r="EHV22" s="247">
        <f t="shared" si="1178"/>
        <v>1</v>
      </c>
      <c r="EHW22" s="247">
        <f t="shared" si="1178"/>
        <v>1</v>
      </c>
      <c r="EHX22" s="247">
        <f t="shared" si="1178"/>
        <v>1</v>
      </c>
      <c r="EHY22" s="247">
        <f t="shared" si="1178"/>
        <v>1</v>
      </c>
      <c r="EHZ22" s="247">
        <f t="shared" si="1178"/>
        <v>1</v>
      </c>
      <c r="EIA22" s="247">
        <f t="shared" si="1178"/>
        <v>1</v>
      </c>
      <c r="EIB22" s="247">
        <f t="shared" si="1178"/>
        <v>1</v>
      </c>
      <c r="EIC22" s="247">
        <f t="shared" si="1178"/>
        <v>1</v>
      </c>
      <c r="EID22" s="247">
        <f t="shared" si="1178"/>
        <v>1</v>
      </c>
      <c r="EIE22" s="247">
        <f t="shared" si="1178"/>
        <v>1</v>
      </c>
      <c r="EIF22" s="247">
        <f t="shared" si="1178"/>
        <v>1</v>
      </c>
      <c r="EIG22" s="247">
        <f t="shared" si="1178"/>
        <v>1</v>
      </c>
      <c r="EIH22" s="247">
        <f t="shared" si="1178"/>
        <v>1</v>
      </c>
      <c r="EII22" s="247">
        <f t="shared" si="1178"/>
        <v>1</v>
      </c>
      <c r="EIJ22" s="247">
        <f t="shared" si="1178"/>
        <v>1</v>
      </c>
      <c r="EIK22" s="247">
        <f t="shared" si="1178"/>
        <v>1</v>
      </c>
      <c r="EIL22" s="247">
        <f t="shared" si="1178"/>
        <v>1</v>
      </c>
      <c r="EIM22" s="247">
        <f t="shared" si="1178"/>
        <v>1</v>
      </c>
      <c r="EIN22" s="247">
        <f t="shared" si="1178"/>
        <v>1</v>
      </c>
      <c r="EIO22" s="247">
        <f t="shared" si="1178"/>
        <v>1</v>
      </c>
      <c r="EIP22" s="247">
        <f t="shared" si="1178"/>
        <v>1</v>
      </c>
      <c r="EIQ22" s="247">
        <f t="shared" si="1178"/>
        <v>1</v>
      </c>
      <c r="EIR22" s="247">
        <f t="shared" si="1178"/>
        <v>1</v>
      </c>
      <c r="EIS22" s="247">
        <f t="shared" si="1178"/>
        <v>1</v>
      </c>
      <c r="EIT22" s="247">
        <f t="shared" si="1178"/>
        <v>1</v>
      </c>
      <c r="EIU22" s="247">
        <f t="shared" si="1178"/>
        <v>1</v>
      </c>
      <c r="EIV22" s="247">
        <f t="shared" si="1178"/>
        <v>1</v>
      </c>
      <c r="EIW22" s="247">
        <f t="shared" si="1178"/>
        <v>1</v>
      </c>
      <c r="EIX22" s="247">
        <f t="shared" si="1178"/>
        <v>1</v>
      </c>
      <c r="EIY22" s="247">
        <f t="shared" si="1178"/>
        <v>1</v>
      </c>
      <c r="EIZ22" s="247">
        <f t="shared" si="1178"/>
        <v>1</v>
      </c>
      <c r="EJA22" s="247">
        <f t="shared" ref="EJA22:ELL22" si="1179">DZU22</f>
        <v>1</v>
      </c>
      <c r="EJB22" s="247">
        <f t="shared" si="1179"/>
        <v>1</v>
      </c>
      <c r="EJC22" s="247">
        <f t="shared" si="1179"/>
        <v>1</v>
      </c>
      <c r="EJD22" s="247">
        <f t="shared" si="1179"/>
        <v>1</v>
      </c>
      <c r="EJE22" s="247">
        <f t="shared" si="1179"/>
        <v>1</v>
      </c>
      <c r="EJF22" s="247">
        <f t="shared" si="1179"/>
        <v>1</v>
      </c>
      <c r="EJG22" s="247">
        <f t="shared" si="1179"/>
        <v>1</v>
      </c>
      <c r="EJH22" s="247">
        <f t="shared" si="1179"/>
        <v>1</v>
      </c>
      <c r="EJI22" s="247">
        <f t="shared" si="1179"/>
        <v>1</v>
      </c>
      <c r="EJJ22" s="247">
        <f t="shared" si="1179"/>
        <v>1</v>
      </c>
      <c r="EJK22" s="247">
        <f t="shared" si="1179"/>
        <v>1</v>
      </c>
      <c r="EJL22" s="247">
        <f t="shared" si="1179"/>
        <v>1</v>
      </c>
      <c r="EJM22" s="247">
        <f t="shared" si="1179"/>
        <v>1</v>
      </c>
      <c r="EJN22" s="247">
        <f t="shared" si="1179"/>
        <v>1</v>
      </c>
      <c r="EJO22" s="247">
        <f t="shared" si="1179"/>
        <v>1</v>
      </c>
      <c r="EJP22" s="247">
        <f t="shared" si="1179"/>
        <v>0</v>
      </c>
      <c r="EJQ22" s="247">
        <f t="shared" si="1179"/>
        <v>0</v>
      </c>
      <c r="EJR22" s="247">
        <f t="shared" si="1179"/>
        <v>0</v>
      </c>
      <c r="EJS22" s="247">
        <f t="shared" si="1179"/>
        <v>0</v>
      </c>
      <c r="EJT22" s="247">
        <f t="shared" si="1179"/>
        <v>0</v>
      </c>
      <c r="EJU22" s="247">
        <f t="shared" si="1179"/>
        <v>0</v>
      </c>
      <c r="EJV22" s="247">
        <f t="shared" si="1179"/>
        <v>0</v>
      </c>
      <c r="EJW22" s="247">
        <f t="shared" si="1179"/>
        <v>0</v>
      </c>
      <c r="EJX22" s="247">
        <f t="shared" si="1179"/>
        <v>0</v>
      </c>
      <c r="EJY22" s="247">
        <f t="shared" si="1179"/>
        <v>0</v>
      </c>
      <c r="EJZ22" s="247">
        <f t="shared" si="1179"/>
        <v>0</v>
      </c>
      <c r="EKA22" s="247">
        <f t="shared" si="1179"/>
        <v>0</v>
      </c>
      <c r="EKB22" s="247">
        <f t="shared" si="1179"/>
        <v>0</v>
      </c>
      <c r="EKC22" s="247">
        <f t="shared" si="1179"/>
        <v>0</v>
      </c>
      <c r="EKD22" s="247">
        <f t="shared" si="1179"/>
        <v>0</v>
      </c>
      <c r="EKE22" s="247">
        <f t="shared" si="1179"/>
        <v>0</v>
      </c>
      <c r="EKF22" s="247">
        <f t="shared" si="1179"/>
        <v>0</v>
      </c>
      <c r="EKG22" s="247">
        <f t="shared" si="1179"/>
        <v>0</v>
      </c>
      <c r="EKH22" s="247">
        <f t="shared" si="1179"/>
        <v>0</v>
      </c>
      <c r="EKI22" s="247">
        <f t="shared" si="1179"/>
        <v>0</v>
      </c>
      <c r="EKJ22" s="247">
        <f t="shared" si="1179"/>
        <v>0</v>
      </c>
      <c r="EKK22" s="247">
        <f t="shared" si="1179"/>
        <v>0</v>
      </c>
      <c r="EKL22" s="247">
        <f t="shared" si="1179"/>
        <v>0</v>
      </c>
      <c r="EKM22" s="247">
        <f t="shared" si="1179"/>
        <v>0</v>
      </c>
      <c r="EKN22" s="247">
        <f t="shared" si="1179"/>
        <v>0</v>
      </c>
      <c r="EKO22" s="247">
        <f t="shared" si="1179"/>
        <v>0</v>
      </c>
      <c r="EKP22" s="247">
        <f t="shared" si="1179"/>
        <v>0</v>
      </c>
      <c r="EKQ22" s="247">
        <f t="shared" si="1179"/>
        <v>0</v>
      </c>
      <c r="EKR22" s="247">
        <f t="shared" si="1179"/>
        <v>0</v>
      </c>
      <c r="EKS22" s="247">
        <f t="shared" si="1179"/>
        <v>0</v>
      </c>
      <c r="EKT22" s="247">
        <f t="shared" si="1179"/>
        <v>0</v>
      </c>
      <c r="EKU22" s="247">
        <f t="shared" si="1179"/>
        <v>0</v>
      </c>
      <c r="EKV22" s="247">
        <f t="shared" si="1179"/>
        <v>0</v>
      </c>
      <c r="EKW22" s="247">
        <f t="shared" si="1179"/>
        <v>0</v>
      </c>
      <c r="EKX22" s="247">
        <f t="shared" si="1179"/>
        <v>0</v>
      </c>
      <c r="EKY22" s="247">
        <f t="shared" si="1179"/>
        <v>0</v>
      </c>
      <c r="EKZ22" s="247">
        <f t="shared" si="1179"/>
        <v>0</v>
      </c>
      <c r="ELA22" s="247">
        <f t="shared" si="1179"/>
        <v>0</v>
      </c>
      <c r="ELB22" s="247">
        <f t="shared" si="1179"/>
        <v>0</v>
      </c>
      <c r="ELC22" s="247">
        <f t="shared" si="1179"/>
        <v>0</v>
      </c>
      <c r="ELD22" s="247">
        <f t="shared" si="1179"/>
        <v>0</v>
      </c>
      <c r="ELE22" s="247">
        <f t="shared" si="1179"/>
        <v>0</v>
      </c>
      <c r="ELF22" s="247">
        <f t="shared" si="1179"/>
        <v>0</v>
      </c>
      <c r="ELG22" s="247">
        <f t="shared" si="1179"/>
        <v>0</v>
      </c>
      <c r="ELH22" s="247">
        <f t="shared" si="1179"/>
        <v>0</v>
      </c>
      <c r="ELI22" s="247">
        <f t="shared" si="1179"/>
        <v>0</v>
      </c>
      <c r="ELJ22" s="247">
        <f t="shared" si="1179"/>
        <v>0</v>
      </c>
      <c r="ELK22" s="247">
        <f t="shared" si="1179"/>
        <v>0</v>
      </c>
      <c r="ELL22" s="247">
        <f t="shared" si="1179"/>
        <v>0</v>
      </c>
      <c r="ELM22" s="247">
        <f t="shared" ref="ELM22:ENX22" si="1180">ECG22</f>
        <v>0</v>
      </c>
      <c r="ELN22" s="247">
        <f t="shared" si="1180"/>
        <v>0</v>
      </c>
      <c r="ELO22" s="247">
        <f t="shared" si="1180"/>
        <v>0</v>
      </c>
      <c r="ELP22" s="247">
        <f t="shared" si="1180"/>
        <v>0</v>
      </c>
      <c r="ELQ22" s="247">
        <f t="shared" si="1180"/>
        <v>0</v>
      </c>
      <c r="ELR22" s="247">
        <f t="shared" si="1180"/>
        <v>0</v>
      </c>
      <c r="ELS22" s="247">
        <f t="shared" si="1180"/>
        <v>0</v>
      </c>
      <c r="ELT22" s="247">
        <f t="shared" si="1180"/>
        <v>0</v>
      </c>
      <c r="ELU22" s="247">
        <f t="shared" si="1180"/>
        <v>0</v>
      </c>
      <c r="ELV22" s="247">
        <f t="shared" si="1180"/>
        <v>0</v>
      </c>
      <c r="ELW22" s="247">
        <f t="shared" si="1180"/>
        <v>0</v>
      </c>
      <c r="ELX22" s="247">
        <f t="shared" si="1180"/>
        <v>0</v>
      </c>
      <c r="ELY22" s="247">
        <f t="shared" si="1180"/>
        <v>0</v>
      </c>
      <c r="ELZ22" s="247">
        <f t="shared" si="1180"/>
        <v>0</v>
      </c>
      <c r="EMA22" s="247">
        <f t="shared" si="1180"/>
        <v>0</v>
      </c>
      <c r="EMB22" s="247">
        <f t="shared" si="1180"/>
        <v>0</v>
      </c>
      <c r="EMC22" s="247">
        <f t="shared" si="1180"/>
        <v>0</v>
      </c>
      <c r="EMD22" s="247">
        <f t="shared" si="1180"/>
        <v>0</v>
      </c>
      <c r="EME22" s="247">
        <f t="shared" si="1180"/>
        <v>0</v>
      </c>
      <c r="EMF22" s="247">
        <f t="shared" si="1180"/>
        <v>0</v>
      </c>
      <c r="EMG22" s="247">
        <f t="shared" si="1180"/>
        <v>0</v>
      </c>
      <c r="EMH22" s="247">
        <f t="shared" si="1180"/>
        <v>0</v>
      </c>
      <c r="EMI22" s="247">
        <f t="shared" si="1180"/>
        <v>0</v>
      </c>
      <c r="EMJ22" s="247">
        <f t="shared" si="1180"/>
        <v>0</v>
      </c>
      <c r="EMK22" s="247">
        <f t="shared" si="1180"/>
        <v>0</v>
      </c>
      <c r="EML22" s="247">
        <f t="shared" si="1180"/>
        <v>0</v>
      </c>
      <c r="EMM22" s="247">
        <f t="shared" si="1180"/>
        <v>0</v>
      </c>
      <c r="EMN22" s="247">
        <f t="shared" si="1180"/>
        <v>0</v>
      </c>
      <c r="EMO22" s="247">
        <f t="shared" si="1180"/>
        <v>0</v>
      </c>
      <c r="EMP22" s="247">
        <f t="shared" si="1180"/>
        <v>0</v>
      </c>
      <c r="EMQ22" s="247">
        <f t="shared" si="1180"/>
        <v>0</v>
      </c>
      <c r="EMR22" s="247">
        <f t="shared" si="1180"/>
        <v>0</v>
      </c>
      <c r="EMS22" s="247">
        <f t="shared" si="1180"/>
        <v>0</v>
      </c>
      <c r="EMT22" s="247">
        <f t="shared" si="1180"/>
        <v>0</v>
      </c>
      <c r="EMU22" s="247">
        <f t="shared" si="1180"/>
        <v>0</v>
      </c>
      <c r="EMV22" s="247">
        <f t="shared" si="1180"/>
        <v>0</v>
      </c>
      <c r="EMW22" s="247">
        <f t="shared" si="1180"/>
        <v>0</v>
      </c>
      <c r="EMX22" s="247">
        <f t="shared" si="1180"/>
        <v>0</v>
      </c>
      <c r="EMY22" s="247">
        <f t="shared" si="1180"/>
        <v>0</v>
      </c>
      <c r="EMZ22" s="247">
        <f t="shared" si="1180"/>
        <v>0</v>
      </c>
      <c r="ENA22" s="247">
        <f t="shared" si="1180"/>
        <v>0</v>
      </c>
      <c r="ENB22" s="247">
        <f t="shared" si="1180"/>
        <v>0</v>
      </c>
      <c r="ENC22" s="247">
        <f t="shared" si="1180"/>
        <v>0</v>
      </c>
      <c r="END22" s="247">
        <f t="shared" si="1180"/>
        <v>0</v>
      </c>
      <c r="ENE22" s="247">
        <f t="shared" si="1180"/>
        <v>0</v>
      </c>
      <c r="ENF22" s="247">
        <f t="shared" si="1180"/>
        <v>0</v>
      </c>
      <c r="ENG22" s="247">
        <f t="shared" si="1180"/>
        <v>0</v>
      </c>
      <c r="ENH22" s="247">
        <f t="shared" si="1180"/>
        <v>0</v>
      </c>
      <c r="ENI22" s="247">
        <f t="shared" si="1180"/>
        <v>0</v>
      </c>
      <c r="ENJ22" s="247">
        <f t="shared" si="1180"/>
        <v>0</v>
      </c>
      <c r="ENK22" s="247">
        <f t="shared" si="1180"/>
        <v>0</v>
      </c>
      <c r="ENL22" s="247">
        <f t="shared" si="1180"/>
        <v>0</v>
      </c>
      <c r="ENM22" s="247">
        <f t="shared" si="1180"/>
        <v>0</v>
      </c>
      <c r="ENN22" s="247">
        <f t="shared" si="1180"/>
        <v>0</v>
      </c>
      <c r="ENO22" s="247">
        <f t="shared" si="1180"/>
        <v>0</v>
      </c>
      <c r="ENP22" s="247">
        <f t="shared" si="1180"/>
        <v>0</v>
      </c>
      <c r="ENQ22" s="247">
        <f t="shared" si="1180"/>
        <v>0</v>
      </c>
      <c r="ENR22" s="247">
        <f t="shared" si="1180"/>
        <v>0</v>
      </c>
      <c r="ENS22" s="247">
        <f t="shared" si="1180"/>
        <v>0</v>
      </c>
      <c r="ENT22" s="247">
        <f t="shared" si="1180"/>
        <v>0</v>
      </c>
      <c r="ENU22" s="247">
        <f t="shared" si="1180"/>
        <v>0</v>
      </c>
      <c r="ENV22" s="247">
        <f t="shared" si="1180"/>
        <v>0</v>
      </c>
      <c r="ENW22" s="247">
        <f t="shared" si="1180"/>
        <v>0</v>
      </c>
      <c r="ENX22" s="247">
        <f t="shared" si="1180"/>
        <v>0</v>
      </c>
      <c r="ENY22" s="247">
        <f t="shared" ref="ENY22:EQJ22" si="1181">EES22</f>
        <v>0</v>
      </c>
      <c r="ENZ22" s="247">
        <f t="shared" si="1181"/>
        <v>0</v>
      </c>
      <c r="EOA22" s="247">
        <f t="shared" si="1181"/>
        <v>0</v>
      </c>
      <c r="EOB22" s="247">
        <f t="shared" si="1181"/>
        <v>0</v>
      </c>
      <c r="EOC22" s="247">
        <f t="shared" si="1181"/>
        <v>0</v>
      </c>
      <c r="EOD22" s="247">
        <f t="shared" si="1181"/>
        <v>0</v>
      </c>
      <c r="EOE22" s="247">
        <f t="shared" si="1181"/>
        <v>0</v>
      </c>
      <c r="EOF22" s="247">
        <f t="shared" si="1181"/>
        <v>0</v>
      </c>
      <c r="EOG22" s="247">
        <f t="shared" si="1181"/>
        <v>0</v>
      </c>
      <c r="EOH22" s="247">
        <f t="shared" si="1181"/>
        <v>0</v>
      </c>
      <c r="EOI22" s="247">
        <f t="shared" si="1181"/>
        <v>0</v>
      </c>
      <c r="EOJ22" s="247">
        <f t="shared" si="1181"/>
        <v>0</v>
      </c>
      <c r="EOK22" s="247">
        <f t="shared" si="1181"/>
        <v>0</v>
      </c>
      <c r="EOL22" s="247">
        <f t="shared" si="1181"/>
        <v>0</v>
      </c>
      <c r="EOM22" s="247">
        <f t="shared" si="1181"/>
        <v>0</v>
      </c>
      <c r="EON22" s="247">
        <f t="shared" si="1181"/>
        <v>0</v>
      </c>
      <c r="EOO22" s="247">
        <f t="shared" si="1181"/>
        <v>0</v>
      </c>
      <c r="EOP22" s="247">
        <f t="shared" si="1181"/>
        <v>0</v>
      </c>
      <c r="EOQ22" s="247">
        <f t="shared" si="1181"/>
        <v>0</v>
      </c>
      <c r="EOR22" s="247">
        <f t="shared" si="1181"/>
        <v>0</v>
      </c>
      <c r="EOS22" s="247">
        <f t="shared" si="1181"/>
        <v>0</v>
      </c>
      <c r="EOT22" s="247">
        <f t="shared" si="1181"/>
        <v>0</v>
      </c>
      <c r="EOU22" s="247">
        <f t="shared" si="1181"/>
        <v>0</v>
      </c>
      <c r="EOV22" s="247">
        <f t="shared" si="1181"/>
        <v>0</v>
      </c>
      <c r="EOW22" s="247">
        <f t="shared" si="1181"/>
        <v>0</v>
      </c>
      <c r="EOX22" s="247">
        <f t="shared" si="1181"/>
        <v>0</v>
      </c>
      <c r="EOY22" s="247">
        <f t="shared" si="1181"/>
        <v>0</v>
      </c>
      <c r="EOZ22" s="247">
        <f t="shared" si="1181"/>
        <v>0</v>
      </c>
      <c r="EPA22" s="247">
        <f t="shared" si="1181"/>
        <v>0</v>
      </c>
      <c r="EPB22" s="247">
        <f t="shared" si="1181"/>
        <v>0</v>
      </c>
      <c r="EPC22" s="247">
        <f t="shared" si="1181"/>
        <v>0</v>
      </c>
      <c r="EPD22" s="247">
        <f t="shared" si="1181"/>
        <v>0</v>
      </c>
      <c r="EPE22" s="247">
        <f t="shared" si="1181"/>
        <v>0</v>
      </c>
      <c r="EPF22" s="247">
        <f t="shared" si="1181"/>
        <v>0</v>
      </c>
      <c r="EPG22" s="247">
        <f t="shared" si="1181"/>
        <v>0</v>
      </c>
      <c r="EPH22" s="247">
        <f t="shared" si="1181"/>
        <v>0</v>
      </c>
      <c r="EPI22" s="247">
        <f t="shared" si="1181"/>
        <v>0</v>
      </c>
      <c r="EPJ22" s="247">
        <f t="shared" si="1181"/>
        <v>0</v>
      </c>
      <c r="EPK22" s="247">
        <f t="shared" si="1181"/>
        <v>0</v>
      </c>
      <c r="EPL22" s="247">
        <f t="shared" si="1181"/>
        <v>0</v>
      </c>
      <c r="EPM22" s="247">
        <f t="shared" si="1181"/>
        <v>0</v>
      </c>
      <c r="EPN22" s="247">
        <f t="shared" si="1181"/>
        <v>0</v>
      </c>
      <c r="EPO22" s="247">
        <f t="shared" si="1181"/>
        <v>0</v>
      </c>
      <c r="EPP22" s="247">
        <f t="shared" si="1181"/>
        <v>0</v>
      </c>
      <c r="EPQ22" s="247">
        <f t="shared" si="1181"/>
        <v>0</v>
      </c>
      <c r="EPR22" s="247">
        <f t="shared" si="1181"/>
        <v>0</v>
      </c>
      <c r="EPS22" s="247">
        <f t="shared" si="1181"/>
        <v>0</v>
      </c>
      <c r="EPT22" s="247">
        <f t="shared" si="1181"/>
        <v>0</v>
      </c>
      <c r="EPU22" s="247">
        <f t="shared" si="1181"/>
        <v>0</v>
      </c>
      <c r="EPV22" s="247">
        <f t="shared" si="1181"/>
        <v>0</v>
      </c>
      <c r="EPW22" s="247">
        <f t="shared" si="1181"/>
        <v>0</v>
      </c>
      <c r="EPX22" s="247">
        <f t="shared" si="1181"/>
        <v>0</v>
      </c>
      <c r="EPY22" s="247">
        <f t="shared" si="1181"/>
        <v>0</v>
      </c>
      <c r="EPZ22" s="247">
        <f t="shared" si="1181"/>
        <v>0</v>
      </c>
      <c r="EQA22" s="247">
        <f t="shared" si="1181"/>
        <v>0</v>
      </c>
      <c r="EQB22" s="247">
        <f t="shared" si="1181"/>
        <v>0</v>
      </c>
      <c r="EQC22" s="247">
        <f t="shared" si="1181"/>
        <v>0</v>
      </c>
      <c r="EQD22" s="247">
        <f t="shared" si="1181"/>
        <v>0</v>
      </c>
      <c r="EQE22" s="247">
        <f t="shared" si="1181"/>
        <v>0</v>
      </c>
      <c r="EQF22" s="247">
        <f t="shared" si="1181"/>
        <v>0</v>
      </c>
      <c r="EQG22" s="247">
        <f t="shared" si="1181"/>
        <v>0</v>
      </c>
      <c r="EQH22" s="247">
        <f t="shared" si="1181"/>
        <v>0</v>
      </c>
      <c r="EQI22" s="247">
        <f t="shared" si="1181"/>
        <v>0</v>
      </c>
      <c r="EQJ22" s="247">
        <f t="shared" si="1181"/>
        <v>0</v>
      </c>
      <c r="EQK22" s="247">
        <f t="shared" ref="EQK22:ESV22" si="1182">EHE22</f>
        <v>0</v>
      </c>
      <c r="EQL22" s="247">
        <f t="shared" si="1182"/>
        <v>0</v>
      </c>
      <c r="EQM22" s="247">
        <f t="shared" si="1182"/>
        <v>0</v>
      </c>
      <c r="EQN22" s="247">
        <f t="shared" si="1182"/>
        <v>0</v>
      </c>
      <c r="EQO22" s="247">
        <f t="shared" si="1182"/>
        <v>0</v>
      </c>
      <c r="EQP22" s="247">
        <f t="shared" si="1182"/>
        <v>0</v>
      </c>
      <c r="EQQ22" s="247">
        <f t="shared" si="1182"/>
        <v>0</v>
      </c>
      <c r="EQR22" s="247">
        <f t="shared" si="1182"/>
        <v>0</v>
      </c>
      <c r="EQS22" s="247">
        <f t="shared" si="1182"/>
        <v>0</v>
      </c>
      <c r="EQT22" s="247">
        <f t="shared" si="1182"/>
        <v>0</v>
      </c>
      <c r="EQU22" s="247">
        <f t="shared" si="1182"/>
        <v>0</v>
      </c>
      <c r="EQV22" s="247">
        <f t="shared" si="1182"/>
        <v>0</v>
      </c>
      <c r="EQW22" s="247">
        <f t="shared" si="1182"/>
        <v>0</v>
      </c>
      <c r="EQX22" s="247">
        <f t="shared" si="1182"/>
        <v>0</v>
      </c>
      <c r="EQY22" s="247">
        <f t="shared" si="1182"/>
        <v>0</v>
      </c>
      <c r="EQZ22" s="247">
        <f t="shared" si="1182"/>
        <v>1</v>
      </c>
      <c r="ERA22" s="247">
        <f t="shared" si="1182"/>
        <v>1</v>
      </c>
      <c r="ERB22" s="247">
        <f t="shared" si="1182"/>
        <v>1</v>
      </c>
      <c r="ERC22" s="247">
        <f t="shared" si="1182"/>
        <v>1</v>
      </c>
      <c r="ERD22" s="247">
        <f t="shared" si="1182"/>
        <v>1</v>
      </c>
      <c r="ERE22" s="247">
        <f t="shared" si="1182"/>
        <v>1</v>
      </c>
      <c r="ERF22" s="247">
        <f t="shared" si="1182"/>
        <v>1</v>
      </c>
      <c r="ERG22" s="247">
        <f t="shared" si="1182"/>
        <v>1</v>
      </c>
      <c r="ERH22" s="247">
        <f t="shared" si="1182"/>
        <v>1</v>
      </c>
      <c r="ERI22" s="247">
        <f t="shared" si="1182"/>
        <v>1</v>
      </c>
      <c r="ERJ22" s="247">
        <f t="shared" si="1182"/>
        <v>1</v>
      </c>
      <c r="ERK22" s="247">
        <f t="shared" si="1182"/>
        <v>1</v>
      </c>
      <c r="ERL22" s="247">
        <f t="shared" si="1182"/>
        <v>1</v>
      </c>
      <c r="ERM22" s="247">
        <f t="shared" si="1182"/>
        <v>1</v>
      </c>
      <c r="ERN22" s="247">
        <f t="shared" si="1182"/>
        <v>1</v>
      </c>
      <c r="ERO22" s="247">
        <f t="shared" si="1182"/>
        <v>1</v>
      </c>
      <c r="ERP22" s="247">
        <f t="shared" si="1182"/>
        <v>1</v>
      </c>
      <c r="ERQ22" s="247">
        <f t="shared" si="1182"/>
        <v>1</v>
      </c>
      <c r="ERR22" s="247">
        <f t="shared" si="1182"/>
        <v>1</v>
      </c>
      <c r="ERS22" s="247">
        <f t="shared" si="1182"/>
        <v>1</v>
      </c>
      <c r="ERT22" s="247">
        <f t="shared" si="1182"/>
        <v>1</v>
      </c>
      <c r="ERU22" s="247">
        <f t="shared" si="1182"/>
        <v>1</v>
      </c>
      <c r="ERV22" s="247">
        <f t="shared" si="1182"/>
        <v>1</v>
      </c>
      <c r="ERW22" s="247">
        <f t="shared" si="1182"/>
        <v>1</v>
      </c>
      <c r="ERX22" s="247">
        <f t="shared" si="1182"/>
        <v>1</v>
      </c>
      <c r="ERY22" s="247">
        <f t="shared" si="1182"/>
        <v>1</v>
      </c>
      <c r="ERZ22" s="247">
        <f t="shared" si="1182"/>
        <v>1</v>
      </c>
      <c r="ESA22" s="247">
        <f t="shared" si="1182"/>
        <v>1</v>
      </c>
      <c r="ESB22" s="247">
        <f t="shared" si="1182"/>
        <v>1</v>
      </c>
      <c r="ESC22" s="247">
        <f t="shared" si="1182"/>
        <v>1</v>
      </c>
      <c r="ESD22" s="247">
        <f t="shared" si="1182"/>
        <v>1</v>
      </c>
      <c r="ESE22" s="247">
        <f t="shared" si="1182"/>
        <v>1</v>
      </c>
      <c r="ESF22" s="247">
        <f t="shared" si="1182"/>
        <v>1</v>
      </c>
      <c r="ESG22" s="247">
        <f t="shared" si="1182"/>
        <v>1</v>
      </c>
      <c r="ESH22" s="247">
        <f t="shared" si="1182"/>
        <v>1</v>
      </c>
      <c r="ESI22" s="247">
        <f t="shared" si="1182"/>
        <v>1</v>
      </c>
      <c r="ESJ22" s="247">
        <f t="shared" si="1182"/>
        <v>1</v>
      </c>
      <c r="ESK22" s="247">
        <f t="shared" si="1182"/>
        <v>1</v>
      </c>
      <c r="ESL22" s="247">
        <f t="shared" si="1182"/>
        <v>1</v>
      </c>
      <c r="ESM22" s="247">
        <f t="shared" si="1182"/>
        <v>1</v>
      </c>
      <c r="ESN22" s="247">
        <f t="shared" si="1182"/>
        <v>1</v>
      </c>
      <c r="ESO22" s="247">
        <f t="shared" si="1182"/>
        <v>1</v>
      </c>
      <c r="ESP22" s="247">
        <f t="shared" si="1182"/>
        <v>1</v>
      </c>
      <c r="ESQ22" s="247">
        <f t="shared" si="1182"/>
        <v>1</v>
      </c>
      <c r="ESR22" s="247">
        <f t="shared" si="1182"/>
        <v>1</v>
      </c>
      <c r="ESS22" s="247">
        <f t="shared" si="1182"/>
        <v>1</v>
      </c>
      <c r="EST22" s="247">
        <f t="shared" si="1182"/>
        <v>1</v>
      </c>
      <c r="ESU22" s="247">
        <f t="shared" si="1182"/>
        <v>1</v>
      </c>
      <c r="ESV22" s="247">
        <f t="shared" si="1182"/>
        <v>0</v>
      </c>
      <c r="ESW22" s="247">
        <f t="shared" ref="ESW22:EVH22" si="1183">EJQ22</f>
        <v>0</v>
      </c>
      <c r="ESX22" s="247">
        <f t="shared" si="1183"/>
        <v>0</v>
      </c>
      <c r="ESY22" s="247">
        <f t="shared" si="1183"/>
        <v>0</v>
      </c>
      <c r="ESZ22" s="247">
        <f t="shared" si="1183"/>
        <v>0</v>
      </c>
      <c r="ETA22" s="247">
        <f t="shared" si="1183"/>
        <v>0</v>
      </c>
      <c r="ETB22" s="247">
        <f t="shared" si="1183"/>
        <v>0</v>
      </c>
      <c r="ETC22" s="247">
        <f t="shared" si="1183"/>
        <v>0</v>
      </c>
      <c r="ETD22" s="247">
        <f t="shared" si="1183"/>
        <v>0</v>
      </c>
      <c r="ETE22" s="247">
        <f t="shared" si="1183"/>
        <v>0</v>
      </c>
      <c r="ETF22" s="247">
        <f t="shared" si="1183"/>
        <v>0</v>
      </c>
      <c r="ETG22" s="247">
        <f t="shared" si="1183"/>
        <v>0</v>
      </c>
      <c r="ETH22" s="247">
        <f t="shared" si="1183"/>
        <v>0</v>
      </c>
      <c r="ETI22" s="247">
        <f t="shared" si="1183"/>
        <v>0</v>
      </c>
      <c r="ETJ22" s="247">
        <f t="shared" si="1183"/>
        <v>0</v>
      </c>
      <c r="ETK22" s="247">
        <f t="shared" si="1183"/>
        <v>0</v>
      </c>
      <c r="ETL22" s="247">
        <f t="shared" si="1183"/>
        <v>0</v>
      </c>
      <c r="ETM22" s="247">
        <f t="shared" si="1183"/>
        <v>0</v>
      </c>
      <c r="ETN22" s="247">
        <f t="shared" si="1183"/>
        <v>0</v>
      </c>
      <c r="ETO22" s="247">
        <f t="shared" si="1183"/>
        <v>0</v>
      </c>
      <c r="ETP22" s="247">
        <f t="shared" si="1183"/>
        <v>0</v>
      </c>
      <c r="ETQ22" s="247">
        <f t="shared" si="1183"/>
        <v>0</v>
      </c>
      <c r="ETR22" s="247">
        <f t="shared" si="1183"/>
        <v>0</v>
      </c>
      <c r="ETS22" s="247">
        <f t="shared" si="1183"/>
        <v>0</v>
      </c>
      <c r="ETT22" s="247">
        <f t="shared" si="1183"/>
        <v>0</v>
      </c>
      <c r="ETU22" s="247">
        <f t="shared" si="1183"/>
        <v>0</v>
      </c>
      <c r="ETV22" s="247">
        <f t="shared" si="1183"/>
        <v>0</v>
      </c>
      <c r="ETW22" s="247">
        <f t="shared" si="1183"/>
        <v>0</v>
      </c>
      <c r="ETX22" s="247">
        <f t="shared" si="1183"/>
        <v>0</v>
      </c>
      <c r="ETY22" s="247">
        <f t="shared" si="1183"/>
        <v>0</v>
      </c>
      <c r="ETZ22" s="247">
        <f t="shared" si="1183"/>
        <v>0</v>
      </c>
      <c r="EUA22" s="247">
        <f t="shared" si="1183"/>
        <v>0</v>
      </c>
      <c r="EUB22" s="247">
        <f t="shared" si="1183"/>
        <v>0</v>
      </c>
      <c r="EUC22" s="247">
        <f t="shared" si="1183"/>
        <v>0</v>
      </c>
      <c r="EUD22" s="247">
        <f t="shared" si="1183"/>
        <v>0</v>
      </c>
      <c r="EUE22" s="247">
        <f t="shared" si="1183"/>
        <v>0</v>
      </c>
      <c r="EUF22" s="247">
        <f t="shared" si="1183"/>
        <v>0</v>
      </c>
      <c r="EUG22" s="247">
        <f t="shared" si="1183"/>
        <v>0</v>
      </c>
      <c r="EUH22" s="247">
        <f t="shared" si="1183"/>
        <v>0</v>
      </c>
      <c r="EUI22" s="247">
        <f t="shared" si="1183"/>
        <v>0</v>
      </c>
      <c r="EUJ22" s="247">
        <f t="shared" si="1183"/>
        <v>0</v>
      </c>
      <c r="EUK22" s="247">
        <f t="shared" si="1183"/>
        <v>0</v>
      </c>
      <c r="EUL22" s="247">
        <f t="shared" si="1183"/>
        <v>0</v>
      </c>
      <c r="EUM22" s="247">
        <f t="shared" si="1183"/>
        <v>0</v>
      </c>
      <c r="EUN22" s="247">
        <f t="shared" si="1183"/>
        <v>0</v>
      </c>
      <c r="EUO22" s="247">
        <f t="shared" si="1183"/>
        <v>0</v>
      </c>
      <c r="EUP22" s="247">
        <f t="shared" si="1183"/>
        <v>0</v>
      </c>
      <c r="EUQ22" s="247">
        <f t="shared" si="1183"/>
        <v>0</v>
      </c>
      <c r="EUR22" s="247">
        <f t="shared" si="1183"/>
        <v>0</v>
      </c>
      <c r="EUS22" s="247">
        <f t="shared" si="1183"/>
        <v>0</v>
      </c>
      <c r="EUT22" s="247">
        <f t="shared" si="1183"/>
        <v>0</v>
      </c>
      <c r="EUU22" s="247">
        <f t="shared" si="1183"/>
        <v>0</v>
      </c>
      <c r="EUV22" s="247">
        <f t="shared" si="1183"/>
        <v>0</v>
      </c>
      <c r="EUW22" s="247">
        <f t="shared" si="1183"/>
        <v>0</v>
      </c>
      <c r="EUX22" s="247">
        <f t="shared" si="1183"/>
        <v>0</v>
      </c>
      <c r="EUY22" s="247">
        <f t="shared" si="1183"/>
        <v>0</v>
      </c>
      <c r="EUZ22" s="247">
        <f t="shared" si="1183"/>
        <v>0</v>
      </c>
      <c r="EVA22" s="247">
        <f t="shared" si="1183"/>
        <v>0</v>
      </c>
      <c r="EVB22" s="247">
        <f t="shared" si="1183"/>
        <v>0</v>
      </c>
      <c r="EVC22" s="247">
        <f t="shared" si="1183"/>
        <v>0</v>
      </c>
      <c r="EVD22" s="247">
        <f t="shared" si="1183"/>
        <v>0</v>
      </c>
      <c r="EVE22" s="247">
        <f t="shared" si="1183"/>
        <v>0</v>
      </c>
      <c r="EVF22" s="247">
        <f t="shared" si="1183"/>
        <v>0</v>
      </c>
      <c r="EVG22" s="247">
        <f t="shared" si="1183"/>
        <v>0</v>
      </c>
      <c r="EVH22" s="247">
        <f t="shared" si="1183"/>
        <v>0</v>
      </c>
      <c r="EVI22" s="247">
        <f t="shared" ref="EVI22:EXT22" si="1184">EMC22</f>
        <v>0</v>
      </c>
      <c r="EVJ22" s="247">
        <f t="shared" si="1184"/>
        <v>0</v>
      </c>
      <c r="EVK22" s="247">
        <f t="shared" si="1184"/>
        <v>0</v>
      </c>
      <c r="EVL22" s="247">
        <f t="shared" si="1184"/>
        <v>0</v>
      </c>
      <c r="EVM22" s="247">
        <f t="shared" si="1184"/>
        <v>0</v>
      </c>
      <c r="EVN22" s="247">
        <f t="shared" si="1184"/>
        <v>0</v>
      </c>
      <c r="EVO22" s="247">
        <f t="shared" si="1184"/>
        <v>0</v>
      </c>
      <c r="EVP22" s="247">
        <f t="shared" si="1184"/>
        <v>0</v>
      </c>
      <c r="EVQ22" s="247">
        <f t="shared" si="1184"/>
        <v>0</v>
      </c>
      <c r="EVR22" s="247">
        <f t="shared" si="1184"/>
        <v>0</v>
      </c>
      <c r="EVS22" s="247">
        <f t="shared" si="1184"/>
        <v>0</v>
      </c>
      <c r="EVT22" s="247">
        <f t="shared" si="1184"/>
        <v>0</v>
      </c>
      <c r="EVU22" s="247">
        <f t="shared" si="1184"/>
        <v>0</v>
      </c>
      <c r="EVV22" s="247">
        <f t="shared" si="1184"/>
        <v>0</v>
      </c>
      <c r="EVW22" s="247">
        <f t="shared" si="1184"/>
        <v>0</v>
      </c>
      <c r="EVX22" s="247">
        <f t="shared" si="1184"/>
        <v>0</v>
      </c>
      <c r="EVY22" s="247">
        <f t="shared" si="1184"/>
        <v>0</v>
      </c>
      <c r="EVZ22" s="247">
        <f t="shared" si="1184"/>
        <v>0</v>
      </c>
      <c r="EWA22" s="247">
        <f t="shared" si="1184"/>
        <v>0</v>
      </c>
      <c r="EWB22" s="247">
        <f t="shared" si="1184"/>
        <v>0</v>
      </c>
      <c r="EWC22" s="247">
        <f t="shared" si="1184"/>
        <v>0</v>
      </c>
      <c r="EWD22" s="247">
        <f t="shared" si="1184"/>
        <v>0</v>
      </c>
      <c r="EWE22" s="247">
        <f t="shared" si="1184"/>
        <v>0</v>
      </c>
      <c r="EWF22" s="247">
        <f t="shared" si="1184"/>
        <v>0</v>
      </c>
      <c r="EWG22" s="247">
        <f t="shared" si="1184"/>
        <v>0</v>
      </c>
      <c r="EWH22" s="247">
        <f t="shared" si="1184"/>
        <v>0</v>
      </c>
      <c r="EWI22" s="247">
        <f t="shared" si="1184"/>
        <v>0</v>
      </c>
      <c r="EWJ22" s="247">
        <f t="shared" si="1184"/>
        <v>0</v>
      </c>
      <c r="EWK22" s="247">
        <f t="shared" si="1184"/>
        <v>0</v>
      </c>
      <c r="EWL22" s="247">
        <f t="shared" si="1184"/>
        <v>0</v>
      </c>
      <c r="EWM22" s="247">
        <f t="shared" si="1184"/>
        <v>0</v>
      </c>
      <c r="EWN22" s="247">
        <f t="shared" si="1184"/>
        <v>0</v>
      </c>
      <c r="EWO22" s="247">
        <f t="shared" si="1184"/>
        <v>0</v>
      </c>
      <c r="EWP22" s="247">
        <f t="shared" si="1184"/>
        <v>0</v>
      </c>
      <c r="EWQ22" s="247">
        <f t="shared" si="1184"/>
        <v>0</v>
      </c>
      <c r="EWR22" s="247">
        <f t="shared" si="1184"/>
        <v>0</v>
      </c>
      <c r="EWS22" s="247">
        <f t="shared" si="1184"/>
        <v>0</v>
      </c>
      <c r="EWT22" s="247">
        <f t="shared" si="1184"/>
        <v>0</v>
      </c>
      <c r="EWU22" s="247">
        <f t="shared" si="1184"/>
        <v>0</v>
      </c>
      <c r="EWV22" s="247">
        <f t="shared" si="1184"/>
        <v>0</v>
      </c>
      <c r="EWW22" s="247">
        <f t="shared" si="1184"/>
        <v>0</v>
      </c>
      <c r="EWX22" s="247">
        <f t="shared" si="1184"/>
        <v>0</v>
      </c>
      <c r="EWY22" s="247">
        <f t="shared" si="1184"/>
        <v>0</v>
      </c>
      <c r="EWZ22" s="247">
        <f t="shared" si="1184"/>
        <v>0</v>
      </c>
      <c r="EXA22" s="247">
        <f t="shared" si="1184"/>
        <v>0</v>
      </c>
      <c r="EXB22" s="247">
        <f t="shared" si="1184"/>
        <v>0</v>
      </c>
      <c r="EXC22" s="247">
        <f t="shared" si="1184"/>
        <v>0</v>
      </c>
      <c r="EXD22" s="247">
        <f t="shared" si="1184"/>
        <v>0</v>
      </c>
      <c r="EXE22" s="247">
        <f t="shared" si="1184"/>
        <v>0</v>
      </c>
      <c r="EXF22" s="247">
        <f t="shared" si="1184"/>
        <v>0</v>
      </c>
      <c r="EXG22" s="247">
        <f t="shared" si="1184"/>
        <v>0</v>
      </c>
      <c r="EXH22" s="247">
        <f t="shared" si="1184"/>
        <v>0</v>
      </c>
      <c r="EXI22" s="247">
        <f t="shared" si="1184"/>
        <v>0</v>
      </c>
      <c r="EXJ22" s="247">
        <f t="shared" si="1184"/>
        <v>0</v>
      </c>
      <c r="EXK22" s="247">
        <f t="shared" si="1184"/>
        <v>0</v>
      </c>
      <c r="EXL22" s="247">
        <f t="shared" si="1184"/>
        <v>0</v>
      </c>
      <c r="EXM22" s="247">
        <f t="shared" si="1184"/>
        <v>0</v>
      </c>
      <c r="EXN22" s="247">
        <f t="shared" si="1184"/>
        <v>0</v>
      </c>
      <c r="EXO22" s="247">
        <f t="shared" si="1184"/>
        <v>0</v>
      </c>
      <c r="EXP22" s="247">
        <f t="shared" si="1184"/>
        <v>0</v>
      </c>
      <c r="EXQ22" s="247">
        <f t="shared" si="1184"/>
        <v>0</v>
      </c>
      <c r="EXR22" s="247">
        <f t="shared" si="1184"/>
        <v>0</v>
      </c>
      <c r="EXS22" s="247">
        <f t="shared" si="1184"/>
        <v>0</v>
      </c>
      <c r="EXT22" s="247">
        <f t="shared" si="1184"/>
        <v>0</v>
      </c>
      <c r="EXU22" s="247">
        <f t="shared" ref="EXU22:FAF22" si="1185">EOO22</f>
        <v>0</v>
      </c>
      <c r="EXV22" s="247">
        <f t="shared" si="1185"/>
        <v>0</v>
      </c>
      <c r="EXW22" s="247">
        <f t="shared" si="1185"/>
        <v>0</v>
      </c>
      <c r="EXX22" s="247">
        <f t="shared" si="1185"/>
        <v>0</v>
      </c>
      <c r="EXY22" s="247">
        <f t="shared" si="1185"/>
        <v>0</v>
      </c>
      <c r="EXZ22" s="247">
        <f t="shared" si="1185"/>
        <v>0</v>
      </c>
      <c r="EYA22" s="247">
        <f t="shared" si="1185"/>
        <v>0</v>
      </c>
      <c r="EYB22" s="247">
        <f t="shared" si="1185"/>
        <v>0</v>
      </c>
      <c r="EYC22" s="247">
        <f t="shared" si="1185"/>
        <v>0</v>
      </c>
      <c r="EYD22" s="247">
        <f t="shared" si="1185"/>
        <v>0</v>
      </c>
      <c r="EYE22" s="247">
        <f t="shared" si="1185"/>
        <v>0</v>
      </c>
      <c r="EYF22" s="247">
        <f t="shared" si="1185"/>
        <v>0</v>
      </c>
      <c r="EYG22" s="247">
        <f t="shared" si="1185"/>
        <v>0</v>
      </c>
      <c r="EYH22" s="247">
        <f t="shared" si="1185"/>
        <v>0</v>
      </c>
      <c r="EYI22" s="247">
        <f t="shared" si="1185"/>
        <v>0</v>
      </c>
      <c r="EYJ22" s="247">
        <f t="shared" si="1185"/>
        <v>0</v>
      </c>
      <c r="EYK22" s="247">
        <f t="shared" si="1185"/>
        <v>0</v>
      </c>
      <c r="EYL22" s="247">
        <f t="shared" si="1185"/>
        <v>0</v>
      </c>
      <c r="EYM22" s="247">
        <f t="shared" si="1185"/>
        <v>0</v>
      </c>
      <c r="EYN22" s="247">
        <f t="shared" si="1185"/>
        <v>0</v>
      </c>
      <c r="EYO22" s="247">
        <f t="shared" si="1185"/>
        <v>0</v>
      </c>
      <c r="EYP22" s="247">
        <f t="shared" si="1185"/>
        <v>0</v>
      </c>
      <c r="EYQ22" s="247">
        <f t="shared" si="1185"/>
        <v>0</v>
      </c>
      <c r="EYR22" s="247">
        <f t="shared" si="1185"/>
        <v>0</v>
      </c>
      <c r="EYS22" s="247">
        <f t="shared" si="1185"/>
        <v>0</v>
      </c>
      <c r="EYT22" s="247">
        <f t="shared" si="1185"/>
        <v>0</v>
      </c>
      <c r="EYU22" s="247">
        <f t="shared" si="1185"/>
        <v>0</v>
      </c>
      <c r="EYV22" s="247">
        <f t="shared" si="1185"/>
        <v>0</v>
      </c>
      <c r="EYW22" s="247">
        <f t="shared" si="1185"/>
        <v>0</v>
      </c>
      <c r="EYX22" s="247">
        <f t="shared" si="1185"/>
        <v>0</v>
      </c>
      <c r="EYY22" s="247">
        <f t="shared" si="1185"/>
        <v>0</v>
      </c>
      <c r="EYZ22" s="247">
        <f t="shared" si="1185"/>
        <v>0</v>
      </c>
      <c r="EZA22" s="247">
        <f t="shared" si="1185"/>
        <v>0</v>
      </c>
      <c r="EZB22" s="247">
        <f t="shared" si="1185"/>
        <v>0</v>
      </c>
      <c r="EZC22" s="247">
        <f t="shared" si="1185"/>
        <v>0</v>
      </c>
      <c r="EZD22" s="247">
        <f t="shared" si="1185"/>
        <v>0</v>
      </c>
      <c r="EZE22" s="247">
        <f t="shared" si="1185"/>
        <v>0</v>
      </c>
      <c r="EZF22" s="247">
        <f t="shared" si="1185"/>
        <v>0</v>
      </c>
      <c r="EZG22" s="247">
        <f t="shared" si="1185"/>
        <v>0</v>
      </c>
      <c r="EZH22" s="247">
        <f t="shared" si="1185"/>
        <v>0</v>
      </c>
      <c r="EZI22" s="247">
        <f t="shared" si="1185"/>
        <v>0</v>
      </c>
      <c r="EZJ22" s="247">
        <f t="shared" si="1185"/>
        <v>0</v>
      </c>
      <c r="EZK22" s="247">
        <f t="shared" si="1185"/>
        <v>0</v>
      </c>
      <c r="EZL22" s="247">
        <f t="shared" si="1185"/>
        <v>0</v>
      </c>
      <c r="EZM22" s="247">
        <f t="shared" si="1185"/>
        <v>0</v>
      </c>
      <c r="EZN22" s="247">
        <f t="shared" si="1185"/>
        <v>0</v>
      </c>
      <c r="EZO22" s="247">
        <f t="shared" si="1185"/>
        <v>0</v>
      </c>
      <c r="EZP22" s="247">
        <f t="shared" si="1185"/>
        <v>0</v>
      </c>
      <c r="EZQ22" s="247">
        <f t="shared" si="1185"/>
        <v>0</v>
      </c>
      <c r="EZR22" s="247">
        <f t="shared" si="1185"/>
        <v>0</v>
      </c>
      <c r="EZS22" s="247">
        <f t="shared" si="1185"/>
        <v>0</v>
      </c>
      <c r="EZT22" s="247">
        <f t="shared" si="1185"/>
        <v>0</v>
      </c>
      <c r="EZU22" s="247">
        <f t="shared" si="1185"/>
        <v>0</v>
      </c>
      <c r="EZV22" s="247">
        <f t="shared" si="1185"/>
        <v>0</v>
      </c>
      <c r="EZW22" s="247">
        <f t="shared" si="1185"/>
        <v>0</v>
      </c>
      <c r="EZX22" s="247">
        <f t="shared" si="1185"/>
        <v>0</v>
      </c>
      <c r="EZY22" s="247">
        <f t="shared" si="1185"/>
        <v>0</v>
      </c>
      <c r="EZZ22" s="247">
        <f t="shared" si="1185"/>
        <v>0</v>
      </c>
      <c r="FAA22" s="247">
        <f t="shared" si="1185"/>
        <v>0</v>
      </c>
      <c r="FAB22" s="247">
        <f t="shared" si="1185"/>
        <v>0</v>
      </c>
      <c r="FAC22" s="247">
        <f t="shared" si="1185"/>
        <v>0</v>
      </c>
      <c r="FAD22" s="247">
        <f t="shared" si="1185"/>
        <v>0</v>
      </c>
      <c r="FAE22" s="247">
        <f t="shared" si="1185"/>
        <v>0</v>
      </c>
      <c r="FAF22" s="247">
        <f t="shared" si="1185"/>
        <v>1</v>
      </c>
      <c r="FAG22" s="247">
        <f t="shared" ref="FAG22:FCR22" si="1186">ERA22</f>
        <v>1</v>
      </c>
      <c r="FAH22" s="247">
        <f t="shared" si="1186"/>
        <v>1</v>
      </c>
      <c r="FAI22" s="247">
        <f t="shared" si="1186"/>
        <v>1</v>
      </c>
      <c r="FAJ22" s="247">
        <f t="shared" si="1186"/>
        <v>1</v>
      </c>
      <c r="FAK22" s="247">
        <f t="shared" si="1186"/>
        <v>1</v>
      </c>
      <c r="FAL22" s="247">
        <f t="shared" si="1186"/>
        <v>1</v>
      </c>
      <c r="FAM22" s="247">
        <f t="shared" si="1186"/>
        <v>1</v>
      </c>
      <c r="FAN22" s="247">
        <f t="shared" si="1186"/>
        <v>1</v>
      </c>
      <c r="FAO22" s="247">
        <f t="shared" si="1186"/>
        <v>1</v>
      </c>
      <c r="FAP22" s="247">
        <f t="shared" si="1186"/>
        <v>1</v>
      </c>
      <c r="FAQ22" s="247">
        <f t="shared" si="1186"/>
        <v>1</v>
      </c>
      <c r="FAR22" s="247">
        <f t="shared" si="1186"/>
        <v>1</v>
      </c>
      <c r="FAS22" s="247">
        <f t="shared" si="1186"/>
        <v>1</v>
      </c>
      <c r="FAT22" s="247">
        <f t="shared" si="1186"/>
        <v>1</v>
      </c>
      <c r="FAU22" s="247">
        <f t="shared" si="1186"/>
        <v>1</v>
      </c>
      <c r="FAV22" s="247">
        <f t="shared" si="1186"/>
        <v>1</v>
      </c>
      <c r="FAW22" s="247">
        <f t="shared" si="1186"/>
        <v>1</v>
      </c>
      <c r="FAX22" s="247">
        <f t="shared" si="1186"/>
        <v>1</v>
      </c>
      <c r="FAY22" s="247">
        <f t="shared" si="1186"/>
        <v>1</v>
      </c>
      <c r="FAZ22" s="247">
        <f t="shared" si="1186"/>
        <v>1</v>
      </c>
      <c r="FBA22" s="247">
        <f t="shared" si="1186"/>
        <v>1</v>
      </c>
      <c r="FBB22" s="247">
        <f t="shared" si="1186"/>
        <v>1</v>
      </c>
      <c r="FBC22" s="247">
        <f t="shared" si="1186"/>
        <v>1</v>
      </c>
      <c r="FBD22" s="247">
        <f t="shared" si="1186"/>
        <v>1</v>
      </c>
      <c r="FBE22" s="247">
        <f t="shared" si="1186"/>
        <v>1</v>
      </c>
      <c r="FBF22" s="247">
        <f t="shared" si="1186"/>
        <v>1</v>
      </c>
      <c r="FBG22" s="247">
        <f t="shared" si="1186"/>
        <v>1</v>
      </c>
      <c r="FBH22" s="247">
        <f t="shared" si="1186"/>
        <v>1</v>
      </c>
      <c r="FBI22" s="247">
        <f t="shared" si="1186"/>
        <v>1</v>
      </c>
      <c r="FBJ22" s="247">
        <f t="shared" si="1186"/>
        <v>1</v>
      </c>
      <c r="FBK22" s="247">
        <f t="shared" si="1186"/>
        <v>1</v>
      </c>
      <c r="FBL22" s="247">
        <f t="shared" si="1186"/>
        <v>1</v>
      </c>
      <c r="FBM22" s="247">
        <f t="shared" si="1186"/>
        <v>1</v>
      </c>
      <c r="FBN22" s="247">
        <f t="shared" si="1186"/>
        <v>1</v>
      </c>
      <c r="FBO22" s="247">
        <f t="shared" si="1186"/>
        <v>1</v>
      </c>
      <c r="FBP22" s="247">
        <f t="shared" si="1186"/>
        <v>1</v>
      </c>
      <c r="FBQ22" s="247">
        <f t="shared" si="1186"/>
        <v>1</v>
      </c>
      <c r="FBR22" s="247">
        <f t="shared" si="1186"/>
        <v>1</v>
      </c>
      <c r="FBS22" s="247">
        <f t="shared" si="1186"/>
        <v>1</v>
      </c>
      <c r="FBT22" s="247">
        <f t="shared" si="1186"/>
        <v>1</v>
      </c>
      <c r="FBU22" s="247">
        <f t="shared" si="1186"/>
        <v>1</v>
      </c>
      <c r="FBV22" s="247">
        <f t="shared" si="1186"/>
        <v>1</v>
      </c>
      <c r="FBW22" s="247">
        <f t="shared" si="1186"/>
        <v>1</v>
      </c>
      <c r="FBX22" s="247">
        <f t="shared" si="1186"/>
        <v>1</v>
      </c>
      <c r="FBY22" s="247">
        <f t="shared" si="1186"/>
        <v>1</v>
      </c>
      <c r="FBZ22" s="247">
        <f t="shared" si="1186"/>
        <v>1</v>
      </c>
      <c r="FCA22" s="247">
        <f t="shared" si="1186"/>
        <v>1</v>
      </c>
      <c r="FCB22" s="247">
        <f t="shared" si="1186"/>
        <v>0</v>
      </c>
      <c r="FCC22" s="247">
        <f t="shared" si="1186"/>
        <v>0</v>
      </c>
      <c r="FCD22" s="247">
        <f t="shared" si="1186"/>
        <v>0</v>
      </c>
      <c r="FCE22" s="247">
        <f t="shared" si="1186"/>
        <v>0</v>
      </c>
      <c r="FCF22" s="247">
        <f t="shared" si="1186"/>
        <v>0</v>
      </c>
      <c r="FCG22" s="247">
        <f t="shared" si="1186"/>
        <v>0</v>
      </c>
      <c r="FCH22" s="247">
        <f t="shared" si="1186"/>
        <v>0</v>
      </c>
      <c r="FCI22" s="247">
        <f t="shared" si="1186"/>
        <v>0</v>
      </c>
      <c r="FCJ22" s="247">
        <f t="shared" si="1186"/>
        <v>0</v>
      </c>
      <c r="FCK22" s="247">
        <f t="shared" si="1186"/>
        <v>0</v>
      </c>
      <c r="FCL22" s="247">
        <f t="shared" si="1186"/>
        <v>0</v>
      </c>
      <c r="FCM22" s="247">
        <f t="shared" si="1186"/>
        <v>0</v>
      </c>
      <c r="FCN22" s="247">
        <f t="shared" si="1186"/>
        <v>0</v>
      </c>
      <c r="FCO22" s="247">
        <f t="shared" si="1186"/>
        <v>0</v>
      </c>
      <c r="FCP22" s="247">
        <f t="shared" si="1186"/>
        <v>0</v>
      </c>
      <c r="FCQ22" s="247">
        <f t="shared" si="1186"/>
        <v>0</v>
      </c>
      <c r="FCR22" s="247">
        <f t="shared" si="1186"/>
        <v>0</v>
      </c>
      <c r="FCS22" s="247">
        <f t="shared" ref="FCS22:FFD22" si="1187">ETM22</f>
        <v>0</v>
      </c>
      <c r="FCT22" s="247">
        <f t="shared" si="1187"/>
        <v>0</v>
      </c>
      <c r="FCU22" s="247">
        <f t="shared" si="1187"/>
        <v>0</v>
      </c>
      <c r="FCV22" s="247">
        <f t="shared" si="1187"/>
        <v>0</v>
      </c>
      <c r="FCW22" s="247">
        <f t="shared" si="1187"/>
        <v>0</v>
      </c>
      <c r="FCX22" s="247">
        <f t="shared" si="1187"/>
        <v>0</v>
      </c>
      <c r="FCY22" s="247">
        <f t="shared" si="1187"/>
        <v>0</v>
      </c>
      <c r="FCZ22" s="247">
        <f t="shared" si="1187"/>
        <v>0</v>
      </c>
      <c r="FDA22" s="247">
        <f t="shared" si="1187"/>
        <v>0</v>
      </c>
      <c r="FDB22" s="247">
        <f t="shared" si="1187"/>
        <v>0</v>
      </c>
      <c r="FDC22" s="247">
        <f t="shared" si="1187"/>
        <v>0</v>
      </c>
      <c r="FDD22" s="247">
        <f t="shared" si="1187"/>
        <v>0</v>
      </c>
      <c r="FDE22" s="247">
        <f t="shared" si="1187"/>
        <v>0</v>
      </c>
      <c r="FDF22" s="247">
        <f t="shared" si="1187"/>
        <v>0</v>
      </c>
      <c r="FDG22" s="247">
        <f t="shared" si="1187"/>
        <v>0</v>
      </c>
      <c r="FDH22" s="247">
        <f t="shared" si="1187"/>
        <v>0</v>
      </c>
      <c r="FDI22" s="247">
        <f t="shared" si="1187"/>
        <v>0</v>
      </c>
      <c r="FDJ22" s="247">
        <f t="shared" si="1187"/>
        <v>0</v>
      </c>
      <c r="FDK22" s="247">
        <f t="shared" si="1187"/>
        <v>0</v>
      </c>
      <c r="FDL22" s="247">
        <f t="shared" si="1187"/>
        <v>0</v>
      </c>
      <c r="FDM22" s="247">
        <f t="shared" si="1187"/>
        <v>0</v>
      </c>
      <c r="FDN22" s="247">
        <f t="shared" si="1187"/>
        <v>0</v>
      </c>
      <c r="FDO22" s="247">
        <f t="shared" si="1187"/>
        <v>0</v>
      </c>
      <c r="FDP22" s="247">
        <f t="shared" si="1187"/>
        <v>0</v>
      </c>
      <c r="FDQ22" s="247">
        <f t="shared" si="1187"/>
        <v>0</v>
      </c>
      <c r="FDR22" s="247">
        <f t="shared" si="1187"/>
        <v>0</v>
      </c>
      <c r="FDS22" s="247">
        <f t="shared" si="1187"/>
        <v>0</v>
      </c>
      <c r="FDT22" s="247">
        <f t="shared" si="1187"/>
        <v>0</v>
      </c>
      <c r="FDU22" s="247">
        <f t="shared" si="1187"/>
        <v>0</v>
      </c>
      <c r="FDV22" s="247">
        <f t="shared" si="1187"/>
        <v>0</v>
      </c>
      <c r="FDW22" s="247">
        <f t="shared" si="1187"/>
        <v>0</v>
      </c>
      <c r="FDX22" s="247">
        <f t="shared" si="1187"/>
        <v>0</v>
      </c>
      <c r="FDY22" s="247">
        <f t="shared" si="1187"/>
        <v>0</v>
      </c>
      <c r="FDZ22" s="247">
        <f t="shared" si="1187"/>
        <v>0</v>
      </c>
      <c r="FEA22" s="247">
        <f t="shared" si="1187"/>
        <v>0</v>
      </c>
      <c r="FEB22" s="247">
        <f t="shared" si="1187"/>
        <v>0</v>
      </c>
      <c r="FEC22" s="247">
        <f t="shared" si="1187"/>
        <v>0</v>
      </c>
      <c r="FED22" s="247">
        <f t="shared" si="1187"/>
        <v>0</v>
      </c>
      <c r="FEE22" s="247">
        <f t="shared" si="1187"/>
        <v>0</v>
      </c>
      <c r="FEF22" s="247">
        <f t="shared" si="1187"/>
        <v>0</v>
      </c>
      <c r="FEG22" s="247">
        <f t="shared" si="1187"/>
        <v>0</v>
      </c>
      <c r="FEH22" s="247">
        <f t="shared" si="1187"/>
        <v>0</v>
      </c>
      <c r="FEI22" s="247">
        <f t="shared" si="1187"/>
        <v>0</v>
      </c>
      <c r="FEJ22" s="247">
        <f t="shared" si="1187"/>
        <v>0</v>
      </c>
      <c r="FEK22" s="247">
        <f t="shared" si="1187"/>
        <v>0</v>
      </c>
      <c r="FEL22" s="247">
        <f t="shared" si="1187"/>
        <v>0</v>
      </c>
      <c r="FEM22" s="247">
        <f t="shared" si="1187"/>
        <v>0</v>
      </c>
      <c r="FEN22" s="247">
        <f t="shared" si="1187"/>
        <v>0</v>
      </c>
      <c r="FEO22" s="247">
        <f t="shared" si="1187"/>
        <v>0</v>
      </c>
      <c r="FEP22" s="247">
        <f t="shared" si="1187"/>
        <v>0</v>
      </c>
      <c r="FEQ22" s="247">
        <f t="shared" si="1187"/>
        <v>0</v>
      </c>
      <c r="FER22" s="247">
        <f t="shared" si="1187"/>
        <v>0</v>
      </c>
      <c r="FES22" s="247">
        <f t="shared" si="1187"/>
        <v>0</v>
      </c>
      <c r="FET22" s="247">
        <f t="shared" si="1187"/>
        <v>0</v>
      </c>
      <c r="FEU22" s="247">
        <f t="shared" si="1187"/>
        <v>0</v>
      </c>
      <c r="FEV22" s="247">
        <f t="shared" si="1187"/>
        <v>0</v>
      </c>
      <c r="FEW22" s="247">
        <f t="shared" si="1187"/>
        <v>0</v>
      </c>
      <c r="FEX22" s="247">
        <f t="shared" si="1187"/>
        <v>0</v>
      </c>
      <c r="FEY22" s="247">
        <f t="shared" si="1187"/>
        <v>0</v>
      </c>
      <c r="FEZ22" s="247">
        <f t="shared" si="1187"/>
        <v>0</v>
      </c>
      <c r="FFA22" s="247">
        <f t="shared" si="1187"/>
        <v>0</v>
      </c>
      <c r="FFB22" s="247">
        <f t="shared" si="1187"/>
        <v>0</v>
      </c>
      <c r="FFC22" s="247">
        <f t="shared" si="1187"/>
        <v>0</v>
      </c>
      <c r="FFD22" s="247">
        <f t="shared" si="1187"/>
        <v>0</v>
      </c>
      <c r="FFE22" s="247">
        <f t="shared" ref="FFE22:FHP22" si="1188">EVY22</f>
        <v>0</v>
      </c>
      <c r="FFF22" s="247">
        <f t="shared" si="1188"/>
        <v>0</v>
      </c>
      <c r="FFG22" s="247">
        <f t="shared" si="1188"/>
        <v>0</v>
      </c>
      <c r="FFH22" s="247">
        <f t="shared" si="1188"/>
        <v>0</v>
      </c>
      <c r="FFI22" s="247">
        <f t="shared" si="1188"/>
        <v>0</v>
      </c>
      <c r="FFJ22" s="247">
        <f t="shared" si="1188"/>
        <v>0</v>
      </c>
      <c r="FFK22" s="247">
        <f t="shared" si="1188"/>
        <v>0</v>
      </c>
      <c r="FFL22" s="247">
        <f t="shared" si="1188"/>
        <v>0</v>
      </c>
      <c r="FFM22" s="247">
        <f t="shared" si="1188"/>
        <v>0</v>
      </c>
      <c r="FFN22" s="247">
        <f t="shared" si="1188"/>
        <v>0</v>
      </c>
      <c r="FFO22" s="247">
        <f t="shared" si="1188"/>
        <v>0</v>
      </c>
      <c r="FFP22" s="247">
        <f t="shared" si="1188"/>
        <v>0</v>
      </c>
      <c r="FFQ22" s="247">
        <f t="shared" si="1188"/>
        <v>0</v>
      </c>
      <c r="FFR22" s="247">
        <f t="shared" si="1188"/>
        <v>0</v>
      </c>
      <c r="FFS22" s="247">
        <f t="shared" si="1188"/>
        <v>0</v>
      </c>
      <c r="FFT22" s="247">
        <f t="shared" si="1188"/>
        <v>0</v>
      </c>
      <c r="FFU22" s="247">
        <f t="shared" si="1188"/>
        <v>0</v>
      </c>
      <c r="FFV22" s="247">
        <f t="shared" si="1188"/>
        <v>0</v>
      </c>
      <c r="FFW22" s="247">
        <f t="shared" si="1188"/>
        <v>0</v>
      </c>
      <c r="FFX22" s="247">
        <f t="shared" si="1188"/>
        <v>0</v>
      </c>
      <c r="FFY22" s="247">
        <f t="shared" si="1188"/>
        <v>0</v>
      </c>
      <c r="FFZ22" s="247">
        <f t="shared" si="1188"/>
        <v>0</v>
      </c>
      <c r="FGA22" s="247">
        <f t="shared" si="1188"/>
        <v>0</v>
      </c>
      <c r="FGB22" s="247">
        <f t="shared" si="1188"/>
        <v>0</v>
      </c>
      <c r="FGC22" s="247">
        <f t="shared" si="1188"/>
        <v>0</v>
      </c>
      <c r="FGD22" s="247">
        <f t="shared" si="1188"/>
        <v>0</v>
      </c>
      <c r="FGE22" s="247">
        <f t="shared" si="1188"/>
        <v>0</v>
      </c>
      <c r="FGF22" s="247">
        <f t="shared" si="1188"/>
        <v>0</v>
      </c>
      <c r="FGG22" s="247">
        <f t="shared" si="1188"/>
        <v>0</v>
      </c>
      <c r="FGH22" s="247">
        <f t="shared" si="1188"/>
        <v>0</v>
      </c>
      <c r="FGI22" s="247">
        <f t="shared" si="1188"/>
        <v>0</v>
      </c>
      <c r="FGJ22" s="247">
        <f t="shared" si="1188"/>
        <v>0</v>
      </c>
      <c r="FGK22" s="247">
        <f t="shared" si="1188"/>
        <v>0</v>
      </c>
      <c r="FGL22" s="247">
        <f t="shared" si="1188"/>
        <v>0</v>
      </c>
      <c r="FGM22" s="247">
        <f t="shared" si="1188"/>
        <v>0</v>
      </c>
      <c r="FGN22" s="247">
        <f t="shared" si="1188"/>
        <v>0</v>
      </c>
      <c r="FGO22" s="247">
        <f t="shared" si="1188"/>
        <v>0</v>
      </c>
      <c r="FGP22" s="247">
        <f t="shared" si="1188"/>
        <v>0</v>
      </c>
      <c r="FGQ22" s="247">
        <f t="shared" si="1188"/>
        <v>0</v>
      </c>
      <c r="FGR22" s="247">
        <f t="shared" si="1188"/>
        <v>0</v>
      </c>
      <c r="FGS22" s="247">
        <f t="shared" si="1188"/>
        <v>0</v>
      </c>
      <c r="FGT22" s="247">
        <f t="shared" si="1188"/>
        <v>0</v>
      </c>
      <c r="FGU22" s="247">
        <f t="shared" si="1188"/>
        <v>0</v>
      </c>
      <c r="FGV22" s="247">
        <f t="shared" si="1188"/>
        <v>0</v>
      </c>
      <c r="FGW22" s="247">
        <f t="shared" si="1188"/>
        <v>0</v>
      </c>
      <c r="FGX22" s="247">
        <f t="shared" si="1188"/>
        <v>0</v>
      </c>
      <c r="FGY22" s="247">
        <f t="shared" si="1188"/>
        <v>0</v>
      </c>
      <c r="FGZ22" s="247">
        <f t="shared" si="1188"/>
        <v>0</v>
      </c>
      <c r="FHA22" s="247">
        <f t="shared" si="1188"/>
        <v>0</v>
      </c>
      <c r="FHB22" s="247">
        <f t="shared" si="1188"/>
        <v>0</v>
      </c>
      <c r="FHC22" s="247">
        <f t="shared" si="1188"/>
        <v>0</v>
      </c>
      <c r="FHD22" s="247">
        <f t="shared" si="1188"/>
        <v>0</v>
      </c>
      <c r="FHE22" s="247">
        <f t="shared" si="1188"/>
        <v>0</v>
      </c>
      <c r="FHF22" s="247">
        <f t="shared" si="1188"/>
        <v>0</v>
      </c>
      <c r="FHG22" s="247">
        <f t="shared" si="1188"/>
        <v>0</v>
      </c>
      <c r="FHH22" s="247">
        <f t="shared" si="1188"/>
        <v>0</v>
      </c>
      <c r="FHI22" s="247">
        <f t="shared" si="1188"/>
        <v>0</v>
      </c>
      <c r="FHJ22" s="247">
        <f t="shared" si="1188"/>
        <v>0</v>
      </c>
      <c r="FHK22" s="247">
        <f t="shared" si="1188"/>
        <v>0</v>
      </c>
      <c r="FHL22" s="247">
        <f t="shared" si="1188"/>
        <v>0</v>
      </c>
      <c r="FHM22" s="247">
        <f t="shared" si="1188"/>
        <v>0</v>
      </c>
      <c r="FHN22" s="247">
        <f t="shared" si="1188"/>
        <v>0</v>
      </c>
      <c r="FHO22" s="247">
        <f t="shared" si="1188"/>
        <v>0</v>
      </c>
      <c r="FHP22" s="247">
        <f t="shared" si="1188"/>
        <v>0</v>
      </c>
      <c r="FHQ22" s="247">
        <f t="shared" ref="FHQ22:FKB22" si="1189">EYK22</f>
        <v>0</v>
      </c>
      <c r="FHR22" s="247">
        <f t="shared" si="1189"/>
        <v>0</v>
      </c>
      <c r="FHS22" s="247">
        <f t="shared" si="1189"/>
        <v>0</v>
      </c>
      <c r="FHT22" s="247">
        <f t="shared" si="1189"/>
        <v>0</v>
      </c>
      <c r="FHU22" s="247">
        <f t="shared" si="1189"/>
        <v>0</v>
      </c>
      <c r="FHV22" s="247">
        <f t="shared" si="1189"/>
        <v>0</v>
      </c>
      <c r="FHW22" s="247">
        <f t="shared" si="1189"/>
        <v>0</v>
      </c>
      <c r="FHX22" s="247">
        <f t="shared" si="1189"/>
        <v>0</v>
      </c>
      <c r="FHY22" s="247">
        <f t="shared" si="1189"/>
        <v>0</v>
      </c>
      <c r="FHZ22" s="247">
        <f t="shared" si="1189"/>
        <v>0</v>
      </c>
      <c r="FIA22" s="247">
        <f t="shared" si="1189"/>
        <v>0</v>
      </c>
      <c r="FIB22" s="247">
        <f t="shared" si="1189"/>
        <v>0</v>
      </c>
      <c r="FIC22" s="247">
        <f t="shared" si="1189"/>
        <v>0</v>
      </c>
      <c r="FID22" s="247">
        <f t="shared" si="1189"/>
        <v>0</v>
      </c>
      <c r="FIE22" s="247">
        <f t="shared" si="1189"/>
        <v>0</v>
      </c>
      <c r="FIF22" s="247">
        <f t="shared" si="1189"/>
        <v>0</v>
      </c>
      <c r="FIG22" s="247">
        <f t="shared" si="1189"/>
        <v>0</v>
      </c>
      <c r="FIH22" s="247">
        <f t="shared" si="1189"/>
        <v>0</v>
      </c>
      <c r="FII22" s="247">
        <f t="shared" si="1189"/>
        <v>0</v>
      </c>
      <c r="FIJ22" s="247">
        <f t="shared" si="1189"/>
        <v>0</v>
      </c>
      <c r="FIK22" s="247">
        <f t="shared" si="1189"/>
        <v>0</v>
      </c>
      <c r="FIL22" s="247">
        <f t="shared" si="1189"/>
        <v>0</v>
      </c>
      <c r="FIM22" s="247">
        <f t="shared" si="1189"/>
        <v>0</v>
      </c>
      <c r="FIN22" s="247">
        <f t="shared" si="1189"/>
        <v>0</v>
      </c>
      <c r="FIO22" s="247">
        <f t="shared" si="1189"/>
        <v>0</v>
      </c>
      <c r="FIP22" s="247">
        <f t="shared" si="1189"/>
        <v>0</v>
      </c>
      <c r="FIQ22" s="247">
        <f t="shared" si="1189"/>
        <v>0</v>
      </c>
      <c r="FIR22" s="247">
        <f t="shared" si="1189"/>
        <v>0</v>
      </c>
      <c r="FIS22" s="247">
        <f t="shared" si="1189"/>
        <v>0</v>
      </c>
      <c r="FIT22" s="247">
        <f t="shared" si="1189"/>
        <v>0</v>
      </c>
      <c r="FIU22" s="247">
        <f t="shared" si="1189"/>
        <v>0</v>
      </c>
      <c r="FIV22" s="247">
        <f t="shared" si="1189"/>
        <v>0</v>
      </c>
      <c r="FIW22" s="247">
        <f t="shared" si="1189"/>
        <v>0</v>
      </c>
      <c r="FIX22" s="247">
        <f t="shared" si="1189"/>
        <v>0</v>
      </c>
      <c r="FIY22" s="247">
        <f t="shared" si="1189"/>
        <v>0</v>
      </c>
      <c r="FIZ22" s="247">
        <f t="shared" si="1189"/>
        <v>0</v>
      </c>
      <c r="FJA22" s="247">
        <f t="shared" si="1189"/>
        <v>0</v>
      </c>
      <c r="FJB22" s="247">
        <f t="shared" si="1189"/>
        <v>0</v>
      </c>
      <c r="FJC22" s="247">
        <f t="shared" si="1189"/>
        <v>0</v>
      </c>
      <c r="FJD22" s="247">
        <f t="shared" si="1189"/>
        <v>0</v>
      </c>
      <c r="FJE22" s="247">
        <f t="shared" si="1189"/>
        <v>0</v>
      </c>
      <c r="FJF22" s="247">
        <f t="shared" si="1189"/>
        <v>0</v>
      </c>
      <c r="FJG22" s="247">
        <f t="shared" si="1189"/>
        <v>0</v>
      </c>
      <c r="FJH22" s="247">
        <f t="shared" si="1189"/>
        <v>0</v>
      </c>
      <c r="FJI22" s="247">
        <f t="shared" si="1189"/>
        <v>0</v>
      </c>
      <c r="FJJ22" s="247">
        <f t="shared" si="1189"/>
        <v>0</v>
      </c>
      <c r="FJK22" s="247">
        <f t="shared" si="1189"/>
        <v>0</v>
      </c>
      <c r="FJL22" s="247">
        <f t="shared" si="1189"/>
        <v>1</v>
      </c>
      <c r="FJM22" s="247">
        <f t="shared" si="1189"/>
        <v>1</v>
      </c>
      <c r="FJN22" s="247">
        <f t="shared" si="1189"/>
        <v>1</v>
      </c>
      <c r="FJO22" s="247">
        <f t="shared" si="1189"/>
        <v>1</v>
      </c>
      <c r="FJP22" s="247">
        <f t="shared" si="1189"/>
        <v>1</v>
      </c>
      <c r="FJQ22" s="247">
        <f t="shared" si="1189"/>
        <v>1</v>
      </c>
      <c r="FJR22" s="247">
        <f t="shared" si="1189"/>
        <v>1</v>
      </c>
      <c r="FJS22" s="247">
        <f t="shared" si="1189"/>
        <v>1</v>
      </c>
      <c r="FJT22" s="247">
        <f t="shared" si="1189"/>
        <v>1</v>
      </c>
      <c r="FJU22" s="247">
        <f t="shared" si="1189"/>
        <v>1</v>
      </c>
      <c r="FJV22" s="247">
        <f t="shared" si="1189"/>
        <v>1</v>
      </c>
      <c r="FJW22" s="247">
        <f t="shared" si="1189"/>
        <v>1</v>
      </c>
      <c r="FJX22" s="247">
        <f t="shared" si="1189"/>
        <v>1</v>
      </c>
      <c r="FJY22" s="247">
        <f t="shared" si="1189"/>
        <v>1</v>
      </c>
      <c r="FJZ22" s="247">
        <f t="shared" si="1189"/>
        <v>1</v>
      </c>
      <c r="FKA22" s="247">
        <f t="shared" si="1189"/>
        <v>1</v>
      </c>
      <c r="FKB22" s="247">
        <f t="shared" si="1189"/>
        <v>1</v>
      </c>
      <c r="FKC22" s="247">
        <f t="shared" ref="FKC22:FMN22" si="1190">FAW22</f>
        <v>1</v>
      </c>
      <c r="FKD22" s="247">
        <f t="shared" si="1190"/>
        <v>1</v>
      </c>
      <c r="FKE22" s="247">
        <f t="shared" si="1190"/>
        <v>1</v>
      </c>
      <c r="FKF22" s="247">
        <f t="shared" si="1190"/>
        <v>1</v>
      </c>
      <c r="FKG22" s="247">
        <f t="shared" si="1190"/>
        <v>1</v>
      </c>
      <c r="FKH22" s="247">
        <f t="shared" si="1190"/>
        <v>1</v>
      </c>
      <c r="FKI22" s="247">
        <f t="shared" si="1190"/>
        <v>1</v>
      </c>
      <c r="FKJ22" s="247">
        <f t="shared" si="1190"/>
        <v>1</v>
      </c>
      <c r="FKK22" s="247">
        <f t="shared" si="1190"/>
        <v>1</v>
      </c>
      <c r="FKL22" s="247">
        <f t="shared" si="1190"/>
        <v>1</v>
      </c>
      <c r="FKM22" s="247">
        <f t="shared" si="1190"/>
        <v>1</v>
      </c>
      <c r="FKN22" s="247">
        <f t="shared" si="1190"/>
        <v>1</v>
      </c>
      <c r="FKO22" s="247">
        <f t="shared" si="1190"/>
        <v>1</v>
      </c>
      <c r="FKP22" s="247">
        <f t="shared" si="1190"/>
        <v>1</v>
      </c>
      <c r="FKQ22" s="247">
        <f t="shared" si="1190"/>
        <v>1</v>
      </c>
      <c r="FKR22" s="247">
        <f t="shared" si="1190"/>
        <v>1</v>
      </c>
      <c r="FKS22" s="247">
        <f t="shared" si="1190"/>
        <v>1</v>
      </c>
      <c r="FKT22" s="247">
        <f t="shared" si="1190"/>
        <v>1</v>
      </c>
      <c r="FKU22" s="247">
        <f t="shared" si="1190"/>
        <v>1</v>
      </c>
      <c r="FKV22" s="247">
        <f t="shared" si="1190"/>
        <v>1</v>
      </c>
      <c r="FKW22" s="247">
        <f t="shared" si="1190"/>
        <v>1</v>
      </c>
      <c r="FKX22" s="247">
        <f t="shared" si="1190"/>
        <v>1</v>
      </c>
      <c r="FKY22" s="247">
        <f t="shared" si="1190"/>
        <v>1</v>
      </c>
      <c r="FKZ22" s="247">
        <f t="shared" si="1190"/>
        <v>1</v>
      </c>
      <c r="FLA22" s="247">
        <f t="shared" si="1190"/>
        <v>1</v>
      </c>
      <c r="FLB22" s="247">
        <f t="shared" si="1190"/>
        <v>1</v>
      </c>
      <c r="FLC22" s="247">
        <f t="shared" si="1190"/>
        <v>1</v>
      </c>
      <c r="FLD22" s="247">
        <f t="shared" si="1190"/>
        <v>1</v>
      </c>
      <c r="FLE22" s="247">
        <f t="shared" si="1190"/>
        <v>1</v>
      </c>
      <c r="FLF22" s="247">
        <f t="shared" si="1190"/>
        <v>1</v>
      </c>
      <c r="FLG22" s="247">
        <f t="shared" si="1190"/>
        <v>1</v>
      </c>
      <c r="FLH22" s="247">
        <f t="shared" si="1190"/>
        <v>0</v>
      </c>
      <c r="FLI22" s="247">
        <f t="shared" si="1190"/>
        <v>0</v>
      </c>
      <c r="FLJ22" s="247">
        <f t="shared" si="1190"/>
        <v>0</v>
      </c>
      <c r="FLK22" s="247">
        <f t="shared" si="1190"/>
        <v>0</v>
      </c>
      <c r="FLL22" s="247">
        <f t="shared" si="1190"/>
        <v>0</v>
      </c>
      <c r="FLM22" s="247">
        <f t="shared" si="1190"/>
        <v>0</v>
      </c>
      <c r="FLN22" s="247">
        <f t="shared" si="1190"/>
        <v>0</v>
      </c>
      <c r="FLO22" s="247">
        <f t="shared" si="1190"/>
        <v>0</v>
      </c>
      <c r="FLP22" s="247">
        <f t="shared" si="1190"/>
        <v>0</v>
      </c>
      <c r="FLQ22" s="247">
        <f t="shared" si="1190"/>
        <v>0</v>
      </c>
      <c r="FLR22" s="247">
        <f t="shared" si="1190"/>
        <v>0</v>
      </c>
      <c r="FLS22" s="247">
        <f t="shared" si="1190"/>
        <v>0</v>
      </c>
      <c r="FLT22" s="247">
        <f t="shared" si="1190"/>
        <v>0</v>
      </c>
      <c r="FLU22" s="247">
        <f t="shared" si="1190"/>
        <v>0</v>
      </c>
      <c r="FLV22" s="247">
        <f t="shared" si="1190"/>
        <v>0</v>
      </c>
      <c r="FLW22" s="247">
        <f t="shared" si="1190"/>
        <v>0</v>
      </c>
      <c r="FLX22" s="247">
        <f t="shared" si="1190"/>
        <v>0</v>
      </c>
      <c r="FLY22" s="247">
        <f t="shared" si="1190"/>
        <v>0</v>
      </c>
      <c r="FLZ22" s="247">
        <f t="shared" si="1190"/>
        <v>0</v>
      </c>
      <c r="FMA22" s="247">
        <f t="shared" si="1190"/>
        <v>0</v>
      </c>
      <c r="FMB22" s="247">
        <f t="shared" si="1190"/>
        <v>0</v>
      </c>
      <c r="FMC22" s="247">
        <f t="shared" si="1190"/>
        <v>0</v>
      </c>
      <c r="FMD22" s="247">
        <f t="shared" si="1190"/>
        <v>0</v>
      </c>
      <c r="FME22" s="247">
        <f t="shared" si="1190"/>
        <v>0</v>
      </c>
      <c r="FMF22" s="247">
        <f t="shared" si="1190"/>
        <v>0</v>
      </c>
      <c r="FMG22" s="247">
        <f t="shared" si="1190"/>
        <v>0</v>
      </c>
      <c r="FMH22" s="247">
        <f t="shared" si="1190"/>
        <v>0</v>
      </c>
      <c r="FMI22" s="247">
        <f t="shared" si="1190"/>
        <v>0</v>
      </c>
      <c r="FMJ22" s="247">
        <f t="shared" si="1190"/>
        <v>0</v>
      </c>
      <c r="FMK22" s="247">
        <f t="shared" si="1190"/>
        <v>0</v>
      </c>
      <c r="FML22" s="247">
        <f t="shared" si="1190"/>
        <v>0</v>
      </c>
      <c r="FMM22" s="247">
        <f t="shared" si="1190"/>
        <v>0</v>
      </c>
      <c r="FMN22" s="247">
        <f t="shared" si="1190"/>
        <v>0</v>
      </c>
      <c r="FMO22" s="247">
        <f t="shared" ref="FMO22:FOZ22" si="1191">FDI22</f>
        <v>0</v>
      </c>
      <c r="FMP22" s="247">
        <f t="shared" si="1191"/>
        <v>0</v>
      </c>
      <c r="FMQ22" s="247">
        <f t="shared" si="1191"/>
        <v>0</v>
      </c>
      <c r="FMR22" s="247">
        <f t="shared" si="1191"/>
        <v>0</v>
      </c>
      <c r="FMS22" s="247">
        <f t="shared" si="1191"/>
        <v>0</v>
      </c>
      <c r="FMT22" s="247">
        <f t="shared" si="1191"/>
        <v>0</v>
      </c>
      <c r="FMU22" s="247">
        <f t="shared" si="1191"/>
        <v>0</v>
      </c>
      <c r="FMV22" s="247">
        <f t="shared" si="1191"/>
        <v>0</v>
      </c>
      <c r="FMW22" s="247">
        <f t="shared" si="1191"/>
        <v>0</v>
      </c>
      <c r="FMX22" s="247">
        <f t="shared" si="1191"/>
        <v>0</v>
      </c>
      <c r="FMY22" s="247">
        <f t="shared" si="1191"/>
        <v>0</v>
      </c>
      <c r="FMZ22" s="247">
        <f t="shared" si="1191"/>
        <v>0</v>
      </c>
      <c r="FNA22" s="247">
        <f t="shared" si="1191"/>
        <v>0</v>
      </c>
      <c r="FNB22" s="247">
        <f t="shared" si="1191"/>
        <v>0</v>
      </c>
      <c r="FNC22" s="247">
        <f t="shared" si="1191"/>
        <v>0</v>
      </c>
      <c r="FND22" s="247">
        <f t="shared" si="1191"/>
        <v>0</v>
      </c>
      <c r="FNE22" s="247">
        <f t="shared" si="1191"/>
        <v>0</v>
      </c>
      <c r="FNF22" s="247">
        <f t="shared" si="1191"/>
        <v>0</v>
      </c>
      <c r="FNG22" s="247">
        <f t="shared" si="1191"/>
        <v>0</v>
      </c>
      <c r="FNH22" s="247">
        <f t="shared" si="1191"/>
        <v>0</v>
      </c>
      <c r="FNI22" s="247">
        <f t="shared" si="1191"/>
        <v>0</v>
      </c>
      <c r="FNJ22" s="247">
        <f t="shared" si="1191"/>
        <v>0</v>
      </c>
      <c r="FNK22" s="247">
        <f t="shared" si="1191"/>
        <v>0</v>
      </c>
      <c r="FNL22" s="247">
        <f t="shared" si="1191"/>
        <v>0</v>
      </c>
      <c r="FNM22" s="247">
        <f t="shared" si="1191"/>
        <v>0</v>
      </c>
      <c r="FNN22" s="247">
        <f t="shared" si="1191"/>
        <v>0</v>
      </c>
      <c r="FNO22" s="247">
        <f t="shared" si="1191"/>
        <v>0</v>
      </c>
      <c r="FNP22" s="247">
        <f t="shared" si="1191"/>
        <v>0</v>
      </c>
      <c r="FNQ22" s="247">
        <f t="shared" si="1191"/>
        <v>0</v>
      </c>
      <c r="FNR22" s="247">
        <f t="shared" si="1191"/>
        <v>0</v>
      </c>
      <c r="FNS22" s="247">
        <f t="shared" si="1191"/>
        <v>0</v>
      </c>
      <c r="FNT22" s="247">
        <f t="shared" si="1191"/>
        <v>0</v>
      </c>
      <c r="FNU22" s="247">
        <f t="shared" si="1191"/>
        <v>0</v>
      </c>
      <c r="FNV22" s="247">
        <f t="shared" si="1191"/>
        <v>0</v>
      </c>
      <c r="FNW22" s="247">
        <f t="shared" si="1191"/>
        <v>0</v>
      </c>
      <c r="FNX22" s="247">
        <f t="shared" si="1191"/>
        <v>0</v>
      </c>
      <c r="FNY22" s="247">
        <f t="shared" si="1191"/>
        <v>0</v>
      </c>
      <c r="FNZ22" s="247">
        <f t="shared" si="1191"/>
        <v>0</v>
      </c>
      <c r="FOA22" s="247">
        <f t="shared" si="1191"/>
        <v>0</v>
      </c>
      <c r="FOB22" s="247">
        <f t="shared" si="1191"/>
        <v>0</v>
      </c>
      <c r="FOC22" s="247">
        <f t="shared" si="1191"/>
        <v>0</v>
      </c>
      <c r="FOD22" s="247">
        <f t="shared" si="1191"/>
        <v>0</v>
      </c>
      <c r="FOE22" s="247">
        <f t="shared" si="1191"/>
        <v>0</v>
      </c>
      <c r="FOF22" s="247">
        <f t="shared" si="1191"/>
        <v>0</v>
      </c>
      <c r="FOG22" s="247">
        <f t="shared" si="1191"/>
        <v>0</v>
      </c>
      <c r="FOH22" s="247">
        <f t="shared" si="1191"/>
        <v>0</v>
      </c>
      <c r="FOI22" s="247">
        <f t="shared" si="1191"/>
        <v>0</v>
      </c>
      <c r="FOJ22" s="247">
        <f t="shared" si="1191"/>
        <v>0</v>
      </c>
      <c r="FOK22" s="247">
        <f t="shared" si="1191"/>
        <v>0</v>
      </c>
      <c r="FOL22" s="247">
        <f t="shared" si="1191"/>
        <v>0</v>
      </c>
      <c r="FOM22" s="247">
        <f t="shared" si="1191"/>
        <v>0</v>
      </c>
      <c r="FON22" s="247">
        <f t="shared" si="1191"/>
        <v>0</v>
      </c>
      <c r="FOO22" s="247">
        <f t="shared" si="1191"/>
        <v>0</v>
      </c>
      <c r="FOP22" s="247">
        <f t="shared" si="1191"/>
        <v>0</v>
      </c>
      <c r="FOQ22" s="247">
        <f t="shared" si="1191"/>
        <v>0</v>
      </c>
      <c r="FOR22" s="247">
        <f t="shared" si="1191"/>
        <v>0</v>
      </c>
      <c r="FOS22" s="247">
        <f t="shared" si="1191"/>
        <v>0</v>
      </c>
      <c r="FOT22" s="247">
        <f t="shared" si="1191"/>
        <v>0</v>
      </c>
      <c r="FOU22" s="247">
        <f t="shared" si="1191"/>
        <v>0</v>
      </c>
      <c r="FOV22" s="247">
        <f t="shared" si="1191"/>
        <v>0</v>
      </c>
      <c r="FOW22" s="247">
        <f t="shared" si="1191"/>
        <v>0</v>
      </c>
      <c r="FOX22" s="247">
        <f t="shared" si="1191"/>
        <v>0</v>
      </c>
      <c r="FOY22" s="247">
        <f t="shared" si="1191"/>
        <v>0</v>
      </c>
      <c r="FOZ22" s="247">
        <f t="shared" si="1191"/>
        <v>0</v>
      </c>
      <c r="FPA22" s="247">
        <f t="shared" ref="FPA22:FRL22" si="1192">FFU22</f>
        <v>0</v>
      </c>
      <c r="FPB22" s="247">
        <f t="shared" si="1192"/>
        <v>0</v>
      </c>
      <c r="FPC22" s="247">
        <f t="shared" si="1192"/>
        <v>0</v>
      </c>
      <c r="FPD22" s="247">
        <f t="shared" si="1192"/>
        <v>0</v>
      </c>
      <c r="FPE22" s="247">
        <f t="shared" si="1192"/>
        <v>0</v>
      </c>
      <c r="FPF22" s="247">
        <f t="shared" si="1192"/>
        <v>0</v>
      </c>
      <c r="FPG22" s="247">
        <f t="shared" si="1192"/>
        <v>0</v>
      </c>
      <c r="FPH22" s="247">
        <f t="shared" si="1192"/>
        <v>0</v>
      </c>
      <c r="FPI22" s="247">
        <f t="shared" si="1192"/>
        <v>0</v>
      </c>
      <c r="FPJ22" s="247">
        <f t="shared" si="1192"/>
        <v>0</v>
      </c>
      <c r="FPK22" s="247">
        <f t="shared" si="1192"/>
        <v>0</v>
      </c>
      <c r="FPL22" s="247">
        <f t="shared" si="1192"/>
        <v>0</v>
      </c>
      <c r="FPM22" s="247">
        <f t="shared" si="1192"/>
        <v>0</v>
      </c>
      <c r="FPN22" s="247">
        <f t="shared" si="1192"/>
        <v>0</v>
      </c>
      <c r="FPO22" s="247">
        <f t="shared" si="1192"/>
        <v>0</v>
      </c>
      <c r="FPP22" s="247">
        <f t="shared" si="1192"/>
        <v>0</v>
      </c>
      <c r="FPQ22" s="247">
        <f t="shared" si="1192"/>
        <v>0</v>
      </c>
      <c r="FPR22" s="247">
        <f t="shared" si="1192"/>
        <v>0</v>
      </c>
      <c r="FPS22" s="247">
        <f t="shared" si="1192"/>
        <v>0</v>
      </c>
      <c r="FPT22" s="247">
        <f t="shared" si="1192"/>
        <v>0</v>
      </c>
      <c r="FPU22" s="247">
        <f t="shared" si="1192"/>
        <v>0</v>
      </c>
      <c r="FPV22" s="247">
        <f t="shared" si="1192"/>
        <v>0</v>
      </c>
      <c r="FPW22" s="247">
        <f t="shared" si="1192"/>
        <v>0</v>
      </c>
      <c r="FPX22" s="247">
        <f t="shared" si="1192"/>
        <v>0</v>
      </c>
      <c r="FPY22" s="247">
        <f t="shared" si="1192"/>
        <v>0</v>
      </c>
      <c r="FPZ22" s="247">
        <f t="shared" si="1192"/>
        <v>0</v>
      </c>
      <c r="FQA22" s="247">
        <f t="shared" si="1192"/>
        <v>0</v>
      </c>
      <c r="FQB22" s="247">
        <f t="shared" si="1192"/>
        <v>0</v>
      </c>
      <c r="FQC22" s="247">
        <f t="shared" si="1192"/>
        <v>0</v>
      </c>
      <c r="FQD22" s="247">
        <f t="shared" si="1192"/>
        <v>0</v>
      </c>
      <c r="FQE22" s="247">
        <f t="shared" si="1192"/>
        <v>0</v>
      </c>
      <c r="FQF22" s="247">
        <f t="shared" si="1192"/>
        <v>0</v>
      </c>
      <c r="FQG22" s="247">
        <f t="shared" si="1192"/>
        <v>0</v>
      </c>
      <c r="FQH22" s="247">
        <f t="shared" si="1192"/>
        <v>0</v>
      </c>
      <c r="FQI22" s="247">
        <f t="shared" si="1192"/>
        <v>0</v>
      </c>
      <c r="FQJ22" s="247">
        <f t="shared" si="1192"/>
        <v>0</v>
      </c>
      <c r="FQK22" s="247">
        <f t="shared" si="1192"/>
        <v>0</v>
      </c>
      <c r="FQL22" s="247">
        <f t="shared" si="1192"/>
        <v>0</v>
      </c>
      <c r="FQM22" s="247">
        <f t="shared" si="1192"/>
        <v>0</v>
      </c>
      <c r="FQN22" s="247">
        <f t="shared" si="1192"/>
        <v>0</v>
      </c>
      <c r="FQO22" s="247">
        <f t="shared" si="1192"/>
        <v>0</v>
      </c>
      <c r="FQP22" s="247">
        <f t="shared" si="1192"/>
        <v>0</v>
      </c>
      <c r="FQQ22" s="247">
        <f t="shared" si="1192"/>
        <v>0</v>
      </c>
      <c r="FQR22" s="247">
        <f t="shared" si="1192"/>
        <v>0</v>
      </c>
      <c r="FQS22" s="247">
        <f t="shared" si="1192"/>
        <v>0</v>
      </c>
      <c r="FQT22" s="247">
        <f t="shared" si="1192"/>
        <v>0</v>
      </c>
      <c r="FQU22" s="247">
        <f t="shared" si="1192"/>
        <v>0</v>
      </c>
      <c r="FQV22" s="247">
        <f t="shared" si="1192"/>
        <v>0</v>
      </c>
      <c r="FQW22" s="247">
        <f t="shared" si="1192"/>
        <v>0</v>
      </c>
      <c r="FQX22" s="247">
        <f t="shared" si="1192"/>
        <v>0</v>
      </c>
      <c r="FQY22" s="247">
        <f t="shared" si="1192"/>
        <v>0</v>
      </c>
      <c r="FQZ22" s="247">
        <f t="shared" si="1192"/>
        <v>0</v>
      </c>
      <c r="FRA22" s="247">
        <f t="shared" si="1192"/>
        <v>0</v>
      </c>
      <c r="FRB22" s="247">
        <f t="shared" si="1192"/>
        <v>0</v>
      </c>
      <c r="FRC22" s="247">
        <f t="shared" si="1192"/>
        <v>0</v>
      </c>
      <c r="FRD22" s="247">
        <f t="shared" si="1192"/>
        <v>0</v>
      </c>
      <c r="FRE22" s="247">
        <f t="shared" si="1192"/>
        <v>0</v>
      </c>
      <c r="FRF22" s="247">
        <f t="shared" si="1192"/>
        <v>0</v>
      </c>
      <c r="FRG22" s="247">
        <f t="shared" si="1192"/>
        <v>0</v>
      </c>
      <c r="FRH22" s="247">
        <f t="shared" si="1192"/>
        <v>0</v>
      </c>
      <c r="FRI22" s="247">
        <f t="shared" si="1192"/>
        <v>0</v>
      </c>
      <c r="FRJ22" s="247">
        <f t="shared" si="1192"/>
        <v>0</v>
      </c>
      <c r="FRK22" s="247">
        <f t="shared" si="1192"/>
        <v>0</v>
      </c>
      <c r="FRL22" s="247">
        <f t="shared" si="1192"/>
        <v>0</v>
      </c>
      <c r="FRM22" s="247">
        <f t="shared" ref="FRM22:FTX22" si="1193">FIG22</f>
        <v>0</v>
      </c>
      <c r="FRN22" s="247">
        <f t="shared" si="1193"/>
        <v>0</v>
      </c>
      <c r="FRO22" s="247">
        <f t="shared" si="1193"/>
        <v>0</v>
      </c>
      <c r="FRP22" s="247">
        <f t="shared" si="1193"/>
        <v>0</v>
      </c>
      <c r="FRQ22" s="247">
        <f t="shared" si="1193"/>
        <v>0</v>
      </c>
      <c r="FRR22" s="247">
        <f t="shared" si="1193"/>
        <v>0</v>
      </c>
      <c r="FRS22" s="247">
        <f t="shared" si="1193"/>
        <v>0</v>
      </c>
      <c r="FRT22" s="247">
        <f t="shared" si="1193"/>
        <v>0</v>
      </c>
      <c r="FRU22" s="247">
        <f t="shared" si="1193"/>
        <v>0</v>
      </c>
      <c r="FRV22" s="247">
        <f t="shared" si="1193"/>
        <v>0</v>
      </c>
      <c r="FRW22" s="247">
        <f t="shared" si="1193"/>
        <v>0</v>
      </c>
      <c r="FRX22" s="247">
        <f t="shared" si="1193"/>
        <v>0</v>
      </c>
      <c r="FRY22" s="247">
        <f t="shared" si="1193"/>
        <v>0</v>
      </c>
      <c r="FRZ22" s="247">
        <f t="shared" si="1193"/>
        <v>0</v>
      </c>
      <c r="FSA22" s="247">
        <f t="shared" si="1193"/>
        <v>0</v>
      </c>
      <c r="FSB22" s="247">
        <f t="shared" si="1193"/>
        <v>0</v>
      </c>
      <c r="FSC22" s="247">
        <f t="shared" si="1193"/>
        <v>0</v>
      </c>
      <c r="FSD22" s="247">
        <f t="shared" si="1193"/>
        <v>0</v>
      </c>
      <c r="FSE22" s="247">
        <f t="shared" si="1193"/>
        <v>0</v>
      </c>
      <c r="FSF22" s="247">
        <f t="shared" si="1193"/>
        <v>0</v>
      </c>
      <c r="FSG22" s="247">
        <f t="shared" si="1193"/>
        <v>0</v>
      </c>
      <c r="FSH22" s="247">
        <f t="shared" si="1193"/>
        <v>0</v>
      </c>
      <c r="FSI22" s="247">
        <f t="shared" si="1193"/>
        <v>0</v>
      </c>
      <c r="FSJ22" s="247">
        <f t="shared" si="1193"/>
        <v>0</v>
      </c>
      <c r="FSK22" s="247">
        <f t="shared" si="1193"/>
        <v>0</v>
      </c>
      <c r="FSL22" s="247">
        <f t="shared" si="1193"/>
        <v>0</v>
      </c>
      <c r="FSM22" s="247">
        <f t="shared" si="1193"/>
        <v>0</v>
      </c>
      <c r="FSN22" s="247">
        <f t="shared" si="1193"/>
        <v>0</v>
      </c>
      <c r="FSO22" s="247">
        <f t="shared" si="1193"/>
        <v>0</v>
      </c>
      <c r="FSP22" s="247">
        <f t="shared" si="1193"/>
        <v>0</v>
      </c>
      <c r="FSQ22" s="247">
        <f t="shared" si="1193"/>
        <v>0</v>
      </c>
      <c r="FSR22" s="247">
        <f t="shared" si="1193"/>
        <v>1</v>
      </c>
      <c r="FSS22" s="247">
        <f t="shared" si="1193"/>
        <v>1</v>
      </c>
      <c r="FST22" s="247">
        <f t="shared" si="1193"/>
        <v>1</v>
      </c>
      <c r="FSU22" s="247">
        <f t="shared" si="1193"/>
        <v>1</v>
      </c>
      <c r="FSV22" s="247">
        <f t="shared" si="1193"/>
        <v>1</v>
      </c>
      <c r="FSW22" s="247">
        <f t="shared" si="1193"/>
        <v>1</v>
      </c>
      <c r="FSX22" s="247">
        <f t="shared" si="1193"/>
        <v>1</v>
      </c>
      <c r="FSY22" s="247">
        <f t="shared" si="1193"/>
        <v>1</v>
      </c>
      <c r="FSZ22" s="247">
        <f t="shared" si="1193"/>
        <v>1</v>
      </c>
      <c r="FTA22" s="247">
        <f t="shared" si="1193"/>
        <v>1</v>
      </c>
      <c r="FTB22" s="247">
        <f t="shared" si="1193"/>
        <v>1</v>
      </c>
      <c r="FTC22" s="247">
        <f t="shared" si="1193"/>
        <v>1</v>
      </c>
      <c r="FTD22" s="247">
        <f t="shared" si="1193"/>
        <v>1</v>
      </c>
      <c r="FTE22" s="247">
        <f t="shared" si="1193"/>
        <v>1</v>
      </c>
      <c r="FTF22" s="247">
        <f t="shared" si="1193"/>
        <v>1</v>
      </c>
      <c r="FTG22" s="247">
        <f t="shared" si="1193"/>
        <v>1</v>
      </c>
      <c r="FTH22" s="247">
        <f t="shared" si="1193"/>
        <v>1</v>
      </c>
      <c r="FTI22" s="247">
        <f t="shared" si="1193"/>
        <v>1</v>
      </c>
      <c r="FTJ22" s="247">
        <f t="shared" si="1193"/>
        <v>1</v>
      </c>
      <c r="FTK22" s="247">
        <f t="shared" si="1193"/>
        <v>1</v>
      </c>
      <c r="FTL22" s="247">
        <f t="shared" si="1193"/>
        <v>1</v>
      </c>
      <c r="FTM22" s="247">
        <f t="shared" si="1193"/>
        <v>1</v>
      </c>
      <c r="FTN22" s="247">
        <f t="shared" si="1193"/>
        <v>1</v>
      </c>
      <c r="FTO22" s="247">
        <f t="shared" si="1193"/>
        <v>1</v>
      </c>
      <c r="FTP22" s="247">
        <f t="shared" si="1193"/>
        <v>1</v>
      </c>
      <c r="FTQ22" s="247">
        <f t="shared" si="1193"/>
        <v>1</v>
      </c>
      <c r="FTR22" s="247">
        <f t="shared" si="1193"/>
        <v>1</v>
      </c>
      <c r="FTS22" s="247">
        <f t="shared" si="1193"/>
        <v>1</v>
      </c>
      <c r="FTT22" s="247">
        <f t="shared" si="1193"/>
        <v>1</v>
      </c>
      <c r="FTU22" s="247">
        <f t="shared" si="1193"/>
        <v>1</v>
      </c>
      <c r="FTV22" s="247">
        <f t="shared" si="1193"/>
        <v>1</v>
      </c>
      <c r="FTW22" s="247">
        <f t="shared" si="1193"/>
        <v>1</v>
      </c>
      <c r="FTX22" s="247">
        <f t="shared" si="1193"/>
        <v>1</v>
      </c>
      <c r="FTY22" s="247">
        <f t="shared" ref="FTY22:FWJ22" si="1194">FKS22</f>
        <v>1</v>
      </c>
      <c r="FTZ22" s="247">
        <f t="shared" si="1194"/>
        <v>1</v>
      </c>
      <c r="FUA22" s="247">
        <f t="shared" si="1194"/>
        <v>1</v>
      </c>
      <c r="FUB22" s="247">
        <f t="shared" si="1194"/>
        <v>1</v>
      </c>
      <c r="FUC22" s="247">
        <f t="shared" si="1194"/>
        <v>1</v>
      </c>
      <c r="FUD22" s="247">
        <f t="shared" si="1194"/>
        <v>1</v>
      </c>
      <c r="FUE22" s="247">
        <f t="shared" si="1194"/>
        <v>1</v>
      </c>
      <c r="FUF22" s="247">
        <f t="shared" si="1194"/>
        <v>1</v>
      </c>
      <c r="FUG22" s="247">
        <f t="shared" si="1194"/>
        <v>1</v>
      </c>
      <c r="FUH22" s="247">
        <f t="shared" si="1194"/>
        <v>1</v>
      </c>
      <c r="FUI22" s="247">
        <f t="shared" si="1194"/>
        <v>1</v>
      </c>
      <c r="FUJ22" s="247">
        <f t="shared" si="1194"/>
        <v>1</v>
      </c>
      <c r="FUK22" s="247">
        <f t="shared" si="1194"/>
        <v>1</v>
      </c>
      <c r="FUL22" s="247">
        <f t="shared" si="1194"/>
        <v>1</v>
      </c>
      <c r="FUM22" s="247">
        <f t="shared" si="1194"/>
        <v>1</v>
      </c>
      <c r="FUN22" s="247">
        <f t="shared" si="1194"/>
        <v>0</v>
      </c>
      <c r="FUO22" s="247">
        <f t="shared" si="1194"/>
        <v>0</v>
      </c>
      <c r="FUP22" s="247">
        <f t="shared" si="1194"/>
        <v>0</v>
      </c>
      <c r="FUQ22" s="247">
        <f t="shared" si="1194"/>
        <v>0</v>
      </c>
      <c r="FUR22" s="247">
        <f t="shared" si="1194"/>
        <v>0</v>
      </c>
      <c r="FUS22" s="247">
        <f t="shared" si="1194"/>
        <v>0</v>
      </c>
      <c r="FUT22" s="247">
        <f t="shared" si="1194"/>
        <v>0</v>
      </c>
      <c r="FUU22" s="247">
        <f t="shared" si="1194"/>
        <v>0</v>
      </c>
      <c r="FUV22" s="247">
        <f t="shared" si="1194"/>
        <v>0</v>
      </c>
      <c r="FUW22" s="247">
        <f t="shared" si="1194"/>
        <v>0</v>
      </c>
      <c r="FUX22" s="247">
        <f t="shared" si="1194"/>
        <v>0</v>
      </c>
      <c r="FUY22" s="247">
        <f t="shared" si="1194"/>
        <v>0</v>
      </c>
      <c r="FUZ22" s="247">
        <f t="shared" si="1194"/>
        <v>0</v>
      </c>
      <c r="FVA22" s="247">
        <f t="shared" si="1194"/>
        <v>0</v>
      </c>
      <c r="FVB22" s="247">
        <f t="shared" si="1194"/>
        <v>0</v>
      </c>
      <c r="FVC22" s="247">
        <f t="shared" si="1194"/>
        <v>0</v>
      </c>
      <c r="FVD22" s="247">
        <f t="shared" si="1194"/>
        <v>0</v>
      </c>
      <c r="FVE22" s="247">
        <f t="shared" si="1194"/>
        <v>0</v>
      </c>
      <c r="FVF22" s="247">
        <f t="shared" si="1194"/>
        <v>0</v>
      </c>
      <c r="FVG22" s="247">
        <f t="shared" si="1194"/>
        <v>0</v>
      </c>
      <c r="FVH22" s="247">
        <f t="shared" si="1194"/>
        <v>0</v>
      </c>
      <c r="FVI22" s="247">
        <f t="shared" si="1194"/>
        <v>0</v>
      </c>
      <c r="FVJ22" s="247">
        <f t="shared" si="1194"/>
        <v>0</v>
      </c>
      <c r="FVK22" s="247">
        <f t="shared" si="1194"/>
        <v>0</v>
      </c>
      <c r="FVL22" s="247">
        <f t="shared" si="1194"/>
        <v>0</v>
      </c>
      <c r="FVM22" s="247">
        <f t="shared" si="1194"/>
        <v>0</v>
      </c>
      <c r="FVN22" s="247">
        <f t="shared" si="1194"/>
        <v>0</v>
      </c>
      <c r="FVO22" s="247">
        <f t="shared" si="1194"/>
        <v>0</v>
      </c>
      <c r="FVP22" s="247">
        <f t="shared" si="1194"/>
        <v>0</v>
      </c>
      <c r="FVQ22" s="247">
        <f t="shared" si="1194"/>
        <v>0</v>
      </c>
      <c r="FVR22" s="247">
        <f t="shared" si="1194"/>
        <v>0</v>
      </c>
      <c r="FVS22" s="247">
        <f t="shared" si="1194"/>
        <v>0</v>
      </c>
      <c r="FVT22" s="247">
        <f t="shared" si="1194"/>
        <v>0</v>
      </c>
      <c r="FVU22" s="247">
        <f t="shared" si="1194"/>
        <v>0</v>
      </c>
      <c r="FVV22" s="247">
        <f t="shared" si="1194"/>
        <v>0</v>
      </c>
      <c r="FVW22" s="247">
        <f t="shared" si="1194"/>
        <v>0</v>
      </c>
      <c r="FVX22" s="247">
        <f t="shared" si="1194"/>
        <v>0</v>
      </c>
      <c r="FVY22" s="247">
        <f t="shared" si="1194"/>
        <v>0</v>
      </c>
      <c r="FVZ22" s="247">
        <f t="shared" si="1194"/>
        <v>0</v>
      </c>
      <c r="FWA22" s="247">
        <f t="shared" si="1194"/>
        <v>0</v>
      </c>
      <c r="FWB22" s="247">
        <f t="shared" si="1194"/>
        <v>0</v>
      </c>
      <c r="FWC22" s="247">
        <f t="shared" si="1194"/>
        <v>0</v>
      </c>
      <c r="FWD22" s="247">
        <f t="shared" si="1194"/>
        <v>0</v>
      </c>
      <c r="FWE22" s="247">
        <f t="shared" si="1194"/>
        <v>0</v>
      </c>
      <c r="FWF22" s="247">
        <f t="shared" si="1194"/>
        <v>0</v>
      </c>
      <c r="FWG22" s="247">
        <f t="shared" si="1194"/>
        <v>0</v>
      </c>
      <c r="FWH22" s="247">
        <f t="shared" si="1194"/>
        <v>0</v>
      </c>
      <c r="FWI22" s="247">
        <f t="shared" si="1194"/>
        <v>0</v>
      </c>
      <c r="FWJ22" s="247">
        <f t="shared" si="1194"/>
        <v>0</v>
      </c>
      <c r="FWK22" s="247">
        <f t="shared" ref="FWK22:FYV22" si="1195">FNE22</f>
        <v>0</v>
      </c>
      <c r="FWL22" s="247">
        <f t="shared" si="1195"/>
        <v>0</v>
      </c>
      <c r="FWM22" s="247">
        <f t="shared" si="1195"/>
        <v>0</v>
      </c>
      <c r="FWN22" s="247">
        <f t="shared" si="1195"/>
        <v>0</v>
      </c>
      <c r="FWO22" s="247">
        <f t="shared" si="1195"/>
        <v>0</v>
      </c>
      <c r="FWP22" s="247">
        <f t="shared" si="1195"/>
        <v>0</v>
      </c>
      <c r="FWQ22" s="247">
        <f t="shared" si="1195"/>
        <v>0</v>
      </c>
      <c r="FWR22" s="247">
        <f t="shared" si="1195"/>
        <v>0</v>
      </c>
      <c r="FWS22" s="247">
        <f t="shared" si="1195"/>
        <v>0</v>
      </c>
      <c r="FWT22" s="247">
        <f t="shared" si="1195"/>
        <v>0</v>
      </c>
      <c r="FWU22" s="247">
        <f t="shared" si="1195"/>
        <v>0</v>
      </c>
      <c r="FWV22" s="247">
        <f t="shared" si="1195"/>
        <v>0</v>
      </c>
      <c r="FWW22" s="247">
        <f t="shared" si="1195"/>
        <v>0</v>
      </c>
      <c r="FWX22" s="247">
        <f t="shared" si="1195"/>
        <v>0</v>
      </c>
      <c r="FWY22" s="247">
        <f t="shared" si="1195"/>
        <v>0</v>
      </c>
      <c r="FWZ22" s="247">
        <f t="shared" si="1195"/>
        <v>0</v>
      </c>
      <c r="FXA22" s="247">
        <f t="shared" si="1195"/>
        <v>0</v>
      </c>
      <c r="FXB22" s="247">
        <f t="shared" si="1195"/>
        <v>0</v>
      </c>
      <c r="FXC22" s="247">
        <f t="shared" si="1195"/>
        <v>0</v>
      </c>
      <c r="FXD22" s="247">
        <f t="shared" si="1195"/>
        <v>0</v>
      </c>
      <c r="FXE22" s="247">
        <f t="shared" si="1195"/>
        <v>0</v>
      </c>
      <c r="FXF22" s="247">
        <f t="shared" si="1195"/>
        <v>0</v>
      </c>
      <c r="FXG22" s="247">
        <f t="shared" si="1195"/>
        <v>0</v>
      </c>
      <c r="FXH22" s="247">
        <f t="shared" si="1195"/>
        <v>0</v>
      </c>
      <c r="FXI22" s="247">
        <f t="shared" si="1195"/>
        <v>0</v>
      </c>
      <c r="FXJ22" s="247">
        <f t="shared" si="1195"/>
        <v>0</v>
      </c>
      <c r="FXK22" s="247">
        <f t="shared" si="1195"/>
        <v>0</v>
      </c>
      <c r="FXL22" s="247">
        <f t="shared" si="1195"/>
        <v>0</v>
      </c>
      <c r="FXM22" s="247">
        <f t="shared" si="1195"/>
        <v>0</v>
      </c>
      <c r="FXN22" s="247">
        <f t="shared" si="1195"/>
        <v>0</v>
      </c>
      <c r="FXO22" s="247">
        <f t="shared" si="1195"/>
        <v>0</v>
      </c>
      <c r="FXP22" s="247">
        <f t="shared" si="1195"/>
        <v>0</v>
      </c>
      <c r="FXQ22" s="247">
        <f t="shared" si="1195"/>
        <v>0</v>
      </c>
      <c r="FXR22" s="247">
        <f t="shared" si="1195"/>
        <v>0</v>
      </c>
      <c r="FXS22" s="247">
        <f t="shared" si="1195"/>
        <v>0</v>
      </c>
      <c r="FXT22" s="247">
        <f t="shared" si="1195"/>
        <v>0</v>
      </c>
      <c r="FXU22" s="247">
        <f t="shared" si="1195"/>
        <v>0</v>
      </c>
      <c r="FXV22" s="247">
        <f t="shared" si="1195"/>
        <v>0</v>
      </c>
      <c r="FXW22" s="247">
        <f t="shared" si="1195"/>
        <v>0</v>
      </c>
      <c r="FXX22" s="247">
        <f t="shared" si="1195"/>
        <v>0</v>
      </c>
      <c r="FXY22" s="247">
        <f t="shared" si="1195"/>
        <v>0</v>
      </c>
      <c r="FXZ22" s="247">
        <f t="shared" si="1195"/>
        <v>0</v>
      </c>
      <c r="FYA22" s="247">
        <f t="shared" si="1195"/>
        <v>0</v>
      </c>
      <c r="FYB22" s="247">
        <f t="shared" si="1195"/>
        <v>0</v>
      </c>
      <c r="FYC22" s="247">
        <f t="shared" si="1195"/>
        <v>0</v>
      </c>
      <c r="FYD22" s="247">
        <f t="shared" si="1195"/>
        <v>0</v>
      </c>
      <c r="FYE22" s="247">
        <f t="shared" si="1195"/>
        <v>0</v>
      </c>
      <c r="FYF22" s="247">
        <f t="shared" si="1195"/>
        <v>0</v>
      </c>
      <c r="FYG22" s="247">
        <f t="shared" si="1195"/>
        <v>0</v>
      </c>
      <c r="FYH22" s="247">
        <f t="shared" si="1195"/>
        <v>0</v>
      </c>
      <c r="FYI22" s="247">
        <f t="shared" si="1195"/>
        <v>0</v>
      </c>
      <c r="FYJ22" s="247">
        <f t="shared" si="1195"/>
        <v>0</v>
      </c>
      <c r="FYK22" s="247">
        <f t="shared" si="1195"/>
        <v>0</v>
      </c>
      <c r="FYL22" s="247">
        <f t="shared" si="1195"/>
        <v>0</v>
      </c>
      <c r="FYM22" s="247">
        <f t="shared" si="1195"/>
        <v>0</v>
      </c>
      <c r="FYN22" s="247">
        <f t="shared" si="1195"/>
        <v>0</v>
      </c>
      <c r="FYO22" s="247">
        <f t="shared" si="1195"/>
        <v>0</v>
      </c>
      <c r="FYP22" s="247">
        <f t="shared" si="1195"/>
        <v>0</v>
      </c>
      <c r="FYQ22" s="247">
        <f t="shared" si="1195"/>
        <v>0</v>
      </c>
      <c r="FYR22" s="247">
        <f t="shared" si="1195"/>
        <v>0</v>
      </c>
      <c r="FYS22" s="247">
        <f t="shared" si="1195"/>
        <v>0</v>
      </c>
      <c r="FYT22" s="247">
        <f t="shared" si="1195"/>
        <v>0</v>
      </c>
      <c r="FYU22" s="247">
        <f t="shared" si="1195"/>
        <v>0</v>
      </c>
      <c r="FYV22" s="247">
        <f t="shared" si="1195"/>
        <v>0</v>
      </c>
      <c r="FYW22" s="247">
        <f t="shared" ref="FYW22:GBH22" si="1196">FPQ22</f>
        <v>0</v>
      </c>
      <c r="FYX22" s="247">
        <f t="shared" si="1196"/>
        <v>0</v>
      </c>
      <c r="FYY22" s="247">
        <f t="shared" si="1196"/>
        <v>0</v>
      </c>
      <c r="FYZ22" s="247">
        <f t="shared" si="1196"/>
        <v>0</v>
      </c>
      <c r="FZA22" s="247">
        <f t="shared" si="1196"/>
        <v>0</v>
      </c>
      <c r="FZB22" s="247">
        <f t="shared" si="1196"/>
        <v>0</v>
      </c>
      <c r="FZC22" s="247">
        <f t="shared" si="1196"/>
        <v>0</v>
      </c>
      <c r="FZD22" s="247">
        <f t="shared" si="1196"/>
        <v>0</v>
      </c>
      <c r="FZE22" s="247">
        <f t="shared" si="1196"/>
        <v>0</v>
      </c>
      <c r="FZF22" s="247">
        <f t="shared" si="1196"/>
        <v>0</v>
      </c>
      <c r="FZG22" s="247">
        <f t="shared" si="1196"/>
        <v>0</v>
      </c>
      <c r="FZH22" s="247">
        <f t="shared" si="1196"/>
        <v>0</v>
      </c>
      <c r="FZI22" s="247">
        <f t="shared" si="1196"/>
        <v>0</v>
      </c>
      <c r="FZJ22" s="247">
        <f t="shared" si="1196"/>
        <v>0</v>
      </c>
      <c r="FZK22" s="247">
        <f t="shared" si="1196"/>
        <v>0</v>
      </c>
      <c r="FZL22" s="247">
        <f t="shared" si="1196"/>
        <v>0</v>
      </c>
      <c r="FZM22" s="247">
        <f t="shared" si="1196"/>
        <v>0</v>
      </c>
      <c r="FZN22" s="247">
        <f t="shared" si="1196"/>
        <v>0</v>
      </c>
      <c r="FZO22" s="247">
        <f t="shared" si="1196"/>
        <v>0</v>
      </c>
      <c r="FZP22" s="247">
        <f t="shared" si="1196"/>
        <v>0</v>
      </c>
      <c r="FZQ22" s="247">
        <f t="shared" si="1196"/>
        <v>0</v>
      </c>
      <c r="FZR22" s="247">
        <f t="shared" si="1196"/>
        <v>0</v>
      </c>
      <c r="FZS22" s="247">
        <f t="shared" si="1196"/>
        <v>0</v>
      </c>
      <c r="FZT22" s="247">
        <f t="shared" si="1196"/>
        <v>0</v>
      </c>
      <c r="FZU22" s="247">
        <f t="shared" si="1196"/>
        <v>0</v>
      </c>
      <c r="FZV22" s="247">
        <f t="shared" si="1196"/>
        <v>0</v>
      </c>
      <c r="FZW22" s="247">
        <f t="shared" si="1196"/>
        <v>0</v>
      </c>
      <c r="FZX22" s="247">
        <f t="shared" si="1196"/>
        <v>0</v>
      </c>
      <c r="FZY22" s="247">
        <f t="shared" si="1196"/>
        <v>0</v>
      </c>
      <c r="FZZ22" s="247">
        <f t="shared" si="1196"/>
        <v>0</v>
      </c>
      <c r="GAA22" s="247">
        <f t="shared" si="1196"/>
        <v>0</v>
      </c>
      <c r="GAB22" s="247">
        <f t="shared" si="1196"/>
        <v>0</v>
      </c>
      <c r="GAC22" s="247">
        <f t="shared" si="1196"/>
        <v>0</v>
      </c>
      <c r="GAD22" s="247">
        <f t="shared" si="1196"/>
        <v>0</v>
      </c>
      <c r="GAE22" s="247">
        <f t="shared" si="1196"/>
        <v>0</v>
      </c>
      <c r="GAF22" s="247">
        <f t="shared" si="1196"/>
        <v>0</v>
      </c>
      <c r="GAG22" s="247">
        <f t="shared" si="1196"/>
        <v>0</v>
      </c>
      <c r="GAH22" s="247">
        <f t="shared" si="1196"/>
        <v>0</v>
      </c>
      <c r="GAI22" s="247">
        <f t="shared" si="1196"/>
        <v>0</v>
      </c>
      <c r="GAJ22" s="247">
        <f t="shared" si="1196"/>
        <v>0</v>
      </c>
      <c r="GAK22" s="247">
        <f t="shared" si="1196"/>
        <v>0</v>
      </c>
      <c r="GAL22" s="247">
        <f t="shared" si="1196"/>
        <v>0</v>
      </c>
      <c r="GAM22" s="247">
        <f t="shared" si="1196"/>
        <v>0</v>
      </c>
      <c r="GAN22" s="247">
        <f t="shared" si="1196"/>
        <v>0</v>
      </c>
      <c r="GAO22" s="247">
        <f t="shared" si="1196"/>
        <v>0</v>
      </c>
      <c r="GAP22" s="247">
        <f t="shared" si="1196"/>
        <v>0</v>
      </c>
      <c r="GAQ22" s="247">
        <f t="shared" si="1196"/>
        <v>0</v>
      </c>
      <c r="GAR22" s="247">
        <f t="shared" si="1196"/>
        <v>0</v>
      </c>
      <c r="GAS22" s="247">
        <f t="shared" si="1196"/>
        <v>0</v>
      </c>
      <c r="GAT22" s="247">
        <f t="shared" si="1196"/>
        <v>0</v>
      </c>
      <c r="GAU22" s="247">
        <f t="shared" si="1196"/>
        <v>0</v>
      </c>
      <c r="GAV22" s="247">
        <f t="shared" si="1196"/>
        <v>0</v>
      </c>
      <c r="GAW22" s="247">
        <f t="shared" si="1196"/>
        <v>0</v>
      </c>
      <c r="GAX22" s="247">
        <f t="shared" si="1196"/>
        <v>0</v>
      </c>
      <c r="GAY22" s="247">
        <f t="shared" si="1196"/>
        <v>0</v>
      </c>
      <c r="GAZ22" s="247">
        <f t="shared" si="1196"/>
        <v>0</v>
      </c>
      <c r="GBA22" s="247">
        <f t="shared" si="1196"/>
        <v>0</v>
      </c>
      <c r="GBB22" s="247">
        <f t="shared" si="1196"/>
        <v>0</v>
      </c>
      <c r="GBC22" s="247">
        <f t="shared" si="1196"/>
        <v>0</v>
      </c>
      <c r="GBD22" s="247">
        <f t="shared" si="1196"/>
        <v>0</v>
      </c>
      <c r="GBE22" s="247">
        <f t="shared" si="1196"/>
        <v>0</v>
      </c>
      <c r="GBF22" s="247">
        <f t="shared" si="1196"/>
        <v>0</v>
      </c>
      <c r="GBG22" s="247">
        <f t="shared" si="1196"/>
        <v>0</v>
      </c>
      <c r="GBH22" s="247">
        <f t="shared" si="1196"/>
        <v>0</v>
      </c>
      <c r="GBI22" s="247">
        <f t="shared" ref="GBI22:GDT22" si="1197">FSC22</f>
        <v>0</v>
      </c>
      <c r="GBJ22" s="247">
        <f t="shared" si="1197"/>
        <v>0</v>
      </c>
      <c r="GBK22" s="247">
        <f t="shared" si="1197"/>
        <v>0</v>
      </c>
      <c r="GBL22" s="247">
        <f t="shared" si="1197"/>
        <v>0</v>
      </c>
      <c r="GBM22" s="247">
        <f t="shared" si="1197"/>
        <v>0</v>
      </c>
      <c r="GBN22" s="247">
        <f t="shared" si="1197"/>
        <v>0</v>
      </c>
      <c r="GBO22" s="247">
        <f t="shared" si="1197"/>
        <v>0</v>
      </c>
      <c r="GBP22" s="247">
        <f t="shared" si="1197"/>
        <v>0</v>
      </c>
      <c r="GBQ22" s="247">
        <f t="shared" si="1197"/>
        <v>0</v>
      </c>
      <c r="GBR22" s="247">
        <f t="shared" si="1197"/>
        <v>0</v>
      </c>
      <c r="GBS22" s="247">
        <f t="shared" si="1197"/>
        <v>0</v>
      </c>
      <c r="GBT22" s="247">
        <f t="shared" si="1197"/>
        <v>0</v>
      </c>
      <c r="GBU22" s="247">
        <f t="shared" si="1197"/>
        <v>0</v>
      </c>
      <c r="GBV22" s="247">
        <f t="shared" si="1197"/>
        <v>0</v>
      </c>
      <c r="GBW22" s="247">
        <f t="shared" si="1197"/>
        <v>0</v>
      </c>
      <c r="GBX22" s="247">
        <f t="shared" si="1197"/>
        <v>1</v>
      </c>
      <c r="GBY22" s="247">
        <f t="shared" si="1197"/>
        <v>1</v>
      </c>
      <c r="GBZ22" s="247">
        <f t="shared" si="1197"/>
        <v>1</v>
      </c>
      <c r="GCA22" s="247">
        <f t="shared" si="1197"/>
        <v>1</v>
      </c>
      <c r="GCB22" s="247">
        <f t="shared" si="1197"/>
        <v>1</v>
      </c>
      <c r="GCC22" s="247">
        <f t="shared" si="1197"/>
        <v>1</v>
      </c>
      <c r="GCD22" s="247">
        <f t="shared" si="1197"/>
        <v>1</v>
      </c>
      <c r="GCE22" s="247">
        <f t="shared" si="1197"/>
        <v>1</v>
      </c>
      <c r="GCF22" s="247">
        <f t="shared" si="1197"/>
        <v>1</v>
      </c>
      <c r="GCG22" s="247">
        <f t="shared" si="1197"/>
        <v>1</v>
      </c>
      <c r="GCH22" s="247">
        <f t="shared" si="1197"/>
        <v>1</v>
      </c>
      <c r="GCI22" s="247">
        <f t="shared" si="1197"/>
        <v>1</v>
      </c>
      <c r="GCJ22" s="247">
        <f t="shared" si="1197"/>
        <v>1</v>
      </c>
      <c r="GCK22" s="247">
        <f t="shared" si="1197"/>
        <v>1</v>
      </c>
      <c r="GCL22" s="247">
        <f t="shared" si="1197"/>
        <v>1</v>
      </c>
      <c r="GCM22" s="247">
        <f t="shared" si="1197"/>
        <v>1</v>
      </c>
      <c r="GCN22" s="247">
        <f t="shared" si="1197"/>
        <v>1</v>
      </c>
      <c r="GCO22" s="247">
        <f t="shared" si="1197"/>
        <v>1</v>
      </c>
      <c r="GCP22" s="247">
        <f t="shared" si="1197"/>
        <v>1</v>
      </c>
      <c r="GCQ22" s="247">
        <f t="shared" si="1197"/>
        <v>1</v>
      </c>
      <c r="GCR22" s="247">
        <f t="shared" si="1197"/>
        <v>1</v>
      </c>
      <c r="GCS22" s="247">
        <f t="shared" si="1197"/>
        <v>1</v>
      </c>
      <c r="GCT22" s="247">
        <f t="shared" si="1197"/>
        <v>1</v>
      </c>
      <c r="GCU22" s="247">
        <f t="shared" si="1197"/>
        <v>1</v>
      </c>
      <c r="GCV22" s="247">
        <f t="shared" si="1197"/>
        <v>1</v>
      </c>
      <c r="GCW22" s="247">
        <f t="shared" si="1197"/>
        <v>1</v>
      </c>
      <c r="GCX22" s="247">
        <f t="shared" si="1197"/>
        <v>1</v>
      </c>
      <c r="GCY22" s="247">
        <f t="shared" si="1197"/>
        <v>1</v>
      </c>
      <c r="GCZ22" s="247">
        <f t="shared" si="1197"/>
        <v>1</v>
      </c>
      <c r="GDA22" s="247">
        <f t="shared" si="1197"/>
        <v>1</v>
      </c>
      <c r="GDB22" s="247">
        <f t="shared" si="1197"/>
        <v>1</v>
      </c>
      <c r="GDC22" s="247">
        <f t="shared" si="1197"/>
        <v>1</v>
      </c>
      <c r="GDD22" s="247">
        <f t="shared" si="1197"/>
        <v>1</v>
      </c>
      <c r="GDE22" s="247">
        <f t="shared" si="1197"/>
        <v>1</v>
      </c>
      <c r="GDF22" s="247">
        <f t="shared" si="1197"/>
        <v>1</v>
      </c>
      <c r="GDG22" s="247">
        <f t="shared" si="1197"/>
        <v>1</v>
      </c>
      <c r="GDH22" s="247">
        <f t="shared" si="1197"/>
        <v>1</v>
      </c>
      <c r="GDI22" s="247">
        <f t="shared" si="1197"/>
        <v>1</v>
      </c>
      <c r="GDJ22" s="247">
        <f t="shared" si="1197"/>
        <v>1</v>
      </c>
      <c r="GDK22" s="247">
        <f t="shared" si="1197"/>
        <v>1</v>
      </c>
      <c r="GDL22" s="247">
        <f t="shared" si="1197"/>
        <v>1</v>
      </c>
      <c r="GDM22" s="247">
        <f t="shared" si="1197"/>
        <v>1</v>
      </c>
      <c r="GDN22" s="247">
        <f t="shared" si="1197"/>
        <v>1</v>
      </c>
      <c r="GDO22" s="247">
        <f t="shared" si="1197"/>
        <v>1</v>
      </c>
      <c r="GDP22" s="247">
        <f t="shared" si="1197"/>
        <v>1</v>
      </c>
      <c r="GDQ22" s="247">
        <f t="shared" si="1197"/>
        <v>1</v>
      </c>
      <c r="GDR22" s="247">
        <f t="shared" si="1197"/>
        <v>1</v>
      </c>
      <c r="GDS22" s="247">
        <f t="shared" si="1197"/>
        <v>1</v>
      </c>
      <c r="GDT22" s="247">
        <f t="shared" si="1197"/>
        <v>0</v>
      </c>
      <c r="GDU22" s="247">
        <f t="shared" ref="GDU22:GGF22" si="1198">FUO22</f>
        <v>0</v>
      </c>
      <c r="GDV22" s="247">
        <f t="shared" si="1198"/>
        <v>0</v>
      </c>
      <c r="GDW22" s="247">
        <f t="shared" si="1198"/>
        <v>0</v>
      </c>
      <c r="GDX22" s="247">
        <f t="shared" si="1198"/>
        <v>0</v>
      </c>
      <c r="GDY22" s="247">
        <f t="shared" si="1198"/>
        <v>0</v>
      </c>
      <c r="GDZ22" s="247">
        <f t="shared" si="1198"/>
        <v>0</v>
      </c>
      <c r="GEA22" s="247">
        <f t="shared" si="1198"/>
        <v>0</v>
      </c>
      <c r="GEB22" s="247">
        <f t="shared" si="1198"/>
        <v>0</v>
      </c>
      <c r="GEC22" s="247">
        <f t="shared" si="1198"/>
        <v>0</v>
      </c>
      <c r="GED22" s="247">
        <f t="shared" si="1198"/>
        <v>0</v>
      </c>
      <c r="GEE22" s="247">
        <f t="shared" si="1198"/>
        <v>0</v>
      </c>
      <c r="GEF22" s="247">
        <f t="shared" si="1198"/>
        <v>0</v>
      </c>
      <c r="GEG22" s="247">
        <f t="shared" si="1198"/>
        <v>0</v>
      </c>
      <c r="GEH22" s="247">
        <f t="shared" si="1198"/>
        <v>0</v>
      </c>
      <c r="GEI22" s="247">
        <f t="shared" si="1198"/>
        <v>0</v>
      </c>
      <c r="GEJ22" s="247">
        <f t="shared" si="1198"/>
        <v>0</v>
      </c>
      <c r="GEK22" s="247">
        <f t="shared" si="1198"/>
        <v>0</v>
      </c>
      <c r="GEL22" s="247">
        <f t="shared" si="1198"/>
        <v>0</v>
      </c>
      <c r="GEM22" s="247">
        <f t="shared" si="1198"/>
        <v>0</v>
      </c>
      <c r="GEN22" s="247">
        <f t="shared" si="1198"/>
        <v>0</v>
      </c>
      <c r="GEO22" s="247">
        <f t="shared" si="1198"/>
        <v>0</v>
      </c>
      <c r="GEP22" s="247">
        <f t="shared" si="1198"/>
        <v>0</v>
      </c>
      <c r="GEQ22" s="247">
        <f t="shared" si="1198"/>
        <v>0</v>
      </c>
      <c r="GER22" s="247">
        <f t="shared" si="1198"/>
        <v>0</v>
      </c>
      <c r="GES22" s="247">
        <f t="shared" si="1198"/>
        <v>0</v>
      </c>
      <c r="GET22" s="247">
        <f t="shared" si="1198"/>
        <v>0</v>
      </c>
      <c r="GEU22" s="247">
        <f t="shared" si="1198"/>
        <v>0</v>
      </c>
      <c r="GEV22" s="247">
        <f t="shared" si="1198"/>
        <v>0</v>
      </c>
      <c r="GEW22" s="247">
        <f t="shared" si="1198"/>
        <v>0</v>
      </c>
      <c r="GEX22" s="247">
        <f t="shared" si="1198"/>
        <v>0</v>
      </c>
      <c r="GEY22" s="247">
        <f t="shared" si="1198"/>
        <v>0</v>
      </c>
      <c r="GEZ22" s="247">
        <f t="shared" si="1198"/>
        <v>0</v>
      </c>
      <c r="GFA22" s="247">
        <f t="shared" si="1198"/>
        <v>0</v>
      </c>
      <c r="GFB22" s="247">
        <f t="shared" si="1198"/>
        <v>0</v>
      </c>
      <c r="GFC22" s="247">
        <f t="shared" si="1198"/>
        <v>0</v>
      </c>
      <c r="GFD22" s="247">
        <f t="shared" si="1198"/>
        <v>0</v>
      </c>
      <c r="GFE22" s="247">
        <f t="shared" si="1198"/>
        <v>0</v>
      </c>
      <c r="GFF22" s="247">
        <f t="shared" si="1198"/>
        <v>0</v>
      </c>
      <c r="GFG22" s="247">
        <f t="shared" si="1198"/>
        <v>0</v>
      </c>
      <c r="GFH22" s="247">
        <f t="shared" si="1198"/>
        <v>0</v>
      </c>
      <c r="GFI22" s="247">
        <f t="shared" si="1198"/>
        <v>0</v>
      </c>
      <c r="GFJ22" s="247">
        <f t="shared" si="1198"/>
        <v>0</v>
      </c>
      <c r="GFK22" s="247">
        <f t="shared" si="1198"/>
        <v>0</v>
      </c>
      <c r="GFL22" s="247">
        <f t="shared" si="1198"/>
        <v>0</v>
      </c>
      <c r="GFM22" s="247">
        <f t="shared" si="1198"/>
        <v>0</v>
      </c>
      <c r="GFN22" s="247">
        <f t="shared" si="1198"/>
        <v>0</v>
      </c>
      <c r="GFO22" s="247">
        <f t="shared" si="1198"/>
        <v>0</v>
      </c>
      <c r="GFP22" s="247">
        <f t="shared" si="1198"/>
        <v>0</v>
      </c>
      <c r="GFQ22" s="247">
        <f t="shared" si="1198"/>
        <v>0</v>
      </c>
      <c r="GFR22" s="247">
        <f t="shared" si="1198"/>
        <v>0</v>
      </c>
      <c r="GFS22" s="247">
        <f t="shared" si="1198"/>
        <v>0</v>
      </c>
      <c r="GFT22" s="247">
        <f t="shared" si="1198"/>
        <v>0</v>
      </c>
      <c r="GFU22" s="247">
        <f t="shared" si="1198"/>
        <v>0</v>
      </c>
      <c r="GFV22" s="247">
        <f t="shared" si="1198"/>
        <v>0</v>
      </c>
      <c r="GFW22" s="247">
        <f t="shared" si="1198"/>
        <v>0</v>
      </c>
      <c r="GFX22" s="247">
        <f t="shared" si="1198"/>
        <v>0</v>
      </c>
      <c r="GFY22" s="247">
        <f t="shared" si="1198"/>
        <v>0</v>
      </c>
      <c r="GFZ22" s="247">
        <f t="shared" si="1198"/>
        <v>0</v>
      </c>
      <c r="GGA22" s="247">
        <f t="shared" si="1198"/>
        <v>0</v>
      </c>
      <c r="GGB22" s="247">
        <f t="shared" si="1198"/>
        <v>0</v>
      </c>
      <c r="GGC22" s="247">
        <f t="shared" si="1198"/>
        <v>0</v>
      </c>
      <c r="GGD22" s="247">
        <f t="shared" si="1198"/>
        <v>0</v>
      </c>
      <c r="GGE22" s="247">
        <f t="shared" si="1198"/>
        <v>0</v>
      </c>
      <c r="GGF22" s="247">
        <f t="shared" si="1198"/>
        <v>0</v>
      </c>
      <c r="GGG22" s="247">
        <f t="shared" ref="GGG22:GIR22" si="1199">FXA22</f>
        <v>0</v>
      </c>
      <c r="GGH22" s="247">
        <f t="shared" si="1199"/>
        <v>0</v>
      </c>
      <c r="GGI22" s="247">
        <f t="shared" si="1199"/>
        <v>0</v>
      </c>
      <c r="GGJ22" s="247">
        <f t="shared" si="1199"/>
        <v>0</v>
      </c>
      <c r="GGK22" s="247">
        <f t="shared" si="1199"/>
        <v>0</v>
      </c>
      <c r="GGL22" s="247">
        <f t="shared" si="1199"/>
        <v>0</v>
      </c>
      <c r="GGM22" s="247">
        <f t="shared" si="1199"/>
        <v>0</v>
      </c>
      <c r="GGN22" s="247">
        <f t="shared" si="1199"/>
        <v>0</v>
      </c>
      <c r="GGO22" s="247">
        <f t="shared" si="1199"/>
        <v>0</v>
      </c>
      <c r="GGP22" s="247">
        <f t="shared" si="1199"/>
        <v>0</v>
      </c>
      <c r="GGQ22" s="247">
        <f t="shared" si="1199"/>
        <v>0</v>
      </c>
      <c r="GGR22" s="247">
        <f t="shared" si="1199"/>
        <v>0</v>
      </c>
      <c r="GGS22" s="247">
        <f t="shared" si="1199"/>
        <v>0</v>
      </c>
      <c r="GGT22" s="247">
        <f t="shared" si="1199"/>
        <v>0</v>
      </c>
      <c r="GGU22" s="247">
        <f t="shared" si="1199"/>
        <v>0</v>
      </c>
      <c r="GGV22" s="247">
        <f t="shared" si="1199"/>
        <v>0</v>
      </c>
      <c r="GGW22" s="247">
        <f t="shared" si="1199"/>
        <v>0</v>
      </c>
      <c r="GGX22" s="247">
        <f t="shared" si="1199"/>
        <v>0</v>
      </c>
      <c r="GGY22" s="247">
        <f t="shared" si="1199"/>
        <v>0</v>
      </c>
      <c r="GGZ22" s="247">
        <f t="shared" si="1199"/>
        <v>0</v>
      </c>
      <c r="GHA22" s="247">
        <f t="shared" si="1199"/>
        <v>0</v>
      </c>
      <c r="GHB22" s="247">
        <f t="shared" si="1199"/>
        <v>0</v>
      </c>
      <c r="GHC22" s="247">
        <f t="shared" si="1199"/>
        <v>0</v>
      </c>
      <c r="GHD22" s="247">
        <f t="shared" si="1199"/>
        <v>0</v>
      </c>
      <c r="GHE22" s="247">
        <f t="shared" si="1199"/>
        <v>0</v>
      </c>
      <c r="GHF22" s="247">
        <f t="shared" si="1199"/>
        <v>0</v>
      </c>
      <c r="GHG22" s="247">
        <f t="shared" si="1199"/>
        <v>0</v>
      </c>
      <c r="GHH22" s="247">
        <f t="shared" si="1199"/>
        <v>0</v>
      </c>
      <c r="GHI22" s="247">
        <f t="shared" si="1199"/>
        <v>0</v>
      </c>
      <c r="GHJ22" s="247">
        <f t="shared" si="1199"/>
        <v>0</v>
      </c>
      <c r="GHK22" s="247">
        <f t="shared" si="1199"/>
        <v>0</v>
      </c>
      <c r="GHL22" s="247">
        <f t="shared" si="1199"/>
        <v>0</v>
      </c>
      <c r="GHM22" s="247">
        <f t="shared" si="1199"/>
        <v>0</v>
      </c>
      <c r="GHN22" s="247">
        <f t="shared" si="1199"/>
        <v>0</v>
      </c>
      <c r="GHO22" s="247">
        <f t="shared" si="1199"/>
        <v>0</v>
      </c>
      <c r="GHP22" s="247">
        <f t="shared" si="1199"/>
        <v>0</v>
      </c>
      <c r="GHQ22" s="247">
        <f t="shared" si="1199"/>
        <v>0</v>
      </c>
      <c r="GHR22" s="247">
        <f t="shared" si="1199"/>
        <v>0</v>
      </c>
      <c r="GHS22" s="247">
        <f t="shared" si="1199"/>
        <v>0</v>
      </c>
      <c r="GHT22" s="247">
        <f t="shared" si="1199"/>
        <v>0</v>
      </c>
      <c r="GHU22" s="247">
        <f t="shared" si="1199"/>
        <v>0</v>
      </c>
      <c r="GHV22" s="247">
        <f t="shared" si="1199"/>
        <v>0</v>
      </c>
      <c r="GHW22" s="247">
        <f t="shared" si="1199"/>
        <v>0</v>
      </c>
      <c r="GHX22" s="247">
        <f t="shared" si="1199"/>
        <v>0</v>
      </c>
      <c r="GHY22" s="247">
        <f t="shared" si="1199"/>
        <v>0</v>
      </c>
      <c r="GHZ22" s="247">
        <f t="shared" si="1199"/>
        <v>0</v>
      </c>
      <c r="GIA22" s="247">
        <f t="shared" si="1199"/>
        <v>0</v>
      </c>
      <c r="GIB22" s="247">
        <f t="shared" si="1199"/>
        <v>0</v>
      </c>
      <c r="GIC22" s="247">
        <f t="shared" si="1199"/>
        <v>0</v>
      </c>
      <c r="GID22" s="247">
        <f t="shared" si="1199"/>
        <v>0</v>
      </c>
      <c r="GIE22" s="247">
        <f t="shared" si="1199"/>
        <v>0</v>
      </c>
      <c r="GIF22" s="247">
        <f t="shared" si="1199"/>
        <v>0</v>
      </c>
      <c r="GIG22" s="247">
        <f t="shared" si="1199"/>
        <v>0</v>
      </c>
      <c r="GIH22" s="247">
        <f t="shared" si="1199"/>
        <v>0</v>
      </c>
      <c r="GII22" s="247">
        <f t="shared" si="1199"/>
        <v>0</v>
      </c>
      <c r="GIJ22" s="247">
        <f t="shared" si="1199"/>
        <v>0</v>
      </c>
      <c r="GIK22" s="247">
        <f t="shared" si="1199"/>
        <v>0</v>
      </c>
      <c r="GIL22" s="247">
        <f t="shared" si="1199"/>
        <v>0</v>
      </c>
      <c r="GIM22" s="247">
        <f t="shared" si="1199"/>
        <v>0</v>
      </c>
      <c r="GIN22" s="247">
        <f t="shared" si="1199"/>
        <v>0</v>
      </c>
      <c r="GIO22" s="247">
        <f t="shared" si="1199"/>
        <v>0</v>
      </c>
      <c r="GIP22" s="247">
        <f t="shared" si="1199"/>
        <v>0</v>
      </c>
      <c r="GIQ22" s="247">
        <f t="shared" si="1199"/>
        <v>0</v>
      </c>
      <c r="GIR22" s="247">
        <f t="shared" si="1199"/>
        <v>0</v>
      </c>
      <c r="GIS22" s="247">
        <f t="shared" ref="GIS22:GLD22" si="1200">FZM22</f>
        <v>0</v>
      </c>
      <c r="GIT22" s="247">
        <f t="shared" si="1200"/>
        <v>0</v>
      </c>
      <c r="GIU22" s="247">
        <f t="shared" si="1200"/>
        <v>0</v>
      </c>
      <c r="GIV22" s="247">
        <f t="shared" si="1200"/>
        <v>0</v>
      </c>
      <c r="GIW22" s="247">
        <f t="shared" si="1200"/>
        <v>0</v>
      </c>
      <c r="GIX22" s="247">
        <f t="shared" si="1200"/>
        <v>0</v>
      </c>
      <c r="GIY22" s="247">
        <f t="shared" si="1200"/>
        <v>0</v>
      </c>
      <c r="GIZ22" s="247">
        <f t="shared" si="1200"/>
        <v>0</v>
      </c>
      <c r="GJA22" s="247">
        <f t="shared" si="1200"/>
        <v>0</v>
      </c>
      <c r="GJB22" s="247">
        <f t="shared" si="1200"/>
        <v>0</v>
      </c>
      <c r="GJC22" s="247">
        <f t="shared" si="1200"/>
        <v>0</v>
      </c>
      <c r="GJD22" s="247">
        <f t="shared" si="1200"/>
        <v>0</v>
      </c>
      <c r="GJE22" s="247">
        <f t="shared" si="1200"/>
        <v>0</v>
      </c>
      <c r="GJF22" s="247">
        <f t="shared" si="1200"/>
        <v>0</v>
      </c>
      <c r="GJG22" s="247">
        <f t="shared" si="1200"/>
        <v>0</v>
      </c>
      <c r="GJH22" s="247">
        <f t="shared" si="1200"/>
        <v>0</v>
      </c>
      <c r="GJI22" s="247">
        <f t="shared" si="1200"/>
        <v>0</v>
      </c>
      <c r="GJJ22" s="247">
        <f t="shared" si="1200"/>
        <v>0</v>
      </c>
      <c r="GJK22" s="247">
        <f t="shared" si="1200"/>
        <v>0</v>
      </c>
      <c r="GJL22" s="247">
        <f t="shared" si="1200"/>
        <v>0</v>
      </c>
      <c r="GJM22" s="247">
        <f t="shared" si="1200"/>
        <v>0</v>
      </c>
      <c r="GJN22" s="247">
        <f t="shared" si="1200"/>
        <v>0</v>
      </c>
      <c r="GJO22" s="247">
        <f t="shared" si="1200"/>
        <v>0</v>
      </c>
      <c r="GJP22" s="247">
        <f t="shared" si="1200"/>
        <v>0</v>
      </c>
      <c r="GJQ22" s="247">
        <f t="shared" si="1200"/>
        <v>0</v>
      </c>
      <c r="GJR22" s="247">
        <f t="shared" si="1200"/>
        <v>0</v>
      </c>
      <c r="GJS22" s="247">
        <f t="shared" si="1200"/>
        <v>0</v>
      </c>
      <c r="GJT22" s="247">
        <f t="shared" si="1200"/>
        <v>0</v>
      </c>
      <c r="GJU22" s="247">
        <f t="shared" si="1200"/>
        <v>0</v>
      </c>
      <c r="GJV22" s="247">
        <f t="shared" si="1200"/>
        <v>0</v>
      </c>
      <c r="GJW22" s="247">
        <f t="shared" si="1200"/>
        <v>0</v>
      </c>
      <c r="GJX22" s="247">
        <f t="shared" si="1200"/>
        <v>0</v>
      </c>
      <c r="GJY22" s="247">
        <f t="shared" si="1200"/>
        <v>0</v>
      </c>
      <c r="GJZ22" s="247">
        <f t="shared" si="1200"/>
        <v>0</v>
      </c>
      <c r="GKA22" s="247">
        <f t="shared" si="1200"/>
        <v>0</v>
      </c>
      <c r="GKB22" s="247">
        <f t="shared" si="1200"/>
        <v>0</v>
      </c>
      <c r="GKC22" s="247">
        <f t="shared" si="1200"/>
        <v>0</v>
      </c>
      <c r="GKD22" s="247">
        <f t="shared" si="1200"/>
        <v>0</v>
      </c>
      <c r="GKE22" s="247">
        <f t="shared" si="1200"/>
        <v>0</v>
      </c>
      <c r="GKF22" s="247">
        <f t="shared" si="1200"/>
        <v>0</v>
      </c>
      <c r="GKG22" s="247">
        <f t="shared" si="1200"/>
        <v>0</v>
      </c>
      <c r="GKH22" s="247">
        <f t="shared" si="1200"/>
        <v>0</v>
      </c>
      <c r="GKI22" s="247">
        <f t="shared" si="1200"/>
        <v>0</v>
      </c>
      <c r="GKJ22" s="247">
        <f t="shared" si="1200"/>
        <v>0</v>
      </c>
      <c r="GKK22" s="247">
        <f t="shared" si="1200"/>
        <v>0</v>
      </c>
      <c r="GKL22" s="247">
        <f t="shared" si="1200"/>
        <v>0</v>
      </c>
      <c r="GKM22" s="247">
        <f t="shared" si="1200"/>
        <v>0</v>
      </c>
      <c r="GKN22" s="247">
        <f t="shared" si="1200"/>
        <v>0</v>
      </c>
      <c r="GKO22" s="247">
        <f t="shared" si="1200"/>
        <v>0</v>
      </c>
      <c r="GKP22" s="247">
        <f t="shared" si="1200"/>
        <v>0</v>
      </c>
      <c r="GKQ22" s="247">
        <f t="shared" si="1200"/>
        <v>0</v>
      </c>
      <c r="GKR22" s="247">
        <f t="shared" si="1200"/>
        <v>0</v>
      </c>
      <c r="GKS22" s="247">
        <f t="shared" si="1200"/>
        <v>0</v>
      </c>
      <c r="GKT22" s="247">
        <f t="shared" si="1200"/>
        <v>0</v>
      </c>
      <c r="GKU22" s="247">
        <f t="shared" si="1200"/>
        <v>0</v>
      </c>
      <c r="GKV22" s="247">
        <f t="shared" si="1200"/>
        <v>0</v>
      </c>
      <c r="GKW22" s="247">
        <f t="shared" si="1200"/>
        <v>0</v>
      </c>
      <c r="GKX22" s="247">
        <f t="shared" si="1200"/>
        <v>0</v>
      </c>
      <c r="GKY22" s="247">
        <f t="shared" si="1200"/>
        <v>0</v>
      </c>
      <c r="GKZ22" s="247">
        <f t="shared" si="1200"/>
        <v>0</v>
      </c>
      <c r="GLA22" s="247">
        <f t="shared" si="1200"/>
        <v>0</v>
      </c>
      <c r="GLB22" s="247">
        <f t="shared" si="1200"/>
        <v>0</v>
      </c>
      <c r="GLC22" s="247">
        <f t="shared" si="1200"/>
        <v>0</v>
      </c>
      <c r="GLD22" s="247">
        <f t="shared" si="1200"/>
        <v>1</v>
      </c>
      <c r="GLE22" s="247">
        <f t="shared" ref="GLE22:GNP22" si="1201">GBY22</f>
        <v>1</v>
      </c>
      <c r="GLF22" s="247">
        <f t="shared" si="1201"/>
        <v>1</v>
      </c>
      <c r="GLG22" s="247">
        <f t="shared" si="1201"/>
        <v>1</v>
      </c>
      <c r="GLH22" s="247">
        <f t="shared" si="1201"/>
        <v>1</v>
      </c>
      <c r="GLI22" s="247">
        <f t="shared" si="1201"/>
        <v>1</v>
      </c>
      <c r="GLJ22" s="247">
        <f t="shared" si="1201"/>
        <v>1</v>
      </c>
      <c r="GLK22" s="247">
        <f t="shared" si="1201"/>
        <v>1</v>
      </c>
      <c r="GLL22" s="247">
        <f t="shared" si="1201"/>
        <v>1</v>
      </c>
      <c r="GLM22" s="247">
        <f t="shared" si="1201"/>
        <v>1</v>
      </c>
      <c r="GLN22" s="247">
        <f t="shared" si="1201"/>
        <v>1</v>
      </c>
      <c r="GLO22" s="247">
        <f t="shared" si="1201"/>
        <v>1</v>
      </c>
      <c r="GLP22" s="247">
        <f t="shared" si="1201"/>
        <v>1</v>
      </c>
      <c r="GLQ22" s="247">
        <f t="shared" si="1201"/>
        <v>1</v>
      </c>
      <c r="GLR22" s="247">
        <f t="shared" si="1201"/>
        <v>1</v>
      </c>
      <c r="GLS22" s="247">
        <f t="shared" si="1201"/>
        <v>1</v>
      </c>
      <c r="GLT22" s="247">
        <f t="shared" si="1201"/>
        <v>1</v>
      </c>
      <c r="GLU22" s="247">
        <f t="shared" si="1201"/>
        <v>1</v>
      </c>
      <c r="GLV22" s="247">
        <f t="shared" si="1201"/>
        <v>1</v>
      </c>
      <c r="GLW22" s="247">
        <f t="shared" si="1201"/>
        <v>1</v>
      </c>
      <c r="GLX22" s="247">
        <f t="shared" si="1201"/>
        <v>1</v>
      </c>
      <c r="GLY22" s="247">
        <f t="shared" si="1201"/>
        <v>1</v>
      </c>
      <c r="GLZ22" s="247">
        <f t="shared" si="1201"/>
        <v>1</v>
      </c>
      <c r="GMA22" s="247">
        <f t="shared" si="1201"/>
        <v>1</v>
      </c>
      <c r="GMB22" s="247">
        <f t="shared" si="1201"/>
        <v>1</v>
      </c>
      <c r="GMC22" s="247">
        <f t="shared" si="1201"/>
        <v>1</v>
      </c>
      <c r="GMD22" s="247">
        <f t="shared" si="1201"/>
        <v>1</v>
      </c>
      <c r="GME22" s="247">
        <f t="shared" si="1201"/>
        <v>1</v>
      </c>
      <c r="GMF22" s="247">
        <f t="shared" si="1201"/>
        <v>1</v>
      </c>
      <c r="GMG22" s="247">
        <f t="shared" si="1201"/>
        <v>1</v>
      </c>
      <c r="GMH22" s="247">
        <f t="shared" si="1201"/>
        <v>1</v>
      </c>
      <c r="GMI22" s="247">
        <f t="shared" si="1201"/>
        <v>1</v>
      </c>
      <c r="GMJ22" s="247">
        <f t="shared" si="1201"/>
        <v>1</v>
      </c>
      <c r="GMK22" s="247">
        <f t="shared" si="1201"/>
        <v>1</v>
      </c>
      <c r="GML22" s="247">
        <f t="shared" si="1201"/>
        <v>1</v>
      </c>
      <c r="GMM22" s="247">
        <f t="shared" si="1201"/>
        <v>1</v>
      </c>
      <c r="GMN22" s="247">
        <f t="shared" si="1201"/>
        <v>1</v>
      </c>
      <c r="GMO22" s="247">
        <f t="shared" si="1201"/>
        <v>1</v>
      </c>
      <c r="GMP22" s="247">
        <f t="shared" si="1201"/>
        <v>1</v>
      </c>
      <c r="GMQ22" s="247">
        <f t="shared" si="1201"/>
        <v>1</v>
      </c>
      <c r="GMR22" s="247">
        <f t="shared" si="1201"/>
        <v>1</v>
      </c>
      <c r="GMS22" s="247">
        <f t="shared" si="1201"/>
        <v>1</v>
      </c>
      <c r="GMT22" s="247">
        <f t="shared" si="1201"/>
        <v>1</v>
      </c>
      <c r="GMU22" s="247">
        <f t="shared" si="1201"/>
        <v>1</v>
      </c>
      <c r="GMV22" s="247">
        <f t="shared" si="1201"/>
        <v>1</v>
      </c>
      <c r="GMW22" s="247">
        <f t="shared" si="1201"/>
        <v>1</v>
      </c>
      <c r="GMX22" s="247">
        <f t="shared" si="1201"/>
        <v>1</v>
      </c>
      <c r="GMY22" s="247">
        <f t="shared" si="1201"/>
        <v>1</v>
      </c>
      <c r="GMZ22" s="247">
        <f t="shared" si="1201"/>
        <v>0</v>
      </c>
      <c r="GNA22" s="247">
        <f t="shared" si="1201"/>
        <v>0</v>
      </c>
      <c r="GNB22" s="247">
        <f t="shared" si="1201"/>
        <v>0</v>
      </c>
      <c r="GNC22" s="247">
        <f t="shared" si="1201"/>
        <v>0</v>
      </c>
      <c r="GND22" s="247">
        <f t="shared" si="1201"/>
        <v>0</v>
      </c>
      <c r="GNE22" s="247">
        <f t="shared" si="1201"/>
        <v>0</v>
      </c>
      <c r="GNF22" s="247">
        <f t="shared" si="1201"/>
        <v>0</v>
      </c>
      <c r="GNG22" s="247">
        <f t="shared" si="1201"/>
        <v>0</v>
      </c>
      <c r="GNH22" s="247">
        <f t="shared" si="1201"/>
        <v>0</v>
      </c>
      <c r="GNI22" s="247">
        <f t="shared" si="1201"/>
        <v>0</v>
      </c>
      <c r="GNJ22" s="247">
        <f t="shared" si="1201"/>
        <v>0</v>
      </c>
      <c r="GNK22" s="247">
        <f t="shared" si="1201"/>
        <v>0</v>
      </c>
      <c r="GNL22" s="247">
        <f t="shared" si="1201"/>
        <v>0</v>
      </c>
      <c r="GNM22" s="247">
        <f t="shared" si="1201"/>
        <v>0</v>
      </c>
      <c r="GNN22" s="247">
        <f t="shared" si="1201"/>
        <v>0</v>
      </c>
      <c r="GNO22" s="247">
        <f t="shared" si="1201"/>
        <v>0</v>
      </c>
      <c r="GNP22" s="247">
        <f t="shared" si="1201"/>
        <v>0</v>
      </c>
      <c r="GNQ22" s="247">
        <f t="shared" ref="GNQ22:GQB22" si="1202">GEK22</f>
        <v>0</v>
      </c>
      <c r="GNR22" s="247">
        <f t="shared" si="1202"/>
        <v>0</v>
      </c>
      <c r="GNS22" s="247">
        <f t="shared" si="1202"/>
        <v>0</v>
      </c>
      <c r="GNT22" s="247">
        <f t="shared" si="1202"/>
        <v>0</v>
      </c>
      <c r="GNU22" s="247">
        <f t="shared" si="1202"/>
        <v>0</v>
      </c>
      <c r="GNV22" s="247">
        <f t="shared" si="1202"/>
        <v>0</v>
      </c>
      <c r="GNW22" s="247">
        <f t="shared" si="1202"/>
        <v>0</v>
      </c>
      <c r="GNX22" s="247">
        <f t="shared" si="1202"/>
        <v>0</v>
      </c>
      <c r="GNY22" s="247">
        <f t="shared" si="1202"/>
        <v>0</v>
      </c>
      <c r="GNZ22" s="247">
        <f t="shared" si="1202"/>
        <v>0</v>
      </c>
      <c r="GOA22" s="247">
        <f t="shared" si="1202"/>
        <v>0</v>
      </c>
      <c r="GOB22" s="247">
        <f t="shared" si="1202"/>
        <v>0</v>
      </c>
      <c r="GOC22" s="247">
        <f t="shared" si="1202"/>
        <v>0</v>
      </c>
      <c r="GOD22" s="247">
        <f t="shared" si="1202"/>
        <v>0</v>
      </c>
      <c r="GOE22" s="247">
        <f t="shared" si="1202"/>
        <v>0</v>
      </c>
      <c r="GOF22" s="247">
        <f t="shared" si="1202"/>
        <v>0</v>
      </c>
      <c r="GOG22" s="247">
        <f t="shared" si="1202"/>
        <v>0</v>
      </c>
      <c r="GOH22" s="247">
        <f t="shared" si="1202"/>
        <v>0</v>
      </c>
      <c r="GOI22" s="247">
        <f t="shared" si="1202"/>
        <v>0</v>
      </c>
      <c r="GOJ22" s="247">
        <f t="shared" si="1202"/>
        <v>0</v>
      </c>
      <c r="GOK22" s="247">
        <f t="shared" si="1202"/>
        <v>0</v>
      </c>
      <c r="GOL22" s="247">
        <f t="shared" si="1202"/>
        <v>0</v>
      </c>
      <c r="GOM22" s="247">
        <f t="shared" si="1202"/>
        <v>0</v>
      </c>
      <c r="GON22" s="247">
        <f t="shared" si="1202"/>
        <v>0</v>
      </c>
      <c r="GOO22" s="247">
        <f t="shared" si="1202"/>
        <v>0</v>
      </c>
      <c r="GOP22" s="247">
        <f t="shared" si="1202"/>
        <v>0</v>
      </c>
      <c r="GOQ22" s="247">
        <f t="shared" si="1202"/>
        <v>0</v>
      </c>
      <c r="GOR22" s="247">
        <f t="shared" si="1202"/>
        <v>0</v>
      </c>
      <c r="GOS22" s="247">
        <f t="shared" si="1202"/>
        <v>0</v>
      </c>
      <c r="GOT22" s="247">
        <f t="shared" si="1202"/>
        <v>0</v>
      </c>
      <c r="GOU22" s="247">
        <f t="shared" si="1202"/>
        <v>0</v>
      </c>
      <c r="GOV22" s="247">
        <f t="shared" si="1202"/>
        <v>0</v>
      </c>
      <c r="GOW22" s="247">
        <f t="shared" si="1202"/>
        <v>0</v>
      </c>
      <c r="GOX22" s="247">
        <f t="shared" si="1202"/>
        <v>0</v>
      </c>
      <c r="GOY22" s="247">
        <f t="shared" si="1202"/>
        <v>0</v>
      </c>
      <c r="GOZ22" s="247">
        <f t="shared" si="1202"/>
        <v>0</v>
      </c>
      <c r="GPA22" s="247">
        <f t="shared" si="1202"/>
        <v>0</v>
      </c>
      <c r="GPB22" s="247">
        <f t="shared" si="1202"/>
        <v>0</v>
      </c>
      <c r="GPC22" s="247">
        <f t="shared" si="1202"/>
        <v>0</v>
      </c>
      <c r="GPD22" s="247">
        <f t="shared" si="1202"/>
        <v>0</v>
      </c>
      <c r="GPE22" s="247">
        <f t="shared" si="1202"/>
        <v>0</v>
      </c>
      <c r="GPF22" s="247">
        <f t="shared" si="1202"/>
        <v>0</v>
      </c>
      <c r="GPG22" s="247">
        <f t="shared" si="1202"/>
        <v>0</v>
      </c>
      <c r="GPH22" s="247">
        <f t="shared" si="1202"/>
        <v>0</v>
      </c>
      <c r="GPI22" s="247">
        <f t="shared" si="1202"/>
        <v>0</v>
      </c>
      <c r="GPJ22" s="247">
        <f t="shared" si="1202"/>
        <v>0</v>
      </c>
      <c r="GPK22" s="247">
        <f t="shared" si="1202"/>
        <v>0</v>
      </c>
      <c r="GPL22" s="247">
        <f t="shared" si="1202"/>
        <v>0</v>
      </c>
      <c r="GPM22" s="247">
        <f t="shared" si="1202"/>
        <v>0</v>
      </c>
      <c r="GPN22" s="247">
        <f t="shared" si="1202"/>
        <v>0</v>
      </c>
      <c r="GPO22" s="247">
        <f t="shared" si="1202"/>
        <v>0</v>
      </c>
      <c r="GPP22" s="247">
        <f t="shared" si="1202"/>
        <v>0</v>
      </c>
      <c r="GPQ22" s="247">
        <f t="shared" si="1202"/>
        <v>0</v>
      </c>
      <c r="GPR22" s="247">
        <f t="shared" si="1202"/>
        <v>0</v>
      </c>
      <c r="GPS22" s="247">
        <f t="shared" si="1202"/>
        <v>0</v>
      </c>
      <c r="GPT22" s="247">
        <f t="shared" si="1202"/>
        <v>0</v>
      </c>
      <c r="GPU22" s="247">
        <f t="shared" si="1202"/>
        <v>0</v>
      </c>
      <c r="GPV22" s="247">
        <f t="shared" si="1202"/>
        <v>0</v>
      </c>
      <c r="GPW22" s="247">
        <f t="shared" si="1202"/>
        <v>0</v>
      </c>
      <c r="GPX22" s="247">
        <f t="shared" si="1202"/>
        <v>0</v>
      </c>
      <c r="GPY22" s="247">
        <f t="shared" si="1202"/>
        <v>0</v>
      </c>
      <c r="GPZ22" s="247">
        <f t="shared" si="1202"/>
        <v>0</v>
      </c>
      <c r="GQA22" s="247">
        <f t="shared" si="1202"/>
        <v>0</v>
      </c>
      <c r="GQB22" s="247">
        <f t="shared" si="1202"/>
        <v>0</v>
      </c>
      <c r="GQC22" s="247">
        <f t="shared" ref="GQC22:GSN22" si="1203">GGW22</f>
        <v>0</v>
      </c>
      <c r="GQD22" s="247">
        <f t="shared" si="1203"/>
        <v>0</v>
      </c>
      <c r="GQE22" s="247">
        <f t="shared" si="1203"/>
        <v>0</v>
      </c>
      <c r="GQF22" s="247">
        <f t="shared" si="1203"/>
        <v>0</v>
      </c>
      <c r="GQG22" s="247">
        <f t="shared" si="1203"/>
        <v>0</v>
      </c>
      <c r="GQH22" s="247">
        <f t="shared" si="1203"/>
        <v>0</v>
      </c>
      <c r="GQI22" s="247">
        <f t="shared" si="1203"/>
        <v>0</v>
      </c>
      <c r="GQJ22" s="247">
        <f t="shared" si="1203"/>
        <v>0</v>
      </c>
      <c r="GQK22" s="247">
        <f t="shared" si="1203"/>
        <v>0</v>
      </c>
      <c r="GQL22" s="247">
        <f t="shared" si="1203"/>
        <v>0</v>
      </c>
      <c r="GQM22" s="247">
        <f t="shared" si="1203"/>
        <v>0</v>
      </c>
      <c r="GQN22" s="247">
        <f t="shared" si="1203"/>
        <v>0</v>
      </c>
      <c r="GQO22" s="247">
        <f t="shared" si="1203"/>
        <v>0</v>
      </c>
      <c r="GQP22" s="247">
        <f t="shared" si="1203"/>
        <v>0</v>
      </c>
      <c r="GQQ22" s="247">
        <f t="shared" si="1203"/>
        <v>0</v>
      </c>
      <c r="GQR22" s="247">
        <f t="shared" si="1203"/>
        <v>0</v>
      </c>
      <c r="GQS22" s="247">
        <f t="shared" si="1203"/>
        <v>0</v>
      </c>
      <c r="GQT22" s="247">
        <f t="shared" si="1203"/>
        <v>0</v>
      </c>
      <c r="GQU22" s="247">
        <f t="shared" si="1203"/>
        <v>0</v>
      </c>
      <c r="GQV22" s="247">
        <f t="shared" si="1203"/>
        <v>0</v>
      </c>
      <c r="GQW22" s="247">
        <f t="shared" si="1203"/>
        <v>0</v>
      </c>
      <c r="GQX22" s="247">
        <f t="shared" si="1203"/>
        <v>0</v>
      </c>
      <c r="GQY22" s="247">
        <f t="shared" si="1203"/>
        <v>0</v>
      </c>
      <c r="GQZ22" s="247">
        <f t="shared" si="1203"/>
        <v>0</v>
      </c>
      <c r="GRA22" s="247">
        <f t="shared" si="1203"/>
        <v>0</v>
      </c>
      <c r="GRB22" s="247">
        <f t="shared" si="1203"/>
        <v>0</v>
      </c>
      <c r="GRC22" s="247">
        <f t="shared" si="1203"/>
        <v>0</v>
      </c>
      <c r="GRD22" s="247">
        <f t="shared" si="1203"/>
        <v>0</v>
      </c>
      <c r="GRE22" s="247">
        <f t="shared" si="1203"/>
        <v>0</v>
      </c>
      <c r="GRF22" s="247">
        <f t="shared" si="1203"/>
        <v>0</v>
      </c>
      <c r="GRG22" s="247">
        <f t="shared" si="1203"/>
        <v>0</v>
      </c>
      <c r="GRH22" s="247">
        <f t="shared" si="1203"/>
        <v>0</v>
      </c>
      <c r="GRI22" s="247">
        <f t="shared" si="1203"/>
        <v>0</v>
      </c>
      <c r="GRJ22" s="247">
        <f t="shared" si="1203"/>
        <v>0</v>
      </c>
      <c r="GRK22" s="247">
        <f t="shared" si="1203"/>
        <v>0</v>
      </c>
      <c r="GRL22" s="247">
        <f t="shared" si="1203"/>
        <v>0</v>
      </c>
      <c r="GRM22" s="247">
        <f t="shared" si="1203"/>
        <v>0</v>
      </c>
      <c r="GRN22" s="247">
        <f t="shared" si="1203"/>
        <v>0</v>
      </c>
      <c r="GRO22" s="247">
        <f t="shared" si="1203"/>
        <v>0</v>
      </c>
      <c r="GRP22" s="247">
        <f t="shared" si="1203"/>
        <v>0</v>
      </c>
      <c r="GRQ22" s="247">
        <f t="shared" si="1203"/>
        <v>0</v>
      </c>
      <c r="GRR22" s="247">
        <f t="shared" si="1203"/>
        <v>0</v>
      </c>
      <c r="GRS22" s="247">
        <f t="shared" si="1203"/>
        <v>0</v>
      </c>
      <c r="GRT22" s="247">
        <f t="shared" si="1203"/>
        <v>0</v>
      </c>
      <c r="GRU22" s="247">
        <f t="shared" si="1203"/>
        <v>0</v>
      </c>
      <c r="GRV22" s="247">
        <f t="shared" si="1203"/>
        <v>0</v>
      </c>
      <c r="GRW22" s="247">
        <f t="shared" si="1203"/>
        <v>0</v>
      </c>
      <c r="GRX22" s="247">
        <f t="shared" si="1203"/>
        <v>0</v>
      </c>
      <c r="GRY22" s="247">
        <f t="shared" si="1203"/>
        <v>0</v>
      </c>
      <c r="GRZ22" s="247">
        <f t="shared" si="1203"/>
        <v>0</v>
      </c>
      <c r="GSA22" s="247">
        <f t="shared" si="1203"/>
        <v>0</v>
      </c>
      <c r="GSB22" s="247">
        <f t="shared" si="1203"/>
        <v>0</v>
      </c>
      <c r="GSC22" s="247">
        <f t="shared" si="1203"/>
        <v>0</v>
      </c>
      <c r="GSD22" s="247">
        <f t="shared" si="1203"/>
        <v>0</v>
      </c>
      <c r="GSE22" s="247">
        <f t="shared" si="1203"/>
        <v>0</v>
      </c>
      <c r="GSF22" s="247">
        <f t="shared" si="1203"/>
        <v>0</v>
      </c>
      <c r="GSG22" s="247">
        <f t="shared" si="1203"/>
        <v>0</v>
      </c>
      <c r="GSH22" s="247">
        <f t="shared" si="1203"/>
        <v>0</v>
      </c>
      <c r="GSI22" s="247">
        <f t="shared" si="1203"/>
        <v>0</v>
      </c>
      <c r="GSJ22" s="247">
        <f t="shared" si="1203"/>
        <v>0</v>
      </c>
      <c r="GSK22" s="247">
        <f t="shared" si="1203"/>
        <v>0</v>
      </c>
      <c r="GSL22" s="247">
        <f t="shared" si="1203"/>
        <v>0</v>
      </c>
      <c r="GSM22" s="247">
        <f t="shared" si="1203"/>
        <v>0</v>
      </c>
      <c r="GSN22" s="247">
        <f t="shared" si="1203"/>
        <v>0</v>
      </c>
      <c r="GSO22" s="247">
        <f t="shared" ref="GSO22:GUZ22" si="1204">GJI22</f>
        <v>0</v>
      </c>
      <c r="GSP22" s="247">
        <f t="shared" si="1204"/>
        <v>0</v>
      </c>
      <c r="GSQ22" s="247">
        <f t="shared" si="1204"/>
        <v>0</v>
      </c>
      <c r="GSR22" s="247">
        <f t="shared" si="1204"/>
        <v>0</v>
      </c>
      <c r="GSS22" s="247">
        <f t="shared" si="1204"/>
        <v>0</v>
      </c>
      <c r="GST22" s="247">
        <f t="shared" si="1204"/>
        <v>0</v>
      </c>
      <c r="GSU22" s="247">
        <f t="shared" si="1204"/>
        <v>0</v>
      </c>
      <c r="GSV22" s="247">
        <f t="shared" si="1204"/>
        <v>0</v>
      </c>
      <c r="GSW22" s="247">
        <f t="shared" si="1204"/>
        <v>0</v>
      </c>
      <c r="GSX22" s="247">
        <f t="shared" si="1204"/>
        <v>0</v>
      </c>
      <c r="GSY22" s="247">
        <f t="shared" si="1204"/>
        <v>0</v>
      </c>
      <c r="GSZ22" s="247">
        <f t="shared" si="1204"/>
        <v>0</v>
      </c>
      <c r="GTA22" s="247">
        <f t="shared" si="1204"/>
        <v>0</v>
      </c>
      <c r="GTB22" s="247">
        <f t="shared" si="1204"/>
        <v>0</v>
      </c>
      <c r="GTC22" s="247">
        <f t="shared" si="1204"/>
        <v>0</v>
      </c>
      <c r="GTD22" s="247">
        <f t="shared" si="1204"/>
        <v>0</v>
      </c>
      <c r="GTE22" s="247">
        <f t="shared" si="1204"/>
        <v>0</v>
      </c>
      <c r="GTF22" s="247">
        <f t="shared" si="1204"/>
        <v>0</v>
      </c>
      <c r="GTG22" s="247">
        <f t="shared" si="1204"/>
        <v>0</v>
      </c>
      <c r="GTH22" s="247">
        <f t="shared" si="1204"/>
        <v>0</v>
      </c>
      <c r="GTI22" s="247">
        <f t="shared" si="1204"/>
        <v>0</v>
      </c>
      <c r="GTJ22" s="247">
        <f t="shared" si="1204"/>
        <v>0</v>
      </c>
      <c r="GTK22" s="247">
        <f t="shared" si="1204"/>
        <v>0</v>
      </c>
      <c r="GTL22" s="247">
        <f t="shared" si="1204"/>
        <v>0</v>
      </c>
      <c r="GTM22" s="247">
        <f t="shared" si="1204"/>
        <v>0</v>
      </c>
      <c r="GTN22" s="247">
        <f t="shared" si="1204"/>
        <v>0</v>
      </c>
      <c r="GTO22" s="247">
        <f t="shared" si="1204"/>
        <v>0</v>
      </c>
      <c r="GTP22" s="247">
        <f t="shared" si="1204"/>
        <v>0</v>
      </c>
      <c r="GTQ22" s="247">
        <f t="shared" si="1204"/>
        <v>0</v>
      </c>
      <c r="GTR22" s="247">
        <f t="shared" si="1204"/>
        <v>0</v>
      </c>
      <c r="GTS22" s="247">
        <f t="shared" si="1204"/>
        <v>0</v>
      </c>
      <c r="GTT22" s="247">
        <f t="shared" si="1204"/>
        <v>0</v>
      </c>
      <c r="GTU22" s="247">
        <f t="shared" si="1204"/>
        <v>0</v>
      </c>
      <c r="GTV22" s="247">
        <f t="shared" si="1204"/>
        <v>0</v>
      </c>
      <c r="GTW22" s="247">
        <f t="shared" si="1204"/>
        <v>0</v>
      </c>
      <c r="GTX22" s="247">
        <f t="shared" si="1204"/>
        <v>0</v>
      </c>
      <c r="GTY22" s="247">
        <f t="shared" si="1204"/>
        <v>0</v>
      </c>
      <c r="GTZ22" s="247">
        <f t="shared" si="1204"/>
        <v>0</v>
      </c>
      <c r="GUA22" s="247">
        <f t="shared" si="1204"/>
        <v>0</v>
      </c>
      <c r="GUB22" s="247">
        <f t="shared" si="1204"/>
        <v>0</v>
      </c>
      <c r="GUC22" s="247">
        <f t="shared" si="1204"/>
        <v>0</v>
      </c>
      <c r="GUD22" s="247">
        <f t="shared" si="1204"/>
        <v>0</v>
      </c>
      <c r="GUE22" s="247">
        <f t="shared" si="1204"/>
        <v>0</v>
      </c>
      <c r="GUF22" s="247">
        <f t="shared" si="1204"/>
        <v>0</v>
      </c>
      <c r="GUG22" s="247">
        <f t="shared" si="1204"/>
        <v>0</v>
      </c>
      <c r="GUH22" s="247">
        <f t="shared" si="1204"/>
        <v>0</v>
      </c>
      <c r="GUI22" s="247">
        <f t="shared" si="1204"/>
        <v>0</v>
      </c>
      <c r="GUJ22" s="247">
        <f t="shared" si="1204"/>
        <v>1</v>
      </c>
      <c r="GUK22" s="247">
        <f t="shared" si="1204"/>
        <v>1</v>
      </c>
      <c r="GUL22" s="247">
        <f t="shared" si="1204"/>
        <v>1</v>
      </c>
      <c r="GUM22" s="247">
        <f t="shared" si="1204"/>
        <v>1</v>
      </c>
      <c r="GUN22" s="247">
        <f t="shared" si="1204"/>
        <v>1</v>
      </c>
      <c r="GUO22" s="247">
        <f t="shared" si="1204"/>
        <v>1</v>
      </c>
      <c r="GUP22" s="247">
        <f t="shared" si="1204"/>
        <v>1</v>
      </c>
      <c r="GUQ22" s="247">
        <f t="shared" si="1204"/>
        <v>1</v>
      </c>
      <c r="GUR22" s="247">
        <f t="shared" si="1204"/>
        <v>1</v>
      </c>
      <c r="GUS22" s="247">
        <f t="shared" si="1204"/>
        <v>1</v>
      </c>
      <c r="GUT22" s="247">
        <f t="shared" si="1204"/>
        <v>1</v>
      </c>
      <c r="GUU22" s="247">
        <f t="shared" si="1204"/>
        <v>1</v>
      </c>
      <c r="GUV22" s="247">
        <f t="shared" si="1204"/>
        <v>1</v>
      </c>
      <c r="GUW22" s="247">
        <f t="shared" si="1204"/>
        <v>1</v>
      </c>
      <c r="GUX22" s="247">
        <f t="shared" si="1204"/>
        <v>1</v>
      </c>
      <c r="GUY22" s="247">
        <f t="shared" si="1204"/>
        <v>1</v>
      </c>
      <c r="GUZ22" s="247">
        <f t="shared" si="1204"/>
        <v>1</v>
      </c>
      <c r="GVA22" s="247">
        <f t="shared" ref="GVA22:GXL22" si="1205">GLU22</f>
        <v>1</v>
      </c>
      <c r="GVB22" s="247">
        <f t="shared" si="1205"/>
        <v>1</v>
      </c>
      <c r="GVC22" s="247">
        <f t="shared" si="1205"/>
        <v>1</v>
      </c>
      <c r="GVD22" s="247">
        <f t="shared" si="1205"/>
        <v>1</v>
      </c>
      <c r="GVE22" s="247">
        <f t="shared" si="1205"/>
        <v>1</v>
      </c>
      <c r="GVF22" s="247">
        <f t="shared" si="1205"/>
        <v>1</v>
      </c>
      <c r="GVG22" s="247">
        <f t="shared" si="1205"/>
        <v>1</v>
      </c>
      <c r="GVH22" s="247">
        <f t="shared" si="1205"/>
        <v>1</v>
      </c>
      <c r="GVI22" s="247">
        <f t="shared" si="1205"/>
        <v>1</v>
      </c>
      <c r="GVJ22" s="247">
        <f t="shared" si="1205"/>
        <v>1</v>
      </c>
      <c r="GVK22" s="247">
        <f t="shared" si="1205"/>
        <v>1</v>
      </c>
      <c r="GVL22" s="247">
        <f t="shared" si="1205"/>
        <v>1</v>
      </c>
      <c r="GVM22" s="247">
        <f t="shared" si="1205"/>
        <v>1</v>
      </c>
      <c r="GVN22" s="247">
        <f t="shared" si="1205"/>
        <v>1</v>
      </c>
      <c r="GVO22" s="247">
        <f t="shared" si="1205"/>
        <v>1</v>
      </c>
      <c r="GVP22" s="247">
        <f t="shared" si="1205"/>
        <v>1</v>
      </c>
      <c r="GVQ22" s="247">
        <f t="shared" si="1205"/>
        <v>1</v>
      </c>
      <c r="GVR22" s="247">
        <f t="shared" si="1205"/>
        <v>1</v>
      </c>
      <c r="GVS22" s="247">
        <f t="shared" si="1205"/>
        <v>1</v>
      </c>
      <c r="GVT22" s="247">
        <f t="shared" si="1205"/>
        <v>1</v>
      </c>
      <c r="GVU22" s="247">
        <f t="shared" si="1205"/>
        <v>1</v>
      </c>
      <c r="GVV22" s="247">
        <f t="shared" si="1205"/>
        <v>1</v>
      </c>
      <c r="GVW22" s="247">
        <f t="shared" si="1205"/>
        <v>1</v>
      </c>
      <c r="GVX22" s="247">
        <f t="shared" si="1205"/>
        <v>1</v>
      </c>
      <c r="GVY22" s="247">
        <f t="shared" si="1205"/>
        <v>1</v>
      </c>
      <c r="GVZ22" s="247">
        <f t="shared" si="1205"/>
        <v>1</v>
      </c>
      <c r="GWA22" s="247">
        <f t="shared" si="1205"/>
        <v>1</v>
      </c>
      <c r="GWB22" s="247">
        <f t="shared" si="1205"/>
        <v>1</v>
      </c>
      <c r="GWC22" s="247">
        <f t="shared" si="1205"/>
        <v>1</v>
      </c>
      <c r="GWD22" s="247">
        <f t="shared" si="1205"/>
        <v>1</v>
      </c>
      <c r="GWE22" s="247">
        <f t="shared" si="1205"/>
        <v>1</v>
      </c>
      <c r="GWF22" s="247">
        <f t="shared" si="1205"/>
        <v>0</v>
      </c>
      <c r="GWG22" s="247">
        <f t="shared" si="1205"/>
        <v>0</v>
      </c>
      <c r="GWH22" s="247">
        <f t="shared" si="1205"/>
        <v>0</v>
      </c>
      <c r="GWI22" s="247">
        <f t="shared" si="1205"/>
        <v>0</v>
      </c>
      <c r="GWJ22" s="247">
        <f t="shared" si="1205"/>
        <v>0</v>
      </c>
      <c r="GWK22" s="247">
        <f t="shared" si="1205"/>
        <v>0</v>
      </c>
      <c r="GWL22" s="247">
        <f t="shared" si="1205"/>
        <v>0</v>
      </c>
      <c r="GWM22" s="247">
        <f t="shared" si="1205"/>
        <v>0</v>
      </c>
      <c r="GWN22" s="247">
        <f t="shared" si="1205"/>
        <v>0</v>
      </c>
      <c r="GWO22" s="247">
        <f t="shared" si="1205"/>
        <v>0</v>
      </c>
      <c r="GWP22" s="247">
        <f t="shared" si="1205"/>
        <v>0</v>
      </c>
      <c r="GWQ22" s="247">
        <f t="shared" si="1205"/>
        <v>0</v>
      </c>
      <c r="GWR22" s="247">
        <f t="shared" si="1205"/>
        <v>0</v>
      </c>
      <c r="GWS22" s="247">
        <f t="shared" si="1205"/>
        <v>0</v>
      </c>
      <c r="GWT22" s="247">
        <f t="shared" si="1205"/>
        <v>0</v>
      </c>
      <c r="GWU22" s="247">
        <f t="shared" si="1205"/>
        <v>0</v>
      </c>
      <c r="GWV22" s="247">
        <f t="shared" si="1205"/>
        <v>0</v>
      </c>
      <c r="GWW22" s="247">
        <f t="shared" si="1205"/>
        <v>0</v>
      </c>
      <c r="GWX22" s="247">
        <f t="shared" si="1205"/>
        <v>0</v>
      </c>
      <c r="GWY22" s="247">
        <f t="shared" si="1205"/>
        <v>0</v>
      </c>
      <c r="GWZ22" s="247">
        <f t="shared" si="1205"/>
        <v>0</v>
      </c>
      <c r="GXA22" s="247">
        <f t="shared" si="1205"/>
        <v>0</v>
      </c>
      <c r="GXB22" s="247">
        <f t="shared" si="1205"/>
        <v>0</v>
      </c>
      <c r="GXC22" s="247">
        <f t="shared" si="1205"/>
        <v>0</v>
      </c>
      <c r="GXD22" s="247">
        <f t="shared" si="1205"/>
        <v>0</v>
      </c>
      <c r="GXE22" s="247">
        <f t="shared" si="1205"/>
        <v>0</v>
      </c>
      <c r="GXF22" s="247">
        <f t="shared" si="1205"/>
        <v>0</v>
      </c>
      <c r="GXG22" s="247">
        <f t="shared" si="1205"/>
        <v>0</v>
      </c>
      <c r="GXH22" s="247">
        <f t="shared" si="1205"/>
        <v>0</v>
      </c>
      <c r="GXI22" s="247">
        <f t="shared" si="1205"/>
        <v>0</v>
      </c>
      <c r="GXJ22" s="247">
        <f t="shared" si="1205"/>
        <v>0</v>
      </c>
      <c r="GXK22" s="247">
        <f t="shared" si="1205"/>
        <v>0</v>
      </c>
      <c r="GXL22" s="247">
        <f t="shared" si="1205"/>
        <v>0</v>
      </c>
      <c r="GXM22" s="247">
        <f t="shared" ref="GXM22:GZX22" si="1206">GOG22</f>
        <v>0</v>
      </c>
      <c r="GXN22" s="247">
        <f t="shared" si="1206"/>
        <v>0</v>
      </c>
      <c r="GXO22" s="247">
        <f t="shared" si="1206"/>
        <v>0</v>
      </c>
      <c r="GXP22" s="247">
        <f t="shared" si="1206"/>
        <v>0</v>
      </c>
      <c r="GXQ22" s="247">
        <f t="shared" si="1206"/>
        <v>0</v>
      </c>
      <c r="GXR22" s="247">
        <f t="shared" si="1206"/>
        <v>0</v>
      </c>
      <c r="GXS22" s="247">
        <f t="shared" si="1206"/>
        <v>0</v>
      </c>
      <c r="GXT22" s="247">
        <f t="shared" si="1206"/>
        <v>0</v>
      </c>
      <c r="GXU22" s="247">
        <f t="shared" si="1206"/>
        <v>0</v>
      </c>
      <c r="GXV22" s="247">
        <f t="shared" si="1206"/>
        <v>0</v>
      </c>
      <c r="GXW22" s="247">
        <f t="shared" si="1206"/>
        <v>0</v>
      </c>
      <c r="GXX22" s="247">
        <f t="shared" si="1206"/>
        <v>0</v>
      </c>
      <c r="GXY22" s="247">
        <f t="shared" si="1206"/>
        <v>0</v>
      </c>
      <c r="GXZ22" s="247">
        <f t="shared" si="1206"/>
        <v>0</v>
      </c>
      <c r="GYA22" s="247">
        <f t="shared" si="1206"/>
        <v>0</v>
      </c>
      <c r="GYB22" s="247">
        <f t="shared" si="1206"/>
        <v>0</v>
      </c>
      <c r="GYC22" s="247">
        <f t="shared" si="1206"/>
        <v>0</v>
      </c>
      <c r="GYD22" s="247">
        <f t="shared" si="1206"/>
        <v>0</v>
      </c>
      <c r="GYE22" s="247">
        <f t="shared" si="1206"/>
        <v>0</v>
      </c>
      <c r="GYF22" s="247">
        <f t="shared" si="1206"/>
        <v>0</v>
      </c>
      <c r="GYG22" s="247">
        <f t="shared" si="1206"/>
        <v>0</v>
      </c>
      <c r="GYH22" s="247">
        <f t="shared" si="1206"/>
        <v>0</v>
      </c>
      <c r="GYI22" s="247">
        <f t="shared" si="1206"/>
        <v>0</v>
      </c>
      <c r="GYJ22" s="247">
        <f t="shared" si="1206"/>
        <v>0</v>
      </c>
      <c r="GYK22" s="247">
        <f t="shared" si="1206"/>
        <v>0</v>
      </c>
      <c r="GYL22" s="247">
        <f t="shared" si="1206"/>
        <v>0</v>
      </c>
      <c r="GYM22" s="247">
        <f t="shared" si="1206"/>
        <v>0</v>
      </c>
      <c r="GYN22" s="247">
        <f t="shared" si="1206"/>
        <v>0</v>
      </c>
      <c r="GYO22" s="247">
        <f t="shared" si="1206"/>
        <v>0</v>
      </c>
      <c r="GYP22" s="247">
        <f t="shared" si="1206"/>
        <v>0</v>
      </c>
      <c r="GYQ22" s="247">
        <f t="shared" si="1206"/>
        <v>0</v>
      </c>
      <c r="GYR22" s="247">
        <f t="shared" si="1206"/>
        <v>0</v>
      </c>
      <c r="GYS22" s="247">
        <f t="shared" si="1206"/>
        <v>0</v>
      </c>
      <c r="GYT22" s="247">
        <f t="shared" si="1206"/>
        <v>0</v>
      </c>
      <c r="GYU22" s="247">
        <f t="shared" si="1206"/>
        <v>0</v>
      </c>
      <c r="GYV22" s="247">
        <f t="shared" si="1206"/>
        <v>0</v>
      </c>
      <c r="GYW22" s="247">
        <f t="shared" si="1206"/>
        <v>0</v>
      </c>
      <c r="GYX22" s="247">
        <f t="shared" si="1206"/>
        <v>0</v>
      </c>
      <c r="GYY22" s="247">
        <f t="shared" si="1206"/>
        <v>0</v>
      </c>
      <c r="GYZ22" s="247">
        <f t="shared" si="1206"/>
        <v>0</v>
      </c>
      <c r="GZA22" s="247">
        <f t="shared" si="1206"/>
        <v>0</v>
      </c>
      <c r="GZB22" s="247">
        <f t="shared" si="1206"/>
        <v>0</v>
      </c>
      <c r="GZC22" s="247">
        <f t="shared" si="1206"/>
        <v>0</v>
      </c>
      <c r="GZD22" s="247">
        <f t="shared" si="1206"/>
        <v>0</v>
      </c>
      <c r="GZE22" s="247">
        <f t="shared" si="1206"/>
        <v>0</v>
      </c>
      <c r="GZF22" s="247">
        <f t="shared" si="1206"/>
        <v>0</v>
      </c>
      <c r="GZG22" s="247">
        <f t="shared" si="1206"/>
        <v>0</v>
      </c>
      <c r="GZH22" s="247">
        <f t="shared" si="1206"/>
        <v>0</v>
      </c>
      <c r="GZI22" s="247">
        <f t="shared" si="1206"/>
        <v>0</v>
      </c>
      <c r="GZJ22" s="247">
        <f t="shared" si="1206"/>
        <v>0</v>
      </c>
      <c r="GZK22" s="247">
        <f t="shared" si="1206"/>
        <v>0</v>
      </c>
      <c r="GZL22" s="247">
        <f t="shared" si="1206"/>
        <v>0</v>
      </c>
      <c r="GZM22" s="247">
        <f t="shared" si="1206"/>
        <v>0</v>
      </c>
      <c r="GZN22" s="247">
        <f t="shared" si="1206"/>
        <v>0</v>
      </c>
      <c r="GZO22" s="247">
        <f t="shared" si="1206"/>
        <v>0</v>
      </c>
      <c r="GZP22" s="247">
        <f t="shared" si="1206"/>
        <v>0</v>
      </c>
      <c r="GZQ22" s="247">
        <f t="shared" si="1206"/>
        <v>0</v>
      </c>
      <c r="GZR22" s="247">
        <f t="shared" si="1206"/>
        <v>0</v>
      </c>
      <c r="GZS22" s="247">
        <f t="shared" si="1206"/>
        <v>0</v>
      </c>
      <c r="GZT22" s="247">
        <f t="shared" si="1206"/>
        <v>0</v>
      </c>
      <c r="GZU22" s="247">
        <f t="shared" si="1206"/>
        <v>0</v>
      </c>
      <c r="GZV22" s="247">
        <f t="shared" si="1206"/>
        <v>0</v>
      </c>
      <c r="GZW22" s="247">
        <f t="shared" si="1206"/>
        <v>0</v>
      </c>
      <c r="GZX22" s="247">
        <f t="shared" si="1206"/>
        <v>0</v>
      </c>
      <c r="GZY22" s="247">
        <f t="shared" ref="GZY22:HCJ22" si="1207">GQS22</f>
        <v>0</v>
      </c>
      <c r="GZZ22" s="247">
        <f t="shared" si="1207"/>
        <v>0</v>
      </c>
      <c r="HAA22" s="247">
        <f t="shared" si="1207"/>
        <v>0</v>
      </c>
      <c r="HAB22" s="247">
        <f t="shared" si="1207"/>
        <v>0</v>
      </c>
      <c r="HAC22" s="247">
        <f t="shared" si="1207"/>
        <v>0</v>
      </c>
      <c r="HAD22" s="247">
        <f t="shared" si="1207"/>
        <v>0</v>
      </c>
      <c r="HAE22" s="247">
        <f t="shared" si="1207"/>
        <v>0</v>
      </c>
      <c r="HAF22" s="247">
        <f t="shared" si="1207"/>
        <v>0</v>
      </c>
      <c r="HAG22" s="247">
        <f t="shared" si="1207"/>
        <v>0</v>
      </c>
      <c r="HAH22" s="247">
        <f t="shared" si="1207"/>
        <v>0</v>
      </c>
      <c r="HAI22" s="247">
        <f t="shared" si="1207"/>
        <v>0</v>
      </c>
      <c r="HAJ22" s="247">
        <f t="shared" si="1207"/>
        <v>0</v>
      </c>
      <c r="HAK22" s="247">
        <f t="shared" si="1207"/>
        <v>0</v>
      </c>
      <c r="HAL22" s="247">
        <f t="shared" si="1207"/>
        <v>0</v>
      </c>
      <c r="HAM22" s="247">
        <f t="shared" si="1207"/>
        <v>0</v>
      </c>
      <c r="HAN22" s="247">
        <f t="shared" si="1207"/>
        <v>0</v>
      </c>
      <c r="HAO22" s="247">
        <f t="shared" si="1207"/>
        <v>0</v>
      </c>
      <c r="HAP22" s="247">
        <f t="shared" si="1207"/>
        <v>0</v>
      </c>
      <c r="HAQ22" s="247">
        <f t="shared" si="1207"/>
        <v>0</v>
      </c>
      <c r="HAR22" s="247">
        <f t="shared" si="1207"/>
        <v>0</v>
      </c>
      <c r="HAS22" s="247">
        <f t="shared" si="1207"/>
        <v>0</v>
      </c>
      <c r="HAT22" s="247">
        <f t="shared" si="1207"/>
        <v>0</v>
      </c>
      <c r="HAU22" s="247">
        <f t="shared" si="1207"/>
        <v>0</v>
      </c>
      <c r="HAV22" s="247">
        <f t="shared" si="1207"/>
        <v>0</v>
      </c>
      <c r="HAW22" s="247">
        <f t="shared" si="1207"/>
        <v>0</v>
      </c>
      <c r="HAX22" s="247">
        <f t="shared" si="1207"/>
        <v>0</v>
      </c>
      <c r="HAY22" s="247">
        <f t="shared" si="1207"/>
        <v>0</v>
      </c>
      <c r="HAZ22" s="247">
        <f t="shared" si="1207"/>
        <v>0</v>
      </c>
      <c r="HBA22" s="247">
        <f t="shared" si="1207"/>
        <v>0</v>
      </c>
      <c r="HBB22" s="247">
        <f t="shared" si="1207"/>
        <v>0</v>
      </c>
      <c r="HBC22" s="247">
        <f t="shared" si="1207"/>
        <v>0</v>
      </c>
      <c r="HBD22" s="247">
        <f t="shared" si="1207"/>
        <v>0</v>
      </c>
      <c r="HBE22" s="247">
        <f t="shared" si="1207"/>
        <v>0</v>
      </c>
      <c r="HBF22" s="247">
        <f t="shared" si="1207"/>
        <v>0</v>
      </c>
      <c r="HBG22" s="247">
        <f t="shared" si="1207"/>
        <v>0</v>
      </c>
      <c r="HBH22" s="247">
        <f t="shared" si="1207"/>
        <v>0</v>
      </c>
      <c r="HBI22" s="247">
        <f t="shared" si="1207"/>
        <v>0</v>
      </c>
      <c r="HBJ22" s="247">
        <f t="shared" si="1207"/>
        <v>0</v>
      </c>
      <c r="HBK22" s="247">
        <f t="shared" si="1207"/>
        <v>0</v>
      </c>
      <c r="HBL22" s="247">
        <f t="shared" si="1207"/>
        <v>0</v>
      </c>
      <c r="HBM22" s="247">
        <f t="shared" si="1207"/>
        <v>0</v>
      </c>
      <c r="HBN22" s="247">
        <f t="shared" si="1207"/>
        <v>0</v>
      </c>
      <c r="HBO22" s="247">
        <f t="shared" si="1207"/>
        <v>0</v>
      </c>
      <c r="HBP22" s="247">
        <f t="shared" si="1207"/>
        <v>0</v>
      </c>
      <c r="HBQ22" s="247">
        <f t="shared" si="1207"/>
        <v>0</v>
      </c>
      <c r="HBR22" s="247">
        <f t="shared" si="1207"/>
        <v>0</v>
      </c>
      <c r="HBS22" s="247">
        <f t="shared" si="1207"/>
        <v>0</v>
      </c>
      <c r="HBT22" s="247">
        <f t="shared" si="1207"/>
        <v>0</v>
      </c>
      <c r="HBU22" s="247">
        <f t="shared" si="1207"/>
        <v>0</v>
      </c>
      <c r="HBV22" s="247">
        <f t="shared" si="1207"/>
        <v>0</v>
      </c>
      <c r="HBW22" s="247">
        <f t="shared" si="1207"/>
        <v>0</v>
      </c>
      <c r="HBX22" s="247">
        <f t="shared" si="1207"/>
        <v>0</v>
      </c>
      <c r="HBY22" s="247">
        <f t="shared" si="1207"/>
        <v>0</v>
      </c>
      <c r="HBZ22" s="247">
        <f t="shared" si="1207"/>
        <v>0</v>
      </c>
      <c r="HCA22" s="247">
        <f t="shared" si="1207"/>
        <v>0</v>
      </c>
      <c r="HCB22" s="247">
        <f t="shared" si="1207"/>
        <v>0</v>
      </c>
      <c r="HCC22" s="247">
        <f t="shared" si="1207"/>
        <v>0</v>
      </c>
      <c r="HCD22" s="247">
        <f t="shared" si="1207"/>
        <v>0</v>
      </c>
      <c r="HCE22" s="247">
        <f t="shared" si="1207"/>
        <v>0</v>
      </c>
      <c r="HCF22" s="247">
        <f t="shared" si="1207"/>
        <v>0</v>
      </c>
      <c r="HCG22" s="247">
        <f t="shared" si="1207"/>
        <v>0</v>
      </c>
      <c r="HCH22" s="247">
        <f t="shared" si="1207"/>
        <v>0</v>
      </c>
      <c r="HCI22" s="247">
        <f t="shared" si="1207"/>
        <v>0</v>
      </c>
      <c r="HCJ22" s="247">
        <f t="shared" si="1207"/>
        <v>0</v>
      </c>
      <c r="HCK22" s="247">
        <f t="shared" ref="HCK22:HEV22" si="1208">GTE22</f>
        <v>0</v>
      </c>
      <c r="HCL22" s="247">
        <f t="shared" si="1208"/>
        <v>0</v>
      </c>
      <c r="HCM22" s="247">
        <f t="shared" si="1208"/>
        <v>0</v>
      </c>
      <c r="HCN22" s="247">
        <f t="shared" si="1208"/>
        <v>0</v>
      </c>
      <c r="HCO22" s="247">
        <f t="shared" si="1208"/>
        <v>0</v>
      </c>
      <c r="HCP22" s="247">
        <f t="shared" si="1208"/>
        <v>0</v>
      </c>
      <c r="HCQ22" s="247">
        <f t="shared" si="1208"/>
        <v>0</v>
      </c>
      <c r="HCR22" s="247">
        <f t="shared" si="1208"/>
        <v>0</v>
      </c>
      <c r="HCS22" s="247">
        <f t="shared" si="1208"/>
        <v>0</v>
      </c>
      <c r="HCT22" s="247">
        <f t="shared" si="1208"/>
        <v>0</v>
      </c>
      <c r="HCU22" s="247">
        <f t="shared" si="1208"/>
        <v>0</v>
      </c>
      <c r="HCV22" s="247">
        <f t="shared" si="1208"/>
        <v>0</v>
      </c>
      <c r="HCW22" s="247">
        <f t="shared" si="1208"/>
        <v>0</v>
      </c>
      <c r="HCX22" s="247">
        <f t="shared" si="1208"/>
        <v>0</v>
      </c>
      <c r="HCY22" s="247">
        <f t="shared" si="1208"/>
        <v>0</v>
      </c>
      <c r="HCZ22" s="247">
        <f t="shared" si="1208"/>
        <v>0</v>
      </c>
      <c r="HDA22" s="247">
        <f t="shared" si="1208"/>
        <v>0</v>
      </c>
      <c r="HDB22" s="247">
        <f t="shared" si="1208"/>
        <v>0</v>
      </c>
      <c r="HDC22" s="247">
        <f t="shared" si="1208"/>
        <v>0</v>
      </c>
      <c r="HDD22" s="247">
        <f t="shared" si="1208"/>
        <v>0</v>
      </c>
      <c r="HDE22" s="247">
        <f t="shared" si="1208"/>
        <v>0</v>
      </c>
      <c r="HDF22" s="247">
        <f t="shared" si="1208"/>
        <v>0</v>
      </c>
      <c r="HDG22" s="247">
        <f t="shared" si="1208"/>
        <v>0</v>
      </c>
      <c r="HDH22" s="247">
        <f t="shared" si="1208"/>
        <v>0</v>
      </c>
      <c r="HDI22" s="247">
        <f t="shared" si="1208"/>
        <v>0</v>
      </c>
      <c r="HDJ22" s="247">
        <f t="shared" si="1208"/>
        <v>0</v>
      </c>
      <c r="HDK22" s="247">
        <f t="shared" si="1208"/>
        <v>0</v>
      </c>
      <c r="HDL22" s="247">
        <f t="shared" si="1208"/>
        <v>0</v>
      </c>
      <c r="HDM22" s="247">
        <f t="shared" si="1208"/>
        <v>0</v>
      </c>
      <c r="HDN22" s="247">
        <f t="shared" si="1208"/>
        <v>0</v>
      </c>
      <c r="HDO22" s="247">
        <f t="shared" si="1208"/>
        <v>0</v>
      </c>
      <c r="HDP22" s="247">
        <f t="shared" si="1208"/>
        <v>1</v>
      </c>
      <c r="HDQ22" s="247">
        <f t="shared" si="1208"/>
        <v>1</v>
      </c>
      <c r="HDR22" s="247">
        <f t="shared" si="1208"/>
        <v>1</v>
      </c>
      <c r="HDS22" s="247">
        <f t="shared" si="1208"/>
        <v>1</v>
      </c>
      <c r="HDT22" s="247">
        <f t="shared" si="1208"/>
        <v>1</v>
      </c>
      <c r="HDU22" s="247">
        <f t="shared" si="1208"/>
        <v>1</v>
      </c>
      <c r="HDV22" s="247">
        <f t="shared" si="1208"/>
        <v>1</v>
      </c>
      <c r="HDW22" s="247">
        <f t="shared" si="1208"/>
        <v>1</v>
      </c>
      <c r="HDX22" s="247">
        <f t="shared" si="1208"/>
        <v>1</v>
      </c>
      <c r="HDY22" s="247">
        <f t="shared" si="1208"/>
        <v>1</v>
      </c>
      <c r="HDZ22" s="247">
        <f t="shared" si="1208"/>
        <v>1</v>
      </c>
      <c r="HEA22" s="247">
        <f t="shared" si="1208"/>
        <v>1</v>
      </c>
      <c r="HEB22" s="247">
        <f t="shared" si="1208"/>
        <v>1</v>
      </c>
      <c r="HEC22" s="247">
        <f t="shared" si="1208"/>
        <v>1</v>
      </c>
      <c r="HED22" s="247">
        <f t="shared" si="1208"/>
        <v>1</v>
      </c>
      <c r="HEE22" s="247">
        <f t="shared" si="1208"/>
        <v>1</v>
      </c>
      <c r="HEF22" s="247">
        <f t="shared" si="1208"/>
        <v>1</v>
      </c>
      <c r="HEG22" s="247">
        <f t="shared" si="1208"/>
        <v>1</v>
      </c>
      <c r="HEH22" s="247">
        <f t="shared" si="1208"/>
        <v>1</v>
      </c>
      <c r="HEI22" s="247">
        <f t="shared" si="1208"/>
        <v>1</v>
      </c>
      <c r="HEJ22" s="247">
        <f t="shared" si="1208"/>
        <v>1</v>
      </c>
      <c r="HEK22" s="247">
        <f t="shared" si="1208"/>
        <v>1</v>
      </c>
      <c r="HEL22" s="247">
        <f t="shared" si="1208"/>
        <v>1</v>
      </c>
      <c r="HEM22" s="247">
        <f t="shared" si="1208"/>
        <v>1</v>
      </c>
      <c r="HEN22" s="247">
        <f t="shared" si="1208"/>
        <v>1</v>
      </c>
      <c r="HEO22" s="247">
        <f t="shared" si="1208"/>
        <v>1</v>
      </c>
      <c r="HEP22" s="247">
        <f t="shared" si="1208"/>
        <v>1</v>
      </c>
      <c r="HEQ22" s="247">
        <f t="shared" si="1208"/>
        <v>1</v>
      </c>
      <c r="HER22" s="247">
        <f t="shared" si="1208"/>
        <v>1</v>
      </c>
      <c r="HES22" s="247">
        <f t="shared" si="1208"/>
        <v>1</v>
      </c>
      <c r="HET22" s="247">
        <f t="shared" si="1208"/>
        <v>1</v>
      </c>
      <c r="HEU22" s="247">
        <f t="shared" si="1208"/>
        <v>1</v>
      </c>
      <c r="HEV22" s="247">
        <f t="shared" si="1208"/>
        <v>1</v>
      </c>
      <c r="HEW22" s="247">
        <f t="shared" ref="HEW22:HHH22" si="1209">GVQ22</f>
        <v>1</v>
      </c>
      <c r="HEX22" s="247">
        <f t="shared" si="1209"/>
        <v>1</v>
      </c>
      <c r="HEY22" s="247">
        <f t="shared" si="1209"/>
        <v>1</v>
      </c>
      <c r="HEZ22" s="247">
        <f t="shared" si="1209"/>
        <v>1</v>
      </c>
      <c r="HFA22" s="247">
        <f t="shared" si="1209"/>
        <v>1</v>
      </c>
      <c r="HFB22" s="247">
        <f t="shared" si="1209"/>
        <v>1</v>
      </c>
      <c r="HFC22" s="247">
        <f t="shared" si="1209"/>
        <v>1</v>
      </c>
      <c r="HFD22" s="247">
        <f t="shared" si="1209"/>
        <v>1</v>
      </c>
      <c r="HFE22" s="247">
        <f t="shared" si="1209"/>
        <v>1</v>
      </c>
      <c r="HFF22" s="247">
        <f t="shared" si="1209"/>
        <v>1</v>
      </c>
      <c r="HFG22" s="247">
        <f t="shared" si="1209"/>
        <v>1</v>
      </c>
      <c r="HFH22" s="247">
        <f t="shared" si="1209"/>
        <v>1</v>
      </c>
      <c r="HFI22" s="247">
        <f t="shared" si="1209"/>
        <v>1</v>
      </c>
      <c r="HFJ22" s="247">
        <f t="shared" si="1209"/>
        <v>1</v>
      </c>
      <c r="HFK22" s="247">
        <f t="shared" si="1209"/>
        <v>1</v>
      </c>
      <c r="HFL22" s="247">
        <f t="shared" si="1209"/>
        <v>0</v>
      </c>
      <c r="HFM22" s="247">
        <f t="shared" si="1209"/>
        <v>0</v>
      </c>
      <c r="HFN22" s="247">
        <f t="shared" si="1209"/>
        <v>0</v>
      </c>
      <c r="HFO22" s="247">
        <f t="shared" si="1209"/>
        <v>0</v>
      </c>
      <c r="HFP22" s="247">
        <f t="shared" si="1209"/>
        <v>0</v>
      </c>
      <c r="HFQ22" s="247">
        <f t="shared" si="1209"/>
        <v>0</v>
      </c>
      <c r="HFR22" s="247">
        <f t="shared" si="1209"/>
        <v>0</v>
      </c>
      <c r="HFS22" s="247">
        <f t="shared" si="1209"/>
        <v>0</v>
      </c>
      <c r="HFT22" s="247">
        <f t="shared" si="1209"/>
        <v>0</v>
      </c>
      <c r="HFU22" s="247">
        <f t="shared" si="1209"/>
        <v>0</v>
      </c>
      <c r="HFV22" s="247">
        <f t="shared" si="1209"/>
        <v>0</v>
      </c>
      <c r="HFW22" s="247">
        <f t="shared" si="1209"/>
        <v>0</v>
      </c>
      <c r="HFX22" s="247">
        <f t="shared" si="1209"/>
        <v>0</v>
      </c>
      <c r="HFY22" s="247">
        <f t="shared" si="1209"/>
        <v>0</v>
      </c>
      <c r="HFZ22" s="247">
        <f t="shared" si="1209"/>
        <v>0</v>
      </c>
      <c r="HGA22" s="247">
        <f t="shared" si="1209"/>
        <v>0</v>
      </c>
      <c r="HGB22" s="247">
        <f t="shared" si="1209"/>
        <v>0</v>
      </c>
      <c r="HGC22" s="247">
        <f t="shared" si="1209"/>
        <v>0</v>
      </c>
      <c r="HGD22" s="247">
        <f t="shared" si="1209"/>
        <v>0</v>
      </c>
      <c r="HGE22" s="247">
        <f t="shared" si="1209"/>
        <v>0</v>
      </c>
      <c r="HGF22" s="247">
        <f t="shared" si="1209"/>
        <v>0</v>
      </c>
      <c r="HGG22" s="247">
        <f t="shared" si="1209"/>
        <v>0</v>
      </c>
      <c r="HGH22" s="247">
        <f t="shared" si="1209"/>
        <v>0</v>
      </c>
      <c r="HGI22" s="247">
        <f t="shared" si="1209"/>
        <v>0</v>
      </c>
      <c r="HGJ22" s="247">
        <f t="shared" si="1209"/>
        <v>0</v>
      </c>
      <c r="HGK22" s="247">
        <f t="shared" si="1209"/>
        <v>0</v>
      </c>
      <c r="HGL22" s="247">
        <f t="shared" si="1209"/>
        <v>0</v>
      </c>
      <c r="HGM22" s="247">
        <f t="shared" si="1209"/>
        <v>0</v>
      </c>
      <c r="HGN22" s="247">
        <f t="shared" si="1209"/>
        <v>0</v>
      </c>
      <c r="HGO22" s="247">
        <f t="shared" si="1209"/>
        <v>0</v>
      </c>
      <c r="HGP22" s="247">
        <f t="shared" si="1209"/>
        <v>0</v>
      </c>
      <c r="HGQ22" s="247">
        <f t="shared" si="1209"/>
        <v>0</v>
      </c>
      <c r="HGR22" s="247">
        <f t="shared" si="1209"/>
        <v>0</v>
      </c>
      <c r="HGS22" s="247">
        <f t="shared" si="1209"/>
        <v>0</v>
      </c>
      <c r="HGT22" s="247">
        <f t="shared" si="1209"/>
        <v>0</v>
      </c>
      <c r="HGU22" s="247">
        <f t="shared" si="1209"/>
        <v>0</v>
      </c>
      <c r="HGV22" s="247">
        <f t="shared" si="1209"/>
        <v>0</v>
      </c>
      <c r="HGW22" s="247">
        <f t="shared" si="1209"/>
        <v>0</v>
      </c>
      <c r="HGX22" s="247">
        <f t="shared" si="1209"/>
        <v>0</v>
      </c>
      <c r="HGY22" s="247">
        <f t="shared" si="1209"/>
        <v>0</v>
      </c>
      <c r="HGZ22" s="247">
        <f t="shared" si="1209"/>
        <v>0</v>
      </c>
      <c r="HHA22" s="247">
        <f t="shared" si="1209"/>
        <v>0</v>
      </c>
      <c r="HHB22" s="247">
        <f t="shared" si="1209"/>
        <v>0</v>
      </c>
      <c r="HHC22" s="247">
        <f t="shared" si="1209"/>
        <v>0</v>
      </c>
      <c r="HHD22" s="247">
        <f t="shared" si="1209"/>
        <v>0</v>
      </c>
      <c r="HHE22" s="247">
        <f t="shared" si="1209"/>
        <v>0</v>
      </c>
      <c r="HHF22" s="247">
        <f t="shared" si="1209"/>
        <v>0</v>
      </c>
      <c r="HHG22" s="247">
        <f t="shared" si="1209"/>
        <v>0</v>
      </c>
      <c r="HHH22" s="247">
        <f t="shared" si="1209"/>
        <v>0</v>
      </c>
      <c r="HHI22" s="247">
        <f t="shared" ref="HHI22:HJT22" si="1210">GYC22</f>
        <v>0</v>
      </c>
      <c r="HHJ22" s="247">
        <f t="shared" si="1210"/>
        <v>0</v>
      </c>
      <c r="HHK22" s="247">
        <f t="shared" si="1210"/>
        <v>0</v>
      </c>
      <c r="HHL22" s="247">
        <f t="shared" si="1210"/>
        <v>0</v>
      </c>
      <c r="HHM22" s="247">
        <f t="shared" si="1210"/>
        <v>0</v>
      </c>
      <c r="HHN22" s="247">
        <f t="shared" si="1210"/>
        <v>0</v>
      </c>
      <c r="HHO22" s="247">
        <f t="shared" si="1210"/>
        <v>0</v>
      </c>
      <c r="HHP22" s="247">
        <f t="shared" si="1210"/>
        <v>0</v>
      </c>
      <c r="HHQ22" s="247">
        <f t="shared" si="1210"/>
        <v>0</v>
      </c>
      <c r="HHR22" s="247">
        <f t="shared" si="1210"/>
        <v>0</v>
      </c>
      <c r="HHS22" s="247">
        <f t="shared" si="1210"/>
        <v>0</v>
      </c>
      <c r="HHT22" s="247">
        <f t="shared" si="1210"/>
        <v>0</v>
      </c>
      <c r="HHU22" s="247">
        <f t="shared" si="1210"/>
        <v>0</v>
      </c>
      <c r="HHV22" s="247">
        <f t="shared" si="1210"/>
        <v>0</v>
      </c>
      <c r="HHW22" s="247">
        <f t="shared" si="1210"/>
        <v>0</v>
      </c>
      <c r="HHX22" s="247">
        <f t="shared" si="1210"/>
        <v>0</v>
      </c>
      <c r="HHY22" s="247">
        <f t="shared" si="1210"/>
        <v>0</v>
      </c>
      <c r="HHZ22" s="247">
        <f t="shared" si="1210"/>
        <v>0</v>
      </c>
      <c r="HIA22" s="247">
        <f t="shared" si="1210"/>
        <v>0</v>
      </c>
      <c r="HIB22" s="247">
        <f t="shared" si="1210"/>
        <v>0</v>
      </c>
      <c r="HIC22" s="247">
        <f t="shared" si="1210"/>
        <v>0</v>
      </c>
      <c r="HID22" s="247">
        <f t="shared" si="1210"/>
        <v>0</v>
      </c>
      <c r="HIE22" s="247">
        <f t="shared" si="1210"/>
        <v>0</v>
      </c>
      <c r="HIF22" s="247">
        <f t="shared" si="1210"/>
        <v>0</v>
      </c>
      <c r="HIG22" s="247">
        <f t="shared" si="1210"/>
        <v>0</v>
      </c>
      <c r="HIH22" s="247">
        <f t="shared" si="1210"/>
        <v>0</v>
      </c>
      <c r="HII22" s="247">
        <f t="shared" si="1210"/>
        <v>0</v>
      </c>
      <c r="HIJ22" s="247">
        <f t="shared" si="1210"/>
        <v>0</v>
      </c>
      <c r="HIK22" s="247">
        <f t="shared" si="1210"/>
        <v>0</v>
      </c>
      <c r="HIL22" s="247">
        <f t="shared" si="1210"/>
        <v>0</v>
      </c>
      <c r="HIM22" s="247">
        <f t="shared" si="1210"/>
        <v>0</v>
      </c>
      <c r="HIN22" s="247">
        <f t="shared" si="1210"/>
        <v>0</v>
      </c>
      <c r="HIO22" s="247">
        <f t="shared" si="1210"/>
        <v>0</v>
      </c>
      <c r="HIP22" s="247">
        <f t="shared" si="1210"/>
        <v>0</v>
      </c>
      <c r="HIQ22" s="247">
        <f t="shared" si="1210"/>
        <v>0</v>
      </c>
      <c r="HIR22" s="247">
        <f t="shared" si="1210"/>
        <v>0</v>
      </c>
      <c r="HIS22" s="247">
        <f t="shared" si="1210"/>
        <v>0</v>
      </c>
      <c r="HIT22" s="247">
        <f t="shared" si="1210"/>
        <v>0</v>
      </c>
      <c r="HIU22" s="247">
        <f t="shared" si="1210"/>
        <v>0</v>
      </c>
      <c r="HIV22" s="247">
        <f t="shared" si="1210"/>
        <v>0</v>
      </c>
      <c r="HIW22" s="247">
        <f t="shared" si="1210"/>
        <v>0</v>
      </c>
      <c r="HIX22" s="247">
        <f t="shared" si="1210"/>
        <v>0</v>
      </c>
      <c r="HIY22" s="247">
        <f t="shared" si="1210"/>
        <v>0</v>
      </c>
      <c r="HIZ22" s="247">
        <f t="shared" si="1210"/>
        <v>0</v>
      </c>
      <c r="HJA22" s="247">
        <f t="shared" si="1210"/>
        <v>0</v>
      </c>
      <c r="HJB22" s="247">
        <f t="shared" si="1210"/>
        <v>0</v>
      </c>
      <c r="HJC22" s="247">
        <f t="shared" si="1210"/>
        <v>0</v>
      </c>
      <c r="HJD22" s="247">
        <f t="shared" si="1210"/>
        <v>0</v>
      </c>
      <c r="HJE22" s="247">
        <f t="shared" si="1210"/>
        <v>0</v>
      </c>
      <c r="HJF22" s="247">
        <f t="shared" si="1210"/>
        <v>0</v>
      </c>
      <c r="HJG22" s="247">
        <f t="shared" si="1210"/>
        <v>0</v>
      </c>
      <c r="HJH22" s="247">
        <f t="shared" si="1210"/>
        <v>0</v>
      </c>
      <c r="HJI22" s="247">
        <f t="shared" si="1210"/>
        <v>0</v>
      </c>
      <c r="HJJ22" s="247">
        <f t="shared" si="1210"/>
        <v>0</v>
      </c>
      <c r="HJK22" s="247">
        <f t="shared" si="1210"/>
        <v>0</v>
      </c>
      <c r="HJL22" s="247">
        <f t="shared" si="1210"/>
        <v>0</v>
      </c>
      <c r="HJM22" s="247">
        <f t="shared" si="1210"/>
        <v>0</v>
      </c>
      <c r="HJN22" s="247">
        <f t="shared" si="1210"/>
        <v>0</v>
      </c>
      <c r="HJO22" s="247">
        <f t="shared" si="1210"/>
        <v>0</v>
      </c>
      <c r="HJP22" s="247">
        <f t="shared" si="1210"/>
        <v>0</v>
      </c>
      <c r="HJQ22" s="247">
        <f t="shared" si="1210"/>
        <v>0</v>
      </c>
      <c r="HJR22" s="247">
        <f t="shared" si="1210"/>
        <v>0</v>
      </c>
      <c r="HJS22" s="247">
        <f t="shared" si="1210"/>
        <v>0</v>
      </c>
      <c r="HJT22" s="247">
        <f t="shared" si="1210"/>
        <v>0</v>
      </c>
      <c r="HJU22" s="247">
        <f t="shared" ref="HJU22:HMF22" si="1211">HAO22</f>
        <v>0</v>
      </c>
      <c r="HJV22" s="247">
        <f t="shared" si="1211"/>
        <v>0</v>
      </c>
      <c r="HJW22" s="247">
        <f t="shared" si="1211"/>
        <v>0</v>
      </c>
      <c r="HJX22" s="247">
        <f t="shared" si="1211"/>
        <v>0</v>
      </c>
      <c r="HJY22" s="247">
        <f t="shared" si="1211"/>
        <v>0</v>
      </c>
      <c r="HJZ22" s="247">
        <f t="shared" si="1211"/>
        <v>0</v>
      </c>
      <c r="HKA22" s="247">
        <f t="shared" si="1211"/>
        <v>0</v>
      </c>
      <c r="HKB22" s="247">
        <f t="shared" si="1211"/>
        <v>0</v>
      </c>
      <c r="HKC22" s="247">
        <f t="shared" si="1211"/>
        <v>0</v>
      </c>
      <c r="HKD22" s="247">
        <f t="shared" si="1211"/>
        <v>0</v>
      </c>
      <c r="HKE22" s="247">
        <f t="shared" si="1211"/>
        <v>0</v>
      </c>
      <c r="HKF22" s="247">
        <f t="shared" si="1211"/>
        <v>0</v>
      </c>
      <c r="HKG22" s="247">
        <f t="shared" si="1211"/>
        <v>0</v>
      </c>
      <c r="HKH22" s="247">
        <f t="shared" si="1211"/>
        <v>0</v>
      </c>
      <c r="HKI22" s="247">
        <f t="shared" si="1211"/>
        <v>0</v>
      </c>
      <c r="HKJ22" s="247">
        <f t="shared" si="1211"/>
        <v>0</v>
      </c>
      <c r="HKK22" s="247">
        <f t="shared" si="1211"/>
        <v>0</v>
      </c>
      <c r="HKL22" s="247">
        <f t="shared" si="1211"/>
        <v>0</v>
      </c>
      <c r="HKM22" s="247">
        <f t="shared" si="1211"/>
        <v>0</v>
      </c>
      <c r="HKN22" s="247">
        <f t="shared" si="1211"/>
        <v>0</v>
      </c>
      <c r="HKO22" s="247">
        <f t="shared" si="1211"/>
        <v>0</v>
      </c>
      <c r="HKP22" s="247">
        <f t="shared" si="1211"/>
        <v>0</v>
      </c>
      <c r="HKQ22" s="247">
        <f t="shared" si="1211"/>
        <v>0</v>
      </c>
      <c r="HKR22" s="247">
        <f t="shared" si="1211"/>
        <v>0</v>
      </c>
      <c r="HKS22" s="247">
        <f t="shared" si="1211"/>
        <v>0</v>
      </c>
      <c r="HKT22" s="247">
        <f t="shared" si="1211"/>
        <v>0</v>
      </c>
      <c r="HKU22" s="247">
        <f t="shared" si="1211"/>
        <v>0</v>
      </c>
      <c r="HKV22" s="247">
        <f t="shared" si="1211"/>
        <v>0</v>
      </c>
      <c r="HKW22" s="247">
        <f t="shared" si="1211"/>
        <v>0</v>
      </c>
      <c r="HKX22" s="247">
        <f t="shared" si="1211"/>
        <v>0</v>
      </c>
      <c r="HKY22" s="247">
        <f t="shared" si="1211"/>
        <v>0</v>
      </c>
      <c r="HKZ22" s="247">
        <f t="shared" si="1211"/>
        <v>0</v>
      </c>
      <c r="HLA22" s="247">
        <f t="shared" si="1211"/>
        <v>0</v>
      </c>
      <c r="HLB22" s="247">
        <f t="shared" si="1211"/>
        <v>0</v>
      </c>
      <c r="HLC22" s="247">
        <f t="shared" si="1211"/>
        <v>0</v>
      </c>
      <c r="HLD22" s="247">
        <f t="shared" si="1211"/>
        <v>0</v>
      </c>
      <c r="HLE22" s="247">
        <f t="shared" si="1211"/>
        <v>0</v>
      </c>
      <c r="HLF22" s="247">
        <f t="shared" si="1211"/>
        <v>0</v>
      </c>
      <c r="HLG22" s="247">
        <f t="shared" si="1211"/>
        <v>0</v>
      </c>
      <c r="HLH22" s="247">
        <f t="shared" si="1211"/>
        <v>0</v>
      </c>
      <c r="HLI22" s="247">
        <f t="shared" si="1211"/>
        <v>0</v>
      </c>
      <c r="HLJ22" s="247">
        <f t="shared" si="1211"/>
        <v>0</v>
      </c>
      <c r="HLK22" s="247">
        <f t="shared" si="1211"/>
        <v>0</v>
      </c>
      <c r="HLL22" s="247">
        <f t="shared" si="1211"/>
        <v>0</v>
      </c>
      <c r="HLM22" s="247">
        <f t="shared" si="1211"/>
        <v>0</v>
      </c>
      <c r="HLN22" s="247">
        <f t="shared" si="1211"/>
        <v>0</v>
      </c>
      <c r="HLO22" s="247">
        <f t="shared" si="1211"/>
        <v>0</v>
      </c>
      <c r="HLP22" s="247">
        <f t="shared" si="1211"/>
        <v>0</v>
      </c>
      <c r="HLQ22" s="247">
        <f t="shared" si="1211"/>
        <v>0</v>
      </c>
      <c r="HLR22" s="247">
        <f t="shared" si="1211"/>
        <v>0</v>
      </c>
      <c r="HLS22" s="247">
        <f t="shared" si="1211"/>
        <v>0</v>
      </c>
      <c r="HLT22" s="247">
        <f t="shared" si="1211"/>
        <v>0</v>
      </c>
      <c r="HLU22" s="247">
        <f t="shared" si="1211"/>
        <v>0</v>
      </c>
      <c r="HLV22" s="247">
        <f t="shared" si="1211"/>
        <v>0</v>
      </c>
      <c r="HLW22" s="247">
        <f t="shared" si="1211"/>
        <v>0</v>
      </c>
      <c r="HLX22" s="247">
        <f t="shared" si="1211"/>
        <v>0</v>
      </c>
      <c r="HLY22" s="247">
        <f t="shared" si="1211"/>
        <v>0</v>
      </c>
      <c r="HLZ22" s="247">
        <f t="shared" si="1211"/>
        <v>0</v>
      </c>
      <c r="HMA22" s="247">
        <f t="shared" si="1211"/>
        <v>0</v>
      </c>
      <c r="HMB22" s="247">
        <f t="shared" si="1211"/>
        <v>0</v>
      </c>
      <c r="HMC22" s="247">
        <f t="shared" si="1211"/>
        <v>0</v>
      </c>
      <c r="HMD22" s="247">
        <f t="shared" si="1211"/>
        <v>0</v>
      </c>
      <c r="HME22" s="247">
        <f t="shared" si="1211"/>
        <v>0</v>
      </c>
      <c r="HMF22" s="247">
        <f t="shared" si="1211"/>
        <v>0</v>
      </c>
      <c r="HMG22" s="247">
        <f t="shared" ref="HMG22:HOR22" si="1212">HDA22</f>
        <v>0</v>
      </c>
      <c r="HMH22" s="247">
        <f t="shared" si="1212"/>
        <v>0</v>
      </c>
      <c r="HMI22" s="247">
        <f t="shared" si="1212"/>
        <v>0</v>
      </c>
      <c r="HMJ22" s="247">
        <f t="shared" si="1212"/>
        <v>0</v>
      </c>
      <c r="HMK22" s="247">
        <f t="shared" si="1212"/>
        <v>0</v>
      </c>
      <c r="HML22" s="247">
        <f t="shared" si="1212"/>
        <v>0</v>
      </c>
      <c r="HMM22" s="247">
        <f t="shared" si="1212"/>
        <v>0</v>
      </c>
      <c r="HMN22" s="247">
        <f t="shared" si="1212"/>
        <v>0</v>
      </c>
      <c r="HMO22" s="247">
        <f t="shared" si="1212"/>
        <v>0</v>
      </c>
      <c r="HMP22" s="247">
        <f t="shared" si="1212"/>
        <v>0</v>
      </c>
      <c r="HMQ22" s="247">
        <f t="shared" si="1212"/>
        <v>0</v>
      </c>
      <c r="HMR22" s="247">
        <f t="shared" si="1212"/>
        <v>0</v>
      </c>
      <c r="HMS22" s="247">
        <f t="shared" si="1212"/>
        <v>0</v>
      </c>
      <c r="HMT22" s="247">
        <f t="shared" si="1212"/>
        <v>0</v>
      </c>
      <c r="HMU22" s="247">
        <f t="shared" si="1212"/>
        <v>0</v>
      </c>
      <c r="HMV22" s="247">
        <f t="shared" si="1212"/>
        <v>1</v>
      </c>
      <c r="HMW22" s="247">
        <f t="shared" si="1212"/>
        <v>1</v>
      </c>
      <c r="HMX22" s="247">
        <f t="shared" si="1212"/>
        <v>1</v>
      </c>
      <c r="HMY22" s="247">
        <f t="shared" si="1212"/>
        <v>1</v>
      </c>
      <c r="HMZ22" s="247">
        <f t="shared" si="1212"/>
        <v>1</v>
      </c>
      <c r="HNA22" s="247">
        <f t="shared" si="1212"/>
        <v>1</v>
      </c>
      <c r="HNB22" s="247">
        <f t="shared" si="1212"/>
        <v>1</v>
      </c>
      <c r="HNC22" s="247">
        <f t="shared" si="1212"/>
        <v>1</v>
      </c>
      <c r="HND22" s="247">
        <f t="shared" si="1212"/>
        <v>1</v>
      </c>
      <c r="HNE22" s="247">
        <f t="shared" si="1212"/>
        <v>1</v>
      </c>
      <c r="HNF22" s="247">
        <f t="shared" si="1212"/>
        <v>1</v>
      </c>
      <c r="HNG22" s="247">
        <f t="shared" si="1212"/>
        <v>1</v>
      </c>
      <c r="HNH22" s="247">
        <f t="shared" si="1212"/>
        <v>1</v>
      </c>
      <c r="HNI22" s="247">
        <f t="shared" si="1212"/>
        <v>1</v>
      </c>
      <c r="HNJ22" s="247">
        <f t="shared" si="1212"/>
        <v>1</v>
      </c>
      <c r="HNK22" s="247">
        <f t="shared" si="1212"/>
        <v>1</v>
      </c>
      <c r="HNL22" s="247">
        <f t="shared" si="1212"/>
        <v>1</v>
      </c>
      <c r="HNM22" s="247">
        <f t="shared" si="1212"/>
        <v>1</v>
      </c>
      <c r="HNN22" s="247">
        <f t="shared" si="1212"/>
        <v>1</v>
      </c>
      <c r="HNO22" s="247">
        <f t="shared" si="1212"/>
        <v>1</v>
      </c>
      <c r="HNP22" s="247">
        <f t="shared" si="1212"/>
        <v>1</v>
      </c>
      <c r="HNQ22" s="247">
        <f t="shared" si="1212"/>
        <v>1</v>
      </c>
      <c r="HNR22" s="247">
        <f t="shared" si="1212"/>
        <v>1</v>
      </c>
      <c r="HNS22" s="247">
        <f t="shared" si="1212"/>
        <v>1</v>
      </c>
      <c r="HNT22" s="247">
        <f t="shared" si="1212"/>
        <v>1</v>
      </c>
      <c r="HNU22" s="247">
        <f t="shared" si="1212"/>
        <v>1</v>
      </c>
      <c r="HNV22" s="247">
        <f t="shared" si="1212"/>
        <v>1</v>
      </c>
      <c r="HNW22" s="247">
        <f t="shared" si="1212"/>
        <v>1</v>
      </c>
      <c r="HNX22" s="247">
        <f t="shared" si="1212"/>
        <v>1</v>
      </c>
      <c r="HNY22" s="247">
        <f t="shared" si="1212"/>
        <v>1</v>
      </c>
      <c r="HNZ22" s="247">
        <f t="shared" si="1212"/>
        <v>1</v>
      </c>
      <c r="HOA22" s="247">
        <f t="shared" si="1212"/>
        <v>1</v>
      </c>
      <c r="HOB22" s="247">
        <f t="shared" si="1212"/>
        <v>1</v>
      </c>
      <c r="HOC22" s="247">
        <f t="shared" si="1212"/>
        <v>1</v>
      </c>
      <c r="HOD22" s="247">
        <f t="shared" si="1212"/>
        <v>1</v>
      </c>
      <c r="HOE22" s="247">
        <f t="shared" si="1212"/>
        <v>1</v>
      </c>
      <c r="HOF22" s="247">
        <f t="shared" si="1212"/>
        <v>1</v>
      </c>
      <c r="HOG22" s="247">
        <f t="shared" si="1212"/>
        <v>1</v>
      </c>
      <c r="HOH22" s="247">
        <f t="shared" si="1212"/>
        <v>1</v>
      </c>
      <c r="HOI22" s="247">
        <f t="shared" si="1212"/>
        <v>1</v>
      </c>
      <c r="HOJ22" s="247">
        <f t="shared" si="1212"/>
        <v>1</v>
      </c>
      <c r="HOK22" s="247">
        <f t="shared" si="1212"/>
        <v>1</v>
      </c>
      <c r="HOL22" s="247">
        <f t="shared" si="1212"/>
        <v>1</v>
      </c>
      <c r="HOM22" s="247">
        <f t="shared" si="1212"/>
        <v>1</v>
      </c>
      <c r="HON22" s="247">
        <f t="shared" si="1212"/>
        <v>1</v>
      </c>
      <c r="HOO22" s="247">
        <f t="shared" si="1212"/>
        <v>1</v>
      </c>
      <c r="HOP22" s="247">
        <f t="shared" si="1212"/>
        <v>1</v>
      </c>
      <c r="HOQ22" s="247">
        <f t="shared" si="1212"/>
        <v>1</v>
      </c>
      <c r="HOR22" s="247">
        <f t="shared" si="1212"/>
        <v>0</v>
      </c>
      <c r="HOS22" s="247">
        <f t="shared" ref="HOS22:HRD22" si="1213">HFM22</f>
        <v>0</v>
      </c>
      <c r="HOT22" s="247">
        <f t="shared" si="1213"/>
        <v>0</v>
      </c>
      <c r="HOU22" s="247">
        <f t="shared" si="1213"/>
        <v>0</v>
      </c>
      <c r="HOV22" s="247">
        <f t="shared" si="1213"/>
        <v>0</v>
      </c>
      <c r="HOW22" s="247">
        <f t="shared" si="1213"/>
        <v>0</v>
      </c>
      <c r="HOX22" s="247">
        <f t="shared" si="1213"/>
        <v>0</v>
      </c>
      <c r="HOY22" s="247">
        <f t="shared" si="1213"/>
        <v>0</v>
      </c>
      <c r="HOZ22" s="247">
        <f t="shared" si="1213"/>
        <v>0</v>
      </c>
      <c r="HPA22" s="247">
        <f t="shared" si="1213"/>
        <v>0</v>
      </c>
      <c r="HPB22" s="247">
        <f t="shared" si="1213"/>
        <v>0</v>
      </c>
      <c r="HPC22" s="247">
        <f t="shared" si="1213"/>
        <v>0</v>
      </c>
      <c r="HPD22" s="247">
        <f t="shared" si="1213"/>
        <v>0</v>
      </c>
      <c r="HPE22" s="247">
        <f t="shared" si="1213"/>
        <v>0</v>
      </c>
      <c r="HPF22" s="247">
        <f t="shared" si="1213"/>
        <v>0</v>
      </c>
      <c r="HPG22" s="247">
        <f t="shared" si="1213"/>
        <v>0</v>
      </c>
      <c r="HPH22" s="247">
        <f t="shared" si="1213"/>
        <v>0</v>
      </c>
      <c r="HPI22" s="247">
        <f t="shared" si="1213"/>
        <v>0</v>
      </c>
      <c r="HPJ22" s="247">
        <f t="shared" si="1213"/>
        <v>0</v>
      </c>
      <c r="HPK22" s="247">
        <f t="shared" si="1213"/>
        <v>0</v>
      </c>
      <c r="HPL22" s="247">
        <f t="shared" si="1213"/>
        <v>0</v>
      </c>
      <c r="HPM22" s="247">
        <f t="shared" si="1213"/>
        <v>0</v>
      </c>
      <c r="HPN22" s="247">
        <f t="shared" si="1213"/>
        <v>0</v>
      </c>
      <c r="HPO22" s="247">
        <f t="shared" si="1213"/>
        <v>0</v>
      </c>
      <c r="HPP22" s="247">
        <f t="shared" si="1213"/>
        <v>0</v>
      </c>
      <c r="HPQ22" s="247">
        <f t="shared" si="1213"/>
        <v>0</v>
      </c>
      <c r="HPR22" s="247">
        <f t="shared" si="1213"/>
        <v>0</v>
      </c>
      <c r="HPS22" s="247">
        <f t="shared" si="1213"/>
        <v>0</v>
      </c>
      <c r="HPT22" s="247">
        <f t="shared" si="1213"/>
        <v>0</v>
      </c>
      <c r="HPU22" s="247">
        <f t="shared" si="1213"/>
        <v>0</v>
      </c>
      <c r="HPV22" s="247">
        <f t="shared" si="1213"/>
        <v>0</v>
      </c>
      <c r="HPW22" s="247">
        <f t="shared" si="1213"/>
        <v>0</v>
      </c>
      <c r="HPX22" s="247">
        <f t="shared" si="1213"/>
        <v>0</v>
      </c>
      <c r="HPY22" s="247">
        <f t="shared" si="1213"/>
        <v>0</v>
      </c>
      <c r="HPZ22" s="247">
        <f t="shared" si="1213"/>
        <v>0</v>
      </c>
      <c r="HQA22" s="247">
        <f t="shared" si="1213"/>
        <v>0</v>
      </c>
      <c r="HQB22" s="247">
        <f t="shared" si="1213"/>
        <v>0</v>
      </c>
      <c r="HQC22" s="247">
        <f t="shared" si="1213"/>
        <v>0</v>
      </c>
      <c r="HQD22" s="247">
        <f t="shared" si="1213"/>
        <v>0</v>
      </c>
      <c r="HQE22" s="247">
        <f t="shared" si="1213"/>
        <v>0</v>
      </c>
      <c r="HQF22" s="247">
        <f t="shared" si="1213"/>
        <v>0</v>
      </c>
      <c r="HQG22" s="247">
        <f t="shared" si="1213"/>
        <v>0</v>
      </c>
      <c r="HQH22" s="247">
        <f t="shared" si="1213"/>
        <v>0</v>
      </c>
      <c r="HQI22" s="247">
        <f t="shared" si="1213"/>
        <v>0</v>
      </c>
      <c r="HQJ22" s="247">
        <f t="shared" si="1213"/>
        <v>0</v>
      </c>
      <c r="HQK22" s="247">
        <f t="shared" si="1213"/>
        <v>0</v>
      </c>
      <c r="HQL22" s="247">
        <f t="shared" si="1213"/>
        <v>0</v>
      </c>
      <c r="HQM22" s="247">
        <f t="shared" si="1213"/>
        <v>0</v>
      </c>
      <c r="HQN22" s="247">
        <f t="shared" si="1213"/>
        <v>0</v>
      </c>
      <c r="HQO22" s="247">
        <f t="shared" si="1213"/>
        <v>0</v>
      </c>
      <c r="HQP22" s="247">
        <f t="shared" si="1213"/>
        <v>0</v>
      </c>
      <c r="HQQ22" s="247">
        <f t="shared" si="1213"/>
        <v>0</v>
      </c>
      <c r="HQR22" s="247">
        <f t="shared" si="1213"/>
        <v>0</v>
      </c>
      <c r="HQS22" s="247">
        <f t="shared" si="1213"/>
        <v>0</v>
      </c>
      <c r="HQT22" s="247">
        <f t="shared" si="1213"/>
        <v>0</v>
      </c>
      <c r="HQU22" s="247">
        <f t="shared" si="1213"/>
        <v>0</v>
      </c>
      <c r="HQV22" s="247">
        <f t="shared" si="1213"/>
        <v>0</v>
      </c>
      <c r="HQW22" s="247">
        <f t="shared" si="1213"/>
        <v>0</v>
      </c>
      <c r="HQX22" s="247">
        <f t="shared" si="1213"/>
        <v>0</v>
      </c>
      <c r="HQY22" s="247">
        <f t="shared" si="1213"/>
        <v>0</v>
      </c>
      <c r="HQZ22" s="247">
        <f t="shared" si="1213"/>
        <v>0</v>
      </c>
      <c r="HRA22" s="247">
        <f t="shared" si="1213"/>
        <v>0</v>
      </c>
      <c r="HRB22" s="247">
        <f t="shared" si="1213"/>
        <v>0</v>
      </c>
      <c r="HRC22" s="247">
        <f t="shared" si="1213"/>
        <v>0</v>
      </c>
      <c r="HRD22" s="247">
        <f t="shared" si="1213"/>
        <v>0</v>
      </c>
      <c r="HRE22" s="247">
        <f t="shared" ref="HRE22:HTP22" si="1214">HHY22</f>
        <v>0</v>
      </c>
      <c r="HRF22" s="247">
        <f t="shared" si="1214"/>
        <v>0</v>
      </c>
      <c r="HRG22" s="247">
        <f t="shared" si="1214"/>
        <v>0</v>
      </c>
      <c r="HRH22" s="247">
        <f t="shared" si="1214"/>
        <v>0</v>
      </c>
      <c r="HRI22" s="247">
        <f t="shared" si="1214"/>
        <v>0</v>
      </c>
      <c r="HRJ22" s="247">
        <f t="shared" si="1214"/>
        <v>0</v>
      </c>
      <c r="HRK22" s="247">
        <f t="shared" si="1214"/>
        <v>0</v>
      </c>
      <c r="HRL22" s="546">
        <f t="shared" si="1214"/>
        <v>0</v>
      </c>
      <c r="HRM22" s="247">
        <f t="shared" si="1214"/>
        <v>0</v>
      </c>
      <c r="HRN22" s="247">
        <f t="shared" si="1214"/>
        <v>0</v>
      </c>
      <c r="HRO22" s="247">
        <f t="shared" si="1214"/>
        <v>0</v>
      </c>
      <c r="HRP22" s="247">
        <f t="shared" si="1214"/>
        <v>0</v>
      </c>
      <c r="HRQ22" s="247">
        <f t="shared" si="1214"/>
        <v>0</v>
      </c>
      <c r="HRR22" s="247">
        <f t="shared" si="1214"/>
        <v>0</v>
      </c>
      <c r="HRS22" s="247">
        <f t="shared" si="1214"/>
        <v>0</v>
      </c>
      <c r="HRT22" s="247">
        <f t="shared" si="1214"/>
        <v>0</v>
      </c>
      <c r="HRU22" s="247">
        <f t="shared" si="1214"/>
        <v>0</v>
      </c>
      <c r="HRV22" s="247">
        <f t="shared" si="1214"/>
        <v>0</v>
      </c>
      <c r="HRW22" s="247">
        <f t="shared" si="1214"/>
        <v>0</v>
      </c>
      <c r="HRX22" s="247">
        <f t="shared" si="1214"/>
        <v>0</v>
      </c>
      <c r="HRY22" s="247">
        <f t="shared" si="1214"/>
        <v>0</v>
      </c>
      <c r="HRZ22" s="247">
        <f t="shared" si="1214"/>
        <v>0</v>
      </c>
      <c r="HSA22" s="247">
        <f t="shared" si="1214"/>
        <v>0</v>
      </c>
      <c r="HSB22" s="247">
        <f t="shared" si="1214"/>
        <v>0</v>
      </c>
      <c r="HSC22" s="247">
        <f t="shared" si="1214"/>
        <v>0</v>
      </c>
      <c r="HSD22" s="247">
        <f t="shared" si="1214"/>
        <v>0</v>
      </c>
      <c r="HSE22" s="247">
        <f t="shared" si="1214"/>
        <v>0</v>
      </c>
      <c r="HSF22" s="247">
        <f t="shared" si="1214"/>
        <v>0</v>
      </c>
      <c r="HSG22" s="247">
        <f t="shared" si="1214"/>
        <v>0</v>
      </c>
      <c r="HSH22" s="247">
        <f t="shared" si="1214"/>
        <v>0</v>
      </c>
      <c r="HSI22" s="247">
        <f t="shared" si="1214"/>
        <v>0</v>
      </c>
      <c r="HSJ22" s="247">
        <f t="shared" si="1214"/>
        <v>0</v>
      </c>
      <c r="HSK22" s="247">
        <f t="shared" si="1214"/>
        <v>0</v>
      </c>
      <c r="HSL22" s="247">
        <f t="shared" si="1214"/>
        <v>0</v>
      </c>
      <c r="HSM22" s="247">
        <f t="shared" si="1214"/>
        <v>0</v>
      </c>
      <c r="HSN22" s="247">
        <f t="shared" si="1214"/>
        <v>0</v>
      </c>
      <c r="HSO22" s="247">
        <f t="shared" si="1214"/>
        <v>0</v>
      </c>
      <c r="HSP22" s="247">
        <f t="shared" si="1214"/>
        <v>0</v>
      </c>
      <c r="HSQ22" s="247">
        <f t="shared" si="1214"/>
        <v>0</v>
      </c>
      <c r="HSR22" s="247">
        <f t="shared" si="1214"/>
        <v>0</v>
      </c>
      <c r="HSS22" s="247">
        <f t="shared" si="1214"/>
        <v>0</v>
      </c>
      <c r="HST22" s="247">
        <f t="shared" si="1214"/>
        <v>0</v>
      </c>
      <c r="HSU22" s="247">
        <f t="shared" si="1214"/>
        <v>0</v>
      </c>
      <c r="HSV22" s="247">
        <f t="shared" si="1214"/>
        <v>0</v>
      </c>
      <c r="HSW22" s="247">
        <f t="shared" si="1214"/>
        <v>0</v>
      </c>
      <c r="HSX22" s="247">
        <f t="shared" si="1214"/>
        <v>0</v>
      </c>
      <c r="HSY22" s="247">
        <f t="shared" si="1214"/>
        <v>0</v>
      </c>
      <c r="HSZ22" s="247">
        <f t="shared" si="1214"/>
        <v>0</v>
      </c>
      <c r="HTA22" s="247">
        <f t="shared" si="1214"/>
        <v>0</v>
      </c>
      <c r="HTB22" s="247">
        <f t="shared" si="1214"/>
        <v>0</v>
      </c>
      <c r="HTC22" s="247">
        <f t="shared" si="1214"/>
        <v>0</v>
      </c>
      <c r="HTD22" s="247">
        <f t="shared" si="1214"/>
        <v>0</v>
      </c>
      <c r="HTE22" s="247">
        <f t="shared" si="1214"/>
        <v>0</v>
      </c>
      <c r="HTF22" s="247">
        <f t="shared" si="1214"/>
        <v>0</v>
      </c>
      <c r="HTG22" s="247">
        <f t="shared" si="1214"/>
        <v>0</v>
      </c>
      <c r="HTH22" s="247">
        <f t="shared" si="1214"/>
        <v>0</v>
      </c>
      <c r="HTI22" s="247">
        <f t="shared" si="1214"/>
        <v>0</v>
      </c>
      <c r="HTJ22" s="247">
        <f t="shared" si="1214"/>
        <v>0</v>
      </c>
      <c r="HTK22" s="247">
        <f t="shared" si="1214"/>
        <v>0</v>
      </c>
      <c r="HTL22" s="247">
        <f t="shared" si="1214"/>
        <v>0</v>
      </c>
      <c r="HTM22" s="247">
        <f t="shared" si="1214"/>
        <v>0</v>
      </c>
      <c r="HTN22" s="247">
        <f t="shared" si="1214"/>
        <v>0</v>
      </c>
      <c r="HTO22" s="247">
        <f t="shared" si="1214"/>
        <v>0</v>
      </c>
      <c r="HTP22" s="247">
        <f t="shared" si="1214"/>
        <v>0</v>
      </c>
      <c r="HTQ22" s="247">
        <f t="shared" ref="HTQ22:HWB22" si="1215">HKK22</f>
        <v>0</v>
      </c>
      <c r="HTR22" s="247">
        <f t="shared" si="1215"/>
        <v>0</v>
      </c>
      <c r="HTS22" s="247">
        <f t="shared" si="1215"/>
        <v>0</v>
      </c>
      <c r="HTT22" s="247">
        <f t="shared" si="1215"/>
        <v>0</v>
      </c>
      <c r="HTU22" s="247">
        <f t="shared" si="1215"/>
        <v>0</v>
      </c>
      <c r="HTV22" s="247">
        <f t="shared" si="1215"/>
        <v>0</v>
      </c>
      <c r="HTW22" s="247">
        <f t="shared" si="1215"/>
        <v>0</v>
      </c>
      <c r="HTX22" s="247">
        <f t="shared" si="1215"/>
        <v>0</v>
      </c>
      <c r="HTY22" s="247">
        <f t="shared" si="1215"/>
        <v>0</v>
      </c>
      <c r="HTZ22" s="247">
        <f t="shared" si="1215"/>
        <v>0</v>
      </c>
      <c r="HUA22" s="247">
        <f t="shared" si="1215"/>
        <v>0</v>
      </c>
      <c r="HUB22" s="247">
        <f t="shared" si="1215"/>
        <v>0</v>
      </c>
      <c r="HUC22" s="247">
        <f t="shared" si="1215"/>
        <v>0</v>
      </c>
      <c r="HUD22" s="247">
        <f t="shared" si="1215"/>
        <v>0</v>
      </c>
      <c r="HUE22" s="247">
        <f t="shared" si="1215"/>
        <v>0</v>
      </c>
      <c r="HUF22" s="247">
        <f t="shared" si="1215"/>
        <v>0</v>
      </c>
      <c r="HUG22" s="247">
        <f t="shared" si="1215"/>
        <v>0</v>
      </c>
      <c r="HUH22" s="247">
        <f t="shared" si="1215"/>
        <v>0</v>
      </c>
      <c r="HUI22" s="247">
        <f t="shared" si="1215"/>
        <v>0</v>
      </c>
      <c r="HUJ22" s="247">
        <f t="shared" si="1215"/>
        <v>0</v>
      </c>
      <c r="HUK22" s="247">
        <f t="shared" si="1215"/>
        <v>0</v>
      </c>
      <c r="HUL22" s="247">
        <f t="shared" si="1215"/>
        <v>0</v>
      </c>
      <c r="HUM22" s="247">
        <f t="shared" si="1215"/>
        <v>0</v>
      </c>
      <c r="HUN22" s="247">
        <f t="shared" si="1215"/>
        <v>0</v>
      </c>
      <c r="HUO22" s="247">
        <f t="shared" si="1215"/>
        <v>0</v>
      </c>
      <c r="HUP22" s="247">
        <f t="shared" si="1215"/>
        <v>0</v>
      </c>
      <c r="HUQ22" s="247">
        <f t="shared" si="1215"/>
        <v>0</v>
      </c>
      <c r="HUR22" s="247">
        <f t="shared" si="1215"/>
        <v>0</v>
      </c>
      <c r="HUS22" s="247">
        <f t="shared" si="1215"/>
        <v>0</v>
      </c>
      <c r="HUT22" s="247">
        <f t="shared" si="1215"/>
        <v>0</v>
      </c>
      <c r="HUU22" s="247">
        <f t="shared" si="1215"/>
        <v>0</v>
      </c>
      <c r="HUV22" s="247">
        <f t="shared" si="1215"/>
        <v>0</v>
      </c>
      <c r="HUW22" s="247">
        <f t="shared" si="1215"/>
        <v>0</v>
      </c>
      <c r="HUX22" s="247">
        <f t="shared" si="1215"/>
        <v>0</v>
      </c>
      <c r="HUY22" s="247">
        <f t="shared" si="1215"/>
        <v>0</v>
      </c>
      <c r="HUZ22" s="247">
        <f t="shared" si="1215"/>
        <v>0</v>
      </c>
      <c r="HVA22" s="247">
        <f t="shared" si="1215"/>
        <v>0</v>
      </c>
      <c r="HVB22" s="247">
        <f t="shared" si="1215"/>
        <v>0</v>
      </c>
      <c r="HVC22" s="247">
        <f t="shared" si="1215"/>
        <v>0</v>
      </c>
      <c r="HVD22" s="247">
        <f t="shared" si="1215"/>
        <v>0</v>
      </c>
      <c r="HVE22" s="247">
        <f t="shared" si="1215"/>
        <v>0</v>
      </c>
      <c r="HVF22" s="247">
        <f t="shared" si="1215"/>
        <v>0</v>
      </c>
      <c r="HVG22" s="247">
        <f t="shared" si="1215"/>
        <v>0</v>
      </c>
      <c r="HVH22" s="247">
        <f t="shared" si="1215"/>
        <v>0</v>
      </c>
      <c r="HVI22" s="247">
        <f t="shared" si="1215"/>
        <v>0</v>
      </c>
      <c r="HVJ22" s="247">
        <f t="shared" si="1215"/>
        <v>0</v>
      </c>
      <c r="HVK22" s="247">
        <f t="shared" si="1215"/>
        <v>0</v>
      </c>
      <c r="HVL22" s="247">
        <f t="shared" si="1215"/>
        <v>0</v>
      </c>
      <c r="HVM22" s="247">
        <f t="shared" si="1215"/>
        <v>0</v>
      </c>
      <c r="HVN22" s="247">
        <f t="shared" si="1215"/>
        <v>0</v>
      </c>
      <c r="HVO22" s="247">
        <f t="shared" si="1215"/>
        <v>0</v>
      </c>
      <c r="HVP22" s="247">
        <f t="shared" si="1215"/>
        <v>0</v>
      </c>
      <c r="HVQ22" s="247">
        <f t="shared" si="1215"/>
        <v>0</v>
      </c>
      <c r="HVR22" s="247">
        <f t="shared" si="1215"/>
        <v>0</v>
      </c>
      <c r="HVS22" s="247">
        <f t="shared" si="1215"/>
        <v>0</v>
      </c>
      <c r="HVT22" s="247">
        <f t="shared" si="1215"/>
        <v>0</v>
      </c>
      <c r="HVU22" s="247">
        <f t="shared" si="1215"/>
        <v>0</v>
      </c>
      <c r="HVV22" s="247">
        <f t="shared" si="1215"/>
        <v>0</v>
      </c>
      <c r="HVW22" s="247">
        <f t="shared" si="1215"/>
        <v>0</v>
      </c>
      <c r="HVX22" s="247">
        <f t="shared" si="1215"/>
        <v>0</v>
      </c>
      <c r="HVY22" s="247">
        <f t="shared" si="1215"/>
        <v>0</v>
      </c>
      <c r="HVZ22" s="247">
        <f t="shared" si="1215"/>
        <v>0</v>
      </c>
      <c r="HWA22" s="247">
        <f t="shared" si="1215"/>
        <v>0</v>
      </c>
      <c r="HWB22" s="247">
        <f t="shared" si="1215"/>
        <v>1</v>
      </c>
      <c r="HWC22" s="247">
        <f t="shared" ref="HWC22:HYN22" si="1216">HMW22</f>
        <v>1</v>
      </c>
      <c r="HWD22" s="247">
        <f t="shared" si="1216"/>
        <v>1</v>
      </c>
      <c r="HWE22" s="247">
        <f t="shared" si="1216"/>
        <v>1</v>
      </c>
      <c r="HWF22" s="247">
        <f t="shared" si="1216"/>
        <v>1</v>
      </c>
      <c r="HWG22" s="247">
        <f t="shared" si="1216"/>
        <v>1</v>
      </c>
      <c r="HWH22" s="247">
        <f t="shared" si="1216"/>
        <v>1</v>
      </c>
      <c r="HWI22" s="247">
        <f t="shared" si="1216"/>
        <v>1</v>
      </c>
      <c r="HWJ22" s="247">
        <f t="shared" si="1216"/>
        <v>1</v>
      </c>
      <c r="HWK22" s="247">
        <f t="shared" si="1216"/>
        <v>1</v>
      </c>
      <c r="HWL22" s="247">
        <f t="shared" si="1216"/>
        <v>1</v>
      </c>
      <c r="HWM22" s="247">
        <f t="shared" si="1216"/>
        <v>1</v>
      </c>
      <c r="HWN22" s="247">
        <f t="shared" si="1216"/>
        <v>1</v>
      </c>
      <c r="HWO22" s="247">
        <f t="shared" si="1216"/>
        <v>1</v>
      </c>
      <c r="HWP22" s="247">
        <f t="shared" si="1216"/>
        <v>1</v>
      </c>
      <c r="HWQ22" s="247">
        <f t="shared" si="1216"/>
        <v>1</v>
      </c>
      <c r="HWR22" s="247">
        <f t="shared" si="1216"/>
        <v>1</v>
      </c>
      <c r="HWS22" s="247">
        <f t="shared" si="1216"/>
        <v>1</v>
      </c>
      <c r="HWT22" s="247">
        <f t="shared" si="1216"/>
        <v>1</v>
      </c>
      <c r="HWU22" s="247">
        <f t="shared" si="1216"/>
        <v>1</v>
      </c>
      <c r="HWV22" s="247">
        <f t="shared" si="1216"/>
        <v>1</v>
      </c>
      <c r="HWW22" s="247">
        <f t="shared" si="1216"/>
        <v>1</v>
      </c>
      <c r="HWX22" s="247">
        <f t="shared" si="1216"/>
        <v>1</v>
      </c>
      <c r="HWY22" s="247">
        <f t="shared" si="1216"/>
        <v>1</v>
      </c>
      <c r="HWZ22" s="247">
        <f t="shared" si="1216"/>
        <v>1</v>
      </c>
      <c r="HXA22" s="247">
        <f t="shared" si="1216"/>
        <v>1</v>
      </c>
      <c r="HXB22" s="247">
        <f t="shared" si="1216"/>
        <v>1</v>
      </c>
      <c r="HXC22" s="247">
        <f t="shared" si="1216"/>
        <v>1</v>
      </c>
      <c r="HXD22" s="247">
        <f t="shared" si="1216"/>
        <v>1</v>
      </c>
      <c r="HXE22" s="247">
        <f t="shared" si="1216"/>
        <v>1</v>
      </c>
      <c r="HXF22" s="247">
        <f t="shared" si="1216"/>
        <v>1</v>
      </c>
      <c r="HXG22" s="247">
        <f t="shared" si="1216"/>
        <v>1</v>
      </c>
      <c r="HXH22" s="247">
        <f t="shared" si="1216"/>
        <v>1</v>
      </c>
      <c r="HXI22" s="247">
        <f t="shared" si="1216"/>
        <v>1</v>
      </c>
      <c r="HXJ22" s="247">
        <f t="shared" si="1216"/>
        <v>1</v>
      </c>
      <c r="HXK22" s="247">
        <f t="shared" si="1216"/>
        <v>1</v>
      </c>
      <c r="HXL22" s="247">
        <f t="shared" si="1216"/>
        <v>1</v>
      </c>
      <c r="HXM22" s="247">
        <f t="shared" si="1216"/>
        <v>1</v>
      </c>
      <c r="HXN22" s="247">
        <f t="shared" si="1216"/>
        <v>1</v>
      </c>
      <c r="HXO22" s="247">
        <f t="shared" si="1216"/>
        <v>1</v>
      </c>
      <c r="HXP22" s="247">
        <f t="shared" si="1216"/>
        <v>1</v>
      </c>
      <c r="HXQ22" s="247">
        <f t="shared" si="1216"/>
        <v>1</v>
      </c>
      <c r="HXR22" s="247">
        <f t="shared" si="1216"/>
        <v>1</v>
      </c>
      <c r="HXS22" s="247">
        <f t="shared" si="1216"/>
        <v>1</v>
      </c>
      <c r="HXT22" s="247">
        <f t="shared" si="1216"/>
        <v>1</v>
      </c>
      <c r="HXU22" s="247">
        <f t="shared" si="1216"/>
        <v>1</v>
      </c>
      <c r="HXV22" s="247">
        <f t="shared" si="1216"/>
        <v>1</v>
      </c>
      <c r="HXW22" s="247">
        <f t="shared" si="1216"/>
        <v>1</v>
      </c>
      <c r="HXX22" s="247">
        <f t="shared" si="1216"/>
        <v>0</v>
      </c>
      <c r="HXY22" s="247">
        <f t="shared" si="1216"/>
        <v>0</v>
      </c>
      <c r="HXZ22" s="247">
        <f t="shared" si="1216"/>
        <v>0</v>
      </c>
      <c r="HYA22" s="247">
        <f t="shared" si="1216"/>
        <v>0</v>
      </c>
      <c r="HYB22" s="247">
        <f t="shared" si="1216"/>
        <v>0</v>
      </c>
      <c r="HYC22" s="247">
        <f t="shared" si="1216"/>
        <v>0</v>
      </c>
      <c r="HYD22" s="247">
        <f t="shared" si="1216"/>
        <v>0</v>
      </c>
      <c r="HYE22" s="247">
        <f t="shared" si="1216"/>
        <v>0</v>
      </c>
      <c r="HYF22" s="247">
        <f t="shared" si="1216"/>
        <v>0</v>
      </c>
      <c r="HYG22" s="247">
        <f t="shared" si="1216"/>
        <v>0</v>
      </c>
      <c r="HYH22" s="247">
        <f t="shared" si="1216"/>
        <v>0</v>
      </c>
      <c r="HYI22" s="247">
        <f t="shared" si="1216"/>
        <v>0</v>
      </c>
      <c r="HYJ22" s="247">
        <f t="shared" si="1216"/>
        <v>0</v>
      </c>
      <c r="HYK22" s="247">
        <f t="shared" si="1216"/>
        <v>0</v>
      </c>
      <c r="HYL22" s="247">
        <f t="shared" si="1216"/>
        <v>0</v>
      </c>
      <c r="HYM22" s="247">
        <f t="shared" si="1216"/>
        <v>0</v>
      </c>
      <c r="HYN22" s="247">
        <f t="shared" si="1216"/>
        <v>0</v>
      </c>
      <c r="HYO22" s="247">
        <f t="shared" ref="HYO22:IAZ22" si="1217">HPI22</f>
        <v>0</v>
      </c>
      <c r="HYP22" s="247">
        <f t="shared" si="1217"/>
        <v>0</v>
      </c>
      <c r="HYQ22" s="247">
        <f t="shared" si="1217"/>
        <v>0</v>
      </c>
      <c r="HYR22" s="247">
        <f t="shared" si="1217"/>
        <v>0</v>
      </c>
      <c r="HYS22" s="247">
        <f t="shared" si="1217"/>
        <v>0</v>
      </c>
      <c r="HYT22" s="247">
        <f t="shared" si="1217"/>
        <v>0</v>
      </c>
      <c r="HYU22" s="247">
        <f t="shared" si="1217"/>
        <v>0</v>
      </c>
      <c r="HYV22" s="247">
        <f t="shared" si="1217"/>
        <v>0</v>
      </c>
      <c r="HYW22" s="247">
        <f t="shared" si="1217"/>
        <v>0</v>
      </c>
      <c r="HYX22" s="247">
        <f t="shared" si="1217"/>
        <v>0</v>
      </c>
      <c r="HYY22" s="247">
        <f t="shared" si="1217"/>
        <v>0</v>
      </c>
      <c r="HYZ22" s="247">
        <f t="shared" si="1217"/>
        <v>0</v>
      </c>
      <c r="HZA22" s="247">
        <f t="shared" si="1217"/>
        <v>0</v>
      </c>
      <c r="HZB22" s="247">
        <f t="shared" si="1217"/>
        <v>0</v>
      </c>
      <c r="HZC22" s="247">
        <f t="shared" si="1217"/>
        <v>0</v>
      </c>
      <c r="HZD22" s="247">
        <f t="shared" si="1217"/>
        <v>0</v>
      </c>
      <c r="HZE22" s="247">
        <f t="shared" si="1217"/>
        <v>0</v>
      </c>
      <c r="HZF22" s="247">
        <f t="shared" si="1217"/>
        <v>0</v>
      </c>
      <c r="HZG22" s="247">
        <f t="shared" si="1217"/>
        <v>0</v>
      </c>
      <c r="HZH22" s="247">
        <f t="shared" si="1217"/>
        <v>0</v>
      </c>
      <c r="HZI22" s="247">
        <f t="shared" si="1217"/>
        <v>0</v>
      </c>
      <c r="HZJ22" s="247">
        <f t="shared" si="1217"/>
        <v>0</v>
      </c>
      <c r="HZK22" s="247">
        <f t="shared" si="1217"/>
        <v>0</v>
      </c>
      <c r="HZL22" s="247">
        <f t="shared" si="1217"/>
        <v>0</v>
      </c>
      <c r="HZM22" s="247">
        <f t="shared" si="1217"/>
        <v>0</v>
      </c>
      <c r="HZN22" s="247">
        <f t="shared" si="1217"/>
        <v>0</v>
      </c>
      <c r="HZO22" s="247">
        <f t="shared" si="1217"/>
        <v>0</v>
      </c>
      <c r="HZP22" s="247">
        <f t="shared" si="1217"/>
        <v>0</v>
      </c>
      <c r="HZQ22" s="247">
        <f t="shared" si="1217"/>
        <v>0</v>
      </c>
      <c r="HZR22" s="247">
        <f t="shared" si="1217"/>
        <v>0</v>
      </c>
      <c r="HZS22" s="247">
        <f t="shared" si="1217"/>
        <v>0</v>
      </c>
      <c r="HZT22" s="247">
        <f t="shared" si="1217"/>
        <v>0</v>
      </c>
      <c r="HZU22" s="247">
        <f t="shared" si="1217"/>
        <v>0</v>
      </c>
      <c r="HZV22" s="247">
        <f t="shared" si="1217"/>
        <v>0</v>
      </c>
      <c r="HZW22" s="247">
        <f t="shared" si="1217"/>
        <v>0</v>
      </c>
      <c r="HZX22" s="247">
        <f t="shared" si="1217"/>
        <v>0</v>
      </c>
      <c r="HZY22" s="247">
        <f t="shared" si="1217"/>
        <v>0</v>
      </c>
      <c r="HZZ22" s="247">
        <f t="shared" si="1217"/>
        <v>0</v>
      </c>
      <c r="IAA22" s="247">
        <f t="shared" si="1217"/>
        <v>0</v>
      </c>
      <c r="IAB22" s="247">
        <f t="shared" si="1217"/>
        <v>0</v>
      </c>
      <c r="IAC22" s="247">
        <f t="shared" si="1217"/>
        <v>0</v>
      </c>
      <c r="IAD22" s="247">
        <f t="shared" si="1217"/>
        <v>0</v>
      </c>
      <c r="IAE22" s="247">
        <f t="shared" si="1217"/>
        <v>0</v>
      </c>
      <c r="IAF22" s="247">
        <f t="shared" si="1217"/>
        <v>0</v>
      </c>
      <c r="IAG22" s="247">
        <f t="shared" si="1217"/>
        <v>0</v>
      </c>
      <c r="IAH22" s="247">
        <f t="shared" si="1217"/>
        <v>0</v>
      </c>
      <c r="IAI22" s="247">
        <f t="shared" si="1217"/>
        <v>0</v>
      </c>
      <c r="IAJ22" s="247">
        <f t="shared" si="1217"/>
        <v>0</v>
      </c>
      <c r="IAK22" s="247">
        <f t="shared" si="1217"/>
        <v>0</v>
      </c>
      <c r="IAL22" s="247">
        <f t="shared" si="1217"/>
        <v>0</v>
      </c>
      <c r="IAM22" s="247">
        <f t="shared" si="1217"/>
        <v>0</v>
      </c>
      <c r="IAN22" s="247">
        <f t="shared" si="1217"/>
        <v>0</v>
      </c>
      <c r="IAO22" s="247">
        <f t="shared" si="1217"/>
        <v>0</v>
      </c>
      <c r="IAP22" s="247">
        <f t="shared" si="1217"/>
        <v>0</v>
      </c>
      <c r="IAQ22" s="247">
        <f t="shared" si="1217"/>
        <v>0</v>
      </c>
      <c r="IAR22" s="247">
        <f t="shared" si="1217"/>
        <v>0</v>
      </c>
      <c r="IAS22" s="247">
        <f t="shared" si="1217"/>
        <v>0</v>
      </c>
      <c r="IAT22" s="247">
        <f t="shared" si="1217"/>
        <v>0</v>
      </c>
      <c r="IAU22" s="247">
        <f t="shared" si="1217"/>
        <v>0</v>
      </c>
      <c r="IAV22" s="247">
        <f t="shared" si="1217"/>
        <v>0</v>
      </c>
      <c r="IAW22" s="247">
        <f t="shared" si="1217"/>
        <v>0</v>
      </c>
      <c r="IAX22" s="247">
        <f t="shared" si="1217"/>
        <v>0</v>
      </c>
      <c r="IAY22" s="247">
        <f t="shared" si="1217"/>
        <v>0</v>
      </c>
      <c r="IAZ22" s="247">
        <f t="shared" si="1217"/>
        <v>0</v>
      </c>
      <c r="IBA22" s="247">
        <f t="shared" ref="IBA22:IDL22" si="1218">HRU22</f>
        <v>0</v>
      </c>
      <c r="IBB22" s="247">
        <f t="shared" si="1218"/>
        <v>0</v>
      </c>
      <c r="IBC22" s="247">
        <f t="shared" si="1218"/>
        <v>0</v>
      </c>
      <c r="IBD22" s="247">
        <f t="shared" si="1218"/>
        <v>0</v>
      </c>
      <c r="IBE22" s="247">
        <f t="shared" si="1218"/>
        <v>0</v>
      </c>
      <c r="IBF22" s="247">
        <f t="shared" si="1218"/>
        <v>0</v>
      </c>
      <c r="IBG22" s="247">
        <f t="shared" si="1218"/>
        <v>0</v>
      </c>
      <c r="IBH22" s="247">
        <f t="shared" si="1218"/>
        <v>0</v>
      </c>
      <c r="IBI22" s="247">
        <f t="shared" si="1218"/>
        <v>0</v>
      </c>
      <c r="IBJ22" s="247">
        <f t="shared" si="1218"/>
        <v>0</v>
      </c>
      <c r="IBK22" s="247">
        <f t="shared" si="1218"/>
        <v>0</v>
      </c>
      <c r="IBL22" s="247">
        <f t="shared" si="1218"/>
        <v>0</v>
      </c>
      <c r="IBM22" s="247">
        <f t="shared" si="1218"/>
        <v>0</v>
      </c>
      <c r="IBN22" s="247">
        <f t="shared" si="1218"/>
        <v>0</v>
      </c>
      <c r="IBO22" s="247">
        <f t="shared" si="1218"/>
        <v>0</v>
      </c>
      <c r="IBP22" s="247">
        <f t="shared" si="1218"/>
        <v>0</v>
      </c>
      <c r="IBQ22" s="247">
        <f t="shared" si="1218"/>
        <v>0</v>
      </c>
      <c r="IBR22" s="247">
        <f t="shared" si="1218"/>
        <v>0</v>
      </c>
      <c r="IBS22" s="247">
        <f t="shared" si="1218"/>
        <v>0</v>
      </c>
      <c r="IBT22" s="247">
        <f t="shared" si="1218"/>
        <v>0</v>
      </c>
      <c r="IBU22" s="247">
        <f t="shared" si="1218"/>
        <v>0</v>
      </c>
      <c r="IBV22" s="247">
        <f t="shared" si="1218"/>
        <v>0</v>
      </c>
      <c r="IBW22" s="247">
        <f t="shared" si="1218"/>
        <v>0</v>
      </c>
      <c r="IBX22" s="247">
        <f t="shared" si="1218"/>
        <v>0</v>
      </c>
      <c r="IBY22" s="247">
        <f t="shared" si="1218"/>
        <v>0</v>
      </c>
      <c r="IBZ22" s="247">
        <f t="shared" si="1218"/>
        <v>0</v>
      </c>
      <c r="ICA22" s="247">
        <f t="shared" si="1218"/>
        <v>0</v>
      </c>
      <c r="ICB22" s="247">
        <f t="shared" si="1218"/>
        <v>0</v>
      </c>
      <c r="ICC22" s="247">
        <f t="shared" si="1218"/>
        <v>0</v>
      </c>
      <c r="ICD22" s="247">
        <f t="shared" si="1218"/>
        <v>0</v>
      </c>
      <c r="ICE22" s="247">
        <f t="shared" si="1218"/>
        <v>0</v>
      </c>
      <c r="ICF22" s="247">
        <f t="shared" si="1218"/>
        <v>0</v>
      </c>
      <c r="ICG22" s="247">
        <f t="shared" si="1218"/>
        <v>0</v>
      </c>
      <c r="ICH22" s="247">
        <f t="shared" si="1218"/>
        <v>0</v>
      </c>
      <c r="ICI22" s="247">
        <f t="shared" si="1218"/>
        <v>0</v>
      </c>
      <c r="ICJ22" s="247">
        <f t="shared" si="1218"/>
        <v>0</v>
      </c>
      <c r="ICK22" s="247">
        <f t="shared" si="1218"/>
        <v>0</v>
      </c>
      <c r="ICL22" s="247">
        <f t="shared" si="1218"/>
        <v>0</v>
      </c>
      <c r="ICM22" s="247">
        <f t="shared" si="1218"/>
        <v>0</v>
      </c>
      <c r="ICN22" s="247">
        <f t="shared" si="1218"/>
        <v>0</v>
      </c>
      <c r="ICO22" s="247">
        <f t="shared" si="1218"/>
        <v>0</v>
      </c>
      <c r="ICP22" s="247">
        <f t="shared" si="1218"/>
        <v>0</v>
      </c>
      <c r="ICQ22" s="247">
        <f t="shared" si="1218"/>
        <v>0</v>
      </c>
      <c r="ICR22" s="247">
        <f t="shared" si="1218"/>
        <v>0</v>
      </c>
      <c r="ICS22" s="247">
        <f t="shared" si="1218"/>
        <v>0</v>
      </c>
      <c r="ICT22" s="247">
        <f t="shared" si="1218"/>
        <v>0</v>
      </c>
      <c r="ICU22" s="247">
        <f t="shared" si="1218"/>
        <v>0</v>
      </c>
      <c r="ICV22" s="247">
        <f t="shared" si="1218"/>
        <v>0</v>
      </c>
      <c r="ICW22" s="247">
        <f t="shared" si="1218"/>
        <v>0</v>
      </c>
      <c r="ICX22" s="247">
        <f t="shared" si="1218"/>
        <v>0</v>
      </c>
      <c r="ICY22" s="247">
        <f t="shared" si="1218"/>
        <v>0</v>
      </c>
      <c r="ICZ22" s="247">
        <f t="shared" si="1218"/>
        <v>0</v>
      </c>
      <c r="IDA22" s="247">
        <f t="shared" si="1218"/>
        <v>0</v>
      </c>
      <c r="IDB22" s="247">
        <f t="shared" si="1218"/>
        <v>0</v>
      </c>
      <c r="IDC22" s="247">
        <f t="shared" si="1218"/>
        <v>0</v>
      </c>
      <c r="IDD22" s="247">
        <f t="shared" si="1218"/>
        <v>0</v>
      </c>
      <c r="IDE22" s="247">
        <f t="shared" si="1218"/>
        <v>0</v>
      </c>
      <c r="IDF22" s="247">
        <f t="shared" si="1218"/>
        <v>0</v>
      </c>
      <c r="IDG22" s="247">
        <f t="shared" si="1218"/>
        <v>0</v>
      </c>
      <c r="IDH22" s="247">
        <f t="shared" si="1218"/>
        <v>0</v>
      </c>
      <c r="IDI22" s="247">
        <f t="shared" si="1218"/>
        <v>0</v>
      </c>
      <c r="IDJ22" s="247">
        <f t="shared" si="1218"/>
        <v>0</v>
      </c>
      <c r="IDK22" s="247">
        <f t="shared" si="1218"/>
        <v>0</v>
      </c>
      <c r="IDL22" s="247">
        <f t="shared" si="1218"/>
        <v>0</v>
      </c>
      <c r="IDM22" s="247">
        <f t="shared" ref="IDM22:IFX22" si="1219">HUG22</f>
        <v>0</v>
      </c>
      <c r="IDN22" s="247">
        <f t="shared" si="1219"/>
        <v>0</v>
      </c>
      <c r="IDO22" s="247">
        <f t="shared" si="1219"/>
        <v>0</v>
      </c>
      <c r="IDP22" s="247">
        <f t="shared" si="1219"/>
        <v>0</v>
      </c>
      <c r="IDQ22" s="247">
        <f t="shared" si="1219"/>
        <v>0</v>
      </c>
      <c r="IDR22" s="247">
        <f t="shared" si="1219"/>
        <v>0</v>
      </c>
      <c r="IDS22" s="247">
        <f t="shared" si="1219"/>
        <v>0</v>
      </c>
      <c r="IDT22" s="247">
        <f t="shared" si="1219"/>
        <v>0</v>
      </c>
      <c r="IDU22" s="247">
        <f t="shared" si="1219"/>
        <v>0</v>
      </c>
      <c r="IDV22" s="247">
        <f t="shared" si="1219"/>
        <v>0</v>
      </c>
      <c r="IDW22" s="247">
        <f t="shared" si="1219"/>
        <v>0</v>
      </c>
      <c r="IDX22" s="247">
        <f t="shared" si="1219"/>
        <v>0</v>
      </c>
      <c r="IDY22" s="247">
        <f t="shared" si="1219"/>
        <v>0</v>
      </c>
      <c r="IDZ22" s="247">
        <f t="shared" si="1219"/>
        <v>0</v>
      </c>
      <c r="IEA22" s="247">
        <f t="shared" si="1219"/>
        <v>0</v>
      </c>
      <c r="IEB22" s="247">
        <f t="shared" si="1219"/>
        <v>0</v>
      </c>
      <c r="IEC22" s="247">
        <f t="shared" si="1219"/>
        <v>0</v>
      </c>
      <c r="IED22" s="247">
        <f t="shared" si="1219"/>
        <v>0</v>
      </c>
      <c r="IEE22" s="247">
        <f t="shared" si="1219"/>
        <v>0</v>
      </c>
      <c r="IEF22" s="247">
        <f t="shared" si="1219"/>
        <v>0</v>
      </c>
      <c r="IEG22" s="247">
        <f t="shared" si="1219"/>
        <v>0</v>
      </c>
      <c r="IEH22" s="247">
        <f t="shared" si="1219"/>
        <v>0</v>
      </c>
      <c r="IEI22" s="247">
        <f t="shared" si="1219"/>
        <v>0</v>
      </c>
      <c r="IEJ22" s="247">
        <f t="shared" si="1219"/>
        <v>0</v>
      </c>
      <c r="IEK22" s="247">
        <f t="shared" si="1219"/>
        <v>0</v>
      </c>
      <c r="IEL22" s="247">
        <f t="shared" si="1219"/>
        <v>0</v>
      </c>
      <c r="IEM22" s="247">
        <f t="shared" si="1219"/>
        <v>0</v>
      </c>
      <c r="IEN22" s="247">
        <f t="shared" si="1219"/>
        <v>0</v>
      </c>
      <c r="IEO22" s="247">
        <f t="shared" si="1219"/>
        <v>0</v>
      </c>
      <c r="IEP22" s="247">
        <f t="shared" si="1219"/>
        <v>0</v>
      </c>
      <c r="IEQ22" s="247">
        <f t="shared" si="1219"/>
        <v>0</v>
      </c>
      <c r="IER22" s="247">
        <f t="shared" si="1219"/>
        <v>0</v>
      </c>
      <c r="IES22" s="247">
        <f t="shared" si="1219"/>
        <v>0</v>
      </c>
      <c r="IET22" s="247">
        <f t="shared" si="1219"/>
        <v>0</v>
      </c>
      <c r="IEU22" s="247">
        <f t="shared" si="1219"/>
        <v>0</v>
      </c>
      <c r="IEV22" s="247">
        <f t="shared" si="1219"/>
        <v>0</v>
      </c>
      <c r="IEW22" s="247">
        <f t="shared" si="1219"/>
        <v>0</v>
      </c>
      <c r="IEX22" s="247">
        <f t="shared" si="1219"/>
        <v>0</v>
      </c>
      <c r="IEY22" s="247">
        <f t="shared" si="1219"/>
        <v>0</v>
      </c>
      <c r="IEZ22" s="247">
        <f t="shared" si="1219"/>
        <v>0</v>
      </c>
      <c r="IFA22" s="247">
        <f t="shared" si="1219"/>
        <v>0</v>
      </c>
      <c r="IFB22" s="247">
        <f t="shared" si="1219"/>
        <v>0</v>
      </c>
      <c r="IFC22" s="247">
        <f t="shared" si="1219"/>
        <v>0</v>
      </c>
      <c r="IFD22" s="247">
        <f t="shared" si="1219"/>
        <v>0</v>
      </c>
      <c r="IFE22" s="247">
        <f t="shared" si="1219"/>
        <v>0</v>
      </c>
      <c r="IFF22" s="247">
        <f t="shared" si="1219"/>
        <v>0</v>
      </c>
      <c r="IFG22" s="247">
        <f t="shared" si="1219"/>
        <v>0</v>
      </c>
      <c r="IFH22" s="247">
        <f t="shared" si="1219"/>
        <v>1</v>
      </c>
      <c r="IFI22" s="247">
        <f t="shared" si="1219"/>
        <v>1</v>
      </c>
      <c r="IFJ22" s="247">
        <f t="shared" si="1219"/>
        <v>1</v>
      </c>
      <c r="IFK22" s="247">
        <f t="shared" si="1219"/>
        <v>1</v>
      </c>
      <c r="IFL22" s="247">
        <f t="shared" si="1219"/>
        <v>1</v>
      </c>
      <c r="IFM22" s="247">
        <f t="shared" si="1219"/>
        <v>1</v>
      </c>
      <c r="IFN22" s="247">
        <f t="shared" si="1219"/>
        <v>1</v>
      </c>
      <c r="IFO22" s="247">
        <f t="shared" si="1219"/>
        <v>1</v>
      </c>
      <c r="IFP22" s="247">
        <f t="shared" si="1219"/>
        <v>1</v>
      </c>
      <c r="IFQ22" s="247">
        <f t="shared" si="1219"/>
        <v>1</v>
      </c>
      <c r="IFR22" s="247">
        <f t="shared" si="1219"/>
        <v>1</v>
      </c>
      <c r="IFS22" s="247">
        <f t="shared" si="1219"/>
        <v>1</v>
      </c>
      <c r="IFT22" s="247">
        <f t="shared" si="1219"/>
        <v>1</v>
      </c>
      <c r="IFU22" s="247">
        <f t="shared" si="1219"/>
        <v>1</v>
      </c>
      <c r="IFV22" s="247">
        <f t="shared" si="1219"/>
        <v>1</v>
      </c>
      <c r="IFW22" s="247">
        <f t="shared" si="1219"/>
        <v>1</v>
      </c>
      <c r="IFX22" s="247">
        <f t="shared" si="1219"/>
        <v>1</v>
      </c>
      <c r="IFY22" s="247">
        <f t="shared" ref="IFY22:IIJ22" si="1220">HWS22</f>
        <v>1</v>
      </c>
      <c r="IFZ22" s="247">
        <f t="shared" si="1220"/>
        <v>1</v>
      </c>
      <c r="IGA22" s="247">
        <f t="shared" si="1220"/>
        <v>1</v>
      </c>
      <c r="IGB22" s="247">
        <f t="shared" si="1220"/>
        <v>1</v>
      </c>
      <c r="IGC22" s="247">
        <f t="shared" si="1220"/>
        <v>1</v>
      </c>
      <c r="IGD22" s="247">
        <f t="shared" si="1220"/>
        <v>1</v>
      </c>
      <c r="IGE22" s="247">
        <f t="shared" si="1220"/>
        <v>1</v>
      </c>
      <c r="IGF22" s="247">
        <f t="shared" si="1220"/>
        <v>1</v>
      </c>
      <c r="IGG22" s="247">
        <f t="shared" si="1220"/>
        <v>1</v>
      </c>
      <c r="IGH22" s="247">
        <f t="shared" si="1220"/>
        <v>1</v>
      </c>
      <c r="IGI22" s="247">
        <f t="shared" si="1220"/>
        <v>1</v>
      </c>
      <c r="IGJ22" s="247">
        <f t="shared" si="1220"/>
        <v>1</v>
      </c>
      <c r="IGK22" s="247">
        <f t="shared" si="1220"/>
        <v>1</v>
      </c>
      <c r="IGL22" s="247">
        <f t="shared" si="1220"/>
        <v>1</v>
      </c>
      <c r="IGM22" s="247">
        <f t="shared" si="1220"/>
        <v>1</v>
      </c>
      <c r="IGN22" s="247">
        <f t="shared" si="1220"/>
        <v>1</v>
      </c>
      <c r="IGO22" s="247">
        <f t="shared" si="1220"/>
        <v>1</v>
      </c>
      <c r="IGP22" s="247">
        <f t="shared" si="1220"/>
        <v>1</v>
      </c>
      <c r="IGQ22" s="247">
        <f t="shared" si="1220"/>
        <v>1</v>
      </c>
      <c r="IGR22" s="247">
        <f t="shared" si="1220"/>
        <v>1</v>
      </c>
      <c r="IGS22" s="247">
        <f t="shared" si="1220"/>
        <v>1</v>
      </c>
      <c r="IGT22" s="247">
        <f t="shared" si="1220"/>
        <v>1</v>
      </c>
      <c r="IGU22" s="247">
        <f t="shared" si="1220"/>
        <v>1</v>
      </c>
      <c r="IGV22" s="247">
        <f t="shared" si="1220"/>
        <v>1</v>
      </c>
      <c r="IGW22" s="247">
        <f t="shared" si="1220"/>
        <v>1</v>
      </c>
      <c r="IGX22" s="247">
        <f t="shared" si="1220"/>
        <v>1</v>
      </c>
      <c r="IGY22" s="247">
        <f t="shared" si="1220"/>
        <v>1</v>
      </c>
      <c r="IGZ22" s="247">
        <f t="shared" si="1220"/>
        <v>1</v>
      </c>
      <c r="IHA22" s="247">
        <f t="shared" si="1220"/>
        <v>1</v>
      </c>
      <c r="IHB22" s="247">
        <f t="shared" si="1220"/>
        <v>1</v>
      </c>
      <c r="IHC22" s="247">
        <f t="shared" si="1220"/>
        <v>1</v>
      </c>
      <c r="IHD22" s="247">
        <f t="shared" si="1220"/>
        <v>0</v>
      </c>
      <c r="IHE22" s="247">
        <f t="shared" si="1220"/>
        <v>0</v>
      </c>
      <c r="IHF22" s="247">
        <f t="shared" si="1220"/>
        <v>0</v>
      </c>
      <c r="IHG22" s="247">
        <f t="shared" si="1220"/>
        <v>0</v>
      </c>
      <c r="IHH22" s="247">
        <f t="shared" si="1220"/>
        <v>0</v>
      </c>
      <c r="IHI22" s="247">
        <f t="shared" si="1220"/>
        <v>0</v>
      </c>
      <c r="IHJ22" s="247">
        <f t="shared" si="1220"/>
        <v>0</v>
      </c>
      <c r="IHK22" s="247">
        <f t="shared" si="1220"/>
        <v>0</v>
      </c>
      <c r="IHL22" s="247">
        <f t="shared" si="1220"/>
        <v>0</v>
      </c>
      <c r="IHM22" s="247">
        <f t="shared" si="1220"/>
        <v>0</v>
      </c>
      <c r="IHN22" s="247">
        <f t="shared" si="1220"/>
        <v>0</v>
      </c>
      <c r="IHO22" s="247">
        <f t="shared" si="1220"/>
        <v>0</v>
      </c>
      <c r="IHP22" s="247">
        <f t="shared" si="1220"/>
        <v>0</v>
      </c>
      <c r="IHQ22" s="247">
        <f t="shared" si="1220"/>
        <v>0</v>
      </c>
      <c r="IHR22" s="247">
        <f t="shared" si="1220"/>
        <v>0</v>
      </c>
      <c r="IHS22" s="247">
        <f t="shared" si="1220"/>
        <v>0</v>
      </c>
      <c r="IHT22" s="247">
        <f t="shared" si="1220"/>
        <v>0</v>
      </c>
      <c r="IHU22" s="247">
        <f t="shared" si="1220"/>
        <v>0</v>
      </c>
      <c r="IHV22" s="247">
        <f t="shared" si="1220"/>
        <v>0</v>
      </c>
      <c r="IHW22" s="247">
        <f t="shared" si="1220"/>
        <v>0</v>
      </c>
      <c r="IHX22" s="247">
        <f t="shared" si="1220"/>
        <v>0</v>
      </c>
      <c r="IHY22" s="247">
        <f t="shared" si="1220"/>
        <v>0</v>
      </c>
      <c r="IHZ22" s="247">
        <f t="shared" si="1220"/>
        <v>0</v>
      </c>
      <c r="IIA22" s="247">
        <f t="shared" si="1220"/>
        <v>0</v>
      </c>
      <c r="IIB22" s="247">
        <f t="shared" si="1220"/>
        <v>0</v>
      </c>
      <c r="IIC22" s="247">
        <f t="shared" si="1220"/>
        <v>0</v>
      </c>
      <c r="IID22" s="247">
        <f t="shared" si="1220"/>
        <v>0</v>
      </c>
      <c r="IIE22" s="247">
        <f t="shared" si="1220"/>
        <v>0</v>
      </c>
      <c r="IIF22" s="247">
        <f t="shared" si="1220"/>
        <v>0</v>
      </c>
      <c r="IIG22" s="247">
        <f t="shared" si="1220"/>
        <v>0</v>
      </c>
      <c r="IIH22" s="247">
        <f t="shared" si="1220"/>
        <v>0</v>
      </c>
      <c r="III22" s="247">
        <f t="shared" si="1220"/>
        <v>0</v>
      </c>
      <c r="IIJ22" s="247">
        <f t="shared" si="1220"/>
        <v>0</v>
      </c>
      <c r="IIK22" s="247">
        <f t="shared" ref="IIK22:IKV22" si="1221">HZE22</f>
        <v>0</v>
      </c>
      <c r="IIL22" s="247">
        <f t="shared" si="1221"/>
        <v>0</v>
      </c>
      <c r="IIM22" s="247">
        <f t="shared" si="1221"/>
        <v>0</v>
      </c>
      <c r="IIN22" s="247">
        <f t="shared" si="1221"/>
        <v>0</v>
      </c>
      <c r="IIO22" s="247">
        <f t="shared" si="1221"/>
        <v>0</v>
      </c>
      <c r="IIP22" s="247">
        <f t="shared" si="1221"/>
        <v>0</v>
      </c>
      <c r="IIQ22" s="247">
        <f t="shared" si="1221"/>
        <v>0</v>
      </c>
      <c r="IIR22" s="247">
        <f t="shared" si="1221"/>
        <v>0</v>
      </c>
      <c r="IIS22" s="247">
        <f t="shared" si="1221"/>
        <v>0</v>
      </c>
      <c r="IIT22" s="247">
        <f t="shared" si="1221"/>
        <v>0</v>
      </c>
      <c r="IIU22" s="247">
        <f t="shared" si="1221"/>
        <v>0</v>
      </c>
      <c r="IIV22" s="247">
        <f t="shared" si="1221"/>
        <v>0</v>
      </c>
      <c r="IIW22" s="247">
        <f t="shared" si="1221"/>
        <v>0</v>
      </c>
      <c r="IIX22" s="247">
        <f t="shared" si="1221"/>
        <v>0</v>
      </c>
      <c r="IIY22" s="247">
        <f t="shared" si="1221"/>
        <v>0</v>
      </c>
      <c r="IIZ22" s="247">
        <f t="shared" si="1221"/>
        <v>0</v>
      </c>
      <c r="IJA22" s="247">
        <f t="shared" si="1221"/>
        <v>0</v>
      </c>
      <c r="IJB22" s="247">
        <f t="shared" si="1221"/>
        <v>0</v>
      </c>
      <c r="IJC22" s="247">
        <f t="shared" si="1221"/>
        <v>0</v>
      </c>
      <c r="IJD22" s="247">
        <f t="shared" si="1221"/>
        <v>0</v>
      </c>
      <c r="IJE22" s="247">
        <f t="shared" si="1221"/>
        <v>0</v>
      </c>
      <c r="IJF22" s="247">
        <f t="shared" si="1221"/>
        <v>0</v>
      </c>
      <c r="IJG22" s="247">
        <f t="shared" si="1221"/>
        <v>0</v>
      </c>
      <c r="IJH22" s="247">
        <f t="shared" si="1221"/>
        <v>0</v>
      </c>
      <c r="IJI22" s="247">
        <f t="shared" si="1221"/>
        <v>0</v>
      </c>
      <c r="IJJ22" s="247">
        <f t="shared" si="1221"/>
        <v>0</v>
      </c>
      <c r="IJK22" s="247">
        <f t="shared" si="1221"/>
        <v>0</v>
      </c>
      <c r="IJL22" s="247">
        <f t="shared" si="1221"/>
        <v>0</v>
      </c>
      <c r="IJM22" s="247">
        <f t="shared" si="1221"/>
        <v>0</v>
      </c>
      <c r="IJN22" s="247">
        <f t="shared" si="1221"/>
        <v>0</v>
      </c>
      <c r="IJO22" s="247">
        <f t="shared" si="1221"/>
        <v>0</v>
      </c>
      <c r="IJP22" s="247">
        <f t="shared" si="1221"/>
        <v>0</v>
      </c>
      <c r="IJQ22" s="247">
        <f t="shared" si="1221"/>
        <v>0</v>
      </c>
      <c r="IJR22" s="247">
        <f t="shared" si="1221"/>
        <v>0</v>
      </c>
      <c r="IJS22" s="247">
        <f t="shared" si="1221"/>
        <v>0</v>
      </c>
      <c r="IJT22" s="247">
        <f t="shared" si="1221"/>
        <v>0</v>
      </c>
      <c r="IJU22" s="247">
        <f t="shared" si="1221"/>
        <v>0</v>
      </c>
      <c r="IJV22" s="247">
        <f t="shared" si="1221"/>
        <v>0</v>
      </c>
      <c r="IJW22" s="247">
        <f t="shared" si="1221"/>
        <v>0</v>
      </c>
      <c r="IJX22" s="247">
        <f t="shared" si="1221"/>
        <v>0</v>
      </c>
      <c r="IJY22" s="247">
        <f t="shared" si="1221"/>
        <v>0</v>
      </c>
      <c r="IJZ22" s="247">
        <f t="shared" si="1221"/>
        <v>0</v>
      </c>
      <c r="IKA22" s="247">
        <f t="shared" si="1221"/>
        <v>0</v>
      </c>
      <c r="IKB22" s="247">
        <f t="shared" si="1221"/>
        <v>0</v>
      </c>
      <c r="IKC22" s="247">
        <f t="shared" si="1221"/>
        <v>0</v>
      </c>
      <c r="IKD22" s="247">
        <f t="shared" si="1221"/>
        <v>0</v>
      </c>
      <c r="IKE22" s="247">
        <f t="shared" si="1221"/>
        <v>0</v>
      </c>
      <c r="IKF22" s="247">
        <f t="shared" si="1221"/>
        <v>0</v>
      </c>
      <c r="IKG22" s="247">
        <f t="shared" si="1221"/>
        <v>0</v>
      </c>
      <c r="IKH22" s="247">
        <f t="shared" si="1221"/>
        <v>0</v>
      </c>
      <c r="IKI22" s="247">
        <f t="shared" si="1221"/>
        <v>0</v>
      </c>
      <c r="IKJ22" s="247">
        <f t="shared" si="1221"/>
        <v>0</v>
      </c>
      <c r="IKK22" s="247">
        <f t="shared" si="1221"/>
        <v>0</v>
      </c>
      <c r="IKL22" s="247">
        <f t="shared" si="1221"/>
        <v>0</v>
      </c>
      <c r="IKM22" s="247">
        <f t="shared" si="1221"/>
        <v>0</v>
      </c>
      <c r="IKN22" s="247">
        <f t="shared" si="1221"/>
        <v>0</v>
      </c>
      <c r="IKO22" s="247">
        <f t="shared" si="1221"/>
        <v>0</v>
      </c>
      <c r="IKP22" s="247">
        <f t="shared" si="1221"/>
        <v>0</v>
      </c>
      <c r="IKQ22" s="247">
        <f t="shared" si="1221"/>
        <v>0</v>
      </c>
      <c r="IKR22" s="247">
        <f t="shared" si="1221"/>
        <v>0</v>
      </c>
      <c r="IKS22" s="247">
        <f t="shared" si="1221"/>
        <v>0</v>
      </c>
      <c r="IKT22" s="247">
        <f t="shared" si="1221"/>
        <v>0</v>
      </c>
      <c r="IKU22" s="247">
        <f t="shared" si="1221"/>
        <v>0</v>
      </c>
      <c r="IKV22" s="247">
        <f t="shared" si="1221"/>
        <v>0</v>
      </c>
      <c r="IKW22" s="247">
        <f t="shared" ref="IKW22:INH22" si="1222">IBQ22</f>
        <v>0</v>
      </c>
      <c r="IKX22" s="247">
        <f t="shared" si="1222"/>
        <v>0</v>
      </c>
      <c r="IKY22" s="247">
        <f t="shared" si="1222"/>
        <v>0</v>
      </c>
      <c r="IKZ22" s="247">
        <f t="shared" si="1222"/>
        <v>0</v>
      </c>
      <c r="ILA22" s="247">
        <f t="shared" si="1222"/>
        <v>0</v>
      </c>
      <c r="ILB22" s="247">
        <f t="shared" si="1222"/>
        <v>0</v>
      </c>
      <c r="ILC22" s="247">
        <f t="shared" si="1222"/>
        <v>0</v>
      </c>
      <c r="ILD22" s="247">
        <f t="shared" si="1222"/>
        <v>0</v>
      </c>
      <c r="ILE22" s="247">
        <f t="shared" si="1222"/>
        <v>0</v>
      </c>
      <c r="ILF22" s="247">
        <f t="shared" si="1222"/>
        <v>0</v>
      </c>
      <c r="ILG22" s="247">
        <f t="shared" si="1222"/>
        <v>0</v>
      </c>
      <c r="ILH22" s="247">
        <f t="shared" si="1222"/>
        <v>0</v>
      </c>
      <c r="ILI22" s="247">
        <f t="shared" si="1222"/>
        <v>0</v>
      </c>
      <c r="ILJ22" s="247">
        <f t="shared" si="1222"/>
        <v>0</v>
      </c>
      <c r="ILK22" s="247">
        <f t="shared" si="1222"/>
        <v>0</v>
      </c>
      <c r="ILL22" s="247">
        <f t="shared" si="1222"/>
        <v>0</v>
      </c>
      <c r="ILM22" s="247">
        <f t="shared" si="1222"/>
        <v>0</v>
      </c>
      <c r="ILN22" s="247">
        <f t="shared" si="1222"/>
        <v>0</v>
      </c>
      <c r="ILO22" s="247">
        <f t="shared" si="1222"/>
        <v>0</v>
      </c>
      <c r="ILP22" s="247">
        <f t="shared" si="1222"/>
        <v>0</v>
      </c>
      <c r="ILQ22" s="247">
        <f t="shared" si="1222"/>
        <v>0</v>
      </c>
      <c r="ILR22" s="247">
        <f t="shared" si="1222"/>
        <v>0</v>
      </c>
      <c r="ILS22" s="247">
        <f t="shared" si="1222"/>
        <v>0</v>
      </c>
      <c r="ILT22" s="247">
        <f t="shared" si="1222"/>
        <v>0</v>
      </c>
      <c r="ILU22" s="247">
        <f t="shared" si="1222"/>
        <v>0</v>
      </c>
      <c r="ILV22" s="247">
        <f t="shared" si="1222"/>
        <v>0</v>
      </c>
      <c r="ILW22" s="247">
        <f t="shared" si="1222"/>
        <v>0</v>
      </c>
      <c r="ILX22" s="247">
        <f t="shared" si="1222"/>
        <v>0</v>
      </c>
      <c r="ILY22" s="247">
        <f t="shared" si="1222"/>
        <v>0</v>
      </c>
      <c r="ILZ22" s="247">
        <f t="shared" si="1222"/>
        <v>0</v>
      </c>
      <c r="IMA22" s="247">
        <f t="shared" si="1222"/>
        <v>0</v>
      </c>
      <c r="IMB22" s="247">
        <f t="shared" si="1222"/>
        <v>0</v>
      </c>
      <c r="IMC22" s="247">
        <f t="shared" si="1222"/>
        <v>0</v>
      </c>
      <c r="IMD22" s="247">
        <f t="shared" si="1222"/>
        <v>0</v>
      </c>
      <c r="IME22" s="247">
        <f t="shared" si="1222"/>
        <v>0</v>
      </c>
      <c r="IMF22" s="247">
        <f t="shared" si="1222"/>
        <v>0</v>
      </c>
      <c r="IMG22" s="247">
        <f t="shared" si="1222"/>
        <v>0</v>
      </c>
      <c r="IMH22" s="247">
        <f t="shared" si="1222"/>
        <v>0</v>
      </c>
      <c r="IMI22" s="247">
        <f t="shared" si="1222"/>
        <v>0</v>
      </c>
      <c r="IMJ22" s="247">
        <f t="shared" si="1222"/>
        <v>0</v>
      </c>
      <c r="IMK22" s="247">
        <f t="shared" si="1222"/>
        <v>0</v>
      </c>
      <c r="IML22" s="247">
        <f t="shared" si="1222"/>
        <v>0</v>
      </c>
      <c r="IMM22" s="247">
        <f t="shared" si="1222"/>
        <v>0</v>
      </c>
      <c r="IMN22" s="247">
        <f t="shared" si="1222"/>
        <v>0</v>
      </c>
      <c r="IMO22" s="247">
        <f t="shared" si="1222"/>
        <v>0</v>
      </c>
      <c r="IMP22" s="247">
        <f t="shared" si="1222"/>
        <v>0</v>
      </c>
      <c r="IMQ22" s="247">
        <f t="shared" si="1222"/>
        <v>0</v>
      </c>
      <c r="IMR22" s="247">
        <f t="shared" si="1222"/>
        <v>0</v>
      </c>
      <c r="IMS22" s="247">
        <f t="shared" si="1222"/>
        <v>0</v>
      </c>
      <c r="IMT22" s="247">
        <f t="shared" si="1222"/>
        <v>0</v>
      </c>
      <c r="IMU22" s="247">
        <f t="shared" si="1222"/>
        <v>0</v>
      </c>
      <c r="IMV22" s="247">
        <f t="shared" si="1222"/>
        <v>0</v>
      </c>
      <c r="IMW22" s="247">
        <f t="shared" si="1222"/>
        <v>0</v>
      </c>
      <c r="IMX22" s="247">
        <f t="shared" si="1222"/>
        <v>0</v>
      </c>
      <c r="IMY22" s="247">
        <f t="shared" si="1222"/>
        <v>0</v>
      </c>
      <c r="IMZ22" s="247">
        <f t="shared" si="1222"/>
        <v>0</v>
      </c>
      <c r="INA22" s="247">
        <f t="shared" si="1222"/>
        <v>0</v>
      </c>
      <c r="INB22" s="247">
        <f t="shared" si="1222"/>
        <v>0</v>
      </c>
      <c r="INC22" s="247">
        <f t="shared" si="1222"/>
        <v>0</v>
      </c>
      <c r="IND22" s="247">
        <f t="shared" si="1222"/>
        <v>0</v>
      </c>
      <c r="INE22" s="247">
        <f t="shared" si="1222"/>
        <v>0</v>
      </c>
      <c r="INF22" s="247">
        <f t="shared" si="1222"/>
        <v>0</v>
      </c>
      <c r="ING22" s="247">
        <f t="shared" si="1222"/>
        <v>0</v>
      </c>
      <c r="INH22" s="247">
        <f t="shared" si="1222"/>
        <v>0</v>
      </c>
      <c r="INI22" s="247">
        <f t="shared" ref="INI22:IPT22" si="1223">IEC22</f>
        <v>0</v>
      </c>
      <c r="INJ22" s="247">
        <f t="shared" si="1223"/>
        <v>0</v>
      </c>
      <c r="INK22" s="247">
        <f t="shared" si="1223"/>
        <v>0</v>
      </c>
      <c r="INL22" s="247">
        <f t="shared" si="1223"/>
        <v>0</v>
      </c>
      <c r="INM22" s="247">
        <f t="shared" si="1223"/>
        <v>0</v>
      </c>
      <c r="INN22" s="247">
        <f t="shared" si="1223"/>
        <v>0</v>
      </c>
      <c r="INO22" s="247">
        <f t="shared" si="1223"/>
        <v>0</v>
      </c>
      <c r="INP22" s="247">
        <f t="shared" si="1223"/>
        <v>0</v>
      </c>
      <c r="INQ22" s="247">
        <f t="shared" si="1223"/>
        <v>0</v>
      </c>
      <c r="INR22" s="247">
        <f t="shared" si="1223"/>
        <v>0</v>
      </c>
      <c r="INS22" s="247">
        <f t="shared" si="1223"/>
        <v>0</v>
      </c>
      <c r="INT22" s="247">
        <f t="shared" si="1223"/>
        <v>0</v>
      </c>
      <c r="INU22" s="247">
        <f t="shared" si="1223"/>
        <v>0</v>
      </c>
      <c r="INV22" s="247">
        <f t="shared" si="1223"/>
        <v>0</v>
      </c>
      <c r="INW22" s="247">
        <f t="shared" si="1223"/>
        <v>0</v>
      </c>
      <c r="INX22" s="247">
        <f t="shared" si="1223"/>
        <v>0</v>
      </c>
      <c r="INY22" s="247">
        <f t="shared" si="1223"/>
        <v>0</v>
      </c>
      <c r="INZ22" s="247">
        <f t="shared" si="1223"/>
        <v>0</v>
      </c>
      <c r="IOA22" s="247">
        <f t="shared" si="1223"/>
        <v>0</v>
      </c>
      <c r="IOB22" s="247">
        <f t="shared" si="1223"/>
        <v>0</v>
      </c>
      <c r="IOC22" s="247">
        <f t="shared" si="1223"/>
        <v>0</v>
      </c>
      <c r="IOD22" s="247">
        <f t="shared" si="1223"/>
        <v>0</v>
      </c>
      <c r="IOE22" s="247">
        <f t="shared" si="1223"/>
        <v>0</v>
      </c>
      <c r="IOF22" s="247">
        <f t="shared" si="1223"/>
        <v>0</v>
      </c>
      <c r="IOG22" s="247">
        <f t="shared" si="1223"/>
        <v>0</v>
      </c>
      <c r="IOH22" s="247">
        <f t="shared" si="1223"/>
        <v>0</v>
      </c>
      <c r="IOI22" s="247">
        <f t="shared" si="1223"/>
        <v>0</v>
      </c>
      <c r="IOJ22" s="247">
        <f t="shared" si="1223"/>
        <v>0</v>
      </c>
      <c r="IOK22" s="247">
        <f t="shared" si="1223"/>
        <v>0</v>
      </c>
      <c r="IOL22" s="247">
        <f t="shared" si="1223"/>
        <v>0</v>
      </c>
      <c r="IOM22" s="247">
        <f t="shared" si="1223"/>
        <v>0</v>
      </c>
      <c r="ION22" s="247">
        <f t="shared" si="1223"/>
        <v>1</v>
      </c>
      <c r="IOO22" s="247">
        <f t="shared" si="1223"/>
        <v>1</v>
      </c>
      <c r="IOP22" s="247">
        <f t="shared" si="1223"/>
        <v>1</v>
      </c>
      <c r="IOQ22" s="247">
        <f t="shared" si="1223"/>
        <v>1</v>
      </c>
      <c r="IOR22" s="247">
        <f t="shared" si="1223"/>
        <v>1</v>
      </c>
      <c r="IOS22" s="247">
        <f t="shared" si="1223"/>
        <v>1</v>
      </c>
      <c r="IOT22" s="247">
        <f t="shared" si="1223"/>
        <v>1</v>
      </c>
      <c r="IOU22" s="247">
        <f t="shared" si="1223"/>
        <v>1</v>
      </c>
      <c r="IOV22" s="247">
        <f t="shared" si="1223"/>
        <v>1</v>
      </c>
      <c r="IOW22" s="247">
        <f t="shared" si="1223"/>
        <v>1</v>
      </c>
      <c r="IOX22" s="247">
        <f t="shared" si="1223"/>
        <v>1</v>
      </c>
      <c r="IOY22" s="247">
        <f t="shared" si="1223"/>
        <v>1</v>
      </c>
      <c r="IOZ22" s="247">
        <f t="shared" si="1223"/>
        <v>1</v>
      </c>
      <c r="IPA22" s="247">
        <f t="shared" si="1223"/>
        <v>1</v>
      </c>
      <c r="IPB22" s="247">
        <f t="shared" si="1223"/>
        <v>1</v>
      </c>
      <c r="IPC22" s="247">
        <f t="shared" si="1223"/>
        <v>1</v>
      </c>
      <c r="IPD22" s="247">
        <f t="shared" si="1223"/>
        <v>1</v>
      </c>
      <c r="IPE22" s="247">
        <f t="shared" si="1223"/>
        <v>1</v>
      </c>
      <c r="IPF22" s="247">
        <f t="shared" si="1223"/>
        <v>1</v>
      </c>
      <c r="IPG22" s="247">
        <f t="shared" si="1223"/>
        <v>1</v>
      </c>
      <c r="IPH22" s="247">
        <f t="shared" si="1223"/>
        <v>1</v>
      </c>
      <c r="IPI22" s="247">
        <f t="shared" si="1223"/>
        <v>1</v>
      </c>
      <c r="IPJ22" s="247">
        <f t="shared" si="1223"/>
        <v>1</v>
      </c>
      <c r="IPK22" s="247">
        <f t="shared" si="1223"/>
        <v>1</v>
      </c>
      <c r="IPL22" s="247">
        <f t="shared" si="1223"/>
        <v>1</v>
      </c>
      <c r="IPM22" s="247">
        <f t="shared" si="1223"/>
        <v>1</v>
      </c>
      <c r="IPN22" s="247">
        <f t="shared" si="1223"/>
        <v>1</v>
      </c>
      <c r="IPO22" s="247">
        <f t="shared" si="1223"/>
        <v>1</v>
      </c>
      <c r="IPP22" s="247">
        <f t="shared" si="1223"/>
        <v>1</v>
      </c>
      <c r="IPQ22" s="247">
        <f t="shared" si="1223"/>
        <v>1</v>
      </c>
      <c r="IPR22" s="247">
        <f t="shared" si="1223"/>
        <v>1</v>
      </c>
      <c r="IPS22" s="247">
        <f t="shared" si="1223"/>
        <v>1</v>
      </c>
      <c r="IPT22" s="247">
        <f t="shared" si="1223"/>
        <v>1</v>
      </c>
      <c r="IPU22" s="247">
        <f t="shared" ref="IPU22:ISF22" si="1224">IGO22</f>
        <v>1</v>
      </c>
      <c r="IPV22" s="247">
        <f t="shared" si="1224"/>
        <v>1</v>
      </c>
      <c r="IPW22" s="247">
        <f t="shared" si="1224"/>
        <v>1</v>
      </c>
      <c r="IPX22" s="247">
        <f t="shared" si="1224"/>
        <v>1</v>
      </c>
      <c r="IPY22" s="247">
        <f t="shared" si="1224"/>
        <v>1</v>
      </c>
      <c r="IPZ22" s="247">
        <f t="shared" si="1224"/>
        <v>1</v>
      </c>
      <c r="IQA22" s="247">
        <f t="shared" si="1224"/>
        <v>1</v>
      </c>
      <c r="IQB22" s="247">
        <f t="shared" si="1224"/>
        <v>1</v>
      </c>
      <c r="IQC22" s="247">
        <f t="shared" si="1224"/>
        <v>1</v>
      </c>
      <c r="IQD22" s="247">
        <f t="shared" si="1224"/>
        <v>1</v>
      </c>
      <c r="IQE22" s="247">
        <f t="shared" si="1224"/>
        <v>1</v>
      </c>
      <c r="IQF22" s="247">
        <f t="shared" si="1224"/>
        <v>1</v>
      </c>
      <c r="IQG22" s="247">
        <f t="shared" si="1224"/>
        <v>1</v>
      </c>
      <c r="IQH22" s="247">
        <f t="shared" si="1224"/>
        <v>1</v>
      </c>
      <c r="IQI22" s="247">
        <f t="shared" si="1224"/>
        <v>1</v>
      </c>
      <c r="IQJ22" s="247">
        <f t="shared" si="1224"/>
        <v>0</v>
      </c>
      <c r="IQK22" s="247">
        <f t="shared" si="1224"/>
        <v>0</v>
      </c>
      <c r="IQL22" s="247">
        <f t="shared" si="1224"/>
        <v>0</v>
      </c>
      <c r="IQM22" s="247">
        <f t="shared" si="1224"/>
        <v>0</v>
      </c>
      <c r="IQN22" s="247">
        <f t="shared" si="1224"/>
        <v>0</v>
      </c>
      <c r="IQO22" s="247">
        <f t="shared" si="1224"/>
        <v>0</v>
      </c>
      <c r="IQP22" s="247">
        <f t="shared" si="1224"/>
        <v>0</v>
      </c>
      <c r="IQQ22" s="247">
        <f t="shared" si="1224"/>
        <v>0</v>
      </c>
      <c r="IQR22" s="247">
        <f t="shared" si="1224"/>
        <v>0</v>
      </c>
      <c r="IQS22" s="247">
        <f t="shared" si="1224"/>
        <v>0</v>
      </c>
      <c r="IQT22" s="247">
        <f t="shared" si="1224"/>
        <v>0</v>
      </c>
      <c r="IQU22" s="247">
        <f t="shared" si="1224"/>
        <v>0</v>
      </c>
      <c r="IQV22" s="247">
        <f t="shared" si="1224"/>
        <v>0</v>
      </c>
      <c r="IQW22" s="247">
        <f t="shared" si="1224"/>
        <v>0</v>
      </c>
      <c r="IQX22" s="247">
        <f t="shared" si="1224"/>
        <v>0</v>
      </c>
      <c r="IQY22" s="247">
        <f t="shared" si="1224"/>
        <v>0</v>
      </c>
      <c r="IQZ22" s="247">
        <f t="shared" si="1224"/>
        <v>0</v>
      </c>
      <c r="IRA22" s="247">
        <f t="shared" si="1224"/>
        <v>0</v>
      </c>
      <c r="IRB22" s="247">
        <f t="shared" si="1224"/>
        <v>0</v>
      </c>
      <c r="IRC22" s="247">
        <f t="shared" si="1224"/>
        <v>0</v>
      </c>
      <c r="IRD22" s="247">
        <f t="shared" si="1224"/>
        <v>0</v>
      </c>
      <c r="IRE22" s="247">
        <f t="shared" si="1224"/>
        <v>0</v>
      </c>
      <c r="IRF22" s="247">
        <f t="shared" si="1224"/>
        <v>0</v>
      </c>
      <c r="IRG22" s="247">
        <f t="shared" si="1224"/>
        <v>0</v>
      </c>
      <c r="IRH22" s="247">
        <f t="shared" si="1224"/>
        <v>0</v>
      </c>
      <c r="IRI22" s="247">
        <f t="shared" si="1224"/>
        <v>0</v>
      </c>
      <c r="IRJ22" s="247">
        <f t="shared" si="1224"/>
        <v>0</v>
      </c>
      <c r="IRK22" s="247">
        <f t="shared" si="1224"/>
        <v>0</v>
      </c>
      <c r="IRL22" s="247">
        <f t="shared" si="1224"/>
        <v>0</v>
      </c>
      <c r="IRM22" s="247">
        <f t="shared" si="1224"/>
        <v>0</v>
      </c>
      <c r="IRN22" s="247">
        <f t="shared" si="1224"/>
        <v>0</v>
      </c>
      <c r="IRO22" s="247">
        <f t="shared" si="1224"/>
        <v>0</v>
      </c>
      <c r="IRP22" s="247">
        <f t="shared" si="1224"/>
        <v>0</v>
      </c>
      <c r="IRQ22" s="247">
        <f t="shared" si="1224"/>
        <v>0</v>
      </c>
      <c r="IRR22" s="247">
        <f t="shared" si="1224"/>
        <v>0</v>
      </c>
      <c r="IRS22" s="247">
        <f t="shared" si="1224"/>
        <v>0</v>
      </c>
      <c r="IRT22" s="247">
        <f t="shared" si="1224"/>
        <v>0</v>
      </c>
      <c r="IRU22" s="247">
        <f t="shared" si="1224"/>
        <v>0</v>
      </c>
      <c r="IRV22" s="247">
        <f t="shared" si="1224"/>
        <v>0</v>
      </c>
      <c r="IRW22" s="247">
        <f t="shared" si="1224"/>
        <v>0</v>
      </c>
      <c r="IRX22" s="247">
        <f t="shared" si="1224"/>
        <v>0</v>
      </c>
      <c r="IRY22" s="247">
        <f t="shared" si="1224"/>
        <v>0</v>
      </c>
      <c r="IRZ22" s="247">
        <f t="shared" si="1224"/>
        <v>0</v>
      </c>
      <c r="ISA22" s="247">
        <f t="shared" si="1224"/>
        <v>0</v>
      </c>
      <c r="ISB22" s="247">
        <f t="shared" si="1224"/>
        <v>0</v>
      </c>
      <c r="ISC22" s="247">
        <f t="shared" si="1224"/>
        <v>0</v>
      </c>
      <c r="ISD22" s="247">
        <f t="shared" si="1224"/>
        <v>0</v>
      </c>
      <c r="ISE22" s="247">
        <f t="shared" si="1224"/>
        <v>0</v>
      </c>
      <c r="ISF22" s="247">
        <f t="shared" si="1224"/>
        <v>0</v>
      </c>
      <c r="ISG22" s="247">
        <f t="shared" ref="ISG22:IUR22" si="1225">IJA22</f>
        <v>0</v>
      </c>
      <c r="ISH22" s="247">
        <f t="shared" si="1225"/>
        <v>0</v>
      </c>
      <c r="ISI22" s="247">
        <f t="shared" si="1225"/>
        <v>0</v>
      </c>
      <c r="ISJ22" s="247">
        <f t="shared" si="1225"/>
        <v>0</v>
      </c>
      <c r="ISK22" s="247">
        <f t="shared" si="1225"/>
        <v>0</v>
      </c>
      <c r="ISL22" s="247">
        <f t="shared" si="1225"/>
        <v>0</v>
      </c>
      <c r="ISM22" s="247">
        <f t="shared" si="1225"/>
        <v>0</v>
      </c>
      <c r="ISN22" s="247">
        <f t="shared" si="1225"/>
        <v>0</v>
      </c>
      <c r="ISO22" s="247">
        <f t="shared" si="1225"/>
        <v>0</v>
      </c>
      <c r="ISP22" s="247">
        <f t="shared" si="1225"/>
        <v>0</v>
      </c>
      <c r="ISQ22" s="247">
        <f t="shared" si="1225"/>
        <v>0</v>
      </c>
      <c r="ISR22" s="247">
        <f t="shared" si="1225"/>
        <v>0</v>
      </c>
      <c r="ISS22" s="247">
        <f t="shared" si="1225"/>
        <v>0</v>
      </c>
      <c r="IST22" s="247">
        <f t="shared" si="1225"/>
        <v>0</v>
      </c>
      <c r="ISU22" s="247">
        <f t="shared" si="1225"/>
        <v>0</v>
      </c>
      <c r="ISV22" s="247">
        <f t="shared" si="1225"/>
        <v>0</v>
      </c>
      <c r="ISW22" s="247">
        <f t="shared" si="1225"/>
        <v>0</v>
      </c>
      <c r="ISX22" s="247">
        <f t="shared" si="1225"/>
        <v>0</v>
      </c>
      <c r="ISY22" s="247">
        <f t="shared" si="1225"/>
        <v>0</v>
      </c>
      <c r="ISZ22" s="247">
        <f t="shared" si="1225"/>
        <v>0</v>
      </c>
      <c r="ITA22" s="247">
        <f t="shared" si="1225"/>
        <v>0</v>
      </c>
      <c r="ITB22" s="247">
        <f t="shared" si="1225"/>
        <v>0</v>
      </c>
      <c r="ITC22" s="247">
        <f t="shared" si="1225"/>
        <v>0</v>
      </c>
      <c r="ITD22" s="247">
        <f t="shared" si="1225"/>
        <v>0</v>
      </c>
      <c r="ITE22" s="247">
        <f t="shared" si="1225"/>
        <v>0</v>
      </c>
      <c r="ITF22" s="247">
        <f t="shared" si="1225"/>
        <v>0</v>
      </c>
      <c r="ITG22" s="247">
        <f t="shared" si="1225"/>
        <v>0</v>
      </c>
      <c r="ITH22" s="247">
        <f t="shared" si="1225"/>
        <v>0</v>
      </c>
      <c r="ITI22" s="247">
        <f t="shared" si="1225"/>
        <v>0</v>
      </c>
      <c r="ITJ22" s="247">
        <f t="shared" si="1225"/>
        <v>0</v>
      </c>
      <c r="ITK22" s="247">
        <f t="shared" si="1225"/>
        <v>0</v>
      </c>
      <c r="ITL22" s="247">
        <f t="shared" si="1225"/>
        <v>0</v>
      </c>
      <c r="ITM22" s="247">
        <f t="shared" si="1225"/>
        <v>0</v>
      </c>
      <c r="ITN22" s="247">
        <f t="shared" si="1225"/>
        <v>0</v>
      </c>
      <c r="ITO22" s="247">
        <f t="shared" si="1225"/>
        <v>0</v>
      </c>
      <c r="ITP22" s="247">
        <f t="shared" si="1225"/>
        <v>0</v>
      </c>
      <c r="ITQ22" s="247">
        <f t="shared" si="1225"/>
        <v>0</v>
      </c>
      <c r="ITR22" s="247">
        <f t="shared" si="1225"/>
        <v>0</v>
      </c>
      <c r="ITS22" s="247">
        <f t="shared" si="1225"/>
        <v>0</v>
      </c>
      <c r="ITT22" s="247">
        <f t="shared" si="1225"/>
        <v>0</v>
      </c>
      <c r="ITU22" s="247">
        <f t="shared" si="1225"/>
        <v>0</v>
      </c>
      <c r="ITV22" s="247">
        <f t="shared" si="1225"/>
        <v>0</v>
      </c>
      <c r="ITW22" s="247">
        <f t="shared" si="1225"/>
        <v>0</v>
      </c>
      <c r="ITX22" s="247">
        <f t="shared" si="1225"/>
        <v>0</v>
      </c>
      <c r="ITY22" s="247">
        <f t="shared" si="1225"/>
        <v>0</v>
      </c>
      <c r="ITZ22" s="247">
        <f t="shared" si="1225"/>
        <v>0</v>
      </c>
      <c r="IUA22" s="247">
        <f t="shared" si="1225"/>
        <v>0</v>
      </c>
      <c r="IUB22" s="247">
        <f t="shared" si="1225"/>
        <v>0</v>
      </c>
      <c r="IUC22" s="247">
        <f t="shared" si="1225"/>
        <v>0</v>
      </c>
      <c r="IUD22" s="247">
        <f t="shared" si="1225"/>
        <v>0</v>
      </c>
      <c r="IUE22" s="247">
        <f t="shared" si="1225"/>
        <v>0</v>
      </c>
      <c r="IUF22" s="247">
        <f t="shared" si="1225"/>
        <v>0</v>
      </c>
      <c r="IUG22" s="247">
        <f t="shared" si="1225"/>
        <v>0</v>
      </c>
      <c r="IUH22" s="247">
        <f t="shared" si="1225"/>
        <v>0</v>
      </c>
      <c r="IUI22" s="247">
        <f t="shared" si="1225"/>
        <v>0</v>
      </c>
      <c r="IUJ22" s="247">
        <f t="shared" si="1225"/>
        <v>0</v>
      </c>
      <c r="IUK22" s="247">
        <f t="shared" si="1225"/>
        <v>0</v>
      </c>
      <c r="IUL22" s="247">
        <f t="shared" si="1225"/>
        <v>0</v>
      </c>
      <c r="IUM22" s="247">
        <f t="shared" si="1225"/>
        <v>0</v>
      </c>
      <c r="IUN22" s="247">
        <f t="shared" si="1225"/>
        <v>0</v>
      </c>
      <c r="IUO22" s="247">
        <f t="shared" si="1225"/>
        <v>0</v>
      </c>
      <c r="IUP22" s="247">
        <f t="shared" si="1225"/>
        <v>0</v>
      </c>
      <c r="IUQ22" s="247">
        <f t="shared" si="1225"/>
        <v>0</v>
      </c>
      <c r="IUR22" s="247">
        <f t="shared" si="1225"/>
        <v>0</v>
      </c>
      <c r="IUS22" s="247">
        <f t="shared" ref="IUS22:IXD22" si="1226">ILM22</f>
        <v>0</v>
      </c>
      <c r="IUT22" s="247">
        <f t="shared" si="1226"/>
        <v>0</v>
      </c>
      <c r="IUU22" s="247">
        <f t="shared" si="1226"/>
        <v>0</v>
      </c>
      <c r="IUV22" s="247">
        <f t="shared" si="1226"/>
        <v>0</v>
      </c>
      <c r="IUW22" s="247">
        <f t="shared" si="1226"/>
        <v>0</v>
      </c>
      <c r="IUX22" s="247">
        <f t="shared" si="1226"/>
        <v>0</v>
      </c>
      <c r="IUY22" s="247">
        <f t="shared" si="1226"/>
        <v>0</v>
      </c>
      <c r="IUZ22" s="247">
        <f t="shared" si="1226"/>
        <v>0</v>
      </c>
      <c r="IVA22" s="247">
        <f t="shared" si="1226"/>
        <v>0</v>
      </c>
      <c r="IVB22" s="247">
        <f t="shared" si="1226"/>
        <v>0</v>
      </c>
      <c r="IVC22" s="247">
        <f t="shared" si="1226"/>
        <v>0</v>
      </c>
      <c r="IVD22" s="247">
        <f t="shared" si="1226"/>
        <v>0</v>
      </c>
      <c r="IVE22" s="247">
        <f t="shared" si="1226"/>
        <v>0</v>
      </c>
      <c r="IVF22" s="247">
        <f t="shared" si="1226"/>
        <v>0</v>
      </c>
      <c r="IVG22" s="247">
        <f t="shared" si="1226"/>
        <v>0</v>
      </c>
      <c r="IVH22" s="247">
        <f t="shared" si="1226"/>
        <v>0</v>
      </c>
      <c r="IVI22" s="247">
        <f t="shared" si="1226"/>
        <v>0</v>
      </c>
      <c r="IVJ22" s="247">
        <f t="shared" si="1226"/>
        <v>0</v>
      </c>
      <c r="IVK22" s="247">
        <f t="shared" si="1226"/>
        <v>0</v>
      </c>
      <c r="IVL22" s="247">
        <f t="shared" si="1226"/>
        <v>0</v>
      </c>
      <c r="IVM22" s="247">
        <f t="shared" si="1226"/>
        <v>0</v>
      </c>
      <c r="IVN22" s="247">
        <f t="shared" si="1226"/>
        <v>0</v>
      </c>
      <c r="IVO22" s="247">
        <f t="shared" si="1226"/>
        <v>0</v>
      </c>
      <c r="IVP22" s="247">
        <f t="shared" si="1226"/>
        <v>0</v>
      </c>
      <c r="IVQ22" s="247">
        <f t="shared" si="1226"/>
        <v>0</v>
      </c>
      <c r="IVR22" s="247">
        <f t="shared" si="1226"/>
        <v>0</v>
      </c>
      <c r="IVS22" s="247">
        <f t="shared" si="1226"/>
        <v>0</v>
      </c>
      <c r="IVT22" s="247">
        <f t="shared" si="1226"/>
        <v>0</v>
      </c>
      <c r="IVU22" s="247">
        <f t="shared" si="1226"/>
        <v>0</v>
      </c>
      <c r="IVV22" s="247">
        <f t="shared" si="1226"/>
        <v>0</v>
      </c>
      <c r="IVW22" s="247">
        <f t="shared" si="1226"/>
        <v>0</v>
      </c>
      <c r="IVX22" s="247">
        <f t="shared" si="1226"/>
        <v>0</v>
      </c>
      <c r="IVY22" s="247">
        <f t="shared" si="1226"/>
        <v>0</v>
      </c>
      <c r="IVZ22" s="247">
        <f t="shared" si="1226"/>
        <v>0</v>
      </c>
      <c r="IWA22" s="247">
        <f t="shared" si="1226"/>
        <v>0</v>
      </c>
      <c r="IWB22" s="247">
        <f t="shared" si="1226"/>
        <v>0</v>
      </c>
      <c r="IWC22" s="247">
        <f t="shared" si="1226"/>
        <v>0</v>
      </c>
      <c r="IWD22" s="247">
        <f t="shared" si="1226"/>
        <v>0</v>
      </c>
      <c r="IWE22" s="247">
        <f t="shared" si="1226"/>
        <v>0</v>
      </c>
      <c r="IWF22" s="247">
        <f t="shared" si="1226"/>
        <v>0</v>
      </c>
      <c r="IWG22" s="247">
        <f t="shared" si="1226"/>
        <v>0</v>
      </c>
      <c r="IWH22" s="247">
        <f t="shared" si="1226"/>
        <v>0</v>
      </c>
      <c r="IWI22" s="247">
        <f t="shared" si="1226"/>
        <v>0</v>
      </c>
      <c r="IWJ22" s="247">
        <f t="shared" si="1226"/>
        <v>0</v>
      </c>
      <c r="IWK22" s="247">
        <f t="shared" si="1226"/>
        <v>0</v>
      </c>
      <c r="IWL22" s="247">
        <f t="shared" si="1226"/>
        <v>0</v>
      </c>
      <c r="IWM22" s="247">
        <f t="shared" si="1226"/>
        <v>0</v>
      </c>
      <c r="IWN22" s="247">
        <f t="shared" si="1226"/>
        <v>0</v>
      </c>
      <c r="IWO22" s="247">
        <f t="shared" si="1226"/>
        <v>0</v>
      </c>
      <c r="IWP22" s="247">
        <f t="shared" si="1226"/>
        <v>0</v>
      </c>
      <c r="IWQ22" s="247">
        <f t="shared" si="1226"/>
        <v>0</v>
      </c>
      <c r="IWR22" s="247">
        <f t="shared" si="1226"/>
        <v>0</v>
      </c>
      <c r="IWS22" s="247">
        <f t="shared" si="1226"/>
        <v>0</v>
      </c>
      <c r="IWT22" s="247">
        <f t="shared" si="1226"/>
        <v>0</v>
      </c>
      <c r="IWU22" s="247">
        <f t="shared" si="1226"/>
        <v>0</v>
      </c>
      <c r="IWV22" s="247">
        <f t="shared" si="1226"/>
        <v>0</v>
      </c>
      <c r="IWW22" s="247">
        <f t="shared" si="1226"/>
        <v>0</v>
      </c>
      <c r="IWX22" s="247">
        <f t="shared" si="1226"/>
        <v>0</v>
      </c>
      <c r="IWY22" s="247">
        <f t="shared" si="1226"/>
        <v>0</v>
      </c>
      <c r="IWZ22" s="247">
        <f t="shared" si="1226"/>
        <v>0</v>
      </c>
      <c r="IXA22" s="247">
        <f t="shared" si="1226"/>
        <v>0</v>
      </c>
      <c r="IXB22" s="247">
        <f t="shared" si="1226"/>
        <v>0</v>
      </c>
      <c r="IXC22" s="247">
        <f t="shared" si="1226"/>
        <v>0</v>
      </c>
      <c r="IXD22" s="247">
        <f t="shared" si="1226"/>
        <v>0</v>
      </c>
      <c r="IXE22" s="247">
        <f t="shared" ref="IXE22:IZP22" si="1227">INY22</f>
        <v>0</v>
      </c>
      <c r="IXF22" s="247">
        <f t="shared" si="1227"/>
        <v>0</v>
      </c>
      <c r="IXG22" s="247">
        <f t="shared" si="1227"/>
        <v>0</v>
      </c>
      <c r="IXH22" s="247">
        <f t="shared" si="1227"/>
        <v>0</v>
      </c>
      <c r="IXI22" s="247">
        <f t="shared" si="1227"/>
        <v>0</v>
      </c>
      <c r="IXJ22" s="247">
        <f t="shared" si="1227"/>
        <v>0</v>
      </c>
      <c r="IXK22" s="247">
        <f t="shared" si="1227"/>
        <v>0</v>
      </c>
      <c r="IXL22" s="247">
        <f t="shared" si="1227"/>
        <v>0</v>
      </c>
      <c r="IXM22" s="247">
        <f t="shared" si="1227"/>
        <v>0</v>
      </c>
      <c r="IXN22" s="247">
        <f t="shared" si="1227"/>
        <v>0</v>
      </c>
      <c r="IXO22" s="247">
        <f t="shared" si="1227"/>
        <v>0</v>
      </c>
      <c r="IXP22" s="247">
        <f t="shared" si="1227"/>
        <v>0</v>
      </c>
      <c r="IXQ22" s="247">
        <f t="shared" si="1227"/>
        <v>0</v>
      </c>
      <c r="IXR22" s="247">
        <f t="shared" si="1227"/>
        <v>0</v>
      </c>
      <c r="IXS22" s="247">
        <f t="shared" si="1227"/>
        <v>0</v>
      </c>
      <c r="IXT22" s="247">
        <f t="shared" si="1227"/>
        <v>1</v>
      </c>
      <c r="IXU22" s="247">
        <f t="shared" si="1227"/>
        <v>1</v>
      </c>
      <c r="IXV22" s="247">
        <f t="shared" si="1227"/>
        <v>1</v>
      </c>
      <c r="IXW22" s="247">
        <f t="shared" si="1227"/>
        <v>1</v>
      </c>
      <c r="IXX22" s="247">
        <f t="shared" si="1227"/>
        <v>1</v>
      </c>
      <c r="IXY22" s="247">
        <f t="shared" si="1227"/>
        <v>1</v>
      </c>
      <c r="IXZ22" s="247">
        <f t="shared" si="1227"/>
        <v>1</v>
      </c>
      <c r="IYA22" s="247">
        <f t="shared" si="1227"/>
        <v>1</v>
      </c>
      <c r="IYB22" s="247">
        <f t="shared" si="1227"/>
        <v>1</v>
      </c>
      <c r="IYC22" s="247">
        <f t="shared" si="1227"/>
        <v>1</v>
      </c>
      <c r="IYD22" s="247">
        <f t="shared" si="1227"/>
        <v>1</v>
      </c>
      <c r="IYE22" s="247">
        <f t="shared" si="1227"/>
        <v>1</v>
      </c>
      <c r="IYF22" s="247">
        <f t="shared" si="1227"/>
        <v>1</v>
      </c>
      <c r="IYG22" s="247">
        <f t="shared" si="1227"/>
        <v>1</v>
      </c>
      <c r="IYH22" s="247">
        <f t="shared" si="1227"/>
        <v>1</v>
      </c>
      <c r="IYI22" s="247">
        <f t="shared" si="1227"/>
        <v>1</v>
      </c>
      <c r="IYJ22" s="247">
        <f t="shared" si="1227"/>
        <v>1</v>
      </c>
      <c r="IYK22" s="247">
        <f t="shared" si="1227"/>
        <v>1</v>
      </c>
      <c r="IYL22" s="247">
        <f t="shared" si="1227"/>
        <v>1</v>
      </c>
      <c r="IYM22" s="247">
        <f t="shared" si="1227"/>
        <v>1</v>
      </c>
      <c r="IYN22" s="247">
        <f t="shared" si="1227"/>
        <v>1</v>
      </c>
      <c r="IYO22" s="247">
        <f t="shared" si="1227"/>
        <v>1</v>
      </c>
      <c r="IYP22" s="247">
        <f t="shared" si="1227"/>
        <v>1</v>
      </c>
      <c r="IYQ22" s="247">
        <f t="shared" si="1227"/>
        <v>1</v>
      </c>
      <c r="IYR22" s="247">
        <f t="shared" si="1227"/>
        <v>1</v>
      </c>
      <c r="IYS22" s="247">
        <f t="shared" si="1227"/>
        <v>1</v>
      </c>
      <c r="IYT22" s="247">
        <f t="shared" si="1227"/>
        <v>1</v>
      </c>
      <c r="IYU22" s="247">
        <f t="shared" si="1227"/>
        <v>1</v>
      </c>
      <c r="IYV22" s="247">
        <f t="shared" si="1227"/>
        <v>1</v>
      </c>
      <c r="IYW22" s="247">
        <f t="shared" si="1227"/>
        <v>1</v>
      </c>
      <c r="IYX22" s="247">
        <f t="shared" si="1227"/>
        <v>1</v>
      </c>
      <c r="IYY22" s="247">
        <f t="shared" si="1227"/>
        <v>1</v>
      </c>
      <c r="IYZ22" s="247">
        <f t="shared" si="1227"/>
        <v>1</v>
      </c>
      <c r="IZA22" s="247">
        <f t="shared" si="1227"/>
        <v>1</v>
      </c>
      <c r="IZB22" s="247">
        <f t="shared" si="1227"/>
        <v>1</v>
      </c>
      <c r="IZC22" s="247">
        <f t="shared" si="1227"/>
        <v>1</v>
      </c>
      <c r="IZD22" s="247">
        <f t="shared" si="1227"/>
        <v>1</v>
      </c>
      <c r="IZE22" s="247">
        <f t="shared" si="1227"/>
        <v>1</v>
      </c>
      <c r="IZF22" s="247">
        <f t="shared" si="1227"/>
        <v>1</v>
      </c>
      <c r="IZG22" s="247">
        <f t="shared" si="1227"/>
        <v>1</v>
      </c>
      <c r="IZH22" s="247">
        <f t="shared" si="1227"/>
        <v>1</v>
      </c>
      <c r="IZI22" s="247">
        <f t="shared" si="1227"/>
        <v>1</v>
      </c>
      <c r="IZJ22" s="247">
        <f t="shared" si="1227"/>
        <v>1</v>
      </c>
      <c r="IZK22" s="247">
        <f t="shared" si="1227"/>
        <v>1</v>
      </c>
      <c r="IZL22" s="247">
        <f t="shared" si="1227"/>
        <v>1</v>
      </c>
      <c r="IZM22" s="247">
        <f t="shared" si="1227"/>
        <v>1</v>
      </c>
      <c r="IZN22" s="247">
        <f t="shared" si="1227"/>
        <v>1</v>
      </c>
      <c r="IZO22" s="247">
        <f t="shared" si="1227"/>
        <v>1</v>
      </c>
      <c r="IZP22" s="247">
        <f t="shared" si="1227"/>
        <v>0</v>
      </c>
      <c r="IZQ22" s="247">
        <f t="shared" ref="IZQ22:JCB22" si="1228">IQK22</f>
        <v>0</v>
      </c>
      <c r="IZR22" s="247">
        <f t="shared" si="1228"/>
        <v>0</v>
      </c>
      <c r="IZS22" s="247">
        <f t="shared" si="1228"/>
        <v>0</v>
      </c>
      <c r="IZT22" s="247">
        <f t="shared" si="1228"/>
        <v>0</v>
      </c>
      <c r="IZU22" s="247">
        <f t="shared" si="1228"/>
        <v>0</v>
      </c>
      <c r="IZV22" s="247">
        <f t="shared" si="1228"/>
        <v>0</v>
      </c>
      <c r="IZW22" s="247">
        <f t="shared" si="1228"/>
        <v>0</v>
      </c>
      <c r="IZX22" s="247">
        <f t="shared" si="1228"/>
        <v>0</v>
      </c>
      <c r="IZY22" s="247">
        <f t="shared" si="1228"/>
        <v>0</v>
      </c>
      <c r="IZZ22" s="247">
        <f t="shared" si="1228"/>
        <v>0</v>
      </c>
      <c r="JAA22" s="247">
        <f t="shared" si="1228"/>
        <v>0</v>
      </c>
      <c r="JAB22" s="247">
        <f t="shared" si="1228"/>
        <v>0</v>
      </c>
      <c r="JAC22" s="247">
        <f t="shared" si="1228"/>
        <v>0</v>
      </c>
      <c r="JAD22" s="247">
        <f t="shared" si="1228"/>
        <v>0</v>
      </c>
      <c r="JAE22" s="247">
        <f t="shared" si="1228"/>
        <v>0</v>
      </c>
      <c r="JAF22" s="247">
        <f t="shared" si="1228"/>
        <v>0</v>
      </c>
      <c r="JAG22" s="247">
        <f t="shared" si="1228"/>
        <v>0</v>
      </c>
      <c r="JAH22" s="247">
        <f t="shared" si="1228"/>
        <v>0</v>
      </c>
      <c r="JAI22" s="247">
        <f t="shared" si="1228"/>
        <v>0</v>
      </c>
      <c r="JAJ22" s="247">
        <f t="shared" si="1228"/>
        <v>0</v>
      </c>
      <c r="JAK22" s="247">
        <f t="shared" si="1228"/>
        <v>0</v>
      </c>
      <c r="JAL22" s="247">
        <f t="shared" si="1228"/>
        <v>0</v>
      </c>
      <c r="JAM22" s="247">
        <f t="shared" si="1228"/>
        <v>0</v>
      </c>
      <c r="JAN22" s="247">
        <f t="shared" si="1228"/>
        <v>0</v>
      </c>
      <c r="JAO22" s="247">
        <f t="shared" si="1228"/>
        <v>0</v>
      </c>
      <c r="JAP22" s="247">
        <f t="shared" si="1228"/>
        <v>0</v>
      </c>
      <c r="JAQ22" s="247">
        <f t="shared" si="1228"/>
        <v>0</v>
      </c>
      <c r="JAR22" s="247">
        <f t="shared" si="1228"/>
        <v>0</v>
      </c>
      <c r="JAS22" s="247">
        <f t="shared" si="1228"/>
        <v>0</v>
      </c>
      <c r="JAT22" s="247">
        <f t="shared" si="1228"/>
        <v>0</v>
      </c>
      <c r="JAU22" s="247">
        <f t="shared" si="1228"/>
        <v>0</v>
      </c>
      <c r="JAV22" s="247">
        <f t="shared" si="1228"/>
        <v>0</v>
      </c>
      <c r="JAW22" s="247">
        <f t="shared" si="1228"/>
        <v>0</v>
      </c>
      <c r="JAX22" s="247">
        <f t="shared" si="1228"/>
        <v>0</v>
      </c>
      <c r="JAY22" s="247">
        <f t="shared" si="1228"/>
        <v>0</v>
      </c>
      <c r="JAZ22" s="247">
        <f t="shared" si="1228"/>
        <v>0</v>
      </c>
      <c r="JBA22" s="247">
        <f t="shared" si="1228"/>
        <v>0</v>
      </c>
      <c r="JBB22" s="247">
        <f t="shared" si="1228"/>
        <v>0</v>
      </c>
      <c r="JBC22" s="247">
        <f t="shared" si="1228"/>
        <v>0</v>
      </c>
      <c r="JBD22" s="247">
        <f t="shared" si="1228"/>
        <v>0</v>
      </c>
      <c r="JBE22" s="247">
        <f t="shared" si="1228"/>
        <v>0</v>
      </c>
      <c r="JBF22" s="247">
        <f t="shared" si="1228"/>
        <v>0</v>
      </c>
      <c r="JBG22" s="247">
        <f t="shared" si="1228"/>
        <v>0</v>
      </c>
      <c r="JBH22" s="247">
        <f t="shared" si="1228"/>
        <v>0</v>
      </c>
      <c r="JBI22" s="247">
        <f t="shared" si="1228"/>
        <v>0</v>
      </c>
      <c r="JBJ22" s="247">
        <f t="shared" si="1228"/>
        <v>0</v>
      </c>
      <c r="JBK22" s="247">
        <f t="shared" si="1228"/>
        <v>0</v>
      </c>
      <c r="JBL22" s="247">
        <f t="shared" si="1228"/>
        <v>0</v>
      </c>
      <c r="JBM22" s="247">
        <f t="shared" si="1228"/>
        <v>0</v>
      </c>
      <c r="JBN22" s="247">
        <f t="shared" si="1228"/>
        <v>0</v>
      </c>
      <c r="JBO22" s="247">
        <f t="shared" si="1228"/>
        <v>0</v>
      </c>
      <c r="JBP22" s="247">
        <f t="shared" si="1228"/>
        <v>0</v>
      </c>
      <c r="JBQ22" s="247">
        <f t="shared" si="1228"/>
        <v>0</v>
      </c>
      <c r="JBR22" s="247">
        <f t="shared" si="1228"/>
        <v>0</v>
      </c>
      <c r="JBS22" s="247">
        <f t="shared" si="1228"/>
        <v>0</v>
      </c>
      <c r="JBT22" s="247">
        <f t="shared" si="1228"/>
        <v>0</v>
      </c>
      <c r="JBU22" s="247">
        <f t="shared" si="1228"/>
        <v>0</v>
      </c>
      <c r="JBV22" s="247">
        <f t="shared" si="1228"/>
        <v>0</v>
      </c>
      <c r="JBW22" s="247">
        <f t="shared" si="1228"/>
        <v>0</v>
      </c>
      <c r="JBX22" s="247">
        <f t="shared" si="1228"/>
        <v>0</v>
      </c>
      <c r="JBY22" s="247">
        <f t="shared" si="1228"/>
        <v>0</v>
      </c>
      <c r="JBZ22" s="247">
        <f t="shared" si="1228"/>
        <v>0</v>
      </c>
      <c r="JCA22" s="247">
        <f t="shared" si="1228"/>
        <v>0</v>
      </c>
      <c r="JCB22" s="247">
        <f t="shared" si="1228"/>
        <v>0</v>
      </c>
      <c r="JCC22" s="247">
        <f t="shared" ref="JCC22:JEN22" si="1229">ISW22</f>
        <v>0</v>
      </c>
      <c r="JCD22" s="247">
        <f t="shared" si="1229"/>
        <v>0</v>
      </c>
      <c r="JCE22" s="247">
        <f t="shared" si="1229"/>
        <v>0</v>
      </c>
      <c r="JCF22" s="247">
        <f t="shared" si="1229"/>
        <v>0</v>
      </c>
      <c r="JCG22" s="247">
        <f t="shared" si="1229"/>
        <v>0</v>
      </c>
      <c r="JCH22" s="247">
        <f t="shared" si="1229"/>
        <v>0</v>
      </c>
      <c r="JCI22" s="247">
        <f t="shared" si="1229"/>
        <v>0</v>
      </c>
      <c r="JCJ22" s="247">
        <f t="shared" si="1229"/>
        <v>0</v>
      </c>
      <c r="JCK22" s="247">
        <f t="shared" si="1229"/>
        <v>0</v>
      </c>
      <c r="JCL22" s="247">
        <f t="shared" si="1229"/>
        <v>0</v>
      </c>
      <c r="JCM22" s="247">
        <f t="shared" si="1229"/>
        <v>0</v>
      </c>
      <c r="JCN22" s="247">
        <f t="shared" si="1229"/>
        <v>0</v>
      </c>
      <c r="JCO22" s="247">
        <f t="shared" si="1229"/>
        <v>0</v>
      </c>
      <c r="JCP22" s="247">
        <f t="shared" si="1229"/>
        <v>0</v>
      </c>
      <c r="JCQ22" s="247">
        <f t="shared" si="1229"/>
        <v>0</v>
      </c>
      <c r="JCR22" s="247">
        <f t="shared" si="1229"/>
        <v>0</v>
      </c>
      <c r="JCS22" s="247">
        <f t="shared" si="1229"/>
        <v>0</v>
      </c>
      <c r="JCT22" s="247">
        <f t="shared" si="1229"/>
        <v>0</v>
      </c>
      <c r="JCU22" s="247">
        <f t="shared" si="1229"/>
        <v>0</v>
      </c>
      <c r="JCV22" s="247">
        <f t="shared" si="1229"/>
        <v>0</v>
      </c>
      <c r="JCW22" s="247">
        <f t="shared" si="1229"/>
        <v>0</v>
      </c>
      <c r="JCX22" s="247">
        <f t="shared" si="1229"/>
        <v>0</v>
      </c>
      <c r="JCY22" s="247">
        <f t="shared" si="1229"/>
        <v>0</v>
      </c>
      <c r="JCZ22" s="247">
        <f t="shared" si="1229"/>
        <v>0</v>
      </c>
      <c r="JDA22" s="247">
        <f t="shared" si="1229"/>
        <v>0</v>
      </c>
      <c r="JDB22" s="247">
        <f t="shared" si="1229"/>
        <v>0</v>
      </c>
      <c r="JDC22" s="247">
        <f t="shared" si="1229"/>
        <v>0</v>
      </c>
      <c r="JDD22" s="247">
        <f t="shared" si="1229"/>
        <v>0</v>
      </c>
      <c r="JDE22" s="247">
        <f t="shared" si="1229"/>
        <v>0</v>
      </c>
      <c r="JDF22" s="247">
        <f t="shared" si="1229"/>
        <v>0</v>
      </c>
      <c r="JDG22" s="247">
        <f t="shared" si="1229"/>
        <v>0</v>
      </c>
      <c r="JDH22" s="247">
        <f t="shared" si="1229"/>
        <v>0</v>
      </c>
      <c r="JDI22" s="247">
        <f t="shared" si="1229"/>
        <v>0</v>
      </c>
      <c r="JDJ22" s="247">
        <f t="shared" si="1229"/>
        <v>0</v>
      </c>
      <c r="JDK22" s="247">
        <f t="shared" si="1229"/>
        <v>0</v>
      </c>
      <c r="JDL22" s="247">
        <f t="shared" si="1229"/>
        <v>0</v>
      </c>
      <c r="JDM22" s="247">
        <f t="shared" si="1229"/>
        <v>0</v>
      </c>
      <c r="JDN22" s="247">
        <f t="shared" si="1229"/>
        <v>0</v>
      </c>
      <c r="JDO22" s="247">
        <f t="shared" si="1229"/>
        <v>0</v>
      </c>
      <c r="JDP22" s="247">
        <f t="shared" si="1229"/>
        <v>0</v>
      </c>
      <c r="JDQ22" s="247">
        <f t="shared" si="1229"/>
        <v>0</v>
      </c>
      <c r="JDR22" s="247">
        <f t="shared" si="1229"/>
        <v>0</v>
      </c>
      <c r="JDS22" s="247">
        <f t="shared" si="1229"/>
        <v>0</v>
      </c>
      <c r="JDT22" s="247">
        <f t="shared" si="1229"/>
        <v>0</v>
      </c>
      <c r="JDU22" s="247">
        <f t="shared" si="1229"/>
        <v>0</v>
      </c>
      <c r="JDV22" s="247">
        <f t="shared" si="1229"/>
        <v>0</v>
      </c>
      <c r="JDW22" s="247">
        <f t="shared" si="1229"/>
        <v>0</v>
      </c>
      <c r="JDX22" s="247">
        <f t="shared" si="1229"/>
        <v>0</v>
      </c>
      <c r="JDY22" s="247">
        <f t="shared" si="1229"/>
        <v>0</v>
      </c>
      <c r="JDZ22" s="247">
        <f t="shared" si="1229"/>
        <v>0</v>
      </c>
      <c r="JEA22" s="247">
        <f t="shared" si="1229"/>
        <v>0</v>
      </c>
      <c r="JEB22" s="247">
        <f t="shared" si="1229"/>
        <v>0</v>
      </c>
      <c r="JEC22" s="247">
        <f t="shared" si="1229"/>
        <v>0</v>
      </c>
      <c r="JED22" s="247">
        <f t="shared" si="1229"/>
        <v>0</v>
      </c>
      <c r="JEE22" s="247">
        <f t="shared" si="1229"/>
        <v>0</v>
      </c>
      <c r="JEF22" s="247">
        <f t="shared" si="1229"/>
        <v>0</v>
      </c>
      <c r="JEG22" s="247">
        <f t="shared" si="1229"/>
        <v>0</v>
      </c>
      <c r="JEH22" s="247">
        <f t="shared" si="1229"/>
        <v>0</v>
      </c>
      <c r="JEI22" s="247">
        <f t="shared" si="1229"/>
        <v>0</v>
      </c>
      <c r="JEJ22" s="247">
        <f t="shared" si="1229"/>
        <v>0</v>
      </c>
      <c r="JEK22" s="247">
        <f t="shared" si="1229"/>
        <v>0</v>
      </c>
      <c r="JEL22" s="247">
        <f t="shared" si="1229"/>
        <v>0</v>
      </c>
      <c r="JEM22" s="247">
        <f t="shared" si="1229"/>
        <v>0</v>
      </c>
      <c r="JEN22" s="247">
        <f t="shared" si="1229"/>
        <v>0</v>
      </c>
      <c r="JEO22" s="247">
        <f t="shared" ref="JEO22:JGZ22" si="1230">IVI22</f>
        <v>0</v>
      </c>
      <c r="JEP22" s="247">
        <f t="shared" si="1230"/>
        <v>0</v>
      </c>
      <c r="JEQ22" s="247">
        <f t="shared" si="1230"/>
        <v>0</v>
      </c>
      <c r="JER22" s="247">
        <f t="shared" si="1230"/>
        <v>0</v>
      </c>
      <c r="JES22" s="247">
        <f t="shared" si="1230"/>
        <v>0</v>
      </c>
      <c r="JET22" s="247">
        <f t="shared" si="1230"/>
        <v>0</v>
      </c>
      <c r="JEU22" s="247">
        <f t="shared" si="1230"/>
        <v>0</v>
      </c>
      <c r="JEV22" s="247">
        <f t="shared" si="1230"/>
        <v>0</v>
      </c>
      <c r="JEW22" s="247">
        <f t="shared" si="1230"/>
        <v>0</v>
      </c>
      <c r="JEX22" s="247">
        <f t="shared" si="1230"/>
        <v>0</v>
      </c>
      <c r="JEY22" s="247">
        <f t="shared" si="1230"/>
        <v>0</v>
      </c>
      <c r="JEZ22" s="247">
        <f t="shared" si="1230"/>
        <v>0</v>
      </c>
      <c r="JFA22" s="247">
        <f t="shared" si="1230"/>
        <v>0</v>
      </c>
      <c r="JFB22" s="247">
        <f t="shared" si="1230"/>
        <v>0</v>
      </c>
      <c r="JFC22" s="247">
        <f t="shared" si="1230"/>
        <v>0</v>
      </c>
      <c r="JFD22" s="247">
        <f t="shared" si="1230"/>
        <v>0</v>
      </c>
      <c r="JFE22" s="247">
        <f t="shared" si="1230"/>
        <v>0</v>
      </c>
      <c r="JFF22" s="247">
        <f t="shared" si="1230"/>
        <v>0</v>
      </c>
      <c r="JFG22" s="247">
        <f t="shared" si="1230"/>
        <v>0</v>
      </c>
      <c r="JFH22" s="247">
        <f t="shared" si="1230"/>
        <v>0</v>
      </c>
      <c r="JFI22" s="247">
        <f t="shared" si="1230"/>
        <v>0</v>
      </c>
      <c r="JFJ22" s="247">
        <f t="shared" si="1230"/>
        <v>0</v>
      </c>
      <c r="JFK22" s="247">
        <f t="shared" si="1230"/>
        <v>0</v>
      </c>
      <c r="JFL22" s="247">
        <f t="shared" si="1230"/>
        <v>0</v>
      </c>
      <c r="JFM22" s="247">
        <f t="shared" si="1230"/>
        <v>0</v>
      </c>
      <c r="JFN22" s="247">
        <f t="shared" si="1230"/>
        <v>0</v>
      </c>
      <c r="JFO22" s="247">
        <f t="shared" si="1230"/>
        <v>0</v>
      </c>
      <c r="JFP22" s="247">
        <f t="shared" si="1230"/>
        <v>0</v>
      </c>
      <c r="JFQ22" s="247">
        <f t="shared" si="1230"/>
        <v>0</v>
      </c>
      <c r="JFR22" s="247">
        <f t="shared" si="1230"/>
        <v>0</v>
      </c>
      <c r="JFS22" s="247">
        <f t="shared" si="1230"/>
        <v>0</v>
      </c>
      <c r="JFT22" s="247">
        <f t="shared" si="1230"/>
        <v>0</v>
      </c>
      <c r="JFU22" s="247">
        <f t="shared" si="1230"/>
        <v>0</v>
      </c>
      <c r="JFV22" s="247">
        <f t="shared" si="1230"/>
        <v>0</v>
      </c>
      <c r="JFW22" s="247">
        <f t="shared" si="1230"/>
        <v>0</v>
      </c>
      <c r="JFX22" s="247">
        <f t="shared" si="1230"/>
        <v>0</v>
      </c>
      <c r="JFY22" s="247">
        <f t="shared" si="1230"/>
        <v>0</v>
      </c>
      <c r="JFZ22" s="247">
        <f t="shared" si="1230"/>
        <v>0</v>
      </c>
      <c r="JGA22" s="247">
        <f t="shared" si="1230"/>
        <v>0</v>
      </c>
      <c r="JGB22" s="247">
        <f t="shared" si="1230"/>
        <v>0</v>
      </c>
      <c r="JGC22" s="247">
        <f t="shared" si="1230"/>
        <v>0</v>
      </c>
      <c r="JGD22" s="247">
        <f t="shared" si="1230"/>
        <v>0</v>
      </c>
      <c r="JGE22" s="247">
        <f t="shared" si="1230"/>
        <v>0</v>
      </c>
      <c r="JGF22" s="247">
        <f t="shared" si="1230"/>
        <v>0</v>
      </c>
      <c r="JGG22" s="247">
        <f t="shared" si="1230"/>
        <v>0</v>
      </c>
      <c r="JGH22" s="247">
        <f t="shared" si="1230"/>
        <v>0</v>
      </c>
      <c r="JGI22" s="247">
        <f t="shared" si="1230"/>
        <v>0</v>
      </c>
      <c r="JGJ22" s="247">
        <f t="shared" si="1230"/>
        <v>0</v>
      </c>
      <c r="JGK22" s="247">
        <f t="shared" si="1230"/>
        <v>0</v>
      </c>
      <c r="JGL22" s="247">
        <f t="shared" si="1230"/>
        <v>0</v>
      </c>
      <c r="JGM22" s="247">
        <f t="shared" si="1230"/>
        <v>0</v>
      </c>
      <c r="JGN22" s="247">
        <f t="shared" si="1230"/>
        <v>0</v>
      </c>
      <c r="JGO22" s="247">
        <f t="shared" si="1230"/>
        <v>0</v>
      </c>
      <c r="JGP22" s="247">
        <f t="shared" si="1230"/>
        <v>0</v>
      </c>
      <c r="JGQ22" s="247">
        <f t="shared" si="1230"/>
        <v>0</v>
      </c>
      <c r="JGR22" s="247">
        <f t="shared" si="1230"/>
        <v>0</v>
      </c>
      <c r="JGS22" s="247">
        <f t="shared" si="1230"/>
        <v>0</v>
      </c>
      <c r="JGT22" s="247">
        <f t="shared" si="1230"/>
        <v>0</v>
      </c>
      <c r="JGU22" s="247">
        <f t="shared" si="1230"/>
        <v>0</v>
      </c>
      <c r="JGV22" s="247">
        <f t="shared" si="1230"/>
        <v>0</v>
      </c>
      <c r="JGW22" s="247">
        <f t="shared" si="1230"/>
        <v>0</v>
      </c>
      <c r="JGX22" s="247">
        <f t="shared" si="1230"/>
        <v>0</v>
      </c>
      <c r="JGY22" s="247">
        <f t="shared" si="1230"/>
        <v>0</v>
      </c>
      <c r="JGZ22" s="247">
        <f t="shared" si="1230"/>
        <v>1</v>
      </c>
      <c r="JHA22" s="247">
        <f t="shared" ref="JHA22:JJL22" si="1231">IXU22</f>
        <v>1</v>
      </c>
      <c r="JHB22" s="247">
        <f t="shared" si="1231"/>
        <v>1</v>
      </c>
      <c r="JHC22" s="247">
        <f t="shared" si="1231"/>
        <v>1</v>
      </c>
      <c r="JHD22" s="247">
        <f t="shared" si="1231"/>
        <v>1</v>
      </c>
      <c r="JHE22" s="247">
        <f t="shared" si="1231"/>
        <v>1</v>
      </c>
      <c r="JHF22" s="247">
        <f t="shared" si="1231"/>
        <v>1</v>
      </c>
      <c r="JHG22" s="247">
        <f t="shared" si="1231"/>
        <v>1</v>
      </c>
      <c r="JHH22" s="247">
        <f t="shared" si="1231"/>
        <v>1</v>
      </c>
      <c r="JHI22" s="247">
        <f t="shared" si="1231"/>
        <v>1</v>
      </c>
      <c r="JHJ22" s="247">
        <f t="shared" si="1231"/>
        <v>1</v>
      </c>
      <c r="JHK22" s="247">
        <f t="shared" si="1231"/>
        <v>1</v>
      </c>
      <c r="JHL22" s="247">
        <f t="shared" si="1231"/>
        <v>1</v>
      </c>
      <c r="JHM22" s="247">
        <f t="shared" si="1231"/>
        <v>1</v>
      </c>
      <c r="JHN22" s="247">
        <f t="shared" si="1231"/>
        <v>1</v>
      </c>
      <c r="JHO22" s="247">
        <f t="shared" si="1231"/>
        <v>1</v>
      </c>
      <c r="JHP22" s="247">
        <f t="shared" si="1231"/>
        <v>1</v>
      </c>
      <c r="JHQ22" s="247">
        <f t="shared" si="1231"/>
        <v>1</v>
      </c>
      <c r="JHR22" s="247">
        <f t="shared" si="1231"/>
        <v>1</v>
      </c>
      <c r="JHS22" s="247">
        <f t="shared" si="1231"/>
        <v>1</v>
      </c>
      <c r="JHT22" s="247">
        <f t="shared" si="1231"/>
        <v>1</v>
      </c>
      <c r="JHU22" s="247">
        <f t="shared" si="1231"/>
        <v>1</v>
      </c>
      <c r="JHV22" s="247">
        <f t="shared" si="1231"/>
        <v>1</v>
      </c>
      <c r="JHW22" s="247">
        <f t="shared" si="1231"/>
        <v>1</v>
      </c>
      <c r="JHX22" s="247">
        <f t="shared" si="1231"/>
        <v>1</v>
      </c>
      <c r="JHY22" s="247">
        <f t="shared" si="1231"/>
        <v>1</v>
      </c>
      <c r="JHZ22" s="247">
        <f t="shared" si="1231"/>
        <v>1</v>
      </c>
      <c r="JIA22" s="247">
        <f t="shared" si="1231"/>
        <v>1</v>
      </c>
      <c r="JIB22" s="247">
        <f t="shared" si="1231"/>
        <v>1</v>
      </c>
      <c r="JIC22" s="247">
        <f t="shared" si="1231"/>
        <v>1</v>
      </c>
      <c r="JID22" s="247">
        <f t="shared" si="1231"/>
        <v>1</v>
      </c>
      <c r="JIE22" s="247">
        <f t="shared" si="1231"/>
        <v>1</v>
      </c>
      <c r="JIF22" s="247">
        <f t="shared" si="1231"/>
        <v>1</v>
      </c>
      <c r="JIG22" s="247">
        <f t="shared" si="1231"/>
        <v>1</v>
      </c>
      <c r="JIH22" s="247">
        <f t="shared" si="1231"/>
        <v>1</v>
      </c>
      <c r="JII22" s="247">
        <f t="shared" si="1231"/>
        <v>1</v>
      </c>
      <c r="JIJ22" s="247">
        <f t="shared" si="1231"/>
        <v>1</v>
      </c>
      <c r="JIK22" s="247">
        <f t="shared" si="1231"/>
        <v>1</v>
      </c>
      <c r="JIL22" s="247">
        <f t="shared" si="1231"/>
        <v>1</v>
      </c>
      <c r="JIM22" s="247">
        <f t="shared" si="1231"/>
        <v>1</v>
      </c>
      <c r="JIN22" s="247">
        <f t="shared" si="1231"/>
        <v>1</v>
      </c>
      <c r="JIO22" s="247">
        <f t="shared" si="1231"/>
        <v>1</v>
      </c>
      <c r="JIP22" s="247">
        <f t="shared" si="1231"/>
        <v>1</v>
      </c>
      <c r="JIQ22" s="247">
        <f t="shared" si="1231"/>
        <v>1</v>
      </c>
      <c r="JIR22" s="247">
        <f t="shared" si="1231"/>
        <v>1</v>
      </c>
      <c r="JIS22" s="247">
        <f t="shared" si="1231"/>
        <v>1</v>
      </c>
      <c r="JIT22" s="247">
        <f t="shared" si="1231"/>
        <v>1</v>
      </c>
      <c r="JIU22" s="247">
        <f t="shared" si="1231"/>
        <v>1</v>
      </c>
      <c r="JIV22" s="247">
        <f t="shared" si="1231"/>
        <v>0</v>
      </c>
      <c r="JIW22" s="247">
        <f t="shared" si="1231"/>
        <v>0</v>
      </c>
      <c r="JIX22" s="247">
        <f t="shared" si="1231"/>
        <v>0</v>
      </c>
      <c r="JIY22" s="247">
        <f t="shared" si="1231"/>
        <v>0</v>
      </c>
      <c r="JIZ22" s="247">
        <f t="shared" si="1231"/>
        <v>0</v>
      </c>
      <c r="JJA22" s="247">
        <f t="shared" si="1231"/>
        <v>0</v>
      </c>
      <c r="JJB22" s="247">
        <f t="shared" si="1231"/>
        <v>0</v>
      </c>
      <c r="JJC22" s="247">
        <f t="shared" si="1231"/>
        <v>0</v>
      </c>
      <c r="JJD22" s="247">
        <f t="shared" si="1231"/>
        <v>0</v>
      </c>
      <c r="JJE22" s="247">
        <f t="shared" si="1231"/>
        <v>0</v>
      </c>
      <c r="JJF22" s="247">
        <f t="shared" si="1231"/>
        <v>0</v>
      </c>
      <c r="JJG22" s="247">
        <f t="shared" si="1231"/>
        <v>0</v>
      </c>
      <c r="JJH22" s="247">
        <f t="shared" si="1231"/>
        <v>0</v>
      </c>
      <c r="JJI22" s="247">
        <f t="shared" si="1231"/>
        <v>0</v>
      </c>
      <c r="JJJ22" s="247">
        <f t="shared" si="1231"/>
        <v>0</v>
      </c>
      <c r="JJK22" s="247">
        <f t="shared" si="1231"/>
        <v>0</v>
      </c>
      <c r="JJL22" s="247">
        <f t="shared" si="1231"/>
        <v>0</v>
      </c>
      <c r="JJM22" s="247">
        <f t="shared" ref="JJM22:JLX22" si="1232">JAG22</f>
        <v>0</v>
      </c>
      <c r="JJN22" s="247">
        <f t="shared" si="1232"/>
        <v>0</v>
      </c>
      <c r="JJO22" s="247">
        <f t="shared" si="1232"/>
        <v>0</v>
      </c>
      <c r="JJP22" s="247">
        <f t="shared" si="1232"/>
        <v>0</v>
      </c>
      <c r="JJQ22" s="247">
        <f t="shared" si="1232"/>
        <v>0</v>
      </c>
      <c r="JJR22" s="247">
        <f t="shared" si="1232"/>
        <v>0</v>
      </c>
      <c r="JJS22" s="247">
        <f t="shared" si="1232"/>
        <v>0</v>
      </c>
      <c r="JJT22" s="247">
        <f t="shared" si="1232"/>
        <v>0</v>
      </c>
      <c r="JJU22" s="247">
        <f t="shared" si="1232"/>
        <v>0</v>
      </c>
      <c r="JJV22" s="247">
        <f t="shared" si="1232"/>
        <v>0</v>
      </c>
      <c r="JJW22" s="247">
        <f t="shared" si="1232"/>
        <v>0</v>
      </c>
      <c r="JJX22" s="247">
        <f t="shared" si="1232"/>
        <v>0</v>
      </c>
      <c r="JJY22" s="247">
        <f t="shared" si="1232"/>
        <v>0</v>
      </c>
      <c r="JJZ22" s="247">
        <f t="shared" si="1232"/>
        <v>0</v>
      </c>
      <c r="JKA22" s="247">
        <f t="shared" si="1232"/>
        <v>0</v>
      </c>
      <c r="JKB22" s="247">
        <f t="shared" si="1232"/>
        <v>0</v>
      </c>
      <c r="JKC22" s="247">
        <f t="shared" si="1232"/>
        <v>0</v>
      </c>
      <c r="JKD22" s="247">
        <f t="shared" si="1232"/>
        <v>0</v>
      </c>
      <c r="JKE22" s="247">
        <f t="shared" si="1232"/>
        <v>0</v>
      </c>
      <c r="JKF22" s="247">
        <f t="shared" si="1232"/>
        <v>0</v>
      </c>
      <c r="JKG22" s="247">
        <f t="shared" si="1232"/>
        <v>0</v>
      </c>
      <c r="JKH22" s="247">
        <f t="shared" si="1232"/>
        <v>0</v>
      </c>
      <c r="JKI22" s="247">
        <f t="shared" si="1232"/>
        <v>0</v>
      </c>
      <c r="JKJ22" s="247">
        <f t="shared" si="1232"/>
        <v>0</v>
      </c>
      <c r="JKK22" s="247">
        <f t="shared" si="1232"/>
        <v>0</v>
      </c>
      <c r="JKL22" s="247">
        <f t="shared" si="1232"/>
        <v>0</v>
      </c>
      <c r="JKM22" s="247">
        <f t="shared" si="1232"/>
        <v>0</v>
      </c>
      <c r="JKN22" s="247">
        <f t="shared" si="1232"/>
        <v>0</v>
      </c>
      <c r="JKO22" s="247">
        <f t="shared" si="1232"/>
        <v>0</v>
      </c>
      <c r="JKP22" s="247">
        <f t="shared" si="1232"/>
        <v>0</v>
      </c>
      <c r="JKQ22" s="247">
        <f t="shared" si="1232"/>
        <v>0</v>
      </c>
      <c r="JKR22" s="247">
        <f t="shared" si="1232"/>
        <v>0</v>
      </c>
      <c r="JKS22" s="247">
        <f t="shared" si="1232"/>
        <v>0</v>
      </c>
      <c r="JKT22" s="247">
        <f t="shared" si="1232"/>
        <v>0</v>
      </c>
      <c r="JKU22" s="247">
        <f t="shared" si="1232"/>
        <v>0</v>
      </c>
      <c r="JKV22" s="247">
        <f t="shared" si="1232"/>
        <v>0</v>
      </c>
      <c r="JKW22" s="247">
        <f t="shared" si="1232"/>
        <v>0</v>
      </c>
      <c r="JKX22" s="247">
        <f t="shared" si="1232"/>
        <v>0</v>
      </c>
      <c r="JKY22" s="247">
        <f t="shared" si="1232"/>
        <v>0</v>
      </c>
      <c r="JKZ22" s="247">
        <f t="shared" si="1232"/>
        <v>0</v>
      </c>
      <c r="JLA22" s="247">
        <f t="shared" si="1232"/>
        <v>0</v>
      </c>
      <c r="JLB22" s="247">
        <f t="shared" si="1232"/>
        <v>0</v>
      </c>
      <c r="JLC22" s="247">
        <f t="shared" si="1232"/>
        <v>0</v>
      </c>
      <c r="JLD22" s="247">
        <f t="shared" si="1232"/>
        <v>0</v>
      </c>
      <c r="JLE22" s="247">
        <f t="shared" si="1232"/>
        <v>0</v>
      </c>
      <c r="JLF22" s="247">
        <f t="shared" si="1232"/>
        <v>0</v>
      </c>
      <c r="JLG22" s="247">
        <f t="shared" si="1232"/>
        <v>0</v>
      </c>
      <c r="JLH22" s="247">
        <f t="shared" si="1232"/>
        <v>0</v>
      </c>
      <c r="JLI22" s="247">
        <f t="shared" si="1232"/>
        <v>0</v>
      </c>
      <c r="JLJ22" s="247">
        <f t="shared" si="1232"/>
        <v>0</v>
      </c>
      <c r="JLK22" s="247">
        <f t="shared" si="1232"/>
        <v>0</v>
      </c>
      <c r="JLL22" s="247">
        <f t="shared" si="1232"/>
        <v>0</v>
      </c>
      <c r="JLM22" s="247">
        <f t="shared" si="1232"/>
        <v>0</v>
      </c>
      <c r="JLN22" s="247">
        <f t="shared" si="1232"/>
        <v>0</v>
      </c>
      <c r="JLO22" s="247">
        <f t="shared" si="1232"/>
        <v>0</v>
      </c>
      <c r="JLP22" s="247">
        <f t="shared" si="1232"/>
        <v>0</v>
      </c>
      <c r="JLQ22" s="247">
        <f t="shared" si="1232"/>
        <v>0</v>
      </c>
      <c r="JLR22" s="247">
        <f t="shared" si="1232"/>
        <v>0</v>
      </c>
      <c r="JLS22" s="247">
        <f t="shared" si="1232"/>
        <v>0</v>
      </c>
      <c r="JLT22" s="247">
        <f t="shared" si="1232"/>
        <v>0</v>
      </c>
      <c r="JLU22" s="247">
        <f t="shared" si="1232"/>
        <v>0</v>
      </c>
      <c r="JLV22" s="247">
        <f t="shared" si="1232"/>
        <v>0</v>
      </c>
      <c r="JLW22" s="247">
        <f t="shared" si="1232"/>
        <v>0</v>
      </c>
      <c r="JLX22" s="247">
        <f t="shared" si="1232"/>
        <v>0</v>
      </c>
      <c r="JLY22" s="247">
        <f t="shared" ref="JLY22:JOJ22" si="1233">JCS22</f>
        <v>0</v>
      </c>
      <c r="JLZ22" s="247">
        <f t="shared" si="1233"/>
        <v>0</v>
      </c>
      <c r="JMA22" s="247">
        <f t="shared" si="1233"/>
        <v>0</v>
      </c>
      <c r="JMB22" s="247">
        <f t="shared" si="1233"/>
        <v>0</v>
      </c>
      <c r="JMC22" s="247">
        <f t="shared" si="1233"/>
        <v>0</v>
      </c>
      <c r="JMD22" s="247">
        <f t="shared" si="1233"/>
        <v>0</v>
      </c>
      <c r="JME22" s="247">
        <f t="shared" si="1233"/>
        <v>0</v>
      </c>
      <c r="JMF22" s="247">
        <f t="shared" si="1233"/>
        <v>0</v>
      </c>
      <c r="JMG22" s="247">
        <f t="shared" si="1233"/>
        <v>0</v>
      </c>
      <c r="JMH22" s="247">
        <f t="shared" si="1233"/>
        <v>0</v>
      </c>
      <c r="JMI22" s="247">
        <f t="shared" si="1233"/>
        <v>0</v>
      </c>
      <c r="JMJ22" s="247">
        <f t="shared" si="1233"/>
        <v>0</v>
      </c>
      <c r="JMK22" s="247">
        <f t="shared" si="1233"/>
        <v>0</v>
      </c>
      <c r="JML22" s="247">
        <f t="shared" si="1233"/>
        <v>0</v>
      </c>
      <c r="JMM22" s="247">
        <f t="shared" si="1233"/>
        <v>0</v>
      </c>
      <c r="JMN22" s="247">
        <f t="shared" si="1233"/>
        <v>0</v>
      </c>
      <c r="JMO22" s="247">
        <f t="shared" si="1233"/>
        <v>0</v>
      </c>
      <c r="JMP22" s="247">
        <f t="shared" si="1233"/>
        <v>0</v>
      </c>
      <c r="JMQ22" s="247">
        <f t="shared" si="1233"/>
        <v>0</v>
      </c>
      <c r="JMR22" s="247">
        <f t="shared" si="1233"/>
        <v>0</v>
      </c>
      <c r="JMS22" s="247">
        <f t="shared" si="1233"/>
        <v>0</v>
      </c>
      <c r="JMT22" s="247">
        <f t="shared" si="1233"/>
        <v>0</v>
      </c>
      <c r="JMU22" s="247">
        <f t="shared" si="1233"/>
        <v>0</v>
      </c>
      <c r="JMV22" s="247">
        <f t="shared" si="1233"/>
        <v>0</v>
      </c>
      <c r="JMW22" s="247">
        <f t="shared" si="1233"/>
        <v>0</v>
      </c>
      <c r="JMX22" s="247">
        <f t="shared" si="1233"/>
        <v>0</v>
      </c>
      <c r="JMY22" s="247">
        <f t="shared" si="1233"/>
        <v>0</v>
      </c>
      <c r="JMZ22" s="247">
        <f t="shared" si="1233"/>
        <v>0</v>
      </c>
      <c r="JNA22" s="247">
        <f t="shared" si="1233"/>
        <v>0</v>
      </c>
      <c r="JNB22" s="247">
        <f t="shared" si="1233"/>
        <v>0</v>
      </c>
      <c r="JNC22" s="247">
        <f t="shared" si="1233"/>
        <v>0</v>
      </c>
      <c r="JND22" s="247">
        <f t="shared" si="1233"/>
        <v>0</v>
      </c>
      <c r="JNE22" s="247">
        <f t="shared" si="1233"/>
        <v>0</v>
      </c>
      <c r="JNF22" s="247">
        <f t="shared" si="1233"/>
        <v>0</v>
      </c>
      <c r="JNG22" s="247">
        <f t="shared" si="1233"/>
        <v>0</v>
      </c>
      <c r="JNH22" s="247">
        <f t="shared" si="1233"/>
        <v>0</v>
      </c>
      <c r="JNI22" s="247">
        <f t="shared" si="1233"/>
        <v>0</v>
      </c>
      <c r="JNJ22" s="247">
        <f t="shared" si="1233"/>
        <v>0</v>
      </c>
      <c r="JNK22" s="247">
        <f t="shared" si="1233"/>
        <v>0</v>
      </c>
      <c r="JNL22" s="247">
        <f t="shared" si="1233"/>
        <v>0</v>
      </c>
      <c r="JNM22" s="247">
        <f t="shared" si="1233"/>
        <v>0</v>
      </c>
      <c r="JNN22" s="247">
        <f t="shared" si="1233"/>
        <v>0</v>
      </c>
      <c r="JNO22" s="247">
        <f t="shared" si="1233"/>
        <v>0</v>
      </c>
      <c r="JNP22" s="247">
        <f t="shared" si="1233"/>
        <v>0</v>
      </c>
      <c r="JNQ22" s="247">
        <f t="shared" si="1233"/>
        <v>0</v>
      </c>
      <c r="JNR22" s="247">
        <f t="shared" si="1233"/>
        <v>0</v>
      </c>
      <c r="JNS22" s="247">
        <f t="shared" si="1233"/>
        <v>0</v>
      </c>
      <c r="JNT22" s="247">
        <f t="shared" si="1233"/>
        <v>0</v>
      </c>
      <c r="JNU22" s="247">
        <f t="shared" si="1233"/>
        <v>0</v>
      </c>
      <c r="JNV22" s="247">
        <f t="shared" si="1233"/>
        <v>0</v>
      </c>
      <c r="JNW22" s="247">
        <f t="shared" si="1233"/>
        <v>0</v>
      </c>
      <c r="JNX22" s="247">
        <f t="shared" si="1233"/>
        <v>0</v>
      </c>
      <c r="JNY22" s="247">
        <f t="shared" si="1233"/>
        <v>0</v>
      </c>
      <c r="JNZ22" s="247">
        <f t="shared" si="1233"/>
        <v>0</v>
      </c>
      <c r="JOA22" s="247">
        <f t="shared" si="1233"/>
        <v>0</v>
      </c>
      <c r="JOB22" s="247">
        <f t="shared" si="1233"/>
        <v>0</v>
      </c>
      <c r="JOC22" s="247">
        <f t="shared" si="1233"/>
        <v>0</v>
      </c>
      <c r="JOD22" s="247">
        <f t="shared" si="1233"/>
        <v>0</v>
      </c>
      <c r="JOE22" s="247">
        <f t="shared" si="1233"/>
        <v>0</v>
      </c>
      <c r="JOF22" s="247">
        <f t="shared" si="1233"/>
        <v>0</v>
      </c>
      <c r="JOG22" s="247">
        <f t="shared" si="1233"/>
        <v>0</v>
      </c>
      <c r="JOH22" s="247">
        <f t="shared" si="1233"/>
        <v>0</v>
      </c>
      <c r="JOI22" s="247">
        <f t="shared" si="1233"/>
        <v>0</v>
      </c>
      <c r="JOJ22" s="247">
        <f t="shared" si="1233"/>
        <v>0</v>
      </c>
      <c r="JOK22" s="247">
        <f t="shared" ref="JOK22:JQV22" si="1234">JFE22</f>
        <v>0</v>
      </c>
      <c r="JOL22" s="247">
        <f t="shared" si="1234"/>
        <v>0</v>
      </c>
      <c r="JOM22" s="247">
        <f t="shared" si="1234"/>
        <v>0</v>
      </c>
      <c r="JON22" s="247">
        <f t="shared" si="1234"/>
        <v>0</v>
      </c>
      <c r="JOO22" s="247">
        <f t="shared" si="1234"/>
        <v>0</v>
      </c>
      <c r="JOP22" s="247">
        <f t="shared" si="1234"/>
        <v>0</v>
      </c>
      <c r="JOQ22" s="247">
        <f t="shared" si="1234"/>
        <v>0</v>
      </c>
      <c r="JOR22" s="247">
        <f t="shared" si="1234"/>
        <v>0</v>
      </c>
      <c r="JOS22" s="247">
        <f t="shared" si="1234"/>
        <v>0</v>
      </c>
      <c r="JOT22" s="247">
        <f t="shared" si="1234"/>
        <v>0</v>
      </c>
      <c r="JOU22" s="247">
        <f t="shared" si="1234"/>
        <v>0</v>
      </c>
      <c r="JOV22" s="247">
        <f t="shared" si="1234"/>
        <v>0</v>
      </c>
      <c r="JOW22" s="247">
        <f t="shared" si="1234"/>
        <v>0</v>
      </c>
      <c r="JOX22" s="247">
        <f t="shared" si="1234"/>
        <v>0</v>
      </c>
      <c r="JOY22" s="247">
        <f t="shared" si="1234"/>
        <v>0</v>
      </c>
      <c r="JOZ22" s="247">
        <f t="shared" si="1234"/>
        <v>0</v>
      </c>
      <c r="JPA22" s="247">
        <f t="shared" si="1234"/>
        <v>0</v>
      </c>
      <c r="JPB22" s="247">
        <f t="shared" si="1234"/>
        <v>0</v>
      </c>
      <c r="JPC22" s="247">
        <f t="shared" si="1234"/>
        <v>0</v>
      </c>
      <c r="JPD22" s="247">
        <f t="shared" si="1234"/>
        <v>0</v>
      </c>
      <c r="JPE22" s="247">
        <f t="shared" si="1234"/>
        <v>0</v>
      </c>
      <c r="JPF22" s="247">
        <f t="shared" si="1234"/>
        <v>0</v>
      </c>
      <c r="JPG22" s="247">
        <f t="shared" si="1234"/>
        <v>0</v>
      </c>
      <c r="JPH22" s="247">
        <f t="shared" si="1234"/>
        <v>0</v>
      </c>
      <c r="JPI22" s="247">
        <f t="shared" si="1234"/>
        <v>0</v>
      </c>
      <c r="JPJ22" s="247">
        <f t="shared" si="1234"/>
        <v>0</v>
      </c>
      <c r="JPK22" s="247">
        <f t="shared" si="1234"/>
        <v>0</v>
      </c>
      <c r="JPL22" s="247">
        <f t="shared" si="1234"/>
        <v>0</v>
      </c>
      <c r="JPM22" s="247">
        <f t="shared" si="1234"/>
        <v>0</v>
      </c>
      <c r="JPN22" s="247">
        <f t="shared" si="1234"/>
        <v>0</v>
      </c>
      <c r="JPO22" s="247">
        <f t="shared" si="1234"/>
        <v>0</v>
      </c>
      <c r="JPP22" s="247">
        <f t="shared" si="1234"/>
        <v>0</v>
      </c>
      <c r="JPQ22" s="247">
        <f t="shared" si="1234"/>
        <v>0</v>
      </c>
      <c r="JPR22" s="247">
        <f t="shared" si="1234"/>
        <v>0</v>
      </c>
      <c r="JPS22" s="247">
        <f t="shared" si="1234"/>
        <v>0</v>
      </c>
      <c r="JPT22" s="247">
        <f t="shared" si="1234"/>
        <v>0</v>
      </c>
      <c r="JPU22" s="247">
        <f t="shared" si="1234"/>
        <v>0</v>
      </c>
      <c r="JPV22" s="247">
        <f t="shared" si="1234"/>
        <v>0</v>
      </c>
      <c r="JPW22" s="247">
        <f t="shared" si="1234"/>
        <v>0</v>
      </c>
      <c r="JPX22" s="247">
        <f t="shared" si="1234"/>
        <v>0</v>
      </c>
      <c r="JPY22" s="247">
        <f t="shared" si="1234"/>
        <v>0</v>
      </c>
      <c r="JPZ22" s="247">
        <f t="shared" si="1234"/>
        <v>0</v>
      </c>
      <c r="JQA22" s="247">
        <f t="shared" si="1234"/>
        <v>0</v>
      </c>
      <c r="JQB22" s="247">
        <f t="shared" si="1234"/>
        <v>0</v>
      </c>
      <c r="JQC22" s="247">
        <f t="shared" si="1234"/>
        <v>0</v>
      </c>
      <c r="JQD22" s="247">
        <f t="shared" si="1234"/>
        <v>0</v>
      </c>
      <c r="JQE22" s="247">
        <f t="shared" si="1234"/>
        <v>0</v>
      </c>
      <c r="JQF22" s="247">
        <f t="shared" si="1234"/>
        <v>1</v>
      </c>
      <c r="JQG22" s="247">
        <f t="shared" si="1234"/>
        <v>1</v>
      </c>
      <c r="JQH22" s="247">
        <f t="shared" si="1234"/>
        <v>1</v>
      </c>
      <c r="JQI22" s="247">
        <f t="shared" si="1234"/>
        <v>1</v>
      </c>
      <c r="JQJ22" s="247">
        <f t="shared" si="1234"/>
        <v>1</v>
      </c>
      <c r="JQK22" s="247">
        <f t="shared" si="1234"/>
        <v>1</v>
      </c>
      <c r="JQL22" s="247">
        <f t="shared" si="1234"/>
        <v>1</v>
      </c>
      <c r="JQM22" s="247">
        <f t="shared" si="1234"/>
        <v>1</v>
      </c>
      <c r="JQN22" s="247">
        <f t="shared" si="1234"/>
        <v>1</v>
      </c>
      <c r="JQO22" s="247">
        <f t="shared" si="1234"/>
        <v>1</v>
      </c>
      <c r="JQP22" s="247">
        <f t="shared" si="1234"/>
        <v>1</v>
      </c>
      <c r="JQQ22" s="247">
        <f t="shared" si="1234"/>
        <v>1</v>
      </c>
      <c r="JQR22" s="247">
        <f t="shared" si="1234"/>
        <v>1</v>
      </c>
      <c r="JQS22" s="247">
        <f t="shared" si="1234"/>
        <v>1</v>
      </c>
      <c r="JQT22" s="247">
        <f t="shared" si="1234"/>
        <v>1</v>
      </c>
      <c r="JQU22" s="247">
        <f t="shared" si="1234"/>
        <v>1</v>
      </c>
      <c r="JQV22" s="247">
        <f t="shared" si="1234"/>
        <v>1</v>
      </c>
      <c r="JQW22" s="247">
        <f t="shared" ref="JQW22:JTH22" si="1235">JHQ22</f>
        <v>1</v>
      </c>
      <c r="JQX22" s="247">
        <f t="shared" si="1235"/>
        <v>1</v>
      </c>
      <c r="JQY22" s="247">
        <f t="shared" si="1235"/>
        <v>1</v>
      </c>
      <c r="JQZ22" s="247">
        <f t="shared" si="1235"/>
        <v>1</v>
      </c>
      <c r="JRA22" s="247">
        <f t="shared" si="1235"/>
        <v>1</v>
      </c>
      <c r="JRB22" s="247">
        <f t="shared" si="1235"/>
        <v>1</v>
      </c>
      <c r="JRC22" s="247">
        <f t="shared" si="1235"/>
        <v>1</v>
      </c>
      <c r="JRD22" s="247">
        <f t="shared" si="1235"/>
        <v>1</v>
      </c>
      <c r="JRE22" s="247">
        <f t="shared" si="1235"/>
        <v>1</v>
      </c>
      <c r="JRF22" s="247">
        <f t="shared" si="1235"/>
        <v>1</v>
      </c>
      <c r="JRG22" s="247">
        <f t="shared" si="1235"/>
        <v>1</v>
      </c>
      <c r="JRH22" s="247">
        <f t="shared" si="1235"/>
        <v>1</v>
      </c>
      <c r="JRI22" s="247">
        <f t="shared" si="1235"/>
        <v>1</v>
      </c>
      <c r="JRJ22" s="247">
        <f t="shared" si="1235"/>
        <v>1</v>
      </c>
      <c r="JRK22" s="247">
        <f t="shared" si="1235"/>
        <v>1</v>
      </c>
      <c r="JRL22" s="247">
        <f t="shared" si="1235"/>
        <v>1</v>
      </c>
      <c r="JRM22" s="247">
        <f t="shared" si="1235"/>
        <v>1</v>
      </c>
      <c r="JRN22" s="247">
        <f t="shared" si="1235"/>
        <v>1</v>
      </c>
      <c r="JRO22" s="247">
        <f t="shared" si="1235"/>
        <v>1</v>
      </c>
      <c r="JRP22" s="247">
        <f t="shared" si="1235"/>
        <v>1</v>
      </c>
      <c r="JRQ22" s="247">
        <f t="shared" si="1235"/>
        <v>1</v>
      </c>
      <c r="JRR22" s="247">
        <f t="shared" si="1235"/>
        <v>1</v>
      </c>
      <c r="JRS22" s="247">
        <f t="shared" si="1235"/>
        <v>1</v>
      </c>
      <c r="JRT22" s="247">
        <f t="shared" si="1235"/>
        <v>1</v>
      </c>
      <c r="JRU22" s="247">
        <f t="shared" si="1235"/>
        <v>1</v>
      </c>
      <c r="JRV22" s="247">
        <f t="shared" si="1235"/>
        <v>1</v>
      </c>
      <c r="JRW22" s="247">
        <f t="shared" si="1235"/>
        <v>1</v>
      </c>
      <c r="JRX22" s="247">
        <f t="shared" si="1235"/>
        <v>1</v>
      </c>
      <c r="JRY22" s="247">
        <f t="shared" si="1235"/>
        <v>1</v>
      </c>
      <c r="JRZ22" s="247">
        <f t="shared" si="1235"/>
        <v>1</v>
      </c>
      <c r="JSA22" s="247">
        <f t="shared" si="1235"/>
        <v>1</v>
      </c>
      <c r="JSB22" s="247">
        <f t="shared" si="1235"/>
        <v>0</v>
      </c>
      <c r="JSC22" s="247">
        <f t="shared" si="1235"/>
        <v>0</v>
      </c>
      <c r="JSD22" s="247">
        <f t="shared" si="1235"/>
        <v>0</v>
      </c>
      <c r="JSE22" s="247">
        <f t="shared" si="1235"/>
        <v>0</v>
      </c>
      <c r="JSF22" s="247">
        <f t="shared" si="1235"/>
        <v>0</v>
      </c>
      <c r="JSG22" s="247">
        <f t="shared" si="1235"/>
        <v>0</v>
      </c>
      <c r="JSH22" s="247">
        <f t="shared" si="1235"/>
        <v>0</v>
      </c>
      <c r="JSI22" s="247">
        <f t="shared" si="1235"/>
        <v>0</v>
      </c>
      <c r="JSJ22" s="247">
        <f t="shared" si="1235"/>
        <v>0</v>
      </c>
      <c r="JSK22" s="247">
        <f t="shared" si="1235"/>
        <v>0</v>
      </c>
      <c r="JSL22" s="247">
        <f t="shared" si="1235"/>
        <v>0</v>
      </c>
      <c r="JSM22" s="247">
        <f t="shared" si="1235"/>
        <v>0</v>
      </c>
      <c r="JSN22" s="247">
        <f t="shared" si="1235"/>
        <v>0</v>
      </c>
      <c r="JSO22" s="247">
        <f t="shared" si="1235"/>
        <v>0</v>
      </c>
      <c r="JSP22" s="247">
        <f t="shared" si="1235"/>
        <v>0</v>
      </c>
      <c r="JSQ22" s="247">
        <f t="shared" si="1235"/>
        <v>0</v>
      </c>
      <c r="JSR22" s="247">
        <f t="shared" si="1235"/>
        <v>0</v>
      </c>
      <c r="JSS22" s="247">
        <f t="shared" si="1235"/>
        <v>0</v>
      </c>
      <c r="JST22" s="247">
        <f t="shared" si="1235"/>
        <v>0</v>
      </c>
      <c r="JSU22" s="247">
        <f t="shared" si="1235"/>
        <v>0</v>
      </c>
      <c r="JSV22" s="247">
        <f t="shared" si="1235"/>
        <v>0</v>
      </c>
      <c r="JSW22" s="247">
        <f t="shared" si="1235"/>
        <v>0</v>
      </c>
      <c r="JSX22" s="247">
        <f t="shared" si="1235"/>
        <v>0</v>
      </c>
      <c r="JSY22" s="247">
        <f t="shared" si="1235"/>
        <v>0</v>
      </c>
      <c r="JSZ22" s="247">
        <f t="shared" si="1235"/>
        <v>0</v>
      </c>
      <c r="JTA22" s="247">
        <f t="shared" si="1235"/>
        <v>0</v>
      </c>
      <c r="JTB22" s="247">
        <f t="shared" si="1235"/>
        <v>0</v>
      </c>
      <c r="JTC22" s="247">
        <f t="shared" si="1235"/>
        <v>0</v>
      </c>
      <c r="JTD22" s="247">
        <f t="shared" si="1235"/>
        <v>0</v>
      </c>
      <c r="JTE22" s="247">
        <f t="shared" si="1235"/>
        <v>0</v>
      </c>
      <c r="JTF22" s="247">
        <f t="shared" si="1235"/>
        <v>0</v>
      </c>
      <c r="JTG22" s="247">
        <f t="shared" si="1235"/>
        <v>0</v>
      </c>
      <c r="JTH22" s="247">
        <f t="shared" si="1235"/>
        <v>0</v>
      </c>
      <c r="JTI22" s="247">
        <f t="shared" ref="JTI22:JVT22" si="1236">JKC22</f>
        <v>0</v>
      </c>
      <c r="JTJ22" s="247">
        <f t="shared" si="1236"/>
        <v>0</v>
      </c>
      <c r="JTK22" s="247">
        <f t="shared" si="1236"/>
        <v>0</v>
      </c>
      <c r="JTL22" s="247">
        <f t="shared" si="1236"/>
        <v>0</v>
      </c>
      <c r="JTM22" s="247">
        <f t="shared" si="1236"/>
        <v>0</v>
      </c>
      <c r="JTN22" s="247">
        <f t="shared" si="1236"/>
        <v>0</v>
      </c>
      <c r="JTO22" s="247">
        <f t="shared" si="1236"/>
        <v>0</v>
      </c>
      <c r="JTP22" s="247">
        <f t="shared" si="1236"/>
        <v>0</v>
      </c>
      <c r="JTQ22" s="247">
        <f t="shared" si="1236"/>
        <v>0</v>
      </c>
      <c r="JTR22" s="247">
        <f t="shared" si="1236"/>
        <v>0</v>
      </c>
      <c r="JTS22" s="247">
        <f t="shared" si="1236"/>
        <v>0</v>
      </c>
      <c r="JTT22" s="247">
        <f t="shared" si="1236"/>
        <v>0</v>
      </c>
      <c r="JTU22" s="247">
        <f t="shared" si="1236"/>
        <v>0</v>
      </c>
      <c r="JTV22" s="247">
        <f t="shared" si="1236"/>
        <v>0</v>
      </c>
      <c r="JTW22" s="247">
        <f t="shared" si="1236"/>
        <v>0</v>
      </c>
      <c r="JTX22" s="247">
        <f t="shared" si="1236"/>
        <v>0</v>
      </c>
      <c r="JTY22" s="247">
        <f t="shared" si="1236"/>
        <v>0</v>
      </c>
      <c r="JTZ22" s="247">
        <f t="shared" si="1236"/>
        <v>0</v>
      </c>
      <c r="JUA22" s="247">
        <f t="shared" si="1236"/>
        <v>0</v>
      </c>
      <c r="JUB22" s="247">
        <f t="shared" si="1236"/>
        <v>0</v>
      </c>
      <c r="JUC22" s="247">
        <f t="shared" si="1236"/>
        <v>0</v>
      </c>
      <c r="JUD22" s="247">
        <f t="shared" si="1236"/>
        <v>0</v>
      </c>
      <c r="JUE22" s="247">
        <f t="shared" si="1236"/>
        <v>0</v>
      </c>
      <c r="JUF22" s="247">
        <f t="shared" si="1236"/>
        <v>0</v>
      </c>
      <c r="JUG22" s="247">
        <f t="shared" si="1236"/>
        <v>0</v>
      </c>
      <c r="JUH22" s="247">
        <f t="shared" si="1236"/>
        <v>0</v>
      </c>
      <c r="JUI22" s="247">
        <f t="shared" si="1236"/>
        <v>0</v>
      </c>
      <c r="JUJ22" s="247">
        <f t="shared" si="1236"/>
        <v>0</v>
      </c>
      <c r="JUK22" s="247">
        <f t="shared" si="1236"/>
        <v>0</v>
      </c>
      <c r="JUL22" s="247">
        <f t="shared" si="1236"/>
        <v>0</v>
      </c>
      <c r="JUM22" s="247">
        <f t="shared" si="1236"/>
        <v>0</v>
      </c>
      <c r="JUN22" s="247">
        <f t="shared" si="1236"/>
        <v>0</v>
      </c>
      <c r="JUO22" s="247">
        <f t="shared" si="1236"/>
        <v>0</v>
      </c>
      <c r="JUP22" s="247">
        <f t="shared" si="1236"/>
        <v>0</v>
      </c>
      <c r="JUQ22" s="247">
        <f t="shared" si="1236"/>
        <v>0</v>
      </c>
      <c r="JUR22" s="247">
        <f t="shared" si="1236"/>
        <v>0</v>
      </c>
      <c r="JUS22" s="247">
        <f t="shared" si="1236"/>
        <v>0</v>
      </c>
      <c r="JUT22" s="247">
        <f t="shared" si="1236"/>
        <v>0</v>
      </c>
      <c r="JUU22" s="247">
        <f t="shared" si="1236"/>
        <v>0</v>
      </c>
      <c r="JUV22" s="247">
        <f t="shared" si="1236"/>
        <v>0</v>
      </c>
      <c r="JUW22" s="247">
        <f t="shared" si="1236"/>
        <v>0</v>
      </c>
      <c r="JUX22" s="247">
        <f t="shared" si="1236"/>
        <v>0</v>
      </c>
      <c r="JUY22" s="247">
        <f t="shared" si="1236"/>
        <v>0</v>
      </c>
      <c r="JUZ22" s="247">
        <f t="shared" si="1236"/>
        <v>0</v>
      </c>
      <c r="JVA22" s="247">
        <f t="shared" si="1236"/>
        <v>0</v>
      </c>
      <c r="JVB22" s="247">
        <f t="shared" si="1236"/>
        <v>0</v>
      </c>
      <c r="JVC22" s="247">
        <f t="shared" si="1236"/>
        <v>0</v>
      </c>
      <c r="JVD22" s="247">
        <f t="shared" si="1236"/>
        <v>0</v>
      </c>
      <c r="JVE22" s="247">
        <f t="shared" si="1236"/>
        <v>0</v>
      </c>
      <c r="JVF22" s="247">
        <f t="shared" si="1236"/>
        <v>0</v>
      </c>
      <c r="JVG22" s="247">
        <f t="shared" si="1236"/>
        <v>0</v>
      </c>
      <c r="JVH22" s="247">
        <f t="shared" si="1236"/>
        <v>0</v>
      </c>
      <c r="JVI22" s="247">
        <f t="shared" si="1236"/>
        <v>0</v>
      </c>
      <c r="JVJ22" s="247">
        <f t="shared" si="1236"/>
        <v>0</v>
      </c>
      <c r="JVK22" s="247">
        <f t="shared" si="1236"/>
        <v>0</v>
      </c>
      <c r="JVL22" s="247">
        <f t="shared" si="1236"/>
        <v>0</v>
      </c>
      <c r="JVM22" s="247">
        <f t="shared" si="1236"/>
        <v>0</v>
      </c>
      <c r="JVN22" s="247">
        <f t="shared" si="1236"/>
        <v>0</v>
      </c>
      <c r="JVO22" s="247">
        <f t="shared" si="1236"/>
        <v>0</v>
      </c>
      <c r="JVP22" s="247">
        <f t="shared" si="1236"/>
        <v>0</v>
      </c>
      <c r="JVQ22" s="247">
        <f t="shared" si="1236"/>
        <v>0</v>
      </c>
      <c r="JVR22" s="247">
        <f t="shared" si="1236"/>
        <v>0</v>
      </c>
      <c r="JVS22" s="247">
        <f t="shared" si="1236"/>
        <v>0</v>
      </c>
      <c r="JVT22" s="247">
        <f t="shared" si="1236"/>
        <v>0</v>
      </c>
      <c r="JVU22" s="247">
        <f t="shared" ref="JVU22:JYF22" si="1237">JMO22</f>
        <v>0</v>
      </c>
      <c r="JVV22" s="247">
        <f t="shared" si="1237"/>
        <v>0</v>
      </c>
      <c r="JVW22" s="247">
        <f t="shared" si="1237"/>
        <v>0</v>
      </c>
      <c r="JVX22" s="247">
        <f t="shared" si="1237"/>
        <v>0</v>
      </c>
      <c r="JVY22" s="247">
        <f t="shared" si="1237"/>
        <v>0</v>
      </c>
      <c r="JVZ22" s="247">
        <f t="shared" si="1237"/>
        <v>0</v>
      </c>
      <c r="JWA22" s="247">
        <f t="shared" si="1237"/>
        <v>0</v>
      </c>
      <c r="JWB22" s="247">
        <f t="shared" si="1237"/>
        <v>0</v>
      </c>
      <c r="JWC22" s="247">
        <f t="shared" si="1237"/>
        <v>0</v>
      </c>
      <c r="JWD22" s="247">
        <f t="shared" si="1237"/>
        <v>0</v>
      </c>
      <c r="JWE22" s="247">
        <f t="shared" si="1237"/>
        <v>0</v>
      </c>
      <c r="JWF22" s="247">
        <f t="shared" si="1237"/>
        <v>0</v>
      </c>
      <c r="JWG22" s="247">
        <f t="shared" si="1237"/>
        <v>0</v>
      </c>
      <c r="JWH22" s="247">
        <f t="shared" si="1237"/>
        <v>0</v>
      </c>
      <c r="JWI22" s="247">
        <f t="shared" si="1237"/>
        <v>0</v>
      </c>
      <c r="JWJ22" s="247">
        <f t="shared" si="1237"/>
        <v>0</v>
      </c>
      <c r="JWK22" s="247">
        <f t="shared" si="1237"/>
        <v>0</v>
      </c>
      <c r="JWL22" s="247">
        <f t="shared" si="1237"/>
        <v>0</v>
      </c>
      <c r="JWM22" s="247">
        <f t="shared" si="1237"/>
        <v>0</v>
      </c>
      <c r="JWN22" s="247">
        <f t="shared" si="1237"/>
        <v>0</v>
      </c>
      <c r="JWO22" s="247">
        <f t="shared" si="1237"/>
        <v>0</v>
      </c>
      <c r="JWP22" s="247">
        <f t="shared" si="1237"/>
        <v>0</v>
      </c>
      <c r="JWQ22" s="247">
        <f t="shared" si="1237"/>
        <v>0</v>
      </c>
      <c r="JWR22" s="247">
        <f t="shared" si="1237"/>
        <v>0</v>
      </c>
      <c r="JWS22" s="247">
        <f t="shared" si="1237"/>
        <v>0</v>
      </c>
      <c r="JWT22" s="247">
        <f t="shared" si="1237"/>
        <v>0</v>
      </c>
      <c r="JWU22" s="247">
        <f t="shared" si="1237"/>
        <v>0</v>
      </c>
      <c r="JWV22" s="247">
        <f t="shared" si="1237"/>
        <v>0</v>
      </c>
      <c r="JWW22" s="247">
        <f t="shared" si="1237"/>
        <v>0</v>
      </c>
      <c r="JWX22" s="247">
        <f t="shared" si="1237"/>
        <v>0</v>
      </c>
      <c r="JWY22" s="247">
        <f t="shared" si="1237"/>
        <v>0</v>
      </c>
      <c r="JWZ22" s="247">
        <f t="shared" si="1237"/>
        <v>0</v>
      </c>
      <c r="JXA22" s="247">
        <f t="shared" si="1237"/>
        <v>0</v>
      </c>
      <c r="JXB22" s="247">
        <f t="shared" si="1237"/>
        <v>0</v>
      </c>
      <c r="JXC22" s="247">
        <f t="shared" si="1237"/>
        <v>0</v>
      </c>
      <c r="JXD22" s="247">
        <f t="shared" si="1237"/>
        <v>0</v>
      </c>
      <c r="JXE22" s="247">
        <f t="shared" si="1237"/>
        <v>0</v>
      </c>
      <c r="JXF22" s="247">
        <f t="shared" si="1237"/>
        <v>0</v>
      </c>
      <c r="JXG22" s="247">
        <f t="shared" si="1237"/>
        <v>0</v>
      </c>
      <c r="JXH22" s="247">
        <f t="shared" si="1237"/>
        <v>0</v>
      </c>
      <c r="JXI22" s="247">
        <f t="shared" si="1237"/>
        <v>0</v>
      </c>
      <c r="JXJ22" s="247">
        <f t="shared" si="1237"/>
        <v>0</v>
      </c>
      <c r="JXK22" s="247">
        <f t="shared" si="1237"/>
        <v>0</v>
      </c>
      <c r="JXL22" s="247">
        <f t="shared" si="1237"/>
        <v>0</v>
      </c>
      <c r="JXM22" s="247">
        <f t="shared" si="1237"/>
        <v>0</v>
      </c>
      <c r="JXN22" s="247">
        <f t="shared" si="1237"/>
        <v>0</v>
      </c>
      <c r="JXO22" s="247">
        <f t="shared" si="1237"/>
        <v>0</v>
      </c>
      <c r="JXP22" s="247">
        <f t="shared" si="1237"/>
        <v>0</v>
      </c>
      <c r="JXQ22" s="247">
        <f t="shared" si="1237"/>
        <v>0</v>
      </c>
      <c r="JXR22" s="247">
        <f t="shared" si="1237"/>
        <v>0</v>
      </c>
      <c r="JXS22" s="247">
        <f t="shared" si="1237"/>
        <v>0</v>
      </c>
      <c r="JXT22" s="247">
        <f t="shared" si="1237"/>
        <v>0</v>
      </c>
      <c r="JXU22" s="247">
        <f t="shared" si="1237"/>
        <v>0</v>
      </c>
      <c r="JXV22" s="247">
        <f t="shared" si="1237"/>
        <v>0</v>
      </c>
      <c r="JXW22" s="247">
        <f t="shared" si="1237"/>
        <v>0</v>
      </c>
      <c r="JXX22" s="247">
        <f t="shared" si="1237"/>
        <v>0</v>
      </c>
      <c r="JXY22" s="247">
        <f t="shared" si="1237"/>
        <v>0</v>
      </c>
      <c r="JXZ22" s="247">
        <f t="shared" si="1237"/>
        <v>0</v>
      </c>
      <c r="JYA22" s="247">
        <f t="shared" si="1237"/>
        <v>0</v>
      </c>
      <c r="JYB22" s="247">
        <f t="shared" si="1237"/>
        <v>0</v>
      </c>
      <c r="JYC22" s="247">
        <f t="shared" si="1237"/>
        <v>0</v>
      </c>
      <c r="JYD22" s="247">
        <f t="shared" si="1237"/>
        <v>0</v>
      </c>
      <c r="JYE22" s="247">
        <f t="shared" si="1237"/>
        <v>0</v>
      </c>
      <c r="JYF22" s="247">
        <f t="shared" si="1237"/>
        <v>0</v>
      </c>
      <c r="JYG22" s="247">
        <f t="shared" ref="JYG22:KAR22" si="1238">JPA22</f>
        <v>0</v>
      </c>
      <c r="JYH22" s="247">
        <f t="shared" si="1238"/>
        <v>0</v>
      </c>
      <c r="JYI22" s="247">
        <f t="shared" si="1238"/>
        <v>0</v>
      </c>
      <c r="JYJ22" s="247">
        <f t="shared" si="1238"/>
        <v>0</v>
      </c>
      <c r="JYK22" s="247">
        <f t="shared" si="1238"/>
        <v>0</v>
      </c>
      <c r="JYL22" s="247">
        <f t="shared" si="1238"/>
        <v>0</v>
      </c>
      <c r="JYM22" s="247">
        <f t="shared" si="1238"/>
        <v>0</v>
      </c>
      <c r="JYN22" s="247">
        <f t="shared" si="1238"/>
        <v>0</v>
      </c>
      <c r="JYO22" s="247">
        <f t="shared" si="1238"/>
        <v>0</v>
      </c>
      <c r="JYP22" s="247">
        <f t="shared" si="1238"/>
        <v>0</v>
      </c>
      <c r="JYQ22" s="247">
        <f t="shared" si="1238"/>
        <v>0</v>
      </c>
      <c r="JYR22" s="247">
        <f t="shared" si="1238"/>
        <v>0</v>
      </c>
      <c r="JYS22" s="247">
        <f t="shared" si="1238"/>
        <v>0</v>
      </c>
      <c r="JYT22" s="247">
        <f t="shared" si="1238"/>
        <v>0</v>
      </c>
      <c r="JYU22" s="247">
        <f t="shared" si="1238"/>
        <v>0</v>
      </c>
      <c r="JYV22" s="247">
        <f t="shared" si="1238"/>
        <v>0</v>
      </c>
      <c r="JYW22" s="247">
        <f t="shared" si="1238"/>
        <v>0</v>
      </c>
      <c r="JYX22" s="247">
        <f t="shared" si="1238"/>
        <v>0</v>
      </c>
      <c r="JYY22" s="247">
        <f t="shared" si="1238"/>
        <v>0</v>
      </c>
      <c r="JYZ22" s="247">
        <f t="shared" si="1238"/>
        <v>0</v>
      </c>
      <c r="JZA22" s="247">
        <f t="shared" si="1238"/>
        <v>0</v>
      </c>
      <c r="JZB22" s="247">
        <f t="shared" si="1238"/>
        <v>0</v>
      </c>
      <c r="JZC22" s="247">
        <f t="shared" si="1238"/>
        <v>0</v>
      </c>
      <c r="JZD22" s="247">
        <f t="shared" si="1238"/>
        <v>0</v>
      </c>
      <c r="JZE22" s="247">
        <f t="shared" si="1238"/>
        <v>0</v>
      </c>
      <c r="JZF22" s="247">
        <f t="shared" si="1238"/>
        <v>0</v>
      </c>
      <c r="JZG22" s="247">
        <f t="shared" si="1238"/>
        <v>0</v>
      </c>
      <c r="JZH22" s="247">
        <f t="shared" si="1238"/>
        <v>0</v>
      </c>
      <c r="JZI22" s="247">
        <f t="shared" si="1238"/>
        <v>0</v>
      </c>
      <c r="JZJ22" s="247">
        <f t="shared" si="1238"/>
        <v>0</v>
      </c>
      <c r="JZK22" s="247">
        <f t="shared" si="1238"/>
        <v>0</v>
      </c>
      <c r="JZL22" s="247">
        <f t="shared" si="1238"/>
        <v>1</v>
      </c>
      <c r="JZM22" s="247">
        <f t="shared" si="1238"/>
        <v>1</v>
      </c>
      <c r="JZN22" s="247">
        <f t="shared" si="1238"/>
        <v>1</v>
      </c>
      <c r="JZO22" s="247">
        <f t="shared" si="1238"/>
        <v>1</v>
      </c>
      <c r="JZP22" s="247">
        <f t="shared" si="1238"/>
        <v>1</v>
      </c>
      <c r="JZQ22" s="247">
        <f t="shared" si="1238"/>
        <v>1</v>
      </c>
      <c r="JZR22" s="247">
        <f t="shared" si="1238"/>
        <v>1</v>
      </c>
      <c r="JZS22" s="247">
        <f t="shared" si="1238"/>
        <v>1</v>
      </c>
      <c r="JZT22" s="247">
        <f t="shared" si="1238"/>
        <v>1</v>
      </c>
      <c r="JZU22" s="247">
        <f t="shared" si="1238"/>
        <v>1</v>
      </c>
      <c r="JZV22" s="247">
        <f t="shared" si="1238"/>
        <v>1</v>
      </c>
      <c r="JZW22" s="247">
        <f t="shared" si="1238"/>
        <v>1</v>
      </c>
      <c r="JZX22" s="247">
        <f t="shared" si="1238"/>
        <v>1</v>
      </c>
      <c r="JZY22" s="247">
        <f t="shared" si="1238"/>
        <v>1</v>
      </c>
      <c r="JZZ22" s="247">
        <f t="shared" si="1238"/>
        <v>1</v>
      </c>
      <c r="KAA22" s="247">
        <f t="shared" si="1238"/>
        <v>1</v>
      </c>
      <c r="KAB22" s="247">
        <f t="shared" si="1238"/>
        <v>1</v>
      </c>
      <c r="KAC22" s="247">
        <f t="shared" si="1238"/>
        <v>1</v>
      </c>
      <c r="KAD22" s="247">
        <f t="shared" si="1238"/>
        <v>1</v>
      </c>
      <c r="KAE22" s="247">
        <f t="shared" si="1238"/>
        <v>1</v>
      </c>
      <c r="KAF22" s="247">
        <f t="shared" si="1238"/>
        <v>1</v>
      </c>
      <c r="KAG22" s="247">
        <f t="shared" si="1238"/>
        <v>1</v>
      </c>
      <c r="KAH22" s="247">
        <f t="shared" si="1238"/>
        <v>1</v>
      </c>
      <c r="KAI22" s="247">
        <f t="shared" si="1238"/>
        <v>1</v>
      </c>
      <c r="KAJ22" s="247">
        <f t="shared" si="1238"/>
        <v>1</v>
      </c>
      <c r="KAK22" s="247">
        <f t="shared" si="1238"/>
        <v>1</v>
      </c>
      <c r="KAL22" s="247">
        <f t="shared" si="1238"/>
        <v>1</v>
      </c>
      <c r="KAM22" s="247">
        <f t="shared" si="1238"/>
        <v>1</v>
      </c>
      <c r="KAN22" s="247">
        <f t="shared" si="1238"/>
        <v>1</v>
      </c>
      <c r="KAO22" s="247">
        <f t="shared" si="1238"/>
        <v>1</v>
      </c>
      <c r="KAP22" s="247">
        <f t="shared" si="1238"/>
        <v>1</v>
      </c>
      <c r="KAQ22" s="247">
        <f t="shared" si="1238"/>
        <v>1</v>
      </c>
      <c r="KAR22" s="247">
        <f t="shared" si="1238"/>
        <v>1</v>
      </c>
      <c r="KAS22" s="247">
        <f t="shared" ref="KAS22:KDD22" si="1239">JRM22</f>
        <v>1</v>
      </c>
      <c r="KAT22" s="247">
        <f t="shared" si="1239"/>
        <v>1</v>
      </c>
      <c r="KAU22" s="247">
        <f t="shared" si="1239"/>
        <v>1</v>
      </c>
      <c r="KAV22" s="247">
        <f t="shared" si="1239"/>
        <v>1</v>
      </c>
      <c r="KAW22" s="247">
        <f t="shared" si="1239"/>
        <v>1</v>
      </c>
      <c r="KAX22" s="247">
        <f t="shared" si="1239"/>
        <v>1</v>
      </c>
      <c r="KAY22" s="247">
        <f t="shared" si="1239"/>
        <v>1</v>
      </c>
      <c r="KAZ22" s="247">
        <f t="shared" si="1239"/>
        <v>1</v>
      </c>
      <c r="KBA22" s="247">
        <f t="shared" si="1239"/>
        <v>1</v>
      </c>
      <c r="KBB22" s="247">
        <f t="shared" si="1239"/>
        <v>1</v>
      </c>
      <c r="KBC22" s="247">
        <f t="shared" si="1239"/>
        <v>1</v>
      </c>
      <c r="KBD22" s="247">
        <f t="shared" si="1239"/>
        <v>1</v>
      </c>
      <c r="KBE22" s="247">
        <f t="shared" si="1239"/>
        <v>1</v>
      </c>
      <c r="KBF22" s="247">
        <f t="shared" si="1239"/>
        <v>1</v>
      </c>
      <c r="KBG22" s="247">
        <f t="shared" si="1239"/>
        <v>1</v>
      </c>
      <c r="KBH22" s="247">
        <f t="shared" si="1239"/>
        <v>0</v>
      </c>
      <c r="KBI22" s="247">
        <f t="shared" si="1239"/>
        <v>0</v>
      </c>
      <c r="KBJ22" s="247">
        <f t="shared" si="1239"/>
        <v>0</v>
      </c>
      <c r="KBK22" s="247">
        <f t="shared" si="1239"/>
        <v>0</v>
      </c>
      <c r="KBL22" s="247">
        <f t="shared" si="1239"/>
        <v>0</v>
      </c>
      <c r="KBM22" s="247">
        <f t="shared" si="1239"/>
        <v>0</v>
      </c>
      <c r="KBN22" s="247">
        <f t="shared" si="1239"/>
        <v>0</v>
      </c>
      <c r="KBO22" s="247">
        <f t="shared" si="1239"/>
        <v>0</v>
      </c>
      <c r="KBP22" s="247">
        <f t="shared" si="1239"/>
        <v>0</v>
      </c>
      <c r="KBQ22" s="247">
        <f t="shared" si="1239"/>
        <v>0</v>
      </c>
      <c r="KBR22" s="247">
        <f t="shared" si="1239"/>
        <v>0</v>
      </c>
      <c r="KBS22" s="247">
        <f t="shared" si="1239"/>
        <v>0</v>
      </c>
      <c r="KBT22" s="247">
        <f t="shared" si="1239"/>
        <v>0</v>
      </c>
      <c r="KBU22" s="247">
        <f t="shared" si="1239"/>
        <v>0</v>
      </c>
      <c r="KBV22" s="247">
        <f t="shared" si="1239"/>
        <v>0</v>
      </c>
      <c r="KBW22" s="247">
        <f t="shared" si="1239"/>
        <v>0</v>
      </c>
      <c r="KBX22" s="247">
        <f t="shared" si="1239"/>
        <v>0</v>
      </c>
      <c r="KBY22" s="247">
        <f t="shared" si="1239"/>
        <v>0</v>
      </c>
      <c r="KBZ22" s="247">
        <f t="shared" si="1239"/>
        <v>0</v>
      </c>
      <c r="KCA22" s="247">
        <f t="shared" si="1239"/>
        <v>0</v>
      </c>
      <c r="KCB22" s="247">
        <f t="shared" si="1239"/>
        <v>0</v>
      </c>
      <c r="KCC22" s="247">
        <f t="shared" si="1239"/>
        <v>0</v>
      </c>
      <c r="KCD22" s="247">
        <f t="shared" si="1239"/>
        <v>0</v>
      </c>
      <c r="KCE22" s="247">
        <f t="shared" si="1239"/>
        <v>0</v>
      </c>
      <c r="KCF22" s="247">
        <f t="shared" si="1239"/>
        <v>0</v>
      </c>
      <c r="KCG22" s="247">
        <f t="shared" si="1239"/>
        <v>0</v>
      </c>
      <c r="KCH22" s="247">
        <f t="shared" si="1239"/>
        <v>0</v>
      </c>
      <c r="KCI22" s="247">
        <f t="shared" si="1239"/>
        <v>0</v>
      </c>
      <c r="KCJ22" s="247">
        <f t="shared" si="1239"/>
        <v>0</v>
      </c>
      <c r="KCK22" s="247">
        <f t="shared" si="1239"/>
        <v>0</v>
      </c>
      <c r="KCL22" s="247">
        <f t="shared" si="1239"/>
        <v>0</v>
      </c>
      <c r="KCM22" s="247">
        <f t="shared" si="1239"/>
        <v>0</v>
      </c>
      <c r="KCN22" s="247">
        <f t="shared" si="1239"/>
        <v>0</v>
      </c>
      <c r="KCO22" s="247">
        <f t="shared" si="1239"/>
        <v>0</v>
      </c>
      <c r="KCP22" s="247">
        <f t="shared" si="1239"/>
        <v>0</v>
      </c>
      <c r="KCQ22" s="247">
        <f t="shared" si="1239"/>
        <v>0</v>
      </c>
      <c r="KCR22" s="247">
        <f t="shared" si="1239"/>
        <v>0</v>
      </c>
      <c r="KCS22" s="247">
        <f t="shared" si="1239"/>
        <v>0</v>
      </c>
      <c r="KCT22" s="247">
        <f t="shared" si="1239"/>
        <v>0</v>
      </c>
      <c r="KCU22" s="247">
        <f t="shared" si="1239"/>
        <v>0</v>
      </c>
      <c r="KCV22" s="247">
        <f t="shared" si="1239"/>
        <v>0</v>
      </c>
      <c r="KCW22" s="247">
        <f t="shared" si="1239"/>
        <v>0</v>
      </c>
      <c r="KCX22" s="247">
        <f t="shared" si="1239"/>
        <v>0</v>
      </c>
      <c r="KCY22" s="247">
        <f t="shared" si="1239"/>
        <v>0</v>
      </c>
      <c r="KCZ22" s="247">
        <f t="shared" si="1239"/>
        <v>0</v>
      </c>
      <c r="KDA22" s="247">
        <f t="shared" si="1239"/>
        <v>0</v>
      </c>
      <c r="KDB22" s="247">
        <f t="shared" si="1239"/>
        <v>0</v>
      </c>
      <c r="KDC22" s="247">
        <f t="shared" si="1239"/>
        <v>0</v>
      </c>
      <c r="KDD22" s="247">
        <f t="shared" si="1239"/>
        <v>0</v>
      </c>
      <c r="KDE22" s="247">
        <f t="shared" ref="KDE22:KFP22" si="1240">JTY22</f>
        <v>0</v>
      </c>
      <c r="KDF22" s="247">
        <f t="shared" si="1240"/>
        <v>0</v>
      </c>
      <c r="KDG22" s="247">
        <f t="shared" si="1240"/>
        <v>0</v>
      </c>
      <c r="KDH22" s="247">
        <f t="shared" si="1240"/>
        <v>0</v>
      </c>
      <c r="KDI22" s="247">
        <f t="shared" si="1240"/>
        <v>0</v>
      </c>
      <c r="KDJ22" s="247">
        <f t="shared" si="1240"/>
        <v>0</v>
      </c>
      <c r="KDK22" s="247">
        <f t="shared" si="1240"/>
        <v>0</v>
      </c>
      <c r="KDL22" s="247">
        <f t="shared" si="1240"/>
        <v>0</v>
      </c>
      <c r="KDM22" s="247">
        <f t="shared" si="1240"/>
        <v>0</v>
      </c>
      <c r="KDN22" s="247">
        <f t="shared" si="1240"/>
        <v>0</v>
      </c>
      <c r="KDO22" s="247">
        <f t="shared" si="1240"/>
        <v>0</v>
      </c>
      <c r="KDP22" s="247">
        <f t="shared" si="1240"/>
        <v>0</v>
      </c>
      <c r="KDQ22" s="247">
        <f t="shared" si="1240"/>
        <v>0</v>
      </c>
      <c r="KDR22" s="247">
        <f t="shared" si="1240"/>
        <v>0</v>
      </c>
      <c r="KDS22" s="247">
        <f t="shared" si="1240"/>
        <v>0</v>
      </c>
      <c r="KDT22" s="247">
        <f t="shared" si="1240"/>
        <v>0</v>
      </c>
      <c r="KDU22" s="247">
        <f t="shared" si="1240"/>
        <v>0</v>
      </c>
      <c r="KDV22" s="247">
        <f t="shared" si="1240"/>
        <v>0</v>
      </c>
      <c r="KDW22" s="247">
        <f t="shared" si="1240"/>
        <v>0</v>
      </c>
      <c r="KDX22" s="247">
        <f t="shared" si="1240"/>
        <v>0</v>
      </c>
      <c r="KDY22" s="247">
        <f t="shared" si="1240"/>
        <v>0</v>
      </c>
      <c r="KDZ22" s="247">
        <f t="shared" si="1240"/>
        <v>0</v>
      </c>
      <c r="KEA22" s="247">
        <f t="shared" si="1240"/>
        <v>0</v>
      </c>
      <c r="KEB22" s="247">
        <f t="shared" si="1240"/>
        <v>0</v>
      </c>
      <c r="KEC22" s="247">
        <f t="shared" si="1240"/>
        <v>0</v>
      </c>
      <c r="KED22" s="247">
        <f t="shared" si="1240"/>
        <v>0</v>
      </c>
      <c r="KEE22" s="247">
        <f t="shared" si="1240"/>
        <v>0</v>
      </c>
      <c r="KEF22" s="247">
        <f t="shared" si="1240"/>
        <v>0</v>
      </c>
      <c r="KEG22" s="247">
        <f t="shared" si="1240"/>
        <v>0</v>
      </c>
      <c r="KEH22" s="247">
        <f t="shared" si="1240"/>
        <v>0</v>
      </c>
      <c r="KEI22" s="247">
        <f t="shared" si="1240"/>
        <v>0</v>
      </c>
      <c r="KEJ22" s="247">
        <f t="shared" si="1240"/>
        <v>0</v>
      </c>
      <c r="KEK22" s="247">
        <f t="shared" si="1240"/>
        <v>0</v>
      </c>
      <c r="KEL22" s="247">
        <f t="shared" si="1240"/>
        <v>0</v>
      </c>
      <c r="KEM22" s="247">
        <f t="shared" si="1240"/>
        <v>0</v>
      </c>
      <c r="KEN22" s="247">
        <f t="shared" si="1240"/>
        <v>0</v>
      </c>
      <c r="KEO22" s="247">
        <f t="shared" si="1240"/>
        <v>0</v>
      </c>
      <c r="KEP22" s="247">
        <f t="shared" si="1240"/>
        <v>0</v>
      </c>
      <c r="KEQ22" s="247">
        <f t="shared" si="1240"/>
        <v>0</v>
      </c>
      <c r="KER22" s="247">
        <f t="shared" si="1240"/>
        <v>0</v>
      </c>
      <c r="KES22" s="247">
        <f t="shared" si="1240"/>
        <v>0</v>
      </c>
      <c r="KET22" s="247">
        <f t="shared" si="1240"/>
        <v>0</v>
      </c>
      <c r="KEU22" s="247">
        <f t="shared" si="1240"/>
        <v>0</v>
      </c>
      <c r="KEV22" s="247">
        <f t="shared" si="1240"/>
        <v>0</v>
      </c>
      <c r="KEW22" s="247">
        <f t="shared" si="1240"/>
        <v>0</v>
      </c>
      <c r="KEX22" s="247">
        <f t="shared" si="1240"/>
        <v>0</v>
      </c>
      <c r="KEY22" s="247">
        <f t="shared" si="1240"/>
        <v>0</v>
      </c>
      <c r="KEZ22" s="247">
        <f t="shared" si="1240"/>
        <v>0</v>
      </c>
      <c r="KFA22" s="247">
        <f t="shared" si="1240"/>
        <v>0</v>
      </c>
      <c r="KFB22" s="247">
        <f t="shared" si="1240"/>
        <v>0</v>
      </c>
      <c r="KFC22" s="247">
        <f t="shared" si="1240"/>
        <v>0</v>
      </c>
      <c r="KFD22" s="247">
        <f t="shared" si="1240"/>
        <v>0</v>
      </c>
      <c r="KFE22" s="247">
        <f t="shared" si="1240"/>
        <v>0</v>
      </c>
      <c r="KFF22" s="247">
        <f t="shared" si="1240"/>
        <v>0</v>
      </c>
      <c r="KFG22" s="247">
        <f t="shared" si="1240"/>
        <v>0</v>
      </c>
      <c r="KFH22" s="247">
        <f t="shared" si="1240"/>
        <v>0</v>
      </c>
      <c r="KFI22" s="247">
        <f t="shared" si="1240"/>
        <v>0</v>
      </c>
      <c r="KFJ22" s="247">
        <f t="shared" si="1240"/>
        <v>0</v>
      </c>
      <c r="KFK22" s="247">
        <f t="shared" si="1240"/>
        <v>0</v>
      </c>
      <c r="KFL22" s="247">
        <f t="shared" si="1240"/>
        <v>0</v>
      </c>
      <c r="KFM22" s="247">
        <f t="shared" si="1240"/>
        <v>0</v>
      </c>
      <c r="KFN22" s="247">
        <f t="shared" si="1240"/>
        <v>0</v>
      </c>
      <c r="KFO22" s="247">
        <f t="shared" si="1240"/>
        <v>0</v>
      </c>
      <c r="KFP22" s="247">
        <f t="shared" si="1240"/>
        <v>0</v>
      </c>
      <c r="KFQ22" s="247">
        <f t="shared" ref="KFQ22:KIB22" si="1241">JWK22</f>
        <v>0</v>
      </c>
      <c r="KFR22" s="247">
        <f t="shared" si="1241"/>
        <v>0</v>
      </c>
      <c r="KFS22" s="247">
        <f t="shared" si="1241"/>
        <v>0</v>
      </c>
      <c r="KFT22" s="247">
        <f t="shared" si="1241"/>
        <v>0</v>
      </c>
      <c r="KFU22" s="247">
        <f t="shared" si="1241"/>
        <v>0</v>
      </c>
      <c r="KFV22" s="247">
        <f t="shared" si="1241"/>
        <v>0</v>
      </c>
      <c r="KFW22" s="247">
        <f t="shared" si="1241"/>
        <v>0</v>
      </c>
      <c r="KFX22" s="247">
        <f t="shared" si="1241"/>
        <v>0</v>
      </c>
      <c r="KFY22" s="247">
        <f t="shared" si="1241"/>
        <v>0</v>
      </c>
      <c r="KFZ22" s="247">
        <f t="shared" si="1241"/>
        <v>0</v>
      </c>
      <c r="KGA22" s="247">
        <f t="shared" si="1241"/>
        <v>0</v>
      </c>
      <c r="KGB22" s="247">
        <f t="shared" si="1241"/>
        <v>0</v>
      </c>
      <c r="KGC22" s="247">
        <f t="shared" si="1241"/>
        <v>0</v>
      </c>
      <c r="KGD22" s="247">
        <f t="shared" si="1241"/>
        <v>0</v>
      </c>
      <c r="KGE22" s="247">
        <f t="shared" si="1241"/>
        <v>0</v>
      </c>
      <c r="KGF22" s="247">
        <f t="shared" si="1241"/>
        <v>0</v>
      </c>
      <c r="KGG22" s="247">
        <f t="shared" si="1241"/>
        <v>0</v>
      </c>
      <c r="KGH22" s="247">
        <f t="shared" si="1241"/>
        <v>0</v>
      </c>
      <c r="KGI22" s="247">
        <f t="shared" si="1241"/>
        <v>0</v>
      </c>
      <c r="KGJ22" s="247">
        <f t="shared" si="1241"/>
        <v>0</v>
      </c>
      <c r="KGK22" s="247">
        <f t="shared" si="1241"/>
        <v>0</v>
      </c>
      <c r="KGL22" s="247">
        <f t="shared" si="1241"/>
        <v>0</v>
      </c>
      <c r="KGM22" s="247">
        <f t="shared" si="1241"/>
        <v>0</v>
      </c>
      <c r="KGN22" s="247">
        <f t="shared" si="1241"/>
        <v>0</v>
      </c>
      <c r="KGO22" s="247">
        <f t="shared" si="1241"/>
        <v>0</v>
      </c>
      <c r="KGP22" s="247">
        <f t="shared" si="1241"/>
        <v>0</v>
      </c>
      <c r="KGQ22" s="247">
        <f t="shared" si="1241"/>
        <v>0</v>
      </c>
      <c r="KGR22" s="247">
        <f t="shared" si="1241"/>
        <v>0</v>
      </c>
      <c r="KGS22" s="247">
        <f t="shared" si="1241"/>
        <v>0</v>
      </c>
      <c r="KGT22" s="247">
        <f t="shared" si="1241"/>
        <v>0</v>
      </c>
      <c r="KGU22" s="247">
        <f t="shared" si="1241"/>
        <v>0</v>
      </c>
      <c r="KGV22" s="247">
        <f t="shared" si="1241"/>
        <v>0</v>
      </c>
      <c r="KGW22" s="247">
        <f t="shared" si="1241"/>
        <v>0</v>
      </c>
      <c r="KGX22" s="247">
        <f t="shared" si="1241"/>
        <v>0</v>
      </c>
      <c r="KGY22" s="247">
        <f t="shared" si="1241"/>
        <v>0</v>
      </c>
      <c r="KGZ22" s="247">
        <f t="shared" si="1241"/>
        <v>0</v>
      </c>
      <c r="KHA22" s="247">
        <f t="shared" si="1241"/>
        <v>0</v>
      </c>
      <c r="KHB22" s="247">
        <f t="shared" si="1241"/>
        <v>0</v>
      </c>
      <c r="KHC22" s="247">
        <f t="shared" si="1241"/>
        <v>0</v>
      </c>
      <c r="KHD22" s="247">
        <f t="shared" si="1241"/>
        <v>0</v>
      </c>
      <c r="KHE22" s="247">
        <f t="shared" si="1241"/>
        <v>0</v>
      </c>
      <c r="KHF22" s="247">
        <f t="shared" si="1241"/>
        <v>0</v>
      </c>
      <c r="KHG22" s="247">
        <f t="shared" si="1241"/>
        <v>0</v>
      </c>
      <c r="KHH22" s="247">
        <f t="shared" si="1241"/>
        <v>0</v>
      </c>
      <c r="KHI22" s="247">
        <f t="shared" si="1241"/>
        <v>0</v>
      </c>
      <c r="KHJ22" s="247">
        <f t="shared" si="1241"/>
        <v>0</v>
      </c>
      <c r="KHK22" s="247">
        <f t="shared" si="1241"/>
        <v>0</v>
      </c>
      <c r="KHL22" s="247">
        <f t="shared" si="1241"/>
        <v>0</v>
      </c>
      <c r="KHM22" s="247">
        <f t="shared" si="1241"/>
        <v>0</v>
      </c>
      <c r="KHN22" s="247">
        <f t="shared" si="1241"/>
        <v>0</v>
      </c>
      <c r="KHO22" s="247">
        <f t="shared" si="1241"/>
        <v>0</v>
      </c>
      <c r="KHP22" s="247">
        <f t="shared" si="1241"/>
        <v>0</v>
      </c>
      <c r="KHQ22" s="247">
        <f t="shared" si="1241"/>
        <v>0</v>
      </c>
      <c r="KHR22" s="247">
        <f t="shared" si="1241"/>
        <v>0</v>
      </c>
      <c r="KHS22" s="247">
        <f t="shared" si="1241"/>
        <v>0</v>
      </c>
      <c r="KHT22" s="247">
        <f t="shared" si="1241"/>
        <v>0</v>
      </c>
      <c r="KHU22" s="247">
        <f t="shared" si="1241"/>
        <v>0</v>
      </c>
      <c r="KHV22" s="247">
        <f t="shared" si="1241"/>
        <v>0</v>
      </c>
      <c r="KHW22" s="247">
        <f t="shared" si="1241"/>
        <v>0</v>
      </c>
      <c r="KHX22" s="247">
        <f t="shared" si="1241"/>
        <v>0</v>
      </c>
      <c r="KHY22" s="247">
        <f t="shared" si="1241"/>
        <v>0</v>
      </c>
      <c r="KHZ22" s="247">
        <f t="shared" si="1241"/>
        <v>0</v>
      </c>
      <c r="KIA22" s="247">
        <f t="shared" si="1241"/>
        <v>0</v>
      </c>
      <c r="KIB22" s="247">
        <f t="shared" si="1241"/>
        <v>0</v>
      </c>
      <c r="KIC22" s="247">
        <f t="shared" ref="KIC22:KKN22" si="1242">JYW22</f>
        <v>0</v>
      </c>
      <c r="KID22" s="247">
        <f t="shared" si="1242"/>
        <v>0</v>
      </c>
      <c r="KIE22" s="247">
        <f t="shared" si="1242"/>
        <v>0</v>
      </c>
      <c r="KIF22" s="247">
        <f t="shared" si="1242"/>
        <v>0</v>
      </c>
      <c r="KIG22" s="247">
        <f t="shared" si="1242"/>
        <v>0</v>
      </c>
      <c r="KIH22" s="247">
        <f t="shared" si="1242"/>
        <v>0</v>
      </c>
      <c r="KII22" s="247">
        <f t="shared" si="1242"/>
        <v>0</v>
      </c>
      <c r="KIJ22" s="247">
        <f t="shared" si="1242"/>
        <v>0</v>
      </c>
      <c r="KIK22" s="247">
        <f t="shared" si="1242"/>
        <v>0</v>
      </c>
      <c r="KIL22" s="247">
        <f t="shared" si="1242"/>
        <v>0</v>
      </c>
      <c r="KIM22" s="247">
        <f t="shared" si="1242"/>
        <v>0</v>
      </c>
      <c r="KIN22" s="247">
        <f t="shared" si="1242"/>
        <v>0</v>
      </c>
      <c r="KIO22" s="247">
        <f t="shared" si="1242"/>
        <v>0</v>
      </c>
      <c r="KIP22" s="247">
        <f t="shared" si="1242"/>
        <v>0</v>
      </c>
      <c r="KIQ22" s="247">
        <f t="shared" si="1242"/>
        <v>0</v>
      </c>
      <c r="KIR22" s="247">
        <f t="shared" si="1242"/>
        <v>1</v>
      </c>
      <c r="KIS22" s="247">
        <f t="shared" si="1242"/>
        <v>1</v>
      </c>
      <c r="KIT22" s="247">
        <f t="shared" si="1242"/>
        <v>1</v>
      </c>
      <c r="KIU22" s="247">
        <f t="shared" si="1242"/>
        <v>1</v>
      </c>
      <c r="KIV22" s="247">
        <f t="shared" si="1242"/>
        <v>1</v>
      </c>
      <c r="KIW22" s="247">
        <f t="shared" si="1242"/>
        <v>1</v>
      </c>
      <c r="KIX22" s="247">
        <f t="shared" si="1242"/>
        <v>1</v>
      </c>
      <c r="KIY22" s="247">
        <f t="shared" si="1242"/>
        <v>1</v>
      </c>
      <c r="KIZ22" s="247">
        <f t="shared" si="1242"/>
        <v>1</v>
      </c>
      <c r="KJA22" s="247">
        <f t="shared" si="1242"/>
        <v>1</v>
      </c>
      <c r="KJB22" s="247">
        <f t="shared" si="1242"/>
        <v>1</v>
      </c>
      <c r="KJC22" s="247">
        <f t="shared" si="1242"/>
        <v>1</v>
      </c>
      <c r="KJD22" s="247">
        <f t="shared" si="1242"/>
        <v>1</v>
      </c>
      <c r="KJE22" s="247">
        <f t="shared" si="1242"/>
        <v>1</v>
      </c>
      <c r="KJF22" s="247">
        <f t="shared" si="1242"/>
        <v>1</v>
      </c>
      <c r="KJG22" s="247">
        <f t="shared" si="1242"/>
        <v>1</v>
      </c>
      <c r="KJH22" s="247">
        <f t="shared" si="1242"/>
        <v>1</v>
      </c>
      <c r="KJI22" s="247">
        <f t="shared" si="1242"/>
        <v>1</v>
      </c>
      <c r="KJJ22" s="247">
        <f t="shared" si="1242"/>
        <v>1</v>
      </c>
      <c r="KJK22" s="247">
        <f t="shared" si="1242"/>
        <v>1</v>
      </c>
      <c r="KJL22" s="247">
        <f t="shared" si="1242"/>
        <v>1</v>
      </c>
      <c r="KJM22" s="247">
        <f t="shared" si="1242"/>
        <v>1</v>
      </c>
      <c r="KJN22" s="247">
        <f t="shared" si="1242"/>
        <v>1</v>
      </c>
      <c r="KJO22" s="247">
        <f t="shared" si="1242"/>
        <v>1</v>
      </c>
      <c r="KJP22" s="247">
        <f t="shared" si="1242"/>
        <v>1</v>
      </c>
      <c r="KJQ22" s="247">
        <f t="shared" si="1242"/>
        <v>1</v>
      </c>
      <c r="KJR22" s="247">
        <f t="shared" si="1242"/>
        <v>1</v>
      </c>
      <c r="KJS22" s="247">
        <f t="shared" si="1242"/>
        <v>1</v>
      </c>
      <c r="KJT22" s="247">
        <f t="shared" si="1242"/>
        <v>1</v>
      </c>
      <c r="KJU22" s="247">
        <f t="shared" si="1242"/>
        <v>1</v>
      </c>
      <c r="KJV22" s="247">
        <f t="shared" si="1242"/>
        <v>1</v>
      </c>
      <c r="KJW22" s="247">
        <f t="shared" si="1242"/>
        <v>1</v>
      </c>
      <c r="KJX22" s="247">
        <f t="shared" si="1242"/>
        <v>1</v>
      </c>
      <c r="KJY22" s="247">
        <f t="shared" si="1242"/>
        <v>1</v>
      </c>
      <c r="KJZ22" s="247">
        <f t="shared" si="1242"/>
        <v>1</v>
      </c>
      <c r="KKA22" s="247">
        <f t="shared" si="1242"/>
        <v>1</v>
      </c>
      <c r="KKB22" s="247">
        <f t="shared" si="1242"/>
        <v>1</v>
      </c>
      <c r="KKC22" s="247">
        <f t="shared" si="1242"/>
        <v>1</v>
      </c>
      <c r="KKD22" s="247">
        <f t="shared" si="1242"/>
        <v>1</v>
      </c>
      <c r="KKE22" s="247">
        <f t="shared" si="1242"/>
        <v>1</v>
      </c>
      <c r="KKF22" s="247">
        <f t="shared" si="1242"/>
        <v>1</v>
      </c>
      <c r="KKG22" s="247">
        <f t="shared" si="1242"/>
        <v>1</v>
      </c>
      <c r="KKH22" s="247">
        <f t="shared" si="1242"/>
        <v>1</v>
      </c>
      <c r="KKI22" s="247">
        <f t="shared" si="1242"/>
        <v>1</v>
      </c>
      <c r="KKJ22" s="247">
        <f t="shared" si="1242"/>
        <v>1</v>
      </c>
      <c r="KKK22" s="247">
        <f t="shared" si="1242"/>
        <v>1</v>
      </c>
      <c r="KKL22" s="247">
        <f t="shared" si="1242"/>
        <v>1</v>
      </c>
      <c r="KKM22" s="247">
        <f t="shared" si="1242"/>
        <v>1</v>
      </c>
      <c r="KKN22" s="247">
        <f t="shared" si="1242"/>
        <v>0</v>
      </c>
      <c r="KKO22" s="247">
        <f t="shared" ref="KKO22:KMZ22" si="1243">KBI22</f>
        <v>0</v>
      </c>
      <c r="KKP22" s="247">
        <f t="shared" si="1243"/>
        <v>0</v>
      </c>
      <c r="KKQ22" s="247">
        <f t="shared" si="1243"/>
        <v>0</v>
      </c>
      <c r="KKR22" s="247">
        <f t="shared" si="1243"/>
        <v>0</v>
      </c>
      <c r="KKS22" s="247">
        <f t="shared" si="1243"/>
        <v>0</v>
      </c>
      <c r="KKT22" s="247">
        <f t="shared" si="1243"/>
        <v>0</v>
      </c>
      <c r="KKU22" s="247">
        <f t="shared" si="1243"/>
        <v>0</v>
      </c>
      <c r="KKV22" s="247">
        <f t="shared" si="1243"/>
        <v>0</v>
      </c>
      <c r="KKW22" s="247">
        <f t="shared" si="1243"/>
        <v>0</v>
      </c>
      <c r="KKX22" s="247">
        <f t="shared" si="1243"/>
        <v>0</v>
      </c>
      <c r="KKY22" s="247">
        <f t="shared" si="1243"/>
        <v>0</v>
      </c>
      <c r="KKZ22" s="247">
        <f t="shared" si="1243"/>
        <v>0</v>
      </c>
      <c r="KLA22" s="247">
        <f t="shared" si="1243"/>
        <v>0</v>
      </c>
      <c r="KLB22" s="247">
        <f t="shared" si="1243"/>
        <v>0</v>
      </c>
      <c r="KLC22" s="247">
        <f t="shared" si="1243"/>
        <v>0</v>
      </c>
      <c r="KLD22" s="247">
        <f t="shared" si="1243"/>
        <v>0</v>
      </c>
      <c r="KLE22" s="247">
        <f t="shared" si="1243"/>
        <v>0</v>
      </c>
      <c r="KLF22" s="247">
        <f t="shared" si="1243"/>
        <v>0</v>
      </c>
      <c r="KLG22" s="247">
        <f t="shared" si="1243"/>
        <v>0</v>
      </c>
      <c r="KLH22" s="247">
        <f t="shared" si="1243"/>
        <v>0</v>
      </c>
      <c r="KLI22" s="247">
        <f t="shared" si="1243"/>
        <v>0</v>
      </c>
      <c r="KLJ22" s="247">
        <f t="shared" si="1243"/>
        <v>0</v>
      </c>
      <c r="KLK22" s="247">
        <f t="shared" si="1243"/>
        <v>0</v>
      </c>
      <c r="KLL22" s="247">
        <f t="shared" si="1243"/>
        <v>0</v>
      </c>
      <c r="KLM22" s="247">
        <f t="shared" si="1243"/>
        <v>0</v>
      </c>
      <c r="KLN22" s="247">
        <f t="shared" si="1243"/>
        <v>0</v>
      </c>
      <c r="KLO22" s="247">
        <f t="shared" si="1243"/>
        <v>0</v>
      </c>
      <c r="KLP22" s="247">
        <f t="shared" si="1243"/>
        <v>0</v>
      </c>
      <c r="KLQ22" s="247">
        <f t="shared" si="1243"/>
        <v>0</v>
      </c>
      <c r="KLR22" s="247">
        <f t="shared" si="1243"/>
        <v>0</v>
      </c>
      <c r="KLS22" s="247">
        <f t="shared" si="1243"/>
        <v>0</v>
      </c>
      <c r="KLT22" s="247">
        <f t="shared" si="1243"/>
        <v>0</v>
      </c>
      <c r="KLU22" s="247">
        <f t="shared" si="1243"/>
        <v>0</v>
      </c>
      <c r="KLV22" s="247">
        <f t="shared" si="1243"/>
        <v>0</v>
      </c>
      <c r="KLW22" s="247">
        <f t="shared" si="1243"/>
        <v>0</v>
      </c>
      <c r="KLX22" s="247">
        <f t="shared" si="1243"/>
        <v>0</v>
      </c>
      <c r="KLY22" s="247">
        <f t="shared" si="1243"/>
        <v>0</v>
      </c>
      <c r="KLZ22" s="247">
        <f t="shared" si="1243"/>
        <v>0</v>
      </c>
      <c r="KMA22" s="247">
        <f t="shared" si="1243"/>
        <v>0</v>
      </c>
      <c r="KMB22" s="247">
        <f t="shared" si="1243"/>
        <v>0</v>
      </c>
      <c r="KMC22" s="247">
        <f t="shared" si="1243"/>
        <v>0</v>
      </c>
      <c r="KMD22" s="247">
        <f t="shared" si="1243"/>
        <v>0</v>
      </c>
      <c r="KME22" s="247">
        <f t="shared" si="1243"/>
        <v>0</v>
      </c>
      <c r="KMF22" s="247">
        <f t="shared" si="1243"/>
        <v>0</v>
      </c>
      <c r="KMG22" s="247">
        <f t="shared" si="1243"/>
        <v>0</v>
      </c>
      <c r="KMH22" s="247">
        <f t="shared" si="1243"/>
        <v>0</v>
      </c>
      <c r="KMI22" s="247">
        <f t="shared" si="1243"/>
        <v>0</v>
      </c>
      <c r="KMJ22" s="247">
        <f t="shared" si="1243"/>
        <v>0</v>
      </c>
      <c r="KMK22" s="247">
        <f t="shared" si="1243"/>
        <v>0</v>
      </c>
      <c r="KML22" s="247">
        <f t="shared" si="1243"/>
        <v>0</v>
      </c>
      <c r="KMM22" s="247">
        <f t="shared" si="1243"/>
        <v>0</v>
      </c>
      <c r="KMN22" s="247">
        <f t="shared" si="1243"/>
        <v>0</v>
      </c>
      <c r="KMO22" s="247">
        <f t="shared" si="1243"/>
        <v>0</v>
      </c>
      <c r="KMP22" s="247">
        <f t="shared" si="1243"/>
        <v>0</v>
      </c>
      <c r="KMQ22" s="247">
        <f t="shared" si="1243"/>
        <v>0</v>
      </c>
      <c r="KMR22" s="247">
        <f t="shared" si="1243"/>
        <v>0</v>
      </c>
      <c r="KMS22" s="247">
        <f t="shared" si="1243"/>
        <v>0</v>
      </c>
      <c r="KMT22" s="247">
        <f t="shared" si="1243"/>
        <v>0</v>
      </c>
      <c r="KMU22" s="247">
        <f t="shared" si="1243"/>
        <v>0</v>
      </c>
      <c r="KMV22" s="247">
        <f t="shared" si="1243"/>
        <v>0</v>
      </c>
      <c r="KMW22" s="247">
        <f t="shared" si="1243"/>
        <v>0</v>
      </c>
      <c r="KMX22" s="247">
        <f t="shared" si="1243"/>
        <v>0</v>
      </c>
      <c r="KMY22" s="247">
        <f t="shared" si="1243"/>
        <v>0</v>
      </c>
      <c r="KMZ22" s="247">
        <f t="shared" si="1243"/>
        <v>0</v>
      </c>
      <c r="KNA22" s="247">
        <f t="shared" ref="KNA22:KPL22" si="1244">KDU22</f>
        <v>0</v>
      </c>
      <c r="KNB22" s="247">
        <f t="shared" si="1244"/>
        <v>0</v>
      </c>
      <c r="KNC22" s="247">
        <f t="shared" si="1244"/>
        <v>0</v>
      </c>
      <c r="KND22" s="247">
        <f t="shared" si="1244"/>
        <v>0</v>
      </c>
      <c r="KNE22" s="247">
        <f t="shared" si="1244"/>
        <v>0</v>
      </c>
      <c r="KNF22" s="247">
        <f t="shared" si="1244"/>
        <v>0</v>
      </c>
      <c r="KNG22" s="247">
        <f t="shared" si="1244"/>
        <v>0</v>
      </c>
      <c r="KNH22" s="247">
        <f t="shared" si="1244"/>
        <v>0</v>
      </c>
      <c r="KNI22" s="247">
        <f t="shared" si="1244"/>
        <v>0</v>
      </c>
      <c r="KNJ22" s="247">
        <f t="shared" si="1244"/>
        <v>0</v>
      </c>
      <c r="KNK22" s="247">
        <f t="shared" si="1244"/>
        <v>0</v>
      </c>
      <c r="KNL22" s="247">
        <f t="shared" si="1244"/>
        <v>0</v>
      </c>
      <c r="KNM22" s="247">
        <f t="shared" si="1244"/>
        <v>0</v>
      </c>
      <c r="KNN22" s="247">
        <f t="shared" si="1244"/>
        <v>0</v>
      </c>
      <c r="KNO22" s="247">
        <f t="shared" si="1244"/>
        <v>0</v>
      </c>
      <c r="KNP22" s="247">
        <f t="shared" si="1244"/>
        <v>0</v>
      </c>
      <c r="KNQ22" s="247">
        <f t="shared" si="1244"/>
        <v>0</v>
      </c>
      <c r="KNR22" s="247">
        <f t="shared" si="1244"/>
        <v>0</v>
      </c>
      <c r="KNS22" s="247">
        <f t="shared" si="1244"/>
        <v>0</v>
      </c>
      <c r="KNT22" s="247">
        <f t="shared" si="1244"/>
        <v>0</v>
      </c>
      <c r="KNU22" s="247">
        <f t="shared" si="1244"/>
        <v>0</v>
      </c>
      <c r="KNV22" s="247">
        <f t="shared" si="1244"/>
        <v>0</v>
      </c>
      <c r="KNW22" s="247">
        <f t="shared" si="1244"/>
        <v>0</v>
      </c>
      <c r="KNX22" s="247">
        <f t="shared" si="1244"/>
        <v>0</v>
      </c>
      <c r="KNY22" s="247">
        <f t="shared" si="1244"/>
        <v>0</v>
      </c>
      <c r="KNZ22" s="247">
        <f t="shared" si="1244"/>
        <v>0</v>
      </c>
      <c r="KOA22" s="247">
        <f t="shared" si="1244"/>
        <v>0</v>
      </c>
      <c r="KOB22" s="247">
        <f t="shared" si="1244"/>
        <v>0</v>
      </c>
      <c r="KOC22" s="247">
        <f t="shared" si="1244"/>
        <v>0</v>
      </c>
      <c r="KOD22" s="247">
        <f t="shared" si="1244"/>
        <v>0</v>
      </c>
      <c r="KOE22" s="247">
        <f t="shared" si="1244"/>
        <v>0</v>
      </c>
      <c r="KOF22" s="247">
        <f t="shared" si="1244"/>
        <v>0</v>
      </c>
      <c r="KOG22" s="247">
        <f t="shared" si="1244"/>
        <v>0</v>
      </c>
      <c r="KOH22" s="247">
        <f t="shared" si="1244"/>
        <v>0</v>
      </c>
      <c r="KOI22" s="247">
        <f t="shared" si="1244"/>
        <v>0</v>
      </c>
      <c r="KOJ22" s="247">
        <f t="shared" si="1244"/>
        <v>0</v>
      </c>
      <c r="KOK22" s="247">
        <f t="shared" si="1244"/>
        <v>0</v>
      </c>
      <c r="KOL22" s="247">
        <f t="shared" si="1244"/>
        <v>0</v>
      </c>
      <c r="KOM22" s="247">
        <f t="shared" si="1244"/>
        <v>0</v>
      </c>
      <c r="KON22" s="247">
        <f t="shared" si="1244"/>
        <v>0</v>
      </c>
      <c r="KOO22" s="247">
        <f t="shared" si="1244"/>
        <v>0</v>
      </c>
      <c r="KOP22" s="247">
        <f t="shared" si="1244"/>
        <v>0</v>
      </c>
      <c r="KOQ22" s="247">
        <f t="shared" si="1244"/>
        <v>0</v>
      </c>
      <c r="KOR22" s="247">
        <f t="shared" si="1244"/>
        <v>0</v>
      </c>
      <c r="KOS22" s="247">
        <f t="shared" si="1244"/>
        <v>0</v>
      </c>
      <c r="KOT22" s="247">
        <f t="shared" si="1244"/>
        <v>0</v>
      </c>
      <c r="KOU22" s="247">
        <f t="shared" si="1244"/>
        <v>0</v>
      </c>
      <c r="KOV22" s="247">
        <f t="shared" si="1244"/>
        <v>0</v>
      </c>
      <c r="KOW22" s="247">
        <f t="shared" si="1244"/>
        <v>0</v>
      </c>
      <c r="KOX22" s="247">
        <f t="shared" si="1244"/>
        <v>0</v>
      </c>
      <c r="KOY22" s="247">
        <f t="shared" si="1244"/>
        <v>0</v>
      </c>
      <c r="KOZ22" s="247">
        <f t="shared" si="1244"/>
        <v>0</v>
      </c>
      <c r="KPA22" s="247">
        <f t="shared" si="1244"/>
        <v>0</v>
      </c>
      <c r="KPB22" s="247">
        <f t="shared" si="1244"/>
        <v>0</v>
      </c>
      <c r="KPC22" s="247">
        <f t="shared" si="1244"/>
        <v>0</v>
      </c>
      <c r="KPD22" s="247">
        <f t="shared" si="1244"/>
        <v>0</v>
      </c>
      <c r="KPE22" s="247">
        <f t="shared" si="1244"/>
        <v>0</v>
      </c>
      <c r="KPF22" s="247">
        <f t="shared" si="1244"/>
        <v>0</v>
      </c>
      <c r="KPG22" s="247">
        <f t="shared" si="1244"/>
        <v>0</v>
      </c>
      <c r="KPH22" s="247">
        <f t="shared" si="1244"/>
        <v>0</v>
      </c>
      <c r="KPI22" s="247">
        <f t="shared" si="1244"/>
        <v>0</v>
      </c>
      <c r="KPJ22" s="247">
        <f t="shared" si="1244"/>
        <v>0</v>
      </c>
      <c r="KPK22" s="247">
        <f t="shared" si="1244"/>
        <v>0</v>
      </c>
      <c r="KPL22" s="247">
        <f t="shared" si="1244"/>
        <v>0</v>
      </c>
      <c r="KPM22" s="247">
        <f t="shared" ref="KPM22:KRX22" si="1245">KGG22</f>
        <v>0</v>
      </c>
      <c r="KPN22" s="247">
        <f t="shared" si="1245"/>
        <v>0</v>
      </c>
      <c r="KPO22" s="247">
        <f t="shared" si="1245"/>
        <v>0</v>
      </c>
      <c r="KPP22" s="247">
        <f t="shared" si="1245"/>
        <v>0</v>
      </c>
      <c r="KPQ22" s="247">
        <f t="shared" si="1245"/>
        <v>0</v>
      </c>
      <c r="KPR22" s="247">
        <f t="shared" si="1245"/>
        <v>0</v>
      </c>
      <c r="KPS22" s="247">
        <f t="shared" si="1245"/>
        <v>0</v>
      </c>
      <c r="KPT22" s="247">
        <f t="shared" si="1245"/>
        <v>0</v>
      </c>
      <c r="KPU22" s="247">
        <f t="shared" si="1245"/>
        <v>0</v>
      </c>
      <c r="KPV22" s="247">
        <f t="shared" si="1245"/>
        <v>0</v>
      </c>
      <c r="KPW22" s="247">
        <f t="shared" si="1245"/>
        <v>0</v>
      </c>
      <c r="KPX22" s="247">
        <f t="shared" si="1245"/>
        <v>0</v>
      </c>
      <c r="KPY22" s="247">
        <f t="shared" si="1245"/>
        <v>0</v>
      </c>
      <c r="KPZ22" s="247">
        <f t="shared" si="1245"/>
        <v>0</v>
      </c>
      <c r="KQA22" s="247">
        <f t="shared" si="1245"/>
        <v>0</v>
      </c>
      <c r="KQB22" s="247">
        <f t="shared" si="1245"/>
        <v>0</v>
      </c>
      <c r="KQC22" s="247">
        <f t="shared" si="1245"/>
        <v>0</v>
      </c>
      <c r="KQD22" s="247">
        <f t="shared" si="1245"/>
        <v>0</v>
      </c>
      <c r="KQE22" s="247">
        <f t="shared" si="1245"/>
        <v>0</v>
      </c>
      <c r="KQF22" s="247">
        <f t="shared" si="1245"/>
        <v>0</v>
      </c>
      <c r="KQG22" s="247">
        <f t="shared" si="1245"/>
        <v>0</v>
      </c>
      <c r="KQH22" s="247">
        <f t="shared" si="1245"/>
        <v>0</v>
      </c>
      <c r="KQI22" s="247">
        <f t="shared" si="1245"/>
        <v>0</v>
      </c>
      <c r="KQJ22" s="247">
        <f t="shared" si="1245"/>
        <v>0</v>
      </c>
      <c r="KQK22" s="247">
        <f t="shared" si="1245"/>
        <v>0</v>
      </c>
      <c r="KQL22" s="247">
        <f t="shared" si="1245"/>
        <v>0</v>
      </c>
      <c r="KQM22" s="247">
        <f t="shared" si="1245"/>
        <v>0</v>
      </c>
      <c r="KQN22" s="247">
        <f t="shared" si="1245"/>
        <v>0</v>
      </c>
      <c r="KQO22" s="247">
        <f t="shared" si="1245"/>
        <v>0</v>
      </c>
      <c r="KQP22" s="247">
        <f t="shared" si="1245"/>
        <v>0</v>
      </c>
      <c r="KQQ22" s="247">
        <f t="shared" si="1245"/>
        <v>0</v>
      </c>
      <c r="KQR22" s="247">
        <f t="shared" si="1245"/>
        <v>0</v>
      </c>
      <c r="KQS22" s="247">
        <f t="shared" si="1245"/>
        <v>0</v>
      </c>
      <c r="KQT22" s="247">
        <f t="shared" si="1245"/>
        <v>0</v>
      </c>
      <c r="KQU22" s="247">
        <f t="shared" si="1245"/>
        <v>0</v>
      </c>
      <c r="KQV22" s="247">
        <f t="shared" si="1245"/>
        <v>0</v>
      </c>
      <c r="KQW22" s="247">
        <f t="shared" si="1245"/>
        <v>0</v>
      </c>
      <c r="KQX22" s="247">
        <f t="shared" si="1245"/>
        <v>0</v>
      </c>
      <c r="KQY22" s="247">
        <f t="shared" si="1245"/>
        <v>0</v>
      </c>
      <c r="KQZ22" s="247">
        <f t="shared" si="1245"/>
        <v>0</v>
      </c>
      <c r="KRA22" s="247">
        <f t="shared" si="1245"/>
        <v>0</v>
      </c>
      <c r="KRB22" s="247">
        <f t="shared" si="1245"/>
        <v>0</v>
      </c>
      <c r="KRC22" s="247">
        <f t="shared" si="1245"/>
        <v>0</v>
      </c>
      <c r="KRD22" s="247">
        <f t="shared" si="1245"/>
        <v>0</v>
      </c>
      <c r="KRE22" s="247">
        <f t="shared" si="1245"/>
        <v>0</v>
      </c>
      <c r="KRF22" s="247">
        <f t="shared" si="1245"/>
        <v>0</v>
      </c>
      <c r="KRG22" s="247">
        <f t="shared" si="1245"/>
        <v>0</v>
      </c>
      <c r="KRH22" s="247">
        <f t="shared" si="1245"/>
        <v>0</v>
      </c>
      <c r="KRI22" s="247">
        <f t="shared" si="1245"/>
        <v>0</v>
      </c>
      <c r="KRJ22" s="247">
        <f t="shared" si="1245"/>
        <v>0</v>
      </c>
      <c r="KRK22" s="247">
        <f t="shared" si="1245"/>
        <v>0</v>
      </c>
      <c r="KRL22" s="247">
        <f t="shared" si="1245"/>
        <v>0</v>
      </c>
      <c r="KRM22" s="247">
        <f t="shared" si="1245"/>
        <v>0</v>
      </c>
      <c r="KRN22" s="247">
        <f t="shared" si="1245"/>
        <v>0</v>
      </c>
      <c r="KRO22" s="247">
        <f t="shared" si="1245"/>
        <v>0</v>
      </c>
      <c r="KRP22" s="247">
        <f t="shared" si="1245"/>
        <v>0</v>
      </c>
      <c r="KRQ22" s="247">
        <f t="shared" si="1245"/>
        <v>0</v>
      </c>
      <c r="KRR22" s="247">
        <f t="shared" si="1245"/>
        <v>0</v>
      </c>
      <c r="KRS22" s="247">
        <f t="shared" si="1245"/>
        <v>0</v>
      </c>
      <c r="KRT22" s="247">
        <f t="shared" si="1245"/>
        <v>0</v>
      </c>
      <c r="KRU22" s="247">
        <f t="shared" si="1245"/>
        <v>0</v>
      </c>
      <c r="KRV22" s="247">
        <f t="shared" si="1245"/>
        <v>0</v>
      </c>
      <c r="KRW22" s="247">
        <f t="shared" si="1245"/>
        <v>0</v>
      </c>
      <c r="KRX22" s="247">
        <f t="shared" si="1245"/>
        <v>1</v>
      </c>
      <c r="KRY22" s="247">
        <f t="shared" ref="KRY22:KUJ22" si="1246">KIS22</f>
        <v>1</v>
      </c>
      <c r="KRZ22" s="247">
        <f t="shared" si="1246"/>
        <v>1</v>
      </c>
      <c r="KSA22" s="247">
        <f t="shared" si="1246"/>
        <v>1</v>
      </c>
      <c r="KSB22" s="247">
        <f t="shared" si="1246"/>
        <v>1</v>
      </c>
      <c r="KSC22" s="247">
        <f t="shared" si="1246"/>
        <v>1</v>
      </c>
      <c r="KSD22" s="247">
        <f t="shared" si="1246"/>
        <v>1</v>
      </c>
      <c r="KSE22" s="247">
        <f t="shared" si="1246"/>
        <v>1</v>
      </c>
      <c r="KSF22" s="247">
        <f t="shared" si="1246"/>
        <v>1</v>
      </c>
      <c r="KSG22" s="247">
        <f t="shared" si="1246"/>
        <v>1</v>
      </c>
      <c r="KSH22" s="247">
        <f t="shared" si="1246"/>
        <v>1</v>
      </c>
      <c r="KSI22" s="247">
        <f t="shared" si="1246"/>
        <v>1</v>
      </c>
      <c r="KSJ22" s="247">
        <f t="shared" si="1246"/>
        <v>1</v>
      </c>
      <c r="KSK22" s="247">
        <f t="shared" si="1246"/>
        <v>1</v>
      </c>
      <c r="KSL22" s="247">
        <f t="shared" si="1246"/>
        <v>1</v>
      </c>
      <c r="KSM22" s="247">
        <f t="shared" si="1246"/>
        <v>1</v>
      </c>
      <c r="KSN22" s="247">
        <f t="shared" si="1246"/>
        <v>1</v>
      </c>
      <c r="KSO22" s="247">
        <f t="shared" si="1246"/>
        <v>1</v>
      </c>
      <c r="KSP22" s="247">
        <f t="shared" si="1246"/>
        <v>1</v>
      </c>
      <c r="KSQ22" s="247">
        <f t="shared" si="1246"/>
        <v>1</v>
      </c>
      <c r="KSR22" s="247">
        <f t="shared" si="1246"/>
        <v>1</v>
      </c>
      <c r="KSS22" s="247">
        <f t="shared" si="1246"/>
        <v>1</v>
      </c>
      <c r="KST22" s="247">
        <f t="shared" si="1246"/>
        <v>1</v>
      </c>
      <c r="KSU22" s="247">
        <f t="shared" si="1246"/>
        <v>1</v>
      </c>
      <c r="KSV22" s="247">
        <f t="shared" si="1246"/>
        <v>1</v>
      </c>
      <c r="KSW22" s="247">
        <f t="shared" si="1246"/>
        <v>1</v>
      </c>
      <c r="KSX22" s="247">
        <f t="shared" si="1246"/>
        <v>1</v>
      </c>
      <c r="KSY22" s="247">
        <f t="shared" si="1246"/>
        <v>1</v>
      </c>
      <c r="KSZ22" s="247">
        <f t="shared" si="1246"/>
        <v>1</v>
      </c>
      <c r="KTA22" s="247">
        <f t="shared" si="1246"/>
        <v>1</v>
      </c>
      <c r="KTB22" s="247">
        <f t="shared" si="1246"/>
        <v>1</v>
      </c>
      <c r="KTC22" s="247">
        <f t="shared" si="1246"/>
        <v>1</v>
      </c>
      <c r="KTD22" s="247">
        <f t="shared" si="1246"/>
        <v>1</v>
      </c>
      <c r="KTE22" s="247">
        <f t="shared" si="1246"/>
        <v>1</v>
      </c>
      <c r="KTF22" s="247">
        <f t="shared" si="1246"/>
        <v>1</v>
      </c>
      <c r="KTG22" s="247">
        <f t="shared" si="1246"/>
        <v>1</v>
      </c>
      <c r="KTH22" s="247">
        <f t="shared" si="1246"/>
        <v>1</v>
      </c>
      <c r="KTI22" s="247">
        <f t="shared" si="1246"/>
        <v>1</v>
      </c>
      <c r="KTJ22" s="247">
        <f t="shared" si="1246"/>
        <v>1</v>
      </c>
      <c r="KTK22" s="247">
        <f t="shared" si="1246"/>
        <v>1</v>
      </c>
      <c r="KTL22" s="247">
        <f t="shared" si="1246"/>
        <v>1</v>
      </c>
      <c r="KTM22" s="247">
        <f t="shared" si="1246"/>
        <v>1</v>
      </c>
      <c r="KTN22" s="247">
        <f t="shared" si="1246"/>
        <v>1</v>
      </c>
      <c r="KTO22" s="247">
        <f t="shared" si="1246"/>
        <v>1</v>
      </c>
      <c r="KTP22" s="247">
        <f t="shared" si="1246"/>
        <v>1</v>
      </c>
      <c r="KTQ22" s="247">
        <f t="shared" si="1246"/>
        <v>1</v>
      </c>
      <c r="KTR22" s="247">
        <f t="shared" si="1246"/>
        <v>1</v>
      </c>
      <c r="KTS22" s="247">
        <f t="shared" si="1246"/>
        <v>1</v>
      </c>
      <c r="KTT22" s="247">
        <f t="shared" si="1246"/>
        <v>0</v>
      </c>
      <c r="KTU22" s="247">
        <f t="shared" si="1246"/>
        <v>0</v>
      </c>
      <c r="KTV22" s="247">
        <f t="shared" si="1246"/>
        <v>0</v>
      </c>
      <c r="KTW22" s="247">
        <f t="shared" si="1246"/>
        <v>0</v>
      </c>
      <c r="KTX22" s="247">
        <f t="shared" si="1246"/>
        <v>0</v>
      </c>
      <c r="KTY22" s="247">
        <f t="shared" si="1246"/>
        <v>0</v>
      </c>
      <c r="KTZ22" s="247">
        <f t="shared" si="1246"/>
        <v>0</v>
      </c>
      <c r="KUA22" s="247">
        <f t="shared" si="1246"/>
        <v>0</v>
      </c>
      <c r="KUB22" s="247">
        <f t="shared" si="1246"/>
        <v>0</v>
      </c>
      <c r="KUC22" s="247">
        <f t="shared" si="1246"/>
        <v>0</v>
      </c>
      <c r="KUD22" s="247">
        <f t="shared" si="1246"/>
        <v>0</v>
      </c>
      <c r="KUE22" s="247">
        <f t="shared" si="1246"/>
        <v>0</v>
      </c>
      <c r="KUF22" s="247">
        <f t="shared" si="1246"/>
        <v>0</v>
      </c>
      <c r="KUG22" s="247">
        <f t="shared" si="1246"/>
        <v>0</v>
      </c>
      <c r="KUH22" s="247">
        <f t="shared" si="1246"/>
        <v>0</v>
      </c>
      <c r="KUI22" s="247">
        <f t="shared" si="1246"/>
        <v>0</v>
      </c>
      <c r="KUJ22" s="247">
        <f t="shared" si="1246"/>
        <v>0</v>
      </c>
      <c r="KUK22" s="247">
        <f t="shared" ref="KUK22:KWV22" si="1247">KLE22</f>
        <v>0</v>
      </c>
      <c r="KUL22" s="247">
        <f t="shared" si="1247"/>
        <v>0</v>
      </c>
      <c r="KUM22" s="247">
        <f t="shared" si="1247"/>
        <v>0</v>
      </c>
      <c r="KUN22" s="247">
        <f t="shared" si="1247"/>
        <v>0</v>
      </c>
      <c r="KUO22" s="247">
        <f t="shared" si="1247"/>
        <v>0</v>
      </c>
      <c r="KUP22" s="247">
        <f t="shared" si="1247"/>
        <v>0</v>
      </c>
      <c r="KUQ22" s="247">
        <f t="shared" si="1247"/>
        <v>0</v>
      </c>
      <c r="KUR22" s="247">
        <f t="shared" si="1247"/>
        <v>0</v>
      </c>
      <c r="KUS22" s="247">
        <f t="shared" si="1247"/>
        <v>0</v>
      </c>
      <c r="KUT22" s="247">
        <f t="shared" si="1247"/>
        <v>0</v>
      </c>
      <c r="KUU22" s="247">
        <f t="shared" si="1247"/>
        <v>0</v>
      </c>
      <c r="KUV22" s="247">
        <f t="shared" si="1247"/>
        <v>0</v>
      </c>
      <c r="KUW22" s="247">
        <f t="shared" si="1247"/>
        <v>0</v>
      </c>
      <c r="KUX22" s="247">
        <f t="shared" si="1247"/>
        <v>0</v>
      </c>
      <c r="KUY22" s="247">
        <f t="shared" si="1247"/>
        <v>0</v>
      </c>
      <c r="KUZ22" s="247">
        <f t="shared" si="1247"/>
        <v>0</v>
      </c>
      <c r="KVA22" s="247">
        <f t="shared" si="1247"/>
        <v>0</v>
      </c>
      <c r="KVB22" s="247">
        <f t="shared" si="1247"/>
        <v>0</v>
      </c>
      <c r="KVC22" s="247">
        <f t="shared" si="1247"/>
        <v>0</v>
      </c>
      <c r="KVD22" s="247">
        <f t="shared" si="1247"/>
        <v>0</v>
      </c>
      <c r="KVE22" s="247">
        <f t="shared" si="1247"/>
        <v>0</v>
      </c>
      <c r="KVF22" s="247">
        <f t="shared" si="1247"/>
        <v>0</v>
      </c>
      <c r="KVG22" s="247">
        <f t="shared" si="1247"/>
        <v>0</v>
      </c>
      <c r="KVH22" s="247">
        <f t="shared" si="1247"/>
        <v>0</v>
      </c>
      <c r="KVI22" s="247">
        <f t="shared" si="1247"/>
        <v>0</v>
      </c>
      <c r="KVJ22" s="247">
        <f t="shared" si="1247"/>
        <v>0</v>
      </c>
      <c r="KVK22" s="247">
        <f t="shared" si="1247"/>
        <v>0</v>
      </c>
      <c r="KVL22" s="247">
        <f t="shared" si="1247"/>
        <v>0</v>
      </c>
      <c r="KVM22" s="247">
        <f t="shared" si="1247"/>
        <v>0</v>
      </c>
      <c r="KVN22" s="247">
        <f t="shared" si="1247"/>
        <v>0</v>
      </c>
      <c r="KVO22" s="247">
        <f t="shared" si="1247"/>
        <v>0</v>
      </c>
      <c r="KVP22" s="247">
        <f t="shared" si="1247"/>
        <v>0</v>
      </c>
      <c r="KVQ22" s="247">
        <f t="shared" si="1247"/>
        <v>0</v>
      </c>
      <c r="KVR22" s="247">
        <f t="shared" si="1247"/>
        <v>0</v>
      </c>
      <c r="KVS22" s="247">
        <f t="shared" si="1247"/>
        <v>0</v>
      </c>
      <c r="KVT22" s="247">
        <f t="shared" si="1247"/>
        <v>0</v>
      </c>
      <c r="KVU22" s="247">
        <f t="shared" si="1247"/>
        <v>0</v>
      </c>
      <c r="KVV22" s="247">
        <f t="shared" si="1247"/>
        <v>0</v>
      </c>
      <c r="KVW22" s="247">
        <f t="shared" si="1247"/>
        <v>0</v>
      </c>
      <c r="KVX22" s="247">
        <f t="shared" si="1247"/>
        <v>0</v>
      </c>
      <c r="KVY22" s="247">
        <f t="shared" si="1247"/>
        <v>0</v>
      </c>
      <c r="KVZ22" s="247">
        <f t="shared" si="1247"/>
        <v>0</v>
      </c>
      <c r="KWA22" s="247">
        <f t="shared" si="1247"/>
        <v>0</v>
      </c>
      <c r="KWB22" s="247">
        <f t="shared" si="1247"/>
        <v>0</v>
      </c>
      <c r="KWC22" s="247">
        <f t="shared" si="1247"/>
        <v>0</v>
      </c>
      <c r="KWD22" s="247">
        <f t="shared" si="1247"/>
        <v>0</v>
      </c>
      <c r="KWE22" s="247">
        <f t="shared" si="1247"/>
        <v>0</v>
      </c>
      <c r="KWF22" s="247">
        <f t="shared" si="1247"/>
        <v>0</v>
      </c>
      <c r="KWG22" s="247">
        <f t="shared" si="1247"/>
        <v>0</v>
      </c>
      <c r="KWH22" s="247">
        <f t="shared" si="1247"/>
        <v>0</v>
      </c>
      <c r="KWI22" s="247">
        <f t="shared" si="1247"/>
        <v>0</v>
      </c>
      <c r="KWJ22" s="247">
        <f t="shared" si="1247"/>
        <v>0</v>
      </c>
      <c r="KWK22" s="247">
        <f t="shared" si="1247"/>
        <v>0</v>
      </c>
      <c r="KWL22" s="247">
        <f t="shared" si="1247"/>
        <v>0</v>
      </c>
      <c r="KWM22" s="247">
        <f t="shared" si="1247"/>
        <v>0</v>
      </c>
      <c r="KWN22" s="247">
        <f t="shared" si="1247"/>
        <v>0</v>
      </c>
      <c r="KWO22" s="247">
        <f t="shared" si="1247"/>
        <v>0</v>
      </c>
      <c r="KWP22" s="247">
        <f t="shared" si="1247"/>
        <v>0</v>
      </c>
      <c r="KWQ22" s="247">
        <f t="shared" si="1247"/>
        <v>0</v>
      </c>
      <c r="KWR22" s="247">
        <f t="shared" si="1247"/>
        <v>0</v>
      </c>
      <c r="KWS22" s="247">
        <f t="shared" si="1247"/>
        <v>0</v>
      </c>
      <c r="KWT22" s="247">
        <f t="shared" si="1247"/>
        <v>0</v>
      </c>
      <c r="KWU22" s="247">
        <f t="shared" si="1247"/>
        <v>0</v>
      </c>
      <c r="KWV22" s="247">
        <f t="shared" si="1247"/>
        <v>0</v>
      </c>
      <c r="KWW22" s="247">
        <f t="shared" ref="KWW22:KZH22" si="1248">KNQ22</f>
        <v>0</v>
      </c>
      <c r="KWX22" s="247">
        <f t="shared" si="1248"/>
        <v>0</v>
      </c>
      <c r="KWY22" s="247">
        <f t="shared" si="1248"/>
        <v>0</v>
      </c>
      <c r="KWZ22" s="247">
        <f t="shared" si="1248"/>
        <v>0</v>
      </c>
      <c r="KXA22" s="247">
        <f t="shared" si="1248"/>
        <v>0</v>
      </c>
      <c r="KXB22" s="247">
        <f t="shared" si="1248"/>
        <v>0</v>
      </c>
      <c r="KXC22" s="247">
        <f t="shared" si="1248"/>
        <v>0</v>
      </c>
      <c r="KXD22" s="247">
        <f t="shared" si="1248"/>
        <v>0</v>
      </c>
      <c r="KXE22" s="247">
        <f t="shared" si="1248"/>
        <v>0</v>
      </c>
      <c r="KXF22" s="247">
        <f t="shared" si="1248"/>
        <v>0</v>
      </c>
      <c r="KXG22" s="247">
        <f t="shared" si="1248"/>
        <v>0</v>
      </c>
      <c r="KXH22" s="247">
        <f t="shared" si="1248"/>
        <v>0</v>
      </c>
      <c r="KXI22" s="247">
        <f t="shared" si="1248"/>
        <v>0</v>
      </c>
      <c r="KXJ22" s="247">
        <f t="shared" si="1248"/>
        <v>0</v>
      </c>
      <c r="KXK22" s="247">
        <f t="shared" si="1248"/>
        <v>0</v>
      </c>
      <c r="KXL22" s="247">
        <f t="shared" si="1248"/>
        <v>0</v>
      </c>
      <c r="KXM22" s="247">
        <f t="shared" si="1248"/>
        <v>0</v>
      </c>
      <c r="KXN22" s="247">
        <f t="shared" si="1248"/>
        <v>0</v>
      </c>
      <c r="KXO22" s="247">
        <f t="shared" si="1248"/>
        <v>0</v>
      </c>
      <c r="KXP22" s="247">
        <f t="shared" si="1248"/>
        <v>0</v>
      </c>
      <c r="KXQ22" s="247">
        <f t="shared" si="1248"/>
        <v>0</v>
      </c>
      <c r="KXR22" s="247">
        <f t="shared" si="1248"/>
        <v>0</v>
      </c>
      <c r="KXS22" s="247">
        <f t="shared" si="1248"/>
        <v>0</v>
      </c>
      <c r="KXT22" s="247">
        <f t="shared" si="1248"/>
        <v>0</v>
      </c>
      <c r="KXU22" s="247">
        <f t="shared" si="1248"/>
        <v>0</v>
      </c>
      <c r="KXV22" s="247">
        <f t="shared" si="1248"/>
        <v>0</v>
      </c>
      <c r="KXW22" s="247">
        <f t="shared" si="1248"/>
        <v>0</v>
      </c>
      <c r="KXX22" s="247">
        <f t="shared" si="1248"/>
        <v>0</v>
      </c>
      <c r="KXY22" s="247">
        <f t="shared" si="1248"/>
        <v>0</v>
      </c>
      <c r="KXZ22" s="247">
        <f t="shared" si="1248"/>
        <v>0</v>
      </c>
      <c r="KYA22" s="247">
        <f t="shared" si="1248"/>
        <v>0</v>
      </c>
      <c r="KYB22" s="247">
        <f t="shared" si="1248"/>
        <v>0</v>
      </c>
      <c r="KYC22" s="247">
        <f t="shared" si="1248"/>
        <v>0</v>
      </c>
      <c r="KYD22" s="247">
        <f t="shared" si="1248"/>
        <v>0</v>
      </c>
      <c r="KYE22" s="247">
        <f t="shared" si="1248"/>
        <v>0</v>
      </c>
      <c r="KYF22" s="247">
        <f t="shared" si="1248"/>
        <v>0</v>
      </c>
      <c r="KYG22" s="247">
        <f t="shared" si="1248"/>
        <v>0</v>
      </c>
      <c r="KYH22" s="247">
        <f t="shared" si="1248"/>
        <v>0</v>
      </c>
      <c r="KYI22" s="247">
        <f t="shared" si="1248"/>
        <v>0</v>
      </c>
      <c r="KYJ22" s="247">
        <f t="shared" si="1248"/>
        <v>0</v>
      </c>
      <c r="KYK22" s="247">
        <f t="shared" si="1248"/>
        <v>0</v>
      </c>
      <c r="KYL22" s="247">
        <f t="shared" si="1248"/>
        <v>0</v>
      </c>
      <c r="KYM22" s="247">
        <f t="shared" si="1248"/>
        <v>0</v>
      </c>
      <c r="KYN22" s="247">
        <f t="shared" si="1248"/>
        <v>0</v>
      </c>
      <c r="KYO22" s="247">
        <f t="shared" si="1248"/>
        <v>0</v>
      </c>
      <c r="KYP22" s="247">
        <f t="shared" si="1248"/>
        <v>0</v>
      </c>
      <c r="KYQ22" s="247">
        <f t="shared" si="1248"/>
        <v>0</v>
      </c>
      <c r="KYR22" s="247">
        <f t="shared" si="1248"/>
        <v>0</v>
      </c>
      <c r="KYS22" s="247">
        <f t="shared" si="1248"/>
        <v>0</v>
      </c>
      <c r="KYT22" s="247">
        <f t="shared" si="1248"/>
        <v>0</v>
      </c>
      <c r="KYU22" s="247">
        <f t="shared" si="1248"/>
        <v>0</v>
      </c>
      <c r="KYV22" s="247">
        <f t="shared" si="1248"/>
        <v>0</v>
      </c>
      <c r="KYW22" s="247">
        <f t="shared" si="1248"/>
        <v>0</v>
      </c>
      <c r="KYX22" s="247">
        <f t="shared" si="1248"/>
        <v>0</v>
      </c>
      <c r="KYY22" s="247">
        <f t="shared" si="1248"/>
        <v>0</v>
      </c>
      <c r="KYZ22" s="247">
        <f t="shared" si="1248"/>
        <v>0</v>
      </c>
      <c r="KZA22" s="247">
        <f t="shared" si="1248"/>
        <v>0</v>
      </c>
      <c r="KZB22" s="247">
        <f t="shared" si="1248"/>
        <v>0</v>
      </c>
      <c r="KZC22" s="247">
        <f t="shared" si="1248"/>
        <v>0</v>
      </c>
      <c r="KZD22" s="247">
        <f t="shared" si="1248"/>
        <v>0</v>
      </c>
      <c r="KZE22" s="247">
        <f t="shared" si="1248"/>
        <v>0</v>
      </c>
      <c r="KZF22" s="247">
        <f t="shared" si="1248"/>
        <v>0</v>
      </c>
      <c r="KZG22" s="247">
        <f t="shared" si="1248"/>
        <v>0</v>
      </c>
      <c r="KZH22" s="247">
        <f t="shared" si="1248"/>
        <v>0</v>
      </c>
      <c r="KZI22" s="247">
        <f t="shared" ref="KZI22:LBT22" si="1249">KQC22</f>
        <v>0</v>
      </c>
      <c r="KZJ22" s="247">
        <f t="shared" si="1249"/>
        <v>0</v>
      </c>
      <c r="KZK22" s="247">
        <f t="shared" si="1249"/>
        <v>0</v>
      </c>
      <c r="KZL22" s="247">
        <f t="shared" si="1249"/>
        <v>0</v>
      </c>
      <c r="KZM22" s="247">
        <f t="shared" si="1249"/>
        <v>0</v>
      </c>
      <c r="KZN22" s="247">
        <f t="shared" si="1249"/>
        <v>0</v>
      </c>
      <c r="KZO22" s="247">
        <f t="shared" si="1249"/>
        <v>0</v>
      </c>
      <c r="KZP22" s="247">
        <f t="shared" si="1249"/>
        <v>0</v>
      </c>
      <c r="KZQ22" s="247">
        <f t="shared" si="1249"/>
        <v>0</v>
      </c>
      <c r="KZR22" s="247">
        <f t="shared" si="1249"/>
        <v>0</v>
      </c>
      <c r="KZS22" s="247">
        <f t="shared" si="1249"/>
        <v>0</v>
      </c>
      <c r="KZT22" s="247">
        <f t="shared" si="1249"/>
        <v>0</v>
      </c>
      <c r="KZU22" s="247">
        <f t="shared" si="1249"/>
        <v>0</v>
      </c>
      <c r="KZV22" s="247">
        <f t="shared" si="1249"/>
        <v>0</v>
      </c>
      <c r="KZW22" s="247">
        <f t="shared" si="1249"/>
        <v>0</v>
      </c>
      <c r="KZX22" s="247">
        <f t="shared" si="1249"/>
        <v>0</v>
      </c>
      <c r="KZY22" s="247">
        <f t="shared" si="1249"/>
        <v>0</v>
      </c>
      <c r="KZZ22" s="247">
        <f t="shared" si="1249"/>
        <v>0</v>
      </c>
      <c r="LAA22" s="247">
        <f t="shared" si="1249"/>
        <v>0</v>
      </c>
      <c r="LAB22" s="247">
        <f t="shared" si="1249"/>
        <v>0</v>
      </c>
      <c r="LAC22" s="247">
        <f t="shared" si="1249"/>
        <v>0</v>
      </c>
      <c r="LAD22" s="247">
        <f t="shared" si="1249"/>
        <v>0</v>
      </c>
      <c r="LAE22" s="247">
        <f t="shared" si="1249"/>
        <v>0</v>
      </c>
      <c r="LAF22" s="247">
        <f t="shared" si="1249"/>
        <v>0</v>
      </c>
      <c r="LAG22" s="247">
        <f t="shared" si="1249"/>
        <v>0</v>
      </c>
      <c r="LAH22" s="247">
        <f t="shared" si="1249"/>
        <v>0</v>
      </c>
      <c r="LAI22" s="247">
        <f t="shared" si="1249"/>
        <v>0</v>
      </c>
      <c r="LAJ22" s="247">
        <f t="shared" si="1249"/>
        <v>0</v>
      </c>
      <c r="LAK22" s="247">
        <f t="shared" si="1249"/>
        <v>0</v>
      </c>
      <c r="LAL22" s="247">
        <f t="shared" si="1249"/>
        <v>0</v>
      </c>
      <c r="LAM22" s="247">
        <f t="shared" si="1249"/>
        <v>0</v>
      </c>
      <c r="LAN22" s="247">
        <f t="shared" si="1249"/>
        <v>0</v>
      </c>
      <c r="LAO22" s="247">
        <f t="shared" si="1249"/>
        <v>0</v>
      </c>
      <c r="LAP22" s="247">
        <f t="shared" si="1249"/>
        <v>0</v>
      </c>
      <c r="LAQ22" s="247">
        <f t="shared" si="1249"/>
        <v>0</v>
      </c>
      <c r="LAR22" s="247">
        <f t="shared" si="1249"/>
        <v>0</v>
      </c>
      <c r="LAS22" s="247">
        <f t="shared" si="1249"/>
        <v>0</v>
      </c>
      <c r="LAT22" s="247">
        <f t="shared" si="1249"/>
        <v>0</v>
      </c>
      <c r="LAU22" s="247">
        <f t="shared" si="1249"/>
        <v>0</v>
      </c>
      <c r="LAV22" s="247">
        <f t="shared" si="1249"/>
        <v>0</v>
      </c>
      <c r="LAW22" s="247">
        <f t="shared" si="1249"/>
        <v>0</v>
      </c>
      <c r="LAX22" s="247">
        <f t="shared" si="1249"/>
        <v>0</v>
      </c>
      <c r="LAY22" s="247">
        <f t="shared" si="1249"/>
        <v>0</v>
      </c>
      <c r="LAZ22" s="247">
        <f t="shared" si="1249"/>
        <v>0</v>
      </c>
      <c r="LBA22" s="247">
        <f t="shared" si="1249"/>
        <v>0</v>
      </c>
      <c r="LBB22" s="247">
        <f t="shared" si="1249"/>
        <v>0</v>
      </c>
      <c r="LBC22" s="247">
        <f t="shared" si="1249"/>
        <v>0</v>
      </c>
      <c r="LBD22" s="247">
        <f t="shared" si="1249"/>
        <v>1</v>
      </c>
      <c r="LBE22" s="247">
        <f t="shared" si="1249"/>
        <v>1</v>
      </c>
      <c r="LBF22" s="247">
        <f t="shared" si="1249"/>
        <v>1</v>
      </c>
      <c r="LBG22" s="247">
        <f t="shared" si="1249"/>
        <v>1</v>
      </c>
      <c r="LBH22" s="247">
        <f t="shared" si="1249"/>
        <v>1</v>
      </c>
      <c r="LBI22" s="247">
        <f t="shared" si="1249"/>
        <v>1</v>
      </c>
      <c r="LBJ22" s="247">
        <f t="shared" si="1249"/>
        <v>1</v>
      </c>
      <c r="LBK22" s="247">
        <f t="shared" si="1249"/>
        <v>1</v>
      </c>
      <c r="LBL22" s="247">
        <f t="shared" si="1249"/>
        <v>1</v>
      </c>
      <c r="LBM22" s="247">
        <f t="shared" si="1249"/>
        <v>1</v>
      </c>
      <c r="LBN22" s="247">
        <f t="shared" si="1249"/>
        <v>1</v>
      </c>
      <c r="LBO22" s="247">
        <f t="shared" si="1249"/>
        <v>1</v>
      </c>
      <c r="LBP22" s="247">
        <f t="shared" si="1249"/>
        <v>1</v>
      </c>
      <c r="LBQ22" s="247">
        <f t="shared" si="1249"/>
        <v>1</v>
      </c>
      <c r="LBR22" s="247">
        <f t="shared" si="1249"/>
        <v>1</v>
      </c>
      <c r="LBS22" s="247">
        <f t="shared" si="1249"/>
        <v>1</v>
      </c>
      <c r="LBT22" s="247">
        <f t="shared" si="1249"/>
        <v>1</v>
      </c>
      <c r="LBU22" s="247">
        <f t="shared" ref="LBU22:LEF22" si="1250">KSO22</f>
        <v>1</v>
      </c>
      <c r="LBV22" s="247">
        <f t="shared" si="1250"/>
        <v>1</v>
      </c>
      <c r="LBW22" s="247">
        <f t="shared" si="1250"/>
        <v>1</v>
      </c>
      <c r="LBX22" s="247">
        <f t="shared" si="1250"/>
        <v>1</v>
      </c>
      <c r="LBY22" s="247">
        <f t="shared" si="1250"/>
        <v>1</v>
      </c>
      <c r="LBZ22" s="247">
        <f t="shared" si="1250"/>
        <v>1</v>
      </c>
      <c r="LCA22" s="247">
        <f t="shared" si="1250"/>
        <v>1</v>
      </c>
      <c r="LCB22" s="247">
        <f t="shared" si="1250"/>
        <v>1</v>
      </c>
      <c r="LCC22" s="247">
        <f t="shared" si="1250"/>
        <v>1</v>
      </c>
      <c r="LCD22" s="247">
        <f t="shared" si="1250"/>
        <v>1</v>
      </c>
      <c r="LCE22" s="247">
        <f t="shared" si="1250"/>
        <v>1</v>
      </c>
      <c r="LCF22" s="247">
        <f t="shared" si="1250"/>
        <v>1</v>
      </c>
      <c r="LCG22" s="247">
        <f t="shared" si="1250"/>
        <v>1</v>
      </c>
      <c r="LCH22" s="247">
        <f t="shared" si="1250"/>
        <v>1</v>
      </c>
      <c r="LCI22" s="247">
        <f t="shared" si="1250"/>
        <v>1</v>
      </c>
      <c r="LCJ22" s="247">
        <f t="shared" si="1250"/>
        <v>1</v>
      </c>
      <c r="LCK22" s="247">
        <f t="shared" si="1250"/>
        <v>1</v>
      </c>
      <c r="LCL22" s="247">
        <f t="shared" si="1250"/>
        <v>1</v>
      </c>
      <c r="LCM22" s="247">
        <f t="shared" si="1250"/>
        <v>1</v>
      </c>
      <c r="LCN22" s="247">
        <f t="shared" si="1250"/>
        <v>1</v>
      </c>
      <c r="LCO22" s="247">
        <f t="shared" si="1250"/>
        <v>1</v>
      </c>
      <c r="LCP22" s="247">
        <f t="shared" si="1250"/>
        <v>1</v>
      </c>
      <c r="LCQ22" s="247">
        <f t="shared" si="1250"/>
        <v>1</v>
      </c>
      <c r="LCR22" s="247">
        <f t="shared" si="1250"/>
        <v>1</v>
      </c>
      <c r="LCS22" s="247">
        <f t="shared" si="1250"/>
        <v>1</v>
      </c>
      <c r="LCT22" s="247">
        <f t="shared" si="1250"/>
        <v>1</v>
      </c>
      <c r="LCU22" s="247">
        <f t="shared" si="1250"/>
        <v>1</v>
      </c>
      <c r="LCV22" s="247">
        <f t="shared" si="1250"/>
        <v>1</v>
      </c>
      <c r="LCW22" s="247">
        <f t="shared" si="1250"/>
        <v>1</v>
      </c>
      <c r="LCX22" s="247">
        <f t="shared" si="1250"/>
        <v>1</v>
      </c>
      <c r="LCY22" s="247">
        <f t="shared" si="1250"/>
        <v>1</v>
      </c>
      <c r="LCZ22" s="247">
        <f t="shared" si="1250"/>
        <v>0</v>
      </c>
      <c r="LDA22" s="247">
        <f t="shared" si="1250"/>
        <v>0</v>
      </c>
      <c r="LDB22" s="247">
        <f t="shared" si="1250"/>
        <v>0</v>
      </c>
      <c r="LDC22" s="247">
        <f t="shared" si="1250"/>
        <v>0</v>
      </c>
      <c r="LDD22" s="247">
        <f t="shared" si="1250"/>
        <v>0</v>
      </c>
      <c r="LDE22" s="247">
        <f t="shared" si="1250"/>
        <v>0</v>
      </c>
      <c r="LDF22" s="247">
        <f t="shared" si="1250"/>
        <v>0</v>
      </c>
      <c r="LDG22" s="247">
        <f t="shared" si="1250"/>
        <v>0</v>
      </c>
      <c r="LDH22" s="247">
        <f t="shared" si="1250"/>
        <v>0</v>
      </c>
      <c r="LDI22" s="247">
        <f t="shared" si="1250"/>
        <v>0</v>
      </c>
      <c r="LDJ22" s="247">
        <f t="shared" si="1250"/>
        <v>0</v>
      </c>
      <c r="LDK22" s="247">
        <f t="shared" si="1250"/>
        <v>0</v>
      </c>
      <c r="LDL22" s="247">
        <f t="shared" si="1250"/>
        <v>0</v>
      </c>
      <c r="LDM22" s="247">
        <f t="shared" si="1250"/>
        <v>0</v>
      </c>
      <c r="LDN22" s="247">
        <f t="shared" si="1250"/>
        <v>0</v>
      </c>
      <c r="LDO22" s="247">
        <f t="shared" si="1250"/>
        <v>0</v>
      </c>
      <c r="LDP22" s="247">
        <f t="shared" si="1250"/>
        <v>0</v>
      </c>
      <c r="LDQ22" s="247">
        <f t="shared" si="1250"/>
        <v>0</v>
      </c>
      <c r="LDR22" s="247">
        <f t="shared" si="1250"/>
        <v>0</v>
      </c>
      <c r="LDS22" s="247">
        <f t="shared" si="1250"/>
        <v>0</v>
      </c>
      <c r="LDT22" s="247">
        <f t="shared" si="1250"/>
        <v>0</v>
      </c>
      <c r="LDU22" s="247">
        <f t="shared" si="1250"/>
        <v>0</v>
      </c>
      <c r="LDV22" s="247">
        <f t="shared" si="1250"/>
        <v>0</v>
      </c>
      <c r="LDW22" s="247">
        <f t="shared" si="1250"/>
        <v>0</v>
      </c>
      <c r="LDX22" s="247">
        <f t="shared" si="1250"/>
        <v>0</v>
      </c>
      <c r="LDY22" s="247">
        <f t="shared" si="1250"/>
        <v>0</v>
      </c>
      <c r="LDZ22" s="247">
        <f t="shared" si="1250"/>
        <v>0</v>
      </c>
      <c r="LEA22" s="247">
        <f t="shared" si="1250"/>
        <v>0</v>
      </c>
      <c r="LEB22" s="247">
        <f t="shared" si="1250"/>
        <v>0</v>
      </c>
      <c r="LEC22" s="247">
        <f t="shared" si="1250"/>
        <v>0</v>
      </c>
      <c r="LED22" s="247">
        <f t="shared" si="1250"/>
        <v>0</v>
      </c>
      <c r="LEE22" s="247">
        <f t="shared" si="1250"/>
        <v>0</v>
      </c>
      <c r="LEF22" s="247">
        <f t="shared" si="1250"/>
        <v>0</v>
      </c>
      <c r="LEG22" s="247">
        <f t="shared" ref="LEG22:LGR22" si="1251">KVA22</f>
        <v>0</v>
      </c>
      <c r="LEH22" s="247">
        <f t="shared" si="1251"/>
        <v>0</v>
      </c>
      <c r="LEI22" s="247">
        <f t="shared" si="1251"/>
        <v>0</v>
      </c>
      <c r="LEJ22" s="247">
        <f t="shared" si="1251"/>
        <v>0</v>
      </c>
      <c r="LEK22" s="247">
        <f t="shared" si="1251"/>
        <v>0</v>
      </c>
      <c r="LEL22" s="247">
        <f t="shared" si="1251"/>
        <v>0</v>
      </c>
      <c r="LEM22" s="247">
        <f t="shared" si="1251"/>
        <v>0</v>
      </c>
      <c r="LEN22" s="247">
        <f t="shared" si="1251"/>
        <v>0</v>
      </c>
      <c r="LEO22" s="247">
        <f t="shared" si="1251"/>
        <v>0</v>
      </c>
      <c r="LEP22" s="247">
        <f t="shared" si="1251"/>
        <v>0</v>
      </c>
      <c r="LEQ22" s="247">
        <f t="shared" si="1251"/>
        <v>0</v>
      </c>
      <c r="LER22" s="247">
        <f t="shared" si="1251"/>
        <v>0</v>
      </c>
      <c r="LES22" s="247">
        <f t="shared" si="1251"/>
        <v>0</v>
      </c>
      <c r="LET22" s="247">
        <f t="shared" si="1251"/>
        <v>0</v>
      </c>
      <c r="LEU22" s="247">
        <f t="shared" si="1251"/>
        <v>0</v>
      </c>
      <c r="LEV22" s="247">
        <f t="shared" si="1251"/>
        <v>0</v>
      </c>
      <c r="LEW22" s="247">
        <f t="shared" si="1251"/>
        <v>0</v>
      </c>
      <c r="LEX22" s="247">
        <f t="shared" si="1251"/>
        <v>0</v>
      </c>
      <c r="LEY22" s="247">
        <f t="shared" si="1251"/>
        <v>0</v>
      </c>
      <c r="LEZ22" s="247">
        <f t="shared" si="1251"/>
        <v>0</v>
      </c>
      <c r="LFA22" s="247">
        <f t="shared" si="1251"/>
        <v>0</v>
      </c>
      <c r="LFB22" s="247">
        <f t="shared" si="1251"/>
        <v>0</v>
      </c>
      <c r="LFC22" s="247">
        <f t="shared" si="1251"/>
        <v>0</v>
      </c>
      <c r="LFD22" s="247">
        <f t="shared" si="1251"/>
        <v>0</v>
      </c>
      <c r="LFE22" s="247">
        <f t="shared" si="1251"/>
        <v>0</v>
      </c>
      <c r="LFF22" s="247">
        <f t="shared" si="1251"/>
        <v>0</v>
      </c>
      <c r="LFG22" s="247">
        <f t="shared" si="1251"/>
        <v>0</v>
      </c>
      <c r="LFH22" s="247">
        <f t="shared" si="1251"/>
        <v>0</v>
      </c>
      <c r="LFI22" s="247">
        <f t="shared" si="1251"/>
        <v>0</v>
      </c>
      <c r="LFJ22" s="247">
        <f t="shared" si="1251"/>
        <v>0</v>
      </c>
      <c r="LFK22" s="247">
        <f t="shared" si="1251"/>
        <v>0</v>
      </c>
      <c r="LFL22" s="247">
        <f t="shared" si="1251"/>
        <v>0</v>
      </c>
      <c r="LFM22" s="247">
        <f t="shared" si="1251"/>
        <v>0</v>
      </c>
      <c r="LFN22" s="247">
        <f t="shared" si="1251"/>
        <v>0</v>
      </c>
      <c r="LFO22" s="247">
        <f t="shared" si="1251"/>
        <v>0</v>
      </c>
      <c r="LFP22" s="247">
        <f t="shared" si="1251"/>
        <v>0</v>
      </c>
      <c r="LFQ22" s="247">
        <f t="shared" si="1251"/>
        <v>0</v>
      </c>
      <c r="LFR22" s="247">
        <f t="shared" si="1251"/>
        <v>0</v>
      </c>
      <c r="LFS22" s="247">
        <f t="shared" si="1251"/>
        <v>0</v>
      </c>
      <c r="LFT22" s="247">
        <f t="shared" si="1251"/>
        <v>0</v>
      </c>
      <c r="LFU22" s="247">
        <f t="shared" si="1251"/>
        <v>0</v>
      </c>
      <c r="LFV22" s="247">
        <f t="shared" si="1251"/>
        <v>0</v>
      </c>
      <c r="LFW22" s="247">
        <f t="shared" si="1251"/>
        <v>0</v>
      </c>
      <c r="LFX22" s="247">
        <f t="shared" si="1251"/>
        <v>0</v>
      </c>
      <c r="LFY22" s="247">
        <f t="shared" si="1251"/>
        <v>0</v>
      </c>
      <c r="LFZ22" s="247">
        <f t="shared" si="1251"/>
        <v>0</v>
      </c>
      <c r="LGA22" s="247">
        <f t="shared" si="1251"/>
        <v>0</v>
      </c>
      <c r="LGB22" s="247">
        <f t="shared" si="1251"/>
        <v>0</v>
      </c>
      <c r="LGC22" s="247">
        <f t="shared" si="1251"/>
        <v>0</v>
      </c>
      <c r="LGD22" s="247">
        <f t="shared" si="1251"/>
        <v>0</v>
      </c>
      <c r="LGE22" s="247">
        <f t="shared" si="1251"/>
        <v>0</v>
      </c>
      <c r="LGF22" s="247">
        <f t="shared" si="1251"/>
        <v>0</v>
      </c>
      <c r="LGG22" s="247">
        <f t="shared" si="1251"/>
        <v>0</v>
      </c>
      <c r="LGH22" s="247">
        <f t="shared" si="1251"/>
        <v>0</v>
      </c>
      <c r="LGI22" s="247">
        <f t="shared" si="1251"/>
        <v>0</v>
      </c>
      <c r="LGJ22" s="247">
        <f t="shared" si="1251"/>
        <v>0</v>
      </c>
      <c r="LGK22" s="247">
        <f t="shared" si="1251"/>
        <v>0</v>
      </c>
      <c r="LGL22" s="247">
        <f t="shared" si="1251"/>
        <v>0</v>
      </c>
      <c r="LGM22" s="247">
        <f t="shared" si="1251"/>
        <v>0</v>
      </c>
      <c r="LGN22" s="247">
        <f t="shared" si="1251"/>
        <v>0</v>
      </c>
      <c r="LGO22" s="247">
        <f t="shared" si="1251"/>
        <v>0</v>
      </c>
      <c r="LGP22" s="247">
        <f t="shared" si="1251"/>
        <v>0</v>
      </c>
      <c r="LGQ22" s="247">
        <f t="shared" si="1251"/>
        <v>0</v>
      </c>
      <c r="LGR22" s="247">
        <f t="shared" si="1251"/>
        <v>0</v>
      </c>
      <c r="LGS22" s="247">
        <f t="shared" ref="LGS22:LJD22" si="1252">KXM22</f>
        <v>0</v>
      </c>
      <c r="LGT22" s="247">
        <f t="shared" si="1252"/>
        <v>0</v>
      </c>
      <c r="LGU22" s="247">
        <f t="shared" si="1252"/>
        <v>0</v>
      </c>
      <c r="LGV22" s="247">
        <f t="shared" si="1252"/>
        <v>0</v>
      </c>
      <c r="LGW22" s="247">
        <f t="shared" si="1252"/>
        <v>0</v>
      </c>
      <c r="LGX22" s="247">
        <f t="shared" si="1252"/>
        <v>0</v>
      </c>
      <c r="LGY22" s="247">
        <f t="shared" si="1252"/>
        <v>0</v>
      </c>
      <c r="LGZ22" s="247">
        <f t="shared" si="1252"/>
        <v>0</v>
      </c>
      <c r="LHA22" s="247">
        <f t="shared" si="1252"/>
        <v>0</v>
      </c>
      <c r="LHB22" s="247">
        <f t="shared" si="1252"/>
        <v>0</v>
      </c>
      <c r="LHC22" s="247">
        <f t="shared" si="1252"/>
        <v>0</v>
      </c>
      <c r="LHD22" s="247">
        <f t="shared" si="1252"/>
        <v>0</v>
      </c>
      <c r="LHE22" s="247">
        <f t="shared" si="1252"/>
        <v>0</v>
      </c>
      <c r="LHF22" s="247">
        <f t="shared" si="1252"/>
        <v>0</v>
      </c>
      <c r="LHG22" s="247">
        <f t="shared" si="1252"/>
        <v>0</v>
      </c>
      <c r="LHH22" s="247">
        <f t="shared" si="1252"/>
        <v>0</v>
      </c>
      <c r="LHI22" s="247">
        <f t="shared" si="1252"/>
        <v>0</v>
      </c>
      <c r="LHJ22" s="247">
        <f t="shared" si="1252"/>
        <v>0</v>
      </c>
      <c r="LHK22" s="247">
        <f t="shared" si="1252"/>
        <v>0</v>
      </c>
      <c r="LHL22" s="247">
        <f t="shared" si="1252"/>
        <v>0</v>
      </c>
      <c r="LHM22" s="247">
        <f t="shared" si="1252"/>
        <v>0</v>
      </c>
      <c r="LHN22" s="247">
        <f t="shared" si="1252"/>
        <v>0</v>
      </c>
      <c r="LHO22" s="247">
        <f t="shared" si="1252"/>
        <v>0</v>
      </c>
      <c r="LHP22" s="247">
        <f t="shared" si="1252"/>
        <v>0</v>
      </c>
      <c r="LHQ22" s="247">
        <f t="shared" si="1252"/>
        <v>0</v>
      </c>
      <c r="LHR22" s="247">
        <f t="shared" si="1252"/>
        <v>0</v>
      </c>
      <c r="LHS22" s="247">
        <f t="shared" si="1252"/>
        <v>0</v>
      </c>
      <c r="LHT22" s="247">
        <f t="shared" si="1252"/>
        <v>0</v>
      </c>
      <c r="LHU22" s="247">
        <f t="shared" si="1252"/>
        <v>0</v>
      </c>
      <c r="LHV22" s="247">
        <f t="shared" si="1252"/>
        <v>0</v>
      </c>
      <c r="LHW22" s="247">
        <f t="shared" si="1252"/>
        <v>0</v>
      </c>
      <c r="LHX22" s="247">
        <f t="shared" si="1252"/>
        <v>0</v>
      </c>
      <c r="LHY22" s="247">
        <f t="shared" si="1252"/>
        <v>0</v>
      </c>
      <c r="LHZ22" s="247">
        <f t="shared" si="1252"/>
        <v>0</v>
      </c>
      <c r="LIA22" s="247">
        <f t="shared" si="1252"/>
        <v>0</v>
      </c>
      <c r="LIB22" s="247">
        <f t="shared" si="1252"/>
        <v>0</v>
      </c>
      <c r="LIC22" s="247">
        <f t="shared" si="1252"/>
        <v>0</v>
      </c>
      <c r="LID22" s="247">
        <f t="shared" si="1252"/>
        <v>0</v>
      </c>
      <c r="LIE22" s="247">
        <f t="shared" si="1252"/>
        <v>0</v>
      </c>
      <c r="LIF22" s="247">
        <f t="shared" si="1252"/>
        <v>0</v>
      </c>
      <c r="LIG22" s="247">
        <f t="shared" si="1252"/>
        <v>0</v>
      </c>
      <c r="LIH22" s="247">
        <f t="shared" si="1252"/>
        <v>0</v>
      </c>
      <c r="LII22" s="247">
        <f t="shared" si="1252"/>
        <v>0</v>
      </c>
      <c r="LIJ22" s="247">
        <f t="shared" si="1252"/>
        <v>0</v>
      </c>
      <c r="LIK22" s="247">
        <f t="shared" si="1252"/>
        <v>0</v>
      </c>
      <c r="LIL22" s="247">
        <f t="shared" si="1252"/>
        <v>0</v>
      </c>
      <c r="LIM22" s="247">
        <f t="shared" si="1252"/>
        <v>0</v>
      </c>
      <c r="LIN22" s="247">
        <f t="shared" si="1252"/>
        <v>0</v>
      </c>
      <c r="LIO22" s="247">
        <f t="shared" si="1252"/>
        <v>0</v>
      </c>
      <c r="LIP22" s="247">
        <f t="shared" si="1252"/>
        <v>0</v>
      </c>
      <c r="LIQ22" s="247">
        <f t="shared" si="1252"/>
        <v>0</v>
      </c>
      <c r="LIR22" s="247">
        <f t="shared" si="1252"/>
        <v>0</v>
      </c>
      <c r="LIS22" s="247">
        <f t="shared" si="1252"/>
        <v>0</v>
      </c>
      <c r="LIT22" s="247">
        <f t="shared" si="1252"/>
        <v>0</v>
      </c>
      <c r="LIU22" s="247">
        <f t="shared" si="1252"/>
        <v>0</v>
      </c>
      <c r="LIV22" s="247">
        <f t="shared" si="1252"/>
        <v>0</v>
      </c>
      <c r="LIW22" s="247">
        <f t="shared" si="1252"/>
        <v>0</v>
      </c>
      <c r="LIX22" s="247">
        <f t="shared" si="1252"/>
        <v>0</v>
      </c>
      <c r="LIY22" s="247">
        <f t="shared" si="1252"/>
        <v>0</v>
      </c>
      <c r="LIZ22" s="247">
        <f t="shared" si="1252"/>
        <v>0</v>
      </c>
      <c r="LJA22" s="247">
        <f t="shared" si="1252"/>
        <v>0</v>
      </c>
      <c r="LJB22" s="247">
        <f t="shared" si="1252"/>
        <v>0</v>
      </c>
      <c r="LJC22" s="247">
        <f t="shared" si="1252"/>
        <v>0</v>
      </c>
      <c r="LJD22" s="247">
        <f t="shared" si="1252"/>
        <v>0</v>
      </c>
      <c r="LJE22" s="247">
        <f t="shared" ref="LJE22:LLP22" si="1253">KZY22</f>
        <v>0</v>
      </c>
      <c r="LJF22" s="247">
        <f t="shared" si="1253"/>
        <v>0</v>
      </c>
      <c r="LJG22" s="247">
        <f t="shared" si="1253"/>
        <v>0</v>
      </c>
      <c r="LJH22" s="247">
        <f t="shared" si="1253"/>
        <v>0</v>
      </c>
      <c r="LJI22" s="247">
        <f t="shared" si="1253"/>
        <v>0</v>
      </c>
      <c r="LJJ22" s="247">
        <f t="shared" si="1253"/>
        <v>0</v>
      </c>
      <c r="LJK22" s="247">
        <f t="shared" si="1253"/>
        <v>0</v>
      </c>
      <c r="LJL22" s="247">
        <f t="shared" si="1253"/>
        <v>0</v>
      </c>
      <c r="LJM22" s="247">
        <f t="shared" si="1253"/>
        <v>0</v>
      </c>
      <c r="LJN22" s="247">
        <f t="shared" si="1253"/>
        <v>0</v>
      </c>
      <c r="LJO22" s="247">
        <f t="shared" si="1253"/>
        <v>0</v>
      </c>
      <c r="LJP22" s="247">
        <f t="shared" si="1253"/>
        <v>0</v>
      </c>
      <c r="LJQ22" s="247">
        <f t="shared" si="1253"/>
        <v>0</v>
      </c>
      <c r="LJR22" s="247">
        <f t="shared" si="1253"/>
        <v>0</v>
      </c>
      <c r="LJS22" s="247">
        <f t="shared" si="1253"/>
        <v>0</v>
      </c>
      <c r="LJT22" s="247">
        <f t="shared" si="1253"/>
        <v>0</v>
      </c>
      <c r="LJU22" s="247">
        <f t="shared" si="1253"/>
        <v>0</v>
      </c>
      <c r="LJV22" s="247">
        <f t="shared" si="1253"/>
        <v>0</v>
      </c>
      <c r="LJW22" s="247">
        <f t="shared" si="1253"/>
        <v>0</v>
      </c>
      <c r="LJX22" s="247">
        <f t="shared" si="1253"/>
        <v>0</v>
      </c>
      <c r="LJY22" s="247">
        <f t="shared" si="1253"/>
        <v>0</v>
      </c>
      <c r="LJZ22" s="247">
        <f t="shared" si="1253"/>
        <v>0</v>
      </c>
      <c r="LKA22" s="247">
        <f t="shared" si="1253"/>
        <v>0</v>
      </c>
      <c r="LKB22" s="247">
        <f t="shared" si="1253"/>
        <v>0</v>
      </c>
      <c r="LKC22" s="247">
        <f t="shared" si="1253"/>
        <v>0</v>
      </c>
      <c r="LKD22" s="247">
        <f t="shared" si="1253"/>
        <v>0</v>
      </c>
      <c r="LKE22" s="247">
        <f t="shared" si="1253"/>
        <v>0</v>
      </c>
      <c r="LKF22" s="247">
        <f t="shared" si="1253"/>
        <v>0</v>
      </c>
      <c r="LKG22" s="247">
        <f t="shared" si="1253"/>
        <v>0</v>
      </c>
      <c r="LKH22" s="247">
        <f t="shared" si="1253"/>
        <v>0</v>
      </c>
      <c r="LKI22" s="247">
        <f t="shared" si="1253"/>
        <v>0</v>
      </c>
      <c r="LKJ22" s="247">
        <f t="shared" si="1253"/>
        <v>1</v>
      </c>
      <c r="LKK22" s="247">
        <f t="shared" si="1253"/>
        <v>1</v>
      </c>
      <c r="LKL22" s="247">
        <f t="shared" si="1253"/>
        <v>1</v>
      </c>
      <c r="LKM22" s="247">
        <f t="shared" si="1253"/>
        <v>1</v>
      </c>
      <c r="LKN22" s="247">
        <f t="shared" si="1253"/>
        <v>1</v>
      </c>
      <c r="LKO22" s="247">
        <f t="shared" si="1253"/>
        <v>1</v>
      </c>
      <c r="LKP22" s="247">
        <f t="shared" si="1253"/>
        <v>1</v>
      </c>
      <c r="LKQ22" s="247">
        <f t="shared" si="1253"/>
        <v>1</v>
      </c>
      <c r="LKR22" s="247">
        <f t="shared" si="1253"/>
        <v>1</v>
      </c>
      <c r="LKS22" s="247">
        <f t="shared" si="1253"/>
        <v>1</v>
      </c>
      <c r="LKT22" s="247">
        <f t="shared" si="1253"/>
        <v>1</v>
      </c>
      <c r="LKU22" s="247">
        <f t="shared" si="1253"/>
        <v>1</v>
      </c>
      <c r="LKV22" s="247">
        <f t="shared" si="1253"/>
        <v>1</v>
      </c>
      <c r="LKW22" s="247">
        <f t="shared" si="1253"/>
        <v>1</v>
      </c>
      <c r="LKX22" s="247">
        <f t="shared" si="1253"/>
        <v>1</v>
      </c>
      <c r="LKY22" s="247">
        <f t="shared" si="1253"/>
        <v>1</v>
      </c>
      <c r="LKZ22" s="247">
        <f t="shared" si="1253"/>
        <v>1</v>
      </c>
      <c r="LLA22" s="247">
        <f t="shared" si="1253"/>
        <v>1</v>
      </c>
      <c r="LLB22" s="247">
        <f t="shared" si="1253"/>
        <v>1</v>
      </c>
      <c r="LLC22" s="247">
        <f t="shared" si="1253"/>
        <v>1</v>
      </c>
      <c r="LLD22" s="247">
        <f t="shared" si="1253"/>
        <v>1</v>
      </c>
      <c r="LLE22" s="247">
        <f t="shared" si="1253"/>
        <v>1</v>
      </c>
      <c r="LLF22" s="247">
        <f t="shared" si="1253"/>
        <v>1</v>
      </c>
      <c r="LLG22" s="247">
        <f t="shared" si="1253"/>
        <v>1</v>
      </c>
      <c r="LLH22" s="247">
        <f t="shared" si="1253"/>
        <v>1</v>
      </c>
      <c r="LLI22" s="247">
        <f t="shared" si="1253"/>
        <v>1</v>
      </c>
      <c r="LLJ22" s="247">
        <f t="shared" si="1253"/>
        <v>1</v>
      </c>
      <c r="LLK22" s="247">
        <f t="shared" si="1253"/>
        <v>1</v>
      </c>
      <c r="LLL22" s="247">
        <f t="shared" si="1253"/>
        <v>1</v>
      </c>
      <c r="LLM22" s="247">
        <f t="shared" si="1253"/>
        <v>1</v>
      </c>
      <c r="LLN22" s="247">
        <f t="shared" si="1253"/>
        <v>1</v>
      </c>
      <c r="LLO22" s="247">
        <f t="shared" si="1253"/>
        <v>1</v>
      </c>
      <c r="LLP22" s="247">
        <f t="shared" si="1253"/>
        <v>1</v>
      </c>
      <c r="LLQ22" s="247">
        <f t="shared" ref="LLQ22:LOB22" si="1254">LCK22</f>
        <v>1</v>
      </c>
      <c r="LLR22" s="247">
        <f t="shared" si="1254"/>
        <v>1</v>
      </c>
      <c r="LLS22" s="247">
        <f t="shared" si="1254"/>
        <v>1</v>
      </c>
      <c r="LLT22" s="247">
        <f t="shared" si="1254"/>
        <v>1</v>
      </c>
      <c r="LLU22" s="247">
        <f t="shared" si="1254"/>
        <v>1</v>
      </c>
      <c r="LLV22" s="247">
        <f t="shared" si="1254"/>
        <v>1</v>
      </c>
      <c r="LLW22" s="247">
        <f t="shared" si="1254"/>
        <v>1</v>
      </c>
      <c r="LLX22" s="247">
        <f t="shared" si="1254"/>
        <v>1</v>
      </c>
      <c r="LLY22" s="247">
        <f t="shared" si="1254"/>
        <v>1</v>
      </c>
      <c r="LLZ22" s="247">
        <f t="shared" si="1254"/>
        <v>1</v>
      </c>
      <c r="LMA22" s="247">
        <f t="shared" si="1254"/>
        <v>1</v>
      </c>
      <c r="LMB22" s="247">
        <f t="shared" si="1254"/>
        <v>1</v>
      </c>
      <c r="LMC22" s="247">
        <f t="shared" si="1254"/>
        <v>1</v>
      </c>
      <c r="LMD22" s="247">
        <f t="shared" si="1254"/>
        <v>1</v>
      </c>
      <c r="LME22" s="247">
        <f t="shared" si="1254"/>
        <v>1</v>
      </c>
      <c r="LMF22" s="247">
        <f t="shared" si="1254"/>
        <v>0</v>
      </c>
      <c r="LMG22" s="247">
        <f t="shared" si="1254"/>
        <v>0</v>
      </c>
      <c r="LMH22" s="247">
        <f t="shared" si="1254"/>
        <v>0</v>
      </c>
      <c r="LMI22" s="247">
        <f t="shared" si="1254"/>
        <v>0</v>
      </c>
      <c r="LMJ22" s="247">
        <f t="shared" si="1254"/>
        <v>0</v>
      </c>
      <c r="LMK22" s="247">
        <f t="shared" si="1254"/>
        <v>0</v>
      </c>
      <c r="LML22" s="247">
        <f t="shared" si="1254"/>
        <v>0</v>
      </c>
      <c r="LMM22" s="247">
        <f t="shared" si="1254"/>
        <v>0</v>
      </c>
      <c r="LMN22" s="247">
        <f t="shared" si="1254"/>
        <v>0</v>
      </c>
      <c r="LMO22" s="247">
        <f t="shared" si="1254"/>
        <v>0</v>
      </c>
      <c r="LMP22" s="247">
        <f t="shared" si="1254"/>
        <v>0</v>
      </c>
      <c r="LMQ22" s="247">
        <f t="shared" si="1254"/>
        <v>0</v>
      </c>
      <c r="LMR22" s="247">
        <f t="shared" si="1254"/>
        <v>0</v>
      </c>
      <c r="LMS22" s="247">
        <f t="shared" si="1254"/>
        <v>0</v>
      </c>
      <c r="LMT22" s="247">
        <f t="shared" si="1254"/>
        <v>0</v>
      </c>
      <c r="LMU22" s="247">
        <f t="shared" si="1254"/>
        <v>0</v>
      </c>
      <c r="LMV22" s="247">
        <f t="shared" si="1254"/>
        <v>0</v>
      </c>
      <c r="LMW22" s="247">
        <f t="shared" si="1254"/>
        <v>0</v>
      </c>
      <c r="LMX22" s="247">
        <f t="shared" si="1254"/>
        <v>0</v>
      </c>
      <c r="LMY22" s="247">
        <f t="shared" si="1254"/>
        <v>0</v>
      </c>
      <c r="LMZ22" s="247">
        <f t="shared" si="1254"/>
        <v>0</v>
      </c>
      <c r="LNA22" s="247">
        <f t="shared" si="1254"/>
        <v>0</v>
      </c>
      <c r="LNB22" s="247">
        <f t="shared" si="1254"/>
        <v>0</v>
      </c>
      <c r="LNC22" s="247">
        <f t="shared" si="1254"/>
        <v>0</v>
      </c>
      <c r="LND22" s="247">
        <f t="shared" si="1254"/>
        <v>0</v>
      </c>
      <c r="LNE22" s="247">
        <f t="shared" si="1254"/>
        <v>0</v>
      </c>
      <c r="LNF22" s="247">
        <f t="shared" si="1254"/>
        <v>0</v>
      </c>
      <c r="LNG22" s="247">
        <f t="shared" si="1254"/>
        <v>0</v>
      </c>
      <c r="LNH22" s="247">
        <f t="shared" si="1254"/>
        <v>0</v>
      </c>
      <c r="LNI22" s="247">
        <f t="shared" si="1254"/>
        <v>0</v>
      </c>
      <c r="LNJ22" s="247">
        <f t="shared" si="1254"/>
        <v>0</v>
      </c>
      <c r="LNK22" s="247">
        <f t="shared" si="1254"/>
        <v>0</v>
      </c>
      <c r="LNL22" s="247">
        <f t="shared" si="1254"/>
        <v>0</v>
      </c>
      <c r="LNM22" s="247">
        <f t="shared" si="1254"/>
        <v>0</v>
      </c>
      <c r="LNN22" s="247">
        <f t="shared" si="1254"/>
        <v>0</v>
      </c>
      <c r="LNO22" s="247">
        <f t="shared" si="1254"/>
        <v>0</v>
      </c>
      <c r="LNP22" s="247">
        <f t="shared" si="1254"/>
        <v>0</v>
      </c>
      <c r="LNQ22" s="247">
        <f t="shared" si="1254"/>
        <v>0</v>
      </c>
      <c r="LNR22" s="247">
        <f t="shared" si="1254"/>
        <v>0</v>
      </c>
      <c r="LNS22" s="247">
        <f t="shared" si="1254"/>
        <v>0</v>
      </c>
      <c r="LNT22" s="247">
        <f t="shared" si="1254"/>
        <v>0</v>
      </c>
      <c r="LNU22" s="247">
        <f t="shared" si="1254"/>
        <v>0</v>
      </c>
      <c r="LNV22" s="247">
        <f t="shared" si="1254"/>
        <v>0</v>
      </c>
      <c r="LNW22" s="247">
        <f t="shared" si="1254"/>
        <v>0</v>
      </c>
      <c r="LNX22" s="247">
        <f t="shared" si="1254"/>
        <v>0</v>
      </c>
      <c r="LNY22" s="247">
        <f t="shared" si="1254"/>
        <v>0</v>
      </c>
      <c r="LNZ22" s="247">
        <f t="shared" si="1254"/>
        <v>0</v>
      </c>
      <c r="LOA22" s="247">
        <f t="shared" si="1254"/>
        <v>0</v>
      </c>
      <c r="LOB22" s="247">
        <f t="shared" si="1254"/>
        <v>0</v>
      </c>
      <c r="LOC22" s="247">
        <f t="shared" ref="LOC22:LQN22" si="1255">LEW22</f>
        <v>0</v>
      </c>
      <c r="LOD22" s="247">
        <f t="shared" si="1255"/>
        <v>0</v>
      </c>
      <c r="LOE22" s="247">
        <f t="shared" si="1255"/>
        <v>0</v>
      </c>
      <c r="LOF22" s="247">
        <f t="shared" si="1255"/>
        <v>0</v>
      </c>
      <c r="LOG22" s="247">
        <f t="shared" si="1255"/>
        <v>0</v>
      </c>
      <c r="LOH22" s="247">
        <f t="shared" si="1255"/>
        <v>0</v>
      </c>
      <c r="LOI22" s="247">
        <f t="shared" si="1255"/>
        <v>0</v>
      </c>
      <c r="LOJ22" s="247">
        <f t="shared" si="1255"/>
        <v>0</v>
      </c>
      <c r="LOK22" s="247">
        <f t="shared" si="1255"/>
        <v>0</v>
      </c>
      <c r="LOL22" s="247">
        <f t="shared" si="1255"/>
        <v>0</v>
      </c>
      <c r="LOM22" s="247">
        <f t="shared" si="1255"/>
        <v>0</v>
      </c>
      <c r="LON22" s="247">
        <f t="shared" si="1255"/>
        <v>0</v>
      </c>
      <c r="LOO22" s="247">
        <f t="shared" si="1255"/>
        <v>0</v>
      </c>
      <c r="LOP22" s="247">
        <f t="shared" si="1255"/>
        <v>0</v>
      </c>
      <c r="LOQ22" s="247">
        <f t="shared" si="1255"/>
        <v>0</v>
      </c>
      <c r="LOR22" s="247">
        <f t="shared" si="1255"/>
        <v>0</v>
      </c>
      <c r="LOS22" s="247">
        <f t="shared" si="1255"/>
        <v>0</v>
      </c>
      <c r="LOT22" s="247">
        <f t="shared" si="1255"/>
        <v>0</v>
      </c>
      <c r="LOU22" s="247">
        <f t="shared" si="1255"/>
        <v>0</v>
      </c>
      <c r="LOV22" s="247">
        <f t="shared" si="1255"/>
        <v>0</v>
      </c>
      <c r="LOW22" s="247">
        <f t="shared" si="1255"/>
        <v>0</v>
      </c>
      <c r="LOX22" s="247">
        <f t="shared" si="1255"/>
        <v>0</v>
      </c>
      <c r="LOY22" s="247">
        <f t="shared" si="1255"/>
        <v>0</v>
      </c>
      <c r="LOZ22" s="247">
        <f t="shared" si="1255"/>
        <v>0</v>
      </c>
      <c r="LPA22" s="247">
        <f t="shared" si="1255"/>
        <v>0</v>
      </c>
      <c r="LPB22" s="247">
        <f t="shared" si="1255"/>
        <v>0</v>
      </c>
      <c r="LPC22" s="247">
        <f t="shared" si="1255"/>
        <v>0</v>
      </c>
      <c r="LPD22" s="247">
        <f t="shared" si="1255"/>
        <v>0</v>
      </c>
      <c r="LPE22" s="247">
        <f t="shared" si="1255"/>
        <v>0</v>
      </c>
      <c r="LPF22" s="247">
        <f t="shared" si="1255"/>
        <v>0</v>
      </c>
      <c r="LPG22" s="247">
        <f t="shared" si="1255"/>
        <v>0</v>
      </c>
      <c r="LPH22" s="247">
        <f t="shared" si="1255"/>
        <v>0</v>
      </c>
      <c r="LPI22" s="247">
        <f t="shared" si="1255"/>
        <v>0</v>
      </c>
      <c r="LPJ22" s="247">
        <f t="shared" si="1255"/>
        <v>0</v>
      </c>
      <c r="LPK22" s="247">
        <f t="shared" si="1255"/>
        <v>0</v>
      </c>
      <c r="LPL22" s="247">
        <f t="shared" si="1255"/>
        <v>0</v>
      </c>
      <c r="LPM22" s="247">
        <f t="shared" si="1255"/>
        <v>0</v>
      </c>
      <c r="LPN22" s="247">
        <f t="shared" si="1255"/>
        <v>0</v>
      </c>
      <c r="LPO22" s="247">
        <f t="shared" si="1255"/>
        <v>0</v>
      </c>
      <c r="LPP22" s="247">
        <f t="shared" si="1255"/>
        <v>0</v>
      </c>
      <c r="LPQ22" s="247">
        <f t="shared" si="1255"/>
        <v>0</v>
      </c>
      <c r="LPR22" s="247">
        <f t="shared" si="1255"/>
        <v>0</v>
      </c>
      <c r="LPS22" s="247">
        <f t="shared" si="1255"/>
        <v>0</v>
      </c>
      <c r="LPT22" s="247">
        <f t="shared" si="1255"/>
        <v>0</v>
      </c>
      <c r="LPU22" s="247">
        <f t="shared" si="1255"/>
        <v>0</v>
      </c>
      <c r="LPV22" s="247">
        <f t="shared" si="1255"/>
        <v>0</v>
      </c>
      <c r="LPW22" s="247">
        <f t="shared" si="1255"/>
        <v>0</v>
      </c>
      <c r="LPX22" s="247">
        <f t="shared" si="1255"/>
        <v>0</v>
      </c>
      <c r="LPY22" s="247">
        <f t="shared" si="1255"/>
        <v>0</v>
      </c>
      <c r="LPZ22" s="247">
        <f t="shared" si="1255"/>
        <v>0</v>
      </c>
      <c r="LQA22" s="247">
        <f t="shared" si="1255"/>
        <v>0</v>
      </c>
      <c r="LQB22" s="247">
        <f t="shared" si="1255"/>
        <v>0</v>
      </c>
      <c r="LQC22" s="247">
        <f t="shared" si="1255"/>
        <v>0</v>
      </c>
      <c r="LQD22" s="247">
        <f t="shared" si="1255"/>
        <v>0</v>
      </c>
      <c r="LQE22" s="247">
        <f t="shared" si="1255"/>
        <v>0</v>
      </c>
      <c r="LQF22" s="247">
        <f t="shared" si="1255"/>
        <v>0</v>
      </c>
      <c r="LQG22" s="247">
        <f t="shared" si="1255"/>
        <v>0</v>
      </c>
      <c r="LQH22" s="247">
        <f t="shared" si="1255"/>
        <v>0</v>
      </c>
      <c r="LQI22" s="247">
        <f t="shared" si="1255"/>
        <v>0</v>
      </c>
      <c r="LQJ22" s="247">
        <f t="shared" si="1255"/>
        <v>0</v>
      </c>
      <c r="LQK22" s="247">
        <f t="shared" si="1255"/>
        <v>0</v>
      </c>
      <c r="LQL22" s="247">
        <f t="shared" si="1255"/>
        <v>0</v>
      </c>
      <c r="LQM22" s="247">
        <f t="shared" si="1255"/>
        <v>0</v>
      </c>
      <c r="LQN22" s="247">
        <f t="shared" si="1255"/>
        <v>0</v>
      </c>
      <c r="LQO22" s="247">
        <f t="shared" ref="LQO22:LSZ22" si="1256">LHI22</f>
        <v>0</v>
      </c>
      <c r="LQP22" s="247">
        <f t="shared" si="1256"/>
        <v>0</v>
      </c>
      <c r="LQQ22" s="247">
        <f t="shared" si="1256"/>
        <v>0</v>
      </c>
      <c r="LQR22" s="247">
        <f t="shared" si="1256"/>
        <v>0</v>
      </c>
      <c r="LQS22" s="247">
        <f t="shared" si="1256"/>
        <v>0</v>
      </c>
      <c r="LQT22" s="247">
        <f t="shared" si="1256"/>
        <v>0</v>
      </c>
      <c r="LQU22" s="247">
        <f t="shared" si="1256"/>
        <v>0</v>
      </c>
      <c r="LQV22" s="247">
        <f t="shared" si="1256"/>
        <v>0</v>
      </c>
      <c r="LQW22" s="247">
        <f t="shared" si="1256"/>
        <v>0</v>
      </c>
      <c r="LQX22" s="247">
        <f t="shared" si="1256"/>
        <v>0</v>
      </c>
      <c r="LQY22" s="247">
        <f t="shared" si="1256"/>
        <v>0</v>
      </c>
      <c r="LQZ22" s="247">
        <f t="shared" si="1256"/>
        <v>0</v>
      </c>
      <c r="LRA22" s="247">
        <f t="shared" si="1256"/>
        <v>0</v>
      </c>
      <c r="LRB22" s="247">
        <f t="shared" si="1256"/>
        <v>0</v>
      </c>
      <c r="LRC22" s="247">
        <f t="shared" si="1256"/>
        <v>0</v>
      </c>
      <c r="LRD22" s="247">
        <f t="shared" si="1256"/>
        <v>0</v>
      </c>
      <c r="LRE22" s="247">
        <f t="shared" si="1256"/>
        <v>0</v>
      </c>
      <c r="LRF22" s="247">
        <f t="shared" si="1256"/>
        <v>0</v>
      </c>
      <c r="LRG22" s="247">
        <f t="shared" si="1256"/>
        <v>0</v>
      </c>
      <c r="LRH22" s="247">
        <f t="shared" si="1256"/>
        <v>0</v>
      </c>
      <c r="LRI22" s="247">
        <f t="shared" si="1256"/>
        <v>0</v>
      </c>
      <c r="LRJ22" s="247">
        <f t="shared" si="1256"/>
        <v>0</v>
      </c>
      <c r="LRK22" s="247">
        <f t="shared" si="1256"/>
        <v>0</v>
      </c>
      <c r="LRL22" s="247">
        <f t="shared" si="1256"/>
        <v>0</v>
      </c>
      <c r="LRM22" s="247">
        <f t="shared" si="1256"/>
        <v>0</v>
      </c>
      <c r="LRN22" s="247">
        <f t="shared" si="1256"/>
        <v>0</v>
      </c>
      <c r="LRO22" s="247">
        <f t="shared" si="1256"/>
        <v>0</v>
      </c>
      <c r="LRP22" s="247">
        <f t="shared" si="1256"/>
        <v>0</v>
      </c>
      <c r="LRQ22" s="247">
        <f t="shared" si="1256"/>
        <v>0</v>
      </c>
      <c r="LRR22" s="247">
        <f t="shared" si="1256"/>
        <v>0</v>
      </c>
      <c r="LRS22" s="247">
        <f t="shared" si="1256"/>
        <v>0</v>
      </c>
      <c r="LRT22" s="247">
        <f t="shared" si="1256"/>
        <v>0</v>
      </c>
      <c r="LRU22" s="247">
        <f t="shared" si="1256"/>
        <v>0</v>
      </c>
      <c r="LRV22" s="247">
        <f t="shared" si="1256"/>
        <v>0</v>
      </c>
      <c r="LRW22" s="247">
        <f t="shared" si="1256"/>
        <v>0</v>
      </c>
      <c r="LRX22" s="247">
        <f t="shared" si="1256"/>
        <v>0</v>
      </c>
      <c r="LRY22" s="247">
        <f t="shared" si="1256"/>
        <v>0</v>
      </c>
      <c r="LRZ22" s="247">
        <f t="shared" si="1256"/>
        <v>0</v>
      </c>
      <c r="LSA22" s="247">
        <f t="shared" si="1256"/>
        <v>0</v>
      </c>
      <c r="LSB22" s="247">
        <f t="shared" si="1256"/>
        <v>0</v>
      </c>
      <c r="LSC22" s="247">
        <f t="shared" si="1256"/>
        <v>0</v>
      </c>
      <c r="LSD22" s="247">
        <f t="shared" si="1256"/>
        <v>0</v>
      </c>
      <c r="LSE22" s="247">
        <f t="shared" si="1256"/>
        <v>0</v>
      </c>
      <c r="LSF22" s="247">
        <f t="shared" si="1256"/>
        <v>0</v>
      </c>
      <c r="LSG22" s="247">
        <f t="shared" si="1256"/>
        <v>0</v>
      </c>
      <c r="LSH22" s="247">
        <f t="shared" si="1256"/>
        <v>0</v>
      </c>
      <c r="LSI22" s="247">
        <f t="shared" si="1256"/>
        <v>0</v>
      </c>
      <c r="LSJ22" s="247">
        <f t="shared" si="1256"/>
        <v>0</v>
      </c>
      <c r="LSK22" s="247">
        <f t="shared" si="1256"/>
        <v>0</v>
      </c>
      <c r="LSL22" s="247">
        <f t="shared" si="1256"/>
        <v>0</v>
      </c>
      <c r="LSM22" s="247">
        <f t="shared" si="1256"/>
        <v>0</v>
      </c>
      <c r="LSN22" s="247">
        <f t="shared" si="1256"/>
        <v>0</v>
      </c>
      <c r="LSO22" s="247">
        <f t="shared" si="1256"/>
        <v>0</v>
      </c>
      <c r="LSP22" s="247">
        <f t="shared" si="1256"/>
        <v>0</v>
      </c>
      <c r="LSQ22" s="247">
        <f t="shared" si="1256"/>
        <v>0</v>
      </c>
      <c r="LSR22" s="247">
        <f t="shared" si="1256"/>
        <v>0</v>
      </c>
      <c r="LSS22" s="247">
        <f t="shared" si="1256"/>
        <v>0</v>
      </c>
      <c r="LST22" s="247">
        <f t="shared" si="1256"/>
        <v>0</v>
      </c>
      <c r="LSU22" s="247">
        <f t="shared" si="1256"/>
        <v>0</v>
      </c>
      <c r="LSV22" s="247">
        <f t="shared" si="1256"/>
        <v>0</v>
      </c>
      <c r="LSW22" s="247">
        <f t="shared" si="1256"/>
        <v>0</v>
      </c>
      <c r="LSX22" s="247">
        <f t="shared" si="1256"/>
        <v>0</v>
      </c>
      <c r="LSY22" s="247">
        <f t="shared" si="1256"/>
        <v>0</v>
      </c>
      <c r="LSZ22" s="247">
        <f t="shared" si="1256"/>
        <v>0</v>
      </c>
      <c r="LTA22" s="247">
        <f t="shared" ref="LTA22:LTN22" si="1257">LJU22</f>
        <v>0</v>
      </c>
      <c r="LTB22" s="247">
        <f t="shared" si="1257"/>
        <v>0</v>
      </c>
      <c r="LTC22" s="247">
        <f t="shared" si="1257"/>
        <v>0</v>
      </c>
      <c r="LTD22" s="247">
        <f t="shared" si="1257"/>
        <v>0</v>
      </c>
      <c r="LTE22" s="247">
        <f t="shared" si="1257"/>
        <v>0</v>
      </c>
      <c r="LTF22" s="247">
        <f t="shared" si="1257"/>
        <v>0</v>
      </c>
      <c r="LTG22" s="247">
        <f t="shared" si="1257"/>
        <v>0</v>
      </c>
      <c r="LTH22" s="247">
        <f t="shared" si="1257"/>
        <v>0</v>
      </c>
      <c r="LTI22" s="247">
        <f t="shared" si="1257"/>
        <v>0</v>
      </c>
      <c r="LTJ22" s="247">
        <f t="shared" si="1257"/>
        <v>0</v>
      </c>
      <c r="LTK22" s="247">
        <f t="shared" si="1257"/>
        <v>0</v>
      </c>
      <c r="LTL22" s="247">
        <f t="shared" si="1257"/>
        <v>0</v>
      </c>
      <c r="LTM22" s="247">
        <f t="shared" si="1257"/>
        <v>0</v>
      </c>
      <c r="LTN22" s="247">
        <f t="shared" si="1257"/>
        <v>0</v>
      </c>
      <c r="LTO22" s="247">
        <v>0</v>
      </c>
      <c r="LTP22" s="247">
        <v>0</v>
      </c>
      <c r="LTQ22" s="247">
        <v>0</v>
      </c>
      <c r="LTR22" s="247">
        <v>0</v>
      </c>
      <c r="LTS22" s="247">
        <v>0</v>
      </c>
      <c r="LTT22" s="247">
        <v>0</v>
      </c>
      <c r="LTU22" s="247">
        <v>0</v>
      </c>
      <c r="LTV22" s="247">
        <v>0</v>
      </c>
      <c r="LTW22" s="247">
        <v>0</v>
      </c>
      <c r="LTX22" s="247">
        <v>0</v>
      </c>
      <c r="LTY22" s="247">
        <v>0</v>
      </c>
      <c r="LTZ22" s="247">
        <v>0</v>
      </c>
      <c r="LUA22" s="247">
        <v>0</v>
      </c>
      <c r="LUB22" s="247">
        <v>0</v>
      </c>
      <c r="LUC22" s="247">
        <v>0</v>
      </c>
      <c r="LUD22" s="247">
        <v>0</v>
      </c>
      <c r="LUE22" s="247">
        <v>0</v>
      </c>
      <c r="LUF22" s="247">
        <v>0</v>
      </c>
      <c r="LUG22" s="247">
        <v>0</v>
      </c>
      <c r="LUH22" s="247">
        <v>0</v>
      </c>
      <c r="LUI22" s="247">
        <v>0</v>
      </c>
      <c r="LUJ22" s="247">
        <v>0</v>
      </c>
      <c r="LUK22" s="247">
        <v>0</v>
      </c>
      <c r="LUL22" s="247">
        <v>0</v>
      </c>
      <c r="LUM22" s="247">
        <v>0</v>
      </c>
      <c r="LUN22" s="247">
        <v>0</v>
      </c>
      <c r="LUO22" s="247">
        <v>0</v>
      </c>
      <c r="LUP22" s="247">
        <v>0</v>
      </c>
      <c r="LUQ22" s="247">
        <v>0</v>
      </c>
      <c r="LUR22" s="247">
        <v>0</v>
      </c>
      <c r="LUS22" s="247">
        <v>0</v>
      </c>
      <c r="LUT22" s="247">
        <v>0</v>
      </c>
      <c r="LUU22" s="247">
        <v>0</v>
      </c>
      <c r="LUV22" s="247">
        <v>0</v>
      </c>
      <c r="LUW22" s="247">
        <v>0</v>
      </c>
      <c r="LUX22" s="247">
        <v>0</v>
      </c>
      <c r="LUY22" s="247">
        <v>0</v>
      </c>
      <c r="LUZ22" s="247">
        <v>0</v>
      </c>
      <c r="LVA22" s="247">
        <v>0</v>
      </c>
      <c r="LVB22" s="247">
        <v>0</v>
      </c>
      <c r="LVC22" s="247">
        <v>0</v>
      </c>
      <c r="LVD22" s="247">
        <v>0</v>
      </c>
      <c r="LVE22" s="247">
        <v>0</v>
      </c>
      <c r="LVF22" s="247">
        <v>0</v>
      </c>
      <c r="LVG22" s="247">
        <v>0</v>
      </c>
      <c r="LVH22" s="247">
        <v>0</v>
      </c>
      <c r="LVI22" s="247">
        <v>0</v>
      </c>
      <c r="LVJ22" s="247">
        <v>0</v>
      </c>
      <c r="LVK22" s="247">
        <v>0</v>
      </c>
      <c r="LVL22" s="247">
        <v>0</v>
      </c>
      <c r="LVM22" s="247">
        <v>0</v>
      </c>
      <c r="LVN22" s="247">
        <v>0</v>
      </c>
      <c r="LVO22" s="247">
        <v>0</v>
      </c>
      <c r="LVP22" s="247">
        <v>0</v>
      </c>
      <c r="LVQ22" s="247">
        <v>0</v>
      </c>
      <c r="LVR22" s="247">
        <v>0</v>
      </c>
      <c r="LVS22" s="247">
        <v>0</v>
      </c>
      <c r="LVT22" s="247">
        <v>0</v>
      </c>
      <c r="LVU22" s="247">
        <v>0</v>
      </c>
      <c r="LVV22" s="247">
        <v>0</v>
      </c>
      <c r="LVW22" s="247">
        <v>0</v>
      </c>
      <c r="LVX22" s="247">
        <v>0</v>
      </c>
      <c r="LVY22" s="247">
        <v>0</v>
      </c>
      <c r="LVZ22" s="247">
        <v>0</v>
      </c>
      <c r="LWA22" s="247">
        <v>0</v>
      </c>
      <c r="LWB22" s="247">
        <v>0</v>
      </c>
      <c r="LWC22" s="247">
        <v>0</v>
      </c>
      <c r="LWD22" s="247">
        <v>0</v>
      </c>
      <c r="LWE22" s="247">
        <v>0</v>
      </c>
      <c r="LWF22" s="247">
        <v>0</v>
      </c>
      <c r="LWG22" s="247">
        <v>0</v>
      </c>
      <c r="LWH22" s="247">
        <v>0</v>
      </c>
      <c r="LWI22" s="247">
        <v>0</v>
      </c>
      <c r="LWJ22" s="247">
        <v>0</v>
      </c>
      <c r="LWK22" s="247">
        <v>0</v>
      </c>
      <c r="LWL22" s="247">
        <v>0</v>
      </c>
      <c r="LWM22" s="247">
        <v>0</v>
      </c>
      <c r="LWN22" s="247">
        <v>0</v>
      </c>
      <c r="LWO22" s="247">
        <v>0</v>
      </c>
      <c r="LWP22" s="247">
        <v>0</v>
      </c>
      <c r="LWQ22" s="247">
        <v>0</v>
      </c>
      <c r="LWR22" s="247">
        <v>0</v>
      </c>
      <c r="LWS22" s="247">
        <v>0</v>
      </c>
      <c r="LWT22" s="247">
        <v>0</v>
      </c>
      <c r="LWU22" s="247">
        <v>0</v>
      </c>
      <c r="LWV22" s="247">
        <v>0</v>
      </c>
      <c r="LWW22" s="247">
        <v>0</v>
      </c>
      <c r="LWX22" s="247">
        <v>0</v>
      </c>
      <c r="LWY22" s="247">
        <v>0</v>
      </c>
      <c r="LWZ22" s="247">
        <v>0</v>
      </c>
      <c r="LXA22" s="247">
        <v>0</v>
      </c>
      <c r="LXB22" s="247">
        <v>0</v>
      </c>
      <c r="LXC22" s="247">
        <v>0</v>
      </c>
      <c r="LXD22" s="247">
        <v>0</v>
      </c>
      <c r="LXE22" s="247">
        <v>0</v>
      </c>
      <c r="LXF22" s="247">
        <v>0</v>
      </c>
      <c r="LXG22" s="247">
        <v>0</v>
      </c>
      <c r="LXH22" s="247">
        <v>0</v>
      </c>
      <c r="LXI22" s="247">
        <v>0</v>
      </c>
      <c r="LXJ22" s="247">
        <v>0</v>
      </c>
      <c r="LXK22" s="247">
        <v>0</v>
      </c>
      <c r="LXL22" s="247">
        <v>0</v>
      </c>
      <c r="LXM22" s="247">
        <v>0</v>
      </c>
      <c r="LXN22" s="247">
        <v>0</v>
      </c>
      <c r="LXO22" s="247">
        <v>0</v>
      </c>
      <c r="LXP22" s="247">
        <v>0</v>
      </c>
      <c r="LXQ22" s="247">
        <v>0</v>
      </c>
      <c r="LXR22" s="247">
        <v>0</v>
      </c>
      <c r="LXS22" s="247">
        <v>0</v>
      </c>
      <c r="LXT22" s="247">
        <v>0</v>
      </c>
      <c r="LXU22" s="247">
        <v>0</v>
      </c>
      <c r="LXV22" s="247">
        <v>0</v>
      </c>
      <c r="LXW22" s="247">
        <v>0</v>
      </c>
      <c r="LXX22" s="247">
        <v>0</v>
      </c>
      <c r="LXY22" s="247">
        <v>0</v>
      </c>
      <c r="LXZ22" s="247">
        <v>0</v>
      </c>
      <c r="LYA22" s="247">
        <v>0</v>
      </c>
      <c r="LYB22" s="247">
        <v>0</v>
      </c>
      <c r="LYC22" s="247">
        <v>0</v>
      </c>
      <c r="LYD22" s="247">
        <v>0</v>
      </c>
      <c r="LYE22" s="547">
        <v>0</v>
      </c>
    </row>
    <row r="23" spans="2:8768">
      <c r="HRL23" s="208"/>
    </row>
    <row r="24" spans="2:8768">
      <c r="HRL24" s="208"/>
    </row>
    <row r="25" spans="2:8768">
      <c r="HRL25" s="208"/>
    </row>
    <row r="26" spans="2:8768">
      <c r="HRL26" s="208"/>
    </row>
    <row r="27" spans="2:8768">
      <c r="HRL27" s="208"/>
    </row>
    <row r="28" spans="2:8768">
      <c r="HRL28" s="208"/>
    </row>
    <row r="29" spans="2:8768">
      <c r="HRL29" s="208"/>
    </row>
    <row r="30" spans="2:8768">
      <c r="HRL30" s="208"/>
    </row>
    <row r="31" spans="2:8768">
      <c r="HRL31" s="208"/>
    </row>
    <row r="32" spans="2:8768">
      <c r="HRL32" s="208"/>
    </row>
    <row r="33" spans="5888:5888">
      <c r="HRL33" s="208"/>
    </row>
    <row r="34" spans="5888:5888">
      <c r="HRL34" s="208"/>
    </row>
    <row r="35" spans="5888:5888">
      <c r="HRL35" s="208"/>
    </row>
    <row r="36" spans="5888:5888">
      <c r="HRL36" s="208"/>
    </row>
    <row r="37" spans="5888:5888">
      <c r="HRL37" s="208"/>
    </row>
    <row r="38" spans="5888:5888">
      <c r="HRL38" s="208"/>
    </row>
    <row r="39" spans="5888:5888">
      <c r="HRL39" s="208"/>
    </row>
    <row r="40" spans="5888:5888">
      <c r="HRL40" s="208"/>
    </row>
    <row r="41" spans="5888:5888">
      <c r="HRL41" s="208"/>
    </row>
    <row r="42" spans="5888:5888">
      <c r="HRL42" s="208"/>
    </row>
    <row r="43" spans="5888:5888">
      <c r="HRL43" s="208"/>
    </row>
    <row r="44" spans="5888:5888">
      <c r="HRL44" s="208"/>
    </row>
    <row r="45" spans="5888:5888">
      <c r="HRL45" s="208"/>
    </row>
    <row r="46" spans="5888:5888">
      <c r="HRL46" s="208"/>
    </row>
    <row r="47" spans="5888:5888">
      <c r="HRL47" s="208"/>
    </row>
    <row r="48" spans="5888:5888">
      <c r="HRL48" s="208"/>
    </row>
    <row r="49" spans="5888:5888">
      <c r="HRL49" s="208"/>
    </row>
    <row r="50" spans="5888:5888">
      <c r="HRL50" s="208"/>
    </row>
    <row r="51" spans="5888:5888">
      <c r="HRL51" s="208"/>
    </row>
    <row r="52" spans="5888:5888">
      <c r="HRL52" s="208"/>
    </row>
    <row r="53" spans="5888:5888">
      <c r="HRL53" s="208"/>
    </row>
    <row r="54" spans="5888:5888">
      <c r="HRL54" s="208"/>
    </row>
    <row r="55" spans="5888:5888">
      <c r="HRL55" s="208"/>
    </row>
    <row r="56" spans="5888:5888">
      <c r="HRL56" s="208"/>
    </row>
    <row r="57" spans="5888:5888">
      <c r="HRL57" s="208"/>
    </row>
    <row r="58" spans="5888:5888">
      <c r="HRL58" s="208"/>
    </row>
    <row r="59" spans="5888:5888">
      <c r="HRL59" s="208"/>
    </row>
    <row r="60" spans="5888:5888">
      <c r="HRL60" s="208"/>
    </row>
    <row r="61" spans="5888:5888">
      <c r="HRL61" s="208"/>
    </row>
    <row r="62" spans="5888:5888">
      <c r="HRL62" s="208"/>
    </row>
    <row r="63" spans="5888:5888">
      <c r="HRL63" s="208"/>
    </row>
    <row r="64" spans="5888:5888">
      <c r="HRL64" s="208"/>
    </row>
    <row r="65" spans="5888:5888">
      <c r="HRL65" s="208"/>
    </row>
    <row r="66" spans="5888:5888">
      <c r="HRL66" s="208"/>
    </row>
    <row r="67" spans="5888:5888">
      <c r="HRL67" s="208"/>
    </row>
    <row r="68" spans="5888:5888">
      <c r="HRL68" s="208"/>
    </row>
    <row r="69" spans="5888:5888">
      <c r="HRL69" s="208"/>
    </row>
    <row r="70" spans="5888:5888">
      <c r="HRL70" s="208"/>
    </row>
    <row r="71" spans="5888:5888">
      <c r="HRL71" s="208"/>
    </row>
    <row r="72" spans="5888:5888">
      <c r="HRL72" s="208"/>
    </row>
    <row r="73" spans="5888:5888">
      <c r="HRL73" s="208"/>
    </row>
    <row r="74" spans="5888:5888">
      <c r="HRL74" s="208"/>
    </row>
    <row r="75" spans="5888:5888">
      <c r="HRL75" s="208"/>
    </row>
    <row r="76" spans="5888:5888">
      <c r="HRL76" s="208"/>
    </row>
    <row r="77" spans="5888:5888">
      <c r="HRL77" s="208"/>
    </row>
    <row r="78" spans="5888:5888">
      <c r="HRL78" s="208"/>
    </row>
    <row r="79" spans="5888:5888">
      <c r="HRL79" s="208"/>
    </row>
    <row r="80" spans="5888:5888">
      <c r="HRL80" s="208"/>
    </row>
    <row r="81" spans="5888:5888">
      <c r="HRL81" s="208"/>
    </row>
    <row r="82" spans="5888:5888">
      <c r="HRL82" s="208"/>
    </row>
    <row r="83" spans="5888:5888">
      <c r="HRL83" s="208"/>
    </row>
    <row r="84" spans="5888:5888">
      <c r="HRL84" s="208"/>
    </row>
    <row r="85" spans="5888:5888">
      <c r="HRL85" s="208"/>
    </row>
    <row r="86" spans="5888:5888">
      <c r="HRL86" s="208"/>
    </row>
    <row r="87" spans="5888:5888">
      <c r="HRL87" s="208"/>
    </row>
    <row r="88" spans="5888:5888">
      <c r="HRL88" s="208"/>
    </row>
    <row r="89" spans="5888:5888">
      <c r="HRL89" s="208"/>
    </row>
    <row r="90" spans="5888:5888">
      <c r="HRL90" s="208"/>
    </row>
    <row r="91" spans="5888:5888">
      <c r="HRL91" s="208"/>
    </row>
    <row r="92" spans="5888:5888">
      <c r="HRL92" s="208"/>
    </row>
    <row r="93" spans="5888:5888">
      <c r="HRL93" s="208"/>
    </row>
    <row r="94" spans="5888:5888">
      <c r="HRL94" s="208"/>
    </row>
    <row r="95" spans="5888:5888">
      <c r="HRL95" s="208"/>
    </row>
    <row r="96" spans="5888:5888">
      <c r="HRL96" s="208"/>
    </row>
    <row r="97" spans="5888:5888">
      <c r="HRL97" s="208"/>
    </row>
    <row r="98" spans="5888:5888">
      <c r="HRL98" s="208"/>
    </row>
    <row r="99" spans="5888:5888">
      <c r="HRL99" s="208"/>
    </row>
    <row r="100" spans="5888:5888">
      <c r="HRL100" s="208"/>
    </row>
    <row r="101" spans="5888:5888">
      <c r="HRL101" s="208"/>
    </row>
    <row r="102" spans="5888:5888">
      <c r="HRL102" s="208"/>
    </row>
    <row r="103" spans="5888:5888">
      <c r="HRL103" s="208"/>
    </row>
    <row r="104" spans="5888:5888">
      <c r="HRL104" s="208"/>
    </row>
    <row r="105" spans="5888:5888">
      <c r="HRL105" s="208"/>
    </row>
    <row r="106" spans="5888:5888">
      <c r="HRL106" s="208"/>
    </row>
    <row r="107" spans="5888:5888">
      <c r="HRL107" s="208"/>
    </row>
    <row r="108" spans="5888:5888">
      <c r="HRL108" s="208"/>
    </row>
  </sheetData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5"/>
  <sheetViews>
    <sheetView zoomScale="115" zoomScaleNormal="115" workbookViewId="0"/>
  </sheetViews>
  <sheetFormatPr defaultColWidth="9" defaultRowHeight="14"/>
  <cols>
    <col min="1" max="3" width="9" style="3"/>
    <col min="4" max="5" width="2.08203125" style="3" customWidth="1"/>
    <col min="6" max="6" width="19.33203125" style="3" customWidth="1"/>
    <col min="7" max="7" width="8.08203125" style="3" customWidth="1"/>
    <col min="8" max="24" width="6.08203125" style="3" customWidth="1"/>
    <col min="25" max="26" width="6.58203125" style="3" customWidth="1"/>
    <col min="27" max="27" width="8.33203125" style="3" bestFit="1" customWidth="1"/>
    <col min="28" max="28" width="9" style="3"/>
    <col min="29" max="29" width="11.33203125" style="3" bestFit="1" customWidth="1"/>
    <col min="30" max="16384" width="9" style="3"/>
  </cols>
  <sheetData>
    <row r="1" spans="1:11" ht="14.5" thickBot="1">
      <c r="A1" s="125"/>
      <c r="B1" s="126" t="s">
        <v>131</v>
      </c>
      <c r="C1" s="127" t="s">
        <v>132</v>
      </c>
      <c r="F1" s="158" t="str">
        <f>IND!A6</f>
        <v>Maritime trade facility [IK]</v>
      </c>
      <c r="G1" s="125" t="s">
        <v>209</v>
      </c>
      <c r="H1" s="126" t="s">
        <v>1135</v>
      </c>
      <c r="I1" s="126" t="s">
        <v>212</v>
      </c>
      <c r="J1" s="126" t="s">
        <v>335</v>
      </c>
      <c r="K1" s="127" t="s">
        <v>1058</v>
      </c>
    </row>
    <row r="2" spans="1:11" ht="14.5" thickBot="1">
      <c r="A2" s="130" t="s">
        <v>136</v>
      </c>
      <c r="B2" s="42">
        <f>ROWS(IKI)</f>
        <v>1</v>
      </c>
      <c r="C2" s="74">
        <f>COLUMNS(IKI)</f>
        <v>5</v>
      </c>
      <c r="F2" s="125" t="s">
        <v>97</v>
      </c>
      <c r="G2" s="100">
        <f t="shared" ref="G2:H2" si="0">MATCH(G1,ID_IK,0)-1</f>
        <v>0</v>
      </c>
      <c r="H2" s="50">
        <f t="shared" si="0"/>
        <v>1</v>
      </c>
      <c r="I2" s="50">
        <f t="shared" ref="I2:K2" si="1">MATCH(I1,ID_IK,0)-1</f>
        <v>2</v>
      </c>
      <c r="J2" s="50">
        <f t="shared" si="1"/>
        <v>3</v>
      </c>
      <c r="K2" s="51">
        <f t="shared" si="1"/>
        <v>4</v>
      </c>
    </row>
    <row r="3" spans="1:11">
      <c r="A3" s="130" t="s">
        <v>141</v>
      </c>
      <c r="B3" s="48">
        <f>ROWS(IKF)</f>
        <v>3</v>
      </c>
      <c r="C3" s="102">
        <f>COLUMNS(IKF)</f>
        <v>5</v>
      </c>
      <c r="F3" s="131" t="s">
        <v>453</v>
      </c>
      <c r="G3" s="130" t="s">
        <v>216</v>
      </c>
      <c r="H3" s="3" t="s">
        <v>214</v>
      </c>
      <c r="I3" s="3" t="s">
        <v>222</v>
      </c>
      <c r="J3" s="3" t="s">
        <v>1043</v>
      </c>
      <c r="K3" s="159" t="s">
        <v>1047</v>
      </c>
    </row>
    <row r="4" spans="1:11">
      <c r="A4" s="130" t="s">
        <v>157</v>
      </c>
      <c r="B4" s="160">
        <f>ROWS(IKT)</f>
        <v>1</v>
      </c>
      <c r="C4" s="161">
        <f>COLUMNS(IKT)</f>
        <v>5</v>
      </c>
      <c r="F4" s="130" t="s">
        <v>454</v>
      </c>
      <c r="G4" s="130" t="s">
        <v>217</v>
      </c>
      <c r="H4" s="3" t="s">
        <v>215</v>
      </c>
      <c r="I4" s="3" t="s">
        <v>221</v>
      </c>
      <c r="J4" s="3" t="s">
        <v>1045</v>
      </c>
      <c r="K4" s="159" t="s">
        <v>1049</v>
      </c>
    </row>
    <row r="5" spans="1:11">
      <c r="A5" s="130" t="s">
        <v>180</v>
      </c>
      <c r="B5" s="164">
        <f>ROWS(IKC)</f>
        <v>1</v>
      </c>
      <c r="C5" s="165">
        <f>COLUMNS(IKC)</f>
        <v>5</v>
      </c>
      <c r="F5" s="162" t="s">
        <v>1171</v>
      </c>
      <c r="G5" s="162" t="s">
        <v>1164</v>
      </c>
      <c r="H5" s="16" t="s">
        <v>1168</v>
      </c>
      <c r="I5" s="16"/>
      <c r="J5" s="16"/>
      <c r="K5" s="163"/>
    </row>
    <row r="6" spans="1:11">
      <c r="A6" s="130" t="s">
        <v>137</v>
      </c>
      <c r="B6" s="53">
        <f>ROWS(IKD_1)</f>
        <v>5</v>
      </c>
      <c r="C6" s="104">
        <f>COLUMNS(IKD_1)</f>
        <v>5</v>
      </c>
      <c r="F6" s="166" t="s">
        <v>453</v>
      </c>
      <c r="G6" s="181">
        <f t="shared" ref="G6:K8" si="2">IFERROR(MATCH(G3,ID_AC,0)-1,-1)</f>
        <v>92</v>
      </c>
      <c r="H6" s="167">
        <f t="shared" si="2"/>
        <v>96</v>
      </c>
      <c r="I6" s="167">
        <f t="shared" si="2"/>
        <v>100</v>
      </c>
      <c r="J6" s="167">
        <f t="shared" si="2"/>
        <v>104</v>
      </c>
      <c r="K6" s="168">
        <f t="shared" si="2"/>
        <v>106</v>
      </c>
    </row>
    <row r="7" spans="1:11" ht="14.5" thickBot="1">
      <c r="A7" s="135" t="s">
        <v>138</v>
      </c>
      <c r="B7" s="106">
        <f>ROWS(IKD_2)</f>
        <v>5</v>
      </c>
      <c r="C7" s="107">
        <f>COLUMNS(IKD_2)</f>
        <v>5</v>
      </c>
      <c r="F7" s="130" t="s">
        <v>454</v>
      </c>
      <c r="G7" s="101">
        <f t="shared" si="2"/>
        <v>93</v>
      </c>
      <c r="H7" s="535">
        <f t="shared" si="2"/>
        <v>97</v>
      </c>
      <c r="I7" s="535">
        <f t="shared" si="2"/>
        <v>101</v>
      </c>
      <c r="J7" s="535">
        <f t="shared" si="2"/>
        <v>105</v>
      </c>
      <c r="K7" s="102">
        <f t="shared" si="2"/>
        <v>107</v>
      </c>
    </row>
    <row r="8" spans="1:11" ht="14.5" thickBot="1">
      <c r="F8" s="135" t="s">
        <v>1171</v>
      </c>
      <c r="G8" s="115">
        <f t="shared" si="2"/>
        <v>110</v>
      </c>
      <c r="H8" s="56">
        <f t="shared" si="2"/>
        <v>112</v>
      </c>
      <c r="I8" s="56">
        <f t="shared" si="2"/>
        <v>-1</v>
      </c>
      <c r="J8" s="56">
        <f t="shared" si="2"/>
        <v>-1</v>
      </c>
      <c r="K8" s="57">
        <f t="shared" si="2"/>
        <v>-1</v>
      </c>
    </row>
    <row r="9" spans="1:11" ht="14.5" thickBot="1">
      <c r="F9" s="125" t="s">
        <v>337</v>
      </c>
      <c r="G9" s="182">
        <v>0</v>
      </c>
      <c r="H9" s="169">
        <v>0</v>
      </c>
      <c r="I9" s="169">
        <v>0</v>
      </c>
      <c r="J9" s="169">
        <v>0</v>
      </c>
      <c r="K9" s="170">
        <v>0</v>
      </c>
    </row>
    <row r="10" spans="1:11">
      <c r="F10" s="131" t="s">
        <v>179</v>
      </c>
      <c r="G10" s="71" t="s">
        <v>207</v>
      </c>
      <c r="H10" s="40" t="s">
        <v>18</v>
      </c>
      <c r="I10" s="40" t="s">
        <v>213</v>
      </c>
      <c r="J10" s="40"/>
      <c r="K10" s="72"/>
    </row>
    <row r="11" spans="1:11" ht="14.5" thickBot="1">
      <c r="F11" s="135"/>
      <c r="G11" s="183">
        <f>IFERROR(MATCH(G10,ID_IKL,0)-1,-1)</f>
        <v>0</v>
      </c>
      <c r="H11" s="171">
        <f>IFERROR(MATCH(H10,ID_IKL,0)-1,-1)</f>
        <v>1</v>
      </c>
      <c r="I11" s="171">
        <f>IFERROR(MATCH(I10,ID_IKL,0)-1,-1)</f>
        <v>2</v>
      </c>
      <c r="J11" s="171">
        <f>IFERROR(MATCH(J10,ID_IKL,0)-1,-1)</f>
        <v>-1</v>
      </c>
      <c r="K11" s="172">
        <f>IFERROR(MATCH(K10,ID_IKL,0)-1,-1)</f>
        <v>-1</v>
      </c>
    </row>
    <row r="12" spans="1:11">
      <c r="F12" s="130" t="s">
        <v>133</v>
      </c>
      <c r="G12" s="103">
        <v>0</v>
      </c>
      <c r="H12" s="473">
        <f>H71+H73</f>
        <v>3.5621898776578968E-3</v>
      </c>
      <c r="I12" s="473">
        <f>I71+I73</f>
        <v>5.0280538848046239E-3</v>
      </c>
      <c r="J12" s="473">
        <f>J71+J73</f>
        <v>5.0720227226618841E-3</v>
      </c>
      <c r="K12" s="519">
        <f>K71+K73</f>
        <v>0</v>
      </c>
    </row>
    <row r="13" spans="1:11">
      <c r="F13" s="130" t="s">
        <v>193</v>
      </c>
      <c r="G13" s="103">
        <v>0</v>
      </c>
      <c r="H13" s="473">
        <f>H74</f>
        <v>6.5212634384166357E-3</v>
      </c>
      <c r="I13" s="473">
        <f>I74</f>
        <v>6.5212634384166357E-3</v>
      </c>
      <c r="J13" s="473">
        <f>J74</f>
        <v>0</v>
      </c>
      <c r="K13" s="184">
        <f>K74</f>
        <v>0</v>
      </c>
    </row>
    <row r="14" spans="1:11">
      <c r="F14" s="130" t="s">
        <v>302</v>
      </c>
      <c r="G14" s="185">
        <f t="shared" ref="G14" si="3">G54*G52/10^3</f>
        <v>236.88</v>
      </c>
      <c r="H14" s="186">
        <f>H54*H52/10^3</f>
        <v>236.88</v>
      </c>
      <c r="I14" s="186">
        <f t="shared" ref="I14:K14" si="4">I54*I52/10^3</f>
        <v>236.88</v>
      </c>
      <c r="J14" s="186">
        <f t="shared" si="4"/>
        <v>236.88</v>
      </c>
      <c r="K14" s="187">
        <f t="shared" si="4"/>
        <v>236.88</v>
      </c>
    </row>
    <row r="15" spans="1:11">
      <c r="F15" s="130" t="s">
        <v>303</v>
      </c>
      <c r="G15" s="185">
        <f>G52*G55/10^3</f>
        <v>2.88</v>
      </c>
      <c r="H15" s="186">
        <f>H52*H55/10^3</f>
        <v>2.88</v>
      </c>
      <c r="I15" s="186">
        <f t="shared" ref="I15:K15" si="5">I52*I55/10^3</f>
        <v>2.88</v>
      </c>
      <c r="J15" s="186">
        <f t="shared" si="5"/>
        <v>2.88</v>
      </c>
      <c r="K15" s="187">
        <f t="shared" si="5"/>
        <v>2.88</v>
      </c>
    </row>
    <row r="16" spans="1:11" ht="14.5" thickBot="1">
      <c r="F16" s="130" t="s">
        <v>349</v>
      </c>
      <c r="G16" s="185">
        <v>20</v>
      </c>
      <c r="H16" s="186">
        <v>20</v>
      </c>
      <c r="I16" s="186">
        <v>20</v>
      </c>
      <c r="J16" s="186">
        <v>20</v>
      </c>
      <c r="K16" s="187">
        <v>20</v>
      </c>
    </row>
    <row r="17" spans="5:11">
      <c r="F17" s="131" t="s">
        <v>140</v>
      </c>
      <c r="G17" s="188">
        <v>0</v>
      </c>
      <c r="H17" s="173">
        <v>0</v>
      </c>
      <c r="I17" s="173">
        <v>0</v>
      </c>
      <c r="J17" s="173">
        <v>0</v>
      </c>
      <c r="K17" s="174">
        <v>0</v>
      </c>
    </row>
    <row r="18" spans="5:11">
      <c r="F18" s="130" t="s">
        <v>135</v>
      </c>
      <c r="G18" s="189">
        <v>0</v>
      </c>
      <c r="H18" s="175">
        <v>0</v>
      </c>
      <c r="I18" s="175">
        <v>0</v>
      </c>
      <c r="J18" s="175">
        <v>0</v>
      </c>
      <c r="K18" s="176">
        <v>0</v>
      </c>
    </row>
    <row r="19" spans="5:11">
      <c r="E19" s="153"/>
      <c r="F19" s="130" t="s">
        <v>139</v>
      </c>
      <c r="G19" s="189">
        <v>0</v>
      </c>
      <c r="H19" s="175">
        <v>0</v>
      </c>
      <c r="I19" s="175">
        <v>0</v>
      </c>
      <c r="J19" s="175">
        <v>0</v>
      </c>
      <c r="K19" s="176">
        <v>0</v>
      </c>
    </row>
    <row r="20" spans="5:11">
      <c r="F20" s="130" t="s">
        <v>134</v>
      </c>
      <c r="G20" s="189">
        <f>G64</f>
        <v>913.24336112310789</v>
      </c>
      <c r="H20" s="175">
        <f t="shared" ref="H20:K20" si="6">H64</f>
        <v>344.72339905024478</v>
      </c>
      <c r="I20" s="175">
        <f t="shared" si="6"/>
        <v>1682.2523712776731</v>
      </c>
      <c r="J20" s="175">
        <f t="shared" si="6"/>
        <v>465.07252321967616</v>
      </c>
      <c r="K20" s="176">
        <f t="shared" si="6"/>
        <v>83.558572780894423</v>
      </c>
    </row>
    <row r="21" spans="5:11" ht="14.5" thickBot="1">
      <c r="F21" s="135" t="s">
        <v>336</v>
      </c>
      <c r="G21" s="190">
        <v>1</v>
      </c>
      <c r="H21" s="177">
        <v>1</v>
      </c>
      <c r="I21" s="177">
        <v>1</v>
      </c>
      <c r="J21" s="177">
        <v>1</v>
      </c>
      <c r="K21" s="178">
        <v>1</v>
      </c>
    </row>
    <row r="22" spans="5:11">
      <c r="F22" s="3" t="s">
        <v>301</v>
      </c>
      <c r="H22" s="3" t="s">
        <v>412</v>
      </c>
      <c r="K22" s="3" t="s">
        <v>412</v>
      </c>
    </row>
    <row r="23" spans="5:11">
      <c r="E23" s="153"/>
    </row>
    <row r="24" spans="5:11">
      <c r="H24" s="18"/>
      <c r="J24" s="18"/>
    </row>
    <row r="25" spans="5:11">
      <c r="G25" s="18"/>
      <c r="I25" s="18"/>
      <c r="K25" s="18"/>
    </row>
    <row r="26" spans="5:11">
      <c r="G26" s="18"/>
      <c r="H26" s="18"/>
      <c r="I26" s="18"/>
      <c r="J26" s="18"/>
      <c r="K26" s="18"/>
    </row>
    <row r="29" spans="5:11">
      <c r="F29" s="3" t="s">
        <v>419</v>
      </c>
    </row>
    <row r="30" spans="5:11">
      <c r="F30" s="3" t="s">
        <v>262</v>
      </c>
      <c r="G30" s="3" t="s">
        <v>256</v>
      </c>
      <c r="H30" s="3" t="s">
        <v>263</v>
      </c>
    </row>
    <row r="31" spans="5:11">
      <c r="F31" s="3" t="s">
        <v>261</v>
      </c>
      <c r="G31" s="3" t="s">
        <v>257</v>
      </c>
      <c r="H31" s="3" t="s">
        <v>258</v>
      </c>
    </row>
    <row r="32" spans="5:11">
      <c r="F32" s="3" t="s">
        <v>259</v>
      </c>
      <c r="G32" s="3" t="s">
        <v>260</v>
      </c>
      <c r="H32" s="3" t="s">
        <v>269</v>
      </c>
    </row>
    <row r="33" spans="6:8">
      <c r="F33" s="3" t="s">
        <v>266</v>
      </c>
      <c r="G33" s="3" t="s">
        <v>264</v>
      </c>
      <c r="H33" s="3" t="s">
        <v>270</v>
      </c>
    </row>
    <row r="34" spans="6:8">
      <c r="F34" s="3" t="s">
        <v>288</v>
      </c>
      <c r="G34" s="3" t="s">
        <v>265</v>
      </c>
      <c r="H34" s="3" t="s">
        <v>295</v>
      </c>
    </row>
    <row r="35" spans="6:8">
      <c r="F35" s="3" t="s">
        <v>279</v>
      </c>
      <c r="G35" s="3" t="s">
        <v>277</v>
      </c>
      <c r="H35" s="3" t="s">
        <v>278</v>
      </c>
    </row>
    <row r="36" spans="6:8">
      <c r="F36" s="3" t="s">
        <v>283</v>
      </c>
      <c r="G36" s="3" t="s">
        <v>284</v>
      </c>
    </row>
    <row r="37" spans="6:8">
      <c r="F37" s="3" t="s">
        <v>281</v>
      </c>
      <c r="G37" s="3" t="s">
        <v>282</v>
      </c>
    </row>
    <row r="39" spans="6:8">
      <c r="F39" s="3" t="s">
        <v>267</v>
      </c>
      <c r="G39" s="3" t="s">
        <v>268</v>
      </c>
      <c r="H39" s="3" t="s">
        <v>269</v>
      </c>
    </row>
    <row r="40" spans="6:8">
      <c r="F40" s="3" t="s">
        <v>271</v>
      </c>
      <c r="G40" s="3" t="s">
        <v>272</v>
      </c>
      <c r="H40" s="3" t="s">
        <v>273</v>
      </c>
    </row>
    <row r="41" spans="6:8">
      <c r="F41" s="3" t="s">
        <v>274</v>
      </c>
      <c r="G41" s="3" t="s">
        <v>312</v>
      </c>
      <c r="H41" s="3" t="s">
        <v>291</v>
      </c>
    </row>
    <row r="42" spans="6:8">
      <c r="F42" s="3" t="s">
        <v>292</v>
      </c>
      <c r="G42" s="3" t="s">
        <v>275</v>
      </c>
      <c r="H42" s="3" t="s">
        <v>276</v>
      </c>
    </row>
    <row r="43" spans="6:8">
      <c r="F43" s="3" t="s">
        <v>293</v>
      </c>
      <c r="G43" s="3" t="s">
        <v>289</v>
      </c>
      <c r="H43" s="3" t="s">
        <v>280</v>
      </c>
    </row>
    <row r="44" spans="6:8">
      <c r="F44" s="3" t="s">
        <v>294</v>
      </c>
      <c r="G44" s="3" t="s">
        <v>313</v>
      </c>
      <c r="H44" s="3" t="s">
        <v>285</v>
      </c>
    </row>
    <row r="45" spans="6:8">
      <c r="F45" s="180" t="s">
        <v>286</v>
      </c>
      <c r="G45" s="3" t="s">
        <v>311</v>
      </c>
      <c r="H45" s="3" t="s">
        <v>285</v>
      </c>
    </row>
    <row r="46" spans="6:8">
      <c r="F46" s="180" t="s">
        <v>287</v>
      </c>
      <c r="G46" s="3" t="s">
        <v>290</v>
      </c>
    </row>
    <row r="50" spans="6:15">
      <c r="F50" s="16" t="s">
        <v>255</v>
      </c>
      <c r="G50" s="15" t="s">
        <v>209</v>
      </c>
      <c r="H50" s="19" t="s">
        <v>1135</v>
      </c>
      <c r="I50" s="19" t="s">
        <v>212</v>
      </c>
      <c r="J50" s="19" t="s">
        <v>335</v>
      </c>
      <c r="K50" s="501" t="s">
        <v>1024</v>
      </c>
      <c r="N50" s="191"/>
    </row>
    <row r="51" spans="6:15">
      <c r="F51" s="25" t="s">
        <v>1059</v>
      </c>
      <c r="G51" s="27">
        <v>30</v>
      </c>
      <c r="H51" s="28">
        <v>30</v>
      </c>
      <c r="I51" s="28">
        <f>H51</f>
        <v>30</v>
      </c>
      <c r="J51" s="28">
        <v>30</v>
      </c>
      <c r="K51" s="29">
        <v>30</v>
      </c>
    </row>
    <row r="52" spans="6:15">
      <c r="F52" s="24" t="s">
        <v>298</v>
      </c>
      <c r="G52" s="31">
        <f>G51*24</f>
        <v>720</v>
      </c>
      <c r="H52" s="32">
        <f t="shared" ref="H52" si="7">H51*24</f>
        <v>720</v>
      </c>
      <c r="I52" s="32">
        <f t="shared" ref="I52:I55" si="8">H52</f>
        <v>720</v>
      </c>
      <c r="J52" s="32">
        <f t="shared" ref="J52:K52" si="9">J51*24</f>
        <v>720</v>
      </c>
      <c r="K52" s="33">
        <f t="shared" si="9"/>
        <v>720</v>
      </c>
    </row>
    <row r="53" spans="6:15">
      <c r="F53" s="21" t="s">
        <v>1060</v>
      </c>
      <c r="G53" s="480">
        <v>30</v>
      </c>
      <c r="H53" s="18">
        <v>30</v>
      </c>
      <c r="I53" s="18">
        <v>30</v>
      </c>
      <c r="J53" s="18">
        <v>30</v>
      </c>
      <c r="K53" s="30">
        <v>30</v>
      </c>
    </row>
    <row r="54" spans="6:15">
      <c r="F54" s="25" t="s">
        <v>259</v>
      </c>
      <c r="G54" s="25">
        <v>329</v>
      </c>
      <c r="H54" s="13">
        <v>329</v>
      </c>
      <c r="I54" s="13">
        <f t="shared" si="8"/>
        <v>329</v>
      </c>
      <c r="J54" s="13">
        <v>329</v>
      </c>
      <c r="K54" s="26">
        <v>329</v>
      </c>
    </row>
    <row r="55" spans="6:15">
      <c r="F55" s="24" t="s">
        <v>266</v>
      </c>
      <c r="G55" s="24">
        <v>4</v>
      </c>
      <c r="H55" s="16">
        <v>4</v>
      </c>
      <c r="I55" s="16">
        <f t="shared" si="8"/>
        <v>4</v>
      </c>
      <c r="J55" s="16">
        <v>4</v>
      </c>
      <c r="K55" s="502">
        <v>4</v>
      </c>
    </row>
    <row r="56" spans="6:15">
      <c r="F56" s="25" t="s">
        <v>299</v>
      </c>
      <c r="G56" s="25"/>
      <c r="H56" s="13">
        <v>67000</v>
      </c>
      <c r="I56" s="13">
        <v>11000</v>
      </c>
      <c r="J56" s="13">
        <f>53*1000</f>
        <v>53000</v>
      </c>
      <c r="K56" s="26">
        <f>117.173913*1000</f>
        <v>117173.913</v>
      </c>
    </row>
    <row r="57" spans="6:15">
      <c r="F57" s="21" t="s">
        <v>334</v>
      </c>
      <c r="G57" s="21"/>
      <c r="K57" s="503"/>
    </row>
    <row r="58" spans="6:15" ht="14.5">
      <c r="F58" s="21" t="s">
        <v>947</v>
      </c>
      <c r="G58" s="21"/>
      <c r="K58" s="503"/>
    </row>
    <row r="59" spans="6:15">
      <c r="F59" s="21" t="s">
        <v>332</v>
      </c>
      <c r="G59" s="21"/>
      <c r="H59" s="3">
        <f>49.82/3.6/11.63</f>
        <v>1.1899302569981847</v>
      </c>
      <c r="I59" s="3">
        <f>0.00286828126503474*1000</f>
        <v>2.86828126503474</v>
      </c>
      <c r="J59" s="504">
        <v>0.44425336772714247</v>
      </c>
      <c r="K59" s="505">
        <v>1</v>
      </c>
    </row>
    <row r="60" spans="6:15">
      <c r="F60" s="24" t="s">
        <v>1061</v>
      </c>
      <c r="G60" s="24">
        <f>30000*12/44</f>
        <v>8181.818181818182</v>
      </c>
      <c r="H60" s="576">
        <f>H56*H59</f>
        <v>79725.327218878374</v>
      </c>
      <c r="I60" s="576">
        <f>I56*I59</f>
        <v>31551.093915382142</v>
      </c>
      <c r="J60" s="576">
        <f>J56*J59</f>
        <v>23545.42848953855</v>
      </c>
      <c r="K60" s="577">
        <f>K56*K59</f>
        <v>117173.913</v>
      </c>
    </row>
    <row r="61" spans="6:15">
      <c r="F61" s="25" t="s">
        <v>296</v>
      </c>
      <c r="G61" s="25">
        <f>58*10^6</f>
        <v>58000000</v>
      </c>
      <c r="H61" s="13">
        <f>N64*10^8</f>
        <v>213333333.33333334</v>
      </c>
      <c r="I61" s="13">
        <f>412*10^6</f>
        <v>412000000</v>
      </c>
      <c r="J61" s="192">
        <f>85*10^6</f>
        <v>85000000</v>
      </c>
      <c r="K61" s="26">
        <f>76*10^6</f>
        <v>76000000</v>
      </c>
    </row>
    <row r="62" spans="6:15">
      <c r="F62" s="21" t="s">
        <v>283</v>
      </c>
      <c r="G62" s="21">
        <v>0.04</v>
      </c>
      <c r="H62" s="3">
        <v>0.04</v>
      </c>
      <c r="I62" s="3">
        <v>0.04</v>
      </c>
      <c r="J62" s="3">
        <v>0.04</v>
      </c>
      <c r="K62" s="503">
        <v>0.04</v>
      </c>
      <c r="M62" s="198" t="s">
        <v>1339</v>
      </c>
      <c r="N62" s="198">
        <v>400</v>
      </c>
      <c r="O62" s="198" t="s">
        <v>1335</v>
      </c>
    </row>
    <row r="63" spans="6:15">
      <c r="F63" s="24" t="s">
        <v>281</v>
      </c>
      <c r="G63" s="481">
        <f>IND!$BE$5/(1-(1+IND!$BE$5)^-G53)</f>
        <v>8.8827433387272267E-2</v>
      </c>
      <c r="H63" s="16">
        <f>IND!$BE$5/(1-(1+IND!$BE$5)^-H53)</f>
        <v>8.8827433387272267E-2</v>
      </c>
      <c r="I63" s="16">
        <f>IND!$BE$5/(1-(1+IND!$BE$5)^-I53)</f>
        <v>8.8827433387272267E-2</v>
      </c>
      <c r="J63" s="16">
        <f>IND!$BE$5/(1-(1+IND!$BE$5)^-J53)</f>
        <v>8.8827433387272267E-2</v>
      </c>
      <c r="K63" s="502">
        <f>IND!$BE$5/(1-(1+IND!$BE$5)^-K53)</f>
        <v>8.8827433387272267E-2</v>
      </c>
      <c r="M63" s="198" t="s">
        <v>1339</v>
      </c>
      <c r="N63" s="198">
        <f>N62/150</f>
        <v>2.6666666666666665</v>
      </c>
      <c r="O63" s="198" t="s">
        <v>1173</v>
      </c>
    </row>
    <row r="64" spans="6:15">
      <c r="F64" s="15" t="s">
        <v>333</v>
      </c>
      <c r="G64" s="193">
        <f>(G63+G62)*G61/G60</f>
        <v>913.24336112310789</v>
      </c>
      <c r="H64" s="194">
        <f t="shared" ref="H64:K64" si="10">(H63+H62)*H61/H60</f>
        <v>344.72339905024478</v>
      </c>
      <c r="I64" s="194">
        <f>(I63+I62)*I61/I60</f>
        <v>1682.2523712776731</v>
      </c>
      <c r="J64" s="194">
        <f t="shared" si="10"/>
        <v>465.07252321967616</v>
      </c>
      <c r="K64" s="506">
        <f t="shared" si="10"/>
        <v>83.558572780894423</v>
      </c>
      <c r="M64" s="198" t="s">
        <v>1340</v>
      </c>
      <c r="N64" s="198">
        <f>N63/1.25</f>
        <v>2.1333333333333333</v>
      </c>
      <c r="O64" s="198" t="s">
        <v>1173</v>
      </c>
    </row>
    <row r="65" spans="6:16">
      <c r="F65" s="21" t="s">
        <v>297</v>
      </c>
      <c r="G65" s="195">
        <f t="shared" ref="G65:K65" si="11">G64*2/G54/G52*1000</f>
        <v>7.7105991314007758</v>
      </c>
      <c r="H65" s="507">
        <f t="shared" si="11"/>
        <v>2.9105319068747448</v>
      </c>
      <c r="I65" s="507">
        <f>I64*2/I54/I52*1000</f>
        <v>14.203414144526114</v>
      </c>
      <c r="J65" s="507">
        <f t="shared" si="11"/>
        <v>3.9266508208348205</v>
      </c>
      <c r="K65" s="508">
        <f t="shared" si="11"/>
        <v>0.70549284684983471</v>
      </c>
    </row>
    <row r="66" spans="6:16">
      <c r="F66" s="24" t="s">
        <v>300</v>
      </c>
      <c r="G66" s="196">
        <f t="shared" ref="G66:K66" si="12">G64*G55/G54</f>
        <v>11.103262749217118</v>
      </c>
      <c r="H66" s="197">
        <f t="shared" si="12"/>
        <v>4.1911659458996322</v>
      </c>
      <c r="I66" s="197">
        <f t="shared" si="12"/>
        <v>20.452916368117606</v>
      </c>
      <c r="J66" s="197">
        <f t="shared" si="12"/>
        <v>5.6543771820021416</v>
      </c>
      <c r="K66" s="509">
        <f t="shared" si="12"/>
        <v>1.015909699463762</v>
      </c>
      <c r="M66" s="198" t="s">
        <v>1336</v>
      </c>
      <c r="N66" s="198">
        <f>K70*IK_DK!H6/1000</f>
        <v>1891.6595012898003</v>
      </c>
      <c r="O66" s="198" t="s">
        <v>1065</v>
      </c>
    </row>
    <row r="67" spans="6:16">
      <c r="M67" s="198" t="s">
        <v>1337</v>
      </c>
      <c r="N67" s="198">
        <v>110000</v>
      </c>
      <c r="O67" s="198" t="s">
        <v>1137</v>
      </c>
    </row>
    <row r="68" spans="6:16">
      <c r="F68" s="482" t="s">
        <v>1062</v>
      </c>
      <c r="G68" s="25"/>
      <c r="H68" s="28">
        <v>3627.6249680000001</v>
      </c>
      <c r="I68" s="13">
        <v>1487</v>
      </c>
      <c r="J68" s="13">
        <v>2500</v>
      </c>
      <c r="K68" s="26">
        <v>3300</v>
      </c>
      <c r="M68" s="516" t="s">
        <v>1337</v>
      </c>
      <c r="N68" s="198">
        <f>K56</f>
        <v>117173.913</v>
      </c>
      <c r="O68" s="198" t="s">
        <v>1138</v>
      </c>
    </row>
    <row r="69" spans="6:16">
      <c r="F69" s="483" t="s">
        <v>1148</v>
      </c>
      <c r="G69" s="21"/>
      <c r="H69" s="522">
        <v>2</v>
      </c>
      <c r="I69" s="522">
        <v>2</v>
      </c>
      <c r="J69" s="522">
        <v>2</v>
      </c>
      <c r="K69" s="503">
        <v>2</v>
      </c>
      <c r="M69" s="198" t="s">
        <v>1338</v>
      </c>
      <c r="N69" s="198">
        <f>N66/N68</f>
        <v>1.6144032855587919E-2</v>
      </c>
      <c r="O69" s="198" t="s">
        <v>1139</v>
      </c>
    </row>
    <row r="70" spans="6:16">
      <c r="F70" s="483" t="s">
        <v>1063</v>
      </c>
      <c r="G70" s="21"/>
      <c r="H70" s="507">
        <f>H68/1000/$O$75*1000*H69</f>
        <v>173.28866762205323</v>
      </c>
      <c r="I70" s="507">
        <f>I68/1000/$O$75*1000*I69</f>
        <v>71.032769657018505</v>
      </c>
      <c r="J70" s="507">
        <f>J68/1000/$O$75*1000*J69</f>
        <v>119.42294831375001</v>
      </c>
      <c r="K70" s="508">
        <f>K68/1000/$O$75*1000*K69</f>
        <v>157.63829177415002</v>
      </c>
    </row>
    <row r="71" spans="6:16">
      <c r="F71" s="484" t="s">
        <v>1151</v>
      </c>
      <c r="G71" s="24"/>
      <c r="H71" s="529">
        <f>H70/H60</f>
        <v>2.1735711055321919E-3</v>
      </c>
      <c r="I71" s="529">
        <f>I70/I60</f>
        <v>2.2513567943958932E-3</v>
      </c>
      <c r="J71" s="529">
        <f>J70/J60</f>
        <v>5.0720227226618841E-3</v>
      </c>
      <c r="K71" s="510"/>
    </row>
    <row r="72" spans="6:16">
      <c r="F72" s="482" t="s">
        <v>1149</v>
      </c>
      <c r="G72" s="25"/>
      <c r="H72" s="528">
        <v>1E-3</v>
      </c>
      <c r="I72" s="528">
        <v>2E-3</v>
      </c>
      <c r="J72" s="526">
        <v>0</v>
      </c>
      <c r="K72" s="527">
        <v>0</v>
      </c>
    </row>
    <row r="73" spans="6:16">
      <c r="F73" s="484" t="s">
        <v>1150</v>
      </c>
      <c r="G73" s="24"/>
      <c r="H73" s="530">
        <f>1-(1-H72)^(1000/H52)</f>
        <v>1.3886187721257048E-3</v>
      </c>
      <c r="I73" s="530">
        <f>1-(1-I72)^(1000/I52)</f>
        <v>2.7766970904087307E-3</v>
      </c>
      <c r="J73" s="197">
        <f t="shared" ref="J73:K73" si="13">1-(1-J72)^(1000/J52)</f>
        <v>0</v>
      </c>
      <c r="K73" s="509">
        <f t="shared" si="13"/>
        <v>0</v>
      </c>
    </row>
    <row r="74" spans="6:16">
      <c r="F74" s="482" t="s">
        <v>1147</v>
      </c>
      <c r="G74" s="25"/>
      <c r="H74" s="524">
        <f>1-SQRT((1-H75)*(1-H76)*(1-H77))</f>
        <v>6.5212634384166357E-3</v>
      </c>
      <c r="I74" s="524">
        <f>1-SQRT((1-I75)*(1-I76)*(1-I77))</f>
        <v>6.5212634384166357E-3</v>
      </c>
      <c r="J74" s="524">
        <f>1-SQRT((1-J75)*(1-J76)*(1-J77))</f>
        <v>0</v>
      </c>
      <c r="K74" s="525">
        <f>1-SQRT((1-K75)*(1-K76)*(1-K77))</f>
        <v>0</v>
      </c>
      <c r="M74" s="3">
        <v>1</v>
      </c>
      <c r="N74" s="3" t="s">
        <v>1064</v>
      </c>
      <c r="O74" s="3">
        <f>0.00002388458966275*10^3</f>
        <v>2.3884589662750002E-2</v>
      </c>
      <c r="P74" s="3" t="s">
        <v>1065</v>
      </c>
    </row>
    <row r="75" spans="6:16">
      <c r="F75" s="21" t="s">
        <v>1159</v>
      </c>
      <c r="G75" s="522"/>
      <c r="H75" s="523">
        <f>I75</f>
        <v>0</v>
      </c>
      <c r="I75" s="523">
        <v>0</v>
      </c>
      <c r="J75" s="522">
        <v>0</v>
      </c>
      <c r="K75" s="503">
        <v>0</v>
      </c>
      <c r="M75" s="3">
        <v>1</v>
      </c>
      <c r="N75" s="3" t="s">
        <v>1065</v>
      </c>
      <c r="O75" s="3">
        <f>1/O74</f>
        <v>41.867999999999284</v>
      </c>
      <c r="P75" s="3" t="s">
        <v>1064</v>
      </c>
    </row>
    <row r="76" spans="6:16">
      <c r="F76" s="21" t="s">
        <v>1172</v>
      </c>
      <c r="G76" s="522"/>
      <c r="H76" s="523">
        <f>I76</f>
        <v>1.2999999999999999E-2</v>
      </c>
      <c r="I76" s="523">
        <v>1.2999999999999999E-2</v>
      </c>
      <c r="J76" s="522">
        <v>0</v>
      </c>
      <c r="K76" s="503">
        <v>0</v>
      </c>
    </row>
    <row r="77" spans="6:16">
      <c r="F77" s="24" t="s">
        <v>1160</v>
      </c>
      <c r="G77" s="16"/>
      <c r="H77" s="518">
        <f>I77</f>
        <v>0</v>
      </c>
      <c r="I77" s="518">
        <v>0</v>
      </c>
      <c r="J77" s="16">
        <v>0</v>
      </c>
      <c r="K77" s="502">
        <v>0</v>
      </c>
    </row>
    <row r="83" spans="9:10">
      <c r="I83" s="521"/>
    </row>
    <row r="84" spans="9:10">
      <c r="J84" s="504"/>
    </row>
    <row r="85" spans="9:10">
      <c r="J85" s="520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6"/>
  <sheetViews>
    <sheetView zoomScale="85" zoomScaleNormal="85" workbookViewId="0"/>
  </sheetViews>
  <sheetFormatPr defaultColWidth="9" defaultRowHeight="14"/>
  <cols>
    <col min="1" max="1" width="9" style="3"/>
    <col min="2" max="2" width="4" style="3" bestFit="1" customWidth="1"/>
    <col min="3" max="3" width="5.83203125" style="3" bestFit="1" customWidth="1"/>
    <col min="4" max="5" width="2.08203125" style="3" customWidth="1"/>
    <col min="6" max="6" width="19.33203125" style="3" customWidth="1"/>
    <col min="7" max="13" width="6.08203125" style="3" customWidth="1"/>
    <col min="14" max="15" width="6.58203125" style="3" customWidth="1"/>
    <col min="16" max="16" width="8.33203125" style="3" bestFit="1" customWidth="1"/>
    <col min="17" max="17" width="9" style="3"/>
    <col min="18" max="18" width="11.33203125" style="3" bestFit="1" customWidth="1"/>
    <col min="19" max="16384" width="9" style="3"/>
  </cols>
  <sheetData>
    <row r="1" spans="1:10" ht="14.5" thickBot="1">
      <c r="A1" s="125"/>
      <c r="B1" s="126" t="s">
        <v>49</v>
      </c>
      <c r="C1" s="127" t="s">
        <v>50</v>
      </c>
      <c r="F1" s="158" t="str">
        <f>IND!A7</f>
        <v>Land trade facility [IKL]</v>
      </c>
      <c r="G1" s="126" t="s">
        <v>207</v>
      </c>
      <c r="H1" s="126" t="s">
        <v>18</v>
      </c>
      <c r="I1" s="126" t="s">
        <v>213</v>
      </c>
      <c r="J1" s="126" t="s">
        <v>501</v>
      </c>
    </row>
    <row r="2" spans="1:10" ht="14.5" thickBot="1">
      <c r="A2" s="130" t="s">
        <v>469</v>
      </c>
      <c r="B2" s="42">
        <f>ROWS(IKLI)</f>
        <v>1</v>
      </c>
      <c r="C2" s="74">
        <f>COLUMNS(IKLI)</f>
        <v>4</v>
      </c>
      <c r="F2" s="125" t="s">
        <v>451</v>
      </c>
      <c r="G2" s="50">
        <f t="shared" ref="G2:I2" si="0">MATCH(G1,ID_IKL,0)-1</f>
        <v>0</v>
      </c>
      <c r="H2" s="50">
        <f t="shared" si="0"/>
        <v>1</v>
      </c>
      <c r="I2" s="50">
        <f t="shared" si="0"/>
        <v>2</v>
      </c>
      <c r="J2" s="51">
        <f t="shared" ref="J2" si="1">MATCH(J1,ID_IKL,0)-1</f>
        <v>3</v>
      </c>
    </row>
    <row r="3" spans="1:10">
      <c r="A3" s="130" t="s">
        <v>470</v>
      </c>
      <c r="B3" s="48">
        <f>ROWS(IKLF)</f>
        <v>3</v>
      </c>
      <c r="C3" s="102">
        <f>COLUMNS(IKLF)</f>
        <v>4</v>
      </c>
      <c r="F3" s="131" t="s">
        <v>453</v>
      </c>
      <c r="G3" s="3" t="s">
        <v>218</v>
      </c>
      <c r="H3" s="3" t="s">
        <v>177</v>
      </c>
      <c r="I3" s="3" t="s">
        <v>223</v>
      </c>
      <c r="J3" s="159" t="s">
        <v>502</v>
      </c>
    </row>
    <row r="4" spans="1:10">
      <c r="A4" s="130" t="s">
        <v>471</v>
      </c>
      <c r="B4" s="160">
        <f>ROWS(IKLT)</f>
        <v>1</v>
      </c>
      <c r="C4" s="161">
        <f>COLUMNS(IKLT)</f>
        <v>4</v>
      </c>
      <c r="F4" s="130" t="s">
        <v>454</v>
      </c>
      <c r="G4" s="3" t="s">
        <v>219</v>
      </c>
      <c r="H4" s="3" t="s">
        <v>178</v>
      </c>
      <c r="I4" s="3" t="s">
        <v>220</v>
      </c>
      <c r="J4" s="159" t="s">
        <v>1162</v>
      </c>
    </row>
    <row r="5" spans="1:10">
      <c r="A5" s="130" t="s">
        <v>472</v>
      </c>
      <c r="B5" s="164">
        <f>ROWS(IKLC)</f>
        <v>1</v>
      </c>
      <c r="C5" s="165">
        <f>COLUMNS(IKLC)</f>
        <v>4</v>
      </c>
      <c r="F5" s="162" t="s">
        <v>1171</v>
      </c>
      <c r="G5" s="16" t="s">
        <v>1166</v>
      </c>
      <c r="H5" s="16" t="s">
        <v>1170</v>
      </c>
      <c r="I5" s="16"/>
      <c r="J5" s="163"/>
    </row>
    <row r="6" spans="1:10">
      <c r="A6" s="130" t="s">
        <v>473</v>
      </c>
      <c r="B6" s="53">
        <f>ROWS(IKLD_1)</f>
        <v>5</v>
      </c>
      <c r="C6" s="104">
        <f>COLUMNS(IKLD_1)</f>
        <v>4</v>
      </c>
      <c r="F6" s="166" t="s">
        <v>453</v>
      </c>
      <c r="G6" s="167">
        <f t="shared" ref="G6:J8" si="2">IFERROR(MATCH(G3,ID_AC,0)-1,-1)</f>
        <v>94</v>
      </c>
      <c r="H6" s="167">
        <f t="shared" si="2"/>
        <v>98</v>
      </c>
      <c r="I6" s="167">
        <f t="shared" si="2"/>
        <v>102</v>
      </c>
      <c r="J6" s="168">
        <f t="shared" si="2"/>
        <v>108</v>
      </c>
    </row>
    <row r="7" spans="1:10" ht="14.5" thickBot="1">
      <c r="A7" s="135" t="s">
        <v>474</v>
      </c>
      <c r="B7" s="106">
        <f>ROWS(IKLD_2)</f>
        <v>5</v>
      </c>
      <c r="C7" s="107">
        <f>COLUMNS(IKLD_2)</f>
        <v>4</v>
      </c>
      <c r="F7" s="130" t="s">
        <v>454</v>
      </c>
      <c r="G7" s="535">
        <f t="shared" si="2"/>
        <v>95</v>
      </c>
      <c r="H7" s="535">
        <f t="shared" si="2"/>
        <v>99</v>
      </c>
      <c r="I7" s="535">
        <f t="shared" si="2"/>
        <v>103</v>
      </c>
      <c r="J7" s="102">
        <f t="shared" si="2"/>
        <v>109</v>
      </c>
    </row>
    <row r="8" spans="1:10" ht="14.5" thickBot="1">
      <c r="F8" s="135" t="s">
        <v>1171</v>
      </c>
      <c r="G8" s="56">
        <f t="shared" si="2"/>
        <v>111</v>
      </c>
      <c r="H8" s="56">
        <f t="shared" si="2"/>
        <v>113</v>
      </c>
      <c r="I8" s="56">
        <f t="shared" si="2"/>
        <v>-1</v>
      </c>
      <c r="J8" s="57">
        <f t="shared" si="2"/>
        <v>-1</v>
      </c>
    </row>
    <row r="9" spans="1:10" ht="14.5" thickBot="1">
      <c r="F9" s="125" t="s">
        <v>905</v>
      </c>
      <c r="G9" s="169">
        <v>0</v>
      </c>
      <c r="H9" s="169">
        <v>0</v>
      </c>
      <c r="I9" s="169">
        <v>0</v>
      </c>
      <c r="J9" s="170">
        <v>2</v>
      </c>
    </row>
    <row r="10" spans="1:10">
      <c r="F10" s="131" t="s">
        <v>179</v>
      </c>
      <c r="G10" s="40">
        <v>-1</v>
      </c>
      <c r="H10" s="40">
        <v>-1</v>
      </c>
      <c r="I10" s="40">
        <v>-1</v>
      </c>
      <c r="J10" s="72">
        <v>-1</v>
      </c>
    </row>
    <row r="11" spans="1:10" ht="14.5" thickBot="1">
      <c r="F11" s="135"/>
      <c r="G11" s="171">
        <f>IFERROR(MATCH(G10,ID_IK,0)-1,-1)</f>
        <v>-1</v>
      </c>
      <c r="H11" s="171">
        <f t="shared" ref="H11:I11" si="3">IFERROR(MATCH(H10,ID_IK,0)-1,-1)</f>
        <v>-1</v>
      </c>
      <c r="I11" s="171">
        <f t="shared" si="3"/>
        <v>-1</v>
      </c>
      <c r="J11" s="172">
        <f t="shared" ref="J11" si="4">IFERROR(MATCH(J10,ID_IK,0)-1,-1)</f>
        <v>-1</v>
      </c>
    </row>
    <row r="12" spans="1:10">
      <c r="F12" s="130" t="s">
        <v>455</v>
      </c>
      <c r="G12" s="53">
        <f>0*0.023</f>
        <v>0</v>
      </c>
      <c r="H12" s="53">
        <v>2.3E-2</v>
      </c>
      <c r="I12" s="53">
        <v>3.5000000000000003E-2</v>
      </c>
      <c r="J12" s="104">
        <v>0.1</v>
      </c>
    </row>
    <row r="13" spans="1:10">
      <c r="F13" s="130" t="s">
        <v>456</v>
      </c>
      <c r="G13" s="53">
        <v>0</v>
      </c>
      <c r="H13" s="53">
        <v>0</v>
      </c>
      <c r="I13" s="53">
        <v>0</v>
      </c>
      <c r="J13" s="104">
        <v>1.4999999999999999E-2</v>
      </c>
    </row>
    <row r="14" spans="1:10">
      <c r="F14" s="130" t="s">
        <v>302</v>
      </c>
      <c r="G14" s="53">
        <v>1</v>
      </c>
      <c r="H14" s="53">
        <v>1</v>
      </c>
      <c r="I14" s="53">
        <v>1</v>
      </c>
      <c r="J14" s="104">
        <v>8.76</v>
      </c>
    </row>
    <row r="15" spans="1:10">
      <c r="F15" s="130" t="s">
        <v>303</v>
      </c>
      <c r="G15" s="53">
        <v>0.9</v>
      </c>
      <c r="H15" s="53">
        <v>0.9</v>
      </c>
      <c r="I15" s="53">
        <v>0.9</v>
      </c>
      <c r="J15" s="104">
        <v>0.8</v>
      </c>
    </row>
    <row r="16" spans="1:10" ht="14.5" thickBot="1">
      <c r="F16" s="130" t="s">
        <v>457</v>
      </c>
      <c r="G16" s="53">
        <v>20</v>
      </c>
      <c r="H16" s="53">
        <v>20</v>
      </c>
      <c r="I16" s="53">
        <v>20</v>
      </c>
      <c r="J16" s="104">
        <v>60</v>
      </c>
    </row>
    <row r="17" spans="5:17">
      <c r="F17" s="131" t="s">
        <v>458</v>
      </c>
      <c r="G17" s="173">
        <v>8.6</v>
      </c>
      <c r="H17" s="173">
        <v>0</v>
      </c>
      <c r="I17" s="173">
        <v>0</v>
      </c>
      <c r="J17" s="174">
        <v>0</v>
      </c>
    </row>
    <row r="18" spans="5:17">
      <c r="F18" s="130" t="s">
        <v>459</v>
      </c>
      <c r="G18" s="175">
        <v>0</v>
      </c>
      <c r="H18" s="175">
        <v>0</v>
      </c>
      <c r="I18" s="175">
        <v>0</v>
      </c>
      <c r="J18" s="176">
        <v>0</v>
      </c>
    </row>
    <row r="19" spans="5:17">
      <c r="E19" s="153"/>
      <c r="F19" s="130" t="s">
        <v>460</v>
      </c>
      <c r="G19" s="175">
        <v>48.6</v>
      </c>
      <c r="H19" s="175">
        <f>37.4</f>
        <v>37.4</v>
      </c>
      <c r="I19" s="175">
        <v>96.33</v>
      </c>
      <c r="J19" s="176">
        <v>1206.7164590269149</v>
      </c>
    </row>
    <row r="20" spans="5:17">
      <c r="F20" s="130" t="s">
        <v>461</v>
      </c>
      <c r="G20" s="175">
        <v>0</v>
      </c>
      <c r="H20" s="175">
        <v>0</v>
      </c>
      <c r="I20" s="175">
        <v>0</v>
      </c>
      <c r="J20" s="176">
        <v>100</v>
      </c>
    </row>
    <row r="21" spans="5:17" ht="14.5" thickBot="1">
      <c r="F21" s="135" t="s">
        <v>462</v>
      </c>
      <c r="G21" s="177">
        <v>1</v>
      </c>
      <c r="H21" s="177">
        <v>1</v>
      </c>
      <c r="I21" s="177">
        <v>1</v>
      </c>
      <c r="J21" s="178">
        <f>0.12+0.03</f>
        <v>0.15</v>
      </c>
    </row>
    <row r="22" spans="5:17">
      <c r="L22" s="18"/>
      <c r="M22" s="18"/>
      <c r="N22" s="18"/>
      <c r="Q22" s="18"/>
    </row>
    <row r="23" spans="5:17">
      <c r="E23" s="153"/>
    </row>
    <row r="24" spans="5:17">
      <c r="G24" s="18"/>
      <c r="H24" s="18"/>
      <c r="I24" s="18"/>
      <c r="J24" s="179"/>
      <c r="K24" s="18"/>
    </row>
    <row r="26" spans="5:17">
      <c r="G26" s="18"/>
      <c r="H26" s="18"/>
    </row>
    <row r="45" spans="6:6">
      <c r="F45" s="180"/>
    </row>
    <row r="46" spans="6:6">
      <c r="F46" s="180"/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O3097"/>
  <sheetViews>
    <sheetView zoomScaleNormal="100" workbookViewId="0"/>
  </sheetViews>
  <sheetFormatPr defaultColWidth="9" defaultRowHeight="14"/>
  <cols>
    <col min="1" max="1" width="9" style="3"/>
    <col min="2" max="2" width="4.08203125" style="3" bestFit="1" customWidth="1"/>
    <col min="3" max="3" width="6.08203125" style="3" bestFit="1" customWidth="1"/>
    <col min="4" max="5" width="2.08203125" style="3" customWidth="1"/>
    <col min="6" max="6" width="34.33203125" style="3" bestFit="1" customWidth="1"/>
    <col min="7" max="7" width="3.08203125" style="3" customWidth="1"/>
    <col min="8" max="8" width="8" style="3" customWidth="1"/>
    <col min="9" max="12" width="7.83203125" style="3" customWidth="1"/>
    <col min="13" max="14" width="4.83203125" style="3" bestFit="1" customWidth="1"/>
    <col min="15" max="15" width="4.58203125" style="3" bestFit="1" customWidth="1"/>
    <col min="16" max="17" width="4.08203125" style="3" bestFit="1" customWidth="1"/>
    <col min="18" max="19" width="4.83203125" style="3" bestFit="1" customWidth="1"/>
    <col min="20" max="20" width="4.08203125" style="3" bestFit="1" customWidth="1"/>
    <col min="21" max="23" width="4.83203125" style="3" bestFit="1" customWidth="1"/>
    <col min="24" max="24" width="4.08203125" style="3" bestFit="1" customWidth="1"/>
    <col min="25" max="27" width="4.83203125" style="3" bestFit="1" customWidth="1"/>
    <col min="28" max="28" width="4.08203125" style="3" bestFit="1" customWidth="1"/>
    <col min="29" max="30" width="4.83203125" style="3" bestFit="1" customWidth="1"/>
    <col min="31" max="32" width="4.08203125" style="3" bestFit="1" customWidth="1"/>
    <col min="33" max="35" width="4.83203125" style="3" bestFit="1" customWidth="1"/>
    <col min="36" max="37" width="4.08203125" style="3" bestFit="1" customWidth="1"/>
    <col min="38" max="38" width="4.58203125" style="3" bestFit="1" customWidth="1"/>
    <col min="39" max="40" width="4.83203125" style="3" bestFit="1" customWidth="1"/>
    <col min="41" max="41" width="4.08203125" style="3" bestFit="1" customWidth="1"/>
    <col min="42" max="44" width="4.83203125" style="3" bestFit="1" customWidth="1"/>
    <col min="45" max="45" width="4.08203125" style="3" bestFit="1" customWidth="1"/>
    <col min="46" max="47" width="4.83203125" style="3" bestFit="1" customWidth="1"/>
    <col min="48" max="48" width="5.08203125" style="3" bestFit="1" customWidth="1"/>
    <col min="49" max="50" width="4.83203125" style="3" bestFit="1" customWidth="1"/>
    <col min="51" max="51" width="4.08203125" style="3" bestFit="1" customWidth="1"/>
    <col min="52" max="56" width="4.83203125" style="3" bestFit="1" customWidth="1"/>
    <col min="57" max="57" width="4.58203125" style="3" bestFit="1" customWidth="1"/>
    <col min="58" max="64" width="4.83203125" style="3" bestFit="1" customWidth="1"/>
    <col min="65" max="65" width="4.58203125" style="3" bestFit="1" customWidth="1"/>
    <col min="66" max="68" width="4.83203125" style="3" bestFit="1" customWidth="1"/>
    <col min="69" max="70" width="4.08203125" style="3" bestFit="1" customWidth="1"/>
    <col min="71" max="75" width="4.83203125" style="3" bestFit="1" customWidth="1"/>
    <col min="76" max="76" width="4.08203125" style="3" bestFit="1" customWidth="1"/>
    <col min="77" max="77" width="4.83203125" style="3" bestFit="1" customWidth="1"/>
    <col min="78" max="78" width="4.58203125" style="3" bestFit="1" customWidth="1"/>
    <col min="79" max="81" width="4.83203125" style="3" bestFit="1" customWidth="1"/>
    <col min="82" max="83" width="4.58203125" style="3" bestFit="1" customWidth="1"/>
    <col min="84" max="90" width="4.83203125" style="3" bestFit="1" customWidth="1"/>
    <col min="91" max="91" width="4.08203125" style="3" bestFit="1" customWidth="1"/>
    <col min="92" max="92" width="4.58203125" style="3" bestFit="1" customWidth="1"/>
    <col min="93" max="93" width="4.83203125" style="3" bestFit="1" customWidth="1"/>
    <col min="94" max="16384" width="9" style="3"/>
  </cols>
  <sheetData>
    <row r="1" spans="1:93" ht="14.5" thickBot="1">
      <c r="A1" s="125"/>
      <c r="B1" s="126" t="s">
        <v>12</v>
      </c>
      <c r="C1" s="127" t="s">
        <v>13</v>
      </c>
      <c r="F1" s="128" t="s">
        <v>172</v>
      </c>
      <c r="G1" s="129"/>
    </row>
    <row r="2" spans="1:93">
      <c r="A2" s="130" t="s">
        <v>156</v>
      </c>
      <c r="B2" s="42">
        <f>ROWS(IK_DKI)</f>
        <v>2</v>
      </c>
      <c r="C2" s="74">
        <f>COLUMNS(IK_DKI)</f>
        <v>1</v>
      </c>
      <c r="F2" s="131" t="s">
        <v>174</v>
      </c>
      <c r="G2" s="132"/>
      <c r="H2" s="6" t="str">
        <f t="shared" ref="H2" si="0">INDEX(ID_ND,H4+1)</f>
        <v>EXP</v>
      </c>
      <c r="J2" s="38"/>
      <c r="K2" s="38"/>
      <c r="L2" s="38"/>
      <c r="M2" s="38"/>
    </row>
    <row r="3" spans="1:93" ht="14.5" thickBot="1">
      <c r="A3" s="130" t="s">
        <v>310</v>
      </c>
      <c r="B3" s="133">
        <f>ROWS(IK_DSI)</f>
        <v>2</v>
      </c>
      <c r="C3" s="134">
        <f>COLUMNS(IK_DSI)</f>
        <v>1</v>
      </c>
      <c r="F3" s="135" t="s">
        <v>173</v>
      </c>
      <c r="G3" s="136"/>
      <c r="H3" s="308" t="str">
        <f t="shared" ref="H3" si="1">INDEX(ID_ND,H5+1)</f>
        <v>IMP</v>
      </c>
      <c r="J3" s="38"/>
    </row>
    <row r="4" spans="1:93">
      <c r="A4" s="130" t="s">
        <v>151</v>
      </c>
      <c r="B4" s="48">
        <f>ROWS(IK_DSD)</f>
        <v>2</v>
      </c>
      <c r="C4" s="102">
        <f>COLUMNS(IK_DSD)</f>
        <v>1</v>
      </c>
      <c r="F4" s="130" t="s">
        <v>153</v>
      </c>
      <c r="H4" s="434">
        <v>0</v>
      </c>
      <c r="I4" s="38"/>
    </row>
    <row r="5" spans="1:93" ht="14.5" thickBot="1">
      <c r="A5" s="130" t="s">
        <v>155</v>
      </c>
      <c r="B5" s="53">
        <f>ROWS(IK_EKI)</f>
        <v>3</v>
      </c>
      <c r="C5" s="104">
        <f>COLUMNS(IK_EKI)</f>
        <v>1</v>
      </c>
      <c r="F5" s="135" t="s">
        <v>154</v>
      </c>
      <c r="G5" s="137"/>
      <c r="H5" s="435">
        <v>1</v>
      </c>
      <c r="I5" s="38"/>
      <c r="J5" s="38"/>
      <c r="K5" s="38"/>
      <c r="L5" s="38"/>
      <c r="M5" s="38"/>
    </row>
    <row r="6" spans="1:93">
      <c r="A6" s="130" t="s">
        <v>152</v>
      </c>
      <c r="B6" s="141">
        <f>ROWS(IK_EKD)</f>
        <v>3</v>
      </c>
      <c r="C6" s="142">
        <f>COLUMNS(IK_EKD)</f>
        <v>1</v>
      </c>
      <c r="F6" s="131" t="s">
        <v>175</v>
      </c>
      <c r="G6" s="156" t="s">
        <v>308</v>
      </c>
      <c r="H6" s="436">
        <v>12000</v>
      </c>
      <c r="J6" s="38"/>
      <c r="K6" s="38"/>
      <c r="L6" s="38"/>
      <c r="M6" s="38"/>
    </row>
    <row r="7" spans="1:93" ht="14.5" thickBot="1">
      <c r="A7" s="130" t="s">
        <v>181</v>
      </c>
      <c r="B7" s="143">
        <f>ROWS(IK_MKI)</f>
        <v>3</v>
      </c>
      <c r="C7" s="144">
        <f>COLUMNS(IK_MKI)</f>
        <v>1</v>
      </c>
      <c r="F7" s="135" t="s">
        <v>306</v>
      </c>
      <c r="G7" s="147" t="s">
        <v>309</v>
      </c>
      <c r="H7" s="437">
        <v>-1</v>
      </c>
      <c r="J7" s="38"/>
      <c r="K7" s="38"/>
      <c r="L7" s="38"/>
      <c r="M7" s="38"/>
    </row>
    <row r="8" spans="1:93" ht="14.5" thickBot="1">
      <c r="A8" s="135" t="s">
        <v>182</v>
      </c>
      <c r="B8" s="145">
        <f>ROWS(IK_MKD)</f>
        <v>3</v>
      </c>
      <c r="C8" s="146">
        <f>COLUMNS(IK_MKD)</f>
        <v>1</v>
      </c>
      <c r="F8" s="131" t="s">
        <v>209</v>
      </c>
      <c r="G8" s="433">
        <f t="shared" ref="G8:G10" si="2">MATCH(F8,ID_IK,0)-1</f>
        <v>0</v>
      </c>
      <c r="H8" s="438">
        <v>0</v>
      </c>
      <c r="I8" s="38"/>
      <c r="J8" s="38"/>
      <c r="K8" s="38"/>
      <c r="L8" s="38"/>
      <c r="M8" s="38"/>
    </row>
    <row r="9" spans="1:93">
      <c r="F9" s="130" t="s">
        <v>1135</v>
      </c>
      <c r="G9" s="148">
        <f t="shared" si="2"/>
        <v>1</v>
      </c>
      <c r="H9" s="439">
        <v>0</v>
      </c>
      <c r="I9" s="38"/>
      <c r="J9" s="38"/>
      <c r="K9" s="38"/>
      <c r="L9" s="38"/>
      <c r="M9" s="38"/>
    </row>
    <row r="10" spans="1:93" ht="14.5" thickBot="1">
      <c r="F10" s="130" t="s">
        <v>212</v>
      </c>
      <c r="G10" s="148">
        <f t="shared" si="2"/>
        <v>2</v>
      </c>
      <c r="H10" s="439">
        <v>0</v>
      </c>
      <c r="M10" s="38"/>
      <c r="N10" s="38"/>
      <c r="O10" s="38"/>
      <c r="P10" s="38"/>
      <c r="Q10" s="38"/>
    </row>
    <row r="11" spans="1:93">
      <c r="F11" s="131" t="str">
        <f>F8</f>
        <v>CXT</v>
      </c>
      <c r="G11" s="150">
        <f>MATCH(F11,ID_IK,0)-1</f>
        <v>0</v>
      </c>
      <c r="H11" s="440">
        <v>-1</v>
      </c>
      <c r="I11" s="38"/>
      <c r="J11" s="38"/>
      <c r="K11" s="38"/>
      <c r="L11" s="38"/>
      <c r="N11" s="38"/>
      <c r="O11" s="38"/>
      <c r="P11" s="38"/>
      <c r="Q11" s="38"/>
    </row>
    <row r="12" spans="1:93">
      <c r="E12" s="153"/>
      <c r="F12" s="130" t="str">
        <f t="shared" ref="F12:F13" si="3">F9</f>
        <v>LGT</v>
      </c>
      <c r="G12" s="151">
        <f>MATCH(F12,ID_IK,0)-1</f>
        <v>1</v>
      </c>
      <c r="H12" s="441">
        <v>-1</v>
      </c>
      <c r="I12" s="38"/>
      <c r="J12" s="38"/>
      <c r="K12" s="38"/>
      <c r="L12" s="38"/>
      <c r="N12" s="38"/>
      <c r="O12" s="38"/>
      <c r="P12" s="38"/>
      <c r="Q12" s="38"/>
    </row>
    <row r="13" spans="1:93" ht="14.5" thickBot="1">
      <c r="F13" s="135" t="str">
        <f t="shared" si="3"/>
        <v>H2T</v>
      </c>
      <c r="G13" s="152">
        <f>MATCH(F13,ID_IK,0)-1</f>
        <v>2</v>
      </c>
      <c r="H13" s="442">
        <v>-1</v>
      </c>
      <c r="J13" s="154"/>
      <c r="K13" s="154"/>
      <c r="L13" s="154"/>
      <c r="N13" s="38"/>
      <c r="O13" s="38"/>
      <c r="P13" s="38"/>
      <c r="Q13" s="38"/>
    </row>
    <row r="14" spans="1:93">
      <c r="G14" s="38"/>
      <c r="J14" s="154"/>
      <c r="K14" s="154"/>
      <c r="L14" s="154"/>
    </row>
    <row r="15" spans="1:93">
      <c r="J15" s="38"/>
      <c r="K15" s="38"/>
      <c r="L15" s="38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54"/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4"/>
      <c r="CD15" s="154"/>
      <c r="CE15" s="154"/>
      <c r="CF15" s="154"/>
      <c r="CG15" s="154"/>
      <c r="CH15" s="154"/>
      <c r="CI15" s="154"/>
      <c r="CJ15" s="154"/>
      <c r="CK15" s="154"/>
      <c r="CL15" s="154"/>
      <c r="CM15" s="154"/>
      <c r="CN15" s="154"/>
      <c r="CO15" s="154"/>
    </row>
    <row r="16" spans="1:93">
      <c r="E16" s="153"/>
      <c r="J16" s="38"/>
      <c r="K16" s="38"/>
      <c r="L16" s="38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4"/>
      <c r="BM16" s="154"/>
      <c r="BN16" s="154"/>
      <c r="BO16" s="154"/>
      <c r="BP16" s="154"/>
      <c r="BQ16" s="154"/>
      <c r="BR16" s="154"/>
      <c r="BS16" s="154"/>
      <c r="BT16" s="154"/>
      <c r="BU16" s="154"/>
      <c r="BV16" s="154"/>
      <c r="BW16" s="154"/>
      <c r="BX16" s="154"/>
      <c r="BY16" s="154"/>
      <c r="BZ16" s="154"/>
      <c r="CA16" s="154"/>
      <c r="CB16" s="154"/>
      <c r="CC16" s="154"/>
      <c r="CD16" s="154"/>
      <c r="CE16" s="154"/>
      <c r="CF16" s="154"/>
      <c r="CG16" s="154"/>
      <c r="CH16" s="154"/>
      <c r="CI16" s="154"/>
      <c r="CJ16" s="154"/>
      <c r="CK16" s="154"/>
      <c r="CL16" s="154"/>
      <c r="CM16" s="154"/>
      <c r="CN16" s="154"/>
      <c r="CO16" s="154"/>
    </row>
    <row r="17" spans="8:93">
      <c r="H17" s="38"/>
      <c r="I17" s="154"/>
      <c r="J17" s="157"/>
      <c r="K17" s="157"/>
      <c r="L17" s="157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</row>
    <row r="18" spans="8:93">
      <c r="H18" s="38"/>
      <c r="I18" s="154"/>
      <c r="J18" s="157"/>
      <c r="K18" s="157"/>
      <c r="L18" s="157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</row>
    <row r="19" spans="8:93">
      <c r="H19" s="154"/>
      <c r="I19" s="38"/>
      <c r="J19" s="157"/>
      <c r="K19" s="157"/>
      <c r="L19" s="157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</row>
    <row r="20" spans="8:93">
      <c r="H20" s="38"/>
      <c r="I20" s="38"/>
      <c r="J20" s="157"/>
      <c r="K20" s="157"/>
      <c r="L20" s="157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</row>
    <row r="21" spans="8:93">
      <c r="H21" s="38"/>
      <c r="I21" s="157"/>
      <c r="J21" s="157"/>
      <c r="K21" s="157"/>
      <c r="L21" s="157"/>
    </row>
    <row r="22" spans="8:93">
      <c r="H22" s="38"/>
      <c r="I22" s="157"/>
      <c r="J22" s="157"/>
      <c r="K22" s="157"/>
      <c r="L22" s="157"/>
    </row>
    <row r="23" spans="8:93">
      <c r="H23" s="38"/>
      <c r="I23" s="157"/>
      <c r="J23" s="157"/>
      <c r="K23" s="157"/>
      <c r="L23" s="157"/>
      <c r="CO23" s="154"/>
    </row>
    <row r="24" spans="8:93">
      <c r="H24" s="38"/>
      <c r="I24" s="157"/>
      <c r="J24" s="157"/>
      <c r="K24" s="157"/>
      <c r="L24" s="157"/>
      <c r="CO24" s="38"/>
    </row>
    <row r="25" spans="8:93">
      <c r="H25" s="38"/>
      <c r="I25" s="157"/>
      <c r="J25" s="157"/>
      <c r="K25" s="157"/>
      <c r="L25" s="157"/>
      <c r="CO25" s="38"/>
    </row>
    <row r="26" spans="8:93">
      <c r="H26" s="38"/>
      <c r="I26" s="157"/>
      <c r="J26" s="157"/>
      <c r="K26" s="157"/>
      <c r="L26" s="157"/>
    </row>
    <row r="27" spans="8:93">
      <c r="H27" s="38"/>
      <c r="I27" s="157"/>
      <c r="J27" s="157"/>
      <c r="K27" s="157"/>
      <c r="L27" s="157"/>
    </row>
    <row r="28" spans="8:93">
      <c r="H28" s="38"/>
      <c r="I28" s="157"/>
      <c r="J28" s="157"/>
      <c r="K28" s="157"/>
      <c r="L28" s="157"/>
    </row>
    <row r="29" spans="8:93">
      <c r="H29" s="38"/>
      <c r="I29" s="157"/>
      <c r="J29" s="157"/>
      <c r="K29" s="157"/>
      <c r="L29" s="157"/>
    </row>
    <row r="30" spans="8:93">
      <c r="H30" s="38"/>
      <c r="I30" s="157"/>
      <c r="J30" s="157"/>
      <c r="K30" s="157"/>
      <c r="L30" s="157"/>
    </row>
    <row r="31" spans="8:93">
      <c r="H31" s="38"/>
      <c r="I31" s="157"/>
      <c r="J31" s="157"/>
      <c r="K31" s="157"/>
      <c r="L31" s="157"/>
    </row>
    <row r="32" spans="8:93">
      <c r="I32" s="157"/>
      <c r="J32" s="157"/>
      <c r="K32" s="157"/>
      <c r="L32" s="157"/>
    </row>
    <row r="33" spans="9:12">
      <c r="I33" s="157"/>
      <c r="J33" s="157"/>
      <c r="K33" s="157"/>
      <c r="L33" s="157"/>
    </row>
    <row r="34" spans="9:12">
      <c r="I34" s="157"/>
      <c r="J34" s="157"/>
      <c r="K34" s="157"/>
      <c r="L34" s="157"/>
    </row>
    <row r="35" spans="9:12">
      <c r="I35" s="157"/>
      <c r="J35" s="157"/>
      <c r="K35" s="157"/>
      <c r="L35" s="157"/>
    </row>
    <row r="36" spans="9:12">
      <c r="I36" s="157"/>
      <c r="J36" s="157"/>
      <c r="K36" s="157"/>
      <c r="L36" s="157"/>
    </row>
    <row r="37" spans="9:12">
      <c r="I37" s="157"/>
      <c r="J37" s="157"/>
      <c r="K37" s="157"/>
      <c r="L37" s="157"/>
    </row>
    <row r="38" spans="9:12">
      <c r="I38" s="157"/>
      <c r="J38" s="157"/>
      <c r="K38" s="157"/>
      <c r="L38" s="157"/>
    </row>
    <row r="39" spans="9:12">
      <c r="I39" s="157"/>
      <c r="J39" s="157"/>
      <c r="K39" s="157"/>
      <c r="L39" s="157"/>
    </row>
    <row r="40" spans="9:12">
      <c r="I40" s="157"/>
      <c r="J40" s="157"/>
      <c r="K40" s="157"/>
      <c r="L40" s="157"/>
    </row>
    <row r="41" spans="9:12">
      <c r="I41" s="157"/>
      <c r="J41" s="157"/>
      <c r="K41" s="157"/>
      <c r="L41" s="157"/>
    </row>
    <row r="42" spans="9:12">
      <c r="I42" s="157"/>
      <c r="J42" s="157"/>
      <c r="K42" s="157"/>
      <c r="L42" s="157"/>
    </row>
    <row r="43" spans="9:12">
      <c r="I43" s="157"/>
      <c r="J43" s="157"/>
      <c r="K43" s="157"/>
      <c r="L43" s="157"/>
    </row>
    <row r="44" spans="9:12">
      <c r="I44" s="157"/>
      <c r="J44" s="157"/>
      <c r="K44" s="157"/>
      <c r="L44" s="157"/>
    </row>
    <row r="45" spans="9:12">
      <c r="I45" s="157"/>
      <c r="J45" s="157"/>
      <c r="K45" s="157"/>
      <c r="L45" s="157"/>
    </row>
    <row r="46" spans="9:12">
      <c r="I46" s="157"/>
      <c r="J46" s="157"/>
      <c r="K46" s="157"/>
      <c r="L46" s="157"/>
    </row>
    <row r="47" spans="9:12">
      <c r="I47" s="157"/>
      <c r="J47" s="157"/>
      <c r="K47" s="157"/>
      <c r="L47" s="157"/>
    </row>
    <row r="48" spans="9:12">
      <c r="I48" s="157"/>
      <c r="J48" s="157"/>
      <c r="K48" s="157"/>
      <c r="L48" s="157"/>
    </row>
    <row r="49" spans="9:12">
      <c r="I49" s="157"/>
      <c r="J49" s="157"/>
      <c r="K49" s="157"/>
      <c r="L49" s="157"/>
    </row>
    <row r="50" spans="9:12">
      <c r="I50" s="157"/>
      <c r="J50" s="157"/>
      <c r="K50" s="157"/>
      <c r="L50" s="157"/>
    </row>
    <row r="51" spans="9:12">
      <c r="I51" s="157"/>
      <c r="J51" s="157"/>
      <c r="K51" s="157"/>
      <c r="L51" s="157"/>
    </row>
    <row r="52" spans="9:12">
      <c r="I52" s="157"/>
      <c r="J52" s="157"/>
      <c r="K52" s="157"/>
      <c r="L52" s="157"/>
    </row>
    <row r="53" spans="9:12">
      <c r="I53" s="157"/>
      <c r="J53" s="157"/>
      <c r="K53" s="157"/>
      <c r="L53" s="157"/>
    </row>
    <row r="54" spans="9:12">
      <c r="I54" s="157"/>
      <c r="J54" s="157"/>
      <c r="K54" s="157"/>
      <c r="L54" s="157"/>
    </row>
    <row r="55" spans="9:12">
      <c r="I55" s="157"/>
      <c r="J55" s="157"/>
      <c r="K55" s="157"/>
      <c r="L55" s="157"/>
    </row>
    <row r="56" spans="9:12">
      <c r="I56" s="157"/>
      <c r="J56" s="157"/>
      <c r="K56" s="157"/>
      <c r="L56" s="157"/>
    </row>
    <row r="57" spans="9:12">
      <c r="I57" s="157"/>
      <c r="J57" s="157"/>
      <c r="K57" s="157"/>
      <c r="L57" s="157"/>
    </row>
    <row r="58" spans="9:12">
      <c r="I58" s="157"/>
      <c r="J58" s="157"/>
      <c r="K58" s="157"/>
      <c r="L58" s="157"/>
    </row>
    <row r="59" spans="9:12">
      <c r="I59" s="157"/>
      <c r="J59" s="157"/>
      <c r="K59" s="157"/>
      <c r="L59" s="157"/>
    </row>
    <row r="60" spans="9:12">
      <c r="I60" s="157"/>
      <c r="J60" s="157"/>
      <c r="K60" s="157"/>
      <c r="L60" s="157"/>
    </row>
    <row r="61" spans="9:12">
      <c r="I61" s="157"/>
      <c r="J61" s="157"/>
      <c r="K61" s="157"/>
      <c r="L61" s="157"/>
    </row>
    <row r="62" spans="9:12">
      <c r="I62" s="157"/>
      <c r="J62" s="157"/>
      <c r="K62" s="157"/>
      <c r="L62" s="157"/>
    </row>
    <row r="63" spans="9:12">
      <c r="I63" s="157"/>
      <c r="J63" s="157"/>
      <c r="K63" s="157"/>
      <c r="L63" s="157"/>
    </row>
    <row r="64" spans="9:12">
      <c r="I64" s="157"/>
      <c r="J64" s="157"/>
      <c r="K64" s="157"/>
      <c r="L64" s="157"/>
    </row>
    <row r="65" spans="9:12">
      <c r="I65" s="157"/>
      <c r="J65" s="157"/>
      <c r="K65" s="157"/>
      <c r="L65" s="157"/>
    </row>
    <row r="66" spans="9:12">
      <c r="I66" s="157"/>
      <c r="J66" s="157"/>
      <c r="K66" s="157"/>
      <c r="L66" s="157"/>
    </row>
    <row r="67" spans="9:12">
      <c r="I67" s="157"/>
      <c r="J67" s="157"/>
      <c r="K67" s="157"/>
      <c r="L67" s="157"/>
    </row>
    <row r="68" spans="9:12">
      <c r="I68" s="157"/>
      <c r="J68" s="157"/>
      <c r="K68" s="157"/>
      <c r="L68" s="157"/>
    </row>
    <row r="69" spans="9:12">
      <c r="I69" s="157"/>
      <c r="J69" s="157"/>
      <c r="K69" s="157"/>
      <c r="L69" s="157"/>
    </row>
    <row r="70" spans="9:12">
      <c r="I70" s="157"/>
      <c r="J70" s="157"/>
      <c r="K70" s="157"/>
      <c r="L70" s="157"/>
    </row>
    <row r="71" spans="9:12">
      <c r="I71" s="157"/>
      <c r="J71" s="157"/>
      <c r="K71" s="157"/>
      <c r="L71" s="157"/>
    </row>
    <row r="72" spans="9:12">
      <c r="I72" s="157"/>
      <c r="J72" s="157"/>
      <c r="K72" s="157"/>
      <c r="L72" s="157"/>
    </row>
    <row r="73" spans="9:12">
      <c r="I73" s="157"/>
      <c r="J73" s="157"/>
      <c r="K73" s="157"/>
      <c r="L73" s="157"/>
    </row>
    <row r="74" spans="9:12">
      <c r="I74" s="157"/>
      <c r="J74" s="157"/>
      <c r="K74" s="157"/>
      <c r="L74" s="157"/>
    </row>
    <row r="75" spans="9:12">
      <c r="I75" s="157"/>
      <c r="J75" s="157"/>
      <c r="K75" s="157"/>
      <c r="L75" s="157"/>
    </row>
    <row r="76" spans="9:12">
      <c r="I76" s="157"/>
      <c r="J76" s="157"/>
      <c r="K76" s="157"/>
      <c r="L76" s="157"/>
    </row>
    <row r="77" spans="9:12">
      <c r="I77" s="157"/>
      <c r="J77" s="157"/>
      <c r="K77" s="157"/>
      <c r="L77" s="157"/>
    </row>
    <row r="78" spans="9:12">
      <c r="I78" s="157"/>
      <c r="J78" s="157"/>
      <c r="K78" s="157"/>
      <c r="L78" s="157"/>
    </row>
    <row r="79" spans="9:12">
      <c r="I79" s="157"/>
      <c r="J79" s="157"/>
      <c r="K79" s="157"/>
      <c r="L79" s="157"/>
    </row>
    <row r="80" spans="9:12">
      <c r="I80" s="157"/>
      <c r="J80" s="157"/>
      <c r="K80" s="157"/>
      <c r="L80" s="157"/>
    </row>
    <row r="81" spans="9:12">
      <c r="I81" s="157"/>
      <c r="J81" s="157"/>
      <c r="K81" s="157"/>
      <c r="L81" s="157"/>
    </row>
    <row r="82" spans="9:12">
      <c r="I82" s="157"/>
      <c r="J82" s="157"/>
      <c r="K82" s="157"/>
      <c r="L82" s="157"/>
    </row>
    <row r="83" spans="9:12">
      <c r="I83" s="157"/>
      <c r="J83" s="157"/>
      <c r="K83" s="157"/>
      <c r="L83" s="157"/>
    </row>
    <row r="84" spans="9:12">
      <c r="I84" s="157"/>
      <c r="J84" s="157"/>
      <c r="K84" s="157"/>
      <c r="L84" s="157"/>
    </row>
    <row r="85" spans="9:12">
      <c r="I85" s="157"/>
      <c r="J85" s="157"/>
      <c r="K85" s="157"/>
      <c r="L85" s="157"/>
    </row>
    <row r="86" spans="9:12">
      <c r="I86" s="157"/>
      <c r="J86" s="157"/>
      <c r="K86" s="157"/>
      <c r="L86" s="157"/>
    </row>
    <row r="87" spans="9:12">
      <c r="I87" s="157"/>
      <c r="J87" s="157"/>
      <c r="K87" s="157"/>
      <c r="L87" s="157"/>
    </row>
    <row r="88" spans="9:12">
      <c r="I88" s="157"/>
      <c r="J88" s="157"/>
      <c r="K88" s="157"/>
      <c r="L88" s="157"/>
    </row>
    <row r="89" spans="9:12">
      <c r="I89" s="157"/>
      <c r="J89" s="157"/>
      <c r="K89" s="157"/>
      <c r="L89" s="157"/>
    </row>
    <row r="90" spans="9:12">
      <c r="I90" s="157"/>
      <c r="J90" s="157"/>
      <c r="K90" s="157"/>
      <c r="L90" s="157"/>
    </row>
    <row r="91" spans="9:12">
      <c r="I91" s="157"/>
      <c r="J91" s="157"/>
      <c r="K91" s="157"/>
      <c r="L91" s="157"/>
    </row>
    <row r="92" spans="9:12">
      <c r="I92" s="157"/>
      <c r="J92" s="157"/>
      <c r="K92" s="157"/>
      <c r="L92" s="157"/>
    </row>
    <row r="93" spans="9:12">
      <c r="I93" s="157"/>
      <c r="J93" s="157"/>
      <c r="K93" s="157"/>
      <c r="L93" s="157"/>
    </row>
    <row r="94" spans="9:12">
      <c r="I94" s="157"/>
      <c r="J94" s="157"/>
      <c r="K94" s="157"/>
      <c r="L94" s="157"/>
    </row>
    <row r="95" spans="9:12">
      <c r="I95" s="157"/>
      <c r="J95" s="157"/>
      <c r="K95" s="157"/>
      <c r="L95" s="157"/>
    </row>
    <row r="96" spans="9:12">
      <c r="I96" s="157"/>
      <c r="J96" s="157"/>
      <c r="K96" s="157"/>
      <c r="L96" s="157"/>
    </row>
    <row r="97" spans="9:12">
      <c r="I97" s="157"/>
      <c r="J97" s="157"/>
      <c r="K97" s="157"/>
      <c r="L97" s="157"/>
    </row>
    <row r="98" spans="9:12">
      <c r="I98" s="157"/>
      <c r="J98" s="157"/>
      <c r="K98" s="157"/>
      <c r="L98" s="157"/>
    </row>
    <row r="99" spans="9:12">
      <c r="I99" s="157"/>
      <c r="J99" s="157"/>
      <c r="K99" s="157"/>
      <c r="L99" s="157"/>
    </row>
    <row r="100" spans="9:12">
      <c r="I100" s="157"/>
      <c r="J100" s="157"/>
      <c r="K100" s="157"/>
      <c r="L100" s="157"/>
    </row>
    <row r="101" spans="9:12">
      <c r="I101" s="157"/>
      <c r="J101" s="157"/>
      <c r="K101" s="157"/>
      <c r="L101" s="157"/>
    </row>
    <row r="102" spans="9:12">
      <c r="I102" s="157"/>
      <c r="J102" s="157"/>
      <c r="K102" s="157"/>
      <c r="L102" s="157"/>
    </row>
    <row r="103" spans="9:12">
      <c r="I103" s="157"/>
      <c r="J103" s="157"/>
      <c r="K103" s="157"/>
      <c r="L103" s="157"/>
    </row>
    <row r="104" spans="9:12">
      <c r="I104" s="157"/>
      <c r="J104" s="157"/>
      <c r="K104" s="157"/>
      <c r="L104" s="157"/>
    </row>
    <row r="105" spans="9:12">
      <c r="I105" s="157"/>
      <c r="J105" s="157"/>
      <c r="K105" s="157"/>
      <c r="L105" s="157"/>
    </row>
    <row r="106" spans="9:12">
      <c r="I106" s="157"/>
      <c r="J106" s="157"/>
      <c r="K106" s="157"/>
      <c r="L106" s="157"/>
    </row>
    <row r="107" spans="9:12">
      <c r="I107" s="157"/>
      <c r="J107" s="157"/>
      <c r="K107" s="157"/>
      <c r="L107" s="157"/>
    </row>
    <row r="108" spans="9:12">
      <c r="I108" s="157"/>
      <c r="J108" s="157"/>
      <c r="K108" s="157"/>
      <c r="L108" s="157"/>
    </row>
    <row r="109" spans="9:12">
      <c r="I109" s="157"/>
      <c r="J109" s="157"/>
      <c r="K109" s="157"/>
      <c r="L109" s="157"/>
    </row>
    <row r="110" spans="9:12">
      <c r="I110" s="157"/>
      <c r="J110" s="157"/>
      <c r="K110" s="157"/>
      <c r="L110" s="157"/>
    </row>
    <row r="111" spans="9:12">
      <c r="I111" s="157"/>
      <c r="J111" s="157"/>
      <c r="K111" s="157"/>
      <c r="L111" s="157"/>
    </row>
    <row r="112" spans="9:12">
      <c r="I112" s="157"/>
      <c r="J112" s="157"/>
      <c r="K112" s="157"/>
      <c r="L112" s="157"/>
    </row>
    <row r="113" spans="9:12">
      <c r="I113" s="157"/>
      <c r="J113" s="157"/>
      <c r="K113" s="157"/>
      <c r="L113" s="157"/>
    </row>
    <row r="114" spans="9:12">
      <c r="I114" s="157"/>
      <c r="J114" s="157"/>
      <c r="K114" s="157"/>
      <c r="L114" s="157"/>
    </row>
    <row r="115" spans="9:12">
      <c r="I115" s="157"/>
      <c r="J115" s="157"/>
      <c r="K115" s="157"/>
      <c r="L115" s="157"/>
    </row>
    <row r="116" spans="9:12">
      <c r="I116" s="157"/>
      <c r="J116" s="157"/>
      <c r="K116" s="157"/>
      <c r="L116" s="157"/>
    </row>
    <row r="117" spans="9:12">
      <c r="I117" s="157"/>
      <c r="J117" s="157"/>
      <c r="K117" s="157"/>
      <c r="L117" s="157"/>
    </row>
    <row r="118" spans="9:12">
      <c r="I118" s="157"/>
      <c r="J118" s="157"/>
      <c r="K118" s="157"/>
      <c r="L118" s="157"/>
    </row>
    <row r="119" spans="9:12">
      <c r="I119" s="157"/>
      <c r="J119" s="157"/>
      <c r="K119" s="157"/>
      <c r="L119" s="157"/>
    </row>
    <row r="120" spans="9:12">
      <c r="I120" s="157"/>
      <c r="J120" s="157"/>
      <c r="K120" s="157"/>
      <c r="L120" s="157"/>
    </row>
    <row r="121" spans="9:12">
      <c r="I121" s="157"/>
      <c r="J121" s="157"/>
      <c r="K121" s="157"/>
      <c r="L121" s="157"/>
    </row>
    <row r="122" spans="9:12">
      <c r="I122" s="157"/>
      <c r="J122" s="157"/>
      <c r="K122" s="157"/>
      <c r="L122" s="157"/>
    </row>
    <row r="123" spans="9:12">
      <c r="I123" s="157"/>
      <c r="J123" s="157"/>
      <c r="K123" s="157"/>
      <c r="L123" s="157"/>
    </row>
    <row r="124" spans="9:12">
      <c r="I124" s="157"/>
      <c r="J124" s="157"/>
      <c r="K124" s="157"/>
      <c r="L124" s="157"/>
    </row>
    <row r="125" spans="9:12">
      <c r="I125" s="157"/>
      <c r="J125" s="157"/>
      <c r="K125" s="157"/>
      <c r="L125" s="157"/>
    </row>
    <row r="126" spans="9:12">
      <c r="I126" s="157"/>
      <c r="J126" s="157"/>
      <c r="K126" s="157"/>
      <c r="L126" s="157"/>
    </row>
    <row r="127" spans="9:12">
      <c r="I127" s="157"/>
      <c r="J127" s="157"/>
      <c r="K127" s="157"/>
      <c r="L127" s="157"/>
    </row>
    <row r="128" spans="9:12">
      <c r="I128" s="157"/>
      <c r="J128" s="157"/>
      <c r="K128" s="157"/>
      <c r="L128" s="157"/>
    </row>
    <row r="129" spans="9:12">
      <c r="I129" s="157"/>
      <c r="J129" s="157"/>
      <c r="K129" s="157"/>
      <c r="L129" s="157"/>
    </row>
    <row r="130" spans="9:12">
      <c r="I130" s="157"/>
      <c r="J130" s="157"/>
      <c r="K130" s="157"/>
      <c r="L130" s="157"/>
    </row>
    <row r="131" spans="9:12">
      <c r="I131" s="157"/>
      <c r="J131" s="157"/>
      <c r="K131" s="157"/>
      <c r="L131" s="157"/>
    </row>
    <row r="132" spans="9:12">
      <c r="I132" s="157"/>
      <c r="J132" s="157"/>
      <c r="K132" s="157"/>
      <c r="L132" s="157"/>
    </row>
    <row r="133" spans="9:12">
      <c r="I133" s="157"/>
      <c r="J133" s="157"/>
      <c r="K133" s="157"/>
      <c r="L133" s="157"/>
    </row>
    <row r="134" spans="9:12">
      <c r="I134" s="157"/>
      <c r="J134" s="157"/>
      <c r="K134" s="157"/>
      <c r="L134" s="157"/>
    </row>
    <row r="135" spans="9:12">
      <c r="I135" s="157"/>
      <c r="J135" s="157"/>
      <c r="K135" s="157"/>
      <c r="L135" s="157"/>
    </row>
    <row r="136" spans="9:12">
      <c r="I136" s="157"/>
      <c r="J136" s="157"/>
      <c r="K136" s="157"/>
      <c r="L136" s="157"/>
    </row>
    <row r="137" spans="9:12">
      <c r="I137" s="157"/>
      <c r="J137" s="157"/>
      <c r="K137" s="157"/>
      <c r="L137" s="157"/>
    </row>
    <row r="138" spans="9:12">
      <c r="I138" s="157"/>
      <c r="J138" s="157"/>
      <c r="K138" s="157"/>
      <c r="L138" s="157"/>
    </row>
    <row r="139" spans="9:12">
      <c r="I139" s="157"/>
      <c r="J139" s="157"/>
      <c r="K139" s="157"/>
      <c r="L139" s="157"/>
    </row>
    <row r="140" spans="9:12">
      <c r="I140" s="157"/>
      <c r="J140" s="157"/>
      <c r="K140" s="157"/>
      <c r="L140" s="157"/>
    </row>
    <row r="141" spans="9:12">
      <c r="I141" s="157"/>
      <c r="J141" s="157"/>
      <c r="K141" s="157"/>
      <c r="L141" s="157"/>
    </row>
    <row r="142" spans="9:12">
      <c r="I142" s="157"/>
      <c r="J142" s="157"/>
      <c r="K142" s="157"/>
      <c r="L142" s="157"/>
    </row>
    <row r="143" spans="9:12">
      <c r="I143" s="157"/>
      <c r="J143" s="157"/>
      <c r="K143" s="157"/>
      <c r="L143" s="157"/>
    </row>
    <row r="144" spans="9:12">
      <c r="I144" s="157"/>
      <c r="J144" s="157"/>
      <c r="K144" s="157"/>
      <c r="L144" s="157"/>
    </row>
    <row r="145" spans="9:12">
      <c r="I145" s="157"/>
      <c r="J145" s="157"/>
      <c r="K145" s="157"/>
      <c r="L145" s="157"/>
    </row>
    <row r="146" spans="9:12">
      <c r="I146" s="157"/>
      <c r="J146" s="157"/>
      <c r="K146" s="157"/>
      <c r="L146" s="157"/>
    </row>
    <row r="147" spans="9:12">
      <c r="I147" s="157"/>
      <c r="J147" s="157"/>
      <c r="K147" s="157"/>
      <c r="L147" s="157"/>
    </row>
    <row r="148" spans="9:12">
      <c r="I148" s="157"/>
      <c r="J148" s="157"/>
      <c r="K148" s="157"/>
      <c r="L148" s="157"/>
    </row>
    <row r="149" spans="9:12">
      <c r="I149" s="157"/>
      <c r="J149" s="157"/>
      <c r="K149" s="157"/>
      <c r="L149" s="157"/>
    </row>
    <row r="150" spans="9:12">
      <c r="I150" s="157"/>
      <c r="J150" s="157"/>
      <c r="K150" s="157"/>
      <c r="L150" s="157"/>
    </row>
    <row r="151" spans="9:12">
      <c r="I151" s="157"/>
      <c r="J151" s="157"/>
      <c r="K151" s="157"/>
      <c r="L151" s="157"/>
    </row>
    <row r="152" spans="9:12">
      <c r="I152" s="157"/>
      <c r="J152" s="157"/>
      <c r="K152" s="157"/>
      <c r="L152" s="157"/>
    </row>
    <row r="153" spans="9:12">
      <c r="I153" s="157"/>
      <c r="J153" s="157"/>
      <c r="K153" s="157"/>
      <c r="L153" s="157"/>
    </row>
    <row r="154" spans="9:12">
      <c r="I154" s="157"/>
      <c r="J154" s="157"/>
      <c r="K154" s="157"/>
      <c r="L154" s="157"/>
    </row>
    <row r="155" spans="9:12">
      <c r="I155" s="157"/>
      <c r="J155" s="157"/>
      <c r="K155" s="157"/>
      <c r="L155" s="157"/>
    </row>
    <row r="156" spans="9:12">
      <c r="I156" s="157"/>
      <c r="J156" s="157"/>
      <c r="K156" s="157"/>
      <c r="L156" s="157"/>
    </row>
    <row r="157" spans="9:12">
      <c r="I157" s="157"/>
      <c r="J157" s="157"/>
      <c r="K157" s="157"/>
      <c r="L157" s="157"/>
    </row>
    <row r="158" spans="9:12">
      <c r="I158" s="157"/>
      <c r="J158" s="157"/>
      <c r="K158" s="157"/>
      <c r="L158" s="157"/>
    </row>
    <row r="159" spans="9:12">
      <c r="I159" s="157"/>
      <c r="J159" s="157"/>
      <c r="K159" s="157"/>
      <c r="L159" s="157"/>
    </row>
    <row r="160" spans="9:12">
      <c r="I160" s="157"/>
      <c r="J160" s="157"/>
      <c r="K160" s="157"/>
      <c r="L160" s="157"/>
    </row>
    <row r="161" spans="9:12">
      <c r="I161" s="157"/>
      <c r="J161" s="157"/>
      <c r="K161" s="157"/>
      <c r="L161" s="157"/>
    </row>
    <row r="162" spans="9:12">
      <c r="I162" s="157"/>
      <c r="J162" s="157"/>
      <c r="K162" s="157"/>
      <c r="L162" s="157"/>
    </row>
    <row r="163" spans="9:12">
      <c r="I163" s="157"/>
      <c r="J163" s="157"/>
      <c r="K163" s="157"/>
      <c r="L163" s="157"/>
    </row>
    <row r="164" spans="9:12">
      <c r="I164" s="157"/>
      <c r="J164" s="157"/>
      <c r="K164" s="157"/>
      <c r="L164" s="157"/>
    </row>
    <row r="165" spans="9:12">
      <c r="I165" s="157"/>
      <c r="J165" s="157"/>
      <c r="K165" s="157"/>
      <c r="L165" s="157"/>
    </row>
    <row r="166" spans="9:12">
      <c r="I166" s="157"/>
      <c r="J166" s="157"/>
      <c r="K166" s="157"/>
      <c r="L166" s="157"/>
    </row>
    <row r="167" spans="9:12">
      <c r="I167" s="157"/>
      <c r="J167" s="157"/>
      <c r="K167" s="157"/>
      <c r="L167" s="157"/>
    </row>
    <row r="168" spans="9:12">
      <c r="I168" s="157"/>
      <c r="J168" s="157"/>
      <c r="K168" s="157"/>
      <c r="L168" s="157"/>
    </row>
    <row r="169" spans="9:12">
      <c r="I169" s="157"/>
      <c r="J169" s="157"/>
      <c r="K169" s="157"/>
      <c r="L169" s="157"/>
    </row>
    <row r="170" spans="9:12">
      <c r="I170" s="157"/>
      <c r="J170" s="157"/>
      <c r="K170" s="157"/>
      <c r="L170" s="157"/>
    </row>
    <row r="171" spans="9:12">
      <c r="I171" s="157"/>
      <c r="J171" s="157"/>
      <c r="K171" s="157"/>
      <c r="L171" s="157"/>
    </row>
    <row r="172" spans="9:12">
      <c r="I172" s="157"/>
      <c r="J172" s="157"/>
      <c r="K172" s="157"/>
      <c r="L172" s="157"/>
    </row>
    <row r="173" spans="9:12">
      <c r="I173" s="157"/>
      <c r="J173" s="157"/>
      <c r="K173" s="157"/>
      <c r="L173" s="157"/>
    </row>
    <row r="174" spans="9:12">
      <c r="I174" s="157"/>
      <c r="J174" s="157"/>
      <c r="K174" s="157"/>
      <c r="L174" s="157"/>
    </row>
    <row r="175" spans="9:12">
      <c r="I175" s="157"/>
      <c r="J175" s="157"/>
      <c r="K175" s="157"/>
      <c r="L175" s="157"/>
    </row>
    <row r="176" spans="9:12">
      <c r="I176" s="157"/>
      <c r="J176" s="157"/>
      <c r="K176" s="157"/>
      <c r="L176" s="157"/>
    </row>
    <row r="177" spans="9:12">
      <c r="I177" s="157"/>
      <c r="J177" s="157"/>
      <c r="K177" s="157"/>
      <c r="L177" s="157"/>
    </row>
    <row r="178" spans="9:12">
      <c r="I178" s="157"/>
      <c r="J178" s="157"/>
      <c r="K178" s="157"/>
      <c r="L178" s="157"/>
    </row>
    <row r="179" spans="9:12">
      <c r="I179" s="157"/>
      <c r="J179" s="157"/>
      <c r="K179" s="157"/>
      <c r="L179" s="157"/>
    </row>
    <row r="180" spans="9:12">
      <c r="I180" s="157"/>
      <c r="J180" s="157"/>
      <c r="K180" s="157"/>
      <c r="L180" s="157"/>
    </row>
    <row r="181" spans="9:12">
      <c r="I181" s="157"/>
      <c r="J181" s="157"/>
      <c r="K181" s="157"/>
      <c r="L181" s="157"/>
    </row>
    <row r="182" spans="9:12">
      <c r="I182" s="157"/>
      <c r="J182" s="157"/>
      <c r="K182" s="157"/>
      <c r="L182" s="157"/>
    </row>
    <row r="183" spans="9:12">
      <c r="I183" s="157"/>
      <c r="J183" s="157"/>
      <c r="K183" s="157"/>
      <c r="L183" s="157"/>
    </row>
    <row r="184" spans="9:12">
      <c r="I184" s="157"/>
      <c r="J184" s="157"/>
      <c r="K184" s="157"/>
      <c r="L184" s="157"/>
    </row>
    <row r="185" spans="9:12">
      <c r="I185" s="157"/>
      <c r="J185" s="157"/>
      <c r="K185" s="157"/>
      <c r="L185" s="157"/>
    </row>
    <row r="186" spans="9:12">
      <c r="I186" s="157"/>
      <c r="J186" s="157"/>
      <c r="K186" s="157"/>
      <c r="L186" s="157"/>
    </row>
    <row r="187" spans="9:12">
      <c r="I187" s="157"/>
      <c r="J187" s="157"/>
      <c r="K187" s="157"/>
      <c r="L187" s="157"/>
    </row>
    <row r="188" spans="9:12">
      <c r="I188" s="157"/>
      <c r="J188" s="157"/>
      <c r="K188" s="157"/>
      <c r="L188" s="157"/>
    </row>
    <row r="189" spans="9:12">
      <c r="I189" s="157"/>
      <c r="J189" s="157"/>
      <c r="K189" s="157"/>
      <c r="L189" s="157"/>
    </row>
    <row r="190" spans="9:12">
      <c r="I190" s="157"/>
      <c r="J190" s="157"/>
      <c r="K190" s="157"/>
      <c r="L190" s="157"/>
    </row>
    <row r="191" spans="9:12">
      <c r="I191" s="157"/>
      <c r="J191" s="157"/>
      <c r="K191" s="157"/>
      <c r="L191" s="157"/>
    </row>
    <row r="192" spans="9:12">
      <c r="I192" s="157"/>
      <c r="J192" s="157"/>
      <c r="K192" s="157"/>
      <c r="L192" s="157"/>
    </row>
    <row r="193" spans="9:12">
      <c r="I193" s="157"/>
      <c r="J193" s="157"/>
      <c r="K193" s="157"/>
      <c r="L193" s="157"/>
    </row>
    <row r="194" spans="9:12">
      <c r="I194" s="157"/>
      <c r="J194" s="157"/>
      <c r="K194" s="157"/>
      <c r="L194" s="157"/>
    </row>
    <row r="195" spans="9:12">
      <c r="I195" s="157"/>
      <c r="J195" s="157"/>
      <c r="K195" s="157"/>
      <c r="L195" s="157"/>
    </row>
    <row r="196" spans="9:12">
      <c r="I196" s="157"/>
      <c r="J196" s="157"/>
      <c r="K196" s="157"/>
      <c r="L196" s="157"/>
    </row>
    <row r="197" spans="9:12">
      <c r="I197" s="157"/>
      <c r="J197" s="157"/>
      <c r="K197" s="157"/>
      <c r="L197" s="157"/>
    </row>
    <row r="198" spans="9:12">
      <c r="I198" s="157"/>
      <c r="J198" s="157"/>
      <c r="K198" s="157"/>
      <c r="L198" s="157"/>
    </row>
    <row r="199" spans="9:12">
      <c r="I199" s="157"/>
      <c r="J199" s="157"/>
      <c r="K199" s="157"/>
      <c r="L199" s="157"/>
    </row>
    <row r="200" spans="9:12">
      <c r="I200" s="157"/>
      <c r="J200" s="157"/>
      <c r="K200" s="157"/>
      <c r="L200" s="157"/>
    </row>
    <row r="201" spans="9:12">
      <c r="I201" s="157"/>
      <c r="J201" s="157"/>
      <c r="K201" s="157"/>
      <c r="L201" s="157"/>
    </row>
    <row r="202" spans="9:12">
      <c r="I202" s="157"/>
      <c r="J202" s="157"/>
      <c r="K202" s="157"/>
      <c r="L202" s="157"/>
    </row>
    <row r="203" spans="9:12">
      <c r="I203" s="157"/>
      <c r="J203" s="157"/>
      <c r="K203" s="157"/>
      <c r="L203" s="157"/>
    </row>
    <row r="204" spans="9:12">
      <c r="I204" s="157"/>
      <c r="J204" s="157"/>
      <c r="K204" s="157"/>
      <c r="L204" s="157"/>
    </row>
    <row r="205" spans="9:12">
      <c r="I205" s="157"/>
      <c r="J205" s="157"/>
      <c r="K205" s="157"/>
      <c r="L205" s="157"/>
    </row>
    <row r="206" spans="9:12">
      <c r="I206" s="157"/>
      <c r="J206" s="157"/>
      <c r="K206" s="157"/>
      <c r="L206" s="157"/>
    </row>
    <row r="207" spans="9:12">
      <c r="I207" s="157"/>
      <c r="J207" s="157"/>
      <c r="K207" s="157"/>
      <c r="L207" s="157"/>
    </row>
    <row r="208" spans="9:12">
      <c r="I208" s="157"/>
      <c r="J208" s="157"/>
      <c r="K208" s="157"/>
      <c r="L208" s="157"/>
    </row>
    <row r="209" spans="9:12">
      <c r="I209" s="157"/>
      <c r="J209" s="157"/>
      <c r="K209" s="157"/>
      <c r="L209" s="157"/>
    </row>
    <row r="210" spans="9:12">
      <c r="I210" s="157"/>
      <c r="J210" s="157"/>
      <c r="K210" s="157"/>
      <c r="L210" s="157"/>
    </row>
    <row r="211" spans="9:12">
      <c r="I211" s="157"/>
      <c r="J211" s="157"/>
      <c r="K211" s="157"/>
      <c r="L211" s="157"/>
    </row>
    <row r="212" spans="9:12">
      <c r="I212" s="157"/>
      <c r="J212" s="157"/>
      <c r="K212" s="157"/>
      <c r="L212" s="157"/>
    </row>
    <row r="213" spans="9:12">
      <c r="I213" s="157"/>
      <c r="J213" s="157"/>
      <c r="K213" s="157"/>
      <c r="L213" s="157"/>
    </row>
    <row r="214" spans="9:12">
      <c r="I214" s="157"/>
      <c r="J214" s="157"/>
      <c r="K214" s="157"/>
      <c r="L214" s="157"/>
    </row>
    <row r="215" spans="9:12">
      <c r="I215" s="157"/>
      <c r="J215" s="157"/>
      <c r="K215" s="157"/>
      <c r="L215" s="157"/>
    </row>
    <row r="216" spans="9:12">
      <c r="I216" s="157"/>
      <c r="J216" s="157"/>
      <c r="K216" s="157"/>
      <c r="L216" s="157"/>
    </row>
    <row r="217" spans="9:12">
      <c r="I217" s="157"/>
      <c r="J217" s="157"/>
      <c r="K217" s="157"/>
      <c r="L217" s="157"/>
    </row>
    <row r="218" spans="9:12">
      <c r="I218" s="157"/>
      <c r="J218" s="157"/>
      <c r="K218" s="157"/>
      <c r="L218" s="157"/>
    </row>
    <row r="219" spans="9:12">
      <c r="I219" s="157"/>
      <c r="J219" s="157"/>
      <c r="K219" s="157"/>
      <c r="L219" s="157"/>
    </row>
    <row r="220" spans="9:12">
      <c r="I220" s="157"/>
      <c r="J220" s="157"/>
      <c r="K220" s="157"/>
      <c r="L220" s="157"/>
    </row>
    <row r="221" spans="9:12">
      <c r="I221" s="157"/>
      <c r="J221" s="157"/>
      <c r="K221" s="157"/>
      <c r="L221" s="157"/>
    </row>
    <row r="222" spans="9:12">
      <c r="I222" s="157"/>
      <c r="J222" s="157"/>
      <c r="K222" s="157"/>
      <c r="L222" s="157"/>
    </row>
    <row r="223" spans="9:12">
      <c r="I223" s="157"/>
      <c r="J223" s="157"/>
      <c r="K223" s="157"/>
      <c r="L223" s="157"/>
    </row>
    <row r="224" spans="9:12">
      <c r="I224" s="157"/>
      <c r="J224" s="157"/>
      <c r="K224" s="157"/>
      <c r="L224" s="157"/>
    </row>
    <row r="225" spans="9:12">
      <c r="I225" s="157"/>
      <c r="J225" s="157"/>
      <c r="K225" s="157"/>
      <c r="L225" s="157"/>
    </row>
    <row r="226" spans="9:12">
      <c r="I226" s="157"/>
      <c r="J226" s="157"/>
      <c r="K226" s="157"/>
      <c r="L226" s="157"/>
    </row>
    <row r="227" spans="9:12">
      <c r="I227" s="157"/>
      <c r="J227" s="157"/>
      <c r="K227" s="157"/>
      <c r="L227" s="157"/>
    </row>
    <row r="228" spans="9:12">
      <c r="I228" s="157"/>
      <c r="J228" s="157"/>
      <c r="K228" s="157"/>
      <c r="L228" s="157"/>
    </row>
    <row r="229" spans="9:12">
      <c r="I229" s="157"/>
      <c r="J229" s="157"/>
      <c r="K229" s="157"/>
      <c r="L229" s="157"/>
    </row>
    <row r="230" spans="9:12">
      <c r="I230" s="157"/>
      <c r="J230" s="157"/>
      <c r="K230" s="157"/>
      <c r="L230" s="157"/>
    </row>
    <row r="231" spans="9:12">
      <c r="I231" s="157"/>
      <c r="J231" s="157"/>
      <c r="K231" s="157"/>
      <c r="L231" s="157"/>
    </row>
    <row r="232" spans="9:12">
      <c r="I232" s="157"/>
      <c r="J232" s="157"/>
      <c r="K232" s="157"/>
      <c r="L232" s="157"/>
    </row>
    <row r="233" spans="9:12">
      <c r="I233" s="157"/>
      <c r="J233" s="157"/>
      <c r="K233" s="157"/>
      <c r="L233" s="157"/>
    </row>
    <row r="234" spans="9:12">
      <c r="I234" s="157"/>
      <c r="J234" s="157"/>
      <c r="K234" s="157"/>
      <c r="L234" s="157"/>
    </row>
    <row r="235" spans="9:12">
      <c r="I235" s="157"/>
      <c r="J235" s="157"/>
      <c r="K235" s="157"/>
      <c r="L235" s="157"/>
    </row>
    <row r="236" spans="9:12">
      <c r="I236" s="157"/>
      <c r="J236" s="157"/>
      <c r="K236" s="157"/>
      <c r="L236" s="157"/>
    </row>
    <row r="237" spans="9:12">
      <c r="I237" s="157"/>
      <c r="J237" s="157"/>
      <c r="K237" s="157"/>
      <c r="L237" s="157"/>
    </row>
    <row r="238" spans="9:12">
      <c r="I238" s="157"/>
      <c r="J238" s="157"/>
      <c r="K238" s="157"/>
      <c r="L238" s="157"/>
    </row>
    <row r="239" spans="9:12">
      <c r="I239" s="157"/>
      <c r="J239" s="157"/>
      <c r="K239" s="157"/>
      <c r="L239" s="157"/>
    </row>
    <row r="240" spans="9:12">
      <c r="I240" s="157"/>
      <c r="J240" s="157"/>
      <c r="K240" s="157"/>
      <c r="L240" s="157"/>
    </row>
    <row r="241" spans="9:12">
      <c r="I241" s="157"/>
      <c r="J241" s="157"/>
      <c r="K241" s="157"/>
      <c r="L241" s="157"/>
    </row>
    <row r="242" spans="9:12">
      <c r="I242" s="157"/>
      <c r="J242" s="157"/>
      <c r="K242" s="157"/>
      <c r="L242" s="157"/>
    </row>
    <row r="243" spans="9:12">
      <c r="I243" s="157"/>
      <c r="J243" s="157"/>
      <c r="K243" s="157"/>
      <c r="L243" s="157"/>
    </row>
    <row r="244" spans="9:12">
      <c r="I244" s="157"/>
      <c r="J244" s="157"/>
      <c r="K244" s="157"/>
      <c r="L244" s="157"/>
    </row>
    <row r="245" spans="9:12">
      <c r="I245" s="157"/>
      <c r="J245" s="157"/>
      <c r="K245" s="157"/>
      <c r="L245" s="157"/>
    </row>
    <row r="246" spans="9:12">
      <c r="I246" s="157"/>
      <c r="J246" s="157"/>
      <c r="K246" s="157"/>
      <c r="L246" s="157"/>
    </row>
    <row r="247" spans="9:12">
      <c r="I247" s="157"/>
      <c r="J247" s="157"/>
      <c r="K247" s="157"/>
      <c r="L247" s="157"/>
    </row>
    <row r="248" spans="9:12">
      <c r="I248" s="157"/>
      <c r="J248" s="157"/>
      <c r="K248" s="157"/>
      <c r="L248" s="157"/>
    </row>
    <row r="249" spans="9:12">
      <c r="I249" s="157"/>
      <c r="J249" s="157"/>
      <c r="K249" s="157"/>
      <c r="L249" s="157"/>
    </row>
    <row r="250" spans="9:12">
      <c r="I250" s="157"/>
      <c r="J250" s="157"/>
      <c r="K250" s="157"/>
      <c r="L250" s="157"/>
    </row>
    <row r="251" spans="9:12">
      <c r="I251" s="157"/>
      <c r="J251" s="157"/>
      <c r="K251" s="157"/>
      <c r="L251" s="157"/>
    </row>
    <row r="252" spans="9:12">
      <c r="I252" s="157"/>
      <c r="J252" s="157"/>
      <c r="K252" s="157"/>
      <c r="L252" s="157"/>
    </row>
    <row r="253" spans="9:12">
      <c r="I253" s="157"/>
      <c r="J253" s="157"/>
      <c r="K253" s="157"/>
      <c r="L253" s="157"/>
    </row>
    <row r="254" spans="9:12">
      <c r="I254" s="157"/>
      <c r="J254" s="157"/>
      <c r="K254" s="157"/>
      <c r="L254" s="157"/>
    </row>
    <row r="255" spans="9:12">
      <c r="I255" s="157"/>
      <c r="J255" s="157"/>
      <c r="K255" s="157"/>
      <c r="L255" s="157"/>
    </row>
    <row r="256" spans="9:12">
      <c r="I256" s="157"/>
      <c r="J256" s="157"/>
      <c r="K256" s="157"/>
      <c r="L256" s="157"/>
    </row>
    <row r="257" spans="9:12">
      <c r="I257" s="157"/>
      <c r="J257" s="157"/>
      <c r="K257" s="157"/>
      <c r="L257" s="157"/>
    </row>
    <row r="258" spans="9:12">
      <c r="I258" s="157"/>
      <c r="J258" s="157"/>
      <c r="K258" s="157"/>
      <c r="L258" s="157"/>
    </row>
    <row r="259" spans="9:12">
      <c r="I259" s="157"/>
      <c r="J259" s="157"/>
      <c r="K259" s="157"/>
      <c r="L259" s="157"/>
    </row>
    <row r="260" spans="9:12">
      <c r="I260" s="157"/>
      <c r="J260" s="157"/>
      <c r="K260" s="157"/>
      <c r="L260" s="157"/>
    </row>
    <row r="261" spans="9:12">
      <c r="I261" s="157"/>
      <c r="J261" s="157"/>
      <c r="K261" s="157"/>
      <c r="L261" s="157"/>
    </row>
    <row r="262" spans="9:12">
      <c r="I262" s="157"/>
      <c r="J262" s="157"/>
      <c r="K262" s="157"/>
      <c r="L262" s="157"/>
    </row>
    <row r="263" spans="9:12">
      <c r="I263" s="157"/>
      <c r="J263" s="157"/>
      <c r="K263" s="157"/>
      <c r="L263" s="157"/>
    </row>
    <row r="264" spans="9:12">
      <c r="I264" s="157"/>
      <c r="J264" s="157"/>
      <c r="K264" s="157"/>
      <c r="L264" s="157"/>
    </row>
    <row r="265" spans="9:12">
      <c r="I265" s="157"/>
      <c r="J265" s="157"/>
      <c r="K265" s="157"/>
      <c r="L265" s="157"/>
    </row>
    <row r="266" spans="9:12">
      <c r="I266" s="157"/>
      <c r="J266" s="157"/>
      <c r="K266" s="157"/>
      <c r="L266" s="157"/>
    </row>
    <row r="267" spans="9:12">
      <c r="I267" s="157"/>
      <c r="J267" s="157"/>
      <c r="K267" s="157"/>
      <c r="L267" s="157"/>
    </row>
    <row r="268" spans="9:12">
      <c r="I268" s="157"/>
      <c r="J268" s="157"/>
      <c r="K268" s="157"/>
      <c r="L268" s="157"/>
    </row>
    <row r="269" spans="9:12">
      <c r="I269" s="157"/>
      <c r="J269" s="157"/>
      <c r="K269" s="157"/>
      <c r="L269" s="157"/>
    </row>
    <row r="270" spans="9:12">
      <c r="I270" s="157"/>
      <c r="J270" s="157"/>
      <c r="K270" s="157"/>
      <c r="L270" s="157"/>
    </row>
    <row r="271" spans="9:12">
      <c r="I271" s="157"/>
      <c r="J271" s="157"/>
      <c r="K271" s="157"/>
      <c r="L271" s="157"/>
    </row>
    <row r="272" spans="9:12">
      <c r="I272" s="157"/>
      <c r="J272" s="157"/>
      <c r="K272" s="157"/>
      <c r="L272" s="157"/>
    </row>
    <row r="273" spans="9:12">
      <c r="I273" s="157"/>
      <c r="J273" s="157"/>
      <c r="K273" s="157"/>
      <c r="L273" s="157"/>
    </row>
    <row r="274" spans="9:12">
      <c r="I274" s="157"/>
      <c r="J274" s="157"/>
      <c r="K274" s="157"/>
      <c r="L274" s="157"/>
    </row>
    <row r="275" spans="9:12">
      <c r="I275" s="157"/>
      <c r="J275" s="157"/>
      <c r="K275" s="157"/>
      <c r="L275" s="157"/>
    </row>
    <row r="276" spans="9:12">
      <c r="I276" s="157"/>
      <c r="J276" s="157"/>
      <c r="K276" s="157"/>
      <c r="L276" s="157"/>
    </row>
    <row r="277" spans="9:12">
      <c r="I277" s="157"/>
      <c r="J277" s="157"/>
      <c r="K277" s="157"/>
      <c r="L277" s="157"/>
    </row>
    <row r="278" spans="9:12">
      <c r="I278" s="157"/>
      <c r="J278" s="157"/>
      <c r="K278" s="157"/>
      <c r="L278" s="157"/>
    </row>
    <row r="279" spans="9:12">
      <c r="I279" s="157"/>
      <c r="J279" s="157"/>
      <c r="K279" s="157"/>
      <c r="L279" s="157"/>
    </row>
    <row r="280" spans="9:12">
      <c r="I280" s="157"/>
      <c r="J280" s="157"/>
      <c r="K280" s="157"/>
      <c r="L280" s="157"/>
    </row>
    <row r="281" spans="9:12">
      <c r="I281" s="157"/>
      <c r="J281" s="157"/>
      <c r="K281" s="157"/>
      <c r="L281" s="157"/>
    </row>
    <row r="282" spans="9:12">
      <c r="I282" s="157"/>
      <c r="J282" s="157"/>
      <c r="K282" s="157"/>
      <c r="L282" s="157"/>
    </row>
    <row r="283" spans="9:12">
      <c r="I283" s="157"/>
      <c r="J283" s="157"/>
      <c r="K283" s="157"/>
      <c r="L283" s="157"/>
    </row>
    <row r="284" spans="9:12">
      <c r="I284" s="157"/>
      <c r="J284" s="157"/>
      <c r="K284" s="157"/>
      <c r="L284" s="157"/>
    </row>
    <row r="285" spans="9:12">
      <c r="I285" s="157"/>
      <c r="J285" s="157"/>
      <c r="K285" s="157"/>
      <c r="L285" s="157"/>
    </row>
    <row r="286" spans="9:12">
      <c r="I286" s="157"/>
      <c r="J286" s="157"/>
      <c r="K286" s="157"/>
      <c r="L286" s="157"/>
    </row>
    <row r="287" spans="9:12">
      <c r="I287" s="157"/>
      <c r="J287" s="157"/>
      <c r="K287" s="157"/>
      <c r="L287" s="157"/>
    </row>
    <row r="288" spans="9:12">
      <c r="I288" s="157"/>
      <c r="J288" s="157"/>
      <c r="K288" s="157"/>
      <c r="L288" s="157"/>
    </row>
    <row r="289" spans="9:12">
      <c r="I289" s="157"/>
      <c r="J289" s="157"/>
      <c r="K289" s="157"/>
      <c r="L289" s="157"/>
    </row>
    <row r="290" spans="9:12">
      <c r="I290" s="157"/>
      <c r="J290" s="157"/>
      <c r="K290" s="157"/>
      <c r="L290" s="157"/>
    </row>
    <row r="291" spans="9:12">
      <c r="I291" s="157"/>
      <c r="J291" s="157"/>
      <c r="K291" s="157"/>
      <c r="L291" s="157"/>
    </row>
    <row r="292" spans="9:12">
      <c r="I292" s="157"/>
      <c r="J292" s="157"/>
      <c r="K292" s="157"/>
      <c r="L292" s="157"/>
    </row>
    <row r="293" spans="9:12">
      <c r="I293" s="157"/>
      <c r="J293" s="157"/>
      <c r="K293" s="157"/>
      <c r="L293" s="157"/>
    </row>
    <row r="294" spans="9:12">
      <c r="I294" s="157"/>
      <c r="J294" s="157"/>
      <c r="K294" s="157"/>
      <c r="L294" s="157"/>
    </row>
    <row r="295" spans="9:12">
      <c r="I295" s="157"/>
      <c r="J295" s="157"/>
      <c r="K295" s="157"/>
      <c r="L295" s="157"/>
    </row>
    <row r="296" spans="9:12">
      <c r="I296" s="157"/>
      <c r="J296" s="157"/>
      <c r="K296" s="157"/>
      <c r="L296" s="157"/>
    </row>
    <row r="297" spans="9:12">
      <c r="I297" s="157"/>
      <c r="J297" s="157"/>
      <c r="K297" s="157"/>
      <c r="L297" s="157"/>
    </row>
    <row r="298" spans="9:12">
      <c r="I298" s="157"/>
      <c r="J298" s="157"/>
      <c r="K298" s="157"/>
      <c r="L298" s="157"/>
    </row>
    <row r="299" spans="9:12">
      <c r="I299" s="157"/>
      <c r="J299" s="157"/>
      <c r="K299" s="157"/>
      <c r="L299" s="157"/>
    </row>
    <row r="300" spans="9:12">
      <c r="I300" s="157"/>
      <c r="J300" s="157"/>
      <c r="K300" s="157"/>
      <c r="L300" s="157"/>
    </row>
    <row r="301" spans="9:12">
      <c r="I301" s="157"/>
      <c r="J301" s="157"/>
      <c r="K301" s="157"/>
      <c r="L301" s="157"/>
    </row>
    <row r="302" spans="9:12">
      <c r="I302" s="157"/>
      <c r="J302" s="157"/>
      <c r="K302" s="157"/>
      <c r="L302" s="157"/>
    </row>
    <row r="303" spans="9:12">
      <c r="I303" s="157"/>
      <c r="J303" s="157"/>
      <c r="K303" s="157"/>
      <c r="L303" s="157"/>
    </row>
    <row r="304" spans="9:12">
      <c r="I304" s="157"/>
      <c r="J304" s="157"/>
      <c r="K304" s="157"/>
      <c r="L304" s="157"/>
    </row>
    <row r="305" spans="9:12">
      <c r="I305" s="157"/>
      <c r="J305" s="157"/>
      <c r="K305" s="157"/>
      <c r="L305" s="157"/>
    </row>
    <row r="306" spans="9:12">
      <c r="I306" s="157"/>
      <c r="J306" s="157"/>
      <c r="K306" s="157"/>
      <c r="L306" s="157"/>
    </row>
    <row r="307" spans="9:12">
      <c r="I307" s="157"/>
      <c r="J307" s="157"/>
      <c r="K307" s="157"/>
      <c r="L307" s="157"/>
    </row>
    <row r="308" spans="9:12">
      <c r="I308" s="157"/>
      <c r="J308" s="157"/>
      <c r="K308" s="157"/>
      <c r="L308" s="157"/>
    </row>
    <row r="309" spans="9:12">
      <c r="I309" s="157"/>
      <c r="J309" s="157"/>
      <c r="K309" s="157"/>
      <c r="L309" s="157"/>
    </row>
    <row r="310" spans="9:12">
      <c r="I310" s="157"/>
      <c r="J310" s="157"/>
      <c r="K310" s="157"/>
      <c r="L310" s="157"/>
    </row>
    <row r="311" spans="9:12">
      <c r="I311" s="157"/>
      <c r="J311" s="157"/>
      <c r="K311" s="157"/>
      <c r="L311" s="157"/>
    </row>
    <row r="312" spans="9:12">
      <c r="I312" s="157"/>
      <c r="J312" s="157"/>
      <c r="K312" s="157"/>
      <c r="L312" s="157"/>
    </row>
    <row r="313" spans="9:12">
      <c r="I313" s="157"/>
      <c r="J313" s="157"/>
      <c r="K313" s="157"/>
      <c r="L313" s="157"/>
    </row>
    <row r="314" spans="9:12">
      <c r="I314" s="157"/>
      <c r="J314" s="157"/>
      <c r="K314" s="157"/>
      <c r="L314" s="157"/>
    </row>
    <row r="315" spans="9:12">
      <c r="I315" s="157"/>
      <c r="J315" s="157"/>
      <c r="K315" s="157"/>
      <c r="L315" s="157"/>
    </row>
    <row r="316" spans="9:12">
      <c r="I316" s="157"/>
      <c r="J316" s="157"/>
      <c r="K316" s="157"/>
      <c r="L316" s="157"/>
    </row>
    <row r="317" spans="9:12">
      <c r="I317" s="157"/>
      <c r="J317" s="157"/>
      <c r="K317" s="157"/>
      <c r="L317" s="157"/>
    </row>
    <row r="318" spans="9:12">
      <c r="I318" s="157"/>
      <c r="J318" s="157"/>
      <c r="K318" s="157"/>
      <c r="L318" s="157"/>
    </row>
    <row r="319" spans="9:12">
      <c r="I319" s="157"/>
      <c r="J319" s="157"/>
      <c r="K319" s="157"/>
      <c r="L319" s="157"/>
    </row>
    <row r="320" spans="9:12">
      <c r="I320" s="157"/>
      <c r="J320" s="157"/>
      <c r="K320" s="157"/>
      <c r="L320" s="157"/>
    </row>
    <row r="321" spans="9:12">
      <c r="I321" s="157"/>
      <c r="J321" s="157"/>
      <c r="K321" s="157"/>
      <c r="L321" s="157"/>
    </row>
    <row r="322" spans="9:12">
      <c r="I322" s="157"/>
      <c r="J322" s="157"/>
      <c r="K322" s="157"/>
      <c r="L322" s="157"/>
    </row>
    <row r="323" spans="9:12">
      <c r="I323" s="157"/>
      <c r="J323" s="157"/>
      <c r="K323" s="157"/>
      <c r="L323" s="157"/>
    </row>
    <row r="324" spans="9:12">
      <c r="I324" s="157"/>
      <c r="J324" s="157"/>
      <c r="K324" s="157"/>
      <c r="L324" s="157"/>
    </row>
    <row r="325" spans="9:12">
      <c r="I325" s="157"/>
      <c r="J325" s="157"/>
      <c r="K325" s="157"/>
      <c r="L325" s="157"/>
    </row>
    <row r="326" spans="9:12">
      <c r="I326" s="157"/>
      <c r="J326" s="157"/>
      <c r="K326" s="157"/>
      <c r="L326" s="157"/>
    </row>
    <row r="327" spans="9:12">
      <c r="I327" s="157"/>
      <c r="J327" s="157"/>
      <c r="K327" s="157"/>
      <c r="L327" s="157"/>
    </row>
    <row r="328" spans="9:12">
      <c r="I328" s="157"/>
      <c r="J328" s="157"/>
      <c r="K328" s="157"/>
      <c r="L328" s="157"/>
    </row>
    <row r="329" spans="9:12">
      <c r="I329" s="157"/>
      <c r="J329" s="157"/>
      <c r="K329" s="157"/>
      <c r="L329" s="157"/>
    </row>
    <row r="330" spans="9:12">
      <c r="I330" s="157"/>
      <c r="J330" s="157"/>
      <c r="K330" s="157"/>
      <c r="L330" s="157"/>
    </row>
    <row r="331" spans="9:12">
      <c r="I331" s="157"/>
      <c r="J331" s="157"/>
      <c r="K331" s="157"/>
      <c r="L331" s="157"/>
    </row>
    <row r="332" spans="9:12">
      <c r="I332" s="157"/>
      <c r="J332" s="157"/>
      <c r="K332" s="157"/>
      <c r="L332" s="157"/>
    </row>
    <row r="333" spans="9:12">
      <c r="I333" s="157"/>
      <c r="J333" s="157"/>
      <c r="K333" s="157"/>
      <c r="L333" s="157"/>
    </row>
    <row r="334" spans="9:12">
      <c r="I334" s="157"/>
      <c r="J334" s="157"/>
      <c r="K334" s="157"/>
      <c r="L334" s="157"/>
    </row>
    <row r="335" spans="9:12">
      <c r="I335" s="157"/>
      <c r="J335" s="157"/>
      <c r="K335" s="157"/>
      <c r="L335" s="157"/>
    </row>
    <row r="336" spans="9:12">
      <c r="I336" s="157"/>
      <c r="J336" s="157"/>
      <c r="K336" s="157"/>
      <c r="L336" s="157"/>
    </row>
    <row r="337" spans="9:12">
      <c r="I337" s="157"/>
      <c r="J337" s="157"/>
      <c r="K337" s="157"/>
      <c r="L337" s="157"/>
    </row>
    <row r="338" spans="9:12">
      <c r="I338" s="157"/>
      <c r="J338" s="157"/>
      <c r="K338" s="157"/>
      <c r="L338" s="157"/>
    </row>
    <row r="339" spans="9:12">
      <c r="I339" s="157"/>
      <c r="J339" s="157"/>
      <c r="K339" s="157"/>
      <c r="L339" s="157"/>
    </row>
    <row r="340" spans="9:12">
      <c r="I340" s="157"/>
      <c r="J340" s="157"/>
      <c r="K340" s="157"/>
      <c r="L340" s="157"/>
    </row>
    <row r="341" spans="9:12">
      <c r="I341" s="157"/>
      <c r="J341" s="157"/>
      <c r="K341" s="157"/>
      <c r="L341" s="157"/>
    </row>
    <row r="342" spans="9:12">
      <c r="I342" s="157"/>
      <c r="J342" s="157"/>
      <c r="K342" s="157"/>
      <c r="L342" s="157"/>
    </row>
    <row r="343" spans="9:12">
      <c r="I343" s="157"/>
      <c r="J343" s="157"/>
      <c r="K343" s="157"/>
      <c r="L343" s="157"/>
    </row>
    <row r="344" spans="9:12">
      <c r="I344" s="157"/>
      <c r="J344" s="157"/>
      <c r="K344" s="157"/>
      <c r="L344" s="157"/>
    </row>
    <row r="345" spans="9:12">
      <c r="I345" s="157"/>
      <c r="J345" s="157"/>
      <c r="K345" s="157"/>
      <c r="L345" s="157"/>
    </row>
    <row r="346" spans="9:12">
      <c r="I346" s="157"/>
      <c r="J346" s="157"/>
      <c r="K346" s="157"/>
      <c r="L346" s="157"/>
    </row>
    <row r="347" spans="9:12">
      <c r="I347" s="157"/>
      <c r="J347" s="157"/>
      <c r="K347" s="157"/>
      <c r="L347" s="157"/>
    </row>
    <row r="348" spans="9:12">
      <c r="I348" s="157"/>
      <c r="J348" s="157"/>
      <c r="K348" s="157"/>
      <c r="L348" s="157"/>
    </row>
    <row r="349" spans="9:12">
      <c r="I349" s="157"/>
      <c r="J349" s="157"/>
      <c r="K349" s="157"/>
      <c r="L349" s="157"/>
    </row>
    <row r="350" spans="9:12">
      <c r="I350" s="157"/>
      <c r="J350" s="157"/>
      <c r="K350" s="157"/>
      <c r="L350" s="157"/>
    </row>
    <row r="351" spans="9:12">
      <c r="I351" s="157"/>
      <c r="J351" s="157"/>
      <c r="K351" s="157"/>
      <c r="L351" s="157"/>
    </row>
    <row r="352" spans="9:12">
      <c r="I352" s="157"/>
      <c r="J352" s="157"/>
      <c r="K352" s="157"/>
      <c r="L352" s="157"/>
    </row>
    <row r="353" spans="9:12">
      <c r="I353" s="157"/>
      <c r="J353" s="157"/>
      <c r="K353" s="157"/>
      <c r="L353" s="157"/>
    </row>
    <row r="354" spans="9:12">
      <c r="I354" s="157"/>
      <c r="J354" s="157"/>
      <c r="K354" s="157"/>
      <c r="L354" s="157"/>
    </row>
    <row r="355" spans="9:12">
      <c r="I355" s="157"/>
      <c r="J355" s="157"/>
      <c r="K355" s="157"/>
      <c r="L355" s="157"/>
    </row>
    <row r="356" spans="9:12">
      <c r="I356" s="157"/>
      <c r="J356" s="157"/>
      <c r="K356" s="157"/>
      <c r="L356" s="157"/>
    </row>
    <row r="357" spans="9:12">
      <c r="I357" s="157"/>
      <c r="J357" s="157"/>
      <c r="K357" s="157"/>
      <c r="L357" s="157"/>
    </row>
    <row r="358" spans="9:12">
      <c r="I358" s="157"/>
      <c r="J358" s="157"/>
      <c r="K358" s="157"/>
      <c r="L358" s="157"/>
    </row>
    <row r="359" spans="9:12">
      <c r="I359" s="157"/>
      <c r="J359" s="157"/>
      <c r="K359" s="157"/>
      <c r="L359" s="157"/>
    </row>
    <row r="360" spans="9:12">
      <c r="I360" s="157"/>
      <c r="J360" s="157"/>
      <c r="K360" s="157"/>
      <c r="L360" s="157"/>
    </row>
    <row r="361" spans="9:12">
      <c r="I361" s="157"/>
      <c r="J361" s="157"/>
      <c r="K361" s="157"/>
      <c r="L361" s="157"/>
    </row>
    <row r="362" spans="9:12">
      <c r="I362" s="157"/>
      <c r="J362" s="157"/>
      <c r="K362" s="157"/>
      <c r="L362" s="157"/>
    </row>
    <row r="363" spans="9:12">
      <c r="I363" s="157"/>
      <c r="J363" s="157"/>
      <c r="K363" s="157"/>
      <c r="L363" s="157"/>
    </row>
    <row r="364" spans="9:12">
      <c r="I364" s="157"/>
      <c r="J364" s="157"/>
      <c r="K364" s="157"/>
      <c r="L364" s="157"/>
    </row>
    <row r="365" spans="9:12">
      <c r="I365" s="157"/>
      <c r="J365" s="157"/>
      <c r="K365" s="157"/>
      <c r="L365" s="157"/>
    </row>
    <row r="366" spans="9:12">
      <c r="I366" s="157"/>
      <c r="J366" s="157"/>
      <c r="K366" s="157"/>
      <c r="L366" s="157"/>
    </row>
    <row r="367" spans="9:12">
      <c r="I367" s="157"/>
      <c r="J367" s="157"/>
      <c r="K367" s="157"/>
      <c r="L367" s="157"/>
    </row>
    <row r="368" spans="9:12">
      <c r="I368" s="157"/>
      <c r="J368" s="157"/>
      <c r="K368" s="157"/>
      <c r="L368" s="157"/>
    </row>
    <row r="369" spans="9:12">
      <c r="I369" s="157"/>
      <c r="J369" s="157"/>
      <c r="K369" s="157"/>
      <c r="L369" s="157"/>
    </row>
    <row r="370" spans="9:12">
      <c r="I370" s="157"/>
      <c r="J370" s="157"/>
      <c r="K370" s="157"/>
      <c r="L370" s="157"/>
    </row>
    <row r="371" spans="9:12">
      <c r="I371" s="157"/>
      <c r="J371" s="157"/>
      <c r="K371" s="157"/>
      <c r="L371" s="157"/>
    </row>
    <row r="372" spans="9:12">
      <c r="I372" s="157"/>
      <c r="J372" s="157"/>
      <c r="K372" s="157"/>
      <c r="L372" s="157"/>
    </row>
    <row r="373" spans="9:12">
      <c r="I373" s="157"/>
      <c r="J373" s="157"/>
      <c r="K373" s="157"/>
      <c r="L373" s="157"/>
    </row>
    <row r="374" spans="9:12">
      <c r="I374" s="157"/>
      <c r="J374" s="157"/>
      <c r="K374" s="157"/>
      <c r="L374" s="157"/>
    </row>
    <row r="375" spans="9:12">
      <c r="I375" s="157"/>
      <c r="J375" s="157"/>
      <c r="K375" s="157"/>
      <c r="L375" s="157"/>
    </row>
    <row r="376" spans="9:12">
      <c r="I376" s="157"/>
      <c r="J376" s="157"/>
      <c r="K376" s="157"/>
      <c r="L376" s="157"/>
    </row>
    <row r="377" spans="9:12">
      <c r="I377" s="157"/>
      <c r="J377" s="157"/>
      <c r="K377" s="157"/>
      <c r="L377" s="157"/>
    </row>
    <row r="378" spans="9:12">
      <c r="I378" s="157"/>
      <c r="J378" s="157"/>
      <c r="K378" s="157"/>
      <c r="L378" s="157"/>
    </row>
    <row r="379" spans="9:12">
      <c r="I379" s="157"/>
      <c r="J379" s="157"/>
      <c r="K379" s="157"/>
      <c r="L379" s="157"/>
    </row>
    <row r="380" spans="9:12">
      <c r="I380" s="157"/>
      <c r="J380" s="157"/>
      <c r="K380" s="157"/>
      <c r="L380" s="157"/>
    </row>
    <row r="381" spans="9:12">
      <c r="I381" s="157"/>
      <c r="J381" s="157"/>
      <c r="K381" s="157"/>
      <c r="L381" s="157"/>
    </row>
    <row r="382" spans="9:12">
      <c r="I382" s="157"/>
      <c r="J382" s="157"/>
      <c r="K382" s="157"/>
      <c r="L382" s="157"/>
    </row>
    <row r="383" spans="9:12">
      <c r="I383" s="157"/>
      <c r="J383" s="157"/>
      <c r="K383" s="157"/>
      <c r="L383" s="157"/>
    </row>
    <row r="384" spans="9:12">
      <c r="I384" s="157"/>
      <c r="J384" s="157"/>
      <c r="K384" s="157"/>
      <c r="L384" s="157"/>
    </row>
    <row r="385" spans="9:12">
      <c r="I385" s="157"/>
      <c r="J385" s="157"/>
      <c r="K385" s="157"/>
      <c r="L385" s="157"/>
    </row>
    <row r="386" spans="9:12">
      <c r="I386" s="157"/>
      <c r="J386" s="157"/>
      <c r="K386" s="157"/>
      <c r="L386" s="157"/>
    </row>
    <row r="387" spans="9:12">
      <c r="I387" s="157"/>
      <c r="J387" s="157"/>
      <c r="K387" s="157"/>
      <c r="L387" s="157"/>
    </row>
    <row r="388" spans="9:12">
      <c r="I388" s="157"/>
      <c r="J388" s="157"/>
      <c r="K388" s="157"/>
      <c r="L388" s="157"/>
    </row>
    <row r="389" spans="9:12">
      <c r="I389" s="157"/>
      <c r="J389" s="157"/>
      <c r="K389" s="157"/>
      <c r="L389" s="157"/>
    </row>
    <row r="390" spans="9:12">
      <c r="I390" s="157"/>
      <c r="J390" s="157"/>
      <c r="K390" s="157"/>
      <c r="L390" s="157"/>
    </row>
    <row r="391" spans="9:12">
      <c r="I391" s="157"/>
      <c r="J391" s="157"/>
      <c r="K391" s="157"/>
      <c r="L391" s="157"/>
    </row>
    <row r="392" spans="9:12">
      <c r="I392" s="157"/>
      <c r="J392" s="157"/>
      <c r="K392" s="157"/>
      <c r="L392" s="157"/>
    </row>
    <row r="393" spans="9:12">
      <c r="I393" s="157"/>
      <c r="J393" s="157"/>
      <c r="K393" s="157"/>
      <c r="L393" s="157"/>
    </row>
    <row r="394" spans="9:12">
      <c r="I394" s="157"/>
      <c r="J394" s="157"/>
      <c r="K394" s="157"/>
      <c r="L394" s="157"/>
    </row>
    <row r="395" spans="9:12">
      <c r="I395" s="157"/>
      <c r="J395" s="157"/>
      <c r="K395" s="157"/>
      <c r="L395" s="157"/>
    </row>
    <row r="396" spans="9:12">
      <c r="I396" s="157"/>
      <c r="J396" s="157"/>
      <c r="K396" s="157"/>
      <c r="L396" s="157"/>
    </row>
    <row r="397" spans="9:12">
      <c r="I397" s="157"/>
      <c r="J397" s="157"/>
      <c r="K397" s="157"/>
      <c r="L397" s="157"/>
    </row>
    <row r="398" spans="9:12">
      <c r="I398" s="157"/>
      <c r="J398" s="157"/>
      <c r="K398" s="157"/>
      <c r="L398" s="157"/>
    </row>
    <row r="399" spans="9:12">
      <c r="I399" s="157"/>
      <c r="J399" s="157"/>
      <c r="K399" s="157"/>
      <c r="L399" s="157"/>
    </row>
    <row r="400" spans="9:12">
      <c r="I400" s="157"/>
      <c r="J400" s="157"/>
      <c r="K400" s="157"/>
      <c r="L400" s="157"/>
    </row>
    <row r="401" spans="9:12">
      <c r="I401" s="157"/>
      <c r="J401" s="157"/>
      <c r="K401" s="157"/>
      <c r="L401" s="157"/>
    </row>
    <row r="402" spans="9:12">
      <c r="I402" s="157"/>
      <c r="J402" s="157"/>
      <c r="K402" s="157"/>
      <c r="L402" s="157"/>
    </row>
    <row r="403" spans="9:12">
      <c r="I403" s="157"/>
      <c r="J403" s="157"/>
      <c r="K403" s="157"/>
      <c r="L403" s="157"/>
    </row>
    <row r="404" spans="9:12">
      <c r="I404" s="157"/>
      <c r="J404" s="157"/>
      <c r="K404" s="157"/>
      <c r="L404" s="157"/>
    </row>
    <row r="405" spans="9:12">
      <c r="I405" s="157"/>
      <c r="J405" s="157"/>
      <c r="K405" s="157"/>
      <c r="L405" s="157"/>
    </row>
    <row r="406" spans="9:12">
      <c r="I406" s="157"/>
      <c r="J406" s="157"/>
      <c r="K406" s="157"/>
      <c r="L406" s="157"/>
    </row>
    <row r="407" spans="9:12">
      <c r="I407" s="157"/>
      <c r="J407" s="157"/>
      <c r="K407" s="157"/>
      <c r="L407" s="157"/>
    </row>
    <row r="408" spans="9:12">
      <c r="I408" s="157"/>
      <c r="J408" s="157"/>
      <c r="K408" s="157"/>
      <c r="L408" s="157"/>
    </row>
    <row r="409" spans="9:12">
      <c r="I409" s="157"/>
      <c r="J409" s="157"/>
      <c r="K409" s="157"/>
      <c r="L409" s="157"/>
    </row>
    <row r="410" spans="9:12">
      <c r="I410" s="157"/>
      <c r="J410" s="157"/>
      <c r="K410" s="157"/>
      <c r="L410" s="157"/>
    </row>
    <row r="411" spans="9:12">
      <c r="I411" s="157"/>
      <c r="J411" s="157"/>
      <c r="K411" s="157"/>
      <c r="L411" s="157"/>
    </row>
    <row r="412" spans="9:12">
      <c r="I412" s="157"/>
      <c r="J412" s="157"/>
      <c r="K412" s="157"/>
      <c r="L412" s="157"/>
    </row>
    <row r="413" spans="9:12">
      <c r="I413" s="157"/>
      <c r="J413" s="157"/>
      <c r="K413" s="157"/>
      <c r="L413" s="157"/>
    </row>
    <row r="414" spans="9:12">
      <c r="I414" s="157"/>
      <c r="J414" s="157"/>
      <c r="K414" s="157"/>
      <c r="L414" s="157"/>
    </row>
    <row r="415" spans="9:12">
      <c r="I415" s="157"/>
      <c r="J415" s="157"/>
      <c r="K415" s="157"/>
      <c r="L415" s="157"/>
    </row>
    <row r="416" spans="9:12">
      <c r="I416" s="157"/>
      <c r="J416" s="157"/>
      <c r="K416" s="157"/>
      <c r="L416" s="157"/>
    </row>
    <row r="417" spans="9:12">
      <c r="I417" s="157"/>
      <c r="J417" s="157"/>
      <c r="K417" s="157"/>
      <c r="L417" s="157"/>
    </row>
    <row r="418" spans="9:12">
      <c r="I418" s="157"/>
      <c r="J418" s="157"/>
      <c r="K418" s="157"/>
      <c r="L418" s="157"/>
    </row>
    <row r="419" spans="9:12">
      <c r="I419" s="157"/>
      <c r="J419" s="157"/>
      <c r="K419" s="157"/>
      <c r="L419" s="157"/>
    </row>
    <row r="420" spans="9:12">
      <c r="I420" s="157"/>
      <c r="J420" s="157"/>
      <c r="K420" s="157"/>
      <c r="L420" s="157"/>
    </row>
    <row r="421" spans="9:12">
      <c r="I421" s="157"/>
      <c r="J421" s="157"/>
      <c r="K421" s="157"/>
      <c r="L421" s="157"/>
    </row>
    <row r="422" spans="9:12">
      <c r="I422" s="157"/>
      <c r="J422" s="157"/>
      <c r="K422" s="157"/>
      <c r="L422" s="157"/>
    </row>
    <row r="423" spans="9:12">
      <c r="I423" s="157"/>
      <c r="J423" s="157"/>
      <c r="K423" s="157"/>
      <c r="L423" s="157"/>
    </row>
    <row r="424" spans="9:12">
      <c r="I424" s="157"/>
      <c r="J424" s="157"/>
      <c r="K424" s="157"/>
      <c r="L424" s="157"/>
    </row>
    <row r="425" spans="9:12">
      <c r="I425" s="157"/>
      <c r="J425" s="157"/>
      <c r="K425" s="157"/>
      <c r="L425" s="157"/>
    </row>
    <row r="426" spans="9:12">
      <c r="I426" s="157"/>
      <c r="J426" s="157"/>
      <c r="K426" s="157"/>
      <c r="L426" s="157"/>
    </row>
    <row r="427" spans="9:12">
      <c r="I427" s="157"/>
      <c r="J427" s="157"/>
      <c r="K427" s="157"/>
      <c r="L427" s="157"/>
    </row>
    <row r="428" spans="9:12">
      <c r="I428" s="157"/>
      <c r="J428" s="157"/>
      <c r="K428" s="157"/>
      <c r="L428" s="157"/>
    </row>
    <row r="429" spans="9:12">
      <c r="I429" s="157"/>
      <c r="J429" s="157"/>
      <c r="K429" s="157"/>
      <c r="L429" s="157"/>
    </row>
    <row r="430" spans="9:12">
      <c r="I430" s="157"/>
      <c r="J430" s="157"/>
      <c r="K430" s="157"/>
      <c r="L430" s="157"/>
    </row>
    <row r="431" spans="9:12">
      <c r="I431" s="157"/>
      <c r="J431" s="157"/>
      <c r="K431" s="157"/>
      <c r="L431" s="157"/>
    </row>
    <row r="432" spans="9:12">
      <c r="I432" s="157"/>
      <c r="J432" s="157"/>
      <c r="K432" s="157"/>
      <c r="L432" s="157"/>
    </row>
    <row r="433" spans="9:12">
      <c r="I433" s="157"/>
      <c r="J433" s="157"/>
      <c r="K433" s="157"/>
      <c r="L433" s="157"/>
    </row>
    <row r="434" spans="9:12">
      <c r="I434" s="157"/>
      <c r="J434" s="157"/>
      <c r="K434" s="157"/>
      <c r="L434" s="157"/>
    </row>
    <row r="435" spans="9:12">
      <c r="I435" s="157"/>
      <c r="J435" s="157"/>
      <c r="K435" s="157"/>
      <c r="L435" s="157"/>
    </row>
    <row r="436" spans="9:12">
      <c r="I436" s="157"/>
      <c r="J436" s="157"/>
      <c r="K436" s="157"/>
      <c r="L436" s="157"/>
    </row>
    <row r="437" spans="9:12">
      <c r="I437" s="157"/>
      <c r="J437" s="157"/>
      <c r="K437" s="157"/>
      <c r="L437" s="157"/>
    </row>
    <row r="438" spans="9:12">
      <c r="I438" s="157"/>
      <c r="J438" s="157"/>
      <c r="K438" s="157"/>
      <c r="L438" s="157"/>
    </row>
    <row r="439" spans="9:12">
      <c r="I439" s="157"/>
      <c r="J439" s="157"/>
      <c r="K439" s="157"/>
      <c r="L439" s="157"/>
    </row>
    <row r="440" spans="9:12">
      <c r="I440" s="157"/>
      <c r="J440" s="157"/>
      <c r="K440" s="157"/>
      <c r="L440" s="157"/>
    </row>
    <row r="441" spans="9:12">
      <c r="I441" s="157"/>
      <c r="J441" s="157"/>
      <c r="K441" s="157"/>
      <c r="L441" s="157"/>
    </row>
    <row r="442" spans="9:12">
      <c r="I442" s="157"/>
      <c r="J442" s="157"/>
      <c r="K442" s="157"/>
      <c r="L442" s="157"/>
    </row>
    <row r="443" spans="9:12">
      <c r="I443" s="157"/>
      <c r="J443" s="157"/>
      <c r="K443" s="157"/>
      <c r="L443" s="157"/>
    </row>
    <row r="444" spans="9:12">
      <c r="I444" s="157"/>
      <c r="J444" s="157"/>
      <c r="K444" s="157"/>
      <c r="L444" s="157"/>
    </row>
    <row r="445" spans="9:12">
      <c r="I445" s="157"/>
      <c r="J445" s="157"/>
      <c r="K445" s="157"/>
      <c r="L445" s="157"/>
    </row>
    <row r="446" spans="9:12">
      <c r="I446" s="157"/>
      <c r="J446" s="157"/>
      <c r="K446" s="157"/>
      <c r="L446" s="157"/>
    </row>
    <row r="447" spans="9:12">
      <c r="I447" s="157"/>
      <c r="J447" s="157"/>
      <c r="K447" s="157"/>
      <c r="L447" s="157"/>
    </row>
    <row r="448" spans="9:12">
      <c r="I448" s="157"/>
      <c r="J448" s="157"/>
      <c r="K448" s="157"/>
      <c r="L448" s="157"/>
    </row>
    <row r="449" spans="9:12">
      <c r="I449" s="157"/>
      <c r="J449" s="157"/>
      <c r="K449" s="157"/>
      <c r="L449" s="157"/>
    </row>
    <row r="450" spans="9:12">
      <c r="I450" s="157"/>
      <c r="J450" s="157"/>
      <c r="K450" s="157"/>
      <c r="L450" s="157"/>
    </row>
    <row r="451" spans="9:12">
      <c r="I451" s="157"/>
      <c r="J451" s="157"/>
      <c r="K451" s="157"/>
      <c r="L451" s="157"/>
    </row>
    <row r="452" spans="9:12">
      <c r="I452" s="157"/>
      <c r="J452" s="157"/>
      <c r="K452" s="157"/>
      <c r="L452" s="157"/>
    </row>
    <row r="453" spans="9:12">
      <c r="I453" s="157"/>
      <c r="J453" s="157"/>
      <c r="K453" s="157"/>
      <c r="L453" s="157"/>
    </row>
    <row r="454" spans="9:12">
      <c r="I454" s="157"/>
      <c r="J454" s="157"/>
      <c r="K454" s="157"/>
      <c r="L454" s="157"/>
    </row>
    <row r="455" spans="9:12">
      <c r="I455" s="157"/>
      <c r="J455" s="157"/>
      <c r="K455" s="157"/>
      <c r="L455" s="157"/>
    </row>
    <row r="456" spans="9:12">
      <c r="I456" s="157"/>
      <c r="J456" s="157"/>
      <c r="K456" s="157"/>
      <c r="L456" s="157"/>
    </row>
    <row r="457" spans="9:12">
      <c r="I457" s="157"/>
      <c r="J457" s="157"/>
      <c r="K457" s="157"/>
      <c r="L457" s="157"/>
    </row>
    <row r="458" spans="9:12">
      <c r="I458" s="157"/>
      <c r="J458" s="157"/>
      <c r="K458" s="157"/>
      <c r="L458" s="157"/>
    </row>
    <row r="459" spans="9:12">
      <c r="I459" s="157"/>
      <c r="J459" s="157"/>
      <c r="K459" s="157"/>
      <c r="L459" s="157"/>
    </row>
    <row r="460" spans="9:12">
      <c r="I460" s="157"/>
      <c r="J460" s="157"/>
      <c r="K460" s="157"/>
      <c r="L460" s="157"/>
    </row>
    <row r="461" spans="9:12">
      <c r="I461" s="157"/>
      <c r="J461" s="157"/>
      <c r="K461" s="157"/>
      <c r="L461" s="157"/>
    </row>
    <row r="462" spans="9:12">
      <c r="I462" s="157"/>
      <c r="J462" s="157"/>
      <c r="K462" s="157"/>
      <c r="L462" s="157"/>
    </row>
    <row r="463" spans="9:12">
      <c r="I463" s="157"/>
      <c r="J463" s="157"/>
      <c r="K463" s="157"/>
      <c r="L463" s="157"/>
    </row>
    <row r="464" spans="9:12">
      <c r="I464" s="157"/>
      <c r="J464" s="157"/>
      <c r="K464" s="157"/>
      <c r="L464" s="157"/>
    </row>
    <row r="465" spans="9:12">
      <c r="I465" s="157"/>
      <c r="J465" s="157"/>
      <c r="K465" s="157"/>
      <c r="L465" s="157"/>
    </row>
    <row r="466" spans="9:12">
      <c r="I466" s="157"/>
      <c r="J466" s="157"/>
      <c r="K466" s="157"/>
      <c r="L466" s="157"/>
    </row>
    <row r="467" spans="9:12">
      <c r="I467" s="157"/>
      <c r="J467" s="157"/>
      <c r="K467" s="157"/>
      <c r="L467" s="157"/>
    </row>
    <row r="468" spans="9:12">
      <c r="I468" s="157"/>
      <c r="J468" s="157"/>
      <c r="K468" s="157"/>
      <c r="L468" s="157"/>
    </row>
    <row r="469" spans="9:12">
      <c r="I469" s="157"/>
      <c r="J469" s="157"/>
      <c r="K469" s="157"/>
      <c r="L469" s="157"/>
    </row>
    <row r="470" spans="9:12">
      <c r="I470" s="157"/>
      <c r="J470" s="157"/>
      <c r="K470" s="157"/>
      <c r="L470" s="157"/>
    </row>
    <row r="471" spans="9:12">
      <c r="I471" s="157"/>
      <c r="J471" s="157"/>
      <c r="K471" s="157"/>
      <c r="L471" s="157"/>
    </row>
    <row r="472" spans="9:12">
      <c r="I472" s="157"/>
      <c r="J472" s="157"/>
      <c r="K472" s="157"/>
      <c r="L472" s="157"/>
    </row>
    <row r="473" spans="9:12">
      <c r="I473" s="157"/>
      <c r="J473" s="157"/>
      <c r="K473" s="157"/>
      <c r="L473" s="157"/>
    </row>
    <row r="474" spans="9:12">
      <c r="I474" s="157"/>
      <c r="J474" s="157"/>
      <c r="K474" s="157"/>
      <c r="L474" s="157"/>
    </row>
    <row r="475" spans="9:12">
      <c r="I475" s="157"/>
      <c r="J475" s="157"/>
      <c r="K475" s="157"/>
      <c r="L475" s="157"/>
    </row>
    <row r="476" spans="9:12">
      <c r="I476" s="157"/>
      <c r="J476" s="157"/>
      <c r="K476" s="157"/>
      <c r="L476" s="157"/>
    </row>
    <row r="477" spans="9:12">
      <c r="I477" s="157"/>
      <c r="J477" s="157"/>
      <c r="K477" s="157"/>
      <c r="L477" s="157"/>
    </row>
    <row r="478" spans="9:12">
      <c r="I478" s="157"/>
      <c r="J478" s="157"/>
      <c r="K478" s="157"/>
      <c r="L478" s="157"/>
    </row>
    <row r="479" spans="9:12">
      <c r="I479" s="157"/>
      <c r="J479" s="157"/>
      <c r="K479" s="157"/>
      <c r="L479" s="157"/>
    </row>
    <row r="480" spans="9:12">
      <c r="I480" s="157"/>
      <c r="J480" s="157"/>
      <c r="K480" s="157"/>
      <c r="L480" s="157"/>
    </row>
    <row r="481" spans="9:12">
      <c r="I481" s="157"/>
      <c r="J481" s="157"/>
      <c r="K481" s="157"/>
      <c r="L481" s="157"/>
    </row>
    <row r="482" spans="9:12">
      <c r="I482" s="157"/>
      <c r="J482" s="157"/>
      <c r="K482" s="157"/>
      <c r="L482" s="157"/>
    </row>
    <row r="483" spans="9:12">
      <c r="I483" s="157"/>
      <c r="J483" s="157"/>
      <c r="K483" s="157"/>
      <c r="L483" s="157"/>
    </row>
    <row r="484" spans="9:12">
      <c r="I484" s="157"/>
      <c r="J484" s="157"/>
      <c r="K484" s="157"/>
      <c r="L484" s="157"/>
    </row>
    <row r="485" spans="9:12">
      <c r="I485" s="157"/>
      <c r="J485" s="157"/>
      <c r="K485" s="157"/>
      <c r="L485" s="157"/>
    </row>
    <row r="486" spans="9:12">
      <c r="I486" s="157"/>
      <c r="J486" s="157"/>
      <c r="K486" s="157"/>
      <c r="L486" s="157"/>
    </row>
    <row r="487" spans="9:12">
      <c r="I487" s="157"/>
      <c r="J487" s="157"/>
      <c r="K487" s="157"/>
      <c r="L487" s="157"/>
    </row>
    <row r="488" spans="9:12">
      <c r="I488" s="157"/>
      <c r="J488" s="157"/>
      <c r="K488" s="157"/>
      <c r="L488" s="157"/>
    </row>
    <row r="489" spans="9:12">
      <c r="I489" s="157"/>
      <c r="J489" s="157"/>
      <c r="K489" s="157"/>
      <c r="L489" s="157"/>
    </row>
    <row r="490" spans="9:12">
      <c r="I490" s="157"/>
      <c r="J490" s="157"/>
      <c r="K490" s="157"/>
      <c r="L490" s="157"/>
    </row>
    <row r="491" spans="9:12">
      <c r="I491" s="157"/>
      <c r="J491" s="157"/>
      <c r="K491" s="157"/>
      <c r="L491" s="157"/>
    </row>
    <row r="492" spans="9:12">
      <c r="I492" s="157"/>
      <c r="J492" s="157"/>
      <c r="K492" s="157"/>
      <c r="L492" s="157"/>
    </row>
    <row r="493" spans="9:12">
      <c r="I493" s="157"/>
      <c r="J493" s="157"/>
      <c r="K493" s="157"/>
      <c r="L493" s="157"/>
    </row>
    <row r="494" spans="9:12">
      <c r="I494" s="157"/>
      <c r="J494" s="157"/>
      <c r="K494" s="157"/>
      <c r="L494" s="157"/>
    </row>
    <row r="495" spans="9:12">
      <c r="I495" s="157"/>
      <c r="J495" s="157"/>
      <c r="K495" s="157"/>
      <c r="L495" s="157"/>
    </row>
    <row r="496" spans="9:12">
      <c r="I496" s="157"/>
      <c r="J496" s="157"/>
      <c r="K496" s="157"/>
      <c r="L496" s="157"/>
    </row>
    <row r="497" spans="9:12">
      <c r="I497" s="157"/>
      <c r="J497" s="157"/>
      <c r="K497" s="157"/>
      <c r="L497" s="157"/>
    </row>
    <row r="498" spans="9:12">
      <c r="I498" s="157"/>
      <c r="J498" s="157"/>
      <c r="K498" s="157"/>
      <c r="L498" s="157"/>
    </row>
    <row r="499" spans="9:12">
      <c r="I499" s="157"/>
      <c r="J499" s="157"/>
      <c r="K499" s="157"/>
      <c r="L499" s="157"/>
    </row>
    <row r="500" spans="9:12">
      <c r="I500" s="157"/>
      <c r="J500" s="157"/>
      <c r="K500" s="157"/>
      <c r="L500" s="157"/>
    </row>
    <row r="501" spans="9:12">
      <c r="I501" s="157"/>
      <c r="J501" s="157"/>
      <c r="K501" s="157"/>
      <c r="L501" s="157"/>
    </row>
    <row r="502" spans="9:12">
      <c r="I502" s="157"/>
      <c r="J502" s="157"/>
      <c r="K502" s="157"/>
      <c r="L502" s="157"/>
    </row>
    <row r="503" spans="9:12">
      <c r="I503" s="157"/>
      <c r="J503" s="157"/>
      <c r="K503" s="157"/>
      <c r="L503" s="157"/>
    </row>
    <row r="504" spans="9:12">
      <c r="I504" s="157"/>
      <c r="J504" s="157"/>
      <c r="K504" s="157"/>
      <c r="L504" s="157"/>
    </row>
    <row r="505" spans="9:12">
      <c r="I505" s="157"/>
      <c r="J505" s="157"/>
      <c r="K505" s="157"/>
      <c r="L505" s="157"/>
    </row>
    <row r="506" spans="9:12">
      <c r="I506" s="157"/>
      <c r="J506" s="157"/>
      <c r="K506" s="157"/>
      <c r="L506" s="157"/>
    </row>
    <row r="507" spans="9:12">
      <c r="I507" s="157"/>
      <c r="J507" s="157"/>
      <c r="K507" s="157"/>
      <c r="L507" s="157"/>
    </row>
    <row r="508" spans="9:12">
      <c r="I508" s="157"/>
      <c r="J508" s="157"/>
      <c r="K508" s="157"/>
      <c r="L508" s="157"/>
    </row>
    <row r="509" spans="9:12">
      <c r="I509" s="157"/>
      <c r="J509" s="157"/>
      <c r="K509" s="157"/>
      <c r="L509" s="157"/>
    </row>
    <row r="510" spans="9:12">
      <c r="I510" s="157"/>
      <c r="J510" s="157"/>
      <c r="K510" s="157"/>
      <c r="L510" s="157"/>
    </row>
    <row r="511" spans="9:12">
      <c r="I511" s="157"/>
      <c r="J511" s="157"/>
      <c r="K511" s="157"/>
      <c r="L511" s="157"/>
    </row>
    <row r="512" spans="9:12">
      <c r="I512" s="157"/>
      <c r="J512" s="157"/>
      <c r="K512" s="157"/>
      <c r="L512" s="157"/>
    </row>
    <row r="513" spans="9:12">
      <c r="I513" s="157"/>
      <c r="J513" s="157"/>
      <c r="K513" s="157"/>
      <c r="L513" s="157"/>
    </row>
    <row r="514" spans="9:12">
      <c r="I514" s="157"/>
      <c r="J514" s="157"/>
      <c r="K514" s="157"/>
      <c r="L514" s="157"/>
    </row>
    <row r="515" spans="9:12">
      <c r="I515" s="157"/>
      <c r="J515" s="157"/>
      <c r="K515" s="157"/>
      <c r="L515" s="157"/>
    </row>
    <row r="516" spans="9:12">
      <c r="I516" s="157"/>
      <c r="J516" s="157"/>
      <c r="K516" s="157"/>
      <c r="L516" s="157"/>
    </row>
    <row r="517" spans="9:12">
      <c r="I517" s="157"/>
      <c r="J517" s="157"/>
      <c r="K517" s="157"/>
      <c r="L517" s="157"/>
    </row>
    <row r="518" spans="9:12">
      <c r="I518" s="157"/>
      <c r="J518" s="157"/>
      <c r="K518" s="157"/>
      <c r="L518" s="157"/>
    </row>
    <row r="519" spans="9:12">
      <c r="I519" s="157"/>
      <c r="J519" s="157"/>
      <c r="K519" s="157"/>
      <c r="L519" s="157"/>
    </row>
    <row r="520" spans="9:12">
      <c r="I520" s="157"/>
      <c r="J520" s="157"/>
      <c r="K520" s="157"/>
      <c r="L520" s="157"/>
    </row>
    <row r="521" spans="9:12">
      <c r="I521" s="157"/>
      <c r="J521" s="157"/>
      <c r="K521" s="157"/>
      <c r="L521" s="157"/>
    </row>
    <row r="522" spans="9:12">
      <c r="I522" s="157"/>
      <c r="J522" s="157"/>
      <c r="K522" s="157"/>
      <c r="L522" s="157"/>
    </row>
    <row r="523" spans="9:12">
      <c r="I523" s="157"/>
      <c r="J523" s="157"/>
      <c r="K523" s="157"/>
      <c r="L523" s="157"/>
    </row>
    <row r="524" spans="9:12">
      <c r="I524" s="157"/>
      <c r="J524" s="157"/>
      <c r="K524" s="157"/>
      <c r="L524" s="157"/>
    </row>
    <row r="525" spans="9:12">
      <c r="I525" s="157"/>
      <c r="J525" s="157"/>
      <c r="K525" s="157"/>
      <c r="L525" s="157"/>
    </row>
    <row r="526" spans="9:12">
      <c r="I526" s="157"/>
      <c r="J526" s="157"/>
      <c r="K526" s="157"/>
      <c r="L526" s="157"/>
    </row>
    <row r="527" spans="9:12">
      <c r="I527" s="157"/>
      <c r="J527" s="157"/>
      <c r="K527" s="157"/>
      <c r="L527" s="157"/>
    </row>
    <row r="528" spans="9:12">
      <c r="I528" s="157"/>
      <c r="J528" s="157"/>
      <c r="K528" s="157"/>
      <c r="L528" s="157"/>
    </row>
    <row r="529" spans="9:12">
      <c r="I529" s="157"/>
      <c r="J529" s="157"/>
      <c r="K529" s="157"/>
      <c r="L529" s="157"/>
    </row>
    <row r="530" spans="9:12">
      <c r="I530" s="157"/>
      <c r="J530" s="157"/>
      <c r="K530" s="157"/>
      <c r="L530" s="157"/>
    </row>
    <row r="531" spans="9:12">
      <c r="I531" s="157"/>
      <c r="J531" s="157"/>
      <c r="K531" s="157"/>
      <c r="L531" s="157"/>
    </row>
    <row r="532" spans="9:12">
      <c r="I532" s="157"/>
      <c r="J532" s="157"/>
      <c r="K532" s="157"/>
      <c r="L532" s="157"/>
    </row>
    <row r="533" spans="9:12">
      <c r="I533" s="157"/>
      <c r="J533" s="157"/>
      <c r="K533" s="157"/>
      <c r="L533" s="157"/>
    </row>
    <row r="534" spans="9:12">
      <c r="I534" s="157"/>
      <c r="J534" s="157"/>
      <c r="K534" s="157"/>
      <c r="L534" s="157"/>
    </row>
    <row r="535" spans="9:12">
      <c r="I535" s="157"/>
      <c r="J535" s="157"/>
      <c r="K535" s="157"/>
      <c r="L535" s="157"/>
    </row>
    <row r="536" spans="9:12">
      <c r="I536" s="157"/>
      <c r="J536" s="157"/>
      <c r="K536" s="157"/>
      <c r="L536" s="157"/>
    </row>
    <row r="537" spans="9:12">
      <c r="I537" s="157"/>
      <c r="J537" s="157"/>
      <c r="K537" s="157"/>
      <c r="L537" s="157"/>
    </row>
    <row r="538" spans="9:12">
      <c r="I538" s="157"/>
      <c r="J538" s="157"/>
      <c r="K538" s="157"/>
      <c r="L538" s="157"/>
    </row>
    <row r="539" spans="9:12">
      <c r="I539" s="157"/>
      <c r="J539" s="157"/>
      <c r="K539" s="157"/>
      <c r="L539" s="157"/>
    </row>
    <row r="540" spans="9:12">
      <c r="I540" s="157"/>
      <c r="J540" s="157"/>
      <c r="K540" s="157"/>
      <c r="L540" s="157"/>
    </row>
    <row r="541" spans="9:12">
      <c r="I541" s="157"/>
      <c r="J541" s="157"/>
      <c r="K541" s="157"/>
      <c r="L541" s="157"/>
    </row>
    <row r="542" spans="9:12">
      <c r="I542" s="157"/>
      <c r="J542" s="157"/>
      <c r="K542" s="157"/>
      <c r="L542" s="157"/>
    </row>
    <row r="543" spans="9:12">
      <c r="I543" s="157"/>
      <c r="J543" s="157"/>
      <c r="K543" s="157"/>
      <c r="L543" s="157"/>
    </row>
    <row r="544" spans="9:12">
      <c r="I544" s="157"/>
      <c r="J544" s="157"/>
      <c r="K544" s="157"/>
      <c r="L544" s="157"/>
    </row>
    <row r="545" spans="9:12">
      <c r="I545" s="157"/>
      <c r="J545" s="157"/>
      <c r="K545" s="157"/>
      <c r="L545" s="157"/>
    </row>
    <row r="546" spans="9:12">
      <c r="I546" s="157"/>
      <c r="J546" s="157"/>
      <c r="K546" s="157"/>
      <c r="L546" s="157"/>
    </row>
    <row r="547" spans="9:12">
      <c r="I547" s="157"/>
      <c r="J547" s="157"/>
      <c r="K547" s="157"/>
      <c r="L547" s="157"/>
    </row>
    <row r="548" spans="9:12">
      <c r="I548" s="157"/>
      <c r="J548" s="157"/>
      <c r="K548" s="157"/>
      <c r="L548" s="157"/>
    </row>
    <row r="549" spans="9:12">
      <c r="I549" s="157"/>
      <c r="J549" s="157"/>
      <c r="K549" s="157"/>
      <c r="L549" s="157"/>
    </row>
    <row r="550" spans="9:12">
      <c r="I550" s="157"/>
      <c r="J550" s="157"/>
      <c r="K550" s="157"/>
      <c r="L550" s="157"/>
    </row>
    <row r="551" spans="9:12">
      <c r="I551" s="157"/>
      <c r="J551" s="157"/>
      <c r="K551" s="157"/>
      <c r="L551" s="157"/>
    </row>
    <row r="552" spans="9:12">
      <c r="I552" s="157"/>
      <c r="J552" s="157"/>
      <c r="K552" s="157"/>
      <c r="L552" s="157"/>
    </row>
    <row r="553" spans="9:12">
      <c r="I553" s="157"/>
      <c r="J553" s="157"/>
      <c r="K553" s="157"/>
      <c r="L553" s="157"/>
    </row>
    <row r="554" spans="9:12">
      <c r="I554" s="157"/>
      <c r="J554" s="157"/>
      <c r="K554" s="157"/>
      <c r="L554" s="157"/>
    </row>
    <row r="555" spans="9:12">
      <c r="I555" s="157"/>
      <c r="J555" s="157"/>
      <c r="K555" s="157"/>
      <c r="L555" s="157"/>
    </row>
    <row r="556" spans="9:12">
      <c r="I556" s="157"/>
      <c r="J556" s="157"/>
      <c r="K556" s="157"/>
      <c r="L556" s="157"/>
    </row>
    <row r="557" spans="9:12">
      <c r="I557" s="157"/>
      <c r="J557" s="157"/>
      <c r="K557" s="157"/>
      <c r="L557" s="157"/>
    </row>
    <row r="558" spans="9:12">
      <c r="I558" s="157"/>
      <c r="J558" s="157"/>
      <c r="K558" s="157"/>
      <c r="L558" s="157"/>
    </row>
    <row r="559" spans="9:12">
      <c r="I559" s="157"/>
      <c r="J559" s="157"/>
      <c r="K559" s="157"/>
      <c r="L559" s="157"/>
    </row>
    <row r="560" spans="9:12">
      <c r="I560" s="157"/>
      <c r="J560" s="157"/>
      <c r="K560" s="157"/>
      <c r="L560" s="157"/>
    </row>
    <row r="561" spans="9:12">
      <c r="I561" s="157"/>
      <c r="J561" s="157"/>
      <c r="K561" s="157"/>
      <c r="L561" s="157"/>
    </row>
    <row r="562" spans="9:12">
      <c r="I562" s="157"/>
      <c r="J562" s="157"/>
      <c r="K562" s="157"/>
      <c r="L562" s="157"/>
    </row>
    <row r="563" spans="9:12">
      <c r="I563" s="157"/>
      <c r="J563" s="157"/>
      <c r="K563" s="157"/>
      <c r="L563" s="157"/>
    </row>
    <row r="564" spans="9:12">
      <c r="I564" s="157"/>
      <c r="J564" s="157"/>
      <c r="K564" s="157"/>
      <c r="L564" s="157"/>
    </row>
    <row r="565" spans="9:12">
      <c r="I565" s="157"/>
      <c r="J565" s="157"/>
      <c r="K565" s="157"/>
      <c r="L565" s="157"/>
    </row>
    <row r="566" spans="9:12">
      <c r="I566" s="157"/>
      <c r="J566" s="157"/>
      <c r="K566" s="157"/>
      <c r="L566" s="157"/>
    </row>
    <row r="567" spans="9:12">
      <c r="I567" s="157"/>
      <c r="J567" s="157"/>
      <c r="K567" s="157"/>
      <c r="L567" s="157"/>
    </row>
    <row r="568" spans="9:12">
      <c r="I568" s="157"/>
      <c r="J568" s="157"/>
      <c r="K568" s="157"/>
      <c r="L568" s="157"/>
    </row>
    <row r="569" spans="9:12">
      <c r="I569" s="157"/>
      <c r="J569" s="157"/>
      <c r="K569" s="157"/>
      <c r="L569" s="157"/>
    </row>
    <row r="570" spans="9:12">
      <c r="I570" s="157"/>
      <c r="J570" s="157"/>
      <c r="K570" s="157"/>
      <c r="L570" s="157"/>
    </row>
    <row r="571" spans="9:12">
      <c r="I571" s="157"/>
      <c r="J571" s="157"/>
      <c r="K571" s="157"/>
      <c r="L571" s="157"/>
    </row>
    <row r="572" spans="9:12">
      <c r="I572" s="157"/>
      <c r="J572" s="157"/>
      <c r="K572" s="157"/>
      <c r="L572" s="157"/>
    </row>
    <row r="573" spans="9:12">
      <c r="I573" s="157"/>
      <c r="J573" s="157"/>
      <c r="K573" s="157"/>
      <c r="L573" s="157"/>
    </row>
    <row r="574" spans="9:12">
      <c r="I574" s="157"/>
      <c r="J574" s="157"/>
      <c r="K574" s="157"/>
      <c r="L574" s="157"/>
    </row>
    <row r="575" spans="9:12">
      <c r="I575" s="157"/>
      <c r="J575" s="157"/>
      <c r="K575" s="157"/>
      <c r="L575" s="157"/>
    </row>
    <row r="576" spans="9:12">
      <c r="I576" s="157"/>
      <c r="J576" s="157"/>
      <c r="K576" s="157"/>
      <c r="L576" s="157"/>
    </row>
    <row r="577" spans="9:12">
      <c r="I577" s="157"/>
      <c r="J577" s="157"/>
      <c r="K577" s="157"/>
      <c r="L577" s="157"/>
    </row>
    <row r="578" spans="9:12">
      <c r="I578" s="157"/>
      <c r="J578" s="157"/>
      <c r="K578" s="157"/>
      <c r="L578" s="157"/>
    </row>
    <row r="579" spans="9:12">
      <c r="I579" s="157"/>
      <c r="J579" s="157"/>
      <c r="K579" s="157"/>
      <c r="L579" s="157"/>
    </row>
    <row r="580" spans="9:12">
      <c r="I580" s="157"/>
      <c r="J580" s="157"/>
      <c r="K580" s="157"/>
      <c r="L580" s="157"/>
    </row>
    <row r="581" spans="9:12">
      <c r="I581" s="157"/>
      <c r="J581" s="157"/>
      <c r="K581" s="157"/>
      <c r="L581" s="157"/>
    </row>
    <row r="582" spans="9:12">
      <c r="I582" s="157"/>
      <c r="J582" s="157"/>
      <c r="K582" s="157"/>
      <c r="L582" s="157"/>
    </row>
    <row r="583" spans="9:12">
      <c r="I583" s="157"/>
      <c r="J583" s="157"/>
      <c r="K583" s="157"/>
      <c r="L583" s="157"/>
    </row>
    <row r="584" spans="9:12">
      <c r="I584" s="157"/>
      <c r="J584" s="157"/>
      <c r="K584" s="157"/>
      <c r="L584" s="157"/>
    </row>
    <row r="585" spans="9:12">
      <c r="I585" s="157"/>
      <c r="J585" s="157"/>
      <c r="K585" s="157"/>
      <c r="L585" s="157"/>
    </row>
    <row r="586" spans="9:12">
      <c r="I586" s="157"/>
      <c r="J586" s="157"/>
      <c r="K586" s="157"/>
      <c r="L586" s="157"/>
    </row>
    <row r="587" spans="9:12">
      <c r="I587" s="157"/>
      <c r="J587" s="157"/>
      <c r="K587" s="157"/>
      <c r="L587" s="157"/>
    </row>
    <row r="588" spans="9:12">
      <c r="I588" s="157"/>
      <c r="J588" s="157"/>
      <c r="K588" s="157"/>
      <c r="L588" s="157"/>
    </row>
    <row r="589" spans="9:12">
      <c r="I589" s="157"/>
      <c r="J589" s="157"/>
      <c r="K589" s="157"/>
      <c r="L589" s="157"/>
    </row>
    <row r="590" spans="9:12">
      <c r="I590" s="157"/>
      <c r="J590" s="157"/>
      <c r="K590" s="157"/>
      <c r="L590" s="157"/>
    </row>
    <row r="591" spans="9:12">
      <c r="I591" s="157"/>
      <c r="J591" s="157"/>
      <c r="K591" s="157"/>
      <c r="L591" s="157"/>
    </row>
    <row r="592" spans="9:12">
      <c r="I592" s="157"/>
      <c r="J592" s="157"/>
      <c r="K592" s="157"/>
      <c r="L592" s="157"/>
    </row>
    <row r="593" spans="9:12">
      <c r="I593" s="157"/>
      <c r="J593" s="157"/>
      <c r="K593" s="157"/>
      <c r="L593" s="157"/>
    </row>
    <row r="594" spans="9:12">
      <c r="I594" s="157"/>
      <c r="J594" s="157"/>
      <c r="K594" s="157"/>
      <c r="L594" s="157"/>
    </row>
    <row r="595" spans="9:12">
      <c r="I595" s="157"/>
      <c r="J595" s="157"/>
      <c r="K595" s="157"/>
      <c r="L595" s="157"/>
    </row>
    <row r="596" spans="9:12">
      <c r="I596" s="157"/>
      <c r="J596" s="157"/>
      <c r="K596" s="157"/>
      <c r="L596" s="157"/>
    </row>
    <row r="597" spans="9:12">
      <c r="I597" s="157"/>
      <c r="J597" s="157"/>
      <c r="K597" s="157"/>
      <c r="L597" s="157"/>
    </row>
    <row r="598" spans="9:12">
      <c r="I598" s="157"/>
      <c r="J598" s="157"/>
      <c r="K598" s="157"/>
      <c r="L598" s="157"/>
    </row>
    <row r="599" spans="9:12">
      <c r="I599" s="157"/>
      <c r="J599" s="157"/>
      <c r="K599" s="157"/>
      <c r="L599" s="157"/>
    </row>
    <row r="600" spans="9:12">
      <c r="I600" s="157"/>
      <c r="J600" s="157"/>
      <c r="K600" s="157"/>
      <c r="L600" s="157"/>
    </row>
    <row r="601" spans="9:12">
      <c r="I601" s="157"/>
      <c r="J601" s="157"/>
      <c r="K601" s="157"/>
      <c r="L601" s="157"/>
    </row>
    <row r="602" spans="9:12">
      <c r="I602" s="157"/>
      <c r="J602" s="157"/>
      <c r="K602" s="157"/>
      <c r="L602" s="157"/>
    </row>
    <row r="603" spans="9:12">
      <c r="I603" s="157"/>
      <c r="J603" s="157"/>
      <c r="K603" s="157"/>
      <c r="L603" s="157"/>
    </row>
    <row r="604" spans="9:12">
      <c r="I604" s="157"/>
      <c r="J604" s="157"/>
      <c r="K604" s="157"/>
      <c r="L604" s="157"/>
    </row>
    <row r="605" spans="9:12">
      <c r="I605" s="157"/>
      <c r="J605" s="157"/>
      <c r="K605" s="157"/>
      <c r="L605" s="157"/>
    </row>
    <row r="606" spans="9:12">
      <c r="I606" s="157"/>
      <c r="J606" s="157"/>
      <c r="K606" s="157"/>
      <c r="L606" s="157"/>
    </row>
    <row r="607" spans="9:12">
      <c r="I607" s="157"/>
      <c r="J607" s="157"/>
      <c r="K607" s="157"/>
      <c r="L607" s="157"/>
    </row>
    <row r="608" spans="9:12">
      <c r="I608" s="157"/>
      <c r="J608" s="157"/>
      <c r="K608" s="157"/>
      <c r="L608" s="157"/>
    </row>
    <row r="609" spans="9:12">
      <c r="I609" s="157"/>
      <c r="J609" s="157"/>
      <c r="K609" s="157"/>
      <c r="L609" s="157"/>
    </row>
    <row r="610" spans="9:12">
      <c r="I610" s="157"/>
      <c r="J610" s="157"/>
      <c r="K610" s="157"/>
      <c r="L610" s="157"/>
    </row>
    <row r="611" spans="9:12">
      <c r="I611" s="157"/>
      <c r="J611" s="157"/>
      <c r="K611" s="157"/>
      <c r="L611" s="157"/>
    </row>
    <row r="612" spans="9:12">
      <c r="I612" s="157"/>
      <c r="J612" s="157"/>
      <c r="K612" s="157"/>
      <c r="L612" s="157"/>
    </row>
    <row r="613" spans="9:12">
      <c r="I613" s="157"/>
      <c r="J613" s="157"/>
      <c r="K613" s="157"/>
      <c r="L613" s="157"/>
    </row>
    <row r="614" spans="9:12">
      <c r="I614" s="157"/>
      <c r="J614" s="157"/>
      <c r="K614" s="157"/>
      <c r="L614" s="157"/>
    </row>
    <row r="615" spans="9:12">
      <c r="I615" s="157"/>
      <c r="J615" s="157"/>
      <c r="K615" s="157"/>
      <c r="L615" s="157"/>
    </row>
    <row r="616" spans="9:12">
      <c r="I616" s="157"/>
      <c r="J616" s="157"/>
      <c r="K616" s="157"/>
      <c r="L616" s="157"/>
    </row>
    <row r="617" spans="9:12">
      <c r="I617" s="157"/>
      <c r="J617" s="157"/>
      <c r="K617" s="157"/>
      <c r="L617" s="157"/>
    </row>
    <row r="618" spans="9:12">
      <c r="I618" s="157"/>
      <c r="J618" s="157"/>
      <c r="K618" s="157"/>
      <c r="L618" s="157"/>
    </row>
    <row r="619" spans="9:12">
      <c r="I619" s="157"/>
      <c r="J619" s="157"/>
      <c r="K619" s="157"/>
      <c r="L619" s="157"/>
    </row>
    <row r="620" spans="9:12">
      <c r="I620" s="157"/>
      <c r="J620" s="157"/>
      <c r="K620" s="157"/>
      <c r="L620" s="157"/>
    </row>
    <row r="621" spans="9:12">
      <c r="I621" s="157"/>
      <c r="J621" s="157"/>
      <c r="K621" s="157"/>
      <c r="L621" s="157"/>
    </row>
    <row r="622" spans="9:12">
      <c r="I622" s="157"/>
      <c r="J622" s="157"/>
      <c r="K622" s="157"/>
      <c r="L622" s="157"/>
    </row>
    <row r="623" spans="9:12">
      <c r="I623" s="157"/>
      <c r="J623" s="157"/>
      <c r="K623" s="157"/>
      <c r="L623" s="157"/>
    </row>
    <row r="624" spans="9:12">
      <c r="I624" s="157"/>
      <c r="J624" s="157"/>
      <c r="K624" s="157"/>
      <c r="L624" s="157"/>
    </row>
    <row r="625" spans="9:12">
      <c r="I625" s="157"/>
      <c r="J625" s="157"/>
      <c r="K625" s="157"/>
      <c r="L625" s="157"/>
    </row>
    <row r="626" spans="9:12">
      <c r="I626" s="157"/>
      <c r="J626" s="157"/>
      <c r="K626" s="157"/>
      <c r="L626" s="157"/>
    </row>
    <row r="627" spans="9:12">
      <c r="I627" s="157"/>
      <c r="J627" s="157"/>
      <c r="K627" s="157"/>
      <c r="L627" s="157"/>
    </row>
    <row r="628" spans="9:12">
      <c r="I628" s="157"/>
      <c r="J628" s="157"/>
      <c r="K628" s="157"/>
      <c r="L628" s="157"/>
    </row>
    <row r="629" spans="9:12">
      <c r="I629" s="157"/>
      <c r="J629" s="157"/>
      <c r="K629" s="157"/>
      <c r="L629" s="157"/>
    </row>
    <row r="630" spans="9:12">
      <c r="I630" s="157"/>
      <c r="J630" s="157"/>
      <c r="K630" s="157"/>
      <c r="L630" s="157"/>
    </row>
    <row r="631" spans="9:12">
      <c r="I631" s="157"/>
      <c r="J631" s="157"/>
      <c r="K631" s="157"/>
      <c r="L631" s="157"/>
    </row>
    <row r="632" spans="9:12">
      <c r="I632" s="157"/>
      <c r="J632" s="157"/>
      <c r="K632" s="157"/>
      <c r="L632" s="157"/>
    </row>
    <row r="633" spans="9:12">
      <c r="I633" s="157"/>
      <c r="J633" s="157"/>
      <c r="K633" s="157"/>
      <c r="L633" s="157"/>
    </row>
    <row r="634" spans="9:12">
      <c r="I634" s="157"/>
      <c r="J634" s="157"/>
      <c r="K634" s="157"/>
      <c r="L634" s="157"/>
    </row>
    <row r="635" spans="9:12">
      <c r="I635" s="157"/>
      <c r="J635" s="157"/>
      <c r="K635" s="157"/>
      <c r="L635" s="157"/>
    </row>
    <row r="636" spans="9:12">
      <c r="I636" s="157"/>
      <c r="J636" s="157"/>
      <c r="K636" s="157"/>
      <c r="L636" s="157"/>
    </row>
    <row r="637" spans="9:12">
      <c r="I637" s="157"/>
      <c r="J637" s="157"/>
      <c r="K637" s="157"/>
      <c r="L637" s="157"/>
    </row>
    <row r="638" spans="9:12">
      <c r="I638" s="157"/>
      <c r="J638" s="157"/>
      <c r="K638" s="157"/>
      <c r="L638" s="157"/>
    </row>
    <row r="639" spans="9:12">
      <c r="I639" s="157"/>
      <c r="J639" s="157"/>
      <c r="K639" s="157"/>
      <c r="L639" s="157"/>
    </row>
    <row r="640" spans="9:12">
      <c r="I640" s="157"/>
      <c r="J640" s="157"/>
      <c r="K640" s="157"/>
      <c r="L640" s="157"/>
    </row>
    <row r="641" spans="9:12">
      <c r="I641" s="157"/>
      <c r="J641" s="157"/>
      <c r="K641" s="157"/>
      <c r="L641" s="157"/>
    </row>
    <row r="642" spans="9:12">
      <c r="I642" s="157"/>
      <c r="J642" s="157"/>
      <c r="K642" s="157"/>
      <c r="L642" s="157"/>
    </row>
    <row r="643" spans="9:12">
      <c r="I643" s="157"/>
      <c r="J643" s="157"/>
      <c r="K643" s="157"/>
      <c r="L643" s="157"/>
    </row>
    <row r="644" spans="9:12">
      <c r="I644" s="157"/>
      <c r="J644" s="157"/>
      <c r="K644" s="157"/>
      <c r="L644" s="157"/>
    </row>
    <row r="645" spans="9:12">
      <c r="I645" s="157"/>
      <c r="J645" s="157"/>
      <c r="K645" s="157"/>
      <c r="L645" s="157"/>
    </row>
    <row r="646" spans="9:12">
      <c r="I646" s="157"/>
      <c r="J646" s="157"/>
      <c r="K646" s="157"/>
      <c r="L646" s="157"/>
    </row>
    <row r="647" spans="9:12">
      <c r="I647" s="157"/>
      <c r="J647" s="157"/>
      <c r="K647" s="157"/>
      <c r="L647" s="157"/>
    </row>
    <row r="648" spans="9:12">
      <c r="I648" s="157"/>
      <c r="J648" s="157"/>
      <c r="K648" s="157"/>
      <c r="L648" s="157"/>
    </row>
    <row r="649" spans="9:12">
      <c r="I649" s="157"/>
      <c r="J649" s="157"/>
      <c r="K649" s="157"/>
      <c r="L649" s="157"/>
    </row>
    <row r="650" spans="9:12">
      <c r="I650" s="157"/>
      <c r="J650" s="157"/>
      <c r="K650" s="157"/>
      <c r="L650" s="157"/>
    </row>
    <row r="651" spans="9:12">
      <c r="I651" s="157"/>
      <c r="J651" s="157"/>
      <c r="K651" s="157"/>
      <c r="L651" s="157"/>
    </row>
    <row r="652" spans="9:12">
      <c r="I652" s="157"/>
      <c r="J652" s="157"/>
      <c r="K652" s="157"/>
      <c r="L652" s="157"/>
    </row>
    <row r="653" spans="9:12">
      <c r="I653" s="157"/>
      <c r="J653" s="157"/>
      <c r="K653" s="157"/>
      <c r="L653" s="157"/>
    </row>
    <row r="654" spans="9:12">
      <c r="I654" s="157"/>
      <c r="J654" s="157"/>
      <c r="K654" s="157"/>
      <c r="L654" s="157"/>
    </row>
    <row r="655" spans="9:12">
      <c r="I655" s="157"/>
      <c r="J655" s="157"/>
      <c r="K655" s="157"/>
      <c r="L655" s="157"/>
    </row>
    <row r="656" spans="9:12">
      <c r="I656" s="157"/>
      <c r="J656" s="157"/>
      <c r="K656" s="157"/>
      <c r="L656" s="157"/>
    </row>
    <row r="657" spans="9:12">
      <c r="I657" s="157"/>
      <c r="J657" s="157"/>
      <c r="K657" s="157"/>
      <c r="L657" s="157"/>
    </row>
    <row r="658" spans="9:12">
      <c r="I658" s="157"/>
      <c r="J658" s="157"/>
      <c r="K658" s="157"/>
      <c r="L658" s="157"/>
    </row>
    <row r="659" spans="9:12">
      <c r="I659" s="157"/>
      <c r="J659" s="157"/>
      <c r="K659" s="157"/>
      <c r="L659" s="157"/>
    </row>
    <row r="660" spans="9:12">
      <c r="I660" s="157"/>
      <c r="J660" s="157"/>
      <c r="K660" s="157"/>
      <c r="L660" s="157"/>
    </row>
    <row r="661" spans="9:12">
      <c r="I661" s="157"/>
      <c r="J661" s="157"/>
      <c r="K661" s="157"/>
      <c r="L661" s="157"/>
    </row>
    <row r="662" spans="9:12">
      <c r="I662" s="157"/>
      <c r="J662" s="157"/>
      <c r="K662" s="157"/>
      <c r="L662" s="157"/>
    </row>
    <row r="663" spans="9:12">
      <c r="I663" s="157"/>
      <c r="J663" s="157"/>
      <c r="K663" s="157"/>
      <c r="L663" s="157"/>
    </row>
    <row r="664" spans="9:12">
      <c r="I664" s="157"/>
      <c r="J664" s="157"/>
      <c r="K664" s="157"/>
      <c r="L664" s="157"/>
    </row>
    <row r="665" spans="9:12">
      <c r="I665" s="157"/>
      <c r="J665" s="157"/>
      <c r="K665" s="157"/>
      <c r="L665" s="157"/>
    </row>
    <row r="666" spans="9:12">
      <c r="I666" s="157"/>
      <c r="J666" s="157"/>
      <c r="K666" s="157"/>
      <c r="L666" s="157"/>
    </row>
    <row r="667" spans="9:12">
      <c r="I667" s="157"/>
      <c r="J667" s="157"/>
      <c r="K667" s="157"/>
      <c r="L667" s="157"/>
    </row>
    <row r="668" spans="9:12">
      <c r="I668" s="157"/>
      <c r="J668" s="157"/>
      <c r="K668" s="157"/>
      <c r="L668" s="157"/>
    </row>
    <row r="669" spans="9:12">
      <c r="I669" s="157"/>
      <c r="J669" s="157"/>
      <c r="K669" s="157"/>
      <c r="L669" s="157"/>
    </row>
    <row r="670" spans="9:12">
      <c r="I670" s="157"/>
      <c r="J670" s="157"/>
      <c r="K670" s="157"/>
      <c r="L670" s="157"/>
    </row>
    <row r="671" spans="9:12">
      <c r="I671" s="157"/>
      <c r="J671" s="157"/>
      <c r="K671" s="157"/>
      <c r="L671" s="157"/>
    </row>
    <row r="672" spans="9:12">
      <c r="I672" s="157"/>
      <c r="J672" s="157"/>
      <c r="K672" s="157"/>
      <c r="L672" s="157"/>
    </row>
    <row r="673" spans="9:12">
      <c r="I673" s="157"/>
      <c r="J673" s="157"/>
      <c r="K673" s="157"/>
      <c r="L673" s="157"/>
    </row>
    <row r="674" spans="9:12">
      <c r="I674" s="157"/>
      <c r="J674" s="157"/>
      <c r="K674" s="157"/>
      <c r="L674" s="157"/>
    </row>
    <row r="675" spans="9:12">
      <c r="I675" s="157"/>
      <c r="J675" s="157"/>
      <c r="K675" s="157"/>
      <c r="L675" s="157"/>
    </row>
    <row r="676" spans="9:12">
      <c r="I676" s="157"/>
      <c r="J676" s="157"/>
      <c r="K676" s="157"/>
      <c r="L676" s="157"/>
    </row>
    <row r="677" spans="9:12">
      <c r="I677" s="157"/>
      <c r="J677" s="157"/>
      <c r="K677" s="157"/>
      <c r="L677" s="157"/>
    </row>
    <row r="678" spans="9:12">
      <c r="I678" s="157"/>
      <c r="J678" s="157"/>
      <c r="K678" s="157"/>
      <c r="L678" s="157"/>
    </row>
    <row r="679" spans="9:12">
      <c r="I679" s="157"/>
      <c r="J679" s="157"/>
      <c r="K679" s="157"/>
      <c r="L679" s="157"/>
    </row>
    <row r="680" spans="9:12">
      <c r="I680" s="157"/>
      <c r="J680" s="157"/>
      <c r="K680" s="157"/>
      <c r="L680" s="157"/>
    </row>
    <row r="681" spans="9:12">
      <c r="I681" s="157"/>
      <c r="J681" s="157"/>
      <c r="K681" s="157"/>
      <c r="L681" s="157"/>
    </row>
    <row r="682" spans="9:12">
      <c r="I682" s="157"/>
      <c r="J682" s="157"/>
      <c r="K682" s="157"/>
      <c r="L682" s="157"/>
    </row>
    <row r="683" spans="9:12">
      <c r="I683" s="157"/>
      <c r="J683" s="157"/>
      <c r="K683" s="157"/>
      <c r="L683" s="157"/>
    </row>
    <row r="684" spans="9:12">
      <c r="I684" s="157"/>
      <c r="J684" s="157"/>
      <c r="K684" s="157"/>
      <c r="L684" s="157"/>
    </row>
    <row r="685" spans="9:12">
      <c r="I685" s="157"/>
      <c r="J685" s="157"/>
      <c r="K685" s="157"/>
      <c r="L685" s="157"/>
    </row>
    <row r="686" spans="9:12">
      <c r="I686" s="157"/>
      <c r="J686" s="157"/>
      <c r="K686" s="157"/>
      <c r="L686" s="157"/>
    </row>
    <row r="687" spans="9:12">
      <c r="I687" s="157"/>
      <c r="J687" s="157"/>
      <c r="K687" s="157"/>
      <c r="L687" s="157"/>
    </row>
    <row r="688" spans="9:12">
      <c r="I688" s="157"/>
      <c r="J688" s="157"/>
      <c r="K688" s="157"/>
      <c r="L688" s="157"/>
    </row>
    <row r="689" spans="9:12">
      <c r="I689" s="157"/>
      <c r="J689" s="157"/>
      <c r="K689" s="157"/>
      <c r="L689" s="157"/>
    </row>
    <row r="690" spans="9:12">
      <c r="I690" s="157"/>
      <c r="J690" s="157"/>
      <c r="K690" s="157"/>
      <c r="L690" s="157"/>
    </row>
    <row r="691" spans="9:12">
      <c r="I691" s="157"/>
      <c r="J691" s="157"/>
      <c r="K691" s="157"/>
      <c r="L691" s="157"/>
    </row>
    <row r="692" spans="9:12">
      <c r="I692" s="157"/>
      <c r="J692" s="157"/>
      <c r="K692" s="157"/>
      <c r="L692" s="157"/>
    </row>
    <row r="693" spans="9:12">
      <c r="I693" s="157"/>
      <c r="J693" s="157"/>
      <c r="K693" s="157"/>
      <c r="L693" s="157"/>
    </row>
    <row r="694" spans="9:12">
      <c r="I694" s="157"/>
      <c r="J694" s="157"/>
      <c r="K694" s="157"/>
      <c r="L694" s="157"/>
    </row>
    <row r="695" spans="9:12">
      <c r="I695" s="157"/>
      <c r="J695" s="157"/>
      <c r="K695" s="157"/>
      <c r="L695" s="157"/>
    </row>
    <row r="696" spans="9:12">
      <c r="I696" s="157"/>
      <c r="J696" s="157"/>
      <c r="K696" s="157"/>
      <c r="L696" s="157"/>
    </row>
    <row r="697" spans="9:12">
      <c r="I697" s="157"/>
      <c r="J697" s="157"/>
      <c r="K697" s="157"/>
      <c r="L697" s="157"/>
    </row>
    <row r="698" spans="9:12">
      <c r="I698" s="157"/>
      <c r="J698" s="157"/>
      <c r="K698" s="157"/>
      <c r="L698" s="157"/>
    </row>
    <row r="699" spans="9:12">
      <c r="I699" s="157"/>
      <c r="J699" s="157"/>
      <c r="K699" s="157"/>
      <c r="L699" s="157"/>
    </row>
    <row r="700" spans="9:12">
      <c r="I700" s="157"/>
      <c r="J700" s="157"/>
      <c r="K700" s="157"/>
      <c r="L700" s="157"/>
    </row>
    <row r="701" spans="9:12">
      <c r="I701" s="157"/>
      <c r="J701" s="157"/>
      <c r="K701" s="157"/>
      <c r="L701" s="157"/>
    </row>
    <row r="702" spans="9:12">
      <c r="I702" s="157"/>
      <c r="J702" s="157"/>
      <c r="K702" s="157"/>
      <c r="L702" s="157"/>
    </row>
    <row r="703" spans="9:12">
      <c r="I703" s="157"/>
      <c r="J703" s="157"/>
      <c r="K703" s="157"/>
      <c r="L703" s="157"/>
    </row>
    <row r="704" spans="9:12">
      <c r="I704" s="157"/>
      <c r="J704" s="157"/>
      <c r="K704" s="157"/>
      <c r="L704" s="157"/>
    </row>
    <row r="705" spans="9:12">
      <c r="I705" s="157"/>
      <c r="J705" s="157"/>
      <c r="K705" s="157"/>
      <c r="L705" s="157"/>
    </row>
    <row r="706" spans="9:12">
      <c r="I706" s="157"/>
      <c r="J706" s="157"/>
      <c r="K706" s="157"/>
      <c r="L706" s="157"/>
    </row>
    <row r="707" spans="9:12">
      <c r="I707" s="157"/>
      <c r="J707" s="157"/>
      <c r="K707" s="157"/>
      <c r="L707" s="157"/>
    </row>
    <row r="708" spans="9:12">
      <c r="I708" s="157"/>
      <c r="J708" s="157"/>
      <c r="K708" s="157"/>
      <c r="L708" s="157"/>
    </row>
    <row r="709" spans="9:12">
      <c r="I709" s="157"/>
      <c r="J709" s="157"/>
      <c r="K709" s="157"/>
      <c r="L709" s="157"/>
    </row>
    <row r="710" spans="9:12">
      <c r="I710" s="157"/>
      <c r="J710" s="157"/>
      <c r="K710" s="157"/>
      <c r="L710" s="157"/>
    </row>
    <row r="711" spans="9:12">
      <c r="I711" s="157"/>
      <c r="J711" s="157"/>
      <c r="K711" s="157"/>
      <c r="L711" s="157"/>
    </row>
    <row r="712" spans="9:12">
      <c r="I712" s="157"/>
      <c r="J712" s="157"/>
      <c r="K712" s="157"/>
      <c r="L712" s="157"/>
    </row>
    <row r="713" spans="9:12">
      <c r="I713" s="157"/>
      <c r="J713" s="157"/>
      <c r="K713" s="157"/>
      <c r="L713" s="157"/>
    </row>
    <row r="714" spans="9:12">
      <c r="I714" s="157"/>
      <c r="J714" s="157"/>
      <c r="K714" s="157"/>
      <c r="L714" s="157"/>
    </row>
    <row r="715" spans="9:12">
      <c r="I715" s="157"/>
      <c r="J715" s="157"/>
      <c r="K715" s="157"/>
      <c r="L715" s="157"/>
    </row>
    <row r="716" spans="9:12">
      <c r="I716" s="157"/>
      <c r="J716" s="157"/>
      <c r="K716" s="157"/>
      <c r="L716" s="157"/>
    </row>
    <row r="717" spans="9:12">
      <c r="I717" s="157"/>
      <c r="J717" s="157"/>
      <c r="K717" s="157"/>
      <c r="L717" s="157"/>
    </row>
    <row r="718" spans="9:12">
      <c r="I718" s="157"/>
      <c r="J718" s="157"/>
      <c r="K718" s="157"/>
      <c r="L718" s="157"/>
    </row>
    <row r="719" spans="9:12">
      <c r="I719" s="157"/>
      <c r="J719" s="157"/>
      <c r="K719" s="157"/>
      <c r="L719" s="157"/>
    </row>
    <row r="720" spans="9:12">
      <c r="I720" s="157"/>
      <c r="J720" s="157"/>
      <c r="K720" s="157"/>
      <c r="L720" s="157"/>
    </row>
    <row r="721" spans="9:12">
      <c r="I721" s="157"/>
      <c r="J721" s="157"/>
      <c r="K721" s="157"/>
      <c r="L721" s="157"/>
    </row>
    <row r="722" spans="9:12">
      <c r="I722" s="157"/>
      <c r="J722" s="157"/>
      <c r="K722" s="157"/>
      <c r="L722" s="157"/>
    </row>
    <row r="723" spans="9:12">
      <c r="I723" s="157"/>
      <c r="J723" s="157"/>
      <c r="K723" s="157"/>
      <c r="L723" s="157"/>
    </row>
    <row r="724" spans="9:12">
      <c r="I724" s="157"/>
      <c r="J724" s="157"/>
      <c r="K724" s="157"/>
      <c r="L724" s="157"/>
    </row>
    <row r="725" spans="9:12">
      <c r="I725" s="157"/>
      <c r="J725" s="157"/>
      <c r="K725" s="157"/>
      <c r="L725" s="157"/>
    </row>
    <row r="726" spans="9:12">
      <c r="I726" s="157"/>
      <c r="J726" s="157"/>
      <c r="K726" s="157"/>
      <c r="L726" s="157"/>
    </row>
    <row r="727" spans="9:12">
      <c r="I727" s="157"/>
      <c r="J727" s="157"/>
      <c r="K727" s="157"/>
      <c r="L727" s="157"/>
    </row>
    <row r="728" spans="9:12">
      <c r="I728" s="157"/>
      <c r="J728" s="157"/>
      <c r="K728" s="157"/>
      <c r="L728" s="157"/>
    </row>
    <row r="729" spans="9:12">
      <c r="I729" s="157"/>
      <c r="J729" s="157"/>
      <c r="K729" s="157"/>
      <c r="L729" s="157"/>
    </row>
    <row r="730" spans="9:12">
      <c r="I730" s="157"/>
      <c r="J730" s="157"/>
      <c r="K730" s="157"/>
      <c r="L730" s="157"/>
    </row>
    <row r="731" spans="9:12">
      <c r="I731" s="157"/>
      <c r="J731" s="157"/>
      <c r="K731" s="157"/>
      <c r="L731" s="157"/>
    </row>
    <row r="732" spans="9:12">
      <c r="I732" s="157"/>
      <c r="J732" s="157"/>
      <c r="K732" s="157"/>
      <c r="L732" s="157"/>
    </row>
    <row r="733" spans="9:12">
      <c r="I733" s="157"/>
      <c r="J733" s="157"/>
      <c r="K733" s="157"/>
      <c r="L733" s="157"/>
    </row>
    <row r="734" spans="9:12">
      <c r="I734" s="157"/>
      <c r="J734" s="157"/>
      <c r="K734" s="157"/>
      <c r="L734" s="157"/>
    </row>
    <row r="735" spans="9:12">
      <c r="I735" s="157"/>
      <c r="J735" s="157"/>
      <c r="K735" s="157"/>
      <c r="L735" s="157"/>
    </row>
    <row r="736" spans="9:12">
      <c r="I736" s="157"/>
      <c r="J736" s="157"/>
      <c r="K736" s="157"/>
      <c r="L736" s="157"/>
    </row>
    <row r="737" spans="9:12">
      <c r="I737" s="157"/>
      <c r="J737" s="157"/>
      <c r="K737" s="157"/>
      <c r="L737" s="157"/>
    </row>
    <row r="738" spans="9:12">
      <c r="I738" s="157"/>
      <c r="J738" s="157"/>
      <c r="K738" s="157"/>
      <c r="L738" s="157"/>
    </row>
    <row r="739" spans="9:12">
      <c r="I739" s="157"/>
      <c r="J739" s="157"/>
      <c r="K739" s="157"/>
      <c r="L739" s="157"/>
    </row>
    <row r="740" spans="9:12">
      <c r="I740" s="157"/>
      <c r="J740" s="157"/>
      <c r="K740" s="157"/>
      <c r="L740" s="157"/>
    </row>
    <row r="741" spans="9:12">
      <c r="I741" s="157"/>
      <c r="J741" s="157"/>
      <c r="K741" s="157"/>
      <c r="L741" s="157"/>
    </row>
    <row r="742" spans="9:12">
      <c r="I742" s="157"/>
      <c r="J742" s="157"/>
      <c r="K742" s="157"/>
      <c r="L742" s="157"/>
    </row>
    <row r="743" spans="9:12">
      <c r="I743" s="157"/>
      <c r="J743" s="157"/>
      <c r="K743" s="157"/>
      <c r="L743" s="157"/>
    </row>
    <row r="744" spans="9:12">
      <c r="I744" s="157"/>
      <c r="J744" s="157"/>
      <c r="K744" s="157"/>
      <c r="L744" s="157"/>
    </row>
    <row r="745" spans="9:12">
      <c r="I745" s="157"/>
      <c r="J745" s="157"/>
      <c r="K745" s="157"/>
      <c r="L745" s="157"/>
    </row>
    <row r="746" spans="9:12">
      <c r="I746" s="157"/>
      <c r="J746" s="157"/>
      <c r="K746" s="157"/>
      <c r="L746" s="157"/>
    </row>
    <row r="747" spans="9:12">
      <c r="I747" s="157"/>
      <c r="J747" s="157"/>
      <c r="K747" s="157"/>
      <c r="L747" s="157"/>
    </row>
    <row r="748" spans="9:12">
      <c r="I748" s="157"/>
      <c r="J748" s="157"/>
      <c r="K748" s="157"/>
      <c r="L748" s="157"/>
    </row>
    <row r="749" spans="9:12">
      <c r="I749" s="157"/>
      <c r="J749" s="157"/>
      <c r="K749" s="157"/>
      <c r="L749" s="157"/>
    </row>
    <row r="750" spans="9:12">
      <c r="I750" s="157"/>
      <c r="J750" s="157"/>
      <c r="K750" s="157"/>
      <c r="L750" s="157"/>
    </row>
    <row r="751" spans="9:12">
      <c r="I751" s="157"/>
      <c r="J751" s="157"/>
      <c r="K751" s="157"/>
      <c r="L751" s="157"/>
    </row>
    <row r="752" spans="9:12">
      <c r="I752" s="157"/>
      <c r="J752" s="157"/>
      <c r="K752" s="157"/>
      <c r="L752" s="157"/>
    </row>
    <row r="753" spans="9:12">
      <c r="I753" s="157"/>
      <c r="J753" s="157"/>
      <c r="K753" s="157"/>
      <c r="L753" s="157"/>
    </row>
    <row r="754" spans="9:12">
      <c r="I754" s="157"/>
      <c r="J754" s="157"/>
      <c r="K754" s="157"/>
      <c r="L754" s="157"/>
    </row>
    <row r="755" spans="9:12">
      <c r="I755" s="157"/>
      <c r="J755" s="157"/>
      <c r="K755" s="157"/>
      <c r="L755" s="157"/>
    </row>
    <row r="756" spans="9:12">
      <c r="I756" s="157"/>
      <c r="J756" s="157"/>
      <c r="K756" s="157"/>
      <c r="L756" s="157"/>
    </row>
    <row r="757" spans="9:12">
      <c r="I757" s="157"/>
      <c r="J757" s="157"/>
      <c r="K757" s="157"/>
      <c r="L757" s="157"/>
    </row>
    <row r="758" spans="9:12">
      <c r="I758" s="157"/>
      <c r="J758" s="157"/>
      <c r="K758" s="157"/>
      <c r="L758" s="157"/>
    </row>
    <row r="759" spans="9:12">
      <c r="I759" s="157"/>
      <c r="J759" s="157"/>
      <c r="K759" s="157"/>
      <c r="L759" s="157"/>
    </row>
    <row r="760" spans="9:12">
      <c r="I760" s="157"/>
      <c r="J760" s="157"/>
      <c r="K760" s="157"/>
      <c r="L760" s="157"/>
    </row>
    <row r="761" spans="9:12">
      <c r="I761" s="157"/>
      <c r="J761" s="157"/>
      <c r="K761" s="157"/>
      <c r="L761" s="157"/>
    </row>
    <row r="762" spans="9:12">
      <c r="I762" s="157"/>
      <c r="J762" s="157"/>
      <c r="K762" s="157"/>
      <c r="L762" s="157"/>
    </row>
    <row r="763" spans="9:12">
      <c r="I763" s="157"/>
      <c r="J763" s="157"/>
      <c r="K763" s="157"/>
      <c r="L763" s="157"/>
    </row>
    <row r="764" spans="9:12">
      <c r="I764" s="157"/>
      <c r="J764" s="157"/>
      <c r="K764" s="157"/>
      <c r="L764" s="157"/>
    </row>
    <row r="765" spans="9:12">
      <c r="I765" s="157"/>
      <c r="J765" s="157"/>
      <c r="K765" s="157"/>
      <c r="L765" s="157"/>
    </row>
    <row r="766" spans="9:12">
      <c r="I766" s="157"/>
      <c r="J766" s="157"/>
      <c r="K766" s="157"/>
      <c r="L766" s="157"/>
    </row>
    <row r="767" spans="9:12">
      <c r="I767" s="157"/>
      <c r="J767" s="157"/>
      <c r="K767" s="157"/>
      <c r="L767" s="157"/>
    </row>
    <row r="768" spans="9:12">
      <c r="I768" s="157"/>
      <c r="J768" s="157"/>
      <c r="K768" s="157"/>
      <c r="L768" s="157"/>
    </row>
    <row r="769" spans="9:12">
      <c r="I769" s="157"/>
      <c r="J769" s="157"/>
      <c r="K769" s="157"/>
      <c r="L769" s="157"/>
    </row>
    <row r="770" spans="9:12">
      <c r="I770" s="157"/>
      <c r="J770" s="157"/>
      <c r="K770" s="157"/>
      <c r="L770" s="157"/>
    </row>
    <row r="771" spans="9:12">
      <c r="I771" s="157"/>
      <c r="J771" s="157"/>
      <c r="K771" s="157"/>
      <c r="L771" s="157"/>
    </row>
    <row r="772" spans="9:12">
      <c r="I772" s="157"/>
      <c r="J772" s="157"/>
      <c r="K772" s="157"/>
      <c r="L772" s="157"/>
    </row>
    <row r="773" spans="9:12">
      <c r="I773" s="157"/>
      <c r="J773" s="157"/>
      <c r="K773" s="157"/>
      <c r="L773" s="157"/>
    </row>
    <row r="774" spans="9:12">
      <c r="I774" s="157"/>
      <c r="J774" s="157"/>
      <c r="K774" s="157"/>
      <c r="L774" s="157"/>
    </row>
    <row r="775" spans="9:12">
      <c r="I775" s="157"/>
      <c r="J775" s="157"/>
      <c r="K775" s="157"/>
      <c r="L775" s="157"/>
    </row>
    <row r="776" spans="9:12">
      <c r="I776" s="157"/>
      <c r="J776" s="157"/>
      <c r="K776" s="157"/>
      <c r="L776" s="157"/>
    </row>
    <row r="777" spans="9:12">
      <c r="I777" s="157"/>
      <c r="J777" s="157"/>
      <c r="K777" s="157"/>
      <c r="L777" s="157"/>
    </row>
    <row r="778" spans="9:12">
      <c r="I778" s="157"/>
      <c r="J778" s="157"/>
      <c r="K778" s="157"/>
      <c r="L778" s="157"/>
    </row>
    <row r="779" spans="9:12">
      <c r="I779" s="157"/>
      <c r="J779" s="157"/>
      <c r="K779" s="157"/>
      <c r="L779" s="157"/>
    </row>
    <row r="780" spans="9:12">
      <c r="I780" s="157"/>
      <c r="J780" s="157"/>
      <c r="K780" s="157"/>
      <c r="L780" s="157"/>
    </row>
    <row r="781" spans="9:12">
      <c r="I781" s="157"/>
      <c r="J781" s="157"/>
      <c r="K781" s="157"/>
      <c r="L781" s="157"/>
    </row>
    <row r="782" spans="9:12">
      <c r="I782" s="157"/>
      <c r="J782" s="157"/>
      <c r="K782" s="157"/>
      <c r="L782" s="157"/>
    </row>
    <row r="783" spans="9:12">
      <c r="I783" s="157"/>
      <c r="J783" s="157"/>
      <c r="K783" s="157"/>
      <c r="L783" s="157"/>
    </row>
    <row r="784" spans="9:12">
      <c r="I784" s="157"/>
      <c r="J784" s="157"/>
      <c r="K784" s="157"/>
      <c r="L784" s="157"/>
    </row>
    <row r="785" spans="9:12">
      <c r="I785" s="157"/>
      <c r="J785" s="157"/>
      <c r="K785" s="157"/>
      <c r="L785" s="157"/>
    </row>
    <row r="786" spans="9:12">
      <c r="I786" s="157"/>
      <c r="J786" s="157"/>
      <c r="K786" s="157"/>
      <c r="L786" s="157"/>
    </row>
    <row r="787" spans="9:12">
      <c r="I787" s="157"/>
      <c r="J787" s="157"/>
      <c r="K787" s="157"/>
      <c r="L787" s="157"/>
    </row>
    <row r="788" spans="9:12">
      <c r="I788" s="157"/>
      <c r="J788" s="157"/>
      <c r="K788" s="157"/>
      <c r="L788" s="157"/>
    </row>
    <row r="789" spans="9:12">
      <c r="I789" s="157"/>
      <c r="J789" s="157"/>
      <c r="K789" s="157"/>
      <c r="L789" s="157"/>
    </row>
    <row r="790" spans="9:12">
      <c r="I790" s="157"/>
      <c r="J790" s="157"/>
      <c r="K790" s="157"/>
      <c r="L790" s="157"/>
    </row>
    <row r="791" spans="9:12">
      <c r="I791" s="157"/>
      <c r="J791" s="157"/>
      <c r="K791" s="157"/>
      <c r="L791" s="157"/>
    </row>
    <row r="792" spans="9:12">
      <c r="I792" s="157"/>
      <c r="J792" s="157"/>
      <c r="K792" s="157"/>
      <c r="L792" s="157"/>
    </row>
    <row r="793" spans="9:12">
      <c r="I793" s="157"/>
      <c r="J793" s="157"/>
      <c r="K793" s="157"/>
      <c r="L793" s="157"/>
    </row>
    <row r="794" spans="9:12">
      <c r="I794" s="157"/>
      <c r="J794" s="157"/>
      <c r="K794" s="157"/>
      <c r="L794" s="157"/>
    </row>
    <row r="795" spans="9:12">
      <c r="I795" s="157"/>
      <c r="J795" s="157"/>
      <c r="K795" s="157"/>
      <c r="L795" s="157"/>
    </row>
    <row r="796" spans="9:12">
      <c r="I796" s="157"/>
      <c r="J796" s="157"/>
      <c r="K796" s="157"/>
      <c r="L796" s="157"/>
    </row>
    <row r="797" spans="9:12">
      <c r="I797" s="157"/>
      <c r="J797" s="157"/>
      <c r="K797" s="157"/>
      <c r="L797" s="157"/>
    </row>
    <row r="798" spans="9:12">
      <c r="I798" s="157"/>
      <c r="J798" s="157"/>
      <c r="K798" s="157"/>
      <c r="L798" s="157"/>
    </row>
    <row r="799" spans="9:12">
      <c r="I799" s="157"/>
      <c r="J799" s="157"/>
      <c r="K799" s="157"/>
      <c r="L799" s="157"/>
    </row>
    <row r="800" spans="9:12">
      <c r="I800" s="157"/>
      <c r="J800" s="157"/>
      <c r="K800" s="157"/>
      <c r="L800" s="157"/>
    </row>
    <row r="801" spans="9:12">
      <c r="I801" s="157"/>
      <c r="J801" s="157"/>
      <c r="K801" s="157"/>
      <c r="L801" s="157"/>
    </row>
    <row r="802" spans="9:12">
      <c r="I802" s="157"/>
      <c r="J802" s="157"/>
      <c r="K802" s="157"/>
      <c r="L802" s="157"/>
    </row>
    <row r="803" spans="9:12">
      <c r="I803" s="157"/>
      <c r="J803" s="157"/>
      <c r="K803" s="157"/>
      <c r="L803" s="157"/>
    </row>
    <row r="804" spans="9:12">
      <c r="I804" s="157"/>
      <c r="J804" s="157"/>
      <c r="K804" s="157"/>
      <c r="L804" s="157"/>
    </row>
    <row r="805" spans="9:12">
      <c r="I805" s="157"/>
      <c r="J805" s="157"/>
      <c r="K805" s="157"/>
      <c r="L805" s="157"/>
    </row>
    <row r="806" spans="9:12">
      <c r="I806" s="157"/>
      <c r="J806" s="157"/>
      <c r="K806" s="157"/>
      <c r="L806" s="157"/>
    </row>
    <row r="807" spans="9:12">
      <c r="I807" s="157"/>
      <c r="J807" s="157"/>
      <c r="K807" s="157"/>
      <c r="L807" s="157"/>
    </row>
    <row r="808" spans="9:12">
      <c r="I808" s="157"/>
      <c r="J808" s="157"/>
      <c r="K808" s="157"/>
      <c r="L808" s="157"/>
    </row>
    <row r="809" spans="9:12">
      <c r="I809" s="157"/>
      <c r="J809" s="157"/>
      <c r="K809" s="157"/>
      <c r="L809" s="157"/>
    </row>
    <row r="810" spans="9:12">
      <c r="I810" s="157"/>
      <c r="J810" s="157"/>
      <c r="K810" s="157"/>
      <c r="L810" s="157"/>
    </row>
    <row r="811" spans="9:12">
      <c r="I811" s="157"/>
      <c r="J811" s="157"/>
      <c r="K811" s="157"/>
      <c r="L811" s="157"/>
    </row>
    <row r="812" spans="9:12">
      <c r="I812" s="157"/>
      <c r="J812" s="157"/>
      <c r="K812" s="157"/>
      <c r="L812" s="157"/>
    </row>
    <row r="813" spans="9:12">
      <c r="I813" s="157"/>
      <c r="J813" s="157"/>
      <c r="K813" s="157"/>
      <c r="L813" s="157"/>
    </row>
    <row r="814" spans="9:12">
      <c r="I814" s="157"/>
      <c r="J814" s="157"/>
      <c r="K814" s="157"/>
      <c r="L814" s="157"/>
    </row>
    <row r="815" spans="9:12">
      <c r="I815" s="157"/>
      <c r="J815" s="157"/>
      <c r="K815" s="157"/>
      <c r="L815" s="157"/>
    </row>
    <row r="816" spans="9:12">
      <c r="I816" s="157"/>
      <c r="J816" s="157"/>
      <c r="K816" s="157"/>
      <c r="L816" s="157"/>
    </row>
    <row r="817" spans="9:12">
      <c r="I817" s="157"/>
      <c r="J817" s="157"/>
      <c r="K817" s="157"/>
      <c r="L817" s="157"/>
    </row>
    <row r="818" spans="9:12">
      <c r="I818" s="157"/>
      <c r="J818" s="157"/>
      <c r="K818" s="157"/>
      <c r="L818" s="157"/>
    </row>
    <row r="819" spans="9:12">
      <c r="I819" s="157"/>
      <c r="J819" s="157"/>
      <c r="K819" s="157"/>
      <c r="L819" s="157"/>
    </row>
    <row r="820" spans="9:12">
      <c r="I820" s="157"/>
      <c r="J820" s="157"/>
      <c r="K820" s="157"/>
      <c r="L820" s="157"/>
    </row>
    <row r="821" spans="9:12">
      <c r="I821" s="157"/>
      <c r="J821" s="157"/>
      <c r="K821" s="157"/>
      <c r="L821" s="157"/>
    </row>
    <row r="822" spans="9:12">
      <c r="I822" s="157"/>
      <c r="J822" s="157"/>
      <c r="K822" s="157"/>
      <c r="L822" s="157"/>
    </row>
    <row r="823" spans="9:12">
      <c r="I823" s="157"/>
      <c r="J823" s="157"/>
      <c r="K823" s="157"/>
      <c r="L823" s="157"/>
    </row>
    <row r="824" spans="9:12">
      <c r="I824" s="157"/>
      <c r="J824" s="157"/>
      <c r="K824" s="157"/>
      <c r="L824" s="157"/>
    </row>
    <row r="825" spans="9:12">
      <c r="I825" s="157"/>
      <c r="J825" s="157"/>
      <c r="K825" s="157"/>
      <c r="L825" s="157"/>
    </row>
    <row r="826" spans="9:12">
      <c r="I826" s="157"/>
      <c r="J826" s="157"/>
      <c r="K826" s="157"/>
      <c r="L826" s="157"/>
    </row>
    <row r="827" spans="9:12">
      <c r="I827" s="157"/>
      <c r="J827" s="157"/>
      <c r="K827" s="157"/>
      <c r="L827" s="157"/>
    </row>
    <row r="828" spans="9:12">
      <c r="I828" s="157"/>
      <c r="J828" s="157"/>
      <c r="K828" s="157"/>
      <c r="L828" s="157"/>
    </row>
    <row r="829" spans="9:12">
      <c r="I829" s="157"/>
      <c r="J829" s="157"/>
      <c r="K829" s="157"/>
      <c r="L829" s="157"/>
    </row>
    <row r="830" spans="9:12">
      <c r="I830" s="157"/>
      <c r="J830" s="157"/>
      <c r="K830" s="157"/>
      <c r="L830" s="157"/>
    </row>
    <row r="831" spans="9:12">
      <c r="I831" s="157"/>
      <c r="J831" s="157"/>
      <c r="K831" s="157"/>
      <c r="L831" s="157"/>
    </row>
    <row r="832" spans="9:12">
      <c r="I832" s="157"/>
      <c r="J832" s="157"/>
      <c r="K832" s="157"/>
      <c r="L832" s="157"/>
    </row>
    <row r="833" spans="9:12">
      <c r="I833" s="157"/>
      <c r="J833" s="157"/>
      <c r="K833" s="157"/>
      <c r="L833" s="157"/>
    </row>
    <row r="834" spans="9:12">
      <c r="I834" s="157"/>
      <c r="J834" s="157"/>
      <c r="K834" s="157"/>
      <c r="L834" s="157"/>
    </row>
    <row r="835" spans="9:12">
      <c r="I835" s="157"/>
      <c r="J835" s="157"/>
      <c r="K835" s="157"/>
      <c r="L835" s="157"/>
    </row>
    <row r="836" spans="9:12">
      <c r="I836" s="157"/>
      <c r="J836" s="157"/>
      <c r="K836" s="157"/>
      <c r="L836" s="157"/>
    </row>
    <row r="837" spans="9:12">
      <c r="I837" s="157"/>
      <c r="J837" s="157"/>
      <c r="K837" s="157"/>
      <c r="L837" s="157"/>
    </row>
    <row r="838" spans="9:12">
      <c r="I838" s="157"/>
      <c r="J838" s="157"/>
      <c r="K838" s="157"/>
      <c r="L838" s="157"/>
    </row>
    <row r="839" spans="9:12">
      <c r="I839" s="157"/>
      <c r="J839" s="157"/>
      <c r="K839" s="157"/>
      <c r="L839" s="157"/>
    </row>
    <row r="840" spans="9:12">
      <c r="I840" s="157"/>
      <c r="J840" s="157"/>
      <c r="K840" s="157"/>
      <c r="L840" s="157"/>
    </row>
    <row r="841" spans="9:12">
      <c r="I841" s="157"/>
      <c r="J841" s="157"/>
      <c r="K841" s="157"/>
      <c r="L841" s="157"/>
    </row>
    <row r="842" spans="9:12">
      <c r="I842" s="157"/>
      <c r="J842" s="157"/>
      <c r="K842" s="157"/>
      <c r="L842" s="157"/>
    </row>
    <row r="843" spans="9:12">
      <c r="I843" s="157"/>
      <c r="J843" s="157"/>
      <c r="K843" s="157"/>
      <c r="L843" s="157"/>
    </row>
    <row r="844" spans="9:12">
      <c r="I844" s="157"/>
      <c r="J844" s="157"/>
      <c r="K844" s="157"/>
      <c r="L844" s="157"/>
    </row>
    <row r="845" spans="9:12">
      <c r="I845" s="157"/>
      <c r="J845" s="157"/>
      <c r="K845" s="157"/>
      <c r="L845" s="157"/>
    </row>
    <row r="846" spans="9:12">
      <c r="I846" s="157"/>
      <c r="J846" s="157"/>
      <c r="K846" s="157"/>
      <c r="L846" s="157"/>
    </row>
    <row r="847" spans="9:12">
      <c r="I847" s="157"/>
      <c r="J847" s="157"/>
      <c r="K847" s="157"/>
      <c r="L847" s="157"/>
    </row>
    <row r="848" spans="9:12">
      <c r="I848" s="157"/>
      <c r="J848" s="157"/>
      <c r="K848" s="157"/>
      <c r="L848" s="157"/>
    </row>
    <row r="849" spans="9:12">
      <c r="I849" s="157"/>
      <c r="J849" s="157"/>
      <c r="K849" s="157"/>
      <c r="L849" s="157"/>
    </row>
    <row r="850" spans="9:12">
      <c r="I850" s="157"/>
      <c r="J850" s="157"/>
      <c r="K850" s="157"/>
      <c r="L850" s="157"/>
    </row>
    <row r="851" spans="9:12">
      <c r="I851" s="157"/>
      <c r="J851" s="157"/>
      <c r="K851" s="157"/>
      <c r="L851" s="157"/>
    </row>
    <row r="852" spans="9:12">
      <c r="I852" s="157"/>
      <c r="J852" s="157"/>
      <c r="K852" s="157"/>
      <c r="L852" s="157"/>
    </row>
    <row r="853" spans="9:12">
      <c r="I853" s="157"/>
      <c r="J853" s="157"/>
      <c r="K853" s="157"/>
      <c r="L853" s="157"/>
    </row>
    <row r="854" spans="9:12">
      <c r="I854" s="157"/>
      <c r="J854" s="157"/>
      <c r="K854" s="157"/>
      <c r="L854" s="157"/>
    </row>
    <row r="855" spans="9:12">
      <c r="I855" s="157"/>
      <c r="J855" s="157"/>
      <c r="K855" s="157"/>
      <c r="L855" s="157"/>
    </row>
    <row r="856" spans="9:12">
      <c r="I856" s="157"/>
      <c r="J856" s="157"/>
      <c r="K856" s="157"/>
      <c r="L856" s="157"/>
    </row>
    <row r="857" spans="9:12">
      <c r="I857" s="157"/>
      <c r="J857" s="157"/>
      <c r="K857" s="157"/>
      <c r="L857" s="157"/>
    </row>
    <row r="858" spans="9:12">
      <c r="I858" s="157"/>
      <c r="J858" s="157"/>
      <c r="K858" s="157"/>
      <c r="L858" s="157"/>
    </row>
    <row r="859" spans="9:12">
      <c r="I859" s="157"/>
      <c r="J859" s="157"/>
      <c r="K859" s="157"/>
      <c r="L859" s="157"/>
    </row>
    <row r="860" spans="9:12">
      <c r="I860" s="157"/>
      <c r="J860" s="157"/>
      <c r="K860" s="157"/>
      <c r="L860" s="157"/>
    </row>
    <row r="861" spans="9:12">
      <c r="I861" s="157"/>
      <c r="J861" s="157"/>
      <c r="K861" s="157"/>
      <c r="L861" s="157"/>
    </row>
    <row r="862" spans="9:12">
      <c r="I862" s="157"/>
      <c r="J862" s="157"/>
      <c r="K862" s="157"/>
      <c r="L862" s="157"/>
    </row>
    <row r="863" spans="9:12">
      <c r="I863" s="157"/>
      <c r="J863" s="157"/>
      <c r="K863" s="157"/>
      <c r="L863" s="157"/>
    </row>
    <row r="864" spans="9:12">
      <c r="I864" s="157"/>
      <c r="J864" s="157"/>
      <c r="K864" s="157"/>
      <c r="L864" s="157"/>
    </row>
    <row r="865" spans="9:12">
      <c r="I865" s="157"/>
      <c r="J865" s="157"/>
      <c r="K865" s="157"/>
      <c r="L865" s="157"/>
    </row>
    <row r="866" spans="9:12">
      <c r="I866" s="157"/>
      <c r="J866" s="157"/>
      <c r="K866" s="157"/>
      <c r="L866" s="157"/>
    </row>
    <row r="867" spans="9:12">
      <c r="I867" s="157"/>
      <c r="J867" s="157"/>
      <c r="K867" s="157"/>
      <c r="L867" s="157"/>
    </row>
    <row r="868" spans="9:12">
      <c r="I868" s="157"/>
      <c r="J868" s="157"/>
      <c r="K868" s="157"/>
      <c r="L868" s="157"/>
    </row>
    <row r="869" spans="9:12">
      <c r="I869" s="157"/>
      <c r="J869" s="157"/>
      <c r="K869" s="157"/>
      <c r="L869" s="157"/>
    </row>
    <row r="870" spans="9:12">
      <c r="I870" s="157"/>
      <c r="J870" s="157"/>
      <c r="K870" s="157"/>
      <c r="L870" s="157"/>
    </row>
    <row r="871" spans="9:12">
      <c r="I871" s="157"/>
      <c r="J871" s="157"/>
      <c r="K871" s="157"/>
      <c r="L871" s="157"/>
    </row>
    <row r="872" spans="9:12">
      <c r="I872" s="157"/>
      <c r="J872" s="157"/>
      <c r="K872" s="157"/>
      <c r="L872" s="157"/>
    </row>
    <row r="873" spans="9:12">
      <c r="I873" s="157"/>
      <c r="J873" s="157"/>
      <c r="K873" s="157"/>
      <c r="L873" s="157"/>
    </row>
    <row r="874" spans="9:12">
      <c r="I874" s="157"/>
      <c r="J874" s="157"/>
      <c r="K874" s="157"/>
      <c r="L874" s="157"/>
    </row>
    <row r="875" spans="9:12">
      <c r="I875" s="157"/>
      <c r="J875" s="157"/>
      <c r="K875" s="157"/>
      <c r="L875" s="157"/>
    </row>
    <row r="876" spans="9:12">
      <c r="I876" s="157"/>
      <c r="J876" s="157"/>
      <c r="K876" s="157"/>
      <c r="L876" s="157"/>
    </row>
    <row r="877" spans="9:12">
      <c r="I877" s="157"/>
      <c r="J877" s="157"/>
      <c r="K877" s="157"/>
      <c r="L877" s="157"/>
    </row>
    <row r="878" spans="9:12">
      <c r="I878" s="157"/>
      <c r="J878" s="157"/>
      <c r="K878" s="157"/>
      <c r="L878" s="157"/>
    </row>
    <row r="879" spans="9:12">
      <c r="I879" s="157"/>
      <c r="J879" s="157"/>
      <c r="K879" s="157"/>
      <c r="L879" s="157"/>
    </row>
    <row r="880" spans="9:12">
      <c r="I880" s="157"/>
      <c r="J880" s="157"/>
      <c r="K880" s="157"/>
      <c r="L880" s="157"/>
    </row>
    <row r="881" spans="9:12">
      <c r="I881" s="157"/>
      <c r="J881" s="157"/>
      <c r="K881" s="157"/>
      <c r="L881" s="157"/>
    </row>
    <row r="882" spans="9:12">
      <c r="I882" s="157"/>
      <c r="J882" s="157"/>
      <c r="K882" s="157"/>
      <c r="L882" s="157"/>
    </row>
    <row r="883" spans="9:12">
      <c r="I883" s="157"/>
      <c r="J883" s="157"/>
      <c r="K883" s="157"/>
      <c r="L883" s="157"/>
    </row>
    <row r="884" spans="9:12">
      <c r="I884" s="157"/>
      <c r="J884" s="157"/>
      <c r="K884" s="157"/>
      <c r="L884" s="157"/>
    </row>
    <row r="885" spans="9:12">
      <c r="I885" s="157"/>
      <c r="J885" s="157"/>
      <c r="K885" s="157"/>
      <c r="L885" s="157"/>
    </row>
    <row r="886" spans="9:12">
      <c r="I886" s="157"/>
      <c r="J886" s="157"/>
      <c r="K886" s="157"/>
      <c r="L886" s="157"/>
    </row>
    <row r="887" spans="9:12">
      <c r="I887" s="157"/>
      <c r="J887" s="157"/>
      <c r="K887" s="157"/>
      <c r="L887" s="157"/>
    </row>
    <row r="888" spans="9:12">
      <c r="I888" s="157"/>
      <c r="J888" s="157"/>
      <c r="K888" s="157"/>
      <c r="L888" s="157"/>
    </row>
    <row r="889" spans="9:12">
      <c r="I889" s="157"/>
      <c r="J889" s="157"/>
      <c r="K889" s="157"/>
      <c r="L889" s="157"/>
    </row>
    <row r="890" spans="9:12">
      <c r="I890" s="157"/>
      <c r="J890" s="157"/>
      <c r="K890" s="157"/>
      <c r="L890" s="157"/>
    </row>
    <row r="891" spans="9:12">
      <c r="I891" s="157"/>
      <c r="J891" s="157"/>
      <c r="K891" s="157"/>
      <c r="L891" s="157"/>
    </row>
    <row r="892" spans="9:12">
      <c r="I892" s="157"/>
      <c r="J892" s="157"/>
      <c r="K892" s="157"/>
      <c r="L892" s="157"/>
    </row>
    <row r="893" spans="9:12">
      <c r="I893" s="157"/>
      <c r="J893" s="157"/>
      <c r="K893" s="157"/>
      <c r="L893" s="157"/>
    </row>
    <row r="894" spans="9:12">
      <c r="I894" s="157"/>
      <c r="J894" s="157"/>
      <c r="K894" s="157"/>
      <c r="L894" s="157"/>
    </row>
    <row r="895" spans="9:12">
      <c r="I895" s="157"/>
      <c r="J895" s="157"/>
      <c r="K895" s="157"/>
      <c r="L895" s="157"/>
    </row>
    <row r="896" spans="9:12">
      <c r="I896" s="157"/>
      <c r="J896" s="157"/>
      <c r="K896" s="157"/>
      <c r="L896" s="157"/>
    </row>
    <row r="897" spans="9:12">
      <c r="I897" s="157"/>
      <c r="J897" s="157"/>
      <c r="K897" s="157"/>
      <c r="L897" s="157"/>
    </row>
    <row r="898" spans="9:12">
      <c r="I898" s="157"/>
      <c r="J898" s="157"/>
      <c r="K898" s="157"/>
      <c r="L898" s="157"/>
    </row>
    <row r="899" spans="9:12">
      <c r="I899" s="157"/>
      <c r="J899" s="157"/>
      <c r="K899" s="157"/>
      <c r="L899" s="157"/>
    </row>
    <row r="900" spans="9:12">
      <c r="I900" s="157"/>
      <c r="J900" s="157"/>
      <c r="K900" s="157"/>
      <c r="L900" s="157"/>
    </row>
    <row r="901" spans="9:12">
      <c r="I901" s="157"/>
      <c r="J901" s="157"/>
      <c r="K901" s="157"/>
      <c r="L901" s="157"/>
    </row>
    <row r="902" spans="9:12">
      <c r="I902" s="157"/>
      <c r="J902" s="157"/>
      <c r="K902" s="157"/>
      <c r="L902" s="157"/>
    </row>
    <row r="903" spans="9:12">
      <c r="I903" s="157"/>
      <c r="J903" s="157"/>
      <c r="K903" s="157"/>
      <c r="L903" s="157"/>
    </row>
    <row r="904" spans="9:12">
      <c r="I904" s="157"/>
      <c r="J904" s="157"/>
      <c r="K904" s="157"/>
      <c r="L904" s="157"/>
    </row>
    <row r="905" spans="9:12">
      <c r="I905" s="157"/>
      <c r="J905" s="157"/>
      <c r="K905" s="157"/>
      <c r="L905" s="157"/>
    </row>
    <row r="906" spans="9:12">
      <c r="I906" s="157"/>
      <c r="J906" s="157"/>
      <c r="K906" s="157"/>
      <c r="L906" s="157"/>
    </row>
    <row r="907" spans="9:12">
      <c r="I907" s="157"/>
      <c r="J907" s="157"/>
      <c r="K907" s="157"/>
      <c r="L907" s="157"/>
    </row>
    <row r="908" spans="9:12">
      <c r="I908" s="157"/>
      <c r="J908" s="157"/>
      <c r="K908" s="157"/>
      <c r="L908" s="157"/>
    </row>
    <row r="909" spans="9:12">
      <c r="I909" s="157"/>
      <c r="J909" s="157"/>
      <c r="K909" s="157"/>
      <c r="L909" s="157"/>
    </row>
    <row r="910" spans="9:12">
      <c r="I910" s="157"/>
      <c r="J910" s="157"/>
      <c r="K910" s="157"/>
      <c r="L910" s="157"/>
    </row>
    <row r="911" spans="9:12">
      <c r="I911" s="157"/>
      <c r="J911" s="157"/>
      <c r="K911" s="157"/>
      <c r="L911" s="157"/>
    </row>
    <row r="912" spans="9:12">
      <c r="I912" s="157"/>
      <c r="J912" s="157"/>
      <c r="K912" s="157"/>
      <c r="L912" s="157"/>
    </row>
    <row r="913" spans="9:12">
      <c r="I913" s="157"/>
      <c r="J913" s="157"/>
      <c r="K913" s="157"/>
      <c r="L913" s="157"/>
    </row>
    <row r="914" spans="9:12">
      <c r="I914" s="157"/>
      <c r="J914" s="157"/>
      <c r="K914" s="157"/>
      <c r="L914" s="157"/>
    </row>
    <row r="915" spans="9:12">
      <c r="I915" s="157"/>
      <c r="J915" s="157"/>
      <c r="K915" s="157"/>
      <c r="L915" s="157"/>
    </row>
    <row r="916" spans="9:12">
      <c r="I916" s="157"/>
      <c r="J916" s="157"/>
      <c r="K916" s="157"/>
      <c r="L916" s="157"/>
    </row>
    <row r="917" spans="9:12">
      <c r="I917" s="157"/>
      <c r="J917" s="157"/>
      <c r="K917" s="157"/>
      <c r="L917" s="157"/>
    </row>
    <row r="918" spans="9:12">
      <c r="I918" s="157"/>
      <c r="J918" s="157"/>
      <c r="K918" s="157"/>
      <c r="L918" s="157"/>
    </row>
    <row r="919" spans="9:12">
      <c r="I919" s="157"/>
      <c r="J919" s="157"/>
      <c r="K919" s="157"/>
      <c r="L919" s="157"/>
    </row>
    <row r="920" spans="9:12">
      <c r="I920" s="157"/>
      <c r="J920" s="157"/>
      <c r="K920" s="157"/>
      <c r="L920" s="157"/>
    </row>
    <row r="921" spans="9:12">
      <c r="I921" s="157"/>
      <c r="J921" s="157"/>
      <c r="K921" s="157"/>
      <c r="L921" s="157"/>
    </row>
    <row r="922" spans="9:12">
      <c r="I922" s="157"/>
      <c r="J922" s="157"/>
      <c r="K922" s="157"/>
      <c r="L922" s="157"/>
    </row>
    <row r="923" spans="9:12">
      <c r="I923" s="157"/>
      <c r="J923" s="157"/>
      <c r="K923" s="157"/>
      <c r="L923" s="157"/>
    </row>
    <row r="924" spans="9:12">
      <c r="I924" s="157"/>
      <c r="J924" s="157"/>
      <c r="K924" s="157"/>
      <c r="L924" s="157"/>
    </row>
    <row r="925" spans="9:12">
      <c r="I925" s="157"/>
      <c r="J925" s="157"/>
      <c r="K925" s="157"/>
      <c r="L925" s="157"/>
    </row>
    <row r="926" spans="9:12">
      <c r="I926" s="157"/>
      <c r="J926" s="157"/>
      <c r="K926" s="157"/>
      <c r="L926" s="157"/>
    </row>
    <row r="927" spans="9:12">
      <c r="I927" s="157"/>
      <c r="J927" s="157"/>
      <c r="K927" s="157"/>
      <c r="L927" s="157"/>
    </row>
    <row r="928" spans="9:12">
      <c r="I928" s="157"/>
      <c r="J928" s="157"/>
      <c r="K928" s="157"/>
      <c r="L928" s="157"/>
    </row>
    <row r="929" spans="9:12">
      <c r="I929" s="157"/>
      <c r="J929" s="157"/>
      <c r="K929" s="157"/>
      <c r="L929" s="157"/>
    </row>
    <row r="930" spans="9:12">
      <c r="I930" s="157"/>
      <c r="J930" s="157"/>
      <c r="K930" s="157"/>
      <c r="L930" s="157"/>
    </row>
    <row r="931" spans="9:12">
      <c r="I931" s="157"/>
      <c r="J931" s="157"/>
      <c r="K931" s="157"/>
      <c r="L931" s="157"/>
    </row>
    <row r="932" spans="9:12">
      <c r="I932" s="157"/>
      <c r="J932" s="157"/>
      <c r="K932" s="157"/>
      <c r="L932" s="157"/>
    </row>
    <row r="933" spans="9:12">
      <c r="I933" s="157"/>
      <c r="J933" s="157"/>
      <c r="K933" s="157"/>
      <c r="L933" s="157"/>
    </row>
    <row r="934" spans="9:12">
      <c r="I934" s="157"/>
      <c r="J934" s="157"/>
      <c r="K934" s="157"/>
      <c r="L934" s="157"/>
    </row>
    <row r="935" spans="9:12">
      <c r="I935" s="157"/>
      <c r="J935" s="157"/>
      <c r="K935" s="157"/>
      <c r="L935" s="157"/>
    </row>
    <row r="936" spans="9:12">
      <c r="I936" s="157"/>
      <c r="J936" s="157"/>
      <c r="K936" s="157"/>
      <c r="L936" s="157"/>
    </row>
    <row r="937" spans="9:12">
      <c r="I937" s="157"/>
      <c r="J937" s="157"/>
      <c r="K937" s="157"/>
      <c r="L937" s="157"/>
    </row>
    <row r="938" spans="9:12">
      <c r="I938" s="157"/>
      <c r="J938" s="157"/>
      <c r="K938" s="157"/>
      <c r="L938" s="157"/>
    </row>
    <row r="939" spans="9:12">
      <c r="I939" s="157"/>
      <c r="J939" s="157"/>
      <c r="K939" s="157"/>
      <c r="L939" s="157"/>
    </row>
    <row r="940" spans="9:12">
      <c r="I940" s="157"/>
      <c r="J940" s="157"/>
      <c r="K940" s="157"/>
      <c r="L940" s="157"/>
    </row>
    <row r="941" spans="9:12">
      <c r="I941" s="157"/>
      <c r="J941" s="157"/>
      <c r="K941" s="157"/>
      <c r="L941" s="157"/>
    </row>
    <row r="942" spans="9:12">
      <c r="I942" s="157"/>
      <c r="J942" s="157"/>
      <c r="K942" s="157"/>
      <c r="L942" s="157"/>
    </row>
    <row r="943" spans="9:12">
      <c r="I943" s="157"/>
      <c r="J943" s="157"/>
      <c r="K943" s="157"/>
      <c r="L943" s="157"/>
    </row>
    <row r="944" spans="9:12">
      <c r="I944" s="157"/>
      <c r="J944" s="157"/>
      <c r="K944" s="157"/>
      <c r="L944" s="157"/>
    </row>
    <row r="945" spans="9:12">
      <c r="I945" s="157"/>
      <c r="J945" s="157"/>
      <c r="K945" s="157"/>
      <c r="L945" s="157"/>
    </row>
    <row r="946" spans="9:12">
      <c r="I946" s="157"/>
      <c r="J946" s="157"/>
      <c r="K946" s="157"/>
      <c r="L946" s="157"/>
    </row>
    <row r="947" spans="9:12">
      <c r="I947" s="157"/>
      <c r="J947" s="157"/>
      <c r="K947" s="157"/>
      <c r="L947" s="157"/>
    </row>
    <row r="948" spans="9:12">
      <c r="I948" s="157"/>
      <c r="J948" s="157"/>
      <c r="K948" s="157"/>
      <c r="L948" s="157"/>
    </row>
    <row r="949" spans="9:12">
      <c r="I949" s="157"/>
      <c r="J949" s="157"/>
      <c r="K949" s="157"/>
      <c r="L949" s="157"/>
    </row>
    <row r="950" spans="9:12">
      <c r="I950" s="157"/>
      <c r="J950" s="157"/>
      <c r="K950" s="157"/>
      <c r="L950" s="157"/>
    </row>
    <row r="951" spans="9:12">
      <c r="I951" s="157"/>
      <c r="J951" s="157"/>
      <c r="K951" s="157"/>
      <c r="L951" s="157"/>
    </row>
    <row r="952" spans="9:12">
      <c r="I952" s="157"/>
      <c r="J952" s="157"/>
      <c r="K952" s="157"/>
      <c r="L952" s="157"/>
    </row>
    <row r="953" spans="9:12">
      <c r="I953" s="157"/>
      <c r="J953" s="157"/>
      <c r="K953" s="157"/>
      <c r="L953" s="157"/>
    </row>
    <row r="954" spans="9:12">
      <c r="I954" s="157"/>
      <c r="J954" s="157"/>
      <c r="K954" s="157"/>
      <c r="L954" s="157"/>
    </row>
    <row r="955" spans="9:12">
      <c r="I955" s="157"/>
      <c r="J955" s="157"/>
      <c r="K955" s="157"/>
      <c r="L955" s="157"/>
    </row>
    <row r="956" spans="9:12">
      <c r="I956" s="157"/>
      <c r="J956" s="157"/>
      <c r="K956" s="157"/>
      <c r="L956" s="157"/>
    </row>
    <row r="957" spans="9:12">
      <c r="I957" s="157"/>
      <c r="J957" s="157"/>
      <c r="K957" s="157"/>
      <c r="L957" s="157"/>
    </row>
    <row r="958" spans="9:12">
      <c r="I958" s="157"/>
      <c r="J958" s="157"/>
      <c r="K958" s="157"/>
      <c r="L958" s="157"/>
    </row>
    <row r="959" spans="9:12">
      <c r="I959" s="157"/>
      <c r="J959" s="157"/>
      <c r="K959" s="157"/>
      <c r="L959" s="157"/>
    </row>
    <row r="960" spans="9:12">
      <c r="I960" s="157"/>
      <c r="J960" s="157"/>
      <c r="K960" s="157"/>
      <c r="L960" s="157"/>
    </row>
    <row r="961" spans="9:12">
      <c r="I961" s="157"/>
      <c r="J961" s="157"/>
      <c r="K961" s="157"/>
      <c r="L961" s="157"/>
    </row>
    <row r="962" spans="9:12">
      <c r="I962" s="157"/>
      <c r="J962" s="157"/>
      <c r="K962" s="157"/>
      <c r="L962" s="157"/>
    </row>
    <row r="963" spans="9:12">
      <c r="I963" s="157"/>
      <c r="J963" s="157"/>
      <c r="K963" s="157"/>
      <c r="L963" s="157"/>
    </row>
    <row r="964" spans="9:12">
      <c r="I964" s="157"/>
      <c r="J964" s="157"/>
      <c r="K964" s="157"/>
      <c r="L964" s="157"/>
    </row>
    <row r="965" spans="9:12">
      <c r="I965" s="157"/>
      <c r="J965" s="157"/>
      <c r="K965" s="157"/>
      <c r="L965" s="157"/>
    </row>
    <row r="966" spans="9:12">
      <c r="I966" s="157"/>
      <c r="J966" s="157"/>
      <c r="K966" s="157"/>
      <c r="L966" s="157"/>
    </row>
    <row r="967" spans="9:12">
      <c r="I967" s="157"/>
      <c r="J967" s="157"/>
      <c r="K967" s="157"/>
      <c r="L967" s="157"/>
    </row>
    <row r="968" spans="9:12">
      <c r="I968" s="157"/>
      <c r="J968" s="157"/>
      <c r="K968" s="157"/>
      <c r="L968" s="157"/>
    </row>
    <row r="969" spans="9:12">
      <c r="I969" s="157"/>
      <c r="J969" s="157"/>
      <c r="K969" s="157"/>
      <c r="L969" s="157"/>
    </row>
    <row r="970" spans="9:12">
      <c r="I970" s="157"/>
      <c r="J970" s="157"/>
      <c r="K970" s="157"/>
      <c r="L970" s="157"/>
    </row>
    <row r="971" spans="9:12">
      <c r="I971" s="157"/>
      <c r="J971" s="157"/>
      <c r="K971" s="157"/>
      <c r="L971" s="157"/>
    </row>
    <row r="972" spans="9:12">
      <c r="I972" s="157"/>
      <c r="J972" s="157"/>
      <c r="K972" s="157"/>
      <c r="L972" s="157"/>
    </row>
    <row r="973" spans="9:12">
      <c r="I973" s="157"/>
      <c r="J973" s="157"/>
      <c r="K973" s="157"/>
      <c r="L973" s="157"/>
    </row>
    <row r="974" spans="9:12">
      <c r="I974" s="157"/>
      <c r="J974" s="157"/>
      <c r="K974" s="157"/>
      <c r="L974" s="157"/>
    </row>
    <row r="975" spans="9:12">
      <c r="I975" s="157"/>
      <c r="J975" s="157"/>
      <c r="K975" s="157"/>
      <c r="L975" s="157"/>
    </row>
    <row r="976" spans="9:12">
      <c r="I976" s="157"/>
      <c r="J976" s="157"/>
      <c r="K976" s="157"/>
      <c r="L976" s="157"/>
    </row>
    <row r="977" spans="9:12">
      <c r="I977" s="157"/>
      <c r="J977" s="157"/>
      <c r="K977" s="157"/>
      <c r="L977" s="157"/>
    </row>
    <row r="978" spans="9:12">
      <c r="I978" s="157"/>
      <c r="J978" s="157"/>
      <c r="K978" s="157"/>
      <c r="L978" s="157"/>
    </row>
    <row r="979" spans="9:12">
      <c r="I979" s="157"/>
      <c r="J979" s="157"/>
      <c r="K979" s="157"/>
      <c r="L979" s="157"/>
    </row>
    <row r="980" spans="9:12">
      <c r="I980" s="157"/>
      <c r="J980" s="157"/>
      <c r="K980" s="157"/>
      <c r="L980" s="157"/>
    </row>
    <row r="981" spans="9:12">
      <c r="I981" s="157"/>
      <c r="J981" s="157"/>
      <c r="K981" s="157"/>
      <c r="L981" s="157"/>
    </row>
    <row r="982" spans="9:12">
      <c r="I982" s="157"/>
      <c r="J982" s="157"/>
      <c r="K982" s="157"/>
      <c r="L982" s="157"/>
    </row>
    <row r="983" spans="9:12">
      <c r="I983" s="157"/>
      <c r="J983" s="157"/>
      <c r="K983" s="157"/>
      <c r="L983" s="157"/>
    </row>
    <row r="984" spans="9:12">
      <c r="I984" s="157"/>
      <c r="J984" s="157"/>
      <c r="K984" s="157"/>
      <c r="L984" s="157"/>
    </row>
    <row r="985" spans="9:12">
      <c r="I985" s="157"/>
      <c r="J985" s="157"/>
      <c r="K985" s="157"/>
      <c r="L985" s="157"/>
    </row>
    <row r="986" spans="9:12">
      <c r="I986" s="157"/>
      <c r="J986" s="157"/>
      <c r="K986" s="157"/>
      <c r="L986" s="157"/>
    </row>
    <row r="987" spans="9:12">
      <c r="I987" s="157"/>
      <c r="J987" s="157"/>
      <c r="K987" s="157"/>
      <c r="L987" s="157"/>
    </row>
    <row r="988" spans="9:12">
      <c r="I988" s="157"/>
      <c r="J988" s="157"/>
      <c r="K988" s="157"/>
      <c r="L988" s="157"/>
    </row>
    <row r="989" spans="9:12">
      <c r="I989" s="157"/>
      <c r="J989" s="157"/>
      <c r="K989" s="157"/>
      <c r="L989" s="157"/>
    </row>
    <row r="990" spans="9:12">
      <c r="I990" s="157"/>
      <c r="J990" s="157"/>
      <c r="K990" s="157"/>
      <c r="L990" s="157"/>
    </row>
    <row r="991" spans="9:12">
      <c r="I991" s="157"/>
      <c r="J991" s="157"/>
      <c r="K991" s="157"/>
      <c r="L991" s="157"/>
    </row>
    <row r="992" spans="9:12">
      <c r="I992" s="157"/>
      <c r="J992" s="157"/>
      <c r="K992" s="157"/>
      <c r="L992" s="157"/>
    </row>
    <row r="993" spans="9:12">
      <c r="I993" s="157"/>
      <c r="J993" s="157"/>
      <c r="K993" s="157"/>
      <c r="L993" s="157"/>
    </row>
    <row r="994" spans="9:12">
      <c r="I994" s="157"/>
      <c r="J994" s="157"/>
      <c r="K994" s="157"/>
      <c r="L994" s="157"/>
    </row>
    <row r="995" spans="9:12">
      <c r="I995" s="157"/>
      <c r="J995" s="157"/>
      <c r="K995" s="157"/>
      <c r="L995" s="157"/>
    </row>
    <row r="996" spans="9:12">
      <c r="I996" s="157"/>
      <c r="J996" s="157"/>
      <c r="K996" s="157"/>
      <c r="L996" s="157"/>
    </row>
    <row r="997" spans="9:12">
      <c r="I997" s="157"/>
      <c r="J997" s="157"/>
      <c r="K997" s="157"/>
      <c r="L997" s="157"/>
    </row>
    <row r="998" spans="9:12">
      <c r="I998" s="157"/>
      <c r="J998" s="157"/>
      <c r="K998" s="157"/>
      <c r="L998" s="157"/>
    </row>
    <row r="999" spans="9:12">
      <c r="I999" s="157"/>
      <c r="J999" s="157"/>
      <c r="K999" s="157"/>
      <c r="L999" s="157"/>
    </row>
    <row r="1000" spans="9:12">
      <c r="I1000" s="157"/>
      <c r="J1000" s="157"/>
      <c r="K1000" s="157"/>
      <c r="L1000" s="157"/>
    </row>
    <row r="1001" spans="9:12">
      <c r="I1001" s="157"/>
      <c r="J1001" s="157"/>
      <c r="K1001" s="157"/>
      <c r="L1001" s="157"/>
    </row>
    <row r="1002" spans="9:12">
      <c r="I1002" s="157"/>
      <c r="J1002" s="157"/>
      <c r="K1002" s="157"/>
      <c r="L1002" s="157"/>
    </row>
    <row r="1003" spans="9:12">
      <c r="I1003" s="157"/>
      <c r="J1003" s="157"/>
      <c r="K1003" s="157"/>
      <c r="L1003" s="157"/>
    </row>
    <row r="1004" spans="9:12">
      <c r="I1004" s="157"/>
      <c r="J1004" s="157"/>
      <c r="K1004" s="157"/>
      <c r="L1004" s="157"/>
    </row>
    <row r="1005" spans="9:12">
      <c r="I1005" s="157"/>
      <c r="J1005" s="157"/>
      <c r="K1005" s="157"/>
      <c r="L1005" s="157"/>
    </row>
    <row r="1006" spans="9:12">
      <c r="I1006" s="157"/>
      <c r="J1006" s="157"/>
      <c r="K1006" s="157"/>
      <c r="L1006" s="157"/>
    </row>
    <row r="1007" spans="9:12">
      <c r="I1007" s="157"/>
      <c r="J1007" s="157"/>
      <c r="K1007" s="157"/>
      <c r="L1007" s="157"/>
    </row>
    <row r="1008" spans="9:12">
      <c r="I1008" s="157"/>
      <c r="J1008" s="157"/>
      <c r="K1008" s="157"/>
      <c r="L1008" s="157"/>
    </row>
    <row r="1009" spans="9:12">
      <c r="I1009" s="157"/>
      <c r="J1009" s="157"/>
      <c r="K1009" s="157"/>
      <c r="L1009" s="157"/>
    </row>
    <row r="1010" spans="9:12">
      <c r="I1010" s="157"/>
      <c r="J1010" s="157"/>
      <c r="K1010" s="157"/>
      <c r="L1010" s="157"/>
    </row>
    <row r="1011" spans="9:12">
      <c r="I1011" s="157"/>
      <c r="J1011" s="157"/>
      <c r="K1011" s="157"/>
      <c r="L1011" s="157"/>
    </row>
    <row r="1012" spans="9:12">
      <c r="I1012" s="157"/>
      <c r="J1012" s="157"/>
      <c r="K1012" s="157"/>
      <c r="L1012" s="157"/>
    </row>
    <row r="1013" spans="9:12">
      <c r="I1013" s="157"/>
      <c r="J1013" s="157"/>
      <c r="K1013" s="157"/>
      <c r="L1013" s="157"/>
    </row>
    <row r="1014" spans="9:12">
      <c r="I1014" s="157"/>
      <c r="J1014" s="157"/>
      <c r="K1014" s="157"/>
      <c r="L1014" s="157"/>
    </row>
    <row r="1015" spans="9:12">
      <c r="I1015" s="157"/>
      <c r="J1015" s="157"/>
      <c r="K1015" s="157"/>
      <c r="L1015" s="157"/>
    </row>
    <row r="1016" spans="9:12">
      <c r="I1016" s="157"/>
      <c r="J1016" s="157"/>
      <c r="K1016" s="157"/>
      <c r="L1016" s="157"/>
    </row>
    <row r="1017" spans="9:12">
      <c r="I1017" s="157"/>
      <c r="J1017" s="157"/>
      <c r="K1017" s="157"/>
      <c r="L1017" s="157"/>
    </row>
    <row r="1018" spans="9:12">
      <c r="I1018" s="157"/>
      <c r="J1018" s="157"/>
      <c r="K1018" s="157"/>
      <c r="L1018" s="157"/>
    </row>
    <row r="1019" spans="9:12">
      <c r="I1019" s="157"/>
      <c r="J1019" s="157"/>
      <c r="K1019" s="157"/>
      <c r="L1019" s="157"/>
    </row>
    <row r="1020" spans="9:12">
      <c r="I1020" s="157"/>
      <c r="J1020" s="157"/>
      <c r="K1020" s="157"/>
      <c r="L1020" s="157"/>
    </row>
    <row r="1021" spans="9:12">
      <c r="I1021" s="157"/>
      <c r="J1021" s="157"/>
      <c r="K1021" s="157"/>
      <c r="L1021" s="157"/>
    </row>
    <row r="1022" spans="9:12">
      <c r="I1022" s="157"/>
      <c r="J1022" s="157"/>
      <c r="K1022" s="157"/>
      <c r="L1022" s="157"/>
    </row>
    <row r="1023" spans="9:12">
      <c r="I1023" s="157"/>
      <c r="J1023" s="157"/>
      <c r="K1023" s="157"/>
      <c r="L1023" s="157"/>
    </row>
    <row r="1024" spans="9:12">
      <c r="I1024" s="157"/>
      <c r="J1024" s="157"/>
      <c r="K1024" s="157"/>
      <c r="L1024" s="157"/>
    </row>
    <row r="1025" spans="9:12">
      <c r="I1025" s="157"/>
      <c r="J1025" s="157"/>
      <c r="K1025" s="157"/>
      <c r="L1025" s="157"/>
    </row>
    <row r="1026" spans="9:12">
      <c r="I1026" s="157"/>
      <c r="J1026" s="157"/>
      <c r="K1026" s="157"/>
      <c r="L1026" s="157"/>
    </row>
    <row r="1027" spans="9:12">
      <c r="I1027" s="157"/>
      <c r="J1027" s="157"/>
      <c r="K1027" s="157"/>
      <c r="L1027" s="157"/>
    </row>
    <row r="1028" spans="9:12">
      <c r="I1028" s="157"/>
      <c r="J1028" s="157"/>
      <c r="K1028" s="157"/>
      <c r="L1028" s="157"/>
    </row>
    <row r="1029" spans="9:12">
      <c r="I1029" s="157"/>
      <c r="J1029" s="157"/>
      <c r="K1029" s="157"/>
      <c r="L1029" s="157"/>
    </row>
    <row r="1030" spans="9:12">
      <c r="I1030" s="157"/>
      <c r="J1030" s="157"/>
      <c r="K1030" s="157"/>
      <c r="L1030" s="157"/>
    </row>
    <row r="1031" spans="9:12">
      <c r="I1031" s="157"/>
      <c r="J1031" s="157"/>
      <c r="K1031" s="157"/>
      <c r="L1031" s="157"/>
    </row>
    <row r="1032" spans="9:12">
      <c r="I1032" s="157"/>
      <c r="J1032" s="157"/>
      <c r="K1032" s="157"/>
      <c r="L1032" s="157"/>
    </row>
    <row r="1033" spans="9:12">
      <c r="I1033" s="157"/>
      <c r="J1033" s="157"/>
      <c r="K1033" s="157"/>
      <c r="L1033" s="157"/>
    </row>
    <row r="1034" spans="9:12">
      <c r="I1034" s="157"/>
      <c r="J1034" s="157"/>
      <c r="K1034" s="157"/>
      <c r="L1034" s="157"/>
    </row>
    <row r="1035" spans="9:12">
      <c r="I1035" s="157"/>
      <c r="J1035" s="157"/>
      <c r="K1035" s="157"/>
      <c r="L1035" s="157"/>
    </row>
    <row r="1036" spans="9:12">
      <c r="I1036" s="157"/>
      <c r="J1036" s="157"/>
      <c r="K1036" s="157"/>
      <c r="L1036" s="157"/>
    </row>
    <row r="1037" spans="9:12">
      <c r="I1037" s="157"/>
      <c r="J1037" s="157"/>
      <c r="K1037" s="157"/>
      <c r="L1037" s="157"/>
    </row>
    <row r="1038" spans="9:12">
      <c r="I1038" s="157"/>
      <c r="J1038" s="157"/>
      <c r="K1038" s="157"/>
      <c r="L1038" s="157"/>
    </row>
    <row r="1039" spans="9:12">
      <c r="I1039" s="157"/>
      <c r="J1039" s="157"/>
      <c r="K1039" s="157"/>
      <c r="L1039" s="157"/>
    </row>
    <row r="1040" spans="9:12">
      <c r="I1040" s="157"/>
      <c r="J1040" s="157"/>
      <c r="K1040" s="157"/>
      <c r="L1040" s="157"/>
    </row>
    <row r="1041" spans="9:12">
      <c r="I1041" s="157"/>
      <c r="J1041" s="157"/>
      <c r="K1041" s="157"/>
      <c r="L1041" s="157"/>
    </row>
    <row r="1042" spans="9:12">
      <c r="I1042" s="157"/>
      <c r="J1042" s="157"/>
      <c r="K1042" s="157"/>
      <c r="L1042" s="157"/>
    </row>
    <row r="1043" spans="9:12">
      <c r="I1043" s="157"/>
      <c r="J1043" s="157"/>
      <c r="K1043" s="157"/>
      <c r="L1043" s="157"/>
    </row>
    <row r="1044" spans="9:12">
      <c r="I1044" s="157"/>
      <c r="J1044" s="157"/>
      <c r="K1044" s="157"/>
      <c r="L1044" s="157"/>
    </row>
    <row r="1045" spans="9:12">
      <c r="I1045" s="157"/>
      <c r="J1045" s="157"/>
      <c r="K1045" s="157"/>
      <c r="L1045" s="157"/>
    </row>
    <row r="1046" spans="9:12">
      <c r="I1046" s="157"/>
      <c r="J1046" s="157"/>
      <c r="K1046" s="157"/>
      <c r="L1046" s="157"/>
    </row>
    <row r="1047" spans="9:12">
      <c r="I1047" s="157"/>
      <c r="J1047" s="157"/>
      <c r="K1047" s="157"/>
      <c r="L1047" s="157"/>
    </row>
    <row r="1048" spans="9:12">
      <c r="I1048" s="157"/>
      <c r="J1048" s="157"/>
      <c r="K1048" s="157"/>
      <c r="L1048" s="157"/>
    </row>
    <row r="1049" spans="9:12">
      <c r="I1049" s="157"/>
      <c r="J1049" s="157"/>
      <c r="K1049" s="157"/>
      <c r="L1049" s="157"/>
    </row>
    <row r="1050" spans="9:12">
      <c r="I1050" s="157"/>
      <c r="J1050" s="157"/>
      <c r="K1050" s="157"/>
      <c r="L1050" s="157"/>
    </row>
    <row r="1051" spans="9:12">
      <c r="I1051" s="157"/>
      <c r="J1051" s="157"/>
      <c r="K1051" s="157"/>
      <c r="L1051" s="157"/>
    </row>
    <row r="1052" spans="9:12">
      <c r="I1052" s="157"/>
      <c r="J1052" s="157"/>
      <c r="K1052" s="157"/>
      <c r="L1052" s="157"/>
    </row>
    <row r="1053" spans="9:12">
      <c r="I1053" s="157"/>
      <c r="J1053" s="157"/>
      <c r="K1053" s="157"/>
      <c r="L1053" s="157"/>
    </row>
    <row r="1054" spans="9:12">
      <c r="I1054" s="157"/>
      <c r="J1054" s="157"/>
      <c r="K1054" s="157"/>
      <c r="L1054" s="157"/>
    </row>
    <row r="1055" spans="9:12">
      <c r="I1055" s="157"/>
      <c r="J1055" s="157"/>
      <c r="K1055" s="157"/>
      <c r="L1055" s="157"/>
    </row>
    <row r="1056" spans="9:12">
      <c r="I1056" s="157"/>
      <c r="J1056" s="157"/>
      <c r="K1056" s="157"/>
      <c r="L1056" s="157"/>
    </row>
    <row r="1057" spans="9:12">
      <c r="I1057" s="157"/>
      <c r="J1057" s="157"/>
      <c r="K1057" s="157"/>
      <c r="L1057" s="157"/>
    </row>
    <row r="1058" spans="9:12">
      <c r="I1058" s="157"/>
      <c r="J1058" s="157"/>
      <c r="K1058" s="157"/>
      <c r="L1058" s="157"/>
    </row>
    <row r="1059" spans="9:12">
      <c r="I1059" s="157"/>
      <c r="J1059" s="157"/>
      <c r="K1059" s="157"/>
      <c r="L1059" s="157"/>
    </row>
    <row r="1060" spans="9:12">
      <c r="I1060" s="157"/>
      <c r="J1060" s="157"/>
      <c r="K1060" s="157"/>
      <c r="L1060" s="157"/>
    </row>
    <row r="1061" spans="9:12">
      <c r="I1061" s="157"/>
      <c r="J1061" s="157"/>
      <c r="K1061" s="157"/>
      <c r="L1061" s="157"/>
    </row>
    <row r="1062" spans="9:12">
      <c r="I1062" s="157"/>
      <c r="J1062" s="157"/>
      <c r="K1062" s="157"/>
      <c r="L1062" s="157"/>
    </row>
    <row r="1063" spans="9:12">
      <c r="I1063" s="157"/>
      <c r="J1063" s="157"/>
      <c r="K1063" s="157"/>
      <c r="L1063" s="157"/>
    </row>
    <row r="1064" spans="9:12">
      <c r="I1064" s="157"/>
      <c r="J1064" s="157"/>
      <c r="K1064" s="157"/>
      <c r="L1064" s="157"/>
    </row>
    <row r="1065" spans="9:12">
      <c r="I1065" s="157"/>
      <c r="J1065" s="157"/>
      <c r="K1065" s="157"/>
      <c r="L1065" s="157"/>
    </row>
    <row r="1066" spans="9:12">
      <c r="I1066" s="157"/>
      <c r="J1066" s="157"/>
      <c r="K1066" s="157"/>
      <c r="L1066" s="157"/>
    </row>
    <row r="1067" spans="9:12">
      <c r="I1067" s="157"/>
      <c r="J1067" s="157"/>
      <c r="K1067" s="157"/>
      <c r="L1067" s="157"/>
    </row>
    <row r="1068" spans="9:12">
      <c r="I1068" s="157"/>
      <c r="J1068" s="157"/>
      <c r="K1068" s="157"/>
      <c r="L1068" s="157"/>
    </row>
    <row r="1069" spans="9:12">
      <c r="I1069" s="157"/>
      <c r="J1069" s="157"/>
      <c r="K1069" s="157"/>
      <c r="L1069" s="157"/>
    </row>
    <row r="1070" spans="9:12">
      <c r="I1070" s="157"/>
      <c r="J1070" s="157"/>
      <c r="K1070" s="157"/>
      <c r="L1070" s="157"/>
    </row>
    <row r="1071" spans="9:12">
      <c r="I1071" s="157"/>
      <c r="J1071" s="157"/>
      <c r="K1071" s="157"/>
      <c r="L1071" s="157"/>
    </row>
    <row r="1072" spans="9:12">
      <c r="I1072" s="157"/>
      <c r="J1072" s="157"/>
      <c r="K1072" s="157"/>
      <c r="L1072" s="157"/>
    </row>
    <row r="1073" spans="9:12">
      <c r="I1073" s="157"/>
      <c r="J1073" s="157"/>
      <c r="K1073" s="157"/>
      <c r="L1073" s="157"/>
    </row>
    <row r="1074" spans="9:12">
      <c r="I1074" s="157"/>
      <c r="J1074" s="157"/>
      <c r="K1074" s="157"/>
      <c r="L1074" s="157"/>
    </row>
    <row r="1075" spans="9:12">
      <c r="I1075" s="157"/>
      <c r="J1075" s="157"/>
      <c r="K1075" s="157"/>
      <c r="L1075" s="157"/>
    </row>
    <row r="1076" spans="9:12">
      <c r="I1076" s="157"/>
      <c r="J1076" s="157"/>
      <c r="K1076" s="157"/>
      <c r="L1076" s="157"/>
    </row>
    <row r="1077" spans="9:12">
      <c r="I1077" s="157"/>
      <c r="J1077" s="157"/>
      <c r="K1077" s="157"/>
      <c r="L1077" s="157"/>
    </row>
    <row r="1078" spans="9:12">
      <c r="I1078" s="157"/>
      <c r="J1078" s="157"/>
      <c r="K1078" s="157"/>
      <c r="L1078" s="157"/>
    </row>
    <row r="1079" spans="9:12">
      <c r="I1079" s="157"/>
      <c r="J1079" s="157"/>
      <c r="K1079" s="157"/>
      <c r="L1079" s="157"/>
    </row>
    <row r="1080" spans="9:12">
      <c r="I1080" s="157"/>
      <c r="J1080" s="157"/>
      <c r="K1080" s="157"/>
      <c r="L1080" s="157"/>
    </row>
    <row r="1081" spans="9:12">
      <c r="I1081" s="157"/>
      <c r="J1081" s="157"/>
      <c r="K1081" s="157"/>
      <c r="L1081" s="157"/>
    </row>
    <row r="1082" spans="9:12">
      <c r="I1082" s="157"/>
      <c r="J1082" s="157"/>
      <c r="K1082" s="157"/>
      <c r="L1082" s="157"/>
    </row>
    <row r="1083" spans="9:12">
      <c r="I1083" s="157"/>
      <c r="J1083" s="157"/>
      <c r="K1083" s="157"/>
      <c r="L1083" s="157"/>
    </row>
    <row r="1084" spans="9:12">
      <c r="I1084" s="157"/>
      <c r="J1084" s="157"/>
      <c r="K1084" s="157"/>
      <c r="L1084" s="157"/>
    </row>
    <row r="1085" spans="9:12">
      <c r="I1085" s="157"/>
      <c r="J1085" s="157"/>
      <c r="K1085" s="157"/>
      <c r="L1085" s="157"/>
    </row>
    <row r="1086" spans="9:12">
      <c r="I1086" s="157"/>
      <c r="J1086" s="157"/>
      <c r="K1086" s="157"/>
      <c r="L1086" s="157"/>
    </row>
    <row r="1087" spans="9:12">
      <c r="I1087" s="157"/>
      <c r="J1087" s="157"/>
      <c r="K1087" s="157"/>
      <c r="L1087" s="157"/>
    </row>
    <row r="1088" spans="9:12">
      <c r="I1088" s="157"/>
      <c r="J1088" s="157"/>
      <c r="K1088" s="157"/>
      <c r="L1088" s="157"/>
    </row>
    <row r="1089" spans="9:12">
      <c r="I1089" s="157"/>
      <c r="J1089" s="157"/>
      <c r="K1089" s="157"/>
      <c r="L1089" s="157"/>
    </row>
    <row r="1090" spans="9:12">
      <c r="I1090" s="157"/>
      <c r="J1090" s="157"/>
      <c r="K1090" s="157"/>
      <c r="L1090" s="157"/>
    </row>
    <row r="1091" spans="9:12">
      <c r="I1091" s="157"/>
      <c r="J1091" s="157"/>
      <c r="K1091" s="157"/>
      <c r="L1091" s="157"/>
    </row>
    <row r="1092" spans="9:12">
      <c r="I1092" s="157"/>
      <c r="J1092" s="157"/>
      <c r="K1092" s="157"/>
      <c r="L1092" s="157"/>
    </row>
    <row r="1093" spans="9:12">
      <c r="I1093" s="157"/>
      <c r="J1093" s="157"/>
      <c r="K1093" s="157"/>
      <c r="L1093" s="157"/>
    </row>
    <row r="1094" spans="9:12">
      <c r="I1094" s="157"/>
      <c r="J1094" s="157"/>
      <c r="K1094" s="157"/>
      <c r="L1094" s="157"/>
    </row>
    <row r="1095" spans="9:12">
      <c r="I1095" s="157"/>
      <c r="J1095" s="157"/>
      <c r="K1095" s="157"/>
      <c r="L1095" s="157"/>
    </row>
    <row r="1096" spans="9:12">
      <c r="I1096" s="157"/>
      <c r="J1096" s="157"/>
      <c r="K1096" s="157"/>
      <c r="L1096" s="157"/>
    </row>
    <row r="1097" spans="9:12">
      <c r="I1097" s="157"/>
      <c r="J1097" s="157"/>
      <c r="K1097" s="157"/>
      <c r="L1097" s="157"/>
    </row>
    <row r="1098" spans="9:12">
      <c r="I1098" s="157"/>
      <c r="J1098" s="157"/>
      <c r="K1098" s="157"/>
      <c r="L1098" s="157"/>
    </row>
    <row r="1099" spans="9:12">
      <c r="I1099" s="157"/>
      <c r="J1099" s="157"/>
      <c r="K1099" s="157"/>
      <c r="L1099" s="157"/>
    </row>
    <row r="1100" spans="9:12">
      <c r="I1100" s="157"/>
      <c r="J1100" s="157"/>
      <c r="K1100" s="157"/>
      <c r="L1100" s="157"/>
    </row>
    <row r="1101" spans="9:12">
      <c r="I1101" s="157"/>
      <c r="J1101" s="157"/>
      <c r="K1101" s="157"/>
      <c r="L1101" s="157"/>
    </row>
    <row r="1102" spans="9:12">
      <c r="I1102" s="157"/>
      <c r="J1102" s="157"/>
      <c r="K1102" s="157"/>
      <c r="L1102" s="157"/>
    </row>
    <row r="1103" spans="9:12">
      <c r="I1103" s="157"/>
      <c r="J1103" s="157"/>
      <c r="K1103" s="157"/>
      <c r="L1103" s="157"/>
    </row>
    <row r="1104" spans="9:12">
      <c r="I1104" s="157"/>
      <c r="J1104" s="157"/>
      <c r="K1104" s="157"/>
      <c r="L1104" s="157"/>
    </row>
    <row r="1105" spans="9:12">
      <c r="I1105" s="157"/>
      <c r="J1105" s="157"/>
      <c r="K1105" s="157"/>
      <c r="L1105" s="157"/>
    </row>
    <row r="1106" spans="9:12">
      <c r="I1106" s="157"/>
      <c r="J1106" s="157"/>
      <c r="K1106" s="157"/>
      <c r="L1106" s="157"/>
    </row>
    <row r="1107" spans="9:12">
      <c r="I1107" s="157"/>
      <c r="J1107" s="157"/>
      <c r="K1107" s="157"/>
      <c r="L1107" s="157"/>
    </row>
    <row r="1108" spans="9:12">
      <c r="I1108" s="157"/>
      <c r="J1108" s="157"/>
      <c r="K1108" s="157"/>
      <c r="L1108" s="157"/>
    </row>
    <row r="1109" spans="9:12">
      <c r="I1109" s="157"/>
      <c r="J1109" s="157"/>
      <c r="K1109" s="157"/>
      <c r="L1109" s="157"/>
    </row>
    <row r="1110" spans="9:12">
      <c r="I1110" s="157"/>
      <c r="J1110" s="157"/>
      <c r="K1110" s="157"/>
      <c r="L1110" s="157"/>
    </row>
    <row r="1111" spans="9:12">
      <c r="I1111" s="157"/>
      <c r="J1111" s="157"/>
      <c r="K1111" s="157"/>
      <c r="L1111" s="157"/>
    </row>
    <row r="1112" spans="9:12">
      <c r="I1112" s="157"/>
      <c r="J1112" s="157"/>
      <c r="K1112" s="157"/>
      <c r="L1112" s="157"/>
    </row>
    <row r="1113" spans="9:12">
      <c r="I1113" s="157"/>
      <c r="J1113" s="157"/>
      <c r="K1113" s="157"/>
      <c r="L1113" s="157"/>
    </row>
    <row r="1114" spans="9:12">
      <c r="I1114" s="157"/>
      <c r="J1114" s="157"/>
      <c r="K1114" s="157"/>
      <c r="L1114" s="157"/>
    </row>
    <row r="1115" spans="9:12">
      <c r="I1115" s="157"/>
      <c r="J1115" s="157"/>
      <c r="K1115" s="157"/>
      <c r="L1115" s="157"/>
    </row>
    <row r="1116" spans="9:12">
      <c r="I1116" s="157"/>
      <c r="J1116" s="157"/>
      <c r="K1116" s="157"/>
      <c r="L1116" s="157"/>
    </row>
    <row r="1117" spans="9:12">
      <c r="I1117" s="157"/>
      <c r="J1117" s="157"/>
      <c r="K1117" s="157"/>
      <c r="L1117" s="157"/>
    </row>
    <row r="1118" spans="9:12">
      <c r="I1118" s="157"/>
      <c r="J1118" s="157"/>
      <c r="K1118" s="157"/>
      <c r="L1118" s="157"/>
    </row>
    <row r="1119" spans="9:12">
      <c r="I1119" s="157"/>
      <c r="J1119" s="157"/>
      <c r="K1119" s="157"/>
      <c r="L1119" s="157"/>
    </row>
    <row r="1120" spans="9:12">
      <c r="I1120" s="157"/>
      <c r="J1120" s="157"/>
      <c r="K1120" s="157"/>
      <c r="L1120" s="157"/>
    </row>
    <row r="1121" spans="9:12">
      <c r="I1121" s="157"/>
      <c r="J1121" s="157"/>
      <c r="K1121" s="157"/>
      <c r="L1121" s="157"/>
    </row>
    <row r="1122" spans="9:12">
      <c r="I1122" s="157"/>
      <c r="J1122" s="157"/>
      <c r="K1122" s="157"/>
      <c r="L1122" s="157"/>
    </row>
    <row r="1123" spans="9:12">
      <c r="I1123" s="157"/>
      <c r="J1123" s="157"/>
      <c r="K1123" s="157"/>
      <c r="L1123" s="157"/>
    </row>
    <row r="1124" spans="9:12">
      <c r="I1124" s="157"/>
      <c r="J1124" s="157"/>
      <c r="K1124" s="157"/>
      <c r="L1124" s="157"/>
    </row>
    <row r="1125" spans="9:12">
      <c r="I1125" s="157"/>
      <c r="J1125" s="157"/>
      <c r="K1125" s="157"/>
      <c r="L1125" s="157"/>
    </row>
    <row r="1126" spans="9:12">
      <c r="I1126" s="157"/>
      <c r="J1126" s="157"/>
      <c r="K1126" s="157"/>
      <c r="L1126" s="157"/>
    </row>
    <row r="1127" spans="9:12">
      <c r="I1127" s="157"/>
      <c r="J1127" s="157"/>
      <c r="K1127" s="157"/>
      <c r="L1127" s="157"/>
    </row>
    <row r="1128" spans="9:12">
      <c r="I1128" s="157"/>
      <c r="J1128" s="157"/>
      <c r="K1128" s="157"/>
      <c r="L1128" s="157"/>
    </row>
    <row r="1129" spans="9:12">
      <c r="I1129" s="157"/>
      <c r="J1129" s="157"/>
      <c r="K1129" s="157"/>
      <c r="L1129" s="157"/>
    </row>
    <row r="1130" spans="9:12">
      <c r="I1130" s="157"/>
      <c r="J1130" s="157"/>
      <c r="K1130" s="157"/>
      <c r="L1130" s="157"/>
    </row>
    <row r="1131" spans="9:12">
      <c r="I1131" s="157"/>
      <c r="J1131" s="157"/>
      <c r="K1131" s="157"/>
      <c r="L1131" s="157"/>
    </row>
    <row r="1132" spans="9:12">
      <c r="I1132" s="157"/>
      <c r="J1132" s="157"/>
      <c r="K1132" s="157"/>
      <c r="L1132" s="157"/>
    </row>
    <row r="1133" spans="9:12">
      <c r="I1133" s="157"/>
      <c r="J1133" s="157"/>
      <c r="K1133" s="157"/>
      <c r="L1133" s="157"/>
    </row>
    <row r="1134" spans="9:12">
      <c r="I1134" s="157"/>
      <c r="J1134" s="157"/>
      <c r="K1134" s="157"/>
      <c r="L1134" s="157"/>
    </row>
    <row r="1135" spans="9:12">
      <c r="I1135" s="157"/>
      <c r="J1135" s="157"/>
      <c r="K1135" s="157"/>
      <c r="L1135" s="157"/>
    </row>
    <row r="1136" spans="9:12">
      <c r="I1136" s="157"/>
      <c r="J1136" s="157"/>
      <c r="K1136" s="157"/>
      <c r="L1136" s="157"/>
    </row>
    <row r="1137" spans="9:12">
      <c r="I1137" s="157"/>
      <c r="J1137" s="157"/>
      <c r="K1137" s="157"/>
      <c r="L1137" s="157"/>
    </row>
    <row r="1138" spans="9:12">
      <c r="I1138" s="157"/>
      <c r="J1138" s="157"/>
      <c r="K1138" s="157"/>
      <c r="L1138" s="157"/>
    </row>
    <row r="1139" spans="9:12">
      <c r="I1139" s="157"/>
      <c r="J1139" s="157"/>
      <c r="K1139" s="157"/>
      <c r="L1139" s="157"/>
    </row>
    <row r="1140" spans="9:12">
      <c r="I1140" s="157"/>
      <c r="J1140" s="157"/>
      <c r="K1140" s="157"/>
      <c r="L1140" s="157"/>
    </row>
    <row r="1141" spans="9:12">
      <c r="I1141" s="157"/>
      <c r="J1141" s="157"/>
      <c r="K1141" s="157"/>
      <c r="L1141" s="157"/>
    </row>
    <row r="1142" spans="9:12">
      <c r="I1142" s="157"/>
      <c r="J1142" s="157"/>
      <c r="K1142" s="157"/>
      <c r="L1142" s="157"/>
    </row>
    <row r="1143" spans="9:12">
      <c r="I1143" s="157"/>
      <c r="J1143" s="157"/>
      <c r="K1143" s="157"/>
      <c r="L1143" s="157"/>
    </row>
    <row r="1144" spans="9:12">
      <c r="I1144" s="157"/>
      <c r="J1144" s="157"/>
      <c r="K1144" s="157"/>
      <c r="L1144" s="157"/>
    </row>
    <row r="1145" spans="9:12">
      <c r="I1145" s="157"/>
      <c r="J1145" s="157"/>
      <c r="K1145" s="157"/>
      <c r="L1145" s="157"/>
    </row>
    <row r="1146" spans="9:12">
      <c r="I1146" s="157"/>
      <c r="J1146" s="157"/>
      <c r="K1146" s="157"/>
      <c r="L1146" s="157"/>
    </row>
    <row r="1147" spans="9:12">
      <c r="I1147" s="157"/>
      <c r="J1147" s="157"/>
      <c r="K1147" s="157"/>
      <c r="L1147" s="157"/>
    </row>
    <row r="1148" spans="9:12">
      <c r="I1148" s="157"/>
      <c r="J1148" s="157"/>
      <c r="K1148" s="157"/>
      <c r="L1148" s="157"/>
    </row>
    <row r="1149" spans="9:12">
      <c r="I1149" s="157"/>
      <c r="J1149" s="157"/>
      <c r="K1149" s="157"/>
      <c r="L1149" s="157"/>
    </row>
    <row r="1150" spans="9:12">
      <c r="I1150" s="157"/>
      <c r="J1150" s="157"/>
      <c r="K1150" s="157"/>
      <c r="L1150" s="157"/>
    </row>
    <row r="1151" spans="9:12">
      <c r="I1151" s="157"/>
      <c r="J1151" s="157"/>
      <c r="K1151" s="157"/>
      <c r="L1151" s="157"/>
    </row>
    <row r="1152" spans="9:12">
      <c r="I1152" s="157"/>
      <c r="J1152" s="157"/>
      <c r="K1152" s="157"/>
      <c r="L1152" s="157"/>
    </row>
    <row r="1153" spans="9:12">
      <c r="I1153" s="157"/>
      <c r="J1153" s="157"/>
      <c r="K1153" s="157"/>
      <c r="L1153" s="157"/>
    </row>
    <row r="1154" spans="9:12">
      <c r="I1154" s="157"/>
      <c r="J1154" s="157"/>
      <c r="K1154" s="157"/>
      <c r="L1154" s="157"/>
    </row>
    <row r="1155" spans="9:12">
      <c r="I1155" s="157"/>
      <c r="J1155" s="157"/>
      <c r="K1155" s="157"/>
      <c r="L1155" s="157"/>
    </row>
    <row r="1156" spans="9:12">
      <c r="I1156" s="157"/>
      <c r="J1156" s="157"/>
      <c r="K1156" s="157"/>
      <c r="L1156" s="157"/>
    </row>
    <row r="1157" spans="9:12">
      <c r="I1157" s="157"/>
      <c r="J1157" s="157"/>
      <c r="K1157" s="157"/>
      <c r="L1157" s="157"/>
    </row>
    <row r="1158" spans="9:12">
      <c r="I1158" s="157"/>
      <c r="J1158" s="157"/>
      <c r="K1158" s="157"/>
      <c r="L1158" s="157"/>
    </row>
    <row r="1159" spans="9:12">
      <c r="I1159" s="157"/>
      <c r="J1159" s="157"/>
      <c r="K1159" s="157"/>
      <c r="L1159" s="157"/>
    </row>
    <row r="1160" spans="9:12">
      <c r="I1160" s="157"/>
      <c r="J1160" s="157"/>
      <c r="K1160" s="157"/>
      <c r="L1160" s="157"/>
    </row>
    <row r="1161" spans="9:12">
      <c r="I1161" s="157"/>
      <c r="J1161" s="157"/>
      <c r="K1161" s="157"/>
      <c r="L1161" s="157"/>
    </row>
    <row r="1162" spans="9:12">
      <c r="I1162" s="157"/>
      <c r="J1162" s="157"/>
      <c r="K1162" s="157"/>
      <c r="L1162" s="157"/>
    </row>
    <row r="1163" spans="9:12">
      <c r="I1163" s="157"/>
      <c r="J1163" s="157"/>
      <c r="K1163" s="157"/>
      <c r="L1163" s="157"/>
    </row>
    <row r="1164" spans="9:12">
      <c r="I1164" s="157"/>
      <c r="J1164" s="157"/>
      <c r="K1164" s="157"/>
      <c r="L1164" s="157"/>
    </row>
    <row r="1165" spans="9:12">
      <c r="I1165" s="157"/>
      <c r="J1165" s="157"/>
      <c r="K1165" s="157"/>
      <c r="L1165" s="157"/>
    </row>
    <row r="1166" spans="9:12">
      <c r="I1166" s="157"/>
      <c r="J1166" s="157"/>
      <c r="K1166" s="157"/>
      <c r="L1166" s="157"/>
    </row>
    <row r="1167" spans="9:12">
      <c r="I1167" s="157"/>
      <c r="J1167" s="157"/>
      <c r="K1167" s="157"/>
      <c r="L1167" s="157"/>
    </row>
    <row r="1168" spans="9:12">
      <c r="I1168" s="157"/>
      <c r="J1168" s="157"/>
      <c r="K1168" s="157"/>
      <c r="L1168" s="157"/>
    </row>
    <row r="1169" spans="9:12">
      <c r="I1169" s="157"/>
      <c r="J1169" s="157"/>
      <c r="K1169" s="157"/>
      <c r="L1169" s="157"/>
    </row>
    <row r="1170" spans="9:12">
      <c r="I1170" s="157"/>
      <c r="J1170" s="157"/>
      <c r="K1170" s="157"/>
      <c r="L1170" s="157"/>
    </row>
    <row r="1171" spans="9:12">
      <c r="I1171" s="157"/>
      <c r="J1171" s="157"/>
      <c r="K1171" s="157"/>
      <c r="L1171" s="157"/>
    </row>
    <row r="1172" spans="9:12">
      <c r="I1172" s="157"/>
      <c r="J1172" s="157"/>
      <c r="K1172" s="157"/>
      <c r="L1172" s="157"/>
    </row>
    <row r="1173" spans="9:12">
      <c r="I1173" s="157"/>
      <c r="J1173" s="157"/>
      <c r="K1173" s="157"/>
      <c r="L1173" s="157"/>
    </row>
    <row r="1174" spans="9:12">
      <c r="I1174" s="157"/>
      <c r="J1174" s="157"/>
      <c r="K1174" s="157"/>
      <c r="L1174" s="157"/>
    </row>
    <row r="1175" spans="9:12">
      <c r="I1175" s="157"/>
      <c r="J1175" s="157"/>
      <c r="K1175" s="157"/>
      <c r="L1175" s="157"/>
    </row>
    <row r="1176" spans="9:12">
      <c r="I1176" s="157"/>
      <c r="J1176" s="157"/>
      <c r="K1176" s="157"/>
      <c r="L1176" s="157"/>
    </row>
    <row r="1177" spans="9:12">
      <c r="I1177" s="157"/>
      <c r="J1177" s="157"/>
      <c r="K1177" s="157"/>
      <c r="L1177" s="157"/>
    </row>
    <row r="1178" spans="9:12">
      <c r="I1178" s="157"/>
      <c r="J1178" s="157"/>
      <c r="K1178" s="157"/>
      <c r="L1178" s="157"/>
    </row>
    <row r="1179" spans="9:12">
      <c r="I1179" s="157"/>
      <c r="J1179" s="157"/>
      <c r="K1179" s="157"/>
      <c r="L1179" s="157"/>
    </row>
    <row r="1180" spans="9:12">
      <c r="I1180" s="157"/>
      <c r="J1180" s="157"/>
      <c r="K1180" s="157"/>
      <c r="L1180" s="157"/>
    </row>
    <row r="1181" spans="9:12">
      <c r="I1181" s="157"/>
      <c r="J1181" s="157"/>
      <c r="K1181" s="157"/>
      <c r="L1181" s="157"/>
    </row>
    <row r="1182" spans="9:12">
      <c r="I1182" s="157"/>
      <c r="J1182" s="157"/>
      <c r="K1182" s="157"/>
      <c r="L1182" s="157"/>
    </row>
    <row r="1183" spans="9:12">
      <c r="I1183" s="157"/>
      <c r="J1183" s="157"/>
      <c r="K1183" s="157"/>
      <c r="L1183" s="157"/>
    </row>
    <row r="1184" spans="9:12">
      <c r="I1184" s="157"/>
      <c r="J1184" s="157"/>
      <c r="K1184" s="157"/>
      <c r="L1184" s="157"/>
    </row>
    <row r="1185" spans="9:12">
      <c r="I1185" s="157"/>
      <c r="J1185" s="157"/>
      <c r="K1185" s="157"/>
      <c r="L1185" s="157"/>
    </row>
    <row r="1186" spans="9:12">
      <c r="I1186" s="157"/>
      <c r="J1186" s="157"/>
      <c r="K1186" s="157"/>
      <c r="L1186" s="157"/>
    </row>
    <row r="1187" spans="9:12">
      <c r="I1187" s="157"/>
      <c r="J1187" s="157"/>
      <c r="K1187" s="157"/>
      <c r="L1187" s="157"/>
    </row>
    <row r="1188" spans="9:12">
      <c r="I1188" s="157"/>
      <c r="J1188" s="157"/>
      <c r="K1188" s="157"/>
      <c r="L1188" s="157"/>
    </row>
    <row r="1189" spans="9:12">
      <c r="I1189" s="157"/>
      <c r="J1189" s="157"/>
      <c r="K1189" s="157"/>
      <c r="L1189" s="157"/>
    </row>
    <row r="1190" spans="9:12">
      <c r="I1190" s="157"/>
      <c r="J1190" s="157"/>
      <c r="K1190" s="157"/>
      <c r="L1190" s="157"/>
    </row>
    <row r="1191" spans="9:12">
      <c r="I1191" s="157"/>
      <c r="J1191" s="157"/>
      <c r="K1191" s="157"/>
      <c r="L1191" s="157"/>
    </row>
    <row r="1192" spans="9:12">
      <c r="I1192" s="157"/>
      <c r="J1192" s="157"/>
      <c r="K1192" s="157"/>
      <c r="L1192" s="157"/>
    </row>
    <row r="1193" spans="9:12">
      <c r="I1193" s="157"/>
      <c r="J1193" s="157"/>
      <c r="K1193" s="157"/>
      <c r="L1193" s="157"/>
    </row>
    <row r="1194" spans="9:12">
      <c r="I1194" s="157"/>
      <c r="J1194" s="157"/>
      <c r="K1194" s="157"/>
      <c r="L1194" s="157"/>
    </row>
    <row r="1195" spans="9:12">
      <c r="I1195" s="157"/>
      <c r="J1195" s="157"/>
      <c r="K1195" s="157"/>
      <c r="L1195" s="157"/>
    </row>
    <row r="1196" spans="9:12">
      <c r="I1196" s="157"/>
      <c r="J1196" s="157"/>
      <c r="K1196" s="157"/>
      <c r="L1196" s="157"/>
    </row>
    <row r="1197" spans="9:12">
      <c r="I1197" s="157"/>
      <c r="J1197" s="157"/>
      <c r="K1197" s="157"/>
      <c r="L1197" s="157"/>
    </row>
    <row r="1198" spans="9:12">
      <c r="I1198" s="157"/>
      <c r="J1198" s="157"/>
      <c r="K1198" s="157"/>
      <c r="L1198" s="157"/>
    </row>
    <row r="1199" spans="9:12">
      <c r="I1199" s="157"/>
      <c r="J1199" s="157"/>
      <c r="K1199" s="157"/>
      <c r="L1199" s="157"/>
    </row>
    <row r="1200" spans="9:12">
      <c r="I1200" s="157"/>
      <c r="J1200" s="157"/>
      <c r="K1200" s="157"/>
      <c r="L1200" s="157"/>
    </row>
    <row r="1201" spans="9:12">
      <c r="I1201" s="157"/>
      <c r="J1201" s="157"/>
      <c r="K1201" s="157"/>
      <c r="L1201" s="157"/>
    </row>
    <row r="1202" spans="9:12">
      <c r="I1202" s="157"/>
      <c r="J1202" s="157"/>
      <c r="K1202" s="157"/>
      <c r="L1202" s="157"/>
    </row>
    <row r="1203" spans="9:12">
      <c r="I1203" s="157"/>
      <c r="J1203" s="157"/>
      <c r="K1203" s="157"/>
      <c r="L1203" s="157"/>
    </row>
    <row r="1204" spans="9:12">
      <c r="I1204" s="157"/>
      <c r="J1204" s="157"/>
      <c r="K1204" s="157"/>
      <c r="L1204" s="157"/>
    </row>
    <row r="1205" spans="9:12">
      <c r="I1205" s="157"/>
      <c r="J1205" s="157"/>
      <c r="K1205" s="157"/>
      <c r="L1205" s="157"/>
    </row>
    <row r="1206" spans="9:12">
      <c r="I1206" s="157"/>
      <c r="J1206" s="157"/>
      <c r="K1206" s="157"/>
      <c r="L1206" s="157"/>
    </row>
    <row r="1207" spans="9:12">
      <c r="I1207" s="157"/>
      <c r="J1207" s="157"/>
      <c r="K1207" s="157"/>
      <c r="L1207" s="157"/>
    </row>
    <row r="1208" spans="9:12">
      <c r="I1208" s="157"/>
      <c r="J1208" s="157"/>
      <c r="K1208" s="157"/>
      <c r="L1208" s="157"/>
    </row>
    <row r="1209" spans="9:12">
      <c r="I1209" s="157"/>
      <c r="J1209" s="157"/>
      <c r="K1209" s="157"/>
      <c r="L1209" s="157"/>
    </row>
    <row r="1210" spans="9:12">
      <c r="I1210" s="157"/>
      <c r="J1210" s="157"/>
      <c r="K1210" s="157"/>
      <c r="L1210" s="157"/>
    </row>
    <row r="1211" spans="9:12">
      <c r="I1211" s="157"/>
      <c r="J1211" s="157"/>
      <c r="K1211" s="157"/>
      <c r="L1211" s="157"/>
    </row>
    <row r="1212" spans="9:12">
      <c r="I1212" s="157"/>
      <c r="J1212" s="157"/>
      <c r="K1212" s="157"/>
      <c r="L1212" s="157"/>
    </row>
    <row r="1213" spans="9:12">
      <c r="I1213" s="157"/>
      <c r="J1213" s="157"/>
      <c r="K1213" s="157"/>
      <c r="L1213" s="157"/>
    </row>
    <row r="1214" spans="9:12">
      <c r="I1214" s="157"/>
      <c r="J1214" s="157"/>
      <c r="K1214" s="157"/>
      <c r="L1214" s="157"/>
    </row>
    <row r="1215" spans="9:12">
      <c r="I1215" s="157"/>
      <c r="J1215" s="157"/>
      <c r="K1215" s="157"/>
      <c r="L1215" s="157"/>
    </row>
    <row r="1216" spans="9:12">
      <c r="I1216" s="157"/>
      <c r="J1216" s="157"/>
      <c r="K1216" s="157"/>
      <c r="L1216" s="157"/>
    </row>
    <row r="1217" spans="9:12">
      <c r="I1217" s="157"/>
      <c r="J1217" s="157"/>
      <c r="K1217" s="157"/>
      <c r="L1217" s="157"/>
    </row>
    <row r="1218" spans="9:12">
      <c r="I1218" s="157"/>
      <c r="J1218" s="157"/>
      <c r="K1218" s="157"/>
      <c r="L1218" s="157"/>
    </row>
    <row r="1219" spans="9:12">
      <c r="I1219" s="157"/>
      <c r="J1219" s="157"/>
      <c r="K1219" s="157"/>
      <c r="L1219" s="157"/>
    </row>
    <row r="1220" spans="9:12">
      <c r="I1220" s="157"/>
      <c r="J1220" s="157"/>
      <c r="K1220" s="157"/>
      <c r="L1220" s="157"/>
    </row>
    <row r="1221" spans="9:12">
      <c r="I1221" s="157"/>
      <c r="J1221" s="157"/>
      <c r="K1221" s="157"/>
      <c r="L1221" s="157"/>
    </row>
    <row r="1222" spans="9:12">
      <c r="I1222" s="157"/>
      <c r="J1222" s="157"/>
      <c r="K1222" s="157"/>
      <c r="L1222" s="157"/>
    </row>
    <row r="1223" spans="9:12">
      <c r="I1223" s="157"/>
      <c r="J1223" s="157"/>
      <c r="K1223" s="157"/>
      <c r="L1223" s="157"/>
    </row>
    <row r="1224" spans="9:12">
      <c r="I1224" s="157"/>
      <c r="J1224" s="157"/>
      <c r="K1224" s="157"/>
      <c r="L1224" s="157"/>
    </row>
    <row r="1225" spans="9:12">
      <c r="I1225" s="157"/>
      <c r="J1225" s="157"/>
      <c r="K1225" s="157"/>
      <c r="L1225" s="157"/>
    </row>
    <row r="1226" spans="9:12">
      <c r="I1226" s="157"/>
      <c r="J1226" s="157"/>
      <c r="K1226" s="157"/>
      <c r="L1226" s="157"/>
    </row>
    <row r="1227" spans="9:12">
      <c r="I1227" s="157"/>
      <c r="J1227" s="157"/>
      <c r="K1227" s="157"/>
      <c r="L1227" s="157"/>
    </row>
    <row r="1228" spans="9:12">
      <c r="I1228" s="157"/>
      <c r="J1228" s="157"/>
      <c r="K1228" s="157"/>
      <c r="L1228" s="157"/>
    </row>
    <row r="1229" spans="9:12">
      <c r="I1229" s="157"/>
      <c r="J1229" s="157"/>
      <c r="K1229" s="157"/>
      <c r="L1229" s="157"/>
    </row>
    <row r="1230" spans="9:12">
      <c r="I1230" s="157"/>
      <c r="J1230" s="157"/>
      <c r="K1230" s="157"/>
      <c r="L1230" s="157"/>
    </row>
    <row r="1231" spans="9:12">
      <c r="I1231" s="157"/>
      <c r="J1231" s="157"/>
      <c r="K1231" s="157"/>
      <c r="L1231" s="157"/>
    </row>
    <row r="1232" spans="9:12">
      <c r="I1232" s="157"/>
      <c r="J1232" s="157"/>
      <c r="K1232" s="157"/>
      <c r="L1232" s="157"/>
    </row>
    <row r="1233" spans="9:12">
      <c r="I1233" s="157"/>
      <c r="J1233" s="157"/>
      <c r="K1233" s="157"/>
      <c r="L1233" s="157"/>
    </row>
    <row r="1234" spans="9:12">
      <c r="I1234" s="157"/>
      <c r="J1234" s="157"/>
      <c r="K1234" s="157"/>
      <c r="L1234" s="157"/>
    </row>
    <row r="1235" spans="9:12">
      <c r="I1235" s="157"/>
      <c r="J1235" s="157"/>
      <c r="K1235" s="157"/>
      <c r="L1235" s="157"/>
    </row>
    <row r="1236" spans="9:12">
      <c r="I1236" s="157"/>
      <c r="J1236" s="157"/>
      <c r="K1236" s="157"/>
      <c r="L1236" s="157"/>
    </row>
    <row r="1237" spans="9:12">
      <c r="I1237" s="157"/>
      <c r="J1237" s="157"/>
      <c r="K1237" s="157"/>
      <c r="L1237" s="157"/>
    </row>
    <row r="1238" spans="9:12">
      <c r="I1238" s="157"/>
      <c r="J1238" s="157"/>
      <c r="K1238" s="157"/>
      <c r="L1238" s="157"/>
    </row>
    <row r="1239" spans="9:12">
      <c r="I1239" s="157"/>
      <c r="J1239" s="157"/>
      <c r="K1239" s="157"/>
      <c r="L1239" s="157"/>
    </row>
    <row r="1240" spans="9:12">
      <c r="I1240" s="157"/>
      <c r="J1240" s="157"/>
      <c r="K1240" s="157"/>
      <c r="L1240" s="157"/>
    </row>
    <row r="1241" spans="9:12">
      <c r="I1241" s="157"/>
      <c r="J1241" s="157"/>
      <c r="K1241" s="157"/>
      <c r="L1241" s="157"/>
    </row>
    <row r="1242" spans="9:12">
      <c r="I1242" s="157"/>
      <c r="J1242" s="157"/>
      <c r="K1242" s="157"/>
      <c r="L1242" s="157"/>
    </row>
    <row r="1243" spans="9:12">
      <c r="I1243" s="157"/>
      <c r="J1243" s="157"/>
      <c r="K1243" s="157"/>
      <c r="L1243" s="157"/>
    </row>
    <row r="1244" spans="9:12">
      <c r="I1244" s="157"/>
      <c r="J1244" s="157"/>
      <c r="K1244" s="157"/>
      <c r="L1244" s="157"/>
    </row>
    <row r="1245" spans="9:12">
      <c r="I1245" s="157"/>
      <c r="J1245" s="157"/>
      <c r="K1245" s="157"/>
      <c r="L1245" s="157"/>
    </row>
    <row r="1246" spans="9:12">
      <c r="I1246" s="157"/>
      <c r="J1246" s="157"/>
      <c r="K1246" s="157"/>
      <c r="L1246" s="157"/>
    </row>
    <row r="1247" spans="9:12">
      <c r="I1247" s="157"/>
      <c r="J1247" s="157"/>
      <c r="K1247" s="157"/>
      <c r="L1247" s="157"/>
    </row>
    <row r="1248" spans="9:12">
      <c r="I1248" s="157"/>
      <c r="J1248" s="157"/>
      <c r="K1248" s="157"/>
      <c r="L1248" s="157"/>
    </row>
    <row r="1249" spans="9:12">
      <c r="I1249" s="157"/>
      <c r="J1249" s="157"/>
      <c r="K1249" s="157"/>
      <c r="L1249" s="157"/>
    </row>
    <row r="1250" spans="9:12">
      <c r="I1250" s="157"/>
      <c r="J1250" s="157"/>
      <c r="K1250" s="157"/>
      <c r="L1250" s="157"/>
    </row>
    <row r="1251" spans="9:12">
      <c r="I1251" s="157"/>
      <c r="J1251" s="157"/>
      <c r="K1251" s="157"/>
      <c r="L1251" s="157"/>
    </row>
    <row r="1252" spans="9:12">
      <c r="I1252" s="157"/>
      <c r="J1252" s="157"/>
      <c r="K1252" s="157"/>
      <c r="L1252" s="157"/>
    </row>
    <row r="1253" spans="9:12">
      <c r="I1253" s="157"/>
      <c r="J1253" s="157"/>
      <c r="K1253" s="157"/>
      <c r="L1253" s="157"/>
    </row>
    <row r="1254" spans="9:12">
      <c r="I1254" s="157"/>
      <c r="J1254" s="157"/>
      <c r="K1254" s="157"/>
      <c r="L1254" s="157"/>
    </row>
    <row r="1255" spans="9:12">
      <c r="I1255" s="157"/>
      <c r="J1255" s="157"/>
      <c r="K1255" s="157"/>
      <c r="L1255" s="157"/>
    </row>
    <row r="1256" spans="9:12">
      <c r="I1256" s="157"/>
      <c r="J1256" s="157"/>
      <c r="K1256" s="157"/>
      <c r="L1256" s="157"/>
    </row>
    <row r="1257" spans="9:12">
      <c r="I1257" s="157"/>
      <c r="J1257" s="157"/>
      <c r="K1257" s="157"/>
      <c r="L1257" s="157"/>
    </row>
    <row r="1258" spans="9:12">
      <c r="I1258" s="157"/>
      <c r="J1258" s="157"/>
      <c r="K1258" s="157"/>
      <c r="L1258" s="157"/>
    </row>
    <row r="1259" spans="9:12">
      <c r="I1259" s="157"/>
      <c r="J1259" s="157"/>
      <c r="K1259" s="157"/>
      <c r="L1259" s="157"/>
    </row>
    <row r="1260" spans="9:12">
      <c r="I1260" s="157"/>
      <c r="J1260" s="157"/>
      <c r="K1260" s="157"/>
      <c r="L1260" s="157"/>
    </row>
    <row r="1261" spans="9:12">
      <c r="I1261" s="157"/>
      <c r="J1261" s="157"/>
      <c r="K1261" s="157"/>
      <c r="L1261" s="157"/>
    </row>
    <row r="1262" spans="9:12">
      <c r="I1262" s="157"/>
      <c r="J1262" s="157"/>
      <c r="K1262" s="157"/>
      <c r="L1262" s="157"/>
    </row>
    <row r="1263" spans="9:12">
      <c r="I1263" s="157"/>
      <c r="J1263" s="157"/>
      <c r="K1263" s="157"/>
      <c r="L1263" s="157"/>
    </row>
    <row r="1264" spans="9:12">
      <c r="I1264" s="157"/>
      <c r="J1264" s="157"/>
      <c r="K1264" s="157"/>
      <c r="L1264" s="157"/>
    </row>
    <row r="1265" spans="9:12">
      <c r="I1265" s="157"/>
      <c r="J1265" s="157"/>
      <c r="K1265" s="157"/>
      <c r="L1265" s="157"/>
    </row>
    <row r="1266" spans="9:12">
      <c r="I1266" s="157"/>
      <c r="J1266" s="157"/>
      <c r="K1266" s="157"/>
      <c r="L1266" s="157"/>
    </row>
    <row r="1267" spans="9:12">
      <c r="I1267" s="157"/>
      <c r="J1267" s="157"/>
      <c r="K1267" s="157"/>
      <c r="L1267" s="157"/>
    </row>
    <row r="1268" spans="9:12">
      <c r="I1268" s="157"/>
      <c r="J1268" s="157"/>
      <c r="K1268" s="157"/>
      <c r="L1268" s="157"/>
    </row>
    <row r="1269" spans="9:12">
      <c r="I1269" s="157"/>
      <c r="J1269" s="157"/>
      <c r="K1269" s="157"/>
      <c r="L1269" s="157"/>
    </row>
    <row r="1270" spans="9:12">
      <c r="I1270" s="157"/>
      <c r="J1270" s="157"/>
      <c r="K1270" s="157"/>
      <c r="L1270" s="157"/>
    </row>
    <row r="1271" spans="9:12">
      <c r="I1271" s="157"/>
      <c r="J1271" s="157"/>
      <c r="K1271" s="157"/>
      <c r="L1271" s="157"/>
    </row>
    <row r="1272" spans="9:12">
      <c r="I1272" s="157"/>
      <c r="J1272" s="157"/>
      <c r="K1272" s="157"/>
      <c r="L1272" s="157"/>
    </row>
    <row r="1273" spans="9:12">
      <c r="I1273" s="157"/>
      <c r="J1273" s="157"/>
      <c r="K1273" s="157"/>
      <c r="L1273" s="157"/>
    </row>
    <row r="1274" spans="9:12">
      <c r="I1274" s="157"/>
      <c r="J1274" s="157"/>
      <c r="K1274" s="157"/>
      <c r="L1274" s="157"/>
    </row>
    <row r="1275" spans="9:12">
      <c r="I1275" s="157"/>
      <c r="J1275" s="157"/>
      <c r="K1275" s="157"/>
      <c r="L1275" s="157"/>
    </row>
    <row r="1276" spans="9:12">
      <c r="I1276" s="157"/>
      <c r="J1276" s="157"/>
      <c r="K1276" s="157"/>
      <c r="L1276" s="157"/>
    </row>
    <row r="1277" spans="9:12">
      <c r="I1277" s="157"/>
      <c r="J1277" s="157"/>
      <c r="K1277" s="157"/>
      <c r="L1277" s="157"/>
    </row>
    <row r="1278" spans="9:12">
      <c r="I1278" s="157"/>
      <c r="J1278" s="157"/>
      <c r="K1278" s="157"/>
      <c r="L1278" s="157"/>
    </row>
    <row r="1279" spans="9:12">
      <c r="I1279" s="157"/>
      <c r="J1279" s="157"/>
      <c r="K1279" s="157"/>
      <c r="L1279" s="157"/>
    </row>
    <row r="1280" spans="9:12">
      <c r="I1280" s="157"/>
      <c r="J1280" s="157"/>
      <c r="K1280" s="157"/>
      <c r="L1280" s="157"/>
    </row>
    <row r="1281" spans="9:12">
      <c r="I1281" s="157"/>
      <c r="J1281" s="157"/>
      <c r="K1281" s="157"/>
      <c r="L1281" s="157"/>
    </row>
    <row r="1282" spans="9:12">
      <c r="I1282" s="157"/>
      <c r="J1282" s="157"/>
      <c r="K1282" s="157"/>
      <c r="L1282" s="157"/>
    </row>
    <row r="1283" spans="9:12">
      <c r="I1283" s="157"/>
      <c r="J1283" s="157"/>
      <c r="K1283" s="157"/>
      <c r="L1283" s="157"/>
    </row>
    <row r="1284" spans="9:12">
      <c r="I1284" s="157"/>
      <c r="J1284" s="157"/>
      <c r="K1284" s="157"/>
      <c r="L1284" s="157"/>
    </row>
    <row r="1285" spans="9:12">
      <c r="I1285" s="157"/>
      <c r="J1285" s="157"/>
      <c r="K1285" s="157"/>
      <c r="L1285" s="157"/>
    </row>
    <row r="1286" spans="9:12">
      <c r="I1286" s="157"/>
      <c r="J1286" s="157"/>
      <c r="K1286" s="157"/>
      <c r="L1286" s="157"/>
    </row>
    <row r="1287" spans="9:12">
      <c r="I1287" s="157"/>
      <c r="J1287" s="157"/>
      <c r="K1287" s="157"/>
      <c r="L1287" s="157"/>
    </row>
    <row r="1288" spans="9:12">
      <c r="I1288" s="157"/>
      <c r="J1288" s="157"/>
      <c r="K1288" s="157"/>
      <c r="L1288" s="157"/>
    </row>
    <row r="1289" spans="9:12">
      <c r="I1289" s="157"/>
      <c r="J1289" s="157"/>
      <c r="K1289" s="157"/>
      <c r="L1289" s="157"/>
    </row>
    <row r="1290" spans="9:12">
      <c r="I1290" s="157"/>
      <c r="J1290" s="157"/>
      <c r="K1290" s="157"/>
      <c r="L1290" s="157"/>
    </row>
    <row r="1291" spans="9:12">
      <c r="I1291" s="157"/>
      <c r="J1291" s="157"/>
      <c r="K1291" s="157"/>
      <c r="L1291" s="157"/>
    </row>
    <row r="1292" spans="9:12">
      <c r="I1292" s="157"/>
      <c r="J1292" s="157"/>
      <c r="K1292" s="157"/>
      <c r="L1292" s="157"/>
    </row>
    <row r="1293" spans="9:12">
      <c r="I1293" s="157"/>
      <c r="J1293" s="157"/>
      <c r="K1293" s="157"/>
      <c r="L1293" s="157"/>
    </row>
    <row r="1294" spans="9:12">
      <c r="I1294" s="157"/>
      <c r="J1294" s="157"/>
      <c r="K1294" s="157"/>
      <c r="L1294" s="157"/>
    </row>
    <row r="1295" spans="9:12">
      <c r="I1295" s="157"/>
      <c r="J1295" s="157"/>
      <c r="K1295" s="157"/>
      <c r="L1295" s="157"/>
    </row>
    <row r="1296" spans="9:12">
      <c r="I1296" s="157"/>
      <c r="J1296" s="157"/>
      <c r="K1296" s="157"/>
      <c r="L1296" s="157"/>
    </row>
    <row r="1297" spans="9:12">
      <c r="I1297" s="157"/>
      <c r="J1297" s="157"/>
      <c r="K1297" s="157"/>
      <c r="L1297" s="157"/>
    </row>
    <row r="1298" spans="9:12">
      <c r="I1298" s="157"/>
      <c r="J1298" s="157"/>
      <c r="K1298" s="157"/>
      <c r="L1298" s="157"/>
    </row>
    <row r="1299" spans="9:12">
      <c r="I1299" s="157"/>
      <c r="J1299" s="157"/>
      <c r="K1299" s="157"/>
      <c r="L1299" s="157"/>
    </row>
    <row r="1300" spans="9:12">
      <c r="I1300" s="157"/>
      <c r="J1300" s="157"/>
      <c r="K1300" s="157"/>
      <c r="L1300" s="157"/>
    </row>
    <row r="1301" spans="9:12">
      <c r="I1301" s="157"/>
      <c r="J1301" s="157"/>
      <c r="K1301" s="157"/>
      <c r="L1301" s="157"/>
    </row>
    <row r="1302" spans="9:12">
      <c r="I1302" s="157"/>
      <c r="J1302" s="157"/>
      <c r="K1302" s="157"/>
      <c r="L1302" s="157"/>
    </row>
    <row r="1303" spans="9:12">
      <c r="I1303" s="157"/>
      <c r="J1303" s="157"/>
      <c r="K1303" s="157"/>
      <c r="L1303" s="157"/>
    </row>
    <row r="1304" spans="9:12">
      <c r="I1304" s="157"/>
      <c r="J1304" s="157"/>
      <c r="K1304" s="157"/>
      <c r="L1304" s="157"/>
    </row>
    <row r="1305" spans="9:12">
      <c r="I1305" s="157"/>
      <c r="J1305" s="157"/>
      <c r="K1305" s="157"/>
      <c r="L1305" s="157"/>
    </row>
    <row r="1306" spans="9:12">
      <c r="I1306" s="157"/>
      <c r="J1306" s="157"/>
      <c r="K1306" s="157"/>
      <c r="L1306" s="157"/>
    </row>
    <row r="1307" spans="9:12">
      <c r="I1307" s="157"/>
      <c r="J1307" s="157"/>
      <c r="K1307" s="157"/>
      <c r="L1307" s="157"/>
    </row>
    <row r="1308" spans="9:12">
      <c r="I1308" s="157"/>
      <c r="J1308" s="157"/>
      <c r="K1308" s="157"/>
      <c r="L1308" s="157"/>
    </row>
    <row r="1309" spans="9:12">
      <c r="I1309" s="157"/>
      <c r="J1309" s="157"/>
      <c r="K1309" s="157"/>
      <c r="L1309" s="157"/>
    </row>
    <row r="1310" spans="9:12">
      <c r="I1310" s="157"/>
      <c r="J1310" s="157"/>
      <c r="K1310" s="157"/>
      <c r="L1310" s="157"/>
    </row>
    <row r="1311" spans="9:12">
      <c r="I1311" s="157"/>
      <c r="J1311" s="157"/>
      <c r="K1311" s="157"/>
      <c r="L1311" s="157"/>
    </row>
    <row r="1312" spans="9:12">
      <c r="I1312" s="157"/>
      <c r="J1312" s="157"/>
      <c r="K1312" s="157"/>
      <c r="L1312" s="157"/>
    </row>
    <row r="1313" spans="9:12">
      <c r="I1313" s="157"/>
      <c r="J1313" s="157"/>
      <c r="K1313" s="157"/>
      <c r="L1313" s="157"/>
    </row>
    <row r="1314" spans="9:12">
      <c r="I1314" s="157"/>
      <c r="J1314" s="157"/>
      <c r="K1314" s="157"/>
      <c r="L1314" s="157"/>
    </row>
    <row r="1315" spans="9:12">
      <c r="I1315" s="157"/>
      <c r="J1315" s="157"/>
      <c r="K1315" s="157"/>
      <c r="L1315" s="157"/>
    </row>
    <row r="1316" spans="9:12">
      <c r="I1316" s="157"/>
      <c r="J1316" s="157"/>
      <c r="K1316" s="157"/>
      <c r="L1316" s="157"/>
    </row>
    <row r="1317" spans="9:12">
      <c r="I1317" s="157"/>
      <c r="J1317" s="157"/>
      <c r="K1317" s="157"/>
      <c r="L1317" s="157"/>
    </row>
    <row r="1318" spans="9:12">
      <c r="I1318" s="157"/>
      <c r="J1318" s="157"/>
      <c r="K1318" s="157"/>
      <c r="L1318" s="157"/>
    </row>
    <row r="1319" spans="9:12">
      <c r="I1319" s="157"/>
      <c r="J1319" s="157"/>
      <c r="K1319" s="157"/>
      <c r="L1319" s="157"/>
    </row>
    <row r="1320" spans="9:12">
      <c r="I1320" s="157"/>
      <c r="J1320" s="157"/>
      <c r="K1320" s="157"/>
      <c r="L1320" s="157"/>
    </row>
    <row r="1321" spans="9:12">
      <c r="I1321" s="157"/>
      <c r="J1321" s="157"/>
      <c r="K1321" s="157"/>
      <c r="L1321" s="157"/>
    </row>
    <row r="1322" spans="9:12">
      <c r="I1322" s="157"/>
      <c r="J1322" s="157"/>
      <c r="K1322" s="157"/>
      <c r="L1322" s="157"/>
    </row>
    <row r="1323" spans="9:12">
      <c r="I1323" s="157"/>
      <c r="J1323" s="157"/>
      <c r="K1323" s="157"/>
      <c r="L1323" s="157"/>
    </row>
    <row r="1324" spans="9:12">
      <c r="I1324" s="157"/>
      <c r="J1324" s="157"/>
      <c r="K1324" s="157"/>
      <c r="L1324" s="157"/>
    </row>
    <row r="1325" spans="9:12">
      <c r="I1325" s="157"/>
      <c r="J1325" s="157"/>
      <c r="K1325" s="157"/>
      <c r="L1325" s="157"/>
    </row>
    <row r="1326" spans="9:12">
      <c r="I1326" s="157"/>
      <c r="J1326" s="157"/>
      <c r="K1326" s="157"/>
      <c r="L1326" s="157"/>
    </row>
    <row r="1327" spans="9:12">
      <c r="I1327" s="157"/>
      <c r="J1327" s="157"/>
      <c r="K1327" s="157"/>
      <c r="L1327" s="157"/>
    </row>
    <row r="1328" spans="9:12">
      <c r="I1328" s="157"/>
      <c r="J1328" s="157"/>
      <c r="K1328" s="157"/>
      <c r="L1328" s="157"/>
    </row>
    <row r="1329" spans="9:12">
      <c r="I1329" s="157"/>
      <c r="J1329" s="157"/>
      <c r="K1329" s="157"/>
      <c r="L1329" s="157"/>
    </row>
    <row r="1330" spans="9:12">
      <c r="I1330" s="157"/>
      <c r="J1330" s="157"/>
      <c r="K1330" s="157"/>
      <c r="L1330" s="157"/>
    </row>
    <row r="1331" spans="9:12">
      <c r="I1331" s="157"/>
      <c r="J1331" s="157"/>
      <c r="K1331" s="157"/>
      <c r="L1331" s="157"/>
    </row>
    <row r="1332" spans="9:12">
      <c r="I1332" s="157"/>
      <c r="J1332" s="157"/>
      <c r="K1332" s="157"/>
      <c r="L1332" s="157"/>
    </row>
    <row r="1333" spans="9:12">
      <c r="I1333" s="157"/>
      <c r="J1333" s="157"/>
      <c r="K1333" s="157"/>
      <c r="L1333" s="157"/>
    </row>
    <row r="1334" spans="9:12">
      <c r="I1334" s="157"/>
      <c r="J1334" s="157"/>
      <c r="K1334" s="157"/>
      <c r="L1334" s="157"/>
    </row>
    <row r="1335" spans="9:12">
      <c r="I1335" s="157"/>
      <c r="J1335" s="157"/>
      <c r="K1335" s="157"/>
      <c r="L1335" s="157"/>
    </row>
    <row r="1336" spans="9:12">
      <c r="I1336" s="157"/>
      <c r="J1336" s="157"/>
      <c r="K1336" s="157"/>
      <c r="L1336" s="157"/>
    </row>
    <row r="1337" spans="9:12">
      <c r="I1337" s="157"/>
      <c r="J1337" s="157"/>
      <c r="K1337" s="157"/>
      <c r="L1337" s="157"/>
    </row>
    <row r="1338" spans="9:12">
      <c r="I1338" s="157"/>
      <c r="J1338" s="157"/>
      <c r="K1338" s="157"/>
      <c r="L1338" s="157"/>
    </row>
    <row r="1339" spans="9:12">
      <c r="I1339" s="157"/>
      <c r="J1339" s="157"/>
      <c r="K1339" s="157"/>
      <c r="L1339" s="157"/>
    </row>
    <row r="1340" spans="9:12">
      <c r="I1340" s="157"/>
      <c r="J1340" s="157"/>
      <c r="K1340" s="157"/>
      <c r="L1340" s="157"/>
    </row>
    <row r="1341" spans="9:12">
      <c r="I1341" s="157"/>
      <c r="J1341" s="157"/>
      <c r="K1341" s="157"/>
      <c r="L1341" s="157"/>
    </row>
    <row r="1342" spans="9:12">
      <c r="I1342" s="157"/>
      <c r="J1342" s="157"/>
      <c r="K1342" s="157"/>
      <c r="L1342" s="157"/>
    </row>
    <row r="1343" spans="9:12">
      <c r="I1343" s="157"/>
      <c r="J1343" s="157"/>
      <c r="K1343" s="157"/>
      <c r="L1343" s="157"/>
    </row>
    <row r="1344" spans="9:12">
      <c r="I1344" s="157"/>
      <c r="J1344" s="157"/>
      <c r="K1344" s="157"/>
      <c r="L1344" s="157"/>
    </row>
    <row r="1345" spans="9:12">
      <c r="I1345" s="157"/>
      <c r="J1345" s="157"/>
      <c r="K1345" s="157"/>
      <c r="L1345" s="157"/>
    </row>
    <row r="1346" spans="9:12">
      <c r="I1346" s="157"/>
      <c r="J1346" s="157"/>
      <c r="K1346" s="157"/>
      <c r="L1346" s="157"/>
    </row>
    <row r="1347" spans="9:12">
      <c r="I1347" s="157"/>
      <c r="J1347" s="157"/>
      <c r="K1347" s="157"/>
      <c r="L1347" s="157"/>
    </row>
    <row r="1348" spans="9:12">
      <c r="I1348" s="157"/>
      <c r="J1348" s="157"/>
      <c r="K1348" s="157"/>
      <c r="L1348" s="157"/>
    </row>
    <row r="1349" spans="9:12">
      <c r="I1349" s="157"/>
      <c r="J1349" s="157"/>
      <c r="K1349" s="157"/>
      <c r="L1349" s="157"/>
    </row>
    <row r="1350" spans="9:12">
      <c r="I1350" s="157"/>
      <c r="J1350" s="157"/>
      <c r="K1350" s="157"/>
      <c r="L1350" s="157"/>
    </row>
    <row r="1351" spans="9:12">
      <c r="I1351" s="157"/>
      <c r="J1351" s="157"/>
      <c r="K1351" s="157"/>
      <c r="L1351" s="157"/>
    </row>
    <row r="1352" spans="9:12">
      <c r="I1352" s="157"/>
      <c r="J1352" s="157"/>
      <c r="K1352" s="157"/>
      <c r="L1352" s="157"/>
    </row>
    <row r="1353" spans="9:12">
      <c r="I1353" s="157"/>
      <c r="J1353" s="157"/>
      <c r="K1353" s="157"/>
      <c r="L1353" s="157"/>
    </row>
    <row r="1354" spans="9:12">
      <c r="I1354" s="157"/>
      <c r="J1354" s="157"/>
      <c r="K1354" s="157"/>
      <c r="L1354" s="157"/>
    </row>
    <row r="1355" spans="9:12">
      <c r="I1355" s="157"/>
      <c r="J1355" s="157"/>
      <c r="K1355" s="157"/>
      <c r="L1355" s="157"/>
    </row>
    <row r="1356" spans="9:12">
      <c r="I1356" s="157"/>
      <c r="J1356" s="157"/>
      <c r="K1356" s="157"/>
      <c r="L1356" s="157"/>
    </row>
    <row r="1357" spans="9:12">
      <c r="I1357" s="157"/>
      <c r="J1357" s="157"/>
      <c r="K1357" s="157"/>
      <c r="L1357" s="157"/>
    </row>
    <row r="1358" spans="9:12">
      <c r="I1358" s="157"/>
      <c r="J1358" s="157"/>
      <c r="K1358" s="157"/>
      <c r="L1358" s="157"/>
    </row>
    <row r="1359" spans="9:12">
      <c r="I1359" s="157"/>
      <c r="J1359" s="157"/>
      <c r="K1359" s="157"/>
      <c r="L1359" s="157"/>
    </row>
    <row r="1360" spans="9:12">
      <c r="I1360" s="157"/>
      <c r="J1360" s="157"/>
      <c r="K1360" s="157"/>
      <c r="L1360" s="157"/>
    </row>
    <row r="1361" spans="9:12">
      <c r="I1361" s="157"/>
      <c r="J1361" s="157"/>
      <c r="K1361" s="157"/>
      <c r="L1361" s="157"/>
    </row>
    <row r="1362" spans="9:12">
      <c r="I1362" s="157"/>
      <c r="J1362" s="157"/>
      <c r="K1362" s="157"/>
      <c r="L1362" s="157"/>
    </row>
    <row r="1363" spans="9:12">
      <c r="I1363" s="157"/>
      <c r="J1363" s="157"/>
      <c r="K1363" s="157"/>
      <c r="L1363" s="157"/>
    </row>
    <row r="1364" spans="9:12">
      <c r="I1364" s="157"/>
      <c r="J1364" s="157"/>
      <c r="K1364" s="157"/>
      <c r="L1364" s="157"/>
    </row>
    <row r="1365" spans="9:12">
      <c r="I1365" s="157"/>
      <c r="J1365" s="157"/>
      <c r="K1365" s="157"/>
      <c r="L1365" s="157"/>
    </row>
    <row r="1366" spans="9:12">
      <c r="I1366" s="157"/>
      <c r="J1366" s="157"/>
      <c r="K1366" s="157"/>
      <c r="L1366" s="157"/>
    </row>
    <row r="1367" spans="9:12">
      <c r="I1367" s="157"/>
      <c r="J1367" s="157"/>
      <c r="K1367" s="157"/>
      <c r="L1367" s="157"/>
    </row>
    <row r="1368" spans="9:12">
      <c r="I1368" s="157"/>
      <c r="J1368" s="157"/>
      <c r="K1368" s="157"/>
      <c r="L1368" s="157"/>
    </row>
    <row r="1369" spans="9:12">
      <c r="I1369" s="157"/>
      <c r="J1369" s="157"/>
      <c r="K1369" s="157"/>
      <c r="L1369" s="157"/>
    </row>
    <row r="1370" spans="9:12">
      <c r="I1370" s="157"/>
      <c r="J1370" s="157"/>
      <c r="K1370" s="157"/>
      <c r="L1370" s="157"/>
    </row>
    <row r="1371" spans="9:12">
      <c r="I1371" s="157"/>
      <c r="J1371" s="157"/>
      <c r="K1371" s="157"/>
      <c r="L1371" s="157"/>
    </row>
    <row r="1372" spans="9:12">
      <c r="I1372" s="157"/>
      <c r="J1372" s="157"/>
      <c r="K1372" s="157"/>
      <c r="L1372" s="157"/>
    </row>
    <row r="1373" spans="9:12">
      <c r="I1373" s="157"/>
      <c r="J1373" s="157"/>
      <c r="K1373" s="157"/>
      <c r="L1373" s="157"/>
    </row>
    <row r="1374" spans="9:12">
      <c r="I1374" s="157"/>
      <c r="J1374" s="157"/>
      <c r="K1374" s="157"/>
      <c r="L1374" s="157"/>
    </row>
    <row r="1375" spans="9:12">
      <c r="I1375" s="157"/>
      <c r="J1375" s="157"/>
      <c r="K1375" s="157"/>
      <c r="L1375" s="157"/>
    </row>
    <row r="1376" spans="9:12">
      <c r="I1376" s="157"/>
      <c r="J1376" s="157"/>
      <c r="K1376" s="157"/>
      <c r="L1376" s="157"/>
    </row>
    <row r="1377" spans="9:12">
      <c r="I1377" s="157"/>
      <c r="J1377" s="157"/>
      <c r="K1377" s="157"/>
      <c r="L1377" s="157"/>
    </row>
    <row r="1378" spans="9:12">
      <c r="I1378" s="157"/>
      <c r="J1378" s="157"/>
      <c r="K1378" s="157"/>
      <c r="L1378" s="157"/>
    </row>
    <row r="1379" spans="9:12">
      <c r="I1379" s="157"/>
      <c r="J1379" s="157"/>
      <c r="K1379" s="157"/>
      <c r="L1379" s="157"/>
    </row>
    <row r="1380" spans="9:12">
      <c r="I1380" s="157"/>
      <c r="J1380" s="157"/>
      <c r="K1380" s="157"/>
      <c r="L1380" s="157"/>
    </row>
    <row r="1381" spans="9:12">
      <c r="I1381" s="157"/>
      <c r="J1381" s="157"/>
      <c r="K1381" s="157"/>
      <c r="L1381" s="157"/>
    </row>
    <row r="1382" spans="9:12">
      <c r="I1382" s="157"/>
      <c r="J1382" s="157"/>
      <c r="K1382" s="157"/>
      <c r="L1382" s="157"/>
    </row>
    <row r="1383" spans="9:12">
      <c r="I1383" s="157"/>
      <c r="J1383" s="157"/>
      <c r="K1383" s="157"/>
      <c r="L1383" s="157"/>
    </row>
    <row r="1384" spans="9:12">
      <c r="I1384" s="157"/>
      <c r="J1384" s="157"/>
      <c r="K1384" s="157"/>
      <c r="L1384" s="157"/>
    </row>
    <row r="1385" spans="9:12">
      <c r="I1385" s="157"/>
      <c r="J1385" s="157"/>
      <c r="K1385" s="157"/>
      <c r="L1385" s="157"/>
    </row>
    <row r="1386" spans="9:12">
      <c r="I1386" s="157"/>
      <c r="J1386" s="157"/>
      <c r="K1386" s="157"/>
      <c r="L1386" s="157"/>
    </row>
    <row r="1387" spans="9:12">
      <c r="I1387" s="157"/>
      <c r="J1387" s="157"/>
      <c r="K1387" s="157"/>
      <c r="L1387" s="157"/>
    </row>
    <row r="1388" spans="9:12">
      <c r="I1388" s="157"/>
      <c r="J1388" s="157"/>
      <c r="K1388" s="157"/>
      <c r="L1388" s="157"/>
    </row>
    <row r="1389" spans="9:12">
      <c r="I1389" s="157"/>
      <c r="J1389" s="157"/>
      <c r="K1389" s="157"/>
      <c r="L1389" s="157"/>
    </row>
    <row r="1390" spans="9:12">
      <c r="I1390" s="157"/>
      <c r="J1390" s="157"/>
      <c r="K1390" s="157"/>
      <c r="L1390" s="157"/>
    </row>
    <row r="1391" spans="9:12">
      <c r="I1391" s="157"/>
      <c r="J1391" s="157"/>
      <c r="K1391" s="157"/>
      <c r="L1391" s="157"/>
    </row>
    <row r="1392" spans="9:12">
      <c r="I1392" s="157"/>
      <c r="J1392" s="157"/>
      <c r="K1392" s="157"/>
      <c r="L1392" s="157"/>
    </row>
    <row r="1393" spans="9:12">
      <c r="I1393" s="157"/>
      <c r="J1393" s="157"/>
      <c r="K1393" s="157"/>
      <c r="L1393" s="157"/>
    </row>
    <row r="1394" spans="9:12">
      <c r="I1394" s="157"/>
      <c r="J1394" s="157"/>
      <c r="K1394" s="157"/>
      <c r="L1394" s="157"/>
    </row>
    <row r="1395" spans="9:12">
      <c r="I1395" s="157"/>
      <c r="J1395" s="157"/>
      <c r="K1395" s="157"/>
      <c r="L1395" s="157"/>
    </row>
    <row r="1396" spans="9:12">
      <c r="I1396" s="157"/>
      <c r="J1396" s="157"/>
      <c r="K1396" s="157"/>
      <c r="L1396" s="157"/>
    </row>
    <row r="1397" spans="9:12">
      <c r="I1397" s="157"/>
      <c r="J1397" s="157"/>
      <c r="K1397" s="157"/>
      <c r="L1397" s="157"/>
    </row>
    <row r="1398" spans="9:12">
      <c r="I1398" s="157"/>
      <c r="J1398" s="157"/>
      <c r="K1398" s="157"/>
      <c r="L1398" s="157"/>
    </row>
    <row r="1399" spans="9:12">
      <c r="I1399" s="157"/>
      <c r="J1399" s="157"/>
      <c r="K1399" s="157"/>
      <c r="L1399" s="157"/>
    </row>
    <row r="1400" spans="9:12">
      <c r="I1400" s="157"/>
      <c r="J1400" s="157"/>
      <c r="K1400" s="157"/>
      <c r="L1400" s="157"/>
    </row>
    <row r="1401" spans="9:12">
      <c r="I1401" s="157"/>
      <c r="J1401" s="157"/>
      <c r="K1401" s="157"/>
      <c r="L1401" s="157"/>
    </row>
    <row r="1402" spans="9:12">
      <c r="I1402" s="157"/>
      <c r="J1402" s="157"/>
      <c r="K1402" s="157"/>
      <c r="L1402" s="157"/>
    </row>
    <row r="1403" spans="9:12">
      <c r="I1403" s="157"/>
      <c r="J1403" s="157"/>
      <c r="K1403" s="157"/>
      <c r="L1403" s="157"/>
    </row>
    <row r="1404" spans="9:12">
      <c r="I1404" s="157"/>
      <c r="J1404" s="157"/>
      <c r="K1404" s="157"/>
      <c r="L1404" s="157"/>
    </row>
    <row r="1405" spans="9:12">
      <c r="I1405" s="157"/>
      <c r="J1405" s="157"/>
      <c r="K1405" s="157"/>
      <c r="L1405" s="157"/>
    </row>
    <row r="1406" spans="9:12">
      <c r="I1406" s="157"/>
      <c r="J1406" s="157"/>
      <c r="K1406" s="157"/>
      <c r="L1406" s="157"/>
    </row>
    <row r="1407" spans="9:12">
      <c r="I1407" s="157"/>
      <c r="J1407" s="157"/>
      <c r="K1407" s="157"/>
      <c r="L1407" s="157"/>
    </row>
    <row r="1408" spans="9:12">
      <c r="I1408" s="157"/>
      <c r="J1408" s="157"/>
      <c r="K1408" s="157"/>
      <c r="L1408" s="157"/>
    </row>
    <row r="1409" spans="9:12">
      <c r="I1409" s="157"/>
      <c r="J1409" s="157"/>
      <c r="K1409" s="157"/>
      <c r="L1409" s="157"/>
    </row>
    <row r="1410" spans="9:12">
      <c r="I1410" s="157"/>
      <c r="J1410" s="157"/>
      <c r="K1410" s="157"/>
      <c r="L1410" s="157"/>
    </row>
    <row r="1411" spans="9:12">
      <c r="I1411" s="157"/>
      <c r="J1411" s="157"/>
      <c r="K1411" s="157"/>
      <c r="L1411" s="157"/>
    </row>
    <row r="1412" spans="9:12">
      <c r="I1412" s="157"/>
      <c r="J1412" s="157"/>
      <c r="K1412" s="157"/>
      <c r="L1412" s="157"/>
    </row>
    <row r="1413" spans="9:12">
      <c r="I1413" s="157"/>
      <c r="J1413" s="157"/>
      <c r="K1413" s="157"/>
      <c r="L1413" s="157"/>
    </row>
    <row r="1414" spans="9:12">
      <c r="I1414" s="157"/>
      <c r="J1414" s="157"/>
      <c r="K1414" s="157"/>
      <c r="L1414" s="157"/>
    </row>
    <row r="1415" spans="9:12">
      <c r="I1415" s="157"/>
      <c r="J1415" s="157"/>
      <c r="K1415" s="157"/>
      <c r="L1415" s="157"/>
    </row>
    <row r="1416" spans="9:12">
      <c r="I1416" s="157"/>
      <c r="J1416" s="157"/>
      <c r="K1416" s="157"/>
      <c r="L1416" s="157"/>
    </row>
    <row r="1417" spans="9:12">
      <c r="I1417" s="157"/>
      <c r="J1417" s="157"/>
      <c r="K1417" s="157"/>
      <c r="L1417" s="157"/>
    </row>
    <row r="1418" spans="9:12">
      <c r="I1418" s="157"/>
      <c r="J1418" s="157"/>
      <c r="K1418" s="157"/>
      <c r="L1418" s="157"/>
    </row>
    <row r="1419" spans="9:12">
      <c r="I1419" s="157"/>
      <c r="J1419" s="157"/>
      <c r="K1419" s="157"/>
      <c r="L1419" s="157"/>
    </row>
    <row r="1420" spans="9:12">
      <c r="I1420" s="157"/>
      <c r="J1420" s="157"/>
      <c r="K1420" s="157"/>
      <c r="L1420" s="157"/>
    </row>
    <row r="1421" spans="9:12">
      <c r="I1421" s="157"/>
      <c r="J1421" s="157"/>
      <c r="K1421" s="157"/>
      <c r="L1421" s="157"/>
    </row>
    <row r="1422" spans="9:12">
      <c r="I1422" s="157"/>
      <c r="J1422" s="157"/>
      <c r="K1422" s="157"/>
      <c r="L1422" s="157"/>
    </row>
    <row r="1423" spans="9:12">
      <c r="I1423" s="157"/>
      <c r="J1423" s="157"/>
      <c r="K1423" s="157"/>
      <c r="L1423" s="157"/>
    </row>
    <row r="1424" spans="9:12">
      <c r="I1424" s="157"/>
      <c r="J1424" s="157"/>
      <c r="K1424" s="157"/>
      <c r="L1424" s="157"/>
    </row>
    <row r="1425" spans="9:12">
      <c r="I1425" s="157"/>
      <c r="J1425" s="157"/>
      <c r="K1425" s="157"/>
      <c r="L1425" s="157"/>
    </row>
    <row r="1426" spans="9:12">
      <c r="I1426" s="157"/>
      <c r="J1426" s="157"/>
      <c r="K1426" s="157"/>
      <c r="L1426" s="157"/>
    </row>
    <row r="1427" spans="9:12">
      <c r="I1427" s="157"/>
      <c r="J1427" s="157"/>
      <c r="K1427" s="157"/>
      <c r="L1427" s="157"/>
    </row>
    <row r="1428" spans="9:12">
      <c r="I1428" s="157"/>
      <c r="J1428" s="157"/>
      <c r="K1428" s="157"/>
      <c r="L1428" s="157"/>
    </row>
    <row r="1429" spans="9:12">
      <c r="I1429" s="157"/>
      <c r="J1429" s="157"/>
      <c r="K1429" s="157"/>
      <c r="L1429" s="157"/>
    </row>
    <row r="1430" spans="9:12">
      <c r="I1430" s="157"/>
      <c r="J1430" s="157"/>
      <c r="K1430" s="157"/>
      <c r="L1430" s="157"/>
    </row>
    <row r="1431" spans="9:12">
      <c r="I1431" s="157"/>
      <c r="J1431" s="157"/>
      <c r="K1431" s="157"/>
      <c r="L1431" s="157"/>
    </row>
    <row r="1432" spans="9:12">
      <c r="I1432" s="157"/>
      <c r="J1432" s="157"/>
      <c r="K1432" s="157"/>
      <c r="L1432" s="157"/>
    </row>
    <row r="1433" spans="9:12">
      <c r="I1433" s="157"/>
      <c r="J1433" s="157"/>
      <c r="K1433" s="157"/>
      <c r="L1433" s="157"/>
    </row>
    <row r="1434" spans="9:12">
      <c r="I1434" s="157"/>
      <c r="J1434" s="157"/>
      <c r="K1434" s="157"/>
      <c r="L1434" s="157"/>
    </row>
    <row r="1435" spans="9:12">
      <c r="I1435" s="157"/>
      <c r="J1435" s="157"/>
      <c r="K1435" s="157"/>
      <c r="L1435" s="157"/>
    </row>
    <row r="1436" spans="9:12">
      <c r="I1436" s="157"/>
      <c r="J1436" s="157"/>
      <c r="K1436" s="157"/>
      <c r="L1436" s="157"/>
    </row>
    <row r="1437" spans="9:12">
      <c r="I1437" s="157"/>
      <c r="J1437" s="157"/>
      <c r="K1437" s="157"/>
      <c r="L1437" s="157"/>
    </row>
    <row r="1438" spans="9:12">
      <c r="I1438" s="157"/>
      <c r="J1438" s="157"/>
      <c r="K1438" s="157"/>
      <c r="L1438" s="157"/>
    </row>
    <row r="1439" spans="9:12">
      <c r="I1439" s="157"/>
      <c r="J1439" s="157"/>
      <c r="K1439" s="157"/>
      <c r="L1439" s="157"/>
    </row>
    <row r="1440" spans="9:12">
      <c r="I1440" s="157"/>
      <c r="J1440" s="157"/>
      <c r="K1440" s="157"/>
      <c r="L1440" s="157"/>
    </row>
    <row r="1441" spans="9:12">
      <c r="I1441" s="157"/>
      <c r="J1441" s="157"/>
      <c r="K1441" s="157"/>
      <c r="L1441" s="157"/>
    </row>
    <row r="1442" spans="9:12">
      <c r="I1442" s="157"/>
      <c r="J1442" s="157"/>
      <c r="K1442" s="157"/>
      <c r="L1442" s="157"/>
    </row>
    <row r="1443" spans="9:12">
      <c r="I1443" s="157"/>
      <c r="J1443" s="157"/>
      <c r="K1443" s="157"/>
      <c r="L1443" s="157"/>
    </row>
    <row r="1444" spans="9:12">
      <c r="I1444" s="157"/>
      <c r="J1444" s="157"/>
      <c r="K1444" s="157"/>
      <c r="L1444" s="157"/>
    </row>
    <row r="1445" spans="9:12">
      <c r="I1445" s="157"/>
      <c r="J1445" s="157"/>
      <c r="K1445" s="157"/>
      <c r="L1445" s="157"/>
    </row>
    <row r="1446" spans="9:12">
      <c r="I1446" s="157"/>
      <c r="J1446" s="157"/>
      <c r="K1446" s="157"/>
      <c r="L1446" s="157"/>
    </row>
    <row r="1447" spans="9:12">
      <c r="I1447" s="157"/>
      <c r="J1447" s="157"/>
      <c r="K1447" s="157"/>
      <c r="L1447" s="157"/>
    </row>
    <row r="1448" spans="9:12">
      <c r="I1448" s="157"/>
      <c r="J1448" s="157"/>
      <c r="K1448" s="157"/>
      <c r="L1448" s="157"/>
    </row>
    <row r="1449" spans="9:12">
      <c r="I1449" s="157"/>
      <c r="J1449" s="157"/>
      <c r="K1449" s="157"/>
      <c r="L1449" s="157"/>
    </row>
    <row r="1450" spans="9:12">
      <c r="I1450" s="157"/>
      <c r="J1450" s="157"/>
      <c r="K1450" s="157"/>
      <c r="L1450" s="157"/>
    </row>
    <row r="1451" spans="9:12">
      <c r="I1451" s="157"/>
      <c r="J1451" s="157"/>
      <c r="K1451" s="157"/>
      <c r="L1451" s="157"/>
    </row>
    <row r="1452" spans="9:12">
      <c r="I1452" s="157"/>
      <c r="J1452" s="157"/>
      <c r="K1452" s="157"/>
      <c r="L1452" s="157"/>
    </row>
    <row r="1453" spans="9:12">
      <c r="I1453" s="157"/>
      <c r="J1453" s="157"/>
      <c r="K1453" s="157"/>
      <c r="L1453" s="157"/>
    </row>
    <row r="1454" spans="9:12">
      <c r="I1454" s="157"/>
      <c r="J1454" s="157"/>
      <c r="K1454" s="157"/>
      <c r="L1454" s="157"/>
    </row>
    <row r="1455" spans="9:12">
      <c r="I1455" s="157"/>
      <c r="J1455" s="157"/>
      <c r="K1455" s="157"/>
      <c r="L1455" s="157"/>
    </row>
    <row r="1456" spans="9:12">
      <c r="I1456" s="157"/>
      <c r="J1456" s="157"/>
      <c r="K1456" s="157"/>
      <c r="L1456" s="157"/>
    </row>
    <row r="1457" spans="9:12">
      <c r="I1457" s="157"/>
      <c r="J1457" s="157"/>
      <c r="K1457" s="157"/>
      <c r="L1457" s="157"/>
    </row>
    <row r="1458" spans="9:12">
      <c r="I1458" s="157"/>
      <c r="J1458" s="157"/>
      <c r="K1458" s="157"/>
      <c r="L1458" s="157"/>
    </row>
    <row r="1459" spans="9:12">
      <c r="I1459" s="157"/>
      <c r="J1459" s="157"/>
      <c r="K1459" s="157"/>
      <c r="L1459" s="157"/>
    </row>
    <row r="1460" spans="9:12">
      <c r="I1460" s="157"/>
      <c r="J1460" s="157"/>
      <c r="K1460" s="157"/>
      <c r="L1460" s="157"/>
    </row>
    <row r="1461" spans="9:12">
      <c r="I1461" s="157"/>
      <c r="J1461" s="157"/>
      <c r="K1461" s="157"/>
      <c r="L1461" s="157"/>
    </row>
    <row r="1462" spans="9:12">
      <c r="I1462" s="157"/>
      <c r="J1462" s="157"/>
      <c r="K1462" s="157"/>
      <c r="L1462" s="157"/>
    </row>
    <row r="1463" spans="9:12">
      <c r="I1463" s="157"/>
      <c r="J1463" s="157"/>
      <c r="K1463" s="157"/>
      <c r="L1463" s="157"/>
    </row>
    <row r="1464" spans="9:12">
      <c r="I1464" s="157"/>
      <c r="J1464" s="157"/>
      <c r="K1464" s="157"/>
      <c r="L1464" s="157"/>
    </row>
    <row r="1465" spans="9:12">
      <c r="I1465" s="157"/>
      <c r="J1465" s="157"/>
      <c r="K1465" s="157"/>
      <c r="L1465" s="157"/>
    </row>
    <row r="1466" spans="9:12">
      <c r="I1466" s="157"/>
      <c r="J1466" s="157"/>
      <c r="K1466" s="157"/>
      <c r="L1466" s="157"/>
    </row>
    <row r="1467" spans="9:12">
      <c r="I1467" s="157"/>
      <c r="J1467" s="157"/>
      <c r="K1467" s="157"/>
      <c r="L1467" s="157"/>
    </row>
    <row r="1468" spans="9:12">
      <c r="I1468" s="157"/>
      <c r="J1468" s="157"/>
      <c r="K1468" s="157"/>
      <c r="L1468" s="157"/>
    </row>
    <row r="1469" spans="9:12">
      <c r="I1469" s="157"/>
      <c r="J1469" s="157"/>
      <c r="K1469" s="157"/>
      <c r="L1469" s="157"/>
    </row>
    <row r="1470" spans="9:12">
      <c r="I1470" s="157"/>
      <c r="J1470" s="157"/>
      <c r="K1470" s="157"/>
      <c r="L1470" s="157"/>
    </row>
    <row r="1471" spans="9:12">
      <c r="I1471" s="157"/>
      <c r="J1471" s="157"/>
      <c r="K1471" s="157"/>
      <c r="L1471" s="157"/>
    </row>
    <row r="1472" spans="9:12">
      <c r="I1472" s="157"/>
      <c r="J1472" s="157"/>
      <c r="K1472" s="157"/>
      <c r="L1472" s="157"/>
    </row>
    <row r="1473" spans="9:12">
      <c r="I1473" s="157"/>
      <c r="J1473" s="157"/>
      <c r="K1473" s="157"/>
      <c r="L1473" s="157"/>
    </row>
    <row r="1474" spans="9:12">
      <c r="I1474" s="157"/>
      <c r="J1474" s="157"/>
      <c r="K1474" s="157"/>
      <c r="L1474" s="157"/>
    </row>
    <row r="1475" spans="9:12">
      <c r="I1475" s="157"/>
      <c r="J1475" s="157"/>
      <c r="K1475" s="157"/>
      <c r="L1475" s="157"/>
    </row>
    <row r="1476" spans="9:12">
      <c r="I1476" s="157"/>
      <c r="J1476" s="157"/>
      <c r="K1476" s="157"/>
      <c r="L1476" s="157"/>
    </row>
    <row r="1477" spans="9:12">
      <c r="I1477" s="157"/>
      <c r="J1477" s="157"/>
      <c r="K1477" s="157"/>
      <c r="L1477" s="157"/>
    </row>
    <row r="1478" spans="9:12">
      <c r="I1478" s="157"/>
      <c r="J1478" s="157"/>
      <c r="K1478" s="157"/>
      <c r="L1478" s="157"/>
    </row>
    <row r="1479" spans="9:12">
      <c r="I1479" s="157"/>
      <c r="J1479" s="157"/>
      <c r="K1479" s="157"/>
      <c r="L1479" s="157"/>
    </row>
    <row r="1480" spans="9:12">
      <c r="I1480" s="157"/>
      <c r="J1480" s="157"/>
      <c r="K1480" s="157"/>
      <c r="L1480" s="157"/>
    </row>
    <row r="1481" spans="9:12">
      <c r="I1481" s="157"/>
      <c r="J1481" s="157"/>
      <c r="K1481" s="157"/>
      <c r="L1481" s="157"/>
    </row>
    <row r="1482" spans="9:12">
      <c r="I1482" s="157"/>
      <c r="J1482" s="157"/>
      <c r="K1482" s="157"/>
      <c r="L1482" s="157"/>
    </row>
    <row r="1483" spans="9:12">
      <c r="I1483" s="157"/>
      <c r="J1483" s="157"/>
      <c r="K1483" s="157"/>
      <c r="L1483" s="157"/>
    </row>
    <row r="1484" spans="9:12">
      <c r="I1484" s="157"/>
      <c r="J1484" s="157"/>
      <c r="K1484" s="157"/>
      <c r="L1484" s="157"/>
    </row>
    <row r="1485" spans="9:12">
      <c r="I1485" s="157"/>
      <c r="J1485" s="157"/>
      <c r="K1485" s="157"/>
      <c r="L1485" s="157"/>
    </row>
    <row r="1486" spans="9:12">
      <c r="I1486" s="157"/>
      <c r="J1486" s="157"/>
      <c r="K1486" s="157"/>
      <c r="L1486" s="157"/>
    </row>
    <row r="1487" spans="9:12">
      <c r="I1487" s="157"/>
      <c r="J1487" s="157"/>
      <c r="K1487" s="157"/>
      <c r="L1487" s="157"/>
    </row>
    <row r="1488" spans="9:12">
      <c r="I1488" s="157"/>
      <c r="J1488" s="157"/>
      <c r="K1488" s="157"/>
      <c r="L1488" s="157"/>
    </row>
    <row r="1489" spans="9:12">
      <c r="I1489" s="157"/>
      <c r="J1489" s="157"/>
      <c r="K1489" s="157"/>
      <c r="L1489" s="157"/>
    </row>
    <row r="1490" spans="9:12">
      <c r="I1490" s="157"/>
      <c r="J1490" s="157"/>
      <c r="K1490" s="157"/>
      <c r="L1490" s="157"/>
    </row>
    <row r="1491" spans="9:12">
      <c r="I1491" s="157"/>
      <c r="J1491" s="157"/>
      <c r="K1491" s="157"/>
      <c r="L1491" s="157"/>
    </row>
    <row r="1492" spans="9:12">
      <c r="I1492" s="157"/>
      <c r="J1492" s="157"/>
      <c r="K1492" s="157"/>
      <c r="L1492" s="157"/>
    </row>
    <row r="1493" spans="9:12">
      <c r="I1493" s="157"/>
      <c r="J1493" s="157"/>
      <c r="K1493" s="157"/>
      <c r="L1493" s="157"/>
    </row>
    <row r="1494" spans="9:12">
      <c r="I1494" s="157"/>
      <c r="J1494" s="157"/>
      <c r="K1494" s="157"/>
      <c r="L1494" s="157"/>
    </row>
    <row r="1495" spans="9:12">
      <c r="I1495" s="157"/>
      <c r="J1495" s="157"/>
      <c r="K1495" s="157"/>
      <c r="L1495" s="157"/>
    </row>
    <row r="1496" spans="9:12">
      <c r="I1496" s="157"/>
      <c r="J1496" s="157"/>
      <c r="K1496" s="157"/>
      <c r="L1496" s="157"/>
    </row>
    <row r="1497" spans="9:12">
      <c r="I1497" s="157"/>
      <c r="J1497" s="157"/>
      <c r="K1497" s="157"/>
      <c r="L1497" s="157"/>
    </row>
    <row r="1498" spans="9:12">
      <c r="I1498" s="157"/>
      <c r="J1498" s="157"/>
      <c r="K1498" s="157"/>
      <c r="L1498" s="157"/>
    </row>
    <row r="1499" spans="9:12">
      <c r="I1499" s="157"/>
      <c r="J1499" s="157"/>
      <c r="K1499" s="157"/>
      <c r="L1499" s="157"/>
    </row>
    <row r="1500" spans="9:12">
      <c r="I1500" s="157"/>
      <c r="J1500" s="157"/>
      <c r="K1500" s="157"/>
      <c r="L1500" s="157"/>
    </row>
    <row r="1501" spans="9:12">
      <c r="I1501" s="157"/>
      <c r="J1501" s="157"/>
      <c r="K1501" s="157"/>
      <c r="L1501" s="157"/>
    </row>
    <row r="1502" spans="9:12">
      <c r="I1502" s="157"/>
      <c r="J1502" s="157"/>
      <c r="K1502" s="157"/>
      <c r="L1502" s="157"/>
    </row>
    <row r="1503" spans="9:12">
      <c r="I1503" s="157"/>
      <c r="J1503" s="157"/>
      <c r="K1503" s="157"/>
      <c r="L1503" s="157"/>
    </row>
    <row r="1504" spans="9:12">
      <c r="I1504" s="157"/>
      <c r="J1504" s="157"/>
      <c r="K1504" s="157"/>
      <c r="L1504" s="157"/>
    </row>
    <row r="1505" spans="9:12">
      <c r="I1505" s="157"/>
      <c r="J1505" s="157"/>
      <c r="K1505" s="157"/>
      <c r="L1505" s="157"/>
    </row>
    <row r="1506" spans="9:12">
      <c r="I1506" s="157"/>
      <c r="J1506" s="157"/>
      <c r="K1506" s="157"/>
      <c r="L1506" s="157"/>
    </row>
    <row r="1507" spans="9:12">
      <c r="I1507" s="157"/>
      <c r="J1507" s="157"/>
      <c r="K1507" s="157"/>
      <c r="L1507" s="157"/>
    </row>
    <row r="1508" spans="9:12">
      <c r="I1508" s="157"/>
      <c r="J1508" s="157"/>
      <c r="K1508" s="157"/>
      <c r="L1508" s="157"/>
    </row>
    <row r="1509" spans="9:12">
      <c r="I1509" s="157"/>
      <c r="J1509" s="157"/>
      <c r="K1509" s="157"/>
      <c r="L1509" s="157"/>
    </row>
    <row r="1510" spans="9:12">
      <c r="I1510" s="157"/>
      <c r="J1510" s="157"/>
      <c r="K1510" s="157"/>
      <c r="L1510" s="157"/>
    </row>
    <row r="1511" spans="9:12">
      <c r="I1511" s="157"/>
      <c r="J1511" s="157"/>
      <c r="K1511" s="157"/>
      <c r="L1511" s="157"/>
    </row>
    <row r="1512" spans="9:12">
      <c r="I1512" s="157"/>
      <c r="J1512" s="157"/>
      <c r="K1512" s="157"/>
      <c r="L1512" s="157"/>
    </row>
    <row r="1513" spans="9:12">
      <c r="I1513" s="157"/>
      <c r="J1513" s="157"/>
      <c r="K1513" s="157"/>
      <c r="L1513" s="157"/>
    </row>
    <row r="1514" spans="9:12">
      <c r="I1514" s="157"/>
      <c r="J1514" s="157"/>
      <c r="K1514" s="157"/>
      <c r="L1514" s="157"/>
    </row>
    <row r="1515" spans="9:12">
      <c r="I1515" s="157"/>
      <c r="J1515" s="157"/>
      <c r="K1515" s="157"/>
      <c r="L1515" s="157"/>
    </row>
    <row r="1516" spans="9:12">
      <c r="I1516" s="157"/>
      <c r="J1516" s="157"/>
      <c r="K1516" s="157"/>
      <c r="L1516" s="157"/>
    </row>
    <row r="1517" spans="9:12">
      <c r="I1517" s="157"/>
      <c r="J1517" s="157"/>
      <c r="K1517" s="157"/>
      <c r="L1517" s="157"/>
    </row>
    <row r="1518" spans="9:12">
      <c r="I1518" s="157"/>
      <c r="J1518" s="157"/>
      <c r="K1518" s="157"/>
      <c r="L1518" s="157"/>
    </row>
    <row r="1519" spans="9:12">
      <c r="I1519" s="157"/>
      <c r="J1519" s="157"/>
      <c r="K1519" s="157"/>
      <c r="L1519" s="157"/>
    </row>
    <row r="1520" spans="9:12">
      <c r="I1520" s="157"/>
      <c r="J1520" s="157"/>
      <c r="K1520" s="157"/>
      <c r="L1520" s="157"/>
    </row>
    <row r="1521" spans="9:12">
      <c r="I1521" s="157"/>
      <c r="J1521" s="157"/>
      <c r="K1521" s="157"/>
      <c r="L1521" s="157"/>
    </row>
    <row r="1522" spans="9:12">
      <c r="I1522" s="157"/>
      <c r="J1522" s="157"/>
      <c r="K1522" s="157"/>
      <c r="L1522" s="157"/>
    </row>
    <row r="1523" spans="9:12">
      <c r="I1523" s="157"/>
      <c r="J1523" s="157"/>
      <c r="K1523" s="157"/>
      <c r="L1523" s="157"/>
    </row>
    <row r="1524" spans="9:12">
      <c r="I1524" s="157"/>
      <c r="J1524" s="157"/>
      <c r="K1524" s="157"/>
      <c r="L1524" s="157"/>
    </row>
    <row r="1525" spans="9:12">
      <c r="I1525" s="157"/>
      <c r="J1525" s="157"/>
      <c r="K1525" s="157"/>
      <c r="L1525" s="157"/>
    </row>
    <row r="1526" spans="9:12">
      <c r="I1526" s="157"/>
      <c r="J1526" s="157"/>
      <c r="K1526" s="157"/>
      <c r="L1526" s="157"/>
    </row>
    <row r="1527" spans="9:12">
      <c r="I1527" s="157"/>
      <c r="J1527" s="157"/>
      <c r="K1527" s="157"/>
      <c r="L1527" s="157"/>
    </row>
    <row r="1528" spans="9:12">
      <c r="I1528" s="157"/>
      <c r="J1528" s="157"/>
      <c r="K1528" s="157"/>
      <c r="L1528" s="157"/>
    </row>
    <row r="1529" spans="9:12">
      <c r="I1529" s="157"/>
      <c r="J1529" s="157"/>
      <c r="K1529" s="157"/>
      <c r="L1529" s="157"/>
    </row>
    <row r="1530" spans="9:12">
      <c r="I1530" s="157"/>
      <c r="J1530" s="157"/>
      <c r="K1530" s="157"/>
      <c r="L1530" s="157"/>
    </row>
    <row r="1531" spans="9:12">
      <c r="I1531" s="157"/>
      <c r="J1531" s="157"/>
      <c r="K1531" s="157"/>
      <c r="L1531" s="157"/>
    </row>
    <row r="1532" spans="9:12">
      <c r="I1532" s="157"/>
      <c r="J1532" s="157"/>
      <c r="K1532" s="157"/>
      <c r="L1532" s="157"/>
    </row>
    <row r="1533" spans="9:12">
      <c r="I1533" s="157"/>
      <c r="J1533" s="157"/>
      <c r="K1533" s="157"/>
      <c r="L1533" s="157"/>
    </row>
    <row r="1534" spans="9:12">
      <c r="I1534" s="157"/>
      <c r="J1534" s="157"/>
      <c r="K1534" s="157"/>
      <c r="L1534" s="157"/>
    </row>
    <row r="1535" spans="9:12">
      <c r="I1535" s="157"/>
      <c r="J1535" s="157"/>
      <c r="K1535" s="157"/>
      <c r="L1535" s="157"/>
    </row>
    <row r="1536" spans="9:12">
      <c r="I1536" s="157"/>
      <c r="J1536" s="157"/>
      <c r="K1536" s="157"/>
      <c r="L1536" s="157"/>
    </row>
    <row r="1537" spans="9:12">
      <c r="I1537" s="157"/>
      <c r="J1537" s="157"/>
      <c r="K1537" s="157"/>
      <c r="L1537" s="157"/>
    </row>
    <row r="1538" spans="9:12">
      <c r="I1538" s="157"/>
      <c r="J1538" s="157"/>
      <c r="K1538" s="157"/>
      <c r="L1538" s="157"/>
    </row>
    <row r="1539" spans="9:12">
      <c r="I1539" s="157"/>
      <c r="J1539" s="157"/>
      <c r="K1539" s="157"/>
      <c r="L1539" s="157"/>
    </row>
    <row r="1540" spans="9:12">
      <c r="I1540" s="157"/>
      <c r="J1540" s="157"/>
      <c r="K1540" s="157"/>
      <c r="L1540" s="157"/>
    </row>
    <row r="1541" spans="9:12">
      <c r="I1541" s="157"/>
      <c r="J1541" s="157"/>
      <c r="K1541" s="157"/>
      <c r="L1541" s="157"/>
    </row>
    <row r="1542" spans="9:12">
      <c r="I1542" s="157"/>
      <c r="J1542" s="157"/>
      <c r="K1542" s="157"/>
      <c r="L1542" s="157"/>
    </row>
    <row r="1543" spans="9:12">
      <c r="I1543" s="157"/>
      <c r="J1543" s="157"/>
      <c r="K1543" s="157"/>
      <c r="L1543" s="157"/>
    </row>
    <row r="1544" spans="9:12">
      <c r="I1544" s="157"/>
      <c r="J1544" s="157"/>
      <c r="K1544" s="157"/>
      <c r="L1544" s="157"/>
    </row>
    <row r="1545" spans="9:12">
      <c r="I1545" s="157"/>
      <c r="J1545" s="157"/>
      <c r="K1545" s="157"/>
      <c r="L1545" s="157"/>
    </row>
    <row r="1546" spans="9:12">
      <c r="I1546" s="157"/>
      <c r="J1546" s="157"/>
      <c r="K1546" s="157"/>
      <c r="L1546" s="157"/>
    </row>
    <row r="1547" spans="9:12">
      <c r="I1547" s="157"/>
      <c r="J1547" s="157"/>
      <c r="K1547" s="157"/>
      <c r="L1547" s="157"/>
    </row>
    <row r="1548" spans="9:12">
      <c r="I1548" s="157"/>
      <c r="J1548" s="157"/>
      <c r="K1548" s="157"/>
      <c r="L1548" s="157"/>
    </row>
    <row r="1549" spans="9:12">
      <c r="I1549" s="157"/>
      <c r="J1549" s="157"/>
      <c r="K1549" s="157"/>
      <c r="L1549" s="157"/>
    </row>
    <row r="1550" spans="9:12">
      <c r="I1550" s="157"/>
      <c r="J1550" s="157"/>
      <c r="K1550" s="157"/>
      <c r="L1550" s="157"/>
    </row>
    <row r="1551" spans="9:12">
      <c r="I1551" s="157"/>
      <c r="J1551" s="157"/>
      <c r="K1551" s="157"/>
      <c r="L1551" s="157"/>
    </row>
    <row r="1552" spans="9:12">
      <c r="I1552" s="157"/>
      <c r="J1552" s="157"/>
      <c r="K1552" s="157"/>
      <c r="L1552" s="157"/>
    </row>
    <row r="1553" spans="9:12">
      <c r="I1553" s="157"/>
      <c r="J1553" s="157"/>
      <c r="K1553" s="157"/>
      <c r="L1553" s="157"/>
    </row>
    <row r="1554" spans="9:12">
      <c r="I1554" s="157"/>
      <c r="J1554" s="157"/>
      <c r="K1554" s="157"/>
      <c r="L1554" s="157"/>
    </row>
    <row r="1555" spans="9:12">
      <c r="I1555" s="157"/>
      <c r="J1555" s="157"/>
      <c r="K1555" s="157"/>
      <c r="L1555" s="157"/>
    </row>
    <row r="1556" spans="9:12">
      <c r="I1556" s="157"/>
      <c r="J1556" s="157"/>
      <c r="K1556" s="157"/>
      <c r="L1556" s="157"/>
    </row>
    <row r="1557" spans="9:12">
      <c r="I1557" s="157"/>
      <c r="J1557" s="157"/>
      <c r="K1557" s="157"/>
      <c r="L1557" s="157"/>
    </row>
    <row r="1558" spans="9:12">
      <c r="I1558" s="157"/>
      <c r="J1558" s="157"/>
      <c r="K1558" s="157"/>
      <c r="L1558" s="157"/>
    </row>
    <row r="1559" spans="9:12">
      <c r="I1559" s="157"/>
      <c r="J1559" s="157"/>
      <c r="K1559" s="157"/>
      <c r="L1559" s="157"/>
    </row>
    <row r="1560" spans="9:12">
      <c r="I1560" s="157"/>
      <c r="J1560" s="157"/>
      <c r="K1560" s="157"/>
      <c r="L1560" s="157"/>
    </row>
    <row r="1561" spans="9:12">
      <c r="I1561" s="157"/>
      <c r="J1561" s="157"/>
      <c r="K1561" s="157"/>
      <c r="L1561" s="157"/>
    </row>
    <row r="1562" spans="9:12">
      <c r="I1562" s="157"/>
      <c r="J1562" s="157"/>
      <c r="K1562" s="157"/>
      <c r="L1562" s="157"/>
    </row>
    <row r="1563" spans="9:12">
      <c r="I1563" s="157"/>
      <c r="J1563" s="157"/>
      <c r="K1563" s="157"/>
      <c r="L1563" s="157"/>
    </row>
    <row r="1564" spans="9:12">
      <c r="I1564" s="157"/>
      <c r="J1564" s="157"/>
      <c r="K1564" s="157"/>
      <c r="L1564" s="157"/>
    </row>
    <row r="1565" spans="9:12">
      <c r="I1565" s="157"/>
      <c r="J1565" s="157"/>
      <c r="K1565" s="157"/>
      <c r="L1565" s="157"/>
    </row>
    <row r="1566" spans="9:12">
      <c r="I1566" s="157"/>
      <c r="J1566" s="157"/>
      <c r="K1566" s="157"/>
      <c r="L1566" s="157"/>
    </row>
    <row r="1567" spans="9:12">
      <c r="I1567" s="157"/>
      <c r="J1567" s="157"/>
      <c r="K1567" s="157"/>
      <c r="L1567" s="157"/>
    </row>
    <row r="1568" spans="9:12">
      <c r="I1568" s="157"/>
      <c r="J1568" s="157"/>
      <c r="K1568" s="157"/>
      <c r="L1568" s="157"/>
    </row>
    <row r="1569" spans="9:12">
      <c r="I1569" s="157"/>
      <c r="J1569" s="157"/>
      <c r="K1569" s="157"/>
      <c r="L1569" s="157"/>
    </row>
    <row r="1570" spans="9:12">
      <c r="I1570" s="157"/>
      <c r="J1570" s="157"/>
      <c r="K1570" s="157"/>
      <c r="L1570" s="157"/>
    </row>
    <row r="1571" spans="9:12">
      <c r="I1571" s="157"/>
      <c r="J1571" s="157"/>
      <c r="K1571" s="157"/>
      <c r="L1571" s="157"/>
    </row>
    <row r="1572" spans="9:12">
      <c r="I1572" s="157"/>
      <c r="J1572" s="157"/>
      <c r="K1572" s="157"/>
      <c r="L1572" s="157"/>
    </row>
    <row r="1573" spans="9:12">
      <c r="I1573" s="157"/>
      <c r="J1573" s="157"/>
      <c r="K1573" s="157"/>
      <c r="L1573" s="157"/>
    </row>
    <row r="1574" spans="9:12">
      <c r="I1574" s="157"/>
      <c r="J1574" s="157"/>
      <c r="K1574" s="157"/>
      <c r="L1574" s="157"/>
    </row>
    <row r="1575" spans="9:12">
      <c r="I1575" s="157"/>
      <c r="J1575" s="157"/>
      <c r="K1575" s="157"/>
      <c r="L1575" s="157"/>
    </row>
    <row r="1576" spans="9:12">
      <c r="I1576" s="157"/>
      <c r="J1576" s="157"/>
      <c r="K1576" s="157"/>
      <c r="L1576" s="157"/>
    </row>
    <row r="1577" spans="9:12">
      <c r="I1577" s="157"/>
      <c r="J1577" s="157"/>
      <c r="K1577" s="157"/>
      <c r="L1577" s="157"/>
    </row>
    <row r="1578" spans="9:12">
      <c r="I1578" s="157"/>
      <c r="J1578" s="157"/>
      <c r="K1578" s="157"/>
      <c r="L1578" s="157"/>
    </row>
    <row r="1579" spans="9:12">
      <c r="I1579" s="157"/>
      <c r="J1579" s="157"/>
      <c r="K1579" s="157"/>
      <c r="L1579" s="157"/>
    </row>
    <row r="1580" spans="9:12">
      <c r="I1580" s="157"/>
      <c r="J1580" s="157"/>
      <c r="K1580" s="157"/>
      <c r="L1580" s="157"/>
    </row>
    <row r="1581" spans="9:12">
      <c r="I1581" s="157"/>
      <c r="J1581" s="157"/>
      <c r="K1581" s="157"/>
      <c r="L1581" s="157"/>
    </row>
    <row r="1582" spans="9:12">
      <c r="I1582" s="157"/>
      <c r="J1582" s="157"/>
      <c r="K1582" s="157"/>
      <c r="L1582" s="157"/>
    </row>
    <row r="1583" spans="9:12">
      <c r="I1583" s="157"/>
      <c r="J1583" s="157"/>
      <c r="K1583" s="157"/>
      <c r="L1583" s="157"/>
    </row>
    <row r="1584" spans="9:12">
      <c r="I1584" s="157"/>
      <c r="J1584" s="157"/>
      <c r="K1584" s="157"/>
      <c r="L1584" s="157"/>
    </row>
    <row r="1585" spans="9:12">
      <c r="I1585" s="157"/>
      <c r="J1585" s="157"/>
      <c r="K1585" s="157"/>
      <c r="L1585" s="157"/>
    </row>
    <row r="1586" spans="9:12">
      <c r="I1586" s="157"/>
      <c r="J1586" s="157"/>
      <c r="K1586" s="157"/>
      <c r="L1586" s="157"/>
    </row>
    <row r="1587" spans="9:12">
      <c r="I1587" s="157"/>
      <c r="J1587" s="157"/>
      <c r="K1587" s="157"/>
      <c r="L1587" s="157"/>
    </row>
    <row r="1588" spans="9:12">
      <c r="I1588" s="157"/>
      <c r="J1588" s="157"/>
      <c r="K1588" s="157"/>
      <c r="L1588" s="157"/>
    </row>
    <row r="1589" spans="9:12">
      <c r="I1589" s="157"/>
      <c r="J1589" s="157"/>
      <c r="K1589" s="157"/>
      <c r="L1589" s="157"/>
    </row>
    <row r="1590" spans="9:12">
      <c r="I1590" s="157"/>
      <c r="J1590" s="157"/>
      <c r="K1590" s="157"/>
      <c r="L1590" s="157"/>
    </row>
    <row r="1591" spans="9:12">
      <c r="I1591" s="157"/>
      <c r="J1591" s="157"/>
      <c r="K1591" s="157"/>
      <c r="L1591" s="157"/>
    </row>
    <row r="1592" spans="9:12">
      <c r="I1592" s="157"/>
      <c r="J1592" s="157"/>
      <c r="K1592" s="157"/>
      <c r="L1592" s="157"/>
    </row>
    <row r="1593" spans="9:12">
      <c r="I1593" s="157"/>
      <c r="J1593" s="157"/>
      <c r="K1593" s="157"/>
      <c r="L1593" s="157"/>
    </row>
    <row r="1594" spans="9:12">
      <c r="I1594" s="157"/>
      <c r="J1594" s="157"/>
      <c r="K1594" s="157"/>
      <c r="L1594" s="157"/>
    </row>
    <row r="1595" spans="9:12">
      <c r="I1595" s="157"/>
      <c r="J1595" s="157"/>
      <c r="K1595" s="157"/>
      <c r="L1595" s="157"/>
    </row>
    <row r="1596" spans="9:12">
      <c r="I1596" s="157"/>
      <c r="J1596" s="157"/>
      <c r="K1596" s="157"/>
      <c r="L1596" s="157"/>
    </row>
    <row r="1597" spans="9:12">
      <c r="I1597" s="157"/>
      <c r="J1597" s="157"/>
      <c r="K1597" s="157"/>
      <c r="L1597" s="157"/>
    </row>
    <row r="1598" spans="9:12">
      <c r="I1598" s="157"/>
      <c r="J1598" s="157"/>
      <c r="K1598" s="157"/>
      <c r="L1598" s="157"/>
    </row>
    <row r="1599" spans="9:12">
      <c r="I1599" s="157"/>
      <c r="J1599" s="157"/>
      <c r="K1599" s="157"/>
      <c r="L1599" s="157"/>
    </row>
    <row r="1600" spans="9:12">
      <c r="I1600" s="157"/>
      <c r="J1600" s="157"/>
      <c r="K1600" s="157"/>
      <c r="L1600" s="157"/>
    </row>
    <row r="1601" spans="9:12">
      <c r="I1601" s="157"/>
      <c r="J1601" s="157"/>
      <c r="K1601" s="157"/>
      <c r="L1601" s="157"/>
    </row>
    <row r="1602" spans="9:12">
      <c r="I1602" s="157"/>
      <c r="J1602" s="157"/>
      <c r="K1602" s="157"/>
      <c r="L1602" s="157"/>
    </row>
    <row r="1603" spans="9:12">
      <c r="I1603" s="157"/>
      <c r="J1603" s="157"/>
      <c r="K1603" s="157"/>
      <c r="L1603" s="157"/>
    </row>
    <row r="1604" spans="9:12">
      <c r="I1604" s="157"/>
      <c r="J1604" s="157"/>
      <c r="K1604" s="157"/>
      <c r="L1604" s="157"/>
    </row>
    <row r="1605" spans="9:12">
      <c r="I1605" s="157"/>
      <c r="J1605" s="157"/>
      <c r="K1605" s="157"/>
      <c r="L1605" s="157"/>
    </row>
    <row r="1606" spans="9:12">
      <c r="I1606" s="157"/>
      <c r="J1606" s="157"/>
      <c r="K1606" s="157"/>
      <c r="L1606" s="157"/>
    </row>
    <row r="1607" spans="9:12">
      <c r="I1607" s="157"/>
      <c r="J1607" s="157"/>
      <c r="K1607" s="157"/>
      <c r="L1607" s="157"/>
    </row>
    <row r="1608" spans="9:12">
      <c r="I1608" s="157"/>
      <c r="J1608" s="157"/>
      <c r="K1608" s="157"/>
      <c r="L1608" s="157"/>
    </row>
    <row r="1609" spans="9:12">
      <c r="I1609" s="157"/>
      <c r="J1609" s="157"/>
      <c r="K1609" s="157"/>
      <c r="L1609" s="157"/>
    </row>
    <row r="1610" spans="9:12">
      <c r="I1610" s="157"/>
      <c r="J1610" s="157"/>
      <c r="K1610" s="157"/>
      <c r="L1610" s="157"/>
    </row>
    <row r="1611" spans="9:12">
      <c r="I1611" s="157"/>
      <c r="J1611" s="157"/>
      <c r="K1611" s="157"/>
      <c r="L1611" s="157"/>
    </row>
    <row r="1612" spans="9:12">
      <c r="I1612" s="157"/>
      <c r="J1612" s="157"/>
      <c r="K1612" s="157"/>
      <c r="L1612" s="157"/>
    </row>
    <row r="1613" spans="9:12">
      <c r="I1613" s="157"/>
      <c r="J1613" s="157"/>
      <c r="K1613" s="157"/>
      <c r="L1613" s="157"/>
    </row>
    <row r="1614" spans="9:12">
      <c r="I1614" s="157"/>
      <c r="J1614" s="157"/>
      <c r="K1614" s="157"/>
      <c r="L1614" s="157"/>
    </row>
    <row r="1615" spans="9:12">
      <c r="I1615" s="157"/>
      <c r="J1615" s="157"/>
      <c r="K1615" s="157"/>
      <c r="L1615" s="157"/>
    </row>
    <row r="1616" spans="9:12">
      <c r="I1616" s="157"/>
      <c r="J1616" s="157"/>
      <c r="K1616" s="157"/>
      <c r="L1616" s="157"/>
    </row>
    <row r="1617" spans="9:12">
      <c r="I1617" s="157"/>
      <c r="J1617" s="157"/>
      <c r="K1617" s="157"/>
      <c r="L1617" s="157"/>
    </row>
    <row r="1618" spans="9:12">
      <c r="I1618" s="157"/>
      <c r="J1618" s="157"/>
      <c r="K1618" s="157"/>
      <c r="L1618" s="157"/>
    </row>
    <row r="1619" spans="9:12">
      <c r="I1619" s="157"/>
      <c r="J1619" s="157"/>
      <c r="K1619" s="157"/>
      <c r="L1619" s="157"/>
    </row>
    <row r="1620" spans="9:12">
      <c r="I1620" s="157"/>
      <c r="J1620" s="157"/>
      <c r="K1620" s="157"/>
      <c r="L1620" s="157"/>
    </row>
    <row r="1621" spans="9:12">
      <c r="I1621" s="157"/>
      <c r="J1621" s="157"/>
      <c r="K1621" s="157"/>
      <c r="L1621" s="157"/>
    </row>
    <row r="1622" spans="9:12">
      <c r="I1622" s="157"/>
      <c r="J1622" s="157"/>
      <c r="K1622" s="157"/>
      <c r="L1622" s="157"/>
    </row>
    <row r="1623" spans="9:12">
      <c r="I1623" s="157"/>
      <c r="J1623" s="157"/>
      <c r="K1623" s="157"/>
      <c r="L1623" s="157"/>
    </row>
    <row r="1624" spans="9:12">
      <c r="I1624" s="157"/>
      <c r="J1624" s="157"/>
      <c r="K1624" s="157"/>
      <c r="L1624" s="157"/>
    </row>
    <row r="1625" spans="9:12">
      <c r="I1625" s="157"/>
      <c r="J1625" s="157"/>
      <c r="K1625" s="157"/>
      <c r="L1625" s="157"/>
    </row>
    <row r="1626" spans="9:12">
      <c r="I1626" s="157"/>
      <c r="J1626" s="157"/>
      <c r="K1626" s="157"/>
      <c r="L1626" s="157"/>
    </row>
    <row r="1627" spans="9:12">
      <c r="I1627" s="157"/>
      <c r="J1627" s="157"/>
      <c r="K1627" s="157"/>
      <c r="L1627" s="157"/>
    </row>
    <row r="1628" spans="9:12">
      <c r="I1628" s="157"/>
      <c r="J1628" s="157"/>
      <c r="K1628" s="157"/>
      <c r="L1628" s="157"/>
    </row>
    <row r="1629" spans="9:12">
      <c r="I1629" s="157"/>
      <c r="J1629" s="157"/>
      <c r="K1629" s="157"/>
      <c r="L1629" s="157"/>
    </row>
    <row r="1630" spans="9:12">
      <c r="I1630" s="157"/>
      <c r="J1630" s="157"/>
      <c r="K1630" s="157"/>
      <c r="L1630" s="157"/>
    </row>
    <row r="1631" spans="9:12">
      <c r="I1631" s="157"/>
      <c r="J1631" s="157"/>
      <c r="K1631" s="157"/>
      <c r="L1631" s="157"/>
    </row>
    <row r="1632" spans="9:12">
      <c r="I1632" s="157"/>
      <c r="J1632" s="157"/>
      <c r="K1632" s="157"/>
      <c r="L1632" s="157"/>
    </row>
    <row r="1633" spans="9:12">
      <c r="I1633" s="157"/>
      <c r="J1633" s="157"/>
      <c r="K1633" s="157"/>
      <c r="L1633" s="157"/>
    </row>
    <row r="1634" spans="9:12">
      <c r="I1634" s="157"/>
      <c r="J1634" s="157"/>
      <c r="K1634" s="157"/>
      <c r="L1634" s="157"/>
    </row>
    <row r="1635" spans="9:12">
      <c r="I1635" s="157"/>
      <c r="J1635" s="157"/>
      <c r="K1635" s="157"/>
      <c r="L1635" s="157"/>
    </row>
    <row r="1636" spans="9:12">
      <c r="I1636" s="157"/>
      <c r="J1636" s="157"/>
      <c r="K1636" s="157"/>
      <c r="L1636" s="157"/>
    </row>
    <row r="1637" spans="9:12">
      <c r="I1637" s="157"/>
      <c r="J1637" s="157"/>
      <c r="K1637" s="157"/>
      <c r="L1637" s="157"/>
    </row>
    <row r="1638" spans="9:12">
      <c r="I1638" s="157"/>
      <c r="J1638" s="157"/>
      <c r="K1638" s="157"/>
      <c r="L1638" s="157"/>
    </row>
    <row r="1639" spans="9:12">
      <c r="I1639" s="157"/>
      <c r="J1639" s="157"/>
      <c r="K1639" s="157"/>
      <c r="L1639" s="157"/>
    </row>
    <row r="1640" spans="9:12">
      <c r="I1640" s="157"/>
      <c r="J1640" s="157"/>
      <c r="K1640" s="157"/>
      <c r="L1640" s="157"/>
    </row>
    <row r="1641" spans="9:12">
      <c r="I1641" s="157"/>
      <c r="J1641" s="157"/>
      <c r="K1641" s="157"/>
      <c r="L1641" s="157"/>
    </row>
    <row r="1642" spans="9:12">
      <c r="I1642" s="157"/>
      <c r="J1642" s="157"/>
      <c r="K1642" s="157"/>
      <c r="L1642" s="157"/>
    </row>
    <row r="1643" spans="9:12">
      <c r="I1643" s="157"/>
      <c r="J1643" s="157"/>
      <c r="K1643" s="157"/>
      <c r="L1643" s="157"/>
    </row>
    <row r="1644" spans="9:12">
      <c r="I1644" s="157"/>
      <c r="J1644" s="157"/>
      <c r="K1644" s="157"/>
      <c r="L1644" s="157"/>
    </row>
    <row r="1645" spans="9:12">
      <c r="I1645" s="157"/>
      <c r="J1645" s="157"/>
      <c r="K1645" s="157"/>
      <c r="L1645" s="157"/>
    </row>
    <row r="1646" spans="9:12">
      <c r="I1646" s="157"/>
      <c r="J1646" s="157"/>
      <c r="K1646" s="157"/>
      <c r="L1646" s="157"/>
    </row>
    <row r="1647" spans="9:12">
      <c r="I1647" s="157"/>
      <c r="J1647" s="157"/>
      <c r="K1647" s="157"/>
      <c r="L1647" s="157"/>
    </row>
    <row r="1648" spans="9:12">
      <c r="I1648" s="157"/>
      <c r="J1648" s="157"/>
      <c r="K1648" s="157"/>
      <c r="L1648" s="157"/>
    </row>
    <row r="1649" spans="9:12">
      <c r="I1649" s="157"/>
      <c r="J1649" s="157"/>
      <c r="K1649" s="157"/>
      <c r="L1649" s="157"/>
    </row>
    <row r="1650" spans="9:12">
      <c r="I1650" s="157"/>
      <c r="J1650" s="157"/>
      <c r="K1650" s="157"/>
      <c r="L1650" s="157"/>
    </row>
    <row r="1651" spans="9:12">
      <c r="I1651" s="157"/>
      <c r="J1651" s="157"/>
      <c r="K1651" s="157"/>
      <c r="L1651" s="157"/>
    </row>
    <row r="1652" spans="9:12">
      <c r="I1652" s="157"/>
      <c r="J1652" s="157"/>
      <c r="K1652" s="157"/>
      <c r="L1652" s="157"/>
    </row>
    <row r="1653" spans="9:12">
      <c r="I1653" s="157"/>
      <c r="J1653" s="157"/>
      <c r="K1653" s="157"/>
      <c r="L1653" s="157"/>
    </row>
    <row r="1654" spans="9:12">
      <c r="I1654" s="157"/>
      <c r="J1654" s="157"/>
      <c r="K1654" s="157"/>
      <c r="L1654" s="157"/>
    </row>
    <row r="1655" spans="9:12">
      <c r="I1655" s="157"/>
      <c r="J1655" s="157"/>
      <c r="K1655" s="157"/>
      <c r="L1655" s="157"/>
    </row>
    <row r="1656" spans="9:12">
      <c r="I1656" s="157"/>
      <c r="J1656" s="157"/>
      <c r="K1656" s="157"/>
      <c r="L1656" s="157"/>
    </row>
    <row r="1657" spans="9:12">
      <c r="I1657" s="157"/>
      <c r="J1657" s="157"/>
      <c r="K1657" s="157"/>
      <c r="L1657" s="157"/>
    </row>
    <row r="1658" spans="9:12">
      <c r="I1658" s="157"/>
      <c r="J1658" s="157"/>
      <c r="K1658" s="157"/>
      <c r="L1658" s="157"/>
    </row>
    <row r="1659" spans="9:12">
      <c r="I1659" s="157"/>
      <c r="J1659" s="157"/>
      <c r="K1659" s="157"/>
      <c r="L1659" s="157"/>
    </row>
    <row r="1660" spans="9:12">
      <c r="I1660" s="157"/>
      <c r="J1660" s="157"/>
      <c r="K1660" s="157"/>
      <c r="L1660" s="157"/>
    </row>
    <row r="1661" spans="9:12">
      <c r="I1661" s="157"/>
      <c r="J1661" s="157"/>
      <c r="K1661" s="157"/>
      <c r="L1661" s="157"/>
    </row>
    <row r="1662" spans="9:12">
      <c r="I1662" s="157"/>
      <c r="J1662" s="157"/>
      <c r="K1662" s="157"/>
      <c r="L1662" s="157"/>
    </row>
    <row r="1663" spans="9:12">
      <c r="I1663" s="157"/>
      <c r="J1663" s="157"/>
      <c r="K1663" s="157"/>
      <c r="L1663" s="157"/>
    </row>
    <row r="1664" spans="9:12">
      <c r="I1664" s="157"/>
      <c r="J1664" s="157"/>
      <c r="K1664" s="157"/>
      <c r="L1664" s="157"/>
    </row>
    <row r="1665" spans="9:12">
      <c r="I1665" s="157"/>
      <c r="J1665" s="157"/>
      <c r="K1665" s="157"/>
      <c r="L1665" s="157"/>
    </row>
    <row r="1666" spans="9:12">
      <c r="I1666" s="157"/>
      <c r="J1666" s="157"/>
      <c r="K1666" s="157"/>
      <c r="L1666" s="157"/>
    </row>
    <row r="1667" spans="9:12">
      <c r="I1667" s="157"/>
      <c r="J1667" s="157"/>
      <c r="K1667" s="157"/>
      <c r="L1667" s="157"/>
    </row>
    <row r="1668" spans="9:12">
      <c r="I1668" s="157"/>
      <c r="J1668" s="157"/>
      <c r="K1668" s="157"/>
      <c r="L1668" s="157"/>
    </row>
    <row r="1669" spans="9:12">
      <c r="I1669" s="157"/>
      <c r="J1669" s="157"/>
      <c r="K1669" s="157"/>
      <c r="L1669" s="157"/>
    </row>
    <row r="1670" spans="9:12">
      <c r="I1670" s="157"/>
      <c r="J1670" s="157"/>
      <c r="K1670" s="157"/>
      <c r="L1670" s="157"/>
    </row>
    <row r="1671" spans="9:12">
      <c r="I1671" s="157"/>
      <c r="J1671" s="157"/>
      <c r="K1671" s="157"/>
      <c r="L1671" s="157"/>
    </row>
    <row r="1672" spans="9:12">
      <c r="I1672" s="157"/>
      <c r="J1672" s="157"/>
      <c r="K1672" s="157"/>
      <c r="L1672" s="157"/>
    </row>
    <row r="1673" spans="9:12">
      <c r="I1673" s="157"/>
      <c r="J1673" s="157"/>
      <c r="K1673" s="157"/>
      <c r="L1673" s="157"/>
    </row>
    <row r="1674" spans="9:12">
      <c r="I1674" s="157"/>
      <c r="J1674" s="157"/>
      <c r="K1674" s="157"/>
      <c r="L1674" s="157"/>
    </row>
    <row r="1675" spans="9:12">
      <c r="I1675" s="157"/>
      <c r="J1675" s="157"/>
      <c r="K1675" s="157"/>
      <c r="L1675" s="157"/>
    </row>
    <row r="1676" spans="9:12">
      <c r="I1676" s="157"/>
      <c r="J1676" s="157"/>
      <c r="K1676" s="157"/>
      <c r="L1676" s="157"/>
    </row>
    <row r="1677" spans="9:12">
      <c r="I1677" s="157"/>
      <c r="J1677" s="157"/>
      <c r="K1677" s="157"/>
      <c r="L1677" s="157"/>
    </row>
    <row r="1678" spans="9:12">
      <c r="I1678" s="157"/>
      <c r="J1678" s="157"/>
      <c r="K1678" s="157"/>
      <c r="L1678" s="157"/>
    </row>
    <row r="1679" spans="9:12">
      <c r="I1679" s="157"/>
      <c r="J1679" s="157"/>
      <c r="K1679" s="157"/>
      <c r="L1679" s="157"/>
    </row>
    <row r="1680" spans="9:12">
      <c r="I1680" s="157"/>
      <c r="J1680" s="157"/>
      <c r="K1680" s="157"/>
      <c r="L1680" s="157"/>
    </row>
    <row r="1681" spans="9:12">
      <c r="I1681" s="157"/>
      <c r="J1681" s="157"/>
      <c r="K1681" s="157"/>
      <c r="L1681" s="157"/>
    </row>
    <row r="1682" spans="9:12">
      <c r="I1682" s="157"/>
      <c r="J1682" s="157"/>
      <c r="K1682" s="157"/>
      <c r="L1682" s="157"/>
    </row>
    <row r="1683" spans="9:12">
      <c r="I1683" s="157"/>
      <c r="J1683" s="157"/>
      <c r="K1683" s="157"/>
      <c r="L1683" s="157"/>
    </row>
    <row r="1684" spans="9:12">
      <c r="I1684" s="157"/>
      <c r="J1684" s="157"/>
      <c r="K1684" s="157"/>
      <c r="L1684" s="157"/>
    </row>
    <row r="1685" spans="9:12">
      <c r="I1685" s="157"/>
      <c r="J1685" s="157"/>
      <c r="K1685" s="157"/>
      <c r="L1685" s="157"/>
    </row>
    <row r="1686" spans="9:12">
      <c r="I1686" s="157"/>
      <c r="J1686" s="157"/>
      <c r="K1686" s="157"/>
      <c r="L1686" s="157"/>
    </row>
    <row r="1687" spans="9:12">
      <c r="I1687" s="157"/>
      <c r="J1687" s="157"/>
      <c r="K1687" s="157"/>
      <c r="L1687" s="157"/>
    </row>
    <row r="1688" spans="9:12">
      <c r="I1688" s="157"/>
      <c r="J1688" s="157"/>
      <c r="K1688" s="157"/>
      <c r="L1688" s="157"/>
    </row>
    <row r="1689" spans="9:12">
      <c r="I1689" s="157"/>
      <c r="J1689" s="157"/>
      <c r="K1689" s="157"/>
      <c r="L1689" s="157"/>
    </row>
    <row r="1690" spans="9:12">
      <c r="I1690" s="157"/>
      <c r="J1690" s="157"/>
      <c r="K1690" s="157"/>
      <c r="L1690" s="157"/>
    </row>
    <row r="1691" spans="9:12">
      <c r="I1691" s="157"/>
      <c r="J1691" s="157"/>
      <c r="K1691" s="157"/>
      <c r="L1691" s="157"/>
    </row>
    <row r="1692" spans="9:12">
      <c r="I1692" s="157"/>
      <c r="J1692" s="157"/>
      <c r="K1692" s="157"/>
      <c r="L1692" s="157"/>
    </row>
    <row r="1693" spans="9:12">
      <c r="I1693" s="157"/>
      <c r="J1693" s="157"/>
      <c r="K1693" s="157"/>
      <c r="L1693" s="157"/>
    </row>
    <row r="1694" spans="9:12">
      <c r="I1694" s="157"/>
      <c r="J1694" s="157"/>
      <c r="K1694" s="157"/>
      <c r="L1694" s="157"/>
    </row>
    <row r="1695" spans="9:12">
      <c r="I1695" s="157"/>
      <c r="J1695" s="157"/>
      <c r="K1695" s="157"/>
      <c r="L1695" s="157"/>
    </row>
    <row r="1696" spans="9:12">
      <c r="I1696" s="157"/>
      <c r="J1696" s="157"/>
      <c r="K1696" s="157"/>
      <c r="L1696" s="157"/>
    </row>
    <row r="1697" spans="9:12">
      <c r="I1697" s="157"/>
      <c r="J1697" s="157"/>
      <c r="K1697" s="157"/>
      <c r="L1697" s="157"/>
    </row>
    <row r="1698" spans="9:12">
      <c r="I1698" s="157"/>
      <c r="J1698" s="157"/>
      <c r="K1698" s="157"/>
      <c r="L1698" s="157"/>
    </row>
    <row r="1699" spans="9:12">
      <c r="I1699" s="157"/>
      <c r="J1699" s="157"/>
      <c r="K1699" s="157"/>
      <c r="L1699" s="157"/>
    </row>
    <row r="1700" spans="9:12">
      <c r="I1700" s="157"/>
      <c r="J1700" s="157"/>
      <c r="K1700" s="157"/>
      <c r="L1700" s="157"/>
    </row>
    <row r="1701" spans="9:12">
      <c r="I1701" s="157"/>
      <c r="J1701" s="157"/>
      <c r="K1701" s="157"/>
      <c r="L1701" s="157"/>
    </row>
    <row r="1702" spans="9:12">
      <c r="I1702" s="157"/>
      <c r="J1702" s="157"/>
      <c r="K1702" s="157"/>
      <c r="L1702" s="157"/>
    </row>
    <row r="1703" spans="9:12">
      <c r="I1703" s="157"/>
      <c r="J1703" s="157"/>
      <c r="K1703" s="157"/>
      <c r="L1703" s="157"/>
    </row>
    <row r="1704" spans="9:12">
      <c r="I1704" s="157"/>
      <c r="J1704" s="157"/>
      <c r="K1704" s="157"/>
      <c r="L1704" s="157"/>
    </row>
    <row r="1705" spans="9:12">
      <c r="I1705" s="157"/>
      <c r="J1705" s="157"/>
      <c r="K1705" s="157"/>
      <c r="L1705" s="157"/>
    </row>
    <row r="1706" spans="9:12">
      <c r="I1706" s="157"/>
      <c r="J1706" s="157"/>
      <c r="K1706" s="157"/>
      <c r="L1706" s="157"/>
    </row>
    <row r="1707" spans="9:12">
      <c r="I1707" s="157"/>
      <c r="J1707" s="157"/>
      <c r="K1707" s="157"/>
      <c r="L1707" s="157"/>
    </row>
    <row r="1708" spans="9:12">
      <c r="I1708" s="157"/>
      <c r="J1708" s="157"/>
      <c r="K1708" s="157"/>
      <c r="L1708" s="157"/>
    </row>
    <row r="1709" spans="9:12">
      <c r="I1709" s="157"/>
      <c r="J1709" s="157"/>
      <c r="K1709" s="157"/>
      <c r="L1709" s="157"/>
    </row>
    <row r="1710" spans="9:12">
      <c r="I1710" s="157"/>
      <c r="J1710" s="157"/>
      <c r="K1710" s="157"/>
      <c r="L1710" s="157"/>
    </row>
    <row r="1711" spans="9:12">
      <c r="I1711" s="157"/>
      <c r="J1711" s="157"/>
      <c r="K1711" s="157"/>
      <c r="L1711" s="157"/>
    </row>
    <row r="1712" spans="9:12">
      <c r="I1712" s="157"/>
      <c r="J1712" s="157"/>
      <c r="K1712" s="157"/>
      <c r="L1712" s="157"/>
    </row>
    <row r="1713" spans="9:12">
      <c r="I1713" s="157"/>
      <c r="J1713" s="157"/>
      <c r="K1713" s="157"/>
      <c r="L1713" s="157"/>
    </row>
    <row r="1714" spans="9:12">
      <c r="I1714" s="157"/>
      <c r="J1714" s="157"/>
      <c r="K1714" s="157"/>
      <c r="L1714" s="157"/>
    </row>
    <row r="1715" spans="9:12">
      <c r="I1715" s="157"/>
      <c r="J1715" s="157"/>
      <c r="K1715" s="157"/>
      <c r="L1715" s="157"/>
    </row>
    <row r="1716" spans="9:12">
      <c r="I1716" s="157"/>
      <c r="J1716" s="157"/>
      <c r="K1716" s="157"/>
      <c r="L1716" s="157"/>
    </row>
    <row r="1717" spans="9:12">
      <c r="I1717" s="157"/>
      <c r="J1717" s="157"/>
      <c r="K1717" s="157"/>
      <c r="L1717" s="157"/>
    </row>
    <row r="1718" spans="9:12">
      <c r="I1718" s="157"/>
      <c r="J1718" s="157"/>
      <c r="K1718" s="157"/>
      <c r="L1718" s="157"/>
    </row>
    <row r="1719" spans="9:12">
      <c r="I1719" s="157"/>
      <c r="J1719" s="157"/>
      <c r="K1719" s="157"/>
      <c r="L1719" s="157"/>
    </row>
    <row r="1720" spans="9:12">
      <c r="I1720" s="157"/>
      <c r="J1720" s="157"/>
      <c r="K1720" s="157"/>
      <c r="L1720" s="157"/>
    </row>
    <row r="1721" spans="9:12">
      <c r="I1721" s="157"/>
      <c r="J1721" s="157"/>
      <c r="K1721" s="157"/>
      <c r="L1721" s="157"/>
    </row>
    <row r="1722" spans="9:12">
      <c r="I1722" s="157"/>
      <c r="J1722" s="157"/>
      <c r="K1722" s="157"/>
      <c r="L1722" s="157"/>
    </row>
    <row r="1723" spans="9:12">
      <c r="I1723" s="157"/>
      <c r="J1723" s="157"/>
      <c r="K1723" s="157"/>
      <c r="L1723" s="157"/>
    </row>
    <row r="1724" spans="9:12">
      <c r="I1724" s="157"/>
      <c r="J1724" s="157"/>
      <c r="K1724" s="157"/>
      <c r="L1724" s="157"/>
    </row>
    <row r="1725" spans="9:12">
      <c r="I1725" s="157"/>
      <c r="J1725" s="157"/>
      <c r="K1725" s="157"/>
      <c r="L1725" s="157"/>
    </row>
    <row r="1726" spans="9:12">
      <c r="I1726" s="157"/>
      <c r="J1726" s="157"/>
      <c r="K1726" s="157"/>
      <c r="L1726" s="157"/>
    </row>
    <row r="1727" spans="9:12">
      <c r="I1727" s="157"/>
      <c r="J1727" s="157"/>
      <c r="K1727" s="157"/>
      <c r="L1727" s="157"/>
    </row>
    <row r="1728" spans="9:12">
      <c r="I1728" s="157"/>
      <c r="J1728" s="157"/>
      <c r="K1728" s="157"/>
      <c r="L1728" s="157"/>
    </row>
    <row r="1729" spans="9:12">
      <c r="I1729" s="157"/>
      <c r="J1729" s="157"/>
      <c r="K1729" s="157"/>
      <c r="L1729" s="157"/>
    </row>
    <row r="1730" spans="9:12">
      <c r="I1730" s="157"/>
      <c r="J1730" s="157"/>
      <c r="K1730" s="157"/>
      <c r="L1730" s="157"/>
    </row>
    <row r="1731" spans="9:12">
      <c r="I1731" s="157"/>
      <c r="J1731" s="157"/>
      <c r="K1731" s="157"/>
      <c r="L1731" s="157"/>
    </row>
    <row r="1732" spans="9:12">
      <c r="I1732" s="157"/>
      <c r="J1732" s="157"/>
      <c r="K1732" s="157"/>
      <c r="L1732" s="157"/>
    </row>
    <row r="1733" spans="9:12">
      <c r="I1733" s="157"/>
      <c r="J1733" s="157"/>
      <c r="K1733" s="157"/>
      <c r="L1733" s="157"/>
    </row>
    <row r="1734" spans="9:12">
      <c r="I1734" s="157"/>
      <c r="J1734" s="157"/>
      <c r="K1734" s="157"/>
      <c r="L1734" s="157"/>
    </row>
    <row r="1735" spans="9:12">
      <c r="I1735" s="157"/>
      <c r="J1735" s="157"/>
      <c r="K1735" s="157"/>
      <c r="L1735" s="157"/>
    </row>
    <row r="1736" spans="9:12">
      <c r="I1736" s="157"/>
      <c r="J1736" s="157"/>
      <c r="K1736" s="157"/>
      <c r="L1736" s="157"/>
    </row>
    <row r="1737" spans="9:12">
      <c r="I1737" s="157"/>
      <c r="J1737" s="157"/>
      <c r="K1737" s="157"/>
      <c r="L1737" s="157"/>
    </row>
    <row r="1738" spans="9:12">
      <c r="I1738" s="157"/>
      <c r="J1738" s="157"/>
      <c r="K1738" s="157"/>
      <c r="L1738" s="157"/>
    </row>
    <row r="1739" spans="9:12">
      <c r="I1739" s="157"/>
      <c r="J1739" s="157"/>
      <c r="K1739" s="157"/>
      <c r="L1739" s="157"/>
    </row>
    <row r="1740" spans="9:12">
      <c r="I1740" s="157"/>
      <c r="J1740" s="157"/>
      <c r="K1740" s="157"/>
      <c r="L1740" s="157"/>
    </row>
    <row r="1741" spans="9:12">
      <c r="I1741" s="157"/>
      <c r="J1741" s="157"/>
      <c r="K1741" s="157"/>
      <c r="L1741" s="157"/>
    </row>
    <row r="1742" spans="9:12">
      <c r="I1742" s="157"/>
      <c r="J1742" s="157"/>
      <c r="K1742" s="157"/>
      <c r="L1742" s="157"/>
    </row>
    <row r="1743" spans="9:12">
      <c r="I1743" s="157"/>
      <c r="J1743" s="157"/>
      <c r="K1743" s="157"/>
      <c r="L1743" s="157"/>
    </row>
    <row r="1744" spans="9:12">
      <c r="I1744" s="157"/>
      <c r="J1744" s="157"/>
      <c r="K1744" s="157"/>
      <c r="L1744" s="157"/>
    </row>
    <row r="1745" spans="9:12">
      <c r="I1745" s="157"/>
      <c r="J1745" s="157"/>
      <c r="K1745" s="157"/>
      <c r="L1745" s="157"/>
    </row>
    <row r="1746" spans="9:12">
      <c r="I1746" s="157"/>
      <c r="J1746" s="157"/>
      <c r="K1746" s="157"/>
      <c r="L1746" s="157"/>
    </row>
    <row r="1747" spans="9:12">
      <c r="I1747" s="157"/>
      <c r="J1747" s="157"/>
      <c r="K1747" s="157"/>
      <c r="L1747" s="157"/>
    </row>
    <row r="1748" spans="9:12">
      <c r="I1748" s="157"/>
      <c r="J1748" s="157"/>
      <c r="K1748" s="157"/>
      <c r="L1748" s="157"/>
    </row>
    <row r="1749" spans="9:12">
      <c r="I1749" s="157"/>
      <c r="J1749" s="157"/>
      <c r="K1749" s="157"/>
      <c r="L1749" s="157"/>
    </row>
    <row r="1750" spans="9:12">
      <c r="I1750" s="157"/>
      <c r="J1750" s="157"/>
      <c r="K1750" s="157"/>
      <c r="L1750" s="157"/>
    </row>
    <row r="1751" spans="9:12">
      <c r="I1751" s="157"/>
      <c r="J1751" s="157"/>
      <c r="K1751" s="157"/>
      <c r="L1751" s="157"/>
    </row>
    <row r="1752" spans="9:12">
      <c r="I1752" s="157"/>
      <c r="J1752" s="157"/>
      <c r="K1752" s="157"/>
      <c r="L1752" s="157"/>
    </row>
    <row r="1753" spans="9:12">
      <c r="I1753" s="157"/>
      <c r="J1753" s="157"/>
      <c r="K1753" s="157"/>
      <c r="L1753" s="157"/>
    </row>
    <row r="1754" spans="9:12">
      <c r="I1754" s="157"/>
      <c r="J1754" s="157"/>
      <c r="K1754" s="157"/>
      <c r="L1754" s="157"/>
    </row>
    <row r="1755" spans="9:12">
      <c r="I1755" s="157"/>
      <c r="J1755" s="157"/>
      <c r="K1755" s="157"/>
      <c r="L1755" s="157"/>
    </row>
    <row r="1756" spans="9:12">
      <c r="I1756" s="157"/>
      <c r="J1756" s="157"/>
      <c r="K1756" s="157"/>
      <c r="L1756" s="157"/>
    </row>
    <row r="1757" spans="9:12">
      <c r="I1757" s="157"/>
      <c r="J1757" s="157"/>
      <c r="K1757" s="157"/>
      <c r="L1757" s="157"/>
    </row>
    <row r="1758" spans="9:12">
      <c r="I1758" s="157"/>
      <c r="J1758" s="157"/>
      <c r="K1758" s="157"/>
      <c r="L1758" s="157"/>
    </row>
    <row r="1759" spans="9:12">
      <c r="I1759" s="157"/>
      <c r="J1759" s="157"/>
      <c r="K1759" s="157"/>
      <c r="L1759" s="157"/>
    </row>
    <row r="1760" spans="9:12">
      <c r="I1760" s="157"/>
      <c r="J1760" s="157"/>
      <c r="K1760" s="157"/>
      <c r="L1760" s="157"/>
    </row>
    <row r="1761" spans="9:12">
      <c r="I1761" s="157"/>
      <c r="J1761" s="157"/>
      <c r="K1761" s="157"/>
      <c r="L1761" s="157"/>
    </row>
    <row r="1762" spans="9:12">
      <c r="I1762" s="157"/>
      <c r="J1762" s="157"/>
      <c r="K1762" s="157"/>
      <c r="L1762" s="157"/>
    </row>
    <row r="1763" spans="9:12">
      <c r="I1763" s="157"/>
      <c r="J1763" s="157"/>
      <c r="K1763" s="157"/>
      <c r="L1763" s="157"/>
    </row>
    <row r="1764" spans="9:12">
      <c r="I1764" s="157"/>
      <c r="J1764" s="157"/>
      <c r="K1764" s="157"/>
      <c r="L1764" s="157"/>
    </row>
    <row r="1765" spans="9:12">
      <c r="I1765" s="157"/>
      <c r="J1765" s="157"/>
      <c r="K1765" s="157"/>
      <c r="L1765" s="157"/>
    </row>
    <row r="1766" spans="9:12">
      <c r="I1766" s="157"/>
      <c r="J1766" s="157"/>
      <c r="K1766" s="157"/>
      <c r="L1766" s="157"/>
    </row>
    <row r="1767" spans="9:12">
      <c r="I1767" s="157"/>
      <c r="J1767" s="157"/>
      <c r="K1767" s="157"/>
      <c r="L1767" s="157"/>
    </row>
    <row r="1768" spans="9:12">
      <c r="I1768" s="157"/>
      <c r="J1768" s="157"/>
      <c r="K1768" s="157"/>
      <c r="L1768" s="157"/>
    </row>
    <row r="1769" spans="9:12">
      <c r="I1769" s="157"/>
      <c r="J1769" s="157"/>
      <c r="K1769" s="157"/>
      <c r="L1769" s="157"/>
    </row>
    <row r="1770" spans="9:12">
      <c r="I1770" s="157"/>
      <c r="J1770" s="157"/>
      <c r="K1770" s="157"/>
      <c r="L1770" s="157"/>
    </row>
    <row r="1771" spans="9:12">
      <c r="I1771" s="157"/>
      <c r="J1771" s="157"/>
      <c r="K1771" s="157"/>
      <c r="L1771" s="157"/>
    </row>
    <row r="1772" spans="9:12">
      <c r="I1772" s="157"/>
      <c r="J1772" s="157"/>
      <c r="K1772" s="157"/>
      <c r="L1772" s="157"/>
    </row>
    <row r="1773" spans="9:12">
      <c r="I1773" s="157"/>
      <c r="J1773" s="157"/>
      <c r="K1773" s="157"/>
      <c r="L1773" s="157"/>
    </row>
    <row r="1774" spans="9:12">
      <c r="I1774" s="157"/>
      <c r="J1774" s="157"/>
      <c r="K1774" s="157"/>
      <c r="L1774" s="157"/>
    </row>
    <row r="1775" spans="9:12">
      <c r="I1775" s="157"/>
      <c r="J1775" s="157"/>
      <c r="K1775" s="157"/>
      <c r="L1775" s="157"/>
    </row>
    <row r="1776" spans="9:12">
      <c r="I1776" s="157"/>
      <c r="J1776" s="157"/>
      <c r="K1776" s="157"/>
      <c r="L1776" s="157"/>
    </row>
    <row r="1777" spans="9:12">
      <c r="I1777" s="157"/>
      <c r="J1777" s="157"/>
      <c r="K1777" s="157"/>
      <c r="L1777" s="157"/>
    </row>
    <row r="1778" spans="9:12">
      <c r="I1778" s="157"/>
      <c r="J1778" s="157"/>
      <c r="K1778" s="157"/>
      <c r="L1778" s="157"/>
    </row>
    <row r="1779" spans="9:12">
      <c r="I1779" s="157"/>
      <c r="J1779" s="157"/>
      <c r="K1779" s="157"/>
      <c r="L1779" s="157"/>
    </row>
    <row r="1780" spans="9:12">
      <c r="I1780" s="157"/>
      <c r="J1780" s="157"/>
      <c r="K1780" s="157"/>
      <c r="L1780" s="157"/>
    </row>
    <row r="1781" spans="9:12">
      <c r="I1781" s="157"/>
      <c r="J1781" s="157"/>
      <c r="K1781" s="157"/>
      <c r="L1781" s="157"/>
    </row>
    <row r="1782" spans="9:12">
      <c r="I1782" s="157"/>
      <c r="J1782" s="157"/>
      <c r="K1782" s="157"/>
      <c r="L1782" s="157"/>
    </row>
    <row r="1783" spans="9:12">
      <c r="I1783" s="157"/>
      <c r="J1783" s="157"/>
      <c r="K1783" s="157"/>
      <c r="L1783" s="157"/>
    </row>
    <row r="1784" spans="9:12">
      <c r="I1784" s="157"/>
      <c r="J1784" s="157"/>
      <c r="K1784" s="157"/>
      <c r="L1784" s="157"/>
    </row>
    <row r="1785" spans="9:12">
      <c r="I1785" s="157"/>
      <c r="J1785" s="157"/>
      <c r="K1785" s="157"/>
      <c r="L1785" s="157"/>
    </row>
    <row r="1786" spans="9:12">
      <c r="I1786" s="157"/>
      <c r="J1786" s="157"/>
      <c r="K1786" s="157"/>
      <c r="L1786" s="157"/>
    </row>
    <row r="1787" spans="9:12">
      <c r="I1787" s="157"/>
      <c r="J1787" s="157"/>
      <c r="K1787" s="157"/>
      <c r="L1787" s="157"/>
    </row>
    <row r="1788" spans="9:12">
      <c r="I1788" s="157"/>
      <c r="J1788" s="157"/>
      <c r="K1788" s="157"/>
      <c r="L1788" s="157"/>
    </row>
    <row r="1789" spans="9:12">
      <c r="I1789" s="157"/>
      <c r="J1789" s="157"/>
      <c r="K1789" s="157"/>
      <c r="L1789" s="157"/>
    </row>
    <row r="1790" spans="9:12">
      <c r="I1790" s="157"/>
      <c r="J1790" s="157"/>
      <c r="K1790" s="157"/>
      <c r="L1790" s="157"/>
    </row>
    <row r="1791" spans="9:12">
      <c r="I1791" s="157"/>
      <c r="J1791" s="157"/>
      <c r="K1791" s="157"/>
      <c r="L1791" s="157"/>
    </row>
    <row r="1792" spans="9:12">
      <c r="I1792" s="157"/>
      <c r="J1792" s="157"/>
      <c r="K1792" s="157"/>
      <c r="L1792" s="157"/>
    </row>
    <row r="1793" spans="9:12">
      <c r="I1793" s="157"/>
      <c r="J1793" s="157"/>
      <c r="K1793" s="157"/>
      <c r="L1793" s="157"/>
    </row>
    <row r="1794" spans="9:12">
      <c r="I1794" s="157"/>
      <c r="J1794" s="157"/>
      <c r="K1794" s="157"/>
      <c r="L1794" s="157"/>
    </row>
    <row r="1795" spans="9:12">
      <c r="I1795" s="157"/>
      <c r="J1795" s="157"/>
      <c r="K1795" s="157"/>
      <c r="L1795" s="157"/>
    </row>
    <row r="1796" spans="9:12">
      <c r="I1796" s="157"/>
      <c r="J1796" s="157"/>
      <c r="K1796" s="157"/>
      <c r="L1796" s="157"/>
    </row>
    <row r="1797" spans="9:12">
      <c r="I1797" s="157"/>
      <c r="J1797" s="157"/>
      <c r="K1797" s="157"/>
      <c r="L1797" s="157"/>
    </row>
    <row r="1798" spans="9:12">
      <c r="I1798" s="157"/>
      <c r="J1798" s="157"/>
      <c r="K1798" s="157"/>
      <c r="L1798" s="157"/>
    </row>
    <row r="1799" spans="9:12">
      <c r="I1799" s="157"/>
      <c r="J1799" s="157"/>
      <c r="K1799" s="157"/>
      <c r="L1799" s="157"/>
    </row>
    <row r="1800" spans="9:12">
      <c r="I1800" s="157"/>
      <c r="J1800" s="157"/>
      <c r="K1800" s="157"/>
      <c r="L1800" s="157"/>
    </row>
    <row r="1801" spans="9:12">
      <c r="I1801" s="157"/>
      <c r="J1801" s="157"/>
      <c r="K1801" s="157"/>
      <c r="L1801" s="157"/>
    </row>
    <row r="1802" spans="9:12">
      <c r="I1802" s="157"/>
      <c r="J1802" s="157"/>
      <c r="K1802" s="157"/>
      <c r="L1802" s="157"/>
    </row>
    <row r="1803" spans="9:12">
      <c r="I1803" s="157"/>
      <c r="J1803" s="157"/>
      <c r="K1803" s="157"/>
      <c r="L1803" s="157"/>
    </row>
    <row r="1804" spans="9:12">
      <c r="I1804" s="157"/>
      <c r="J1804" s="157"/>
      <c r="K1804" s="157"/>
      <c r="L1804" s="157"/>
    </row>
    <row r="1805" spans="9:12">
      <c r="I1805" s="157"/>
      <c r="J1805" s="157"/>
      <c r="K1805" s="157"/>
      <c r="L1805" s="157"/>
    </row>
    <row r="1806" spans="9:12">
      <c r="I1806" s="157"/>
      <c r="J1806" s="157"/>
      <c r="K1806" s="157"/>
      <c r="L1806" s="157"/>
    </row>
    <row r="1807" spans="9:12">
      <c r="I1807" s="157"/>
      <c r="J1807" s="157"/>
      <c r="K1807" s="157"/>
      <c r="L1807" s="157"/>
    </row>
    <row r="1808" spans="9:12">
      <c r="I1808" s="157"/>
      <c r="J1808" s="157"/>
      <c r="K1808" s="157"/>
      <c r="L1808" s="157"/>
    </row>
    <row r="1809" spans="9:12">
      <c r="I1809" s="157"/>
      <c r="J1809" s="157"/>
      <c r="K1809" s="157"/>
      <c r="L1809" s="157"/>
    </row>
    <row r="1810" spans="9:12">
      <c r="I1810" s="157"/>
      <c r="J1810" s="157"/>
      <c r="K1810" s="157"/>
      <c r="L1810" s="157"/>
    </row>
    <row r="1811" spans="9:12">
      <c r="I1811" s="157"/>
      <c r="J1811" s="157"/>
      <c r="K1811" s="157"/>
      <c r="L1811" s="157"/>
    </row>
    <row r="1812" spans="9:12">
      <c r="I1812" s="157"/>
      <c r="J1812" s="157"/>
      <c r="K1812" s="157"/>
      <c r="L1812" s="157"/>
    </row>
    <row r="1813" spans="9:12">
      <c r="I1813" s="157"/>
      <c r="J1813" s="157"/>
      <c r="K1813" s="157"/>
      <c r="L1813" s="157"/>
    </row>
    <row r="1814" spans="9:12">
      <c r="I1814" s="157"/>
      <c r="J1814" s="157"/>
      <c r="K1814" s="157"/>
      <c r="L1814" s="157"/>
    </row>
    <row r="1815" spans="9:12">
      <c r="I1815" s="157"/>
      <c r="J1815" s="157"/>
      <c r="K1815" s="157"/>
      <c r="L1815" s="157"/>
    </row>
    <row r="1816" spans="9:12">
      <c r="I1816" s="157"/>
      <c r="J1816" s="157"/>
      <c r="K1816" s="157"/>
      <c r="L1816" s="157"/>
    </row>
    <row r="1817" spans="9:12">
      <c r="I1817" s="157"/>
      <c r="J1817" s="157"/>
      <c r="K1817" s="157"/>
      <c r="L1817" s="157"/>
    </row>
    <row r="1818" spans="9:12">
      <c r="I1818" s="157"/>
      <c r="J1818" s="157"/>
      <c r="K1818" s="157"/>
      <c r="L1818" s="157"/>
    </row>
    <row r="1819" spans="9:12">
      <c r="I1819" s="157"/>
      <c r="J1819" s="157"/>
      <c r="K1819" s="157"/>
      <c r="L1819" s="157"/>
    </row>
    <row r="1820" spans="9:12">
      <c r="I1820" s="157"/>
      <c r="J1820" s="157"/>
      <c r="K1820" s="157"/>
      <c r="L1820" s="157"/>
    </row>
    <row r="1821" spans="9:12">
      <c r="I1821" s="157"/>
      <c r="J1821" s="157"/>
      <c r="K1821" s="157"/>
      <c r="L1821" s="157"/>
    </row>
    <row r="1822" spans="9:12">
      <c r="I1822" s="157"/>
      <c r="J1822" s="157"/>
      <c r="K1822" s="157"/>
      <c r="L1822" s="157"/>
    </row>
    <row r="1823" spans="9:12">
      <c r="I1823" s="157"/>
      <c r="J1823" s="157"/>
      <c r="K1823" s="157"/>
      <c r="L1823" s="157"/>
    </row>
    <row r="1824" spans="9:12">
      <c r="I1824" s="157"/>
      <c r="J1824" s="157"/>
      <c r="K1824" s="157"/>
      <c r="L1824" s="157"/>
    </row>
    <row r="1825" spans="9:12">
      <c r="I1825" s="157"/>
      <c r="J1825" s="157"/>
      <c r="K1825" s="157"/>
      <c r="L1825" s="157"/>
    </row>
    <row r="1826" spans="9:12">
      <c r="I1826" s="157"/>
      <c r="J1826" s="157"/>
      <c r="K1826" s="157"/>
      <c r="L1826" s="157"/>
    </row>
    <row r="1827" spans="9:12">
      <c r="I1827" s="157"/>
      <c r="J1827" s="157"/>
      <c r="K1827" s="157"/>
      <c r="L1827" s="157"/>
    </row>
    <row r="1828" spans="9:12">
      <c r="I1828" s="157"/>
      <c r="J1828" s="157"/>
      <c r="K1828" s="157"/>
      <c r="L1828" s="157"/>
    </row>
    <row r="1829" spans="9:12">
      <c r="I1829" s="157"/>
      <c r="J1829" s="157"/>
      <c r="K1829" s="157"/>
      <c r="L1829" s="157"/>
    </row>
    <row r="1830" spans="9:12">
      <c r="I1830" s="157"/>
      <c r="J1830" s="157"/>
      <c r="K1830" s="157"/>
      <c r="L1830" s="157"/>
    </row>
    <row r="1831" spans="9:12">
      <c r="I1831" s="157"/>
      <c r="J1831" s="157"/>
      <c r="K1831" s="157"/>
      <c r="L1831" s="157"/>
    </row>
    <row r="1832" spans="9:12">
      <c r="I1832" s="157"/>
      <c r="J1832" s="157"/>
      <c r="K1832" s="157"/>
      <c r="L1832" s="157"/>
    </row>
    <row r="1833" spans="9:12">
      <c r="I1833" s="157"/>
      <c r="J1833" s="157"/>
      <c r="K1833" s="157"/>
      <c r="L1833" s="157"/>
    </row>
    <row r="1834" spans="9:12">
      <c r="I1834" s="157"/>
      <c r="J1834" s="157"/>
      <c r="K1834" s="157"/>
      <c r="L1834" s="157"/>
    </row>
    <row r="1835" spans="9:12">
      <c r="I1835" s="157"/>
      <c r="J1835" s="157"/>
      <c r="K1835" s="157"/>
      <c r="L1835" s="157"/>
    </row>
    <row r="1836" spans="9:12">
      <c r="I1836" s="157"/>
      <c r="J1836" s="157"/>
      <c r="K1836" s="157"/>
      <c r="L1836" s="157"/>
    </row>
    <row r="1837" spans="9:12">
      <c r="I1837" s="157"/>
      <c r="J1837" s="157"/>
      <c r="K1837" s="157"/>
      <c r="L1837" s="157"/>
    </row>
    <row r="1838" spans="9:12">
      <c r="I1838" s="157"/>
      <c r="J1838" s="157"/>
      <c r="K1838" s="157"/>
      <c r="L1838" s="157"/>
    </row>
    <row r="1839" spans="9:12">
      <c r="I1839" s="157"/>
      <c r="J1839" s="157"/>
      <c r="K1839" s="157"/>
      <c r="L1839" s="157"/>
    </row>
    <row r="1840" spans="9:12">
      <c r="I1840" s="157"/>
      <c r="J1840" s="157"/>
      <c r="K1840" s="157"/>
      <c r="L1840" s="157"/>
    </row>
    <row r="1841" spans="9:12">
      <c r="I1841" s="157"/>
      <c r="J1841" s="157"/>
      <c r="K1841" s="157"/>
      <c r="L1841" s="157"/>
    </row>
    <row r="1842" spans="9:12">
      <c r="I1842" s="157"/>
      <c r="J1842" s="157"/>
      <c r="K1842" s="157"/>
      <c r="L1842" s="157"/>
    </row>
    <row r="1843" spans="9:12">
      <c r="I1843" s="157"/>
      <c r="J1843" s="157"/>
      <c r="K1843" s="157"/>
      <c r="L1843" s="157"/>
    </row>
    <row r="1844" spans="9:12">
      <c r="I1844" s="157"/>
      <c r="J1844" s="157"/>
      <c r="K1844" s="157"/>
      <c r="L1844" s="157"/>
    </row>
    <row r="1845" spans="9:12">
      <c r="I1845" s="157"/>
      <c r="J1845" s="157"/>
      <c r="K1845" s="157"/>
      <c r="L1845" s="157"/>
    </row>
    <row r="1846" spans="9:12">
      <c r="I1846" s="157"/>
      <c r="J1846" s="157"/>
      <c r="K1846" s="157"/>
      <c r="L1846" s="157"/>
    </row>
    <row r="1847" spans="9:12">
      <c r="I1847" s="157"/>
      <c r="J1847" s="157"/>
      <c r="K1847" s="157"/>
      <c r="L1847" s="157"/>
    </row>
    <row r="1848" spans="9:12">
      <c r="I1848" s="157"/>
      <c r="J1848" s="157"/>
      <c r="K1848" s="157"/>
      <c r="L1848" s="157"/>
    </row>
    <row r="1849" spans="9:12">
      <c r="I1849" s="157"/>
      <c r="J1849" s="157"/>
      <c r="K1849" s="157"/>
      <c r="L1849" s="157"/>
    </row>
    <row r="1850" spans="9:12">
      <c r="I1850" s="157"/>
      <c r="J1850" s="157"/>
      <c r="K1850" s="157"/>
      <c r="L1850" s="157"/>
    </row>
    <row r="1851" spans="9:12">
      <c r="I1851" s="157"/>
      <c r="J1851" s="157"/>
      <c r="K1851" s="157"/>
      <c r="L1851" s="157"/>
    </row>
    <row r="1852" spans="9:12">
      <c r="I1852" s="157"/>
      <c r="J1852" s="157"/>
      <c r="K1852" s="157"/>
      <c r="L1852" s="157"/>
    </row>
    <row r="1853" spans="9:12">
      <c r="I1853" s="157"/>
      <c r="J1853" s="157"/>
      <c r="K1853" s="157"/>
      <c r="L1853" s="157"/>
    </row>
    <row r="1854" spans="9:12">
      <c r="I1854" s="157"/>
      <c r="J1854" s="157"/>
      <c r="K1854" s="157"/>
      <c r="L1854" s="157"/>
    </row>
    <row r="1855" spans="9:12">
      <c r="I1855" s="157"/>
      <c r="J1855" s="157"/>
      <c r="K1855" s="157"/>
      <c r="L1855" s="157"/>
    </row>
    <row r="1856" spans="9:12">
      <c r="I1856" s="157"/>
      <c r="J1856" s="157"/>
      <c r="K1856" s="157"/>
      <c r="L1856" s="157"/>
    </row>
    <row r="1857" spans="9:12">
      <c r="I1857" s="157"/>
      <c r="J1857" s="157"/>
      <c r="K1857" s="157"/>
      <c r="L1857" s="157"/>
    </row>
    <row r="1858" spans="9:12">
      <c r="I1858" s="157"/>
      <c r="J1858" s="157"/>
      <c r="K1858" s="157"/>
      <c r="L1858" s="157"/>
    </row>
    <row r="1859" spans="9:12">
      <c r="I1859" s="157"/>
      <c r="J1859" s="157"/>
      <c r="K1859" s="157"/>
      <c r="L1859" s="157"/>
    </row>
    <row r="1860" spans="9:12">
      <c r="I1860" s="157"/>
      <c r="J1860" s="157"/>
      <c r="K1860" s="157"/>
      <c r="L1860" s="157"/>
    </row>
    <row r="1861" spans="9:12">
      <c r="I1861" s="157"/>
      <c r="J1861" s="157"/>
      <c r="K1861" s="157"/>
      <c r="L1861" s="157"/>
    </row>
    <row r="1862" spans="9:12">
      <c r="I1862" s="157"/>
      <c r="J1862" s="157"/>
      <c r="K1862" s="157"/>
      <c r="L1862" s="157"/>
    </row>
    <row r="1863" spans="9:12">
      <c r="I1863" s="157"/>
      <c r="J1863" s="157"/>
      <c r="K1863" s="157"/>
      <c r="L1863" s="157"/>
    </row>
    <row r="1864" spans="9:12">
      <c r="I1864" s="157"/>
      <c r="J1864" s="157"/>
      <c r="K1864" s="157"/>
      <c r="L1864" s="157"/>
    </row>
    <row r="1865" spans="9:12">
      <c r="I1865" s="157"/>
      <c r="J1865" s="157"/>
      <c r="K1865" s="157"/>
      <c r="L1865" s="157"/>
    </row>
    <row r="1866" spans="9:12">
      <c r="I1866" s="157"/>
      <c r="J1866" s="157"/>
      <c r="K1866" s="157"/>
      <c r="L1866" s="157"/>
    </row>
    <row r="1867" spans="9:12">
      <c r="I1867" s="157"/>
      <c r="J1867" s="157"/>
      <c r="K1867" s="157"/>
      <c r="L1867" s="157"/>
    </row>
    <row r="1868" spans="9:12">
      <c r="I1868" s="157"/>
      <c r="J1868" s="157"/>
      <c r="K1868" s="157"/>
      <c r="L1868" s="157"/>
    </row>
    <row r="1869" spans="9:12">
      <c r="I1869" s="157"/>
      <c r="J1869" s="157"/>
      <c r="K1869" s="157"/>
      <c r="L1869" s="157"/>
    </row>
    <row r="1870" spans="9:12">
      <c r="I1870" s="157"/>
      <c r="J1870" s="157"/>
      <c r="K1870" s="157"/>
      <c r="L1870" s="157"/>
    </row>
    <row r="1871" spans="9:12">
      <c r="I1871" s="157"/>
      <c r="J1871" s="157"/>
      <c r="K1871" s="157"/>
      <c r="L1871" s="157"/>
    </row>
    <row r="1872" spans="9:12">
      <c r="I1872" s="157"/>
      <c r="J1872" s="157"/>
      <c r="K1872" s="157"/>
      <c r="L1872" s="157"/>
    </row>
    <row r="1873" spans="9:12">
      <c r="I1873" s="157"/>
      <c r="J1873" s="157"/>
      <c r="K1873" s="157"/>
      <c r="L1873" s="157"/>
    </row>
    <row r="1874" spans="9:12">
      <c r="I1874" s="157"/>
      <c r="J1874" s="157"/>
      <c r="K1874" s="157"/>
      <c r="L1874" s="157"/>
    </row>
    <row r="1875" spans="9:12">
      <c r="I1875" s="157"/>
      <c r="J1875" s="157"/>
      <c r="K1875" s="157"/>
      <c r="L1875" s="157"/>
    </row>
    <row r="1876" spans="9:12">
      <c r="I1876" s="157"/>
      <c r="J1876" s="157"/>
      <c r="K1876" s="157"/>
      <c r="L1876" s="157"/>
    </row>
    <row r="1877" spans="9:12">
      <c r="I1877" s="157"/>
      <c r="J1877" s="157"/>
      <c r="K1877" s="157"/>
      <c r="L1877" s="157"/>
    </row>
    <row r="1878" spans="9:12">
      <c r="I1878" s="157"/>
      <c r="J1878" s="157"/>
      <c r="K1878" s="157"/>
      <c r="L1878" s="157"/>
    </row>
    <row r="1879" spans="9:12">
      <c r="I1879" s="157"/>
      <c r="J1879" s="157"/>
      <c r="K1879" s="157"/>
      <c r="L1879" s="157"/>
    </row>
    <row r="1880" spans="9:12">
      <c r="I1880" s="157"/>
      <c r="J1880" s="157"/>
      <c r="K1880" s="157"/>
      <c r="L1880" s="157"/>
    </row>
    <row r="1881" spans="9:12">
      <c r="I1881" s="157"/>
      <c r="J1881" s="157"/>
      <c r="K1881" s="157"/>
      <c r="L1881" s="157"/>
    </row>
    <row r="1882" spans="9:12">
      <c r="I1882" s="157"/>
      <c r="J1882" s="157"/>
      <c r="K1882" s="157"/>
      <c r="L1882" s="157"/>
    </row>
    <row r="1883" spans="9:12">
      <c r="I1883" s="157"/>
      <c r="J1883" s="157"/>
      <c r="K1883" s="157"/>
      <c r="L1883" s="157"/>
    </row>
    <row r="1884" spans="9:12">
      <c r="I1884" s="157"/>
      <c r="J1884" s="157"/>
      <c r="K1884" s="157"/>
      <c r="L1884" s="157"/>
    </row>
    <row r="1885" spans="9:12">
      <c r="I1885" s="157"/>
      <c r="J1885" s="157"/>
      <c r="K1885" s="157"/>
      <c r="L1885" s="157"/>
    </row>
    <row r="1886" spans="9:12">
      <c r="I1886" s="157"/>
      <c r="J1886" s="157"/>
      <c r="K1886" s="157"/>
      <c r="L1886" s="157"/>
    </row>
    <row r="1887" spans="9:12">
      <c r="I1887" s="157"/>
      <c r="J1887" s="157"/>
      <c r="K1887" s="157"/>
      <c r="L1887" s="157"/>
    </row>
    <row r="1888" spans="9:12">
      <c r="I1888" s="157"/>
      <c r="J1888" s="157"/>
      <c r="K1888" s="157"/>
      <c r="L1888" s="157"/>
    </row>
    <row r="1889" spans="9:12">
      <c r="I1889" s="157"/>
      <c r="J1889" s="157"/>
      <c r="K1889" s="157"/>
      <c r="L1889" s="157"/>
    </row>
    <row r="1890" spans="9:12">
      <c r="I1890" s="157"/>
      <c r="J1890" s="157"/>
      <c r="K1890" s="157"/>
      <c r="L1890" s="157"/>
    </row>
    <row r="1891" spans="9:12">
      <c r="I1891" s="157"/>
      <c r="J1891" s="157"/>
      <c r="K1891" s="157"/>
      <c r="L1891" s="157"/>
    </row>
    <row r="1892" spans="9:12">
      <c r="I1892" s="157"/>
      <c r="J1892" s="157"/>
      <c r="K1892" s="157"/>
      <c r="L1892" s="157"/>
    </row>
    <row r="1893" spans="9:12">
      <c r="I1893" s="157"/>
      <c r="J1893" s="157"/>
      <c r="K1893" s="157"/>
      <c r="L1893" s="157"/>
    </row>
    <row r="1894" spans="9:12">
      <c r="I1894" s="157"/>
      <c r="J1894" s="157"/>
      <c r="K1894" s="157"/>
      <c r="L1894" s="157"/>
    </row>
    <row r="1895" spans="9:12">
      <c r="I1895" s="157"/>
      <c r="J1895" s="157"/>
      <c r="K1895" s="157"/>
      <c r="L1895" s="157"/>
    </row>
    <row r="1896" spans="9:12">
      <c r="I1896" s="157"/>
      <c r="J1896" s="157"/>
      <c r="K1896" s="157"/>
      <c r="L1896" s="157"/>
    </row>
    <row r="1897" spans="9:12">
      <c r="I1897" s="157"/>
      <c r="J1897" s="157"/>
      <c r="K1897" s="157"/>
      <c r="L1897" s="157"/>
    </row>
    <row r="1898" spans="9:12">
      <c r="I1898" s="157"/>
      <c r="J1898" s="157"/>
      <c r="K1898" s="157"/>
      <c r="L1898" s="157"/>
    </row>
    <row r="1899" spans="9:12">
      <c r="I1899" s="157"/>
      <c r="J1899" s="157"/>
      <c r="K1899" s="157"/>
      <c r="L1899" s="157"/>
    </row>
    <row r="1900" spans="9:12">
      <c r="I1900" s="157"/>
      <c r="J1900" s="157"/>
      <c r="K1900" s="157"/>
      <c r="L1900" s="157"/>
    </row>
    <row r="1901" spans="9:12">
      <c r="I1901" s="157"/>
      <c r="J1901" s="157"/>
      <c r="K1901" s="157"/>
      <c r="L1901" s="157"/>
    </row>
    <row r="1902" spans="9:12">
      <c r="I1902" s="157"/>
      <c r="J1902" s="157"/>
      <c r="K1902" s="157"/>
      <c r="L1902" s="157"/>
    </row>
    <row r="1903" spans="9:12">
      <c r="I1903" s="157"/>
      <c r="J1903" s="157"/>
      <c r="K1903" s="157"/>
      <c r="L1903" s="157"/>
    </row>
    <row r="1904" spans="9:12">
      <c r="I1904" s="157"/>
      <c r="J1904" s="157"/>
      <c r="K1904" s="157"/>
      <c r="L1904" s="157"/>
    </row>
    <row r="1905" spans="9:12">
      <c r="I1905" s="157"/>
      <c r="J1905" s="157"/>
      <c r="K1905" s="157"/>
      <c r="L1905" s="157"/>
    </row>
    <row r="1906" spans="9:12">
      <c r="I1906" s="157"/>
      <c r="J1906" s="157"/>
      <c r="K1906" s="157"/>
      <c r="L1906" s="157"/>
    </row>
    <row r="1907" spans="9:12">
      <c r="I1907" s="157"/>
      <c r="J1907" s="157"/>
      <c r="K1907" s="157"/>
      <c r="L1907" s="157"/>
    </row>
    <row r="1908" spans="9:12">
      <c r="I1908" s="157"/>
      <c r="J1908" s="157"/>
      <c r="K1908" s="157"/>
      <c r="L1908" s="157"/>
    </row>
    <row r="1909" spans="9:12">
      <c r="I1909" s="157"/>
      <c r="J1909" s="157"/>
      <c r="K1909" s="157"/>
      <c r="L1909" s="157"/>
    </row>
    <row r="1910" spans="9:12">
      <c r="I1910" s="157"/>
      <c r="J1910" s="157"/>
      <c r="K1910" s="157"/>
      <c r="L1910" s="157"/>
    </row>
    <row r="1911" spans="9:12">
      <c r="I1911" s="157"/>
      <c r="J1911" s="157"/>
      <c r="K1911" s="157"/>
      <c r="L1911" s="157"/>
    </row>
    <row r="1912" spans="9:12">
      <c r="I1912" s="157"/>
      <c r="J1912" s="157"/>
      <c r="K1912" s="157"/>
      <c r="L1912" s="157"/>
    </row>
    <row r="1913" spans="9:12">
      <c r="I1913" s="157"/>
      <c r="J1913" s="157"/>
      <c r="K1913" s="157"/>
      <c r="L1913" s="157"/>
    </row>
    <row r="1914" spans="9:12">
      <c r="I1914" s="157"/>
      <c r="J1914" s="157"/>
      <c r="K1914" s="157"/>
      <c r="L1914" s="157"/>
    </row>
    <row r="1915" spans="9:12">
      <c r="I1915" s="157"/>
      <c r="J1915" s="157"/>
      <c r="K1915" s="157"/>
      <c r="L1915" s="157"/>
    </row>
    <row r="1916" spans="9:12">
      <c r="I1916" s="157"/>
      <c r="J1916" s="157"/>
      <c r="K1916" s="157"/>
      <c r="L1916" s="157"/>
    </row>
    <row r="1917" spans="9:12">
      <c r="I1917" s="157"/>
      <c r="J1917" s="157"/>
      <c r="K1917" s="157"/>
      <c r="L1917" s="157"/>
    </row>
    <row r="1918" spans="9:12">
      <c r="I1918" s="157"/>
      <c r="J1918" s="157"/>
      <c r="K1918" s="157"/>
      <c r="L1918" s="157"/>
    </row>
    <row r="1919" spans="9:12">
      <c r="I1919" s="157"/>
      <c r="J1919" s="157"/>
      <c r="K1919" s="157"/>
      <c r="L1919" s="157"/>
    </row>
    <row r="1920" spans="9:12">
      <c r="I1920" s="157"/>
      <c r="J1920" s="157"/>
      <c r="K1920" s="157"/>
      <c r="L1920" s="157"/>
    </row>
    <row r="1921" spans="9:12">
      <c r="I1921" s="157"/>
      <c r="J1921" s="157"/>
      <c r="K1921" s="157"/>
      <c r="L1921" s="157"/>
    </row>
    <row r="1922" spans="9:12">
      <c r="I1922" s="157"/>
      <c r="J1922" s="157"/>
      <c r="K1922" s="157"/>
      <c r="L1922" s="157"/>
    </row>
    <row r="1923" spans="9:12">
      <c r="I1923" s="157"/>
      <c r="J1923" s="157"/>
      <c r="K1923" s="157"/>
      <c r="L1923" s="157"/>
    </row>
    <row r="1924" spans="9:12">
      <c r="I1924" s="157"/>
      <c r="J1924" s="157"/>
      <c r="K1924" s="157"/>
      <c r="L1924" s="157"/>
    </row>
    <row r="1925" spans="9:12">
      <c r="I1925" s="157"/>
      <c r="J1925" s="157"/>
      <c r="K1925" s="157"/>
      <c r="L1925" s="157"/>
    </row>
    <row r="1926" spans="9:12">
      <c r="I1926" s="157"/>
      <c r="J1926" s="157"/>
      <c r="K1926" s="157"/>
      <c r="L1926" s="157"/>
    </row>
    <row r="1927" spans="9:12">
      <c r="I1927" s="157"/>
      <c r="J1927" s="157"/>
      <c r="K1927" s="157"/>
      <c r="L1927" s="157"/>
    </row>
    <row r="1928" spans="9:12">
      <c r="I1928" s="157"/>
      <c r="J1928" s="157"/>
      <c r="K1928" s="157"/>
      <c r="L1928" s="157"/>
    </row>
    <row r="1929" spans="9:12">
      <c r="I1929" s="157"/>
      <c r="J1929" s="157"/>
      <c r="K1929" s="157"/>
      <c r="L1929" s="157"/>
    </row>
    <row r="1930" spans="9:12">
      <c r="I1930" s="157"/>
      <c r="J1930" s="157"/>
      <c r="K1930" s="157"/>
      <c r="L1930" s="157"/>
    </row>
    <row r="1931" spans="9:12">
      <c r="I1931" s="157"/>
      <c r="J1931" s="157"/>
      <c r="K1931" s="157"/>
      <c r="L1931" s="157"/>
    </row>
    <row r="1932" spans="9:12">
      <c r="I1932" s="157"/>
      <c r="J1932" s="157"/>
      <c r="K1932" s="157"/>
      <c r="L1932" s="157"/>
    </row>
    <row r="1933" spans="9:12">
      <c r="I1933" s="157"/>
      <c r="J1933" s="157"/>
      <c r="K1933" s="157"/>
      <c r="L1933" s="157"/>
    </row>
    <row r="1934" spans="9:12">
      <c r="I1934" s="157"/>
      <c r="J1934" s="157"/>
      <c r="K1934" s="157"/>
      <c r="L1934" s="157"/>
    </row>
    <row r="1935" spans="9:12">
      <c r="I1935" s="157"/>
      <c r="J1935" s="157"/>
      <c r="K1935" s="157"/>
      <c r="L1935" s="157"/>
    </row>
    <row r="1936" spans="9:12">
      <c r="I1936" s="157"/>
      <c r="J1936" s="157"/>
      <c r="K1936" s="157"/>
      <c r="L1936" s="157"/>
    </row>
    <row r="1937" spans="9:12">
      <c r="I1937" s="157"/>
      <c r="J1937" s="157"/>
      <c r="K1937" s="157"/>
      <c r="L1937" s="157"/>
    </row>
    <row r="1938" spans="9:12">
      <c r="I1938" s="157"/>
      <c r="J1938" s="157"/>
      <c r="K1938" s="157"/>
      <c r="L1938" s="157"/>
    </row>
    <row r="1939" spans="9:12">
      <c r="I1939" s="157"/>
      <c r="J1939" s="157"/>
      <c r="K1939" s="157"/>
      <c r="L1939" s="157"/>
    </row>
    <row r="1940" spans="9:12">
      <c r="I1940" s="157"/>
      <c r="J1940" s="157"/>
      <c r="K1940" s="157"/>
      <c r="L1940" s="157"/>
    </row>
    <row r="1941" spans="9:12">
      <c r="I1941" s="157"/>
      <c r="J1941" s="157"/>
      <c r="K1941" s="157"/>
      <c r="L1941" s="157"/>
    </row>
    <row r="1942" spans="9:12">
      <c r="I1942" s="157"/>
      <c r="J1942" s="157"/>
      <c r="K1942" s="157"/>
      <c r="L1942" s="157"/>
    </row>
    <row r="1943" spans="9:12">
      <c r="I1943" s="157"/>
      <c r="J1943" s="157"/>
      <c r="K1943" s="157"/>
      <c r="L1943" s="157"/>
    </row>
    <row r="1944" spans="9:12">
      <c r="I1944" s="157"/>
      <c r="J1944" s="157"/>
      <c r="K1944" s="157"/>
      <c r="L1944" s="157"/>
    </row>
    <row r="1945" spans="9:12">
      <c r="I1945" s="157"/>
      <c r="J1945" s="157"/>
      <c r="K1945" s="157"/>
      <c r="L1945" s="157"/>
    </row>
    <row r="1946" spans="9:12">
      <c r="I1946" s="157"/>
      <c r="J1946" s="157"/>
      <c r="K1946" s="157"/>
      <c r="L1946" s="157"/>
    </row>
    <row r="1947" spans="9:12">
      <c r="I1947" s="157"/>
      <c r="J1947" s="157"/>
      <c r="K1947" s="157"/>
      <c r="L1947" s="157"/>
    </row>
    <row r="1948" spans="9:12">
      <c r="I1948" s="157"/>
      <c r="J1948" s="157"/>
      <c r="K1948" s="157"/>
      <c r="L1948" s="157"/>
    </row>
    <row r="1949" spans="9:12">
      <c r="I1949" s="157"/>
      <c r="J1949" s="157"/>
      <c r="K1949" s="157"/>
      <c r="L1949" s="157"/>
    </row>
    <row r="1950" spans="9:12">
      <c r="I1950" s="157"/>
      <c r="J1950" s="157"/>
      <c r="K1950" s="157"/>
      <c r="L1950" s="157"/>
    </row>
    <row r="1951" spans="9:12">
      <c r="I1951" s="157"/>
      <c r="J1951" s="157"/>
      <c r="K1951" s="157"/>
      <c r="L1951" s="157"/>
    </row>
    <row r="1952" spans="9:12">
      <c r="I1952" s="157"/>
      <c r="J1952" s="157"/>
      <c r="K1952" s="157"/>
      <c r="L1952" s="157"/>
    </row>
    <row r="1953" spans="9:12">
      <c r="I1953" s="157"/>
      <c r="J1953" s="157"/>
      <c r="K1953" s="157"/>
      <c r="L1953" s="157"/>
    </row>
    <row r="1954" spans="9:12">
      <c r="I1954" s="157"/>
      <c r="J1954" s="157"/>
      <c r="K1954" s="157"/>
      <c r="L1954" s="157"/>
    </row>
    <row r="1955" spans="9:12">
      <c r="I1955" s="157"/>
      <c r="J1955" s="157"/>
      <c r="K1955" s="157"/>
      <c r="L1955" s="157"/>
    </row>
    <row r="1956" spans="9:12">
      <c r="I1956" s="157"/>
      <c r="J1956" s="157"/>
      <c r="K1956" s="157"/>
      <c r="L1956" s="157"/>
    </row>
    <row r="1957" spans="9:12">
      <c r="I1957" s="157"/>
      <c r="J1957" s="157"/>
      <c r="K1957" s="157"/>
      <c r="L1957" s="157"/>
    </row>
    <row r="1958" spans="9:12">
      <c r="I1958" s="157"/>
      <c r="J1958" s="157"/>
      <c r="K1958" s="157"/>
      <c r="L1958" s="157"/>
    </row>
    <row r="1959" spans="9:12">
      <c r="I1959" s="157"/>
      <c r="J1959" s="157"/>
      <c r="K1959" s="157"/>
      <c r="L1959" s="157"/>
    </row>
    <row r="1960" spans="9:12">
      <c r="I1960" s="157"/>
      <c r="J1960" s="157"/>
      <c r="K1960" s="157"/>
      <c r="L1960" s="157"/>
    </row>
    <row r="1961" spans="9:12">
      <c r="I1961" s="157"/>
      <c r="J1961" s="157"/>
      <c r="K1961" s="157"/>
      <c r="L1961" s="157"/>
    </row>
    <row r="1962" spans="9:12">
      <c r="I1962" s="157"/>
      <c r="J1962" s="157"/>
      <c r="K1962" s="157"/>
      <c r="L1962" s="157"/>
    </row>
    <row r="1963" spans="9:12">
      <c r="I1963" s="157"/>
      <c r="J1963" s="157"/>
      <c r="K1963" s="157"/>
      <c r="L1963" s="157"/>
    </row>
    <row r="1964" spans="9:12">
      <c r="I1964" s="157"/>
      <c r="J1964" s="157"/>
      <c r="K1964" s="157"/>
      <c r="L1964" s="157"/>
    </row>
    <row r="1965" spans="9:12">
      <c r="I1965" s="157"/>
      <c r="J1965" s="157"/>
      <c r="K1965" s="157"/>
      <c r="L1965" s="157"/>
    </row>
    <row r="1966" spans="9:12">
      <c r="I1966" s="157"/>
      <c r="J1966" s="157"/>
      <c r="K1966" s="157"/>
      <c r="L1966" s="157"/>
    </row>
    <row r="1967" spans="9:12">
      <c r="I1967" s="157"/>
      <c r="J1967" s="157"/>
      <c r="K1967" s="157"/>
      <c r="L1967" s="157"/>
    </row>
    <row r="1968" spans="9:12">
      <c r="I1968" s="157"/>
      <c r="J1968" s="157"/>
      <c r="K1968" s="157"/>
      <c r="L1968" s="157"/>
    </row>
    <row r="1969" spans="9:12">
      <c r="I1969" s="157"/>
      <c r="J1969" s="157"/>
      <c r="K1969" s="157"/>
      <c r="L1969" s="157"/>
    </row>
    <row r="1970" spans="9:12">
      <c r="I1970" s="157"/>
      <c r="J1970" s="157"/>
      <c r="K1970" s="157"/>
      <c r="L1970" s="157"/>
    </row>
    <row r="1971" spans="9:12">
      <c r="I1971" s="157"/>
      <c r="J1971" s="157"/>
      <c r="K1971" s="157"/>
      <c r="L1971" s="157"/>
    </row>
    <row r="1972" spans="9:12">
      <c r="I1972" s="157"/>
      <c r="J1972" s="157"/>
      <c r="K1972" s="157"/>
      <c r="L1972" s="157"/>
    </row>
    <row r="1973" spans="9:12">
      <c r="I1973" s="157"/>
      <c r="J1973" s="157"/>
      <c r="K1973" s="157"/>
      <c r="L1973" s="157"/>
    </row>
    <row r="1974" spans="9:12">
      <c r="I1974" s="157"/>
      <c r="J1974" s="157"/>
      <c r="K1974" s="157"/>
      <c r="L1974" s="157"/>
    </row>
    <row r="1975" spans="9:12">
      <c r="I1975" s="157"/>
      <c r="J1975" s="157"/>
      <c r="K1975" s="157"/>
      <c r="L1975" s="157"/>
    </row>
    <row r="1976" spans="9:12">
      <c r="I1976" s="157"/>
      <c r="J1976" s="157"/>
      <c r="K1976" s="157"/>
      <c r="L1976" s="157"/>
    </row>
    <row r="1977" spans="9:12">
      <c r="I1977" s="157"/>
      <c r="J1977" s="157"/>
      <c r="K1977" s="157"/>
      <c r="L1977" s="157"/>
    </row>
    <row r="1978" spans="9:12">
      <c r="I1978" s="157"/>
      <c r="J1978" s="157"/>
      <c r="K1978" s="157"/>
      <c r="L1978" s="157"/>
    </row>
    <row r="1979" spans="9:12">
      <c r="I1979" s="157"/>
      <c r="J1979" s="157"/>
      <c r="K1979" s="157"/>
      <c r="L1979" s="157"/>
    </row>
    <row r="1980" spans="9:12">
      <c r="I1980" s="157"/>
      <c r="J1980" s="157"/>
      <c r="K1980" s="157"/>
      <c r="L1980" s="157"/>
    </row>
    <row r="1981" spans="9:12">
      <c r="I1981" s="157"/>
      <c r="J1981" s="157"/>
      <c r="K1981" s="157"/>
      <c r="L1981" s="157"/>
    </row>
    <row r="1982" spans="9:12">
      <c r="I1982" s="157"/>
      <c r="J1982" s="157"/>
      <c r="K1982" s="157"/>
      <c r="L1982" s="157"/>
    </row>
    <row r="1983" spans="9:12">
      <c r="I1983" s="157"/>
      <c r="J1983" s="157"/>
      <c r="K1983" s="157"/>
      <c r="L1983" s="157"/>
    </row>
    <row r="1984" spans="9:12">
      <c r="I1984" s="157"/>
      <c r="J1984" s="157"/>
      <c r="K1984" s="157"/>
      <c r="L1984" s="157"/>
    </row>
    <row r="1985" spans="9:12">
      <c r="I1985" s="157"/>
      <c r="J1985" s="157"/>
      <c r="K1985" s="157"/>
      <c r="L1985" s="157"/>
    </row>
    <row r="1986" spans="9:12">
      <c r="I1986" s="157"/>
      <c r="J1986" s="157"/>
      <c r="K1986" s="157"/>
      <c r="L1986" s="157"/>
    </row>
    <row r="1987" spans="9:12">
      <c r="I1987" s="157"/>
      <c r="J1987" s="157"/>
      <c r="K1987" s="157"/>
      <c r="L1987" s="157"/>
    </row>
    <row r="1988" spans="9:12">
      <c r="I1988" s="157"/>
      <c r="J1988" s="157"/>
      <c r="K1988" s="157"/>
      <c r="L1988" s="157"/>
    </row>
    <row r="1989" spans="9:12">
      <c r="I1989" s="157"/>
      <c r="J1989" s="157"/>
      <c r="K1989" s="157"/>
      <c r="L1989" s="157"/>
    </row>
    <row r="1990" spans="9:12">
      <c r="I1990" s="157"/>
      <c r="J1990" s="157"/>
      <c r="K1990" s="157"/>
      <c r="L1990" s="157"/>
    </row>
    <row r="1991" spans="9:12">
      <c r="I1991" s="157"/>
      <c r="J1991" s="157"/>
      <c r="K1991" s="157"/>
      <c r="L1991" s="157"/>
    </row>
    <row r="1992" spans="9:12">
      <c r="I1992" s="157"/>
      <c r="J1992" s="157"/>
      <c r="K1992" s="157"/>
      <c r="L1992" s="157"/>
    </row>
    <row r="1993" spans="9:12">
      <c r="I1993" s="157"/>
      <c r="J1993" s="157"/>
      <c r="K1993" s="157"/>
      <c r="L1993" s="157"/>
    </row>
    <row r="1994" spans="9:12">
      <c r="I1994" s="157"/>
      <c r="J1994" s="157"/>
      <c r="K1994" s="157"/>
      <c r="L1994" s="157"/>
    </row>
    <row r="1995" spans="9:12">
      <c r="I1995" s="157"/>
      <c r="J1995" s="157"/>
      <c r="K1995" s="157"/>
      <c r="L1995" s="157"/>
    </row>
    <row r="1996" spans="9:12">
      <c r="I1996" s="157"/>
      <c r="J1996" s="157"/>
      <c r="K1996" s="157"/>
      <c r="L1996" s="157"/>
    </row>
    <row r="1997" spans="9:12">
      <c r="I1997" s="157"/>
      <c r="J1997" s="157"/>
      <c r="K1997" s="157"/>
      <c r="L1997" s="157"/>
    </row>
    <row r="1998" spans="9:12">
      <c r="I1998" s="157"/>
      <c r="J1998" s="157"/>
      <c r="K1998" s="157"/>
      <c r="L1998" s="157"/>
    </row>
    <row r="1999" spans="9:12">
      <c r="I1999" s="157"/>
      <c r="J1999" s="157"/>
      <c r="K1999" s="157"/>
      <c r="L1999" s="157"/>
    </row>
    <row r="2000" spans="9:12">
      <c r="I2000" s="157"/>
      <c r="J2000" s="157"/>
      <c r="K2000" s="157"/>
      <c r="L2000" s="157"/>
    </row>
    <row r="2001" spans="9:12">
      <c r="I2001" s="157"/>
      <c r="J2001" s="157"/>
      <c r="K2001" s="157"/>
      <c r="L2001" s="157"/>
    </row>
    <row r="2002" spans="9:12">
      <c r="I2002" s="157"/>
      <c r="J2002" s="157"/>
      <c r="K2002" s="157"/>
      <c r="L2002" s="157"/>
    </row>
    <row r="2003" spans="9:12">
      <c r="I2003" s="157"/>
      <c r="J2003" s="157"/>
      <c r="K2003" s="157"/>
      <c r="L2003" s="157"/>
    </row>
    <row r="2004" spans="9:12">
      <c r="I2004" s="157"/>
      <c r="J2004" s="157"/>
      <c r="K2004" s="157"/>
      <c r="L2004" s="157"/>
    </row>
    <row r="2005" spans="9:12">
      <c r="I2005" s="157"/>
      <c r="J2005" s="157"/>
      <c r="K2005" s="157"/>
      <c r="L2005" s="157"/>
    </row>
    <row r="2006" spans="9:12">
      <c r="I2006" s="157"/>
      <c r="J2006" s="157"/>
      <c r="K2006" s="157"/>
      <c r="L2006" s="157"/>
    </row>
    <row r="2007" spans="9:12">
      <c r="I2007" s="157"/>
      <c r="J2007" s="157"/>
      <c r="K2007" s="157"/>
      <c r="L2007" s="157"/>
    </row>
    <row r="2008" spans="9:12">
      <c r="I2008" s="157"/>
      <c r="J2008" s="157"/>
      <c r="K2008" s="157"/>
      <c r="L2008" s="157"/>
    </row>
    <row r="2009" spans="9:12">
      <c r="I2009" s="157"/>
      <c r="J2009" s="157"/>
      <c r="K2009" s="157"/>
      <c r="L2009" s="157"/>
    </row>
    <row r="2010" spans="9:12">
      <c r="I2010" s="157"/>
      <c r="J2010" s="157"/>
      <c r="K2010" s="157"/>
      <c r="L2010" s="157"/>
    </row>
    <row r="2011" spans="9:12">
      <c r="I2011" s="157"/>
      <c r="J2011" s="157"/>
      <c r="K2011" s="157"/>
      <c r="L2011" s="157"/>
    </row>
    <row r="2012" spans="9:12">
      <c r="I2012" s="157"/>
      <c r="J2012" s="157"/>
      <c r="K2012" s="157"/>
      <c r="L2012" s="157"/>
    </row>
    <row r="2013" spans="9:12">
      <c r="I2013" s="157"/>
      <c r="J2013" s="157"/>
      <c r="K2013" s="157"/>
      <c r="L2013" s="157"/>
    </row>
    <row r="2014" spans="9:12">
      <c r="I2014" s="157"/>
      <c r="J2014" s="157"/>
      <c r="K2014" s="157"/>
      <c r="L2014" s="157"/>
    </row>
    <row r="2015" spans="9:12">
      <c r="I2015" s="157"/>
      <c r="J2015" s="157"/>
      <c r="K2015" s="157"/>
      <c r="L2015" s="157"/>
    </row>
    <row r="2016" spans="9:12">
      <c r="I2016" s="157"/>
      <c r="J2016" s="157"/>
      <c r="K2016" s="157"/>
      <c r="L2016" s="157"/>
    </row>
    <row r="2017" spans="9:12">
      <c r="I2017" s="157"/>
      <c r="J2017" s="157"/>
      <c r="K2017" s="157"/>
      <c r="L2017" s="157"/>
    </row>
    <row r="2018" spans="9:12">
      <c r="I2018" s="157"/>
      <c r="J2018" s="157"/>
      <c r="K2018" s="157"/>
      <c r="L2018" s="157"/>
    </row>
    <row r="2019" spans="9:12">
      <c r="I2019" s="157"/>
      <c r="J2019" s="157"/>
      <c r="K2019" s="157"/>
      <c r="L2019" s="157"/>
    </row>
    <row r="2020" spans="9:12">
      <c r="I2020" s="157"/>
      <c r="J2020" s="157"/>
      <c r="K2020" s="157"/>
      <c r="L2020" s="157"/>
    </row>
    <row r="2021" spans="9:12">
      <c r="I2021" s="157"/>
      <c r="J2021" s="157"/>
      <c r="K2021" s="157"/>
      <c r="L2021" s="157"/>
    </row>
    <row r="2022" spans="9:12">
      <c r="I2022" s="157"/>
      <c r="J2022" s="157"/>
      <c r="K2022" s="157"/>
      <c r="L2022" s="157"/>
    </row>
    <row r="2023" spans="9:12">
      <c r="I2023" s="157"/>
      <c r="J2023" s="157"/>
      <c r="K2023" s="157"/>
      <c r="L2023" s="157"/>
    </row>
    <row r="2024" spans="9:12">
      <c r="I2024" s="157"/>
      <c r="J2024" s="157"/>
      <c r="K2024" s="157"/>
      <c r="L2024" s="157"/>
    </row>
    <row r="2025" spans="9:12">
      <c r="I2025" s="157"/>
      <c r="J2025" s="157"/>
      <c r="K2025" s="157"/>
      <c r="L2025" s="157"/>
    </row>
    <row r="2026" spans="9:12">
      <c r="I2026" s="157"/>
      <c r="J2026" s="157"/>
      <c r="K2026" s="157"/>
      <c r="L2026" s="157"/>
    </row>
    <row r="2027" spans="9:12">
      <c r="I2027" s="157"/>
      <c r="J2027" s="157"/>
      <c r="K2027" s="157"/>
      <c r="L2027" s="157"/>
    </row>
    <row r="2028" spans="9:12">
      <c r="I2028" s="157"/>
      <c r="J2028" s="157"/>
      <c r="K2028" s="157"/>
      <c r="L2028" s="157"/>
    </row>
    <row r="2029" spans="9:12">
      <c r="I2029" s="157"/>
      <c r="J2029" s="157"/>
      <c r="K2029" s="157"/>
      <c r="L2029" s="157"/>
    </row>
    <row r="2030" spans="9:12">
      <c r="I2030" s="157"/>
      <c r="J2030" s="157"/>
      <c r="K2030" s="157"/>
      <c r="L2030" s="157"/>
    </row>
    <row r="2031" spans="9:12">
      <c r="I2031" s="157"/>
      <c r="J2031" s="157"/>
      <c r="K2031" s="157"/>
      <c r="L2031" s="157"/>
    </row>
    <row r="2032" spans="9:12">
      <c r="I2032" s="157"/>
      <c r="J2032" s="157"/>
      <c r="K2032" s="157"/>
      <c r="L2032" s="157"/>
    </row>
    <row r="2033" spans="9:12">
      <c r="I2033" s="157"/>
      <c r="J2033" s="157"/>
      <c r="K2033" s="157"/>
      <c r="L2033" s="157"/>
    </row>
    <row r="2034" spans="9:12">
      <c r="I2034" s="157"/>
      <c r="J2034" s="157"/>
      <c r="K2034" s="157"/>
      <c r="L2034" s="157"/>
    </row>
    <row r="2035" spans="9:12">
      <c r="I2035" s="157"/>
      <c r="J2035" s="157"/>
      <c r="K2035" s="157"/>
      <c r="L2035" s="157"/>
    </row>
    <row r="2036" spans="9:12">
      <c r="I2036" s="157"/>
      <c r="J2036" s="157"/>
      <c r="K2036" s="157"/>
      <c r="L2036" s="157"/>
    </row>
    <row r="2037" spans="9:12">
      <c r="I2037" s="157"/>
      <c r="J2037" s="157"/>
      <c r="K2037" s="157"/>
      <c r="L2037" s="157"/>
    </row>
    <row r="2038" spans="9:12">
      <c r="I2038" s="157"/>
      <c r="J2038" s="157"/>
      <c r="K2038" s="157"/>
      <c r="L2038" s="157"/>
    </row>
    <row r="2039" spans="9:12">
      <c r="I2039" s="157"/>
      <c r="J2039" s="157"/>
      <c r="K2039" s="157"/>
      <c r="L2039" s="157"/>
    </row>
    <row r="2040" spans="9:12">
      <c r="I2040" s="157"/>
      <c r="J2040" s="157"/>
      <c r="K2040" s="157"/>
      <c r="L2040" s="157"/>
    </row>
    <row r="2041" spans="9:12">
      <c r="I2041" s="157"/>
      <c r="J2041" s="157"/>
      <c r="K2041" s="157"/>
      <c r="L2041" s="157"/>
    </row>
    <row r="2042" spans="9:12">
      <c r="I2042" s="157"/>
      <c r="J2042" s="157"/>
      <c r="K2042" s="157"/>
      <c r="L2042" s="157"/>
    </row>
    <row r="2043" spans="9:12">
      <c r="I2043" s="157"/>
      <c r="J2043" s="157"/>
      <c r="K2043" s="157"/>
      <c r="L2043" s="157"/>
    </row>
    <row r="2044" spans="9:12">
      <c r="I2044" s="157"/>
      <c r="J2044" s="157"/>
      <c r="K2044" s="157"/>
      <c r="L2044" s="157"/>
    </row>
    <row r="2045" spans="9:12">
      <c r="I2045" s="157"/>
      <c r="J2045" s="157"/>
      <c r="K2045" s="157"/>
      <c r="L2045" s="157"/>
    </row>
    <row r="2046" spans="9:12">
      <c r="I2046" s="157"/>
      <c r="J2046" s="157"/>
      <c r="K2046" s="157"/>
      <c r="L2046" s="157"/>
    </row>
    <row r="2047" spans="9:12">
      <c r="I2047" s="157"/>
      <c r="J2047" s="157"/>
      <c r="K2047" s="157"/>
      <c r="L2047" s="157"/>
    </row>
    <row r="2048" spans="9:12">
      <c r="I2048" s="157"/>
      <c r="J2048" s="157"/>
      <c r="K2048" s="157"/>
      <c r="L2048" s="157"/>
    </row>
    <row r="2049" spans="9:12">
      <c r="I2049" s="157"/>
      <c r="J2049" s="157"/>
      <c r="K2049" s="157"/>
      <c r="L2049" s="157"/>
    </row>
    <row r="2050" spans="9:12">
      <c r="I2050" s="157"/>
      <c r="J2050" s="157"/>
      <c r="K2050" s="157"/>
      <c r="L2050" s="157"/>
    </row>
    <row r="2051" spans="9:12">
      <c r="I2051" s="157"/>
      <c r="J2051" s="157"/>
      <c r="K2051" s="157"/>
      <c r="L2051" s="157"/>
    </row>
    <row r="2052" spans="9:12">
      <c r="I2052" s="157"/>
      <c r="J2052" s="157"/>
      <c r="K2052" s="157"/>
      <c r="L2052" s="157"/>
    </row>
    <row r="2053" spans="9:12">
      <c r="I2053" s="157"/>
      <c r="J2053" s="157"/>
      <c r="K2053" s="157"/>
      <c r="L2053" s="157"/>
    </row>
    <row r="2054" spans="9:12">
      <c r="I2054" s="157"/>
      <c r="J2054" s="157"/>
      <c r="K2054" s="157"/>
      <c r="L2054" s="157"/>
    </row>
    <row r="2055" spans="9:12">
      <c r="I2055" s="157"/>
      <c r="J2055" s="157"/>
      <c r="K2055" s="157"/>
      <c r="L2055" s="157"/>
    </row>
    <row r="2056" spans="9:12">
      <c r="I2056" s="157"/>
      <c r="J2056" s="157"/>
      <c r="K2056" s="157"/>
      <c r="L2056" s="157"/>
    </row>
    <row r="2057" spans="9:12">
      <c r="I2057" s="157"/>
      <c r="J2057" s="157"/>
      <c r="K2057" s="157"/>
      <c r="L2057" s="157"/>
    </row>
    <row r="2058" spans="9:12">
      <c r="I2058" s="157"/>
      <c r="J2058" s="157"/>
      <c r="K2058" s="157"/>
      <c r="L2058" s="157"/>
    </row>
    <row r="2059" spans="9:12">
      <c r="I2059" s="157"/>
      <c r="J2059" s="157"/>
      <c r="K2059" s="157"/>
      <c r="L2059" s="157"/>
    </row>
    <row r="2060" spans="9:12">
      <c r="I2060" s="157"/>
      <c r="J2060" s="157"/>
      <c r="K2060" s="157"/>
      <c r="L2060" s="157"/>
    </row>
    <row r="2061" spans="9:12">
      <c r="I2061" s="157"/>
      <c r="J2061" s="157"/>
      <c r="K2061" s="157"/>
      <c r="L2061" s="157"/>
    </row>
    <row r="2062" spans="9:12">
      <c r="I2062" s="157"/>
      <c r="J2062" s="157"/>
      <c r="K2062" s="157"/>
      <c r="L2062" s="157"/>
    </row>
    <row r="2063" spans="9:12">
      <c r="I2063" s="157"/>
      <c r="J2063" s="157"/>
      <c r="K2063" s="157"/>
      <c r="L2063" s="157"/>
    </row>
    <row r="2064" spans="9:12">
      <c r="I2064" s="157"/>
      <c r="J2064" s="157"/>
      <c r="K2064" s="157"/>
      <c r="L2064" s="157"/>
    </row>
    <row r="2065" spans="9:12">
      <c r="I2065" s="157"/>
      <c r="J2065" s="157"/>
      <c r="K2065" s="157"/>
      <c r="L2065" s="157"/>
    </row>
    <row r="2066" spans="9:12">
      <c r="I2066" s="157"/>
      <c r="J2066" s="157"/>
      <c r="K2066" s="157"/>
      <c r="L2066" s="157"/>
    </row>
    <row r="2067" spans="9:12">
      <c r="I2067" s="157"/>
      <c r="J2067" s="157"/>
      <c r="K2067" s="157"/>
      <c r="L2067" s="157"/>
    </row>
    <row r="2068" spans="9:12">
      <c r="I2068" s="157"/>
      <c r="J2068" s="157"/>
      <c r="K2068" s="157"/>
      <c r="L2068" s="157"/>
    </row>
    <row r="2069" spans="9:12">
      <c r="I2069" s="157"/>
      <c r="J2069" s="157"/>
      <c r="K2069" s="157"/>
      <c r="L2069" s="157"/>
    </row>
    <row r="2070" spans="9:12">
      <c r="I2070" s="157"/>
      <c r="J2070" s="157"/>
      <c r="K2070" s="157"/>
      <c r="L2070" s="157"/>
    </row>
    <row r="2071" spans="9:12">
      <c r="I2071" s="157"/>
      <c r="J2071" s="157"/>
      <c r="K2071" s="157"/>
      <c r="L2071" s="157"/>
    </row>
    <row r="2072" spans="9:12">
      <c r="I2072" s="157"/>
      <c r="J2072" s="157"/>
      <c r="K2072" s="157"/>
      <c r="L2072" s="157"/>
    </row>
    <row r="2073" spans="9:12">
      <c r="I2073" s="157"/>
      <c r="J2073" s="157"/>
      <c r="K2073" s="157"/>
      <c r="L2073" s="157"/>
    </row>
    <row r="2074" spans="9:12">
      <c r="I2074" s="157"/>
      <c r="J2074" s="157"/>
      <c r="K2074" s="157"/>
      <c r="L2074" s="157"/>
    </row>
    <row r="2075" spans="9:12">
      <c r="I2075" s="157"/>
      <c r="J2075" s="157"/>
      <c r="K2075" s="157"/>
      <c r="L2075" s="157"/>
    </row>
    <row r="2076" spans="9:12">
      <c r="I2076" s="157"/>
      <c r="J2076" s="157"/>
      <c r="K2076" s="157"/>
      <c r="L2076" s="157"/>
    </row>
    <row r="2077" spans="9:12">
      <c r="I2077" s="157"/>
      <c r="J2077" s="157"/>
      <c r="K2077" s="157"/>
      <c r="L2077" s="157"/>
    </row>
    <row r="2078" spans="9:12">
      <c r="I2078" s="157"/>
      <c r="J2078" s="157"/>
      <c r="K2078" s="157"/>
      <c r="L2078" s="157"/>
    </row>
    <row r="2079" spans="9:12">
      <c r="I2079" s="157"/>
      <c r="J2079" s="157"/>
      <c r="K2079" s="157"/>
      <c r="L2079" s="157"/>
    </row>
    <row r="2080" spans="9:12">
      <c r="I2080" s="157"/>
      <c r="J2080" s="157"/>
      <c r="K2080" s="157"/>
      <c r="L2080" s="157"/>
    </row>
    <row r="2081" spans="9:12">
      <c r="I2081" s="157"/>
      <c r="J2081" s="157"/>
      <c r="K2081" s="157"/>
      <c r="L2081" s="157"/>
    </row>
    <row r="2082" spans="9:12">
      <c r="I2082" s="157"/>
      <c r="J2082" s="157"/>
      <c r="K2082" s="157"/>
      <c r="L2082" s="157"/>
    </row>
    <row r="2083" spans="9:12">
      <c r="I2083" s="157"/>
      <c r="J2083" s="157"/>
      <c r="K2083" s="157"/>
      <c r="L2083" s="157"/>
    </row>
    <row r="2084" spans="9:12">
      <c r="I2084" s="157"/>
      <c r="J2084" s="157"/>
      <c r="K2084" s="157"/>
      <c r="L2084" s="157"/>
    </row>
    <row r="2085" spans="9:12">
      <c r="I2085" s="157"/>
      <c r="J2085" s="157"/>
      <c r="K2085" s="157"/>
      <c r="L2085" s="157"/>
    </row>
    <row r="2086" spans="9:12">
      <c r="I2086" s="157"/>
      <c r="J2086" s="157"/>
      <c r="K2086" s="157"/>
      <c r="L2086" s="157"/>
    </row>
    <row r="2087" spans="9:12">
      <c r="I2087" s="157"/>
      <c r="J2087" s="157"/>
      <c r="K2087" s="157"/>
      <c r="L2087" s="157"/>
    </row>
    <row r="2088" spans="9:12">
      <c r="I2088" s="157"/>
      <c r="J2088" s="157"/>
      <c r="K2088" s="157"/>
      <c r="L2088" s="157"/>
    </row>
    <row r="2089" spans="9:12">
      <c r="I2089" s="157"/>
      <c r="J2089" s="157"/>
      <c r="K2089" s="157"/>
      <c r="L2089" s="157"/>
    </row>
    <row r="2090" spans="9:12">
      <c r="I2090" s="157"/>
      <c r="J2090" s="157"/>
      <c r="K2090" s="157"/>
      <c r="L2090" s="157"/>
    </row>
    <row r="2091" spans="9:12">
      <c r="I2091" s="157"/>
      <c r="J2091" s="157"/>
      <c r="K2091" s="157"/>
      <c r="L2091" s="157"/>
    </row>
    <row r="2092" spans="9:12">
      <c r="I2092" s="157"/>
      <c r="J2092" s="157"/>
      <c r="K2092" s="157"/>
      <c r="L2092" s="157"/>
    </row>
    <row r="2093" spans="9:12">
      <c r="I2093" s="157"/>
      <c r="J2093" s="157"/>
      <c r="K2093" s="157"/>
      <c r="L2093" s="157"/>
    </row>
    <row r="2094" spans="9:12">
      <c r="I2094" s="157"/>
      <c r="J2094" s="157"/>
      <c r="K2094" s="157"/>
      <c r="L2094" s="157"/>
    </row>
    <row r="2095" spans="9:12">
      <c r="I2095" s="157"/>
      <c r="J2095" s="157"/>
      <c r="K2095" s="157"/>
      <c r="L2095" s="157"/>
    </row>
    <row r="2096" spans="9:12">
      <c r="I2096" s="157"/>
      <c r="J2096" s="157"/>
      <c r="K2096" s="157"/>
      <c r="L2096" s="157"/>
    </row>
    <row r="2097" spans="9:12">
      <c r="I2097" s="157"/>
      <c r="J2097" s="157"/>
      <c r="K2097" s="157"/>
      <c r="L2097" s="157"/>
    </row>
    <row r="2098" spans="9:12">
      <c r="I2098" s="157"/>
      <c r="J2098" s="157"/>
      <c r="K2098" s="157"/>
      <c r="L2098" s="157"/>
    </row>
    <row r="2099" spans="9:12">
      <c r="I2099" s="157"/>
      <c r="J2099" s="157"/>
      <c r="K2099" s="157"/>
      <c r="L2099" s="157"/>
    </row>
    <row r="2100" spans="9:12">
      <c r="I2100" s="157"/>
      <c r="J2100" s="157"/>
      <c r="K2100" s="157"/>
      <c r="L2100" s="157"/>
    </row>
    <row r="2101" spans="9:12">
      <c r="I2101" s="157"/>
      <c r="J2101" s="157"/>
      <c r="K2101" s="157"/>
      <c r="L2101" s="157"/>
    </row>
    <row r="2102" spans="9:12">
      <c r="I2102" s="157"/>
      <c r="J2102" s="157"/>
      <c r="K2102" s="157"/>
      <c r="L2102" s="157"/>
    </row>
    <row r="2103" spans="9:12">
      <c r="I2103" s="157"/>
      <c r="J2103" s="157"/>
      <c r="K2103" s="157"/>
      <c r="L2103" s="157"/>
    </row>
    <row r="2104" spans="9:12">
      <c r="I2104" s="157"/>
      <c r="J2104" s="157"/>
      <c r="K2104" s="157"/>
      <c r="L2104" s="157"/>
    </row>
    <row r="2105" spans="9:12">
      <c r="I2105" s="157"/>
      <c r="J2105" s="157"/>
      <c r="K2105" s="157"/>
      <c r="L2105" s="157"/>
    </row>
    <row r="2106" spans="9:12">
      <c r="I2106" s="157"/>
      <c r="J2106" s="157"/>
      <c r="K2106" s="157"/>
      <c r="L2106" s="157"/>
    </row>
    <row r="2107" spans="9:12">
      <c r="I2107" s="157"/>
      <c r="J2107" s="157"/>
      <c r="K2107" s="157"/>
      <c r="L2107" s="157"/>
    </row>
    <row r="2108" spans="9:12">
      <c r="I2108" s="157"/>
      <c r="J2108" s="157"/>
      <c r="K2108" s="157"/>
      <c r="L2108" s="157"/>
    </row>
    <row r="2109" spans="9:12">
      <c r="I2109" s="157"/>
      <c r="J2109" s="157"/>
      <c r="K2109" s="157"/>
      <c r="L2109" s="157"/>
    </row>
    <row r="2110" spans="9:12">
      <c r="I2110" s="157"/>
      <c r="J2110" s="157"/>
      <c r="K2110" s="157"/>
      <c r="L2110" s="157"/>
    </row>
    <row r="2111" spans="9:12">
      <c r="I2111" s="157"/>
      <c r="J2111" s="157"/>
      <c r="K2111" s="157"/>
      <c r="L2111" s="157"/>
    </row>
    <row r="2112" spans="9:12">
      <c r="I2112" s="157"/>
      <c r="J2112" s="157"/>
      <c r="K2112" s="157"/>
      <c r="L2112" s="157"/>
    </row>
    <row r="2113" spans="9:12">
      <c r="I2113" s="157"/>
      <c r="J2113" s="157"/>
      <c r="K2113" s="157"/>
      <c r="L2113" s="157"/>
    </row>
    <row r="2114" spans="9:12">
      <c r="I2114" s="157"/>
      <c r="J2114" s="157"/>
      <c r="K2114" s="157"/>
      <c r="L2114" s="157"/>
    </row>
    <row r="2115" spans="9:12">
      <c r="I2115" s="157"/>
      <c r="J2115" s="157"/>
      <c r="K2115" s="157"/>
      <c r="L2115" s="157"/>
    </row>
    <row r="2116" spans="9:12">
      <c r="I2116" s="157"/>
      <c r="J2116" s="157"/>
      <c r="K2116" s="157"/>
      <c r="L2116" s="157"/>
    </row>
    <row r="2117" spans="9:12">
      <c r="I2117" s="157"/>
      <c r="J2117" s="157"/>
      <c r="K2117" s="157"/>
      <c r="L2117" s="157"/>
    </row>
    <row r="2118" spans="9:12">
      <c r="I2118" s="157"/>
      <c r="J2118" s="157"/>
      <c r="K2118" s="157"/>
      <c r="L2118" s="157"/>
    </row>
    <row r="2119" spans="9:12">
      <c r="I2119" s="157"/>
      <c r="J2119" s="157"/>
      <c r="K2119" s="157"/>
      <c r="L2119" s="157"/>
    </row>
    <row r="2120" spans="9:12">
      <c r="I2120" s="157"/>
      <c r="J2120" s="157"/>
      <c r="K2120" s="157"/>
      <c r="L2120" s="157"/>
    </row>
    <row r="2121" spans="9:12">
      <c r="I2121" s="157"/>
      <c r="J2121" s="157"/>
      <c r="K2121" s="157"/>
      <c r="L2121" s="157"/>
    </row>
    <row r="2122" spans="9:12">
      <c r="I2122" s="157"/>
      <c r="J2122" s="157"/>
      <c r="K2122" s="157"/>
      <c r="L2122" s="157"/>
    </row>
    <row r="2123" spans="9:12">
      <c r="I2123" s="157"/>
      <c r="J2123" s="157"/>
      <c r="K2123" s="157"/>
      <c r="L2123" s="157"/>
    </row>
    <row r="2124" spans="9:12">
      <c r="I2124" s="157"/>
      <c r="J2124" s="157"/>
      <c r="K2124" s="157"/>
      <c r="L2124" s="157"/>
    </row>
    <row r="2125" spans="9:12">
      <c r="I2125" s="157"/>
      <c r="J2125" s="157"/>
      <c r="K2125" s="157"/>
      <c r="L2125" s="157"/>
    </row>
    <row r="2126" spans="9:12">
      <c r="I2126" s="157"/>
      <c r="J2126" s="157"/>
      <c r="K2126" s="157"/>
      <c r="L2126" s="157"/>
    </row>
    <row r="2127" spans="9:12">
      <c r="I2127" s="157"/>
      <c r="J2127" s="157"/>
      <c r="K2127" s="157"/>
      <c r="L2127" s="157"/>
    </row>
    <row r="2128" spans="9:12">
      <c r="I2128" s="157"/>
      <c r="J2128" s="157"/>
      <c r="K2128" s="157"/>
      <c r="L2128" s="157"/>
    </row>
    <row r="2129" spans="9:12">
      <c r="I2129" s="157"/>
      <c r="J2129" s="157"/>
      <c r="K2129" s="157"/>
      <c r="L2129" s="157"/>
    </row>
    <row r="2130" spans="9:12">
      <c r="I2130" s="157"/>
      <c r="J2130" s="157"/>
      <c r="K2130" s="157"/>
      <c r="L2130" s="157"/>
    </row>
    <row r="2131" spans="9:12">
      <c r="I2131" s="157"/>
      <c r="J2131" s="157"/>
      <c r="K2131" s="157"/>
      <c r="L2131" s="157"/>
    </row>
    <row r="2132" spans="9:12">
      <c r="I2132" s="157"/>
      <c r="J2132" s="157"/>
      <c r="K2132" s="157"/>
      <c r="L2132" s="157"/>
    </row>
    <row r="2133" spans="9:12">
      <c r="I2133" s="157"/>
      <c r="J2133" s="157"/>
      <c r="K2133" s="157"/>
      <c r="L2133" s="157"/>
    </row>
    <row r="2134" spans="9:12">
      <c r="I2134" s="157"/>
      <c r="J2134" s="157"/>
      <c r="K2134" s="157"/>
      <c r="L2134" s="157"/>
    </row>
    <row r="2135" spans="9:12">
      <c r="I2135" s="157"/>
      <c r="J2135" s="157"/>
      <c r="K2135" s="157"/>
      <c r="L2135" s="157"/>
    </row>
    <row r="2136" spans="9:12">
      <c r="I2136" s="157"/>
      <c r="J2136" s="157"/>
      <c r="K2136" s="157"/>
      <c r="L2136" s="157"/>
    </row>
    <row r="2137" spans="9:12">
      <c r="I2137" s="157"/>
      <c r="J2137" s="157"/>
      <c r="K2137" s="157"/>
      <c r="L2137" s="157"/>
    </row>
    <row r="2138" spans="9:12">
      <c r="I2138" s="157"/>
      <c r="J2138" s="157"/>
      <c r="K2138" s="157"/>
      <c r="L2138" s="157"/>
    </row>
    <row r="2139" spans="9:12">
      <c r="I2139" s="157"/>
      <c r="J2139" s="157"/>
      <c r="K2139" s="157"/>
      <c r="L2139" s="157"/>
    </row>
    <row r="2140" spans="9:12">
      <c r="I2140" s="157"/>
      <c r="J2140" s="157"/>
      <c r="K2140" s="157"/>
      <c r="L2140" s="157"/>
    </row>
    <row r="2141" spans="9:12">
      <c r="I2141" s="157"/>
      <c r="J2141" s="157"/>
      <c r="K2141" s="157"/>
      <c r="L2141" s="157"/>
    </row>
    <row r="2142" spans="9:12">
      <c r="I2142" s="157"/>
      <c r="J2142" s="157"/>
      <c r="K2142" s="157"/>
      <c r="L2142" s="157"/>
    </row>
    <row r="2143" spans="9:12">
      <c r="I2143" s="157"/>
      <c r="J2143" s="157"/>
      <c r="K2143" s="157"/>
      <c r="L2143" s="157"/>
    </row>
    <row r="2144" spans="9:12">
      <c r="I2144" s="157"/>
      <c r="J2144" s="157"/>
      <c r="K2144" s="157"/>
      <c r="L2144" s="157"/>
    </row>
    <row r="2145" spans="9:12">
      <c r="I2145" s="157"/>
      <c r="J2145" s="157"/>
      <c r="K2145" s="157"/>
      <c r="L2145" s="157"/>
    </row>
    <row r="2146" spans="9:12">
      <c r="I2146" s="157"/>
      <c r="J2146" s="157"/>
      <c r="K2146" s="157"/>
      <c r="L2146" s="157"/>
    </row>
    <row r="2147" spans="9:12">
      <c r="I2147" s="157"/>
      <c r="J2147" s="157"/>
      <c r="K2147" s="157"/>
      <c r="L2147" s="157"/>
    </row>
    <row r="2148" spans="9:12">
      <c r="I2148" s="157"/>
      <c r="J2148" s="157"/>
      <c r="K2148" s="157"/>
      <c r="L2148" s="157"/>
    </row>
    <row r="2149" spans="9:12">
      <c r="I2149" s="157"/>
      <c r="J2149" s="157"/>
      <c r="K2149" s="157"/>
      <c r="L2149" s="157"/>
    </row>
    <row r="2150" spans="9:12">
      <c r="I2150" s="157"/>
      <c r="J2150" s="157"/>
      <c r="K2150" s="157"/>
      <c r="L2150" s="157"/>
    </row>
    <row r="2151" spans="9:12">
      <c r="I2151" s="157"/>
      <c r="J2151" s="157"/>
      <c r="K2151" s="157"/>
      <c r="L2151" s="157"/>
    </row>
    <row r="2152" spans="9:12">
      <c r="I2152" s="157"/>
      <c r="J2152" s="157"/>
      <c r="K2152" s="157"/>
      <c r="L2152" s="157"/>
    </row>
    <row r="2153" spans="9:12">
      <c r="I2153" s="157"/>
      <c r="J2153" s="157"/>
      <c r="K2153" s="157"/>
      <c r="L2153" s="157"/>
    </row>
    <row r="2154" spans="9:12">
      <c r="I2154" s="157"/>
      <c r="J2154" s="157"/>
      <c r="K2154" s="157"/>
      <c r="L2154" s="157"/>
    </row>
    <row r="2155" spans="9:12">
      <c r="I2155" s="157"/>
      <c r="J2155" s="157"/>
      <c r="K2155" s="157"/>
      <c r="L2155" s="157"/>
    </row>
    <row r="2156" spans="9:12">
      <c r="I2156" s="157"/>
      <c r="J2156" s="157"/>
      <c r="K2156" s="157"/>
      <c r="L2156" s="157"/>
    </row>
    <row r="2157" spans="9:12">
      <c r="I2157" s="157"/>
      <c r="J2157" s="157"/>
      <c r="K2157" s="157"/>
      <c r="L2157" s="157"/>
    </row>
    <row r="2158" spans="9:12">
      <c r="I2158" s="157"/>
      <c r="J2158" s="157"/>
      <c r="K2158" s="157"/>
      <c r="L2158" s="157"/>
    </row>
    <row r="2159" spans="9:12">
      <c r="I2159" s="157"/>
      <c r="J2159" s="157"/>
      <c r="K2159" s="157"/>
      <c r="L2159" s="157"/>
    </row>
    <row r="2160" spans="9:12">
      <c r="I2160" s="157"/>
      <c r="J2160" s="157"/>
      <c r="K2160" s="157"/>
      <c r="L2160" s="157"/>
    </row>
    <row r="2161" spans="9:12">
      <c r="I2161" s="157"/>
      <c r="J2161" s="157"/>
      <c r="K2161" s="157"/>
      <c r="L2161" s="157"/>
    </row>
    <row r="2162" spans="9:12">
      <c r="I2162" s="157"/>
      <c r="J2162" s="157"/>
      <c r="K2162" s="157"/>
      <c r="L2162" s="157"/>
    </row>
    <row r="2163" spans="9:12">
      <c r="I2163" s="157"/>
      <c r="J2163" s="157"/>
      <c r="K2163" s="157"/>
      <c r="L2163" s="157"/>
    </row>
    <row r="2164" spans="9:12">
      <c r="I2164" s="157"/>
      <c r="J2164" s="157"/>
      <c r="K2164" s="157"/>
      <c r="L2164" s="157"/>
    </row>
    <row r="2165" spans="9:12">
      <c r="I2165" s="157"/>
      <c r="J2165" s="157"/>
      <c r="K2165" s="157"/>
      <c r="L2165" s="157"/>
    </row>
    <row r="2166" spans="9:12">
      <c r="I2166" s="157"/>
      <c r="J2166" s="157"/>
      <c r="K2166" s="157"/>
      <c r="L2166" s="157"/>
    </row>
    <row r="2167" spans="9:12">
      <c r="I2167" s="157"/>
      <c r="J2167" s="157"/>
      <c r="K2167" s="157"/>
      <c r="L2167" s="157"/>
    </row>
    <row r="2168" spans="9:12">
      <c r="I2168" s="157"/>
      <c r="J2168" s="157"/>
      <c r="K2168" s="157"/>
      <c r="L2168" s="157"/>
    </row>
    <row r="2169" spans="9:12">
      <c r="I2169" s="157"/>
      <c r="J2169" s="157"/>
      <c r="K2169" s="157"/>
      <c r="L2169" s="157"/>
    </row>
    <row r="2170" spans="9:12">
      <c r="I2170" s="157"/>
      <c r="J2170" s="157"/>
      <c r="K2170" s="157"/>
      <c r="L2170" s="157"/>
    </row>
    <row r="2171" spans="9:12">
      <c r="I2171" s="157"/>
      <c r="J2171" s="157"/>
      <c r="K2171" s="157"/>
      <c r="L2171" s="157"/>
    </row>
    <row r="2172" spans="9:12">
      <c r="I2172" s="157"/>
      <c r="J2172" s="157"/>
      <c r="K2172" s="157"/>
      <c r="L2172" s="157"/>
    </row>
    <row r="2173" spans="9:12">
      <c r="I2173" s="157"/>
      <c r="J2173" s="157"/>
      <c r="K2173" s="157"/>
      <c r="L2173" s="157"/>
    </row>
    <row r="2174" spans="9:12">
      <c r="I2174" s="157"/>
      <c r="J2174" s="157"/>
      <c r="K2174" s="157"/>
      <c r="L2174" s="157"/>
    </row>
    <row r="2175" spans="9:12">
      <c r="I2175" s="157"/>
      <c r="J2175" s="157"/>
      <c r="K2175" s="157"/>
      <c r="L2175" s="157"/>
    </row>
    <row r="2176" spans="9:12">
      <c r="I2176" s="157"/>
      <c r="J2176" s="157"/>
      <c r="K2176" s="157"/>
      <c r="L2176" s="157"/>
    </row>
    <row r="2177" spans="9:12">
      <c r="I2177" s="157"/>
      <c r="J2177" s="157"/>
      <c r="K2177" s="157"/>
      <c r="L2177" s="157"/>
    </row>
    <row r="2178" spans="9:12">
      <c r="I2178" s="157"/>
      <c r="J2178" s="157"/>
      <c r="K2178" s="157"/>
      <c r="L2178" s="157"/>
    </row>
    <row r="2179" spans="9:12">
      <c r="I2179" s="157"/>
      <c r="J2179" s="157"/>
      <c r="K2179" s="157"/>
      <c r="L2179" s="157"/>
    </row>
    <row r="2180" spans="9:12">
      <c r="I2180" s="157"/>
      <c r="J2180" s="157"/>
      <c r="K2180" s="157"/>
      <c r="L2180" s="157"/>
    </row>
    <row r="2181" spans="9:12">
      <c r="I2181" s="157"/>
      <c r="J2181" s="157"/>
      <c r="K2181" s="157"/>
      <c r="L2181" s="157"/>
    </row>
    <row r="2182" spans="9:12">
      <c r="I2182" s="157"/>
      <c r="J2182" s="157"/>
      <c r="K2182" s="157"/>
      <c r="L2182" s="157"/>
    </row>
    <row r="2183" spans="9:12">
      <c r="I2183" s="157"/>
      <c r="J2183" s="157"/>
      <c r="K2183" s="157"/>
      <c r="L2183" s="157"/>
    </row>
    <row r="2184" spans="9:12">
      <c r="I2184" s="157"/>
      <c r="J2184" s="157"/>
      <c r="K2184" s="157"/>
      <c r="L2184" s="157"/>
    </row>
    <row r="2185" spans="9:12">
      <c r="I2185" s="157"/>
      <c r="J2185" s="157"/>
      <c r="K2185" s="157"/>
      <c r="L2185" s="157"/>
    </row>
    <row r="2186" spans="9:12">
      <c r="I2186" s="157"/>
      <c r="J2186" s="157"/>
      <c r="K2186" s="157"/>
      <c r="L2186" s="157"/>
    </row>
    <row r="2187" spans="9:12">
      <c r="I2187" s="157"/>
      <c r="J2187" s="157"/>
      <c r="K2187" s="157"/>
      <c r="L2187" s="157"/>
    </row>
    <row r="2188" spans="9:12">
      <c r="I2188" s="157"/>
      <c r="J2188" s="157"/>
      <c r="K2188" s="157"/>
      <c r="L2188" s="157"/>
    </row>
    <row r="2189" spans="9:12">
      <c r="I2189" s="157"/>
      <c r="J2189" s="157"/>
      <c r="K2189" s="157"/>
      <c r="L2189" s="157"/>
    </row>
    <row r="2190" spans="9:12">
      <c r="I2190" s="157"/>
      <c r="J2190" s="157"/>
      <c r="K2190" s="157"/>
      <c r="L2190" s="157"/>
    </row>
    <row r="2191" spans="9:12">
      <c r="I2191" s="157"/>
      <c r="J2191" s="157"/>
      <c r="K2191" s="157"/>
      <c r="L2191" s="157"/>
    </row>
    <row r="2192" spans="9:12">
      <c r="I2192" s="157"/>
      <c r="J2192" s="157"/>
      <c r="K2192" s="157"/>
      <c r="L2192" s="157"/>
    </row>
    <row r="2193" spans="9:12">
      <c r="I2193" s="157"/>
      <c r="J2193" s="157"/>
      <c r="K2193" s="157"/>
      <c r="L2193" s="157"/>
    </row>
    <row r="2194" spans="9:12">
      <c r="I2194" s="157"/>
      <c r="J2194" s="157"/>
      <c r="K2194" s="157"/>
      <c r="L2194" s="157"/>
    </row>
    <row r="2195" spans="9:12">
      <c r="I2195" s="157"/>
      <c r="J2195" s="157"/>
      <c r="K2195" s="157"/>
      <c r="L2195" s="157"/>
    </row>
    <row r="2196" spans="9:12">
      <c r="I2196" s="157"/>
      <c r="J2196" s="157"/>
      <c r="K2196" s="157"/>
      <c r="L2196" s="157"/>
    </row>
    <row r="2197" spans="9:12">
      <c r="I2197" s="157"/>
      <c r="J2197" s="157"/>
      <c r="K2197" s="157"/>
      <c r="L2197" s="157"/>
    </row>
    <row r="2198" spans="9:12">
      <c r="I2198" s="157"/>
      <c r="J2198" s="157"/>
      <c r="K2198" s="157"/>
      <c r="L2198" s="157"/>
    </row>
    <row r="2199" spans="9:12">
      <c r="I2199" s="157"/>
      <c r="J2199" s="157"/>
      <c r="K2199" s="157"/>
      <c r="L2199" s="157"/>
    </row>
    <row r="2200" spans="9:12">
      <c r="I2200" s="157"/>
      <c r="J2200" s="157"/>
      <c r="K2200" s="157"/>
      <c r="L2200" s="157"/>
    </row>
    <row r="2201" spans="9:12">
      <c r="I2201" s="157"/>
      <c r="J2201" s="157"/>
      <c r="K2201" s="157"/>
      <c r="L2201" s="157"/>
    </row>
    <row r="2202" spans="9:12">
      <c r="I2202" s="157"/>
      <c r="J2202" s="157"/>
      <c r="K2202" s="157"/>
      <c r="L2202" s="157"/>
    </row>
    <row r="2203" spans="9:12">
      <c r="I2203" s="157"/>
      <c r="J2203" s="157"/>
      <c r="K2203" s="157"/>
      <c r="L2203" s="157"/>
    </row>
    <row r="2204" spans="9:12">
      <c r="I2204" s="157"/>
      <c r="J2204" s="157"/>
      <c r="K2204" s="157"/>
      <c r="L2204" s="157"/>
    </row>
    <row r="2205" spans="9:12">
      <c r="I2205" s="157"/>
      <c r="J2205" s="157"/>
      <c r="K2205" s="157"/>
      <c r="L2205" s="157"/>
    </row>
    <row r="2206" spans="9:12">
      <c r="I2206" s="157"/>
      <c r="J2206" s="157"/>
      <c r="K2206" s="157"/>
      <c r="L2206" s="157"/>
    </row>
    <row r="2207" spans="9:12">
      <c r="I2207" s="157"/>
      <c r="J2207" s="157"/>
      <c r="K2207" s="157"/>
      <c r="L2207" s="157"/>
    </row>
    <row r="2208" spans="9:12">
      <c r="I2208" s="157"/>
      <c r="J2208" s="157"/>
      <c r="K2208" s="157"/>
      <c r="L2208" s="157"/>
    </row>
    <row r="2209" spans="9:12">
      <c r="I2209" s="157"/>
      <c r="J2209" s="157"/>
      <c r="K2209" s="157"/>
      <c r="L2209" s="157"/>
    </row>
    <row r="2210" spans="9:12">
      <c r="I2210" s="157"/>
      <c r="J2210" s="157"/>
      <c r="K2210" s="157"/>
      <c r="L2210" s="157"/>
    </row>
    <row r="2211" spans="9:12">
      <c r="I2211" s="157"/>
      <c r="J2211" s="157"/>
      <c r="K2211" s="157"/>
      <c r="L2211" s="157"/>
    </row>
    <row r="2212" spans="9:12">
      <c r="I2212" s="157"/>
      <c r="J2212" s="157"/>
      <c r="K2212" s="157"/>
      <c r="L2212" s="157"/>
    </row>
    <row r="2213" spans="9:12">
      <c r="I2213" s="157"/>
      <c r="J2213" s="157"/>
      <c r="K2213" s="157"/>
      <c r="L2213" s="157"/>
    </row>
    <row r="2214" spans="9:12">
      <c r="I2214" s="157"/>
      <c r="J2214" s="157"/>
      <c r="K2214" s="157"/>
      <c r="L2214" s="157"/>
    </row>
    <row r="2215" spans="9:12">
      <c r="I2215" s="157"/>
      <c r="J2215" s="157"/>
      <c r="K2215" s="157"/>
      <c r="L2215" s="157"/>
    </row>
    <row r="2216" spans="9:12">
      <c r="I2216" s="157"/>
      <c r="J2216" s="157"/>
      <c r="K2216" s="157"/>
      <c r="L2216" s="157"/>
    </row>
    <row r="2217" spans="9:12">
      <c r="I2217" s="157"/>
      <c r="J2217" s="157"/>
      <c r="K2217" s="157"/>
      <c r="L2217" s="157"/>
    </row>
    <row r="2218" spans="9:12">
      <c r="I2218" s="157"/>
      <c r="J2218" s="157"/>
      <c r="K2218" s="157"/>
      <c r="L2218" s="157"/>
    </row>
    <row r="2219" spans="9:12">
      <c r="I2219" s="157"/>
      <c r="J2219" s="157"/>
      <c r="K2219" s="157"/>
      <c r="L2219" s="157"/>
    </row>
    <row r="2220" spans="9:12">
      <c r="I2220" s="157"/>
      <c r="J2220" s="157"/>
      <c r="K2220" s="157"/>
      <c r="L2220" s="157"/>
    </row>
    <row r="2221" spans="9:12">
      <c r="I2221" s="157"/>
      <c r="J2221" s="157"/>
      <c r="K2221" s="157"/>
      <c r="L2221" s="157"/>
    </row>
    <row r="2222" spans="9:12">
      <c r="I2222" s="157"/>
      <c r="J2222" s="157"/>
      <c r="K2222" s="157"/>
      <c r="L2222" s="157"/>
    </row>
    <row r="2223" spans="9:12">
      <c r="I2223" s="157"/>
      <c r="J2223" s="157"/>
      <c r="K2223" s="157"/>
      <c r="L2223" s="157"/>
    </row>
    <row r="2224" spans="9:12">
      <c r="I2224" s="157"/>
      <c r="J2224" s="157"/>
      <c r="K2224" s="157"/>
      <c r="L2224" s="157"/>
    </row>
    <row r="2225" spans="9:12">
      <c r="I2225" s="157"/>
      <c r="J2225" s="157"/>
      <c r="K2225" s="157"/>
      <c r="L2225" s="157"/>
    </row>
    <row r="2226" spans="9:12">
      <c r="I2226" s="157"/>
      <c r="J2226" s="157"/>
      <c r="K2226" s="157"/>
      <c r="L2226" s="157"/>
    </row>
    <row r="2227" spans="9:12">
      <c r="I2227" s="157"/>
      <c r="J2227" s="157"/>
      <c r="K2227" s="157"/>
      <c r="L2227" s="157"/>
    </row>
    <row r="2228" spans="9:12">
      <c r="I2228" s="157"/>
      <c r="J2228" s="157"/>
      <c r="K2228" s="157"/>
      <c r="L2228" s="157"/>
    </row>
    <row r="2229" spans="9:12">
      <c r="I2229" s="157"/>
      <c r="J2229" s="157"/>
      <c r="K2229" s="157"/>
      <c r="L2229" s="157"/>
    </row>
    <row r="2230" spans="9:12">
      <c r="I2230" s="157"/>
      <c r="J2230" s="157"/>
      <c r="K2230" s="157"/>
      <c r="L2230" s="157"/>
    </row>
    <row r="2231" spans="9:12">
      <c r="I2231" s="157"/>
      <c r="J2231" s="157"/>
      <c r="K2231" s="157"/>
      <c r="L2231" s="157"/>
    </row>
    <row r="2232" spans="9:12">
      <c r="I2232" s="157"/>
      <c r="J2232" s="157"/>
      <c r="K2232" s="157"/>
      <c r="L2232" s="157"/>
    </row>
    <row r="2233" spans="9:12">
      <c r="I2233" s="157"/>
      <c r="J2233" s="157"/>
      <c r="K2233" s="157"/>
      <c r="L2233" s="157"/>
    </row>
    <row r="2234" spans="9:12">
      <c r="I2234" s="157"/>
      <c r="J2234" s="157"/>
      <c r="K2234" s="157"/>
      <c r="L2234" s="157"/>
    </row>
    <row r="2235" spans="9:12">
      <c r="I2235" s="157"/>
      <c r="J2235" s="157"/>
      <c r="K2235" s="157"/>
      <c r="L2235" s="157"/>
    </row>
    <row r="2236" spans="9:12">
      <c r="I2236" s="157"/>
      <c r="J2236" s="157"/>
      <c r="K2236" s="157"/>
      <c r="L2236" s="157"/>
    </row>
    <row r="2237" spans="9:12">
      <c r="I2237" s="157"/>
      <c r="J2237" s="157"/>
      <c r="K2237" s="157"/>
      <c r="L2237" s="157"/>
    </row>
    <row r="2238" spans="9:12">
      <c r="I2238" s="157"/>
      <c r="J2238" s="157"/>
      <c r="K2238" s="157"/>
      <c r="L2238" s="157"/>
    </row>
    <row r="2239" spans="9:12">
      <c r="I2239" s="157"/>
      <c r="J2239" s="157"/>
      <c r="K2239" s="157"/>
      <c r="L2239" s="157"/>
    </row>
    <row r="2240" spans="9:12">
      <c r="I2240" s="157"/>
      <c r="J2240" s="157"/>
      <c r="K2240" s="157"/>
      <c r="L2240" s="157"/>
    </row>
    <row r="2241" spans="9:12">
      <c r="I2241" s="157"/>
      <c r="J2241" s="157"/>
      <c r="K2241" s="157"/>
      <c r="L2241" s="157"/>
    </row>
    <row r="2242" spans="9:12">
      <c r="I2242" s="157"/>
      <c r="J2242" s="157"/>
      <c r="K2242" s="157"/>
      <c r="L2242" s="157"/>
    </row>
    <row r="2243" spans="9:12">
      <c r="I2243" s="157"/>
      <c r="J2243" s="157"/>
      <c r="K2243" s="157"/>
      <c r="L2243" s="157"/>
    </row>
    <row r="2244" spans="9:12">
      <c r="I2244" s="157"/>
      <c r="J2244" s="157"/>
      <c r="K2244" s="157"/>
      <c r="L2244" s="157"/>
    </row>
    <row r="2245" spans="9:12">
      <c r="I2245" s="157"/>
      <c r="J2245" s="157"/>
      <c r="K2245" s="157"/>
      <c r="L2245" s="157"/>
    </row>
    <row r="2246" spans="9:12">
      <c r="I2246" s="157"/>
      <c r="J2246" s="157"/>
      <c r="K2246" s="157"/>
      <c r="L2246" s="157"/>
    </row>
    <row r="2247" spans="9:12">
      <c r="I2247" s="157"/>
      <c r="J2247" s="157"/>
      <c r="K2247" s="157"/>
      <c r="L2247" s="157"/>
    </row>
    <row r="2248" spans="9:12">
      <c r="I2248" s="157"/>
      <c r="J2248" s="157"/>
      <c r="K2248" s="157"/>
      <c r="L2248" s="157"/>
    </row>
    <row r="2249" spans="9:12">
      <c r="I2249" s="157"/>
      <c r="J2249" s="157"/>
      <c r="K2249" s="157"/>
      <c r="L2249" s="157"/>
    </row>
    <row r="2250" spans="9:12">
      <c r="I2250" s="157"/>
      <c r="J2250" s="157"/>
      <c r="K2250" s="157"/>
      <c r="L2250" s="157"/>
    </row>
    <row r="2251" spans="9:12">
      <c r="I2251" s="157"/>
      <c r="J2251" s="157"/>
      <c r="K2251" s="157"/>
      <c r="L2251" s="157"/>
    </row>
    <row r="2252" spans="9:12">
      <c r="I2252" s="157"/>
      <c r="J2252" s="157"/>
      <c r="K2252" s="157"/>
      <c r="L2252" s="157"/>
    </row>
    <row r="2253" spans="9:12">
      <c r="I2253" s="157"/>
      <c r="J2253" s="157"/>
      <c r="K2253" s="157"/>
      <c r="L2253" s="157"/>
    </row>
    <row r="2254" spans="9:12">
      <c r="I2254" s="157"/>
      <c r="J2254" s="157"/>
      <c r="K2254" s="157"/>
      <c r="L2254" s="157"/>
    </row>
    <row r="2255" spans="9:12">
      <c r="I2255" s="157"/>
      <c r="J2255" s="157"/>
      <c r="K2255" s="157"/>
      <c r="L2255" s="157"/>
    </row>
    <row r="2256" spans="9:12">
      <c r="I2256" s="157"/>
      <c r="J2256" s="157"/>
      <c r="K2256" s="157"/>
      <c r="L2256" s="157"/>
    </row>
    <row r="2257" spans="9:12">
      <c r="I2257" s="157"/>
      <c r="J2257" s="157"/>
      <c r="K2257" s="157"/>
      <c r="L2257" s="157"/>
    </row>
    <row r="2258" spans="9:12">
      <c r="I2258" s="157"/>
      <c r="J2258" s="157"/>
      <c r="K2258" s="157"/>
      <c r="L2258" s="157"/>
    </row>
    <row r="2259" spans="9:12">
      <c r="I2259" s="157"/>
      <c r="J2259" s="157"/>
      <c r="K2259" s="157"/>
      <c r="L2259" s="157"/>
    </row>
    <row r="2260" spans="9:12">
      <c r="I2260" s="157"/>
      <c r="J2260" s="157"/>
      <c r="K2260" s="157"/>
      <c r="L2260" s="157"/>
    </row>
    <row r="2261" spans="9:12">
      <c r="I2261" s="157"/>
      <c r="J2261" s="157"/>
      <c r="K2261" s="157"/>
      <c r="L2261" s="157"/>
    </row>
    <row r="2262" spans="9:12">
      <c r="I2262" s="157"/>
      <c r="J2262" s="157"/>
      <c r="K2262" s="157"/>
      <c r="L2262" s="157"/>
    </row>
    <row r="2263" spans="9:12">
      <c r="I2263" s="157"/>
      <c r="J2263" s="157"/>
      <c r="K2263" s="157"/>
      <c r="L2263" s="157"/>
    </row>
    <row r="2264" spans="9:12">
      <c r="I2264" s="157"/>
      <c r="J2264" s="157"/>
      <c r="K2264" s="157"/>
      <c r="L2264" s="157"/>
    </row>
    <row r="2265" spans="9:12">
      <c r="I2265" s="157"/>
      <c r="J2265" s="157"/>
      <c r="K2265" s="157"/>
      <c r="L2265" s="157"/>
    </row>
    <row r="2266" spans="9:12">
      <c r="I2266" s="157"/>
      <c r="J2266" s="157"/>
      <c r="K2266" s="157"/>
      <c r="L2266" s="157"/>
    </row>
    <row r="2267" spans="9:12">
      <c r="I2267" s="157"/>
      <c r="J2267" s="157"/>
      <c r="K2267" s="157"/>
      <c r="L2267" s="157"/>
    </row>
    <row r="2268" spans="9:12">
      <c r="I2268" s="157"/>
      <c r="J2268" s="157"/>
      <c r="K2268" s="157"/>
      <c r="L2268" s="157"/>
    </row>
    <row r="2269" spans="9:12">
      <c r="I2269" s="157"/>
      <c r="J2269" s="157"/>
      <c r="K2269" s="157"/>
      <c r="L2269" s="157"/>
    </row>
    <row r="2270" spans="9:12">
      <c r="I2270" s="157"/>
      <c r="J2270" s="157"/>
      <c r="K2270" s="157"/>
      <c r="L2270" s="157"/>
    </row>
    <row r="2271" spans="9:12">
      <c r="I2271" s="157"/>
      <c r="J2271" s="157"/>
      <c r="K2271" s="157"/>
      <c r="L2271" s="157"/>
    </row>
    <row r="2272" spans="9:12">
      <c r="I2272" s="157"/>
      <c r="J2272" s="157"/>
      <c r="K2272" s="157"/>
      <c r="L2272" s="157"/>
    </row>
    <row r="2273" spans="9:12">
      <c r="I2273" s="157"/>
      <c r="J2273" s="157"/>
      <c r="K2273" s="157"/>
      <c r="L2273" s="157"/>
    </row>
    <row r="2274" spans="9:12">
      <c r="I2274" s="157"/>
      <c r="J2274" s="157"/>
      <c r="K2274" s="157"/>
      <c r="L2274" s="157"/>
    </row>
    <row r="2275" spans="9:12">
      <c r="I2275" s="157"/>
      <c r="J2275" s="157"/>
      <c r="K2275" s="157"/>
      <c r="L2275" s="157"/>
    </row>
    <row r="2276" spans="9:12">
      <c r="I2276" s="157"/>
      <c r="J2276" s="157"/>
      <c r="K2276" s="157"/>
      <c r="L2276" s="157"/>
    </row>
    <row r="2277" spans="9:12">
      <c r="I2277" s="157"/>
      <c r="J2277" s="157"/>
      <c r="K2277" s="157"/>
      <c r="L2277" s="157"/>
    </row>
    <row r="2278" spans="9:12">
      <c r="I2278" s="157"/>
      <c r="J2278" s="157"/>
      <c r="K2278" s="157"/>
      <c r="L2278" s="157"/>
    </row>
    <row r="2279" spans="9:12">
      <c r="I2279" s="157"/>
      <c r="J2279" s="157"/>
      <c r="K2279" s="157"/>
      <c r="L2279" s="157"/>
    </row>
    <row r="2280" spans="9:12">
      <c r="I2280" s="157"/>
      <c r="J2280" s="157"/>
      <c r="K2280" s="157"/>
      <c r="L2280" s="157"/>
    </row>
    <row r="2281" spans="9:12">
      <c r="I2281" s="157"/>
      <c r="J2281" s="157"/>
      <c r="K2281" s="157"/>
      <c r="L2281" s="157"/>
    </row>
    <row r="2282" spans="9:12">
      <c r="I2282" s="157"/>
      <c r="J2282" s="157"/>
      <c r="K2282" s="157"/>
      <c r="L2282" s="157"/>
    </row>
    <row r="2283" spans="9:12">
      <c r="I2283" s="157"/>
      <c r="J2283" s="157"/>
      <c r="K2283" s="157"/>
      <c r="L2283" s="157"/>
    </row>
    <row r="2284" spans="9:12">
      <c r="I2284" s="157"/>
      <c r="J2284" s="157"/>
      <c r="K2284" s="157"/>
      <c r="L2284" s="157"/>
    </row>
    <row r="2285" spans="9:12">
      <c r="I2285" s="157"/>
      <c r="J2285" s="157"/>
      <c r="K2285" s="157"/>
      <c r="L2285" s="157"/>
    </row>
    <row r="2286" spans="9:12">
      <c r="I2286" s="157"/>
      <c r="J2286" s="157"/>
      <c r="K2286" s="157"/>
      <c r="L2286" s="157"/>
    </row>
    <row r="2287" spans="9:12">
      <c r="I2287" s="157"/>
      <c r="J2287" s="157"/>
      <c r="K2287" s="157"/>
      <c r="L2287" s="157"/>
    </row>
    <row r="2288" spans="9:12">
      <c r="I2288" s="157"/>
      <c r="J2288" s="157"/>
      <c r="K2288" s="157"/>
      <c r="L2288" s="157"/>
    </row>
    <row r="2289" spans="9:12">
      <c r="I2289" s="157"/>
      <c r="J2289" s="157"/>
      <c r="K2289" s="157"/>
      <c r="L2289" s="157"/>
    </row>
    <row r="2290" spans="9:12">
      <c r="I2290" s="157"/>
      <c r="J2290" s="157"/>
      <c r="K2290" s="157"/>
      <c r="L2290" s="157"/>
    </row>
    <row r="2291" spans="9:12">
      <c r="I2291" s="157"/>
      <c r="J2291" s="157"/>
      <c r="K2291" s="157"/>
      <c r="L2291" s="157"/>
    </row>
    <row r="2292" spans="9:12">
      <c r="I2292" s="157"/>
      <c r="J2292" s="157"/>
      <c r="K2292" s="157"/>
      <c r="L2292" s="157"/>
    </row>
    <row r="2293" spans="9:12">
      <c r="I2293" s="157"/>
      <c r="J2293" s="157"/>
      <c r="K2293" s="157"/>
      <c r="L2293" s="157"/>
    </row>
    <row r="2294" spans="9:12">
      <c r="I2294" s="157"/>
      <c r="J2294" s="157"/>
      <c r="K2294" s="157"/>
      <c r="L2294" s="157"/>
    </row>
    <row r="2295" spans="9:12">
      <c r="I2295" s="157"/>
      <c r="J2295" s="157"/>
      <c r="K2295" s="157"/>
      <c r="L2295" s="157"/>
    </row>
    <row r="2296" spans="9:12">
      <c r="I2296" s="157"/>
      <c r="J2296" s="157"/>
      <c r="K2296" s="157"/>
      <c r="L2296" s="157"/>
    </row>
    <row r="2297" spans="9:12">
      <c r="I2297" s="157"/>
      <c r="J2297" s="157"/>
      <c r="K2297" s="157"/>
      <c r="L2297" s="157"/>
    </row>
    <row r="2298" spans="9:12">
      <c r="I2298" s="157"/>
      <c r="J2298" s="157"/>
      <c r="K2298" s="157"/>
      <c r="L2298" s="157"/>
    </row>
    <row r="2299" spans="9:12">
      <c r="I2299" s="157"/>
      <c r="J2299" s="157"/>
      <c r="K2299" s="157"/>
      <c r="L2299" s="157"/>
    </row>
    <row r="2300" spans="9:12">
      <c r="I2300" s="157"/>
      <c r="J2300" s="157"/>
      <c r="K2300" s="157"/>
      <c r="L2300" s="157"/>
    </row>
    <row r="2301" spans="9:12">
      <c r="I2301" s="157"/>
      <c r="J2301" s="157"/>
      <c r="K2301" s="157"/>
      <c r="L2301" s="157"/>
    </row>
    <row r="2302" spans="9:12">
      <c r="I2302" s="157"/>
      <c r="J2302" s="157"/>
      <c r="K2302" s="157"/>
      <c r="L2302" s="157"/>
    </row>
    <row r="2303" spans="9:12">
      <c r="I2303" s="157"/>
      <c r="J2303" s="157"/>
      <c r="K2303" s="157"/>
      <c r="L2303" s="157"/>
    </row>
    <row r="2304" spans="9:12">
      <c r="I2304" s="157"/>
      <c r="J2304" s="157"/>
      <c r="K2304" s="157"/>
      <c r="L2304" s="157"/>
    </row>
    <row r="2305" spans="9:12">
      <c r="I2305" s="157"/>
      <c r="J2305" s="157"/>
      <c r="K2305" s="157"/>
      <c r="L2305" s="157"/>
    </row>
    <row r="2306" spans="9:12">
      <c r="I2306" s="157"/>
      <c r="J2306" s="157"/>
      <c r="K2306" s="157"/>
      <c r="L2306" s="157"/>
    </row>
    <row r="2307" spans="9:12">
      <c r="I2307" s="157"/>
      <c r="J2307" s="157"/>
      <c r="K2307" s="157"/>
      <c r="L2307" s="157"/>
    </row>
    <row r="2308" spans="9:12">
      <c r="I2308" s="157"/>
      <c r="J2308" s="157"/>
      <c r="K2308" s="157"/>
      <c r="L2308" s="157"/>
    </row>
    <row r="2309" spans="9:12">
      <c r="I2309" s="157"/>
      <c r="J2309" s="157"/>
      <c r="K2309" s="157"/>
      <c r="L2309" s="157"/>
    </row>
    <row r="2310" spans="9:12">
      <c r="I2310" s="157"/>
      <c r="J2310" s="157"/>
      <c r="K2310" s="157"/>
      <c r="L2310" s="157"/>
    </row>
    <row r="2311" spans="9:12">
      <c r="I2311" s="157"/>
      <c r="J2311" s="157"/>
      <c r="K2311" s="157"/>
      <c r="L2311" s="157"/>
    </row>
    <row r="2312" spans="9:12">
      <c r="I2312" s="157"/>
      <c r="J2312" s="157"/>
      <c r="K2312" s="157"/>
      <c r="L2312" s="157"/>
    </row>
    <row r="2313" spans="9:12">
      <c r="I2313" s="157"/>
      <c r="J2313" s="157"/>
      <c r="K2313" s="157"/>
      <c r="L2313" s="157"/>
    </row>
    <row r="2314" spans="9:12">
      <c r="I2314" s="157"/>
      <c r="J2314" s="157"/>
      <c r="K2314" s="157"/>
      <c r="L2314" s="157"/>
    </row>
    <row r="2315" spans="9:12">
      <c r="I2315" s="157"/>
      <c r="J2315" s="157"/>
      <c r="K2315" s="157"/>
      <c r="L2315" s="157"/>
    </row>
    <row r="2316" spans="9:12">
      <c r="I2316" s="157"/>
      <c r="J2316" s="157"/>
      <c r="K2316" s="157"/>
      <c r="L2316" s="157"/>
    </row>
    <row r="2317" spans="9:12">
      <c r="I2317" s="157"/>
      <c r="J2317" s="157"/>
      <c r="K2317" s="157"/>
      <c r="L2317" s="157"/>
    </row>
    <row r="2318" spans="9:12">
      <c r="I2318" s="157"/>
      <c r="J2318" s="157"/>
      <c r="K2318" s="157"/>
      <c r="L2318" s="157"/>
    </row>
    <row r="2319" spans="9:12">
      <c r="I2319" s="157"/>
      <c r="J2319" s="157"/>
      <c r="K2319" s="157"/>
      <c r="L2319" s="157"/>
    </row>
    <row r="2320" spans="9:12">
      <c r="I2320" s="157"/>
      <c r="J2320" s="157"/>
      <c r="K2320" s="157"/>
      <c r="L2320" s="157"/>
    </row>
    <row r="2321" spans="9:12">
      <c r="I2321" s="157"/>
      <c r="J2321" s="157"/>
      <c r="K2321" s="157"/>
      <c r="L2321" s="157"/>
    </row>
    <row r="2322" spans="9:12">
      <c r="I2322" s="157"/>
      <c r="J2322" s="157"/>
      <c r="K2322" s="157"/>
      <c r="L2322" s="157"/>
    </row>
    <row r="2323" spans="9:12">
      <c r="I2323" s="157"/>
      <c r="J2323" s="157"/>
      <c r="K2323" s="157"/>
      <c r="L2323" s="157"/>
    </row>
    <row r="2324" spans="9:12">
      <c r="I2324" s="157"/>
      <c r="J2324" s="157"/>
      <c r="K2324" s="157"/>
      <c r="L2324" s="157"/>
    </row>
    <row r="2325" spans="9:12">
      <c r="I2325" s="157"/>
      <c r="J2325" s="157"/>
      <c r="K2325" s="157"/>
      <c r="L2325" s="157"/>
    </row>
    <row r="2326" spans="9:12">
      <c r="I2326" s="157"/>
      <c r="J2326" s="157"/>
      <c r="K2326" s="157"/>
      <c r="L2326" s="157"/>
    </row>
    <row r="2327" spans="9:12">
      <c r="I2327" s="157"/>
      <c r="J2327" s="157"/>
      <c r="K2327" s="157"/>
      <c r="L2327" s="157"/>
    </row>
    <row r="2328" spans="9:12">
      <c r="I2328" s="157"/>
      <c r="J2328" s="157"/>
      <c r="K2328" s="157"/>
      <c r="L2328" s="157"/>
    </row>
    <row r="2329" spans="9:12">
      <c r="I2329" s="157"/>
      <c r="J2329" s="157"/>
      <c r="K2329" s="157"/>
      <c r="L2329" s="157"/>
    </row>
    <row r="2330" spans="9:12">
      <c r="I2330" s="157"/>
      <c r="J2330" s="157"/>
      <c r="K2330" s="157"/>
      <c r="L2330" s="157"/>
    </row>
    <row r="2331" spans="9:12">
      <c r="I2331" s="157"/>
      <c r="J2331" s="157"/>
      <c r="K2331" s="157"/>
      <c r="L2331" s="157"/>
    </row>
    <row r="2332" spans="9:12">
      <c r="I2332" s="157"/>
      <c r="J2332" s="157"/>
      <c r="K2332" s="157"/>
      <c r="L2332" s="157"/>
    </row>
    <row r="2333" spans="9:12">
      <c r="I2333" s="157"/>
      <c r="J2333" s="157"/>
      <c r="K2333" s="157"/>
      <c r="L2333" s="157"/>
    </row>
    <row r="2334" spans="9:12">
      <c r="I2334" s="157"/>
      <c r="J2334" s="157"/>
      <c r="K2334" s="157"/>
      <c r="L2334" s="157"/>
    </row>
    <row r="2335" spans="9:12">
      <c r="I2335" s="157"/>
      <c r="J2335" s="157"/>
      <c r="K2335" s="157"/>
      <c r="L2335" s="157"/>
    </row>
    <row r="2336" spans="9:12">
      <c r="I2336" s="157"/>
      <c r="J2336" s="157"/>
      <c r="K2336" s="157"/>
      <c r="L2336" s="157"/>
    </row>
    <row r="2337" spans="9:12">
      <c r="I2337" s="157"/>
      <c r="J2337" s="157"/>
      <c r="K2337" s="157"/>
      <c r="L2337" s="157"/>
    </row>
    <row r="2338" spans="9:12">
      <c r="I2338" s="157"/>
      <c r="J2338" s="157"/>
      <c r="K2338" s="157"/>
      <c r="L2338" s="157"/>
    </row>
    <row r="2339" spans="9:12">
      <c r="I2339" s="157"/>
      <c r="J2339" s="157"/>
      <c r="K2339" s="157"/>
      <c r="L2339" s="157"/>
    </row>
    <row r="2340" spans="9:12">
      <c r="I2340" s="157"/>
      <c r="J2340" s="157"/>
      <c r="K2340" s="157"/>
      <c r="L2340" s="157"/>
    </row>
    <row r="2341" spans="9:12">
      <c r="I2341" s="157"/>
      <c r="J2341" s="157"/>
      <c r="K2341" s="157"/>
      <c r="L2341" s="157"/>
    </row>
    <row r="2342" spans="9:12">
      <c r="I2342" s="157"/>
      <c r="J2342" s="157"/>
      <c r="K2342" s="157"/>
      <c r="L2342" s="157"/>
    </row>
    <row r="2343" spans="9:12">
      <c r="I2343" s="157"/>
      <c r="J2343" s="157"/>
      <c r="K2343" s="157"/>
      <c r="L2343" s="157"/>
    </row>
    <row r="2344" spans="9:12">
      <c r="I2344" s="157"/>
      <c r="J2344" s="157"/>
      <c r="K2344" s="157"/>
      <c r="L2344" s="157"/>
    </row>
    <row r="2345" spans="9:12">
      <c r="I2345" s="157"/>
      <c r="J2345" s="157"/>
      <c r="K2345" s="157"/>
      <c r="L2345" s="157"/>
    </row>
    <row r="2346" spans="9:12">
      <c r="I2346" s="157"/>
      <c r="J2346" s="157"/>
      <c r="K2346" s="157"/>
      <c r="L2346" s="157"/>
    </row>
    <row r="2347" spans="9:12">
      <c r="I2347" s="157"/>
      <c r="J2347" s="157"/>
      <c r="K2347" s="157"/>
      <c r="L2347" s="157"/>
    </row>
    <row r="2348" spans="9:12">
      <c r="I2348" s="157"/>
      <c r="J2348" s="157"/>
      <c r="K2348" s="157"/>
      <c r="L2348" s="157"/>
    </row>
    <row r="2349" spans="9:12">
      <c r="I2349" s="157"/>
      <c r="J2349" s="157"/>
      <c r="K2349" s="157"/>
      <c r="L2349" s="157"/>
    </row>
    <row r="2350" spans="9:12">
      <c r="I2350" s="157"/>
      <c r="J2350" s="157"/>
      <c r="K2350" s="157"/>
      <c r="L2350" s="157"/>
    </row>
    <row r="2351" spans="9:12">
      <c r="I2351" s="157"/>
      <c r="J2351" s="157"/>
      <c r="K2351" s="157"/>
      <c r="L2351" s="157"/>
    </row>
    <row r="2352" spans="9:12">
      <c r="I2352" s="157"/>
      <c r="J2352" s="157"/>
      <c r="K2352" s="157"/>
      <c r="L2352" s="157"/>
    </row>
    <row r="2353" spans="9:12">
      <c r="I2353" s="157"/>
      <c r="J2353" s="157"/>
      <c r="K2353" s="157"/>
      <c r="L2353" s="157"/>
    </row>
    <row r="2354" spans="9:12">
      <c r="I2354" s="157"/>
      <c r="J2354" s="157"/>
      <c r="K2354" s="157"/>
      <c r="L2354" s="157"/>
    </row>
    <row r="2355" spans="9:12">
      <c r="I2355" s="157"/>
      <c r="J2355" s="157"/>
      <c r="K2355" s="157"/>
      <c r="L2355" s="157"/>
    </row>
    <row r="2356" spans="9:12">
      <c r="I2356" s="157"/>
      <c r="J2356" s="157"/>
      <c r="K2356" s="157"/>
      <c r="L2356" s="157"/>
    </row>
    <row r="2357" spans="9:12">
      <c r="I2357" s="157"/>
      <c r="J2357" s="157"/>
      <c r="K2357" s="157"/>
      <c r="L2357" s="157"/>
    </row>
    <row r="2358" spans="9:12">
      <c r="I2358" s="157"/>
      <c r="J2358" s="157"/>
      <c r="K2358" s="157"/>
      <c r="L2358" s="157"/>
    </row>
    <row r="2359" spans="9:12">
      <c r="I2359" s="157"/>
      <c r="J2359" s="157"/>
      <c r="K2359" s="157"/>
      <c r="L2359" s="157"/>
    </row>
    <row r="2360" spans="9:12">
      <c r="I2360" s="157"/>
      <c r="J2360" s="157"/>
      <c r="K2360" s="157"/>
      <c r="L2360" s="157"/>
    </row>
    <row r="2361" spans="9:12">
      <c r="I2361" s="157"/>
      <c r="J2361" s="157"/>
      <c r="K2361" s="157"/>
      <c r="L2361" s="157"/>
    </row>
    <row r="2362" spans="9:12">
      <c r="I2362" s="157"/>
      <c r="J2362" s="157"/>
      <c r="K2362" s="157"/>
      <c r="L2362" s="157"/>
    </row>
    <row r="2363" spans="9:12">
      <c r="I2363" s="157"/>
      <c r="J2363" s="157"/>
      <c r="K2363" s="157"/>
      <c r="L2363" s="157"/>
    </row>
    <row r="2364" spans="9:12">
      <c r="I2364" s="157"/>
      <c r="J2364" s="157"/>
      <c r="K2364" s="157"/>
      <c r="L2364" s="157"/>
    </row>
    <row r="2365" spans="9:12">
      <c r="I2365" s="157"/>
      <c r="J2365" s="157"/>
      <c r="K2365" s="157"/>
      <c r="L2365" s="157"/>
    </row>
    <row r="2366" spans="9:12">
      <c r="I2366" s="157"/>
      <c r="J2366" s="157"/>
      <c r="K2366" s="157"/>
      <c r="L2366" s="157"/>
    </row>
    <row r="2367" spans="9:12">
      <c r="I2367" s="157"/>
      <c r="J2367" s="157"/>
      <c r="K2367" s="157"/>
      <c r="L2367" s="157"/>
    </row>
    <row r="2368" spans="9:12">
      <c r="I2368" s="157"/>
      <c r="J2368" s="157"/>
      <c r="K2368" s="157"/>
      <c r="L2368" s="157"/>
    </row>
    <row r="2369" spans="9:12">
      <c r="I2369" s="157"/>
      <c r="J2369" s="157"/>
      <c r="K2369" s="157"/>
      <c r="L2369" s="157"/>
    </row>
    <row r="2370" spans="9:12">
      <c r="I2370" s="157"/>
      <c r="J2370" s="157"/>
      <c r="K2370" s="157"/>
      <c r="L2370" s="157"/>
    </row>
    <row r="2371" spans="9:12">
      <c r="I2371" s="157"/>
      <c r="J2371" s="157"/>
      <c r="K2371" s="157"/>
      <c r="L2371" s="157"/>
    </row>
    <row r="2372" spans="9:12">
      <c r="I2372" s="157"/>
      <c r="J2372" s="157"/>
      <c r="K2372" s="157"/>
      <c r="L2372" s="157"/>
    </row>
    <row r="2373" spans="9:12">
      <c r="I2373" s="157"/>
      <c r="J2373" s="157"/>
      <c r="K2373" s="157"/>
      <c r="L2373" s="157"/>
    </row>
    <row r="2374" spans="9:12">
      <c r="I2374" s="157"/>
      <c r="J2374" s="157"/>
      <c r="K2374" s="157"/>
      <c r="L2374" s="157"/>
    </row>
    <row r="2375" spans="9:12">
      <c r="I2375" s="157"/>
      <c r="J2375" s="157"/>
      <c r="K2375" s="157"/>
      <c r="L2375" s="157"/>
    </row>
    <row r="2376" spans="9:12">
      <c r="I2376" s="157"/>
      <c r="J2376" s="157"/>
      <c r="K2376" s="157"/>
      <c r="L2376" s="157"/>
    </row>
    <row r="2377" spans="9:12">
      <c r="I2377" s="157"/>
      <c r="J2377" s="157"/>
      <c r="K2377" s="157"/>
      <c r="L2377" s="157"/>
    </row>
    <row r="2378" spans="9:12">
      <c r="I2378" s="157"/>
      <c r="J2378" s="157"/>
      <c r="K2378" s="157"/>
      <c r="L2378" s="157"/>
    </row>
    <row r="2379" spans="9:12">
      <c r="I2379" s="157"/>
      <c r="J2379" s="157"/>
      <c r="K2379" s="157"/>
      <c r="L2379" s="157"/>
    </row>
    <row r="2380" spans="9:12">
      <c r="I2380" s="157"/>
      <c r="J2380" s="157"/>
      <c r="K2380" s="157"/>
      <c r="L2380" s="157"/>
    </row>
    <row r="2381" spans="9:12">
      <c r="I2381" s="157"/>
      <c r="J2381" s="157"/>
      <c r="K2381" s="157"/>
      <c r="L2381" s="157"/>
    </row>
    <row r="2382" spans="9:12">
      <c r="I2382" s="157"/>
      <c r="J2382" s="157"/>
      <c r="K2382" s="157"/>
      <c r="L2382" s="157"/>
    </row>
    <row r="2383" spans="9:12">
      <c r="I2383" s="157"/>
      <c r="J2383" s="157"/>
      <c r="K2383" s="157"/>
      <c r="L2383" s="157"/>
    </row>
    <row r="2384" spans="9:12">
      <c r="I2384" s="157"/>
      <c r="J2384" s="157"/>
      <c r="K2384" s="157"/>
      <c r="L2384" s="157"/>
    </row>
    <row r="2385" spans="9:12">
      <c r="I2385" s="157"/>
      <c r="J2385" s="157"/>
      <c r="K2385" s="157"/>
      <c r="L2385" s="157"/>
    </row>
    <row r="2386" spans="9:12">
      <c r="I2386" s="157"/>
      <c r="J2386" s="157"/>
      <c r="K2386" s="157"/>
      <c r="L2386" s="157"/>
    </row>
    <row r="2387" spans="9:12">
      <c r="I2387" s="157"/>
      <c r="J2387" s="157"/>
      <c r="K2387" s="157"/>
      <c r="L2387" s="157"/>
    </row>
    <row r="2388" spans="9:12">
      <c r="I2388" s="157"/>
      <c r="J2388" s="157"/>
      <c r="K2388" s="157"/>
      <c r="L2388" s="157"/>
    </row>
    <row r="2389" spans="9:12">
      <c r="I2389" s="157"/>
      <c r="J2389" s="157"/>
      <c r="K2389" s="157"/>
      <c r="L2389" s="157"/>
    </row>
    <row r="2390" spans="9:12">
      <c r="I2390" s="157"/>
      <c r="J2390" s="157"/>
      <c r="K2390" s="157"/>
      <c r="L2390" s="157"/>
    </row>
    <row r="2391" spans="9:12">
      <c r="I2391" s="157"/>
      <c r="J2391" s="157"/>
      <c r="K2391" s="157"/>
      <c r="L2391" s="157"/>
    </row>
    <row r="2392" spans="9:12">
      <c r="I2392" s="157"/>
      <c r="J2392" s="157"/>
      <c r="K2392" s="157"/>
      <c r="L2392" s="157"/>
    </row>
    <row r="2393" spans="9:12">
      <c r="I2393" s="157"/>
      <c r="J2393" s="157"/>
      <c r="K2393" s="157"/>
      <c r="L2393" s="157"/>
    </row>
    <row r="2394" spans="9:12">
      <c r="I2394" s="157"/>
      <c r="J2394" s="157"/>
      <c r="K2394" s="157"/>
      <c r="L2394" s="157"/>
    </row>
    <row r="2395" spans="9:12">
      <c r="I2395" s="157"/>
      <c r="J2395" s="157"/>
      <c r="K2395" s="157"/>
      <c r="L2395" s="157"/>
    </row>
    <row r="2396" spans="9:12">
      <c r="I2396" s="157"/>
      <c r="J2396" s="157"/>
      <c r="K2396" s="157"/>
      <c r="L2396" s="157"/>
    </row>
    <row r="2397" spans="9:12">
      <c r="I2397" s="157"/>
      <c r="J2397" s="157"/>
      <c r="K2397" s="157"/>
      <c r="L2397" s="157"/>
    </row>
    <row r="2398" spans="9:12">
      <c r="I2398" s="157"/>
      <c r="J2398" s="157"/>
      <c r="K2398" s="157"/>
      <c r="L2398" s="157"/>
    </row>
    <row r="2399" spans="9:12">
      <c r="I2399" s="157"/>
      <c r="J2399" s="157"/>
      <c r="K2399" s="157"/>
      <c r="L2399" s="157"/>
    </row>
    <row r="2400" spans="9:12">
      <c r="I2400" s="157"/>
      <c r="J2400" s="157"/>
      <c r="K2400" s="157"/>
      <c r="L2400" s="157"/>
    </row>
    <row r="2401" spans="9:12">
      <c r="I2401" s="157"/>
      <c r="J2401" s="157"/>
      <c r="K2401" s="157"/>
      <c r="L2401" s="157"/>
    </row>
    <row r="2402" spans="9:12">
      <c r="I2402" s="157"/>
      <c r="J2402" s="157"/>
      <c r="K2402" s="157"/>
      <c r="L2402" s="157"/>
    </row>
    <row r="2403" spans="9:12">
      <c r="I2403" s="157"/>
      <c r="J2403" s="157"/>
      <c r="K2403" s="157"/>
      <c r="L2403" s="157"/>
    </row>
    <row r="2404" spans="9:12">
      <c r="I2404" s="157"/>
      <c r="J2404" s="157"/>
      <c r="K2404" s="157"/>
      <c r="L2404" s="157"/>
    </row>
    <row r="2405" spans="9:12">
      <c r="I2405" s="157"/>
      <c r="J2405" s="157"/>
      <c r="K2405" s="157"/>
      <c r="L2405" s="157"/>
    </row>
    <row r="2406" spans="9:12">
      <c r="I2406" s="157"/>
      <c r="J2406" s="157"/>
      <c r="K2406" s="157"/>
      <c r="L2406" s="157"/>
    </row>
    <row r="2407" spans="9:12">
      <c r="I2407" s="157"/>
      <c r="J2407" s="157"/>
      <c r="K2407" s="157"/>
      <c r="L2407" s="157"/>
    </row>
    <row r="2408" spans="9:12">
      <c r="I2408" s="157"/>
      <c r="J2408" s="157"/>
      <c r="K2408" s="157"/>
      <c r="L2408" s="157"/>
    </row>
    <row r="2409" spans="9:12">
      <c r="I2409" s="157"/>
      <c r="J2409" s="157"/>
      <c r="K2409" s="157"/>
      <c r="L2409" s="157"/>
    </row>
    <row r="2410" spans="9:12">
      <c r="I2410" s="157"/>
      <c r="J2410" s="157"/>
      <c r="K2410" s="157"/>
      <c r="L2410" s="157"/>
    </row>
    <row r="2411" spans="9:12">
      <c r="I2411" s="157"/>
      <c r="J2411" s="157"/>
      <c r="K2411" s="157"/>
      <c r="L2411" s="157"/>
    </row>
    <row r="2412" spans="9:12">
      <c r="I2412" s="157"/>
      <c r="J2412" s="157"/>
      <c r="K2412" s="157"/>
      <c r="L2412" s="157"/>
    </row>
    <row r="2413" spans="9:12">
      <c r="I2413" s="157"/>
      <c r="J2413" s="157"/>
      <c r="K2413" s="157"/>
      <c r="L2413" s="157"/>
    </row>
    <row r="2414" spans="9:12">
      <c r="I2414" s="157"/>
      <c r="J2414" s="157"/>
      <c r="K2414" s="157"/>
      <c r="L2414" s="157"/>
    </row>
    <row r="2415" spans="9:12">
      <c r="I2415" s="157"/>
      <c r="J2415" s="157"/>
      <c r="K2415" s="157"/>
      <c r="L2415" s="157"/>
    </row>
    <row r="2416" spans="9:12">
      <c r="I2416" s="157"/>
      <c r="J2416" s="157"/>
      <c r="K2416" s="157"/>
      <c r="L2416" s="157"/>
    </row>
    <row r="2417" spans="9:12">
      <c r="I2417" s="157"/>
      <c r="J2417" s="157"/>
      <c r="K2417" s="157"/>
      <c r="L2417" s="157"/>
    </row>
    <row r="2418" spans="9:12">
      <c r="I2418" s="157"/>
      <c r="J2418" s="157"/>
      <c r="K2418" s="157"/>
      <c r="L2418" s="157"/>
    </row>
    <row r="2419" spans="9:12">
      <c r="I2419" s="157"/>
      <c r="J2419" s="157"/>
      <c r="K2419" s="157"/>
      <c r="L2419" s="157"/>
    </row>
    <row r="2420" spans="9:12">
      <c r="I2420" s="157"/>
      <c r="J2420" s="157"/>
      <c r="K2420" s="157"/>
      <c r="L2420" s="157"/>
    </row>
    <row r="2421" spans="9:12">
      <c r="I2421" s="157"/>
      <c r="J2421" s="157"/>
      <c r="K2421" s="157"/>
      <c r="L2421" s="157"/>
    </row>
    <row r="2422" spans="9:12">
      <c r="I2422" s="157"/>
      <c r="J2422" s="157"/>
      <c r="K2422" s="157"/>
      <c r="L2422" s="157"/>
    </row>
    <row r="2423" spans="9:12">
      <c r="I2423" s="157"/>
      <c r="J2423" s="157"/>
      <c r="K2423" s="157"/>
      <c r="L2423" s="157"/>
    </row>
    <row r="2424" spans="9:12">
      <c r="I2424" s="157"/>
      <c r="J2424" s="157"/>
      <c r="K2424" s="157"/>
      <c r="L2424" s="157"/>
    </row>
    <row r="2425" spans="9:12">
      <c r="I2425" s="157"/>
      <c r="J2425" s="157"/>
      <c r="K2425" s="157"/>
      <c r="L2425" s="157"/>
    </row>
    <row r="2426" spans="9:12">
      <c r="I2426" s="157"/>
      <c r="J2426" s="157"/>
      <c r="K2426" s="157"/>
      <c r="L2426" s="157"/>
    </row>
    <row r="2427" spans="9:12">
      <c r="I2427" s="157"/>
      <c r="J2427" s="157"/>
      <c r="K2427" s="157"/>
      <c r="L2427" s="157"/>
    </row>
    <row r="2428" spans="9:12">
      <c r="I2428" s="157"/>
      <c r="J2428" s="157"/>
      <c r="K2428" s="157"/>
      <c r="L2428" s="157"/>
    </row>
    <row r="2429" spans="9:12">
      <c r="I2429" s="157"/>
      <c r="J2429" s="157"/>
      <c r="K2429" s="157"/>
      <c r="L2429" s="157"/>
    </row>
    <row r="2430" spans="9:12">
      <c r="I2430" s="157"/>
      <c r="J2430" s="157"/>
      <c r="K2430" s="157"/>
      <c r="L2430" s="157"/>
    </row>
    <row r="2431" spans="9:12">
      <c r="I2431" s="157"/>
      <c r="J2431" s="157"/>
      <c r="K2431" s="157"/>
      <c r="L2431" s="157"/>
    </row>
    <row r="2432" spans="9:12">
      <c r="I2432" s="157"/>
      <c r="J2432" s="157"/>
      <c r="K2432" s="157"/>
      <c r="L2432" s="157"/>
    </row>
    <row r="2433" spans="9:12">
      <c r="I2433" s="157"/>
      <c r="J2433" s="157"/>
      <c r="K2433" s="157"/>
      <c r="L2433" s="157"/>
    </row>
    <row r="2434" spans="9:12">
      <c r="I2434" s="157"/>
      <c r="J2434" s="157"/>
      <c r="K2434" s="157"/>
      <c r="L2434" s="157"/>
    </row>
    <row r="2435" spans="9:12">
      <c r="I2435" s="157"/>
      <c r="J2435" s="157"/>
      <c r="K2435" s="157"/>
      <c r="L2435" s="157"/>
    </row>
    <row r="2436" spans="9:12">
      <c r="I2436" s="157"/>
      <c r="J2436" s="157"/>
      <c r="K2436" s="157"/>
      <c r="L2436" s="157"/>
    </row>
    <row r="2437" spans="9:12">
      <c r="I2437" s="157"/>
      <c r="J2437" s="157"/>
      <c r="K2437" s="157"/>
      <c r="L2437" s="157"/>
    </row>
    <row r="2438" spans="9:12">
      <c r="I2438" s="157"/>
      <c r="J2438" s="157"/>
      <c r="K2438" s="157"/>
      <c r="L2438" s="157"/>
    </row>
    <row r="2439" spans="9:12">
      <c r="I2439" s="157"/>
      <c r="J2439" s="157"/>
      <c r="K2439" s="157"/>
      <c r="L2439" s="157"/>
    </row>
    <row r="2440" spans="9:12">
      <c r="I2440" s="157"/>
      <c r="J2440" s="157"/>
      <c r="K2440" s="157"/>
      <c r="L2440" s="157"/>
    </row>
    <row r="2441" spans="9:12">
      <c r="I2441" s="157"/>
      <c r="J2441" s="157"/>
      <c r="K2441" s="157"/>
      <c r="L2441" s="157"/>
    </row>
    <row r="2442" spans="9:12">
      <c r="I2442" s="157"/>
      <c r="J2442" s="157"/>
      <c r="K2442" s="157"/>
      <c r="L2442" s="157"/>
    </row>
    <row r="2443" spans="9:12">
      <c r="I2443" s="157"/>
      <c r="J2443" s="157"/>
      <c r="K2443" s="157"/>
      <c r="L2443" s="157"/>
    </row>
    <row r="2444" spans="9:12">
      <c r="I2444" s="157"/>
      <c r="J2444" s="157"/>
      <c r="K2444" s="157"/>
      <c r="L2444" s="157"/>
    </row>
    <row r="2445" spans="9:12">
      <c r="I2445" s="157"/>
      <c r="J2445" s="157"/>
      <c r="K2445" s="157"/>
      <c r="L2445" s="157"/>
    </row>
    <row r="2446" spans="9:12">
      <c r="I2446" s="157"/>
      <c r="J2446" s="157"/>
      <c r="K2446" s="157"/>
      <c r="L2446" s="157"/>
    </row>
    <row r="2447" spans="9:12">
      <c r="I2447" s="157"/>
      <c r="J2447" s="157"/>
      <c r="K2447" s="157"/>
      <c r="L2447" s="157"/>
    </row>
    <row r="2448" spans="9:12">
      <c r="I2448" s="157"/>
      <c r="J2448" s="157"/>
      <c r="K2448" s="157"/>
      <c r="L2448" s="157"/>
    </row>
    <row r="2449" spans="9:12">
      <c r="I2449" s="157"/>
      <c r="J2449" s="157"/>
      <c r="K2449" s="157"/>
      <c r="L2449" s="157"/>
    </row>
    <row r="2450" spans="9:12">
      <c r="I2450" s="157"/>
      <c r="J2450" s="157"/>
      <c r="K2450" s="157"/>
      <c r="L2450" s="157"/>
    </row>
    <row r="2451" spans="9:12">
      <c r="I2451" s="157"/>
      <c r="J2451" s="157"/>
      <c r="K2451" s="157"/>
      <c r="L2451" s="157"/>
    </row>
    <row r="2452" spans="9:12">
      <c r="I2452" s="157"/>
      <c r="J2452" s="157"/>
      <c r="K2452" s="157"/>
      <c r="L2452" s="157"/>
    </row>
    <row r="2453" spans="9:12">
      <c r="I2453" s="157"/>
      <c r="J2453" s="157"/>
      <c r="K2453" s="157"/>
      <c r="L2453" s="157"/>
    </row>
    <row r="2454" spans="9:12">
      <c r="I2454" s="157"/>
      <c r="J2454" s="157"/>
      <c r="K2454" s="157"/>
      <c r="L2454" s="157"/>
    </row>
    <row r="2455" spans="9:12">
      <c r="I2455" s="157"/>
      <c r="J2455" s="157"/>
      <c r="K2455" s="157"/>
      <c r="L2455" s="157"/>
    </row>
    <row r="2456" spans="9:12">
      <c r="I2456" s="157"/>
      <c r="J2456" s="157"/>
      <c r="K2456" s="157"/>
      <c r="L2456" s="157"/>
    </row>
    <row r="2457" spans="9:12">
      <c r="I2457" s="157"/>
      <c r="J2457" s="157"/>
      <c r="K2457" s="157"/>
      <c r="L2457" s="157"/>
    </row>
    <row r="2458" spans="9:12">
      <c r="I2458" s="157"/>
      <c r="J2458" s="157"/>
      <c r="K2458" s="157"/>
      <c r="L2458" s="157"/>
    </row>
    <row r="2459" spans="9:12">
      <c r="I2459" s="157"/>
      <c r="J2459" s="157"/>
      <c r="K2459" s="157"/>
      <c r="L2459" s="157"/>
    </row>
    <row r="2460" spans="9:12">
      <c r="I2460" s="157"/>
      <c r="J2460" s="157"/>
      <c r="K2460" s="157"/>
      <c r="L2460" s="157"/>
    </row>
    <row r="2461" spans="9:12">
      <c r="I2461" s="157"/>
      <c r="J2461" s="157"/>
      <c r="K2461" s="157"/>
      <c r="L2461" s="157"/>
    </row>
    <row r="2462" spans="9:12">
      <c r="I2462" s="157"/>
      <c r="J2462" s="157"/>
      <c r="K2462" s="157"/>
      <c r="L2462" s="157"/>
    </row>
    <row r="2463" spans="9:12">
      <c r="I2463" s="157"/>
      <c r="J2463" s="157"/>
      <c r="K2463" s="157"/>
      <c r="L2463" s="157"/>
    </row>
    <row r="2464" spans="9:12">
      <c r="I2464" s="157"/>
      <c r="J2464" s="157"/>
      <c r="K2464" s="157"/>
      <c r="L2464" s="157"/>
    </row>
    <row r="2465" spans="9:12">
      <c r="I2465" s="157"/>
      <c r="J2465" s="157"/>
      <c r="K2465" s="157"/>
      <c r="L2465" s="157"/>
    </row>
    <row r="2466" spans="9:12">
      <c r="I2466" s="157"/>
      <c r="J2466" s="157"/>
      <c r="K2466" s="157"/>
      <c r="L2466" s="157"/>
    </row>
    <row r="2467" spans="9:12">
      <c r="I2467" s="157"/>
      <c r="J2467" s="157"/>
      <c r="K2467" s="157"/>
      <c r="L2467" s="157"/>
    </row>
    <row r="2468" spans="9:12">
      <c r="I2468" s="157"/>
      <c r="J2468" s="157"/>
      <c r="K2468" s="157"/>
      <c r="L2468" s="157"/>
    </row>
    <row r="2469" spans="9:12">
      <c r="I2469" s="157"/>
      <c r="J2469" s="157"/>
      <c r="K2469" s="157"/>
      <c r="L2469" s="157"/>
    </row>
    <row r="2470" spans="9:12">
      <c r="I2470" s="157"/>
      <c r="J2470" s="157"/>
      <c r="K2470" s="157"/>
      <c r="L2470" s="157"/>
    </row>
    <row r="2471" spans="9:12">
      <c r="I2471" s="157"/>
      <c r="J2471" s="157"/>
      <c r="K2471" s="157"/>
      <c r="L2471" s="157"/>
    </row>
    <row r="2472" spans="9:12">
      <c r="I2472" s="157"/>
      <c r="J2472" s="157"/>
      <c r="K2472" s="157"/>
      <c r="L2472" s="157"/>
    </row>
    <row r="2473" spans="9:12">
      <c r="I2473" s="157"/>
      <c r="J2473" s="157"/>
      <c r="K2473" s="157"/>
      <c r="L2473" s="157"/>
    </row>
    <row r="2474" spans="9:12">
      <c r="I2474" s="157"/>
      <c r="J2474" s="157"/>
      <c r="K2474" s="157"/>
      <c r="L2474" s="157"/>
    </row>
    <row r="2475" spans="9:12">
      <c r="I2475" s="157"/>
      <c r="J2475" s="157"/>
      <c r="K2475" s="157"/>
      <c r="L2475" s="157"/>
    </row>
    <row r="2476" spans="9:12">
      <c r="I2476" s="157"/>
      <c r="J2476" s="157"/>
      <c r="K2476" s="157"/>
      <c r="L2476" s="157"/>
    </row>
    <row r="2477" spans="9:12">
      <c r="I2477" s="157"/>
      <c r="J2477" s="157"/>
      <c r="K2477" s="157"/>
      <c r="L2477" s="157"/>
    </row>
    <row r="2478" spans="9:12">
      <c r="I2478" s="157"/>
      <c r="J2478" s="157"/>
      <c r="K2478" s="157"/>
      <c r="L2478" s="157"/>
    </row>
    <row r="2479" spans="9:12">
      <c r="I2479" s="157"/>
      <c r="J2479" s="157"/>
      <c r="K2479" s="157"/>
      <c r="L2479" s="157"/>
    </row>
    <row r="2480" spans="9:12">
      <c r="I2480" s="157"/>
      <c r="J2480" s="157"/>
      <c r="K2480" s="157"/>
      <c r="L2480" s="157"/>
    </row>
    <row r="2481" spans="9:12">
      <c r="I2481" s="157"/>
      <c r="J2481" s="157"/>
      <c r="K2481" s="157"/>
      <c r="L2481" s="157"/>
    </row>
    <row r="2482" spans="9:12">
      <c r="I2482" s="157"/>
      <c r="J2482" s="157"/>
      <c r="K2482" s="157"/>
      <c r="L2482" s="157"/>
    </row>
    <row r="2483" spans="9:12">
      <c r="I2483" s="157"/>
      <c r="J2483" s="157"/>
      <c r="K2483" s="157"/>
      <c r="L2483" s="157"/>
    </row>
    <row r="2484" spans="9:12">
      <c r="I2484" s="157"/>
      <c r="J2484" s="157"/>
      <c r="K2484" s="157"/>
      <c r="L2484" s="157"/>
    </row>
    <row r="2485" spans="9:12">
      <c r="I2485" s="157"/>
      <c r="J2485" s="157"/>
      <c r="K2485" s="157"/>
      <c r="L2485" s="157"/>
    </row>
    <row r="2486" spans="9:12">
      <c r="I2486" s="157"/>
      <c r="J2486" s="157"/>
      <c r="K2486" s="157"/>
      <c r="L2486" s="157"/>
    </row>
    <row r="2487" spans="9:12">
      <c r="I2487" s="157"/>
      <c r="J2487" s="157"/>
      <c r="K2487" s="157"/>
      <c r="L2487" s="157"/>
    </row>
    <row r="2488" spans="9:12">
      <c r="I2488" s="157"/>
      <c r="J2488" s="157"/>
      <c r="K2488" s="157"/>
      <c r="L2488" s="157"/>
    </row>
    <row r="2489" spans="9:12">
      <c r="I2489" s="157"/>
      <c r="J2489" s="157"/>
      <c r="K2489" s="157"/>
      <c r="L2489" s="157"/>
    </row>
    <row r="2490" spans="9:12">
      <c r="I2490" s="157"/>
      <c r="J2490" s="157"/>
      <c r="K2490" s="157"/>
      <c r="L2490" s="157"/>
    </row>
    <row r="2491" spans="9:12">
      <c r="I2491" s="157"/>
      <c r="J2491" s="157"/>
      <c r="K2491" s="157"/>
      <c r="L2491" s="157"/>
    </row>
    <row r="2492" spans="9:12">
      <c r="I2492" s="157"/>
      <c r="J2492" s="157"/>
      <c r="K2492" s="157"/>
      <c r="L2492" s="157"/>
    </row>
    <row r="2493" spans="9:12">
      <c r="I2493" s="157"/>
      <c r="J2493" s="157"/>
      <c r="K2493" s="157"/>
      <c r="L2493" s="157"/>
    </row>
    <row r="2494" spans="9:12">
      <c r="I2494" s="157"/>
      <c r="J2494" s="157"/>
      <c r="K2494" s="157"/>
      <c r="L2494" s="157"/>
    </row>
    <row r="2495" spans="9:12">
      <c r="I2495" s="157"/>
      <c r="J2495" s="157"/>
      <c r="K2495" s="157"/>
      <c r="L2495" s="157"/>
    </row>
    <row r="2496" spans="9:12">
      <c r="I2496" s="157"/>
      <c r="J2496" s="157"/>
      <c r="K2496" s="157"/>
      <c r="L2496" s="157"/>
    </row>
    <row r="2497" spans="9:12">
      <c r="I2497" s="157"/>
      <c r="J2497" s="157"/>
      <c r="K2497" s="157"/>
      <c r="L2497" s="157"/>
    </row>
    <row r="2498" spans="9:12">
      <c r="I2498" s="157"/>
      <c r="J2498" s="157"/>
      <c r="K2498" s="157"/>
      <c r="L2498" s="157"/>
    </row>
    <row r="2499" spans="9:12">
      <c r="I2499" s="157"/>
      <c r="J2499" s="157"/>
      <c r="K2499" s="157"/>
      <c r="L2499" s="157"/>
    </row>
    <row r="2500" spans="9:12">
      <c r="I2500" s="157"/>
      <c r="J2500" s="157"/>
      <c r="K2500" s="157"/>
      <c r="L2500" s="157"/>
    </row>
    <row r="2501" spans="9:12">
      <c r="I2501" s="157"/>
      <c r="J2501" s="157"/>
      <c r="K2501" s="157"/>
      <c r="L2501" s="157"/>
    </row>
    <row r="2502" spans="9:12">
      <c r="I2502" s="157"/>
      <c r="J2502" s="157"/>
      <c r="K2502" s="157"/>
      <c r="L2502" s="157"/>
    </row>
    <row r="2503" spans="9:12">
      <c r="I2503" s="157"/>
      <c r="J2503" s="157"/>
      <c r="K2503" s="157"/>
      <c r="L2503" s="157"/>
    </row>
    <row r="2504" spans="9:12">
      <c r="I2504" s="157"/>
      <c r="J2504" s="157"/>
      <c r="K2504" s="157"/>
      <c r="L2504" s="157"/>
    </row>
    <row r="2505" spans="9:12">
      <c r="I2505" s="157"/>
      <c r="J2505" s="157"/>
      <c r="K2505" s="157"/>
      <c r="L2505" s="157"/>
    </row>
    <row r="2506" spans="9:12">
      <c r="I2506" s="157"/>
      <c r="J2506" s="157"/>
      <c r="K2506" s="157"/>
      <c r="L2506" s="157"/>
    </row>
    <row r="2507" spans="9:12">
      <c r="I2507" s="157"/>
      <c r="J2507" s="157"/>
      <c r="K2507" s="157"/>
      <c r="L2507" s="157"/>
    </row>
    <row r="2508" spans="9:12">
      <c r="I2508" s="157"/>
      <c r="J2508" s="157"/>
      <c r="K2508" s="157"/>
      <c r="L2508" s="157"/>
    </row>
    <row r="2509" spans="9:12">
      <c r="I2509" s="157"/>
      <c r="J2509" s="157"/>
      <c r="K2509" s="157"/>
      <c r="L2509" s="157"/>
    </row>
    <row r="2510" spans="9:12">
      <c r="I2510" s="157"/>
      <c r="J2510" s="157"/>
      <c r="K2510" s="157"/>
      <c r="L2510" s="157"/>
    </row>
    <row r="2511" spans="9:12">
      <c r="I2511" s="157"/>
      <c r="J2511" s="157"/>
      <c r="K2511" s="157"/>
      <c r="L2511" s="157"/>
    </row>
    <row r="2512" spans="9:12">
      <c r="I2512" s="157"/>
      <c r="J2512" s="157"/>
      <c r="K2512" s="157"/>
      <c r="L2512" s="157"/>
    </row>
    <row r="2513" spans="9:12">
      <c r="I2513" s="157"/>
      <c r="J2513" s="157"/>
      <c r="K2513" s="157"/>
      <c r="L2513" s="157"/>
    </row>
    <row r="2514" spans="9:12">
      <c r="I2514" s="157"/>
      <c r="J2514" s="157"/>
      <c r="K2514" s="157"/>
      <c r="L2514" s="157"/>
    </row>
    <row r="2515" spans="9:12">
      <c r="I2515" s="157"/>
      <c r="J2515" s="157"/>
      <c r="K2515" s="157"/>
      <c r="L2515" s="157"/>
    </row>
    <row r="2516" spans="9:12">
      <c r="I2516" s="157"/>
      <c r="J2516" s="157"/>
      <c r="K2516" s="157"/>
      <c r="L2516" s="157"/>
    </row>
    <row r="2517" spans="9:12">
      <c r="I2517" s="157"/>
      <c r="J2517" s="157"/>
      <c r="K2517" s="157"/>
      <c r="L2517" s="157"/>
    </row>
    <row r="2518" spans="9:12">
      <c r="I2518" s="157"/>
      <c r="J2518" s="157"/>
      <c r="K2518" s="157"/>
      <c r="L2518" s="157"/>
    </row>
    <row r="2519" spans="9:12">
      <c r="I2519" s="157"/>
      <c r="J2519" s="157"/>
      <c r="K2519" s="157"/>
      <c r="L2519" s="157"/>
    </row>
    <row r="2520" spans="9:12">
      <c r="I2520" s="157"/>
      <c r="J2520" s="157"/>
      <c r="K2520" s="157"/>
      <c r="L2520" s="157"/>
    </row>
    <row r="2521" spans="9:12">
      <c r="I2521" s="157"/>
      <c r="J2521" s="157"/>
      <c r="K2521" s="157"/>
      <c r="L2521" s="157"/>
    </row>
    <row r="2522" spans="9:12">
      <c r="I2522" s="157"/>
      <c r="J2522" s="157"/>
      <c r="K2522" s="157"/>
      <c r="L2522" s="157"/>
    </row>
    <row r="2523" spans="9:12">
      <c r="I2523" s="157"/>
      <c r="J2523" s="157"/>
      <c r="K2523" s="157"/>
      <c r="L2523" s="157"/>
    </row>
    <row r="2524" spans="9:12">
      <c r="I2524" s="157"/>
      <c r="J2524" s="157"/>
      <c r="K2524" s="157"/>
      <c r="L2524" s="157"/>
    </row>
    <row r="2525" spans="9:12">
      <c r="I2525" s="157"/>
      <c r="J2525" s="157"/>
      <c r="K2525" s="157"/>
      <c r="L2525" s="157"/>
    </row>
    <row r="2526" spans="9:12">
      <c r="I2526" s="157"/>
      <c r="J2526" s="157"/>
      <c r="K2526" s="157"/>
      <c r="L2526" s="157"/>
    </row>
    <row r="2527" spans="9:12">
      <c r="I2527" s="157"/>
      <c r="J2527" s="157"/>
      <c r="K2527" s="157"/>
      <c r="L2527" s="157"/>
    </row>
    <row r="2528" spans="9:12">
      <c r="I2528" s="157"/>
      <c r="J2528" s="157"/>
      <c r="K2528" s="157"/>
      <c r="L2528" s="157"/>
    </row>
    <row r="2529" spans="9:12">
      <c r="I2529" s="157"/>
      <c r="J2529" s="157"/>
      <c r="K2529" s="157"/>
      <c r="L2529" s="157"/>
    </row>
    <row r="2530" spans="9:12">
      <c r="I2530" s="157"/>
      <c r="J2530" s="157"/>
      <c r="K2530" s="157"/>
      <c r="L2530" s="157"/>
    </row>
    <row r="2531" spans="9:12">
      <c r="I2531" s="157"/>
      <c r="J2531" s="157"/>
      <c r="K2531" s="157"/>
      <c r="L2531" s="157"/>
    </row>
    <row r="2532" spans="9:12">
      <c r="I2532" s="157"/>
      <c r="J2532" s="157"/>
      <c r="K2532" s="157"/>
      <c r="L2532" s="157"/>
    </row>
    <row r="2533" spans="9:12">
      <c r="I2533" s="157"/>
      <c r="J2533" s="157"/>
      <c r="K2533" s="157"/>
      <c r="L2533" s="157"/>
    </row>
    <row r="2534" spans="9:12">
      <c r="I2534" s="157"/>
      <c r="J2534" s="157"/>
      <c r="K2534" s="157"/>
      <c r="L2534" s="157"/>
    </row>
    <row r="2535" spans="9:12">
      <c r="I2535" s="157"/>
      <c r="J2535" s="157"/>
      <c r="K2535" s="157"/>
      <c r="L2535" s="157"/>
    </row>
    <row r="2536" spans="9:12">
      <c r="I2536" s="157"/>
      <c r="J2536" s="157"/>
      <c r="K2536" s="157"/>
      <c r="L2536" s="157"/>
    </row>
    <row r="2537" spans="9:12">
      <c r="I2537" s="157"/>
      <c r="J2537" s="157"/>
      <c r="K2537" s="157"/>
      <c r="L2537" s="157"/>
    </row>
    <row r="2538" spans="9:12">
      <c r="I2538" s="157"/>
      <c r="J2538" s="157"/>
      <c r="K2538" s="157"/>
      <c r="L2538" s="157"/>
    </row>
    <row r="2539" spans="9:12">
      <c r="I2539" s="157"/>
      <c r="J2539" s="157"/>
      <c r="K2539" s="157"/>
      <c r="L2539" s="157"/>
    </row>
    <row r="2540" spans="9:12">
      <c r="I2540" s="157"/>
      <c r="J2540" s="157"/>
      <c r="K2540" s="157"/>
      <c r="L2540" s="157"/>
    </row>
    <row r="2541" spans="9:12">
      <c r="I2541" s="157"/>
      <c r="J2541" s="157"/>
      <c r="K2541" s="157"/>
      <c r="L2541" s="157"/>
    </row>
    <row r="2542" spans="9:12">
      <c r="I2542" s="157"/>
      <c r="J2542" s="157"/>
      <c r="K2542" s="157"/>
      <c r="L2542" s="157"/>
    </row>
    <row r="2543" spans="9:12">
      <c r="I2543" s="157"/>
      <c r="J2543" s="157"/>
      <c r="K2543" s="157"/>
      <c r="L2543" s="157"/>
    </row>
    <row r="2544" spans="9:12">
      <c r="I2544" s="157"/>
      <c r="J2544" s="157"/>
      <c r="K2544" s="157"/>
      <c r="L2544" s="157"/>
    </row>
    <row r="2545" spans="9:12">
      <c r="I2545" s="157"/>
      <c r="J2545" s="157"/>
      <c r="K2545" s="157"/>
      <c r="L2545" s="157"/>
    </row>
    <row r="2546" spans="9:12">
      <c r="I2546" s="157"/>
      <c r="J2546" s="157"/>
      <c r="K2546" s="157"/>
      <c r="L2546" s="157"/>
    </row>
    <row r="2547" spans="9:12">
      <c r="I2547" s="157"/>
      <c r="J2547" s="157"/>
      <c r="K2547" s="157"/>
      <c r="L2547" s="157"/>
    </row>
    <row r="2548" spans="9:12">
      <c r="I2548" s="157"/>
      <c r="J2548" s="157"/>
      <c r="K2548" s="157"/>
      <c r="L2548" s="157"/>
    </row>
    <row r="2549" spans="9:12">
      <c r="I2549" s="157"/>
      <c r="J2549" s="157"/>
      <c r="K2549" s="157"/>
      <c r="L2549" s="157"/>
    </row>
    <row r="2550" spans="9:12">
      <c r="I2550" s="157"/>
      <c r="J2550" s="157"/>
      <c r="K2550" s="157"/>
      <c r="L2550" s="157"/>
    </row>
    <row r="2551" spans="9:12">
      <c r="I2551" s="157"/>
      <c r="J2551" s="157"/>
      <c r="K2551" s="157"/>
      <c r="L2551" s="157"/>
    </row>
    <row r="2552" spans="9:12">
      <c r="I2552" s="157"/>
      <c r="J2552" s="157"/>
      <c r="K2552" s="157"/>
      <c r="L2552" s="157"/>
    </row>
    <row r="2553" spans="9:12">
      <c r="I2553" s="157"/>
      <c r="J2553" s="157"/>
      <c r="K2553" s="157"/>
      <c r="L2553" s="157"/>
    </row>
    <row r="2554" spans="9:12">
      <c r="I2554" s="157"/>
      <c r="J2554" s="157"/>
      <c r="K2554" s="157"/>
      <c r="L2554" s="157"/>
    </row>
    <row r="2555" spans="9:12">
      <c r="I2555" s="157"/>
      <c r="J2555" s="157"/>
      <c r="K2555" s="157"/>
      <c r="L2555" s="157"/>
    </row>
    <row r="2556" spans="9:12">
      <c r="I2556" s="157"/>
      <c r="J2556" s="157"/>
      <c r="K2556" s="157"/>
      <c r="L2556" s="157"/>
    </row>
    <row r="2557" spans="9:12">
      <c r="I2557" s="157"/>
      <c r="J2557" s="157"/>
      <c r="K2557" s="157"/>
      <c r="L2557" s="157"/>
    </row>
    <row r="2558" spans="9:12">
      <c r="I2558" s="157"/>
      <c r="J2558" s="157"/>
      <c r="K2558" s="157"/>
      <c r="L2558" s="157"/>
    </row>
    <row r="2559" spans="9:12">
      <c r="I2559" s="157"/>
      <c r="J2559" s="157"/>
      <c r="K2559" s="157"/>
      <c r="L2559" s="157"/>
    </row>
    <row r="2560" spans="9:12">
      <c r="I2560" s="157"/>
      <c r="J2560" s="157"/>
      <c r="K2560" s="157"/>
      <c r="L2560" s="157"/>
    </row>
    <row r="2561" spans="9:12">
      <c r="I2561" s="157"/>
      <c r="J2561" s="157"/>
      <c r="K2561" s="157"/>
      <c r="L2561" s="157"/>
    </row>
    <row r="2562" spans="9:12">
      <c r="I2562" s="157"/>
      <c r="J2562" s="157"/>
      <c r="K2562" s="157"/>
      <c r="L2562" s="157"/>
    </row>
    <row r="2563" spans="9:12">
      <c r="I2563" s="157"/>
      <c r="J2563" s="157"/>
      <c r="K2563" s="157"/>
      <c r="L2563" s="157"/>
    </row>
    <row r="2564" spans="9:12">
      <c r="I2564" s="157"/>
      <c r="J2564" s="157"/>
      <c r="K2564" s="157"/>
      <c r="L2564" s="157"/>
    </row>
    <row r="2565" spans="9:12">
      <c r="I2565" s="157"/>
      <c r="J2565" s="157"/>
      <c r="K2565" s="157"/>
      <c r="L2565" s="157"/>
    </row>
    <row r="2566" spans="9:12">
      <c r="I2566" s="157"/>
      <c r="J2566" s="157"/>
      <c r="K2566" s="157"/>
      <c r="L2566" s="157"/>
    </row>
    <row r="2567" spans="9:12">
      <c r="I2567" s="157"/>
      <c r="J2567" s="157"/>
      <c r="K2567" s="157"/>
      <c r="L2567" s="157"/>
    </row>
    <row r="2568" spans="9:12">
      <c r="I2568" s="157"/>
      <c r="J2568" s="157"/>
      <c r="K2568" s="157"/>
      <c r="L2568" s="157"/>
    </row>
    <row r="2569" spans="9:12">
      <c r="I2569" s="157"/>
      <c r="J2569" s="157"/>
      <c r="K2569" s="157"/>
      <c r="L2569" s="157"/>
    </row>
    <row r="2570" spans="9:12">
      <c r="I2570" s="157"/>
      <c r="J2570" s="157"/>
      <c r="K2570" s="157"/>
      <c r="L2570" s="157"/>
    </row>
    <row r="2571" spans="9:12">
      <c r="I2571" s="157"/>
      <c r="J2571" s="157"/>
      <c r="K2571" s="157"/>
      <c r="L2571" s="157"/>
    </row>
    <row r="2572" spans="9:12">
      <c r="I2572" s="157"/>
      <c r="J2572" s="157"/>
      <c r="K2572" s="157"/>
      <c r="L2572" s="157"/>
    </row>
    <row r="2573" spans="9:12">
      <c r="I2573" s="157"/>
      <c r="J2573" s="157"/>
      <c r="K2573" s="157"/>
      <c r="L2573" s="157"/>
    </row>
    <row r="2574" spans="9:12">
      <c r="I2574" s="157"/>
      <c r="J2574" s="157"/>
      <c r="K2574" s="157"/>
      <c r="L2574" s="157"/>
    </row>
    <row r="2575" spans="9:12">
      <c r="I2575" s="157"/>
      <c r="J2575" s="157"/>
      <c r="K2575" s="157"/>
      <c r="L2575" s="157"/>
    </row>
    <row r="2576" spans="9:12">
      <c r="I2576" s="157"/>
      <c r="J2576" s="157"/>
      <c r="K2576" s="157"/>
      <c r="L2576" s="157"/>
    </row>
    <row r="2577" spans="9:12">
      <c r="I2577" s="157"/>
      <c r="J2577" s="157"/>
      <c r="K2577" s="157"/>
      <c r="L2577" s="157"/>
    </row>
    <row r="2578" spans="9:12">
      <c r="I2578" s="157"/>
      <c r="J2578" s="157"/>
      <c r="K2578" s="157"/>
      <c r="L2578" s="157"/>
    </row>
    <row r="2579" spans="9:12">
      <c r="I2579" s="157"/>
      <c r="J2579" s="157"/>
      <c r="K2579" s="157"/>
      <c r="L2579" s="157"/>
    </row>
    <row r="2580" spans="9:12">
      <c r="I2580" s="157"/>
      <c r="J2580" s="157"/>
      <c r="K2580" s="157"/>
      <c r="L2580" s="157"/>
    </row>
    <row r="2581" spans="9:12">
      <c r="I2581" s="157"/>
      <c r="J2581" s="157"/>
      <c r="K2581" s="157"/>
      <c r="L2581" s="157"/>
    </row>
    <row r="2582" spans="9:12">
      <c r="I2582" s="157"/>
      <c r="J2582" s="157"/>
      <c r="K2582" s="157"/>
      <c r="L2582" s="157"/>
    </row>
    <row r="2583" spans="9:12">
      <c r="I2583" s="157"/>
      <c r="J2583" s="157"/>
      <c r="K2583" s="157"/>
      <c r="L2583" s="157"/>
    </row>
    <row r="2584" spans="9:12">
      <c r="I2584" s="157"/>
      <c r="J2584" s="157"/>
      <c r="K2584" s="157"/>
      <c r="L2584" s="157"/>
    </row>
    <row r="2585" spans="9:12">
      <c r="I2585" s="157"/>
      <c r="J2585" s="157"/>
      <c r="K2585" s="157"/>
      <c r="L2585" s="157"/>
    </row>
    <row r="2586" spans="9:12">
      <c r="I2586" s="157"/>
      <c r="J2586" s="157"/>
      <c r="K2586" s="157"/>
      <c r="L2586" s="157"/>
    </row>
    <row r="2587" spans="9:12">
      <c r="I2587" s="157"/>
      <c r="J2587" s="157"/>
      <c r="K2587" s="157"/>
      <c r="L2587" s="157"/>
    </row>
    <row r="2588" spans="9:12">
      <c r="I2588" s="157"/>
      <c r="J2588" s="157"/>
      <c r="K2588" s="157"/>
      <c r="L2588" s="157"/>
    </row>
    <row r="2589" spans="9:12">
      <c r="I2589" s="157"/>
      <c r="J2589" s="157"/>
      <c r="K2589" s="157"/>
      <c r="L2589" s="157"/>
    </row>
    <row r="2590" spans="9:12">
      <c r="I2590" s="157"/>
      <c r="J2590" s="157"/>
      <c r="K2590" s="157"/>
      <c r="L2590" s="157"/>
    </row>
    <row r="2591" spans="9:12">
      <c r="I2591" s="157"/>
      <c r="J2591" s="157"/>
      <c r="K2591" s="157"/>
      <c r="L2591" s="157"/>
    </row>
    <row r="2592" spans="9:12">
      <c r="I2592" s="157"/>
      <c r="J2592" s="157"/>
      <c r="K2592" s="157"/>
      <c r="L2592" s="157"/>
    </row>
    <row r="2593" spans="9:12">
      <c r="I2593" s="157"/>
      <c r="J2593" s="157"/>
      <c r="K2593" s="157"/>
      <c r="L2593" s="157"/>
    </row>
    <row r="2594" spans="9:12">
      <c r="I2594" s="157"/>
      <c r="J2594" s="157"/>
      <c r="K2594" s="157"/>
      <c r="L2594" s="157"/>
    </row>
    <row r="2595" spans="9:12">
      <c r="I2595" s="157"/>
      <c r="J2595" s="157"/>
      <c r="K2595" s="157"/>
      <c r="L2595" s="157"/>
    </row>
    <row r="2596" spans="9:12">
      <c r="I2596" s="157"/>
      <c r="J2596" s="157"/>
      <c r="K2596" s="157"/>
      <c r="L2596" s="157"/>
    </row>
    <row r="2597" spans="9:12">
      <c r="I2597" s="157"/>
      <c r="J2597" s="157"/>
      <c r="K2597" s="157"/>
      <c r="L2597" s="157"/>
    </row>
    <row r="2598" spans="9:12">
      <c r="I2598" s="157"/>
      <c r="J2598" s="157"/>
      <c r="K2598" s="157"/>
      <c r="L2598" s="157"/>
    </row>
    <row r="2599" spans="9:12">
      <c r="I2599" s="157"/>
      <c r="J2599" s="157"/>
      <c r="K2599" s="157"/>
      <c r="L2599" s="157"/>
    </row>
    <row r="2600" spans="9:12">
      <c r="I2600" s="157"/>
      <c r="J2600" s="157"/>
      <c r="K2600" s="157"/>
      <c r="L2600" s="157"/>
    </row>
    <row r="2601" spans="9:12">
      <c r="I2601" s="157"/>
      <c r="J2601" s="157"/>
      <c r="K2601" s="157"/>
      <c r="L2601" s="157"/>
    </row>
    <row r="2602" spans="9:12">
      <c r="I2602" s="157"/>
      <c r="J2602" s="157"/>
      <c r="K2602" s="157"/>
      <c r="L2602" s="157"/>
    </row>
    <row r="2603" spans="9:12">
      <c r="I2603" s="157"/>
      <c r="J2603" s="157"/>
      <c r="K2603" s="157"/>
      <c r="L2603" s="157"/>
    </row>
    <row r="2604" spans="9:12">
      <c r="I2604" s="157"/>
      <c r="J2604" s="157"/>
      <c r="K2604" s="157"/>
      <c r="L2604" s="157"/>
    </row>
    <row r="2605" spans="9:12">
      <c r="I2605" s="157"/>
      <c r="J2605" s="157"/>
      <c r="K2605" s="157"/>
      <c r="L2605" s="157"/>
    </row>
    <row r="2606" spans="9:12">
      <c r="I2606" s="157"/>
      <c r="J2606" s="157"/>
      <c r="K2606" s="157"/>
      <c r="L2606" s="157"/>
    </row>
    <row r="2607" spans="9:12">
      <c r="I2607" s="157"/>
      <c r="J2607" s="157"/>
      <c r="K2607" s="157"/>
      <c r="L2607" s="157"/>
    </row>
    <row r="2608" spans="9:12">
      <c r="I2608" s="157"/>
      <c r="J2608" s="157"/>
      <c r="K2608" s="157"/>
      <c r="L2608" s="157"/>
    </row>
    <row r="2609" spans="9:12">
      <c r="I2609" s="157"/>
      <c r="J2609" s="157"/>
      <c r="K2609" s="157"/>
      <c r="L2609" s="157"/>
    </row>
    <row r="2610" spans="9:12">
      <c r="I2610" s="157"/>
      <c r="J2610" s="157"/>
      <c r="K2610" s="157"/>
      <c r="L2610" s="157"/>
    </row>
    <row r="2611" spans="9:12">
      <c r="I2611" s="157"/>
      <c r="J2611" s="157"/>
      <c r="K2611" s="157"/>
      <c r="L2611" s="157"/>
    </row>
    <row r="2612" spans="9:12">
      <c r="I2612" s="157"/>
      <c r="J2612" s="157"/>
      <c r="K2612" s="157"/>
      <c r="L2612" s="157"/>
    </row>
    <row r="2613" spans="9:12">
      <c r="I2613" s="157"/>
      <c r="J2613" s="157"/>
      <c r="K2613" s="157"/>
      <c r="L2613" s="157"/>
    </row>
    <row r="2614" spans="9:12">
      <c r="I2614" s="157"/>
      <c r="J2614" s="157"/>
      <c r="K2614" s="157"/>
      <c r="L2614" s="157"/>
    </row>
    <row r="2615" spans="9:12">
      <c r="I2615" s="157"/>
      <c r="J2615" s="157"/>
      <c r="K2615" s="157"/>
      <c r="L2615" s="157"/>
    </row>
    <row r="2616" spans="9:12">
      <c r="I2616" s="157"/>
      <c r="J2616" s="157"/>
      <c r="K2616" s="157"/>
      <c r="L2616" s="157"/>
    </row>
    <row r="2617" spans="9:12">
      <c r="I2617" s="157"/>
      <c r="J2617" s="157"/>
      <c r="K2617" s="157"/>
      <c r="L2617" s="157"/>
    </row>
    <row r="2618" spans="9:12">
      <c r="I2618" s="157"/>
      <c r="J2618" s="157"/>
      <c r="K2618" s="157"/>
      <c r="L2618" s="157"/>
    </row>
    <row r="2619" spans="9:12">
      <c r="I2619" s="157"/>
      <c r="J2619" s="157"/>
      <c r="K2619" s="157"/>
      <c r="L2619" s="157"/>
    </row>
    <row r="2620" spans="9:12">
      <c r="I2620" s="157"/>
      <c r="J2620" s="157"/>
      <c r="K2620" s="157"/>
      <c r="L2620" s="157"/>
    </row>
    <row r="2621" spans="9:12">
      <c r="I2621" s="157"/>
      <c r="J2621" s="157"/>
      <c r="K2621" s="157"/>
      <c r="L2621" s="157"/>
    </row>
    <row r="2622" spans="9:12">
      <c r="I2622" s="157"/>
      <c r="J2622" s="157"/>
      <c r="K2622" s="157"/>
      <c r="L2622" s="157"/>
    </row>
    <row r="2623" spans="9:12">
      <c r="I2623" s="157"/>
      <c r="J2623" s="157"/>
      <c r="K2623" s="157"/>
      <c r="L2623" s="157"/>
    </row>
    <row r="2624" spans="9:12">
      <c r="I2624" s="157"/>
      <c r="J2624" s="157"/>
      <c r="K2624" s="157"/>
      <c r="L2624" s="157"/>
    </row>
    <row r="2625" spans="9:12">
      <c r="I2625" s="157"/>
      <c r="J2625" s="157"/>
      <c r="K2625" s="157"/>
      <c r="L2625" s="157"/>
    </row>
    <row r="2626" spans="9:12">
      <c r="I2626" s="157"/>
      <c r="J2626" s="157"/>
      <c r="K2626" s="157"/>
      <c r="L2626" s="157"/>
    </row>
    <row r="2627" spans="9:12">
      <c r="I2627" s="157"/>
      <c r="J2627" s="157"/>
      <c r="K2627" s="157"/>
      <c r="L2627" s="157"/>
    </row>
    <row r="2628" spans="9:12">
      <c r="I2628" s="157"/>
      <c r="J2628" s="157"/>
      <c r="K2628" s="157"/>
      <c r="L2628" s="157"/>
    </row>
    <row r="2629" spans="9:12">
      <c r="I2629" s="157"/>
      <c r="J2629" s="157"/>
      <c r="K2629" s="157"/>
      <c r="L2629" s="157"/>
    </row>
    <row r="2630" spans="9:12">
      <c r="I2630" s="157"/>
      <c r="J2630" s="157"/>
      <c r="K2630" s="157"/>
      <c r="L2630" s="157"/>
    </row>
    <row r="2631" spans="9:12">
      <c r="I2631" s="157"/>
      <c r="J2631" s="157"/>
      <c r="K2631" s="157"/>
      <c r="L2631" s="157"/>
    </row>
    <row r="2632" spans="9:12">
      <c r="I2632" s="157"/>
      <c r="J2632" s="157"/>
      <c r="K2632" s="157"/>
      <c r="L2632" s="157"/>
    </row>
    <row r="2633" spans="9:12">
      <c r="I2633" s="157"/>
      <c r="J2633" s="157"/>
      <c r="K2633" s="157"/>
      <c r="L2633" s="157"/>
    </row>
    <row r="2634" spans="9:12">
      <c r="I2634" s="157"/>
      <c r="J2634" s="157"/>
      <c r="K2634" s="157"/>
      <c r="L2634" s="157"/>
    </row>
    <row r="2635" spans="9:12">
      <c r="I2635" s="157"/>
      <c r="J2635" s="157"/>
      <c r="K2635" s="157"/>
      <c r="L2635" s="157"/>
    </row>
    <row r="2636" spans="9:12">
      <c r="I2636" s="157"/>
      <c r="J2636" s="157"/>
      <c r="K2636" s="157"/>
      <c r="L2636" s="157"/>
    </row>
    <row r="2637" spans="9:12">
      <c r="I2637" s="157"/>
      <c r="J2637" s="157"/>
      <c r="K2637" s="157"/>
      <c r="L2637" s="157"/>
    </row>
    <row r="2638" spans="9:12">
      <c r="I2638" s="157"/>
      <c r="J2638" s="157"/>
      <c r="K2638" s="157"/>
      <c r="L2638" s="157"/>
    </row>
    <row r="2639" spans="9:12">
      <c r="I2639" s="157"/>
      <c r="J2639" s="157"/>
      <c r="K2639" s="157"/>
      <c r="L2639" s="157"/>
    </row>
    <row r="2640" spans="9:12">
      <c r="I2640" s="157"/>
      <c r="J2640" s="157"/>
      <c r="K2640" s="157"/>
      <c r="L2640" s="157"/>
    </row>
    <row r="2641" spans="9:12">
      <c r="I2641" s="157"/>
      <c r="J2641" s="157"/>
      <c r="K2641" s="157"/>
      <c r="L2641" s="157"/>
    </row>
    <row r="2642" spans="9:12">
      <c r="I2642" s="157"/>
      <c r="J2642" s="157"/>
      <c r="K2642" s="157"/>
      <c r="L2642" s="157"/>
    </row>
    <row r="2643" spans="9:12">
      <c r="I2643" s="157"/>
      <c r="J2643" s="157"/>
      <c r="K2643" s="157"/>
      <c r="L2643" s="157"/>
    </row>
    <row r="2644" spans="9:12">
      <c r="I2644" s="157"/>
      <c r="J2644" s="157"/>
      <c r="K2644" s="157"/>
      <c r="L2644" s="157"/>
    </row>
    <row r="2645" spans="9:12">
      <c r="I2645" s="157"/>
      <c r="J2645" s="157"/>
      <c r="K2645" s="157"/>
      <c r="L2645" s="157"/>
    </row>
    <row r="2646" spans="9:12">
      <c r="I2646" s="157"/>
      <c r="J2646" s="157"/>
      <c r="K2646" s="157"/>
      <c r="L2646" s="157"/>
    </row>
    <row r="2647" spans="9:12">
      <c r="I2647" s="157"/>
      <c r="J2647" s="157"/>
      <c r="K2647" s="157"/>
      <c r="L2647" s="157"/>
    </row>
    <row r="2648" spans="9:12">
      <c r="I2648" s="157"/>
      <c r="J2648" s="157"/>
      <c r="K2648" s="157"/>
      <c r="L2648" s="157"/>
    </row>
    <row r="2649" spans="9:12">
      <c r="I2649" s="157"/>
      <c r="J2649" s="157"/>
      <c r="K2649" s="157"/>
      <c r="L2649" s="157"/>
    </row>
    <row r="2650" spans="9:12">
      <c r="I2650" s="157"/>
      <c r="J2650" s="157"/>
      <c r="K2650" s="157"/>
      <c r="L2650" s="157"/>
    </row>
    <row r="2651" spans="9:12">
      <c r="I2651" s="157"/>
      <c r="J2651" s="157"/>
      <c r="K2651" s="157"/>
      <c r="L2651" s="157"/>
    </row>
    <row r="2652" spans="9:12">
      <c r="I2652" s="157"/>
      <c r="J2652" s="157"/>
      <c r="K2652" s="157"/>
      <c r="L2652" s="157"/>
    </row>
    <row r="2653" spans="9:12">
      <c r="I2653" s="157"/>
      <c r="J2653" s="157"/>
      <c r="K2653" s="157"/>
      <c r="L2653" s="157"/>
    </row>
    <row r="2654" spans="9:12">
      <c r="I2654" s="157"/>
      <c r="J2654" s="157"/>
      <c r="K2654" s="157"/>
      <c r="L2654" s="157"/>
    </row>
    <row r="2655" spans="9:12">
      <c r="I2655" s="157"/>
      <c r="J2655" s="157"/>
      <c r="K2655" s="157"/>
      <c r="L2655" s="157"/>
    </row>
    <row r="2656" spans="9:12">
      <c r="I2656" s="157"/>
      <c r="J2656" s="157"/>
      <c r="K2656" s="157"/>
      <c r="L2656" s="157"/>
    </row>
    <row r="2657" spans="9:12">
      <c r="I2657" s="157"/>
      <c r="J2657" s="157"/>
      <c r="K2657" s="157"/>
      <c r="L2657" s="157"/>
    </row>
    <row r="2658" spans="9:12">
      <c r="I2658" s="157"/>
      <c r="J2658" s="157"/>
      <c r="K2658" s="157"/>
      <c r="L2658" s="157"/>
    </row>
    <row r="2659" spans="9:12">
      <c r="I2659" s="157"/>
      <c r="J2659" s="157"/>
      <c r="K2659" s="157"/>
      <c r="L2659" s="157"/>
    </row>
    <row r="2660" spans="9:12">
      <c r="I2660" s="157"/>
      <c r="J2660" s="157"/>
      <c r="K2660" s="157"/>
      <c r="L2660" s="157"/>
    </row>
    <row r="2661" spans="9:12">
      <c r="I2661" s="157"/>
      <c r="J2661" s="157"/>
      <c r="K2661" s="157"/>
      <c r="L2661" s="157"/>
    </row>
    <row r="2662" spans="9:12">
      <c r="I2662" s="157"/>
      <c r="J2662" s="157"/>
      <c r="K2662" s="157"/>
      <c r="L2662" s="157"/>
    </row>
    <row r="2663" spans="9:12">
      <c r="I2663" s="157"/>
      <c r="J2663" s="157"/>
      <c r="K2663" s="157"/>
      <c r="L2663" s="157"/>
    </row>
    <row r="2664" spans="9:12">
      <c r="I2664" s="157"/>
      <c r="J2664" s="157"/>
      <c r="K2664" s="157"/>
      <c r="L2664" s="157"/>
    </row>
    <row r="2665" spans="9:12">
      <c r="I2665" s="157"/>
      <c r="J2665" s="157"/>
      <c r="K2665" s="157"/>
      <c r="L2665" s="157"/>
    </row>
    <row r="2666" spans="9:12">
      <c r="I2666" s="157"/>
      <c r="J2666" s="157"/>
      <c r="K2666" s="157"/>
      <c r="L2666" s="157"/>
    </row>
    <row r="2667" spans="9:12">
      <c r="I2667" s="157"/>
      <c r="J2667" s="157"/>
      <c r="K2667" s="157"/>
      <c r="L2667" s="157"/>
    </row>
    <row r="2668" spans="9:12">
      <c r="I2668" s="157"/>
      <c r="J2668" s="157"/>
      <c r="K2668" s="157"/>
      <c r="L2668" s="157"/>
    </row>
    <row r="2669" spans="9:12">
      <c r="I2669" s="157"/>
      <c r="J2669" s="157"/>
      <c r="K2669" s="157"/>
      <c r="L2669" s="157"/>
    </row>
    <row r="2670" spans="9:12">
      <c r="I2670" s="157"/>
      <c r="J2670" s="157"/>
      <c r="K2670" s="157"/>
      <c r="L2670" s="157"/>
    </row>
    <row r="2671" spans="9:12">
      <c r="I2671" s="157"/>
      <c r="J2671" s="157"/>
      <c r="K2671" s="157"/>
      <c r="L2671" s="157"/>
    </row>
    <row r="2672" spans="9:12">
      <c r="I2672" s="157"/>
      <c r="J2672" s="157"/>
      <c r="K2672" s="157"/>
      <c r="L2672" s="157"/>
    </row>
    <row r="2673" spans="9:12">
      <c r="I2673" s="157"/>
      <c r="J2673" s="157"/>
      <c r="K2673" s="157"/>
      <c r="L2673" s="157"/>
    </row>
    <row r="2674" spans="9:12">
      <c r="I2674" s="157"/>
      <c r="J2674" s="157"/>
      <c r="K2674" s="157"/>
      <c r="L2674" s="157"/>
    </row>
    <row r="2675" spans="9:12">
      <c r="I2675" s="157"/>
      <c r="J2675" s="157"/>
      <c r="K2675" s="157"/>
      <c r="L2675" s="157"/>
    </row>
    <row r="2676" spans="9:12">
      <c r="I2676" s="157"/>
      <c r="J2676" s="157"/>
      <c r="K2676" s="157"/>
      <c r="L2676" s="157"/>
    </row>
    <row r="2677" spans="9:12">
      <c r="I2677" s="157"/>
      <c r="J2677" s="157"/>
      <c r="K2677" s="157"/>
      <c r="L2677" s="157"/>
    </row>
    <row r="2678" spans="9:12">
      <c r="I2678" s="157"/>
      <c r="J2678" s="157"/>
      <c r="K2678" s="157"/>
      <c r="L2678" s="157"/>
    </row>
    <row r="2679" spans="9:12">
      <c r="I2679" s="157"/>
      <c r="J2679" s="157"/>
      <c r="K2679" s="157"/>
      <c r="L2679" s="157"/>
    </row>
    <row r="2680" spans="9:12">
      <c r="I2680" s="157"/>
      <c r="J2680" s="157"/>
      <c r="K2680" s="157"/>
      <c r="L2680" s="157"/>
    </row>
    <row r="2681" spans="9:12">
      <c r="I2681" s="157"/>
      <c r="J2681" s="157"/>
      <c r="K2681" s="157"/>
      <c r="L2681" s="157"/>
    </row>
    <row r="2682" spans="9:12">
      <c r="I2682" s="157"/>
      <c r="J2682" s="157"/>
      <c r="K2682" s="157"/>
      <c r="L2682" s="157"/>
    </row>
    <row r="2683" spans="9:12">
      <c r="I2683" s="157"/>
      <c r="J2683" s="157"/>
      <c r="K2683" s="157"/>
      <c r="L2683" s="157"/>
    </row>
    <row r="2684" spans="9:12">
      <c r="I2684" s="157"/>
      <c r="J2684" s="157"/>
      <c r="K2684" s="157"/>
      <c r="L2684" s="157"/>
    </row>
    <row r="2685" spans="9:12">
      <c r="I2685" s="157"/>
      <c r="J2685" s="157"/>
      <c r="K2685" s="157"/>
      <c r="L2685" s="157"/>
    </row>
    <row r="2686" spans="9:12">
      <c r="I2686" s="157"/>
      <c r="J2686" s="157"/>
      <c r="K2686" s="157"/>
      <c r="L2686" s="157"/>
    </row>
    <row r="2687" spans="9:12">
      <c r="I2687" s="157"/>
      <c r="J2687" s="157"/>
      <c r="K2687" s="157"/>
      <c r="L2687" s="157"/>
    </row>
    <row r="2688" spans="9:12">
      <c r="I2688" s="157"/>
      <c r="J2688" s="157"/>
      <c r="K2688" s="157"/>
      <c r="L2688" s="157"/>
    </row>
    <row r="2689" spans="9:12">
      <c r="I2689" s="157"/>
      <c r="J2689" s="157"/>
      <c r="K2689" s="157"/>
      <c r="L2689" s="157"/>
    </row>
    <row r="2690" spans="9:12">
      <c r="I2690" s="157"/>
      <c r="J2690" s="157"/>
      <c r="K2690" s="157"/>
      <c r="L2690" s="157"/>
    </row>
    <row r="2691" spans="9:12">
      <c r="I2691" s="157"/>
      <c r="J2691" s="157"/>
      <c r="K2691" s="157"/>
      <c r="L2691" s="157"/>
    </row>
    <row r="2692" spans="9:12">
      <c r="I2692" s="157"/>
      <c r="J2692" s="157"/>
      <c r="K2692" s="157"/>
      <c r="L2692" s="157"/>
    </row>
    <row r="2693" spans="9:12">
      <c r="I2693" s="157"/>
      <c r="J2693" s="157"/>
      <c r="K2693" s="157"/>
      <c r="L2693" s="157"/>
    </row>
    <row r="2694" spans="9:12">
      <c r="I2694" s="157"/>
      <c r="J2694" s="157"/>
      <c r="K2694" s="157"/>
      <c r="L2694" s="157"/>
    </row>
    <row r="2695" spans="9:12">
      <c r="I2695" s="157"/>
      <c r="J2695" s="157"/>
      <c r="K2695" s="157"/>
      <c r="L2695" s="157"/>
    </row>
    <row r="2696" spans="9:12">
      <c r="I2696" s="157"/>
      <c r="J2696" s="157"/>
      <c r="K2696" s="157"/>
      <c r="L2696" s="157"/>
    </row>
    <row r="2697" spans="9:12">
      <c r="I2697" s="157"/>
      <c r="J2697" s="157"/>
      <c r="K2697" s="157"/>
      <c r="L2697" s="157"/>
    </row>
    <row r="2698" spans="9:12">
      <c r="I2698" s="157"/>
      <c r="J2698" s="157"/>
      <c r="K2698" s="157"/>
      <c r="L2698" s="157"/>
    </row>
    <row r="2699" spans="9:12">
      <c r="I2699" s="157"/>
      <c r="J2699" s="157"/>
      <c r="K2699" s="157"/>
      <c r="L2699" s="157"/>
    </row>
    <row r="2700" spans="9:12">
      <c r="I2700" s="157"/>
      <c r="J2700" s="157"/>
      <c r="K2700" s="157"/>
      <c r="L2700" s="157"/>
    </row>
    <row r="2701" spans="9:12">
      <c r="I2701" s="157"/>
      <c r="J2701" s="157"/>
      <c r="K2701" s="157"/>
      <c r="L2701" s="157"/>
    </row>
    <row r="2702" spans="9:12">
      <c r="I2702" s="157"/>
      <c r="J2702" s="157"/>
      <c r="K2702" s="157"/>
      <c r="L2702" s="157"/>
    </row>
    <row r="2703" spans="9:12">
      <c r="I2703" s="157"/>
      <c r="J2703" s="157"/>
      <c r="K2703" s="157"/>
      <c r="L2703" s="157"/>
    </row>
    <row r="2704" spans="9:12">
      <c r="I2704" s="157"/>
      <c r="J2704" s="157"/>
      <c r="K2704" s="157"/>
      <c r="L2704" s="157"/>
    </row>
    <row r="2705" spans="9:12">
      <c r="I2705" s="157"/>
      <c r="J2705" s="157"/>
      <c r="K2705" s="157"/>
      <c r="L2705" s="157"/>
    </row>
    <row r="2706" spans="9:12">
      <c r="I2706" s="157"/>
      <c r="J2706" s="157"/>
      <c r="K2706" s="157"/>
      <c r="L2706" s="157"/>
    </row>
    <row r="2707" spans="9:12">
      <c r="I2707" s="157"/>
      <c r="J2707" s="157"/>
      <c r="K2707" s="157"/>
      <c r="L2707" s="157"/>
    </row>
    <row r="2708" spans="9:12">
      <c r="I2708" s="157"/>
      <c r="J2708" s="157"/>
      <c r="K2708" s="157"/>
      <c r="L2708" s="157"/>
    </row>
    <row r="2709" spans="9:12">
      <c r="I2709" s="157"/>
      <c r="J2709" s="157"/>
      <c r="K2709" s="157"/>
      <c r="L2709" s="157"/>
    </row>
    <row r="2710" spans="9:12">
      <c r="I2710" s="157"/>
      <c r="J2710" s="157"/>
      <c r="K2710" s="157"/>
      <c r="L2710" s="157"/>
    </row>
    <row r="2711" spans="9:12">
      <c r="I2711" s="157"/>
      <c r="J2711" s="157"/>
      <c r="K2711" s="157"/>
      <c r="L2711" s="157"/>
    </row>
    <row r="2712" spans="9:12">
      <c r="I2712" s="157"/>
      <c r="J2712" s="157"/>
      <c r="K2712" s="157"/>
      <c r="L2712" s="157"/>
    </row>
    <row r="2713" spans="9:12">
      <c r="I2713" s="157"/>
      <c r="J2713" s="157"/>
      <c r="K2713" s="157"/>
      <c r="L2713" s="157"/>
    </row>
    <row r="2714" spans="9:12">
      <c r="I2714" s="157"/>
      <c r="J2714" s="157"/>
      <c r="K2714" s="157"/>
      <c r="L2714" s="157"/>
    </row>
    <row r="2715" spans="9:12">
      <c r="I2715" s="157"/>
      <c r="J2715" s="157"/>
      <c r="K2715" s="157"/>
      <c r="L2715" s="157"/>
    </row>
    <row r="2716" spans="9:12">
      <c r="I2716" s="157"/>
      <c r="J2716" s="157"/>
      <c r="K2716" s="157"/>
      <c r="L2716" s="157"/>
    </row>
    <row r="2717" spans="9:12">
      <c r="I2717" s="157"/>
      <c r="J2717" s="157"/>
      <c r="K2717" s="157"/>
      <c r="L2717" s="157"/>
    </row>
    <row r="2718" spans="9:12">
      <c r="I2718" s="157"/>
      <c r="J2718" s="157"/>
      <c r="K2718" s="157"/>
      <c r="L2718" s="157"/>
    </row>
    <row r="2719" spans="9:12">
      <c r="I2719" s="157"/>
      <c r="J2719" s="157"/>
      <c r="K2719" s="157"/>
      <c r="L2719" s="157"/>
    </row>
    <row r="2720" spans="9:12">
      <c r="I2720" s="157"/>
      <c r="J2720" s="157"/>
      <c r="K2720" s="157"/>
      <c r="L2720" s="157"/>
    </row>
    <row r="2721" spans="9:12">
      <c r="I2721" s="157"/>
      <c r="J2721" s="157"/>
      <c r="K2721" s="157"/>
      <c r="L2721" s="157"/>
    </row>
    <row r="2722" spans="9:12">
      <c r="I2722" s="157"/>
      <c r="J2722" s="157"/>
      <c r="K2722" s="157"/>
      <c r="L2722" s="157"/>
    </row>
    <row r="2723" spans="9:12">
      <c r="I2723" s="157"/>
      <c r="J2723" s="157"/>
      <c r="K2723" s="157"/>
      <c r="L2723" s="157"/>
    </row>
    <row r="2724" spans="9:12">
      <c r="I2724" s="157"/>
      <c r="J2724" s="157"/>
      <c r="K2724" s="157"/>
      <c r="L2724" s="157"/>
    </row>
    <row r="2725" spans="9:12">
      <c r="I2725" s="157"/>
      <c r="J2725" s="157"/>
      <c r="K2725" s="157"/>
      <c r="L2725" s="157"/>
    </row>
    <row r="2726" spans="9:12">
      <c r="I2726" s="157"/>
      <c r="J2726" s="157"/>
      <c r="K2726" s="157"/>
      <c r="L2726" s="157"/>
    </row>
    <row r="2727" spans="9:12">
      <c r="I2727" s="157"/>
      <c r="J2727" s="157"/>
      <c r="K2727" s="157"/>
      <c r="L2727" s="157"/>
    </row>
    <row r="2728" spans="9:12">
      <c r="I2728" s="157"/>
      <c r="J2728" s="157"/>
      <c r="K2728" s="157"/>
      <c r="L2728" s="157"/>
    </row>
    <row r="2729" spans="9:12">
      <c r="I2729" s="157"/>
      <c r="J2729" s="157"/>
      <c r="K2729" s="157"/>
      <c r="L2729" s="157"/>
    </row>
    <row r="2730" spans="9:12">
      <c r="I2730" s="157"/>
      <c r="J2730" s="157"/>
      <c r="K2730" s="157"/>
      <c r="L2730" s="157"/>
    </row>
    <row r="2731" spans="9:12">
      <c r="I2731" s="157"/>
      <c r="J2731" s="157"/>
      <c r="K2731" s="157"/>
      <c r="L2731" s="157"/>
    </row>
    <row r="2732" spans="9:12">
      <c r="I2732" s="157"/>
      <c r="J2732" s="157"/>
      <c r="K2732" s="157"/>
      <c r="L2732" s="157"/>
    </row>
    <row r="2733" spans="9:12">
      <c r="I2733" s="157"/>
      <c r="J2733" s="157"/>
      <c r="K2733" s="157"/>
      <c r="L2733" s="157"/>
    </row>
    <row r="2734" spans="9:12">
      <c r="I2734" s="157"/>
      <c r="J2734" s="157"/>
      <c r="K2734" s="157"/>
      <c r="L2734" s="157"/>
    </row>
    <row r="2735" spans="9:12">
      <c r="I2735" s="157"/>
      <c r="J2735" s="157"/>
      <c r="K2735" s="157"/>
      <c r="L2735" s="157"/>
    </row>
    <row r="2736" spans="9:12">
      <c r="I2736" s="157"/>
      <c r="J2736" s="157"/>
      <c r="K2736" s="157"/>
      <c r="L2736" s="157"/>
    </row>
    <row r="2737" spans="9:12">
      <c r="I2737" s="157"/>
      <c r="J2737" s="157"/>
      <c r="K2737" s="157"/>
      <c r="L2737" s="157"/>
    </row>
    <row r="2738" spans="9:12">
      <c r="I2738" s="157"/>
      <c r="J2738" s="157"/>
      <c r="K2738" s="157"/>
      <c r="L2738" s="157"/>
    </row>
    <row r="2739" spans="9:12">
      <c r="I2739" s="157"/>
      <c r="J2739" s="157"/>
      <c r="K2739" s="157"/>
      <c r="L2739" s="157"/>
    </row>
    <row r="2740" spans="9:12">
      <c r="I2740" s="157"/>
      <c r="J2740" s="157"/>
      <c r="K2740" s="157"/>
      <c r="L2740" s="157"/>
    </row>
    <row r="2741" spans="9:12">
      <c r="I2741" s="157"/>
      <c r="J2741" s="157"/>
      <c r="K2741" s="157"/>
      <c r="L2741" s="157"/>
    </row>
    <row r="2742" spans="9:12">
      <c r="I2742" s="157"/>
      <c r="J2742" s="157"/>
      <c r="K2742" s="157"/>
      <c r="L2742" s="157"/>
    </row>
    <row r="2743" spans="9:12">
      <c r="I2743" s="157"/>
      <c r="J2743" s="157"/>
      <c r="K2743" s="157"/>
      <c r="L2743" s="157"/>
    </row>
    <row r="2744" spans="9:12">
      <c r="I2744" s="157"/>
      <c r="J2744" s="157"/>
      <c r="K2744" s="157"/>
      <c r="L2744" s="157"/>
    </row>
    <row r="2745" spans="9:12">
      <c r="I2745" s="157"/>
      <c r="J2745" s="157"/>
      <c r="K2745" s="157"/>
      <c r="L2745" s="157"/>
    </row>
    <row r="2746" spans="9:12">
      <c r="I2746" s="157"/>
      <c r="J2746" s="157"/>
      <c r="K2746" s="157"/>
      <c r="L2746" s="157"/>
    </row>
    <row r="2747" spans="9:12">
      <c r="I2747" s="157"/>
      <c r="J2747" s="157"/>
      <c r="K2747" s="157"/>
      <c r="L2747" s="157"/>
    </row>
    <row r="2748" spans="9:12">
      <c r="I2748" s="157"/>
      <c r="J2748" s="157"/>
      <c r="K2748" s="157"/>
      <c r="L2748" s="157"/>
    </row>
    <row r="2749" spans="9:12">
      <c r="I2749" s="157"/>
      <c r="J2749" s="157"/>
      <c r="K2749" s="157"/>
      <c r="L2749" s="157"/>
    </row>
    <row r="2750" spans="9:12">
      <c r="I2750" s="157"/>
      <c r="J2750" s="157"/>
      <c r="K2750" s="157"/>
      <c r="L2750" s="157"/>
    </row>
    <row r="2751" spans="9:12">
      <c r="I2751" s="157"/>
      <c r="J2751" s="157"/>
      <c r="K2751" s="157"/>
      <c r="L2751" s="157"/>
    </row>
    <row r="2752" spans="9:12">
      <c r="I2752" s="157"/>
      <c r="J2752" s="157"/>
      <c r="K2752" s="157"/>
      <c r="L2752" s="157"/>
    </row>
    <row r="2753" spans="9:12">
      <c r="I2753" s="157"/>
      <c r="J2753" s="157"/>
      <c r="K2753" s="157"/>
      <c r="L2753" s="157"/>
    </row>
    <row r="2754" spans="9:12">
      <c r="I2754" s="157"/>
      <c r="J2754" s="157"/>
      <c r="K2754" s="157"/>
      <c r="L2754" s="157"/>
    </row>
    <row r="2755" spans="9:12">
      <c r="I2755" s="157"/>
      <c r="J2755" s="157"/>
      <c r="K2755" s="157"/>
      <c r="L2755" s="157"/>
    </row>
    <row r="2756" spans="9:12">
      <c r="I2756" s="157"/>
      <c r="J2756" s="157"/>
      <c r="K2756" s="157"/>
      <c r="L2756" s="157"/>
    </row>
    <row r="2757" spans="9:12">
      <c r="I2757" s="157"/>
      <c r="J2757" s="157"/>
      <c r="K2757" s="157"/>
      <c r="L2757" s="157"/>
    </row>
    <row r="2758" spans="9:12">
      <c r="I2758" s="157"/>
      <c r="J2758" s="157"/>
      <c r="K2758" s="157"/>
      <c r="L2758" s="157"/>
    </row>
    <row r="2759" spans="9:12">
      <c r="I2759" s="157"/>
      <c r="J2759" s="157"/>
      <c r="K2759" s="157"/>
      <c r="L2759" s="157"/>
    </row>
    <row r="2760" spans="9:12">
      <c r="I2760" s="157"/>
      <c r="J2760" s="157"/>
      <c r="K2760" s="157"/>
      <c r="L2760" s="157"/>
    </row>
    <row r="2761" spans="9:12">
      <c r="I2761" s="157"/>
      <c r="J2761" s="157"/>
      <c r="K2761" s="157"/>
      <c r="L2761" s="157"/>
    </row>
    <row r="2762" spans="9:12">
      <c r="I2762" s="157"/>
      <c r="J2762" s="157"/>
      <c r="K2762" s="157"/>
      <c r="L2762" s="157"/>
    </row>
    <row r="2763" spans="9:12">
      <c r="I2763" s="157"/>
      <c r="J2763" s="157"/>
      <c r="K2763" s="157"/>
      <c r="L2763" s="157"/>
    </row>
    <row r="2764" spans="9:12">
      <c r="I2764" s="157"/>
      <c r="J2764" s="157"/>
      <c r="K2764" s="157"/>
      <c r="L2764" s="157"/>
    </row>
    <row r="2765" spans="9:12">
      <c r="I2765" s="157"/>
      <c r="J2765" s="157"/>
      <c r="K2765" s="157"/>
      <c r="L2765" s="157"/>
    </row>
    <row r="2766" spans="9:12">
      <c r="I2766" s="157"/>
      <c r="J2766" s="157"/>
      <c r="K2766" s="157"/>
      <c r="L2766" s="157"/>
    </row>
    <row r="2767" spans="9:12">
      <c r="I2767" s="157"/>
      <c r="J2767" s="157"/>
      <c r="K2767" s="157"/>
      <c r="L2767" s="157"/>
    </row>
    <row r="2768" spans="9:12">
      <c r="I2768" s="157"/>
      <c r="J2768" s="157"/>
      <c r="K2768" s="157"/>
      <c r="L2768" s="157"/>
    </row>
    <row r="2769" spans="9:12">
      <c r="I2769" s="157"/>
      <c r="J2769" s="157"/>
      <c r="K2769" s="157"/>
      <c r="L2769" s="157"/>
    </row>
    <row r="2770" spans="9:12">
      <c r="I2770" s="157"/>
      <c r="J2770" s="157"/>
      <c r="K2770" s="157"/>
      <c r="L2770" s="157"/>
    </row>
    <row r="2771" spans="9:12">
      <c r="I2771" s="157"/>
      <c r="J2771" s="157"/>
      <c r="K2771" s="157"/>
      <c r="L2771" s="157"/>
    </row>
    <row r="2772" spans="9:12">
      <c r="I2772" s="157"/>
      <c r="J2772" s="157"/>
      <c r="K2772" s="157"/>
      <c r="L2772" s="157"/>
    </row>
    <row r="2773" spans="9:12">
      <c r="I2773" s="157"/>
      <c r="J2773" s="157"/>
      <c r="K2773" s="157"/>
      <c r="L2773" s="157"/>
    </row>
    <row r="2774" spans="9:12">
      <c r="I2774" s="157"/>
      <c r="J2774" s="157"/>
      <c r="K2774" s="157"/>
      <c r="L2774" s="157"/>
    </row>
    <row r="2775" spans="9:12">
      <c r="I2775" s="157"/>
      <c r="J2775" s="157"/>
      <c r="K2775" s="157"/>
      <c r="L2775" s="157"/>
    </row>
    <row r="2776" spans="9:12">
      <c r="I2776" s="157"/>
      <c r="J2776" s="157"/>
      <c r="K2776" s="157"/>
      <c r="L2776" s="157"/>
    </row>
    <row r="2777" spans="9:12">
      <c r="I2777" s="157"/>
      <c r="J2777" s="157"/>
      <c r="K2777" s="157"/>
      <c r="L2777" s="157"/>
    </row>
    <row r="2778" spans="9:12">
      <c r="I2778" s="157"/>
      <c r="J2778" s="157"/>
      <c r="K2778" s="157"/>
      <c r="L2778" s="157"/>
    </row>
    <row r="2779" spans="9:12">
      <c r="I2779" s="157"/>
      <c r="J2779" s="157"/>
      <c r="K2779" s="157"/>
      <c r="L2779" s="157"/>
    </row>
    <row r="2780" spans="9:12">
      <c r="I2780" s="157"/>
      <c r="J2780" s="157"/>
      <c r="K2780" s="157"/>
      <c r="L2780" s="157"/>
    </row>
    <row r="2781" spans="9:12">
      <c r="I2781" s="157"/>
      <c r="J2781" s="157"/>
      <c r="K2781" s="157"/>
      <c r="L2781" s="157"/>
    </row>
    <row r="2782" spans="9:12">
      <c r="I2782" s="157"/>
      <c r="J2782" s="157"/>
      <c r="K2782" s="157"/>
      <c r="L2782" s="157"/>
    </row>
    <row r="2783" spans="9:12">
      <c r="I2783" s="157"/>
      <c r="J2783" s="157"/>
      <c r="K2783" s="157"/>
      <c r="L2783" s="157"/>
    </row>
    <row r="2784" spans="9:12">
      <c r="I2784" s="157"/>
      <c r="J2784" s="157"/>
      <c r="K2784" s="157"/>
      <c r="L2784" s="157"/>
    </row>
    <row r="2785" spans="9:12">
      <c r="I2785" s="157"/>
      <c r="J2785" s="157"/>
      <c r="K2785" s="157"/>
      <c r="L2785" s="157"/>
    </row>
    <row r="2786" spans="9:12">
      <c r="I2786" s="157"/>
      <c r="J2786" s="157"/>
      <c r="K2786" s="157"/>
      <c r="L2786" s="157"/>
    </row>
    <row r="2787" spans="9:12">
      <c r="I2787" s="157"/>
      <c r="J2787" s="157"/>
      <c r="K2787" s="157"/>
      <c r="L2787" s="157"/>
    </row>
    <row r="2788" spans="9:12">
      <c r="I2788" s="157"/>
      <c r="J2788" s="157"/>
      <c r="K2788" s="157"/>
      <c r="L2788" s="157"/>
    </row>
    <row r="2789" spans="9:12">
      <c r="I2789" s="157"/>
      <c r="J2789" s="157"/>
      <c r="K2789" s="157"/>
      <c r="L2789" s="157"/>
    </row>
    <row r="2790" spans="9:12">
      <c r="I2790" s="157"/>
      <c r="J2790" s="157"/>
      <c r="K2790" s="157"/>
      <c r="L2790" s="157"/>
    </row>
    <row r="2791" spans="9:12">
      <c r="I2791" s="157"/>
      <c r="J2791" s="157"/>
      <c r="K2791" s="157"/>
      <c r="L2791" s="157"/>
    </row>
    <row r="2792" spans="9:12">
      <c r="I2792" s="157"/>
      <c r="J2792" s="157"/>
      <c r="K2792" s="157"/>
      <c r="L2792" s="157"/>
    </row>
    <row r="2793" spans="9:12">
      <c r="I2793" s="157"/>
      <c r="J2793" s="157"/>
      <c r="K2793" s="157"/>
      <c r="L2793" s="157"/>
    </row>
    <row r="2794" spans="9:12">
      <c r="I2794" s="157"/>
      <c r="J2794" s="157"/>
      <c r="K2794" s="157"/>
      <c r="L2794" s="157"/>
    </row>
    <row r="2795" spans="9:12">
      <c r="I2795" s="157"/>
      <c r="J2795" s="157"/>
      <c r="K2795" s="157"/>
      <c r="L2795" s="157"/>
    </row>
    <row r="2796" spans="9:12">
      <c r="I2796" s="157"/>
      <c r="J2796" s="157"/>
      <c r="K2796" s="157"/>
      <c r="L2796" s="157"/>
    </row>
    <row r="2797" spans="9:12">
      <c r="I2797" s="157"/>
      <c r="J2797" s="157"/>
      <c r="K2797" s="157"/>
      <c r="L2797" s="157"/>
    </row>
    <row r="2798" spans="9:12">
      <c r="I2798" s="157"/>
      <c r="J2798" s="157"/>
      <c r="K2798" s="157"/>
      <c r="L2798" s="157"/>
    </row>
    <row r="2799" spans="9:12">
      <c r="I2799" s="157"/>
      <c r="J2799" s="157"/>
      <c r="K2799" s="157"/>
      <c r="L2799" s="157"/>
    </row>
    <row r="2800" spans="9:12">
      <c r="I2800" s="157"/>
      <c r="J2800" s="157"/>
      <c r="K2800" s="157"/>
      <c r="L2800" s="157"/>
    </row>
    <row r="2801" spans="9:12">
      <c r="I2801" s="157"/>
      <c r="J2801" s="157"/>
      <c r="K2801" s="157"/>
      <c r="L2801" s="157"/>
    </row>
    <row r="2802" spans="9:12">
      <c r="I2802" s="157"/>
      <c r="J2802" s="157"/>
      <c r="K2802" s="157"/>
      <c r="L2802" s="157"/>
    </row>
    <row r="2803" spans="9:12">
      <c r="I2803" s="157"/>
      <c r="J2803" s="157"/>
      <c r="K2803" s="157"/>
      <c r="L2803" s="157"/>
    </row>
    <row r="2804" spans="9:12">
      <c r="I2804" s="157"/>
      <c r="J2804" s="157"/>
      <c r="K2804" s="157"/>
      <c r="L2804" s="157"/>
    </row>
    <row r="2805" spans="9:12">
      <c r="I2805" s="157"/>
      <c r="J2805" s="157"/>
      <c r="K2805" s="157"/>
      <c r="L2805" s="157"/>
    </row>
    <row r="2806" spans="9:12">
      <c r="I2806" s="157"/>
      <c r="J2806" s="157"/>
      <c r="K2806" s="157"/>
      <c r="L2806" s="157"/>
    </row>
    <row r="2807" spans="9:12">
      <c r="I2807" s="157"/>
      <c r="J2807" s="157"/>
      <c r="K2807" s="157"/>
      <c r="L2807" s="157"/>
    </row>
    <row r="2808" spans="9:12">
      <c r="I2808" s="157"/>
      <c r="J2808" s="157"/>
      <c r="K2808" s="157"/>
      <c r="L2808" s="157"/>
    </row>
    <row r="2809" spans="9:12">
      <c r="I2809" s="157"/>
      <c r="J2809" s="157"/>
      <c r="K2809" s="157"/>
      <c r="L2809" s="157"/>
    </row>
    <row r="2810" spans="9:12">
      <c r="I2810" s="157"/>
      <c r="J2810" s="157"/>
      <c r="K2810" s="157"/>
      <c r="L2810" s="157"/>
    </row>
    <row r="2811" spans="9:12">
      <c r="I2811" s="157"/>
      <c r="J2811" s="157"/>
      <c r="K2811" s="157"/>
      <c r="L2811" s="157"/>
    </row>
    <row r="2812" spans="9:12">
      <c r="I2812" s="157"/>
      <c r="J2812" s="157"/>
      <c r="K2812" s="157"/>
      <c r="L2812" s="157"/>
    </row>
    <row r="2813" spans="9:12">
      <c r="I2813" s="157"/>
      <c r="J2813" s="157"/>
      <c r="K2813" s="157"/>
      <c r="L2813" s="157"/>
    </row>
    <row r="2814" spans="9:12">
      <c r="I2814" s="157"/>
      <c r="J2814" s="157"/>
      <c r="K2814" s="157"/>
      <c r="L2814" s="157"/>
    </row>
    <row r="2815" spans="9:12">
      <c r="I2815" s="157"/>
      <c r="J2815" s="157"/>
      <c r="K2815" s="157"/>
      <c r="L2815" s="157"/>
    </row>
    <row r="2816" spans="9:12">
      <c r="I2816" s="157"/>
      <c r="J2816" s="157"/>
      <c r="K2816" s="157"/>
      <c r="L2816" s="157"/>
    </row>
    <row r="2817" spans="9:12">
      <c r="I2817" s="157"/>
      <c r="J2817" s="157"/>
      <c r="K2817" s="157"/>
      <c r="L2817" s="157"/>
    </row>
    <row r="2818" spans="9:12">
      <c r="I2818" s="157"/>
      <c r="J2818" s="157"/>
      <c r="K2818" s="157"/>
      <c r="L2818" s="157"/>
    </row>
    <row r="2819" spans="9:12">
      <c r="I2819" s="157"/>
      <c r="J2819" s="157"/>
      <c r="K2819" s="157"/>
      <c r="L2819" s="157"/>
    </row>
    <row r="2820" spans="9:12">
      <c r="I2820" s="157"/>
      <c r="J2820" s="157"/>
      <c r="K2820" s="157"/>
      <c r="L2820" s="157"/>
    </row>
    <row r="2821" spans="9:12">
      <c r="I2821" s="157"/>
      <c r="J2821" s="157"/>
      <c r="K2821" s="157"/>
      <c r="L2821" s="157"/>
    </row>
    <row r="2822" spans="9:12">
      <c r="I2822" s="157"/>
      <c r="J2822" s="157"/>
      <c r="K2822" s="157"/>
      <c r="L2822" s="157"/>
    </row>
    <row r="2823" spans="9:12">
      <c r="I2823" s="157"/>
      <c r="J2823" s="157"/>
      <c r="K2823" s="157"/>
      <c r="L2823" s="157"/>
    </row>
    <row r="2824" spans="9:12">
      <c r="I2824" s="157"/>
      <c r="J2824" s="157"/>
      <c r="K2824" s="157"/>
      <c r="L2824" s="157"/>
    </row>
    <row r="2825" spans="9:12">
      <c r="I2825" s="157"/>
      <c r="J2825" s="157"/>
      <c r="K2825" s="157"/>
      <c r="L2825" s="157"/>
    </row>
    <row r="2826" spans="9:12">
      <c r="I2826" s="157"/>
      <c r="J2826" s="157"/>
      <c r="K2826" s="157"/>
      <c r="L2826" s="157"/>
    </row>
    <row r="2827" spans="9:12">
      <c r="I2827" s="157"/>
      <c r="J2827" s="157"/>
      <c r="K2827" s="157"/>
      <c r="L2827" s="157"/>
    </row>
    <row r="2828" spans="9:12">
      <c r="I2828" s="157"/>
      <c r="J2828" s="157"/>
      <c r="K2828" s="157"/>
      <c r="L2828" s="157"/>
    </row>
    <row r="2829" spans="9:12">
      <c r="I2829" s="157"/>
      <c r="J2829" s="157"/>
      <c r="K2829" s="157"/>
      <c r="L2829" s="157"/>
    </row>
    <row r="2830" spans="9:12">
      <c r="I2830" s="157"/>
      <c r="J2830" s="157"/>
      <c r="K2830" s="157"/>
      <c r="L2830" s="157"/>
    </row>
    <row r="2831" spans="9:12">
      <c r="I2831" s="157"/>
      <c r="J2831" s="157"/>
      <c r="K2831" s="157"/>
      <c r="L2831" s="157"/>
    </row>
    <row r="2832" spans="9:12">
      <c r="I2832" s="157"/>
      <c r="J2832" s="157"/>
      <c r="K2832" s="157"/>
      <c r="L2832" s="157"/>
    </row>
    <row r="2833" spans="9:12">
      <c r="I2833" s="157"/>
      <c r="J2833" s="157"/>
      <c r="K2833" s="157"/>
      <c r="L2833" s="157"/>
    </row>
    <row r="2834" spans="9:12">
      <c r="I2834" s="157"/>
      <c r="J2834" s="157"/>
      <c r="K2834" s="157"/>
      <c r="L2834" s="157"/>
    </row>
    <row r="2835" spans="9:12">
      <c r="I2835" s="157"/>
      <c r="J2835" s="157"/>
      <c r="K2835" s="157"/>
      <c r="L2835" s="157"/>
    </row>
    <row r="2836" spans="9:12">
      <c r="I2836" s="157"/>
      <c r="J2836" s="157"/>
      <c r="K2836" s="157"/>
      <c r="L2836" s="157"/>
    </row>
    <row r="2837" spans="9:12">
      <c r="I2837" s="157"/>
      <c r="J2837" s="157"/>
      <c r="K2837" s="157"/>
      <c r="L2837" s="157"/>
    </row>
    <row r="2838" spans="9:12">
      <c r="I2838" s="157"/>
      <c r="J2838" s="157"/>
      <c r="K2838" s="157"/>
      <c r="L2838" s="157"/>
    </row>
    <row r="2839" spans="9:12">
      <c r="I2839" s="157"/>
      <c r="J2839" s="157"/>
      <c r="K2839" s="157"/>
      <c r="L2839" s="157"/>
    </row>
    <row r="2840" spans="9:12">
      <c r="I2840" s="157"/>
      <c r="J2840" s="157"/>
      <c r="K2840" s="157"/>
      <c r="L2840" s="157"/>
    </row>
    <row r="2841" spans="9:12">
      <c r="I2841" s="157"/>
      <c r="J2841" s="157"/>
      <c r="K2841" s="157"/>
      <c r="L2841" s="157"/>
    </row>
    <row r="2842" spans="9:12">
      <c r="I2842" s="157"/>
      <c r="J2842" s="157"/>
      <c r="K2842" s="157"/>
      <c r="L2842" s="157"/>
    </row>
    <row r="2843" spans="9:12">
      <c r="I2843" s="157"/>
      <c r="J2843" s="157"/>
      <c r="K2843" s="157"/>
      <c r="L2843" s="157"/>
    </row>
    <row r="2844" spans="9:12">
      <c r="I2844" s="157"/>
      <c r="J2844" s="157"/>
      <c r="K2844" s="157"/>
      <c r="L2844" s="157"/>
    </row>
    <row r="2845" spans="9:12">
      <c r="I2845" s="157"/>
      <c r="J2845" s="157"/>
      <c r="K2845" s="157"/>
      <c r="L2845" s="157"/>
    </row>
    <row r="2846" spans="9:12">
      <c r="I2846" s="157"/>
      <c r="J2846" s="157"/>
      <c r="K2846" s="157"/>
      <c r="L2846" s="157"/>
    </row>
    <row r="2847" spans="9:12">
      <c r="I2847" s="157"/>
      <c r="J2847" s="157"/>
      <c r="K2847" s="157"/>
      <c r="L2847" s="157"/>
    </row>
    <row r="2848" spans="9:12">
      <c r="I2848" s="157"/>
      <c r="J2848" s="157"/>
      <c r="K2848" s="157"/>
      <c r="L2848" s="157"/>
    </row>
    <row r="2849" spans="9:12">
      <c r="I2849" s="157"/>
      <c r="J2849" s="157"/>
      <c r="K2849" s="157"/>
      <c r="L2849" s="157"/>
    </row>
    <row r="2850" spans="9:12">
      <c r="I2850" s="157"/>
      <c r="J2850" s="157"/>
      <c r="K2850" s="157"/>
      <c r="L2850" s="157"/>
    </row>
    <row r="2851" spans="9:12">
      <c r="I2851" s="157"/>
      <c r="J2851" s="157"/>
      <c r="K2851" s="157"/>
      <c r="L2851" s="157"/>
    </row>
    <row r="2852" spans="9:12">
      <c r="I2852" s="157"/>
      <c r="J2852" s="157"/>
      <c r="K2852" s="157"/>
      <c r="L2852" s="157"/>
    </row>
    <row r="2853" spans="9:12">
      <c r="I2853" s="157"/>
      <c r="J2853" s="157"/>
      <c r="K2853" s="157"/>
      <c r="L2853" s="157"/>
    </row>
    <row r="2854" spans="9:12">
      <c r="I2854" s="157"/>
      <c r="J2854" s="157"/>
      <c r="K2854" s="157"/>
      <c r="L2854" s="157"/>
    </row>
    <row r="2855" spans="9:12">
      <c r="I2855" s="157"/>
      <c r="J2855" s="157"/>
      <c r="K2855" s="157"/>
      <c r="L2855" s="157"/>
    </row>
    <row r="2856" spans="9:12">
      <c r="I2856" s="157"/>
      <c r="J2856" s="157"/>
      <c r="K2856" s="157"/>
      <c r="L2856" s="157"/>
    </row>
    <row r="2857" spans="9:12">
      <c r="I2857" s="157"/>
      <c r="J2857" s="157"/>
      <c r="K2857" s="157"/>
      <c r="L2857" s="157"/>
    </row>
    <row r="2858" spans="9:12">
      <c r="I2858" s="157"/>
      <c r="J2858" s="157"/>
      <c r="K2858" s="157"/>
      <c r="L2858" s="157"/>
    </row>
    <row r="2859" spans="9:12">
      <c r="I2859" s="157"/>
      <c r="J2859" s="157"/>
      <c r="K2859" s="157"/>
      <c r="L2859" s="157"/>
    </row>
    <row r="2860" spans="9:12">
      <c r="I2860" s="157"/>
      <c r="J2860" s="157"/>
      <c r="K2860" s="157"/>
      <c r="L2860" s="157"/>
    </row>
    <row r="2861" spans="9:12">
      <c r="I2861" s="157"/>
      <c r="J2861" s="157"/>
      <c r="K2861" s="157"/>
      <c r="L2861" s="157"/>
    </row>
    <row r="2862" spans="9:12">
      <c r="I2862" s="157"/>
      <c r="J2862" s="157"/>
      <c r="K2862" s="157"/>
      <c r="L2862" s="157"/>
    </row>
    <row r="2863" spans="9:12">
      <c r="I2863" s="157"/>
      <c r="J2863" s="157"/>
      <c r="K2863" s="157"/>
      <c r="L2863" s="157"/>
    </row>
    <row r="2864" spans="9:12">
      <c r="I2864" s="157"/>
      <c r="J2864" s="157"/>
      <c r="K2864" s="157"/>
      <c r="L2864" s="157"/>
    </row>
    <row r="2865" spans="9:12">
      <c r="I2865" s="157"/>
      <c r="J2865" s="157"/>
      <c r="K2865" s="157"/>
      <c r="L2865" s="157"/>
    </row>
    <row r="2866" spans="9:12">
      <c r="I2866" s="157"/>
      <c r="J2866" s="157"/>
      <c r="K2866" s="157"/>
      <c r="L2866" s="157"/>
    </row>
    <row r="2867" spans="9:12">
      <c r="I2867" s="157"/>
      <c r="J2867" s="157"/>
      <c r="K2867" s="157"/>
      <c r="L2867" s="157"/>
    </row>
    <row r="2868" spans="9:12">
      <c r="I2868" s="157"/>
      <c r="J2868" s="157"/>
      <c r="K2868" s="157"/>
      <c r="L2868" s="157"/>
    </row>
    <row r="2869" spans="9:12">
      <c r="I2869" s="157"/>
      <c r="J2869" s="157"/>
      <c r="K2869" s="157"/>
      <c r="L2869" s="157"/>
    </row>
    <row r="2870" spans="9:12">
      <c r="I2870" s="157"/>
      <c r="J2870" s="157"/>
      <c r="K2870" s="157"/>
      <c r="L2870" s="157"/>
    </row>
    <row r="2871" spans="9:12">
      <c r="I2871" s="157"/>
      <c r="J2871" s="157"/>
      <c r="K2871" s="157"/>
      <c r="L2871" s="157"/>
    </row>
    <row r="2872" spans="9:12">
      <c r="I2872" s="157"/>
      <c r="J2872" s="157"/>
      <c r="K2872" s="157"/>
      <c r="L2872" s="157"/>
    </row>
    <row r="2873" spans="9:12">
      <c r="I2873" s="157"/>
      <c r="J2873" s="157"/>
      <c r="K2873" s="157"/>
      <c r="L2873" s="157"/>
    </row>
    <row r="2874" spans="9:12">
      <c r="I2874" s="157"/>
      <c r="J2874" s="157"/>
      <c r="K2874" s="157"/>
      <c r="L2874" s="157"/>
    </row>
    <row r="2875" spans="9:12">
      <c r="I2875" s="157"/>
      <c r="J2875" s="157"/>
      <c r="K2875" s="157"/>
      <c r="L2875" s="157"/>
    </row>
    <row r="2876" spans="9:12">
      <c r="I2876" s="157"/>
      <c r="J2876" s="157"/>
      <c r="K2876" s="157"/>
      <c r="L2876" s="157"/>
    </row>
    <row r="2877" spans="9:12">
      <c r="I2877" s="157"/>
      <c r="J2877" s="157"/>
      <c r="K2877" s="157"/>
      <c r="L2877" s="157"/>
    </row>
    <row r="2878" spans="9:12">
      <c r="I2878" s="157"/>
      <c r="J2878" s="157"/>
      <c r="K2878" s="157"/>
      <c r="L2878" s="157"/>
    </row>
    <row r="2879" spans="9:12">
      <c r="I2879" s="157"/>
      <c r="J2879" s="157"/>
      <c r="K2879" s="157"/>
      <c r="L2879" s="157"/>
    </row>
    <row r="2880" spans="9:12">
      <c r="I2880" s="157"/>
      <c r="J2880" s="157"/>
      <c r="K2880" s="157"/>
      <c r="L2880" s="157"/>
    </row>
    <row r="2881" spans="9:12">
      <c r="I2881" s="157"/>
      <c r="J2881" s="157"/>
      <c r="K2881" s="157"/>
      <c r="L2881" s="157"/>
    </row>
    <row r="2882" spans="9:12">
      <c r="I2882" s="157"/>
      <c r="J2882" s="157"/>
      <c r="K2882" s="157"/>
      <c r="L2882" s="157"/>
    </row>
    <row r="2883" spans="9:12">
      <c r="I2883" s="157"/>
      <c r="J2883" s="157"/>
      <c r="K2883" s="157"/>
      <c r="L2883" s="157"/>
    </row>
    <row r="2884" spans="9:12">
      <c r="I2884" s="157"/>
      <c r="J2884" s="157"/>
      <c r="K2884" s="157"/>
      <c r="L2884" s="157"/>
    </row>
    <row r="2885" spans="9:12">
      <c r="I2885" s="157"/>
      <c r="J2885" s="157"/>
      <c r="K2885" s="157"/>
      <c r="L2885" s="157"/>
    </row>
    <row r="2886" spans="9:12">
      <c r="I2886" s="157"/>
      <c r="J2886" s="157"/>
      <c r="K2886" s="157"/>
      <c r="L2886" s="157"/>
    </row>
    <row r="2887" spans="9:12">
      <c r="I2887" s="157"/>
      <c r="J2887" s="157"/>
      <c r="K2887" s="157"/>
      <c r="L2887" s="157"/>
    </row>
    <row r="2888" spans="9:12">
      <c r="I2888" s="157"/>
      <c r="J2888" s="157"/>
      <c r="K2888" s="157"/>
      <c r="L2888" s="157"/>
    </row>
    <row r="2889" spans="9:12">
      <c r="I2889" s="157"/>
      <c r="J2889" s="157"/>
      <c r="K2889" s="157"/>
      <c r="L2889" s="157"/>
    </row>
    <row r="2890" spans="9:12">
      <c r="I2890" s="157"/>
      <c r="J2890" s="157"/>
      <c r="K2890" s="157"/>
      <c r="L2890" s="157"/>
    </row>
    <row r="2891" spans="9:12">
      <c r="I2891" s="157"/>
      <c r="J2891" s="157"/>
      <c r="K2891" s="157"/>
      <c r="L2891" s="157"/>
    </row>
    <row r="2892" spans="9:12">
      <c r="I2892" s="157"/>
      <c r="J2892" s="157"/>
      <c r="K2892" s="157"/>
      <c r="L2892" s="157"/>
    </row>
    <row r="2893" spans="9:12">
      <c r="I2893" s="157"/>
      <c r="J2893" s="157"/>
      <c r="K2893" s="157"/>
      <c r="L2893" s="157"/>
    </row>
    <row r="2894" spans="9:12">
      <c r="I2894" s="157"/>
      <c r="J2894" s="157"/>
      <c r="K2894" s="157"/>
      <c r="L2894" s="157"/>
    </row>
    <row r="2895" spans="9:12">
      <c r="I2895" s="157"/>
      <c r="J2895" s="157"/>
      <c r="K2895" s="157"/>
      <c r="L2895" s="157"/>
    </row>
    <row r="2896" spans="9:12">
      <c r="I2896" s="157"/>
      <c r="J2896" s="157"/>
      <c r="K2896" s="157"/>
      <c r="L2896" s="157"/>
    </row>
    <row r="2897" spans="9:12">
      <c r="I2897" s="157"/>
      <c r="J2897" s="157"/>
      <c r="K2897" s="157"/>
      <c r="L2897" s="157"/>
    </row>
    <row r="2898" spans="9:12">
      <c r="I2898" s="157"/>
      <c r="J2898" s="157"/>
      <c r="K2898" s="157"/>
      <c r="L2898" s="157"/>
    </row>
    <row r="2899" spans="9:12">
      <c r="I2899" s="157"/>
      <c r="J2899" s="157"/>
      <c r="K2899" s="157"/>
      <c r="L2899" s="157"/>
    </row>
    <row r="2900" spans="9:12">
      <c r="I2900" s="157"/>
      <c r="J2900" s="157"/>
      <c r="K2900" s="157"/>
      <c r="L2900" s="157"/>
    </row>
    <row r="2901" spans="9:12">
      <c r="I2901" s="157"/>
      <c r="J2901" s="157"/>
      <c r="K2901" s="157"/>
      <c r="L2901" s="157"/>
    </row>
    <row r="2902" spans="9:12">
      <c r="I2902" s="157"/>
      <c r="J2902" s="157"/>
      <c r="K2902" s="157"/>
      <c r="L2902" s="157"/>
    </row>
    <row r="2903" spans="9:12">
      <c r="I2903" s="157"/>
      <c r="J2903" s="157"/>
      <c r="K2903" s="157"/>
      <c r="L2903" s="157"/>
    </row>
    <row r="2904" spans="9:12">
      <c r="I2904" s="157"/>
      <c r="J2904" s="157"/>
      <c r="K2904" s="157"/>
      <c r="L2904" s="157"/>
    </row>
    <row r="2905" spans="9:12">
      <c r="I2905" s="157"/>
      <c r="J2905" s="157"/>
      <c r="K2905" s="157"/>
      <c r="L2905" s="157"/>
    </row>
    <row r="2906" spans="9:12">
      <c r="I2906" s="157"/>
      <c r="J2906" s="157"/>
      <c r="K2906" s="157"/>
      <c r="L2906" s="157"/>
    </row>
    <row r="2907" spans="9:12">
      <c r="I2907" s="157"/>
      <c r="J2907" s="157"/>
      <c r="K2907" s="157"/>
      <c r="L2907" s="157"/>
    </row>
    <row r="2908" spans="9:12">
      <c r="I2908" s="157"/>
      <c r="J2908" s="157"/>
      <c r="K2908" s="157"/>
      <c r="L2908" s="157"/>
    </row>
    <row r="2909" spans="9:12">
      <c r="I2909" s="157"/>
      <c r="J2909" s="157"/>
      <c r="K2909" s="157"/>
      <c r="L2909" s="157"/>
    </row>
    <row r="2910" spans="9:12">
      <c r="I2910" s="157"/>
      <c r="J2910" s="157"/>
      <c r="K2910" s="157"/>
      <c r="L2910" s="157"/>
    </row>
    <row r="2911" spans="9:12">
      <c r="I2911" s="157"/>
      <c r="J2911" s="157"/>
      <c r="K2911" s="157"/>
      <c r="L2911" s="157"/>
    </row>
    <row r="2912" spans="9:12">
      <c r="I2912" s="157"/>
      <c r="J2912" s="157"/>
      <c r="K2912" s="157"/>
      <c r="L2912" s="157"/>
    </row>
    <row r="2913" spans="9:12">
      <c r="I2913" s="157"/>
      <c r="J2913" s="157"/>
      <c r="K2913" s="157"/>
      <c r="L2913" s="157"/>
    </row>
    <row r="2914" spans="9:12">
      <c r="I2914" s="157"/>
      <c r="J2914" s="157"/>
      <c r="K2914" s="157"/>
      <c r="L2914" s="157"/>
    </row>
    <row r="2915" spans="9:12">
      <c r="I2915" s="157"/>
      <c r="J2915" s="157"/>
      <c r="K2915" s="157"/>
      <c r="L2915" s="157"/>
    </row>
    <row r="2916" spans="9:12">
      <c r="I2916" s="157"/>
      <c r="J2916" s="157"/>
      <c r="K2916" s="157"/>
      <c r="L2916" s="157"/>
    </row>
    <row r="2917" spans="9:12">
      <c r="I2917" s="157"/>
      <c r="J2917" s="157"/>
      <c r="K2917" s="157"/>
      <c r="L2917" s="157"/>
    </row>
    <row r="2918" spans="9:12">
      <c r="I2918" s="157"/>
      <c r="J2918" s="157"/>
      <c r="K2918" s="157"/>
      <c r="L2918" s="157"/>
    </row>
    <row r="2919" spans="9:12">
      <c r="I2919" s="157"/>
      <c r="J2919" s="157"/>
      <c r="K2919" s="157"/>
      <c r="L2919" s="157"/>
    </row>
    <row r="2920" spans="9:12">
      <c r="I2920" s="157"/>
      <c r="J2920" s="157"/>
      <c r="K2920" s="157"/>
      <c r="L2920" s="157"/>
    </row>
    <row r="2921" spans="9:12">
      <c r="I2921" s="157"/>
      <c r="J2921" s="157"/>
      <c r="K2921" s="157"/>
      <c r="L2921" s="157"/>
    </row>
    <row r="2922" spans="9:12">
      <c r="I2922" s="157"/>
      <c r="J2922" s="157"/>
      <c r="K2922" s="157"/>
      <c r="L2922" s="157"/>
    </row>
    <row r="2923" spans="9:12">
      <c r="I2923" s="157"/>
      <c r="J2923" s="157"/>
      <c r="K2923" s="157"/>
      <c r="L2923" s="157"/>
    </row>
    <row r="2924" spans="9:12">
      <c r="I2924" s="157"/>
      <c r="J2924" s="157"/>
      <c r="K2924" s="157"/>
      <c r="L2924" s="157"/>
    </row>
    <row r="2925" spans="9:12">
      <c r="I2925" s="157"/>
      <c r="J2925" s="157"/>
      <c r="K2925" s="157"/>
      <c r="L2925" s="157"/>
    </row>
    <row r="2926" spans="9:12">
      <c r="I2926" s="157"/>
      <c r="J2926" s="157"/>
      <c r="K2926" s="157"/>
      <c r="L2926" s="157"/>
    </row>
    <row r="2927" spans="9:12">
      <c r="I2927" s="157"/>
      <c r="J2927" s="157"/>
      <c r="K2927" s="157"/>
      <c r="L2927" s="157"/>
    </row>
    <row r="2928" spans="9:12">
      <c r="I2928" s="157"/>
      <c r="J2928" s="157"/>
      <c r="K2928" s="157"/>
      <c r="L2928" s="157"/>
    </row>
    <row r="2929" spans="9:12">
      <c r="I2929" s="157"/>
      <c r="J2929" s="157"/>
      <c r="K2929" s="157"/>
      <c r="L2929" s="157"/>
    </row>
    <row r="2930" spans="9:12">
      <c r="I2930" s="157"/>
      <c r="J2930" s="157"/>
      <c r="K2930" s="157"/>
      <c r="L2930" s="157"/>
    </row>
    <row r="2931" spans="9:12">
      <c r="I2931" s="157"/>
      <c r="J2931" s="157"/>
      <c r="K2931" s="157"/>
      <c r="L2931" s="157"/>
    </row>
    <row r="2932" spans="9:12">
      <c r="I2932" s="157"/>
      <c r="J2932" s="157"/>
      <c r="K2932" s="157"/>
      <c r="L2932" s="157"/>
    </row>
    <row r="2933" spans="9:12">
      <c r="I2933" s="157"/>
      <c r="J2933" s="157"/>
      <c r="K2933" s="157"/>
      <c r="L2933" s="157"/>
    </row>
    <row r="2934" spans="9:12">
      <c r="I2934" s="157"/>
      <c r="J2934" s="157"/>
      <c r="K2934" s="157"/>
      <c r="L2934" s="157"/>
    </row>
    <row r="2935" spans="9:12">
      <c r="I2935" s="157"/>
      <c r="J2935" s="157"/>
      <c r="K2935" s="157"/>
      <c r="L2935" s="157"/>
    </row>
    <row r="2936" spans="9:12">
      <c r="I2936" s="157"/>
      <c r="J2936" s="157"/>
      <c r="K2936" s="157"/>
      <c r="L2936" s="157"/>
    </row>
    <row r="2937" spans="9:12">
      <c r="I2937" s="157"/>
      <c r="J2937" s="157"/>
      <c r="K2937" s="157"/>
      <c r="L2937" s="157"/>
    </row>
    <row r="2938" spans="9:12">
      <c r="I2938" s="157"/>
      <c r="J2938" s="157"/>
      <c r="K2938" s="157"/>
      <c r="L2938" s="157"/>
    </row>
    <row r="2939" spans="9:12">
      <c r="I2939" s="157"/>
      <c r="J2939" s="157"/>
      <c r="K2939" s="157"/>
      <c r="L2939" s="157"/>
    </row>
    <row r="2940" spans="9:12">
      <c r="I2940" s="157"/>
      <c r="J2940" s="157"/>
      <c r="K2940" s="157"/>
      <c r="L2940" s="157"/>
    </row>
    <row r="2941" spans="9:12">
      <c r="I2941" s="157"/>
      <c r="J2941" s="157"/>
      <c r="K2941" s="157"/>
      <c r="L2941" s="157"/>
    </row>
    <row r="2942" spans="9:12">
      <c r="I2942" s="157"/>
      <c r="J2942" s="157"/>
      <c r="K2942" s="157"/>
      <c r="L2942" s="157"/>
    </row>
    <row r="2943" spans="9:12">
      <c r="I2943" s="157"/>
      <c r="J2943" s="157"/>
      <c r="K2943" s="157"/>
      <c r="L2943" s="157"/>
    </row>
    <row r="2944" spans="9:12">
      <c r="I2944" s="157"/>
      <c r="J2944" s="157"/>
      <c r="K2944" s="157"/>
      <c r="L2944" s="157"/>
    </row>
    <row r="2945" spans="9:12">
      <c r="I2945" s="157"/>
      <c r="J2945" s="157"/>
      <c r="K2945" s="157"/>
      <c r="L2945" s="157"/>
    </row>
    <row r="2946" spans="9:12">
      <c r="I2946" s="157"/>
      <c r="J2946" s="157"/>
      <c r="K2946" s="157"/>
      <c r="L2946" s="157"/>
    </row>
    <row r="2947" spans="9:12">
      <c r="I2947" s="157"/>
      <c r="J2947" s="157"/>
      <c r="K2947" s="157"/>
      <c r="L2947" s="157"/>
    </row>
    <row r="2948" spans="9:12">
      <c r="I2948" s="157"/>
      <c r="J2948" s="157"/>
      <c r="K2948" s="157"/>
      <c r="L2948" s="157"/>
    </row>
    <row r="2949" spans="9:12">
      <c r="I2949" s="157"/>
      <c r="J2949" s="157"/>
      <c r="K2949" s="157"/>
      <c r="L2949" s="157"/>
    </row>
    <row r="2950" spans="9:12">
      <c r="I2950" s="157"/>
      <c r="J2950" s="157"/>
      <c r="K2950" s="157"/>
      <c r="L2950" s="157"/>
    </row>
    <row r="2951" spans="9:12">
      <c r="I2951" s="157"/>
      <c r="J2951" s="157"/>
      <c r="K2951" s="157"/>
      <c r="L2951" s="157"/>
    </row>
    <row r="2952" spans="9:12">
      <c r="I2952" s="157"/>
      <c r="J2952" s="157"/>
      <c r="K2952" s="157"/>
      <c r="L2952" s="157"/>
    </row>
    <row r="2953" spans="9:12">
      <c r="I2953" s="157"/>
      <c r="J2953" s="157"/>
      <c r="K2953" s="157"/>
      <c r="L2953" s="157"/>
    </row>
    <row r="2954" spans="9:12">
      <c r="I2954" s="157"/>
      <c r="J2954" s="157"/>
      <c r="K2954" s="157"/>
      <c r="L2954" s="157"/>
    </row>
    <row r="2955" spans="9:12">
      <c r="I2955" s="157"/>
      <c r="J2955" s="157"/>
      <c r="K2955" s="157"/>
      <c r="L2955" s="157"/>
    </row>
    <row r="2956" spans="9:12">
      <c r="I2956" s="157"/>
      <c r="J2956" s="157"/>
      <c r="K2956" s="157"/>
      <c r="L2956" s="157"/>
    </row>
    <row r="2957" spans="9:12">
      <c r="I2957" s="157"/>
      <c r="J2957" s="157"/>
      <c r="K2957" s="157"/>
      <c r="L2957" s="157"/>
    </row>
    <row r="2958" spans="9:12">
      <c r="I2958" s="157"/>
      <c r="J2958" s="157"/>
      <c r="K2958" s="157"/>
      <c r="L2958" s="157"/>
    </row>
    <row r="2959" spans="9:12">
      <c r="I2959" s="157"/>
      <c r="J2959" s="157"/>
      <c r="K2959" s="157"/>
      <c r="L2959" s="157"/>
    </row>
    <row r="2960" spans="9:12">
      <c r="I2960" s="157"/>
      <c r="J2960" s="157"/>
      <c r="K2960" s="157"/>
      <c r="L2960" s="157"/>
    </row>
    <row r="2961" spans="9:12">
      <c r="I2961" s="157"/>
      <c r="J2961" s="157"/>
      <c r="K2961" s="157"/>
      <c r="L2961" s="157"/>
    </row>
    <row r="2962" spans="9:12">
      <c r="I2962" s="157"/>
      <c r="J2962" s="157"/>
      <c r="K2962" s="157"/>
      <c r="L2962" s="157"/>
    </row>
    <row r="2963" spans="9:12">
      <c r="I2963" s="157"/>
      <c r="J2963" s="157"/>
      <c r="K2963" s="157"/>
      <c r="L2963" s="157"/>
    </row>
    <row r="2964" spans="9:12">
      <c r="I2964" s="157"/>
      <c r="J2964" s="157"/>
      <c r="K2964" s="157"/>
      <c r="L2964" s="157"/>
    </row>
    <row r="2965" spans="9:12">
      <c r="I2965" s="157"/>
      <c r="J2965" s="157"/>
      <c r="K2965" s="157"/>
      <c r="L2965" s="157"/>
    </row>
    <row r="2966" spans="9:12">
      <c r="I2966" s="157"/>
      <c r="J2966" s="157"/>
      <c r="K2966" s="157"/>
      <c r="L2966" s="157"/>
    </row>
    <row r="2967" spans="9:12">
      <c r="I2967" s="157"/>
      <c r="J2967" s="157"/>
      <c r="K2967" s="157"/>
      <c r="L2967" s="157"/>
    </row>
    <row r="2968" spans="9:12">
      <c r="I2968" s="157"/>
      <c r="J2968" s="157"/>
      <c r="K2968" s="157"/>
      <c r="L2968" s="157"/>
    </row>
    <row r="2969" spans="9:12">
      <c r="I2969" s="157"/>
      <c r="J2969" s="157"/>
      <c r="K2969" s="157"/>
      <c r="L2969" s="157"/>
    </row>
    <row r="2970" spans="9:12">
      <c r="I2970" s="157"/>
      <c r="J2970" s="157"/>
      <c r="K2970" s="157"/>
      <c r="L2970" s="157"/>
    </row>
    <row r="2971" spans="9:12">
      <c r="I2971" s="157"/>
      <c r="J2971" s="157"/>
      <c r="K2971" s="157"/>
      <c r="L2971" s="157"/>
    </row>
    <row r="2972" spans="9:12">
      <c r="I2972" s="157"/>
      <c r="J2972" s="157"/>
      <c r="K2972" s="157"/>
      <c r="L2972" s="157"/>
    </row>
    <row r="2973" spans="9:12">
      <c r="I2973" s="157"/>
      <c r="J2973" s="157"/>
      <c r="K2973" s="157"/>
      <c r="L2973" s="157"/>
    </row>
    <row r="2974" spans="9:12">
      <c r="I2974" s="157"/>
      <c r="J2974" s="157"/>
      <c r="K2974" s="157"/>
      <c r="L2974" s="157"/>
    </row>
    <row r="2975" spans="9:12">
      <c r="I2975" s="157"/>
      <c r="J2975" s="157"/>
      <c r="K2975" s="157"/>
      <c r="L2975" s="157"/>
    </row>
    <row r="2976" spans="9:12">
      <c r="I2976" s="157"/>
      <c r="J2976" s="157"/>
      <c r="K2976" s="157"/>
      <c r="L2976" s="157"/>
    </row>
    <row r="2977" spans="9:12">
      <c r="I2977" s="157"/>
      <c r="J2977" s="157"/>
      <c r="K2977" s="157"/>
      <c r="L2977" s="157"/>
    </row>
    <row r="2978" spans="9:12">
      <c r="I2978" s="157"/>
      <c r="J2978" s="157"/>
      <c r="K2978" s="157"/>
      <c r="L2978" s="157"/>
    </row>
    <row r="2979" spans="9:12">
      <c r="I2979" s="157"/>
      <c r="J2979" s="157"/>
      <c r="K2979" s="157"/>
      <c r="L2979" s="157"/>
    </row>
    <row r="2980" spans="9:12">
      <c r="I2980" s="157"/>
      <c r="J2980" s="157"/>
      <c r="K2980" s="157"/>
      <c r="L2980" s="157"/>
    </row>
    <row r="2981" spans="9:12">
      <c r="I2981" s="157"/>
      <c r="J2981" s="157"/>
      <c r="K2981" s="157"/>
      <c r="L2981" s="157"/>
    </row>
    <row r="2982" spans="9:12">
      <c r="I2982" s="157"/>
      <c r="J2982" s="157"/>
      <c r="K2982" s="157"/>
      <c r="L2982" s="157"/>
    </row>
    <row r="2983" spans="9:12">
      <c r="I2983" s="157"/>
      <c r="J2983" s="157"/>
      <c r="K2983" s="157"/>
      <c r="L2983" s="157"/>
    </row>
    <row r="2984" spans="9:12">
      <c r="I2984" s="157"/>
      <c r="J2984" s="157"/>
      <c r="K2984" s="157"/>
      <c r="L2984" s="157"/>
    </row>
    <row r="2985" spans="9:12">
      <c r="I2985" s="157"/>
      <c r="J2985" s="157"/>
      <c r="K2985" s="157"/>
      <c r="L2985" s="157"/>
    </row>
    <row r="2986" spans="9:12">
      <c r="I2986" s="157"/>
      <c r="J2986" s="157"/>
      <c r="K2986" s="157"/>
      <c r="L2986" s="157"/>
    </row>
    <row r="2987" spans="9:12">
      <c r="I2987" s="157"/>
      <c r="J2987" s="157"/>
      <c r="K2987" s="157"/>
      <c r="L2987" s="157"/>
    </row>
    <row r="2988" spans="9:12">
      <c r="I2988" s="157"/>
      <c r="J2988" s="157"/>
      <c r="K2988" s="157"/>
      <c r="L2988" s="157"/>
    </row>
    <row r="2989" spans="9:12">
      <c r="I2989" s="157"/>
      <c r="J2989" s="157"/>
      <c r="K2989" s="157"/>
      <c r="L2989" s="157"/>
    </row>
    <row r="2990" spans="9:12">
      <c r="I2990" s="157"/>
      <c r="J2990" s="157"/>
      <c r="K2990" s="157"/>
      <c r="L2990" s="157"/>
    </row>
    <row r="2991" spans="9:12">
      <c r="I2991" s="157"/>
      <c r="J2991" s="157"/>
      <c r="K2991" s="157"/>
      <c r="L2991" s="157"/>
    </row>
    <row r="2992" spans="9:12">
      <c r="I2992" s="157"/>
      <c r="J2992" s="157"/>
      <c r="K2992" s="157"/>
      <c r="L2992" s="157"/>
    </row>
    <row r="2993" spans="9:12">
      <c r="I2993" s="157"/>
      <c r="J2993" s="157"/>
      <c r="K2993" s="157"/>
      <c r="L2993" s="157"/>
    </row>
    <row r="2994" spans="9:12">
      <c r="I2994" s="157"/>
      <c r="J2994" s="157"/>
      <c r="K2994" s="157"/>
      <c r="L2994" s="157"/>
    </row>
    <row r="2995" spans="9:12">
      <c r="I2995" s="157"/>
      <c r="J2995" s="157"/>
      <c r="K2995" s="157"/>
      <c r="L2995" s="157"/>
    </row>
    <row r="2996" spans="9:12">
      <c r="I2996" s="157"/>
      <c r="J2996" s="157"/>
      <c r="K2996" s="157"/>
      <c r="L2996" s="157"/>
    </row>
    <row r="2997" spans="9:12">
      <c r="I2997" s="157"/>
      <c r="J2997" s="157"/>
      <c r="K2997" s="157"/>
      <c r="L2997" s="157"/>
    </row>
    <row r="2998" spans="9:12">
      <c r="I2998" s="157"/>
      <c r="J2998" s="157"/>
      <c r="K2998" s="157"/>
      <c r="L2998" s="157"/>
    </row>
    <row r="2999" spans="9:12">
      <c r="I2999" s="157"/>
      <c r="J2999" s="157"/>
      <c r="K2999" s="157"/>
      <c r="L2999" s="157"/>
    </row>
    <row r="3000" spans="9:12">
      <c r="I3000" s="157"/>
      <c r="J3000" s="157"/>
      <c r="K3000" s="157"/>
      <c r="L3000" s="157"/>
    </row>
    <row r="3001" spans="9:12">
      <c r="I3001" s="157"/>
      <c r="J3001" s="157"/>
      <c r="K3001" s="157"/>
      <c r="L3001" s="157"/>
    </row>
    <row r="3002" spans="9:12">
      <c r="I3002" s="157"/>
      <c r="J3002" s="157"/>
      <c r="K3002" s="157"/>
      <c r="L3002" s="157"/>
    </row>
    <row r="3003" spans="9:12">
      <c r="I3003" s="157"/>
      <c r="J3003" s="157"/>
      <c r="K3003" s="157"/>
      <c r="L3003" s="157"/>
    </row>
    <row r="3004" spans="9:12">
      <c r="I3004" s="157"/>
      <c r="J3004" s="157"/>
      <c r="K3004" s="157"/>
      <c r="L3004" s="157"/>
    </row>
    <row r="3005" spans="9:12">
      <c r="I3005" s="157"/>
      <c r="J3005" s="157"/>
      <c r="K3005" s="157"/>
      <c r="L3005" s="157"/>
    </row>
    <row r="3006" spans="9:12">
      <c r="I3006" s="157"/>
      <c r="J3006" s="157"/>
      <c r="K3006" s="157"/>
      <c r="L3006" s="157"/>
    </row>
    <row r="3007" spans="9:12">
      <c r="I3007" s="157"/>
      <c r="J3007" s="157"/>
      <c r="K3007" s="157"/>
      <c r="L3007" s="157"/>
    </row>
    <row r="3008" spans="9:12">
      <c r="I3008" s="157"/>
      <c r="J3008" s="157"/>
      <c r="K3008" s="157"/>
      <c r="L3008" s="157"/>
    </row>
    <row r="3009" spans="9:12">
      <c r="I3009" s="157"/>
      <c r="J3009" s="157"/>
      <c r="K3009" s="157"/>
      <c r="L3009" s="157"/>
    </row>
    <row r="3010" spans="9:12">
      <c r="I3010" s="157"/>
      <c r="J3010" s="157"/>
      <c r="K3010" s="157"/>
      <c r="L3010" s="157"/>
    </row>
    <row r="3011" spans="9:12">
      <c r="I3011" s="157"/>
      <c r="J3011" s="157"/>
      <c r="K3011" s="157"/>
      <c r="L3011" s="157"/>
    </row>
    <row r="3012" spans="9:12">
      <c r="I3012" s="157"/>
      <c r="J3012" s="157"/>
      <c r="K3012" s="157"/>
      <c r="L3012" s="157"/>
    </row>
    <row r="3013" spans="9:12">
      <c r="I3013" s="157"/>
      <c r="J3013" s="157"/>
      <c r="K3013" s="157"/>
      <c r="L3013" s="157"/>
    </row>
    <row r="3014" spans="9:12">
      <c r="I3014" s="157"/>
      <c r="J3014" s="157"/>
      <c r="K3014" s="157"/>
      <c r="L3014" s="157"/>
    </row>
    <row r="3015" spans="9:12">
      <c r="I3015" s="157"/>
      <c r="J3015" s="157"/>
      <c r="K3015" s="157"/>
      <c r="L3015" s="157"/>
    </row>
    <row r="3016" spans="9:12">
      <c r="I3016" s="157"/>
      <c r="J3016" s="157"/>
      <c r="K3016" s="157"/>
      <c r="L3016" s="157"/>
    </row>
    <row r="3017" spans="9:12">
      <c r="I3017" s="157"/>
      <c r="J3017" s="157"/>
      <c r="K3017" s="157"/>
      <c r="L3017" s="157"/>
    </row>
    <row r="3018" spans="9:12">
      <c r="I3018" s="157"/>
      <c r="J3018" s="157"/>
      <c r="K3018" s="157"/>
      <c r="L3018" s="157"/>
    </row>
    <row r="3019" spans="9:12">
      <c r="I3019" s="157"/>
      <c r="J3019" s="157"/>
      <c r="K3019" s="157"/>
      <c r="L3019" s="157"/>
    </row>
    <row r="3020" spans="9:12">
      <c r="I3020" s="157"/>
      <c r="J3020" s="157"/>
      <c r="K3020" s="157"/>
      <c r="L3020" s="157"/>
    </row>
    <row r="3021" spans="9:12">
      <c r="I3021" s="157"/>
      <c r="J3021" s="157"/>
      <c r="K3021" s="157"/>
      <c r="L3021" s="157"/>
    </row>
    <row r="3022" spans="9:12">
      <c r="I3022" s="157"/>
      <c r="J3022" s="157"/>
      <c r="K3022" s="157"/>
      <c r="L3022" s="157"/>
    </row>
    <row r="3023" spans="9:12">
      <c r="I3023" s="157"/>
      <c r="J3023" s="157"/>
      <c r="K3023" s="157"/>
      <c r="L3023" s="157"/>
    </row>
    <row r="3024" spans="9:12">
      <c r="I3024" s="157"/>
      <c r="J3024" s="157"/>
      <c r="K3024" s="157"/>
      <c r="L3024" s="157"/>
    </row>
    <row r="3025" spans="9:12">
      <c r="I3025" s="157"/>
      <c r="J3025" s="157"/>
      <c r="K3025" s="157"/>
      <c r="L3025" s="157"/>
    </row>
    <row r="3026" spans="9:12">
      <c r="I3026" s="157"/>
      <c r="J3026" s="157"/>
      <c r="K3026" s="157"/>
      <c r="L3026" s="157"/>
    </row>
    <row r="3027" spans="9:12">
      <c r="I3027" s="157"/>
      <c r="J3027" s="157"/>
      <c r="K3027" s="157"/>
      <c r="L3027" s="157"/>
    </row>
    <row r="3028" spans="9:12">
      <c r="I3028" s="157"/>
      <c r="J3028" s="157"/>
      <c r="K3028" s="157"/>
      <c r="L3028" s="157"/>
    </row>
    <row r="3029" spans="9:12">
      <c r="I3029" s="157"/>
      <c r="J3029" s="157"/>
      <c r="K3029" s="157"/>
      <c r="L3029" s="157"/>
    </row>
    <row r="3030" spans="9:12">
      <c r="I3030" s="157"/>
      <c r="J3030" s="157"/>
      <c r="K3030" s="157"/>
      <c r="L3030" s="157"/>
    </row>
    <row r="3031" spans="9:12">
      <c r="I3031" s="157"/>
      <c r="J3031" s="157"/>
      <c r="K3031" s="157"/>
      <c r="L3031" s="157"/>
    </row>
    <row r="3032" spans="9:12">
      <c r="I3032" s="157"/>
      <c r="J3032" s="157"/>
      <c r="K3032" s="157"/>
      <c r="L3032" s="157"/>
    </row>
    <row r="3033" spans="9:12">
      <c r="I3033" s="157"/>
      <c r="J3033" s="157"/>
      <c r="K3033" s="157"/>
      <c r="L3033" s="157"/>
    </row>
    <row r="3034" spans="9:12">
      <c r="I3034" s="157"/>
      <c r="J3034" s="157"/>
      <c r="K3034" s="157"/>
      <c r="L3034" s="157"/>
    </row>
    <row r="3035" spans="9:12">
      <c r="I3035" s="157"/>
      <c r="J3035" s="157"/>
      <c r="K3035" s="157"/>
      <c r="L3035" s="157"/>
    </row>
    <row r="3036" spans="9:12">
      <c r="I3036" s="157"/>
      <c r="J3036" s="157"/>
      <c r="K3036" s="157"/>
      <c r="L3036" s="157"/>
    </row>
    <row r="3037" spans="9:12">
      <c r="I3037" s="157"/>
      <c r="J3037" s="157"/>
      <c r="K3037" s="157"/>
      <c r="L3037" s="157"/>
    </row>
    <row r="3038" spans="9:12">
      <c r="I3038" s="157"/>
      <c r="J3038" s="157"/>
      <c r="K3038" s="157"/>
      <c r="L3038" s="157"/>
    </row>
    <row r="3039" spans="9:12">
      <c r="I3039" s="157"/>
      <c r="J3039" s="157"/>
      <c r="K3039" s="157"/>
      <c r="L3039" s="157"/>
    </row>
    <row r="3040" spans="9:12">
      <c r="I3040" s="157"/>
      <c r="J3040" s="157"/>
      <c r="K3040" s="157"/>
      <c r="L3040" s="157"/>
    </row>
    <row r="3041" spans="9:12">
      <c r="I3041" s="157"/>
      <c r="J3041" s="157"/>
      <c r="K3041" s="157"/>
      <c r="L3041" s="157"/>
    </row>
    <row r="3042" spans="9:12">
      <c r="I3042" s="157"/>
      <c r="J3042" s="157"/>
      <c r="K3042" s="157"/>
      <c r="L3042" s="157"/>
    </row>
    <row r="3043" spans="9:12">
      <c r="I3043" s="157"/>
      <c r="J3043" s="157"/>
      <c r="K3043" s="157"/>
      <c r="L3043" s="157"/>
    </row>
    <row r="3044" spans="9:12">
      <c r="I3044" s="157"/>
      <c r="J3044" s="157"/>
      <c r="K3044" s="157"/>
      <c r="L3044" s="157"/>
    </row>
    <row r="3045" spans="9:12">
      <c r="I3045" s="157"/>
      <c r="J3045" s="157"/>
      <c r="K3045" s="157"/>
      <c r="L3045" s="157"/>
    </row>
    <row r="3046" spans="9:12">
      <c r="I3046" s="157"/>
      <c r="J3046" s="157"/>
      <c r="K3046" s="157"/>
      <c r="L3046" s="157"/>
    </row>
    <row r="3047" spans="9:12">
      <c r="I3047" s="157"/>
      <c r="J3047" s="157"/>
      <c r="K3047" s="157"/>
      <c r="L3047" s="157"/>
    </row>
    <row r="3048" spans="9:12">
      <c r="I3048" s="157"/>
      <c r="J3048" s="157"/>
      <c r="K3048" s="157"/>
      <c r="L3048" s="157"/>
    </row>
    <row r="3049" spans="9:12">
      <c r="I3049" s="157"/>
      <c r="J3049" s="157"/>
      <c r="K3049" s="157"/>
      <c r="L3049" s="157"/>
    </row>
    <row r="3050" spans="9:12">
      <c r="I3050" s="157"/>
      <c r="J3050" s="157"/>
      <c r="K3050" s="157"/>
      <c r="L3050" s="157"/>
    </row>
    <row r="3051" spans="9:12">
      <c r="I3051" s="157"/>
      <c r="J3051" s="157"/>
      <c r="K3051" s="157"/>
      <c r="L3051" s="157"/>
    </row>
    <row r="3052" spans="9:12">
      <c r="I3052" s="157"/>
      <c r="J3052" s="157"/>
      <c r="K3052" s="157"/>
      <c r="L3052" s="157"/>
    </row>
    <row r="3053" spans="9:12">
      <c r="I3053" s="157"/>
      <c r="J3053" s="157"/>
      <c r="K3053" s="157"/>
      <c r="L3053" s="157"/>
    </row>
    <row r="3054" spans="9:12">
      <c r="I3054" s="157"/>
      <c r="J3054" s="157"/>
      <c r="K3054" s="157"/>
      <c r="L3054" s="157"/>
    </row>
    <row r="3055" spans="9:12">
      <c r="I3055" s="157"/>
      <c r="J3055" s="157"/>
      <c r="K3055" s="157"/>
      <c r="L3055" s="157"/>
    </row>
    <row r="3056" spans="9:12">
      <c r="I3056" s="157"/>
      <c r="J3056" s="157"/>
      <c r="K3056" s="157"/>
      <c r="L3056" s="157"/>
    </row>
    <row r="3057" spans="9:12">
      <c r="I3057" s="157"/>
      <c r="J3057" s="157"/>
      <c r="K3057" s="157"/>
      <c r="L3057" s="157"/>
    </row>
    <row r="3058" spans="9:12">
      <c r="I3058" s="157"/>
      <c r="J3058" s="157"/>
      <c r="K3058" s="157"/>
      <c r="L3058" s="157"/>
    </row>
    <row r="3059" spans="9:12">
      <c r="I3059" s="157"/>
      <c r="J3059" s="157"/>
      <c r="K3059" s="157"/>
      <c r="L3059" s="157"/>
    </row>
    <row r="3060" spans="9:12">
      <c r="I3060" s="157"/>
      <c r="J3060" s="157"/>
      <c r="K3060" s="157"/>
      <c r="L3060" s="157"/>
    </row>
    <row r="3061" spans="9:12">
      <c r="I3061" s="157"/>
      <c r="J3061" s="157"/>
      <c r="K3061" s="157"/>
      <c r="L3061" s="157"/>
    </row>
    <row r="3062" spans="9:12">
      <c r="I3062" s="157"/>
      <c r="J3062" s="157"/>
      <c r="K3062" s="157"/>
      <c r="L3062" s="157"/>
    </row>
    <row r="3063" spans="9:12">
      <c r="I3063" s="157"/>
      <c r="J3063" s="157"/>
      <c r="K3063" s="157"/>
      <c r="L3063" s="157"/>
    </row>
    <row r="3064" spans="9:12">
      <c r="I3064" s="157"/>
      <c r="J3064" s="157"/>
      <c r="K3064" s="157"/>
      <c r="L3064" s="157"/>
    </row>
    <row r="3065" spans="9:12">
      <c r="I3065" s="157"/>
      <c r="J3065" s="157"/>
      <c r="K3065" s="157"/>
      <c r="L3065" s="157"/>
    </row>
    <row r="3066" spans="9:12">
      <c r="I3066" s="157"/>
      <c r="J3066" s="157"/>
      <c r="K3066" s="157"/>
      <c r="L3066" s="157"/>
    </row>
    <row r="3067" spans="9:12">
      <c r="I3067" s="157"/>
      <c r="J3067" s="157"/>
      <c r="K3067" s="157"/>
      <c r="L3067" s="157"/>
    </row>
    <row r="3068" spans="9:12">
      <c r="I3068" s="157"/>
      <c r="J3068" s="157"/>
      <c r="K3068" s="157"/>
      <c r="L3068" s="157"/>
    </row>
    <row r="3069" spans="9:12">
      <c r="I3069" s="157"/>
      <c r="J3069" s="157"/>
      <c r="K3069" s="157"/>
      <c r="L3069" s="157"/>
    </row>
    <row r="3070" spans="9:12">
      <c r="I3070" s="157"/>
      <c r="J3070" s="157"/>
      <c r="K3070" s="157"/>
      <c r="L3070" s="157"/>
    </row>
    <row r="3071" spans="9:12">
      <c r="I3071" s="157"/>
      <c r="J3071" s="157"/>
      <c r="K3071" s="157"/>
      <c r="L3071" s="157"/>
    </row>
    <row r="3072" spans="9:12">
      <c r="I3072" s="157"/>
      <c r="J3072" s="157"/>
      <c r="K3072" s="157"/>
      <c r="L3072" s="157"/>
    </row>
    <row r="3073" spans="9:12">
      <c r="I3073" s="157"/>
      <c r="J3073" s="157"/>
      <c r="K3073" s="157"/>
      <c r="L3073" s="157"/>
    </row>
    <row r="3074" spans="9:12">
      <c r="I3074" s="157"/>
      <c r="J3074" s="157"/>
      <c r="K3074" s="157"/>
      <c r="L3074" s="157"/>
    </row>
    <row r="3075" spans="9:12">
      <c r="I3075" s="157"/>
      <c r="J3075" s="157"/>
      <c r="K3075" s="157"/>
      <c r="L3075" s="157"/>
    </row>
    <row r="3076" spans="9:12">
      <c r="I3076" s="157"/>
      <c r="J3076" s="157"/>
      <c r="K3076" s="157"/>
      <c r="L3076" s="157"/>
    </row>
    <row r="3077" spans="9:12">
      <c r="I3077" s="157"/>
      <c r="J3077" s="157"/>
      <c r="K3077" s="157"/>
      <c r="L3077" s="157"/>
    </row>
    <row r="3078" spans="9:12">
      <c r="I3078" s="157"/>
      <c r="J3078" s="157"/>
      <c r="K3078" s="157"/>
      <c r="L3078" s="157"/>
    </row>
    <row r="3079" spans="9:12">
      <c r="I3079" s="157"/>
      <c r="J3079" s="157"/>
      <c r="K3079" s="157"/>
      <c r="L3079" s="157"/>
    </row>
    <row r="3080" spans="9:12">
      <c r="I3080" s="157"/>
      <c r="J3080" s="157"/>
      <c r="K3080" s="157"/>
      <c r="L3080" s="157"/>
    </row>
    <row r="3081" spans="9:12">
      <c r="I3081" s="157"/>
      <c r="J3081" s="157"/>
      <c r="K3081" s="157"/>
      <c r="L3081" s="157"/>
    </row>
    <row r="3082" spans="9:12">
      <c r="I3082" s="157"/>
      <c r="J3082" s="157"/>
      <c r="K3082" s="157"/>
      <c r="L3082" s="157"/>
    </row>
    <row r="3083" spans="9:12">
      <c r="I3083" s="157"/>
      <c r="J3083" s="157"/>
      <c r="K3083" s="157"/>
      <c r="L3083" s="157"/>
    </row>
    <row r="3084" spans="9:12">
      <c r="I3084" s="157"/>
      <c r="J3084" s="157"/>
      <c r="K3084" s="157"/>
      <c r="L3084" s="157"/>
    </row>
    <row r="3085" spans="9:12">
      <c r="I3085" s="157"/>
      <c r="J3085" s="157"/>
      <c r="K3085" s="157"/>
      <c r="L3085" s="157"/>
    </row>
    <row r="3086" spans="9:12">
      <c r="I3086" s="157"/>
      <c r="J3086" s="157"/>
      <c r="K3086" s="157"/>
      <c r="L3086" s="157"/>
    </row>
    <row r="3087" spans="9:12">
      <c r="I3087" s="157"/>
      <c r="J3087" s="157"/>
      <c r="K3087" s="157"/>
      <c r="L3087" s="157"/>
    </row>
    <row r="3088" spans="9:12">
      <c r="I3088" s="157"/>
      <c r="J3088" s="157"/>
      <c r="K3088" s="157"/>
      <c r="L3088" s="157"/>
    </row>
    <row r="3089" spans="9:12">
      <c r="I3089" s="157"/>
      <c r="J3089" s="157"/>
      <c r="K3089" s="157"/>
      <c r="L3089" s="157"/>
    </row>
    <row r="3090" spans="9:12">
      <c r="I3090" s="157"/>
      <c r="J3090" s="157"/>
      <c r="K3090" s="157"/>
      <c r="L3090" s="157"/>
    </row>
    <row r="3091" spans="9:12">
      <c r="I3091" s="157"/>
      <c r="J3091" s="157"/>
      <c r="K3091" s="157"/>
      <c r="L3091" s="157"/>
    </row>
    <row r="3092" spans="9:12">
      <c r="I3092" s="157"/>
      <c r="J3092" s="157"/>
      <c r="K3092" s="157"/>
      <c r="L3092" s="157"/>
    </row>
    <row r="3093" spans="9:12">
      <c r="I3093" s="157"/>
      <c r="J3093" s="157"/>
      <c r="K3093" s="157"/>
      <c r="L3093" s="157"/>
    </row>
    <row r="3094" spans="9:12">
      <c r="I3094" s="157"/>
      <c r="J3094" s="157"/>
      <c r="K3094" s="157"/>
      <c r="L3094" s="157"/>
    </row>
    <row r="3095" spans="9:12">
      <c r="I3095" s="157"/>
      <c r="J3095" s="157"/>
      <c r="K3095" s="157"/>
      <c r="L3095" s="157"/>
    </row>
    <row r="3096" spans="9:12">
      <c r="I3096" s="157"/>
      <c r="J3096" s="157"/>
      <c r="K3096" s="157"/>
      <c r="L3096" s="157"/>
    </row>
    <row r="3097" spans="9:12">
      <c r="I3097" s="157"/>
      <c r="J3097" s="157"/>
      <c r="K3097" s="157"/>
      <c r="L3097" s="157"/>
    </row>
  </sheetData>
  <phoneticPr fontId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YH26"/>
  <sheetViews>
    <sheetView zoomScale="115" zoomScaleNormal="115" workbookViewId="0">
      <selection activeCell="H4" sqref="H4"/>
    </sheetView>
  </sheetViews>
  <sheetFormatPr defaultColWidth="9" defaultRowHeight="14"/>
  <cols>
    <col min="1" max="1" width="8.08203125" style="3" bestFit="1" customWidth="1"/>
    <col min="2" max="2" width="4.08203125" style="3" bestFit="1" customWidth="1"/>
    <col min="3" max="3" width="6.08203125" style="3" bestFit="1" customWidth="1"/>
    <col min="4" max="5" width="2.08203125" style="3" customWidth="1"/>
    <col min="6" max="6" width="32.08203125" style="3" bestFit="1" customWidth="1"/>
    <col min="7" max="7" width="3.08203125" style="3" customWidth="1"/>
    <col min="8" max="531" width="7.33203125" style="3" customWidth="1"/>
    <col min="532" max="532" width="7.33203125" style="3" bestFit="1" customWidth="1"/>
    <col min="533" max="533" width="7.08203125" style="3" bestFit="1" customWidth="1"/>
    <col min="534" max="540" width="6.08203125" style="3" customWidth="1"/>
    <col min="541" max="16384" width="9" style="3"/>
  </cols>
  <sheetData>
    <row r="1" spans="1:15" ht="14.5" thickBot="1">
      <c r="A1" s="125"/>
      <c r="B1" s="126" t="s">
        <v>49</v>
      </c>
      <c r="C1" s="127" t="s">
        <v>50</v>
      </c>
      <c r="F1" s="128" t="s">
        <v>481</v>
      </c>
      <c r="G1" s="129"/>
    </row>
    <row r="2" spans="1:15">
      <c r="A2" s="130" t="s">
        <v>475</v>
      </c>
      <c r="B2" s="42">
        <f>ROWS(IKL_DKI)</f>
        <v>2</v>
      </c>
      <c r="C2" s="74">
        <f>COLUMNS(IKL_DKI)</f>
        <v>1</v>
      </c>
      <c r="F2" s="131" t="s">
        <v>464</v>
      </c>
      <c r="G2" s="132"/>
      <c r="H2" s="6" t="s">
        <v>1328</v>
      </c>
      <c r="J2" s="38"/>
      <c r="K2" s="38"/>
      <c r="L2" s="38"/>
      <c r="M2" s="38"/>
      <c r="N2" s="38"/>
      <c r="O2" s="38"/>
    </row>
    <row r="3" spans="1:15" ht="14.5" thickBot="1">
      <c r="A3" s="130"/>
      <c r="B3" s="38"/>
      <c r="C3" s="76"/>
      <c r="F3" s="135" t="s">
        <v>465</v>
      </c>
      <c r="G3" s="136"/>
      <c r="H3" s="308" t="s">
        <v>1329</v>
      </c>
      <c r="J3" s="38"/>
    </row>
    <row r="4" spans="1:15">
      <c r="A4" s="130" t="s">
        <v>476</v>
      </c>
      <c r="B4" s="48">
        <f>ROWS(IKL_DSD)</f>
        <v>3</v>
      </c>
      <c r="C4" s="102">
        <f>COLUMNS(IKL_DSD)</f>
        <v>1</v>
      </c>
      <c r="F4" s="130" t="s">
        <v>466</v>
      </c>
      <c r="H4" s="434">
        <f t="shared" ref="H4" si="0">MATCH(H2,ID_ND,0)-1</f>
        <v>0</v>
      </c>
      <c r="I4" s="38"/>
    </row>
    <row r="5" spans="1:15" ht="14.5" thickBot="1">
      <c r="A5" s="130" t="s">
        <v>477</v>
      </c>
      <c r="B5" s="53">
        <f>ROWS(IKL_EKI)</f>
        <v>4</v>
      </c>
      <c r="C5" s="104">
        <f>COLUMNS(IKL_EKI)</f>
        <v>1</v>
      </c>
      <c r="F5" s="135" t="s">
        <v>467</v>
      </c>
      <c r="G5" s="137"/>
      <c r="H5" s="435">
        <f t="shared" ref="H5" si="1">MATCH(H3,ID_ND,0)-1</f>
        <v>1</v>
      </c>
      <c r="I5" s="38"/>
      <c r="J5" s="38"/>
      <c r="K5" s="38"/>
      <c r="L5" s="38"/>
      <c r="M5" s="38"/>
      <c r="N5" s="38"/>
      <c r="O5" s="38"/>
    </row>
    <row r="6" spans="1:15" ht="14.5" thickBot="1">
      <c r="A6" s="130" t="s">
        <v>478</v>
      </c>
      <c r="B6" s="141">
        <f>ROWS(IKL_EKD)</f>
        <v>4</v>
      </c>
      <c r="C6" s="142">
        <f>COLUMNS(IKL_EKD)</f>
        <v>1</v>
      </c>
      <c r="F6" s="125" t="s">
        <v>468</v>
      </c>
      <c r="G6" s="126"/>
      <c r="H6" s="112">
        <f t="shared" ref="H6" si="2">IF(INDEX(RG_ND,H4+1)=INDEX(RG_ND,H5+1),0,1)</f>
        <v>0</v>
      </c>
      <c r="I6" s="38"/>
      <c r="J6" s="38"/>
      <c r="K6" s="38"/>
      <c r="L6" s="38"/>
      <c r="M6" s="38"/>
      <c r="N6" s="38"/>
      <c r="O6" s="38"/>
    </row>
    <row r="7" spans="1:15">
      <c r="A7" s="130" t="s">
        <v>479</v>
      </c>
      <c r="B7" s="143">
        <f>ROWS(IKL_MKI)</f>
        <v>4</v>
      </c>
      <c r="C7" s="144">
        <f>COLUMNS(IKL_MKI)</f>
        <v>1</v>
      </c>
      <c r="F7" s="130" t="s">
        <v>482</v>
      </c>
      <c r="H7" s="574">
        <v>-1</v>
      </c>
      <c r="J7" s="38"/>
      <c r="K7" s="38"/>
      <c r="L7" s="38"/>
      <c r="M7" s="38"/>
      <c r="N7" s="38"/>
      <c r="O7" s="38"/>
    </row>
    <row r="8" spans="1:15" ht="14.5" thickBot="1">
      <c r="A8" s="135" t="s">
        <v>480</v>
      </c>
      <c r="B8" s="145">
        <f>ROWS(IKL_MKD)</f>
        <v>4</v>
      </c>
      <c r="C8" s="146">
        <f>COLUMNS(IKL_MKD)</f>
        <v>1</v>
      </c>
      <c r="F8" s="130" t="s">
        <v>483</v>
      </c>
      <c r="H8" s="574">
        <v>-1</v>
      </c>
      <c r="J8" s="38"/>
      <c r="K8" s="38"/>
      <c r="L8" s="38"/>
      <c r="M8" s="38"/>
      <c r="N8" s="38"/>
      <c r="O8" s="38"/>
    </row>
    <row r="9" spans="1:15" ht="14.5" thickBot="1">
      <c r="F9" s="135" t="s">
        <v>484</v>
      </c>
      <c r="G9" s="137"/>
      <c r="H9" s="437">
        <v>-1</v>
      </c>
      <c r="I9" s="38"/>
      <c r="J9" s="38"/>
      <c r="K9" s="38"/>
      <c r="L9" s="38"/>
      <c r="M9" s="38"/>
      <c r="N9" s="38"/>
      <c r="O9" s="38"/>
    </row>
    <row r="10" spans="1:15">
      <c r="F10" s="130" t="s">
        <v>207</v>
      </c>
      <c r="G10" s="148">
        <f t="shared" ref="G10:G13" si="3">MATCH(F10,ID_IKL,0)-1</f>
        <v>0</v>
      </c>
      <c r="H10" s="439">
        <v>0</v>
      </c>
      <c r="I10" s="38"/>
      <c r="J10" s="38"/>
      <c r="K10" s="38"/>
      <c r="L10" s="38"/>
      <c r="M10" s="38"/>
      <c r="N10" s="38"/>
      <c r="O10" s="38"/>
    </row>
    <row r="11" spans="1:15">
      <c r="F11" s="130" t="s">
        <v>910</v>
      </c>
      <c r="G11" s="148">
        <f t="shared" si="3"/>
        <v>1</v>
      </c>
      <c r="H11" s="439">
        <v>0</v>
      </c>
      <c r="I11" s="38"/>
      <c r="J11" s="38"/>
      <c r="K11" s="38"/>
      <c r="L11" s="38"/>
      <c r="M11" s="38"/>
      <c r="N11" s="38"/>
      <c r="O11" s="38"/>
    </row>
    <row r="12" spans="1:15">
      <c r="F12" s="130" t="s">
        <v>911</v>
      </c>
      <c r="G12" s="148">
        <f t="shared" si="3"/>
        <v>2</v>
      </c>
      <c r="H12" s="439">
        <v>0</v>
      </c>
      <c r="I12" s="38"/>
      <c r="J12" s="38"/>
      <c r="K12" s="38"/>
      <c r="L12" s="38"/>
      <c r="M12" s="38"/>
      <c r="N12" s="38"/>
      <c r="O12" s="38"/>
    </row>
    <row r="13" spans="1:15" ht="14.5" thickBot="1">
      <c r="F13" s="130" t="s">
        <v>903</v>
      </c>
      <c r="G13" s="148">
        <f t="shared" si="3"/>
        <v>3</v>
      </c>
      <c r="H13" s="439">
        <v>0</v>
      </c>
      <c r="I13" s="38"/>
      <c r="J13" s="38"/>
      <c r="K13" s="38"/>
      <c r="L13" s="38"/>
      <c r="M13" s="38"/>
      <c r="N13" s="38"/>
      <c r="O13" s="38"/>
    </row>
    <row r="14" spans="1:15">
      <c r="F14" s="131" t="str">
        <f>F10</f>
        <v>CXP</v>
      </c>
      <c r="G14" s="150">
        <f>MATCH(F14,ID_IKL,0)-1</f>
        <v>0</v>
      </c>
      <c r="H14" s="440">
        <f>H10</f>
        <v>0</v>
      </c>
      <c r="I14" s="38"/>
      <c r="J14" s="38"/>
      <c r="K14" s="38"/>
      <c r="L14" s="38"/>
      <c r="M14" s="38"/>
      <c r="N14" s="38"/>
      <c r="O14" s="38"/>
    </row>
    <row r="15" spans="1:15">
      <c r="F15" s="130" t="str">
        <f t="shared" ref="F15:F17" si="4">F11</f>
        <v>NGP</v>
      </c>
      <c r="G15" s="151">
        <f>MATCH(F15,ID_IKL,0)-1</f>
        <v>1</v>
      </c>
      <c r="H15" s="441">
        <f t="shared" ref="H15:H17" si="5">H11</f>
        <v>0</v>
      </c>
      <c r="I15" s="38"/>
      <c r="J15" s="38"/>
      <c r="K15" s="38"/>
      <c r="L15" s="38"/>
      <c r="M15" s="38"/>
      <c r="N15" s="38"/>
      <c r="O15" s="38"/>
    </row>
    <row r="16" spans="1:15">
      <c r="F16" s="130" t="str">
        <f t="shared" si="4"/>
        <v>H2P</v>
      </c>
      <c r="G16" s="151">
        <f>MATCH(F16,ID_IKL,0)-1</f>
        <v>2</v>
      </c>
      <c r="H16" s="441">
        <f t="shared" si="5"/>
        <v>0</v>
      </c>
      <c r="I16" s="38"/>
      <c r="J16" s="38"/>
      <c r="K16" s="38"/>
      <c r="L16" s="38"/>
      <c r="M16" s="38"/>
      <c r="N16" s="38"/>
      <c r="O16" s="38"/>
    </row>
    <row r="17" spans="5:4714" ht="14.5" thickBot="1">
      <c r="F17" s="135" t="str">
        <f t="shared" si="4"/>
        <v>HVA</v>
      </c>
      <c r="G17" s="152">
        <f>MATCH(F17,ID_IKL,0)-1</f>
        <v>3</v>
      </c>
      <c r="H17" s="442">
        <f t="shared" si="5"/>
        <v>0</v>
      </c>
      <c r="I17" s="38"/>
      <c r="J17" s="38"/>
      <c r="K17" s="38"/>
      <c r="L17" s="38"/>
      <c r="M17" s="38"/>
      <c r="N17" s="38"/>
      <c r="O17" s="38"/>
    </row>
    <row r="20" spans="5:4714">
      <c r="E20" s="153"/>
    </row>
    <row r="22" spans="5:4714">
      <c r="U22" s="154"/>
      <c r="V22" s="155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  <c r="CZ22" s="154"/>
      <c r="DA22" s="154"/>
      <c r="DB22" s="154"/>
      <c r="DC22" s="154"/>
      <c r="DD22" s="154"/>
      <c r="DE22" s="154"/>
      <c r="DF22" s="154"/>
      <c r="DG22" s="154"/>
      <c r="DH22" s="154"/>
      <c r="DI22" s="154"/>
      <c r="DJ22" s="154"/>
      <c r="DK22" s="154"/>
      <c r="DL22" s="154"/>
      <c r="DM22" s="154"/>
      <c r="DN22" s="154"/>
      <c r="DO22" s="154"/>
      <c r="DP22" s="154"/>
      <c r="DQ22" s="154"/>
      <c r="DR22" s="154"/>
      <c r="DS22" s="154"/>
      <c r="DT22" s="154"/>
      <c r="DU22" s="154"/>
      <c r="DV22" s="154"/>
      <c r="DW22" s="154"/>
      <c r="DX22" s="154"/>
      <c r="DY22" s="154"/>
      <c r="DZ22" s="154"/>
      <c r="EA22" s="154"/>
      <c r="EB22" s="154"/>
      <c r="EC22" s="154"/>
      <c r="ED22" s="154"/>
      <c r="EE22" s="154"/>
      <c r="EF22" s="154"/>
      <c r="EG22" s="154"/>
      <c r="EH22" s="154"/>
      <c r="EI22" s="154"/>
      <c r="EJ22" s="154"/>
      <c r="EK22" s="154"/>
      <c r="EL22" s="154"/>
      <c r="EM22" s="154"/>
      <c r="EN22" s="154"/>
      <c r="EO22" s="154"/>
      <c r="EP22" s="154"/>
      <c r="EQ22" s="154"/>
      <c r="ER22" s="154"/>
      <c r="ES22" s="154"/>
      <c r="ET22" s="154"/>
      <c r="EU22" s="154"/>
      <c r="EV22" s="154"/>
      <c r="EW22" s="154"/>
      <c r="EX22" s="154"/>
      <c r="EY22" s="154"/>
      <c r="EZ22" s="154"/>
      <c r="FA22" s="154"/>
      <c r="FB22" s="154"/>
      <c r="FC22" s="154"/>
      <c r="FD22" s="154"/>
      <c r="FE22" s="154"/>
      <c r="FF22" s="154"/>
      <c r="FG22" s="154"/>
      <c r="FH22" s="154"/>
      <c r="FI22" s="154"/>
      <c r="FJ22" s="154"/>
      <c r="FK22" s="154"/>
      <c r="FL22" s="154"/>
      <c r="FM22" s="154"/>
      <c r="FN22" s="154"/>
      <c r="FO22" s="154"/>
      <c r="FP22" s="154"/>
      <c r="FQ22" s="154"/>
      <c r="FR22" s="154"/>
      <c r="FS22" s="154"/>
      <c r="FT22" s="154"/>
      <c r="FU22" s="154"/>
      <c r="FV22" s="154"/>
      <c r="FW22" s="154"/>
      <c r="FX22" s="154"/>
      <c r="FY22" s="154"/>
      <c r="FZ22" s="154"/>
      <c r="GA22" s="154"/>
      <c r="GB22" s="154"/>
      <c r="GC22" s="154"/>
      <c r="GD22" s="154"/>
      <c r="GE22" s="154"/>
      <c r="GF22" s="154"/>
      <c r="GG22" s="154"/>
      <c r="GH22" s="154"/>
      <c r="GI22" s="154"/>
      <c r="GJ22" s="154"/>
      <c r="GK22" s="154"/>
      <c r="GL22" s="154"/>
      <c r="GM22" s="154"/>
      <c r="GN22" s="154"/>
      <c r="GO22" s="154"/>
      <c r="GP22" s="154"/>
      <c r="GQ22" s="154"/>
      <c r="GR22" s="154"/>
      <c r="GS22" s="154"/>
      <c r="GT22" s="154"/>
      <c r="GU22" s="154"/>
      <c r="GV22" s="154"/>
      <c r="GW22" s="154"/>
      <c r="GX22" s="154"/>
      <c r="GY22" s="154"/>
      <c r="GZ22" s="154"/>
      <c r="HA22" s="154"/>
      <c r="HB22" s="154"/>
      <c r="HC22" s="154"/>
      <c r="HD22" s="154"/>
      <c r="HE22" s="154"/>
      <c r="HF22" s="154"/>
      <c r="HG22" s="154"/>
      <c r="HH22" s="154"/>
      <c r="HI22" s="154"/>
      <c r="HJ22" s="154"/>
      <c r="HK22" s="154"/>
      <c r="HL22" s="154"/>
      <c r="HM22" s="154"/>
      <c r="HN22" s="154"/>
      <c r="HO22" s="154"/>
      <c r="HP22" s="154"/>
      <c r="HQ22" s="154"/>
      <c r="HR22" s="154"/>
      <c r="HS22" s="154"/>
      <c r="HT22" s="154"/>
      <c r="HU22" s="154"/>
      <c r="HV22" s="154"/>
      <c r="HW22" s="154"/>
      <c r="HX22" s="154"/>
      <c r="HY22" s="154"/>
      <c r="HZ22" s="154"/>
      <c r="IA22" s="154"/>
      <c r="IB22" s="154"/>
      <c r="IC22" s="154"/>
      <c r="ID22" s="154"/>
      <c r="IE22" s="154"/>
      <c r="IF22" s="154"/>
      <c r="IG22" s="154"/>
      <c r="IH22" s="154"/>
      <c r="II22" s="154"/>
      <c r="IJ22" s="154"/>
      <c r="IK22" s="154"/>
      <c r="IL22" s="154"/>
      <c r="IM22" s="154"/>
      <c r="IN22" s="154"/>
      <c r="IO22" s="154"/>
      <c r="IP22" s="154"/>
      <c r="IQ22" s="154"/>
      <c r="IR22" s="154"/>
      <c r="IS22" s="154"/>
      <c r="IT22" s="154"/>
      <c r="IU22" s="154"/>
      <c r="IV22" s="154"/>
      <c r="IW22" s="154"/>
      <c r="IX22" s="154"/>
      <c r="IY22" s="154"/>
      <c r="IZ22" s="154"/>
      <c r="JA22" s="154"/>
      <c r="JB22" s="154"/>
      <c r="JC22" s="154"/>
      <c r="JD22" s="154"/>
      <c r="JE22" s="154"/>
      <c r="JF22" s="154"/>
      <c r="JG22" s="154"/>
      <c r="JH22" s="154"/>
      <c r="JI22" s="154"/>
      <c r="JJ22" s="154"/>
      <c r="JK22" s="154"/>
      <c r="JL22" s="154"/>
      <c r="JM22" s="154"/>
      <c r="JN22" s="154"/>
      <c r="JO22" s="154"/>
      <c r="JP22" s="154"/>
      <c r="JQ22" s="154"/>
      <c r="JR22" s="154"/>
      <c r="JS22" s="154"/>
      <c r="JT22" s="154"/>
      <c r="JU22" s="154"/>
      <c r="JV22" s="154"/>
      <c r="JW22" s="154"/>
      <c r="JX22" s="154"/>
      <c r="JY22" s="154"/>
      <c r="JZ22" s="154"/>
      <c r="KA22" s="154"/>
      <c r="KB22" s="154"/>
      <c r="KC22" s="154"/>
      <c r="KD22" s="154"/>
      <c r="KE22" s="154"/>
      <c r="KF22" s="154"/>
      <c r="KG22" s="154"/>
      <c r="KH22" s="154"/>
      <c r="KI22" s="154"/>
      <c r="KJ22" s="154"/>
      <c r="KK22" s="154"/>
      <c r="KL22" s="154"/>
      <c r="KM22" s="154"/>
      <c r="KN22" s="154"/>
      <c r="KO22" s="154"/>
      <c r="KP22" s="154"/>
      <c r="KQ22" s="154"/>
      <c r="KR22" s="154"/>
      <c r="KS22" s="154"/>
      <c r="KT22" s="154"/>
      <c r="KU22" s="154"/>
      <c r="KV22" s="154"/>
      <c r="KW22" s="154"/>
      <c r="KX22" s="154"/>
      <c r="KY22" s="154"/>
      <c r="KZ22" s="154"/>
      <c r="LA22" s="154"/>
      <c r="LB22" s="154"/>
      <c r="LC22" s="154"/>
      <c r="LD22" s="154"/>
      <c r="LE22" s="154"/>
      <c r="LF22" s="154"/>
      <c r="LG22" s="154"/>
      <c r="LH22" s="154"/>
      <c r="LI22" s="154"/>
      <c r="LJ22" s="154"/>
      <c r="LK22" s="154"/>
      <c r="LL22" s="154"/>
      <c r="LM22" s="154"/>
      <c r="LN22" s="154"/>
      <c r="LO22" s="154"/>
      <c r="LP22" s="154"/>
      <c r="LQ22" s="154"/>
      <c r="LR22" s="154"/>
      <c r="LS22" s="154"/>
      <c r="LT22" s="154"/>
      <c r="LU22" s="154"/>
      <c r="LV22" s="154"/>
      <c r="LW22" s="154"/>
      <c r="LX22" s="154"/>
      <c r="LY22" s="154"/>
      <c r="LZ22" s="154"/>
      <c r="MA22" s="154"/>
      <c r="MB22" s="154"/>
      <c r="MC22" s="154"/>
      <c r="MD22" s="154"/>
      <c r="ME22" s="154"/>
      <c r="MF22" s="154"/>
      <c r="MG22" s="154"/>
      <c r="MH22" s="154"/>
      <c r="MI22" s="154"/>
      <c r="MJ22" s="154"/>
      <c r="MK22" s="154"/>
      <c r="ML22" s="154"/>
      <c r="MM22" s="154"/>
      <c r="MN22" s="154"/>
      <c r="MO22" s="154"/>
      <c r="MP22" s="154"/>
      <c r="MQ22" s="154"/>
      <c r="MR22" s="154"/>
      <c r="MS22" s="154"/>
      <c r="MT22" s="154"/>
      <c r="MU22" s="154"/>
      <c r="MV22" s="154"/>
      <c r="MW22" s="154"/>
      <c r="MX22" s="154"/>
      <c r="MY22" s="154"/>
      <c r="MZ22" s="154"/>
      <c r="NA22" s="154"/>
      <c r="NB22" s="154"/>
      <c r="NC22" s="154"/>
      <c r="ND22" s="154"/>
      <c r="NE22" s="154"/>
      <c r="NF22" s="154"/>
      <c r="NG22" s="154"/>
      <c r="NH22" s="154"/>
      <c r="NI22" s="154"/>
      <c r="NJ22" s="154"/>
      <c r="NK22" s="154"/>
      <c r="NL22" s="154"/>
      <c r="NM22" s="154"/>
      <c r="NN22" s="154"/>
      <c r="NO22" s="154"/>
      <c r="NP22" s="154"/>
      <c r="NQ22" s="154"/>
      <c r="NR22" s="154"/>
      <c r="NS22" s="154"/>
      <c r="NT22" s="154"/>
      <c r="NU22" s="154"/>
      <c r="NV22" s="154"/>
      <c r="NW22" s="154"/>
      <c r="NX22" s="154"/>
      <c r="NY22" s="154"/>
      <c r="NZ22" s="154"/>
      <c r="OA22" s="154"/>
      <c r="OB22" s="154"/>
      <c r="OC22" s="154"/>
      <c r="OD22" s="154"/>
      <c r="OE22" s="154"/>
      <c r="OF22" s="154"/>
      <c r="OG22" s="154"/>
      <c r="OH22" s="154"/>
      <c r="OI22" s="154"/>
      <c r="OJ22" s="154"/>
      <c r="OK22" s="154"/>
      <c r="OL22" s="154"/>
      <c r="OM22" s="154"/>
      <c r="ON22" s="154"/>
      <c r="OO22" s="154"/>
      <c r="OP22" s="154"/>
      <c r="OQ22" s="154"/>
      <c r="OR22" s="154"/>
      <c r="OS22" s="154"/>
      <c r="OT22" s="154"/>
      <c r="OU22" s="154"/>
      <c r="OV22" s="154"/>
      <c r="OW22" s="154"/>
      <c r="OX22" s="154"/>
      <c r="OY22" s="154"/>
      <c r="OZ22" s="154"/>
      <c r="PA22" s="154"/>
      <c r="PB22" s="154"/>
      <c r="PC22" s="154"/>
      <c r="PD22" s="154"/>
      <c r="PE22" s="154"/>
      <c r="PF22" s="154"/>
      <c r="PG22" s="154"/>
      <c r="PH22" s="154"/>
      <c r="PI22" s="154"/>
      <c r="PJ22" s="154"/>
      <c r="PK22" s="154"/>
      <c r="PL22" s="154"/>
      <c r="PM22" s="154"/>
      <c r="PN22" s="154"/>
      <c r="PO22" s="154"/>
      <c r="PP22" s="154"/>
      <c r="PQ22" s="154"/>
      <c r="PR22" s="154"/>
      <c r="PS22" s="154"/>
      <c r="PT22" s="154"/>
      <c r="PU22" s="154"/>
      <c r="PV22" s="154"/>
      <c r="PW22" s="154"/>
      <c r="PX22" s="154"/>
      <c r="PY22" s="154"/>
      <c r="PZ22" s="154"/>
      <c r="QA22" s="154"/>
      <c r="QB22" s="154"/>
      <c r="QC22" s="154"/>
      <c r="QD22" s="154"/>
      <c r="QE22" s="154"/>
      <c r="QF22" s="154"/>
      <c r="QG22" s="154"/>
      <c r="QH22" s="154"/>
      <c r="QI22" s="154"/>
      <c r="QJ22" s="154"/>
      <c r="QK22" s="154"/>
      <c r="QL22" s="154"/>
      <c r="QM22" s="154"/>
      <c r="QN22" s="154"/>
      <c r="QO22" s="154"/>
      <c r="QP22" s="154"/>
      <c r="QQ22" s="154"/>
      <c r="QR22" s="154"/>
      <c r="QS22" s="154"/>
      <c r="QT22" s="154"/>
      <c r="QU22" s="154"/>
      <c r="QV22" s="154"/>
      <c r="QW22" s="154"/>
      <c r="QX22" s="154"/>
      <c r="QY22" s="154"/>
      <c r="QZ22" s="154"/>
      <c r="RA22" s="154"/>
      <c r="RB22" s="154"/>
      <c r="RC22" s="154"/>
      <c r="RD22" s="154"/>
      <c r="RE22" s="154"/>
      <c r="RF22" s="154"/>
      <c r="RG22" s="154"/>
      <c r="RH22" s="154"/>
      <c r="RI22" s="154"/>
      <c r="RJ22" s="154"/>
      <c r="RK22" s="154"/>
      <c r="RL22" s="154"/>
      <c r="RM22" s="154"/>
      <c r="RN22" s="154"/>
      <c r="RO22" s="154"/>
      <c r="RP22" s="154"/>
      <c r="RQ22" s="154"/>
      <c r="RR22" s="154"/>
      <c r="RS22" s="154"/>
      <c r="RT22" s="154"/>
      <c r="RU22" s="154"/>
      <c r="RV22" s="154"/>
      <c r="RW22" s="154"/>
      <c r="RX22" s="154"/>
      <c r="RY22" s="154"/>
      <c r="RZ22" s="154"/>
      <c r="SA22" s="154"/>
      <c r="SB22" s="154"/>
      <c r="SC22" s="154"/>
      <c r="SD22" s="154"/>
      <c r="SE22" s="154"/>
      <c r="SF22" s="154"/>
      <c r="SG22" s="154"/>
      <c r="SH22" s="154"/>
      <c r="SI22" s="154"/>
      <c r="SJ22" s="154"/>
      <c r="SK22" s="154"/>
      <c r="SL22" s="154"/>
      <c r="SM22" s="154"/>
      <c r="SN22" s="154"/>
      <c r="SO22" s="154"/>
      <c r="SP22" s="154"/>
      <c r="SQ22" s="154"/>
      <c r="SR22" s="154"/>
      <c r="SS22" s="154"/>
      <c r="ST22" s="154"/>
      <c r="SU22" s="154"/>
      <c r="SV22" s="154"/>
      <c r="SW22" s="154"/>
      <c r="SX22" s="154"/>
      <c r="SY22" s="154"/>
      <c r="SZ22" s="154"/>
      <c r="TA22" s="154"/>
      <c r="TB22" s="154"/>
      <c r="TC22" s="154"/>
      <c r="TD22" s="154"/>
      <c r="TE22" s="154"/>
      <c r="TF22" s="154"/>
      <c r="TG22" s="154"/>
      <c r="TH22" s="154"/>
      <c r="TI22" s="154"/>
      <c r="TJ22" s="154"/>
      <c r="TK22" s="154"/>
      <c r="TL22" s="154"/>
      <c r="TM22" s="154"/>
      <c r="TN22" s="154"/>
      <c r="TO22" s="154"/>
      <c r="TP22" s="154"/>
      <c r="TQ22" s="154"/>
      <c r="TR22" s="154"/>
      <c r="TS22" s="154"/>
      <c r="TT22" s="154"/>
      <c r="TU22" s="154"/>
      <c r="TV22" s="154"/>
      <c r="TW22" s="154"/>
      <c r="TX22" s="154"/>
      <c r="TY22" s="154"/>
      <c r="TZ22" s="154"/>
      <c r="UA22" s="154"/>
      <c r="UB22" s="154"/>
      <c r="UC22" s="154"/>
      <c r="UD22" s="154"/>
      <c r="UE22" s="154"/>
      <c r="UF22" s="154"/>
      <c r="UG22" s="154"/>
      <c r="UH22" s="154"/>
      <c r="UI22" s="154"/>
      <c r="UJ22" s="154"/>
      <c r="UK22" s="154"/>
      <c r="UL22" s="154"/>
      <c r="UM22" s="154"/>
      <c r="UN22" s="154"/>
      <c r="UO22" s="154"/>
      <c r="UP22" s="154"/>
      <c r="UQ22" s="154"/>
      <c r="UR22" s="154"/>
      <c r="US22" s="154"/>
      <c r="UT22" s="154"/>
      <c r="UU22" s="154"/>
      <c r="UV22" s="154"/>
      <c r="UW22" s="154"/>
      <c r="UX22" s="154"/>
      <c r="UY22" s="154"/>
      <c r="UZ22" s="154"/>
      <c r="VA22" s="154"/>
      <c r="VB22" s="154"/>
      <c r="VC22" s="154"/>
      <c r="VD22" s="154"/>
      <c r="VE22" s="154"/>
      <c r="VF22" s="154"/>
      <c r="VG22" s="154"/>
      <c r="VH22" s="154"/>
      <c r="VI22" s="154"/>
      <c r="VJ22" s="154"/>
      <c r="VK22" s="154"/>
      <c r="VL22" s="154"/>
      <c r="VM22" s="154"/>
      <c r="VN22" s="154"/>
      <c r="VO22" s="154"/>
      <c r="VP22" s="154"/>
      <c r="VQ22" s="154"/>
      <c r="VR22" s="154"/>
      <c r="VS22" s="154"/>
      <c r="VT22" s="154"/>
      <c r="VU22" s="154"/>
      <c r="VV22" s="154"/>
      <c r="VW22" s="154"/>
      <c r="VX22" s="154"/>
      <c r="VY22" s="154"/>
      <c r="VZ22" s="154"/>
      <c r="WA22" s="154"/>
      <c r="WB22" s="154"/>
      <c r="WC22" s="154"/>
      <c r="WD22" s="154"/>
      <c r="WE22" s="154"/>
      <c r="WF22" s="154"/>
      <c r="WG22" s="154"/>
      <c r="WH22" s="154"/>
      <c r="WI22" s="154"/>
      <c r="WJ22" s="154"/>
      <c r="WK22" s="154"/>
      <c r="WL22" s="154"/>
      <c r="WM22" s="154"/>
      <c r="WN22" s="154"/>
      <c r="WO22" s="154"/>
      <c r="WP22" s="154"/>
      <c r="WQ22" s="154"/>
      <c r="WR22" s="154"/>
      <c r="WS22" s="154"/>
      <c r="WT22" s="154"/>
      <c r="WU22" s="154"/>
      <c r="WV22" s="154"/>
      <c r="WW22" s="154"/>
      <c r="WX22" s="154"/>
      <c r="WY22" s="154"/>
      <c r="WZ22" s="154"/>
      <c r="XA22" s="154"/>
      <c r="XB22" s="154"/>
      <c r="XC22" s="154"/>
      <c r="XD22" s="154"/>
      <c r="XE22" s="154"/>
      <c r="XF22" s="154"/>
      <c r="XG22" s="154"/>
      <c r="XH22" s="154"/>
      <c r="XI22" s="154"/>
      <c r="XJ22" s="154"/>
      <c r="XK22" s="154"/>
      <c r="XL22" s="154"/>
      <c r="XM22" s="154"/>
      <c r="XN22" s="154"/>
      <c r="XO22" s="154"/>
      <c r="XP22" s="154"/>
      <c r="XQ22" s="154"/>
      <c r="XR22" s="154"/>
      <c r="XS22" s="154"/>
      <c r="XT22" s="154"/>
      <c r="XU22" s="154"/>
      <c r="XV22" s="154"/>
      <c r="XW22" s="154"/>
      <c r="XX22" s="154"/>
      <c r="XY22" s="154"/>
      <c r="XZ22" s="154"/>
      <c r="YA22" s="154"/>
      <c r="YB22" s="154"/>
      <c r="YC22" s="154"/>
      <c r="YD22" s="154"/>
      <c r="YE22" s="154"/>
      <c r="YF22" s="154"/>
      <c r="YG22" s="154"/>
      <c r="YH22" s="154"/>
      <c r="YI22" s="154"/>
      <c r="YJ22" s="154"/>
      <c r="YK22" s="154"/>
      <c r="YL22" s="154"/>
      <c r="YM22" s="154"/>
      <c r="YN22" s="154"/>
      <c r="YO22" s="154"/>
      <c r="YP22" s="154"/>
      <c r="YQ22" s="154"/>
      <c r="YR22" s="154"/>
      <c r="YS22" s="154"/>
      <c r="YT22" s="154"/>
      <c r="YU22" s="154"/>
      <c r="YV22" s="154"/>
      <c r="YW22" s="154"/>
      <c r="YX22" s="154"/>
      <c r="YY22" s="154"/>
      <c r="YZ22" s="154"/>
      <c r="ZA22" s="154"/>
      <c r="ZB22" s="154"/>
      <c r="ZC22" s="154"/>
      <c r="ZD22" s="154"/>
      <c r="ZE22" s="154"/>
      <c r="ZF22" s="154"/>
      <c r="ZG22" s="154"/>
      <c r="ZH22" s="154"/>
      <c r="ZI22" s="154"/>
      <c r="ZJ22" s="154"/>
      <c r="ZK22" s="154"/>
      <c r="ZL22" s="154"/>
      <c r="ZM22" s="154"/>
      <c r="ZN22" s="154"/>
      <c r="ZO22" s="154"/>
      <c r="ZP22" s="154"/>
      <c r="ZQ22" s="154"/>
      <c r="ZR22" s="154"/>
      <c r="ZS22" s="154"/>
      <c r="ZT22" s="154"/>
      <c r="ZU22" s="154"/>
      <c r="ZV22" s="154"/>
      <c r="ZW22" s="154"/>
      <c r="ZX22" s="154"/>
      <c r="ZY22" s="154"/>
      <c r="ZZ22" s="154"/>
      <c r="AAA22" s="154"/>
      <c r="AAB22" s="154"/>
      <c r="AAC22" s="154"/>
      <c r="AAD22" s="154"/>
      <c r="AAE22" s="154"/>
      <c r="AAF22" s="154"/>
      <c r="AAG22" s="154"/>
      <c r="AAH22" s="154"/>
      <c r="AAI22" s="154"/>
      <c r="AAJ22" s="154"/>
      <c r="AAK22" s="154"/>
      <c r="AAL22" s="154"/>
      <c r="AAM22" s="154"/>
      <c r="AAN22" s="154"/>
      <c r="AAO22" s="154"/>
      <c r="AAP22" s="154"/>
      <c r="AAQ22" s="154"/>
      <c r="AAR22" s="154"/>
      <c r="AAS22" s="154"/>
      <c r="AAT22" s="154"/>
      <c r="AAU22" s="154"/>
      <c r="AAV22" s="154"/>
      <c r="AAW22" s="154"/>
      <c r="AAX22" s="154"/>
      <c r="AAY22" s="154"/>
      <c r="AAZ22" s="154"/>
      <c r="ABA22" s="154"/>
      <c r="ABB22" s="154"/>
      <c r="ABC22" s="154"/>
      <c r="ABD22" s="154"/>
      <c r="ABE22" s="154"/>
      <c r="ABF22" s="154"/>
      <c r="ABG22" s="154"/>
      <c r="ABH22" s="154"/>
      <c r="ABI22" s="154"/>
      <c r="ABJ22" s="154"/>
      <c r="ABK22" s="154"/>
      <c r="ABL22" s="154"/>
      <c r="ABM22" s="154"/>
      <c r="ABN22" s="154"/>
      <c r="ABO22" s="154"/>
      <c r="ABP22" s="154"/>
      <c r="ABQ22" s="154"/>
      <c r="ABR22" s="154"/>
      <c r="ABS22" s="154"/>
      <c r="ABT22" s="154"/>
      <c r="ABU22" s="154"/>
      <c r="ABV22" s="154"/>
      <c r="ABW22" s="154"/>
      <c r="ABX22" s="154"/>
      <c r="ABY22" s="154"/>
      <c r="ABZ22" s="154"/>
      <c r="ACA22" s="154"/>
      <c r="ACB22" s="154"/>
      <c r="ACC22" s="154"/>
      <c r="ACD22" s="154"/>
      <c r="ACE22" s="154"/>
      <c r="ACF22" s="154"/>
      <c r="ACG22" s="154"/>
      <c r="ACH22" s="154"/>
      <c r="ACI22" s="154"/>
      <c r="ACJ22" s="154"/>
      <c r="ACK22" s="154"/>
      <c r="ACL22" s="154"/>
      <c r="ACM22" s="154"/>
      <c r="ACN22" s="154"/>
      <c r="ACO22" s="154"/>
      <c r="ACP22" s="154"/>
      <c r="ACQ22" s="154"/>
      <c r="ACR22" s="154"/>
      <c r="ACS22" s="154"/>
      <c r="ACT22" s="154"/>
      <c r="ACU22" s="154"/>
      <c r="ACV22" s="154"/>
      <c r="ACW22" s="154"/>
      <c r="ACX22" s="154"/>
      <c r="ACY22" s="154"/>
      <c r="ACZ22" s="154"/>
      <c r="ADA22" s="154"/>
      <c r="ADB22" s="154"/>
      <c r="ADC22" s="154"/>
      <c r="ADD22" s="154"/>
      <c r="ADE22" s="154"/>
      <c r="ADF22" s="154"/>
      <c r="ADG22" s="154"/>
      <c r="ADH22" s="154"/>
      <c r="ADI22" s="154"/>
      <c r="ADJ22" s="154"/>
      <c r="ADK22" s="154"/>
      <c r="ADL22" s="154"/>
      <c r="ADM22" s="154"/>
      <c r="ADN22" s="154"/>
      <c r="ADO22" s="154"/>
      <c r="ADP22" s="154"/>
      <c r="ADQ22" s="154"/>
      <c r="ADR22" s="154"/>
      <c r="ADS22" s="154"/>
      <c r="ADT22" s="154"/>
      <c r="ADU22" s="154"/>
      <c r="ADV22" s="154"/>
      <c r="ADW22" s="154"/>
      <c r="ADX22" s="154"/>
      <c r="ADY22" s="154"/>
      <c r="ADZ22" s="154"/>
      <c r="AEA22" s="154"/>
      <c r="AEB22" s="154"/>
      <c r="AEC22" s="154"/>
      <c r="AED22" s="154"/>
      <c r="AEE22" s="154"/>
      <c r="AEF22" s="154"/>
      <c r="AEG22" s="154"/>
      <c r="AEH22" s="154"/>
      <c r="AEI22" s="154"/>
      <c r="AEJ22" s="154"/>
      <c r="AEK22" s="154"/>
      <c r="AEL22" s="154"/>
      <c r="AEM22" s="154"/>
      <c r="AEN22" s="154"/>
      <c r="AEO22" s="154"/>
      <c r="AEP22" s="154"/>
      <c r="AEQ22" s="154"/>
      <c r="AER22" s="154"/>
      <c r="AES22" s="154"/>
      <c r="AET22" s="154"/>
      <c r="AEU22" s="154"/>
      <c r="AEV22" s="154"/>
      <c r="AEW22" s="154"/>
      <c r="AEX22" s="154"/>
      <c r="AEY22" s="154"/>
      <c r="AEZ22" s="154"/>
      <c r="AFA22" s="154"/>
      <c r="AFB22" s="154"/>
      <c r="AFC22" s="154"/>
      <c r="AFD22" s="154"/>
      <c r="AFE22" s="154"/>
      <c r="AFF22" s="154"/>
      <c r="AFG22" s="154"/>
      <c r="AFH22" s="154"/>
      <c r="AFI22" s="154"/>
      <c r="AFJ22" s="154"/>
      <c r="AFK22" s="154"/>
      <c r="AFL22" s="154"/>
      <c r="AFM22" s="154"/>
      <c r="AFN22" s="154"/>
      <c r="AFO22" s="154"/>
      <c r="AFP22" s="154"/>
      <c r="AFQ22" s="154"/>
      <c r="AFR22" s="154"/>
      <c r="AFS22" s="154"/>
      <c r="AFT22" s="154"/>
      <c r="AFU22" s="154"/>
      <c r="AFV22" s="154"/>
      <c r="AFW22" s="154"/>
      <c r="AFX22" s="154"/>
      <c r="AFY22" s="154"/>
      <c r="AFZ22" s="154"/>
      <c r="AGA22" s="154"/>
      <c r="AGB22" s="154"/>
      <c r="AGC22" s="154"/>
      <c r="AGD22" s="154"/>
      <c r="AGE22" s="154"/>
      <c r="AGF22" s="154"/>
      <c r="AGG22" s="154"/>
      <c r="AGH22" s="154"/>
      <c r="AGI22" s="154"/>
      <c r="AGJ22" s="154"/>
      <c r="AGK22" s="154"/>
      <c r="AGL22" s="154"/>
      <c r="AGM22" s="154"/>
      <c r="AGN22" s="154"/>
      <c r="AGO22" s="154"/>
      <c r="AGP22" s="154"/>
      <c r="AGQ22" s="154"/>
      <c r="AGR22" s="154"/>
      <c r="AGS22" s="154"/>
      <c r="AGT22" s="154"/>
      <c r="AGU22" s="154"/>
      <c r="AGV22" s="154"/>
      <c r="AGW22" s="154"/>
      <c r="AGX22" s="154"/>
      <c r="AGY22" s="154"/>
      <c r="AGZ22" s="154"/>
      <c r="AHA22" s="154"/>
      <c r="AHB22" s="154"/>
      <c r="AHC22" s="154"/>
      <c r="AHD22" s="154"/>
      <c r="AHE22" s="154"/>
      <c r="AHF22" s="154"/>
      <c r="AHG22" s="154"/>
      <c r="AHH22" s="154"/>
      <c r="AHI22" s="154"/>
      <c r="AHJ22" s="154"/>
      <c r="AHK22" s="154"/>
      <c r="AHL22" s="154"/>
      <c r="AHM22" s="154"/>
      <c r="AHN22" s="154"/>
      <c r="AHO22" s="154"/>
      <c r="AHP22" s="154"/>
      <c r="AHQ22" s="154"/>
      <c r="AHR22" s="154"/>
      <c r="AHS22" s="154"/>
      <c r="AHT22" s="154"/>
      <c r="AHU22" s="154"/>
      <c r="AHV22" s="154"/>
      <c r="AHW22" s="154"/>
      <c r="AHX22" s="154"/>
      <c r="AHY22" s="154"/>
      <c r="AHZ22" s="154"/>
      <c r="AIA22" s="154"/>
      <c r="AIB22" s="154"/>
      <c r="AIC22" s="154"/>
      <c r="AID22" s="154"/>
      <c r="AIE22" s="154"/>
      <c r="AIF22" s="154"/>
      <c r="AIG22" s="154"/>
      <c r="AIH22" s="154"/>
      <c r="AII22" s="154"/>
      <c r="AIJ22" s="154"/>
      <c r="AIK22" s="154"/>
      <c r="AIL22" s="154"/>
      <c r="AIM22" s="154"/>
      <c r="AIN22" s="154"/>
      <c r="AIO22" s="154"/>
      <c r="AIP22" s="154"/>
      <c r="AIQ22" s="154"/>
      <c r="AIR22" s="154"/>
      <c r="AIS22" s="154"/>
      <c r="AIT22" s="154"/>
      <c r="AIU22" s="154"/>
      <c r="AIV22" s="154"/>
      <c r="AIW22" s="154"/>
      <c r="AIX22" s="154"/>
      <c r="AIY22" s="154"/>
      <c r="AIZ22" s="154"/>
      <c r="AJA22" s="154"/>
      <c r="AJB22" s="154"/>
      <c r="AJC22" s="154"/>
      <c r="AJD22" s="154"/>
      <c r="AJE22" s="154"/>
      <c r="AJF22" s="154"/>
      <c r="AJG22" s="154"/>
      <c r="AJH22" s="154"/>
      <c r="AJI22" s="154"/>
      <c r="AJJ22" s="154"/>
      <c r="AJK22" s="154"/>
      <c r="AJL22" s="154"/>
      <c r="AJM22" s="154"/>
      <c r="AJN22" s="154"/>
      <c r="AJO22" s="154"/>
      <c r="AJP22" s="154"/>
      <c r="AJQ22" s="154"/>
      <c r="AJR22" s="154"/>
      <c r="AJS22" s="154"/>
      <c r="AJT22" s="154"/>
      <c r="AJU22" s="154"/>
      <c r="AJV22" s="154"/>
      <c r="AJW22" s="154"/>
      <c r="AJX22" s="154"/>
      <c r="AJY22" s="154"/>
      <c r="AJZ22" s="154"/>
      <c r="AKA22" s="154"/>
      <c r="AKB22" s="154"/>
      <c r="AKC22" s="154"/>
      <c r="AKD22" s="154"/>
      <c r="AKE22" s="154"/>
      <c r="AKF22" s="154"/>
      <c r="AKG22" s="154"/>
      <c r="AKH22" s="154"/>
      <c r="AKI22" s="154"/>
      <c r="AKJ22" s="154"/>
      <c r="AKK22" s="154"/>
      <c r="AKL22" s="154"/>
      <c r="AKM22" s="154"/>
      <c r="AKN22" s="154"/>
      <c r="AKO22" s="154"/>
      <c r="AKP22" s="154"/>
      <c r="AKQ22" s="154"/>
      <c r="AKR22" s="154"/>
      <c r="AKS22" s="154"/>
      <c r="AKT22" s="154"/>
      <c r="AKU22" s="154"/>
      <c r="AKV22" s="154"/>
      <c r="AKW22" s="154"/>
      <c r="AKX22" s="154"/>
      <c r="AKY22" s="154"/>
      <c r="AKZ22" s="154"/>
      <c r="ALA22" s="154"/>
      <c r="ALB22" s="154"/>
      <c r="ALC22" s="154"/>
      <c r="ALD22" s="154"/>
      <c r="ALE22" s="154"/>
      <c r="ALF22" s="154"/>
      <c r="ALG22" s="154"/>
      <c r="ALH22" s="154"/>
      <c r="ALI22" s="154"/>
      <c r="ALJ22" s="154"/>
      <c r="ALK22" s="154"/>
      <c r="ALL22" s="154"/>
      <c r="ALM22" s="154"/>
      <c r="ALN22" s="154"/>
      <c r="ALO22" s="154"/>
      <c r="ALP22" s="154"/>
      <c r="ALQ22" s="154"/>
      <c r="ALR22" s="154"/>
      <c r="ALS22" s="154"/>
      <c r="ALT22" s="154"/>
      <c r="ALU22" s="154"/>
      <c r="ALV22" s="154"/>
      <c r="ALW22" s="154"/>
      <c r="ALX22" s="154"/>
      <c r="ALY22" s="154"/>
      <c r="ALZ22" s="154"/>
      <c r="AMA22" s="154"/>
      <c r="AMB22" s="154"/>
      <c r="AMC22" s="154"/>
      <c r="AMD22" s="154"/>
      <c r="AME22" s="154"/>
      <c r="AMF22" s="154"/>
      <c r="AMG22" s="154"/>
      <c r="AMH22" s="154"/>
      <c r="AMI22" s="154"/>
      <c r="AMJ22" s="154"/>
      <c r="AMK22" s="154"/>
      <c r="AML22" s="154"/>
      <c r="AMM22" s="154"/>
      <c r="AMN22" s="154"/>
      <c r="AMO22" s="154"/>
      <c r="AMP22" s="154"/>
      <c r="AMQ22" s="154"/>
      <c r="AMR22" s="154"/>
      <c r="AMS22" s="154"/>
      <c r="AMT22" s="154"/>
      <c r="AMU22" s="154"/>
      <c r="AMV22" s="154"/>
      <c r="AMW22" s="154"/>
      <c r="AMX22" s="154"/>
      <c r="AMY22" s="154"/>
      <c r="AMZ22" s="154"/>
      <c r="ANA22" s="154"/>
      <c r="ANB22" s="154"/>
      <c r="ANC22" s="154"/>
      <c r="AND22" s="154"/>
      <c r="ANE22" s="154"/>
      <c r="ANF22" s="154"/>
      <c r="ANG22" s="154"/>
      <c r="ANH22" s="154"/>
      <c r="ANI22" s="154"/>
      <c r="ANJ22" s="154"/>
      <c r="ANK22" s="154"/>
      <c r="ANL22" s="154"/>
      <c r="ANM22" s="154"/>
      <c r="ANN22" s="154"/>
      <c r="ANO22" s="154"/>
      <c r="ANP22" s="154"/>
      <c r="ANQ22" s="154"/>
      <c r="ANR22" s="154"/>
      <c r="ANS22" s="154"/>
      <c r="ANT22" s="154"/>
      <c r="ANU22" s="154"/>
      <c r="ANV22" s="154"/>
      <c r="ANW22" s="154"/>
      <c r="ANX22" s="154"/>
      <c r="ANY22" s="154"/>
      <c r="ANZ22" s="154"/>
      <c r="AOA22" s="154"/>
      <c r="AOB22" s="154"/>
      <c r="AOC22" s="154"/>
      <c r="AOD22" s="154"/>
      <c r="AOE22" s="154"/>
      <c r="AOF22" s="154"/>
      <c r="AOG22" s="154"/>
      <c r="AOH22" s="154"/>
      <c r="AOI22" s="154"/>
      <c r="AOJ22" s="154"/>
      <c r="AOK22" s="154"/>
      <c r="AOL22" s="154"/>
      <c r="AOM22" s="154"/>
      <c r="AON22" s="154"/>
      <c r="AOO22" s="154"/>
      <c r="AOP22" s="154"/>
      <c r="AOQ22" s="154"/>
      <c r="AOR22" s="154"/>
      <c r="AOS22" s="154"/>
      <c r="AOT22" s="154"/>
      <c r="AOU22" s="154"/>
      <c r="AOV22" s="154"/>
      <c r="AOW22" s="154"/>
      <c r="AOX22" s="154"/>
      <c r="AOY22" s="154"/>
      <c r="AOZ22" s="154"/>
      <c r="APA22" s="154"/>
      <c r="APB22" s="154"/>
      <c r="APC22" s="154"/>
      <c r="APD22" s="154"/>
      <c r="APE22" s="154"/>
      <c r="APF22" s="154"/>
      <c r="APG22" s="154"/>
      <c r="APH22" s="154"/>
      <c r="API22" s="154"/>
      <c r="APJ22" s="154"/>
      <c r="APK22" s="154"/>
      <c r="APL22" s="154"/>
      <c r="APM22" s="154"/>
      <c r="APN22" s="154"/>
      <c r="APO22" s="154"/>
      <c r="APP22" s="154"/>
      <c r="APQ22" s="154"/>
      <c r="APR22" s="154"/>
      <c r="APS22" s="154"/>
      <c r="APT22" s="154"/>
      <c r="APU22" s="154"/>
      <c r="APV22" s="154"/>
      <c r="APW22" s="154"/>
      <c r="APX22" s="154"/>
      <c r="APY22" s="154"/>
      <c r="APZ22" s="154"/>
      <c r="AQA22" s="154"/>
      <c r="AQB22" s="154"/>
      <c r="AQC22" s="154"/>
      <c r="AQD22" s="154"/>
      <c r="AQE22" s="154"/>
      <c r="AQF22" s="154"/>
      <c r="AQG22" s="154"/>
      <c r="AQH22" s="154"/>
      <c r="AQI22" s="154"/>
      <c r="AQJ22" s="154"/>
      <c r="AQK22" s="154"/>
      <c r="AQL22" s="154"/>
      <c r="AQM22" s="154"/>
      <c r="AQN22" s="154"/>
      <c r="AQO22" s="154"/>
      <c r="AQP22" s="154"/>
      <c r="AQQ22" s="154"/>
      <c r="AQR22" s="154"/>
      <c r="AQS22" s="154"/>
      <c r="AQT22" s="154"/>
      <c r="AQU22" s="154"/>
      <c r="AQV22" s="154"/>
      <c r="AQW22" s="154"/>
      <c r="AQX22" s="154"/>
      <c r="AQY22" s="154"/>
      <c r="AQZ22" s="154"/>
      <c r="ARA22" s="154"/>
      <c r="ARB22" s="154"/>
      <c r="ARC22" s="154"/>
      <c r="ARD22" s="154"/>
      <c r="ARE22" s="154"/>
      <c r="ARF22" s="154"/>
      <c r="ARG22" s="154"/>
      <c r="ARH22" s="154"/>
      <c r="ARI22" s="154"/>
      <c r="ARJ22" s="154"/>
      <c r="ARK22" s="154"/>
      <c r="ARL22" s="154"/>
      <c r="ARM22" s="154"/>
      <c r="ARN22" s="154"/>
      <c r="ARO22" s="154"/>
      <c r="ARP22" s="154"/>
      <c r="ARQ22" s="154"/>
      <c r="ARR22" s="154"/>
      <c r="ARS22" s="154"/>
      <c r="ART22" s="154"/>
      <c r="ARU22" s="154"/>
      <c r="ARV22" s="154"/>
      <c r="ARW22" s="154"/>
      <c r="ARX22" s="154"/>
      <c r="ARY22" s="154"/>
      <c r="ARZ22" s="154"/>
      <c r="ASA22" s="154"/>
      <c r="ASB22" s="154"/>
      <c r="ASC22" s="154"/>
      <c r="ASD22" s="154"/>
      <c r="ASE22" s="154"/>
      <c r="ASF22" s="154"/>
      <c r="ASG22" s="154"/>
      <c r="ASH22" s="154"/>
      <c r="ASI22" s="154"/>
      <c r="ASJ22" s="154"/>
      <c r="ASK22" s="154"/>
      <c r="ASL22" s="154"/>
      <c r="ASM22" s="154"/>
      <c r="ASN22" s="154"/>
      <c r="ASO22" s="154"/>
      <c r="ASP22" s="154"/>
      <c r="ASQ22" s="154"/>
      <c r="ASR22" s="154"/>
      <c r="ASS22" s="154"/>
      <c r="AST22" s="154"/>
      <c r="ASU22" s="154"/>
      <c r="ASV22" s="154"/>
      <c r="ASW22" s="154"/>
      <c r="ASX22" s="154"/>
      <c r="ASY22" s="154"/>
      <c r="ASZ22" s="154"/>
      <c r="ATA22" s="154"/>
      <c r="ATB22" s="154"/>
      <c r="ATC22" s="154"/>
      <c r="ATD22" s="154"/>
      <c r="ATE22" s="154"/>
      <c r="ATF22" s="154"/>
      <c r="ATG22" s="154"/>
      <c r="ATH22" s="154"/>
      <c r="ATI22" s="154"/>
      <c r="ATJ22" s="154"/>
      <c r="ATK22" s="154"/>
      <c r="ATL22" s="154"/>
      <c r="ATM22" s="154"/>
      <c r="ATN22" s="154"/>
      <c r="ATO22" s="154"/>
      <c r="ATP22" s="154"/>
      <c r="ATQ22" s="154"/>
      <c r="ATR22" s="154"/>
      <c r="ATS22" s="154"/>
      <c r="ATT22" s="154"/>
      <c r="ATU22" s="154"/>
      <c r="ATV22" s="154"/>
      <c r="ATW22" s="154"/>
      <c r="ATX22" s="154"/>
      <c r="ATY22" s="154"/>
      <c r="ATZ22" s="154"/>
      <c r="AUA22" s="154"/>
      <c r="AUB22" s="154"/>
      <c r="AUC22" s="154"/>
      <c r="AUD22" s="154"/>
      <c r="AUE22" s="154"/>
      <c r="AUF22" s="154"/>
      <c r="AUG22" s="154"/>
      <c r="AUH22" s="154"/>
      <c r="AUI22" s="154"/>
      <c r="AUJ22" s="154"/>
      <c r="AUK22" s="154"/>
      <c r="AUL22" s="154"/>
      <c r="AUM22" s="154"/>
      <c r="AUN22" s="154"/>
      <c r="AUO22" s="154"/>
      <c r="AUP22" s="154"/>
      <c r="AUQ22" s="154"/>
      <c r="AUR22" s="154"/>
      <c r="AUS22" s="154"/>
      <c r="AUT22" s="154"/>
      <c r="AUU22" s="154"/>
      <c r="AUV22" s="154"/>
      <c r="AUW22" s="154"/>
      <c r="AUX22" s="154"/>
      <c r="AUY22" s="154"/>
      <c r="AUZ22" s="154"/>
      <c r="AVA22" s="154"/>
      <c r="AVB22" s="154"/>
      <c r="AVC22" s="154"/>
      <c r="AVD22" s="154"/>
      <c r="AVE22" s="154"/>
      <c r="AVF22" s="154"/>
      <c r="AVG22" s="154"/>
      <c r="AVH22" s="154"/>
      <c r="AVI22" s="154"/>
      <c r="AVJ22" s="154"/>
      <c r="AVK22" s="154"/>
      <c r="AVL22" s="154"/>
      <c r="AVM22" s="154"/>
      <c r="AVN22" s="154"/>
      <c r="AVO22" s="154"/>
      <c r="AVP22" s="154"/>
      <c r="AVQ22" s="154"/>
      <c r="AVR22" s="154"/>
      <c r="AVS22" s="154"/>
      <c r="AVT22" s="154"/>
      <c r="AVU22" s="154"/>
      <c r="AVV22" s="154"/>
      <c r="AVW22" s="154"/>
      <c r="AVX22" s="154"/>
      <c r="AVY22" s="154"/>
      <c r="AVZ22" s="154"/>
      <c r="AWA22" s="154"/>
      <c r="AWB22" s="154"/>
      <c r="AWC22" s="154"/>
      <c r="AWD22" s="154"/>
      <c r="AWE22" s="154"/>
      <c r="AWF22" s="154"/>
      <c r="AWG22" s="154"/>
      <c r="AWH22" s="154"/>
      <c r="AWI22" s="154"/>
      <c r="AWJ22" s="154"/>
      <c r="AWK22" s="154"/>
      <c r="AWL22" s="154"/>
      <c r="AWM22" s="154"/>
      <c r="AWN22" s="154"/>
      <c r="AWO22" s="154"/>
      <c r="AWP22" s="154"/>
      <c r="AWQ22" s="154"/>
      <c r="AWR22" s="154"/>
      <c r="AWS22" s="154"/>
      <c r="AWT22" s="154"/>
      <c r="AWU22" s="154"/>
      <c r="AWV22" s="154"/>
      <c r="AWW22" s="154"/>
      <c r="AWX22" s="154"/>
      <c r="AWY22" s="154"/>
      <c r="AWZ22" s="154"/>
      <c r="AXA22" s="154"/>
      <c r="AXB22" s="154"/>
      <c r="AXC22" s="154"/>
      <c r="AXD22" s="154"/>
      <c r="AXE22" s="154"/>
      <c r="AXF22" s="154"/>
      <c r="AXG22" s="154"/>
      <c r="AXH22" s="154"/>
      <c r="AXI22" s="154"/>
      <c r="AXJ22" s="154"/>
      <c r="AXK22" s="154"/>
      <c r="AXL22" s="154"/>
      <c r="AXM22" s="154"/>
      <c r="AXN22" s="154"/>
      <c r="AXO22" s="154"/>
      <c r="AXP22" s="154"/>
      <c r="AXQ22" s="154"/>
      <c r="AXR22" s="154"/>
      <c r="AXS22" s="154"/>
      <c r="AXT22" s="154"/>
      <c r="AXU22" s="154"/>
      <c r="AXV22" s="154"/>
      <c r="AXW22" s="154"/>
      <c r="AXX22" s="154"/>
      <c r="AXY22" s="154"/>
      <c r="AXZ22" s="154"/>
      <c r="AYA22" s="154"/>
      <c r="AYB22" s="154"/>
      <c r="AYC22" s="154"/>
      <c r="AYD22" s="154"/>
      <c r="AYE22" s="154"/>
      <c r="AYF22" s="154"/>
      <c r="AYG22" s="154"/>
      <c r="AYH22" s="154"/>
      <c r="AYI22" s="154"/>
      <c r="AYJ22" s="154"/>
      <c r="AYK22" s="154"/>
      <c r="AYL22" s="154"/>
      <c r="AYM22" s="154"/>
      <c r="AYN22" s="154"/>
      <c r="AYO22" s="154"/>
      <c r="AYP22" s="154"/>
      <c r="AYQ22" s="154"/>
      <c r="AYR22" s="154"/>
      <c r="AYS22" s="154"/>
      <c r="AYT22" s="154"/>
      <c r="AYU22" s="154"/>
      <c r="AYV22" s="154"/>
      <c r="AYW22" s="154"/>
      <c r="AYX22" s="154"/>
      <c r="AYY22" s="154"/>
      <c r="AYZ22" s="154"/>
      <c r="AZA22" s="154"/>
      <c r="AZB22" s="154"/>
      <c r="AZC22" s="154"/>
      <c r="AZD22" s="154"/>
      <c r="AZE22" s="154"/>
      <c r="AZF22" s="154"/>
      <c r="AZG22" s="154"/>
      <c r="AZH22" s="154"/>
      <c r="AZI22" s="154"/>
      <c r="AZJ22" s="154"/>
      <c r="AZK22" s="154"/>
      <c r="AZL22" s="154"/>
      <c r="AZM22" s="154"/>
      <c r="AZN22" s="154"/>
      <c r="AZO22" s="154"/>
      <c r="AZP22" s="154"/>
      <c r="AZQ22" s="154"/>
      <c r="AZR22" s="154"/>
      <c r="AZS22" s="154"/>
      <c r="AZT22" s="154"/>
      <c r="AZU22" s="154"/>
      <c r="AZV22" s="154"/>
      <c r="AZW22" s="154"/>
      <c r="AZX22" s="154"/>
      <c r="AZY22" s="154"/>
      <c r="AZZ22" s="154"/>
      <c r="BAA22" s="154"/>
      <c r="BAB22" s="154"/>
      <c r="BAC22" s="154"/>
      <c r="BAD22" s="154"/>
      <c r="BAE22" s="154"/>
      <c r="BAF22" s="154"/>
      <c r="BAG22" s="154"/>
      <c r="BAH22" s="154"/>
      <c r="BAI22" s="154"/>
      <c r="BAJ22" s="154"/>
      <c r="BAK22" s="154"/>
      <c r="BAL22" s="154"/>
      <c r="BAM22" s="154"/>
      <c r="BAN22" s="154"/>
      <c r="BAO22" s="154"/>
      <c r="BAP22" s="154"/>
      <c r="BAQ22" s="154"/>
      <c r="BAR22" s="154"/>
      <c r="BAS22" s="154"/>
      <c r="BAT22" s="154"/>
      <c r="BAU22" s="154"/>
      <c r="BAV22" s="154"/>
      <c r="BAW22" s="154"/>
      <c r="BAX22" s="154"/>
      <c r="BAY22" s="154"/>
      <c r="BAZ22" s="154"/>
      <c r="BBA22" s="154"/>
      <c r="BBB22" s="154"/>
      <c r="BBC22" s="154"/>
      <c r="BBD22" s="154"/>
      <c r="BBE22" s="154"/>
      <c r="BBF22" s="154"/>
      <c r="BBG22" s="154"/>
      <c r="BBH22" s="154"/>
      <c r="BBI22" s="154"/>
      <c r="BBJ22" s="154"/>
      <c r="BBK22" s="154"/>
      <c r="BBL22" s="154"/>
      <c r="BBM22" s="154"/>
      <c r="BBN22" s="154"/>
      <c r="BBO22" s="154"/>
      <c r="BBP22" s="154"/>
      <c r="BBQ22" s="154"/>
      <c r="BBR22" s="154"/>
      <c r="BBS22" s="154"/>
      <c r="BBT22" s="154"/>
      <c r="BBU22" s="154"/>
      <c r="BBV22" s="154"/>
      <c r="BBW22" s="154"/>
      <c r="BBX22" s="154"/>
      <c r="BBY22" s="154"/>
      <c r="BBZ22" s="154"/>
      <c r="BCA22" s="154"/>
      <c r="BCB22" s="154"/>
      <c r="BCC22" s="154"/>
      <c r="BCD22" s="154"/>
      <c r="BCE22" s="154"/>
      <c r="BCF22" s="154"/>
      <c r="BCG22" s="154"/>
      <c r="BCH22" s="154"/>
      <c r="BCI22" s="154"/>
      <c r="BCJ22" s="154"/>
      <c r="BCK22" s="154"/>
      <c r="BCL22" s="154"/>
      <c r="BCM22" s="154"/>
      <c r="BCN22" s="154"/>
      <c r="BCO22" s="154"/>
      <c r="BCP22" s="154"/>
      <c r="BCQ22" s="154"/>
      <c r="BCR22" s="154"/>
      <c r="BCS22" s="154"/>
      <c r="BCT22" s="154"/>
      <c r="BCU22" s="154"/>
      <c r="BCV22" s="154"/>
      <c r="BCW22" s="154"/>
      <c r="BCX22" s="154"/>
      <c r="BCY22" s="154"/>
      <c r="BCZ22" s="154"/>
      <c r="BDA22" s="154"/>
      <c r="BDB22" s="154"/>
      <c r="BDC22" s="154"/>
      <c r="BDD22" s="154"/>
      <c r="BDE22" s="154"/>
      <c r="BDF22" s="154"/>
      <c r="BDG22" s="154"/>
      <c r="BDH22" s="154"/>
      <c r="BDI22" s="154"/>
      <c r="BDJ22" s="154"/>
      <c r="BDK22" s="154"/>
      <c r="BDL22" s="154"/>
      <c r="BDM22" s="154"/>
      <c r="BDN22" s="154"/>
      <c r="BDO22" s="154"/>
      <c r="BDP22" s="154"/>
      <c r="BDQ22" s="154"/>
      <c r="BDR22" s="154"/>
      <c r="BDS22" s="154"/>
      <c r="BDT22" s="154"/>
      <c r="BDU22" s="154"/>
      <c r="BDV22" s="154"/>
      <c r="BDW22" s="154"/>
      <c r="BDX22" s="154"/>
      <c r="BDY22" s="154"/>
      <c r="BDZ22" s="154"/>
      <c r="BEA22" s="154"/>
      <c r="BEB22" s="154"/>
      <c r="BEC22" s="154"/>
      <c r="BED22" s="154"/>
      <c r="BEE22" s="154"/>
      <c r="BEF22" s="154"/>
      <c r="BEG22" s="154"/>
      <c r="BEH22" s="154"/>
      <c r="BEI22" s="154"/>
      <c r="BEJ22" s="154"/>
      <c r="BEK22" s="154"/>
      <c r="BEL22" s="154"/>
      <c r="BEM22" s="154"/>
      <c r="BEN22" s="154"/>
      <c r="BEO22" s="154"/>
      <c r="BEP22" s="154"/>
      <c r="BEQ22" s="154"/>
      <c r="BER22" s="154"/>
      <c r="BES22" s="154"/>
      <c r="BET22" s="154"/>
      <c r="BEU22" s="154"/>
      <c r="BEV22" s="154"/>
      <c r="BEW22" s="154"/>
      <c r="BEX22" s="154"/>
      <c r="BEY22" s="154"/>
      <c r="BEZ22" s="154"/>
      <c r="BFA22" s="154"/>
      <c r="BFB22" s="154"/>
      <c r="BFC22" s="154"/>
      <c r="BFD22" s="154"/>
      <c r="BFE22" s="154"/>
      <c r="BFF22" s="154"/>
      <c r="BFG22" s="154"/>
      <c r="BFH22" s="154"/>
      <c r="BFI22" s="154"/>
      <c r="BFJ22" s="154"/>
      <c r="BFK22" s="154"/>
      <c r="BFL22" s="154"/>
      <c r="BFM22" s="154"/>
      <c r="BFN22" s="154"/>
      <c r="BFO22" s="154"/>
      <c r="BFP22" s="154"/>
      <c r="BFQ22" s="154"/>
      <c r="BFR22" s="154"/>
      <c r="BFS22" s="154"/>
      <c r="BFT22" s="154"/>
      <c r="BFU22" s="154"/>
      <c r="BFV22" s="154"/>
      <c r="BFW22" s="154"/>
      <c r="BFX22" s="154"/>
      <c r="BFY22" s="154"/>
      <c r="BFZ22" s="154"/>
      <c r="BGA22" s="154"/>
      <c r="BGB22" s="154"/>
      <c r="BGC22" s="154"/>
      <c r="BGD22" s="154"/>
      <c r="BGE22" s="154"/>
      <c r="BGF22" s="154"/>
      <c r="BGG22" s="154"/>
      <c r="BGH22" s="154"/>
      <c r="BGI22" s="154"/>
      <c r="BGJ22" s="154"/>
      <c r="BGK22" s="154"/>
      <c r="BGL22" s="154"/>
      <c r="BGM22" s="154"/>
      <c r="BGN22" s="154"/>
      <c r="BGO22" s="154"/>
      <c r="BGP22" s="154"/>
      <c r="BGQ22" s="154"/>
      <c r="BGR22" s="154"/>
      <c r="BGS22" s="154"/>
      <c r="BGT22" s="154"/>
      <c r="BGU22" s="154"/>
      <c r="BGV22" s="154"/>
      <c r="BGW22" s="154"/>
      <c r="BGX22" s="154"/>
      <c r="BGY22" s="154"/>
      <c r="BGZ22" s="154"/>
      <c r="BHA22" s="154"/>
      <c r="BHB22" s="154"/>
      <c r="BHC22" s="154"/>
      <c r="BHD22" s="154"/>
      <c r="BHE22" s="154"/>
      <c r="BHF22" s="154"/>
      <c r="BHG22" s="154"/>
      <c r="BHH22" s="154"/>
      <c r="BHI22" s="154"/>
      <c r="BHJ22" s="154"/>
      <c r="BHK22" s="154"/>
      <c r="BHL22" s="154"/>
      <c r="BHM22" s="154"/>
      <c r="BHN22" s="154"/>
      <c r="BHO22" s="154"/>
      <c r="BHP22" s="154"/>
      <c r="BHQ22" s="154"/>
      <c r="BHR22" s="154"/>
      <c r="BHS22" s="154"/>
      <c r="BHT22" s="154"/>
      <c r="BHU22" s="154"/>
      <c r="BHV22" s="154"/>
      <c r="BHW22" s="154"/>
      <c r="BHX22" s="154"/>
      <c r="BHY22" s="154"/>
      <c r="BHZ22" s="154"/>
      <c r="BIA22" s="154"/>
      <c r="BIB22" s="154"/>
      <c r="BIC22" s="154"/>
      <c r="BID22" s="154"/>
      <c r="BIE22" s="154"/>
      <c r="BIF22" s="154"/>
      <c r="BIG22" s="154"/>
      <c r="BIH22" s="154"/>
      <c r="BII22" s="154"/>
      <c r="BIJ22" s="154"/>
      <c r="BIK22" s="154"/>
      <c r="BIL22" s="154"/>
      <c r="BIM22" s="154"/>
      <c r="BIN22" s="154"/>
      <c r="BIO22" s="154"/>
      <c r="BIP22" s="154"/>
      <c r="BIQ22" s="154"/>
      <c r="BIR22" s="154"/>
      <c r="BIS22" s="154"/>
      <c r="BIT22" s="154"/>
      <c r="BIU22" s="154"/>
      <c r="BIV22" s="154"/>
      <c r="BIW22" s="154"/>
      <c r="BIX22" s="154"/>
      <c r="BIY22" s="154"/>
      <c r="BIZ22" s="154"/>
      <c r="BJA22" s="154"/>
      <c r="BJB22" s="154"/>
      <c r="BJC22" s="154"/>
      <c r="BJD22" s="154"/>
      <c r="BJE22" s="154"/>
      <c r="BJF22" s="154"/>
      <c r="BJG22" s="154"/>
      <c r="BJH22" s="154"/>
      <c r="BJI22" s="154"/>
      <c r="BJJ22" s="154"/>
      <c r="BJK22" s="154"/>
      <c r="BJL22" s="154"/>
      <c r="BJM22" s="154"/>
      <c r="BJN22" s="154"/>
      <c r="BJO22" s="154"/>
      <c r="BJP22" s="154"/>
      <c r="BJQ22" s="154"/>
      <c r="BJR22" s="154"/>
      <c r="BJS22" s="154"/>
      <c r="BJT22" s="154"/>
      <c r="BJU22" s="154"/>
      <c r="BJV22" s="154"/>
      <c r="BJW22" s="154"/>
      <c r="BJX22" s="154"/>
      <c r="BJY22" s="154"/>
      <c r="BJZ22" s="154"/>
      <c r="BKA22" s="154"/>
      <c r="BKB22" s="154"/>
      <c r="BKC22" s="154"/>
      <c r="BKD22" s="154"/>
      <c r="BKE22" s="154"/>
      <c r="BKF22" s="154"/>
      <c r="BKG22" s="154"/>
      <c r="BKH22" s="154"/>
      <c r="BKI22" s="154"/>
      <c r="BKJ22" s="154"/>
      <c r="BKK22" s="154"/>
      <c r="BKL22" s="154"/>
      <c r="BKM22" s="154"/>
      <c r="BKN22" s="154"/>
      <c r="BKO22" s="154"/>
      <c r="BKP22" s="154"/>
      <c r="BKQ22" s="154"/>
      <c r="BKR22" s="154"/>
      <c r="BKS22" s="154"/>
      <c r="BKT22" s="154"/>
      <c r="BKU22" s="154"/>
      <c r="BKV22" s="154"/>
      <c r="BKW22" s="154"/>
      <c r="BKX22" s="154"/>
      <c r="BKY22" s="154"/>
      <c r="BKZ22" s="154"/>
      <c r="BLA22" s="154"/>
      <c r="BLB22" s="154"/>
      <c r="BLC22" s="154"/>
      <c r="BLD22" s="154"/>
      <c r="BLE22" s="154"/>
      <c r="BLF22" s="154"/>
      <c r="BLG22" s="154"/>
      <c r="BLH22" s="154"/>
      <c r="BLI22" s="154"/>
      <c r="BLJ22" s="154"/>
      <c r="BLK22" s="154"/>
      <c r="BLL22" s="154"/>
      <c r="BLM22" s="154"/>
      <c r="BLN22" s="154"/>
      <c r="BLO22" s="154"/>
      <c r="BLP22" s="154"/>
      <c r="BLQ22" s="154"/>
      <c r="BLR22" s="154"/>
      <c r="BLS22" s="154"/>
      <c r="BLT22" s="154"/>
      <c r="BLU22" s="154"/>
      <c r="BLV22" s="154"/>
      <c r="BLW22" s="154"/>
      <c r="BLX22" s="154"/>
      <c r="BLY22" s="154"/>
      <c r="BLZ22" s="154"/>
      <c r="BMA22" s="154"/>
      <c r="BMB22" s="154"/>
      <c r="BMC22" s="154"/>
      <c r="BMD22" s="154"/>
      <c r="BME22" s="154"/>
      <c r="BMF22" s="154"/>
      <c r="BMG22" s="154"/>
      <c r="BMH22" s="154"/>
      <c r="BMI22" s="154"/>
      <c r="BMJ22" s="154"/>
      <c r="BMK22" s="154"/>
      <c r="BML22" s="154"/>
      <c r="BMM22" s="154"/>
      <c r="BMN22" s="154"/>
      <c r="BMO22" s="154"/>
      <c r="BMP22" s="154"/>
      <c r="BMQ22" s="154"/>
      <c r="BMR22" s="154"/>
      <c r="BMS22" s="154"/>
      <c r="BMT22" s="154"/>
      <c r="BMU22" s="154"/>
      <c r="BMV22" s="154"/>
      <c r="BMW22" s="154"/>
      <c r="BMX22" s="154"/>
      <c r="BMY22" s="154"/>
      <c r="BMZ22" s="154"/>
      <c r="BNA22" s="154"/>
      <c r="BNB22" s="154"/>
      <c r="BNC22" s="154"/>
      <c r="BND22" s="154"/>
      <c r="BNE22" s="154"/>
      <c r="BNF22" s="154"/>
      <c r="BNG22" s="154"/>
      <c r="BNH22" s="154"/>
      <c r="BNI22" s="154"/>
      <c r="BNJ22" s="154"/>
      <c r="BNK22" s="154"/>
      <c r="BNL22" s="154"/>
      <c r="BNM22" s="154"/>
      <c r="BNN22" s="154"/>
      <c r="BNO22" s="154"/>
      <c r="BNP22" s="154"/>
      <c r="BNQ22" s="154"/>
      <c r="BNR22" s="154"/>
      <c r="BNS22" s="154"/>
      <c r="BNT22" s="154"/>
      <c r="BNU22" s="154"/>
      <c r="BNV22" s="154"/>
      <c r="BNW22" s="154"/>
      <c r="BNX22" s="154"/>
      <c r="BNY22" s="154"/>
      <c r="BNZ22" s="154"/>
      <c r="BOA22" s="154"/>
      <c r="BOB22" s="154"/>
      <c r="BOC22" s="154"/>
      <c r="BOD22" s="154"/>
      <c r="BOE22" s="154"/>
      <c r="BOF22" s="154"/>
      <c r="BOG22" s="154"/>
      <c r="BOH22" s="154"/>
      <c r="BOI22" s="154"/>
      <c r="BOJ22" s="154"/>
      <c r="BOK22" s="154"/>
      <c r="BOL22" s="154"/>
      <c r="BOM22" s="154"/>
      <c r="BON22" s="154"/>
      <c r="BOO22" s="154"/>
      <c r="BOP22" s="154"/>
      <c r="BOQ22" s="154"/>
      <c r="BOR22" s="154"/>
      <c r="BOS22" s="154"/>
      <c r="BOT22" s="154"/>
      <c r="BOU22" s="154"/>
      <c r="BOV22" s="154"/>
      <c r="BOW22" s="154"/>
      <c r="BOX22" s="154"/>
      <c r="BOY22" s="154"/>
      <c r="BOZ22" s="154"/>
      <c r="BPA22" s="154"/>
      <c r="BPB22" s="154"/>
      <c r="BPC22" s="154"/>
      <c r="BPD22" s="154"/>
      <c r="BPE22" s="154"/>
      <c r="BPF22" s="154"/>
      <c r="BPG22" s="154"/>
      <c r="BPH22" s="154"/>
      <c r="BPI22" s="154"/>
      <c r="BPJ22" s="154"/>
      <c r="BPK22" s="154"/>
      <c r="BPL22" s="154"/>
      <c r="BPM22" s="154"/>
      <c r="BPN22" s="154"/>
      <c r="BPO22" s="154"/>
      <c r="BPP22" s="154"/>
      <c r="BPQ22" s="154"/>
      <c r="BPR22" s="154"/>
      <c r="BPS22" s="154"/>
      <c r="BPT22" s="154"/>
      <c r="BPU22" s="154"/>
      <c r="BPV22" s="154"/>
      <c r="BPW22" s="154"/>
      <c r="BPX22" s="154"/>
      <c r="BPY22" s="154"/>
      <c r="BPZ22" s="154"/>
      <c r="BQA22" s="154"/>
      <c r="BQB22" s="154"/>
      <c r="BQC22" s="154"/>
      <c r="BQD22" s="154"/>
      <c r="BQE22" s="154"/>
      <c r="BQF22" s="154"/>
      <c r="BQG22" s="154"/>
      <c r="BQH22" s="154"/>
      <c r="BQI22" s="154"/>
      <c r="BQJ22" s="154"/>
      <c r="BQK22" s="154"/>
      <c r="BQL22" s="154"/>
      <c r="BQM22" s="154"/>
      <c r="BQN22" s="154"/>
      <c r="BQO22" s="154"/>
      <c r="BQP22" s="154"/>
      <c r="BQQ22" s="154"/>
      <c r="BQR22" s="154"/>
      <c r="BQS22" s="154"/>
      <c r="BQT22" s="154"/>
      <c r="BQU22" s="154"/>
      <c r="BQV22" s="154"/>
      <c r="BQW22" s="154"/>
      <c r="BQX22" s="154"/>
      <c r="BQY22" s="154"/>
      <c r="BQZ22" s="154"/>
      <c r="BRA22" s="154"/>
      <c r="BRB22" s="154"/>
      <c r="BRC22" s="154"/>
      <c r="BRD22" s="154"/>
      <c r="BRE22" s="154"/>
      <c r="BRF22" s="154"/>
      <c r="BRG22" s="154"/>
      <c r="BRH22" s="154"/>
      <c r="BRI22" s="154"/>
      <c r="BRJ22" s="154"/>
      <c r="BRK22" s="154"/>
      <c r="BRL22" s="154"/>
      <c r="BRM22" s="154"/>
      <c r="BRN22" s="154"/>
      <c r="BRO22" s="154"/>
      <c r="BRP22" s="154"/>
      <c r="BRQ22" s="154"/>
      <c r="BRR22" s="154"/>
      <c r="BRS22" s="154"/>
      <c r="BRT22" s="154"/>
      <c r="BRU22" s="154"/>
      <c r="BRV22" s="154"/>
      <c r="BRW22" s="154"/>
      <c r="BRX22" s="154"/>
      <c r="BRY22" s="154"/>
      <c r="BRZ22" s="154"/>
      <c r="BSA22" s="154"/>
      <c r="BSB22" s="154"/>
      <c r="BSC22" s="154"/>
      <c r="BSD22" s="154"/>
      <c r="BSE22" s="154"/>
      <c r="BSF22" s="154"/>
      <c r="BSG22" s="154"/>
      <c r="BSH22" s="154"/>
      <c r="BSI22" s="154"/>
      <c r="BSJ22" s="154"/>
      <c r="BSK22" s="154"/>
      <c r="BSL22" s="154"/>
      <c r="BSM22" s="154"/>
      <c r="BSN22" s="154"/>
      <c r="BSO22" s="154"/>
      <c r="BSP22" s="154"/>
      <c r="BSQ22" s="154"/>
      <c r="BSR22" s="154"/>
      <c r="BSS22" s="154"/>
      <c r="BST22" s="154"/>
      <c r="BSU22" s="154"/>
      <c r="BSV22" s="154"/>
      <c r="BSW22" s="154"/>
      <c r="BSX22" s="154"/>
      <c r="BSY22" s="154"/>
      <c r="BSZ22" s="154"/>
      <c r="BTA22" s="154"/>
      <c r="BTB22" s="154"/>
      <c r="BTC22" s="154"/>
      <c r="BTD22" s="154"/>
      <c r="BTE22" s="154"/>
      <c r="BTF22" s="154"/>
      <c r="BTG22" s="154"/>
      <c r="BTH22" s="154"/>
      <c r="BTI22" s="154"/>
      <c r="BTJ22" s="154"/>
      <c r="BTK22" s="154"/>
      <c r="BTL22" s="154"/>
      <c r="BTM22" s="154"/>
      <c r="BTN22" s="154"/>
      <c r="BTO22" s="154"/>
      <c r="BTP22" s="154"/>
      <c r="BTQ22" s="154"/>
      <c r="BTR22" s="154"/>
      <c r="BTS22" s="154"/>
      <c r="BTT22" s="154"/>
      <c r="BTU22" s="154"/>
      <c r="BTV22" s="154"/>
      <c r="BTW22" s="154"/>
      <c r="BTX22" s="154"/>
      <c r="BTY22" s="154"/>
      <c r="BTZ22" s="154"/>
      <c r="BUA22" s="154"/>
      <c r="BUB22" s="154"/>
      <c r="BUC22" s="154"/>
      <c r="BUD22" s="154"/>
      <c r="BUE22" s="154"/>
      <c r="BUF22" s="154"/>
      <c r="BUG22" s="154"/>
      <c r="BUH22" s="154"/>
      <c r="BUI22" s="154"/>
      <c r="BUJ22" s="154"/>
      <c r="BUK22" s="154"/>
      <c r="BUL22" s="154"/>
      <c r="BUM22" s="154"/>
      <c r="BUN22" s="154"/>
      <c r="BUO22" s="154"/>
      <c r="BUP22" s="154"/>
      <c r="BUQ22" s="154"/>
      <c r="BUR22" s="154"/>
      <c r="BUS22" s="154"/>
      <c r="BUT22" s="154"/>
      <c r="BUU22" s="154"/>
      <c r="BUV22" s="154"/>
      <c r="BUW22" s="154"/>
      <c r="BUX22" s="154"/>
      <c r="BUY22" s="154"/>
      <c r="BUZ22" s="154"/>
      <c r="BVA22" s="154"/>
      <c r="BVB22" s="154"/>
      <c r="BVC22" s="154"/>
      <c r="BVD22" s="154"/>
      <c r="BVE22" s="154"/>
      <c r="BVF22" s="154"/>
      <c r="BVG22" s="154"/>
      <c r="BVH22" s="154"/>
      <c r="BVI22" s="154"/>
      <c r="BVJ22" s="154"/>
      <c r="BVK22" s="154"/>
      <c r="BVL22" s="154"/>
      <c r="BVM22" s="154"/>
      <c r="BVN22" s="154"/>
      <c r="BVO22" s="154"/>
      <c r="BVP22" s="154"/>
      <c r="BVQ22" s="154"/>
      <c r="BVR22" s="154"/>
      <c r="BVS22" s="154"/>
      <c r="BVT22" s="154"/>
      <c r="BVU22" s="154"/>
      <c r="BVV22" s="154"/>
      <c r="BVW22" s="154"/>
      <c r="BVX22" s="154"/>
      <c r="BVY22" s="154"/>
      <c r="BVZ22" s="154"/>
      <c r="BWA22" s="154"/>
      <c r="BWB22" s="154"/>
      <c r="BWC22" s="154"/>
      <c r="BWD22" s="154"/>
      <c r="BWE22" s="154"/>
      <c r="BWF22" s="154"/>
      <c r="BWG22" s="154"/>
      <c r="BWH22" s="154"/>
      <c r="BWI22" s="154"/>
      <c r="BWJ22" s="154"/>
      <c r="BWK22" s="154"/>
      <c r="BWL22" s="154"/>
      <c r="BWM22" s="154"/>
      <c r="BWN22" s="154"/>
      <c r="BWO22" s="154"/>
      <c r="BWP22" s="154"/>
      <c r="BWQ22" s="154"/>
      <c r="BWR22" s="154"/>
      <c r="BWS22" s="154"/>
      <c r="BWT22" s="154"/>
      <c r="BWU22" s="154"/>
      <c r="BWV22" s="154"/>
      <c r="BWW22" s="154"/>
      <c r="BWX22" s="154"/>
      <c r="BWY22" s="154"/>
      <c r="BWZ22" s="154"/>
      <c r="BXA22" s="154"/>
      <c r="BXB22" s="154"/>
      <c r="BXC22" s="154"/>
      <c r="BXD22" s="154"/>
      <c r="BXE22" s="154"/>
      <c r="BXF22" s="154"/>
      <c r="BXG22" s="154"/>
      <c r="BXH22" s="154"/>
      <c r="BXI22" s="154"/>
      <c r="BXJ22" s="154"/>
      <c r="BXK22" s="154"/>
      <c r="BXL22" s="154"/>
      <c r="BXM22" s="154"/>
      <c r="BXN22" s="154"/>
      <c r="BXO22" s="154"/>
      <c r="BXP22" s="154"/>
      <c r="BXQ22" s="154"/>
      <c r="BXR22" s="154"/>
      <c r="BXS22" s="154"/>
      <c r="BXT22" s="154"/>
      <c r="BXU22" s="154"/>
      <c r="BXV22" s="154"/>
      <c r="BXW22" s="154"/>
      <c r="BXX22" s="154"/>
      <c r="BXY22" s="154"/>
      <c r="BXZ22" s="154"/>
      <c r="BYA22" s="154"/>
      <c r="BYB22" s="154"/>
      <c r="BYC22" s="154"/>
      <c r="BYD22" s="154"/>
      <c r="BYE22" s="154"/>
      <c r="BYF22" s="154"/>
      <c r="BYG22" s="154"/>
      <c r="BYH22" s="154"/>
      <c r="BYI22" s="154"/>
      <c r="BYJ22" s="154"/>
      <c r="BYK22" s="154"/>
      <c r="BYL22" s="154"/>
      <c r="BYM22" s="154"/>
      <c r="BYN22" s="154"/>
      <c r="BYO22" s="154"/>
      <c r="BYP22" s="154"/>
      <c r="BYQ22" s="154"/>
      <c r="BYR22" s="154"/>
      <c r="BYS22" s="154"/>
      <c r="BYT22" s="154"/>
      <c r="BYU22" s="154"/>
      <c r="BYV22" s="154"/>
      <c r="BYW22" s="154"/>
      <c r="BYX22" s="154"/>
      <c r="BYY22" s="154"/>
      <c r="BYZ22" s="154"/>
      <c r="BZA22" s="154"/>
      <c r="BZB22" s="154"/>
      <c r="BZC22" s="154"/>
      <c r="BZD22" s="154"/>
      <c r="BZE22" s="154"/>
      <c r="BZF22" s="154"/>
      <c r="BZG22" s="154"/>
      <c r="BZH22" s="154"/>
      <c r="BZI22" s="154"/>
      <c r="BZJ22" s="154"/>
      <c r="BZK22" s="154"/>
      <c r="BZL22" s="154"/>
      <c r="BZM22" s="154"/>
      <c r="BZN22" s="154"/>
      <c r="BZO22" s="154"/>
      <c r="BZP22" s="154"/>
      <c r="BZQ22" s="154"/>
      <c r="BZR22" s="154"/>
      <c r="BZS22" s="154"/>
      <c r="BZT22" s="154"/>
      <c r="BZU22" s="154"/>
      <c r="BZV22" s="154"/>
      <c r="BZW22" s="154"/>
      <c r="BZX22" s="154"/>
      <c r="BZY22" s="154"/>
      <c r="BZZ22" s="154"/>
      <c r="CAA22" s="154"/>
      <c r="CAB22" s="154"/>
      <c r="CAC22" s="154"/>
      <c r="CAD22" s="154"/>
      <c r="CAE22" s="154"/>
      <c r="CAF22" s="154"/>
      <c r="CAG22" s="154"/>
      <c r="CAH22" s="154"/>
      <c r="CAI22" s="154"/>
      <c r="CAJ22" s="154"/>
      <c r="CAK22" s="154"/>
      <c r="CAL22" s="154"/>
      <c r="CAM22" s="154"/>
      <c r="CAN22" s="154"/>
      <c r="CAO22" s="154"/>
      <c r="CAP22" s="154"/>
      <c r="CAQ22" s="154"/>
      <c r="CAR22" s="154"/>
      <c r="CAS22" s="154"/>
      <c r="CAT22" s="154"/>
      <c r="CAU22" s="154"/>
      <c r="CAV22" s="154"/>
      <c r="CAW22" s="154"/>
      <c r="CAX22" s="154"/>
      <c r="CAY22" s="154"/>
      <c r="CAZ22" s="154"/>
      <c r="CBA22" s="154"/>
      <c r="CBB22" s="154"/>
      <c r="CBC22" s="154"/>
      <c r="CBD22" s="154"/>
      <c r="CBE22" s="154"/>
      <c r="CBF22" s="154"/>
      <c r="CBG22" s="154"/>
      <c r="CBH22" s="154"/>
      <c r="CBI22" s="154"/>
      <c r="CBJ22" s="154"/>
      <c r="CBK22" s="154"/>
      <c r="CBL22" s="154"/>
      <c r="CBM22" s="154"/>
      <c r="CBN22" s="154"/>
      <c r="CBO22" s="154"/>
      <c r="CBP22" s="154"/>
      <c r="CBQ22" s="154"/>
      <c r="CBR22" s="154"/>
      <c r="CBS22" s="154"/>
      <c r="CBT22" s="154"/>
      <c r="CBU22" s="154"/>
      <c r="CBV22" s="154"/>
      <c r="CBW22" s="154"/>
      <c r="CBX22" s="154"/>
      <c r="CBY22" s="154"/>
      <c r="CBZ22" s="154"/>
      <c r="CCA22" s="154"/>
      <c r="CCB22" s="154"/>
      <c r="CCC22" s="154"/>
      <c r="CCD22" s="154"/>
      <c r="CCE22" s="154"/>
      <c r="CCF22" s="154"/>
      <c r="CCG22" s="154"/>
      <c r="CCH22" s="154"/>
      <c r="CCI22" s="154"/>
      <c r="CCJ22" s="154"/>
      <c r="CCK22" s="154"/>
      <c r="CCL22" s="154"/>
      <c r="CCM22" s="154"/>
      <c r="CCN22" s="154"/>
      <c r="CCO22" s="154"/>
      <c r="CCP22" s="154"/>
      <c r="CCQ22" s="154"/>
      <c r="CCR22" s="154"/>
      <c r="CCS22" s="154"/>
      <c r="CCT22" s="154"/>
      <c r="CCU22" s="154"/>
      <c r="CCV22" s="154"/>
      <c r="CCW22" s="154"/>
      <c r="CCX22" s="154"/>
      <c r="CCY22" s="154"/>
      <c r="CCZ22" s="154"/>
      <c r="CDA22" s="154"/>
      <c r="CDB22" s="154"/>
      <c r="CDC22" s="154"/>
      <c r="CDD22" s="154"/>
      <c r="CDE22" s="154"/>
      <c r="CDF22" s="154"/>
      <c r="CDG22" s="154"/>
      <c r="CDH22" s="154"/>
      <c r="CDI22" s="154"/>
      <c r="CDJ22" s="154"/>
      <c r="CDK22" s="154"/>
      <c r="CDL22" s="154"/>
      <c r="CDM22" s="154"/>
      <c r="CDN22" s="154"/>
      <c r="CDO22" s="154"/>
      <c r="CDP22" s="154"/>
      <c r="CDQ22" s="154"/>
      <c r="CDR22" s="154"/>
      <c r="CDS22" s="154"/>
      <c r="CDT22" s="154"/>
      <c r="CDU22" s="154"/>
      <c r="CDV22" s="154"/>
      <c r="CDW22" s="154"/>
      <c r="CDX22" s="154"/>
      <c r="CDY22" s="154"/>
      <c r="CDZ22" s="154"/>
      <c r="CEA22" s="154"/>
      <c r="CEB22" s="154"/>
      <c r="CEC22" s="154"/>
      <c r="CED22" s="154"/>
      <c r="CEE22" s="154"/>
      <c r="CEF22" s="154"/>
      <c r="CEG22" s="154"/>
      <c r="CEH22" s="154"/>
      <c r="CEI22" s="154"/>
      <c r="CEJ22" s="154"/>
      <c r="CEK22" s="154"/>
      <c r="CEL22" s="154"/>
      <c r="CEM22" s="154"/>
      <c r="CEN22" s="154"/>
      <c r="CEO22" s="154"/>
      <c r="CEP22" s="154"/>
      <c r="CEQ22" s="154"/>
      <c r="CER22" s="154"/>
      <c r="CES22" s="154"/>
      <c r="CET22" s="154"/>
      <c r="CEU22" s="154"/>
      <c r="CEV22" s="154"/>
      <c r="CEW22" s="154"/>
      <c r="CEX22" s="154"/>
      <c r="CEY22" s="154"/>
      <c r="CEZ22" s="154"/>
      <c r="CFA22" s="154"/>
      <c r="CFB22" s="154"/>
      <c r="CFC22" s="154"/>
      <c r="CFD22" s="154"/>
      <c r="CFE22" s="154"/>
      <c r="CFF22" s="154"/>
      <c r="CFG22" s="154"/>
      <c r="CFH22" s="154"/>
      <c r="CFI22" s="154"/>
      <c r="CFJ22" s="154"/>
      <c r="CFK22" s="154"/>
      <c r="CFL22" s="154"/>
      <c r="CFM22" s="154"/>
      <c r="CFN22" s="154"/>
      <c r="CFO22" s="154"/>
      <c r="CFP22" s="154"/>
      <c r="CFQ22" s="154"/>
      <c r="CFR22" s="154"/>
      <c r="CFS22" s="154"/>
      <c r="CFT22" s="154"/>
      <c r="CFU22" s="154"/>
      <c r="CFV22" s="154"/>
      <c r="CFW22" s="154"/>
      <c r="CFX22" s="154"/>
      <c r="CFY22" s="154"/>
      <c r="CFZ22" s="154"/>
      <c r="CGA22" s="154"/>
      <c r="CGB22" s="154"/>
      <c r="CGC22" s="154"/>
      <c r="CGD22" s="154"/>
      <c r="CGE22" s="154"/>
      <c r="CGF22" s="154"/>
      <c r="CGG22" s="154"/>
      <c r="CGH22" s="154"/>
      <c r="CGI22" s="154"/>
      <c r="CGJ22" s="154"/>
      <c r="CGK22" s="154"/>
      <c r="CGL22" s="154"/>
      <c r="CGM22" s="154"/>
      <c r="CGN22" s="154"/>
      <c r="CGO22" s="154"/>
      <c r="CGP22" s="154"/>
      <c r="CGQ22" s="154"/>
      <c r="CGR22" s="154"/>
      <c r="CGS22" s="154"/>
      <c r="CGT22" s="154"/>
      <c r="CGU22" s="154"/>
      <c r="CGV22" s="154"/>
      <c r="CGW22" s="154"/>
      <c r="CGX22" s="154"/>
      <c r="CGY22" s="154"/>
      <c r="CGZ22" s="154"/>
      <c r="CHA22" s="154"/>
      <c r="CHB22" s="154"/>
      <c r="CHC22" s="154"/>
      <c r="CHD22" s="154"/>
      <c r="CHE22" s="154"/>
      <c r="CHF22" s="154"/>
      <c r="CHG22" s="154"/>
      <c r="CHH22" s="154"/>
      <c r="CHI22" s="154"/>
      <c r="CHJ22" s="154"/>
      <c r="CHK22" s="154"/>
      <c r="CHL22" s="154"/>
      <c r="CHM22" s="154"/>
      <c r="CHN22" s="154"/>
      <c r="CHO22" s="154"/>
      <c r="CHP22" s="154"/>
      <c r="CHQ22" s="154"/>
      <c r="CHR22" s="154"/>
      <c r="CHS22" s="154"/>
      <c r="CHT22" s="154"/>
      <c r="CHU22" s="154"/>
      <c r="CHV22" s="154"/>
      <c r="CHW22" s="154"/>
      <c r="CHX22" s="154"/>
      <c r="CHY22" s="154"/>
      <c r="CHZ22" s="154"/>
      <c r="CIA22" s="154"/>
      <c r="CIB22" s="154"/>
      <c r="CIC22" s="154"/>
      <c r="CID22" s="154"/>
      <c r="CIE22" s="154"/>
      <c r="CIF22" s="154"/>
      <c r="CIG22" s="154"/>
      <c r="CIH22" s="154"/>
      <c r="CII22" s="154"/>
      <c r="CIJ22" s="154"/>
      <c r="CIK22" s="154"/>
      <c r="CIL22" s="154"/>
      <c r="CIM22" s="154"/>
      <c r="CIN22" s="154"/>
      <c r="CIO22" s="154"/>
      <c r="CIP22" s="154"/>
      <c r="CIQ22" s="154"/>
      <c r="CIR22" s="154"/>
      <c r="CIS22" s="154"/>
      <c r="CIT22" s="154"/>
      <c r="CIU22" s="154"/>
      <c r="CIV22" s="154"/>
      <c r="CIW22" s="154"/>
      <c r="CIX22" s="154"/>
      <c r="CIY22" s="154"/>
      <c r="CIZ22" s="154"/>
      <c r="CJA22" s="154"/>
      <c r="CJB22" s="154"/>
      <c r="CJC22" s="154"/>
      <c r="CJD22" s="154"/>
      <c r="CJE22" s="154"/>
      <c r="CJF22" s="154"/>
      <c r="CJG22" s="154"/>
      <c r="CJH22" s="154"/>
      <c r="CJI22" s="154"/>
      <c r="CJJ22" s="154"/>
      <c r="CJK22" s="154"/>
      <c r="CJL22" s="154"/>
      <c r="CJM22" s="154"/>
      <c r="CJN22" s="154"/>
      <c r="CJO22" s="154"/>
      <c r="CJP22" s="154"/>
      <c r="CJQ22" s="154"/>
      <c r="CJR22" s="154"/>
      <c r="CJS22" s="154"/>
      <c r="CJT22" s="154"/>
      <c r="CJU22" s="154"/>
      <c r="CJV22" s="154"/>
      <c r="CJW22" s="154"/>
      <c r="CJX22" s="154"/>
      <c r="CJY22" s="154"/>
      <c r="CJZ22" s="154"/>
      <c r="CKA22" s="154"/>
      <c r="CKB22" s="154"/>
      <c r="CKC22" s="154"/>
      <c r="CKD22" s="154"/>
      <c r="CKE22" s="154"/>
      <c r="CKF22" s="154"/>
      <c r="CKG22" s="154"/>
      <c r="CKH22" s="154"/>
      <c r="CKI22" s="154"/>
      <c r="CKJ22" s="154"/>
      <c r="CKK22" s="154"/>
      <c r="CKL22" s="154"/>
      <c r="CKM22" s="154"/>
      <c r="CKN22" s="154"/>
      <c r="CKO22" s="154"/>
      <c r="CKP22" s="154"/>
      <c r="CKQ22" s="154"/>
      <c r="CKR22" s="154"/>
      <c r="CKS22" s="154"/>
      <c r="CKT22" s="154"/>
      <c r="CKU22" s="154"/>
      <c r="CKV22" s="154"/>
      <c r="CKW22" s="154"/>
      <c r="CKX22" s="154"/>
      <c r="CKY22" s="154"/>
      <c r="CKZ22" s="154"/>
      <c r="CLA22" s="154"/>
      <c r="CLB22" s="154"/>
      <c r="CLC22" s="154"/>
      <c r="CLD22" s="154"/>
      <c r="CLE22" s="154"/>
      <c r="CLF22" s="154"/>
      <c r="CLG22" s="154"/>
      <c r="CLH22" s="154"/>
      <c r="CLI22" s="154"/>
      <c r="CLJ22" s="154"/>
      <c r="CLK22" s="154"/>
      <c r="CLL22" s="154"/>
      <c r="CLM22" s="154"/>
      <c r="CLN22" s="154"/>
      <c r="CLO22" s="154"/>
      <c r="CLP22" s="154"/>
      <c r="CLQ22" s="154"/>
      <c r="CLR22" s="154"/>
      <c r="CLS22" s="154"/>
      <c r="CLT22" s="154"/>
      <c r="CLU22" s="154"/>
      <c r="CLV22" s="154"/>
      <c r="CLW22" s="154"/>
      <c r="CLX22" s="154"/>
      <c r="CLY22" s="154"/>
      <c r="CLZ22" s="154"/>
      <c r="CMA22" s="154"/>
      <c r="CMB22" s="154"/>
      <c r="CMC22" s="154"/>
      <c r="CMD22" s="154"/>
      <c r="CME22" s="154"/>
      <c r="CMF22" s="154"/>
      <c r="CMG22" s="154"/>
      <c r="CMH22" s="154"/>
      <c r="CMI22" s="154"/>
      <c r="CMJ22" s="154"/>
      <c r="CMK22" s="154"/>
      <c r="CML22" s="154"/>
      <c r="CMM22" s="154"/>
      <c r="CMN22" s="154"/>
      <c r="CMO22" s="154"/>
      <c r="CMP22" s="154"/>
      <c r="CMQ22" s="154"/>
      <c r="CMR22" s="154"/>
      <c r="CMS22" s="154"/>
      <c r="CMT22" s="154"/>
      <c r="CMU22" s="154"/>
      <c r="CMV22" s="154"/>
      <c r="CMW22" s="154"/>
      <c r="CMX22" s="154"/>
      <c r="CMY22" s="154"/>
      <c r="CMZ22" s="154"/>
      <c r="CNA22" s="154"/>
      <c r="CNB22" s="154"/>
      <c r="CNC22" s="154"/>
      <c r="CND22" s="154"/>
      <c r="CNE22" s="154"/>
      <c r="CNF22" s="154"/>
      <c r="CNG22" s="154"/>
      <c r="CNH22" s="154"/>
      <c r="CNI22" s="154"/>
      <c r="CNJ22" s="154"/>
      <c r="CNK22" s="154"/>
      <c r="CNL22" s="154"/>
      <c r="CNM22" s="154"/>
      <c r="CNN22" s="154"/>
      <c r="CNO22" s="154"/>
      <c r="CNP22" s="154"/>
      <c r="CNQ22" s="154"/>
      <c r="CNR22" s="154"/>
      <c r="CNS22" s="154"/>
      <c r="CNT22" s="154"/>
      <c r="CNU22" s="154"/>
      <c r="CNV22" s="154"/>
      <c r="CNW22" s="154"/>
      <c r="CNX22" s="154"/>
      <c r="CNY22" s="154"/>
      <c r="CNZ22" s="154"/>
      <c r="COA22" s="154"/>
      <c r="COB22" s="154"/>
      <c r="COC22" s="154"/>
      <c r="COD22" s="154"/>
      <c r="COE22" s="154"/>
      <c r="COF22" s="154"/>
      <c r="COG22" s="154"/>
      <c r="COH22" s="154"/>
      <c r="COI22" s="154"/>
      <c r="COJ22" s="154"/>
      <c r="COK22" s="154"/>
      <c r="COL22" s="154"/>
      <c r="COM22" s="154"/>
      <c r="CON22" s="154"/>
      <c r="COO22" s="154"/>
      <c r="COP22" s="154"/>
      <c r="COQ22" s="154"/>
      <c r="COR22" s="154"/>
      <c r="COS22" s="154"/>
      <c r="COT22" s="154"/>
      <c r="COU22" s="154"/>
      <c r="COV22" s="154"/>
      <c r="COW22" s="154"/>
      <c r="COX22" s="154"/>
      <c r="COY22" s="154"/>
      <c r="COZ22" s="154"/>
      <c r="CPA22" s="154"/>
      <c r="CPB22" s="154"/>
      <c r="CPC22" s="154"/>
      <c r="CPD22" s="154"/>
      <c r="CPE22" s="154"/>
      <c r="CPF22" s="154"/>
      <c r="CPG22" s="154"/>
      <c r="CPH22" s="154"/>
      <c r="CPI22" s="154"/>
      <c r="CPJ22" s="154"/>
      <c r="CPK22" s="154"/>
      <c r="CPL22" s="154"/>
      <c r="CPM22" s="154"/>
      <c r="CPN22" s="154"/>
      <c r="CPO22" s="154"/>
      <c r="CPP22" s="154"/>
      <c r="CPQ22" s="154"/>
      <c r="CPR22" s="154"/>
      <c r="CPS22" s="154"/>
      <c r="CPT22" s="154"/>
      <c r="CPU22" s="154"/>
      <c r="CPV22" s="154"/>
      <c r="CPW22" s="154"/>
      <c r="CPX22" s="154"/>
      <c r="CPY22" s="154"/>
      <c r="CPZ22" s="154"/>
      <c r="CQA22" s="154"/>
      <c r="CQB22" s="154"/>
      <c r="CQC22" s="154"/>
      <c r="CQD22" s="154"/>
      <c r="CQE22" s="154"/>
      <c r="CQF22" s="154"/>
      <c r="CQG22" s="154"/>
      <c r="CQH22" s="154"/>
      <c r="CQI22" s="154"/>
      <c r="CQJ22" s="154"/>
      <c r="CQK22" s="154"/>
      <c r="CQL22" s="154"/>
      <c r="CQM22" s="154"/>
      <c r="CQN22" s="154"/>
      <c r="CQO22" s="154"/>
      <c r="CQP22" s="154"/>
      <c r="CQQ22" s="154"/>
      <c r="CQR22" s="154"/>
      <c r="CQS22" s="154"/>
      <c r="CQT22" s="154"/>
      <c r="CQU22" s="154"/>
      <c r="CQV22" s="154"/>
      <c r="CQW22" s="154"/>
      <c r="CQX22" s="154"/>
      <c r="CQY22" s="154"/>
      <c r="CQZ22" s="154"/>
      <c r="CRA22" s="154"/>
      <c r="CRB22" s="154"/>
      <c r="CRC22" s="154"/>
      <c r="CRD22" s="154"/>
      <c r="CRE22" s="154"/>
      <c r="CRF22" s="154"/>
      <c r="CRG22" s="154"/>
      <c r="CRH22" s="154"/>
      <c r="CRI22" s="154"/>
      <c r="CRJ22" s="154"/>
      <c r="CRK22" s="154"/>
      <c r="CRL22" s="154"/>
      <c r="CRM22" s="154"/>
      <c r="CRN22" s="154"/>
      <c r="CRO22" s="154"/>
      <c r="CRP22" s="154"/>
      <c r="CRQ22" s="154"/>
      <c r="CRR22" s="154"/>
      <c r="CRS22" s="154"/>
      <c r="CRT22" s="154"/>
      <c r="CRU22" s="154"/>
      <c r="CRV22" s="154"/>
      <c r="CRW22" s="154"/>
      <c r="CRX22" s="154"/>
      <c r="CRY22" s="154"/>
      <c r="CRZ22" s="154"/>
      <c r="CSA22" s="154"/>
      <c r="CSB22" s="154"/>
      <c r="CSC22" s="154"/>
      <c r="CSD22" s="154"/>
      <c r="CSE22" s="154"/>
      <c r="CSF22" s="154"/>
      <c r="CSG22" s="154"/>
      <c r="CSH22" s="154"/>
      <c r="CSI22" s="154"/>
      <c r="CSJ22" s="154"/>
      <c r="CSK22" s="154"/>
      <c r="CSL22" s="154"/>
      <c r="CSM22" s="154"/>
      <c r="CSN22" s="154"/>
      <c r="CSO22" s="154"/>
      <c r="CSP22" s="154"/>
      <c r="CSQ22" s="154"/>
      <c r="CSR22" s="154"/>
      <c r="CSS22" s="154"/>
      <c r="CST22" s="154"/>
      <c r="CSU22" s="154"/>
      <c r="CSV22" s="154"/>
      <c r="CSW22" s="154"/>
      <c r="CSX22" s="154"/>
      <c r="CSY22" s="154"/>
      <c r="CSZ22" s="154"/>
      <c r="CTA22" s="154"/>
      <c r="CTB22" s="154"/>
      <c r="CTC22" s="154"/>
      <c r="CTD22" s="154"/>
      <c r="CTE22" s="154"/>
      <c r="CTF22" s="154"/>
      <c r="CTG22" s="154"/>
      <c r="CTH22" s="154"/>
      <c r="CTI22" s="154"/>
      <c r="CTJ22" s="154"/>
      <c r="CTK22" s="154"/>
      <c r="CTL22" s="154"/>
      <c r="CTM22" s="154"/>
      <c r="CTN22" s="154"/>
      <c r="CTO22" s="154"/>
      <c r="CTP22" s="154"/>
      <c r="CTQ22" s="154"/>
      <c r="CTR22" s="154"/>
      <c r="CTS22" s="154"/>
      <c r="CTT22" s="154"/>
      <c r="CTU22" s="154"/>
      <c r="CTV22" s="154"/>
      <c r="CTW22" s="154"/>
      <c r="CTX22" s="154"/>
      <c r="CTY22" s="154"/>
      <c r="CTZ22" s="154"/>
      <c r="CUA22" s="154"/>
      <c r="CUB22" s="154"/>
      <c r="CUC22" s="154"/>
      <c r="CUD22" s="154"/>
      <c r="CUE22" s="154"/>
      <c r="CUF22" s="154"/>
      <c r="CUG22" s="154"/>
      <c r="CUH22" s="154"/>
      <c r="CUI22" s="154"/>
      <c r="CUJ22" s="154"/>
      <c r="CUK22" s="154"/>
      <c r="CUL22" s="154"/>
      <c r="CUM22" s="154"/>
      <c r="CUN22" s="154"/>
      <c r="CUO22" s="154"/>
      <c r="CUP22" s="154"/>
      <c r="CUQ22" s="154"/>
      <c r="CUR22" s="154"/>
      <c r="CUS22" s="154"/>
      <c r="CUT22" s="154"/>
      <c r="CUU22" s="154"/>
      <c r="CUV22" s="154"/>
      <c r="CUW22" s="154"/>
      <c r="CUX22" s="154"/>
      <c r="CUY22" s="154"/>
      <c r="CUZ22" s="154"/>
      <c r="CVA22" s="154"/>
      <c r="CVB22" s="154"/>
      <c r="CVC22" s="154"/>
      <c r="CVD22" s="154"/>
      <c r="CVE22" s="154"/>
      <c r="CVF22" s="154"/>
      <c r="CVG22" s="154"/>
      <c r="CVH22" s="154"/>
      <c r="CVI22" s="154"/>
      <c r="CVJ22" s="154"/>
      <c r="CVK22" s="154"/>
      <c r="CVL22" s="154"/>
      <c r="CVM22" s="154"/>
      <c r="CVN22" s="154"/>
      <c r="CVO22" s="154"/>
      <c r="CVP22" s="154"/>
      <c r="CVQ22" s="154"/>
      <c r="CVR22" s="154"/>
      <c r="CVS22" s="154"/>
      <c r="CVT22" s="154"/>
      <c r="CVU22" s="154"/>
      <c r="CVV22" s="154"/>
      <c r="CVW22" s="154"/>
      <c r="CVX22" s="154"/>
      <c r="CVY22" s="154"/>
      <c r="CVZ22" s="154"/>
      <c r="CWA22" s="154"/>
      <c r="CWB22" s="154"/>
      <c r="CWC22" s="154"/>
      <c r="CWD22" s="154"/>
      <c r="CWE22" s="154"/>
      <c r="CWF22" s="154"/>
      <c r="CWG22" s="154"/>
      <c r="CWH22" s="154"/>
      <c r="CWI22" s="154"/>
      <c r="CWJ22" s="154"/>
      <c r="CWK22" s="154"/>
      <c r="CWL22" s="154"/>
      <c r="CWM22" s="154"/>
      <c r="CWN22" s="154"/>
      <c r="CWO22" s="154"/>
      <c r="CWP22" s="154"/>
      <c r="CWQ22" s="154"/>
      <c r="CWR22" s="154"/>
      <c r="CWS22" s="154"/>
      <c r="CWT22" s="154"/>
      <c r="CWU22" s="154"/>
      <c r="CWV22" s="154"/>
      <c r="CWW22" s="154"/>
      <c r="CWX22" s="154"/>
      <c r="CWY22" s="154"/>
      <c r="CWZ22" s="154"/>
      <c r="CXA22" s="154"/>
      <c r="CXB22" s="154"/>
      <c r="CXC22" s="154"/>
      <c r="CXD22" s="154"/>
      <c r="CXE22" s="154"/>
      <c r="CXF22" s="154"/>
      <c r="CXG22" s="154"/>
      <c r="CXH22" s="154"/>
      <c r="CXI22" s="154"/>
      <c r="CXJ22" s="154"/>
      <c r="CXK22" s="154"/>
      <c r="CXL22" s="154"/>
      <c r="CXM22" s="154"/>
      <c r="CXN22" s="154"/>
      <c r="CXO22" s="154"/>
      <c r="CXP22" s="154"/>
      <c r="CXQ22" s="154"/>
      <c r="CXR22" s="154"/>
      <c r="CXS22" s="154"/>
      <c r="CXT22" s="154"/>
      <c r="CXU22" s="154"/>
      <c r="CXV22" s="154"/>
      <c r="CXW22" s="154"/>
      <c r="CXX22" s="154"/>
      <c r="CXY22" s="154"/>
      <c r="CXZ22" s="154"/>
      <c r="CYA22" s="154"/>
      <c r="CYB22" s="154"/>
      <c r="CYC22" s="154"/>
      <c r="CYD22" s="154"/>
      <c r="CYE22" s="154"/>
      <c r="CYF22" s="154"/>
      <c r="CYG22" s="154"/>
      <c r="CYH22" s="154"/>
      <c r="CYI22" s="154"/>
      <c r="CYJ22" s="154"/>
      <c r="CYK22" s="154"/>
      <c r="CYL22" s="154"/>
      <c r="CYM22" s="154"/>
      <c r="CYN22" s="154"/>
      <c r="CYO22" s="154"/>
      <c r="CYP22" s="154"/>
      <c r="CYQ22" s="154"/>
      <c r="CYR22" s="154"/>
      <c r="CYS22" s="154"/>
      <c r="CYT22" s="154"/>
      <c r="CYU22" s="154"/>
      <c r="CYV22" s="154"/>
      <c r="CYW22" s="154"/>
      <c r="CYX22" s="154"/>
      <c r="CYY22" s="154"/>
      <c r="CYZ22" s="154"/>
      <c r="CZA22" s="154"/>
      <c r="CZB22" s="154"/>
      <c r="CZC22" s="154"/>
      <c r="CZD22" s="154"/>
      <c r="CZE22" s="154"/>
      <c r="CZF22" s="154"/>
      <c r="CZG22" s="154"/>
      <c r="CZH22" s="154"/>
      <c r="CZI22" s="154"/>
      <c r="CZJ22" s="154"/>
      <c r="CZK22" s="154"/>
      <c r="CZL22" s="154"/>
      <c r="CZM22" s="154"/>
      <c r="CZN22" s="154"/>
      <c r="CZO22" s="154"/>
      <c r="CZP22" s="154"/>
      <c r="CZQ22" s="154"/>
      <c r="CZR22" s="154"/>
      <c r="CZS22" s="154"/>
      <c r="CZT22" s="154"/>
      <c r="CZU22" s="154"/>
      <c r="CZV22" s="154"/>
      <c r="CZW22" s="154"/>
      <c r="CZX22" s="154"/>
      <c r="CZY22" s="154"/>
      <c r="CZZ22" s="154"/>
      <c r="DAA22" s="154"/>
      <c r="DAB22" s="154"/>
      <c r="DAC22" s="154"/>
      <c r="DAD22" s="154"/>
      <c r="DAE22" s="154"/>
      <c r="DAF22" s="154"/>
      <c r="DAG22" s="154"/>
      <c r="DAH22" s="154"/>
      <c r="DAI22" s="154"/>
      <c r="DAJ22" s="154"/>
      <c r="DAK22" s="154"/>
      <c r="DAL22" s="154"/>
      <c r="DAM22" s="154"/>
      <c r="DAN22" s="154"/>
      <c r="DAO22" s="154"/>
      <c r="DAP22" s="154"/>
      <c r="DAQ22" s="154"/>
      <c r="DAR22" s="154"/>
      <c r="DAS22" s="154"/>
      <c r="DAT22" s="154"/>
      <c r="DAU22" s="154"/>
      <c r="DAV22" s="154"/>
      <c r="DAW22" s="154"/>
      <c r="DAX22" s="154"/>
      <c r="DAY22" s="154"/>
      <c r="DAZ22" s="154"/>
      <c r="DBA22" s="154"/>
      <c r="DBB22" s="154"/>
      <c r="DBC22" s="154"/>
      <c r="DBD22" s="154"/>
      <c r="DBE22" s="154"/>
      <c r="DBF22" s="154"/>
      <c r="DBG22" s="154"/>
      <c r="DBH22" s="154"/>
      <c r="DBI22" s="154"/>
      <c r="DBJ22" s="154"/>
      <c r="DBK22" s="154"/>
      <c r="DBL22" s="154"/>
      <c r="DBM22" s="154"/>
      <c r="DBN22" s="154"/>
      <c r="DBO22" s="154"/>
      <c r="DBP22" s="154"/>
      <c r="DBQ22" s="154"/>
      <c r="DBR22" s="154"/>
      <c r="DBS22" s="154"/>
      <c r="DBT22" s="154"/>
      <c r="DBU22" s="154"/>
      <c r="DBV22" s="154"/>
      <c r="DBW22" s="154"/>
      <c r="DBX22" s="154"/>
      <c r="DBY22" s="154"/>
      <c r="DBZ22" s="154"/>
      <c r="DCA22" s="154"/>
      <c r="DCB22" s="154"/>
      <c r="DCC22" s="154"/>
      <c r="DCD22" s="154"/>
      <c r="DCE22" s="154"/>
      <c r="DCF22" s="154"/>
      <c r="DCG22" s="154"/>
      <c r="DCH22" s="154"/>
      <c r="DCI22" s="154"/>
      <c r="DCJ22" s="154"/>
      <c r="DCK22" s="154"/>
      <c r="DCL22" s="154"/>
      <c r="DCM22" s="154"/>
      <c r="DCN22" s="154"/>
      <c r="DCO22" s="154"/>
      <c r="DCP22" s="154"/>
      <c r="DCQ22" s="154"/>
      <c r="DCR22" s="154"/>
      <c r="DCS22" s="154"/>
      <c r="DCT22" s="154"/>
      <c r="DCU22" s="154"/>
      <c r="DCV22" s="154"/>
      <c r="DCW22" s="154"/>
      <c r="DCX22" s="154"/>
      <c r="DCY22" s="154"/>
      <c r="DCZ22" s="154"/>
      <c r="DDA22" s="154"/>
      <c r="DDB22" s="154"/>
      <c r="DDC22" s="154"/>
      <c r="DDD22" s="154"/>
      <c r="DDE22" s="154"/>
      <c r="DDF22" s="154"/>
      <c r="DDG22" s="154"/>
      <c r="DDH22" s="154"/>
      <c r="DDI22" s="154"/>
      <c r="DDJ22" s="154"/>
      <c r="DDK22" s="154"/>
      <c r="DDL22" s="154"/>
      <c r="DDM22" s="154"/>
      <c r="DDN22" s="154"/>
      <c r="DDO22" s="154"/>
      <c r="DDP22" s="154"/>
      <c r="DDQ22" s="154"/>
      <c r="DDR22" s="154"/>
      <c r="DDS22" s="154"/>
      <c r="DDT22" s="154"/>
      <c r="DDU22" s="154"/>
      <c r="DDV22" s="154"/>
      <c r="DDW22" s="154"/>
      <c r="DDX22" s="154"/>
      <c r="DDY22" s="154"/>
      <c r="DDZ22" s="154"/>
      <c r="DEA22" s="154"/>
      <c r="DEB22" s="154"/>
      <c r="DEC22" s="154"/>
      <c r="DED22" s="154"/>
      <c r="DEE22" s="154"/>
      <c r="DEF22" s="154"/>
      <c r="DEG22" s="154"/>
      <c r="DEH22" s="154"/>
      <c r="DEI22" s="154"/>
      <c r="DEJ22" s="154"/>
      <c r="DEK22" s="154"/>
      <c r="DEL22" s="154"/>
      <c r="DEM22" s="154"/>
      <c r="DEN22" s="154"/>
      <c r="DEO22" s="154"/>
      <c r="DEP22" s="154"/>
      <c r="DEQ22" s="154"/>
      <c r="DER22" s="154"/>
      <c r="DES22" s="154"/>
      <c r="DET22" s="154"/>
      <c r="DEU22" s="154"/>
      <c r="DEV22" s="154"/>
      <c r="DEW22" s="154"/>
      <c r="DEX22" s="154"/>
      <c r="DEY22" s="154"/>
      <c r="DEZ22" s="154"/>
      <c r="DFA22" s="154"/>
      <c r="DFB22" s="154"/>
      <c r="DFC22" s="154"/>
      <c r="DFD22" s="154"/>
      <c r="DFE22" s="154"/>
      <c r="DFF22" s="154"/>
      <c r="DFG22" s="154"/>
      <c r="DFH22" s="154"/>
      <c r="DFI22" s="154"/>
      <c r="DFJ22" s="154"/>
      <c r="DFK22" s="154"/>
      <c r="DFL22" s="154"/>
      <c r="DFM22" s="154"/>
      <c r="DFN22" s="154"/>
      <c r="DFO22" s="154"/>
      <c r="DFP22" s="154"/>
      <c r="DFQ22" s="154"/>
      <c r="DFR22" s="154"/>
      <c r="DFS22" s="154"/>
      <c r="DFT22" s="154"/>
      <c r="DFU22" s="154"/>
      <c r="DFV22" s="154"/>
      <c r="DFW22" s="154"/>
      <c r="DFX22" s="154"/>
      <c r="DFY22" s="154"/>
      <c r="DFZ22" s="154"/>
      <c r="DGA22" s="154"/>
      <c r="DGB22" s="154"/>
      <c r="DGC22" s="154"/>
      <c r="DGD22" s="154"/>
      <c r="DGE22" s="154"/>
      <c r="DGF22" s="154"/>
      <c r="DGG22" s="154"/>
      <c r="DGH22" s="154"/>
      <c r="DGI22" s="154"/>
      <c r="DGJ22" s="154"/>
      <c r="DGK22" s="154"/>
      <c r="DGL22" s="154"/>
      <c r="DGM22" s="154"/>
      <c r="DGN22" s="154"/>
      <c r="DGO22" s="154"/>
      <c r="DGP22" s="154"/>
      <c r="DGQ22" s="154"/>
      <c r="DGR22" s="154"/>
      <c r="DGS22" s="154"/>
      <c r="DGT22" s="154"/>
      <c r="DGU22" s="154"/>
      <c r="DGV22" s="154"/>
      <c r="DGW22" s="154"/>
      <c r="DGX22" s="154"/>
      <c r="DGY22" s="154"/>
      <c r="DGZ22" s="154"/>
      <c r="DHA22" s="154"/>
      <c r="DHB22" s="154"/>
      <c r="DHC22" s="154"/>
      <c r="DHD22" s="154"/>
      <c r="DHE22" s="154"/>
      <c r="DHF22" s="154"/>
      <c r="DHG22" s="154"/>
      <c r="DHH22" s="154"/>
      <c r="DHI22" s="154"/>
      <c r="DHJ22" s="154"/>
      <c r="DHK22" s="154"/>
      <c r="DHL22" s="154"/>
      <c r="DHM22" s="154"/>
      <c r="DHN22" s="154"/>
      <c r="DHO22" s="154"/>
      <c r="DHP22" s="154"/>
      <c r="DHQ22" s="154"/>
      <c r="DHR22" s="154"/>
      <c r="DHS22" s="154"/>
      <c r="DHT22" s="154"/>
      <c r="DHU22" s="154"/>
      <c r="DHV22" s="154"/>
      <c r="DHW22" s="154"/>
      <c r="DHX22" s="154"/>
      <c r="DHY22" s="154"/>
      <c r="DHZ22" s="154"/>
      <c r="DIA22" s="154"/>
      <c r="DIB22" s="154"/>
      <c r="DIC22" s="154"/>
      <c r="DID22" s="154"/>
      <c r="DIE22" s="154"/>
      <c r="DIF22" s="154"/>
      <c r="DIG22" s="154"/>
      <c r="DIH22" s="154"/>
      <c r="DII22" s="154"/>
      <c r="DIJ22" s="154"/>
      <c r="DIK22" s="154"/>
      <c r="DIL22" s="154"/>
      <c r="DIM22" s="154"/>
      <c r="DIN22" s="154"/>
      <c r="DIO22" s="154"/>
      <c r="DIP22" s="154"/>
      <c r="DIQ22" s="154"/>
      <c r="DIR22" s="154"/>
      <c r="DIS22" s="154"/>
      <c r="DIT22" s="154"/>
      <c r="DIU22" s="154"/>
      <c r="DIV22" s="154"/>
      <c r="DIW22" s="154"/>
      <c r="DIX22" s="154"/>
      <c r="DIY22" s="154"/>
      <c r="DIZ22" s="154"/>
      <c r="DJA22" s="154"/>
      <c r="DJB22" s="154"/>
      <c r="DJC22" s="154"/>
      <c r="DJD22" s="154"/>
      <c r="DJE22" s="154"/>
      <c r="DJF22" s="154"/>
      <c r="DJG22" s="154"/>
      <c r="DJH22" s="154"/>
      <c r="DJI22" s="154"/>
      <c r="DJJ22" s="154"/>
      <c r="DJK22" s="154"/>
      <c r="DJL22" s="154"/>
      <c r="DJM22" s="154"/>
      <c r="DJN22" s="154"/>
      <c r="DJO22" s="154"/>
      <c r="DJP22" s="154"/>
      <c r="DJQ22" s="154"/>
      <c r="DJR22" s="154"/>
      <c r="DJS22" s="154"/>
      <c r="DJT22" s="154"/>
      <c r="DJU22" s="154"/>
      <c r="DJV22" s="154"/>
      <c r="DJW22" s="154"/>
      <c r="DJX22" s="154"/>
      <c r="DJY22" s="154"/>
      <c r="DJZ22" s="154"/>
      <c r="DKA22" s="154"/>
      <c r="DKB22" s="154"/>
      <c r="DKC22" s="154"/>
      <c r="DKD22" s="154"/>
      <c r="DKE22" s="154"/>
      <c r="DKF22" s="154"/>
      <c r="DKG22" s="154"/>
      <c r="DKH22" s="154"/>
      <c r="DKI22" s="154"/>
      <c r="DKJ22" s="154"/>
      <c r="DKK22" s="154"/>
      <c r="DKL22" s="154"/>
      <c r="DKM22" s="154"/>
      <c r="DKN22" s="154"/>
      <c r="DKO22" s="154"/>
      <c r="DKP22" s="154"/>
      <c r="DKQ22" s="154"/>
      <c r="DKR22" s="154"/>
      <c r="DKS22" s="154"/>
      <c r="DKT22" s="154"/>
      <c r="DKU22" s="154"/>
      <c r="DKV22" s="154"/>
      <c r="DKW22" s="154"/>
      <c r="DKX22" s="154"/>
      <c r="DKY22" s="154"/>
      <c r="DKZ22" s="154"/>
      <c r="DLA22" s="154"/>
      <c r="DLB22" s="154"/>
      <c r="DLC22" s="154"/>
      <c r="DLD22" s="154"/>
      <c r="DLE22" s="154"/>
      <c r="DLF22" s="154"/>
      <c r="DLG22" s="154"/>
      <c r="DLH22" s="154"/>
      <c r="DLI22" s="154"/>
      <c r="DLJ22" s="154"/>
      <c r="DLK22" s="154"/>
      <c r="DLL22" s="154"/>
      <c r="DLM22" s="154"/>
      <c r="DLN22" s="154"/>
      <c r="DLO22" s="154"/>
      <c r="DLP22" s="154"/>
      <c r="DLQ22" s="154"/>
      <c r="DLR22" s="154"/>
      <c r="DLS22" s="154"/>
      <c r="DLT22" s="154"/>
      <c r="DLU22" s="154"/>
      <c r="DLV22" s="154"/>
      <c r="DLW22" s="154"/>
      <c r="DLX22" s="154"/>
      <c r="DLY22" s="154"/>
      <c r="DLZ22" s="154"/>
      <c r="DMA22" s="154"/>
      <c r="DMB22" s="154"/>
      <c r="DMC22" s="154"/>
      <c r="DMD22" s="154"/>
      <c r="DME22" s="154"/>
      <c r="DMF22" s="154"/>
      <c r="DMG22" s="154"/>
      <c r="DMH22" s="154"/>
      <c r="DMI22" s="154"/>
      <c r="DMJ22" s="154"/>
      <c r="DMK22" s="154"/>
      <c r="DML22" s="154"/>
      <c r="DMM22" s="154"/>
      <c r="DMN22" s="154"/>
      <c r="DMO22" s="154"/>
      <c r="DMP22" s="154"/>
      <c r="DMQ22" s="154"/>
      <c r="DMR22" s="154"/>
      <c r="DMS22" s="154"/>
      <c r="DMT22" s="154"/>
      <c r="DMU22" s="154"/>
      <c r="DMV22" s="154"/>
      <c r="DMW22" s="154"/>
      <c r="DMX22" s="154"/>
      <c r="DMY22" s="154"/>
      <c r="DMZ22" s="154"/>
      <c r="DNA22" s="154"/>
      <c r="DNB22" s="154"/>
      <c r="DNC22" s="154"/>
      <c r="DND22" s="154"/>
      <c r="DNE22" s="154"/>
      <c r="DNF22" s="154"/>
      <c r="DNG22" s="154"/>
      <c r="DNH22" s="154"/>
      <c r="DNI22" s="154"/>
      <c r="DNJ22" s="154"/>
      <c r="DNK22" s="154"/>
      <c r="DNL22" s="154"/>
      <c r="DNM22" s="154"/>
      <c r="DNN22" s="154"/>
      <c r="DNO22" s="154"/>
      <c r="DNP22" s="154"/>
      <c r="DNQ22" s="154"/>
      <c r="DNR22" s="154"/>
      <c r="DNS22" s="154"/>
      <c r="DNT22" s="154"/>
      <c r="DNU22" s="154"/>
      <c r="DNV22" s="154"/>
      <c r="DNW22" s="154"/>
      <c r="DNX22" s="154"/>
      <c r="DNY22" s="154"/>
      <c r="DNZ22" s="154"/>
      <c r="DOA22" s="154"/>
      <c r="DOB22" s="154"/>
      <c r="DOC22" s="154"/>
      <c r="DOD22" s="154"/>
      <c r="DOE22" s="154"/>
      <c r="DOF22" s="154"/>
      <c r="DOG22" s="154"/>
      <c r="DOH22" s="154"/>
      <c r="DOI22" s="154"/>
      <c r="DOJ22" s="154"/>
      <c r="DOK22" s="154"/>
      <c r="DOL22" s="154"/>
      <c r="DOM22" s="154"/>
      <c r="DON22" s="154"/>
      <c r="DOO22" s="154"/>
      <c r="DOP22" s="154"/>
      <c r="DOQ22" s="154"/>
      <c r="DOR22" s="154"/>
      <c r="DOS22" s="154"/>
      <c r="DOT22" s="154"/>
      <c r="DOU22" s="154"/>
      <c r="DOV22" s="154"/>
      <c r="DOW22" s="154"/>
      <c r="DOX22" s="154"/>
      <c r="DOY22" s="154"/>
      <c r="DOZ22" s="154"/>
      <c r="DPA22" s="154"/>
      <c r="DPB22" s="154"/>
      <c r="DPC22" s="154"/>
      <c r="DPD22" s="154"/>
      <c r="DPE22" s="154"/>
      <c r="DPF22" s="154"/>
      <c r="DPG22" s="154"/>
      <c r="DPH22" s="154"/>
      <c r="DPI22" s="154"/>
      <c r="DPJ22" s="154"/>
      <c r="DPK22" s="154"/>
      <c r="DPL22" s="154"/>
      <c r="DPM22" s="154"/>
      <c r="DPN22" s="154"/>
      <c r="DPO22" s="154"/>
      <c r="DPP22" s="154"/>
      <c r="DPQ22" s="154"/>
      <c r="DPR22" s="154"/>
      <c r="DPS22" s="154"/>
      <c r="DPT22" s="154"/>
      <c r="DPU22" s="154"/>
      <c r="DPV22" s="154"/>
      <c r="DPW22" s="154"/>
      <c r="DPX22" s="154"/>
      <c r="DPY22" s="154"/>
      <c r="DPZ22" s="154"/>
      <c r="DQA22" s="154"/>
      <c r="DQB22" s="154"/>
      <c r="DQC22" s="154"/>
      <c r="DQD22" s="154"/>
      <c r="DQE22" s="154"/>
      <c r="DQF22" s="154"/>
      <c r="DQG22" s="154"/>
      <c r="DQH22" s="154"/>
      <c r="DQI22" s="154"/>
      <c r="DQJ22" s="154"/>
      <c r="DQK22" s="154"/>
      <c r="DQL22" s="154"/>
      <c r="DQM22" s="154"/>
      <c r="DQN22" s="154"/>
      <c r="DQO22" s="154"/>
      <c r="DQP22" s="154"/>
      <c r="DQQ22" s="154"/>
      <c r="DQR22" s="154"/>
      <c r="DQS22" s="154"/>
      <c r="DQT22" s="154"/>
      <c r="DQU22" s="154"/>
      <c r="DQV22" s="154"/>
      <c r="DQW22" s="154"/>
      <c r="DQX22" s="154"/>
      <c r="DQY22" s="154"/>
      <c r="DQZ22" s="154"/>
      <c r="DRA22" s="154"/>
      <c r="DRB22" s="154"/>
      <c r="DRC22" s="154"/>
      <c r="DRD22" s="154"/>
      <c r="DRE22" s="154"/>
      <c r="DRF22" s="154"/>
      <c r="DRG22" s="154"/>
      <c r="DRH22" s="154"/>
      <c r="DRI22" s="154"/>
      <c r="DRJ22" s="154"/>
      <c r="DRK22" s="154"/>
      <c r="DRL22" s="154"/>
      <c r="DRM22" s="154"/>
      <c r="DRN22" s="154"/>
      <c r="DRO22" s="154"/>
      <c r="DRP22" s="154"/>
      <c r="DRQ22" s="154"/>
      <c r="DRR22" s="154"/>
      <c r="DRS22" s="154"/>
      <c r="DRT22" s="154"/>
      <c r="DRU22" s="154"/>
      <c r="DRV22" s="154"/>
      <c r="DRW22" s="154"/>
      <c r="DRX22" s="154"/>
      <c r="DRY22" s="154"/>
      <c r="DRZ22" s="154"/>
      <c r="DSA22" s="154"/>
      <c r="DSB22" s="154"/>
      <c r="DSC22" s="154"/>
      <c r="DSD22" s="154"/>
      <c r="DSE22" s="154"/>
      <c r="DSF22" s="154"/>
      <c r="DSG22" s="154"/>
      <c r="DSH22" s="154"/>
      <c r="DSI22" s="154"/>
      <c r="DSJ22" s="154"/>
      <c r="DSK22" s="154"/>
      <c r="DSL22" s="154"/>
      <c r="DSM22" s="154"/>
      <c r="DSN22" s="154"/>
      <c r="DSO22" s="154"/>
      <c r="DSP22" s="154"/>
      <c r="DSQ22" s="154"/>
      <c r="DSR22" s="154"/>
      <c r="DSS22" s="154"/>
      <c r="DST22" s="154"/>
      <c r="DSU22" s="154"/>
      <c r="DSV22" s="154"/>
      <c r="DSW22" s="154"/>
      <c r="DSX22" s="154"/>
      <c r="DSY22" s="154"/>
      <c r="DSZ22" s="154"/>
      <c r="DTA22" s="154"/>
      <c r="DTB22" s="154"/>
      <c r="DTC22" s="154"/>
      <c r="DTD22" s="154"/>
      <c r="DTE22" s="154"/>
      <c r="DTF22" s="154"/>
      <c r="DTG22" s="154"/>
      <c r="DTH22" s="154"/>
      <c r="DTI22" s="154"/>
      <c r="DTJ22" s="154"/>
      <c r="DTK22" s="154"/>
      <c r="DTL22" s="154"/>
      <c r="DTM22" s="154"/>
      <c r="DTN22" s="154"/>
      <c r="DTO22" s="154"/>
      <c r="DTP22" s="154"/>
      <c r="DTQ22" s="154"/>
      <c r="DTR22" s="154"/>
      <c r="DTS22" s="154"/>
      <c r="DTT22" s="154"/>
      <c r="DTU22" s="154"/>
      <c r="DTV22" s="154"/>
      <c r="DTW22" s="154"/>
      <c r="DTX22" s="154"/>
      <c r="DTY22" s="154"/>
      <c r="DTZ22" s="154"/>
      <c r="DUA22" s="154"/>
      <c r="DUB22" s="154"/>
      <c r="DUC22" s="154"/>
      <c r="DUD22" s="154"/>
      <c r="DUE22" s="154"/>
      <c r="DUF22" s="154"/>
      <c r="DUG22" s="154"/>
      <c r="DUH22" s="154"/>
      <c r="DUI22" s="154"/>
      <c r="DUJ22" s="154"/>
      <c r="DUK22" s="154"/>
      <c r="DUL22" s="154"/>
      <c r="DUM22" s="154"/>
      <c r="DUN22" s="154"/>
      <c r="DUO22" s="154"/>
      <c r="DUP22" s="154"/>
      <c r="DUQ22" s="154"/>
      <c r="DUR22" s="154"/>
      <c r="DUS22" s="154"/>
      <c r="DUT22" s="154"/>
      <c r="DUU22" s="154"/>
      <c r="DUV22" s="154"/>
      <c r="DUW22" s="154"/>
      <c r="DUX22" s="154"/>
      <c r="DUY22" s="154"/>
      <c r="DUZ22" s="154"/>
      <c r="DVA22" s="154"/>
      <c r="DVB22" s="154"/>
      <c r="DVC22" s="154"/>
      <c r="DVD22" s="154"/>
      <c r="DVE22" s="154"/>
      <c r="DVF22" s="154"/>
      <c r="DVG22" s="154"/>
      <c r="DVH22" s="154"/>
      <c r="DVI22" s="154"/>
      <c r="DVJ22" s="154"/>
      <c r="DVK22" s="154"/>
      <c r="DVL22" s="154"/>
      <c r="DVM22" s="154"/>
      <c r="DVN22" s="154"/>
      <c r="DVO22" s="154"/>
      <c r="DVP22" s="154"/>
      <c r="DVQ22" s="154"/>
      <c r="DVR22" s="154"/>
      <c r="DVS22" s="154"/>
      <c r="DVT22" s="154"/>
      <c r="DVU22" s="154"/>
      <c r="DVV22" s="154"/>
      <c r="DVW22" s="154"/>
      <c r="DVX22" s="154"/>
      <c r="DVY22" s="154"/>
      <c r="DVZ22" s="154"/>
      <c r="DWA22" s="154"/>
      <c r="DWB22" s="154"/>
      <c r="DWC22" s="154"/>
      <c r="DWD22" s="154"/>
      <c r="DWE22" s="154"/>
      <c r="DWF22" s="154"/>
      <c r="DWG22" s="154"/>
      <c r="DWH22" s="154"/>
      <c r="DWI22" s="154"/>
      <c r="DWJ22" s="154"/>
      <c r="DWK22" s="154"/>
      <c r="DWL22" s="154"/>
      <c r="DWM22" s="154"/>
      <c r="DWN22" s="154"/>
      <c r="DWO22" s="154"/>
      <c r="DWP22" s="154"/>
      <c r="DWQ22" s="154"/>
      <c r="DWR22" s="154"/>
      <c r="DWS22" s="154"/>
      <c r="DWT22" s="154"/>
      <c r="DWU22" s="154"/>
      <c r="DWV22" s="154"/>
      <c r="DWW22" s="154"/>
      <c r="DWX22" s="154"/>
      <c r="DWY22" s="154"/>
      <c r="DWZ22" s="154"/>
      <c r="DXA22" s="154"/>
      <c r="DXB22" s="154"/>
      <c r="DXC22" s="154"/>
      <c r="DXD22" s="154"/>
      <c r="DXE22" s="154"/>
      <c r="DXF22" s="154"/>
      <c r="DXG22" s="154"/>
      <c r="DXH22" s="154"/>
      <c r="DXI22" s="154"/>
      <c r="DXJ22" s="154"/>
      <c r="DXK22" s="154"/>
      <c r="DXL22" s="154"/>
      <c r="DXM22" s="154"/>
      <c r="DXN22" s="154"/>
      <c r="DXO22" s="154"/>
      <c r="DXP22" s="154"/>
      <c r="DXQ22" s="154"/>
      <c r="DXR22" s="154"/>
      <c r="DXS22" s="154"/>
      <c r="DXT22" s="154"/>
      <c r="DXU22" s="154"/>
      <c r="DXV22" s="154"/>
      <c r="DXW22" s="154"/>
      <c r="DXX22" s="154"/>
      <c r="DXY22" s="154"/>
      <c r="DXZ22" s="154"/>
      <c r="DYA22" s="154"/>
      <c r="DYB22" s="154"/>
      <c r="DYC22" s="154"/>
      <c r="DYD22" s="154"/>
      <c r="DYE22" s="154"/>
      <c r="DYF22" s="154"/>
      <c r="DYG22" s="154"/>
      <c r="DYH22" s="154"/>
      <c r="DYI22" s="154"/>
      <c r="DYJ22" s="154"/>
      <c r="DYK22" s="154"/>
      <c r="DYL22" s="154"/>
      <c r="DYM22" s="154"/>
      <c r="DYN22" s="154"/>
      <c r="DYO22" s="154"/>
      <c r="DYP22" s="154"/>
      <c r="DYQ22" s="154"/>
      <c r="DYR22" s="154"/>
      <c r="DYS22" s="154"/>
      <c r="DYT22" s="154"/>
      <c r="DYU22" s="154"/>
      <c r="DYV22" s="154"/>
      <c r="DYW22" s="154"/>
      <c r="DYX22" s="154"/>
      <c r="DYY22" s="154"/>
      <c r="DYZ22" s="154"/>
      <c r="DZA22" s="154"/>
      <c r="DZB22" s="154"/>
      <c r="DZC22" s="154"/>
      <c r="DZD22" s="154"/>
      <c r="DZE22" s="154"/>
      <c r="DZF22" s="154"/>
      <c r="DZG22" s="154"/>
      <c r="DZH22" s="154"/>
      <c r="DZI22" s="154"/>
      <c r="DZJ22" s="154"/>
      <c r="DZK22" s="154"/>
      <c r="DZL22" s="154"/>
      <c r="DZM22" s="154"/>
      <c r="DZN22" s="154"/>
      <c r="DZO22" s="154"/>
      <c r="DZP22" s="154"/>
      <c r="DZQ22" s="154"/>
      <c r="DZR22" s="154"/>
      <c r="DZS22" s="154"/>
      <c r="DZT22" s="154"/>
      <c r="DZU22" s="154"/>
      <c r="DZV22" s="154"/>
      <c r="DZW22" s="154"/>
      <c r="DZX22" s="154"/>
      <c r="DZY22" s="154"/>
      <c r="DZZ22" s="154"/>
      <c r="EAA22" s="154"/>
      <c r="EAB22" s="154"/>
      <c r="EAC22" s="154"/>
      <c r="EAD22" s="154"/>
      <c r="EAE22" s="154"/>
      <c r="EAF22" s="154"/>
      <c r="EAG22" s="154"/>
      <c r="EAH22" s="154"/>
      <c r="EAI22" s="154"/>
      <c r="EAJ22" s="154"/>
      <c r="EAK22" s="154"/>
      <c r="EAL22" s="154"/>
      <c r="EAM22" s="154"/>
      <c r="EAN22" s="154"/>
      <c r="EAO22" s="154"/>
      <c r="EAP22" s="154"/>
      <c r="EAQ22" s="154"/>
      <c r="EAR22" s="154"/>
      <c r="EAS22" s="154"/>
      <c r="EAT22" s="154"/>
      <c r="EAU22" s="154"/>
      <c r="EAV22" s="154"/>
      <c r="EAW22" s="154"/>
      <c r="EAX22" s="154"/>
      <c r="EAY22" s="154"/>
      <c r="EAZ22" s="154"/>
      <c r="EBA22" s="154"/>
      <c r="EBB22" s="154"/>
      <c r="EBC22" s="154"/>
      <c r="EBD22" s="154"/>
      <c r="EBE22" s="154"/>
      <c r="EBF22" s="154"/>
      <c r="EBG22" s="154"/>
      <c r="EBH22" s="154"/>
      <c r="EBI22" s="154"/>
      <c r="EBJ22" s="154"/>
      <c r="EBK22" s="154"/>
      <c r="EBL22" s="154"/>
      <c r="EBM22" s="154"/>
      <c r="EBN22" s="154"/>
      <c r="EBO22" s="154"/>
      <c r="EBP22" s="154"/>
      <c r="EBQ22" s="154"/>
      <c r="EBR22" s="154"/>
      <c r="EBS22" s="154"/>
      <c r="EBT22" s="154"/>
      <c r="EBU22" s="154"/>
      <c r="EBV22" s="154"/>
      <c r="EBW22" s="154"/>
      <c r="EBX22" s="154"/>
      <c r="EBY22" s="154"/>
      <c r="EBZ22" s="154"/>
      <c r="ECA22" s="154"/>
      <c r="ECB22" s="154"/>
      <c r="ECC22" s="154"/>
      <c r="ECD22" s="154"/>
      <c r="ECE22" s="154"/>
      <c r="ECF22" s="154"/>
      <c r="ECG22" s="154"/>
      <c r="ECH22" s="154"/>
      <c r="ECI22" s="154"/>
      <c r="ECJ22" s="154"/>
      <c r="ECK22" s="154"/>
      <c r="ECL22" s="154"/>
      <c r="ECM22" s="154"/>
      <c r="ECN22" s="154"/>
      <c r="ECO22" s="154"/>
      <c r="ECP22" s="154"/>
      <c r="ECQ22" s="154"/>
      <c r="ECR22" s="154"/>
      <c r="ECS22" s="154"/>
      <c r="ECT22" s="154"/>
      <c r="ECU22" s="154"/>
      <c r="ECV22" s="154"/>
      <c r="ECW22" s="154"/>
      <c r="ECX22" s="154"/>
      <c r="ECY22" s="154"/>
      <c r="ECZ22" s="154"/>
      <c r="EDA22" s="154"/>
      <c r="EDB22" s="154"/>
      <c r="EDC22" s="154"/>
      <c r="EDD22" s="154"/>
      <c r="EDE22" s="154"/>
      <c r="EDF22" s="154"/>
      <c r="EDG22" s="154"/>
      <c r="EDH22" s="154"/>
      <c r="EDI22" s="154"/>
      <c r="EDJ22" s="154"/>
      <c r="EDK22" s="154"/>
      <c r="EDL22" s="154"/>
      <c r="EDM22" s="154"/>
      <c r="EDN22" s="154"/>
      <c r="EDO22" s="154"/>
      <c r="EDP22" s="154"/>
      <c r="EDQ22" s="154"/>
      <c r="EDR22" s="154"/>
      <c r="EDS22" s="154"/>
      <c r="EDT22" s="154"/>
      <c r="EDU22" s="154"/>
      <c r="EDV22" s="154"/>
      <c r="EDW22" s="154"/>
      <c r="EDX22" s="154"/>
      <c r="EDY22" s="154"/>
      <c r="EDZ22" s="154"/>
      <c r="EEA22" s="154"/>
      <c r="EEB22" s="154"/>
      <c r="EEC22" s="154"/>
      <c r="EED22" s="154"/>
      <c r="EEE22" s="154"/>
      <c r="EEF22" s="154"/>
      <c r="EEG22" s="154"/>
      <c r="EEH22" s="154"/>
      <c r="EEI22" s="154"/>
      <c r="EEJ22" s="154"/>
      <c r="EEK22" s="154"/>
      <c r="EEL22" s="154"/>
      <c r="EEM22" s="154"/>
      <c r="EEN22" s="154"/>
      <c r="EEO22" s="154"/>
      <c r="EEP22" s="154"/>
      <c r="EEQ22" s="154"/>
      <c r="EER22" s="154"/>
      <c r="EES22" s="154"/>
      <c r="EET22" s="154"/>
      <c r="EEU22" s="154"/>
      <c r="EEV22" s="154"/>
      <c r="EEW22" s="154"/>
      <c r="EEX22" s="154"/>
      <c r="EEY22" s="154"/>
      <c r="EEZ22" s="154"/>
      <c r="EFA22" s="154"/>
      <c r="EFB22" s="154"/>
      <c r="EFC22" s="154"/>
      <c r="EFD22" s="154"/>
      <c r="EFE22" s="154"/>
      <c r="EFF22" s="154"/>
      <c r="EFG22" s="154"/>
      <c r="EFH22" s="154"/>
      <c r="EFI22" s="154"/>
      <c r="EFJ22" s="154"/>
      <c r="EFK22" s="154"/>
      <c r="EFL22" s="154"/>
      <c r="EFM22" s="154"/>
      <c r="EFN22" s="154"/>
      <c r="EFO22" s="154"/>
      <c r="EFP22" s="154"/>
      <c r="EFQ22" s="154"/>
      <c r="EFR22" s="154"/>
      <c r="EFS22" s="154"/>
      <c r="EFT22" s="154"/>
      <c r="EFU22" s="154"/>
      <c r="EFV22" s="154"/>
      <c r="EFW22" s="154"/>
      <c r="EFX22" s="154"/>
      <c r="EFY22" s="154"/>
      <c r="EFZ22" s="154"/>
      <c r="EGA22" s="154"/>
      <c r="EGB22" s="154"/>
      <c r="EGC22" s="154"/>
      <c r="EGD22" s="154"/>
      <c r="EGE22" s="154"/>
      <c r="EGF22" s="154"/>
      <c r="EGG22" s="154"/>
      <c r="EGH22" s="154"/>
      <c r="EGI22" s="154"/>
      <c r="EGJ22" s="154"/>
      <c r="EGK22" s="154"/>
      <c r="EGL22" s="154"/>
      <c r="EGM22" s="154"/>
      <c r="EGN22" s="154"/>
      <c r="EGO22" s="154"/>
      <c r="EGP22" s="154"/>
      <c r="EGQ22" s="154"/>
      <c r="EGR22" s="154"/>
      <c r="EGS22" s="154"/>
      <c r="EGT22" s="154"/>
      <c r="EGU22" s="154"/>
      <c r="EGV22" s="154"/>
      <c r="EGW22" s="154"/>
      <c r="EGX22" s="154"/>
      <c r="EGY22" s="154"/>
      <c r="EGZ22" s="154"/>
      <c r="EHA22" s="154"/>
      <c r="EHB22" s="154"/>
      <c r="EHC22" s="154"/>
      <c r="EHD22" s="154"/>
      <c r="EHE22" s="154"/>
      <c r="EHF22" s="154"/>
      <c r="EHG22" s="154"/>
      <c r="EHH22" s="154"/>
      <c r="EHI22" s="154"/>
      <c r="EHJ22" s="154"/>
      <c r="EHK22" s="154"/>
      <c r="EHL22" s="154"/>
      <c r="EHM22" s="154"/>
      <c r="EHN22" s="154"/>
      <c r="EHO22" s="154"/>
      <c r="EHP22" s="154"/>
      <c r="EHQ22" s="154"/>
      <c r="EHR22" s="154"/>
      <c r="EHS22" s="154"/>
      <c r="EHT22" s="154"/>
      <c r="EHU22" s="154"/>
      <c r="EHV22" s="154"/>
      <c r="EHW22" s="154"/>
      <c r="EHX22" s="154"/>
      <c r="EHY22" s="154"/>
      <c r="EHZ22" s="154"/>
      <c r="EIA22" s="154"/>
      <c r="EIB22" s="154"/>
      <c r="EIC22" s="154"/>
      <c r="EID22" s="154"/>
      <c r="EIE22" s="154"/>
      <c r="EIF22" s="154"/>
      <c r="EIG22" s="154"/>
      <c r="EIH22" s="154"/>
      <c r="EII22" s="154"/>
      <c r="EIJ22" s="154"/>
      <c r="EIK22" s="154"/>
      <c r="EIL22" s="154"/>
      <c r="EIM22" s="154"/>
      <c r="EIN22" s="154"/>
      <c r="EIO22" s="154"/>
      <c r="EIP22" s="154"/>
      <c r="EIQ22" s="154"/>
      <c r="EIR22" s="154"/>
      <c r="EIS22" s="154"/>
      <c r="EIT22" s="154"/>
      <c r="EIU22" s="154"/>
      <c r="EIV22" s="154"/>
      <c r="EIW22" s="154"/>
      <c r="EIX22" s="154"/>
      <c r="EIY22" s="154"/>
      <c r="EIZ22" s="154"/>
      <c r="EJA22" s="154"/>
      <c r="EJB22" s="154"/>
      <c r="EJC22" s="154"/>
      <c r="EJD22" s="154"/>
      <c r="EJE22" s="154"/>
      <c r="EJF22" s="154"/>
      <c r="EJG22" s="154"/>
      <c r="EJH22" s="154"/>
      <c r="EJI22" s="154"/>
      <c r="EJJ22" s="154"/>
      <c r="EJK22" s="154"/>
      <c r="EJL22" s="154"/>
      <c r="EJM22" s="154"/>
      <c r="EJN22" s="154"/>
      <c r="EJO22" s="154"/>
      <c r="EJP22" s="154"/>
      <c r="EJQ22" s="154"/>
      <c r="EJR22" s="154"/>
      <c r="EJS22" s="154"/>
      <c r="EJT22" s="154"/>
      <c r="EJU22" s="154"/>
      <c r="EJV22" s="154"/>
      <c r="EJW22" s="154"/>
      <c r="EJX22" s="154"/>
      <c r="EJY22" s="154"/>
      <c r="EJZ22" s="154"/>
      <c r="EKA22" s="154"/>
      <c r="EKB22" s="154"/>
      <c r="EKC22" s="154"/>
      <c r="EKD22" s="154"/>
      <c r="EKE22" s="154"/>
      <c r="EKF22" s="154"/>
      <c r="EKG22" s="154"/>
      <c r="EKH22" s="154"/>
      <c r="EKI22" s="154"/>
      <c r="EKJ22" s="154"/>
      <c r="EKK22" s="154"/>
      <c r="EKL22" s="154"/>
      <c r="EKM22" s="154"/>
      <c r="EKN22" s="154"/>
      <c r="EKO22" s="154"/>
      <c r="EKP22" s="154"/>
      <c r="EKQ22" s="154"/>
      <c r="EKR22" s="154"/>
      <c r="EKS22" s="154"/>
      <c r="EKT22" s="154"/>
      <c r="EKU22" s="154"/>
      <c r="EKV22" s="154"/>
      <c r="EKW22" s="154"/>
      <c r="EKX22" s="154"/>
      <c r="EKY22" s="154"/>
      <c r="EKZ22" s="154"/>
      <c r="ELA22" s="154"/>
      <c r="ELB22" s="154"/>
      <c r="ELC22" s="154"/>
      <c r="ELD22" s="154"/>
      <c r="ELE22" s="154"/>
      <c r="ELF22" s="154"/>
      <c r="ELG22" s="154"/>
      <c r="ELH22" s="154"/>
      <c r="ELI22" s="154"/>
      <c r="ELJ22" s="154"/>
      <c r="ELK22" s="154"/>
      <c r="ELL22" s="154"/>
      <c r="ELM22" s="154"/>
      <c r="ELN22" s="154"/>
      <c r="ELO22" s="154"/>
      <c r="ELP22" s="154"/>
      <c r="ELQ22" s="154"/>
      <c r="ELR22" s="154"/>
      <c r="ELS22" s="154"/>
      <c r="ELT22" s="154"/>
      <c r="ELU22" s="154"/>
      <c r="ELV22" s="154"/>
      <c r="ELW22" s="154"/>
      <c r="ELX22" s="154"/>
      <c r="ELY22" s="154"/>
      <c r="ELZ22" s="154"/>
      <c r="EMA22" s="154"/>
      <c r="EMB22" s="154"/>
      <c r="EMC22" s="154"/>
      <c r="EMD22" s="154"/>
      <c r="EME22" s="154"/>
      <c r="EMF22" s="154"/>
      <c r="EMG22" s="154"/>
      <c r="EMH22" s="154"/>
      <c r="EMI22" s="154"/>
      <c r="EMJ22" s="154"/>
      <c r="EMK22" s="154"/>
      <c r="EML22" s="154"/>
      <c r="EMM22" s="154"/>
      <c r="EMN22" s="154"/>
      <c r="EMO22" s="154"/>
      <c r="EMP22" s="154"/>
      <c r="EMQ22" s="154"/>
      <c r="EMR22" s="154"/>
      <c r="EMS22" s="154"/>
      <c r="EMT22" s="154"/>
      <c r="EMU22" s="154"/>
      <c r="EMV22" s="154"/>
      <c r="EMW22" s="154"/>
      <c r="EMX22" s="154"/>
      <c r="EMY22" s="154"/>
      <c r="EMZ22" s="154"/>
      <c r="ENA22" s="154"/>
      <c r="ENB22" s="154"/>
      <c r="ENC22" s="154"/>
      <c r="END22" s="154"/>
      <c r="ENE22" s="154"/>
      <c r="ENF22" s="154"/>
      <c r="ENG22" s="154"/>
      <c r="ENH22" s="154"/>
      <c r="ENI22" s="154"/>
      <c r="ENJ22" s="154"/>
      <c r="ENK22" s="154"/>
      <c r="ENL22" s="154"/>
      <c r="ENM22" s="154"/>
      <c r="ENN22" s="154"/>
      <c r="ENO22" s="154"/>
      <c r="ENP22" s="154"/>
      <c r="ENQ22" s="154"/>
      <c r="ENR22" s="154"/>
      <c r="ENS22" s="154"/>
      <c r="ENT22" s="154"/>
      <c r="ENU22" s="154"/>
      <c r="ENV22" s="154"/>
      <c r="ENW22" s="154"/>
      <c r="ENX22" s="154"/>
      <c r="ENY22" s="154"/>
      <c r="ENZ22" s="154"/>
      <c r="EOA22" s="154"/>
      <c r="EOB22" s="154"/>
      <c r="EOC22" s="154"/>
      <c r="EOD22" s="154"/>
      <c r="EOE22" s="154"/>
      <c r="EOF22" s="154"/>
      <c r="EOG22" s="154"/>
      <c r="EOH22" s="154"/>
      <c r="EOI22" s="154"/>
      <c r="EOJ22" s="154"/>
      <c r="EOK22" s="154"/>
      <c r="EOL22" s="154"/>
      <c r="EOM22" s="154"/>
      <c r="EON22" s="154"/>
      <c r="EOO22" s="154"/>
      <c r="EOP22" s="154"/>
      <c r="EOQ22" s="154"/>
      <c r="EOR22" s="154"/>
      <c r="EOS22" s="154"/>
      <c r="EOT22" s="154"/>
      <c r="EOU22" s="154"/>
      <c r="EOV22" s="154"/>
      <c r="EOW22" s="154"/>
      <c r="EOX22" s="154"/>
      <c r="EOY22" s="154"/>
      <c r="EOZ22" s="154"/>
      <c r="EPA22" s="154"/>
      <c r="EPB22" s="154"/>
      <c r="EPC22" s="154"/>
      <c r="EPD22" s="154"/>
      <c r="EPE22" s="154"/>
      <c r="EPF22" s="154"/>
      <c r="EPG22" s="154"/>
      <c r="EPH22" s="154"/>
      <c r="EPI22" s="154"/>
      <c r="EPJ22" s="154"/>
      <c r="EPK22" s="154"/>
      <c r="EPL22" s="154"/>
      <c r="EPM22" s="154"/>
      <c r="EPN22" s="154"/>
      <c r="EPO22" s="154"/>
      <c r="EPP22" s="154"/>
      <c r="EPQ22" s="154"/>
      <c r="EPR22" s="154"/>
      <c r="EPS22" s="154"/>
      <c r="EPT22" s="154"/>
      <c r="EPU22" s="154"/>
      <c r="EPV22" s="154"/>
      <c r="EPW22" s="154"/>
      <c r="EPX22" s="154"/>
      <c r="EPY22" s="154"/>
      <c r="EPZ22" s="154"/>
      <c r="EQA22" s="154"/>
      <c r="EQB22" s="154"/>
      <c r="EQC22" s="154"/>
      <c r="EQD22" s="154"/>
      <c r="EQE22" s="154"/>
      <c r="EQF22" s="154"/>
      <c r="EQG22" s="154"/>
      <c r="EQH22" s="154"/>
      <c r="EQI22" s="154"/>
      <c r="EQJ22" s="154"/>
      <c r="EQK22" s="154"/>
      <c r="EQL22" s="154"/>
      <c r="EQM22" s="154"/>
      <c r="EQN22" s="154"/>
      <c r="EQO22" s="154"/>
      <c r="EQP22" s="154"/>
      <c r="EQQ22" s="154"/>
      <c r="EQR22" s="154"/>
      <c r="EQS22" s="154"/>
      <c r="EQT22" s="154"/>
      <c r="EQU22" s="154"/>
      <c r="EQV22" s="154"/>
      <c r="EQW22" s="154"/>
      <c r="EQX22" s="154"/>
      <c r="EQY22" s="154"/>
      <c r="EQZ22" s="154"/>
      <c r="ERA22" s="154"/>
      <c r="ERB22" s="154"/>
      <c r="ERC22" s="154"/>
      <c r="ERD22" s="154"/>
      <c r="ERE22" s="154"/>
      <c r="ERF22" s="154"/>
      <c r="ERG22" s="154"/>
      <c r="ERH22" s="154"/>
      <c r="ERI22" s="154"/>
      <c r="ERJ22" s="154"/>
      <c r="ERK22" s="154"/>
      <c r="ERL22" s="154"/>
      <c r="ERM22" s="154"/>
      <c r="ERN22" s="154"/>
      <c r="ERO22" s="154"/>
      <c r="ERP22" s="154"/>
      <c r="ERQ22" s="154"/>
      <c r="ERR22" s="154"/>
      <c r="ERS22" s="154"/>
      <c r="ERT22" s="154"/>
      <c r="ERU22" s="154"/>
      <c r="ERV22" s="154"/>
      <c r="ERW22" s="154"/>
      <c r="ERX22" s="154"/>
      <c r="ERY22" s="154"/>
      <c r="ERZ22" s="154"/>
      <c r="ESA22" s="154"/>
      <c r="ESB22" s="154"/>
      <c r="ESC22" s="154"/>
      <c r="ESD22" s="154"/>
      <c r="ESE22" s="154"/>
      <c r="ESF22" s="154"/>
      <c r="ESG22" s="154"/>
      <c r="ESH22" s="154"/>
      <c r="ESI22" s="154"/>
      <c r="ESJ22" s="154"/>
      <c r="ESK22" s="154"/>
      <c r="ESL22" s="154"/>
      <c r="ESM22" s="154"/>
      <c r="ESN22" s="154"/>
      <c r="ESO22" s="154"/>
      <c r="ESP22" s="154"/>
      <c r="ESQ22" s="154"/>
      <c r="ESR22" s="154"/>
      <c r="ESS22" s="154"/>
      <c r="EST22" s="154"/>
      <c r="ESU22" s="154"/>
      <c r="ESV22" s="154"/>
      <c r="ESW22" s="154"/>
      <c r="ESX22" s="154"/>
      <c r="ESY22" s="154"/>
      <c r="ESZ22" s="154"/>
      <c r="ETA22" s="154"/>
      <c r="ETB22" s="154"/>
      <c r="ETC22" s="154"/>
      <c r="ETD22" s="154"/>
      <c r="ETE22" s="154"/>
      <c r="ETF22" s="154"/>
      <c r="ETG22" s="154"/>
      <c r="ETH22" s="154"/>
      <c r="ETI22" s="154"/>
      <c r="ETJ22" s="154"/>
      <c r="ETK22" s="154"/>
      <c r="ETL22" s="154"/>
      <c r="ETM22" s="154"/>
      <c r="ETN22" s="154"/>
      <c r="ETO22" s="154"/>
      <c r="ETP22" s="154"/>
      <c r="ETQ22" s="154"/>
      <c r="ETR22" s="154"/>
      <c r="ETS22" s="154"/>
      <c r="ETT22" s="154"/>
      <c r="ETU22" s="154"/>
      <c r="ETV22" s="154"/>
      <c r="ETW22" s="154"/>
      <c r="ETX22" s="154"/>
      <c r="ETY22" s="154"/>
      <c r="ETZ22" s="154"/>
      <c r="EUA22" s="154"/>
      <c r="EUB22" s="154"/>
      <c r="EUC22" s="154"/>
      <c r="EUD22" s="154"/>
      <c r="EUE22" s="154"/>
      <c r="EUF22" s="154"/>
      <c r="EUG22" s="154"/>
      <c r="EUH22" s="154"/>
      <c r="EUI22" s="154"/>
      <c r="EUJ22" s="154"/>
      <c r="EUK22" s="154"/>
      <c r="EUL22" s="154"/>
      <c r="EUM22" s="154"/>
      <c r="EUN22" s="154"/>
      <c r="EUO22" s="154"/>
      <c r="EUP22" s="154"/>
      <c r="EUQ22" s="154"/>
      <c r="EUR22" s="154"/>
      <c r="EUS22" s="154"/>
      <c r="EUT22" s="154"/>
      <c r="EUU22" s="154"/>
      <c r="EUV22" s="154"/>
      <c r="EUW22" s="154"/>
      <c r="EUX22" s="154"/>
      <c r="EUY22" s="154"/>
      <c r="EUZ22" s="154"/>
      <c r="EVA22" s="154"/>
      <c r="EVB22" s="154"/>
      <c r="EVC22" s="154"/>
      <c r="EVD22" s="154"/>
      <c r="EVE22" s="154"/>
      <c r="EVF22" s="154"/>
      <c r="EVG22" s="154"/>
      <c r="EVH22" s="154"/>
      <c r="EVI22" s="154"/>
      <c r="EVJ22" s="154"/>
      <c r="EVK22" s="154"/>
      <c r="EVL22" s="154"/>
      <c r="EVM22" s="154"/>
      <c r="EVN22" s="154"/>
      <c r="EVO22" s="154"/>
      <c r="EVP22" s="154"/>
      <c r="EVQ22" s="154"/>
      <c r="EVR22" s="154"/>
      <c r="EVS22" s="154"/>
      <c r="EVT22" s="154"/>
      <c r="EVU22" s="154"/>
      <c r="EVV22" s="154"/>
      <c r="EVW22" s="154"/>
      <c r="EVX22" s="154"/>
      <c r="EVY22" s="154"/>
      <c r="EVZ22" s="154"/>
      <c r="EWA22" s="154"/>
      <c r="EWB22" s="154"/>
      <c r="EWC22" s="154"/>
      <c r="EWD22" s="154"/>
      <c r="EWE22" s="154"/>
      <c r="EWF22" s="154"/>
      <c r="EWG22" s="154"/>
      <c r="EWH22" s="154"/>
      <c r="EWI22" s="154"/>
      <c r="EWJ22" s="154"/>
      <c r="EWK22" s="154"/>
      <c r="EWL22" s="154"/>
      <c r="EWM22" s="154"/>
      <c r="EWN22" s="154"/>
      <c r="EWO22" s="154"/>
      <c r="EWP22" s="154"/>
      <c r="EWQ22" s="154"/>
      <c r="EWR22" s="154"/>
      <c r="EWS22" s="154"/>
      <c r="EWT22" s="154"/>
      <c r="EWU22" s="154"/>
      <c r="EWV22" s="154"/>
      <c r="EWW22" s="154"/>
      <c r="EWX22" s="154"/>
      <c r="EWY22" s="154"/>
      <c r="EWZ22" s="154"/>
      <c r="EXA22" s="154"/>
      <c r="EXB22" s="154"/>
      <c r="EXC22" s="154"/>
      <c r="EXD22" s="154"/>
      <c r="EXE22" s="154"/>
      <c r="EXF22" s="154"/>
      <c r="EXG22" s="154"/>
      <c r="EXH22" s="154"/>
      <c r="EXI22" s="154"/>
      <c r="EXJ22" s="154"/>
      <c r="EXK22" s="154"/>
      <c r="EXL22" s="154"/>
      <c r="EXM22" s="154"/>
      <c r="EXN22" s="154"/>
      <c r="EXO22" s="154"/>
      <c r="EXP22" s="154"/>
      <c r="EXQ22" s="154"/>
      <c r="EXR22" s="154"/>
      <c r="EXS22" s="154"/>
      <c r="EXT22" s="154"/>
      <c r="EXU22" s="154"/>
      <c r="EXV22" s="154"/>
      <c r="EXW22" s="154"/>
      <c r="EXX22" s="154"/>
      <c r="EXY22" s="154"/>
      <c r="EXZ22" s="154"/>
      <c r="EYA22" s="154"/>
      <c r="EYB22" s="154"/>
      <c r="EYC22" s="154"/>
      <c r="EYD22" s="154"/>
      <c r="EYE22" s="154"/>
      <c r="EYF22" s="154"/>
      <c r="EYG22" s="154"/>
      <c r="EYH22" s="154"/>
      <c r="EYI22" s="154"/>
      <c r="EYJ22" s="154"/>
      <c r="EYK22" s="154"/>
      <c r="EYL22" s="154"/>
      <c r="EYM22" s="154"/>
      <c r="EYN22" s="154"/>
      <c r="EYO22" s="154"/>
      <c r="EYP22" s="154"/>
      <c r="EYQ22" s="154"/>
      <c r="EYR22" s="154"/>
      <c r="EYS22" s="154"/>
      <c r="EYT22" s="154"/>
      <c r="EYU22" s="154"/>
      <c r="EYV22" s="154"/>
      <c r="EYW22" s="154"/>
      <c r="EYX22" s="154"/>
      <c r="EYY22" s="154"/>
      <c r="EYZ22" s="154"/>
      <c r="EZA22" s="154"/>
      <c r="EZB22" s="154"/>
      <c r="EZC22" s="154"/>
      <c r="EZD22" s="154"/>
      <c r="EZE22" s="154"/>
      <c r="EZF22" s="154"/>
      <c r="EZG22" s="154"/>
      <c r="EZH22" s="154"/>
      <c r="EZI22" s="154"/>
      <c r="EZJ22" s="154"/>
      <c r="EZK22" s="154"/>
      <c r="EZL22" s="154"/>
      <c r="EZM22" s="154"/>
      <c r="EZN22" s="154"/>
      <c r="EZO22" s="154"/>
      <c r="EZP22" s="154"/>
      <c r="EZQ22" s="154"/>
      <c r="EZR22" s="154"/>
      <c r="EZS22" s="154"/>
      <c r="EZT22" s="154"/>
      <c r="EZU22" s="154"/>
      <c r="EZV22" s="154"/>
      <c r="EZW22" s="154"/>
      <c r="EZX22" s="154"/>
      <c r="EZY22" s="154"/>
      <c r="EZZ22" s="154"/>
      <c r="FAA22" s="154"/>
      <c r="FAB22" s="154"/>
      <c r="FAC22" s="154"/>
      <c r="FAD22" s="154"/>
      <c r="FAE22" s="154"/>
      <c r="FAF22" s="154"/>
      <c r="FAG22" s="154"/>
      <c r="FAH22" s="154"/>
      <c r="FAI22" s="154"/>
      <c r="FAJ22" s="154"/>
      <c r="FAK22" s="154"/>
      <c r="FAL22" s="154"/>
      <c r="FAM22" s="154"/>
      <c r="FAN22" s="154"/>
      <c r="FAO22" s="154"/>
      <c r="FAP22" s="154"/>
      <c r="FAQ22" s="154"/>
      <c r="FAR22" s="154"/>
      <c r="FAS22" s="154"/>
      <c r="FAT22" s="154"/>
      <c r="FAU22" s="154"/>
      <c r="FAV22" s="154"/>
      <c r="FAW22" s="154"/>
      <c r="FAX22" s="154"/>
      <c r="FAY22" s="154"/>
      <c r="FAZ22" s="154"/>
      <c r="FBA22" s="154"/>
      <c r="FBB22" s="154"/>
      <c r="FBC22" s="154"/>
      <c r="FBD22" s="154"/>
      <c r="FBE22" s="154"/>
      <c r="FBF22" s="154"/>
      <c r="FBG22" s="154"/>
      <c r="FBH22" s="154"/>
      <c r="FBI22" s="154"/>
      <c r="FBJ22" s="154"/>
      <c r="FBK22" s="154"/>
      <c r="FBL22" s="154"/>
      <c r="FBM22" s="154"/>
      <c r="FBN22" s="154"/>
      <c r="FBO22" s="154"/>
      <c r="FBP22" s="154"/>
      <c r="FBQ22" s="154"/>
      <c r="FBR22" s="154"/>
      <c r="FBS22" s="154"/>
      <c r="FBT22" s="154"/>
      <c r="FBU22" s="154"/>
      <c r="FBV22" s="154"/>
      <c r="FBW22" s="154"/>
      <c r="FBX22" s="154"/>
      <c r="FBY22" s="154"/>
      <c r="FBZ22" s="154"/>
      <c r="FCA22" s="154"/>
      <c r="FCB22" s="154"/>
      <c r="FCC22" s="154"/>
      <c r="FCD22" s="154"/>
      <c r="FCE22" s="154"/>
      <c r="FCF22" s="154"/>
      <c r="FCG22" s="154"/>
      <c r="FCH22" s="154"/>
      <c r="FCI22" s="154"/>
      <c r="FCJ22" s="154"/>
      <c r="FCK22" s="154"/>
      <c r="FCL22" s="154"/>
      <c r="FCM22" s="154"/>
      <c r="FCN22" s="154"/>
      <c r="FCO22" s="154"/>
      <c r="FCP22" s="154"/>
      <c r="FCQ22" s="154"/>
      <c r="FCR22" s="154"/>
      <c r="FCS22" s="154"/>
      <c r="FCT22" s="154"/>
      <c r="FCU22" s="154"/>
      <c r="FCV22" s="154"/>
      <c r="FCW22" s="154"/>
      <c r="FCX22" s="154"/>
      <c r="FCY22" s="154"/>
      <c r="FCZ22" s="154"/>
      <c r="FDA22" s="154"/>
      <c r="FDB22" s="154"/>
      <c r="FDC22" s="154"/>
      <c r="FDD22" s="154"/>
      <c r="FDE22" s="154"/>
      <c r="FDF22" s="154"/>
      <c r="FDG22" s="154"/>
      <c r="FDH22" s="154"/>
      <c r="FDI22" s="154"/>
      <c r="FDJ22" s="154"/>
      <c r="FDK22" s="154"/>
      <c r="FDL22" s="154"/>
      <c r="FDM22" s="154"/>
      <c r="FDN22" s="154"/>
      <c r="FDO22" s="154"/>
      <c r="FDP22" s="154"/>
      <c r="FDQ22" s="154"/>
      <c r="FDR22" s="154"/>
      <c r="FDS22" s="154"/>
      <c r="FDT22" s="154"/>
      <c r="FDU22" s="154"/>
      <c r="FDV22" s="154"/>
      <c r="FDW22" s="154"/>
      <c r="FDX22" s="154"/>
      <c r="FDY22" s="154"/>
      <c r="FDZ22" s="154"/>
      <c r="FEA22" s="154"/>
      <c r="FEB22" s="154"/>
      <c r="FEC22" s="154"/>
      <c r="FED22" s="154"/>
      <c r="FEE22" s="154"/>
      <c r="FEF22" s="154"/>
      <c r="FEG22" s="154"/>
      <c r="FEH22" s="154"/>
      <c r="FEI22" s="154"/>
      <c r="FEJ22" s="154"/>
      <c r="FEK22" s="154"/>
      <c r="FEL22" s="154"/>
      <c r="FEM22" s="154"/>
      <c r="FEN22" s="154"/>
      <c r="FEO22" s="154"/>
      <c r="FEP22" s="154"/>
      <c r="FEQ22" s="154"/>
      <c r="FER22" s="154"/>
      <c r="FES22" s="154"/>
      <c r="FET22" s="154"/>
      <c r="FEU22" s="154"/>
      <c r="FEV22" s="154"/>
      <c r="FEW22" s="154"/>
      <c r="FEX22" s="154"/>
      <c r="FEY22" s="154"/>
      <c r="FEZ22" s="154"/>
      <c r="FFA22" s="154"/>
      <c r="FFB22" s="154"/>
      <c r="FFC22" s="154"/>
      <c r="FFD22" s="154"/>
      <c r="FFE22" s="154"/>
      <c r="FFF22" s="154"/>
      <c r="FFG22" s="154"/>
      <c r="FFH22" s="154"/>
      <c r="FFI22" s="154"/>
      <c r="FFJ22" s="154"/>
      <c r="FFK22" s="154"/>
      <c r="FFL22" s="154"/>
      <c r="FFM22" s="154"/>
      <c r="FFN22" s="154"/>
      <c r="FFO22" s="154"/>
      <c r="FFP22" s="154"/>
      <c r="FFQ22" s="154"/>
      <c r="FFR22" s="154"/>
      <c r="FFS22" s="154"/>
      <c r="FFT22" s="154"/>
      <c r="FFU22" s="154"/>
      <c r="FFV22" s="154"/>
      <c r="FFW22" s="154"/>
      <c r="FFX22" s="154"/>
      <c r="FFY22" s="154"/>
      <c r="FFZ22" s="154"/>
      <c r="FGA22" s="154"/>
      <c r="FGB22" s="154"/>
      <c r="FGC22" s="154"/>
      <c r="FGD22" s="154"/>
      <c r="FGE22" s="154"/>
      <c r="FGF22" s="154"/>
      <c r="FGG22" s="154"/>
      <c r="FGH22" s="154"/>
      <c r="FGI22" s="154"/>
      <c r="FGJ22" s="154"/>
      <c r="FGK22" s="154"/>
      <c r="FGL22" s="154"/>
      <c r="FGM22" s="154"/>
      <c r="FGN22" s="154"/>
      <c r="FGO22" s="154"/>
      <c r="FGP22" s="154"/>
      <c r="FGQ22" s="154"/>
      <c r="FGR22" s="154"/>
      <c r="FGS22" s="154"/>
      <c r="FGT22" s="154"/>
      <c r="FGU22" s="154"/>
      <c r="FGV22" s="154"/>
      <c r="FGW22" s="154"/>
      <c r="FGX22" s="154"/>
      <c r="FGY22" s="154"/>
      <c r="FGZ22" s="154"/>
      <c r="FHA22" s="154"/>
      <c r="FHB22" s="154"/>
      <c r="FHC22" s="154"/>
      <c r="FHD22" s="154"/>
      <c r="FHE22" s="154"/>
      <c r="FHF22" s="154"/>
      <c r="FHG22" s="154"/>
      <c r="FHH22" s="154"/>
      <c r="FHI22" s="154"/>
      <c r="FHJ22" s="154"/>
      <c r="FHK22" s="154"/>
      <c r="FHL22" s="154"/>
      <c r="FHM22" s="154"/>
      <c r="FHN22" s="154"/>
      <c r="FHO22" s="154"/>
      <c r="FHP22" s="154"/>
      <c r="FHQ22" s="154"/>
      <c r="FHR22" s="154"/>
      <c r="FHS22" s="154"/>
      <c r="FHT22" s="154"/>
      <c r="FHU22" s="154"/>
      <c r="FHV22" s="154"/>
      <c r="FHW22" s="154"/>
      <c r="FHX22" s="154"/>
      <c r="FHY22" s="154"/>
      <c r="FHZ22" s="154"/>
      <c r="FIA22" s="154"/>
      <c r="FIB22" s="154"/>
      <c r="FIC22" s="154"/>
      <c r="FID22" s="154"/>
      <c r="FIE22" s="154"/>
      <c r="FIF22" s="154"/>
      <c r="FIG22" s="154"/>
      <c r="FIH22" s="154"/>
      <c r="FII22" s="154"/>
      <c r="FIJ22" s="154"/>
      <c r="FIK22" s="154"/>
      <c r="FIL22" s="154"/>
      <c r="FIM22" s="154"/>
      <c r="FIN22" s="154"/>
      <c r="FIO22" s="154"/>
      <c r="FIP22" s="154"/>
      <c r="FIQ22" s="154"/>
      <c r="FIR22" s="154"/>
      <c r="FIS22" s="154"/>
      <c r="FIT22" s="154"/>
      <c r="FIU22" s="154"/>
      <c r="FIV22" s="154"/>
      <c r="FIW22" s="154"/>
      <c r="FIX22" s="154"/>
      <c r="FIY22" s="154"/>
      <c r="FIZ22" s="154"/>
      <c r="FJA22" s="154"/>
      <c r="FJB22" s="154"/>
      <c r="FJC22" s="154"/>
      <c r="FJD22" s="154"/>
      <c r="FJE22" s="154"/>
      <c r="FJF22" s="154"/>
      <c r="FJG22" s="154"/>
      <c r="FJH22" s="154"/>
      <c r="FJI22" s="154"/>
      <c r="FJJ22" s="154"/>
      <c r="FJK22" s="154"/>
      <c r="FJL22" s="154"/>
      <c r="FJM22" s="154"/>
      <c r="FJN22" s="154"/>
      <c r="FJO22" s="154"/>
      <c r="FJP22" s="154"/>
      <c r="FJQ22" s="154"/>
      <c r="FJR22" s="154"/>
      <c r="FJS22" s="154"/>
      <c r="FJT22" s="154"/>
      <c r="FJU22" s="154"/>
      <c r="FJV22" s="154"/>
      <c r="FJW22" s="154"/>
      <c r="FJX22" s="154"/>
      <c r="FJY22" s="154"/>
      <c r="FJZ22" s="154"/>
      <c r="FKA22" s="154"/>
      <c r="FKB22" s="154"/>
      <c r="FKC22" s="154"/>
      <c r="FKD22" s="154"/>
      <c r="FKE22" s="154"/>
      <c r="FKF22" s="154"/>
      <c r="FKG22" s="154"/>
      <c r="FKH22" s="154"/>
      <c r="FKI22" s="154"/>
      <c r="FKJ22" s="154"/>
      <c r="FKK22" s="154"/>
      <c r="FKL22" s="154"/>
      <c r="FKM22" s="154"/>
      <c r="FKN22" s="154"/>
      <c r="FKO22" s="154"/>
      <c r="FKP22" s="154"/>
      <c r="FKQ22" s="154"/>
      <c r="FKR22" s="154"/>
      <c r="FKS22" s="154"/>
      <c r="FKT22" s="154"/>
      <c r="FKU22" s="154"/>
      <c r="FKV22" s="154"/>
      <c r="FKW22" s="154"/>
      <c r="FKX22" s="154"/>
      <c r="FKY22" s="154"/>
      <c r="FKZ22" s="154"/>
      <c r="FLA22" s="154"/>
      <c r="FLB22" s="154"/>
      <c r="FLC22" s="154"/>
      <c r="FLD22" s="154"/>
      <c r="FLE22" s="154"/>
      <c r="FLF22" s="154"/>
      <c r="FLG22" s="154"/>
      <c r="FLH22" s="154"/>
      <c r="FLI22" s="154"/>
      <c r="FLJ22" s="154"/>
      <c r="FLK22" s="154"/>
      <c r="FLL22" s="154"/>
      <c r="FLM22" s="154"/>
      <c r="FLN22" s="154"/>
      <c r="FLO22" s="154"/>
      <c r="FLP22" s="154"/>
      <c r="FLQ22" s="154"/>
      <c r="FLR22" s="154"/>
      <c r="FLS22" s="154"/>
      <c r="FLT22" s="154"/>
      <c r="FLU22" s="154"/>
      <c r="FLV22" s="154"/>
      <c r="FLW22" s="154"/>
      <c r="FLX22" s="154"/>
      <c r="FLY22" s="154"/>
      <c r="FLZ22" s="154"/>
      <c r="FMA22" s="154"/>
      <c r="FMB22" s="154"/>
      <c r="FMC22" s="154"/>
      <c r="FMD22" s="154"/>
      <c r="FME22" s="154"/>
      <c r="FMF22" s="154"/>
      <c r="FMG22" s="154"/>
      <c r="FMH22" s="154"/>
      <c r="FMI22" s="154"/>
      <c r="FMJ22" s="154"/>
      <c r="FMK22" s="154"/>
      <c r="FML22" s="154"/>
      <c r="FMM22" s="154"/>
      <c r="FMN22" s="154"/>
      <c r="FMO22" s="154"/>
      <c r="FMP22" s="154"/>
      <c r="FMQ22" s="154"/>
      <c r="FMR22" s="154"/>
      <c r="FMS22" s="154"/>
      <c r="FMT22" s="154"/>
      <c r="FMU22" s="154"/>
      <c r="FMV22" s="154"/>
      <c r="FMW22" s="154"/>
      <c r="FMX22" s="154"/>
      <c r="FMY22" s="154"/>
      <c r="FMZ22" s="154"/>
      <c r="FNA22" s="154"/>
      <c r="FNB22" s="154"/>
      <c r="FNC22" s="154"/>
      <c r="FND22" s="154"/>
      <c r="FNE22" s="154"/>
      <c r="FNF22" s="154"/>
      <c r="FNG22" s="154"/>
      <c r="FNH22" s="154"/>
      <c r="FNI22" s="154"/>
      <c r="FNJ22" s="154"/>
      <c r="FNK22" s="154"/>
      <c r="FNL22" s="154"/>
      <c r="FNM22" s="154"/>
      <c r="FNN22" s="154"/>
      <c r="FNO22" s="154"/>
      <c r="FNP22" s="154"/>
      <c r="FNQ22" s="154"/>
      <c r="FNR22" s="154"/>
      <c r="FNS22" s="154"/>
      <c r="FNT22" s="154"/>
      <c r="FNU22" s="154"/>
      <c r="FNV22" s="154"/>
      <c r="FNW22" s="154"/>
      <c r="FNX22" s="154"/>
      <c r="FNY22" s="154"/>
      <c r="FNZ22" s="154"/>
      <c r="FOA22" s="154"/>
      <c r="FOB22" s="154"/>
      <c r="FOC22" s="154"/>
      <c r="FOD22" s="154"/>
      <c r="FOE22" s="154"/>
      <c r="FOF22" s="154"/>
      <c r="FOG22" s="154"/>
      <c r="FOH22" s="154"/>
      <c r="FOI22" s="154"/>
      <c r="FOJ22" s="154"/>
      <c r="FOK22" s="154"/>
      <c r="FOL22" s="154"/>
      <c r="FOM22" s="154"/>
      <c r="FON22" s="154"/>
      <c r="FOO22" s="154"/>
      <c r="FOP22" s="154"/>
      <c r="FOQ22" s="154"/>
      <c r="FOR22" s="154"/>
      <c r="FOS22" s="154"/>
      <c r="FOT22" s="154"/>
      <c r="FOU22" s="154"/>
      <c r="FOV22" s="154"/>
      <c r="FOW22" s="154"/>
      <c r="FOX22" s="154"/>
      <c r="FOY22" s="154"/>
      <c r="FOZ22" s="154"/>
      <c r="FPA22" s="154"/>
      <c r="FPB22" s="154"/>
      <c r="FPC22" s="154"/>
      <c r="FPD22" s="154"/>
      <c r="FPE22" s="154"/>
      <c r="FPF22" s="154"/>
      <c r="FPG22" s="154"/>
      <c r="FPH22" s="154"/>
      <c r="FPI22" s="154"/>
      <c r="FPJ22" s="154"/>
      <c r="FPK22" s="154"/>
      <c r="FPL22" s="154"/>
      <c r="FPM22" s="154"/>
      <c r="FPN22" s="154"/>
      <c r="FPO22" s="154"/>
      <c r="FPP22" s="154"/>
      <c r="FPQ22" s="154"/>
      <c r="FPR22" s="154"/>
      <c r="FPS22" s="154"/>
      <c r="FPT22" s="154"/>
      <c r="FPU22" s="154"/>
      <c r="FPV22" s="154"/>
      <c r="FPW22" s="154"/>
      <c r="FPX22" s="154"/>
      <c r="FPY22" s="154"/>
      <c r="FPZ22" s="154"/>
      <c r="FQA22" s="154"/>
      <c r="FQB22" s="154"/>
      <c r="FQC22" s="154"/>
      <c r="FQD22" s="154"/>
      <c r="FQE22" s="154"/>
      <c r="FQF22" s="154"/>
      <c r="FQG22" s="154"/>
      <c r="FQH22" s="154"/>
      <c r="FQI22" s="154"/>
      <c r="FQJ22" s="154"/>
      <c r="FQK22" s="154"/>
      <c r="FQL22" s="154"/>
      <c r="FQM22" s="154"/>
      <c r="FQN22" s="154"/>
      <c r="FQO22" s="154"/>
      <c r="FQP22" s="154"/>
      <c r="FQQ22" s="154"/>
      <c r="FQR22" s="154"/>
      <c r="FQS22" s="154"/>
      <c r="FQT22" s="154"/>
      <c r="FQU22" s="154"/>
      <c r="FQV22" s="154"/>
      <c r="FQW22" s="154"/>
      <c r="FQX22" s="154"/>
      <c r="FQY22" s="154"/>
      <c r="FQZ22" s="154"/>
      <c r="FRA22" s="154"/>
      <c r="FRB22" s="154"/>
      <c r="FRC22" s="154"/>
      <c r="FRD22" s="154"/>
      <c r="FRE22" s="154"/>
      <c r="FRF22" s="154"/>
      <c r="FRG22" s="154"/>
      <c r="FRH22" s="154"/>
      <c r="FRI22" s="154"/>
      <c r="FRJ22" s="154"/>
      <c r="FRK22" s="154"/>
      <c r="FRL22" s="154"/>
      <c r="FRM22" s="154"/>
      <c r="FRN22" s="154"/>
      <c r="FRO22" s="154"/>
      <c r="FRP22" s="154"/>
      <c r="FRQ22" s="154"/>
      <c r="FRR22" s="154"/>
      <c r="FRS22" s="154"/>
      <c r="FRT22" s="154"/>
      <c r="FRU22" s="154"/>
      <c r="FRV22" s="154"/>
      <c r="FRW22" s="154"/>
      <c r="FRX22" s="154"/>
      <c r="FRY22" s="154"/>
      <c r="FRZ22" s="154"/>
      <c r="FSA22" s="154"/>
      <c r="FSB22" s="154"/>
      <c r="FSC22" s="154"/>
      <c r="FSD22" s="154"/>
      <c r="FSE22" s="154"/>
      <c r="FSF22" s="154"/>
      <c r="FSG22" s="154"/>
      <c r="FSH22" s="154"/>
      <c r="FSI22" s="154"/>
      <c r="FSJ22" s="154"/>
      <c r="FSK22" s="154"/>
      <c r="FSL22" s="154"/>
      <c r="FSM22" s="154"/>
      <c r="FSN22" s="154"/>
      <c r="FSO22" s="154"/>
      <c r="FSP22" s="154"/>
      <c r="FSQ22" s="154"/>
      <c r="FSR22" s="154"/>
      <c r="FSS22" s="154"/>
      <c r="FST22" s="154"/>
      <c r="FSU22" s="154"/>
      <c r="FSV22" s="154"/>
      <c r="FSW22" s="154"/>
      <c r="FSX22" s="154"/>
      <c r="FSY22" s="154"/>
      <c r="FSZ22" s="154"/>
      <c r="FTA22" s="154"/>
      <c r="FTB22" s="154"/>
      <c r="FTC22" s="154"/>
      <c r="FTD22" s="154"/>
      <c r="FTE22" s="154"/>
      <c r="FTF22" s="154"/>
      <c r="FTG22" s="154"/>
      <c r="FTH22" s="154"/>
      <c r="FTI22" s="154"/>
      <c r="FTJ22" s="154"/>
      <c r="FTK22" s="154"/>
      <c r="FTL22" s="154"/>
      <c r="FTM22" s="154"/>
      <c r="FTN22" s="154"/>
      <c r="FTO22" s="154"/>
      <c r="FTP22" s="154"/>
      <c r="FTQ22" s="154"/>
      <c r="FTR22" s="154"/>
      <c r="FTS22" s="154"/>
      <c r="FTT22" s="154"/>
      <c r="FTU22" s="154"/>
      <c r="FTV22" s="154"/>
      <c r="FTW22" s="154"/>
      <c r="FTX22" s="154"/>
      <c r="FTY22" s="154"/>
      <c r="FTZ22" s="154"/>
      <c r="FUA22" s="154"/>
      <c r="FUB22" s="154"/>
      <c r="FUC22" s="154"/>
      <c r="FUD22" s="154"/>
      <c r="FUE22" s="154"/>
      <c r="FUF22" s="154"/>
      <c r="FUG22" s="154"/>
      <c r="FUH22" s="154"/>
      <c r="FUI22" s="154"/>
      <c r="FUJ22" s="154"/>
      <c r="FUK22" s="154"/>
      <c r="FUL22" s="154"/>
      <c r="FUM22" s="154"/>
      <c r="FUN22" s="154"/>
      <c r="FUO22" s="154"/>
      <c r="FUP22" s="154"/>
      <c r="FUQ22" s="154"/>
      <c r="FUR22" s="154"/>
      <c r="FUS22" s="154"/>
      <c r="FUT22" s="154"/>
      <c r="FUU22" s="154"/>
      <c r="FUV22" s="154"/>
      <c r="FUW22" s="154"/>
      <c r="FUX22" s="154"/>
      <c r="FUY22" s="154"/>
      <c r="FUZ22" s="154"/>
      <c r="FVA22" s="154"/>
      <c r="FVB22" s="154"/>
      <c r="FVC22" s="154"/>
      <c r="FVD22" s="154"/>
      <c r="FVE22" s="154"/>
      <c r="FVF22" s="154"/>
      <c r="FVG22" s="154"/>
      <c r="FVH22" s="154"/>
      <c r="FVI22" s="154"/>
      <c r="FVJ22" s="154"/>
      <c r="FVK22" s="154"/>
      <c r="FVL22" s="154"/>
      <c r="FVM22" s="154"/>
      <c r="FVN22" s="154"/>
      <c r="FVO22" s="154"/>
      <c r="FVP22" s="154"/>
      <c r="FVQ22" s="154"/>
      <c r="FVR22" s="154"/>
      <c r="FVS22" s="154"/>
      <c r="FVT22" s="154"/>
      <c r="FVU22" s="154"/>
      <c r="FVV22" s="154"/>
      <c r="FVW22" s="154"/>
      <c r="FVX22" s="154"/>
      <c r="FVY22" s="154"/>
      <c r="FVZ22" s="154"/>
      <c r="FWA22" s="154"/>
      <c r="FWB22" s="154"/>
      <c r="FWC22" s="154"/>
      <c r="FWD22" s="154"/>
      <c r="FWE22" s="154"/>
      <c r="FWF22" s="154"/>
      <c r="FWG22" s="154"/>
      <c r="FWH22" s="154"/>
      <c r="FWI22" s="154"/>
      <c r="FWJ22" s="154"/>
      <c r="FWK22" s="154"/>
      <c r="FWL22" s="154"/>
      <c r="FWM22" s="154"/>
      <c r="FWN22" s="154"/>
      <c r="FWO22" s="154"/>
      <c r="FWP22" s="154"/>
      <c r="FWQ22" s="154"/>
      <c r="FWR22" s="154"/>
      <c r="FWS22" s="154"/>
      <c r="FWT22" s="154"/>
      <c r="FWU22" s="154"/>
      <c r="FWV22" s="154"/>
      <c r="FWW22" s="154"/>
      <c r="FWX22" s="154"/>
      <c r="FWY22" s="154"/>
      <c r="FWZ22" s="154"/>
      <c r="FXA22" s="154"/>
      <c r="FXB22" s="154"/>
      <c r="FXC22" s="154"/>
      <c r="FXD22" s="154"/>
      <c r="FXE22" s="154"/>
      <c r="FXF22" s="154"/>
      <c r="FXG22" s="154"/>
      <c r="FXH22" s="154"/>
      <c r="FXI22" s="154"/>
      <c r="FXJ22" s="154"/>
      <c r="FXK22" s="154"/>
      <c r="FXL22" s="154"/>
      <c r="FXM22" s="154"/>
      <c r="FXN22" s="154"/>
      <c r="FXO22" s="154"/>
      <c r="FXP22" s="154"/>
      <c r="FXQ22" s="154"/>
      <c r="FXR22" s="154"/>
      <c r="FXS22" s="154"/>
      <c r="FXT22" s="154"/>
      <c r="FXU22" s="154"/>
      <c r="FXV22" s="154"/>
      <c r="FXW22" s="154"/>
      <c r="FXX22" s="154"/>
      <c r="FXY22" s="154"/>
      <c r="FXZ22" s="154"/>
      <c r="FYA22" s="154"/>
      <c r="FYB22" s="154"/>
      <c r="FYC22" s="154"/>
      <c r="FYD22" s="154"/>
      <c r="FYE22" s="154"/>
      <c r="FYF22" s="154"/>
      <c r="FYG22" s="154"/>
      <c r="FYH22" s="154"/>
    </row>
    <row r="23" spans="5:4714"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  <c r="AUA23" s="38"/>
      <c r="AUB23" s="38"/>
      <c r="AUC23" s="38"/>
      <c r="AUD23" s="38"/>
      <c r="AUE23" s="38"/>
      <c r="AUF23" s="38"/>
      <c r="AUG23" s="38"/>
      <c r="AUH23" s="38"/>
      <c r="AUI23" s="38"/>
      <c r="AUJ23" s="38"/>
      <c r="AUK23" s="38"/>
      <c r="AUL23" s="38"/>
      <c r="AUM23" s="38"/>
      <c r="AUN23" s="38"/>
      <c r="AUO23" s="38"/>
      <c r="AUP23" s="38"/>
      <c r="AUQ23" s="38"/>
      <c r="AUR23" s="38"/>
      <c r="AUS23" s="38"/>
      <c r="AUT23" s="38"/>
      <c r="AUU23" s="38"/>
      <c r="AUV23" s="38"/>
      <c r="AUW23" s="38"/>
      <c r="AUX23" s="38"/>
      <c r="AUY23" s="38"/>
      <c r="AUZ23" s="38"/>
      <c r="AVA23" s="38"/>
      <c r="AVB23" s="38"/>
      <c r="AVC23" s="38"/>
      <c r="AVD23" s="38"/>
      <c r="AVE23" s="38"/>
      <c r="AVF23" s="38"/>
      <c r="AVG23" s="38"/>
      <c r="AVH23" s="38"/>
      <c r="AVI23" s="38"/>
      <c r="AVJ23" s="38"/>
      <c r="AVK23" s="38"/>
      <c r="AVL23" s="38"/>
      <c r="AVM23" s="38"/>
      <c r="AVN23" s="38"/>
      <c r="AVO23" s="38"/>
      <c r="AVP23" s="38"/>
      <c r="AVQ23" s="38"/>
      <c r="AVR23" s="38"/>
      <c r="AVS23" s="38"/>
      <c r="AVT23" s="38"/>
      <c r="AVU23" s="38"/>
      <c r="AVV23" s="38"/>
      <c r="AVW23" s="38"/>
      <c r="AVX23" s="38"/>
      <c r="AVY23" s="38"/>
      <c r="AVZ23" s="38"/>
      <c r="AWA23" s="38"/>
      <c r="AWB23" s="38"/>
      <c r="AWC23" s="38"/>
      <c r="AWD23" s="38"/>
      <c r="AWE23" s="38"/>
      <c r="AWF23" s="38"/>
      <c r="AWG23" s="38"/>
      <c r="AWH23" s="38"/>
      <c r="AWI23" s="38"/>
      <c r="AWJ23" s="38"/>
      <c r="AWK23" s="38"/>
      <c r="AWL23" s="38"/>
      <c r="AWM23" s="38"/>
      <c r="AWN23" s="38"/>
      <c r="AWO23" s="38"/>
      <c r="AWP23" s="38"/>
      <c r="AWQ23" s="38"/>
      <c r="AWR23" s="38"/>
      <c r="AWS23" s="38"/>
      <c r="AWT23" s="38"/>
      <c r="AWU23" s="38"/>
      <c r="AWV23" s="38"/>
      <c r="AWW23" s="38"/>
      <c r="AWX23" s="38"/>
      <c r="AWY23" s="38"/>
      <c r="AWZ23" s="38"/>
      <c r="AXA23" s="38"/>
      <c r="AXB23" s="38"/>
      <c r="AXC23" s="38"/>
      <c r="AXD23" s="38"/>
      <c r="AXE23" s="38"/>
      <c r="AXF23" s="38"/>
      <c r="AXG23" s="38"/>
      <c r="AXH23" s="38"/>
      <c r="AXI23" s="38"/>
      <c r="AXJ23" s="38"/>
      <c r="AXK23" s="38"/>
      <c r="AXL23" s="38"/>
      <c r="AXM23" s="38"/>
      <c r="AXN23" s="38"/>
      <c r="AXO23" s="38"/>
      <c r="AXP23" s="38"/>
      <c r="AXQ23" s="38"/>
      <c r="AXR23" s="38"/>
      <c r="AXS23" s="38"/>
      <c r="AXT23" s="38"/>
      <c r="AXU23" s="38"/>
      <c r="AXV23" s="38"/>
      <c r="AXW23" s="38"/>
      <c r="AXX23" s="38"/>
      <c r="AXY23" s="38"/>
      <c r="AXZ23" s="38"/>
      <c r="AYA23" s="38"/>
      <c r="AYB23" s="38"/>
      <c r="AYC23" s="38"/>
      <c r="AYD23" s="38"/>
      <c r="AYE23" s="38"/>
      <c r="AYF23" s="38"/>
      <c r="AYG23" s="38"/>
      <c r="AYH23" s="38"/>
      <c r="AYI23" s="38"/>
      <c r="AYJ23" s="38"/>
      <c r="AYK23" s="38"/>
      <c r="AYL23" s="38"/>
      <c r="AYM23" s="38"/>
      <c r="AYN23" s="38"/>
      <c r="AYO23" s="38"/>
      <c r="AYP23" s="38"/>
      <c r="AYQ23" s="38"/>
      <c r="AYR23" s="38"/>
      <c r="AYS23" s="38"/>
      <c r="AYT23" s="38"/>
      <c r="AYU23" s="38"/>
      <c r="AYV23" s="38"/>
      <c r="AYW23" s="38"/>
      <c r="AYX23" s="38"/>
      <c r="AYY23" s="38"/>
      <c r="AYZ23" s="38"/>
      <c r="AZA23" s="38"/>
      <c r="AZB23" s="38"/>
      <c r="AZC23" s="38"/>
      <c r="AZD23" s="38"/>
      <c r="AZE23" s="38"/>
      <c r="AZF23" s="38"/>
      <c r="AZG23" s="38"/>
      <c r="AZH23" s="38"/>
      <c r="AZI23" s="38"/>
      <c r="AZJ23" s="38"/>
      <c r="AZK23" s="38"/>
      <c r="AZL23" s="38"/>
      <c r="AZM23" s="38"/>
      <c r="AZN23" s="38"/>
      <c r="AZO23" s="38"/>
      <c r="AZP23" s="38"/>
      <c r="AZQ23" s="38"/>
      <c r="AZR23" s="38"/>
      <c r="AZS23" s="38"/>
      <c r="AZT23" s="38"/>
      <c r="AZU23" s="38"/>
      <c r="AZV23" s="38"/>
      <c r="AZW23" s="38"/>
      <c r="AZX23" s="38"/>
      <c r="AZY23" s="38"/>
      <c r="AZZ23" s="38"/>
      <c r="BAA23" s="38"/>
      <c r="BAB23" s="38"/>
      <c r="BAC23" s="38"/>
      <c r="BAD23" s="38"/>
      <c r="BAE23" s="38"/>
      <c r="BAF23" s="38"/>
      <c r="BAG23" s="38"/>
      <c r="BAH23" s="38"/>
      <c r="BAI23" s="38"/>
      <c r="BAJ23" s="38"/>
      <c r="BAK23" s="38"/>
      <c r="BAL23" s="38"/>
      <c r="BAM23" s="38"/>
      <c r="BAN23" s="38"/>
      <c r="BAO23" s="38"/>
      <c r="BAP23" s="38"/>
      <c r="BAQ23" s="38"/>
      <c r="BAR23" s="38"/>
      <c r="BAS23" s="38"/>
      <c r="BAT23" s="38"/>
      <c r="BAU23" s="38"/>
      <c r="BAV23" s="38"/>
      <c r="BAW23" s="38"/>
      <c r="BAX23" s="38"/>
      <c r="BAY23" s="38"/>
      <c r="BAZ23" s="38"/>
      <c r="BBA23" s="38"/>
      <c r="BBB23" s="38"/>
      <c r="BBC23" s="38"/>
      <c r="BBD23" s="38"/>
      <c r="BBE23" s="38"/>
      <c r="BBF23" s="38"/>
      <c r="BBG23" s="38"/>
      <c r="BBH23" s="38"/>
      <c r="BBI23" s="38"/>
      <c r="BBJ23" s="38"/>
      <c r="BBK23" s="38"/>
      <c r="BBL23" s="38"/>
      <c r="BBM23" s="38"/>
      <c r="BBN23" s="38"/>
      <c r="BBO23" s="38"/>
      <c r="BBP23" s="38"/>
      <c r="BBQ23" s="38"/>
      <c r="BBR23" s="38"/>
      <c r="BBS23" s="38"/>
      <c r="BBT23" s="38"/>
      <c r="BBU23" s="38"/>
      <c r="BBV23" s="38"/>
      <c r="BBW23" s="38"/>
      <c r="BBX23" s="38"/>
      <c r="BBY23" s="38"/>
      <c r="BBZ23" s="38"/>
      <c r="BCA23" s="38"/>
      <c r="BCB23" s="38"/>
      <c r="BCC23" s="38"/>
      <c r="BCD23" s="38"/>
      <c r="BCE23" s="38"/>
      <c r="BCF23" s="38"/>
      <c r="BCG23" s="38"/>
      <c r="BCH23" s="38"/>
      <c r="BCI23" s="38"/>
      <c r="BCJ23" s="38"/>
      <c r="BCK23" s="38"/>
      <c r="BCL23" s="38"/>
      <c r="BCM23" s="38"/>
      <c r="BCN23" s="38"/>
      <c r="BCO23" s="38"/>
      <c r="BCP23" s="38"/>
      <c r="BCQ23" s="38"/>
      <c r="BCR23" s="38"/>
      <c r="BCS23" s="38"/>
      <c r="BCT23" s="38"/>
      <c r="BCU23" s="38"/>
      <c r="BCV23" s="38"/>
      <c r="BCW23" s="38"/>
      <c r="BCX23" s="38"/>
      <c r="BCY23" s="38"/>
      <c r="BCZ23" s="38"/>
      <c r="BDA23" s="38"/>
      <c r="BDB23" s="38"/>
      <c r="BDC23" s="38"/>
      <c r="BDD23" s="38"/>
      <c r="BDE23" s="38"/>
      <c r="BDF23" s="38"/>
      <c r="BDG23" s="38"/>
      <c r="BDH23" s="38"/>
      <c r="BDI23" s="38"/>
      <c r="BDJ23" s="38"/>
      <c r="BDK23" s="38"/>
      <c r="BDL23" s="38"/>
      <c r="BDM23" s="38"/>
      <c r="BDN23" s="38"/>
      <c r="BDO23" s="38"/>
      <c r="BDP23" s="38"/>
      <c r="BDQ23" s="38"/>
      <c r="BDR23" s="38"/>
      <c r="BDS23" s="38"/>
      <c r="BDT23" s="38"/>
      <c r="BDU23" s="38"/>
      <c r="BDV23" s="38"/>
      <c r="BDW23" s="38"/>
      <c r="BDX23" s="38"/>
      <c r="BDY23" s="38"/>
      <c r="BDZ23" s="38"/>
      <c r="BEA23" s="38"/>
      <c r="BEB23" s="38"/>
      <c r="BEC23" s="38"/>
      <c r="BED23" s="38"/>
      <c r="BEE23" s="38"/>
      <c r="BEF23" s="38"/>
      <c r="BEG23" s="38"/>
      <c r="BEH23" s="38"/>
      <c r="BEI23" s="38"/>
      <c r="BEJ23" s="38"/>
      <c r="BEK23" s="38"/>
      <c r="BEL23" s="38"/>
      <c r="BEM23" s="38"/>
      <c r="BEN23" s="38"/>
      <c r="BEO23" s="38"/>
      <c r="BEP23" s="38"/>
      <c r="BEQ23" s="38"/>
      <c r="BER23" s="38"/>
      <c r="BES23" s="38"/>
      <c r="BET23" s="38"/>
      <c r="BEU23" s="38"/>
      <c r="BEV23" s="38"/>
      <c r="BEW23" s="38"/>
      <c r="BEX23" s="38"/>
      <c r="BEY23" s="38"/>
      <c r="BEZ23" s="38"/>
      <c r="BFA23" s="38"/>
      <c r="BFB23" s="38"/>
      <c r="BFC23" s="38"/>
      <c r="BFD23" s="38"/>
      <c r="BFE23" s="38"/>
      <c r="BFF23" s="38"/>
      <c r="BFG23" s="38"/>
      <c r="BFH23" s="38"/>
      <c r="BFI23" s="38"/>
      <c r="BFJ23" s="38"/>
      <c r="BFK23" s="38"/>
      <c r="BFL23" s="38"/>
      <c r="BFM23" s="38"/>
      <c r="BFN23" s="38"/>
      <c r="BFO23" s="38"/>
      <c r="BFP23" s="38"/>
      <c r="BFQ23" s="38"/>
      <c r="BFR23" s="38"/>
      <c r="BFS23" s="38"/>
      <c r="BFT23" s="38"/>
      <c r="BFU23" s="38"/>
      <c r="BFV23" s="38"/>
      <c r="BFW23" s="38"/>
      <c r="BFX23" s="38"/>
      <c r="BFY23" s="38"/>
      <c r="BFZ23" s="38"/>
      <c r="BGA23" s="38"/>
      <c r="BGB23" s="38"/>
      <c r="BGC23" s="38"/>
      <c r="BGD23" s="38"/>
      <c r="BGE23" s="38"/>
      <c r="BGF23" s="38"/>
      <c r="BGG23" s="38"/>
      <c r="BGH23" s="38"/>
      <c r="BGI23" s="38"/>
      <c r="BGJ23" s="38"/>
      <c r="BGK23" s="38"/>
      <c r="BGL23" s="38"/>
      <c r="BGM23" s="38"/>
      <c r="BGN23" s="38"/>
      <c r="BGO23" s="38"/>
      <c r="BGP23" s="38"/>
      <c r="BGQ23" s="38"/>
      <c r="BGR23" s="38"/>
      <c r="BGS23" s="38"/>
      <c r="BGT23" s="38"/>
      <c r="BGU23" s="38"/>
      <c r="BGV23" s="38"/>
      <c r="BGW23" s="38"/>
      <c r="BGX23" s="38"/>
      <c r="BGY23" s="38"/>
      <c r="BGZ23" s="38"/>
      <c r="BHA23" s="38"/>
      <c r="BHB23" s="38"/>
      <c r="BHC23" s="38"/>
      <c r="BHD23" s="38"/>
      <c r="BHE23" s="38"/>
      <c r="BHF23" s="38"/>
      <c r="BHG23" s="38"/>
      <c r="BHH23" s="38"/>
      <c r="BHI23" s="38"/>
      <c r="BHJ23" s="38"/>
      <c r="BHK23" s="38"/>
      <c r="BHL23" s="38"/>
      <c r="BHM23" s="38"/>
      <c r="BHN23" s="38"/>
      <c r="BHO23" s="38"/>
      <c r="BHP23" s="38"/>
      <c r="BHQ23" s="38"/>
      <c r="BHR23" s="38"/>
      <c r="BHS23" s="38"/>
      <c r="BHT23" s="38"/>
      <c r="BHU23" s="38"/>
      <c r="BHV23" s="38"/>
      <c r="BHW23" s="38"/>
      <c r="BHX23" s="38"/>
      <c r="BHY23" s="38"/>
      <c r="BHZ23" s="38"/>
      <c r="BIA23" s="38"/>
      <c r="BIB23" s="38"/>
      <c r="BIC23" s="38"/>
      <c r="BID23" s="38"/>
      <c r="BIE23" s="38"/>
      <c r="BIF23" s="38"/>
      <c r="BIG23" s="38"/>
      <c r="BIH23" s="38"/>
      <c r="BII23" s="38"/>
      <c r="BIJ23" s="38"/>
      <c r="BIK23" s="38"/>
      <c r="BIL23" s="38"/>
      <c r="BIM23" s="38"/>
      <c r="BIN23" s="38"/>
      <c r="BIO23" s="38"/>
      <c r="BIP23" s="38"/>
      <c r="BIQ23" s="38"/>
      <c r="BIR23" s="38"/>
      <c r="BIS23" s="38"/>
      <c r="BIT23" s="38"/>
      <c r="BIU23" s="38"/>
      <c r="BIV23" s="38"/>
      <c r="BIW23" s="38"/>
      <c r="BIX23" s="38"/>
      <c r="BIY23" s="38"/>
      <c r="BIZ23" s="38"/>
      <c r="BJA23" s="38"/>
      <c r="BJB23" s="38"/>
      <c r="BJC23" s="38"/>
      <c r="BJD23" s="38"/>
      <c r="BJE23" s="38"/>
      <c r="BJF23" s="38"/>
      <c r="BJG23" s="38"/>
      <c r="BJH23" s="38"/>
      <c r="BJI23" s="38"/>
      <c r="BJJ23" s="38"/>
      <c r="BJK23" s="38"/>
      <c r="BJL23" s="38"/>
      <c r="BJM23" s="38"/>
      <c r="BJN23" s="38"/>
      <c r="BJO23" s="38"/>
      <c r="BJP23" s="38"/>
      <c r="BJQ23" s="38"/>
      <c r="BJR23" s="38"/>
      <c r="BJS23" s="38"/>
      <c r="BJT23" s="38"/>
      <c r="BJU23" s="38"/>
      <c r="BJV23" s="38"/>
      <c r="BJW23" s="38"/>
      <c r="BJX23" s="38"/>
      <c r="BJY23" s="38"/>
      <c r="BJZ23" s="38"/>
      <c r="BKA23" s="38"/>
      <c r="BKB23" s="38"/>
      <c r="BKC23" s="38"/>
      <c r="BKD23" s="38"/>
      <c r="BKE23" s="38"/>
      <c r="BKF23" s="38"/>
      <c r="BKG23" s="38"/>
      <c r="BKH23" s="38"/>
      <c r="BKI23" s="38"/>
      <c r="BKJ23" s="38"/>
      <c r="BKK23" s="38"/>
      <c r="BKL23" s="38"/>
      <c r="BKM23" s="38"/>
      <c r="BKN23" s="38"/>
      <c r="BKO23" s="38"/>
      <c r="BKP23" s="38"/>
      <c r="BKQ23" s="38"/>
      <c r="BKR23" s="38"/>
      <c r="BKS23" s="38"/>
      <c r="BKT23" s="38"/>
      <c r="BKU23" s="38"/>
      <c r="BKV23" s="38"/>
      <c r="BKW23" s="38"/>
      <c r="BKX23" s="38"/>
      <c r="BKY23" s="38"/>
      <c r="BKZ23" s="38"/>
      <c r="BLA23" s="38"/>
      <c r="BLB23" s="38"/>
      <c r="BLC23" s="38"/>
      <c r="BLD23" s="38"/>
      <c r="BLE23" s="38"/>
      <c r="BLF23" s="38"/>
      <c r="BLG23" s="38"/>
      <c r="BLH23" s="38"/>
      <c r="BLI23" s="38"/>
      <c r="BLJ23" s="38"/>
      <c r="BLK23" s="38"/>
      <c r="BLL23" s="38"/>
      <c r="BLM23" s="38"/>
      <c r="BLN23" s="38"/>
      <c r="BLO23" s="38"/>
      <c r="BLP23" s="38"/>
      <c r="BLQ23" s="38"/>
      <c r="BLR23" s="38"/>
      <c r="BLS23" s="38"/>
      <c r="BLT23" s="38"/>
      <c r="BLU23" s="38"/>
      <c r="BLV23" s="38"/>
      <c r="BLW23" s="38"/>
      <c r="BLX23" s="38"/>
      <c r="BLY23" s="38"/>
      <c r="BLZ23" s="38"/>
      <c r="BMA23" s="38"/>
      <c r="BMB23" s="38"/>
      <c r="BMC23" s="38"/>
      <c r="BMD23" s="38"/>
      <c r="BME23" s="38"/>
      <c r="BMF23" s="38"/>
      <c r="BMG23" s="38"/>
      <c r="BMH23" s="38"/>
      <c r="BMI23" s="38"/>
      <c r="BMJ23" s="38"/>
      <c r="BMK23" s="38"/>
      <c r="BML23" s="38"/>
      <c r="BMM23" s="38"/>
      <c r="BMN23" s="38"/>
      <c r="BMO23" s="38"/>
      <c r="BMP23" s="38"/>
      <c r="BMQ23" s="38"/>
      <c r="BMR23" s="38"/>
      <c r="BMS23" s="38"/>
      <c r="BMT23" s="38"/>
      <c r="BMU23" s="38"/>
      <c r="BMV23" s="38"/>
      <c r="BMW23" s="38"/>
      <c r="BMX23" s="38"/>
      <c r="BMY23" s="38"/>
      <c r="BMZ23" s="38"/>
      <c r="BNA23" s="38"/>
      <c r="BNB23" s="38"/>
      <c r="BNC23" s="38"/>
      <c r="BND23" s="38"/>
      <c r="BNE23" s="38"/>
      <c r="BNF23" s="38"/>
      <c r="BNG23" s="38"/>
      <c r="BNH23" s="38"/>
      <c r="BNI23" s="38"/>
      <c r="BNJ23" s="38"/>
      <c r="BNK23" s="38"/>
      <c r="BNL23" s="38"/>
      <c r="BNM23" s="38"/>
      <c r="BNN23" s="38"/>
      <c r="BNO23" s="38"/>
      <c r="BNP23" s="38"/>
      <c r="BNQ23" s="38"/>
      <c r="BNR23" s="38"/>
      <c r="BNS23" s="38"/>
      <c r="BNT23" s="38"/>
      <c r="BNU23" s="38"/>
      <c r="BNV23" s="38"/>
      <c r="BNW23" s="38"/>
      <c r="BNX23" s="38"/>
      <c r="BNY23" s="38"/>
      <c r="BNZ23" s="38"/>
      <c r="BOA23" s="38"/>
      <c r="BOB23" s="38"/>
      <c r="BOC23" s="38"/>
      <c r="BOD23" s="38"/>
      <c r="BOE23" s="38"/>
      <c r="BOF23" s="38"/>
      <c r="BOG23" s="38"/>
      <c r="BOH23" s="38"/>
      <c r="BOI23" s="38"/>
      <c r="BOJ23" s="38"/>
      <c r="BOK23" s="38"/>
      <c r="BOL23" s="38"/>
      <c r="BOM23" s="38"/>
      <c r="BON23" s="38"/>
      <c r="BOO23" s="38"/>
      <c r="BOP23" s="38"/>
      <c r="BOQ23" s="38"/>
      <c r="BOR23" s="38"/>
      <c r="BOS23" s="38"/>
      <c r="BOT23" s="38"/>
      <c r="BOU23" s="38"/>
      <c r="BOV23" s="38"/>
      <c r="BOW23" s="38"/>
      <c r="BOX23" s="38"/>
      <c r="BOY23" s="38"/>
      <c r="BOZ23" s="38"/>
      <c r="BPA23" s="38"/>
      <c r="BPB23" s="38"/>
      <c r="BPC23" s="38"/>
      <c r="BPD23" s="38"/>
      <c r="BPE23" s="38"/>
      <c r="BPF23" s="38"/>
      <c r="BPG23" s="38"/>
      <c r="BPH23" s="38"/>
      <c r="BPI23" s="38"/>
      <c r="BPJ23" s="38"/>
      <c r="BPK23" s="38"/>
      <c r="BPL23" s="38"/>
      <c r="BPM23" s="38"/>
      <c r="BPN23" s="38"/>
      <c r="BPO23" s="38"/>
      <c r="BPP23" s="38"/>
      <c r="BPQ23" s="38"/>
      <c r="BPR23" s="38"/>
      <c r="BPS23" s="38"/>
      <c r="BPT23" s="38"/>
      <c r="BPU23" s="38"/>
      <c r="BPV23" s="38"/>
      <c r="BPW23" s="38"/>
      <c r="BPX23" s="38"/>
      <c r="BPY23" s="38"/>
      <c r="BPZ23" s="38"/>
      <c r="BQA23" s="38"/>
      <c r="BQB23" s="38"/>
      <c r="BQC23" s="38"/>
      <c r="BQD23" s="38"/>
      <c r="BQE23" s="38"/>
      <c r="BQF23" s="38"/>
      <c r="BQG23" s="38"/>
      <c r="BQH23" s="38"/>
      <c r="BQI23" s="38"/>
      <c r="BQJ23" s="38"/>
      <c r="BQK23" s="38"/>
      <c r="BQL23" s="38"/>
      <c r="BQM23" s="38"/>
      <c r="BQN23" s="38"/>
      <c r="BQO23" s="38"/>
      <c r="BQP23" s="38"/>
      <c r="BQQ23" s="38"/>
      <c r="BQR23" s="38"/>
      <c r="BQS23" s="38"/>
      <c r="BQT23" s="38"/>
      <c r="BQU23" s="38"/>
      <c r="BQV23" s="38"/>
      <c r="BQW23" s="38"/>
      <c r="BQX23" s="38"/>
      <c r="BQY23" s="38"/>
      <c r="BQZ23" s="38"/>
      <c r="BRA23" s="38"/>
      <c r="BRB23" s="38"/>
      <c r="BRC23" s="38"/>
      <c r="BRD23" s="38"/>
      <c r="BRE23" s="38"/>
      <c r="BRF23" s="38"/>
      <c r="BRG23" s="38"/>
      <c r="BRH23" s="38"/>
      <c r="BRI23" s="38"/>
      <c r="BRJ23" s="38"/>
      <c r="BRK23" s="38"/>
      <c r="BRL23" s="38"/>
      <c r="BRM23" s="38"/>
      <c r="BRN23" s="38"/>
      <c r="BRO23" s="38"/>
      <c r="BRP23" s="38"/>
      <c r="BRQ23" s="38"/>
      <c r="BRR23" s="38"/>
      <c r="BRS23" s="38"/>
      <c r="BRT23" s="38"/>
      <c r="BRU23" s="38"/>
      <c r="BRV23" s="38"/>
      <c r="BRW23" s="38"/>
      <c r="BRX23" s="38"/>
      <c r="BRY23" s="38"/>
      <c r="BRZ23" s="38"/>
      <c r="BSA23" s="38"/>
      <c r="BSB23" s="38"/>
      <c r="BSC23" s="38"/>
      <c r="BSD23" s="38"/>
      <c r="BSE23" s="38"/>
      <c r="BSF23" s="38"/>
      <c r="BSG23" s="38"/>
      <c r="BSH23" s="38"/>
      <c r="BSI23" s="38"/>
      <c r="BSJ23" s="38"/>
      <c r="BSK23" s="38"/>
      <c r="BSL23" s="38"/>
      <c r="BSM23" s="38"/>
      <c r="BSN23" s="38"/>
      <c r="BSO23" s="38"/>
      <c r="BSP23" s="38"/>
      <c r="BSQ23" s="38"/>
      <c r="BSR23" s="38"/>
      <c r="BSS23" s="38"/>
      <c r="BST23" s="38"/>
      <c r="BSU23" s="38"/>
      <c r="BSV23" s="38"/>
      <c r="BSW23" s="38"/>
      <c r="BSX23" s="38"/>
      <c r="BSY23" s="38"/>
      <c r="BSZ23" s="38"/>
      <c r="BTA23" s="38"/>
      <c r="BTB23" s="38"/>
      <c r="BTC23" s="38"/>
      <c r="BTD23" s="38"/>
      <c r="BTE23" s="38"/>
      <c r="BTF23" s="38"/>
      <c r="BTG23" s="38"/>
      <c r="BTH23" s="38"/>
      <c r="BTI23" s="38"/>
      <c r="BTJ23" s="38"/>
      <c r="BTK23" s="38"/>
      <c r="BTL23" s="38"/>
      <c r="BTM23" s="38"/>
      <c r="BTN23" s="38"/>
      <c r="BTO23" s="38"/>
      <c r="BTP23" s="38"/>
      <c r="BTQ23" s="38"/>
      <c r="BTR23" s="38"/>
      <c r="BTS23" s="38"/>
      <c r="BTT23" s="38"/>
      <c r="BTU23" s="38"/>
      <c r="BTV23" s="38"/>
      <c r="BTW23" s="38"/>
      <c r="BTX23" s="38"/>
      <c r="BTY23" s="38"/>
      <c r="BTZ23" s="38"/>
      <c r="BUA23" s="38"/>
      <c r="BUB23" s="38"/>
      <c r="BUC23" s="38"/>
      <c r="BUD23" s="38"/>
      <c r="BUE23" s="38"/>
      <c r="BUF23" s="38"/>
      <c r="BUG23" s="38"/>
      <c r="BUH23" s="38"/>
      <c r="BUI23" s="38"/>
      <c r="BUJ23" s="38"/>
      <c r="BUK23" s="38"/>
      <c r="BUL23" s="38"/>
      <c r="BUM23" s="38"/>
      <c r="BUN23" s="38"/>
      <c r="BUO23" s="38"/>
      <c r="BUP23" s="38"/>
      <c r="BUQ23" s="38"/>
      <c r="BUR23" s="38"/>
      <c r="BUS23" s="38"/>
      <c r="BUT23" s="38"/>
      <c r="BUU23" s="38"/>
      <c r="BUV23" s="38"/>
      <c r="BUW23" s="38"/>
      <c r="BUX23" s="38"/>
      <c r="BUY23" s="38"/>
      <c r="BUZ23" s="38"/>
      <c r="BVA23" s="38"/>
      <c r="BVB23" s="38"/>
      <c r="BVC23" s="38"/>
      <c r="BVD23" s="38"/>
      <c r="BVE23" s="38"/>
      <c r="BVF23" s="38"/>
      <c r="BVG23" s="38"/>
      <c r="BVH23" s="38"/>
      <c r="BVI23" s="38"/>
      <c r="BVJ23" s="38"/>
      <c r="BVK23" s="38"/>
      <c r="BVL23" s="38"/>
      <c r="BVM23" s="38"/>
      <c r="BVN23" s="38"/>
      <c r="BVO23" s="38"/>
      <c r="BVP23" s="38"/>
      <c r="BVQ23" s="38"/>
      <c r="BVR23" s="38"/>
      <c r="BVS23" s="38"/>
      <c r="BVT23" s="38"/>
      <c r="BVU23" s="38"/>
      <c r="BVV23" s="38"/>
      <c r="BVW23" s="38"/>
      <c r="BVX23" s="38"/>
      <c r="BVY23" s="38"/>
      <c r="BVZ23" s="38"/>
      <c r="BWA23" s="38"/>
      <c r="BWB23" s="38"/>
      <c r="BWC23" s="38"/>
      <c r="BWD23" s="38"/>
      <c r="BWE23" s="38"/>
      <c r="BWF23" s="38"/>
      <c r="BWG23" s="38"/>
      <c r="BWH23" s="38"/>
      <c r="BWI23" s="38"/>
      <c r="BWJ23" s="38"/>
      <c r="BWK23" s="38"/>
      <c r="BWL23" s="38"/>
      <c r="BWM23" s="38"/>
      <c r="BWN23" s="38"/>
      <c r="BWO23" s="38"/>
      <c r="BWP23" s="38"/>
      <c r="BWQ23" s="38"/>
      <c r="BWR23" s="38"/>
      <c r="BWS23" s="38"/>
      <c r="BWT23" s="38"/>
      <c r="BWU23" s="38"/>
      <c r="BWV23" s="38"/>
      <c r="BWW23" s="38"/>
      <c r="BWX23" s="38"/>
      <c r="BWY23" s="38"/>
      <c r="BWZ23" s="38"/>
      <c r="BXA23" s="38"/>
      <c r="BXB23" s="38"/>
      <c r="BXC23" s="38"/>
      <c r="BXD23" s="38"/>
      <c r="BXE23" s="38"/>
      <c r="BXF23" s="38"/>
      <c r="BXG23" s="38"/>
      <c r="BXH23" s="38"/>
      <c r="BXI23" s="38"/>
      <c r="BXJ23" s="38"/>
      <c r="BXK23" s="38"/>
      <c r="BXL23" s="38"/>
      <c r="BXM23" s="38"/>
      <c r="BXN23" s="38"/>
      <c r="BXO23" s="38"/>
      <c r="BXP23" s="38"/>
      <c r="BXQ23" s="38"/>
      <c r="BXR23" s="38"/>
      <c r="BXS23" s="38"/>
      <c r="BXT23" s="38"/>
      <c r="BXU23" s="38"/>
      <c r="BXV23" s="38"/>
      <c r="BXW23" s="38"/>
      <c r="BXX23" s="38"/>
      <c r="BXY23" s="38"/>
      <c r="BXZ23" s="38"/>
      <c r="BYA23" s="38"/>
      <c r="BYB23" s="38"/>
      <c r="BYC23" s="38"/>
      <c r="BYD23" s="38"/>
      <c r="BYE23" s="38"/>
      <c r="BYF23" s="38"/>
      <c r="BYG23" s="38"/>
      <c r="BYH23" s="38"/>
      <c r="BYI23" s="38"/>
      <c r="BYJ23" s="38"/>
      <c r="BYK23" s="38"/>
      <c r="BYL23" s="38"/>
      <c r="BYM23" s="38"/>
      <c r="BYN23" s="38"/>
      <c r="BYO23" s="38"/>
      <c r="BYP23" s="38"/>
      <c r="BYQ23" s="38"/>
      <c r="BYR23" s="38"/>
      <c r="BYS23" s="38"/>
      <c r="BYT23" s="38"/>
      <c r="BYU23" s="38"/>
      <c r="BYV23" s="38"/>
      <c r="BYW23" s="38"/>
      <c r="BYX23" s="38"/>
      <c r="BYY23" s="38"/>
      <c r="BYZ23" s="38"/>
      <c r="BZA23" s="38"/>
      <c r="BZB23" s="38"/>
      <c r="BZC23" s="38"/>
      <c r="BZD23" s="38"/>
      <c r="BZE23" s="38"/>
      <c r="BZF23" s="38"/>
      <c r="BZG23" s="38"/>
      <c r="BZH23" s="38"/>
      <c r="BZI23" s="38"/>
      <c r="BZJ23" s="38"/>
      <c r="BZK23" s="38"/>
      <c r="BZL23" s="38"/>
      <c r="BZM23" s="38"/>
      <c r="BZN23" s="38"/>
      <c r="BZO23" s="38"/>
      <c r="BZP23" s="38"/>
      <c r="BZQ23" s="38"/>
      <c r="BZR23" s="38"/>
      <c r="BZS23" s="38"/>
      <c r="BZT23" s="38"/>
      <c r="BZU23" s="38"/>
      <c r="BZV23" s="38"/>
      <c r="BZW23" s="38"/>
      <c r="BZX23" s="38"/>
      <c r="BZY23" s="38"/>
      <c r="BZZ23" s="38"/>
      <c r="CAA23" s="38"/>
      <c r="CAB23" s="38"/>
      <c r="CAC23" s="38"/>
      <c r="CAD23" s="38"/>
      <c r="CAE23" s="38"/>
      <c r="CAF23" s="38"/>
      <c r="CAG23" s="38"/>
      <c r="CAH23" s="38"/>
      <c r="CAI23" s="38"/>
      <c r="CAJ23" s="38"/>
      <c r="CAK23" s="38"/>
      <c r="CAL23" s="38"/>
      <c r="CAM23" s="38"/>
      <c r="CAN23" s="38"/>
      <c r="CAO23" s="38"/>
      <c r="CAP23" s="38"/>
      <c r="CAQ23" s="38"/>
      <c r="CAR23" s="38"/>
      <c r="CAS23" s="38"/>
      <c r="CAT23" s="38"/>
      <c r="CAU23" s="38"/>
      <c r="CAV23" s="38"/>
      <c r="CAW23" s="38"/>
      <c r="CAX23" s="38"/>
      <c r="CAY23" s="38"/>
      <c r="CAZ23" s="38"/>
      <c r="CBA23" s="38"/>
      <c r="CBB23" s="38"/>
      <c r="CBC23" s="38"/>
      <c r="CBD23" s="38"/>
      <c r="CBE23" s="38"/>
      <c r="CBF23" s="38"/>
      <c r="CBG23" s="38"/>
      <c r="CBH23" s="38"/>
      <c r="CBI23" s="38"/>
      <c r="CBJ23" s="38"/>
      <c r="CBK23" s="38"/>
      <c r="CBL23" s="38"/>
      <c r="CBM23" s="38"/>
      <c r="CBN23" s="38"/>
      <c r="CBO23" s="38"/>
      <c r="CBP23" s="38"/>
      <c r="CBQ23" s="38"/>
      <c r="CBR23" s="38"/>
      <c r="CBS23" s="38"/>
      <c r="CBT23" s="38"/>
      <c r="CBU23" s="38"/>
      <c r="CBV23" s="38"/>
      <c r="CBW23" s="38"/>
      <c r="CBX23" s="38"/>
      <c r="CBY23" s="38"/>
      <c r="CBZ23" s="38"/>
      <c r="CCA23" s="38"/>
      <c r="CCB23" s="38"/>
      <c r="CCC23" s="38"/>
      <c r="CCD23" s="38"/>
      <c r="CCE23" s="38"/>
      <c r="CCF23" s="38"/>
      <c r="CCG23" s="38"/>
      <c r="CCH23" s="38"/>
      <c r="CCI23" s="38"/>
      <c r="CCJ23" s="38"/>
      <c r="CCK23" s="38"/>
      <c r="CCL23" s="38"/>
      <c r="CCM23" s="38"/>
      <c r="CCN23" s="38"/>
      <c r="CCO23" s="38"/>
      <c r="CCP23" s="38"/>
      <c r="CCQ23" s="38"/>
      <c r="CCR23" s="38"/>
      <c r="CCS23" s="38"/>
      <c r="CCT23" s="38"/>
      <c r="CCU23" s="38"/>
      <c r="CCV23" s="38"/>
      <c r="CCW23" s="38"/>
      <c r="CCX23" s="38"/>
      <c r="CCY23" s="38"/>
      <c r="CCZ23" s="38"/>
      <c r="CDA23" s="38"/>
      <c r="CDB23" s="38"/>
      <c r="CDC23" s="38"/>
      <c r="CDD23" s="38"/>
      <c r="CDE23" s="38"/>
      <c r="CDF23" s="38"/>
      <c r="CDG23" s="38"/>
      <c r="CDH23" s="38"/>
      <c r="CDI23" s="38"/>
      <c r="CDJ23" s="38"/>
      <c r="CDK23" s="38"/>
      <c r="CDL23" s="38"/>
      <c r="CDM23" s="38"/>
      <c r="CDN23" s="38"/>
      <c r="CDO23" s="38"/>
      <c r="CDP23" s="38"/>
      <c r="CDQ23" s="38"/>
      <c r="CDR23" s="38"/>
      <c r="CDS23" s="38"/>
      <c r="CDT23" s="38"/>
      <c r="CDU23" s="38"/>
      <c r="CDV23" s="38"/>
      <c r="CDW23" s="38"/>
      <c r="CDX23" s="38"/>
      <c r="CDY23" s="38"/>
      <c r="CDZ23" s="38"/>
      <c r="CEA23" s="38"/>
      <c r="CEB23" s="38"/>
      <c r="CEC23" s="38"/>
      <c r="CED23" s="38"/>
      <c r="CEE23" s="38"/>
      <c r="CEF23" s="38"/>
      <c r="CEG23" s="38"/>
      <c r="CEH23" s="38"/>
      <c r="CEI23" s="38"/>
      <c r="CEJ23" s="38"/>
      <c r="CEK23" s="38"/>
      <c r="CEL23" s="38"/>
      <c r="CEM23" s="38"/>
      <c r="CEN23" s="38"/>
      <c r="CEO23" s="38"/>
      <c r="CEP23" s="38"/>
      <c r="CEQ23" s="38"/>
      <c r="CER23" s="38"/>
      <c r="CES23" s="38"/>
      <c r="CET23" s="38"/>
      <c r="CEU23" s="38"/>
      <c r="CEV23" s="38"/>
      <c r="CEW23" s="38"/>
      <c r="CEX23" s="38"/>
      <c r="CEY23" s="38"/>
      <c r="CEZ23" s="38"/>
      <c r="CFA23" s="38"/>
      <c r="CFB23" s="38"/>
      <c r="CFC23" s="38"/>
      <c r="CFD23" s="38"/>
      <c r="CFE23" s="38"/>
      <c r="CFF23" s="38"/>
      <c r="CFG23" s="38"/>
      <c r="CFH23" s="38"/>
      <c r="CFI23" s="38"/>
      <c r="CFJ23" s="38"/>
      <c r="CFK23" s="38"/>
      <c r="CFL23" s="38"/>
      <c r="CFM23" s="38"/>
      <c r="CFN23" s="38"/>
      <c r="CFO23" s="38"/>
      <c r="CFP23" s="38"/>
      <c r="CFQ23" s="38"/>
      <c r="CFR23" s="38"/>
      <c r="CFS23" s="38"/>
      <c r="CFT23" s="38"/>
      <c r="CFU23" s="38"/>
      <c r="CFV23" s="38"/>
      <c r="CFW23" s="38"/>
      <c r="CFX23" s="38"/>
      <c r="CFY23" s="38"/>
      <c r="CFZ23" s="38"/>
      <c r="CGA23" s="38"/>
      <c r="CGB23" s="38"/>
      <c r="CGC23" s="38"/>
      <c r="CGD23" s="38"/>
      <c r="CGE23" s="38"/>
      <c r="CGF23" s="38"/>
      <c r="CGG23" s="38"/>
      <c r="CGH23" s="38"/>
      <c r="CGI23" s="38"/>
      <c r="CGJ23" s="38"/>
      <c r="CGK23" s="38"/>
      <c r="CGL23" s="38"/>
      <c r="CGM23" s="38"/>
      <c r="CGN23" s="38"/>
      <c r="CGO23" s="38"/>
      <c r="CGP23" s="38"/>
      <c r="CGQ23" s="38"/>
      <c r="CGR23" s="38"/>
      <c r="CGS23" s="38"/>
      <c r="CGT23" s="38"/>
      <c r="CGU23" s="38"/>
      <c r="CGV23" s="38"/>
      <c r="CGW23" s="38"/>
      <c r="CGX23" s="38"/>
      <c r="CGY23" s="38"/>
      <c r="CGZ23" s="38"/>
      <c r="CHA23" s="38"/>
      <c r="CHB23" s="38"/>
      <c r="CHC23" s="38"/>
      <c r="CHD23" s="38"/>
      <c r="CHE23" s="38"/>
      <c r="CHF23" s="38"/>
      <c r="CHG23" s="38"/>
      <c r="CHH23" s="38"/>
      <c r="CHI23" s="38"/>
      <c r="CHJ23" s="38"/>
      <c r="CHK23" s="38"/>
      <c r="CHL23" s="38"/>
      <c r="CHM23" s="38"/>
      <c r="CHN23" s="38"/>
      <c r="CHO23" s="38"/>
      <c r="CHP23" s="38"/>
      <c r="CHQ23" s="38"/>
      <c r="CHR23" s="38"/>
      <c r="CHS23" s="38"/>
      <c r="CHT23" s="38"/>
      <c r="CHU23" s="38"/>
      <c r="CHV23" s="38"/>
      <c r="CHW23" s="38"/>
      <c r="CHX23" s="38"/>
      <c r="CHY23" s="38"/>
      <c r="CHZ23" s="38"/>
      <c r="CIA23" s="38"/>
      <c r="CIB23" s="38"/>
      <c r="CIC23" s="38"/>
      <c r="CID23" s="38"/>
      <c r="CIE23" s="38"/>
      <c r="CIF23" s="38"/>
      <c r="CIG23" s="38"/>
      <c r="CIH23" s="38"/>
      <c r="CII23" s="38"/>
      <c r="CIJ23" s="38"/>
      <c r="CIK23" s="38"/>
      <c r="CIL23" s="38"/>
      <c r="CIM23" s="38"/>
      <c r="CIN23" s="38"/>
      <c r="CIO23" s="38"/>
      <c r="CIP23" s="38"/>
      <c r="CIQ23" s="38"/>
      <c r="CIR23" s="38"/>
      <c r="CIS23" s="38"/>
      <c r="CIT23" s="38"/>
      <c r="CIU23" s="38"/>
      <c r="CIV23" s="38"/>
      <c r="CIW23" s="38"/>
      <c r="CIX23" s="38"/>
      <c r="CIY23" s="38"/>
      <c r="CIZ23" s="38"/>
      <c r="CJA23" s="38"/>
      <c r="CJB23" s="38"/>
      <c r="CJC23" s="38"/>
      <c r="CJD23" s="38"/>
      <c r="CJE23" s="38"/>
      <c r="CJF23" s="38"/>
      <c r="CJG23" s="38"/>
      <c r="CJH23" s="38"/>
      <c r="CJI23" s="38"/>
      <c r="CJJ23" s="38"/>
      <c r="CJK23" s="38"/>
      <c r="CJL23" s="38"/>
      <c r="CJM23" s="38"/>
      <c r="CJN23" s="38"/>
      <c r="CJO23" s="38"/>
      <c r="CJP23" s="38"/>
      <c r="CJQ23" s="38"/>
      <c r="CJR23" s="38"/>
      <c r="CJS23" s="38"/>
      <c r="CJT23" s="38"/>
      <c r="CJU23" s="38"/>
      <c r="CJV23" s="38"/>
      <c r="CJW23" s="38"/>
      <c r="CJX23" s="38"/>
      <c r="CJY23" s="38"/>
      <c r="CJZ23" s="38"/>
      <c r="CKA23" s="38"/>
      <c r="CKB23" s="38"/>
      <c r="CKC23" s="38"/>
      <c r="CKD23" s="38"/>
      <c r="CKE23" s="38"/>
      <c r="CKF23" s="38"/>
      <c r="CKG23" s="38"/>
      <c r="CKH23" s="38"/>
      <c r="CKI23" s="38"/>
      <c r="CKJ23" s="38"/>
      <c r="CKK23" s="38"/>
      <c r="CKL23" s="38"/>
      <c r="CKM23" s="38"/>
      <c r="CKN23" s="38"/>
      <c r="CKO23" s="38"/>
      <c r="CKP23" s="38"/>
      <c r="CKQ23" s="38"/>
      <c r="CKR23" s="38"/>
      <c r="CKS23" s="38"/>
      <c r="CKT23" s="38"/>
      <c r="CKU23" s="38"/>
      <c r="CKV23" s="38"/>
      <c r="CKW23" s="38"/>
      <c r="CKX23" s="38"/>
      <c r="CKY23" s="38"/>
      <c r="CKZ23" s="38"/>
      <c r="CLA23" s="38"/>
      <c r="CLB23" s="38"/>
      <c r="CLC23" s="38"/>
      <c r="CLD23" s="38"/>
      <c r="CLE23" s="38"/>
      <c r="CLF23" s="38"/>
      <c r="CLG23" s="38"/>
      <c r="CLH23" s="38"/>
      <c r="CLI23" s="38"/>
      <c r="CLJ23" s="38"/>
      <c r="CLK23" s="38"/>
      <c r="CLL23" s="38"/>
      <c r="CLM23" s="38"/>
      <c r="CLN23" s="38"/>
      <c r="CLO23" s="38"/>
      <c r="CLP23" s="38"/>
      <c r="CLQ23" s="38"/>
      <c r="CLR23" s="38"/>
      <c r="CLS23" s="38"/>
      <c r="CLT23" s="38"/>
      <c r="CLU23" s="38"/>
      <c r="CLV23" s="38"/>
      <c r="CLW23" s="38"/>
      <c r="CLX23" s="38"/>
      <c r="CLY23" s="38"/>
      <c r="CLZ23" s="38"/>
      <c r="CMA23" s="38"/>
      <c r="CMB23" s="38"/>
      <c r="CMC23" s="38"/>
      <c r="CMD23" s="38"/>
      <c r="CME23" s="38"/>
      <c r="CMF23" s="38"/>
      <c r="CMG23" s="38"/>
      <c r="CMH23" s="38"/>
      <c r="CMI23" s="38"/>
      <c r="CMJ23" s="38"/>
      <c r="CMK23" s="38"/>
      <c r="CML23" s="38"/>
      <c r="CMM23" s="38"/>
      <c r="CMN23" s="38"/>
      <c r="CMO23" s="38"/>
      <c r="CMP23" s="38"/>
      <c r="CMQ23" s="38"/>
      <c r="CMR23" s="38"/>
      <c r="CMS23" s="38"/>
      <c r="CMT23" s="38"/>
      <c r="CMU23" s="38"/>
      <c r="CMV23" s="38"/>
      <c r="CMW23" s="38"/>
      <c r="CMX23" s="38"/>
      <c r="CMY23" s="38"/>
      <c r="CMZ23" s="38"/>
      <c r="CNA23" s="38"/>
      <c r="CNB23" s="38"/>
      <c r="CNC23" s="38"/>
      <c r="CND23" s="38"/>
      <c r="CNE23" s="38"/>
      <c r="CNF23" s="38"/>
      <c r="CNG23" s="38"/>
      <c r="CNH23" s="38"/>
      <c r="CNI23" s="38"/>
      <c r="CNJ23" s="38"/>
      <c r="CNK23" s="38"/>
      <c r="CNL23" s="38"/>
      <c r="CNM23" s="38"/>
      <c r="CNN23" s="38"/>
      <c r="CNO23" s="38"/>
      <c r="CNP23" s="38"/>
      <c r="CNQ23" s="38"/>
      <c r="CNR23" s="38"/>
      <c r="CNS23" s="38"/>
      <c r="CNT23" s="38"/>
      <c r="CNU23" s="38"/>
      <c r="CNV23" s="38"/>
      <c r="CNW23" s="38"/>
      <c r="CNX23" s="38"/>
      <c r="CNY23" s="38"/>
      <c r="CNZ23" s="38"/>
      <c r="COA23" s="38"/>
      <c r="COB23" s="38"/>
      <c r="COC23" s="38"/>
      <c r="COD23" s="38"/>
      <c r="COE23" s="38"/>
      <c r="COF23" s="38"/>
      <c r="COG23" s="38"/>
      <c r="COH23" s="38"/>
      <c r="COI23" s="38"/>
      <c r="COJ23" s="38"/>
      <c r="COK23" s="38"/>
      <c r="COL23" s="38"/>
      <c r="COM23" s="38"/>
      <c r="CON23" s="38"/>
      <c r="COO23" s="38"/>
      <c r="COP23" s="38"/>
      <c r="COQ23" s="38"/>
      <c r="COR23" s="38"/>
      <c r="COS23" s="38"/>
      <c r="COT23" s="38"/>
      <c r="COU23" s="38"/>
      <c r="COV23" s="38"/>
      <c r="COW23" s="38"/>
      <c r="COX23" s="38"/>
      <c r="COY23" s="38"/>
      <c r="COZ23" s="38"/>
      <c r="CPA23" s="38"/>
      <c r="CPB23" s="38"/>
      <c r="CPC23" s="38"/>
      <c r="CPD23" s="38"/>
      <c r="CPE23" s="38"/>
      <c r="CPF23" s="38"/>
      <c r="CPG23" s="38"/>
      <c r="CPH23" s="38"/>
      <c r="CPI23" s="38"/>
      <c r="CPJ23" s="38"/>
      <c r="CPK23" s="38"/>
      <c r="CPL23" s="38"/>
      <c r="CPM23" s="38"/>
      <c r="CPN23" s="38"/>
      <c r="CPO23" s="38"/>
      <c r="CPP23" s="38"/>
      <c r="CPQ23" s="38"/>
      <c r="CPR23" s="38"/>
      <c r="CPS23" s="38"/>
      <c r="CPT23" s="38"/>
      <c r="CPU23" s="38"/>
      <c r="CPV23" s="38"/>
      <c r="CPW23" s="38"/>
      <c r="CPX23" s="38"/>
      <c r="CPY23" s="38"/>
      <c r="CPZ23" s="38"/>
      <c r="CQA23" s="38"/>
      <c r="CQB23" s="38"/>
      <c r="CQC23" s="38"/>
      <c r="CQD23" s="38"/>
      <c r="CQE23" s="38"/>
      <c r="CQF23" s="38"/>
      <c r="CQG23" s="38"/>
      <c r="CQH23" s="38"/>
      <c r="CQI23" s="38"/>
      <c r="CQJ23" s="38"/>
      <c r="CQK23" s="38"/>
      <c r="CQL23" s="38"/>
      <c r="CQM23" s="38"/>
      <c r="CQN23" s="38"/>
      <c r="CQO23" s="38"/>
      <c r="CQP23" s="38"/>
      <c r="CQQ23" s="38"/>
      <c r="CQR23" s="38"/>
      <c r="CQS23" s="38"/>
      <c r="CQT23" s="38"/>
      <c r="CQU23" s="38"/>
      <c r="CQV23" s="38"/>
      <c r="CQW23" s="38"/>
      <c r="CQX23" s="38"/>
      <c r="CQY23" s="38"/>
      <c r="CQZ23" s="38"/>
      <c r="CRA23" s="38"/>
      <c r="CRB23" s="38"/>
      <c r="CRC23" s="38"/>
      <c r="CRD23" s="38"/>
      <c r="CRE23" s="38"/>
      <c r="CRF23" s="38"/>
      <c r="CRG23" s="38"/>
      <c r="CRH23" s="38"/>
      <c r="CRI23" s="38"/>
      <c r="CRJ23" s="38"/>
      <c r="CRK23" s="38"/>
      <c r="CRL23" s="38"/>
      <c r="CRM23" s="38"/>
      <c r="CRN23" s="38"/>
      <c r="CRO23" s="38"/>
      <c r="CRP23" s="38"/>
      <c r="CRQ23" s="38"/>
      <c r="CRR23" s="38"/>
      <c r="CRS23" s="38"/>
      <c r="CRT23" s="38"/>
      <c r="CRU23" s="38"/>
      <c r="CRV23" s="38"/>
      <c r="CRW23" s="38"/>
      <c r="CRX23" s="38"/>
      <c r="CRY23" s="38"/>
      <c r="CRZ23" s="38"/>
      <c r="CSA23" s="38"/>
      <c r="CSB23" s="38"/>
      <c r="CSC23" s="38"/>
      <c r="CSD23" s="38"/>
      <c r="CSE23" s="38"/>
      <c r="CSF23" s="38"/>
      <c r="CSG23" s="38"/>
      <c r="CSH23" s="38"/>
      <c r="CSI23" s="38"/>
      <c r="CSJ23" s="38"/>
      <c r="CSK23" s="38"/>
      <c r="CSL23" s="38"/>
      <c r="CSM23" s="38"/>
      <c r="CSN23" s="38"/>
      <c r="CSO23" s="38"/>
      <c r="CSP23" s="38"/>
      <c r="CSQ23" s="38"/>
      <c r="CSR23" s="38"/>
      <c r="CSS23" s="38"/>
      <c r="CST23" s="38"/>
      <c r="CSU23" s="38"/>
      <c r="CSV23" s="38"/>
      <c r="CSW23" s="38"/>
      <c r="CSX23" s="38"/>
      <c r="CSY23" s="38"/>
      <c r="CSZ23" s="38"/>
      <c r="CTA23" s="38"/>
      <c r="CTB23" s="38"/>
      <c r="CTC23" s="38"/>
      <c r="CTD23" s="38"/>
      <c r="CTE23" s="38"/>
      <c r="CTF23" s="38"/>
      <c r="CTG23" s="38"/>
      <c r="CTH23" s="38"/>
      <c r="CTI23" s="38"/>
      <c r="CTJ23" s="38"/>
      <c r="CTK23" s="38"/>
      <c r="CTL23" s="38"/>
      <c r="CTM23" s="38"/>
      <c r="CTN23" s="38"/>
      <c r="CTO23" s="38"/>
      <c r="CTP23" s="38"/>
      <c r="CTQ23" s="38"/>
      <c r="CTR23" s="38"/>
      <c r="CTS23" s="38"/>
      <c r="CTT23" s="38"/>
      <c r="CTU23" s="38"/>
      <c r="CTV23" s="38"/>
      <c r="CTW23" s="38"/>
      <c r="CTX23" s="38"/>
      <c r="CTY23" s="38"/>
      <c r="CTZ23" s="38"/>
      <c r="CUA23" s="38"/>
      <c r="CUB23" s="38"/>
      <c r="CUC23" s="38"/>
      <c r="CUD23" s="38"/>
      <c r="CUE23" s="38"/>
      <c r="CUF23" s="38"/>
      <c r="CUG23" s="38"/>
      <c r="CUH23" s="38"/>
      <c r="CUI23" s="38"/>
      <c r="CUJ23" s="38"/>
      <c r="CUK23" s="38"/>
      <c r="CUL23" s="38"/>
      <c r="CUM23" s="38"/>
      <c r="CUN23" s="38"/>
      <c r="CUO23" s="38"/>
      <c r="CUP23" s="38"/>
      <c r="CUQ23" s="38"/>
      <c r="CUR23" s="38"/>
      <c r="CUS23" s="38"/>
      <c r="CUT23" s="38"/>
      <c r="CUU23" s="38"/>
      <c r="CUV23" s="38"/>
      <c r="CUW23" s="38"/>
      <c r="CUX23" s="38"/>
      <c r="CUY23" s="38"/>
      <c r="CUZ23" s="38"/>
      <c r="CVA23" s="38"/>
      <c r="CVB23" s="38"/>
      <c r="CVC23" s="38"/>
      <c r="CVD23" s="38"/>
      <c r="CVE23" s="38"/>
      <c r="CVF23" s="38"/>
      <c r="CVG23" s="38"/>
      <c r="CVH23" s="38"/>
      <c r="CVI23" s="38"/>
      <c r="CVJ23" s="38"/>
      <c r="CVK23" s="38"/>
      <c r="CVL23" s="38"/>
      <c r="CVM23" s="38"/>
      <c r="CVN23" s="38"/>
      <c r="CVO23" s="38"/>
      <c r="CVP23" s="38"/>
      <c r="CVQ23" s="38"/>
      <c r="CVR23" s="38"/>
      <c r="CVS23" s="38"/>
      <c r="CVT23" s="38"/>
      <c r="CVU23" s="38"/>
      <c r="CVV23" s="38"/>
      <c r="CVW23" s="38"/>
      <c r="CVX23" s="38"/>
      <c r="CVY23" s="38"/>
      <c r="CVZ23" s="38"/>
      <c r="CWA23" s="38"/>
      <c r="CWB23" s="38"/>
      <c r="CWC23" s="38"/>
      <c r="CWD23" s="38"/>
      <c r="CWE23" s="38"/>
      <c r="CWF23" s="38"/>
      <c r="CWG23" s="38"/>
      <c r="CWH23" s="38"/>
      <c r="CWI23" s="38"/>
      <c r="CWJ23" s="38"/>
      <c r="CWK23" s="38"/>
      <c r="CWL23" s="38"/>
      <c r="CWM23" s="38"/>
      <c r="CWN23" s="38"/>
      <c r="CWO23" s="38"/>
      <c r="CWP23" s="38"/>
      <c r="CWQ23" s="38"/>
      <c r="CWR23" s="38"/>
      <c r="CWS23" s="38"/>
      <c r="CWT23" s="38"/>
      <c r="CWU23" s="38"/>
      <c r="CWV23" s="38"/>
      <c r="CWW23" s="38"/>
      <c r="CWX23" s="38"/>
      <c r="CWY23" s="38"/>
      <c r="CWZ23" s="38"/>
      <c r="CXA23" s="38"/>
      <c r="CXB23" s="38"/>
      <c r="CXC23" s="38"/>
      <c r="CXD23" s="38"/>
      <c r="CXE23" s="38"/>
      <c r="CXF23" s="38"/>
      <c r="CXG23" s="38"/>
      <c r="CXH23" s="38"/>
      <c r="CXI23" s="38"/>
      <c r="CXJ23" s="38"/>
      <c r="CXK23" s="38"/>
      <c r="CXL23" s="38"/>
      <c r="CXM23" s="38"/>
      <c r="CXN23" s="38"/>
      <c r="CXO23" s="38"/>
      <c r="CXP23" s="38"/>
      <c r="CXQ23" s="38"/>
      <c r="CXR23" s="38"/>
      <c r="CXS23" s="38"/>
      <c r="CXT23" s="38"/>
      <c r="CXU23" s="38"/>
      <c r="CXV23" s="38"/>
      <c r="CXW23" s="38"/>
      <c r="CXX23" s="38"/>
      <c r="CXY23" s="38"/>
      <c r="CXZ23" s="38"/>
      <c r="CYA23" s="38"/>
      <c r="CYB23" s="38"/>
      <c r="CYC23" s="38"/>
      <c r="CYD23" s="38"/>
      <c r="CYE23" s="38"/>
      <c r="CYF23" s="38"/>
      <c r="CYG23" s="38"/>
      <c r="CYH23" s="38"/>
      <c r="CYI23" s="38"/>
      <c r="CYJ23" s="38"/>
      <c r="CYK23" s="38"/>
      <c r="CYL23" s="38"/>
      <c r="CYM23" s="38"/>
      <c r="CYN23" s="38"/>
      <c r="CYO23" s="38"/>
      <c r="CYP23" s="38"/>
      <c r="CYQ23" s="38"/>
      <c r="CYR23" s="38"/>
      <c r="CYS23" s="38"/>
      <c r="CYT23" s="38"/>
      <c r="CYU23" s="38"/>
      <c r="CYV23" s="38"/>
      <c r="CYW23" s="38"/>
      <c r="CYX23" s="38"/>
      <c r="CYY23" s="38"/>
      <c r="CYZ23" s="38"/>
      <c r="CZA23" s="38"/>
      <c r="CZB23" s="38"/>
      <c r="CZC23" s="38"/>
      <c r="CZD23" s="38"/>
      <c r="CZE23" s="38"/>
      <c r="CZF23" s="38"/>
      <c r="CZG23" s="38"/>
      <c r="CZH23" s="38"/>
      <c r="CZI23" s="38"/>
      <c r="CZJ23" s="38"/>
      <c r="CZK23" s="38"/>
      <c r="CZL23" s="38"/>
      <c r="CZM23" s="38"/>
      <c r="CZN23" s="38"/>
      <c r="CZO23" s="38"/>
      <c r="CZP23" s="38"/>
      <c r="CZQ23" s="38"/>
      <c r="CZR23" s="38"/>
      <c r="CZS23" s="38"/>
      <c r="CZT23" s="38"/>
      <c r="CZU23" s="38"/>
      <c r="CZV23" s="38"/>
      <c r="CZW23" s="38"/>
      <c r="CZX23" s="38"/>
      <c r="CZY23" s="38"/>
      <c r="CZZ23" s="38"/>
      <c r="DAA23" s="38"/>
      <c r="DAB23" s="38"/>
      <c r="DAC23" s="38"/>
      <c r="DAD23" s="38"/>
      <c r="DAE23" s="38"/>
      <c r="DAF23" s="38"/>
      <c r="DAG23" s="38"/>
      <c r="DAH23" s="38"/>
      <c r="DAI23" s="38"/>
      <c r="DAJ23" s="38"/>
      <c r="DAK23" s="38"/>
      <c r="DAL23" s="38"/>
      <c r="DAM23" s="38"/>
      <c r="DAN23" s="38"/>
      <c r="DAO23" s="38"/>
      <c r="DAP23" s="38"/>
      <c r="DAQ23" s="38"/>
      <c r="DAR23" s="38"/>
      <c r="DAS23" s="38"/>
      <c r="DAT23" s="38"/>
      <c r="DAU23" s="38"/>
      <c r="DAV23" s="38"/>
      <c r="DAW23" s="38"/>
      <c r="DAX23" s="38"/>
      <c r="DAY23" s="38"/>
      <c r="DAZ23" s="38"/>
      <c r="DBA23" s="38"/>
      <c r="DBB23" s="38"/>
      <c r="DBC23" s="38"/>
      <c r="DBD23" s="38"/>
      <c r="DBE23" s="38"/>
      <c r="DBF23" s="38"/>
      <c r="DBG23" s="38"/>
      <c r="DBH23" s="38"/>
      <c r="DBI23" s="38"/>
      <c r="DBJ23" s="38"/>
      <c r="DBK23" s="38"/>
      <c r="DBL23" s="38"/>
      <c r="DBM23" s="38"/>
      <c r="DBN23" s="38"/>
      <c r="DBO23" s="38"/>
      <c r="DBP23" s="38"/>
      <c r="DBQ23" s="38"/>
      <c r="DBR23" s="38"/>
      <c r="DBS23" s="38"/>
      <c r="DBT23" s="38"/>
      <c r="DBU23" s="38"/>
      <c r="DBV23" s="38"/>
      <c r="DBW23" s="38"/>
      <c r="DBX23" s="38"/>
      <c r="DBY23" s="38"/>
      <c r="DBZ23" s="38"/>
      <c r="DCA23" s="38"/>
      <c r="DCB23" s="38"/>
      <c r="DCC23" s="38"/>
      <c r="DCD23" s="38"/>
      <c r="DCE23" s="38"/>
      <c r="DCF23" s="38"/>
      <c r="DCG23" s="38"/>
      <c r="DCH23" s="38"/>
      <c r="DCI23" s="38"/>
      <c r="DCJ23" s="38"/>
      <c r="DCK23" s="38"/>
      <c r="DCL23" s="38"/>
      <c r="DCM23" s="38"/>
      <c r="DCN23" s="38"/>
      <c r="DCO23" s="38"/>
      <c r="DCP23" s="38"/>
      <c r="DCQ23" s="38"/>
      <c r="DCR23" s="38"/>
      <c r="DCS23" s="38"/>
      <c r="DCT23" s="38"/>
      <c r="DCU23" s="38"/>
      <c r="DCV23" s="38"/>
      <c r="DCW23" s="38"/>
      <c r="DCX23" s="38"/>
      <c r="DCY23" s="38"/>
      <c r="DCZ23" s="38"/>
      <c r="DDA23" s="38"/>
      <c r="DDB23" s="38"/>
      <c r="DDC23" s="38"/>
      <c r="DDD23" s="38"/>
      <c r="DDE23" s="38"/>
      <c r="DDF23" s="38"/>
      <c r="DDG23" s="38"/>
      <c r="DDH23" s="38"/>
      <c r="DDI23" s="38"/>
      <c r="DDJ23" s="38"/>
      <c r="DDK23" s="38"/>
      <c r="DDL23" s="38"/>
      <c r="DDM23" s="38"/>
      <c r="DDN23" s="38"/>
      <c r="DDO23" s="38"/>
      <c r="DDP23" s="38"/>
      <c r="DDQ23" s="38"/>
      <c r="DDR23" s="38"/>
      <c r="DDS23" s="38"/>
      <c r="DDT23" s="38"/>
      <c r="DDU23" s="38"/>
      <c r="DDV23" s="38"/>
      <c r="DDW23" s="38"/>
      <c r="DDX23" s="38"/>
      <c r="DDY23" s="38"/>
      <c r="DDZ23" s="38"/>
      <c r="DEA23" s="38"/>
      <c r="DEB23" s="38"/>
      <c r="DEC23" s="38"/>
      <c r="DED23" s="38"/>
      <c r="DEE23" s="38"/>
      <c r="DEF23" s="38"/>
      <c r="DEG23" s="38"/>
      <c r="DEH23" s="38"/>
      <c r="DEI23" s="38"/>
      <c r="DEJ23" s="38"/>
      <c r="DEK23" s="38"/>
      <c r="DEL23" s="38"/>
      <c r="DEM23" s="38"/>
      <c r="DEN23" s="38"/>
      <c r="DEO23" s="38"/>
      <c r="DEP23" s="38"/>
      <c r="DEQ23" s="38"/>
      <c r="DER23" s="38"/>
      <c r="DES23" s="38"/>
      <c r="DET23" s="38"/>
      <c r="DEU23" s="38"/>
      <c r="DEV23" s="38"/>
      <c r="DEW23" s="38"/>
      <c r="DEX23" s="38"/>
      <c r="DEY23" s="38"/>
      <c r="DEZ23" s="38"/>
      <c r="DFA23" s="38"/>
      <c r="DFB23" s="38"/>
      <c r="DFC23" s="38"/>
      <c r="DFD23" s="38"/>
      <c r="DFE23" s="38"/>
      <c r="DFF23" s="38"/>
      <c r="DFG23" s="38"/>
      <c r="DFH23" s="38"/>
      <c r="DFI23" s="38"/>
      <c r="DFJ23" s="38"/>
      <c r="DFK23" s="38"/>
      <c r="DFL23" s="38"/>
      <c r="DFM23" s="38"/>
      <c r="DFN23" s="38"/>
      <c r="DFO23" s="38"/>
      <c r="DFP23" s="38"/>
      <c r="DFQ23" s="38"/>
      <c r="DFR23" s="38"/>
      <c r="DFS23" s="38"/>
      <c r="DFT23" s="38"/>
      <c r="DFU23" s="38"/>
      <c r="DFV23" s="38"/>
      <c r="DFW23" s="38"/>
      <c r="DFX23" s="38"/>
      <c r="DFY23" s="38"/>
      <c r="DFZ23" s="38"/>
      <c r="DGA23" s="38"/>
      <c r="DGB23" s="38"/>
      <c r="DGC23" s="38"/>
      <c r="DGD23" s="38"/>
      <c r="DGE23" s="38"/>
      <c r="DGF23" s="38"/>
      <c r="DGG23" s="38"/>
      <c r="DGH23" s="38"/>
      <c r="DGI23" s="38"/>
      <c r="DGJ23" s="38"/>
      <c r="DGK23" s="38"/>
      <c r="DGL23" s="38"/>
      <c r="DGM23" s="38"/>
      <c r="DGN23" s="38"/>
      <c r="DGO23" s="38"/>
      <c r="DGP23" s="38"/>
      <c r="DGQ23" s="38"/>
      <c r="DGR23" s="38"/>
      <c r="DGS23" s="38"/>
      <c r="DGT23" s="38"/>
      <c r="DGU23" s="38"/>
      <c r="DGV23" s="38"/>
      <c r="DGW23" s="38"/>
      <c r="DGX23" s="38"/>
      <c r="DGY23" s="38"/>
      <c r="DGZ23" s="38"/>
      <c r="DHA23" s="38"/>
      <c r="DHB23" s="38"/>
      <c r="DHC23" s="38"/>
      <c r="DHD23" s="38"/>
      <c r="DHE23" s="38"/>
      <c r="DHF23" s="38"/>
      <c r="DHG23" s="38"/>
      <c r="DHH23" s="38"/>
      <c r="DHI23" s="38"/>
      <c r="DHJ23" s="38"/>
      <c r="DHK23" s="38"/>
      <c r="DHL23" s="38"/>
      <c r="DHM23" s="38"/>
      <c r="DHN23" s="38"/>
      <c r="DHO23" s="38"/>
      <c r="DHP23" s="38"/>
      <c r="DHQ23" s="38"/>
      <c r="DHR23" s="38"/>
      <c r="DHS23" s="38"/>
      <c r="DHT23" s="38"/>
      <c r="DHU23" s="38"/>
      <c r="DHV23" s="38"/>
      <c r="DHW23" s="38"/>
      <c r="DHX23" s="38"/>
      <c r="DHY23" s="38"/>
      <c r="DHZ23" s="38"/>
      <c r="DIA23" s="38"/>
      <c r="DIB23" s="38"/>
      <c r="DIC23" s="38"/>
      <c r="DID23" s="38"/>
      <c r="DIE23" s="38"/>
      <c r="DIF23" s="38"/>
      <c r="DIG23" s="38"/>
      <c r="DIH23" s="38"/>
      <c r="DII23" s="38"/>
      <c r="DIJ23" s="38"/>
      <c r="DIK23" s="38"/>
      <c r="DIL23" s="38"/>
      <c r="DIM23" s="38"/>
      <c r="DIN23" s="38"/>
      <c r="DIO23" s="38"/>
      <c r="DIP23" s="38"/>
      <c r="DIQ23" s="38"/>
      <c r="DIR23" s="38"/>
      <c r="DIS23" s="38"/>
      <c r="DIT23" s="38"/>
      <c r="DIU23" s="38"/>
      <c r="DIV23" s="38"/>
      <c r="DIW23" s="38"/>
      <c r="DIX23" s="38"/>
      <c r="DIY23" s="38"/>
      <c r="DIZ23" s="38"/>
      <c r="DJA23" s="38"/>
      <c r="DJB23" s="38"/>
      <c r="DJC23" s="38"/>
      <c r="DJD23" s="38"/>
      <c r="DJE23" s="38"/>
      <c r="DJF23" s="38"/>
      <c r="DJG23" s="38"/>
      <c r="DJH23" s="38"/>
      <c r="DJI23" s="38"/>
      <c r="DJJ23" s="38"/>
      <c r="DJK23" s="38"/>
      <c r="DJL23" s="38"/>
      <c r="DJM23" s="38"/>
      <c r="DJN23" s="38"/>
      <c r="DJO23" s="38"/>
      <c r="DJP23" s="38"/>
      <c r="DJQ23" s="38"/>
      <c r="DJR23" s="38"/>
      <c r="DJS23" s="38"/>
      <c r="DJT23" s="38"/>
      <c r="DJU23" s="38"/>
      <c r="DJV23" s="38"/>
      <c r="DJW23" s="38"/>
      <c r="DJX23" s="38"/>
      <c r="DJY23" s="38"/>
      <c r="DJZ23" s="38"/>
      <c r="DKA23" s="38"/>
      <c r="DKB23" s="38"/>
      <c r="DKC23" s="38"/>
      <c r="DKD23" s="38"/>
      <c r="DKE23" s="38"/>
      <c r="DKF23" s="38"/>
      <c r="DKG23" s="38"/>
      <c r="DKH23" s="38"/>
      <c r="DKI23" s="38"/>
      <c r="DKJ23" s="38"/>
      <c r="DKK23" s="38"/>
      <c r="DKL23" s="38"/>
      <c r="DKM23" s="38"/>
      <c r="DKN23" s="38"/>
      <c r="DKO23" s="38"/>
      <c r="DKP23" s="38"/>
      <c r="DKQ23" s="38"/>
      <c r="DKR23" s="38"/>
      <c r="DKS23" s="38"/>
      <c r="DKT23" s="38"/>
      <c r="DKU23" s="38"/>
      <c r="DKV23" s="38"/>
      <c r="DKW23" s="38"/>
      <c r="DKX23" s="38"/>
      <c r="DKY23" s="38"/>
      <c r="DKZ23" s="38"/>
      <c r="DLA23" s="38"/>
      <c r="DLB23" s="38"/>
      <c r="DLC23" s="38"/>
      <c r="DLD23" s="38"/>
      <c r="DLE23" s="38"/>
      <c r="DLF23" s="38"/>
      <c r="DLG23" s="38"/>
      <c r="DLH23" s="38"/>
      <c r="DLI23" s="38"/>
      <c r="DLJ23" s="38"/>
      <c r="DLK23" s="38"/>
      <c r="DLL23" s="38"/>
      <c r="DLM23" s="38"/>
      <c r="DLN23" s="38"/>
      <c r="DLO23" s="38"/>
      <c r="DLP23" s="38"/>
      <c r="DLQ23" s="38"/>
      <c r="DLR23" s="38"/>
      <c r="DLS23" s="38"/>
      <c r="DLT23" s="38"/>
      <c r="DLU23" s="38"/>
      <c r="DLV23" s="38"/>
      <c r="DLW23" s="38"/>
      <c r="DLX23" s="38"/>
      <c r="DLY23" s="38"/>
      <c r="DLZ23" s="38"/>
      <c r="DMA23" s="38"/>
      <c r="DMB23" s="38"/>
      <c r="DMC23" s="38"/>
      <c r="DMD23" s="38"/>
      <c r="DME23" s="38"/>
      <c r="DMF23" s="38"/>
      <c r="DMG23" s="38"/>
      <c r="DMH23" s="38"/>
      <c r="DMI23" s="38"/>
      <c r="DMJ23" s="38"/>
      <c r="DMK23" s="38"/>
      <c r="DML23" s="38"/>
      <c r="DMM23" s="38"/>
      <c r="DMN23" s="38"/>
      <c r="DMO23" s="38"/>
      <c r="DMP23" s="38"/>
      <c r="DMQ23" s="38"/>
      <c r="DMR23" s="38"/>
      <c r="DMS23" s="38"/>
      <c r="DMT23" s="38"/>
      <c r="DMU23" s="38"/>
      <c r="DMV23" s="38"/>
      <c r="DMW23" s="38"/>
      <c r="DMX23" s="38"/>
      <c r="DMY23" s="38"/>
      <c r="DMZ23" s="38"/>
      <c r="DNA23" s="38"/>
      <c r="DNB23" s="38"/>
      <c r="DNC23" s="38"/>
      <c r="DND23" s="38"/>
      <c r="DNE23" s="38"/>
      <c r="DNF23" s="38"/>
      <c r="DNG23" s="38"/>
      <c r="DNH23" s="38"/>
      <c r="DNI23" s="38"/>
      <c r="DNJ23" s="38"/>
      <c r="DNK23" s="38"/>
      <c r="DNL23" s="38"/>
      <c r="DNM23" s="38"/>
      <c r="DNN23" s="38"/>
      <c r="DNO23" s="38"/>
      <c r="DNP23" s="38"/>
      <c r="DNQ23" s="38"/>
      <c r="DNR23" s="38"/>
      <c r="DNS23" s="38"/>
      <c r="DNT23" s="38"/>
      <c r="DNU23" s="38"/>
      <c r="DNV23" s="38"/>
      <c r="DNW23" s="38"/>
      <c r="DNX23" s="38"/>
      <c r="DNY23" s="38"/>
      <c r="DNZ23" s="38"/>
      <c r="DOA23" s="38"/>
      <c r="DOB23" s="38"/>
      <c r="DOC23" s="38"/>
      <c r="DOD23" s="38"/>
      <c r="DOE23" s="38"/>
      <c r="DOF23" s="38"/>
      <c r="DOG23" s="38"/>
      <c r="DOH23" s="38"/>
      <c r="DOI23" s="38"/>
      <c r="DOJ23" s="38"/>
      <c r="DOK23" s="38"/>
      <c r="DOL23" s="38"/>
      <c r="DOM23" s="38"/>
      <c r="DON23" s="38"/>
      <c r="DOO23" s="38"/>
      <c r="DOP23" s="38"/>
      <c r="DOQ23" s="38"/>
      <c r="DOR23" s="38"/>
      <c r="DOS23" s="38"/>
      <c r="DOT23" s="38"/>
      <c r="DOU23" s="38"/>
      <c r="DOV23" s="38"/>
      <c r="DOW23" s="38"/>
      <c r="DOX23" s="38"/>
      <c r="DOY23" s="38"/>
      <c r="DOZ23" s="38"/>
      <c r="DPA23" s="38"/>
      <c r="DPB23" s="38"/>
      <c r="DPC23" s="38"/>
      <c r="DPD23" s="38"/>
      <c r="DPE23" s="38"/>
      <c r="DPF23" s="38"/>
      <c r="DPG23" s="38"/>
      <c r="DPH23" s="38"/>
      <c r="DPI23" s="38"/>
      <c r="DPJ23" s="38"/>
      <c r="DPK23" s="38"/>
      <c r="DPL23" s="38"/>
      <c r="DPM23" s="38"/>
      <c r="DPN23" s="38"/>
      <c r="DPO23" s="38"/>
      <c r="DPP23" s="38"/>
      <c r="DPQ23" s="38"/>
      <c r="DPR23" s="38"/>
      <c r="DPS23" s="38"/>
      <c r="DPT23" s="38"/>
      <c r="DPU23" s="38"/>
      <c r="DPV23" s="38"/>
      <c r="DPW23" s="38"/>
      <c r="DPX23" s="38"/>
      <c r="DPY23" s="38"/>
      <c r="DPZ23" s="38"/>
      <c r="DQA23" s="38"/>
      <c r="DQB23" s="38"/>
      <c r="DQC23" s="38"/>
      <c r="DQD23" s="38"/>
      <c r="DQE23" s="38"/>
      <c r="DQF23" s="38"/>
      <c r="DQG23" s="38"/>
      <c r="DQH23" s="38"/>
      <c r="DQI23" s="38"/>
      <c r="DQJ23" s="38"/>
      <c r="DQK23" s="38"/>
      <c r="DQL23" s="38"/>
      <c r="DQM23" s="38"/>
      <c r="DQN23" s="38"/>
      <c r="DQO23" s="38"/>
      <c r="DQP23" s="38"/>
      <c r="DQQ23" s="38"/>
      <c r="DQR23" s="38"/>
      <c r="DQS23" s="38"/>
      <c r="DQT23" s="38"/>
      <c r="DQU23" s="38"/>
      <c r="DQV23" s="38"/>
      <c r="DQW23" s="38"/>
      <c r="DQX23" s="38"/>
      <c r="DQY23" s="38"/>
      <c r="DQZ23" s="38"/>
      <c r="DRA23" s="38"/>
      <c r="DRB23" s="38"/>
      <c r="DRC23" s="38"/>
      <c r="DRD23" s="38"/>
      <c r="DRE23" s="38"/>
      <c r="DRF23" s="38"/>
      <c r="DRG23" s="38"/>
      <c r="DRH23" s="38"/>
      <c r="DRI23" s="38"/>
      <c r="DRJ23" s="38"/>
      <c r="DRK23" s="38"/>
      <c r="DRL23" s="38"/>
      <c r="DRM23" s="38"/>
      <c r="DRN23" s="38"/>
      <c r="DRO23" s="38"/>
      <c r="DRP23" s="38"/>
      <c r="DRQ23" s="38"/>
      <c r="DRR23" s="38"/>
      <c r="DRS23" s="38"/>
      <c r="DRT23" s="38"/>
      <c r="DRU23" s="38"/>
      <c r="DRV23" s="38"/>
      <c r="DRW23" s="38"/>
      <c r="DRX23" s="38"/>
      <c r="DRY23" s="38"/>
      <c r="DRZ23" s="38"/>
      <c r="DSA23" s="38"/>
      <c r="DSB23" s="38"/>
      <c r="DSC23" s="38"/>
      <c r="DSD23" s="38"/>
      <c r="DSE23" s="38"/>
      <c r="DSF23" s="38"/>
      <c r="DSG23" s="38"/>
      <c r="DSH23" s="38"/>
      <c r="DSI23" s="38"/>
      <c r="DSJ23" s="38"/>
      <c r="DSK23" s="38"/>
      <c r="DSL23" s="38"/>
      <c r="DSM23" s="38"/>
      <c r="DSN23" s="38"/>
      <c r="DSO23" s="38"/>
      <c r="DSP23" s="38"/>
      <c r="DSQ23" s="38"/>
      <c r="DSR23" s="38"/>
      <c r="DSS23" s="38"/>
      <c r="DST23" s="38"/>
      <c r="DSU23" s="38"/>
      <c r="DSV23" s="38"/>
      <c r="DSW23" s="38"/>
      <c r="DSX23" s="38"/>
      <c r="DSY23" s="38"/>
      <c r="DSZ23" s="38"/>
      <c r="DTA23" s="38"/>
      <c r="DTB23" s="38"/>
      <c r="DTC23" s="38"/>
      <c r="DTD23" s="38"/>
      <c r="DTE23" s="38"/>
      <c r="DTF23" s="38"/>
      <c r="DTG23" s="38"/>
      <c r="DTH23" s="38"/>
      <c r="DTI23" s="38"/>
      <c r="DTJ23" s="38"/>
      <c r="DTK23" s="38"/>
      <c r="DTL23" s="38"/>
      <c r="DTM23" s="38"/>
      <c r="DTN23" s="38"/>
      <c r="DTO23" s="38"/>
      <c r="DTP23" s="38"/>
      <c r="DTQ23" s="38"/>
      <c r="DTR23" s="38"/>
      <c r="DTS23" s="38"/>
      <c r="DTT23" s="38"/>
      <c r="DTU23" s="38"/>
      <c r="DTV23" s="38"/>
      <c r="DTW23" s="38"/>
      <c r="DTX23" s="38"/>
      <c r="DTY23" s="38"/>
      <c r="DTZ23" s="38"/>
      <c r="DUA23" s="38"/>
      <c r="DUB23" s="38"/>
      <c r="DUC23" s="38"/>
      <c r="DUD23" s="38"/>
      <c r="DUE23" s="38"/>
      <c r="DUF23" s="38"/>
      <c r="DUG23" s="38"/>
      <c r="DUH23" s="38"/>
      <c r="DUI23" s="38"/>
      <c r="DUJ23" s="38"/>
      <c r="DUK23" s="38"/>
      <c r="DUL23" s="38"/>
      <c r="DUM23" s="38"/>
      <c r="DUN23" s="38"/>
      <c r="DUO23" s="38"/>
      <c r="DUP23" s="38"/>
      <c r="DUQ23" s="38"/>
      <c r="DUR23" s="38"/>
      <c r="DUS23" s="38"/>
      <c r="DUT23" s="38"/>
      <c r="DUU23" s="38"/>
      <c r="DUV23" s="38"/>
      <c r="DUW23" s="38"/>
      <c r="DUX23" s="38"/>
      <c r="DUY23" s="38"/>
      <c r="DUZ23" s="38"/>
      <c r="DVA23" s="38"/>
      <c r="DVB23" s="38"/>
      <c r="DVC23" s="38"/>
      <c r="DVD23" s="38"/>
      <c r="DVE23" s="38"/>
      <c r="DVF23" s="38"/>
      <c r="DVG23" s="38"/>
      <c r="DVH23" s="38"/>
      <c r="DVI23" s="38"/>
      <c r="DVJ23" s="38"/>
      <c r="DVK23" s="38"/>
      <c r="DVL23" s="38"/>
      <c r="DVM23" s="38"/>
      <c r="DVN23" s="38"/>
      <c r="DVO23" s="38"/>
      <c r="DVP23" s="38"/>
      <c r="DVQ23" s="38"/>
      <c r="DVR23" s="38"/>
      <c r="DVS23" s="38"/>
      <c r="DVT23" s="38"/>
      <c r="DVU23" s="38"/>
      <c r="DVV23" s="38"/>
      <c r="DVW23" s="38"/>
      <c r="DVX23" s="38"/>
      <c r="DVY23" s="38"/>
      <c r="DVZ23" s="38"/>
      <c r="DWA23" s="38"/>
      <c r="DWB23" s="38"/>
      <c r="DWC23" s="38"/>
      <c r="DWD23" s="38"/>
      <c r="DWE23" s="38"/>
      <c r="DWF23" s="38"/>
      <c r="DWG23" s="38"/>
      <c r="DWH23" s="38"/>
      <c r="DWI23" s="38"/>
      <c r="DWJ23" s="38"/>
      <c r="DWK23" s="38"/>
      <c r="DWL23" s="38"/>
      <c r="DWM23" s="38"/>
      <c r="DWN23" s="38"/>
      <c r="DWO23" s="38"/>
      <c r="DWP23" s="38"/>
      <c r="DWQ23" s="38"/>
      <c r="DWR23" s="38"/>
      <c r="DWS23" s="38"/>
      <c r="DWT23" s="38"/>
      <c r="DWU23" s="38"/>
      <c r="DWV23" s="38"/>
      <c r="DWW23" s="38"/>
      <c r="DWX23" s="38"/>
      <c r="DWY23" s="38"/>
      <c r="DWZ23" s="38"/>
      <c r="DXA23" s="38"/>
      <c r="DXB23" s="38"/>
      <c r="DXC23" s="38"/>
      <c r="DXD23" s="38"/>
      <c r="DXE23" s="38"/>
      <c r="DXF23" s="38"/>
      <c r="DXG23" s="38"/>
      <c r="DXH23" s="38"/>
      <c r="DXI23" s="38"/>
      <c r="DXJ23" s="38"/>
      <c r="DXK23" s="38"/>
      <c r="DXL23" s="38"/>
      <c r="DXM23" s="38"/>
      <c r="DXN23" s="38"/>
      <c r="DXO23" s="38"/>
      <c r="DXP23" s="38"/>
      <c r="DXQ23" s="38"/>
      <c r="DXR23" s="38"/>
      <c r="DXS23" s="38"/>
      <c r="DXT23" s="38"/>
      <c r="DXU23" s="38"/>
      <c r="DXV23" s="38"/>
      <c r="DXW23" s="38"/>
      <c r="DXX23" s="38"/>
      <c r="DXY23" s="38"/>
      <c r="DXZ23" s="38"/>
      <c r="DYA23" s="38"/>
      <c r="DYB23" s="38"/>
      <c r="DYC23" s="38"/>
      <c r="DYD23" s="38"/>
      <c r="DYE23" s="38"/>
      <c r="DYF23" s="38"/>
      <c r="DYG23" s="38"/>
      <c r="DYH23" s="38"/>
      <c r="DYI23" s="38"/>
      <c r="DYJ23" s="38"/>
      <c r="DYK23" s="38"/>
      <c r="DYL23" s="38"/>
      <c r="DYM23" s="38"/>
      <c r="DYN23" s="38"/>
      <c r="DYO23" s="38"/>
      <c r="DYP23" s="38"/>
      <c r="DYQ23" s="38"/>
      <c r="DYR23" s="38"/>
      <c r="DYS23" s="38"/>
      <c r="DYT23" s="38"/>
      <c r="DYU23" s="38"/>
      <c r="DYV23" s="38"/>
      <c r="DYW23" s="38"/>
      <c r="DYX23" s="38"/>
      <c r="DYY23" s="38"/>
      <c r="DYZ23" s="38"/>
      <c r="DZA23" s="38"/>
      <c r="DZB23" s="38"/>
      <c r="DZC23" s="38"/>
      <c r="DZD23" s="38"/>
      <c r="DZE23" s="38"/>
      <c r="DZF23" s="38"/>
      <c r="DZG23" s="38"/>
      <c r="DZH23" s="38"/>
      <c r="DZI23" s="38"/>
      <c r="DZJ23" s="38"/>
      <c r="DZK23" s="38"/>
      <c r="DZL23" s="38"/>
      <c r="DZM23" s="38"/>
      <c r="DZN23" s="38"/>
      <c r="DZO23" s="38"/>
      <c r="DZP23" s="38"/>
      <c r="DZQ23" s="38"/>
      <c r="DZR23" s="38"/>
      <c r="DZS23" s="38"/>
      <c r="DZT23" s="38"/>
      <c r="DZU23" s="38"/>
      <c r="DZV23" s="38"/>
      <c r="DZW23" s="38"/>
      <c r="DZX23" s="38"/>
      <c r="DZY23" s="38"/>
      <c r="DZZ23" s="38"/>
      <c r="EAA23" s="38"/>
      <c r="EAB23" s="38"/>
      <c r="EAC23" s="38"/>
      <c r="EAD23" s="38"/>
      <c r="EAE23" s="38"/>
      <c r="EAF23" s="38"/>
      <c r="EAG23" s="38"/>
      <c r="EAH23" s="38"/>
      <c r="EAI23" s="38"/>
      <c r="EAJ23" s="38"/>
      <c r="EAK23" s="38"/>
      <c r="EAL23" s="38"/>
      <c r="EAM23" s="38"/>
      <c r="EAN23" s="38"/>
      <c r="EAO23" s="38"/>
      <c r="EAP23" s="38"/>
      <c r="EAQ23" s="38"/>
      <c r="EAR23" s="38"/>
      <c r="EAS23" s="38"/>
      <c r="EAT23" s="38"/>
      <c r="EAU23" s="38"/>
      <c r="EAV23" s="38"/>
      <c r="EAW23" s="38"/>
      <c r="EAX23" s="38"/>
      <c r="EAY23" s="38"/>
      <c r="EAZ23" s="38"/>
      <c r="EBA23" s="38"/>
      <c r="EBB23" s="38"/>
      <c r="EBC23" s="38"/>
      <c r="EBD23" s="38"/>
      <c r="EBE23" s="38"/>
      <c r="EBF23" s="38"/>
      <c r="EBG23" s="38"/>
      <c r="EBH23" s="38"/>
      <c r="EBI23" s="38"/>
      <c r="EBJ23" s="38"/>
      <c r="EBK23" s="38"/>
      <c r="EBL23" s="38"/>
      <c r="EBM23" s="38"/>
      <c r="EBN23" s="38"/>
      <c r="EBO23" s="38"/>
      <c r="EBP23" s="38"/>
      <c r="EBQ23" s="38"/>
      <c r="EBR23" s="38"/>
      <c r="EBS23" s="38"/>
      <c r="EBT23" s="38"/>
      <c r="EBU23" s="38"/>
      <c r="EBV23" s="38"/>
      <c r="EBW23" s="38"/>
      <c r="EBX23" s="38"/>
      <c r="EBY23" s="38"/>
      <c r="EBZ23" s="38"/>
      <c r="ECA23" s="38"/>
      <c r="ECB23" s="38"/>
      <c r="ECC23" s="38"/>
      <c r="ECD23" s="38"/>
      <c r="ECE23" s="38"/>
      <c r="ECF23" s="38"/>
      <c r="ECG23" s="38"/>
      <c r="ECH23" s="38"/>
      <c r="ECI23" s="38"/>
      <c r="ECJ23" s="38"/>
      <c r="ECK23" s="38"/>
      <c r="ECL23" s="38"/>
      <c r="ECM23" s="38"/>
      <c r="ECN23" s="38"/>
      <c r="ECO23" s="38"/>
      <c r="ECP23" s="38"/>
      <c r="ECQ23" s="38"/>
      <c r="ECR23" s="38"/>
      <c r="ECS23" s="38"/>
      <c r="ECT23" s="38"/>
      <c r="ECU23" s="38"/>
      <c r="ECV23" s="38"/>
      <c r="ECW23" s="38"/>
      <c r="ECX23" s="38"/>
      <c r="ECY23" s="38"/>
      <c r="ECZ23" s="38"/>
      <c r="EDA23" s="38"/>
      <c r="EDB23" s="38"/>
      <c r="EDC23" s="38"/>
      <c r="EDD23" s="38"/>
      <c r="EDE23" s="38"/>
      <c r="EDF23" s="38"/>
      <c r="EDG23" s="38"/>
      <c r="EDH23" s="38"/>
      <c r="EDI23" s="38"/>
      <c r="EDJ23" s="38"/>
      <c r="EDK23" s="38"/>
      <c r="EDL23" s="38"/>
      <c r="EDM23" s="38"/>
      <c r="EDN23" s="38"/>
      <c r="EDO23" s="38"/>
      <c r="EDP23" s="38"/>
      <c r="EDQ23" s="38"/>
      <c r="EDR23" s="38"/>
      <c r="EDS23" s="38"/>
      <c r="EDT23" s="38"/>
      <c r="EDU23" s="38"/>
      <c r="EDV23" s="38"/>
      <c r="EDW23" s="38"/>
      <c r="EDX23" s="38"/>
      <c r="EDY23" s="38"/>
      <c r="EDZ23" s="38"/>
      <c r="EEA23" s="38"/>
      <c r="EEB23" s="38"/>
      <c r="EEC23" s="38"/>
      <c r="EED23" s="38"/>
      <c r="EEE23" s="38"/>
      <c r="EEF23" s="38"/>
      <c r="EEG23" s="38"/>
      <c r="EEH23" s="38"/>
      <c r="EEI23" s="38"/>
      <c r="EEJ23" s="38"/>
      <c r="EEK23" s="38"/>
      <c r="EEL23" s="38"/>
      <c r="EEM23" s="38"/>
      <c r="EEN23" s="38"/>
      <c r="EEO23" s="38"/>
      <c r="EEP23" s="38"/>
      <c r="EEQ23" s="38"/>
      <c r="EER23" s="38"/>
      <c r="EES23" s="38"/>
      <c r="EET23" s="38"/>
      <c r="EEU23" s="38"/>
      <c r="EEV23" s="38"/>
      <c r="EEW23" s="38"/>
      <c r="EEX23" s="38"/>
      <c r="EEY23" s="38"/>
      <c r="EEZ23" s="38"/>
      <c r="EFA23" s="38"/>
      <c r="EFB23" s="38"/>
      <c r="EFC23" s="38"/>
      <c r="EFD23" s="38"/>
      <c r="EFE23" s="38"/>
      <c r="EFF23" s="38"/>
      <c r="EFG23" s="38"/>
      <c r="EFH23" s="38"/>
      <c r="EFI23" s="38"/>
      <c r="EFJ23" s="38"/>
      <c r="EFK23" s="38"/>
      <c r="EFL23" s="38"/>
      <c r="EFM23" s="38"/>
      <c r="EFN23" s="38"/>
      <c r="EFO23" s="38"/>
      <c r="EFP23" s="38"/>
      <c r="EFQ23" s="38"/>
      <c r="EFR23" s="38"/>
      <c r="EFS23" s="38"/>
      <c r="EFT23" s="38"/>
      <c r="EFU23" s="38"/>
      <c r="EFV23" s="38"/>
      <c r="EFW23" s="38"/>
      <c r="EFX23" s="38"/>
      <c r="EFY23" s="38"/>
      <c r="EFZ23" s="38"/>
      <c r="EGA23" s="38"/>
      <c r="EGB23" s="38"/>
      <c r="EGC23" s="38"/>
      <c r="EGD23" s="38"/>
      <c r="EGE23" s="38"/>
      <c r="EGF23" s="38"/>
      <c r="EGG23" s="38"/>
      <c r="EGH23" s="38"/>
      <c r="EGI23" s="38"/>
      <c r="EGJ23" s="38"/>
      <c r="EGK23" s="38"/>
      <c r="EGL23" s="38"/>
      <c r="EGM23" s="38"/>
      <c r="EGN23" s="38"/>
      <c r="EGO23" s="38"/>
      <c r="EGP23" s="38"/>
      <c r="EGQ23" s="38"/>
      <c r="EGR23" s="38"/>
      <c r="EGS23" s="38"/>
      <c r="EGT23" s="38"/>
      <c r="EGU23" s="38"/>
      <c r="EGV23" s="38"/>
      <c r="EGW23" s="38"/>
      <c r="EGX23" s="38"/>
      <c r="EGY23" s="38"/>
      <c r="EGZ23" s="38"/>
      <c r="EHA23" s="38"/>
      <c r="EHB23" s="38"/>
      <c r="EHC23" s="38"/>
      <c r="EHD23" s="38"/>
      <c r="EHE23" s="38"/>
      <c r="EHF23" s="38"/>
      <c r="EHG23" s="38"/>
      <c r="EHH23" s="38"/>
      <c r="EHI23" s="38"/>
      <c r="EHJ23" s="38"/>
      <c r="EHK23" s="38"/>
      <c r="EHL23" s="38"/>
      <c r="EHM23" s="38"/>
      <c r="EHN23" s="38"/>
      <c r="EHO23" s="38"/>
      <c r="EHP23" s="38"/>
      <c r="EHQ23" s="38"/>
      <c r="EHR23" s="38"/>
      <c r="EHS23" s="38"/>
      <c r="EHT23" s="38"/>
      <c r="EHU23" s="38"/>
      <c r="EHV23" s="38"/>
      <c r="EHW23" s="38"/>
      <c r="EHX23" s="38"/>
      <c r="EHY23" s="38"/>
      <c r="EHZ23" s="38"/>
      <c r="EIA23" s="38"/>
      <c r="EIB23" s="38"/>
      <c r="EIC23" s="38"/>
      <c r="EID23" s="38"/>
      <c r="EIE23" s="38"/>
      <c r="EIF23" s="38"/>
      <c r="EIG23" s="38"/>
      <c r="EIH23" s="38"/>
      <c r="EII23" s="38"/>
      <c r="EIJ23" s="38"/>
      <c r="EIK23" s="38"/>
      <c r="EIL23" s="38"/>
      <c r="EIM23" s="38"/>
      <c r="EIN23" s="38"/>
      <c r="EIO23" s="38"/>
      <c r="EIP23" s="38"/>
      <c r="EIQ23" s="38"/>
      <c r="EIR23" s="38"/>
      <c r="EIS23" s="38"/>
      <c r="EIT23" s="38"/>
      <c r="EIU23" s="38"/>
      <c r="EIV23" s="38"/>
      <c r="EIW23" s="38"/>
      <c r="EIX23" s="38"/>
      <c r="EIY23" s="38"/>
      <c r="EIZ23" s="38"/>
      <c r="EJA23" s="38"/>
      <c r="EJB23" s="38"/>
      <c r="EJC23" s="38"/>
      <c r="EJD23" s="38"/>
      <c r="EJE23" s="38"/>
      <c r="EJF23" s="38"/>
      <c r="EJG23" s="38"/>
      <c r="EJH23" s="38"/>
      <c r="EJI23" s="38"/>
      <c r="EJJ23" s="38"/>
      <c r="EJK23" s="38"/>
      <c r="EJL23" s="38"/>
      <c r="EJM23" s="38"/>
      <c r="EJN23" s="38"/>
      <c r="EJO23" s="38"/>
      <c r="EJP23" s="38"/>
      <c r="EJQ23" s="38"/>
      <c r="EJR23" s="38"/>
      <c r="EJS23" s="38"/>
      <c r="EJT23" s="38"/>
      <c r="EJU23" s="38"/>
      <c r="EJV23" s="38"/>
      <c r="EJW23" s="38"/>
      <c r="EJX23" s="38"/>
      <c r="EJY23" s="38"/>
      <c r="EJZ23" s="38"/>
      <c r="EKA23" s="38"/>
      <c r="EKB23" s="38"/>
      <c r="EKC23" s="38"/>
      <c r="EKD23" s="38"/>
      <c r="EKE23" s="38"/>
      <c r="EKF23" s="38"/>
      <c r="EKG23" s="38"/>
      <c r="EKH23" s="38"/>
      <c r="EKI23" s="38"/>
      <c r="EKJ23" s="38"/>
      <c r="EKK23" s="38"/>
      <c r="EKL23" s="38"/>
      <c r="EKM23" s="38"/>
      <c r="EKN23" s="38"/>
      <c r="EKO23" s="38"/>
      <c r="EKP23" s="38"/>
      <c r="EKQ23" s="38"/>
      <c r="EKR23" s="38"/>
      <c r="EKS23" s="38"/>
      <c r="EKT23" s="38"/>
      <c r="EKU23" s="38"/>
      <c r="EKV23" s="38"/>
      <c r="EKW23" s="38"/>
      <c r="EKX23" s="38"/>
      <c r="EKY23" s="38"/>
      <c r="EKZ23" s="38"/>
      <c r="ELA23" s="38"/>
      <c r="ELB23" s="38"/>
      <c r="ELC23" s="38"/>
      <c r="ELD23" s="38"/>
      <c r="ELE23" s="38"/>
      <c r="ELF23" s="38"/>
      <c r="ELG23" s="38"/>
      <c r="ELH23" s="38"/>
      <c r="ELI23" s="38"/>
      <c r="ELJ23" s="38"/>
      <c r="ELK23" s="38"/>
      <c r="ELL23" s="38"/>
      <c r="ELM23" s="38"/>
      <c r="ELN23" s="38"/>
      <c r="ELO23" s="38"/>
      <c r="ELP23" s="38"/>
      <c r="ELQ23" s="38"/>
      <c r="ELR23" s="38"/>
      <c r="ELS23" s="38"/>
      <c r="ELT23" s="38"/>
      <c r="ELU23" s="38"/>
      <c r="ELV23" s="38"/>
      <c r="ELW23" s="38"/>
      <c r="ELX23" s="38"/>
      <c r="ELY23" s="38"/>
      <c r="ELZ23" s="38"/>
      <c r="EMA23" s="38"/>
      <c r="EMB23" s="38"/>
      <c r="EMC23" s="38"/>
      <c r="EMD23" s="38"/>
      <c r="EME23" s="38"/>
      <c r="EMF23" s="38"/>
      <c r="EMG23" s="38"/>
      <c r="EMH23" s="38"/>
      <c r="EMI23" s="38"/>
      <c r="EMJ23" s="38"/>
      <c r="EMK23" s="38"/>
      <c r="EML23" s="38"/>
      <c r="EMM23" s="38"/>
      <c r="EMN23" s="38"/>
      <c r="EMO23" s="38"/>
      <c r="EMP23" s="38"/>
      <c r="EMQ23" s="38"/>
      <c r="EMR23" s="38"/>
      <c r="EMS23" s="38"/>
      <c r="EMT23" s="38"/>
      <c r="EMU23" s="38"/>
      <c r="EMV23" s="38"/>
      <c r="EMW23" s="38"/>
      <c r="EMX23" s="38"/>
      <c r="EMY23" s="38"/>
      <c r="EMZ23" s="38"/>
      <c r="ENA23" s="38"/>
      <c r="ENB23" s="38"/>
      <c r="ENC23" s="38"/>
      <c r="END23" s="38"/>
      <c r="ENE23" s="38"/>
      <c r="ENF23" s="38"/>
      <c r="ENG23" s="38"/>
      <c r="ENH23" s="38"/>
      <c r="ENI23" s="38"/>
      <c r="ENJ23" s="38"/>
      <c r="ENK23" s="38"/>
      <c r="ENL23" s="38"/>
      <c r="ENM23" s="38"/>
      <c r="ENN23" s="38"/>
      <c r="ENO23" s="38"/>
      <c r="ENP23" s="38"/>
      <c r="ENQ23" s="38"/>
      <c r="ENR23" s="38"/>
      <c r="ENS23" s="38"/>
      <c r="ENT23" s="38"/>
      <c r="ENU23" s="38"/>
      <c r="ENV23" s="38"/>
      <c r="ENW23" s="38"/>
      <c r="ENX23" s="38"/>
      <c r="ENY23" s="38"/>
      <c r="ENZ23" s="38"/>
      <c r="EOA23" s="38"/>
      <c r="EOB23" s="38"/>
      <c r="EOC23" s="38"/>
      <c r="EOD23" s="38"/>
      <c r="EOE23" s="38"/>
      <c r="EOF23" s="38"/>
      <c r="EOG23" s="38"/>
      <c r="EOH23" s="38"/>
      <c r="EOI23" s="38"/>
      <c r="EOJ23" s="38"/>
      <c r="EOK23" s="38"/>
      <c r="EOL23" s="38"/>
      <c r="EOM23" s="38"/>
      <c r="EON23" s="38"/>
      <c r="EOO23" s="38"/>
      <c r="EOP23" s="38"/>
      <c r="EOQ23" s="38"/>
      <c r="EOR23" s="38"/>
      <c r="EOS23" s="38"/>
      <c r="EOT23" s="38"/>
      <c r="EOU23" s="38"/>
      <c r="EOV23" s="38"/>
      <c r="EOW23" s="38"/>
      <c r="EOX23" s="38"/>
      <c r="EOY23" s="38"/>
      <c r="EOZ23" s="38"/>
      <c r="EPA23" s="38"/>
      <c r="EPB23" s="38"/>
      <c r="EPC23" s="38"/>
      <c r="EPD23" s="38"/>
      <c r="EPE23" s="38"/>
      <c r="EPF23" s="38"/>
      <c r="EPG23" s="38"/>
      <c r="EPH23" s="38"/>
      <c r="EPI23" s="38"/>
      <c r="EPJ23" s="38"/>
      <c r="EPK23" s="38"/>
      <c r="EPL23" s="38"/>
      <c r="EPM23" s="38"/>
      <c r="EPN23" s="38"/>
      <c r="EPO23" s="38"/>
      <c r="EPP23" s="38"/>
      <c r="EPQ23" s="38"/>
      <c r="EPR23" s="38"/>
      <c r="EPS23" s="38"/>
      <c r="EPT23" s="38"/>
      <c r="EPU23" s="38"/>
      <c r="EPV23" s="38"/>
      <c r="EPW23" s="38"/>
      <c r="EPX23" s="38"/>
      <c r="EPY23" s="38"/>
      <c r="EPZ23" s="38"/>
      <c r="EQA23" s="38"/>
      <c r="EQB23" s="38"/>
      <c r="EQC23" s="38"/>
      <c r="EQD23" s="38"/>
      <c r="EQE23" s="38"/>
      <c r="EQF23" s="38"/>
      <c r="EQG23" s="38"/>
      <c r="EQH23" s="38"/>
      <c r="EQI23" s="38"/>
      <c r="EQJ23" s="38"/>
      <c r="EQK23" s="38"/>
      <c r="EQL23" s="38"/>
      <c r="EQM23" s="38"/>
      <c r="EQN23" s="38"/>
      <c r="EQO23" s="38"/>
      <c r="EQP23" s="38"/>
      <c r="EQQ23" s="38"/>
      <c r="EQR23" s="38"/>
      <c r="EQS23" s="38"/>
      <c r="EQT23" s="38"/>
      <c r="EQU23" s="38"/>
      <c r="EQV23" s="38"/>
      <c r="EQW23" s="38"/>
      <c r="EQX23" s="38"/>
      <c r="EQY23" s="38"/>
      <c r="EQZ23" s="38"/>
      <c r="ERA23" s="38"/>
      <c r="ERB23" s="38"/>
      <c r="ERC23" s="38"/>
      <c r="ERD23" s="38"/>
      <c r="ERE23" s="38"/>
      <c r="ERF23" s="38"/>
      <c r="ERG23" s="38"/>
      <c r="ERH23" s="38"/>
      <c r="ERI23" s="38"/>
      <c r="ERJ23" s="38"/>
      <c r="ERK23" s="38"/>
      <c r="ERL23" s="38"/>
      <c r="ERM23" s="38"/>
      <c r="ERN23" s="38"/>
      <c r="ERO23" s="38"/>
      <c r="ERP23" s="38"/>
      <c r="ERQ23" s="38"/>
      <c r="ERR23" s="38"/>
      <c r="ERS23" s="38"/>
      <c r="ERT23" s="38"/>
      <c r="ERU23" s="38"/>
      <c r="ERV23" s="38"/>
      <c r="ERW23" s="38"/>
      <c r="ERX23" s="38"/>
      <c r="ERY23" s="38"/>
      <c r="ERZ23" s="38"/>
      <c r="ESA23" s="38"/>
      <c r="ESB23" s="38"/>
      <c r="ESC23" s="38"/>
      <c r="ESD23" s="38"/>
      <c r="ESE23" s="38"/>
      <c r="ESF23" s="38"/>
      <c r="ESG23" s="38"/>
      <c r="ESH23" s="38"/>
      <c r="ESI23" s="38"/>
      <c r="ESJ23" s="38"/>
      <c r="ESK23" s="38"/>
      <c r="ESL23" s="38"/>
      <c r="ESM23" s="38"/>
      <c r="ESN23" s="38"/>
      <c r="ESO23" s="38"/>
      <c r="ESP23" s="38"/>
      <c r="ESQ23" s="38"/>
      <c r="ESR23" s="38"/>
      <c r="ESS23" s="38"/>
      <c r="EST23" s="38"/>
      <c r="ESU23" s="38"/>
      <c r="ESV23" s="38"/>
      <c r="ESW23" s="38"/>
      <c r="ESX23" s="38"/>
      <c r="ESY23" s="38"/>
      <c r="ESZ23" s="38"/>
      <c r="ETA23" s="38"/>
      <c r="ETB23" s="38"/>
      <c r="ETC23" s="38"/>
      <c r="ETD23" s="38"/>
      <c r="ETE23" s="38"/>
      <c r="ETF23" s="38"/>
      <c r="ETG23" s="38"/>
      <c r="ETH23" s="38"/>
      <c r="ETI23" s="38"/>
      <c r="ETJ23" s="38"/>
      <c r="ETK23" s="38"/>
      <c r="ETL23" s="38"/>
      <c r="ETM23" s="38"/>
      <c r="ETN23" s="38"/>
      <c r="ETO23" s="38"/>
      <c r="ETP23" s="38"/>
      <c r="ETQ23" s="38"/>
      <c r="ETR23" s="38"/>
      <c r="ETS23" s="38"/>
      <c r="ETT23" s="38"/>
      <c r="ETU23" s="38"/>
      <c r="ETV23" s="38"/>
      <c r="ETW23" s="38"/>
      <c r="ETX23" s="38"/>
      <c r="ETY23" s="38"/>
      <c r="ETZ23" s="38"/>
      <c r="EUA23" s="38"/>
      <c r="EUB23" s="38"/>
      <c r="EUC23" s="38"/>
      <c r="EUD23" s="38"/>
      <c r="EUE23" s="38"/>
      <c r="EUF23" s="38"/>
      <c r="EUG23" s="38"/>
      <c r="EUH23" s="38"/>
      <c r="EUI23" s="38"/>
      <c r="EUJ23" s="38"/>
      <c r="EUK23" s="38"/>
      <c r="EUL23" s="38"/>
      <c r="EUM23" s="38"/>
      <c r="EUN23" s="38"/>
      <c r="EUO23" s="38"/>
      <c r="EUP23" s="38"/>
      <c r="EUQ23" s="38"/>
      <c r="EUR23" s="38"/>
      <c r="EUS23" s="38"/>
      <c r="EUT23" s="38"/>
      <c r="EUU23" s="38"/>
      <c r="EUV23" s="38"/>
      <c r="EUW23" s="38"/>
      <c r="EUX23" s="38"/>
      <c r="EUY23" s="38"/>
      <c r="EUZ23" s="38"/>
      <c r="EVA23" s="38"/>
      <c r="EVB23" s="38"/>
      <c r="EVC23" s="38"/>
      <c r="EVD23" s="38"/>
      <c r="EVE23" s="38"/>
      <c r="EVF23" s="38"/>
      <c r="EVG23" s="38"/>
      <c r="EVH23" s="38"/>
      <c r="EVI23" s="38"/>
      <c r="EVJ23" s="38"/>
      <c r="EVK23" s="38"/>
      <c r="EVL23" s="38"/>
      <c r="EVM23" s="38"/>
      <c r="EVN23" s="38"/>
      <c r="EVO23" s="38"/>
      <c r="EVP23" s="38"/>
      <c r="EVQ23" s="38"/>
      <c r="EVR23" s="38"/>
      <c r="EVS23" s="38"/>
      <c r="EVT23" s="38"/>
      <c r="EVU23" s="38"/>
      <c r="EVV23" s="38"/>
      <c r="EVW23" s="38"/>
      <c r="EVX23" s="38"/>
      <c r="EVY23" s="38"/>
      <c r="EVZ23" s="38"/>
      <c r="EWA23" s="38"/>
      <c r="EWB23" s="38"/>
      <c r="EWC23" s="38"/>
      <c r="EWD23" s="38"/>
      <c r="EWE23" s="38"/>
      <c r="EWF23" s="38"/>
      <c r="EWG23" s="38"/>
      <c r="EWH23" s="38"/>
      <c r="EWI23" s="38"/>
      <c r="EWJ23" s="38"/>
      <c r="EWK23" s="38"/>
      <c r="EWL23" s="38"/>
      <c r="EWM23" s="38"/>
      <c r="EWN23" s="38"/>
      <c r="EWO23" s="38"/>
      <c r="EWP23" s="38"/>
      <c r="EWQ23" s="38"/>
      <c r="EWR23" s="38"/>
      <c r="EWS23" s="38"/>
      <c r="EWT23" s="38"/>
      <c r="EWU23" s="38"/>
      <c r="EWV23" s="38"/>
      <c r="EWW23" s="38"/>
      <c r="EWX23" s="38"/>
      <c r="EWY23" s="38"/>
      <c r="EWZ23" s="38"/>
      <c r="EXA23" s="38"/>
      <c r="EXB23" s="38"/>
      <c r="EXC23" s="38"/>
      <c r="EXD23" s="38"/>
      <c r="EXE23" s="38"/>
      <c r="EXF23" s="38"/>
      <c r="EXG23" s="38"/>
      <c r="EXH23" s="38"/>
      <c r="EXI23" s="38"/>
      <c r="EXJ23" s="38"/>
      <c r="EXK23" s="38"/>
      <c r="EXL23" s="38"/>
      <c r="EXM23" s="38"/>
      <c r="EXN23" s="38"/>
      <c r="EXO23" s="38"/>
      <c r="EXP23" s="38"/>
      <c r="EXQ23" s="38"/>
      <c r="EXR23" s="38"/>
      <c r="EXS23" s="38"/>
      <c r="EXT23" s="38"/>
      <c r="EXU23" s="38"/>
      <c r="EXV23" s="38"/>
      <c r="EXW23" s="38"/>
      <c r="EXX23" s="38"/>
      <c r="EXY23" s="38"/>
      <c r="EXZ23" s="38"/>
      <c r="EYA23" s="38"/>
      <c r="EYB23" s="38"/>
      <c r="EYC23" s="38"/>
      <c r="EYD23" s="38"/>
      <c r="EYE23" s="38"/>
      <c r="EYF23" s="38"/>
      <c r="EYG23" s="38"/>
      <c r="EYH23" s="38"/>
      <c r="EYI23" s="38"/>
      <c r="EYJ23" s="38"/>
      <c r="EYK23" s="38"/>
      <c r="EYL23" s="38"/>
      <c r="EYM23" s="38"/>
      <c r="EYN23" s="38"/>
      <c r="EYO23" s="38"/>
      <c r="EYP23" s="38"/>
      <c r="EYQ23" s="38"/>
      <c r="EYR23" s="38"/>
      <c r="EYS23" s="38"/>
      <c r="EYT23" s="38"/>
      <c r="EYU23" s="38"/>
      <c r="EYV23" s="38"/>
      <c r="EYW23" s="38"/>
      <c r="EYX23" s="38"/>
      <c r="EYY23" s="38"/>
      <c r="EYZ23" s="38"/>
      <c r="EZA23" s="38"/>
      <c r="EZB23" s="38"/>
      <c r="EZC23" s="38"/>
      <c r="EZD23" s="38"/>
      <c r="EZE23" s="38"/>
      <c r="EZF23" s="38"/>
      <c r="EZG23" s="38"/>
      <c r="EZH23" s="38"/>
      <c r="EZI23" s="38"/>
      <c r="EZJ23" s="38"/>
      <c r="EZK23" s="38"/>
      <c r="EZL23" s="38"/>
      <c r="EZM23" s="38"/>
      <c r="EZN23" s="38"/>
      <c r="EZO23" s="38"/>
      <c r="EZP23" s="38"/>
      <c r="EZQ23" s="38"/>
      <c r="EZR23" s="38"/>
      <c r="EZS23" s="38"/>
      <c r="EZT23" s="38"/>
      <c r="EZU23" s="38"/>
      <c r="EZV23" s="38"/>
      <c r="EZW23" s="38"/>
      <c r="EZX23" s="38"/>
      <c r="EZY23" s="38"/>
      <c r="EZZ23" s="38"/>
      <c r="FAA23" s="38"/>
      <c r="FAB23" s="38"/>
      <c r="FAC23" s="38"/>
      <c r="FAD23" s="38"/>
      <c r="FAE23" s="38"/>
      <c r="FAF23" s="38"/>
      <c r="FAG23" s="38"/>
      <c r="FAH23" s="38"/>
      <c r="FAI23" s="38"/>
      <c r="FAJ23" s="38"/>
      <c r="FAK23" s="38"/>
      <c r="FAL23" s="38"/>
      <c r="FAM23" s="38"/>
      <c r="FAN23" s="38"/>
      <c r="FAO23" s="38"/>
      <c r="FAP23" s="38"/>
      <c r="FAQ23" s="38"/>
      <c r="FAR23" s="38"/>
      <c r="FAS23" s="38"/>
      <c r="FAT23" s="38"/>
      <c r="FAU23" s="38"/>
      <c r="FAV23" s="38"/>
      <c r="FAW23" s="38"/>
      <c r="FAX23" s="38"/>
      <c r="FAY23" s="38"/>
      <c r="FAZ23" s="38"/>
      <c r="FBA23" s="38"/>
      <c r="FBB23" s="38"/>
      <c r="FBC23" s="38"/>
      <c r="FBD23" s="38"/>
      <c r="FBE23" s="38"/>
      <c r="FBF23" s="38"/>
      <c r="FBG23" s="38"/>
      <c r="FBH23" s="38"/>
      <c r="FBI23" s="38"/>
      <c r="FBJ23" s="38"/>
      <c r="FBK23" s="38"/>
      <c r="FBL23" s="38"/>
      <c r="FBM23" s="38"/>
      <c r="FBN23" s="38"/>
      <c r="FBO23" s="38"/>
      <c r="FBP23" s="38"/>
      <c r="FBQ23" s="38"/>
      <c r="FBR23" s="38"/>
      <c r="FBS23" s="38"/>
      <c r="FBT23" s="38"/>
      <c r="FBU23" s="38"/>
      <c r="FBV23" s="38"/>
      <c r="FBW23" s="38"/>
      <c r="FBX23" s="38"/>
      <c r="FBY23" s="38"/>
      <c r="FBZ23" s="38"/>
      <c r="FCA23" s="38"/>
      <c r="FCB23" s="38"/>
      <c r="FCC23" s="38"/>
      <c r="FCD23" s="38"/>
      <c r="FCE23" s="38"/>
      <c r="FCF23" s="38"/>
      <c r="FCG23" s="38"/>
      <c r="FCH23" s="38"/>
      <c r="FCI23" s="38"/>
      <c r="FCJ23" s="38"/>
      <c r="FCK23" s="38"/>
      <c r="FCL23" s="38"/>
      <c r="FCM23" s="38"/>
      <c r="FCN23" s="38"/>
      <c r="FCO23" s="38"/>
      <c r="FCP23" s="38"/>
      <c r="FCQ23" s="38"/>
      <c r="FCR23" s="38"/>
      <c r="FCS23" s="38"/>
      <c r="FCT23" s="38"/>
      <c r="FCU23" s="38"/>
      <c r="FCV23" s="38"/>
      <c r="FCW23" s="38"/>
      <c r="FCX23" s="38"/>
      <c r="FCY23" s="38"/>
      <c r="FCZ23" s="38"/>
      <c r="FDA23" s="38"/>
      <c r="FDB23" s="38"/>
      <c r="FDC23" s="38"/>
      <c r="FDD23" s="38"/>
      <c r="FDE23" s="38"/>
      <c r="FDF23" s="38"/>
      <c r="FDG23" s="38"/>
      <c r="FDH23" s="38"/>
      <c r="FDI23" s="38"/>
      <c r="FDJ23" s="38"/>
      <c r="FDK23" s="38"/>
      <c r="FDL23" s="38"/>
      <c r="FDM23" s="38"/>
      <c r="FDN23" s="38"/>
      <c r="FDO23" s="38"/>
      <c r="FDP23" s="38"/>
      <c r="FDQ23" s="38"/>
      <c r="FDR23" s="38"/>
      <c r="FDS23" s="38"/>
      <c r="FDT23" s="38"/>
      <c r="FDU23" s="38"/>
      <c r="FDV23" s="38"/>
      <c r="FDW23" s="38"/>
      <c r="FDX23" s="38"/>
      <c r="FDY23" s="38"/>
      <c r="FDZ23" s="38"/>
      <c r="FEA23" s="38"/>
      <c r="FEB23" s="38"/>
      <c r="FEC23" s="38"/>
      <c r="FED23" s="38"/>
      <c r="FEE23" s="38"/>
      <c r="FEF23" s="38"/>
      <c r="FEG23" s="38"/>
      <c r="FEH23" s="38"/>
      <c r="FEI23" s="38"/>
      <c r="FEJ23" s="38"/>
      <c r="FEK23" s="38"/>
      <c r="FEL23" s="38"/>
      <c r="FEM23" s="38"/>
      <c r="FEN23" s="38"/>
      <c r="FEO23" s="38"/>
      <c r="FEP23" s="38"/>
      <c r="FEQ23" s="38"/>
      <c r="FER23" s="38"/>
      <c r="FES23" s="38"/>
      <c r="FET23" s="38"/>
      <c r="FEU23" s="38"/>
      <c r="FEV23" s="38"/>
      <c r="FEW23" s="38"/>
      <c r="FEX23" s="38"/>
      <c r="FEY23" s="38"/>
      <c r="FEZ23" s="38"/>
      <c r="FFA23" s="38"/>
      <c r="FFB23" s="38"/>
      <c r="FFC23" s="38"/>
      <c r="FFD23" s="38"/>
      <c r="FFE23" s="38"/>
      <c r="FFF23" s="38"/>
      <c r="FFG23" s="38"/>
      <c r="FFH23" s="38"/>
      <c r="FFI23" s="38"/>
      <c r="FFJ23" s="38"/>
      <c r="FFK23" s="38"/>
      <c r="FFL23" s="38"/>
      <c r="FFM23" s="38"/>
      <c r="FFN23" s="38"/>
      <c r="FFO23" s="38"/>
      <c r="FFP23" s="38"/>
      <c r="FFQ23" s="38"/>
      <c r="FFR23" s="38"/>
      <c r="FFS23" s="38"/>
      <c r="FFT23" s="38"/>
      <c r="FFU23" s="38"/>
      <c r="FFV23" s="38"/>
      <c r="FFW23" s="38"/>
      <c r="FFX23" s="38"/>
      <c r="FFY23" s="38"/>
      <c r="FFZ23" s="38"/>
      <c r="FGA23" s="38"/>
      <c r="FGB23" s="38"/>
      <c r="FGC23" s="38"/>
      <c r="FGD23" s="38"/>
      <c r="FGE23" s="38"/>
      <c r="FGF23" s="38"/>
      <c r="FGG23" s="38"/>
      <c r="FGH23" s="38"/>
      <c r="FGI23" s="38"/>
      <c r="FGJ23" s="38"/>
      <c r="FGK23" s="38"/>
      <c r="FGL23" s="38"/>
      <c r="FGM23" s="38"/>
      <c r="FGN23" s="38"/>
      <c r="FGO23" s="38"/>
      <c r="FGP23" s="38"/>
      <c r="FGQ23" s="38"/>
      <c r="FGR23" s="38"/>
      <c r="FGS23" s="38"/>
      <c r="FGT23" s="38"/>
      <c r="FGU23" s="38"/>
      <c r="FGV23" s="38"/>
      <c r="FGW23" s="38"/>
      <c r="FGX23" s="38"/>
      <c r="FGY23" s="38"/>
      <c r="FGZ23" s="38"/>
      <c r="FHA23" s="38"/>
      <c r="FHB23" s="38"/>
      <c r="FHC23" s="38"/>
      <c r="FHD23" s="38"/>
      <c r="FHE23" s="38"/>
      <c r="FHF23" s="38"/>
      <c r="FHG23" s="38"/>
      <c r="FHH23" s="38"/>
      <c r="FHI23" s="38"/>
      <c r="FHJ23" s="38"/>
      <c r="FHK23" s="38"/>
      <c r="FHL23" s="38"/>
      <c r="FHM23" s="38"/>
      <c r="FHN23" s="38"/>
      <c r="FHO23" s="38"/>
      <c r="FHP23" s="38"/>
      <c r="FHQ23" s="38"/>
      <c r="FHR23" s="38"/>
      <c r="FHS23" s="38"/>
      <c r="FHT23" s="38"/>
      <c r="FHU23" s="38"/>
      <c r="FHV23" s="38"/>
      <c r="FHW23" s="38"/>
      <c r="FHX23" s="38"/>
      <c r="FHY23" s="38"/>
      <c r="FHZ23" s="38"/>
      <c r="FIA23" s="38"/>
      <c r="FIB23" s="38"/>
      <c r="FIC23" s="38"/>
      <c r="FID23" s="38"/>
      <c r="FIE23" s="38"/>
      <c r="FIF23" s="38"/>
      <c r="FIG23" s="38"/>
      <c r="FIH23" s="38"/>
      <c r="FII23" s="38"/>
      <c r="FIJ23" s="38"/>
      <c r="FIK23" s="38"/>
      <c r="FIL23" s="38"/>
      <c r="FIM23" s="38"/>
      <c r="FIN23" s="38"/>
      <c r="FIO23" s="38"/>
      <c r="FIP23" s="38"/>
      <c r="FIQ23" s="38"/>
      <c r="FIR23" s="38"/>
      <c r="FIS23" s="38"/>
      <c r="FIT23" s="38"/>
      <c r="FIU23" s="38"/>
      <c r="FIV23" s="38"/>
      <c r="FIW23" s="38"/>
      <c r="FIX23" s="38"/>
      <c r="FIY23" s="38"/>
      <c r="FIZ23" s="38"/>
      <c r="FJA23" s="38"/>
      <c r="FJB23" s="38"/>
      <c r="FJC23" s="38"/>
      <c r="FJD23" s="38"/>
      <c r="FJE23" s="38"/>
      <c r="FJF23" s="38"/>
      <c r="FJG23" s="38"/>
      <c r="FJH23" s="38"/>
      <c r="FJI23" s="38"/>
      <c r="FJJ23" s="38"/>
      <c r="FJK23" s="38"/>
      <c r="FJL23" s="38"/>
      <c r="FJM23" s="38"/>
      <c r="FJN23" s="38"/>
      <c r="FJO23" s="38"/>
      <c r="FJP23" s="38"/>
      <c r="FJQ23" s="38"/>
      <c r="FJR23" s="38"/>
      <c r="FJS23" s="38"/>
      <c r="FJT23" s="38"/>
      <c r="FJU23" s="38"/>
      <c r="FJV23" s="38"/>
      <c r="FJW23" s="38"/>
      <c r="FJX23" s="38"/>
      <c r="FJY23" s="38"/>
      <c r="FJZ23" s="38"/>
      <c r="FKA23" s="38"/>
      <c r="FKB23" s="38"/>
      <c r="FKC23" s="38"/>
      <c r="FKD23" s="38"/>
      <c r="FKE23" s="38"/>
      <c r="FKF23" s="38"/>
      <c r="FKG23" s="38"/>
      <c r="FKH23" s="38"/>
      <c r="FKI23" s="38"/>
      <c r="FKJ23" s="38"/>
      <c r="FKK23" s="38"/>
      <c r="FKL23" s="38"/>
      <c r="FKM23" s="38"/>
      <c r="FKN23" s="38"/>
      <c r="FKO23" s="38"/>
      <c r="FKP23" s="38"/>
      <c r="FKQ23" s="38"/>
      <c r="FKR23" s="38"/>
      <c r="FKS23" s="38"/>
      <c r="FKT23" s="38"/>
      <c r="FKU23" s="38"/>
      <c r="FKV23" s="38"/>
      <c r="FKW23" s="38"/>
      <c r="FKX23" s="38"/>
      <c r="FKY23" s="38"/>
      <c r="FKZ23" s="38"/>
      <c r="FLA23" s="38"/>
      <c r="FLB23" s="38"/>
      <c r="FLC23" s="38"/>
      <c r="FLD23" s="38"/>
      <c r="FLE23" s="38"/>
      <c r="FLF23" s="38"/>
      <c r="FLG23" s="38"/>
      <c r="FLH23" s="38"/>
      <c r="FLI23" s="38"/>
      <c r="FLJ23" s="38"/>
      <c r="FLK23" s="38"/>
      <c r="FLL23" s="38"/>
      <c r="FLM23" s="38"/>
      <c r="FLN23" s="38"/>
      <c r="FLO23" s="38"/>
      <c r="FLP23" s="38"/>
      <c r="FLQ23" s="38"/>
      <c r="FLR23" s="38"/>
      <c r="FLS23" s="38"/>
      <c r="FLT23" s="38"/>
      <c r="FLU23" s="38"/>
      <c r="FLV23" s="38"/>
      <c r="FLW23" s="38"/>
      <c r="FLX23" s="38"/>
      <c r="FLY23" s="38"/>
      <c r="FLZ23" s="38"/>
      <c r="FMA23" s="38"/>
      <c r="FMB23" s="38"/>
      <c r="FMC23" s="38"/>
      <c r="FMD23" s="38"/>
      <c r="FME23" s="38"/>
      <c r="FMF23" s="38"/>
      <c r="FMG23" s="38"/>
      <c r="FMH23" s="38"/>
      <c r="FMI23" s="38"/>
      <c r="FMJ23" s="38"/>
      <c r="FMK23" s="38"/>
      <c r="FML23" s="38"/>
      <c r="FMM23" s="38"/>
      <c r="FMN23" s="38"/>
      <c r="FMO23" s="38"/>
      <c r="FMP23" s="38"/>
      <c r="FMQ23" s="38"/>
      <c r="FMR23" s="38"/>
      <c r="FMS23" s="38"/>
      <c r="FMT23" s="38"/>
      <c r="FMU23" s="38"/>
      <c r="FMV23" s="38"/>
      <c r="FMW23" s="38"/>
      <c r="FMX23" s="38"/>
      <c r="FMY23" s="38"/>
      <c r="FMZ23" s="38"/>
      <c r="FNA23" s="38"/>
      <c r="FNB23" s="38"/>
      <c r="FNC23" s="38"/>
      <c r="FND23" s="38"/>
      <c r="FNE23" s="38"/>
      <c r="FNF23" s="38"/>
      <c r="FNG23" s="38"/>
      <c r="FNH23" s="38"/>
      <c r="FNI23" s="38"/>
      <c r="FNJ23" s="38"/>
      <c r="FNK23" s="38"/>
      <c r="FNL23" s="38"/>
      <c r="FNM23" s="38"/>
      <c r="FNN23" s="38"/>
      <c r="FNO23" s="38"/>
      <c r="FNP23" s="38"/>
      <c r="FNQ23" s="38"/>
      <c r="FNR23" s="38"/>
      <c r="FNS23" s="38"/>
      <c r="FNT23" s="38"/>
      <c r="FNU23" s="38"/>
      <c r="FNV23" s="38"/>
      <c r="FNW23" s="38"/>
      <c r="FNX23" s="38"/>
      <c r="FNY23" s="38"/>
      <c r="FNZ23" s="38"/>
      <c r="FOA23" s="38"/>
      <c r="FOB23" s="38"/>
      <c r="FOC23" s="38"/>
      <c r="FOD23" s="38"/>
      <c r="FOE23" s="38"/>
      <c r="FOF23" s="38"/>
      <c r="FOG23" s="38"/>
      <c r="FOH23" s="38"/>
      <c r="FOI23" s="38"/>
      <c r="FOJ23" s="38"/>
      <c r="FOK23" s="38"/>
      <c r="FOL23" s="38"/>
      <c r="FOM23" s="38"/>
      <c r="FON23" s="38"/>
      <c r="FOO23" s="38"/>
      <c r="FOP23" s="38"/>
      <c r="FOQ23" s="38"/>
      <c r="FOR23" s="38"/>
      <c r="FOS23" s="38"/>
      <c r="FOT23" s="38"/>
      <c r="FOU23" s="38"/>
      <c r="FOV23" s="38"/>
      <c r="FOW23" s="38"/>
      <c r="FOX23" s="38"/>
      <c r="FOY23" s="38"/>
      <c r="FOZ23" s="38"/>
      <c r="FPA23" s="38"/>
      <c r="FPB23" s="38"/>
      <c r="FPC23" s="38"/>
      <c r="FPD23" s="38"/>
      <c r="FPE23" s="38"/>
      <c r="FPF23" s="38"/>
      <c r="FPG23" s="38"/>
      <c r="FPH23" s="38"/>
      <c r="FPI23" s="38"/>
      <c r="FPJ23" s="38"/>
      <c r="FPK23" s="38"/>
      <c r="FPL23" s="38"/>
      <c r="FPM23" s="38"/>
      <c r="FPN23" s="38"/>
      <c r="FPO23" s="38"/>
      <c r="FPP23" s="38"/>
      <c r="FPQ23" s="38"/>
      <c r="FPR23" s="38"/>
      <c r="FPS23" s="38"/>
      <c r="FPT23" s="38"/>
      <c r="FPU23" s="38"/>
      <c r="FPV23" s="38"/>
      <c r="FPW23" s="38"/>
      <c r="FPX23" s="38"/>
      <c r="FPY23" s="38"/>
      <c r="FPZ23" s="38"/>
      <c r="FQA23" s="38"/>
      <c r="FQB23" s="38"/>
      <c r="FQC23" s="38"/>
      <c r="FQD23" s="38"/>
      <c r="FQE23" s="38"/>
      <c r="FQF23" s="38"/>
      <c r="FQG23" s="38"/>
      <c r="FQH23" s="38"/>
      <c r="FQI23" s="38"/>
      <c r="FQJ23" s="38"/>
      <c r="FQK23" s="38"/>
      <c r="FQL23" s="38"/>
      <c r="FQM23" s="38"/>
      <c r="FQN23" s="38"/>
      <c r="FQO23" s="38"/>
      <c r="FQP23" s="38"/>
      <c r="FQQ23" s="38"/>
      <c r="FQR23" s="38"/>
      <c r="FQS23" s="38"/>
      <c r="FQT23" s="38"/>
      <c r="FQU23" s="38"/>
      <c r="FQV23" s="38"/>
      <c r="FQW23" s="38"/>
      <c r="FQX23" s="38"/>
      <c r="FQY23" s="38"/>
      <c r="FQZ23" s="38"/>
      <c r="FRA23" s="38"/>
      <c r="FRB23" s="38"/>
      <c r="FRC23" s="38"/>
      <c r="FRD23" s="38"/>
      <c r="FRE23" s="38"/>
      <c r="FRF23" s="38"/>
      <c r="FRG23" s="38"/>
      <c r="FRH23" s="38"/>
      <c r="FRI23" s="38"/>
      <c r="FRJ23" s="38"/>
      <c r="FRK23" s="38"/>
      <c r="FRL23" s="38"/>
      <c r="FRM23" s="38"/>
      <c r="FRN23" s="38"/>
      <c r="FRO23" s="38"/>
      <c r="FRP23" s="38"/>
      <c r="FRQ23" s="38"/>
      <c r="FRR23" s="38"/>
      <c r="FRS23" s="38"/>
      <c r="FRT23" s="38"/>
      <c r="FRU23" s="38"/>
      <c r="FRV23" s="38"/>
      <c r="FRW23" s="38"/>
      <c r="FRX23" s="38"/>
      <c r="FRY23" s="38"/>
      <c r="FRZ23" s="38"/>
      <c r="FSA23" s="38"/>
      <c r="FSB23" s="38"/>
      <c r="FSC23" s="38"/>
      <c r="FSD23" s="38"/>
      <c r="FSE23" s="38"/>
      <c r="FSF23" s="38"/>
      <c r="FSG23" s="38"/>
      <c r="FSH23" s="38"/>
      <c r="FSI23" s="38"/>
      <c r="FSJ23" s="38"/>
      <c r="FSK23" s="38"/>
      <c r="FSL23" s="38"/>
      <c r="FSM23" s="38"/>
      <c r="FSN23" s="38"/>
      <c r="FSO23" s="38"/>
      <c r="FSP23" s="38"/>
      <c r="FSQ23" s="38"/>
      <c r="FSR23" s="38"/>
      <c r="FSS23" s="38"/>
      <c r="FST23" s="38"/>
      <c r="FSU23" s="38"/>
      <c r="FSV23" s="38"/>
      <c r="FSW23" s="38"/>
      <c r="FSX23" s="38"/>
      <c r="FSY23" s="38"/>
      <c r="FSZ23" s="38"/>
      <c r="FTA23" s="38"/>
      <c r="FTB23" s="38"/>
      <c r="FTC23" s="38"/>
      <c r="FTD23" s="38"/>
      <c r="FTE23" s="38"/>
      <c r="FTF23" s="38"/>
      <c r="FTG23" s="38"/>
      <c r="FTH23" s="38"/>
      <c r="FTI23" s="38"/>
      <c r="FTJ23" s="38"/>
      <c r="FTK23" s="38"/>
      <c r="FTL23" s="38"/>
      <c r="FTM23" s="38"/>
      <c r="FTN23" s="38"/>
      <c r="FTO23" s="38"/>
      <c r="FTP23" s="38"/>
      <c r="FTQ23" s="38"/>
      <c r="FTR23" s="38"/>
      <c r="FTS23" s="38"/>
      <c r="FTT23" s="38"/>
      <c r="FTU23" s="38"/>
      <c r="FTV23" s="38"/>
      <c r="FTW23" s="38"/>
      <c r="FTX23" s="38"/>
      <c r="FTY23" s="38"/>
      <c r="FTZ23" s="38"/>
      <c r="FUA23" s="38"/>
      <c r="FUB23" s="38"/>
      <c r="FUC23" s="38"/>
      <c r="FUD23" s="38"/>
      <c r="FUE23" s="38"/>
      <c r="FUF23" s="38"/>
      <c r="FUG23" s="38"/>
      <c r="FUH23" s="38"/>
      <c r="FUI23" s="38"/>
      <c r="FUJ23" s="38"/>
      <c r="FUK23" s="38"/>
      <c r="FUL23" s="38"/>
      <c r="FUM23" s="38"/>
      <c r="FUN23" s="38"/>
      <c r="FUO23" s="38"/>
      <c r="FUP23" s="38"/>
      <c r="FUQ23" s="38"/>
      <c r="FUR23" s="38"/>
      <c r="FUS23" s="38"/>
      <c r="FUT23" s="38"/>
      <c r="FUU23" s="38"/>
      <c r="FUV23" s="38"/>
      <c r="FUW23" s="38"/>
      <c r="FUX23" s="38"/>
      <c r="FUY23" s="38"/>
      <c r="FUZ23" s="38"/>
      <c r="FVA23" s="38"/>
      <c r="FVB23" s="38"/>
      <c r="FVC23" s="38"/>
      <c r="FVD23" s="38"/>
      <c r="FVE23" s="38"/>
      <c r="FVF23" s="38"/>
      <c r="FVG23" s="38"/>
      <c r="FVH23" s="38"/>
      <c r="FVI23" s="38"/>
      <c r="FVJ23" s="38"/>
      <c r="FVK23" s="38"/>
      <c r="FVL23" s="38"/>
      <c r="FVM23" s="38"/>
      <c r="FVN23" s="38"/>
      <c r="FVO23" s="38"/>
      <c r="FVP23" s="38"/>
      <c r="FVQ23" s="38"/>
      <c r="FVR23" s="38"/>
      <c r="FVS23" s="38"/>
      <c r="FVT23" s="38"/>
      <c r="FVU23" s="38"/>
      <c r="FVV23" s="38"/>
      <c r="FVW23" s="38"/>
      <c r="FVX23" s="38"/>
      <c r="FVY23" s="38"/>
      <c r="FVZ23" s="38"/>
      <c r="FWA23" s="38"/>
      <c r="FWB23" s="38"/>
      <c r="FWC23" s="38"/>
      <c r="FWD23" s="38"/>
      <c r="FWE23" s="38"/>
      <c r="FWF23" s="38"/>
      <c r="FWG23" s="38"/>
      <c r="FWH23" s="38"/>
      <c r="FWI23" s="38"/>
      <c r="FWJ23" s="38"/>
      <c r="FWK23" s="38"/>
      <c r="FWL23" s="38"/>
      <c r="FWM23" s="38"/>
      <c r="FWN23" s="38"/>
      <c r="FWO23" s="38"/>
      <c r="FWP23" s="38"/>
      <c r="FWQ23" s="38"/>
      <c r="FWR23" s="38"/>
      <c r="FWS23" s="38"/>
      <c r="FWT23" s="38"/>
      <c r="FWU23" s="38"/>
      <c r="FWV23" s="38"/>
      <c r="FWW23" s="38"/>
      <c r="FWX23" s="38"/>
      <c r="FWY23" s="38"/>
      <c r="FWZ23" s="38"/>
      <c r="FXA23" s="38"/>
      <c r="FXB23" s="38"/>
      <c r="FXC23" s="38"/>
      <c r="FXD23" s="38"/>
      <c r="FXE23" s="38"/>
      <c r="FXF23" s="38"/>
      <c r="FXG23" s="38"/>
      <c r="FXH23" s="38"/>
      <c r="FXI23" s="38"/>
      <c r="FXJ23" s="38"/>
      <c r="FXK23" s="38"/>
      <c r="FXL23" s="38"/>
      <c r="FXM23" s="38"/>
      <c r="FXN23" s="38"/>
      <c r="FXO23" s="38"/>
      <c r="FXP23" s="38"/>
      <c r="FXQ23" s="38"/>
      <c r="FXR23" s="38"/>
      <c r="FXS23" s="38"/>
      <c r="FXT23" s="38"/>
      <c r="FXU23" s="38"/>
      <c r="FXV23" s="38"/>
      <c r="FXW23" s="38"/>
      <c r="FXX23" s="38"/>
      <c r="FXY23" s="38"/>
      <c r="FXZ23" s="38"/>
      <c r="FYA23" s="38"/>
      <c r="FYB23" s="38"/>
      <c r="FYC23" s="38"/>
      <c r="FYD23" s="38"/>
      <c r="FYE23" s="38"/>
      <c r="FYF23" s="38"/>
      <c r="FYG23" s="38"/>
      <c r="FYH23" s="38"/>
    </row>
    <row r="24" spans="5:4714"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  <c r="AUA24" s="38"/>
      <c r="AUB24" s="38"/>
      <c r="AUC24" s="38"/>
      <c r="AUD24" s="38"/>
      <c r="AUE24" s="38"/>
      <c r="AUF24" s="38"/>
      <c r="AUG24" s="38"/>
      <c r="AUH24" s="38"/>
      <c r="AUI24" s="38"/>
      <c r="AUJ24" s="38"/>
      <c r="AUK24" s="38"/>
      <c r="AUL24" s="38"/>
      <c r="AUM24" s="38"/>
      <c r="AUN24" s="38"/>
      <c r="AUO24" s="38"/>
      <c r="AUP24" s="38"/>
      <c r="AUQ24" s="38"/>
      <c r="AUR24" s="38"/>
      <c r="AUS24" s="38"/>
      <c r="AUT24" s="38"/>
      <c r="AUU24" s="38"/>
      <c r="AUV24" s="38"/>
      <c r="AUW24" s="38"/>
      <c r="AUX24" s="38"/>
      <c r="AUY24" s="38"/>
      <c r="AUZ24" s="38"/>
      <c r="AVA24" s="38"/>
      <c r="AVB24" s="38"/>
      <c r="AVC24" s="38"/>
      <c r="AVD24" s="38"/>
      <c r="AVE24" s="38"/>
      <c r="AVF24" s="38"/>
      <c r="AVG24" s="38"/>
      <c r="AVH24" s="38"/>
      <c r="AVI24" s="38"/>
      <c r="AVJ24" s="38"/>
      <c r="AVK24" s="38"/>
      <c r="AVL24" s="38"/>
      <c r="AVM24" s="38"/>
      <c r="AVN24" s="38"/>
      <c r="AVO24" s="38"/>
      <c r="AVP24" s="38"/>
      <c r="AVQ24" s="38"/>
      <c r="AVR24" s="38"/>
      <c r="AVS24" s="38"/>
      <c r="AVT24" s="38"/>
      <c r="AVU24" s="38"/>
      <c r="AVV24" s="38"/>
      <c r="AVW24" s="38"/>
      <c r="AVX24" s="38"/>
      <c r="AVY24" s="38"/>
      <c r="AVZ24" s="38"/>
      <c r="AWA24" s="38"/>
      <c r="AWB24" s="38"/>
      <c r="AWC24" s="38"/>
      <c r="AWD24" s="38"/>
      <c r="AWE24" s="38"/>
      <c r="AWF24" s="38"/>
      <c r="AWG24" s="38"/>
      <c r="AWH24" s="38"/>
      <c r="AWI24" s="38"/>
      <c r="AWJ24" s="38"/>
      <c r="AWK24" s="38"/>
      <c r="AWL24" s="38"/>
      <c r="AWM24" s="38"/>
      <c r="AWN24" s="38"/>
      <c r="AWO24" s="38"/>
      <c r="AWP24" s="38"/>
      <c r="AWQ24" s="38"/>
      <c r="AWR24" s="38"/>
      <c r="AWS24" s="38"/>
      <c r="AWT24" s="38"/>
      <c r="AWU24" s="38"/>
      <c r="AWV24" s="38"/>
      <c r="AWW24" s="38"/>
      <c r="AWX24" s="38"/>
      <c r="AWY24" s="38"/>
      <c r="AWZ24" s="38"/>
      <c r="AXA24" s="38"/>
      <c r="AXB24" s="38"/>
      <c r="AXC24" s="38"/>
      <c r="AXD24" s="38"/>
      <c r="AXE24" s="38"/>
      <c r="AXF24" s="38"/>
      <c r="AXG24" s="38"/>
      <c r="AXH24" s="38"/>
      <c r="AXI24" s="38"/>
      <c r="AXJ24" s="38"/>
      <c r="AXK24" s="38"/>
      <c r="AXL24" s="38"/>
      <c r="AXM24" s="38"/>
      <c r="AXN24" s="38"/>
      <c r="AXO24" s="38"/>
      <c r="AXP24" s="38"/>
      <c r="AXQ24" s="38"/>
      <c r="AXR24" s="38"/>
      <c r="AXS24" s="38"/>
      <c r="AXT24" s="38"/>
      <c r="AXU24" s="38"/>
      <c r="AXV24" s="38"/>
      <c r="AXW24" s="38"/>
      <c r="AXX24" s="38"/>
      <c r="AXY24" s="38"/>
      <c r="AXZ24" s="38"/>
      <c r="AYA24" s="38"/>
      <c r="AYB24" s="38"/>
      <c r="AYC24" s="38"/>
      <c r="AYD24" s="38"/>
      <c r="AYE24" s="38"/>
      <c r="AYF24" s="38"/>
      <c r="AYG24" s="38"/>
      <c r="AYH24" s="38"/>
      <c r="AYI24" s="38"/>
      <c r="AYJ24" s="38"/>
      <c r="AYK24" s="38"/>
      <c r="AYL24" s="38"/>
      <c r="AYM24" s="38"/>
      <c r="AYN24" s="38"/>
      <c r="AYO24" s="38"/>
      <c r="AYP24" s="38"/>
      <c r="AYQ24" s="38"/>
      <c r="AYR24" s="38"/>
      <c r="AYS24" s="38"/>
      <c r="AYT24" s="38"/>
      <c r="AYU24" s="38"/>
      <c r="AYV24" s="38"/>
      <c r="AYW24" s="38"/>
      <c r="AYX24" s="38"/>
      <c r="AYY24" s="38"/>
      <c r="AYZ24" s="38"/>
      <c r="AZA24" s="38"/>
      <c r="AZB24" s="38"/>
      <c r="AZC24" s="38"/>
      <c r="AZD24" s="38"/>
      <c r="AZE24" s="38"/>
      <c r="AZF24" s="38"/>
      <c r="AZG24" s="38"/>
      <c r="AZH24" s="38"/>
      <c r="AZI24" s="38"/>
      <c r="AZJ24" s="38"/>
      <c r="AZK24" s="38"/>
      <c r="AZL24" s="38"/>
      <c r="AZM24" s="38"/>
      <c r="AZN24" s="38"/>
      <c r="AZO24" s="38"/>
      <c r="AZP24" s="38"/>
      <c r="AZQ24" s="38"/>
      <c r="AZR24" s="38"/>
      <c r="AZS24" s="38"/>
      <c r="AZT24" s="38"/>
      <c r="AZU24" s="38"/>
      <c r="AZV24" s="38"/>
      <c r="AZW24" s="38"/>
      <c r="AZX24" s="38"/>
      <c r="AZY24" s="38"/>
      <c r="AZZ24" s="38"/>
      <c r="BAA24" s="38"/>
      <c r="BAB24" s="38"/>
      <c r="BAC24" s="38"/>
      <c r="BAD24" s="38"/>
      <c r="BAE24" s="38"/>
      <c r="BAF24" s="38"/>
      <c r="BAG24" s="38"/>
      <c r="BAH24" s="38"/>
      <c r="BAI24" s="38"/>
      <c r="BAJ24" s="38"/>
      <c r="BAK24" s="38"/>
      <c r="BAL24" s="38"/>
      <c r="BAM24" s="38"/>
      <c r="BAN24" s="38"/>
      <c r="BAO24" s="38"/>
      <c r="BAP24" s="38"/>
      <c r="BAQ24" s="38"/>
      <c r="BAR24" s="38"/>
      <c r="BAS24" s="38"/>
      <c r="BAT24" s="38"/>
      <c r="BAU24" s="38"/>
      <c r="BAV24" s="38"/>
      <c r="BAW24" s="38"/>
      <c r="BAX24" s="38"/>
      <c r="BAY24" s="38"/>
      <c r="BAZ24" s="38"/>
      <c r="BBA24" s="38"/>
      <c r="BBB24" s="38"/>
      <c r="BBC24" s="38"/>
      <c r="BBD24" s="38"/>
      <c r="BBE24" s="38"/>
      <c r="BBF24" s="38"/>
      <c r="BBG24" s="38"/>
      <c r="BBH24" s="38"/>
      <c r="BBI24" s="38"/>
      <c r="BBJ24" s="38"/>
      <c r="BBK24" s="38"/>
      <c r="BBL24" s="38"/>
      <c r="BBM24" s="38"/>
      <c r="BBN24" s="38"/>
      <c r="BBO24" s="38"/>
      <c r="BBP24" s="38"/>
      <c r="BBQ24" s="38"/>
      <c r="BBR24" s="38"/>
      <c r="BBS24" s="38"/>
      <c r="BBT24" s="38"/>
      <c r="BBU24" s="38"/>
      <c r="BBV24" s="38"/>
      <c r="BBW24" s="38"/>
      <c r="BBX24" s="38"/>
      <c r="BBY24" s="38"/>
      <c r="BBZ24" s="38"/>
      <c r="BCA24" s="38"/>
      <c r="BCB24" s="38"/>
      <c r="BCC24" s="38"/>
      <c r="BCD24" s="38"/>
      <c r="BCE24" s="38"/>
      <c r="BCF24" s="38"/>
      <c r="BCG24" s="38"/>
      <c r="BCH24" s="38"/>
      <c r="BCI24" s="38"/>
      <c r="BCJ24" s="38"/>
      <c r="BCK24" s="38"/>
      <c r="BCL24" s="38"/>
      <c r="BCM24" s="38"/>
      <c r="BCN24" s="38"/>
      <c r="BCO24" s="38"/>
      <c r="BCP24" s="38"/>
      <c r="BCQ24" s="38"/>
      <c r="BCR24" s="38"/>
      <c r="BCS24" s="38"/>
      <c r="BCT24" s="38"/>
      <c r="BCU24" s="38"/>
      <c r="BCV24" s="38"/>
      <c r="BCW24" s="38"/>
      <c r="BCX24" s="38"/>
      <c r="BCY24" s="38"/>
      <c r="BCZ24" s="38"/>
      <c r="BDA24" s="38"/>
      <c r="BDB24" s="38"/>
      <c r="BDC24" s="38"/>
      <c r="BDD24" s="38"/>
      <c r="BDE24" s="38"/>
      <c r="BDF24" s="38"/>
      <c r="BDG24" s="38"/>
      <c r="BDH24" s="38"/>
      <c r="BDI24" s="38"/>
      <c r="BDJ24" s="38"/>
      <c r="BDK24" s="38"/>
      <c r="BDL24" s="38"/>
      <c r="BDM24" s="38"/>
      <c r="BDN24" s="38"/>
      <c r="BDO24" s="38"/>
      <c r="BDP24" s="38"/>
      <c r="BDQ24" s="38"/>
      <c r="BDR24" s="38"/>
      <c r="BDS24" s="38"/>
      <c r="BDT24" s="38"/>
      <c r="BDU24" s="38"/>
      <c r="BDV24" s="38"/>
      <c r="BDW24" s="38"/>
      <c r="BDX24" s="38"/>
      <c r="BDY24" s="38"/>
      <c r="BDZ24" s="38"/>
      <c r="BEA24" s="38"/>
      <c r="BEB24" s="38"/>
      <c r="BEC24" s="38"/>
      <c r="BED24" s="38"/>
      <c r="BEE24" s="38"/>
      <c r="BEF24" s="38"/>
      <c r="BEG24" s="38"/>
      <c r="BEH24" s="38"/>
      <c r="BEI24" s="38"/>
      <c r="BEJ24" s="38"/>
      <c r="BEK24" s="38"/>
      <c r="BEL24" s="38"/>
      <c r="BEM24" s="38"/>
      <c r="BEN24" s="38"/>
      <c r="BEO24" s="38"/>
      <c r="BEP24" s="38"/>
      <c r="BEQ24" s="38"/>
      <c r="BER24" s="38"/>
      <c r="BES24" s="38"/>
      <c r="BET24" s="38"/>
      <c r="BEU24" s="38"/>
      <c r="BEV24" s="38"/>
      <c r="BEW24" s="38"/>
      <c r="BEX24" s="38"/>
      <c r="BEY24" s="38"/>
      <c r="BEZ24" s="38"/>
      <c r="BFA24" s="38"/>
      <c r="BFB24" s="38"/>
      <c r="BFC24" s="38"/>
      <c r="BFD24" s="38"/>
      <c r="BFE24" s="38"/>
      <c r="BFF24" s="38"/>
      <c r="BFG24" s="38"/>
      <c r="BFH24" s="38"/>
      <c r="BFI24" s="38"/>
      <c r="BFJ24" s="38"/>
      <c r="BFK24" s="38"/>
      <c r="BFL24" s="38"/>
      <c r="BFM24" s="38"/>
      <c r="BFN24" s="38"/>
      <c r="BFO24" s="38"/>
      <c r="BFP24" s="38"/>
      <c r="BFQ24" s="38"/>
      <c r="BFR24" s="38"/>
      <c r="BFS24" s="38"/>
      <c r="BFT24" s="38"/>
      <c r="BFU24" s="38"/>
      <c r="BFV24" s="38"/>
      <c r="BFW24" s="38"/>
      <c r="BFX24" s="38"/>
      <c r="BFY24" s="38"/>
      <c r="BFZ24" s="38"/>
      <c r="BGA24" s="38"/>
      <c r="BGB24" s="38"/>
      <c r="BGC24" s="38"/>
      <c r="BGD24" s="38"/>
      <c r="BGE24" s="38"/>
      <c r="BGF24" s="38"/>
      <c r="BGG24" s="38"/>
      <c r="BGH24" s="38"/>
      <c r="BGI24" s="38"/>
      <c r="BGJ24" s="38"/>
      <c r="BGK24" s="38"/>
      <c r="BGL24" s="38"/>
      <c r="BGM24" s="38"/>
      <c r="BGN24" s="38"/>
      <c r="BGO24" s="38"/>
      <c r="BGP24" s="38"/>
      <c r="BGQ24" s="38"/>
      <c r="BGR24" s="38"/>
      <c r="BGS24" s="38"/>
      <c r="BGT24" s="38"/>
      <c r="BGU24" s="38"/>
      <c r="BGV24" s="38"/>
      <c r="BGW24" s="38"/>
      <c r="BGX24" s="38"/>
      <c r="BGY24" s="38"/>
      <c r="BGZ24" s="38"/>
      <c r="BHA24" s="38"/>
      <c r="BHB24" s="38"/>
      <c r="BHC24" s="38"/>
      <c r="BHD24" s="38"/>
      <c r="BHE24" s="38"/>
      <c r="BHF24" s="38"/>
      <c r="BHG24" s="38"/>
      <c r="BHH24" s="38"/>
      <c r="BHI24" s="38"/>
      <c r="BHJ24" s="38"/>
      <c r="BHK24" s="38"/>
      <c r="BHL24" s="38"/>
      <c r="BHM24" s="38"/>
      <c r="BHN24" s="38"/>
      <c r="BHO24" s="38"/>
      <c r="BHP24" s="38"/>
      <c r="BHQ24" s="38"/>
      <c r="BHR24" s="38"/>
      <c r="BHS24" s="38"/>
      <c r="BHT24" s="38"/>
      <c r="BHU24" s="38"/>
      <c r="BHV24" s="38"/>
      <c r="BHW24" s="38"/>
      <c r="BHX24" s="38"/>
      <c r="BHY24" s="38"/>
      <c r="BHZ24" s="38"/>
      <c r="BIA24" s="38"/>
      <c r="BIB24" s="38"/>
      <c r="BIC24" s="38"/>
      <c r="BID24" s="38"/>
      <c r="BIE24" s="38"/>
      <c r="BIF24" s="38"/>
      <c r="BIG24" s="38"/>
      <c r="BIH24" s="38"/>
      <c r="BII24" s="38"/>
      <c r="BIJ24" s="38"/>
      <c r="BIK24" s="38"/>
      <c r="BIL24" s="38"/>
      <c r="BIM24" s="38"/>
      <c r="BIN24" s="38"/>
      <c r="BIO24" s="38"/>
      <c r="BIP24" s="38"/>
      <c r="BIQ24" s="38"/>
      <c r="BIR24" s="38"/>
      <c r="BIS24" s="38"/>
      <c r="BIT24" s="38"/>
      <c r="BIU24" s="38"/>
      <c r="BIV24" s="38"/>
      <c r="BIW24" s="38"/>
      <c r="BIX24" s="38"/>
      <c r="BIY24" s="38"/>
      <c r="BIZ24" s="38"/>
      <c r="BJA24" s="38"/>
      <c r="BJB24" s="38"/>
      <c r="BJC24" s="38"/>
      <c r="BJD24" s="38"/>
      <c r="BJE24" s="38"/>
      <c r="BJF24" s="38"/>
      <c r="BJG24" s="38"/>
      <c r="BJH24" s="38"/>
      <c r="BJI24" s="38"/>
      <c r="BJJ24" s="38"/>
      <c r="BJK24" s="38"/>
      <c r="BJL24" s="38"/>
      <c r="BJM24" s="38"/>
      <c r="BJN24" s="38"/>
      <c r="BJO24" s="38"/>
      <c r="BJP24" s="38"/>
      <c r="BJQ24" s="38"/>
      <c r="BJR24" s="38"/>
      <c r="BJS24" s="38"/>
      <c r="BJT24" s="38"/>
      <c r="BJU24" s="38"/>
      <c r="BJV24" s="38"/>
      <c r="BJW24" s="38"/>
      <c r="BJX24" s="38"/>
      <c r="BJY24" s="38"/>
      <c r="BJZ24" s="38"/>
      <c r="BKA24" s="38"/>
      <c r="BKB24" s="38"/>
      <c r="BKC24" s="38"/>
      <c r="BKD24" s="38"/>
      <c r="BKE24" s="38"/>
      <c r="BKF24" s="38"/>
      <c r="BKG24" s="38"/>
      <c r="BKH24" s="38"/>
      <c r="BKI24" s="38"/>
      <c r="BKJ24" s="38"/>
      <c r="BKK24" s="38"/>
      <c r="BKL24" s="38"/>
      <c r="BKM24" s="38"/>
      <c r="BKN24" s="38"/>
      <c r="BKO24" s="38"/>
      <c r="BKP24" s="38"/>
      <c r="BKQ24" s="38"/>
      <c r="BKR24" s="38"/>
      <c r="BKS24" s="38"/>
      <c r="BKT24" s="38"/>
      <c r="BKU24" s="38"/>
      <c r="BKV24" s="38"/>
      <c r="BKW24" s="38"/>
      <c r="BKX24" s="38"/>
      <c r="BKY24" s="38"/>
      <c r="BKZ24" s="38"/>
      <c r="BLA24" s="38"/>
      <c r="BLB24" s="38"/>
      <c r="BLC24" s="38"/>
      <c r="BLD24" s="38"/>
      <c r="BLE24" s="38"/>
      <c r="BLF24" s="38"/>
      <c r="BLG24" s="38"/>
      <c r="BLH24" s="38"/>
      <c r="BLI24" s="38"/>
      <c r="BLJ24" s="38"/>
      <c r="BLK24" s="38"/>
      <c r="BLL24" s="38"/>
      <c r="BLM24" s="38"/>
      <c r="BLN24" s="38"/>
      <c r="BLO24" s="38"/>
      <c r="BLP24" s="38"/>
      <c r="BLQ24" s="38"/>
      <c r="BLR24" s="38"/>
      <c r="BLS24" s="38"/>
      <c r="BLT24" s="38"/>
      <c r="BLU24" s="38"/>
      <c r="BLV24" s="38"/>
      <c r="BLW24" s="38"/>
      <c r="BLX24" s="38"/>
      <c r="BLY24" s="38"/>
      <c r="BLZ24" s="38"/>
      <c r="BMA24" s="38"/>
      <c r="BMB24" s="38"/>
      <c r="BMC24" s="38"/>
      <c r="BMD24" s="38"/>
      <c r="BME24" s="38"/>
      <c r="BMF24" s="38"/>
      <c r="BMG24" s="38"/>
      <c r="BMH24" s="38"/>
      <c r="BMI24" s="38"/>
      <c r="BMJ24" s="38"/>
      <c r="BMK24" s="38"/>
      <c r="BML24" s="38"/>
      <c r="BMM24" s="38"/>
      <c r="BMN24" s="38"/>
      <c r="BMO24" s="38"/>
      <c r="BMP24" s="38"/>
      <c r="BMQ24" s="38"/>
      <c r="BMR24" s="38"/>
      <c r="BMS24" s="38"/>
      <c r="BMT24" s="38"/>
      <c r="BMU24" s="38"/>
      <c r="BMV24" s="38"/>
      <c r="BMW24" s="38"/>
      <c r="BMX24" s="38"/>
      <c r="BMY24" s="38"/>
      <c r="BMZ24" s="38"/>
      <c r="BNA24" s="38"/>
      <c r="BNB24" s="38"/>
      <c r="BNC24" s="38"/>
      <c r="BND24" s="38"/>
      <c r="BNE24" s="38"/>
      <c r="BNF24" s="38"/>
      <c r="BNG24" s="38"/>
      <c r="BNH24" s="38"/>
      <c r="BNI24" s="38"/>
      <c r="BNJ24" s="38"/>
      <c r="BNK24" s="38"/>
      <c r="BNL24" s="38"/>
      <c r="BNM24" s="38"/>
      <c r="BNN24" s="38"/>
      <c r="BNO24" s="38"/>
      <c r="BNP24" s="38"/>
      <c r="BNQ24" s="38"/>
      <c r="BNR24" s="38"/>
      <c r="BNS24" s="38"/>
      <c r="BNT24" s="38"/>
      <c r="BNU24" s="38"/>
      <c r="BNV24" s="38"/>
      <c r="BNW24" s="38"/>
      <c r="BNX24" s="38"/>
      <c r="BNY24" s="38"/>
      <c r="BNZ24" s="38"/>
      <c r="BOA24" s="38"/>
      <c r="BOB24" s="38"/>
      <c r="BOC24" s="38"/>
      <c r="BOD24" s="38"/>
      <c r="BOE24" s="38"/>
      <c r="BOF24" s="38"/>
      <c r="BOG24" s="38"/>
      <c r="BOH24" s="38"/>
      <c r="BOI24" s="38"/>
      <c r="BOJ24" s="38"/>
      <c r="BOK24" s="38"/>
      <c r="BOL24" s="38"/>
      <c r="BOM24" s="38"/>
      <c r="BON24" s="38"/>
      <c r="BOO24" s="38"/>
      <c r="BOP24" s="38"/>
      <c r="BOQ24" s="38"/>
      <c r="BOR24" s="38"/>
      <c r="BOS24" s="38"/>
      <c r="BOT24" s="38"/>
      <c r="BOU24" s="38"/>
      <c r="BOV24" s="38"/>
      <c r="BOW24" s="38"/>
      <c r="BOX24" s="38"/>
      <c r="BOY24" s="38"/>
      <c r="BOZ24" s="38"/>
      <c r="BPA24" s="38"/>
      <c r="BPB24" s="38"/>
      <c r="BPC24" s="38"/>
      <c r="BPD24" s="38"/>
      <c r="BPE24" s="38"/>
      <c r="BPF24" s="38"/>
      <c r="BPG24" s="38"/>
      <c r="BPH24" s="38"/>
      <c r="BPI24" s="38"/>
      <c r="BPJ24" s="38"/>
      <c r="BPK24" s="38"/>
      <c r="BPL24" s="38"/>
      <c r="BPM24" s="38"/>
      <c r="BPN24" s="38"/>
      <c r="BPO24" s="38"/>
      <c r="BPP24" s="38"/>
      <c r="BPQ24" s="38"/>
      <c r="BPR24" s="38"/>
      <c r="BPS24" s="38"/>
      <c r="BPT24" s="38"/>
      <c r="BPU24" s="38"/>
      <c r="BPV24" s="38"/>
      <c r="BPW24" s="38"/>
      <c r="BPX24" s="38"/>
      <c r="BPY24" s="38"/>
      <c r="BPZ24" s="38"/>
      <c r="BQA24" s="38"/>
      <c r="BQB24" s="38"/>
      <c r="BQC24" s="38"/>
      <c r="BQD24" s="38"/>
      <c r="BQE24" s="38"/>
      <c r="BQF24" s="38"/>
      <c r="BQG24" s="38"/>
      <c r="BQH24" s="38"/>
      <c r="BQI24" s="38"/>
      <c r="BQJ24" s="38"/>
      <c r="BQK24" s="38"/>
      <c r="BQL24" s="38"/>
      <c r="BQM24" s="38"/>
      <c r="BQN24" s="38"/>
      <c r="BQO24" s="38"/>
      <c r="BQP24" s="38"/>
      <c r="BQQ24" s="38"/>
      <c r="BQR24" s="38"/>
      <c r="BQS24" s="38"/>
      <c r="BQT24" s="38"/>
      <c r="BQU24" s="38"/>
      <c r="BQV24" s="38"/>
      <c r="BQW24" s="38"/>
      <c r="BQX24" s="38"/>
      <c r="BQY24" s="38"/>
      <c r="BQZ24" s="38"/>
      <c r="BRA24" s="38"/>
      <c r="BRB24" s="38"/>
      <c r="BRC24" s="38"/>
      <c r="BRD24" s="38"/>
      <c r="BRE24" s="38"/>
      <c r="BRF24" s="38"/>
      <c r="BRG24" s="38"/>
      <c r="BRH24" s="38"/>
      <c r="BRI24" s="38"/>
      <c r="BRJ24" s="38"/>
      <c r="BRK24" s="38"/>
      <c r="BRL24" s="38"/>
      <c r="BRM24" s="38"/>
      <c r="BRN24" s="38"/>
      <c r="BRO24" s="38"/>
      <c r="BRP24" s="38"/>
      <c r="BRQ24" s="38"/>
      <c r="BRR24" s="38"/>
      <c r="BRS24" s="38"/>
      <c r="BRT24" s="38"/>
      <c r="BRU24" s="38"/>
      <c r="BRV24" s="38"/>
      <c r="BRW24" s="38"/>
      <c r="BRX24" s="38"/>
      <c r="BRY24" s="38"/>
      <c r="BRZ24" s="38"/>
      <c r="BSA24" s="38"/>
      <c r="BSB24" s="38"/>
      <c r="BSC24" s="38"/>
      <c r="BSD24" s="38"/>
      <c r="BSE24" s="38"/>
      <c r="BSF24" s="38"/>
      <c r="BSG24" s="38"/>
      <c r="BSH24" s="38"/>
      <c r="BSI24" s="38"/>
      <c r="BSJ24" s="38"/>
      <c r="BSK24" s="38"/>
      <c r="BSL24" s="38"/>
      <c r="BSM24" s="38"/>
      <c r="BSN24" s="38"/>
      <c r="BSO24" s="38"/>
      <c r="BSP24" s="38"/>
      <c r="BSQ24" s="38"/>
      <c r="BSR24" s="38"/>
      <c r="BSS24" s="38"/>
      <c r="BST24" s="38"/>
      <c r="BSU24" s="38"/>
      <c r="BSV24" s="38"/>
      <c r="BSW24" s="38"/>
      <c r="BSX24" s="38"/>
      <c r="BSY24" s="38"/>
      <c r="BSZ24" s="38"/>
      <c r="BTA24" s="38"/>
      <c r="BTB24" s="38"/>
      <c r="BTC24" s="38"/>
      <c r="BTD24" s="38"/>
      <c r="BTE24" s="38"/>
      <c r="BTF24" s="38"/>
      <c r="BTG24" s="38"/>
      <c r="BTH24" s="38"/>
      <c r="BTI24" s="38"/>
      <c r="BTJ24" s="38"/>
      <c r="BTK24" s="38"/>
      <c r="BTL24" s="38"/>
      <c r="BTM24" s="38"/>
      <c r="BTN24" s="38"/>
      <c r="BTO24" s="38"/>
      <c r="BTP24" s="38"/>
      <c r="BTQ24" s="38"/>
      <c r="BTR24" s="38"/>
      <c r="BTS24" s="38"/>
      <c r="BTT24" s="38"/>
      <c r="BTU24" s="38"/>
      <c r="BTV24" s="38"/>
      <c r="BTW24" s="38"/>
      <c r="BTX24" s="38"/>
      <c r="BTY24" s="38"/>
      <c r="BTZ24" s="38"/>
      <c r="BUA24" s="38"/>
      <c r="BUB24" s="38"/>
      <c r="BUC24" s="38"/>
      <c r="BUD24" s="38"/>
      <c r="BUE24" s="38"/>
      <c r="BUF24" s="38"/>
      <c r="BUG24" s="38"/>
      <c r="BUH24" s="38"/>
      <c r="BUI24" s="38"/>
      <c r="BUJ24" s="38"/>
      <c r="BUK24" s="38"/>
      <c r="BUL24" s="38"/>
      <c r="BUM24" s="38"/>
      <c r="BUN24" s="38"/>
      <c r="BUO24" s="38"/>
      <c r="BUP24" s="38"/>
      <c r="BUQ24" s="38"/>
      <c r="BUR24" s="38"/>
      <c r="BUS24" s="38"/>
      <c r="BUT24" s="38"/>
      <c r="BUU24" s="38"/>
      <c r="BUV24" s="38"/>
      <c r="BUW24" s="38"/>
      <c r="BUX24" s="38"/>
      <c r="BUY24" s="38"/>
      <c r="BUZ24" s="38"/>
      <c r="BVA24" s="38"/>
      <c r="BVB24" s="38"/>
      <c r="BVC24" s="38"/>
      <c r="BVD24" s="38"/>
      <c r="BVE24" s="38"/>
      <c r="BVF24" s="38"/>
      <c r="BVG24" s="38"/>
      <c r="BVH24" s="38"/>
      <c r="BVI24" s="38"/>
      <c r="BVJ24" s="38"/>
      <c r="BVK24" s="38"/>
      <c r="BVL24" s="38"/>
      <c r="BVM24" s="38"/>
      <c r="BVN24" s="38"/>
      <c r="BVO24" s="38"/>
      <c r="BVP24" s="38"/>
      <c r="BVQ24" s="38"/>
      <c r="BVR24" s="38"/>
      <c r="BVS24" s="38"/>
      <c r="BVT24" s="38"/>
      <c r="BVU24" s="38"/>
      <c r="BVV24" s="38"/>
      <c r="BVW24" s="38"/>
      <c r="BVX24" s="38"/>
      <c r="BVY24" s="38"/>
      <c r="BVZ24" s="38"/>
      <c r="BWA24" s="38"/>
      <c r="BWB24" s="38"/>
      <c r="BWC24" s="38"/>
      <c r="BWD24" s="38"/>
      <c r="BWE24" s="38"/>
      <c r="BWF24" s="38"/>
      <c r="BWG24" s="38"/>
      <c r="BWH24" s="38"/>
      <c r="BWI24" s="38"/>
      <c r="BWJ24" s="38"/>
      <c r="BWK24" s="38"/>
      <c r="BWL24" s="38"/>
      <c r="BWM24" s="38"/>
      <c r="BWN24" s="38"/>
      <c r="BWO24" s="38"/>
      <c r="BWP24" s="38"/>
      <c r="BWQ24" s="38"/>
      <c r="BWR24" s="38"/>
      <c r="BWS24" s="38"/>
      <c r="BWT24" s="38"/>
      <c r="BWU24" s="38"/>
      <c r="BWV24" s="38"/>
      <c r="BWW24" s="38"/>
      <c r="BWX24" s="38"/>
      <c r="BWY24" s="38"/>
      <c r="BWZ24" s="38"/>
      <c r="BXA24" s="38"/>
      <c r="BXB24" s="38"/>
      <c r="BXC24" s="38"/>
      <c r="BXD24" s="38"/>
      <c r="BXE24" s="38"/>
      <c r="BXF24" s="38"/>
      <c r="BXG24" s="38"/>
      <c r="BXH24" s="38"/>
      <c r="BXI24" s="38"/>
      <c r="BXJ24" s="38"/>
      <c r="BXK24" s="38"/>
      <c r="BXL24" s="38"/>
      <c r="BXM24" s="38"/>
      <c r="BXN24" s="38"/>
      <c r="BXO24" s="38"/>
      <c r="BXP24" s="38"/>
      <c r="BXQ24" s="38"/>
      <c r="BXR24" s="38"/>
      <c r="BXS24" s="38"/>
      <c r="BXT24" s="38"/>
      <c r="BXU24" s="38"/>
      <c r="BXV24" s="38"/>
      <c r="BXW24" s="38"/>
      <c r="BXX24" s="38"/>
      <c r="BXY24" s="38"/>
      <c r="BXZ24" s="38"/>
      <c r="BYA24" s="38"/>
      <c r="BYB24" s="38"/>
      <c r="BYC24" s="38"/>
      <c r="BYD24" s="38"/>
      <c r="BYE24" s="38"/>
      <c r="BYF24" s="38"/>
      <c r="BYG24" s="38"/>
      <c r="BYH24" s="38"/>
      <c r="BYI24" s="38"/>
      <c r="BYJ24" s="38"/>
      <c r="BYK24" s="38"/>
      <c r="BYL24" s="38"/>
      <c r="BYM24" s="38"/>
      <c r="BYN24" s="38"/>
      <c r="BYO24" s="38"/>
      <c r="BYP24" s="38"/>
      <c r="BYQ24" s="38"/>
      <c r="BYR24" s="38"/>
      <c r="BYS24" s="38"/>
      <c r="BYT24" s="38"/>
      <c r="BYU24" s="38"/>
      <c r="BYV24" s="38"/>
      <c r="BYW24" s="38"/>
      <c r="BYX24" s="38"/>
      <c r="BYY24" s="38"/>
      <c r="BYZ24" s="38"/>
      <c r="BZA24" s="38"/>
      <c r="BZB24" s="38"/>
      <c r="BZC24" s="38"/>
      <c r="BZD24" s="38"/>
      <c r="BZE24" s="38"/>
      <c r="BZF24" s="38"/>
      <c r="BZG24" s="38"/>
      <c r="BZH24" s="38"/>
      <c r="BZI24" s="38"/>
      <c r="BZJ24" s="38"/>
      <c r="BZK24" s="38"/>
      <c r="BZL24" s="38"/>
      <c r="BZM24" s="38"/>
      <c r="BZN24" s="38"/>
      <c r="BZO24" s="38"/>
      <c r="BZP24" s="38"/>
      <c r="BZQ24" s="38"/>
      <c r="BZR24" s="38"/>
      <c r="BZS24" s="38"/>
      <c r="BZT24" s="38"/>
      <c r="BZU24" s="38"/>
      <c r="BZV24" s="38"/>
      <c r="BZW24" s="38"/>
      <c r="BZX24" s="38"/>
      <c r="BZY24" s="38"/>
      <c r="BZZ24" s="38"/>
      <c r="CAA24" s="38"/>
      <c r="CAB24" s="38"/>
      <c r="CAC24" s="38"/>
      <c r="CAD24" s="38"/>
      <c r="CAE24" s="38"/>
      <c r="CAF24" s="38"/>
      <c r="CAG24" s="38"/>
      <c r="CAH24" s="38"/>
      <c r="CAI24" s="38"/>
      <c r="CAJ24" s="38"/>
      <c r="CAK24" s="38"/>
      <c r="CAL24" s="38"/>
      <c r="CAM24" s="38"/>
      <c r="CAN24" s="38"/>
      <c r="CAO24" s="38"/>
      <c r="CAP24" s="38"/>
      <c r="CAQ24" s="38"/>
      <c r="CAR24" s="38"/>
      <c r="CAS24" s="38"/>
      <c r="CAT24" s="38"/>
      <c r="CAU24" s="38"/>
      <c r="CAV24" s="38"/>
      <c r="CAW24" s="38"/>
      <c r="CAX24" s="38"/>
      <c r="CAY24" s="38"/>
      <c r="CAZ24" s="38"/>
      <c r="CBA24" s="38"/>
      <c r="CBB24" s="38"/>
      <c r="CBC24" s="38"/>
      <c r="CBD24" s="38"/>
      <c r="CBE24" s="38"/>
      <c r="CBF24" s="38"/>
      <c r="CBG24" s="38"/>
      <c r="CBH24" s="38"/>
      <c r="CBI24" s="38"/>
      <c r="CBJ24" s="38"/>
      <c r="CBK24" s="38"/>
      <c r="CBL24" s="38"/>
      <c r="CBM24" s="38"/>
      <c r="CBN24" s="38"/>
      <c r="CBO24" s="38"/>
      <c r="CBP24" s="38"/>
      <c r="CBQ24" s="38"/>
      <c r="CBR24" s="38"/>
      <c r="CBS24" s="38"/>
      <c r="CBT24" s="38"/>
      <c r="CBU24" s="38"/>
      <c r="CBV24" s="38"/>
      <c r="CBW24" s="38"/>
      <c r="CBX24" s="38"/>
      <c r="CBY24" s="38"/>
      <c r="CBZ24" s="38"/>
      <c r="CCA24" s="38"/>
      <c r="CCB24" s="38"/>
      <c r="CCC24" s="38"/>
      <c r="CCD24" s="38"/>
      <c r="CCE24" s="38"/>
      <c r="CCF24" s="38"/>
      <c r="CCG24" s="38"/>
      <c r="CCH24" s="38"/>
      <c r="CCI24" s="38"/>
      <c r="CCJ24" s="38"/>
      <c r="CCK24" s="38"/>
      <c r="CCL24" s="38"/>
      <c r="CCM24" s="38"/>
      <c r="CCN24" s="38"/>
      <c r="CCO24" s="38"/>
      <c r="CCP24" s="38"/>
      <c r="CCQ24" s="38"/>
      <c r="CCR24" s="38"/>
      <c r="CCS24" s="38"/>
      <c r="CCT24" s="38"/>
      <c r="CCU24" s="38"/>
      <c r="CCV24" s="38"/>
      <c r="CCW24" s="38"/>
      <c r="CCX24" s="38"/>
      <c r="CCY24" s="38"/>
      <c r="CCZ24" s="38"/>
      <c r="CDA24" s="38"/>
      <c r="CDB24" s="38"/>
      <c r="CDC24" s="38"/>
      <c r="CDD24" s="38"/>
      <c r="CDE24" s="38"/>
      <c r="CDF24" s="38"/>
      <c r="CDG24" s="38"/>
      <c r="CDH24" s="38"/>
      <c r="CDI24" s="38"/>
      <c r="CDJ24" s="38"/>
      <c r="CDK24" s="38"/>
      <c r="CDL24" s="38"/>
      <c r="CDM24" s="38"/>
      <c r="CDN24" s="38"/>
      <c r="CDO24" s="38"/>
      <c r="CDP24" s="38"/>
      <c r="CDQ24" s="38"/>
      <c r="CDR24" s="38"/>
      <c r="CDS24" s="38"/>
      <c r="CDT24" s="38"/>
      <c r="CDU24" s="38"/>
      <c r="CDV24" s="38"/>
      <c r="CDW24" s="38"/>
      <c r="CDX24" s="38"/>
      <c r="CDY24" s="38"/>
      <c r="CDZ24" s="38"/>
      <c r="CEA24" s="38"/>
      <c r="CEB24" s="38"/>
      <c r="CEC24" s="38"/>
      <c r="CED24" s="38"/>
      <c r="CEE24" s="38"/>
      <c r="CEF24" s="38"/>
      <c r="CEG24" s="38"/>
      <c r="CEH24" s="38"/>
      <c r="CEI24" s="38"/>
      <c r="CEJ24" s="38"/>
      <c r="CEK24" s="38"/>
      <c r="CEL24" s="38"/>
      <c r="CEM24" s="38"/>
      <c r="CEN24" s="38"/>
      <c r="CEO24" s="38"/>
      <c r="CEP24" s="38"/>
      <c r="CEQ24" s="38"/>
      <c r="CER24" s="38"/>
      <c r="CES24" s="38"/>
      <c r="CET24" s="38"/>
      <c r="CEU24" s="38"/>
      <c r="CEV24" s="38"/>
      <c r="CEW24" s="38"/>
      <c r="CEX24" s="38"/>
      <c r="CEY24" s="38"/>
      <c r="CEZ24" s="38"/>
      <c r="CFA24" s="38"/>
      <c r="CFB24" s="38"/>
      <c r="CFC24" s="38"/>
      <c r="CFD24" s="38"/>
      <c r="CFE24" s="38"/>
      <c r="CFF24" s="38"/>
      <c r="CFG24" s="38"/>
      <c r="CFH24" s="38"/>
      <c r="CFI24" s="38"/>
      <c r="CFJ24" s="38"/>
      <c r="CFK24" s="38"/>
      <c r="CFL24" s="38"/>
      <c r="CFM24" s="38"/>
      <c r="CFN24" s="38"/>
      <c r="CFO24" s="38"/>
      <c r="CFP24" s="38"/>
      <c r="CFQ24" s="38"/>
      <c r="CFR24" s="38"/>
      <c r="CFS24" s="38"/>
      <c r="CFT24" s="38"/>
      <c r="CFU24" s="38"/>
      <c r="CFV24" s="38"/>
      <c r="CFW24" s="38"/>
      <c r="CFX24" s="38"/>
      <c r="CFY24" s="38"/>
      <c r="CFZ24" s="38"/>
      <c r="CGA24" s="38"/>
      <c r="CGB24" s="38"/>
      <c r="CGC24" s="38"/>
      <c r="CGD24" s="38"/>
      <c r="CGE24" s="38"/>
      <c r="CGF24" s="38"/>
      <c r="CGG24" s="38"/>
      <c r="CGH24" s="38"/>
      <c r="CGI24" s="38"/>
      <c r="CGJ24" s="38"/>
      <c r="CGK24" s="38"/>
      <c r="CGL24" s="38"/>
      <c r="CGM24" s="38"/>
      <c r="CGN24" s="38"/>
      <c r="CGO24" s="38"/>
      <c r="CGP24" s="38"/>
      <c r="CGQ24" s="38"/>
      <c r="CGR24" s="38"/>
      <c r="CGS24" s="38"/>
      <c r="CGT24" s="38"/>
      <c r="CGU24" s="38"/>
      <c r="CGV24" s="38"/>
      <c r="CGW24" s="38"/>
      <c r="CGX24" s="38"/>
      <c r="CGY24" s="38"/>
      <c r="CGZ24" s="38"/>
      <c r="CHA24" s="38"/>
      <c r="CHB24" s="38"/>
      <c r="CHC24" s="38"/>
      <c r="CHD24" s="38"/>
      <c r="CHE24" s="38"/>
      <c r="CHF24" s="38"/>
      <c r="CHG24" s="38"/>
      <c r="CHH24" s="38"/>
      <c r="CHI24" s="38"/>
      <c r="CHJ24" s="38"/>
      <c r="CHK24" s="38"/>
      <c r="CHL24" s="38"/>
      <c r="CHM24" s="38"/>
      <c r="CHN24" s="38"/>
      <c r="CHO24" s="38"/>
      <c r="CHP24" s="38"/>
      <c r="CHQ24" s="38"/>
      <c r="CHR24" s="38"/>
      <c r="CHS24" s="38"/>
      <c r="CHT24" s="38"/>
      <c r="CHU24" s="38"/>
      <c r="CHV24" s="38"/>
      <c r="CHW24" s="38"/>
      <c r="CHX24" s="38"/>
      <c r="CHY24" s="38"/>
      <c r="CHZ24" s="38"/>
      <c r="CIA24" s="38"/>
      <c r="CIB24" s="38"/>
      <c r="CIC24" s="38"/>
      <c r="CID24" s="38"/>
      <c r="CIE24" s="38"/>
      <c r="CIF24" s="38"/>
      <c r="CIG24" s="38"/>
      <c r="CIH24" s="38"/>
      <c r="CII24" s="38"/>
      <c r="CIJ24" s="38"/>
      <c r="CIK24" s="38"/>
      <c r="CIL24" s="38"/>
      <c r="CIM24" s="38"/>
      <c r="CIN24" s="38"/>
      <c r="CIO24" s="38"/>
      <c r="CIP24" s="38"/>
      <c r="CIQ24" s="38"/>
      <c r="CIR24" s="38"/>
      <c r="CIS24" s="38"/>
      <c r="CIT24" s="38"/>
      <c r="CIU24" s="38"/>
      <c r="CIV24" s="38"/>
      <c r="CIW24" s="38"/>
      <c r="CIX24" s="38"/>
      <c r="CIY24" s="38"/>
      <c r="CIZ24" s="38"/>
      <c r="CJA24" s="38"/>
      <c r="CJB24" s="38"/>
      <c r="CJC24" s="38"/>
      <c r="CJD24" s="38"/>
      <c r="CJE24" s="38"/>
      <c r="CJF24" s="38"/>
      <c r="CJG24" s="38"/>
      <c r="CJH24" s="38"/>
      <c r="CJI24" s="38"/>
      <c r="CJJ24" s="38"/>
      <c r="CJK24" s="38"/>
      <c r="CJL24" s="38"/>
      <c r="CJM24" s="38"/>
      <c r="CJN24" s="38"/>
      <c r="CJO24" s="38"/>
      <c r="CJP24" s="38"/>
      <c r="CJQ24" s="38"/>
      <c r="CJR24" s="38"/>
      <c r="CJS24" s="38"/>
      <c r="CJT24" s="38"/>
      <c r="CJU24" s="38"/>
      <c r="CJV24" s="38"/>
      <c r="CJW24" s="38"/>
      <c r="CJX24" s="38"/>
      <c r="CJY24" s="38"/>
      <c r="CJZ24" s="38"/>
      <c r="CKA24" s="38"/>
      <c r="CKB24" s="38"/>
      <c r="CKC24" s="38"/>
      <c r="CKD24" s="38"/>
      <c r="CKE24" s="38"/>
      <c r="CKF24" s="38"/>
      <c r="CKG24" s="38"/>
      <c r="CKH24" s="38"/>
      <c r="CKI24" s="38"/>
      <c r="CKJ24" s="38"/>
      <c r="CKK24" s="38"/>
      <c r="CKL24" s="38"/>
      <c r="CKM24" s="38"/>
      <c r="CKN24" s="38"/>
      <c r="CKO24" s="38"/>
      <c r="CKP24" s="38"/>
      <c r="CKQ24" s="38"/>
      <c r="CKR24" s="38"/>
      <c r="CKS24" s="38"/>
      <c r="CKT24" s="38"/>
      <c r="CKU24" s="38"/>
      <c r="CKV24" s="38"/>
      <c r="CKW24" s="38"/>
      <c r="CKX24" s="38"/>
      <c r="CKY24" s="38"/>
      <c r="CKZ24" s="38"/>
      <c r="CLA24" s="38"/>
      <c r="CLB24" s="38"/>
      <c r="CLC24" s="38"/>
      <c r="CLD24" s="38"/>
      <c r="CLE24" s="38"/>
      <c r="CLF24" s="38"/>
      <c r="CLG24" s="38"/>
      <c r="CLH24" s="38"/>
      <c r="CLI24" s="38"/>
      <c r="CLJ24" s="38"/>
      <c r="CLK24" s="38"/>
      <c r="CLL24" s="38"/>
      <c r="CLM24" s="38"/>
      <c r="CLN24" s="38"/>
      <c r="CLO24" s="38"/>
      <c r="CLP24" s="38"/>
      <c r="CLQ24" s="38"/>
      <c r="CLR24" s="38"/>
      <c r="CLS24" s="38"/>
      <c r="CLT24" s="38"/>
      <c r="CLU24" s="38"/>
      <c r="CLV24" s="38"/>
      <c r="CLW24" s="38"/>
      <c r="CLX24" s="38"/>
      <c r="CLY24" s="38"/>
      <c r="CLZ24" s="38"/>
      <c r="CMA24" s="38"/>
      <c r="CMB24" s="38"/>
      <c r="CMC24" s="38"/>
      <c r="CMD24" s="38"/>
      <c r="CME24" s="38"/>
      <c r="CMF24" s="38"/>
      <c r="CMG24" s="38"/>
      <c r="CMH24" s="38"/>
      <c r="CMI24" s="38"/>
      <c r="CMJ24" s="38"/>
      <c r="CMK24" s="38"/>
      <c r="CML24" s="38"/>
      <c r="CMM24" s="38"/>
      <c r="CMN24" s="38"/>
      <c r="CMO24" s="38"/>
      <c r="CMP24" s="38"/>
      <c r="CMQ24" s="38"/>
      <c r="CMR24" s="38"/>
      <c r="CMS24" s="38"/>
      <c r="CMT24" s="38"/>
      <c r="CMU24" s="38"/>
      <c r="CMV24" s="38"/>
      <c r="CMW24" s="38"/>
      <c r="CMX24" s="38"/>
      <c r="CMY24" s="38"/>
      <c r="CMZ24" s="38"/>
      <c r="CNA24" s="38"/>
      <c r="CNB24" s="38"/>
      <c r="CNC24" s="38"/>
      <c r="CND24" s="38"/>
      <c r="CNE24" s="38"/>
      <c r="CNF24" s="38"/>
      <c r="CNG24" s="38"/>
      <c r="CNH24" s="38"/>
      <c r="CNI24" s="38"/>
      <c r="CNJ24" s="38"/>
      <c r="CNK24" s="38"/>
      <c r="CNL24" s="38"/>
      <c r="CNM24" s="38"/>
      <c r="CNN24" s="38"/>
      <c r="CNO24" s="38"/>
      <c r="CNP24" s="38"/>
      <c r="CNQ24" s="38"/>
      <c r="CNR24" s="38"/>
      <c r="CNS24" s="38"/>
      <c r="CNT24" s="38"/>
      <c r="CNU24" s="38"/>
      <c r="CNV24" s="38"/>
      <c r="CNW24" s="38"/>
      <c r="CNX24" s="38"/>
      <c r="CNY24" s="38"/>
      <c r="CNZ24" s="38"/>
      <c r="COA24" s="38"/>
      <c r="COB24" s="38"/>
      <c r="COC24" s="38"/>
      <c r="COD24" s="38"/>
      <c r="COE24" s="38"/>
      <c r="COF24" s="38"/>
      <c r="COG24" s="38"/>
      <c r="COH24" s="38"/>
      <c r="COI24" s="38"/>
      <c r="COJ24" s="38"/>
      <c r="COK24" s="38"/>
      <c r="COL24" s="38"/>
      <c r="COM24" s="38"/>
      <c r="CON24" s="38"/>
      <c r="COO24" s="38"/>
      <c r="COP24" s="38"/>
      <c r="COQ24" s="38"/>
      <c r="COR24" s="38"/>
      <c r="COS24" s="38"/>
      <c r="COT24" s="38"/>
      <c r="COU24" s="38"/>
      <c r="COV24" s="38"/>
      <c r="COW24" s="38"/>
      <c r="COX24" s="38"/>
      <c r="COY24" s="38"/>
      <c r="COZ24" s="38"/>
      <c r="CPA24" s="38"/>
      <c r="CPB24" s="38"/>
      <c r="CPC24" s="38"/>
      <c r="CPD24" s="38"/>
      <c r="CPE24" s="38"/>
      <c r="CPF24" s="38"/>
      <c r="CPG24" s="38"/>
      <c r="CPH24" s="38"/>
      <c r="CPI24" s="38"/>
      <c r="CPJ24" s="38"/>
      <c r="CPK24" s="38"/>
      <c r="CPL24" s="38"/>
      <c r="CPM24" s="38"/>
      <c r="CPN24" s="38"/>
      <c r="CPO24" s="38"/>
      <c r="CPP24" s="38"/>
      <c r="CPQ24" s="38"/>
      <c r="CPR24" s="38"/>
      <c r="CPS24" s="38"/>
      <c r="CPT24" s="38"/>
      <c r="CPU24" s="38"/>
      <c r="CPV24" s="38"/>
      <c r="CPW24" s="38"/>
      <c r="CPX24" s="38"/>
      <c r="CPY24" s="38"/>
      <c r="CPZ24" s="38"/>
      <c r="CQA24" s="38"/>
      <c r="CQB24" s="38"/>
      <c r="CQC24" s="38"/>
      <c r="CQD24" s="38"/>
      <c r="CQE24" s="38"/>
      <c r="CQF24" s="38"/>
      <c r="CQG24" s="38"/>
      <c r="CQH24" s="38"/>
      <c r="CQI24" s="38"/>
      <c r="CQJ24" s="38"/>
      <c r="CQK24" s="38"/>
      <c r="CQL24" s="38"/>
      <c r="CQM24" s="38"/>
      <c r="CQN24" s="38"/>
      <c r="CQO24" s="38"/>
      <c r="CQP24" s="38"/>
      <c r="CQQ24" s="38"/>
      <c r="CQR24" s="38"/>
      <c r="CQS24" s="38"/>
      <c r="CQT24" s="38"/>
      <c r="CQU24" s="38"/>
      <c r="CQV24" s="38"/>
      <c r="CQW24" s="38"/>
      <c r="CQX24" s="38"/>
      <c r="CQY24" s="38"/>
      <c r="CQZ24" s="38"/>
      <c r="CRA24" s="38"/>
      <c r="CRB24" s="38"/>
      <c r="CRC24" s="38"/>
      <c r="CRD24" s="38"/>
      <c r="CRE24" s="38"/>
      <c r="CRF24" s="38"/>
      <c r="CRG24" s="38"/>
      <c r="CRH24" s="38"/>
      <c r="CRI24" s="38"/>
      <c r="CRJ24" s="38"/>
      <c r="CRK24" s="38"/>
      <c r="CRL24" s="38"/>
      <c r="CRM24" s="38"/>
      <c r="CRN24" s="38"/>
      <c r="CRO24" s="38"/>
      <c r="CRP24" s="38"/>
      <c r="CRQ24" s="38"/>
      <c r="CRR24" s="38"/>
      <c r="CRS24" s="38"/>
      <c r="CRT24" s="38"/>
      <c r="CRU24" s="38"/>
      <c r="CRV24" s="38"/>
      <c r="CRW24" s="38"/>
      <c r="CRX24" s="38"/>
      <c r="CRY24" s="38"/>
      <c r="CRZ24" s="38"/>
      <c r="CSA24" s="38"/>
      <c r="CSB24" s="38"/>
      <c r="CSC24" s="38"/>
      <c r="CSD24" s="38"/>
      <c r="CSE24" s="38"/>
      <c r="CSF24" s="38"/>
      <c r="CSG24" s="38"/>
      <c r="CSH24" s="38"/>
      <c r="CSI24" s="38"/>
      <c r="CSJ24" s="38"/>
      <c r="CSK24" s="38"/>
      <c r="CSL24" s="38"/>
      <c r="CSM24" s="38"/>
      <c r="CSN24" s="38"/>
      <c r="CSO24" s="38"/>
      <c r="CSP24" s="38"/>
      <c r="CSQ24" s="38"/>
      <c r="CSR24" s="38"/>
      <c r="CSS24" s="38"/>
      <c r="CST24" s="38"/>
      <c r="CSU24" s="38"/>
      <c r="CSV24" s="38"/>
      <c r="CSW24" s="38"/>
      <c r="CSX24" s="38"/>
      <c r="CSY24" s="38"/>
      <c r="CSZ24" s="38"/>
      <c r="CTA24" s="38"/>
      <c r="CTB24" s="38"/>
      <c r="CTC24" s="38"/>
      <c r="CTD24" s="38"/>
      <c r="CTE24" s="38"/>
      <c r="CTF24" s="38"/>
      <c r="CTG24" s="38"/>
      <c r="CTH24" s="38"/>
      <c r="CTI24" s="38"/>
      <c r="CTJ24" s="38"/>
      <c r="CTK24" s="38"/>
      <c r="CTL24" s="38"/>
      <c r="CTM24" s="38"/>
      <c r="CTN24" s="38"/>
      <c r="CTO24" s="38"/>
      <c r="CTP24" s="38"/>
      <c r="CTQ24" s="38"/>
      <c r="CTR24" s="38"/>
      <c r="CTS24" s="38"/>
      <c r="CTT24" s="38"/>
      <c r="CTU24" s="38"/>
      <c r="CTV24" s="38"/>
      <c r="CTW24" s="38"/>
      <c r="CTX24" s="38"/>
      <c r="CTY24" s="38"/>
      <c r="CTZ24" s="38"/>
      <c r="CUA24" s="38"/>
      <c r="CUB24" s="38"/>
      <c r="CUC24" s="38"/>
      <c r="CUD24" s="38"/>
      <c r="CUE24" s="38"/>
      <c r="CUF24" s="38"/>
      <c r="CUG24" s="38"/>
      <c r="CUH24" s="38"/>
      <c r="CUI24" s="38"/>
      <c r="CUJ24" s="38"/>
      <c r="CUK24" s="38"/>
      <c r="CUL24" s="38"/>
      <c r="CUM24" s="38"/>
      <c r="CUN24" s="38"/>
      <c r="CUO24" s="38"/>
      <c r="CUP24" s="38"/>
      <c r="CUQ24" s="38"/>
      <c r="CUR24" s="38"/>
      <c r="CUS24" s="38"/>
      <c r="CUT24" s="38"/>
      <c r="CUU24" s="38"/>
      <c r="CUV24" s="38"/>
      <c r="CUW24" s="38"/>
      <c r="CUX24" s="38"/>
      <c r="CUY24" s="38"/>
      <c r="CUZ24" s="38"/>
      <c r="CVA24" s="38"/>
      <c r="CVB24" s="38"/>
      <c r="CVC24" s="38"/>
      <c r="CVD24" s="38"/>
      <c r="CVE24" s="38"/>
      <c r="CVF24" s="38"/>
      <c r="CVG24" s="38"/>
      <c r="CVH24" s="38"/>
      <c r="CVI24" s="38"/>
      <c r="CVJ24" s="38"/>
      <c r="CVK24" s="38"/>
      <c r="CVL24" s="38"/>
      <c r="CVM24" s="38"/>
      <c r="CVN24" s="38"/>
      <c r="CVO24" s="38"/>
      <c r="CVP24" s="38"/>
      <c r="CVQ24" s="38"/>
      <c r="CVR24" s="38"/>
      <c r="CVS24" s="38"/>
      <c r="CVT24" s="38"/>
      <c r="CVU24" s="38"/>
      <c r="CVV24" s="38"/>
      <c r="CVW24" s="38"/>
      <c r="CVX24" s="38"/>
      <c r="CVY24" s="38"/>
      <c r="CVZ24" s="38"/>
      <c r="CWA24" s="38"/>
      <c r="CWB24" s="38"/>
      <c r="CWC24" s="38"/>
      <c r="CWD24" s="38"/>
      <c r="CWE24" s="38"/>
      <c r="CWF24" s="38"/>
      <c r="CWG24" s="38"/>
      <c r="CWH24" s="38"/>
      <c r="CWI24" s="38"/>
      <c r="CWJ24" s="38"/>
      <c r="CWK24" s="38"/>
      <c r="CWL24" s="38"/>
      <c r="CWM24" s="38"/>
      <c r="CWN24" s="38"/>
      <c r="CWO24" s="38"/>
      <c r="CWP24" s="38"/>
      <c r="CWQ24" s="38"/>
      <c r="CWR24" s="38"/>
      <c r="CWS24" s="38"/>
      <c r="CWT24" s="38"/>
      <c r="CWU24" s="38"/>
      <c r="CWV24" s="38"/>
      <c r="CWW24" s="38"/>
      <c r="CWX24" s="38"/>
      <c r="CWY24" s="38"/>
      <c r="CWZ24" s="38"/>
      <c r="CXA24" s="38"/>
      <c r="CXB24" s="38"/>
      <c r="CXC24" s="38"/>
      <c r="CXD24" s="38"/>
      <c r="CXE24" s="38"/>
      <c r="CXF24" s="38"/>
      <c r="CXG24" s="38"/>
      <c r="CXH24" s="38"/>
      <c r="CXI24" s="38"/>
      <c r="CXJ24" s="38"/>
      <c r="CXK24" s="38"/>
      <c r="CXL24" s="38"/>
      <c r="CXM24" s="38"/>
      <c r="CXN24" s="38"/>
      <c r="CXO24" s="38"/>
      <c r="CXP24" s="38"/>
      <c r="CXQ24" s="38"/>
      <c r="CXR24" s="38"/>
      <c r="CXS24" s="38"/>
      <c r="CXT24" s="38"/>
      <c r="CXU24" s="38"/>
      <c r="CXV24" s="38"/>
      <c r="CXW24" s="38"/>
      <c r="CXX24" s="38"/>
      <c r="CXY24" s="38"/>
      <c r="CXZ24" s="38"/>
      <c r="CYA24" s="38"/>
      <c r="CYB24" s="38"/>
      <c r="CYC24" s="38"/>
      <c r="CYD24" s="38"/>
      <c r="CYE24" s="38"/>
      <c r="CYF24" s="38"/>
      <c r="CYG24" s="38"/>
      <c r="CYH24" s="38"/>
      <c r="CYI24" s="38"/>
      <c r="CYJ24" s="38"/>
      <c r="CYK24" s="38"/>
      <c r="CYL24" s="38"/>
      <c r="CYM24" s="38"/>
      <c r="CYN24" s="38"/>
      <c r="CYO24" s="38"/>
      <c r="CYP24" s="38"/>
      <c r="CYQ24" s="38"/>
      <c r="CYR24" s="38"/>
      <c r="CYS24" s="38"/>
      <c r="CYT24" s="38"/>
      <c r="CYU24" s="38"/>
      <c r="CYV24" s="38"/>
      <c r="CYW24" s="38"/>
      <c r="CYX24" s="38"/>
      <c r="CYY24" s="38"/>
      <c r="CYZ24" s="38"/>
      <c r="CZA24" s="38"/>
      <c r="CZB24" s="38"/>
      <c r="CZC24" s="38"/>
      <c r="CZD24" s="38"/>
      <c r="CZE24" s="38"/>
      <c r="CZF24" s="38"/>
      <c r="CZG24" s="38"/>
      <c r="CZH24" s="38"/>
      <c r="CZI24" s="38"/>
      <c r="CZJ24" s="38"/>
      <c r="CZK24" s="38"/>
      <c r="CZL24" s="38"/>
      <c r="CZM24" s="38"/>
      <c r="CZN24" s="38"/>
      <c r="CZO24" s="38"/>
      <c r="CZP24" s="38"/>
      <c r="CZQ24" s="38"/>
      <c r="CZR24" s="38"/>
      <c r="CZS24" s="38"/>
      <c r="CZT24" s="38"/>
      <c r="CZU24" s="38"/>
      <c r="CZV24" s="38"/>
      <c r="CZW24" s="38"/>
      <c r="CZX24" s="38"/>
      <c r="CZY24" s="38"/>
      <c r="CZZ24" s="38"/>
      <c r="DAA24" s="38"/>
      <c r="DAB24" s="38"/>
      <c r="DAC24" s="38"/>
      <c r="DAD24" s="38"/>
      <c r="DAE24" s="38"/>
      <c r="DAF24" s="38"/>
      <c r="DAG24" s="38"/>
      <c r="DAH24" s="38"/>
      <c r="DAI24" s="38"/>
      <c r="DAJ24" s="38"/>
      <c r="DAK24" s="38"/>
      <c r="DAL24" s="38"/>
      <c r="DAM24" s="38"/>
      <c r="DAN24" s="38"/>
      <c r="DAO24" s="38"/>
      <c r="DAP24" s="38"/>
      <c r="DAQ24" s="38"/>
      <c r="DAR24" s="38"/>
      <c r="DAS24" s="38"/>
      <c r="DAT24" s="38"/>
      <c r="DAU24" s="38"/>
      <c r="DAV24" s="38"/>
      <c r="DAW24" s="38"/>
      <c r="DAX24" s="38"/>
      <c r="DAY24" s="38"/>
      <c r="DAZ24" s="38"/>
      <c r="DBA24" s="38"/>
      <c r="DBB24" s="38"/>
      <c r="DBC24" s="38"/>
      <c r="DBD24" s="38"/>
      <c r="DBE24" s="38"/>
      <c r="DBF24" s="38"/>
      <c r="DBG24" s="38"/>
      <c r="DBH24" s="38"/>
      <c r="DBI24" s="38"/>
      <c r="DBJ24" s="38"/>
      <c r="DBK24" s="38"/>
      <c r="DBL24" s="38"/>
      <c r="DBM24" s="38"/>
      <c r="DBN24" s="38"/>
      <c r="DBO24" s="38"/>
      <c r="DBP24" s="38"/>
      <c r="DBQ24" s="38"/>
      <c r="DBR24" s="38"/>
      <c r="DBS24" s="38"/>
      <c r="DBT24" s="38"/>
      <c r="DBU24" s="38"/>
      <c r="DBV24" s="38"/>
      <c r="DBW24" s="38"/>
      <c r="DBX24" s="38"/>
      <c r="DBY24" s="38"/>
      <c r="DBZ24" s="38"/>
      <c r="DCA24" s="38"/>
      <c r="DCB24" s="38"/>
      <c r="DCC24" s="38"/>
      <c r="DCD24" s="38"/>
      <c r="DCE24" s="38"/>
      <c r="DCF24" s="38"/>
      <c r="DCG24" s="38"/>
      <c r="DCH24" s="38"/>
      <c r="DCI24" s="38"/>
      <c r="DCJ24" s="38"/>
      <c r="DCK24" s="38"/>
      <c r="DCL24" s="38"/>
      <c r="DCM24" s="38"/>
      <c r="DCN24" s="38"/>
      <c r="DCO24" s="38"/>
      <c r="DCP24" s="38"/>
      <c r="DCQ24" s="38"/>
      <c r="DCR24" s="38"/>
      <c r="DCS24" s="38"/>
      <c r="DCT24" s="38"/>
      <c r="DCU24" s="38"/>
      <c r="DCV24" s="38"/>
      <c r="DCW24" s="38"/>
      <c r="DCX24" s="38"/>
      <c r="DCY24" s="38"/>
      <c r="DCZ24" s="38"/>
      <c r="DDA24" s="38"/>
      <c r="DDB24" s="38"/>
      <c r="DDC24" s="38"/>
      <c r="DDD24" s="38"/>
      <c r="DDE24" s="38"/>
      <c r="DDF24" s="38"/>
      <c r="DDG24" s="38"/>
      <c r="DDH24" s="38"/>
      <c r="DDI24" s="38"/>
      <c r="DDJ24" s="38"/>
      <c r="DDK24" s="38"/>
      <c r="DDL24" s="38"/>
      <c r="DDM24" s="38"/>
      <c r="DDN24" s="38"/>
      <c r="DDO24" s="38"/>
      <c r="DDP24" s="38"/>
      <c r="DDQ24" s="38"/>
      <c r="DDR24" s="38"/>
      <c r="DDS24" s="38"/>
      <c r="DDT24" s="38"/>
      <c r="DDU24" s="38"/>
      <c r="DDV24" s="38"/>
      <c r="DDW24" s="38"/>
      <c r="DDX24" s="38"/>
      <c r="DDY24" s="38"/>
      <c r="DDZ24" s="38"/>
      <c r="DEA24" s="38"/>
      <c r="DEB24" s="38"/>
      <c r="DEC24" s="38"/>
      <c r="DED24" s="38"/>
      <c r="DEE24" s="38"/>
      <c r="DEF24" s="38"/>
      <c r="DEG24" s="38"/>
      <c r="DEH24" s="38"/>
      <c r="DEI24" s="38"/>
      <c r="DEJ24" s="38"/>
      <c r="DEK24" s="38"/>
      <c r="DEL24" s="38"/>
      <c r="DEM24" s="38"/>
      <c r="DEN24" s="38"/>
      <c r="DEO24" s="38"/>
      <c r="DEP24" s="38"/>
      <c r="DEQ24" s="38"/>
      <c r="DER24" s="38"/>
      <c r="DES24" s="38"/>
      <c r="DET24" s="38"/>
      <c r="DEU24" s="38"/>
      <c r="DEV24" s="38"/>
      <c r="DEW24" s="38"/>
      <c r="DEX24" s="38"/>
      <c r="DEY24" s="38"/>
      <c r="DEZ24" s="38"/>
      <c r="DFA24" s="38"/>
      <c r="DFB24" s="38"/>
      <c r="DFC24" s="38"/>
      <c r="DFD24" s="38"/>
      <c r="DFE24" s="38"/>
      <c r="DFF24" s="38"/>
      <c r="DFG24" s="38"/>
      <c r="DFH24" s="38"/>
      <c r="DFI24" s="38"/>
      <c r="DFJ24" s="38"/>
      <c r="DFK24" s="38"/>
      <c r="DFL24" s="38"/>
      <c r="DFM24" s="38"/>
      <c r="DFN24" s="38"/>
      <c r="DFO24" s="38"/>
      <c r="DFP24" s="38"/>
      <c r="DFQ24" s="38"/>
      <c r="DFR24" s="38"/>
      <c r="DFS24" s="38"/>
      <c r="DFT24" s="38"/>
      <c r="DFU24" s="38"/>
      <c r="DFV24" s="38"/>
      <c r="DFW24" s="38"/>
      <c r="DFX24" s="38"/>
      <c r="DFY24" s="38"/>
      <c r="DFZ24" s="38"/>
      <c r="DGA24" s="38"/>
      <c r="DGB24" s="38"/>
      <c r="DGC24" s="38"/>
      <c r="DGD24" s="38"/>
      <c r="DGE24" s="38"/>
      <c r="DGF24" s="38"/>
      <c r="DGG24" s="38"/>
      <c r="DGH24" s="38"/>
      <c r="DGI24" s="38"/>
      <c r="DGJ24" s="38"/>
      <c r="DGK24" s="38"/>
      <c r="DGL24" s="38"/>
      <c r="DGM24" s="38"/>
      <c r="DGN24" s="38"/>
      <c r="DGO24" s="38"/>
      <c r="DGP24" s="38"/>
      <c r="DGQ24" s="38"/>
      <c r="DGR24" s="38"/>
      <c r="DGS24" s="38"/>
      <c r="DGT24" s="38"/>
      <c r="DGU24" s="38"/>
      <c r="DGV24" s="38"/>
      <c r="DGW24" s="38"/>
      <c r="DGX24" s="38"/>
      <c r="DGY24" s="38"/>
      <c r="DGZ24" s="38"/>
      <c r="DHA24" s="38"/>
      <c r="DHB24" s="38"/>
      <c r="DHC24" s="38"/>
      <c r="DHD24" s="38"/>
      <c r="DHE24" s="38"/>
      <c r="DHF24" s="38"/>
      <c r="DHG24" s="38"/>
      <c r="DHH24" s="38"/>
      <c r="DHI24" s="38"/>
      <c r="DHJ24" s="38"/>
      <c r="DHK24" s="38"/>
      <c r="DHL24" s="38"/>
      <c r="DHM24" s="38"/>
      <c r="DHN24" s="38"/>
      <c r="DHO24" s="38"/>
      <c r="DHP24" s="38"/>
      <c r="DHQ24" s="38"/>
      <c r="DHR24" s="38"/>
      <c r="DHS24" s="38"/>
      <c r="DHT24" s="38"/>
      <c r="DHU24" s="38"/>
      <c r="DHV24" s="38"/>
      <c r="DHW24" s="38"/>
      <c r="DHX24" s="38"/>
      <c r="DHY24" s="38"/>
      <c r="DHZ24" s="38"/>
      <c r="DIA24" s="38"/>
      <c r="DIB24" s="38"/>
      <c r="DIC24" s="38"/>
      <c r="DID24" s="38"/>
      <c r="DIE24" s="38"/>
      <c r="DIF24" s="38"/>
      <c r="DIG24" s="38"/>
      <c r="DIH24" s="38"/>
      <c r="DII24" s="38"/>
      <c r="DIJ24" s="38"/>
      <c r="DIK24" s="38"/>
      <c r="DIL24" s="38"/>
      <c r="DIM24" s="38"/>
      <c r="DIN24" s="38"/>
      <c r="DIO24" s="38"/>
      <c r="DIP24" s="38"/>
      <c r="DIQ24" s="38"/>
      <c r="DIR24" s="38"/>
      <c r="DIS24" s="38"/>
      <c r="DIT24" s="38"/>
      <c r="DIU24" s="38"/>
      <c r="DIV24" s="38"/>
      <c r="DIW24" s="38"/>
      <c r="DIX24" s="38"/>
      <c r="DIY24" s="38"/>
      <c r="DIZ24" s="38"/>
      <c r="DJA24" s="38"/>
      <c r="DJB24" s="38"/>
      <c r="DJC24" s="38"/>
      <c r="DJD24" s="38"/>
      <c r="DJE24" s="38"/>
      <c r="DJF24" s="38"/>
      <c r="DJG24" s="38"/>
      <c r="DJH24" s="38"/>
      <c r="DJI24" s="38"/>
      <c r="DJJ24" s="38"/>
      <c r="DJK24" s="38"/>
      <c r="DJL24" s="38"/>
      <c r="DJM24" s="38"/>
      <c r="DJN24" s="38"/>
      <c r="DJO24" s="38"/>
      <c r="DJP24" s="38"/>
      <c r="DJQ24" s="38"/>
      <c r="DJR24" s="38"/>
      <c r="DJS24" s="38"/>
      <c r="DJT24" s="38"/>
      <c r="DJU24" s="38"/>
      <c r="DJV24" s="38"/>
      <c r="DJW24" s="38"/>
      <c r="DJX24" s="38"/>
      <c r="DJY24" s="38"/>
      <c r="DJZ24" s="38"/>
      <c r="DKA24" s="38"/>
      <c r="DKB24" s="38"/>
      <c r="DKC24" s="38"/>
      <c r="DKD24" s="38"/>
      <c r="DKE24" s="38"/>
      <c r="DKF24" s="38"/>
      <c r="DKG24" s="38"/>
      <c r="DKH24" s="38"/>
      <c r="DKI24" s="38"/>
      <c r="DKJ24" s="38"/>
      <c r="DKK24" s="38"/>
      <c r="DKL24" s="38"/>
      <c r="DKM24" s="38"/>
      <c r="DKN24" s="38"/>
      <c r="DKO24" s="38"/>
      <c r="DKP24" s="38"/>
      <c r="DKQ24" s="38"/>
      <c r="DKR24" s="38"/>
      <c r="DKS24" s="38"/>
      <c r="DKT24" s="38"/>
      <c r="DKU24" s="38"/>
      <c r="DKV24" s="38"/>
      <c r="DKW24" s="38"/>
      <c r="DKX24" s="38"/>
      <c r="DKY24" s="38"/>
      <c r="DKZ24" s="38"/>
      <c r="DLA24" s="38"/>
      <c r="DLB24" s="38"/>
      <c r="DLC24" s="38"/>
      <c r="DLD24" s="38"/>
      <c r="DLE24" s="38"/>
      <c r="DLF24" s="38"/>
      <c r="DLG24" s="38"/>
      <c r="DLH24" s="38"/>
      <c r="DLI24" s="38"/>
      <c r="DLJ24" s="38"/>
      <c r="DLK24" s="38"/>
      <c r="DLL24" s="38"/>
      <c r="DLM24" s="38"/>
      <c r="DLN24" s="38"/>
      <c r="DLO24" s="38"/>
      <c r="DLP24" s="38"/>
      <c r="DLQ24" s="38"/>
      <c r="DLR24" s="38"/>
      <c r="DLS24" s="38"/>
      <c r="DLT24" s="38"/>
      <c r="DLU24" s="38"/>
      <c r="DLV24" s="38"/>
      <c r="DLW24" s="38"/>
      <c r="DLX24" s="38"/>
      <c r="DLY24" s="38"/>
      <c r="DLZ24" s="38"/>
      <c r="DMA24" s="38"/>
      <c r="DMB24" s="38"/>
      <c r="DMC24" s="38"/>
      <c r="DMD24" s="38"/>
      <c r="DME24" s="38"/>
      <c r="DMF24" s="38"/>
      <c r="DMG24" s="38"/>
      <c r="DMH24" s="38"/>
      <c r="DMI24" s="38"/>
      <c r="DMJ24" s="38"/>
      <c r="DMK24" s="38"/>
      <c r="DML24" s="38"/>
      <c r="DMM24" s="38"/>
      <c r="DMN24" s="38"/>
      <c r="DMO24" s="38"/>
      <c r="DMP24" s="38"/>
      <c r="DMQ24" s="38"/>
      <c r="DMR24" s="38"/>
      <c r="DMS24" s="38"/>
      <c r="DMT24" s="38"/>
      <c r="DMU24" s="38"/>
      <c r="DMV24" s="38"/>
      <c r="DMW24" s="38"/>
      <c r="DMX24" s="38"/>
      <c r="DMY24" s="38"/>
      <c r="DMZ24" s="38"/>
      <c r="DNA24" s="38"/>
      <c r="DNB24" s="38"/>
      <c r="DNC24" s="38"/>
      <c r="DND24" s="38"/>
      <c r="DNE24" s="38"/>
      <c r="DNF24" s="38"/>
      <c r="DNG24" s="38"/>
      <c r="DNH24" s="38"/>
      <c r="DNI24" s="38"/>
      <c r="DNJ24" s="38"/>
      <c r="DNK24" s="38"/>
      <c r="DNL24" s="38"/>
      <c r="DNM24" s="38"/>
      <c r="DNN24" s="38"/>
      <c r="DNO24" s="38"/>
      <c r="DNP24" s="38"/>
      <c r="DNQ24" s="38"/>
      <c r="DNR24" s="38"/>
      <c r="DNS24" s="38"/>
      <c r="DNT24" s="38"/>
      <c r="DNU24" s="38"/>
      <c r="DNV24" s="38"/>
      <c r="DNW24" s="38"/>
      <c r="DNX24" s="38"/>
      <c r="DNY24" s="38"/>
      <c r="DNZ24" s="38"/>
      <c r="DOA24" s="38"/>
      <c r="DOB24" s="38"/>
      <c r="DOC24" s="38"/>
      <c r="DOD24" s="38"/>
      <c r="DOE24" s="38"/>
      <c r="DOF24" s="38"/>
      <c r="DOG24" s="38"/>
      <c r="DOH24" s="38"/>
      <c r="DOI24" s="38"/>
      <c r="DOJ24" s="38"/>
      <c r="DOK24" s="38"/>
      <c r="DOL24" s="38"/>
      <c r="DOM24" s="38"/>
      <c r="DON24" s="38"/>
      <c r="DOO24" s="38"/>
      <c r="DOP24" s="38"/>
      <c r="DOQ24" s="38"/>
      <c r="DOR24" s="38"/>
      <c r="DOS24" s="38"/>
      <c r="DOT24" s="38"/>
      <c r="DOU24" s="38"/>
      <c r="DOV24" s="38"/>
      <c r="DOW24" s="38"/>
      <c r="DOX24" s="38"/>
      <c r="DOY24" s="38"/>
      <c r="DOZ24" s="38"/>
      <c r="DPA24" s="38"/>
      <c r="DPB24" s="38"/>
      <c r="DPC24" s="38"/>
      <c r="DPD24" s="38"/>
      <c r="DPE24" s="38"/>
      <c r="DPF24" s="38"/>
      <c r="DPG24" s="38"/>
      <c r="DPH24" s="38"/>
      <c r="DPI24" s="38"/>
      <c r="DPJ24" s="38"/>
      <c r="DPK24" s="38"/>
      <c r="DPL24" s="38"/>
      <c r="DPM24" s="38"/>
      <c r="DPN24" s="38"/>
      <c r="DPO24" s="38"/>
      <c r="DPP24" s="38"/>
      <c r="DPQ24" s="38"/>
      <c r="DPR24" s="38"/>
      <c r="DPS24" s="38"/>
      <c r="DPT24" s="38"/>
      <c r="DPU24" s="38"/>
      <c r="DPV24" s="38"/>
      <c r="DPW24" s="38"/>
      <c r="DPX24" s="38"/>
      <c r="DPY24" s="38"/>
      <c r="DPZ24" s="38"/>
      <c r="DQA24" s="38"/>
      <c r="DQB24" s="38"/>
      <c r="DQC24" s="38"/>
      <c r="DQD24" s="38"/>
      <c r="DQE24" s="38"/>
      <c r="DQF24" s="38"/>
      <c r="DQG24" s="38"/>
      <c r="DQH24" s="38"/>
      <c r="DQI24" s="38"/>
      <c r="DQJ24" s="38"/>
      <c r="DQK24" s="38"/>
      <c r="DQL24" s="38"/>
      <c r="DQM24" s="38"/>
      <c r="DQN24" s="38"/>
      <c r="DQO24" s="38"/>
      <c r="DQP24" s="38"/>
      <c r="DQQ24" s="38"/>
      <c r="DQR24" s="38"/>
      <c r="DQS24" s="38"/>
      <c r="DQT24" s="38"/>
      <c r="DQU24" s="38"/>
      <c r="DQV24" s="38"/>
      <c r="DQW24" s="38"/>
      <c r="DQX24" s="38"/>
      <c r="DQY24" s="38"/>
      <c r="DQZ24" s="38"/>
      <c r="DRA24" s="38"/>
      <c r="DRB24" s="38"/>
      <c r="DRC24" s="38"/>
      <c r="DRD24" s="38"/>
      <c r="DRE24" s="38"/>
      <c r="DRF24" s="38"/>
      <c r="DRG24" s="38"/>
      <c r="DRH24" s="38"/>
      <c r="DRI24" s="38"/>
      <c r="DRJ24" s="38"/>
      <c r="DRK24" s="38"/>
      <c r="DRL24" s="38"/>
      <c r="DRM24" s="38"/>
      <c r="DRN24" s="38"/>
      <c r="DRO24" s="38"/>
      <c r="DRP24" s="38"/>
      <c r="DRQ24" s="38"/>
      <c r="DRR24" s="38"/>
      <c r="DRS24" s="38"/>
      <c r="DRT24" s="38"/>
      <c r="DRU24" s="38"/>
      <c r="DRV24" s="38"/>
      <c r="DRW24" s="38"/>
      <c r="DRX24" s="38"/>
      <c r="DRY24" s="38"/>
      <c r="DRZ24" s="38"/>
      <c r="DSA24" s="38"/>
      <c r="DSB24" s="38"/>
      <c r="DSC24" s="38"/>
      <c r="DSD24" s="38"/>
      <c r="DSE24" s="38"/>
      <c r="DSF24" s="38"/>
      <c r="DSG24" s="38"/>
      <c r="DSH24" s="38"/>
      <c r="DSI24" s="38"/>
      <c r="DSJ24" s="38"/>
      <c r="DSK24" s="38"/>
      <c r="DSL24" s="38"/>
      <c r="DSM24" s="38"/>
      <c r="DSN24" s="38"/>
      <c r="DSO24" s="38"/>
      <c r="DSP24" s="38"/>
      <c r="DSQ24" s="38"/>
      <c r="DSR24" s="38"/>
      <c r="DSS24" s="38"/>
      <c r="DST24" s="38"/>
      <c r="DSU24" s="38"/>
      <c r="DSV24" s="38"/>
      <c r="DSW24" s="38"/>
      <c r="DSX24" s="38"/>
      <c r="DSY24" s="38"/>
      <c r="DSZ24" s="38"/>
      <c r="DTA24" s="38"/>
      <c r="DTB24" s="38"/>
      <c r="DTC24" s="38"/>
      <c r="DTD24" s="38"/>
      <c r="DTE24" s="38"/>
      <c r="DTF24" s="38"/>
      <c r="DTG24" s="38"/>
      <c r="DTH24" s="38"/>
      <c r="DTI24" s="38"/>
      <c r="DTJ24" s="38"/>
      <c r="DTK24" s="38"/>
      <c r="DTL24" s="38"/>
      <c r="DTM24" s="38"/>
      <c r="DTN24" s="38"/>
      <c r="DTO24" s="38"/>
      <c r="DTP24" s="38"/>
      <c r="DTQ24" s="38"/>
      <c r="DTR24" s="38"/>
      <c r="DTS24" s="38"/>
      <c r="DTT24" s="38"/>
      <c r="DTU24" s="38"/>
      <c r="DTV24" s="38"/>
      <c r="DTW24" s="38"/>
      <c r="DTX24" s="38"/>
      <c r="DTY24" s="38"/>
      <c r="DTZ24" s="38"/>
      <c r="DUA24" s="38"/>
      <c r="DUB24" s="38"/>
      <c r="DUC24" s="38"/>
      <c r="DUD24" s="38"/>
      <c r="DUE24" s="38"/>
      <c r="DUF24" s="38"/>
      <c r="DUG24" s="38"/>
      <c r="DUH24" s="38"/>
      <c r="DUI24" s="38"/>
      <c r="DUJ24" s="38"/>
      <c r="DUK24" s="38"/>
      <c r="DUL24" s="38"/>
      <c r="DUM24" s="38"/>
      <c r="DUN24" s="38"/>
      <c r="DUO24" s="38"/>
      <c r="DUP24" s="38"/>
      <c r="DUQ24" s="38"/>
      <c r="DUR24" s="38"/>
      <c r="DUS24" s="38"/>
      <c r="DUT24" s="38"/>
      <c r="DUU24" s="38"/>
      <c r="DUV24" s="38"/>
      <c r="DUW24" s="38"/>
      <c r="DUX24" s="38"/>
      <c r="DUY24" s="38"/>
      <c r="DUZ24" s="38"/>
      <c r="DVA24" s="38"/>
      <c r="DVB24" s="38"/>
      <c r="DVC24" s="38"/>
      <c r="DVD24" s="38"/>
      <c r="DVE24" s="38"/>
      <c r="DVF24" s="38"/>
      <c r="DVG24" s="38"/>
      <c r="DVH24" s="38"/>
      <c r="DVI24" s="38"/>
      <c r="DVJ24" s="38"/>
      <c r="DVK24" s="38"/>
      <c r="DVL24" s="38"/>
      <c r="DVM24" s="38"/>
      <c r="DVN24" s="38"/>
      <c r="DVO24" s="38"/>
      <c r="DVP24" s="38"/>
      <c r="DVQ24" s="38"/>
      <c r="DVR24" s="38"/>
      <c r="DVS24" s="38"/>
      <c r="DVT24" s="38"/>
      <c r="DVU24" s="38"/>
      <c r="DVV24" s="38"/>
      <c r="DVW24" s="38"/>
      <c r="DVX24" s="38"/>
      <c r="DVY24" s="38"/>
      <c r="DVZ24" s="38"/>
      <c r="DWA24" s="38"/>
      <c r="DWB24" s="38"/>
      <c r="DWC24" s="38"/>
      <c r="DWD24" s="38"/>
      <c r="DWE24" s="38"/>
      <c r="DWF24" s="38"/>
      <c r="DWG24" s="38"/>
      <c r="DWH24" s="38"/>
      <c r="DWI24" s="38"/>
      <c r="DWJ24" s="38"/>
      <c r="DWK24" s="38"/>
      <c r="DWL24" s="38"/>
      <c r="DWM24" s="38"/>
      <c r="DWN24" s="38"/>
      <c r="DWO24" s="38"/>
      <c r="DWP24" s="38"/>
      <c r="DWQ24" s="38"/>
      <c r="DWR24" s="38"/>
      <c r="DWS24" s="38"/>
      <c r="DWT24" s="38"/>
      <c r="DWU24" s="38"/>
      <c r="DWV24" s="38"/>
      <c r="DWW24" s="38"/>
      <c r="DWX24" s="38"/>
      <c r="DWY24" s="38"/>
      <c r="DWZ24" s="38"/>
      <c r="DXA24" s="38"/>
      <c r="DXB24" s="38"/>
      <c r="DXC24" s="38"/>
      <c r="DXD24" s="38"/>
      <c r="DXE24" s="38"/>
      <c r="DXF24" s="38"/>
      <c r="DXG24" s="38"/>
      <c r="DXH24" s="38"/>
      <c r="DXI24" s="38"/>
      <c r="DXJ24" s="38"/>
      <c r="DXK24" s="38"/>
      <c r="DXL24" s="38"/>
      <c r="DXM24" s="38"/>
      <c r="DXN24" s="38"/>
      <c r="DXO24" s="38"/>
      <c r="DXP24" s="38"/>
      <c r="DXQ24" s="38"/>
      <c r="DXR24" s="38"/>
      <c r="DXS24" s="38"/>
      <c r="DXT24" s="38"/>
      <c r="DXU24" s="38"/>
      <c r="DXV24" s="38"/>
      <c r="DXW24" s="38"/>
      <c r="DXX24" s="38"/>
      <c r="DXY24" s="38"/>
      <c r="DXZ24" s="38"/>
      <c r="DYA24" s="38"/>
      <c r="DYB24" s="38"/>
      <c r="DYC24" s="38"/>
      <c r="DYD24" s="38"/>
      <c r="DYE24" s="38"/>
      <c r="DYF24" s="38"/>
      <c r="DYG24" s="38"/>
      <c r="DYH24" s="38"/>
      <c r="DYI24" s="38"/>
      <c r="DYJ24" s="38"/>
      <c r="DYK24" s="38"/>
      <c r="DYL24" s="38"/>
      <c r="DYM24" s="38"/>
      <c r="DYN24" s="38"/>
      <c r="DYO24" s="38"/>
      <c r="DYP24" s="38"/>
      <c r="DYQ24" s="38"/>
      <c r="DYR24" s="38"/>
      <c r="DYS24" s="38"/>
      <c r="DYT24" s="38"/>
      <c r="DYU24" s="38"/>
      <c r="DYV24" s="38"/>
      <c r="DYW24" s="38"/>
      <c r="DYX24" s="38"/>
      <c r="DYY24" s="38"/>
      <c r="DYZ24" s="38"/>
      <c r="DZA24" s="38"/>
      <c r="DZB24" s="38"/>
      <c r="DZC24" s="38"/>
      <c r="DZD24" s="38"/>
      <c r="DZE24" s="38"/>
      <c r="DZF24" s="38"/>
      <c r="DZG24" s="38"/>
      <c r="DZH24" s="38"/>
      <c r="DZI24" s="38"/>
      <c r="DZJ24" s="38"/>
      <c r="DZK24" s="38"/>
      <c r="DZL24" s="38"/>
      <c r="DZM24" s="38"/>
      <c r="DZN24" s="38"/>
      <c r="DZO24" s="38"/>
      <c r="DZP24" s="38"/>
      <c r="DZQ24" s="38"/>
      <c r="DZR24" s="38"/>
      <c r="DZS24" s="38"/>
      <c r="DZT24" s="38"/>
      <c r="DZU24" s="38"/>
      <c r="DZV24" s="38"/>
      <c r="DZW24" s="38"/>
      <c r="DZX24" s="38"/>
      <c r="DZY24" s="38"/>
      <c r="DZZ24" s="38"/>
      <c r="EAA24" s="38"/>
      <c r="EAB24" s="38"/>
      <c r="EAC24" s="38"/>
      <c r="EAD24" s="38"/>
      <c r="EAE24" s="38"/>
      <c r="EAF24" s="38"/>
      <c r="EAG24" s="38"/>
      <c r="EAH24" s="38"/>
      <c r="EAI24" s="38"/>
      <c r="EAJ24" s="38"/>
      <c r="EAK24" s="38"/>
      <c r="EAL24" s="38"/>
      <c r="EAM24" s="38"/>
      <c r="EAN24" s="38"/>
      <c r="EAO24" s="38"/>
      <c r="EAP24" s="38"/>
      <c r="EAQ24" s="38"/>
      <c r="EAR24" s="38"/>
      <c r="EAS24" s="38"/>
      <c r="EAT24" s="38"/>
      <c r="EAU24" s="38"/>
      <c r="EAV24" s="38"/>
      <c r="EAW24" s="38"/>
      <c r="EAX24" s="38"/>
      <c r="EAY24" s="38"/>
      <c r="EAZ24" s="38"/>
      <c r="EBA24" s="38"/>
      <c r="EBB24" s="38"/>
      <c r="EBC24" s="38"/>
      <c r="EBD24" s="38"/>
      <c r="EBE24" s="38"/>
      <c r="EBF24" s="38"/>
      <c r="EBG24" s="38"/>
      <c r="EBH24" s="38"/>
      <c r="EBI24" s="38"/>
      <c r="EBJ24" s="38"/>
      <c r="EBK24" s="38"/>
      <c r="EBL24" s="38"/>
      <c r="EBM24" s="38"/>
      <c r="EBN24" s="38"/>
      <c r="EBO24" s="38"/>
      <c r="EBP24" s="38"/>
      <c r="EBQ24" s="38"/>
      <c r="EBR24" s="38"/>
      <c r="EBS24" s="38"/>
      <c r="EBT24" s="38"/>
      <c r="EBU24" s="38"/>
      <c r="EBV24" s="38"/>
      <c r="EBW24" s="38"/>
      <c r="EBX24" s="38"/>
      <c r="EBY24" s="38"/>
      <c r="EBZ24" s="38"/>
      <c r="ECA24" s="38"/>
      <c r="ECB24" s="38"/>
      <c r="ECC24" s="38"/>
      <c r="ECD24" s="38"/>
      <c r="ECE24" s="38"/>
      <c r="ECF24" s="38"/>
      <c r="ECG24" s="38"/>
      <c r="ECH24" s="38"/>
      <c r="ECI24" s="38"/>
      <c r="ECJ24" s="38"/>
      <c r="ECK24" s="38"/>
      <c r="ECL24" s="38"/>
      <c r="ECM24" s="38"/>
      <c r="ECN24" s="38"/>
      <c r="ECO24" s="38"/>
      <c r="ECP24" s="38"/>
      <c r="ECQ24" s="38"/>
      <c r="ECR24" s="38"/>
      <c r="ECS24" s="38"/>
      <c r="ECT24" s="38"/>
      <c r="ECU24" s="38"/>
      <c r="ECV24" s="38"/>
      <c r="ECW24" s="38"/>
      <c r="ECX24" s="38"/>
      <c r="ECY24" s="38"/>
      <c r="ECZ24" s="38"/>
      <c r="EDA24" s="38"/>
      <c r="EDB24" s="38"/>
      <c r="EDC24" s="38"/>
      <c r="EDD24" s="38"/>
      <c r="EDE24" s="38"/>
      <c r="EDF24" s="38"/>
      <c r="EDG24" s="38"/>
      <c r="EDH24" s="38"/>
      <c r="EDI24" s="38"/>
      <c r="EDJ24" s="38"/>
      <c r="EDK24" s="38"/>
      <c r="EDL24" s="38"/>
      <c r="EDM24" s="38"/>
      <c r="EDN24" s="38"/>
      <c r="EDO24" s="38"/>
      <c r="EDP24" s="38"/>
      <c r="EDQ24" s="38"/>
      <c r="EDR24" s="38"/>
      <c r="EDS24" s="38"/>
      <c r="EDT24" s="38"/>
      <c r="EDU24" s="38"/>
      <c r="EDV24" s="38"/>
      <c r="EDW24" s="38"/>
      <c r="EDX24" s="38"/>
      <c r="EDY24" s="38"/>
      <c r="EDZ24" s="38"/>
      <c r="EEA24" s="38"/>
      <c r="EEB24" s="38"/>
      <c r="EEC24" s="38"/>
      <c r="EED24" s="38"/>
      <c r="EEE24" s="38"/>
      <c r="EEF24" s="38"/>
      <c r="EEG24" s="38"/>
      <c r="EEH24" s="38"/>
      <c r="EEI24" s="38"/>
      <c r="EEJ24" s="38"/>
      <c r="EEK24" s="38"/>
      <c r="EEL24" s="38"/>
      <c r="EEM24" s="38"/>
      <c r="EEN24" s="38"/>
      <c r="EEO24" s="38"/>
      <c r="EEP24" s="38"/>
      <c r="EEQ24" s="38"/>
      <c r="EER24" s="38"/>
      <c r="EES24" s="38"/>
      <c r="EET24" s="38"/>
      <c r="EEU24" s="38"/>
      <c r="EEV24" s="38"/>
      <c r="EEW24" s="38"/>
      <c r="EEX24" s="38"/>
      <c r="EEY24" s="38"/>
      <c r="EEZ24" s="38"/>
      <c r="EFA24" s="38"/>
      <c r="EFB24" s="38"/>
      <c r="EFC24" s="38"/>
      <c r="EFD24" s="38"/>
      <c r="EFE24" s="38"/>
      <c r="EFF24" s="38"/>
      <c r="EFG24" s="38"/>
      <c r="EFH24" s="38"/>
      <c r="EFI24" s="38"/>
      <c r="EFJ24" s="38"/>
      <c r="EFK24" s="38"/>
      <c r="EFL24" s="38"/>
      <c r="EFM24" s="38"/>
      <c r="EFN24" s="38"/>
      <c r="EFO24" s="38"/>
      <c r="EFP24" s="38"/>
      <c r="EFQ24" s="38"/>
      <c r="EFR24" s="38"/>
      <c r="EFS24" s="38"/>
      <c r="EFT24" s="38"/>
      <c r="EFU24" s="38"/>
      <c r="EFV24" s="38"/>
      <c r="EFW24" s="38"/>
      <c r="EFX24" s="38"/>
      <c r="EFY24" s="38"/>
      <c r="EFZ24" s="38"/>
      <c r="EGA24" s="38"/>
      <c r="EGB24" s="38"/>
      <c r="EGC24" s="38"/>
      <c r="EGD24" s="38"/>
      <c r="EGE24" s="38"/>
      <c r="EGF24" s="38"/>
      <c r="EGG24" s="38"/>
      <c r="EGH24" s="38"/>
      <c r="EGI24" s="38"/>
      <c r="EGJ24" s="38"/>
      <c r="EGK24" s="38"/>
      <c r="EGL24" s="38"/>
      <c r="EGM24" s="38"/>
      <c r="EGN24" s="38"/>
      <c r="EGO24" s="38"/>
      <c r="EGP24" s="38"/>
      <c r="EGQ24" s="38"/>
      <c r="EGR24" s="38"/>
      <c r="EGS24" s="38"/>
      <c r="EGT24" s="38"/>
      <c r="EGU24" s="38"/>
      <c r="EGV24" s="38"/>
      <c r="EGW24" s="38"/>
      <c r="EGX24" s="38"/>
      <c r="EGY24" s="38"/>
      <c r="EGZ24" s="38"/>
      <c r="EHA24" s="38"/>
      <c r="EHB24" s="38"/>
      <c r="EHC24" s="38"/>
      <c r="EHD24" s="38"/>
      <c r="EHE24" s="38"/>
      <c r="EHF24" s="38"/>
      <c r="EHG24" s="38"/>
      <c r="EHH24" s="38"/>
      <c r="EHI24" s="38"/>
      <c r="EHJ24" s="38"/>
      <c r="EHK24" s="38"/>
      <c r="EHL24" s="38"/>
      <c r="EHM24" s="38"/>
      <c r="EHN24" s="38"/>
      <c r="EHO24" s="38"/>
      <c r="EHP24" s="38"/>
      <c r="EHQ24" s="38"/>
      <c r="EHR24" s="38"/>
      <c r="EHS24" s="38"/>
      <c r="EHT24" s="38"/>
      <c r="EHU24" s="38"/>
      <c r="EHV24" s="38"/>
      <c r="EHW24" s="38"/>
      <c r="EHX24" s="38"/>
      <c r="EHY24" s="38"/>
      <c r="EHZ24" s="38"/>
      <c r="EIA24" s="38"/>
      <c r="EIB24" s="38"/>
      <c r="EIC24" s="38"/>
      <c r="EID24" s="38"/>
      <c r="EIE24" s="38"/>
      <c r="EIF24" s="38"/>
      <c r="EIG24" s="38"/>
      <c r="EIH24" s="38"/>
      <c r="EII24" s="38"/>
      <c r="EIJ24" s="38"/>
      <c r="EIK24" s="38"/>
      <c r="EIL24" s="38"/>
      <c r="EIM24" s="38"/>
      <c r="EIN24" s="38"/>
      <c r="EIO24" s="38"/>
      <c r="EIP24" s="38"/>
      <c r="EIQ24" s="38"/>
      <c r="EIR24" s="38"/>
      <c r="EIS24" s="38"/>
      <c r="EIT24" s="38"/>
      <c r="EIU24" s="38"/>
      <c r="EIV24" s="38"/>
      <c r="EIW24" s="38"/>
      <c r="EIX24" s="38"/>
      <c r="EIY24" s="38"/>
      <c r="EIZ24" s="38"/>
      <c r="EJA24" s="38"/>
      <c r="EJB24" s="38"/>
      <c r="EJC24" s="38"/>
      <c r="EJD24" s="38"/>
      <c r="EJE24" s="38"/>
      <c r="EJF24" s="38"/>
      <c r="EJG24" s="38"/>
      <c r="EJH24" s="38"/>
      <c r="EJI24" s="38"/>
      <c r="EJJ24" s="38"/>
      <c r="EJK24" s="38"/>
      <c r="EJL24" s="38"/>
      <c r="EJM24" s="38"/>
      <c r="EJN24" s="38"/>
      <c r="EJO24" s="38"/>
      <c r="EJP24" s="38"/>
      <c r="EJQ24" s="38"/>
      <c r="EJR24" s="38"/>
      <c r="EJS24" s="38"/>
      <c r="EJT24" s="38"/>
      <c r="EJU24" s="38"/>
      <c r="EJV24" s="38"/>
      <c r="EJW24" s="38"/>
      <c r="EJX24" s="38"/>
      <c r="EJY24" s="38"/>
      <c r="EJZ24" s="38"/>
      <c r="EKA24" s="38"/>
      <c r="EKB24" s="38"/>
      <c r="EKC24" s="38"/>
      <c r="EKD24" s="38"/>
      <c r="EKE24" s="38"/>
      <c r="EKF24" s="38"/>
      <c r="EKG24" s="38"/>
      <c r="EKH24" s="38"/>
      <c r="EKI24" s="38"/>
      <c r="EKJ24" s="38"/>
      <c r="EKK24" s="38"/>
      <c r="EKL24" s="38"/>
      <c r="EKM24" s="38"/>
      <c r="EKN24" s="38"/>
      <c r="EKO24" s="38"/>
      <c r="EKP24" s="38"/>
      <c r="EKQ24" s="38"/>
      <c r="EKR24" s="38"/>
      <c r="EKS24" s="38"/>
      <c r="EKT24" s="38"/>
      <c r="EKU24" s="38"/>
      <c r="EKV24" s="38"/>
      <c r="EKW24" s="38"/>
      <c r="EKX24" s="38"/>
      <c r="EKY24" s="38"/>
      <c r="EKZ24" s="38"/>
      <c r="ELA24" s="38"/>
      <c r="ELB24" s="38"/>
      <c r="ELC24" s="38"/>
      <c r="ELD24" s="38"/>
      <c r="ELE24" s="38"/>
      <c r="ELF24" s="38"/>
      <c r="ELG24" s="38"/>
      <c r="ELH24" s="38"/>
      <c r="ELI24" s="38"/>
      <c r="ELJ24" s="38"/>
      <c r="ELK24" s="38"/>
      <c r="ELL24" s="38"/>
      <c r="ELM24" s="38"/>
      <c r="ELN24" s="38"/>
      <c r="ELO24" s="38"/>
      <c r="ELP24" s="38"/>
      <c r="ELQ24" s="38"/>
      <c r="ELR24" s="38"/>
      <c r="ELS24" s="38"/>
      <c r="ELT24" s="38"/>
      <c r="ELU24" s="38"/>
      <c r="ELV24" s="38"/>
      <c r="ELW24" s="38"/>
      <c r="ELX24" s="38"/>
      <c r="ELY24" s="38"/>
      <c r="ELZ24" s="38"/>
      <c r="EMA24" s="38"/>
      <c r="EMB24" s="38"/>
      <c r="EMC24" s="38"/>
      <c r="EMD24" s="38"/>
      <c r="EME24" s="38"/>
      <c r="EMF24" s="38"/>
      <c r="EMG24" s="38"/>
      <c r="EMH24" s="38"/>
      <c r="EMI24" s="38"/>
      <c r="EMJ24" s="38"/>
      <c r="EMK24" s="38"/>
      <c r="EML24" s="38"/>
      <c r="EMM24" s="38"/>
      <c r="EMN24" s="38"/>
      <c r="EMO24" s="38"/>
      <c r="EMP24" s="38"/>
      <c r="EMQ24" s="38"/>
      <c r="EMR24" s="38"/>
      <c r="EMS24" s="38"/>
      <c r="EMT24" s="38"/>
      <c r="EMU24" s="38"/>
      <c r="EMV24" s="38"/>
      <c r="EMW24" s="38"/>
      <c r="EMX24" s="38"/>
      <c r="EMY24" s="38"/>
      <c r="EMZ24" s="38"/>
      <c r="ENA24" s="38"/>
      <c r="ENB24" s="38"/>
      <c r="ENC24" s="38"/>
      <c r="END24" s="38"/>
      <c r="ENE24" s="38"/>
      <c r="ENF24" s="38"/>
      <c r="ENG24" s="38"/>
      <c r="ENH24" s="38"/>
      <c r="ENI24" s="38"/>
      <c r="ENJ24" s="38"/>
      <c r="ENK24" s="38"/>
      <c r="ENL24" s="38"/>
      <c r="ENM24" s="38"/>
      <c r="ENN24" s="38"/>
      <c r="ENO24" s="38"/>
      <c r="ENP24" s="38"/>
      <c r="ENQ24" s="38"/>
      <c r="ENR24" s="38"/>
      <c r="ENS24" s="38"/>
      <c r="ENT24" s="38"/>
      <c r="ENU24" s="38"/>
      <c r="ENV24" s="38"/>
      <c r="ENW24" s="38"/>
      <c r="ENX24" s="38"/>
      <c r="ENY24" s="38"/>
      <c r="ENZ24" s="38"/>
      <c r="EOA24" s="38"/>
      <c r="EOB24" s="38"/>
      <c r="EOC24" s="38"/>
      <c r="EOD24" s="38"/>
      <c r="EOE24" s="38"/>
      <c r="EOF24" s="38"/>
      <c r="EOG24" s="38"/>
      <c r="EOH24" s="38"/>
      <c r="EOI24" s="38"/>
      <c r="EOJ24" s="38"/>
      <c r="EOK24" s="38"/>
      <c r="EOL24" s="38"/>
      <c r="EOM24" s="38"/>
      <c r="EON24" s="38"/>
      <c r="EOO24" s="38"/>
      <c r="EOP24" s="38"/>
      <c r="EOQ24" s="38"/>
      <c r="EOR24" s="38"/>
      <c r="EOS24" s="38"/>
      <c r="EOT24" s="38"/>
      <c r="EOU24" s="38"/>
      <c r="EOV24" s="38"/>
      <c r="EOW24" s="38"/>
      <c r="EOX24" s="38"/>
      <c r="EOY24" s="38"/>
      <c r="EOZ24" s="38"/>
      <c r="EPA24" s="38"/>
      <c r="EPB24" s="38"/>
      <c r="EPC24" s="38"/>
      <c r="EPD24" s="38"/>
      <c r="EPE24" s="38"/>
      <c r="EPF24" s="38"/>
      <c r="EPG24" s="38"/>
      <c r="EPH24" s="38"/>
      <c r="EPI24" s="38"/>
      <c r="EPJ24" s="38"/>
      <c r="EPK24" s="38"/>
      <c r="EPL24" s="38"/>
      <c r="EPM24" s="38"/>
      <c r="EPN24" s="38"/>
      <c r="EPO24" s="38"/>
      <c r="EPP24" s="38"/>
      <c r="EPQ24" s="38"/>
      <c r="EPR24" s="38"/>
      <c r="EPS24" s="38"/>
      <c r="EPT24" s="38"/>
      <c r="EPU24" s="38"/>
      <c r="EPV24" s="38"/>
      <c r="EPW24" s="38"/>
      <c r="EPX24" s="38"/>
      <c r="EPY24" s="38"/>
      <c r="EPZ24" s="38"/>
      <c r="EQA24" s="38"/>
      <c r="EQB24" s="38"/>
      <c r="EQC24" s="38"/>
      <c r="EQD24" s="38"/>
      <c r="EQE24" s="38"/>
      <c r="EQF24" s="38"/>
      <c r="EQG24" s="38"/>
      <c r="EQH24" s="38"/>
      <c r="EQI24" s="38"/>
      <c r="EQJ24" s="38"/>
      <c r="EQK24" s="38"/>
      <c r="EQL24" s="38"/>
      <c r="EQM24" s="38"/>
      <c r="EQN24" s="38"/>
      <c r="EQO24" s="38"/>
      <c r="EQP24" s="38"/>
      <c r="EQQ24" s="38"/>
      <c r="EQR24" s="38"/>
      <c r="EQS24" s="38"/>
      <c r="EQT24" s="38"/>
      <c r="EQU24" s="38"/>
      <c r="EQV24" s="38"/>
      <c r="EQW24" s="38"/>
      <c r="EQX24" s="38"/>
      <c r="EQY24" s="38"/>
      <c r="EQZ24" s="38"/>
      <c r="ERA24" s="38"/>
      <c r="ERB24" s="38"/>
      <c r="ERC24" s="38"/>
      <c r="ERD24" s="38"/>
      <c r="ERE24" s="38"/>
      <c r="ERF24" s="38"/>
      <c r="ERG24" s="38"/>
      <c r="ERH24" s="38"/>
      <c r="ERI24" s="38"/>
      <c r="ERJ24" s="38"/>
      <c r="ERK24" s="38"/>
      <c r="ERL24" s="38"/>
      <c r="ERM24" s="38"/>
      <c r="ERN24" s="38"/>
      <c r="ERO24" s="38"/>
      <c r="ERP24" s="38"/>
      <c r="ERQ24" s="38"/>
      <c r="ERR24" s="38"/>
      <c r="ERS24" s="38"/>
      <c r="ERT24" s="38"/>
      <c r="ERU24" s="38"/>
      <c r="ERV24" s="38"/>
      <c r="ERW24" s="38"/>
      <c r="ERX24" s="38"/>
      <c r="ERY24" s="38"/>
      <c r="ERZ24" s="38"/>
      <c r="ESA24" s="38"/>
      <c r="ESB24" s="38"/>
      <c r="ESC24" s="38"/>
      <c r="ESD24" s="38"/>
      <c r="ESE24" s="38"/>
      <c r="ESF24" s="38"/>
      <c r="ESG24" s="38"/>
      <c r="ESH24" s="38"/>
      <c r="ESI24" s="38"/>
      <c r="ESJ24" s="38"/>
      <c r="ESK24" s="38"/>
      <c r="ESL24" s="38"/>
      <c r="ESM24" s="38"/>
      <c r="ESN24" s="38"/>
      <c r="ESO24" s="38"/>
      <c r="ESP24" s="38"/>
      <c r="ESQ24" s="38"/>
      <c r="ESR24" s="38"/>
      <c r="ESS24" s="38"/>
      <c r="EST24" s="38"/>
      <c r="ESU24" s="38"/>
      <c r="ESV24" s="38"/>
      <c r="ESW24" s="38"/>
      <c r="ESX24" s="38"/>
      <c r="ESY24" s="38"/>
      <c r="ESZ24" s="38"/>
      <c r="ETA24" s="38"/>
      <c r="ETB24" s="38"/>
      <c r="ETC24" s="38"/>
      <c r="ETD24" s="38"/>
      <c r="ETE24" s="38"/>
      <c r="ETF24" s="38"/>
      <c r="ETG24" s="38"/>
      <c r="ETH24" s="38"/>
      <c r="ETI24" s="38"/>
      <c r="ETJ24" s="38"/>
      <c r="ETK24" s="38"/>
      <c r="ETL24" s="38"/>
      <c r="ETM24" s="38"/>
      <c r="ETN24" s="38"/>
      <c r="ETO24" s="38"/>
      <c r="ETP24" s="38"/>
      <c r="ETQ24" s="38"/>
      <c r="ETR24" s="38"/>
      <c r="ETS24" s="38"/>
      <c r="ETT24" s="38"/>
      <c r="ETU24" s="38"/>
      <c r="ETV24" s="38"/>
      <c r="ETW24" s="38"/>
      <c r="ETX24" s="38"/>
      <c r="ETY24" s="38"/>
      <c r="ETZ24" s="38"/>
      <c r="EUA24" s="38"/>
      <c r="EUB24" s="38"/>
      <c r="EUC24" s="38"/>
      <c r="EUD24" s="38"/>
      <c r="EUE24" s="38"/>
      <c r="EUF24" s="38"/>
      <c r="EUG24" s="38"/>
      <c r="EUH24" s="38"/>
      <c r="EUI24" s="38"/>
      <c r="EUJ24" s="38"/>
      <c r="EUK24" s="38"/>
      <c r="EUL24" s="38"/>
      <c r="EUM24" s="38"/>
      <c r="EUN24" s="38"/>
      <c r="EUO24" s="38"/>
      <c r="EUP24" s="38"/>
      <c r="EUQ24" s="38"/>
      <c r="EUR24" s="38"/>
      <c r="EUS24" s="38"/>
      <c r="EUT24" s="38"/>
      <c r="EUU24" s="38"/>
      <c r="EUV24" s="38"/>
      <c r="EUW24" s="38"/>
      <c r="EUX24" s="38"/>
      <c r="EUY24" s="38"/>
      <c r="EUZ24" s="38"/>
      <c r="EVA24" s="38"/>
      <c r="EVB24" s="38"/>
      <c r="EVC24" s="38"/>
      <c r="EVD24" s="38"/>
      <c r="EVE24" s="38"/>
      <c r="EVF24" s="38"/>
      <c r="EVG24" s="38"/>
      <c r="EVH24" s="38"/>
      <c r="EVI24" s="38"/>
      <c r="EVJ24" s="38"/>
      <c r="EVK24" s="38"/>
      <c r="EVL24" s="38"/>
      <c r="EVM24" s="38"/>
      <c r="EVN24" s="38"/>
      <c r="EVO24" s="38"/>
      <c r="EVP24" s="38"/>
      <c r="EVQ24" s="38"/>
      <c r="EVR24" s="38"/>
      <c r="EVS24" s="38"/>
      <c r="EVT24" s="38"/>
      <c r="EVU24" s="38"/>
      <c r="EVV24" s="38"/>
      <c r="EVW24" s="38"/>
      <c r="EVX24" s="38"/>
      <c r="EVY24" s="38"/>
      <c r="EVZ24" s="38"/>
      <c r="EWA24" s="38"/>
      <c r="EWB24" s="38"/>
      <c r="EWC24" s="38"/>
      <c r="EWD24" s="38"/>
      <c r="EWE24" s="38"/>
      <c r="EWF24" s="38"/>
      <c r="EWG24" s="38"/>
      <c r="EWH24" s="38"/>
      <c r="EWI24" s="38"/>
      <c r="EWJ24" s="38"/>
      <c r="EWK24" s="38"/>
      <c r="EWL24" s="38"/>
      <c r="EWM24" s="38"/>
      <c r="EWN24" s="38"/>
      <c r="EWO24" s="38"/>
      <c r="EWP24" s="38"/>
      <c r="EWQ24" s="38"/>
      <c r="EWR24" s="38"/>
      <c r="EWS24" s="38"/>
      <c r="EWT24" s="38"/>
      <c r="EWU24" s="38"/>
      <c r="EWV24" s="38"/>
      <c r="EWW24" s="38"/>
      <c r="EWX24" s="38"/>
      <c r="EWY24" s="38"/>
      <c r="EWZ24" s="38"/>
      <c r="EXA24" s="38"/>
      <c r="EXB24" s="38"/>
      <c r="EXC24" s="38"/>
      <c r="EXD24" s="38"/>
      <c r="EXE24" s="38"/>
      <c r="EXF24" s="38"/>
      <c r="EXG24" s="38"/>
      <c r="EXH24" s="38"/>
      <c r="EXI24" s="38"/>
      <c r="EXJ24" s="38"/>
      <c r="EXK24" s="38"/>
      <c r="EXL24" s="38"/>
      <c r="EXM24" s="38"/>
      <c r="EXN24" s="38"/>
      <c r="EXO24" s="38"/>
      <c r="EXP24" s="38"/>
      <c r="EXQ24" s="38"/>
      <c r="EXR24" s="38"/>
      <c r="EXS24" s="38"/>
      <c r="EXT24" s="38"/>
      <c r="EXU24" s="38"/>
      <c r="EXV24" s="38"/>
      <c r="EXW24" s="38"/>
      <c r="EXX24" s="38"/>
      <c r="EXY24" s="38"/>
      <c r="EXZ24" s="38"/>
      <c r="EYA24" s="38"/>
      <c r="EYB24" s="38"/>
      <c r="EYC24" s="38"/>
      <c r="EYD24" s="38"/>
      <c r="EYE24" s="38"/>
      <c r="EYF24" s="38"/>
      <c r="EYG24" s="38"/>
      <c r="EYH24" s="38"/>
      <c r="EYI24" s="38"/>
      <c r="EYJ24" s="38"/>
      <c r="EYK24" s="38"/>
      <c r="EYL24" s="38"/>
      <c r="EYM24" s="38"/>
      <c r="EYN24" s="38"/>
      <c r="EYO24" s="38"/>
      <c r="EYP24" s="38"/>
      <c r="EYQ24" s="38"/>
      <c r="EYR24" s="38"/>
      <c r="EYS24" s="38"/>
      <c r="EYT24" s="38"/>
      <c r="EYU24" s="38"/>
      <c r="EYV24" s="38"/>
      <c r="EYW24" s="38"/>
      <c r="EYX24" s="38"/>
      <c r="EYY24" s="38"/>
      <c r="EYZ24" s="38"/>
      <c r="EZA24" s="38"/>
      <c r="EZB24" s="38"/>
      <c r="EZC24" s="38"/>
      <c r="EZD24" s="38"/>
      <c r="EZE24" s="38"/>
      <c r="EZF24" s="38"/>
      <c r="EZG24" s="38"/>
      <c r="EZH24" s="38"/>
      <c r="EZI24" s="38"/>
      <c r="EZJ24" s="38"/>
      <c r="EZK24" s="38"/>
      <c r="EZL24" s="38"/>
      <c r="EZM24" s="38"/>
      <c r="EZN24" s="38"/>
      <c r="EZO24" s="38"/>
      <c r="EZP24" s="38"/>
      <c r="EZQ24" s="38"/>
      <c r="EZR24" s="38"/>
      <c r="EZS24" s="38"/>
      <c r="EZT24" s="38"/>
      <c r="EZU24" s="38"/>
      <c r="EZV24" s="38"/>
      <c r="EZW24" s="38"/>
      <c r="EZX24" s="38"/>
      <c r="EZY24" s="38"/>
      <c r="EZZ24" s="38"/>
      <c r="FAA24" s="38"/>
      <c r="FAB24" s="38"/>
      <c r="FAC24" s="38"/>
      <c r="FAD24" s="38"/>
      <c r="FAE24" s="38"/>
      <c r="FAF24" s="38"/>
      <c r="FAG24" s="38"/>
      <c r="FAH24" s="38"/>
      <c r="FAI24" s="38"/>
      <c r="FAJ24" s="38"/>
      <c r="FAK24" s="38"/>
      <c r="FAL24" s="38"/>
      <c r="FAM24" s="38"/>
      <c r="FAN24" s="38"/>
      <c r="FAO24" s="38"/>
      <c r="FAP24" s="38"/>
      <c r="FAQ24" s="38"/>
      <c r="FAR24" s="38"/>
      <c r="FAS24" s="38"/>
      <c r="FAT24" s="38"/>
      <c r="FAU24" s="38"/>
      <c r="FAV24" s="38"/>
      <c r="FAW24" s="38"/>
      <c r="FAX24" s="38"/>
      <c r="FAY24" s="38"/>
      <c r="FAZ24" s="38"/>
      <c r="FBA24" s="38"/>
      <c r="FBB24" s="38"/>
      <c r="FBC24" s="38"/>
      <c r="FBD24" s="38"/>
      <c r="FBE24" s="38"/>
      <c r="FBF24" s="38"/>
      <c r="FBG24" s="38"/>
      <c r="FBH24" s="38"/>
      <c r="FBI24" s="38"/>
      <c r="FBJ24" s="38"/>
      <c r="FBK24" s="38"/>
      <c r="FBL24" s="38"/>
      <c r="FBM24" s="38"/>
      <c r="FBN24" s="38"/>
      <c r="FBO24" s="38"/>
      <c r="FBP24" s="38"/>
      <c r="FBQ24" s="38"/>
      <c r="FBR24" s="38"/>
      <c r="FBS24" s="38"/>
      <c r="FBT24" s="38"/>
      <c r="FBU24" s="38"/>
      <c r="FBV24" s="38"/>
      <c r="FBW24" s="38"/>
      <c r="FBX24" s="38"/>
      <c r="FBY24" s="38"/>
      <c r="FBZ24" s="38"/>
      <c r="FCA24" s="38"/>
      <c r="FCB24" s="38"/>
      <c r="FCC24" s="38"/>
      <c r="FCD24" s="38"/>
      <c r="FCE24" s="38"/>
      <c r="FCF24" s="38"/>
      <c r="FCG24" s="38"/>
      <c r="FCH24" s="38"/>
      <c r="FCI24" s="38"/>
      <c r="FCJ24" s="38"/>
      <c r="FCK24" s="38"/>
      <c r="FCL24" s="38"/>
      <c r="FCM24" s="38"/>
      <c r="FCN24" s="38"/>
      <c r="FCO24" s="38"/>
      <c r="FCP24" s="38"/>
      <c r="FCQ24" s="38"/>
      <c r="FCR24" s="38"/>
      <c r="FCS24" s="38"/>
      <c r="FCT24" s="38"/>
      <c r="FCU24" s="38"/>
      <c r="FCV24" s="38"/>
      <c r="FCW24" s="38"/>
      <c r="FCX24" s="38"/>
      <c r="FCY24" s="38"/>
      <c r="FCZ24" s="38"/>
      <c r="FDA24" s="38"/>
      <c r="FDB24" s="38"/>
      <c r="FDC24" s="38"/>
      <c r="FDD24" s="38"/>
      <c r="FDE24" s="38"/>
      <c r="FDF24" s="38"/>
      <c r="FDG24" s="38"/>
      <c r="FDH24" s="38"/>
      <c r="FDI24" s="38"/>
      <c r="FDJ24" s="38"/>
      <c r="FDK24" s="38"/>
      <c r="FDL24" s="38"/>
      <c r="FDM24" s="38"/>
      <c r="FDN24" s="38"/>
      <c r="FDO24" s="38"/>
      <c r="FDP24" s="38"/>
      <c r="FDQ24" s="38"/>
      <c r="FDR24" s="38"/>
      <c r="FDS24" s="38"/>
      <c r="FDT24" s="38"/>
      <c r="FDU24" s="38"/>
      <c r="FDV24" s="38"/>
      <c r="FDW24" s="38"/>
      <c r="FDX24" s="38"/>
      <c r="FDY24" s="38"/>
      <c r="FDZ24" s="38"/>
      <c r="FEA24" s="38"/>
      <c r="FEB24" s="38"/>
      <c r="FEC24" s="38"/>
      <c r="FED24" s="38"/>
      <c r="FEE24" s="38"/>
      <c r="FEF24" s="38"/>
      <c r="FEG24" s="38"/>
      <c r="FEH24" s="38"/>
      <c r="FEI24" s="38"/>
      <c r="FEJ24" s="38"/>
      <c r="FEK24" s="38"/>
      <c r="FEL24" s="38"/>
      <c r="FEM24" s="38"/>
      <c r="FEN24" s="38"/>
      <c r="FEO24" s="38"/>
      <c r="FEP24" s="38"/>
      <c r="FEQ24" s="38"/>
      <c r="FER24" s="38"/>
      <c r="FES24" s="38"/>
      <c r="FET24" s="38"/>
      <c r="FEU24" s="38"/>
      <c r="FEV24" s="38"/>
      <c r="FEW24" s="38"/>
      <c r="FEX24" s="38"/>
      <c r="FEY24" s="38"/>
      <c r="FEZ24" s="38"/>
      <c r="FFA24" s="38"/>
      <c r="FFB24" s="38"/>
      <c r="FFC24" s="38"/>
      <c r="FFD24" s="38"/>
      <c r="FFE24" s="38"/>
      <c r="FFF24" s="38"/>
      <c r="FFG24" s="38"/>
      <c r="FFH24" s="38"/>
      <c r="FFI24" s="38"/>
      <c r="FFJ24" s="38"/>
      <c r="FFK24" s="38"/>
      <c r="FFL24" s="38"/>
      <c r="FFM24" s="38"/>
      <c r="FFN24" s="38"/>
      <c r="FFO24" s="38"/>
      <c r="FFP24" s="38"/>
      <c r="FFQ24" s="38"/>
      <c r="FFR24" s="38"/>
      <c r="FFS24" s="38"/>
      <c r="FFT24" s="38"/>
      <c r="FFU24" s="38"/>
      <c r="FFV24" s="38"/>
      <c r="FFW24" s="38"/>
      <c r="FFX24" s="38"/>
      <c r="FFY24" s="38"/>
      <c r="FFZ24" s="38"/>
      <c r="FGA24" s="38"/>
      <c r="FGB24" s="38"/>
      <c r="FGC24" s="38"/>
      <c r="FGD24" s="38"/>
      <c r="FGE24" s="38"/>
      <c r="FGF24" s="38"/>
      <c r="FGG24" s="38"/>
      <c r="FGH24" s="38"/>
      <c r="FGI24" s="38"/>
      <c r="FGJ24" s="38"/>
      <c r="FGK24" s="38"/>
      <c r="FGL24" s="38"/>
      <c r="FGM24" s="38"/>
      <c r="FGN24" s="38"/>
      <c r="FGO24" s="38"/>
      <c r="FGP24" s="38"/>
      <c r="FGQ24" s="38"/>
      <c r="FGR24" s="38"/>
      <c r="FGS24" s="38"/>
      <c r="FGT24" s="38"/>
      <c r="FGU24" s="38"/>
      <c r="FGV24" s="38"/>
      <c r="FGW24" s="38"/>
      <c r="FGX24" s="38"/>
      <c r="FGY24" s="38"/>
      <c r="FGZ24" s="38"/>
      <c r="FHA24" s="38"/>
      <c r="FHB24" s="38"/>
      <c r="FHC24" s="38"/>
      <c r="FHD24" s="38"/>
      <c r="FHE24" s="38"/>
      <c r="FHF24" s="38"/>
      <c r="FHG24" s="38"/>
      <c r="FHH24" s="38"/>
      <c r="FHI24" s="38"/>
      <c r="FHJ24" s="38"/>
      <c r="FHK24" s="38"/>
      <c r="FHL24" s="38"/>
      <c r="FHM24" s="38"/>
      <c r="FHN24" s="38"/>
      <c r="FHO24" s="38"/>
      <c r="FHP24" s="38"/>
      <c r="FHQ24" s="38"/>
      <c r="FHR24" s="38"/>
      <c r="FHS24" s="38"/>
      <c r="FHT24" s="38"/>
      <c r="FHU24" s="38"/>
      <c r="FHV24" s="38"/>
      <c r="FHW24" s="38"/>
      <c r="FHX24" s="38"/>
      <c r="FHY24" s="38"/>
      <c r="FHZ24" s="38"/>
      <c r="FIA24" s="38"/>
      <c r="FIB24" s="38"/>
      <c r="FIC24" s="38"/>
      <c r="FID24" s="38"/>
      <c r="FIE24" s="38"/>
      <c r="FIF24" s="38"/>
      <c r="FIG24" s="38"/>
      <c r="FIH24" s="38"/>
      <c r="FII24" s="38"/>
      <c r="FIJ24" s="38"/>
      <c r="FIK24" s="38"/>
      <c r="FIL24" s="38"/>
      <c r="FIM24" s="38"/>
      <c r="FIN24" s="38"/>
      <c r="FIO24" s="38"/>
      <c r="FIP24" s="38"/>
      <c r="FIQ24" s="38"/>
      <c r="FIR24" s="38"/>
      <c r="FIS24" s="38"/>
      <c r="FIT24" s="38"/>
      <c r="FIU24" s="38"/>
      <c r="FIV24" s="38"/>
      <c r="FIW24" s="38"/>
      <c r="FIX24" s="38"/>
      <c r="FIY24" s="38"/>
      <c r="FIZ24" s="38"/>
      <c r="FJA24" s="38"/>
      <c r="FJB24" s="38"/>
      <c r="FJC24" s="38"/>
      <c r="FJD24" s="38"/>
      <c r="FJE24" s="38"/>
      <c r="FJF24" s="38"/>
      <c r="FJG24" s="38"/>
      <c r="FJH24" s="38"/>
      <c r="FJI24" s="38"/>
      <c r="FJJ24" s="38"/>
      <c r="FJK24" s="38"/>
      <c r="FJL24" s="38"/>
      <c r="FJM24" s="38"/>
      <c r="FJN24" s="38"/>
      <c r="FJO24" s="38"/>
      <c r="FJP24" s="38"/>
      <c r="FJQ24" s="38"/>
      <c r="FJR24" s="38"/>
      <c r="FJS24" s="38"/>
      <c r="FJT24" s="38"/>
      <c r="FJU24" s="38"/>
      <c r="FJV24" s="38"/>
      <c r="FJW24" s="38"/>
      <c r="FJX24" s="38"/>
      <c r="FJY24" s="38"/>
      <c r="FJZ24" s="38"/>
      <c r="FKA24" s="38"/>
      <c r="FKB24" s="38"/>
      <c r="FKC24" s="38"/>
      <c r="FKD24" s="38"/>
      <c r="FKE24" s="38"/>
      <c r="FKF24" s="38"/>
      <c r="FKG24" s="38"/>
      <c r="FKH24" s="38"/>
      <c r="FKI24" s="38"/>
      <c r="FKJ24" s="38"/>
      <c r="FKK24" s="38"/>
      <c r="FKL24" s="38"/>
      <c r="FKM24" s="38"/>
      <c r="FKN24" s="38"/>
      <c r="FKO24" s="38"/>
      <c r="FKP24" s="38"/>
      <c r="FKQ24" s="38"/>
      <c r="FKR24" s="38"/>
      <c r="FKS24" s="38"/>
      <c r="FKT24" s="38"/>
      <c r="FKU24" s="38"/>
      <c r="FKV24" s="38"/>
      <c r="FKW24" s="38"/>
      <c r="FKX24" s="38"/>
      <c r="FKY24" s="38"/>
      <c r="FKZ24" s="38"/>
      <c r="FLA24" s="38"/>
      <c r="FLB24" s="38"/>
      <c r="FLC24" s="38"/>
      <c r="FLD24" s="38"/>
      <c r="FLE24" s="38"/>
      <c r="FLF24" s="38"/>
      <c r="FLG24" s="38"/>
      <c r="FLH24" s="38"/>
      <c r="FLI24" s="38"/>
      <c r="FLJ24" s="38"/>
      <c r="FLK24" s="38"/>
      <c r="FLL24" s="38"/>
      <c r="FLM24" s="38"/>
      <c r="FLN24" s="38"/>
      <c r="FLO24" s="38"/>
      <c r="FLP24" s="38"/>
      <c r="FLQ24" s="38"/>
      <c r="FLR24" s="38"/>
      <c r="FLS24" s="38"/>
      <c r="FLT24" s="38"/>
      <c r="FLU24" s="38"/>
      <c r="FLV24" s="38"/>
      <c r="FLW24" s="38"/>
      <c r="FLX24" s="38"/>
      <c r="FLY24" s="38"/>
      <c r="FLZ24" s="38"/>
      <c r="FMA24" s="38"/>
      <c r="FMB24" s="38"/>
      <c r="FMC24" s="38"/>
      <c r="FMD24" s="38"/>
      <c r="FME24" s="38"/>
      <c r="FMF24" s="38"/>
      <c r="FMG24" s="38"/>
      <c r="FMH24" s="38"/>
      <c r="FMI24" s="38"/>
      <c r="FMJ24" s="38"/>
      <c r="FMK24" s="38"/>
      <c r="FML24" s="38"/>
      <c r="FMM24" s="38"/>
      <c r="FMN24" s="38"/>
      <c r="FMO24" s="38"/>
      <c r="FMP24" s="38"/>
      <c r="FMQ24" s="38"/>
      <c r="FMR24" s="38"/>
      <c r="FMS24" s="38"/>
      <c r="FMT24" s="38"/>
      <c r="FMU24" s="38"/>
      <c r="FMV24" s="38"/>
      <c r="FMW24" s="38"/>
      <c r="FMX24" s="38"/>
      <c r="FMY24" s="38"/>
      <c r="FMZ24" s="38"/>
      <c r="FNA24" s="38"/>
      <c r="FNB24" s="38"/>
      <c r="FNC24" s="38"/>
      <c r="FND24" s="38"/>
      <c r="FNE24" s="38"/>
      <c r="FNF24" s="38"/>
      <c r="FNG24" s="38"/>
      <c r="FNH24" s="38"/>
      <c r="FNI24" s="38"/>
      <c r="FNJ24" s="38"/>
      <c r="FNK24" s="38"/>
      <c r="FNL24" s="38"/>
      <c r="FNM24" s="38"/>
      <c r="FNN24" s="38"/>
      <c r="FNO24" s="38"/>
      <c r="FNP24" s="38"/>
      <c r="FNQ24" s="38"/>
      <c r="FNR24" s="38"/>
      <c r="FNS24" s="38"/>
      <c r="FNT24" s="38"/>
      <c r="FNU24" s="38"/>
      <c r="FNV24" s="38"/>
      <c r="FNW24" s="38"/>
      <c r="FNX24" s="38"/>
      <c r="FNY24" s="38"/>
      <c r="FNZ24" s="38"/>
      <c r="FOA24" s="38"/>
      <c r="FOB24" s="38"/>
      <c r="FOC24" s="38"/>
      <c r="FOD24" s="38"/>
      <c r="FOE24" s="38"/>
      <c r="FOF24" s="38"/>
      <c r="FOG24" s="38"/>
      <c r="FOH24" s="38"/>
      <c r="FOI24" s="38"/>
      <c r="FOJ24" s="38"/>
      <c r="FOK24" s="38"/>
      <c r="FOL24" s="38"/>
      <c r="FOM24" s="38"/>
      <c r="FON24" s="38"/>
      <c r="FOO24" s="38"/>
      <c r="FOP24" s="38"/>
      <c r="FOQ24" s="38"/>
      <c r="FOR24" s="38"/>
      <c r="FOS24" s="38"/>
      <c r="FOT24" s="38"/>
      <c r="FOU24" s="38"/>
      <c r="FOV24" s="38"/>
      <c r="FOW24" s="38"/>
      <c r="FOX24" s="38"/>
      <c r="FOY24" s="38"/>
      <c r="FOZ24" s="38"/>
      <c r="FPA24" s="38"/>
      <c r="FPB24" s="38"/>
      <c r="FPC24" s="38"/>
      <c r="FPD24" s="38"/>
      <c r="FPE24" s="38"/>
      <c r="FPF24" s="38"/>
      <c r="FPG24" s="38"/>
      <c r="FPH24" s="38"/>
      <c r="FPI24" s="38"/>
      <c r="FPJ24" s="38"/>
      <c r="FPK24" s="38"/>
      <c r="FPL24" s="38"/>
      <c r="FPM24" s="38"/>
      <c r="FPN24" s="38"/>
      <c r="FPO24" s="38"/>
      <c r="FPP24" s="38"/>
      <c r="FPQ24" s="38"/>
      <c r="FPR24" s="38"/>
      <c r="FPS24" s="38"/>
      <c r="FPT24" s="38"/>
      <c r="FPU24" s="38"/>
      <c r="FPV24" s="38"/>
      <c r="FPW24" s="38"/>
      <c r="FPX24" s="38"/>
      <c r="FPY24" s="38"/>
      <c r="FPZ24" s="38"/>
      <c r="FQA24" s="38"/>
      <c r="FQB24" s="38"/>
      <c r="FQC24" s="38"/>
      <c r="FQD24" s="38"/>
      <c r="FQE24" s="38"/>
      <c r="FQF24" s="38"/>
      <c r="FQG24" s="38"/>
      <c r="FQH24" s="38"/>
      <c r="FQI24" s="38"/>
      <c r="FQJ24" s="38"/>
      <c r="FQK24" s="38"/>
      <c r="FQL24" s="38"/>
      <c r="FQM24" s="38"/>
      <c r="FQN24" s="38"/>
      <c r="FQO24" s="38"/>
      <c r="FQP24" s="38"/>
      <c r="FQQ24" s="38"/>
      <c r="FQR24" s="38"/>
      <c r="FQS24" s="38"/>
      <c r="FQT24" s="38"/>
      <c r="FQU24" s="38"/>
      <c r="FQV24" s="38"/>
      <c r="FQW24" s="38"/>
      <c r="FQX24" s="38"/>
      <c r="FQY24" s="38"/>
      <c r="FQZ24" s="38"/>
      <c r="FRA24" s="38"/>
      <c r="FRB24" s="38"/>
      <c r="FRC24" s="38"/>
      <c r="FRD24" s="38"/>
      <c r="FRE24" s="38"/>
      <c r="FRF24" s="38"/>
      <c r="FRG24" s="38"/>
      <c r="FRH24" s="38"/>
      <c r="FRI24" s="38"/>
      <c r="FRJ24" s="38"/>
      <c r="FRK24" s="38"/>
      <c r="FRL24" s="38"/>
      <c r="FRM24" s="38"/>
      <c r="FRN24" s="38"/>
      <c r="FRO24" s="38"/>
      <c r="FRP24" s="38"/>
      <c r="FRQ24" s="38"/>
      <c r="FRR24" s="38"/>
      <c r="FRS24" s="38"/>
      <c r="FRT24" s="38"/>
      <c r="FRU24" s="38"/>
      <c r="FRV24" s="38"/>
      <c r="FRW24" s="38"/>
      <c r="FRX24" s="38"/>
      <c r="FRY24" s="38"/>
      <c r="FRZ24" s="38"/>
      <c r="FSA24" s="38"/>
      <c r="FSB24" s="38"/>
      <c r="FSC24" s="38"/>
      <c r="FSD24" s="38"/>
      <c r="FSE24" s="38"/>
      <c r="FSF24" s="38"/>
      <c r="FSG24" s="38"/>
      <c r="FSH24" s="38"/>
      <c r="FSI24" s="38"/>
      <c r="FSJ24" s="38"/>
      <c r="FSK24" s="38"/>
      <c r="FSL24" s="38"/>
      <c r="FSM24" s="38"/>
      <c r="FSN24" s="38"/>
      <c r="FSO24" s="38"/>
      <c r="FSP24" s="38"/>
      <c r="FSQ24" s="38"/>
      <c r="FSR24" s="38"/>
      <c r="FSS24" s="38"/>
      <c r="FST24" s="38"/>
      <c r="FSU24" s="38"/>
      <c r="FSV24" s="38"/>
      <c r="FSW24" s="38"/>
      <c r="FSX24" s="38"/>
      <c r="FSY24" s="38"/>
      <c r="FSZ24" s="38"/>
      <c r="FTA24" s="38"/>
      <c r="FTB24" s="38"/>
      <c r="FTC24" s="38"/>
      <c r="FTD24" s="38"/>
      <c r="FTE24" s="38"/>
      <c r="FTF24" s="38"/>
      <c r="FTG24" s="38"/>
      <c r="FTH24" s="38"/>
      <c r="FTI24" s="38"/>
      <c r="FTJ24" s="38"/>
      <c r="FTK24" s="38"/>
      <c r="FTL24" s="38"/>
      <c r="FTM24" s="38"/>
      <c r="FTN24" s="38"/>
      <c r="FTO24" s="38"/>
      <c r="FTP24" s="38"/>
      <c r="FTQ24" s="38"/>
      <c r="FTR24" s="38"/>
      <c r="FTS24" s="38"/>
      <c r="FTT24" s="38"/>
      <c r="FTU24" s="38"/>
      <c r="FTV24" s="38"/>
      <c r="FTW24" s="38"/>
      <c r="FTX24" s="38"/>
      <c r="FTY24" s="38"/>
      <c r="FTZ24" s="38"/>
      <c r="FUA24" s="38"/>
      <c r="FUB24" s="38"/>
      <c r="FUC24" s="38"/>
      <c r="FUD24" s="38"/>
      <c r="FUE24" s="38"/>
      <c r="FUF24" s="38"/>
      <c r="FUG24" s="38"/>
      <c r="FUH24" s="38"/>
      <c r="FUI24" s="38"/>
      <c r="FUJ24" s="38"/>
      <c r="FUK24" s="38"/>
      <c r="FUL24" s="38"/>
      <c r="FUM24" s="38"/>
      <c r="FUN24" s="38"/>
      <c r="FUO24" s="38"/>
      <c r="FUP24" s="38"/>
      <c r="FUQ24" s="38"/>
      <c r="FUR24" s="38"/>
      <c r="FUS24" s="38"/>
      <c r="FUT24" s="38"/>
      <c r="FUU24" s="38"/>
      <c r="FUV24" s="38"/>
      <c r="FUW24" s="38"/>
      <c r="FUX24" s="38"/>
      <c r="FUY24" s="38"/>
      <c r="FUZ24" s="38"/>
      <c r="FVA24" s="38"/>
      <c r="FVB24" s="38"/>
      <c r="FVC24" s="38"/>
      <c r="FVD24" s="38"/>
      <c r="FVE24" s="38"/>
      <c r="FVF24" s="38"/>
      <c r="FVG24" s="38"/>
      <c r="FVH24" s="38"/>
      <c r="FVI24" s="38"/>
      <c r="FVJ24" s="38"/>
      <c r="FVK24" s="38"/>
      <c r="FVL24" s="38"/>
      <c r="FVM24" s="38"/>
      <c r="FVN24" s="38"/>
      <c r="FVO24" s="38"/>
      <c r="FVP24" s="38"/>
      <c r="FVQ24" s="38"/>
      <c r="FVR24" s="38"/>
      <c r="FVS24" s="38"/>
      <c r="FVT24" s="38"/>
      <c r="FVU24" s="38"/>
      <c r="FVV24" s="38"/>
      <c r="FVW24" s="38"/>
      <c r="FVX24" s="38"/>
      <c r="FVY24" s="38"/>
      <c r="FVZ24" s="38"/>
      <c r="FWA24" s="38"/>
      <c r="FWB24" s="38"/>
      <c r="FWC24" s="38"/>
      <c r="FWD24" s="38"/>
      <c r="FWE24" s="38"/>
      <c r="FWF24" s="38"/>
      <c r="FWG24" s="38"/>
      <c r="FWH24" s="38"/>
      <c r="FWI24" s="38"/>
      <c r="FWJ24" s="38"/>
      <c r="FWK24" s="38"/>
      <c r="FWL24" s="38"/>
      <c r="FWM24" s="38"/>
      <c r="FWN24" s="38"/>
      <c r="FWO24" s="38"/>
      <c r="FWP24" s="38"/>
      <c r="FWQ24" s="38"/>
      <c r="FWR24" s="38"/>
      <c r="FWS24" s="38"/>
      <c r="FWT24" s="38"/>
      <c r="FWU24" s="38"/>
      <c r="FWV24" s="38"/>
      <c r="FWW24" s="38"/>
      <c r="FWX24" s="38"/>
      <c r="FWY24" s="38"/>
      <c r="FWZ24" s="38"/>
      <c r="FXA24" s="38"/>
      <c r="FXB24" s="38"/>
      <c r="FXC24" s="38"/>
      <c r="FXD24" s="38"/>
      <c r="FXE24" s="38"/>
      <c r="FXF24" s="38"/>
      <c r="FXG24" s="38"/>
      <c r="FXH24" s="38"/>
      <c r="FXI24" s="38"/>
      <c r="FXJ24" s="38"/>
      <c r="FXK24" s="38"/>
      <c r="FXL24" s="38"/>
      <c r="FXM24" s="38"/>
      <c r="FXN24" s="38"/>
      <c r="FXO24" s="38"/>
      <c r="FXP24" s="38"/>
      <c r="FXQ24" s="38"/>
      <c r="FXR24" s="38"/>
      <c r="FXS24" s="38"/>
      <c r="FXT24" s="38"/>
      <c r="FXU24" s="38"/>
      <c r="FXV24" s="38"/>
      <c r="FXW24" s="38"/>
      <c r="FXX24" s="38"/>
      <c r="FXY24" s="38"/>
      <c r="FXZ24" s="38"/>
      <c r="FYA24" s="38"/>
      <c r="FYB24" s="38"/>
      <c r="FYC24" s="38"/>
      <c r="FYD24" s="38"/>
      <c r="FYE24" s="38"/>
      <c r="FYF24" s="38"/>
      <c r="FYG24" s="38"/>
      <c r="FYH24" s="38"/>
    </row>
    <row r="25" spans="5:4714"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</row>
    <row r="26" spans="5:4714"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3"/>
  <sheetViews>
    <sheetView zoomScale="130" zoomScaleNormal="130" workbookViewId="0">
      <selection activeCell="S8" sqref="S8"/>
    </sheetView>
  </sheetViews>
  <sheetFormatPr defaultColWidth="9" defaultRowHeight="14"/>
  <cols>
    <col min="1" max="1" width="9" style="38"/>
    <col min="2" max="2" width="4.08203125" style="38" bestFit="1" customWidth="1"/>
    <col min="3" max="3" width="6.08203125" style="38" bestFit="1" customWidth="1"/>
    <col min="4" max="5" width="3.58203125" style="38" customWidth="1"/>
    <col min="6" max="6" width="5.33203125" style="38" bestFit="1" customWidth="1"/>
    <col min="7" max="7" width="18.08203125" style="38" bestFit="1" customWidth="1"/>
    <col min="8" max="11" width="6.08203125" style="38" customWidth="1"/>
    <col min="12" max="17" width="6.33203125" style="38" customWidth="1"/>
    <col min="18" max="18" width="5.08203125" style="38" customWidth="1"/>
    <col min="19" max="19" width="16.08203125" style="38" bestFit="1" customWidth="1"/>
    <col min="20" max="21" width="4.58203125" style="38" customWidth="1"/>
    <col min="22" max="22" width="4.08203125" style="38" customWidth="1"/>
    <col min="23" max="16384" width="9" style="38"/>
  </cols>
  <sheetData>
    <row r="1" spans="1:22" ht="14.5" thickBot="1">
      <c r="A1" s="44"/>
      <c r="B1" s="45" t="s">
        <v>12</v>
      </c>
      <c r="C1" s="46" t="s">
        <v>13</v>
      </c>
      <c r="G1" s="39" t="str">
        <f>IND!A8</f>
        <v>Final consumption [FC]</v>
      </c>
      <c r="H1" s="444" t="s">
        <v>14</v>
      </c>
    </row>
    <row r="2" spans="1:22" ht="14.5" thickBot="1">
      <c r="A2" s="82" t="s">
        <v>25</v>
      </c>
      <c r="B2" s="83">
        <f>ROWS(FCI)</f>
        <v>1</v>
      </c>
      <c r="C2" s="84">
        <f>COLUMNS(FCI)</f>
        <v>1</v>
      </c>
      <c r="G2" s="44" t="s">
        <v>17</v>
      </c>
      <c r="H2" s="112" t="s">
        <v>412</v>
      </c>
    </row>
    <row r="3" spans="1:22" ht="14.5" thickBot="1">
      <c r="A3" s="97" t="s">
        <v>42</v>
      </c>
      <c r="B3" s="98">
        <f>ROWS(FCF)</f>
        <v>1</v>
      </c>
      <c r="C3" s="99">
        <f>COLUMNS(FCF)</f>
        <v>1</v>
      </c>
      <c r="G3" s="44" t="s">
        <v>15</v>
      </c>
      <c r="H3" s="443">
        <f t="shared" ref="H3" si="0">MATCH(H1,ID_FC,0)-1</f>
        <v>0</v>
      </c>
    </row>
    <row r="4" spans="1:22" ht="14.5" thickBot="1">
      <c r="A4" s="101" t="s">
        <v>399</v>
      </c>
      <c r="B4" s="48">
        <f>ROWS(FCS)</f>
        <v>3</v>
      </c>
      <c r="C4" s="102">
        <f>COLUMNS(FCS)</f>
        <v>1</v>
      </c>
      <c r="G4" s="75" t="s">
        <v>16</v>
      </c>
      <c r="H4" s="456">
        <f t="shared" ref="H4" si="1">MATCH(H1,ID_IT,0)-1</f>
        <v>48</v>
      </c>
    </row>
    <row r="5" spans="1:22">
      <c r="A5" s="103" t="s">
        <v>406</v>
      </c>
      <c r="B5" s="53">
        <f>ROWS(FCD)</f>
        <v>2</v>
      </c>
      <c r="C5" s="104">
        <f>COLUMNS(FCD)</f>
        <v>1</v>
      </c>
      <c r="G5" s="71" t="s">
        <v>402</v>
      </c>
      <c r="H5" s="444" t="s">
        <v>398</v>
      </c>
    </row>
    <row r="6" spans="1:22" ht="14.5" thickBot="1">
      <c r="A6" s="105" t="s">
        <v>407</v>
      </c>
      <c r="B6" s="106">
        <f>ROWS(FCD_2)</f>
        <v>2</v>
      </c>
      <c r="C6" s="107">
        <f>COLUMNS(FCD_2)</f>
        <v>1</v>
      </c>
      <c r="G6" s="108"/>
      <c r="H6" s="457" t="s">
        <v>381</v>
      </c>
    </row>
    <row r="7" spans="1:22" ht="14.5" thickBot="1">
      <c r="G7" s="55"/>
      <c r="H7" s="114" t="s">
        <v>381</v>
      </c>
      <c r="T7" s="71" t="s">
        <v>381</v>
      </c>
      <c r="U7" s="444" t="str">
        <f>T7</f>
        <v>SSV1</v>
      </c>
    </row>
    <row r="8" spans="1:22" ht="14.5" thickBot="1">
      <c r="G8" s="109" t="s">
        <v>403</v>
      </c>
      <c r="H8" s="458">
        <f t="shared" ref="H8:H10" si="2">MATCH(H5,ID_AC,0)-1</f>
        <v>87</v>
      </c>
      <c r="L8" s="38" t="s">
        <v>404</v>
      </c>
      <c r="M8" s="38" t="s">
        <v>493</v>
      </c>
      <c r="N8" s="38" t="s">
        <v>494</v>
      </c>
      <c r="O8" s="38" t="s">
        <v>495</v>
      </c>
      <c r="S8" s="112" t="s">
        <v>390</v>
      </c>
      <c r="T8" s="44" t="s">
        <v>389</v>
      </c>
      <c r="U8" s="112" t="str">
        <f>T8</f>
        <v>SFF</v>
      </c>
    </row>
    <row r="9" spans="1:22" ht="14.5" thickBot="1">
      <c r="G9" s="113"/>
      <c r="H9" s="459">
        <f t="shared" si="2"/>
        <v>88</v>
      </c>
      <c r="L9" s="44" t="str">
        <f>H1</f>
        <v>SFF</v>
      </c>
      <c r="M9" s="112" t="str">
        <f>L9</f>
        <v>SFF</v>
      </c>
      <c r="N9" s="45" t="str">
        <f>M9</f>
        <v>SFF</v>
      </c>
      <c r="O9" s="45" t="str">
        <f>N9</f>
        <v>SFF</v>
      </c>
      <c r="P9" s="44" t="str">
        <f>O9</f>
        <v>SFF</v>
      </c>
      <c r="Q9" s="112" t="str">
        <f>P9</f>
        <v>SFF</v>
      </c>
      <c r="S9" s="112" t="s">
        <v>391</v>
      </c>
      <c r="T9" s="55">
        <f t="shared" ref="T9:U9" si="3">MATCH(T8,ID_FC,0)</f>
        <v>1</v>
      </c>
      <c r="U9" s="114">
        <f t="shared" si="3"/>
        <v>1</v>
      </c>
    </row>
    <row r="10" spans="1:22" ht="14.5" thickBot="1">
      <c r="G10" s="114"/>
      <c r="H10" s="460">
        <f t="shared" si="2"/>
        <v>88</v>
      </c>
      <c r="L10" s="44" t="s">
        <v>415</v>
      </c>
      <c r="M10" s="112" t="s">
        <v>415</v>
      </c>
      <c r="N10" s="45" t="s">
        <v>415</v>
      </c>
      <c r="O10" s="44" t="s">
        <v>415</v>
      </c>
      <c r="P10" s="44" t="s">
        <v>415</v>
      </c>
      <c r="Q10" s="112" t="s">
        <v>387</v>
      </c>
      <c r="S10" s="112" t="s">
        <v>393</v>
      </c>
      <c r="T10" s="44">
        <v>1</v>
      </c>
      <c r="U10" s="112">
        <v>1</v>
      </c>
      <c r="V10" s="444" t="str">
        <f>U7</f>
        <v>SSV1</v>
      </c>
    </row>
    <row r="11" spans="1:22" ht="14.5" thickBot="1">
      <c r="G11" s="55" t="s">
        <v>386</v>
      </c>
      <c r="H11" s="114" t="s">
        <v>904</v>
      </c>
      <c r="L11" s="44" t="s">
        <v>405</v>
      </c>
      <c r="M11" s="112"/>
      <c r="N11" s="45"/>
      <c r="O11" s="44"/>
      <c r="P11" s="44" t="s">
        <v>395</v>
      </c>
      <c r="Q11" s="112" t="s">
        <v>388</v>
      </c>
      <c r="S11" s="112" t="s">
        <v>392</v>
      </c>
      <c r="T11" s="55" t="s">
        <v>394</v>
      </c>
      <c r="U11" s="114" t="s">
        <v>396</v>
      </c>
      <c r="V11" s="114" t="s">
        <v>397</v>
      </c>
    </row>
    <row r="12" spans="1:22">
      <c r="D12" s="63">
        <v>1</v>
      </c>
      <c r="E12" s="63">
        <v>1</v>
      </c>
      <c r="F12" s="85" t="str">
        <f t="shared" ref="F12:F13" si="4">INDEX(ID_YR,D12)</f>
        <v>YR2050</v>
      </c>
      <c r="G12" s="86" t="str">
        <f t="shared" ref="G12:G13" si="5">INDEX(ID_ND,E12)</f>
        <v>EXP</v>
      </c>
      <c r="H12" s="461">
        <v>0</v>
      </c>
      <c r="L12" s="117">
        <v>0</v>
      </c>
      <c r="M12" s="446">
        <v>0</v>
      </c>
      <c r="N12" s="445">
        <f>MAX(M12-L12,0)</f>
        <v>0</v>
      </c>
      <c r="O12" s="118">
        <f>L12+N12</f>
        <v>0</v>
      </c>
      <c r="P12" s="118">
        <v>0.4</v>
      </c>
      <c r="Q12" s="448">
        <v>0</v>
      </c>
      <c r="T12" s="119">
        <f>INDEX($H12:$H12,T$9)*INDEX($Q12:$Q12,T$9)*T$10</f>
        <v>0</v>
      </c>
      <c r="U12" s="444">
        <f>INDEX($P12:$P12,U$9)/(1-INDEX($P12:$P12,U$9))*INDEX($H12:$H12,U$9)*INDEX($O12:$O12,U$9)*((1-INDEX($Q12:$Q12,U$9)*U$10)^((INDEX($P12:$P12,U$9)-1)/INDEX($P12:$P12,U$9))-1)</f>
        <v>0</v>
      </c>
      <c r="V12" s="444">
        <f>IFERROR(U12/T12,0)</f>
        <v>0</v>
      </c>
    </row>
    <row r="13" spans="1:22" ht="14.5" thickBot="1">
      <c r="D13" s="63">
        <f t="shared" ref="D13" si="6">IF(E13=1,D12+1,D12)</f>
        <v>1</v>
      </c>
      <c r="E13" s="63">
        <f t="shared" ref="E13" si="7">IF(E12+1&gt;COUNTA(ID_ND),1,E12+1)</f>
        <v>2</v>
      </c>
      <c r="F13" s="92" t="str">
        <f t="shared" si="4"/>
        <v>YR2050</v>
      </c>
      <c r="G13" s="93" t="str">
        <f t="shared" si="5"/>
        <v>IMP</v>
      </c>
      <c r="H13" s="462">
        <v>0.75</v>
      </c>
      <c r="L13" s="121">
        <v>1720.7202854048269</v>
      </c>
      <c r="M13" s="447">
        <v>0</v>
      </c>
      <c r="N13" s="123">
        <f>MAX(M13-L13,0)</f>
        <v>0</v>
      </c>
      <c r="O13" s="122">
        <f>L13+N13</f>
        <v>1720.7202854048269</v>
      </c>
      <c r="P13" s="122">
        <v>0.4</v>
      </c>
      <c r="Q13" s="449">
        <v>0</v>
      </c>
      <c r="T13" s="124">
        <f>INDEX($H13:$H13,T$9)*INDEX($Q13:$Q13,T$9)*T$10</f>
        <v>0</v>
      </c>
      <c r="U13" s="114">
        <f>INDEX($P13:$P13,U$9)/(1-INDEX($P13:$P13,U$9))*INDEX($H13:$H13,U$9)*INDEX($O13:$O13,U$9)*((1-INDEX($Q13:$Q13,U$9)*U$10)^((INDEX($P13:$P13,U$9)-1)/INDEX($P13:$P13,U$9))-1)</f>
        <v>0</v>
      </c>
      <c r="V13" s="114">
        <f>IFERROR(U13/T13,0)</f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YG8"/>
  <sheetViews>
    <sheetView zoomScaleNormal="100" workbookViewId="0"/>
  </sheetViews>
  <sheetFormatPr defaultColWidth="9" defaultRowHeight="14"/>
  <cols>
    <col min="1" max="3" width="9" style="38"/>
    <col min="4" max="5" width="3.58203125" style="38" customWidth="1"/>
    <col min="6" max="6" width="5.33203125" style="38" bestFit="1" customWidth="1"/>
    <col min="7" max="7" width="21.08203125" style="38" bestFit="1" customWidth="1"/>
    <col min="8" max="10" width="7.83203125" style="38" bestFit="1" customWidth="1"/>
    <col min="11" max="11" width="8" style="38" customWidth="1"/>
    <col min="12" max="14" width="7.83203125" style="38" bestFit="1" customWidth="1"/>
    <col min="15" max="22" width="7.83203125" style="38" customWidth="1"/>
    <col min="23" max="23" width="7.83203125" style="38" bestFit="1" customWidth="1"/>
    <col min="24" max="5855" width="7.83203125" style="38" customWidth="1"/>
    <col min="5856" max="5856" width="7.83203125" style="38" bestFit="1" customWidth="1"/>
    <col min="5857" max="8744" width="7.83203125" style="38" customWidth="1"/>
    <col min="8745" max="8767" width="7.83203125" style="38" bestFit="1" customWidth="1"/>
    <col min="8768" max="16384" width="9" style="38"/>
  </cols>
  <sheetData>
    <row r="1" spans="1:8769" ht="14.5" thickBot="1">
      <c r="A1" s="44"/>
      <c r="B1" s="45" t="s">
        <v>12</v>
      </c>
      <c r="C1" s="46" t="s">
        <v>13</v>
      </c>
      <c r="G1" s="39" t="s">
        <v>43</v>
      </c>
      <c r="H1" s="71" t="s">
        <v>14</v>
      </c>
      <c r="I1" s="40" t="str">
        <f>H1</f>
        <v>SFF</v>
      </c>
      <c r="J1" s="40" t="str">
        <f t="shared" ref="J1:BU1" si="0">I1</f>
        <v>SFF</v>
      </c>
      <c r="K1" s="40" t="str">
        <f t="shared" si="0"/>
        <v>SFF</v>
      </c>
      <c r="L1" s="40" t="str">
        <f t="shared" si="0"/>
        <v>SFF</v>
      </c>
      <c r="M1" s="40" t="str">
        <f t="shared" si="0"/>
        <v>SFF</v>
      </c>
      <c r="N1" s="40" t="str">
        <f t="shared" si="0"/>
        <v>SFF</v>
      </c>
      <c r="O1" s="40" t="str">
        <f t="shared" si="0"/>
        <v>SFF</v>
      </c>
      <c r="P1" s="40" t="str">
        <f t="shared" si="0"/>
        <v>SFF</v>
      </c>
      <c r="Q1" s="40" t="str">
        <f t="shared" si="0"/>
        <v>SFF</v>
      </c>
      <c r="R1" s="40" t="str">
        <f t="shared" si="0"/>
        <v>SFF</v>
      </c>
      <c r="S1" s="40" t="str">
        <f t="shared" si="0"/>
        <v>SFF</v>
      </c>
      <c r="T1" s="40" t="str">
        <f t="shared" si="0"/>
        <v>SFF</v>
      </c>
      <c r="U1" s="40" t="str">
        <f t="shared" si="0"/>
        <v>SFF</v>
      </c>
      <c r="V1" s="40" t="str">
        <f t="shared" si="0"/>
        <v>SFF</v>
      </c>
      <c r="W1" s="40" t="str">
        <f t="shared" si="0"/>
        <v>SFF</v>
      </c>
      <c r="X1" s="40" t="str">
        <f t="shared" si="0"/>
        <v>SFF</v>
      </c>
      <c r="Y1" s="40" t="str">
        <f t="shared" si="0"/>
        <v>SFF</v>
      </c>
      <c r="Z1" s="40" t="str">
        <f t="shared" si="0"/>
        <v>SFF</v>
      </c>
      <c r="AA1" s="40" t="str">
        <f t="shared" si="0"/>
        <v>SFF</v>
      </c>
      <c r="AB1" s="40" t="str">
        <f t="shared" si="0"/>
        <v>SFF</v>
      </c>
      <c r="AC1" s="40" t="str">
        <f t="shared" si="0"/>
        <v>SFF</v>
      </c>
      <c r="AD1" s="40" t="str">
        <f t="shared" si="0"/>
        <v>SFF</v>
      </c>
      <c r="AE1" s="40" t="str">
        <f t="shared" si="0"/>
        <v>SFF</v>
      </c>
      <c r="AF1" s="40" t="str">
        <f t="shared" si="0"/>
        <v>SFF</v>
      </c>
      <c r="AG1" s="40" t="str">
        <f t="shared" si="0"/>
        <v>SFF</v>
      </c>
      <c r="AH1" s="40" t="str">
        <f t="shared" si="0"/>
        <v>SFF</v>
      </c>
      <c r="AI1" s="40" t="str">
        <f t="shared" si="0"/>
        <v>SFF</v>
      </c>
      <c r="AJ1" s="40" t="str">
        <f t="shared" si="0"/>
        <v>SFF</v>
      </c>
      <c r="AK1" s="40" t="str">
        <f t="shared" si="0"/>
        <v>SFF</v>
      </c>
      <c r="AL1" s="40" t="str">
        <f t="shared" si="0"/>
        <v>SFF</v>
      </c>
      <c r="AM1" s="40" t="str">
        <f t="shared" si="0"/>
        <v>SFF</v>
      </c>
      <c r="AN1" s="40" t="str">
        <f t="shared" si="0"/>
        <v>SFF</v>
      </c>
      <c r="AO1" s="40" t="str">
        <f t="shared" si="0"/>
        <v>SFF</v>
      </c>
      <c r="AP1" s="40" t="str">
        <f t="shared" si="0"/>
        <v>SFF</v>
      </c>
      <c r="AQ1" s="40" t="str">
        <f t="shared" si="0"/>
        <v>SFF</v>
      </c>
      <c r="AR1" s="40" t="str">
        <f t="shared" si="0"/>
        <v>SFF</v>
      </c>
      <c r="AS1" s="40" t="str">
        <f t="shared" si="0"/>
        <v>SFF</v>
      </c>
      <c r="AT1" s="40" t="str">
        <f t="shared" si="0"/>
        <v>SFF</v>
      </c>
      <c r="AU1" s="40" t="str">
        <f t="shared" si="0"/>
        <v>SFF</v>
      </c>
      <c r="AV1" s="40" t="str">
        <f t="shared" si="0"/>
        <v>SFF</v>
      </c>
      <c r="AW1" s="40" t="str">
        <f t="shared" si="0"/>
        <v>SFF</v>
      </c>
      <c r="AX1" s="40" t="str">
        <f t="shared" si="0"/>
        <v>SFF</v>
      </c>
      <c r="AY1" s="40" t="str">
        <f t="shared" si="0"/>
        <v>SFF</v>
      </c>
      <c r="AZ1" s="40" t="str">
        <f t="shared" si="0"/>
        <v>SFF</v>
      </c>
      <c r="BA1" s="40" t="str">
        <f t="shared" si="0"/>
        <v>SFF</v>
      </c>
      <c r="BB1" s="40" t="str">
        <f t="shared" si="0"/>
        <v>SFF</v>
      </c>
      <c r="BC1" s="40" t="str">
        <f t="shared" si="0"/>
        <v>SFF</v>
      </c>
      <c r="BD1" s="40" t="str">
        <f t="shared" si="0"/>
        <v>SFF</v>
      </c>
      <c r="BE1" s="40" t="str">
        <f t="shared" si="0"/>
        <v>SFF</v>
      </c>
      <c r="BF1" s="40" t="str">
        <f t="shared" si="0"/>
        <v>SFF</v>
      </c>
      <c r="BG1" s="40" t="str">
        <f t="shared" si="0"/>
        <v>SFF</v>
      </c>
      <c r="BH1" s="40" t="str">
        <f t="shared" si="0"/>
        <v>SFF</v>
      </c>
      <c r="BI1" s="40" t="str">
        <f t="shared" si="0"/>
        <v>SFF</v>
      </c>
      <c r="BJ1" s="40" t="str">
        <f t="shared" si="0"/>
        <v>SFF</v>
      </c>
      <c r="BK1" s="40" t="str">
        <f t="shared" si="0"/>
        <v>SFF</v>
      </c>
      <c r="BL1" s="40" t="str">
        <f t="shared" si="0"/>
        <v>SFF</v>
      </c>
      <c r="BM1" s="40" t="str">
        <f t="shared" si="0"/>
        <v>SFF</v>
      </c>
      <c r="BN1" s="40" t="str">
        <f t="shared" si="0"/>
        <v>SFF</v>
      </c>
      <c r="BO1" s="40" t="str">
        <f t="shared" si="0"/>
        <v>SFF</v>
      </c>
      <c r="BP1" s="40" t="str">
        <f t="shared" si="0"/>
        <v>SFF</v>
      </c>
      <c r="BQ1" s="40" t="str">
        <f t="shared" si="0"/>
        <v>SFF</v>
      </c>
      <c r="BR1" s="40" t="str">
        <f t="shared" si="0"/>
        <v>SFF</v>
      </c>
      <c r="BS1" s="40" t="str">
        <f t="shared" si="0"/>
        <v>SFF</v>
      </c>
      <c r="BT1" s="40" t="str">
        <f t="shared" si="0"/>
        <v>SFF</v>
      </c>
      <c r="BU1" s="40" t="str">
        <f t="shared" si="0"/>
        <v>SFF</v>
      </c>
      <c r="BV1" s="40" t="str">
        <f t="shared" ref="BV1:EG1" si="1">BU1</f>
        <v>SFF</v>
      </c>
      <c r="BW1" s="40" t="str">
        <f t="shared" si="1"/>
        <v>SFF</v>
      </c>
      <c r="BX1" s="40" t="str">
        <f t="shared" si="1"/>
        <v>SFF</v>
      </c>
      <c r="BY1" s="40" t="str">
        <f t="shared" si="1"/>
        <v>SFF</v>
      </c>
      <c r="BZ1" s="40" t="str">
        <f t="shared" si="1"/>
        <v>SFF</v>
      </c>
      <c r="CA1" s="40" t="str">
        <f t="shared" si="1"/>
        <v>SFF</v>
      </c>
      <c r="CB1" s="40" t="str">
        <f t="shared" si="1"/>
        <v>SFF</v>
      </c>
      <c r="CC1" s="40" t="str">
        <f t="shared" si="1"/>
        <v>SFF</v>
      </c>
      <c r="CD1" s="40" t="str">
        <f t="shared" si="1"/>
        <v>SFF</v>
      </c>
      <c r="CE1" s="40" t="str">
        <f t="shared" si="1"/>
        <v>SFF</v>
      </c>
      <c r="CF1" s="40" t="str">
        <f t="shared" si="1"/>
        <v>SFF</v>
      </c>
      <c r="CG1" s="40" t="str">
        <f t="shared" si="1"/>
        <v>SFF</v>
      </c>
      <c r="CH1" s="40" t="str">
        <f t="shared" si="1"/>
        <v>SFF</v>
      </c>
      <c r="CI1" s="40" t="str">
        <f t="shared" si="1"/>
        <v>SFF</v>
      </c>
      <c r="CJ1" s="40" t="str">
        <f t="shared" si="1"/>
        <v>SFF</v>
      </c>
      <c r="CK1" s="40" t="str">
        <f t="shared" si="1"/>
        <v>SFF</v>
      </c>
      <c r="CL1" s="40" t="str">
        <f t="shared" si="1"/>
        <v>SFF</v>
      </c>
      <c r="CM1" s="40" t="str">
        <f t="shared" si="1"/>
        <v>SFF</v>
      </c>
      <c r="CN1" s="40" t="str">
        <f t="shared" si="1"/>
        <v>SFF</v>
      </c>
      <c r="CO1" s="40" t="str">
        <f t="shared" si="1"/>
        <v>SFF</v>
      </c>
      <c r="CP1" s="40" t="str">
        <f t="shared" si="1"/>
        <v>SFF</v>
      </c>
      <c r="CQ1" s="40" t="str">
        <f t="shared" si="1"/>
        <v>SFF</v>
      </c>
      <c r="CR1" s="40" t="str">
        <f t="shared" si="1"/>
        <v>SFF</v>
      </c>
      <c r="CS1" s="40" t="str">
        <f t="shared" si="1"/>
        <v>SFF</v>
      </c>
      <c r="CT1" s="40" t="str">
        <f t="shared" si="1"/>
        <v>SFF</v>
      </c>
      <c r="CU1" s="40" t="str">
        <f t="shared" si="1"/>
        <v>SFF</v>
      </c>
      <c r="CV1" s="40" t="str">
        <f t="shared" si="1"/>
        <v>SFF</v>
      </c>
      <c r="CW1" s="40" t="str">
        <f t="shared" si="1"/>
        <v>SFF</v>
      </c>
      <c r="CX1" s="40" t="str">
        <f t="shared" si="1"/>
        <v>SFF</v>
      </c>
      <c r="CY1" s="40" t="str">
        <f t="shared" si="1"/>
        <v>SFF</v>
      </c>
      <c r="CZ1" s="40" t="str">
        <f t="shared" si="1"/>
        <v>SFF</v>
      </c>
      <c r="DA1" s="40" t="str">
        <f t="shared" si="1"/>
        <v>SFF</v>
      </c>
      <c r="DB1" s="40" t="str">
        <f t="shared" si="1"/>
        <v>SFF</v>
      </c>
      <c r="DC1" s="40" t="str">
        <f t="shared" si="1"/>
        <v>SFF</v>
      </c>
      <c r="DD1" s="40" t="str">
        <f t="shared" si="1"/>
        <v>SFF</v>
      </c>
      <c r="DE1" s="40" t="str">
        <f t="shared" si="1"/>
        <v>SFF</v>
      </c>
      <c r="DF1" s="40" t="str">
        <f t="shared" si="1"/>
        <v>SFF</v>
      </c>
      <c r="DG1" s="40" t="str">
        <f t="shared" si="1"/>
        <v>SFF</v>
      </c>
      <c r="DH1" s="40" t="str">
        <f t="shared" si="1"/>
        <v>SFF</v>
      </c>
      <c r="DI1" s="40" t="str">
        <f t="shared" si="1"/>
        <v>SFF</v>
      </c>
      <c r="DJ1" s="40" t="str">
        <f t="shared" si="1"/>
        <v>SFF</v>
      </c>
      <c r="DK1" s="40" t="str">
        <f t="shared" si="1"/>
        <v>SFF</v>
      </c>
      <c r="DL1" s="40" t="str">
        <f t="shared" si="1"/>
        <v>SFF</v>
      </c>
      <c r="DM1" s="40" t="str">
        <f t="shared" si="1"/>
        <v>SFF</v>
      </c>
      <c r="DN1" s="40" t="str">
        <f t="shared" si="1"/>
        <v>SFF</v>
      </c>
      <c r="DO1" s="40" t="str">
        <f t="shared" si="1"/>
        <v>SFF</v>
      </c>
      <c r="DP1" s="40" t="str">
        <f t="shared" si="1"/>
        <v>SFF</v>
      </c>
      <c r="DQ1" s="40" t="str">
        <f t="shared" si="1"/>
        <v>SFF</v>
      </c>
      <c r="DR1" s="40" t="str">
        <f t="shared" si="1"/>
        <v>SFF</v>
      </c>
      <c r="DS1" s="40" t="str">
        <f t="shared" si="1"/>
        <v>SFF</v>
      </c>
      <c r="DT1" s="40" t="str">
        <f t="shared" si="1"/>
        <v>SFF</v>
      </c>
      <c r="DU1" s="40" t="str">
        <f t="shared" si="1"/>
        <v>SFF</v>
      </c>
      <c r="DV1" s="40" t="str">
        <f t="shared" si="1"/>
        <v>SFF</v>
      </c>
      <c r="DW1" s="40" t="str">
        <f t="shared" si="1"/>
        <v>SFF</v>
      </c>
      <c r="DX1" s="40" t="str">
        <f t="shared" si="1"/>
        <v>SFF</v>
      </c>
      <c r="DY1" s="40" t="str">
        <f t="shared" si="1"/>
        <v>SFF</v>
      </c>
      <c r="DZ1" s="40" t="str">
        <f t="shared" si="1"/>
        <v>SFF</v>
      </c>
      <c r="EA1" s="40" t="str">
        <f t="shared" si="1"/>
        <v>SFF</v>
      </c>
      <c r="EB1" s="40" t="str">
        <f t="shared" si="1"/>
        <v>SFF</v>
      </c>
      <c r="EC1" s="40" t="str">
        <f t="shared" si="1"/>
        <v>SFF</v>
      </c>
      <c r="ED1" s="40" t="str">
        <f t="shared" si="1"/>
        <v>SFF</v>
      </c>
      <c r="EE1" s="40" t="str">
        <f t="shared" si="1"/>
        <v>SFF</v>
      </c>
      <c r="EF1" s="40" t="str">
        <f t="shared" si="1"/>
        <v>SFF</v>
      </c>
      <c r="EG1" s="40" t="str">
        <f t="shared" si="1"/>
        <v>SFF</v>
      </c>
      <c r="EH1" s="40" t="str">
        <f t="shared" ref="EH1:GS1" si="2">EG1</f>
        <v>SFF</v>
      </c>
      <c r="EI1" s="40" t="str">
        <f t="shared" si="2"/>
        <v>SFF</v>
      </c>
      <c r="EJ1" s="40" t="str">
        <f t="shared" si="2"/>
        <v>SFF</v>
      </c>
      <c r="EK1" s="40" t="str">
        <f t="shared" si="2"/>
        <v>SFF</v>
      </c>
      <c r="EL1" s="40" t="str">
        <f t="shared" si="2"/>
        <v>SFF</v>
      </c>
      <c r="EM1" s="40" t="str">
        <f t="shared" si="2"/>
        <v>SFF</v>
      </c>
      <c r="EN1" s="40" t="str">
        <f t="shared" si="2"/>
        <v>SFF</v>
      </c>
      <c r="EO1" s="40" t="str">
        <f t="shared" si="2"/>
        <v>SFF</v>
      </c>
      <c r="EP1" s="40" t="str">
        <f t="shared" si="2"/>
        <v>SFF</v>
      </c>
      <c r="EQ1" s="40" t="str">
        <f t="shared" si="2"/>
        <v>SFF</v>
      </c>
      <c r="ER1" s="40" t="str">
        <f t="shared" si="2"/>
        <v>SFF</v>
      </c>
      <c r="ES1" s="40" t="str">
        <f t="shared" si="2"/>
        <v>SFF</v>
      </c>
      <c r="ET1" s="40" t="str">
        <f t="shared" si="2"/>
        <v>SFF</v>
      </c>
      <c r="EU1" s="40" t="str">
        <f t="shared" si="2"/>
        <v>SFF</v>
      </c>
      <c r="EV1" s="40" t="str">
        <f t="shared" si="2"/>
        <v>SFF</v>
      </c>
      <c r="EW1" s="40" t="str">
        <f t="shared" si="2"/>
        <v>SFF</v>
      </c>
      <c r="EX1" s="40" t="str">
        <f t="shared" si="2"/>
        <v>SFF</v>
      </c>
      <c r="EY1" s="40" t="str">
        <f t="shared" si="2"/>
        <v>SFF</v>
      </c>
      <c r="EZ1" s="40" t="str">
        <f t="shared" si="2"/>
        <v>SFF</v>
      </c>
      <c r="FA1" s="40" t="str">
        <f t="shared" si="2"/>
        <v>SFF</v>
      </c>
      <c r="FB1" s="40" t="str">
        <f t="shared" si="2"/>
        <v>SFF</v>
      </c>
      <c r="FC1" s="40" t="str">
        <f t="shared" si="2"/>
        <v>SFF</v>
      </c>
      <c r="FD1" s="40" t="str">
        <f t="shared" si="2"/>
        <v>SFF</v>
      </c>
      <c r="FE1" s="40" t="str">
        <f t="shared" si="2"/>
        <v>SFF</v>
      </c>
      <c r="FF1" s="40" t="str">
        <f t="shared" si="2"/>
        <v>SFF</v>
      </c>
      <c r="FG1" s="40" t="str">
        <f t="shared" si="2"/>
        <v>SFF</v>
      </c>
      <c r="FH1" s="40" t="str">
        <f t="shared" si="2"/>
        <v>SFF</v>
      </c>
      <c r="FI1" s="40" t="str">
        <f t="shared" si="2"/>
        <v>SFF</v>
      </c>
      <c r="FJ1" s="40" t="str">
        <f t="shared" si="2"/>
        <v>SFF</v>
      </c>
      <c r="FK1" s="40" t="str">
        <f t="shared" si="2"/>
        <v>SFF</v>
      </c>
      <c r="FL1" s="40" t="str">
        <f t="shared" si="2"/>
        <v>SFF</v>
      </c>
      <c r="FM1" s="40" t="str">
        <f t="shared" si="2"/>
        <v>SFF</v>
      </c>
      <c r="FN1" s="40" t="str">
        <f t="shared" si="2"/>
        <v>SFF</v>
      </c>
      <c r="FO1" s="40" t="str">
        <f t="shared" si="2"/>
        <v>SFF</v>
      </c>
      <c r="FP1" s="40" t="str">
        <f t="shared" si="2"/>
        <v>SFF</v>
      </c>
      <c r="FQ1" s="40" t="str">
        <f t="shared" si="2"/>
        <v>SFF</v>
      </c>
      <c r="FR1" s="40" t="str">
        <f t="shared" si="2"/>
        <v>SFF</v>
      </c>
      <c r="FS1" s="40" t="str">
        <f t="shared" si="2"/>
        <v>SFF</v>
      </c>
      <c r="FT1" s="40" t="str">
        <f t="shared" si="2"/>
        <v>SFF</v>
      </c>
      <c r="FU1" s="40" t="str">
        <f t="shared" si="2"/>
        <v>SFF</v>
      </c>
      <c r="FV1" s="40" t="str">
        <f t="shared" si="2"/>
        <v>SFF</v>
      </c>
      <c r="FW1" s="40" t="str">
        <f t="shared" si="2"/>
        <v>SFF</v>
      </c>
      <c r="FX1" s="40" t="str">
        <f t="shared" si="2"/>
        <v>SFF</v>
      </c>
      <c r="FY1" s="40" t="str">
        <f t="shared" si="2"/>
        <v>SFF</v>
      </c>
      <c r="FZ1" s="40" t="str">
        <f t="shared" si="2"/>
        <v>SFF</v>
      </c>
      <c r="GA1" s="40" t="str">
        <f t="shared" si="2"/>
        <v>SFF</v>
      </c>
      <c r="GB1" s="40" t="str">
        <f t="shared" si="2"/>
        <v>SFF</v>
      </c>
      <c r="GC1" s="40" t="str">
        <f t="shared" si="2"/>
        <v>SFF</v>
      </c>
      <c r="GD1" s="40" t="str">
        <f t="shared" si="2"/>
        <v>SFF</v>
      </c>
      <c r="GE1" s="40" t="str">
        <f t="shared" si="2"/>
        <v>SFF</v>
      </c>
      <c r="GF1" s="40" t="str">
        <f t="shared" si="2"/>
        <v>SFF</v>
      </c>
      <c r="GG1" s="40" t="str">
        <f t="shared" si="2"/>
        <v>SFF</v>
      </c>
      <c r="GH1" s="40" t="str">
        <f t="shared" si="2"/>
        <v>SFF</v>
      </c>
      <c r="GI1" s="40" t="str">
        <f t="shared" si="2"/>
        <v>SFF</v>
      </c>
      <c r="GJ1" s="40" t="str">
        <f t="shared" si="2"/>
        <v>SFF</v>
      </c>
      <c r="GK1" s="40" t="str">
        <f t="shared" si="2"/>
        <v>SFF</v>
      </c>
      <c r="GL1" s="40" t="str">
        <f t="shared" si="2"/>
        <v>SFF</v>
      </c>
      <c r="GM1" s="40" t="str">
        <f t="shared" si="2"/>
        <v>SFF</v>
      </c>
      <c r="GN1" s="40" t="str">
        <f t="shared" si="2"/>
        <v>SFF</v>
      </c>
      <c r="GO1" s="40" t="str">
        <f t="shared" si="2"/>
        <v>SFF</v>
      </c>
      <c r="GP1" s="40" t="str">
        <f t="shared" si="2"/>
        <v>SFF</v>
      </c>
      <c r="GQ1" s="40" t="str">
        <f t="shared" si="2"/>
        <v>SFF</v>
      </c>
      <c r="GR1" s="40" t="str">
        <f t="shared" si="2"/>
        <v>SFF</v>
      </c>
      <c r="GS1" s="40" t="str">
        <f t="shared" si="2"/>
        <v>SFF</v>
      </c>
      <c r="GT1" s="40" t="str">
        <f t="shared" ref="GT1:JE1" si="3">GS1</f>
        <v>SFF</v>
      </c>
      <c r="GU1" s="40" t="str">
        <f t="shared" si="3"/>
        <v>SFF</v>
      </c>
      <c r="GV1" s="40" t="str">
        <f t="shared" si="3"/>
        <v>SFF</v>
      </c>
      <c r="GW1" s="40" t="str">
        <f t="shared" si="3"/>
        <v>SFF</v>
      </c>
      <c r="GX1" s="40" t="str">
        <f t="shared" si="3"/>
        <v>SFF</v>
      </c>
      <c r="GY1" s="40" t="str">
        <f t="shared" si="3"/>
        <v>SFF</v>
      </c>
      <c r="GZ1" s="40" t="str">
        <f t="shared" si="3"/>
        <v>SFF</v>
      </c>
      <c r="HA1" s="40" t="str">
        <f t="shared" si="3"/>
        <v>SFF</v>
      </c>
      <c r="HB1" s="40" t="str">
        <f t="shared" si="3"/>
        <v>SFF</v>
      </c>
      <c r="HC1" s="40" t="str">
        <f t="shared" si="3"/>
        <v>SFF</v>
      </c>
      <c r="HD1" s="40" t="str">
        <f t="shared" si="3"/>
        <v>SFF</v>
      </c>
      <c r="HE1" s="40" t="str">
        <f t="shared" si="3"/>
        <v>SFF</v>
      </c>
      <c r="HF1" s="40" t="str">
        <f t="shared" si="3"/>
        <v>SFF</v>
      </c>
      <c r="HG1" s="40" t="str">
        <f t="shared" si="3"/>
        <v>SFF</v>
      </c>
      <c r="HH1" s="40" t="str">
        <f t="shared" si="3"/>
        <v>SFF</v>
      </c>
      <c r="HI1" s="40" t="str">
        <f t="shared" si="3"/>
        <v>SFF</v>
      </c>
      <c r="HJ1" s="40" t="str">
        <f t="shared" si="3"/>
        <v>SFF</v>
      </c>
      <c r="HK1" s="40" t="str">
        <f t="shared" si="3"/>
        <v>SFF</v>
      </c>
      <c r="HL1" s="40" t="str">
        <f t="shared" si="3"/>
        <v>SFF</v>
      </c>
      <c r="HM1" s="40" t="str">
        <f t="shared" si="3"/>
        <v>SFF</v>
      </c>
      <c r="HN1" s="40" t="str">
        <f t="shared" si="3"/>
        <v>SFF</v>
      </c>
      <c r="HO1" s="40" t="str">
        <f t="shared" si="3"/>
        <v>SFF</v>
      </c>
      <c r="HP1" s="40" t="str">
        <f t="shared" si="3"/>
        <v>SFF</v>
      </c>
      <c r="HQ1" s="40" t="str">
        <f t="shared" si="3"/>
        <v>SFF</v>
      </c>
      <c r="HR1" s="40" t="str">
        <f t="shared" si="3"/>
        <v>SFF</v>
      </c>
      <c r="HS1" s="40" t="str">
        <f t="shared" si="3"/>
        <v>SFF</v>
      </c>
      <c r="HT1" s="40" t="str">
        <f t="shared" si="3"/>
        <v>SFF</v>
      </c>
      <c r="HU1" s="40" t="str">
        <f t="shared" si="3"/>
        <v>SFF</v>
      </c>
      <c r="HV1" s="40" t="str">
        <f t="shared" si="3"/>
        <v>SFF</v>
      </c>
      <c r="HW1" s="40" t="str">
        <f t="shared" si="3"/>
        <v>SFF</v>
      </c>
      <c r="HX1" s="40" t="str">
        <f t="shared" si="3"/>
        <v>SFF</v>
      </c>
      <c r="HY1" s="40" t="str">
        <f t="shared" si="3"/>
        <v>SFF</v>
      </c>
      <c r="HZ1" s="40" t="str">
        <f t="shared" si="3"/>
        <v>SFF</v>
      </c>
      <c r="IA1" s="40" t="str">
        <f t="shared" si="3"/>
        <v>SFF</v>
      </c>
      <c r="IB1" s="40" t="str">
        <f t="shared" si="3"/>
        <v>SFF</v>
      </c>
      <c r="IC1" s="40" t="str">
        <f t="shared" si="3"/>
        <v>SFF</v>
      </c>
      <c r="ID1" s="40" t="str">
        <f t="shared" si="3"/>
        <v>SFF</v>
      </c>
      <c r="IE1" s="40" t="str">
        <f t="shared" si="3"/>
        <v>SFF</v>
      </c>
      <c r="IF1" s="40" t="str">
        <f t="shared" si="3"/>
        <v>SFF</v>
      </c>
      <c r="IG1" s="40" t="str">
        <f t="shared" si="3"/>
        <v>SFF</v>
      </c>
      <c r="IH1" s="40" t="str">
        <f t="shared" si="3"/>
        <v>SFF</v>
      </c>
      <c r="II1" s="40" t="str">
        <f t="shared" si="3"/>
        <v>SFF</v>
      </c>
      <c r="IJ1" s="40" t="str">
        <f t="shared" si="3"/>
        <v>SFF</v>
      </c>
      <c r="IK1" s="40" t="str">
        <f t="shared" si="3"/>
        <v>SFF</v>
      </c>
      <c r="IL1" s="40" t="str">
        <f t="shared" si="3"/>
        <v>SFF</v>
      </c>
      <c r="IM1" s="40" t="str">
        <f t="shared" si="3"/>
        <v>SFF</v>
      </c>
      <c r="IN1" s="40" t="str">
        <f t="shared" si="3"/>
        <v>SFF</v>
      </c>
      <c r="IO1" s="40" t="str">
        <f t="shared" si="3"/>
        <v>SFF</v>
      </c>
      <c r="IP1" s="40" t="str">
        <f t="shared" si="3"/>
        <v>SFF</v>
      </c>
      <c r="IQ1" s="40" t="str">
        <f t="shared" si="3"/>
        <v>SFF</v>
      </c>
      <c r="IR1" s="40" t="str">
        <f t="shared" si="3"/>
        <v>SFF</v>
      </c>
      <c r="IS1" s="40" t="str">
        <f t="shared" si="3"/>
        <v>SFF</v>
      </c>
      <c r="IT1" s="40" t="str">
        <f t="shared" si="3"/>
        <v>SFF</v>
      </c>
      <c r="IU1" s="40" t="str">
        <f t="shared" si="3"/>
        <v>SFF</v>
      </c>
      <c r="IV1" s="40" t="str">
        <f t="shared" si="3"/>
        <v>SFF</v>
      </c>
      <c r="IW1" s="40" t="str">
        <f t="shared" si="3"/>
        <v>SFF</v>
      </c>
      <c r="IX1" s="40" t="str">
        <f t="shared" si="3"/>
        <v>SFF</v>
      </c>
      <c r="IY1" s="40" t="str">
        <f t="shared" si="3"/>
        <v>SFF</v>
      </c>
      <c r="IZ1" s="40" t="str">
        <f t="shared" si="3"/>
        <v>SFF</v>
      </c>
      <c r="JA1" s="40" t="str">
        <f t="shared" si="3"/>
        <v>SFF</v>
      </c>
      <c r="JB1" s="40" t="str">
        <f t="shared" si="3"/>
        <v>SFF</v>
      </c>
      <c r="JC1" s="40" t="str">
        <f t="shared" si="3"/>
        <v>SFF</v>
      </c>
      <c r="JD1" s="40" t="str">
        <f t="shared" si="3"/>
        <v>SFF</v>
      </c>
      <c r="JE1" s="40" t="str">
        <f t="shared" si="3"/>
        <v>SFF</v>
      </c>
      <c r="JF1" s="40" t="str">
        <f t="shared" ref="JF1:LQ1" si="4">JE1</f>
        <v>SFF</v>
      </c>
      <c r="JG1" s="40" t="str">
        <f t="shared" si="4"/>
        <v>SFF</v>
      </c>
      <c r="JH1" s="40" t="str">
        <f t="shared" si="4"/>
        <v>SFF</v>
      </c>
      <c r="JI1" s="40" t="str">
        <f t="shared" si="4"/>
        <v>SFF</v>
      </c>
      <c r="JJ1" s="40" t="str">
        <f t="shared" si="4"/>
        <v>SFF</v>
      </c>
      <c r="JK1" s="40" t="str">
        <f t="shared" si="4"/>
        <v>SFF</v>
      </c>
      <c r="JL1" s="40" t="str">
        <f t="shared" si="4"/>
        <v>SFF</v>
      </c>
      <c r="JM1" s="40" t="str">
        <f t="shared" si="4"/>
        <v>SFF</v>
      </c>
      <c r="JN1" s="40" t="str">
        <f t="shared" si="4"/>
        <v>SFF</v>
      </c>
      <c r="JO1" s="40" t="str">
        <f t="shared" si="4"/>
        <v>SFF</v>
      </c>
      <c r="JP1" s="40" t="str">
        <f t="shared" si="4"/>
        <v>SFF</v>
      </c>
      <c r="JQ1" s="40" t="str">
        <f t="shared" si="4"/>
        <v>SFF</v>
      </c>
      <c r="JR1" s="40" t="str">
        <f t="shared" si="4"/>
        <v>SFF</v>
      </c>
      <c r="JS1" s="40" t="str">
        <f t="shared" si="4"/>
        <v>SFF</v>
      </c>
      <c r="JT1" s="40" t="str">
        <f t="shared" si="4"/>
        <v>SFF</v>
      </c>
      <c r="JU1" s="40" t="str">
        <f t="shared" si="4"/>
        <v>SFF</v>
      </c>
      <c r="JV1" s="40" t="str">
        <f t="shared" si="4"/>
        <v>SFF</v>
      </c>
      <c r="JW1" s="40" t="str">
        <f t="shared" si="4"/>
        <v>SFF</v>
      </c>
      <c r="JX1" s="40" t="str">
        <f t="shared" si="4"/>
        <v>SFF</v>
      </c>
      <c r="JY1" s="40" t="str">
        <f t="shared" si="4"/>
        <v>SFF</v>
      </c>
      <c r="JZ1" s="40" t="str">
        <f t="shared" si="4"/>
        <v>SFF</v>
      </c>
      <c r="KA1" s="40" t="str">
        <f t="shared" si="4"/>
        <v>SFF</v>
      </c>
      <c r="KB1" s="40" t="str">
        <f t="shared" si="4"/>
        <v>SFF</v>
      </c>
      <c r="KC1" s="40" t="str">
        <f t="shared" si="4"/>
        <v>SFF</v>
      </c>
      <c r="KD1" s="40" t="str">
        <f t="shared" si="4"/>
        <v>SFF</v>
      </c>
      <c r="KE1" s="40" t="str">
        <f t="shared" si="4"/>
        <v>SFF</v>
      </c>
      <c r="KF1" s="40" t="str">
        <f t="shared" si="4"/>
        <v>SFF</v>
      </c>
      <c r="KG1" s="40" t="str">
        <f t="shared" si="4"/>
        <v>SFF</v>
      </c>
      <c r="KH1" s="40" t="str">
        <f t="shared" si="4"/>
        <v>SFF</v>
      </c>
      <c r="KI1" s="40" t="str">
        <f t="shared" si="4"/>
        <v>SFF</v>
      </c>
      <c r="KJ1" s="40" t="str">
        <f t="shared" si="4"/>
        <v>SFF</v>
      </c>
      <c r="KK1" s="40" t="str">
        <f t="shared" si="4"/>
        <v>SFF</v>
      </c>
      <c r="KL1" s="40" t="str">
        <f t="shared" si="4"/>
        <v>SFF</v>
      </c>
      <c r="KM1" s="40" t="str">
        <f t="shared" si="4"/>
        <v>SFF</v>
      </c>
      <c r="KN1" s="40" t="str">
        <f t="shared" si="4"/>
        <v>SFF</v>
      </c>
      <c r="KO1" s="40" t="str">
        <f t="shared" si="4"/>
        <v>SFF</v>
      </c>
      <c r="KP1" s="40" t="str">
        <f t="shared" si="4"/>
        <v>SFF</v>
      </c>
      <c r="KQ1" s="40" t="str">
        <f t="shared" si="4"/>
        <v>SFF</v>
      </c>
      <c r="KR1" s="40" t="str">
        <f t="shared" si="4"/>
        <v>SFF</v>
      </c>
      <c r="KS1" s="40" t="str">
        <f t="shared" si="4"/>
        <v>SFF</v>
      </c>
      <c r="KT1" s="40" t="str">
        <f t="shared" si="4"/>
        <v>SFF</v>
      </c>
      <c r="KU1" s="40" t="str">
        <f t="shared" si="4"/>
        <v>SFF</v>
      </c>
      <c r="KV1" s="40" t="str">
        <f t="shared" si="4"/>
        <v>SFF</v>
      </c>
      <c r="KW1" s="40" t="str">
        <f t="shared" si="4"/>
        <v>SFF</v>
      </c>
      <c r="KX1" s="40" t="str">
        <f t="shared" si="4"/>
        <v>SFF</v>
      </c>
      <c r="KY1" s="40" t="str">
        <f t="shared" si="4"/>
        <v>SFF</v>
      </c>
      <c r="KZ1" s="40" t="str">
        <f t="shared" si="4"/>
        <v>SFF</v>
      </c>
      <c r="LA1" s="40" t="str">
        <f t="shared" si="4"/>
        <v>SFF</v>
      </c>
      <c r="LB1" s="40" t="str">
        <f t="shared" si="4"/>
        <v>SFF</v>
      </c>
      <c r="LC1" s="40" t="str">
        <f t="shared" si="4"/>
        <v>SFF</v>
      </c>
      <c r="LD1" s="40" t="str">
        <f t="shared" si="4"/>
        <v>SFF</v>
      </c>
      <c r="LE1" s="40" t="str">
        <f t="shared" si="4"/>
        <v>SFF</v>
      </c>
      <c r="LF1" s="40" t="str">
        <f t="shared" si="4"/>
        <v>SFF</v>
      </c>
      <c r="LG1" s="40" t="str">
        <f t="shared" si="4"/>
        <v>SFF</v>
      </c>
      <c r="LH1" s="40" t="str">
        <f t="shared" si="4"/>
        <v>SFF</v>
      </c>
      <c r="LI1" s="40" t="str">
        <f t="shared" si="4"/>
        <v>SFF</v>
      </c>
      <c r="LJ1" s="40" t="str">
        <f t="shared" si="4"/>
        <v>SFF</v>
      </c>
      <c r="LK1" s="40" t="str">
        <f t="shared" si="4"/>
        <v>SFF</v>
      </c>
      <c r="LL1" s="40" t="str">
        <f t="shared" si="4"/>
        <v>SFF</v>
      </c>
      <c r="LM1" s="40" t="str">
        <f t="shared" si="4"/>
        <v>SFF</v>
      </c>
      <c r="LN1" s="40" t="str">
        <f t="shared" si="4"/>
        <v>SFF</v>
      </c>
      <c r="LO1" s="40" t="str">
        <f t="shared" si="4"/>
        <v>SFF</v>
      </c>
      <c r="LP1" s="40" t="str">
        <f t="shared" si="4"/>
        <v>SFF</v>
      </c>
      <c r="LQ1" s="40" t="str">
        <f t="shared" si="4"/>
        <v>SFF</v>
      </c>
      <c r="LR1" s="40" t="str">
        <f t="shared" ref="LR1:OC1" si="5">LQ1</f>
        <v>SFF</v>
      </c>
      <c r="LS1" s="40" t="str">
        <f t="shared" si="5"/>
        <v>SFF</v>
      </c>
      <c r="LT1" s="40" t="str">
        <f t="shared" si="5"/>
        <v>SFF</v>
      </c>
      <c r="LU1" s="40" t="str">
        <f t="shared" si="5"/>
        <v>SFF</v>
      </c>
      <c r="LV1" s="40" t="str">
        <f t="shared" si="5"/>
        <v>SFF</v>
      </c>
      <c r="LW1" s="40" t="str">
        <f t="shared" si="5"/>
        <v>SFF</v>
      </c>
      <c r="LX1" s="40" t="str">
        <f t="shared" si="5"/>
        <v>SFF</v>
      </c>
      <c r="LY1" s="40" t="str">
        <f t="shared" si="5"/>
        <v>SFF</v>
      </c>
      <c r="LZ1" s="40" t="str">
        <f t="shared" si="5"/>
        <v>SFF</v>
      </c>
      <c r="MA1" s="40" t="str">
        <f t="shared" si="5"/>
        <v>SFF</v>
      </c>
      <c r="MB1" s="40" t="str">
        <f t="shared" si="5"/>
        <v>SFF</v>
      </c>
      <c r="MC1" s="40" t="str">
        <f t="shared" si="5"/>
        <v>SFF</v>
      </c>
      <c r="MD1" s="40" t="str">
        <f t="shared" si="5"/>
        <v>SFF</v>
      </c>
      <c r="ME1" s="40" t="str">
        <f t="shared" si="5"/>
        <v>SFF</v>
      </c>
      <c r="MF1" s="40" t="str">
        <f t="shared" si="5"/>
        <v>SFF</v>
      </c>
      <c r="MG1" s="40" t="str">
        <f t="shared" si="5"/>
        <v>SFF</v>
      </c>
      <c r="MH1" s="40" t="str">
        <f t="shared" si="5"/>
        <v>SFF</v>
      </c>
      <c r="MI1" s="40" t="str">
        <f t="shared" si="5"/>
        <v>SFF</v>
      </c>
      <c r="MJ1" s="40" t="str">
        <f t="shared" si="5"/>
        <v>SFF</v>
      </c>
      <c r="MK1" s="40" t="str">
        <f t="shared" si="5"/>
        <v>SFF</v>
      </c>
      <c r="ML1" s="40" t="str">
        <f t="shared" si="5"/>
        <v>SFF</v>
      </c>
      <c r="MM1" s="40" t="str">
        <f t="shared" si="5"/>
        <v>SFF</v>
      </c>
      <c r="MN1" s="40" t="str">
        <f t="shared" si="5"/>
        <v>SFF</v>
      </c>
      <c r="MO1" s="40" t="str">
        <f t="shared" si="5"/>
        <v>SFF</v>
      </c>
      <c r="MP1" s="40" t="str">
        <f t="shared" si="5"/>
        <v>SFF</v>
      </c>
      <c r="MQ1" s="40" t="str">
        <f t="shared" si="5"/>
        <v>SFF</v>
      </c>
      <c r="MR1" s="40" t="str">
        <f t="shared" si="5"/>
        <v>SFF</v>
      </c>
      <c r="MS1" s="40" t="str">
        <f t="shared" si="5"/>
        <v>SFF</v>
      </c>
      <c r="MT1" s="40" t="str">
        <f t="shared" si="5"/>
        <v>SFF</v>
      </c>
      <c r="MU1" s="40" t="str">
        <f t="shared" si="5"/>
        <v>SFF</v>
      </c>
      <c r="MV1" s="40" t="str">
        <f t="shared" si="5"/>
        <v>SFF</v>
      </c>
      <c r="MW1" s="40" t="str">
        <f t="shared" si="5"/>
        <v>SFF</v>
      </c>
      <c r="MX1" s="40" t="str">
        <f t="shared" si="5"/>
        <v>SFF</v>
      </c>
      <c r="MY1" s="40" t="str">
        <f t="shared" si="5"/>
        <v>SFF</v>
      </c>
      <c r="MZ1" s="40" t="str">
        <f t="shared" si="5"/>
        <v>SFF</v>
      </c>
      <c r="NA1" s="40" t="str">
        <f t="shared" si="5"/>
        <v>SFF</v>
      </c>
      <c r="NB1" s="40" t="str">
        <f t="shared" si="5"/>
        <v>SFF</v>
      </c>
      <c r="NC1" s="40" t="str">
        <f t="shared" si="5"/>
        <v>SFF</v>
      </c>
      <c r="ND1" s="40" t="str">
        <f t="shared" si="5"/>
        <v>SFF</v>
      </c>
      <c r="NE1" s="40" t="str">
        <f t="shared" si="5"/>
        <v>SFF</v>
      </c>
      <c r="NF1" s="40" t="str">
        <f t="shared" si="5"/>
        <v>SFF</v>
      </c>
      <c r="NG1" s="40" t="str">
        <f t="shared" si="5"/>
        <v>SFF</v>
      </c>
      <c r="NH1" s="40" t="str">
        <f t="shared" si="5"/>
        <v>SFF</v>
      </c>
      <c r="NI1" s="40" t="str">
        <f t="shared" si="5"/>
        <v>SFF</v>
      </c>
      <c r="NJ1" s="40" t="str">
        <f t="shared" si="5"/>
        <v>SFF</v>
      </c>
      <c r="NK1" s="40" t="str">
        <f t="shared" si="5"/>
        <v>SFF</v>
      </c>
      <c r="NL1" s="40" t="str">
        <f t="shared" si="5"/>
        <v>SFF</v>
      </c>
      <c r="NM1" s="40" t="str">
        <f t="shared" si="5"/>
        <v>SFF</v>
      </c>
      <c r="NN1" s="40" t="str">
        <f t="shared" si="5"/>
        <v>SFF</v>
      </c>
      <c r="NO1" s="40" t="str">
        <f t="shared" si="5"/>
        <v>SFF</v>
      </c>
      <c r="NP1" s="40" t="str">
        <f t="shared" si="5"/>
        <v>SFF</v>
      </c>
      <c r="NQ1" s="40" t="str">
        <f t="shared" si="5"/>
        <v>SFF</v>
      </c>
      <c r="NR1" s="40" t="str">
        <f t="shared" si="5"/>
        <v>SFF</v>
      </c>
      <c r="NS1" s="40" t="str">
        <f t="shared" si="5"/>
        <v>SFF</v>
      </c>
      <c r="NT1" s="40" t="str">
        <f t="shared" si="5"/>
        <v>SFF</v>
      </c>
      <c r="NU1" s="40" t="str">
        <f t="shared" si="5"/>
        <v>SFF</v>
      </c>
      <c r="NV1" s="40" t="str">
        <f t="shared" si="5"/>
        <v>SFF</v>
      </c>
      <c r="NW1" s="40" t="str">
        <f t="shared" si="5"/>
        <v>SFF</v>
      </c>
      <c r="NX1" s="40" t="str">
        <f t="shared" si="5"/>
        <v>SFF</v>
      </c>
      <c r="NY1" s="40" t="str">
        <f t="shared" si="5"/>
        <v>SFF</v>
      </c>
      <c r="NZ1" s="40" t="str">
        <f t="shared" si="5"/>
        <v>SFF</v>
      </c>
      <c r="OA1" s="40" t="str">
        <f t="shared" si="5"/>
        <v>SFF</v>
      </c>
      <c r="OB1" s="40" t="str">
        <f t="shared" si="5"/>
        <v>SFF</v>
      </c>
      <c r="OC1" s="40" t="str">
        <f t="shared" si="5"/>
        <v>SFF</v>
      </c>
      <c r="OD1" s="40" t="str">
        <f t="shared" ref="OD1:QO1" si="6">OC1</f>
        <v>SFF</v>
      </c>
      <c r="OE1" s="40" t="str">
        <f t="shared" si="6"/>
        <v>SFF</v>
      </c>
      <c r="OF1" s="40" t="str">
        <f t="shared" si="6"/>
        <v>SFF</v>
      </c>
      <c r="OG1" s="40" t="str">
        <f t="shared" si="6"/>
        <v>SFF</v>
      </c>
      <c r="OH1" s="40" t="str">
        <f t="shared" si="6"/>
        <v>SFF</v>
      </c>
      <c r="OI1" s="40" t="str">
        <f t="shared" si="6"/>
        <v>SFF</v>
      </c>
      <c r="OJ1" s="40" t="str">
        <f t="shared" si="6"/>
        <v>SFF</v>
      </c>
      <c r="OK1" s="40" t="str">
        <f t="shared" si="6"/>
        <v>SFF</v>
      </c>
      <c r="OL1" s="40" t="str">
        <f t="shared" si="6"/>
        <v>SFF</v>
      </c>
      <c r="OM1" s="40" t="str">
        <f t="shared" si="6"/>
        <v>SFF</v>
      </c>
      <c r="ON1" s="40" t="str">
        <f t="shared" si="6"/>
        <v>SFF</v>
      </c>
      <c r="OO1" s="40" t="str">
        <f t="shared" si="6"/>
        <v>SFF</v>
      </c>
      <c r="OP1" s="40" t="str">
        <f t="shared" si="6"/>
        <v>SFF</v>
      </c>
      <c r="OQ1" s="40" t="str">
        <f t="shared" si="6"/>
        <v>SFF</v>
      </c>
      <c r="OR1" s="40" t="str">
        <f t="shared" si="6"/>
        <v>SFF</v>
      </c>
      <c r="OS1" s="40" t="str">
        <f t="shared" si="6"/>
        <v>SFF</v>
      </c>
      <c r="OT1" s="40" t="str">
        <f t="shared" si="6"/>
        <v>SFF</v>
      </c>
      <c r="OU1" s="40" t="str">
        <f t="shared" si="6"/>
        <v>SFF</v>
      </c>
      <c r="OV1" s="40" t="str">
        <f t="shared" si="6"/>
        <v>SFF</v>
      </c>
      <c r="OW1" s="40" t="str">
        <f t="shared" si="6"/>
        <v>SFF</v>
      </c>
      <c r="OX1" s="40" t="str">
        <f t="shared" si="6"/>
        <v>SFF</v>
      </c>
      <c r="OY1" s="40" t="str">
        <f t="shared" si="6"/>
        <v>SFF</v>
      </c>
      <c r="OZ1" s="40" t="str">
        <f t="shared" si="6"/>
        <v>SFF</v>
      </c>
      <c r="PA1" s="40" t="str">
        <f t="shared" si="6"/>
        <v>SFF</v>
      </c>
      <c r="PB1" s="40" t="str">
        <f t="shared" si="6"/>
        <v>SFF</v>
      </c>
      <c r="PC1" s="40" t="str">
        <f t="shared" si="6"/>
        <v>SFF</v>
      </c>
      <c r="PD1" s="40" t="str">
        <f t="shared" si="6"/>
        <v>SFF</v>
      </c>
      <c r="PE1" s="40" t="str">
        <f t="shared" si="6"/>
        <v>SFF</v>
      </c>
      <c r="PF1" s="40" t="str">
        <f t="shared" si="6"/>
        <v>SFF</v>
      </c>
      <c r="PG1" s="40" t="str">
        <f t="shared" si="6"/>
        <v>SFF</v>
      </c>
      <c r="PH1" s="40" t="str">
        <f t="shared" si="6"/>
        <v>SFF</v>
      </c>
      <c r="PI1" s="40" t="str">
        <f t="shared" si="6"/>
        <v>SFF</v>
      </c>
      <c r="PJ1" s="40" t="str">
        <f t="shared" si="6"/>
        <v>SFF</v>
      </c>
      <c r="PK1" s="40" t="str">
        <f t="shared" si="6"/>
        <v>SFF</v>
      </c>
      <c r="PL1" s="40" t="str">
        <f t="shared" si="6"/>
        <v>SFF</v>
      </c>
      <c r="PM1" s="40" t="str">
        <f t="shared" si="6"/>
        <v>SFF</v>
      </c>
      <c r="PN1" s="40" t="str">
        <f t="shared" si="6"/>
        <v>SFF</v>
      </c>
      <c r="PO1" s="40" t="str">
        <f t="shared" si="6"/>
        <v>SFF</v>
      </c>
      <c r="PP1" s="40" t="str">
        <f t="shared" si="6"/>
        <v>SFF</v>
      </c>
      <c r="PQ1" s="40" t="str">
        <f t="shared" si="6"/>
        <v>SFF</v>
      </c>
      <c r="PR1" s="40" t="str">
        <f t="shared" si="6"/>
        <v>SFF</v>
      </c>
      <c r="PS1" s="40" t="str">
        <f t="shared" si="6"/>
        <v>SFF</v>
      </c>
      <c r="PT1" s="40" t="str">
        <f t="shared" si="6"/>
        <v>SFF</v>
      </c>
      <c r="PU1" s="40" t="str">
        <f t="shared" si="6"/>
        <v>SFF</v>
      </c>
      <c r="PV1" s="40" t="str">
        <f t="shared" si="6"/>
        <v>SFF</v>
      </c>
      <c r="PW1" s="40" t="str">
        <f t="shared" si="6"/>
        <v>SFF</v>
      </c>
      <c r="PX1" s="40" t="str">
        <f t="shared" si="6"/>
        <v>SFF</v>
      </c>
      <c r="PY1" s="40" t="str">
        <f t="shared" si="6"/>
        <v>SFF</v>
      </c>
      <c r="PZ1" s="40" t="str">
        <f t="shared" si="6"/>
        <v>SFF</v>
      </c>
      <c r="QA1" s="40" t="str">
        <f t="shared" si="6"/>
        <v>SFF</v>
      </c>
      <c r="QB1" s="40" t="str">
        <f t="shared" si="6"/>
        <v>SFF</v>
      </c>
      <c r="QC1" s="40" t="str">
        <f t="shared" si="6"/>
        <v>SFF</v>
      </c>
      <c r="QD1" s="40" t="str">
        <f t="shared" si="6"/>
        <v>SFF</v>
      </c>
      <c r="QE1" s="40" t="str">
        <f t="shared" si="6"/>
        <v>SFF</v>
      </c>
      <c r="QF1" s="40" t="str">
        <f t="shared" si="6"/>
        <v>SFF</v>
      </c>
      <c r="QG1" s="40" t="str">
        <f t="shared" si="6"/>
        <v>SFF</v>
      </c>
      <c r="QH1" s="40" t="str">
        <f t="shared" si="6"/>
        <v>SFF</v>
      </c>
      <c r="QI1" s="40" t="str">
        <f t="shared" si="6"/>
        <v>SFF</v>
      </c>
      <c r="QJ1" s="40" t="str">
        <f t="shared" si="6"/>
        <v>SFF</v>
      </c>
      <c r="QK1" s="40" t="str">
        <f t="shared" si="6"/>
        <v>SFF</v>
      </c>
      <c r="QL1" s="40" t="str">
        <f t="shared" si="6"/>
        <v>SFF</v>
      </c>
      <c r="QM1" s="40" t="str">
        <f t="shared" si="6"/>
        <v>SFF</v>
      </c>
      <c r="QN1" s="40" t="str">
        <f t="shared" si="6"/>
        <v>SFF</v>
      </c>
      <c r="QO1" s="40" t="str">
        <f t="shared" si="6"/>
        <v>SFF</v>
      </c>
      <c r="QP1" s="40" t="str">
        <f t="shared" ref="QP1:TA1" si="7">QO1</f>
        <v>SFF</v>
      </c>
      <c r="QQ1" s="40" t="str">
        <f t="shared" si="7"/>
        <v>SFF</v>
      </c>
      <c r="QR1" s="40" t="str">
        <f t="shared" si="7"/>
        <v>SFF</v>
      </c>
      <c r="QS1" s="40" t="str">
        <f t="shared" si="7"/>
        <v>SFF</v>
      </c>
      <c r="QT1" s="40" t="str">
        <f t="shared" si="7"/>
        <v>SFF</v>
      </c>
      <c r="QU1" s="40" t="str">
        <f t="shared" si="7"/>
        <v>SFF</v>
      </c>
      <c r="QV1" s="40" t="str">
        <f t="shared" si="7"/>
        <v>SFF</v>
      </c>
      <c r="QW1" s="40" t="str">
        <f t="shared" si="7"/>
        <v>SFF</v>
      </c>
      <c r="QX1" s="40" t="str">
        <f t="shared" si="7"/>
        <v>SFF</v>
      </c>
      <c r="QY1" s="40" t="str">
        <f t="shared" si="7"/>
        <v>SFF</v>
      </c>
      <c r="QZ1" s="40" t="str">
        <f t="shared" si="7"/>
        <v>SFF</v>
      </c>
      <c r="RA1" s="40" t="str">
        <f t="shared" si="7"/>
        <v>SFF</v>
      </c>
      <c r="RB1" s="40" t="str">
        <f t="shared" si="7"/>
        <v>SFF</v>
      </c>
      <c r="RC1" s="40" t="str">
        <f t="shared" si="7"/>
        <v>SFF</v>
      </c>
      <c r="RD1" s="40" t="str">
        <f t="shared" si="7"/>
        <v>SFF</v>
      </c>
      <c r="RE1" s="40" t="str">
        <f t="shared" si="7"/>
        <v>SFF</v>
      </c>
      <c r="RF1" s="40" t="str">
        <f t="shared" si="7"/>
        <v>SFF</v>
      </c>
      <c r="RG1" s="40" t="str">
        <f t="shared" si="7"/>
        <v>SFF</v>
      </c>
      <c r="RH1" s="40" t="str">
        <f t="shared" si="7"/>
        <v>SFF</v>
      </c>
      <c r="RI1" s="40" t="str">
        <f t="shared" si="7"/>
        <v>SFF</v>
      </c>
      <c r="RJ1" s="40" t="str">
        <f t="shared" si="7"/>
        <v>SFF</v>
      </c>
      <c r="RK1" s="40" t="str">
        <f t="shared" si="7"/>
        <v>SFF</v>
      </c>
      <c r="RL1" s="40" t="str">
        <f t="shared" si="7"/>
        <v>SFF</v>
      </c>
      <c r="RM1" s="40" t="str">
        <f t="shared" si="7"/>
        <v>SFF</v>
      </c>
      <c r="RN1" s="40" t="str">
        <f t="shared" si="7"/>
        <v>SFF</v>
      </c>
      <c r="RO1" s="40" t="str">
        <f t="shared" si="7"/>
        <v>SFF</v>
      </c>
      <c r="RP1" s="40" t="str">
        <f t="shared" si="7"/>
        <v>SFF</v>
      </c>
      <c r="RQ1" s="40" t="str">
        <f t="shared" si="7"/>
        <v>SFF</v>
      </c>
      <c r="RR1" s="40" t="str">
        <f t="shared" si="7"/>
        <v>SFF</v>
      </c>
      <c r="RS1" s="40" t="str">
        <f t="shared" si="7"/>
        <v>SFF</v>
      </c>
      <c r="RT1" s="40" t="str">
        <f t="shared" si="7"/>
        <v>SFF</v>
      </c>
      <c r="RU1" s="40" t="str">
        <f t="shared" si="7"/>
        <v>SFF</v>
      </c>
      <c r="RV1" s="40" t="str">
        <f t="shared" si="7"/>
        <v>SFF</v>
      </c>
      <c r="RW1" s="40" t="str">
        <f t="shared" si="7"/>
        <v>SFF</v>
      </c>
      <c r="RX1" s="40" t="str">
        <f t="shared" si="7"/>
        <v>SFF</v>
      </c>
      <c r="RY1" s="40" t="str">
        <f t="shared" si="7"/>
        <v>SFF</v>
      </c>
      <c r="RZ1" s="40" t="str">
        <f t="shared" si="7"/>
        <v>SFF</v>
      </c>
      <c r="SA1" s="40" t="str">
        <f t="shared" si="7"/>
        <v>SFF</v>
      </c>
      <c r="SB1" s="40" t="str">
        <f t="shared" si="7"/>
        <v>SFF</v>
      </c>
      <c r="SC1" s="40" t="str">
        <f t="shared" si="7"/>
        <v>SFF</v>
      </c>
      <c r="SD1" s="40" t="str">
        <f t="shared" si="7"/>
        <v>SFF</v>
      </c>
      <c r="SE1" s="40" t="str">
        <f t="shared" si="7"/>
        <v>SFF</v>
      </c>
      <c r="SF1" s="40" t="str">
        <f t="shared" si="7"/>
        <v>SFF</v>
      </c>
      <c r="SG1" s="40" t="str">
        <f t="shared" si="7"/>
        <v>SFF</v>
      </c>
      <c r="SH1" s="40" t="str">
        <f t="shared" si="7"/>
        <v>SFF</v>
      </c>
      <c r="SI1" s="40" t="str">
        <f t="shared" si="7"/>
        <v>SFF</v>
      </c>
      <c r="SJ1" s="40" t="str">
        <f t="shared" si="7"/>
        <v>SFF</v>
      </c>
      <c r="SK1" s="40" t="str">
        <f t="shared" si="7"/>
        <v>SFF</v>
      </c>
      <c r="SL1" s="40" t="str">
        <f t="shared" si="7"/>
        <v>SFF</v>
      </c>
      <c r="SM1" s="40" t="str">
        <f t="shared" si="7"/>
        <v>SFF</v>
      </c>
      <c r="SN1" s="40" t="str">
        <f t="shared" si="7"/>
        <v>SFF</v>
      </c>
      <c r="SO1" s="40" t="str">
        <f t="shared" si="7"/>
        <v>SFF</v>
      </c>
      <c r="SP1" s="40" t="str">
        <f t="shared" si="7"/>
        <v>SFF</v>
      </c>
      <c r="SQ1" s="40" t="str">
        <f t="shared" si="7"/>
        <v>SFF</v>
      </c>
      <c r="SR1" s="40" t="str">
        <f t="shared" si="7"/>
        <v>SFF</v>
      </c>
      <c r="SS1" s="40" t="str">
        <f t="shared" si="7"/>
        <v>SFF</v>
      </c>
      <c r="ST1" s="40" t="str">
        <f t="shared" si="7"/>
        <v>SFF</v>
      </c>
      <c r="SU1" s="40" t="str">
        <f t="shared" si="7"/>
        <v>SFF</v>
      </c>
      <c r="SV1" s="40" t="str">
        <f t="shared" si="7"/>
        <v>SFF</v>
      </c>
      <c r="SW1" s="40" t="str">
        <f t="shared" si="7"/>
        <v>SFF</v>
      </c>
      <c r="SX1" s="40" t="str">
        <f t="shared" si="7"/>
        <v>SFF</v>
      </c>
      <c r="SY1" s="40" t="str">
        <f t="shared" si="7"/>
        <v>SFF</v>
      </c>
      <c r="SZ1" s="40" t="str">
        <f t="shared" si="7"/>
        <v>SFF</v>
      </c>
      <c r="TA1" s="40" t="str">
        <f t="shared" si="7"/>
        <v>SFF</v>
      </c>
      <c r="TB1" s="40" t="str">
        <f t="shared" ref="TB1:VM1" si="8">TA1</f>
        <v>SFF</v>
      </c>
      <c r="TC1" s="40" t="str">
        <f t="shared" si="8"/>
        <v>SFF</v>
      </c>
      <c r="TD1" s="40" t="str">
        <f t="shared" si="8"/>
        <v>SFF</v>
      </c>
      <c r="TE1" s="40" t="str">
        <f t="shared" si="8"/>
        <v>SFF</v>
      </c>
      <c r="TF1" s="40" t="str">
        <f t="shared" si="8"/>
        <v>SFF</v>
      </c>
      <c r="TG1" s="40" t="str">
        <f t="shared" si="8"/>
        <v>SFF</v>
      </c>
      <c r="TH1" s="40" t="str">
        <f t="shared" si="8"/>
        <v>SFF</v>
      </c>
      <c r="TI1" s="40" t="str">
        <f t="shared" si="8"/>
        <v>SFF</v>
      </c>
      <c r="TJ1" s="40" t="str">
        <f t="shared" si="8"/>
        <v>SFF</v>
      </c>
      <c r="TK1" s="40" t="str">
        <f t="shared" si="8"/>
        <v>SFF</v>
      </c>
      <c r="TL1" s="40" t="str">
        <f t="shared" si="8"/>
        <v>SFF</v>
      </c>
      <c r="TM1" s="40" t="str">
        <f t="shared" si="8"/>
        <v>SFF</v>
      </c>
      <c r="TN1" s="40" t="str">
        <f t="shared" si="8"/>
        <v>SFF</v>
      </c>
      <c r="TO1" s="40" t="str">
        <f t="shared" si="8"/>
        <v>SFF</v>
      </c>
      <c r="TP1" s="40" t="str">
        <f t="shared" si="8"/>
        <v>SFF</v>
      </c>
      <c r="TQ1" s="40" t="str">
        <f t="shared" si="8"/>
        <v>SFF</v>
      </c>
      <c r="TR1" s="40" t="str">
        <f t="shared" si="8"/>
        <v>SFF</v>
      </c>
      <c r="TS1" s="40" t="str">
        <f t="shared" si="8"/>
        <v>SFF</v>
      </c>
      <c r="TT1" s="40" t="str">
        <f t="shared" si="8"/>
        <v>SFF</v>
      </c>
      <c r="TU1" s="40" t="str">
        <f t="shared" si="8"/>
        <v>SFF</v>
      </c>
      <c r="TV1" s="40" t="str">
        <f t="shared" si="8"/>
        <v>SFF</v>
      </c>
      <c r="TW1" s="40" t="str">
        <f t="shared" si="8"/>
        <v>SFF</v>
      </c>
      <c r="TX1" s="40" t="str">
        <f t="shared" si="8"/>
        <v>SFF</v>
      </c>
      <c r="TY1" s="40" t="str">
        <f t="shared" si="8"/>
        <v>SFF</v>
      </c>
      <c r="TZ1" s="40" t="str">
        <f t="shared" si="8"/>
        <v>SFF</v>
      </c>
      <c r="UA1" s="40" t="str">
        <f t="shared" si="8"/>
        <v>SFF</v>
      </c>
      <c r="UB1" s="40" t="str">
        <f t="shared" si="8"/>
        <v>SFF</v>
      </c>
      <c r="UC1" s="40" t="str">
        <f t="shared" si="8"/>
        <v>SFF</v>
      </c>
      <c r="UD1" s="40" t="str">
        <f t="shared" si="8"/>
        <v>SFF</v>
      </c>
      <c r="UE1" s="40" t="str">
        <f t="shared" si="8"/>
        <v>SFF</v>
      </c>
      <c r="UF1" s="40" t="str">
        <f t="shared" si="8"/>
        <v>SFF</v>
      </c>
      <c r="UG1" s="40" t="str">
        <f t="shared" si="8"/>
        <v>SFF</v>
      </c>
      <c r="UH1" s="40" t="str">
        <f t="shared" si="8"/>
        <v>SFF</v>
      </c>
      <c r="UI1" s="40" t="str">
        <f t="shared" si="8"/>
        <v>SFF</v>
      </c>
      <c r="UJ1" s="40" t="str">
        <f t="shared" si="8"/>
        <v>SFF</v>
      </c>
      <c r="UK1" s="40" t="str">
        <f t="shared" si="8"/>
        <v>SFF</v>
      </c>
      <c r="UL1" s="40" t="str">
        <f t="shared" si="8"/>
        <v>SFF</v>
      </c>
      <c r="UM1" s="40" t="str">
        <f t="shared" si="8"/>
        <v>SFF</v>
      </c>
      <c r="UN1" s="40" t="str">
        <f t="shared" si="8"/>
        <v>SFF</v>
      </c>
      <c r="UO1" s="40" t="str">
        <f t="shared" si="8"/>
        <v>SFF</v>
      </c>
      <c r="UP1" s="40" t="str">
        <f t="shared" si="8"/>
        <v>SFF</v>
      </c>
      <c r="UQ1" s="40" t="str">
        <f t="shared" si="8"/>
        <v>SFF</v>
      </c>
      <c r="UR1" s="40" t="str">
        <f t="shared" si="8"/>
        <v>SFF</v>
      </c>
      <c r="US1" s="40" t="str">
        <f t="shared" si="8"/>
        <v>SFF</v>
      </c>
      <c r="UT1" s="40" t="str">
        <f t="shared" si="8"/>
        <v>SFF</v>
      </c>
      <c r="UU1" s="40" t="str">
        <f t="shared" si="8"/>
        <v>SFF</v>
      </c>
      <c r="UV1" s="40" t="str">
        <f t="shared" si="8"/>
        <v>SFF</v>
      </c>
      <c r="UW1" s="40" t="str">
        <f t="shared" si="8"/>
        <v>SFF</v>
      </c>
      <c r="UX1" s="40" t="str">
        <f t="shared" si="8"/>
        <v>SFF</v>
      </c>
      <c r="UY1" s="40" t="str">
        <f t="shared" si="8"/>
        <v>SFF</v>
      </c>
      <c r="UZ1" s="40" t="str">
        <f t="shared" si="8"/>
        <v>SFF</v>
      </c>
      <c r="VA1" s="40" t="str">
        <f t="shared" si="8"/>
        <v>SFF</v>
      </c>
      <c r="VB1" s="40" t="str">
        <f t="shared" si="8"/>
        <v>SFF</v>
      </c>
      <c r="VC1" s="40" t="str">
        <f t="shared" si="8"/>
        <v>SFF</v>
      </c>
      <c r="VD1" s="40" t="str">
        <f t="shared" si="8"/>
        <v>SFF</v>
      </c>
      <c r="VE1" s="40" t="str">
        <f t="shared" si="8"/>
        <v>SFF</v>
      </c>
      <c r="VF1" s="40" t="str">
        <f t="shared" si="8"/>
        <v>SFF</v>
      </c>
      <c r="VG1" s="40" t="str">
        <f t="shared" si="8"/>
        <v>SFF</v>
      </c>
      <c r="VH1" s="40" t="str">
        <f t="shared" si="8"/>
        <v>SFF</v>
      </c>
      <c r="VI1" s="40" t="str">
        <f t="shared" si="8"/>
        <v>SFF</v>
      </c>
      <c r="VJ1" s="40" t="str">
        <f t="shared" si="8"/>
        <v>SFF</v>
      </c>
      <c r="VK1" s="40" t="str">
        <f t="shared" si="8"/>
        <v>SFF</v>
      </c>
      <c r="VL1" s="40" t="str">
        <f t="shared" si="8"/>
        <v>SFF</v>
      </c>
      <c r="VM1" s="40" t="str">
        <f t="shared" si="8"/>
        <v>SFF</v>
      </c>
      <c r="VN1" s="40" t="str">
        <f t="shared" ref="VN1:XY1" si="9">VM1</f>
        <v>SFF</v>
      </c>
      <c r="VO1" s="40" t="str">
        <f t="shared" si="9"/>
        <v>SFF</v>
      </c>
      <c r="VP1" s="40" t="str">
        <f t="shared" si="9"/>
        <v>SFF</v>
      </c>
      <c r="VQ1" s="40" t="str">
        <f t="shared" si="9"/>
        <v>SFF</v>
      </c>
      <c r="VR1" s="40" t="str">
        <f t="shared" si="9"/>
        <v>SFF</v>
      </c>
      <c r="VS1" s="40" t="str">
        <f t="shared" si="9"/>
        <v>SFF</v>
      </c>
      <c r="VT1" s="40" t="str">
        <f t="shared" si="9"/>
        <v>SFF</v>
      </c>
      <c r="VU1" s="40" t="str">
        <f t="shared" si="9"/>
        <v>SFF</v>
      </c>
      <c r="VV1" s="40" t="str">
        <f t="shared" si="9"/>
        <v>SFF</v>
      </c>
      <c r="VW1" s="40" t="str">
        <f t="shared" si="9"/>
        <v>SFF</v>
      </c>
      <c r="VX1" s="40" t="str">
        <f t="shared" si="9"/>
        <v>SFF</v>
      </c>
      <c r="VY1" s="40" t="str">
        <f t="shared" si="9"/>
        <v>SFF</v>
      </c>
      <c r="VZ1" s="40" t="str">
        <f t="shared" si="9"/>
        <v>SFF</v>
      </c>
      <c r="WA1" s="40" t="str">
        <f t="shared" si="9"/>
        <v>SFF</v>
      </c>
      <c r="WB1" s="40" t="str">
        <f t="shared" si="9"/>
        <v>SFF</v>
      </c>
      <c r="WC1" s="40" t="str">
        <f t="shared" si="9"/>
        <v>SFF</v>
      </c>
      <c r="WD1" s="40" t="str">
        <f t="shared" si="9"/>
        <v>SFF</v>
      </c>
      <c r="WE1" s="40" t="str">
        <f t="shared" si="9"/>
        <v>SFF</v>
      </c>
      <c r="WF1" s="40" t="str">
        <f t="shared" si="9"/>
        <v>SFF</v>
      </c>
      <c r="WG1" s="40" t="str">
        <f t="shared" si="9"/>
        <v>SFF</v>
      </c>
      <c r="WH1" s="40" t="str">
        <f t="shared" si="9"/>
        <v>SFF</v>
      </c>
      <c r="WI1" s="40" t="str">
        <f t="shared" si="9"/>
        <v>SFF</v>
      </c>
      <c r="WJ1" s="40" t="str">
        <f t="shared" si="9"/>
        <v>SFF</v>
      </c>
      <c r="WK1" s="40" t="str">
        <f t="shared" si="9"/>
        <v>SFF</v>
      </c>
      <c r="WL1" s="40" t="str">
        <f t="shared" si="9"/>
        <v>SFF</v>
      </c>
      <c r="WM1" s="40" t="str">
        <f t="shared" si="9"/>
        <v>SFF</v>
      </c>
      <c r="WN1" s="40" t="str">
        <f t="shared" si="9"/>
        <v>SFF</v>
      </c>
      <c r="WO1" s="40" t="str">
        <f t="shared" si="9"/>
        <v>SFF</v>
      </c>
      <c r="WP1" s="40" t="str">
        <f t="shared" si="9"/>
        <v>SFF</v>
      </c>
      <c r="WQ1" s="40" t="str">
        <f t="shared" si="9"/>
        <v>SFF</v>
      </c>
      <c r="WR1" s="40" t="str">
        <f t="shared" si="9"/>
        <v>SFF</v>
      </c>
      <c r="WS1" s="40" t="str">
        <f t="shared" si="9"/>
        <v>SFF</v>
      </c>
      <c r="WT1" s="40" t="str">
        <f t="shared" si="9"/>
        <v>SFF</v>
      </c>
      <c r="WU1" s="40" t="str">
        <f t="shared" si="9"/>
        <v>SFF</v>
      </c>
      <c r="WV1" s="40" t="str">
        <f t="shared" si="9"/>
        <v>SFF</v>
      </c>
      <c r="WW1" s="40" t="str">
        <f t="shared" si="9"/>
        <v>SFF</v>
      </c>
      <c r="WX1" s="40" t="str">
        <f t="shared" si="9"/>
        <v>SFF</v>
      </c>
      <c r="WY1" s="40" t="str">
        <f t="shared" si="9"/>
        <v>SFF</v>
      </c>
      <c r="WZ1" s="40" t="str">
        <f t="shared" si="9"/>
        <v>SFF</v>
      </c>
      <c r="XA1" s="40" t="str">
        <f t="shared" si="9"/>
        <v>SFF</v>
      </c>
      <c r="XB1" s="40" t="str">
        <f t="shared" si="9"/>
        <v>SFF</v>
      </c>
      <c r="XC1" s="40" t="str">
        <f t="shared" si="9"/>
        <v>SFF</v>
      </c>
      <c r="XD1" s="40" t="str">
        <f t="shared" si="9"/>
        <v>SFF</v>
      </c>
      <c r="XE1" s="40" t="str">
        <f t="shared" si="9"/>
        <v>SFF</v>
      </c>
      <c r="XF1" s="40" t="str">
        <f t="shared" si="9"/>
        <v>SFF</v>
      </c>
      <c r="XG1" s="40" t="str">
        <f t="shared" si="9"/>
        <v>SFF</v>
      </c>
      <c r="XH1" s="40" t="str">
        <f t="shared" si="9"/>
        <v>SFF</v>
      </c>
      <c r="XI1" s="40" t="str">
        <f t="shared" si="9"/>
        <v>SFF</v>
      </c>
      <c r="XJ1" s="40" t="str">
        <f t="shared" si="9"/>
        <v>SFF</v>
      </c>
      <c r="XK1" s="40" t="str">
        <f t="shared" si="9"/>
        <v>SFF</v>
      </c>
      <c r="XL1" s="40" t="str">
        <f t="shared" si="9"/>
        <v>SFF</v>
      </c>
      <c r="XM1" s="40" t="str">
        <f t="shared" si="9"/>
        <v>SFF</v>
      </c>
      <c r="XN1" s="40" t="str">
        <f t="shared" si="9"/>
        <v>SFF</v>
      </c>
      <c r="XO1" s="40" t="str">
        <f t="shared" si="9"/>
        <v>SFF</v>
      </c>
      <c r="XP1" s="40" t="str">
        <f t="shared" si="9"/>
        <v>SFF</v>
      </c>
      <c r="XQ1" s="40" t="str">
        <f t="shared" si="9"/>
        <v>SFF</v>
      </c>
      <c r="XR1" s="40" t="str">
        <f t="shared" si="9"/>
        <v>SFF</v>
      </c>
      <c r="XS1" s="40" t="str">
        <f t="shared" si="9"/>
        <v>SFF</v>
      </c>
      <c r="XT1" s="40" t="str">
        <f t="shared" si="9"/>
        <v>SFF</v>
      </c>
      <c r="XU1" s="40" t="str">
        <f t="shared" si="9"/>
        <v>SFF</v>
      </c>
      <c r="XV1" s="40" t="str">
        <f t="shared" si="9"/>
        <v>SFF</v>
      </c>
      <c r="XW1" s="40" t="str">
        <f t="shared" si="9"/>
        <v>SFF</v>
      </c>
      <c r="XX1" s="40" t="str">
        <f t="shared" si="9"/>
        <v>SFF</v>
      </c>
      <c r="XY1" s="40" t="str">
        <f t="shared" si="9"/>
        <v>SFF</v>
      </c>
      <c r="XZ1" s="40" t="str">
        <f t="shared" ref="XZ1:AAK1" si="10">XY1</f>
        <v>SFF</v>
      </c>
      <c r="YA1" s="40" t="str">
        <f t="shared" si="10"/>
        <v>SFF</v>
      </c>
      <c r="YB1" s="40" t="str">
        <f t="shared" si="10"/>
        <v>SFF</v>
      </c>
      <c r="YC1" s="40" t="str">
        <f t="shared" si="10"/>
        <v>SFF</v>
      </c>
      <c r="YD1" s="40" t="str">
        <f t="shared" si="10"/>
        <v>SFF</v>
      </c>
      <c r="YE1" s="40" t="str">
        <f t="shared" si="10"/>
        <v>SFF</v>
      </c>
      <c r="YF1" s="40" t="str">
        <f t="shared" si="10"/>
        <v>SFF</v>
      </c>
      <c r="YG1" s="40" t="str">
        <f t="shared" si="10"/>
        <v>SFF</v>
      </c>
      <c r="YH1" s="40" t="str">
        <f t="shared" si="10"/>
        <v>SFF</v>
      </c>
      <c r="YI1" s="40" t="str">
        <f t="shared" si="10"/>
        <v>SFF</v>
      </c>
      <c r="YJ1" s="40" t="str">
        <f t="shared" si="10"/>
        <v>SFF</v>
      </c>
      <c r="YK1" s="40" t="str">
        <f t="shared" si="10"/>
        <v>SFF</v>
      </c>
      <c r="YL1" s="40" t="str">
        <f t="shared" si="10"/>
        <v>SFF</v>
      </c>
      <c r="YM1" s="40" t="str">
        <f t="shared" si="10"/>
        <v>SFF</v>
      </c>
      <c r="YN1" s="40" t="str">
        <f t="shared" si="10"/>
        <v>SFF</v>
      </c>
      <c r="YO1" s="40" t="str">
        <f t="shared" si="10"/>
        <v>SFF</v>
      </c>
      <c r="YP1" s="40" t="str">
        <f t="shared" si="10"/>
        <v>SFF</v>
      </c>
      <c r="YQ1" s="40" t="str">
        <f t="shared" si="10"/>
        <v>SFF</v>
      </c>
      <c r="YR1" s="40" t="str">
        <f t="shared" si="10"/>
        <v>SFF</v>
      </c>
      <c r="YS1" s="40" t="str">
        <f t="shared" si="10"/>
        <v>SFF</v>
      </c>
      <c r="YT1" s="40" t="str">
        <f t="shared" si="10"/>
        <v>SFF</v>
      </c>
      <c r="YU1" s="40" t="str">
        <f t="shared" si="10"/>
        <v>SFF</v>
      </c>
      <c r="YV1" s="40" t="str">
        <f t="shared" si="10"/>
        <v>SFF</v>
      </c>
      <c r="YW1" s="40" t="str">
        <f t="shared" si="10"/>
        <v>SFF</v>
      </c>
      <c r="YX1" s="40" t="str">
        <f t="shared" si="10"/>
        <v>SFF</v>
      </c>
      <c r="YY1" s="40" t="str">
        <f t="shared" si="10"/>
        <v>SFF</v>
      </c>
      <c r="YZ1" s="40" t="str">
        <f t="shared" si="10"/>
        <v>SFF</v>
      </c>
      <c r="ZA1" s="40" t="str">
        <f t="shared" si="10"/>
        <v>SFF</v>
      </c>
      <c r="ZB1" s="40" t="str">
        <f t="shared" si="10"/>
        <v>SFF</v>
      </c>
      <c r="ZC1" s="40" t="str">
        <f t="shared" si="10"/>
        <v>SFF</v>
      </c>
      <c r="ZD1" s="40" t="str">
        <f t="shared" si="10"/>
        <v>SFF</v>
      </c>
      <c r="ZE1" s="40" t="str">
        <f t="shared" si="10"/>
        <v>SFF</v>
      </c>
      <c r="ZF1" s="40" t="str">
        <f t="shared" si="10"/>
        <v>SFF</v>
      </c>
      <c r="ZG1" s="40" t="str">
        <f t="shared" si="10"/>
        <v>SFF</v>
      </c>
      <c r="ZH1" s="40" t="str">
        <f t="shared" si="10"/>
        <v>SFF</v>
      </c>
      <c r="ZI1" s="40" t="str">
        <f t="shared" si="10"/>
        <v>SFF</v>
      </c>
      <c r="ZJ1" s="40" t="str">
        <f t="shared" si="10"/>
        <v>SFF</v>
      </c>
      <c r="ZK1" s="40" t="str">
        <f t="shared" si="10"/>
        <v>SFF</v>
      </c>
      <c r="ZL1" s="40" t="str">
        <f t="shared" si="10"/>
        <v>SFF</v>
      </c>
      <c r="ZM1" s="40" t="str">
        <f t="shared" si="10"/>
        <v>SFF</v>
      </c>
      <c r="ZN1" s="40" t="str">
        <f t="shared" si="10"/>
        <v>SFF</v>
      </c>
      <c r="ZO1" s="40" t="str">
        <f t="shared" si="10"/>
        <v>SFF</v>
      </c>
      <c r="ZP1" s="40" t="str">
        <f t="shared" si="10"/>
        <v>SFF</v>
      </c>
      <c r="ZQ1" s="40" t="str">
        <f t="shared" si="10"/>
        <v>SFF</v>
      </c>
      <c r="ZR1" s="40" t="str">
        <f t="shared" si="10"/>
        <v>SFF</v>
      </c>
      <c r="ZS1" s="40" t="str">
        <f t="shared" si="10"/>
        <v>SFF</v>
      </c>
      <c r="ZT1" s="40" t="str">
        <f t="shared" si="10"/>
        <v>SFF</v>
      </c>
      <c r="ZU1" s="40" t="str">
        <f t="shared" si="10"/>
        <v>SFF</v>
      </c>
      <c r="ZV1" s="40" t="str">
        <f t="shared" si="10"/>
        <v>SFF</v>
      </c>
      <c r="ZW1" s="40" t="str">
        <f t="shared" si="10"/>
        <v>SFF</v>
      </c>
      <c r="ZX1" s="40" t="str">
        <f t="shared" si="10"/>
        <v>SFF</v>
      </c>
      <c r="ZY1" s="40" t="str">
        <f t="shared" si="10"/>
        <v>SFF</v>
      </c>
      <c r="ZZ1" s="40" t="str">
        <f t="shared" si="10"/>
        <v>SFF</v>
      </c>
      <c r="AAA1" s="40" t="str">
        <f t="shared" si="10"/>
        <v>SFF</v>
      </c>
      <c r="AAB1" s="40" t="str">
        <f t="shared" si="10"/>
        <v>SFF</v>
      </c>
      <c r="AAC1" s="40" t="str">
        <f t="shared" si="10"/>
        <v>SFF</v>
      </c>
      <c r="AAD1" s="40" t="str">
        <f t="shared" si="10"/>
        <v>SFF</v>
      </c>
      <c r="AAE1" s="40" t="str">
        <f t="shared" si="10"/>
        <v>SFF</v>
      </c>
      <c r="AAF1" s="40" t="str">
        <f t="shared" si="10"/>
        <v>SFF</v>
      </c>
      <c r="AAG1" s="40" t="str">
        <f t="shared" si="10"/>
        <v>SFF</v>
      </c>
      <c r="AAH1" s="40" t="str">
        <f t="shared" si="10"/>
        <v>SFF</v>
      </c>
      <c r="AAI1" s="40" t="str">
        <f t="shared" si="10"/>
        <v>SFF</v>
      </c>
      <c r="AAJ1" s="40" t="str">
        <f t="shared" si="10"/>
        <v>SFF</v>
      </c>
      <c r="AAK1" s="40" t="str">
        <f t="shared" si="10"/>
        <v>SFF</v>
      </c>
      <c r="AAL1" s="40" t="str">
        <f t="shared" ref="AAL1:ACW1" si="11">AAK1</f>
        <v>SFF</v>
      </c>
      <c r="AAM1" s="40" t="str">
        <f t="shared" si="11"/>
        <v>SFF</v>
      </c>
      <c r="AAN1" s="40" t="str">
        <f t="shared" si="11"/>
        <v>SFF</v>
      </c>
      <c r="AAO1" s="40" t="str">
        <f t="shared" si="11"/>
        <v>SFF</v>
      </c>
      <c r="AAP1" s="40" t="str">
        <f t="shared" si="11"/>
        <v>SFF</v>
      </c>
      <c r="AAQ1" s="40" t="str">
        <f t="shared" si="11"/>
        <v>SFF</v>
      </c>
      <c r="AAR1" s="40" t="str">
        <f t="shared" si="11"/>
        <v>SFF</v>
      </c>
      <c r="AAS1" s="40" t="str">
        <f t="shared" si="11"/>
        <v>SFF</v>
      </c>
      <c r="AAT1" s="40" t="str">
        <f t="shared" si="11"/>
        <v>SFF</v>
      </c>
      <c r="AAU1" s="40" t="str">
        <f t="shared" si="11"/>
        <v>SFF</v>
      </c>
      <c r="AAV1" s="40" t="str">
        <f t="shared" si="11"/>
        <v>SFF</v>
      </c>
      <c r="AAW1" s="40" t="str">
        <f t="shared" si="11"/>
        <v>SFF</v>
      </c>
      <c r="AAX1" s="40" t="str">
        <f t="shared" si="11"/>
        <v>SFF</v>
      </c>
      <c r="AAY1" s="40" t="str">
        <f t="shared" si="11"/>
        <v>SFF</v>
      </c>
      <c r="AAZ1" s="40" t="str">
        <f t="shared" si="11"/>
        <v>SFF</v>
      </c>
      <c r="ABA1" s="40" t="str">
        <f t="shared" si="11"/>
        <v>SFF</v>
      </c>
      <c r="ABB1" s="40" t="str">
        <f t="shared" si="11"/>
        <v>SFF</v>
      </c>
      <c r="ABC1" s="40" t="str">
        <f t="shared" si="11"/>
        <v>SFF</v>
      </c>
      <c r="ABD1" s="40" t="str">
        <f t="shared" si="11"/>
        <v>SFF</v>
      </c>
      <c r="ABE1" s="40" t="str">
        <f t="shared" si="11"/>
        <v>SFF</v>
      </c>
      <c r="ABF1" s="40" t="str">
        <f t="shared" si="11"/>
        <v>SFF</v>
      </c>
      <c r="ABG1" s="40" t="str">
        <f t="shared" si="11"/>
        <v>SFF</v>
      </c>
      <c r="ABH1" s="40" t="str">
        <f t="shared" si="11"/>
        <v>SFF</v>
      </c>
      <c r="ABI1" s="40" t="str">
        <f t="shared" si="11"/>
        <v>SFF</v>
      </c>
      <c r="ABJ1" s="40" t="str">
        <f t="shared" si="11"/>
        <v>SFF</v>
      </c>
      <c r="ABK1" s="40" t="str">
        <f t="shared" si="11"/>
        <v>SFF</v>
      </c>
      <c r="ABL1" s="40" t="str">
        <f t="shared" si="11"/>
        <v>SFF</v>
      </c>
      <c r="ABM1" s="40" t="str">
        <f t="shared" si="11"/>
        <v>SFF</v>
      </c>
      <c r="ABN1" s="40" t="str">
        <f t="shared" si="11"/>
        <v>SFF</v>
      </c>
      <c r="ABO1" s="40" t="str">
        <f t="shared" si="11"/>
        <v>SFF</v>
      </c>
      <c r="ABP1" s="40" t="str">
        <f t="shared" si="11"/>
        <v>SFF</v>
      </c>
      <c r="ABQ1" s="40" t="str">
        <f t="shared" si="11"/>
        <v>SFF</v>
      </c>
      <c r="ABR1" s="40" t="str">
        <f t="shared" si="11"/>
        <v>SFF</v>
      </c>
      <c r="ABS1" s="40" t="str">
        <f t="shared" si="11"/>
        <v>SFF</v>
      </c>
      <c r="ABT1" s="40" t="str">
        <f t="shared" si="11"/>
        <v>SFF</v>
      </c>
      <c r="ABU1" s="40" t="str">
        <f t="shared" si="11"/>
        <v>SFF</v>
      </c>
      <c r="ABV1" s="40" t="str">
        <f t="shared" si="11"/>
        <v>SFF</v>
      </c>
      <c r="ABW1" s="40" t="str">
        <f t="shared" si="11"/>
        <v>SFF</v>
      </c>
      <c r="ABX1" s="40" t="str">
        <f t="shared" si="11"/>
        <v>SFF</v>
      </c>
      <c r="ABY1" s="40" t="str">
        <f t="shared" si="11"/>
        <v>SFF</v>
      </c>
      <c r="ABZ1" s="40" t="str">
        <f t="shared" si="11"/>
        <v>SFF</v>
      </c>
      <c r="ACA1" s="40" t="str">
        <f t="shared" si="11"/>
        <v>SFF</v>
      </c>
      <c r="ACB1" s="40" t="str">
        <f t="shared" si="11"/>
        <v>SFF</v>
      </c>
      <c r="ACC1" s="40" t="str">
        <f t="shared" si="11"/>
        <v>SFF</v>
      </c>
      <c r="ACD1" s="40" t="str">
        <f t="shared" si="11"/>
        <v>SFF</v>
      </c>
      <c r="ACE1" s="40" t="str">
        <f t="shared" si="11"/>
        <v>SFF</v>
      </c>
      <c r="ACF1" s="40" t="str">
        <f t="shared" si="11"/>
        <v>SFF</v>
      </c>
      <c r="ACG1" s="40" t="str">
        <f t="shared" si="11"/>
        <v>SFF</v>
      </c>
      <c r="ACH1" s="40" t="str">
        <f t="shared" si="11"/>
        <v>SFF</v>
      </c>
      <c r="ACI1" s="40" t="str">
        <f t="shared" si="11"/>
        <v>SFF</v>
      </c>
      <c r="ACJ1" s="40" t="str">
        <f t="shared" si="11"/>
        <v>SFF</v>
      </c>
      <c r="ACK1" s="40" t="str">
        <f t="shared" si="11"/>
        <v>SFF</v>
      </c>
      <c r="ACL1" s="40" t="str">
        <f t="shared" si="11"/>
        <v>SFF</v>
      </c>
      <c r="ACM1" s="40" t="str">
        <f t="shared" si="11"/>
        <v>SFF</v>
      </c>
      <c r="ACN1" s="40" t="str">
        <f t="shared" si="11"/>
        <v>SFF</v>
      </c>
      <c r="ACO1" s="40" t="str">
        <f t="shared" si="11"/>
        <v>SFF</v>
      </c>
      <c r="ACP1" s="40" t="str">
        <f t="shared" si="11"/>
        <v>SFF</v>
      </c>
      <c r="ACQ1" s="40" t="str">
        <f t="shared" si="11"/>
        <v>SFF</v>
      </c>
      <c r="ACR1" s="40" t="str">
        <f t="shared" si="11"/>
        <v>SFF</v>
      </c>
      <c r="ACS1" s="40" t="str">
        <f t="shared" si="11"/>
        <v>SFF</v>
      </c>
      <c r="ACT1" s="40" t="str">
        <f t="shared" si="11"/>
        <v>SFF</v>
      </c>
      <c r="ACU1" s="40" t="str">
        <f t="shared" si="11"/>
        <v>SFF</v>
      </c>
      <c r="ACV1" s="40" t="str">
        <f t="shared" si="11"/>
        <v>SFF</v>
      </c>
      <c r="ACW1" s="40" t="str">
        <f t="shared" si="11"/>
        <v>SFF</v>
      </c>
      <c r="ACX1" s="40" t="str">
        <f t="shared" ref="ACX1:AFI1" si="12">ACW1</f>
        <v>SFF</v>
      </c>
      <c r="ACY1" s="40" t="str">
        <f t="shared" si="12"/>
        <v>SFF</v>
      </c>
      <c r="ACZ1" s="40" t="str">
        <f t="shared" si="12"/>
        <v>SFF</v>
      </c>
      <c r="ADA1" s="40" t="str">
        <f t="shared" si="12"/>
        <v>SFF</v>
      </c>
      <c r="ADB1" s="40" t="str">
        <f t="shared" si="12"/>
        <v>SFF</v>
      </c>
      <c r="ADC1" s="40" t="str">
        <f t="shared" si="12"/>
        <v>SFF</v>
      </c>
      <c r="ADD1" s="40" t="str">
        <f t="shared" si="12"/>
        <v>SFF</v>
      </c>
      <c r="ADE1" s="40" t="str">
        <f t="shared" si="12"/>
        <v>SFF</v>
      </c>
      <c r="ADF1" s="40" t="str">
        <f t="shared" si="12"/>
        <v>SFF</v>
      </c>
      <c r="ADG1" s="40" t="str">
        <f t="shared" si="12"/>
        <v>SFF</v>
      </c>
      <c r="ADH1" s="40" t="str">
        <f t="shared" si="12"/>
        <v>SFF</v>
      </c>
      <c r="ADI1" s="40" t="str">
        <f t="shared" si="12"/>
        <v>SFF</v>
      </c>
      <c r="ADJ1" s="40" t="str">
        <f t="shared" si="12"/>
        <v>SFF</v>
      </c>
      <c r="ADK1" s="40" t="str">
        <f t="shared" si="12"/>
        <v>SFF</v>
      </c>
      <c r="ADL1" s="40" t="str">
        <f t="shared" si="12"/>
        <v>SFF</v>
      </c>
      <c r="ADM1" s="40" t="str">
        <f t="shared" si="12"/>
        <v>SFF</v>
      </c>
      <c r="ADN1" s="40" t="str">
        <f t="shared" si="12"/>
        <v>SFF</v>
      </c>
      <c r="ADO1" s="40" t="str">
        <f t="shared" si="12"/>
        <v>SFF</v>
      </c>
      <c r="ADP1" s="40" t="str">
        <f t="shared" si="12"/>
        <v>SFF</v>
      </c>
      <c r="ADQ1" s="40" t="str">
        <f t="shared" si="12"/>
        <v>SFF</v>
      </c>
      <c r="ADR1" s="40" t="str">
        <f t="shared" si="12"/>
        <v>SFF</v>
      </c>
      <c r="ADS1" s="40" t="str">
        <f t="shared" si="12"/>
        <v>SFF</v>
      </c>
      <c r="ADT1" s="40" t="str">
        <f t="shared" si="12"/>
        <v>SFF</v>
      </c>
      <c r="ADU1" s="40" t="str">
        <f t="shared" si="12"/>
        <v>SFF</v>
      </c>
      <c r="ADV1" s="40" t="str">
        <f t="shared" si="12"/>
        <v>SFF</v>
      </c>
      <c r="ADW1" s="40" t="str">
        <f t="shared" si="12"/>
        <v>SFF</v>
      </c>
      <c r="ADX1" s="40" t="str">
        <f t="shared" si="12"/>
        <v>SFF</v>
      </c>
      <c r="ADY1" s="40" t="str">
        <f t="shared" si="12"/>
        <v>SFF</v>
      </c>
      <c r="ADZ1" s="40" t="str">
        <f t="shared" si="12"/>
        <v>SFF</v>
      </c>
      <c r="AEA1" s="40" t="str">
        <f t="shared" si="12"/>
        <v>SFF</v>
      </c>
      <c r="AEB1" s="40" t="str">
        <f t="shared" si="12"/>
        <v>SFF</v>
      </c>
      <c r="AEC1" s="40" t="str">
        <f t="shared" si="12"/>
        <v>SFF</v>
      </c>
      <c r="AED1" s="40" t="str">
        <f t="shared" si="12"/>
        <v>SFF</v>
      </c>
      <c r="AEE1" s="40" t="str">
        <f t="shared" si="12"/>
        <v>SFF</v>
      </c>
      <c r="AEF1" s="40" t="str">
        <f t="shared" si="12"/>
        <v>SFF</v>
      </c>
      <c r="AEG1" s="40" t="str">
        <f t="shared" si="12"/>
        <v>SFF</v>
      </c>
      <c r="AEH1" s="40" t="str">
        <f t="shared" si="12"/>
        <v>SFF</v>
      </c>
      <c r="AEI1" s="40" t="str">
        <f t="shared" si="12"/>
        <v>SFF</v>
      </c>
      <c r="AEJ1" s="40" t="str">
        <f t="shared" si="12"/>
        <v>SFF</v>
      </c>
      <c r="AEK1" s="40" t="str">
        <f t="shared" si="12"/>
        <v>SFF</v>
      </c>
      <c r="AEL1" s="40" t="str">
        <f t="shared" si="12"/>
        <v>SFF</v>
      </c>
      <c r="AEM1" s="40" t="str">
        <f t="shared" si="12"/>
        <v>SFF</v>
      </c>
      <c r="AEN1" s="40" t="str">
        <f t="shared" si="12"/>
        <v>SFF</v>
      </c>
      <c r="AEO1" s="40" t="str">
        <f t="shared" si="12"/>
        <v>SFF</v>
      </c>
      <c r="AEP1" s="40" t="str">
        <f t="shared" si="12"/>
        <v>SFF</v>
      </c>
      <c r="AEQ1" s="40" t="str">
        <f t="shared" si="12"/>
        <v>SFF</v>
      </c>
      <c r="AER1" s="40" t="str">
        <f t="shared" si="12"/>
        <v>SFF</v>
      </c>
      <c r="AES1" s="40" t="str">
        <f t="shared" si="12"/>
        <v>SFF</v>
      </c>
      <c r="AET1" s="40" t="str">
        <f t="shared" si="12"/>
        <v>SFF</v>
      </c>
      <c r="AEU1" s="40" t="str">
        <f t="shared" si="12"/>
        <v>SFF</v>
      </c>
      <c r="AEV1" s="40" t="str">
        <f t="shared" si="12"/>
        <v>SFF</v>
      </c>
      <c r="AEW1" s="40" t="str">
        <f t="shared" si="12"/>
        <v>SFF</v>
      </c>
      <c r="AEX1" s="40" t="str">
        <f t="shared" si="12"/>
        <v>SFF</v>
      </c>
      <c r="AEY1" s="40" t="str">
        <f t="shared" si="12"/>
        <v>SFF</v>
      </c>
      <c r="AEZ1" s="40" t="str">
        <f t="shared" si="12"/>
        <v>SFF</v>
      </c>
      <c r="AFA1" s="40" t="str">
        <f t="shared" si="12"/>
        <v>SFF</v>
      </c>
      <c r="AFB1" s="40" t="str">
        <f t="shared" si="12"/>
        <v>SFF</v>
      </c>
      <c r="AFC1" s="40" t="str">
        <f t="shared" si="12"/>
        <v>SFF</v>
      </c>
      <c r="AFD1" s="40" t="str">
        <f t="shared" si="12"/>
        <v>SFF</v>
      </c>
      <c r="AFE1" s="40" t="str">
        <f t="shared" si="12"/>
        <v>SFF</v>
      </c>
      <c r="AFF1" s="40" t="str">
        <f t="shared" si="12"/>
        <v>SFF</v>
      </c>
      <c r="AFG1" s="40" t="str">
        <f t="shared" si="12"/>
        <v>SFF</v>
      </c>
      <c r="AFH1" s="40" t="str">
        <f t="shared" si="12"/>
        <v>SFF</v>
      </c>
      <c r="AFI1" s="40" t="str">
        <f t="shared" si="12"/>
        <v>SFF</v>
      </c>
      <c r="AFJ1" s="40" t="str">
        <f t="shared" ref="AFJ1:AHU1" si="13">AFI1</f>
        <v>SFF</v>
      </c>
      <c r="AFK1" s="40" t="str">
        <f t="shared" si="13"/>
        <v>SFF</v>
      </c>
      <c r="AFL1" s="40" t="str">
        <f t="shared" si="13"/>
        <v>SFF</v>
      </c>
      <c r="AFM1" s="40" t="str">
        <f t="shared" si="13"/>
        <v>SFF</v>
      </c>
      <c r="AFN1" s="40" t="str">
        <f t="shared" si="13"/>
        <v>SFF</v>
      </c>
      <c r="AFO1" s="40" t="str">
        <f t="shared" si="13"/>
        <v>SFF</v>
      </c>
      <c r="AFP1" s="40" t="str">
        <f t="shared" si="13"/>
        <v>SFF</v>
      </c>
      <c r="AFQ1" s="40" t="str">
        <f t="shared" si="13"/>
        <v>SFF</v>
      </c>
      <c r="AFR1" s="40" t="str">
        <f t="shared" si="13"/>
        <v>SFF</v>
      </c>
      <c r="AFS1" s="40" t="str">
        <f t="shared" si="13"/>
        <v>SFF</v>
      </c>
      <c r="AFT1" s="40" t="str">
        <f t="shared" si="13"/>
        <v>SFF</v>
      </c>
      <c r="AFU1" s="40" t="str">
        <f t="shared" si="13"/>
        <v>SFF</v>
      </c>
      <c r="AFV1" s="40" t="str">
        <f t="shared" si="13"/>
        <v>SFF</v>
      </c>
      <c r="AFW1" s="40" t="str">
        <f t="shared" si="13"/>
        <v>SFF</v>
      </c>
      <c r="AFX1" s="40" t="str">
        <f t="shared" si="13"/>
        <v>SFF</v>
      </c>
      <c r="AFY1" s="40" t="str">
        <f t="shared" si="13"/>
        <v>SFF</v>
      </c>
      <c r="AFZ1" s="40" t="str">
        <f t="shared" si="13"/>
        <v>SFF</v>
      </c>
      <c r="AGA1" s="40" t="str">
        <f t="shared" si="13"/>
        <v>SFF</v>
      </c>
      <c r="AGB1" s="40" t="str">
        <f t="shared" si="13"/>
        <v>SFF</v>
      </c>
      <c r="AGC1" s="40" t="str">
        <f t="shared" si="13"/>
        <v>SFF</v>
      </c>
      <c r="AGD1" s="40" t="str">
        <f t="shared" si="13"/>
        <v>SFF</v>
      </c>
      <c r="AGE1" s="40" t="str">
        <f t="shared" si="13"/>
        <v>SFF</v>
      </c>
      <c r="AGF1" s="40" t="str">
        <f t="shared" si="13"/>
        <v>SFF</v>
      </c>
      <c r="AGG1" s="40" t="str">
        <f t="shared" si="13"/>
        <v>SFF</v>
      </c>
      <c r="AGH1" s="40" t="str">
        <f t="shared" si="13"/>
        <v>SFF</v>
      </c>
      <c r="AGI1" s="40" t="str">
        <f t="shared" si="13"/>
        <v>SFF</v>
      </c>
      <c r="AGJ1" s="40" t="str">
        <f t="shared" si="13"/>
        <v>SFF</v>
      </c>
      <c r="AGK1" s="40" t="str">
        <f t="shared" si="13"/>
        <v>SFF</v>
      </c>
      <c r="AGL1" s="40" t="str">
        <f t="shared" si="13"/>
        <v>SFF</v>
      </c>
      <c r="AGM1" s="40" t="str">
        <f t="shared" si="13"/>
        <v>SFF</v>
      </c>
      <c r="AGN1" s="40" t="str">
        <f t="shared" si="13"/>
        <v>SFF</v>
      </c>
      <c r="AGO1" s="40" t="str">
        <f t="shared" si="13"/>
        <v>SFF</v>
      </c>
      <c r="AGP1" s="40" t="str">
        <f t="shared" si="13"/>
        <v>SFF</v>
      </c>
      <c r="AGQ1" s="40" t="str">
        <f t="shared" si="13"/>
        <v>SFF</v>
      </c>
      <c r="AGR1" s="40" t="str">
        <f t="shared" si="13"/>
        <v>SFF</v>
      </c>
      <c r="AGS1" s="40" t="str">
        <f t="shared" si="13"/>
        <v>SFF</v>
      </c>
      <c r="AGT1" s="40" t="str">
        <f t="shared" si="13"/>
        <v>SFF</v>
      </c>
      <c r="AGU1" s="40" t="str">
        <f t="shared" si="13"/>
        <v>SFF</v>
      </c>
      <c r="AGV1" s="40" t="str">
        <f t="shared" si="13"/>
        <v>SFF</v>
      </c>
      <c r="AGW1" s="40" t="str">
        <f t="shared" si="13"/>
        <v>SFF</v>
      </c>
      <c r="AGX1" s="40" t="str">
        <f t="shared" si="13"/>
        <v>SFF</v>
      </c>
      <c r="AGY1" s="40" t="str">
        <f t="shared" si="13"/>
        <v>SFF</v>
      </c>
      <c r="AGZ1" s="40" t="str">
        <f t="shared" si="13"/>
        <v>SFF</v>
      </c>
      <c r="AHA1" s="40" t="str">
        <f t="shared" si="13"/>
        <v>SFF</v>
      </c>
      <c r="AHB1" s="40" t="str">
        <f t="shared" si="13"/>
        <v>SFF</v>
      </c>
      <c r="AHC1" s="40" t="str">
        <f t="shared" si="13"/>
        <v>SFF</v>
      </c>
      <c r="AHD1" s="40" t="str">
        <f t="shared" si="13"/>
        <v>SFF</v>
      </c>
      <c r="AHE1" s="40" t="str">
        <f t="shared" si="13"/>
        <v>SFF</v>
      </c>
      <c r="AHF1" s="40" t="str">
        <f t="shared" si="13"/>
        <v>SFF</v>
      </c>
      <c r="AHG1" s="40" t="str">
        <f t="shared" si="13"/>
        <v>SFF</v>
      </c>
      <c r="AHH1" s="40" t="str">
        <f t="shared" si="13"/>
        <v>SFF</v>
      </c>
      <c r="AHI1" s="40" t="str">
        <f t="shared" si="13"/>
        <v>SFF</v>
      </c>
      <c r="AHJ1" s="40" t="str">
        <f t="shared" si="13"/>
        <v>SFF</v>
      </c>
      <c r="AHK1" s="40" t="str">
        <f t="shared" si="13"/>
        <v>SFF</v>
      </c>
      <c r="AHL1" s="40" t="str">
        <f t="shared" si="13"/>
        <v>SFF</v>
      </c>
      <c r="AHM1" s="40" t="str">
        <f t="shared" si="13"/>
        <v>SFF</v>
      </c>
      <c r="AHN1" s="40" t="str">
        <f t="shared" si="13"/>
        <v>SFF</v>
      </c>
      <c r="AHO1" s="40" t="str">
        <f t="shared" si="13"/>
        <v>SFF</v>
      </c>
      <c r="AHP1" s="40" t="str">
        <f t="shared" si="13"/>
        <v>SFF</v>
      </c>
      <c r="AHQ1" s="40" t="str">
        <f t="shared" si="13"/>
        <v>SFF</v>
      </c>
      <c r="AHR1" s="40" t="str">
        <f t="shared" si="13"/>
        <v>SFF</v>
      </c>
      <c r="AHS1" s="40" t="str">
        <f t="shared" si="13"/>
        <v>SFF</v>
      </c>
      <c r="AHT1" s="40" t="str">
        <f t="shared" si="13"/>
        <v>SFF</v>
      </c>
      <c r="AHU1" s="40" t="str">
        <f t="shared" si="13"/>
        <v>SFF</v>
      </c>
      <c r="AHV1" s="40" t="str">
        <f t="shared" ref="AHV1:AKG1" si="14">AHU1</f>
        <v>SFF</v>
      </c>
      <c r="AHW1" s="40" t="str">
        <f t="shared" si="14"/>
        <v>SFF</v>
      </c>
      <c r="AHX1" s="40" t="str">
        <f t="shared" si="14"/>
        <v>SFF</v>
      </c>
      <c r="AHY1" s="40" t="str">
        <f t="shared" si="14"/>
        <v>SFF</v>
      </c>
      <c r="AHZ1" s="40" t="str">
        <f t="shared" si="14"/>
        <v>SFF</v>
      </c>
      <c r="AIA1" s="40" t="str">
        <f t="shared" si="14"/>
        <v>SFF</v>
      </c>
      <c r="AIB1" s="40" t="str">
        <f t="shared" si="14"/>
        <v>SFF</v>
      </c>
      <c r="AIC1" s="40" t="str">
        <f t="shared" si="14"/>
        <v>SFF</v>
      </c>
      <c r="AID1" s="40" t="str">
        <f t="shared" si="14"/>
        <v>SFF</v>
      </c>
      <c r="AIE1" s="40" t="str">
        <f t="shared" si="14"/>
        <v>SFF</v>
      </c>
      <c r="AIF1" s="40" t="str">
        <f t="shared" si="14"/>
        <v>SFF</v>
      </c>
      <c r="AIG1" s="40" t="str">
        <f t="shared" si="14"/>
        <v>SFF</v>
      </c>
      <c r="AIH1" s="40" t="str">
        <f t="shared" si="14"/>
        <v>SFF</v>
      </c>
      <c r="AII1" s="40" t="str">
        <f t="shared" si="14"/>
        <v>SFF</v>
      </c>
      <c r="AIJ1" s="40" t="str">
        <f t="shared" si="14"/>
        <v>SFF</v>
      </c>
      <c r="AIK1" s="40" t="str">
        <f t="shared" si="14"/>
        <v>SFF</v>
      </c>
      <c r="AIL1" s="40" t="str">
        <f t="shared" si="14"/>
        <v>SFF</v>
      </c>
      <c r="AIM1" s="40" t="str">
        <f t="shared" si="14"/>
        <v>SFF</v>
      </c>
      <c r="AIN1" s="40" t="str">
        <f t="shared" si="14"/>
        <v>SFF</v>
      </c>
      <c r="AIO1" s="40" t="str">
        <f t="shared" si="14"/>
        <v>SFF</v>
      </c>
      <c r="AIP1" s="40" t="str">
        <f t="shared" si="14"/>
        <v>SFF</v>
      </c>
      <c r="AIQ1" s="40" t="str">
        <f t="shared" si="14"/>
        <v>SFF</v>
      </c>
      <c r="AIR1" s="40" t="str">
        <f t="shared" si="14"/>
        <v>SFF</v>
      </c>
      <c r="AIS1" s="40" t="str">
        <f t="shared" si="14"/>
        <v>SFF</v>
      </c>
      <c r="AIT1" s="40" t="str">
        <f t="shared" si="14"/>
        <v>SFF</v>
      </c>
      <c r="AIU1" s="40" t="str">
        <f t="shared" si="14"/>
        <v>SFF</v>
      </c>
      <c r="AIV1" s="40" t="str">
        <f t="shared" si="14"/>
        <v>SFF</v>
      </c>
      <c r="AIW1" s="40" t="str">
        <f t="shared" si="14"/>
        <v>SFF</v>
      </c>
      <c r="AIX1" s="40" t="str">
        <f t="shared" si="14"/>
        <v>SFF</v>
      </c>
      <c r="AIY1" s="40" t="str">
        <f t="shared" si="14"/>
        <v>SFF</v>
      </c>
      <c r="AIZ1" s="40" t="str">
        <f t="shared" si="14"/>
        <v>SFF</v>
      </c>
      <c r="AJA1" s="40" t="str">
        <f t="shared" si="14"/>
        <v>SFF</v>
      </c>
      <c r="AJB1" s="40" t="str">
        <f t="shared" si="14"/>
        <v>SFF</v>
      </c>
      <c r="AJC1" s="40" t="str">
        <f t="shared" si="14"/>
        <v>SFF</v>
      </c>
      <c r="AJD1" s="40" t="str">
        <f t="shared" si="14"/>
        <v>SFF</v>
      </c>
      <c r="AJE1" s="40" t="str">
        <f t="shared" si="14"/>
        <v>SFF</v>
      </c>
      <c r="AJF1" s="40" t="str">
        <f t="shared" si="14"/>
        <v>SFF</v>
      </c>
      <c r="AJG1" s="40" t="str">
        <f t="shared" si="14"/>
        <v>SFF</v>
      </c>
      <c r="AJH1" s="40" t="str">
        <f t="shared" si="14"/>
        <v>SFF</v>
      </c>
      <c r="AJI1" s="40" t="str">
        <f t="shared" si="14"/>
        <v>SFF</v>
      </c>
      <c r="AJJ1" s="40" t="str">
        <f t="shared" si="14"/>
        <v>SFF</v>
      </c>
      <c r="AJK1" s="40" t="str">
        <f t="shared" si="14"/>
        <v>SFF</v>
      </c>
      <c r="AJL1" s="40" t="str">
        <f t="shared" si="14"/>
        <v>SFF</v>
      </c>
      <c r="AJM1" s="40" t="str">
        <f t="shared" si="14"/>
        <v>SFF</v>
      </c>
      <c r="AJN1" s="40" t="str">
        <f t="shared" si="14"/>
        <v>SFF</v>
      </c>
      <c r="AJO1" s="40" t="str">
        <f t="shared" si="14"/>
        <v>SFF</v>
      </c>
      <c r="AJP1" s="40" t="str">
        <f t="shared" si="14"/>
        <v>SFF</v>
      </c>
      <c r="AJQ1" s="40" t="str">
        <f t="shared" si="14"/>
        <v>SFF</v>
      </c>
      <c r="AJR1" s="40" t="str">
        <f t="shared" si="14"/>
        <v>SFF</v>
      </c>
      <c r="AJS1" s="40" t="str">
        <f t="shared" si="14"/>
        <v>SFF</v>
      </c>
      <c r="AJT1" s="40" t="str">
        <f t="shared" si="14"/>
        <v>SFF</v>
      </c>
      <c r="AJU1" s="40" t="str">
        <f t="shared" si="14"/>
        <v>SFF</v>
      </c>
      <c r="AJV1" s="40" t="str">
        <f t="shared" si="14"/>
        <v>SFF</v>
      </c>
      <c r="AJW1" s="40" t="str">
        <f t="shared" si="14"/>
        <v>SFF</v>
      </c>
      <c r="AJX1" s="40" t="str">
        <f t="shared" si="14"/>
        <v>SFF</v>
      </c>
      <c r="AJY1" s="40" t="str">
        <f t="shared" si="14"/>
        <v>SFF</v>
      </c>
      <c r="AJZ1" s="40" t="str">
        <f t="shared" si="14"/>
        <v>SFF</v>
      </c>
      <c r="AKA1" s="40" t="str">
        <f t="shared" si="14"/>
        <v>SFF</v>
      </c>
      <c r="AKB1" s="40" t="str">
        <f t="shared" si="14"/>
        <v>SFF</v>
      </c>
      <c r="AKC1" s="40" t="str">
        <f t="shared" si="14"/>
        <v>SFF</v>
      </c>
      <c r="AKD1" s="40" t="str">
        <f t="shared" si="14"/>
        <v>SFF</v>
      </c>
      <c r="AKE1" s="40" t="str">
        <f t="shared" si="14"/>
        <v>SFF</v>
      </c>
      <c r="AKF1" s="40" t="str">
        <f t="shared" si="14"/>
        <v>SFF</v>
      </c>
      <c r="AKG1" s="40" t="str">
        <f t="shared" si="14"/>
        <v>SFF</v>
      </c>
      <c r="AKH1" s="40" t="str">
        <f t="shared" ref="AKH1:AMS1" si="15">AKG1</f>
        <v>SFF</v>
      </c>
      <c r="AKI1" s="40" t="str">
        <f t="shared" si="15"/>
        <v>SFF</v>
      </c>
      <c r="AKJ1" s="40" t="str">
        <f t="shared" si="15"/>
        <v>SFF</v>
      </c>
      <c r="AKK1" s="40" t="str">
        <f t="shared" si="15"/>
        <v>SFF</v>
      </c>
      <c r="AKL1" s="40" t="str">
        <f t="shared" si="15"/>
        <v>SFF</v>
      </c>
      <c r="AKM1" s="40" t="str">
        <f t="shared" si="15"/>
        <v>SFF</v>
      </c>
      <c r="AKN1" s="40" t="str">
        <f t="shared" si="15"/>
        <v>SFF</v>
      </c>
      <c r="AKO1" s="40" t="str">
        <f t="shared" si="15"/>
        <v>SFF</v>
      </c>
      <c r="AKP1" s="40" t="str">
        <f t="shared" si="15"/>
        <v>SFF</v>
      </c>
      <c r="AKQ1" s="40" t="str">
        <f t="shared" si="15"/>
        <v>SFF</v>
      </c>
      <c r="AKR1" s="40" t="str">
        <f t="shared" si="15"/>
        <v>SFF</v>
      </c>
      <c r="AKS1" s="40" t="str">
        <f t="shared" si="15"/>
        <v>SFF</v>
      </c>
      <c r="AKT1" s="40" t="str">
        <f t="shared" si="15"/>
        <v>SFF</v>
      </c>
      <c r="AKU1" s="40" t="str">
        <f t="shared" si="15"/>
        <v>SFF</v>
      </c>
      <c r="AKV1" s="40" t="str">
        <f t="shared" si="15"/>
        <v>SFF</v>
      </c>
      <c r="AKW1" s="40" t="str">
        <f t="shared" si="15"/>
        <v>SFF</v>
      </c>
      <c r="AKX1" s="40" t="str">
        <f t="shared" si="15"/>
        <v>SFF</v>
      </c>
      <c r="AKY1" s="40" t="str">
        <f t="shared" si="15"/>
        <v>SFF</v>
      </c>
      <c r="AKZ1" s="40" t="str">
        <f t="shared" si="15"/>
        <v>SFF</v>
      </c>
      <c r="ALA1" s="40" t="str">
        <f t="shared" si="15"/>
        <v>SFF</v>
      </c>
      <c r="ALB1" s="40" t="str">
        <f t="shared" si="15"/>
        <v>SFF</v>
      </c>
      <c r="ALC1" s="40" t="str">
        <f t="shared" si="15"/>
        <v>SFF</v>
      </c>
      <c r="ALD1" s="40" t="str">
        <f t="shared" si="15"/>
        <v>SFF</v>
      </c>
      <c r="ALE1" s="40" t="str">
        <f t="shared" si="15"/>
        <v>SFF</v>
      </c>
      <c r="ALF1" s="40" t="str">
        <f t="shared" si="15"/>
        <v>SFF</v>
      </c>
      <c r="ALG1" s="40" t="str">
        <f t="shared" si="15"/>
        <v>SFF</v>
      </c>
      <c r="ALH1" s="40" t="str">
        <f t="shared" si="15"/>
        <v>SFF</v>
      </c>
      <c r="ALI1" s="40" t="str">
        <f t="shared" si="15"/>
        <v>SFF</v>
      </c>
      <c r="ALJ1" s="40" t="str">
        <f t="shared" si="15"/>
        <v>SFF</v>
      </c>
      <c r="ALK1" s="40" t="str">
        <f t="shared" si="15"/>
        <v>SFF</v>
      </c>
      <c r="ALL1" s="40" t="str">
        <f t="shared" si="15"/>
        <v>SFF</v>
      </c>
      <c r="ALM1" s="40" t="str">
        <f t="shared" si="15"/>
        <v>SFF</v>
      </c>
      <c r="ALN1" s="40" t="str">
        <f t="shared" si="15"/>
        <v>SFF</v>
      </c>
      <c r="ALO1" s="40" t="str">
        <f t="shared" si="15"/>
        <v>SFF</v>
      </c>
      <c r="ALP1" s="40" t="str">
        <f t="shared" si="15"/>
        <v>SFF</v>
      </c>
      <c r="ALQ1" s="40" t="str">
        <f t="shared" si="15"/>
        <v>SFF</v>
      </c>
      <c r="ALR1" s="40" t="str">
        <f t="shared" si="15"/>
        <v>SFF</v>
      </c>
      <c r="ALS1" s="40" t="str">
        <f t="shared" si="15"/>
        <v>SFF</v>
      </c>
      <c r="ALT1" s="40" t="str">
        <f t="shared" si="15"/>
        <v>SFF</v>
      </c>
      <c r="ALU1" s="40" t="str">
        <f t="shared" si="15"/>
        <v>SFF</v>
      </c>
      <c r="ALV1" s="40" t="str">
        <f t="shared" si="15"/>
        <v>SFF</v>
      </c>
      <c r="ALW1" s="40" t="str">
        <f t="shared" si="15"/>
        <v>SFF</v>
      </c>
      <c r="ALX1" s="40" t="str">
        <f t="shared" si="15"/>
        <v>SFF</v>
      </c>
      <c r="ALY1" s="40" t="str">
        <f t="shared" si="15"/>
        <v>SFF</v>
      </c>
      <c r="ALZ1" s="40" t="str">
        <f t="shared" si="15"/>
        <v>SFF</v>
      </c>
      <c r="AMA1" s="40" t="str">
        <f t="shared" si="15"/>
        <v>SFF</v>
      </c>
      <c r="AMB1" s="40" t="str">
        <f t="shared" si="15"/>
        <v>SFF</v>
      </c>
      <c r="AMC1" s="40" t="str">
        <f t="shared" si="15"/>
        <v>SFF</v>
      </c>
      <c r="AMD1" s="40" t="str">
        <f t="shared" si="15"/>
        <v>SFF</v>
      </c>
      <c r="AME1" s="40" t="str">
        <f t="shared" si="15"/>
        <v>SFF</v>
      </c>
      <c r="AMF1" s="40" t="str">
        <f t="shared" si="15"/>
        <v>SFF</v>
      </c>
      <c r="AMG1" s="40" t="str">
        <f t="shared" si="15"/>
        <v>SFF</v>
      </c>
      <c r="AMH1" s="40" t="str">
        <f t="shared" si="15"/>
        <v>SFF</v>
      </c>
      <c r="AMI1" s="40" t="str">
        <f t="shared" si="15"/>
        <v>SFF</v>
      </c>
      <c r="AMJ1" s="40" t="str">
        <f t="shared" si="15"/>
        <v>SFF</v>
      </c>
      <c r="AMK1" s="40" t="str">
        <f t="shared" si="15"/>
        <v>SFF</v>
      </c>
      <c r="AML1" s="40" t="str">
        <f t="shared" si="15"/>
        <v>SFF</v>
      </c>
      <c r="AMM1" s="40" t="str">
        <f t="shared" si="15"/>
        <v>SFF</v>
      </c>
      <c r="AMN1" s="40" t="str">
        <f t="shared" si="15"/>
        <v>SFF</v>
      </c>
      <c r="AMO1" s="40" t="str">
        <f t="shared" si="15"/>
        <v>SFF</v>
      </c>
      <c r="AMP1" s="40" t="str">
        <f t="shared" si="15"/>
        <v>SFF</v>
      </c>
      <c r="AMQ1" s="40" t="str">
        <f t="shared" si="15"/>
        <v>SFF</v>
      </c>
      <c r="AMR1" s="40" t="str">
        <f t="shared" si="15"/>
        <v>SFF</v>
      </c>
      <c r="AMS1" s="40" t="str">
        <f t="shared" si="15"/>
        <v>SFF</v>
      </c>
      <c r="AMT1" s="40" t="str">
        <f t="shared" ref="AMT1:APE1" si="16">AMS1</f>
        <v>SFF</v>
      </c>
      <c r="AMU1" s="40" t="str">
        <f t="shared" si="16"/>
        <v>SFF</v>
      </c>
      <c r="AMV1" s="40" t="str">
        <f t="shared" si="16"/>
        <v>SFF</v>
      </c>
      <c r="AMW1" s="40" t="str">
        <f t="shared" si="16"/>
        <v>SFF</v>
      </c>
      <c r="AMX1" s="40" t="str">
        <f t="shared" si="16"/>
        <v>SFF</v>
      </c>
      <c r="AMY1" s="40" t="str">
        <f t="shared" si="16"/>
        <v>SFF</v>
      </c>
      <c r="AMZ1" s="40" t="str">
        <f t="shared" si="16"/>
        <v>SFF</v>
      </c>
      <c r="ANA1" s="40" t="str">
        <f t="shared" si="16"/>
        <v>SFF</v>
      </c>
      <c r="ANB1" s="40" t="str">
        <f t="shared" si="16"/>
        <v>SFF</v>
      </c>
      <c r="ANC1" s="40" t="str">
        <f t="shared" si="16"/>
        <v>SFF</v>
      </c>
      <c r="AND1" s="40" t="str">
        <f t="shared" si="16"/>
        <v>SFF</v>
      </c>
      <c r="ANE1" s="40" t="str">
        <f t="shared" si="16"/>
        <v>SFF</v>
      </c>
      <c r="ANF1" s="40" t="str">
        <f t="shared" si="16"/>
        <v>SFF</v>
      </c>
      <c r="ANG1" s="40" t="str">
        <f t="shared" si="16"/>
        <v>SFF</v>
      </c>
      <c r="ANH1" s="40" t="str">
        <f t="shared" si="16"/>
        <v>SFF</v>
      </c>
      <c r="ANI1" s="40" t="str">
        <f t="shared" si="16"/>
        <v>SFF</v>
      </c>
      <c r="ANJ1" s="40" t="str">
        <f t="shared" si="16"/>
        <v>SFF</v>
      </c>
      <c r="ANK1" s="40" t="str">
        <f t="shared" si="16"/>
        <v>SFF</v>
      </c>
      <c r="ANL1" s="40" t="str">
        <f t="shared" si="16"/>
        <v>SFF</v>
      </c>
      <c r="ANM1" s="40" t="str">
        <f t="shared" si="16"/>
        <v>SFF</v>
      </c>
      <c r="ANN1" s="40" t="str">
        <f t="shared" si="16"/>
        <v>SFF</v>
      </c>
      <c r="ANO1" s="40" t="str">
        <f t="shared" si="16"/>
        <v>SFF</v>
      </c>
      <c r="ANP1" s="40" t="str">
        <f t="shared" si="16"/>
        <v>SFF</v>
      </c>
      <c r="ANQ1" s="40" t="str">
        <f t="shared" si="16"/>
        <v>SFF</v>
      </c>
      <c r="ANR1" s="40" t="str">
        <f t="shared" si="16"/>
        <v>SFF</v>
      </c>
      <c r="ANS1" s="40" t="str">
        <f t="shared" si="16"/>
        <v>SFF</v>
      </c>
      <c r="ANT1" s="40" t="str">
        <f t="shared" si="16"/>
        <v>SFF</v>
      </c>
      <c r="ANU1" s="40" t="str">
        <f t="shared" si="16"/>
        <v>SFF</v>
      </c>
      <c r="ANV1" s="40" t="str">
        <f t="shared" si="16"/>
        <v>SFF</v>
      </c>
      <c r="ANW1" s="40" t="str">
        <f t="shared" si="16"/>
        <v>SFF</v>
      </c>
      <c r="ANX1" s="40" t="str">
        <f t="shared" si="16"/>
        <v>SFF</v>
      </c>
      <c r="ANY1" s="40" t="str">
        <f t="shared" si="16"/>
        <v>SFF</v>
      </c>
      <c r="ANZ1" s="40" t="str">
        <f t="shared" si="16"/>
        <v>SFF</v>
      </c>
      <c r="AOA1" s="40" t="str">
        <f t="shared" si="16"/>
        <v>SFF</v>
      </c>
      <c r="AOB1" s="40" t="str">
        <f t="shared" si="16"/>
        <v>SFF</v>
      </c>
      <c r="AOC1" s="40" t="str">
        <f t="shared" si="16"/>
        <v>SFF</v>
      </c>
      <c r="AOD1" s="40" t="str">
        <f t="shared" si="16"/>
        <v>SFF</v>
      </c>
      <c r="AOE1" s="40" t="str">
        <f t="shared" si="16"/>
        <v>SFF</v>
      </c>
      <c r="AOF1" s="40" t="str">
        <f t="shared" si="16"/>
        <v>SFF</v>
      </c>
      <c r="AOG1" s="40" t="str">
        <f t="shared" si="16"/>
        <v>SFF</v>
      </c>
      <c r="AOH1" s="40" t="str">
        <f t="shared" si="16"/>
        <v>SFF</v>
      </c>
      <c r="AOI1" s="40" t="str">
        <f t="shared" si="16"/>
        <v>SFF</v>
      </c>
      <c r="AOJ1" s="40" t="str">
        <f t="shared" si="16"/>
        <v>SFF</v>
      </c>
      <c r="AOK1" s="40" t="str">
        <f t="shared" si="16"/>
        <v>SFF</v>
      </c>
      <c r="AOL1" s="40" t="str">
        <f t="shared" si="16"/>
        <v>SFF</v>
      </c>
      <c r="AOM1" s="40" t="str">
        <f t="shared" si="16"/>
        <v>SFF</v>
      </c>
      <c r="AON1" s="40" t="str">
        <f t="shared" si="16"/>
        <v>SFF</v>
      </c>
      <c r="AOO1" s="40" t="str">
        <f t="shared" si="16"/>
        <v>SFF</v>
      </c>
      <c r="AOP1" s="40" t="str">
        <f t="shared" si="16"/>
        <v>SFF</v>
      </c>
      <c r="AOQ1" s="40" t="str">
        <f t="shared" si="16"/>
        <v>SFF</v>
      </c>
      <c r="AOR1" s="40" t="str">
        <f t="shared" si="16"/>
        <v>SFF</v>
      </c>
      <c r="AOS1" s="40" t="str">
        <f t="shared" si="16"/>
        <v>SFF</v>
      </c>
      <c r="AOT1" s="40" t="str">
        <f t="shared" si="16"/>
        <v>SFF</v>
      </c>
      <c r="AOU1" s="40" t="str">
        <f t="shared" si="16"/>
        <v>SFF</v>
      </c>
      <c r="AOV1" s="40" t="str">
        <f t="shared" si="16"/>
        <v>SFF</v>
      </c>
      <c r="AOW1" s="40" t="str">
        <f t="shared" si="16"/>
        <v>SFF</v>
      </c>
      <c r="AOX1" s="40" t="str">
        <f t="shared" si="16"/>
        <v>SFF</v>
      </c>
      <c r="AOY1" s="40" t="str">
        <f t="shared" si="16"/>
        <v>SFF</v>
      </c>
      <c r="AOZ1" s="40" t="str">
        <f t="shared" si="16"/>
        <v>SFF</v>
      </c>
      <c r="APA1" s="40" t="str">
        <f t="shared" si="16"/>
        <v>SFF</v>
      </c>
      <c r="APB1" s="40" t="str">
        <f t="shared" si="16"/>
        <v>SFF</v>
      </c>
      <c r="APC1" s="40" t="str">
        <f t="shared" si="16"/>
        <v>SFF</v>
      </c>
      <c r="APD1" s="40" t="str">
        <f t="shared" si="16"/>
        <v>SFF</v>
      </c>
      <c r="APE1" s="40" t="str">
        <f t="shared" si="16"/>
        <v>SFF</v>
      </c>
      <c r="APF1" s="40" t="str">
        <f t="shared" ref="APF1:ARQ1" si="17">APE1</f>
        <v>SFF</v>
      </c>
      <c r="APG1" s="40" t="str">
        <f t="shared" si="17"/>
        <v>SFF</v>
      </c>
      <c r="APH1" s="40" t="str">
        <f t="shared" si="17"/>
        <v>SFF</v>
      </c>
      <c r="API1" s="40" t="str">
        <f t="shared" si="17"/>
        <v>SFF</v>
      </c>
      <c r="APJ1" s="40" t="str">
        <f t="shared" si="17"/>
        <v>SFF</v>
      </c>
      <c r="APK1" s="40" t="str">
        <f t="shared" si="17"/>
        <v>SFF</v>
      </c>
      <c r="APL1" s="40" t="str">
        <f t="shared" si="17"/>
        <v>SFF</v>
      </c>
      <c r="APM1" s="40" t="str">
        <f t="shared" si="17"/>
        <v>SFF</v>
      </c>
      <c r="APN1" s="40" t="str">
        <f t="shared" si="17"/>
        <v>SFF</v>
      </c>
      <c r="APO1" s="40" t="str">
        <f t="shared" si="17"/>
        <v>SFF</v>
      </c>
      <c r="APP1" s="40" t="str">
        <f t="shared" si="17"/>
        <v>SFF</v>
      </c>
      <c r="APQ1" s="40" t="str">
        <f t="shared" si="17"/>
        <v>SFF</v>
      </c>
      <c r="APR1" s="40" t="str">
        <f t="shared" si="17"/>
        <v>SFF</v>
      </c>
      <c r="APS1" s="40" t="str">
        <f t="shared" si="17"/>
        <v>SFF</v>
      </c>
      <c r="APT1" s="40" t="str">
        <f t="shared" si="17"/>
        <v>SFF</v>
      </c>
      <c r="APU1" s="40" t="str">
        <f t="shared" si="17"/>
        <v>SFF</v>
      </c>
      <c r="APV1" s="40" t="str">
        <f t="shared" si="17"/>
        <v>SFF</v>
      </c>
      <c r="APW1" s="40" t="str">
        <f t="shared" si="17"/>
        <v>SFF</v>
      </c>
      <c r="APX1" s="40" t="str">
        <f t="shared" si="17"/>
        <v>SFF</v>
      </c>
      <c r="APY1" s="40" t="str">
        <f t="shared" si="17"/>
        <v>SFF</v>
      </c>
      <c r="APZ1" s="40" t="str">
        <f t="shared" si="17"/>
        <v>SFF</v>
      </c>
      <c r="AQA1" s="40" t="str">
        <f t="shared" si="17"/>
        <v>SFF</v>
      </c>
      <c r="AQB1" s="40" t="str">
        <f t="shared" si="17"/>
        <v>SFF</v>
      </c>
      <c r="AQC1" s="40" t="str">
        <f t="shared" si="17"/>
        <v>SFF</v>
      </c>
      <c r="AQD1" s="40" t="str">
        <f t="shared" si="17"/>
        <v>SFF</v>
      </c>
      <c r="AQE1" s="40" t="str">
        <f t="shared" si="17"/>
        <v>SFF</v>
      </c>
      <c r="AQF1" s="40" t="str">
        <f t="shared" si="17"/>
        <v>SFF</v>
      </c>
      <c r="AQG1" s="40" t="str">
        <f t="shared" si="17"/>
        <v>SFF</v>
      </c>
      <c r="AQH1" s="40" t="str">
        <f t="shared" si="17"/>
        <v>SFF</v>
      </c>
      <c r="AQI1" s="40" t="str">
        <f t="shared" si="17"/>
        <v>SFF</v>
      </c>
      <c r="AQJ1" s="40" t="str">
        <f t="shared" si="17"/>
        <v>SFF</v>
      </c>
      <c r="AQK1" s="40" t="str">
        <f t="shared" si="17"/>
        <v>SFF</v>
      </c>
      <c r="AQL1" s="40" t="str">
        <f t="shared" si="17"/>
        <v>SFF</v>
      </c>
      <c r="AQM1" s="40" t="str">
        <f t="shared" si="17"/>
        <v>SFF</v>
      </c>
      <c r="AQN1" s="40" t="str">
        <f t="shared" si="17"/>
        <v>SFF</v>
      </c>
      <c r="AQO1" s="40" t="str">
        <f t="shared" si="17"/>
        <v>SFF</v>
      </c>
      <c r="AQP1" s="40" t="str">
        <f t="shared" si="17"/>
        <v>SFF</v>
      </c>
      <c r="AQQ1" s="40" t="str">
        <f t="shared" si="17"/>
        <v>SFF</v>
      </c>
      <c r="AQR1" s="40" t="str">
        <f t="shared" si="17"/>
        <v>SFF</v>
      </c>
      <c r="AQS1" s="40" t="str">
        <f t="shared" si="17"/>
        <v>SFF</v>
      </c>
      <c r="AQT1" s="40" t="str">
        <f t="shared" si="17"/>
        <v>SFF</v>
      </c>
      <c r="AQU1" s="40" t="str">
        <f t="shared" si="17"/>
        <v>SFF</v>
      </c>
      <c r="AQV1" s="40" t="str">
        <f t="shared" si="17"/>
        <v>SFF</v>
      </c>
      <c r="AQW1" s="40" t="str">
        <f t="shared" si="17"/>
        <v>SFF</v>
      </c>
      <c r="AQX1" s="40" t="str">
        <f t="shared" si="17"/>
        <v>SFF</v>
      </c>
      <c r="AQY1" s="40" t="str">
        <f t="shared" si="17"/>
        <v>SFF</v>
      </c>
      <c r="AQZ1" s="40" t="str">
        <f t="shared" si="17"/>
        <v>SFF</v>
      </c>
      <c r="ARA1" s="40" t="str">
        <f t="shared" si="17"/>
        <v>SFF</v>
      </c>
      <c r="ARB1" s="40" t="str">
        <f t="shared" si="17"/>
        <v>SFF</v>
      </c>
      <c r="ARC1" s="40" t="str">
        <f t="shared" si="17"/>
        <v>SFF</v>
      </c>
      <c r="ARD1" s="40" t="str">
        <f t="shared" si="17"/>
        <v>SFF</v>
      </c>
      <c r="ARE1" s="40" t="str">
        <f t="shared" si="17"/>
        <v>SFF</v>
      </c>
      <c r="ARF1" s="40" t="str">
        <f t="shared" si="17"/>
        <v>SFF</v>
      </c>
      <c r="ARG1" s="40" t="str">
        <f t="shared" si="17"/>
        <v>SFF</v>
      </c>
      <c r="ARH1" s="40" t="str">
        <f t="shared" si="17"/>
        <v>SFF</v>
      </c>
      <c r="ARI1" s="40" t="str">
        <f t="shared" si="17"/>
        <v>SFF</v>
      </c>
      <c r="ARJ1" s="40" t="str">
        <f t="shared" si="17"/>
        <v>SFF</v>
      </c>
      <c r="ARK1" s="40" t="str">
        <f t="shared" si="17"/>
        <v>SFF</v>
      </c>
      <c r="ARL1" s="40" t="str">
        <f t="shared" si="17"/>
        <v>SFF</v>
      </c>
      <c r="ARM1" s="40" t="str">
        <f t="shared" si="17"/>
        <v>SFF</v>
      </c>
      <c r="ARN1" s="40" t="str">
        <f t="shared" si="17"/>
        <v>SFF</v>
      </c>
      <c r="ARO1" s="40" t="str">
        <f t="shared" si="17"/>
        <v>SFF</v>
      </c>
      <c r="ARP1" s="40" t="str">
        <f t="shared" si="17"/>
        <v>SFF</v>
      </c>
      <c r="ARQ1" s="40" t="str">
        <f t="shared" si="17"/>
        <v>SFF</v>
      </c>
      <c r="ARR1" s="40" t="str">
        <f t="shared" ref="ARR1:AUC1" si="18">ARQ1</f>
        <v>SFF</v>
      </c>
      <c r="ARS1" s="40" t="str">
        <f t="shared" si="18"/>
        <v>SFF</v>
      </c>
      <c r="ART1" s="40" t="str">
        <f t="shared" si="18"/>
        <v>SFF</v>
      </c>
      <c r="ARU1" s="40" t="str">
        <f t="shared" si="18"/>
        <v>SFF</v>
      </c>
      <c r="ARV1" s="40" t="str">
        <f t="shared" si="18"/>
        <v>SFF</v>
      </c>
      <c r="ARW1" s="40" t="str">
        <f t="shared" si="18"/>
        <v>SFF</v>
      </c>
      <c r="ARX1" s="40" t="str">
        <f t="shared" si="18"/>
        <v>SFF</v>
      </c>
      <c r="ARY1" s="40" t="str">
        <f t="shared" si="18"/>
        <v>SFF</v>
      </c>
      <c r="ARZ1" s="40" t="str">
        <f t="shared" si="18"/>
        <v>SFF</v>
      </c>
      <c r="ASA1" s="40" t="str">
        <f t="shared" si="18"/>
        <v>SFF</v>
      </c>
      <c r="ASB1" s="40" t="str">
        <f t="shared" si="18"/>
        <v>SFF</v>
      </c>
      <c r="ASC1" s="40" t="str">
        <f t="shared" si="18"/>
        <v>SFF</v>
      </c>
      <c r="ASD1" s="40" t="str">
        <f t="shared" si="18"/>
        <v>SFF</v>
      </c>
      <c r="ASE1" s="40" t="str">
        <f t="shared" si="18"/>
        <v>SFF</v>
      </c>
      <c r="ASF1" s="40" t="str">
        <f t="shared" si="18"/>
        <v>SFF</v>
      </c>
      <c r="ASG1" s="40" t="str">
        <f t="shared" si="18"/>
        <v>SFF</v>
      </c>
      <c r="ASH1" s="40" t="str">
        <f t="shared" si="18"/>
        <v>SFF</v>
      </c>
      <c r="ASI1" s="40" t="str">
        <f t="shared" si="18"/>
        <v>SFF</v>
      </c>
      <c r="ASJ1" s="40" t="str">
        <f t="shared" si="18"/>
        <v>SFF</v>
      </c>
      <c r="ASK1" s="40" t="str">
        <f t="shared" si="18"/>
        <v>SFF</v>
      </c>
      <c r="ASL1" s="40" t="str">
        <f t="shared" si="18"/>
        <v>SFF</v>
      </c>
      <c r="ASM1" s="40" t="str">
        <f t="shared" si="18"/>
        <v>SFF</v>
      </c>
      <c r="ASN1" s="40" t="str">
        <f t="shared" si="18"/>
        <v>SFF</v>
      </c>
      <c r="ASO1" s="40" t="str">
        <f t="shared" si="18"/>
        <v>SFF</v>
      </c>
      <c r="ASP1" s="40" t="str">
        <f t="shared" si="18"/>
        <v>SFF</v>
      </c>
      <c r="ASQ1" s="40" t="str">
        <f t="shared" si="18"/>
        <v>SFF</v>
      </c>
      <c r="ASR1" s="40" t="str">
        <f t="shared" si="18"/>
        <v>SFF</v>
      </c>
      <c r="ASS1" s="40" t="str">
        <f t="shared" si="18"/>
        <v>SFF</v>
      </c>
      <c r="AST1" s="40" t="str">
        <f t="shared" si="18"/>
        <v>SFF</v>
      </c>
      <c r="ASU1" s="40" t="str">
        <f t="shared" si="18"/>
        <v>SFF</v>
      </c>
      <c r="ASV1" s="40" t="str">
        <f t="shared" si="18"/>
        <v>SFF</v>
      </c>
      <c r="ASW1" s="40" t="str">
        <f t="shared" si="18"/>
        <v>SFF</v>
      </c>
      <c r="ASX1" s="40" t="str">
        <f t="shared" si="18"/>
        <v>SFF</v>
      </c>
      <c r="ASY1" s="40" t="str">
        <f t="shared" si="18"/>
        <v>SFF</v>
      </c>
      <c r="ASZ1" s="40" t="str">
        <f t="shared" si="18"/>
        <v>SFF</v>
      </c>
      <c r="ATA1" s="40" t="str">
        <f t="shared" si="18"/>
        <v>SFF</v>
      </c>
      <c r="ATB1" s="40" t="str">
        <f t="shared" si="18"/>
        <v>SFF</v>
      </c>
      <c r="ATC1" s="40" t="str">
        <f t="shared" si="18"/>
        <v>SFF</v>
      </c>
      <c r="ATD1" s="40" t="str">
        <f t="shared" si="18"/>
        <v>SFF</v>
      </c>
      <c r="ATE1" s="40" t="str">
        <f t="shared" si="18"/>
        <v>SFF</v>
      </c>
      <c r="ATF1" s="40" t="str">
        <f t="shared" si="18"/>
        <v>SFF</v>
      </c>
      <c r="ATG1" s="40" t="str">
        <f t="shared" si="18"/>
        <v>SFF</v>
      </c>
      <c r="ATH1" s="40" t="str">
        <f t="shared" si="18"/>
        <v>SFF</v>
      </c>
      <c r="ATI1" s="40" t="str">
        <f t="shared" si="18"/>
        <v>SFF</v>
      </c>
      <c r="ATJ1" s="40" t="str">
        <f t="shared" si="18"/>
        <v>SFF</v>
      </c>
      <c r="ATK1" s="40" t="str">
        <f t="shared" si="18"/>
        <v>SFF</v>
      </c>
      <c r="ATL1" s="40" t="str">
        <f t="shared" si="18"/>
        <v>SFF</v>
      </c>
      <c r="ATM1" s="40" t="str">
        <f t="shared" si="18"/>
        <v>SFF</v>
      </c>
      <c r="ATN1" s="40" t="str">
        <f t="shared" si="18"/>
        <v>SFF</v>
      </c>
      <c r="ATO1" s="40" t="str">
        <f t="shared" si="18"/>
        <v>SFF</v>
      </c>
      <c r="ATP1" s="40" t="str">
        <f t="shared" si="18"/>
        <v>SFF</v>
      </c>
      <c r="ATQ1" s="40" t="str">
        <f t="shared" si="18"/>
        <v>SFF</v>
      </c>
      <c r="ATR1" s="40" t="str">
        <f t="shared" si="18"/>
        <v>SFF</v>
      </c>
      <c r="ATS1" s="40" t="str">
        <f t="shared" si="18"/>
        <v>SFF</v>
      </c>
      <c r="ATT1" s="40" t="str">
        <f t="shared" si="18"/>
        <v>SFF</v>
      </c>
      <c r="ATU1" s="40" t="str">
        <f t="shared" si="18"/>
        <v>SFF</v>
      </c>
      <c r="ATV1" s="40" t="str">
        <f t="shared" si="18"/>
        <v>SFF</v>
      </c>
      <c r="ATW1" s="40" t="str">
        <f t="shared" si="18"/>
        <v>SFF</v>
      </c>
      <c r="ATX1" s="40" t="str">
        <f t="shared" si="18"/>
        <v>SFF</v>
      </c>
      <c r="ATY1" s="40" t="str">
        <f t="shared" si="18"/>
        <v>SFF</v>
      </c>
      <c r="ATZ1" s="40" t="str">
        <f t="shared" si="18"/>
        <v>SFF</v>
      </c>
      <c r="AUA1" s="40" t="str">
        <f t="shared" si="18"/>
        <v>SFF</v>
      </c>
      <c r="AUB1" s="40" t="str">
        <f t="shared" si="18"/>
        <v>SFF</v>
      </c>
      <c r="AUC1" s="40" t="str">
        <f t="shared" si="18"/>
        <v>SFF</v>
      </c>
      <c r="AUD1" s="40" t="str">
        <f t="shared" ref="AUD1:AWO1" si="19">AUC1</f>
        <v>SFF</v>
      </c>
      <c r="AUE1" s="40" t="str">
        <f t="shared" si="19"/>
        <v>SFF</v>
      </c>
      <c r="AUF1" s="40" t="str">
        <f t="shared" si="19"/>
        <v>SFF</v>
      </c>
      <c r="AUG1" s="40" t="str">
        <f t="shared" si="19"/>
        <v>SFF</v>
      </c>
      <c r="AUH1" s="40" t="str">
        <f t="shared" si="19"/>
        <v>SFF</v>
      </c>
      <c r="AUI1" s="40" t="str">
        <f t="shared" si="19"/>
        <v>SFF</v>
      </c>
      <c r="AUJ1" s="40" t="str">
        <f t="shared" si="19"/>
        <v>SFF</v>
      </c>
      <c r="AUK1" s="40" t="str">
        <f t="shared" si="19"/>
        <v>SFF</v>
      </c>
      <c r="AUL1" s="40" t="str">
        <f t="shared" si="19"/>
        <v>SFF</v>
      </c>
      <c r="AUM1" s="40" t="str">
        <f t="shared" si="19"/>
        <v>SFF</v>
      </c>
      <c r="AUN1" s="40" t="str">
        <f t="shared" si="19"/>
        <v>SFF</v>
      </c>
      <c r="AUO1" s="40" t="str">
        <f t="shared" si="19"/>
        <v>SFF</v>
      </c>
      <c r="AUP1" s="40" t="str">
        <f t="shared" si="19"/>
        <v>SFF</v>
      </c>
      <c r="AUQ1" s="40" t="str">
        <f t="shared" si="19"/>
        <v>SFF</v>
      </c>
      <c r="AUR1" s="40" t="str">
        <f t="shared" si="19"/>
        <v>SFF</v>
      </c>
      <c r="AUS1" s="40" t="str">
        <f t="shared" si="19"/>
        <v>SFF</v>
      </c>
      <c r="AUT1" s="40" t="str">
        <f t="shared" si="19"/>
        <v>SFF</v>
      </c>
      <c r="AUU1" s="40" t="str">
        <f t="shared" si="19"/>
        <v>SFF</v>
      </c>
      <c r="AUV1" s="40" t="str">
        <f t="shared" si="19"/>
        <v>SFF</v>
      </c>
      <c r="AUW1" s="40" t="str">
        <f t="shared" si="19"/>
        <v>SFF</v>
      </c>
      <c r="AUX1" s="40" t="str">
        <f t="shared" si="19"/>
        <v>SFF</v>
      </c>
      <c r="AUY1" s="40" t="str">
        <f t="shared" si="19"/>
        <v>SFF</v>
      </c>
      <c r="AUZ1" s="40" t="str">
        <f t="shared" si="19"/>
        <v>SFF</v>
      </c>
      <c r="AVA1" s="40" t="str">
        <f t="shared" si="19"/>
        <v>SFF</v>
      </c>
      <c r="AVB1" s="40" t="str">
        <f t="shared" si="19"/>
        <v>SFF</v>
      </c>
      <c r="AVC1" s="40" t="str">
        <f t="shared" si="19"/>
        <v>SFF</v>
      </c>
      <c r="AVD1" s="40" t="str">
        <f t="shared" si="19"/>
        <v>SFF</v>
      </c>
      <c r="AVE1" s="40" t="str">
        <f t="shared" si="19"/>
        <v>SFF</v>
      </c>
      <c r="AVF1" s="40" t="str">
        <f t="shared" si="19"/>
        <v>SFF</v>
      </c>
      <c r="AVG1" s="40" t="str">
        <f t="shared" si="19"/>
        <v>SFF</v>
      </c>
      <c r="AVH1" s="40" t="str">
        <f t="shared" si="19"/>
        <v>SFF</v>
      </c>
      <c r="AVI1" s="40" t="str">
        <f t="shared" si="19"/>
        <v>SFF</v>
      </c>
      <c r="AVJ1" s="40" t="str">
        <f t="shared" si="19"/>
        <v>SFF</v>
      </c>
      <c r="AVK1" s="40" t="str">
        <f t="shared" si="19"/>
        <v>SFF</v>
      </c>
      <c r="AVL1" s="40" t="str">
        <f t="shared" si="19"/>
        <v>SFF</v>
      </c>
      <c r="AVM1" s="40" t="str">
        <f t="shared" si="19"/>
        <v>SFF</v>
      </c>
      <c r="AVN1" s="40" t="str">
        <f t="shared" si="19"/>
        <v>SFF</v>
      </c>
      <c r="AVO1" s="40" t="str">
        <f t="shared" si="19"/>
        <v>SFF</v>
      </c>
      <c r="AVP1" s="40" t="str">
        <f t="shared" si="19"/>
        <v>SFF</v>
      </c>
      <c r="AVQ1" s="40" t="str">
        <f t="shared" si="19"/>
        <v>SFF</v>
      </c>
      <c r="AVR1" s="40" t="str">
        <f t="shared" si="19"/>
        <v>SFF</v>
      </c>
      <c r="AVS1" s="40" t="str">
        <f t="shared" si="19"/>
        <v>SFF</v>
      </c>
      <c r="AVT1" s="40" t="str">
        <f t="shared" si="19"/>
        <v>SFF</v>
      </c>
      <c r="AVU1" s="40" t="str">
        <f t="shared" si="19"/>
        <v>SFF</v>
      </c>
      <c r="AVV1" s="40" t="str">
        <f t="shared" si="19"/>
        <v>SFF</v>
      </c>
      <c r="AVW1" s="40" t="str">
        <f t="shared" si="19"/>
        <v>SFF</v>
      </c>
      <c r="AVX1" s="40" t="str">
        <f t="shared" si="19"/>
        <v>SFF</v>
      </c>
      <c r="AVY1" s="40" t="str">
        <f t="shared" si="19"/>
        <v>SFF</v>
      </c>
      <c r="AVZ1" s="40" t="str">
        <f t="shared" si="19"/>
        <v>SFF</v>
      </c>
      <c r="AWA1" s="40" t="str">
        <f t="shared" si="19"/>
        <v>SFF</v>
      </c>
      <c r="AWB1" s="40" t="str">
        <f t="shared" si="19"/>
        <v>SFF</v>
      </c>
      <c r="AWC1" s="40" t="str">
        <f t="shared" si="19"/>
        <v>SFF</v>
      </c>
      <c r="AWD1" s="40" t="str">
        <f t="shared" si="19"/>
        <v>SFF</v>
      </c>
      <c r="AWE1" s="40" t="str">
        <f t="shared" si="19"/>
        <v>SFF</v>
      </c>
      <c r="AWF1" s="40" t="str">
        <f t="shared" si="19"/>
        <v>SFF</v>
      </c>
      <c r="AWG1" s="40" t="str">
        <f t="shared" si="19"/>
        <v>SFF</v>
      </c>
      <c r="AWH1" s="40" t="str">
        <f t="shared" si="19"/>
        <v>SFF</v>
      </c>
      <c r="AWI1" s="40" t="str">
        <f t="shared" si="19"/>
        <v>SFF</v>
      </c>
      <c r="AWJ1" s="40" t="str">
        <f t="shared" si="19"/>
        <v>SFF</v>
      </c>
      <c r="AWK1" s="40" t="str">
        <f t="shared" si="19"/>
        <v>SFF</v>
      </c>
      <c r="AWL1" s="40" t="str">
        <f t="shared" si="19"/>
        <v>SFF</v>
      </c>
      <c r="AWM1" s="40" t="str">
        <f t="shared" si="19"/>
        <v>SFF</v>
      </c>
      <c r="AWN1" s="40" t="str">
        <f t="shared" si="19"/>
        <v>SFF</v>
      </c>
      <c r="AWO1" s="40" t="str">
        <f t="shared" si="19"/>
        <v>SFF</v>
      </c>
      <c r="AWP1" s="40" t="str">
        <f t="shared" ref="AWP1:AZA1" si="20">AWO1</f>
        <v>SFF</v>
      </c>
      <c r="AWQ1" s="40" t="str">
        <f t="shared" si="20"/>
        <v>SFF</v>
      </c>
      <c r="AWR1" s="40" t="str">
        <f t="shared" si="20"/>
        <v>SFF</v>
      </c>
      <c r="AWS1" s="40" t="str">
        <f t="shared" si="20"/>
        <v>SFF</v>
      </c>
      <c r="AWT1" s="40" t="str">
        <f t="shared" si="20"/>
        <v>SFF</v>
      </c>
      <c r="AWU1" s="40" t="str">
        <f t="shared" si="20"/>
        <v>SFF</v>
      </c>
      <c r="AWV1" s="40" t="str">
        <f t="shared" si="20"/>
        <v>SFF</v>
      </c>
      <c r="AWW1" s="40" t="str">
        <f t="shared" si="20"/>
        <v>SFF</v>
      </c>
      <c r="AWX1" s="40" t="str">
        <f t="shared" si="20"/>
        <v>SFF</v>
      </c>
      <c r="AWY1" s="40" t="str">
        <f t="shared" si="20"/>
        <v>SFF</v>
      </c>
      <c r="AWZ1" s="40" t="str">
        <f t="shared" si="20"/>
        <v>SFF</v>
      </c>
      <c r="AXA1" s="40" t="str">
        <f t="shared" si="20"/>
        <v>SFF</v>
      </c>
      <c r="AXB1" s="40" t="str">
        <f t="shared" si="20"/>
        <v>SFF</v>
      </c>
      <c r="AXC1" s="40" t="str">
        <f t="shared" si="20"/>
        <v>SFF</v>
      </c>
      <c r="AXD1" s="40" t="str">
        <f t="shared" si="20"/>
        <v>SFF</v>
      </c>
      <c r="AXE1" s="40" t="str">
        <f t="shared" si="20"/>
        <v>SFF</v>
      </c>
      <c r="AXF1" s="40" t="str">
        <f t="shared" si="20"/>
        <v>SFF</v>
      </c>
      <c r="AXG1" s="40" t="str">
        <f t="shared" si="20"/>
        <v>SFF</v>
      </c>
      <c r="AXH1" s="40" t="str">
        <f t="shared" si="20"/>
        <v>SFF</v>
      </c>
      <c r="AXI1" s="40" t="str">
        <f t="shared" si="20"/>
        <v>SFF</v>
      </c>
      <c r="AXJ1" s="40" t="str">
        <f t="shared" si="20"/>
        <v>SFF</v>
      </c>
      <c r="AXK1" s="40" t="str">
        <f t="shared" si="20"/>
        <v>SFF</v>
      </c>
      <c r="AXL1" s="40" t="str">
        <f t="shared" si="20"/>
        <v>SFF</v>
      </c>
      <c r="AXM1" s="40" t="str">
        <f t="shared" si="20"/>
        <v>SFF</v>
      </c>
      <c r="AXN1" s="40" t="str">
        <f t="shared" si="20"/>
        <v>SFF</v>
      </c>
      <c r="AXO1" s="40" t="str">
        <f t="shared" si="20"/>
        <v>SFF</v>
      </c>
      <c r="AXP1" s="40" t="str">
        <f t="shared" si="20"/>
        <v>SFF</v>
      </c>
      <c r="AXQ1" s="40" t="str">
        <f t="shared" si="20"/>
        <v>SFF</v>
      </c>
      <c r="AXR1" s="40" t="str">
        <f t="shared" si="20"/>
        <v>SFF</v>
      </c>
      <c r="AXS1" s="40" t="str">
        <f t="shared" si="20"/>
        <v>SFF</v>
      </c>
      <c r="AXT1" s="40" t="str">
        <f t="shared" si="20"/>
        <v>SFF</v>
      </c>
      <c r="AXU1" s="40" t="str">
        <f t="shared" si="20"/>
        <v>SFF</v>
      </c>
      <c r="AXV1" s="40" t="str">
        <f t="shared" si="20"/>
        <v>SFF</v>
      </c>
      <c r="AXW1" s="40" t="str">
        <f t="shared" si="20"/>
        <v>SFF</v>
      </c>
      <c r="AXX1" s="40" t="str">
        <f t="shared" si="20"/>
        <v>SFF</v>
      </c>
      <c r="AXY1" s="40" t="str">
        <f t="shared" si="20"/>
        <v>SFF</v>
      </c>
      <c r="AXZ1" s="40" t="str">
        <f t="shared" si="20"/>
        <v>SFF</v>
      </c>
      <c r="AYA1" s="40" t="str">
        <f t="shared" si="20"/>
        <v>SFF</v>
      </c>
      <c r="AYB1" s="40" t="str">
        <f t="shared" si="20"/>
        <v>SFF</v>
      </c>
      <c r="AYC1" s="40" t="str">
        <f t="shared" si="20"/>
        <v>SFF</v>
      </c>
      <c r="AYD1" s="40" t="str">
        <f t="shared" si="20"/>
        <v>SFF</v>
      </c>
      <c r="AYE1" s="40" t="str">
        <f t="shared" si="20"/>
        <v>SFF</v>
      </c>
      <c r="AYF1" s="40" t="str">
        <f t="shared" si="20"/>
        <v>SFF</v>
      </c>
      <c r="AYG1" s="40" t="str">
        <f t="shared" si="20"/>
        <v>SFF</v>
      </c>
      <c r="AYH1" s="40" t="str">
        <f t="shared" si="20"/>
        <v>SFF</v>
      </c>
      <c r="AYI1" s="40" t="str">
        <f t="shared" si="20"/>
        <v>SFF</v>
      </c>
      <c r="AYJ1" s="40" t="str">
        <f t="shared" si="20"/>
        <v>SFF</v>
      </c>
      <c r="AYK1" s="40" t="str">
        <f t="shared" si="20"/>
        <v>SFF</v>
      </c>
      <c r="AYL1" s="40" t="str">
        <f t="shared" si="20"/>
        <v>SFF</v>
      </c>
      <c r="AYM1" s="40" t="str">
        <f t="shared" si="20"/>
        <v>SFF</v>
      </c>
      <c r="AYN1" s="40" t="str">
        <f t="shared" si="20"/>
        <v>SFF</v>
      </c>
      <c r="AYO1" s="40" t="str">
        <f t="shared" si="20"/>
        <v>SFF</v>
      </c>
      <c r="AYP1" s="40" t="str">
        <f t="shared" si="20"/>
        <v>SFF</v>
      </c>
      <c r="AYQ1" s="40" t="str">
        <f t="shared" si="20"/>
        <v>SFF</v>
      </c>
      <c r="AYR1" s="40" t="str">
        <f t="shared" si="20"/>
        <v>SFF</v>
      </c>
      <c r="AYS1" s="40" t="str">
        <f t="shared" si="20"/>
        <v>SFF</v>
      </c>
      <c r="AYT1" s="40" t="str">
        <f t="shared" si="20"/>
        <v>SFF</v>
      </c>
      <c r="AYU1" s="40" t="str">
        <f t="shared" si="20"/>
        <v>SFF</v>
      </c>
      <c r="AYV1" s="40" t="str">
        <f t="shared" si="20"/>
        <v>SFF</v>
      </c>
      <c r="AYW1" s="40" t="str">
        <f t="shared" si="20"/>
        <v>SFF</v>
      </c>
      <c r="AYX1" s="40" t="str">
        <f t="shared" si="20"/>
        <v>SFF</v>
      </c>
      <c r="AYY1" s="40" t="str">
        <f t="shared" si="20"/>
        <v>SFF</v>
      </c>
      <c r="AYZ1" s="40" t="str">
        <f t="shared" si="20"/>
        <v>SFF</v>
      </c>
      <c r="AZA1" s="40" t="str">
        <f t="shared" si="20"/>
        <v>SFF</v>
      </c>
      <c r="AZB1" s="40" t="str">
        <f t="shared" ref="AZB1:BBM1" si="21">AZA1</f>
        <v>SFF</v>
      </c>
      <c r="AZC1" s="40" t="str">
        <f t="shared" si="21"/>
        <v>SFF</v>
      </c>
      <c r="AZD1" s="40" t="str">
        <f t="shared" si="21"/>
        <v>SFF</v>
      </c>
      <c r="AZE1" s="40" t="str">
        <f t="shared" si="21"/>
        <v>SFF</v>
      </c>
      <c r="AZF1" s="40" t="str">
        <f t="shared" si="21"/>
        <v>SFF</v>
      </c>
      <c r="AZG1" s="40" t="str">
        <f t="shared" si="21"/>
        <v>SFF</v>
      </c>
      <c r="AZH1" s="40" t="str">
        <f t="shared" si="21"/>
        <v>SFF</v>
      </c>
      <c r="AZI1" s="40" t="str">
        <f t="shared" si="21"/>
        <v>SFF</v>
      </c>
      <c r="AZJ1" s="40" t="str">
        <f t="shared" si="21"/>
        <v>SFF</v>
      </c>
      <c r="AZK1" s="40" t="str">
        <f t="shared" si="21"/>
        <v>SFF</v>
      </c>
      <c r="AZL1" s="40" t="str">
        <f t="shared" si="21"/>
        <v>SFF</v>
      </c>
      <c r="AZM1" s="40" t="str">
        <f t="shared" si="21"/>
        <v>SFF</v>
      </c>
      <c r="AZN1" s="40" t="str">
        <f t="shared" si="21"/>
        <v>SFF</v>
      </c>
      <c r="AZO1" s="40" t="str">
        <f t="shared" si="21"/>
        <v>SFF</v>
      </c>
      <c r="AZP1" s="40" t="str">
        <f t="shared" si="21"/>
        <v>SFF</v>
      </c>
      <c r="AZQ1" s="40" t="str">
        <f t="shared" si="21"/>
        <v>SFF</v>
      </c>
      <c r="AZR1" s="40" t="str">
        <f t="shared" si="21"/>
        <v>SFF</v>
      </c>
      <c r="AZS1" s="40" t="str">
        <f t="shared" si="21"/>
        <v>SFF</v>
      </c>
      <c r="AZT1" s="40" t="str">
        <f t="shared" si="21"/>
        <v>SFF</v>
      </c>
      <c r="AZU1" s="40" t="str">
        <f t="shared" si="21"/>
        <v>SFF</v>
      </c>
      <c r="AZV1" s="40" t="str">
        <f t="shared" si="21"/>
        <v>SFF</v>
      </c>
      <c r="AZW1" s="40" t="str">
        <f t="shared" si="21"/>
        <v>SFF</v>
      </c>
      <c r="AZX1" s="40" t="str">
        <f t="shared" si="21"/>
        <v>SFF</v>
      </c>
      <c r="AZY1" s="40" t="str">
        <f t="shared" si="21"/>
        <v>SFF</v>
      </c>
      <c r="AZZ1" s="40" t="str">
        <f t="shared" si="21"/>
        <v>SFF</v>
      </c>
      <c r="BAA1" s="40" t="str">
        <f t="shared" si="21"/>
        <v>SFF</v>
      </c>
      <c r="BAB1" s="40" t="str">
        <f t="shared" si="21"/>
        <v>SFF</v>
      </c>
      <c r="BAC1" s="40" t="str">
        <f t="shared" si="21"/>
        <v>SFF</v>
      </c>
      <c r="BAD1" s="40" t="str">
        <f t="shared" si="21"/>
        <v>SFF</v>
      </c>
      <c r="BAE1" s="40" t="str">
        <f t="shared" si="21"/>
        <v>SFF</v>
      </c>
      <c r="BAF1" s="40" t="str">
        <f t="shared" si="21"/>
        <v>SFF</v>
      </c>
      <c r="BAG1" s="40" t="str">
        <f t="shared" si="21"/>
        <v>SFF</v>
      </c>
      <c r="BAH1" s="40" t="str">
        <f t="shared" si="21"/>
        <v>SFF</v>
      </c>
      <c r="BAI1" s="40" t="str">
        <f t="shared" si="21"/>
        <v>SFF</v>
      </c>
      <c r="BAJ1" s="40" t="str">
        <f t="shared" si="21"/>
        <v>SFF</v>
      </c>
      <c r="BAK1" s="40" t="str">
        <f t="shared" si="21"/>
        <v>SFF</v>
      </c>
      <c r="BAL1" s="40" t="str">
        <f t="shared" si="21"/>
        <v>SFF</v>
      </c>
      <c r="BAM1" s="40" t="str">
        <f t="shared" si="21"/>
        <v>SFF</v>
      </c>
      <c r="BAN1" s="40" t="str">
        <f t="shared" si="21"/>
        <v>SFF</v>
      </c>
      <c r="BAO1" s="40" t="str">
        <f t="shared" si="21"/>
        <v>SFF</v>
      </c>
      <c r="BAP1" s="40" t="str">
        <f t="shared" si="21"/>
        <v>SFF</v>
      </c>
      <c r="BAQ1" s="40" t="str">
        <f t="shared" si="21"/>
        <v>SFF</v>
      </c>
      <c r="BAR1" s="40" t="str">
        <f t="shared" si="21"/>
        <v>SFF</v>
      </c>
      <c r="BAS1" s="40" t="str">
        <f t="shared" si="21"/>
        <v>SFF</v>
      </c>
      <c r="BAT1" s="40" t="str">
        <f t="shared" si="21"/>
        <v>SFF</v>
      </c>
      <c r="BAU1" s="40" t="str">
        <f t="shared" si="21"/>
        <v>SFF</v>
      </c>
      <c r="BAV1" s="40" t="str">
        <f t="shared" si="21"/>
        <v>SFF</v>
      </c>
      <c r="BAW1" s="40" t="str">
        <f t="shared" si="21"/>
        <v>SFF</v>
      </c>
      <c r="BAX1" s="40" t="str">
        <f t="shared" si="21"/>
        <v>SFF</v>
      </c>
      <c r="BAY1" s="40" t="str">
        <f t="shared" si="21"/>
        <v>SFF</v>
      </c>
      <c r="BAZ1" s="40" t="str">
        <f t="shared" si="21"/>
        <v>SFF</v>
      </c>
      <c r="BBA1" s="40" t="str">
        <f t="shared" si="21"/>
        <v>SFF</v>
      </c>
      <c r="BBB1" s="40" t="str">
        <f t="shared" si="21"/>
        <v>SFF</v>
      </c>
      <c r="BBC1" s="40" t="str">
        <f t="shared" si="21"/>
        <v>SFF</v>
      </c>
      <c r="BBD1" s="40" t="str">
        <f t="shared" si="21"/>
        <v>SFF</v>
      </c>
      <c r="BBE1" s="40" t="str">
        <f t="shared" si="21"/>
        <v>SFF</v>
      </c>
      <c r="BBF1" s="40" t="str">
        <f t="shared" si="21"/>
        <v>SFF</v>
      </c>
      <c r="BBG1" s="40" t="str">
        <f t="shared" si="21"/>
        <v>SFF</v>
      </c>
      <c r="BBH1" s="40" t="str">
        <f t="shared" si="21"/>
        <v>SFF</v>
      </c>
      <c r="BBI1" s="40" t="str">
        <f t="shared" si="21"/>
        <v>SFF</v>
      </c>
      <c r="BBJ1" s="40" t="str">
        <f t="shared" si="21"/>
        <v>SFF</v>
      </c>
      <c r="BBK1" s="40" t="str">
        <f t="shared" si="21"/>
        <v>SFF</v>
      </c>
      <c r="BBL1" s="40" t="str">
        <f t="shared" si="21"/>
        <v>SFF</v>
      </c>
      <c r="BBM1" s="40" t="str">
        <f t="shared" si="21"/>
        <v>SFF</v>
      </c>
      <c r="BBN1" s="40" t="str">
        <f t="shared" ref="BBN1:BDY1" si="22">BBM1</f>
        <v>SFF</v>
      </c>
      <c r="BBO1" s="40" t="str">
        <f t="shared" si="22"/>
        <v>SFF</v>
      </c>
      <c r="BBP1" s="40" t="str">
        <f t="shared" si="22"/>
        <v>SFF</v>
      </c>
      <c r="BBQ1" s="40" t="str">
        <f t="shared" si="22"/>
        <v>SFF</v>
      </c>
      <c r="BBR1" s="40" t="str">
        <f t="shared" si="22"/>
        <v>SFF</v>
      </c>
      <c r="BBS1" s="40" t="str">
        <f t="shared" si="22"/>
        <v>SFF</v>
      </c>
      <c r="BBT1" s="40" t="str">
        <f t="shared" si="22"/>
        <v>SFF</v>
      </c>
      <c r="BBU1" s="40" t="str">
        <f t="shared" si="22"/>
        <v>SFF</v>
      </c>
      <c r="BBV1" s="40" t="str">
        <f t="shared" si="22"/>
        <v>SFF</v>
      </c>
      <c r="BBW1" s="40" t="str">
        <f t="shared" si="22"/>
        <v>SFF</v>
      </c>
      <c r="BBX1" s="40" t="str">
        <f t="shared" si="22"/>
        <v>SFF</v>
      </c>
      <c r="BBY1" s="40" t="str">
        <f t="shared" si="22"/>
        <v>SFF</v>
      </c>
      <c r="BBZ1" s="40" t="str">
        <f t="shared" si="22"/>
        <v>SFF</v>
      </c>
      <c r="BCA1" s="40" t="str">
        <f t="shared" si="22"/>
        <v>SFF</v>
      </c>
      <c r="BCB1" s="40" t="str">
        <f t="shared" si="22"/>
        <v>SFF</v>
      </c>
      <c r="BCC1" s="40" t="str">
        <f t="shared" si="22"/>
        <v>SFF</v>
      </c>
      <c r="BCD1" s="40" t="str">
        <f t="shared" si="22"/>
        <v>SFF</v>
      </c>
      <c r="BCE1" s="40" t="str">
        <f t="shared" si="22"/>
        <v>SFF</v>
      </c>
      <c r="BCF1" s="40" t="str">
        <f t="shared" si="22"/>
        <v>SFF</v>
      </c>
      <c r="BCG1" s="40" t="str">
        <f t="shared" si="22"/>
        <v>SFF</v>
      </c>
      <c r="BCH1" s="40" t="str">
        <f t="shared" si="22"/>
        <v>SFF</v>
      </c>
      <c r="BCI1" s="40" t="str">
        <f t="shared" si="22"/>
        <v>SFF</v>
      </c>
      <c r="BCJ1" s="40" t="str">
        <f t="shared" si="22"/>
        <v>SFF</v>
      </c>
      <c r="BCK1" s="40" t="str">
        <f t="shared" si="22"/>
        <v>SFF</v>
      </c>
      <c r="BCL1" s="40" t="str">
        <f t="shared" si="22"/>
        <v>SFF</v>
      </c>
      <c r="BCM1" s="40" t="str">
        <f t="shared" si="22"/>
        <v>SFF</v>
      </c>
      <c r="BCN1" s="40" t="str">
        <f t="shared" si="22"/>
        <v>SFF</v>
      </c>
      <c r="BCO1" s="40" t="str">
        <f t="shared" si="22"/>
        <v>SFF</v>
      </c>
      <c r="BCP1" s="40" t="str">
        <f t="shared" si="22"/>
        <v>SFF</v>
      </c>
      <c r="BCQ1" s="40" t="str">
        <f t="shared" si="22"/>
        <v>SFF</v>
      </c>
      <c r="BCR1" s="40" t="str">
        <f t="shared" si="22"/>
        <v>SFF</v>
      </c>
      <c r="BCS1" s="40" t="str">
        <f t="shared" si="22"/>
        <v>SFF</v>
      </c>
      <c r="BCT1" s="40" t="str">
        <f t="shared" si="22"/>
        <v>SFF</v>
      </c>
      <c r="BCU1" s="40" t="str">
        <f t="shared" si="22"/>
        <v>SFF</v>
      </c>
      <c r="BCV1" s="40" t="str">
        <f t="shared" si="22"/>
        <v>SFF</v>
      </c>
      <c r="BCW1" s="40" t="str">
        <f t="shared" si="22"/>
        <v>SFF</v>
      </c>
      <c r="BCX1" s="40" t="str">
        <f t="shared" si="22"/>
        <v>SFF</v>
      </c>
      <c r="BCY1" s="40" t="str">
        <f t="shared" si="22"/>
        <v>SFF</v>
      </c>
      <c r="BCZ1" s="40" t="str">
        <f t="shared" si="22"/>
        <v>SFF</v>
      </c>
      <c r="BDA1" s="40" t="str">
        <f t="shared" si="22"/>
        <v>SFF</v>
      </c>
      <c r="BDB1" s="40" t="str">
        <f t="shared" si="22"/>
        <v>SFF</v>
      </c>
      <c r="BDC1" s="40" t="str">
        <f t="shared" si="22"/>
        <v>SFF</v>
      </c>
      <c r="BDD1" s="40" t="str">
        <f t="shared" si="22"/>
        <v>SFF</v>
      </c>
      <c r="BDE1" s="40" t="str">
        <f t="shared" si="22"/>
        <v>SFF</v>
      </c>
      <c r="BDF1" s="40" t="str">
        <f t="shared" si="22"/>
        <v>SFF</v>
      </c>
      <c r="BDG1" s="40" t="str">
        <f t="shared" si="22"/>
        <v>SFF</v>
      </c>
      <c r="BDH1" s="40" t="str">
        <f t="shared" si="22"/>
        <v>SFF</v>
      </c>
      <c r="BDI1" s="40" t="str">
        <f t="shared" si="22"/>
        <v>SFF</v>
      </c>
      <c r="BDJ1" s="40" t="str">
        <f t="shared" si="22"/>
        <v>SFF</v>
      </c>
      <c r="BDK1" s="40" t="str">
        <f t="shared" si="22"/>
        <v>SFF</v>
      </c>
      <c r="BDL1" s="40" t="str">
        <f t="shared" si="22"/>
        <v>SFF</v>
      </c>
      <c r="BDM1" s="40" t="str">
        <f t="shared" si="22"/>
        <v>SFF</v>
      </c>
      <c r="BDN1" s="40" t="str">
        <f t="shared" si="22"/>
        <v>SFF</v>
      </c>
      <c r="BDO1" s="40" t="str">
        <f t="shared" si="22"/>
        <v>SFF</v>
      </c>
      <c r="BDP1" s="40" t="str">
        <f t="shared" si="22"/>
        <v>SFF</v>
      </c>
      <c r="BDQ1" s="40" t="str">
        <f t="shared" si="22"/>
        <v>SFF</v>
      </c>
      <c r="BDR1" s="40" t="str">
        <f t="shared" si="22"/>
        <v>SFF</v>
      </c>
      <c r="BDS1" s="40" t="str">
        <f t="shared" si="22"/>
        <v>SFF</v>
      </c>
      <c r="BDT1" s="40" t="str">
        <f t="shared" si="22"/>
        <v>SFF</v>
      </c>
      <c r="BDU1" s="40" t="str">
        <f t="shared" si="22"/>
        <v>SFF</v>
      </c>
      <c r="BDV1" s="40" t="str">
        <f t="shared" si="22"/>
        <v>SFF</v>
      </c>
      <c r="BDW1" s="40" t="str">
        <f t="shared" si="22"/>
        <v>SFF</v>
      </c>
      <c r="BDX1" s="40" t="str">
        <f t="shared" si="22"/>
        <v>SFF</v>
      </c>
      <c r="BDY1" s="40" t="str">
        <f t="shared" si="22"/>
        <v>SFF</v>
      </c>
      <c r="BDZ1" s="40" t="str">
        <f t="shared" ref="BDZ1:BGK1" si="23">BDY1</f>
        <v>SFF</v>
      </c>
      <c r="BEA1" s="40" t="str">
        <f t="shared" si="23"/>
        <v>SFF</v>
      </c>
      <c r="BEB1" s="40" t="str">
        <f t="shared" si="23"/>
        <v>SFF</v>
      </c>
      <c r="BEC1" s="40" t="str">
        <f t="shared" si="23"/>
        <v>SFF</v>
      </c>
      <c r="BED1" s="40" t="str">
        <f t="shared" si="23"/>
        <v>SFF</v>
      </c>
      <c r="BEE1" s="40" t="str">
        <f t="shared" si="23"/>
        <v>SFF</v>
      </c>
      <c r="BEF1" s="40" t="str">
        <f t="shared" si="23"/>
        <v>SFF</v>
      </c>
      <c r="BEG1" s="40" t="str">
        <f t="shared" si="23"/>
        <v>SFF</v>
      </c>
      <c r="BEH1" s="40" t="str">
        <f t="shared" si="23"/>
        <v>SFF</v>
      </c>
      <c r="BEI1" s="40" t="str">
        <f t="shared" si="23"/>
        <v>SFF</v>
      </c>
      <c r="BEJ1" s="40" t="str">
        <f t="shared" si="23"/>
        <v>SFF</v>
      </c>
      <c r="BEK1" s="40" t="str">
        <f t="shared" si="23"/>
        <v>SFF</v>
      </c>
      <c r="BEL1" s="40" t="str">
        <f t="shared" si="23"/>
        <v>SFF</v>
      </c>
      <c r="BEM1" s="40" t="str">
        <f t="shared" si="23"/>
        <v>SFF</v>
      </c>
      <c r="BEN1" s="40" t="str">
        <f t="shared" si="23"/>
        <v>SFF</v>
      </c>
      <c r="BEO1" s="40" t="str">
        <f t="shared" si="23"/>
        <v>SFF</v>
      </c>
      <c r="BEP1" s="40" t="str">
        <f t="shared" si="23"/>
        <v>SFF</v>
      </c>
      <c r="BEQ1" s="40" t="str">
        <f t="shared" si="23"/>
        <v>SFF</v>
      </c>
      <c r="BER1" s="40" t="str">
        <f t="shared" si="23"/>
        <v>SFF</v>
      </c>
      <c r="BES1" s="40" t="str">
        <f t="shared" si="23"/>
        <v>SFF</v>
      </c>
      <c r="BET1" s="40" t="str">
        <f t="shared" si="23"/>
        <v>SFF</v>
      </c>
      <c r="BEU1" s="40" t="str">
        <f t="shared" si="23"/>
        <v>SFF</v>
      </c>
      <c r="BEV1" s="40" t="str">
        <f t="shared" si="23"/>
        <v>SFF</v>
      </c>
      <c r="BEW1" s="40" t="str">
        <f t="shared" si="23"/>
        <v>SFF</v>
      </c>
      <c r="BEX1" s="40" t="str">
        <f t="shared" si="23"/>
        <v>SFF</v>
      </c>
      <c r="BEY1" s="40" t="str">
        <f t="shared" si="23"/>
        <v>SFF</v>
      </c>
      <c r="BEZ1" s="40" t="str">
        <f t="shared" si="23"/>
        <v>SFF</v>
      </c>
      <c r="BFA1" s="40" t="str">
        <f t="shared" si="23"/>
        <v>SFF</v>
      </c>
      <c r="BFB1" s="40" t="str">
        <f t="shared" si="23"/>
        <v>SFF</v>
      </c>
      <c r="BFC1" s="40" t="str">
        <f t="shared" si="23"/>
        <v>SFF</v>
      </c>
      <c r="BFD1" s="40" t="str">
        <f t="shared" si="23"/>
        <v>SFF</v>
      </c>
      <c r="BFE1" s="40" t="str">
        <f t="shared" si="23"/>
        <v>SFF</v>
      </c>
      <c r="BFF1" s="40" t="str">
        <f t="shared" si="23"/>
        <v>SFF</v>
      </c>
      <c r="BFG1" s="40" t="str">
        <f t="shared" si="23"/>
        <v>SFF</v>
      </c>
      <c r="BFH1" s="40" t="str">
        <f t="shared" si="23"/>
        <v>SFF</v>
      </c>
      <c r="BFI1" s="40" t="str">
        <f t="shared" si="23"/>
        <v>SFF</v>
      </c>
      <c r="BFJ1" s="40" t="str">
        <f t="shared" si="23"/>
        <v>SFF</v>
      </c>
      <c r="BFK1" s="40" t="str">
        <f t="shared" si="23"/>
        <v>SFF</v>
      </c>
      <c r="BFL1" s="40" t="str">
        <f t="shared" si="23"/>
        <v>SFF</v>
      </c>
      <c r="BFM1" s="40" t="str">
        <f t="shared" si="23"/>
        <v>SFF</v>
      </c>
      <c r="BFN1" s="40" t="str">
        <f t="shared" si="23"/>
        <v>SFF</v>
      </c>
      <c r="BFO1" s="40" t="str">
        <f t="shared" si="23"/>
        <v>SFF</v>
      </c>
      <c r="BFP1" s="40" t="str">
        <f t="shared" si="23"/>
        <v>SFF</v>
      </c>
      <c r="BFQ1" s="40" t="str">
        <f t="shared" si="23"/>
        <v>SFF</v>
      </c>
      <c r="BFR1" s="40" t="str">
        <f t="shared" si="23"/>
        <v>SFF</v>
      </c>
      <c r="BFS1" s="40" t="str">
        <f t="shared" si="23"/>
        <v>SFF</v>
      </c>
      <c r="BFT1" s="40" t="str">
        <f t="shared" si="23"/>
        <v>SFF</v>
      </c>
      <c r="BFU1" s="40" t="str">
        <f t="shared" si="23"/>
        <v>SFF</v>
      </c>
      <c r="BFV1" s="40" t="str">
        <f t="shared" si="23"/>
        <v>SFF</v>
      </c>
      <c r="BFW1" s="40" t="str">
        <f t="shared" si="23"/>
        <v>SFF</v>
      </c>
      <c r="BFX1" s="40" t="str">
        <f t="shared" si="23"/>
        <v>SFF</v>
      </c>
      <c r="BFY1" s="40" t="str">
        <f t="shared" si="23"/>
        <v>SFF</v>
      </c>
      <c r="BFZ1" s="40" t="str">
        <f t="shared" si="23"/>
        <v>SFF</v>
      </c>
      <c r="BGA1" s="40" t="str">
        <f t="shared" si="23"/>
        <v>SFF</v>
      </c>
      <c r="BGB1" s="40" t="str">
        <f t="shared" si="23"/>
        <v>SFF</v>
      </c>
      <c r="BGC1" s="40" t="str">
        <f t="shared" si="23"/>
        <v>SFF</v>
      </c>
      <c r="BGD1" s="40" t="str">
        <f t="shared" si="23"/>
        <v>SFF</v>
      </c>
      <c r="BGE1" s="40" t="str">
        <f t="shared" si="23"/>
        <v>SFF</v>
      </c>
      <c r="BGF1" s="40" t="str">
        <f t="shared" si="23"/>
        <v>SFF</v>
      </c>
      <c r="BGG1" s="40" t="str">
        <f t="shared" si="23"/>
        <v>SFF</v>
      </c>
      <c r="BGH1" s="40" t="str">
        <f t="shared" si="23"/>
        <v>SFF</v>
      </c>
      <c r="BGI1" s="40" t="str">
        <f t="shared" si="23"/>
        <v>SFF</v>
      </c>
      <c r="BGJ1" s="40" t="str">
        <f t="shared" si="23"/>
        <v>SFF</v>
      </c>
      <c r="BGK1" s="40" t="str">
        <f t="shared" si="23"/>
        <v>SFF</v>
      </c>
      <c r="BGL1" s="40" t="str">
        <f t="shared" ref="BGL1:BIW1" si="24">BGK1</f>
        <v>SFF</v>
      </c>
      <c r="BGM1" s="40" t="str">
        <f t="shared" si="24"/>
        <v>SFF</v>
      </c>
      <c r="BGN1" s="40" t="str">
        <f t="shared" si="24"/>
        <v>SFF</v>
      </c>
      <c r="BGO1" s="40" t="str">
        <f t="shared" si="24"/>
        <v>SFF</v>
      </c>
      <c r="BGP1" s="40" t="str">
        <f t="shared" si="24"/>
        <v>SFF</v>
      </c>
      <c r="BGQ1" s="40" t="str">
        <f t="shared" si="24"/>
        <v>SFF</v>
      </c>
      <c r="BGR1" s="40" t="str">
        <f t="shared" si="24"/>
        <v>SFF</v>
      </c>
      <c r="BGS1" s="40" t="str">
        <f t="shared" si="24"/>
        <v>SFF</v>
      </c>
      <c r="BGT1" s="40" t="str">
        <f t="shared" si="24"/>
        <v>SFF</v>
      </c>
      <c r="BGU1" s="40" t="str">
        <f t="shared" si="24"/>
        <v>SFF</v>
      </c>
      <c r="BGV1" s="40" t="str">
        <f t="shared" si="24"/>
        <v>SFF</v>
      </c>
      <c r="BGW1" s="40" t="str">
        <f t="shared" si="24"/>
        <v>SFF</v>
      </c>
      <c r="BGX1" s="40" t="str">
        <f t="shared" si="24"/>
        <v>SFF</v>
      </c>
      <c r="BGY1" s="40" t="str">
        <f t="shared" si="24"/>
        <v>SFF</v>
      </c>
      <c r="BGZ1" s="40" t="str">
        <f t="shared" si="24"/>
        <v>SFF</v>
      </c>
      <c r="BHA1" s="40" t="str">
        <f t="shared" si="24"/>
        <v>SFF</v>
      </c>
      <c r="BHB1" s="40" t="str">
        <f t="shared" si="24"/>
        <v>SFF</v>
      </c>
      <c r="BHC1" s="40" t="str">
        <f t="shared" si="24"/>
        <v>SFF</v>
      </c>
      <c r="BHD1" s="40" t="str">
        <f t="shared" si="24"/>
        <v>SFF</v>
      </c>
      <c r="BHE1" s="40" t="str">
        <f t="shared" si="24"/>
        <v>SFF</v>
      </c>
      <c r="BHF1" s="40" t="str">
        <f t="shared" si="24"/>
        <v>SFF</v>
      </c>
      <c r="BHG1" s="40" t="str">
        <f t="shared" si="24"/>
        <v>SFF</v>
      </c>
      <c r="BHH1" s="40" t="str">
        <f t="shared" si="24"/>
        <v>SFF</v>
      </c>
      <c r="BHI1" s="40" t="str">
        <f t="shared" si="24"/>
        <v>SFF</v>
      </c>
      <c r="BHJ1" s="40" t="str">
        <f t="shared" si="24"/>
        <v>SFF</v>
      </c>
      <c r="BHK1" s="40" t="str">
        <f t="shared" si="24"/>
        <v>SFF</v>
      </c>
      <c r="BHL1" s="40" t="str">
        <f t="shared" si="24"/>
        <v>SFF</v>
      </c>
      <c r="BHM1" s="40" t="str">
        <f t="shared" si="24"/>
        <v>SFF</v>
      </c>
      <c r="BHN1" s="40" t="str">
        <f t="shared" si="24"/>
        <v>SFF</v>
      </c>
      <c r="BHO1" s="40" t="str">
        <f t="shared" si="24"/>
        <v>SFF</v>
      </c>
      <c r="BHP1" s="40" t="str">
        <f t="shared" si="24"/>
        <v>SFF</v>
      </c>
      <c r="BHQ1" s="40" t="str">
        <f t="shared" si="24"/>
        <v>SFF</v>
      </c>
      <c r="BHR1" s="40" t="str">
        <f t="shared" si="24"/>
        <v>SFF</v>
      </c>
      <c r="BHS1" s="40" t="str">
        <f t="shared" si="24"/>
        <v>SFF</v>
      </c>
      <c r="BHT1" s="40" t="str">
        <f t="shared" si="24"/>
        <v>SFF</v>
      </c>
      <c r="BHU1" s="40" t="str">
        <f t="shared" si="24"/>
        <v>SFF</v>
      </c>
      <c r="BHV1" s="40" t="str">
        <f t="shared" si="24"/>
        <v>SFF</v>
      </c>
      <c r="BHW1" s="40" t="str">
        <f t="shared" si="24"/>
        <v>SFF</v>
      </c>
      <c r="BHX1" s="40" t="str">
        <f t="shared" si="24"/>
        <v>SFF</v>
      </c>
      <c r="BHY1" s="40" t="str">
        <f t="shared" si="24"/>
        <v>SFF</v>
      </c>
      <c r="BHZ1" s="40" t="str">
        <f t="shared" si="24"/>
        <v>SFF</v>
      </c>
      <c r="BIA1" s="40" t="str">
        <f t="shared" si="24"/>
        <v>SFF</v>
      </c>
      <c r="BIB1" s="40" t="str">
        <f t="shared" si="24"/>
        <v>SFF</v>
      </c>
      <c r="BIC1" s="40" t="str">
        <f t="shared" si="24"/>
        <v>SFF</v>
      </c>
      <c r="BID1" s="40" t="str">
        <f t="shared" si="24"/>
        <v>SFF</v>
      </c>
      <c r="BIE1" s="40" t="str">
        <f t="shared" si="24"/>
        <v>SFF</v>
      </c>
      <c r="BIF1" s="40" t="str">
        <f t="shared" si="24"/>
        <v>SFF</v>
      </c>
      <c r="BIG1" s="40" t="str">
        <f t="shared" si="24"/>
        <v>SFF</v>
      </c>
      <c r="BIH1" s="40" t="str">
        <f t="shared" si="24"/>
        <v>SFF</v>
      </c>
      <c r="BII1" s="40" t="str">
        <f t="shared" si="24"/>
        <v>SFF</v>
      </c>
      <c r="BIJ1" s="40" t="str">
        <f t="shared" si="24"/>
        <v>SFF</v>
      </c>
      <c r="BIK1" s="40" t="str">
        <f t="shared" si="24"/>
        <v>SFF</v>
      </c>
      <c r="BIL1" s="40" t="str">
        <f t="shared" si="24"/>
        <v>SFF</v>
      </c>
      <c r="BIM1" s="40" t="str">
        <f t="shared" si="24"/>
        <v>SFF</v>
      </c>
      <c r="BIN1" s="40" t="str">
        <f t="shared" si="24"/>
        <v>SFF</v>
      </c>
      <c r="BIO1" s="40" t="str">
        <f t="shared" si="24"/>
        <v>SFF</v>
      </c>
      <c r="BIP1" s="40" t="str">
        <f t="shared" si="24"/>
        <v>SFF</v>
      </c>
      <c r="BIQ1" s="40" t="str">
        <f t="shared" si="24"/>
        <v>SFF</v>
      </c>
      <c r="BIR1" s="40" t="str">
        <f t="shared" si="24"/>
        <v>SFF</v>
      </c>
      <c r="BIS1" s="40" t="str">
        <f t="shared" si="24"/>
        <v>SFF</v>
      </c>
      <c r="BIT1" s="40" t="str">
        <f t="shared" si="24"/>
        <v>SFF</v>
      </c>
      <c r="BIU1" s="40" t="str">
        <f t="shared" si="24"/>
        <v>SFF</v>
      </c>
      <c r="BIV1" s="40" t="str">
        <f t="shared" si="24"/>
        <v>SFF</v>
      </c>
      <c r="BIW1" s="40" t="str">
        <f t="shared" si="24"/>
        <v>SFF</v>
      </c>
      <c r="BIX1" s="40" t="str">
        <f t="shared" ref="BIX1:BLI1" si="25">BIW1</f>
        <v>SFF</v>
      </c>
      <c r="BIY1" s="40" t="str">
        <f t="shared" si="25"/>
        <v>SFF</v>
      </c>
      <c r="BIZ1" s="40" t="str">
        <f t="shared" si="25"/>
        <v>SFF</v>
      </c>
      <c r="BJA1" s="40" t="str">
        <f t="shared" si="25"/>
        <v>SFF</v>
      </c>
      <c r="BJB1" s="40" t="str">
        <f t="shared" si="25"/>
        <v>SFF</v>
      </c>
      <c r="BJC1" s="40" t="str">
        <f t="shared" si="25"/>
        <v>SFF</v>
      </c>
      <c r="BJD1" s="40" t="str">
        <f t="shared" si="25"/>
        <v>SFF</v>
      </c>
      <c r="BJE1" s="40" t="str">
        <f t="shared" si="25"/>
        <v>SFF</v>
      </c>
      <c r="BJF1" s="40" t="str">
        <f t="shared" si="25"/>
        <v>SFF</v>
      </c>
      <c r="BJG1" s="40" t="str">
        <f t="shared" si="25"/>
        <v>SFF</v>
      </c>
      <c r="BJH1" s="40" t="str">
        <f t="shared" si="25"/>
        <v>SFF</v>
      </c>
      <c r="BJI1" s="40" t="str">
        <f t="shared" si="25"/>
        <v>SFF</v>
      </c>
      <c r="BJJ1" s="40" t="str">
        <f t="shared" si="25"/>
        <v>SFF</v>
      </c>
      <c r="BJK1" s="40" t="str">
        <f t="shared" si="25"/>
        <v>SFF</v>
      </c>
      <c r="BJL1" s="40" t="str">
        <f t="shared" si="25"/>
        <v>SFF</v>
      </c>
      <c r="BJM1" s="40" t="str">
        <f t="shared" si="25"/>
        <v>SFF</v>
      </c>
      <c r="BJN1" s="40" t="str">
        <f t="shared" si="25"/>
        <v>SFF</v>
      </c>
      <c r="BJO1" s="40" t="str">
        <f t="shared" si="25"/>
        <v>SFF</v>
      </c>
      <c r="BJP1" s="40" t="str">
        <f t="shared" si="25"/>
        <v>SFF</v>
      </c>
      <c r="BJQ1" s="40" t="str">
        <f t="shared" si="25"/>
        <v>SFF</v>
      </c>
      <c r="BJR1" s="40" t="str">
        <f t="shared" si="25"/>
        <v>SFF</v>
      </c>
      <c r="BJS1" s="40" t="str">
        <f t="shared" si="25"/>
        <v>SFF</v>
      </c>
      <c r="BJT1" s="40" t="str">
        <f t="shared" si="25"/>
        <v>SFF</v>
      </c>
      <c r="BJU1" s="40" t="str">
        <f t="shared" si="25"/>
        <v>SFF</v>
      </c>
      <c r="BJV1" s="40" t="str">
        <f t="shared" si="25"/>
        <v>SFF</v>
      </c>
      <c r="BJW1" s="40" t="str">
        <f t="shared" si="25"/>
        <v>SFF</v>
      </c>
      <c r="BJX1" s="40" t="str">
        <f t="shared" si="25"/>
        <v>SFF</v>
      </c>
      <c r="BJY1" s="40" t="str">
        <f t="shared" si="25"/>
        <v>SFF</v>
      </c>
      <c r="BJZ1" s="40" t="str">
        <f t="shared" si="25"/>
        <v>SFF</v>
      </c>
      <c r="BKA1" s="40" t="str">
        <f t="shared" si="25"/>
        <v>SFF</v>
      </c>
      <c r="BKB1" s="40" t="str">
        <f t="shared" si="25"/>
        <v>SFF</v>
      </c>
      <c r="BKC1" s="40" t="str">
        <f t="shared" si="25"/>
        <v>SFF</v>
      </c>
      <c r="BKD1" s="40" t="str">
        <f t="shared" si="25"/>
        <v>SFF</v>
      </c>
      <c r="BKE1" s="40" t="str">
        <f t="shared" si="25"/>
        <v>SFF</v>
      </c>
      <c r="BKF1" s="40" t="str">
        <f t="shared" si="25"/>
        <v>SFF</v>
      </c>
      <c r="BKG1" s="40" t="str">
        <f t="shared" si="25"/>
        <v>SFF</v>
      </c>
      <c r="BKH1" s="40" t="str">
        <f t="shared" si="25"/>
        <v>SFF</v>
      </c>
      <c r="BKI1" s="40" t="str">
        <f t="shared" si="25"/>
        <v>SFF</v>
      </c>
      <c r="BKJ1" s="40" t="str">
        <f t="shared" si="25"/>
        <v>SFF</v>
      </c>
      <c r="BKK1" s="40" t="str">
        <f t="shared" si="25"/>
        <v>SFF</v>
      </c>
      <c r="BKL1" s="40" t="str">
        <f t="shared" si="25"/>
        <v>SFF</v>
      </c>
      <c r="BKM1" s="40" t="str">
        <f t="shared" si="25"/>
        <v>SFF</v>
      </c>
      <c r="BKN1" s="40" t="str">
        <f t="shared" si="25"/>
        <v>SFF</v>
      </c>
      <c r="BKO1" s="40" t="str">
        <f t="shared" si="25"/>
        <v>SFF</v>
      </c>
      <c r="BKP1" s="40" t="str">
        <f t="shared" si="25"/>
        <v>SFF</v>
      </c>
      <c r="BKQ1" s="40" t="str">
        <f t="shared" si="25"/>
        <v>SFF</v>
      </c>
      <c r="BKR1" s="40" t="str">
        <f t="shared" si="25"/>
        <v>SFF</v>
      </c>
      <c r="BKS1" s="40" t="str">
        <f t="shared" si="25"/>
        <v>SFF</v>
      </c>
      <c r="BKT1" s="40" t="str">
        <f t="shared" si="25"/>
        <v>SFF</v>
      </c>
      <c r="BKU1" s="40" t="str">
        <f t="shared" si="25"/>
        <v>SFF</v>
      </c>
      <c r="BKV1" s="40" t="str">
        <f t="shared" si="25"/>
        <v>SFF</v>
      </c>
      <c r="BKW1" s="40" t="str">
        <f t="shared" si="25"/>
        <v>SFF</v>
      </c>
      <c r="BKX1" s="40" t="str">
        <f t="shared" si="25"/>
        <v>SFF</v>
      </c>
      <c r="BKY1" s="40" t="str">
        <f t="shared" si="25"/>
        <v>SFF</v>
      </c>
      <c r="BKZ1" s="40" t="str">
        <f t="shared" si="25"/>
        <v>SFF</v>
      </c>
      <c r="BLA1" s="40" t="str">
        <f t="shared" si="25"/>
        <v>SFF</v>
      </c>
      <c r="BLB1" s="40" t="str">
        <f t="shared" si="25"/>
        <v>SFF</v>
      </c>
      <c r="BLC1" s="40" t="str">
        <f t="shared" si="25"/>
        <v>SFF</v>
      </c>
      <c r="BLD1" s="40" t="str">
        <f t="shared" si="25"/>
        <v>SFF</v>
      </c>
      <c r="BLE1" s="40" t="str">
        <f t="shared" si="25"/>
        <v>SFF</v>
      </c>
      <c r="BLF1" s="40" t="str">
        <f t="shared" si="25"/>
        <v>SFF</v>
      </c>
      <c r="BLG1" s="40" t="str">
        <f t="shared" si="25"/>
        <v>SFF</v>
      </c>
      <c r="BLH1" s="40" t="str">
        <f t="shared" si="25"/>
        <v>SFF</v>
      </c>
      <c r="BLI1" s="40" t="str">
        <f t="shared" si="25"/>
        <v>SFF</v>
      </c>
      <c r="BLJ1" s="40" t="str">
        <f t="shared" ref="BLJ1:BNU1" si="26">BLI1</f>
        <v>SFF</v>
      </c>
      <c r="BLK1" s="40" t="str">
        <f t="shared" si="26"/>
        <v>SFF</v>
      </c>
      <c r="BLL1" s="40" t="str">
        <f t="shared" si="26"/>
        <v>SFF</v>
      </c>
      <c r="BLM1" s="40" t="str">
        <f t="shared" si="26"/>
        <v>SFF</v>
      </c>
      <c r="BLN1" s="40" t="str">
        <f t="shared" si="26"/>
        <v>SFF</v>
      </c>
      <c r="BLO1" s="40" t="str">
        <f t="shared" si="26"/>
        <v>SFF</v>
      </c>
      <c r="BLP1" s="40" t="str">
        <f t="shared" si="26"/>
        <v>SFF</v>
      </c>
      <c r="BLQ1" s="40" t="str">
        <f t="shared" si="26"/>
        <v>SFF</v>
      </c>
      <c r="BLR1" s="40" t="str">
        <f t="shared" si="26"/>
        <v>SFF</v>
      </c>
      <c r="BLS1" s="40" t="str">
        <f t="shared" si="26"/>
        <v>SFF</v>
      </c>
      <c r="BLT1" s="40" t="str">
        <f t="shared" si="26"/>
        <v>SFF</v>
      </c>
      <c r="BLU1" s="40" t="str">
        <f t="shared" si="26"/>
        <v>SFF</v>
      </c>
      <c r="BLV1" s="40" t="str">
        <f t="shared" si="26"/>
        <v>SFF</v>
      </c>
      <c r="BLW1" s="40" t="str">
        <f t="shared" si="26"/>
        <v>SFF</v>
      </c>
      <c r="BLX1" s="40" t="str">
        <f t="shared" si="26"/>
        <v>SFF</v>
      </c>
      <c r="BLY1" s="40" t="str">
        <f t="shared" si="26"/>
        <v>SFF</v>
      </c>
      <c r="BLZ1" s="40" t="str">
        <f t="shared" si="26"/>
        <v>SFF</v>
      </c>
      <c r="BMA1" s="40" t="str">
        <f t="shared" si="26"/>
        <v>SFF</v>
      </c>
      <c r="BMB1" s="40" t="str">
        <f t="shared" si="26"/>
        <v>SFF</v>
      </c>
      <c r="BMC1" s="40" t="str">
        <f t="shared" si="26"/>
        <v>SFF</v>
      </c>
      <c r="BMD1" s="40" t="str">
        <f t="shared" si="26"/>
        <v>SFF</v>
      </c>
      <c r="BME1" s="40" t="str">
        <f t="shared" si="26"/>
        <v>SFF</v>
      </c>
      <c r="BMF1" s="40" t="str">
        <f t="shared" si="26"/>
        <v>SFF</v>
      </c>
      <c r="BMG1" s="40" t="str">
        <f t="shared" si="26"/>
        <v>SFF</v>
      </c>
      <c r="BMH1" s="40" t="str">
        <f t="shared" si="26"/>
        <v>SFF</v>
      </c>
      <c r="BMI1" s="40" t="str">
        <f t="shared" si="26"/>
        <v>SFF</v>
      </c>
      <c r="BMJ1" s="40" t="str">
        <f t="shared" si="26"/>
        <v>SFF</v>
      </c>
      <c r="BMK1" s="40" t="str">
        <f t="shared" si="26"/>
        <v>SFF</v>
      </c>
      <c r="BML1" s="40" t="str">
        <f t="shared" si="26"/>
        <v>SFF</v>
      </c>
      <c r="BMM1" s="40" t="str">
        <f t="shared" si="26"/>
        <v>SFF</v>
      </c>
      <c r="BMN1" s="40" t="str">
        <f t="shared" si="26"/>
        <v>SFF</v>
      </c>
      <c r="BMO1" s="40" t="str">
        <f t="shared" si="26"/>
        <v>SFF</v>
      </c>
      <c r="BMP1" s="40" t="str">
        <f t="shared" si="26"/>
        <v>SFF</v>
      </c>
      <c r="BMQ1" s="40" t="str">
        <f t="shared" si="26"/>
        <v>SFF</v>
      </c>
      <c r="BMR1" s="40" t="str">
        <f t="shared" si="26"/>
        <v>SFF</v>
      </c>
      <c r="BMS1" s="40" t="str">
        <f t="shared" si="26"/>
        <v>SFF</v>
      </c>
      <c r="BMT1" s="40" t="str">
        <f t="shared" si="26"/>
        <v>SFF</v>
      </c>
      <c r="BMU1" s="40" t="str">
        <f t="shared" si="26"/>
        <v>SFF</v>
      </c>
      <c r="BMV1" s="40" t="str">
        <f t="shared" si="26"/>
        <v>SFF</v>
      </c>
      <c r="BMW1" s="40" t="str">
        <f t="shared" si="26"/>
        <v>SFF</v>
      </c>
      <c r="BMX1" s="40" t="str">
        <f t="shared" si="26"/>
        <v>SFF</v>
      </c>
      <c r="BMY1" s="40" t="str">
        <f t="shared" si="26"/>
        <v>SFF</v>
      </c>
      <c r="BMZ1" s="40" t="str">
        <f t="shared" si="26"/>
        <v>SFF</v>
      </c>
      <c r="BNA1" s="40" t="str">
        <f t="shared" si="26"/>
        <v>SFF</v>
      </c>
      <c r="BNB1" s="40" t="str">
        <f t="shared" si="26"/>
        <v>SFF</v>
      </c>
      <c r="BNC1" s="40" t="str">
        <f t="shared" si="26"/>
        <v>SFF</v>
      </c>
      <c r="BND1" s="40" t="str">
        <f t="shared" si="26"/>
        <v>SFF</v>
      </c>
      <c r="BNE1" s="40" t="str">
        <f t="shared" si="26"/>
        <v>SFF</v>
      </c>
      <c r="BNF1" s="40" t="str">
        <f t="shared" si="26"/>
        <v>SFF</v>
      </c>
      <c r="BNG1" s="40" t="str">
        <f t="shared" si="26"/>
        <v>SFF</v>
      </c>
      <c r="BNH1" s="40" t="str">
        <f t="shared" si="26"/>
        <v>SFF</v>
      </c>
      <c r="BNI1" s="40" t="str">
        <f t="shared" si="26"/>
        <v>SFF</v>
      </c>
      <c r="BNJ1" s="40" t="str">
        <f t="shared" si="26"/>
        <v>SFF</v>
      </c>
      <c r="BNK1" s="40" t="str">
        <f t="shared" si="26"/>
        <v>SFF</v>
      </c>
      <c r="BNL1" s="40" t="str">
        <f t="shared" si="26"/>
        <v>SFF</v>
      </c>
      <c r="BNM1" s="40" t="str">
        <f t="shared" si="26"/>
        <v>SFF</v>
      </c>
      <c r="BNN1" s="40" t="str">
        <f t="shared" si="26"/>
        <v>SFF</v>
      </c>
      <c r="BNO1" s="40" t="str">
        <f t="shared" si="26"/>
        <v>SFF</v>
      </c>
      <c r="BNP1" s="40" t="str">
        <f t="shared" si="26"/>
        <v>SFF</v>
      </c>
      <c r="BNQ1" s="40" t="str">
        <f t="shared" si="26"/>
        <v>SFF</v>
      </c>
      <c r="BNR1" s="40" t="str">
        <f t="shared" si="26"/>
        <v>SFF</v>
      </c>
      <c r="BNS1" s="40" t="str">
        <f t="shared" si="26"/>
        <v>SFF</v>
      </c>
      <c r="BNT1" s="40" t="str">
        <f t="shared" si="26"/>
        <v>SFF</v>
      </c>
      <c r="BNU1" s="40" t="str">
        <f t="shared" si="26"/>
        <v>SFF</v>
      </c>
      <c r="BNV1" s="40" t="str">
        <f t="shared" ref="BNV1:BQG1" si="27">BNU1</f>
        <v>SFF</v>
      </c>
      <c r="BNW1" s="40" t="str">
        <f t="shared" si="27"/>
        <v>SFF</v>
      </c>
      <c r="BNX1" s="40" t="str">
        <f t="shared" si="27"/>
        <v>SFF</v>
      </c>
      <c r="BNY1" s="40" t="str">
        <f t="shared" si="27"/>
        <v>SFF</v>
      </c>
      <c r="BNZ1" s="40" t="str">
        <f t="shared" si="27"/>
        <v>SFF</v>
      </c>
      <c r="BOA1" s="40" t="str">
        <f t="shared" si="27"/>
        <v>SFF</v>
      </c>
      <c r="BOB1" s="40" t="str">
        <f t="shared" si="27"/>
        <v>SFF</v>
      </c>
      <c r="BOC1" s="40" t="str">
        <f t="shared" si="27"/>
        <v>SFF</v>
      </c>
      <c r="BOD1" s="40" t="str">
        <f t="shared" si="27"/>
        <v>SFF</v>
      </c>
      <c r="BOE1" s="40" t="str">
        <f t="shared" si="27"/>
        <v>SFF</v>
      </c>
      <c r="BOF1" s="40" t="str">
        <f t="shared" si="27"/>
        <v>SFF</v>
      </c>
      <c r="BOG1" s="40" t="str">
        <f t="shared" si="27"/>
        <v>SFF</v>
      </c>
      <c r="BOH1" s="40" t="str">
        <f t="shared" si="27"/>
        <v>SFF</v>
      </c>
      <c r="BOI1" s="40" t="str">
        <f t="shared" si="27"/>
        <v>SFF</v>
      </c>
      <c r="BOJ1" s="40" t="str">
        <f t="shared" si="27"/>
        <v>SFF</v>
      </c>
      <c r="BOK1" s="40" t="str">
        <f t="shared" si="27"/>
        <v>SFF</v>
      </c>
      <c r="BOL1" s="40" t="str">
        <f t="shared" si="27"/>
        <v>SFF</v>
      </c>
      <c r="BOM1" s="40" t="str">
        <f t="shared" si="27"/>
        <v>SFF</v>
      </c>
      <c r="BON1" s="40" t="str">
        <f t="shared" si="27"/>
        <v>SFF</v>
      </c>
      <c r="BOO1" s="40" t="str">
        <f t="shared" si="27"/>
        <v>SFF</v>
      </c>
      <c r="BOP1" s="40" t="str">
        <f t="shared" si="27"/>
        <v>SFF</v>
      </c>
      <c r="BOQ1" s="40" t="str">
        <f t="shared" si="27"/>
        <v>SFF</v>
      </c>
      <c r="BOR1" s="40" t="str">
        <f t="shared" si="27"/>
        <v>SFF</v>
      </c>
      <c r="BOS1" s="40" t="str">
        <f t="shared" si="27"/>
        <v>SFF</v>
      </c>
      <c r="BOT1" s="40" t="str">
        <f t="shared" si="27"/>
        <v>SFF</v>
      </c>
      <c r="BOU1" s="40" t="str">
        <f t="shared" si="27"/>
        <v>SFF</v>
      </c>
      <c r="BOV1" s="40" t="str">
        <f t="shared" si="27"/>
        <v>SFF</v>
      </c>
      <c r="BOW1" s="40" t="str">
        <f t="shared" si="27"/>
        <v>SFF</v>
      </c>
      <c r="BOX1" s="40" t="str">
        <f t="shared" si="27"/>
        <v>SFF</v>
      </c>
      <c r="BOY1" s="40" t="str">
        <f t="shared" si="27"/>
        <v>SFF</v>
      </c>
      <c r="BOZ1" s="40" t="str">
        <f t="shared" si="27"/>
        <v>SFF</v>
      </c>
      <c r="BPA1" s="40" t="str">
        <f t="shared" si="27"/>
        <v>SFF</v>
      </c>
      <c r="BPB1" s="40" t="str">
        <f t="shared" si="27"/>
        <v>SFF</v>
      </c>
      <c r="BPC1" s="40" t="str">
        <f t="shared" si="27"/>
        <v>SFF</v>
      </c>
      <c r="BPD1" s="40" t="str">
        <f t="shared" si="27"/>
        <v>SFF</v>
      </c>
      <c r="BPE1" s="40" t="str">
        <f t="shared" si="27"/>
        <v>SFF</v>
      </c>
      <c r="BPF1" s="40" t="str">
        <f t="shared" si="27"/>
        <v>SFF</v>
      </c>
      <c r="BPG1" s="40" t="str">
        <f t="shared" si="27"/>
        <v>SFF</v>
      </c>
      <c r="BPH1" s="40" t="str">
        <f t="shared" si="27"/>
        <v>SFF</v>
      </c>
      <c r="BPI1" s="40" t="str">
        <f t="shared" si="27"/>
        <v>SFF</v>
      </c>
      <c r="BPJ1" s="40" t="str">
        <f t="shared" si="27"/>
        <v>SFF</v>
      </c>
      <c r="BPK1" s="40" t="str">
        <f t="shared" si="27"/>
        <v>SFF</v>
      </c>
      <c r="BPL1" s="40" t="str">
        <f t="shared" si="27"/>
        <v>SFF</v>
      </c>
      <c r="BPM1" s="40" t="str">
        <f t="shared" si="27"/>
        <v>SFF</v>
      </c>
      <c r="BPN1" s="40" t="str">
        <f t="shared" si="27"/>
        <v>SFF</v>
      </c>
      <c r="BPO1" s="40" t="str">
        <f t="shared" si="27"/>
        <v>SFF</v>
      </c>
      <c r="BPP1" s="40" t="str">
        <f t="shared" si="27"/>
        <v>SFF</v>
      </c>
      <c r="BPQ1" s="40" t="str">
        <f t="shared" si="27"/>
        <v>SFF</v>
      </c>
      <c r="BPR1" s="40" t="str">
        <f t="shared" si="27"/>
        <v>SFF</v>
      </c>
      <c r="BPS1" s="40" t="str">
        <f t="shared" si="27"/>
        <v>SFF</v>
      </c>
      <c r="BPT1" s="40" t="str">
        <f t="shared" si="27"/>
        <v>SFF</v>
      </c>
      <c r="BPU1" s="40" t="str">
        <f t="shared" si="27"/>
        <v>SFF</v>
      </c>
      <c r="BPV1" s="40" t="str">
        <f t="shared" si="27"/>
        <v>SFF</v>
      </c>
      <c r="BPW1" s="40" t="str">
        <f t="shared" si="27"/>
        <v>SFF</v>
      </c>
      <c r="BPX1" s="40" t="str">
        <f t="shared" si="27"/>
        <v>SFF</v>
      </c>
      <c r="BPY1" s="40" t="str">
        <f t="shared" si="27"/>
        <v>SFF</v>
      </c>
      <c r="BPZ1" s="40" t="str">
        <f t="shared" si="27"/>
        <v>SFF</v>
      </c>
      <c r="BQA1" s="40" t="str">
        <f t="shared" si="27"/>
        <v>SFF</v>
      </c>
      <c r="BQB1" s="40" t="str">
        <f t="shared" si="27"/>
        <v>SFF</v>
      </c>
      <c r="BQC1" s="40" t="str">
        <f t="shared" si="27"/>
        <v>SFF</v>
      </c>
      <c r="BQD1" s="40" t="str">
        <f t="shared" si="27"/>
        <v>SFF</v>
      </c>
      <c r="BQE1" s="40" t="str">
        <f t="shared" si="27"/>
        <v>SFF</v>
      </c>
      <c r="BQF1" s="40" t="str">
        <f t="shared" si="27"/>
        <v>SFF</v>
      </c>
      <c r="BQG1" s="40" t="str">
        <f t="shared" si="27"/>
        <v>SFF</v>
      </c>
      <c r="BQH1" s="40" t="str">
        <f t="shared" ref="BQH1:BSS1" si="28">BQG1</f>
        <v>SFF</v>
      </c>
      <c r="BQI1" s="40" t="str">
        <f t="shared" si="28"/>
        <v>SFF</v>
      </c>
      <c r="BQJ1" s="40" t="str">
        <f t="shared" si="28"/>
        <v>SFF</v>
      </c>
      <c r="BQK1" s="40" t="str">
        <f t="shared" si="28"/>
        <v>SFF</v>
      </c>
      <c r="BQL1" s="40" t="str">
        <f t="shared" si="28"/>
        <v>SFF</v>
      </c>
      <c r="BQM1" s="40" t="str">
        <f t="shared" si="28"/>
        <v>SFF</v>
      </c>
      <c r="BQN1" s="40" t="str">
        <f t="shared" si="28"/>
        <v>SFF</v>
      </c>
      <c r="BQO1" s="40" t="str">
        <f t="shared" si="28"/>
        <v>SFF</v>
      </c>
      <c r="BQP1" s="40" t="str">
        <f t="shared" si="28"/>
        <v>SFF</v>
      </c>
      <c r="BQQ1" s="40" t="str">
        <f t="shared" si="28"/>
        <v>SFF</v>
      </c>
      <c r="BQR1" s="40" t="str">
        <f t="shared" si="28"/>
        <v>SFF</v>
      </c>
      <c r="BQS1" s="40" t="str">
        <f t="shared" si="28"/>
        <v>SFF</v>
      </c>
      <c r="BQT1" s="40" t="str">
        <f t="shared" si="28"/>
        <v>SFF</v>
      </c>
      <c r="BQU1" s="40" t="str">
        <f t="shared" si="28"/>
        <v>SFF</v>
      </c>
      <c r="BQV1" s="40" t="str">
        <f t="shared" si="28"/>
        <v>SFF</v>
      </c>
      <c r="BQW1" s="40" t="str">
        <f t="shared" si="28"/>
        <v>SFF</v>
      </c>
      <c r="BQX1" s="40" t="str">
        <f t="shared" si="28"/>
        <v>SFF</v>
      </c>
      <c r="BQY1" s="40" t="str">
        <f t="shared" si="28"/>
        <v>SFF</v>
      </c>
      <c r="BQZ1" s="40" t="str">
        <f t="shared" si="28"/>
        <v>SFF</v>
      </c>
      <c r="BRA1" s="40" t="str">
        <f t="shared" si="28"/>
        <v>SFF</v>
      </c>
      <c r="BRB1" s="40" t="str">
        <f t="shared" si="28"/>
        <v>SFF</v>
      </c>
      <c r="BRC1" s="40" t="str">
        <f t="shared" si="28"/>
        <v>SFF</v>
      </c>
      <c r="BRD1" s="40" t="str">
        <f t="shared" si="28"/>
        <v>SFF</v>
      </c>
      <c r="BRE1" s="40" t="str">
        <f t="shared" si="28"/>
        <v>SFF</v>
      </c>
      <c r="BRF1" s="40" t="str">
        <f t="shared" si="28"/>
        <v>SFF</v>
      </c>
      <c r="BRG1" s="40" t="str">
        <f t="shared" si="28"/>
        <v>SFF</v>
      </c>
      <c r="BRH1" s="40" t="str">
        <f t="shared" si="28"/>
        <v>SFF</v>
      </c>
      <c r="BRI1" s="40" t="str">
        <f t="shared" si="28"/>
        <v>SFF</v>
      </c>
      <c r="BRJ1" s="40" t="str">
        <f t="shared" si="28"/>
        <v>SFF</v>
      </c>
      <c r="BRK1" s="40" t="str">
        <f t="shared" si="28"/>
        <v>SFF</v>
      </c>
      <c r="BRL1" s="40" t="str">
        <f t="shared" si="28"/>
        <v>SFF</v>
      </c>
      <c r="BRM1" s="40" t="str">
        <f t="shared" si="28"/>
        <v>SFF</v>
      </c>
      <c r="BRN1" s="40" t="str">
        <f t="shared" si="28"/>
        <v>SFF</v>
      </c>
      <c r="BRO1" s="40" t="str">
        <f t="shared" si="28"/>
        <v>SFF</v>
      </c>
      <c r="BRP1" s="40" t="str">
        <f t="shared" si="28"/>
        <v>SFF</v>
      </c>
      <c r="BRQ1" s="40" t="str">
        <f t="shared" si="28"/>
        <v>SFF</v>
      </c>
      <c r="BRR1" s="40" t="str">
        <f t="shared" si="28"/>
        <v>SFF</v>
      </c>
      <c r="BRS1" s="40" t="str">
        <f t="shared" si="28"/>
        <v>SFF</v>
      </c>
      <c r="BRT1" s="40" t="str">
        <f t="shared" si="28"/>
        <v>SFF</v>
      </c>
      <c r="BRU1" s="40" t="str">
        <f t="shared" si="28"/>
        <v>SFF</v>
      </c>
      <c r="BRV1" s="40" t="str">
        <f t="shared" si="28"/>
        <v>SFF</v>
      </c>
      <c r="BRW1" s="40" t="str">
        <f t="shared" si="28"/>
        <v>SFF</v>
      </c>
      <c r="BRX1" s="40" t="str">
        <f t="shared" si="28"/>
        <v>SFF</v>
      </c>
      <c r="BRY1" s="40" t="str">
        <f t="shared" si="28"/>
        <v>SFF</v>
      </c>
      <c r="BRZ1" s="40" t="str">
        <f t="shared" si="28"/>
        <v>SFF</v>
      </c>
      <c r="BSA1" s="40" t="str">
        <f t="shared" si="28"/>
        <v>SFF</v>
      </c>
      <c r="BSB1" s="40" t="str">
        <f t="shared" si="28"/>
        <v>SFF</v>
      </c>
      <c r="BSC1" s="40" t="str">
        <f t="shared" si="28"/>
        <v>SFF</v>
      </c>
      <c r="BSD1" s="40" t="str">
        <f t="shared" si="28"/>
        <v>SFF</v>
      </c>
      <c r="BSE1" s="40" t="str">
        <f t="shared" si="28"/>
        <v>SFF</v>
      </c>
      <c r="BSF1" s="40" t="str">
        <f t="shared" si="28"/>
        <v>SFF</v>
      </c>
      <c r="BSG1" s="40" t="str">
        <f t="shared" si="28"/>
        <v>SFF</v>
      </c>
      <c r="BSH1" s="40" t="str">
        <f t="shared" si="28"/>
        <v>SFF</v>
      </c>
      <c r="BSI1" s="40" t="str">
        <f t="shared" si="28"/>
        <v>SFF</v>
      </c>
      <c r="BSJ1" s="40" t="str">
        <f t="shared" si="28"/>
        <v>SFF</v>
      </c>
      <c r="BSK1" s="40" t="str">
        <f t="shared" si="28"/>
        <v>SFF</v>
      </c>
      <c r="BSL1" s="40" t="str">
        <f t="shared" si="28"/>
        <v>SFF</v>
      </c>
      <c r="BSM1" s="40" t="str">
        <f t="shared" si="28"/>
        <v>SFF</v>
      </c>
      <c r="BSN1" s="40" t="str">
        <f t="shared" si="28"/>
        <v>SFF</v>
      </c>
      <c r="BSO1" s="40" t="str">
        <f t="shared" si="28"/>
        <v>SFF</v>
      </c>
      <c r="BSP1" s="40" t="str">
        <f t="shared" si="28"/>
        <v>SFF</v>
      </c>
      <c r="BSQ1" s="40" t="str">
        <f t="shared" si="28"/>
        <v>SFF</v>
      </c>
      <c r="BSR1" s="40" t="str">
        <f t="shared" si="28"/>
        <v>SFF</v>
      </c>
      <c r="BSS1" s="40" t="str">
        <f t="shared" si="28"/>
        <v>SFF</v>
      </c>
      <c r="BST1" s="40" t="str">
        <f t="shared" ref="BST1:BVE1" si="29">BSS1</f>
        <v>SFF</v>
      </c>
      <c r="BSU1" s="40" t="str">
        <f t="shared" si="29"/>
        <v>SFF</v>
      </c>
      <c r="BSV1" s="40" t="str">
        <f t="shared" si="29"/>
        <v>SFF</v>
      </c>
      <c r="BSW1" s="40" t="str">
        <f t="shared" si="29"/>
        <v>SFF</v>
      </c>
      <c r="BSX1" s="40" t="str">
        <f t="shared" si="29"/>
        <v>SFF</v>
      </c>
      <c r="BSY1" s="40" t="str">
        <f t="shared" si="29"/>
        <v>SFF</v>
      </c>
      <c r="BSZ1" s="40" t="str">
        <f t="shared" si="29"/>
        <v>SFF</v>
      </c>
      <c r="BTA1" s="40" t="str">
        <f t="shared" si="29"/>
        <v>SFF</v>
      </c>
      <c r="BTB1" s="40" t="str">
        <f t="shared" si="29"/>
        <v>SFF</v>
      </c>
      <c r="BTC1" s="40" t="str">
        <f t="shared" si="29"/>
        <v>SFF</v>
      </c>
      <c r="BTD1" s="40" t="str">
        <f t="shared" si="29"/>
        <v>SFF</v>
      </c>
      <c r="BTE1" s="40" t="str">
        <f t="shared" si="29"/>
        <v>SFF</v>
      </c>
      <c r="BTF1" s="40" t="str">
        <f t="shared" si="29"/>
        <v>SFF</v>
      </c>
      <c r="BTG1" s="40" t="str">
        <f t="shared" si="29"/>
        <v>SFF</v>
      </c>
      <c r="BTH1" s="40" t="str">
        <f t="shared" si="29"/>
        <v>SFF</v>
      </c>
      <c r="BTI1" s="40" t="str">
        <f t="shared" si="29"/>
        <v>SFF</v>
      </c>
      <c r="BTJ1" s="40" t="str">
        <f t="shared" si="29"/>
        <v>SFF</v>
      </c>
      <c r="BTK1" s="40" t="str">
        <f t="shared" si="29"/>
        <v>SFF</v>
      </c>
      <c r="BTL1" s="40" t="str">
        <f t="shared" si="29"/>
        <v>SFF</v>
      </c>
      <c r="BTM1" s="40" t="str">
        <f t="shared" si="29"/>
        <v>SFF</v>
      </c>
      <c r="BTN1" s="40" t="str">
        <f t="shared" si="29"/>
        <v>SFF</v>
      </c>
      <c r="BTO1" s="40" t="str">
        <f t="shared" si="29"/>
        <v>SFF</v>
      </c>
      <c r="BTP1" s="40" t="str">
        <f t="shared" si="29"/>
        <v>SFF</v>
      </c>
      <c r="BTQ1" s="40" t="str">
        <f t="shared" si="29"/>
        <v>SFF</v>
      </c>
      <c r="BTR1" s="40" t="str">
        <f t="shared" si="29"/>
        <v>SFF</v>
      </c>
      <c r="BTS1" s="40" t="str">
        <f t="shared" si="29"/>
        <v>SFF</v>
      </c>
      <c r="BTT1" s="40" t="str">
        <f t="shared" si="29"/>
        <v>SFF</v>
      </c>
      <c r="BTU1" s="40" t="str">
        <f t="shared" si="29"/>
        <v>SFF</v>
      </c>
      <c r="BTV1" s="40" t="str">
        <f t="shared" si="29"/>
        <v>SFF</v>
      </c>
      <c r="BTW1" s="40" t="str">
        <f t="shared" si="29"/>
        <v>SFF</v>
      </c>
      <c r="BTX1" s="40" t="str">
        <f t="shared" si="29"/>
        <v>SFF</v>
      </c>
      <c r="BTY1" s="40" t="str">
        <f t="shared" si="29"/>
        <v>SFF</v>
      </c>
      <c r="BTZ1" s="40" t="str">
        <f t="shared" si="29"/>
        <v>SFF</v>
      </c>
      <c r="BUA1" s="40" t="str">
        <f t="shared" si="29"/>
        <v>SFF</v>
      </c>
      <c r="BUB1" s="40" t="str">
        <f t="shared" si="29"/>
        <v>SFF</v>
      </c>
      <c r="BUC1" s="40" t="str">
        <f t="shared" si="29"/>
        <v>SFF</v>
      </c>
      <c r="BUD1" s="40" t="str">
        <f t="shared" si="29"/>
        <v>SFF</v>
      </c>
      <c r="BUE1" s="40" t="str">
        <f t="shared" si="29"/>
        <v>SFF</v>
      </c>
      <c r="BUF1" s="40" t="str">
        <f t="shared" si="29"/>
        <v>SFF</v>
      </c>
      <c r="BUG1" s="40" t="str">
        <f t="shared" si="29"/>
        <v>SFF</v>
      </c>
      <c r="BUH1" s="40" t="str">
        <f t="shared" si="29"/>
        <v>SFF</v>
      </c>
      <c r="BUI1" s="40" t="str">
        <f t="shared" si="29"/>
        <v>SFF</v>
      </c>
      <c r="BUJ1" s="40" t="str">
        <f t="shared" si="29"/>
        <v>SFF</v>
      </c>
      <c r="BUK1" s="40" t="str">
        <f t="shared" si="29"/>
        <v>SFF</v>
      </c>
      <c r="BUL1" s="40" t="str">
        <f t="shared" si="29"/>
        <v>SFF</v>
      </c>
      <c r="BUM1" s="40" t="str">
        <f t="shared" si="29"/>
        <v>SFF</v>
      </c>
      <c r="BUN1" s="40" t="str">
        <f t="shared" si="29"/>
        <v>SFF</v>
      </c>
      <c r="BUO1" s="40" t="str">
        <f t="shared" si="29"/>
        <v>SFF</v>
      </c>
      <c r="BUP1" s="40" t="str">
        <f t="shared" si="29"/>
        <v>SFF</v>
      </c>
      <c r="BUQ1" s="40" t="str">
        <f t="shared" si="29"/>
        <v>SFF</v>
      </c>
      <c r="BUR1" s="40" t="str">
        <f t="shared" si="29"/>
        <v>SFF</v>
      </c>
      <c r="BUS1" s="40" t="str">
        <f t="shared" si="29"/>
        <v>SFF</v>
      </c>
      <c r="BUT1" s="40" t="str">
        <f t="shared" si="29"/>
        <v>SFF</v>
      </c>
      <c r="BUU1" s="40" t="str">
        <f t="shared" si="29"/>
        <v>SFF</v>
      </c>
      <c r="BUV1" s="40" t="str">
        <f t="shared" si="29"/>
        <v>SFF</v>
      </c>
      <c r="BUW1" s="40" t="str">
        <f t="shared" si="29"/>
        <v>SFF</v>
      </c>
      <c r="BUX1" s="40" t="str">
        <f t="shared" si="29"/>
        <v>SFF</v>
      </c>
      <c r="BUY1" s="40" t="str">
        <f t="shared" si="29"/>
        <v>SFF</v>
      </c>
      <c r="BUZ1" s="40" t="str">
        <f t="shared" si="29"/>
        <v>SFF</v>
      </c>
      <c r="BVA1" s="40" t="str">
        <f t="shared" si="29"/>
        <v>SFF</v>
      </c>
      <c r="BVB1" s="40" t="str">
        <f t="shared" si="29"/>
        <v>SFF</v>
      </c>
      <c r="BVC1" s="40" t="str">
        <f t="shared" si="29"/>
        <v>SFF</v>
      </c>
      <c r="BVD1" s="40" t="str">
        <f t="shared" si="29"/>
        <v>SFF</v>
      </c>
      <c r="BVE1" s="40" t="str">
        <f t="shared" si="29"/>
        <v>SFF</v>
      </c>
      <c r="BVF1" s="40" t="str">
        <f t="shared" ref="BVF1:BXQ1" si="30">BVE1</f>
        <v>SFF</v>
      </c>
      <c r="BVG1" s="40" t="str">
        <f t="shared" si="30"/>
        <v>SFF</v>
      </c>
      <c r="BVH1" s="40" t="str">
        <f t="shared" si="30"/>
        <v>SFF</v>
      </c>
      <c r="BVI1" s="40" t="str">
        <f t="shared" si="30"/>
        <v>SFF</v>
      </c>
      <c r="BVJ1" s="40" t="str">
        <f t="shared" si="30"/>
        <v>SFF</v>
      </c>
      <c r="BVK1" s="40" t="str">
        <f t="shared" si="30"/>
        <v>SFF</v>
      </c>
      <c r="BVL1" s="40" t="str">
        <f t="shared" si="30"/>
        <v>SFF</v>
      </c>
      <c r="BVM1" s="40" t="str">
        <f t="shared" si="30"/>
        <v>SFF</v>
      </c>
      <c r="BVN1" s="40" t="str">
        <f t="shared" si="30"/>
        <v>SFF</v>
      </c>
      <c r="BVO1" s="40" t="str">
        <f t="shared" si="30"/>
        <v>SFF</v>
      </c>
      <c r="BVP1" s="40" t="str">
        <f t="shared" si="30"/>
        <v>SFF</v>
      </c>
      <c r="BVQ1" s="40" t="str">
        <f t="shared" si="30"/>
        <v>SFF</v>
      </c>
      <c r="BVR1" s="40" t="str">
        <f t="shared" si="30"/>
        <v>SFF</v>
      </c>
      <c r="BVS1" s="40" t="str">
        <f t="shared" si="30"/>
        <v>SFF</v>
      </c>
      <c r="BVT1" s="40" t="str">
        <f t="shared" si="30"/>
        <v>SFF</v>
      </c>
      <c r="BVU1" s="40" t="str">
        <f t="shared" si="30"/>
        <v>SFF</v>
      </c>
      <c r="BVV1" s="40" t="str">
        <f t="shared" si="30"/>
        <v>SFF</v>
      </c>
      <c r="BVW1" s="40" t="str">
        <f t="shared" si="30"/>
        <v>SFF</v>
      </c>
      <c r="BVX1" s="40" t="str">
        <f t="shared" si="30"/>
        <v>SFF</v>
      </c>
      <c r="BVY1" s="40" t="str">
        <f t="shared" si="30"/>
        <v>SFF</v>
      </c>
      <c r="BVZ1" s="40" t="str">
        <f t="shared" si="30"/>
        <v>SFF</v>
      </c>
      <c r="BWA1" s="40" t="str">
        <f t="shared" si="30"/>
        <v>SFF</v>
      </c>
      <c r="BWB1" s="40" t="str">
        <f t="shared" si="30"/>
        <v>SFF</v>
      </c>
      <c r="BWC1" s="40" t="str">
        <f t="shared" si="30"/>
        <v>SFF</v>
      </c>
      <c r="BWD1" s="40" t="str">
        <f t="shared" si="30"/>
        <v>SFF</v>
      </c>
      <c r="BWE1" s="40" t="str">
        <f t="shared" si="30"/>
        <v>SFF</v>
      </c>
      <c r="BWF1" s="40" t="str">
        <f t="shared" si="30"/>
        <v>SFF</v>
      </c>
      <c r="BWG1" s="40" t="str">
        <f t="shared" si="30"/>
        <v>SFF</v>
      </c>
      <c r="BWH1" s="40" t="str">
        <f t="shared" si="30"/>
        <v>SFF</v>
      </c>
      <c r="BWI1" s="40" t="str">
        <f t="shared" si="30"/>
        <v>SFF</v>
      </c>
      <c r="BWJ1" s="40" t="str">
        <f t="shared" si="30"/>
        <v>SFF</v>
      </c>
      <c r="BWK1" s="40" t="str">
        <f t="shared" si="30"/>
        <v>SFF</v>
      </c>
      <c r="BWL1" s="40" t="str">
        <f t="shared" si="30"/>
        <v>SFF</v>
      </c>
      <c r="BWM1" s="40" t="str">
        <f t="shared" si="30"/>
        <v>SFF</v>
      </c>
      <c r="BWN1" s="40" t="str">
        <f t="shared" si="30"/>
        <v>SFF</v>
      </c>
      <c r="BWO1" s="40" t="str">
        <f t="shared" si="30"/>
        <v>SFF</v>
      </c>
      <c r="BWP1" s="40" t="str">
        <f t="shared" si="30"/>
        <v>SFF</v>
      </c>
      <c r="BWQ1" s="40" t="str">
        <f t="shared" si="30"/>
        <v>SFF</v>
      </c>
      <c r="BWR1" s="40" t="str">
        <f t="shared" si="30"/>
        <v>SFF</v>
      </c>
      <c r="BWS1" s="40" t="str">
        <f t="shared" si="30"/>
        <v>SFF</v>
      </c>
      <c r="BWT1" s="40" t="str">
        <f t="shared" si="30"/>
        <v>SFF</v>
      </c>
      <c r="BWU1" s="40" t="str">
        <f t="shared" si="30"/>
        <v>SFF</v>
      </c>
      <c r="BWV1" s="40" t="str">
        <f t="shared" si="30"/>
        <v>SFF</v>
      </c>
      <c r="BWW1" s="40" t="str">
        <f t="shared" si="30"/>
        <v>SFF</v>
      </c>
      <c r="BWX1" s="40" t="str">
        <f t="shared" si="30"/>
        <v>SFF</v>
      </c>
      <c r="BWY1" s="40" t="str">
        <f t="shared" si="30"/>
        <v>SFF</v>
      </c>
      <c r="BWZ1" s="40" t="str">
        <f t="shared" si="30"/>
        <v>SFF</v>
      </c>
      <c r="BXA1" s="40" t="str">
        <f t="shared" si="30"/>
        <v>SFF</v>
      </c>
      <c r="BXB1" s="40" t="str">
        <f t="shared" si="30"/>
        <v>SFF</v>
      </c>
      <c r="BXC1" s="40" t="str">
        <f t="shared" si="30"/>
        <v>SFF</v>
      </c>
      <c r="BXD1" s="40" t="str">
        <f t="shared" si="30"/>
        <v>SFF</v>
      </c>
      <c r="BXE1" s="40" t="str">
        <f t="shared" si="30"/>
        <v>SFF</v>
      </c>
      <c r="BXF1" s="40" t="str">
        <f t="shared" si="30"/>
        <v>SFF</v>
      </c>
      <c r="BXG1" s="40" t="str">
        <f t="shared" si="30"/>
        <v>SFF</v>
      </c>
      <c r="BXH1" s="40" t="str">
        <f t="shared" si="30"/>
        <v>SFF</v>
      </c>
      <c r="BXI1" s="40" t="str">
        <f t="shared" si="30"/>
        <v>SFF</v>
      </c>
      <c r="BXJ1" s="40" t="str">
        <f t="shared" si="30"/>
        <v>SFF</v>
      </c>
      <c r="BXK1" s="40" t="str">
        <f t="shared" si="30"/>
        <v>SFF</v>
      </c>
      <c r="BXL1" s="40" t="str">
        <f t="shared" si="30"/>
        <v>SFF</v>
      </c>
      <c r="BXM1" s="40" t="str">
        <f t="shared" si="30"/>
        <v>SFF</v>
      </c>
      <c r="BXN1" s="40" t="str">
        <f t="shared" si="30"/>
        <v>SFF</v>
      </c>
      <c r="BXO1" s="40" t="str">
        <f t="shared" si="30"/>
        <v>SFF</v>
      </c>
      <c r="BXP1" s="40" t="str">
        <f t="shared" si="30"/>
        <v>SFF</v>
      </c>
      <c r="BXQ1" s="40" t="str">
        <f t="shared" si="30"/>
        <v>SFF</v>
      </c>
      <c r="BXR1" s="40" t="str">
        <f t="shared" ref="BXR1:CAC1" si="31">BXQ1</f>
        <v>SFF</v>
      </c>
      <c r="BXS1" s="40" t="str">
        <f t="shared" si="31"/>
        <v>SFF</v>
      </c>
      <c r="BXT1" s="40" t="str">
        <f t="shared" si="31"/>
        <v>SFF</v>
      </c>
      <c r="BXU1" s="40" t="str">
        <f t="shared" si="31"/>
        <v>SFF</v>
      </c>
      <c r="BXV1" s="40" t="str">
        <f t="shared" si="31"/>
        <v>SFF</v>
      </c>
      <c r="BXW1" s="40" t="str">
        <f t="shared" si="31"/>
        <v>SFF</v>
      </c>
      <c r="BXX1" s="40" t="str">
        <f t="shared" si="31"/>
        <v>SFF</v>
      </c>
      <c r="BXY1" s="40" t="str">
        <f t="shared" si="31"/>
        <v>SFF</v>
      </c>
      <c r="BXZ1" s="40" t="str">
        <f t="shared" si="31"/>
        <v>SFF</v>
      </c>
      <c r="BYA1" s="40" t="str">
        <f t="shared" si="31"/>
        <v>SFF</v>
      </c>
      <c r="BYB1" s="40" t="str">
        <f t="shared" si="31"/>
        <v>SFF</v>
      </c>
      <c r="BYC1" s="40" t="str">
        <f t="shared" si="31"/>
        <v>SFF</v>
      </c>
      <c r="BYD1" s="40" t="str">
        <f t="shared" si="31"/>
        <v>SFF</v>
      </c>
      <c r="BYE1" s="40" t="str">
        <f t="shared" si="31"/>
        <v>SFF</v>
      </c>
      <c r="BYF1" s="40" t="str">
        <f t="shared" si="31"/>
        <v>SFF</v>
      </c>
      <c r="BYG1" s="40" t="str">
        <f t="shared" si="31"/>
        <v>SFF</v>
      </c>
      <c r="BYH1" s="40" t="str">
        <f t="shared" si="31"/>
        <v>SFF</v>
      </c>
      <c r="BYI1" s="40" t="str">
        <f t="shared" si="31"/>
        <v>SFF</v>
      </c>
      <c r="BYJ1" s="40" t="str">
        <f t="shared" si="31"/>
        <v>SFF</v>
      </c>
      <c r="BYK1" s="40" t="str">
        <f t="shared" si="31"/>
        <v>SFF</v>
      </c>
      <c r="BYL1" s="40" t="str">
        <f t="shared" si="31"/>
        <v>SFF</v>
      </c>
      <c r="BYM1" s="40" t="str">
        <f t="shared" si="31"/>
        <v>SFF</v>
      </c>
      <c r="BYN1" s="40" t="str">
        <f t="shared" si="31"/>
        <v>SFF</v>
      </c>
      <c r="BYO1" s="40" t="str">
        <f t="shared" si="31"/>
        <v>SFF</v>
      </c>
      <c r="BYP1" s="40" t="str">
        <f t="shared" si="31"/>
        <v>SFF</v>
      </c>
      <c r="BYQ1" s="40" t="str">
        <f t="shared" si="31"/>
        <v>SFF</v>
      </c>
      <c r="BYR1" s="40" t="str">
        <f t="shared" si="31"/>
        <v>SFF</v>
      </c>
      <c r="BYS1" s="40" t="str">
        <f t="shared" si="31"/>
        <v>SFF</v>
      </c>
      <c r="BYT1" s="40" t="str">
        <f t="shared" si="31"/>
        <v>SFF</v>
      </c>
      <c r="BYU1" s="40" t="str">
        <f t="shared" si="31"/>
        <v>SFF</v>
      </c>
      <c r="BYV1" s="40" t="str">
        <f t="shared" si="31"/>
        <v>SFF</v>
      </c>
      <c r="BYW1" s="40" t="str">
        <f t="shared" si="31"/>
        <v>SFF</v>
      </c>
      <c r="BYX1" s="40" t="str">
        <f t="shared" si="31"/>
        <v>SFF</v>
      </c>
      <c r="BYY1" s="40" t="str">
        <f t="shared" si="31"/>
        <v>SFF</v>
      </c>
      <c r="BYZ1" s="40" t="str">
        <f t="shared" si="31"/>
        <v>SFF</v>
      </c>
      <c r="BZA1" s="40" t="str">
        <f t="shared" si="31"/>
        <v>SFF</v>
      </c>
      <c r="BZB1" s="40" t="str">
        <f t="shared" si="31"/>
        <v>SFF</v>
      </c>
      <c r="BZC1" s="40" t="str">
        <f t="shared" si="31"/>
        <v>SFF</v>
      </c>
      <c r="BZD1" s="40" t="str">
        <f t="shared" si="31"/>
        <v>SFF</v>
      </c>
      <c r="BZE1" s="40" t="str">
        <f t="shared" si="31"/>
        <v>SFF</v>
      </c>
      <c r="BZF1" s="40" t="str">
        <f t="shared" si="31"/>
        <v>SFF</v>
      </c>
      <c r="BZG1" s="40" t="str">
        <f t="shared" si="31"/>
        <v>SFF</v>
      </c>
      <c r="BZH1" s="40" t="str">
        <f t="shared" si="31"/>
        <v>SFF</v>
      </c>
      <c r="BZI1" s="40" t="str">
        <f t="shared" si="31"/>
        <v>SFF</v>
      </c>
      <c r="BZJ1" s="40" t="str">
        <f t="shared" si="31"/>
        <v>SFF</v>
      </c>
      <c r="BZK1" s="40" t="str">
        <f t="shared" si="31"/>
        <v>SFF</v>
      </c>
      <c r="BZL1" s="40" t="str">
        <f t="shared" si="31"/>
        <v>SFF</v>
      </c>
      <c r="BZM1" s="40" t="str">
        <f t="shared" si="31"/>
        <v>SFF</v>
      </c>
      <c r="BZN1" s="40" t="str">
        <f t="shared" si="31"/>
        <v>SFF</v>
      </c>
      <c r="BZO1" s="40" t="str">
        <f t="shared" si="31"/>
        <v>SFF</v>
      </c>
      <c r="BZP1" s="40" t="str">
        <f t="shared" si="31"/>
        <v>SFF</v>
      </c>
      <c r="BZQ1" s="40" t="str">
        <f t="shared" si="31"/>
        <v>SFF</v>
      </c>
      <c r="BZR1" s="40" t="str">
        <f t="shared" si="31"/>
        <v>SFF</v>
      </c>
      <c r="BZS1" s="40" t="str">
        <f t="shared" si="31"/>
        <v>SFF</v>
      </c>
      <c r="BZT1" s="40" t="str">
        <f t="shared" si="31"/>
        <v>SFF</v>
      </c>
      <c r="BZU1" s="40" t="str">
        <f t="shared" si="31"/>
        <v>SFF</v>
      </c>
      <c r="BZV1" s="40" t="str">
        <f t="shared" si="31"/>
        <v>SFF</v>
      </c>
      <c r="BZW1" s="40" t="str">
        <f t="shared" si="31"/>
        <v>SFF</v>
      </c>
      <c r="BZX1" s="40" t="str">
        <f t="shared" si="31"/>
        <v>SFF</v>
      </c>
      <c r="BZY1" s="40" t="str">
        <f t="shared" si="31"/>
        <v>SFF</v>
      </c>
      <c r="BZZ1" s="40" t="str">
        <f t="shared" si="31"/>
        <v>SFF</v>
      </c>
      <c r="CAA1" s="40" t="str">
        <f t="shared" si="31"/>
        <v>SFF</v>
      </c>
      <c r="CAB1" s="40" t="str">
        <f t="shared" si="31"/>
        <v>SFF</v>
      </c>
      <c r="CAC1" s="40" t="str">
        <f t="shared" si="31"/>
        <v>SFF</v>
      </c>
      <c r="CAD1" s="40" t="str">
        <f t="shared" ref="CAD1:CCO1" si="32">CAC1</f>
        <v>SFF</v>
      </c>
      <c r="CAE1" s="40" t="str">
        <f t="shared" si="32"/>
        <v>SFF</v>
      </c>
      <c r="CAF1" s="40" t="str">
        <f t="shared" si="32"/>
        <v>SFF</v>
      </c>
      <c r="CAG1" s="40" t="str">
        <f t="shared" si="32"/>
        <v>SFF</v>
      </c>
      <c r="CAH1" s="40" t="str">
        <f t="shared" si="32"/>
        <v>SFF</v>
      </c>
      <c r="CAI1" s="40" t="str">
        <f t="shared" si="32"/>
        <v>SFF</v>
      </c>
      <c r="CAJ1" s="40" t="str">
        <f t="shared" si="32"/>
        <v>SFF</v>
      </c>
      <c r="CAK1" s="40" t="str">
        <f t="shared" si="32"/>
        <v>SFF</v>
      </c>
      <c r="CAL1" s="40" t="str">
        <f t="shared" si="32"/>
        <v>SFF</v>
      </c>
      <c r="CAM1" s="40" t="str">
        <f t="shared" si="32"/>
        <v>SFF</v>
      </c>
      <c r="CAN1" s="40" t="str">
        <f t="shared" si="32"/>
        <v>SFF</v>
      </c>
      <c r="CAO1" s="40" t="str">
        <f t="shared" si="32"/>
        <v>SFF</v>
      </c>
      <c r="CAP1" s="40" t="str">
        <f t="shared" si="32"/>
        <v>SFF</v>
      </c>
      <c r="CAQ1" s="40" t="str">
        <f t="shared" si="32"/>
        <v>SFF</v>
      </c>
      <c r="CAR1" s="40" t="str">
        <f t="shared" si="32"/>
        <v>SFF</v>
      </c>
      <c r="CAS1" s="40" t="str">
        <f t="shared" si="32"/>
        <v>SFF</v>
      </c>
      <c r="CAT1" s="40" t="str">
        <f t="shared" si="32"/>
        <v>SFF</v>
      </c>
      <c r="CAU1" s="40" t="str">
        <f t="shared" si="32"/>
        <v>SFF</v>
      </c>
      <c r="CAV1" s="40" t="str">
        <f t="shared" si="32"/>
        <v>SFF</v>
      </c>
      <c r="CAW1" s="40" t="str">
        <f t="shared" si="32"/>
        <v>SFF</v>
      </c>
      <c r="CAX1" s="40" t="str">
        <f t="shared" si="32"/>
        <v>SFF</v>
      </c>
      <c r="CAY1" s="40" t="str">
        <f t="shared" si="32"/>
        <v>SFF</v>
      </c>
      <c r="CAZ1" s="40" t="str">
        <f t="shared" si="32"/>
        <v>SFF</v>
      </c>
      <c r="CBA1" s="40" t="str">
        <f t="shared" si="32"/>
        <v>SFF</v>
      </c>
      <c r="CBB1" s="40" t="str">
        <f t="shared" si="32"/>
        <v>SFF</v>
      </c>
      <c r="CBC1" s="40" t="str">
        <f t="shared" si="32"/>
        <v>SFF</v>
      </c>
      <c r="CBD1" s="40" t="str">
        <f t="shared" si="32"/>
        <v>SFF</v>
      </c>
      <c r="CBE1" s="40" t="str">
        <f t="shared" si="32"/>
        <v>SFF</v>
      </c>
      <c r="CBF1" s="40" t="str">
        <f t="shared" si="32"/>
        <v>SFF</v>
      </c>
      <c r="CBG1" s="40" t="str">
        <f t="shared" si="32"/>
        <v>SFF</v>
      </c>
      <c r="CBH1" s="40" t="str">
        <f t="shared" si="32"/>
        <v>SFF</v>
      </c>
      <c r="CBI1" s="40" t="str">
        <f t="shared" si="32"/>
        <v>SFF</v>
      </c>
      <c r="CBJ1" s="40" t="str">
        <f t="shared" si="32"/>
        <v>SFF</v>
      </c>
      <c r="CBK1" s="40" t="str">
        <f t="shared" si="32"/>
        <v>SFF</v>
      </c>
      <c r="CBL1" s="40" t="str">
        <f t="shared" si="32"/>
        <v>SFF</v>
      </c>
      <c r="CBM1" s="40" t="str">
        <f t="shared" si="32"/>
        <v>SFF</v>
      </c>
      <c r="CBN1" s="40" t="str">
        <f t="shared" si="32"/>
        <v>SFF</v>
      </c>
      <c r="CBO1" s="40" t="str">
        <f t="shared" si="32"/>
        <v>SFF</v>
      </c>
      <c r="CBP1" s="40" t="str">
        <f t="shared" si="32"/>
        <v>SFF</v>
      </c>
      <c r="CBQ1" s="40" t="str">
        <f t="shared" si="32"/>
        <v>SFF</v>
      </c>
      <c r="CBR1" s="40" t="str">
        <f t="shared" si="32"/>
        <v>SFF</v>
      </c>
      <c r="CBS1" s="40" t="str">
        <f t="shared" si="32"/>
        <v>SFF</v>
      </c>
      <c r="CBT1" s="40" t="str">
        <f t="shared" si="32"/>
        <v>SFF</v>
      </c>
      <c r="CBU1" s="40" t="str">
        <f t="shared" si="32"/>
        <v>SFF</v>
      </c>
      <c r="CBV1" s="40" t="str">
        <f t="shared" si="32"/>
        <v>SFF</v>
      </c>
      <c r="CBW1" s="40" t="str">
        <f t="shared" si="32"/>
        <v>SFF</v>
      </c>
      <c r="CBX1" s="40" t="str">
        <f t="shared" si="32"/>
        <v>SFF</v>
      </c>
      <c r="CBY1" s="40" t="str">
        <f t="shared" si="32"/>
        <v>SFF</v>
      </c>
      <c r="CBZ1" s="40" t="str">
        <f t="shared" si="32"/>
        <v>SFF</v>
      </c>
      <c r="CCA1" s="40" t="str">
        <f t="shared" si="32"/>
        <v>SFF</v>
      </c>
      <c r="CCB1" s="40" t="str">
        <f t="shared" si="32"/>
        <v>SFF</v>
      </c>
      <c r="CCC1" s="40" t="str">
        <f t="shared" si="32"/>
        <v>SFF</v>
      </c>
      <c r="CCD1" s="40" t="str">
        <f t="shared" si="32"/>
        <v>SFF</v>
      </c>
      <c r="CCE1" s="40" t="str">
        <f t="shared" si="32"/>
        <v>SFF</v>
      </c>
      <c r="CCF1" s="40" t="str">
        <f t="shared" si="32"/>
        <v>SFF</v>
      </c>
      <c r="CCG1" s="40" t="str">
        <f t="shared" si="32"/>
        <v>SFF</v>
      </c>
      <c r="CCH1" s="40" t="str">
        <f t="shared" si="32"/>
        <v>SFF</v>
      </c>
      <c r="CCI1" s="40" t="str">
        <f t="shared" si="32"/>
        <v>SFF</v>
      </c>
      <c r="CCJ1" s="40" t="str">
        <f t="shared" si="32"/>
        <v>SFF</v>
      </c>
      <c r="CCK1" s="40" t="str">
        <f t="shared" si="32"/>
        <v>SFF</v>
      </c>
      <c r="CCL1" s="40" t="str">
        <f t="shared" si="32"/>
        <v>SFF</v>
      </c>
      <c r="CCM1" s="40" t="str">
        <f t="shared" si="32"/>
        <v>SFF</v>
      </c>
      <c r="CCN1" s="40" t="str">
        <f t="shared" si="32"/>
        <v>SFF</v>
      </c>
      <c r="CCO1" s="40" t="str">
        <f t="shared" si="32"/>
        <v>SFF</v>
      </c>
      <c r="CCP1" s="40" t="str">
        <f t="shared" ref="CCP1:CFA1" si="33">CCO1</f>
        <v>SFF</v>
      </c>
      <c r="CCQ1" s="40" t="str">
        <f t="shared" si="33"/>
        <v>SFF</v>
      </c>
      <c r="CCR1" s="40" t="str">
        <f t="shared" si="33"/>
        <v>SFF</v>
      </c>
      <c r="CCS1" s="40" t="str">
        <f t="shared" si="33"/>
        <v>SFF</v>
      </c>
      <c r="CCT1" s="40" t="str">
        <f t="shared" si="33"/>
        <v>SFF</v>
      </c>
      <c r="CCU1" s="40" t="str">
        <f t="shared" si="33"/>
        <v>SFF</v>
      </c>
      <c r="CCV1" s="40" t="str">
        <f t="shared" si="33"/>
        <v>SFF</v>
      </c>
      <c r="CCW1" s="40" t="str">
        <f t="shared" si="33"/>
        <v>SFF</v>
      </c>
      <c r="CCX1" s="40" t="str">
        <f t="shared" si="33"/>
        <v>SFF</v>
      </c>
      <c r="CCY1" s="40" t="str">
        <f t="shared" si="33"/>
        <v>SFF</v>
      </c>
      <c r="CCZ1" s="40" t="str">
        <f t="shared" si="33"/>
        <v>SFF</v>
      </c>
      <c r="CDA1" s="40" t="str">
        <f t="shared" si="33"/>
        <v>SFF</v>
      </c>
      <c r="CDB1" s="40" t="str">
        <f t="shared" si="33"/>
        <v>SFF</v>
      </c>
      <c r="CDC1" s="40" t="str">
        <f t="shared" si="33"/>
        <v>SFF</v>
      </c>
      <c r="CDD1" s="40" t="str">
        <f t="shared" si="33"/>
        <v>SFF</v>
      </c>
      <c r="CDE1" s="40" t="str">
        <f t="shared" si="33"/>
        <v>SFF</v>
      </c>
      <c r="CDF1" s="40" t="str">
        <f t="shared" si="33"/>
        <v>SFF</v>
      </c>
      <c r="CDG1" s="40" t="str">
        <f t="shared" si="33"/>
        <v>SFF</v>
      </c>
      <c r="CDH1" s="40" t="str">
        <f t="shared" si="33"/>
        <v>SFF</v>
      </c>
      <c r="CDI1" s="40" t="str">
        <f t="shared" si="33"/>
        <v>SFF</v>
      </c>
      <c r="CDJ1" s="40" t="str">
        <f t="shared" si="33"/>
        <v>SFF</v>
      </c>
      <c r="CDK1" s="40" t="str">
        <f t="shared" si="33"/>
        <v>SFF</v>
      </c>
      <c r="CDL1" s="40" t="str">
        <f t="shared" si="33"/>
        <v>SFF</v>
      </c>
      <c r="CDM1" s="40" t="str">
        <f t="shared" si="33"/>
        <v>SFF</v>
      </c>
      <c r="CDN1" s="40" t="str">
        <f t="shared" si="33"/>
        <v>SFF</v>
      </c>
      <c r="CDO1" s="40" t="str">
        <f t="shared" si="33"/>
        <v>SFF</v>
      </c>
      <c r="CDP1" s="40" t="str">
        <f t="shared" si="33"/>
        <v>SFF</v>
      </c>
      <c r="CDQ1" s="40" t="str">
        <f t="shared" si="33"/>
        <v>SFF</v>
      </c>
      <c r="CDR1" s="40" t="str">
        <f t="shared" si="33"/>
        <v>SFF</v>
      </c>
      <c r="CDS1" s="40" t="str">
        <f t="shared" si="33"/>
        <v>SFF</v>
      </c>
      <c r="CDT1" s="40" t="str">
        <f t="shared" si="33"/>
        <v>SFF</v>
      </c>
      <c r="CDU1" s="40" t="str">
        <f t="shared" si="33"/>
        <v>SFF</v>
      </c>
      <c r="CDV1" s="40" t="str">
        <f t="shared" si="33"/>
        <v>SFF</v>
      </c>
      <c r="CDW1" s="40" t="str">
        <f t="shared" si="33"/>
        <v>SFF</v>
      </c>
      <c r="CDX1" s="40" t="str">
        <f t="shared" si="33"/>
        <v>SFF</v>
      </c>
      <c r="CDY1" s="40" t="str">
        <f t="shared" si="33"/>
        <v>SFF</v>
      </c>
      <c r="CDZ1" s="40" t="str">
        <f t="shared" si="33"/>
        <v>SFF</v>
      </c>
      <c r="CEA1" s="40" t="str">
        <f t="shared" si="33"/>
        <v>SFF</v>
      </c>
      <c r="CEB1" s="40" t="str">
        <f t="shared" si="33"/>
        <v>SFF</v>
      </c>
      <c r="CEC1" s="40" t="str">
        <f t="shared" si="33"/>
        <v>SFF</v>
      </c>
      <c r="CED1" s="40" t="str">
        <f t="shared" si="33"/>
        <v>SFF</v>
      </c>
      <c r="CEE1" s="40" t="str">
        <f t="shared" si="33"/>
        <v>SFF</v>
      </c>
      <c r="CEF1" s="40" t="str">
        <f t="shared" si="33"/>
        <v>SFF</v>
      </c>
      <c r="CEG1" s="40" t="str">
        <f t="shared" si="33"/>
        <v>SFF</v>
      </c>
      <c r="CEH1" s="40" t="str">
        <f t="shared" si="33"/>
        <v>SFF</v>
      </c>
      <c r="CEI1" s="40" t="str">
        <f t="shared" si="33"/>
        <v>SFF</v>
      </c>
      <c r="CEJ1" s="40" t="str">
        <f t="shared" si="33"/>
        <v>SFF</v>
      </c>
      <c r="CEK1" s="40" t="str">
        <f t="shared" si="33"/>
        <v>SFF</v>
      </c>
      <c r="CEL1" s="40" t="str">
        <f t="shared" si="33"/>
        <v>SFF</v>
      </c>
      <c r="CEM1" s="40" t="str">
        <f t="shared" si="33"/>
        <v>SFF</v>
      </c>
      <c r="CEN1" s="40" t="str">
        <f t="shared" si="33"/>
        <v>SFF</v>
      </c>
      <c r="CEO1" s="40" t="str">
        <f t="shared" si="33"/>
        <v>SFF</v>
      </c>
      <c r="CEP1" s="40" t="str">
        <f t="shared" si="33"/>
        <v>SFF</v>
      </c>
      <c r="CEQ1" s="40" t="str">
        <f t="shared" si="33"/>
        <v>SFF</v>
      </c>
      <c r="CER1" s="40" t="str">
        <f t="shared" si="33"/>
        <v>SFF</v>
      </c>
      <c r="CES1" s="40" t="str">
        <f t="shared" si="33"/>
        <v>SFF</v>
      </c>
      <c r="CET1" s="40" t="str">
        <f t="shared" si="33"/>
        <v>SFF</v>
      </c>
      <c r="CEU1" s="40" t="str">
        <f t="shared" si="33"/>
        <v>SFF</v>
      </c>
      <c r="CEV1" s="40" t="str">
        <f t="shared" si="33"/>
        <v>SFF</v>
      </c>
      <c r="CEW1" s="40" t="str">
        <f t="shared" si="33"/>
        <v>SFF</v>
      </c>
      <c r="CEX1" s="40" t="str">
        <f t="shared" si="33"/>
        <v>SFF</v>
      </c>
      <c r="CEY1" s="40" t="str">
        <f t="shared" si="33"/>
        <v>SFF</v>
      </c>
      <c r="CEZ1" s="40" t="str">
        <f t="shared" si="33"/>
        <v>SFF</v>
      </c>
      <c r="CFA1" s="40" t="str">
        <f t="shared" si="33"/>
        <v>SFF</v>
      </c>
      <c r="CFB1" s="40" t="str">
        <f t="shared" ref="CFB1:CHM1" si="34">CFA1</f>
        <v>SFF</v>
      </c>
      <c r="CFC1" s="40" t="str">
        <f t="shared" si="34"/>
        <v>SFF</v>
      </c>
      <c r="CFD1" s="40" t="str">
        <f t="shared" si="34"/>
        <v>SFF</v>
      </c>
      <c r="CFE1" s="40" t="str">
        <f t="shared" si="34"/>
        <v>SFF</v>
      </c>
      <c r="CFF1" s="40" t="str">
        <f t="shared" si="34"/>
        <v>SFF</v>
      </c>
      <c r="CFG1" s="40" t="str">
        <f t="shared" si="34"/>
        <v>SFF</v>
      </c>
      <c r="CFH1" s="40" t="str">
        <f t="shared" si="34"/>
        <v>SFF</v>
      </c>
      <c r="CFI1" s="40" t="str">
        <f t="shared" si="34"/>
        <v>SFF</v>
      </c>
      <c r="CFJ1" s="40" t="str">
        <f t="shared" si="34"/>
        <v>SFF</v>
      </c>
      <c r="CFK1" s="40" t="str">
        <f t="shared" si="34"/>
        <v>SFF</v>
      </c>
      <c r="CFL1" s="40" t="str">
        <f t="shared" si="34"/>
        <v>SFF</v>
      </c>
      <c r="CFM1" s="40" t="str">
        <f t="shared" si="34"/>
        <v>SFF</v>
      </c>
      <c r="CFN1" s="40" t="str">
        <f t="shared" si="34"/>
        <v>SFF</v>
      </c>
      <c r="CFO1" s="40" t="str">
        <f t="shared" si="34"/>
        <v>SFF</v>
      </c>
      <c r="CFP1" s="40" t="str">
        <f t="shared" si="34"/>
        <v>SFF</v>
      </c>
      <c r="CFQ1" s="40" t="str">
        <f t="shared" si="34"/>
        <v>SFF</v>
      </c>
      <c r="CFR1" s="40" t="str">
        <f t="shared" si="34"/>
        <v>SFF</v>
      </c>
      <c r="CFS1" s="40" t="str">
        <f t="shared" si="34"/>
        <v>SFF</v>
      </c>
      <c r="CFT1" s="40" t="str">
        <f t="shared" si="34"/>
        <v>SFF</v>
      </c>
      <c r="CFU1" s="40" t="str">
        <f t="shared" si="34"/>
        <v>SFF</v>
      </c>
      <c r="CFV1" s="40" t="str">
        <f t="shared" si="34"/>
        <v>SFF</v>
      </c>
      <c r="CFW1" s="40" t="str">
        <f t="shared" si="34"/>
        <v>SFF</v>
      </c>
      <c r="CFX1" s="40" t="str">
        <f t="shared" si="34"/>
        <v>SFF</v>
      </c>
      <c r="CFY1" s="40" t="str">
        <f t="shared" si="34"/>
        <v>SFF</v>
      </c>
      <c r="CFZ1" s="40" t="str">
        <f t="shared" si="34"/>
        <v>SFF</v>
      </c>
      <c r="CGA1" s="40" t="str">
        <f t="shared" si="34"/>
        <v>SFF</v>
      </c>
      <c r="CGB1" s="40" t="str">
        <f t="shared" si="34"/>
        <v>SFF</v>
      </c>
      <c r="CGC1" s="40" t="str">
        <f t="shared" si="34"/>
        <v>SFF</v>
      </c>
      <c r="CGD1" s="40" t="str">
        <f t="shared" si="34"/>
        <v>SFF</v>
      </c>
      <c r="CGE1" s="40" t="str">
        <f t="shared" si="34"/>
        <v>SFF</v>
      </c>
      <c r="CGF1" s="40" t="str">
        <f t="shared" si="34"/>
        <v>SFF</v>
      </c>
      <c r="CGG1" s="40" t="str">
        <f t="shared" si="34"/>
        <v>SFF</v>
      </c>
      <c r="CGH1" s="40" t="str">
        <f t="shared" si="34"/>
        <v>SFF</v>
      </c>
      <c r="CGI1" s="40" t="str">
        <f t="shared" si="34"/>
        <v>SFF</v>
      </c>
      <c r="CGJ1" s="40" t="str">
        <f t="shared" si="34"/>
        <v>SFF</v>
      </c>
      <c r="CGK1" s="40" t="str">
        <f t="shared" si="34"/>
        <v>SFF</v>
      </c>
      <c r="CGL1" s="40" t="str">
        <f t="shared" si="34"/>
        <v>SFF</v>
      </c>
      <c r="CGM1" s="40" t="str">
        <f t="shared" si="34"/>
        <v>SFF</v>
      </c>
      <c r="CGN1" s="40" t="str">
        <f t="shared" si="34"/>
        <v>SFF</v>
      </c>
      <c r="CGO1" s="40" t="str">
        <f t="shared" si="34"/>
        <v>SFF</v>
      </c>
      <c r="CGP1" s="40" t="str">
        <f t="shared" si="34"/>
        <v>SFF</v>
      </c>
      <c r="CGQ1" s="40" t="str">
        <f t="shared" si="34"/>
        <v>SFF</v>
      </c>
      <c r="CGR1" s="40" t="str">
        <f t="shared" si="34"/>
        <v>SFF</v>
      </c>
      <c r="CGS1" s="40" t="str">
        <f t="shared" si="34"/>
        <v>SFF</v>
      </c>
      <c r="CGT1" s="40" t="str">
        <f t="shared" si="34"/>
        <v>SFF</v>
      </c>
      <c r="CGU1" s="40" t="str">
        <f t="shared" si="34"/>
        <v>SFF</v>
      </c>
      <c r="CGV1" s="40" t="str">
        <f t="shared" si="34"/>
        <v>SFF</v>
      </c>
      <c r="CGW1" s="40" t="str">
        <f t="shared" si="34"/>
        <v>SFF</v>
      </c>
      <c r="CGX1" s="40" t="str">
        <f t="shared" si="34"/>
        <v>SFF</v>
      </c>
      <c r="CGY1" s="40" t="str">
        <f t="shared" si="34"/>
        <v>SFF</v>
      </c>
      <c r="CGZ1" s="40" t="str">
        <f t="shared" si="34"/>
        <v>SFF</v>
      </c>
      <c r="CHA1" s="40" t="str">
        <f t="shared" si="34"/>
        <v>SFF</v>
      </c>
      <c r="CHB1" s="40" t="str">
        <f t="shared" si="34"/>
        <v>SFF</v>
      </c>
      <c r="CHC1" s="40" t="str">
        <f t="shared" si="34"/>
        <v>SFF</v>
      </c>
      <c r="CHD1" s="40" t="str">
        <f t="shared" si="34"/>
        <v>SFF</v>
      </c>
      <c r="CHE1" s="40" t="str">
        <f t="shared" si="34"/>
        <v>SFF</v>
      </c>
      <c r="CHF1" s="40" t="str">
        <f t="shared" si="34"/>
        <v>SFF</v>
      </c>
      <c r="CHG1" s="40" t="str">
        <f t="shared" si="34"/>
        <v>SFF</v>
      </c>
      <c r="CHH1" s="40" t="str">
        <f t="shared" si="34"/>
        <v>SFF</v>
      </c>
      <c r="CHI1" s="40" t="str">
        <f t="shared" si="34"/>
        <v>SFF</v>
      </c>
      <c r="CHJ1" s="40" t="str">
        <f t="shared" si="34"/>
        <v>SFF</v>
      </c>
      <c r="CHK1" s="40" t="str">
        <f t="shared" si="34"/>
        <v>SFF</v>
      </c>
      <c r="CHL1" s="40" t="str">
        <f t="shared" si="34"/>
        <v>SFF</v>
      </c>
      <c r="CHM1" s="40" t="str">
        <f t="shared" si="34"/>
        <v>SFF</v>
      </c>
      <c r="CHN1" s="40" t="str">
        <f t="shared" ref="CHN1:CJY1" si="35">CHM1</f>
        <v>SFF</v>
      </c>
      <c r="CHO1" s="40" t="str">
        <f t="shared" si="35"/>
        <v>SFF</v>
      </c>
      <c r="CHP1" s="40" t="str">
        <f t="shared" si="35"/>
        <v>SFF</v>
      </c>
      <c r="CHQ1" s="40" t="str">
        <f t="shared" si="35"/>
        <v>SFF</v>
      </c>
      <c r="CHR1" s="40" t="str">
        <f t="shared" si="35"/>
        <v>SFF</v>
      </c>
      <c r="CHS1" s="40" t="str">
        <f t="shared" si="35"/>
        <v>SFF</v>
      </c>
      <c r="CHT1" s="40" t="str">
        <f t="shared" si="35"/>
        <v>SFF</v>
      </c>
      <c r="CHU1" s="40" t="str">
        <f t="shared" si="35"/>
        <v>SFF</v>
      </c>
      <c r="CHV1" s="40" t="str">
        <f t="shared" si="35"/>
        <v>SFF</v>
      </c>
      <c r="CHW1" s="40" t="str">
        <f t="shared" si="35"/>
        <v>SFF</v>
      </c>
      <c r="CHX1" s="40" t="str">
        <f t="shared" si="35"/>
        <v>SFF</v>
      </c>
      <c r="CHY1" s="40" t="str">
        <f t="shared" si="35"/>
        <v>SFF</v>
      </c>
      <c r="CHZ1" s="40" t="str">
        <f t="shared" si="35"/>
        <v>SFF</v>
      </c>
      <c r="CIA1" s="40" t="str">
        <f t="shared" si="35"/>
        <v>SFF</v>
      </c>
      <c r="CIB1" s="40" t="str">
        <f t="shared" si="35"/>
        <v>SFF</v>
      </c>
      <c r="CIC1" s="40" t="str">
        <f t="shared" si="35"/>
        <v>SFF</v>
      </c>
      <c r="CID1" s="40" t="str">
        <f t="shared" si="35"/>
        <v>SFF</v>
      </c>
      <c r="CIE1" s="40" t="str">
        <f t="shared" si="35"/>
        <v>SFF</v>
      </c>
      <c r="CIF1" s="40" t="str">
        <f t="shared" si="35"/>
        <v>SFF</v>
      </c>
      <c r="CIG1" s="40" t="str">
        <f t="shared" si="35"/>
        <v>SFF</v>
      </c>
      <c r="CIH1" s="40" t="str">
        <f t="shared" si="35"/>
        <v>SFF</v>
      </c>
      <c r="CII1" s="40" t="str">
        <f t="shared" si="35"/>
        <v>SFF</v>
      </c>
      <c r="CIJ1" s="40" t="str">
        <f t="shared" si="35"/>
        <v>SFF</v>
      </c>
      <c r="CIK1" s="40" t="str">
        <f t="shared" si="35"/>
        <v>SFF</v>
      </c>
      <c r="CIL1" s="40" t="str">
        <f t="shared" si="35"/>
        <v>SFF</v>
      </c>
      <c r="CIM1" s="40" t="str">
        <f t="shared" si="35"/>
        <v>SFF</v>
      </c>
      <c r="CIN1" s="40" t="str">
        <f t="shared" si="35"/>
        <v>SFF</v>
      </c>
      <c r="CIO1" s="40" t="str">
        <f t="shared" si="35"/>
        <v>SFF</v>
      </c>
      <c r="CIP1" s="40" t="str">
        <f t="shared" si="35"/>
        <v>SFF</v>
      </c>
      <c r="CIQ1" s="40" t="str">
        <f t="shared" si="35"/>
        <v>SFF</v>
      </c>
      <c r="CIR1" s="40" t="str">
        <f t="shared" si="35"/>
        <v>SFF</v>
      </c>
      <c r="CIS1" s="40" t="str">
        <f t="shared" si="35"/>
        <v>SFF</v>
      </c>
      <c r="CIT1" s="40" t="str">
        <f t="shared" si="35"/>
        <v>SFF</v>
      </c>
      <c r="CIU1" s="40" t="str">
        <f t="shared" si="35"/>
        <v>SFF</v>
      </c>
      <c r="CIV1" s="40" t="str">
        <f t="shared" si="35"/>
        <v>SFF</v>
      </c>
      <c r="CIW1" s="40" t="str">
        <f t="shared" si="35"/>
        <v>SFF</v>
      </c>
      <c r="CIX1" s="40" t="str">
        <f t="shared" si="35"/>
        <v>SFF</v>
      </c>
      <c r="CIY1" s="40" t="str">
        <f t="shared" si="35"/>
        <v>SFF</v>
      </c>
      <c r="CIZ1" s="40" t="str">
        <f t="shared" si="35"/>
        <v>SFF</v>
      </c>
      <c r="CJA1" s="40" t="str">
        <f t="shared" si="35"/>
        <v>SFF</v>
      </c>
      <c r="CJB1" s="40" t="str">
        <f t="shared" si="35"/>
        <v>SFF</v>
      </c>
      <c r="CJC1" s="40" t="str">
        <f t="shared" si="35"/>
        <v>SFF</v>
      </c>
      <c r="CJD1" s="40" t="str">
        <f t="shared" si="35"/>
        <v>SFF</v>
      </c>
      <c r="CJE1" s="40" t="str">
        <f t="shared" si="35"/>
        <v>SFF</v>
      </c>
      <c r="CJF1" s="40" t="str">
        <f t="shared" si="35"/>
        <v>SFF</v>
      </c>
      <c r="CJG1" s="40" t="str">
        <f t="shared" si="35"/>
        <v>SFF</v>
      </c>
      <c r="CJH1" s="40" t="str">
        <f t="shared" si="35"/>
        <v>SFF</v>
      </c>
      <c r="CJI1" s="40" t="str">
        <f t="shared" si="35"/>
        <v>SFF</v>
      </c>
      <c r="CJJ1" s="40" t="str">
        <f t="shared" si="35"/>
        <v>SFF</v>
      </c>
      <c r="CJK1" s="40" t="str">
        <f t="shared" si="35"/>
        <v>SFF</v>
      </c>
      <c r="CJL1" s="40" t="str">
        <f t="shared" si="35"/>
        <v>SFF</v>
      </c>
      <c r="CJM1" s="40" t="str">
        <f t="shared" si="35"/>
        <v>SFF</v>
      </c>
      <c r="CJN1" s="40" t="str">
        <f t="shared" si="35"/>
        <v>SFF</v>
      </c>
      <c r="CJO1" s="40" t="str">
        <f t="shared" si="35"/>
        <v>SFF</v>
      </c>
      <c r="CJP1" s="40" t="str">
        <f t="shared" si="35"/>
        <v>SFF</v>
      </c>
      <c r="CJQ1" s="40" t="str">
        <f t="shared" si="35"/>
        <v>SFF</v>
      </c>
      <c r="CJR1" s="40" t="str">
        <f t="shared" si="35"/>
        <v>SFF</v>
      </c>
      <c r="CJS1" s="40" t="str">
        <f t="shared" si="35"/>
        <v>SFF</v>
      </c>
      <c r="CJT1" s="40" t="str">
        <f t="shared" si="35"/>
        <v>SFF</v>
      </c>
      <c r="CJU1" s="40" t="str">
        <f t="shared" si="35"/>
        <v>SFF</v>
      </c>
      <c r="CJV1" s="40" t="str">
        <f t="shared" si="35"/>
        <v>SFF</v>
      </c>
      <c r="CJW1" s="40" t="str">
        <f t="shared" si="35"/>
        <v>SFF</v>
      </c>
      <c r="CJX1" s="40" t="str">
        <f t="shared" si="35"/>
        <v>SFF</v>
      </c>
      <c r="CJY1" s="40" t="str">
        <f t="shared" si="35"/>
        <v>SFF</v>
      </c>
      <c r="CJZ1" s="40" t="str">
        <f t="shared" ref="CJZ1:CMK1" si="36">CJY1</f>
        <v>SFF</v>
      </c>
      <c r="CKA1" s="40" t="str">
        <f t="shared" si="36"/>
        <v>SFF</v>
      </c>
      <c r="CKB1" s="40" t="str">
        <f t="shared" si="36"/>
        <v>SFF</v>
      </c>
      <c r="CKC1" s="40" t="str">
        <f t="shared" si="36"/>
        <v>SFF</v>
      </c>
      <c r="CKD1" s="40" t="str">
        <f t="shared" si="36"/>
        <v>SFF</v>
      </c>
      <c r="CKE1" s="40" t="str">
        <f t="shared" si="36"/>
        <v>SFF</v>
      </c>
      <c r="CKF1" s="40" t="str">
        <f t="shared" si="36"/>
        <v>SFF</v>
      </c>
      <c r="CKG1" s="40" t="str">
        <f t="shared" si="36"/>
        <v>SFF</v>
      </c>
      <c r="CKH1" s="40" t="str">
        <f t="shared" si="36"/>
        <v>SFF</v>
      </c>
      <c r="CKI1" s="40" t="str">
        <f t="shared" si="36"/>
        <v>SFF</v>
      </c>
      <c r="CKJ1" s="40" t="str">
        <f t="shared" si="36"/>
        <v>SFF</v>
      </c>
      <c r="CKK1" s="40" t="str">
        <f t="shared" si="36"/>
        <v>SFF</v>
      </c>
      <c r="CKL1" s="40" t="str">
        <f t="shared" si="36"/>
        <v>SFF</v>
      </c>
      <c r="CKM1" s="40" t="str">
        <f t="shared" si="36"/>
        <v>SFF</v>
      </c>
      <c r="CKN1" s="40" t="str">
        <f t="shared" si="36"/>
        <v>SFF</v>
      </c>
      <c r="CKO1" s="40" t="str">
        <f t="shared" si="36"/>
        <v>SFF</v>
      </c>
      <c r="CKP1" s="40" t="str">
        <f t="shared" si="36"/>
        <v>SFF</v>
      </c>
      <c r="CKQ1" s="40" t="str">
        <f t="shared" si="36"/>
        <v>SFF</v>
      </c>
      <c r="CKR1" s="40" t="str">
        <f t="shared" si="36"/>
        <v>SFF</v>
      </c>
      <c r="CKS1" s="40" t="str">
        <f t="shared" si="36"/>
        <v>SFF</v>
      </c>
      <c r="CKT1" s="40" t="str">
        <f t="shared" si="36"/>
        <v>SFF</v>
      </c>
      <c r="CKU1" s="40" t="str">
        <f t="shared" si="36"/>
        <v>SFF</v>
      </c>
      <c r="CKV1" s="40" t="str">
        <f t="shared" si="36"/>
        <v>SFF</v>
      </c>
      <c r="CKW1" s="40" t="str">
        <f t="shared" si="36"/>
        <v>SFF</v>
      </c>
      <c r="CKX1" s="40" t="str">
        <f t="shared" si="36"/>
        <v>SFF</v>
      </c>
      <c r="CKY1" s="40" t="str">
        <f t="shared" si="36"/>
        <v>SFF</v>
      </c>
      <c r="CKZ1" s="40" t="str">
        <f t="shared" si="36"/>
        <v>SFF</v>
      </c>
      <c r="CLA1" s="40" t="str">
        <f t="shared" si="36"/>
        <v>SFF</v>
      </c>
      <c r="CLB1" s="40" t="str">
        <f t="shared" si="36"/>
        <v>SFF</v>
      </c>
      <c r="CLC1" s="40" t="str">
        <f t="shared" si="36"/>
        <v>SFF</v>
      </c>
      <c r="CLD1" s="40" t="str">
        <f t="shared" si="36"/>
        <v>SFF</v>
      </c>
      <c r="CLE1" s="40" t="str">
        <f t="shared" si="36"/>
        <v>SFF</v>
      </c>
      <c r="CLF1" s="40" t="str">
        <f t="shared" si="36"/>
        <v>SFF</v>
      </c>
      <c r="CLG1" s="40" t="str">
        <f t="shared" si="36"/>
        <v>SFF</v>
      </c>
      <c r="CLH1" s="40" t="str">
        <f t="shared" si="36"/>
        <v>SFF</v>
      </c>
      <c r="CLI1" s="40" t="str">
        <f t="shared" si="36"/>
        <v>SFF</v>
      </c>
      <c r="CLJ1" s="40" t="str">
        <f t="shared" si="36"/>
        <v>SFF</v>
      </c>
      <c r="CLK1" s="40" t="str">
        <f t="shared" si="36"/>
        <v>SFF</v>
      </c>
      <c r="CLL1" s="40" t="str">
        <f t="shared" si="36"/>
        <v>SFF</v>
      </c>
      <c r="CLM1" s="40" t="str">
        <f t="shared" si="36"/>
        <v>SFF</v>
      </c>
      <c r="CLN1" s="40" t="str">
        <f t="shared" si="36"/>
        <v>SFF</v>
      </c>
      <c r="CLO1" s="40" t="str">
        <f t="shared" si="36"/>
        <v>SFF</v>
      </c>
      <c r="CLP1" s="40" t="str">
        <f t="shared" si="36"/>
        <v>SFF</v>
      </c>
      <c r="CLQ1" s="40" t="str">
        <f t="shared" si="36"/>
        <v>SFF</v>
      </c>
      <c r="CLR1" s="40" t="str">
        <f t="shared" si="36"/>
        <v>SFF</v>
      </c>
      <c r="CLS1" s="40" t="str">
        <f t="shared" si="36"/>
        <v>SFF</v>
      </c>
      <c r="CLT1" s="40" t="str">
        <f t="shared" si="36"/>
        <v>SFF</v>
      </c>
      <c r="CLU1" s="40" t="str">
        <f t="shared" si="36"/>
        <v>SFF</v>
      </c>
      <c r="CLV1" s="40" t="str">
        <f t="shared" si="36"/>
        <v>SFF</v>
      </c>
      <c r="CLW1" s="40" t="str">
        <f t="shared" si="36"/>
        <v>SFF</v>
      </c>
      <c r="CLX1" s="40" t="str">
        <f t="shared" si="36"/>
        <v>SFF</v>
      </c>
      <c r="CLY1" s="40" t="str">
        <f t="shared" si="36"/>
        <v>SFF</v>
      </c>
      <c r="CLZ1" s="40" t="str">
        <f t="shared" si="36"/>
        <v>SFF</v>
      </c>
      <c r="CMA1" s="40" t="str">
        <f t="shared" si="36"/>
        <v>SFF</v>
      </c>
      <c r="CMB1" s="40" t="str">
        <f t="shared" si="36"/>
        <v>SFF</v>
      </c>
      <c r="CMC1" s="40" t="str">
        <f t="shared" si="36"/>
        <v>SFF</v>
      </c>
      <c r="CMD1" s="40" t="str">
        <f t="shared" si="36"/>
        <v>SFF</v>
      </c>
      <c r="CME1" s="40" t="str">
        <f t="shared" si="36"/>
        <v>SFF</v>
      </c>
      <c r="CMF1" s="40" t="str">
        <f t="shared" si="36"/>
        <v>SFF</v>
      </c>
      <c r="CMG1" s="40" t="str">
        <f t="shared" si="36"/>
        <v>SFF</v>
      </c>
      <c r="CMH1" s="40" t="str">
        <f t="shared" si="36"/>
        <v>SFF</v>
      </c>
      <c r="CMI1" s="40" t="str">
        <f t="shared" si="36"/>
        <v>SFF</v>
      </c>
      <c r="CMJ1" s="40" t="str">
        <f t="shared" si="36"/>
        <v>SFF</v>
      </c>
      <c r="CMK1" s="40" t="str">
        <f t="shared" si="36"/>
        <v>SFF</v>
      </c>
      <c r="CML1" s="40" t="str">
        <f t="shared" ref="CML1:COW1" si="37">CMK1</f>
        <v>SFF</v>
      </c>
      <c r="CMM1" s="40" t="str">
        <f t="shared" si="37"/>
        <v>SFF</v>
      </c>
      <c r="CMN1" s="40" t="str">
        <f t="shared" si="37"/>
        <v>SFF</v>
      </c>
      <c r="CMO1" s="40" t="str">
        <f t="shared" si="37"/>
        <v>SFF</v>
      </c>
      <c r="CMP1" s="40" t="str">
        <f t="shared" si="37"/>
        <v>SFF</v>
      </c>
      <c r="CMQ1" s="40" t="str">
        <f t="shared" si="37"/>
        <v>SFF</v>
      </c>
      <c r="CMR1" s="40" t="str">
        <f t="shared" si="37"/>
        <v>SFF</v>
      </c>
      <c r="CMS1" s="40" t="str">
        <f t="shared" si="37"/>
        <v>SFF</v>
      </c>
      <c r="CMT1" s="40" t="str">
        <f t="shared" si="37"/>
        <v>SFF</v>
      </c>
      <c r="CMU1" s="40" t="str">
        <f t="shared" si="37"/>
        <v>SFF</v>
      </c>
      <c r="CMV1" s="40" t="str">
        <f t="shared" si="37"/>
        <v>SFF</v>
      </c>
      <c r="CMW1" s="40" t="str">
        <f t="shared" si="37"/>
        <v>SFF</v>
      </c>
      <c r="CMX1" s="40" t="str">
        <f t="shared" si="37"/>
        <v>SFF</v>
      </c>
      <c r="CMY1" s="40" t="str">
        <f t="shared" si="37"/>
        <v>SFF</v>
      </c>
      <c r="CMZ1" s="40" t="str">
        <f t="shared" si="37"/>
        <v>SFF</v>
      </c>
      <c r="CNA1" s="40" t="str">
        <f t="shared" si="37"/>
        <v>SFF</v>
      </c>
      <c r="CNB1" s="40" t="str">
        <f t="shared" si="37"/>
        <v>SFF</v>
      </c>
      <c r="CNC1" s="40" t="str">
        <f t="shared" si="37"/>
        <v>SFF</v>
      </c>
      <c r="CND1" s="40" t="str">
        <f t="shared" si="37"/>
        <v>SFF</v>
      </c>
      <c r="CNE1" s="40" t="str">
        <f t="shared" si="37"/>
        <v>SFF</v>
      </c>
      <c r="CNF1" s="40" t="str">
        <f t="shared" si="37"/>
        <v>SFF</v>
      </c>
      <c r="CNG1" s="40" t="str">
        <f t="shared" si="37"/>
        <v>SFF</v>
      </c>
      <c r="CNH1" s="40" t="str">
        <f t="shared" si="37"/>
        <v>SFF</v>
      </c>
      <c r="CNI1" s="40" t="str">
        <f t="shared" si="37"/>
        <v>SFF</v>
      </c>
      <c r="CNJ1" s="40" t="str">
        <f t="shared" si="37"/>
        <v>SFF</v>
      </c>
      <c r="CNK1" s="40" t="str">
        <f t="shared" si="37"/>
        <v>SFF</v>
      </c>
      <c r="CNL1" s="40" t="str">
        <f t="shared" si="37"/>
        <v>SFF</v>
      </c>
      <c r="CNM1" s="40" t="str">
        <f t="shared" si="37"/>
        <v>SFF</v>
      </c>
      <c r="CNN1" s="40" t="str">
        <f t="shared" si="37"/>
        <v>SFF</v>
      </c>
      <c r="CNO1" s="40" t="str">
        <f t="shared" si="37"/>
        <v>SFF</v>
      </c>
      <c r="CNP1" s="40" t="str">
        <f t="shared" si="37"/>
        <v>SFF</v>
      </c>
      <c r="CNQ1" s="40" t="str">
        <f t="shared" si="37"/>
        <v>SFF</v>
      </c>
      <c r="CNR1" s="40" t="str">
        <f t="shared" si="37"/>
        <v>SFF</v>
      </c>
      <c r="CNS1" s="40" t="str">
        <f t="shared" si="37"/>
        <v>SFF</v>
      </c>
      <c r="CNT1" s="40" t="str">
        <f t="shared" si="37"/>
        <v>SFF</v>
      </c>
      <c r="CNU1" s="40" t="str">
        <f t="shared" si="37"/>
        <v>SFF</v>
      </c>
      <c r="CNV1" s="40" t="str">
        <f t="shared" si="37"/>
        <v>SFF</v>
      </c>
      <c r="CNW1" s="40" t="str">
        <f t="shared" si="37"/>
        <v>SFF</v>
      </c>
      <c r="CNX1" s="40" t="str">
        <f t="shared" si="37"/>
        <v>SFF</v>
      </c>
      <c r="CNY1" s="40" t="str">
        <f t="shared" si="37"/>
        <v>SFF</v>
      </c>
      <c r="CNZ1" s="40" t="str">
        <f t="shared" si="37"/>
        <v>SFF</v>
      </c>
      <c r="COA1" s="40" t="str">
        <f t="shared" si="37"/>
        <v>SFF</v>
      </c>
      <c r="COB1" s="40" t="str">
        <f t="shared" si="37"/>
        <v>SFF</v>
      </c>
      <c r="COC1" s="40" t="str">
        <f t="shared" si="37"/>
        <v>SFF</v>
      </c>
      <c r="COD1" s="40" t="str">
        <f t="shared" si="37"/>
        <v>SFF</v>
      </c>
      <c r="COE1" s="40" t="str">
        <f t="shared" si="37"/>
        <v>SFF</v>
      </c>
      <c r="COF1" s="40" t="str">
        <f t="shared" si="37"/>
        <v>SFF</v>
      </c>
      <c r="COG1" s="40" t="str">
        <f t="shared" si="37"/>
        <v>SFF</v>
      </c>
      <c r="COH1" s="40" t="str">
        <f t="shared" si="37"/>
        <v>SFF</v>
      </c>
      <c r="COI1" s="40" t="str">
        <f t="shared" si="37"/>
        <v>SFF</v>
      </c>
      <c r="COJ1" s="40" t="str">
        <f t="shared" si="37"/>
        <v>SFF</v>
      </c>
      <c r="COK1" s="40" t="str">
        <f t="shared" si="37"/>
        <v>SFF</v>
      </c>
      <c r="COL1" s="40" t="str">
        <f t="shared" si="37"/>
        <v>SFF</v>
      </c>
      <c r="COM1" s="40" t="str">
        <f t="shared" si="37"/>
        <v>SFF</v>
      </c>
      <c r="CON1" s="40" t="str">
        <f t="shared" si="37"/>
        <v>SFF</v>
      </c>
      <c r="COO1" s="40" t="str">
        <f t="shared" si="37"/>
        <v>SFF</v>
      </c>
      <c r="COP1" s="40" t="str">
        <f t="shared" si="37"/>
        <v>SFF</v>
      </c>
      <c r="COQ1" s="40" t="str">
        <f t="shared" si="37"/>
        <v>SFF</v>
      </c>
      <c r="COR1" s="40" t="str">
        <f t="shared" si="37"/>
        <v>SFF</v>
      </c>
      <c r="COS1" s="40" t="str">
        <f t="shared" si="37"/>
        <v>SFF</v>
      </c>
      <c r="COT1" s="40" t="str">
        <f t="shared" si="37"/>
        <v>SFF</v>
      </c>
      <c r="COU1" s="40" t="str">
        <f t="shared" si="37"/>
        <v>SFF</v>
      </c>
      <c r="COV1" s="40" t="str">
        <f t="shared" si="37"/>
        <v>SFF</v>
      </c>
      <c r="COW1" s="40" t="str">
        <f t="shared" si="37"/>
        <v>SFF</v>
      </c>
      <c r="COX1" s="40" t="str">
        <f t="shared" ref="COX1:CRI1" si="38">COW1</f>
        <v>SFF</v>
      </c>
      <c r="COY1" s="40" t="str">
        <f t="shared" si="38"/>
        <v>SFF</v>
      </c>
      <c r="COZ1" s="40" t="str">
        <f t="shared" si="38"/>
        <v>SFF</v>
      </c>
      <c r="CPA1" s="40" t="str">
        <f t="shared" si="38"/>
        <v>SFF</v>
      </c>
      <c r="CPB1" s="40" t="str">
        <f t="shared" si="38"/>
        <v>SFF</v>
      </c>
      <c r="CPC1" s="40" t="str">
        <f t="shared" si="38"/>
        <v>SFF</v>
      </c>
      <c r="CPD1" s="40" t="str">
        <f t="shared" si="38"/>
        <v>SFF</v>
      </c>
      <c r="CPE1" s="40" t="str">
        <f t="shared" si="38"/>
        <v>SFF</v>
      </c>
      <c r="CPF1" s="40" t="str">
        <f t="shared" si="38"/>
        <v>SFF</v>
      </c>
      <c r="CPG1" s="40" t="str">
        <f t="shared" si="38"/>
        <v>SFF</v>
      </c>
      <c r="CPH1" s="40" t="str">
        <f t="shared" si="38"/>
        <v>SFF</v>
      </c>
      <c r="CPI1" s="40" t="str">
        <f t="shared" si="38"/>
        <v>SFF</v>
      </c>
      <c r="CPJ1" s="40" t="str">
        <f t="shared" si="38"/>
        <v>SFF</v>
      </c>
      <c r="CPK1" s="40" t="str">
        <f t="shared" si="38"/>
        <v>SFF</v>
      </c>
      <c r="CPL1" s="40" t="str">
        <f t="shared" si="38"/>
        <v>SFF</v>
      </c>
      <c r="CPM1" s="40" t="str">
        <f t="shared" si="38"/>
        <v>SFF</v>
      </c>
      <c r="CPN1" s="40" t="str">
        <f t="shared" si="38"/>
        <v>SFF</v>
      </c>
      <c r="CPO1" s="40" t="str">
        <f t="shared" si="38"/>
        <v>SFF</v>
      </c>
      <c r="CPP1" s="40" t="str">
        <f t="shared" si="38"/>
        <v>SFF</v>
      </c>
      <c r="CPQ1" s="40" t="str">
        <f t="shared" si="38"/>
        <v>SFF</v>
      </c>
      <c r="CPR1" s="40" t="str">
        <f t="shared" si="38"/>
        <v>SFF</v>
      </c>
      <c r="CPS1" s="40" t="str">
        <f t="shared" si="38"/>
        <v>SFF</v>
      </c>
      <c r="CPT1" s="40" t="str">
        <f t="shared" si="38"/>
        <v>SFF</v>
      </c>
      <c r="CPU1" s="40" t="str">
        <f t="shared" si="38"/>
        <v>SFF</v>
      </c>
      <c r="CPV1" s="40" t="str">
        <f t="shared" si="38"/>
        <v>SFF</v>
      </c>
      <c r="CPW1" s="40" t="str">
        <f t="shared" si="38"/>
        <v>SFF</v>
      </c>
      <c r="CPX1" s="40" t="str">
        <f t="shared" si="38"/>
        <v>SFF</v>
      </c>
      <c r="CPY1" s="40" t="str">
        <f t="shared" si="38"/>
        <v>SFF</v>
      </c>
      <c r="CPZ1" s="40" t="str">
        <f t="shared" si="38"/>
        <v>SFF</v>
      </c>
      <c r="CQA1" s="40" t="str">
        <f t="shared" si="38"/>
        <v>SFF</v>
      </c>
      <c r="CQB1" s="40" t="str">
        <f t="shared" si="38"/>
        <v>SFF</v>
      </c>
      <c r="CQC1" s="40" t="str">
        <f t="shared" si="38"/>
        <v>SFF</v>
      </c>
      <c r="CQD1" s="40" t="str">
        <f t="shared" si="38"/>
        <v>SFF</v>
      </c>
      <c r="CQE1" s="40" t="str">
        <f t="shared" si="38"/>
        <v>SFF</v>
      </c>
      <c r="CQF1" s="40" t="str">
        <f t="shared" si="38"/>
        <v>SFF</v>
      </c>
      <c r="CQG1" s="40" t="str">
        <f t="shared" si="38"/>
        <v>SFF</v>
      </c>
      <c r="CQH1" s="40" t="str">
        <f t="shared" si="38"/>
        <v>SFF</v>
      </c>
      <c r="CQI1" s="40" t="str">
        <f t="shared" si="38"/>
        <v>SFF</v>
      </c>
      <c r="CQJ1" s="40" t="str">
        <f t="shared" si="38"/>
        <v>SFF</v>
      </c>
      <c r="CQK1" s="40" t="str">
        <f t="shared" si="38"/>
        <v>SFF</v>
      </c>
      <c r="CQL1" s="40" t="str">
        <f t="shared" si="38"/>
        <v>SFF</v>
      </c>
      <c r="CQM1" s="40" t="str">
        <f t="shared" si="38"/>
        <v>SFF</v>
      </c>
      <c r="CQN1" s="40" t="str">
        <f t="shared" si="38"/>
        <v>SFF</v>
      </c>
      <c r="CQO1" s="40" t="str">
        <f t="shared" si="38"/>
        <v>SFF</v>
      </c>
      <c r="CQP1" s="40" t="str">
        <f t="shared" si="38"/>
        <v>SFF</v>
      </c>
      <c r="CQQ1" s="40" t="str">
        <f t="shared" si="38"/>
        <v>SFF</v>
      </c>
      <c r="CQR1" s="40" t="str">
        <f t="shared" si="38"/>
        <v>SFF</v>
      </c>
      <c r="CQS1" s="40" t="str">
        <f t="shared" si="38"/>
        <v>SFF</v>
      </c>
      <c r="CQT1" s="40" t="str">
        <f t="shared" si="38"/>
        <v>SFF</v>
      </c>
      <c r="CQU1" s="40" t="str">
        <f t="shared" si="38"/>
        <v>SFF</v>
      </c>
      <c r="CQV1" s="40" t="str">
        <f t="shared" si="38"/>
        <v>SFF</v>
      </c>
      <c r="CQW1" s="40" t="str">
        <f t="shared" si="38"/>
        <v>SFF</v>
      </c>
      <c r="CQX1" s="40" t="str">
        <f t="shared" si="38"/>
        <v>SFF</v>
      </c>
      <c r="CQY1" s="40" t="str">
        <f t="shared" si="38"/>
        <v>SFF</v>
      </c>
      <c r="CQZ1" s="40" t="str">
        <f t="shared" si="38"/>
        <v>SFF</v>
      </c>
      <c r="CRA1" s="40" t="str">
        <f t="shared" si="38"/>
        <v>SFF</v>
      </c>
      <c r="CRB1" s="40" t="str">
        <f t="shared" si="38"/>
        <v>SFF</v>
      </c>
      <c r="CRC1" s="40" t="str">
        <f t="shared" si="38"/>
        <v>SFF</v>
      </c>
      <c r="CRD1" s="40" t="str">
        <f t="shared" si="38"/>
        <v>SFF</v>
      </c>
      <c r="CRE1" s="40" t="str">
        <f t="shared" si="38"/>
        <v>SFF</v>
      </c>
      <c r="CRF1" s="40" t="str">
        <f t="shared" si="38"/>
        <v>SFF</v>
      </c>
      <c r="CRG1" s="40" t="str">
        <f t="shared" si="38"/>
        <v>SFF</v>
      </c>
      <c r="CRH1" s="40" t="str">
        <f t="shared" si="38"/>
        <v>SFF</v>
      </c>
      <c r="CRI1" s="40" t="str">
        <f t="shared" si="38"/>
        <v>SFF</v>
      </c>
      <c r="CRJ1" s="40" t="str">
        <f t="shared" ref="CRJ1:CTU1" si="39">CRI1</f>
        <v>SFF</v>
      </c>
      <c r="CRK1" s="40" t="str">
        <f t="shared" si="39"/>
        <v>SFF</v>
      </c>
      <c r="CRL1" s="40" t="str">
        <f t="shared" si="39"/>
        <v>SFF</v>
      </c>
      <c r="CRM1" s="40" t="str">
        <f t="shared" si="39"/>
        <v>SFF</v>
      </c>
      <c r="CRN1" s="40" t="str">
        <f t="shared" si="39"/>
        <v>SFF</v>
      </c>
      <c r="CRO1" s="40" t="str">
        <f t="shared" si="39"/>
        <v>SFF</v>
      </c>
      <c r="CRP1" s="40" t="str">
        <f t="shared" si="39"/>
        <v>SFF</v>
      </c>
      <c r="CRQ1" s="40" t="str">
        <f t="shared" si="39"/>
        <v>SFF</v>
      </c>
      <c r="CRR1" s="40" t="str">
        <f t="shared" si="39"/>
        <v>SFF</v>
      </c>
      <c r="CRS1" s="40" t="str">
        <f t="shared" si="39"/>
        <v>SFF</v>
      </c>
      <c r="CRT1" s="40" t="str">
        <f t="shared" si="39"/>
        <v>SFF</v>
      </c>
      <c r="CRU1" s="40" t="str">
        <f t="shared" si="39"/>
        <v>SFF</v>
      </c>
      <c r="CRV1" s="40" t="str">
        <f t="shared" si="39"/>
        <v>SFF</v>
      </c>
      <c r="CRW1" s="40" t="str">
        <f t="shared" si="39"/>
        <v>SFF</v>
      </c>
      <c r="CRX1" s="40" t="str">
        <f t="shared" si="39"/>
        <v>SFF</v>
      </c>
      <c r="CRY1" s="40" t="str">
        <f t="shared" si="39"/>
        <v>SFF</v>
      </c>
      <c r="CRZ1" s="40" t="str">
        <f t="shared" si="39"/>
        <v>SFF</v>
      </c>
      <c r="CSA1" s="40" t="str">
        <f t="shared" si="39"/>
        <v>SFF</v>
      </c>
      <c r="CSB1" s="40" t="str">
        <f t="shared" si="39"/>
        <v>SFF</v>
      </c>
      <c r="CSC1" s="40" t="str">
        <f t="shared" si="39"/>
        <v>SFF</v>
      </c>
      <c r="CSD1" s="40" t="str">
        <f t="shared" si="39"/>
        <v>SFF</v>
      </c>
      <c r="CSE1" s="40" t="str">
        <f t="shared" si="39"/>
        <v>SFF</v>
      </c>
      <c r="CSF1" s="40" t="str">
        <f t="shared" si="39"/>
        <v>SFF</v>
      </c>
      <c r="CSG1" s="40" t="str">
        <f t="shared" si="39"/>
        <v>SFF</v>
      </c>
      <c r="CSH1" s="40" t="str">
        <f t="shared" si="39"/>
        <v>SFF</v>
      </c>
      <c r="CSI1" s="40" t="str">
        <f t="shared" si="39"/>
        <v>SFF</v>
      </c>
      <c r="CSJ1" s="40" t="str">
        <f t="shared" si="39"/>
        <v>SFF</v>
      </c>
      <c r="CSK1" s="40" t="str">
        <f t="shared" si="39"/>
        <v>SFF</v>
      </c>
      <c r="CSL1" s="40" t="str">
        <f t="shared" si="39"/>
        <v>SFF</v>
      </c>
      <c r="CSM1" s="40" t="str">
        <f t="shared" si="39"/>
        <v>SFF</v>
      </c>
      <c r="CSN1" s="40" t="str">
        <f t="shared" si="39"/>
        <v>SFF</v>
      </c>
      <c r="CSO1" s="40" t="str">
        <f t="shared" si="39"/>
        <v>SFF</v>
      </c>
      <c r="CSP1" s="40" t="str">
        <f t="shared" si="39"/>
        <v>SFF</v>
      </c>
      <c r="CSQ1" s="40" t="str">
        <f t="shared" si="39"/>
        <v>SFF</v>
      </c>
      <c r="CSR1" s="40" t="str">
        <f t="shared" si="39"/>
        <v>SFF</v>
      </c>
      <c r="CSS1" s="40" t="str">
        <f t="shared" si="39"/>
        <v>SFF</v>
      </c>
      <c r="CST1" s="40" t="str">
        <f t="shared" si="39"/>
        <v>SFF</v>
      </c>
      <c r="CSU1" s="40" t="str">
        <f t="shared" si="39"/>
        <v>SFF</v>
      </c>
      <c r="CSV1" s="40" t="str">
        <f t="shared" si="39"/>
        <v>SFF</v>
      </c>
      <c r="CSW1" s="40" t="str">
        <f t="shared" si="39"/>
        <v>SFF</v>
      </c>
      <c r="CSX1" s="40" t="str">
        <f t="shared" si="39"/>
        <v>SFF</v>
      </c>
      <c r="CSY1" s="40" t="str">
        <f t="shared" si="39"/>
        <v>SFF</v>
      </c>
      <c r="CSZ1" s="40" t="str">
        <f t="shared" si="39"/>
        <v>SFF</v>
      </c>
      <c r="CTA1" s="40" t="str">
        <f t="shared" si="39"/>
        <v>SFF</v>
      </c>
      <c r="CTB1" s="40" t="str">
        <f t="shared" si="39"/>
        <v>SFF</v>
      </c>
      <c r="CTC1" s="40" t="str">
        <f t="shared" si="39"/>
        <v>SFF</v>
      </c>
      <c r="CTD1" s="40" t="str">
        <f t="shared" si="39"/>
        <v>SFF</v>
      </c>
      <c r="CTE1" s="40" t="str">
        <f t="shared" si="39"/>
        <v>SFF</v>
      </c>
      <c r="CTF1" s="40" t="str">
        <f t="shared" si="39"/>
        <v>SFF</v>
      </c>
      <c r="CTG1" s="40" t="str">
        <f t="shared" si="39"/>
        <v>SFF</v>
      </c>
      <c r="CTH1" s="40" t="str">
        <f t="shared" si="39"/>
        <v>SFF</v>
      </c>
      <c r="CTI1" s="40" t="str">
        <f t="shared" si="39"/>
        <v>SFF</v>
      </c>
      <c r="CTJ1" s="40" t="str">
        <f t="shared" si="39"/>
        <v>SFF</v>
      </c>
      <c r="CTK1" s="40" t="str">
        <f t="shared" si="39"/>
        <v>SFF</v>
      </c>
      <c r="CTL1" s="40" t="str">
        <f t="shared" si="39"/>
        <v>SFF</v>
      </c>
      <c r="CTM1" s="40" t="str">
        <f t="shared" si="39"/>
        <v>SFF</v>
      </c>
      <c r="CTN1" s="40" t="str">
        <f t="shared" si="39"/>
        <v>SFF</v>
      </c>
      <c r="CTO1" s="40" t="str">
        <f t="shared" si="39"/>
        <v>SFF</v>
      </c>
      <c r="CTP1" s="40" t="str">
        <f t="shared" si="39"/>
        <v>SFF</v>
      </c>
      <c r="CTQ1" s="40" t="str">
        <f t="shared" si="39"/>
        <v>SFF</v>
      </c>
      <c r="CTR1" s="40" t="str">
        <f t="shared" si="39"/>
        <v>SFF</v>
      </c>
      <c r="CTS1" s="40" t="str">
        <f t="shared" si="39"/>
        <v>SFF</v>
      </c>
      <c r="CTT1" s="40" t="str">
        <f t="shared" si="39"/>
        <v>SFF</v>
      </c>
      <c r="CTU1" s="40" t="str">
        <f t="shared" si="39"/>
        <v>SFF</v>
      </c>
      <c r="CTV1" s="40" t="str">
        <f t="shared" ref="CTV1:CWG1" si="40">CTU1</f>
        <v>SFF</v>
      </c>
      <c r="CTW1" s="40" t="str">
        <f t="shared" si="40"/>
        <v>SFF</v>
      </c>
      <c r="CTX1" s="40" t="str">
        <f t="shared" si="40"/>
        <v>SFF</v>
      </c>
      <c r="CTY1" s="40" t="str">
        <f t="shared" si="40"/>
        <v>SFF</v>
      </c>
      <c r="CTZ1" s="40" t="str">
        <f t="shared" si="40"/>
        <v>SFF</v>
      </c>
      <c r="CUA1" s="40" t="str">
        <f t="shared" si="40"/>
        <v>SFF</v>
      </c>
      <c r="CUB1" s="40" t="str">
        <f t="shared" si="40"/>
        <v>SFF</v>
      </c>
      <c r="CUC1" s="40" t="str">
        <f t="shared" si="40"/>
        <v>SFF</v>
      </c>
      <c r="CUD1" s="40" t="str">
        <f t="shared" si="40"/>
        <v>SFF</v>
      </c>
      <c r="CUE1" s="40" t="str">
        <f t="shared" si="40"/>
        <v>SFF</v>
      </c>
      <c r="CUF1" s="40" t="str">
        <f t="shared" si="40"/>
        <v>SFF</v>
      </c>
      <c r="CUG1" s="40" t="str">
        <f t="shared" si="40"/>
        <v>SFF</v>
      </c>
      <c r="CUH1" s="40" t="str">
        <f t="shared" si="40"/>
        <v>SFF</v>
      </c>
      <c r="CUI1" s="40" t="str">
        <f t="shared" si="40"/>
        <v>SFF</v>
      </c>
      <c r="CUJ1" s="40" t="str">
        <f t="shared" si="40"/>
        <v>SFF</v>
      </c>
      <c r="CUK1" s="40" t="str">
        <f t="shared" si="40"/>
        <v>SFF</v>
      </c>
      <c r="CUL1" s="40" t="str">
        <f t="shared" si="40"/>
        <v>SFF</v>
      </c>
      <c r="CUM1" s="40" t="str">
        <f t="shared" si="40"/>
        <v>SFF</v>
      </c>
      <c r="CUN1" s="40" t="str">
        <f t="shared" si="40"/>
        <v>SFF</v>
      </c>
      <c r="CUO1" s="40" t="str">
        <f t="shared" si="40"/>
        <v>SFF</v>
      </c>
      <c r="CUP1" s="40" t="str">
        <f t="shared" si="40"/>
        <v>SFF</v>
      </c>
      <c r="CUQ1" s="40" t="str">
        <f t="shared" si="40"/>
        <v>SFF</v>
      </c>
      <c r="CUR1" s="40" t="str">
        <f t="shared" si="40"/>
        <v>SFF</v>
      </c>
      <c r="CUS1" s="40" t="str">
        <f t="shared" si="40"/>
        <v>SFF</v>
      </c>
      <c r="CUT1" s="40" t="str">
        <f t="shared" si="40"/>
        <v>SFF</v>
      </c>
      <c r="CUU1" s="40" t="str">
        <f t="shared" si="40"/>
        <v>SFF</v>
      </c>
      <c r="CUV1" s="40" t="str">
        <f t="shared" si="40"/>
        <v>SFF</v>
      </c>
      <c r="CUW1" s="40" t="str">
        <f t="shared" si="40"/>
        <v>SFF</v>
      </c>
      <c r="CUX1" s="40" t="str">
        <f t="shared" si="40"/>
        <v>SFF</v>
      </c>
      <c r="CUY1" s="40" t="str">
        <f t="shared" si="40"/>
        <v>SFF</v>
      </c>
      <c r="CUZ1" s="40" t="str">
        <f t="shared" si="40"/>
        <v>SFF</v>
      </c>
      <c r="CVA1" s="40" t="str">
        <f t="shared" si="40"/>
        <v>SFF</v>
      </c>
      <c r="CVB1" s="40" t="str">
        <f t="shared" si="40"/>
        <v>SFF</v>
      </c>
      <c r="CVC1" s="40" t="str">
        <f t="shared" si="40"/>
        <v>SFF</v>
      </c>
      <c r="CVD1" s="40" t="str">
        <f t="shared" si="40"/>
        <v>SFF</v>
      </c>
      <c r="CVE1" s="40" t="str">
        <f t="shared" si="40"/>
        <v>SFF</v>
      </c>
      <c r="CVF1" s="40" t="str">
        <f t="shared" si="40"/>
        <v>SFF</v>
      </c>
      <c r="CVG1" s="40" t="str">
        <f t="shared" si="40"/>
        <v>SFF</v>
      </c>
      <c r="CVH1" s="40" t="str">
        <f t="shared" si="40"/>
        <v>SFF</v>
      </c>
      <c r="CVI1" s="40" t="str">
        <f t="shared" si="40"/>
        <v>SFF</v>
      </c>
      <c r="CVJ1" s="40" t="str">
        <f t="shared" si="40"/>
        <v>SFF</v>
      </c>
      <c r="CVK1" s="40" t="str">
        <f t="shared" si="40"/>
        <v>SFF</v>
      </c>
      <c r="CVL1" s="40" t="str">
        <f t="shared" si="40"/>
        <v>SFF</v>
      </c>
      <c r="CVM1" s="40" t="str">
        <f t="shared" si="40"/>
        <v>SFF</v>
      </c>
      <c r="CVN1" s="40" t="str">
        <f t="shared" si="40"/>
        <v>SFF</v>
      </c>
      <c r="CVO1" s="40" t="str">
        <f t="shared" si="40"/>
        <v>SFF</v>
      </c>
      <c r="CVP1" s="40" t="str">
        <f t="shared" si="40"/>
        <v>SFF</v>
      </c>
      <c r="CVQ1" s="40" t="str">
        <f t="shared" si="40"/>
        <v>SFF</v>
      </c>
      <c r="CVR1" s="40" t="str">
        <f t="shared" si="40"/>
        <v>SFF</v>
      </c>
      <c r="CVS1" s="40" t="str">
        <f t="shared" si="40"/>
        <v>SFF</v>
      </c>
      <c r="CVT1" s="40" t="str">
        <f t="shared" si="40"/>
        <v>SFF</v>
      </c>
      <c r="CVU1" s="40" t="str">
        <f t="shared" si="40"/>
        <v>SFF</v>
      </c>
      <c r="CVV1" s="40" t="str">
        <f t="shared" si="40"/>
        <v>SFF</v>
      </c>
      <c r="CVW1" s="40" t="str">
        <f t="shared" si="40"/>
        <v>SFF</v>
      </c>
      <c r="CVX1" s="40" t="str">
        <f t="shared" si="40"/>
        <v>SFF</v>
      </c>
      <c r="CVY1" s="40" t="str">
        <f t="shared" si="40"/>
        <v>SFF</v>
      </c>
      <c r="CVZ1" s="40" t="str">
        <f t="shared" si="40"/>
        <v>SFF</v>
      </c>
      <c r="CWA1" s="40" t="str">
        <f t="shared" si="40"/>
        <v>SFF</v>
      </c>
      <c r="CWB1" s="40" t="str">
        <f t="shared" si="40"/>
        <v>SFF</v>
      </c>
      <c r="CWC1" s="40" t="str">
        <f t="shared" si="40"/>
        <v>SFF</v>
      </c>
      <c r="CWD1" s="40" t="str">
        <f t="shared" si="40"/>
        <v>SFF</v>
      </c>
      <c r="CWE1" s="40" t="str">
        <f t="shared" si="40"/>
        <v>SFF</v>
      </c>
      <c r="CWF1" s="40" t="str">
        <f t="shared" si="40"/>
        <v>SFF</v>
      </c>
      <c r="CWG1" s="40" t="str">
        <f t="shared" si="40"/>
        <v>SFF</v>
      </c>
      <c r="CWH1" s="40" t="str">
        <f t="shared" ref="CWH1:CYS1" si="41">CWG1</f>
        <v>SFF</v>
      </c>
      <c r="CWI1" s="40" t="str">
        <f t="shared" si="41"/>
        <v>SFF</v>
      </c>
      <c r="CWJ1" s="40" t="str">
        <f t="shared" si="41"/>
        <v>SFF</v>
      </c>
      <c r="CWK1" s="40" t="str">
        <f t="shared" si="41"/>
        <v>SFF</v>
      </c>
      <c r="CWL1" s="40" t="str">
        <f t="shared" si="41"/>
        <v>SFF</v>
      </c>
      <c r="CWM1" s="40" t="str">
        <f t="shared" si="41"/>
        <v>SFF</v>
      </c>
      <c r="CWN1" s="40" t="str">
        <f t="shared" si="41"/>
        <v>SFF</v>
      </c>
      <c r="CWO1" s="40" t="str">
        <f t="shared" si="41"/>
        <v>SFF</v>
      </c>
      <c r="CWP1" s="40" t="str">
        <f t="shared" si="41"/>
        <v>SFF</v>
      </c>
      <c r="CWQ1" s="40" t="str">
        <f t="shared" si="41"/>
        <v>SFF</v>
      </c>
      <c r="CWR1" s="40" t="str">
        <f t="shared" si="41"/>
        <v>SFF</v>
      </c>
      <c r="CWS1" s="40" t="str">
        <f t="shared" si="41"/>
        <v>SFF</v>
      </c>
      <c r="CWT1" s="40" t="str">
        <f t="shared" si="41"/>
        <v>SFF</v>
      </c>
      <c r="CWU1" s="40" t="str">
        <f t="shared" si="41"/>
        <v>SFF</v>
      </c>
      <c r="CWV1" s="40" t="str">
        <f t="shared" si="41"/>
        <v>SFF</v>
      </c>
      <c r="CWW1" s="40" t="str">
        <f t="shared" si="41"/>
        <v>SFF</v>
      </c>
      <c r="CWX1" s="40" t="str">
        <f t="shared" si="41"/>
        <v>SFF</v>
      </c>
      <c r="CWY1" s="40" t="str">
        <f t="shared" si="41"/>
        <v>SFF</v>
      </c>
      <c r="CWZ1" s="40" t="str">
        <f t="shared" si="41"/>
        <v>SFF</v>
      </c>
      <c r="CXA1" s="40" t="str">
        <f t="shared" si="41"/>
        <v>SFF</v>
      </c>
      <c r="CXB1" s="40" t="str">
        <f t="shared" si="41"/>
        <v>SFF</v>
      </c>
      <c r="CXC1" s="40" t="str">
        <f t="shared" si="41"/>
        <v>SFF</v>
      </c>
      <c r="CXD1" s="40" t="str">
        <f t="shared" si="41"/>
        <v>SFF</v>
      </c>
      <c r="CXE1" s="40" t="str">
        <f t="shared" si="41"/>
        <v>SFF</v>
      </c>
      <c r="CXF1" s="40" t="str">
        <f t="shared" si="41"/>
        <v>SFF</v>
      </c>
      <c r="CXG1" s="40" t="str">
        <f t="shared" si="41"/>
        <v>SFF</v>
      </c>
      <c r="CXH1" s="40" t="str">
        <f t="shared" si="41"/>
        <v>SFF</v>
      </c>
      <c r="CXI1" s="40" t="str">
        <f t="shared" si="41"/>
        <v>SFF</v>
      </c>
      <c r="CXJ1" s="40" t="str">
        <f t="shared" si="41"/>
        <v>SFF</v>
      </c>
      <c r="CXK1" s="40" t="str">
        <f t="shared" si="41"/>
        <v>SFF</v>
      </c>
      <c r="CXL1" s="40" t="str">
        <f t="shared" si="41"/>
        <v>SFF</v>
      </c>
      <c r="CXM1" s="40" t="str">
        <f t="shared" si="41"/>
        <v>SFF</v>
      </c>
      <c r="CXN1" s="40" t="str">
        <f t="shared" si="41"/>
        <v>SFF</v>
      </c>
      <c r="CXO1" s="40" t="str">
        <f t="shared" si="41"/>
        <v>SFF</v>
      </c>
      <c r="CXP1" s="40" t="str">
        <f t="shared" si="41"/>
        <v>SFF</v>
      </c>
      <c r="CXQ1" s="40" t="str">
        <f t="shared" si="41"/>
        <v>SFF</v>
      </c>
      <c r="CXR1" s="40" t="str">
        <f t="shared" si="41"/>
        <v>SFF</v>
      </c>
      <c r="CXS1" s="40" t="str">
        <f t="shared" si="41"/>
        <v>SFF</v>
      </c>
      <c r="CXT1" s="40" t="str">
        <f t="shared" si="41"/>
        <v>SFF</v>
      </c>
      <c r="CXU1" s="40" t="str">
        <f t="shared" si="41"/>
        <v>SFF</v>
      </c>
      <c r="CXV1" s="40" t="str">
        <f t="shared" si="41"/>
        <v>SFF</v>
      </c>
      <c r="CXW1" s="40" t="str">
        <f t="shared" si="41"/>
        <v>SFF</v>
      </c>
      <c r="CXX1" s="40" t="str">
        <f t="shared" si="41"/>
        <v>SFF</v>
      </c>
      <c r="CXY1" s="40" t="str">
        <f t="shared" si="41"/>
        <v>SFF</v>
      </c>
      <c r="CXZ1" s="40" t="str">
        <f t="shared" si="41"/>
        <v>SFF</v>
      </c>
      <c r="CYA1" s="40" t="str">
        <f t="shared" si="41"/>
        <v>SFF</v>
      </c>
      <c r="CYB1" s="40" t="str">
        <f t="shared" si="41"/>
        <v>SFF</v>
      </c>
      <c r="CYC1" s="40" t="str">
        <f t="shared" si="41"/>
        <v>SFF</v>
      </c>
      <c r="CYD1" s="40" t="str">
        <f t="shared" si="41"/>
        <v>SFF</v>
      </c>
      <c r="CYE1" s="40" t="str">
        <f t="shared" si="41"/>
        <v>SFF</v>
      </c>
      <c r="CYF1" s="40" t="str">
        <f t="shared" si="41"/>
        <v>SFF</v>
      </c>
      <c r="CYG1" s="40" t="str">
        <f t="shared" si="41"/>
        <v>SFF</v>
      </c>
      <c r="CYH1" s="40" t="str">
        <f t="shared" si="41"/>
        <v>SFF</v>
      </c>
      <c r="CYI1" s="40" t="str">
        <f t="shared" si="41"/>
        <v>SFF</v>
      </c>
      <c r="CYJ1" s="40" t="str">
        <f t="shared" si="41"/>
        <v>SFF</v>
      </c>
      <c r="CYK1" s="40" t="str">
        <f t="shared" si="41"/>
        <v>SFF</v>
      </c>
      <c r="CYL1" s="40" t="str">
        <f t="shared" si="41"/>
        <v>SFF</v>
      </c>
      <c r="CYM1" s="40" t="str">
        <f t="shared" si="41"/>
        <v>SFF</v>
      </c>
      <c r="CYN1" s="40" t="str">
        <f t="shared" si="41"/>
        <v>SFF</v>
      </c>
      <c r="CYO1" s="40" t="str">
        <f t="shared" si="41"/>
        <v>SFF</v>
      </c>
      <c r="CYP1" s="40" t="str">
        <f t="shared" si="41"/>
        <v>SFF</v>
      </c>
      <c r="CYQ1" s="40" t="str">
        <f t="shared" si="41"/>
        <v>SFF</v>
      </c>
      <c r="CYR1" s="40" t="str">
        <f t="shared" si="41"/>
        <v>SFF</v>
      </c>
      <c r="CYS1" s="40" t="str">
        <f t="shared" si="41"/>
        <v>SFF</v>
      </c>
      <c r="CYT1" s="40" t="str">
        <f t="shared" ref="CYT1:DBE1" si="42">CYS1</f>
        <v>SFF</v>
      </c>
      <c r="CYU1" s="40" t="str">
        <f t="shared" si="42"/>
        <v>SFF</v>
      </c>
      <c r="CYV1" s="40" t="str">
        <f t="shared" si="42"/>
        <v>SFF</v>
      </c>
      <c r="CYW1" s="40" t="str">
        <f t="shared" si="42"/>
        <v>SFF</v>
      </c>
      <c r="CYX1" s="40" t="str">
        <f t="shared" si="42"/>
        <v>SFF</v>
      </c>
      <c r="CYY1" s="40" t="str">
        <f t="shared" si="42"/>
        <v>SFF</v>
      </c>
      <c r="CYZ1" s="40" t="str">
        <f t="shared" si="42"/>
        <v>SFF</v>
      </c>
      <c r="CZA1" s="40" t="str">
        <f t="shared" si="42"/>
        <v>SFF</v>
      </c>
      <c r="CZB1" s="40" t="str">
        <f t="shared" si="42"/>
        <v>SFF</v>
      </c>
      <c r="CZC1" s="40" t="str">
        <f t="shared" si="42"/>
        <v>SFF</v>
      </c>
      <c r="CZD1" s="40" t="str">
        <f t="shared" si="42"/>
        <v>SFF</v>
      </c>
      <c r="CZE1" s="40" t="str">
        <f t="shared" si="42"/>
        <v>SFF</v>
      </c>
      <c r="CZF1" s="40" t="str">
        <f t="shared" si="42"/>
        <v>SFF</v>
      </c>
      <c r="CZG1" s="40" t="str">
        <f t="shared" si="42"/>
        <v>SFF</v>
      </c>
      <c r="CZH1" s="40" t="str">
        <f t="shared" si="42"/>
        <v>SFF</v>
      </c>
      <c r="CZI1" s="40" t="str">
        <f t="shared" si="42"/>
        <v>SFF</v>
      </c>
      <c r="CZJ1" s="40" t="str">
        <f t="shared" si="42"/>
        <v>SFF</v>
      </c>
      <c r="CZK1" s="40" t="str">
        <f t="shared" si="42"/>
        <v>SFF</v>
      </c>
      <c r="CZL1" s="40" t="str">
        <f t="shared" si="42"/>
        <v>SFF</v>
      </c>
      <c r="CZM1" s="40" t="str">
        <f t="shared" si="42"/>
        <v>SFF</v>
      </c>
      <c r="CZN1" s="40" t="str">
        <f t="shared" si="42"/>
        <v>SFF</v>
      </c>
      <c r="CZO1" s="40" t="str">
        <f t="shared" si="42"/>
        <v>SFF</v>
      </c>
      <c r="CZP1" s="40" t="str">
        <f t="shared" si="42"/>
        <v>SFF</v>
      </c>
      <c r="CZQ1" s="40" t="str">
        <f t="shared" si="42"/>
        <v>SFF</v>
      </c>
      <c r="CZR1" s="40" t="str">
        <f t="shared" si="42"/>
        <v>SFF</v>
      </c>
      <c r="CZS1" s="40" t="str">
        <f t="shared" si="42"/>
        <v>SFF</v>
      </c>
      <c r="CZT1" s="40" t="str">
        <f t="shared" si="42"/>
        <v>SFF</v>
      </c>
      <c r="CZU1" s="40" t="str">
        <f t="shared" si="42"/>
        <v>SFF</v>
      </c>
      <c r="CZV1" s="40" t="str">
        <f t="shared" si="42"/>
        <v>SFF</v>
      </c>
      <c r="CZW1" s="40" t="str">
        <f t="shared" si="42"/>
        <v>SFF</v>
      </c>
      <c r="CZX1" s="40" t="str">
        <f t="shared" si="42"/>
        <v>SFF</v>
      </c>
      <c r="CZY1" s="40" t="str">
        <f t="shared" si="42"/>
        <v>SFF</v>
      </c>
      <c r="CZZ1" s="40" t="str">
        <f t="shared" si="42"/>
        <v>SFF</v>
      </c>
      <c r="DAA1" s="40" t="str">
        <f t="shared" si="42"/>
        <v>SFF</v>
      </c>
      <c r="DAB1" s="40" t="str">
        <f t="shared" si="42"/>
        <v>SFF</v>
      </c>
      <c r="DAC1" s="40" t="str">
        <f t="shared" si="42"/>
        <v>SFF</v>
      </c>
      <c r="DAD1" s="40" t="str">
        <f t="shared" si="42"/>
        <v>SFF</v>
      </c>
      <c r="DAE1" s="40" t="str">
        <f t="shared" si="42"/>
        <v>SFF</v>
      </c>
      <c r="DAF1" s="40" t="str">
        <f t="shared" si="42"/>
        <v>SFF</v>
      </c>
      <c r="DAG1" s="40" t="str">
        <f t="shared" si="42"/>
        <v>SFF</v>
      </c>
      <c r="DAH1" s="40" t="str">
        <f t="shared" si="42"/>
        <v>SFF</v>
      </c>
      <c r="DAI1" s="40" t="str">
        <f t="shared" si="42"/>
        <v>SFF</v>
      </c>
      <c r="DAJ1" s="40" t="str">
        <f t="shared" si="42"/>
        <v>SFF</v>
      </c>
      <c r="DAK1" s="40" t="str">
        <f t="shared" si="42"/>
        <v>SFF</v>
      </c>
      <c r="DAL1" s="40" t="str">
        <f t="shared" si="42"/>
        <v>SFF</v>
      </c>
      <c r="DAM1" s="40" t="str">
        <f t="shared" si="42"/>
        <v>SFF</v>
      </c>
      <c r="DAN1" s="40" t="str">
        <f t="shared" si="42"/>
        <v>SFF</v>
      </c>
      <c r="DAO1" s="40" t="str">
        <f t="shared" si="42"/>
        <v>SFF</v>
      </c>
      <c r="DAP1" s="40" t="str">
        <f t="shared" si="42"/>
        <v>SFF</v>
      </c>
      <c r="DAQ1" s="40" t="str">
        <f t="shared" si="42"/>
        <v>SFF</v>
      </c>
      <c r="DAR1" s="40" t="str">
        <f t="shared" si="42"/>
        <v>SFF</v>
      </c>
      <c r="DAS1" s="40" t="str">
        <f t="shared" si="42"/>
        <v>SFF</v>
      </c>
      <c r="DAT1" s="40" t="str">
        <f t="shared" si="42"/>
        <v>SFF</v>
      </c>
      <c r="DAU1" s="40" t="str">
        <f t="shared" si="42"/>
        <v>SFF</v>
      </c>
      <c r="DAV1" s="40" t="str">
        <f t="shared" si="42"/>
        <v>SFF</v>
      </c>
      <c r="DAW1" s="40" t="str">
        <f t="shared" si="42"/>
        <v>SFF</v>
      </c>
      <c r="DAX1" s="40" t="str">
        <f t="shared" si="42"/>
        <v>SFF</v>
      </c>
      <c r="DAY1" s="40" t="str">
        <f t="shared" si="42"/>
        <v>SFF</v>
      </c>
      <c r="DAZ1" s="40" t="str">
        <f t="shared" si="42"/>
        <v>SFF</v>
      </c>
      <c r="DBA1" s="40" t="str">
        <f t="shared" si="42"/>
        <v>SFF</v>
      </c>
      <c r="DBB1" s="40" t="str">
        <f t="shared" si="42"/>
        <v>SFF</v>
      </c>
      <c r="DBC1" s="40" t="str">
        <f t="shared" si="42"/>
        <v>SFF</v>
      </c>
      <c r="DBD1" s="40" t="str">
        <f t="shared" si="42"/>
        <v>SFF</v>
      </c>
      <c r="DBE1" s="40" t="str">
        <f t="shared" si="42"/>
        <v>SFF</v>
      </c>
      <c r="DBF1" s="40" t="str">
        <f t="shared" ref="DBF1:DDQ1" si="43">DBE1</f>
        <v>SFF</v>
      </c>
      <c r="DBG1" s="40" t="str">
        <f t="shared" si="43"/>
        <v>SFF</v>
      </c>
      <c r="DBH1" s="40" t="str">
        <f t="shared" si="43"/>
        <v>SFF</v>
      </c>
      <c r="DBI1" s="40" t="str">
        <f t="shared" si="43"/>
        <v>SFF</v>
      </c>
      <c r="DBJ1" s="40" t="str">
        <f t="shared" si="43"/>
        <v>SFF</v>
      </c>
      <c r="DBK1" s="40" t="str">
        <f t="shared" si="43"/>
        <v>SFF</v>
      </c>
      <c r="DBL1" s="40" t="str">
        <f t="shared" si="43"/>
        <v>SFF</v>
      </c>
      <c r="DBM1" s="40" t="str">
        <f t="shared" si="43"/>
        <v>SFF</v>
      </c>
      <c r="DBN1" s="40" t="str">
        <f t="shared" si="43"/>
        <v>SFF</v>
      </c>
      <c r="DBO1" s="40" t="str">
        <f t="shared" si="43"/>
        <v>SFF</v>
      </c>
      <c r="DBP1" s="40" t="str">
        <f t="shared" si="43"/>
        <v>SFF</v>
      </c>
      <c r="DBQ1" s="40" t="str">
        <f t="shared" si="43"/>
        <v>SFF</v>
      </c>
      <c r="DBR1" s="40" t="str">
        <f t="shared" si="43"/>
        <v>SFF</v>
      </c>
      <c r="DBS1" s="40" t="str">
        <f t="shared" si="43"/>
        <v>SFF</v>
      </c>
      <c r="DBT1" s="40" t="str">
        <f t="shared" si="43"/>
        <v>SFF</v>
      </c>
      <c r="DBU1" s="40" t="str">
        <f t="shared" si="43"/>
        <v>SFF</v>
      </c>
      <c r="DBV1" s="40" t="str">
        <f t="shared" si="43"/>
        <v>SFF</v>
      </c>
      <c r="DBW1" s="40" t="str">
        <f t="shared" si="43"/>
        <v>SFF</v>
      </c>
      <c r="DBX1" s="40" t="str">
        <f t="shared" si="43"/>
        <v>SFF</v>
      </c>
      <c r="DBY1" s="40" t="str">
        <f t="shared" si="43"/>
        <v>SFF</v>
      </c>
      <c r="DBZ1" s="40" t="str">
        <f t="shared" si="43"/>
        <v>SFF</v>
      </c>
      <c r="DCA1" s="40" t="str">
        <f t="shared" si="43"/>
        <v>SFF</v>
      </c>
      <c r="DCB1" s="40" t="str">
        <f t="shared" si="43"/>
        <v>SFF</v>
      </c>
      <c r="DCC1" s="40" t="str">
        <f t="shared" si="43"/>
        <v>SFF</v>
      </c>
      <c r="DCD1" s="40" t="str">
        <f t="shared" si="43"/>
        <v>SFF</v>
      </c>
      <c r="DCE1" s="40" t="str">
        <f t="shared" si="43"/>
        <v>SFF</v>
      </c>
      <c r="DCF1" s="40" t="str">
        <f t="shared" si="43"/>
        <v>SFF</v>
      </c>
      <c r="DCG1" s="40" t="str">
        <f t="shared" si="43"/>
        <v>SFF</v>
      </c>
      <c r="DCH1" s="40" t="str">
        <f t="shared" si="43"/>
        <v>SFF</v>
      </c>
      <c r="DCI1" s="40" t="str">
        <f t="shared" si="43"/>
        <v>SFF</v>
      </c>
      <c r="DCJ1" s="40" t="str">
        <f t="shared" si="43"/>
        <v>SFF</v>
      </c>
      <c r="DCK1" s="40" t="str">
        <f t="shared" si="43"/>
        <v>SFF</v>
      </c>
      <c r="DCL1" s="40" t="str">
        <f t="shared" si="43"/>
        <v>SFF</v>
      </c>
      <c r="DCM1" s="40" t="str">
        <f t="shared" si="43"/>
        <v>SFF</v>
      </c>
      <c r="DCN1" s="40" t="str">
        <f t="shared" si="43"/>
        <v>SFF</v>
      </c>
      <c r="DCO1" s="40" t="str">
        <f t="shared" si="43"/>
        <v>SFF</v>
      </c>
      <c r="DCP1" s="40" t="str">
        <f t="shared" si="43"/>
        <v>SFF</v>
      </c>
      <c r="DCQ1" s="40" t="str">
        <f t="shared" si="43"/>
        <v>SFF</v>
      </c>
      <c r="DCR1" s="40" t="str">
        <f t="shared" si="43"/>
        <v>SFF</v>
      </c>
      <c r="DCS1" s="40" t="str">
        <f t="shared" si="43"/>
        <v>SFF</v>
      </c>
      <c r="DCT1" s="40" t="str">
        <f t="shared" si="43"/>
        <v>SFF</v>
      </c>
      <c r="DCU1" s="40" t="str">
        <f t="shared" si="43"/>
        <v>SFF</v>
      </c>
      <c r="DCV1" s="40" t="str">
        <f t="shared" si="43"/>
        <v>SFF</v>
      </c>
      <c r="DCW1" s="40" t="str">
        <f t="shared" si="43"/>
        <v>SFF</v>
      </c>
      <c r="DCX1" s="40" t="str">
        <f t="shared" si="43"/>
        <v>SFF</v>
      </c>
      <c r="DCY1" s="40" t="str">
        <f t="shared" si="43"/>
        <v>SFF</v>
      </c>
      <c r="DCZ1" s="40" t="str">
        <f t="shared" si="43"/>
        <v>SFF</v>
      </c>
      <c r="DDA1" s="40" t="str">
        <f t="shared" si="43"/>
        <v>SFF</v>
      </c>
      <c r="DDB1" s="40" t="str">
        <f t="shared" si="43"/>
        <v>SFF</v>
      </c>
      <c r="DDC1" s="40" t="str">
        <f t="shared" si="43"/>
        <v>SFF</v>
      </c>
      <c r="DDD1" s="40" t="str">
        <f t="shared" si="43"/>
        <v>SFF</v>
      </c>
      <c r="DDE1" s="40" t="str">
        <f t="shared" si="43"/>
        <v>SFF</v>
      </c>
      <c r="DDF1" s="40" t="str">
        <f t="shared" si="43"/>
        <v>SFF</v>
      </c>
      <c r="DDG1" s="40" t="str">
        <f t="shared" si="43"/>
        <v>SFF</v>
      </c>
      <c r="DDH1" s="40" t="str">
        <f t="shared" si="43"/>
        <v>SFF</v>
      </c>
      <c r="DDI1" s="40" t="str">
        <f t="shared" si="43"/>
        <v>SFF</v>
      </c>
      <c r="DDJ1" s="40" t="str">
        <f t="shared" si="43"/>
        <v>SFF</v>
      </c>
      <c r="DDK1" s="40" t="str">
        <f t="shared" si="43"/>
        <v>SFF</v>
      </c>
      <c r="DDL1" s="40" t="str">
        <f t="shared" si="43"/>
        <v>SFF</v>
      </c>
      <c r="DDM1" s="40" t="str">
        <f t="shared" si="43"/>
        <v>SFF</v>
      </c>
      <c r="DDN1" s="40" t="str">
        <f t="shared" si="43"/>
        <v>SFF</v>
      </c>
      <c r="DDO1" s="40" t="str">
        <f t="shared" si="43"/>
        <v>SFF</v>
      </c>
      <c r="DDP1" s="40" t="str">
        <f t="shared" si="43"/>
        <v>SFF</v>
      </c>
      <c r="DDQ1" s="40" t="str">
        <f t="shared" si="43"/>
        <v>SFF</v>
      </c>
      <c r="DDR1" s="40" t="str">
        <f t="shared" ref="DDR1:DGC1" si="44">DDQ1</f>
        <v>SFF</v>
      </c>
      <c r="DDS1" s="40" t="str">
        <f t="shared" si="44"/>
        <v>SFF</v>
      </c>
      <c r="DDT1" s="40" t="str">
        <f t="shared" si="44"/>
        <v>SFF</v>
      </c>
      <c r="DDU1" s="40" t="str">
        <f t="shared" si="44"/>
        <v>SFF</v>
      </c>
      <c r="DDV1" s="40" t="str">
        <f t="shared" si="44"/>
        <v>SFF</v>
      </c>
      <c r="DDW1" s="40" t="str">
        <f t="shared" si="44"/>
        <v>SFF</v>
      </c>
      <c r="DDX1" s="40" t="str">
        <f t="shared" si="44"/>
        <v>SFF</v>
      </c>
      <c r="DDY1" s="40" t="str">
        <f t="shared" si="44"/>
        <v>SFF</v>
      </c>
      <c r="DDZ1" s="40" t="str">
        <f t="shared" si="44"/>
        <v>SFF</v>
      </c>
      <c r="DEA1" s="40" t="str">
        <f t="shared" si="44"/>
        <v>SFF</v>
      </c>
      <c r="DEB1" s="40" t="str">
        <f t="shared" si="44"/>
        <v>SFF</v>
      </c>
      <c r="DEC1" s="40" t="str">
        <f t="shared" si="44"/>
        <v>SFF</v>
      </c>
      <c r="DED1" s="40" t="str">
        <f t="shared" si="44"/>
        <v>SFF</v>
      </c>
      <c r="DEE1" s="40" t="str">
        <f t="shared" si="44"/>
        <v>SFF</v>
      </c>
      <c r="DEF1" s="40" t="str">
        <f t="shared" si="44"/>
        <v>SFF</v>
      </c>
      <c r="DEG1" s="40" t="str">
        <f t="shared" si="44"/>
        <v>SFF</v>
      </c>
      <c r="DEH1" s="40" t="str">
        <f t="shared" si="44"/>
        <v>SFF</v>
      </c>
      <c r="DEI1" s="40" t="str">
        <f t="shared" si="44"/>
        <v>SFF</v>
      </c>
      <c r="DEJ1" s="40" t="str">
        <f t="shared" si="44"/>
        <v>SFF</v>
      </c>
      <c r="DEK1" s="40" t="str">
        <f t="shared" si="44"/>
        <v>SFF</v>
      </c>
      <c r="DEL1" s="40" t="str">
        <f t="shared" si="44"/>
        <v>SFF</v>
      </c>
      <c r="DEM1" s="40" t="str">
        <f t="shared" si="44"/>
        <v>SFF</v>
      </c>
      <c r="DEN1" s="40" t="str">
        <f t="shared" si="44"/>
        <v>SFF</v>
      </c>
      <c r="DEO1" s="40" t="str">
        <f t="shared" si="44"/>
        <v>SFF</v>
      </c>
      <c r="DEP1" s="40" t="str">
        <f t="shared" si="44"/>
        <v>SFF</v>
      </c>
      <c r="DEQ1" s="40" t="str">
        <f t="shared" si="44"/>
        <v>SFF</v>
      </c>
      <c r="DER1" s="40" t="str">
        <f t="shared" si="44"/>
        <v>SFF</v>
      </c>
      <c r="DES1" s="40" t="str">
        <f t="shared" si="44"/>
        <v>SFF</v>
      </c>
      <c r="DET1" s="40" t="str">
        <f t="shared" si="44"/>
        <v>SFF</v>
      </c>
      <c r="DEU1" s="40" t="str">
        <f t="shared" si="44"/>
        <v>SFF</v>
      </c>
      <c r="DEV1" s="40" t="str">
        <f t="shared" si="44"/>
        <v>SFF</v>
      </c>
      <c r="DEW1" s="40" t="str">
        <f t="shared" si="44"/>
        <v>SFF</v>
      </c>
      <c r="DEX1" s="40" t="str">
        <f t="shared" si="44"/>
        <v>SFF</v>
      </c>
      <c r="DEY1" s="40" t="str">
        <f t="shared" si="44"/>
        <v>SFF</v>
      </c>
      <c r="DEZ1" s="40" t="str">
        <f t="shared" si="44"/>
        <v>SFF</v>
      </c>
      <c r="DFA1" s="40" t="str">
        <f t="shared" si="44"/>
        <v>SFF</v>
      </c>
      <c r="DFB1" s="40" t="str">
        <f t="shared" si="44"/>
        <v>SFF</v>
      </c>
      <c r="DFC1" s="40" t="str">
        <f t="shared" si="44"/>
        <v>SFF</v>
      </c>
      <c r="DFD1" s="40" t="str">
        <f t="shared" si="44"/>
        <v>SFF</v>
      </c>
      <c r="DFE1" s="40" t="str">
        <f t="shared" si="44"/>
        <v>SFF</v>
      </c>
      <c r="DFF1" s="40" t="str">
        <f t="shared" si="44"/>
        <v>SFF</v>
      </c>
      <c r="DFG1" s="40" t="str">
        <f t="shared" si="44"/>
        <v>SFF</v>
      </c>
      <c r="DFH1" s="40" t="str">
        <f t="shared" si="44"/>
        <v>SFF</v>
      </c>
      <c r="DFI1" s="40" t="str">
        <f t="shared" si="44"/>
        <v>SFF</v>
      </c>
      <c r="DFJ1" s="40" t="str">
        <f t="shared" si="44"/>
        <v>SFF</v>
      </c>
      <c r="DFK1" s="40" t="str">
        <f t="shared" si="44"/>
        <v>SFF</v>
      </c>
      <c r="DFL1" s="40" t="str">
        <f t="shared" si="44"/>
        <v>SFF</v>
      </c>
      <c r="DFM1" s="40" t="str">
        <f t="shared" si="44"/>
        <v>SFF</v>
      </c>
      <c r="DFN1" s="40" t="str">
        <f t="shared" si="44"/>
        <v>SFF</v>
      </c>
      <c r="DFO1" s="40" t="str">
        <f t="shared" si="44"/>
        <v>SFF</v>
      </c>
      <c r="DFP1" s="40" t="str">
        <f t="shared" si="44"/>
        <v>SFF</v>
      </c>
      <c r="DFQ1" s="40" t="str">
        <f t="shared" si="44"/>
        <v>SFF</v>
      </c>
      <c r="DFR1" s="40" t="str">
        <f t="shared" si="44"/>
        <v>SFF</v>
      </c>
      <c r="DFS1" s="40" t="str">
        <f t="shared" si="44"/>
        <v>SFF</v>
      </c>
      <c r="DFT1" s="40" t="str">
        <f t="shared" si="44"/>
        <v>SFF</v>
      </c>
      <c r="DFU1" s="40" t="str">
        <f t="shared" si="44"/>
        <v>SFF</v>
      </c>
      <c r="DFV1" s="40" t="str">
        <f t="shared" si="44"/>
        <v>SFF</v>
      </c>
      <c r="DFW1" s="40" t="str">
        <f t="shared" si="44"/>
        <v>SFF</v>
      </c>
      <c r="DFX1" s="40" t="str">
        <f t="shared" si="44"/>
        <v>SFF</v>
      </c>
      <c r="DFY1" s="40" t="str">
        <f t="shared" si="44"/>
        <v>SFF</v>
      </c>
      <c r="DFZ1" s="40" t="str">
        <f t="shared" si="44"/>
        <v>SFF</v>
      </c>
      <c r="DGA1" s="40" t="str">
        <f t="shared" si="44"/>
        <v>SFF</v>
      </c>
      <c r="DGB1" s="40" t="str">
        <f t="shared" si="44"/>
        <v>SFF</v>
      </c>
      <c r="DGC1" s="40" t="str">
        <f t="shared" si="44"/>
        <v>SFF</v>
      </c>
      <c r="DGD1" s="40" t="str">
        <f t="shared" ref="DGD1:DIO1" si="45">DGC1</f>
        <v>SFF</v>
      </c>
      <c r="DGE1" s="40" t="str">
        <f t="shared" si="45"/>
        <v>SFF</v>
      </c>
      <c r="DGF1" s="40" t="str">
        <f t="shared" si="45"/>
        <v>SFF</v>
      </c>
      <c r="DGG1" s="40" t="str">
        <f t="shared" si="45"/>
        <v>SFF</v>
      </c>
      <c r="DGH1" s="40" t="str">
        <f t="shared" si="45"/>
        <v>SFF</v>
      </c>
      <c r="DGI1" s="40" t="str">
        <f t="shared" si="45"/>
        <v>SFF</v>
      </c>
      <c r="DGJ1" s="40" t="str">
        <f t="shared" si="45"/>
        <v>SFF</v>
      </c>
      <c r="DGK1" s="40" t="str">
        <f t="shared" si="45"/>
        <v>SFF</v>
      </c>
      <c r="DGL1" s="40" t="str">
        <f t="shared" si="45"/>
        <v>SFF</v>
      </c>
      <c r="DGM1" s="40" t="str">
        <f t="shared" si="45"/>
        <v>SFF</v>
      </c>
      <c r="DGN1" s="40" t="str">
        <f t="shared" si="45"/>
        <v>SFF</v>
      </c>
      <c r="DGO1" s="40" t="str">
        <f t="shared" si="45"/>
        <v>SFF</v>
      </c>
      <c r="DGP1" s="40" t="str">
        <f t="shared" si="45"/>
        <v>SFF</v>
      </c>
      <c r="DGQ1" s="40" t="str">
        <f t="shared" si="45"/>
        <v>SFF</v>
      </c>
      <c r="DGR1" s="40" t="str">
        <f t="shared" si="45"/>
        <v>SFF</v>
      </c>
      <c r="DGS1" s="40" t="str">
        <f t="shared" si="45"/>
        <v>SFF</v>
      </c>
      <c r="DGT1" s="40" t="str">
        <f t="shared" si="45"/>
        <v>SFF</v>
      </c>
      <c r="DGU1" s="40" t="str">
        <f t="shared" si="45"/>
        <v>SFF</v>
      </c>
      <c r="DGV1" s="40" t="str">
        <f t="shared" si="45"/>
        <v>SFF</v>
      </c>
      <c r="DGW1" s="40" t="str">
        <f t="shared" si="45"/>
        <v>SFF</v>
      </c>
      <c r="DGX1" s="40" t="str">
        <f t="shared" si="45"/>
        <v>SFF</v>
      </c>
      <c r="DGY1" s="40" t="str">
        <f t="shared" si="45"/>
        <v>SFF</v>
      </c>
      <c r="DGZ1" s="40" t="str">
        <f t="shared" si="45"/>
        <v>SFF</v>
      </c>
      <c r="DHA1" s="40" t="str">
        <f t="shared" si="45"/>
        <v>SFF</v>
      </c>
      <c r="DHB1" s="40" t="str">
        <f t="shared" si="45"/>
        <v>SFF</v>
      </c>
      <c r="DHC1" s="40" t="str">
        <f t="shared" si="45"/>
        <v>SFF</v>
      </c>
      <c r="DHD1" s="40" t="str">
        <f t="shared" si="45"/>
        <v>SFF</v>
      </c>
      <c r="DHE1" s="40" t="str">
        <f t="shared" si="45"/>
        <v>SFF</v>
      </c>
      <c r="DHF1" s="40" t="str">
        <f t="shared" si="45"/>
        <v>SFF</v>
      </c>
      <c r="DHG1" s="40" t="str">
        <f t="shared" si="45"/>
        <v>SFF</v>
      </c>
      <c r="DHH1" s="40" t="str">
        <f t="shared" si="45"/>
        <v>SFF</v>
      </c>
      <c r="DHI1" s="40" t="str">
        <f t="shared" si="45"/>
        <v>SFF</v>
      </c>
      <c r="DHJ1" s="40" t="str">
        <f t="shared" si="45"/>
        <v>SFF</v>
      </c>
      <c r="DHK1" s="40" t="str">
        <f t="shared" si="45"/>
        <v>SFF</v>
      </c>
      <c r="DHL1" s="40" t="str">
        <f t="shared" si="45"/>
        <v>SFF</v>
      </c>
      <c r="DHM1" s="40" t="str">
        <f t="shared" si="45"/>
        <v>SFF</v>
      </c>
      <c r="DHN1" s="40" t="str">
        <f t="shared" si="45"/>
        <v>SFF</v>
      </c>
      <c r="DHO1" s="40" t="str">
        <f t="shared" si="45"/>
        <v>SFF</v>
      </c>
      <c r="DHP1" s="40" t="str">
        <f t="shared" si="45"/>
        <v>SFF</v>
      </c>
      <c r="DHQ1" s="40" t="str">
        <f t="shared" si="45"/>
        <v>SFF</v>
      </c>
      <c r="DHR1" s="40" t="str">
        <f t="shared" si="45"/>
        <v>SFF</v>
      </c>
      <c r="DHS1" s="40" t="str">
        <f t="shared" si="45"/>
        <v>SFF</v>
      </c>
      <c r="DHT1" s="40" t="str">
        <f t="shared" si="45"/>
        <v>SFF</v>
      </c>
      <c r="DHU1" s="40" t="str">
        <f t="shared" si="45"/>
        <v>SFF</v>
      </c>
      <c r="DHV1" s="40" t="str">
        <f t="shared" si="45"/>
        <v>SFF</v>
      </c>
      <c r="DHW1" s="40" t="str">
        <f t="shared" si="45"/>
        <v>SFF</v>
      </c>
      <c r="DHX1" s="40" t="str">
        <f t="shared" si="45"/>
        <v>SFF</v>
      </c>
      <c r="DHY1" s="40" t="str">
        <f t="shared" si="45"/>
        <v>SFF</v>
      </c>
      <c r="DHZ1" s="40" t="str">
        <f t="shared" si="45"/>
        <v>SFF</v>
      </c>
      <c r="DIA1" s="40" t="str">
        <f t="shared" si="45"/>
        <v>SFF</v>
      </c>
      <c r="DIB1" s="40" t="str">
        <f t="shared" si="45"/>
        <v>SFF</v>
      </c>
      <c r="DIC1" s="40" t="str">
        <f t="shared" si="45"/>
        <v>SFF</v>
      </c>
      <c r="DID1" s="40" t="str">
        <f t="shared" si="45"/>
        <v>SFF</v>
      </c>
      <c r="DIE1" s="40" t="str">
        <f t="shared" si="45"/>
        <v>SFF</v>
      </c>
      <c r="DIF1" s="40" t="str">
        <f t="shared" si="45"/>
        <v>SFF</v>
      </c>
      <c r="DIG1" s="40" t="str">
        <f t="shared" si="45"/>
        <v>SFF</v>
      </c>
      <c r="DIH1" s="40" t="str">
        <f t="shared" si="45"/>
        <v>SFF</v>
      </c>
      <c r="DII1" s="40" t="str">
        <f t="shared" si="45"/>
        <v>SFF</v>
      </c>
      <c r="DIJ1" s="40" t="str">
        <f t="shared" si="45"/>
        <v>SFF</v>
      </c>
      <c r="DIK1" s="40" t="str">
        <f t="shared" si="45"/>
        <v>SFF</v>
      </c>
      <c r="DIL1" s="40" t="str">
        <f t="shared" si="45"/>
        <v>SFF</v>
      </c>
      <c r="DIM1" s="40" t="str">
        <f t="shared" si="45"/>
        <v>SFF</v>
      </c>
      <c r="DIN1" s="40" t="str">
        <f t="shared" si="45"/>
        <v>SFF</v>
      </c>
      <c r="DIO1" s="40" t="str">
        <f t="shared" si="45"/>
        <v>SFF</v>
      </c>
      <c r="DIP1" s="40" t="str">
        <f t="shared" ref="DIP1:DLA1" si="46">DIO1</f>
        <v>SFF</v>
      </c>
      <c r="DIQ1" s="40" t="str">
        <f t="shared" si="46"/>
        <v>SFF</v>
      </c>
      <c r="DIR1" s="40" t="str">
        <f t="shared" si="46"/>
        <v>SFF</v>
      </c>
      <c r="DIS1" s="40" t="str">
        <f t="shared" si="46"/>
        <v>SFF</v>
      </c>
      <c r="DIT1" s="40" t="str">
        <f t="shared" si="46"/>
        <v>SFF</v>
      </c>
      <c r="DIU1" s="40" t="str">
        <f t="shared" si="46"/>
        <v>SFF</v>
      </c>
      <c r="DIV1" s="40" t="str">
        <f t="shared" si="46"/>
        <v>SFF</v>
      </c>
      <c r="DIW1" s="40" t="str">
        <f t="shared" si="46"/>
        <v>SFF</v>
      </c>
      <c r="DIX1" s="40" t="str">
        <f t="shared" si="46"/>
        <v>SFF</v>
      </c>
      <c r="DIY1" s="40" t="str">
        <f t="shared" si="46"/>
        <v>SFF</v>
      </c>
      <c r="DIZ1" s="40" t="str">
        <f t="shared" si="46"/>
        <v>SFF</v>
      </c>
      <c r="DJA1" s="40" t="str">
        <f t="shared" si="46"/>
        <v>SFF</v>
      </c>
      <c r="DJB1" s="40" t="str">
        <f t="shared" si="46"/>
        <v>SFF</v>
      </c>
      <c r="DJC1" s="40" t="str">
        <f t="shared" si="46"/>
        <v>SFF</v>
      </c>
      <c r="DJD1" s="40" t="str">
        <f t="shared" si="46"/>
        <v>SFF</v>
      </c>
      <c r="DJE1" s="40" t="str">
        <f t="shared" si="46"/>
        <v>SFF</v>
      </c>
      <c r="DJF1" s="40" t="str">
        <f t="shared" si="46"/>
        <v>SFF</v>
      </c>
      <c r="DJG1" s="40" t="str">
        <f t="shared" si="46"/>
        <v>SFF</v>
      </c>
      <c r="DJH1" s="40" t="str">
        <f t="shared" si="46"/>
        <v>SFF</v>
      </c>
      <c r="DJI1" s="40" t="str">
        <f t="shared" si="46"/>
        <v>SFF</v>
      </c>
      <c r="DJJ1" s="40" t="str">
        <f t="shared" si="46"/>
        <v>SFF</v>
      </c>
      <c r="DJK1" s="40" t="str">
        <f t="shared" si="46"/>
        <v>SFF</v>
      </c>
      <c r="DJL1" s="40" t="str">
        <f t="shared" si="46"/>
        <v>SFF</v>
      </c>
      <c r="DJM1" s="40" t="str">
        <f t="shared" si="46"/>
        <v>SFF</v>
      </c>
      <c r="DJN1" s="40" t="str">
        <f t="shared" si="46"/>
        <v>SFF</v>
      </c>
      <c r="DJO1" s="40" t="str">
        <f t="shared" si="46"/>
        <v>SFF</v>
      </c>
      <c r="DJP1" s="40" t="str">
        <f t="shared" si="46"/>
        <v>SFF</v>
      </c>
      <c r="DJQ1" s="40" t="str">
        <f t="shared" si="46"/>
        <v>SFF</v>
      </c>
      <c r="DJR1" s="40" t="str">
        <f t="shared" si="46"/>
        <v>SFF</v>
      </c>
      <c r="DJS1" s="40" t="str">
        <f t="shared" si="46"/>
        <v>SFF</v>
      </c>
      <c r="DJT1" s="40" t="str">
        <f t="shared" si="46"/>
        <v>SFF</v>
      </c>
      <c r="DJU1" s="40" t="str">
        <f t="shared" si="46"/>
        <v>SFF</v>
      </c>
      <c r="DJV1" s="40" t="str">
        <f t="shared" si="46"/>
        <v>SFF</v>
      </c>
      <c r="DJW1" s="40" t="str">
        <f t="shared" si="46"/>
        <v>SFF</v>
      </c>
      <c r="DJX1" s="40" t="str">
        <f t="shared" si="46"/>
        <v>SFF</v>
      </c>
      <c r="DJY1" s="40" t="str">
        <f t="shared" si="46"/>
        <v>SFF</v>
      </c>
      <c r="DJZ1" s="40" t="str">
        <f t="shared" si="46"/>
        <v>SFF</v>
      </c>
      <c r="DKA1" s="40" t="str">
        <f t="shared" si="46"/>
        <v>SFF</v>
      </c>
      <c r="DKB1" s="40" t="str">
        <f t="shared" si="46"/>
        <v>SFF</v>
      </c>
      <c r="DKC1" s="40" t="str">
        <f t="shared" si="46"/>
        <v>SFF</v>
      </c>
      <c r="DKD1" s="40" t="str">
        <f t="shared" si="46"/>
        <v>SFF</v>
      </c>
      <c r="DKE1" s="40" t="str">
        <f t="shared" si="46"/>
        <v>SFF</v>
      </c>
      <c r="DKF1" s="40" t="str">
        <f t="shared" si="46"/>
        <v>SFF</v>
      </c>
      <c r="DKG1" s="40" t="str">
        <f t="shared" si="46"/>
        <v>SFF</v>
      </c>
      <c r="DKH1" s="40" t="str">
        <f t="shared" si="46"/>
        <v>SFF</v>
      </c>
      <c r="DKI1" s="40" t="str">
        <f t="shared" si="46"/>
        <v>SFF</v>
      </c>
      <c r="DKJ1" s="40" t="str">
        <f t="shared" si="46"/>
        <v>SFF</v>
      </c>
      <c r="DKK1" s="40" t="str">
        <f t="shared" si="46"/>
        <v>SFF</v>
      </c>
      <c r="DKL1" s="40" t="str">
        <f t="shared" si="46"/>
        <v>SFF</v>
      </c>
      <c r="DKM1" s="40" t="str">
        <f t="shared" si="46"/>
        <v>SFF</v>
      </c>
      <c r="DKN1" s="40" t="str">
        <f t="shared" si="46"/>
        <v>SFF</v>
      </c>
      <c r="DKO1" s="40" t="str">
        <f t="shared" si="46"/>
        <v>SFF</v>
      </c>
      <c r="DKP1" s="40" t="str">
        <f t="shared" si="46"/>
        <v>SFF</v>
      </c>
      <c r="DKQ1" s="40" t="str">
        <f t="shared" si="46"/>
        <v>SFF</v>
      </c>
      <c r="DKR1" s="40" t="str">
        <f t="shared" si="46"/>
        <v>SFF</v>
      </c>
      <c r="DKS1" s="40" t="str">
        <f t="shared" si="46"/>
        <v>SFF</v>
      </c>
      <c r="DKT1" s="40" t="str">
        <f t="shared" si="46"/>
        <v>SFF</v>
      </c>
      <c r="DKU1" s="40" t="str">
        <f t="shared" si="46"/>
        <v>SFF</v>
      </c>
      <c r="DKV1" s="40" t="str">
        <f t="shared" si="46"/>
        <v>SFF</v>
      </c>
      <c r="DKW1" s="40" t="str">
        <f t="shared" si="46"/>
        <v>SFF</v>
      </c>
      <c r="DKX1" s="40" t="str">
        <f t="shared" si="46"/>
        <v>SFF</v>
      </c>
      <c r="DKY1" s="40" t="str">
        <f t="shared" si="46"/>
        <v>SFF</v>
      </c>
      <c r="DKZ1" s="40" t="str">
        <f t="shared" si="46"/>
        <v>SFF</v>
      </c>
      <c r="DLA1" s="40" t="str">
        <f t="shared" si="46"/>
        <v>SFF</v>
      </c>
      <c r="DLB1" s="40" t="str">
        <f t="shared" ref="DLB1:DNM1" si="47">DLA1</f>
        <v>SFF</v>
      </c>
      <c r="DLC1" s="40" t="str">
        <f t="shared" si="47"/>
        <v>SFF</v>
      </c>
      <c r="DLD1" s="40" t="str">
        <f t="shared" si="47"/>
        <v>SFF</v>
      </c>
      <c r="DLE1" s="40" t="str">
        <f t="shared" si="47"/>
        <v>SFF</v>
      </c>
      <c r="DLF1" s="40" t="str">
        <f t="shared" si="47"/>
        <v>SFF</v>
      </c>
      <c r="DLG1" s="40" t="str">
        <f t="shared" si="47"/>
        <v>SFF</v>
      </c>
      <c r="DLH1" s="40" t="str">
        <f t="shared" si="47"/>
        <v>SFF</v>
      </c>
      <c r="DLI1" s="40" t="str">
        <f t="shared" si="47"/>
        <v>SFF</v>
      </c>
      <c r="DLJ1" s="40" t="str">
        <f t="shared" si="47"/>
        <v>SFF</v>
      </c>
      <c r="DLK1" s="40" t="str">
        <f t="shared" si="47"/>
        <v>SFF</v>
      </c>
      <c r="DLL1" s="40" t="str">
        <f t="shared" si="47"/>
        <v>SFF</v>
      </c>
      <c r="DLM1" s="40" t="str">
        <f t="shared" si="47"/>
        <v>SFF</v>
      </c>
      <c r="DLN1" s="40" t="str">
        <f t="shared" si="47"/>
        <v>SFF</v>
      </c>
      <c r="DLO1" s="40" t="str">
        <f t="shared" si="47"/>
        <v>SFF</v>
      </c>
      <c r="DLP1" s="40" t="str">
        <f t="shared" si="47"/>
        <v>SFF</v>
      </c>
      <c r="DLQ1" s="40" t="str">
        <f t="shared" si="47"/>
        <v>SFF</v>
      </c>
      <c r="DLR1" s="40" t="str">
        <f t="shared" si="47"/>
        <v>SFF</v>
      </c>
      <c r="DLS1" s="40" t="str">
        <f t="shared" si="47"/>
        <v>SFF</v>
      </c>
      <c r="DLT1" s="40" t="str">
        <f t="shared" si="47"/>
        <v>SFF</v>
      </c>
      <c r="DLU1" s="40" t="str">
        <f t="shared" si="47"/>
        <v>SFF</v>
      </c>
      <c r="DLV1" s="40" t="str">
        <f t="shared" si="47"/>
        <v>SFF</v>
      </c>
      <c r="DLW1" s="40" t="str">
        <f t="shared" si="47"/>
        <v>SFF</v>
      </c>
      <c r="DLX1" s="40" t="str">
        <f t="shared" si="47"/>
        <v>SFF</v>
      </c>
      <c r="DLY1" s="40" t="str">
        <f t="shared" si="47"/>
        <v>SFF</v>
      </c>
      <c r="DLZ1" s="40" t="str">
        <f t="shared" si="47"/>
        <v>SFF</v>
      </c>
      <c r="DMA1" s="40" t="str">
        <f t="shared" si="47"/>
        <v>SFF</v>
      </c>
      <c r="DMB1" s="40" t="str">
        <f t="shared" si="47"/>
        <v>SFF</v>
      </c>
      <c r="DMC1" s="40" t="str">
        <f t="shared" si="47"/>
        <v>SFF</v>
      </c>
      <c r="DMD1" s="40" t="str">
        <f t="shared" si="47"/>
        <v>SFF</v>
      </c>
      <c r="DME1" s="40" t="str">
        <f t="shared" si="47"/>
        <v>SFF</v>
      </c>
      <c r="DMF1" s="40" t="str">
        <f t="shared" si="47"/>
        <v>SFF</v>
      </c>
      <c r="DMG1" s="40" t="str">
        <f t="shared" si="47"/>
        <v>SFF</v>
      </c>
      <c r="DMH1" s="40" t="str">
        <f t="shared" si="47"/>
        <v>SFF</v>
      </c>
      <c r="DMI1" s="40" t="str">
        <f t="shared" si="47"/>
        <v>SFF</v>
      </c>
      <c r="DMJ1" s="40" t="str">
        <f t="shared" si="47"/>
        <v>SFF</v>
      </c>
      <c r="DMK1" s="40" t="str">
        <f t="shared" si="47"/>
        <v>SFF</v>
      </c>
      <c r="DML1" s="40" t="str">
        <f t="shared" si="47"/>
        <v>SFF</v>
      </c>
      <c r="DMM1" s="40" t="str">
        <f t="shared" si="47"/>
        <v>SFF</v>
      </c>
      <c r="DMN1" s="40" t="str">
        <f t="shared" si="47"/>
        <v>SFF</v>
      </c>
      <c r="DMO1" s="40" t="str">
        <f t="shared" si="47"/>
        <v>SFF</v>
      </c>
      <c r="DMP1" s="40" t="str">
        <f t="shared" si="47"/>
        <v>SFF</v>
      </c>
      <c r="DMQ1" s="40" t="str">
        <f t="shared" si="47"/>
        <v>SFF</v>
      </c>
      <c r="DMR1" s="40" t="str">
        <f t="shared" si="47"/>
        <v>SFF</v>
      </c>
      <c r="DMS1" s="40" t="str">
        <f t="shared" si="47"/>
        <v>SFF</v>
      </c>
      <c r="DMT1" s="40" t="str">
        <f t="shared" si="47"/>
        <v>SFF</v>
      </c>
      <c r="DMU1" s="40" t="str">
        <f t="shared" si="47"/>
        <v>SFF</v>
      </c>
      <c r="DMV1" s="40" t="str">
        <f t="shared" si="47"/>
        <v>SFF</v>
      </c>
      <c r="DMW1" s="40" t="str">
        <f t="shared" si="47"/>
        <v>SFF</v>
      </c>
      <c r="DMX1" s="40" t="str">
        <f t="shared" si="47"/>
        <v>SFF</v>
      </c>
      <c r="DMY1" s="40" t="str">
        <f t="shared" si="47"/>
        <v>SFF</v>
      </c>
      <c r="DMZ1" s="40" t="str">
        <f t="shared" si="47"/>
        <v>SFF</v>
      </c>
      <c r="DNA1" s="40" t="str">
        <f t="shared" si="47"/>
        <v>SFF</v>
      </c>
      <c r="DNB1" s="40" t="str">
        <f t="shared" si="47"/>
        <v>SFF</v>
      </c>
      <c r="DNC1" s="40" t="str">
        <f t="shared" si="47"/>
        <v>SFF</v>
      </c>
      <c r="DND1" s="40" t="str">
        <f t="shared" si="47"/>
        <v>SFF</v>
      </c>
      <c r="DNE1" s="40" t="str">
        <f t="shared" si="47"/>
        <v>SFF</v>
      </c>
      <c r="DNF1" s="40" t="str">
        <f t="shared" si="47"/>
        <v>SFF</v>
      </c>
      <c r="DNG1" s="40" t="str">
        <f t="shared" si="47"/>
        <v>SFF</v>
      </c>
      <c r="DNH1" s="40" t="str">
        <f t="shared" si="47"/>
        <v>SFF</v>
      </c>
      <c r="DNI1" s="40" t="str">
        <f t="shared" si="47"/>
        <v>SFF</v>
      </c>
      <c r="DNJ1" s="40" t="str">
        <f t="shared" si="47"/>
        <v>SFF</v>
      </c>
      <c r="DNK1" s="40" t="str">
        <f t="shared" si="47"/>
        <v>SFF</v>
      </c>
      <c r="DNL1" s="40" t="str">
        <f t="shared" si="47"/>
        <v>SFF</v>
      </c>
      <c r="DNM1" s="40" t="str">
        <f t="shared" si="47"/>
        <v>SFF</v>
      </c>
      <c r="DNN1" s="40" t="str">
        <f t="shared" ref="DNN1:DPY1" si="48">DNM1</f>
        <v>SFF</v>
      </c>
      <c r="DNO1" s="40" t="str">
        <f t="shared" si="48"/>
        <v>SFF</v>
      </c>
      <c r="DNP1" s="40" t="str">
        <f t="shared" si="48"/>
        <v>SFF</v>
      </c>
      <c r="DNQ1" s="40" t="str">
        <f t="shared" si="48"/>
        <v>SFF</v>
      </c>
      <c r="DNR1" s="40" t="str">
        <f t="shared" si="48"/>
        <v>SFF</v>
      </c>
      <c r="DNS1" s="40" t="str">
        <f t="shared" si="48"/>
        <v>SFF</v>
      </c>
      <c r="DNT1" s="40" t="str">
        <f t="shared" si="48"/>
        <v>SFF</v>
      </c>
      <c r="DNU1" s="40" t="str">
        <f t="shared" si="48"/>
        <v>SFF</v>
      </c>
      <c r="DNV1" s="40" t="str">
        <f t="shared" si="48"/>
        <v>SFF</v>
      </c>
      <c r="DNW1" s="40" t="str">
        <f t="shared" si="48"/>
        <v>SFF</v>
      </c>
      <c r="DNX1" s="40" t="str">
        <f t="shared" si="48"/>
        <v>SFF</v>
      </c>
      <c r="DNY1" s="40" t="str">
        <f t="shared" si="48"/>
        <v>SFF</v>
      </c>
      <c r="DNZ1" s="40" t="str">
        <f t="shared" si="48"/>
        <v>SFF</v>
      </c>
      <c r="DOA1" s="40" t="str">
        <f t="shared" si="48"/>
        <v>SFF</v>
      </c>
      <c r="DOB1" s="40" t="str">
        <f t="shared" si="48"/>
        <v>SFF</v>
      </c>
      <c r="DOC1" s="40" t="str">
        <f t="shared" si="48"/>
        <v>SFF</v>
      </c>
      <c r="DOD1" s="40" t="str">
        <f t="shared" si="48"/>
        <v>SFF</v>
      </c>
      <c r="DOE1" s="40" t="str">
        <f t="shared" si="48"/>
        <v>SFF</v>
      </c>
      <c r="DOF1" s="40" t="str">
        <f t="shared" si="48"/>
        <v>SFF</v>
      </c>
      <c r="DOG1" s="40" t="str">
        <f t="shared" si="48"/>
        <v>SFF</v>
      </c>
      <c r="DOH1" s="40" t="str">
        <f t="shared" si="48"/>
        <v>SFF</v>
      </c>
      <c r="DOI1" s="40" t="str">
        <f t="shared" si="48"/>
        <v>SFF</v>
      </c>
      <c r="DOJ1" s="40" t="str">
        <f t="shared" si="48"/>
        <v>SFF</v>
      </c>
      <c r="DOK1" s="40" t="str">
        <f t="shared" si="48"/>
        <v>SFF</v>
      </c>
      <c r="DOL1" s="40" t="str">
        <f t="shared" si="48"/>
        <v>SFF</v>
      </c>
      <c r="DOM1" s="40" t="str">
        <f t="shared" si="48"/>
        <v>SFF</v>
      </c>
      <c r="DON1" s="40" t="str">
        <f t="shared" si="48"/>
        <v>SFF</v>
      </c>
      <c r="DOO1" s="40" t="str">
        <f t="shared" si="48"/>
        <v>SFF</v>
      </c>
      <c r="DOP1" s="40" t="str">
        <f t="shared" si="48"/>
        <v>SFF</v>
      </c>
      <c r="DOQ1" s="40" t="str">
        <f t="shared" si="48"/>
        <v>SFF</v>
      </c>
      <c r="DOR1" s="40" t="str">
        <f t="shared" si="48"/>
        <v>SFF</v>
      </c>
      <c r="DOS1" s="40" t="str">
        <f t="shared" si="48"/>
        <v>SFF</v>
      </c>
      <c r="DOT1" s="40" t="str">
        <f t="shared" si="48"/>
        <v>SFF</v>
      </c>
      <c r="DOU1" s="40" t="str">
        <f t="shared" si="48"/>
        <v>SFF</v>
      </c>
      <c r="DOV1" s="40" t="str">
        <f t="shared" si="48"/>
        <v>SFF</v>
      </c>
      <c r="DOW1" s="40" t="str">
        <f t="shared" si="48"/>
        <v>SFF</v>
      </c>
      <c r="DOX1" s="40" t="str">
        <f t="shared" si="48"/>
        <v>SFF</v>
      </c>
      <c r="DOY1" s="40" t="str">
        <f t="shared" si="48"/>
        <v>SFF</v>
      </c>
      <c r="DOZ1" s="40" t="str">
        <f t="shared" si="48"/>
        <v>SFF</v>
      </c>
      <c r="DPA1" s="40" t="str">
        <f t="shared" si="48"/>
        <v>SFF</v>
      </c>
      <c r="DPB1" s="40" t="str">
        <f t="shared" si="48"/>
        <v>SFF</v>
      </c>
      <c r="DPC1" s="40" t="str">
        <f t="shared" si="48"/>
        <v>SFF</v>
      </c>
      <c r="DPD1" s="40" t="str">
        <f t="shared" si="48"/>
        <v>SFF</v>
      </c>
      <c r="DPE1" s="40" t="str">
        <f t="shared" si="48"/>
        <v>SFF</v>
      </c>
      <c r="DPF1" s="40" t="str">
        <f t="shared" si="48"/>
        <v>SFF</v>
      </c>
      <c r="DPG1" s="40" t="str">
        <f t="shared" si="48"/>
        <v>SFF</v>
      </c>
      <c r="DPH1" s="40" t="str">
        <f t="shared" si="48"/>
        <v>SFF</v>
      </c>
      <c r="DPI1" s="40" t="str">
        <f t="shared" si="48"/>
        <v>SFF</v>
      </c>
      <c r="DPJ1" s="40" t="str">
        <f t="shared" si="48"/>
        <v>SFF</v>
      </c>
      <c r="DPK1" s="40" t="str">
        <f t="shared" si="48"/>
        <v>SFF</v>
      </c>
      <c r="DPL1" s="40" t="str">
        <f t="shared" si="48"/>
        <v>SFF</v>
      </c>
      <c r="DPM1" s="40" t="str">
        <f t="shared" si="48"/>
        <v>SFF</v>
      </c>
      <c r="DPN1" s="40" t="str">
        <f t="shared" si="48"/>
        <v>SFF</v>
      </c>
      <c r="DPO1" s="40" t="str">
        <f t="shared" si="48"/>
        <v>SFF</v>
      </c>
      <c r="DPP1" s="40" t="str">
        <f t="shared" si="48"/>
        <v>SFF</v>
      </c>
      <c r="DPQ1" s="40" t="str">
        <f t="shared" si="48"/>
        <v>SFF</v>
      </c>
      <c r="DPR1" s="40" t="str">
        <f t="shared" si="48"/>
        <v>SFF</v>
      </c>
      <c r="DPS1" s="40" t="str">
        <f t="shared" si="48"/>
        <v>SFF</v>
      </c>
      <c r="DPT1" s="40" t="str">
        <f t="shared" si="48"/>
        <v>SFF</v>
      </c>
      <c r="DPU1" s="40" t="str">
        <f t="shared" si="48"/>
        <v>SFF</v>
      </c>
      <c r="DPV1" s="40" t="str">
        <f t="shared" si="48"/>
        <v>SFF</v>
      </c>
      <c r="DPW1" s="40" t="str">
        <f t="shared" si="48"/>
        <v>SFF</v>
      </c>
      <c r="DPX1" s="40" t="str">
        <f t="shared" si="48"/>
        <v>SFF</v>
      </c>
      <c r="DPY1" s="40" t="str">
        <f t="shared" si="48"/>
        <v>SFF</v>
      </c>
      <c r="DPZ1" s="40" t="str">
        <f t="shared" ref="DPZ1:DSK1" si="49">DPY1</f>
        <v>SFF</v>
      </c>
      <c r="DQA1" s="40" t="str">
        <f t="shared" si="49"/>
        <v>SFF</v>
      </c>
      <c r="DQB1" s="40" t="str">
        <f t="shared" si="49"/>
        <v>SFF</v>
      </c>
      <c r="DQC1" s="40" t="str">
        <f t="shared" si="49"/>
        <v>SFF</v>
      </c>
      <c r="DQD1" s="40" t="str">
        <f t="shared" si="49"/>
        <v>SFF</v>
      </c>
      <c r="DQE1" s="40" t="str">
        <f t="shared" si="49"/>
        <v>SFF</v>
      </c>
      <c r="DQF1" s="40" t="str">
        <f t="shared" si="49"/>
        <v>SFF</v>
      </c>
      <c r="DQG1" s="40" t="str">
        <f t="shared" si="49"/>
        <v>SFF</v>
      </c>
      <c r="DQH1" s="40" t="str">
        <f t="shared" si="49"/>
        <v>SFF</v>
      </c>
      <c r="DQI1" s="40" t="str">
        <f t="shared" si="49"/>
        <v>SFF</v>
      </c>
      <c r="DQJ1" s="40" t="str">
        <f t="shared" si="49"/>
        <v>SFF</v>
      </c>
      <c r="DQK1" s="40" t="str">
        <f t="shared" si="49"/>
        <v>SFF</v>
      </c>
      <c r="DQL1" s="40" t="str">
        <f t="shared" si="49"/>
        <v>SFF</v>
      </c>
      <c r="DQM1" s="40" t="str">
        <f t="shared" si="49"/>
        <v>SFF</v>
      </c>
      <c r="DQN1" s="40" t="str">
        <f t="shared" si="49"/>
        <v>SFF</v>
      </c>
      <c r="DQO1" s="40" t="str">
        <f t="shared" si="49"/>
        <v>SFF</v>
      </c>
      <c r="DQP1" s="40" t="str">
        <f t="shared" si="49"/>
        <v>SFF</v>
      </c>
      <c r="DQQ1" s="40" t="str">
        <f t="shared" si="49"/>
        <v>SFF</v>
      </c>
      <c r="DQR1" s="40" t="str">
        <f t="shared" si="49"/>
        <v>SFF</v>
      </c>
      <c r="DQS1" s="40" t="str">
        <f t="shared" si="49"/>
        <v>SFF</v>
      </c>
      <c r="DQT1" s="40" t="str">
        <f t="shared" si="49"/>
        <v>SFF</v>
      </c>
      <c r="DQU1" s="40" t="str">
        <f t="shared" si="49"/>
        <v>SFF</v>
      </c>
      <c r="DQV1" s="40" t="str">
        <f t="shared" si="49"/>
        <v>SFF</v>
      </c>
      <c r="DQW1" s="40" t="str">
        <f t="shared" si="49"/>
        <v>SFF</v>
      </c>
      <c r="DQX1" s="40" t="str">
        <f t="shared" si="49"/>
        <v>SFF</v>
      </c>
      <c r="DQY1" s="40" t="str">
        <f t="shared" si="49"/>
        <v>SFF</v>
      </c>
      <c r="DQZ1" s="40" t="str">
        <f t="shared" si="49"/>
        <v>SFF</v>
      </c>
      <c r="DRA1" s="40" t="str">
        <f t="shared" si="49"/>
        <v>SFF</v>
      </c>
      <c r="DRB1" s="40" t="str">
        <f t="shared" si="49"/>
        <v>SFF</v>
      </c>
      <c r="DRC1" s="40" t="str">
        <f t="shared" si="49"/>
        <v>SFF</v>
      </c>
      <c r="DRD1" s="40" t="str">
        <f t="shared" si="49"/>
        <v>SFF</v>
      </c>
      <c r="DRE1" s="40" t="str">
        <f t="shared" si="49"/>
        <v>SFF</v>
      </c>
      <c r="DRF1" s="40" t="str">
        <f t="shared" si="49"/>
        <v>SFF</v>
      </c>
      <c r="DRG1" s="40" t="str">
        <f t="shared" si="49"/>
        <v>SFF</v>
      </c>
      <c r="DRH1" s="40" t="str">
        <f t="shared" si="49"/>
        <v>SFF</v>
      </c>
      <c r="DRI1" s="40" t="str">
        <f t="shared" si="49"/>
        <v>SFF</v>
      </c>
      <c r="DRJ1" s="40" t="str">
        <f t="shared" si="49"/>
        <v>SFF</v>
      </c>
      <c r="DRK1" s="40" t="str">
        <f t="shared" si="49"/>
        <v>SFF</v>
      </c>
      <c r="DRL1" s="40" t="str">
        <f t="shared" si="49"/>
        <v>SFF</v>
      </c>
      <c r="DRM1" s="40" t="str">
        <f t="shared" si="49"/>
        <v>SFF</v>
      </c>
      <c r="DRN1" s="40" t="str">
        <f t="shared" si="49"/>
        <v>SFF</v>
      </c>
      <c r="DRO1" s="40" t="str">
        <f t="shared" si="49"/>
        <v>SFF</v>
      </c>
      <c r="DRP1" s="40" t="str">
        <f t="shared" si="49"/>
        <v>SFF</v>
      </c>
      <c r="DRQ1" s="40" t="str">
        <f t="shared" si="49"/>
        <v>SFF</v>
      </c>
      <c r="DRR1" s="40" t="str">
        <f t="shared" si="49"/>
        <v>SFF</v>
      </c>
      <c r="DRS1" s="40" t="str">
        <f t="shared" si="49"/>
        <v>SFF</v>
      </c>
      <c r="DRT1" s="40" t="str">
        <f t="shared" si="49"/>
        <v>SFF</v>
      </c>
      <c r="DRU1" s="40" t="str">
        <f t="shared" si="49"/>
        <v>SFF</v>
      </c>
      <c r="DRV1" s="40" t="str">
        <f t="shared" si="49"/>
        <v>SFF</v>
      </c>
      <c r="DRW1" s="40" t="str">
        <f t="shared" si="49"/>
        <v>SFF</v>
      </c>
      <c r="DRX1" s="40" t="str">
        <f t="shared" si="49"/>
        <v>SFF</v>
      </c>
      <c r="DRY1" s="40" t="str">
        <f t="shared" si="49"/>
        <v>SFF</v>
      </c>
      <c r="DRZ1" s="40" t="str">
        <f t="shared" si="49"/>
        <v>SFF</v>
      </c>
      <c r="DSA1" s="40" t="str">
        <f t="shared" si="49"/>
        <v>SFF</v>
      </c>
      <c r="DSB1" s="40" t="str">
        <f t="shared" si="49"/>
        <v>SFF</v>
      </c>
      <c r="DSC1" s="40" t="str">
        <f t="shared" si="49"/>
        <v>SFF</v>
      </c>
      <c r="DSD1" s="40" t="str">
        <f t="shared" si="49"/>
        <v>SFF</v>
      </c>
      <c r="DSE1" s="40" t="str">
        <f t="shared" si="49"/>
        <v>SFF</v>
      </c>
      <c r="DSF1" s="40" t="str">
        <f t="shared" si="49"/>
        <v>SFF</v>
      </c>
      <c r="DSG1" s="40" t="str">
        <f t="shared" si="49"/>
        <v>SFF</v>
      </c>
      <c r="DSH1" s="40" t="str">
        <f t="shared" si="49"/>
        <v>SFF</v>
      </c>
      <c r="DSI1" s="40" t="str">
        <f t="shared" si="49"/>
        <v>SFF</v>
      </c>
      <c r="DSJ1" s="40" t="str">
        <f t="shared" si="49"/>
        <v>SFF</v>
      </c>
      <c r="DSK1" s="40" t="str">
        <f t="shared" si="49"/>
        <v>SFF</v>
      </c>
      <c r="DSL1" s="40" t="str">
        <f t="shared" ref="DSL1:DUW1" si="50">DSK1</f>
        <v>SFF</v>
      </c>
      <c r="DSM1" s="40" t="str">
        <f t="shared" si="50"/>
        <v>SFF</v>
      </c>
      <c r="DSN1" s="40" t="str">
        <f t="shared" si="50"/>
        <v>SFF</v>
      </c>
      <c r="DSO1" s="40" t="str">
        <f t="shared" si="50"/>
        <v>SFF</v>
      </c>
      <c r="DSP1" s="40" t="str">
        <f t="shared" si="50"/>
        <v>SFF</v>
      </c>
      <c r="DSQ1" s="40" t="str">
        <f t="shared" si="50"/>
        <v>SFF</v>
      </c>
      <c r="DSR1" s="40" t="str">
        <f t="shared" si="50"/>
        <v>SFF</v>
      </c>
      <c r="DSS1" s="40" t="str">
        <f t="shared" si="50"/>
        <v>SFF</v>
      </c>
      <c r="DST1" s="40" t="str">
        <f t="shared" si="50"/>
        <v>SFF</v>
      </c>
      <c r="DSU1" s="40" t="str">
        <f t="shared" si="50"/>
        <v>SFF</v>
      </c>
      <c r="DSV1" s="40" t="str">
        <f t="shared" si="50"/>
        <v>SFF</v>
      </c>
      <c r="DSW1" s="40" t="str">
        <f t="shared" si="50"/>
        <v>SFF</v>
      </c>
      <c r="DSX1" s="40" t="str">
        <f t="shared" si="50"/>
        <v>SFF</v>
      </c>
      <c r="DSY1" s="40" t="str">
        <f t="shared" si="50"/>
        <v>SFF</v>
      </c>
      <c r="DSZ1" s="40" t="str">
        <f t="shared" si="50"/>
        <v>SFF</v>
      </c>
      <c r="DTA1" s="40" t="str">
        <f t="shared" si="50"/>
        <v>SFF</v>
      </c>
      <c r="DTB1" s="40" t="str">
        <f t="shared" si="50"/>
        <v>SFF</v>
      </c>
      <c r="DTC1" s="40" t="str">
        <f t="shared" si="50"/>
        <v>SFF</v>
      </c>
      <c r="DTD1" s="40" t="str">
        <f t="shared" si="50"/>
        <v>SFF</v>
      </c>
      <c r="DTE1" s="40" t="str">
        <f t="shared" si="50"/>
        <v>SFF</v>
      </c>
      <c r="DTF1" s="40" t="str">
        <f t="shared" si="50"/>
        <v>SFF</v>
      </c>
      <c r="DTG1" s="40" t="str">
        <f t="shared" si="50"/>
        <v>SFF</v>
      </c>
      <c r="DTH1" s="40" t="str">
        <f t="shared" si="50"/>
        <v>SFF</v>
      </c>
      <c r="DTI1" s="40" t="str">
        <f t="shared" si="50"/>
        <v>SFF</v>
      </c>
      <c r="DTJ1" s="40" t="str">
        <f t="shared" si="50"/>
        <v>SFF</v>
      </c>
      <c r="DTK1" s="40" t="str">
        <f t="shared" si="50"/>
        <v>SFF</v>
      </c>
      <c r="DTL1" s="40" t="str">
        <f t="shared" si="50"/>
        <v>SFF</v>
      </c>
      <c r="DTM1" s="40" t="str">
        <f t="shared" si="50"/>
        <v>SFF</v>
      </c>
      <c r="DTN1" s="40" t="str">
        <f t="shared" si="50"/>
        <v>SFF</v>
      </c>
      <c r="DTO1" s="40" t="str">
        <f t="shared" si="50"/>
        <v>SFF</v>
      </c>
      <c r="DTP1" s="40" t="str">
        <f t="shared" si="50"/>
        <v>SFF</v>
      </c>
      <c r="DTQ1" s="40" t="str">
        <f t="shared" si="50"/>
        <v>SFF</v>
      </c>
      <c r="DTR1" s="40" t="str">
        <f t="shared" si="50"/>
        <v>SFF</v>
      </c>
      <c r="DTS1" s="40" t="str">
        <f t="shared" si="50"/>
        <v>SFF</v>
      </c>
      <c r="DTT1" s="40" t="str">
        <f t="shared" si="50"/>
        <v>SFF</v>
      </c>
      <c r="DTU1" s="40" t="str">
        <f t="shared" si="50"/>
        <v>SFF</v>
      </c>
      <c r="DTV1" s="40" t="str">
        <f t="shared" si="50"/>
        <v>SFF</v>
      </c>
      <c r="DTW1" s="40" t="str">
        <f t="shared" si="50"/>
        <v>SFF</v>
      </c>
      <c r="DTX1" s="40" t="str">
        <f t="shared" si="50"/>
        <v>SFF</v>
      </c>
      <c r="DTY1" s="40" t="str">
        <f t="shared" si="50"/>
        <v>SFF</v>
      </c>
      <c r="DTZ1" s="40" t="str">
        <f t="shared" si="50"/>
        <v>SFF</v>
      </c>
      <c r="DUA1" s="40" t="str">
        <f t="shared" si="50"/>
        <v>SFF</v>
      </c>
      <c r="DUB1" s="40" t="str">
        <f t="shared" si="50"/>
        <v>SFF</v>
      </c>
      <c r="DUC1" s="40" t="str">
        <f t="shared" si="50"/>
        <v>SFF</v>
      </c>
      <c r="DUD1" s="40" t="str">
        <f t="shared" si="50"/>
        <v>SFF</v>
      </c>
      <c r="DUE1" s="40" t="str">
        <f t="shared" si="50"/>
        <v>SFF</v>
      </c>
      <c r="DUF1" s="40" t="str">
        <f t="shared" si="50"/>
        <v>SFF</v>
      </c>
      <c r="DUG1" s="40" t="str">
        <f t="shared" si="50"/>
        <v>SFF</v>
      </c>
      <c r="DUH1" s="40" t="str">
        <f t="shared" si="50"/>
        <v>SFF</v>
      </c>
      <c r="DUI1" s="40" t="str">
        <f t="shared" si="50"/>
        <v>SFF</v>
      </c>
      <c r="DUJ1" s="40" t="str">
        <f t="shared" si="50"/>
        <v>SFF</v>
      </c>
      <c r="DUK1" s="40" t="str">
        <f t="shared" si="50"/>
        <v>SFF</v>
      </c>
      <c r="DUL1" s="40" t="str">
        <f t="shared" si="50"/>
        <v>SFF</v>
      </c>
      <c r="DUM1" s="40" t="str">
        <f t="shared" si="50"/>
        <v>SFF</v>
      </c>
      <c r="DUN1" s="40" t="str">
        <f t="shared" si="50"/>
        <v>SFF</v>
      </c>
      <c r="DUO1" s="40" t="str">
        <f t="shared" si="50"/>
        <v>SFF</v>
      </c>
      <c r="DUP1" s="40" t="str">
        <f t="shared" si="50"/>
        <v>SFF</v>
      </c>
      <c r="DUQ1" s="40" t="str">
        <f t="shared" si="50"/>
        <v>SFF</v>
      </c>
      <c r="DUR1" s="40" t="str">
        <f t="shared" si="50"/>
        <v>SFF</v>
      </c>
      <c r="DUS1" s="40" t="str">
        <f t="shared" si="50"/>
        <v>SFF</v>
      </c>
      <c r="DUT1" s="40" t="str">
        <f t="shared" si="50"/>
        <v>SFF</v>
      </c>
      <c r="DUU1" s="40" t="str">
        <f t="shared" si="50"/>
        <v>SFF</v>
      </c>
      <c r="DUV1" s="40" t="str">
        <f t="shared" si="50"/>
        <v>SFF</v>
      </c>
      <c r="DUW1" s="40" t="str">
        <f t="shared" si="50"/>
        <v>SFF</v>
      </c>
      <c r="DUX1" s="40" t="str">
        <f t="shared" ref="DUX1:DXI1" si="51">DUW1</f>
        <v>SFF</v>
      </c>
      <c r="DUY1" s="40" t="str">
        <f t="shared" si="51"/>
        <v>SFF</v>
      </c>
      <c r="DUZ1" s="40" t="str">
        <f t="shared" si="51"/>
        <v>SFF</v>
      </c>
      <c r="DVA1" s="40" t="str">
        <f t="shared" si="51"/>
        <v>SFF</v>
      </c>
      <c r="DVB1" s="40" t="str">
        <f t="shared" si="51"/>
        <v>SFF</v>
      </c>
      <c r="DVC1" s="40" t="str">
        <f t="shared" si="51"/>
        <v>SFF</v>
      </c>
      <c r="DVD1" s="40" t="str">
        <f t="shared" si="51"/>
        <v>SFF</v>
      </c>
      <c r="DVE1" s="40" t="str">
        <f t="shared" si="51"/>
        <v>SFF</v>
      </c>
      <c r="DVF1" s="40" t="str">
        <f t="shared" si="51"/>
        <v>SFF</v>
      </c>
      <c r="DVG1" s="40" t="str">
        <f t="shared" si="51"/>
        <v>SFF</v>
      </c>
      <c r="DVH1" s="40" t="str">
        <f t="shared" si="51"/>
        <v>SFF</v>
      </c>
      <c r="DVI1" s="40" t="str">
        <f t="shared" si="51"/>
        <v>SFF</v>
      </c>
      <c r="DVJ1" s="40" t="str">
        <f t="shared" si="51"/>
        <v>SFF</v>
      </c>
      <c r="DVK1" s="40" t="str">
        <f t="shared" si="51"/>
        <v>SFF</v>
      </c>
      <c r="DVL1" s="40" t="str">
        <f t="shared" si="51"/>
        <v>SFF</v>
      </c>
      <c r="DVM1" s="40" t="str">
        <f t="shared" si="51"/>
        <v>SFF</v>
      </c>
      <c r="DVN1" s="40" t="str">
        <f t="shared" si="51"/>
        <v>SFF</v>
      </c>
      <c r="DVO1" s="40" t="str">
        <f t="shared" si="51"/>
        <v>SFF</v>
      </c>
      <c r="DVP1" s="40" t="str">
        <f t="shared" si="51"/>
        <v>SFF</v>
      </c>
      <c r="DVQ1" s="40" t="str">
        <f t="shared" si="51"/>
        <v>SFF</v>
      </c>
      <c r="DVR1" s="40" t="str">
        <f t="shared" si="51"/>
        <v>SFF</v>
      </c>
      <c r="DVS1" s="40" t="str">
        <f t="shared" si="51"/>
        <v>SFF</v>
      </c>
      <c r="DVT1" s="40" t="str">
        <f t="shared" si="51"/>
        <v>SFF</v>
      </c>
      <c r="DVU1" s="40" t="str">
        <f t="shared" si="51"/>
        <v>SFF</v>
      </c>
      <c r="DVV1" s="40" t="str">
        <f t="shared" si="51"/>
        <v>SFF</v>
      </c>
      <c r="DVW1" s="40" t="str">
        <f t="shared" si="51"/>
        <v>SFF</v>
      </c>
      <c r="DVX1" s="40" t="str">
        <f t="shared" si="51"/>
        <v>SFF</v>
      </c>
      <c r="DVY1" s="40" t="str">
        <f t="shared" si="51"/>
        <v>SFF</v>
      </c>
      <c r="DVZ1" s="40" t="str">
        <f t="shared" si="51"/>
        <v>SFF</v>
      </c>
      <c r="DWA1" s="40" t="str">
        <f t="shared" si="51"/>
        <v>SFF</v>
      </c>
      <c r="DWB1" s="40" t="str">
        <f t="shared" si="51"/>
        <v>SFF</v>
      </c>
      <c r="DWC1" s="40" t="str">
        <f t="shared" si="51"/>
        <v>SFF</v>
      </c>
      <c r="DWD1" s="40" t="str">
        <f t="shared" si="51"/>
        <v>SFF</v>
      </c>
      <c r="DWE1" s="40" t="str">
        <f t="shared" si="51"/>
        <v>SFF</v>
      </c>
      <c r="DWF1" s="40" t="str">
        <f t="shared" si="51"/>
        <v>SFF</v>
      </c>
      <c r="DWG1" s="40" t="str">
        <f t="shared" si="51"/>
        <v>SFF</v>
      </c>
      <c r="DWH1" s="40" t="str">
        <f t="shared" si="51"/>
        <v>SFF</v>
      </c>
      <c r="DWI1" s="40" t="str">
        <f t="shared" si="51"/>
        <v>SFF</v>
      </c>
      <c r="DWJ1" s="40" t="str">
        <f t="shared" si="51"/>
        <v>SFF</v>
      </c>
      <c r="DWK1" s="40" t="str">
        <f t="shared" si="51"/>
        <v>SFF</v>
      </c>
      <c r="DWL1" s="40" t="str">
        <f t="shared" si="51"/>
        <v>SFF</v>
      </c>
      <c r="DWM1" s="40" t="str">
        <f t="shared" si="51"/>
        <v>SFF</v>
      </c>
      <c r="DWN1" s="40" t="str">
        <f t="shared" si="51"/>
        <v>SFF</v>
      </c>
      <c r="DWO1" s="40" t="str">
        <f t="shared" si="51"/>
        <v>SFF</v>
      </c>
      <c r="DWP1" s="40" t="str">
        <f t="shared" si="51"/>
        <v>SFF</v>
      </c>
      <c r="DWQ1" s="40" t="str">
        <f t="shared" si="51"/>
        <v>SFF</v>
      </c>
      <c r="DWR1" s="40" t="str">
        <f t="shared" si="51"/>
        <v>SFF</v>
      </c>
      <c r="DWS1" s="40" t="str">
        <f t="shared" si="51"/>
        <v>SFF</v>
      </c>
      <c r="DWT1" s="40" t="str">
        <f t="shared" si="51"/>
        <v>SFF</v>
      </c>
      <c r="DWU1" s="40" t="str">
        <f t="shared" si="51"/>
        <v>SFF</v>
      </c>
      <c r="DWV1" s="40" t="str">
        <f t="shared" si="51"/>
        <v>SFF</v>
      </c>
      <c r="DWW1" s="40" t="str">
        <f t="shared" si="51"/>
        <v>SFF</v>
      </c>
      <c r="DWX1" s="40" t="str">
        <f t="shared" si="51"/>
        <v>SFF</v>
      </c>
      <c r="DWY1" s="40" t="str">
        <f t="shared" si="51"/>
        <v>SFF</v>
      </c>
      <c r="DWZ1" s="40" t="str">
        <f t="shared" si="51"/>
        <v>SFF</v>
      </c>
      <c r="DXA1" s="40" t="str">
        <f t="shared" si="51"/>
        <v>SFF</v>
      </c>
      <c r="DXB1" s="40" t="str">
        <f t="shared" si="51"/>
        <v>SFF</v>
      </c>
      <c r="DXC1" s="40" t="str">
        <f t="shared" si="51"/>
        <v>SFF</v>
      </c>
      <c r="DXD1" s="40" t="str">
        <f t="shared" si="51"/>
        <v>SFF</v>
      </c>
      <c r="DXE1" s="40" t="str">
        <f t="shared" si="51"/>
        <v>SFF</v>
      </c>
      <c r="DXF1" s="40" t="str">
        <f t="shared" si="51"/>
        <v>SFF</v>
      </c>
      <c r="DXG1" s="40" t="str">
        <f t="shared" si="51"/>
        <v>SFF</v>
      </c>
      <c r="DXH1" s="40" t="str">
        <f t="shared" si="51"/>
        <v>SFF</v>
      </c>
      <c r="DXI1" s="40" t="str">
        <f t="shared" si="51"/>
        <v>SFF</v>
      </c>
      <c r="DXJ1" s="40" t="str">
        <f t="shared" ref="DXJ1:DZU1" si="52">DXI1</f>
        <v>SFF</v>
      </c>
      <c r="DXK1" s="40" t="str">
        <f t="shared" si="52"/>
        <v>SFF</v>
      </c>
      <c r="DXL1" s="40" t="str">
        <f t="shared" si="52"/>
        <v>SFF</v>
      </c>
      <c r="DXM1" s="40" t="str">
        <f t="shared" si="52"/>
        <v>SFF</v>
      </c>
      <c r="DXN1" s="40" t="str">
        <f t="shared" si="52"/>
        <v>SFF</v>
      </c>
      <c r="DXO1" s="40" t="str">
        <f t="shared" si="52"/>
        <v>SFF</v>
      </c>
      <c r="DXP1" s="40" t="str">
        <f t="shared" si="52"/>
        <v>SFF</v>
      </c>
      <c r="DXQ1" s="40" t="str">
        <f t="shared" si="52"/>
        <v>SFF</v>
      </c>
      <c r="DXR1" s="40" t="str">
        <f t="shared" si="52"/>
        <v>SFF</v>
      </c>
      <c r="DXS1" s="40" t="str">
        <f t="shared" si="52"/>
        <v>SFF</v>
      </c>
      <c r="DXT1" s="40" t="str">
        <f t="shared" si="52"/>
        <v>SFF</v>
      </c>
      <c r="DXU1" s="40" t="str">
        <f t="shared" si="52"/>
        <v>SFF</v>
      </c>
      <c r="DXV1" s="40" t="str">
        <f t="shared" si="52"/>
        <v>SFF</v>
      </c>
      <c r="DXW1" s="40" t="str">
        <f t="shared" si="52"/>
        <v>SFF</v>
      </c>
      <c r="DXX1" s="40" t="str">
        <f t="shared" si="52"/>
        <v>SFF</v>
      </c>
      <c r="DXY1" s="40" t="str">
        <f t="shared" si="52"/>
        <v>SFF</v>
      </c>
      <c r="DXZ1" s="40" t="str">
        <f t="shared" si="52"/>
        <v>SFF</v>
      </c>
      <c r="DYA1" s="40" t="str">
        <f t="shared" si="52"/>
        <v>SFF</v>
      </c>
      <c r="DYB1" s="40" t="str">
        <f t="shared" si="52"/>
        <v>SFF</v>
      </c>
      <c r="DYC1" s="40" t="str">
        <f t="shared" si="52"/>
        <v>SFF</v>
      </c>
      <c r="DYD1" s="40" t="str">
        <f t="shared" si="52"/>
        <v>SFF</v>
      </c>
      <c r="DYE1" s="40" t="str">
        <f t="shared" si="52"/>
        <v>SFF</v>
      </c>
      <c r="DYF1" s="40" t="str">
        <f t="shared" si="52"/>
        <v>SFF</v>
      </c>
      <c r="DYG1" s="40" t="str">
        <f t="shared" si="52"/>
        <v>SFF</v>
      </c>
      <c r="DYH1" s="40" t="str">
        <f t="shared" si="52"/>
        <v>SFF</v>
      </c>
      <c r="DYI1" s="40" t="str">
        <f t="shared" si="52"/>
        <v>SFF</v>
      </c>
      <c r="DYJ1" s="40" t="str">
        <f t="shared" si="52"/>
        <v>SFF</v>
      </c>
      <c r="DYK1" s="40" t="str">
        <f t="shared" si="52"/>
        <v>SFF</v>
      </c>
      <c r="DYL1" s="40" t="str">
        <f t="shared" si="52"/>
        <v>SFF</v>
      </c>
      <c r="DYM1" s="40" t="str">
        <f t="shared" si="52"/>
        <v>SFF</v>
      </c>
      <c r="DYN1" s="40" t="str">
        <f t="shared" si="52"/>
        <v>SFF</v>
      </c>
      <c r="DYO1" s="40" t="str">
        <f t="shared" si="52"/>
        <v>SFF</v>
      </c>
      <c r="DYP1" s="40" t="str">
        <f t="shared" si="52"/>
        <v>SFF</v>
      </c>
      <c r="DYQ1" s="40" t="str">
        <f t="shared" si="52"/>
        <v>SFF</v>
      </c>
      <c r="DYR1" s="40" t="str">
        <f t="shared" si="52"/>
        <v>SFF</v>
      </c>
      <c r="DYS1" s="40" t="str">
        <f t="shared" si="52"/>
        <v>SFF</v>
      </c>
      <c r="DYT1" s="40" t="str">
        <f t="shared" si="52"/>
        <v>SFF</v>
      </c>
      <c r="DYU1" s="40" t="str">
        <f t="shared" si="52"/>
        <v>SFF</v>
      </c>
      <c r="DYV1" s="40" t="str">
        <f t="shared" si="52"/>
        <v>SFF</v>
      </c>
      <c r="DYW1" s="40" t="str">
        <f t="shared" si="52"/>
        <v>SFF</v>
      </c>
      <c r="DYX1" s="40" t="str">
        <f t="shared" si="52"/>
        <v>SFF</v>
      </c>
      <c r="DYY1" s="40" t="str">
        <f t="shared" si="52"/>
        <v>SFF</v>
      </c>
      <c r="DYZ1" s="40" t="str">
        <f t="shared" si="52"/>
        <v>SFF</v>
      </c>
      <c r="DZA1" s="40" t="str">
        <f t="shared" si="52"/>
        <v>SFF</v>
      </c>
      <c r="DZB1" s="40" t="str">
        <f t="shared" si="52"/>
        <v>SFF</v>
      </c>
      <c r="DZC1" s="40" t="str">
        <f t="shared" si="52"/>
        <v>SFF</v>
      </c>
      <c r="DZD1" s="40" t="str">
        <f t="shared" si="52"/>
        <v>SFF</v>
      </c>
      <c r="DZE1" s="40" t="str">
        <f t="shared" si="52"/>
        <v>SFF</v>
      </c>
      <c r="DZF1" s="40" t="str">
        <f t="shared" si="52"/>
        <v>SFF</v>
      </c>
      <c r="DZG1" s="40" t="str">
        <f t="shared" si="52"/>
        <v>SFF</v>
      </c>
      <c r="DZH1" s="40" t="str">
        <f t="shared" si="52"/>
        <v>SFF</v>
      </c>
      <c r="DZI1" s="40" t="str">
        <f t="shared" si="52"/>
        <v>SFF</v>
      </c>
      <c r="DZJ1" s="40" t="str">
        <f t="shared" si="52"/>
        <v>SFF</v>
      </c>
      <c r="DZK1" s="40" t="str">
        <f t="shared" si="52"/>
        <v>SFF</v>
      </c>
      <c r="DZL1" s="40" t="str">
        <f t="shared" si="52"/>
        <v>SFF</v>
      </c>
      <c r="DZM1" s="40" t="str">
        <f t="shared" si="52"/>
        <v>SFF</v>
      </c>
      <c r="DZN1" s="40" t="str">
        <f t="shared" si="52"/>
        <v>SFF</v>
      </c>
      <c r="DZO1" s="40" t="str">
        <f t="shared" si="52"/>
        <v>SFF</v>
      </c>
      <c r="DZP1" s="40" t="str">
        <f t="shared" si="52"/>
        <v>SFF</v>
      </c>
      <c r="DZQ1" s="40" t="str">
        <f t="shared" si="52"/>
        <v>SFF</v>
      </c>
      <c r="DZR1" s="40" t="str">
        <f t="shared" si="52"/>
        <v>SFF</v>
      </c>
      <c r="DZS1" s="40" t="str">
        <f t="shared" si="52"/>
        <v>SFF</v>
      </c>
      <c r="DZT1" s="40" t="str">
        <f t="shared" si="52"/>
        <v>SFF</v>
      </c>
      <c r="DZU1" s="40" t="str">
        <f t="shared" si="52"/>
        <v>SFF</v>
      </c>
      <c r="DZV1" s="40" t="str">
        <f t="shared" ref="DZV1:ECG1" si="53">DZU1</f>
        <v>SFF</v>
      </c>
      <c r="DZW1" s="40" t="str">
        <f t="shared" si="53"/>
        <v>SFF</v>
      </c>
      <c r="DZX1" s="40" t="str">
        <f t="shared" si="53"/>
        <v>SFF</v>
      </c>
      <c r="DZY1" s="40" t="str">
        <f t="shared" si="53"/>
        <v>SFF</v>
      </c>
      <c r="DZZ1" s="40" t="str">
        <f t="shared" si="53"/>
        <v>SFF</v>
      </c>
      <c r="EAA1" s="40" t="str">
        <f t="shared" si="53"/>
        <v>SFF</v>
      </c>
      <c r="EAB1" s="40" t="str">
        <f t="shared" si="53"/>
        <v>SFF</v>
      </c>
      <c r="EAC1" s="40" t="str">
        <f t="shared" si="53"/>
        <v>SFF</v>
      </c>
      <c r="EAD1" s="40" t="str">
        <f t="shared" si="53"/>
        <v>SFF</v>
      </c>
      <c r="EAE1" s="40" t="str">
        <f t="shared" si="53"/>
        <v>SFF</v>
      </c>
      <c r="EAF1" s="40" t="str">
        <f t="shared" si="53"/>
        <v>SFF</v>
      </c>
      <c r="EAG1" s="40" t="str">
        <f t="shared" si="53"/>
        <v>SFF</v>
      </c>
      <c r="EAH1" s="40" t="str">
        <f t="shared" si="53"/>
        <v>SFF</v>
      </c>
      <c r="EAI1" s="40" t="str">
        <f t="shared" si="53"/>
        <v>SFF</v>
      </c>
      <c r="EAJ1" s="40" t="str">
        <f t="shared" si="53"/>
        <v>SFF</v>
      </c>
      <c r="EAK1" s="40" t="str">
        <f t="shared" si="53"/>
        <v>SFF</v>
      </c>
      <c r="EAL1" s="40" t="str">
        <f t="shared" si="53"/>
        <v>SFF</v>
      </c>
      <c r="EAM1" s="40" t="str">
        <f t="shared" si="53"/>
        <v>SFF</v>
      </c>
      <c r="EAN1" s="40" t="str">
        <f t="shared" si="53"/>
        <v>SFF</v>
      </c>
      <c r="EAO1" s="40" t="str">
        <f t="shared" si="53"/>
        <v>SFF</v>
      </c>
      <c r="EAP1" s="40" t="str">
        <f t="shared" si="53"/>
        <v>SFF</v>
      </c>
      <c r="EAQ1" s="40" t="str">
        <f t="shared" si="53"/>
        <v>SFF</v>
      </c>
      <c r="EAR1" s="40" t="str">
        <f t="shared" si="53"/>
        <v>SFF</v>
      </c>
      <c r="EAS1" s="40" t="str">
        <f t="shared" si="53"/>
        <v>SFF</v>
      </c>
      <c r="EAT1" s="40" t="str">
        <f t="shared" si="53"/>
        <v>SFF</v>
      </c>
      <c r="EAU1" s="40" t="str">
        <f t="shared" si="53"/>
        <v>SFF</v>
      </c>
      <c r="EAV1" s="40" t="str">
        <f t="shared" si="53"/>
        <v>SFF</v>
      </c>
      <c r="EAW1" s="40" t="str">
        <f t="shared" si="53"/>
        <v>SFF</v>
      </c>
      <c r="EAX1" s="40" t="str">
        <f t="shared" si="53"/>
        <v>SFF</v>
      </c>
      <c r="EAY1" s="40" t="str">
        <f t="shared" si="53"/>
        <v>SFF</v>
      </c>
      <c r="EAZ1" s="40" t="str">
        <f t="shared" si="53"/>
        <v>SFF</v>
      </c>
      <c r="EBA1" s="40" t="str">
        <f t="shared" si="53"/>
        <v>SFF</v>
      </c>
      <c r="EBB1" s="40" t="str">
        <f t="shared" si="53"/>
        <v>SFF</v>
      </c>
      <c r="EBC1" s="40" t="str">
        <f t="shared" si="53"/>
        <v>SFF</v>
      </c>
      <c r="EBD1" s="40" t="str">
        <f t="shared" si="53"/>
        <v>SFF</v>
      </c>
      <c r="EBE1" s="40" t="str">
        <f t="shared" si="53"/>
        <v>SFF</v>
      </c>
      <c r="EBF1" s="40" t="str">
        <f t="shared" si="53"/>
        <v>SFF</v>
      </c>
      <c r="EBG1" s="40" t="str">
        <f t="shared" si="53"/>
        <v>SFF</v>
      </c>
      <c r="EBH1" s="40" t="str">
        <f t="shared" si="53"/>
        <v>SFF</v>
      </c>
      <c r="EBI1" s="40" t="str">
        <f t="shared" si="53"/>
        <v>SFF</v>
      </c>
      <c r="EBJ1" s="40" t="str">
        <f t="shared" si="53"/>
        <v>SFF</v>
      </c>
      <c r="EBK1" s="40" t="str">
        <f t="shared" si="53"/>
        <v>SFF</v>
      </c>
      <c r="EBL1" s="40" t="str">
        <f t="shared" si="53"/>
        <v>SFF</v>
      </c>
      <c r="EBM1" s="40" t="str">
        <f t="shared" si="53"/>
        <v>SFF</v>
      </c>
      <c r="EBN1" s="40" t="str">
        <f t="shared" si="53"/>
        <v>SFF</v>
      </c>
      <c r="EBO1" s="40" t="str">
        <f t="shared" si="53"/>
        <v>SFF</v>
      </c>
      <c r="EBP1" s="40" t="str">
        <f t="shared" si="53"/>
        <v>SFF</v>
      </c>
      <c r="EBQ1" s="40" t="str">
        <f t="shared" si="53"/>
        <v>SFF</v>
      </c>
      <c r="EBR1" s="40" t="str">
        <f t="shared" si="53"/>
        <v>SFF</v>
      </c>
      <c r="EBS1" s="40" t="str">
        <f t="shared" si="53"/>
        <v>SFF</v>
      </c>
      <c r="EBT1" s="40" t="str">
        <f t="shared" si="53"/>
        <v>SFF</v>
      </c>
      <c r="EBU1" s="40" t="str">
        <f t="shared" si="53"/>
        <v>SFF</v>
      </c>
      <c r="EBV1" s="40" t="str">
        <f t="shared" si="53"/>
        <v>SFF</v>
      </c>
      <c r="EBW1" s="40" t="str">
        <f t="shared" si="53"/>
        <v>SFF</v>
      </c>
      <c r="EBX1" s="40" t="str">
        <f t="shared" si="53"/>
        <v>SFF</v>
      </c>
      <c r="EBY1" s="40" t="str">
        <f t="shared" si="53"/>
        <v>SFF</v>
      </c>
      <c r="EBZ1" s="40" t="str">
        <f t="shared" si="53"/>
        <v>SFF</v>
      </c>
      <c r="ECA1" s="40" t="str">
        <f t="shared" si="53"/>
        <v>SFF</v>
      </c>
      <c r="ECB1" s="40" t="str">
        <f t="shared" si="53"/>
        <v>SFF</v>
      </c>
      <c r="ECC1" s="40" t="str">
        <f t="shared" si="53"/>
        <v>SFF</v>
      </c>
      <c r="ECD1" s="40" t="str">
        <f t="shared" si="53"/>
        <v>SFF</v>
      </c>
      <c r="ECE1" s="40" t="str">
        <f t="shared" si="53"/>
        <v>SFF</v>
      </c>
      <c r="ECF1" s="40" t="str">
        <f t="shared" si="53"/>
        <v>SFF</v>
      </c>
      <c r="ECG1" s="40" t="str">
        <f t="shared" si="53"/>
        <v>SFF</v>
      </c>
      <c r="ECH1" s="40" t="str">
        <f t="shared" ref="ECH1:EES1" si="54">ECG1</f>
        <v>SFF</v>
      </c>
      <c r="ECI1" s="40" t="str">
        <f t="shared" si="54"/>
        <v>SFF</v>
      </c>
      <c r="ECJ1" s="40" t="str">
        <f t="shared" si="54"/>
        <v>SFF</v>
      </c>
      <c r="ECK1" s="40" t="str">
        <f t="shared" si="54"/>
        <v>SFF</v>
      </c>
      <c r="ECL1" s="40" t="str">
        <f t="shared" si="54"/>
        <v>SFF</v>
      </c>
      <c r="ECM1" s="40" t="str">
        <f t="shared" si="54"/>
        <v>SFF</v>
      </c>
      <c r="ECN1" s="40" t="str">
        <f t="shared" si="54"/>
        <v>SFF</v>
      </c>
      <c r="ECO1" s="40" t="str">
        <f t="shared" si="54"/>
        <v>SFF</v>
      </c>
      <c r="ECP1" s="40" t="str">
        <f t="shared" si="54"/>
        <v>SFF</v>
      </c>
      <c r="ECQ1" s="40" t="str">
        <f t="shared" si="54"/>
        <v>SFF</v>
      </c>
      <c r="ECR1" s="40" t="str">
        <f t="shared" si="54"/>
        <v>SFF</v>
      </c>
      <c r="ECS1" s="40" t="str">
        <f t="shared" si="54"/>
        <v>SFF</v>
      </c>
      <c r="ECT1" s="40" t="str">
        <f t="shared" si="54"/>
        <v>SFF</v>
      </c>
      <c r="ECU1" s="40" t="str">
        <f t="shared" si="54"/>
        <v>SFF</v>
      </c>
      <c r="ECV1" s="40" t="str">
        <f t="shared" si="54"/>
        <v>SFF</v>
      </c>
      <c r="ECW1" s="40" t="str">
        <f t="shared" si="54"/>
        <v>SFF</v>
      </c>
      <c r="ECX1" s="40" t="str">
        <f t="shared" si="54"/>
        <v>SFF</v>
      </c>
      <c r="ECY1" s="40" t="str">
        <f t="shared" si="54"/>
        <v>SFF</v>
      </c>
      <c r="ECZ1" s="40" t="str">
        <f t="shared" si="54"/>
        <v>SFF</v>
      </c>
      <c r="EDA1" s="40" t="str">
        <f t="shared" si="54"/>
        <v>SFF</v>
      </c>
      <c r="EDB1" s="40" t="str">
        <f t="shared" si="54"/>
        <v>SFF</v>
      </c>
      <c r="EDC1" s="40" t="str">
        <f t="shared" si="54"/>
        <v>SFF</v>
      </c>
      <c r="EDD1" s="40" t="str">
        <f t="shared" si="54"/>
        <v>SFF</v>
      </c>
      <c r="EDE1" s="40" t="str">
        <f t="shared" si="54"/>
        <v>SFF</v>
      </c>
      <c r="EDF1" s="40" t="str">
        <f t="shared" si="54"/>
        <v>SFF</v>
      </c>
      <c r="EDG1" s="40" t="str">
        <f t="shared" si="54"/>
        <v>SFF</v>
      </c>
      <c r="EDH1" s="40" t="str">
        <f t="shared" si="54"/>
        <v>SFF</v>
      </c>
      <c r="EDI1" s="40" t="str">
        <f t="shared" si="54"/>
        <v>SFF</v>
      </c>
      <c r="EDJ1" s="40" t="str">
        <f t="shared" si="54"/>
        <v>SFF</v>
      </c>
      <c r="EDK1" s="40" t="str">
        <f t="shared" si="54"/>
        <v>SFF</v>
      </c>
      <c r="EDL1" s="40" t="str">
        <f t="shared" si="54"/>
        <v>SFF</v>
      </c>
      <c r="EDM1" s="40" t="str">
        <f t="shared" si="54"/>
        <v>SFF</v>
      </c>
      <c r="EDN1" s="40" t="str">
        <f t="shared" si="54"/>
        <v>SFF</v>
      </c>
      <c r="EDO1" s="40" t="str">
        <f t="shared" si="54"/>
        <v>SFF</v>
      </c>
      <c r="EDP1" s="40" t="str">
        <f t="shared" si="54"/>
        <v>SFF</v>
      </c>
      <c r="EDQ1" s="40" t="str">
        <f t="shared" si="54"/>
        <v>SFF</v>
      </c>
      <c r="EDR1" s="40" t="str">
        <f t="shared" si="54"/>
        <v>SFF</v>
      </c>
      <c r="EDS1" s="40" t="str">
        <f t="shared" si="54"/>
        <v>SFF</v>
      </c>
      <c r="EDT1" s="40" t="str">
        <f t="shared" si="54"/>
        <v>SFF</v>
      </c>
      <c r="EDU1" s="40" t="str">
        <f t="shared" si="54"/>
        <v>SFF</v>
      </c>
      <c r="EDV1" s="40" t="str">
        <f t="shared" si="54"/>
        <v>SFF</v>
      </c>
      <c r="EDW1" s="40" t="str">
        <f t="shared" si="54"/>
        <v>SFF</v>
      </c>
      <c r="EDX1" s="40" t="str">
        <f t="shared" si="54"/>
        <v>SFF</v>
      </c>
      <c r="EDY1" s="40" t="str">
        <f t="shared" si="54"/>
        <v>SFF</v>
      </c>
      <c r="EDZ1" s="40" t="str">
        <f t="shared" si="54"/>
        <v>SFF</v>
      </c>
      <c r="EEA1" s="40" t="str">
        <f t="shared" si="54"/>
        <v>SFF</v>
      </c>
      <c r="EEB1" s="40" t="str">
        <f t="shared" si="54"/>
        <v>SFF</v>
      </c>
      <c r="EEC1" s="40" t="str">
        <f t="shared" si="54"/>
        <v>SFF</v>
      </c>
      <c r="EED1" s="40" t="str">
        <f t="shared" si="54"/>
        <v>SFF</v>
      </c>
      <c r="EEE1" s="40" t="str">
        <f t="shared" si="54"/>
        <v>SFF</v>
      </c>
      <c r="EEF1" s="40" t="str">
        <f t="shared" si="54"/>
        <v>SFF</v>
      </c>
      <c r="EEG1" s="40" t="str">
        <f t="shared" si="54"/>
        <v>SFF</v>
      </c>
      <c r="EEH1" s="40" t="str">
        <f t="shared" si="54"/>
        <v>SFF</v>
      </c>
      <c r="EEI1" s="40" t="str">
        <f t="shared" si="54"/>
        <v>SFF</v>
      </c>
      <c r="EEJ1" s="40" t="str">
        <f t="shared" si="54"/>
        <v>SFF</v>
      </c>
      <c r="EEK1" s="40" t="str">
        <f t="shared" si="54"/>
        <v>SFF</v>
      </c>
      <c r="EEL1" s="40" t="str">
        <f t="shared" si="54"/>
        <v>SFF</v>
      </c>
      <c r="EEM1" s="40" t="str">
        <f t="shared" si="54"/>
        <v>SFF</v>
      </c>
      <c r="EEN1" s="40" t="str">
        <f t="shared" si="54"/>
        <v>SFF</v>
      </c>
      <c r="EEO1" s="40" t="str">
        <f t="shared" si="54"/>
        <v>SFF</v>
      </c>
      <c r="EEP1" s="40" t="str">
        <f t="shared" si="54"/>
        <v>SFF</v>
      </c>
      <c r="EEQ1" s="40" t="str">
        <f t="shared" si="54"/>
        <v>SFF</v>
      </c>
      <c r="EER1" s="40" t="str">
        <f t="shared" si="54"/>
        <v>SFF</v>
      </c>
      <c r="EES1" s="40" t="str">
        <f t="shared" si="54"/>
        <v>SFF</v>
      </c>
      <c r="EET1" s="40" t="str">
        <f t="shared" ref="EET1:EHE1" si="55">EES1</f>
        <v>SFF</v>
      </c>
      <c r="EEU1" s="40" t="str">
        <f t="shared" si="55"/>
        <v>SFF</v>
      </c>
      <c r="EEV1" s="40" t="str">
        <f t="shared" si="55"/>
        <v>SFF</v>
      </c>
      <c r="EEW1" s="40" t="str">
        <f t="shared" si="55"/>
        <v>SFF</v>
      </c>
      <c r="EEX1" s="40" t="str">
        <f t="shared" si="55"/>
        <v>SFF</v>
      </c>
      <c r="EEY1" s="40" t="str">
        <f t="shared" si="55"/>
        <v>SFF</v>
      </c>
      <c r="EEZ1" s="40" t="str">
        <f t="shared" si="55"/>
        <v>SFF</v>
      </c>
      <c r="EFA1" s="40" t="str">
        <f t="shared" si="55"/>
        <v>SFF</v>
      </c>
      <c r="EFB1" s="40" t="str">
        <f t="shared" si="55"/>
        <v>SFF</v>
      </c>
      <c r="EFC1" s="40" t="str">
        <f t="shared" si="55"/>
        <v>SFF</v>
      </c>
      <c r="EFD1" s="40" t="str">
        <f t="shared" si="55"/>
        <v>SFF</v>
      </c>
      <c r="EFE1" s="40" t="str">
        <f t="shared" si="55"/>
        <v>SFF</v>
      </c>
      <c r="EFF1" s="40" t="str">
        <f t="shared" si="55"/>
        <v>SFF</v>
      </c>
      <c r="EFG1" s="40" t="str">
        <f t="shared" si="55"/>
        <v>SFF</v>
      </c>
      <c r="EFH1" s="40" t="str">
        <f t="shared" si="55"/>
        <v>SFF</v>
      </c>
      <c r="EFI1" s="40" t="str">
        <f t="shared" si="55"/>
        <v>SFF</v>
      </c>
      <c r="EFJ1" s="40" t="str">
        <f t="shared" si="55"/>
        <v>SFF</v>
      </c>
      <c r="EFK1" s="40" t="str">
        <f t="shared" si="55"/>
        <v>SFF</v>
      </c>
      <c r="EFL1" s="40" t="str">
        <f t="shared" si="55"/>
        <v>SFF</v>
      </c>
      <c r="EFM1" s="40" t="str">
        <f t="shared" si="55"/>
        <v>SFF</v>
      </c>
      <c r="EFN1" s="40" t="str">
        <f t="shared" si="55"/>
        <v>SFF</v>
      </c>
      <c r="EFO1" s="40" t="str">
        <f t="shared" si="55"/>
        <v>SFF</v>
      </c>
      <c r="EFP1" s="40" t="str">
        <f t="shared" si="55"/>
        <v>SFF</v>
      </c>
      <c r="EFQ1" s="40" t="str">
        <f t="shared" si="55"/>
        <v>SFF</v>
      </c>
      <c r="EFR1" s="40" t="str">
        <f t="shared" si="55"/>
        <v>SFF</v>
      </c>
      <c r="EFS1" s="40" t="str">
        <f t="shared" si="55"/>
        <v>SFF</v>
      </c>
      <c r="EFT1" s="40" t="str">
        <f t="shared" si="55"/>
        <v>SFF</v>
      </c>
      <c r="EFU1" s="40" t="str">
        <f t="shared" si="55"/>
        <v>SFF</v>
      </c>
      <c r="EFV1" s="40" t="str">
        <f t="shared" si="55"/>
        <v>SFF</v>
      </c>
      <c r="EFW1" s="40" t="str">
        <f t="shared" si="55"/>
        <v>SFF</v>
      </c>
      <c r="EFX1" s="40" t="str">
        <f t="shared" si="55"/>
        <v>SFF</v>
      </c>
      <c r="EFY1" s="40" t="str">
        <f t="shared" si="55"/>
        <v>SFF</v>
      </c>
      <c r="EFZ1" s="40" t="str">
        <f t="shared" si="55"/>
        <v>SFF</v>
      </c>
      <c r="EGA1" s="40" t="str">
        <f t="shared" si="55"/>
        <v>SFF</v>
      </c>
      <c r="EGB1" s="40" t="str">
        <f t="shared" si="55"/>
        <v>SFF</v>
      </c>
      <c r="EGC1" s="40" t="str">
        <f t="shared" si="55"/>
        <v>SFF</v>
      </c>
      <c r="EGD1" s="40" t="str">
        <f t="shared" si="55"/>
        <v>SFF</v>
      </c>
      <c r="EGE1" s="40" t="str">
        <f t="shared" si="55"/>
        <v>SFF</v>
      </c>
      <c r="EGF1" s="40" t="str">
        <f t="shared" si="55"/>
        <v>SFF</v>
      </c>
      <c r="EGG1" s="40" t="str">
        <f t="shared" si="55"/>
        <v>SFF</v>
      </c>
      <c r="EGH1" s="40" t="str">
        <f t="shared" si="55"/>
        <v>SFF</v>
      </c>
      <c r="EGI1" s="40" t="str">
        <f t="shared" si="55"/>
        <v>SFF</v>
      </c>
      <c r="EGJ1" s="40" t="str">
        <f t="shared" si="55"/>
        <v>SFF</v>
      </c>
      <c r="EGK1" s="40" t="str">
        <f t="shared" si="55"/>
        <v>SFF</v>
      </c>
      <c r="EGL1" s="40" t="str">
        <f t="shared" si="55"/>
        <v>SFF</v>
      </c>
      <c r="EGM1" s="40" t="str">
        <f t="shared" si="55"/>
        <v>SFF</v>
      </c>
      <c r="EGN1" s="40" t="str">
        <f t="shared" si="55"/>
        <v>SFF</v>
      </c>
      <c r="EGO1" s="40" t="str">
        <f t="shared" si="55"/>
        <v>SFF</v>
      </c>
      <c r="EGP1" s="40" t="str">
        <f t="shared" si="55"/>
        <v>SFF</v>
      </c>
      <c r="EGQ1" s="40" t="str">
        <f t="shared" si="55"/>
        <v>SFF</v>
      </c>
      <c r="EGR1" s="40" t="str">
        <f t="shared" si="55"/>
        <v>SFF</v>
      </c>
      <c r="EGS1" s="40" t="str">
        <f t="shared" si="55"/>
        <v>SFF</v>
      </c>
      <c r="EGT1" s="40" t="str">
        <f t="shared" si="55"/>
        <v>SFF</v>
      </c>
      <c r="EGU1" s="40" t="str">
        <f t="shared" si="55"/>
        <v>SFF</v>
      </c>
      <c r="EGV1" s="40" t="str">
        <f t="shared" si="55"/>
        <v>SFF</v>
      </c>
      <c r="EGW1" s="40" t="str">
        <f t="shared" si="55"/>
        <v>SFF</v>
      </c>
      <c r="EGX1" s="40" t="str">
        <f t="shared" si="55"/>
        <v>SFF</v>
      </c>
      <c r="EGY1" s="40" t="str">
        <f t="shared" si="55"/>
        <v>SFF</v>
      </c>
      <c r="EGZ1" s="40" t="str">
        <f t="shared" si="55"/>
        <v>SFF</v>
      </c>
      <c r="EHA1" s="40" t="str">
        <f t="shared" si="55"/>
        <v>SFF</v>
      </c>
      <c r="EHB1" s="40" t="str">
        <f t="shared" si="55"/>
        <v>SFF</v>
      </c>
      <c r="EHC1" s="40" t="str">
        <f t="shared" si="55"/>
        <v>SFF</v>
      </c>
      <c r="EHD1" s="40" t="str">
        <f t="shared" si="55"/>
        <v>SFF</v>
      </c>
      <c r="EHE1" s="40" t="str">
        <f t="shared" si="55"/>
        <v>SFF</v>
      </c>
      <c r="EHF1" s="40" t="str">
        <f t="shared" ref="EHF1:EJQ1" si="56">EHE1</f>
        <v>SFF</v>
      </c>
      <c r="EHG1" s="40" t="str">
        <f t="shared" si="56"/>
        <v>SFF</v>
      </c>
      <c r="EHH1" s="40" t="str">
        <f t="shared" si="56"/>
        <v>SFF</v>
      </c>
      <c r="EHI1" s="40" t="str">
        <f t="shared" si="56"/>
        <v>SFF</v>
      </c>
      <c r="EHJ1" s="40" t="str">
        <f t="shared" si="56"/>
        <v>SFF</v>
      </c>
      <c r="EHK1" s="40" t="str">
        <f t="shared" si="56"/>
        <v>SFF</v>
      </c>
      <c r="EHL1" s="40" t="str">
        <f t="shared" si="56"/>
        <v>SFF</v>
      </c>
      <c r="EHM1" s="40" t="str">
        <f t="shared" si="56"/>
        <v>SFF</v>
      </c>
      <c r="EHN1" s="40" t="str">
        <f t="shared" si="56"/>
        <v>SFF</v>
      </c>
      <c r="EHO1" s="40" t="str">
        <f t="shared" si="56"/>
        <v>SFF</v>
      </c>
      <c r="EHP1" s="40" t="str">
        <f t="shared" si="56"/>
        <v>SFF</v>
      </c>
      <c r="EHQ1" s="40" t="str">
        <f t="shared" si="56"/>
        <v>SFF</v>
      </c>
      <c r="EHR1" s="40" t="str">
        <f t="shared" si="56"/>
        <v>SFF</v>
      </c>
      <c r="EHS1" s="40" t="str">
        <f t="shared" si="56"/>
        <v>SFF</v>
      </c>
      <c r="EHT1" s="40" t="str">
        <f t="shared" si="56"/>
        <v>SFF</v>
      </c>
      <c r="EHU1" s="40" t="str">
        <f t="shared" si="56"/>
        <v>SFF</v>
      </c>
      <c r="EHV1" s="40" t="str">
        <f t="shared" si="56"/>
        <v>SFF</v>
      </c>
      <c r="EHW1" s="40" t="str">
        <f t="shared" si="56"/>
        <v>SFF</v>
      </c>
      <c r="EHX1" s="40" t="str">
        <f t="shared" si="56"/>
        <v>SFF</v>
      </c>
      <c r="EHY1" s="40" t="str">
        <f t="shared" si="56"/>
        <v>SFF</v>
      </c>
      <c r="EHZ1" s="40" t="str">
        <f t="shared" si="56"/>
        <v>SFF</v>
      </c>
      <c r="EIA1" s="40" t="str">
        <f t="shared" si="56"/>
        <v>SFF</v>
      </c>
      <c r="EIB1" s="40" t="str">
        <f t="shared" si="56"/>
        <v>SFF</v>
      </c>
      <c r="EIC1" s="40" t="str">
        <f t="shared" si="56"/>
        <v>SFF</v>
      </c>
      <c r="EID1" s="40" t="str">
        <f t="shared" si="56"/>
        <v>SFF</v>
      </c>
      <c r="EIE1" s="40" t="str">
        <f t="shared" si="56"/>
        <v>SFF</v>
      </c>
      <c r="EIF1" s="40" t="str">
        <f t="shared" si="56"/>
        <v>SFF</v>
      </c>
      <c r="EIG1" s="40" t="str">
        <f t="shared" si="56"/>
        <v>SFF</v>
      </c>
      <c r="EIH1" s="40" t="str">
        <f t="shared" si="56"/>
        <v>SFF</v>
      </c>
      <c r="EII1" s="40" t="str">
        <f t="shared" si="56"/>
        <v>SFF</v>
      </c>
      <c r="EIJ1" s="40" t="str">
        <f t="shared" si="56"/>
        <v>SFF</v>
      </c>
      <c r="EIK1" s="40" t="str">
        <f t="shared" si="56"/>
        <v>SFF</v>
      </c>
      <c r="EIL1" s="40" t="str">
        <f t="shared" si="56"/>
        <v>SFF</v>
      </c>
      <c r="EIM1" s="40" t="str">
        <f t="shared" si="56"/>
        <v>SFF</v>
      </c>
      <c r="EIN1" s="40" t="str">
        <f t="shared" si="56"/>
        <v>SFF</v>
      </c>
      <c r="EIO1" s="40" t="str">
        <f t="shared" si="56"/>
        <v>SFF</v>
      </c>
      <c r="EIP1" s="40" t="str">
        <f t="shared" si="56"/>
        <v>SFF</v>
      </c>
      <c r="EIQ1" s="40" t="str">
        <f t="shared" si="56"/>
        <v>SFF</v>
      </c>
      <c r="EIR1" s="40" t="str">
        <f t="shared" si="56"/>
        <v>SFF</v>
      </c>
      <c r="EIS1" s="40" t="str">
        <f t="shared" si="56"/>
        <v>SFF</v>
      </c>
      <c r="EIT1" s="40" t="str">
        <f t="shared" si="56"/>
        <v>SFF</v>
      </c>
      <c r="EIU1" s="40" t="str">
        <f t="shared" si="56"/>
        <v>SFF</v>
      </c>
      <c r="EIV1" s="40" t="str">
        <f t="shared" si="56"/>
        <v>SFF</v>
      </c>
      <c r="EIW1" s="40" t="str">
        <f t="shared" si="56"/>
        <v>SFF</v>
      </c>
      <c r="EIX1" s="40" t="str">
        <f t="shared" si="56"/>
        <v>SFF</v>
      </c>
      <c r="EIY1" s="40" t="str">
        <f t="shared" si="56"/>
        <v>SFF</v>
      </c>
      <c r="EIZ1" s="40" t="str">
        <f t="shared" si="56"/>
        <v>SFF</v>
      </c>
      <c r="EJA1" s="40" t="str">
        <f t="shared" si="56"/>
        <v>SFF</v>
      </c>
      <c r="EJB1" s="40" t="str">
        <f t="shared" si="56"/>
        <v>SFF</v>
      </c>
      <c r="EJC1" s="40" t="str">
        <f t="shared" si="56"/>
        <v>SFF</v>
      </c>
      <c r="EJD1" s="40" t="str">
        <f t="shared" si="56"/>
        <v>SFF</v>
      </c>
      <c r="EJE1" s="40" t="str">
        <f t="shared" si="56"/>
        <v>SFF</v>
      </c>
      <c r="EJF1" s="40" t="str">
        <f t="shared" si="56"/>
        <v>SFF</v>
      </c>
      <c r="EJG1" s="40" t="str">
        <f t="shared" si="56"/>
        <v>SFF</v>
      </c>
      <c r="EJH1" s="40" t="str">
        <f t="shared" si="56"/>
        <v>SFF</v>
      </c>
      <c r="EJI1" s="40" t="str">
        <f t="shared" si="56"/>
        <v>SFF</v>
      </c>
      <c r="EJJ1" s="40" t="str">
        <f t="shared" si="56"/>
        <v>SFF</v>
      </c>
      <c r="EJK1" s="40" t="str">
        <f t="shared" si="56"/>
        <v>SFF</v>
      </c>
      <c r="EJL1" s="40" t="str">
        <f t="shared" si="56"/>
        <v>SFF</v>
      </c>
      <c r="EJM1" s="40" t="str">
        <f t="shared" si="56"/>
        <v>SFF</v>
      </c>
      <c r="EJN1" s="40" t="str">
        <f t="shared" si="56"/>
        <v>SFF</v>
      </c>
      <c r="EJO1" s="40" t="str">
        <f t="shared" si="56"/>
        <v>SFF</v>
      </c>
      <c r="EJP1" s="40" t="str">
        <f t="shared" si="56"/>
        <v>SFF</v>
      </c>
      <c r="EJQ1" s="40" t="str">
        <f t="shared" si="56"/>
        <v>SFF</v>
      </c>
      <c r="EJR1" s="40" t="str">
        <f t="shared" ref="EJR1:EMC1" si="57">EJQ1</f>
        <v>SFF</v>
      </c>
      <c r="EJS1" s="40" t="str">
        <f t="shared" si="57"/>
        <v>SFF</v>
      </c>
      <c r="EJT1" s="40" t="str">
        <f t="shared" si="57"/>
        <v>SFF</v>
      </c>
      <c r="EJU1" s="40" t="str">
        <f t="shared" si="57"/>
        <v>SFF</v>
      </c>
      <c r="EJV1" s="40" t="str">
        <f t="shared" si="57"/>
        <v>SFF</v>
      </c>
      <c r="EJW1" s="40" t="str">
        <f t="shared" si="57"/>
        <v>SFF</v>
      </c>
      <c r="EJX1" s="40" t="str">
        <f t="shared" si="57"/>
        <v>SFF</v>
      </c>
      <c r="EJY1" s="40" t="str">
        <f t="shared" si="57"/>
        <v>SFF</v>
      </c>
      <c r="EJZ1" s="40" t="str">
        <f t="shared" si="57"/>
        <v>SFF</v>
      </c>
      <c r="EKA1" s="40" t="str">
        <f t="shared" si="57"/>
        <v>SFF</v>
      </c>
      <c r="EKB1" s="40" t="str">
        <f t="shared" si="57"/>
        <v>SFF</v>
      </c>
      <c r="EKC1" s="40" t="str">
        <f t="shared" si="57"/>
        <v>SFF</v>
      </c>
      <c r="EKD1" s="40" t="str">
        <f t="shared" si="57"/>
        <v>SFF</v>
      </c>
      <c r="EKE1" s="40" t="str">
        <f t="shared" si="57"/>
        <v>SFF</v>
      </c>
      <c r="EKF1" s="40" t="str">
        <f t="shared" si="57"/>
        <v>SFF</v>
      </c>
      <c r="EKG1" s="40" t="str">
        <f t="shared" si="57"/>
        <v>SFF</v>
      </c>
      <c r="EKH1" s="40" t="str">
        <f t="shared" si="57"/>
        <v>SFF</v>
      </c>
      <c r="EKI1" s="40" t="str">
        <f t="shared" si="57"/>
        <v>SFF</v>
      </c>
      <c r="EKJ1" s="40" t="str">
        <f t="shared" si="57"/>
        <v>SFF</v>
      </c>
      <c r="EKK1" s="40" t="str">
        <f t="shared" si="57"/>
        <v>SFF</v>
      </c>
      <c r="EKL1" s="40" t="str">
        <f t="shared" si="57"/>
        <v>SFF</v>
      </c>
      <c r="EKM1" s="40" t="str">
        <f t="shared" si="57"/>
        <v>SFF</v>
      </c>
      <c r="EKN1" s="40" t="str">
        <f t="shared" si="57"/>
        <v>SFF</v>
      </c>
      <c r="EKO1" s="40" t="str">
        <f t="shared" si="57"/>
        <v>SFF</v>
      </c>
      <c r="EKP1" s="40" t="str">
        <f t="shared" si="57"/>
        <v>SFF</v>
      </c>
      <c r="EKQ1" s="40" t="str">
        <f t="shared" si="57"/>
        <v>SFF</v>
      </c>
      <c r="EKR1" s="40" t="str">
        <f t="shared" si="57"/>
        <v>SFF</v>
      </c>
      <c r="EKS1" s="40" t="str">
        <f t="shared" si="57"/>
        <v>SFF</v>
      </c>
      <c r="EKT1" s="40" t="str">
        <f t="shared" si="57"/>
        <v>SFF</v>
      </c>
      <c r="EKU1" s="40" t="str">
        <f t="shared" si="57"/>
        <v>SFF</v>
      </c>
      <c r="EKV1" s="40" t="str">
        <f t="shared" si="57"/>
        <v>SFF</v>
      </c>
      <c r="EKW1" s="40" t="str">
        <f t="shared" si="57"/>
        <v>SFF</v>
      </c>
      <c r="EKX1" s="40" t="str">
        <f t="shared" si="57"/>
        <v>SFF</v>
      </c>
      <c r="EKY1" s="40" t="str">
        <f t="shared" si="57"/>
        <v>SFF</v>
      </c>
      <c r="EKZ1" s="40" t="str">
        <f t="shared" si="57"/>
        <v>SFF</v>
      </c>
      <c r="ELA1" s="40" t="str">
        <f t="shared" si="57"/>
        <v>SFF</v>
      </c>
      <c r="ELB1" s="40" t="str">
        <f t="shared" si="57"/>
        <v>SFF</v>
      </c>
      <c r="ELC1" s="40" t="str">
        <f t="shared" si="57"/>
        <v>SFF</v>
      </c>
      <c r="ELD1" s="40" t="str">
        <f t="shared" si="57"/>
        <v>SFF</v>
      </c>
      <c r="ELE1" s="40" t="str">
        <f t="shared" si="57"/>
        <v>SFF</v>
      </c>
      <c r="ELF1" s="40" t="str">
        <f t="shared" si="57"/>
        <v>SFF</v>
      </c>
      <c r="ELG1" s="40" t="str">
        <f t="shared" si="57"/>
        <v>SFF</v>
      </c>
      <c r="ELH1" s="40" t="str">
        <f t="shared" si="57"/>
        <v>SFF</v>
      </c>
      <c r="ELI1" s="40" t="str">
        <f t="shared" si="57"/>
        <v>SFF</v>
      </c>
      <c r="ELJ1" s="40" t="str">
        <f t="shared" si="57"/>
        <v>SFF</v>
      </c>
      <c r="ELK1" s="40" t="str">
        <f t="shared" si="57"/>
        <v>SFF</v>
      </c>
      <c r="ELL1" s="40" t="str">
        <f t="shared" si="57"/>
        <v>SFF</v>
      </c>
      <c r="ELM1" s="40" t="str">
        <f t="shared" si="57"/>
        <v>SFF</v>
      </c>
      <c r="ELN1" s="40" t="str">
        <f t="shared" si="57"/>
        <v>SFF</v>
      </c>
      <c r="ELO1" s="40" t="str">
        <f t="shared" si="57"/>
        <v>SFF</v>
      </c>
      <c r="ELP1" s="40" t="str">
        <f t="shared" si="57"/>
        <v>SFF</v>
      </c>
      <c r="ELQ1" s="40" t="str">
        <f t="shared" si="57"/>
        <v>SFF</v>
      </c>
      <c r="ELR1" s="40" t="str">
        <f t="shared" si="57"/>
        <v>SFF</v>
      </c>
      <c r="ELS1" s="40" t="str">
        <f t="shared" si="57"/>
        <v>SFF</v>
      </c>
      <c r="ELT1" s="40" t="str">
        <f t="shared" si="57"/>
        <v>SFF</v>
      </c>
      <c r="ELU1" s="40" t="str">
        <f t="shared" si="57"/>
        <v>SFF</v>
      </c>
      <c r="ELV1" s="40" t="str">
        <f t="shared" si="57"/>
        <v>SFF</v>
      </c>
      <c r="ELW1" s="40" t="str">
        <f t="shared" si="57"/>
        <v>SFF</v>
      </c>
      <c r="ELX1" s="40" t="str">
        <f t="shared" si="57"/>
        <v>SFF</v>
      </c>
      <c r="ELY1" s="40" t="str">
        <f t="shared" si="57"/>
        <v>SFF</v>
      </c>
      <c r="ELZ1" s="40" t="str">
        <f t="shared" si="57"/>
        <v>SFF</v>
      </c>
      <c r="EMA1" s="40" t="str">
        <f t="shared" si="57"/>
        <v>SFF</v>
      </c>
      <c r="EMB1" s="40" t="str">
        <f t="shared" si="57"/>
        <v>SFF</v>
      </c>
      <c r="EMC1" s="40" t="str">
        <f t="shared" si="57"/>
        <v>SFF</v>
      </c>
      <c r="EMD1" s="40" t="str">
        <f t="shared" ref="EMD1:EOO1" si="58">EMC1</f>
        <v>SFF</v>
      </c>
      <c r="EME1" s="40" t="str">
        <f t="shared" si="58"/>
        <v>SFF</v>
      </c>
      <c r="EMF1" s="40" t="str">
        <f t="shared" si="58"/>
        <v>SFF</v>
      </c>
      <c r="EMG1" s="40" t="str">
        <f t="shared" si="58"/>
        <v>SFF</v>
      </c>
      <c r="EMH1" s="40" t="str">
        <f t="shared" si="58"/>
        <v>SFF</v>
      </c>
      <c r="EMI1" s="40" t="str">
        <f t="shared" si="58"/>
        <v>SFF</v>
      </c>
      <c r="EMJ1" s="40" t="str">
        <f t="shared" si="58"/>
        <v>SFF</v>
      </c>
      <c r="EMK1" s="40" t="str">
        <f t="shared" si="58"/>
        <v>SFF</v>
      </c>
      <c r="EML1" s="40" t="str">
        <f t="shared" si="58"/>
        <v>SFF</v>
      </c>
      <c r="EMM1" s="40" t="str">
        <f t="shared" si="58"/>
        <v>SFF</v>
      </c>
      <c r="EMN1" s="40" t="str">
        <f t="shared" si="58"/>
        <v>SFF</v>
      </c>
      <c r="EMO1" s="40" t="str">
        <f t="shared" si="58"/>
        <v>SFF</v>
      </c>
      <c r="EMP1" s="40" t="str">
        <f t="shared" si="58"/>
        <v>SFF</v>
      </c>
      <c r="EMQ1" s="40" t="str">
        <f t="shared" si="58"/>
        <v>SFF</v>
      </c>
      <c r="EMR1" s="40" t="str">
        <f t="shared" si="58"/>
        <v>SFF</v>
      </c>
      <c r="EMS1" s="40" t="str">
        <f t="shared" si="58"/>
        <v>SFF</v>
      </c>
      <c r="EMT1" s="40" t="str">
        <f t="shared" si="58"/>
        <v>SFF</v>
      </c>
      <c r="EMU1" s="40" t="str">
        <f t="shared" si="58"/>
        <v>SFF</v>
      </c>
      <c r="EMV1" s="40" t="str">
        <f t="shared" si="58"/>
        <v>SFF</v>
      </c>
      <c r="EMW1" s="40" t="str">
        <f t="shared" si="58"/>
        <v>SFF</v>
      </c>
      <c r="EMX1" s="40" t="str">
        <f t="shared" si="58"/>
        <v>SFF</v>
      </c>
      <c r="EMY1" s="40" t="str">
        <f t="shared" si="58"/>
        <v>SFF</v>
      </c>
      <c r="EMZ1" s="40" t="str">
        <f t="shared" si="58"/>
        <v>SFF</v>
      </c>
      <c r="ENA1" s="40" t="str">
        <f t="shared" si="58"/>
        <v>SFF</v>
      </c>
      <c r="ENB1" s="40" t="str">
        <f t="shared" si="58"/>
        <v>SFF</v>
      </c>
      <c r="ENC1" s="40" t="str">
        <f t="shared" si="58"/>
        <v>SFF</v>
      </c>
      <c r="END1" s="40" t="str">
        <f t="shared" si="58"/>
        <v>SFF</v>
      </c>
      <c r="ENE1" s="40" t="str">
        <f t="shared" si="58"/>
        <v>SFF</v>
      </c>
      <c r="ENF1" s="40" t="str">
        <f t="shared" si="58"/>
        <v>SFF</v>
      </c>
      <c r="ENG1" s="40" t="str">
        <f t="shared" si="58"/>
        <v>SFF</v>
      </c>
      <c r="ENH1" s="40" t="str">
        <f t="shared" si="58"/>
        <v>SFF</v>
      </c>
      <c r="ENI1" s="40" t="str">
        <f t="shared" si="58"/>
        <v>SFF</v>
      </c>
      <c r="ENJ1" s="40" t="str">
        <f t="shared" si="58"/>
        <v>SFF</v>
      </c>
      <c r="ENK1" s="40" t="str">
        <f t="shared" si="58"/>
        <v>SFF</v>
      </c>
      <c r="ENL1" s="40" t="str">
        <f t="shared" si="58"/>
        <v>SFF</v>
      </c>
      <c r="ENM1" s="40" t="str">
        <f t="shared" si="58"/>
        <v>SFF</v>
      </c>
      <c r="ENN1" s="40" t="str">
        <f t="shared" si="58"/>
        <v>SFF</v>
      </c>
      <c r="ENO1" s="40" t="str">
        <f t="shared" si="58"/>
        <v>SFF</v>
      </c>
      <c r="ENP1" s="40" t="str">
        <f t="shared" si="58"/>
        <v>SFF</v>
      </c>
      <c r="ENQ1" s="40" t="str">
        <f t="shared" si="58"/>
        <v>SFF</v>
      </c>
      <c r="ENR1" s="40" t="str">
        <f t="shared" si="58"/>
        <v>SFF</v>
      </c>
      <c r="ENS1" s="40" t="str">
        <f t="shared" si="58"/>
        <v>SFF</v>
      </c>
      <c r="ENT1" s="40" t="str">
        <f t="shared" si="58"/>
        <v>SFF</v>
      </c>
      <c r="ENU1" s="40" t="str">
        <f t="shared" si="58"/>
        <v>SFF</v>
      </c>
      <c r="ENV1" s="40" t="str">
        <f t="shared" si="58"/>
        <v>SFF</v>
      </c>
      <c r="ENW1" s="40" t="str">
        <f t="shared" si="58"/>
        <v>SFF</v>
      </c>
      <c r="ENX1" s="40" t="str">
        <f t="shared" si="58"/>
        <v>SFF</v>
      </c>
      <c r="ENY1" s="40" t="str">
        <f t="shared" si="58"/>
        <v>SFF</v>
      </c>
      <c r="ENZ1" s="40" t="str">
        <f t="shared" si="58"/>
        <v>SFF</v>
      </c>
      <c r="EOA1" s="40" t="str">
        <f t="shared" si="58"/>
        <v>SFF</v>
      </c>
      <c r="EOB1" s="40" t="str">
        <f t="shared" si="58"/>
        <v>SFF</v>
      </c>
      <c r="EOC1" s="40" t="str">
        <f t="shared" si="58"/>
        <v>SFF</v>
      </c>
      <c r="EOD1" s="40" t="str">
        <f t="shared" si="58"/>
        <v>SFF</v>
      </c>
      <c r="EOE1" s="40" t="str">
        <f t="shared" si="58"/>
        <v>SFF</v>
      </c>
      <c r="EOF1" s="40" t="str">
        <f t="shared" si="58"/>
        <v>SFF</v>
      </c>
      <c r="EOG1" s="40" t="str">
        <f t="shared" si="58"/>
        <v>SFF</v>
      </c>
      <c r="EOH1" s="40" t="str">
        <f t="shared" si="58"/>
        <v>SFF</v>
      </c>
      <c r="EOI1" s="40" t="str">
        <f t="shared" si="58"/>
        <v>SFF</v>
      </c>
      <c r="EOJ1" s="40" t="str">
        <f t="shared" si="58"/>
        <v>SFF</v>
      </c>
      <c r="EOK1" s="40" t="str">
        <f t="shared" si="58"/>
        <v>SFF</v>
      </c>
      <c r="EOL1" s="40" t="str">
        <f t="shared" si="58"/>
        <v>SFF</v>
      </c>
      <c r="EOM1" s="40" t="str">
        <f t="shared" si="58"/>
        <v>SFF</v>
      </c>
      <c r="EON1" s="40" t="str">
        <f t="shared" si="58"/>
        <v>SFF</v>
      </c>
      <c r="EOO1" s="40" t="str">
        <f t="shared" si="58"/>
        <v>SFF</v>
      </c>
      <c r="EOP1" s="40" t="str">
        <f t="shared" ref="EOP1:ERA1" si="59">EOO1</f>
        <v>SFF</v>
      </c>
      <c r="EOQ1" s="40" t="str">
        <f t="shared" si="59"/>
        <v>SFF</v>
      </c>
      <c r="EOR1" s="40" t="str">
        <f t="shared" si="59"/>
        <v>SFF</v>
      </c>
      <c r="EOS1" s="40" t="str">
        <f t="shared" si="59"/>
        <v>SFF</v>
      </c>
      <c r="EOT1" s="40" t="str">
        <f t="shared" si="59"/>
        <v>SFF</v>
      </c>
      <c r="EOU1" s="40" t="str">
        <f t="shared" si="59"/>
        <v>SFF</v>
      </c>
      <c r="EOV1" s="40" t="str">
        <f t="shared" si="59"/>
        <v>SFF</v>
      </c>
      <c r="EOW1" s="40" t="str">
        <f t="shared" si="59"/>
        <v>SFF</v>
      </c>
      <c r="EOX1" s="40" t="str">
        <f t="shared" si="59"/>
        <v>SFF</v>
      </c>
      <c r="EOY1" s="40" t="str">
        <f t="shared" si="59"/>
        <v>SFF</v>
      </c>
      <c r="EOZ1" s="40" t="str">
        <f t="shared" si="59"/>
        <v>SFF</v>
      </c>
      <c r="EPA1" s="40" t="str">
        <f t="shared" si="59"/>
        <v>SFF</v>
      </c>
      <c r="EPB1" s="40" t="str">
        <f t="shared" si="59"/>
        <v>SFF</v>
      </c>
      <c r="EPC1" s="40" t="str">
        <f t="shared" si="59"/>
        <v>SFF</v>
      </c>
      <c r="EPD1" s="40" t="str">
        <f t="shared" si="59"/>
        <v>SFF</v>
      </c>
      <c r="EPE1" s="40" t="str">
        <f t="shared" si="59"/>
        <v>SFF</v>
      </c>
      <c r="EPF1" s="40" t="str">
        <f t="shared" si="59"/>
        <v>SFF</v>
      </c>
      <c r="EPG1" s="40" t="str">
        <f t="shared" si="59"/>
        <v>SFF</v>
      </c>
      <c r="EPH1" s="40" t="str">
        <f t="shared" si="59"/>
        <v>SFF</v>
      </c>
      <c r="EPI1" s="40" t="str">
        <f t="shared" si="59"/>
        <v>SFF</v>
      </c>
      <c r="EPJ1" s="40" t="str">
        <f t="shared" si="59"/>
        <v>SFF</v>
      </c>
      <c r="EPK1" s="40" t="str">
        <f t="shared" si="59"/>
        <v>SFF</v>
      </c>
      <c r="EPL1" s="40" t="str">
        <f t="shared" si="59"/>
        <v>SFF</v>
      </c>
      <c r="EPM1" s="40" t="str">
        <f t="shared" si="59"/>
        <v>SFF</v>
      </c>
      <c r="EPN1" s="40" t="str">
        <f t="shared" si="59"/>
        <v>SFF</v>
      </c>
      <c r="EPO1" s="40" t="str">
        <f t="shared" si="59"/>
        <v>SFF</v>
      </c>
      <c r="EPP1" s="40" t="str">
        <f t="shared" si="59"/>
        <v>SFF</v>
      </c>
      <c r="EPQ1" s="40" t="str">
        <f t="shared" si="59"/>
        <v>SFF</v>
      </c>
      <c r="EPR1" s="40" t="str">
        <f t="shared" si="59"/>
        <v>SFF</v>
      </c>
      <c r="EPS1" s="40" t="str">
        <f t="shared" si="59"/>
        <v>SFF</v>
      </c>
      <c r="EPT1" s="40" t="str">
        <f t="shared" si="59"/>
        <v>SFF</v>
      </c>
      <c r="EPU1" s="40" t="str">
        <f t="shared" si="59"/>
        <v>SFF</v>
      </c>
      <c r="EPV1" s="40" t="str">
        <f t="shared" si="59"/>
        <v>SFF</v>
      </c>
      <c r="EPW1" s="40" t="str">
        <f t="shared" si="59"/>
        <v>SFF</v>
      </c>
      <c r="EPX1" s="40" t="str">
        <f t="shared" si="59"/>
        <v>SFF</v>
      </c>
      <c r="EPY1" s="40" t="str">
        <f t="shared" si="59"/>
        <v>SFF</v>
      </c>
      <c r="EPZ1" s="40" t="str">
        <f t="shared" si="59"/>
        <v>SFF</v>
      </c>
      <c r="EQA1" s="40" t="str">
        <f t="shared" si="59"/>
        <v>SFF</v>
      </c>
      <c r="EQB1" s="40" t="str">
        <f t="shared" si="59"/>
        <v>SFF</v>
      </c>
      <c r="EQC1" s="40" t="str">
        <f t="shared" si="59"/>
        <v>SFF</v>
      </c>
      <c r="EQD1" s="40" t="str">
        <f t="shared" si="59"/>
        <v>SFF</v>
      </c>
      <c r="EQE1" s="40" t="str">
        <f t="shared" si="59"/>
        <v>SFF</v>
      </c>
      <c r="EQF1" s="40" t="str">
        <f t="shared" si="59"/>
        <v>SFF</v>
      </c>
      <c r="EQG1" s="40" t="str">
        <f t="shared" si="59"/>
        <v>SFF</v>
      </c>
      <c r="EQH1" s="40" t="str">
        <f t="shared" si="59"/>
        <v>SFF</v>
      </c>
      <c r="EQI1" s="40" t="str">
        <f t="shared" si="59"/>
        <v>SFF</v>
      </c>
      <c r="EQJ1" s="40" t="str">
        <f t="shared" si="59"/>
        <v>SFF</v>
      </c>
      <c r="EQK1" s="40" t="str">
        <f t="shared" si="59"/>
        <v>SFF</v>
      </c>
      <c r="EQL1" s="40" t="str">
        <f t="shared" si="59"/>
        <v>SFF</v>
      </c>
      <c r="EQM1" s="40" t="str">
        <f t="shared" si="59"/>
        <v>SFF</v>
      </c>
      <c r="EQN1" s="40" t="str">
        <f t="shared" si="59"/>
        <v>SFF</v>
      </c>
      <c r="EQO1" s="40" t="str">
        <f t="shared" si="59"/>
        <v>SFF</v>
      </c>
      <c r="EQP1" s="40" t="str">
        <f t="shared" si="59"/>
        <v>SFF</v>
      </c>
      <c r="EQQ1" s="40" t="str">
        <f t="shared" si="59"/>
        <v>SFF</v>
      </c>
      <c r="EQR1" s="40" t="str">
        <f t="shared" si="59"/>
        <v>SFF</v>
      </c>
      <c r="EQS1" s="40" t="str">
        <f t="shared" si="59"/>
        <v>SFF</v>
      </c>
      <c r="EQT1" s="40" t="str">
        <f t="shared" si="59"/>
        <v>SFF</v>
      </c>
      <c r="EQU1" s="40" t="str">
        <f t="shared" si="59"/>
        <v>SFF</v>
      </c>
      <c r="EQV1" s="40" t="str">
        <f t="shared" si="59"/>
        <v>SFF</v>
      </c>
      <c r="EQW1" s="40" t="str">
        <f t="shared" si="59"/>
        <v>SFF</v>
      </c>
      <c r="EQX1" s="40" t="str">
        <f t="shared" si="59"/>
        <v>SFF</v>
      </c>
      <c r="EQY1" s="40" t="str">
        <f t="shared" si="59"/>
        <v>SFF</v>
      </c>
      <c r="EQZ1" s="40" t="str">
        <f t="shared" si="59"/>
        <v>SFF</v>
      </c>
      <c r="ERA1" s="40" t="str">
        <f t="shared" si="59"/>
        <v>SFF</v>
      </c>
      <c r="ERB1" s="40" t="str">
        <f t="shared" ref="ERB1:ETM1" si="60">ERA1</f>
        <v>SFF</v>
      </c>
      <c r="ERC1" s="40" t="str">
        <f t="shared" si="60"/>
        <v>SFF</v>
      </c>
      <c r="ERD1" s="40" t="str">
        <f t="shared" si="60"/>
        <v>SFF</v>
      </c>
      <c r="ERE1" s="40" t="str">
        <f t="shared" si="60"/>
        <v>SFF</v>
      </c>
      <c r="ERF1" s="40" t="str">
        <f t="shared" si="60"/>
        <v>SFF</v>
      </c>
      <c r="ERG1" s="40" t="str">
        <f t="shared" si="60"/>
        <v>SFF</v>
      </c>
      <c r="ERH1" s="40" t="str">
        <f t="shared" si="60"/>
        <v>SFF</v>
      </c>
      <c r="ERI1" s="40" t="str">
        <f t="shared" si="60"/>
        <v>SFF</v>
      </c>
      <c r="ERJ1" s="40" t="str">
        <f t="shared" si="60"/>
        <v>SFF</v>
      </c>
      <c r="ERK1" s="40" t="str">
        <f t="shared" si="60"/>
        <v>SFF</v>
      </c>
      <c r="ERL1" s="40" t="str">
        <f t="shared" si="60"/>
        <v>SFF</v>
      </c>
      <c r="ERM1" s="40" t="str">
        <f t="shared" si="60"/>
        <v>SFF</v>
      </c>
      <c r="ERN1" s="40" t="str">
        <f t="shared" si="60"/>
        <v>SFF</v>
      </c>
      <c r="ERO1" s="40" t="str">
        <f t="shared" si="60"/>
        <v>SFF</v>
      </c>
      <c r="ERP1" s="40" t="str">
        <f t="shared" si="60"/>
        <v>SFF</v>
      </c>
      <c r="ERQ1" s="40" t="str">
        <f t="shared" si="60"/>
        <v>SFF</v>
      </c>
      <c r="ERR1" s="40" t="str">
        <f t="shared" si="60"/>
        <v>SFF</v>
      </c>
      <c r="ERS1" s="40" t="str">
        <f t="shared" si="60"/>
        <v>SFF</v>
      </c>
      <c r="ERT1" s="40" t="str">
        <f t="shared" si="60"/>
        <v>SFF</v>
      </c>
      <c r="ERU1" s="40" t="str">
        <f t="shared" si="60"/>
        <v>SFF</v>
      </c>
      <c r="ERV1" s="40" t="str">
        <f t="shared" si="60"/>
        <v>SFF</v>
      </c>
      <c r="ERW1" s="40" t="str">
        <f t="shared" si="60"/>
        <v>SFF</v>
      </c>
      <c r="ERX1" s="40" t="str">
        <f t="shared" si="60"/>
        <v>SFF</v>
      </c>
      <c r="ERY1" s="40" t="str">
        <f t="shared" si="60"/>
        <v>SFF</v>
      </c>
      <c r="ERZ1" s="40" t="str">
        <f t="shared" si="60"/>
        <v>SFF</v>
      </c>
      <c r="ESA1" s="40" t="str">
        <f t="shared" si="60"/>
        <v>SFF</v>
      </c>
      <c r="ESB1" s="40" t="str">
        <f t="shared" si="60"/>
        <v>SFF</v>
      </c>
      <c r="ESC1" s="40" t="str">
        <f t="shared" si="60"/>
        <v>SFF</v>
      </c>
      <c r="ESD1" s="40" t="str">
        <f t="shared" si="60"/>
        <v>SFF</v>
      </c>
      <c r="ESE1" s="40" t="str">
        <f t="shared" si="60"/>
        <v>SFF</v>
      </c>
      <c r="ESF1" s="40" t="str">
        <f t="shared" si="60"/>
        <v>SFF</v>
      </c>
      <c r="ESG1" s="40" t="str">
        <f t="shared" si="60"/>
        <v>SFF</v>
      </c>
      <c r="ESH1" s="40" t="str">
        <f t="shared" si="60"/>
        <v>SFF</v>
      </c>
      <c r="ESI1" s="40" t="str">
        <f t="shared" si="60"/>
        <v>SFF</v>
      </c>
      <c r="ESJ1" s="40" t="str">
        <f t="shared" si="60"/>
        <v>SFF</v>
      </c>
      <c r="ESK1" s="40" t="str">
        <f t="shared" si="60"/>
        <v>SFF</v>
      </c>
      <c r="ESL1" s="40" t="str">
        <f t="shared" si="60"/>
        <v>SFF</v>
      </c>
      <c r="ESM1" s="40" t="str">
        <f t="shared" si="60"/>
        <v>SFF</v>
      </c>
      <c r="ESN1" s="40" t="str">
        <f t="shared" si="60"/>
        <v>SFF</v>
      </c>
      <c r="ESO1" s="40" t="str">
        <f t="shared" si="60"/>
        <v>SFF</v>
      </c>
      <c r="ESP1" s="40" t="str">
        <f t="shared" si="60"/>
        <v>SFF</v>
      </c>
      <c r="ESQ1" s="40" t="str">
        <f t="shared" si="60"/>
        <v>SFF</v>
      </c>
      <c r="ESR1" s="40" t="str">
        <f t="shared" si="60"/>
        <v>SFF</v>
      </c>
      <c r="ESS1" s="40" t="str">
        <f t="shared" si="60"/>
        <v>SFF</v>
      </c>
      <c r="EST1" s="40" t="str">
        <f t="shared" si="60"/>
        <v>SFF</v>
      </c>
      <c r="ESU1" s="40" t="str">
        <f t="shared" si="60"/>
        <v>SFF</v>
      </c>
      <c r="ESV1" s="40" t="str">
        <f t="shared" si="60"/>
        <v>SFF</v>
      </c>
      <c r="ESW1" s="40" t="str">
        <f t="shared" si="60"/>
        <v>SFF</v>
      </c>
      <c r="ESX1" s="40" t="str">
        <f t="shared" si="60"/>
        <v>SFF</v>
      </c>
      <c r="ESY1" s="40" t="str">
        <f t="shared" si="60"/>
        <v>SFF</v>
      </c>
      <c r="ESZ1" s="40" t="str">
        <f t="shared" si="60"/>
        <v>SFF</v>
      </c>
      <c r="ETA1" s="40" t="str">
        <f t="shared" si="60"/>
        <v>SFF</v>
      </c>
      <c r="ETB1" s="40" t="str">
        <f t="shared" si="60"/>
        <v>SFF</v>
      </c>
      <c r="ETC1" s="40" t="str">
        <f t="shared" si="60"/>
        <v>SFF</v>
      </c>
      <c r="ETD1" s="40" t="str">
        <f t="shared" si="60"/>
        <v>SFF</v>
      </c>
      <c r="ETE1" s="40" t="str">
        <f t="shared" si="60"/>
        <v>SFF</v>
      </c>
      <c r="ETF1" s="40" t="str">
        <f t="shared" si="60"/>
        <v>SFF</v>
      </c>
      <c r="ETG1" s="40" t="str">
        <f t="shared" si="60"/>
        <v>SFF</v>
      </c>
      <c r="ETH1" s="40" t="str">
        <f t="shared" si="60"/>
        <v>SFF</v>
      </c>
      <c r="ETI1" s="40" t="str">
        <f t="shared" si="60"/>
        <v>SFF</v>
      </c>
      <c r="ETJ1" s="40" t="str">
        <f t="shared" si="60"/>
        <v>SFF</v>
      </c>
      <c r="ETK1" s="40" t="str">
        <f t="shared" si="60"/>
        <v>SFF</v>
      </c>
      <c r="ETL1" s="40" t="str">
        <f t="shared" si="60"/>
        <v>SFF</v>
      </c>
      <c r="ETM1" s="40" t="str">
        <f t="shared" si="60"/>
        <v>SFF</v>
      </c>
      <c r="ETN1" s="40" t="str">
        <f t="shared" ref="ETN1:EVY1" si="61">ETM1</f>
        <v>SFF</v>
      </c>
      <c r="ETO1" s="40" t="str">
        <f t="shared" si="61"/>
        <v>SFF</v>
      </c>
      <c r="ETP1" s="40" t="str">
        <f t="shared" si="61"/>
        <v>SFF</v>
      </c>
      <c r="ETQ1" s="40" t="str">
        <f t="shared" si="61"/>
        <v>SFF</v>
      </c>
      <c r="ETR1" s="40" t="str">
        <f t="shared" si="61"/>
        <v>SFF</v>
      </c>
      <c r="ETS1" s="40" t="str">
        <f t="shared" si="61"/>
        <v>SFF</v>
      </c>
      <c r="ETT1" s="40" t="str">
        <f t="shared" si="61"/>
        <v>SFF</v>
      </c>
      <c r="ETU1" s="40" t="str">
        <f t="shared" si="61"/>
        <v>SFF</v>
      </c>
      <c r="ETV1" s="40" t="str">
        <f t="shared" si="61"/>
        <v>SFF</v>
      </c>
      <c r="ETW1" s="40" t="str">
        <f t="shared" si="61"/>
        <v>SFF</v>
      </c>
      <c r="ETX1" s="40" t="str">
        <f t="shared" si="61"/>
        <v>SFF</v>
      </c>
      <c r="ETY1" s="40" t="str">
        <f t="shared" si="61"/>
        <v>SFF</v>
      </c>
      <c r="ETZ1" s="40" t="str">
        <f t="shared" si="61"/>
        <v>SFF</v>
      </c>
      <c r="EUA1" s="40" t="str">
        <f t="shared" si="61"/>
        <v>SFF</v>
      </c>
      <c r="EUB1" s="40" t="str">
        <f t="shared" si="61"/>
        <v>SFF</v>
      </c>
      <c r="EUC1" s="40" t="str">
        <f t="shared" si="61"/>
        <v>SFF</v>
      </c>
      <c r="EUD1" s="40" t="str">
        <f t="shared" si="61"/>
        <v>SFF</v>
      </c>
      <c r="EUE1" s="40" t="str">
        <f t="shared" si="61"/>
        <v>SFF</v>
      </c>
      <c r="EUF1" s="40" t="str">
        <f t="shared" si="61"/>
        <v>SFF</v>
      </c>
      <c r="EUG1" s="40" t="str">
        <f t="shared" si="61"/>
        <v>SFF</v>
      </c>
      <c r="EUH1" s="40" t="str">
        <f t="shared" si="61"/>
        <v>SFF</v>
      </c>
      <c r="EUI1" s="40" t="str">
        <f t="shared" si="61"/>
        <v>SFF</v>
      </c>
      <c r="EUJ1" s="40" t="str">
        <f t="shared" si="61"/>
        <v>SFF</v>
      </c>
      <c r="EUK1" s="40" t="str">
        <f t="shared" si="61"/>
        <v>SFF</v>
      </c>
      <c r="EUL1" s="40" t="str">
        <f t="shared" si="61"/>
        <v>SFF</v>
      </c>
      <c r="EUM1" s="40" t="str">
        <f t="shared" si="61"/>
        <v>SFF</v>
      </c>
      <c r="EUN1" s="40" t="str">
        <f t="shared" si="61"/>
        <v>SFF</v>
      </c>
      <c r="EUO1" s="40" t="str">
        <f t="shared" si="61"/>
        <v>SFF</v>
      </c>
      <c r="EUP1" s="40" t="str">
        <f t="shared" si="61"/>
        <v>SFF</v>
      </c>
      <c r="EUQ1" s="40" t="str">
        <f t="shared" si="61"/>
        <v>SFF</v>
      </c>
      <c r="EUR1" s="40" t="str">
        <f t="shared" si="61"/>
        <v>SFF</v>
      </c>
      <c r="EUS1" s="40" t="str">
        <f t="shared" si="61"/>
        <v>SFF</v>
      </c>
      <c r="EUT1" s="40" t="str">
        <f t="shared" si="61"/>
        <v>SFF</v>
      </c>
      <c r="EUU1" s="40" t="str">
        <f t="shared" si="61"/>
        <v>SFF</v>
      </c>
      <c r="EUV1" s="40" t="str">
        <f t="shared" si="61"/>
        <v>SFF</v>
      </c>
      <c r="EUW1" s="40" t="str">
        <f t="shared" si="61"/>
        <v>SFF</v>
      </c>
      <c r="EUX1" s="40" t="str">
        <f t="shared" si="61"/>
        <v>SFF</v>
      </c>
      <c r="EUY1" s="40" t="str">
        <f t="shared" si="61"/>
        <v>SFF</v>
      </c>
      <c r="EUZ1" s="40" t="str">
        <f t="shared" si="61"/>
        <v>SFF</v>
      </c>
      <c r="EVA1" s="40" t="str">
        <f t="shared" si="61"/>
        <v>SFF</v>
      </c>
      <c r="EVB1" s="40" t="str">
        <f t="shared" si="61"/>
        <v>SFF</v>
      </c>
      <c r="EVC1" s="40" t="str">
        <f t="shared" si="61"/>
        <v>SFF</v>
      </c>
      <c r="EVD1" s="40" t="str">
        <f t="shared" si="61"/>
        <v>SFF</v>
      </c>
      <c r="EVE1" s="40" t="str">
        <f t="shared" si="61"/>
        <v>SFF</v>
      </c>
      <c r="EVF1" s="40" t="str">
        <f t="shared" si="61"/>
        <v>SFF</v>
      </c>
      <c r="EVG1" s="40" t="str">
        <f t="shared" si="61"/>
        <v>SFF</v>
      </c>
      <c r="EVH1" s="40" t="str">
        <f t="shared" si="61"/>
        <v>SFF</v>
      </c>
      <c r="EVI1" s="40" t="str">
        <f t="shared" si="61"/>
        <v>SFF</v>
      </c>
      <c r="EVJ1" s="40" t="str">
        <f t="shared" si="61"/>
        <v>SFF</v>
      </c>
      <c r="EVK1" s="40" t="str">
        <f t="shared" si="61"/>
        <v>SFF</v>
      </c>
      <c r="EVL1" s="40" t="str">
        <f t="shared" si="61"/>
        <v>SFF</v>
      </c>
      <c r="EVM1" s="40" t="str">
        <f t="shared" si="61"/>
        <v>SFF</v>
      </c>
      <c r="EVN1" s="40" t="str">
        <f t="shared" si="61"/>
        <v>SFF</v>
      </c>
      <c r="EVO1" s="40" t="str">
        <f t="shared" si="61"/>
        <v>SFF</v>
      </c>
      <c r="EVP1" s="40" t="str">
        <f t="shared" si="61"/>
        <v>SFF</v>
      </c>
      <c r="EVQ1" s="40" t="str">
        <f t="shared" si="61"/>
        <v>SFF</v>
      </c>
      <c r="EVR1" s="40" t="str">
        <f t="shared" si="61"/>
        <v>SFF</v>
      </c>
      <c r="EVS1" s="40" t="str">
        <f t="shared" si="61"/>
        <v>SFF</v>
      </c>
      <c r="EVT1" s="40" t="str">
        <f t="shared" si="61"/>
        <v>SFF</v>
      </c>
      <c r="EVU1" s="40" t="str">
        <f t="shared" si="61"/>
        <v>SFF</v>
      </c>
      <c r="EVV1" s="40" t="str">
        <f t="shared" si="61"/>
        <v>SFF</v>
      </c>
      <c r="EVW1" s="40" t="str">
        <f t="shared" si="61"/>
        <v>SFF</v>
      </c>
      <c r="EVX1" s="40" t="str">
        <f t="shared" si="61"/>
        <v>SFF</v>
      </c>
      <c r="EVY1" s="40" t="str">
        <f t="shared" si="61"/>
        <v>SFF</v>
      </c>
      <c r="EVZ1" s="40" t="str">
        <f t="shared" ref="EVZ1:EYK1" si="62">EVY1</f>
        <v>SFF</v>
      </c>
      <c r="EWA1" s="40" t="str">
        <f t="shared" si="62"/>
        <v>SFF</v>
      </c>
      <c r="EWB1" s="40" t="str">
        <f t="shared" si="62"/>
        <v>SFF</v>
      </c>
      <c r="EWC1" s="40" t="str">
        <f t="shared" si="62"/>
        <v>SFF</v>
      </c>
      <c r="EWD1" s="40" t="str">
        <f t="shared" si="62"/>
        <v>SFF</v>
      </c>
      <c r="EWE1" s="40" t="str">
        <f t="shared" si="62"/>
        <v>SFF</v>
      </c>
      <c r="EWF1" s="40" t="str">
        <f t="shared" si="62"/>
        <v>SFF</v>
      </c>
      <c r="EWG1" s="40" t="str">
        <f t="shared" si="62"/>
        <v>SFF</v>
      </c>
      <c r="EWH1" s="40" t="str">
        <f t="shared" si="62"/>
        <v>SFF</v>
      </c>
      <c r="EWI1" s="40" t="str">
        <f t="shared" si="62"/>
        <v>SFF</v>
      </c>
      <c r="EWJ1" s="40" t="str">
        <f t="shared" si="62"/>
        <v>SFF</v>
      </c>
      <c r="EWK1" s="40" t="str">
        <f t="shared" si="62"/>
        <v>SFF</v>
      </c>
      <c r="EWL1" s="40" t="str">
        <f t="shared" si="62"/>
        <v>SFF</v>
      </c>
      <c r="EWM1" s="40" t="str">
        <f t="shared" si="62"/>
        <v>SFF</v>
      </c>
      <c r="EWN1" s="40" t="str">
        <f t="shared" si="62"/>
        <v>SFF</v>
      </c>
      <c r="EWO1" s="40" t="str">
        <f t="shared" si="62"/>
        <v>SFF</v>
      </c>
      <c r="EWP1" s="40" t="str">
        <f t="shared" si="62"/>
        <v>SFF</v>
      </c>
      <c r="EWQ1" s="40" t="str">
        <f t="shared" si="62"/>
        <v>SFF</v>
      </c>
      <c r="EWR1" s="40" t="str">
        <f t="shared" si="62"/>
        <v>SFF</v>
      </c>
      <c r="EWS1" s="40" t="str">
        <f t="shared" si="62"/>
        <v>SFF</v>
      </c>
      <c r="EWT1" s="40" t="str">
        <f t="shared" si="62"/>
        <v>SFF</v>
      </c>
      <c r="EWU1" s="40" t="str">
        <f t="shared" si="62"/>
        <v>SFF</v>
      </c>
      <c r="EWV1" s="40" t="str">
        <f t="shared" si="62"/>
        <v>SFF</v>
      </c>
      <c r="EWW1" s="40" t="str">
        <f t="shared" si="62"/>
        <v>SFF</v>
      </c>
      <c r="EWX1" s="40" t="str">
        <f t="shared" si="62"/>
        <v>SFF</v>
      </c>
      <c r="EWY1" s="40" t="str">
        <f t="shared" si="62"/>
        <v>SFF</v>
      </c>
      <c r="EWZ1" s="40" t="str">
        <f t="shared" si="62"/>
        <v>SFF</v>
      </c>
      <c r="EXA1" s="40" t="str">
        <f t="shared" si="62"/>
        <v>SFF</v>
      </c>
      <c r="EXB1" s="40" t="str">
        <f t="shared" si="62"/>
        <v>SFF</v>
      </c>
      <c r="EXC1" s="40" t="str">
        <f t="shared" si="62"/>
        <v>SFF</v>
      </c>
      <c r="EXD1" s="40" t="str">
        <f t="shared" si="62"/>
        <v>SFF</v>
      </c>
      <c r="EXE1" s="40" t="str">
        <f t="shared" si="62"/>
        <v>SFF</v>
      </c>
      <c r="EXF1" s="40" t="str">
        <f t="shared" si="62"/>
        <v>SFF</v>
      </c>
      <c r="EXG1" s="40" t="str">
        <f t="shared" si="62"/>
        <v>SFF</v>
      </c>
      <c r="EXH1" s="40" t="str">
        <f t="shared" si="62"/>
        <v>SFF</v>
      </c>
      <c r="EXI1" s="40" t="str">
        <f t="shared" si="62"/>
        <v>SFF</v>
      </c>
      <c r="EXJ1" s="40" t="str">
        <f t="shared" si="62"/>
        <v>SFF</v>
      </c>
      <c r="EXK1" s="40" t="str">
        <f t="shared" si="62"/>
        <v>SFF</v>
      </c>
      <c r="EXL1" s="40" t="str">
        <f t="shared" si="62"/>
        <v>SFF</v>
      </c>
      <c r="EXM1" s="40" t="str">
        <f t="shared" si="62"/>
        <v>SFF</v>
      </c>
      <c r="EXN1" s="40" t="str">
        <f t="shared" si="62"/>
        <v>SFF</v>
      </c>
      <c r="EXO1" s="40" t="str">
        <f t="shared" si="62"/>
        <v>SFF</v>
      </c>
      <c r="EXP1" s="40" t="str">
        <f t="shared" si="62"/>
        <v>SFF</v>
      </c>
      <c r="EXQ1" s="40" t="str">
        <f t="shared" si="62"/>
        <v>SFF</v>
      </c>
      <c r="EXR1" s="40" t="str">
        <f t="shared" si="62"/>
        <v>SFF</v>
      </c>
      <c r="EXS1" s="40" t="str">
        <f t="shared" si="62"/>
        <v>SFF</v>
      </c>
      <c r="EXT1" s="40" t="str">
        <f t="shared" si="62"/>
        <v>SFF</v>
      </c>
      <c r="EXU1" s="40" t="str">
        <f t="shared" si="62"/>
        <v>SFF</v>
      </c>
      <c r="EXV1" s="40" t="str">
        <f t="shared" si="62"/>
        <v>SFF</v>
      </c>
      <c r="EXW1" s="40" t="str">
        <f t="shared" si="62"/>
        <v>SFF</v>
      </c>
      <c r="EXX1" s="40" t="str">
        <f t="shared" si="62"/>
        <v>SFF</v>
      </c>
      <c r="EXY1" s="40" t="str">
        <f t="shared" si="62"/>
        <v>SFF</v>
      </c>
      <c r="EXZ1" s="40" t="str">
        <f t="shared" si="62"/>
        <v>SFF</v>
      </c>
      <c r="EYA1" s="40" t="str">
        <f t="shared" si="62"/>
        <v>SFF</v>
      </c>
      <c r="EYB1" s="40" t="str">
        <f t="shared" si="62"/>
        <v>SFF</v>
      </c>
      <c r="EYC1" s="40" t="str">
        <f t="shared" si="62"/>
        <v>SFF</v>
      </c>
      <c r="EYD1" s="40" t="str">
        <f t="shared" si="62"/>
        <v>SFF</v>
      </c>
      <c r="EYE1" s="40" t="str">
        <f t="shared" si="62"/>
        <v>SFF</v>
      </c>
      <c r="EYF1" s="40" t="str">
        <f t="shared" si="62"/>
        <v>SFF</v>
      </c>
      <c r="EYG1" s="40" t="str">
        <f t="shared" si="62"/>
        <v>SFF</v>
      </c>
      <c r="EYH1" s="40" t="str">
        <f t="shared" si="62"/>
        <v>SFF</v>
      </c>
      <c r="EYI1" s="40" t="str">
        <f t="shared" si="62"/>
        <v>SFF</v>
      </c>
      <c r="EYJ1" s="40" t="str">
        <f t="shared" si="62"/>
        <v>SFF</v>
      </c>
      <c r="EYK1" s="40" t="str">
        <f t="shared" si="62"/>
        <v>SFF</v>
      </c>
      <c r="EYL1" s="40" t="str">
        <f t="shared" ref="EYL1:FAW1" si="63">EYK1</f>
        <v>SFF</v>
      </c>
      <c r="EYM1" s="40" t="str">
        <f t="shared" si="63"/>
        <v>SFF</v>
      </c>
      <c r="EYN1" s="40" t="str">
        <f t="shared" si="63"/>
        <v>SFF</v>
      </c>
      <c r="EYO1" s="40" t="str">
        <f t="shared" si="63"/>
        <v>SFF</v>
      </c>
      <c r="EYP1" s="40" t="str">
        <f t="shared" si="63"/>
        <v>SFF</v>
      </c>
      <c r="EYQ1" s="40" t="str">
        <f t="shared" si="63"/>
        <v>SFF</v>
      </c>
      <c r="EYR1" s="40" t="str">
        <f t="shared" si="63"/>
        <v>SFF</v>
      </c>
      <c r="EYS1" s="40" t="str">
        <f t="shared" si="63"/>
        <v>SFF</v>
      </c>
      <c r="EYT1" s="40" t="str">
        <f t="shared" si="63"/>
        <v>SFF</v>
      </c>
      <c r="EYU1" s="40" t="str">
        <f t="shared" si="63"/>
        <v>SFF</v>
      </c>
      <c r="EYV1" s="40" t="str">
        <f t="shared" si="63"/>
        <v>SFF</v>
      </c>
      <c r="EYW1" s="40" t="str">
        <f t="shared" si="63"/>
        <v>SFF</v>
      </c>
      <c r="EYX1" s="40" t="str">
        <f t="shared" si="63"/>
        <v>SFF</v>
      </c>
      <c r="EYY1" s="40" t="str">
        <f t="shared" si="63"/>
        <v>SFF</v>
      </c>
      <c r="EYZ1" s="40" t="str">
        <f t="shared" si="63"/>
        <v>SFF</v>
      </c>
      <c r="EZA1" s="40" t="str">
        <f t="shared" si="63"/>
        <v>SFF</v>
      </c>
      <c r="EZB1" s="40" t="str">
        <f t="shared" si="63"/>
        <v>SFF</v>
      </c>
      <c r="EZC1" s="40" t="str">
        <f t="shared" si="63"/>
        <v>SFF</v>
      </c>
      <c r="EZD1" s="40" t="str">
        <f t="shared" si="63"/>
        <v>SFF</v>
      </c>
      <c r="EZE1" s="40" t="str">
        <f t="shared" si="63"/>
        <v>SFF</v>
      </c>
      <c r="EZF1" s="40" t="str">
        <f t="shared" si="63"/>
        <v>SFF</v>
      </c>
      <c r="EZG1" s="40" t="str">
        <f t="shared" si="63"/>
        <v>SFF</v>
      </c>
      <c r="EZH1" s="40" t="str">
        <f t="shared" si="63"/>
        <v>SFF</v>
      </c>
      <c r="EZI1" s="40" t="str">
        <f t="shared" si="63"/>
        <v>SFF</v>
      </c>
      <c r="EZJ1" s="40" t="str">
        <f t="shared" si="63"/>
        <v>SFF</v>
      </c>
      <c r="EZK1" s="40" t="str">
        <f t="shared" si="63"/>
        <v>SFF</v>
      </c>
      <c r="EZL1" s="40" t="str">
        <f t="shared" si="63"/>
        <v>SFF</v>
      </c>
      <c r="EZM1" s="40" t="str">
        <f t="shared" si="63"/>
        <v>SFF</v>
      </c>
      <c r="EZN1" s="40" t="str">
        <f t="shared" si="63"/>
        <v>SFF</v>
      </c>
      <c r="EZO1" s="40" t="str">
        <f t="shared" si="63"/>
        <v>SFF</v>
      </c>
      <c r="EZP1" s="40" t="str">
        <f t="shared" si="63"/>
        <v>SFF</v>
      </c>
      <c r="EZQ1" s="40" t="str">
        <f t="shared" si="63"/>
        <v>SFF</v>
      </c>
      <c r="EZR1" s="40" t="str">
        <f t="shared" si="63"/>
        <v>SFF</v>
      </c>
      <c r="EZS1" s="40" t="str">
        <f t="shared" si="63"/>
        <v>SFF</v>
      </c>
      <c r="EZT1" s="40" t="str">
        <f t="shared" si="63"/>
        <v>SFF</v>
      </c>
      <c r="EZU1" s="40" t="str">
        <f t="shared" si="63"/>
        <v>SFF</v>
      </c>
      <c r="EZV1" s="40" t="str">
        <f t="shared" si="63"/>
        <v>SFF</v>
      </c>
      <c r="EZW1" s="40" t="str">
        <f t="shared" si="63"/>
        <v>SFF</v>
      </c>
      <c r="EZX1" s="40" t="str">
        <f t="shared" si="63"/>
        <v>SFF</v>
      </c>
      <c r="EZY1" s="40" t="str">
        <f t="shared" si="63"/>
        <v>SFF</v>
      </c>
      <c r="EZZ1" s="40" t="str">
        <f t="shared" si="63"/>
        <v>SFF</v>
      </c>
      <c r="FAA1" s="40" t="str">
        <f t="shared" si="63"/>
        <v>SFF</v>
      </c>
      <c r="FAB1" s="40" t="str">
        <f t="shared" si="63"/>
        <v>SFF</v>
      </c>
      <c r="FAC1" s="40" t="str">
        <f t="shared" si="63"/>
        <v>SFF</v>
      </c>
      <c r="FAD1" s="40" t="str">
        <f t="shared" si="63"/>
        <v>SFF</v>
      </c>
      <c r="FAE1" s="40" t="str">
        <f t="shared" si="63"/>
        <v>SFF</v>
      </c>
      <c r="FAF1" s="40" t="str">
        <f t="shared" si="63"/>
        <v>SFF</v>
      </c>
      <c r="FAG1" s="40" t="str">
        <f t="shared" si="63"/>
        <v>SFF</v>
      </c>
      <c r="FAH1" s="40" t="str">
        <f t="shared" si="63"/>
        <v>SFF</v>
      </c>
      <c r="FAI1" s="40" t="str">
        <f t="shared" si="63"/>
        <v>SFF</v>
      </c>
      <c r="FAJ1" s="40" t="str">
        <f t="shared" si="63"/>
        <v>SFF</v>
      </c>
      <c r="FAK1" s="40" t="str">
        <f t="shared" si="63"/>
        <v>SFF</v>
      </c>
      <c r="FAL1" s="40" t="str">
        <f t="shared" si="63"/>
        <v>SFF</v>
      </c>
      <c r="FAM1" s="40" t="str">
        <f t="shared" si="63"/>
        <v>SFF</v>
      </c>
      <c r="FAN1" s="40" t="str">
        <f t="shared" si="63"/>
        <v>SFF</v>
      </c>
      <c r="FAO1" s="40" t="str">
        <f t="shared" si="63"/>
        <v>SFF</v>
      </c>
      <c r="FAP1" s="40" t="str">
        <f t="shared" si="63"/>
        <v>SFF</v>
      </c>
      <c r="FAQ1" s="40" t="str">
        <f t="shared" si="63"/>
        <v>SFF</v>
      </c>
      <c r="FAR1" s="40" t="str">
        <f t="shared" si="63"/>
        <v>SFF</v>
      </c>
      <c r="FAS1" s="40" t="str">
        <f t="shared" si="63"/>
        <v>SFF</v>
      </c>
      <c r="FAT1" s="40" t="str">
        <f t="shared" si="63"/>
        <v>SFF</v>
      </c>
      <c r="FAU1" s="40" t="str">
        <f t="shared" si="63"/>
        <v>SFF</v>
      </c>
      <c r="FAV1" s="40" t="str">
        <f t="shared" si="63"/>
        <v>SFF</v>
      </c>
      <c r="FAW1" s="40" t="str">
        <f t="shared" si="63"/>
        <v>SFF</v>
      </c>
      <c r="FAX1" s="40" t="str">
        <f t="shared" ref="FAX1:FDI1" si="64">FAW1</f>
        <v>SFF</v>
      </c>
      <c r="FAY1" s="40" t="str">
        <f t="shared" si="64"/>
        <v>SFF</v>
      </c>
      <c r="FAZ1" s="40" t="str">
        <f t="shared" si="64"/>
        <v>SFF</v>
      </c>
      <c r="FBA1" s="40" t="str">
        <f t="shared" si="64"/>
        <v>SFF</v>
      </c>
      <c r="FBB1" s="40" t="str">
        <f t="shared" si="64"/>
        <v>SFF</v>
      </c>
      <c r="FBC1" s="40" t="str">
        <f t="shared" si="64"/>
        <v>SFF</v>
      </c>
      <c r="FBD1" s="40" t="str">
        <f t="shared" si="64"/>
        <v>SFF</v>
      </c>
      <c r="FBE1" s="40" t="str">
        <f t="shared" si="64"/>
        <v>SFF</v>
      </c>
      <c r="FBF1" s="40" t="str">
        <f t="shared" si="64"/>
        <v>SFF</v>
      </c>
      <c r="FBG1" s="40" t="str">
        <f t="shared" si="64"/>
        <v>SFF</v>
      </c>
      <c r="FBH1" s="40" t="str">
        <f t="shared" si="64"/>
        <v>SFF</v>
      </c>
      <c r="FBI1" s="40" t="str">
        <f t="shared" si="64"/>
        <v>SFF</v>
      </c>
      <c r="FBJ1" s="40" t="str">
        <f t="shared" si="64"/>
        <v>SFF</v>
      </c>
      <c r="FBK1" s="40" t="str">
        <f t="shared" si="64"/>
        <v>SFF</v>
      </c>
      <c r="FBL1" s="40" t="str">
        <f t="shared" si="64"/>
        <v>SFF</v>
      </c>
      <c r="FBM1" s="40" t="str">
        <f t="shared" si="64"/>
        <v>SFF</v>
      </c>
      <c r="FBN1" s="40" t="str">
        <f t="shared" si="64"/>
        <v>SFF</v>
      </c>
      <c r="FBO1" s="40" t="str">
        <f t="shared" si="64"/>
        <v>SFF</v>
      </c>
      <c r="FBP1" s="40" t="str">
        <f t="shared" si="64"/>
        <v>SFF</v>
      </c>
      <c r="FBQ1" s="40" t="str">
        <f t="shared" si="64"/>
        <v>SFF</v>
      </c>
      <c r="FBR1" s="40" t="str">
        <f t="shared" si="64"/>
        <v>SFF</v>
      </c>
      <c r="FBS1" s="40" t="str">
        <f t="shared" si="64"/>
        <v>SFF</v>
      </c>
      <c r="FBT1" s="40" t="str">
        <f t="shared" si="64"/>
        <v>SFF</v>
      </c>
      <c r="FBU1" s="40" t="str">
        <f t="shared" si="64"/>
        <v>SFF</v>
      </c>
      <c r="FBV1" s="40" t="str">
        <f t="shared" si="64"/>
        <v>SFF</v>
      </c>
      <c r="FBW1" s="40" t="str">
        <f t="shared" si="64"/>
        <v>SFF</v>
      </c>
      <c r="FBX1" s="40" t="str">
        <f t="shared" si="64"/>
        <v>SFF</v>
      </c>
      <c r="FBY1" s="40" t="str">
        <f t="shared" si="64"/>
        <v>SFF</v>
      </c>
      <c r="FBZ1" s="40" t="str">
        <f t="shared" si="64"/>
        <v>SFF</v>
      </c>
      <c r="FCA1" s="40" t="str">
        <f t="shared" si="64"/>
        <v>SFF</v>
      </c>
      <c r="FCB1" s="40" t="str">
        <f t="shared" si="64"/>
        <v>SFF</v>
      </c>
      <c r="FCC1" s="40" t="str">
        <f t="shared" si="64"/>
        <v>SFF</v>
      </c>
      <c r="FCD1" s="40" t="str">
        <f t="shared" si="64"/>
        <v>SFF</v>
      </c>
      <c r="FCE1" s="40" t="str">
        <f t="shared" si="64"/>
        <v>SFF</v>
      </c>
      <c r="FCF1" s="40" t="str">
        <f t="shared" si="64"/>
        <v>SFF</v>
      </c>
      <c r="FCG1" s="40" t="str">
        <f t="shared" si="64"/>
        <v>SFF</v>
      </c>
      <c r="FCH1" s="40" t="str">
        <f t="shared" si="64"/>
        <v>SFF</v>
      </c>
      <c r="FCI1" s="40" t="str">
        <f t="shared" si="64"/>
        <v>SFF</v>
      </c>
      <c r="FCJ1" s="40" t="str">
        <f t="shared" si="64"/>
        <v>SFF</v>
      </c>
      <c r="FCK1" s="40" t="str">
        <f t="shared" si="64"/>
        <v>SFF</v>
      </c>
      <c r="FCL1" s="40" t="str">
        <f t="shared" si="64"/>
        <v>SFF</v>
      </c>
      <c r="FCM1" s="40" t="str">
        <f t="shared" si="64"/>
        <v>SFF</v>
      </c>
      <c r="FCN1" s="40" t="str">
        <f t="shared" si="64"/>
        <v>SFF</v>
      </c>
      <c r="FCO1" s="40" t="str">
        <f t="shared" si="64"/>
        <v>SFF</v>
      </c>
      <c r="FCP1" s="40" t="str">
        <f t="shared" si="64"/>
        <v>SFF</v>
      </c>
      <c r="FCQ1" s="40" t="str">
        <f t="shared" si="64"/>
        <v>SFF</v>
      </c>
      <c r="FCR1" s="40" t="str">
        <f t="shared" si="64"/>
        <v>SFF</v>
      </c>
      <c r="FCS1" s="40" t="str">
        <f t="shared" si="64"/>
        <v>SFF</v>
      </c>
      <c r="FCT1" s="40" t="str">
        <f t="shared" si="64"/>
        <v>SFF</v>
      </c>
      <c r="FCU1" s="40" t="str">
        <f t="shared" si="64"/>
        <v>SFF</v>
      </c>
      <c r="FCV1" s="40" t="str">
        <f t="shared" si="64"/>
        <v>SFF</v>
      </c>
      <c r="FCW1" s="40" t="str">
        <f t="shared" si="64"/>
        <v>SFF</v>
      </c>
      <c r="FCX1" s="40" t="str">
        <f t="shared" si="64"/>
        <v>SFF</v>
      </c>
      <c r="FCY1" s="40" t="str">
        <f t="shared" si="64"/>
        <v>SFF</v>
      </c>
      <c r="FCZ1" s="40" t="str">
        <f t="shared" si="64"/>
        <v>SFF</v>
      </c>
      <c r="FDA1" s="40" t="str">
        <f t="shared" si="64"/>
        <v>SFF</v>
      </c>
      <c r="FDB1" s="40" t="str">
        <f t="shared" si="64"/>
        <v>SFF</v>
      </c>
      <c r="FDC1" s="40" t="str">
        <f t="shared" si="64"/>
        <v>SFF</v>
      </c>
      <c r="FDD1" s="40" t="str">
        <f t="shared" si="64"/>
        <v>SFF</v>
      </c>
      <c r="FDE1" s="40" t="str">
        <f t="shared" si="64"/>
        <v>SFF</v>
      </c>
      <c r="FDF1" s="40" t="str">
        <f t="shared" si="64"/>
        <v>SFF</v>
      </c>
      <c r="FDG1" s="40" t="str">
        <f t="shared" si="64"/>
        <v>SFF</v>
      </c>
      <c r="FDH1" s="40" t="str">
        <f t="shared" si="64"/>
        <v>SFF</v>
      </c>
      <c r="FDI1" s="40" t="str">
        <f t="shared" si="64"/>
        <v>SFF</v>
      </c>
      <c r="FDJ1" s="40" t="str">
        <f t="shared" ref="FDJ1:FFU1" si="65">FDI1</f>
        <v>SFF</v>
      </c>
      <c r="FDK1" s="40" t="str">
        <f t="shared" si="65"/>
        <v>SFF</v>
      </c>
      <c r="FDL1" s="40" t="str">
        <f t="shared" si="65"/>
        <v>SFF</v>
      </c>
      <c r="FDM1" s="40" t="str">
        <f t="shared" si="65"/>
        <v>SFF</v>
      </c>
      <c r="FDN1" s="40" t="str">
        <f t="shared" si="65"/>
        <v>SFF</v>
      </c>
      <c r="FDO1" s="40" t="str">
        <f t="shared" si="65"/>
        <v>SFF</v>
      </c>
      <c r="FDP1" s="40" t="str">
        <f t="shared" si="65"/>
        <v>SFF</v>
      </c>
      <c r="FDQ1" s="40" t="str">
        <f t="shared" si="65"/>
        <v>SFF</v>
      </c>
      <c r="FDR1" s="40" t="str">
        <f t="shared" si="65"/>
        <v>SFF</v>
      </c>
      <c r="FDS1" s="40" t="str">
        <f t="shared" si="65"/>
        <v>SFF</v>
      </c>
      <c r="FDT1" s="40" t="str">
        <f t="shared" si="65"/>
        <v>SFF</v>
      </c>
      <c r="FDU1" s="40" t="str">
        <f t="shared" si="65"/>
        <v>SFF</v>
      </c>
      <c r="FDV1" s="40" t="str">
        <f t="shared" si="65"/>
        <v>SFF</v>
      </c>
      <c r="FDW1" s="40" t="str">
        <f t="shared" si="65"/>
        <v>SFF</v>
      </c>
      <c r="FDX1" s="40" t="str">
        <f t="shared" si="65"/>
        <v>SFF</v>
      </c>
      <c r="FDY1" s="40" t="str">
        <f t="shared" si="65"/>
        <v>SFF</v>
      </c>
      <c r="FDZ1" s="40" t="str">
        <f t="shared" si="65"/>
        <v>SFF</v>
      </c>
      <c r="FEA1" s="40" t="str">
        <f t="shared" si="65"/>
        <v>SFF</v>
      </c>
      <c r="FEB1" s="40" t="str">
        <f t="shared" si="65"/>
        <v>SFF</v>
      </c>
      <c r="FEC1" s="40" t="str">
        <f t="shared" si="65"/>
        <v>SFF</v>
      </c>
      <c r="FED1" s="40" t="str">
        <f t="shared" si="65"/>
        <v>SFF</v>
      </c>
      <c r="FEE1" s="40" t="str">
        <f t="shared" si="65"/>
        <v>SFF</v>
      </c>
      <c r="FEF1" s="40" t="str">
        <f t="shared" si="65"/>
        <v>SFF</v>
      </c>
      <c r="FEG1" s="40" t="str">
        <f t="shared" si="65"/>
        <v>SFF</v>
      </c>
      <c r="FEH1" s="40" t="str">
        <f t="shared" si="65"/>
        <v>SFF</v>
      </c>
      <c r="FEI1" s="40" t="str">
        <f t="shared" si="65"/>
        <v>SFF</v>
      </c>
      <c r="FEJ1" s="40" t="str">
        <f t="shared" si="65"/>
        <v>SFF</v>
      </c>
      <c r="FEK1" s="40" t="str">
        <f t="shared" si="65"/>
        <v>SFF</v>
      </c>
      <c r="FEL1" s="40" t="str">
        <f t="shared" si="65"/>
        <v>SFF</v>
      </c>
      <c r="FEM1" s="40" t="str">
        <f t="shared" si="65"/>
        <v>SFF</v>
      </c>
      <c r="FEN1" s="40" t="str">
        <f t="shared" si="65"/>
        <v>SFF</v>
      </c>
      <c r="FEO1" s="40" t="str">
        <f t="shared" si="65"/>
        <v>SFF</v>
      </c>
      <c r="FEP1" s="40" t="str">
        <f t="shared" si="65"/>
        <v>SFF</v>
      </c>
      <c r="FEQ1" s="40" t="str">
        <f t="shared" si="65"/>
        <v>SFF</v>
      </c>
      <c r="FER1" s="40" t="str">
        <f t="shared" si="65"/>
        <v>SFF</v>
      </c>
      <c r="FES1" s="40" t="str">
        <f t="shared" si="65"/>
        <v>SFF</v>
      </c>
      <c r="FET1" s="40" t="str">
        <f t="shared" si="65"/>
        <v>SFF</v>
      </c>
      <c r="FEU1" s="40" t="str">
        <f t="shared" si="65"/>
        <v>SFF</v>
      </c>
      <c r="FEV1" s="40" t="str">
        <f t="shared" si="65"/>
        <v>SFF</v>
      </c>
      <c r="FEW1" s="40" t="str">
        <f t="shared" si="65"/>
        <v>SFF</v>
      </c>
      <c r="FEX1" s="40" t="str">
        <f t="shared" si="65"/>
        <v>SFF</v>
      </c>
      <c r="FEY1" s="40" t="str">
        <f t="shared" si="65"/>
        <v>SFF</v>
      </c>
      <c r="FEZ1" s="40" t="str">
        <f t="shared" si="65"/>
        <v>SFF</v>
      </c>
      <c r="FFA1" s="40" t="str">
        <f t="shared" si="65"/>
        <v>SFF</v>
      </c>
      <c r="FFB1" s="40" t="str">
        <f t="shared" si="65"/>
        <v>SFF</v>
      </c>
      <c r="FFC1" s="40" t="str">
        <f t="shared" si="65"/>
        <v>SFF</v>
      </c>
      <c r="FFD1" s="40" t="str">
        <f t="shared" si="65"/>
        <v>SFF</v>
      </c>
      <c r="FFE1" s="40" t="str">
        <f t="shared" si="65"/>
        <v>SFF</v>
      </c>
      <c r="FFF1" s="40" t="str">
        <f t="shared" si="65"/>
        <v>SFF</v>
      </c>
      <c r="FFG1" s="40" t="str">
        <f t="shared" si="65"/>
        <v>SFF</v>
      </c>
      <c r="FFH1" s="40" t="str">
        <f t="shared" si="65"/>
        <v>SFF</v>
      </c>
      <c r="FFI1" s="40" t="str">
        <f t="shared" si="65"/>
        <v>SFF</v>
      </c>
      <c r="FFJ1" s="40" t="str">
        <f t="shared" si="65"/>
        <v>SFF</v>
      </c>
      <c r="FFK1" s="40" t="str">
        <f t="shared" si="65"/>
        <v>SFF</v>
      </c>
      <c r="FFL1" s="40" t="str">
        <f t="shared" si="65"/>
        <v>SFF</v>
      </c>
      <c r="FFM1" s="40" t="str">
        <f t="shared" si="65"/>
        <v>SFF</v>
      </c>
      <c r="FFN1" s="40" t="str">
        <f t="shared" si="65"/>
        <v>SFF</v>
      </c>
      <c r="FFO1" s="40" t="str">
        <f t="shared" si="65"/>
        <v>SFF</v>
      </c>
      <c r="FFP1" s="40" t="str">
        <f t="shared" si="65"/>
        <v>SFF</v>
      </c>
      <c r="FFQ1" s="40" t="str">
        <f t="shared" si="65"/>
        <v>SFF</v>
      </c>
      <c r="FFR1" s="40" t="str">
        <f t="shared" si="65"/>
        <v>SFF</v>
      </c>
      <c r="FFS1" s="40" t="str">
        <f t="shared" si="65"/>
        <v>SFF</v>
      </c>
      <c r="FFT1" s="40" t="str">
        <f t="shared" si="65"/>
        <v>SFF</v>
      </c>
      <c r="FFU1" s="40" t="str">
        <f t="shared" si="65"/>
        <v>SFF</v>
      </c>
      <c r="FFV1" s="40" t="str">
        <f t="shared" ref="FFV1:FIG1" si="66">FFU1</f>
        <v>SFF</v>
      </c>
      <c r="FFW1" s="40" t="str">
        <f t="shared" si="66"/>
        <v>SFF</v>
      </c>
      <c r="FFX1" s="40" t="str">
        <f t="shared" si="66"/>
        <v>SFF</v>
      </c>
      <c r="FFY1" s="40" t="str">
        <f t="shared" si="66"/>
        <v>SFF</v>
      </c>
      <c r="FFZ1" s="40" t="str">
        <f t="shared" si="66"/>
        <v>SFF</v>
      </c>
      <c r="FGA1" s="40" t="str">
        <f t="shared" si="66"/>
        <v>SFF</v>
      </c>
      <c r="FGB1" s="40" t="str">
        <f t="shared" si="66"/>
        <v>SFF</v>
      </c>
      <c r="FGC1" s="40" t="str">
        <f t="shared" si="66"/>
        <v>SFF</v>
      </c>
      <c r="FGD1" s="40" t="str">
        <f t="shared" si="66"/>
        <v>SFF</v>
      </c>
      <c r="FGE1" s="40" t="str">
        <f t="shared" si="66"/>
        <v>SFF</v>
      </c>
      <c r="FGF1" s="40" t="str">
        <f t="shared" si="66"/>
        <v>SFF</v>
      </c>
      <c r="FGG1" s="40" t="str">
        <f t="shared" si="66"/>
        <v>SFF</v>
      </c>
      <c r="FGH1" s="40" t="str">
        <f t="shared" si="66"/>
        <v>SFF</v>
      </c>
      <c r="FGI1" s="40" t="str">
        <f t="shared" si="66"/>
        <v>SFF</v>
      </c>
      <c r="FGJ1" s="40" t="str">
        <f t="shared" si="66"/>
        <v>SFF</v>
      </c>
      <c r="FGK1" s="40" t="str">
        <f t="shared" si="66"/>
        <v>SFF</v>
      </c>
      <c r="FGL1" s="40" t="str">
        <f t="shared" si="66"/>
        <v>SFF</v>
      </c>
      <c r="FGM1" s="40" t="str">
        <f t="shared" si="66"/>
        <v>SFF</v>
      </c>
      <c r="FGN1" s="40" t="str">
        <f t="shared" si="66"/>
        <v>SFF</v>
      </c>
      <c r="FGO1" s="40" t="str">
        <f t="shared" si="66"/>
        <v>SFF</v>
      </c>
      <c r="FGP1" s="40" t="str">
        <f t="shared" si="66"/>
        <v>SFF</v>
      </c>
      <c r="FGQ1" s="40" t="str">
        <f t="shared" si="66"/>
        <v>SFF</v>
      </c>
      <c r="FGR1" s="40" t="str">
        <f t="shared" si="66"/>
        <v>SFF</v>
      </c>
      <c r="FGS1" s="40" t="str">
        <f t="shared" si="66"/>
        <v>SFF</v>
      </c>
      <c r="FGT1" s="40" t="str">
        <f t="shared" si="66"/>
        <v>SFF</v>
      </c>
      <c r="FGU1" s="40" t="str">
        <f t="shared" si="66"/>
        <v>SFF</v>
      </c>
      <c r="FGV1" s="40" t="str">
        <f t="shared" si="66"/>
        <v>SFF</v>
      </c>
      <c r="FGW1" s="40" t="str">
        <f t="shared" si="66"/>
        <v>SFF</v>
      </c>
      <c r="FGX1" s="40" t="str">
        <f t="shared" si="66"/>
        <v>SFF</v>
      </c>
      <c r="FGY1" s="40" t="str">
        <f t="shared" si="66"/>
        <v>SFF</v>
      </c>
      <c r="FGZ1" s="40" t="str">
        <f t="shared" si="66"/>
        <v>SFF</v>
      </c>
      <c r="FHA1" s="40" t="str">
        <f t="shared" si="66"/>
        <v>SFF</v>
      </c>
      <c r="FHB1" s="40" t="str">
        <f t="shared" si="66"/>
        <v>SFF</v>
      </c>
      <c r="FHC1" s="40" t="str">
        <f t="shared" si="66"/>
        <v>SFF</v>
      </c>
      <c r="FHD1" s="40" t="str">
        <f t="shared" si="66"/>
        <v>SFF</v>
      </c>
      <c r="FHE1" s="40" t="str">
        <f t="shared" si="66"/>
        <v>SFF</v>
      </c>
      <c r="FHF1" s="40" t="str">
        <f t="shared" si="66"/>
        <v>SFF</v>
      </c>
      <c r="FHG1" s="40" t="str">
        <f t="shared" si="66"/>
        <v>SFF</v>
      </c>
      <c r="FHH1" s="40" t="str">
        <f t="shared" si="66"/>
        <v>SFF</v>
      </c>
      <c r="FHI1" s="40" t="str">
        <f t="shared" si="66"/>
        <v>SFF</v>
      </c>
      <c r="FHJ1" s="40" t="str">
        <f t="shared" si="66"/>
        <v>SFF</v>
      </c>
      <c r="FHK1" s="40" t="str">
        <f t="shared" si="66"/>
        <v>SFF</v>
      </c>
      <c r="FHL1" s="40" t="str">
        <f t="shared" si="66"/>
        <v>SFF</v>
      </c>
      <c r="FHM1" s="40" t="str">
        <f t="shared" si="66"/>
        <v>SFF</v>
      </c>
      <c r="FHN1" s="40" t="str">
        <f t="shared" si="66"/>
        <v>SFF</v>
      </c>
      <c r="FHO1" s="40" t="str">
        <f t="shared" si="66"/>
        <v>SFF</v>
      </c>
      <c r="FHP1" s="40" t="str">
        <f t="shared" si="66"/>
        <v>SFF</v>
      </c>
      <c r="FHQ1" s="40" t="str">
        <f t="shared" si="66"/>
        <v>SFF</v>
      </c>
      <c r="FHR1" s="40" t="str">
        <f t="shared" si="66"/>
        <v>SFF</v>
      </c>
      <c r="FHS1" s="40" t="str">
        <f t="shared" si="66"/>
        <v>SFF</v>
      </c>
      <c r="FHT1" s="40" t="str">
        <f t="shared" si="66"/>
        <v>SFF</v>
      </c>
      <c r="FHU1" s="40" t="str">
        <f t="shared" si="66"/>
        <v>SFF</v>
      </c>
      <c r="FHV1" s="40" t="str">
        <f t="shared" si="66"/>
        <v>SFF</v>
      </c>
      <c r="FHW1" s="40" t="str">
        <f t="shared" si="66"/>
        <v>SFF</v>
      </c>
      <c r="FHX1" s="40" t="str">
        <f t="shared" si="66"/>
        <v>SFF</v>
      </c>
      <c r="FHY1" s="40" t="str">
        <f t="shared" si="66"/>
        <v>SFF</v>
      </c>
      <c r="FHZ1" s="40" t="str">
        <f t="shared" si="66"/>
        <v>SFF</v>
      </c>
      <c r="FIA1" s="40" t="str">
        <f t="shared" si="66"/>
        <v>SFF</v>
      </c>
      <c r="FIB1" s="40" t="str">
        <f t="shared" si="66"/>
        <v>SFF</v>
      </c>
      <c r="FIC1" s="40" t="str">
        <f t="shared" si="66"/>
        <v>SFF</v>
      </c>
      <c r="FID1" s="40" t="str">
        <f t="shared" si="66"/>
        <v>SFF</v>
      </c>
      <c r="FIE1" s="40" t="str">
        <f t="shared" si="66"/>
        <v>SFF</v>
      </c>
      <c r="FIF1" s="40" t="str">
        <f t="shared" si="66"/>
        <v>SFF</v>
      </c>
      <c r="FIG1" s="40" t="str">
        <f t="shared" si="66"/>
        <v>SFF</v>
      </c>
      <c r="FIH1" s="40" t="str">
        <f t="shared" ref="FIH1:FKS1" si="67">FIG1</f>
        <v>SFF</v>
      </c>
      <c r="FII1" s="40" t="str">
        <f t="shared" si="67"/>
        <v>SFF</v>
      </c>
      <c r="FIJ1" s="40" t="str">
        <f t="shared" si="67"/>
        <v>SFF</v>
      </c>
      <c r="FIK1" s="40" t="str">
        <f t="shared" si="67"/>
        <v>SFF</v>
      </c>
      <c r="FIL1" s="40" t="str">
        <f t="shared" si="67"/>
        <v>SFF</v>
      </c>
      <c r="FIM1" s="40" t="str">
        <f t="shared" si="67"/>
        <v>SFF</v>
      </c>
      <c r="FIN1" s="40" t="str">
        <f t="shared" si="67"/>
        <v>SFF</v>
      </c>
      <c r="FIO1" s="40" t="str">
        <f t="shared" si="67"/>
        <v>SFF</v>
      </c>
      <c r="FIP1" s="40" t="str">
        <f t="shared" si="67"/>
        <v>SFF</v>
      </c>
      <c r="FIQ1" s="40" t="str">
        <f t="shared" si="67"/>
        <v>SFF</v>
      </c>
      <c r="FIR1" s="40" t="str">
        <f t="shared" si="67"/>
        <v>SFF</v>
      </c>
      <c r="FIS1" s="40" t="str">
        <f t="shared" si="67"/>
        <v>SFF</v>
      </c>
      <c r="FIT1" s="40" t="str">
        <f t="shared" si="67"/>
        <v>SFF</v>
      </c>
      <c r="FIU1" s="40" t="str">
        <f t="shared" si="67"/>
        <v>SFF</v>
      </c>
      <c r="FIV1" s="40" t="str">
        <f t="shared" si="67"/>
        <v>SFF</v>
      </c>
      <c r="FIW1" s="40" t="str">
        <f t="shared" si="67"/>
        <v>SFF</v>
      </c>
      <c r="FIX1" s="40" t="str">
        <f t="shared" si="67"/>
        <v>SFF</v>
      </c>
      <c r="FIY1" s="40" t="str">
        <f t="shared" si="67"/>
        <v>SFF</v>
      </c>
      <c r="FIZ1" s="40" t="str">
        <f t="shared" si="67"/>
        <v>SFF</v>
      </c>
      <c r="FJA1" s="40" t="str">
        <f t="shared" si="67"/>
        <v>SFF</v>
      </c>
      <c r="FJB1" s="40" t="str">
        <f t="shared" si="67"/>
        <v>SFF</v>
      </c>
      <c r="FJC1" s="40" t="str">
        <f t="shared" si="67"/>
        <v>SFF</v>
      </c>
      <c r="FJD1" s="40" t="str">
        <f t="shared" si="67"/>
        <v>SFF</v>
      </c>
      <c r="FJE1" s="40" t="str">
        <f t="shared" si="67"/>
        <v>SFF</v>
      </c>
      <c r="FJF1" s="40" t="str">
        <f t="shared" si="67"/>
        <v>SFF</v>
      </c>
      <c r="FJG1" s="40" t="str">
        <f t="shared" si="67"/>
        <v>SFF</v>
      </c>
      <c r="FJH1" s="40" t="str">
        <f t="shared" si="67"/>
        <v>SFF</v>
      </c>
      <c r="FJI1" s="40" t="str">
        <f t="shared" si="67"/>
        <v>SFF</v>
      </c>
      <c r="FJJ1" s="40" t="str">
        <f t="shared" si="67"/>
        <v>SFF</v>
      </c>
      <c r="FJK1" s="40" t="str">
        <f t="shared" si="67"/>
        <v>SFF</v>
      </c>
      <c r="FJL1" s="40" t="str">
        <f t="shared" si="67"/>
        <v>SFF</v>
      </c>
      <c r="FJM1" s="40" t="str">
        <f t="shared" si="67"/>
        <v>SFF</v>
      </c>
      <c r="FJN1" s="40" t="str">
        <f t="shared" si="67"/>
        <v>SFF</v>
      </c>
      <c r="FJO1" s="40" t="str">
        <f t="shared" si="67"/>
        <v>SFF</v>
      </c>
      <c r="FJP1" s="40" t="str">
        <f t="shared" si="67"/>
        <v>SFF</v>
      </c>
      <c r="FJQ1" s="40" t="str">
        <f t="shared" si="67"/>
        <v>SFF</v>
      </c>
      <c r="FJR1" s="40" t="str">
        <f t="shared" si="67"/>
        <v>SFF</v>
      </c>
      <c r="FJS1" s="40" t="str">
        <f t="shared" si="67"/>
        <v>SFF</v>
      </c>
      <c r="FJT1" s="40" t="str">
        <f t="shared" si="67"/>
        <v>SFF</v>
      </c>
      <c r="FJU1" s="40" t="str">
        <f t="shared" si="67"/>
        <v>SFF</v>
      </c>
      <c r="FJV1" s="40" t="str">
        <f t="shared" si="67"/>
        <v>SFF</v>
      </c>
      <c r="FJW1" s="40" t="str">
        <f t="shared" si="67"/>
        <v>SFF</v>
      </c>
      <c r="FJX1" s="40" t="str">
        <f t="shared" si="67"/>
        <v>SFF</v>
      </c>
      <c r="FJY1" s="40" t="str">
        <f t="shared" si="67"/>
        <v>SFF</v>
      </c>
      <c r="FJZ1" s="40" t="str">
        <f t="shared" si="67"/>
        <v>SFF</v>
      </c>
      <c r="FKA1" s="40" t="str">
        <f t="shared" si="67"/>
        <v>SFF</v>
      </c>
      <c r="FKB1" s="40" t="str">
        <f t="shared" si="67"/>
        <v>SFF</v>
      </c>
      <c r="FKC1" s="40" t="str">
        <f t="shared" si="67"/>
        <v>SFF</v>
      </c>
      <c r="FKD1" s="40" t="str">
        <f t="shared" si="67"/>
        <v>SFF</v>
      </c>
      <c r="FKE1" s="40" t="str">
        <f t="shared" si="67"/>
        <v>SFF</v>
      </c>
      <c r="FKF1" s="40" t="str">
        <f t="shared" si="67"/>
        <v>SFF</v>
      </c>
      <c r="FKG1" s="40" t="str">
        <f t="shared" si="67"/>
        <v>SFF</v>
      </c>
      <c r="FKH1" s="40" t="str">
        <f t="shared" si="67"/>
        <v>SFF</v>
      </c>
      <c r="FKI1" s="40" t="str">
        <f t="shared" si="67"/>
        <v>SFF</v>
      </c>
      <c r="FKJ1" s="40" t="str">
        <f t="shared" si="67"/>
        <v>SFF</v>
      </c>
      <c r="FKK1" s="40" t="str">
        <f t="shared" si="67"/>
        <v>SFF</v>
      </c>
      <c r="FKL1" s="40" t="str">
        <f t="shared" si="67"/>
        <v>SFF</v>
      </c>
      <c r="FKM1" s="40" t="str">
        <f t="shared" si="67"/>
        <v>SFF</v>
      </c>
      <c r="FKN1" s="40" t="str">
        <f t="shared" si="67"/>
        <v>SFF</v>
      </c>
      <c r="FKO1" s="40" t="str">
        <f t="shared" si="67"/>
        <v>SFF</v>
      </c>
      <c r="FKP1" s="40" t="str">
        <f t="shared" si="67"/>
        <v>SFF</v>
      </c>
      <c r="FKQ1" s="40" t="str">
        <f t="shared" si="67"/>
        <v>SFF</v>
      </c>
      <c r="FKR1" s="40" t="str">
        <f t="shared" si="67"/>
        <v>SFF</v>
      </c>
      <c r="FKS1" s="40" t="str">
        <f t="shared" si="67"/>
        <v>SFF</v>
      </c>
      <c r="FKT1" s="40" t="str">
        <f t="shared" ref="FKT1:FNE1" si="68">FKS1</f>
        <v>SFF</v>
      </c>
      <c r="FKU1" s="40" t="str">
        <f t="shared" si="68"/>
        <v>SFF</v>
      </c>
      <c r="FKV1" s="40" t="str">
        <f t="shared" si="68"/>
        <v>SFF</v>
      </c>
      <c r="FKW1" s="40" t="str">
        <f t="shared" si="68"/>
        <v>SFF</v>
      </c>
      <c r="FKX1" s="40" t="str">
        <f t="shared" si="68"/>
        <v>SFF</v>
      </c>
      <c r="FKY1" s="40" t="str">
        <f t="shared" si="68"/>
        <v>SFF</v>
      </c>
      <c r="FKZ1" s="40" t="str">
        <f t="shared" si="68"/>
        <v>SFF</v>
      </c>
      <c r="FLA1" s="40" t="str">
        <f t="shared" si="68"/>
        <v>SFF</v>
      </c>
      <c r="FLB1" s="40" t="str">
        <f t="shared" si="68"/>
        <v>SFF</v>
      </c>
      <c r="FLC1" s="40" t="str">
        <f t="shared" si="68"/>
        <v>SFF</v>
      </c>
      <c r="FLD1" s="40" t="str">
        <f t="shared" si="68"/>
        <v>SFF</v>
      </c>
      <c r="FLE1" s="40" t="str">
        <f t="shared" si="68"/>
        <v>SFF</v>
      </c>
      <c r="FLF1" s="40" t="str">
        <f t="shared" si="68"/>
        <v>SFF</v>
      </c>
      <c r="FLG1" s="40" t="str">
        <f t="shared" si="68"/>
        <v>SFF</v>
      </c>
      <c r="FLH1" s="40" t="str">
        <f t="shared" si="68"/>
        <v>SFF</v>
      </c>
      <c r="FLI1" s="40" t="str">
        <f t="shared" si="68"/>
        <v>SFF</v>
      </c>
      <c r="FLJ1" s="40" t="str">
        <f t="shared" si="68"/>
        <v>SFF</v>
      </c>
      <c r="FLK1" s="40" t="str">
        <f t="shared" si="68"/>
        <v>SFF</v>
      </c>
      <c r="FLL1" s="40" t="str">
        <f t="shared" si="68"/>
        <v>SFF</v>
      </c>
      <c r="FLM1" s="40" t="str">
        <f t="shared" si="68"/>
        <v>SFF</v>
      </c>
      <c r="FLN1" s="40" t="str">
        <f t="shared" si="68"/>
        <v>SFF</v>
      </c>
      <c r="FLO1" s="40" t="str">
        <f t="shared" si="68"/>
        <v>SFF</v>
      </c>
      <c r="FLP1" s="40" t="str">
        <f t="shared" si="68"/>
        <v>SFF</v>
      </c>
      <c r="FLQ1" s="40" t="str">
        <f t="shared" si="68"/>
        <v>SFF</v>
      </c>
      <c r="FLR1" s="40" t="str">
        <f t="shared" si="68"/>
        <v>SFF</v>
      </c>
      <c r="FLS1" s="40" t="str">
        <f t="shared" si="68"/>
        <v>SFF</v>
      </c>
      <c r="FLT1" s="40" t="str">
        <f t="shared" si="68"/>
        <v>SFF</v>
      </c>
      <c r="FLU1" s="40" t="str">
        <f t="shared" si="68"/>
        <v>SFF</v>
      </c>
      <c r="FLV1" s="40" t="str">
        <f t="shared" si="68"/>
        <v>SFF</v>
      </c>
      <c r="FLW1" s="40" t="str">
        <f t="shared" si="68"/>
        <v>SFF</v>
      </c>
      <c r="FLX1" s="40" t="str">
        <f t="shared" si="68"/>
        <v>SFF</v>
      </c>
      <c r="FLY1" s="40" t="str">
        <f t="shared" si="68"/>
        <v>SFF</v>
      </c>
      <c r="FLZ1" s="40" t="str">
        <f t="shared" si="68"/>
        <v>SFF</v>
      </c>
      <c r="FMA1" s="40" t="str">
        <f t="shared" si="68"/>
        <v>SFF</v>
      </c>
      <c r="FMB1" s="40" t="str">
        <f t="shared" si="68"/>
        <v>SFF</v>
      </c>
      <c r="FMC1" s="40" t="str">
        <f t="shared" si="68"/>
        <v>SFF</v>
      </c>
      <c r="FMD1" s="40" t="str">
        <f t="shared" si="68"/>
        <v>SFF</v>
      </c>
      <c r="FME1" s="40" t="str">
        <f t="shared" si="68"/>
        <v>SFF</v>
      </c>
      <c r="FMF1" s="40" t="str">
        <f t="shared" si="68"/>
        <v>SFF</v>
      </c>
      <c r="FMG1" s="40" t="str">
        <f t="shared" si="68"/>
        <v>SFF</v>
      </c>
      <c r="FMH1" s="40" t="str">
        <f t="shared" si="68"/>
        <v>SFF</v>
      </c>
      <c r="FMI1" s="40" t="str">
        <f t="shared" si="68"/>
        <v>SFF</v>
      </c>
      <c r="FMJ1" s="40" t="str">
        <f t="shared" si="68"/>
        <v>SFF</v>
      </c>
      <c r="FMK1" s="40" t="str">
        <f t="shared" si="68"/>
        <v>SFF</v>
      </c>
      <c r="FML1" s="40" t="str">
        <f t="shared" si="68"/>
        <v>SFF</v>
      </c>
      <c r="FMM1" s="40" t="str">
        <f t="shared" si="68"/>
        <v>SFF</v>
      </c>
      <c r="FMN1" s="40" t="str">
        <f t="shared" si="68"/>
        <v>SFF</v>
      </c>
      <c r="FMO1" s="40" t="str">
        <f t="shared" si="68"/>
        <v>SFF</v>
      </c>
      <c r="FMP1" s="40" t="str">
        <f t="shared" si="68"/>
        <v>SFF</v>
      </c>
      <c r="FMQ1" s="40" t="str">
        <f t="shared" si="68"/>
        <v>SFF</v>
      </c>
      <c r="FMR1" s="40" t="str">
        <f t="shared" si="68"/>
        <v>SFF</v>
      </c>
      <c r="FMS1" s="40" t="str">
        <f t="shared" si="68"/>
        <v>SFF</v>
      </c>
      <c r="FMT1" s="40" t="str">
        <f t="shared" si="68"/>
        <v>SFF</v>
      </c>
      <c r="FMU1" s="40" t="str">
        <f t="shared" si="68"/>
        <v>SFF</v>
      </c>
      <c r="FMV1" s="40" t="str">
        <f t="shared" si="68"/>
        <v>SFF</v>
      </c>
      <c r="FMW1" s="40" t="str">
        <f t="shared" si="68"/>
        <v>SFF</v>
      </c>
      <c r="FMX1" s="40" t="str">
        <f t="shared" si="68"/>
        <v>SFF</v>
      </c>
      <c r="FMY1" s="40" t="str">
        <f t="shared" si="68"/>
        <v>SFF</v>
      </c>
      <c r="FMZ1" s="40" t="str">
        <f t="shared" si="68"/>
        <v>SFF</v>
      </c>
      <c r="FNA1" s="40" t="str">
        <f t="shared" si="68"/>
        <v>SFF</v>
      </c>
      <c r="FNB1" s="40" t="str">
        <f t="shared" si="68"/>
        <v>SFF</v>
      </c>
      <c r="FNC1" s="40" t="str">
        <f t="shared" si="68"/>
        <v>SFF</v>
      </c>
      <c r="FND1" s="40" t="str">
        <f t="shared" si="68"/>
        <v>SFF</v>
      </c>
      <c r="FNE1" s="40" t="str">
        <f t="shared" si="68"/>
        <v>SFF</v>
      </c>
      <c r="FNF1" s="40" t="str">
        <f t="shared" ref="FNF1:FPQ1" si="69">FNE1</f>
        <v>SFF</v>
      </c>
      <c r="FNG1" s="40" t="str">
        <f t="shared" si="69"/>
        <v>SFF</v>
      </c>
      <c r="FNH1" s="40" t="str">
        <f t="shared" si="69"/>
        <v>SFF</v>
      </c>
      <c r="FNI1" s="40" t="str">
        <f t="shared" si="69"/>
        <v>SFF</v>
      </c>
      <c r="FNJ1" s="40" t="str">
        <f t="shared" si="69"/>
        <v>SFF</v>
      </c>
      <c r="FNK1" s="40" t="str">
        <f t="shared" si="69"/>
        <v>SFF</v>
      </c>
      <c r="FNL1" s="40" t="str">
        <f t="shared" si="69"/>
        <v>SFF</v>
      </c>
      <c r="FNM1" s="40" t="str">
        <f t="shared" si="69"/>
        <v>SFF</v>
      </c>
      <c r="FNN1" s="40" t="str">
        <f t="shared" si="69"/>
        <v>SFF</v>
      </c>
      <c r="FNO1" s="40" t="str">
        <f t="shared" si="69"/>
        <v>SFF</v>
      </c>
      <c r="FNP1" s="40" t="str">
        <f t="shared" si="69"/>
        <v>SFF</v>
      </c>
      <c r="FNQ1" s="40" t="str">
        <f t="shared" si="69"/>
        <v>SFF</v>
      </c>
      <c r="FNR1" s="40" t="str">
        <f t="shared" si="69"/>
        <v>SFF</v>
      </c>
      <c r="FNS1" s="40" t="str">
        <f t="shared" si="69"/>
        <v>SFF</v>
      </c>
      <c r="FNT1" s="40" t="str">
        <f t="shared" si="69"/>
        <v>SFF</v>
      </c>
      <c r="FNU1" s="40" t="str">
        <f t="shared" si="69"/>
        <v>SFF</v>
      </c>
      <c r="FNV1" s="40" t="str">
        <f t="shared" si="69"/>
        <v>SFF</v>
      </c>
      <c r="FNW1" s="40" t="str">
        <f t="shared" si="69"/>
        <v>SFF</v>
      </c>
      <c r="FNX1" s="40" t="str">
        <f t="shared" si="69"/>
        <v>SFF</v>
      </c>
      <c r="FNY1" s="40" t="str">
        <f t="shared" si="69"/>
        <v>SFF</v>
      </c>
      <c r="FNZ1" s="40" t="str">
        <f t="shared" si="69"/>
        <v>SFF</v>
      </c>
      <c r="FOA1" s="40" t="str">
        <f t="shared" si="69"/>
        <v>SFF</v>
      </c>
      <c r="FOB1" s="40" t="str">
        <f t="shared" si="69"/>
        <v>SFF</v>
      </c>
      <c r="FOC1" s="40" t="str">
        <f t="shared" si="69"/>
        <v>SFF</v>
      </c>
      <c r="FOD1" s="40" t="str">
        <f t="shared" si="69"/>
        <v>SFF</v>
      </c>
      <c r="FOE1" s="40" t="str">
        <f t="shared" si="69"/>
        <v>SFF</v>
      </c>
      <c r="FOF1" s="40" t="str">
        <f t="shared" si="69"/>
        <v>SFF</v>
      </c>
      <c r="FOG1" s="40" t="str">
        <f t="shared" si="69"/>
        <v>SFF</v>
      </c>
      <c r="FOH1" s="40" t="str">
        <f t="shared" si="69"/>
        <v>SFF</v>
      </c>
      <c r="FOI1" s="40" t="str">
        <f t="shared" si="69"/>
        <v>SFF</v>
      </c>
      <c r="FOJ1" s="40" t="str">
        <f t="shared" si="69"/>
        <v>SFF</v>
      </c>
      <c r="FOK1" s="40" t="str">
        <f t="shared" si="69"/>
        <v>SFF</v>
      </c>
      <c r="FOL1" s="40" t="str">
        <f t="shared" si="69"/>
        <v>SFF</v>
      </c>
      <c r="FOM1" s="40" t="str">
        <f t="shared" si="69"/>
        <v>SFF</v>
      </c>
      <c r="FON1" s="40" t="str">
        <f t="shared" si="69"/>
        <v>SFF</v>
      </c>
      <c r="FOO1" s="40" t="str">
        <f t="shared" si="69"/>
        <v>SFF</v>
      </c>
      <c r="FOP1" s="40" t="str">
        <f t="shared" si="69"/>
        <v>SFF</v>
      </c>
      <c r="FOQ1" s="40" t="str">
        <f t="shared" si="69"/>
        <v>SFF</v>
      </c>
      <c r="FOR1" s="40" t="str">
        <f t="shared" si="69"/>
        <v>SFF</v>
      </c>
      <c r="FOS1" s="40" t="str">
        <f t="shared" si="69"/>
        <v>SFF</v>
      </c>
      <c r="FOT1" s="40" t="str">
        <f t="shared" si="69"/>
        <v>SFF</v>
      </c>
      <c r="FOU1" s="40" t="str">
        <f t="shared" si="69"/>
        <v>SFF</v>
      </c>
      <c r="FOV1" s="40" t="str">
        <f t="shared" si="69"/>
        <v>SFF</v>
      </c>
      <c r="FOW1" s="40" t="str">
        <f t="shared" si="69"/>
        <v>SFF</v>
      </c>
      <c r="FOX1" s="40" t="str">
        <f t="shared" si="69"/>
        <v>SFF</v>
      </c>
      <c r="FOY1" s="40" t="str">
        <f t="shared" si="69"/>
        <v>SFF</v>
      </c>
      <c r="FOZ1" s="40" t="str">
        <f t="shared" si="69"/>
        <v>SFF</v>
      </c>
      <c r="FPA1" s="40" t="str">
        <f t="shared" si="69"/>
        <v>SFF</v>
      </c>
      <c r="FPB1" s="40" t="str">
        <f t="shared" si="69"/>
        <v>SFF</v>
      </c>
      <c r="FPC1" s="40" t="str">
        <f t="shared" si="69"/>
        <v>SFF</v>
      </c>
      <c r="FPD1" s="40" t="str">
        <f t="shared" si="69"/>
        <v>SFF</v>
      </c>
      <c r="FPE1" s="40" t="str">
        <f t="shared" si="69"/>
        <v>SFF</v>
      </c>
      <c r="FPF1" s="40" t="str">
        <f t="shared" si="69"/>
        <v>SFF</v>
      </c>
      <c r="FPG1" s="40" t="str">
        <f t="shared" si="69"/>
        <v>SFF</v>
      </c>
      <c r="FPH1" s="40" t="str">
        <f t="shared" si="69"/>
        <v>SFF</v>
      </c>
      <c r="FPI1" s="40" t="str">
        <f t="shared" si="69"/>
        <v>SFF</v>
      </c>
      <c r="FPJ1" s="40" t="str">
        <f t="shared" si="69"/>
        <v>SFF</v>
      </c>
      <c r="FPK1" s="40" t="str">
        <f t="shared" si="69"/>
        <v>SFF</v>
      </c>
      <c r="FPL1" s="40" t="str">
        <f t="shared" si="69"/>
        <v>SFF</v>
      </c>
      <c r="FPM1" s="40" t="str">
        <f t="shared" si="69"/>
        <v>SFF</v>
      </c>
      <c r="FPN1" s="40" t="str">
        <f t="shared" si="69"/>
        <v>SFF</v>
      </c>
      <c r="FPO1" s="40" t="str">
        <f t="shared" si="69"/>
        <v>SFF</v>
      </c>
      <c r="FPP1" s="40" t="str">
        <f t="shared" si="69"/>
        <v>SFF</v>
      </c>
      <c r="FPQ1" s="40" t="str">
        <f t="shared" si="69"/>
        <v>SFF</v>
      </c>
      <c r="FPR1" s="40" t="str">
        <f t="shared" ref="FPR1:FSC1" si="70">FPQ1</f>
        <v>SFF</v>
      </c>
      <c r="FPS1" s="40" t="str">
        <f t="shared" si="70"/>
        <v>SFF</v>
      </c>
      <c r="FPT1" s="40" t="str">
        <f t="shared" si="70"/>
        <v>SFF</v>
      </c>
      <c r="FPU1" s="40" t="str">
        <f t="shared" si="70"/>
        <v>SFF</v>
      </c>
      <c r="FPV1" s="40" t="str">
        <f t="shared" si="70"/>
        <v>SFF</v>
      </c>
      <c r="FPW1" s="40" t="str">
        <f t="shared" si="70"/>
        <v>SFF</v>
      </c>
      <c r="FPX1" s="40" t="str">
        <f t="shared" si="70"/>
        <v>SFF</v>
      </c>
      <c r="FPY1" s="40" t="str">
        <f t="shared" si="70"/>
        <v>SFF</v>
      </c>
      <c r="FPZ1" s="40" t="str">
        <f t="shared" si="70"/>
        <v>SFF</v>
      </c>
      <c r="FQA1" s="40" t="str">
        <f t="shared" si="70"/>
        <v>SFF</v>
      </c>
      <c r="FQB1" s="40" t="str">
        <f t="shared" si="70"/>
        <v>SFF</v>
      </c>
      <c r="FQC1" s="40" t="str">
        <f t="shared" si="70"/>
        <v>SFF</v>
      </c>
      <c r="FQD1" s="40" t="str">
        <f t="shared" si="70"/>
        <v>SFF</v>
      </c>
      <c r="FQE1" s="40" t="str">
        <f t="shared" si="70"/>
        <v>SFF</v>
      </c>
      <c r="FQF1" s="40" t="str">
        <f t="shared" si="70"/>
        <v>SFF</v>
      </c>
      <c r="FQG1" s="40" t="str">
        <f t="shared" si="70"/>
        <v>SFF</v>
      </c>
      <c r="FQH1" s="40" t="str">
        <f t="shared" si="70"/>
        <v>SFF</v>
      </c>
      <c r="FQI1" s="40" t="str">
        <f t="shared" si="70"/>
        <v>SFF</v>
      </c>
      <c r="FQJ1" s="40" t="str">
        <f t="shared" si="70"/>
        <v>SFF</v>
      </c>
      <c r="FQK1" s="40" t="str">
        <f t="shared" si="70"/>
        <v>SFF</v>
      </c>
      <c r="FQL1" s="40" t="str">
        <f t="shared" si="70"/>
        <v>SFF</v>
      </c>
      <c r="FQM1" s="40" t="str">
        <f t="shared" si="70"/>
        <v>SFF</v>
      </c>
      <c r="FQN1" s="40" t="str">
        <f t="shared" si="70"/>
        <v>SFF</v>
      </c>
      <c r="FQO1" s="40" t="str">
        <f t="shared" si="70"/>
        <v>SFF</v>
      </c>
      <c r="FQP1" s="40" t="str">
        <f t="shared" si="70"/>
        <v>SFF</v>
      </c>
      <c r="FQQ1" s="40" t="str">
        <f t="shared" si="70"/>
        <v>SFF</v>
      </c>
      <c r="FQR1" s="40" t="str">
        <f t="shared" si="70"/>
        <v>SFF</v>
      </c>
      <c r="FQS1" s="40" t="str">
        <f t="shared" si="70"/>
        <v>SFF</v>
      </c>
      <c r="FQT1" s="40" t="str">
        <f t="shared" si="70"/>
        <v>SFF</v>
      </c>
      <c r="FQU1" s="40" t="str">
        <f t="shared" si="70"/>
        <v>SFF</v>
      </c>
      <c r="FQV1" s="40" t="str">
        <f t="shared" si="70"/>
        <v>SFF</v>
      </c>
      <c r="FQW1" s="40" t="str">
        <f t="shared" si="70"/>
        <v>SFF</v>
      </c>
      <c r="FQX1" s="40" t="str">
        <f t="shared" si="70"/>
        <v>SFF</v>
      </c>
      <c r="FQY1" s="40" t="str">
        <f t="shared" si="70"/>
        <v>SFF</v>
      </c>
      <c r="FQZ1" s="40" t="str">
        <f t="shared" si="70"/>
        <v>SFF</v>
      </c>
      <c r="FRA1" s="40" t="str">
        <f t="shared" si="70"/>
        <v>SFF</v>
      </c>
      <c r="FRB1" s="40" t="str">
        <f t="shared" si="70"/>
        <v>SFF</v>
      </c>
      <c r="FRC1" s="40" t="str">
        <f t="shared" si="70"/>
        <v>SFF</v>
      </c>
      <c r="FRD1" s="40" t="str">
        <f t="shared" si="70"/>
        <v>SFF</v>
      </c>
      <c r="FRE1" s="40" t="str">
        <f t="shared" si="70"/>
        <v>SFF</v>
      </c>
      <c r="FRF1" s="40" t="str">
        <f t="shared" si="70"/>
        <v>SFF</v>
      </c>
      <c r="FRG1" s="40" t="str">
        <f t="shared" si="70"/>
        <v>SFF</v>
      </c>
      <c r="FRH1" s="40" t="str">
        <f t="shared" si="70"/>
        <v>SFF</v>
      </c>
      <c r="FRI1" s="40" t="str">
        <f t="shared" si="70"/>
        <v>SFF</v>
      </c>
      <c r="FRJ1" s="40" t="str">
        <f t="shared" si="70"/>
        <v>SFF</v>
      </c>
      <c r="FRK1" s="40" t="str">
        <f t="shared" si="70"/>
        <v>SFF</v>
      </c>
      <c r="FRL1" s="40" t="str">
        <f t="shared" si="70"/>
        <v>SFF</v>
      </c>
      <c r="FRM1" s="40" t="str">
        <f t="shared" si="70"/>
        <v>SFF</v>
      </c>
      <c r="FRN1" s="40" t="str">
        <f t="shared" si="70"/>
        <v>SFF</v>
      </c>
      <c r="FRO1" s="40" t="str">
        <f t="shared" si="70"/>
        <v>SFF</v>
      </c>
      <c r="FRP1" s="40" t="str">
        <f t="shared" si="70"/>
        <v>SFF</v>
      </c>
      <c r="FRQ1" s="40" t="str">
        <f t="shared" si="70"/>
        <v>SFF</v>
      </c>
      <c r="FRR1" s="40" t="str">
        <f t="shared" si="70"/>
        <v>SFF</v>
      </c>
      <c r="FRS1" s="40" t="str">
        <f t="shared" si="70"/>
        <v>SFF</v>
      </c>
      <c r="FRT1" s="40" t="str">
        <f t="shared" si="70"/>
        <v>SFF</v>
      </c>
      <c r="FRU1" s="40" t="str">
        <f t="shared" si="70"/>
        <v>SFF</v>
      </c>
      <c r="FRV1" s="40" t="str">
        <f t="shared" si="70"/>
        <v>SFF</v>
      </c>
      <c r="FRW1" s="40" t="str">
        <f t="shared" si="70"/>
        <v>SFF</v>
      </c>
      <c r="FRX1" s="40" t="str">
        <f t="shared" si="70"/>
        <v>SFF</v>
      </c>
      <c r="FRY1" s="40" t="str">
        <f t="shared" si="70"/>
        <v>SFF</v>
      </c>
      <c r="FRZ1" s="40" t="str">
        <f t="shared" si="70"/>
        <v>SFF</v>
      </c>
      <c r="FSA1" s="40" t="str">
        <f t="shared" si="70"/>
        <v>SFF</v>
      </c>
      <c r="FSB1" s="40" t="str">
        <f t="shared" si="70"/>
        <v>SFF</v>
      </c>
      <c r="FSC1" s="40" t="str">
        <f t="shared" si="70"/>
        <v>SFF</v>
      </c>
      <c r="FSD1" s="40" t="str">
        <f t="shared" ref="FSD1:FUO1" si="71">FSC1</f>
        <v>SFF</v>
      </c>
      <c r="FSE1" s="40" t="str">
        <f t="shared" si="71"/>
        <v>SFF</v>
      </c>
      <c r="FSF1" s="40" t="str">
        <f t="shared" si="71"/>
        <v>SFF</v>
      </c>
      <c r="FSG1" s="40" t="str">
        <f t="shared" si="71"/>
        <v>SFF</v>
      </c>
      <c r="FSH1" s="40" t="str">
        <f t="shared" si="71"/>
        <v>SFF</v>
      </c>
      <c r="FSI1" s="40" t="str">
        <f t="shared" si="71"/>
        <v>SFF</v>
      </c>
      <c r="FSJ1" s="40" t="str">
        <f t="shared" si="71"/>
        <v>SFF</v>
      </c>
      <c r="FSK1" s="40" t="str">
        <f t="shared" si="71"/>
        <v>SFF</v>
      </c>
      <c r="FSL1" s="40" t="str">
        <f t="shared" si="71"/>
        <v>SFF</v>
      </c>
      <c r="FSM1" s="40" t="str">
        <f t="shared" si="71"/>
        <v>SFF</v>
      </c>
      <c r="FSN1" s="40" t="str">
        <f t="shared" si="71"/>
        <v>SFF</v>
      </c>
      <c r="FSO1" s="40" t="str">
        <f t="shared" si="71"/>
        <v>SFF</v>
      </c>
      <c r="FSP1" s="40" t="str">
        <f t="shared" si="71"/>
        <v>SFF</v>
      </c>
      <c r="FSQ1" s="40" t="str">
        <f t="shared" si="71"/>
        <v>SFF</v>
      </c>
      <c r="FSR1" s="40" t="str">
        <f t="shared" si="71"/>
        <v>SFF</v>
      </c>
      <c r="FSS1" s="40" t="str">
        <f t="shared" si="71"/>
        <v>SFF</v>
      </c>
      <c r="FST1" s="40" t="str">
        <f t="shared" si="71"/>
        <v>SFF</v>
      </c>
      <c r="FSU1" s="40" t="str">
        <f t="shared" si="71"/>
        <v>SFF</v>
      </c>
      <c r="FSV1" s="40" t="str">
        <f t="shared" si="71"/>
        <v>SFF</v>
      </c>
      <c r="FSW1" s="40" t="str">
        <f t="shared" si="71"/>
        <v>SFF</v>
      </c>
      <c r="FSX1" s="40" t="str">
        <f t="shared" si="71"/>
        <v>SFF</v>
      </c>
      <c r="FSY1" s="40" t="str">
        <f t="shared" si="71"/>
        <v>SFF</v>
      </c>
      <c r="FSZ1" s="40" t="str">
        <f t="shared" si="71"/>
        <v>SFF</v>
      </c>
      <c r="FTA1" s="40" t="str">
        <f t="shared" si="71"/>
        <v>SFF</v>
      </c>
      <c r="FTB1" s="40" t="str">
        <f t="shared" si="71"/>
        <v>SFF</v>
      </c>
      <c r="FTC1" s="40" t="str">
        <f t="shared" si="71"/>
        <v>SFF</v>
      </c>
      <c r="FTD1" s="40" t="str">
        <f t="shared" si="71"/>
        <v>SFF</v>
      </c>
      <c r="FTE1" s="40" t="str">
        <f t="shared" si="71"/>
        <v>SFF</v>
      </c>
      <c r="FTF1" s="40" t="str">
        <f t="shared" si="71"/>
        <v>SFF</v>
      </c>
      <c r="FTG1" s="40" t="str">
        <f t="shared" si="71"/>
        <v>SFF</v>
      </c>
      <c r="FTH1" s="40" t="str">
        <f t="shared" si="71"/>
        <v>SFF</v>
      </c>
      <c r="FTI1" s="40" t="str">
        <f t="shared" si="71"/>
        <v>SFF</v>
      </c>
      <c r="FTJ1" s="40" t="str">
        <f t="shared" si="71"/>
        <v>SFF</v>
      </c>
      <c r="FTK1" s="40" t="str">
        <f t="shared" si="71"/>
        <v>SFF</v>
      </c>
      <c r="FTL1" s="40" t="str">
        <f t="shared" si="71"/>
        <v>SFF</v>
      </c>
      <c r="FTM1" s="40" t="str">
        <f t="shared" si="71"/>
        <v>SFF</v>
      </c>
      <c r="FTN1" s="40" t="str">
        <f t="shared" si="71"/>
        <v>SFF</v>
      </c>
      <c r="FTO1" s="40" t="str">
        <f t="shared" si="71"/>
        <v>SFF</v>
      </c>
      <c r="FTP1" s="40" t="str">
        <f t="shared" si="71"/>
        <v>SFF</v>
      </c>
      <c r="FTQ1" s="40" t="str">
        <f t="shared" si="71"/>
        <v>SFF</v>
      </c>
      <c r="FTR1" s="40" t="str">
        <f t="shared" si="71"/>
        <v>SFF</v>
      </c>
      <c r="FTS1" s="40" t="str">
        <f t="shared" si="71"/>
        <v>SFF</v>
      </c>
      <c r="FTT1" s="40" t="str">
        <f t="shared" si="71"/>
        <v>SFF</v>
      </c>
      <c r="FTU1" s="40" t="str">
        <f t="shared" si="71"/>
        <v>SFF</v>
      </c>
      <c r="FTV1" s="40" t="str">
        <f t="shared" si="71"/>
        <v>SFF</v>
      </c>
      <c r="FTW1" s="40" t="str">
        <f t="shared" si="71"/>
        <v>SFF</v>
      </c>
      <c r="FTX1" s="40" t="str">
        <f t="shared" si="71"/>
        <v>SFF</v>
      </c>
      <c r="FTY1" s="40" t="str">
        <f t="shared" si="71"/>
        <v>SFF</v>
      </c>
      <c r="FTZ1" s="40" t="str">
        <f t="shared" si="71"/>
        <v>SFF</v>
      </c>
      <c r="FUA1" s="40" t="str">
        <f t="shared" si="71"/>
        <v>SFF</v>
      </c>
      <c r="FUB1" s="40" t="str">
        <f t="shared" si="71"/>
        <v>SFF</v>
      </c>
      <c r="FUC1" s="40" t="str">
        <f t="shared" si="71"/>
        <v>SFF</v>
      </c>
      <c r="FUD1" s="40" t="str">
        <f t="shared" si="71"/>
        <v>SFF</v>
      </c>
      <c r="FUE1" s="40" t="str">
        <f t="shared" si="71"/>
        <v>SFF</v>
      </c>
      <c r="FUF1" s="40" t="str">
        <f t="shared" si="71"/>
        <v>SFF</v>
      </c>
      <c r="FUG1" s="40" t="str">
        <f t="shared" si="71"/>
        <v>SFF</v>
      </c>
      <c r="FUH1" s="40" t="str">
        <f t="shared" si="71"/>
        <v>SFF</v>
      </c>
      <c r="FUI1" s="40" t="str">
        <f t="shared" si="71"/>
        <v>SFF</v>
      </c>
      <c r="FUJ1" s="40" t="str">
        <f t="shared" si="71"/>
        <v>SFF</v>
      </c>
      <c r="FUK1" s="40" t="str">
        <f t="shared" si="71"/>
        <v>SFF</v>
      </c>
      <c r="FUL1" s="40" t="str">
        <f t="shared" si="71"/>
        <v>SFF</v>
      </c>
      <c r="FUM1" s="40" t="str">
        <f t="shared" si="71"/>
        <v>SFF</v>
      </c>
      <c r="FUN1" s="40" t="str">
        <f t="shared" si="71"/>
        <v>SFF</v>
      </c>
      <c r="FUO1" s="40" t="str">
        <f t="shared" si="71"/>
        <v>SFF</v>
      </c>
      <c r="FUP1" s="40" t="str">
        <f t="shared" ref="FUP1:FXA1" si="72">FUO1</f>
        <v>SFF</v>
      </c>
      <c r="FUQ1" s="40" t="str">
        <f t="shared" si="72"/>
        <v>SFF</v>
      </c>
      <c r="FUR1" s="40" t="str">
        <f t="shared" si="72"/>
        <v>SFF</v>
      </c>
      <c r="FUS1" s="40" t="str">
        <f t="shared" si="72"/>
        <v>SFF</v>
      </c>
      <c r="FUT1" s="40" t="str">
        <f t="shared" si="72"/>
        <v>SFF</v>
      </c>
      <c r="FUU1" s="40" t="str">
        <f t="shared" si="72"/>
        <v>SFF</v>
      </c>
      <c r="FUV1" s="40" t="str">
        <f t="shared" si="72"/>
        <v>SFF</v>
      </c>
      <c r="FUW1" s="40" t="str">
        <f t="shared" si="72"/>
        <v>SFF</v>
      </c>
      <c r="FUX1" s="40" t="str">
        <f t="shared" si="72"/>
        <v>SFF</v>
      </c>
      <c r="FUY1" s="40" t="str">
        <f t="shared" si="72"/>
        <v>SFF</v>
      </c>
      <c r="FUZ1" s="40" t="str">
        <f t="shared" si="72"/>
        <v>SFF</v>
      </c>
      <c r="FVA1" s="40" t="str">
        <f t="shared" si="72"/>
        <v>SFF</v>
      </c>
      <c r="FVB1" s="40" t="str">
        <f t="shared" si="72"/>
        <v>SFF</v>
      </c>
      <c r="FVC1" s="40" t="str">
        <f t="shared" si="72"/>
        <v>SFF</v>
      </c>
      <c r="FVD1" s="40" t="str">
        <f t="shared" si="72"/>
        <v>SFF</v>
      </c>
      <c r="FVE1" s="40" t="str">
        <f t="shared" si="72"/>
        <v>SFF</v>
      </c>
      <c r="FVF1" s="40" t="str">
        <f t="shared" si="72"/>
        <v>SFF</v>
      </c>
      <c r="FVG1" s="40" t="str">
        <f t="shared" si="72"/>
        <v>SFF</v>
      </c>
      <c r="FVH1" s="40" t="str">
        <f t="shared" si="72"/>
        <v>SFF</v>
      </c>
      <c r="FVI1" s="40" t="str">
        <f t="shared" si="72"/>
        <v>SFF</v>
      </c>
      <c r="FVJ1" s="40" t="str">
        <f t="shared" si="72"/>
        <v>SFF</v>
      </c>
      <c r="FVK1" s="40" t="str">
        <f t="shared" si="72"/>
        <v>SFF</v>
      </c>
      <c r="FVL1" s="40" t="str">
        <f t="shared" si="72"/>
        <v>SFF</v>
      </c>
      <c r="FVM1" s="40" t="str">
        <f t="shared" si="72"/>
        <v>SFF</v>
      </c>
      <c r="FVN1" s="40" t="str">
        <f t="shared" si="72"/>
        <v>SFF</v>
      </c>
      <c r="FVO1" s="40" t="str">
        <f t="shared" si="72"/>
        <v>SFF</v>
      </c>
      <c r="FVP1" s="40" t="str">
        <f t="shared" si="72"/>
        <v>SFF</v>
      </c>
      <c r="FVQ1" s="40" t="str">
        <f t="shared" si="72"/>
        <v>SFF</v>
      </c>
      <c r="FVR1" s="40" t="str">
        <f t="shared" si="72"/>
        <v>SFF</v>
      </c>
      <c r="FVS1" s="40" t="str">
        <f t="shared" si="72"/>
        <v>SFF</v>
      </c>
      <c r="FVT1" s="40" t="str">
        <f t="shared" si="72"/>
        <v>SFF</v>
      </c>
      <c r="FVU1" s="40" t="str">
        <f t="shared" si="72"/>
        <v>SFF</v>
      </c>
      <c r="FVV1" s="40" t="str">
        <f t="shared" si="72"/>
        <v>SFF</v>
      </c>
      <c r="FVW1" s="40" t="str">
        <f t="shared" si="72"/>
        <v>SFF</v>
      </c>
      <c r="FVX1" s="40" t="str">
        <f t="shared" si="72"/>
        <v>SFF</v>
      </c>
      <c r="FVY1" s="40" t="str">
        <f t="shared" si="72"/>
        <v>SFF</v>
      </c>
      <c r="FVZ1" s="40" t="str">
        <f t="shared" si="72"/>
        <v>SFF</v>
      </c>
      <c r="FWA1" s="40" t="str">
        <f t="shared" si="72"/>
        <v>SFF</v>
      </c>
      <c r="FWB1" s="40" t="str">
        <f t="shared" si="72"/>
        <v>SFF</v>
      </c>
      <c r="FWC1" s="40" t="str">
        <f t="shared" si="72"/>
        <v>SFF</v>
      </c>
      <c r="FWD1" s="40" t="str">
        <f t="shared" si="72"/>
        <v>SFF</v>
      </c>
      <c r="FWE1" s="40" t="str">
        <f t="shared" si="72"/>
        <v>SFF</v>
      </c>
      <c r="FWF1" s="40" t="str">
        <f t="shared" si="72"/>
        <v>SFF</v>
      </c>
      <c r="FWG1" s="40" t="str">
        <f t="shared" si="72"/>
        <v>SFF</v>
      </c>
      <c r="FWH1" s="40" t="str">
        <f t="shared" si="72"/>
        <v>SFF</v>
      </c>
      <c r="FWI1" s="40" t="str">
        <f t="shared" si="72"/>
        <v>SFF</v>
      </c>
      <c r="FWJ1" s="40" t="str">
        <f t="shared" si="72"/>
        <v>SFF</v>
      </c>
      <c r="FWK1" s="40" t="str">
        <f t="shared" si="72"/>
        <v>SFF</v>
      </c>
      <c r="FWL1" s="40" t="str">
        <f t="shared" si="72"/>
        <v>SFF</v>
      </c>
      <c r="FWM1" s="40" t="str">
        <f t="shared" si="72"/>
        <v>SFF</v>
      </c>
      <c r="FWN1" s="40" t="str">
        <f t="shared" si="72"/>
        <v>SFF</v>
      </c>
      <c r="FWO1" s="40" t="str">
        <f t="shared" si="72"/>
        <v>SFF</v>
      </c>
      <c r="FWP1" s="40" t="str">
        <f t="shared" si="72"/>
        <v>SFF</v>
      </c>
      <c r="FWQ1" s="40" t="str">
        <f t="shared" si="72"/>
        <v>SFF</v>
      </c>
      <c r="FWR1" s="40" t="str">
        <f t="shared" si="72"/>
        <v>SFF</v>
      </c>
      <c r="FWS1" s="40" t="str">
        <f t="shared" si="72"/>
        <v>SFF</v>
      </c>
      <c r="FWT1" s="40" t="str">
        <f t="shared" si="72"/>
        <v>SFF</v>
      </c>
      <c r="FWU1" s="40" t="str">
        <f t="shared" si="72"/>
        <v>SFF</v>
      </c>
      <c r="FWV1" s="40" t="str">
        <f t="shared" si="72"/>
        <v>SFF</v>
      </c>
      <c r="FWW1" s="40" t="str">
        <f t="shared" si="72"/>
        <v>SFF</v>
      </c>
      <c r="FWX1" s="40" t="str">
        <f t="shared" si="72"/>
        <v>SFF</v>
      </c>
      <c r="FWY1" s="40" t="str">
        <f t="shared" si="72"/>
        <v>SFF</v>
      </c>
      <c r="FWZ1" s="40" t="str">
        <f t="shared" si="72"/>
        <v>SFF</v>
      </c>
      <c r="FXA1" s="40" t="str">
        <f t="shared" si="72"/>
        <v>SFF</v>
      </c>
      <c r="FXB1" s="40" t="str">
        <f t="shared" ref="FXB1:FZM1" si="73">FXA1</f>
        <v>SFF</v>
      </c>
      <c r="FXC1" s="40" t="str">
        <f t="shared" si="73"/>
        <v>SFF</v>
      </c>
      <c r="FXD1" s="40" t="str">
        <f t="shared" si="73"/>
        <v>SFF</v>
      </c>
      <c r="FXE1" s="40" t="str">
        <f t="shared" si="73"/>
        <v>SFF</v>
      </c>
      <c r="FXF1" s="40" t="str">
        <f t="shared" si="73"/>
        <v>SFF</v>
      </c>
      <c r="FXG1" s="40" t="str">
        <f t="shared" si="73"/>
        <v>SFF</v>
      </c>
      <c r="FXH1" s="40" t="str">
        <f t="shared" si="73"/>
        <v>SFF</v>
      </c>
      <c r="FXI1" s="40" t="str">
        <f t="shared" si="73"/>
        <v>SFF</v>
      </c>
      <c r="FXJ1" s="40" t="str">
        <f t="shared" si="73"/>
        <v>SFF</v>
      </c>
      <c r="FXK1" s="40" t="str">
        <f t="shared" si="73"/>
        <v>SFF</v>
      </c>
      <c r="FXL1" s="40" t="str">
        <f t="shared" si="73"/>
        <v>SFF</v>
      </c>
      <c r="FXM1" s="40" t="str">
        <f t="shared" si="73"/>
        <v>SFF</v>
      </c>
      <c r="FXN1" s="40" t="str">
        <f t="shared" si="73"/>
        <v>SFF</v>
      </c>
      <c r="FXO1" s="40" t="str">
        <f t="shared" si="73"/>
        <v>SFF</v>
      </c>
      <c r="FXP1" s="40" t="str">
        <f t="shared" si="73"/>
        <v>SFF</v>
      </c>
      <c r="FXQ1" s="40" t="str">
        <f t="shared" si="73"/>
        <v>SFF</v>
      </c>
      <c r="FXR1" s="40" t="str">
        <f t="shared" si="73"/>
        <v>SFF</v>
      </c>
      <c r="FXS1" s="40" t="str">
        <f t="shared" si="73"/>
        <v>SFF</v>
      </c>
      <c r="FXT1" s="40" t="str">
        <f t="shared" si="73"/>
        <v>SFF</v>
      </c>
      <c r="FXU1" s="40" t="str">
        <f t="shared" si="73"/>
        <v>SFF</v>
      </c>
      <c r="FXV1" s="40" t="str">
        <f t="shared" si="73"/>
        <v>SFF</v>
      </c>
      <c r="FXW1" s="40" t="str">
        <f t="shared" si="73"/>
        <v>SFF</v>
      </c>
      <c r="FXX1" s="40" t="str">
        <f t="shared" si="73"/>
        <v>SFF</v>
      </c>
      <c r="FXY1" s="40" t="str">
        <f t="shared" si="73"/>
        <v>SFF</v>
      </c>
      <c r="FXZ1" s="40" t="str">
        <f t="shared" si="73"/>
        <v>SFF</v>
      </c>
      <c r="FYA1" s="40" t="str">
        <f t="shared" si="73"/>
        <v>SFF</v>
      </c>
      <c r="FYB1" s="40" t="str">
        <f t="shared" si="73"/>
        <v>SFF</v>
      </c>
      <c r="FYC1" s="40" t="str">
        <f t="shared" si="73"/>
        <v>SFF</v>
      </c>
      <c r="FYD1" s="40" t="str">
        <f t="shared" si="73"/>
        <v>SFF</v>
      </c>
      <c r="FYE1" s="40" t="str">
        <f t="shared" si="73"/>
        <v>SFF</v>
      </c>
      <c r="FYF1" s="40" t="str">
        <f t="shared" si="73"/>
        <v>SFF</v>
      </c>
      <c r="FYG1" s="40" t="str">
        <f t="shared" si="73"/>
        <v>SFF</v>
      </c>
      <c r="FYH1" s="40" t="str">
        <f t="shared" si="73"/>
        <v>SFF</v>
      </c>
      <c r="FYI1" s="40" t="str">
        <f t="shared" si="73"/>
        <v>SFF</v>
      </c>
      <c r="FYJ1" s="40" t="str">
        <f t="shared" si="73"/>
        <v>SFF</v>
      </c>
      <c r="FYK1" s="40" t="str">
        <f t="shared" si="73"/>
        <v>SFF</v>
      </c>
      <c r="FYL1" s="40" t="str">
        <f t="shared" si="73"/>
        <v>SFF</v>
      </c>
      <c r="FYM1" s="40" t="str">
        <f t="shared" si="73"/>
        <v>SFF</v>
      </c>
      <c r="FYN1" s="40" t="str">
        <f t="shared" si="73"/>
        <v>SFF</v>
      </c>
      <c r="FYO1" s="40" t="str">
        <f t="shared" si="73"/>
        <v>SFF</v>
      </c>
      <c r="FYP1" s="40" t="str">
        <f t="shared" si="73"/>
        <v>SFF</v>
      </c>
      <c r="FYQ1" s="40" t="str">
        <f t="shared" si="73"/>
        <v>SFF</v>
      </c>
      <c r="FYR1" s="40" t="str">
        <f t="shared" si="73"/>
        <v>SFF</v>
      </c>
      <c r="FYS1" s="40" t="str">
        <f t="shared" si="73"/>
        <v>SFF</v>
      </c>
      <c r="FYT1" s="40" t="str">
        <f t="shared" si="73"/>
        <v>SFF</v>
      </c>
      <c r="FYU1" s="40" t="str">
        <f t="shared" si="73"/>
        <v>SFF</v>
      </c>
      <c r="FYV1" s="40" t="str">
        <f t="shared" si="73"/>
        <v>SFF</v>
      </c>
      <c r="FYW1" s="40" t="str">
        <f t="shared" si="73"/>
        <v>SFF</v>
      </c>
      <c r="FYX1" s="40" t="str">
        <f t="shared" si="73"/>
        <v>SFF</v>
      </c>
      <c r="FYY1" s="40" t="str">
        <f t="shared" si="73"/>
        <v>SFF</v>
      </c>
      <c r="FYZ1" s="40" t="str">
        <f t="shared" si="73"/>
        <v>SFF</v>
      </c>
      <c r="FZA1" s="40" t="str">
        <f t="shared" si="73"/>
        <v>SFF</v>
      </c>
      <c r="FZB1" s="40" t="str">
        <f t="shared" si="73"/>
        <v>SFF</v>
      </c>
      <c r="FZC1" s="40" t="str">
        <f t="shared" si="73"/>
        <v>SFF</v>
      </c>
      <c r="FZD1" s="40" t="str">
        <f t="shared" si="73"/>
        <v>SFF</v>
      </c>
      <c r="FZE1" s="40" t="str">
        <f t="shared" si="73"/>
        <v>SFF</v>
      </c>
      <c r="FZF1" s="40" t="str">
        <f t="shared" si="73"/>
        <v>SFF</v>
      </c>
      <c r="FZG1" s="40" t="str">
        <f t="shared" si="73"/>
        <v>SFF</v>
      </c>
      <c r="FZH1" s="40" t="str">
        <f t="shared" si="73"/>
        <v>SFF</v>
      </c>
      <c r="FZI1" s="40" t="str">
        <f t="shared" si="73"/>
        <v>SFF</v>
      </c>
      <c r="FZJ1" s="40" t="str">
        <f t="shared" si="73"/>
        <v>SFF</v>
      </c>
      <c r="FZK1" s="40" t="str">
        <f t="shared" si="73"/>
        <v>SFF</v>
      </c>
      <c r="FZL1" s="40" t="str">
        <f t="shared" si="73"/>
        <v>SFF</v>
      </c>
      <c r="FZM1" s="40" t="str">
        <f t="shared" si="73"/>
        <v>SFF</v>
      </c>
      <c r="FZN1" s="40" t="str">
        <f t="shared" ref="FZN1:GBY1" si="74">FZM1</f>
        <v>SFF</v>
      </c>
      <c r="FZO1" s="40" t="str">
        <f t="shared" si="74"/>
        <v>SFF</v>
      </c>
      <c r="FZP1" s="40" t="str">
        <f t="shared" si="74"/>
        <v>SFF</v>
      </c>
      <c r="FZQ1" s="40" t="str">
        <f t="shared" si="74"/>
        <v>SFF</v>
      </c>
      <c r="FZR1" s="40" t="str">
        <f t="shared" si="74"/>
        <v>SFF</v>
      </c>
      <c r="FZS1" s="40" t="str">
        <f t="shared" si="74"/>
        <v>SFF</v>
      </c>
      <c r="FZT1" s="40" t="str">
        <f t="shared" si="74"/>
        <v>SFF</v>
      </c>
      <c r="FZU1" s="40" t="str">
        <f t="shared" si="74"/>
        <v>SFF</v>
      </c>
      <c r="FZV1" s="40" t="str">
        <f t="shared" si="74"/>
        <v>SFF</v>
      </c>
      <c r="FZW1" s="40" t="str">
        <f t="shared" si="74"/>
        <v>SFF</v>
      </c>
      <c r="FZX1" s="40" t="str">
        <f t="shared" si="74"/>
        <v>SFF</v>
      </c>
      <c r="FZY1" s="40" t="str">
        <f t="shared" si="74"/>
        <v>SFF</v>
      </c>
      <c r="FZZ1" s="40" t="str">
        <f t="shared" si="74"/>
        <v>SFF</v>
      </c>
      <c r="GAA1" s="40" t="str">
        <f t="shared" si="74"/>
        <v>SFF</v>
      </c>
      <c r="GAB1" s="40" t="str">
        <f t="shared" si="74"/>
        <v>SFF</v>
      </c>
      <c r="GAC1" s="40" t="str">
        <f t="shared" si="74"/>
        <v>SFF</v>
      </c>
      <c r="GAD1" s="40" t="str">
        <f t="shared" si="74"/>
        <v>SFF</v>
      </c>
      <c r="GAE1" s="40" t="str">
        <f t="shared" si="74"/>
        <v>SFF</v>
      </c>
      <c r="GAF1" s="40" t="str">
        <f t="shared" si="74"/>
        <v>SFF</v>
      </c>
      <c r="GAG1" s="40" t="str">
        <f t="shared" si="74"/>
        <v>SFF</v>
      </c>
      <c r="GAH1" s="40" t="str">
        <f t="shared" si="74"/>
        <v>SFF</v>
      </c>
      <c r="GAI1" s="40" t="str">
        <f t="shared" si="74"/>
        <v>SFF</v>
      </c>
      <c r="GAJ1" s="40" t="str">
        <f t="shared" si="74"/>
        <v>SFF</v>
      </c>
      <c r="GAK1" s="40" t="str">
        <f t="shared" si="74"/>
        <v>SFF</v>
      </c>
      <c r="GAL1" s="40" t="str">
        <f t="shared" si="74"/>
        <v>SFF</v>
      </c>
      <c r="GAM1" s="40" t="str">
        <f t="shared" si="74"/>
        <v>SFF</v>
      </c>
      <c r="GAN1" s="40" t="str">
        <f t="shared" si="74"/>
        <v>SFF</v>
      </c>
      <c r="GAO1" s="40" t="str">
        <f t="shared" si="74"/>
        <v>SFF</v>
      </c>
      <c r="GAP1" s="40" t="str">
        <f t="shared" si="74"/>
        <v>SFF</v>
      </c>
      <c r="GAQ1" s="40" t="str">
        <f t="shared" si="74"/>
        <v>SFF</v>
      </c>
      <c r="GAR1" s="40" t="str">
        <f t="shared" si="74"/>
        <v>SFF</v>
      </c>
      <c r="GAS1" s="40" t="str">
        <f t="shared" si="74"/>
        <v>SFF</v>
      </c>
      <c r="GAT1" s="40" t="str">
        <f t="shared" si="74"/>
        <v>SFF</v>
      </c>
      <c r="GAU1" s="40" t="str">
        <f t="shared" si="74"/>
        <v>SFF</v>
      </c>
      <c r="GAV1" s="40" t="str">
        <f t="shared" si="74"/>
        <v>SFF</v>
      </c>
      <c r="GAW1" s="40" t="str">
        <f t="shared" si="74"/>
        <v>SFF</v>
      </c>
      <c r="GAX1" s="40" t="str">
        <f t="shared" si="74"/>
        <v>SFF</v>
      </c>
      <c r="GAY1" s="40" t="str">
        <f t="shared" si="74"/>
        <v>SFF</v>
      </c>
      <c r="GAZ1" s="40" t="str">
        <f t="shared" si="74"/>
        <v>SFF</v>
      </c>
      <c r="GBA1" s="40" t="str">
        <f t="shared" si="74"/>
        <v>SFF</v>
      </c>
      <c r="GBB1" s="40" t="str">
        <f t="shared" si="74"/>
        <v>SFF</v>
      </c>
      <c r="GBC1" s="40" t="str">
        <f t="shared" si="74"/>
        <v>SFF</v>
      </c>
      <c r="GBD1" s="40" t="str">
        <f t="shared" si="74"/>
        <v>SFF</v>
      </c>
      <c r="GBE1" s="40" t="str">
        <f t="shared" si="74"/>
        <v>SFF</v>
      </c>
      <c r="GBF1" s="40" t="str">
        <f t="shared" si="74"/>
        <v>SFF</v>
      </c>
      <c r="GBG1" s="40" t="str">
        <f t="shared" si="74"/>
        <v>SFF</v>
      </c>
      <c r="GBH1" s="40" t="str">
        <f t="shared" si="74"/>
        <v>SFF</v>
      </c>
      <c r="GBI1" s="40" t="str">
        <f t="shared" si="74"/>
        <v>SFF</v>
      </c>
      <c r="GBJ1" s="40" t="str">
        <f t="shared" si="74"/>
        <v>SFF</v>
      </c>
      <c r="GBK1" s="40" t="str">
        <f t="shared" si="74"/>
        <v>SFF</v>
      </c>
      <c r="GBL1" s="40" t="str">
        <f t="shared" si="74"/>
        <v>SFF</v>
      </c>
      <c r="GBM1" s="40" t="str">
        <f t="shared" si="74"/>
        <v>SFF</v>
      </c>
      <c r="GBN1" s="40" t="str">
        <f t="shared" si="74"/>
        <v>SFF</v>
      </c>
      <c r="GBO1" s="40" t="str">
        <f t="shared" si="74"/>
        <v>SFF</v>
      </c>
      <c r="GBP1" s="40" t="str">
        <f t="shared" si="74"/>
        <v>SFF</v>
      </c>
      <c r="GBQ1" s="40" t="str">
        <f t="shared" si="74"/>
        <v>SFF</v>
      </c>
      <c r="GBR1" s="40" t="str">
        <f t="shared" si="74"/>
        <v>SFF</v>
      </c>
      <c r="GBS1" s="40" t="str">
        <f t="shared" si="74"/>
        <v>SFF</v>
      </c>
      <c r="GBT1" s="40" t="str">
        <f t="shared" si="74"/>
        <v>SFF</v>
      </c>
      <c r="GBU1" s="40" t="str">
        <f t="shared" si="74"/>
        <v>SFF</v>
      </c>
      <c r="GBV1" s="40" t="str">
        <f t="shared" si="74"/>
        <v>SFF</v>
      </c>
      <c r="GBW1" s="40" t="str">
        <f t="shared" si="74"/>
        <v>SFF</v>
      </c>
      <c r="GBX1" s="40" t="str">
        <f t="shared" si="74"/>
        <v>SFF</v>
      </c>
      <c r="GBY1" s="40" t="str">
        <f t="shared" si="74"/>
        <v>SFF</v>
      </c>
      <c r="GBZ1" s="40" t="str">
        <f t="shared" ref="GBZ1:GEK1" si="75">GBY1</f>
        <v>SFF</v>
      </c>
      <c r="GCA1" s="40" t="str">
        <f t="shared" si="75"/>
        <v>SFF</v>
      </c>
      <c r="GCB1" s="40" t="str">
        <f t="shared" si="75"/>
        <v>SFF</v>
      </c>
      <c r="GCC1" s="40" t="str">
        <f t="shared" si="75"/>
        <v>SFF</v>
      </c>
      <c r="GCD1" s="40" t="str">
        <f t="shared" si="75"/>
        <v>SFF</v>
      </c>
      <c r="GCE1" s="40" t="str">
        <f t="shared" si="75"/>
        <v>SFF</v>
      </c>
      <c r="GCF1" s="40" t="str">
        <f t="shared" si="75"/>
        <v>SFF</v>
      </c>
      <c r="GCG1" s="40" t="str">
        <f t="shared" si="75"/>
        <v>SFF</v>
      </c>
      <c r="GCH1" s="40" t="str">
        <f t="shared" si="75"/>
        <v>SFF</v>
      </c>
      <c r="GCI1" s="40" t="str">
        <f t="shared" si="75"/>
        <v>SFF</v>
      </c>
      <c r="GCJ1" s="40" t="str">
        <f t="shared" si="75"/>
        <v>SFF</v>
      </c>
      <c r="GCK1" s="40" t="str">
        <f t="shared" si="75"/>
        <v>SFF</v>
      </c>
      <c r="GCL1" s="40" t="str">
        <f t="shared" si="75"/>
        <v>SFF</v>
      </c>
      <c r="GCM1" s="40" t="str">
        <f t="shared" si="75"/>
        <v>SFF</v>
      </c>
      <c r="GCN1" s="40" t="str">
        <f t="shared" si="75"/>
        <v>SFF</v>
      </c>
      <c r="GCO1" s="40" t="str">
        <f t="shared" si="75"/>
        <v>SFF</v>
      </c>
      <c r="GCP1" s="40" t="str">
        <f t="shared" si="75"/>
        <v>SFF</v>
      </c>
      <c r="GCQ1" s="40" t="str">
        <f t="shared" si="75"/>
        <v>SFF</v>
      </c>
      <c r="GCR1" s="40" t="str">
        <f t="shared" si="75"/>
        <v>SFF</v>
      </c>
      <c r="GCS1" s="40" t="str">
        <f t="shared" si="75"/>
        <v>SFF</v>
      </c>
      <c r="GCT1" s="40" t="str">
        <f t="shared" si="75"/>
        <v>SFF</v>
      </c>
      <c r="GCU1" s="40" t="str">
        <f t="shared" si="75"/>
        <v>SFF</v>
      </c>
      <c r="GCV1" s="40" t="str">
        <f t="shared" si="75"/>
        <v>SFF</v>
      </c>
      <c r="GCW1" s="40" t="str">
        <f t="shared" si="75"/>
        <v>SFF</v>
      </c>
      <c r="GCX1" s="40" t="str">
        <f t="shared" si="75"/>
        <v>SFF</v>
      </c>
      <c r="GCY1" s="40" t="str">
        <f t="shared" si="75"/>
        <v>SFF</v>
      </c>
      <c r="GCZ1" s="40" t="str">
        <f t="shared" si="75"/>
        <v>SFF</v>
      </c>
      <c r="GDA1" s="40" t="str">
        <f t="shared" si="75"/>
        <v>SFF</v>
      </c>
      <c r="GDB1" s="40" t="str">
        <f t="shared" si="75"/>
        <v>SFF</v>
      </c>
      <c r="GDC1" s="40" t="str">
        <f t="shared" si="75"/>
        <v>SFF</v>
      </c>
      <c r="GDD1" s="40" t="str">
        <f t="shared" si="75"/>
        <v>SFF</v>
      </c>
      <c r="GDE1" s="40" t="str">
        <f t="shared" si="75"/>
        <v>SFF</v>
      </c>
      <c r="GDF1" s="40" t="str">
        <f t="shared" si="75"/>
        <v>SFF</v>
      </c>
      <c r="GDG1" s="40" t="str">
        <f t="shared" si="75"/>
        <v>SFF</v>
      </c>
      <c r="GDH1" s="40" t="str">
        <f t="shared" si="75"/>
        <v>SFF</v>
      </c>
      <c r="GDI1" s="40" t="str">
        <f t="shared" si="75"/>
        <v>SFF</v>
      </c>
      <c r="GDJ1" s="40" t="str">
        <f t="shared" si="75"/>
        <v>SFF</v>
      </c>
      <c r="GDK1" s="40" t="str">
        <f t="shared" si="75"/>
        <v>SFF</v>
      </c>
      <c r="GDL1" s="40" t="str">
        <f t="shared" si="75"/>
        <v>SFF</v>
      </c>
      <c r="GDM1" s="40" t="str">
        <f t="shared" si="75"/>
        <v>SFF</v>
      </c>
      <c r="GDN1" s="40" t="str">
        <f t="shared" si="75"/>
        <v>SFF</v>
      </c>
      <c r="GDO1" s="40" t="str">
        <f t="shared" si="75"/>
        <v>SFF</v>
      </c>
      <c r="GDP1" s="40" t="str">
        <f t="shared" si="75"/>
        <v>SFF</v>
      </c>
      <c r="GDQ1" s="40" t="str">
        <f t="shared" si="75"/>
        <v>SFF</v>
      </c>
      <c r="GDR1" s="40" t="str">
        <f t="shared" si="75"/>
        <v>SFF</v>
      </c>
      <c r="GDS1" s="40" t="str">
        <f t="shared" si="75"/>
        <v>SFF</v>
      </c>
      <c r="GDT1" s="40" t="str">
        <f t="shared" si="75"/>
        <v>SFF</v>
      </c>
      <c r="GDU1" s="40" t="str">
        <f t="shared" si="75"/>
        <v>SFF</v>
      </c>
      <c r="GDV1" s="40" t="str">
        <f t="shared" si="75"/>
        <v>SFF</v>
      </c>
      <c r="GDW1" s="40" t="str">
        <f t="shared" si="75"/>
        <v>SFF</v>
      </c>
      <c r="GDX1" s="40" t="str">
        <f t="shared" si="75"/>
        <v>SFF</v>
      </c>
      <c r="GDY1" s="40" t="str">
        <f t="shared" si="75"/>
        <v>SFF</v>
      </c>
      <c r="GDZ1" s="40" t="str">
        <f t="shared" si="75"/>
        <v>SFF</v>
      </c>
      <c r="GEA1" s="40" t="str">
        <f t="shared" si="75"/>
        <v>SFF</v>
      </c>
      <c r="GEB1" s="40" t="str">
        <f t="shared" si="75"/>
        <v>SFF</v>
      </c>
      <c r="GEC1" s="40" t="str">
        <f t="shared" si="75"/>
        <v>SFF</v>
      </c>
      <c r="GED1" s="40" t="str">
        <f t="shared" si="75"/>
        <v>SFF</v>
      </c>
      <c r="GEE1" s="40" t="str">
        <f t="shared" si="75"/>
        <v>SFF</v>
      </c>
      <c r="GEF1" s="40" t="str">
        <f t="shared" si="75"/>
        <v>SFF</v>
      </c>
      <c r="GEG1" s="40" t="str">
        <f t="shared" si="75"/>
        <v>SFF</v>
      </c>
      <c r="GEH1" s="40" t="str">
        <f t="shared" si="75"/>
        <v>SFF</v>
      </c>
      <c r="GEI1" s="40" t="str">
        <f t="shared" si="75"/>
        <v>SFF</v>
      </c>
      <c r="GEJ1" s="40" t="str">
        <f t="shared" si="75"/>
        <v>SFF</v>
      </c>
      <c r="GEK1" s="40" t="str">
        <f t="shared" si="75"/>
        <v>SFF</v>
      </c>
      <c r="GEL1" s="40" t="str">
        <f t="shared" ref="GEL1:GGW1" si="76">GEK1</f>
        <v>SFF</v>
      </c>
      <c r="GEM1" s="40" t="str">
        <f t="shared" si="76"/>
        <v>SFF</v>
      </c>
      <c r="GEN1" s="40" t="str">
        <f t="shared" si="76"/>
        <v>SFF</v>
      </c>
      <c r="GEO1" s="40" t="str">
        <f t="shared" si="76"/>
        <v>SFF</v>
      </c>
      <c r="GEP1" s="40" t="str">
        <f t="shared" si="76"/>
        <v>SFF</v>
      </c>
      <c r="GEQ1" s="40" t="str">
        <f t="shared" si="76"/>
        <v>SFF</v>
      </c>
      <c r="GER1" s="40" t="str">
        <f t="shared" si="76"/>
        <v>SFF</v>
      </c>
      <c r="GES1" s="40" t="str">
        <f t="shared" si="76"/>
        <v>SFF</v>
      </c>
      <c r="GET1" s="40" t="str">
        <f t="shared" si="76"/>
        <v>SFF</v>
      </c>
      <c r="GEU1" s="40" t="str">
        <f t="shared" si="76"/>
        <v>SFF</v>
      </c>
      <c r="GEV1" s="40" t="str">
        <f t="shared" si="76"/>
        <v>SFF</v>
      </c>
      <c r="GEW1" s="40" t="str">
        <f t="shared" si="76"/>
        <v>SFF</v>
      </c>
      <c r="GEX1" s="40" t="str">
        <f t="shared" si="76"/>
        <v>SFF</v>
      </c>
      <c r="GEY1" s="40" t="str">
        <f t="shared" si="76"/>
        <v>SFF</v>
      </c>
      <c r="GEZ1" s="40" t="str">
        <f t="shared" si="76"/>
        <v>SFF</v>
      </c>
      <c r="GFA1" s="40" t="str">
        <f t="shared" si="76"/>
        <v>SFF</v>
      </c>
      <c r="GFB1" s="40" t="str">
        <f t="shared" si="76"/>
        <v>SFF</v>
      </c>
      <c r="GFC1" s="40" t="str">
        <f t="shared" si="76"/>
        <v>SFF</v>
      </c>
      <c r="GFD1" s="40" t="str">
        <f t="shared" si="76"/>
        <v>SFF</v>
      </c>
      <c r="GFE1" s="40" t="str">
        <f t="shared" si="76"/>
        <v>SFF</v>
      </c>
      <c r="GFF1" s="40" t="str">
        <f t="shared" si="76"/>
        <v>SFF</v>
      </c>
      <c r="GFG1" s="40" t="str">
        <f t="shared" si="76"/>
        <v>SFF</v>
      </c>
      <c r="GFH1" s="40" t="str">
        <f t="shared" si="76"/>
        <v>SFF</v>
      </c>
      <c r="GFI1" s="40" t="str">
        <f t="shared" si="76"/>
        <v>SFF</v>
      </c>
      <c r="GFJ1" s="40" t="str">
        <f t="shared" si="76"/>
        <v>SFF</v>
      </c>
      <c r="GFK1" s="40" t="str">
        <f t="shared" si="76"/>
        <v>SFF</v>
      </c>
      <c r="GFL1" s="40" t="str">
        <f t="shared" si="76"/>
        <v>SFF</v>
      </c>
      <c r="GFM1" s="40" t="str">
        <f t="shared" si="76"/>
        <v>SFF</v>
      </c>
      <c r="GFN1" s="40" t="str">
        <f t="shared" si="76"/>
        <v>SFF</v>
      </c>
      <c r="GFO1" s="40" t="str">
        <f t="shared" si="76"/>
        <v>SFF</v>
      </c>
      <c r="GFP1" s="40" t="str">
        <f t="shared" si="76"/>
        <v>SFF</v>
      </c>
      <c r="GFQ1" s="40" t="str">
        <f t="shared" si="76"/>
        <v>SFF</v>
      </c>
      <c r="GFR1" s="40" t="str">
        <f t="shared" si="76"/>
        <v>SFF</v>
      </c>
      <c r="GFS1" s="40" t="str">
        <f t="shared" si="76"/>
        <v>SFF</v>
      </c>
      <c r="GFT1" s="40" t="str">
        <f t="shared" si="76"/>
        <v>SFF</v>
      </c>
      <c r="GFU1" s="40" t="str">
        <f t="shared" si="76"/>
        <v>SFF</v>
      </c>
      <c r="GFV1" s="40" t="str">
        <f t="shared" si="76"/>
        <v>SFF</v>
      </c>
      <c r="GFW1" s="40" t="str">
        <f t="shared" si="76"/>
        <v>SFF</v>
      </c>
      <c r="GFX1" s="40" t="str">
        <f t="shared" si="76"/>
        <v>SFF</v>
      </c>
      <c r="GFY1" s="40" t="str">
        <f t="shared" si="76"/>
        <v>SFF</v>
      </c>
      <c r="GFZ1" s="40" t="str">
        <f t="shared" si="76"/>
        <v>SFF</v>
      </c>
      <c r="GGA1" s="40" t="str">
        <f t="shared" si="76"/>
        <v>SFF</v>
      </c>
      <c r="GGB1" s="40" t="str">
        <f t="shared" si="76"/>
        <v>SFF</v>
      </c>
      <c r="GGC1" s="40" t="str">
        <f t="shared" si="76"/>
        <v>SFF</v>
      </c>
      <c r="GGD1" s="40" t="str">
        <f t="shared" si="76"/>
        <v>SFF</v>
      </c>
      <c r="GGE1" s="40" t="str">
        <f t="shared" si="76"/>
        <v>SFF</v>
      </c>
      <c r="GGF1" s="40" t="str">
        <f t="shared" si="76"/>
        <v>SFF</v>
      </c>
      <c r="GGG1" s="40" t="str">
        <f t="shared" si="76"/>
        <v>SFF</v>
      </c>
      <c r="GGH1" s="40" t="str">
        <f t="shared" si="76"/>
        <v>SFF</v>
      </c>
      <c r="GGI1" s="40" t="str">
        <f t="shared" si="76"/>
        <v>SFF</v>
      </c>
      <c r="GGJ1" s="40" t="str">
        <f t="shared" si="76"/>
        <v>SFF</v>
      </c>
      <c r="GGK1" s="40" t="str">
        <f t="shared" si="76"/>
        <v>SFF</v>
      </c>
      <c r="GGL1" s="40" t="str">
        <f t="shared" si="76"/>
        <v>SFF</v>
      </c>
      <c r="GGM1" s="40" t="str">
        <f t="shared" si="76"/>
        <v>SFF</v>
      </c>
      <c r="GGN1" s="40" t="str">
        <f t="shared" si="76"/>
        <v>SFF</v>
      </c>
      <c r="GGO1" s="40" t="str">
        <f t="shared" si="76"/>
        <v>SFF</v>
      </c>
      <c r="GGP1" s="40" t="str">
        <f t="shared" si="76"/>
        <v>SFF</v>
      </c>
      <c r="GGQ1" s="40" t="str">
        <f t="shared" si="76"/>
        <v>SFF</v>
      </c>
      <c r="GGR1" s="40" t="str">
        <f t="shared" si="76"/>
        <v>SFF</v>
      </c>
      <c r="GGS1" s="40" t="str">
        <f t="shared" si="76"/>
        <v>SFF</v>
      </c>
      <c r="GGT1" s="40" t="str">
        <f t="shared" si="76"/>
        <v>SFF</v>
      </c>
      <c r="GGU1" s="40" t="str">
        <f t="shared" si="76"/>
        <v>SFF</v>
      </c>
      <c r="GGV1" s="40" t="str">
        <f t="shared" si="76"/>
        <v>SFF</v>
      </c>
      <c r="GGW1" s="40" t="str">
        <f t="shared" si="76"/>
        <v>SFF</v>
      </c>
      <c r="GGX1" s="40" t="str">
        <f t="shared" ref="GGX1:GJI1" si="77">GGW1</f>
        <v>SFF</v>
      </c>
      <c r="GGY1" s="40" t="str">
        <f t="shared" si="77"/>
        <v>SFF</v>
      </c>
      <c r="GGZ1" s="40" t="str">
        <f t="shared" si="77"/>
        <v>SFF</v>
      </c>
      <c r="GHA1" s="40" t="str">
        <f t="shared" si="77"/>
        <v>SFF</v>
      </c>
      <c r="GHB1" s="40" t="str">
        <f t="shared" si="77"/>
        <v>SFF</v>
      </c>
      <c r="GHC1" s="40" t="str">
        <f t="shared" si="77"/>
        <v>SFF</v>
      </c>
      <c r="GHD1" s="40" t="str">
        <f t="shared" si="77"/>
        <v>SFF</v>
      </c>
      <c r="GHE1" s="40" t="str">
        <f t="shared" si="77"/>
        <v>SFF</v>
      </c>
      <c r="GHF1" s="40" t="str">
        <f t="shared" si="77"/>
        <v>SFF</v>
      </c>
      <c r="GHG1" s="40" t="str">
        <f t="shared" si="77"/>
        <v>SFF</v>
      </c>
      <c r="GHH1" s="40" t="str">
        <f t="shared" si="77"/>
        <v>SFF</v>
      </c>
      <c r="GHI1" s="40" t="str">
        <f t="shared" si="77"/>
        <v>SFF</v>
      </c>
      <c r="GHJ1" s="40" t="str">
        <f t="shared" si="77"/>
        <v>SFF</v>
      </c>
      <c r="GHK1" s="40" t="str">
        <f t="shared" si="77"/>
        <v>SFF</v>
      </c>
      <c r="GHL1" s="40" t="str">
        <f t="shared" si="77"/>
        <v>SFF</v>
      </c>
      <c r="GHM1" s="40" t="str">
        <f t="shared" si="77"/>
        <v>SFF</v>
      </c>
      <c r="GHN1" s="40" t="str">
        <f t="shared" si="77"/>
        <v>SFF</v>
      </c>
      <c r="GHO1" s="40" t="str">
        <f t="shared" si="77"/>
        <v>SFF</v>
      </c>
      <c r="GHP1" s="40" t="str">
        <f t="shared" si="77"/>
        <v>SFF</v>
      </c>
      <c r="GHQ1" s="40" t="str">
        <f t="shared" si="77"/>
        <v>SFF</v>
      </c>
      <c r="GHR1" s="40" t="str">
        <f t="shared" si="77"/>
        <v>SFF</v>
      </c>
      <c r="GHS1" s="40" t="str">
        <f t="shared" si="77"/>
        <v>SFF</v>
      </c>
      <c r="GHT1" s="40" t="str">
        <f t="shared" si="77"/>
        <v>SFF</v>
      </c>
      <c r="GHU1" s="40" t="str">
        <f t="shared" si="77"/>
        <v>SFF</v>
      </c>
      <c r="GHV1" s="40" t="str">
        <f t="shared" si="77"/>
        <v>SFF</v>
      </c>
      <c r="GHW1" s="40" t="str">
        <f t="shared" si="77"/>
        <v>SFF</v>
      </c>
      <c r="GHX1" s="40" t="str">
        <f t="shared" si="77"/>
        <v>SFF</v>
      </c>
      <c r="GHY1" s="40" t="str">
        <f t="shared" si="77"/>
        <v>SFF</v>
      </c>
      <c r="GHZ1" s="40" t="str">
        <f t="shared" si="77"/>
        <v>SFF</v>
      </c>
      <c r="GIA1" s="40" t="str">
        <f t="shared" si="77"/>
        <v>SFF</v>
      </c>
      <c r="GIB1" s="40" t="str">
        <f t="shared" si="77"/>
        <v>SFF</v>
      </c>
      <c r="GIC1" s="40" t="str">
        <f t="shared" si="77"/>
        <v>SFF</v>
      </c>
      <c r="GID1" s="40" t="str">
        <f t="shared" si="77"/>
        <v>SFF</v>
      </c>
      <c r="GIE1" s="40" t="str">
        <f t="shared" si="77"/>
        <v>SFF</v>
      </c>
      <c r="GIF1" s="40" t="str">
        <f t="shared" si="77"/>
        <v>SFF</v>
      </c>
      <c r="GIG1" s="40" t="str">
        <f t="shared" si="77"/>
        <v>SFF</v>
      </c>
      <c r="GIH1" s="40" t="str">
        <f t="shared" si="77"/>
        <v>SFF</v>
      </c>
      <c r="GII1" s="40" t="str">
        <f t="shared" si="77"/>
        <v>SFF</v>
      </c>
      <c r="GIJ1" s="40" t="str">
        <f t="shared" si="77"/>
        <v>SFF</v>
      </c>
      <c r="GIK1" s="40" t="str">
        <f t="shared" si="77"/>
        <v>SFF</v>
      </c>
      <c r="GIL1" s="40" t="str">
        <f t="shared" si="77"/>
        <v>SFF</v>
      </c>
      <c r="GIM1" s="40" t="str">
        <f t="shared" si="77"/>
        <v>SFF</v>
      </c>
      <c r="GIN1" s="40" t="str">
        <f t="shared" si="77"/>
        <v>SFF</v>
      </c>
      <c r="GIO1" s="40" t="str">
        <f t="shared" si="77"/>
        <v>SFF</v>
      </c>
      <c r="GIP1" s="40" t="str">
        <f t="shared" si="77"/>
        <v>SFF</v>
      </c>
      <c r="GIQ1" s="40" t="str">
        <f t="shared" si="77"/>
        <v>SFF</v>
      </c>
      <c r="GIR1" s="40" t="str">
        <f t="shared" si="77"/>
        <v>SFF</v>
      </c>
      <c r="GIS1" s="40" t="str">
        <f t="shared" si="77"/>
        <v>SFF</v>
      </c>
      <c r="GIT1" s="40" t="str">
        <f t="shared" si="77"/>
        <v>SFF</v>
      </c>
      <c r="GIU1" s="40" t="str">
        <f t="shared" si="77"/>
        <v>SFF</v>
      </c>
      <c r="GIV1" s="40" t="str">
        <f t="shared" si="77"/>
        <v>SFF</v>
      </c>
      <c r="GIW1" s="40" t="str">
        <f t="shared" si="77"/>
        <v>SFF</v>
      </c>
      <c r="GIX1" s="40" t="str">
        <f t="shared" si="77"/>
        <v>SFF</v>
      </c>
      <c r="GIY1" s="40" t="str">
        <f t="shared" si="77"/>
        <v>SFF</v>
      </c>
      <c r="GIZ1" s="40" t="str">
        <f t="shared" si="77"/>
        <v>SFF</v>
      </c>
      <c r="GJA1" s="40" t="str">
        <f t="shared" si="77"/>
        <v>SFF</v>
      </c>
      <c r="GJB1" s="40" t="str">
        <f t="shared" si="77"/>
        <v>SFF</v>
      </c>
      <c r="GJC1" s="40" t="str">
        <f t="shared" si="77"/>
        <v>SFF</v>
      </c>
      <c r="GJD1" s="40" t="str">
        <f t="shared" si="77"/>
        <v>SFF</v>
      </c>
      <c r="GJE1" s="40" t="str">
        <f t="shared" si="77"/>
        <v>SFF</v>
      </c>
      <c r="GJF1" s="40" t="str">
        <f t="shared" si="77"/>
        <v>SFF</v>
      </c>
      <c r="GJG1" s="40" t="str">
        <f t="shared" si="77"/>
        <v>SFF</v>
      </c>
      <c r="GJH1" s="40" t="str">
        <f t="shared" si="77"/>
        <v>SFF</v>
      </c>
      <c r="GJI1" s="40" t="str">
        <f t="shared" si="77"/>
        <v>SFF</v>
      </c>
      <c r="GJJ1" s="40" t="str">
        <f t="shared" ref="GJJ1:GLU1" si="78">GJI1</f>
        <v>SFF</v>
      </c>
      <c r="GJK1" s="40" t="str">
        <f t="shared" si="78"/>
        <v>SFF</v>
      </c>
      <c r="GJL1" s="40" t="str">
        <f t="shared" si="78"/>
        <v>SFF</v>
      </c>
      <c r="GJM1" s="40" t="str">
        <f t="shared" si="78"/>
        <v>SFF</v>
      </c>
      <c r="GJN1" s="40" t="str">
        <f t="shared" si="78"/>
        <v>SFF</v>
      </c>
      <c r="GJO1" s="40" t="str">
        <f t="shared" si="78"/>
        <v>SFF</v>
      </c>
      <c r="GJP1" s="40" t="str">
        <f t="shared" si="78"/>
        <v>SFF</v>
      </c>
      <c r="GJQ1" s="40" t="str">
        <f t="shared" si="78"/>
        <v>SFF</v>
      </c>
      <c r="GJR1" s="40" t="str">
        <f t="shared" si="78"/>
        <v>SFF</v>
      </c>
      <c r="GJS1" s="40" t="str">
        <f t="shared" si="78"/>
        <v>SFF</v>
      </c>
      <c r="GJT1" s="40" t="str">
        <f t="shared" si="78"/>
        <v>SFF</v>
      </c>
      <c r="GJU1" s="40" t="str">
        <f t="shared" si="78"/>
        <v>SFF</v>
      </c>
      <c r="GJV1" s="40" t="str">
        <f t="shared" si="78"/>
        <v>SFF</v>
      </c>
      <c r="GJW1" s="40" t="str">
        <f t="shared" si="78"/>
        <v>SFF</v>
      </c>
      <c r="GJX1" s="40" t="str">
        <f t="shared" si="78"/>
        <v>SFF</v>
      </c>
      <c r="GJY1" s="40" t="str">
        <f t="shared" si="78"/>
        <v>SFF</v>
      </c>
      <c r="GJZ1" s="40" t="str">
        <f t="shared" si="78"/>
        <v>SFF</v>
      </c>
      <c r="GKA1" s="40" t="str">
        <f t="shared" si="78"/>
        <v>SFF</v>
      </c>
      <c r="GKB1" s="40" t="str">
        <f t="shared" si="78"/>
        <v>SFF</v>
      </c>
      <c r="GKC1" s="40" t="str">
        <f t="shared" si="78"/>
        <v>SFF</v>
      </c>
      <c r="GKD1" s="40" t="str">
        <f t="shared" si="78"/>
        <v>SFF</v>
      </c>
      <c r="GKE1" s="40" t="str">
        <f t="shared" si="78"/>
        <v>SFF</v>
      </c>
      <c r="GKF1" s="40" t="str">
        <f t="shared" si="78"/>
        <v>SFF</v>
      </c>
      <c r="GKG1" s="40" t="str">
        <f t="shared" si="78"/>
        <v>SFF</v>
      </c>
      <c r="GKH1" s="40" t="str">
        <f t="shared" si="78"/>
        <v>SFF</v>
      </c>
      <c r="GKI1" s="40" t="str">
        <f t="shared" si="78"/>
        <v>SFF</v>
      </c>
      <c r="GKJ1" s="40" t="str">
        <f t="shared" si="78"/>
        <v>SFF</v>
      </c>
      <c r="GKK1" s="40" t="str">
        <f t="shared" si="78"/>
        <v>SFF</v>
      </c>
      <c r="GKL1" s="40" t="str">
        <f t="shared" si="78"/>
        <v>SFF</v>
      </c>
      <c r="GKM1" s="40" t="str">
        <f t="shared" si="78"/>
        <v>SFF</v>
      </c>
      <c r="GKN1" s="40" t="str">
        <f t="shared" si="78"/>
        <v>SFF</v>
      </c>
      <c r="GKO1" s="40" t="str">
        <f t="shared" si="78"/>
        <v>SFF</v>
      </c>
      <c r="GKP1" s="40" t="str">
        <f t="shared" si="78"/>
        <v>SFF</v>
      </c>
      <c r="GKQ1" s="40" t="str">
        <f t="shared" si="78"/>
        <v>SFF</v>
      </c>
      <c r="GKR1" s="40" t="str">
        <f t="shared" si="78"/>
        <v>SFF</v>
      </c>
      <c r="GKS1" s="40" t="str">
        <f t="shared" si="78"/>
        <v>SFF</v>
      </c>
      <c r="GKT1" s="40" t="str">
        <f t="shared" si="78"/>
        <v>SFF</v>
      </c>
      <c r="GKU1" s="40" t="str">
        <f t="shared" si="78"/>
        <v>SFF</v>
      </c>
      <c r="GKV1" s="40" t="str">
        <f t="shared" si="78"/>
        <v>SFF</v>
      </c>
      <c r="GKW1" s="40" t="str">
        <f t="shared" si="78"/>
        <v>SFF</v>
      </c>
      <c r="GKX1" s="40" t="str">
        <f t="shared" si="78"/>
        <v>SFF</v>
      </c>
      <c r="GKY1" s="40" t="str">
        <f t="shared" si="78"/>
        <v>SFF</v>
      </c>
      <c r="GKZ1" s="40" t="str">
        <f t="shared" si="78"/>
        <v>SFF</v>
      </c>
      <c r="GLA1" s="40" t="str">
        <f t="shared" si="78"/>
        <v>SFF</v>
      </c>
      <c r="GLB1" s="40" t="str">
        <f t="shared" si="78"/>
        <v>SFF</v>
      </c>
      <c r="GLC1" s="40" t="str">
        <f t="shared" si="78"/>
        <v>SFF</v>
      </c>
      <c r="GLD1" s="40" t="str">
        <f t="shared" si="78"/>
        <v>SFF</v>
      </c>
      <c r="GLE1" s="40" t="str">
        <f t="shared" si="78"/>
        <v>SFF</v>
      </c>
      <c r="GLF1" s="40" t="str">
        <f t="shared" si="78"/>
        <v>SFF</v>
      </c>
      <c r="GLG1" s="40" t="str">
        <f t="shared" si="78"/>
        <v>SFF</v>
      </c>
      <c r="GLH1" s="40" t="str">
        <f t="shared" si="78"/>
        <v>SFF</v>
      </c>
      <c r="GLI1" s="40" t="str">
        <f t="shared" si="78"/>
        <v>SFF</v>
      </c>
      <c r="GLJ1" s="40" t="str">
        <f t="shared" si="78"/>
        <v>SFF</v>
      </c>
      <c r="GLK1" s="40" t="str">
        <f t="shared" si="78"/>
        <v>SFF</v>
      </c>
      <c r="GLL1" s="40" t="str">
        <f t="shared" si="78"/>
        <v>SFF</v>
      </c>
      <c r="GLM1" s="40" t="str">
        <f t="shared" si="78"/>
        <v>SFF</v>
      </c>
      <c r="GLN1" s="40" t="str">
        <f t="shared" si="78"/>
        <v>SFF</v>
      </c>
      <c r="GLO1" s="40" t="str">
        <f t="shared" si="78"/>
        <v>SFF</v>
      </c>
      <c r="GLP1" s="40" t="str">
        <f t="shared" si="78"/>
        <v>SFF</v>
      </c>
      <c r="GLQ1" s="40" t="str">
        <f t="shared" si="78"/>
        <v>SFF</v>
      </c>
      <c r="GLR1" s="40" t="str">
        <f t="shared" si="78"/>
        <v>SFF</v>
      </c>
      <c r="GLS1" s="40" t="str">
        <f t="shared" si="78"/>
        <v>SFF</v>
      </c>
      <c r="GLT1" s="40" t="str">
        <f t="shared" si="78"/>
        <v>SFF</v>
      </c>
      <c r="GLU1" s="40" t="str">
        <f t="shared" si="78"/>
        <v>SFF</v>
      </c>
      <c r="GLV1" s="40" t="str">
        <f t="shared" ref="GLV1:GOG1" si="79">GLU1</f>
        <v>SFF</v>
      </c>
      <c r="GLW1" s="40" t="str">
        <f t="shared" si="79"/>
        <v>SFF</v>
      </c>
      <c r="GLX1" s="40" t="str">
        <f t="shared" si="79"/>
        <v>SFF</v>
      </c>
      <c r="GLY1" s="40" t="str">
        <f t="shared" si="79"/>
        <v>SFF</v>
      </c>
      <c r="GLZ1" s="40" t="str">
        <f t="shared" si="79"/>
        <v>SFF</v>
      </c>
      <c r="GMA1" s="40" t="str">
        <f t="shared" si="79"/>
        <v>SFF</v>
      </c>
      <c r="GMB1" s="40" t="str">
        <f t="shared" si="79"/>
        <v>SFF</v>
      </c>
      <c r="GMC1" s="40" t="str">
        <f t="shared" si="79"/>
        <v>SFF</v>
      </c>
      <c r="GMD1" s="40" t="str">
        <f t="shared" si="79"/>
        <v>SFF</v>
      </c>
      <c r="GME1" s="40" t="str">
        <f t="shared" si="79"/>
        <v>SFF</v>
      </c>
      <c r="GMF1" s="40" t="str">
        <f t="shared" si="79"/>
        <v>SFF</v>
      </c>
      <c r="GMG1" s="40" t="str">
        <f t="shared" si="79"/>
        <v>SFF</v>
      </c>
      <c r="GMH1" s="40" t="str">
        <f t="shared" si="79"/>
        <v>SFF</v>
      </c>
      <c r="GMI1" s="40" t="str">
        <f t="shared" si="79"/>
        <v>SFF</v>
      </c>
      <c r="GMJ1" s="40" t="str">
        <f t="shared" si="79"/>
        <v>SFF</v>
      </c>
      <c r="GMK1" s="40" t="str">
        <f t="shared" si="79"/>
        <v>SFF</v>
      </c>
      <c r="GML1" s="40" t="str">
        <f t="shared" si="79"/>
        <v>SFF</v>
      </c>
      <c r="GMM1" s="40" t="str">
        <f t="shared" si="79"/>
        <v>SFF</v>
      </c>
      <c r="GMN1" s="40" t="str">
        <f t="shared" si="79"/>
        <v>SFF</v>
      </c>
      <c r="GMO1" s="40" t="str">
        <f t="shared" si="79"/>
        <v>SFF</v>
      </c>
      <c r="GMP1" s="40" t="str">
        <f t="shared" si="79"/>
        <v>SFF</v>
      </c>
      <c r="GMQ1" s="40" t="str">
        <f t="shared" si="79"/>
        <v>SFF</v>
      </c>
      <c r="GMR1" s="40" t="str">
        <f t="shared" si="79"/>
        <v>SFF</v>
      </c>
      <c r="GMS1" s="40" t="str">
        <f t="shared" si="79"/>
        <v>SFF</v>
      </c>
      <c r="GMT1" s="40" t="str">
        <f t="shared" si="79"/>
        <v>SFF</v>
      </c>
      <c r="GMU1" s="40" t="str">
        <f t="shared" si="79"/>
        <v>SFF</v>
      </c>
      <c r="GMV1" s="40" t="str">
        <f t="shared" si="79"/>
        <v>SFF</v>
      </c>
      <c r="GMW1" s="40" t="str">
        <f t="shared" si="79"/>
        <v>SFF</v>
      </c>
      <c r="GMX1" s="40" t="str">
        <f t="shared" si="79"/>
        <v>SFF</v>
      </c>
      <c r="GMY1" s="40" t="str">
        <f t="shared" si="79"/>
        <v>SFF</v>
      </c>
      <c r="GMZ1" s="40" t="str">
        <f t="shared" si="79"/>
        <v>SFF</v>
      </c>
      <c r="GNA1" s="40" t="str">
        <f t="shared" si="79"/>
        <v>SFF</v>
      </c>
      <c r="GNB1" s="40" t="str">
        <f t="shared" si="79"/>
        <v>SFF</v>
      </c>
      <c r="GNC1" s="40" t="str">
        <f t="shared" si="79"/>
        <v>SFF</v>
      </c>
      <c r="GND1" s="40" t="str">
        <f t="shared" si="79"/>
        <v>SFF</v>
      </c>
      <c r="GNE1" s="40" t="str">
        <f t="shared" si="79"/>
        <v>SFF</v>
      </c>
      <c r="GNF1" s="40" t="str">
        <f t="shared" si="79"/>
        <v>SFF</v>
      </c>
      <c r="GNG1" s="40" t="str">
        <f t="shared" si="79"/>
        <v>SFF</v>
      </c>
      <c r="GNH1" s="40" t="str">
        <f t="shared" si="79"/>
        <v>SFF</v>
      </c>
      <c r="GNI1" s="40" t="str">
        <f t="shared" si="79"/>
        <v>SFF</v>
      </c>
      <c r="GNJ1" s="40" t="str">
        <f t="shared" si="79"/>
        <v>SFF</v>
      </c>
      <c r="GNK1" s="40" t="str">
        <f t="shared" si="79"/>
        <v>SFF</v>
      </c>
      <c r="GNL1" s="40" t="str">
        <f t="shared" si="79"/>
        <v>SFF</v>
      </c>
      <c r="GNM1" s="40" t="str">
        <f t="shared" si="79"/>
        <v>SFF</v>
      </c>
      <c r="GNN1" s="40" t="str">
        <f t="shared" si="79"/>
        <v>SFF</v>
      </c>
      <c r="GNO1" s="40" t="str">
        <f t="shared" si="79"/>
        <v>SFF</v>
      </c>
      <c r="GNP1" s="40" t="str">
        <f t="shared" si="79"/>
        <v>SFF</v>
      </c>
      <c r="GNQ1" s="40" t="str">
        <f t="shared" si="79"/>
        <v>SFF</v>
      </c>
      <c r="GNR1" s="40" t="str">
        <f t="shared" si="79"/>
        <v>SFF</v>
      </c>
      <c r="GNS1" s="40" t="str">
        <f t="shared" si="79"/>
        <v>SFF</v>
      </c>
      <c r="GNT1" s="40" t="str">
        <f t="shared" si="79"/>
        <v>SFF</v>
      </c>
      <c r="GNU1" s="40" t="str">
        <f t="shared" si="79"/>
        <v>SFF</v>
      </c>
      <c r="GNV1" s="40" t="str">
        <f t="shared" si="79"/>
        <v>SFF</v>
      </c>
      <c r="GNW1" s="40" t="str">
        <f t="shared" si="79"/>
        <v>SFF</v>
      </c>
      <c r="GNX1" s="40" t="str">
        <f t="shared" si="79"/>
        <v>SFF</v>
      </c>
      <c r="GNY1" s="40" t="str">
        <f t="shared" si="79"/>
        <v>SFF</v>
      </c>
      <c r="GNZ1" s="40" t="str">
        <f t="shared" si="79"/>
        <v>SFF</v>
      </c>
      <c r="GOA1" s="40" t="str">
        <f t="shared" si="79"/>
        <v>SFF</v>
      </c>
      <c r="GOB1" s="40" t="str">
        <f t="shared" si="79"/>
        <v>SFF</v>
      </c>
      <c r="GOC1" s="40" t="str">
        <f t="shared" si="79"/>
        <v>SFF</v>
      </c>
      <c r="GOD1" s="40" t="str">
        <f t="shared" si="79"/>
        <v>SFF</v>
      </c>
      <c r="GOE1" s="40" t="str">
        <f t="shared" si="79"/>
        <v>SFF</v>
      </c>
      <c r="GOF1" s="40" t="str">
        <f t="shared" si="79"/>
        <v>SFF</v>
      </c>
      <c r="GOG1" s="40" t="str">
        <f t="shared" si="79"/>
        <v>SFF</v>
      </c>
      <c r="GOH1" s="40" t="str">
        <f t="shared" ref="GOH1:GQS1" si="80">GOG1</f>
        <v>SFF</v>
      </c>
      <c r="GOI1" s="40" t="str">
        <f t="shared" si="80"/>
        <v>SFF</v>
      </c>
      <c r="GOJ1" s="40" t="str">
        <f t="shared" si="80"/>
        <v>SFF</v>
      </c>
      <c r="GOK1" s="40" t="str">
        <f t="shared" si="80"/>
        <v>SFF</v>
      </c>
      <c r="GOL1" s="40" t="str">
        <f t="shared" si="80"/>
        <v>SFF</v>
      </c>
      <c r="GOM1" s="40" t="str">
        <f t="shared" si="80"/>
        <v>SFF</v>
      </c>
      <c r="GON1" s="40" t="str">
        <f t="shared" si="80"/>
        <v>SFF</v>
      </c>
      <c r="GOO1" s="40" t="str">
        <f t="shared" si="80"/>
        <v>SFF</v>
      </c>
      <c r="GOP1" s="40" t="str">
        <f t="shared" si="80"/>
        <v>SFF</v>
      </c>
      <c r="GOQ1" s="40" t="str">
        <f t="shared" si="80"/>
        <v>SFF</v>
      </c>
      <c r="GOR1" s="40" t="str">
        <f t="shared" si="80"/>
        <v>SFF</v>
      </c>
      <c r="GOS1" s="40" t="str">
        <f t="shared" si="80"/>
        <v>SFF</v>
      </c>
      <c r="GOT1" s="40" t="str">
        <f t="shared" si="80"/>
        <v>SFF</v>
      </c>
      <c r="GOU1" s="40" t="str">
        <f t="shared" si="80"/>
        <v>SFF</v>
      </c>
      <c r="GOV1" s="40" t="str">
        <f t="shared" si="80"/>
        <v>SFF</v>
      </c>
      <c r="GOW1" s="40" t="str">
        <f t="shared" si="80"/>
        <v>SFF</v>
      </c>
      <c r="GOX1" s="40" t="str">
        <f t="shared" si="80"/>
        <v>SFF</v>
      </c>
      <c r="GOY1" s="40" t="str">
        <f t="shared" si="80"/>
        <v>SFF</v>
      </c>
      <c r="GOZ1" s="40" t="str">
        <f t="shared" si="80"/>
        <v>SFF</v>
      </c>
      <c r="GPA1" s="40" t="str">
        <f t="shared" si="80"/>
        <v>SFF</v>
      </c>
      <c r="GPB1" s="40" t="str">
        <f t="shared" si="80"/>
        <v>SFF</v>
      </c>
      <c r="GPC1" s="40" t="str">
        <f t="shared" si="80"/>
        <v>SFF</v>
      </c>
      <c r="GPD1" s="40" t="str">
        <f t="shared" si="80"/>
        <v>SFF</v>
      </c>
      <c r="GPE1" s="40" t="str">
        <f t="shared" si="80"/>
        <v>SFF</v>
      </c>
      <c r="GPF1" s="40" t="str">
        <f t="shared" si="80"/>
        <v>SFF</v>
      </c>
      <c r="GPG1" s="40" t="str">
        <f t="shared" si="80"/>
        <v>SFF</v>
      </c>
      <c r="GPH1" s="40" t="str">
        <f t="shared" si="80"/>
        <v>SFF</v>
      </c>
      <c r="GPI1" s="40" t="str">
        <f t="shared" si="80"/>
        <v>SFF</v>
      </c>
      <c r="GPJ1" s="40" t="str">
        <f t="shared" si="80"/>
        <v>SFF</v>
      </c>
      <c r="GPK1" s="40" t="str">
        <f t="shared" si="80"/>
        <v>SFF</v>
      </c>
      <c r="GPL1" s="40" t="str">
        <f t="shared" si="80"/>
        <v>SFF</v>
      </c>
      <c r="GPM1" s="40" t="str">
        <f t="shared" si="80"/>
        <v>SFF</v>
      </c>
      <c r="GPN1" s="40" t="str">
        <f t="shared" si="80"/>
        <v>SFF</v>
      </c>
      <c r="GPO1" s="40" t="str">
        <f t="shared" si="80"/>
        <v>SFF</v>
      </c>
      <c r="GPP1" s="40" t="str">
        <f t="shared" si="80"/>
        <v>SFF</v>
      </c>
      <c r="GPQ1" s="40" t="str">
        <f t="shared" si="80"/>
        <v>SFF</v>
      </c>
      <c r="GPR1" s="40" t="str">
        <f t="shared" si="80"/>
        <v>SFF</v>
      </c>
      <c r="GPS1" s="40" t="str">
        <f t="shared" si="80"/>
        <v>SFF</v>
      </c>
      <c r="GPT1" s="40" t="str">
        <f t="shared" si="80"/>
        <v>SFF</v>
      </c>
      <c r="GPU1" s="40" t="str">
        <f t="shared" si="80"/>
        <v>SFF</v>
      </c>
      <c r="GPV1" s="40" t="str">
        <f t="shared" si="80"/>
        <v>SFF</v>
      </c>
      <c r="GPW1" s="40" t="str">
        <f t="shared" si="80"/>
        <v>SFF</v>
      </c>
      <c r="GPX1" s="40" t="str">
        <f t="shared" si="80"/>
        <v>SFF</v>
      </c>
      <c r="GPY1" s="40" t="str">
        <f t="shared" si="80"/>
        <v>SFF</v>
      </c>
      <c r="GPZ1" s="40" t="str">
        <f t="shared" si="80"/>
        <v>SFF</v>
      </c>
      <c r="GQA1" s="40" t="str">
        <f t="shared" si="80"/>
        <v>SFF</v>
      </c>
      <c r="GQB1" s="40" t="str">
        <f t="shared" si="80"/>
        <v>SFF</v>
      </c>
      <c r="GQC1" s="40" t="str">
        <f t="shared" si="80"/>
        <v>SFF</v>
      </c>
      <c r="GQD1" s="40" t="str">
        <f t="shared" si="80"/>
        <v>SFF</v>
      </c>
      <c r="GQE1" s="40" t="str">
        <f t="shared" si="80"/>
        <v>SFF</v>
      </c>
      <c r="GQF1" s="40" t="str">
        <f t="shared" si="80"/>
        <v>SFF</v>
      </c>
      <c r="GQG1" s="40" t="str">
        <f t="shared" si="80"/>
        <v>SFF</v>
      </c>
      <c r="GQH1" s="40" t="str">
        <f t="shared" si="80"/>
        <v>SFF</v>
      </c>
      <c r="GQI1" s="40" t="str">
        <f t="shared" si="80"/>
        <v>SFF</v>
      </c>
      <c r="GQJ1" s="40" t="str">
        <f t="shared" si="80"/>
        <v>SFF</v>
      </c>
      <c r="GQK1" s="40" t="str">
        <f t="shared" si="80"/>
        <v>SFF</v>
      </c>
      <c r="GQL1" s="40" t="str">
        <f t="shared" si="80"/>
        <v>SFF</v>
      </c>
      <c r="GQM1" s="40" t="str">
        <f t="shared" si="80"/>
        <v>SFF</v>
      </c>
      <c r="GQN1" s="40" t="str">
        <f t="shared" si="80"/>
        <v>SFF</v>
      </c>
      <c r="GQO1" s="40" t="str">
        <f t="shared" si="80"/>
        <v>SFF</v>
      </c>
      <c r="GQP1" s="40" t="str">
        <f t="shared" si="80"/>
        <v>SFF</v>
      </c>
      <c r="GQQ1" s="40" t="str">
        <f t="shared" si="80"/>
        <v>SFF</v>
      </c>
      <c r="GQR1" s="40" t="str">
        <f t="shared" si="80"/>
        <v>SFF</v>
      </c>
      <c r="GQS1" s="40" t="str">
        <f t="shared" si="80"/>
        <v>SFF</v>
      </c>
      <c r="GQT1" s="40" t="str">
        <f t="shared" ref="GQT1:GTE1" si="81">GQS1</f>
        <v>SFF</v>
      </c>
      <c r="GQU1" s="40" t="str">
        <f t="shared" si="81"/>
        <v>SFF</v>
      </c>
      <c r="GQV1" s="40" t="str">
        <f t="shared" si="81"/>
        <v>SFF</v>
      </c>
      <c r="GQW1" s="40" t="str">
        <f t="shared" si="81"/>
        <v>SFF</v>
      </c>
      <c r="GQX1" s="40" t="str">
        <f t="shared" si="81"/>
        <v>SFF</v>
      </c>
      <c r="GQY1" s="40" t="str">
        <f t="shared" si="81"/>
        <v>SFF</v>
      </c>
      <c r="GQZ1" s="40" t="str">
        <f t="shared" si="81"/>
        <v>SFF</v>
      </c>
      <c r="GRA1" s="40" t="str">
        <f t="shared" si="81"/>
        <v>SFF</v>
      </c>
      <c r="GRB1" s="40" t="str">
        <f t="shared" si="81"/>
        <v>SFF</v>
      </c>
      <c r="GRC1" s="40" t="str">
        <f t="shared" si="81"/>
        <v>SFF</v>
      </c>
      <c r="GRD1" s="40" t="str">
        <f t="shared" si="81"/>
        <v>SFF</v>
      </c>
      <c r="GRE1" s="40" t="str">
        <f t="shared" si="81"/>
        <v>SFF</v>
      </c>
      <c r="GRF1" s="40" t="str">
        <f t="shared" si="81"/>
        <v>SFF</v>
      </c>
      <c r="GRG1" s="40" t="str">
        <f t="shared" si="81"/>
        <v>SFF</v>
      </c>
      <c r="GRH1" s="40" t="str">
        <f t="shared" si="81"/>
        <v>SFF</v>
      </c>
      <c r="GRI1" s="40" t="str">
        <f t="shared" si="81"/>
        <v>SFF</v>
      </c>
      <c r="GRJ1" s="40" t="str">
        <f t="shared" si="81"/>
        <v>SFF</v>
      </c>
      <c r="GRK1" s="40" t="str">
        <f t="shared" si="81"/>
        <v>SFF</v>
      </c>
      <c r="GRL1" s="40" t="str">
        <f t="shared" si="81"/>
        <v>SFF</v>
      </c>
      <c r="GRM1" s="40" t="str">
        <f t="shared" si="81"/>
        <v>SFF</v>
      </c>
      <c r="GRN1" s="40" t="str">
        <f t="shared" si="81"/>
        <v>SFF</v>
      </c>
      <c r="GRO1" s="40" t="str">
        <f t="shared" si="81"/>
        <v>SFF</v>
      </c>
      <c r="GRP1" s="40" t="str">
        <f t="shared" si="81"/>
        <v>SFF</v>
      </c>
      <c r="GRQ1" s="40" t="str">
        <f t="shared" si="81"/>
        <v>SFF</v>
      </c>
      <c r="GRR1" s="40" t="str">
        <f t="shared" si="81"/>
        <v>SFF</v>
      </c>
      <c r="GRS1" s="40" t="str">
        <f t="shared" si="81"/>
        <v>SFF</v>
      </c>
      <c r="GRT1" s="40" t="str">
        <f t="shared" si="81"/>
        <v>SFF</v>
      </c>
      <c r="GRU1" s="40" t="str">
        <f t="shared" si="81"/>
        <v>SFF</v>
      </c>
      <c r="GRV1" s="40" t="str">
        <f t="shared" si="81"/>
        <v>SFF</v>
      </c>
      <c r="GRW1" s="40" t="str">
        <f t="shared" si="81"/>
        <v>SFF</v>
      </c>
      <c r="GRX1" s="40" t="str">
        <f t="shared" si="81"/>
        <v>SFF</v>
      </c>
      <c r="GRY1" s="40" t="str">
        <f t="shared" si="81"/>
        <v>SFF</v>
      </c>
      <c r="GRZ1" s="40" t="str">
        <f t="shared" si="81"/>
        <v>SFF</v>
      </c>
      <c r="GSA1" s="40" t="str">
        <f t="shared" si="81"/>
        <v>SFF</v>
      </c>
      <c r="GSB1" s="40" t="str">
        <f t="shared" si="81"/>
        <v>SFF</v>
      </c>
      <c r="GSC1" s="40" t="str">
        <f t="shared" si="81"/>
        <v>SFF</v>
      </c>
      <c r="GSD1" s="40" t="str">
        <f t="shared" si="81"/>
        <v>SFF</v>
      </c>
      <c r="GSE1" s="40" t="str">
        <f t="shared" si="81"/>
        <v>SFF</v>
      </c>
      <c r="GSF1" s="40" t="str">
        <f t="shared" si="81"/>
        <v>SFF</v>
      </c>
      <c r="GSG1" s="40" t="str">
        <f t="shared" si="81"/>
        <v>SFF</v>
      </c>
      <c r="GSH1" s="40" t="str">
        <f t="shared" si="81"/>
        <v>SFF</v>
      </c>
      <c r="GSI1" s="40" t="str">
        <f t="shared" si="81"/>
        <v>SFF</v>
      </c>
      <c r="GSJ1" s="40" t="str">
        <f t="shared" si="81"/>
        <v>SFF</v>
      </c>
      <c r="GSK1" s="40" t="str">
        <f t="shared" si="81"/>
        <v>SFF</v>
      </c>
      <c r="GSL1" s="40" t="str">
        <f t="shared" si="81"/>
        <v>SFF</v>
      </c>
      <c r="GSM1" s="40" t="str">
        <f t="shared" si="81"/>
        <v>SFF</v>
      </c>
      <c r="GSN1" s="40" t="str">
        <f t="shared" si="81"/>
        <v>SFF</v>
      </c>
      <c r="GSO1" s="40" t="str">
        <f t="shared" si="81"/>
        <v>SFF</v>
      </c>
      <c r="GSP1" s="40" t="str">
        <f t="shared" si="81"/>
        <v>SFF</v>
      </c>
      <c r="GSQ1" s="40" t="str">
        <f t="shared" si="81"/>
        <v>SFF</v>
      </c>
      <c r="GSR1" s="40" t="str">
        <f t="shared" si="81"/>
        <v>SFF</v>
      </c>
      <c r="GSS1" s="40" t="str">
        <f t="shared" si="81"/>
        <v>SFF</v>
      </c>
      <c r="GST1" s="40" t="str">
        <f t="shared" si="81"/>
        <v>SFF</v>
      </c>
      <c r="GSU1" s="40" t="str">
        <f t="shared" si="81"/>
        <v>SFF</v>
      </c>
      <c r="GSV1" s="40" t="str">
        <f t="shared" si="81"/>
        <v>SFF</v>
      </c>
      <c r="GSW1" s="40" t="str">
        <f t="shared" si="81"/>
        <v>SFF</v>
      </c>
      <c r="GSX1" s="40" t="str">
        <f t="shared" si="81"/>
        <v>SFF</v>
      </c>
      <c r="GSY1" s="40" t="str">
        <f t="shared" si="81"/>
        <v>SFF</v>
      </c>
      <c r="GSZ1" s="40" t="str">
        <f t="shared" si="81"/>
        <v>SFF</v>
      </c>
      <c r="GTA1" s="40" t="str">
        <f t="shared" si="81"/>
        <v>SFF</v>
      </c>
      <c r="GTB1" s="40" t="str">
        <f t="shared" si="81"/>
        <v>SFF</v>
      </c>
      <c r="GTC1" s="40" t="str">
        <f t="shared" si="81"/>
        <v>SFF</v>
      </c>
      <c r="GTD1" s="40" t="str">
        <f t="shared" si="81"/>
        <v>SFF</v>
      </c>
      <c r="GTE1" s="40" t="str">
        <f t="shared" si="81"/>
        <v>SFF</v>
      </c>
      <c r="GTF1" s="40" t="str">
        <f t="shared" ref="GTF1:GVQ1" si="82">GTE1</f>
        <v>SFF</v>
      </c>
      <c r="GTG1" s="40" t="str">
        <f t="shared" si="82"/>
        <v>SFF</v>
      </c>
      <c r="GTH1" s="40" t="str">
        <f t="shared" si="82"/>
        <v>SFF</v>
      </c>
      <c r="GTI1" s="40" t="str">
        <f t="shared" si="82"/>
        <v>SFF</v>
      </c>
      <c r="GTJ1" s="40" t="str">
        <f t="shared" si="82"/>
        <v>SFF</v>
      </c>
      <c r="GTK1" s="40" t="str">
        <f t="shared" si="82"/>
        <v>SFF</v>
      </c>
      <c r="GTL1" s="40" t="str">
        <f t="shared" si="82"/>
        <v>SFF</v>
      </c>
      <c r="GTM1" s="40" t="str">
        <f t="shared" si="82"/>
        <v>SFF</v>
      </c>
      <c r="GTN1" s="40" t="str">
        <f t="shared" si="82"/>
        <v>SFF</v>
      </c>
      <c r="GTO1" s="40" t="str">
        <f t="shared" si="82"/>
        <v>SFF</v>
      </c>
      <c r="GTP1" s="40" t="str">
        <f t="shared" si="82"/>
        <v>SFF</v>
      </c>
      <c r="GTQ1" s="40" t="str">
        <f t="shared" si="82"/>
        <v>SFF</v>
      </c>
      <c r="GTR1" s="40" t="str">
        <f t="shared" si="82"/>
        <v>SFF</v>
      </c>
      <c r="GTS1" s="40" t="str">
        <f t="shared" si="82"/>
        <v>SFF</v>
      </c>
      <c r="GTT1" s="40" t="str">
        <f t="shared" si="82"/>
        <v>SFF</v>
      </c>
      <c r="GTU1" s="40" t="str">
        <f t="shared" si="82"/>
        <v>SFF</v>
      </c>
      <c r="GTV1" s="40" t="str">
        <f t="shared" si="82"/>
        <v>SFF</v>
      </c>
      <c r="GTW1" s="40" t="str">
        <f t="shared" si="82"/>
        <v>SFF</v>
      </c>
      <c r="GTX1" s="40" t="str">
        <f t="shared" si="82"/>
        <v>SFF</v>
      </c>
      <c r="GTY1" s="40" t="str">
        <f t="shared" si="82"/>
        <v>SFF</v>
      </c>
      <c r="GTZ1" s="40" t="str">
        <f t="shared" si="82"/>
        <v>SFF</v>
      </c>
      <c r="GUA1" s="40" t="str">
        <f t="shared" si="82"/>
        <v>SFF</v>
      </c>
      <c r="GUB1" s="40" t="str">
        <f t="shared" si="82"/>
        <v>SFF</v>
      </c>
      <c r="GUC1" s="40" t="str">
        <f t="shared" si="82"/>
        <v>SFF</v>
      </c>
      <c r="GUD1" s="40" t="str">
        <f t="shared" si="82"/>
        <v>SFF</v>
      </c>
      <c r="GUE1" s="40" t="str">
        <f t="shared" si="82"/>
        <v>SFF</v>
      </c>
      <c r="GUF1" s="40" t="str">
        <f t="shared" si="82"/>
        <v>SFF</v>
      </c>
      <c r="GUG1" s="40" t="str">
        <f t="shared" si="82"/>
        <v>SFF</v>
      </c>
      <c r="GUH1" s="40" t="str">
        <f t="shared" si="82"/>
        <v>SFF</v>
      </c>
      <c r="GUI1" s="40" t="str">
        <f t="shared" si="82"/>
        <v>SFF</v>
      </c>
      <c r="GUJ1" s="40" t="str">
        <f t="shared" si="82"/>
        <v>SFF</v>
      </c>
      <c r="GUK1" s="40" t="str">
        <f t="shared" si="82"/>
        <v>SFF</v>
      </c>
      <c r="GUL1" s="40" t="str">
        <f t="shared" si="82"/>
        <v>SFF</v>
      </c>
      <c r="GUM1" s="40" t="str">
        <f t="shared" si="82"/>
        <v>SFF</v>
      </c>
      <c r="GUN1" s="40" t="str">
        <f t="shared" si="82"/>
        <v>SFF</v>
      </c>
      <c r="GUO1" s="40" t="str">
        <f t="shared" si="82"/>
        <v>SFF</v>
      </c>
      <c r="GUP1" s="40" t="str">
        <f t="shared" si="82"/>
        <v>SFF</v>
      </c>
      <c r="GUQ1" s="40" t="str">
        <f t="shared" si="82"/>
        <v>SFF</v>
      </c>
      <c r="GUR1" s="40" t="str">
        <f t="shared" si="82"/>
        <v>SFF</v>
      </c>
      <c r="GUS1" s="40" t="str">
        <f t="shared" si="82"/>
        <v>SFF</v>
      </c>
      <c r="GUT1" s="40" t="str">
        <f t="shared" si="82"/>
        <v>SFF</v>
      </c>
      <c r="GUU1" s="40" t="str">
        <f t="shared" si="82"/>
        <v>SFF</v>
      </c>
      <c r="GUV1" s="40" t="str">
        <f t="shared" si="82"/>
        <v>SFF</v>
      </c>
      <c r="GUW1" s="40" t="str">
        <f t="shared" si="82"/>
        <v>SFF</v>
      </c>
      <c r="GUX1" s="40" t="str">
        <f t="shared" si="82"/>
        <v>SFF</v>
      </c>
      <c r="GUY1" s="40" t="str">
        <f t="shared" si="82"/>
        <v>SFF</v>
      </c>
      <c r="GUZ1" s="40" t="str">
        <f t="shared" si="82"/>
        <v>SFF</v>
      </c>
      <c r="GVA1" s="40" t="str">
        <f t="shared" si="82"/>
        <v>SFF</v>
      </c>
      <c r="GVB1" s="40" t="str">
        <f t="shared" si="82"/>
        <v>SFF</v>
      </c>
      <c r="GVC1" s="40" t="str">
        <f t="shared" si="82"/>
        <v>SFF</v>
      </c>
      <c r="GVD1" s="40" t="str">
        <f t="shared" si="82"/>
        <v>SFF</v>
      </c>
      <c r="GVE1" s="40" t="str">
        <f t="shared" si="82"/>
        <v>SFF</v>
      </c>
      <c r="GVF1" s="40" t="str">
        <f t="shared" si="82"/>
        <v>SFF</v>
      </c>
      <c r="GVG1" s="40" t="str">
        <f t="shared" si="82"/>
        <v>SFF</v>
      </c>
      <c r="GVH1" s="40" t="str">
        <f t="shared" si="82"/>
        <v>SFF</v>
      </c>
      <c r="GVI1" s="40" t="str">
        <f t="shared" si="82"/>
        <v>SFF</v>
      </c>
      <c r="GVJ1" s="40" t="str">
        <f t="shared" si="82"/>
        <v>SFF</v>
      </c>
      <c r="GVK1" s="40" t="str">
        <f t="shared" si="82"/>
        <v>SFF</v>
      </c>
      <c r="GVL1" s="40" t="str">
        <f t="shared" si="82"/>
        <v>SFF</v>
      </c>
      <c r="GVM1" s="40" t="str">
        <f t="shared" si="82"/>
        <v>SFF</v>
      </c>
      <c r="GVN1" s="40" t="str">
        <f t="shared" si="82"/>
        <v>SFF</v>
      </c>
      <c r="GVO1" s="40" t="str">
        <f t="shared" si="82"/>
        <v>SFF</v>
      </c>
      <c r="GVP1" s="40" t="str">
        <f t="shared" si="82"/>
        <v>SFF</v>
      </c>
      <c r="GVQ1" s="40" t="str">
        <f t="shared" si="82"/>
        <v>SFF</v>
      </c>
      <c r="GVR1" s="40" t="str">
        <f t="shared" ref="GVR1:GYC1" si="83">GVQ1</f>
        <v>SFF</v>
      </c>
      <c r="GVS1" s="40" t="str">
        <f t="shared" si="83"/>
        <v>SFF</v>
      </c>
      <c r="GVT1" s="40" t="str">
        <f t="shared" si="83"/>
        <v>SFF</v>
      </c>
      <c r="GVU1" s="40" t="str">
        <f t="shared" si="83"/>
        <v>SFF</v>
      </c>
      <c r="GVV1" s="40" t="str">
        <f t="shared" si="83"/>
        <v>SFF</v>
      </c>
      <c r="GVW1" s="40" t="str">
        <f t="shared" si="83"/>
        <v>SFF</v>
      </c>
      <c r="GVX1" s="40" t="str">
        <f t="shared" si="83"/>
        <v>SFF</v>
      </c>
      <c r="GVY1" s="40" t="str">
        <f t="shared" si="83"/>
        <v>SFF</v>
      </c>
      <c r="GVZ1" s="40" t="str">
        <f t="shared" si="83"/>
        <v>SFF</v>
      </c>
      <c r="GWA1" s="40" t="str">
        <f t="shared" si="83"/>
        <v>SFF</v>
      </c>
      <c r="GWB1" s="40" t="str">
        <f t="shared" si="83"/>
        <v>SFF</v>
      </c>
      <c r="GWC1" s="40" t="str">
        <f t="shared" si="83"/>
        <v>SFF</v>
      </c>
      <c r="GWD1" s="40" t="str">
        <f t="shared" si="83"/>
        <v>SFF</v>
      </c>
      <c r="GWE1" s="40" t="str">
        <f t="shared" si="83"/>
        <v>SFF</v>
      </c>
      <c r="GWF1" s="40" t="str">
        <f t="shared" si="83"/>
        <v>SFF</v>
      </c>
      <c r="GWG1" s="40" t="str">
        <f t="shared" si="83"/>
        <v>SFF</v>
      </c>
      <c r="GWH1" s="40" t="str">
        <f t="shared" si="83"/>
        <v>SFF</v>
      </c>
      <c r="GWI1" s="40" t="str">
        <f t="shared" si="83"/>
        <v>SFF</v>
      </c>
      <c r="GWJ1" s="40" t="str">
        <f t="shared" si="83"/>
        <v>SFF</v>
      </c>
      <c r="GWK1" s="40" t="str">
        <f t="shared" si="83"/>
        <v>SFF</v>
      </c>
      <c r="GWL1" s="40" t="str">
        <f t="shared" si="83"/>
        <v>SFF</v>
      </c>
      <c r="GWM1" s="40" t="str">
        <f t="shared" si="83"/>
        <v>SFF</v>
      </c>
      <c r="GWN1" s="40" t="str">
        <f t="shared" si="83"/>
        <v>SFF</v>
      </c>
      <c r="GWO1" s="40" t="str">
        <f t="shared" si="83"/>
        <v>SFF</v>
      </c>
      <c r="GWP1" s="40" t="str">
        <f t="shared" si="83"/>
        <v>SFF</v>
      </c>
      <c r="GWQ1" s="40" t="str">
        <f t="shared" si="83"/>
        <v>SFF</v>
      </c>
      <c r="GWR1" s="40" t="str">
        <f t="shared" si="83"/>
        <v>SFF</v>
      </c>
      <c r="GWS1" s="40" t="str">
        <f t="shared" si="83"/>
        <v>SFF</v>
      </c>
      <c r="GWT1" s="40" t="str">
        <f t="shared" si="83"/>
        <v>SFF</v>
      </c>
      <c r="GWU1" s="40" t="str">
        <f t="shared" si="83"/>
        <v>SFF</v>
      </c>
      <c r="GWV1" s="40" t="str">
        <f t="shared" si="83"/>
        <v>SFF</v>
      </c>
      <c r="GWW1" s="40" t="str">
        <f t="shared" si="83"/>
        <v>SFF</v>
      </c>
      <c r="GWX1" s="40" t="str">
        <f t="shared" si="83"/>
        <v>SFF</v>
      </c>
      <c r="GWY1" s="40" t="str">
        <f t="shared" si="83"/>
        <v>SFF</v>
      </c>
      <c r="GWZ1" s="40" t="str">
        <f t="shared" si="83"/>
        <v>SFF</v>
      </c>
      <c r="GXA1" s="40" t="str">
        <f t="shared" si="83"/>
        <v>SFF</v>
      </c>
      <c r="GXB1" s="40" t="str">
        <f t="shared" si="83"/>
        <v>SFF</v>
      </c>
      <c r="GXC1" s="40" t="str">
        <f t="shared" si="83"/>
        <v>SFF</v>
      </c>
      <c r="GXD1" s="40" t="str">
        <f t="shared" si="83"/>
        <v>SFF</v>
      </c>
      <c r="GXE1" s="40" t="str">
        <f t="shared" si="83"/>
        <v>SFF</v>
      </c>
      <c r="GXF1" s="40" t="str">
        <f t="shared" si="83"/>
        <v>SFF</v>
      </c>
      <c r="GXG1" s="40" t="str">
        <f t="shared" si="83"/>
        <v>SFF</v>
      </c>
      <c r="GXH1" s="40" t="str">
        <f t="shared" si="83"/>
        <v>SFF</v>
      </c>
      <c r="GXI1" s="40" t="str">
        <f t="shared" si="83"/>
        <v>SFF</v>
      </c>
      <c r="GXJ1" s="40" t="str">
        <f t="shared" si="83"/>
        <v>SFF</v>
      </c>
      <c r="GXK1" s="40" t="str">
        <f t="shared" si="83"/>
        <v>SFF</v>
      </c>
      <c r="GXL1" s="40" t="str">
        <f t="shared" si="83"/>
        <v>SFF</v>
      </c>
      <c r="GXM1" s="40" t="str">
        <f t="shared" si="83"/>
        <v>SFF</v>
      </c>
      <c r="GXN1" s="40" t="str">
        <f t="shared" si="83"/>
        <v>SFF</v>
      </c>
      <c r="GXO1" s="40" t="str">
        <f t="shared" si="83"/>
        <v>SFF</v>
      </c>
      <c r="GXP1" s="40" t="str">
        <f t="shared" si="83"/>
        <v>SFF</v>
      </c>
      <c r="GXQ1" s="40" t="str">
        <f t="shared" si="83"/>
        <v>SFF</v>
      </c>
      <c r="GXR1" s="40" t="str">
        <f t="shared" si="83"/>
        <v>SFF</v>
      </c>
      <c r="GXS1" s="40" t="str">
        <f t="shared" si="83"/>
        <v>SFF</v>
      </c>
      <c r="GXT1" s="40" t="str">
        <f t="shared" si="83"/>
        <v>SFF</v>
      </c>
      <c r="GXU1" s="40" t="str">
        <f t="shared" si="83"/>
        <v>SFF</v>
      </c>
      <c r="GXV1" s="40" t="str">
        <f t="shared" si="83"/>
        <v>SFF</v>
      </c>
      <c r="GXW1" s="40" t="str">
        <f t="shared" si="83"/>
        <v>SFF</v>
      </c>
      <c r="GXX1" s="40" t="str">
        <f t="shared" si="83"/>
        <v>SFF</v>
      </c>
      <c r="GXY1" s="40" t="str">
        <f t="shared" si="83"/>
        <v>SFF</v>
      </c>
      <c r="GXZ1" s="40" t="str">
        <f t="shared" si="83"/>
        <v>SFF</v>
      </c>
      <c r="GYA1" s="40" t="str">
        <f t="shared" si="83"/>
        <v>SFF</v>
      </c>
      <c r="GYB1" s="40" t="str">
        <f t="shared" si="83"/>
        <v>SFF</v>
      </c>
      <c r="GYC1" s="40" t="str">
        <f t="shared" si="83"/>
        <v>SFF</v>
      </c>
      <c r="GYD1" s="40" t="str">
        <f t="shared" ref="GYD1:HAO1" si="84">GYC1</f>
        <v>SFF</v>
      </c>
      <c r="GYE1" s="40" t="str">
        <f t="shared" si="84"/>
        <v>SFF</v>
      </c>
      <c r="GYF1" s="40" t="str">
        <f t="shared" si="84"/>
        <v>SFF</v>
      </c>
      <c r="GYG1" s="40" t="str">
        <f t="shared" si="84"/>
        <v>SFF</v>
      </c>
      <c r="GYH1" s="40" t="str">
        <f t="shared" si="84"/>
        <v>SFF</v>
      </c>
      <c r="GYI1" s="40" t="str">
        <f t="shared" si="84"/>
        <v>SFF</v>
      </c>
      <c r="GYJ1" s="40" t="str">
        <f t="shared" si="84"/>
        <v>SFF</v>
      </c>
      <c r="GYK1" s="40" t="str">
        <f t="shared" si="84"/>
        <v>SFF</v>
      </c>
      <c r="GYL1" s="40" t="str">
        <f t="shared" si="84"/>
        <v>SFF</v>
      </c>
      <c r="GYM1" s="40" t="str">
        <f t="shared" si="84"/>
        <v>SFF</v>
      </c>
      <c r="GYN1" s="40" t="str">
        <f t="shared" si="84"/>
        <v>SFF</v>
      </c>
      <c r="GYO1" s="40" t="str">
        <f t="shared" si="84"/>
        <v>SFF</v>
      </c>
      <c r="GYP1" s="40" t="str">
        <f t="shared" si="84"/>
        <v>SFF</v>
      </c>
      <c r="GYQ1" s="40" t="str">
        <f t="shared" si="84"/>
        <v>SFF</v>
      </c>
      <c r="GYR1" s="40" t="str">
        <f t="shared" si="84"/>
        <v>SFF</v>
      </c>
      <c r="GYS1" s="40" t="str">
        <f t="shared" si="84"/>
        <v>SFF</v>
      </c>
      <c r="GYT1" s="40" t="str">
        <f t="shared" si="84"/>
        <v>SFF</v>
      </c>
      <c r="GYU1" s="40" t="str">
        <f t="shared" si="84"/>
        <v>SFF</v>
      </c>
      <c r="GYV1" s="40" t="str">
        <f t="shared" si="84"/>
        <v>SFF</v>
      </c>
      <c r="GYW1" s="40" t="str">
        <f t="shared" si="84"/>
        <v>SFF</v>
      </c>
      <c r="GYX1" s="40" t="str">
        <f t="shared" si="84"/>
        <v>SFF</v>
      </c>
      <c r="GYY1" s="40" t="str">
        <f t="shared" si="84"/>
        <v>SFF</v>
      </c>
      <c r="GYZ1" s="40" t="str">
        <f t="shared" si="84"/>
        <v>SFF</v>
      </c>
      <c r="GZA1" s="40" t="str">
        <f t="shared" si="84"/>
        <v>SFF</v>
      </c>
      <c r="GZB1" s="40" t="str">
        <f t="shared" si="84"/>
        <v>SFF</v>
      </c>
      <c r="GZC1" s="40" t="str">
        <f t="shared" si="84"/>
        <v>SFF</v>
      </c>
      <c r="GZD1" s="40" t="str">
        <f t="shared" si="84"/>
        <v>SFF</v>
      </c>
      <c r="GZE1" s="40" t="str">
        <f t="shared" si="84"/>
        <v>SFF</v>
      </c>
      <c r="GZF1" s="40" t="str">
        <f t="shared" si="84"/>
        <v>SFF</v>
      </c>
      <c r="GZG1" s="40" t="str">
        <f t="shared" si="84"/>
        <v>SFF</v>
      </c>
      <c r="GZH1" s="40" t="str">
        <f t="shared" si="84"/>
        <v>SFF</v>
      </c>
      <c r="GZI1" s="40" t="str">
        <f t="shared" si="84"/>
        <v>SFF</v>
      </c>
      <c r="GZJ1" s="40" t="str">
        <f t="shared" si="84"/>
        <v>SFF</v>
      </c>
      <c r="GZK1" s="40" t="str">
        <f t="shared" si="84"/>
        <v>SFF</v>
      </c>
      <c r="GZL1" s="40" t="str">
        <f t="shared" si="84"/>
        <v>SFF</v>
      </c>
      <c r="GZM1" s="40" t="str">
        <f t="shared" si="84"/>
        <v>SFF</v>
      </c>
      <c r="GZN1" s="40" t="str">
        <f t="shared" si="84"/>
        <v>SFF</v>
      </c>
      <c r="GZO1" s="40" t="str">
        <f t="shared" si="84"/>
        <v>SFF</v>
      </c>
      <c r="GZP1" s="40" t="str">
        <f t="shared" si="84"/>
        <v>SFF</v>
      </c>
      <c r="GZQ1" s="40" t="str">
        <f t="shared" si="84"/>
        <v>SFF</v>
      </c>
      <c r="GZR1" s="40" t="str">
        <f t="shared" si="84"/>
        <v>SFF</v>
      </c>
      <c r="GZS1" s="40" t="str">
        <f t="shared" si="84"/>
        <v>SFF</v>
      </c>
      <c r="GZT1" s="40" t="str">
        <f t="shared" si="84"/>
        <v>SFF</v>
      </c>
      <c r="GZU1" s="40" t="str">
        <f t="shared" si="84"/>
        <v>SFF</v>
      </c>
      <c r="GZV1" s="40" t="str">
        <f t="shared" si="84"/>
        <v>SFF</v>
      </c>
      <c r="GZW1" s="40" t="str">
        <f t="shared" si="84"/>
        <v>SFF</v>
      </c>
      <c r="GZX1" s="40" t="str">
        <f t="shared" si="84"/>
        <v>SFF</v>
      </c>
      <c r="GZY1" s="40" t="str">
        <f t="shared" si="84"/>
        <v>SFF</v>
      </c>
      <c r="GZZ1" s="40" t="str">
        <f t="shared" si="84"/>
        <v>SFF</v>
      </c>
      <c r="HAA1" s="40" t="str">
        <f t="shared" si="84"/>
        <v>SFF</v>
      </c>
      <c r="HAB1" s="40" t="str">
        <f t="shared" si="84"/>
        <v>SFF</v>
      </c>
      <c r="HAC1" s="40" t="str">
        <f t="shared" si="84"/>
        <v>SFF</v>
      </c>
      <c r="HAD1" s="40" t="str">
        <f t="shared" si="84"/>
        <v>SFF</v>
      </c>
      <c r="HAE1" s="40" t="str">
        <f t="shared" si="84"/>
        <v>SFF</v>
      </c>
      <c r="HAF1" s="40" t="str">
        <f t="shared" si="84"/>
        <v>SFF</v>
      </c>
      <c r="HAG1" s="40" t="str">
        <f t="shared" si="84"/>
        <v>SFF</v>
      </c>
      <c r="HAH1" s="40" t="str">
        <f t="shared" si="84"/>
        <v>SFF</v>
      </c>
      <c r="HAI1" s="40" t="str">
        <f t="shared" si="84"/>
        <v>SFF</v>
      </c>
      <c r="HAJ1" s="40" t="str">
        <f t="shared" si="84"/>
        <v>SFF</v>
      </c>
      <c r="HAK1" s="40" t="str">
        <f t="shared" si="84"/>
        <v>SFF</v>
      </c>
      <c r="HAL1" s="40" t="str">
        <f t="shared" si="84"/>
        <v>SFF</v>
      </c>
      <c r="HAM1" s="40" t="str">
        <f t="shared" si="84"/>
        <v>SFF</v>
      </c>
      <c r="HAN1" s="40" t="str">
        <f t="shared" si="84"/>
        <v>SFF</v>
      </c>
      <c r="HAO1" s="40" t="str">
        <f t="shared" si="84"/>
        <v>SFF</v>
      </c>
      <c r="HAP1" s="40" t="str">
        <f t="shared" ref="HAP1:HDA1" si="85">HAO1</f>
        <v>SFF</v>
      </c>
      <c r="HAQ1" s="40" t="str">
        <f t="shared" si="85"/>
        <v>SFF</v>
      </c>
      <c r="HAR1" s="40" t="str">
        <f t="shared" si="85"/>
        <v>SFF</v>
      </c>
      <c r="HAS1" s="40" t="str">
        <f t="shared" si="85"/>
        <v>SFF</v>
      </c>
      <c r="HAT1" s="40" t="str">
        <f t="shared" si="85"/>
        <v>SFF</v>
      </c>
      <c r="HAU1" s="40" t="str">
        <f t="shared" si="85"/>
        <v>SFF</v>
      </c>
      <c r="HAV1" s="40" t="str">
        <f t="shared" si="85"/>
        <v>SFF</v>
      </c>
      <c r="HAW1" s="40" t="str">
        <f t="shared" si="85"/>
        <v>SFF</v>
      </c>
      <c r="HAX1" s="40" t="str">
        <f t="shared" si="85"/>
        <v>SFF</v>
      </c>
      <c r="HAY1" s="40" t="str">
        <f t="shared" si="85"/>
        <v>SFF</v>
      </c>
      <c r="HAZ1" s="40" t="str">
        <f t="shared" si="85"/>
        <v>SFF</v>
      </c>
      <c r="HBA1" s="40" t="str">
        <f t="shared" si="85"/>
        <v>SFF</v>
      </c>
      <c r="HBB1" s="40" t="str">
        <f t="shared" si="85"/>
        <v>SFF</v>
      </c>
      <c r="HBC1" s="40" t="str">
        <f t="shared" si="85"/>
        <v>SFF</v>
      </c>
      <c r="HBD1" s="40" t="str">
        <f t="shared" si="85"/>
        <v>SFF</v>
      </c>
      <c r="HBE1" s="40" t="str">
        <f t="shared" si="85"/>
        <v>SFF</v>
      </c>
      <c r="HBF1" s="40" t="str">
        <f t="shared" si="85"/>
        <v>SFF</v>
      </c>
      <c r="HBG1" s="40" t="str">
        <f t="shared" si="85"/>
        <v>SFF</v>
      </c>
      <c r="HBH1" s="40" t="str">
        <f t="shared" si="85"/>
        <v>SFF</v>
      </c>
      <c r="HBI1" s="40" t="str">
        <f t="shared" si="85"/>
        <v>SFF</v>
      </c>
      <c r="HBJ1" s="40" t="str">
        <f t="shared" si="85"/>
        <v>SFF</v>
      </c>
      <c r="HBK1" s="40" t="str">
        <f t="shared" si="85"/>
        <v>SFF</v>
      </c>
      <c r="HBL1" s="40" t="str">
        <f t="shared" si="85"/>
        <v>SFF</v>
      </c>
      <c r="HBM1" s="40" t="str">
        <f t="shared" si="85"/>
        <v>SFF</v>
      </c>
      <c r="HBN1" s="40" t="str">
        <f t="shared" si="85"/>
        <v>SFF</v>
      </c>
      <c r="HBO1" s="40" t="str">
        <f t="shared" si="85"/>
        <v>SFF</v>
      </c>
      <c r="HBP1" s="40" t="str">
        <f t="shared" si="85"/>
        <v>SFF</v>
      </c>
      <c r="HBQ1" s="40" t="str">
        <f t="shared" si="85"/>
        <v>SFF</v>
      </c>
      <c r="HBR1" s="40" t="str">
        <f t="shared" si="85"/>
        <v>SFF</v>
      </c>
      <c r="HBS1" s="40" t="str">
        <f t="shared" si="85"/>
        <v>SFF</v>
      </c>
      <c r="HBT1" s="40" t="str">
        <f t="shared" si="85"/>
        <v>SFF</v>
      </c>
      <c r="HBU1" s="40" t="str">
        <f t="shared" si="85"/>
        <v>SFF</v>
      </c>
      <c r="HBV1" s="40" t="str">
        <f t="shared" si="85"/>
        <v>SFF</v>
      </c>
      <c r="HBW1" s="40" t="str">
        <f t="shared" si="85"/>
        <v>SFF</v>
      </c>
      <c r="HBX1" s="40" t="str">
        <f t="shared" si="85"/>
        <v>SFF</v>
      </c>
      <c r="HBY1" s="40" t="str">
        <f t="shared" si="85"/>
        <v>SFF</v>
      </c>
      <c r="HBZ1" s="40" t="str">
        <f t="shared" si="85"/>
        <v>SFF</v>
      </c>
      <c r="HCA1" s="40" t="str">
        <f t="shared" si="85"/>
        <v>SFF</v>
      </c>
      <c r="HCB1" s="40" t="str">
        <f t="shared" si="85"/>
        <v>SFF</v>
      </c>
      <c r="HCC1" s="40" t="str">
        <f t="shared" si="85"/>
        <v>SFF</v>
      </c>
      <c r="HCD1" s="40" t="str">
        <f t="shared" si="85"/>
        <v>SFF</v>
      </c>
      <c r="HCE1" s="40" t="str">
        <f t="shared" si="85"/>
        <v>SFF</v>
      </c>
      <c r="HCF1" s="40" t="str">
        <f t="shared" si="85"/>
        <v>SFF</v>
      </c>
      <c r="HCG1" s="40" t="str">
        <f t="shared" si="85"/>
        <v>SFF</v>
      </c>
      <c r="HCH1" s="40" t="str">
        <f t="shared" si="85"/>
        <v>SFF</v>
      </c>
      <c r="HCI1" s="40" t="str">
        <f t="shared" si="85"/>
        <v>SFF</v>
      </c>
      <c r="HCJ1" s="40" t="str">
        <f t="shared" si="85"/>
        <v>SFF</v>
      </c>
      <c r="HCK1" s="40" t="str">
        <f t="shared" si="85"/>
        <v>SFF</v>
      </c>
      <c r="HCL1" s="40" t="str">
        <f t="shared" si="85"/>
        <v>SFF</v>
      </c>
      <c r="HCM1" s="40" t="str">
        <f t="shared" si="85"/>
        <v>SFF</v>
      </c>
      <c r="HCN1" s="40" t="str">
        <f t="shared" si="85"/>
        <v>SFF</v>
      </c>
      <c r="HCO1" s="40" t="str">
        <f t="shared" si="85"/>
        <v>SFF</v>
      </c>
      <c r="HCP1" s="40" t="str">
        <f t="shared" si="85"/>
        <v>SFF</v>
      </c>
      <c r="HCQ1" s="40" t="str">
        <f t="shared" si="85"/>
        <v>SFF</v>
      </c>
      <c r="HCR1" s="40" t="str">
        <f t="shared" si="85"/>
        <v>SFF</v>
      </c>
      <c r="HCS1" s="40" t="str">
        <f t="shared" si="85"/>
        <v>SFF</v>
      </c>
      <c r="HCT1" s="40" t="str">
        <f t="shared" si="85"/>
        <v>SFF</v>
      </c>
      <c r="HCU1" s="40" t="str">
        <f t="shared" si="85"/>
        <v>SFF</v>
      </c>
      <c r="HCV1" s="40" t="str">
        <f t="shared" si="85"/>
        <v>SFF</v>
      </c>
      <c r="HCW1" s="40" t="str">
        <f t="shared" si="85"/>
        <v>SFF</v>
      </c>
      <c r="HCX1" s="40" t="str">
        <f t="shared" si="85"/>
        <v>SFF</v>
      </c>
      <c r="HCY1" s="40" t="str">
        <f t="shared" si="85"/>
        <v>SFF</v>
      </c>
      <c r="HCZ1" s="40" t="str">
        <f t="shared" si="85"/>
        <v>SFF</v>
      </c>
      <c r="HDA1" s="40" t="str">
        <f t="shared" si="85"/>
        <v>SFF</v>
      </c>
      <c r="HDB1" s="40" t="str">
        <f t="shared" ref="HDB1:HFM1" si="86">HDA1</f>
        <v>SFF</v>
      </c>
      <c r="HDC1" s="40" t="str">
        <f t="shared" si="86"/>
        <v>SFF</v>
      </c>
      <c r="HDD1" s="40" t="str">
        <f t="shared" si="86"/>
        <v>SFF</v>
      </c>
      <c r="HDE1" s="40" t="str">
        <f t="shared" si="86"/>
        <v>SFF</v>
      </c>
      <c r="HDF1" s="40" t="str">
        <f t="shared" si="86"/>
        <v>SFF</v>
      </c>
      <c r="HDG1" s="40" t="str">
        <f t="shared" si="86"/>
        <v>SFF</v>
      </c>
      <c r="HDH1" s="40" t="str">
        <f t="shared" si="86"/>
        <v>SFF</v>
      </c>
      <c r="HDI1" s="40" t="str">
        <f t="shared" si="86"/>
        <v>SFF</v>
      </c>
      <c r="HDJ1" s="40" t="str">
        <f t="shared" si="86"/>
        <v>SFF</v>
      </c>
      <c r="HDK1" s="40" t="str">
        <f t="shared" si="86"/>
        <v>SFF</v>
      </c>
      <c r="HDL1" s="40" t="str">
        <f t="shared" si="86"/>
        <v>SFF</v>
      </c>
      <c r="HDM1" s="40" t="str">
        <f t="shared" si="86"/>
        <v>SFF</v>
      </c>
      <c r="HDN1" s="40" t="str">
        <f t="shared" si="86"/>
        <v>SFF</v>
      </c>
      <c r="HDO1" s="40" t="str">
        <f t="shared" si="86"/>
        <v>SFF</v>
      </c>
      <c r="HDP1" s="40" t="str">
        <f t="shared" si="86"/>
        <v>SFF</v>
      </c>
      <c r="HDQ1" s="40" t="str">
        <f t="shared" si="86"/>
        <v>SFF</v>
      </c>
      <c r="HDR1" s="40" t="str">
        <f t="shared" si="86"/>
        <v>SFF</v>
      </c>
      <c r="HDS1" s="40" t="str">
        <f t="shared" si="86"/>
        <v>SFF</v>
      </c>
      <c r="HDT1" s="40" t="str">
        <f t="shared" si="86"/>
        <v>SFF</v>
      </c>
      <c r="HDU1" s="40" t="str">
        <f t="shared" si="86"/>
        <v>SFF</v>
      </c>
      <c r="HDV1" s="40" t="str">
        <f t="shared" si="86"/>
        <v>SFF</v>
      </c>
      <c r="HDW1" s="40" t="str">
        <f t="shared" si="86"/>
        <v>SFF</v>
      </c>
      <c r="HDX1" s="40" t="str">
        <f t="shared" si="86"/>
        <v>SFF</v>
      </c>
      <c r="HDY1" s="40" t="str">
        <f t="shared" si="86"/>
        <v>SFF</v>
      </c>
      <c r="HDZ1" s="40" t="str">
        <f t="shared" si="86"/>
        <v>SFF</v>
      </c>
      <c r="HEA1" s="40" t="str">
        <f t="shared" si="86"/>
        <v>SFF</v>
      </c>
      <c r="HEB1" s="40" t="str">
        <f t="shared" si="86"/>
        <v>SFF</v>
      </c>
      <c r="HEC1" s="40" t="str">
        <f t="shared" si="86"/>
        <v>SFF</v>
      </c>
      <c r="HED1" s="40" t="str">
        <f t="shared" si="86"/>
        <v>SFF</v>
      </c>
      <c r="HEE1" s="40" t="str">
        <f t="shared" si="86"/>
        <v>SFF</v>
      </c>
      <c r="HEF1" s="40" t="str">
        <f t="shared" si="86"/>
        <v>SFF</v>
      </c>
      <c r="HEG1" s="40" t="str">
        <f t="shared" si="86"/>
        <v>SFF</v>
      </c>
      <c r="HEH1" s="40" t="str">
        <f t="shared" si="86"/>
        <v>SFF</v>
      </c>
      <c r="HEI1" s="40" t="str">
        <f t="shared" si="86"/>
        <v>SFF</v>
      </c>
      <c r="HEJ1" s="40" t="str">
        <f t="shared" si="86"/>
        <v>SFF</v>
      </c>
      <c r="HEK1" s="40" t="str">
        <f t="shared" si="86"/>
        <v>SFF</v>
      </c>
      <c r="HEL1" s="40" t="str">
        <f t="shared" si="86"/>
        <v>SFF</v>
      </c>
      <c r="HEM1" s="40" t="str">
        <f t="shared" si="86"/>
        <v>SFF</v>
      </c>
      <c r="HEN1" s="40" t="str">
        <f t="shared" si="86"/>
        <v>SFF</v>
      </c>
      <c r="HEO1" s="40" t="str">
        <f t="shared" si="86"/>
        <v>SFF</v>
      </c>
      <c r="HEP1" s="40" t="str">
        <f t="shared" si="86"/>
        <v>SFF</v>
      </c>
      <c r="HEQ1" s="40" t="str">
        <f t="shared" si="86"/>
        <v>SFF</v>
      </c>
      <c r="HER1" s="40" t="str">
        <f t="shared" si="86"/>
        <v>SFF</v>
      </c>
      <c r="HES1" s="40" t="str">
        <f t="shared" si="86"/>
        <v>SFF</v>
      </c>
      <c r="HET1" s="40" t="str">
        <f t="shared" si="86"/>
        <v>SFF</v>
      </c>
      <c r="HEU1" s="40" t="str">
        <f t="shared" si="86"/>
        <v>SFF</v>
      </c>
      <c r="HEV1" s="40" t="str">
        <f t="shared" si="86"/>
        <v>SFF</v>
      </c>
      <c r="HEW1" s="40" t="str">
        <f t="shared" si="86"/>
        <v>SFF</v>
      </c>
      <c r="HEX1" s="40" t="str">
        <f t="shared" si="86"/>
        <v>SFF</v>
      </c>
      <c r="HEY1" s="40" t="str">
        <f t="shared" si="86"/>
        <v>SFF</v>
      </c>
      <c r="HEZ1" s="40" t="str">
        <f t="shared" si="86"/>
        <v>SFF</v>
      </c>
      <c r="HFA1" s="40" t="str">
        <f t="shared" si="86"/>
        <v>SFF</v>
      </c>
      <c r="HFB1" s="40" t="str">
        <f t="shared" si="86"/>
        <v>SFF</v>
      </c>
      <c r="HFC1" s="40" t="str">
        <f t="shared" si="86"/>
        <v>SFF</v>
      </c>
      <c r="HFD1" s="40" t="str">
        <f t="shared" si="86"/>
        <v>SFF</v>
      </c>
      <c r="HFE1" s="40" t="str">
        <f t="shared" si="86"/>
        <v>SFF</v>
      </c>
      <c r="HFF1" s="40" t="str">
        <f t="shared" si="86"/>
        <v>SFF</v>
      </c>
      <c r="HFG1" s="40" t="str">
        <f t="shared" si="86"/>
        <v>SFF</v>
      </c>
      <c r="HFH1" s="40" t="str">
        <f t="shared" si="86"/>
        <v>SFF</v>
      </c>
      <c r="HFI1" s="40" t="str">
        <f t="shared" si="86"/>
        <v>SFF</v>
      </c>
      <c r="HFJ1" s="40" t="str">
        <f t="shared" si="86"/>
        <v>SFF</v>
      </c>
      <c r="HFK1" s="40" t="str">
        <f t="shared" si="86"/>
        <v>SFF</v>
      </c>
      <c r="HFL1" s="40" t="str">
        <f t="shared" si="86"/>
        <v>SFF</v>
      </c>
      <c r="HFM1" s="40" t="str">
        <f t="shared" si="86"/>
        <v>SFF</v>
      </c>
      <c r="HFN1" s="40" t="str">
        <f t="shared" ref="HFN1:HHY1" si="87">HFM1</f>
        <v>SFF</v>
      </c>
      <c r="HFO1" s="40" t="str">
        <f t="shared" si="87"/>
        <v>SFF</v>
      </c>
      <c r="HFP1" s="40" t="str">
        <f t="shared" si="87"/>
        <v>SFF</v>
      </c>
      <c r="HFQ1" s="40" t="str">
        <f t="shared" si="87"/>
        <v>SFF</v>
      </c>
      <c r="HFR1" s="40" t="str">
        <f t="shared" si="87"/>
        <v>SFF</v>
      </c>
      <c r="HFS1" s="40" t="str">
        <f t="shared" si="87"/>
        <v>SFF</v>
      </c>
      <c r="HFT1" s="40" t="str">
        <f t="shared" si="87"/>
        <v>SFF</v>
      </c>
      <c r="HFU1" s="40" t="str">
        <f t="shared" si="87"/>
        <v>SFF</v>
      </c>
      <c r="HFV1" s="40" t="str">
        <f t="shared" si="87"/>
        <v>SFF</v>
      </c>
      <c r="HFW1" s="40" t="str">
        <f t="shared" si="87"/>
        <v>SFF</v>
      </c>
      <c r="HFX1" s="40" t="str">
        <f t="shared" si="87"/>
        <v>SFF</v>
      </c>
      <c r="HFY1" s="40" t="str">
        <f t="shared" si="87"/>
        <v>SFF</v>
      </c>
      <c r="HFZ1" s="40" t="str">
        <f t="shared" si="87"/>
        <v>SFF</v>
      </c>
      <c r="HGA1" s="40" t="str">
        <f t="shared" si="87"/>
        <v>SFF</v>
      </c>
      <c r="HGB1" s="40" t="str">
        <f t="shared" si="87"/>
        <v>SFF</v>
      </c>
      <c r="HGC1" s="40" t="str">
        <f t="shared" si="87"/>
        <v>SFF</v>
      </c>
      <c r="HGD1" s="40" t="str">
        <f t="shared" si="87"/>
        <v>SFF</v>
      </c>
      <c r="HGE1" s="40" t="str">
        <f t="shared" si="87"/>
        <v>SFF</v>
      </c>
      <c r="HGF1" s="40" t="str">
        <f t="shared" si="87"/>
        <v>SFF</v>
      </c>
      <c r="HGG1" s="40" t="str">
        <f t="shared" si="87"/>
        <v>SFF</v>
      </c>
      <c r="HGH1" s="40" t="str">
        <f t="shared" si="87"/>
        <v>SFF</v>
      </c>
      <c r="HGI1" s="40" t="str">
        <f t="shared" si="87"/>
        <v>SFF</v>
      </c>
      <c r="HGJ1" s="40" t="str">
        <f t="shared" si="87"/>
        <v>SFF</v>
      </c>
      <c r="HGK1" s="40" t="str">
        <f t="shared" si="87"/>
        <v>SFF</v>
      </c>
      <c r="HGL1" s="40" t="str">
        <f t="shared" si="87"/>
        <v>SFF</v>
      </c>
      <c r="HGM1" s="40" t="str">
        <f t="shared" si="87"/>
        <v>SFF</v>
      </c>
      <c r="HGN1" s="40" t="str">
        <f t="shared" si="87"/>
        <v>SFF</v>
      </c>
      <c r="HGO1" s="40" t="str">
        <f t="shared" si="87"/>
        <v>SFF</v>
      </c>
      <c r="HGP1" s="40" t="str">
        <f t="shared" si="87"/>
        <v>SFF</v>
      </c>
      <c r="HGQ1" s="40" t="str">
        <f t="shared" si="87"/>
        <v>SFF</v>
      </c>
      <c r="HGR1" s="40" t="str">
        <f t="shared" si="87"/>
        <v>SFF</v>
      </c>
      <c r="HGS1" s="40" t="str">
        <f t="shared" si="87"/>
        <v>SFF</v>
      </c>
      <c r="HGT1" s="40" t="str">
        <f t="shared" si="87"/>
        <v>SFF</v>
      </c>
      <c r="HGU1" s="40" t="str">
        <f t="shared" si="87"/>
        <v>SFF</v>
      </c>
      <c r="HGV1" s="40" t="str">
        <f t="shared" si="87"/>
        <v>SFF</v>
      </c>
      <c r="HGW1" s="40" t="str">
        <f t="shared" si="87"/>
        <v>SFF</v>
      </c>
      <c r="HGX1" s="40" t="str">
        <f t="shared" si="87"/>
        <v>SFF</v>
      </c>
      <c r="HGY1" s="40" t="str">
        <f t="shared" si="87"/>
        <v>SFF</v>
      </c>
      <c r="HGZ1" s="40" t="str">
        <f t="shared" si="87"/>
        <v>SFF</v>
      </c>
      <c r="HHA1" s="40" t="str">
        <f t="shared" si="87"/>
        <v>SFF</v>
      </c>
      <c r="HHB1" s="40" t="str">
        <f t="shared" si="87"/>
        <v>SFF</v>
      </c>
      <c r="HHC1" s="40" t="str">
        <f t="shared" si="87"/>
        <v>SFF</v>
      </c>
      <c r="HHD1" s="40" t="str">
        <f t="shared" si="87"/>
        <v>SFF</v>
      </c>
      <c r="HHE1" s="40" t="str">
        <f t="shared" si="87"/>
        <v>SFF</v>
      </c>
      <c r="HHF1" s="40" t="str">
        <f t="shared" si="87"/>
        <v>SFF</v>
      </c>
      <c r="HHG1" s="40" t="str">
        <f t="shared" si="87"/>
        <v>SFF</v>
      </c>
      <c r="HHH1" s="40" t="str">
        <f t="shared" si="87"/>
        <v>SFF</v>
      </c>
      <c r="HHI1" s="40" t="str">
        <f t="shared" si="87"/>
        <v>SFF</v>
      </c>
      <c r="HHJ1" s="40" t="str">
        <f t="shared" si="87"/>
        <v>SFF</v>
      </c>
      <c r="HHK1" s="40" t="str">
        <f t="shared" si="87"/>
        <v>SFF</v>
      </c>
      <c r="HHL1" s="40" t="str">
        <f t="shared" si="87"/>
        <v>SFF</v>
      </c>
      <c r="HHM1" s="40" t="str">
        <f t="shared" si="87"/>
        <v>SFF</v>
      </c>
      <c r="HHN1" s="40" t="str">
        <f t="shared" si="87"/>
        <v>SFF</v>
      </c>
      <c r="HHO1" s="40" t="str">
        <f t="shared" si="87"/>
        <v>SFF</v>
      </c>
      <c r="HHP1" s="40" t="str">
        <f t="shared" si="87"/>
        <v>SFF</v>
      </c>
      <c r="HHQ1" s="40" t="str">
        <f t="shared" si="87"/>
        <v>SFF</v>
      </c>
      <c r="HHR1" s="40" t="str">
        <f t="shared" si="87"/>
        <v>SFF</v>
      </c>
      <c r="HHS1" s="40" t="str">
        <f t="shared" si="87"/>
        <v>SFF</v>
      </c>
      <c r="HHT1" s="40" t="str">
        <f t="shared" si="87"/>
        <v>SFF</v>
      </c>
      <c r="HHU1" s="40" t="str">
        <f t="shared" si="87"/>
        <v>SFF</v>
      </c>
      <c r="HHV1" s="40" t="str">
        <f t="shared" si="87"/>
        <v>SFF</v>
      </c>
      <c r="HHW1" s="40" t="str">
        <f t="shared" si="87"/>
        <v>SFF</v>
      </c>
      <c r="HHX1" s="40" t="str">
        <f t="shared" si="87"/>
        <v>SFF</v>
      </c>
      <c r="HHY1" s="40" t="str">
        <f t="shared" si="87"/>
        <v>SFF</v>
      </c>
      <c r="HHZ1" s="40" t="str">
        <f t="shared" ref="HHZ1:HKK1" si="88">HHY1</f>
        <v>SFF</v>
      </c>
      <c r="HIA1" s="40" t="str">
        <f t="shared" si="88"/>
        <v>SFF</v>
      </c>
      <c r="HIB1" s="40" t="str">
        <f t="shared" si="88"/>
        <v>SFF</v>
      </c>
      <c r="HIC1" s="40" t="str">
        <f t="shared" si="88"/>
        <v>SFF</v>
      </c>
      <c r="HID1" s="40" t="str">
        <f t="shared" si="88"/>
        <v>SFF</v>
      </c>
      <c r="HIE1" s="40" t="str">
        <f t="shared" si="88"/>
        <v>SFF</v>
      </c>
      <c r="HIF1" s="40" t="str">
        <f t="shared" si="88"/>
        <v>SFF</v>
      </c>
      <c r="HIG1" s="40" t="str">
        <f t="shared" si="88"/>
        <v>SFF</v>
      </c>
      <c r="HIH1" s="40" t="str">
        <f t="shared" si="88"/>
        <v>SFF</v>
      </c>
      <c r="HII1" s="40" t="str">
        <f t="shared" si="88"/>
        <v>SFF</v>
      </c>
      <c r="HIJ1" s="40" t="str">
        <f t="shared" si="88"/>
        <v>SFF</v>
      </c>
      <c r="HIK1" s="40" t="str">
        <f t="shared" si="88"/>
        <v>SFF</v>
      </c>
      <c r="HIL1" s="40" t="str">
        <f t="shared" si="88"/>
        <v>SFF</v>
      </c>
      <c r="HIM1" s="40" t="str">
        <f t="shared" si="88"/>
        <v>SFF</v>
      </c>
      <c r="HIN1" s="40" t="str">
        <f t="shared" si="88"/>
        <v>SFF</v>
      </c>
      <c r="HIO1" s="40" t="str">
        <f t="shared" si="88"/>
        <v>SFF</v>
      </c>
      <c r="HIP1" s="40" t="str">
        <f t="shared" si="88"/>
        <v>SFF</v>
      </c>
      <c r="HIQ1" s="40" t="str">
        <f t="shared" si="88"/>
        <v>SFF</v>
      </c>
      <c r="HIR1" s="40" t="str">
        <f t="shared" si="88"/>
        <v>SFF</v>
      </c>
      <c r="HIS1" s="40" t="str">
        <f t="shared" si="88"/>
        <v>SFF</v>
      </c>
      <c r="HIT1" s="40" t="str">
        <f t="shared" si="88"/>
        <v>SFF</v>
      </c>
      <c r="HIU1" s="40" t="str">
        <f t="shared" si="88"/>
        <v>SFF</v>
      </c>
      <c r="HIV1" s="40" t="str">
        <f t="shared" si="88"/>
        <v>SFF</v>
      </c>
      <c r="HIW1" s="40" t="str">
        <f t="shared" si="88"/>
        <v>SFF</v>
      </c>
      <c r="HIX1" s="40" t="str">
        <f t="shared" si="88"/>
        <v>SFF</v>
      </c>
      <c r="HIY1" s="40" t="str">
        <f t="shared" si="88"/>
        <v>SFF</v>
      </c>
      <c r="HIZ1" s="40" t="str">
        <f t="shared" si="88"/>
        <v>SFF</v>
      </c>
      <c r="HJA1" s="40" t="str">
        <f t="shared" si="88"/>
        <v>SFF</v>
      </c>
      <c r="HJB1" s="40" t="str">
        <f t="shared" si="88"/>
        <v>SFF</v>
      </c>
      <c r="HJC1" s="40" t="str">
        <f t="shared" si="88"/>
        <v>SFF</v>
      </c>
      <c r="HJD1" s="40" t="str">
        <f t="shared" si="88"/>
        <v>SFF</v>
      </c>
      <c r="HJE1" s="40" t="str">
        <f t="shared" si="88"/>
        <v>SFF</v>
      </c>
      <c r="HJF1" s="40" t="str">
        <f t="shared" si="88"/>
        <v>SFF</v>
      </c>
      <c r="HJG1" s="40" t="str">
        <f t="shared" si="88"/>
        <v>SFF</v>
      </c>
      <c r="HJH1" s="40" t="str">
        <f t="shared" si="88"/>
        <v>SFF</v>
      </c>
      <c r="HJI1" s="40" t="str">
        <f t="shared" si="88"/>
        <v>SFF</v>
      </c>
      <c r="HJJ1" s="40" t="str">
        <f t="shared" si="88"/>
        <v>SFF</v>
      </c>
      <c r="HJK1" s="40" t="str">
        <f t="shared" si="88"/>
        <v>SFF</v>
      </c>
      <c r="HJL1" s="40" t="str">
        <f t="shared" si="88"/>
        <v>SFF</v>
      </c>
      <c r="HJM1" s="40" t="str">
        <f t="shared" si="88"/>
        <v>SFF</v>
      </c>
      <c r="HJN1" s="40" t="str">
        <f t="shared" si="88"/>
        <v>SFF</v>
      </c>
      <c r="HJO1" s="40" t="str">
        <f t="shared" si="88"/>
        <v>SFF</v>
      </c>
      <c r="HJP1" s="40" t="str">
        <f t="shared" si="88"/>
        <v>SFF</v>
      </c>
      <c r="HJQ1" s="40" t="str">
        <f t="shared" si="88"/>
        <v>SFF</v>
      </c>
      <c r="HJR1" s="40" t="str">
        <f t="shared" si="88"/>
        <v>SFF</v>
      </c>
      <c r="HJS1" s="40" t="str">
        <f t="shared" si="88"/>
        <v>SFF</v>
      </c>
      <c r="HJT1" s="40" t="str">
        <f t="shared" si="88"/>
        <v>SFF</v>
      </c>
      <c r="HJU1" s="40" t="str">
        <f t="shared" si="88"/>
        <v>SFF</v>
      </c>
      <c r="HJV1" s="40" t="str">
        <f t="shared" si="88"/>
        <v>SFF</v>
      </c>
      <c r="HJW1" s="40" t="str">
        <f t="shared" si="88"/>
        <v>SFF</v>
      </c>
      <c r="HJX1" s="40" t="str">
        <f t="shared" si="88"/>
        <v>SFF</v>
      </c>
      <c r="HJY1" s="40" t="str">
        <f t="shared" si="88"/>
        <v>SFF</v>
      </c>
      <c r="HJZ1" s="40" t="str">
        <f t="shared" si="88"/>
        <v>SFF</v>
      </c>
      <c r="HKA1" s="40" t="str">
        <f t="shared" si="88"/>
        <v>SFF</v>
      </c>
      <c r="HKB1" s="40" t="str">
        <f t="shared" si="88"/>
        <v>SFF</v>
      </c>
      <c r="HKC1" s="40" t="str">
        <f t="shared" si="88"/>
        <v>SFF</v>
      </c>
      <c r="HKD1" s="40" t="str">
        <f t="shared" si="88"/>
        <v>SFF</v>
      </c>
      <c r="HKE1" s="40" t="str">
        <f t="shared" si="88"/>
        <v>SFF</v>
      </c>
      <c r="HKF1" s="40" t="str">
        <f t="shared" si="88"/>
        <v>SFF</v>
      </c>
      <c r="HKG1" s="40" t="str">
        <f t="shared" si="88"/>
        <v>SFF</v>
      </c>
      <c r="HKH1" s="40" t="str">
        <f t="shared" si="88"/>
        <v>SFF</v>
      </c>
      <c r="HKI1" s="40" t="str">
        <f t="shared" si="88"/>
        <v>SFF</v>
      </c>
      <c r="HKJ1" s="40" t="str">
        <f t="shared" si="88"/>
        <v>SFF</v>
      </c>
      <c r="HKK1" s="40" t="str">
        <f t="shared" si="88"/>
        <v>SFF</v>
      </c>
      <c r="HKL1" s="40" t="str">
        <f t="shared" ref="HKL1:HMW1" si="89">HKK1</f>
        <v>SFF</v>
      </c>
      <c r="HKM1" s="40" t="str">
        <f t="shared" si="89"/>
        <v>SFF</v>
      </c>
      <c r="HKN1" s="40" t="str">
        <f t="shared" si="89"/>
        <v>SFF</v>
      </c>
      <c r="HKO1" s="40" t="str">
        <f t="shared" si="89"/>
        <v>SFF</v>
      </c>
      <c r="HKP1" s="40" t="str">
        <f t="shared" si="89"/>
        <v>SFF</v>
      </c>
      <c r="HKQ1" s="40" t="str">
        <f t="shared" si="89"/>
        <v>SFF</v>
      </c>
      <c r="HKR1" s="40" t="str">
        <f t="shared" si="89"/>
        <v>SFF</v>
      </c>
      <c r="HKS1" s="40" t="str">
        <f t="shared" si="89"/>
        <v>SFF</v>
      </c>
      <c r="HKT1" s="40" t="str">
        <f t="shared" si="89"/>
        <v>SFF</v>
      </c>
      <c r="HKU1" s="40" t="str">
        <f t="shared" si="89"/>
        <v>SFF</v>
      </c>
      <c r="HKV1" s="40" t="str">
        <f t="shared" si="89"/>
        <v>SFF</v>
      </c>
      <c r="HKW1" s="40" t="str">
        <f t="shared" si="89"/>
        <v>SFF</v>
      </c>
      <c r="HKX1" s="40" t="str">
        <f t="shared" si="89"/>
        <v>SFF</v>
      </c>
      <c r="HKY1" s="40" t="str">
        <f t="shared" si="89"/>
        <v>SFF</v>
      </c>
      <c r="HKZ1" s="40" t="str">
        <f t="shared" si="89"/>
        <v>SFF</v>
      </c>
      <c r="HLA1" s="40" t="str">
        <f t="shared" si="89"/>
        <v>SFF</v>
      </c>
      <c r="HLB1" s="40" t="str">
        <f t="shared" si="89"/>
        <v>SFF</v>
      </c>
      <c r="HLC1" s="40" t="str">
        <f t="shared" si="89"/>
        <v>SFF</v>
      </c>
      <c r="HLD1" s="40" t="str">
        <f t="shared" si="89"/>
        <v>SFF</v>
      </c>
      <c r="HLE1" s="40" t="str">
        <f t="shared" si="89"/>
        <v>SFF</v>
      </c>
      <c r="HLF1" s="40" t="str">
        <f t="shared" si="89"/>
        <v>SFF</v>
      </c>
      <c r="HLG1" s="40" t="str">
        <f t="shared" si="89"/>
        <v>SFF</v>
      </c>
      <c r="HLH1" s="40" t="str">
        <f t="shared" si="89"/>
        <v>SFF</v>
      </c>
      <c r="HLI1" s="40" t="str">
        <f t="shared" si="89"/>
        <v>SFF</v>
      </c>
      <c r="HLJ1" s="40" t="str">
        <f t="shared" si="89"/>
        <v>SFF</v>
      </c>
      <c r="HLK1" s="40" t="str">
        <f t="shared" si="89"/>
        <v>SFF</v>
      </c>
      <c r="HLL1" s="40" t="str">
        <f t="shared" si="89"/>
        <v>SFF</v>
      </c>
      <c r="HLM1" s="40" t="str">
        <f t="shared" si="89"/>
        <v>SFF</v>
      </c>
      <c r="HLN1" s="40" t="str">
        <f t="shared" si="89"/>
        <v>SFF</v>
      </c>
      <c r="HLO1" s="40" t="str">
        <f t="shared" si="89"/>
        <v>SFF</v>
      </c>
      <c r="HLP1" s="40" t="str">
        <f t="shared" si="89"/>
        <v>SFF</v>
      </c>
      <c r="HLQ1" s="40" t="str">
        <f t="shared" si="89"/>
        <v>SFF</v>
      </c>
      <c r="HLR1" s="40" t="str">
        <f t="shared" si="89"/>
        <v>SFF</v>
      </c>
      <c r="HLS1" s="40" t="str">
        <f t="shared" si="89"/>
        <v>SFF</v>
      </c>
      <c r="HLT1" s="40" t="str">
        <f t="shared" si="89"/>
        <v>SFF</v>
      </c>
      <c r="HLU1" s="40" t="str">
        <f t="shared" si="89"/>
        <v>SFF</v>
      </c>
      <c r="HLV1" s="40" t="str">
        <f t="shared" si="89"/>
        <v>SFF</v>
      </c>
      <c r="HLW1" s="40" t="str">
        <f t="shared" si="89"/>
        <v>SFF</v>
      </c>
      <c r="HLX1" s="40" t="str">
        <f t="shared" si="89"/>
        <v>SFF</v>
      </c>
      <c r="HLY1" s="40" t="str">
        <f t="shared" si="89"/>
        <v>SFF</v>
      </c>
      <c r="HLZ1" s="40" t="str">
        <f t="shared" si="89"/>
        <v>SFF</v>
      </c>
      <c r="HMA1" s="40" t="str">
        <f t="shared" si="89"/>
        <v>SFF</v>
      </c>
      <c r="HMB1" s="40" t="str">
        <f t="shared" si="89"/>
        <v>SFF</v>
      </c>
      <c r="HMC1" s="40" t="str">
        <f t="shared" si="89"/>
        <v>SFF</v>
      </c>
      <c r="HMD1" s="40" t="str">
        <f t="shared" si="89"/>
        <v>SFF</v>
      </c>
      <c r="HME1" s="40" t="str">
        <f t="shared" si="89"/>
        <v>SFF</v>
      </c>
      <c r="HMF1" s="40" t="str">
        <f t="shared" si="89"/>
        <v>SFF</v>
      </c>
      <c r="HMG1" s="40" t="str">
        <f t="shared" si="89"/>
        <v>SFF</v>
      </c>
      <c r="HMH1" s="40" t="str">
        <f t="shared" si="89"/>
        <v>SFF</v>
      </c>
      <c r="HMI1" s="40" t="str">
        <f t="shared" si="89"/>
        <v>SFF</v>
      </c>
      <c r="HMJ1" s="40" t="str">
        <f t="shared" si="89"/>
        <v>SFF</v>
      </c>
      <c r="HMK1" s="40" t="str">
        <f t="shared" si="89"/>
        <v>SFF</v>
      </c>
      <c r="HML1" s="40" t="str">
        <f t="shared" si="89"/>
        <v>SFF</v>
      </c>
      <c r="HMM1" s="40" t="str">
        <f t="shared" si="89"/>
        <v>SFF</v>
      </c>
      <c r="HMN1" s="40" t="str">
        <f t="shared" si="89"/>
        <v>SFF</v>
      </c>
      <c r="HMO1" s="40" t="str">
        <f t="shared" si="89"/>
        <v>SFF</v>
      </c>
      <c r="HMP1" s="40" t="str">
        <f t="shared" si="89"/>
        <v>SFF</v>
      </c>
      <c r="HMQ1" s="40" t="str">
        <f t="shared" si="89"/>
        <v>SFF</v>
      </c>
      <c r="HMR1" s="40" t="str">
        <f t="shared" si="89"/>
        <v>SFF</v>
      </c>
      <c r="HMS1" s="40" t="str">
        <f t="shared" si="89"/>
        <v>SFF</v>
      </c>
      <c r="HMT1" s="40" t="str">
        <f t="shared" si="89"/>
        <v>SFF</v>
      </c>
      <c r="HMU1" s="40" t="str">
        <f t="shared" si="89"/>
        <v>SFF</v>
      </c>
      <c r="HMV1" s="40" t="str">
        <f t="shared" si="89"/>
        <v>SFF</v>
      </c>
      <c r="HMW1" s="40" t="str">
        <f t="shared" si="89"/>
        <v>SFF</v>
      </c>
      <c r="HMX1" s="40" t="str">
        <f t="shared" ref="HMX1:HPI1" si="90">HMW1</f>
        <v>SFF</v>
      </c>
      <c r="HMY1" s="40" t="str">
        <f t="shared" si="90"/>
        <v>SFF</v>
      </c>
      <c r="HMZ1" s="40" t="str">
        <f t="shared" si="90"/>
        <v>SFF</v>
      </c>
      <c r="HNA1" s="40" t="str">
        <f t="shared" si="90"/>
        <v>SFF</v>
      </c>
      <c r="HNB1" s="40" t="str">
        <f t="shared" si="90"/>
        <v>SFF</v>
      </c>
      <c r="HNC1" s="40" t="str">
        <f t="shared" si="90"/>
        <v>SFF</v>
      </c>
      <c r="HND1" s="40" t="str">
        <f t="shared" si="90"/>
        <v>SFF</v>
      </c>
      <c r="HNE1" s="40" t="str">
        <f t="shared" si="90"/>
        <v>SFF</v>
      </c>
      <c r="HNF1" s="40" t="str">
        <f t="shared" si="90"/>
        <v>SFF</v>
      </c>
      <c r="HNG1" s="40" t="str">
        <f t="shared" si="90"/>
        <v>SFF</v>
      </c>
      <c r="HNH1" s="40" t="str">
        <f t="shared" si="90"/>
        <v>SFF</v>
      </c>
      <c r="HNI1" s="40" t="str">
        <f t="shared" si="90"/>
        <v>SFF</v>
      </c>
      <c r="HNJ1" s="40" t="str">
        <f t="shared" si="90"/>
        <v>SFF</v>
      </c>
      <c r="HNK1" s="40" t="str">
        <f t="shared" si="90"/>
        <v>SFF</v>
      </c>
      <c r="HNL1" s="40" t="str">
        <f t="shared" si="90"/>
        <v>SFF</v>
      </c>
      <c r="HNM1" s="40" t="str">
        <f t="shared" si="90"/>
        <v>SFF</v>
      </c>
      <c r="HNN1" s="40" t="str">
        <f t="shared" si="90"/>
        <v>SFF</v>
      </c>
      <c r="HNO1" s="40" t="str">
        <f t="shared" si="90"/>
        <v>SFF</v>
      </c>
      <c r="HNP1" s="40" t="str">
        <f t="shared" si="90"/>
        <v>SFF</v>
      </c>
      <c r="HNQ1" s="40" t="str">
        <f t="shared" si="90"/>
        <v>SFF</v>
      </c>
      <c r="HNR1" s="40" t="str">
        <f t="shared" si="90"/>
        <v>SFF</v>
      </c>
      <c r="HNS1" s="40" t="str">
        <f t="shared" si="90"/>
        <v>SFF</v>
      </c>
      <c r="HNT1" s="40" t="str">
        <f t="shared" si="90"/>
        <v>SFF</v>
      </c>
      <c r="HNU1" s="40" t="str">
        <f t="shared" si="90"/>
        <v>SFF</v>
      </c>
      <c r="HNV1" s="40" t="str">
        <f t="shared" si="90"/>
        <v>SFF</v>
      </c>
      <c r="HNW1" s="40" t="str">
        <f t="shared" si="90"/>
        <v>SFF</v>
      </c>
      <c r="HNX1" s="40" t="str">
        <f t="shared" si="90"/>
        <v>SFF</v>
      </c>
      <c r="HNY1" s="40" t="str">
        <f t="shared" si="90"/>
        <v>SFF</v>
      </c>
      <c r="HNZ1" s="40" t="str">
        <f t="shared" si="90"/>
        <v>SFF</v>
      </c>
      <c r="HOA1" s="40" t="str">
        <f t="shared" si="90"/>
        <v>SFF</v>
      </c>
      <c r="HOB1" s="40" t="str">
        <f t="shared" si="90"/>
        <v>SFF</v>
      </c>
      <c r="HOC1" s="40" t="str">
        <f t="shared" si="90"/>
        <v>SFF</v>
      </c>
      <c r="HOD1" s="40" t="str">
        <f t="shared" si="90"/>
        <v>SFF</v>
      </c>
      <c r="HOE1" s="40" t="str">
        <f t="shared" si="90"/>
        <v>SFF</v>
      </c>
      <c r="HOF1" s="40" t="str">
        <f t="shared" si="90"/>
        <v>SFF</v>
      </c>
      <c r="HOG1" s="40" t="str">
        <f t="shared" si="90"/>
        <v>SFF</v>
      </c>
      <c r="HOH1" s="40" t="str">
        <f t="shared" si="90"/>
        <v>SFF</v>
      </c>
      <c r="HOI1" s="40" t="str">
        <f t="shared" si="90"/>
        <v>SFF</v>
      </c>
      <c r="HOJ1" s="40" t="str">
        <f t="shared" si="90"/>
        <v>SFF</v>
      </c>
      <c r="HOK1" s="40" t="str">
        <f t="shared" si="90"/>
        <v>SFF</v>
      </c>
      <c r="HOL1" s="40" t="str">
        <f t="shared" si="90"/>
        <v>SFF</v>
      </c>
      <c r="HOM1" s="40" t="str">
        <f t="shared" si="90"/>
        <v>SFF</v>
      </c>
      <c r="HON1" s="40" t="str">
        <f t="shared" si="90"/>
        <v>SFF</v>
      </c>
      <c r="HOO1" s="40" t="str">
        <f t="shared" si="90"/>
        <v>SFF</v>
      </c>
      <c r="HOP1" s="40" t="str">
        <f t="shared" si="90"/>
        <v>SFF</v>
      </c>
      <c r="HOQ1" s="40" t="str">
        <f t="shared" si="90"/>
        <v>SFF</v>
      </c>
      <c r="HOR1" s="40" t="str">
        <f t="shared" si="90"/>
        <v>SFF</v>
      </c>
      <c r="HOS1" s="40" t="str">
        <f t="shared" si="90"/>
        <v>SFF</v>
      </c>
      <c r="HOT1" s="40" t="str">
        <f t="shared" si="90"/>
        <v>SFF</v>
      </c>
      <c r="HOU1" s="40" t="str">
        <f t="shared" si="90"/>
        <v>SFF</v>
      </c>
      <c r="HOV1" s="40" t="str">
        <f t="shared" si="90"/>
        <v>SFF</v>
      </c>
      <c r="HOW1" s="40" t="str">
        <f t="shared" si="90"/>
        <v>SFF</v>
      </c>
      <c r="HOX1" s="40" t="str">
        <f t="shared" si="90"/>
        <v>SFF</v>
      </c>
      <c r="HOY1" s="40" t="str">
        <f t="shared" si="90"/>
        <v>SFF</v>
      </c>
      <c r="HOZ1" s="40" t="str">
        <f t="shared" si="90"/>
        <v>SFF</v>
      </c>
      <c r="HPA1" s="40" t="str">
        <f t="shared" si="90"/>
        <v>SFF</v>
      </c>
      <c r="HPB1" s="40" t="str">
        <f t="shared" si="90"/>
        <v>SFF</v>
      </c>
      <c r="HPC1" s="40" t="str">
        <f t="shared" si="90"/>
        <v>SFF</v>
      </c>
      <c r="HPD1" s="40" t="str">
        <f t="shared" si="90"/>
        <v>SFF</v>
      </c>
      <c r="HPE1" s="40" t="str">
        <f t="shared" si="90"/>
        <v>SFF</v>
      </c>
      <c r="HPF1" s="40" t="str">
        <f t="shared" si="90"/>
        <v>SFF</v>
      </c>
      <c r="HPG1" s="40" t="str">
        <f t="shared" si="90"/>
        <v>SFF</v>
      </c>
      <c r="HPH1" s="40" t="str">
        <f t="shared" si="90"/>
        <v>SFF</v>
      </c>
      <c r="HPI1" s="40" t="str">
        <f t="shared" si="90"/>
        <v>SFF</v>
      </c>
      <c r="HPJ1" s="40" t="str">
        <f t="shared" ref="HPJ1:HRU1" si="91">HPI1</f>
        <v>SFF</v>
      </c>
      <c r="HPK1" s="40" t="str">
        <f t="shared" si="91"/>
        <v>SFF</v>
      </c>
      <c r="HPL1" s="40" t="str">
        <f t="shared" si="91"/>
        <v>SFF</v>
      </c>
      <c r="HPM1" s="40" t="str">
        <f t="shared" si="91"/>
        <v>SFF</v>
      </c>
      <c r="HPN1" s="40" t="str">
        <f t="shared" si="91"/>
        <v>SFF</v>
      </c>
      <c r="HPO1" s="40" t="str">
        <f t="shared" si="91"/>
        <v>SFF</v>
      </c>
      <c r="HPP1" s="40" t="str">
        <f t="shared" si="91"/>
        <v>SFF</v>
      </c>
      <c r="HPQ1" s="40" t="str">
        <f t="shared" si="91"/>
        <v>SFF</v>
      </c>
      <c r="HPR1" s="40" t="str">
        <f t="shared" si="91"/>
        <v>SFF</v>
      </c>
      <c r="HPS1" s="40" t="str">
        <f t="shared" si="91"/>
        <v>SFF</v>
      </c>
      <c r="HPT1" s="40" t="str">
        <f t="shared" si="91"/>
        <v>SFF</v>
      </c>
      <c r="HPU1" s="40" t="str">
        <f t="shared" si="91"/>
        <v>SFF</v>
      </c>
      <c r="HPV1" s="40" t="str">
        <f t="shared" si="91"/>
        <v>SFF</v>
      </c>
      <c r="HPW1" s="40" t="str">
        <f t="shared" si="91"/>
        <v>SFF</v>
      </c>
      <c r="HPX1" s="40" t="str">
        <f t="shared" si="91"/>
        <v>SFF</v>
      </c>
      <c r="HPY1" s="40" t="str">
        <f t="shared" si="91"/>
        <v>SFF</v>
      </c>
      <c r="HPZ1" s="40" t="str">
        <f t="shared" si="91"/>
        <v>SFF</v>
      </c>
      <c r="HQA1" s="40" t="str">
        <f t="shared" si="91"/>
        <v>SFF</v>
      </c>
      <c r="HQB1" s="40" t="str">
        <f t="shared" si="91"/>
        <v>SFF</v>
      </c>
      <c r="HQC1" s="40" t="str">
        <f t="shared" si="91"/>
        <v>SFF</v>
      </c>
      <c r="HQD1" s="40" t="str">
        <f t="shared" si="91"/>
        <v>SFF</v>
      </c>
      <c r="HQE1" s="40" t="str">
        <f t="shared" si="91"/>
        <v>SFF</v>
      </c>
      <c r="HQF1" s="40" t="str">
        <f t="shared" si="91"/>
        <v>SFF</v>
      </c>
      <c r="HQG1" s="40" t="str">
        <f t="shared" si="91"/>
        <v>SFF</v>
      </c>
      <c r="HQH1" s="40" t="str">
        <f t="shared" si="91"/>
        <v>SFF</v>
      </c>
      <c r="HQI1" s="40" t="str">
        <f t="shared" si="91"/>
        <v>SFF</v>
      </c>
      <c r="HQJ1" s="40" t="str">
        <f t="shared" si="91"/>
        <v>SFF</v>
      </c>
      <c r="HQK1" s="40" t="str">
        <f t="shared" si="91"/>
        <v>SFF</v>
      </c>
      <c r="HQL1" s="40" t="str">
        <f t="shared" si="91"/>
        <v>SFF</v>
      </c>
      <c r="HQM1" s="40" t="str">
        <f t="shared" si="91"/>
        <v>SFF</v>
      </c>
      <c r="HQN1" s="40" t="str">
        <f t="shared" si="91"/>
        <v>SFF</v>
      </c>
      <c r="HQO1" s="40" t="str">
        <f t="shared" si="91"/>
        <v>SFF</v>
      </c>
      <c r="HQP1" s="40" t="str">
        <f t="shared" si="91"/>
        <v>SFF</v>
      </c>
      <c r="HQQ1" s="40" t="str">
        <f t="shared" si="91"/>
        <v>SFF</v>
      </c>
      <c r="HQR1" s="40" t="str">
        <f t="shared" si="91"/>
        <v>SFF</v>
      </c>
      <c r="HQS1" s="40" t="str">
        <f t="shared" si="91"/>
        <v>SFF</v>
      </c>
      <c r="HQT1" s="40" t="str">
        <f t="shared" si="91"/>
        <v>SFF</v>
      </c>
      <c r="HQU1" s="40" t="str">
        <f t="shared" si="91"/>
        <v>SFF</v>
      </c>
      <c r="HQV1" s="40" t="str">
        <f t="shared" si="91"/>
        <v>SFF</v>
      </c>
      <c r="HQW1" s="40" t="str">
        <f t="shared" si="91"/>
        <v>SFF</v>
      </c>
      <c r="HQX1" s="40" t="str">
        <f t="shared" si="91"/>
        <v>SFF</v>
      </c>
      <c r="HQY1" s="40" t="str">
        <f t="shared" si="91"/>
        <v>SFF</v>
      </c>
      <c r="HQZ1" s="40" t="str">
        <f t="shared" si="91"/>
        <v>SFF</v>
      </c>
      <c r="HRA1" s="40" t="str">
        <f t="shared" si="91"/>
        <v>SFF</v>
      </c>
      <c r="HRB1" s="40" t="str">
        <f t="shared" si="91"/>
        <v>SFF</v>
      </c>
      <c r="HRC1" s="40" t="str">
        <f t="shared" si="91"/>
        <v>SFF</v>
      </c>
      <c r="HRD1" s="40" t="str">
        <f t="shared" si="91"/>
        <v>SFF</v>
      </c>
      <c r="HRE1" s="40" t="str">
        <f t="shared" si="91"/>
        <v>SFF</v>
      </c>
      <c r="HRF1" s="40" t="str">
        <f t="shared" si="91"/>
        <v>SFF</v>
      </c>
      <c r="HRG1" s="40" t="str">
        <f t="shared" si="91"/>
        <v>SFF</v>
      </c>
      <c r="HRH1" s="40" t="str">
        <f t="shared" si="91"/>
        <v>SFF</v>
      </c>
      <c r="HRI1" s="40" t="str">
        <f t="shared" si="91"/>
        <v>SFF</v>
      </c>
      <c r="HRJ1" s="40" t="str">
        <f t="shared" si="91"/>
        <v>SFF</v>
      </c>
      <c r="HRK1" s="40" t="str">
        <f t="shared" si="91"/>
        <v>SFF</v>
      </c>
      <c r="HRL1" s="40" t="str">
        <f t="shared" si="91"/>
        <v>SFF</v>
      </c>
      <c r="HRM1" s="40" t="str">
        <f t="shared" si="91"/>
        <v>SFF</v>
      </c>
      <c r="HRN1" s="40" t="str">
        <f t="shared" si="91"/>
        <v>SFF</v>
      </c>
      <c r="HRO1" s="40" t="str">
        <f t="shared" si="91"/>
        <v>SFF</v>
      </c>
      <c r="HRP1" s="40" t="str">
        <f t="shared" si="91"/>
        <v>SFF</v>
      </c>
      <c r="HRQ1" s="40" t="str">
        <f t="shared" si="91"/>
        <v>SFF</v>
      </c>
      <c r="HRR1" s="40" t="str">
        <f t="shared" si="91"/>
        <v>SFF</v>
      </c>
      <c r="HRS1" s="40" t="str">
        <f t="shared" si="91"/>
        <v>SFF</v>
      </c>
      <c r="HRT1" s="40" t="str">
        <f t="shared" si="91"/>
        <v>SFF</v>
      </c>
      <c r="HRU1" s="40" t="str">
        <f t="shared" si="91"/>
        <v>SFF</v>
      </c>
      <c r="HRV1" s="40" t="str">
        <f t="shared" ref="HRV1:HUG1" si="92">HRU1</f>
        <v>SFF</v>
      </c>
      <c r="HRW1" s="40" t="str">
        <f t="shared" si="92"/>
        <v>SFF</v>
      </c>
      <c r="HRX1" s="40" t="str">
        <f t="shared" si="92"/>
        <v>SFF</v>
      </c>
      <c r="HRY1" s="40" t="str">
        <f t="shared" si="92"/>
        <v>SFF</v>
      </c>
      <c r="HRZ1" s="40" t="str">
        <f t="shared" si="92"/>
        <v>SFF</v>
      </c>
      <c r="HSA1" s="40" t="str">
        <f t="shared" si="92"/>
        <v>SFF</v>
      </c>
      <c r="HSB1" s="40" t="str">
        <f t="shared" si="92"/>
        <v>SFF</v>
      </c>
      <c r="HSC1" s="40" t="str">
        <f t="shared" si="92"/>
        <v>SFF</v>
      </c>
      <c r="HSD1" s="40" t="str">
        <f t="shared" si="92"/>
        <v>SFF</v>
      </c>
      <c r="HSE1" s="40" t="str">
        <f t="shared" si="92"/>
        <v>SFF</v>
      </c>
      <c r="HSF1" s="40" t="str">
        <f t="shared" si="92"/>
        <v>SFF</v>
      </c>
      <c r="HSG1" s="40" t="str">
        <f t="shared" si="92"/>
        <v>SFF</v>
      </c>
      <c r="HSH1" s="40" t="str">
        <f t="shared" si="92"/>
        <v>SFF</v>
      </c>
      <c r="HSI1" s="40" t="str">
        <f t="shared" si="92"/>
        <v>SFF</v>
      </c>
      <c r="HSJ1" s="40" t="str">
        <f t="shared" si="92"/>
        <v>SFF</v>
      </c>
      <c r="HSK1" s="40" t="str">
        <f t="shared" si="92"/>
        <v>SFF</v>
      </c>
      <c r="HSL1" s="40" t="str">
        <f t="shared" si="92"/>
        <v>SFF</v>
      </c>
      <c r="HSM1" s="40" t="str">
        <f t="shared" si="92"/>
        <v>SFF</v>
      </c>
      <c r="HSN1" s="40" t="str">
        <f t="shared" si="92"/>
        <v>SFF</v>
      </c>
      <c r="HSO1" s="40" t="str">
        <f t="shared" si="92"/>
        <v>SFF</v>
      </c>
      <c r="HSP1" s="40" t="str">
        <f t="shared" si="92"/>
        <v>SFF</v>
      </c>
      <c r="HSQ1" s="40" t="str">
        <f t="shared" si="92"/>
        <v>SFF</v>
      </c>
      <c r="HSR1" s="40" t="str">
        <f t="shared" si="92"/>
        <v>SFF</v>
      </c>
      <c r="HSS1" s="40" t="str">
        <f t="shared" si="92"/>
        <v>SFF</v>
      </c>
      <c r="HST1" s="40" t="str">
        <f t="shared" si="92"/>
        <v>SFF</v>
      </c>
      <c r="HSU1" s="40" t="str">
        <f t="shared" si="92"/>
        <v>SFF</v>
      </c>
      <c r="HSV1" s="40" t="str">
        <f t="shared" si="92"/>
        <v>SFF</v>
      </c>
      <c r="HSW1" s="40" t="str">
        <f t="shared" si="92"/>
        <v>SFF</v>
      </c>
      <c r="HSX1" s="40" t="str">
        <f t="shared" si="92"/>
        <v>SFF</v>
      </c>
      <c r="HSY1" s="40" t="str">
        <f t="shared" si="92"/>
        <v>SFF</v>
      </c>
      <c r="HSZ1" s="40" t="str">
        <f t="shared" si="92"/>
        <v>SFF</v>
      </c>
      <c r="HTA1" s="40" t="str">
        <f t="shared" si="92"/>
        <v>SFF</v>
      </c>
      <c r="HTB1" s="40" t="str">
        <f t="shared" si="92"/>
        <v>SFF</v>
      </c>
      <c r="HTC1" s="40" t="str">
        <f t="shared" si="92"/>
        <v>SFF</v>
      </c>
      <c r="HTD1" s="40" t="str">
        <f t="shared" si="92"/>
        <v>SFF</v>
      </c>
      <c r="HTE1" s="40" t="str">
        <f t="shared" si="92"/>
        <v>SFF</v>
      </c>
      <c r="HTF1" s="40" t="str">
        <f t="shared" si="92"/>
        <v>SFF</v>
      </c>
      <c r="HTG1" s="40" t="str">
        <f t="shared" si="92"/>
        <v>SFF</v>
      </c>
      <c r="HTH1" s="40" t="str">
        <f t="shared" si="92"/>
        <v>SFF</v>
      </c>
      <c r="HTI1" s="40" t="str">
        <f t="shared" si="92"/>
        <v>SFF</v>
      </c>
      <c r="HTJ1" s="40" t="str">
        <f t="shared" si="92"/>
        <v>SFF</v>
      </c>
      <c r="HTK1" s="40" t="str">
        <f t="shared" si="92"/>
        <v>SFF</v>
      </c>
      <c r="HTL1" s="40" t="str">
        <f t="shared" si="92"/>
        <v>SFF</v>
      </c>
      <c r="HTM1" s="40" t="str">
        <f t="shared" si="92"/>
        <v>SFF</v>
      </c>
      <c r="HTN1" s="40" t="str">
        <f t="shared" si="92"/>
        <v>SFF</v>
      </c>
      <c r="HTO1" s="40" t="str">
        <f t="shared" si="92"/>
        <v>SFF</v>
      </c>
      <c r="HTP1" s="40" t="str">
        <f t="shared" si="92"/>
        <v>SFF</v>
      </c>
      <c r="HTQ1" s="40" t="str">
        <f t="shared" si="92"/>
        <v>SFF</v>
      </c>
      <c r="HTR1" s="40" t="str">
        <f t="shared" si="92"/>
        <v>SFF</v>
      </c>
      <c r="HTS1" s="40" t="str">
        <f t="shared" si="92"/>
        <v>SFF</v>
      </c>
      <c r="HTT1" s="40" t="str">
        <f t="shared" si="92"/>
        <v>SFF</v>
      </c>
      <c r="HTU1" s="40" t="str">
        <f t="shared" si="92"/>
        <v>SFF</v>
      </c>
      <c r="HTV1" s="40" t="str">
        <f t="shared" si="92"/>
        <v>SFF</v>
      </c>
      <c r="HTW1" s="40" t="str">
        <f t="shared" si="92"/>
        <v>SFF</v>
      </c>
      <c r="HTX1" s="40" t="str">
        <f t="shared" si="92"/>
        <v>SFF</v>
      </c>
      <c r="HTY1" s="40" t="str">
        <f t="shared" si="92"/>
        <v>SFF</v>
      </c>
      <c r="HTZ1" s="40" t="str">
        <f t="shared" si="92"/>
        <v>SFF</v>
      </c>
      <c r="HUA1" s="40" t="str">
        <f t="shared" si="92"/>
        <v>SFF</v>
      </c>
      <c r="HUB1" s="40" t="str">
        <f t="shared" si="92"/>
        <v>SFF</v>
      </c>
      <c r="HUC1" s="40" t="str">
        <f t="shared" si="92"/>
        <v>SFF</v>
      </c>
      <c r="HUD1" s="40" t="str">
        <f t="shared" si="92"/>
        <v>SFF</v>
      </c>
      <c r="HUE1" s="40" t="str">
        <f t="shared" si="92"/>
        <v>SFF</v>
      </c>
      <c r="HUF1" s="40" t="str">
        <f t="shared" si="92"/>
        <v>SFF</v>
      </c>
      <c r="HUG1" s="40" t="str">
        <f t="shared" si="92"/>
        <v>SFF</v>
      </c>
      <c r="HUH1" s="40" t="str">
        <f t="shared" ref="HUH1:HWS1" si="93">HUG1</f>
        <v>SFF</v>
      </c>
      <c r="HUI1" s="40" t="str">
        <f t="shared" si="93"/>
        <v>SFF</v>
      </c>
      <c r="HUJ1" s="40" t="str">
        <f t="shared" si="93"/>
        <v>SFF</v>
      </c>
      <c r="HUK1" s="40" t="str">
        <f t="shared" si="93"/>
        <v>SFF</v>
      </c>
      <c r="HUL1" s="40" t="str">
        <f t="shared" si="93"/>
        <v>SFF</v>
      </c>
      <c r="HUM1" s="40" t="str">
        <f t="shared" si="93"/>
        <v>SFF</v>
      </c>
      <c r="HUN1" s="40" t="str">
        <f t="shared" si="93"/>
        <v>SFF</v>
      </c>
      <c r="HUO1" s="40" t="str">
        <f t="shared" si="93"/>
        <v>SFF</v>
      </c>
      <c r="HUP1" s="40" t="str">
        <f t="shared" si="93"/>
        <v>SFF</v>
      </c>
      <c r="HUQ1" s="40" t="str">
        <f t="shared" si="93"/>
        <v>SFF</v>
      </c>
      <c r="HUR1" s="40" t="str">
        <f t="shared" si="93"/>
        <v>SFF</v>
      </c>
      <c r="HUS1" s="40" t="str">
        <f t="shared" si="93"/>
        <v>SFF</v>
      </c>
      <c r="HUT1" s="40" t="str">
        <f t="shared" si="93"/>
        <v>SFF</v>
      </c>
      <c r="HUU1" s="40" t="str">
        <f t="shared" si="93"/>
        <v>SFF</v>
      </c>
      <c r="HUV1" s="40" t="str">
        <f t="shared" si="93"/>
        <v>SFF</v>
      </c>
      <c r="HUW1" s="40" t="str">
        <f t="shared" si="93"/>
        <v>SFF</v>
      </c>
      <c r="HUX1" s="40" t="str">
        <f t="shared" si="93"/>
        <v>SFF</v>
      </c>
      <c r="HUY1" s="40" t="str">
        <f t="shared" si="93"/>
        <v>SFF</v>
      </c>
      <c r="HUZ1" s="40" t="str">
        <f t="shared" si="93"/>
        <v>SFF</v>
      </c>
      <c r="HVA1" s="40" t="str">
        <f t="shared" si="93"/>
        <v>SFF</v>
      </c>
      <c r="HVB1" s="40" t="str">
        <f t="shared" si="93"/>
        <v>SFF</v>
      </c>
      <c r="HVC1" s="40" t="str">
        <f t="shared" si="93"/>
        <v>SFF</v>
      </c>
      <c r="HVD1" s="40" t="str">
        <f t="shared" si="93"/>
        <v>SFF</v>
      </c>
      <c r="HVE1" s="40" t="str">
        <f t="shared" si="93"/>
        <v>SFF</v>
      </c>
      <c r="HVF1" s="40" t="str">
        <f t="shared" si="93"/>
        <v>SFF</v>
      </c>
      <c r="HVG1" s="40" t="str">
        <f t="shared" si="93"/>
        <v>SFF</v>
      </c>
      <c r="HVH1" s="40" t="str">
        <f t="shared" si="93"/>
        <v>SFF</v>
      </c>
      <c r="HVI1" s="40" t="str">
        <f t="shared" si="93"/>
        <v>SFF</v>
      </c>
      <c r="HVJ1" s="40" t="str">
        <f t="shared" si="93"/>
        <v>SFF</v>
      </c>
      <c r="HVK1" s="40" t="str">
        <f t="shared" si="93"/>
        <v>SFF</v>
      </c>
      <c r="HVL1" s="40" t="str">
        <f t="shared" si="93"/>
        <v>SFF</v>
      </c>
      <c r="HVM1" s="40" t="str">
        <f t="shared" si="93"/>
        <v>SFF</v>
      </c>
      <c r="HVN1" s="40" t="str">
        <f t="shared" si="93"/>
        <v>SFF</v>
      </c>
      <c r="HVO1" s="40" t="str">
        <f t="shared" si="93"/>
        <v>SFF</v>
      </c>
      <c r="HVP1" s="40" t="str">
        <f t="shared" si="93"/>
        <v>SFF</v>
      </c>
      <c r="HVQ1" s="40" t="str">
        <f t="shared" si="93"/>
        <v>SFF</v>
      </c>
      <c r="HVR1" s="40" t="str">
        <f t="shared" si="93"/>
        <v>SFF</v>
      </c>
      <c r="HVS1" s="40" t="str">
        <f t="shared" si="93"/>
        <v>SFF</v>
      </c>
      <c r="HVT1" s="40" t="str">
        <f t="shared" si="93"/>
        <v>SFF</v>
      </c>
      <c r="HVU1" s="40" t="str">
        <f t="shared" si="93"/>
        <v>SFF</v>
      </c>
      <c r="HVV1" s="40" t="str">
        <f t="shared" si="93"/>
        <v>SFF</v>
      </c>
      <c r="HVW1" s="40" t="str">
        <f t="shared" si="93"/>
        <v>SFF</v>
      </c>
      <c r="HVX1" s="40" t="str">
        <f t="shared" si="93"/>
        <v>SFF</v>
      </c>
      <c r="HVY1" s="40" t="str">
        <f t="shared" si="93"/>
        <v>SFF</v>
      </c>
      <c r="HVZ1" s="40" t="str">
        <f t="shared" si="93"/>
        <v>SFF</v>
      </c>
      <c r="HWA1" s="40" t="str">
        <f t="shared" si="93"/>
        <v>SFF</v>
      </c>
      <c r="HWB1" s="40" t="str">
        <f t="shared" si="93"/>
        <v>SFF</v>
      </c>
      <c r="HWC1" s="40" t="str">
        <f t="shared" si="93"/>
        <v>SFF</v>
      </c>
      <c r="HWD1" s="40" t="str">
        <f t="shared" si="93"/>
        <v>SFF</v>
      </c>
      <c r="HWE1" s="40" t="str">
        <f t="shared" si="93"/>
        <v>SFF</v>
      </c>
      <c r="HWF1" s="40" t="str">
        <f t="shared" si="93"/>
        <v>SFF</v>
      </c>
      <c r="HWG1" s="40" t="str">
        <f t="shared" si="93"/>
        <v>SFF</v>
      </c>
      <c r="HWH1" s="40" t="str">
        <f t="shared" si="93"/>
        <v>SFF</v>
      </c>
      <c r="HWI1" s="40" t="str">
        <f t="shared" si="93"/>
        <v>SFF</v>
      </c>
      <c r="HWJ1" s="40" t="str">
        <f t="shared" si="93"/>
        <v>SFF</v>
      </c>
      <c r="HWK1" s="40" t="str">
        <f t="shared" si="93"/>
        <v>SFF</v>
      </c>
      <c r="HWL1" s="40" t="str">
        <f t="shared" si="93"/>
        <v>SFF</v>
      </c>
      <c r="HWM1" s="40" t="str">
        <f t="shared" si="93"/>
        <v>SFF</v>
      </c>
      <c r="HWN1" s="40" t="str">
        <f t="shared" si="93"/>
        <v>SFF</v>
      </c>
      <c r="HWO1" s="40" t="str">
        <f t="shared" si="93"/>
        <v>SFF</v>
      </c>
      <c r="HWP1" s="40" t="str">
        <f t="shared" si="93"/>
        <v>SFF</v>
      </c>
      <c r="HWQ1" s="40" t="str">
        <f t="shared" si="93"/>
        <v>SFF</v>
      </c>
      <c r="HWR1" s="40" t="str">
        <f t="shared" si="93"/>
        <v>SFF</v>
      </c>
      <c r="HWS1" s="40" t="str">
        <f t="shared" si="93"/>
        <v>SFF</v>
      </c>
      <c r="HWT1" s="40" t="str">
        <f t="shared" ref="HWT1:HZE1" si="94">HWS1</f>
        <v>SFF</v>
      </c>
      <c r="HWU1" s="40" t="str">
        <f t="shared" si="94"/>
        <v>SFF</v>
      </c>
      <c r="HWV1" s="40" t="str">
        <f t="shared" si="94"/>
        <v>SFF</v>
      </c>
      <c r="HWW1" s="40" t="str">
        <f t="shared" si="94"/>
        <v>SFF</v>
      </c>
      <c r="HWX1" s="40" t="str">
        <f t="shared" si="94"/>
        <v>SFF</v>
      </c>
      <c r="HWY1" s="40" t="str">
        <f t="shared" si="94"/>
        <v>SFF</v>
      </c>
      <c r="HWZ1" s="40" t="str">
        <f t="shared" si="94"/>
        <v>SFF</v>
      </c>
      <c r="HXA1" s="40" t="str">
        <f t="shared" si="94"/>
        <v>SFF</v>
      </c>
      <c r="HXB1" s="40" t="str">
        <f t="shared" si="94"/>
        <v>SFF</v>
      </c>
      <c r="HXC1" s="40" t="str">
        <f t="shared" si="94"/>
        <v>SFF</v>
      </c>
      <c r="HXD1" s="40" t="str">
        <f t="shared" si="94"/>
        <v>SFF</v>
      </c>
      <c r="HXE1" s="40" t="str">
        <f t="shared" si="94"/>
        <v>SFF</v>
      </c>
      <c r="HXF1" s="40" t="str">
        <f t="shared" si="94"/>
        <v>SFF</v>
      </c>
      <c r="HXG1" s="40" t="str">
        <f t="shared" si="94"/>
        <v>SFF</v>
      </c>
      <c r="HXH1" s="40" t="str">
        <f t="shared" si="94"/>
        <v>SFF</v>
      </c>
      <c r="HXI1" s="40" t="str">
        <f t="shared" si="94"/>
        <v>SFF</v>
      </c>
      <c r="HXJ1" s="40" t="str">
        <f t="shared" si="94"/>
        <v>SFF</v>
      </c>
      <c r="HXK1" s="40" t="str">
        <f t="shared" si="94"/>
        <v>SFF</v>
      </c>
      <c r="HXL1" s="40" t="str">
        <f t="shared" si="94"/>
        <v>SFF</v>
      </c>
      <c r="HXM1" s="40" t="str">
        <f t="shared" si="94"/>
        <v>SFF</v>
      </c>
      <c r="HXN1" s="40" t="str">
        <f t="shared" si="94"/>
        <v>SFF</v>
      </c>
      <c r="HXO1" s="40" t="str">
        <f t="shared" si="94"/>
        <v>SFF</v>
      </c>
      <c r="HXP1" s="40" t="str">
        <f t="shared" si="94"/>
        <v>SFF</v>
      </c>
      <c r="HXQ1" s="40" t="str">
        <f t="shared" si="94"/>
        <v>SFF</v>
      </c>
      <c r="HXR1" s="40" t="str">
        <f t="shared" si="94"/>
        <v>SFF</v>
      </c>
      <c r="HXS1" s="40" t="str">
        <f t="shared" si="94"/>
        <v>SFF</v>
      </c>
      <c r="HXT1" s="40" t="str">
        <f t="shared" si="94"/>
        <v>SFF</v>
      </c>
      <c r="HXU1" s="40" t="str">
        <f t="shared" si="94"/>
        <v>SFF</v>
      </c>
      <c r="HXV1" s="40" t="str">
        <f t="shared" si="94"/>
        <v>SFF</v>
      </c>
      <c r="HXW1" s="40" t="str">
        <f t="shared" si="94"/>
        <v>SFF</v>
      </c>
      <c r="HXX1" s="40" t="str">
        <f t="shared" si="94"/>
        <v>SFF</v>
      </c>
      <c r="HXY1" s="40" t="str">
        <f t="shared" si="94"/>
        <v>SFF</v>
      </c>
      <c r="HXZ1" s="40" t="str">
        <f t="shared" si="94"/>
        <v>SFF</v>
      </c>
      <c r="HYA1" s="40" t="str">
        <f t="shared" si="94"/>
        <v>SFF</v>
      </c>
      <c r="HYB1" s="40" t="str">
        <f t="shared" si="94"/>
        <v>SFF</v>
      </c>
      <c r="HYC1" s="40" t="str">
        <f t="shared" si="94"/>
        <v>SFF</v>
      </c>
      <c r="HYD1" s="40" t="str">
        <f t="shared" si="94"/>
        <v>SFF</v>
      </c>
      <c r="HYE1" s="40" t="str">
        <f t="shared" si="94"/>
        <v>SFF</v>
      </c>
      <c r="HYF1" s="40" t="str">
        <f t="shared" si="94"/>
        <v>SFF</v>
      </c>
      <c r="HYG1" s="40" t="str">
        <f t="shared" si="94"/>
        <v>SFF</v>
      </c>
      <c r="HYH1" s="40" t="str">
        <f t="shared" si="94"/>
        <v>SFF</v>
      </c>
      <c r="HYI1" s="40" t="str">
        <f t="shared" si="94"/>
        <v>SFF</v>
      </c>
      <c r="HYJ1" s="40" t="str">
        <f t="shared" si="94"/>
        <v>SFF</v>
      </c>
      <c r="HYK1" s="40" t="str">
        <f t="shared" si="94"/>
        <v>SFF</v>
      </c>
      <c r="HYL1" s="40" t="str">
        <f t="shared" si="94"/>
        <v>SFF</v>
      </c>
      <c r="HYM1" s="40" t="str">
        <f t="shared" si="94"/>
        <v>SFF</v>
      </c>
      <c r="HYN1" s="40" t="str">
        <f t="shared" si="94"/>
        <v>SFF</v>
      </c>
      <c r="HYO1" s="40" t="str">
        <f t="shared" si="94"/>
        <v>SFF</v>
      </c>
      <c r="HYP1" s="40" t="str">
        <f t="shared" si="94"/>
        <v>SFF</v>
      </c>
      <c r="HYQ1" s="40" t="str">
        <f t="shared" si="94"/>
        <v>SFF</v>
      </c>
      <c r="HYR1" s="40" t="str">
        <f t="shared" si="94"/>
        <v>SFF</v>
      </c>
      <c r="HYS1" s="40" t="str">
        <f t="shared" si="94"/>
        <v>SFF</v>
      </c>
      <c r="HYT1" s="40" t="str">
        <f t="shared" si="94"/>
        <v>SFF</v>
      </c>
      <c r="HYU1" s="40" t="str">
        <f t="shared" si="94"/>
        <v>SFF</v>
      </c>
      <c r="HYV1" s="40" t="str">
        <f t="shared" si="94"/>
        <v>SFF</v>
      </c>
      <c r="HYW1" s="40" t="str">
        <f t="shared" si="94"/>
        <v>SFF</v>
      </c>
      <c r="HYX1" s="40" t="str">
        <f t="shared" si="94"/>
        <v>SFF</v>
      </c>
      <c r="HYY1" s="40" t="str">
        <f t="shared" si="94"/>
        <v>SFF</v>
      </c>
      <c r="HYZ1" s="40" t="str">
        <f t="shared" si="94"/>
        <v>SFF</v>
      </c>
      <c r="HZA1" s="40" t="str">
        <f t="shared" si="94"/>
        <v>SFF</v>
      </c>
      <c r="HZB1" s="40" t="str">
        <f t="shared" si="94"/>
        <v>SFF</v>
      </c>
      <c r="HZC1" s="40" t="str">
        <f t="shared" si="94"/>
        <v>SFF</v>
      </c>
      <c r="HZD1" s="40" t="str">
        <f t="shared" si="94"/>
        <v>SFF</v>
      </c>
      <c r="HZE1" s="40" t="str">
        <f t="shared" si="94"/>
        <v>SFF</v>
      </c>
      <c r="HZF1" s="40" t="str">
        <f t="shared" ref="HZF1:IBQ1" si="95">HZE1</f>
        <v>SFF</v>
      </c>
      <c r="HZG1" s="40" t="str">
        <f t="shared" si="95"/>
        <v>SFF</v>
      </c>
      <c r="HZH1" s="40" t="str">
        <f t="shared" si="95"/>
        <v>SFF</v>
      </c>
      <c r="HZI1" s="40" t="str">
        <f t="shared" si="95"/>
        <v>SFF</v>
      </c>
      <c r="HZJ1" s="40" t="str">
        <f t="shared" si="95"/>
        <v>SFF</v>
      </c>
      <c r="HZK1" s="40" t="str">
        <f t="shared" si="95"/>
        <v>SFF</v>
      </c>
      <c r="HZL1" s="40" t="str">
        <f t="shared" si="95"/>
        <v>SFF</v>
      </c>
      <c r="HZM1" s="40" t="str">
        <f t="shared" si="95"/>
        <v>SFF</v>
      </c>
      <c r="HZN1" s="40" t="str">
        <f t="shared" si="95"/>
        <v>SFF</v>
      </c>
      <c r="HZO1" s="40" t="str">
        <f t="shared" si="95"/>
        <v>SFF</v>
      </c>
      <c r="HZP1" s="40" t="str">
        <f t="shared" si="95"/>
        <v>SFF</v>
      </c>
      <c r="HZQ1" s="40" t="str">
        <f t="shared" si="95"/>
        <v>SFF</v>
      </c>
      <c r="HZR1" s="40" t="str">
        <f t="shared" si="95"/>
        <v>SFF</v>
      </c>
      <c r="HZS1" s="40" t="str">
        <f t="shared" si="95"/>
        <v>SFF</v>
      </c>
      <c r="HZT1" s="40" t="str">
        <f t="shared" si="95"/>
        <v>SFF</v>
      </c>
      <c r="HZU1" s="40" t="str">
        <f t="shared" si="95"/>
        <v>SFF</v>
      </c>
      <c r="HZV1" s="40" t="str">
        <f t="shared" si="95"/>
        <v>SFF</v>
      </c>
      <c r="HZW1" s="40" t="str">
        <f t="shared" si="95"/>
        <v>SFF</v>
      </c>
      <c r="HZX1" s="40" t="str">
        <f t="shared" si="95"/>
        <v>SFF</v>
      </c>
      <c r="HZY1" s="40" t="str">
        <f t="shared" si="95"/>
        <v>SFF</v>
      </c>
      <c r="HZZ1" s="40" t="str">
        <f t="shared" si="95"/>
        <v>SFF</v>
      </c>
      <c r="IAA1" s="40" t="str">
        <f t="shared" si="95"/>
        <v>SFF</v>
      </c>
      <c r="IAB1" s="40" t="str">
        <f t="shared" si="95"/>
        <v>SFF</v>
      </c>
      <c r="IAC1" s="40" t="str">
        <f t="shared" si="95"/>
        <v>SFF</v>
      </c>
      <c r="IAD1" s="40" t="str">
        <f t="shared" si="95"/>
        <v>SFF</v>
      </c>
      <c r="IAE1" s="40" t="str">
        <f t="shared" si="95"/>
        <v>SFF</v>
      </c>
      <c r="IAF1" s="40" t="str">
        <f t="shared" si="95"/>
        <v>SFF</v>
      </c>
      <c r="IAG1" s="40" t="str">
        <f t="shared" si="95"/>
        <v>SFF</v>
      </c>
      <c r="IAH1" s="40" t="str">
        <f t="shared" si="95"/>
        <v>SFF</v>
      </c>
      <c r="IAI1" s="40" t="str">
        <f t="shared" si="95"/>
        <v>SFF</v>
      </c>
      <c r="IAJ1" s="40" t="str">
        <f t="shared" si="95"/>
        <v>SFF</v>
      </c>
      <c r="IAK1" s="40" t="str">
        <f t="shared" si="95"/>
        <v>SFF</v>
      </c>
      <c r="IAL1" s="40" t="str">
        <f t="shared" si="95"/>
        <v>SFF</v>
      </c>
      <c r="IAM1" s="40" t="str">
        <f t="shared" si="95"/>
        <v>SFF</v>
      </c>
      <c r="IAN1" s="40" t="str">
        <f t="shared" si="95"/>
        <v>SFF</v>
      </c>
      <c r="IAO1" s="40" t="str">
        <f t="shared" si="95"/>
        <v>SFF</v>
      </c>
      <c r="IAP1" s="40" t="str">
        <f t="shared" si="95"/>
        <v>SFF</v>
      </c>
      <c r="IAQ1" s="40" t="str">
        <f t="shared" si="95"/>
        <v>SFF</v>
      </c>
      <c r="IAR1" s="40" t="str">
        <f t="shared" si="95"/>
        <v>SFF</v>
      </c>
      <c r="IAS1" s="40" t="str">
        <f t="shared" si="95"/>
        <v>SFF</v>
      </c>
      <c r="IAT1" s="40" t="str">
        <f t="shared" si="95"/>
        <v>SFF</v>
      </c>
      <c r="IAU1" s="40" t="str">
        <f t="shared" si="95"/>
        <v>SFF</v>
      </c>
      <c r="IAV1" s="40" t="str">
        <f t="shared" si="95"/>
        <v>SFF</v>
      </c>
      <c r="IAW1" s="40" t="str">
        <f t="shared" si="95"/>
        <v>SFF</v>
      </c>
      <c r="IAX1" s="40" t="str">
        <f t="shared" si="95"/>
        <v>SFF</v>
      </c>
      <c r="IAY1" s="40" t="str">
        <f t="shared" si="95"/>
        <v>SFF</v>
      </c>
      <c r="IAZ1" s="40" t="str">
        <f t="shared" si="95"/>
        <v>SFF</v>
      </c>
      <c r="IBA1" s="40" t="str">
        <f t="shared" si="95"/>
        <v>SFF</v>
      </c>
      <c r="IBB1" s="40" t="str">
        <f t="shared" si="95"/>
        <v>SFF</v>
      </c>
      <c r="IBC1" s="40" t="str">
        <f t="shared" si="95"/>
        <v>SFF</v>
      </c>
      <c r="IBD1" s="40" t="str">
        <f t="shared" si="95"/>
        <v>SFF</v>
      </c>
      <c r="IBE1" s="40" t="str">
        <f t="shared" si="95"/>
        <v>SFF</v>
      </c>
      <c r="IBF1" s="40" t="str">
        <f t="shared" si="95"/>
        <v>SFF</v>
      </c>
      <c r="IBG1" s="40" t="str">
        <f t="shared" si="95"/>
        <v>SFF</v>
      </c>
      <c r="IBH1" s="40" t="str">
        <f t="shared" si="95"/>
        <v>SFF</v>
      </c>
      <c r="IBI1" s="40" t="str">
        <f t="shared" si="95"/>
        <v>SFF</v>
      </c>
      <c r="IBJ1" s="40" t="str">
        <f t="shared" si="95"/>
        <v>SFF</v>
      </c>
      <c r="IBK1" s="40" t="str">
        <f t="shared" si="95"/>
        <v>SFF</v>
      </c>
      <c r="IBL1" s="40" t="str">
        <f t="shared" si="95"/>
        <v>SFF</v>
      </c>
      <c r="IBM1" s="40" t="str">
        <f t="shared" si="95"/>
        <v>SFF</v>
      </c>
      <c r="IBN1" s="40" t="str">
        <f t="shared" si="95"/>
        <v>SFF</v>
      </c>
      <c r="IBO1" s="40" t="str">
        <f t="shared" si="95"/>
        <v>SFF</v>
      </c>
      <c r="IBP1" s="40" t="str">
        <f t="shared" si="95"/>
        <v>SFF</v>
      </c>
      <c r="IBQ1" s="40" t="str">
        <f t="shared" si="95"/>
        <v>SFF</v>
      </c>
      <c r="IBR1" s="40" t="str">
        <f t="shared" ref="IBR1:IEC1" si="96">IBQ1</f>
        <v>SFF</v>
      </c>
      <c r="IBS1" s="40" t="str">
        <f t="shared" si="96"/>
        <v>SFF</v>
      </c>
      <c r="IBT1" s="40" t="str">
        <f t="shared" si="96"/>
        <v>SFF</v>
      </c>
      <c r="IBU1" s="40" t="str">
        <f t="shared" si="96"/>
        <v>SFF</v>
      </c>
      <c r="IBV1" s="40" t="str">
        <f t="shared" si="96"/>
        <v>SFF</v>
      </c>
      <c r="IBW1" s="40" t="str">
        <f t="shared" si="96"/>
        <v>SFF</v>
      </c>
      <c r="IBX1" s="40" t="str">
        <f t="shared" si="96"/>
        <v>SFF</v>
      </c>
      <c r="IBY1" s="40" t="str">
        <f t="shared" si="96"/>
        <v>SFF</v>
      </c>
      <c r="IBZ1" s="40" t="str">
        <f t="shared" si="96"/>
        <v>SFF</v>
      </c>
      <c r="ICA1" s="40" t="str">
        <f t="shared" si="96"/>
        <v>SFF</v>
      </c>
      <c r="ICB1" s="40" t="str">
        <f t="shared" si="96"/>
        <v>SFF</v>
      </c>
      <c r="ICC1" s="40" t="str">
        <f t="shared" si="96"/>
        <v>SFF</v>
      </c>
      <c r="ICD1" s="40" t="str">
        <f t="shared" si="96"/>
        <v>SFF</v>
      </c>
      <c r="ICE1" s="40" t="str">
        <f t="shared" si="96"/>
        <v>SFF</v>
      </c>
      <c r="ICF1" s="40" t="str">
        <f t="shared" si="96"/>
        <v>SFF</v>
      </c>
      <c r="ICG1" s="40" t="str">
        <f t="shared" si="96"/>
        <v>SFF</v>
      </c>
      <c r="ICH1" s="40" t="str">
        <f t="shared" si="96"/>
        <v>SFF</v>
      </c>
      <c r="ICI1" s="40" t="str">
        <f t="shared" si="96"/>
        <v>SFF</v>
      </c>
      <c r="ICJ1" s="40" t="str">
        <f t="shared" si="96"/>
        <v>SFF</v>
      </c>
      <c r="ICK1" s="40" t="str">
        <f t="shared" si="96"/>
        <v>SFF</v>
      </c>
      <c r="ICL1" s="40" t="str">
        <f t="shared" si="96"/>
        <v>SFF</v>
      </c>
      <c r="ICM1" s="40" t="str">
        <f t="shared" si="96"/>
        <v>SFF</v>
      </c>
      <c r="ICN1" s="40" t="str">
        <f t="shared" si="96"/>
        <v>SFF</v>
      </c>
      <c r="ICO1" s="40" t="str">
        <f t="shared" si="96"/>
        <v>SFF</v>
      </c>
      <c r="ICP1" s="40" t="str">
        <f t="shared" si="96"/>
        <v>SFF</v>
      </c>
      <c r="ICQ1" s="40" t="str">
        <f t="shared" si="96"/>
        <v>SFF</v>
      </c>
      <c r="ICR1" s="40" t="str">
        <f t="shared" si="96"/>
        <v>SFF</v>
      </c>
      <c r="ICS1" s="40" t="str">
        <f t="shared" si="96"/>
        <v>SFF</v>
      </c>
      <c r="ICT1" s="40" t="str">
        <f t="shared" si="96"/>
        <v>SFF</v>
      </c>
      <c r="ICU1" s="40" t="str">
        <f t="shared" si="96"/>
        <v>SFF</v>
      </c>
      <c r="ICV1" s="40" t="str">
        <f t="shared" si="96"/>
        <v>SFF</v>
      </c>
      <c r="ICW1" s="40" t="str">
        <f t="shared" si="96"/>
        <v>SFF</v>
      </c>
      <c r="ICX1" s="40" t="str">
        <f t="shared" si="96"/>
        <v>SFF</v>
      </c>
      <c r="ICY1" s="40" t="str">
        <f t="shared" si="96"/>
        <v>SFF</v>
      </c>
      <c r="ICZ1" s="40" t="str">
        <f t="shared" si="96"/>
        <v>SFF</v>
      </c>
      <c r="IDA1" s="40" t="str">
        <f t="shared" si="96"/>
        <v>SFF</v>
      </c>
      <c r="IDB1" s="40" t="str">
        <f t="shared" si="96"/>
        <v>SFF</v>
      </c>
      <c r="IDC1" s="40" t="str">
        <f t="shared" si="96"/>
        <v>SFF</v>
      </c>
      <c r="IDD1" s="40" t="str">
        <f t="shared" si="96"/>
        <v>SFF</v>
      </c>
      <c r="IDE1" s="40" t="str">
        <f t="shared" si="96"/>
        <v>SFF</v>
      </c>
      <c r="IDF1" s="40" t="str">
        <f t="shared" si="96"/>
        <v>SFF</v>
      </c>
      <c r="IDG1" s="40" t="str">
        <f t="shared" si="96"/>
        <v>SFF</v>
      </c>
      <c r="IDH1" s="40" t="str">
        <f t="shared" si="96"/>
        <v>SFF</v>
      </c>
      <c r="IDI1" s="40" t="str">
        <f t="shared" si="96"/>
        <v>SFF</v>
      </c>
      <c r="IDJ1" s="40" t="str">
        <f t="shared" si="96"/>
        <v>SFF</v>
      </c>
      <c r="IDK1" s="40" t="str">
        <f t="shared" si="96"/>
        <v>SFF</v>
      </c>
      <c r="IDL1" s="40" t="str">
        <f t="shared" si="96"/>
        <v>SFF</v>
      </c>
      <c r="IDM1" s="40" t="str">
        <f t="shared" si="96"/>
        <v>SFF</v>
      </c>
      <c r="IDN1" s="40" t="str">
        <f t="shared" si="96"/>
        <v>SFF</v>
      </c>
      <c r="IDO1" s="40" t="str">
        <f t="shared" si="96"/>
        <v>SFF</v>
      </c>
      <c r="IDP1" s="40" t="str">
        <f t="shared" si="96"/>
        <v>SFF</v>
      </c>
      <c r="IDQ1" s="40" t="str">
        <f t="shared" si="96"/>
        <v>SFF</v>
      </c>
      <c r="IDR1" s="40" t="str">
        <f t="shared" si="96"/>
        <v>SFF</v>
      </c>
      <c r="IDS1" s="40" t="str">
        <f t="shared" si="96"/>
        <v>SFF</v>
      </c>
      <c r="IDT1" s="40" t="str">
        <f t="shared" si="96"/>
        <v>SFF</v>
      </c>
      <c r="IDU1" s="40" t="str">
        <f t="shared" si="96"/>
        <v>SFF</v>
      </c>
      <c r="IDV1" s="40" t="str">
        <f t="shared" si="96"/>
        <v>SFF</v>
      </c>
      <c r="IDW1" s="40" t="str">
        <f t="shared" si="96"/>
        <v>SFF</v>
      </c>
      <c r="IDX1" s="40" t="str">
        <f t="shared" si="96"/>
        <v>SFF</v>
      </c>
      <c r="IDY1" s="40" t="str">
        <f t="shared" si="96"/>
        <v>SFF</v>
      </c>
      <c r="IDZ1" s="40" t="str">
        <f t="shared" si="96"/>
        <v>SFF</v>
      </c>
      <c r="IEA1" s="40" t="str">
        <f t="shared" si="96"/>
        <v>SFF</v>
      </c>
      <c r="IEB1" s="40" t="str">
        <f t="shared" si="96"/>
        <v>SFF</v>
      </c>
      <c r="IEC1" s="40" t="str">
        <f t="shared" si="96"/>
        <v>SFF</v>
      </c>
      <c r="IED1" s="40" t="str">
        <f t="shared" ref="IED1:IGO1" si="97">IEC1</f>
        <v>SFF</v>
      </c>
      <c r="IEE1" s="40" t="str">
        <f t="shared" si="97"/>
        <v>SFF</v>
      </c>
      <c r="IEF1" s="40" t="str">
        <f t="shared" si="97"/>
        <v>SFF</v>
      </c>
      <c r="IEG1" s="40" t="str">
        <f t="shared" si="97"/>
        <v>SFF</v>
      </c>
      <c r="IEH1" s="40" t="str">
        <f t="shared" si="97"/>
        <v>SFF</v>
      </c>
      <c r="IEI1" s="40" t="str">
        <f t="shared" si="97"/>
        <v>SFF</v>
      </c>
      <c r="IEJ1" s="40" t="str">
        <f t="shared" si="97"/>
        <v>SFF</v>
      </c>
      <c r="IEK1" s="40" t="str">
        <f t="shared" si="97"/>
        <v>SFF</v>
      </c>
      <c r="IEL1" s="40" t="str">
        <f t="shared" si="97"/>
        <v>SFF</v>
      </c>
      <c r="IEM1" s="40" t="str">
        <f t="shared" si="97"/>
        <v>SFF</v>
      </c>
      <c r="IEN1" s="40" t="str">
        <f t="shared" si="97"/>
        <v>SFF</v>
      </c>
      <c r="IEO1" s="40" t="str">
        <f t="shared" si="97"/>
        <v>SFF</v>
      </c>
      <c r="IEP1" s="40" t="str">
        <f t="shared" si="97"/>
        <v>SFF</v>
      </c>
      <c r="IEQ1" s="40" t="str">
        <f t="shared" si="97"/>
        <v>SFF</v>
      </c>
      <c r="IER1" s="40" t="str">
        <f t="shared" si="97"/>
        <v>SFF</v>
      </c>
      <c r="IES1" s="40" t="str">
        <f t="shared" si="97"/>
        <v>SFF</v>
      </c>
      <c r="IET1" s="40" t="str">
        <f t="shared" si="97"/>
        <v>SFF</v>
      </c>
      <c r="IEU1" s="40" t="str">
        <f t="shared" si="97"/>
        <v>SFF</v>
      </c>
      <c r="IEV1" s="40" t="str">
        <f t="shared" si="97"/>
        <v>SFF</v>
      </c>
      <c r="IEW1" s="40" t="str">
        <f t="shared" si="97"/>
        <v>SFF</v>
      </c>
      <c r="IEX1" s="40" t="str">
        <f t="shared" si="97"/>
        <v>SFF</v>
      </c>
      <c r="IEY1" s="40" t="str">
        <f t="shared" si="97"/>
        <v>SFF</v>
      </c>
      <c r="IEZ1" s="40" t="str">
        <f t="shared" si="97"/>
        <v>SFF</v>
      </c>
      <c r="IFA1" s="40" t="str">
        <f t="shared" si="97"/>
        <v>SFF</v>
      </c>
      <c r="IFB1" s="40" t="str">
        <f t="shared" si="97"/>
        <v>SFF</v>
      </c>
      <c r="IFC1" s="40" t="str">
        <f t="shared" si="97"/>
        <v>SFF</v>
      </c>
      <c r="IFD1" s="40" t="str">
        <f t="shared" si="97"/>
        <v>SFF</v>
      </c>
      <c r="IFE1" s="40" t="str">
        <f t="shared" si="97"/>
        <v>SFF</v>
      </c>
      <c r="IFF1" s="40" t="str">
        <f t="shared" si="97"/>
        <v>SFF</v>
      </c>
      <c r="IFG1" s="40" t="str">
        <f t="shared" si="97"/>
        <v>SFF</v>
      </c>
      <c r="IFH1" s="40" t="str">
        <f t="shared" si="97"/>
        <v>SFF</v>
      </c>
      <c r="IFI1" s="40" t="str">
        <f t="shared" si="97"/>
        <v>SFF</v>
      </c>
      <c r="IFJ1" s="40" t="str">
        <f t="shared" si="97"/>
        <v>SFF</v>
      </c>
      <c r="IFK1" s="40" t="str">
        <f t="shared" si="97"/>
        <v>SFF</v>
      </c>
      <c r="IFL1" s="40" t="str">
        <f t="shared" si="97"/>
        <v>SFF</v>
      </c>
      <c r="IFM1" s="40" t="str">
        <f t="shared" si="97"/>
        <v>SFF</v>
      </c>
      <c r="IFN1" s="40" t="str">
        <f t="shared" si="97"/>
        <v>SFF</v>
      </c>
      <c r="IFO1" s="40" t="str">
        <f t="shared" si="97"/>
        <v>SFF</v>
      </c>
      <c r="IFP1" s="40" t="str">
        <f t="shared" si="97"/>
        <v>SFF</v>
      </c>
      <c r="IFQ1" s="40" t="str">
        <f t="shared" si="97"/>
        <v>SFF</v>
      </c>
      <c r="IFR1" s="40" t="str">
        <f t="shared" si="97"/>
        <v>SFF</v>
      </c>
      <c r="IFS1" s="40" t="str">
        <f t="shared" si="97"/>
        <v>SFF</v>
      </c>
      <c r="IFT1" s="40" t="str">
        <f t="shared" si="97"/>
        <v>SFF</v>
      </c>
      <c r="IFU1" s="40" t="str">
        <f t="shared" si="97"/>
        <v>SFF</v>
      </c>
      <c r="IFV1" s="40" t="str">
        <f t="shared" si="97"/>
        <v>SFF</v>
      </c>
      <c r="IFW1" s="40" t="str">
        <f t="shared" si="97"/>
        <v>SFF</v>
      </c>
      <c r="IFX1" s="40" t="str">
        <f t="shared" si="97"/>
        <v>SFF</v>
      </c>
      <c r="IFY1" s="40" t="str">
        <f t="shared" si="97"/>
        <v>SFF</v>
      </c>
      <c r="IFZ1" s="40" t="str">
        <f t="shared" si="97"/>
        <v>SFF</v>
      </c>
      <c r="IGA1" s="40" t="str">
        <f t="shared" si="97"/>
        <v>SFF</v>
      </c>
      <c r="IGB1" s="40" t="str">
        <f t="shared" si="97"/>
        <v>SFF</v>
      </c>
      <c r="IGC1" s="40" t="str">
        <f t="shared" si="97"/>
        <v>SFF</v>
      </c>
      <c r="IGD1" s="40" t="str">
        <f t="shared" si="97"/>
        <v>SFF</v>
      </c>
      <c r="IGE1" s="40" t="str">
        <f t="shared" si="97"/>
        <v>SFF</v>
      </c>
      <c r="IGF1" s="40" t="str">
        <f t="shared" si="97"/>
        <v>SFF</v>
      </c>
      <c r="IGG1" s="40" t="str">
        <f t="shared" si="97"/>
        <v>SFF</v>
      </c>
      <c r="IGH1" s="40" t="str">
        <f t="shared" si="97"/>
        <v>SFF</v>
      </c>
      <c r="IGI1" s="40" t="str">
        <f t="shared" si="97"/>
        <v>SFF</v>
      </c>
      <c r="IGJ1" s="40" t="str">
        <f t="shared" si="97"/>
        <v>SFF</v>
      </c>
      <c r="IGK1" s="40" t="str">
        <f t="shared" si="97"/>
        <v>SFF</v>
      </c>
      <c r="IGL1" s="40" t="str">
        <f t="shared" si="97"/>
        <v>SFF</v>
      </c>
      <c r="IGM1" s="40" t="str">
        <f t="shared" si="97"/>
        <v>SFF</v>
      </c>
      <c r="IGN1" s="40" t="str">
        <f t="shared" si="97"/>
        <v>SFF</v>
      </c>
      <c r="IGO1" s="40" t="str">
        <f t="shared" si="97"/>
        <v>SFF</v>
      </c>
      <c r="IGP1" s="40" t="str">
        <f t="shared" ref="IGP1:IJA1" si="98">IGO1</f>
        <v>SFF</v>
      </c>
      <c r="IGQ1" s="40" t="str">
        <f t="shared" si="98"/>
        <v>SFF</v>
      </c>
      <c r="IGR1" s="40" t="str">
        <f t="shared" si="98"/>
        <v>SFF</v>
      </c>
      <c r="IGS1" s="40" t="str">
        <f t="shared" si="98"/>
        <v>SFF</v>
      </c>
      <c r="IGT1" s="40" t="str">
        <f t="shared" si="98"/>
        <v>SFF</v>
      </c>
      <c r="IGU1" s="40" t="str">
        <f t="shared" si="98"/>
        <v>SFF</v>
      </c>
      <c r="IGV1" s="40" t="str">
        <f t="shared" si="98"/>
        <v>SFF</v>
      </c>
      <c r="IGW1" s="40" t="str">
        <f t="shared" si="98"/>
        <v>SFF</v>
      </c>
      <c r="IGX1" s="40" t="str">
        <f t="shared" si="98"/>
        <v>SFF</v>
      </c>
      <c r="IGY1" s="40" t="str">
        <f t="shared" si="98"/>
        <v>SFF</v>
      </c>
      <c r="IGZ1" s="40" t="str">
        <f t="shared" si="98"/>
        <v>SFF</v>
      </c>
      <c r="IHA1" s="40" t="str">
        <f t="shared" si="98"/>
        <v>SFF</v>
      </c>
      <c r="IHB1" s="40" t="str">
        <f t="shared" si="98"/>
        <v>SFF</v>
      </c>
      <c r="IHC1" s="40" t="str">
        <f t="shared" si="98"/>
        <v>SFF</v>
      </c>
      <c r="IHD1" s="40" t="str">
        <f t="shared" si="98"/>
        <v>SFF</v>
      </c>
      <c r="IHE1" s="40" t="str">
        <f t="shared" si="98"/>
        <v>SFF</v>
      </c>
      <c r="IHF1" s="40" t="str">
        <f t="shared" si="98"/>
        <v>SFF</v>
      </c>
      <c r="IHG1" s="40" t="str">
        <f t="shared" si="98"/>
        <v>SFF</v>
      </c>
      <c r="IHH1" s="40" t="str">
        <f t="shared" si="98"/>
        <v>SFF</v>
      </c>
      <c r="IHI1" s="40" t="str">
        <f t="shared" si="98"/>
        <v>SFF</v>
      </c>
      <c r="IHJ1" s="40" t="str">
        <f t="shared" si="98"/>
        <v>SFF</v>
      </c>
      <c r="IHK1" s="40" t="str">
        <f t="shared" si="98"/>
        <v>SFF</v>
      </c>
      <c r="IHL1" s="40" t="str">
        <f t="shared" si="98"/>
        <v>SFF</v>
      </c>
      <c r="IHM1" s="40" t="str">
        <f t="shared" si="98"/>
        <v>SFF</v>
      </c>
      <c r="IHN1" s="40" t="str">
        <f t="shared" si="98"/>
        <v>SFF</v>
      </c>
      <c r="IHO1" s="40" t="str">
        <f t="shared" si="98"/>
        <v>SFF</v>
      </c>
      <c r="IHP1" s="40" t="str">
        <f t="shared" si="98"/>
        <v>SFF</v>
      </c>
      <c r="IHQ1" s="40" t="str">
        <f t="shared" si="98"/>
        <v>SFF</v>
      </c>
      <c r="IHR1" s="40" t="str">
        <f t="shared" si="98"/>
        <v>SFF</v>
      </c>
      <c r="IHS1" s="40" t="str">
        <f t="shared" si="98"/>
        <v>SFF</v>
      </c>
      <c r="IHT1" s="40" t="str">
        <f t="shared" si="98"/>
        <v>SFF</v>
      </c>
      <c r="IHU1" s="40" t="str">
        <f t="shared" si="98"/>
        <v>SFF</v>
      </c>
      <c r="IHV1" s="40" t="str">
        <f t="shared" si="98"/>
        <v>SFF</v>
      </c>
      <c r="IHW1" s="40" t="str">
        <f t="shared" si="98"/>
        <v>SFF</v>
      </c>
      <c r="IHX1" s="40" t="str">
        <f t="shared" si="98"/>
        <v>SFF</v>
      </c>
      <c r="IHY1" s="40" t="str">
        <f t="shared" si="98"/>
        <v>SFF</v>
      </c>
      <c r="IHZ1" s="40" t="str">
        <f t="shared" si="98"/>
        <v>SFF</v>
      </c>
      <c r="IIA1" s="40" t="str">
        <f t="shared" si="98"/>
        <v>SFF</v>
      </c>
      <c r="IIB1" s="40" t="str">
        <f t="shared" si="98"/>
        <v>SFF</v>
      </c>
      <c r="IIC1" s="40" t="str">
        <f t="shared" si="98"/>
        <v>SFF</v>
      </c>
      <c r="IID1" s="40" t="str">
        <f t="shared" si="98"/>
        <v>SFF</v>
      </c>
      <c r="IIE1" s="40" t="str">
        <f t="shared" si="98"/>
        <v>SFF</v>
      </c>
      <c r="IIF1" s="40" t="str">
        <f t="shared" si="98"/>
        <v>SFF</v>
      </c>
      <c r="IIG1" s="40" t="str">
        <f t="shared" si="98"/>
        <v>SFF</v>
      </c>
      <c r="IIH1" s="40" t="str">
        <f t="shared" si="98"/>
        <v>SFF</v>
      </c>
      <c r="III1" s="40" t="str">
        <f t="shared" si="98"/>
        <v>SFF</v>
      </c>
      <c r="IIJ1" s="40" t="str">
        <f t="shared" si="98"/>
        <v>SFF</v>
      </c>
      <c r="IIK1" s="40" t="str">
        <f t="shared" si="98"/>
        <v>SFF</v>
      </c>
      <c r="IIL1" s="40" t="str">
        <f t="shared" si="98"/>
        <v>SFF</v>
      </c>
      <c r="IIM1" s="40" t="str">
        <f t="shared" si="98"/>
        <v>SFF</v>
      </c>
      <c r="IIN1" s="40" t="str">
        <f t="shared" si="98"/>
        <v>SFF</v>
      </c>
      <c r="IIO1" s="40" t="str">
        <f t="shared" si="98"/>
        <v>SFF</v>
      </c>
      <c r="IIP1" s="40" t="str">
        <f t="shared" si="98"/>
        <v>SFF</v>
      </c>
      <c r="IIQ1" s="40" t="str">
        <f t="shared" si="98"/>
        <v>SFF</v>
      </c>
      <c r="IIR1" s="40" t="str">
        <f t="shared" si="98"/>
        <v>SFF</v>
      </c>
      <c r="IIS1" s="40" t="str">
        <f t="shared" si="98"/>
        <v>SFF</v>
      </c>
      <c r="IIT1" s="40" t="str">
        <f t="shared" si="98"/>
        <v>SFF</v>
      </c>
      <c r="IIU1" s="40" t="str">
        <f t="shared" si="98"/>
        <v>SFF</v>
      </c>
      <c r="IIV1" s="40" t="str">
        <f t="shared" si="98"/>
        <v>SFF</v>
      </c>
      <c r="IIW1" s="40" t="str">
        <f t="shared" si="98"/>
        <v>SFF</v>
      </c>
      <c r="IIX1" s="40" t="str">
        <f t="shared" si="98"/>
        <v>SFF</v>
      </c>
      <c r="IIY1" s="40" t="str">
        <f t="shared" si="98"/>
        <v>SFF</v>
      </c>
      <c r="IIZ1" s="40" t="str">
        <f t="shared" si="98"/>
        <v>SFF</v>
      </c>
      <c r="IJA1" s="40" t="str">
        <f t="shared" si="98"/>
        <v>SFF</v>
      </c>
      <c r="IJB1" s="40" t="str">
        <f t="shared" ref="IJB1:ILM1" si="99">IJA1</f>
        <v>SFF</v>
      </c>
      <c r="IJC1" s="40" t="str">
        <f t="shared" si="99"/>
        <v>SFF</v>
      </c>
      <c r="IJD1" s="40" t="str">
        <f t="shared" si="99"/>
        <v>SFF</v>
      </c>
      <c r="IJE1" s="40" t="str">
        <f t="shared" si="99"/>
        <v>SFF</v>
      </c>
      <c r="IJF1" s="40" t="str">
        <f t="shared" si="99"/>
        <v>SFF</v>
      </c>
      <c r="IJG1" s="40" t="str">
        <f t="shared" si="99"/>
        <v>SFF</v>
      </c>
      <c r="IJH1" s="40" t="str">
        <f t="shared" si="99"/>
        <v>SFF</v>
      </c>
      <c r="IJI1" s="40" t="str">
        <f t="shared" si="99"/>
        <v>SFF</v>
      </c>
      <c r="IJJ1" s="40" t="str">
        <f t="shared" si="99"/>
        <v>SFF</v>
      </c>
      <c r="IJK1" s="40" t="str">
        <f t="shared" si="99"/>
        <v>SFF</v>
      </c>
      <c r="IJL1" s="40" t="str">
        <f t="shared" si="99"/>
        <v>SFF</v>
      </c>
      <c r="IJM1" s="40" t="str">
        <f t="shared" si="99"/>
        <v>SFF</v>
      </c>
      <c r="IJN1" s="40" t="str">
        <f t="shared" si="99"/>
        <v>SFF</v>
      </c>
      <c r="IJO1" s="40" t="str">
        <f t="shared" si="99"/>
        <v>SFF</v>
      </c>
      <c r="IJP1" s="40" t="str">
        <f t="shared" si="99"/>
        <v>SFF</v>
      </c>
      <c r="IJQ1" s="40" t="str">
        <f t="shared" si="99"/>
        <v>SFF</v>
      </c>
      <c r="IJR1" s="40" t="str">
        <f t="shared" si="99"/>
        <v>SFF</v>
      </c>
      <c r="IJS1" s="40" t="str">
        <f t="shared" si="99"/>
        <v>SFF</v>
      </c>
      <c r="IJT1" s="40" t="str">
        <f t="shared" si="99"/>
        <v>SFF</v>
      </c>
      <c r="IJU1" s="40" t="str">
        <f t="shared" si="99"/>
        <v>SFF</v>
      </c>
      <c r="IJV1" s="40" t="str">
        <f t="shared" si="99"/>
        <v>SFF</v>
      </c>
      <c r="IJW1" s="40" t="str">
        <f t="shared" si="99"/>
        <v>SFF</v>
      </c>
      <c r="IJX1" s="40" t="str">
        <f t="shared" si="99"/>
        <v>SFF</v>
      </c>
      <c r="IJY1" s="40" t="str">
        <f t="shared" si="99"/>
        <v>SFF</v>
      </c>
      <c r="IJZ1" s="40" t="str">
        <f t="shared" si="99"/>
        <v>SFF</v>
      </c>
      <c r="IKA1" s="40" t="str">
        <f t="shared" si="99"/>
        <v>SFF</v>
      </c>
      <c r="IKB1" s="40" t="str">
        <f t="shared" si="99"/>
        <v>SFF</v>
      </c>
      <c r="IKC1" s="40" t="str">
        <f t="shared" si="99"/>
        <v>SFF</v>
      </c>
      <c r="IKD1" s="40" t="str">
        <f t="shared" si="99"/>
        <v>SFF</v>
      </c>
      <c r="IKE1" s="40" t="str">
        <f t="shared" si="99"/>
        <v>SFF</v>
      </c>
      <c r="IKF1" s="40" t="str">
        <f t="shared" si="99"/>
        <v>SFF</v>
      </c>
      <c r="IKG1" s="40" t="str">
        <f t="shared" si="99"/>
        <v>SFF</v>
      </c>
      <c r="IKH1" s="40" t="str">
        <f t="shared" si="99"/>
        <v>SFF</v>
      </c>
      <c r="IKI1" s="40" t="str">
        <f t="shared" si="99"/>
        <v>SFF</v>
      </c>
      <c r="IKJ1" s="40" t="str">
        <f t="shared" si="99"/>
        <v>SFF</v>
      </c>
      <c r="IKK1" s="40" t="str">
        <f t="shared" si="99"/>
        <v>SFF</v>
      </c>
      <c r="IKL1" s="40" t="str">
        <f t="shared" si="99"/>
        <v>SFF</v>
      </c>
      <c r="IKM1" s="40" t="str">
        <f t="shared" si="99"/>
        <v>SFF</v>
      </c>
      <c r="IKN1" s="40" t="str">
        <f t="shared" si="99"/>
        <v>SFF</v>
      </c>
      <c r="IKO1" s="40" t="str">
        <f t="shared" si="99"/>
        <v>SFF</v>
      </c>
      <c r="IKP1" s="40" t="str">
        <f t="shared" si="99"/>
        <v>SFF</v>
      </c>
      <c r="IKQ1" s="40" t="str">
        <f t="shared" si="99"/>
        <v>SFF</v>
      </c>
      <c r="IKR1" s="40" t="str">
        <f t="shared" si="99"/>
        <v>SFF</v>
      </c>
      <c r="IKS1" s="40" t="str">
        <f t="shared" si="99"/>
        <v>SFF</v>
      </c>
      <c r="IKT1" s="40" t="str">
        <f t="shared" si="99"/>
        <v>SFF</v>
      </c>
      <c r="IKU1" s="40" t="str">
        <f t="shared" si="99"/>
        <v>SFF</v>
      </c>
      <c r="IKV1" s="40" t="str">
        <f t="shared" si="99"/>
        <v>SFF</v>
      </c>
      <c r="IKW1" s="40" t="str">
        <f t="shared" si="99"/>
        <v>SFF</v>
      </c>
      <c r="IKX1" s="40" t="str">
        <f t="shared" si="99"/>
        <v>SFF</v>
      </c>
      <c r="IKY1" s="40" t="str">
        <f t="shared" si="99"/>
        <v>SFF</v>
      </c>
      <c r="IKZ1" s="40" t="str">
        <f t="shared" si="99"/>
        <v>SFF</v>
      </c>
      <c r="ILA1" s="40" t="str">
        <f t="shared" si="99"/>
        <v>SFF</v>
      </c>
      <c r="ILB1" s="40" t="str">
        <f t="shared" si="99"/>
        <v>SFF</v>
      </c>
      <c r="ILC1" s="40" t="str">
        <f t="shared" si="99"/>
        <v>SFF</v>
      </c>
      <c r="ILD1" s="40" t="str">
        <f t="shared" si="99"/>
        <v>SFF</v>
      </c>
      <c r="ILE1" s="40" t="str">
        <f t="shared" si="99"/>
        <v>SFF</v>
      </c>
      <c r="ILF1" s="40" t="str">
        <f t="shared" si="99"/>
        <v>SFF</v>
      </c>
      <c r="ILG1" s="40" t="str">
        <f t="shared" si="99"/>
        <v>SFF</v>
      </c>
      <c r="ILH1" s="40" t="str">
        <f t="shared" si="99"/>
        <v>SFF</v>
      </c>
      <c r="ILI1" s="40" t="str">
        <f t="shared" si="99"/>
        <v>SFF</v>
      </c>
      <c r="ILJ1" s="40" t="str">
        <f t="shared" si="99"/>
        <v>SFF</v>
      </c>
      <c r="ILK1" s="40" t="str">
        <f t="shared" si="99"/>
        <v>SFF</v>
      </c>
      <c r="ILL1" s="40" t="str">
        <f t="shared" si="99"/>
        <v>SFF</v>
      </c>
      <c r="ILM1" s="40" t="str">
        <f t="shared" si="99"/>
        <v>SFF</v>
      </c>
      <c r="ILN1" s="40" t="str">
        <f t="shared" ref="ILN1:INY1" si="100">ILM1</f>
        <v>SFF</v>
      </c>
      <c r="ILO1" s="40" t="str">
        <f t="shared" si="100"/>
        <v>SFF</v>
      </c>
      <c r="ILP1" s="40" t="str">
        <f t="shared" si="100"/>
        <v>SFF</v>
      </c>
      <c r="ILQ1" s="40" t="str">
        <f t="shared" si="100"/>
        <v>SFF</v>
      </c>
      <c r="ILR1" s="40" t="str">
        <f t="shared" si="100"/>
        <v>SFF</v>
      </c>
      <c r="ILS1" s="40" t="str">
        <f t="shared" si="100"/>
        <v>SFF</v>
      </c>
      <c r="ILT1" s="40" t="str">
        <f t="shared" si="100"/>
        <v>SFF</v>
      </c>
      <c r="ILU1" s="40" t="str">
        <f t="shared" si="100"/>
        <v>SFF</v>
      </c>
      <c r="ILV1" s="40" t="str">
        <f t="shared" si="100"/>
        <v>SFF</v>
      </c>
      <c r="ILW1" s="40" t="str">
        <f t="shared" si="100"/>
        <v>SFF</v>
      </c>
      <c r="ILX1" s="40" t="str">
        <f t="shared" si="100"/>
        <v>SFF</v>
      </c>
      <c r="ILY1" s="40" t="str">
        <f t="shared" si="100"/>
        <v>SFF</v>
      </c>
      <c r="ILZ1" s="40" t="str">
        <f t="shared" si="100"/>
        <v>SFF</v>
      </c>
      <c r="IMA1" s="40" t="str">
        <f t="shared" si="100"/>
        <v>SFF</v>
      </c>
      <c r="IMB1" s="40" t="str">
        <f t="shared" si="100"/>
        <v>SFF</v>
      </c>
      <c r="IMC1" s="40" t="str">
        <f t="shared" si="100"/>
        <v>SFF</v>
      </c>
      <c r="IMD1" s="40" t="str">
        <f t="shared" si="100"/>
        <v>SFF</v>
      </c>
      <c r="IME1" s="40" t="str">
        <f t="shared" si="100"/>
        <v>SFF</v>
      </c>
      <c r="IMF1" s="40" t="str">
        <f t="shared" si="100"/>
        <v>SFF</v>
      </c>
      <c r="IMG1" s="40" t="str">
        <f t="shared" si="100"/>
        <v>SFF</v>
      </c>
      <c r="IMH1" s="40" t="str">
        <f t="shared" si="100"/>
        <v>SFF</v>
      </c>
      <c r="IMI1" s="40" t="str">
        <f t="shared" si="100"/>
        <v>SFF</v>
      </c>
      <c r="IMJ1" s="40" t="str">
        <f t="shared" si="100"/>
        <v>SFF</v>
      </c>
      <c r="IMK1" s="40" t="str">
        <f t="shared" si="100"/>
        <v>SFF</v>
      </c>
      <c r="IML1" s="40" t="str">
        <f t="shared" si="100"/>
        <v>SFF</v>
      </c>
      <c r="IMM1" s="40" t="str">
        <f t="shared" si="100"/>
        <v>SFF</v>
      </c>
      <c r="IMN1" s="40" t="str">
        <f t="shared" si="100"/>
        <v>SFF</v>
      </c>
      <c r="IMO1" s="40" t="str">
        <f t="shared" si="100"/>
        <v>SFF</v>
      </c>
      <c r="IMP1" s="40" t="str">
        <f t="shared" si="100"/>
        <v>SFF</v>
      </c>
      <c r="IMQ1" s="40" t="str">
        <f t="shared" si="100"/>
        <v>SFF</v>
      </c>
      <c r="IMR1" s="40" t="str">
        <f t="shared" si="100"/>
        <v>SFF</v>
      </c>
      <c r="IMS1" s="40" t="str">
        <f t="shared" si="100"/>
        <v>SFF</v>
      </c>
      <c r="IMT1" s="40" t="str">
        <f t="shared" si="100"/>
        <v>SFF</v>
      </c>
      <c r="IMU1" s="40" t="str">
        <f t="shared" si="100"/>
        <v>SFF</v>
      </c>
      <c r="IMV1" s="40" t="str">
        <f t="shared" si="100"/>
        <v>SFF</v>
      </c>
      <c r="IMW1" s="40" t="str">
        <f t="shared" si="100"/>
        <v>SFF</v>
      </c>
      <c r="IMX1" s="40" t="str">
        <f t="shared" si="100"/>
        <v>SFF</v>
      </c>
      <c r="IMY1" s="40" t="str">
        <f t="shared" si="100"/>
        <v>SFF</v>
      </c>
      <c r="IMZ1" s="40" t="str">
        <f t="shared" si="100"/>
        <v>SFF</v>
      </c>
      <c r="INA1" s="40" t="str">
        <f t="shared" si="100"/>
        <v>SFF</v>
      </c>
      <c r="INB1" s="40" t="str">
        <f t="shared" si="100"/>
        <v>SFF</v>
      </c>
      <c r="INC1" s="40" t="str">
        <f t="shared" si="100"/>
        <v>SFF</v>
      </c>
      <c r="IND1" s="40" t="str">
        <f t="shared" si="100"/>
        <v>SFF</v>
      </c>
      <c r="INE1" s="40" t="str">
        <f t="shared" si="100"/>
        <v>SFF</v>
      </c>
      <c r="INF1" s="40" t="str">
        <f t="shared" si="100"/>
        <v>SFF</v>
      </c>
      <c r="ING1" s="40" t="str">
        <f t="shared" si="100"/>
        <v>SFF</v>
      </c>
      <c r="INH1" s="40" t="str">
        <f t="shared" si="100"/>
        <v>SFF</v>
      </c>
      <c r="INI1" s="40" t="str">
        <f t="shared" si="100"/>
        <v>SFF</v>
      </c>
      <c r="INJ1" s="40" t="str">
        <f t="shared" si="100"/>
        <v>SFF</v>
      </c>
      <c r="INK1" s="40" t="str">
        <f t="shared" si="100"/>
        <v>SFF</v>
      </c>
      <c r="INL1" s="40" t="str">
        <f t="shared" si="100"/>
        <v>SFF</v>
      </c>
      <c r="INM1" s="40" t="str">
        <f t="shared" si="100"/>
        <v>SFF</v>
      </c>
      <c r="INN1" s="40" t="str">
        <f t="shared" si="100"/>
        <v>SFF</v>
      </c>
      <c r="INO1" s="40" t="str">
        <f t="shared" si="100"/>
        <v>SFF</v>
      </c>
      <c r="INP1" s="40" t="str">
        <f t="shared" si="100"/>
        <v>SFF</v>
      </c>
      <c r="INQ1" s="40" t="str">
        <f t="shared" si="100"/>
        <v>SFF</v>
      </c>
      <c r="INR1" s="40" t="str">
        <f t="shared" si="100"/>
        <v>SFF</v>
      </c>
      <c r="INS1" s="40" t="str">
        <f t="shared" si="100"/>
        <v>SFF</v>
      </c>
      <c r="INT1" s="40" t="str">
        <f t="shared" si="100"/>
        <v>SFF</v>
      </c>
      <c r="INU1" s="40" t="str">
        <f t="shared" si="100"/>
        <v>SFF</v>
      </c>
      <c r="INV1" s="40" t="str">
        <f t="shared" si="100"/>
        <v>SFF</v>
      </c>
      <c r="INW1" s="40" t="str">
        <f t="shared" si="100"/>
        <v>SFF</v>
      </c>
      <c r="INX1" s="40" t="str">
        <f t="shared" si="100"/>
        <v>SFF</v>
      </c>
      <c r="INY1" s="40" t="str">
        <f t="shared" si="100"/>
        <v>SFF</v>
      </c>
      <c r="INZ1" s="40" t="str">
        <f t="shared" ref="INZ1:IQK1" si="101">INY1</f>
        <v>SFF</v>
      </c>
      <c r="IOA1" s="40" t="str">
        <f t="shared" si="101"/>
        <v>SFF</v>
      </c>
      <c r="IOB1" s="40" t="str">
        <f t="shared" si="101"/>
        <v>SFF</v>
      </c>
      <c r="IOC1" s="40" t="str">
        <f t="shared" si="101"/>
        <v>SFF</v>
      </c>
      <c r="IOD1" s="40" t="str">
        <f t="shared" si="101"/>
        <v>SFF</v>
      </c>
      <c r="IOE1" s="40" t="str">
        <f t="shared" si="101"/>
        <v>SFF</v>
      </c>
      <c r="IOF1" s="40" t="str">
        <f t="shared" si="101"/>
        <v>SFF</v>
      </c>
      <c r="IOG1" s="40" t="str">
        <f t="shared" si="101"/>
        <v>SFF</v>
      </c>
      <c r="IOH1" s="40" t="str">
        <f t="shared" si="101"/>
        <v>SFF</v>
      </c>
      <c r="IOI1" s="40" t="str">
        <f t="shared" si="101"/>
        <v>SFF</v>
      </c>
      <c r="IOJ1" s="40" t="str">
        <f t="shared" si="101"/>
        <v>SFF</v>
      </c>
      <c r="IOK1" s="40" t="str">
        <f t="shared" si="101"/>
        <v>SFF</v>
      </c>
      <c r="IOL1" s="40" t="str">
        <f t="shared" si="101"/>
        <v>SFF</v>
      </c>
      <c r="IOM1" s="40" t="str">
        <f t="shared" si="101"/>
        <v>SFF</v>
      </c>
      <c r="ION1" s="40" t="str">
        <f t="shared" si="101"/>
        <v>SFF</v>
      </c>
      <c r="IOO1" s="40" t="str">
        <f t="shared" si="101"/>
        <v>SFF</v>
      </c>
      <c r="IOP1" s="40" t="str">
        <f t="shared" si="101"/>
        <v>SFF</v>
      </c>
      <c r="IOQ1" s="40" t="str">
        <f t="shared" si="101"/>
        <v>SFF</v>
      </c>
      <c r="IOR1" s="40" t="str">
        <f t="shared" si="101"/>
        <v>SFF</v>
      </c>
      <c r="IOS1" s="40" t="str">
        <f t="shared" si="101"/>
        <v>SFF</v>
      </c>
      <c r="IOT1" s="40" t="str">
        <f t="shared" si="101"/>
        <v>SFF</v>
      </c>
      <c r="IOU1" s="40" t="str">
        <f t="shared" si="101"/>
        <v>SFF</v>
      </c>
      <c r="IOV1" s="40" t="str">
        <f t="shared" si="101"/>
        <v>SFF</v>
      </c>
      <c r="IOW1" s="40" t="str">
        <f t="shared" si="101"/>
        <v>SFF</v>
      </c>
      <c r="IOX1" s="40" t="str">
        <f t="shared" si="101"/>
        <v>SFF</v>
      </c>
      <c r="IOY1" s="40" t="str">
        <f t="shared" si="101"/>
        <v>SFF</v>
      </c>
      <c r="IOZ1" s="40" t="str">
        <f t="shared" si="101"/>
        <v>SFF</v>
      </c>
      <c r="IPA1" s="40" t="str">
        <f t="shared" si="101"/>
        <v>SFF</v>
      </c>
      <c r="IPB1" s="40" t="str">
        <f t="shared" si="101"/>
        <v>SFF</v>
      </c>
      <c r="IPC1" s="40" t="str">
        <f t="shared" si="101"/>
        <v>SFF</v>
      </c>
      <c r="IPD1" s="40" t="str">
        <f t="shared" si="101"/>
        <v>SFF</v>
      </c>
      <c r="IPE1" s="40" t="str">
        <f t="shared" si="101"/>
        <v>SFF</v>
      </c>
      <c r="IPF1" s="40" t="str">
        <f t="shared" si="101"/>
        <v>SFF</v>
      </c>
      <c r="IPG1" s="40" t="str">
        <f t="shared" si="101"/>
        <v>SFF</v>
      </c>
      <c r="IPH1" s="40" t="str">
        <f t="shared" si="101"/>
        <v>SFF</v>
      </c>
      <c r="IPI1" s="40" t="str">
        <f t="shared" si="101"/>
        <v>SFF</v>
      </c>
      <c r="IPJ1" s="40" t="str">
        <f t="shared" si="101"/>
        <v>SFF</v>
      </c>
      <c r="IPK1" s="40" t="str">
        <f t="shared" si="101"/>
        <v>SFF</v>
      </c>
      <c r="IPL1" s="40" t="str">
        <f t="shared" si="101"/>
        <v>SFF</v>
      </c>
      <c r="IPM1" s="40" t="str">
        <f t="shared" si="101"/>
        <v>SFF</v>
      </c>
      <c r="IPN1" s="40" t="str">
        <f t="shared" si="101"/>
        <v>SFF</v>
      </c>
      <c r="IPO1" s="40" t="str">
        <f t="shared" si="101"/>
        <v>SFF</v>
      </c>
      <c r="IPP1" s="40" t="str">
        <f t="shared" si="101"/>
        <v>SFF</v>
      </c>
      <c r="IPQ1" s="40" t="str">
        <f t="shared" si="101"/>
        <v>SFF</v>
      </c>
      <c r="IPR1" s="40" t="str">
        <f t="shared" si="101"/>
        <v>SFF</v>
      </c>
      <c r="IPS1" s="40" t="str">
        <f t="shared" si="101"/>
        <v>SFF</v>
      </c>
      <c r="IPT1" s="40" t="str">
        <f t="shared" si="101"/>
        <v>SFF</v>
      </c>
      <c r="IPU1" s="40" t="str">
        <f t="shared" si="101"/>
        <v>SFF</v>
      </c>
      <c r="IPV1" s="40" t="str">
        <f t="shared" si="101"/>
        <v>SFF</v>
      </c>
      <c r="IPW1" s="40" t="str">
        <f t="shared" si="101"/>
        <v>SFF</v>
      </c>
      <c r="IPX1" s="40" t="str">
        <f t="shared" si="101"/>
        <v>SFF</v>
      </c>
      <c r="IPY1" s="40" t="str">
        <f t="shared" si="101"/>
        <v>SFF</v>
      </c>
      <c r="IPZ1" s="40" t="str">
        <f t="shared" si="101"/>
        <v>SFF</v>
      </c>
      <c r="IQA1" s="40" t="str">
        <f t="shared" si="101"/>
        <v>SFF</v>
      </c>
      <c r="IQB1" s="40" t="str">
        <f t="shared" si="101"/>
        <v>SFF</v>
      </c>
      <c r="IQC1" s="40" t="str">
        <f t="shared" si="101"/>
        <v>SFF</v>
      </c>
      <c r="IQD1" s="40" t="str">
        <f t="shared" si="101"/>
        <v>SFF</v>
      </c>
      <c r="IQE1" s="40" t="str">
        <f t="shared" si="101"/>
        <v>SFF</v>
      </c>
      <c r="IQF1" s="40" t="str">
        <f t="shared" si="101"/>
        <v>SFF</v>
      </c>
      <c r="IQG1" s="40" t="str">
        <f t="shared" si="101"/>
        <v>SFF</v>
      </c>
      <c r="IQH1" s="40" t="str">
        <f t="shared" si="101"/>
        <v>SFF</v>
      </c>
      <c r="IQI1" s="40" t="str">
        <f t="shared" si="101"/>
        <v>SFF</v>
      </c>
      <c r="IQJ1" s="40" t="str">
        <f t="shared" si="101"/>
        <v>SFF</v>
      </c>
      <c r="IQK1" s="40" t="str">
        <f t="shared" si="101"/>
        <v>SFF</v>
      </c>
      <c r="IQL1" s="40" t="str">
        <f t="shared" ref="IQL1:ISW1" si="102">IQK1</f>
        <v>SFF</v>
      </c>
      <c r="IQM1" s="40" t="str">
        <f t="shared" si="102"/>
        <v>SFF</v>
      </c>
      <c r="IQN1" s="40" t="str">
        <f t="shared" si="102"/>
        <v>SFF</v>
      </c>
      <c r="IQO1" s="40" t="str">
        <f t="shared" si="102"/>
        <v>SFF</v>
      </c>
      <c r="IQP1" s="40" t="str">
        <f t="shared" si="102"/>
        <v>SFF</v>
      </c>
      <c r="IQQ1" s="40" t="str">
        <f t="shared" si="102"/>
        <v>SFF</v>
      </c>
      <c r="IQR1" s="40" t="str">
        <f t="shared" si="102"/>
        <v>SFF</v>
      </c>
      <c r="IQS1" s="40" t="str">
        <f t="shared" si="102"/>
        <v>SFF</v>
      </c>
      <c r="IQT1" s="40" t="str">
        <f t="shared" si="102"/>
        <v>SFF</v>
      </c>
      <c r="IQU1" s="40" t="str">
        <f t="shared" si="102"/>
        <v>SFF</v>
      </c>
      <c r="IQV1" s="40" t="str">
        <f t="shared" si="102"/>
        <v>SFF</v>
      </c>
      <c r="IQW1" s="40" t="str">
        <f t="shared" si="102"/>
        <v>SFF</v>
      </c>
      <c r="IQX1" s="40" t="str">
        <f t="shared" si="102"/>
        <v>SFF</v>
      </c>
      <c r="IQY1" s="40" t="str">
        <f t="shared" si="102"/>
        <v>SFF</v>
      </c>
      <c r="IQZ1" s="40" t="str">
        <f t="shared" si="102"/>
        <v>SFF</v>
      </c>
      <c r="IRA1" s="40" t="str">
        <f t="shared" si="102"/>
        <v>SFF</v>
      </c>
      <c r="IRB1" s="40" t="str">
        <f t="shared" si="102"/>
        <v>SFF</v>
      </c>
      <c r="IRC1" s="40" t="str">
        <f t="shared" si="102"/>
        <v>SFF</v>
      </c>
      <c r="IRD1" s="40" t="str">
        <f t="shared" si="102"/>
        <v>SFF</v>
      </c>
      <c r="IRE1" s="40" t="str">
        <f t="shared" si="102"/>
        <v>SFF</v>
      </c>
      <c r="IRF1" s="40" t="str">
        <f t="shared" si="102"/>
        <v>SFF</v>
      </c>
      <c r="IRG1" s="40" t="str">
        <f t="shared" si="102"/>
        <v>SFF</v>
      </c>
      <c r="IRH1" s="40" t="str">
        <f t="shared" si="102"/>
        <v>SFF</v>
      </c>
      <c r="IRI1" s="40" t="str">
        <f t="shared" si="102"/>
        <v>SFF</v>
      </c>
      <c r="IRJ1" s="40" t="str">
        <f t="shared" si="102"/>
        <v>SFF</v>
      </c>
      <c r="IRK1" s="40" t="str">
        <f t="shared" si="102"/>
        <v>SFF</v>
      </c>
      <c r="IRL1" s="40" t="str">
        <f t="shared" si="102"/>
        <v>SFF</v>
      </c>
      <c r="IRM1" s="40" t="str">
        <f t="shared" si="102"/>
        <v>SFF</v>
      </c>
      <c r="IRN1" s="40" t="str">
        <f t="shared" si="102"/>
        <v>SFF</v>
      </c>
      <c r="IRO1" s="40" t="str">
        <f t="shared" si="102"/>
        <v>SFF</v>
      </c>
      <c r="IRP1" s="40" t="str">
        <f t="shared" si="102"/>
        <v>SFF</v>
      </c>
      <c r="IRQ1" s="40" t="str">
        <f t="shared" si="102"/>
        <v>SFF</v>
      </c>
      <c r="IRR1" s="40" t="str">
        <f t="shared" si="102"/>
        <v>SFF</v>
      </c>
      <c r="IRS1" s="40" t="str">
        <f t="shared" si="102"/>
        <v>SFF</v>
      </c>
      <c r="IRT1" s="40" t="str">
        <f t="shared" si="102"/>
        <v>SFF</v>
      </c>
      <c r="IRU1" s="40" t="str">
        <f t="shared" si="102"/>
        <v>SFF</v>
      </c>
      <c r="IRV1" s="40" t="str">
        <f t="shared" si="102"/>
        <v>SFF</v>
      </c>
      <c r="IRW1" s="40" t="str">
        <f t="shared" si="102"/>
        <v>SFF</v>
      </c>
      <c r="IRX1" s="40" t="str">
        <f t="shared" si="102"/>
        <v>SFF</v>
      </c>
      <c r="IRY1" s="40" t="str">
        <f t="shared" si="102"/>
        <v>SFF</v>
      </c>
      <c r="IRZ1" s="40" t="str">
        <f t="shared" si="102"/>
        <v>SFF</v>
      </c>
      <c r="ISA1" s="40" t="str">
        <f t="shared" si="102"/>
        <v>SFF</v>
      </c>
      <c r="ISB1" s="40" t="str">
        <f t="shared" si="102"/>
        <v>SFF</v>
      </c>
      <c r="ISC1" s="40" t="str">
        <f t="shared" si="102"/>
        <v>SFF</v>
      </c>
      <c r="ISD1" s="40" t="str">
        <f t="shared" si="102"/>
        <v>SFF</v>
      </c>
      <c r="ISE1" s="40" t="str">
        <f t="shared" si="102"/>
        <v>SFF</v>
      </c>
      <c r="ISF1" s="40" t="str">
        <f t="shared" si="102"/>
        <v>SFF</v>
      </c>
      <c r="ISG1" s="40" t="str">
        <f t="shared" si="102"/>
        <v>SFF</v>
      </c>
      <c r="ISH1" s="40" t="str">
        <f t="shared" si="102"/>
        <v>SFF</v>
      </c>
      <c r="ISI1" s="40" t="str">
        <f t="shared" si="102"/>
        <v>SFF</v>
      </c>
      <c r="ISJ1" s="40" t="str">
        <f t="shared" si="102"/>
        <v>SFF</v>
      </c>
      <c r="ISK1" s="40" t="str">
        <f t="shared" si="102"/>
        <v>SFF</v>
      </c>
      <c r="ISL1" s="40" t="str">
        <f t="shared" si="102"/>
        <v>SFF</v>
      </c>
      <c r="ISM1" s="40" t="str">
        <f t="shared" si="102"/>
        <v>SFF</v>
      </c>
      <c r="ISN1" s="40" t="str">
        <f t="shared" si="102"/>
        <v>SFF</v>
      </c>
      <c r="ISO1" s="40" t="str">
        <f t="shared" si="102"/>
        <v>SFF</v>
      </c>
      <c r="ISP1" s="40" t="str">
        <f t="shared" si="102"/>
        <v>SFF</v>
      </c>
      <c r="ISQ1" s="40" t="str">
        <f t="shared" si="102"/>
        <v>SFF</v>
      </c>
      <c r="ISR1" s="40" t="str">
        <f t="shared" si="102"/>
        <v>SFF</v>
      </c>
      <c r="ISS1" s="40" t="str">
        <f t="shared" si="102"/>
        <v>SFF</v>
      </c>
      <c r="IST1" s="40" t="str">
        <f t="shared" si="102"/>
        <v>SFF</v>
      </c>
      <c r="ISU1" s="40" t="str">
        <f t="shared" si="102"/>
        <v>SFF</v>
      </c>
      <c r="ISV1" s="40" t="str">
        <f t="shared" si="102"/>
        <v>SFF</v>
      </c>
      <c r="ISW1" s="40" t="str">
        <f t="shared" si="102"/>
        <v>SFF</v>
      </c>
      <c r="ISX1" s="40" t="str">
        <f t="shared" ref="ISX1:IVI1" si="103">ISW1</f>
        <v>SFF</v>
      </c>
      <c r="ISY1" s="40" t="str">
        <f t="shared" si="103"/>
        <v>SFF</v>
      </c>
      <c r="ISZ1" s="40" t="str">
        <f t="shared" si="103"/>
        <v>SFF</v>
      </c>
      <c r="ITA1" s="40" t="str">
        <f t="shared" si="103"/>
        <v>SFF</v>
      </c>
      <c r="ITB1" s="40" t="str">
        <f t="shared" si="103"/>
        <v>SFF</v>
      </c>
      <c r="ITC1" s="40" t="str">
        <f t="shared" si="103"/>
        <v>SFF</v>
      </c>
      <c r="ITD1" s="40" t="str">
        <f t="shared" si="103"/>
        <v>SFF</v>
      </c>
      <c r="ITE1" s="40" t="str">
        <f t="shared" si="103"/>
        <v>SFF</v>
      </c>
      <c r="ITF1" s="40" t="str">
        <f t="shared" si="103"/>
        <v>SFF</v>
      </c>
      <c r="ITG1" s="40" t="str">
        <f t="shared" si="103"/>
        <v>SFF</v>
      </c>
      <c r="ITH1" s="40" t="str">
        <f t="shared" si="103"/>
        <v>SFF</v>
      </c>
      <c r="ITI1" s="40" t="str">
        <f t="shared" si="103"/>
        <v>SFF</v>
      </c>
      <c r="ITJ1" s="40" t="str">
        <f t="shared" si="103"/>
        <v>SFF</v>
      </c>
      <c r="ITK1" s="40" t="str">
        <f t="shared" si="103"/>
        <v>SFF</v>
      </c>
      <c r="ITL1" s="40" t="str">
        <f t="shared" si="103"/>
        <v>SFF</v>
      </c>
      <c r="ITM1" s="40" t="str">
        <f t="shared" si="103"/>
        <v>SFF</v>
      </c>
      <c r="ITN1" s="40" t="str">
        <f t="shared" si="103"/>
        <v>SFF</v>
      </c>
      <c r="ITO1" s="40" t="str">
        <f t="shared" si="103"/>
        <v>SFF</v>
      </c>
      <c r="ITP1" s="40" t="str">
        <f t="shared" si="103"/>
        <v>SFF</v>
      </c>
      <c r="ITQ1" s="40" t="str">
        <f t="shared" si="103"/>
        <v>SFF</v>
      </c>
      <c r="ITR1" s="40" t="str">
        <f t="shared" si="103"/>
        <v>SFF</v>
      </c>
      <c r="ITS1" s="40" t="str">
        <f t="shared" si="103"/>
        <v>SFF</v>
      </c>
      <c r="ITT1" s="40" t="str">
        <f t="shared" si="103"/>
        <v>SFF</v>
      </c>
      <c r="ITU1" s="40" t="str">
        <f t="shared" si="103"/>
        <v>SFF</v>
      </c>
      <c r="ITV1" s="40" t="str">
        <f t="shared" si="103"/>
        <v>SFF</v>
      </c>
      <c r="ITW1" s="40" t="str">
        <f t="shared" si="103"/>
        <v>SFF</v>
      </c>
      <c r="ITX1" s="40" t="str">
        <f t="shared" si="103"/>
        <v>SFF</v>
      </c>
      <c r="ITY1" s="40" t="str">
        <f t="shared" si="103"/>
        <v>SFF</v>
      </c>
      <c r="ITZ1" s="40" t="str">
        <f t="shared" si="103"/>
        <v>SFF</v>
      </c>
      <c r="IUA1" s="40" t="str">
        <f t="shared" si="103"/>
        <v>SFF</v>
      </c>
      <c r="IUB1" s="40" t="str">
        <f t="shared" si="103"/>
        <v>SFF</v>
      </c>
      <c r="IUC1" s="40" t="str">
        <f t="shared" si="103"/>
        <v>SFF</v>
      </c>
      <c r="IUD1" s="40" t="str">
        <f t="shared" si="103"/>
        <v>SFF</v>
      </c>
      <c r="IUE1" s="40" t="str">
        <f t="shared" si="103"/>
        <v>SFF</v>
      </c>
      <c r="IUF1" s="40" t="str">
        <f t="shared" si="103"/>
        <v>SFF</v>
      </c>
      <c r="IUG1" s="40" t="str">
        <f t="shared" si="103"/>
        <v>SFF</v>
      </c>
      <c r="IUH1" s="40" t="str">
        <f t="shared" si="103"/>
        <v>SFF</v>
      </c>
      <c r="IUI1" s="40" t="str">
        <f t="shared" si="103"/>
        <v>SFF</v>
      </c>
      <c r="IUJ1" s="40" t="str">
        <f t="shared" si="103"/>
        <v>SFF</v>
      </c>
      <c r="IUK1" s="40" t="str">
        <f t="shared" si="103"/>
        <v>SFF</v>
      </c>
      <c r="IUL1" s="40" t="str">
        <f t="shared" si="103"/>
        <v>SFF</v>
      </c>
      <c r="IUM1" s="40" t="str">
        <f t="shared" si="103"/>
        <v>SFF</v>
      </c>
      <c r="IUN1" s="40" t="str">
        <f t="shared" si="103"/>
        <v>SFF</v>
      </c>
      <c r="IUO1" s="40" t="str">
        <f t="shared" si="103"/>
        <v>SFF</v>
      </c>
      <c r="IUP1" s="40" t="str">
        <f t="shared" si="103"/>
        <v>SFF</v>
      </c>
      <c r="IUQ1" s="40" t="str">
        <f t="shared" si="103"/>
        <v>SFF</v>
      </c>
      <c r="IUR1" s="40" t="str">
        <f t="shared" si="103"/>
        <v>SFF</v>
      </c>
      <c r="IUS1" s="40" t="str">
        <f t="shared" si="103"/>
        <v>SFF</v>
      </c>
      <c r="IUT1" s="40" t="str">
        <f t="shared" si="103"/>
        <v>SFF</v>
      </c>
      <c r="IUU1" s="40" t="str">
        <f t="shared" si="103"/>
        <v>SFF</v>
      </c>
      <c r="IUV1" s="40" t="str">
        <f t="shared" si="103"/>
        <v>SFF</v>
      </c>
      <c r="IUW1" s="40" t="str">
        <f t="shared" si="103"/>
        <v>SFF</v>
      </c>
      <c r="IUX1" s="40" t="str">
        <f t="shared" si="103"/>
        <v>SFF</v>
      </c>
      <c r="IUY1" s="40" t="str">
        <f t="shared" si="103"/>
        <v>SFF</v>
      </c>
      <c r="IUZ1" s="40" t="str">
        <f t="shared" si="103"/>
        <v>SFF</v>
      </c>
      <c r="IVA1" s="40" t="str">
        <f t="shared" si="103"/>
        <v>SFF</v>
      </c>
      <c r="IVB1" s="40" t="str">
        <f t="shared" si="103"/>
        <v>SFF</v>
      </c>
      <c r="IVC1" s="40" t="str">
        <f t="shared" si="103"/>
        <v>SFF</v>
      </c>
      <c r="IVD1" s="40" t="str">
        <f t="shared" si="103"/>
        <v>SFF</v>
      </c>
      <c r="IVE1" s="40" t="str">
        <f t="shared" si="103"/>
        <v>SFF</v>
      </c>
      <c r="IVF1" s="40" t="str">
        <f t="shared" si="103"/>
        <v>SFF</v>
      </c>
      <c r="IVG1" s="40" t="str">
        <f t="shared" si="103"/>
        <v>SFF</v>
      </c>
      <c r="IVH1" s="40" t="str">
        <f t="shared" si="103"/>
        <v>SFF</v>
      </c>
      <c r="IVI1" s="40" t="str">
        <f t="shared" si="103"/>
        <v>SFF</v>
      </c>
      <c r="IVJ1" s="40" t="str">
        <f t="shared" ref="IVJ1:IXU1" si="104">IVI1</f>
        <v>SFF</v>
      </c>
      <c r="IVK1" s="40" t="str">
        <f t="shared" si="104"/>
        <v>SFF</v>
      </c>
      <c r="IVL1" s="40" t="str">
        <f t="shared" si="104"/>
        <v>SFF</v>
      </c>
      <c r="IVM1" s="40" t="str">
        <f t="shared" si="104"/>
        <v>SFF</v>
      </c>
      <c r="IVN1" s="40" t="str">
        <f t="shared" si="104"/>
        <v>SFF</v>
      </c>
      <c r="IVO1" s="40" t="str">
        <f t="shared" si="104"/>
        <v>SFF</v>
      </c>
      <c r="IVP1" s="40" t="str">
        <f t="shared" si="104"/>
        <v>SFF</v>
      </c>
      <c r="IVQ1" s="40" t="str">
        <f t="shared" si="104"/>
        <v>SFF</v>
      </c>
      <c r="IVR1" s="40" t="str">
        <f t="shared" si="104"/>
        <v>SFF</v>
      </c>
      <c r="IVS1" s="40" t="str">
        <f t="shared" si="104"/>
        <v>SFF</v>
      </c>
      <c r="IVT1" s="40" t="str">
        <f t="shared" si="104"/>
        <v>SFF</v>
      </c>
      <c r="IVU1" s="40" t="str">
        <f t="shared" si="104"/>
        <v>SFF</v>
      </c>
      <c r="IVV1" s="40" t="str">
        <f t="shared" si="104"/>
        <v>SFF</v>
      </c>
      <c r="IVW1" s="40" t="str">
        <f t="shared" si="104"/>
        <v>SFF</v>
      </c>
      <c r="IVX1" s="40" t="str">
        <f t="shared" si="104"/>
        <v>SFF</v>
      </c>
      <c r="IVY1" s="40" t="str">
        <f t="shared" si="104"/>
        <v>SFF</v>
      </c>
      <c r="IVZ1" s="40" t="str">
        <f t="shared" si="104"/>
        <v>SFF</v>
      </c>
      <c r="IWA1" s="40" t="str">
        <f t="shared" si="104"/>
        <v>SFF</v>
      </c>
      <c r="IWB1" s="40" t="str">
        <f t="shared" si="104"/>
        <v>SFF</v>
      </c>
      <c r="IWC1" s="40" t="str">
        <f t="shared" si="104"/>
        <v>SFF</v>
      </c>
      <c r="IWD1" s="40" t="str">
        <f t="shared" si="104"/>
        <v>SFF</v>
      </c>
      <c r="IWE1" s="40" t="str">
        <f t="shared" si="104"/>
        <v>SFF</v>
      </c>
      <c r="IWF1" s="40" t="str">
        <f t="shared" si="104"/>
        <v>SFF</v>
      </c>
      <c r="IWG1" s="40" t="str">
        <f t="shared" si="104"/>
        <v>SFF</v>
      </c>
      <c r="IWH1" s="40" t="str">
        <f t="shared" si="104"/>
        <v>SFF</v>
      </c>
      <c r="IWI1" s="40" t="str">
        <f t="shared" si="104"/>
        <v>SFF</v>
      </c>
      <c r="IWJ1" s="40" t="str">
        <f t="shared" si="104"/>
        <v>SFF</v>
      </c>
      <c r="IWK1" s="40" t="str">
        <f t="shared" si="104"/>
        <v>SFF</v>
      </c>
      <c r="IWL1" s="40" t="str">
        <f t="shared" si="104"/>
        <v>SFF</v>
      </c>
      <c r="IWM1" s="40" t="str">
        <f t="shared" si="104"/>
        <v>SFF</v>
      </c>
      <c r="IWN1" s="40" t="str">
        <f t="shared" si="104"/>
        <v>SFF</v>
      </c>
      <c r="IWO1" s="40" t="str">
        <f t="shared" si="104"/>
        <v>SFF</v>
      </c>
      <c r="IWP1" s="40" t="str">
        <f t="shared" si="104"/>
        <v>SFF</v>
      </c>
      <c r="IWQ1" s="40" t="str">
        <f t="shared" si="104"/>
        <v>SFF</v>
      </c>
      <c r="IWR1" s="40" t="str">
        <f t="shared" si="104"/>
        <v>SFF</v>
      </c>
      <c r="IWS1" s="40" t="str">
        <f t="shared" si="104"/>
        <v>SFF</v>
      </c>
      <c r="IWT1" s="40" t="str">
        <f t="shared" si="104"/>
        <v>SFF</v>
      </c>
      <c r="IWU1" s="40" t="str">
        <f t="shared" si="104"/>
        <v>SFF</v>
      </c>
      <c r="IWV1" s="40" t="str">
        <f t="shared" si="104"/>
        <v>SFF</v>
      </c>
      <c r="IWW1" s="40" t="str">
        <f t="shared" si="104"/>
        <v>SFF</v>
      </c>
      <c r="IWX1" s="40" t="str">
        <f t="shared" si="104"/>
        <v>SFF</v>
      </c>
      <c r="IWY1" s="40" t="str">
        <f t="shared" si="104"/>
        <v>SFF</v>
      </c>
      <c r="IWZ1" s="40" t="str">
        <f t="shared" si="104"/>
        <v>SFF</v>
      </c>
      <c r="IXA1" s="40" t="str">
        <f t="shared" si="104"/>
        <v>SFF</v>
      </c>
      <c r="IXB1" s="40" t="str">
        <f t="shared" si="104"/>
        <v>SFF</v>
      </c>
      <c r="IXC1" s="40" t="str">
        <f t="shared" si="104"/>
        <v>SFF</v>
      </c>
      <c r="IXD1" s="40" t="str">
        <f t="shared" si="104"/>
        <v>SFF</v>
      </c>
      <c r="IXE1" s="40" t="str">
        <f t="shared" si="104"/>
        <v>SFF</v>
      </c>
      <c r="IXF1" s="40" t="str">
        <f t="shared" si="104"/>
        <v>SFF</v>
      </c>
      <c r="IXG1" s="40" t="str">
        <f t="shared" si="104"/>
        <v>SFF</v>
      </c>
      <c r="IXH1" s="40" t="str">
        <f t="shared" si="104"/>
        <v>SFF</v>
      </c>
      <c r="IXI1" s="40" t="str">
        <f t="shared" si="104"/>
        <v>SFF</v>
      </c>
      <c r="IXJ1" s="40" t="str">
        <f t="shared" si="104"/>
        <v>SFF</v>
      </c>
      <c r="IXK1" s="40" t="str">
        <f t="shared" si="104"/>
        <v>SFF</v>
      </c>
      <c r="IXL1" s="40" t="str">
        <f t="shared" si="104"/>
        <v>SFF</v>
      </c>
      <c r="IXM1" s="40" t="str">
        <f t="shared" si="104"/>
        <v>SFF</v>
      </c>
      <c r="IXN1" s="40" t="str">
        <f t="shared" si="104"/>
        <v>SFF</v>
      </c>
      <c r="IXO1" s="40" t="str">
        <f t="shared" si="104"/>
        <v>SFF</v>
      </c>
      <c r="IXP1" s="40" t="str">
        <f t="shared" si="104"/>
        <v>SFF</v>
      </c>
      <c r="IXQ1" s="40" t="str">
        <f t="shared" si="104"/>
        <v>SFF</v>
      </c>
      <c r="IXR1" s="40" t="str">
        <f t="shared" si="104"/>
        <v>SFF</v>
      </c>
      <c r="IXS1" s="40" t="str">
        <f t="shared" si="104"/>
        <v>SFF</v>
      </c>
      <c r="IXT1" s="40" t="str">
        <f t="shared" si="104"/>
        <v>SFF</v>
      </c>
      <c r="IXU1" s="40" t="str">
        <f t="shared" si="104"/>
        <v>SFF</v>
      </c>
      <c r="IXV1" s="40" t="str">
        <f t="shared" ref="IXV1:JAG1" si="105">IXU1</f>
        <v>SFF</v>
      </c>
      <c r="IXW1" s="40" t="str">
        <f t="shared" si="105"/>
        <v>SFF</v>
      </c>
      <c r="IXX1" s="40" t="str">
        <f t="shared" si="105"/>
        <v>SFF</v>
      </c>
      <c r="IXY1" s="40" t="str">
        <f t="shared" si="105"/>
        <v>SFF</v>
      </c>
      <c r="IXZ1" s="40" t="str">
        <f t="shared" si="105"/>
        <v>SFF</v>
      </c>
      <c r="IYA1" s="40" t="str">
        <f t="shared" si="105"/>
        <v>SFF</v>
      </c>
      <c r="IYB1" s="40" t="str">
        <f t="shared" si="105"/>
        <v>SFF</v>
      </c>
      <c r="IYC1" s="40" t="str">
        <f t="shared" si="105"/>
        <v>SFF</v>
      </c>
      <c r="IYD1" s="40" t="str">
        <f t="shared" si="105"/>
        <v>SFF</v>
      </c>
      <c r="IYE1" s="40" t="str">
        <f t="shared" si="105"/>
        <v>SFF</v>
      </c>
      <c r="IYF1" s="40" t="str">
        <f t="shared" si="105"/>
        <v>SFF</v>
      </c>
      <c r="IYG1" s="40" t="str">
        <f t="shared" si="105"/>
        <v>SFF</v>
      </c>
      <c r="IYH1" s="40" t="str">
        <f t="shared" si="105"/>
        <v>SFF</v>
      </c>
      <c r="IYI1" s="40" t="str">
        <f t="shared" si="105"/>
        <v>SFF</v>
      </c>
      <c r="IYJ1" s="40" t="str">
        <f t="shared" si="105"/>
        <v>SFF</v>
      </c>
      <c r="IYK1" s="40" t="str">
        <f t="shared" si="105"/>
        <v>SFF</v>
      </c>
      <c r="IYL1" s="40" t="str">
        <f t="shared" si="105"/>
        <v>SFF</v>
      </c>
      <c r="IYM1" s="40" t="str">
        <f t="shared" si="105"/>
        <v>SFF</v>
      </c>
      <c r="IYN1" s="40" t="str">
        <f t="shared" si="105"/>
        <v>SFF</v>
      </c>
      <c r="IYO1" s="40" t="str">
        <f t="shared" si="105"/>
        <v>SFF</v>
      </c>
      <c r="IYP1" s="40" t="str">
        <f t="shared" si="105"/>
        <v>SFF</v>
      </c>
      <c r="IYQ1" s="40" t="str">
        <f t="shared" si="105"/>
        <v>SFF</v>
      </c>
      <c r="IYR1" s="40" t="str">
        <f t="shared" si="105"/>
        <v>SFF</v>
      </c>
      <c r="IYS1" s="40" t="str">
        <f t="shared" si="105"/>
        <v>SFF</v>
      </c>
      <c r="IYT1" s="40" t="str">
        <f t="shared" si="105"/>
        <v>SFF</v>
      </c>
      <c r="IYU1" s="40" t="str">
        <f t="shared" si="105"/>
        <v>SFF</v>
      </c>
      <c r="IYV1" s="40" t="str">
        <f t="shared" si="105"/>
        <v>SFF</v>
      </c>
      <c r="IYW1" s="40" t="str">
        <f t="shared" si="105"/>
        <v>SFF</v>
      </c>
      <c r="IYX1" s="40" t="str">
        <f t="shared" si="105"/>
        <v>SFF</v>
      </c>
      <c r="IYY1" s="40" t="str">
        <f t="shared" si="105"/>
        <v>SFF</v>
      </c>
      <c r="IYZ1" s="40" t="str">
        <f t="shared" si="105"/>
        <v>SFF</v>
      </c>
      <c r="IZA1" s="40" t="str">
        <f t="shared" si="105"/>
        <v>SFF</v>
      </c>
      <c r="IZB1" s="40" t="str">
        <f t="shared" si="105"/>
        <v>SFF</v>
      </c>
      <c r="IZC1" s="40" t="str">
        <f t="shared" si="105"/>
        <v>SFF</v>
      </c>
      <c r="IZD1" s="40" t="str">
        <f t="shared" si="105"/>
        <v>SFF</v>
      </c>
      <c r="IZE1" s="40" t="str">
        <f t="shared" si="105"/>
        <v>SFF</v>
      </c>
      <c r="IZF1" s="40" t="str">
        <f t="shared" si="105"/>
        <v>SFF</v>
      </c>
      <c r="IZG1" s="40" t="str">
        <f t="shared" si="105"/>
        <v>SFF</v>
      </c>
      <c r="IZH1" s="40" t="str">
        <f t="shared" si="105"/>
        <v>SFF</v>
      </c>
      <c r="IZI1" s="40" t="str">
        <f t="shared" si="105"/>
        <v>SFF</v>
      </c>
      <c r="IZJ1" s="40" t="str">
        <f t="shared" si="105"/>
        <v>SFF</v>
      </c>
      <c r="IZK1" s="40" t="str">
        <f t="shared" si="105"/>
        <v>SFF</v>
      </c>
      <c r="IZL1" s="40" t="str">
        <f t="shared" si="105"/>
        <v>SFF</v>
      </c>
      <c r="IZM1" s="40" t="str">
        <f t="shared" si="105"/>
        <v>SFF</v>
      </c>
      <c r="IZN1" s="40" t="str">
        <f t="shared" si="105"/>
        <v>SFF</v>
      </c>
      <c r="IZO1" s="40" t="str">
        <f t="shared" si="105"/>
        <v>SFF</v>
      </c>
      <c r="IZP1" s="40" t="str">
        <f t="shared" si="105"/>
        <v>SFF</v>
      </c>
      <c r="IZQ1" s="40" t="str">
        <f t="shared" si="105"/>
        <v>SFF</v>
      </c>
      <c r="IZR1" s="40" t="str">
        <f t="shared" si="105"/>
        <v>SFF</v>
      </c>
      <c r="IZS1" s="40" t="str">
        <f t="shared" si="105"/>
        <v>SFF</v>
      </c>
      <c r="IZT1" s="40" t="str">
        <f t="shared" si="105"/>
        <v>SFF</v>
      </c>
      <c r="IZU1" s="40" t="str">
        <f t="shared" si="105"/>
        <v>SFF</v>
      </c>
      <c r="IZV1" s="40" t="str">
        <f t="shared" si="105"/>
        <v>SFF</v>
      </c>
      <c r="IZW1" s="40" t="str">
        <f t="shared" si="105"/>
        <v>SFF</v>
      </c>
      <c r="IZX1" s="40" t="str">
        <f t="shared" si="105"/>
        <v>SFF</v>
      </c>
      <c r="IZY1" s="40" t="str">
        <f t="shared" si="105"/>
        <v>SFF</v>
      </c>
      <c r="IZZ1" s="40" t="str">
        <f t="shared" si="105"/>
        <v>SFF</v>
      </c>
      <c r="JAA1" s="40" t="str">
        <f t="shared" si="105"/>
        <v>SFF</v>
      </c>
      <c r="JAB1" s="40" t="str">
        <f t="shared" si="105"/>
        <v>SFF</v>
      </c>
      <c r="JAC1" s="40" t="str">
        <f t="shared" si="105"/>
        <v>SFF</v>
      </c>
      <c r="JAD1" s="40" t="str">
        <f t="shared" si="105"/>
        <v>SFF</v>
      </c>
      <c r="JAE1" s="40" t="str">
        <f t="shared" si="105"/>
        <v>SFF</v>
      </c>
      <c r="JAF1" s="40" t="str">
        <f t="shared" si="105"/>
        <v>SFF</v>
      </c>
      <c r="JAG1" s="40" t="str">
        <f t="shared" si="105"/>
        <v>SFF</v>
      </c>
      <c r="JAH1" s="40" t="str">
        <f t="shared" ref="JAH1:JCS1" si="106">JAG1</f>
        <v>SFF</v>
      </c>
      <c r="JAI1" s="40" t="str">
        <f t="shared" si="106"/>
        <v>SFF</v>
      </c>
      <c r="JAJ1" s="40" t="str">
        <f t="shared" si="106"/>
        <v>SFF</v>
      </c>
      <c r="JAK1" s="40" t="str">
        <f t="shared" si="106"/>
        <v>SFF</v>
      </c>
      <c r="JAL1" s="40" t="str">
        <f t="shared" si="106"/>
        <v>SFF</v>
      </c>
      <c r="JAM1" s="40" t="str">
        <f t="shared" si="106"/>
        <v>SFF</v>
      </c>
      <c r="JAN1" s="40" t="str">
        <f t="shared" si="106"/>
        <v>SFF</v>
      </c>
      <c r="JAO1" s="40" t="str">
        <f t="shared" si="106"/>
        <v>SFF</v>
      </c>
      <c r="JAP1" s="40" t="str">
        <f t="shared" si="106"/>
        <v>SFF</v>
      </c>
      <c r="JAQ1" s="40" t="str">
        <f t="shared" si="106"/>
        <v>SFF</v>
      </c>
      <c r="JAR1" s="40" t="str">
        <f t="shared" si="106"/>
        <v>SFF</v>
      </c>
      <c r="JAS1" s="40" t="str">
        <f t="shared" si="106"/>
        <v>SFF</v>
      </c>
      <c r="JAT1" s="40" t="str">
        <f t="shared" si="106"/>
        <v>SFF</v>
      </c>
      <c r="JAU1" s="40" t="str">
        <f t="shared" si="106"/>
        <v>SFF</v>
      </c>
      <c r="JAV1" s="40" t="str">
        <f t="shared" si="106"/>
        <v>SFF</v>
      </c>
      <c r="JAW1" s="40" t="str">
        <f t="shared" si="106"/>
        <v>SFF</v>
      </c>
      <c r="JAX1" s="40" t="str">
        <f t="shared" si="106"/>
        <v>SFF</v>
      </c>
      <c r="JAY1" s="40" t="str">
        <f t="shared" si="106"/>
        <v>SFF</v>
      </c>
      <c r="JAZ1" s="40" t="str">
        <f t="shared" si="106"/>
        <v>SFF</v>
      </c>
      <c r="JBA1" s="40" t="str">
        <f t="shared" si="106"/>
        <v>SFF</v>
      </c>
      <c r="JBB1" s="40" t="str">
        <f t="shared" si="106"/>
        <v>SFF</v>
      </c>
      <c r="JBC1" s="40" t="str">
        <f t="shared" si="106"/>
        <v>SFF</v>
      </c>
      <c r="JBD1" s="40" t="str">
        <f t="shared" si="106"/>
        <v>SFF</v>
      </c>
      <c r="JBE1" s="40" t="str">
        <f t="shared" si="106"/>
        <v>SFF</v>
      </c>
      <c r="JBF1" s="40" t="str">
        <f t="shared" si="106"/>
        <v>SFF</v>
      </c>
      <c r="JBG1" s="40" t="str">
        <f t="shared" si="106"/>
        <v>SFF</v>
      </c>
      <c r="JBH1" s="40" t="str">
        <f t="shared" si="106"/>
        <v>SFF</v>
      </c>
      <c r="JBI1" s="40" t="str">
        <f t="shared" si="106"/>
        <v>SFF</v>
      </c>
      <c r="JBJ1" s="40" t="str">
        <f t="shared" si="106"/>
        <v>SFF</v>
      </c>
      <c r="JBK1" s="40" t="str">
        <f t="shared" si="106"/>
        <v>SFF</v>
      </c>
      <c r="JBL1" s="40" t="str">
        <f t="shared" si="106"/>
        <v>SFF</v>
      </c>
      <c r="JBM1" s="40" t="str">
        <f t="shared" si="106"/>
        <v>SFF</v>
      </c>
      <c r="JBN1" s="40" t="str">
        <f t="shared" si="106"/>
        <v>SFF</v>
      </c>
      <c r="JBO1" s="40" t="str">
        <f t="shared" si="106"/>
        <v>SFF</v>
      </c>
      <c r="JBP1" s="40" t="str">
        <f t="shared" si="106"/>
        <v>SFF</v>
      </c>
      <c r="JBQ1" s="40" t="str">
        <f t="shared" si="106"/>
        <v>SFF</v>
      </c>
      <c r="JBR1" s="40" t="str">
        <f t="shared" si="106"/>
        <v>SFF</v>
      </c>
      <c r="JBS1" s="40" t="str">
        <f t="shared" si="106"/>
        <v>SFF</v>
      </c>
      <c r="JBT1" s="40" t="str">
        <f t="shared" si="106"/>
        <v>SFF</v>
      </c>
      <c r="JBU1" s="40" t="str">
        <f t="shared" si="106"/>
        <v>SFF</v>
      </c>
      <c r="JBV1" s="40" t="str">
        <f t="shared" si="106"/>
        <v>SFF</v>
      </c>
      <c r="JBW1" s="40" t="str">
        <f t="shared" si="106"/>
        <v>SFF</v>
      </c>
      <c r="JBX1" s="40" t="str">
        <f t="shared" si="106"/>
        <v>SFF</v>
      </c>
      <c r="JBY1" s="40" t="str">
        <f t="shared" si="106"/>
        <v>SFF</v>
      </c>
      <c r="JBZ1" s="40" t="str">
        <f t="shared" si="106"/>
        <v>SFF</v>
      </c>
      <c r="JCA1" s="40" t="str">
        <f t="shared" si="106"/>
        <v>SFF</v>
      </c>
      <c r="JCB1" s="40" t="str">
        <f t="shared" si="106"/>
        <v>SFF</v>
      </c>
      <c r="JCC1" s="40" t="str">
        <f t="shared" si="106"/>
        <v>SFF</v>
      </c>
      <c r="JCD1" s="40" t="str">
        <f t="shared" si="106"/>
        <v>SFF</v>
      </c>
      <c r="JCE1" s="40" t="str">
        <f t="shared" si="106"/>
        <v>SFF</v>
      </c>
      <c r="JCF1" s="40" t="str">
        <f t="shared" si="106"/>
        <v>SFF</v>
      </c>
      <c r="JCG1" s="40" t="str">
        <f t="shared" si="106"/>
        <v>SFF</v>
      </c>
      <c r="JCH1" s="40" t="str">
        <f t="shared" si="106"/>
        <v>SFF</v>
      </c>
      <c r="JCI1" s="40" t="str">
        <f t="shared" si="106"/>
        <v>SFF</v>
      </c>
      <c r="JCJ1" s="40" t="str">
        <f t="shared" si="106"/>
        <v>SFF</v>
      </c>
      <c r="JCK1" s="40" t="str">
        <f t="shared" si="106"/>
        <v>SFF</v>
      </c>
      <c r="JCL1" s="40" t="str">
        <f t="shared" si="106"/>
        <v>SFF</v>
      </c>
      <c r="JCM1" s="40" t="str">
        <f t="shared" si="106"/>
        <v>SFF</v>
      </c>
      <c r="JCN1" s="40" t="str">
        <f t="shared" si="106"/>
        <v>SFF</v>
      </c>
      <c r="JCO1" s="40" t="str">
        <f t="shared" si="106"/>
        <v>SFF</v>
      </c>
      <c r="JCP1" s="40" t="str">
        <f t="shared" si="106"/>
        <v>SFF</v>
      </c>
      <c r="JCQ1" s="40" t="str">
        <f t="shared" si="106"/>
        <v>SFF</v>
      </c>
      <c r="JCR1" s="40" t="str">
        <f t="shared" si="106"/>
        <v>SFF</v>
      </c>
      <c r="JCS1" s="40" t="str">
        <f t="shared" si="106"/>
        <v>SFF</v>
      </c>
      <c r="JCT1" s="40" t="str">
        <f t="shared" ref="JCT1:JFE1" si="107">JCS1</f>
        <v>SFF</v>
      </c>
      <c r="JCU1" s="40" t="str">
        <f t="shared" si="107"/>
        <v>SFF</v>
      </c>
      <c r="JCV1" s="40" t="str">
        <f t="shared" si="107"/>
        <v>SFF</v>
      </c>
      <c r="JCW1" s="40" t="str">
        <f t="shared" si="107"/>
        <v>SFF</v>
      </c>
      <c r="JCX1" s="40" t="str">
        <f t="shared" si="107"/>
        <v>SFF</v>
      </c>
      <c r="JCY1" s="40" t="str">
        <f t="shared" si="107"/>
        <v>SFF</v>
      </c>
      <c r="JCZ1" s="40" t="str">
        <f t="shared" si="107"/>
        <v>SFF</v>
      </c>
      <c r="JDA1" s="40" t="str">
        <f t="shared" si="107"/>
        <v>SFF</v>
      </c>
      <c r="JDB1" s="40" t="str">
        <f t="shared" si="107"/>
        <v>SFF</v>
      </c>
      <c r="JDC1" s="40" t="str">
        <f t="shared" si="107"/>
        <v>SFF</v>
      </c>
      <c r="JDD1" s="40" t="str">
        <f t="shared" si="107"/>
        <v>SFF</v>
      </c>
      <c r="JDE1" s="40" t="str">
        <f t="shared" si="107"/>
        <v>SFF</v>
      </c>
      <c r="JDF1" s="40" t="str">
        <f t="shared" si="107"/>
        <v>SFF</v>
      </c>
      <c r="JDG1" s="40" t="str">
        <f t="shared" si="107"/>
        <v>SFF</v>
      </c>
      <c r="JDH1" s="40" t="str">
        <f t="shared" si="107"/>
        <v>SFF</v>
      </c>
      <c r="JDI1" s="40" t="str">
        <f t="shared" si="107"/>
        <v>SFF</v>
      </c>
      <c r="JDJ1" s="40" t="str">
        <f t="shared" si="107"/>
        <v>SFF</v>
      </c>
      <c r="JDK1" s="40" t="str">
        <f t="shared" si="107"/>
        <v>SFF</v>
      </c>
      <c r="JDL1" s="40" t="str">
        <f t="shared" si="107"/>
        <v>SFF</v>
      </c>
      <c r="JDM1" s="40" t="str">
        <f t="shared" si="107"/>
        <v>SFF</v>
      </c>
      <c r="JDN1" s="40" t="str">
        <f t="shared" si="107"/>
        <v>SFF</v>
      </c>
      <c r="JDO1" s="40" t="str">
        <f t="shared" si="107"/>
        <v>SFF</v>
      </c>
      <c r="JDP1" s="40" t="str">
        <f t="shared" si="107"/>
        <v>SFF</v>
      </c>
      <c r="JDQ1" s="40" t="str">
        <f t="shared" si="107"/>
        <v>SFF</v>
      </c>
      <c r="JDR1" s="40" t="str">
        <f t="shared" si="107"/>
        <v>SFF</v>
      </c>
      <c r="JDS1" s="40" t="str">
        <f t="shared" si="107"/>
        <v>SFF</v>
      </c>
      <c r="JDT1" s="40" t="str">
        <f t="shared" si="107"/>
        <v>SFF</v>
      </c>
      <c r="JDU1" s="40" t="str">
        <f t="shared" si="107"/>
        <v>SFF</v>
      </c>
      <c r="JDV1" s="40" t="str">
        <f t="shared" si="107"/>
        <v>SFF</v>
      </c>
      <c r="JDW1" s="40" t="str">
        <f t="shared" si="107"/>
        <v>SFF</v>
      </c>
      <c r="JDX1" s="40" t="str">
        <f t="shared" si="107"/>
        <v>SFF</v>
      </c>
      <c r="JDY1" s="40" t="str">
        <f t="shared" si="107"/>
        <v>SFF</v>
      </c>
      <c r="JDZ1" s="40" t="str">
        <f t="shared" si="107"/>
        <v>SFF</v>
      </c>
      <c r="JEA1" s="40" t="str">
        <f t="shared" si="107"/>
        <v>SFF</v>
      </c>
      <c r="JEB1" s="40" t="str">
        <f t="shared" si="107"/>
        <v>SFF</v>
      </c>
      <c r="JEC1" s="40" t="str">
        <f t="shared" si="107"/>
        <v>SFF</v>
      </c>
      <c r="JED1" s="40" t="str">
        <f t="shared" si="107"/>
        <v>SFF</v>
      </c>
      <c r="JEE1" s="40" t="str">
        <f t="shared" si="107"/>
        <v>SFF</v>
      </c>
      <c r="JEF1" s="40" t="str">
        <f t="shared" si="107"/>
        <v>SFF</v>
      </c>
      <c r="JEG1" s="40" t="str">
        <f t="shared" si="107"/>
        <v>SFF</v>
      </c>
      <c r="JEH1" s="40" t="str">
        <f t="shared" si="107"/>
        <v>SFF</v>
      </c>
      <c r="JEI1" s="40" t="str">
        <f t="shared" si="107"/>
        <v>SFF</v>
      </c>
      <c r="JEJ1" s="40" t="str">
        <f t="shared" si="107"/>
        <v>SFF</v>
      </c>
      <c r="JEK1" s="40" t="str">
        <f t="shared" si="107"/>
        <v>SFF</v>
      </c>
      <c r="JEL1" s="40" t="str">
        <f t="shared" si="107"/>
        <v>SFF</v>
      </c>
      <c r="JEM1" s="40" t="str">
        <f t="shared" si="107"/>
        <v>SFF</v>
      </c>
      <c r="JEN1" s="40" t="str">
        <f t="shared" si="107"/>
        <v>SFF</v>
      </c>
      <c r="JEO1" s="40" t="str">
        <f t="shared" si="107"/>
        <v>SFF</v>
      </c>
      <c r="JEP1" s="40" t="str">
        <f t="shared" si="107"/>
        <v>SFF</v>
      </c>
      <c r="JEQ1" s="40" t="str">
        <f t="shared" si="107"/>
        <v>SFF</v>
      </c>
      <c r="JER1" s="40" t="str">
        <f t="shared" si="107"/>
        <v>SFF</v>
      </c>
      <c r="JES1" s="40" t="str">
        <f t="shared" si="107"/>
        <v>SFF</v>
      </c>
      <c r="JET1" s="40" t="str">
        <f t="shared" si="107"/>
        <v>SFF</v>
      </c>
      <c r="JEU1" s="40" t="str">
        <f t="shared" si="107"/>
        <v>SFF</v>
      </c>
      <c r="JEV1" s="40" t="str">
        <f t="shared" si="107"/>
        <v>SFF</v>
      </c>
      <c r="JEW1" s="40" t="str">
        <f t="shared" si="107"/>
        <v>SFF</v>
      </c>
      <c r="JEX1" s="40" t="str">
        <f t="shared" si="107"/>
        <v>SFF</v>
      </c>
      <c r="JEY1" s="40" t="str">
        <f t="shared" si="107"/>
        <v>SFF</v>
      </c>
      <c r="JEZ1" s="40" t="str">
        <f t="shared" si="107"/>
        <v>SFF</v>
      </c>
      <c r="JFA1" s="40" t="str">
        <f t="shared" si="107"/>
        <v>SFF</v>
      </c>
      <c r="JFB1" s="40" t="str">
        <f t="shared" si="107"/>
        <v>SFF</v>
      </c>
      <c r="JFC1" s="40" t="str">
        <f t="shared" si="107"/>
        <v>SFF</v>
      </c>
      <c r="JFD1" s="40" t="str">
        <f t="shared" si="107"/>
        <v>SFF</v>
      </c>
      <c r="JFE1" s="40" t="str">
        <f t="shared" si="107"/>
        <v>SFF</v>
      </c>
      <c r="JFF1" s="40" t="str">
        <f t="shared" ref="JFF1:JHQ1" si="108">JFE1</f>
        <v>SFF</v>
      </c>
      <c r="JFG1" s="40" t="str">
        <f t="shared" si="108"/>
        <v>SFF</v>
      </c>
      <c r="JFH1" s="40" t="str">
        <f t="shared" si="108"/>
        <v>SFF</v>
      </c>
      <c r="JFI1" s="40" t="str">
        <f t="shared" si="108"/>
        <v>SFF</v>
      </c>
      <c r="JFJ1" s="40" t="str">
        <f t="shared" si="108"/>
        <v>SFF</v>
      </c>
      <c r="JFK1" s="40" t="str">
        <f t="shared" si="108"/>
        <v>SFF</v>
      </c>
      <c r="JFL1" s="40" t="str">
        <f t="shared" si="108"/>
        <v>SFF</v>
      </c>
      <c r="JFM1" s="40" t="str">
        <f t="shared" si="108"/>
        <v>SFF</v>
      </c>
      <c r="JFN1" s="40" t="str">
        <f t="shared" si="108"/>
        <v>SFF</v>
      </c>
      <c r="JFO1" s="40" t="str">
        <f t="shared" si="108"/>
        <v>SFF</v>
      </c>
      <c r="JFP1" s="40" t="str">
        <f t="shared" si="108"/>
        <v>SFF</v>
      </c>
      <c r="JFQ1" s="40" t="str">
        <f t="shared" si="108"/>
        <v>SFF</v>
      </c>
      <c r="JFR1" s="40" t="str">
        <f t="shared" si="108"/>
        <v>SFF</v>
      </c>
      <c r="JFS1" s="40" t="str">
        <f t="shared" si="108"/>
        <v>SFF</v>
      </c>
      <c r="JFT1" s="40" t="str">
        <f t="shared" si="108"/>
        <v>SFF</v>
      </c>
      <c r="JFU1" s="40" t="str">
        <f t="shared" si="108"/>
        <v>SFF</v>
      </c>
      <c r="JFV1" s="40" t="str">
        <f t="shared" si="108"/>
        <v>SFF</v>
      </c>
      <c r="JFW1" s="40" t="str">
        <f t="shared" si="108"/>
        <v>SFF</v>
      </c>
      <c r="JFX1" s="40" t="str">
        <f t="shared" si="108"/>
        <v>SFF</v>
      </c>
      <c r="JFY1" s="40" t="str">
        <f t="shared" si="108"/>
        <v>SFF</v>
      </c>
      <c r="JFZ1" s="40" t="str">
        <f t="shared" si="108"/>
        <v>SFF</v>
      </c>
      <c r="JGA1" s="40" t="str">
        <f t="shared" si="108"/>
        <v>SFF</v>
      </c>
      <c r="JGB1" s="40" t="str">
        <f t="shared" si="108"/>
        <v>SFF</v>
      </c>
      <c r="JGC1" s="40" t="str">
        <f t="shared" si="108"/>
        <v>SFF</v>
      </c>
      <c r="JGD1" s="40" t="str">
        <f t="shared" si="108"/>
        <v>SFF</v>
      </c>
      <c r="JGE1" s="40" t="str">
        <f t="shared" si="108"/>
        <v>SFF</v>
      </c>
      <c r="JGF1" s="40" t="str">
        <f t="shared" si="108"/>
        <v>SFF</v>
      </c>
      <c r="JGG1" s="40" t="str">
        <f t="shared" si="108"/>
        <v>SFF</v>
      </c>
      <c r="JGH1" s="40" t="str">
        <f t="shared" si="108"/>
        <v>SFF</v>
      </c>
      <c r="JGI1" s="40" t="str">
        <f t="shared" si="108"/>
        <v>SFF</v>
      </c>
      <c r="JGJ1" s="40" t="str">
        <f t="shared" si="108"/>
        <v>SFF</v>
      </c>
      <c r="JGK1" s="40" t="str">
        <f t="shared" si="108"/>
        <v>SFF</v>
      </c>
      <c r="JGL1" s="40" t="str">
        <f t="shared" si="108"/>
        <v>SFF</v>
      </c>
      <c r="JGM1" s="40" t="str">
        <f t="shared" si="108"/>
        <v>SFF</v>
      </c>
      <c r="JGN1" s="40" t="str">
        <f t="shared" si="108"/>
        <v>SFF</v>
      </c>
      <c r="JGO1" s="40" t="str">
        <f t="shared" si="108"/>
        <v>SFF</v>
      </c>
      <c r="JGP1" s="40" t="str">
        <f t="shared" si="108"/>
        <v>SFF</v>
      </c>
      <c r="JGQ1" s="40" t="str">
        <f t="shared" si="108"/>
        <v>SFF</v>
      </c>
      <c r="JGR1" s="40" t="str">
        <f t="shared" si="108"/>
        <v>SFF</v>
      </c>
      <c r="JGS1" s="40" t="str">
        <f t="shared" si="108"/>
        <v>SFF</v>
      </c>
      <c r="JGT1" s="40" t="str">
        <f t="shared" si="108"/>
        <v>SFF</v>
      </c>
      <c r="JGU1" s="40" t="str">
        <f t="shared" si="108"/>
        <v>SFF</v>
      </c>
      <c r="JGV1" s="40" t="str">
        <f t="shared" si="108"/>
        <v>SFF</v>
      </c>
      <c r="JGW1" s="40" t="str">
        <f t="shared" si="108"/>
        <v>SFF</v>
      </c>
      <c r="JGX1" s="40" t="str">
        <f t="shared" si="108"/>
        <v>SFF</v>
      </c>
      <c r="JGY1" s="40" t="str">
        <f t="shared" si="108"/>
        <v>SFF</v>
      </c>
      <c r="JGZ1" s="40" t="str">
        <f t="shared" si="108"/>
        <v>SFF</v>
      </c>
      <c r="JHA1" s="40" t="str">
        <f t="shared" si="108"/>
        <v>SFF</v>
      </c>
      <c r="JHB1" s="40" t="str">
        <f t="shared" si="108"/>
        <v>SFF</v>
      </c>
      <c r="JHC1" s="40" t="str">
        <f t="shared" si="108"/>
        <v>SFF</v>
      </c>
      <c r="JHD1" s="40" t="str">
        <f t="shared" si="108"/>
        <v>SFF</v>
      </c>
      <c r="JHE1" s="40" t="str">
        <f t="shared" si="108"/>
        <v>SFF</v>
      </c>
      <c r="JHF1" s="40" t="str">
        <f t="shared" si="108"/>
        <v>SFF</v>
      </c>
      <c r="JHG1" s="40" t="str">
        <f t="shared" si="108"/>
        <v>SFF</v>
      </c>
      <c r="JHH1" s="40" t="str">
        <f t="shared" si="108"/>
        <v>SFF</v>
      </c>
      <c r="JHI1" s="40" t="str">
        <f t="shared" si="108"/>
        <v>SFF</v>
      </c>
      <c r="JHJ1" s="40" t="str">
        <f t="shared" si="108"/>
        <v>SFF</v>
      </c>
      <c r="JHK1" s="40" t="str">
        <f t="shared" si="108"/>
        <v>SFF</v>
      </c>
      <c r="JHL1" s="40" t="str">
        <f t="shared" si="108"/>
        <v>SFF</v>
      </c>
      <c r="JHM1" s="40" t="str">
        <f t="shared" si="108"/>
        <v>SFF</v>
      </c>
      <c r="JHN1" s="40" t="str">
        <f t="shared" si="108"/>
        <v>SFF</v>
      </c>
      <c r="JHO1" s="40" t="str">
        <f t="shared" si="108"/>
        <v>SFF</v>
      </c>
      <c r="JHP1" s="40" t="str">
        <f t="shared" si="108"/>
        <v>SFF</v>
      </c>
      <c r="JHQ1" s="40" t="str">
        <f t="shared" si="108"/>
        <v>SFF</v>
      </c>
      <c r="JHR1" s="40" t="str">
        <f t="shared" ref="JHR1:JKC1" si="109">JHQ1</f>
        <v>SFF</v>
      </c>
      <c r="JHS1" s="40" t="str">
        <f t="shared" si="109"/>
        <v>SFF</v>
      </c>
      <c r="JHT1" s="40" t="str">
        <f t="shared" si="109"/>
        <v>SFF</v>
      </c>
      <c r="JHU1" s="40" t="str">
        <f t="shared" si="109"/>
        <v>SFF</v>
      </c>
      <c r="JHV1" s="40" t="str">
        <f t="shared" si="109"/>
        <v>SFF</v>
      </c>
      <c r="JHW1" s="40" t="str">
        <f t="shared" si="109"/>
        <v>SFF</v>
      </c>
      <c r="JHX1" s="40" t="str">
        <f t="shared" si="109"/>
        <v>SFF</v>
      </c>
      <c r="JHY1" s="40" t="str">
        <f t="shared" si="109"/>
        <v>SFF</v>
      </c>
      <c r="JHZ1" s="40" t="str">
        <f t="shared" si="109"/>
        <v>SFF</v>
      </c>
      <c r="JIA1" s="40" t="str">
        <f t="shared" si="109"/>
        <v>SFF</v>
      </c>
      <c r="JIB1" s="40" t="str">
        <f t="shared" si="109"/>
        <v>SFF</v>
      </c>
      <c r="JIC1" s="40" t="str">
        <f t="shared" si="109"/>
        <v>SFF</v>
      </c>
      <c r="JID1" s="40" t="str">
        <f t="shared" si="109"/>
        <v>SFF</v>
      </c>
      <c r="JIE1" s="40" t="str">
        <f t="shared" si="109"/>
        <v>SFF</v>
      </c>
      <c r="JIF1" s="40" t="str">
        <f t="shared" si="109"/>
        <v>SFF</v>
      </c>
      <c r="JIG1" s="40" t="str">
        <f t="shared" si="109"/>
        <v>SFF</v>
      </c>
      <c r="JIH1" s="40" t="str">
        <f t="shared" si="109"/>
        <v>SFF</v>
      </c>
      <c r="JII1" s="40" t="str">
        <f t="shared" si="109"/>
        <v>SFF</v>
      </c>
      <c r="JIJ1" s="40" t="str">
        <f t="shared" si="109"/>
        <v>SFF</v>
      </c>
      <c r="JIK1" s="40" t="str">
        <f t="shared" si="109"/>
        <v>SFF</v>
      </c>
      <c r="JIL1" s="40" t="str">
        <f t="shared" si="109"/>
        <v>SFF</v>
      </c>
      <c r="JIM1" s="40" t="str">
        <f t="shared" si="109"/>
        <v>SFF</v>
      </c>
      <c r="JIN1" s="40" t="str">
        <f t="shared" si="109"/>
        <v>SFF</v>
      </c>
      <c r="JIO1" s="40" t="str">
        <f t="shared" si="109"/>
        <v>SFF</v>
      </c>
      <c r="JIP1" s="40" t="str">
        <f t="shared" si="109"/>
        <v>SFF</v>
      </c>
      <c r="JIQ1" s="40" t="str">
        <f t="shared" si="109"/>
        <v>SFF</v>
      </c>
      <c r="JIR1" s="40" t="str">
        <f t="shared" si="109"/>
        <v>SFF</v>
      </c>
      <c r="JIS1" s="40" t="str">
        <f t="shared" si="109"/>
        <v>SFF</v>
      </c>
      <c r="JIT1" s="40" t="str">
        <f t="shared" si="109"/>
        <v>SFF</v>
      </c>
      <c r="JIU1" s="40" t="str">
        <f t="shared" si="109"/>
        <v>SFF</v>
      </c>
      <c r="JIV1" s="40" t="str">
        <f t="shared" si="109"/>
        <v>SFF</v>
      </c>
      <c r="JIW1" s="40" t="str">
        <f t="shared" si="109"/>
        <v>SFF</v>
      </c>
      <c r="JIX1" s="40" t="str">
        <f t="shared" si="109"/>
        <v>SFF</v>
      </c>
      <c r="JIY1" s="40" t="str">
        <f t="shared" si="109"/>
        <v>SFF</v>
      </c>
      <c r="JIZ1" s="40" t="str">
        <f t="shared" si="109"/>
        <v>SFF</v>
      </c>
      <c r="JJA1" s="40" t="str">
        <f t="shared" si="109"/>
        <v>SFF</v>
      </c>
      <c r="JJB1" s="40" t="str">
        <f t="shared" si="109"/>
        <v>SFF</v>
      </c>
      <c r="JJC1" s="40" t="str">
        <f t="shared" si="109"/>
        <v>SFF</v>
      </c>
      <c r="JJD1" s="40" t="str">
        <f t="shared" si="109"/>
        <v>SFF</v>
      </c>
      <c r="JJE1" s="40" t="str">
        <f t="shared" si="109"/>
        <v>SFF</v>
      </c>
      <c r="JJF1" s="40" t="str">
        <f t="shared" si="109"/>
        <v>SFF</v>
      </c>
      <c r="JJG1" s="40" t="str">
        <f t="shared" si="109"/>
        <v>SFF</v>
      </c>
      <c r="JJH1" s="40" t="str">
        <f t="shared" si="109"/>
        <v>SFF</v>
      </c>
      <c r="JJI1" s="40" t="str">
        <f t="shared" si="109"/>
        <v>SFF</v>
      </c>
      <c r="JJJ1" s="40" t="str">
        <f t="shared" si="109"/>
        <v>SFF</v>
      </c>
      <c r="JJK1" s="40" t="str">
        <f t="shared" si="109"/>
        <v>SFF</v>
      </c>
      <c r="JJL1" s="40" t="str">
        <f t="shared" si="109"/>
        <v>SFF</v>
      </c>
      <c r="JJM1" s="40" t="str">
        <f t="shared" si="109"/>
        <v>SFF</v>
      </c>
      <c r="JJN1" s="40" t="str">
        <f t="shared" si="109"/>
        <v>SFF</v>
      </c>
      <c r="JJO1" s="40" t="str">
        <f t="shared" si="109"/>
        <v>SFF</v>
      </c>
      <c r="JJP1" s="40" t="str">
        <f t="shared" si="109"/>
        <v>SFF</v>
      </c>
      <c r="JJQ1" s="40" t="str">
        <f t="shared" si="109"/>
        <v>SFF</v>
      </c>
      <c r="JJR1" s="40" t="str">
        <f t="shared" si="109"/>
        <v>SFF</v>
      </c>
      <c r="JJS1" s="40" t="str">
        <f t="shared" si="109"/>
        <v>SFF</v>
      </c>
      <c r="JJT1" s="40" t="str">
        <f t="shared" si="109"/>
        <v>SFF</v>
      </c>
      <c r="JJU1" s="40" t="str">
        <f t="shared" si="109"/>
        <v>SFF</v>
      </c>
      <c r="JJV1" s="40" t="str">
        <f t="shared" si="109"/>
        <v>SFF</v>
      </c>
      <c r="JJW1" s="40" t="str">
        <f t="shared" si="109"/>
        <v>SFF</v>
      </c>
      <c r="JJX1" s="40" t="str">
        <f t="shared" si="109"/>
        <v>SFF</v>
      </c>
      <c r="JJY1" s="40" t="str">
        <f t="shared" si="109"/>
        <v>SFF</v>
      </c>
      <c r="JJZ1" s="40" t="str">
        <f t="shared" si="109"/>
        <v>SFF</v>
      </c>
      <c r="JKA1" s="40" t="str">
        <f t="shared" si="109"/>
        <v>SFF</v>
      </c>
      <c r="JKB1" s="40" t="str">
        <f t="shared" si="109"/>
        <v>SFF</v>
      </c>
      <c r="JKC1" s="40" t="str">
        <f t="shared" si="109"/>
        <v>SFF</v>
      </c>
      <c r="JKD1" s="40" t="str">
        <f t="shared" ref="JKD1:JMO1" si="110">JKC1</f>
        <v>SFF</v>
      </c>
      <c r="JKE1" s="40" t="str">
        <f t="shared" si="110"/>
        <v>SFF</v>
      </c>
      <c r="JKF1" s="40" t="str">
        <f t="shared" si="110"/>
        <v>SFF</v>
      </c>
      <c r="JKG1" s="40" t="str">
        <f t="shared" si="110"/>
        <v>SFF</v>
      </c>
      <c r="JKH1" s="40" t="str">
        <f t="shared" si="110"/>
        <v>SFF</v>
      </c>
      <c r="JKI1" s="40" t="str">
        <f t="shared" si="110"/>
        <v>SFF</v>
      </c>
      <c r="JKJ1" s="40" t="str">
        <f t="shared" si="110"/>
        <v>SFF</v>
      </c>
      <c r="JKK1" s="40" t="str">
        <f t="shared" si="110"/>
        <v>SFF</v>
      </c>
      <c r="JKL1" s="40" t="str">
        <f t="shared" si="110"/>
        <v>SFF</v>
      </c>
      <c r="JKM1" s="40" t="str">
        <f t="shared" si="110"/>
        <v>SFF</v>
      </c>
      <c r="JKN1" s="40" t="str">
        <f t="shared" si="110"/>
        <v>SFF</v>
      </c>
      <c r="JKO1" s="40" t="str">
        <f t="shared" si="110"/>
        <v>SFF</v>
      </c>
      <c r="JKP1" s="40" t="str">
        <f t="shared" si="110"/>
        <v>SFF</v>
      </c>
      <c r="JKQ1" s="40" t="str">
        <f t="shared" si="110"/>
        <v>SFF</v>
      </c>
      <c r="JKR1" s="40" t="str">
        <f t="shared" si="110"/>
        <v>SFF</v>
      </c>
      <c r="JKS1" s="40" t="str">
        <f t="shared" si="110"/>
        <v>SFF</v>
      </c>
      <c r="JKT1" s="40" t="str">
        <f t="shared" si="110"/>
        <v>SFF</v>
      </c>
      <c r="JKU1" s="40" t="str">
        <f t="shared" si="110"/>
        <v>SFF</v>
      </c>
      <c r="JKV1" s="40" t="str">
        <f t="shared" si="110"/>
        <v>SFF</v>
      </c>
      <c r="JKW1" s="40" t="str">
        <f t="shared" si="110"/>
        <v>SFF</v>
      </c>
      <c r="JKX1" s="40" t="str">
        <f t="shared" si="110"/>
        <v>SFF</v>
      </c>
      <c r="JKY1" s="40" t="str">
        <f t="shared" si="110"/>
        <v>SFF</v>
      </c>
      <c r="JKZ1" s="40" t="str">
        <f t="shared" si="110"/>
        <v>SFF</v>
      </c>
      <c r="JLA1" s="40" t="str">
        <f t="shared" si="110"/>
        <v>SFF</v>
      </c>
      <c r="JLB1" s="40" t="str">
        <f t="shared" si="110"/>
        <v>SFF</v>
      </c>
      <c r="JLC1" s="40" t="str">
        <f t="shared" si="110"/>
        <v>SFF</v>
      </c>
      <c r="JLD1" s="40" t="str">
        <f t="shared" si="110"/>
        <v>SFF</v>
      </c>
      <c r="JLE1" s="40" t="str">
        <f t="shared" si="110"/>
        <v>SFF</v>
      </c>
      <c r="JLF1" s="40" t="str">
        <f t="shared" si="110"/>
        <v>SFF</v>
      </c>
      <c r="JLG1" s="40" t="str">
        <f t="shared" si="110"/>
        <v>SFF</v>
      </c>
      <c r="JLH1" s="40" t="str">
        <f t="shared" si="110"/>
        <v>SFF</v>
      </c>
      <c r="JLI1" s="40" t="str">
        <f t="shared" si="110"/>
        <v>SFF</v>
      </c>
      <c r="JLJ1" s="40" t="str">
        <f t="shared" si="110"/>
        <v>SFF</v>
      </c>
      <c r="JLK1" s="40" t="str">
        <f t="shared" si="110"/>
        <v>SFF</v>
      </c>
      <c r="JLL1" s="40" t="str">
        <f t="shared" si="110"/>
        <v>SFF</v>
      </c>
      <c r="JLM1" s="40" t="str">
        <f t="shared" si="110"/>
        <v>SFF</v>
      </c>
      <c r="JLN1" s="40" t="str">
        <f t="shared" si="110"/>
        <v>SFF</v>
      </c>
      <c r="JLO1" s="40" t="str">
        <f t="shared" si="110"/>
        <v>SFF</v>
      </c>
      <c r="JLP1" s="40" t="str">
        <f t="shared" si="110"/>
        <v>SFF</v>
      </c>
      <c r="JLQ1" s="40" t="str">
        <f t="shared" si="110"/>
        <v>SFF</v>
      </c>
      <c r="JLR1" s="40" t="str">
        <f t="shared" si="110"/>
        <v>SFF</v>
      </c>
      <c r="JLS1" s="40" t="str">
        <f t="shared" si="110"/>
        <v>SFF</v>
      </c>
      <c r="JLT1" s="40" t="str">
        <f t="shared" si="110"/>
        <v>SFF</v>
      </c>
      <c r="JLU1" s="40" t="str">
        <f t="shared" si="110"/>
        <v>SFF</v>
      </c>
      <c r="JLV1" s="40" t="str">
        <f t="shared" si="110"/>
        <v>SFF</v>
      </c>
      <c r="JLW1" s="40" t="str">
        <f t="shared" si="110"/>
        <v>SFF</v>
      </c>
      <c r="JLX1" s="40" t="str">
        <f t="shared" si="110"/>
        <v>SFF</v>
      </c>
      <c r="JLY1" s="40" t="str">
        <f t="shared" si="110"/>
        <v>SFF</v>
      </c>
      <c r="JLZ1" s="40" t="str">
        <f t="shared" si="110"/>
        <v>SFF</v>
      </c>
      <c r="JMA1" s="40" t="str">
        <f t="shared" si="110"/>
        <v>SFF</v>
      </c>
      <c r="JMB1" s="40" t="str">
        <f t="shared" si="110"/>
        <v>SFF</v>
      </c>
      <c r="JMC1" s="40" t="str">
        <f t="shared" si="110"/>
        <v>SFF</v>
      </c>
      <c r="JMD1" s="40" t="str">
        <f t="shared" si="110"/>
        <v>SFF</v>
      </c>
      <c r="JME1" s="40" t="str">
        <f t="shared" si="110"/>
        <v>SFF</v>
      </c>
      <c r="JMF1" s="40" t="str">
        <f t="shared" si="110"/>
        <v>SFF</v>
      </c>
      <c r="JMG1" s="40" t="str">
        <f t="shared" si="110"/>
        <v>SFF</v>
      </c>
      <c r="JMH1" s="40" t="str">
        <f t="shared" si="110"/>
        <v>SFF</v>
      </c>
      <c r="JMI1" s="40" t="str">
        <f t="shared" si="110"/>
        <v>SFF</v>
      </c>
      <c r="JMJ1" s="40" t="str">
        <f t="shared" si="110"/>
        <v>SFF</v>
      </c>
      <c r="JMK1" s="40" t="str">
        <f t="shared" si="110"/>
        <v>SFF</v>
      </c>
      <c r="JML1" s="40" t="str">
        <f t="shared" si="110"/>
        <v>SFF</v>
      </c>
      <c r="JMM1" s="40" t="str">
        <f t="shared" si="110"/>
        <v>SFF</v>
      </c>
      <c r="JMN1" s="40" t="str">
        <f t="shared" si="110"/>
        <v>SFF</v>
      </c>
      <c r="JMO1" s="40" t="str">
        <f t="shared" si="110"/>
        <v>SFF</v>
      </c>
      <c r="JMP1" s="40" t="str">
        <f t="shared" ref="JMP1:JPA1" si="111">JMO1</f>
        <v>SFF</v>
      </c>
      <c r="JMQ1" s="40" t="str">
        <f t="shared" si="111"/>
        <v>SFF</v>
      </c>
      <c r="JMR1" s="40" t="str">
        <f t="shared" si="111"/>
        <v>SFF</v>
      </c>
      <c r="JMS1" s="40" t="str">
        <f t="shared" si="111"/>
        <v>SFF</v>
      </c>
      <c r="JMT1" s="40" t="str">
        <f t="shared" si="111"/>
        <v>SFF</v>
      </c>
      <c r="JMU1" s="40" t="str">
        <f t="shared" si="111"/>
        <v>SFF</v>
      </c>
      <c r="JMV1" s="40" t="str">
        <f t="shared" si="111"/>
        <v>SFF</v>
      </c>
      <c r="JMW1" s="40" t="str">
        <f t="shared" si="111"/>
        <v>SFF</v>
      </c>
      <c r="JMX1" s="40" t="str">
        <f t="shared" si="111"/>
        <v>SFF</v>
      </c>
      <c r="JMY1" s="40" t="str">
        <f t="shared" si="111"/>
        <v>SFF</v>
      </c>
      <c r="JMZ1" s="40" t="str">
        <f t="shared" si="111"/>
        <v>SFF</v>
      </c>
      <c r="JNA1" s="40" t="str">
        <f t="shared" si="111"/>
        <v>SFF</v>
      </c>
      <c r="JNB1" s="40" t="str">
        <f t="shared" si="111"/>
        <v>SFF</v>
      </c>
      <c r="JNC1" s="40" t="str">
        <f t="shared" si="111"/>
        <v>SFF</v>
      </c>
      <c r="JND1" s="40" t="str">
        <f t="shared" si="111"/>
        <v>SFF</v>
      </c>
      <c r="JNE1" s="40" t="str">
        <f t="shared" si="111"/>
        <v>SFF</v>
      </c>
      <c r="JNF1" s="40" t="str">
        <f t="shared" si="111"/>
        <v>SFF</v>
      </c>
      <c r="JNG1" s="40" t="str">
        <f t="shared" si="111"/>
        <v>SFF</v>
      </c>
      <c r="JNH1" s="40" t="str">
        <f t="shared" si="111"/>
        <v>SFF</v>
      </c>
      <c r="JNI1" s="40" t="str">
        <f t="shared" si="111"/>
        <v>SFF</v>
      </c>
      <c r="JNJ1" s="40" t="str">
        <f t="shared" si="111"/>
        <v>SFF</v>
      </c>
      <c r="JNK1" s="40" t="str">
        <f t="shared" si="111"/>
        <v>SFF</v>
      </c>
      <c r="JNL1" s="40" t="str">
        <f t="shared" si="111"/>
        <v>SFF</v>
      </c>
      <c r="JNM1" s="40" t="str">
        <f t="shared" si="111"/>
        <v>SFF</v>
      </c>
      <c r="JNN1" s="40" t="str">
        <f t="shared" si="111"/>
        <v>SFF</v>
      </c>
      <c r="JNO1" s="40" t="str">
        <f t="shared" si="111"/>
        <v>SFF</v>
      </c>
      <c r="JNP1" s="40" t="str">
        <f t="shared" si="111"/>
        <v>SFF</v>
      </c>
      <c r="JNQ1" s="40" t="str">
        <f t="shared" si="111"/>
        <v>SFF</v>
      </c>
      <c r="JNR1" s="40" t="str">
        <f t="shared" si="111"/>
        <v>SFF</v>
      </c>
      <c r="JNS1" s="40" t="str">
        <f t="shared" si="111"/>
        <v>SFF</v>
      </c>
      <c r="JNT1" s="40" t="str">
        <f t="shared" si="111"/>
        <v>SFF</v>
      </c>
      <c r="JNU1" s="40" t="str">
        <f t="shared" si="111"/>
        <v>SFF</v>
      </c>
      <c r="JNV1" s="40" t="str">
        <f t="shared" si="111"/>
        <v>SFF</v>
      </c>
      <c r="JNW1" s="40" t="str">
        <f t="shared" si="111"/>
        <v>SFF</v>
      </c>
      <c r="JNX1" s="40" t="str">
        <f t="shared" si="111"/>
        <v>SFF</v>
      </c>
      <c r="JNY1" s="40" t="str">
        <f t="shared" si="111"/>
        <v>SFF</v>
      </c>
      <c r="JNZ1" s="40" t="str">
        <f t="shared" si="111"/>
        <v>SFF</v>
      </c>
      <c r="JOA1" s="40" t="str">
        <f t="shared" si="111"/>
        <v>SFF</v>
      </c>
      <c r="JOB1" s="40" t="str">
        <f t="shared" si="111"/>
        <v>SFF</v>
      </c>
      <c r="JOC1" s="40" t="str">
        <f t="shared" si="111"/>
        <v>SFF</v>
      </c>
      <c r="JOD1" s="40" t="str">
        <f t="shared" si="111"/>
        <v>SFF</v>
      </c>
      <c r="JOE1" s="40" t="str">
        <f t="shared" si="111"/>
        <v>SFF</v>
      </c>
      <c r="JOF1" s="40" t="str">
        <f t="shared" si="111"/>
        <v>SFF</v>
      </c>
      <c r="JOG1" s="40" t="str">
        <f t="shared" si="111"/>
        <v>SFF</v>
      </c>
      <c r="JOH1" s="40" t="str">
        <f t="shared" si="111"/>
        <v>SFF</v>
      </c>
      <c r="JOI1" s="40" t="str">
        <f t="shared" si="111"/>
        <v>SFF</v>
      </c>
      <c r="JOJ1" s="40" t="str">
        <f t="shared" si="111"/>
        <v>SFF</v>
      </c>
      <c r="JOK1" s="40" t="str">
        <f t="shared" si="111"/>
        <v>SFF</v>
      </c>
      <c r="JOL1" s="40" t="str">
        <f t="shared" si="111"/>
        <v>SFF</v>
      </c>
      <c r="JOM1" s="40" t="str">
        <f t="shared" si="111"/>
        <v>SFF</v>
      </c>
      <c r="JON1" s="40" t="str">
        <f t="shared" si="111"/>
        <v>SFF</v>
      </c>
      <c r="JOO1" s="40" t="str">
        <f t="shared" si="111"/>
        <v>SFF</v>
      </c>
      <c r="JOP1" s="40" t="str">
        <f t="shared" si="111"/>
        <v>SFF</v>
      </c>
      <c r="JOQ1" s="40" t="str">
        <f t="shared" si="111"/>
        <v>SFF</v>
      </c>
      <c r="JOR1" s="40" t="str">
        <f t="shared" si="111"/>
        <v>SFF</v>
      </c>
      <c r="JOS1" s="40" t="str">
        <f t="shared" si="111"/>
        <v>SFF</v>
      </c>
      <c r="JOT1" s="40" t="str">
        <f t="shared" si="111"/>
        <v>SFF</v>
      </c>
      <c r="JOU1" s="40" t="str">
        <f t="shared" si="111"/>
        <v>SFF</v>
      </c>
      <c r="JOV1" s="40" t="str">
        <f t="shared" si="111"/>
        <v>SFF</v>
      </c>
      <c r="JOW1" s="40" t="str">
        <f t="shared" si="111"/>
        <v>SFF</v>
      </c>
      <c r="JOX1" s="40" t="str">
        <f t="shared" si="111"/>
        <v>SFF</v>
      </c>
      <c r="JOY1" s="40" t="str">
        <f t="shared" si="111"/>
        <v>SFF</v>
      </c>
      <c r="JOZ1" s="40" t="str">
        <f t="shared" si="111"/>
        <v>SFF</v>
      </c>
      <c r="JPA1" s="40" t="str">
        <f t="shared" si="111"/>
        <v>SFF</v>
      </c>
      <c r="JPB1" s="40" t="str">
        <f t="shared" ref="JPB1:JRM1" si="112">JPA1</f>
        <v>SFF</v>
      </c>
      <c r="JPC1" s="40" t="str">
        <f t="shared" si="112"/>
        <v>SFF</v>
      </c>
      <c r="JPD1" s="40" t="str">
        <f t="shared" si="112"/>
        <v>SFF</v>
      </c>
      <c r="JPE1" s="40" t="str">
        <f t="shared" si="112"/>
        <v>SFF</v>
      </c>
      <c r="JPF1" s="40" t="str">
        <f t="shared" si="112"/>
        <v>SFF</v>
      </c>
      <c r="JPG1" s="40" t="str">
        <f t="shared" si="112"/>
        <v>SFF</v>
      </c>
      <c r="JPH1" s="40" t="str">
        <f t="shared" si="112"/>
        <v>SFF</v>
      </c>
      <c r="JPI1" s="40" t="str">
        <f t="shared" si="112"/>
        <v>SFF</v>
      </c>
      <c r="JPJ1" s="40" t="str">
        <f t="shared" si="112"/>
        <v>SFF</v>
      </c>
      <c r="JPK1" s="40" t="str">
        <f t="shared" si="112"/>
        <v>SFF</v>
      </c>
      <c r="JPL1" s="40" t="str">
        <f t="shared" si="112"/>
        <v>SFF</v>
      </c>
      <c r="JPM1" s="40" t="str">
        <f t="shared" si="112"/>
        <v>SFF</v>
      </c>
      <c r="JPN1" s="40" t="str">
        <f t="shared" si="112"/>
        <v>SFF</v>
      </c>
      <c r="JPO1" s="40" t="str">
        <f t="shared" si="112"/>
        <v>SFF</v>
      </c>
      <c r="JPP1" s="40" t="str">
        <f t="shared" si="112"/>
        <v>SFF</v>
      </c>
      <c r="JPQ1" s="40" t="str">
        <f t="shared" si="112"/>
        <v>SFF</v>
      </c>
      <c r="JPR1" s="40" t="str">
        <f t="shared" si="112"/>
        <v>SFF</v>
      </c>
      <c r="JPS1" s="40" t="str">
        <f t="shared" si="112"/>
        <v>SFF</v>
      </c>
      <c r="JPT1" s="40" t="str">
        <f t="shared" si="112"/>
        <v>SFF</v>
      </c>
      <c r="JPU1" s="40" t="str">
        <f t="shared" si="112"/>
        <v>SFF</v>
      </c>
      <c r="JPV1" s="40" t="str">
        <f t="shared" si="112"/>
        <v>SFF</v>
      </c>
      <c r="JPW1" s="40" t="str">
        <f t="shared" si="112"/>
        <v>SFF</v>
      </c>
      <c r="JPX1" s="40" t="str">
        <f t="shared" si="112"/>
        <v>SFF</v>
      </c>
      <c r="JPY1" s="40" t="str">
        <f t="shared" si="112"/>
        <v>SFF</v>
      </c>
      <c r="JPZ1" s="40" t="str">
        <f t="shared" si="112"/>
        <v>SFF</v>
      </c>
      <c r="JQA1" s="40" t="str">
        <f t="shared" si="112"/>
        <v>SFF</v>
      </c>
      <c r="JQB1" s="40" t="str">
        <f t="shared" si="112"/>
        <v>SFF</v>
      </c>
      <c r="JQC1" s="40" t="str">
        <f t="shared" si="112"/>
        <v>SFF</v>
      </c>
      <c r="JQD1" s="40" t="str">
        <f t="shared" si="112"/>
        <v>SFF</v>
      </c>
      <c r="JQE1" s="40" t="str">
        <f t="shared" si="112"/>
        <v>SFF</v>
      </c>
      <c r="JQF1" s="40" t="str">
        <f t="shared" si="112"/>
        <v>SFF</v>
      </c>
      <c r="JQG1" s="40" t="str">
        <f t="shared" si="112"/>
        <v>SFF</v>
      </c>
      <c r="JQH1" s="40" t="str">
        <f t="shared" si="112"/>
        <v>SFF</v>
      </c>
      <c r="JQI1" s="40" t="str">
        <f t="shared" si="112"/>
        <v>SFF</v>
      </c>
      <c r="JQJ1" s="40" t="str">
        <f t="shared" si="112"/>
        <v>SFF</v>
      </c>
      <c r="JQK1" s="40" t="str">
        <f t="shared" si="112"/>
        <v>SFF</v>
      </c>
      <c r="JQL1" s="40" t="str">
        <f t="shared" si="112"/>
        <v>SFF</v>
      </c>
      <c r="JQM1" s="40" t="str">
        <f t="shared" si="112"/>
        <v>SFF</v>
      </c>
      <c r="JQN1" s="40" t="str">
        <f t="shared" si="112"/>
        <v>SFF</v>
      </c>
      <c r="JQO1" s="40" t="str">
        <f t="shared" si="112"/>
        <v>SFF</v>
      </c>
      <c r="JQP1" s="40" t="str">
        <f t="shared" si="112"/>
        <v>SFF</v>
      </c>
      <c r="JQQ1" s="40" t="str">
        <f t="shared" si="112"/>
        <v>SFF</v>
      </c>
      <c r="JQR1" s="40" t="str">
        <f t="shared" si="112"/>
        <v>SFF</v>
      </c>
      <c r="JQS1" s="40" t="str">
        <f t="shared" si="112"/>
        <v>SFF</v>
      </c>
      <c r="JQT1" s="40" t="str">
        <f t="shared" si="112"/>
        <v>SFF</v>
      </c>
      <c r="JQU1" s="40" t="str">
        <f t="shared" si="112"/>
        <v>SFF</v>
      </c>
      <c r="JQV1" s="40" t="str">
        <f t="shared" si="112"/>
        <v>SFF</v>
      </c>
      <c r="JQW1" s="40" t="str">
        <f t="shared" si="112"/>
        <v>SFF</v>
      </c>
      <c r="JQX1" s="40" t="str">
        <f t="shared" si="112"/>
        <v>SFF</v>
      </c>
      <c r="JQY1" s="40" t="str">
        <f t="shared" si="112"/>
        <v>SFF</v>
      </c>
      <c r="JQZ1" s="40" t="str">
        <f t="shared" si="112"/>
        <v>SFF</v>
      </c>
      <c r="JRA1" s="40" t="str">
        <f t="shared" si="112"/>
        <v>SFF</v>
      </c>
      <c r="JRB1" s="40" t="str">
        <f t="shared" si="112"/>
        <v>SFF</v>
      </c>
      <c r="JRC1" s="40" t="str">
        <f t="shared" si="112"/>
        <v>SFF</v>
      </c>
      <c r="JRD1" s="40" t="str">
        <f t="shared" si="112"/>
        <v>SFF</v>
      </c>
      <c r="JRE1" s="40" t="str">
        <f t="shared" si="112"/>
        <v>SFF</v>
      </c>
      <c r="JRF1" s="40" t="str">
        <f t="shared" si="112"/>
        <v>SFF</v>
      </c>
      <c r="JRG1" s="40" t="str">
        <f t="shared" si="112"/>
        <v>SFF</v>
      </c>
      <c r="JRH1" s="40" t="str">
        <f t="shared" si="112"/>
        <v>SFF</v>
      </c>
      <c r="JRI1" s="40" t="str">
        <f t="shared" si="112"/>
        <v>SFF</v>
      </c>
      <c r="JRJ1" s="40" t="str">
        <f t="shared" si="112"/>
        <v>SFF</v>
      </c>
      <c r="JRK1" s="40" t="str">
        <f t="shared" si="112"/>
        <v>SFF</v>
      </c>
      <c r="JRL1" s="40" t="str">
        <f t="shared" si="112"/>
        <v>SFF</v>
      </c>
      <c r="JRM1" s="40" t="str">
        <f t="shared" si="112"/>
        <v>SFF</v>
      </c>
      <c r="JRN1" s="40" t="str">
        <f t="shared" ref="JRN1:JTY1" si="113">JRM1</f>
        <v>SFF</v>
      </c>
      <c r="JRO1" s="40" t="str">
        <f t="shared" si="113"/>
        <v>SFF</v>
      </c>
      <c r="JRP1" s="40" t="str">
        <f t="shared" si="113"/>
        <v>SFF</v>
      </c>
      <c r="JRQ1" s="40" t="str">
        <f t="shared" si="113"/>
        <v>SFF</v>
      </c>
      <c r="JRR1" s="40" t="str">
        <f t="shared" si="113"/>
        <v>SFF</v>
      </c>
      <c r="JRS1" s="40" t="str">
        <f t="shared" si="113"/>
        <v>SFF</v>
      </c>
      <c r="JRT1" s="40" t="str">
        <f t="shared" si="113"/>
        <v>SFF</v>
      </c>
      <c r="JRU1" s="40" t="str">
        <f t="shared" si="113"/>
        <v>SFF</v>
      </c>
      <c r="JRV1" s="40" t="str">
        <f t="shared" si="113"/>
        <v>SFF</v>
      </c>
      <c r="JRW1" s="40" t="str">
        <f t="shared" si="113"/>
        <v>SFF</v>
      </c>
      <c r="JRX1" s="40" t="str">
        <f t="shared" si="113"/>
        <v>SFF</v>
      </c>
      <c r="JRY1" s="40" t="str">
        <f t="shared" si="113"/>
        <v>SFF</v>
      </c>
      <c r="JRZ1" s="40" t="str">
        <f t="shared" si="113"/>
        <v>SFF</v>
      </c>
      <c r="JSA1" s="40" t="str">
        <f t="shared" si="113"/>
        <v>SFF</v>
      </c>
      <c r="JSB1" s="40" t="str">
        <f t="shared" si="113"/>
        <v>SFF</v>
      </c>
      <c r="JSC1" s="40" t="str">
        <f t="shared" si="113"/>
        <v>SFF</v>
      </c>
      <c r="JSD1" s="40" t="str">
        <f t="shared" si="113"/>
        <v>SFF</v>
      </c>
      <c r="JSE1" s="40" t="str">
        <f t="shared" si="113"/>
        <v>SFF</v>
      </c>
      <c r="JSF1" s="40" t="str">
        <f t="shared" si="113"/>
        <v>SFF</v>
      </c>
      <c r="JSG1" s="40" t="str">
        <f t="shared" si="113"/>
        <v>SFF</v>
      </c>
      <c r="JSH1" s="40" t="str">
        <f t="shared" si="113"/>
        <v>SFF</v>
      </c>
      <c r="JSI1" s="40" t="str">
        <f t="shared" si="113"/>
        <v>SFF</v>
      </c>
      <c r="JSJ1" s="40" t="str">
        <f t="shared" si="113"/>
        <v>SFF</v>
      </c>
      <c r="JSK1" s="40" t="str">
        <f t="shared" si="113"/>
        <v>SFF</v>
      </c>
      <c r="JSL1" s="40" t="str">
        <f t="shared" si="113"/>
        <v>SFF</v>
      </c>
      <c r="JSM1" s="40" t="str">
        <f t="shared" si="113"/>
        <v>SFF</v>
      </c>
      <c r="JSN1" s="40" t="str">
        <f t="shared" si="113"/>
        <v>SFF</v>
      </c>
      <c r="JSO1" s="40" t="str">
        <f t="shared" si="113"/>
        <v>SFF</v>
      </c>
      <c r="JSP1" s="40" t="str">
        <f t="shared" si="113"/>
        <v>SFF</v>
      </c>
      <c r="JSQ1" s="40" t="str">
        <f t="shared" si="113"/>
        <v>SFF</v>
      </c>
      <c r="JSR1" s="40" t="str">
        <f t="shared" si="113"/>
        <v>SFF</v>
      </c>
      <c r="JSS1" s="40" t="str">
        <f t="shared" si="113"/>
        <v>SFF</v>
      </c>
      <c r="JST1" s="40" t="str">
        <f t="shared" si="113"/>
        <v>SFF</v>
      </c>
      <c r="JSU1" s="40" t="str">
        <f t="shared" si="113"/>
        <v>SFF</v>
      </c>
      <c r="JSV1" s="40" t="str">
        <f t="shared" si="113"/>
        <v>SFF</v>
      </c>
      <c r="JSW1" s="40" t="str">
        <f t="shared" si="113"/>
        <v>SFF</v>
      </c>
      <c r="JSX1" s="40" t="str">
        <f t="shared" si="113"/>
        <v>SFF</v>
      </c>
      <c r="JSY1" s="40" t="str">
        <f t="shared" si="113"/>
        <v>SFF</v>
      </c>
      <c r="JSZ1" s="40" t="str">
        <f t="shared" si="113"/>
        <v>SFF</v>
      </c>
      <c r="JTA1" s="40" t="str">
        <f t="shared" si="113"/>
        <v>SFF</v>
      </c>
      <c r="JTB1" s="40" t="str">
        <f t="shared" si="113"/>
        <v>SFF</v>
      </c>
      <c r="JTC1" s="40" t="str">
        <f t="shared" si="113"/>
        <v>SFF</v>
      </c>
      <c r="JTD1" s="40" t="str">
        <f t="shared" si="113"/>
        <v>SFF</v>
      </c>
      <c r="JTE1" s="40" t="str">
        <f t="shared" si="113"/>
        <v>SFF</v>
      </c>
      <c r="JTF1" s="40" t="str">
        <f t="shared" si="113"/>
        <v>SFF</v>
      </c>
      <c r="JTG1" s="40" t="str">
        <f t="shared" si="113"/>
        <v>SFF</v>
      </c>
      <c r="JTH1" s="40" t="str">
        <f t="shared" si="113"/>
        <v>SFF</v>
      </c>
      <c r="JTI1" s="40" t="str">
        <f t="shared" si="113"/>
        <v>SFF</v>
      </c>
      <c r="JTJ1" s="40" t="str">
        <f t="shared" si="113"/>
        <v>SFF</v>
      </c>
      <c r="JTK1" s="40" t="str">
        <f t="shared" si="113"/>
        <v>SFF</v>
      </c>
      <c r="JTL1" s="40" t="str">
        <f t="shared" si="113"/>
        <v>SFF</v>
      </c>
      <c r="JTM1" s="40" t="str">
        <f t="shared" si="113"/>
        <v>SFF</v>
      </c>
      <c r="JTN1" s="40" t="str">
        <f t="shared" si="113"/>
        <v>SFF</v>
      </c>
      <c r="JTO1" s="40" t="str">
        <f t="shared" si="113"/>
        <v>SFF</v>
      </c>
      <c r="JTP1" s="40" t="str">
        <f t="shared" si="113"/>
        <v>SFF</v>
      </c>
      <c r="JTQ1" s="40" t="str">
        <f t="shared" si="113"/>
        <v>SFF</v>
      </c>
      <c r="JTR1" s="40" t="str">
        <f t="shared" si="113"/>
        <v>SFF</v>
      </c>
      <c r="JTS1" s="40" t="str">
        <f t="shared" si="113"/>
        <v>SFF</v>
      </c>
      <c r="JTT1" s="40" t="str">
        <f t="shared" si="113"/>
        <v>SFF</v>
      </c>
      <c r="JTU1" s="40" t="str">
        <f t="shared" si="113"/>
        <v>SFF</v>
      </c>
      <c r="JTV1" s="40" t="str">
        <f t="shared" si="113"/>
        <v>SFF</v>
      </c>
      <c r="JTW1" s="40" t="str">
        <f t="shared" si="113"/>
        <v>SFF</v>
      </c>
      <c r="JTX1" s="40" t="str">
        <f t="shared" si="113"/>
        <v>SFF</v>
      </c>
      <c r="JTY1" s="40" t="str">
        <f t="shared" si="113"/>
        <v>SFF</v>
      </c>
      <c r="JTZ1" s="40" t="str">
        <f t="shared" ref="JTZ1:JWK1" si="114">JTY1</f>
        <v>SFF</v>
      </c>
      <c r="JUA1" s="40" t="str">
        <f t="shared" si="114"/>
        <v>SFF</v>
      </c>
      <c r="JUB1" s="40" t="str">
        <f t="shared" si="114"/>
        <v>SFF</v>
      </c>
      <c r="JUC1" s="40" t="str">
        <f t="shared" si="114"/>
        <v>SFF</v>
      </c>
      <c r="JUD1" s="40" t="str">
        <f t="shared" si="114"/>
        <v>SFF</v>
      </c>
      <c r="JUE1" s="40" t="str">
        <f t="shared" si="114"/>
        <v>SFF</v>
      </c>
      <c r="JUF1" s="40" t="str">
        <f t="shared" si="114"/>
        <v>SFF</v>
      </c>
      <c r="JUG1" s="40" t="str">
        <f t="shared" si="114"/>
        <v>SFF</v>
      </c>
      <c r="JUH1" s="40" t="str">
        <f t="shared" si="114"/>
        <v>SFF</v>
      </c>
      <c r="JUI1" s="40" t="str">
        <f t="shared" si="114"/>
        <v>SFF</v>
      </c>
      <c r="JUJ1" s="40" t="str">
        <f t="shared" si="114"/>
        <v>SFF</v>
      </c>
      <c r="JUK1" s="40" t="str">
        <f t="shared" si="114"/>
        <v>SFF</v>
      </c>
      <c r="JUL1" s="40" t="str">
        <f t="shared" si="114"/>
        <v>SFF</v>
      </c>
      <c r="JUM1" s="40" t="str">
        <f t="shared" si="114"/>
        <v>SFF</v>
      </c>
      <c r="JUN1" s="40" t="str">
        <f t="shared" si="114"/>
        <v>SFF</v>
      </c>
      <c r="JUO1" s="40" t="str">
        <f t="shared" si="114"/>
        <v>SFF</v>
      </c>
      <c r="JUP1" s="40" t="str">
        <f t="shared" si="114"/>
        <v>SFF</v>
      </c>
      <c r="JUQ1" s="40" t="str">
        <f t="shared" si="114"/>
        <v>SFF</v>
      </c>
      <c r="JUR1" s="40" t="str">
        <f t="shared" si="114"/>
        <v>SFF</v>
      </c>
      <c r="JUS1" s="40" t="str">
        <f t="shared" si="114"/>
        <v>SFF</v>
      </c>
      <c r="JUT1" s="40" t="str">
        <f t="shared" si="114"/>
        <v>SFF</v>
      </c>
      <c r="JUU1" s="40" t="str">
        <f t="shared" si="114"/>
        <v>SFF</v>
      </c>
      <c r="JUV1" s="40" t="str">
        <f t="shared" si="114"/>
        <v>SFF</v>
      </c>
      <c r="JUW1" s="40" t="str">
        <f t="shared" si="114"/>
        <v>SFF</v>
      </c>
      <c r="JUX1" s="40" t="str">
        <f t="shared" si="114"/>
        <v>SFF</v>
      </c>
      <c r="JUY1" s="40" t="str">
        <f t="shared" si="114"/>
        <v>SFF</v>
      </c>
      <c r="JUZ1" s="40" t="str">
        <f t="shared" si="114"/>
        <v>SFF</v>
      </c>
      <c r="JVA1" s="40" t="str">
        <f t="shared" si="114"/>
        <v>SFF</v>
      </c>
      <c r="JVB1" s="40" t="str">
        <f t="shared" si="114"/>
        <v>SFF</v>
      </c>
      <c r="JVC1" s="40" t="str">
        <f t="shared" si="114"/>
        <v>SFF</v>
      </c>
      <c r="JVD1" s="40" t="str">
        <f t="shared" si="114"/>
        <v>SFF</v>
      </c>
      <c r="JVE1" s="40" t="str">
        <f t="shared" si="114"/>
        <v>SFF</v>
      </c>
      <c r="JVF1" s="40" t="str">
        <f t="shared" si="114"/>
        <v>SFF</v>
      </c>
      <c r="JVG1" s="40" t="str">
        <f t="shared" si="114"/>
        <v>SFF</v>
      </c>
      <c r="JVH1" s="40" t="str">
        <f t="shared" si="114"/>
        <v>SFF</v>
      </c>
      <c r="JVI1" s="40" t="str">
        <f t="shared" si="114"/>
        <v>SFF</v>
      </c>
      <c r="JVJ1" s="40" t="str">
        <f t="shared" si="114"/>
        <v>SFF</v>
      </c>
      <c r="JVK1" s="40" t="str">
        <f t="shared" si="114"/>
        <v>SFF</v>
      </c>
      <c r="JVL1" s="40" t="str">
        <f t="shared" si="114"/>
        <v>SFF</v>
      </c>
      <c r="JVM1" s="40" t="str">
        <f t="shared" si="114"/>
        <v>SFF</v>
      </c>
      <c r="JVN1" s="40" t="str">
        <f t="shared" si="114"/>
        <v>SFF</v>
      </c>
      <c r="JVO1" s="40" t="str">
        <f t="shared" si="114"/>
        <v>SFF</v>
      </c>
      <c r="JVP1" s="40" t="str">
        <f t="shared" si="114"/>
        <v>SFF</v>
      </c>
      <c r="JVQ1" s="40" t="str">
        <f t="shared" si="114"/>
        <v>SFF</v>
      </c>
      <c r="JVR1" s="40" t="str">
        <f t="shared" si="114"/>
        <v>SFF</v>
      </c>
      <c r="JVS1" s="40" t="str">
        <f t="shared" si="114"/>
        <v>SFF</v>
      </c>
      <c r="JVT1" s="40" t="str">
        <f t="shared" si="114"/>
        <v>SFF</v>
      </c>
      <c r="JVU1" s="40" t="str">
        <f t="shared" si="114"/>
        <v>SFF</v>
      </c>
      <c r="JVV1" s="40" t="str">
        <f t="shared" si="114"/>
        <v>SFF</v>
      </c>
      <c r="JVW1" s="40" t="str">
        <f t="shared" si="114"/>
        <v>SFF</v>
      </c>
      <c r="JVX1" s="40" t="str">
        <f t="shared" si="114"/>
        <v>SFF</v>
      </c>
      <c r="JVY1" s="40" t="str">
        <f t="shared" si="114"/>
        <v>SFF</v>
      </c>
      <c r="JVZ1" s="40" t="str">
        <f t="shared" si="114"/>
        <v>SFF</v>
      </c>
      <c r="JWA1" s="40" t="str">
        <f t="shared" si="114"/>
        <v>SFF</v>
      </c>
      <c r="JWB1" s="40" t="str">
        <f t="shared" si="114"/>
        <v>SFF</v>
      </c>
      <c r="JWC1" s="40" t="str">
        <f t="shared" si="114"/>
        <v>SFF</v>
      </c>
      <c r="JWD1" s="40" t="str">
        <f t="shared" si="114"/>
        <v>SFF</v>
      </c>
      <c r="JWE1" s="40" t="str">
        <f t="shared" si="114"/>
        <v>SFF</v>
      </c>
      <c r="JWF1" s="40" t="str">
        <f t="shared" si="114"/>
        <v>SFF</v>
      </c>
      <c r="JWG1" s="40" t="str">
        <f t="shared" si="114"/>
        <v>SFF</v>
      </c>
      <c r="JWH1" s="40" t="str">
        <f t="shared" si="114"/>
        <v>SFF</v>
      </c>
      <c r="JWI1" s="40" t="str">
        <f t="shared" si="114"/>
        <v>SFF</v>
      </c>
      <c r="JWJ1" s="40" t="str">
        <f t="shared" si="114"/>
        <v>SFF</v>
      </c>
      <c r="JWK1" s="40" t="str">
        <f t="shared" si="114"/>
        <v>SFF</v>
      </c>
      <c r="JWL1" s="40" t="str">
        <f t="shared" ref="JWL1:JYW1" si="115">JWK1</f>
        <v>SFF</v>
      </c>
      <c r="JWM1" s="40" t="str">
        <f t="shared" si="115"/>
        <v>SFF</v>
      </c>
      <c r="JWN1" s="40" t="str">
        <f t="shared" si="115"/>
        <v>SFF</v>
      </c>
      <c r="JWO1" s="40" t="str">
        <f t="shared" si="115"/>
        <v>SFF</v>
      </c>
      <c r="JWP1" s="40" t="str">
        <f t="shared" si="115"/>
        <v>SFF</v>
      </c>
      <c r="JWQ1" s="40" t="str">
        <f t="shared" si="115"/>
        <v>SFF</v>
      </c>
      <c r="JWR1" s="40" t="str">
        <f t="shared" si="115"/>
        <v>SFF</v>
      </c>
      <c r="JWS1" s="40" t="str">
        <f t="shared" si="115"/>
        <v>SFF</v>
      </c>
      <c r="JWT1" s="40" t="str">
        <f t="shared" si="115"/>
        <v>SFF</v>
      </c>
      <c r="JWU1" s="40" t="str">
        <f t="shared" si="115"/>
        <v>SFF</v>
      </c>
      <c r="JWV1" s="40" t="str">
        <f t="shared" si="115"/>
        <v>SFF</v>
      </c>
      <c r="JWW1" s="40" t="str">
        <f t="shared" si="115"/>
        <v>SFF</v>
      </c>
      <c r="JWX1" s="40" t="str">
        <f t="shared" si="115"/>
        <v>SFF</v>
      </c>
      <c r="JWY1" s="40" t="str">
        <f t="shared" si="115"/>
        <v>SFF</v>
      </c>
      <c r="JWZ1" s="40" t="str">
        <f t="shared" si="115"/>
        <v>SFF</v>
      </c>
      <c r="JXA1" s="40" t="str">
        <f t="shared" si="115"/>
        <v>SFF</v>
      </c>
      <c r="JXB1" s="40" t="str">
        <f t="shared" si="115"/>
        <v>SFF</v>
      </c>
      <c r="JXC1" s="40" t="str">
        <f t="shared" si="115"/>
        <v>SFF</v>
      </c>
      <c r="JXD1" s="40" t="str">
        <f t="shared" si="115"/>
        <v>SFF</v>
      </c>
      <c r="JXE1" s="40" t="str">
        <f t="shared" si="115"/>
        <v>SFF</v>
      </c>
      <c r="JXF1" s="40" t="str">
        <f t="shared" si="115"/>
        <v>SFF</v>
      </c>
      <c r="JXG1" s="40" t="str">
        <f t="shared" si="115"/>
        <v>SFF</v>
      </c>
      <c r="JXH1" s="40" t="str">
        <f t="shared" si="115"/>
        <v>SFF</v>
      </c>
      <c r="JXI1" s="40" t="str">
        <f t="shared" si="115"/>
        <v>SFF</v>
      </c>
      <c r="JXJ1" s="40" t="str">
        <f t="shared" si="115"/>
        <v>SFF</v>
      </c>
      <c r="JXK1" s="40" t="str">
        <f t="shared" si="115"/>
        <v>SFF</v>
      </c>
      <c r="JXL1" s="40" t="str">
        <f t="shared" si="115"/>
        <v>SFF</v>
      </c>
      <c r="JXM1" s="40" t="str">
        <f t="shared" si="115"/>
        <v>SFF</v>
      </c>
      <c r="JXN1" s="40" t="str">
        <f t="shared" si="115"/>
        <v>SFF</v>
      </c>
      <c r="JXO1" s="40" t="str">
        <f t="shared" si="115"/>
        <v>SFF</v>
      </c>
      <c r="JXP1" s="40" t="str">
        <f t="shared" si="115"/>
        <v>SFF</v>
      </c>
      <c r="JXQ1" s="40" t="str">
        <f t="shared" si="115"/>
        <v>SFF</v>
      </c>
      <c r="JXR1" s="40" t="str">
        <f t="shared" si="115"/>
        <v>SFF</v>
      </c>
      <c r="JXS1" s="40" t="str">
        <f t="shared" si="115"/>
        <v>SFF</v>
      </c>
      <c r="JXT1" s="40" t="str">
        <f t="shared" si="115"/>
        <v>SFF</v>
      </c>
      <c r="JXU1" s="40" t="str">
        <f t="shared" si="115"/>
        <v>SFF</v>
      </c>
      <c r="JXV1" s="40" t="str">
        <f t="shared" si="115"/>
        <v>SFF</v>
      </c>
      <c r="JXW1" s="40" t="str">
        <f t="shared" si="115"/>
        <v>SFF</v>
      </c>
      <c r="JXX1" s="40" t="str">
        <f t="shared" si="115"/>
        <v>SFF</v>
      </c>
      <c r="JXY1" s="40" t="str">
        <f t="shared" si="115"/>
        <v>SFF</v>
      </c>
      <c r="JXZ1" s="40" t="str">
        <f t="shared" si="115"/>
        <v>SFF</v>
      </c>
      <c r="JYA1" s="40" t="str">
        <f t="shared" si="115"/>
        <v>SFF</v>
      </c>
      <c r="JYB1" s="40" t="str">
        <f t="shared" si="115"/>
        <v>SFF</v>
      </c>
      <c r="JYC1" s="40" t="str">
        <f t="shared" si="115"/>
        <v>SFF</v>
      </c>
      <c r="JYD1" s="40" t="str">
        <f t="shared" si="115"/>
        <v>SFF</v>
      </c>
      <c r="JYE1" s="40" t="str">
        <f t="shared" si="115"/>
        <v>SFF</v>
      </c>
      <c r="JYF1" s="40" t="str">
        <f t="shared" si="115"/>
        <v>SFF</v>
      </c>
      <c r="JYG1" s="40" t="str">
        <f t="shared" si="115"/>
        <v>SFF</v>
      </c>
      <c r="JYH1" s="40" t="str">
        <f t="shared" si="115"/>
        <v>SFF</v>
      </c>
      <c r="JYI1" s="40" t="str">
        <f t="shared" si="115"/>
        <v>SFF</v>
      </c>
      <c r="JYJ1" s="40" t="str">
        <f t="shared" si="115"/>
        <v>SFF</v>
      </c>
      <c r="JYK1" s="40" t="str">
        <f t="shared" si="115"/>
        <v>SFF</v>
      </c>
      <c r="JYL1" s="40" t="str">
        <f t="shared" si="115"/>
        <v>SFF</v>
      </c>
      <c r="JYM1" s="40" t="str">
        <f t="shared" si="115"/>
        <v>SFF</v>
      </c>
      <c r="JYN1" s="40" t="str">
        <f t="shared" si="115"/>
        <v>SFF</v>
      </c>
      <c r="JYO1" s="40" t="str">
        <f t="shared" si="115"/>
        <v>SFF</v>
      </c>
      <c r="JYP1" s="40" t="str">
        <f t="shared" si="115"/>
        <v>SFF</v>
      </c>
      <c r="JYQ1" s="40" t="str">
        <f t="shared" si="115"/>
        <v>SFF</v>
      </c>
      <c r="JYR1" s="40" t="str">
        <f t="shared" si="115"/>
        <v>SFF</v>
      </c>
      <c r="JYS1" s="40" t="str">
        <f t="shared" si="115"/>
        <v>SFF</v>
      </c>
      <c r="JYT1" s="40" t="str">
        <f t="shared" si="115"/>
        <v>SFF</v>
      </c>
      <c r="JYU1" s="40" t="str">
        <f t="shared" si="115"/>
        <v>SFF</v>
      </c>
      <c r="JYV1" s="40" t="str">
        <f t="shared" si="115"/>
        <v>SFF</v>
      </c>
      <c r="JYW1" s="40" t="str">
        <f t="shared" si="115"/>
        <v>SFF</v>
      </c>
      <c r="JYX1" s="40" t="str">
        <f t="shared" ref="JYX1:KBI1" si="116">JYW1</f>
        <v>SFF</v>
      </c>
      <c r="JYY1" s="40" t="str">
        <f t="shared" si="116"/>
        <v>SFF</v>
      </c>
      <c r="JYZ1" s="40" t="str">
        <f t="shared" si="116"/>
        <v>SFF</v>
      </c>
      <c r="JZA1" s="40" t="str">
        <f t="shared" si="116"/>
        <v>SFF</v>
      </c>
      <c r="JZB1" s="40" t="str">
        <f t="shared" si="116"/>
        <v>SFF</v>
      </c>
      <c r="JZC1" s="40" t="str">
        <f t="shared" si="116"/>
        <v>SFF</v>
      </c>
      <c r="JZD1" s="40" t="str">
        <f t="shared" si="116"/>
        <v>SFF</v>
      </c>
      <c r="JZE1" s="40" t="str">
        <f t="shared" si="116"/>
        <v>SFF</v>
      </c>
      <c r="JZF1" s="40" t="str">
        <f t="shared" si="116"/>
        <v>SFF</v>
      </c>
      <c r="JZG1" s="40" t="str">
        <f t="shared" si="116"/>
        <v>SFF</v>
      </c>
      <c r="JZH1" s="40" t="str">
        <f t="shared" si="116"/>
        <v>SFF</v>
      </c>
      <c r="JZI1" s="40" t="str">
        <f t="shared" si="116"/>
        <v>SFF</v>
      </c>
      <c r="JZJ1" s="40" t="str">
        <f t="shared" si="116"/>
        <v>SFF</v>
      </c>
      <c r="JZK1" s="40" t="str">
        <f t="shared" si="116"/>
        <v>SFF</v>
      </c>
      <c r="JZL1" s="40" t="str">
        <f t="shared" si="116"/>
        <v>SFF</v>
      </c>
      <c r="JZM1" s="40" t="str">
        <f t="shared" si="116"/>
        <v>SFF</v>
      </c>
      <c r="JZN1" s="40" t="str">
        <f t="shared" si="116"/>
        <v>SFF</v>
      </c>
      <c r="JZO1" s="40" t="str">
        <f t="shared" si="116"/>
        <v>SFF</v>
      </c>
      <c r="JZP1" s="40" t="str">
        <f t="shared" si="116"/>
        <v>SFF</v>
      </c>
      <c r="JZQ1" s="40" t="str">
        <f t="shared" si="116"/>
        <v>SFF</v>
      </c>
      <c r="JZR1" s="40" t="str">
        <f t="shared" si="116"/>
        <v>SFF</v>
      </c>
      <c r="JZS1" s="40" t="str">
        <f t="shared" si="116"/>
        <v>SFF</v>
      </c>
      <c r="JZT1" s="40" t="str">
        <f t="shared" si="116"/>
        <v>SFF</v>
      </c>
      <c r="JZU1" s="40" t="str">
        <f t="shared" si="116"/>
        <v>SFF</v>
      </c>
      <c r="JZV1" s="40" t="str">
        <f t="shared" si="116"/>
        <v>SFF</v>
      </c>
      <c r="JZW1" s="40" t="str">
        <f t="shared" si="116"/>
        <v>SFF</v>
      </c>
      <c r="JZX1" s="40" t="str">
        <f t="shared" si="116"/>
        <v>SFF</v>
      </c>
      <c r="JZY1" s="40" t="str">
        <f t="shared" si="116"/>
        <v>SFF</v>
      </c>
      <c r="JZZ1" s="40" t="str">
        <f t="shared" si="116"/>
        <v>SFF</v>
      </c>
      <c r="KAA1" s="40" t="str">
        <f t="shared" si="116"/>
        <v>SFF</v>
      </c>
      <c r="KAB1" s="40" t="str">
        <f t="shared" si="116"/>
        <v>SFF</v>
      </c>
      <c r="KAC1" s="40" t="str">
        <f t="shared" si="116"/>
        <v>SFF</v>
      </c>
      <c r="KAD1" s="40" t="str">
        <f t="shared" si="116"/>
        <v>SFF</v>
      </c>
      <c r="KAE1" s="40" t="str">
        <f t="shared" si="116"/>
        <v>SFF</v>
      </c>
      <c r="KAF1" s="40" t="str">
        <f t="shared" si="116"/>
        <v>SFF</v>
      </c>
      <c r="KAG1" s="40" t="str">
        <f t="shared" si="116"/>
        <v>SFF</v>
      </c>
      <c r="KAH1" s="40" t="str">
        <f t="shared" si="116"/>
        <v>SFF</v>
      </c>
      <c r="KAI1" s="40" t="str">
        <f t="shared" si="116"/>
        <v>SFF</v>
      </c>
      <c r="KAJ1" s="40" t="str">
        <f t="shared" si="116"/>
        <v>SFF</v>
      </c>
      <c r="KAK1" s="40" t="str">
        <f t="shared" si="116"/>
        <v>SFF</v>
      </c>
      <c r="KAL1" s="40" t="str">
        <f t="shared" si="116"/>
        <v>SFF</v>
      </c>
      <c r="KAM1" s="40" t="str">
        <f t="shared" si="116"/>
        <v>SFF</v>
      </c>
      <c r="KAN1" s="40" t="str">
        <f t="shared" si="116"/>
        <v>SFF</v>
      </c>
      <c r="KAO1" s="40" t="str">
        <f t="shared" si="116"/>
        <v>SFF</v>
      </c>
      <c r="KAP1" s="40" t="str">
        <f t="shared" si="116"/>
        <v>SFF</v>
      </c>
      <c r="KAQ1" s="40" t="str">
        <f t="shared" si="116"/>
        <v>SFF</v>
      </c>
      <c r="KAR1" s="40" t="str">
        <f t="shared" si="116"/>
        <v>SFF</v>
      </c>
      <c r="KAS1" s="40" t="str">
        <f t="shared" si="116"/>
        <v>SFF</v>
      </c>
      <c r="KAT1" s="40" t="str">
        <f t="shared" si="116"/>
        <v>SFF</v>
      </c>
      <c r="KAU1" s="40" t="str">
        <f t="shared" si="116"/>
        <v>SFF</v>
      </c>
      <c r="KAV1" s="40" t="str">
        <f t="shared" si="116"/>
        <v>SFF</v>
      </c>
      <c r="KAW1" s="40" t="str">
        <f t="shared" si="116"/>
        <v>SFF</v>
      </c>
      <c r="KAX1" s="40" t="str">
        <f t="shared" si="116"/>
        <v>SFF</v>
      </c>
      <c r="KAY1" s="40" t="str">
        <f t="shared" si="116"/>
        <v>SFF</v>
      </c>
      <c r="KAZ1" s="40" t="str">
        <f t="shared" si="116"/>
        <v>SFF</v>
      </c>
      <c r="KBA1" s="40" t="str">
        <f t="shared" si="116"/>
        <v>SFF</v>
      </c>
      <c r="KBB1" s="40" t="str">
        <f t="shared" si="116"/>
        <v>SFF</v>
      </c>
      <c r="KBC1" s="40" t="str">
        <f t="shared" si="116"/>
        <v>SFF</v>
      </c>
      <c r="KBD1" s="40" t="str">
        <f t="shared" si="116"/>
        <v>SFF</v>
      </c>
      <c r="KBE1" s="40" t="str">
        <f t="shared" si="116"/>
        <v>SFF</v>
      </c>
      <c r="KBF1" s="40" t="str">
        <f t="shared" si="116"/>
        <v>SFF</v>
      </c>
      <c r="KBG1" s="40" t="str">
        <f t="shared" si="116"/>
        <v>SFF</v>
      </c>
      <c r="KBH1" s="40" t="str">
        <f t="shared" si="116"/>
        <v>SFF</v>
      </c>
      <c r="KBI1" s="40" t="str">
        <f t="shared" si="116"/>
        <v>SFF</v>
      </c>
      <c r="KBJ1" s="40" t="str">
        <f t="shared" ref="KBJ1:KDU1" si="117">KBI1</f>
        <v>SFF</v>
      </c>
      <c r="KBK1" s="40" t="str">
        <f t="shared" si="117"/>
        <v>SFF</v>
      </c>
      <c r="KBL1" s="40" t="str">
        <f t="shared" si="117"/>
        <v>SFF</v>
      </c>
      <c r="KBM1" s="40" t="str">
        <f t="shared" si="117"/>
        <v>SFF</v>
      </c>
      <c r="KBN1" s="40" t="str">
        <f t="shared" si="117"/>
        <v>SFF</v>
      </c>
      <c r="KBO1" s="40" t="str">
        <f t="shared" si="117"/>
        <v>SFF</v>
      </c>
      <c r="KBP1" s="40" t="str">
        <f t="shared" si="117"/>
        <v>SFF</v>
      </c>
      <c r="KBQ1" s="40" t="str">
        <f t="shared" si="117"/>
        <v>SFF</v>
      </c>
      <c r="KBR1" s="40" t="str">
        <f t="shared" si="117"/>
        <v>SFF</v>
      </c>
      <c r="KBS1" s="40" t="str">
        <f t="shared" si="117"/>
        <v>SFF</v>
      </c>
      <c r="KBT1" s="40" t="str">
        <f t="shared" si="117"/>
        <v>SFF</v>
      </c>
      <c r="KBU1" s="40" t="str">
        <f t="shared" si="117"/>
        <v>SFF</v>
      </c>
      <c r="KBV1" s="40" t="str">
        <f t="shared" si="117"/>
        <v>SFF</v>
      </c>
      <c r="KBW1" s="40" t="str">
        <f t="shared" si="117"/>
        <v>SFF</v>
      </c>
      <c r="KBX1" s="40" t="str">
        <f t="shared" si="117"/>
        <v>SFF</v>
      </c>
      <c r="KBY1" s="40" t="str">
        <f t="shared" si="117"/>
        <v>SFF</v>
      </c>
      <c r="KBZ1" s="40" t="str">
        <f t="shared" si="117"/>
        <v>SFF</v>
      </c>
      <c r="KCA1" s="40" t="str">
        <f t="shared" si="117"/>
        <v>SFF</v>
      </c>
      <c r="KCB1" s="40" t="str">
        <f t="shared" si="117"/>
        <v>SFF</v>
      </c>
      <c r="KCC1" s="40" t="str">
        <f t="shared" si="117"/>
        <v>SFF</v>
      </c>
      <c r="KCD1" s="40" t="str">
        <f t="shared" si="117"/>
        <v>SFF</v>
      </c>
      <c r="KCE1" s="40" t="str">
        <f t="shared" si="117"/>
        <v>SFF</v>
      </c>
      <c r="KCF1" s="40" t="str">
        <f t="shared" si="117"/>
        <v>SFF</v>
      </c>
      <c r="KCG1" s="40" t="str">
        <f t="shared" si="117"/>
        <v>SFF</v>
      </c>
      <c r="KCH1" s="40" t="str">
        <f t="shared" si="117"/>
        <v>SFF</v>
      </c>
      <c r="KCI1" s="40" t="str">
        <f t="shared" si="117"/>
        <v>SFF</v>
      </c>
      <c r="KCJ1" s="40" t="str">
        <f t="shared" si="117"/>
        <v>SFF</v>
      </c>
      <c r="KCK1" s="40" t="str">
        <f t="shared" si="117"/>
        <v>SFF</v>
      </c>
      <c r="KCL1" s="40" t="str">
        <f t="shared" si="117"/>
        <v>SFF</v>
      </c>
      <c r="KCM1" s="40" t="str">
        <f t="shared" si="117"/>
        <v>SFF</v>
      </c>
      <c r="KCN1" s="40" t="str">
        <f t="shared" si="117"/>
        <v>SFF</v>
      </c>
      <c r="KCO1" s="40" t="str">
        <f t="shared" si="117"/>
        <v>SFF</v>
      </c>
      <c r="KCP1" s="40" t="str">
        <f t="shared" si="117"/>
        <v>SFF</v>
      </c>
      <c r="KCQ1" s="40" t="str">
        <f t="shared" si="117"/>
        <v>SFF</v>
      </c>
      <c r="KCR1" s="40" t="str">
        <f t="shared" si="117"/>
        <v>SFF</v>
      </c>
      <c r="KCS1" s="40" t="str">
        <f t="shared" si="117"/>
        <v>SFF</v>
      </c>
      <c r="KCT1" s="40" t="str">
        <f t="shared" si="117"/>
        <v>SFF</v>
      </c>
      <c r="KCU1" s="40" t="str">
        <f t="shared" si="117"/>
        <v>SFF</v>
      </c>
      <c r="KCV1" s="40" t="str">
        <f t="shared" si="117"/>
        <v>SFF</v>
      </c>
      <c r="KCW1" s="40" t="str">
        <f t="shared" si="117"/>
        <v>SFF</v>
      </c>
      <c r="KCX1" s="40" t="str">
        <f t="shared" si="117"/>
        <v>SFF</v>
      </c>
      <c r="KCY1" s="40" t="str">
        <f t="shared" si="117"/>
        <v>SFF</v>
      </c>
      <c r="KCZ1" s="40" t="str">
        <f t="shared" si="117"/>
        <v>SFF</v>
      </c>
      <c r="KDA1" s="40" t="str">
        <f t="shared" si="117"/>
        <v>SFF</v>
      </c>
      <c r="KDB1" s="40" t="str">
        <f t="shared" si="117"/>
        <v>SFF</v>
      </c>
      <c r="KDC1" s="40" t="str">
        <f t="shared" si="117"/>
        <v>SFF</v>
      </c>
      <c r="KDD1" s="40" t="str">
        <f t="shared" si="117"/>
        <v>SFF</v>
      </c>
      <c r="KDE1" s="40" t="str">
        <f t="shared" si="117"/>
        <v>SFF</v>
      </c>
      <c r="KDF1" s="40" t="str">
        <f t="shared" si="117"/>
        <v>SFF</v>
      </c>
      <c r="KDG1" s="40" t="str">
        <f t="shared" si="117"/>
        <v>SFF</v>
      </c>
      <c r="KDH1" s="40" t="str">
        <f t="shared" si="117"/>
        <v>SFF</v>
      </c>
      <c r="KDI1" s="40" t="str">
        <f t="shared" si="117"/>
        <v>SFF</v>
      </c>
      <c r="KDJ1" s="40" t="str">
        <f t="shared" si="117"/>
        <v>SFF</v>
      </c>
      <c r="KDK1" s="40" t="str">
        <f t="shared" si="117"/>
        <v>SFF</v>
      </c>
      <c r="KDL1" s="40" t="str">
        <f t="shared" si="117"/>
        <v>SFF</v>
      </c>
      <c r="KDM1" s="40" t="str">
        <f t="shared" si="117"/>
        <v>SFF</v>
      </c>
      <c r="KDN1" s="40" t="str">
        <f t="shared" si="117"/>
        <v>SFF</v>
      </c>
      <c r="KDO1" s="40" t="str">
        <f t="shared" si="117"/>
        <v>SFF</v>
      </c>
      <c r="KDP1" s="40" t="str">
        <f t="shared" si="117"/>
        <v>SFF</v>
      </c>
      <c r="KDQ1" s="40" t="str">
        <f t="shared" si="117"/>
        <v>SFF</v>
      </c>
      <c r="KDR1" s="40" t="str">
        <f t="shared" si="117"/>
        <v>SFF</v>
      </c>
      <c r="KDS1" s="40" t="str">
        <f t="shared" si="117"/>
        <v>SFF</v>
      </c>
      <c r="KDT1" s="40" t="str">
        <f t="shared" si="117"/>
        <v>SFF</v>
      </c>
      <c r="KDU1" s="40" t="str">
        <f t="shared" si="117"/>
        <v>SFF</v>
      </c>
      <c r="KDV1" s="40" t="str">
        <f t="shared" ref="KDV1:KGG1" si="118">KDU1</f>
        <v>SFF</v>
      </c>
      <c r="KDW1" s="40" t="str">
        <f t="shared" si="118"/>
        <v>SFF</v>
      </c>
      <c r="KDX1" s="40" t="str">
        <f t="shared" si="118"/>
        <v>SFF</v>
      </c>
      <c r="KDY1" s="40" t="str">
        <f t="shared" si="118"/>
        <v>SFF</v>
      </c>
      <c r="KDZ1" s="40" t="str">
        <f t="shared" si="118"/>
        <v>SFF</v>
      </c>
      <c r="KEA1" s="40" t="str">
        <f t="shared" si="118"/>
        <v>SFF</v>
      </c>
      <c r="KEB1" s="40" t="str">
        <f t="shared" si="118"/>
        <v>SFF</v>
      </c>
      <c r="KEC1" s="40" t="str">
        <f t="shared" si="118"/>
        <v>SFF</v>
      </c>
      <c r="KED1" s="40" t="str">
        <f t="shared" si="118"/>
        <v>SFF</v>
      </c>
      <c r="KEE1" s="40" t="str">
        <f t="shared" si="118"/>
        <v>SFF</v>
      </c>
      <c r="KEF1" s="40" t="str">
        <f t="shared" si="118"/>
        <v>SFF</v>
      </c>
      <c r="KEG1" s="40" t="str">
        <f t="shared" si="118"/>
        <v>SFF</v>
      </c>
      <c r="KEH1" s="40" t="str">
        <f t="shared" si="118"/>
        <v>SFF</v>
      </c>
      <c r="KEI1" s="40" t="str">
        <f t="shared" si="118"/>
        <v>SFF</v>
      </c>
      <c r="KEJ1" s="40" t="str">
        <f t="shared" si="118"/>
        <v>SFF</v>
      </c>
      <c r="KEK1" s="40" t="str">
        <f t="shared" si="118"/>
        <v>SFF</v>
      </c>
      <c r="KEL1" s="40" t="str">
        <f t="shared" si="118"/>
        <v>SFF</v>
      </c>
      <c r="KEM1" s="40" t="str">
        <f t="shared" si="118"/>
        <v>SFF</v>
      </c>
      <c r="KEN1" s="40" t="str">
        <f t="shared" si="118"/>
        <v>SFF</v>
      </c>
      <c r="KEO1" s="40" t="str">
        <f t="shared" si="118"/>
        <v>SFF</v>
      </c>
      <c r="KEP1" s="40" t="str">
        <f t="shared" si="118"/>
        <v>SFF</v>
      </c>
      <c r="KEQ1" s="40" t="str">
        <f t="shared" si="118"/>
        <v>SFF</v>
      </c>
      <c r="KER1" s="40" t="str">
        <f t="shared" si="118"/>
        <v>SFF</v>
      </c>
      <c r="KES1" s="40" t="str">
        <f t="shared" si="118"/>
        <v>SFF</v>
      </c>
      <c r="KET1" s="40" t="str">
        <f t="shared" si="118"/>
        <v>SFF</v>
      </c>
      <c r="KEU1" s="40" t="str">
        <f t="shared" si="118"/>
        <v>SFF</v>
      </c>
      <c r="KEV1" s="40" t="str">
        <f t="shared" si="118"/>
        <v>SFF</v>
      </c>
      <c r="KEW1" s="40" t="str">
        <f t="shared" si="118"/>
        <v>SFF</v>
      </c>
      <c r="KEX1" s="40" t="str">
        <f t="shared" si="118"/>
        <v>SFF</v>
      </c>
      <c r="KEY1" s="40" t="str">
        <f t="shared" si="118"/>
        <v>SFF</v>
      </c>
      <c r="KEZ1" s="40" t="str">
        <f t="shared" si="118"/>
        <v>SFF</v>
      </c>
      <c r="KFA1" s="40" t="str">
        <f t="shared" si="118"/>
        <v>SFF</v>
      </c>
      <c r="KFB1" s="40" t="str">
        <f t="shared" si="118"/>
        <v>SFF</v>
      </c>
      <c r="KFC1" s="40" t="str">
        <f t="shared" si="118"/>
        <v>SFF</v>
      </c>
      <c r="KFD1" s="40" t="str">
        <f t="shared" si="118"/>
        <v>SFF</v>
      </c>
      <c r="KFE1" s="40" t="str">
        <f t="shared" si="118"/>
        <v>SFF</v>
      </c>
      <c r="KFF1" s="40" t="str">
        <f t="shared" si="118"/>
        <v>SFF</v>
      </c>
      <c r="KFG1" s="40" t="str">
        <f t="shared" si="118"/>
        <v>SFF</v>
      </c>
      <c r="KFH1" s="40" t="str">
        <f t="shared" si="118"/>
        <v>SFF</v>
      </c>
      <c r="KFI1" s="40" t="str">
        <f t="shared" si="118"/>
        <v>SFF</v>
      </c>
      <c r="KFJ1" s="40" t="str">
        <f t="shared" si="118"/>
        <v>SFF</v>
      </c>
      <c r="KFK1" s="40" t="str">
        <f t="shared" si="118"/>
        <v>SFF</v>
      </c>
      <c r="KFL1" s="40" t="str">
        <f t="shared" si="118"/>
        <v>SFF</v>
      </c>
      <c r="KFM1" s="40" t="str">
        <f t="shared" si="118"/>
        <v>SFF</v>
      </c>
      <c r="KFN1" s="40" t="str">
        <f t="shared" si="118"/>
        <v>SFF</v>
      </c>
      <c r="KFO1" s="40" t="str">
        <f t="shared" si="118"/>
        <v>SFF</v>
      </c>
      <c r="KFP1" s="40" t="str">
        <f t="shared" si="118"/>
        <v>SFF</v>
      </c>
      <c r="KFQ1" s="40" t="str">
        <f t="shared" si="118"/>
        <v>SFF</v>
      </c>
      <c r="KFR1" s="40" t="str">
        <f t="shared" si="118"/>
        <v>SFF</v>
      </c>
      <c r="KFS1" s="40" t="str">
        <f t="shared" si="118"/>
        <v>SFF</v>
      </c>
      <c r="KFT1" s="40" t="str">
        <f t="shared" si="118"/>
        <v>SFF</v>
      </c>
      <c r="KFU1" s="40" t="str">
        <f t="shared" si="118"/>
        <v>SFF</v>
      </c>
      <c r="KFV1" s="40" t="str">
        <f t="shared" si="118"/>
        <v>SFF</v>
      </c>
      <c r="KFW1" s="40" t="str">
        <f t="shared" si="118"/>
        <v>SFF</v>
      </c>
      <c r="KFX1" s="40" t="str">
        <f t="shared" si="118"/>
        <v>SFF</v>
      </c>
      <c r="KFY1" s="40" t="str">
        <f t="shared" si="118"/>
        <v>SFF</v>
      </c>
      <c r="KFZ1" s="40" t="str">
        <f t="shared" si="118"/>
        <v>SFF</v>
      </c>
      <c r="KGA1" s="40" t="str">
        <f t="shared" si="118"/>
        <v>SFF</v>
      </c>
      <c r="KGB1" s="40" t="str">
        <f t="shared" si="118"/>
        <v>SFF</v>
      </c>
      <c r="KGC1" s="40" t="str">
        <f t="shared" si="118"/>
        <v>SFF</v>
      </c>
      <c r="KGD1" s="40" t="str">
        <f t="shared" si="118"/>
        <v>SFF</v>
      </c>
      <c r="KGE1" s="40" t="str">
        <f t="shared" si="118"/>
        <v>SFF</v>
      </c>
      <c r="KGF1" s="40" t="str">
        <f t="shared" si="118"/>
        <v>SFF</v>
      </c>
      <c r="KGG1" s="40" t="str">
        <f t="shared" si="118"/>
        <v>SFF</v>
      </c>
      <c r="KGH1" s="40" t="str">
        <f t="shared" ref="KGH1:KIS1" si="119">KGG1</f>
        <v>SFF</v>
      </c>
      <c r="KGI1" s="40" t="str">
        <f t="shared" si="119"/>
        <v>SFF</v>
      </c>
      <c r="KGJ1" s="40" t="str">
        <f t="shared" si="119"/>
        <v>SFF</v>
      </c>
      <c r="KGK1" s="40" t="str">
        <f t="shared" si="119"/>
        <v>SFF</v>
      </c>
      <c r="KGL1" s="40" t="str">
        <f t="shared" si="119"/>
        <v>SFF</v>
      </c>
      <c r="KGM1" s="40" t="str">
        <f t="shared" si="119"/>
        <v>SFF</v>
      </c>
      <c r="KGN1" s="40" t="str">
        <f t="shared" si="119"/>
        <v>SFF</v>
      </c>
      <c r="KGO1" s="40" t="str">
        <f t="shared" si="119"/>
        <v>SFF</v>
      </c>
      <c r="KGP1" s="40" t="str">
        <f t="shared" si="119"/>
        <v>SFF</v>
      </c>
      <c r="KGQ1" s="40" t="str">
        <f t="shared" si="119"/>
        <v>SFF</v>
      </c>
      <c r="KGR1" s="40" t="str">
        <f t="shared" si="119"/>
        <v>SFF</v>
      </c>
      <c r="KGS1" s="40" t="str">
        <f t="shared" si="119"/>
        <v>SFF</v>
      </c>
      <c r="KGT1" s="40" t="str">
        <f t="shared" si="119"/>
        <v>SFF</v>
      </c>
      <c r="KGU1" s="40" t="str">
        <f t="shared" si="119"/>
        <v>SFF</v>
      </c>
      <c r="KGV1" s="40" t="str">
        <f t="shared" si="119"/>
        <v>SFF</v>
      </c>
      <c r="KGW1" s="40" t="str">
        <f t="shared" si="119"/>
        <v>SFF</v>
      </c>
      <c r="KGX1" s="40" t="str">
        <f t="shared" si="119"/>
        <v>SFF</v>
      </c>
      <c r="KGY1" s="40" t="str">
        <f t="shared" si="119"/>
        <v>SFF</v>
      </c>
      <c r="KGZ1" s="40" t="str">
        <f t="shared" si="119"/>
        <v>SFF</v>
      </c>
      <c r="KHA1" s="40" t="str">
        <f t="shared" si="119"/>
        <v>SFF</v>
      </c>
      <c r="KHB1" s="40" t="str">
        <f t="shared" si="119"/>
        <v>SFF</v>
      </c>
      <c r="KHC1" s="40" t="str">
        <f t="shared" si="119"/>
        <v>SFF</v>
      </c>
      <c r="KHD1" s="40" t="str">
        <f t="shared" si="119"/>
        <v>SFF</v>
      </c>
      <c r="KHE1" s="40" t="str">
        <f t="shared" si="119"/>
        <v>SFF</v>
      </c>
      <c r="KHF1" s="40" t="str">
        <f t="shared" si="119"/>
        <v>SFF</v>
      </c>
      <c r="KHG1" s="40" t="str">
        <f t="shared" si="119"/>
        <v>SFF</v>
      </c>
      <c r="KHH1" s="40" t="str">
        <f t="shared" si="119"/>
        <v>SFF</v>
      </c>
      <c r="KHI1" s="40" t="str">
        <f t="shared" si="119"/>
        <v>SFF</v>
      </c>
      <c r="KHJ1" s="40" t="str">
        <f t="shared" si="119"/>
        <v>SFF</v>
      </c>
      <c r="KHK1" s="40" t="str">
        <f t="shared" si="119"/>
        <v>SFF</v>
      </c>
      <c r="KHL1" s="40" t="str">
        <f t="shared" si="119"/>
        <v>SFF</v>
      </c>
      <c r="KHM1" s="40" t="str">
        <f t="shared" si="119"/>
        <v>SFF</v>
      </c>
      <c r="KHN1" s="40" t="str">
        <f t="shared" si="119"/>
        <v>SFF</v>
      </c>
      <c r="KHO1" s="40" t="str">
        <f t="shared" si="119"/>
        <v>SFF</v>
      </c>
      <c r="KHP1" s="40" t="str">
        <f t="shared" si="119"/>
        <v>SFF</v>
      </c>
      <c r="KHQ1" s="40" t="str">
        <f t="shared" si="119"/>
        <v>SFF</v>
      </c>
      <c r="KHR1" s="40" t="str">
        <f t="shared" si="119"/>
        <v>SFF</v>
      </c>
      <c r="KHS1" s="40" t="str">
        <f t="shared" si="119"/>
        <v>SFF</v>
      </c>
      <c r="KHT1" s="40" t="str">
        <f t="shared" si="119"/>
        <v>SFF</v>
      </c>
      <c r="KHU1" s="40" t="str">
        <f t="shared" si="119"/>
        <v>SFF</v>
      </c>
      <c r="KHV1" s="40" t="str">
        <f t="shared" si="119"/>
        <v>SFF</v>
      </c>
      <c r="KHW1" s="40" t="str">
        <f t="shared" si="119"/>
        <v>SFF</v>
      </c>
      <c r="KHX1" s="40" t="str">
        <f t="shared" si="119"/>
        <v>SFF</v>
      </c>
      <c r="KHY1" s="40" t="str">
        <f t="shared" si="119"/>
        <v>SFF</v>
      </c>
      <c r="KHZ1" s="40" t="str">
        <f t="shared" si="119"/>
        <v>SFF</v>
      </c>
      <c r="KIA1" s="40" t="str">
        <f t="shared" si="119"/>
        <v>SFF</v>
      </c>
      <c r="KIB1" s="40" t="str">
        <f t="shared" si="119"/>
        <v>SFF</v>
      </c>
      <c r="KIC1" s="40" t="str">
        <f t="shared" si="119"/>
        <v>SFF</v>
      </c>
      <c r="KID1" s="40" t="str">
        <f t="shared" si="119"/>
        <v>SFF</v>
      </c>
      <c r="KIE1" s="40" t="str">
        <f t="shared" si="119"/>
        <v>SFF</v>
      </c>
      <c r="KIF1" s="40" t="str">
        <f t="shared" si="119"/>
        <v>SFF</v>
      </c>
      <c r="KIG1" s="40" t="str">
        <f t="shared" si="119"/>
        <v>SFF</v>
      </c>
      <c r="KIH1" s="40" t="str">
        <f t="shared" si="119"/>
        <v>SFF</v>
      </c>
      <c r="KII1" s="40" t="str">
        <f t="shared" si="119"/>
        <v>SFF</v>
      </c>
      <c r="KIJ1" s="40" t="str">
        <f t="shared" si="119"/>
        <v>SFF</v>
      </c>
      <c r="KIK1" s="40" t="str">
        <f t="shared" si="119"/>
        <v>SFF</v>
      </c>
      <c r="KIL1" s="40" t="str">
        <f t="shared" si="119"/>
        <v>SFF</v>
      </c>
      <c r="KIM1" s="40" t="str">
        <f t="shared" si="119"/>
        <v>SFF</v>
      </c>
      <c r="KIN1" s="40" t="str">
        <f t="shared" si="119"/>
        <v>SFF</v>
      </c>
      <c r="KIO1" s="40" t="str">
        <f t="shared" si="119"/>
        <v>SFF</v>
      </c>
      <c r="KIP1" s="40" t="str">
        <f t="shared" si="119"/>
        <v>SFF</v>
      </c>
      <c r="KIQ1" s="40" t="str">
        <f t="shared" si="119"/>
        <v>SFF</v>
      </c>
      <c r="KIR1" s="40" t="str">
        <f t="shared" si="119"/>
        <v>SFF</v>
      </c>
      <c r="KIS1" s="40" t="str">
        <f t="shared" si="119"/>
        <v>SFF</v>
      </c>
      <c r="KIT1" s="40" t="str">
        <f t="shared" ref="KIT1:KLE1" si="120">KIS1</f>
        <v>SFF</v>
      </c>
      <c r="KIU1" s="40" t="str">
        <f t="shared" si="120"/>
        <v>SFF</v>
      </c>
      <c r="KIV1" s="40" t="str">
        <f t="shared" si="120"/>
        <v>SFF</v>
      </c>
      <c r="KIW1" s="40" t="str">
        <f t="shared" si="120"/>
        <v>SFF</v>
      </c>
      <c r="KIX1" s="40" t="str">
        <f t="shared" si="120"/>
        <v>SFF</v>
      </c>
      <c r="KIY1" s="40" t="str">
        <f t="shared" si="120"/>
        <v>SFF</v>
      </c>
      <c r="KIZ1" s="40" t="str">
        <f t="shared" si="120"/>
        <v>SFF</v>
      </c>
      <c r="KJA1" s="40" t="str">
        <f t="shared" si="120"/>
        <v>SFF</v>
      </c>
      <c r="KJB1" s="40" t="str">
        <f t="shared" si="120"/>
        <v>SFF</v>
      </c>
      <c r="KJC1" s="40" t="str">
        <f t="shared" si="120"/>
        <v>SFF</v>
      </c>
      <c r="KJD1" s="40" t="str">
        <f t="shared" si="120"/>
        <v>SFF</v>
      </c>
      <c r="KJE1" s="40" t="str">
        <f t="shared" si="120"/>
        <v>SFF</v>
      </c>
      <c r="KJF1" s="40" t="str">
        <f t="shared" si="120"/>
        <v>SFF</v>
      </c>
      <c r="KJG1" s="40" t="str">
        <f t="shared" si="120"/>
        <v>SFF</v>
      </c>
      <c r="KJH1" s="40" t="str">
        <f t="shared" si="120"/>
        <v>SFF</v>
      </c>
      <c r="KJI1" s="40" t="str">
        <f t="shared" si="120"/>
        <v>SFF</v>
      </c>
      <c r="KJJ1" s="40" t="str">
        <f t="shared" si="120"/>
        <v>SFF</v>
      </c>
      <c r="KJK1" s="40" t="str">
        <f t="shared" si="120"/>
        <v>SFF</v>
      </c>
      <c r="KJL1" s="40" t="str">
        <f t="shared" si="120"/>
        <v>SFF</v>
      </c>
      <c r="KJM1" s="40" t="str">
        <f t="shared" si="120"/>
        <v>SFF</v>
      </c>
      <c r="KJN1" s="40" t="str">
        <f t="shared" si="120"/>
        <v>SFF</v>
      </c>
      <c r="KJO1" s="40" t="str">
        <f t="shared" si="120"/>
        <v>SFF</v>
      </c>
      <c r="KJP1" s="40" t="str">
        <f t="shared" si="120"/>
        <v>SFF</v>
      </c>
      <c r="KJQ1" s="40" t="str">
        <f t="shared" si="120"/>
        <v>SFF</v>
      </c>
      <c r="KJR1" s="40" t="str">
        <f t="shared" si="120"/>
        <v>SFF</v>
      </c>
      <c r="KJS1" s="40" t="str">
        <f t="shared" si="120"/>
        <v>SFF</v>
      </c>
      <c r="KJT1" s="40" t="str">
        <f t="shared" si="120"/>
        <v>SFF</v>
      </c>
      <c r="KJU1" s="40" t="str">
        <f t="shared" si="120"/>
        <v>SFF</v>
      </c>
      <c r="KJV1" s="40" t="str">
        <f t="shared" si="120"/>
        <v>SFF</v>
      </c>
      <c r="KJW1" s="40" t="str">
        <f t="shared" si="120"/>
        <v>SFF</v>
      </c>
      <c r="KJX1" s="40" t="str">
        <f t="shared" si="120"/>
        <v>SFF</v>
      </c>
      <c r="KJY1" s="40" t="str">
        <f t="shared" si="120"/>
        <v>SFF</v>
      </c>
      <c r="KJZ1" s="40" t="str">
        <f t="shared" si="120"/>
        <v>SFF</v>
      </c>
      <c r="KKA1" s="40" t="str">
        <f t="shared" si="120"/>
        <v>SFF</v>
      </c>
      <c r="KKB1" s="40" t="str">
        <f t="shared" si="120"/>
        <v>SFF</v>
      </c>
      <c r="KKC1" s="40" t="str">
        <f t="shared" si="120"/>
        <v>SFF</v>
      </c>
      <c r="KKD1" s="40" t="str">
        <f t="shared" si="120"/>
        <v>SFF</v>
      </c>
      <c r="KKE1" s="40" t="str">
        <f t="shared" si="120"/>
        <v>SFF</v>
      </c>
      <c r="KKF1" s="40" t="str">
        <f t="shared" si="120"/>
        <v>SFF</v>
      </c>
      <c r="KKG1" s="40" t="str">
        <f t="shared" si="120"/>
        <v>SFF</v>
      </c>
      <c r="KKH1" s="40" t="str">
        <f t="shared" si="120"/>
        <v>SFF</v>
      </c>
      <c r="KKI1" s="40" t="str">
        <f t="shared" si="120"/>
        <v>SFF</v>
      </c>
      <c r="KKJ1" s="40" t="str">
        <f t="shared" si="120"/>
        <v>SFF</v>
      </c>
      <c r="KKK1" s="40" t="str">
        <f t="shared" si="120"/>
        <v>SFF</v>
      </c>
      <c r="KKL1" s="40" t="str">
        <f t="shared" si="120"/>
        <v>SFF</v>
      </c>
      <c r="KKM1" s="40" t="str">
        <f t="shared" si="120"/>
        <v>SFF</v>
      </c>
      <c r="KKN1" s="40" t="str">
        <f t="shared" si="120"/>
        <v>SFF</v>
      </c>
      <c r="KKO1" s="40" t="str">
        <f t="shared" si="120"/>
        <v>SFF</v>
      </c>
      <c r="KKP1" s="40" t="str">
        <f t="shared" si="120"/>
        <v>SFF</v>
      </c>
      <c r="KKQ1" s="40" t="str">
        <f t="shared" si="120"/>
        <v>SFF</v>
      </c>
      <c r="KKR1" s="40" t="str">
        <f t="shared" si="120"/>
        <v>SFF</v>
      </c>
      <c r="KKS1" s="40" t="str">
        <f t="shared" si="120"/>
        <v>SFF</v>
      </c>
      <c r="KKT1" s="40" t="str">
        <f t="shared" si="120"/>
        <v>SFF</v>
      </c>
      <c r="KKU1" s="40" t="str">
        <f t="shared" si="120"/>
        <v>SFF</v>
      </c>
      <c r="KKV1" s="40" t="str">
        <f t="shared" si="120"/>
        <v>SFF</v>
      </c>
      <c r="KKW1" s="40" t="str">
        <f t="shared" si="120"/>
        <v>SFF</v>
      </c>
      <c r="KKX1" s="40" t="str">
        <f t="shared" si="120"/>
        <v>SFF</v>
      </c>
      <c r="KKY1" s="40" t="str">
        <f t="shared" si="120"/>
        <v>SFF</v>
      </c>
      <c r="KKZ1" s="40" t="str">
        <f t="shared" si="120"/>
        <v>SFF</v>
      </c>
      <c r="KLA1" s="40" t="str">
        <f t="shared" si="120"/>
        <v>SFF</v>
      </c>
      <c r="KLB1" s="40" t="str">
        <f t="shared" si="120"/>
        <v>SFF</v>
      </c>
      <c r="KLC1" s="40" t="str">
        <f t="shared" si="120"/>
        <v>SFF</v>
      </c>
      <c r="KLD1" s="40" t="str">
        <f t="shared" si="120"/>
        <v>SFF</v>
      </c>
      <c r="KLE1" s="40" t="str">
        <f t="shared" si="120"/>
        <v>SFF</v>
      </c>
      <c r="KLF1" s="40" t="str">
        <f t="shared" ref="KLF1:KNQ1" si="121">KLE1</f>
        <v>SFF</v>
      </c>
      <c r="KLG1" s="40" t="str">
        <f t="shared" si="121"/>
        <v>SFF</v>
      </c>
      <c r="KLH1" s="40" t="str">
        <f t="shared" si="121"/>
        <v>SFF</v>
      </c>
      <c r="KLI1" s="40" t="str">
        <f t="shared" si="121"/>
        <v>SFF</v>
      </c>
      <c r="KLJ1" s="40" t="str">
        <f t="shared" si="121"/>
        <v>SFF</v>
      </c>
      <c r="KLK1" s="40" t="str">
        <f t="shared" si="121"/>
        <v>SFF</v>
      </c>
      <c r="KLL1" s="40" t="str">
        <f t="shared" si="121"/>
        <v>SFF</v>
      </c>
      <c r="KLM1" s="40" t="str">
        <f t="shared" si="121"/>
        <v>SFF</v>
      </c>
      <c r="KLN1" s="40" t="str">
        <f t="shared" si="121"/>
        <v>SFF</v>
      </c>
      <c r="KLO1" s="40" t="str">
        <f t="shared" si="121"/>
        <v>SFF</v>
      </c>
      <c r="KLP1" s="40" t="str">
        <f t="shared" si="121"/>
        <v>SFF</v>
      </c>
      <c r="KLQ1" s="40" t="str">
        <f t="shared" si="121"/>
        <v>SFF</v>
      </c>
      <c r="KLR1" s="40" t="str">
        <f t="shared" si="121"/>
        <v>SFF</v>
      </c>
      <c r="KLS1" s="40" t="str">
        <f t="shared" si="121"/>
        <v>SFF</v>
      </c>
      <c r="KLT1" s="40" t="str">
        <f t="shared" si="121"/>
        <v>SFF</v>
      </c>
      <c r="KLU1" s="40" t="str">
        <f t="shared" si="121"/>
        <v>SFF</v>
      </c>
      <c r="KLV1" s="40" t="str">
        <f t="shared" si="121"/>
        <v>SFF</v>
      </c>
      <c r="KLW1" s="40" t="str">
        <f t="shared" si="121"/>
        <v>SFF</v>
      </c>
      <c r="KLX1" s="40" t="str">
        <f t="shared" si="121"/>
        <v>SFF</v>
      </c>
      <c r="KLY1" s="40" t="str">
        <f t="shared" si="121"/>
        <v>SFF</v>
      </c>
      <c r="KLZ1" s="40" t="str">
        <f t="shared" si="121"/>
        <v>SFF</v>
      </c>
      <c r="KMA1" s="40" t="str">
        <f t="shared" si="121"/>
        <v>SFF</v>
      </c>
      <c r="KMB1" s="40" t="str">
        <f t="shared" si="121"/>
        <v>SFF</v>
      </c>
      <c r="KMC1" s="40" t="str">
        <f t="shared" si="121"/>
        <v>SFF</v>
      </c>
      <c r="KMD1" s="40" t="str">
        <f t="shared" si="121"/>
        <v>SFF</v>
      </c>
      <c r="KME1" s="40" t="str">
        <f t="shared" si="121"/>
        <v>SFF</v>
      </c>
      <c r="KMF1" s="40" t="str">
        <f t="shared" si="121"/>
        <v>SFF</v>
      </c>
      <c r="KMG1" s="40" t="str">
        <f t="shared" si="121"/>
        <v>SFF</v>
      </c>
      <c r="KMH1" s="40" t="str">
        <f t="shared" si="121"/>
        <v>SFF</v>
      </c>
      <c r="KMI1" s="40" t="str">
        <f t="shared" si="121"/>
        <v>SFF</v>
      </c>
      <c r="KMJ1" s="40" t="str">
        <f t="shared" si="121"/>
        <v>SFF</v>
      </c>
      <c r="KMK1" s="40" t="str">
        <f t="shared" si="121"/>
        <v>SFF</v>
      </c>
      <c r="KML1" s="40" t="str">
        <f t="shared" si="121"/>
        <v>SFF</v>
      </c>
      <c r="KMM1" s="40" t="str">
        <f t="shared" si="121"/>
        <v>SFF</v>
      </c>
      <c r="KMN1" s="40" t="str">
        <f t="shared" si="121"/>
        <v>SFF</v>
      </c>
      <c r="KMO1" s="40" t="str">
        <f t="shared" si="121"/>
        <v>SFF</v>
      </c>
      <c r="KMP1" s="40" t="str">
        <f t="shared" si="121"/>
        <v>SFF</v>
      </c>
      <c r="KMQ1" s="40" t="str">
        <f t="shared" si="121"/>
        <v>SFF</v>
      </c>
      <c r="KMR1" s="40" t="str">
        <f t="shared" si="121"/>
        <v>SFF</v>
      </c>
      <c r="KMS1" s="40" t="str">
        <f t="shared" si="121"/>
        <v>SFF</v>
      </c>
      <c r="KMT1" s="40" t="str">
        <f t="shared" si="121"/>
        <v>SFF</v>
      </c>
      <c r="KMU1" s="40" t="str">
        <f t="shared" si="121"/>
        <v>SFF</v>
      </c>
      <c r="KMV1" s="40" t="str">
        <f t="shared" si="121"/>
        <v>SFF</v>
      </c>
      <c r="KMW1" s="40" t="str">
        <f t="shared" si="121"/>
        <v>SFF</v>
      </c>
      <c r="KMX1" s="40" t="str">
        <f t="shared" si="121"/>
        <v>SFF</v>
      </c>
      <c r="KMY1" s="40" t="str">
        <f t="shared" si="121"/>
        <v>SFF</v>
      </c>
      <c r="KMZ1" s="40" t="str">
        <f t="shared" si="121"/>
        <v>SFF</v>
      </c>
      <c r="KNA1" s="40" t="str">
        <f t="shared" si="121"/>
        <v>SFF</v>
      </c>
      <c r="KNB1" s="40" t="str">
        <f t="shared" si="121"/>
        <v>SFF</v>
      </c>
      <c r="KNC1" s="40" t="str">
        <f t="shared" si="121"/>
        <v>SFF</v>
      </c>
      <c r="KND1" s="40" t="str">
        <f t="shared" si="121"/>
        <v>SFF</v>
      </c>
      <c r="KNE1" s="40" t="str">
        <f t="shared" si="121"/>
        <v>SFF</v>
      </c>
      <c r="KNF1" s="40" t="str">
        <f t="shared" si="121"/>
        <v>SFF</v>
      </c>
      <c r="KNG1" s="40" t="str">
        <f t="shared" si="121"/>
        <v>SFF</v>
      </c>
      <c r="KNH1" s="40" t="str">
        <f t="shared" si="121"/>
        <v>SFF</v>
      </c>
      <c r="KNI1" s="40" t="str">
        <f t="shared" si="121"/>
        <v>SFF</v>
      </c>
      <c r="KNJ1" s="40" t="str">
        <f t="shared" si="121"/>
        <v>SFF</v>
      </c>
      <c r="KNK1" s="40" t="str">
        <f t="shared" si="121"/>
        <v>SFF</v>
      </c>
      <c r="KNL1" s="40" t="str">
        <f t="shared" si="121"/>
        <v>SFF</v>
      </c>
      <c r="KNM1" s="40" t="str">
        <f t="shared" si="121"/>
        <v>SFF</v>
      </c>
      <c r="KNN1" s="40" t="str">
        <f t="shared" si="121"/>
        <v>SFF</v>
      </c>
      <c r="KNO1" s="40" t="str">
        <f t="shared" si="121"/>
        <v>SFF</v>
      </c>
      <c r="KNP1" s="40" t="str">
        <f t="shared" si="121"/>
        <v>SFF</v>
      </c>
      <c r="KNQ1" s="40" t="str">
        <f t="shared" si="121"/>
        <v>SFF</v>
      </c>
      <c r="KNR1" s="40" t="str">
        <f t="shared" ref="KNR1:KQC1" si="122">KNQ1</f>
        <v>SFF</v>
      </c>
      <c r="KNS1" s="40" t="str">
        <f t="shared" si="122"/>
        <v>SFF</v>
      </c>
      <c r="KNT1" s="40" t="str">
        <f t="shared" si="122"/>
        <v>SFF</v>
      </c>
      <c r="KNU1" s="40" t="str">
        <f t="shared" si="122"/>
        <v>SFF</v>
      </c>
      <c r="KNV1" s="40" t="str">
        <f t="shared" si="122"/>
        <v>SFF</v>
      </c>
      <c r="KNW1" s="40" t="str">
        <f t="shared" si="122"/>
        <v>SFF</v>
      </c>
      <c r="KNX1" s="40" t="str">
        <f t="shared" si="122"/>
        <v>SFF</v>
      </c>
      <c r="KNY1" s="40" t="str">
        <f t="shared" si="122"/>
        <v>SFF</v>
      </c>
      <c r="KNZ1" s="40" t="str">
        <f t="shared" si="122"/>
        <v>SFF</v>
      </c>
      <c r="KOA1" s="40" t="str">
        <f t="shared" si="122"/>
        <v>SFF</v>
      </c>
      <c r="KOB1" s="40" t="str">
        <f t="shared" si="122"/>
        <v>SFF</v>
      </c>
      <c r="KOC1" s="40" t="str">
        <f t="shared" si="122"/>
        <v>SFF</v>
      </c>
      <c r="KOD1" s="40" t="str">
        <f t="shared" si="122"/>
        <v>SFF</v>
      </c>
      <c r="KOE1" s="40" t="str">
        <f t="shared" si="122"/>
        <v>SFF</v>
      </c>
      <c r="KOF1" s="40" t="str">
        <f t="shared" si="122"/>
        <v>SFF</v>
      </c>
      <c r="KOG1" s="40" t="str">
        <f t="shared" si="122"/>
        <v>SFF</v>
      </c>
      <c r="KOH1" s="40" t="str">
        <f t="shared" si="122"/>
        <v>SFF</v>
      </c>
      <c r="KOI1" s="40" t="str">
        <f t="shared" si="122"/>
        <v>SFF</v>
      </c>
      <c r="KOJ1" s="40" t="str">
        <f t="shared" si="122"/>
        <v>SFF</v>
      </c>
      <c r="KOK1" s="40" t="str">
        <f t="shared" si="122"/>
        <v>SFF</v>
      </c>
      <c r="KOL1" s="40" t="str">
        <f t="shared" si="122"/>
        <v>SFF</v>
      </c>
      <c r="KOM1" s="40" t="str">
        <f t="shared" si="122"/>
        <v>SFF</v>
      </c>
      <c r="KON1" s="40" t="str">
        <f t="shared" si="122"/>
        <v>SFF</v>
      </c>
      <c r="KOO1" s="40" t="str">
        <f t="shared" si="122"/>
        <v>SFF</v>
      </c>
      <c r="KOP1" s="40" t="str">
        <f t="shared" si="122"/>
        <v>SFF</v>
      </c>
      <c r="KOQ1" s="40" t="str">
        <f t="shared" si="122"/>
        <v>SFF</v>
      </c>
      <c r="KOR1" s="40" t="str">
        <f t="shared" si="122"/>
        <v>SFF</v>
      </c>
      <c r="KOS1" s="40" t="str">
        <f t="shared" si="122"/>
        <v>SFF</v>
      </c>
      <c r="KOT1" s="40" t="str">
        <f t="shared" si="122"/>
        <v>SFF</v>
      </c>
      <c r="KOU1" s="40" t="str">
        <f t="shared" si="122"/>
        <v>SFF</v>
      </c>
      <c r="KOV1" s="40" t="str">
        <f t="shared" si="122"/>
        <v>SFF</v>
      </c>
      <c r="KOW1" s="40" t="str">
        <f t="shared" si="122"/>
        <v>SFF</v>
      </c>
      <c r="KOX1" s="40" t="str">
        <f t="shared" si="122"/>
        <v>SFF</v>
      </c>
      <c r="KOY1" s="40" t="str">
        <f t="shared" si="122"/>
        <v>SFF</v>
      </c>
      <c r="KOZ1" s="40" t="str">
        <f t="shared" si="122"/>
        <v>SFF</v>
      </c>
      <c r="KPA1" s="40" t="str">
        <f t="shared" si="122"/>
        <v>SFF</v>
      </c>
      <c r="KPB1" s="40" t="str">
        <f t="shared" si="122"/>
        <v>SFF</v>
      </c>
      <c r="KPC1" s="40" t="str">
        <f t="shared" si="122"/>
        <v>SFF</v>
      </c>
      <c r="KPD1" s="40" t="str">
        <f t="shared" si="122"/>
        <v>SFF</v>
      </c>
      <c r="KPE1" s="40" t="str">
        <f t="shared" si="122"/>
        <v>SFF</v>
      </c>
      <c r="KPF1" s="40" t="str">
        <f t="shared" si="122"/>
        <v>SFF</v>
      </c>
      <c r="KPG1" s="40" t="str">
        <f t="shared" si="122"/>
        <v>SFF</v>
      </c>
      <c r="KPH1" s="40" t="str">
        <f t="shared" si="122"/>
        <v>SFF</v>
      </c>
      <c r="KPI1" s="40" t="str">
        <f t="shared" si="122"/>
        <v>SFF</v>
      </c>
      <c r="KPJ1" s="40" t="str">
        <f t="shared" si="122"/>
        <v>SFF</v>
      </c>
      <c r="KPK1" s="40" t="str">
        <f t="shared" si="122"/>
        <v>SFF</v>
      </c>
      <c r="KPL1" s="40" t="str">
        <f t="shared" si="122"/>
        <v>SFF</v>
      </c>
      <c r="KPM1" s="40" t="str">
        <f t="shared" si="122"/>
        <v>SFF</v>
      </c>
      <c r="KPN1" s="40" t="str">
        <f t="shared" si="122"/>
        <v>SFF</v>
      </c>
      <c r="KPO1" s="40" t="str">
        <f t="shared" si="122"/>
        <v>SFF</v>
      </c>
      <c r="KPP1" s="40" t="str">
        <f t="shared" si="122"/>
        <v>SFF</v>
      </c>
      <c r="KPQ1" s="40" t="str">
        <f t="shared" si="122"/>
        <v>SFF</v>
      </c>
      <c r="KPR1" s="40" t="str">
        <f t="shared" si="122"/>
        <v>SFF</v>
      </c>
      <c r="KPS1" s="40" t="str">
        <f t="shared" si="122"/>
        <v>SFF</v>
      </c>
      <c r="KPT1" s="40" t="str">
        <f t="shared" si="122"/>
        <v>SFF</v>
      </c>
      <c r="KPU1" s="40" t="str">
        <f t="shared" si="122"/>
        <v>SFF</v>
      </c>
      <c r="KPV1" s="40" t="str">
        <f t="shared" si="122"/>
        <v>SFF</v>
      </c>
      <c r="KPW1" s="40" t="str">
        <f t="shared" si="122"/>
        <v>SFF</v>
      </c>
      <c r="KPX1" s="40" t="str">
        <f t="shared" si="122"/>
        <v>SFF</v>
      </c>
      <c r="KPY1" s="40" t="str">
        <f t="shared" si="122"/>
        <v>SFF</v>
      </c>
      <c r="KPZ1" s="40" t="str">
        <f t="shared" si="122"/>
        <v>SFF</v>
      </c>
      <c r="KQA1" s="40" t="str">
        <f t="shared" si="122"/>
        <v>SFF</v>
      </c>
      <c r="KQB1" s="40" t="str">
        <f t="shared" si="122"/>
        <v>SFF</v>
      </c>
      <c r="KQC1" s="40" t="str">
        <f t="shared" si="122"/>
        <v>SFF</v>
      </c>
      <c r="KQD1" s="40" t="str">
        <f t="shared" ref="KQD1:KSO1" si="123">KQC1</f>
        <v>SFF</v>
      </c>
      <c r="KQE1" s="40" t="str">
        <f t="shared" si="123"/>
        <v>SFF</v>
      </c>
      <c r="KQF1" s="40" t="str">
        <f t="shared" si="123"/>
        <v>SFF</v>
      </c>
      <c r="KQG1" s="40" t="str">
        <f t="shared" si="123"/>
        <v>SFF</v>
      </c>
      <c r="KQH1" s="40" t="str">
        <f t="shared" si="123"/>
        <v>SFF</v>
      </c>
      <c r="KQI1" s="40" t="str">
        <f t="shared" si="123"/>
        <v>SFF</v>
      </c>
      <c r="KQJ1" s="40" t="str">
        <f t="shared" si="123"/>
        <v>SFF</v>
      </c>
      <c r="KQK1" s="40" t="str">
        <f t="shared" si="123"/>
        <v>SFF</v>
      </c>
      <c r="KQL1" s="40" t="str">
        <f t="shared" si="123"/>
        <v>SFF</v>
      </c>
      <c r="KQM1" s="40" t="str">
        <f t="shared" si="123"/>
        <v>SFF</v>
      </c>
      <c r="KQN1" s="40" t="str">
        <f t="shared" si="123"/>
        <v>SFF</v>
      </c>
      <c r="KQO1" s="40" t="str">
        <f t="shared" si="123"/>
        <v>SFF</v>
      </c>
      <c r="KQP1" s="40" t="str">
        <f t="shared" si="123"/>
        <v>SFF</v>
      </c>
      <c r="KQQ1" s="40" t="str">
        <f t="shared" si="123"/>
        <v>SFF</v>
      </c>
      <c r="KQR1" s="40" t="str">
        <f t="shared" si="123"/>
        <v>SFF</v>
      </c>
      <c r="KQS1" s="40" t="str">
        <f t="shared" si="123"/>
        <v>SFF</v>
      </c>
      <c r="KQT1" s="40" t="str">
        <f t="shared" si="123"/>
        <v>SFF</v>
      </c>
      <c r="KQU1" s="40" t="str">
        <f t="shared" si="123"/>
        <v>SFF</v>
      </c>
      <c r="KQV1" s="40" t="str">
        <f t="shared" si="123"/>
        <v>SFF</v>
      </c>
      <c r="KQW1" s="40" t="str">
        <f t="shared" si="123"/>
        <v>SFF</v>
      </c>
      <c r="KQX1" s="40" t="str">
        <f t="shared" si="123"/>
        <v>SFF</v>
      </c>
      <c r="KQY1" s="40" t="str">
        <f t="shared" si="123"/>
        <v>SFF</v>
      </c>
      <c r="KQZ1" s="40" t="str">
        <f t="shared" si="123"/>
        <v>SFF</v>
      </c>
      <c r="KRA1" s="40" t="str">
        <f t="shared" si="123"/>
        <v>SFF</v>
      </c>
      <c r="KRB1" s="40" t="str">
        <f t="shared" si="123"/>
        <v>SFF</v>
      </c>
      <c r="KRC1" s="40" t="str">
        <f t="shared" si="123"/>
        <v>SFF</v>
      </c>
      <c r="KRD1" s="40" t="str">
        <f t="shared" si="123"/>
        <v>SFF</v>
      </c>
      <c r="KRE1" s="40" t="str">
        <f t="shared" si="123"/>
        <v>SFF</v>
      </c>
      <c r="KRF1" s="40" t="str">
        <f t="shared" si="123"/>
        <v>SFF</v>
      </c>
      <c r="KRG1" s="40" t="str">
        <f t="shared" si="123"/>
        <v>SFF</v>
      </c>
      <c r="KRH1" s="40" t="str">
        <f t="shared" si="123"/>
        <v>SFF</v>
      </c>
      <c r="KRI1" s="40" t="str">
        <f t="shared" si="123"/>
        <v>SFF</v>
      </c>
      <c r="KRJ1" s="40" t="str">
        <f t="shared" si="123"/>
        <v>SFF</v>
      </c>
      <c r="KRK1" s="40" t="str">
        <f t="shared" si="123"/>
        <v>SFF</v>
      </c>
      <c r="KRL1" s="40" t="str">
        <f t="shared" si="123"/>
        <v>SFF</v>
      </c>
      <c r="KRM1" s="40" t="str">
        <f t="shared" si="123"/>
        <v>SFF</v>
      </c>
      <c r="KRN1" s="40" t="str">
        <f t="shared" si="123"/>
        <v>SFF</v>
      </c>
      <c r="KRO1" s="40" t="str">
        <f t="shared" si="123"/>
        <v>SFF</v>
      </c>
      <c r="KRP1" s="40" t="str">
        <f t="shared" si="123"/>
        <v>SFF</v>
      </c>
      <c r="KRQ1" s="40" t="str">
        <f t="shared" si="123"/>
        <v>SFF</v>
      </c>
      <c r="KRR1" s="40" t="str">
        <f t="shared" si="123"/>
        <v>SFF</v>
      </c>
      <c r="KRS1" s="40" t="str">
        <f t="shared" si="123"/>
        <v>SFF</v>
      </c>
      <c r="KRT1" s="40" t="str">
        <f t="shared" si="123"/>
        <v>SFF</v>
      </c>
      <c r="KRU1" s="40" t="str">
        <f t="shared" si="123"/>
        <v>SFF</v>
      </c>
      <c r="KRV1" s="40" t="str">
        <f t="shared" si="123"/>
        <v>SFF</v>
      </c>
      <c r="KRW1" s="40" t="str">
        <f t="shared" si="123"/>
        <v>SFF</v>
      </c>
      <c r="KRX1" s="40" t="str">
        <f t="shared" si="123"/>
        <v>SFF</v>
      </c>
      <c r="KRY1" s="40" t="str">
        <f t="shared" si="123"/>
        <v>SFF</v>
      </c>
      <c r="KRZ1" s="40" t="str">
        <f t="shared" si="123"/>
        <v>SFF</v>
      </c>
      <c r="KSA1" s="40" t="str">
        <f t="shared" si="123"/>
        <v>SFF</v>
      </c>
      <c r="KSB1" s="40" t="str">
        <f t="shared" si="123"/>
        <v>SFF</v>
      </c>
      <c r="KSC1" s="40" t="str">
        <f t="shared" si="123"/>
        <v>SFF</v>
      </c>
      <c r="KSD1" s="40" t="str">
        <f t="shared" si="123"/>
        <v>SFF</v>
      </c>
      <c r="KSE1" s="40" t="str">
        <f t="shared" si="123"/>
        <v>SFF</v>
      </c>
      <c r="KSF1" s="40" t="str">
        <f t="shared" si="123"/>
        <v>SFF</v>
      </c>
      <c r="KSG1" s="40" t="str">
        <f t="shared" si="123"/>
        <v>SFF</v>
      </c>
      <c r="KSH1" s="40" t="str">
        <f t="shared" si="123"/>
        <v>SFF</v>
      </c>
      <c r="KSI1" s="40" t="str">
        <f t="shared" si="123"/>
        <v>SFF</v>
      </c>
      <c r="KSJ1" s="40" t="str">
        <f t="shared" si="123"/>
        <v>SFF</v>
      </c>
      <c r="KSK1" s="40" t="str">
        <f t="shared" si="123"/>
        <v>SFF</v>
      </c>
      <c r="KSL1" s="40" t="str">
        <f t="shared" si="123"/>
        <v>SFF</v>
      </c>
      <c r="KSM1" s="40" t="str">
        <f t="shared" si="123"/>
        <v>SFF</v>
      </c>
      <c r="KSN1" s="40" t="str">
        <f t="shared" si="123"/>
        <v>SFF</v>
      </c>
      <c r="KSO1" s="40" t="str">
        <f t="shared" si="123"/>
        <v>SFF</v>
      </c>
      <c r="KSP1" s="40" t="str">
        <f t="shared" ref="KSP1:KVA1" si="124">KSO1</f>
        <v>SFF</v>
      </c>
      <c r="KSQ1" s="40" t="str">
        <f t="shared" si="124"/>
        <v>SFF</v>
      </c>
      <c r="KSR1" s="40" t="str">
        <f t="shared" si="124"/>
        <v>SFF</v>
      </c>
      <c r="KSS1" s="40" t="str">
        <f t="shared" si="124"/>
        <v>SFF</v>
      </c>
      <c r="KST1" s="40" t="str">
        <f t="shared" si="124"/>
        <v>SFF</v>
      </c>
      <c r="KSU1" s="40" t="str">
        <f t="shared" si="124"/>
        <v>SFF</v>
      </c>
      <c r="KSV1" s="40" t="str">
        <f t="shared" si="124"/>
        <v>SFF</v>
      </c>
      <c r="KSW1" s="40" t="str">
        <f t="shared" si="124"/>
        <v>SFF</v>
      </c>
      <c r="KSX1" s="40" t="str">
        <f t="shared" si="124"/>
        <v>SFF</v>
      </c>
      <c r="KSY1" s="40" t="str">
        <f t="shared" si="124"/>
        <v>SFF</v>
      </c>
      <c r="KSZ1" s="40" t="str">
        <f t="shared" si="124"/>
        <v>SFF</v>
      </c>
      <c r="KTA1" s="40" t="str">
        <f t="shared" si="124"/>
        <v>SFF</v>
      </c>
      <c r="KTB1" s="40" t="str">
        <f t="shared" si="124"/>
        <v>SFF</v>
      </c>
      <c r="KTC1" s="40" t="str">
        <f t="shared" si="124"/>
        <v>SFF</v>
      </c>
      <c r="KTD1" s="40" t="str">
        <f t="shared" si="124"/>
        <v>SFF</v>
      </c>
      <c r="KTE1" s="40" t="str">
        <f t="shared" si="124"/>
        <v>SFF</v>
      </c>
      <c r="KTF1" s="40" t="str">
        <f t="shared" si="124"/>
        <v>SFF</v>
      </c>
      <c r="KTG1" s="40" t="str">
        <f t="shared" si="124"/>
        <v>SFF</v>
      </c>
      <c r="KTH1" s="40" t="str">
        <f t="shared" si="124"/>
        <v>SFF</v>
      </c>
      <c r="KTI1" s="40" t="str">
        <f t="shared" si="124"/>
        <v>SFF</v>
      </c>
      <c r="KTJ1" s="40" t="str">
        <f t="shared" si="124"/>
        <v>SFF</v>
      </c>
      <c r="KTK1" s="40" t="str">
        <f t="shared" si="124"/>
        <v>SFF</v>
      </c>
      <c r="KTL1" s="40" t="str">
        <f t="shared" si="124"/>
        <v>SFF</v>
      </c>
      <c r="KTM1" s="40" t="str">
        <f t="shared" si="124"/>
        <v>SFF</v>
      </c>
      <c r="KTN1" s="40" t="str">
        <f t="shared" si="124"/>
        <v>SFF</v>
      </c>
      <c r="KTO1" s="40" t="str">
        <f t="shared" si="124"/>
        <v>SFF</v>
      </c>
      <c r="KTP1" s="40" t="str">
        <f t="shared" si="124"/>
        <v>SFF</v>
      </c>
      <c r="KTQ1" s="40" t="str">
        <f t="shared" si="124"/>
        <v>SFF</v>
      </c>
      <c r="KTR1" s="40" t="str">
        <f t="shared" si="124"/>
        <v>SFF</v>
      </c>
      <c r="KTS1" s="40" t="str">
        <f t="shared" si="124"/>
        <v>SFF</v>
      </c>
      <c r="KTT1" s="40" t="str">
        <f t="shared" si="124"/>
        <v>SFF</v>
      </c>
      <c r="KTU1" s="40" t="str">
        <f t="shared" si="124"/>
        <v>SFF</v>
      </c>
      <c r="KTV1" s="40" t="str">
        <f t="shared" si="124"/>
        <v>SFF</v>
      </c>
      <c r="KTW1" s="40" t="str">
        <f t="shared" si="124"/>
        <v>SFF</v>
      </c>
      <c r="KTX1" s="40" t="str">
        <f t="shared" si="124"/>
        <v>SFF</v>
      </c>
      <c r="KTY1" s="40" t="str">
        <f t="shared" si="124"/>
        <v>SFF</v>
      </c>
      <c r="KTZ1" s="40" t="str">
        <f t="shared" si="124"/>
        <v>SFF</v>
      </c>
      <c r="KUA1" s="40" t="str">
        <f t="shared" si="124"/>
        <v>SFF</v>
      </c>
      <c r="KUB1" s="40" t="str">
        <f t="shared" si="124"/>
        <v>SFF</v>
      </c>
      <c r="KUC1" s="40" t="str">
        <f t="shared" si="124"/>
        <v>SFF</v>
      </c>
      <c r="KUD1" s="40" t="str">
        <f t="shared" si="124"/>
        <v>SFF</v>
      </c>
      <c r="KUE1" s="40" t="str">
        <f t="shared" si="124"/>
        <v>SFF</v>
      </c>
      <c r="KUF1" s="40" t="str">
        <f t="shared" si="124"/>
        <v>SFF</v>
      </c>
      <c r="KUG1" s="40" t="str">
        <f t="shared" si="124"/>
        <v>SFF</v>
      </c>
      <c r="KUH1" s="40" t="str">
        <f t="shared" si="124"/>
        <v>SFF</v>
      </c>
      <c r="KUI1" s="40" t="str">
        <f t="shared" si="124"/>
        <v>SFF</v>
      </c>
      <c r="KUJ1" s="40" t="str">
        <f t="shared" si="124"/>
        <v>SFF</v>
      </c>
      <c r="KUK1" s="40" t="str">
        <f t="shared" si="124"/>
        <v>SFF</v>
      </c>
      <c r="KUL1" s="40" t="str">
        <f t="shared" si="124"/>
        <v>SFF</v>
      </c>
      <c r="KUM1" s="40" t="str">
        <f t="shared" si="124"/>
        <v>SFF</v>
      </c>
      <c r="KUN1" s="40" t="str">
        <f t="shared" si="124"/>
        <v>SFF</v>
      </c>
      <c r="KUO1" s="40" t="str">
        <f t="shared" si="124"/>
        <v>SFF</v>
      </c>
      <c r="KUP1" s="40" t="str">
        <f t="shared" si="124"/>
        <v>SFF</v>
      </c>
      <c r="KUQ1" s="40" t="str">
        <f t="shared" si="124"/>
        <v>SFF</v>
      </c>
      <c r="KUR1" s="40" t="str">
        <f t="shared" si="124"/>
        <v>SFF</v>
      </c>
      <c r="KUS1" s="40" t="str">
        <f t="shared" si="124"/>
        <v>SFF</v>
      </c>
      <c r="KUT1" s="40" t="str">
        <f t="shared" si="124"/>
        <v>SFF</v>
      </c>
      <c r="KUU1" s="40" t="str">
        <f t="shared" si="124"/>
        <v>SFF</v>
      </c>
      <c r="KUV1" s="40" t="str">
        <f t="shared" si="124"/>
        <v>SFF</v>
      </c>
      <c r="KUW1" s="40" t="str">
        <f t="shared" si="124"/>
        <v>SFF</v>
      </c>
      <c r="KUX1" s="40" t="str">
        <f t="shared" si="124"/>
        <v>SFF</v>
      </c>
      <c r="KUY1" s="40" t="str">
        <f t="shared" si="124"/>
        <v>SFF</v>
      </c>
      <c r="KUZ1" s="40" t="str">
        <f t="shared" si="124"/>
        <v>SFF</v>
      </c>
      <c r="KVA1" s="40" t="str">
        <f t="shared" si="124"/>
        <v>SFF</v>
      </c>
      <c r="KVB1" s="40" t="str">
        <f t="shared" ref="KVB1:KXM1" si="125">KVA1</f>
        <v>SFF</v>
      </c>
      <c r="KVC1" s="40" t="str">
        <f t="shared" si="125"/>
        <v>SFF</v>
      </c>
      <c r="KVD1" s="40" t="str">
        <f t="shared" si="125"/>
        <v>SFF</v>
      </c>
      <c r="KVE1" s="40" t="str">
        <f t="shared" si="125"/>
        <v>SFF</v>
      </c>
      <c r="KVF1" s="40" t="str">
        <f t="shared" si="125"/>
        <v>SFF</v>
      </c>
      <c r="KVG1" s="40" t="str">
        <f t="shared" si="125"/>
        <v>SFF</v>
      </c>
      <c r="KVH1" s="40" t="str">
        <f t="shared" si="125"/>
        <v>SFF</v>
      </c>
      <c r="KVI1" s="40" t="str">
        <f t="shared" si="125"/>
        <v>SFF</v>
      </c>
      <c r="KVJ1" s="40" t="str">
        <f t="shared" si="125"/>
        <v>SFF</v>
      </c>
      <c r="KVK1" s="40" t="str">
        <f t="shared" si="125"/>
        <v>SFF</v>
      </c>
      <c r="KVL1" s="40" t="str">
        <f t="shared" si="125"/>
        <v>SFF</v>
      </c>
      <c r="KVM1" s="40" t="str">
        <f t="shared" si="125"/>
        <v>SFF</v>
      </c>
      <c r="KVN1" s="40" t="str">
        <f t="shared" si="125"/>
        <v>SFF</v>
      </c>
      <c r="KVO1" s="40" t="str">
        <f t="shared" si="125"/>
        <v>SFF</v>
      </c>
      <c r="KVP1" s="40" t="str">
        <f t="shared" si="125"/>
        <v>SFF</v>
      </c>
      <c r="KVQ1" s="40" t="str">
        <f t="shared" si="125"/>
        <v>SFF</v>
      </c>
      <c r="KVR1" s="40" t="str">
        <f t="shared" si="125"/>
        <v>SFF</v>
      </c>
      <c r="KVS1" s="40" t="str">
        <f t="shared" si="125"/>
        <v>SFF</v>
      </c>
      <c r="KVT1" s="40" t="str">
        <f t="shared" si="125"/>
        <v>SFF</v>
      </c>
      <c r="KVU1" s="40" t="str">
        <f t="shared" si="125"/>
        <v>SFF</v>
      </c>
      <c r="KVV1" s="40" t="str">
        <f t="shared" si="125"/>
        <v>SFF</v>
      </c>
      <c r="KVW1" s="40" t="str">
        <f t="shared" si="125"/>
        <v>SFF</v>
      </c>
      <c r="KVX1" s="40" t="str">
        <f t="shared" si="125"/>
        <v>SFF</v>
      </c>
      <c r="KVY1" s="40" t="str">
        <f t="shared" si="125"/>
        <v>SFF</v>
      </c>
      <c r="KVZ1" s="40" t="str">
        <f t="shared" si="125"/>
        <v>SFF</v>
      </c>
      <c r="KWA1" s="40" t="str">
        <f t="shared" si="125"/>
        <v>SFF</v>
      </c>
      <c r="KWB1" s="40" t="str">
        <f t="shared" si="125"/>
        <v>SFF</v>
      </c>
      <c r="KWC1" s="40" t="str">
        <f t="shared" si="125"/>
        <v>SFF</v>
      </c>
      <c r="KWD1" s="40" t="str">
        <f t="shared" si="125"/>
        <v>SFF</v>
      </c>
      <c r="KWE1" s="40" t="str">
        <f t="shared" si="125"/>
        <v>SFF</v>
      </c>
      <c r="KWF1" s="40" t="str">
        <f t="shared" si="125"/>
        <v>SFF</v>
      </c>
      <c r="KWG1" s="40" t="str">
        <f t="shared" si="125"/>
        <v>SFF</v>
      </c>
      <c r="KWH1" s="40" t="str">
        <f t="shared" si="125"/>
        <v>SFF</v>
      </c>
      <c r="KWI1" s="40" t="str">
        <f t="shared" si="125"/>
        <v>SFF</v>
      </c>
      <c r="KWJ1" s="40" t="str">
        <f t="shared" si="125"/>
        <v>SFF</v>
      </c>
      <c r="KWK1" s="40" t="str">
        <f t="shared" si="125"/>
        <v>SFF</v>
      </c>
      <c r="KWL1" s="40" t="str">
        <f t="shared" si="125"/>
        <v>SFF</v>
      </c>
      <c r="KWM1" s="40" t="str">
        <f t="shared" si="125"/>
        <v>SFF</v>
      </c>
      <c r="KWN1" s="40" t="str">
        <f t="shared" si="125"/>
        <v>SFF</v>
      </c>
      <c r="KWO1" s="40" t="str">
        <f t="shared" si="125"/>
        <v>SFF</v>
      </c>
      <c r="KWP1" s="40" t="str">
        <f t="shared" si="125"/>
        <v>SFF</v>
      </c>
      <c r="KWQ1" s="40" t="str">
        <f t="shared" si="125"/>
        <v>SFF</v>
      </c>
      <c r="KWR1" s="40" t="str">
        <f t="shared" si="125"/>
        <v>SFF</v>
      </c>
      <c r="KWS1" s="40" t="str">
        <f t="shared" si="125"/>
        <v>SFF</v>
      </c>
      <c r="KWT1" s="40" t="str">
        <f t="shared" si="125"/>
        <v>SFF</v>
      </c>
      <c r="KWU1" s="40" t="str">
        <f t="shared" si="125"/>
        <v>SFF</v>
      </c>
      <c r="KWV1" s="40" t="str">
        <f t="shared" si="125"/>
        <v>SFF</v>
      </c>
      <c r="KWW1" s="40" t="str">
        <f t="shared" si="125"/>
        <v>SFF</v>
      </c>
      <c r="KWX1" s="40" t="str">
        <f t="shared" si="125"/>
        <v>SFF</v>
      </c>
      <c r="KWY1" s="40" t="str">
        <f t="shared" si="125"/>
        <v>SFF</v>
      </c>
      <c r="KWZ1" s="40" t="str">
        <f t="shared" si="125"/>
        <v>SFF</v>
      </c>
      <c r="KXA1" s="40" t="str">
        <f t="shared" si="125"/>
        <v>SFF</v>
      </c>
      <c r="KXB1" s="40" t="str">
        <f t="shared" si="125"/>
        <v>SFF</v>
      </c>
      <c r="KXC1" s="40" t="str">
        <f t="shared" si="125"/>
        <v>SFF</v>
      </c>
      <c r="KXD1" s="40" t="str">
        <f t="shared" si="125"/>
        <v>SFF</v>
      </c>
      <c r="KXE1" s="40" t="str">
        <f t="shared" si="125"/>
        <v>SFF</v>
      </c>
      <c r="KXF1" s="40" t="str">
        <f t="shared" si="125"/>
        <v>SFF</v>
      </c>
      <c r="KXG1" s="40" t="str">
        <f t="shared" si="125"/>
        <v>SFF</v>
      </c>
      <c r="KXH1" s="40" t="str">
        <f t="shared" si="125"/>
        <v>SFF</v>
      </c>
      <c r="KXI1" s="40" t="str">
        <f t="shared" si="125"/>
        <v>SFF</v>
      </c>
      <c r="KXJ1" s="40" t="str">
        <f t="shared" si="125"/>
        <v>SFF</v>
      </c>
      <c r="KXK1" s="40" t="str">
        <f t="shared" si="125"/>
        <v>SFF</v>
      </c>
      <c r="KXL1" s="40" t="str">
        <f t="shared" si="125"/>
        <v>SFF</v>
      </c>
      <c r="KXM1" s="40" t="str">
        <f t="shared" si="125"/>
        <v>SFF</v>
      </c>
      <c r="KXN1" s="40" t="str">
        <f t="shared" ref="KXN1:KZY1" si="126">KXM1</f>
        <v>SFF</v>
      </c>
      <c r="KXO1" s="40" t="str">
        <f t="shared" si="126"/>
        <v>SFF</v>
      </c>
      <c r="KXP1" s="40" t="str">
        <f t="shared" si="126"/>
        <v>SFF</v>
      </c>
      <c r="KXQ1" s="40" t="str">
        <f t="shared" si="126"/>
        <v>SFF</v>
      </c>
      <c r="KXR1" s="40" t="str">
        <f t="shared" si="126"/>
        <v>SFF</v>
      </c>
      <c r="KXS1" s="40" t="str">
        <f t="shared" si="126"/>
        <v>SFF</v>
      </c>
      <c r="KXT1" s="40" t="str">
        <f t="shared" si="126"/>
        <v>SFF</v>
      </c>
      <c r="KXU1" s="40" t="str">
        <f t="shared" si="126"/>
        <v>SFF</v>
      </c>
      <c r="KXV1" s="40" t="str">
        <f t="shared" si="126"/>
        <v>SFF</v>
      </c>
      <c r="KXW1" s="40" t="str">
        <f t="shared" si="126"/>
        <v>SFF</v>
      </c>
      <c r="KXX1" s="40" t="str">
        <f t="shared" si="126"/>
        <v>SFF</v>
      </c>
      <c r="KXY1" s="40" t="str">
        <f t="shared" si="126"/>
        <v>SFF</v>
      </c>
      <c r="KXZ1" s="40" t="str">
        <f t="shared" si="126"/>
        <v>SFF</v>
      </c>
      <c r="KYA1" s="40" t="str">
        <f t="shared" si="126"/>
        <v>SFF</v>
      </c>
      <c r="KYB1" s="40" t="str">
        <f t="shared" si="126"/>
        <v>SFF</v>
      </c>
      <c r="KYC1" s="40" t="str">
        <f t="shared" si="126"/>
        <v>SFF</v>
      </c>
      <c r="KYD1" s="40" t="str">
        <f t="shared" si="126"/>
        <v>SFF</v>
      </c>
      <c r="KYE1" s="40" t="str">
        <f t="shared" si="126"/>
        <v>SFF</v>
      </c>
      <c r="KYF1" s="40" t="str">
        <f t="shared" si="126"/>
        <v>SFF</v>
      </c>
      <c r="KYG1" s="40" t="str">
        <f t="shared" si="126"/>
        <v>SFF</v>
      </c>
      <c r="KYH1" s="40" t="str">
        <f t="shared" si="126"/>
        <v>SFF</v>
      </c>
      <c r="KYI1" s="40" t="str">
        <f t="shared" si="126"/>
        <v>SFF</v>
      </c>
      <c r="KYJ1" s="40" t="str">
        <f t="shared" si="126"/>
        <v>SFF</v>
      </c>
      <c r="KYK1" s="40" t="str">
        <f t="shared" si="126"/>
        <v>SFF</v>
      </c>
      <c r="KYL1" s="40" t="str">
        <f t="shared" si="126"/>
        <v>SFF</v>
      </c>
      <c r="KYM1" s="40" t="str">
        <f t="shared" si="126"/>
        <v>SFF</v>
      </c>
      <c r="KYN1" s="40" t="str">
        <f t="shared" si="126"/>
        <v>SFF</v>
      </c>
      <c r="KYO1" s="40" t="str">
        <f t="shared" si="126"/>
        <v>SFF</v>
      </c>
      <c r="KYP1" s="40" t="str">
        <f t="shared" si="126"/>
        <v>SFF</v>
      </c>
      <c r="KYQ1" s="40" t="str">
        <f t="shared" si="126"/>
        <v>SFF</v>
      </c>
      <c r="KYR1" s="40" t="str">
        <f t="shared" si="126"/>
        <v>SFF</v>
      </c>
      <c r="KYS1" s="40" t="str">
        <f t="shared" si="126"/>
        <v>SFF</v>
      </c>
      <c r="KYT1" s="40" t="str">
        <f t="shared" si="126"/>
        <v>SFF</v>
      </c>
      <c r="KYU1" s="40" t="str">
        <f t="shared" si="126"/>
        <v>SFF</v>
      </c>
      <c r="KYV1" s="40" t="str">
        <f t="shared" si="126"/>
        <v>SFF</v>
      </c>
      <c r="KYW1" s="40" t="str">
        <f t="shared" si="126"/>
        <v>SFF</v>
      </c>
      <c r="KYX1" s="40" t="str">
        <f t="shared" si="126"/>
        <v>SFF</v>
      </c>
      <c r="KYY1" s="40" t="str">
        <f t="shared" si="126"/>
        <v>SFF</v>
      </c>
      <c r="KYZ1" s="40" t="str">
        <f t="shared" si="126"/>
        <v>SFF</v>
      </c>
      <c r="KZA1" s="40" t="str">
        <f t="shared" si="126"/>
        <v>SFF</v>
      </c>
      <c r="KZB1" s="40" t="str">
        <f t="shared" si="126"/>
        <v>SFF</v>
      </c>
      <c r="KZC1" s="40" t="str">
        <f t="shared" si="126"/>
        <v>SFF</v>
      </c>
      <c r="KZD1" s="40" t="str">
        <f t="shared" si="126"/>
        <v>SFF</v>
      </c>
      <c r="KZE1" s="40" t="str">
        <f t="shared" si="126"/>
        <v>SFF</v>
      </c>
      <c r="KZF1" s="40" t="str">
        <f t="shared" si="126"/>
        <v>SFF</v>
      </c>
      <c r="KZG1" s="40" t="str">
        <f t="shared" si="126"/>
        <v>SFF</v>
      </c>
      <c r="KZH1" s="40" t="str">
        <f t="shared" si="126"/>
        <v>SFF</v>
      </c>
      <c r="KZI1" s="40" t="str">
        <f t="shared" si="126"/>
        <v>SFF</v>
      </c>
      <c r="KZJ1" s="40" t="str">
        <f t="shared" si="126"/>
        <v>SFF</v>
      </c>
      <c r="KZK1" s="40" t="str">
        <f t="shared" si="126"/>
        <v>SFF</v>
      </c>
      <c r="KZL1" s="40" t="str">
        <f t="shared" si="126"/>
        <v>SFF</v>
      </c>
      <c r="KZM1" s="40" t="str">
        <f t="shared" si="126"/>
        <v>SFF</v>
      </c>
      <c r="KZN1" s="40" t="str">
        <f t="shared" si="126"/>
        <v>SFF</v>
      </c>
      <c r="KZO1" s="40" t="str">
        <f t="shared" si="126"/>
        <v>SFF</v>
      </c>
      <c r="KZP1" s="40" t="str">
        <f t="shared" si="126"/>
        <v>SFF</v>
      </c>
      <c r="KZQ1" s="40" t="str">
        <f t="shared" si="126"/>
        <v>SFF</v>
      </c>
      <c r="KZR1" s="40" t="str">
        <f t="shared" si="126"/>
        <v>SFF</v>
      </c>
      <c r="KZS1" s="40" t="str">
        <f t="shared" si="126"/>
        <v>SFF</v>
      </c>
      <c r="KZT1" s="40" t="str">
        <f t="shared" si="126"/>
        <v>SFF</v>
      </c>
      <c r="KZU1" s="40" t="str">
        <f t="shared" si="126"/>
        <v>SFF</v>
      </c>
      <c r="KZV1" s="40" t="str">
        <f t="shared" si="126"/>
        <v>SFF</v>
      </c>
      <c r="KZW1" s="40" t="str">
        <f t="shared" si="126"/>
        <v>SFF</v>
      </c>
      <c r="KZX1" s="40" t="str">
        <f t="shared" si="126"/>
        <v>SFF</v>
      </c>
      <c r="KZY1" s="40" t="str">
        <f t="shared" si="126"/>
        <v>SFF</v>
      </c>
      <c r="KZZ1" s="40" t="str">
        <f t="shared" ref="KZZ1:LCK1" si="127">KZY1</f>
        <v>SFF</v>
      </c>
      <c r="LAA1" s="40" t="str">
        <f t="shared" si="127"/>
        <v>SFF</v>
      </c>
      <c r="LAB1" s="40" t="str">
        <f t="shared" si="127"/>
        <v>SFF</v>
      </c>
      <c r="LAC1" s="40" t="str">
        <f t="shared" si="127"/>
        <v>SFF</v>
      </c>
      <c r="LAD1" s="40" t="str">
        <f t="shared" si="127"/>
        <v>SFF</v>
      </c>
      <c r="LAE1" s="40" t="str">
        <f t="shared" si="127"/>
        <v>SFF</v>
      </c>
      <c r="LAF1" s="40" t="str">
        <f t="shared" si="127"/>
        <v>SFF</v>
      </c>
      <c r="LAG1" s="40" t="str">
        <f t="shared" si="127"/>
        <v>SFF</v>
      </c>
      <c r="LAH1" s="40" t="str">
        <f t="shared" si="127"/>
        <v>SFF</v>
      </c>
      <c r="LAI1" s="40" t="str">
        <f t="shared" si="127"/>
        <v>SFF</v>
      </c>
      <c r="LAJ1" s="40" t="str">
        <f t="shared" si="127"/>
        <v>SFF</v>
      </c>
      <c r="LAK1" s="40" t="str">
        <f t="shared" si="127"/>
        <v>SFF</v>
      </c>
      <c r="LAL1" s="40" t="str">
        <f t="shared" si="127"/>
        <v>SFF</v>
      </c>
      <c r="LAM1" s="40" t="str">
        <f t="shared" si="127"/>
        <v>SFF</v>
      </c>
      <c r="LAN1" s="40" t="str">
        <f t="shared" si="127"/>
        <v>SFF</v>
      </c>
      <c r="LAO1" s="40" t="str">
        <f t="shared" si="127"/>
        <v>SFF</v>
      </c>
      <c r="LAP1" s="40" t="str">
        <f t="shared" si="127"/>
        <v>SFF</v>
      </c>
      <c r="LAQ1" s="40" t="str">
        <f t="shared" si="127"/>
        <v>SFF</v>
      </c>
      <c r="LAR1" s="40" t="str">
        <f t="shared" si="127"/>
        <v>SFF</v>
      </c>
      <c r="LAS1" s="40" t="str">
        <f t="shared" si="127"/>
        <v>SFF</v>
      </c>
      <c r="LAT1" s="40" t="str">
        <f t="shared" si="127"/>
        <v>SFF</v>
      </c>
      <c r="LAU1" s="40" t="str">
        <f t="shared" si="127"/>
        <v>SFF</v>
      </c>
      <c r="LAV1" s="40" t="str">
        <f t="shared" si="127"/>
        <v>SFF</v>
      </c>
      <c r="LAW1" s="40" t="str">
        <f t="shared" si="127"/>
        <v>SFF</v>
      </c>
      <c r="LAX1" s="40" t="str">
        <f t="shared" si="127"/>
        <v>SFF</v>
      </c>
      <c r="LAY1" s="40" t="str">
        <f t="shared" si="127"/>
        <v>SFF</v>
      </c>
      <c r="LAZ1" s="40" t="str">
        <f t="shared" si="127"/>
        <v>SFF</v>
      </c>
      <c r="LBA1" s="40" t="str">
        <f t="shared" si="127"/>
        <v>SFF</v>
      </c>
      <c r="LBB1" s="40" t="str">
        <f t="shared" si="127"/>
        <v>SFF</v>
      </c>
      <c r="LBC1" s="40" t="str">
        <f t="shared" si="127"/>
        <v>SFF</v>
      </c>
      <c r="LBD1" s="40" t="str">
        <f t="shared" si="127"/>
        <v>SFF</v>
      </c>
      <c r="LBE1" s="40" t="str">
        <f t="shared" si="127"/>
        <v>SFF</v>
      </c>
      <c r="LBF1" s="40" t="str">
        <f t="shared" si="127"/>
        <v>SFF</v>
      </c>
      <c r="LBG1" s="40" t="str">
        <f t="shared" si="127"/>
        <v>SFF</v>
      </c>
      <c r="LBH1" s="40" t="str">
        <f t="shared" si="127"/>
        <v>SFF</v>
      </c>
      <c r="LBI1" s="40" t="str">
        <f t="shared" si="127"/>
        <v>SFF</v>
      </c>
      <c r="LBJ1" s="40" t="str">
        <f t="shared" si="127"/>
        <v>SFF</v>
      </c>
      <c r="LBK1" s="40" t="str">
        <f t="shared" si="127"/>
        <v>SFF</v>
      </c>
      <c r="LBL1" s="40" t="str">
        <f t="shared" si="127"/>
        <v>SFF</v>
      </c>
      <c r="LBM1" s="40" t="str">
        <f t="shared" si="127"/>
        <v>SFF</v>
      </c>
      <c r="LBN1" s="40" t="str">
        <f t="shared" si="127"/>
        <v>SFF</v>
      </c>
      <c r="LBO1" s="40" t="str">
        <f t="shared" si="127"/>
        <v>SFF</v>
      </c>
      <c r="LBP1" s="40" t="str">
        <f t="shared" si="127"/>
        <v>SFF</v>
      </c>
      <c r="LBQ1" s="40" t="str">
        <f t="shared" si="127"/>
        <v>SFF</v>
      </c>
      <c r="LBR1" s="40" t="str">
        <f t="shared" si="127"/>
        <v>SFF</v>
      </c>
      <c r="LBS1" s="40" t="str">
        <f t="shared" si="127"/>
        <v>SFF</v>
      </c>
      <c r="LBT1" s="40" t="str">
        <f t="shared" si="127"/>
        <v>SFF</v>
      </c>
      <c r="LBU1" s="40" t="str">
        <f t="shared" si="127"/>
        <v>SFF</v>
      </c>
      <c r="LBV1" s="40" t="str">
        <f t="shared" si="127"/>
        <v>SFF</v>
      </c>
      <c r="LBW1" s="40" t="str">
        <f t="shared" si="127"/>
        <v>SFF</v>
      </c>
      <c r="LBX1" s="40" t="str">
        <f t="shared" si="127"/>
        <v>SFF</v>
      </c>
      <c r="LBY1" s="40" t="str">
        <f t="shared" si="127"/>
        <v>SFF</v>
      </c>
      <c r="LBZ1" s="40" t="str">
        <f t="shared" si="127"/>
        <v>SFF</v>
      </c>
      <c r="LCA1" s="40" t="str">
        <f t="shared" si="127"/>
        <v>SFF</v>
      </c>
      <c r="LCB1" s="40" t="str">
        <f t="shared" si="127"/>
        <v>SFF</v>
      </c>
      <c r="LCC1" s="40" t="str">
        <f t="shared" si="127"/>
        <v>SFF</v>
      </c>
      <c r="LCD1" s="40" t="str">
        <f t="shared" si="127"/>
        <v>SFF</v>
      </c>
      <c r="LCE1" s="40" t="str">
        <f t="shared" si="127"/>
        <v>SFF</v>
      </c>
      <c r="LCF1" s="40" t="str">
        <f t="shared" si="127"/>
        <v>SFF</v>
      </c>
      <c r="LCG1" s="40" t="str">
        <f t="shared" si="127"/>
        <v>SFF</v>
      </c>
      <c r="LCH1" s="40" t="str">
        <f t="shared" si="127"/>
        <v>SFF</v>
      </c>
      <c r="LCI1" s="40" t="str">
        <f t="shared" si="127"/>
        <v>SFF</v>
      </c>
      <c r="LCJ1" s="40" t="str">
        <f t="shared" si="127"/>
        <v>SFF</v>
      </c>
      <c r="LCK1" s="40" t="str">
        <f t="shared" si="127"/>
        <v>SFF</v>
      </c>
      <c r="LCL1" s="40" t="str">
        <f t="shared" ref="LCL1:LEW1" si="128">LCK1</f>
        <v>SFF</v>
      </c>
      <c r="LCM1" s="40" t="str">
        <f t="shared" si="128"/>
        <v>SFF</v>
      </c>
      <c r="LCN1" s="40" t="str">
        <f t="shared" si="128"/>
        <v>SFF</v>
      </c>
      <c r="LCO1" s="40" t="str">
        <f t="shared" si="128"/>
        <v>SFF</v>
      </c>
      <c r="LCP1" s="40" t="str">
        <f t="shared" si="128"/>
        <v>SFF</v>
      </c>
      <c r="LCQ1" s="40" t="str">
        <f t="shared" si="128"/>
        <v>SFF</v>
      </c>
      <c r="LCR1" s="40" t="str">
        <f t="shared" si="128"/>
        <v>SFF</v>
      </c>
      <c r="LCS1" s="40" t="str">
        <f t="shared" si="128"/>
        <v>SFF</v>
      </c>
      <c r="LCT1" s="40" t="str">
        <f t="shared" si="128"/>
        <v>SFF</v>
      </c>
      <c r="LCU1" s="40" t="str">
        <f t="shared" si="128"/>
        <v>SFF</v>
      </c>
      <c r="LCV1" s="40" t="str">
        <f t="shared" si="128"/>
        <v>SFF</v>
      </c>
      <c r="LCW1" s="40" t="str">
        <f t="shared" si="128"/>
        <v>SFF</v>
      </c>
      <c r="LCX1" s="40" t="str">
        <f t="shared" si="128"/>
        <v>SFF</v>
      </c>
      <c r="LCY1" s="40" t="str">
        <f t="shared" si="128"/>
        <v>SFF</v>
      </c>
      <c r="LCZ1" s="40" t="str">
        <f t="shared" si="128"/>
        <v>SFF</v>
      </c>
      <c r="LDA1" s="40" t="str">
        <f t="shared" si="128"/>
        <v>SFF</v>
      </c>
      <c r="LDB1" s="40" t="str">
        <f t="shared" si="128"/>
        <v>SFF</v>
      </c>
      <c r="LDC1" s="40" t="str">
        <f t="shared" si="128"/>
        <v>SFF</v>
      </c>
      <c r="LDD1" s="40" t="str">
        <f t="shared" si="128"/>
        <v>SFF</v>
      </c>
      <c r="LDE1" s="40" t="str">
        <f t="shared" si="128"/>
        <v>SFF</v>
      </c>
      <c r="LDF1" s="40" t="str">
        <f t="shared" si="128"/>
        <v>SFF</v>
      </c>
      <c r="LDG1" s="40" t="str">
        <f t="shared" si="128"/>
        <v>SFF</v>
      </c>
      <c r="LDH1" s="40" t="str">
        <f t="shared" si="128"/>
        <v>SFF</v>
      </c>
      <c r="LDI1" s="40" t="str">
        <f t="shared" si="128"/>
        <v>SFF</v>
      </c>
      <c r="LDJ1" s="40" t="str">
        <f t="shared" si="128"/>
        <v>SFF</v>
      </c>
      <c r="LDK1" s="40" t="str">
        <f t="shared" si="128"/>
        <v>SFF</v>
      </c>
      <c r="LDL1" s="40" t="str">
        <f t="shared" si="128"/>
        <v>SFF</v>
      </c>
      <c r="LDM1" s="40" t="str">
        <f t="shared" si="128"/>
        <v>SFF</v>
      </c>
      <c r="LDN1" s="40" t="str">
        <f t="shared" si="128"/>
        <v>SFF</v>
      </c>
      <c r="LDO1" s="40" t="str">
        <f t="shared" si="128"/>
        <v>SFF</v>
      </c>
      <c r="LDP1" s="40" t="str">
        <f t="shared" si="128"/>
        <v>SFF</v>
      </c>
      <c r="LDQ1" s="40" t="str">
        <f t="shared" si="128"/>
        <v>SFF</v>
      </c>
      <c r="LDR1" s="40" t="str">
        <f t="shared" si="128"/>
        <v>SFF</v>
      </c>
      <c r="LDS1" s="40" t="str">
        <f t="shared" si="128"/>
        <v>SFF</v>
      </c>
      <c r="LDT1" s="40" t="str">
        <f t="shared" si="128"/>
        <v>SFF</v>
      </c>
      <c r="LDU1" s="40" t="str">
        <f t="shared" si="128"/>
        <v>SFF</v>
      </c>
      <c r="LDV1" s="40" t="str">
        <f t="shared" si="128"/>
        <v>SFF</v>
      </c>
      <c r="LDW1" s="40" t="str">
        <f t="shared" si="128"/>
        <v>SFF</v>
      </c>
      <c r="LDX1" s="40" t="str">
        <f t="shared" si="128"/>
        <v>SFF</v>
      </c>
      <c r="LDY1" s="40" t="str">
        <f t="shared" si="128"/>
        <v>SFF</v>
      </c>
      <c r="LDZ1" s="40" t="str">
        <f t="shared" si="128"/>
        <v>SFF</v>
      </c>
      <c r="LEA1" s="40" t="str">
        <f t="shared" si="128"/>
        <v>SFF</v>
      </c>
      <c r="LEB1" s="40" t="str">
        <f t="shared" si="128"/>
        <v>SFF</v>
      </c>
      <c r="LEC1" s="40" t="str">
        <f t="shared" si="128"/>
        <v>SFF</v>
      </c>
      <c r="LED1" s="40" t="str">
        <f t="shared" si="128"/>
        <v>SFF</v>
      </c>
      <c r="LEE1" s="40" t="str">
        <f t="shared" si="128"/>
        <v>SFF</v>
      </c>
      <c r="LEF1" s="40" t="str">
        <f t="shared" si="128"/>
        <v>SFF</v>
      </c>
      <c r="LEG1" s="40" t="str">
        <f t="shared" si="128"/>
        <v>SFF</v>
      </c>
      <c r="LEH1" s="40" t="str">
        <f t="shared" si="128"/>
        <v>SFF</v>
      </c>
      <c r="LEI1" s="40" t="str">
        <f t="shared" si="128"/>
        <v>SFF</v>
      </c>
      <c r="LEJ1" s="40" t="str">
        <f t="shared" si="128"/>
        <v>SFF</v>
      </c>
      <c r="LEK1" s="40" t="str">
        <f t="shared" si="128"/>
        <v>SFF</v>
      </c>
      <c r="LEL1" s="40" t="str">
        <f t="shared" si="128"/>
        <v>SFF</v>
      </c>
      <c r="LEM1" s="40" t="str">
        <f t="shared" si="128"/>
        <v>SFF</v>
      </c>
      <c r="LEN1" s="40" t="str">
        <f t="shared" si="128"/>
        <v>SFF</v>
      </c>
      <c r="LEO1" s="40" t="str">
        <f t="shared" si="128"/>
        <v>SFF</v>
      </c>
      <c r="LEP1" s="40" t="str">
        <f t="shared" si="128"/>
        <v>SFF</v>
      </c>
      <c r="LEQ1" s="40" t="str">
        <f t="shared" si="128"/>
        <v>SFF</v>
      </c>
      <c r="LER1" s="40" t="str">
        <f t="shared" si="128"/>
        <v>SFF</v>
      </c>
      <c r="LES1" s="40" t="str">
        <f t="shared" si="128"/>
        <v>SFF</v>
      </c>
      <c r="LET1" s="40" t="str">
        <f t="shared" si="128"/>
        <v>SFF</v>
      </c>
      <c r="LEU1" s="40" t="str">
        <f t="shared" si="128"/>
        <v>SFF</v>
      </c>
      <c r="LEV1" s="40" t="str">
        <f t="shared" si="128"/>
        <v>SFF</v>
      </c>
      <c r="LEW1" s="40" t="str">
        <f t="shared" si="128"/>
        <v>SFF</v>
      </c>
      <c r="LEX1" s="40" t="str">
        <f t="shared" ref="LEX1:LHI1" si="129">LEW1</f>
        <v>SFF</v>
      </c>
      <c r="LEY1" s="40" t="str">
        <f t="shared" si="129"/>
        <v>SFF</v>
      </c>
      <c r="LEZ1" s="40" t="str">
        <f t="shared" si="129"/>
        <v>SFF</v>
      </c>
      <c r="LFA1" s="40" t="str">
        <f t="shared" si="129"/>
        <v>SFF</v>
      </c>
      <c r="LFB1" s="40" t="str">
        <f t="shared" si="129"/>
        <v>SFF</v>
      </c>
      <c r="LFC1" s="40" t="str">
        <f t="shared" si="129"/>
        <v>SFF</v>
      </c>
      <c r="LFD1" s="40" t="str">
        <f t="shared" si="129"/>
        <v>SFF</v>
      </c>
      <c r="LFE1" s="40" t="str">
        <f t="shared" si="129"/>
        <v>SFF</v>
      </c>
      <c r="LFF1" s="40" t="str">
        <f t="shared" si="129"/>
        <v>SFF</v>
      </c>
      <c r="LFG1" s="40" t="str">
        <f t="shared" si="129"/>
        <v>SFF</v>
      </c>
      <c r="LFH1" s="40" t="str">
        <f t="shared" si="129"/>
        <v>SFF</v>
      </c>
      <c r="LFI1" s="40" t="str">
        <f t="shared" si="129"/>
        <v>SFF</v>
      </c>
      <c r="LFJ1" s="40" t="str">
        <f t="shared" si="129"/>
        <v>SFF</v>
      </c>
      <c r="LFK1" s="40" t="str">
        <f t="shared" si="129"/>
        <v>SFF</v>
      </c>
      <c r="LFL1" s="40" t="str">
        <f t="shared" si="129"/>
        <v>SFF</v>
      </c>
      <c r="LFM1" s="40" t="str">
        <f t="shared" si="129"/>
        <v>SFF</v>
      </c>
      <c r="LFN1" s="40" t="str">
        <f t="shared" si="129"/>
        <v>SFF</v>
      </c>
      <c r="LFO1" s="40" t="str">
        <f t="shared" si="129"/>
        <v>SFF</v>
      </c>
      <c r="LFP1" s="40" t="str">
        <f t="shared" si="129"/>
        <v>SFF</v>
      </c>
      <c r="LFQ1" s="40" t="str">
        <f t="shared" si="129"/>
        <v>SFF</v>
      </c>
      <c r="LFR1" s="40" t="str">
        <f t="shared" si="129"/>
        <v>SFF</v>
      </c>
      <c r="LFS1" s="40" t="str">
        <f t="shared" si="129"/>
        <v>SFF</v>
      </c>
      <c r="LFT1" s="40" t="str">
        <f t="shared" si="129"/>
        <v>SFF</v>
      </c>
      <c r="LFU1" s="40" t="str">
        <f t="shared" si="129"/>
        <v>SFF</v>
      </c>
      <c r="LFV1" s="40" t="str">
        <f t="shared" si="129"/>
        <v>SFF</v>
      </c>
      <c r="LFW1" s="40" t="str">
        <f t="shared" si="129"/>
        <v>SFF</v>
      </c>
      <c r="LFX1" s="40" t="str">
        <f t="shared" si="129"/>
        <v>SFF</v>
      </c>
      <c r="LFY1" s="40" t="str">
        <f t="shared" si="129"/>
        <v>SFF</v>
      </c>
      <c r="LFZ1" s="40" t="str">
        <f t="shared" si="129"/>
        <v>SFF</v>
      </c>
      <c r="LGA1" s="40" t="str">
        <f t="shared" si="129"/>
        <v>SFF</v>
      </c>
      <c r="LGB1" s="40" t="str">
        <f t="shared" si="129"/>
        <v>SFF</v>
      </c>
      <c r="LGC1" s="40" t="str">
        <f t="shared" si="129"/>
        <v>SFF</v>
      </c>
      <c r="LGD1" s="40" t="str">
        <f t="shared" si="129"/>
        <v>SFF</v>
      </c>
      <c r="LGE1" s="40" t="str">
        <f t="shared" si="129"/>
        <v>SFF</v>
      </c>
      <c r="LGF1" s="40" t="str">
        <f t="shared" si="129"/>
        <v>SFF</v>
      </c>
      <c r="LGG1" s="40" t="str">
        <f t="shared" si="129"/>
        <v>SFF</v>
      </c>
      <c r="LGH1" s="40" t="str">
        <f t="shared" si="129"/>
        <v>SFF</v>
      </c>
      <c r="LGI1" s="40" t="str">
        <f t="shared" si="129"/>
        <v>SFF</v>
      </c>
      <c r="LGJ1" s="40" t="str">
        <f t="shared" si="129"/>
        <v>SFF</v>
      </c>
      <c r="LGK1" s="40" t="str">
        <f t="shared" si="129"/>
        <v>SFF</v>
      </c>
      <c r="LGL1" s="40" t="str">
        <f t="shared" si="129"/>
        <v>SFF</v>
      </c>
      <c r="LGM1" s="40" t="str">
        <f t="shared" si="129"/>
        <v>SFF</v>
      </c>
      <c r="LGN1" s="40" t="str">
        <f t="shared" si="129"/>
        <v>SFF</v>
      </c>
      <c r="LGO1" s="40" t="str">
        <f t="shared" si="129"/>
        <v>SFF</v>
      </c>
      <c r="LGP1" s="40" t="str">
        <f t="shared" si="129"/>
        <v>SFF</v>
      </c>
      <c r="LGQ1" s="40" t="str">
        <f t="shared" si="129"/>
        <v>SFF</v>
      </c>
      <c r="LGR1" s="40" t="str">
        <f t="shared" si="129"/>
        <v>SFF</v>
      </c>
      <c r="LGS1" s="40" t="str">
        <f t="shared" si="129"/>
        <v>SFF</v>
      </c>
      <c r="LGT1" s="40" t="str">
        <f t="shared" si="129"/>
        <v>SFF</v>
      </c>
      <c r="LGU1" s="40" t="str">
        <f t="shared" si="129"/>
        <v>SFF</v>
      </c>
      <c r="LGV1" s="40" t="str">
        <f t="shared" si="129"/>
        <v>SFF</v>
      </c>
      <c r="LGW1" s="40" t="str">
        <f t="shared" si="129"/>
        <v>SFF</v>
      </c>
      <c r="LGX1" s="40" t="str">
        <f t="shared" si="129"/>
        <v>SFF</v>
      </c>
      <c r="LGY1" s="40" t="str">
        <f t="shared" si="129"/>
        <v>SFF</v>
      </c>
      <c r="LGZ1" s="40" t="str">
        <f t="shared" si="129"/>
        <v>SFF</v>
      </c>
      <c r="LHA1" s="40" t="str">
        <f t="shared" si="129"/>
        <v>SFF</v>
      </c>
      <c r="LHB1" s="40" t="str">
        <f t="shared" si="129"/>
        <v>SFF</v>
      </c>
      <c r="LHC1" s="40" t="str">
        <f t="shared" si="129"/>
        <v>SFF</v>
      </c>
      <c r="LHD1" s="40" t="str">
        <f t="shared" si="129"/>
        <v>SFF</v>
      </c>
      <c r="LHE1" s="40" t="str">
        <f t="shared" si="129"/>
        <v>SFF</v>
      </c>
      <c r="LHF1" s="40" t="str">
        <f t="shared" si="129"/>
        <v>SFF</v>
      </c>
      <c r="LHG1" s="40" t="str">
        <f t="shared" si="129"/>
        <v>SFF</v>
      </c>
      <c r="LHH1" s="40" t="str">
        <f t="shared" si="129"/>
        <v>SFF</v>
      </c>
      <c r="LHI1" s="40" t="str">
        <f t="shared" si="129"/>
        <v>SFF</v>
      </c>
      <c r="LHJ1" s="40" t="str">
        <f t="shared" ref="LHJ1:LJU1" si="130">LHI1</f>
        <v>SFF</v>
      </c>
      <c r="LHK1" s="40" t="str">
        <f t="shared" si="130"/>
        <v>SFF</v>
      </c>
      <c r="LHL1" s="40" t="str">
        <f t="shared" si="130"/>
        <v>SFF</v>
      </c>
      <c r="LHM1" s="40" t="str">
        <f t="shared" si="130"/>
        <v>SFF</v>
      </c>
      <c r="LHN1" s="40" t="str">
        <f t="shared" si="130"/>
        <v>SFF</v>
      </c>
      <c r="LHO1" s="40" t="str">
        <f t="shared" si="130"/>
        <v>SFF</v>
      </c>
      <c r="LHP1" s="40" t="str">
        <f t="shared" si="130"/>
        <v>SFF</v>
      </c>
      <c r="LHQ1" s="40" t="str">
        <f t="shared" si="130"/>
        <v>SFF</v>
      </c>
      <c r="LHR1" s="40" t="str">
        <f t="shared" si="130"/>
        <v>SFF</v>
      </c>
      <c r="LHS1" s="40" t="str">
        <f t="shared" si="130"/>
        <v>SFF</v>
      </c>
      <c r="LHT1" s="40" t="str">
        <f t="shared" si="130"/>
        <v>SFF</v>
      </c>
      <c r="LHU1" s="40" t="str">
        <f t="shared" si="130"/>
        <v>SFF</v>
      </c>
      <c r="LHV1" s="40" t="str">
        <f t="shared" si="130"/>
        <v>SFF</v>
      </c>
      <c r="LHW1" s="40" t="str">
        <f t="shared" si="130"/>
        <v>SFF</v>
      </c>
      <c r="LHX1" s="40" t="str">
        <f t="shared" si="130"/>
        <v>SFF</v>
      </c>
      <c r="LHY1" s="40" t="str">
        <f t="shared" si="130"/>
        <v>SFF</v>
      </c>
      <c r="LHZ1" s="40" t="str">
        <f t="shared" si="130"/>
        <v>SFF</v>
      </c>
      <c r="LIA1" s="40" t="str">
        <f t="shared" si="130"/>
        <v>SFF</v>
      </c>
      <c r="LIB1" s="40" t="str">
        <f t="shared" si="130"/>
        <v>SFF</v>
      </c>
      <c r="LIC1" s="40" t="str">
        <f t="shared" si="130"/>
        <v>SFF</v>
      </c>
      <c r="LID1" s="40" t="str">
        <f t="shared" si="130"/>
        <v>SFF</v>
      </c>
      <c r="LIE1" s="40" t="str">
        <f t="shared" si="130"/>
        <v>SFF</v>
      </c>
      <c r="LIF1" s="40" t="str">
        <f t="shared" si="130"/>
        <v>SFF</v>
      </c>
      <c r="LIG1" s="40" t="str">
        <f t="shared" si="130"/>
        <v>SFF</v>
      </c>
      <c r="LIH1" s="40" t="str">
        <f t="shared" si="130"/>
        <v>SFF</v>
      </c>
      <c r="LII1" s="40" t="str">
        <f t="shared" si="130"/>
        <v>SFF</v>
      </c>
      <c r="LIJ1" s="40" t="str">
        <f t="shared" si="130"/>
        <v>SFF</v>
      </c>
      <c r="LIK1" s="40" t="str">
        <f t="shared" si="130"/>
        <v>SFF</v>
      </c>
      <c r="LIL1" s="40" t="str">
        <f t="shared" si="130"/>
        <v>SFF</v>
      </c>
      <c r="LIM1" s="40" t="str">
        <f t="shared" si="130"/>
        <v>SFF</v>
      </c>
      <c r="LIN1" s="40" t="str">
        <f t="shared" si="130"/>
        <v>SFF</v>
      </c>
      <c r="LIO1" s="40" t="str">
        <f t="shared" si="130"/>
        <v>SFF</v>
      </c>
      <c r="LIP1" s="40" t="str">
        <f t="shared" si="130"/>
        <v>SFF</v>
      </c>
      <c r="LIQ1" s="40" t="str">
        <f t="shared" si="130"/>
        <v>SFF</v>
      </c>
      <c r="LIR1" s="40" t="str">
        <f t="shared" si="130"/>
        <v>SFF</v>
      </c>
      <c r="LIS1" s="40" t="str">
        <f t="shared" si="130"/>
        <v>SFF</v>
      </c>
      <c r="LIT1" s="40" t="str">
        <f t="shared" si="130"/>
        <v>SFF</v>
      </c>
      <c r="LIU1" s="40" t="str">
        <f t="shared" si="130"/>
        <v>SFF</v>
      </c>
      <c r="LIV1" s="40" t="str">
        <f t="shared" si="130"/>
        <v>SFF</v>
      </c>
      <c r="LIW1" s="40" t="str">
        <f t="shared" si="130"/>
        <v>SFF</v>
      </c>
      <c r="LIX1" s="40" t="str">
        <f t="shared" si="130"/>
        <v>SFF</v>
      </c>
      <c r="LIY1" s="40" t="str">
        <f t="shared" si="130"/>
        <v>SFF</v>
      </c>
      <c r="LIZ1" s="40" t="str">
        <f t="shared" si="130"/>
        <v>SFF</v>
      </c>
      <c r="LJA1" s="40" t="str">
        <f t="shared" si="130"/>
        <v>SFF</v>
      </c>
      <c r="LJB1" s="40" t="str">
        <f t="shared" si="130"/>
        <v>SFF</v>
      </c>
      <c r="LJC1" s="40" t="str">
        <f t="shared" si="130"/>
        <v>SFF</v>
      </c>
      <c r="LJD1" s="40" t="str">
        <f t="shared" si="130"/>
        <v>SFF</v>
      </c>
      <c r="LJE1" s="40" t="str">
        <f t="shared" si="130"/>
        <v>SFF</v>
      </c>
      <c r="LJF1" s="40" t="str">
        <f t="shared" si="130"/>
        <v>SFF</v>
      </c>
      <c r="LJG1" s="40" t="str">
        <f t="shared" si="130"/>
        <v>SFF</v>
      </c>
      <c r="LJH1" s="40" t="str">
        <f t="shared" si="130"/>
        <v>SFF</v>
      </c>
      <c r="LJI1" s="40" t="str">
        <f t="shared" si="130"/>
        <v>SFF</v>
      </c>
      <c r="LJJ1" s="40" t="str">
        <f t="shared" si="130"/>
        <v>SFF</v>
      </c>
      <c r="LJK1" s="40" t="str">
        <f t="shared" si="130"/>
        <v>SFF</v>
      </c>
      <c r="LJL1" s="40" t="str">
        <f t="shared" si="130"/>
        <v>SFF</v>
      </c>
      <c r="LJM1" s="40" t="str">
        <f t="shared" si="130"/>
        <v>SFF</v>
      </c>
      <c r="LJN1" s="40" t="str">
        <f t="shared" si="130"/>
        <v>SFF</v>
      </c>
      <c r="LJO1" s="40" t="str">
        <f t="shared" si="130"/>
        <v>SFF</v>
      </c>
      <c r="LJP1" s="40" t="str">
        <f t="shared" si="130"/>
        <v>SFF</v>
      </c>
      <c r="LJQ1" s="40" t="str">
        <f t="shared" si="130"/>
        <v>SFF</v>
      </c>
      <c r="LJR1" s="40" t="str">
        <f t="shared" si="130"/>
        <v>SFF</v>
      </c>
      <c r="LJS1" s="40" t="str">
        <f t="shared" si="130"/>
        <v>SFF</v>
      </c>
      <c r="LJT1" s="40" t="str">
        <f t="shared" si="130"/>
        <v>SFF</v>
      </c>
      <c r="LJU1" s="40" t="str">
        <f t="shared" si="130"/>
        <v>SFF</v>
      </c>
      <c r="LJV1" s="40" t="str">
        <f t="shared" ref="LJV1:LMG1" si="131">LJU1</f>
        <v>SFF</v>
      </c>
      <c r="LJW1" s="40" t="str">
        <f t="shared" si="131"/>
        <v>SFF</v>
      </c>
      <c r="LJX1" s="40" t="str">
        <f t="shared" si="131"/>
        <v>SFF</v>
      </c>
      <c r="LJY1" s="40" t="str">
        <f t="shared" si="131"/>
        <v>SFF</v>
      </c>
      <c r="LJZ1" s="40" t="str">
        <f t="shared" si="131"/>
        <v>SFF</v>
      </c>
      <c r="LKA1" s="40" t="str">
        <f t="shared" si="131"/>
        <v>SFF</v>
      </c>
      <c r="LKB1" s="40" t="str">
        <f t="shared" si="131"/>
        <v>SFF</v>
      </c>
      <c r="LKC1" s="40" t="str">
        <f t="shared" si="131"/>
        <v>SFF</v>
      </c>
      <c r="LKD1" s="40" t="str">
        <f t="shared" si="131"/>
        <v>SFF</v>
      </c>
      <c r="LKE1" s="40" t="str">
        <f t="shared" si="131"/>
        <v>SFF</v>
      </c>
      <c r="LKF1" s="40" t="str">
        <f t="shared" si="131"/>
        <v>SFF</v>
      </c>
      <c r="LKG1" s="40" t="str">
        <f t="shared" si="131"/>
        <v>SFF</v>
      </c>
      <c r="LKH1" s="40" t="str">
        <f t="shared" si="131"/>
        <v>SFF</v>
      </c>
      <c r="LKI1" s="40" t="str">
        <f t="shared" si="131"/>
        <v>SFF</v>
      </c>
      <c r="LKJ1" s="40" t="str">
        <f t="shared" si="131"/>
        <v>SFF</v>
      </c>
      <c r="LKK1" s="40" t="str">
        <f t="shared" si="131"/>
        <v>SFF</v>
      </c>
      <c r="LKL1" s="40" t="str">
        <f t="shared" si="131"/>
        <v>SFF</v>
      </c>
      <c r="LKM1" s="40" t="str">
        <f t="shared" si="131"/>
        <v>SFF</v>
      </c>
      <c r="LKN1" s="40" t="str">
        <f t="shared" si="131"/>
        <v>SFF</v>
      </c>
      <c r="LKO1" s="40" t="str">
        <f t="shared" si="131"/>
        <v>SFF</v>
      </c>
      <c r="LKP1" s="40" t="str">
        <f t="shared" si="131"/>
        <v>SFF</v>
      </c>
      <c r="LKQ1" s="40" t="str">
        <f t="shared" si="131"/>
        <v>SFF</v>
      </c>
      <c r="LKR1" s="40" t="str">
        <f t="shared" si="131"/>
        <v>SFF</v>
      </c>
      <c r="LKS1" s="40" t="str">
        <f t="shared" si="131"/>
        <v>SFF</v>
      </c>
      <c r="LKT1" s="40" t="str">
        <f t="shared" si="131"/>
        <v>SFF</v>
      </c>
      <c r="LKU1" s="40" t="str">
        <f t="shared" si="131"/>
        <v>SFF</v>
      </c>
      <c r="LKV1" s="40" t="str">
        <f t="shared" si="131"/>
        <v>SFF</v>
      </c>
      <c r="LKW1" s="40" t="str">
        <f t="shared" si="131"/>
        <v>SFF</v>
      </c>
      <c r="LKX1" s="40" t="str">
        <f t="shared" si="131"/>
        <v>SFF</v>
      </c>
      <c r="LKY1" s="40" t="str">
        <f t="shared" si="131"/>
        <v>SFF</v>
      </c>
      <c r="LKZ1" s="40" t="str">
        <f t="shared" si="131"/>
        <v>SFF</v>
      </c>
      <c r="LLA1" s="40" t="str">
        <f t="shared" si="131"/>
        <v>SFF</v>
      </c>
      <c r="LLB1" s="40" t="str">
        <f t="shared" si="131"/>
        <v>SFF</v>
      </c>
      <c r="LLC1" s="40" t="str">
        <f t="shared" si="131"/>
        <v>SFF</v>
      </c>
      <c r="LLD1" s="40" t="str">
        <f t="shared" si="131"/>
        <v>SFF</v>
      </c>
      <c r="LLE1" s="40" t="str">
        <f t="shared" si="131"/>
        <v>SFF</v>
      </c>
      <c r="LLF1" s="40" t="str">
        <f t="shared" si="131"/>
        <v>SFF</v>
      </c>
      <c r="LLG1" s="40" t="str">
        <f t="shared" si="131"/>
        <v>SFF</v>
      </c>
      <c r="LLH1" s="40" t="str">
        <f t="shared" si="131"/>
        <v>SFF</v>
      </c>
      <c r="LLI1" s="40" t="str">
        <f t="shared" si="131"/>
        <v>SFF</v>
      </c>
      <c r="LLJ1" s="40" t="str">
        <f t="shared" si="131"/>
        <v>SFF</v>
      </c>
      <c r="LLK1" s="40" t="str">
        <f t="shared" si="131"/>
        <v>SFF</v>
      </c>
      <c r="LLL1" s="40" t="str">
        <f t="shared" si="131"/>
        <v>SFF</v>
      </c>
      <c r="LLM1" s="40" t="str">
        <f t="shared" si="131"/>
        <v>SFF</v>
      </c>
      <c r="LLN1" s="40" t="str">
        <f t="shared" si="131"/>
        <v>SFF</v>
      </c>
      <c r="LLO1" s="40" t="str">
        <f t="shared" si="131"/>
        <v>SFF</v>
      </c>
      <c r="LLP1" s="40" t="str">
        <f t="shared" si="131"/>
        <v>SFF</v>
      </c>
      <c r="LLQ1" s="40" t="str">
        <f t="shared" si="131"/>
        <v>SFF</v>
      </c>
      <c r="LLR1" s="40" t="str">
        <f t="shared" si="131"/>
        <v>SFF</v>
      </c>
      <c r="LLS1" s="40" t="str">
        <f t="shared" si="131"/>
        <v>SFF</v>
      </c>
      <c r="LLT1" s="40" t="str">
        <f t="shared" si="131"/>
        <v>SFF</v>
      </c>
      <c r="LLU1" s="40" t="str">
        <f t="shared" si="131"/>
        <v>SFF</v>
      </c>
      <c r="LLV1" s="40" t="str">
        <f t="shared" si="131"/>
        <v>SFF</v>
      </c>
      <c r="LLW1" s="40" t="str">
        <f t="shared" si="131"/>
        <v>SFF</v>
      </c>
      <c r="LLX1" s="40" t="str">
        <f t="shared" si="131"/>
        <v>SFF</v>
      </c>
      <c r="LLY1" s="40" t="str">
        <f t="shared" si="131"/>
        <v>SFF</v>
      </c>
      <c r="LLZ1" s="40" t="str">
        <f t="shared" si="131"/>
        <v>SFF</v>
      </c>
      <c r="LMA1" s="40" t="str">
        <f t="shared" si="131"/>
        <v>SFF</v>
      </c>
      <c r="LMB1" s="40" t="str">
        <f t="shared" si="131"/>
        <v>SFF</v>
      </c>
      <c r="LMC1" s="40" t="str">
        <f t="shared" si="131"/>
        <v>SFF</v>
      </c>
      <c r="LMD1" s="40" t="str">
        <f t="shared" si="131"/>
        <v>SFF</v>
      </c>
      <c r="LME1" s="40" t="str">
        <f t="shared" si="131"/>
        <v>SFF</v>
      </c>
      <c r="LMF1" s="40" t="str">
        <f t="shared" si="131"/>
        <v>SFF</v>
      </c>
      <c r="LMG1" s="40" t="str">
        <f t="shared" si="131"/>
        <v>SFF</v>
      </c>
      <c r="LMH1" s="40" t="str">
        <f t="shared" ref="LMH1:LOS1" si="132">LMG1</f>
        <v>SFF</v>
      </c>
      <c r="LMI1" s="40" t="str">
        <f t="shared" si="132"/>
        <v>SFF</v>
      </c>
      <c r="LMJ1" s="40" t="str">
        <f t="shared" si="132"/>
        <v>SFF</v>
      </c>
      <c r="LMK1" s="40" t="str">
        <f t="shared" si="132"/>
        <v>SFF</v>
      </c>
      <c r="LML1" s="40" t="str">
        <f t="shared" si="132"/>
        <v>SFF</v>
      </c>
      <c r="LMM1" s="40" t="str">
        <f t="shared" si="132"/>
        <v>SFF</v>
      </c>
      <c r="LMN1" s="40" t="str">
        <f t="shared" si="132"/>
        <v>SFF</v>
      </c>
      <c r="LMO1" s="40" t="str">
        <f t="shared" si="132"/>
        <v>SFF</v>
      </c>
      <c r="LMP1" s="40" t="str">
        <f t="shared" si="132"/>
        <v>SFF</v>
      </c>
      <c r="LMQ1" s="40" t="str">
        <f t="shared" si="132"/>
        <v>SFF</v>
      </c>
      <c r="LMR1" s="40" t="str">
        <f t="shared" si="132"/>
        <v>SFF</v>
      </c>
      <c r="LMS1" s="40" t="str">
        <f t="shared" si="132"/>
        <v>SFF</v>
      </c>
      <c r="LMT1" s="40" t="str">
        <f t="shared" si="132"/>
        <v>SFF</v>
      </c>
      <c r="LMU1" s="40" t="str">
        <f t="shared" si="132"/>
        <v>SFF</v>
      </c>
      <c r="LMV1" s="40" t="str">
        <f t="shared" si="132"/>
        <v>SFF</v>
      </c>
      <c r="LMW1" s="40" t="str">
        <f t="shared" si="132"/>
        <v>SFF</v>
      </c>
      <c r="LMX1" s="40" t="str">
        <f t="shared" si="132"/>
        <v>SFF</v>
      </c>
      <c r="LMY1" s="40" t="str">
        <f t="shared" si="132"/>
        <v>SFF</v>
      </c>
      <c r="LMZ1" s="40" t="str">
        <f t="shared" si="132"/>
        <v>SFF</v>
      </c>
      <c r="LNA1" s="40" t="str">
        <f t="shared" si="132"/>
        <v>SFF</v>
      </c>
      <c r="LNB1" s="40" t="str">
        <f t="shared" si="132"/>
        <v>SFF</v>
      </c>
      <c r="LNC1" s="40" t="str">
        <f t="shared" si="132"/>
        <v>SFF</v>
      </c>
      <c r="LND1" s="40" t="str">
        <f t="shared" si="132"/>
        <v>SFF</v>
      </c>
      <c r="LNE1" s="40" t="str">
        <f t="shared" si="132"/>
        <v>SFF</v>
      </c>
      <c r="LNF1" s="40" t="str">
        <f t="shared" si="132"/>
        <v>SFF</v>
      </c>
      <c r="LNG1" s="40" t="str">
        <f t="shared" si="132"/>
        <v>SFF</v>
      </c>
      <c r="LNH1" s="40" t="str">
        <f t="shared" si="132"/>
        <v>SFF</v>
      </c>
      <c r="LNI1" s="40" t="str">
        <f t="shared" si="132"/>
        <v>SFF</v>
      </c>
      <c r="LNJ1" s="40" t="str">
        <f t="shared" si="132"/>
        <v>SFF</v>
      </c>
      <c r="LNK1" s="40" t="str">
        <f t="shared" si="132"/>
        <v>SFF</v>
      </c>
      <c r="LNL1" s="40" t="str">
        <f t="shared" si="132"/>
        <v>SFF</v>
      </c>
      <c r="LNM1" s="40" t="str">
        <f t="shared" si="132"/>
        <v>SFF</v>
      </c>
      <c r="LNN1" s="40" t="str">
        <f t="shared" si="132"/>
        <v>SFF</v>
      </c>
      <c r="LNO1" s="40" t="str">
        <f t="shared" si="132"/>
        <v>SFF</v>
      </c>
      <c r="LNP1" s="40" t="str">
        <f t="shared" si="132"/>
        <v>SFF</v>
      </c>
      <c r="LNQ1" s="40" t="str">
        <f t="shared" si="132"/>
        <v>SFF</v>
      </c>
      <c r="LNR1" s="40" t="str">
        <f t="shared" si="132"/>
        <v>SFF</v>
      </c>
      <c r="LNS1" s="40" t="str">
        <f t="shared" si="132"/>
        <v>SFF</v>
      </c>
      <c r="LNT1" s="40" t="str">
        <f t="shared" si="132"/>
        <v>SFF</v>
      </c>
      <c r="LNU1" s="40" t="str">
        <f t="shared" si="132"/>
        <v>SFF</v>
      </c>
      <c r="LNV1" s="40" t="str">
        <f t="shared" si="132"/>
        <v>SFF</v>
      </c>
      <c r="LNW1" s="40" t="str">
        <f t="shared" si="132"/>
        <v>SFF</v>
      </c>
      <c r="LNX1" s="40" t="str">
        <f t="shared" si="132"/>
        <v>SFF</v>
      </c>
      <c r="LNY1" s="40" t="str">
        <f t="shared" si="132"/>
        <v>SFF</v>
      </c>
      <c r="LNZ1" s="40" t="str">
        <f t="shared" si="132"/>
        <v>SFF</v>
      </c>
      <c r="LOA1" s="40" t="str">
        <f t="shared" si="132"/>
        <v>SFF</v>
      </c>
      <c r="LOB1" s="40" t="str">
        <f t="shared" si="132"/>
        <v>SFF</v>
      </c>
      <c r="LOC1" s="40" t="str">
        <f t="shared" si="132"/>
        <v>SFF</v>
      </c>
      <c r="LOD1" s="40" t="str">
        <f t="shared" si="132"/>
        <v>SFF</v>
      </c>
      <c r="LOE1" s="40" t="str">
        <f t="shared" si="132"/>
        <v>SFF</v>
      </c>
      <c r="LOF1" s="40" t="str">
        <f t="shared" si="132"/>
        <v>SFF</v>
      </c>
      <c r="LOG1" s="40" t="str">
        <f t="shared" si="132"/>
        <v>SFF</v>
      </c>
      <c r="LOH1" s="40" t="str">
        <f t="shared" si="132"/>
        <v>SFF</v>
      </c>
      <c r="LOI1" s="40" t="str">
        <f t="shared" si="132"/>
        <v>SFF</v>
      </c>
      <c r="LOJ1" s="40" t="str">
        <f t="shared" si="132"/>
        <v>SFF</v>
      </c>
      <c r="LOK1" s="40" t="str">
        <f t="shared" si="132"/>
        <v>SFF</v>
      </c>
      <c r="LOL1" s="40" t="str">
        <f t="shared" si="132"/>
        <v>SFF</v>
      </c>
      <c r="LOM1" s="40" t="str">
        <f t="shared" si="132"/>
        <v>SFF</v>
      </c>
      <c r="LON1" s="40" t="str">
        <f t="shared" si="132"/>
        <v>SFF</v>
      </c>
      <c r="LOO1" s="40" t="str">
        <f t="shared" si="132"/>
        <v>SFF</v>
      </c>
      <c r="LOP1" s="40" t="str">
        <f t="shared" si="132"/>
        <v>SFF</v>
      </c>
      <c r="LOQ1" s="40" t="str">
        <f t="shared" si="132"/>
        <v>SFF</v>
      </c>
      <c r="LOR1" s="40" t="str">
        <f t="shared" si="132"/>
        <v>SFF</v>
      </c>
      <c r="LOS1" s="40" t="str">
        <f t="shared" si="132"/>
        <v>SFF</v>
      </c>
      <c r="LOT1" s="40" t="str">
        <f t="shared" ref="LOT1:LRE1" si="133">LOS1</f>
        <v>SFF</v>
      </c>
      <c r="LOU1" s="40" t="str">
        <f t="shared" si="133"/>
        <v>SFF</v>
      </c>
      <c r="LOV1" s="40" t="str">
        <f t="shared" si="133"/>
        <v>SFF</v>
      </c>
      <c r="LOW1" s="40" t="str">
        <f t="shared" si="133"/>
        <v>SFF</v>
      </c>
      <c r="LOX1" s="40" t="str">
        <f t="shared" si="133"/>
        <v>SFF</v>
      </c>
      <c r="LOY1" s="40" t="str">
        <f t="shared" si="133"/>
        <v>SFF</v>
      </c>
      <c r="LOZ1" s="40" t="str">
        <f t="shared" si="133"/>
        <v>SFF</v>
      </c>
      <c r="LPA1" s="40" t="str">
        <f t="shared" si="133"/>
        <v>SFF</v>
      </c>
      <c r="LPB1" s="40" t="str">
        <f t="shared" si="133"/>
        <v>SFF</v>
      </c>
      <c r="LPC1" s="40" t="str">
        <f t="shared" si="133"/>
        <v>SFF</v>
      </c>
      <c r="LPD1" s="40" t="str">
        <f t="shared" si="133"/>
        <v>SFF</v>
      </c>
      <c r="LPE1" s="40" t="str">
        <f t="shared" si="133"/>
        <v>SFF</v>
      </c>
      <c r="LPF1" s="40" t="str">
        <f t="shared" si="133"/>
        <v>SFF</v>
      </c>
      <c r="LPG1" s="40" t="str">
        <f t="shared" si="133"/>
        <v>SFF</v>
      </c>
      <c r="LPH1" s="40" t="str">
        <f t="shared" si="133"/>
        <v>SFF</v>
      </c>
      <c r="LPI1" s="40" t="str">
        <f t="shared" si="133"/>
        <v>SFF</v>
      </c>
      <c r="LPJ1" s="40" t="str">
        <f t="shared" si="133"/>
        <v>SFF</v>
      </c>
      <c r="LPK1" s="40" t="str">
        <f t="shared" si="133"/>
        <v>SFF</v>
      </c>
      <c r="LPL1" s="40" t="str">
        <f t="shared" si="133"/>
        <v>SFF</v>
      </c>
      <c r="LPM1" s="40" t="str">
        <f t="shared" si="133"/>
        <v>SFF</v>
      </c>
      <c r="LPN1" s="40" t="str">
        <f t="shared" si="133"/>
        <v>SFF</v>
      </c>
      <c r="LPO1" s="40" t="str">
        <f t="shared" si="133"/>
        <v>SFF</v>
      </c>
      <c r="LPP1" s="40" t="str">
        <f t="shared" si="133"/>
        <v>SFF</v>
      </c>
      <c r="LPQ1" s="40" t="str">
        <f t="shared" si="133"/>
        <v>SFF</v>
      </c>
      <c r="LPR1" s="40" t="str">
        <f t="shared" si="133"/>
        <v>SFF</v>
      </c>
      <c r="LPS1" s="40" t="str">
        <f t="shared" si="133"/>
        <v>SFF</v>
      </c>
      <c r="LPT1" s="40" t="str">
        <f t="shared" si="133"/>
        <v>SFF</v>
      </c>
      <c r="LPU1" s="40" t="str">
        <f t="shared" si="133"/>
        <v>SFF</v>
      </c>
      <c r="LPV1" s="40" t="str">
        <f t="shared" si="133"/>
        <v>SFF</v>
      </c>
      <c r="LPW1" s="40" t="str">
        <f t="shared" si="133"/>
        <v>SFF</v>
      </c>
      <c r="LPX1" s="40" t="str">
        <f t="shared" si="133"/>
        <v>SFF</v>
      </c>
      <c r="LPY1" s="40" t="str">
        <f t="shared" si="133"/>
        <v>SFF</v>
      </c>
      <c r="LPZ1" s="40" t="str">
        <f t="shared" si="133"/>
        <v>SFF</v>
      </c>
      <c r="LQA1" s="40" t="str">
        <f t="shared" si="133"/>
        <v>SFF</v>
      </c>
      <c r="LQB1" s="40" t="str">
        <f t="shared" si="133"/>
        <v>SFF</v>
      </c>
      <c r="LQC1" s="40" t="str">
        <f t="shared" si="133"/>
        <v>SFF</v>
      </c>
      <c r="LQD1" s="40" t="str">
        <f t="shared" si="133"/>
        <v>SFF</v>
      </c>
      <c r="LQE1" s="40" t="str">
        <f t="shared" si="133"/>
        <v>SFF</v>
      </c>
      <c r="LQF1" s="40" t="str">
        <f t="shared" si="133"/>
        <v>SFF</v>
      </c>
      <c r="LQG1" s="40" t="str">
        <f t="shared" si="133"/>
        <v>SFF</v>
      </c>
      <c r="LQH1" s="40" t="str">
        <f t="shared" si="133"/>
        <v>SFF</v>
      </c>
      <c r="LQI1" s="40" t="str">
        <f t="shared" si="133"/>
        <v>SFF</v>
      </c>
      <c r="LQJ1" s="40" t="str">
        <f t="shared" si="133"/>
        <v>SFF</v>
      </c>
      <c r="LQK1" s="40" t="str">
        <f t="shared" si="133"/>
        <v>SFF</v>
      </c>
      <c r="LQL1" s="40" t="str">
        <f t="shared" si="133"/>
        <v>SFF</v>
      </c>
      <c r="LQM1" s="40" t="str">
        <f t="shared" si="133"/>
        <v>SFF</v>
      </c>
      <c r="LQN1" s="40" t="str">
        <f t="shared" si="133"/>
        <v>SFF</v>
      </c>
      <c r="LQO1" s="40" t="str">
        <f t="shared" si="133"/>
        <v>SFF</v>
      </c>
      <c r="LQP1" s="40" t="str">
        <f t="shared" si="133"/>
        <v>SFF</v>
      </c>
      <c r="LQQ1" s="40" t="str">
        <f t="shared" si="133"/>
        <v>SFF</v>
      </c>
      <c r="LQR1" s="40" t="str">
        <f t="shared" si="133"/>
        <v>SFF</v>
      </c>
      <c r="LQS1" s="40" t="str">
        <f t="shared" si="133"/>
        <v>SFF</v>
      </c>
      <c r="LQT1" s="40" t="str">
        <f t="shared" si="133"/>
        <v>SFF</v>
      </c>
      <c r="LQU1" s="40" t="str">
        <f t="shared" si="133"/>
        <v>SFF</v>
      </c>
      <c r="LQV1" s="40" t="str">
        <f t="shared" si="133"/>
        <v>SFF</v>
      </c>
      <c r="LQW1" s="40" t="str">
        <f t="shared" si="133"/>
        <v>SFF</v>
      </c>
      <c r="LQX1" s="40" t="str">
        <f t="shared" si="133"/>
        <v>SFF</v>
      </c>
      <c r="LQY1" s="40" t="str">
        <f t="shared" si="133"/>
        <v>SFF</v>
      </c>
      <c r="LQZ1" s="40" t="str">
        <f t="shared" si="133"/>
        <v>SFF</v>
      </c>
      <c r="LRA1" s="40" t="str">
        <f t="shared" si="133"/>
        <v>SFF</v>
      </c>
      <c r="LRB1" s="40" t="str">
        <f t="shared" si="133"/>
        <v>SFF</v>
      </c>
      <c r="LRC1" s="40" t="str">
        <f t="shared" si="133"/>
        <v>SFF</v>
      </c>
      <c r="LRD1" s="40" t="str">
        <f t="shared" si="133"/>
        <v>SFF</v>
      </c>
      <c r="LRE1" s="40" t="str">
        <f t="shared" si="133"/>
        <v>SFF</v>
      </c>
      <c r="LRF1" s="40" t="str">
        <f t="shared" ref="LRF1:LTQ1" si="134">LRE1</f>
        <v>SFF</v>
      </c>
      <c r="LRG1" s="40" t="str">
        <f t="shared" si="134"/>
        <v>SFF</v>
      </c>
      <c r="LRH1" s="40" t="str">
        <f t="shared" si="134"/>
        <v>SFF</v>
      </c>
      <c r="LRI1" s="40" t="str">
        <f t="shared" si="134"/>
        <v>SFF</v>
      </c>
      <c r="LRJ1" s="40" t="str">
        <f t="shared" si="134"/>
        <v>SFF</v>
      </c>
      <c r="LRK1" s="40" t="str">
        <f t="shared" si="134"/>
        <v>SFF</v>
      </c>
      <c r="LRL1" s="40" t="str">
        <f t="shared" si="134"/>
        <v>SFF</v>
      </c>
      <c r="LRM1" s="40" t="str">
        <f t="shared" si="134"/>
        <v>SFF</v>
      </c>
      <c r="LRN1" s="40" t="str">
        <f t="shared" si="134"/>
        <v>SFF</v>
      </c>
      <c r="LRO1" s="40" t="str">
        <f t="shared" si="134"/>
        <v>SFF</v>
      </c>
      <c r="LRP1" s="40" t="str">
        <f t="shared" si="134"/>
        <v>SFF</v>
      </c>
      <c r="LRQ1" s="40" t="str">
        <f t="shared" si="134"/>
        <v>SFF</v>
      </c>
      <c r="LRR1" s="40" t="str">
        <f t="shared" si="134"/>
        <v>SFF</v>
      </c>
      <c r="LRS1" s="40" t="str">
        <f t="shared" si="134"/>
        <v>SFF</v>
      </c>
      <c r="LRT1" s="40" t="str">
        <f t="shared" si="134"/>
        <v>SFF</v>
      </c>
      <c r="LRU1" s="40" t="str">
        <f t="shared" si="134"/>
        <v>SFF</v>
      </c>
      <c r="LRV1" s="40" t="str">
        <f t="shared" si="134"/>
        <v>SFF</v>
      </c>
      <c r="LRW1" s="40" t="str">
        <f t="shared" si="134"/>
        <v>SFF</v>
      </c>
      <c r="LRX1" s="40" t="str">
        <f t="shared" si="134"/>
        <v>SFF</v>
      </c>
      <c r="LRY1" s="40" t="str">
        <f t="shared" si="134"/>
        <v>SFF</v>
      </c>
      <c r="LRZ1" s="40" t="str">
        <f t="shared" si="134"/>
        <v>SFF</v>
      </c>
      <c r="LSA1" s="40" t="str">
        <f t="shared" si="134"/>
        <v>SFF</v>
      </c>
      <c r="LSB1" s="40" t="str">
        <f t="shared" si="134"/>
        <v>SFF</v>
      </c>
      <c r="LSC1" s="40" t="str">
        <f t="shared" si="134"/>
        <v>SFF</v>
      </c>
      <c r="LSD1" s="40" t="str">
        <f t="shared" si="134"/>
        <v>SFF</v>
      </c>
      <c r="LSE1" s="40" t="str">
        <f t="shared" si="134"/>
        <v>SFF</v>
      </c>
      <c r="LSF1" s="40" t="str">
        <f t="shared" si="134"/>
        <v>SFF</v>
      </c>
      <c r="LSG1" s="40" t="str">
        <f t="shared" si="134"/>
        <v>SFF</v>
      </c>
      <c r="LSH1" s="40" t="str">
        <f t="shared" si="134"/>
        <v>SFF</v>
      </c>
      <c r="LSI1" s="40" t="str">
        <f t="shared" si="134"/>
        <v>SFF</v>
      </c>
      <c r="LSJ1" s="40" t="str">
        <f t="shared" si="134"/>
        <v>SFF</v>
      </c>
      <c r="LSK1" s="40" t="str">
        <f t="shared" si="134"/>
        <v>SFF</v>
      </c>
      <c r="LSL1" s="40" t="str">
        <f t="shared" si="134"/>
        <v>SFF</v>
      </c>
      <c r="LSM1" s="40" t="str">
        <f t="shared" si="134"/>
        <v>SFF</v>
      </c>
      <c r="LSN1" s="40" t="str">
        <f t="shared" si="134"/>
        <v>SFF</v>
      </c>
      <c r="LSO1" s="40" t="str">
        <f t="shared" si="134"/>
        <v>SFF</v>
      </c>
      <c r="LSP1" s="40" t="str">
        <f t="shared" si="134"/>
        <v>SFF</v>
      </c>
      <c r="LSQ1" s="40" t="str">
        <f t="shared" si="134"/>
        <v>SFF</v>
      </c>
      <c r="LSR1" s="40" t="str">
        <f t="shared" si="134"/>
        <v>SFF</v>
      </c>
      <c r="LSS1" s="40" t="str">
        <f t="shared" si="134"/>
        <v>SFF</v>
      </c>
      <c r="LST1" s="40" t="str">
        <f t="shared" si="134"/>
        <v>SFF</v>
      </c>
      <c r="LSU1" s="40" t="str">
        <f t="shared" si="134"/>
        <v>SFF</v>
      </c>
      <c r="LSV1" s="40" t="str">
        <f t="shared" si="134"/>
        <v>SFF</v>
      </c>
      <c r="LSW1" s="40" t="str">
        <f t="shared" si="134"/>
        <v>SFF</v>
      </c>
      <c r="LSX1" s="40" t="str">
        <f t="shared" si="134"/>
        <v>SFF</v>
      </c>
      <c r="LSY1" s="40" t="str">
        <f t="shared" si="134"/>
        <v>SFF</v>
      </c>
      <c r="LSZ1" s="40" t="str">
        <f t="shared" si="134"/>
        <v>SFF</v>
      </c>
      <c r="LTA1" s="40" t="str">
        <f t="shared" si="134"/>
        <v>SFF</v>
      </c>
      <c r="LTB1" s="40" t="str">
        <f t="shared" si="134"/>
        <v>SFF</v>
      </c>
      <c r="LTC1" s="40" t="str">
        <f t="shared" si="134"/>
        <v>SFF</v>
      </c>
      <c r="LTD1" s="40" t="str">
        <f t="shared" si="134"/>
        <v>SFF</v>
      </c>
      <c r="LTE1" s="40" t="str">
        <f t="shared" si="134"/>
        <v>SFF</v>
      </c>
      <c r="LTF1" s="40" t="str">
        <f t="shared" si="134"/>
        <v>SFF</v>
      </c>
      <c r="LTG1" s="40" t="str">
        <f t="shared" si="134"/>
        <v>SFF</v>
      </c>
      <c r="LTH1" s="40" t="str">
        <f t="shared" si="134"/>
        <v>SFF</v>
      </c>
      <c r="LTI1" s="40" t="str">
        <f t="shared" si="134"/>
        <v>SFF</v>
      </c>
      <c r="LTJ1" s="40" t="str">
        <f t="shared" si="134"/>
        <v>SFF</v>
      </c>
      <c r="LTK1" s="40" t="str">
        <f t="shared" si="134"/>
        <v>SFF</v>
      </c>
      <c r="LTL1" s="40" t="str">
        <f t="shared" si="134"/>
        <v>SFF</v>
      </c>
      <c r="LTM1" s="40" t="str">
        <f t="shared" si="134"/>
        <v>SFF</v>
      </c>
      <c r="LTN1" s="40" t="str">
        <f t="shared" si="134"/>
        <v>SFF</v>
      </c>
      <c r="LTO1" s="40" t="str">
        <f t="shared" si="134"/>
        <v>SFF</v>
      </c>
      <c r="LTP1" s="40" t="str">
        <f t="shared" si="134"/>
        <v>SFF</v>
      </c>
      <c r="LTQ1" s="40" t="str">
        <f t="shared" si="134"/>
        <v>SFF</v>
      </c>
      <c r="LTR1" s="40" t="str">
        <f t="shared" ref="LTR1:LWC1" si="135">LTQ1</f>
        <v>SFF</v>
      </c>
      <c r="LTS1" s="40" t="str">
        <f t="shared" si="135"/>
        <v>SFF</v>
      </c>
      <c r="LTT1" s="40" t="str">
        <f t="shared" si="135"/>
        <v>SFF</v>
      </c>
      <c r="LTU1" s="40" t="str">
        <f t="shared" si="135"/>
        <v>SFF</v>
      </c>
      <c r="LTV1" s="40" t="str">
        <f t="shared" si="135"/>
        <v>SFF</v>
      </c>
      <c r="LTW1" s="40" t="str">
        <f t="shared" si="135"/>
        <v>SFF</v>
      </c>
      <c r="LTX1" s="40" t="str">
        <f t="shared" si="135"/>
        <v>SFF</v>
      </c>
      <c r="LTY1" s="40" t="str">
        <f t="shared" si="135"/>
        <v>SFF</v>
      </c>
      <c r="LTZ1" s="40" t="str">
        <f t="shared" si="135"/>
        <v>SFF</v>
      </c>
      <c r="LUA1" s="40" t="str">
        <f t="shared" si="135"/>
        <v>SFF</v>
      </c>
      <c r="LUB1" s="40" t="str">
        <f t="shared" si="135"/>
        <v>SFF</v>
      </c>
      <c r="LUC1" s="40" t="str">
        <f t="shared" si="135"/>
        <v>SFF</v>
      </c>
      <c r="LUD1" s="40" t="str">
        <f t="shared" si="135"/>
        <v>SFF</v>
      </c>
      <c r="LUE1" s="40" t="str">
        <f t="shared" si="135"/>
        <v>SFF</v>
      </c>
      <c r="LUF1" s="40" t="str">
        <f t="shared" si="135"/>
        <v>SFF</v>
      </c>
      <c r="LUG1" s="40" t="str">
        <f t="shared" si="135"/>
        <v>SFF</v>
      </c>
      <c r="LUH1" s="40" t="str">
        <f t="shared" si="135"/>
        <v>SFF</v>
      </c>
      <c r="LUI1" s="40" t="str">
        <f t="shared" si="135"/>
        <v>SFF</v>
      </c>
      <c r="LUJ1" s="40" t="str">
        <f t="shared" si="135"/>
        <v>SFF</v>
      </c>
      <c r="LUK1" s="40" t="str">
        <f t="shared" si="135"/>
        <v>SFF</v>
      </c>
      <c r="LUL1" s="40" t="str">
        <f t="shared" si="135"/>
        <v>SFF</v>
      </c>
      <c r="LUM1" s="40" t="str">
        <f t="shared" si="135"/>
        <v>SFF</v>
      </c>
      <c r="LUN1" s="40" t="str">
        <f t="shared" si="135"/>
        <v>SFF</v>
      </c>
      <c r="LUO1" s="40" t="str">
        <f t="shared" si="135"/>
        <v>SFF</v>
      </c>
      <c r="LUP1" s="40" t="str">
        <f t="shared" si="135"/>
        <v>SFF</v>
      </c>
      <c r="LUQ1" s="40" t="str">
        <f t="shared" si="135"/>
        <v>SFF</v>
      </c>
      <c r="LUR1" s="40" t="str">
        <f t="shared" si="135"/>
        <v>SFF</v>
      </c>
      <c r="LUS1" s="40" t="str">
        <f t="shared" si="135"/>
        <v>SFF</v>
      </c>
      <c r="LUT1" s="40" t="str">
        <f t="shared" si="135"/>
        <v>SFF</v>
      </c>
      <c r="LUU1" s="40" t="str">
        <f t="shared" si="135"/>
        <v>SFF</v>
      </c>
      <c r="LUV1" s="40" t="str">
        <f t="shared" si="135"/>
        <v>SFF</v>
      </c>
      <c r="LUW1" s="40" t="str">
        <f t="shared" si="135"/>
        <v>SFF</v>
      </c>
      <c r="LUX1" s="40" t="str">
        <f t="shared" si="135"/>
        <v>SFF</v>
      </c>
      <c r="LUY1" s="40" t="str">
        <f t="shared" si="135"/>
        <v>SFF</v>
      </c>
      <c r="LUZ1" s="40" t="str">
        <f t="shared" si="135"/>
        <v>SFF</v>
      </c>
      <c r="LVA1" s="40" t="str">
        <f t="shared" si="135"/>
        <v>SFF</v>
      </c>
      <c r="LVB1" s="40" t="str">
        <f t="shared" si="135"/>
        <v>SFF</v>
      </c>
      <c r="LVC1" s="40" t="str">
        <f t="shared" si="135"/>
        <v>SFF</v>
      </c>
      <c r="LVD1" s="40" t="str">
        <f t="shared" si="135"/>
        <v>SFF</v>
      </c>
      <c r="LVE1" s="40" t="str">
        <f t="shared" si="135"/>
        <v>SFF</v>
      </c>
      <c r="LVF1" s="40" t="str">
        <f t="shared" si="135"/>
        <v>SFF</v>
      </c>
      <c r="LVG1" s="40" t="str">
        <f t="shared" si="135"/>
        <v>SFF</v>
      </c>
      <c r="LVH1" s="40" t="str">
        <f t="shared" si="135"/>
        <v>SFF</v>
      </c>
      <c r="LVI1" s="40" t="str">
        <f t="shared" si="135"/>
        <v>SFF</v>
      </c>
      <c r="LVJ1" s="40" t="str">
        <f t="shared" si="135"/>
        <v>SFF</v>
      </c>
      <c r="LVK1" s="40" t="str">
        <f t="shared" si="135"/>
        <v>SFF</v>
      </c>
      <c r="LVL1" s="40" t="str">
        <f t="shared" si="135"/>
        <v>SFF</v>
      </c>
      <c r="LVM1" s="40" t="str">
        <f t="shared" si="135"/>
        <v>SFF</v>
      </c>
      <c r="LVN1" s="40" t="str">
        <f t="shared" si="135"/>
        <v>SFF</v>
      </c>
      <c r="LVO1" s="40" t="str">
        <f t="shared" si="135"/>
        <v>SFF</v>
      </c>
      <c r="LVP1" s="40" t="str">
        <f t="shared" si="135"/>
        <v>SFF</v>
      </c>
      <c r="LVQ1" s="40" t="str">
        <f t="shared" si="135"/>
        <v>SFF</v>
      </c>
      <c r="LVR1" s="40" t="str">
        <f t="shared" si="135"/>
        <v>SFF</v>
      </c>
      <c r="LVS1" s="40" t="str">
        <f t="shared" si="135"/>
        <v>SFF</v>
      </c>
      <c r="LVT1" s="40" t="str">
        <f t="shared" si="135"/>
        <v>SFF</v>
      </c>
      <c r="LVU1" s="40" t="str">
        <f t="shared" si="135"/>
        <v>SFF</v>
      </c>
      <c r="LVV1" s="40" t="str">
        <f t="shared" si="135"/>
        <v>SFF</v>
      </c>
      <c r="LVW1" s="40" t="str">
        <f t="shared" si="135"/>
        <v>SFF</v>
      </c>
      <c r="LVX1" s="40" t="str">
        <f t="shared" si="135"/>
        <v>SFF</v>
      </c>
      <c r="LVY1" s="40" t="str">
        <f t="shared" si="135"/>
        <v>SFF</v>
      </c>
      <c r="LVZ1" s="40" t="str">
        <f t="shared" si="135"/>
        <v>SFF</v>
      </c>
      <c r="LWA1" s="40" t="str">
        <f t="shared" si="135"/>
        <v>SFF</v>
      </c>
      <c r="LWB1" s="40" t="str">
        <f t="shared" si="135"/>
        <v>SFF</v>
      </c>
      <c r="LWC1" s="40" t="str">
        <f t="shared" si="135"/>
        <v>SFF</v>
      </c>
      <c r="LWD1" s="40" t="str">
        <f t="shared" ref="LWD1:LYE1" si="136">LWC1</f>
        <v>SFF</v>
      </c>
      <c r="LWE1" s="40" t="str">
        <f t="shared" si="136"/>
        <v>SFF</v>
      </c>
      <c r="LWF1" s="40" t="str">
        <f t="shared" si="136"/>
        <v>SFF</v>
      </c>
      <c r="LWG1" s="40" t="str">
        <f t="shared" si="136"/>
        <v>SFF</v>
      </c>
      <c r="LWH1" s="40" t="str">
        <f t="shared" si="136"/>
        <v>SFF</v>
      </c>
      <c r="LWI1" s="40" t="str">
        <f t="shared" si="136"/>
        <v>SFF</v>
      </c>
      <c r="LWJ1" s="40" t="str">
        <f t="shared" si="136"/>
        <v>SFF</v>
      </c>
      <c r="LWK1" s="40" t="str">
        <f t="shared" si="136"/>
        <v>SFF</v>
      </c>
      <c r="LWL1" s="40" t="str">
        <f t="shared" si="136"/>
        <v>SFF</v>
      </c>
      <c r="LWM1" s="40" t="str">
        <f t="shared" si="136"/>
        <v>SFF</v>
      </c>
      <c r="LWN1" s="40" t="str">
        <f t="shared" si="136"/>
        <v>SFF</v>
      </c>
      <c r="LWO1" s="40" t="str">
        <f t="shared" si="136"/>
        <v>SFF</v>
      </c>
      <c r="LWP1" s="40" t="str">
        <f t="shared" si="136"/>
        <v>SFF</v>
      </c>
      <c r="LWQ1" s="40" t="str">
        <f t="shared" si="136"/>
        <v>SFF</v>
      </c>
      <c r="LWR1" s="40" t="str">
        <f t="shared" si="136"/>
        <v>SFF</v>
      </c>
      <c r="LWS1" s="40" t="str">
        <f t="shared" si="136"/>
        <v>SFF</v>
      </c>
      <c r="LWT1" s="40" t="str">
        <f t="shared" si="136"/>
        <v>SFF</v>
      </c>
      <c r="LWU1" s="40" t="str">
        <f t="shared" si="136"/>
        <v>SFF</v>
      </c>
      <c r="LWV1" s="40" t="str">
        <f t="shared" si="136"/>
        <v>SFF</v>
      </c>
      <c r="LWW1" s="40" t="str">
        <f t="shared" si="136"/>
        <v>SFF</v>
      </c>
      <c r="LWX1" s="40" t="str">
        <f t="shared" si="136"/>
        <v>SFF</v>
      </c>
      <c r="LWY1" s="40" t="str">
        <f t="shared" si="136"/>
        <v>SFF</v>
      </c>
      <c r="LWZ1" s="40" t="str">
        <f t="shared" si="136"/>
        <v>SFF</v>
      </c>
      <c r="LXA1" s="40" t="str">
        <f t="shared" si="136"/>
        <v>SFF</v>
      </c>
      <c r="LXB1" s="40" t="str">
        <f t="shared" si="136"/>
        <v>SFF</v>
      </c>
      <c r="LXC1" s="40" t="str">
        <f t="shared" si="136"/>
        <v>SFF</v>
      </c>
      <c r="LXD1" s="40" t="str">
        <f t="shared" si="136"/>
        <v>SFF</v>
      </c>
      <c r="LXE1" s="40" t="str">
        <f t="shared" si="136"/>
        <v>SFF</v>
      </c>
      <c r="LXF1" s="40" t="str">
        <f t="shared" si="136"/>
        <v>SFF</v>
      </c>
      <c r="LXG1" s="40" t="str">
        <f t="shared" si="136"/>
        <v>SFF</v>
      </c>
      <c r="LXH1" s="40" t="str">
        <f t="shared" si="136"/>
        <v>SFF</v>
      </c>
      <c r="LXI1" s="40" t="str">
        <f t="shared" si="136"/>
        <v>SFF</v>
      </c>
      <c r="LXJ1" s="40" t="str">
        <f t="shared" si="136"/>
        <v>SFF</v>
      </c>
      <c r="LXK1" s="40" t="str">
        <f t="shared" si="136"/>
        <v>SFF</v>
      </c>
      <c r="LXL1" s="40" t="str">
        <f t="shared" si="136"/>
        <v>SFF</v>
      </c>
      <c r="LXM1" s="40" t="str">
        <f t="shared" si="136"/>
        <v>SFF</v>
      </c>
      <c r="LXN1" s="40" t="str">
        <f t="shared" si="136"/>
        <v>SFF</v>
      </c>
      <c r="LXO1" s="40" t="str">
        <f t="shared" si="136"/>
        <v>SFF</v>
      </c>
      <c r="LXP1" s="40" t="str">
        <f t="shared" si="136"/>
        <v>SFF</v>
      </c>
      <c r="LXQ1" s="40" t="str">
        <f t="shared" si="136"/>
        <v>SFF</v>
      </c>
      <c r="LXR1" s="40" t="str">
        <f t="shared" si="136"/>
        <v>SFF</v>
      </c>
      <c r="LXS1" s="40" t="str">
        <f t="shared" si="136"/>
        <v>SFF</v>
      </c>
      <c r="LXT1" s="40" t="str">
        <f t="shared" si="136"/>
        <v>SFF</v>
      </c>
      <c r="LXU1" s="40" t="str">
        <f t="shared" si="136"/>
        <v>SFF</v>
      </c>
      <c r="LXV1" s="40" t="str">
        <f t="shared" si="136"/>
        <v>SFF</v>
      </c>
      <c r="LXW1" s="40" t="str">
        <f t="shared" si="136"/>
        <v>SFF</v>
      </c>
      <c r="LXX1" s="40" t="str">
        <f t="shared" si="136"/>
        <v>SFF</v>
      </c>
      <c r="LXY1" s="40" t="str">
        <f t="shared" si="136"/>
        <v>SFF</v>
      </c>
      <c r="LXZ1" s="40" t="str">
        <f t="shared" si="136"/>
        <v>SFF</v>
      </c>
      <c r="LYA1" s="40" t="str">
        <f t="shared" si="136"/>
        <v>SFF</v>
      </c>
      <c r="LYB1" s="40" t="str">
        <f t="shared" si="136"/>
        <v>SFF</v>
      </c>
      <c r="LYC1" s="40" t="str">
        <f t="shared" si="136"/>
        <v>SFF</v>
      </c>
      <c r="LYD1" s="40" t="str">
        <f t="shared" si="136"/>
        <v>SFF</v>
      </c>
      <c r="LYE1" s="72" t="str">
        <f t="shared" si="136"/>
        <v>SFF</v>
      </c>
    </row>
    <row r="2" spans="1:8769">
      <c r="A2" s="73" t="s">
        <v>45</v>
      </c>
      <c r="B2" s="42">
        <f>ROWS(FC_LDI)</f>
        <v>3</v>
      </c>
      <c r="C2" s="74">
        <f>COLUMNS(FC_LDI)</f>
        <v>8760</v>
      </c>
      <c r="H2" s="75" t="s">
        <v>102</v>
      </c>
      <c r="I2" s="38" t="s">
        <v>102</v>
      </c>
      <c r="J2" s="38" t="s">
        <v>102</v>
      </c>
      <c r="K2" s="38" t="s">
        <v>102</v>
      </c>
      <c r="L2" s="38" t="s">
        <v>102</v>
      </c>
      <c r="M2" s="38" t="s">
        <v>102</v>
      </c>
      <c r="N2" s="38" t="s">
        <v>102</v>
      </c>
      <c r="O2" s="38" t="s">
        <v>102</v>
      </c>
      <c r="P2" s="38" t="s">
        <v>102</v>
      </c>
      <c r="Q2" s="38" t="s">
        <v>102</v>
      </c>
      <c r="R2" s="38" t="s">
        <v>102</v>
      </c>
      <c r="S2" s="38" t="s">
        <v>102</v>
      </c>
      <c r="T2" s="38" t="s">
        <v>102</v>
      </c>
      <c r="U2" s="38" t="s">
        <v>102</v>
      </c>
      <c r="V2" s="38" t="s">
        <v>102</v>
      </c>
      <c r="W2" s="38" t="s">
        <v>102</v>
      </c>
      <c r="X2" s="38" t="s">
        <v>102</v>
      </c>
      <c r="Y2" s="38" t="s">
        <v>102</v>
      </c>
      <c r="Z2" s="38" t="s">
        <v>102</v>
      </c>
      <c r="AA2" s="38" t="s">
        <v>102</v>
      </c>
      <c r="AB2" s="38" t="s">
        <v>102</v>
      </c>
      <c r="AC2" s="38" t="s">
        <v>102</v>
      </c>
      <c r="AD2" s="38" t="s">
        <v>102</v>
      </c>
      <c r="AE2" s="38" t="s">
        <v>102</v>
      </c>
      <c r="AF2" s="38" t="s">
        <v>104</v>
      </c>
      <c r="AG2" s="38" t="s">
        <v>104</v>
      </c>
      <c r="AH2" s="38" t="s">
        <v>104</v>
      </c>
      <c r="AI2" s="38" t="s">
        <v>104</v>
      </c>
      <c r="AJ2" s="38" t="s">
        <v>104</v>
      </c>
      <c r="AK2" s="38" t="s">
        <v>104</v>
      </c>
      <c r="AL2" s="38" t="s">
        <v>104</v>
      </c>
      <c r="AM2" s="38" t="s">
        <v>104</v>
      </c>
      <c r="AN2" s="38" t="s">
        <v>104</v>
      </c>
      <c r="AO2" s="38" t="s">
        <v>104</v>
      </c>
      <c r="AP2" s="38" t="s">
        <v>104</v>
      </c>
      <c r="AQ2" s="38" t="s">
        <v>104</v>
      </c>
      <c r="AR2" s="38" t="s">
        <v>104</v>
      </c>
      <c r="AS2" s="38" t="s">
        <v>104</v>
      </c>
      <c r="AT2" s="38" t="s">
        <v>104</v>
      </c>
      <c r="AU2" s="38" t="s">
        <v>104</v>
      </c>
      <c r="AV2" s="38" t="s">
        <v>104</v>
      </c>
      <c r="AW2" s="38" t="s">
        <v>104</v>
      </c>
      <c r="AX2" s="38" t="s">
        <v>104</v>
      </c>
      <c r="AY2" s="38" t="s">
        <v>104</v>
      </c>
      <c r="AZ2" s="38" t="s">
        <v>104</v>
      </c>
      <c r="BA2" s="38" t="s">
        <v>104</v>
      </c>
      <c r="BB2" s="38" t="s">
        <v>104</v>
      </c>
      <c r="BC2" s="38" t="s">
        <v>104</v>
      </c>
      <c r="BD2" s="38" t="s">
        <v>106</v>
      </c>
      <c r="BE2" s="38" t="s">
        <v>106</v>
      </c>
      <c r="BF2" s="38" t="s">
        <v>106</v>
      </c>
      <c r="BG2" s="38" t="s">
        <v>106</v>
      </c>
      <c r="BH2" s="38" t="s">
        <v>106</v>
      </c>
      <c r="BI2" s="38" t="s">
        <v>106</v>
      </c>
      <c r="BJ2" s="38" t="s">
        <v>106</v>
      </c>
      <c r="BK2" s="38" t="s">
        <v>106</v>
      </c>
      <c r="BL2" s="38" t="s">
        <v>106</v>
      </c>
      <c r="BM2" s="38" t="s">
        <v>106</v>
      </c>
      <c r="BN2" s="38" t="s">
        <v>106</v>
      </c>
      <c r="BO2" s="38" t="s">
        <v>106</v>
      </c>
      <c r="BP2" s="38" t="s">
        <v>106</v>
      </c>
      <c r="BQ2" s="38" t="s">
        <v>106</v>
      </c>
      <c r="BR2" s="38" t="s">
        <v>106</v>
      </c>
      <c r="BS2" s="38" t="s">
        <v>106</v>
      </c>
      <c r="BT2" s="38" t="s">
        <v>106</v>
      </c>
      <c r="BU2" s="38" t="s">
        <v>106</v>
      </c>
      <c r="BV2" s="38" t="s">
        <v>106</v>
      </c>
      <c r="BW2" s="38" t="s">
        <v>106</v>
      </c>
      <c r="BX2" s="38" t="s">
        <v>106</v>
      </c>
      <c r="BY2" s="38" t="s">
        <v>106</v>
      </c>
      <c r="BZ2" s="38" t="s">
        <v>106</v>
      </c>
      <c r="CA2" s="38" t="s">
        <v>106</v>
      </c>
      <c r="CB2" s="38" t="s">
        <v>107</v>
      </c>
      <c r="CC2" s="38" t="s">
        <v>107</v>
      </c>
      <c r="CD2" s="38" t="s">
        <v>107</v>
      </c>
      <c r="CE2" s="38" t="s">
        <v>107</v>
      </c>
      <c r="CF2" s="38" t="s">
        <v>107</v>
      </c>
      <c r="CG2" s="38" t="s">
        <v>107</v>
      </c>
      <c r="CH2" s="38" t="s">
        <v>107</v>
      </c>
      <c r="CI2" s="38" t="s">
        <v>107</v>
      </c>
      <c r="CJ2" s="38" t="s">
        <v>107</v>
      </c>
      <c r="CK2" s="38" t="s">
        <v>107</v>
      </c>
      <c r="CL2" s="38" t="s">
        <v>107</v>
      </c>
      <c r="CM2" s="38" t="s">
        <v>107</v>
      </c>
      <c r="CN2" s="38" t="s">
        <v>107</v>
      </c>
      <c r="CO2" s="38" t="s">
        <v>107</v>
      </c>
      <c r="CP2" s="38" t="s">
        <v>107</v>
      </c>
      <c r="CQ2" s="38" t="s">
        <v>107</v>
      </c>
      <c r="CR2" s="38" t="s">
        <v>107</v>
      </c>
      <c r="CS2" s="38" t="s">
        <v>107</v>
      </c>
      <c r="CT2" s="38" t="s">
        <v>107</v>
      </c>
      <c r="CU2" s="38" t="s">
        <v>107</v>
      </c>
      <c r="CV2" s="38" t="s">
        <v>107</v>
      </c>
      <c r="CW2" s="38" t="s">
        <v>107</v>
      </c>
      <c r="CX2" s="38" t="s">
        <v>107</v>
      </c>
      <c r="CY2" s="38" t="s">
        <v>107</v>
      </c>
      <c r="CZ2" s="38" t="s">
        <v>510</v>
      </c>
      <c r="DA2" s="38" t="s">
        <v>510</v>
      </c>
      <c r="DB2" s="38" t="s">
        <v>510</v>
      </c>
      <c r="DC2" s="38" t="s">
        <v>510</v>
      </c>
      <c r="DD2" s="38" t="s">
        <v>510</v>
      </c>
      <c r="DE2" s="38" t="s">
        <v>510</v>
      </c>
      <c r="DF2" s="38" t="s">
        <v>510</v>
      </c>
      <c r="DG2" s="38" t="s">
        <v>510</v>
      </c>
      <c r="DH2" s="38" t="s">
        <v>510</v>
      </c>
      <c r="DI2" s="38" t="s">
        <v>510</v>
      </c>
      <c r="DJ2" s="38" t="s">
        <v>510</v>
      </c>
      <c r="DK2" s="38" t="s">
        <v>510</v>
      </c>
      <c r="DL2" s="38" t="s">
        <v>510</v>
      </c>
      <c r="DM2" s="38" t="s">
        <v>510</v>
      </c>
      <c r="DN2" s="38" t="s">
        <v>510</v>
      </c>
      <c r="DO2" s="38" t="s">
        <v>510</v>
      </c>
      <c r="DP2" s="38" t="s">
        <v>510</v>
      </c>
      <c r="DQ2" s="38" t="s">
        <v>510</v>
      </c>
      <c r="DR2" s="38" t="s">
        <v>510</v>
      </c>
      <c r="DS2" s="38" t="s">
        <v>510</v>
      </c>
      <c r="DT2" s="38" t="s">
        <v>510</v>
      </c>
      <c r="DU2" s="38" t="s">
        <v>510</v>
      </c>
      <c r="DV2" s="38" t="s">
        <v>510</v>
      </c>
      <c r="DW2" s="38" t="s">
        <v>510</v>
      </c>
      <c r="DX2" s="38" t="s">
        <v>511</v>
      </c>
      <c r="DY2" s="38" t="s">
        <v>511</v>
      </c>
      <c r="DZ2" s="38" t="s">
        <v>511</v>
      </c>
      <c r="EA2" s="38" t="s">
        <v>511</v>
      </c>
      <c r="EB2" s="38" t="s">
        <v>511</v>
      </c>
      <c r="EC2" s="38" t="s">
        <v>511</v>
      </c>
      <c r="ED2" s="38" t="s">
        <v>511</v>
      </c>
      <c r="EE2" s="38" t="s">
        <v>511</v>
      </c>
      <c r="EF2" s="38" t="s">
        <v>511</v>
      </c>
      <c r="EG2" s="38" t="s">
        <v>511</v>
      </c>
      <c r="EH2" s="38" t="s">
        <v>511</v>
      </c>
      <c r="EI2" s="38" t="s">
        <v>511</v>
      </c>
      <c r="EJ2" s="38" t="s">
        <v>511</v>
      </c>
      <c r="EK2" s="38" t="s">
        <v>511</v>
      </c>
      <c r="EL2" s="38" t="s">
        <v>511</v>
      </c>
      <c r="EM2" s="38" t="s">
        <v>511</v>
      </c>
      <c r="EN2" s="38" t="s">
        <v>511</v>
      </c>
      <c r="EO2" s="38" t="s">
        <v>511</v>
      </c>
      <c r="EP2" s="38" t="s">
        <v>511</v>
      </c>
      <c r="EQ2" s="38" t="s">
        <v>511</v>
      </c>
      <c r="ER2" s="38" t="s">
        <v>511</v>
      </c>
      <c r="ES2" s="38" t="s">
        <v>511</v>
      </c>
      <c r="ET2" s="38" t="s">
        <v>511</v>
      </c>
      <c r="EU2" s="38" t="s">
        <v>511</v>
      </c>
      <c r="EV2" s="38" t="s">
        <v>512</v>
      </c>
      <c r="EW2" s="38" t="s">
        <v>512</v>
      </c>
      <c r="EX2" s="38" t="s">
        <v>512</v>
      </c>
      <c r="EY2" s="38" t="s">
        <v>512</v>
      </c>
      <c r="EZ2" s="38" t="s">
        <v>512</v>
      </c>
      <c r="FA2" s="38" t="s">
        <v>512</v>
      </c>
      <c r="FB2" s="38" t="s">
        <v>512</v>
      </c>
      <c r="FC2" s="38" t="s">
        <v>512</v>
      </c>
      <c r="FD2" s="38" t="s">
        <v>512</v>
      </c>
      <c r="FE2" s="38" t="s">
        <v>512</v>
      </c>
      <c r="FF2" s="38" t="s">
        <v>512</v>
      </c>
      <c r="FG2" s="38" t="s">
        <v>512</v>
      </c>
      <c r="FH2" s="38" t="s">
        <v>512</v>
      </c>
      <c r="FI2" s="38" t="s">
        <v>512</v>
      </c>
      <c r="FJ2" s="38" t="s">
        <v>512</v>
      </c>
      <c r="FK2" s="38" t="s">
        <v>512</v>
      </c>
      <c r="FL2" s="38" t="s">
        <v>512</v>
      </c>
      <c r="FM2" s="38" t="s">
        <v>512</v>
      </c>
      <c r="FN2" s="38" t="s">
        <v>512</v>
      </c>
      <c r="FO2" s="38" t="s">
        <v>512</v>
      </c>
      <c r="FP2" s="38" t="s">
        <v>512</v>
      </c>
      <c r="FQ2" s="38" t="s">
        <v>512</v>
      </c>
      <c r="FR2" s="38" t="s">
        <v>512</v>
      </c>
      <c r="FS2" s="38" t="s">
        <v>512</v>
      </c>
      <c r="FT2" s="38" t="s">
        <v>513</v>
      </c>
      <c r="FU2" s="38" t="s">
        <v>513</v>
      </c>
      <c r="FV2" s="38" t="s">
        <v>513</v>
      </c>
      <c r="FW2" s="38" t="s">
        <v>513</v>
      </c>
      <c r="FX2" s="38" t="s">
        <v>513</v>
      </c>
      <c r="FY2" s="38" t="s">
        <v>513</v>
      </c>
      <c r="FZ2" s="38" t="s">
        <v>513</v>
      </c>
      <c r="GA2" s="38" t="s">
        <v>513</v>
      </c>
      <c r="GB2" s="38" t="s">
        <v>513</v>
      </c>
      <c r="GC2" s="38" t="s">
        <v>513</v>
      </c>
      <c r="GD2" s="38" t="s">
        <v>513</v>
      </c>
      <c r="GE2" s="38" t="s">
        <v>513</v>
      </c>
      <c r="GF2" s="38" t="s">
        <v>513</v>
      </c>
      <c r="GG2" s="38" t="s">
        <v>513</v>
      </c>
      <c r="GH2" s="38" t="s">
        <v>513</v>
      </c>
      <c r="GI2" s="38" t="s">
        <v>513</v>
      </c>
      <c r="GJ2" s="38" t="s">
        <v>513</v>
      </c>
      <c r="GK2" s="38" t="s">
        <v>513</v>
      </c>
      <c r="GL2" s="38" t="s">
        <v>513</v>
      </c>
      <c r="GM2" s="38" t="s">
        <v>513</v>
      </c>
      <c r="GN2" s="38" t="s">
        <v>513</v>
      </c>
      <c r="GO2" s="38" t="s">
        <v>513</v>
      </c>
      <c r="GP2" s="38" t="s">
        <v>513</v>
      </c>
      <c r="GQ2" s="38" t="s">
        <v>513</v>
      </c>
      <c r="GR2" s="38" t="s">
        <v>514</v>
      </c>
      <c r="GS2" s="38" t="s">
        <v>514</v>
      </c>
      <c r="GT2" s="38" t="s">
        <v>514</v>
      </c>
      <c r="GU2" s="38" t="s">
        <v>514</v>
      </c>
      <c r="GV2" s="38" t="s">
        <v>514</v>
      </c>
      <c r="GW2" s="38" t="s">
        <v>514</v>
      </c>
      <c r="GX2" s="38" t="s">
        <v>514</v>
      </c>
      <c r="GY2" s="38" t="s">
        <v>514</v>
      </c>
      <c r="GZ2" s="38" t="s">
        <v>514</v>
      </c>
      <c r="HA2" s="38" t="s">
        <v>514</v>
      </c>
      <c r="HB2" s="38" t="s">
        <v>514</v>
      </c>
      <c r="HC2" s="38" t="s">
        <v>514</v>
      </c>
      <c r="HD2" s="38" t="s">
        <v>514</v>
      </c>
      <c r="HE2" s="38" t="s">
        <v>514</v>
      </c>
      <c r="HF2" s="38" t="s">
        <v>514</v>
      </c>
      <c r="HG2" s="38" t="s">
        <v>514</v>
      </c>
      <c r="HH2" s="38" t="s">
        <v>514</v>
      </c>
      <c r="HI2" s="38" t="s">
        <v>514</v>
      </c>
      <c r="HJ2" s="38" t="s">
        <v>514</v>
      </c>
      <c r="HK2" s="38" t="s">
        <v>514</v>
      </c>
      <c r="HL2" s="38" t="s">
        <v>514</v>
      </c>
      <c r="HM2" s="38" t="s">
        <v>514</v>
      </c>
      <c r="HN2" s="38" t="s">
        <v>514</v>
      </c>
      <c r="HO2" s="38" t="s">
        <v>514</v>
      </c>
      <c r="HP2" s="38" t="s">
        <v>515</v>
      </c>
      <c r="HQ2" s="38" t="s">
        <v>515</v>
      </c>
      <c r="HR2" s="38" t="s">
        <v>515</v>
      </c>
      <c r="HS2" s="38" t="s">
        <v>515</v>
      </c>
      <c r="HT2" s="38" t="s">
        <v>515</v>
      </c>
      <c r="HU2" s="38" t="s">
        <v>515</v>
      </c>
      <c r="HV2" s="38" t="s">
        <v>515</v>
      </c>
      <c r="HW2" s="38" t="s">
        <v>515</v>
      </c>
      <c r="HX2" s="38" t="s">
        <v>515</v>
      </c>
      <c r="HY2" s="38" t="s">
        <v>515</v>
      </c>
      <c r="HZ2" s="38" t="s">
        <v>515</v>
      </c>
      <c r="IA2" s="38" t="s">
        <v>515</v>
      </c>
      <c r="IB2" s="38" t="s">
        <v>515</v>
      </c>
      <c r="IC2" s="38" t="s">
        <v>515</v>
      </c>
      <c r="ID2" s="38" t="s">
        <v>515</v>
      </c>
      <c r="IE2" s="38" t="s">
        <v>515</v>
      </c>
      <c r="IF2" s="38" t="s">
        <v>515</v>
      </c>
      <c r="IG2" s="38" t="s">
        <v>515</v>
      </c>
      <c r="IH2" s="38" t="s">
        <v>515</v>
      </c>
      <c r="II2" s="38" t="s">
        <v>515</v>
      </c>
      <c r="IJ2" s="38" t="s">
        <v>515</v>
      </c>
      <c r="IK2" s="38" t="s">
        <v>515</v>
      </c>
      <c r="IL2" s="38" t="s">
        <v>515</v>
      </c>
      <c r="IM2" s="38" t="s">
        <v>515</v>
      </c>
      <c r="IN2" s="38" t="s">
        <v>516</v>
      </c>
      <c r="IO2" s="38" t="s">
        <v>516</v>
      </c>
      <c r="IP2" s="38" t="s">
        <v>516</v>
      </c>
      <c r="IQ2" s="38" t="s">
        <v>516</v>
      </c>
      <c r="IR2" s="38" t="s">
        <v>516</v>
      </c>
      <c r="IS2" s="38" t="s">
        <v>516</v>
      </c>
      <c r="IT2" s="38" t="s">
        <v>516</v>
      </c>
      <c r="IU2" s="38" t="s">
        <v>516</v>
      </c>
      <c r="IV2" s="38" t="s">
        <v>516</v>
      </c>
      <c r="IW2" s="38" t="s">
        <v>516</v>
      </c>
      <c r="IX2" s="38" t="s">
        <v>516</v>
      </c>
      <c r="IY2" s="38" t="s">
        <v>516</v>
      </c>
      <c r="IZ2" s="38" t="s">
        <v>516</v>
      </c>
      <c r="JA2" s="38" t="s">
        <v>516</v>
      </c>
      <c r="JB2" s="38" t="s">
        <v>516</v>
      </c>
      <c r="JC2" s="38" t="s">
        <v>516</v>
      </c>
      <c r="JD2" s="38" t="s">
        <v>516</v>
      </c>
      <c r="JE2" s="38" t="s">
        <v>516</v>
      </c>
      <c r="JF2" s="38" t="s">
        <v>516</v>
      </c>
      <c r="JG2" s="38" t="s">
        <v>516</v>
      </c>
      <c r="JH2" s="38" t="s">
        <v>516</v>
      </c>
      <c r="JI2" s="38" t="s">
        <v>516</v>
      </c>
      <c r="JJ2" s="38" t="s">
        <v>516</v>
      </c>
      <c r="JK2" s="38" t="s">
        <v>516</v>
      </c>
      <c r="JL2" s="38" t="s">
        <v>517</v>
      </c>
      <c r="JM2" s="38" t="s">
        <v>517</v>
      </c>
      <c r="JN2" s="38" t="s">
        <v>517</v>
      </c>
      <c r="JO2" s="38" t="s">
        <v>517</v>
      </c>
      <c r="JP2" s="38" t="s">
        <v>517</v>
      </c>
      <c r="JQ2" s="38" t="s">
        <v>517</v>
      </c>
      <c r="JR2" s="38" t="s">
        <v>517</v>
      </c>
      <c r="JS2" s="38" t="s">
        <v>517</v>
      </c>
      <c r="JT2" s="38" t="s">
        <v>517</v>
      </c>
      <c r="JU2" s="38" t="s">
        <v>517</v>
      </c>
      <c r="JV2" s="38" t="s">
        <v>517</v>
      </c>
      <c r="JW2" s="38" t="s">
        <v>517</v>
      </c>
      <c r="JX2" s="38" t="s">
        <v>517</v>
      </c>
      <c r="JY2" s="38" t="s">
        <v>517</v>
      </c>
      <c r="JZ2" s="38" t="s">
        <v>517</v>
      </c>
      <c r="KA2" s="38" t="s">
        <v>517</v>
      </c>
      <c r="KB2" s="38" t="s">
        <v>517</v>
      </c>
      <c r="KC2" s="38" t="s">
        <v>517</v>
      </c>
      <c r="KD2" s="38" t="s">
        <v>517</v>
      </c>
      <c r="KE2" s="38" t="s">
        <v>517</v>
      </c>
      <c r="KF2" s="38" t="s">
        <v>517</v>
      </c>
      <c r="KG2" s="38" t="s">
        <v>517</v>
      </c>
      <c r="KH2" s="38" t="s">
        <v>517</v>
      </c>
      <c r="KI2" s="38" t="s">
        <v>517</v>
      </c>
      <c r="KJ2" s="38" t="s">
        <v>518</v>
      </c>
      <c r="KK2" s="38" t="s">
        <v>518</v>
      </c>
      <c r="KL2" s="38" t="s">
        <v>518</v>
      </c>
      <c r="KM2" s="38" t="s">
        <v>518</v>
      </c>
      <c r="KN2" s="38" t="s">
        <v>518</v>
      </c>
      <c r="KO2" s="38" t="s">
        <v>518</v>
      </c>
      <c r="KP2" s="38" t="s">
        <v>518</v>
      </c>
      <c r="KQ2" s="38" t="s">
        <v>518</v>
      </c>
      <c r="KR2" s="38" t="s">
        <v>518</v>
      </c>
      <c r="KS2" s="38" t="s">
        <v>518</v>
      </c>
      <c r="KT2" s="38" t="s">
        <v>518</v>
      </c>
      <c r="KU2" s="38" t="s">
        <v>518</v>
      </c>
      <c r="KV2" s="38" t="s">
        <v>518</v>
      </c>
      <c r="KW2" s="38" t="s">
        <v>518</v>
      </c>
      <c r="KX2" s="38" t="s">
        <v>518</v>
      </c>
      <c r="KY2" s="38" t="s">
        <v>518</v>
      </c>
      <c r="KZ2" s="38" t="s">
        <v>518</v>
      </c>
      <c r="LA2" s="38" t="s">
        <v>518</v>
      </c>
      <c r="LB2" s="38" t="s">
        <v>518</v>
      </c>
      <c r="LC2" s="38" t="s">
        <v>518</v>
      </c>
      <c r="LD2" s="38" t="s">
        <v>518</v>
      </c>
      <c r="LE2" s="38" t="s">
        <v>518</v>
      </c>
      <c r="LF2" s="38" t="s">
        <v>518</v>
      </c>
      <c r="LG2" s="38" t="s">
        <v>518</v>
      </c>
      <c r="LH2" s="38" t="s">
        <v>519</v>
      </c>
      <c r="LI2" s="38" t="s">
        <v>519</v>
      </c>
      <c r="LJ2" s="38" t="s">
        <v>519</v>
      </c>
      <c r="LK2" s="38" t="s">
        <v>519</v>
      </c>
      <c r="LL2" s="38" t="s">
        <v>519</v>
      </c>
      <c r="LM2" s="38" t="s">
        <v>519</v>
      </c>
      <c r="LN2" s="38" t="s">
        <v>519</v>
      </c>
      <c r="LO2" s="38" t="s">
        <v>519</v>
      </c>
      <c r="LP2" s="38" t="s">
        <v>519</v>
      </c>
      <c r="LQ2" s="38" t="s">
        <v>519</v>
      </c>
      <c r="LR2" s="38" t="s">
        <v>519</v>
      </c>
      <c r="LS2" s="38" t="s">
        <v>519</v>
      </c>
      <c r="LT2" s="38" t="s">
        <v>519</v>
      </c>
      <c r="LU2" s="38" t="s">
        <v>519</v>
      </c>
      <c r="LV2" s="38" t="s">
        <v>519</v>
      </c>
      <c r="LW2" s="38" t="s">
        <v>519</v>
      </c>
      <c r="LX2" s="38" t="s">
        <v>519</v>
      </c>
      <c r="LY2" s="38" t="s">
        <v>519</v>
      </c>
      <c r="LZ2" s="38" t="s">
        <v>519</v>
      </c>
      <c r="MA2" s="38" t="s">
        <v>519</v>
      </c>
      <c r="MB2" s="38" t="s">
        <v>519</v>
      </c>
      <c r="MC2" s="38" t="s">
        <v>519</v>
      </c>
      <c r="MD2" s="38" t="s">
        <v>519</v>
      </c>
      <c r="ME2" s="38" t="s">
        <v>519</v>
      </c>
      <c r="MF2" s="38" t="s">
        <v>520</v>
      </c>
      <c r="MG2" s="38" t="s">
        <v>520</v>
      </c>
      <c r="MH2" s="38" t="s">
        <v>520</v>
      </c>
      <c r="MI2" s="38" t="s">
        <v>520</v>
      </c>
      <c r="MJ2" s="38" t="s">
        <v>520</v>
      </c>
      <c r="MK2" s="38" t="s">
        <v>520</v>
      </c>
      <c r="ML2" s="38" t="s">
        <v>520</v>
      </c>
      <c r="MM2" s="38" t="s">
        <v>520</v>
      </c>
      <c r="MN2" s="38" t="s">
        <v>520</v>
      </c>
      <c r="MO2" s="38" t="s">
        <v>520</v>
      </c>
      <c r="MP2" s="38" t="s">
        <v>520</v>
      </c>
      <c r="MQ2" s="38" t="s">
        <v>520</v>
      </c>
      <c r="MR2" s="38" t="s">
        <v>520</v>
      </c>
      <c r="MS2" s="38" t="s">
        <v>520</v>
      </c>
      <c r="MT2" s="38" t="s">
        <v>520</v>
      </c>
      <c r="MU2" s="38" t="s">
        <v>520</v>
      </c>
      <c r="MV2" s="38" t="s">
        <v>520</v>
      </c>
      <c r="MW2" s="38" t="s">
        <v>520</v>
      </c>
      <c r="MX2" s="38" t="s">
        <v>520</v>
      </c>
      <c r="MY2" s="38" t="s">
        <v>520</v>
      </c>
      <c r="MZ2" s="38" t="s">
        <v>520</v>
      </c>
      <c r="NA2" s="38" t="s">
        <v>520</v>
      </c>
      <c r="NB2" s="38" t="s">
        <v>520</v>
      </c>
      <c r="NC2" s="38" t="s">
        <v>520</v>
      </c>
      <c r="ND2" s="38" t="s">
        <v>521</v>
      </c>
      <c r="NE2" s="38" t="s">
        <v>521</v>
      </c>
      <c r="NF2" s="38" t="s">
        <v>521</v>
      </c>
      <c r="NG2" s="38" t="s">
        <v>521</v>
      </c>
      <c r="NH2" s="38" t="s">
        <v>521</v>
      </c>
      <c r="NI2" s="38" t="s">
        <v>521</v>
      </c>
      <c r="NJ2" s="38" t="s">
        <v>521</v>
      </c>
      <c r="NK2" s="38" t="s">
        <v>521</v>
      </c>
      <c r="NL2" s="38" t="s">
        <v>521</v>
      </c>
      <c r="NM2" s="38" t="s">
        <v>521</v>
      </c>
      <c r="NN2" s="38" t="s">
        <v>521</v>
      </c>
      <c r="NO2" s="38" t="s">
        <v>521</v>
      </c>
      <c r="NP2" s="38" t="s">
        <v>521</v>
      </c>
      <c r="NQ2" s="38" t="s">
        <v>521</v>
      </c>
      <c r="NR2" s="38" t="s">
        <v>521</v>
      </c>
      <c r="NS2" s="38" t="s">
        <v>521</v>
      </c>
      <c r="NT2" s="38" t="s">
        <v>521</v>
      </c>
      <c r="NU2" s="38" t="s">
        <v>521</v>
      </c>
      <c r="NV2" s="38" t="s">
        <v>521</v>
      </c>
      <c r="NW2" s="38" t="s">
        <v>521</v>
      </c>
      <c r="NX2" s="38" t="s">
        <v>521</v>
      </c>
      <c r="NY2" s="38" t="s">
        <v>521</v>
      </c>
      <c r="NZ2" s="38" t="s">
        <v>521</v>
      </c>
      <c r="OA2" s="38" t="s">
        <v>521</v>
      </c>
      <c r="OB2" s="38" t="s">
        <v>522</v>
      </c>
      <c r="OC2" s="38" t="s">
        <v>522</v>
      </c>
      <c r="OD2" s="38" t="s">
        <v>522</v>
      </c>
      <c r="OE2" s="38" t="s">
        <v>522</v>
      </c>
      <c r="OF2" s="38" t="s">
        <v>522</v>
      </c>
      <c r="OG2" s="38" t="s">
        <v>522</v>
      </c>
      <c r="OH2" s="38" t="s">
        <v>522</v>
      </c>
      <c r="OI2" s="38" t="s">
        <v>522</v>
      </c>
      <c r="OJ2" s="38" t="s">
        <v>522</v>
      </c>
      <c r="OK2" s="38" t="s">
        <v>522</v>
      </c>
      <c r="OL2" s="38" t="s">
        <v>522</v>
      </c>
      <c r="OM2" s="38" t="s">
        <v>522</v>
      </c>
      <c r="ON2" s="38" t="s">
        <v>522</v>
      </c>
      <c r="OO2" s="38" t="s">
        <v>522</v>
      </c>
      <c r="OP2" s="38" t="s">
        <v>522</v>
      </c>
      <c r="OQ2" s="38" t="s">
        <v>522</v>
      </c>
      <c r="OR2" s="38" t="s">
        <v>522</v>
      </c>
      <c r="OS2" s="38" t="s">
        <v>522</v>
      </c>
      <c r="OT2" s="38" t="s">
        <v>522</v>
      </c>
      <c r="OU2" s="38" t="s">
        <v>522</v>
      </c>
      <c r="OV2" s="38" t="s">
        <v>522</v>
      </c>
      <c r="OW2" s="38" t="s">
        <v>522</v>
      </c>
      <c r="OX2" s="38" t="s">
        <v>522</v>
      </c>
      <c r="OY2" s="38" t="s">
        <v>522</v>
      </c>
      <c r="OZ2" s="38" t="s">
        <v>523</v>
      </c>
      <c r="PA2" s="38" t="s">
        <v>523</v>
      </c>
      <c r="PB2" s="38" t="s">
        <v>523</v>
      </c>
      <c r="PC2" s="38" t="s">
        <v>523</v>
      </c>
      <c r="PD2" s="38" t="s">
        <v>523</v>
      </c>
      <c r="PE2" s="38" t="s">
        <v>523</v>
      </c>
      <c r="PF2" s="38" t="s">
        <v>523</v>
      </c>
      <c r="PG2" s="38" t="s">
        <v>523</v>
      </c>
      <c r="PH2" s="38" t="s">
        <v>523</v>
      </c>
      <c r="PI2" s="38" t="s">
        <v>523</v>
      </c>
      <c r="PJ2" s="38" t="s">
        <v>523</v>
      </c>
      <c r="PK2" s="38" t="s">
        <v>523</v>
      </c>
      <c r="PL2" s="38" t="s">
        <v>523</v>
      </c>
      <c r="PM2" s="38" t="s">
        <v>523</v>
      </c>
      <c r="PN2" s="38" t="s">
        <v>523</v>
      </c>
      <c r="PO2" s="38" t="s">
        <v>523</v>
      </c>
      <c r="PP2" s="38" t="s">
        <v>523</v>
      </c>
      <c r="PQ2" s="38" t="s">
        <v>523</v>
      </c>
      <c r="PR2" s="38" t="s">
        <v>523</v>
      </c>
      <c r="PS2" s="38" t="s">
        <v>523</v>
      </c>
      <c r="PT2" s="38" t="s">
        <v>523</v>
      </c>
      <c r="PU2" s="38" t="s">
        <v>523</v>
      </c>
      <c r="PV2" s="38" t="s">
        <v>523</v>
      </c>
      <c r="PW2" s="38" t="s">
        <v>523</v>
      </c>
      <c r="PX2" s="38" t="s">
        <v>524</v>
      </c>
      <c r="PY2" s="38" t="s">
        <v>524</v>
      </c>
      <c r="PZ2" s="38" t="s">
        <v>524</v>
      </c>
      <c r="QA2" s="38" t="s">
        <v>524</v>
      </c>
      <c r="QB2" s="38" t="s">
        <v>524</v>
      </c>
      <c r="QC2" s="38" t="s">
        <v>524</v>
      </c>
      <c r="QD2" s="38" t="s">
        <v>524</v>
      </c>
      <c r="QE2" s="38" t="s">
        <v>524</v>
      </c>
      <c r="QF2" s="38" t="s">
        <v>524</v>
      </c>
      <c r="QG2" s="38" t="s">
        <v>524</v>
      </c>
      <c r="QH2" s="38" t="s">
        <v>524</v>
      </c>
      <c r="QI2" s="38" t="s">
        <v>524</v>
      </c>
      <c r="QJ2" s="38" t="s">
        <v>524</v>
      </c>
      <c r="QK2" s="38" t="s">
        <v>524</v>
      </c>
      <c r="QL2" s="38" t="s">
        <v>524</v>
      </c>
      <c r="QM2" s="38" t="s">
        <v>524</v>
      </c>
      <c r="QN2" s="38" t="s">
        <v>524</v>
      </c>
      <c r="QO2" s="38" t="s">
        <v>524</v>
      </c>
      <c r="QP2" s="38" t="s">
        <v>524</v>
      </c>
      <c r="QQ2" s="38" t="s">
        <v>524</v>
      </c>
      <c r="QR2" s="38" t="s">
        <v>524</v>
      </c>
      <c r="QS2" s="38" t="s">
        <v>524</v>
      </c>
      <c r="QT2" s="38" t="s">
        <v>524</v>
      </c>
      <c r="QU2" s="38" t="s">
        <v>524</v>
      </c>
      <c r="QV2" s="38" t="s">
        <v>525</v>
      </c>
      <c r="QW2" s="38" t="s">
        <v>525</v>
      </c>
      <c r="QX2" s="38" t="s">
        <v>525</v>
      </c>
      <c r="QY2" s="38" t="s">
        <v>525</v>
      </c>
      <c r="QZ2" s="38" t="s">
        <v>525</v>
      </c>
      <c r="RA2" s="38" t="s">
        <v>525</v>
      </c>
      <c r="RB2" s="38" t="s">
        <v>525</v>
      </c>
      <c r="RC2" s="38" t="s">
        <v>525</v>
      </c>
      <c r="RD2" s="38" t="s">
        <v>525</v>
      </c>
      <c r="RE2" s="38" t="s">
        <v>525</v>
      </c>
      <c r="RF2" s="38" t="s">
        <v>525</v>
      </c>
      <c r="RG2" s="38" t="s">
        <v>525</v>
      </c>
      <c r="RH2" s="38" t="s">
        <v>525</v>
      </c>
      <c r="RI2" s="38" t="s">
        <v>525</v>
      </c>
      <c r="RJ2" s="38" t="s">
        <v>525</v>
      </c>
      <c r="RK2" s="38" t="s">
        <v>525</v>
      </c>
      <c r="RL2" s="38" t="s">
        <v>525</v>
      </c>
      <c r="RM2" s="38" t="s">
        <v>525</v>
      </c>
      <c r="RN2" s="38" t="s">
        <v>525</v>
      </c>
      <c r="RO2" s="38" t="s">
        <v>525</v>
      </c>
      <c r="RP2" s="38" t="s">
        <v>525</v>
      </c>
      <c r="RQ2" s="38" t="s">
        <v>525</v>
      </c>
      <c r="RR2" s="38" t="s">
        <v>525</v>
      </c>
      <c r="RS2" s="38" t="s">
        <v>525</v>
      </c>
      <c r="RT2" s="38" t="s">
        <v>526</v>
      </c>
      <c r="RU2" s="38" t="s">
        <v>526</v>
      </c>
      <c r="RV2" s="38" t="s">
        <v>526</v>
      </c>
      <c r="RW2" s="38" t="s">
        <v>526</v>
      </c>
      <c r="RX2" s="38" t="s">
        <v>526</v>
      </c>
      <c r="RY2" s="38" t="s">
        <v>526</v>
      </c>
      <c r="RZ2" s="38" t="s">
        <v>526</v>
      </c>
      <c r="SA2" s="38" t="s">
        <v>526</v>
      </c>
      <c r="SB2" s="38" t="s">
        <v>526</v>
      </c>
      <c r="SC2" s="38" t="s">
        <v>526</v>
      </c>
      <c r="SD2" s="38" t="s">
        <v>526</v>
      </c>
      <c r="SE2" s="38" t="s">
        <v>526</v>
      </c>
      <c r="SF2" s="38" t="s">
        <v>526</v>
      </c>
      <c r="SG2" s="38" t="s">
        <v>526</v>
      </c>
      <c r="SH2" s="38" t="s">
        <v>526</v>
      </c>
      <c r="SI2" s="38" t="s">
        <v>526</v>
      </c>
      <c r="SJ2" s="38" t="s">
        <v>526</v>
      </c>
      <c r="SK2" s="38" t="s">
        <v>526</v>
      </c>
      <c r="SL2" s="38" t="s">
        <v>526</v>
      </c>
      <c r="SM2" s="38" t="s">
        <v>526</v>
      </c>
      <c r="SN2" s="38" t="s">
        <v>526</v>
      </c>
      <c r="SO2" s="38" t="s">
        <v>526</v>
      </c>
      <c r="SP2" s="38" t="s">
        <v>526</v>
      </c>
      <c r="SQ2" s="38" t="s">
        <v>526</v>
      </c>
      <c r="SR2" s="38" t="s">
        <v>527</v>
      </c>
      <c r="SS2" s="38" t="s">
        <v>527</v>
      </c>
      <c r="ST2" s="38" t="s">
        <v>527</v>
      </c>
      <c r="SU2" s="38" t="s">
        <v>527</v>
      </c>
      <c r="SV2" s="38" t="s">
        <v>527</v>
      </c>
      <c r="SW2" s="38" t="s">
        <v>527</v>
      </c>
      <c r="SX2" s="38" t="s">
        <v>527</v>
      </c>
      <c r="SY2" s="38" t="s">
        <v>527</v>
      </c>
      <c r="SZ2" s="38" t="s">
        <v>527</v>
      </c>
      <c r="TA2" s="38" t="s">
        <v>527</v>
      </c>
      <c r="TB2" s="38" t="s">
        <v>527</v>
      </c>
      <c r="TC2" s="38" t="s">
        <v>527</v>
      </c>
      <c r="TD2" s="38" t="s">
        <v>527</v>
      </c>
      <c r="TE2" s="38" t="s">
        <v>527</v>
      </c>
      <c r="TF2" s="38" t="s">
        <v>527</v>
      </c>
      <c r="TG2" s="38" t="s">
        <v>527</v>
      </c>
      <c r="TH2" s="38" t="s">
        <v>527</v>
      </c>
      <c r="TI2" s="38" t="s">
        <v>527</v>
      </c>
      <c r="TJ2" s="38" t="s">
        <v>527</v>
      </c>
      <c r="TK2" s="38" t="s">
        <v>527</v>
      </c>
      <c r="TL2" s="38" t="s">
        <v>527</v>
      </c>
      <c r="TM2" s="38" t="s">
        <v>527</v>
      </c>
      <c r="TN2" s="38" t="s">
        <v>527</v>
      </c>
      <c r="TO2" s="38" t="s">
        <v>527</v>
      </c>
      <c r="TP2" s="38" t="s">
        <v>528</v>
      </c>
      <c r="TQ2" s="38" t="s">
        <v>528</v>
      </c>
      <c r="TR2" s="38" t="s">
        <v>528</v>
      </c>
      <c r="TS2" s="38" t="s">
        <v>528</v>
      </c>
      <c r="TT2" s="38" t="s">
        <v>528</v>
      </c>
      <c r="TU2" s="38" t="s">
        <v>528</v>
      </c>
      <c r="TV2" s="38" t="s">
        <v>528</v>
      </c>
      <c r="TW2" s="38" t="s">
        <v>528</v>
      </c>
      <c r="TX2" s="38" t="s">
        <v>528</v>
      </c>
      <c r="TY2" s="38" t="s">
        <v>528</v>
      </c>
      <c r="TZ2" s="38" t="s">
        <v>528</v>
      </c>
      <c r="UA2" s="38" t="s">
        <v>528</v>
      </c>
      <c r="UB2" s="38" t="s">
        <v>528</v>
      </c>
      <c r="UC2" s="38" t="s">
        <v>528</v>
      </c>
      <c r="UD2" s="38" t="s">
        <v>528</v>
      </c>
      <c r="UE2" s="38" t="s">
        <v>528</v>
      </c>
      <c r="UF2" s="38" t="s">
        <v>528</v>
      </c>
      <c r="UG2" s="38" t="s">
        <v>528</v>
      </c>
      <c r="UH2" s="38" t="s">
        <v>528</v>
      </c>
      <c r="UI2" s="38" t="s">
        <v>528</v>
      </c>
      <c r="UJ2" s="38" t="s">
        <v>528</v>
      </c>
      <c r="UK2" s="38" t="s">
        <v>528</v>
      </c>
      <c r="UL2" s="38" t="s">
        <v>528</v>
      </c>
      <c r="UM2" s="38" t="s">
        <v>528</v>
      </c>
      <c r="UN2" s="38" t="s">
        <v>529</v>
      </c>
      <c r="UO2" s="38" t="s">
        <v>529</v>
      </c>
      <c r="UP2" s="38" t="s">
        <v>529</v>
      </c>
      <c r="UQ2" s="38" t="s">
        <v>529</v>
      </c>
      <c r="UR2" s="38" t="s">
        <v>529</v>
      </c>
      <c r="US2" s="38" t="s">
        <v>529</v>
      </c>
      <c r="UT2" s="38" t="s">
        <v>529</v>
      </c>
      <c r="UU2" s="38" t="s">
        <v>529</v>
      </c>
      <c r="UV2" s="38" t="s">
        <v>529</v>
      </c>
      <c r="UW2" s="38" t="s">
        <v>529</v>
      </c>
      <c r="UX2" s="38" t="s">
        <v>529</v>
      </c>
      <c r="UY2" s="38" t="s">
        <v>529</v>
      </c>
      <c r="UZ2" s="38" t="s">
        <v>529</v>
      </c>
      <c r="VA2" s="38" t="s">
        <v>529</v>
      </c>
      <c r="VB2" s="38" t="s">
        <v>529</v>
      </c>
      <c r="VC2" s="38" t="s">
        <v>529</v>
      </c>
      <c r="VD2" s="38" t="s">
        <v>529</v>
      </c>
      <c r="VE2" s="38" t="s">
        <v>529</v>
      </c>
      <c r="VF2" s="38" t="s">
        <v>529</v>
      </c>
      <c r="VG2" s="38" t="s">
        <v>529</v>
      </c>
      <c r="VH2" s="38" t="s">
        <v>529</v>
      </c>
      <c r="VI2" s="38" t="s">
        <v>529</v>
      </c>
      <c r="VJ2" s="38" t="s">
        <v>529</v>
      </c>
      <c r="VK2" s="38" t="s">
        <v>529</v>
      </c>
      <c r="VL2" s="38" t="s">
        <v>530</v>
      </c>
      <c r="VM2" s="38" t="s">
        <v>530</v>
      </c>
      <c r="VN2" s="38" t="s">
        <v>530</v>
      </c>
      <c r="VO2" s="38" t="s">
        <v>530</v>
      </c>
      <c r="VP2" s="38" t="s">
        <v>530</v>
      </c>
      <c r="VQ2" s="38" t="s">
        <v>530</v>
      </c>
      <c r="VR2" s="38" t="s">
        <v>530</v>
      </c>
      <c r="VS2" s="38" t="s">
        <v>530</v>
      </c>
      <c r="VT2" s="38" t="s">
        <v>530</v>
      </c>
      <c r="VU2" s="38" t="s">
        <v>530</v>
      </c>
      <c r="VV2" s="38" t="s">
        <v>530</v>
      </c>
      <c r="VW2" s="38" t="s">
        <v>530</v>
      </c>
      <c r="VX2" s="38" t="s">
        <v>530</v>
      </c>
      <c r="VY2" s="38" t="s">
        <v>530</v>
      </c>
      <c r="VZ2" s="38" t="s">
        <v>530</v>
      </c>
      <c r="WA2" s="38" t="s">
        <v>530</v>
      </c>
      <c r="WB2" s="38" t="s">
        <v>530</v>
      </c>
      <c r="WC2" s="38" t="s">
        <v>530</v>
      </c>
      <c r="WD2" s="38" t="s">
        <v>530</v>
      </c>
      <c r="WE2" s="38" t="s">
        <v>530</v>
      </c>
      <c r="WF2" s="38" t="s">
        <v>530</v>
      </c>
      <c r="WG2" s="38" t="s">
        <v>530</v>
      </c>
      <c r="WH2" s="38" t="s">
        <v>530</v>
      </c>
      <c r="WI2" s="38" t="s">
        <v>530</v>
      </c>
      <c r="WJ2" s="38" t="s">
        <v>531</v>
      </c>
      <c r="WK2" s="38" t="s">
        <v>531</v>
      </c>
      <c r="WL2" s="38" t="s">
        <v>531</v>
      </c>
      <c r="WM2" s="38" t="s">
        <v>531</v>
      </c>
      <c r="WN2" s="38" t="s">
        <v>531</v>
      </c>
      <c r="WO2" s="38" t="s">
        <v>531</v>
      </c>
      <c r="WP2" s="38" t="s">
        <v>531</v>
      </c>
      <c r="WQ2" s="38" t="s">
        <v>531</v>
      </c>
      <c r="WR2" s="38" t="s">
        <v>531</v>
      </c>
      <c r="WS2" s="38" t="s">
        <v>531</v>
      </c>
      <c r="WT2" s="38" t="s">
        <v>531</v>
      </c>
      <c r="WU2" s="38" t="s">
        <v>531</v>
      </c>
      <c r="WV2" s="38" t="s">
        <v>531</v>
      </c>
      <c r="WW2" s="38" t="s">
        <v>531</v>
      </c>
      <c r="WX2" s="38" t="s">
        <v>531</v>
      </c>
      <c r="WY2" s="38" t="s">
        <v>531</v>
      </c>
      <c r="WZ2" s="38" t="s">
        <v>531</v>
      </c>
      <c r="XA2" s="38" t="s">
        <v>531</v>
      </c>
      <c r="XB2" s="38" t="s">
        <v>531</v>
      </c>
      <c r="XC2" s="38" t="s">
        <v>531</v>
      </c>
      <c r="XD2" s="38" t="s">
        <v>531</v>
      </c>
      <c r="XE2" s="38" t="s">
        <v>531</v>
      </c>
      <c r="XF2" s="38" t="s">
        <v>531</v>
      </c>
      <c r="XG2" s="38" t="s">
        <v>531</v>
      </c>
      <c r="XH2" s="38" t="s">
        <v>532</v>
      </c>
      <c r="XI2" s="38" t="s">
        <v>532</v>
      </c>
      <c r="XJ2" s="38" t="s">
        <v>532</v>
      </c>
      <c r="XK2" s="38" t="s">
        <v>532</v>
      </c>
      <c r="XL2" s="38" t="s">
        <v>532</v>
      </c>
      <c r="XM2" s="38" t="s">
        <v>532</v>
      </c>
      <c r="XN2" s="38" t="s">
        <v>532</v>
      </c>
      <c r="XO2" s="38" t="s">
        <v>532</v>
      </c>
      <c r="XP2" s="38" t="s">
        <v>532</v>
      </c>
      <c r="XQ2" s="38" t="s">
        <v>532</v>
      </c>
      <c r="XR2" s="38" t="s">
        <v>532</v>
      </c>
      <c r="XS2" s="38" t="s">
        <v>532</v>
      </c>
      <c r="XT2" s="38" t="s">
        <v>532</v>
      </c>
      <c r="XU2" s="38" t="s">
        <v>532</v>
      </c>
      <c r="XV2" s="38" t="s">
        <v>532</v>
      </c>
      <c r="XW2" s="38" t="s">
        <v>532</v>
      </c>
      <c r="XX2" s="38" t="s">
        <v>532</v>
      </c>
      <c r="XY2" s="38" t="s">
        <v>532</v>
      </c>
      <c r="XZ2" s="38" t="s">
        <v>532</v>
      </c>
      <c r="YA2" s="38" t="s">
        <v>532</v>
      </c>
      <c r="YB2" s="38" t="s">
        <v>532</v>
      </c>
      <c r="YC2" s="38" t="s">
        <v>532</v>
      </c>
      <c r="YD2" s="38" t="s">
        <v>532</v>
      </c>
      <c r="YE2" s="38" t="s">
        <v>532</v>
      </c>
      <c r="YF2" s="38" t="s">
        <v>533</v>
      </c>
      <c r="YG2" s="38" t="s">
        <v>533</v>
      </c>
      <c r="YH2" s="38" t="s">
        <v>533</v>
      </c>
      <c r="YI2" s="38" t="s">
        <v>533</v>
      </c>
      <c r="YJ2" s="38" t="s">
        <v>533</v>
      </c>
      <c r="YK2" s="38" t="s">
        <v>533</v>
      </c>
      <c r="YL2" s="38" t="s">
        <v>533</v>
      </c>
      <c r="YM2" s="38" t="s">
        <v>533</v>
      </c>
      <c r="YN2" s="38" t="s">
        <v>533</v>
      </c>
      <c r="YO2" s="38" t="s">
        <v>533</v>
      </c>
      <c r="YP2" s="38" t="s">
        <v>533</v>
      </c>
      <c r="YQ2" s="38" t="s">
        <v>533</v>
      </c>
      <c r="YR2" s="38" t="s">
        <v>533</v>
      </c>
      <c r="YS2" s="38" t="s">
        <v>533</v>
      </c>
      <c r="YT2" s="38" t="s">
        <v>533</v>
      </c>
      <c r="YU2" s="38" t="s">
        <v>533</v>
      </c>
      <c r="YV2" s="38" t="s">
        <v>533</v>
      </c>
      <c r="YW2" s="38" t="s">
        <v>533</v>
      </c>
      <c r="YX2" s="38" t="s">
        <v>533</v>
      </c>
      <c r="YY2" s="38" t="s">
        <v>533</v>
      </c>
      <c r="YZ2" s="38" t="s">
        <v>533</v>
      </c>
      <c r="ZA2" s="38" t="s">
        <v>533</v>
      </c>
      <c r="ZB2" s="38" t="s">
        <v>533</v>
      </c>
      <c r="ZC2" s="38" t="s">
        <v>533</v>
      </c>
      <c r="ZD2" s="38" t="s">
        <v>534</v>
      </c>
      <c r="ZE2" s="38" t="s">
        <v>534</v>
      </c>
      <c r="ZF2" s="38" t="s">
        <v>534</v>
      </c>
      <c r="ZG2" s="38" t="s">
        <v>534</v>
      </c>
      <c r="ZH2" s="38" t="s">
        <v>534</v>
      </c>
      <c r="ZI2" s="38" t="s">
        <v>534</v>
      </c>
      <c r="ZJ2" s="38" t="s">
        <v>534</v>
      </c>
      <c r="ZK2" s="38" t="s">
        <v>534</v>
      </c>
      <c r="ZL2" s="38" t="s">
        <v>534</v>
      </c>
      <c r="ZM2" s="38" t="s">
        <v>534</v>
      </c>
      <c r="ZN2" s="38" t="s">
        <v>534</v>
      </c>
      <c r="ZO2" s="38" t="s">
        <v>534</v>
      </c>
      <c r="ZP2" s="38" t="s">
        <v>534</v>
      </c>
      <c r="ZQ2" s="38" t="s">
        <v>534</v>
      </c>
      <c r="ZR2" s="38" t="s">
        <v>534</v>
      </c>
      <c r="ZS2" s="38" t="s">
        <v>534</v>
      </c>
      <c r="ZT2" s="38" t="s">
        <v>534</v>
      </c>
      <c r="ZU2" s="38" t="s">
        <v>534</v>
      </c>
      <c r="ZV2" s="38" t="s">
        <v>534</v>
      </c>
      <c r="ZW2" s="38" t="s">
        <v>534</v>
      </c>
      <c r="ZX2" s="38" t="s">
        <v>534</v>
      </c>
      <c r="ZY2" s="38" t="s">
        <v>534</v>
      </c>
      <c r="ZZ2" s="38" t="s">
        <v>534</v>
      </c>
      <c r="AAA2" s="38" t="s">
        <v>534</v>
      </c>
      <c r="AAB2" s="38" t="s">
        <v>535</v>
      </c>
      <c r="AAC2" s="38" t="s">
        <v>535</v>
      </c>
      <c r="AAD2" s="38" t="s">
        <v>535</v>
      </c>
      <c r="AAE2" s="38" t="s">
        <v>535</v>
      </c>
      <c r="AAF2" s="38" t="s">
        <v>535</v>
      </c>
      <c r="AAG2" s="38" t="s">
        <v>535</v>
      </c>
      <c r="AAH2" s="38" t="s">
        <v>535</v>
      </c>
      <c r="AAI2" s="38" t="s">
        <v>535</v>
      </c>
      <c r="AAJ2" s="38" t="s">
        <v>535</v>
      </c>
      <c r="AAK2" s="38" t="s">
        <v>535</v>
      </c>
      <c r="AAL2" s="38" t="s">
        <v>535</v>
      </c>
      <c r="AAM2" s="38" t="s">
        <v>535</v>
      </c>
      <c r="AAN2" s="38" t="s">
        <v>535</v>
      </c>
      <c r="AAO2" s="38" t="s">
        <v>535</v>
      </c>
      <c r="AAP2" s="38" t="s">
        <v>535</v>
      </c>
      <c r="AAQ2" s="38" t="s">
        <v>535</v>
      </c>
      <c r="AAR2" s="38" t="s">
        <v>535</v>
      </c>
      <c r="AAS2" s="38" t="s">
        <v>535</v>
      </c>
      <c r="AAT2" s="38" t="s">
        <v>535</v>
      </c>
      <c r="AAU2" s="38" t="s">
        <v>535</v>
      </c>
      <c r="AAV2" s="38" t="s">
        <v>535</v>
      </c>
      <c r="AAW2" s="38" t="s">
        <v>535</v>
      </c>
      <c r="AAX2" s="38" t="s">
        <v>535</v>
      </c>
      <c r="AAY2" s="38" t="s">
        <v>535</v>
      </c>
      <c r="AAZ2" s="38" t="s">
        <v>536</v>
      </c>
      <c r="ABA2" s="38" t="s">
        <v>536</v>
      </c>
      <c r="ABB2" s="38" t="s">
        <v>536</v>
      </c>
      <c r="ABC2" s="38" t="s">
        <v>536</v>
      </c>
      <c r="ABD2" s="38" t="s">
        <v>536</v>
      </c>
      <c r="ABE2" s="38" t="s">
        <v>536</v>
      </c>
      <c r="ABF2" s="38" t="s">
        <v>536</v>
      </c>
      <c r="ABG2" s="38" t="s">
        <v>536</v>
      </c>
      <c r="ABH2" s="38" t="s">
        <v>536</v>
      </c>
      <c r="ABI2" s="38" t="s">
        <v>536</v>
      </c>
      <c r="ABJ2" s="38" t="s">
        <v>536</v>
      </c>
      <c r="ABK2" s="38" t="s">
        <v>536</v>
      </c>
      <c r="ABL2" s="38" t="s">
        <v>536</v>
      </c>
      <c r="ABM2" s="38" t="s">
        <v>536</v>
      </c>
      <c r="ABN2" s="38" t="s">
        <v>536</v>
      </c>
      <c r="ABO2" s="38" t="s">
        <v>536</v>
      </c>
      <c r="ABP2" s="38" t="s">
        <v>536</v>
      </c>
      <c r="ABQ2" s="38" t="s">
        <v>536</v>
      </c>
      <c r="ABR2" s="38" t="s">
        <v>536</v>
      </c>
      <c r="ABS2" s="38" t="s">
        <v>536</v>
      </c>
      <c r="ABT2" s="38" t="s">
        <v>536</v>
      </c>
      <c r="ABU2" s="38" t="s">
        <v>536</v>
      </c>
      <c r="ABV2" s="38" t="s">
        <v>536</v>
      </c>
      <c r="ABW2" s="38" t="s">
        <v>536</v>
      </c>
      <c r="ABX2" s="38" t="s">
        <v>537</v>
      </c>
      <c r="ABY2" s="38" t="s">
        <v>537</v>
      </c>
      <c r="ABZ2" s="38" t="s">
        <v>537</v>
      </c>
      <c r="ACA2" s="38" t="s">
        <v>537</v>
      </c>
      <c r="ACB2" s="38" t="s">
        <v>537</v>
      </c>
      <c r="ACC2" s="38" t="s">
        <v>537</v>
      </c>
      <c r="ACD2" s="38" t="s">
        <v>537</v>
      </c>
      <c r="ACE2" s="38" t="s">
        <v>537</v>
      </c>
      <c r="ACF2" s="38" t="s">
        <v>537</v>
      </c>
      <c r="ACG2" s="38" t="s">
        <v>537</v>
      </c>
      <c r="ACH2" s="38" t="s">
        <v>537</v>
      </c>
      <c r="ACI2" s="38" t="s">
        <v>537</v>
      </c>
      <c r="ACJ2" s="38" t="s">
        <v>537</v>
      </c>
      <c r="ACK2" s="38" t="s">
        <v>537</v>
      </c>
      <c r="ACL2" s="38" t="s">
        <v>537</v>
      </c>
      <c r="ACM2" s="38" t="s">
        <v>537</v>
      </c>
      <c r="ACN2" s="38" t="s">
        <v>537</v>
      </c>
      <c r="ACO2" s="38" t="s">
        <v>537</v>
      </c>
      <c r="ACP2" s="38" t="s">
        <v>537</v>
      </c>
      <c r="ACQ2" s="38" t="s">
        <v>537</v>
      </c>
      <c r="ACR2" s="38" t="s">
        <v>537</v>
      </c>
      <c r="ACS2" s="38" t="s">
        <v>537</v>
      </c>
      <c r="ACT2" s="38" t="s">
        <v>537</v>
      </c>
      <c r="ACU2" s="38" t="s">
        <v>537</v>
      </c>
      <c r="ACV2" s="38" t="s">
        <v>538</v>
      </c>
      <c r="ACW2" s="38" t="s">
        <v>538</v>
      </c>
      <c r="ACX2" s="38" t="s">
        <v>538</v>
      </c>
      <c r="ACY2" s="38" t="s">
        <v>538</v>
      </c>
      <c r="ACZ2" s="38" t="s">
        <v>538</v>
      </c>
      <c r="ADA2" s="38" t="s">
        <v>538</v>
      </c>
      <c r="ADB2" s="38" t="s">
        <v>538</v>
      </c>
      <c r="ADC2" s="38" t="s">
        <v>538</v>
      </c>
      <c r="ADD2" s="38" t="s">
        <v>538</v>
      </c>
      <c r="ADE2" s="38" t="s">
        <v>538</v>
      </c>
      <c r="ADF2" s="38" t="s">
        <v>538</v>
      </c>
      <c r="ADG2" s="38" t="s">
        <v>538</v>
      </c>
      <c r="ADH2" s="38" t="s">
        <v>538</v>
      </c>
      <c r="ADI2" s="38" t="s">
        <v>538</v>
      </c>
      <c r="ADJ2" s="38" t="s">
        <v>538</v>
      </c>
      <c r="ADK2" s="38" t="s">
        <v>538</v>
      </c>
      <c r="ADL2" s="38" t="s">
        <v>538</v>
      </c>
      <c r="ADM2" s="38" t="s">
        <v>538</v>
      </c>
      <c r="ADN2" s="38" t="s">
        <v>538</v>
      </c>
      <c r="ADO2" s="38" t="s">
        <v>538</v>
      </c>
      <c r="ADP2" s="38" t="s">
        <v>538</v>
      </c>
      <c r="ADQ2" s="38" t="s">
        <v>538</v>
      </c>
      <c r="ADR2" s="38" t="s">
        <v>538</v>
      </c>
      <c r="ADS2" s="38" t="s">
        <v>538</v>
      </c>
      <c r="ADT2" s="38" t="s">
        <v>539</v>
      </c>
      <c r="ADU2" s="38" t="s">
        <v>539</v>
      </c>
      <c r="ADV2" s="38" t="s">
        <v>539</v>
      </c>
      <c r="ADW2" s="38" t="s">
        <v>539</v>
      </c>
      <c r="ADX2" s="38" t="s">
        <v>539</v>
      </c>
      <c r="ADY2" s="38" t="s">
        <v>539</v>
      </c>
      <c r="ADZ2" s="38" t="s">
        <v>539</v>
      </c>
      <c r="AEA2" s="38" t="s">
        <v>539</v>
      </c>
      <c r="AEB2" s="38" t="s">
        <v>539</v>
      </c>
      <c r="AEC2" s="38" t="s">
        <v>539</v>
      </c>
      <c r="AED2" s="38" t="s">
        <v>539</v>
      </c>
      <c r="AEE2" s="38" t="s">
        <v>539</v>
      </c>
      <c r="AEF2" s="38" t="s">
        <v>539</v>
      </c>
      <c r="AEG2" s="38" t="s">
        <v>539</v>
      </c>
      <c r="AEH2" s="38" t="s">
        <v>539</v>
      </c>
      <c r="AEI2" s="38" t="s">
        <v>539</v>
      </c>
      <c r="AEJ2" s="38" t="s">
        <v>539</v>
      </c>
      <c r="AEK2" s="38" t="s">
        <v>539</v>
      </c>
      <c r="AEL2" s="38" t="s">
        <v>539</v>
      </c>
      <c r="AEM2" s="38" t="s">
        <v>539</v>
      </c>
      <c r="AEN2" s="38" t="s">
        <v>539</v>
      </c>
      <c r="AEO2" s="38" t="s">
        <v>539</v>
      </c>
      <c r="AEP2" s="38" t="s">
        <v>539</v>
      </c>
      <c r="AEQ2" s="38" t="s">
        <v>539</v>
      </c>
      <c r="AER2" s="38" t="s">
        <v>540</v>
      </c>
      <c r="AES2" s="38" t="s">
        <v>540</v>
      </c>
      <c r="AET2" s="38" t="s">
        <v>540</v>
      </c>
      <c r="AEU2" s="38" t="s">
        <v>540</v>
      </c>
      <c r="AEV2" s="38" t="s">
        <v>540</v>
      </c>
      <c r="AEW2" s="38" t="s">
        <v>540</v>
      </c>
      <c r="AEX2" s="38" t="s">
        <v>540</v>
      </c>
      <c r="AEY2" s="38" t="s">
        <v>540</v>
      </c>
      <c r="AEZ2" s="38" t="s">
        <v>540</v>
      </c>
      <c r="AFA2" s="38" t="s">
        <v>540</v>
      </c>
      <c r="AFB2" s="38" t="s">
        <v>540</v>
      </c>
      <c r="AFC2" s="38" t="s">
        <v>540</v>
      </c>
      <c r="AFD2" s="38" t="s">
        <v>540</v>
      </c>
      <c r="AFE2" s="38" t="s">
        <v>540</v>
      </c>
      <c r="AFF2" s="38" t="s">
        <v>540</v>
      </c>
      <c r="AFG2" s="38" t="s">
        <v>540</v>
      </c>
      <c r="AFH2" s="38" t="s">
        <v>540</v>
      </c>
      <c r="AFI2" s="38" t="s">
        <v>540</v>
      </c>
      <c r="AFJ2" s="38" t="s">
        <v>540</v>
      </c>
      <c r="AFK2" s="38" t="s">
        <v>540</v>
      </c>
      <c r="AFL2" s="38" t="s">
        <v>540</v>
      </c>
      <c r="AFM2" s="38" t="s">
        <v>540</v>
      </c>
      <c r="AFN2" s="38" t="s">
        <v>540</v>
      </c>
      <c r="AFO2" s="38" t="s">
        <v>540</v>
      </c>
      <c r="AFP2" s="38" t="s">
        <v>541</v>
      </c>
      <c r="AFQ2" s="38" t="s">
        <v>541</v>
      </c>
      <c r="AFR2" s="38" t="s">
        <v>541</v>
      </c>
      <c r="AFS2" s="38" t="s">
        <v>541</v>
      </c>
      <c r="AFT2" s="38" t="s">
        <v>541</v>
      </c>
      <c r="AFU2" s="38" t="s">
        <v>541</v>
      </c>
      <c r="AFV2" s="38" t="s">
        <v>541</v>
      </c>
      <c r="AFW2" s="38" t="s">
        <v>541</v>
      </c>
      <c r="AFX2" s="38" t="s">
        <v>541</v>
      </c>
      <c r="AFY2" s="38" t="s">
        <v>541</v>
      </c>
      <c r="AFZ2" s="38" t="s">
        <v>541</v>
      </c>
      <c r="AGA2" s="38" t="s">
        <v>541</v>
      </c>
      <c r="AGB2" s="38" t="s">
        <v>541</v>
      </c>
      <c r="AGC2" s="38" t="s">
        <v>541</v>
      </c>
      <c r="AGD2" s="38" t="s">
        <v>541</v>
      </c>
      <c r="AGE2" s="38" t="s">
        <v>541</v>
      </c>
      <c r="AGF2" s="38" t="s">
        <v>541</v>
      </c>
      <c r="AGG2" s="38" t="s">
        <v>541</v>
      </c>
      <c r="AGH2" s="38" t="s">
        <v>541</v>
      </c>
      <c r="AGI2" s="38" t="s">
        <v>541</v>
      </c>
      <c r="AGJ2" s="38" t="s">
        <v>541</v>
      </c>
      <c r="AGK2" s="38" t="s">
        <v>541</v>
      </c>
      <c r="AGL2" s="38" t="s">
        <v>541</v>
      </c>
      <c r="AGM2" s="38" t="s">
        <v>541</v>
      </c>
      <c r="AGN2" s="38" t="s">
        <v>542</v>
      </c>
      <c r="AGO2" s="38" t="s">
        <v>542</v>
      </c>
      <c r="AGP2" s="38" t="s">
        <v>542</v>
      </c>
      <c r="AGQ2" s="38" t="s">
        <v>542</v>
      </c>
      <c r="AGR2" s="38" t="s">
        <v>542</v>
      </c>
      <c r="AGS2" s="38" t="s">
        <v>542</v>
      </c>
      <c r="AGT2" s="38" t="s">
        <v>542</v>
      </c>
      <c r="AGU2" s="38" t="s">
        <v>542</v>
      </c>
      <c r="AGV2" s="38" t="s">
        <v>542</v>
      </c>
      <c r="AGW2" s="38" t="s">
        <v>542</v>
      </c>
      <c r="AGX2" s="38" t="s">
        <v>542</v>
      </c>
      <c r="AGY2" s="38" t="s">
        <v>542</v>
      </c>
      <c r="AGZ2" s="38" t="s">
        <v>542</v>
      </c>
      <c r="AHA2" s="38" t="s">
        <v>542</v>
      </c>
      <c r="AHB2" s="38" t="s">
        <v>542</v>
      </c>
      <c r="AHC2" s="38" t="s">
        <v>542</v>
      </c>
      <c r="AHD2" s="38" t="s">
        <v>542</v>
      </c>
      <c r="AHE2" s="38" t="s">
        <v>542</v>
      </c>
      <c r="AHF2" s="38" t="s">
        <v>542</v>
      </c>
      <c r="AHG2" s="38" t="s">
        <v>542</v>
      </c>
      <c r="AHH2" s="38" t="s">
        <v>542</v>
      </c>
      <c r="AHI2" s="38" t="s">
        <v>542</v>
      </c>
      <c r="AHJ2" s="38" t="s">
        <v>542</v>
      </c>
      <c r="AHK2" s="38" t="s">
        <v>542</v>
      </c>
      <c r="AHL2" s="38" t="s">
        <v>543</v>
      </c>
      <c r="AHM2" s="38" t="s">
        <v>543</v>
      </c>
      <c r="AHN2" s="38" t="s">
        <v>543</v>
      </c>
      <c r="AHO2" s="38" t="s">
        <v>543</v>
      </c>
      <c r="AHP2" s="38" t="s">
        <v>543</v>
      </c>
      <c r="AHQ2" s="38" t="s">
        <v>543</v>
      </c>
      <c r="AHR2" s="38" t="s">
        <v>543</v>
      </c>
      <c r="AHS2" s="38" t="s">
        <v>543</v>
      </c>
      <c r="AHT2" s="38" t="s">
        <v>543</v>
      </c>
      <c r="AHU2" s="38" t="s">
        <v>543</v>
      </c>
      <c r="AHV2" s="38" t="s">
        <v>543</v>
      </c>
      <c r="AHW2" s="38" t="s">
        <v>543</v>
      </c>
      <c r="AHX2" s="38" t="s">
        <v>543</v>
      </c>
      <c r="AHY2" s="38" t="s">
        <v>543</v>
      </c>
      <c r="AHZ2" s="38" t="s">
        <v>543</v>
      </c>
      <c r="AIA2" s="38" t="s">
        <v>543</v>
      </c>
      <c r="AIB2" s="38" t="s">
        <v>543</v>
      </c>
      <c r="AIC2" s="38" t="s">
        <v>543</v>
      </c>
      <c r="AID2" s="38" t="s">
        <v>543</v>
      </c>
      <c r="AIE2" s="38" t="s">
        <v>543</v>
      </c>
      <c r="AIF2" s="38" t="s">
        <v>543</v>
      </c>
      <c r="AIG2" s="38" t="s">
        <v>543</v>
      </c>
      <c r="AIH2" s="38" t="s">
        <v>543</v>
      </c>
      <c r="AII2" s="38" t="s">
        <v>543</v>
      </c>
      <c r="AIJ2" s="38" t="s">
        <v>544</v>
      </c>
      <c r="AIK2" s="38" t="s">
        <v>544</v>
      </c>
      <c r="AIL2" s="38" t="s">
        <v>544</v>
      </c>
      <c r="AIM2" s="38" t="s">
        <v>544</v>
      </c>
      <c r="AIN2" s="38" t="s">
        <v>544</v>
      </c>
      <c r="AIO2" s="38" t="s">
        <v>544</v>
      </c>
      <c r="AIP2" s="38" t="s">
        <v>544</v>
      </c>
      <c r="AIQ2" s="38" t="s">
        <v>544</v>
      </c>
      <c r="AIR2" s="38" t="s">
        <v>544</v>
      </c>
      <c r="AIS2" s="38" t="s">
        <v>544</v>
      </c>
      <c r="AIT2" s="38" t="s">
        <v>544</v>
      </c>
      <c r="AIU2" s="38" t="s">
        <v>544</v>
      </c>
      <c r="AIV2" s="38" t="s">
        <v>544</v>
      </c>
      <c r="AIW2" s="38" t="s">
        <v>544</v>
      </c>
      <c r="AIX2" s="38" t="s">
        <v>544</v>
      </c>
      <c r="AIY2" s="38" t="s">
        <v>544</v>
      </c>
      <c r="AIZ2" s="38" t="s">
        <v>544</v>
      </c>
      <c r="AJA2" s="38" t="s">
        <v>544</v>
      </c>
      <c r="AJB2" s="38" t="s">
        <v>544</v>
      </c>
      <c r="AJC2" s="38" t="s">
        <v>544</v>
      </c>
      <c r="AJD2" s="38" t="s">
        <v>544</v>
      </c>
      <c r="AJE2" s="38" t="s">
        <v>544</v>
      </c>
      <c r="AJF2" s="38" t="s">
        <v>544</v>
      </c>
      <c r="AJG2" s="38" t="s">
        <v>544</v>
      </c>
      <c r="AJH2" s="38" t="s">
        <v>545</v>
      </c>
      <c r="AJI2" s="38" t="s">
        <v>545</v>
      </c>
      <c r="AJJ2" s="38" t="s">
        <v>545</v>
      </c>
      <c r="AJK2" s="38" t="s">
        <v>545</v>
      </c>
      <c r="AJL2" s="38" t="s">
        <v>545</v>
      </c>
      <c r="AJM2" s="38" t="s">
        <v>545</v>
      </c>
      <c r="AJN2" s="38" t="s">
        <v>545</v>
      </c>
      <c r="AJO2" s="38" t="s">
        <v>545</v>
      </c>
      <c r="AJP2" s="38" t="s">
        <v>545</v>
      </c>
      <c r="AJQ2" s="38" t="s">
        <v>545</v>
      </c>
      <c r="AJR2" s="38" t="s">
        <v>545</v>
      </c>
      <c r="AJS2" s="38" t="s">
        <v>545</v>
      </c>
      <c r="AJT2" s="38" t="s">
        <v>545</v>
      </c>
      <c r="AJU2" s="38" t="s">
        <v>545</v>
      </c>
      <c r="AJV2" s="38" t="s">
        <v>545</v>
      </c>
      <c r="AJW2" s="38" t="s">
        <v>545</v>
      </c>
      <c r="AJX2" s="38" t="s">
        <v>545</v>
      </c>
      <c r="AJY2" s="38" t="s">
        <v>545</v>
      </c>
      <c r="AJZ2" s="38" t="s">
        <v>545</v>
      </c>
      <c r="AKA2" s="38" t="s">
        <v>545</v>
      </c>
      <c r="AKB2" s="38" t="s">
        <v>545</v>
      </c>
      <c r="AKC2" s="38" t="s">
        <v>545</v>
      </c>
      <c r="AKD2" s="38" t="s">
        <v>545</v>
      </c>
      <c r="AKE2" s="38" t="s">
        <v>545</v>
      </c>
      <c r="AKF2" s="38" t="s">
        <v>546</v>
      </c>
      <c r="AKG2" s="38" t="s">
        <v>546</v>
      </c>
      <c r="AKH2" s="38" t="s">
        <v>546</v>
      </c>
      <c r="AKI2" s="38" t="s">
        <v>546</v>
      </c>
      <c r="AKJ2" s="38" t="s">
        <v>546</v>
      </c>
      <c r="AKK2" s="38" t="s">
        <v>546</v>
      </c>
      <c r="AKL2" s="38" t="s">
        <v>546</v>
      </c>
      <c r="AKM2" s="38" t="s">
        <v>546</v>
      </c>
      <c r="AKN2" s="38" t="s">
        <v>546</v>
      </c>
      <c r="AKO2" s="38" t="s">
        <v>546</v>
      </c>
      <c r="AKP2" s="38" t="s">
        <v>546</v>
      </c>
      <c r="AKQ2" s="38" t="s">
        <v>546</v>
      </c>
      <c r="AKR2" s="38" t="s">
        <v>546</v>
      </c>
      <c r="AKS2" s="38" t="s">
        <v>546</v>
      </c>
      <c r="AKT2" s="38" t="s">
        <v>546</v>
      </c>
      <c r="AKU2" s="38" t="s">
        <v>546</v>
      </c>
      <c r="AKV2" s="38" t="s">
        <v>546</v>
      </c>
      <c r="AKW2" s="38" t="s">
        <v>546</v>
      </c>
      <c r="AKX2" s="38" t="s">
        <v>546</v>
      </c>
      <c r="AKY2" s="38" t="s">
        <v>546</v>
      </c>
      <c r="AKZ2" s="38" t="s">
        <v>546</v>
      </c>
      <c r="ALA2" s="38" t="s">
        <v>546</v>
      </c>
      <c r="ALB2" s="38" t="s">
        <v>546</v>
      </c>
      <c r="ALC2" s="38" t="s">
        <v>546</v>
      </c>
      <c r="ALD2" s="38" t="s">
        <v>547</v>
      </c>
      <c r="ALE2" s="38" t="s">
        <v>547</v>
      </c>
      <c r="ALF2" s="38" t="s">
        <v>547</v>
      </c>
      <c r="ALG2" s="38" t="s">
        <v>547</v>
      </c>
      <c r="ALH2" s="38" t="s">
        <v>547</v>
      </c>
      <c r="ALI2" s="38" t="s">
        <v>547</v>
      </c>
      <c r="ALJ2" s="38" t="s">
        <v>547</v>
      </c>
      <c r="ALK2" s="38" t="s">
        <v>547</v>
      </c>
      <c r="ALL2" s="38" t="s">
        <v>547</v>
      </c>
      <c r="ALM2" s="38" t="s">
        <v>547</v>
      </c>
      <c r="ALN2" s="38" t="s">
        <v>547</v>
      </c>
      <c r="ALO2" s="38" t="s">
        <v>547</v>
      </c>
      <c r="ALP2" s="38" t="s">
        <v>547</v>
      </c>
      <c r="ALQ2" s="38" t="s">
        <v>547</v>
      </c>
      <c r="ALR2" s="38" t="s">
        <v>547</v>
      </c>
      <c r="ALS2" s="38" t="s">
        <v>547</v>
      </c>
      <c r="ALT2" s="38" t="s">
        <v>547</v>
      </c>
      <c r="ALU2" s="38" t="s">
        <v>547</v>
      </c>
      <c r="ALV2" s="38" t="s">
        <v>547</v>
      </c>
      <c r="ALW2" s="38" t="s">
        <v>547</v>
      </c>
      <c r="ALX2" s="38" t="s">
        <v>547</v>
      </c>
      <c r="ALY2" s="38" t="s">
        <v>547</v>
      </c>
      <c r="ALZ2" s="38" t="s">
        <v>547</v>
      </c>
      <c r="AMA2" s="38" t="s">
        <v>547</v>
      </c>
      <c r="AMB2" s="38" t="s">
        <v>548</v>
      </c>
      <c r="AMC2" s="38" t="s">
        <v>548</v>
      </c>
      <c r="AMD2" s="38" t="s">
        <v>548</v>
      </c>
      <c r="AME2" s="38" t="s">
        <v>548</v>
      </c>
      <c r="AMF2" s="38" t="s">
        <v>548</v>
      </c>
      <c r="AMG2" s="38" t="s">
        <v>548</v>
      </c>
      <c r="AMH2" s="38" t="s">
        <v>548</v>
      </c>
      <c r="AMI2" s="38" t="s">
        <v>548</v>
      </c>
      <c r="AMJ2" s="38" t="s">
        <v>548</v>
      </c>
      <c r="AMK2" s="38" t="s">
        <v>548</v>
      </c>
      <c r="AML2" s="38" t="s">
        <v>548</v>
      </c>
      <c r="AMM2" s="38" t="s">
        <v>548</v>
      </c>
      <c r="AMN2" s="38" t="s">
        <v>548</v>
      </c>
      <c r="AMO2" s="38" t="s">
        <v>548</v>
      </c>
      <c r="AMP2" s="38" t="s">
        <v>548</v>
      </c>
      <c r="AMQ2" s="38" t="s">
        <v>548</v>
      </c>
      <c r="AMR2" s="38" t="s">
        <v>548</v>
      </c>
      <c r="AMS2" s="38" t="s">
        <v>548</v>
      </c>
      <c r="AMT2" s="38" t="s">
        <v>548</v>
      </c>
      <c r="AMU2" s="38" t="s">
        <v>548</v>
      </c>
      <c r="AMV2" s="38" t="s">
        <v>548</v>
      </c>
      <c r="AMW2" s="38" t="s">
        <v>548</v>
      </c>
      <c r="AMX2" s="38" t="s">
        <v>548</v>
      </c>
      <c r="AMY2" s="38" t="s">
        <v>548</v>
      </c>
      <c r="AMZ2" s="38" t="s">
        <v>549</v>
      </c>
      <c r="ANA2" s="38" t="s">
        <v>549</v>
      </c>
      <c r="ANB2" s="38" t="s">
        <v>549</v>
      </c>
      <c r="ANC2" s="38" t="s">
        <v>549</v>
      </c>
      <c r="AND2" s="38" t="s">
        <v>549</v>
      </c>
      <c r="ANE2" s="38" t="s">
        <v>549</v>
      </c>
      <c r="ANF2" s="38" t="s">
        <v>549</v>
      </c>
      <c r="ANG2" s="38" t="s">
        <v>549</v>
      </c>
      <c r="ANH2" s="38" t="s">
        <v>549</v>
      </c>
      <c r="ANI2" s="38" t="s">
        <v>549</v>
      </c>
      <c r="ANJ2" s="38" t="s">
        <v>549</v>
      </c>
      <c r="ANK2" s="38" t="s">
        <v>549</v>
      </c>
      <c r="ANL2" s="38" t="s">
        <v>549</v>
      </c>
      <c r="ANM2" s="38" t="s">
        <v>549</v>
      </c>
      <c r="ANN2" s="38" t="s">
        <v>549</v>
      </c>
      <c r="ANO2" s="38" t="s">
        <v>549</v>
      </c>
      <c r="ANP2" s="38" t="s">
        <v>549</v>
      </c>
      <c r="ANQ2" s="38" t="s">
        <v>549</v>
      </c>
      <c r="ANR2" s="38" t="s">
        <v>549</v>
      </c>
      <c r="ANS2" s="38" t="s">
        <v>549</v>
      </c>
      <c r="ANT2" s="38" t="s">
        <v>549</v>
      </c>
      <c r="ANU2" s="38" t="s">
        <v>549</v>
      </c>
      <c r="ANV2" s="38" t="s">
        <v>549</v>
      </c>
      <c r="ANW2" s="38" t="s">
        <v>549</v>
      </c>
      <c r="ANX2" s="38" t="s">
        <v>550</v>
      </c>
      <c r="ANY2" s="38" t="s">
        <v>550</v>
      </c>
      <c r="ANZ2" s="38" t="s">
        <v>550</v>
      </c>
      <c r="AOA2" s="38" t="s">
        <v>550</v>
      </c>
      <c r="AOB2" s="38" t="s">
        <v>550</v>
      </c>
      <c r="AOC2" s="38" t="s">
        <v>550</v>
      </c>
      <c r="AOD2" s="38" t="s">
        <v>550</v>
      </c>
      <c r="AOE2" s="38" t="s">
        <v>550</v>
      </c>
      <c r="AOF2" s="38" t="s">
        <v>550</v>
      </c>
      <c r="AOG2" s="38" t="s">
        <v>550</v>
      </c>
      <c r="AOH2" s="38" t="s">
        <v>550</v>
      </c>
      <c r="AOI2" s="38" t="s">
        <v>550</v>
      </c>
      <c r="AOJ2" s="38" t="s">
        <v>550</v>
      </c>
      <c r="AOK2" s="38" t="s">
        <v>550</v>
      </c>
      <c r="AOL2" s="38" t="s">
        <v>550</v>
      </c>
      <c r="AOM2" s="38" t="s">
        <v>550</v>
      </c>
      <c r="AON2" s="38" t="s">
        <v>550</v>
      </c>
      <c r="AOO2" s="38" t="s">
        <v>550</v>
      </c>
      <c r="AOP2" s="38" t="s">
        <v>550</v>
      </c>
      <c r="AOQ2" s="38" t="s">
        <v>550</v>
      </c>
      <c r="AOR2" s="38" t="s">
        <v>550</v>
      </c>
      <c r="AOS2" s="38" t="s">
        <v>550</v>
      </c>
      <c r="AOT2" s="38" t="s">
        <v>550</v>
      </c>
      <c r="AOU2" s="38" t="s">
        <v>550</v>
      </c>
      <c r="AOV2" s="38" t="s">
        <v>551</v>
      </c>
      <c r="AOW2" s="38" t="s">
        <v>551</v>
      </c>
      <c r="AOX2" s="38" t="s">
        <v>551</v>
      </c>
      <c r="AOY2" s="38" t="s">
        <v>551</v>
      </c>
      <c r="AOZ2" s="38" t="s">
        <v>551</v>
      </c>
      <c r="APA2" s="38" t="s">
        <v>551</v>
      </c>
      <c r="APB2" s="38" t="s">
        <v>551</v>
      </c>
      <c r="APC2" s="38" t="s">
        <v>551</v>
      </c>
      <c r="APD2" s="38" t="s">
        <v>551</v>
      </c>
      <c r="APE2" s="38" t="s">
        <v>551</v>
      </c>
      <c r="APF2" s="38" t="s">
        <v>551</v>
      </c>
      <c r="APG2" s="38" t="s">
        <v>551</v>
      </c>
      <c r="APH2" s="38" t="s">
        <v>551</v>
      </c>
      <c r="API2" s="38" t="s">
        <v>551</v>
      </c>
      <c r="APJ2" s="38" t="s">
        <v>551</v>
      </c>
      <c r="APK2" s="38" t="s">
        <v>551</v>
      </c>
      <c r="APL2" s="38" t="s">
        <v>551</v>
      </c>
      <c r="APM2" s="38" t="s">
        <v>551</v>
      </c>
      <c r="APN2" s="38" t="s">
        <v>551</v>
      </c>
      <c r="APO2" s="38" t="s">
        <v>551</v>
      </c>
      <c r="APP2" s="38" t="s">
        <v>551</v>
      </c>
      <c r="APQ2" s="38" t="s">
        <v>551</v>
      </c>
      <c r="APR2" s="38" t="s">
        <v>551</v>
      </c>
      <c r="APS2" s="38" t="s">
        <v>551</v>
      </c>
      <c r="APT2" s="38" t="s">
        <v>552</v>
      </c>
      <c r="APU2" s="38" t="s">
        <v>552</v>
      </c>
      <c r="APV2" s="38" t="s">
        <v>552</v>
      </c>
      <c r="APW2" s="38" t="s">
        <v>552</v>
      </c>
      <c r="APX2" s="38" t="s">
        <v>552</v>
      </c>
      <c r="APY2" s="38" t="s">
        <v>552</v>
      </c>
      <c r="APZ2" s="38" t="s">
        <v>552</v>
      </c>
      <c r="AQA2" s="38" t="s">
        <v>552</v>
      </c>
      <c r="AQB2" s="38" t="s">
        <v>552</v>
      </c>
      <c r="AQC2" s="38" t="s">
        <v>552</v>
      </c>
      <c r="AQD2" s="38" t="s">
        <v>552</v>
      </c>
      <c r="AQE2" s="38" t="s">
        <v>552</v>
      </c>
      <c r="AQF2" s="38" t="s">
        <v>552</v>
      </c>
      <c r="AQG2" s="38" t="s">
        <v>552</v>
      </c>
      <c r="AQH2" s="38" t="s">
        <v>552</v>
      </c>
      <c r="AQI2" s="38" t="s">
        <v>552</v>
      </c>
      <c r="AQJ2" s="38" t="s">
        <v>552</v>
      </c>
      <c r="AQK2" s="38" t="s">
        <v>552</v>
      </c>
      <c r="AQL2" s="38" t="s">
        <v>552</v>
      </c>
      <c r="AQM2" s="38" t="s">
        <v>552</v>
      </c>
      <c r="AQN2" s="38" t="s">
        <v>552</v>
      </c>
      <c r="AQO2" s="38" t="s">
        <v>552</v>
      </c>
      <c r="AQP2" s="38" t="s">
        <v>552</v>
      </c>
      <c r="AQQ2" s="38" t="s">
        <v>552</v>
      </c>
      <c r="AQR2" s="38" t="s">
        <v>553</v>
      </c>
      <c r="AQS2" s="38" t="s">
        <v>553</v>
      </c>
      <c r="AQT2" s="38" t="s">
        <v>553</v>
      </c>
      <c r="AQU2" s="38" t="s">
        <v>553</v>
      </c>
      <c r="AQV2" s="38" t="s">
        <v>553</v>
      </c>
      <c r="AQW2" s="38" t="s">
        <v>553</v>
      </c>
      <c r="AQX2" s="38" t="s">
        <v>553</v>
      </c>
      <c r="AQY2" s="38" t="s">
        <v>553</v>
      </c>
      <c r="AQZ2" s="38" t="s">
        <v>553</v>
      </c>
      <c r="ARA2" s="38" t="s">
        <v>553</v>
      </c>
      <c r="ARB2" s="38" t="s">
        <v>553</v>
      </c>
      <c r="ARC2" s="38" t="s">
        <v>553</v>
      </c>
      <c r="ARD2" s="38" t="s">
        <v>553</v>
      </c>
      <c r="ARE2" s="38" t="s">
        <v>553</v>
      </c>
      <c r="ARF2" s="38" t="s">
        <v>553</v>
      </c>
      <c r="ARG2" s="38" t="s">
        <v>553</v>
      </c>
      <c r="ARH2" s="38" t="s">
        <v>553</v>
      </c>
      <c r="ARI2" s="38" t="s">
        <v>553</v>
      </c>
      <c r="ARJ2" s="38" t="s">
        <v>553</v>
      </c>
      <c r="ARK2" s="38" t="s">
        <v>553</v>
      </c>
      <c r="ARL2" s="38" t="s">
        <v>553</v>
      </c>
      <c r="ARM2" s="38" t="s">
        <v>553</v>
      </c>
      <c r="ARN2" s="38" t="s">
        <v>553</v>
      </c>
      <c r="ARO2" s="38" t="s">
        <v>553</v>
      </c>
      <c r="ARP2" s="38" t="s">
        <v>554</v>
      </c>
      <c r="ARQ2" s="38" t="s">
        <v>554</v>
      </c>
      <c r="ARR2" s="38" t="s">
        <v>554</v>
      </c>
      <c r="ARS2" s="38" t="s">
        <v>554</v>
      </c>
      <c r="ART2" s="38" t="s">
        <v>554</v>
      </c>
      <c r="ARU2" s="38" t="s">
        <v>554</v>
      </c>
      <c r="ARV2" s="38" t="s">
        <v>554</v>
      </c>
      <c r="ARW2" s="38" t="s">
        <v>554</v>
      </c>
      <c r="ARX2" s="38" t="s">
        <v>554</v>
      </c>
      <c r="ARY2" s="38" t="s">
        <v>554</v>
      </c>
      <c r="ARZ2" s="38" t="s">
        <v>554</v>
      </c>
      <c r="ASA2" s="38" t="s">
        <v>554</v>
      </c>
      <c r="ASB2" s="38" t="s">
        <v>554</v>
      </c>
      <c r="ASC2" s="38" t="s">
        <v>554</v>
      </c>
      <c r="ASD2" s="38" t="s">
        <v>554</v>
      </c>
      <c r="ASE2" s="38" t="s">
        <v>554</v>
      </c>
      <c r="ASF2" s="38" t="s">
        <v>554</v>
      </c>
      <c r="ASG2" s="38" t="s">
        <v>554</v>
      </c>
      <c r="ASH2" s="38" t="s">
        <v>554</v>
      </c>
      <c r="ASI2" s="38" t="s">
        <v>554</v>
      </c>
      <c r="ASJ2" s="38" t="s">
        <v>554</v>
      </c>
      <c r="ASK2" s="38" t="s">
        <v>554</v>
      </c>
      <c r="ASL2" s="38" t="s">
        <v>554</v>
      </c>
      <c r="ASM2" s="38" t="s">
        <v>554</v>
      </c>
      <c r="ASN2" s="38" t="s">
        <v>555</v>
      </c>
      <c r="ASO2" s="38" t="s">
        <v>555</v>
      </c>
      <c r="ASP2" s="38" t="s">
        <v>555</v>
      </c>
      <c r="ASQ2" s="38" t="s">
        <v>555</v>
      </c>
      <c r="ASR2" s="38" t="s">
        <v>555</v>
      </c>
      <c r="ASS2" s="38" t="s">
        <v>555</v>
      </c>
      <c r="AST2" s="38" t="s">
        <v>555</v>
      </c>
      <c r="ASU2" s="38" t="s">
        <v>555</v>
      </c>
      <c r="ASV2" s="38" t="s">
        <v>555</v>
      </c>
      <c r="ASW2" s="38" t="s">
        <v>555</v>
      </c>
      <c r="ASX2" s="38" t="s">
        <v>555</v>
      </c>
      <c r="ASY2" s="38" t="s">
        <v>555</v>
      </c>
      <c r="ASZ2" s="38" t="s">
        <v>555</v>
      </c>
      <c r="ATA2" s="38" t="s">
        <v>555</v>
      </c>
      <c r="ATB2" s="38" t="s">
        <v>555</v>
      </c>
      <c r="ATC2" s="38" t="s">
        <v>555</v>
      </c>
      <c r="ATD2" s="38" t="s">
        <v>555</v>
      </c>
      <c r="ATE2" s="38" t="s">
        <v>555</v>
      </c>
      <c r="ATF2" s="38" t="s">
        <v>555</v>
      </c>
      <c r="ATG2" s="38" t="s">
        <v>555</v>
      </c>
      <c r="ATH2" s="38" t="s">
        <v>555</v>
      </c>
      <c r="ATI2" s="38" t="s">
        <v>555</v>
      </c>
      <c r="ATJ2" s="38" t="s">
        <v>555</v>
      </c>
      <c r="ATK2" s="38" t="s">
        <v>555</v>
      </c>
      <c r="ATL2" s="38" t="s">
        <v>556</v>
      </c>
      <c r="ATM2" s="38" t="s">
        <v>556</v>
      </c>
      <c r="ATN2" s="38" t="s">
        <v>556</v>
      </c>
      <c r="ATO2" s="38" t="s">
        <v>556</v>
      </c>
      <c r="ATP2" s="38" t="s">
        <v>556</v>
      </c>
      <c r="ATQ2" s="38" t="s">
        <v>556</v>
      </c>
      <c r="ATR2" s="38" t="s">
        <v>556</v>
      </c>
      <c r="ATS2" s="38" t="s">
        <v>556</v>
      </c>
      <c r="ATT2" s="38" t="s">
        <v>556</v>
      </c>
      <c r="ATU2" s="38" t="s">
        <v>556</v>
      </c>
      <c r="ATV2" s="38" t="s">
        <v>556</v>
      </c>
      <c r="ATW2" s="38" t="s">
        <v>556</v>
      </c>
      <c r="ATX2" s="38" t="s">
        <v>556</v>
      </c>
      <c r="ATY2" s="38" t="s">
        <v>556</v>
      </c>
      <c r="ATZ2" s="38" t="s">
        <v>556</v>
      </c>
      <c r="AUA2" s="38" t="s">
        <v>556</v>
      </c>
      <c r="AUB2" s="38" t="s">
        <v>556</v>
      </c>
      <c r="AUC2" s="38" t="s">
        <v>556</v>
      </c>
      <c r="AUD2" s="38" t="s">
        <v>556</v>
      </c>
      <c r="AUE2" s="38" t="s">
        <v>556</v>
      </c>
      <c r="AUF2" s="38" t="s">
        <v>556</v>
      </c>
      <c r="AUG2" s="38" t="s">
        <v>556</v>
      </c>
      <c r="AUH2" s="38" t="s">
        <v>556</v>
      </c>
      <c r="AUI2" s="38" t="s">
        <v>556</v>
      </c>
      <c r="AUJ2" s="38" t="s">
        <v>557</v>
      </c>
      <c r="AUK2" s="38" t="s">
        <v>557</v>
      </c>
      <c r="AUL2" s="38" t="s">
        <v>557</v>
      </c>
      <c r="AUM2" s="38" t="s">
        <v>557</v>
      </c>
      <c r="AUN2" s="38" t="s">
        <v>557</v>
      </c>
      <c r="AUO2" s="38" t="s">
        <v>557</v>
      </c>
      <c r="AUP2" s="38" t="s">
        <v>557</v>
      </c>
      <c r="AUQ2" s="38" t="s">
        <v>557</v>
      </c>
      <c r="AUR2" s="38" t="s">
        <v>557</v>
      </c>
      <c r="AUS2" s="38" t="s">
        <v>557</v>
      </c>
      <c r="AUT2" s="38" t="s">
        <v>557</v>
      </c>
      <c r="AUU2" s="38" t="s">
        <v>557</v>
      </c>
      <c r="AUV2" s="38" t="s">
        <v>557</v>
      </c>
      <c r="AUW2" s="38" t="s">
        <v>557</v>
      </c>
      <c r="AUX2" s="38" t="s">
        <v>557</v>
      </c>
      <c r="AUY2" s="38" t="s">
        <v>557</v>
      </c>
      <c r="AUZ2" s="38" t="s">
        <v>557</v>
      </c>
      <c r="AVA2" s="38" t="s">
        <v>557</v>
      </c>
      <c r="AVB2" s="38" t="s">
        <v>557</v>
      </c>
      <c r="AVC2" s="38" t="s">
        <v>557</v>
      </c>
      <c r="AVD2" s="38" t="s">
        <v>557</v>
      </c>
      <c r="AVE2" s="38" t="s">
        <v>557</v>
      </c>
      <c r="AVF2" s="38" t="s">
        <v>557</v>
      </c>
      <c r="AVG2" s="38" t="s">
        <v>557</v>
      </c>
      <c r="AVH2" s="38" t="s">
        <v>558</v>
      </c>
      <c r="AVI2" s="38" t="s">
        <v>558</v>
      </c>
      <c r="AVJ2" s="38" t="s">
        <v>558</v>
      </c>
      <c r="AVK2" s="38" t="s">
        <v>558</v>
      </c>
      <c r="AVL2" s="38" t="s">
        <v>558</v>
      </c>
      <c r="AVM2" s="38" t="s">
        <v>558</v>
      </c>
      <c r="AVN2" s="38" t="s">
        <v>558</v>
      </c>
      <c r="AVO2" s="38" t="s">
        <v>558</v>
      </c>
      <c r="AVP2" s="38" t="s">
        <v>558</v>
      </c>
      <c r="AVQ2" s="38" t="s">
        <v>558</v>
      </c>
      <c r="AVR2" s="38" t="s">
        <v>558</v>
      </c>
      <c r="AVS2" s="38" t="s">
        <v>558</v>
      </c>
      <c r="AVT2" s="38" t="s">
        <v>558</v>
      </c>
      <c r="AVU2" s="38" t="s">
        <v>558</v>
      </c>
      <c r="AVV2" s="38" t="s">
        <v>558</v>
      </c>
      <c r="AVW2" s="38" t="s">
        <v>558</v>
      </c>
      <c r="AVX2" s="38" t="s">
        <v>558</v>
      </c>
      <c r="AVY2" s="38" t="s">
        <v>558</v>
      </c>
      <c r="AVZ2" s="38" t="s">
        <v>558</v>
      </c>
      <c r="AWA2" s="38" t="s">
        <v>558</v>
      </c>
      <c r="AWB2" s="38" t="s">
        <v>558</v>
      </c>
      <c r="AWC2" s="38" t="s">
        <v>558</v>
      </c>
      <c r="AWD2" s="38" t="s">
        <v>558</v>
      </c>
      <c r="AWE2" s="38" t="s">
        <v>558</v>
      </c>
      <c r="AWF2" s="38" t="s">
        <v>559</v>
      </c>
      <c r="AWG2" s="38" t="s">
        <v>559</v>
      </c>
      <c r="AWH2" s="38" t="s">
        <v>559</v>
      </c>
      <c r="AWI2" s="38" t="s">
        <v>559</v>
      </c>
      <c r="AWJ2" s="38" t="s">
        <v>559</v>
      </c>
      <c r="AWK2" s="38" t="s">
        <v>559</v>
      </c>
      <c r="AWL2" s="38" t="s">
        <v>559</v>
      </c>
      <c r="AWM2" s="38" t="s">
        <v>559</v>
      </c>
      <c r="AWN2" s="38" t="s">
        <v>559</v>
      </c>
      <c r="AWO2" s="38" t="s">
        <v>559</v>
      </c>
      <c r="AWP2" s="38" t="s">
        <v>559</v>
      </c>
      <c r="AWQ2" s="38" t="s">
        <v>559</v>
      </c>
      <c r="AWR2" s="38" t="s">
        <v>559</v>
      </c>
      <c r="AWS2" s="38" t="s">
        <v>559</v>
      </c>
      <c r="AWT2" s="38" t="s">
        <v>559</v>
      </c>
      <c r="AWU2" s="38" t="s">
        <v>559</v>
      </c>
      <c r="AWV2" s="38" t="s">
        <v>559</v>
      </c>
      <c r="AWW2" s="38" t="s">
        <v>559</v>
      </c>
      <c r="AWX2" s="38" t="s">
        <v>559</v>
      </c>
      <c r="AWY2" s="38" t="s">
        <v>559</v>
      </c>
      <c r="AWZ2" s="38" t="s">
        <v>559</v>
      </c>
      <c r="AXA2" s="38" t="s">
        <v>559</v>
      </c>
      <c r="AXB2" s="38" t="s">
        <v>559</v>
      </c>
      <c r="AXC2" s="38" t="s">
        <v>559</v>
      </c>
      <c r="AXD2" s="38" t="s">
        <v>560</v>
      </c>
      <c r="AXE2" s="38" t="s">
        <v>560</v>
      </c>
      <c r="AXF2" s="38" t="s">
        <v>560</v>
      </c>
      <c r="AXG2" s="38" t="s">
        <v>560</v>
      </c>
      <c r="AXH2" s="38" t="s">
        <v>560</v>
      </c>
      <c r="AXI2" s="38" t="s">
        <v>560</v>
      </c>
      <c r="AXJ2" s="38" t="s">
        <v>560</v>
      </c>
      <c r="AXK2" s="38" t="s">
        <v>560</v>
      </c>
      <c r="AXL2" s="38" t="s">
        <v>560</v>
      </c>
      <c r="AXM2" s="38" t="s">
        <v>560</v>
      </c>
      <c r="AXN2" s="38" t="s">
        <v>560</v>
      </c>
      <c r="AXO2" s="38" t="s">
        <v>560</v>
      </c>
      <c r="AXP2" s="38" t="s">
        <v>560</v>
      </c>
      <c r="AXQ2" s="38" t="s">
        <v>560</v>
      </c>
      <c r="AXR2" s="38" t="s">
        <v>560</v>
      </c>
      <c r="AXS2" s="38" t="s">
        <v>560</v>
      </c>
      <c r="AXT2" s="38" t="s">
        <v>560</v>
      </c>
      <c r="AXU2" s="38" t="s">
        <v>560</v>
      </c>
      <c r="AXV2" s="38" t="s">
        <v>560</v>
      </c>
      <c r="AXW2" s="38" t="s">
        <v>560</v>
      </c>
      <c r="AXX2" s="38" t="s">
        <v>560</v>
      </c>
      <c r="AXY2" s="38" t="s">
        <v>560</v>
      </c>
      <c r="AXZ2" s="38" t="s">
        <v>560</v>
      </c>
      <c r="AYA2" s="38" t="s">
        <v>560</v>
      </c>
      <c r="AYB2" s="38" t="s">
        <v>561</v>
      </c>
      <c r="AYC2" s="38" t="s">
        <v>561</v>
      </c>
      <c r="AYD2" s="38" t="s">
        <v>561</v>
      </c>
      <c r="AYE2" s="38" t="s">
        <v>561</v>
      </c>
      <c r="AYF2" s="38" t="s">
        <v>561</v>
      </c>
      <c r="AYG2" s="38" t="s">
        <v>561</v>
      </c>
      <c r="AYH2" s="38" t="s">
        <v>561</v>
      </c>
      <c r="AYI2" s="38" t="s">
        <v>561</v>
      </c>
      <c r="AYJ2" s="38" t="s">
        <v>561</v>
      </c>
      <c r="AYK2" s="38" t="s">
        <v>561</v>
      </c>
      <c r="AYL2" s="38" t="s">
        <v>561</v>
      </c>
      <c r="AYM2" s="38" t="s">
        <v>561</v>
      </c>
      <c r="AYN2" s="38" t="s">
        <v>561</v>
      </c>
      <c r="AYO2" s="38" t="s">
        <v>561</v>
      </c>
      <c r="AYP2" s="38" t="s">
        <v>561</v>
      </c>
      <c r="AYQ2" s="38" t="s">
        <v>561</v>
      </c>
      <c r="AYR2" s="38" t="s">
        <v>561</v>
      </c>
      <c r="AYS2" s="38" t="s">
        <v>561</v>
      </c>
      <c r="AYT2" s="38" t="s">
        <v>561</v>
      </c>
      <c r="AYU2" s="38" t="s">
        <v>561</v>
      </c>
      <c r="AYV2" s="38" t="s">
        <v>561</v>
      </c>
      <c r="AYW2" s="38" t="s">
        <v>561</v>
      </c>
      <c r="AYX2" s="38" t="s">
        <v>561</v>
      </c>
      <c r="AYY2" s="38" t="s">
        <v>561</v>
      </c>
      <c r="AYZ2" s="38" t="s">
        <v>562</v>
      </c>
      <c r="AZA2" s="38" t="s">
        <v>562</v>
      </c>
      <c r="AZB2" s="38" t="s">
        <v>562</v>
      </c>
      <c r="AZC2" s="38" t="s">
        <v>562</v>
      </c>
      <c r="AZD2" s="38" t="s">
        <v>562</v>
      </c>
      <c r="AZE2" s="38" t="s">
        <v>562</v>
      </c>
      <c r="AZF2" s="38" t="s">
        <v>562</v>
      </c>
      <c r="AZG2" s="38" t="s">
        <v>562</v>
      </c>
      <c r="AZH2" s="38" t="s">
        <v>562</v>
      </c>
      <c r="AZI2" s="38" t="s">
        <v>562</v>
      </c>
      <c r="AZJ2" s="38" t="s">
        <v>562</v>
      </c>
      <c r="AZK2" s="38" t="s">
        <v>562</v>
      </c>
      <c r="AZL2" s="38" t="s">
        <v>562</v>
      </c>
      <c r="AZM2" s="38" t="s">
        <v>562</v>
      </c>
      <c r="AZN2" s="38" t="s">
        <v>562</v>
      </c>
      <c r="AZO2" s="38" t="s">
        <v>562</v>
      </c>
      <c r="AZP2" s="38" t="s">
        <v>562</v>
      </c>
      <c r="AZQ2" s="38" t="s">
        <v>562</v>
      </c>
      <c r="AZR2" s="38" t="s">
        <v>562</v>
      </c>
      <c r="AZS2" s="38" t="s">
        <v>562</v>
      </c>
      <c r="AZT2" s="38" t="s">
        <v>562</v>
      </c>
      <c r="AZU2" s="38" t="s">
        <v>562</v>
      </c>
      <c r="AZV2" s="38" t="s">
        <v>562</v>
      </c>
      <c r="AZW2" s="38" t="s">
        <v>562</v>
      </c>
      <c r="AZX2" s="38" t="s">
        <v>563</v>
      </c>
      <c r="AZY2" s="38" t="s">
        <v>563</v>
      </c>
      <c r="AZZ2" s="38" t="s">
        <v>563</v>
      </c>
      <c r="BAA2" s="38" t="s">
        <v>563</v>
      </c>
      <c r="BAB2" s="38" t="s">
        <v>563</v>
      </c>
      <c r="BAC2" s="38" t="s">
        <v>563</v>
      </c>
      <c r="BAD2" s="38" t="s">
        <v>563</v>
      </c>
      <c r="BAE2" s="38" t="s">
        <v>563</v>
      </c>
      <c r="BAF2" s="38" t="s">
        <v>563</v>
      </c>
      <c r="BAG2" s="38" t="s">
        <v>563</v>
      </c>
      <c r="BAH2" s="38" t="s">
        <v>563</v>
      </c>
      <c r="BAI2" s="38" t="s">
        <v>563</v>
      </c>
      <c r="BAJ2" s="38" t="s">
        <v>563</v>
      </c>
      <c r="BAK2" s="38" t="s">
        <v>563</v>
      </c>
      <c r="BAL2" s="38" t="s">
        <v>563</v>
      </c>
      <c r="BAM2" s="38" t="s">
        <v>563</v>
      </c>
      <c r="BAN2" s="38" t="s">
        <v>563</v>
      </c>
      <c r="BAO2" s="38" t="s">
        <v>563</v>
      </c>
      <c r="BAP2" s="38" t="s">
        <v>563</v>
      </c>
      <c r="BAQ2" s="38" t="s">
        <v>563</v>
      </c>
      <c r="BAR2" s="38" t="s">
        <v>563</v>
      </c>
      <c r="BAS2" s="38" t="s">
        <v>563</v>
      </c>
      <c r="BAT2" s="38" t="s">
        <v>563</v>
      </c>
      <c r="BAU2" s="38" t="s">
        <v>563</v>
      </c>
      <c r="BAV2" s="38" t="s">
        <v>564</v>
      </c>
      <c r="BAW2" s="38" t="s">
        <v>564</v>
      </c>
      <c r="BAX2" s="38" t="s">
        <v>564</v>
      </c>
      <c r="BAY2" s="38" t="s">
        <v>564</v>
      </c>
      <c r="BAZ2" s="38" t="s">
        <v>564</v>
      </c>
      <c r="BBA2" s="38" t="s">
        <v>564</v>
      </c>
      <c r="BBB2" s="38" t="s">
        <v>564</v>
      </c>
      <c r="BBC2" s="38" t="s">
        <v>564</v>
      </c>
      <c r="BBD2" s="38" t="s">
        <v>564</v>
      </c>
      <c r="BBE2" s="38" t="s">
        <v>564</v>
      </c>
      <c r="BBF2" s="38" t="s">
        <v>564</v>
      </c>
      <c r="BBG2" s="38" t="s">
        <v>564</v>
      </c>
      <c r="BBH2" s="38" t="s">
        <v>564</v>
      </c>
      <c r="BBI2" s="38" t="s">
        <v>564</v>
      </c>
      <c r="BBJ2" s="38" t="s">
        <v>564</v>
      </c>
      <c r="BBK2" s="38" t="s">
        <v>564</v>
      </c>
      <c r="BBL2" s="38" t="s">
        <v>564</v>
      </c>
      <c r="BBM2" s="38" t="s">
        <v>564</v>
      </c>
      <c r="BBN2" s="38" t="s">
        <v>564</v>
      </c>
      <c r="BBO2" s="38" t="s">
        <v>564</v>
      </c>
      <c r="BBP2" s="38" t="s">
        <v>564</v>
      </c>
      <c r="BBQ2" s="38" t="s">
        <v>564</v>
      </c>
      <c r="BBR2" s="38" t="s">
        <v>564</v>
      </c>
      <c r="BBS2" s="38" t="s">
        <v>564</v>
      </c>
      <c r="BBT2" s="38" t="s">
        <v>565</v>
      </c>
      <c r="BBU2" s="38" t="s">
        <v>565</v>
      </c>
      <c r="BBV2" s="38" t="s">
        <v>565</v>
      </c>
      <c r="BBW2" s="38" t="s">
        <v>565</v>
      </c>
      <c r="BBX2" s="38" t="s">
        <v>565</v>
      </c>
      <c r="BBY2" s="38" t="s">
        <v>565</v>
      </c>
      <c r="BBZ2" s="38" t="s">
        <v>565</v>
      </c>
      <c r="BCA2" s="38" t="s">
        <v>565</v>
      </c>
      <c r="BCB2" s="38" t="s">
        <v>565</v>
      </c>
      <c r="BCC2" s="38" t="s">
        <v>565</v>
      </c>
      <c r="BCD2" s="38" t="s">
        <v>565</v>
      </c>
      <c r="BCE2" s="38" t="s">
        <v>565</v>
      </c>
      <c r="BCF2" s="38" t="s">
        <v>565</v>
      </c>
      <c r="BCG2" s="38" t="s">
        <v>565</v>
      </c>
      <c r="BCH2" s="38" t="s">
        <v>565</v>
      </c>
      <c r="BCI2" s="38" t="s">
        <v>565</v>
      </c>
      <c r="BCJ2" s="38" t="s">
        <v>565</v>
      </c>
      <c r="BCK2" s="38" t="s">
        <v>565</v>
      </c>
      <c r="BCL2" s="38" t="s">
        <v>565</v>
      </c>
      <c r="BCM2" s="38" t="s">
        <v>565</v>
      </c>
      <c r="BCN2" s="38" t="s">
        <v>565</v>
      </c>
      <c r="BCO2" s="38" t="s">
        <v>565</v>
      </c>
      <c r="BCP2" s="38" t="s">
        <v>565</v>
      </c>
      <c r="BCQ2" s="38" t="s">
        <v>565</v>
      </c>
      <c r="BCR2" s="38" t="s">
        <v>566</v>
      </c>
      <c r="BCS2" s="38" t="s">
        <v>566</v>
      </c>
      <c r="BCT2" s="38" t="s">
        <v>566</v>
      </c>
      <c r="BCU2" s="38" t="s">
        <v>566</v>
      </c>
      <c r="BCV2" s="38" t="s">
        <v>566</v>
      </c>
      <c r="BCW2" s="38" t="s">
        <v>566</v>
      </c>
      <c r="BCX2" s="38" t="s">
        <v>566</v>
      </c>
      <c r="BCY2" s="38" t="s">
        <v>566</v>
      </c>
      <c r="BCZ2" s="38" t="s">
        <v>566</v>
      </c>
      <c r="BDA2" s="38" t="s">
        <v>566</v>
      </c>
      <c r="BDB2" s="38" t="s">
        <v>566</v>
      </c>
      <c r="BDC2" s="38" t="s">
        <v>566</v>
      </c>
      <c r="BDD2" s="38" t="s">
        <v>566</v>
      </c>
      <c r="BDE2" s="38" t="s">
        <v>566</v>
      </c>
      <c r="BDF2" s="38" t="s">
        <v>566</v>
      </c>
      <c r="BDG2" s="38" t="s">
        <v>566</v>
      </c>
      <c r="BDH2" s="38" t="s">
        <v>566</v>
      </c>
      <c r="BDI2" s="38" t="s">
        <v>566</v>
      </c>
      <c r="BDJ2" s="38" t="s">
        <v>566</v>
      </c>
      <c r="BDK2" s="38" t="s">
        <v>566</v>
      </c>
      <c r="BDL2" s="38" t="s">
        <v>566</v>
      </c>
      <c r="BDM2" s="38" t="s">
        <v>566</v>
      </c>
      <c r="BDN2" s="38" t="s">
        <v>566</v>
      </c>
      <c r="BDO2" s="38" t="s">
        <v>566</v>
      </c>
      <c r="BDP2" s="38" t="s">
        <v>567</v>
      </c>
      <c r="BDQ2" s="38" t="s">
        <v>567</v>
      </c>
      <c r="BDR2" s="38" t="s">
        <v>567</v>
      </c>
      <c r="BDS2" s="38" t="s">
        <v>567</v>
      </c>
      <c r="BDT2" s="38" t="s">
        <v>567</v>
      </c>
      <c r="BDU2" s="38" t="s">
        <v>567</v>
      </c>
      <c r="BDV2" s="38" t="s">
        <v>567</v>
      </c>
      <c r="BDW2" s="38" t="s">
        <v>567</v>
      </c>
      <c r="BDX2" s="38" t="s">
        <v>567</v>
      </c>
      <c r="BDY2" s="38" t="s">
        <v>567</v>
      </c>
      <c r="BDZ2" s="38" t="s">
        <v>567</v>
      </c>
      <c r="BEA2" s="38" t="s">
        <v>567</v>
      </c>
      <c r="BEB2" s="38" t="s">
        <v>567</v>
      </c>
      <c r="BEC2" s="38" t="s">
        <v>567</v>
      </c>
      <c r="BED2" s="38" t="s">
        <v>567</v>
      </c>
      <c r="BEE2" s="38" t="s">
        <v>567</v>
      </c>
      <c r="BEF2" s="38" t="s">
        <v>567</v>
      </c>
      <c r="BEG2" s="38" t="s">
        <v>567</v>
      </c>
      <c r="BEH2" s="38" t="s">
        <v>567</v>
      </c>
      <c r="BEI2" s="38" t="s">
        <v>567</v>
      </c>
      <c r="BEJ2" s="38" t="s">
        <v>567</v>
      </c>
      <c r="BEK2" s="38" t="s">
        <v>567</v>
      </c>
      <c r="BEL2" s="38" t="s">
        <v>567</v>
      </c>
      <c r="BEM2" s="38" t="s">
        <v>567</v>
      </c>
      <c r="BEN2" s="38" t="s">
        <v>568</v>
      </c>
      <c r="BEO2" s="38" t="s">
        <v>568</v>
      </c>
      <c r="BEP2" s="38" t="s">
        <v>568</v>
      </c>
      <c r="BEQ2" s="38" t="s">
        <v>568</v>
      </c>
      <c r="BER2" s="38" t="s">
        <v>568</v>
      </c>
      <c r="BES2" s="38" t="s">
        <v>568</v>
      </c>
      <c r="BET2" s="38" t="s">
        <v>568</v>
      </c>
      <c r="BEU2" s="38" t="s">
        <v>568</v>
      </c>
      <c r="BEV2" s="38" t="s">
        <v>568</v>
      </c>
      <c r="BEW2" s="38" t="s">
        <v>568</v>
      </c>
      <c r="BEX2" s="38" t="s">
        <v>568</v>
      </c>
      <c r="BEY2" s="38" t="s">
        <v>568</v>
      </c>
      <c r="BEZ2" s="38" t="s">
        <v>568</v>
      </c>
      <c r="BFA2" s="38" t="s">
        <v>568</v>
      </c>
      <c r="BFB2" s="38" t="s">
        <v>568</v>
      </c>
      <c r="BFC2" s="38" t="s">
        <v>568</v>
      </c>
      <c r="BFD2" s="38" t="s">
        <v>568</v>
      </c>
      <c r="BFE2" s="38" t="s">
        <v>568</v>
      </c>
      <c r="BFF2" s="38" t="s">
        <v>568</v>
      </c>
      <c r="BFG2" s="38" t="s">
        <v>568</v>
      </c>
      <c r="BFH2" s="38" t="s">
        <v>568</v>
      </c>
      <c r="BFI2" s="38" t="s">
        <v>568</v>
      </c>
      <c r="BFJ2" s="38" t="s">
        <v>568</v>
      </c>
      <c r="BFK2" s="38" t="s">
        <v>568</v>
      </c>
      <c r="BFL2" s="38" t="s">
        <v>569</v>
      </c>
      <c r="BFM2" s="38" t="s">
        <v>569</v>
      </c>
      <c r="BFN2" s="38" t="s">
        <v>569</v>
      </c>
      <c r="BFO2" s="38" t="s">
        <v>569</v>
      </c>
      <c r="BFP2" s="38" t="s">
        <v>569</v>
      </c>
      <c r="BFQ2" s="38" t="s">
        <v>569</v>
      </c>
      <c r="BFR2" s="38" t="s">
        <v>569</v>
      </c>
      <c r="BFS2" s="38" t="s">
        <v>569</v>
      </c>
      <c r="BFT2" s="38" t="s">
        <v>569</v>
      </c>
      <c r="BFU2" s="38" t="s">
        <v>569</v>
      </c>
      <c r="BFV2" s="38" t="s">
        <v>569</v>
      </c>
      <c r="BFW2" s="38" t="s">
        <v>569</v>
      </c>
      <c r="BFX2" s="38" t="s">
        <v>569</v>
      </c>
      <c r="BFY2" s="38" t="s">
        <v>569</v>
      </c>
      <c r="BFZ2" s="38" t="s">
        <v>569</v>
      </c>
      <c r="BGA2" s="38" t="s">
        <v>569</v>
      </c>
      <c r="BGB2" s="38" t="s">
        <v>569</v>
      </c>
      <c r="BGC2" s="38" t="s">
        <v>569</v>
      </c>
      <c r="BGD2" s="38" t="s">
        <v>569</v>
      </c>
      <c r="BGE2" s="38" t="s">
        <v>569</v>
      </c>
      <c r="BGF2" s="38" t="s">
        <v>569</v>
      </c>
      <c r="BGG2" s="38" t="s">
        <v>569</v>
      </c>
      <c r="BGH2" s="38" t="s">
        <v>569</v>
      </c>
      <c r="BGI2" s="38" t="s">
        <v>569</v>
      </c>
      <c r="BGJ2" s="38" t="s">
        <v>570</v>
      </c>
      <c r="BGK2" s="38" t="s">
        <v>570</v>
      </c>
      <c r="BGL2" s="38" t="s">
        <v>570</v>
      </c>
      <c r="BGM2" s="38" t="s">
        <v>570</v>
      </c>
      <c r="BGN2" s="38" t="s">
        <v>570</v>
      </c>
      <c r="BGO2" s="38" t="s">
        <v>570</v>
      </c>
      <c r="BGP2" s="38" t="s">
        <v>570</v>
      </c>
      <c r="BGQ2" s="38" t="s">
        <v>570</v>
      </c>
      <c r="BGR2" s="38" t="s">
        <v>570</v>
      </c>
      <c r="BGS2" s="38" t="s">
        <v>570</v>
      </c>
      <c r="BGT2" s="38" t="s">
        <v>570</v>
      </c>
      <c r="BGU2" s="38" t="s">
        <v>570</v>
      </c>
      <c r="BGV2" s="38" t="s">
        <v>570</v>
      </c>
      <c r="BGW2" s="38" t="s">
        <v>570</v>
      </c>
      <c r="BGX2" s="38" t="s">
        <v>570</v>
      </c>
      <c r="BGY2" s="38" t="s">
        <v>570</v>
      </c>
      <c r="BGZ2" s="38" t="s">
        <v>570</v>
      </c>
      <c r="BHA2" s="38" t="s">
        <v>570</v>
      </c>
      <c r="BHB2" s="38" t="s">
        <v>570</v>
      </c>
      <c r="BHC2" s="38" t="s">
        <v>570</v>
      </c>
      <c r="BHD2" s="38" t="s">
        <v>570</v>
      </c>
      <c r="BHE2" s="38" t="s">
        <v>570</v>
      </c>
      <c r="BHF2" s="38" t="s">
        <v>570</v>
      </c>
      <c r="BHG2" s="38" t="s">
        <v>570</v>
      </c>
      <c r="BHH2" s="38" t="s">
        <v>571</v>
      </c>
      <c r="BHI2" s="38" t="s">
        <v>571</v>
      </c>
      <c r="BHJ2" s="38" t="s">
        <v>571</v>
      </c>
      <c r="BHK2" s="38" t="s">
        <v>571</v>
      </c>
      <c r="BHL2" s="38" t="s">
        <v>571</v>
      </c>
      <c r="BHM2" s="38" t="s">
        <v>571</v>
      </c>
      <c r="BHN2" s="38" t="s">
        <v>571</v>
      </c>
      <c r="BHO2" s="38" t="s">
        <v>571</v>
      </c>
      <c r="BHP2" s="38" t="s">
        <v>571</v>
      </c>
      <c r="BHQ2" s="38" t="s">
        <v>571</v>
      </c>
      <c r="BHR2" s="38" t="s">
        <v>571</v>
      </c>
      <c r="BHS2" s="38" t="s">
        <v>571</v>
      </c>
      <c r="BHT2" s="38" t="s">
        <v>571</v>
      </c>
      <c r="BHU2" s="38" t="s">
        <v>571</v>
      </c>
      <c r="BHV2" s="38" t="s">
        <v>571</v>
      </c>
      <c r="BHW2" s="38" t="s">
        <v>571</v>
      </c>
      <c r="BHX2" s="38" t="s">
        <v>571</v>
      </c>
      <c r="BHY2" s="38" t="s">
        <v>571</v>
      </c>
      <c r="BHZ2" s="38" t="s">
        <v>571</v>
      </c>
      <c r="BIA2" s="38" t="s">
        <v>571</v>
      </c>
      <c r="BIB2" s="38" t="s">
        <v>571</v>
      </c>
      <c r="BIC2" s="38" t="s">
        <v>571</v>
      </c>
      <c r="BID2" s="38" t="s">
        <v>571</v>
      </c>
      <c r="BIE2" s="38" t="s">
        <v>571</v>
      </c>
      <c r="BIF2" s="38" t="s">
        <v>572</v>
      </c>
      <c r="BIG2" s="38" t="s">
        <v>572</v>
      </c>
      <c r="BIH2" s="38" t="s">
        <v>572</v>
      </c>
      <c r="BII2" s="38" t="s">
        <v>572</v>
      </c>
      <c r="BIJ2" s="38" t="s">
        <v>572</v>
      </c>
      <c r="BIK2" s="38" t="s">
        <v>572</v>
      </c>
      <c r="BIL2" s="38" t="s">
        <v>572</v>
      </c>
      <c r="BIM2" s="38" t="s">
        <v>572</v>
      </c>
      <c r="BIN2" s="38" t="s">
        <v>572</v>
      </c>
      <c r="BIO2" s="38" t="s">
        <v>572</v>
      </c>
      <c r="BIP2" s="38" t="s">
        <v>572</v>
      </c>
      <c r="BIQ2" s="38" t="s">
        <v>572</v>
      </c>
      <c r="BIR2" s="38" t="s">
        <v>572</v>
      </c>
      <c r="BIS2" s="38" t="s">
        <v>572</v>
      </c>
      <c r="BIT2" s="38" t="s">
        <v>572</v>
      </c>
      <c r="BIU2" s="38" t="s">
        <v>572</v>
      </c>
      <c r="BIV2" s="38" t="s">
        <v>572</v>
      </c>
      <c r="BIW2" s="38" t="s">
        <v>572</v>
      </c>
      <c r="BIX2" s="38" t="s">
        <v>572</v>
      </c>
      <c r="BIY2" s="38" t="s">
        <v>572</v>
      </c>
      <c r="BIZ2" s="38" t="s">
        <v>572</v>
      </c>
      <c r="BJA2" s="38" t="s">
        <v>572</v>
      </c>
      <c r="BJB2" s="38" t="s">
        <v>572</v>
      </c>
      <c r="BJC2" s="38" t="s">
        <v>572</v>
      </c>
      <c r="BJD2" s="38" t="s">
        <v>573</v>
      </c>
      <c r="BJE2" s="38" t="s">
        <v>573</v>
      </c>
      <c r="BJF2" s="38" t="s">
        <v>573</v>
      </c>
      <c r="BJG2" s="38" t="s">
        <v>573</v>
      </c>
      <c r="BJH2" s="38" t="s">
        <v>573</v>
      </c>
      <c r="BJI2" s="38" t="s">
        <v>573</v>
      </c>
      <c r="BJJ2" s="38" t="s">
        <v>573</v>
      </c>
      <c r="BJK2" s="38" t="s">
        <v>573</v>
      </c>
      <c r="BJL2" s="38" t="s">
        <v>573</v>
      </c>
      <c r="BJM2" s="38" t="s">
        <v>573</v>
      </c>
      <c r="BJN2" s="38" t="s">
        <v>573</v>
      </c>
      <c r="BJO2" s="38" t="s">
        <v>573</v>
      </c>
      <c r="BJP2" s="38" t="s">
        <v>573</v>
      </c>
      <c r="BJQ2" s="38" t="s">
        <v>573</v>
      </c>
      <c r="BJR2" s="38" t="s">
        <v>573</v>
      </c>
      <c r="BJS2" s="38" t="s">
        <v>573</v>
      </c>
      <c r="BJT2" s="38" t="s">
        <v>573</v>
      </c>
      <c r="BJU2" s="38" t="s">
        <v>573</v>
      </c>
      <c r="BJV2" s="38" t="s">
        <v>573</v>
      </c>
      <c r="BJW2" s="38" t="s">
        <v>573</v>
      </c>
      <c r="BJX2" s="38" t="s">
        <v>573</v>
      </c>
      <c r="BJY2" s="38" t="s">
        <v>573</v>
      </c>
      <c r="BJZ2" s="38" t="s">
        <v>573</v>
      </c>
      <c r="BKA2" s="38" t="s">
        <v>573</v>
      </c>
      <c r="BKB2" s="38" t="s">
        <v>574</v>
      </c>
      <c r="BKC2" s="38" t="s">
        <v>574</v>
      </c>
      <c r="BKD2" s="38" t="s">
        <v>574</v>
      </c>
      <c r="BKE2" s="38" t="s">
        <v>574</v>
      </c>
      <c r="BKF2" s="38" t="s">
        <v>574</v>
      </c>
      <c r="BKG2" s="38" t="s">
        <v>574</v>
      </c>
      <c r="BKH2" s="38" t="s">
        <v>574</v>
      </c>
      <c r="BKI2" s="38" t="s">
        <v>574</v>
      </c>
      <c r="BKJ2" s="38" t="s">
        <v>574</v>
      </c>
      <c r="BKK2" s="38" t="s">
        <v>574</v>
      </c>
      <c r="BKL2" s="38" t="s">
        <v>574</v>
      </c>
      <c r="BKM2" s="38" t="s">
        <v>574</v>
      </c>
      <c r="BKN2" s="38" t="s">
        <v>574</v>
      </c>
      <c r="BKO2" s="38" t="s">
        <v>574</v>
      </c>
      <c r="BKP2" s="38" t="s">
        <v>574</v>
      </c>
      <c r="BKQ2" s="38" t="s">
        <v>574</v>
      </c>
      <c r="BKR2" s="38" t="s">
        <v>574</v>
      </c>
      <c r="BKS2" s="38" t="s">
        <v>574</v>
      </c>
      <c r="BKT2" s="38" t="s">
        <v>574</v>
      </c>
      <c r="BKU2" s="38" t="s">
        <v>574</v>
      </c>
      <c r="BKV2" s="38" t="s">
        <v>574</v>
      </c>
      <c r="BKW2" s="38" t="s">
        <v>574</v>
      </c>
      <c r="BKX2" s="38" t="s">
        <v>574</v>
      </c>
      <c r="BKY2" s="38" t="s">
        <v>574</v>
      </c>
      <c r="BKZ2" s="38" t="s">
        <v>575</v>
      </c>
      <c r="BLA2" s="38" t="s">
        <v>575</v>
      </c>
      <c r="BLB2" s="38" t="s">
        <v>575</v>
      </c>
      <c r="BLC2" s="38" t="s">
        <v>575</v>
      </c>
      <c r="BLD2" s="38" t="s">
        <v>575</v>
      </c>
      <c r="BLE2" s="38" t="s">
        <v>575</v>
      </c>
      <c r="BLF2" s="38" t="s">
        <v>575</v>
      </c>
      <c r="BLG2" s="38" t="s">
        <v>575</v>
      </c>
      <c r="BLH2" s="38" t="s">
        <v>575</v>
      </c>
      <c r="BLI2" s="38" t="s">
        <v>575</v>
      </c>
      <c r="BLJ2" s="38" t="s">
        <v>575</v>
      </c>
      <c r="BLK2" s="38" t="s">
        <v>575</v>
      </c>
      <c r="BLL2" s="38" t="s">
        <v>575</v>
      </c>
      <c r="BLM2" s="38" t="s">
        <v>575</v>
      </c>
      <c r="BLN2" s="38" t="s">
        <v>575</v>
      </c>
      <c r="BLO2" s="38" t="s">
        <v>575</v>
      </c>
      <c r="BLP2" s="38" t="s">
        <v>575</v>
      </c>
      <c r="BLQ2" s="38" t="s">
        <v>575</v>
      </c>
      <c r="BLR2" s="38" t="s">
        <v>575</v>
      </c>
      <c r="BLS2" s="38" t="s">
        <v>575</v>
      </c>
      <c r="BLT2" s="38" t="s">
        <v>575</v>
      </c>
      <c r="BLU2" s="38" t="s">
        <v>575</v>
      </c>
      <c r="BLV2" s="38" t="s">
        <v>575</v>
      </c>
      <c r="BLW2" s="38" t="s">
        <v>575</v>
      </c>
      <c r="BLX2" s="38" t="s">
        <v>576</v>
      </c>
      <c r="BLY2" s="38" t="s">
        <v>576</v>
      </c>
      <c r="BLZ2" s="38" t="s">
        <v>576</v>
      </c>
      <c r="BMA2" s="38" t="s">
        <v>576</v>
      </c>
      <c r="BMB2" s="38" t="s">
        <v>576</v>
      </c>
      <c r="BMC2" s="38" t="s">
        <v>576</v>
      </c>
      <c r="BMD2" s="38" t="s">
        <v>576</v>
      </c>
      <c r="BME2" s="38" t="s">
        <v>576</v>
      </c>
      <c r="BMF2" s="38" t="s">
        <v>576</v>
      </c>
      <c r="BMG2" s="38" t="s">
        <v>576</v>
      </c>
      <c r="BMH2" s="38" t="s">
        <v>576</v>
      </c>
      <c r="BMI2" s="38" t="s">
        <v>576</v>
      </c>
      <c r="BMJ2" s="38" t="s">
        <v>576</v>
      </c>
      <c r="BMK2" s="38" t="s">
        <v>576</v>
      </c>
      <c r="BML2" s="38" t="s">
        <v>576</v>
      </c>
      <c r="BMM2" s="38" t="s">
        <v>576</v>
      </c>
      <c r="BMN2" s="38" t="s">
        <v>576</v>
      </c>
      <c r="BMO2" s="38" t="s">
        <v>576</v>
      </c>
      <c r="BMP2" s="38" t="s">
        <v>576</v>
      </c>
      <c r="BMQ2" s="38" t="s">
        <v>576</v>
      </c>
      <c r="BMR2" s="38" t="s">
        <v>576</v>
      </c>
      <c r="BMS2" s="38" t="s">
        <v>576</v>
      </c>
      <c r="BMT2" s="38" t="s">
        <v>576</v>
      </c>
      <c r="BMU2" s="38" t="s">
        <v>576</v>
      </c>
      <c r="BMV2" s="38" t="s">
        <v>577</v>
      </c>
      <c r="BMW2" s="38" t="s">
        <v>577</v>
      </c>
      <c r="BMX2" s="38" t="s">
        <v>577</v>
      </c>
      <c r="BMY2" s="38" t="s">
        <v>577</v>
      </c>
      <c r="BMZ2" s="38" t="s">
        <v>577</v>
      </c>
      <c r="BNA2" s="38" t="s">
        <v>577</v>
      </c>
      <c r="BNB2" s="38" t="s">
        <v>577</v>
      </c>
      <c r="BNC2" s="38" t="s">
        <v>577</v>
      </c>
      <c r="BND2" s="38" t="s">
        <v>577</v>
      </c>
      <c r="BNE2" s="38" t="s">
        <v>577</v>
      </c>
      <c r="BNF2" s="38" t="s">
        <v>577</v>
      </c>
      <c r="BNG2" s="38" t="s">
        <v>577</v>
      </c>
      <c r="BNH2" s="38" t="s">
        <v>577</v>
      </c>
      <c r="BNI2" s="38" t="s">
        <v>577</v>
      </c>
      <c r="BNJ2" s="38" t="s">
        <v>577</v>
      </c>
      <c r="BNK2" s="38" t="s">
        <v>577</v>
      </c>
      <c r="BNL2" s="38" t="s">
        <v>577</v>
      </c>
      <c r="BNM2" s="38" t="s">
        <v>577</v>
      </c>
      <c r="BNN2" s="38" t="s">
        <v>577</v>
      </c>
      <c r="BNO2" s="38" t="s">
        <v>577</v>
      </c>
      <c r="BNP2" s="38" t="s">
        <v>577</v>
      </c>
      <c r="BNQ2" s="38" t="s">
        <v>577</v>
      </c>
      <c r="BNR2" s="38" t="s">
        <v>577</v>
      </c>
      <c r="BNS2" s="38" t="s">
        <v>577</v>
      </c>
      <c r="BNT2" s="38" t="s">
        <v>578</v>
      </c>
      <c r="BNU2" s="38" t="s">
        <v>578</v>
      </c>
      <c r="BNV2" s="38" t="s">
        <v>578</v>
      </c>
      <c r="BNW2" s="38" t="s">
        <v>578</v>
      </c>
      <c r="BNX2" s="38" t="s">
        <v>578</v>
      </c>
      <c r="BNY2" s="38" t="s">
        <v>578</v>
      </c>
      <c r="BNZ2" s="38" t="s">
        <v>578</v>
      </c>
      <c r="BOA2" s="38" t="s">
        <v>578</v>
      </c>
      <c r="BOB2" s="38" t="s">
        <v>578</v>
      </c>
      <c r="BOC2" s="38" t="s">
        <v>578</v>
      </c>
      <c r="BOD2" s="38" t="s">
        <v>578</v>
      </c>
      <c r="BOE2" s="38" t="s">
        <v>578</v>
      </c>
      <c r="BOF2" s="38" t="s">
        <v>578</v>
      </c>
      <c r="BOG2" s="38" t="s">
        <v>578</v>
      </c>
      <c r="BOH2" s="38" t="s">
        <v>578</v>
      </c>
      <c r="BOI2" s="38" t="s">
        <v>578</v>
      </c>
      <c r="BOJ2" s="38" t="s">
        <v>578</v>
      </c>
      <c r="BOK2" s="38" t="s">
        <v>578</v>
      </c>
      <c r="BOL2" s="38" t="s">
        <v>578</v>
      </c>
      <c r="BOM2" s="38" t="s">
        <v>578</v>
      </c>
      <c r="BON2" s="38" t="s">
        <v>578</v>
      </c>
      <c r="BOO2" s="38" t="s">
        <v>578</v>
      </c>
      <c r="BOP2" s="38" t="s">
        <v>578</v>
      </c>
      <c r="BOQ2" s="38" t="s">
        <v>578</v>
      </c>
      <c r="BOR2" s="38" t="s">
        <v>579</v>
      </c>
      <c r="BOS2" s="38" t="s">
        <v>579</v>
      </c>
      <c r="BOT2" s="38" t="s">
        <v>579</v>
      </c>
      <c r="BOU2" s="38" t="s">
        <v>579</v>
      </c>
      <c r="BOV2" s="38" t="s">
        <v>579</v>
      </c>
      <c r="BOW2" s="38" t="s">
        <v>579</v>
      </c>
      <c r="BOX2" s="38" t="s">
        <v>579</v>
      </c>
      <c r="BOY2" s="38" t="s">
        <v>579</v>
      </c>
      <c r="BOZ2" s="38" t="s">
        <v>579</v>
      </c>
      <c r="BPA2" s="38" t="s">
        <v>579</v>
      </c>
      <c r="BPB2" s="38" t="s">
        <v>579</v>
      </c>
      <c r="BPC2" s="38" t="s">
        <v>579</v>
      </c>
      <c r="BPD2" s="38" t="s">
        <v>579</v>
      </c>
      <c r="BPE2" s="38" t="s">
        <v>579</v>
      </c>
      <c r="BPF2" s="38" t="s">
        <v>579</v>
      </c>
      <c r="BPG2" s="38" t="s">
        <v>579</v>
      </c>
      <c r="BPH2" s="38" t="s">
        <v>579</v>
      </c>
      <c r="BPI2" s="38" t="s">
        <v>579</v>
      </c>
      <c r="BPJ2" s="38" t="s">
        <v>579</v>
      </c>
      <c r="BPK2" s="38" t="s">
        <v>579</v>
      </c>
      <c r="BPL2" s="38" t="s">
        <v>579</v>
      </c>
      <c r="BPM2" s="38" t="s">
        <v>579</v>
      </c>
      <c r="BPN2" s="38" t="s">
        <v>579</v>
      </c>
      <c r="BPO2" s="38" t="s">
        <v>579</v>
      </c>
      <c r="BPP2" s="38" t="s">
        <v>580</v>
      </c>
      <c r="BPQ2" s="38" t="s">
        <v>580</v>
      </c>
      <c r="BPR2" s="38" t="s">
        <v>580</v>
      </c>
      <c r="BPS2" s="38" t="s">
        <v>580</v>
      </c>
      <c r="BPT2" s="38" t="s">
        <v>580</v>
      </c>
      <c r="BPU2" s="38" t="s">
        <v>580</v>
      </c>
      <c r="BPV2" s="38" t="s">
        <v>580</v>
      </c>
      <c r="BPW2" s="38" t="s">
        <v>580</v>
      </c>
      <c r="BPX2" s="38" t="s">
        <v>580</v>
      </c>
      <c r="BPY2" s="38" t="s">
        <v>580</v>
      </c>
      <c r="BPZ2" s="38" t="s">
        <v>580</v>
      </c>
      <c r="BQA2" s="38" t="s">
        <v>580</v>
      </c>
      <c r="BQB2" s="38" t="s">
        <v>580</v>
      </c>
      <c r="BQC2" s="38" t="s">
        <v>580</v>
      </c>
      <c r="BQD2" s="38" t="s">
        <v>580</v>
      </c>
      <c r="BQE2" s="38" t="s">
        <v>580</v>
      </c>
      <c r="BQF2" s="38" t="s">
        <v>580</v>
      </c>
      <c r="BQG2" s="38" t="s">
        <v>580</v>
      </c>
      <c r="BQH2" s="38" t="s">
        <v>580</v>
      </c>
      <c r="BQI2" s="38" t="s">
        <v>580</v>
      </c>
      <c r="BQJ2" s="38" t="s">
        <v>580</v>
      </c>
      <c r="BQK2" s="38" t="s">
        <v>580</v>
      </c>
      <c r="BQL2" s="38" t="s">
        <v>580</v>
      </c>
      <c r="BQM2" s="38" t="s">
        <v>580</v>
      </c>
      <c r="BQN2" s="38" t="s">
        <v>581</v>
      </c>
      <c r="BQO2" s="38" t="s">
        <v>581</v>
      </c>
      <c r="BQP2" s="38" t="s">
        <v>581</v>
      </c>
      <c r="BQQ2" s="38" t="s">
        <v>581</v>
      </c>
      <c r="BQR2" s="38" t="s">
        <v>581</v>
      </c>
      <c r="BQS2" s="38" t="s">
        <v>581</v>
      </c>
      <c r="BQT2" s="38" t="s">
        <v>581</v>
      </c>
      <c r="BQU2" s="38" t="s">
        <v>581</v>
      </c>
      <c r="BQV2" s="38" t="s">
        <v>581</v>
      </c>
      <c r="BQW2" s="38" t="s">
        <v>581</v>
      </c>
      <c r="BQX2" s="38" t="s">
        <v>581</v>
      </c>
      <c r="BQY2" s="38" t="s">
        <v>581</v>
      </c>
      <c r="BQZ2" s="38" t="s">
        <v>581</v>
      </c>
      <c r="BRA2" s="38" t="s">
        <v>581</v>
      </c>
      <c r="BRB2" s="38" t="s">
        <v>581</v>
      </c>
      <c r="BRC2" s="38" t="s">
        <v>581</v>
      </c>
      <c r="BRD2" s="38" t="s">
        <v>581</v>
      </c>
      <c r="BRE2" s="38" t="s">
        <v>581</v>
      </c>
      <c r="BRF2" s="38" t="s">
        <v>581</v>
      </c>
      <c r="BRG2" s="38" t="s">
        <v>581</v>
      </c>
      <c r="BRH2" s="38" t="s">
        <v>581</v>
      </c>
      <c r="BRI2" s="38" t="s">
        <v>581</v>
      </c>
      <c r="BRJ2" s="38" t="s">
        <v>581</v>
      </c>
      <c r="BRK2" s="38" t="s">
        <v>581</v>
      </c>
      <c r="BRL2" s="38" t="s">
        <v>582</v>
      </c>
      <c r="BRM2" s="38" t="s">
        <v>582</v>
      </c>
      <c r="BRN2" s="38" t="s">
        <v>582</v>
      </c>
      <c r="BRO2" s="38" t="s">
        <v>582</v>
      </c>
      <c r="BRP2" s="38" t="s">
        <v>582</v>
      </c>
      <c r="BRQ2" s="38" t="s">
        <v>582</v>
      </c>
      <c r="BRR2" s="38" t="s">
        <v>582</v>
      </c>
      <c r="BRS2" s="38" t="s">
        <v>582</v>
      </c>
      <c r="BRT2" s="38" t="s">
        <v>582</v>
      </c>
      <c r="BRU2" s="38" t="s">
        <v>582</v>
      </c>
      <c r="BRV2" s="38" t="s">
        <v>582</v>
      </c>
      <c r="BRW2" s="38" t="s">
        <v>582</v>
      </c>
      <c r="BRX2" s="38" t="s">
        <v>582</v>
      </c>
      <c r="BRY2" s="38" t="s">
        <v>582</v>
      </c>
      <c r="BRZ2" s="38" t="s">
        <v>582</v>
      </c>
      <c r="BSA2" s="38" t="s">
        <v>582</v>
      </c>
      <c r="BSB2" s="38" t="s">
        <v>582</v>
      </c>
      <c r="BSC2" s="38" t="s">
        <v>582</v>
      </c>
      <c r="BSD2" s="38" t="s">
        <v>582</v>
      </c>
      <c r="BSE2" s="38" t="s">
        <v>582</v>
      </c>
      <c r="BSF2" s="38" t="s">
        <v>582</v>
      </c>
      <c r="BSG2" s="38" t="s">
        <v>582</v>
      </c>
      <c r="BSH2" s="38" t="s">
        <v>582</v>
      </c>
      <c r="BSI2" s="38" t="s">
        <v>582</v>
      </c>
      <c r="BSJ2" s="38" t="s">
        <v>583</v>
      </c>
      <c r="BSK2" s="38" t="s">
        <v>583</v>
      </c>
      <c r="BSL2" s="38" t="s">
        <v>583</v>
      </c>
      <c r="BSM2" s="38" t="s">
        <v>583</v>
      </c>
      <c r="BSN2" s="38" t="s">
        <v>583</v>
      </c>
      <c r="BSO2" s="38" t="s">
        <v>583</v>
      </c>
      <c r="BSP2" s="38" t="s">
        <v>583</v>
      </c>
      <c r="BSQ2" s="38" t="s">
        <v>583</v>
      </c>
      <c r="BSR2" s="38" t="s">
        <v>583</v>
      </c>
      <c r="BSS2" s="38" t="s">
        <v>583</v>
      </c>
      <c r="BST2" s="38" t="s">
        <v>583</v>
      </c>
      <c r="BSU2" s="38" t="s">
        <v>583</v>
      </c>
      <c r="BSV2" s="38" t="s">
        <v>583</v>
      </c>
      <c r="BSW2" s="38" t="s">
        <v>583</v>
      </c>
      <c r="BSX2" s="38" t="s">
        <v>583</v>
      </c>
      <c r="BSY2" s="38" t="s">
        <v>583</v>
      </c>
      <c r="BSZ2" s="38" t="s">
        <v>583</v>
      </c>
      <c r="BTA2" s="38" t="s">
        <v>583</v>
      </c>
      <c r="BTB2" s="38" t="s">
        <v>583</v>
      </c>
      <c r="BTC2" s="38" t="s">
        <v>583</v>
      </c>
      <c r="BTD2" s="38" t="s">
        <v>583</v>
      </c>
      <c r="BTE2" s="38" t="s">
        <v>583</v>
      </c>
      <c r="BTF2" s="38" t="s">
        <v>583</v>
      </c>
      <c r="BTG2" s="38" t="s">
        <v>583</v>
      </c>
      <c r="BTH2" s="38" t="s">
        <v>584</v>
      </c>
      <c r="BTI2" s="38" t="s">
        <v>584</v>
      </c>
      <c r="BTJ2" s="38" t="s">
        <v>584</v>
      </c>
      <c r="BTK2" s="38" t="s">
        <v>584</v>
      </c>
      <c r="BTL2" s="38" t="s">
        <v>584</v>
      </c>
      <c r="BTM2" s="38" t="s">
        <v>584</v>
      </c>
      <c r="BTN2" s="38" t="s">
        <v>584</v>
      </c>
      <c r="BTO2" s="38" t="s">
        <v>584</v>
      </c>
      <c r="BTP2" s="38" t="s">
        <v>584</v>
      </c>
      <c r="BTQ2" s="38" t="s">
        <v>584</v>
      </c>
      <c r="BTR2" s="38" t="s">
        <v>584</v>
      </c>
      <c r="BTS2" s="38" t="s">
        <v>584</v>
      </c>
      <c r="BTT2" s="38" t="s">
        <v>584</v>
      </c>
      <c r="BTU2" s="38" t="s">
        <v>584</v>
      </c>
      <c r="BTV2" s="38" t="s">
        <v>584</v>
      </c>
      <c r="BTW2" s="38" t="s">
        <v>584</v>
      </c>
      <c r="BTX2" s="38" t="s">
        <v>584</v>
      </c>
      <c r="BTY2" s="38" t="s">
        <v>584</v>
      </c>
      <c r="BTZ2" s="38" t="s">
        <v>584</v>
      </c>
      <c r="BUA2" s="38" t="s">
        <v>584</v>
      </c>
      <c r="BUB2" s="38" t="s">
        <v>584</v>
      </c>
      <c r="BUC2" s="38" t="s">
        <v>584</v>
      </c>
      <c r="BUD2" s="38" t="s">
        <v>584</v>
      </c>
      <c r="BUE2" s="38" t="s">
        <v>584</v>
      </c>
      <c r="BUF2" s="38" t="s">
        <v>585</v>
      </c>
      <c r="BUG2" s="38" t="s">
        <v>585</v>
      </c>
      <c r="BUH2" s="38" t="s">
        <v>585</v>
      </c>
      <c r="BUI2" s="38" t="s">
        <v>585</v>
      </c>
      <c r="BUJ2" s="38" t="s">
        <v>585</v>
      </c>
      <c r="BUK2" s="38" t="s">
        <v>585</v>
      </c>
      <c r="BUL2" s="38" t="s">
        <v>585</v>
      </c>
      <c r="BUM2" s="38" t="s">
        <v>585</v>
      </c>
      <c r="BUN2" s="38" t="s">
        <v>585</v>
      </c>
      <c r="BUO2" s="38" t="s">
        <v>585</v>
      </c>
      <c r="BUP2" s="38" t="s">
        <v>585</v>
      </c>
      <c r="BUQ2" s="38" t="s">
        <v>585</v>
      </c>
      <c r="BUR2" s="38" t="s">
        <v>585</v>
      </c>
      <c r="BUS2" s="38" t="s">
        <v>585</v>
      </c>
      <c r="BUT2" s="38" t="s">
        <v>585</v>
      </c>
      <c r="BUU2" s="38" t="s">
        <v>585</v>
      </c>
      <c r="BUV2" s="38" t="s">
        <v>585</v>
      </c>
      <c r="BUW2" s="38" t="s">
        <v>585</v>
      </c>
      <c r="BUX2" s="38" t="s">
        <v>585</v>
      </c>
      <c r="BUY2" s="38" t="s">
        <v>585</v>
      </c>
      <c r="BUZ2" s="38" t="s">
        <v>585</v>
      </c>
      <c r="BVA2" s="38" t="s">
        <v>585</v>
      </c>
      <c r="BVB2" s="38" t="s">
        <v>585</v>
      </c>
      <c r="BVC2" s="38" t="s">
        <v>585</v>
      </c>
      <c r="BVD2" s="38" t="s">
        <v>586</v>
      </c>
      <c r="BVE2" s="38" t="s">
        <v>586</v>
      </c>
      <c r="BVF2" s="38" t="s">
        <v>586</v>
      </c>
      <c r="BVG2" s="38" t="s">
        <v>586</v>
      </c>
      <c r="BVH2" s="38" t="s">
        <v>586</v>
      </c>
      <c r="BVI2" s="38" t="s">
        <v>586</v>
      </c>
      <c r="BVJ2" s="38" t="s">
        <v>586</v>
      </c>
      <c r="BVK2" s="38" t="s">
        <v>586</v>
      </c>
      <c r="BVL2" s="38" t="s">
        <v>586</v>
      </c>
      <c r="BVM2" s="38" t="s">
        <v>586</v>
      </c>
      <c r="BVN2" s="38" t="s">
        <v>586</v>
      </c>
      <c r="BVO2" s="38" t="s">
        <v>586</v>
      </c>
      <c r="BVP2" s="38" t="s">
        <v>586</v>
      </c>
      <c r="BVQ2" s="38" t="s">
        <v>586</v>
      </c>
      <c r="BVR2" s="38" t="s">
        <v>586</v>
      </c>
      <c r="BVS2" s="38" t="s">
        <v>586</v>
      </c>
      <c r="BVT2" s="38" t="s">
        <v>586</v>
      </c>
      <c r="BVU2" s="38" t="s">
        <v>586</v>
      </c>
      <c r="BVV2" s="38" t="s">
        <v>586</v>
      </c>
      <c r="BVW2" s="38" t="s">
        <v>586</v>
      </c>
      <c r="BVX2" s="38" t="s">
        <v>586</v>
      </c>
      <c r="BVY2" s="38" t="s">
        <v>586</v>
      </c>
      <c r="BVZ2" s="38" t="s">
        <v>586</v>
      </c>
      <c r="BWA2" s="38" t="s">
        <v>586</v>
      </c>
      <c r="BWB2" s="38" t="s">
        <v>587</v>
      </c>
      <c r="BWC2" s="38" t="s">
        <v>587</v>
      </c>
      <c r="BWD2" s="38" t="s">
        <v>587</v>
      </c>
      <c r="BWE2" s="38" t="s">
        <v>587</v>
      </c>
      <c r="BWF2" s="38" t="s">
        <v>587</v>
      </c>
      <c r="BWG2" s="38" t="s">
        <v>587</v>
      </c>
      <c r="BWH2" s="38" t="s">
        <v>587</v>
      </c>
      <c r="BWI2" s="38" t="s">
        <v>587</v>
      </c>
      <c r="BWJ2" s="38" t="s">
        <v>587</v>
      </c>
      <c r="BWK2" s="38" t="s">
        <v>587</v>
      </c>
      <c r="BWL2" s="38" t="s">
        <v>587</v>
      </c>
      <c r="BWM2" s="38" t="s">
        <v>587</v>
      </c>
      <c r="BWN2" s="38" t="s">
        <v>587</v>
      </c>
      <c r="BWO2" s="38" t="s">
        <v>587</v>
      </c>
      <c r="BWP2" s="38" t="s">
        <v>587</v>
      </c>
      <c r="BWQ2" s="38" t="s">
        <v>587</v>
      </c>
      <c r="BWR2" s="38" t="s">
        <v>587</v>
      </c>
      <c r="BWS2" s="38" t="s">
        <v>587</v>
      </c>
      <c r="BWT2" s="38" t="s">
        <v>587</v>
      </c>
      <c r="BWU2" s="38" t="s">
        <v>587</v>
      </c>
      <c r="BWV2" s="38" t="s">
        <v>587</v>
      </c>
      <c r="BWW2" s="38" t="s">
        <v>587</v>
      </c>
      <c r="BWX2" s="38" t="s">
        <v>587</v>
      </c>
      <c r="BWY2" s="38" t="s">
        <v>587</v>
      </c>
      <c r="BWZ2" s="38" t="s">
        <v>588</v>
      </c>
      <c r="BXA2" s="38" t="s">
        <v>588</v>
      </c>
      <c r="BXB2" s="38" t="s">
        <v>588</v>
      </c>
      <c r="BXC2" s="38" t="s">
        <v>588</v>
      </c>
      <c r="BXD2" s="38" t="s">
        <v>588</v>
      </c>
      <c r="BXE2" s="38" t="s">
        <v>588</v>
      </c>
      <c r="BXF2" s="38" t="s">
        <v>588</v>
      </c>
      <c r="BXG2" s="38" t="s">
        <v>588</v>
      </c>
      <c r="BXH2" s="38" t="s">
        <v>588</v>
      </c>
      <c r="BXI2" s="38" t="s">
        <v>588</v>
      </c>
      <c r="BXJ2" s="38" t="s">
        <v>588</v>
      </c>
      <c r="BXK2" s="38" t="s">
        <v>588</v>
      </c>
      <c r="BXL2" s="38" t="s">
        <v>588</v>
      </c>
      <c r="BXM2" s="38" t="s">
        <v>588</v>
      </c>
      <c r="BXN2" s="38" t="s">
        <v>588</v>
      </c>
      <c r="BXO2" s="38" t="s">
        <v>588</v>
      </c>
      <c r="BXP2" s="38" t="s">
        <v>588</v>
      </c>
      <c r="BXQ2" s="38" t="s">
        <v>588</v>
      </c>
      <c r="BXR2" s="38" t="s">
        <v>588</v>
      </c>
      <c r="BXS2" s="38" t="s">
        <v>588</v>
      </c>
      <c r="BXT2" s="38" t="s">
        <v>588</v>
      </c>
      <c r="BXU2" s="38" t="s">
        <v>588</v>
      </c>
      <c r="BXV2" s="38" t="s">
        <v>588</v>
      </c>
      <c r="BXW2" s="38" t="s">
        <v>588</v>
      </c>
      <c r="BXX2" s="38" t="s">
        <v>589</v>
      </c>
      <c r="BXY2" s="38" t="s">
        <v>589</v>
      </c>
      <c r="BXZ2" s="38" t="s">
        <v>589</v>
      </c>
      <c r="BYA2" s="38" t="s">
        <v>589</v>
      </c>
      <c r="BYB2" s="38" t="s">
        <v>589</v>
      </c>
      <c r="BYC2" s="38" t="s">
        <v>589</v>
      </c>
      <c r="BYD2" s="38" t="s">
        <v>589</v>
      </c>
      <c r="BYE2" s="38" t="s">
        <v>589</v>
      </c>
      <c r="BYF2" s="38" t="s">
        <v>589</v>
      </c>
      <c r="BYG2" s="38" t="s">
        <v>589</v>
      </c>
      <c r="BYH2" s="38" t="s">
        <v>589</v>
      </c>
      <c r="BYI2" s="38" t="s">
        <v>589</v>
      </c>
      <c r="BYJ2" s="38" t="s">
        <v>589</v>
      </c>
      <c r="BYK2" s="38" t="s">
        <v>589</v>
      </c>
      <c r="BYL2" s="38" t="s">
        <v>589</v>
      </c>
      <c r="BYM2" s="38" t="s">
        <v>589</v>
      </c>
      <c r="BYN2" s="38" t="s">
        <v>589</v>
      </c>
      <c r="BYO2" s="38" t="s">
        <v>589</v>
      </c>
      <c r="BYP2" s="38" t="s">
        <v>589</v>
      </c>
      <c r="BYQ2" s="38" t="s">
        <v>589</v>
      </c>
      <c r="BYR2" s="38" t="s">
        <v>589</v>
      </c>
      <c r="BYS2" s="38" t="s">
        <v>589</v>
      </c>
      <c r="BYT2" s="38" t="s">
        <v>589</v>
      </c>
      <c r="BYU2" s="38" t="s">
        <v>589</v>
      </c>
      <c r="BYV2" s="38" t="s">
        <v>590</v>
      </c>
      <c r="BYW2" s="38" t="s">
        <v>590</v>
      </c>
      <c r="BYX2" s="38" t="s">
        <v>590</v>
      </c>
      <c r="BYY2" s="38" t="s">
        <v>590</v>
      </c>
      <c r="BYZ2" s="38" t="s">
        <v>590</v>
      </c>
      <c r="BZA2" s="38" t="s">
        <v>590</v>
      </c>
      <c r="BZB2" s="38" t="s">
        <v>590</v>
      </c>
      <c r="BZC2" s="38" t="s">
        <v>590</v>
      </c>
      <c r="BZD2" s="38" t="s">
        <v>590</v>
      </c>
      <c r="BZE2" s="38" t="s">
        <v>590</v>
      </c>
      <c r="BZF2" s="38" t="s">
        <v>590</v>
      </c>
      <c r="BZG2" s="38" t="s">
        <v>590</v>
      </c>
      <c r="BZH2" s="38" t="s">
        <v>590</v>
      </c>
      <c r="BZI2" s="38" t="s">
        <v>590</v>
      </c>
      <c r="BZJ2" s="38" t="s">
        <v>590</v>
      </c>
      <c r="BZK2" s="38" t="s">
        <v>590</v>
      </c>
      <c r="BZL2" s="38" t="s">
        <v>590</v>
      </c>
      <c r="BZM2" s="38" t="s">
        <v>590</v>
      </c>
      <c r="BZN2" s="38" t="s">
        <v>590</v>
      </c>
      <c r="BZO2" s="38" t="s">
        <v>590</v>
      </c>
      <c r="BZP2" s="38" t="s">
        <v>590</v>
      </c>
      <c r="BZQ2" s="38" t="s">
        <v>590</v>
      </c>
      <c r="BZR2" s="38" t="s">
        <v>590</v>
      </c>
      <c r="BZS2" s="38" t="s">
        <v>590</v>
      </c>
      <c r="BZT2" s="38" t="s">
        <v>591</v>
      </c>
      <c r="BZU2" s="38" t="s">
        <v>591</v>
      </c>
      <c r="BZV2" s="38" t="s">
        <v>591</v>
      </c>
      <c r="BZW2" s="38" t="s">
        <v>591</v>
      </c>
      <c r="BZX2" s="38" t="s">
        <v>591</v>
      </c>
      <c r="BZY2" s="38" t="s">
        <v>591</v>
      </c>
      <c r="BZZ2" s="38" t="s">
        <v>591</v>
      </c>
      <c r="CAA2" s="38" t="s">
        <v>591</v>
      </c>
      <c r="CAB2" s="38" t="s">
        <v>591</v>
      </c>
      <c r="CAC2" s="38" t="s">
        <v>591</v>
      </c>
      <c r="CAD2" s="38" t="s">
        <v>591</v>
      </c>
      <c r="CAE2" s="38" t="s">
        <v>591</v>
      </c>
      <c r="CAF2" s="38" t="s">
        <v>591</v>
      </c>
      <c r="CAG2" s="38" t="s">
        <v>591</v>
      </c>
      <c r="CAH2" s="38" t="s">
        <v>591</v>
      </c>
      <c r="CAI2" s="38" t="s">
        <v>591</v>
      </c>
      <c r="CAJ2" s="38" t="s">
        <v>591</v>
      </c>
      <c r="CAK2" s="38" t="s">
        <v>591</v>
      </c>
      <c r="CAL2" s="38" t="s">
        <v>591</v>
      </c>
      <c r="CAM2" s="38" t="s">
        <v>591</v>
      </c>
      <c r="CAN2" s="38" t="s">
        <v>591</v>
      </c>
      <c r="CAO2" s="38" t="s">
        <v>591</v>
      </c>
      <c r="CAP2" s="38" t="s">
        <v>591</v>
      </c>
      <c r="CAQ2" s="38" t="s">
        <v>591</v>
      </c>
      <c r="CAR2" s="38" t="s">
        <v>592</v>
      </c>
      <c r="CAS2" s="38" t="s">
        <v>592</v>
      </c>
      <c r="CAT2" s="38" t="s">
        <v>592</v>
      </c>
      <c r="CAU2" s="38" t="s">
        <v>592</v>
      </c>
      <c r="CAV2" s="38" t="s">
        <v>592</v>
      </c>
      <c r="CAW2" s="38" t="s">
        <v>592</v>
      </c>
      <c r="CAX2" s="38" t="s">
        <v>592</v>
      </c>
      <c r="CAY2" s="38" t="s">
        <v>592</v>
      </c>
      <c r="CAZ2" s="38" t="s">
        <v>592</v>
      </c>
      <c r="CBA2" s="38" t="s">
        <v>592</v>
      </c>
      <c r="CBB2" s="38" t="s">
        <v>592</v>
      </c>
      <c r="CBC2" s="38" t="s">
        <v>592</v>
      </c>
      <c r="CBD2" s="38" t="s">
        <v>592</v>
      </c>
      <c r="CBE2" s="38" t="s">
        <v>592</v>
      </c>
      <c r="CBF2" s="38" t="s">
        <v>592</v>
      </c>
      <c r="CBG2" s="38" t="s">
        <v>592</v>
      </c>
      <c r="CBH2" s="38" t="s">
        <v>592</v>
      </c>
      <c r="CBI2" s="38" t="s">
        <v>592</v>
      </c>
      <c r="CBJ2" s="38" t="s">
        <v>592</v>
      </c>
      <c r="CBK2" s="38" t="s">
        <v>592</v>
      </c>
      <c r="CBL2" s="38" t="s">
        <v>592</v>
      </c>
      <c r="CBM2" s="38" t="s">
        <v>592</v>
      </c>
      <c r="CBN2" s="38" t="s">
        <v>592</v>
      </c>
      <c r="CBO2" s="38" t="s">
        <v>592</v>
      </c>
      <c r="CBP2" s="38" t="s">
        <v>593</v>
      </c>
      <c r="CBQ2" s="38" t="s">
        <v>593</v>
      </c>
      <c r="CBR2" s="38" t="s">
        <v>593</v>
      </c>
      <c r="CBS2" s="38" t="s">
        <v>593</v>
      </c>
      <c r="CBT2" s="38" t="s">
        <v>593</v>
      </c>
      <c r="CBU2" s="38" t="s">
        <v>593</v>
      </c>
      <c r="CBV2" s="38" t="s">
        <v>593</v>
      </c>
      <c r="CBW2" s="38" t="s">
        <v>593</v>
      </c>
      <c r="CBX2" s="38" t="s">
        <v>593</v>
      </c>
      <c r="CBY2" s="38" t="s">
        <v>593</v>
      </c>
      <c r="CBZ2" s="38" t="s">
        <v>593</v>
      </c>
      <c r="CCA2" s="38" t="s">
        <v>593</v>
      </c>
      <c r="CCB2" s="38" t="s">
        <v>593</v>
      </c>
      <c r="CCC2" s="38" t="s">
        <v>593</v>
      </c>
      <c r="CCD2" s="38" t="s">
        <v>593</v>
      </c>
      <c r="CCE2" s="38" t="s">
        <v>593</v>
      </c>
      <c r="CCF2" s="38" t="s">
        <v>593</v>
      </c>
      <c r="CCG2" s="38" t="s">
        <v>593</v>
      </c>
      <c r="CCH2" s="38" t="s">
        <v>593</v>
      </c>
      <c r="CCI2" s="38" t="s">
        <v>593</v>
      </c>
      <c r="CCJ2" s="38" t="s">
        <v>593</v>
      </c>
      <c r="CCK2" s="38" t="s">
        <v>593</v>
      </c>
      <c r="CCL2" s="38" t="s">
        <v>593</v>
      </c>
      <c r="CCM2" s="38" t="s">
        <v>593</v>
      </c>
      <c r="CCN2" s="38" t="s">
        <v>594</v>
      </c>
      <c r="CCO2" s="38" t="s">
        <v>594</v>
      </c>
      <c r="CCP2" s="38" t="s">
        <v>594</v>
      </c>
      <c r="CCQ2" s="38" t="s">
        <v>594</v>
      </c>
      <c r="CCR2" s="38" t="s">
        <v>594</v>
      </c>
      <c r="CCS2" s="38" t="s">
        <v>594</v>
      </c>
      <c r="CCT2" s="38" t="s">
        <v>594</v>
      </c>
      <c r="CCU2" s="38" t="s">
        <v>594</v>
      </c>
      <c r="CCV2" s="38" t="s">
        <v>594</v>
      </c>
      <c r="CCW2" s="38" t="s">
        <v>594</v>
      </c>
      <c r="CCX2" s="38" t="s">
        <v>594</v>
      </c>
      <c r="CCY2" s="38" t="s">
        <v>594</v>
      </c>
      <c r="CCZ2" s="38" t="s">
        <v>594</v>
      </c>
      <c r="CDA2" s="38" t="s">
        <v>594</v>
      </c>
      <c r="CDB2" s="38" t="s">
        <v>594</v>
      </c>
      <c r="CDC2" s="38" t="s">
        <v>594</v>
      </c>
      <c r="CDD2" s="38" t="s">
        <v>594</v>
      </c>
      <c r="CDE2" s="38" t="s">
        <v>594</v>
      </c>
      <c r="CDF2" s="38" t="s">
        <v>594</v>
      </c>
      <c r="CDG2" s="38" t="s">
        <v>594</v>
      </c>
      <c r="CDH2" s="38" t="s">
        <v>594</v>
      </c>
      <c r="CDI2" s="38" t="s">
        <v>594</v>
      </c>
      <c r="CDJ2" s="38" t="s">
        <v>594</v>
      </c>
      <c r="CDK2" s="38" t="s">
        <v>594</v>
      </c>
      <c r="CDL2" s="38" t="s">
        <v>595</v>
      </c>
      <c r="CDM2" s="38" t="s">
        <v>595</v>
      </c>
      <c r="CDN2" s="38" t="s">
        <v>595</v>
      </c>
      <c r="CDO2" s="38" t="s">
        <v>595</v>
      </c>
      <c r="CDP2" s="38" t="s">
        <v>595</v>
      </c>
      <c r="CDQ2" s="38" t="s">
        <v>595</v>
      </c>
      <c r="CDR2" s="38" t="s">
        <v>595</v>
      </c>
      <c r="CDS2" s="38" t="s">
        <v>595</v>
      </c>
      <c r="CDT2" s="38" t="s">
        <v>595</v>
      </c>
      <c r="CDU2" s="38" t="s">
        <v>595</v>
      </c>
      <c r="CDV2" s="38" t="s">
        <v>595</v>
      </c>
      <c r="CDW2" s="38" t="s">
        <v>595</v>
      </c>
      <c r="CDX2" s="38" t="s">
        <v>595</v>
      </c>
      <c r="CDY2" s="38" t="s">
        <v>595</v>
      </c>
      <c r="CDZ2" s="38" t="s">
        <v>595</v>
      </c>
      <c r="CEA2" s="38" t="s">
        <v>595</v>
      </c>
      <c r="CEB2" s="38" t="s">
        <v>595</v>
      </c>
      <c r="CEC2" s="38" t="s">
        <v>595</v>
      </c>
      <c r="CED2" s="38" t="s">
        <v>595</v>
      </c>
      <c r="CEE2" s="38" t="s">
        <v>595</v>
      </c>
      <c r="CEF2" s="38" t="s">
        <v>595</v>
      </c>
      <c r="CEG2" s="38" t="s">
        <v>595</v>
      </c>
      <c r="CEH2" s="38" t="s">
        <v>595</v>
      </c>
      <c r="CEI2" s="38" t="s">
        <v>595</v>
      </c>
      <c r="CEJ2" s="38" t="s">
        <v>596</v>
      </c>
      <c r="CEK2" s="38" t="s">
        <v>596</v>
      </c>
      <c r="CEL2" s="38" t="s">
        <v>596</v>
      </c>
      <c r="CEM2" s="38" t="s">
        <v>596</v>
      </c>
      <c r="CEN2" s="38" t="s">
        <v>596</v>
      </c>
      <c r="CEO2" s="38" t="s">
        <v>596</v>
      </c>
      <c r="CEP2" s="38" t="s">
        <v>596</v>
      </c>
      <c r="CEQ2" s="38" t="s">
        <v>596</v>
      </c>
      <c r="CER2" s="38" t="s">
        <v>596</v>
      </c>
      <c r="CES2" s="38" t="s">
        <v>596</v>
      </c>
      <c r="CET2" s="38" t="s">
        <v>596</v>
      </c>
      <c r="CEU2" s="38" t="s">
        <v>596</v>
      </c>
      <c r="CEV2" s="38" t="s">
        <v>596</v>
      </c>
      <c r="CEW2" s="38" t="s">
        <v>596</v>
      </c>
      <c r="CEX2" s="38" t="s">
        <v>596</v>
      </c>
      <c r="CEY2" s="38" t="s">
        <v>596</v>
      </c>
      <c r="CEZ2" s="38" t="s">
        <v>596</v>
      </c>
      <c r="CFA2" s="38" t="s">
        <v>596</v>
      </c>
      <c r="CFB2" s="38" t="s">
        <v>596</v>
      </c>
      <c r="CFC2" s="38" t="s">
        <v>596</v>
      </c>
      <c r="CFD2" s="38" t="s">
        <v>596</v>
      </c>
      <c r="CFE2" s="38" t="s">
        <v>596</v>
      </c>
      <c r="CFF2" s="38" t="s">
        <v>596</v>
      </c>
      <c r="CFG2" s="38" t="s">
        <v>596</v>
      </c>
      <c r="CFH2" s="38" t="s">
        <v>597</v>
      </c>
      <c r="CFI2" s="38" t="s">
        <v>597</v>
      </c>
      <c r="CFJ2" s="38" t="s">
        <v>597</v>
      </c>
      <c r="CFK2" s="38" t="s">
        <v>597</v>
      </c>
      <c r="CFL2" s="38" t="s">
        <v>597</v>
      </c>
      <c r="CFM2" s="38" t="s">
        <v>597</v>
      </c>
      <c r="CFN2" s="38" t="s">
        <v>597</v>
      </c>
      <c r="CFO2" s="38" t="s">
        <v>597</v>
      </c>
      <c r="CFP2" s="38" t="s">
        <v>597</v>
      </c>
      <c r="CFQ2" s="38" t="s">
        <v>597</v>
      </c>
      <c r="CFR2" s="38" t="s">
        <v>597</v>
      </c>
      <c r="CFS2" s="38" t="s">
        <v>597</v>
      </c>
      <c r="CFT2" s="38" t="s">
        <v>597</v>
      </c>
      <c r="CFU2" s="38" t="s">
        <v>597</v>
      </c>
      <c r="CFV2" s="38" t="s">
        <v>597</v>
      </c>
      <c r="CFW2" s="38" t="s">
        <v>597</v>
      </c>
      <c r="CFX2" s="38" t="s">
        <v>597</v>
      </c>
      <c r="CFY2" s="38" t="s">
        <v>597</v>
      </c>
      <c r="CFZ2" s="38" t="s">
        <v>597</v>
      </c>
      <c r="CGA2" s="38" t="s">
        <v>597</v>
      </c>
      <c r="CGB2" s="38" t="s">
        <v>597</v>
      </c>
      <c r="CGC2" s="38" t="s">
        <v>597</v>
      </c>
      <c r="CGD2" s="38" t="s">
        <v>597</v>
      </c>
      <c r="CGE2" s="38" t="s">
        <v>597</v>
      </c>
      <c r="CGF2" s="38" t="s">
        <v>598</v>
      </c>
      <c r="CGG2" s="38" t="s">
        <v>598</v>
      </c>
      <c r="CGH2" s="38" t="s">
        <v>598</v>
      </c>
      <c r="CGI2" s="38" t="s">
        <v>598</v>
      </c>
      <c r="CGJ2" s="38" t="s">
        <v>598</v>
      </c>
      <c r="CGK2" s="38" t="s">
        <v>598</v>
      </c>
      <c r="CGL2" s="38" t="s">
        <v>598</v>
      </c>
      <c r="CGM2" s="38" t="s">
        <v>598</v>
      </c>
      <c r="CGN2" s="38" t="s">
        <v>598</v>
      </c>
      <c r="CGO2" s="38" t="s">
        <v>598</v>
      </c>
      <c r="CGP2" s="38" t="s">
        <v>598</v>
      </c>
      <c r="CGQ2" s="38" t="s">
        <v>598</v>
      </c>
      <c r="CGR2" s="38" t="s">
        <v>598</v>
      </c>
      <c r="CGS2" s="38" t="s">
        <v>598</v>
      </c>
      <c r="CGT2" s="38" t="s">
        <v>598</v>
      </c>
      <c r="CGU2" s="38" t="s">
        <v>598</v>
      </c>
      <c r="CGV2" s="38" t="s">
        <v>598</v>
      </c>
      <c r="CGW2" s="38" t="s">
        <v>598</v>
      </c>
      <c r="CGX2" s="38" t="s">
        <v>598</v>
      </c>
      <c r="CGY2" s="38" t="s">
        <v>598</v>
      </c>
      <c r="CGZ2" s="38" t="s">
        <v>598</v>
      </c>
      <c r="CHA2" s="38" t="s">
        <v>598</v>
      </c>
      <c r="CHB2" s="38" t="s">
        <v>598</v>
      </c>
      <c r="CHC2" s="38" t="s">
        <v>598</v>
      </c>
      <c r="CHD2" s="38" t="s">
        <v>599</v>
      </c>
      <c r="CHE2" s="38" t="s">
        <v>599</v>
      </c>
      <c r="CHF2" s="38" t="s">
        <v>599</v>
      </c>
      <c r="CHG2" s="38" t="s">
        <v>599</v>
      </c>
      <c r="CHH2" s="38" t="s">
        <v>599</v>
      </c>
      <c r="CHI2" s="38" t="s">
        <v>599</v>
      </c>
      <c r="CHJ2" s="38" t="s">
        <v>599</v>
      </c>
      <c r="CHK2" s="38" t="s">
        <v>599</v>
      </c>
      <c r="CHL2" s="38" t="s">
        <v>599</v>
      </c>
      <c r="CHM2" s="38" t="s">
        <v>599</v>
      </c>
      <c r="CHN2" s="38" t="s">
        <v>599</v>
      </c>
      <c r="CHO2" s="38" t="s">
        <v>599</v>
      </c>
      <c r="CHP2" s="38" t="s">
        <v>599</v>
      </c>
      <c r="CHQ2" s="38" t="s">
        <v>599</v>
      </c>
      <c r="CHR2" s="38" t="s">
        <v>599</v>
      </c>
      <c r="CHS2" s="38" t="s">
        <v>599</v>
      </c>
      <c r="CHT2" s="38" t="s">
        <v>599</v>
      </c>
      <c r="CHU2" s="38" t="s">
        <v>599</v>
      </c>
      <c r="CHV2" s="38" t="s">
        <v>599</v>
      </c>
      <c r="CHW2" s="38" t="s">
        <v>599</v>
      </c>
      <c r="CHX2" s="38" t="s">
        <v>599</v>
      </c>
      <c r="CHY2" s="38" t="s">
        <v>599</v>
      </c>
      <c r="CHZ2" s="38" t="s">
        <v>599</v>
      </c>
      <c r="CIA2" s="38" t="s">
        <v>599</v>
      </c>
      <c r="CIB2" s="38" t="s">
        <v>600</v>
      </c>
      <c r="CIC2" s="38" t="s">
        <v>600</v>
      </c>
      <c r="CID2" s="38" t="s">
        <v>600</v>
      </c>
      <c r="CIE2" s="38" t="s">
        <v>600</v>
      </c>
      <c r="CIF2" s="38" t="s">
        <v>600</v>
      </c>
      <c r="CIG2" s="38" t="s">
        <v>600</v>
      </c>
      <c r="CIH2" s="38" t="s">
        <v>600</v>
      </c>
      <c r="CII2" s="38" t="s">
        <v>600</v>
      </c>
      <c r="CIJ2" s="38" t="s">
        <v>600</v>
      </c>
      <c r="CIK2" s="38" t="s">
        <v>600</v>
      </c>
      <c r="CIL2" s="38" t="s">
        <v>600</v>
      </c>
      <c r="CIM2" s="38" t="s">
        <v>600</v>
      </c>
      <c r="CIN2" s="38" t="s">
        <v>600</v>
      </c>
      <c r="CIO2" s="38" t="s">
        <v>600</v>
      </c>
      <c r="CIP2" s="38" t="s">
        <v>600</v>
      </c>
      <c r="CIQ2" s="38" t="s">
        <v>600</v>
      </c>
      <c r="CIR2" s="38" t="s">
        <v>600</v>
      </c>
      <c r="CIS2" s="38" t="s">
        <v>600</v>
      </c>
      <c r="CIT2" s="38" t="s">
        <v>600</v>
      </c>
      <c r="CIU2" s="38" t="s">
        <v>600</v>
      </c>
      <c r="CIV2" s="38" t="s">
        <v>600</v>
      </c>
      <c r="CIW2" s="38" t="s">
        <v>600</v>
      </c>
      <c r="CIX2" s="38" t="s">
        <v>600</v>
      </c>
      <c r="CIY2" s="38" t="s">
        <v>600</v>
      </c>
      <c r="CIZ2" s="38" t="s">
        <v>601</v>
      </c>
      <c r="CJA2" s="38" t="s">
        <v>601</v>
      </c>
      <c r="CJB2" s="38" t="s">
        <v>601</v>
      </c>
      <c r="CJC2" s="38" t="s">
        <v>601</v>
      </c>
      <c r="CJD2" s="38" t="s">
        <v>601</v>
      </c>
      <c r="CJE2" s="38" t="s">
        <v>601</v>
      </c>
      <c r="CJF2" s="38" t="s">
        <v>601</v>
      </c>
      <c r="CJG2" s="38" t="s">
        <v>601</v>
      </c>
      <c r="CJH2" s="38" t="s">
        <v>601</v>
      </c>
      <c r="CJI2" s="38" t="s">
        <v>601</v>
      </c>
      <c r="CJJ2" s="38" t="s">
        <v>601</v>
      </c>
      <c r="CJK2" s="38" t="s">
        <v>601</v>
      </c>
      <c r="CJL2" s="38" t="s">
        <v>601</v>
      </c>
      <c r="CJM2" s="38" t="s">
        <v>601</v>
      </c>
      <c r="CJN2" s="38" t="s">
        <v>601</v>
      </c>
      <c r="CJO2" s="38" t="s">
        <v>601</v>
      </c>
      <c r="CJP2" s="38" t="s">
        <v>601</v>
      </c>
      <c r="CJQ2" s="38" t="s">
        <v>601</v>
      </c>
      <c r="CJR2" s="38" t="s">
        <v>601</v>
      </c>
      <c r="CJS2" s="38" t="s">
        <v>601</v>
      </c>
      <c r="CJT2" s="38" t="s">
        <v>601</v>
      </c>
      <c r="CJU2" s="38" t="s">
        <v>601</v>
      </c>
      <c r="CJV2" s="38" t="s">
        <v>601</v>
      </c>
      <c r="CJW2" s="38" t="s">
        <v>601</v>
      </c>
      <c r="CJX2" s="38" t="s">
        <v>602</v>
      </c>
      <c r="CJY2" s="38" t="s">
        <v>602</v>
      </c>
      <c r="CJZ2" s="38" t="s">
        <v>602</v>
      </c>
      <c r="CKA2" s="38" t="s">
        <v>602</v>
      </c>
      <c r="CKB2" s="38" t="s">
        <v>602</v>
      </c>
      <c r="CKC2" s="38" t="s">
        <v>602</v>
      </c>
      <c r="CKD2" s="38" t="s">
        <v>602</v>
      </c>
      <c r="CKE2" s="38" t="s">
        <v>602</v>
      </c>
      <c r="CKF2" s="38" t="s">
        <v>602</v>
      </c>
      <c r="CKG2" s="38" t="s">
        <v>602</v>
      </c>
      <c r="CKH2" s="38" t="s">
        <v>602</v>
      </c>
      <c r="CKI2" s="38" t="s">
        <v>602</v>
      </c>
      <c r="CKJ2" s="38" t="s">
        <v>602</v>
      </c>
      <c r="CKK2" s="38" t="s">
        <v>602</v>
      </c>
      <c r="CKL2" s="38" t="s">
        <v>602</v>
      </c>
      <c r="CKM2" s="38" t="s">
        <v>602</v>
      </c>
      <c r="CKN2" s="38" t="s">
        <v>602</v>
      </c>
      <c r="CKO2" s="38" t="s">
        <v>602</v>
      </c>
      <c r="CKP2" s="38" t="s">
        <v>602</v>
      </c>
      <c r="CKQ2" s="38" t="s">
        <v>602</v>
      </c>
      <c r="CKR2" s="38" t="s">
        <v>602</v>
      </c>
      <c r="CKS2" s="38" t="s">
        <v>602</v>
      </c>
      <c r="CKT2" s="38" t="s">
        <v>602</v>
      </c>
      <c r="CKU2" s="38" t="s">
        <v>602</v>
      </c>
      <c r="CKV2" s="38" t="s">
        <v>603</v>
      </c>
      <c r="CKW2" s="38" t="s">
        <v>603</v>
      </c>
      <c r="CKX2" s="38" t="s">
        <v>603</v>
      </c>
      <c r="CKY2" s="38" t="s">
        <v>603</v>
      </c>
      <c r="CKZ2" s="38" t="s">
        <v>603</v>
      </c>
      <c r="CLA2" s="38" t="s">
        <v>603</v>
      </c>
      <c r="CLB2" s="38" t="s">
        <v>603</v>
      </c>
      <c r="CLC2" s="38" t="s">
        <v>603</v>
      </c>
      <c r="CLD2" s="38" t="s">
        <v>603</v>
      </c>
      <c r="CLE2" s="38" t="s">
        <v>603</v>
      </c>
      <c r="CLF2" s="38" t="s">
        <v>603</v>
      </c>
      <c r="CLG2" s="38" t="s">
        <v>603</v>
      </c>
      <c r="CLH2" s="38" t="s">
        <v>603</v>
      </c>
      <c r="CLI2" s="38" t="s">
        <v>603</v>
      </c>
      <c r="CLJ2" s="38" t="s">
        <v>603</v>
      </c>
      <c r="CLK2" s="38" t="s">
        <v>603</v>
      </c>
      <c r="CLL2" s="38" t="s">
        <v>603</v>
      </c>
      <c r="CLM2" s="38" t="s">
        <v>603</v>
      </c>
      <c r="CLN2" s="38" t="s">
        <v>603</v>
      </c>
      <c r="CLO2" s="38" t="s">
        <v>603</v>
      </c>
      <c r="CLP2" s="38" t="s">
        <v>603</v>
      </c>
      <c r="CLQ2" s="38" t="s">
        <v>603</v>
      </c>
      <c r="CLR2" s="38" t="s">
        <v>603</v>
      </c>
      <c r="CLS2" s="38" t="s">
        <v>603</v>
      </c>
      <c r="CLT2" s="38" t="s">
        <v>604</v>
      </c>
      <c r="CLU2" s="38" t="s">
        <v>604</v>
      </c>
      <c r="CLV2" s="38" t="s">
        <v>604</v>
      </c>
      <c r="CLW2" s="38" t="s">
        <v>604</v>
      </c>
      <c r="CLX2" s="38" t="s">
        <v>604</v>
      </c>
      <c r="CLY2" s="38" t="s">
        <v>604</v>
      </c>
      <c r="CLZ2" s="38" t="s">
        <v>604</v>
      </c>
      <c r="CMA2" s="38" t="s">
        <v>604</v>
      </c>
      <c r="CMB2" s="38" t="s">
        <v>604</v>
      </c>
      <c r="CMC2" s="38" t="s">
        <v>604</v>
      </c>
      <c r="CMD2" s="38" t="s">
        <v>604</v>
      </c>
      <c r="CME2" s="38" t="s">
        <v>604</v>
      </c>
      <c r="CMF2" s="38" t="s">
        <v>604</v>
      </c>
      <c r="CMG2" s="38" t="s">
        <v>604</v>
      </c>
      <c r="CMH2" s="38" t="s">
        <v>604</v>
      </c>
      <c r="CMI2" s="38" t="s">
        <v>604</v>
      </c>
      <c r="CMJ2" s="38" t="s">
        <v>604</v>
      </c>
      <c r="CMK2" s="38" t="s">
        <v>604</v>
      </c>
      <c r="CML2" s="38" t="s">
        <v>604</v>
      </c>
      <c r="CMM2" s="38" t="s">
        <v>604</v>
      </c>
      <c r="CMN2" s="38" t="s">
        <v>604</v>
      </c>
      <c r="CMO2" s="38" t="s">
        <v>604</v>
      </c>
      <c r="CMP2" s="38" t="s">
        <v>604</v>
      </c>
      <c r="CMQ2" s="38" t="s">
        <v>604</v>
      </c>
      <c r="CMR2" s="38" t="s">
        <v>605</v>
      </c>
      <c r="CMS2" s="38" t="s">
        <v>605</v>
      </c>
      <c r="CMT2" s="38" t="s">
        <v>605</v>
      </c>
      <c r="CMU2" s="38" t="s">
        <v>605</v>
      </c>
      <c r="CMV2" s="38" t="s">
        <v>605</v>
      </c>
      <c r="CMW2" s="38" t="s">
        <v>605</v>
      </c>
      <c r="CMX2" s="38" t="s">
        <v>605</v>
      </c>
      <c r="CMY2" s="38" t="s">
        <v>605</v>
      </c>
      <c r="CMZ2" s="38" t="s">
        <v>605</v>
      </c>
      <c r="CNA2" s="38" t="s">
        <v>605</v>
      </c>
      <c r="CNB2" s="38" t="s">
        <v>605</v>
      </c>
      <c r="CNC2" s="38" t="s">
        <v>605</v>
      </c>
      <c r="CND2" s="38" t="s">
        <v>605</v>
      </c>
      <c r="CNE2" s="38" t="s">
        <v>605</v>
      </c>
      <c r="CNF2" s="38" t="s">
        <v>605</v>
      </c>
      <c r="CNG2" s="38" t="s">
        <v>605</v>
      </c>
      <c r="CNH2" s="38" t="s">
        <v>605</v>
      </c>
      <c r="CNI2" s="38" t="s">
        <v>605</v>
      </c>
      <c r="CNJ2" s="38" t="s">
        <v>605</v>
      </c>
      <c r="CNK2" s="38" t="s">
        <v>605</v>
      </c>
      <c r="CNL2" s="38" t="s">
        <v>605</v>
      </c>
      <c r="CNM2" s="38" t="s">
        <v>605</v>
      </c>
      <c r="CNN2" s="38" t="s">
        <v>605</v>
      </c>
      <c r="CNO2" s="38" t="s">
        <v>605</v>
      </c>
      <c r="CNP2" s="38" t="s">
        <v>606</v>
      </c>
      <c r="CNQ2" s="38" t="s">
        <v>606</v>
      </c>
      <c r="CNR2" s="38" t="s">
        <v>606</v>
      </c>
      <c r="CNS2" s="38" t="s">
        <v>606</v>
      </c>
      <c r="CNT2" s="38" t="s">
        <v>606</v>
      </c>
      <c r="CNU2" s="38" t="s">
        <v>606</v>
      </c>
      <c r="CNV2" s="38" t="s">
        <v>606</v>
      </c>
      <c r="CNW2" s="38" t="s">
        <v>606</v>
      </c>
      <c r="CNX2" s="38" t="s">
        <v>606</v>
      </c>
      <c r="CNY2" s="38" t="s">
        <v>606</v>
      </c>
      <c r="CNZ2" s="38" t="s">
        <v>606</v>
      </c>
      <c r="COA2" s="38" t="s">
        <v>606</v>
      </c>
      <c r="COB2" s="38" t="s">
        <v>606</v>
      </c>
      <c r="COC2" s="38" t="s">
        <v>606</v>
      </c>
      <c r="COD2" s="38" t="s">
        <v>606</v>
      </c>
      <c r="COE2" s="38" t="s">
        <v>606</v>
      </c>
      <c r="COF2" s="38" t="s">
        <v>606</v>
      </c>
      <c r="COG2" s="38" t="s">
        <v>606</v>
      </c>
      <c r="COH2" s="38" t="s">
        <v>606</v>
      </c>
      <c r="COI2" s="38" t="s">
        <v>606</v>
      </c>
      <c r="COJ2" s="38" t="s">
        <v>606</v>
      </c>
      <c r="COK2" s="38" t="s">
        <v>606</v>
      </c>
      <c r="COL2" s="38" t="s">
        <v>606</v>
      </c>
      <c r="COM2" s="38" t="s">
        <v>606</v>
      </c>
      <c r="CON2" s="38" t="s">
        <v>607</v>
      </c>
      <c r="COO2" s="38" t="s">
        <v>607</v>
      </c>
      <c r="COP2" s="38" t="s">
        <v>607</v>
      </c>
      <c r="COQ2" s="38" t="s">
        <v>607</v>
      </c>
      <c r="COR2" s="38" t="s">
        <v>607</v>
      </c>
      <c r="COS2" s="38" t="s">
        <v>607</v>
      </c>
      <c r="COT2" s="38" t="s">
        <v>607</v>
      </c>
      <c r="COU2" s="38" t="s">
        <v>607</v>
      </c>
      <c r="COV2" s="38" t="s">
        <v>607</v>
      </c>
      <c r="COW2" s="38" t="s">
        <v>607</v>
      </c>
      <c r="COX2" s="38" t="s">
        <v>607</v>
      </c>
      <c r="COY2" s="38" t="s">
        <v>607</v>
      </c>
      <c r="COZ2" s="38" t="s">
        <v>607</v>
      </c>
      <c r="CPA2" s="38" t="s">
        <v>607</v>
      </c>
      <c r="CPB2" s="38" t="s">
        <v>607</v>
      </c>
      <c r="CPC2" s="38" t="s">
        <v>607</v>
      </c>
      <c r="CPD2" s="38" t="s">
        <v>607</v>
      </c>
      <c r="CPE2" s="38" t="s">
        <v>607</v>
      </c>
      <c r="CPF2" s="38" t="s">
        <v>607</v>
      </c>
      <c r="CPG2" s="38" t="s">
        <v>607</v>
      </c>
      <c r="CPH2" s="38" t="s">
        <v>607</v>
      </c>
      <c r="CPI2" s="38" t="s">
        <v>607</v>
      </c>
      <c r="CPJ2" s="38" t="s">
        <v>607</v>
      </c>
      <c r="CPK2" s="38" t="s">
        <v>607</v>
      </c>
      <c r="CPL2" s="38" t="s">
        <v>608</v>
      </c>
      <c r="CPM2" s="38" t="s">
        <v>608</v>
      </c>
      <c r="CPN2" s="38" t="s">
        <v>608</v>
      </c>
      <c r="CPO2" s="38" t="s">
        <v>608</v>
      </c>
      <c r="CPP2" s="38" t="s">
        <v>608</v>
      </c>
      <c r="CPQ2" s="38" t="s">
        <v>608</v>
      </c>
      <c r="CPR2" s="38" t="s">
        <v>608</v>
      </c>
      <c r="CPS2" s="38" t="s">
        <v>608</v>
      </c>
      <c r="CPT2" s="38" t="s">
        <v>608</v>
      </c>
      <c r="CPU2" s="38" t="s">
        <v>608</v>
      </c>
      <c r="CPV2" s="38" t="s">
        <v>608</v>
      </c>
      <c r="CPW2" s="38" t="s">
        <v>608</v>
      </c>
      <c r="CPX2" s="38" t="s">
        <v>608</v>
      </c>
      <c r="CPY2" s="38" t="s">
        <v>608</v>
      </c>
      <c r="CPZ2" s="38" t="s">
        <v>608</v>
      </c>
      <c r="CQA2" s="38" t="s">
        <v>608</v>
      </c>
      <c r="CQB2" s="38" t="s">
        <v>608</v>
      </c>
      <c r="CQC2" s="38" t="s">
        <v>608</v>
      </c>
      <c r="CQD2" s="38" t="s">
        <v>608</v>
      </c>
      <c r="CQE2" s="38" t="s">
        <v>608</v>
      </c>
      <c r="CQF2" s="38" t="s">
        <v>608</v>
      </c>
      <c r="CQG2" s="38" t="s">
        <v>608</v>
      </c>
      <c r="CQH2" s="38" t="s">
        <v>608</v>
      </c>
      <c r="CQI2" s="38" t="s">
        <v>608</v>
      </c>
      <c r="CQJ2" s="38" t="s">
        <v>609</v>
      </c>
      <c r="CQK2" s="38" t="s">
        <v>609</v>
      </c>
      <c r="CQL2" s="38" t="s">
        <v>609</v>
      </c>
      <c r="CQM2" s="38" t="s">
        <v>609</v>
      </c>
      <c r="CQN2" s="38" t="s">
        <v>609</v>
      </c>
      <c r="CQO2" s="38" t="s">
        <v>609</v>
      </c>
      <c r="CQP2" s="38" t="s">
        <v>609</v>
      </c>
      <c r="CQQ2" s="38" t="s">
        <v>609</v>
      </c>
      <c r="CQR2" s="38" t="s">
        <v>609</v>
      </c>
      <c r="CQS2" s="38" t="s">
        <v>609</v>
      </c>
      <c r="CQT2" s="38" t="s">
        <v>609</v>
      </c>
      <c r="CQU2" s="38" t="s">
        <v>609</v>
      </c>
      <c r="CQV2" s="38" t="s">
        <v>609</v>
      </c>
      <c r="CQW2" s="38" t="s">
        <v>609</v>
      </c>
      <c r="CQX2" s="38" t="s">
        <v>609</v>
      </c>
      <c r="CQY2" s="38" t="s">
        <v>609</v>
      </c>
      <c r="CQZ2" s="38" t="s">
        <v>609</v>
      </c>
      <c r="CRA2" s="38" t="s">
        <v>609</v>
      </c>
      <c r="CRB2" s="38" t="s">
        <v>609</v>
      </c>
      <c r="CRC2" s="38" t="s">
        <v>609</v>
      </c>
      <c r="CRD2" s="38" t="s">
        <v>609</v>
      </c>
      <c r="CRE2" s="38" t="s">
        <v>609</v>
      </c>
      <c r="CRF2" s="38" t="s">
        <v>609</v>
      </c>
      <c r="CRG2" s="38" t="s">
        <v>609</v>
      </c>
      <c r="CRH2" s="38" t="s">
        <v>610</v>
      </c>
      <c r="CRI2" s="38" t="s">
        <v>610</v>
      </c>
      <c r="CRJ2" s="38" t="s">
        <v>610</v>
      </c>
      <c r="CRK2" s="38" t="s">
        <v>610</v>
      </c>
      <c r="CRL2" s="38" t="s">
        <v>610</v>
      </c>
      <c r="CRM2" s="38" t="s">
        <v>610</v>
      </c>
      <c r="CRN2" s="38" t="s">
        <v>610</v>
      </c>
      <c r="CRO2" s="38" t="s">
        <v>610</v>
      </c>
      <c r="CRP2" s="38" t="s">
        <v>610</v>
      </c>
      <c r="CRQ2" s="38" t="s">
        <v>610</v>
      </c>
      <c r="CRR2" s="38" t="s">
        <v>610</v>
      </c>
      <c r="CRS2" s="38" t="s">
        <v>610</v>
      </c>
      <c r="CRT2" s="38" t="s">
        <v>610</v>
      </c>
      <c r="CRU2" s="38" t="s">
        <v>610</v>
      </c>
      <c r="CRV2" s="38" t="s">
        <v>610</v>
      </c>
      <c r="CRW2" s="38" t="s">
        <v>610</v>
      </c>
      <c r="CRX2" s="38" t="s">
        <v>610</v>
      </c>
      <c r="CRY2" s="38" t="s">
        <v>610</v>
      </c>
      <c r="CRZ2" s="38" t="s">
        <v>610</v>
      </c>
      <c r="CSA2" s="38" t="s">
        <v>610</v>
      </c>
      <c r="CSB2" s="38" t="s">
        <v>610</v>
      </c>
      <c r="CSC2" s="38" t="s">
        <v>610</v>
      </c>
      <c r="CSD2" s="38" t="s">
        <v>610</v>
      </c>
      <c r="CSE2" s="38" t="s">
        <v>610</v>
      </c>
      <c r="CSF2" s="38" t="s">
        <v>611</v>
      </c>
      <c r="CSG2" s="38" t="s">
        <v>611</v>
      </c>
      <c r="CSH2" s="38" t="s">
        <v>611</v>
      </c>
      <c r="CSI2" s="38" t="s">
        <v>611</v>
      </c>
      <c r="CSJ2" s="38" t="s">
        <v>611</v>
      </c>
      <c r="CSK2" s="38" t="s">
        <v>611</v>
      </c>
      <c r="CSL2" s="38" t="s">
        <v>611</v>
      </c>
      <c r="CSM2" s="38" t="s">
        <v>611</v>
      </c>
      <c r="CSN2" s="38" t="s">
        <v>611</v>
      </c>
      <c r="CSO2" s="38" t="s">
        <v>611</v>
      </c>
      <c r="CSP2" s="38" t="s">
        <v>611</v>
      </c>
      <c r="CSQ2" s="38" t="s">
        <v>611</v>
      </c>
      <c r="CSR2" s="38" t="s">
        <v>611</v>
      </c>
      <c r="CSS2" s="38" t="s">
        <v>611</v>
      </c>
      <c r="CST2" s="38" t="s">
        <v>611</v>
      </c>
      <c r="CSU2" s="38" t="s">
        <v>611</v>
      </c>
      <c r="CSV2" s="38" t="s">
        <v>611</v>
      </c>
      <c r="CSW2" s="38" t="s">
        <v>611</v>
      </c>
      <c r="CSX2" s="38" t="s">
        <v>611</v>
      </c>
      <c r="CSY2" s="38" t="s">
        <v>611</v>
      </c>
      <c r="CSZ2" s="38" t="s">
        <v>611</v>
      </c>
      <c r="CTA2" s="38" t="s">
        <v>611</v>
      </c>
      <c r="CTB2" s="38" t="s">
        <v>611</v>
      </c>
      <c r="CTC2" s="38" t="s">
        <v>611</v>
      </c>
      <c r="CTD2" s="38" t="s">
        <v>612</v>
      </c>
      <c r="CTE2" s="38" t="s">
        <v>612</v>
      </c>
      <c r="CTF2" s="38" t="s">
        <v>612</v>
      </c>
      <c r="CTG2" s="38" t="s">
        <v>612</v>
      </c>
      <c r="CTH2" s="38" t="s">
        <v>612</v>
      </c>
      <c r="CTI2" s="38" t="s">
        <v>612</v>
      </c>
      <c r="CTJ2" s="38" t="s">
        <v>612</v>
      </c>
      <c r="CTK2" s="38" t="s">
        <v>612</v>
      </c>
      <c r="CTL2" s="38" t="s">
        <v>612</v>
      </c>
      <c r="CTM2" s="38" t="s">
        <v>612</v>
      </c>
      <c r="CTN2" s="38" t="s">
        <v>612</v>
      </c>
      <c r="CTO2" s="38" t="s">
        <v>612</v>
      </c>
      <c r="CTP2" s="38" t="s">
        <v>612</v>
      </c>
      <c r="CTQ2" s="38" t="s">
        <v>612</v>
      </c>
      <c r="CTR2" s="38" t="s">
        <v>612</v>
      </c>
      <c r="CTS2" s="38" t="s">
        <v>612</v>
      </c>
      <c r="CTT2" s="38" t="s">
        <v>612</v>
      </c>
      <c r="CTU2" s="38" t="s">
        <v>612</v>
      </c>
      <c r="CTV2" s="38" t="s">
        <v>612</v>
      </c>
      <c r="CTW2" s="38" t="s">
        <v>612</v>
      </c>
      <c r="CTX2" s="38" t="s">
        <v>612</v>
      </c>
      <c r="CTY2" s="38" t="s">
        <v>612</v>
      </c>
      <c r="CTZ2" s="38" t="s">
        <v>612</v>
      </c>
      <c r="CUA2" s="38" t="s">
        <v>612</v>
      </c>
      <c r="CUB2" s="38" t="s">
        <v>613</v>
      </c>
      <c r="CUC2" s="38" t="s">
        <v>613</v>
      </c>
      <c r="CUD2" s="38" t="s">
        <v>613</v>
      </c>
      <c r="CUE2" s="38" t="s">
        <v>613</v>
      </c>
      <c r="CUF2" s="38" t="s">
        <v>613</v>
      </c>
      <c r="CUG2" s="38" t="s">
        <v>613</v>
      </c>
      <c r="CUH2" s="38" t="s">
        <v>613</v>
      </c>
      <c r="CUI2" s="38" t="s">
        <v>613</v>
      </c>
      <c r="CUJ2" s="38" t="s">
        <v>613</v>
      </c>
      <c r="CUK2" s="38" t="s">
        <v>613</v>
      </c>
      <c r="CUL2" s="38" t="s">
        <v>613</v>
      </c>
      <c r="CUM2" s="38" t="s">
        <v>613</v>
      </c>
      <c r="CUN2" s="38" t="s">
        <v>613</v>
      </c>
      <c r="CUO2" s="38" t="s">
        <v>613</v>
      </c>
      <c r="CUP2" s="38" t="s">
        <v>613</v>
      </c>
      <c r="CUQ2" s="38" t="s">
        <v>613</v>
      </c>
      <c r="CUR2" s="38" t="s">
        <v>613</v>
      </c>
      <c r="CUS2" s="38" t="s">
        <v>613</v>
      </c>
      <c r="CUT2" s="38" t="s">
        <v>613</v>
      </c>
      <c r="CUU2" s="38" t="s">
        <v>613</v>
      </c>
      <c r="CUV2" s="38" t="s">
        <v>613</v>
      </c>
      <c r="CUW2" s="38" t="s">
        <v>613</v>
      </c>
      <c r="CUX2" s="38" t="s">
        <v>613</v>
      </c>
      <c r="CUY2" s="38" t="s">
        <v>613</v>
      </c>
      <c r="CUZ2" s="38" t="s">
        <v>614</v>
      </c>
      <c r="CVA2" s="38" t="s">
        <v>614</v>
      </c>
      <c r="CVB2" s="38" t="s">
        <v>614</v>
      </c>
      <c r="CVC2" s="38" t="s">
        <v>614</v>
      </c>
      <c r="CVD2" s="38" t="s">
        <v>614</v>
      </c>
      <c r="CVE2" s="38" t="s">
        <v>614</v>
      </c>
      <c r="CVF2" s="38" t="s">
        <v>614</v>
      </c>
      <c r="CVG2" s="38" t="s">
        <v>614</v>
      </c>
      <c r="CVH2" s="38" t="s">
        <v>614</v>
      </c>
      <c r="CVI2" s="38" t="s">
        <v>614</v>
      </c>
      <c r="CVJ2" s="38" t="s">
        <v>614</v>
      </c>
      <c r="CVK2" s="38" t="s">
        <v>614</v>
      </c>
      <c r="CVL2" s="38" t="s">
        <v>614</v>
      </c>
      <c r="CVM2" s="38" t="s">
        <v>614</v>
      </c>
      <c r="CVN2" s="38" t="s">
        <v>614</v>
      </c>
      <c r="CVO2" s="38" t="s">
        <v>614</v>
      </c>
      <c r="CVP2" s="38" t="s">
        <v>614</v>
      </c>
      <c r="CVQ2" s="38" t="s">
        <v>614</v>
      </c>
      <c r="CVR2" s="38" t="s">
        <v>614</v>
      </c>
      <c r="CVS2" s="38" t="s">
        <v>614</v>
      </c>
      <c r="CVT2" s="38" t="s">
        <v>614</v>
      </c>
      <c r="CVU2" s="38" t="s">
        <v>614</v>
      </c>
      <c r="CVV2" s="38" t="s">
        <v>614</v>
      </c>
      <c r="CVW2" s="38" t="s">
        <v>614</v>
      </c>
      <c r="CVX2" s="38" t="s">
        <v>615</v>
      </c>
      <c r="CVY2" s="38" t="s">
        <v>615</v>
      </c>
      <c r="CVZ2" s="38" t="s">
        <v>615</v>
      </c>
      <c r="CWA2" s="38" t="s">
        <v>615</v>
      </c>
      <c r="CWB2" s="38" t="s">
        <v>615</v>
      </c>
      <c r="CWC2" s="38" t="s">
        <v>615</v>
      </c>
      <c r="CWD2" s="38" t="s">
        <v>615</v>
      </c>
      <c r="CWE2" s="38" t="s">
        <v>615</v>
      </c>
      <c r="CWF2" s="38" t="s">
        <v>615</v>
      </c>
      <c r="CWG2" s="38" t="s">
        <v>615</v>
      </c>
      <c r="CWH2" s="38" t="s">
        <v>615</v>
      </c>
      <c r="CWI2" s="38" t="s">
        <v>615</v>
      </c>
      <c r="CWJ2" s="38" t="s">
        <v>615</v>
      </c>
      <c r="CWK2" s="38" t="s">
        <v>615</v>
      </c>
      <c r="CWL2" s="38" t="s">
        <v>615</v>
      </c>
      <c r="CWM2" s="38" t="s">
        <v>615</v>
      </c>
      <c r="CWN2" s="38" t="s">
        <v>615</v>
      </c>
      <c r="CWO2" s="38" t="s">
        <v>615</v>
      </c>
      <c r="CWP2" s="38" t="s">
        <v>615</v>
      </c>
      <c r="CWQ2" s="38" t="s">
        <v>615</v>
      </c>
      <c r="CWR2" s="38" t="s">
        <v>615</v>
      </c>
      <c r="CWS2" s="38" t="s">
        <v>615</v>
      </c>
      <c r="CWT2" s="38" t="s">
        <v>615</v>
      </c>
      <c r="CWU2" s="38" t="s">
        <v>615</v>
      </c>
      <c r="CWV2" s="38" t="s">
        <v>616</v>
      </c>
      <c r="CWW2" s="38" t="s">
        <v>616</v>
      </c>
      <c r="CWX2" s="38" t="s">
        <v>616</v>
      </c>
      <c r="CWY2" s="38" t="s">
        <v>616</v>
      </c>
      <c r="CWZ2" s="38" t="s">
        <v>616</v>
      </c>
      <c r="CXA2" s="38" t="s">
        <v>616</v>
      </c>
      <c r="CXB2" s="38" t="s">
        <v>616</v>
      </c>
      <c r="CXC2" s="38" t="s">
        <v>616</v>
      </c>
      <c r="CXD2" s="38" t="s">
        <v>616</v>
      </c>
      <c r="CXE2" s="38" t="s">
        <v>616</v>
      </c>
      <c r="CXF2" s="38" t="s">
        <v>616</v>
      </c>
      <c r="CXG2" s="38" t="s">
        <v>616</v>
      </c>
      <c r="CXH2" s="38" t="s">
        <v>616</v>
      </c>
      <c r="CXI2" s="38" t="s">
        <v>616</v>
      </c>
      <c r="CXJ2" s="38" t="s">
        <v>616</v>
      </c>
      <c r="CXK2" s="38" t="s">
        <v>616</v>
      </c>
      <c r="CXL2" s="38" t="s">
        <v>616</v>
      </c>
      <c r="CXM2" s="38" t="s">
        <v>616</v>
      </c>
      <c r="CXN2" s="38" t="s">
        <v>616</v>
      </c>
      <c r="CXO2" s="38" t="s">
        <v>616</v>
      </c>
      <c r="CXP2" s="38" t="s">
        <v>616</v>
      </c>
      <c r="CXQ2" s="38" t="s">
        <v>616</v>
      </c>
      <c r="CXR2" s="38" t="s">
        <v>616</v>
      </c>
      <c r="CXS2" s="38" t="s">
        <v>616</v>
      </c>
      <c r="CXT2" s="38" t="s">
        <v>617</v>
      </c>
      <c r="CXU2" s="38" t="s">
        <v>617</v>
      </c>
      <c r="CXV2" s="38" t="s">
        <v>617</v>
      </c>
      <c r="CXW2" s="38" t="s">
        <v>617</v>
      </c>
      <c r="CXX2" s="38" t="s">
        <v>617</v>
      </c>
      <c r="CXY2" s="38" t="s">
        <v>617</v>
      </c>
      <c r="CXZ2" s="38" t="s">
        <v>617</v>
      </c>
      <c r="CYA2" s="38" t="s">
        <v>617</v>
      </c>
      <c r="CYB2" s="38" t="s">
        <v>617</v>
      </c>
      <c r="CYC2" s="38" t="s">
        <v>617</v>
      </c>
      <c r="CYD2" s="38" t="s">
        <v>617</v>
      </c>
      <c r="CYE2" s="38" t="s">
        <v>617</v>
      </c>
      <c r="CYF2" s="38" t="s">
        <v>617</v>
      </c>
      <c r="CYG2" s="38" t="s">
        <v>617</v>
      </c>
      <c r="CYH2" s="38" t="s">
        <v>617</v>
      </c>
      <c r="CYI2" s="38" t="s">
        <v>617</v>
      </c>
      <c r="CYJ2" s="38" t="s">
        <v>617</v>
      </c>
      <c r="CYK2" s="38" t="s">
        <v>617</v>
      </c>
      <c r="CYL2" s="38" t="s">
        <v>617</v>
      </c>
      <c r="CYM2" s="38" t="s">
        <v>617</v>
      </c>
      <c r="CYN2" s="38" t="s">
        <v>617</v>
      </c>
      <c r="CYO2" s="38" t="s">
        <v>617</v>
      </c>
      <c r="CYP2" s="38" t="s">
        <v>617</v>
      </c>
      <c r="CYQ2" s="38" t="s">
        <v>617</v>
      </c>
      <c r="CYR2" s="38" t="s">
        <v>618</v>
      </c>
      <c r="CYS2" s="38" t="s">
        <v>618</v>
      </c>
      <c r="CYT2" s="38" t="s">
        <v>618</v>
      </c>
      <c r="CYU2" s="38" t="s">
        <v>618</v>
      </c>
      <c r="CYV2" s="38" t="s">
        <v>618</v>
      </c>
      <c r="CYW2" s="38" t="s">
        <v>618</v>
      </c>
      <c r="CYX2" s="38" t="s">
        <v>618</v>
      </c>
      <c r="CYY2" s="38" t="s">
        <v>618</v>
      </c>
      <c r="CYZ2" s="38" t="s">
        <v>618</v>
      </c>
      <c r="CZA2" s="38" t="s">
        <v>618</v>
      </c>
      <c r="CZB2" s="38" t="s">
        <v>618</v>
      </c>
      <c r="CZC2" s="38" t="s">
        <v>618</v>
      </c>
      <c r="CZD2" s="38" t="s">
        <v>618</v>
      </c>
      <c r="CZE2" s="38" t="s">
        <v>618</v>
      </c>
      <c r="CZF2" s="38" t="s">
        <v>618</v>
      </c>
      <c r="CZG2" s="38" t="s">
        <v>618</v>
      </c>
      <c r="CZH2" s="38" t="s">
        <v>618</v>
      </c>
      <c r="CZI2" s="38" t="s">
        <v>618</v>
      </c>
      <c r="CZJ2" s="38" t="s">
        <v>618</v>
      </c>
      <c r="CZK2" s="38" t="s">
        <v>618</v>
      </c>
      <c r="CZL2" s="38" t="s">
        <v>618</v>
      </c>
      <c r="CZM2" s="38" t="s">
        <v>618</v>
      </c>
      <c r="CZN2" s="38" t="s">
        <v>618</v>
      </c>
      <c r="CZO2" s="38" t="s">
        <v>618</v>
      </c>
      <c r="CZP2" s="38" t="s">
        <v>619</v>
      </c>
      <c r="CZQ2" s="38" t="s">
        <v>619</v>
      </c>
      <c r="CZR2" s="38" t="s">
        <v>619</v>
      </c>
      <c r="CZS2" s="38" t="s">
        <v>619</v>
      </c>
      <c r="CZT2" s="38" t="s">
        <v>619</v>
      </c>
      <c r="CZU2" s="38" t="s">
        <v>619</v>
      </c>
      <c r="CZV2" s="38" t="s">
        <v>619</v>
      </c>
      <c r="CZW2" s="38" t="s">
        <v>619</v>
      </c>
      <c r="CZX2" s="38" t="s">
        <v>619</v>
      </c>
      <c r="CZY2" s="38" t="s">
        <v>619</v>
      </c>
      <c r="CZZ2" s="38" t="s">
        <v>619</v>
      </c>
      <c r="DAA2" s="38" t="s">
        <v>619</v>
      </c>
      <c r="DAB2" s="38" t="s">
        <v>619</v>
      </c>
      <c r="DAC2" s="38" t="s">
        <v>619</v>
      </c>
      <c r="DAD2" s="38" t="s">
        <v>619</v>
      </c>
      <c r="DAE2" s="38" t="s">
        <v>619</v>
      </c>
      <c r="DAF2" s="38" t="s">
        <v>619</v>
      </c>
      <c r="DAG2" s="38" t="s">
        <v>619</v>
      </c>
      <c r="DAH2" s="38" t="s">
        <v>619</v>
      </c>
      <c r="DAI2" s="38" t="s">
        <v>619</v>
      </c>
      <c r="DAJ2" s="38" t="s">
        <v>619</v>
      </c>
      <c r="DAK2" s="38" t="s">
        <v>619</v>
      </c>
      <c r="DAL2" s="38" t="s">
        <v>619</v>
      </c>
      <c r="DAM2" s="38" t="s">
        <v>619</v>
      </c>
      <c r="DAN2" s="38" t="s">
        <v>620</v>
      </c>
      <c r="DAO2" s="38" t="s">
        <v>620</v>
      </c>
      <c r="DAP2" s="38" t="s">
        <v>620</v>
      </c>
      <c r="DAQ2" s="38" t="s">
        <v>620</v>
      </c>
      <c r="DAR2" s="38" t="s">
        <v>620</v>
      </c>
      <c r="DAS2" s="38" t="s">
        <v>620</v>
      </c>
      <c r="DAT2" s="38" t="s">
        <v>620</v>
      </c>
      <c r="DAU2" s="38" t="s">
        <v>620</v>
      </c>
      <c r="DAV2" s="38" t="s">
        <v>620</v>
      </c>
      <c r="DAW2" s="38" t="s">
        <v>620</v>
      </c>
      <c r="DAX2" s="38" t="s">
        <v>620</v>
      </c>
      <c r="DAY2" s="38" t="s">
        <v>620</v>
      </c>
      <c r="DAZ2" s="38" t="s">
        <v>620</v>
      </c>
      <c r="DBA2" s="38" t="s">
        <v>620</v>
      </c>
      <c r="DBB2" s="38" t="s">
        <v>620</v>
      </c>
      <c r="DBC2" s="38" t="s">
        <v>620</v>
      </c>
      <c r="DBD2" s="38" t="s">
        <v>620</v>
      </c>
      <c r="DBE2" s="38" t="s">
        <v>620</v>
      </c>
      <c r="DBF2" s="38" t="s">
        <v>620</v>
      </c>
      <c r="DBG2" s="38" t="s">
        <v>620</v>
      </c>
      <c r="DBH2" s="38" t="s">
        <v>620</v>
      </c>
      <c r="DBI2" s="38" t="s">
        <v>620</v>
      </c>
      <c r="DBJ2" s="38" t="s">
        <v>620</v>
      </c>
      <c r="DBK2" s="38" t="s">
        <v>620</v>
      </c>
      <c r="DBL2" s="38" t="s">
        <v>621</v>
      </c>
      <c r="DBM2" s="38" t="s">
        <v>621</v>
      </c>
      <c r="DBN2" s="38" t="s">
        <v>621</v>
      </c>
      <c r="DBO2" s="38" t="s">
        <v>621</v>
      </c>
      <c r="DBP2" s="38" t="s">
        <v>621</v>
      </c>
      <c r="DBQ2" s="38" t="s">
        <v>621</v>
      </c>
      <c r="DBR2" s="38" t="s">
        <v>621</v>
      </c>
      <c r="DBS2" s="38" t="s">
        <v>621</v>
      </c>
      <c r="DBT2" s="38" t="s">
        <v>621</v>
      </c>
      <c r="DBU2" s="38" t="s">
        <v>621</v>
      </c>
      <c r="DBV2" s="38" t="s">
        <v>621</v>
      </c>
      <c r="DBW2" s="38" t="s">
        <v>621</v>
      </c>
      <c r="DBX2" s="38" t="s">
        <v>621</v>
      </c>
      <c r="DBY2" s="38" t="s">
        <v>621</v>
      </c>
      <c r="DBZ2" s="38" t="s">
        <v>621</v>
      </c>
      <c r="DCA2" s="38" t="s">
        <v>621</v>
      </c>
      <c r="DCB2" s="38" t="s">
        <v>621</v>
      </c>
      <c r="DCC2" s="38" t="s">
        <v>621</v>
      </c>
      <c r="DCD2" s="38" t="s">
        <v>621</v>
      </c>
      <c r="DCE2" s="38" t="s">
        <v>621</v>
      </c>
      <c r="DCF2" s="38" t="s">
        <v>621</v>
      </c>
      <c r="DCG2" s="38" t="s">
        <v>621</v>
      </c>
      <c r="DCH2" s="38" t="s">
        <v>621</v>
      </c>
      <c r="DCI2" s="38" t="s">
        <v>621</v>
      </c>
      <c r="DCJ2" s="38" t="s">
        <v>622</v>
      </c>
      <c r="DCK2" s="38" t="s">
        <v>622</v>
      </c>
      <c r="DCL2" s="38" t="s">
        <v>622</v>
      </c>
      <c r="DCM2" s="38" t="s">
        <v>622</v>
      </c>
      <c r="DCN2" s="38" t="s">
        <v>622</v>
      </c>
      <c r="DCO2" s="38" t="s">
        <v>622</v>
      </c>
      <c r="DCP2" s="38" t="s">
        <v>622</v>
      </c>
      <c r="DCQ2" s="38" t="s">
        <v>622</v>
      </c>
      <c r="DCR2" s="38" t="s">
        <v>622</v>
      </c>
      <c r="DCS2" s="38" t="s">
        <v>622</v>
      </c>
      <c r="DCT2" s="38" t="s">
        <v>622</v>
      </c>
      <c r="DCU2" s="38" t="s">
        <v>622</v>
      </c>
      <c r="DCV2" s="38" t="s">
        <v>622</v>
      </c>
      <c r="DCW2" s="38" t="s">
        <v>622</v>
      </c>
      <c r="DCX2" s="38" t="s">
        <v>622</v>
      </c>
      <c r="DCY2" s="38" t="s">
        <v>622</v>
      </c>
      <c r="DCZ2" s="38" t="s">
        <v>622</v>
      </c>
      <c r="DDA2" s="38" t="s">
        <v>622</v>
      </c>
      <c r="DDB2" s="38" t="s">
        <v>622</v>
      </c>
      <c r="DDC2" s="38" t="s">
        <v>622</v>
      </c>
      <c r="DDD2" s="38" t="s">
        <v>622</v>
      </c>
      <c r="DDE2" s="38" t="s">
        <v>622</v>
      </c>
      <c r="DDF2" s="38" t="s">
        <v>622</v>
      </c>
      <c r="DDG2" s="38" t="s">
        <v>622</v>
      </c>
      <c r="DDH2" s="38" t="s">
        <v>623</v>
      </c>
      <c r="DDI2" s="38" t="s">
        <v>623</v>
      </c>
      <c r="DDJ2" s="38" t="s">
        <v>623</v>
      </c>
      <c r="DDK2" s="38" t="s">
        <v>623</v>
      </c>
      <c r="DDL2" s="38" t="s">
        <v>623</v>
      </c>
      <c r="DDM2" s="38" t="s">
        <v>623</v>
      </c>
      <c r="DDN2" s="38" t="s">
        <v>623</v>
      </c>
      <c r="DDO2" s="38" t="s">
        <v>623</v>
      </c>
      <c r="DDP2" s="38" t="s">
        <v>623</v>
      </c>
      <c r="DDQ2" s="38" t="s">
        <v>623</v>
      </c>
      <c r="DDR2" s="38" t="s">
        <v>623</v>
      </c>
      <c r="DDS2" s="38" t="s">
        <v>623</v>
      </c>
      <c r="DDT2" s="38" t="s">
        <v>623</v>
      </c>
      <c r="DDU2" s="38" t="s">
        <v>623</v>
      </c>
      <c r="DDV2" s="38" t="s">
        <v>623</v>
      </c>
      <c r="DDW2" s="38" t="s">
        <v>623</v>
      </c>
      <c r="DDX2" s="38" t="s">
        <v>623</v>
      </c>
      <c r="DDY2" s="38" t="s">
        <v>623</v>
      </c>
      <c r="DDZ2" s="38" t="s">
        <v>623</v>
      </c>
      <c r="DEA2" s="38" t="s">
        <v>623</v>
      </c>
      <c r="DEB2" s="38" t="s">
        <v>623</v>
      </c>
      <c r="DEC2" s="38" t="s">
        <v>623</v>
      </c>
      <c r="DED2" s="38" t="s">
        <v>623</v>
      </c>
      <c r="DEE2" s="38" t="s">
        <v>623</v>
      </c>
      <c r="DEF2" s="38" t="s">
        <v>624</v>
      </c>
      <c r="DEG2" s="38" t="s">
        <v>624</v>
      </c>
      <c r="DEH2" s="38" t="s">
        <v>624</v>
      </c>
      <c r="DEI2" s="38" t="s">
        <v>624</v>
      </c>
      <c r="DEJ2" s="38" t="s">
        <v>624</v>
      </c>
      <c r="DEK2" s="38" t="s">
        <v>624</v>
      </c>
      <c r="DEL2" s="38" t="s">
        <v>624</v>
      </c>
      <c r="DEM2" s="38" t="s">
        <v>624</v>
      </c>
      <c r="DEN2" s="38" t="s">
        <v>624</v>
      </c>
      <c r="DEO2" s="38" t="s">
        <v>624</v>
      </c>
      <c r="DEP2" s="38" t="s">
        <v>624</v>
      </c>
      <c r="DEQ2" s="38" t="s">
        <v>624</v>
      </c>
      <c r="DER2" s="38" t="s">
        <v>624</v>
      </c>
      <c r="DES2" s="38" t="s">
        <v>624</v>
      </c>
      <c r="DET2" s="38" t="s">
        <v>624</v>
      </c>
      <c r="DEU2" s="38" t="s">
        <v>624</v>
      </c>
      <c r="DEV2" s="38" t="s">
        <v>624</v>
      </c>
      <c r="DEW2" s="38" t="s">
        <v>624</v>
      </c>
      <c r="DEX2" s="38" t="s">
        <v>624</v>
      </c>
      <c r="DEY2" s="38" t="s">
        <v>624</v>
      </c>
      <c r="DEZ2" s="38" t="s">
        <v>624</v>
      </c>
      <c r="DFA2" s="38" t="s">
        <v>624</v>
      </c>
      <c r="DFB2" s="38" t="s">
        <v>624</v>
      </c>
      <c r="DFC2" s="38" t="s">
        <v>624</v>
      </c>
      <c r="DFD2" s="38" t="s">
        <v>625</v>
      </c>
      <c r="DFE2" s="38" t="s">
        <v>625</v>
      </c>
      <c r="DFF2" s="38" t="s">
        <v>625</v>
      </c>
      <c r="DFG2" s="38" t="s">
        <v>625</v>
      </c>
      <c r="DFH2" s="38" t="s">
        <v>625</v>
      </c>
      <c r="DFI2" s="38" t="s">
        <v>625</v>
      </c>
      <c r="DFJ2" s="38" t="s">
        <v>625</v>
      </c>
      <c r="DFK2" s="38" t="s">
        <v>625</v>
      </c>
      <c r="DFL2" s="38" t="s">
        <v>625</v>
      </c>
      <c r="DFM2" s="38" t="s">
        <v>625</v>
      </c>
      <c r="DFN2" s="38" t="s">
        <v>625</v>
      </c>
      <c r="DFO2" s="38" t="s">
        <v>625</v>
      </c>
      <c r="DFP2" s="38" t="s">
        <v>625</v>
      </c>
      <c r="DFQ2" s="38" t="s">
        <v>625</v>
      </c>
      <c r="DFR2" s="38" t="s">
        <v>625</v>
      </c>
      <c r="DFS2" s="38" t="s">
        <v>625</v>
      </c>
      <c r="DFT2" s="38" t="s">
        <v>625</v>
      </c>
      <c r="DFU2" s="38" t="s">
        <v>625</v>
      </c>
      <c r="DFV2" s="38" t="s">
        <v>625</v>
      </c>
      <c r="DFW2" s="38" t="s">
        <v>625</v>
      </c>
      <c r="DFX2" s="38" t="s">
        <v>625</v>
      </c>
      <c r="DFY2" s="38" t="s">
        <v>625</v>
      </c>
      <c r="DFZ2" s="38" t="s">
        <v>625</v>
      </c>
      <c r="DGA2" s="38" t="s">
        <v>625</v>
      </c>
      <c r="DGB2" s="38" t="s">
        <v>626</v>
      </c>
      <c r="DGC2" s="38" t="s">
        <v>626</v>
      </c>
      <c r="DGD2" s="38" t="s">
        <v>626</v>
      </c>
      <c r="DGE2" s="38" t="s">
        <v>626</v>
      </c>
      <c r="DGF2" s="38" t="s">
        <v>626</v>
      </c>
      <c r="DGG2" s="38" t="s">
        <v>626</v>
      </c>
      <c r="DGH2" s="38" t="s">
        <v>626</v>
      </c>
      <c r="DGI2" s="38" t="s">
        <v>626</v>
      </c>
      <c r="DGJ2" s="38" t="s">
        <v>626</v>
      </c>
      <c r="DGK2" s="38" t="s">
        <v>626</v>
      </c>
      <c r="DGL2" s="38" t="s">
        <v>626</v>
      </c>
      <c r="DGM2" s="38" t="s">
        <v>626</v>
      </c>
      <c r="DGN2" s="38" t="s">
        <v>626</v>
      </c>
      <c r="DGO2" s="38" t="s">
        <v>626</v>
      </c>
      <c r="DGP2" s="38" t="s">
        <v>626</v>
      </c>
      <c r="DGQ2" s="38" t="s">
        <v>626</v>
      </c>
      <c r="DGR2" s="38" t="s">
        <v>626</v>
      </c>
      <c r="DGS2" s="38" t="s">
        <v>626</v>
      </c>
      <c r="DGT2" s="38" t="s">
        <v>626</v>
      </c>
      <c r="DGU2" s="38" t="s">
        <v>626</v>
      </c>
      <c r="DGV2" s="38" t="s">
        <v>626</v>
      </c>
      <c r="DGW2" s="38" t="s">
        <v>626</v>
      </c>
      <c r="DGX2" s="38" t="s">
        <v>626</v>
      </c>
      <c r="DGY2" s="38" t="s">
        <v>626</v>
      </c>
      <c r="DGZ2" s="38" t="s">
        <v>627</v>
      </c>
      <c r="DHA2" s="38" t="s">
        <v>627</v>
      </c>
      <c r="DHB2" s="38" t="s">
        <v>627</v>
      </c>
      <c r="DHC2" s="38" t="s">
        <v>627</v>
      </c>
      <c r="DHD2" s="38" t="s">
        <v>627</v>
      </c>
      <c r="DHE2" s="38" t="s">
        <v>627</v>
      </c>
      <c r="DHF2" s="38" t="s">
        <v>627</v>
      </c>
      <c r="DHG2" s="38" t="s">
        <v>627</v>
      </c>
      <c r="DHH2" s="38" t="s">
        <v>627</v>
      </c>
      <c r="DHI2" s="38" t="s">
        <v>627</v>
      </c>
      <c r="DHJ2" s="38" t="s">
        <v>627</v>
      </c>
      <c r="DHK2" s="38" t="s">
        <v>627</v>
      </c>
      <c r="DHL2" s="38" t="s">
        <v>627</v>
      </c>
      <c r="DHM2" s="38" t="s">
        <v>627</v>
      </c>
      <c r="DHN2" s="38" t="s">
        <v>627</v>
      </c>
      <c r="DHO2" s="38" t="s">
        <v>627</v>
      </c>
      <c r="DHP2" s="38" t="s">
        <v>627</v>
      </c>
      <c r="DHQ2" s="38" t="s">
        <v>627</v>
      </c>
      <c r="DHR2" s="38" t="s">
        <v>627</v>
      </c>
      <c r="DHS2" s="38" t="s">
        <v>627</v>
      </c>
      <c r="DHT2" s="38" t="s">
        <v>627</v>
      </c>
      <c r="DHU2" s="38" t="s">
        <v>627</v>
      </c>
      <c r="DHV2" s="38" t="s">
        <v>627</v>
      </c>
      <c r="DHW2" s="38" t="s">
        <v>627</v>
      </c>
      <c r="DHX2" s="38" t="s">
        <v>628</v>
      </c>
      <c r="DHY2" s="38" t="s">
        <v>628</v>
      </c>
      <c r="DHZ2" s="38" t="s">
        <v>628</v>
      </c>
      <c r="DIA2" s="38" t="s">
        <v>628</v>
      </c>
      <c r="DIB2" s="38" t="s">
        <v>628</v>
      </c>
      <c r="DIC2" s="38" t="s">
        <v>628</v>
      </c>
      <c r="DID2" s="38" t="s">
        <v>628</v>
      </c>
      <c r="DIE2" s="38" t="s">
        <v>628</v>
      </c>
      <c r="DIF2" s="38" t="s">
        <v>628</v>
      </c>
      <c r="DIG2" s="38" t="s">
        <v>628</v>
      </c>
      <c r="DIH2" s="38" t="s">
        <v>628</v>
      </c>
      <c r="DII2" s="38" t="s">
        <v>628</v>
      </c>
      <c r="DIJ2" s="38" t="s">
        <v>628</v>
      </c>
      <c r="DIK2" s="38" t="s">
        <v>628</v>
      </c>
      <c r="DIL2" s="38" t="s">
        <v>628</v>
      </c>
      <c r="DIM2" s="38" t="s">
        <v>628</v>
      </c>
      <c r="DIN2" s="38" t="s">
        <v>628</v>
      </c>
      <c r="DIO2" s="38" t="s">
        <v>628</v>
      </c>
      <c r="DIP2" s="38" t="s">
        <v>628</v>
      </c>
      <c r="DIQ2" s="38" t="s">
        <v>628</v>
      </c>
      <c r="DIR2" s="38" t="s">
        <v>628</v>
      </c>
      <c r="DIS2" s="38" t="s">
        <v>628</v>
      </c>
      <c r="DIT2" s="38" t="s">
        <v>628</v>
      </c>
      <c r="DIU2" s="38" t="s">
        <v>628</v>
      </c>
      <c r="DIV2" s="38" t="s">
        <v>629</v>
      </c>
      <c r="DIW2" s="38" t="s">
        <v>629</v>
      </c>
      <c r="DIX2" s="38" t="s">
        <v>629</v>
      </c>
      <c r="DIY2" s="38" t="s">
        <v>629</v>
      </c>
      <c r="DIZ2" s="38" t="s">
        <v>629</v>
      </c>
      <c r="DJA2" s="38" t="s">
        <v>629</v>
      </c>
      <c r="DJB2" s="38" t="s">
        <v>629</v>
      </c>
      <c r="DJC2" s="38" t="s">
        <v>629</v>
      </c>
      <c r="DJD2" s="38" t="s">
        <v>629</v>
      </c>
      <c r="DJE2" s="38" t="s">
        <v>629</v>
      </c>
      <c r="DJF2" s="38" t="s">
        <v>629</v>
      </c>
      <c r="DJG2" s="38" t="s">
        <v>629</v>
      </c>
      <c r="DJH2" s="38" t="s">
        <v>629</v>
      </c>
      <c r="DJI2" s="38" t="s">
        <v>629</v>
      </c>
      <c r="DJJ2" s="38" t="s">
        <v>629</v>
      </c>
      <c r="DJK2" s="38" t="s">
        <v>629</v>
      </c>
      <c r="DJL2" s="38" t="s">
        <v>629</v>
      </c>
      <c r="DJM2" s="38" t="s">
        <v>629</v>
      </c>
      <c r="DJN2" s="38" t="s">
        <v>629</v>
      </c>
      <c r="DJO2" s="38" t="s">
        <v>629</v>
      </c>
      <c r="DJP2" s="38" t="s">
        <v>629</v>
      </c>
      <c r="DJQ2" s="38" t="s">
        <v>629</v>
      </c>
      <c r="DJR2" s="38" t="s">
        <v>629</v>
      </c>
      <c r="DJS2" s="38" t="s">
        <v>629</v>
      </c>
      <c r="DJT2" s="38" t="s">
        <v>630</v>
      </c>
      <c r="DJU2" s="38" t="s">
        <v>630</v>
      </c>
      <c r="DJV2" s="38" t="s">
        <v>630</v>
      </c>
      <c r="DJW2" s="38" t="s">
        <v>630</v>
      </c>
      <c r="DJX2" s="38" t="s">
        <v>630</v>
      </c>
      <c r="DJY2" s="38" t="s">
        <v>630</v>
      </c>
      <c r="DJZ2" s="38" t="s">
        <v>630</v>
      </c>
      <c r="DKA2" s="38" t="s">
        <v>630</v>
      </c>
      <c r="DKB2" s="38" t="s">
        <v>630</v>
      </c>
      <c r="DKC2" s="38" t="s">
        <v>630</v>
      </c>
      <c r="DKD2" s="38" t="s">
        <v>630</v>
      </c>
      <c r="DKE2" s="38" t="s">
        <v>630</v>
      </c>
      <c r="DKF2" s="38" t="s">
        <v>630</v>
      </c>
      <c r="DKG2" s="38" t="s">
        <v>630</v>
      </c>
      <c r="DKH2" s="38" t="s">
        <v>630</v>
      </c>
      <c r="DKI2" s="38" t="s">
        <v>630</v>
      </c>
      <c r="DKJ2" s="38" t="s">
        <v>630</v>
      </c>
      <c r="DKK2" s="38" t="s">
        <v>630</v>
      </c>
      <c r="DKL2" s="38" t="s">
        <v>630</v>
      </c>
      <c r="DKM2" s="38" t="s">
        <v>630</v>
      </c>
      <c r="DKN2" s="38" t="s">
        <v>630</v>
      </c>
      <c r="DKO2" s="38" t="s">
        <v>630</v>
      </c>
      <c r="DKP2" s="38" t="s">
        <v>630</v>
      </c>
      <c r="DKQ2" s="38" t="s">
        <v>630</v>
      </c>
      <c r="DKR2" s="38" t="s">
        <v>631</v>
      </c>
      <c r="DKS2" s="38" t="s">
        <v>631</v>
      </c>
      <c r="DKT2" s="38" t="s">
        <v>631</v>
      </c>
      <c r="DKU2" s="38" t="s">
        <v>631</v>
      </c>
      <c r="DKV2" s="38" t="s">
        <v>631</v>
      </c>
      <c r="DKW2" s="38" t="s">
        <v>631</v>
      </c>
      <c r="DKX2" s="38" t="s">
        <v>631</v>
      </c>
      <c r="DKY2" s="38" t="s">
        <v>631</v>
      </c>
      <c r="DKZ2" s="38" t="s">
        <v>631</v>
      </c>
      <c r="DLA2" s="38" t="s">
        <v>631</v>
      </c>
      <c r="DLB2" s="38" t="s">
        <v>631</v>
      </c>
      <c r="DLC2" s="38" t="s">
        <v>631</v>
      </c>
      <c r="DLD2" s="38" t="s">
        <v>631</v>
      </c>
      <c r="DLE2" s="38" t="s">
        <v>631</v>
      </c>
      <c r="DLF2" s="38" t="s">
        <v>631</v>
      </c>
      <c r="DLG2" s="38" t="s">
        <v>631</v>
      </c>
      <c r="DLH2" s="38" t="s">
        <v>631</v>
      </c>
      <c r="DLI2" s="38" t="s">
        <v>631</v>
      </c>
      <c r="DLJ2" s="38" t="s">
        <v>631</v>
      </c>
      <c r="DLK2" s="38" t="s">
        <v>631</v>
      </c>
      <c r="DLL2" s="38" t="s">
        <v>631</v>
      </c>
      <c r="DLM2" s="38" t="s">
        <v>631</v>
      </c>
      <c r="DLN2" s="38" t="s">
        <v>631</v>
      </c>
      <c r="DLO2" s="38" t="s">
        <v>631</v>
      </c>
      <c r="DLP2" s="38" t="s">
        <v>632</v>
      </c>
      <c r="DLQ2" s="38" t="s">
        <v>632</v>
      </c>
      <c r="DLR2" s="38" t="s">
        <v>632</v>
      </c>
      <c r="DLS2" s="38" t="s">
        <v>632</v>
      </c>
      <c r="DLT2" s="38" t="s">
        <v>632</v>
      </c>
      <c r="DLU2" s="38" t="s">
        <v>632</v>
      </c>
      <c r="DLV2" s="38" t="s">
        <v>632</v>
      </c>
      <c r="DLW2" s="38" t="s">
        <v>632</v>
      </c>
      <c r="DLX2" s="38" t="s">
        <v>632</v>
      </c>
      <c r="DLY2" s="38" t="s">
        <v>632</v>
      </c>
      <c r="DLZ2" s="38" t="s">
        <v>632</v>
      </c>
      <c r="DMA2" s="38" t="s">
        <v>632</v>
      </c>
      <c r="DMB2" s="38" t="s">
        <v>632</v>
      </c>
      <c r="DMC2" s="38" t="s">
        <v>632</v>
      </c>
      <c r="DMD2" s="38" t="s">
        <v>632</v>
      </c>
      <c r="DME2" s="38" t="s">
        <v>632</v>
      </c>
      <c r="DMF2" s="38" t="s">
        <v>632</v>
      </c>
      <c r="DMG2" s="38" t="s">
        <v>632</v>
      </c>
      <c r="DMH2" s="38" t="s">
        <v>632</v>
      </c>
      <c r="DMI2" s="38" t="s">
        <v>632</v>
      </c>
      <c r="DMJ2" s="38" t="s">
        <v>632</v>
      </c>
      <c r="DMK2" s="38" t="s">
        <v>632</v>
      </c>
      <c r="DML2" s="38" t="s">
        <v>632</v>
      </c>
      <c r="DMM2" s="38" t="s">
        <v>632</v>
      </c>
      <c r="DMN2" s="38" t="s">
        <v>633</v>
      </c>
      <c r="DMO2" s="38" t="s">
        <v>633</v>
      </c>
      <c r="DMP2" s="38" t="s">
        <v>633</v>
      </c>
      <c r="DMQ2" s="38" t="s">
        <v>633</v>
      </c>
      <c r="DMR2" s="38" t="s">
        <v>633</v>
      </c>
      <c r="DMS2" s="38" t="s">
        <v>633</v>
      </c>
      <c r="DMT2" s="38" t="s">
        <v>633</v>
      </c>
      <c r="DMU2" s="38" t="s">
        <v>633</v>
      </c>
      <c r="DMV2" s="38" t="s">
        <v>633</v>
      </c>
      <c r="DMW2" s="38" t="s">
        <v>633</v>
      </c>
      <c r="DMX2" s="38" t="s">
        <v>633</v>
      </c>
      <c r="DMY2" s="38" t="s">
        <v>633</v>
      </c>
      <c r="DMZ2" s="38" t="s">
        <v>633</v>
      </c>
      <c r="DNA2" s="38" t="s">
        <v>633</v>
      </c>
      <c r="DNB2" s="38" t="s">
        <v>633</v>
      </c>
      <c r="DNC2" s="38" t="s">
        <v>633</v>
      </c>
      <c r="DND2" s="38" t="s">
        <v>633</v>
      </c>
      <c r="DNE2" s="38" t="s">
        <v>633</v>
      </c>
      <c r="DNF2" s="38" t="s">
        <v>633</v>
      </c>
      <c r="DNG2" s="38" t="s">
        <v>633</v>
      </c>
      <c r="DNH2" s="38" t="s">
        <v>633</v>
      </c>
      <c r="DNI2" s="38" t="s">
        <v>633</v>
      </c>
      <c r="DNJ2" s="38" t="s">
        <v>633</v>
      </c>
      <c r="DNK2" s="38" t="s">
        <v>633</v>
      </c>
      <c r="DNL2" s="38" t="s">
        <v>634</v>
      </c>
      <c r="DNM2" s="38" t="s">
        <v>634</v>
      </c>
      <c r="DNN2" s="38" t="s">
        <v>634</v>
      </c>
      <c r="DNO2" s="38" t="s">
        <v>634</v>
      </c>
      <c r="DNP2" s="38" t="s">
        <v>634</v>
      </c>
      <c r="DNQ2" s="38" t="s">
        <v>634</v>
      </c>
      <c r="DNR2" s="38" t="s">
        <v>634</v>
      </c>
      <c r="DNS2" s="38" t="s">
        <v>634</v>
      </c>
      <c r="DNT2" s="38" t="s">
        <v>634</v>
      </c>
      <c r="DNU2" s="38" t="s">
        <v>634</v>
      </c>
      <c r="DNV2" s="38" t="s">
        <v>634</v>
      </c>
      <c r="DNW2" s="38" t="s">
        <v>634</v>
      </c>
      <c r="DNX2" s="38" t="s">
        <v>634</v>
      </c>
      <c r="DNY2" s="38" t="s">
        <v>634</v>
      </c>
      <c r="DNZ2" s="38" t="s">
        <v>634</v>
      </c>
      <c r="DOA2" s="38" t="s">
        <v>634</v>
      </c>
      <c r="DOB2" s="38" t="s">
        <v>634</v>
      </c>
      <c r="DOC2" s="38" t="s">
        <v>634</v>
      </c>
      <c r="DOD2" s="38" t="s">
        <v>634</v>
      </c>
      <c r="DOE2" s="38" t="s">
        <v>634</v>
      </c>
      <c r="DOF2" s="38" t="s">
        <v>634</v>
      </c>
      <c r="DOG2" s="38" t="s">
        <v>634</v>
      </c>
      <c r="DOH2" s="38" t="s">
        <v>634</v>
      </c>
      <c r="DOI2" s="38" t="s">
        <v>634</v>
      </c>
      <c r="DOJ2" s="38" t="s">
        <v>635</v>
      </c>
      <c r="DOK2" s="38" t="s">
        <v>635</v>
      </c>
      <c r="DOL2" s="38" t="s">
        <v>635</v>
      </c>
      <c r="DOM2" s="38" t="s">
        <v>635</v>
      </c>
      <c r="DON2" s="38" t="s">
        <v>635</v>
      </c>
      <c r="DOO2" s="38" t="s">
        <v>635</v>
      </c>
      <c r="DOP2" s="38" t="s">
        <v>635</v>
      </c>
      <c r="DOQ2" s="38" t="s">
        <v>635</v>
      </c>
      <c r="DOR2" s="38" t="s">
        <v>635</v>
      </c>
      <c r="DOS2" s="38" t="s">
        <v>635</v>
      </c>
      <c r="DOT2" s="38" t="s">
        <v>635</v>
      </c>
      <c r="DOU2" s="38" t="s">
        <v>635</v>
      </c>
      <c r="DOV2" s="38" t="s">
        <v>635</v>
      </c>
      <c r="DOW2" s="38" t="s">
        <v>635</v>
      </c>
      <c r="DOX2" s="38" t="s">
        <v>635</v>
      </c>
      <c r="DOY2" s="38" t="s">
        <v>635</v>
      </c>
      <c r="DOZ2" s="38" t="s">
        <v>635</v>
      </c>
      <c r="DPA2" s="38" t="s">
        <v>635</v>
      </c>
      <c r="DPB2" s="38" t="s">
        <v>635</v>
      </c>
      <c r="DPC2" s="38" t="s">
        <v>635</v>
      </c>
      <c r="DPD2" s="38" t="s">
        <v>635</v>
      </c>
      <c r="DPE2" s="38" t="s">
        <v>635</v>
      </c>
      <c r="DPF2" s="38" t="s">
        <v>635</v>
      </c>
      <c r="DPG2" s="38" t="s">
        <v>635</v>
      </c>
      <c r="DPH2" s="38" t="s">
        <v>636</v>
      </c>
      <c r="DPI2" s="38" t="s">
        <v>636</v>
      </c>
      <c r="DPJ2" s="38" t="s">
        <v>636</v>
      </c>
      <c r="DPK2" s="38" t="s">
        <v>636</v>
      </c>
      <c r="DPL2" s="38" t="s">
        <v>636</v>
      </c>
      <c r="DPM2" s="38" t="s">
        <v>636</v>
      </c>
      <c r="DPN2" s="38" t="s">
        <v>636</v>
      </c>
      <c r="DPO2" s="38" t="s">
        <v>636</v>
      </c>
      <c r="DPP2" s="38" t="s">
        <v>636</v>
      </c>
      <c r="DPQ2" s="38" t="s">
        <v>636</v>
      </c>
      <c r="DPR2" s="38" t="s">
        <v>636</v>
      </c>
      <c r="DPS2" s="38" t="s">
        <v>636</v>
      </c>
      <c r="DPT2" s="38" t="s">
        <v>636</v>
      </c>
      <c r="DPU2" s="38" t="s">
        <v>636</v>
      </c>
      <c r="DPV2" s="38" t="s">
        <v>636</v>
      </c>
      <c r="DPW2" s="38" t="s">
        <v>636</v>
      </c>
      <c r="DPX2" s="38" t="s">
        <v>636</v>
      </c>
      <c r="DPY2" s="38" t="s">
        <v>636</v>
      </c>
      <c r="DPZ2" s="38" t="s">
        <v>636</v>
      </c>
      <c r="DQA2" s="38" t="s">
        <v>636</v>
      </c>
      <c r="DQB2" s="38" t="s">
        <v>636</v>
      </c>
      <c r="DQC2" s="38" t="s">
        <v>636</v>
      </c>
      <c r="DQD2" s="38" t="s">
        <v>636</v>
      </c>
      <c r="DQE2" s="38" t="s">
        <v>636</v>
      </c>
      <c r="DQF2" s="38" t="s">
        <v>637</v>
      </c>
      <c r="DQG2" s="38" t="s">
        <v>637</v>
      </c>
      <c r="DQH2" s="38" t="s">
        <v>637</v>
      </c>
      <c r="DQI2" s="38" t="s">
        <v>637</v>
      </c>
      <c r="DQJ2" s="38" t="s">
        <v>637</v>
      </c>
      <c r="DQK2" s="38" t="s">
        <v>637</v>
      </c>
      <c r="DQL2" s="38" t="s">
        <v>637</v>
      </c>
      <c r="DQM2" s="38" t="s">
        <v>637</v>
      </c>
      <c r="DQN2" s="38" t="s">
        <v>637</v>
      </c>
      <c r="DQO2" s="38" t="s">
        <v>637</v>
      </c>
      <c r="DQP2" s="38" t="s">
        <v>637</v>
      </c>
      <c r="DQQ2" s="38" t="s">
        <v>637</v>
      </c>
      <c r="DQR2" s="38" t="s">
        <v>637</v>
      </c>
      <c r="DQS2" s="38" t="s">
        <v>637</v>
      </c>
      <c r="DQT2" s="38" t="s">
        <v>637</v>
      </c>
      <c r="DQU2" s="38" t="s">
        <v>637</v>
      </c>
      <c r="DQV2" s="38" t="s">
        <v>637</v>
      </c>
      <c r="DQW2" s="38" t="s">
        <v>637</v>
      </c>
      <c r="DQX2" s="38" t="s">
        <v>637</v>
      </c>
      <c r="DQY2" s="38" t="s">
        <v>637</v>
      </c>
      <c r="DQZ2" s="38" t="s">
        <v>637</v>
      </c>
      <c r="DRA2" s="38" t="s">
        <v>637</v>
      </c>
      <c r="DRB2" s="38" t="s">
        <v>637</v>
      </c>
      <c r="DRC2" s="38" t="s">
        <v>637</v>
      </c>
      <c r="DRD2" s="38" t="s">
        <v>638</v>
      </c>
      <c r="DRE2" s="38" t="s">
        <v>638</v>
      </c>
      <c r="DRF2" s="38" t="s">
        <v>638</v>
      </c>
      <c r="DRG2" s="38" t="s">
        <v>638</v>
      </c>
      <c r="DRH2" s="38" t="s">
        <v>638</v>
      </c>
      <c r="DRI2" s="38" t="s">
        <v>638</v>
      </c>
      <c r="DRJ2" s="38" t="s">
        <v>638</v>
      </c>
      <c r="DRK2" s="38" t="s">
        <v>638</v>
      </c>
      <c r="DRL2" s="38" t="s">
        <v>638</v>
      </c>
      <c r="DRM2" s="38" t="s">
        <v>638</v>
      </c>
      <c r="DRN2" s="38" t="s">
        <v>638</v>
      </c>
      <c r="DRO2" s="38" t="s">
        <v>638</v>
      </c>
      <c r="DRP2" s="38" t="s">
        <v>638</v>
      </c>
      <c r="DRQ2" s="38" t="s">
        <v>638</v>
      </c>
      <c r="DRR2" s="38" t="s">
        <v>638</v>
      </c>
      <c r="DRS2" s="38" t="s">
        <v>638</v>
      </c>
      <c r="DRT2" s="38" t="s">
        <v>638</v>
      </c>
      <c r="DRU2" s="38" t="s">
        <v>638</v>
      </c>
      <c r="DRV2" s="38" t="s">
        <v>638</v>
      </c>
      <c r="DRW2" s="38" t="s">
        <v>638</v>
      </c>
      <c r="DRX2" s="38" t="s">
        <v>638</v>
      </c>
      <c r="DRY2" s="38" t="s">
        <v>638</v>
      </c>
      <c r="DRZ2" s="38" t="s">
        <v>638</v>
      </c>
      <c r="DSA2" s="38" t="s">
        <v>638</v>
      </c>
      <c r="DSB2" s="38" t="s">
        <v>639</v>
      </c>
      <c r="DSC2" s="38" t="s">
        <v>639</v>
      </c>
      <c r="DSD2" s="38" t="s">
        <v>639</v>
      </c>
      <c r="DSE2" s="38" t="s">
        <v>639</v>
      </c>
      <c r="DSF2" s="38" t="s">
        <v>639</v>
      </c>
      <c r="DSG2" s="38" t="s">
        <v>639</v>
      </c>
      <c r="DSH2" s="38" t="s">
        <v>639</v>
      </c>
      <c r="DSI2" s="38" t="s">
        <v>639</v>
      </c>
      <c r="DSJ2" s="38" t="s">
        <v>639</v>
      </c>
      <c r="DSK2" s="38" t="s">
        <v>639</v>
      </c>
      <c r="DSL2" s="38" t="s">
        <v>639</v>
      </c>
      <c r="DSM2" s="38" t="s">
        <v>639</v>
      </c>
      <c r="DSN2" s="38" t="s">
        <v>639</v>
      </c>
      <c r="DSO2" s="38" t="s">
        <v>639</v>
      </c>
      <c r="DSP2" s="38" t="s">
        <v>639</v>
      </c>
      <c r="DSQ2" s="38" t="s">
        <v>639</v>
      </c>
      <c r="DSR2" s="38" t="s">
        <v>639</v>
      </c>
      <c r="DSS2" s="38" t="s">
        <v>639</v>
      </c>
      <c r="DST2" s="38" t="s">
        <v>639</v>
      </c>
      <c r="DSU2" s="38" t="s">
        <v>639</v>
      </c>
      <c r="DSV2" s="38" t="s">
        <v>639</v>
      </c>
      <c r="DSW2" s="38" t="s">
        <v>639</v>
      </c>
      <c r="DSX2" s="38" t="s">
        <v>639</v>
      </c>
      <c r="DSY2" s="38" t="s">
        <v>639</v>
      </c>
      <c r="DSZ2" s="38" t="s">
        <v>640</v>
      </c>
      <c r="DTA2" s="38" t="s">
        <v>640</v>
      </c>
      <c r="DTB2" s="38" t="s">
        <v>640</v>
      </c>
      <c r="DTC2" s="38" t="s">
        <v>640</v>
      </c>
      <c r="DTD2" s="38" t="s">
        <v>640</v>
      </c>
      <c r="DTE2" s="38" t="s">
        <v>640</v>
      </c>
      <c r="DTF2" s="38" t="s">
        <v>640</v>
      </c>
      <c r="DTG2" s="38" t="s">
        <v>640</v>
      </c>
      <c r="DTH2" s="38" t="s">
        <v>640</v>
      </c>
      <c r="DTI2" s="38" t="s">
        <v>640</v>
      </c>
      <c r="DTJ2" s="38" t="s">
        <v>640</v>
      </c>
      <c r="DTK2" s="38" t="s">
        <v>640</v>
      </c>
      <c r="DTL2" s="38" t="s">
        <v>640</v>
      </c>
      <c r="DTM2" s="38" t="s">
        <v>640</v>
      </c>
      <c r="DTN2" s="38" t="s">
        <v>640</v>
      </c>
      <c r="DTO2" s="38" t="s">
        <v>640</v>
      </c>
      <c r="DTP2" s="38" t="s">
        <v>640</v>
      </c>
      <c r="DTQ2" s="38" t="s">
        <v>640</v>
      </c>
      <c r="DTR2" s="38" t="s">
        <v>640</v>
      </c>
      <c r="DTS2" s="38" t="s">
        <v>640</v>
      </c>
      <c r="DTT2" s="38" t="s">
        <v>640</v>
      </c>
      <c r="DTU2" s="38" t="s">
        <v>640</v>
      </c>
      <c r="DTV2" s="38" t="s">
        <v>640</v>
      </c>
      <c r="DTW2" s="38" t="s">
        <v>640</v>
      </c>
      <c r="DTX2" s="38" t="s">
        <v>641</v>
      </c>
      <c r="DTY2" s="38" t="s">
        <v>641</v>
      </c>
      <c r="DTZ2" s="38" t="s">
        <v>641</v>
      </c>
      <c r="DUA2" s="38" t="s">
        <v>641</v>
      </c>
      <c r="DUB2" s="38" t="s">
        <v>641</v>
      </c>
      <c r="DUC2" s="38" t="s">
        <v>641</v>
      </c>
      <c r="DUD2" s="38" t="s">
        <v>641</v>
      </c>
      <c r="DUE2" s="38" t="s">
        <v>641</v>
      </c>
      <c r="DUF2" s="38" t="s">
        <v>641</v>
      </c>
      <c r="DUG2" s="38" t="s">
        <v>641</v>
      </c>
      <c r="DUH2" s="38" t="s">
        <v>641</v>
      </c>
      <c r="DUI2" s="38" t="s">
        <v>641</v>
      </c>
      <c r="DUJ2" s="38" t="s">
        <v>641</v>
      </c>
      <c r="DUK2" s="38" t="s">
        <v>641</v>
      </c>
      <c r="DUL2" s="38" t="s">
        <v>641</v>
      </c>
      <c r="DUM2" s="38" t="s">
        <v>641</v>
      </c>
      <c r="DUN2" s="38" t="s">
        <v>641</v>
      </c>
      <c r="DUO2" s="38" t="s">
        <v>641</v>
      </c>
      <c r="DUP2" s="38" t="s">
        <v>641</v>
      </c>
      <c r="DUQ2" s="38" t="s">
        <v>641</v>
      </c>
      <c r="DUR2" s="38" t="s">
        <v>641</v>
      </c>
      <c r="DUS2" s="38" t="s">
        <v>641</v>
      </c>
      <c r="DUT2" s="38" t="s">
        <v>641</v>
      </c>
      <c r="DUU2" s="38" t="s">
        <v>641</v>
      </c>
      <c r="DUV2" s="38" t="s">
        <v>642</v>
      </c>
      <c r="DUW2" s="38" t="s">
        <v>642</v>
      </c>
      <c r="DUX2" s="38" t="s">
        <v>642</v>
      </c>
      <c r="DUY2" s="38" t="s">
        <v>642</v>
      </c>
      <c r="DUZ2" s="38" t="s">
        <v>642</v>
      </c>
      <c r="DVA2" s="38" t="s">
        <v>642</v>
      </c>
      <c r="DVB2" s="38" t="s">
        <v>642</v>
      </c>
      <c r="DVC2" s="38" t="s">
        <v>642</v>
      </c>
      <c r="DVD2" s="38" t="s">
        <v>642</v>
      </c>
      <c r="DVE2" s="38" t="s">
        <v>642</v>
      </c>
      <c r="DVF2" s="38" t="s">
        <v>642</v>
      </c>
      <c r="DVG2" s="38" t="s">
        <v>642</v>
      </c>
      <c r="DVH2" s="38" t="s">
        <v>642</v>
      </c>
      <c r="DVI2" s="38" t="s">
        <v>642</v>
      </c>
      <c r="DVJ2" s="38" t="s">
        <v>642</v>
      </c>
      <c r="DVK2" s="38" t="s">
        <v>642</v>
      </c>
      <c r="DVL2" s="38" t="s">
        <v>642</v>
      </c>
      <c r="DVM2" s="38" t="s">
        <v>642</v>
      </c>
      <c r="DVN2" s="38" t="s">
        <v>642</v>
      </c>
      <c r="DVO2" s="38" t="s">
        <v>642</v>
      </c>
      <c r="DVP2" s="38" t="s">
        <v>642</v>
      </c>
      <c r="DVQ2" s="38" t="s">
        <v>642</v>
      </c>
      <c r="DVR2" s="38" t="s">
        <v>642</v>
      </c>
      <c r="DVS2" s="38" t="s">
        <v>642</v>
      </c>
      <c r="DVT2" s="38" t="s">
        <v>643</v>
      </c>
      <c r="DVU2" s="38" t="s">
        <v>643</v>
      </c>
      <c r="DVV2" s="38" t="s">
        <v>643</v>
      </c>
      <c r="DVW2" s="38" t="s">
        <v>643</v>
      </c>
      <c r="DVX2" s="38" t="s">
        <v>643</v>
      </c>
      <c r="DVY2" s="38" t="s">
        <v>643</v>
      </c>
      <c r="DVZ2" s="38" t="s">
        <v>643</v>
      </c>
      <c r="DWA2" s="38" t="s">
        <v>643</v>
      </c>
      <c r="DWB2" s="38" t="s">
        <v>643</v>
      </c>
      <c r="DWC2" s="38" t="s">
        <v>643</v>
      </c>
      <c r="DWD2" s="38" t="s">
        <v>643</v>
      </c>
      <c r="DWE2" s="38" t="s">
        <v>643</v>
      </c>
      <c r="DWF2" s="38" t="s">
        <v>643</v>
      </c>
      <c r="DWG2" s="38" t="s">
        <v>643</v>
      </c>
      <c r="DWH2" s="38" t="s">
        <v>643</v>
      </c>
      <c r="DWI2" s="38" t="s">
        <v>643</v>
      </c>
      <c r="DWJ2" s="38" t="s">
        <v>643</v>
      </c>
      <c r="DWK2" s="38" t="s">
        <v>643</v>
      </c>
      <c r="DWL2" s="38" t="s">
        <v>643</v>
      </c>
      <c r="DWM2" s="38" t="s">
        <v>643</v>
      </c>
      <c r="DWN2" s="38" t="s">
        <v>643</v>
      </c>
      <c r="DWO2" s="38" t="s">
        <v>643</v>
      </c>
      <c r="DWP2" s="38" t="s">
        <v>643</v>
      </c>
      <c r="DWQ2" s="38" t="s">
        <v>643</v>
      </c>
      <c r="DWR2" s="38" t="s">
        <v>644</v>
      </c>
      <c r="DWS2" s="38" t="s">
        <v>644</v>
      </c>
      <c r="DWT2" s="38" t="s">
        <v>644</v>
      </c>
      <c r="DWU2" s="38" t="s">
        <v>644</v>
      </c>
      <c r="DWV2" s="38" t="s">
        <v>644</v>
      </c>
      <c r="DWW2" s="38" t="s">
        <v>644</v>
      </c>
      <c r="DWX2" s="38" t="s">
        <v>644</v>
      </c>
      <c r="DWY2" s="38" t="s">
        <v>644</v>
      </c>
      <c r="DWZ2" s="38" t="s">
        <v>644</v>
      </c>
      <c r="DXA2" s="38" t="s">
        <v>644</v>
      </c>
      <c r="DXB2" s="38" t="s">
        <v>644</v>
      </c>
      <c r="DXC2" s="38" t="s">
        <v>644</v>
      </c>
      <c r="DXD2" s="38" t="s">
        <v>644</v>
      </c>
      <c r="DXE2" s="38" t="s">
        <v>644</v>
      </c>
      <c r="DXF2" s="38" t="s">
        <v>644</v>
      </c>
      <c r="DXG2" s="38" t="s">
        <v>644</v>
      </c>
      <c r="DXH2" s="38" t="s">
        <v>644</v>
      </c>
      <c r="DXI2" s="38" t="s">
        <v>644</v>
      </c>
      <c r="DXJ2" s="38" t="s">
        <v>644</v>
      </c>
      <c r="DXK2" s="38" t="s">
        <v>644</v>
      </c>
      <c r="DXL2" s="38" t="s">
        <v>644</v>
      </c>
      <c r="DXM2" s="38" t="s">
        <v>644</v>
      </c>
      <c r="DXN2" s="38" t="s">
        <v>644</v>
      </c>
      <c r="DXO2" s="38" t="s">
        <v>644</v>
      </c>
      <c r="DXP2" s="38" t="s">
        <v>645</v>
      </c>
      <c r="DXQ2" s="38" t="s">
        <v>645</v>
      </c>
      <c r="DXR2" s="38" t="s">
        <v>645</v>
      </c>
      <c r="DXS2" s="38" t="s">
        <v>645</v>
      </c>
      <c r="DXT2" s="38" t="s">
        <v>645</v>
      </c>
      <c r="DXU2" s="38" t="s">
        <v>645</v>
      </c>
      <c r="DXV2" s="38" t="s">
        <v>645</v>
      </c>
      <c r="DXW2" s="38" t="s">
        <v>645</v>
      </c>
      <c r="DXX2" s="38" t="s">
        <v>645</v>
      </c>
      <c r="DXY2" s="38" t="s">
        <v>645</v>
      </c>
      <c r="DXZ2" s="38" t="s">
        <v>645</v>
      </c>
      <c r="DYA2" s="38" t="s">
        <v>645</v>
      </c>
      <c r="DYB2" s="38" t="s">
        <v>645</v>
      </c>
      <c r="DYC2" s="38" t="s">
        <v>645</v>
      </c>
      <c r="DYD2" s="38" t="s">
        <v>645</v>
      </c>
      <c r="DYE2" s="38" t="s">
        <v>645</v>
      </c>
      <c r="DYF2" s="38" t="s">
        <v>645</v>
      </c>
      <c r="DYG2" s="38" t="s">
        <v>645</v>
      </c>
      <c r="DYH2" s="38" t="s">
        <v>645</v>
      </c>
      <c r="DYI2" s="38" t="s">
        <v>645</v>
      </c>
      <c r="DYJ2" s="38" t="s">
        <v>645</v>
      </c>
      <c r="DYK2" s="38" t="s">
        <v>645</v>
      </c>
      <c r="DYL2" s="38" t="s">
        <v>645</v>
      </c>
      <c r="DYM2" s="38" t="s">
        <v>645</v>
      </c>
      <c r="DYN2" s="38" t="s">
        <v>646</v>
      </c>
      <c r="DYO2" s="38" t="s">
        <v>646</v>
      </c>
      <c r="DYP2" s="38" t="s">
        <v>646</v>
      </c>
      <c r="DYQ2" s="38" t="s">
        <v>646</v>
      </c>
      <c r="DYR2" s="38" t="s">
        <v>646</v>
      </c>
      <c r="DYS2" s="38" t="s">
        <v>646</v>
      </c>
      <c r="DYT2" s="38" t="s">
        <v>646</v>
      </c>
      <c r="DYU2" s="38" t="s">
        <v>646</v>
      </c>
      <c r="DYV2" s="38" t="s">
        <v>646</v>
      </c>
      <c r="DYW2" s="38" t="s">
        <v>646</v>
      </c>
      <c r="DYX2" s="38" t="s">
        <v>646</v>
      </c>
      <c r="DYY2" s="38" t="s">
        <v>646</v>
      </c>
      <c r="DYZ2" s="38" t="s">
        <v>646</v>
      </c>
      <c r="DZA2" s="38" t="s">
        <v>646</v>
      </c>
      <c r="DZB2" s="38" t="s">
        <v>646</v>
      </c>
      <c r="DZC2" s="38" t="s">
        <v>646</v>
      </c>
      <c r="DZD2" s="38" t="s">
        <v>646</v>
      </c>
      <c r="DZE2" s="38" t="s">
        <v>646</v>
      </c>
      <c r="DZF2" s="38" t="s">
        <v>646</v>
      </c>
      <c r="DZG2" s="38" t="s">
        <v>646</v>
      </c>
      <c r="DZH2" s="38" t="s">
        <v>646</v>
      </c>
      <c r="DZI2" s="38" t="s">
        <v>646</v>
      </c>
      <c r="DZJ2" s="38" t="s">
        <v>646</v>
      </c>
      <c r="DZK2" s="38" t="s">
        <v>646</v>
      </c>
      <c r="DZL2" s="38" t="s">
        <v>647</v>
      </c>
      <c r="DZM2" s="38" t="s">
        <v>647</v>
      </c>
      <c r="DZN2" s="38" t="s">
        <v>647</v>
      </c>
      <c r="DZO2" s="38" t="s">
        <v>647</v>
      </c>
      <c r="DZP2" s="38" t="s">
        <v>647</v>
      </c>
      <c r="DZQ2" s="38" t="s">
        <v>647</v>
      </c>
      <c r="DZR2" s="38" t="s">
        <v>647</v>
      </c>
      <c r="DZS2" s="38" t="s">
        <v>647</v>
      </c>
      <c r="DZT2" s="38" t="s">
        <v>647</v>
      </c>
      <c r="DZU2" s="38" t="s">
        <v>647</v>
      </c>
      <c r="DZV2" s="38" t="s">
        <v>647</v>
      </c>
      <c r="DZW2" s="38" t="s">
        <v>647</v>
      </c>
      <c r="DZX2" s="38" t="s">
        <v>647</v>
      </c>
      <c r="DZY2" s="38" t="s">
        <v>647</v>
      </c>
      <c r="DZZ2" s="38" t="s">
        <v>647</v>
      </c>
      <c r="EAA2" s="38" t="s">
        <v>647</v>
      </c>
      <c r="EAB2" s="38" t="s">
        <v>647</v>
      </c>
      <c r="EAC2" s="38" t="s">
        <v>647</v>
      </c>
      <c r="EAD2" s="38" t="s">
        <v>647</v>
      </c>
      <c r="EAE2" s="38" t="s">
        <v>647</v>
      </c>
      <c r="EAF2" s="38" t="s">
        <v>647</v>
      </c>
      <c r="EAG2" s="38" t="s">
        <v>647</v>
      </c>
      <c r="EAH2" s="38" t="s">
        <v>647</v>
      </c>
      <c r="EAI2" s="38" t="s">
        <v>647</v>
      </c>
      <c r="EAJ2" s="38" t="s">
        <v>648</v>
      </c>
      <c r="EAK2" s="38" t="s">
        <v>648</v>
      </c>
      <c r="EAL2" s="38" t="s">
        <v>648</v>
      </c>
      <c r="EAM2" s="38" t="s">
        <v>648</v>
      </c>
      <c r="EAN2" s="38" t="s">
        <v>648</v>
      </c>
      <c r="EAO2" s="38" t="s">
        <v>648</v>
      </c>
      <c r="EAP2" s="38" t="s">
        <v>648</v>
      </c>
      <c r="EAQ2" s="38" t="s">
        <v>648</v>
      </c>
      <c r="EAR2" s="38" t="s">
        <v>648</v>
      </c>
      <c r="EAS2" s="38" t="s">
        <v>648</v>
      </c>
      <c r="EAT2" s="38" t="s">
        <v>648</v>
      </c>
      <c r="EAU2" s="38" t="s">
        <v>648</v>
      </c>
      <c r="EAV2" s="38" t="s">
        <v>648</v>
      </c>
      <c r="EAW2" s="38" t="s">
        <v>648</v>
      </c>
      <c r="EAX2" s="38" t="s">
        <v>648</v>
      </c>
      <c r="EAY2" s="38" t="s">
        <v>648</v>
      </c>
      <c r="EAZ2" s="38" t="s">
        <v>648</v>
      </c>
      <c r="EBA2" s="38" t="s">
        <v>648</v>
      </c>
      <c r="EBB2" s="38" t="s">
        <v>648</v>
      </c>
      <c r="EBC2" s="38" t="s">
        <v>648</v>
      </c>
      <c r="EBD2" s="38" t="s">
        <v>648</v>
      </c>
      <c r="EBE2" s="38" t="s">
        <v>648</v>
      </c>
      <c r="EBF2" s="38" t="s">
        <v>648</v>
      </c>
      <c r="EBG2" s="38" t="s">
        <v>648</v>
      </c>
      <c r="EBH2" s="38" t="s">
        <v>649</v>
      </c>
      <c r="EBI2" s="38" t="s">
        <v>649</v>
      </c>
      <c r="EBJ2" s="38" t="s">
        <v>649</v>
      </c>
      <c r="EBK2" s="38" t="s">
        <v>649</v>
      </c>
      <c r="EBL2" s="38" t="s">
        <v>649</v>
      </c>
      <c r="EBM2" s="38" t="s">
        <v>649</v>
      </c>
      <c r="EBN2" s="38" t="s">
        <v>649</v>
      </c>
      <c r="EBO2" s="38" t="s">
        <v>649</v>
      </c>
      <c r="EBP2" s="38" t="s">
        <v>649</v>
      </c>
      <c r="EBQ2" s="38" t="s">
        <v>649</v>
      </c>
      <c r="EBR2" s="38" t="s">
        <v>649</v>
      </c>
      <c r="EBS2" s="38" t="s">
        <v>649</v>
      </c>
      <c r="EBT2" s="38" t="s">
        <v>649</v>
      </c>
      <c r="EBU2" s="38" t="s">
        <v>649</v>
      </c>
      <c r="EBV2" s="38" t="s">
        <v>649</v>
      </c>
      <c r="EBW2" s="38" t="s">
        <v>649</v>
      </c>
      <c r="EBX2" s="38" t="s">
        <v>649</v>
      </c>
      <c r="EBY2" s="38" t="s">
        <v>649</v>
      </c>
      <c r="EBZ2" s="38" t="s">
        <v>649</v>
      </c>
      <c r="ECA2" s="38" t="s">
        <v>649</v>
      </c>
      <c r="ECB2" s="38" t="s">
        <v>649</v>
      </c>
      <c r="ECC2" s="38" t="s">
        <v>649</v>
      </c>
      <c r="ECD2" s="38" t="s">
        <v>649</v>
      </c>
      <c r="ECE2" s="38" t="s">
        <v>649</v>
      </c>
      <c r="ECF2" s="38" t="s">
        <v>650</v>
      </c>
      <c r="ECG2" s="38" t="s">
        <v>650</v>
      </c>
      <c r="ECH2" s="38" t="s">
        <v>650</v>
      </c>
      <c r="ECI2" s="38" t="s">
        <v>650</v>
      </c>
      <c r="ECJ2" s="38" t="s">
        <v>650</v>
      </c>
      <c r="ECK2" s="38" t="s">
        <v>650</v>
      </c>
      <c r="ECL2" s="38" t="s">
        <v>650</v>
      </c>
      <c r="ECM2" s="38" t="s">
        <v>650</v>
      </c>
      <c r="ECN2" s="38" t="s">
        <v>650</v>
      </c>
      <c r="ECO2" s="38" t="s">
        <v>650</v>
      </c>
      <c r="ECP2" s="38" t="s">
        <v>650</v>
      </c>
      <c r="ECQ2" s="38" t="s">
        <v>650</v>
      </c>
      <c r="ECR2" s="38" t="s">
        <v>650</v>
      </c>
      <c r="ECS2" s="38" t="s">
        <v>650</v>
      </c>
      <c r="ECT2" s="38" t="s">
        <v>650</v>
      </c>
      <c r="ECU2" s="38" t="s">
        <v>650</v>
      </c>
      <c r="ECV2" s="38" t="s">
        <v>650</v>
      </c>
      <c r="ECW2" s="38" t="s">
        <v>650</v>
      </c>
      <c r="ECX2" s="38" t="s">
        <v>650</v>
      </c>
      <c r="ECY2" s="38" t="s">
        <v>650</v>
      </c>
      <c r="ECZ2" s="38" t="s">
        <v>650</v>
      </c>
      <c r="EDA2" s="38" t="s">
        <v>650</v>
      </c>
      <c r="EDB2" s="38" t="s">
        <v>650</v>
      </c>
      <c r="EDC2" s="38" t="s">
        <v>650</v>
      </c>
      <c r="EDD2" s="38" t="s">
        <v>651</v>
      </c>
      <c r="EDE2" s="38" t="s">
        <v>651</v>
      </c>
      <c r="EDF2" s="38" t="s">
        <v>651</v>
      </c>
      <c r="EDG2" s="38" t="s">
        <v>651</v>
      </c>
      <c r="EDH2" s="38" t="s">
        <v>651</v>
      </c>
      <c r="EDI2" s="38" t="s">
        <v>651</v>
      </c>
      <c r="EDJ2" s="38" t="s">
        <v>651</v>
      </c>
      <c r="EDK2" s="38" t="s">
        <v>651</v>
      </c>
      <c r="EDL2" s="38" t="s">
        <v>651</v>
      </c>
      <c r="EDM2" s="38" t="s">
        <v>651</v>
      </c>
      <c r="EDN2" s="38" t="s">
        <v>651</v>
      </c>
      <c r="EDO2" s="38" t="s">
        <v>651</v>
      </c>
      <c r="EDP2" s="38" t="s">
        <v>651</v>
      </c>
      <c r="EDQ2" s="38" t="s">
        <v>651</v>
      </c>
      <c r="EDR2" s="38" t="s">
        <v>651</v>
      </c>
      <c r="EDS2" s="38" t="s">
        <v>651</v>
      </c>
      <c r="EDT2" s="38" t="s">
        <v>651</v>
      </c>
      <c r="EDU2" s="38" t="s">
        <v>651</v>
      </c>
      <c r="EDV2" s="38" t="s">
        <v>651</v>
      </c>
      <c r="EDW2" s="38" t="s">
        <v>651</v>
      </c>
      <c r="EDX2" s="38" t="s">
        <v>651</v>
      </c>
      <c r="EDY2" s="38" t="s">
        <v>651</v>
      </c>
      <c r="EDZ2" s="38" t="s">
        <v>651</v>
      </c>
      <c r="EEA2" s="38" t="s">
        <v>651</v>
      </c>
      <c r="EEB2" s="38" t="s">
        <v>652</v>
      </c>
      <c r="EEC2" s="38" t="s">
        <v>652</v>
      </c>
      <c r="EED2" s="38" t="s">
        <v>652</v>
      </c>
      <c r="EEE2" s="38" t="s">
        <v>652</v>
      </c>
      <c r="EEF2" s="38" t="s">
        <v>652</v>
      </c>
      <c r="EEG2" s="38" t="s">
        <v>652</v>
      </c>
      <c r="EEH2" s="38" t="s">
        <v>652</v>
      </c>
      <c r="EEI2" s="38" t="s">
        <v>652</v>
      </c>
      <c r="EEJ2" s="38" t="s">
        <v>652</v>
      </c>
      <c r="EEK2" s="38" t="s">
        <v>652</v>
      </c>
      <c r="EEL2" s="38" t="s">
        <v>652</v>
      </c>
      <c r="EEM2" s="38" t="s">
        <v>652</v>
      </c>
      <c r="EEN2" s="38" t="s">
        <v>652</v>
      </c>
      <c r="EEO2" s="38" t="s">
        <v>652</v>
      </c>
      <c r="EEP2" s="38" t="s">
        <v>652</v>
      </c>
      <c r="EEQ2" s="38" t="s">
        <v>652</v>
      </c>
      <c r="EER2" s="38" t="s">
        <v>652</v>
      </c>
      <c r="EES2" s="38" t="s">
        <v>652</v>
      </c>
      <c r="EET2" s="38" t="s">
        <v>652</v>
      </c>
      <c r="EEU2" s="38" t="s">
        <v>652</v>
      </c>
      <c r="EEV2" s="38" t="s">
        <v>652</v>
      </c>
      <c r="EEW2" s="38" t="s">
        <v>652</v>
      </c>
      <c r="EEX2" s="38" t="s">
        <v>652</v>
      </c>
      <c r="EEY2" s="38" t="s">
        <v>652</v>
      </c>
      <c r="EEZ2" s="38" t="s">
        <v>653</v>
      </c>
      <c r="EFA2" s="38" t="s">
        <v>653</v>
      </c>
      <c r="EFB2" s="38" t="s">
        <v>653</v>
      </c>
      <c r="EFC2" s="38" t="s">
        <v>653</v>
      </c>
      <c r="EFD2" s="38" t="s">
        <v>653</v>
      </c>
      <c r="EFE2" s="38" t="s">
        <v>653</v>
      </c>
      <c r="EFF2" s="38" t="s">
        <v>653</v>
      </c>
      <c r="EFG2" s="38" t="s">
        <v>653</v>
      </c>
      <c r="EFH2" s="38" t="s">
        <v>653</v>
      </c>
      <c r="EFI2" s="38" t="s">
        <v>653</v>
      </c>
      <c r="EFJ2" s="38" t="s">
        <v>653</v>
      </c>
      <c r="EFK2" s="38" t="s">
        <v>653</v>
      </c>
      <c r="EFL2" s="38" t="s">
        <v>653</v>
      </c>
      <c r="EFM2" s="38" t="s">
        <v>653</v>
      </c>
      <c r="EFN2" s="38" t="s">
        <v>653</v>
      </c>
      <c r="EFO2" s="38" t="s">
        <v>653</v>
      </c>
      <c r="EFP2" s="38" t="s">
        <v>653</v>
      </c>
      <c r="EFQ2" s="38" t="s">
        <v>653</v>
      </c>
      <c r="EFR2" s="38" t="s">
        <v>653</v>
      </c>
      <c r="EFS2" s="38" t="s">
        <v>653</v>
      </c>
      <c r="EFT2" s="38" t="s">
        <v>653</v>
      </c>
      <c r="EFU2" s="38" t="s">
        <v>653</v>
      </c>
      <c r="EFV2" s="38" t="s">
        <v>653</v>
      </c>
      <c r="EFW2" s="38" t="s">
        <v>653</v>
      </c>
      <c r="EFX2" s="38" t="s">
        <v>654</v>
      </c>
      <c r="EFY2" s="38" t="s">
        <v>654</v>
      </c>
      <c r="EFZ2" s="38" t="s">
        <v>654</v>
      </c>
      <c r="EGA2" s="38" t="s">
        <v>654</v>
      </c>
      <c r="EGB2" s="38" t="s">
        <v>654</v>
      </c>
      <c r="EGC2" s="38" t="s">
        <v>654</v>
      </c>
      <c r="EGD2" s="38" t="s">
        <v>654</v>
      </c>
      <c r="EGE2" s="38" t="s">
        <v>654</v>
      </c>
      <c r="EGF2" s="38" t="s">
        <v>654</v>
      </c>
      <c r="EGG2" s="38" t="s">
        <v>654</v>
      </c>
      <c r="EGH2" s="38" t="s">
        <v>654</v>
      </c>
      <c r="EGI2" s="38" t="s">
        <v>654</v>
      </c>
      <c r="EGJ2" s="38" t="s">
        <v>654</v>
      </c>
      <c r="EGK2" s="38" t="s">
        <v>654</v>
      </c>
      <c r="EGL2" s="38" t="s">
        <v>654</v>
      </c>
      <c r="EGM2" s="38" t="s">
        <v>654</v>
      </c>
      <c r="EGN2" s="38" t="s">
        <v>654</v>
      </c>
      <c r="EGO2" s="38" t="s">
        <v>654</v>
      </c>
      <c r="EGP2" s="38" t="s">
        <v>654</v>
      </c>
      <c r="EGQ2" s="38" t="s">
        <v>654</v>
      </c>
      <c r="EGR2" s="38" t="s">
        <v>654</v>
      </c>
      <c r="EGS2" s="38" t="s">
        <v>654</v>
      </c>
      <c r="EGT2" s="38" t="s">
        <v>654</v>
      </c>
      <c r="EGU2" s="38" t="s">
        <v>654</v>
      </c>
      <c r="EGV2" s="38" t="s">
        <v>655</v>
      </c>
      <c r="EGW2" s="38" t="s">
        <v>655</v>
      </c>
      <c r="EGX2" s="38" t="s">
        <v>655</v>
      </c>
      <c r="EGY2" s="38" t="s">
        <v>655</v>
      </c>
      <c r="EGZ2" s="38" t="s">
        <v>655</v>
      </c>
      <c r="EHA2" s="38" t="s">
        <v>655</v>
      </c>
      <c r="EHB2" s="38" t="s">
        <v>655</v>
      </c>
      <c r="EHC2" s="38" t="s">
        <v>655</v>
      </c>
      <c r="EHD2" s="38" t="s">
        <v>655</v>
      </c>
      <c r="EHE2" s="38" t="s">
        <v>655</v>
      </c>
      <c r="EHF2" s="38" t="s">
        <v>655</v>
      </c>
      <c r="EHG2" s="38" t="s">
        <v>655</v>
      </c>
      <c r="EHH2" s="38" t="s">
        <v>655</v>
      </c>
      <c r="EHI2" s="38" t="s">
        <v>655</v>
      </c>
      <c r="EHJ2" s="38" t="s">
        <v>655</v>
      </c>
      <c r="EHK2" s="38" t="s">
        <v>655</v>
      </c>
      <c r="EHL2" s="38" t="s">
        <v>655</v>
      </c>
      <c r="EHM2" s="38" t="s">
        <v>655</v>
      </c>
      <c r="EHN2" s="38" t="s">
        <v>655</v>
      </c>
      <c r="EHO2" s="38" t="s">
        <v>655</v>
      </c>
      <c r="EHP2" s="38" t="s">
        <v>655</v>
      </c>
      <c r="EHQ2" s="38" t="s">
        <v>655</v>
      </c>
      <c r="EHR2" s="38" t="s">
        <v>655</v>
      </c>
      <c r="EHS2" s="38" t="s">
        <v>655</v>
      </c>
      <c r="EHT2" s="38" t="s">
        <v>656</v>
      </c>
      <c r="EHU2" s="38" t="s">
        <v>656</v>
      </c>
      <c r="EHV2" s="38" t="s">
        <v>656</v>
      </c>
      <c r="EHW2" s="38" t="s">
        <v>656</v>
      </c>
      <c r="EHX2" s="38" t="s">
        <v>656</v>
      </c>
      <c r="EHY2" s="38" t="s">
        <v>656</v>
      </c>
      <c r="EHZ2" s="38" t="s">
        <v>656</v>
      </c>
      <c r="EIA2" s="38" t="s">
        <v>656</v>
      </c>
      <c r="EIB2" s="38" t="s">
        <v>656</v>
      </c>
      <c r="EIC2" s="38" t="s">
        <v>656</v>
      </c>
      <c r="EID2" s="38" t="s">
        <v>656</v>
      </c>
      <c r="EIE2" s="38" t="s">
        <v>656</v>
      </c>
      <c r="EIF2" s="38" t="s">
        <v>656</v>
      </c>
      <c r="EIG2" s="38" t="s">
        <v>656</v>
      </c>
      <c r="EIH2" s="38" t="s">
        <v>656</v>
      </c>
      <c r="EII2" s="38" t="s">
        <v>656</v>
      </c>
      <c r="EIJ2" s="38" t="s">
        <v>656</v>
      </c>
      <c r="EIK2" s="38" t="s">
        <v>656</v>
      </c>
      <c r="EIL2" s="38" t="s">
        <v>656</v>
      </c>
      <c r="EIM2" s="38" t="s">
        <v>656</v>
      </c>
      <c r="EIN2" s="38" t="s">
        <v>656</v>
      </c>
      <c r="EIO2" s="38" t="s">
        <v>656</v>
      </c>
      <c r="EIP2" s="38" t="s">
        <v>656</v>
      </c>
      <c r="EIQ2" s="38" t="s">
        <v>656</v>
      </c>
      <c r="EIR2" s="38" t="s">
        <v>657</v>
      </c>
      <c r="EIS2" s="38" t="s">
        <v>657</v>
      </c>
      <c r="EIT2" s="38" t="s">
        <v>657</v>
      </c>
      <c r="EIU2" s="38" t="s">
        <v>657</v>
      </c>
      <c r="EIV2" s="38" t="s">
        <v>657</v>
      </c>
      <c r="EIW2" s="38" t="s">
        <v>657</v>
      </c>
      <c r="EIX2" s="38" t="s">
        <v>657</v>
      </c>
      <c r="EIY2" s="38" t="s">
        <v>657</v>
      </c>
      <c r="EIZ2" s="38" t="s">
        <v>657</v>
      </c>
      <c r="EJA2" s="38" t="s">
        <v>657</v>
      </c>
      <c r="EJB2" s="38" t="s">
        <v>657</v>
      </c>
      <c r="EJC2" s="38" t="s">
        <v>657</v>
      </c>
      <c r="EJD2" s="38" t="s">
        <v>657</v>
      </c>
      <c r="EJE2" s="38" t="s">
        <v>657</v>
      </c>
      <c r="EJF2" s="38" t="s">
        <v>657</v>
      </c>
      <c r="EJG2" s="38" t="s">
        <v>657</v>
      </c>
      <c r="EJH2" s="38" t="s">
        <v>657</v>
      </c>
      <c r="EJI2" s="38" t="s">
        <v>657</v>
      </c>
      <c r="EJJ2" s="38" t="s">
        <v>657</v>
      </c>
      <c r="EJK2" s="38" t="s">
        <v>657</v>
      </c>
      <c r="EJL2" s="38" t="s">
        <v>657</v>
      </c>
      <c r="EJM2" s="38" t="s">
        <v>657</v>
      </c>
      <c r="EJN2" s="38" t="s">
        <v>657</v>
      </c>
      <c r="EJO2" s="38" t="s">
        <v>657</v>
      </c>
      <c r="EJP2" s="38" t="s">
        <v>658</v>
      </c>
      <c r="EJQ2" s="38" t="s">
        <v>658</v>
      </c>
      <c r="EJR2" s="38" t="s">
        <v>658</v>
      </c>
      <c r="EJS2" s="38" t="s">
        <v>658</v>
      </c>
      <c r="EJT2" s="38" t="s">
        <v>658</v>
      </c>
      <c r="EJU2" s="38" t="s">
        <v>658</v>
      </c>
      <c r="EJV2" s="38" t="s">
        <v>658</v>
      </c>
      <c r="EJW2" s="38" t="s">
        <v>658</v>
      </c>
      <c r="EJX2" s="38" t="s">
        <v>658</v>
      </c>
      <c r="EJY2" s="38" t="s">
        <v>658</v>
      </c>
      <c r="EJZ2" s="38" t="s">
        <v>658</v>
      </c>
      <c r="EKA2" s="38" t="s">
        <v>658</v>
      </c>
      <c r="EKB2" s="38" t="s">
        <v>658</v>
      </c>
      <c r="EKC2" s="38" t="s">
        <v>658</v>
      </c>
      <c r="EKD2" s="38" t="s">
        <v>658</v>
      </c>
      <c r="EKE2" s="38" t="s">
        <v>658</v>
      </c>
      <c r="EKF2" s="38" t="s">
        <v>658</v>
      </c>
      <c r="EKG2" s="38" t="s">
        <v>658</v>
      </c>
      <c r="EKH2" s="38" t="s">
        <v>658</v>
      </c>
      <c r="EKI2" s="38" t="s">
        <v>658</v>
      </c>
      <c r="EKJ2" s="38" t="s">
        <v>658</v>
      </c>
      <c r="EKK2" s="38" t="s">
        <v>658</v>
      </c>
      <c r="EKL2" s="38" t="s">
        <v>658</v>
      </c>
      <c r="EKM2" s="38" t="s">
        <v>658</v>
      </c>
      <c r="EKN2" s="38" t="s">
        <v>659</v>
      </c>
      <c r="EKO2" s="38" t="s">
        <v>659</v>
      </c>
      <c r="EKP2" s="38" t="s">
        <v>659</v>
      </c>
      <c r="EKQ2" s="38" t="s">
        <v>659</v>
      </c>
      <c r="EKR2" s="38" t="s">
        <v>659</v>
      </c>
      <c r="EKS2" s="38" t="s">
        <v>659</v>
      </c>
      <c r="EKT2" s="38" t="s">
        <v>659</v>
      </c>
      <c r="EKU2" s="38" t="s">
        <v>659</v>
      </c>
      <c r="EKV2" s="38" t="s">
        <v>659</v>
      </c>
      <c r="EKW2" s="38" t="s">
        <v>659</v>
      </c>
      <c r="EKX2" s="38" t="s">
        <v>659</v>
      </c>
      <c r="EKY2" s="38" t="s">
        <v>659</v>
      </c>
      <c r="EKZ2" s="38" t="s">
        <v>659</v>
      </c>
      <c r="ELA2" s="38" t="s">
        <v>659</v>
      </c>
      <c r="ELB2" s="38" t="s">
        <v>659</v>
      </c>
      <c r="ELC2" s="38" t="s">
        <v>659</v>
      </c>
      <c r="ELD2" s="38" t="s">
        <v>659</v>
      </c>
      <c r="ELE2" s="38" t="s">
        <v>659</v>
      </c>
      <c r="ELF2" s="38" t="s">
        <v>659</v>
      </c>
      <c r="ELG2" s="38" t="s">
        <v>659</v>
      </c>
      <c r="ELH2" s="38" t="s">
        <v>659</v>
      </c>
      <c r="ELI2" s="38" t="s">
        <v>659</v>
      </c>
      <c r="ELJ2" s="38" t="s">
        <v>659</v>
      </c>
      <c r="ELK2" s="38" t="s">
        <v>659</v>
      </c>
      <c r="ELL2" s="38" t="s">
        <v>660</v>
      </c>
      <c r="ELM2" s="38" t="s">
        <v>660</v>
      </c>
      <c r="ELN2" s="38" t="s">
        <v>660</v>
      </c>
      <c r="ELO2" s="38" t="s">
        <v>660</v>
      </c>
      <c r="ELP2" s="38" t="s">
        <v>660</v>
      </c>
      <c r="ELQ2" s="38" t="s">
        <v>660</v>
      </c>
      <c r="ELR2" s="38" t="s">
        <v>660</v>
      </c>
      <c r="ELS2" s="38" t="s">
        <v>660</v>
      </c>
      <c r="ELT2" s="38" t="s">
        <v>660</v>
      </c>
      <c r="ELU2" s="38" t="s">
        <v>660</v>
      </c>
      <c r="ELV2" s="38" t="s">
        <v>660</v>
      </c>
      <c r="ELW2" s="38" t="s">
        <v>660</v>
      </c>
      <c r="ELX2" s="38" t="s">
        <v>660</v>
      </c>
      <c r="ELY2" s="38" t="s">
        <v>660</v>
      </c>
      <c r="ELZ2" s="38" t="s">
        <v>660</v>
      </c>
      <c r="EMA2" s="38" t="s">
        <v>660</v>
      </c>
      <c r="EMB2" s="38" t="s">
        <v>660</v>
      </c>
      <c r="EMC2" s="38" t="s">
        <v>660</v>
      </c>
      <c r="EMD2" s="38" t="s">
        <v>660</v>
      </c>
      <c r="EME2" s="38" t="s">
        <v>660</v>
      </c>
      <c r="EMF2" s="38" t="s">
        <v>660</v>
      </c>
      <c r="EMG2" s="38" t="s">
        <v>660</v>
      </c>
      <c r="EMH2" s="38" t="s">
        <v>660</v>
      </c>
      <c r="EMI2" s="38" t="s">
        <v>660</v>
      </c>
      <c r="EMJ2" s="38" t="s">
        <v>661</v>
      </c>
      <c r="EMK2" s="38" t="s">
        <v>661</v>
      </c>
      <c r="EML2" s="38" t="s">
        <v>661</v>
      </c>
      <c r="EMM2" s="38" t="s">
        <v>661</v>
      </c>
      <c r="EMN2" s="38" t="s">
        <v>661</v>
      </c>
      <c r="EMO2" s="38" t="s">
        <v>661</v>
      </c>
      <c r="EMP2" s="38" t="s">
        <v>661</v>
      </c>
      <c r="EMQ2" s="38" t="s">
        <v>661</v>
      </c>
      <c r="EMR2" s="38" t="s">
        <v>661</v>
      </c>
      <c r="EMS2" s="38" t="s">
        <v>661</v>
      </c>
      <c r="EMT2" s="38" t="s">
        <v>661</v>
      </c>
      <c r="EMU2" s="38" t="s">
        <v>661</v>
      </c>
      <c r="EMV2" s="38" t="s">
        <v>661</v>
      </c>
      <c r="EMW2" s="38" t="s">
        <v>661</v>
      </c>
      <c r="EMX2" s="38" t="s">
        <v>661</v>
      </c>
      <c r="EMY2" s="38" t="s">
        <v>661</v>
      </c>
      <c r="EMZ2" s="38" t="s">
        <v>661</v>
      </c>
      <c r="ENA2" s="38" t="s">
        <v>661</v>
      </c>
      <c r="ENB2" s="38" t="s">
        <v>661</v>
      </c>
      <c r="ENC2" s="38" t="s">
        <v>661</v>
      </c>
      <c r="END2" s="38" t="s">
        <v>661</v>
      </c>
      <c r="ENE2" s="38" t="s">
        <v>661</v>
      </c>
      <c r="ENF2" s="38" t="s">
        <v>661</v>
      </c>
      <c r="ENG2" s="38" t="s">
        <v>661</v>
      </c>
      <c r="ENH2" s="38" t="s">
        <v>662</v>
      </c>
      <c r="ENI2" s="38" t="s">
        <v>662</v>
      </c>
      <c r="ENJ2" s="38" t="s">
        <v>662</v>
      </c>
      <c r="ENK2" s="38" t="s">
        <v>662</v>
      </c>
      <c r="ENL2" s="38" t="s">
        <v>662</v>
      </c>
      <c r="ENM2" s="38" t="s">
        <v>662</v>
      </c>
      <c r="ENN2" s="38" t="s">
        <v>662</v>
      </c>
      <c r="ENO2" s="38" t="s">
        <v>662</v>
      </c>
      <c r="ENP2" s="38" t="s">
        <v>662</v>
      </c>
      <c r="ENQ2" s="38" t="s">
        <v>662</v>
      </c>
      <c r="ENR2" s="38" t="s">
        <v>662</v>
      </c>
      <c r="ENS2" s="38" t="s">
        <v>662</v>
      </c>
      <c r="ENT2" s="38" t="s">
        <v>662</v>
      </c>
      <c r="ENU2" s="38" t="s">
        <v>662</v>
      </c>
      <c r="ENV2" s="38" t="s">
        <v>662</v>
      </c>
      <c r="ENW2" s="38" t="s">
        <v>662</v>
      </c>
      <c r="ENX2" s="38" t="s">
        <v>662</v>
      </c>
      <c r="ENY2" s="38" t="s">
        <v>662</v>
      </c>
      <c r="ENZ2" s="38" t="s">
        <v>662</v>
      </c>
      <c r="EOA2" s="38" t="s">
        <v>662</v>
      </c>
      <c r="EOB2" s="38" t="s">
        <v>662</v>
      </c>
      <c r="EOC2" s="38" t="s">
        <v>662</v>
      </c>
      <c r="EOD2" s="38" t="s">
        <v>662</v>
      </c>
      <c r="EOE2" s="38" t="s">
        <v>662</v>
      </c>
      <c r="EOF2" s="38" t="s">
        <v>663</v>
      </c>
      <c r="EOG2" s="38" t="s">
        <v>663</v>
      </c>
      <c r="EOH2" s="38" t="s">
        <v>663</v>
      </c>
      <c r="EOI2" s="38" t="s">
        <v>663</v>
      </c>
      <c r="EOJ2" s="38" t="s">
        <v>663</v>
      </c>
      <c r="EOK2" s="38" t="s">
        <v>663</v>
      </c>
      <c r="EOL2" s="38" t="s">
        <v>663</v>
      </c>
      <c r="EOM2" s="38" t="s">
        <v>663</v>
      </c>
      <c r="EON2" s="38" t="s">
        <v>663</v>
      </c>
      <c r="EOO2" s="38" t="s">
        <v>663</v>
      </c>
      <c r="EOP2" s="38" t="s">
        <v>663</v>
      </c>
      <c r="EOQ2" s="38" t="s">
        <v>663</v>
      </c>
      <c r="EOR2" s="38" t="s">
        <v>663</v>
      </c>
      <c r="EOS2" s="38" t="s">
        <v>663</v>
      </c>
      <c r="EOT2" s="38" t="s">
        <v>663</v>
      </c>
      <c r="EOU2" s="38" t="s">
        <v>663</v>
      </c>
      <c r="EOV2" s="38" t="s">
        <v>663</v>
      </c>
      <c r="EOW2" s="38" t="s">
        <v>663</v>
      </c>
      <c r="EOX2" s="38" t="s">
        <v>663</v>
      </c>
      <c r="EOY2" s="38" t="s">
        <v>663</v>
      </c>
      <c r="EOZ2" s="38" t="s">
        <v>663</v>
      </c>
      <c r="EPA2" s="38" t="s">
        <v>663</v>
      </c>
      <c r="EPB2" s="38" t="s">
        <v>663</v>
      </c>
      <c r="EPC2" s="38" t="s">
        <v>663</v>
      </c>
      <c r="EPD2" s="38" t="s">
        <v>664</v>
      </c>
      <c r="EPE2" s="38" t="s">
        <v>664</v>
      </c>
      <c r="EPF2" s="38" t="s">
        <v>664</v>
      </c>
      <c r="EPG2" s="38" t="s">
        <v>664</v>
      </c>
      <c r="EPH2" s="38" t="s">
        <v>664</v>
      </c>
      <c r="EPI2" s="38" t="s">
        <v>664</v>
      </c>
      <c r="EPJ2" s="38" t="s">
        <v>664</v>
      </c>
      <c r="EPK2" s="38" t="s">
        <v>664</v>
      </c>
      <c r="EPL2" s="38" t="s">
        <v>664</v>
      </c>
      <c r="EPM2" s="38" t="s">
        <v>664</v>
      </c>
      <c r="EPN2" s="38" t="s">
        <v>664</v>
      </c>
      <c r="EPO2" s="38" t="s">
        <v>664</v>
      </c>
      <c r="EPP2" s="38" t="s">
        <v>664</v>
      </c>
      <c r="EPQ2" s="38" t="s">
        <v>664</v>
      </c>
      <c r="EPR2" s="38" t="s">
        <v>664</v>
      </c>
      <c r="EPS2" s="38" t="s">
        <v>664</v>
      </c>
      <c r="EPT2" s="38" t="s">
        <v>664</v>
      </c>
      <c r="EPU2" s="38" t="s">
        <v>664</v>
      </c>
      <c r="EPV2" s="38" t="s">
        <v>664</v>
      </c>
      <c r="EPW2" s="38" t="s">
        <v>664</v>
      </c>
      <c r="EPX2" s="38" t="s">
        <v>664</v>
      </c>
      <c r="EPY2" s="38" t="s">
        <v>664</v>
      </c>
      <c r="EPZ2" s="38" t="s">
        <v>664</v>
      </c>
      <c r="EQA2" s="38" t="s">
        <v>664</v>
      </c>
      <c r="EQB2" s="38" t="s">
        <v>665</v>
      </c>
      <c r="EQC2" s="38" t="s">
        <v>665</v>
      </c>
      <c r="EQD2" s="38" t="s">
        <v>665</v>
      </c>
      <c r="EQE2" s="38" t="s">
        <v>665</v>
      </c>
      <c r="EQF2" s="38" t="s">
        <v>665</v>
      </c>
      <c r="EQG2" s="38" t="s">
        <v>665</v>
      </c>
      <c r="EQH2" s="38" t="s">
        <v>665</v>
      </c>
      <c r="EQI2" s="38" t="s">
        <v>665</v>
      </c>
      <c r="EQJ2" s="38" t="s">
        <v>665</v>
      </c>
      <c r="EQK2" s="38" t="s">
        <v>665</v>
      </c>
      <c r="EQL2" s="38" t="s">
        <v>665</v>
      </c>
      <c r="EQM2" s="38" t="s">
        <v>665</v>
      </c>
      <c r="EQN2" s="38" t="s">
        <v>665</v>
      </c>
      <c r="EQO2" s="38" t="s">
        <v>665</v>
      </c>
      <c r="EQP2" s="38" t="s">
        <v>665</v>
      </c>
      <c r="EQQ2" s="38" t="s">
        <v>665</v>
      </c>
      <c r="EQR2" s="38" t="s">
        <v>665</v>
      </c>
      <c r="EQS2" s="38" t="s">
        <v>665</v>
      </c>
      <c r="EQT2" s="38" t="s">
        <v>665</v>
      </c>
      <c r="EQU2" s="38" t="s">
        <v>665</v>
      </c>
      <c r="EQV2" s="38" t="s">
        <v>665</v>
      </c>
      <c r="EQW2" s="38" t="s">
        <v>665</v>
      </c>
      <c r="EQX2" s="38" t="s">
        <v>665</v>
      </c>
      <c r="EQY2" s="38" t="s">
        <v>665</v>
      </c>
      <c r="EQZ2" s="38" t="s">
        <v>666</v>
      </c>
      <c r="ERA2" s="38" t="s">
        <v>666</v>
      </c>
      <c r="ERB2" s="38" t="s">
        <v>666</v>
      </c>
      <c r="ERC2" s="38" t="s">
        <v>666</v>
      </c>
      <c r="ERD2" s="38" t="s">
        <v>666</v>
      </c>
      <c r="ERE2" s="38" t="s">
        <v>666</v>
      </c>
      <c r="ERF2" s="38" t="s">
        <v>666</v>
      </c>
      <c r="ERG2" s="38" t="s">
        <v>666</v>
      </c>
      <c r="ERH2" s="38" t="s">
        <v>666</v>
      </c>
      <c r="ERI2" s="38" t="s">
        <v>666</v>
      </c>
      <c r="ERJ2" s="38" t="s">
        <v>666</v>
      </c>
      <c r="ERK2" s="38" t="s">
        <v>666</v>
      </c>
      <c r="ERL2" s="38" t="s">
        <v>666</v>
      </c>
      <c r="ERM2" s="38" t="s">
        <v>666</v>
      </c>
      <c r="ERN2" s="38" t="s">
        <v>666</v>
      </c>
      <c r="ERO2" s="38" t="s">
        <v>666</v>
      </c>
      <c r="ERP2" s="38" t="s">
        <v>666</v>
      </c>
      <c r="ERQ2" s="38" t="s">
        <v>666</v>
      </c>
      <c r="ERR2" s="38" t="s">
        <v>666</v>
      </c>
      <c r="ERS2" s="38" t="s">
        <v>666</v>
      </c>
      <c r="ERT2" s="38" t="s">
        <v>666</v>
      </c>
      <c r="ERU2" s="38" t="s">
        <v>666</v>
      </c>
      <c r="ERV2" s="38" t="s">
        <v>666</v>
      </c>
      <c r="ERW2" s="38" t="s">
        <v>666</v>
      </c>
      <c r="ERX2" s="38" t="s">
        <v>667</v>
      </c>
      <c r="ERY2" s="38" t="s">
        <v>667</v>
      </c>
      <c r="ERZ2" s="38" t="s">
        <v>667</v>
      </c>
      <c r="ESA2" s="38" t="s">
        <v>667</v>
      </c>
      <c r="ESB2" s="38" t="s">
        <v>667</v>
      </c>
      <c r="ESC2" s="38" t="s">
        <v>667</v>
      </c>
      <c r="ESD2" s="38" t="s">
        <v>667</v>
      </c>
      <c r="ESE2" s="38" t="s">
        <v>667</v>
      </c>
      <c r="ESF2" s="38" t="s">
        <v>667</v>
      </c>
      <c r="ESG2" s="38" t="s">
        <v>667</v>
      </c>
      <c r="ESH2" s="38" t="s">
        <v>667</v>
      </c>
      <c r="ESI2" s="38" t="s">
        <v>667</v>
      </c>
      <c r="ESJ2" s="38" t="s">
        <v>667</v>
      </c>
      <c r="ESK2" s="38" t="s">
        <v>667</v>
      </c>
      <c r="ESL2" s="38" t="s">
        <v>667</v>
      </c>
      <c r="ESM2" s="38" t="s">
        <v>667</v>
      </c>
      <c r="ESN2" s="38" t="s">
        <v>667</v>
      </c>
      <c r="ESO2" s="38" t="s">
        <v>667</v>
      </c>
      <c r="ESP2" s="38" t="s">
        <v>667</v>
      </c>
      <c r="ESQ2" s="38" t="s">
        <v>667</v>
      </c>
      <c r="ESR2" s="38" t="s">
        <v>667</v>
      </c>
      <c r="ESS2" s="38" t="s">
        <v>667</v>
      </c>
      <c r="EST2" s="38" t="s">
        <v>667</v>
      </c>
      <c r="ESU2" s="38" t="s">
        <v>667</v>
      </c>
      <c r="ESV2" s="38" t="s">
        <v>668</v>
      </c>
      <c r="ESW2" s="38" t="s">
        <v>668</v>
      </c>
      <c r="ESX2" s="38" t="s">
        <v>668</v>
      </c>
      <c r="ESY2" s="38" t="s">
        <v>668</v>
      </c>
      <c r="ESZ2" s="38" t="s">
        <v>668</v>
      </c>
      <c r="ETA2" s="38" t="s">
        <v>668</v>
      </c>
      <c r="ETB2" s="38" t="s">
        <v>668</v>
      </c>
      <c r="ETC2" s="38" t="s">
        <v>668</v>
      </c>
      <c r="ETD2" s="38" t="s">
        <v>668</v>
      </c>
      <c r="ETE2" s="38" t="s">
        <v>668</v>
      </c>
      <c r="ETF2" s="38" t="s">
        <v>668</v>
      </c>
      <c r="ETG2" s="38" t="s">
        <v>668</v>
      </c>
      <c r="ETH2" s="38" t="s">
        <v>668</v>
      </c>
      <c r="ETI2" s="38" t="s">
        <v>668</v>
      </c>
      <c r="ETJ2" s="38" t="s">
        <v>668</v>
      </c>
      <c r="ETK2" s="38" t="s">
        <v>668</v>
      </c>
      <c r="ETL2" s="38" t="s">
        <v>668</v>
      </c>
      <c r="ETM2" s="38" t="s">
        <v>668</v>
      </c>
      <c r="ETN2" s="38" t="s">
        <v>668</v>
      </c>
      <c r="ETO2" s="38" t="s">
        <v>668</v>
      </c>
      <c r="ETP2" s="38" t="s">
        <v>668</v>
      </c>
      <c r="ETQ2" s="38" t="s">
        <v>668</v>
      </c>
      <c r="ETR2" s="38" t="s">
        <v>668</v>
      </c>
      <c r="ETS2" s="38" t="s">
        <v>668</v>
      </c>
      <c r="ETT2" s="38" t="s">
        <v>669</v>
      </c>
      <c r="ETU2" s="38" t="s">
        <v>669</v>
      </c>
      <c r="ETV2" s="38" t="s">
        <v>669</v>
      </c>
      <c r="ETW2" s="38" t="s">
        <v>669</v>
      </c>
      <c r="ETX2" s="38" t="s">
        <v>669</v>
      </c>
      <c r="ETY2" s="38" t="s">
        <v>669</v>
      </c>
      <c r="ETZ2" s="38" t="s">
        <v>669</v>
      </c>
      <c r="EUA2" s="38" t="s">
        <v>669</v>
      </c>
      <c r="EUB2" s="38" t="s">
        <v>669</v>
      </c>
      <c r="EUC2" s="38" t="s">
        <v>669</v>
      </c>
      <c r="EUD2" s="38" t="s">
        <v>669</v>
      </c>
      <c r="EUE2" s="38" t="s">
        <v>669</v>
      </c>
      <c r="EUF2" s="38" t="s">
        <v>669</v>
      </c>
      <c r="EUG2" s="38" t="s">
        <v>669</v>
      </c>
      <c r="EUH2" s="38" t="s">
        <v>669</v>
      </c>
      <c r="EUI2" s="38" t="s">
        <v>669</v>
      </c>
      <c r="EUJ2" s="38" t="s">
        <v>669</v>
      </c>
      <c r="EUK2" s="38" t="s">
        <v>669</v>
      </c>
      <c r="EUL2" s="38" t="s">
        <v>669</v>
      </c>
      <c r="EUM2" s="38" t="s">
        <v>669</v>
      </c>
      <c r="EUN2" s="38" t="s">
        <v>669</v>
      </c>
      <c r="EUO2" s="38" t="s">
        <v>669</v>
      </c>
      <c r="EUP2" s="38" t="s">
        <v>669</v>
      </c>
      <c r="EUQ2" s="38" t="s">
        <v>669</v>
      </c>
      <c r="EUR2" s="38" t="s">
        <v>670</v>
      </c>
      <c r="EUS2" s="38" t="s">
        <v>670</v>
      </c>
      <c r="EUT2" s="38" t="s">
        <v>670</v>
      </c>
      <c r="EUU2" s="38" t="s">
        <v>670</v>
      </c>
      <c r="EUV2" s="38" t="s">
        <v>670</v>
      </c>
      <c r="EUW2" s="38" t="s">
        <v>670</v>
      </c>
      <c r="EUX2" s="38" t="s">
        <v>670</v>
      </c>
      <c r="EUY2" s="38" t="s">
        <v>670</v>
      </c>
      <c r="EUZ2" s="38" t="s">
        <v>670</v>
      </c>
      <c r="EVA2" s="38" t="s">
        <v>670</v>
      </c>
      <c r="EVB2" s="38" t="s">
        <v>670</v>
      </c>
      <c r="EVC2" s="38" t="s">
        <v>670</v>
      </c>
      <c r="EVD2" s="38" t="s">
        <v>670</v>
      </c>
      <c r="EVE2" s="38" t="s">
        <v>670</v>
      </c>
      <c r="EVF2" s="38" t="s">
        <v>670</v>
      </c>
      <c r="EVG2" s="38" t="s">
        <v>670</v>
      </c>
      <c r="EVH2" s="38" t="s">
        <v>670</v>
      </c>
      <c r="EVI2" s="38" t="s">
        <v>670</v>
      </c>
      <c r="EVJ2" s="38" t="s">
        <v>670</v>
      </c>
      <c r="EVK2" s="38" t="s">
        <v>670</v>
      </c>
      <c r="EVL2" s="38" t="s">
        <v>670</v>
      </c>
      <c r="EVM2" s="38" t="s">
        <v>670</v>
      </c>
      <c r="EVN2" s="38" t="s">
        <v>670</v>
      </c>
      <c r="EVO2" s="38" t="s">
        <v>670</v>
      </c>
      <c r="EVP2" s="38" t="s">
        <v>671</v>
      </c>
      <c r="EVQ2" s="38" t="s">
        <v>671</v>
      </c>
      <c r="EVR2" s="38" t="s">
        <v>671</v>
      </c>
      <c r="EVS2" s="38" t="s">
        <v>671</v>
      </c>
      <c r="EVT2" s="38" t="s">
        <v>671</v>
      </c>
      <c r="EVU2" s="38" t="s">
        <v>671</v>
      </c>
      <c r="EVV2" s="38" t="s">
        <v>671</v>
      </c>
      <c r="EVW2" s="38" t="s">
        <v>671</v>
      </c>
      <c r="EVX2" s="38" t="s">
        <v>671</v>
      </c>
      <c r="EVY2" s="38" t="s">
        <v>671</v>
      </c>
      <c r="EVZ2" s="38" t="s">
        <v>671</v>
      </c>
      <c r="EWA2" s="38" t="s">
        <v>671</v>
      </c>
      <c r="EWB2" s="38" t="s">
        <v>671</v>
      </c>
      <c r="EWC2" s="38" t="s">
        <v>671</v>
      </c>
      <c r="EWD2" s="38" t="s">
        <v>671</v>
      </c>
      <c r="EWE2" s="38" t="s">
        <v>671</v>
      </c>
      <c r="EWF2" s="38" t="s">
        <v>671</v>
      </c>
      <c r="EWG2" s="38" t="s">
        <v>671</v>
      </c>
      <c r="EWH2" s="38" t="s">
        <v>671</v>
      </c>
      <c r="EWI2" s="38" t="s">
        <v>671</v>
      </c>
      <c r="EWJ2" s="38" t="s">
        <v>671</v>
      </c>
      <c r="EWK2" s="38" t="s">
        <v>671</v>
      </c>
      <c r="EWL2" s="38" t="s">
        <v>671</v>
      </c>
      <c r="EWM2" s="38" t="s">
        <v>671</v>
      </c>
      <c r="EWN2" s="38" t="s">
        <v>672</v>
      </c>
      <c r="EWO2" s="38" t="s">
        <v>672</v>
      </c>
      <c r="EWP2" s="38" t="s">
        <v>672</v>
      </c>
      <c r="EWQ2" s="38" t="s">
        <v>672</v>
      </c>
      <c r="EWR2" s="38" t="s">
        <v>672</v>
      </c>
      <c r="EWS2" s="38" t="s">
        <v>672</v>
      </c>
      <c r="EWT2" s="38" t="s">
        <v>672</v>
      </c>
      <c r="EWU2" s="38" t="s">
        <v>672</v>
      </c>
      <c r="EWV2" s="38" t="s">
        <v>672</v>
      </c>
      <c r="EWW2" s="38" t="s">
        <v>672</v>
      </c>
      <c r="EWX2" s="38" t="s">
        <v>672</v>
      </c>
      <c r="EWY2" s="38" t="s">
        <v>672</v>
      </c>
      <c r="EWZ2" s="38" t="s">
        <v>672</v>
      </c>
      <c r="EXA2" s="38" t="s">
        <v>672</v>
      </c>
      <c r="EXB2" s="38" t="s">
        <v>672</v>
      </c>
      <c r="EXC2" s="38" t="s">
        <v>672</v>
      </c>
      <c r="EXD2" s="38" t="s">
        <v>672</v>
      </c>
      <c r="EXE2" s="38" t="s">
        <v>672</v>
      </c>
      <c r="EXF2" s="38" t="s">
        <v>672</v>
      </c>
      <c r="EXG2" s="38" t="s">
        <v>672</v>
      </c>
      <c r="EXH2" s="38" t="s">
        <v>672</v>
      </c>
      <c r="EXI2" s="38" t="s">
        <v>672</v>
      </c>
      <c r="EXJ2" s="38" t="s">
        <v>672</v>
      </c>
      <c r="EXK2" s="38" t="s">
        <v>672</v>
      </c>
      <c r="EXL2" s="38" t="s">
        <v>673</v>
      </c>
      <c r="EXM2" s="38" t="s">
        <v>673</v>
      </c>
      <c r="EXN2" s="38" t="s">
        <v>673</v>
      </c>
      <c r="EXO2" s="38" t="s">
        <v>673</v>
      </c>
      <c r="EXP2" s="38" t="s">
        <v>673</v>
      </c>
      <c r="EXQ2" s="38" t="s">
        <v>673</v>
      </c>
      <c r="EXR2" s="38" t="s">
        <v>673</v>
      </c>
      <c r="EXS2" s="38" t="s">
        <v>673</v>
      </c>
      <c r="EXT2" s="38" t="s">
        <v>673</v>
      </c>
      <c r="EXU2" s="38" t="s">
        <v>673</v>
      </c>
      <c r="EXV2" s="38" t="s">
        <v>673</v>
      </c>
      <c r="EXW2" s="38" t="s">
        <v>673</v>
      </c>
      <c r="EXX2" s="38" t="s">
        <v>673</v>
      </c>
      <c r="EXY2" s="38" t="s">
        <v>673</v>
      </c>
      <c r="EXZ2" s="38" t="s">
        <v>673</v>
      </c>
      <c r="EYA2" s="38" t="s">
        <v>673</v>
      </c>
      <c r="EYB2" s="38" t="s">
        <v>673</v>
      </c>
      <c r="EYC2" s="38" t="s">
        <v>673</v>
      </c>
      <c r="EYD2" s="38" t="s">
        <v>673</v>
      </c>
      <c r="EYE2" s="38" t="s">
        <v>673</v>
      </c>
      <c r="EYF2" s="38" t="s">
        <v>673</v>
      </c>
      <c r="EYG2" s="38" t="s">
        <v>673</v>
      </c>
      <c r="EYH2" s="38" t="s">
        <v>673</v>
      </c>
      <c r="EYI2" s="38" t="s">
        <v>673</v>
      </c>
      <c r="EYJ2" s="38" t="s">
        <v>674</v>
      </c>
      <c r="EYK2" s="38" t="s">
        <v>674</v>
      </c>
      <c r="EYL2" s="38" t="s">
        <v>674</v>
      </c>
      <c r="EYM2" s="38" t="s">
        <v>674</v>
      </c>
      <c r="EYN2" s="38" t="s">
        <v>674</v>
      </c>
      <c r="EYO2" s="38" t="s">
        <v>674</v>
      </c>
      <c r="EYP2" s="38" t="s">
        <v>674</v>
      </c>
      <c r="EYQ2" s="38" t="s">
        <v>674</v>
      </c>
      <c r="EYR2" s="38" t="s">
        <v>674</v>
      </c>
      <c r="EYS2" s="38" t="s">
        <v>674</v>
      </c>
      <c r="EYT2" s="38" t="s">
        <v>674</v>
      </c>
      <c r="EYU2" s="38" t="s">
        <v>674</v>
      </c>
      <c r="EYV2" s="38" t="s">
        <v>674</v>
      </c>
      <c r="EYW2" s="38" t="s">
        <v>674</v>
      </c>
      <c r="EYX2" s="38" t="s">
        <v>674</v>
      </c>
      <c r="EYY2" s="38" t="s">
        <v>674</v>
      </c>
      <c r="EYZ2" s="38" t="s">
        <v>674</v>
      </c>
      <c r="EZA2" s="38" t="s">
        <v>674</v>
      </c>
      <c r="EZB2" s="38" t="s">
        <v>674</v>
      </c>
      <c r="EZC2" s="38" t="s">
        <v>674</v>
      </c>
      <c r="EZD2" s="38" t="s">
        <v>674</v>
      </c>
      <c r="EZE2" s="38" t="s">
        <v>674</v>
      </c>
      <c r="EZF2" s="38" t="s">
        <v>674</v>
      </c>
      <c r="EZG2" s="38" t="s">
        <v>674</v>
      </c>
      <c r="EZH2" s="38" t="s">
        <v>675</v>
      </c>
      <c r="EZI2" s="38" t="s">
        <v>675</v>
      </c>
      <c r="EZJ2" s="38" t="s">
        <v>675</v>
      </c>
      <c r="EZK2" s="38" t="s">
        <v>675</v>
      </c>
      <c r="EZL2" s="38" t="s">
        <v>675</v>
      </c>
      <c r="EZM2" s="38" t="s">
        <v>675</v>
      </c>
      <c r="EZN2" s="38" t="s">
        <v>675</v>
      </c>
      <c r="EZO2" s="38" t="s">
        <v>675</v>
      </c>
      <c r="EZP2" s="38" t="s">
        <v>675</v>
      </c>
      <c r="EZQ2" s="38" t="s">
        <v>675</v>
      </c>
      <c r="EZR2" s="38" t="s">
        <v>675</v>
      </c>
      <c r="EZS2" s="38" t="s">
        <v>675</v>
      </c>
      <c r="EZT2" s="38" t="s">
        <v>675</v>
      </c>
      <c r="EZU2" s="38" t="s">
        <v>675</v>
      </c>
      <c r="EZV2" s="38" t="s">
        <v>675</v>
      </c>
      <c r="EZW2" s="38" t="s">
        <v>675</v>
      </c>
      <c r="EZX2" s="38" t="s">
        <v>675</v>
      </c>
      <c r="EZY2" s="38" t="s">
        <v>675</v>
      </c>
      <c r="EZZ2" s="38" t="s">
        <v>675</v>
      </c>
      <c r="FAA2" s="38" t="s">
        <v>675</v>
      </c>
      <c r="FAB2" s="38" t="s">
        <v>675</v>
      </c>
      <c r="FAC2" s="38" t="s">
        <v>675</v>
      </c>
      <c r="FAD2" s="38" t="s">
        <v>675</v>
      </c>
      <c r="FAE2" s="38" t="s">
        <v>675</v>
      </c>
      <c r="FAF2" s="38" t="s">
        <v>676</v>
      </c>
      <c r="FAG2" s="38" t="s">
        <v>676</v>
      </c>
      <c r="FAH2" s="38" t="s">
        <v>676</v>
      </c>
      <c r="FAI2" s="38" t="s">
        <v>676</v>
      </c>
      <c r="FAJ2" s="38" t="s">
        <v>676</v>
      </c>
      <c r="FAK2" s="38" t="s">
        <v>676</v>
      </c>
      <c r="FAL2" s="38" t="s">
        <v>676</v>
      </c>
      <c r="FAM2" s="38" t="s">
        <v>676</v>
      </c>
      <c r="FAN2" s="38" t="s">
        <v>676</v>
      </c>
      <c r="FAO2" s="38" t="s">
        <v>676</v>
      </c>
      <c r="FAP2" s="38" t="s">
        <v>676</v>
      </c>
      <c r="FAQ2" s="38" t="s">
        <v>676</v>
      </c>
      <c r="FAR2" s="38" t="s">
        <v>676</v>
      </c>
      <c r="FAS2" s="38" t="s">
        <v>676</v>
      </c>
      <c r="FAT2" s="38" t="s">
        <v>676</v>
      </c>
      <c r="FAU2" s="38" t="s">
        <v>676</v>
      </c>
      <c r="FAV2" s="38" t="s">
        <v>676</v>
      </c>
      <c r="FAW2" s="38" t="s">
        <v>676</v>
      </c>
      <c r="FAX2" s="38" t="s">
        <v>676</v>
      </c>
      <c r="FAY2" s="38" t="s">
        <v>676</v>
      </c>
      <c r="FAZ2" s="38" t="s">
        <v>676</v>
      </c>
      <c r="FBA2" s="38" t="s">
        <v>676</v>
      </c>
      <c r="FBB2" s="38" t="s">
        <v>676</v>
      </c>
      <c r="FBC2" s="38" t="s">
        <v>676</v>
      </c>
      <c r="FBD2" s="38" t="s">
        <v>677</v>
      </c>
      <c r="FBE2" s="38" t="s">
        <v>677</v>
      </c>
      <c r="FBF2" s="38" t="s">
        <v>677</v>
      </c>
      <c r="FBG2" s="38" t="s">
        <v>677</v>
      </c>
      <c r="FBH2" s="38" t="s">
        <v>677</v>
      </c>
      <c r="FBI2" s="38" t="s">
        <v>677</v>
      </c>
      <c r="FBJ2" s="38" t="s">
        <v>677</v>
      </c>
      <c r="FBK2" s="38" t="s">
        <v>677</v>
      </c>
      <c r="FBL2" s="38" t="s">
        <v>677</v>
      </c>
      <c r="FBM2" s="38" t="s">
        <v>677</v>
      </c>
      <c r="FBN2" s="38" t="s">
        <v>677</v>
      </c>
      <c r="FBO2" s="38" t="s">
        <v>677</v>
      </c>
      <c r="FBP2" s="38" t="s">
        <v>677</v>
      </c>
      <c r="FBQ2" s="38" t="s">
        <v>677</v>
      </c>
      <c r="FBR2" s="38" t="s">
        <v>677</v>
      </c>
      <c r="FBS2" s="38" t="s">
        <v>677</v>
      </c>
      <c r="FBT2" s="38" t="s">
        <v>677</v>
      </c>
      <c r="FBU2" s="38" t="s">
        <v>677</v>
      </c>
      <c r="FBV2" s="38" t="s">
        <v>677</v>
      </c>
      <c r="FBW2" s="38" t="s">
        <v>677</v>
      </c>
      <c r="FBX2" s="38" t="s">
        <v>677</v>
      </c>
      <c r="FBY2" s="38" t="s">
        <v>677</v>
      </c>
      <c r="FBZ2" s="38" t="s">
        <v>677</v>
      </c>
      <c r="FCA2" s="38" t="s">
        <v>677</v>
      </c>
      <c r="FCB2" s="38" t="s">
        <v>678</v>
      </c>
      <c r="FCC2" s="38" t="s">
        <v>678</v>
      </c>
      <c r="FCD2" s="38" t="s">
        <v>678</v>
      </c>
      <c r="FCE2" s="38" t="s">
        <v>678</v>
      </c>
      <c r="FCF2" s="38" t="s">
        <v>678</v>
      </c>
      <c r="FCG2" s="38" t="s">
        <v>678</v>
      </c>
      <c r="FCH2" s="38" t="s">
        <v>678</v>
      </c>
      <c r="FCI2" s="38" t="s">
        <v>678</v>
      </c>
      <c r="FCJ2" s="38" t="s">
        <v>678</v>
      </c>
      <c r="FCK2" s="38" t="s">
        <v>678</v>
      </c>
      <c r="FCL2" s="38" t="s">
        <v>678</v>
      </c>
      <c r="FCM2" s="38" t="s">
        <v>678</v>
      </c>
      <c r="FCN2" s="38" t="s">
        <v>678</v>
      </c>
      <c r="FCO2" s="38" t="s">
        <v>678</v>
      </c>
      <c r="FCP2" s="38" t="s">
        <v>678</v>
      </c>
      <c r="FCQ2" s="38" t="s">
        <v>678</v>
      </c>
      <c r="FCR2" s="38" t="s">
        <v>678</v>
      </c>
      <c r="FCS2" s="38" t="s">
        <v>678</v>
      </c>
      <c r="FCT2" s="38" t="s">
        <v>678</v>
      </c>
      <c r="FCU2" s="38" t="s">
        <v>678</v>
      </c>
      <c r="FCV2" s="38" t="s">
        <v>678</v>
      </c>
      <c r="FCW2" s="38" t="s">
        <v>678</v>
      </c>
      <c r="FCX2" s="38" t="s">
        <v>678</v>
      </c>
      <c r="FCY2" s="38" t="s">
        <v>678</v>
      </c>
      <c r="FCZ2" s="38" t="s">
        <v>679</v>
      </c>
      <c r="FDA2" s="38" t="s">
        <v>679</v>
      </c>
      <c r="FDB2" s="38" t="s">
        <v>679</v>
      </c>
      <c r="FDC2" s="38" t="s">
        <v>679</v>
      </c>
      <c r="FDD2" s="38" t="s">
        <v>679</v>
      </c>
      <c r="FDE2" s="38" t="s">
        <v>679</v>
      </c>
      <c r="FDF2" s="38" t="s">
        <v>679</v>
      </c>
      <c r="FDG2" s="38" t="s">
        <v>679</v>
      </c>
      <c r="FDH2" s="38" t="s">
        <v>679</v>
      </c>
      <c r="FDI2" s="38" t="s">
        <v>679</v>
      </c>
      <c r="FDJ2" s="38" t="s">
        <v>679</v>
      </c>
      <c r="FDK2" s="38" t="s">
        <v>679</v>
      </c>
      <c r="FDL2" s="38" t="s">
        <v>679</v>
      </c>
      <c r="FDM2" s="38" t="s">
        <v>679</v>
      </c>
      <c r="FDN2" s="38" t="s">
        <v>679</v>
      </c>
      <c r="FDO2" s="38" t="s">
        <v>679</v>
      </c>
      <c r="FDP2" s="38" t="s">
        <v>679</v>
      </c>
      <c r="FDQ2" s="38" t="s">
        <v>679</v>
      </c>
      <c r="FDR2" s="38" t="s">
        <v>679</v>
      </c>
      <c r="FDS2" s="38" t="s">
        <v>679</v>
      </c>
      <c r="FDT2" s="38" t="s">
        <v>679</v>
      </c>
      <c r="FDU2" s="38" t="s">
        <v>679</v>
      </c>
      <c r="FDV2" s="38" t="s">
        <v>679</v>
      </c>
      <c r="FDW2" s="38" t="s">
        <v>679</v>
      </c>
      <c r="FDX2" s="38" t="s">
        <v>680</v>
      </c>
      <c r="FDY2" s="38" t="s">
        <v>680</v>
      </c>
      <c r="FDZ2" s="38" t="s">
        <v>680</v>
      </c>
      <c r="FEA2" s="38" t="s">
        <v>680</v>
      </c>
      <c r="FEB2" s="38" t="s">
        <v>680</v>
      </c>
      <c r="FEC2" s="38" t="s">
        <v>680</v>
      </c>
      <c r="FED2" s="38" t="s">
        <v>680</v>
      </c>
      <c r="FEE2" s="38" t="s">
        <v>680</v>
      </c>
      <c r="FEF2" s="38" t="s">
        <v>680</v>
      </c>
      <c r="FEG2" s="38" t="s">
        <v>680</v>
      </c>
      <c r="FEH2" s="38" t="s">
        <v>680</v>
      </c>
      <c r="FEI2" s="38" t="s">
        <v>680</v>
      </c>
      <c r="FEJ2" s="38" t="s">
        <v>680</v>
      </c>
      <c r="FEK2" s="38" t="s">
        <v>680</v>
      </c>
      <c r="FEL2" s="38" t="s">
        <v>680</v>
      </c>
      <c r="FEM2" s="38" t="s">
        <v>680</v>
      </c>
      <c r="FEN2" s="38" t="s">
        <v>680</v>
      </c>
      <c r="FEO2" s="38" t="s">
        <v>680</v>
      </c>
      <c r="FEP2" s="38" t="s">
        <v>680</v>
      </c>
      <c r="FEQ2" s="38" t="s">
        <v>680</v>
      </c>
      <c r="FER2" s="38" t="s">
        <v>680</v>
      </c>
      <c r="FES2" s="38" t="s">
        <v>680</v>
      </c>
      <c r="FET2" s="38" t="s">
        <v>680</v>
      </c>
      <c r="FEU2" s="38" t="s">
        <v>680</v>
      </c>
      <c r="FEV2" s="38" t="s">
        <v>681</v>
      </c>
      <c r="FEW2" s="38" t="s">
        <v>681</v>
      </c>
      <c r="FEX2" s="38" t="s">
        <v>681</v>
      </c>
      <c r="FEY2" s="38" t="s">
        <v>681</v>
      </c>
      <c r="FEZ2" s="38" t="s">
        <v>681</v>
      </c>
      <c r="FFA2" s="38" t="s">
        <v>681</v>
      </c>
      <c r="FFB2" s="38" t="s">
        <v>681</v>
      </c>
      <c r="FFC2" s="38" t="s">
        <v>681</v>
      </c>
      <c r="FFD2" s="38" t="s">
        <v>681</v>
      </c>
      <c r="FFE2" s="38" t="s">
        <v>681</v>
      </c>
      <c r="FFF2" s="38" t="s">
        <v>681</v>
      </c>
      <c r="FFG2" s="38" t="s">
        <v>681</v>
      </c>
      <c r="FFH2" s="38" t="s">
        <v>681</v>
      </c>
      <c r="FFI2" s="38" t="s">
        <v>681</v>
      </c>
      <c r="FFJ2" s="38" t="s">
        <v>681</v>
      </c>
      <c r="FFK2" s="38" t="s">
        <v>681</v>
      </c>
      <c r="FFL2" s="38" t="s">
        <v>681</v>
      </c>
      <c r="FFM2" s="38" t="s">
        <v>681</v>
      </c>
      <c r="FFN2" s="38" t="s">
        <v>681</v>
      </c>
      <c r="FFO2" s="38" t="s">
        <v>681</v>
      </c>
      <c r="FFP2" s="38" t="s">
        <v>681</v>
      </c>
      <c r="FFQ2" s="38" t="s">
        <v>681</v>
      </c>
      <c r="FFR2" s="38" t="s">
        <v>681</v>
      </c>
      <c r="FFS2" s="38" t="s">
        <v>681</v>
      </c>
      <c r="FFT2" s="38" t="s">
        <v>682</v>
      </c>
      <c r="FFU2" s="38" t="s">
        <v>682</v>
      </c>
      <c r="FFV2" s="38" t="s">
        <v>682</v>
      </c>
      <c r="FFW2" s="38" t="s">
        <v>682</v>
      </c>
      <c r="FFX2" s="38" t="s">
        <v>682</v>
      </c>
      <c r="FFY2" s="38" t="s">
        <v>682</v>
      </c>
      <c r="FFZ2" s="38" t="s">
        <v>682</v>
      </c>
      <c r="FGA2" s="38" t="s">
        <v>682</v>
      </c>
      <c r="FGB2" s="38" t="s">
        <v>682</v>
      </c>
      <c r="FGC2" s="38" t="s">
        <v>682</v>
      </c>
      <c r="FGD2" s="38" t="s">
        <v>682</v>
      </c>
      <c r="FGE2" s="38" t="s">
        <v>682</v>
      </c>
      <c r="FGF2" s="38" t="s">
        <v>682</v>
      </c>
      <c r="FGG2" s="38" t="s">
        <v>682</v>
      </c>
      <c r="FGH2" s="38" t="s">
        <v>682</v>
      </c>
      <c r="FGI2" s="38" t="s">
        <v>682</v>
      </c>
      <c r="FGJ2" s="38" t="s">
        <v>682</v>
      </c>
      <c r="FGK2" s="38" t="s">
        <v>682</v>
      </c>
      <c r="FGL2" s="38" t="s">
        <v>682</v>
      </c>
      <c r="FGM2" s="38" t="s">
        <v>682</v>
      </c>
      <c r="FGN2" s="38" t="s">
        <v>682</v>
      </c>
      <c r="FGO2" s="38" t="s">
        <v>682</v>
      </c>
      <c r="FGP2" s="38" t="s">
        <v>682</v>
      </c>
      <c r="FGQ2" s="38" t="s">
        <v>682</v>
      </c>
      <c r="FGR2" s="38" t="s">
        <v>683</v>
      </c>
      <c r="FGS2" s="38" t="s">
        <v>683</v>
      </c>
      <c r="FGT2" s="38" t="s">
        <v>683</v>
      </c>
      <c r="FGU2" s="38" t="s">
        <v>683</v>
      </c>
      <c r="FGV2" s="38" t="s">
        <v>683</v>
      </c>
      <c r="FGW2" s="38" t="s">
        <v>683</v>
      </c>
      <c r="FGX2" s="38" t="s">
        <v>683</v>
      </c>
      <c r="FGY2" s="38" t="s">
        <v>683</v>
      </c>
      <c r="FGZ2" s="38" t="s">
        <v>683</v>
      </c>
      <c r="FHA2" s="38" t="s">
        <v>683</v>
      </c>
      <c r="FHB2" s="38" t="s">
        <v>683</v>
      </c>
      <c r="FHC2" s="38" t="s">
        <v>683</v>
      </c>
      <c r="FHD2" s="38" t="s">
        <v>683</v>
      </c>
      <c r="FHE2" s="38" t="s">
        <v>683</v>
      </c>
      <c r="FHF2" s="38" t="s">
        <v>683</v>
      </c>
      <c r="FHG2" s="38" t="s">
        <v>683</v>
      </c>
      <c r="FHH2" s="38" t="s">
        <v>683</v>
      </c>
      <c r="FHI2" s="38" t="s">
        <v>683</v>
      </c>
      <c r="FHJ2" s="38" t="s">
        <v>683</v>
      </c>
      <c r="FHK2" s="38" t="s">
        <v>683</v>
      </c>
      <c r="FHL2" s="38" t="s">
        <v>683</v>
      </c>
      <c r="FHM2" s="38" t="s">
        <v>683</v>
      </c>
      <c r="FHN2" s="38" t="s">
        <v>683</v>
      </c>
      <c r="FHO2" s="38" t="s">
        <v>683</v>
      </c>
      <c r="FHP2" s="38" t="s">
        <v>684</v>
      </c>
      <c r="FHQ2" s="38" t="s">
        <v>684</v>
      </c>
      <c r="FHR2" s="38" t="s">
        <v>684</v>
      </c>
      <c r="FHS2" s="38" t="s">
        <v>684</v>
      </c>
      <c r="FHT2" s="38" t="s">
        <v>684</v>
      </c>
      <c r="FHU2" s="38" t="s">
        <v>684</v>
      </c>
      <c r="FHV2" s="38" t="s">
        <v>684</v>
      </c>
      <c r="FHW2" s="38" t="s">
        <v>684</v>
      </c>
      <c r="FHX2" s="38" t="s">
        <v>684</v>
      </c>
      <c r="FHY2" s="38" t="s">
        <v>684</v>
      </c>
      <c r="FHZ2" s="38" t="s">
        <v>684</v>
      </c>
      <c r="FIA2" s="38" t="s">
        <v>684</v>
      </c>
      <c r="FIB2" s="38" t="s">
        <v>684</v>
      </c>
      <c r="FIC2" s="38" t="s">
        <v>684</v>
      </c>
      <c r="FID2" s="38" t="s">
        <v>684</v>
      </c>
      <c r="FIE2" s="38" t="s">
        <v>684</v>
      </c>
      <c r="FIF2" s="38" t="s">
        <v>684</v>
      </c>
      <c r="FIG2" s="38" t="s">
        <v>684</v>
      </c>
      <c r="FIH2" s="38" t="s">
        <v>684</v>
      </c>
      <c r="FII2" s="38" t="s">
        <v>684</v>
      </c>
      <c r="FIJ2" s="38" t="s">
        <v>684</v>
      </c>
      <c r="FIK2" s="38" t="s">
        <v>684</v>
      </c>
      <c r="FIL2" s="38" t="s">
        <v>684</v>
      </c>
      <c r="FIM2" s="38" t="s">
        <v>684</v>
      </c>
      <c r="FIN2" s="38" t="s">
        <v>685</v>
      </c>
      <c r="FIO2" s="38" t="s">
        <v>685</v>
      </c>
      <c r="FIP2" s="38" t="s">
        <v>685</v>
      </c>
      <c r="FIQ2" s="38" t="s">
        <v>685</v>
      </c>
      <c r="FIR2" s="38" t="s">
        <v>685</v>
      </c>
      <c r="FIS2" s="38" t="s">
        <v>685</v>
      </c>
      <c r="FIT2" s="38" t="s">
        <v>685</v>
      </c>
      <c r="FIU2" s="38" t="s">
        <v>685</v>
      </c>
      <c r="FIV2" s="38" t="s">
        <v>685</v>
      </c>
      <c r="FIW2" s="38" t="s">
        <v>685</v>
      </c>
      <c r="FIX2" s="38" t="s">
        <v>685</v>
      </c>
      <c r="FIY2" s="38" t="s">
        <v>685</v>
      </c>
      <c r="FIZ2" s="38" t="s">
        <v>685</v>
      </c>
      <c r="FJA2" s="38" t="s">
        <v>685</v>
      </c>
      <c r="FJB2" s="38" t="s">
        <v>685</v>
      </c>
      <c r="FJC2" s="38" t="s">
        <v>685</v>
      </c>
      <c r="FJD2" s="38" t="s">
        <v>685</v>
      </c>
      <c r="FJE2" s="38" t="s">
        <v>685</v>
      </c>
      <c r="FJF2" s="38" t="s">
        <v>685</v>
      </c>
      <c r="FJG2" s="38" t="s">
        <v>685</v>
      </c>
      <c r="FJH2" s="38" t="s">
        <v>685</v>
      </c>
      <c r="FJI2" s="38" t="s">
        <v>685</v>
      </c>
      <c r="FJJ2" s="38" t="s">
        <v>685</v>
      </c>
      <c r="FJK2" s="38" t="s">
        <v>685</v>
      </c>
      <c r="FJL2" s="38" t="s">
        <v>686</v>
      </c>
      <c r="FJM2" s="38" t="s">
        <v>686</v>
      </c>
      <c r="FJN2" s="38" t="s">
        <v>686</v>
      </c>
      <c r="FJO2" s="38" t="s">
        <v>686</v>
      </c>
      <c r="FJP2" s="38" t="s">
        <v>686</v>
      </c>
      <c r="FJQ2" s="38" t="s">
        <v>686</v>
      </c>
      <c r="FJR2" s="38" t="s">
        <v>686</v>
      </c>
      <c r="FJS2" s="38" t="s">
        <v>686</v>
      </c>
      <c r="FJT2" s="38" t="s">
        <v>686</v>
      </c>
      <c r="FJU2" s="38" t="s">
        <v>686</v>
      </c>
      <c r="FJV2" s="38" t="s">
        <v>686</v>
      </c>
      <c r="FJW2" s="38" t="s">
        <v>686</v>
      </c>
      <c r="FJX2" s="38" t="s">
        <v>686</v>
      </c>
      <c r="FJY2" s="38" t="s">
        <v>686</v>
      </c>
      <c r="FJZ2" s="38" t="s">
        <v>686</v>
      </c>
      <c r="FKA2" s="38" t="s">
        <v>686</v>
      </c>
      <c r="FKB2" s="38" t="s">
        <v>686</v>
      </c>
      <c r="FKC2" s="38" t="s">
        <v>686</v>
      </c>
      <c r="FKD2" s="38" t="s">
        <v>686</v>
      </c>
      <c r="FKE2" s="38" t="s">
        <v>686</v>
      </c>
      <c r="FKF2" s="38" t="s">
        <v>686</v>
      </c>
      <c r="FKG2" s="38" t="s">
        <v>686</v>
      </c>
      <c r="FKH2" s="38" t="s">
        <v>686</v>
      </c>
      <c r="FKI2" s="38" t="s">
        <v>686</v>
      </c>
      <c r="FKJ2" s="38" t="s">
        <v>687</v>
      </c>
      <c r="FKK2" s="38" t="s">
        <v>687</v>
      </c>
      <c r="FKL2" s="38" t="s">
        <v>687</v>
      </c>
      <c r="FKM2" s="38" t="s">
        <v>687</v>
      </c>
      <c r="FKN2" s="38" t="s">
        <v>687</v>
      </c>
      <c r="FKO2" s="38" t="s">
        <v>687</v>
      </c>
      <c r="FKP2" s="38" t="s">
        <v>687</v>
      </c>
      <c r="FKQ2" s="38" t="s">
        <v>687</v>
      </c>
      <c r="FKR2" s="38" t="s">
        <v>687</v>
      </c>
      <c r="FKS2" s="38" t="s">
        <v>687</v>
      </c>
      <c r="FKT2" s="38" t="s">
        <v>687</v>
      </c>
      <c r="FKU2" s="38" t="s">
        <v>687</v>
      </c>
      <c r="FKV2" s="38" t="s">
        <v>687</v>
      </c>
      <c r="FKW2" s="38" t="s">
        <v>687</v>
      </c>
      <c r="FKX2" s="38" t="s">
        <v>687</v>
      </c>
      <c r="FKY2" s="38" t="s">
        <v>687</v>
      </c>
      <c r="FKZ2" s="38" t="s">
        <v>687</v>
      </c>
      <c r="FLA2" s="38" t="s">
        <v>687</v>
      </c>
      <c r="FLB2" s="38" t="s">
        <v>687</v>
      </c>
      <c r="FLC2" s="38" t="s">
        <v>687</v>
      </c>
      <c r="FLD2" s="38" t="s">
        <v>687</v>
      </c>
      <c r="FLE2" s="38" t="s">
        <v>687</v>
      </c>
      <c r="FLF2" s="38" t="s">
        <v>687</v>
      </c>
      <c r="FLG2" s="38" t="s">
        <v>687</v>
      </c>
      <c r="FLH2" s="38" t="s">
        <v>688</v>
      </c>
      <c r="FLI2" s="38" t="s">
        <v>688</v>
      </c>
      <c r="FLJ2" s="38" t="s">
        <v>688</v>
      </c>
      <c r="FLK2" s="38" t="s">
        <v>688</v>
      </c>
      <c r="FLL2" s="38" t="s">
        <v>688</v>
      </c>
      <c r="FLM2" s="38" t="s">
        <v>688</v>
      </c>
      <c r="FLN2" s="38" t="s">
        <v>688</v>
      </c>
      <c r="FLO2" s="38" t="s">
        <v>688</v>
      </c>
      <c r="FLP2" s="38" t="s">
        <v>688</v>
      </c>
      <c r="FLQ2" s="38" t="s">
        <v>688</v>
      </c>
      <c r="FLR2" s="38" t="s">
        <v>688</v>
      </c>
      <c r="FLS2" s="38" t="s">
        <v>688</v>
      </c>
      <c r="FLT2" s="38" t="s">
        <v>688</v>
      </c>
      <c r="FLU2" s="38" t="s">
        <v>688</v>
      </c>
      <c r="FLV2" s="38" t="s">
        <v>688</v>
      </c>
      <c r="FLW2" s="38" t="s">
        <v>688</v>
      </c>
      <c r="FLX2" s="38" t="s">
        <v>688</v>
      </c>
      <c r="FLY2" s="38" t="s">
        <v>688</v>
      </c>
      <c r="FLZ2" s="38" t="s">
        <v>688</v>
      </c>
      <c r="FMA2" s="38" t="s">
        <v>688</v>
      </c>
      <c r="FMB2" s="38" t="s">
        <v>688</v>
      </c>
      <c r="FMC2" s="38" t="s">
        <v>688</v>
      </c>
      <c r="FMD2" s="38" t="s">
        <v>688</v>
      </c>
      <c r="FME2" s="38" t="s">
        <v>688</v>
      </c>
      <c r="FMF2" s="38" t="s">
        <v>689</v>
      </c>
      <c r="FMG2" s="38" t="s">
        <v>689</v>
      </c>
      <c r="FMH2" s="38" t="s">
        <v>689</v>
      </c>
      <c r="FMI2" s="38" t="s">
        <v>689</v>
      </c>
      <c r="FMJ2" s="38" t="s">
        <v>689</v>
      </c>
      <c r="FMK2" s="38" t="s">
        <v>689</v>
      </c>
      <c r="FML2" s="38" t="s">
        <v>689</v>
      </c>
      <c r="FMM2" s="38" t="s">
        <v>689</v>
      </c>
      <c r="FMN2" s="38" t="s">
        <v>689</v>
      </c>
      <c r="FMO2" s="38" t="s">
        <v>689</v>
      </c>
      <c r="FMP2" s="38" t="s">
        <v>689</v>
      </c>
      <c r="FMQ2" s="38" t="s">
        <v>689</v>
      </c>
      <c r="FMR2" s="38" t="s">
        <v>689</v>
      </c>
      <c r="FMS2" s="38" t="s">
        <v>689</v>
      </c>
      <c r="FMT2" s="38" t="s">
        <v>689</v>
      </c>
      <c r="FMU2" s="38" t="s">
        <v>689</v>
      </c>
      <c r="FMV2" s="38" t="s">
        <v>689</v>
      </c>
      <c r="FMW2" s="38" t="s">
        <v>689</v>
      </c>
      <c r="FMX2" s="38" t="s">
        <v>689</v>
      </c>
      <c r="FMY2" s="38" t="s">
        <v>689</v>
      </c>
      <c r="FMZ2" s="38" t="s">
        <v>689</v>
      </c>
      <c r="FNA2" s="38" t="s">
        <v>689</v>
      </c>
      <c r="FNB2" s="38" t="s">
        <v>689</v>
      </c>
      <c r="FNC2" s="38" t="s">
        <v>689</v>
      </c>
      <c r="FND2" s="38" t="s">
        <v>690</v>
      </c>
      <c r="FNE2" s="38" t="s">
        <v>690</v>
      </c>
      <c r="FNF2" s="38" t="s">
        <v>690</v>
      </c>
      <c r="FNG2" s="38" t="s">
        <v>690</v>
      </c>
      <c r="FNH2" s="38" t="s">
        <v>690</v>
      </c>
      <c r="FNI2" s="38" t="s">
        <v>690</v>
      </c>
      <c r="FNJ2" s="38" t="s">
        <v>690</v>
      </c>
      <c r="FNK2" s="38" t="s">
        <v>690</v>
      </c>
      <c r="FNL2" s="38" t="s">
        <v>690</v>
      </c>
      <c r="FNM2" s="38" t="s">
        <v>690</v>
      </c>
      <c r="FNN2" s="38" t="s">
        <v>690</v>
      </c>
      <c r="FNO2" s="38" t="s">
        <v>690</v>
      </c>
      <c r="FNP2" s="38" t="s">
        <v>690</v>
      </c>
      <c r="FNQ2" s="38" t="s">
        <v>690</v>
      </c>
      <c r="FNR2" s="38" t="s">
        <v>690</v>
      </c>
      <c r="FNS2" s="38" t="s">
        <v>690</v>
      </c>
      <c r="FNT2" s="38" t="s">
        <v>690</v>
      </c>
      <c r="FNU2" s="38" t="s">
        <v>690</v>
      </c>
      <c r="FNV2" s="38" t="s">
        <v>690</v>
      </c>
      <c r="FNW2" s="38" t="s">
        <v>690</v>
      </c>
      <c r="FNX2" s="38" t="s">
        <v>690</v>
      </c>
      <c r="FNY2" s="38" t="s">
        <v>690</v>
      </c>
      <c r="FNZ2" s="38" t="s">
        <v>690</v>
      </c>
      <c r="FOA2" s="38" t="s">
        <v>690</v>
      </c>
      <c r="FOB2" s="38" t="s">
        <v>691</v>
      </c>
      <c r="FOC2" s="38" t="s">
        <v>691</v>
      </c>
      <c r="FOD2" s="38" t="s">
        <v>691</v>
      </c>
      <c r="FOE2" s="38" t="s">
        <v>691</v>
      </c>
      <c r="FOF2" s="38" t="s">
        <v>691</v>
      </c>
      <c r="FOG2" s="38" t="s">
        <v>691</v>
      </c>
      <c r="FOH2" s="38" t="s">
        <v>691</v>
      </c>
      <c r="FOI2" s="38" t="s">
        <v>691</v>
      </c>
      <c r="FOJ2" s="38" t="s">
        <v>691</v>
      </c>
      <c r="FOK2" s="38" t="s">
        <v>691</v>
      </c>
      <c r="FOL2" s="38" t="s">
        <v>691</v>
      </c>
      <c r="FOM2" s="38" t="s">
        <v>691</v>
      </c>
      <c r="FON2" s="38" t="s">
        <v>691</v>
      </c>
      <c r="FOO2" s="38" t="s">
        <v>691</v>
      </c>
      <c r="FOP2" s="38" t="s">
        <v>691</v>
      </c>
      <c r="FOQ2" s="38" t="s">
        <v>691</v>
      </c>
      <c r="FOR2" s="38" t="s">
        <v>691</v>
      </c>
      <c r="FOS2" s="38" t="s">
        <v>691</v>
      </c>
      <c r="FOT2" s="38" t="s">
        <v>691</v>
      </c>
      <c r="FOU2" s="38" t="s">
        <v>691</v>
      </c>
      <c r="FOV2" s="38" t="s">
        <v>691</v>
      </c>
      <c r="FOW2" s="38" t="s">
        <v>691</v>
      </c>
      <c r="FOX2" s="38" t="s">
        <v>691</v>
      </c>
      <c r="FOY2" s="38" t="s">
        <v>691</v>
      </c>
      <c r="FOZ2" s="38" t="s">
        <v>692</v>
      </c>
      <c r="FPA2" s="38" t="s">
        <v>692</v>
      </c>
      <c r="FPB2" s="38" t="s">
        <v>692</v>
      </c>
      <c r="FPC2" s="38" t="s">
        <v>692</v>
      </c>
      <c r="FPD2" s="38" t="s">
        <v>692</v>
      </c>
      <c r="FPE2" s="38" t="s">
        <v>692</v>
      </c>
      <c r="FPF2" s="38" t="s">
        <v>692</v>
      </c>
      <c r="FPG2" s="38" t="s">
        <v>692</v>
      </c>
      <c r="FPH2" s="38" t="s">
        <v>692</v>
      </c>
      <c r="FPI2" s="38" t="s">
        <v>692</v>
      </c>
      <c r="FPJ2" s="38" t="s">
        <v>692</v>
      </c>
      <c r="FPK2" s="38" t="s">
        <v>692</v>
      </c>
      <c r="FPL2" s="38" t="s">
        <v>692</v>
      </c>
      <c r="FPM2" s="38" t="s">
        <v>692</v>
      </c>
      <c r="FPN2" s="38" t="s">
        <v>692</v>
      </c>
      <c r="FPO2" s="38" t="s">
        <v>692</v>
      </c>
      <c r="FPP2" s="38" t="s">
        <v>692</v>
      </c>
      <c r="FPQ2" s="38" t="s">
        <v>692</v>
      </c>
      <c r="FPR2" s="38" t="s">
        <v>692</v>
      </c>
      <c r="FPS2" s="38" t="s">
        <v>692</v>
      </c>
      <c r="FPT2" s="38" t="s">
        <v>692</v>
      </c>
      <c r="FPU2" s="38" t="s">
        <v>692</v>
      </c>
      <c r="FPV2" s="38" t="s">
        <v>692</v>
      </c>
      <c r="FPW2" s="38" t="s">
        <v>692</v>
      </c>
      <c r="FPX2" s="38" t="s">
        <v>693</v>
      </c>
      <c r="FPY2" s="38" t="s">
        <v>693</v>
      </c>
      <c r="FPZ2" s="38" t="s">
        <v>693</v>
      </c>
      <c r="FQA2" s="38" t="s">
        <v>693</v>
      </c>
      <c r="FQB2" s="38" t="s">
        <v>693</v>
      </c>
      <c r="FQC2" s="38" t="s">
        <v>693</v>
      </c>
      <c r="FQD2" s="38" t="s">
        <v>693</v>
      </c>
      <c r="FQE2" s="38" t="s">
        <v>693</v>
      </c>
      <c r="FQF2" s="38" t="s">
        <v>693</v>
      </c>
      <c r="FQG2" s="38" t="s">
        <v>693</v>
      </c>
      <c r="FQH2" s="38" t="s">
        <v>693</v>
      </c>
      <c r="FQI2" s="38" t="s">
        <v>693</v>
      </c>
      <c r="FQJ2" s="38" t="s">
        <v>693</v>
      </c>
      <c r="FQK2" s="38" t="s">
        <v>693</v>
      </c>
      <c r="FQL2" s="38" t="s">
        <v>693</v>
      </c>
      <c r="FQM2" s="38" t="s">
        <v>693</v>
      </c>
      <c r="FQN2" s="38" t="s">
        <v>693</v>
      </c>
      <c r="FQO2" s="38" t="s">
        <v>693</v>
      </c>
      <c r="FQP2" s="38" t="s">
        <v>693</v>
      </c>
      <c r="FQQ2" s="38" t="s">
        <v>693</v>
      </c>
      <c r="FQR2" s="38" t="s">
        <v>693</v>
      </c>
      <c r="FQS2" s="38" t="s">
        <v>693</v>
      </c>
      <c r="FQT2" s="38" t="s">
        <v>693</v>
      </c>
      <c r="FQU2" s="38" t="s">
        <v>693</v>
      </c>
      <c r="FQV2" s="38" t="s">
        <v>694</v>
      </c>
      <c r="FQW2" s="38" t="s">
        <v>694</v>
      </c>
      <c r="FQX2" s="38" t="s">
        <v>694</v>
      </c>
      <c r="FQY2" s="38" t="s">
        <v>694</v>
      </c>
      <c r="FQZ2" s="38" t="s">
        <v>694</v>
      </c>
      <c r="FRA2" s="38" t="s">
        <v>694</v>
      </c>
      <c r="FRB2" s="38" t="s">
        <v>694</v>
      </c>
      <c r="FRC2" s="38" t="s">
        <v>694</v>
      </c>
      <c r="FRD2" s="38" t="s">
        <v>694</v>
      </c>
      <c r="FRE2" s="38" t="s">
        <v>694</v>
      </c>
      <c r="FRF2" s="38" t="s">
        <v>694</v>
      </c>
      <c r="FRG2" s="38" t="s">
        <v>694</v>
      </c>
      <c r="FRH2" s="38" t="s">
        <v>694</v>
      </c>
      <c r="FRI2" s="38" t="s">
        <v>694</v>
      </c>
      <c r="FRJ2" s="38" t="s">
        <v>694</v>
      </c>
      <c r="FRK2" s="38" t="s">
        <v>694</v>
      </c>
      <c r="FRL2" s="38" t="s">
        <v>694</v>
      </c>
      <c r="FRM2" s="38" t="s">
        <v>694</v>
      </c>
      <c r="FRN2" s="38" t="s">
        <v>694</v>
      </c>
      <c r="FRO2" s="38" t="s">
        <v>694</v>
      </c>
      <c r="FRP2" s="38" t="s">
        <v>694</v>
      </c>
      <c r="FRQ2" s="38" t="s">
        <v>694</v>
      </c>
      <c r="FRR2" s="38" t="s">
        <v>694</v>
      </c>
      <c r="FRS2" s="38" t="s">
        <v>694</v>
      </c>
      <c r="FRT2" s="38" t="s">
        <v>695</v>
      </c>
      <c r="FRU2" s="38" t="s">
        <v>695</v>
      </c>
      <c r="FRV2" s="38" t="s">
        <v>695</v>
      </c>
      <c r="FRW2" s="38" t="s">
        <v>695</v>
      </c>
      <c r="FRX2" s="38" t="s">
        <v>695</v>
      </c>
      <c r="FRY2" s="38" t="s">
        <v>695</v>
      </c>
      <c r="FRZ2" s="38" t="s">
        <v>695</v>
      </c>
      <c r="FSA2" s="38" t="s">
        <v>695</v>
      </c>
      <c r="FSB2" s="38" t="s">
        <v>695</v>
      </c>
      <c r="FSC2" s="38" t="s">
        <v>695</v>
      </c>
      <c r="FSD2" s="38" t="s">
        <v>695</v>
      </c>
      <c r="FSE2" s="38" t="s">
        <v>695</v>
      </c>
      <c r="FSF2" s="38" t="s">
        <v>695</v>
      </c>
      <c r="FSG2" s="38" t="s">
        <v>695</v>
      </c>
      <c r="FSH2" s="38" t="s">
        <v>695</v>
      </c>
      <c r="FSI2" s="38" t="s">
        <v>695</v>
      </c>
      <c r="FSJ2" s="38" t="s">
        <v>695</v>
      </c>
      <c r="FSK2" s="38" t="s">
        <v>695</v>
      </c>
      <c r="FSL2" s="38" t="s">
        <v>695</v>
      </c>
      <c r="FSM2" s="38" t="s">
        <v>695</v>
      </c>
      <c r="FSN2" s="38" t="s">
        <v>695</v>
      </c>
      <c r="FSO2" s="38" t="s">
        <v>695</v>
      </c>
      <c r="FSP2" s="38" t="s">
        <v>695</v>
      </c>
      <c r="FSQ2" s="38" t="s">
        <v>695</v>
      </c>
      <c r="FSR2" s="38" t="s">
        <v>696</v>
      </c>
      <c r="FSS2" s="38" t="s">
        <v>696</v>
      </c>
      <c r="FST2" s="38" t="s">
        <v>696</v>
      </c>
      <c r="FSU2" s="38" t="s">
        <v>696</v>
      </c>
      <c r="FSV2" s="38" t="s">
        <v>696</v>
      </c>
      <c r="FSW2" s="38" t="s">
        <v>696</v>
      </c>
      <c r="FSX2" s="38" t="s">
        <v>696</v>
      </c>
      <c r="FSY2" s="38" t="s">
        <v>696</v>
      </c>
      <c r="FSZ2" s="38" t="s">
        <v>696</v>
      </c>
      <c r="FTA2" s="38" t="s">
        <v>696</v>
      </c>
      <c r="FTB2" s="38" t="s">
        <v>696</v>
      </c>
      <c r="FTC2" s="38" t="s">
        <v>696</v>
      </c>
      <c r="FTD2" s="38" t="s">
        <v>696</v>
      </c>
      <c r="FTE2" s="38" t="s">
        <v>696</v>
      </c>
      <c r="FTF2" s="38" t="s">
        <v>696</v>
      </c>
      <c r="FTG2" s="38" t="s">
        <v>696</v>
      </c>
      <c r="FTH2" s="38" t="s">
        <v>696</v>
      </c>
      <c r="FTI2" s="38" t="s">
        <v>696</v>
      </c>
      <c r="FTJ2" s="38" t="s">
        <v>696</v>
      </c>
      <c r="FTK2" s="38" t="s">
        <v>696</v>
      </c>
      <c r="FTL2" s="38" t="s">
        <v>696</v>
      </c>
      <c r="FTM2" s="38" t="s">
        <v>696</v>
      </c>
      <c r="FTN2" s="38" t="s">
        <v>696</v>
      </c>
      <c r="FTO2" s="38" t="s">
        <v>696</v>
      </c>
      <c r="FTP2" s="38" t="s">
        <v>697</v>
      </c>
      <c r="FTQ2" s="38" t="s">
        <v>697</v>
      </c>
      <c r="FTR2" s="38" t="s">
        <v>697</v>
      </c>
      <c r="FTS2" s="38" t="s">
        <v>697</v>
      </c>
      <c r="FTT2" s="38" t="s">
        <v>697</v>
      </c>
      <c r="FTU2" s="38" t="s">
        <v>697</v>
      </c>
      <c r="FTV2" s="38" t="s">
        <v>697</v>
      </c>
      <c r="FTW2" s="38" t="s">
        <v>697</v>
      </c>
      <c r="FTX2" s="38" t="s">
        <v>697</v>
      </c>
      <c r="FTY2" s="38" t="s">
        <v>697</v>
      </c>
      <c r="FTZ2" s="38" t="s">
        <v>697</v>
      </c>
      <c r="FUA2" s="38" t="s">
        <v>697</v>
      </c>
      <c r="FUB2" s="38" t="s">
        <v>697</v>
      </c>
      <c r="FUC2" s="38" t="s">
        <v>697</v>
      </c>
      <c r="FUD2" s="38" t="s">
        <v>697</v>
      </c>
      <c r="FUE2" s="38" t="s">
        <v>697</v>
      </c>
      <c r="FUF2" s="38" t="s">
        <v>697</v>
      </c>
      <c r="FUG2" s="38" t="s">
        <v>697</v>
      </c>
      <c r="FUH2" s="38" t="s">
        <v>697</v>
      </c>
      <c r="FUI2" s="38" t="s">
        <v>697</v>
      </c>
      <c r="FUJ2" s="38" t="s">
        <v>697</v>
      </c>
      <c r="FUK2" s="38" t="s">
        <v>697</v>
      </c>
      <c r="FUL2" s="38" t="s">
        <v>697</v>
      </c>
      <c r="FUM2" s="38" t="s">
        <v>697</v>
      </c>
      <c r="FUN2" s="38" t="s">
        <v>698</v>
      </c>
      <c r="FUO2" s="38" t="s">
        <v>698</v>
      </c>
      <c r="FUP2" s="38" t="s">
        <v>698</v>
      </c>
      <c r="FUQ2" s="38" t="s">
        <v>698</v>
      </c>
      <c r="FUR2" s="38" t="s">
        <v>698</v>
      </c>
      <c r="FUS2" s="38" t="s">
        <v>698</v>
      </c>
      <c r="FUT2" s="38" t="s">
        <v>698</v>
      </c>
      <c r="FUU2" s="38" t="s">
        <v>698</v>
      </c>
      <c r="FUV2" s="38" t="s">
        <v>698</v>
      </c>
      <c r="FUW2" s="38" t="s">
        <v>698</v>
      </c>
      <c r="FUX2" s="38" t="s">
        <v>698</v>
      </c>
      <c r="FUY2" s="38" t="s">
        <v>698</v>
      </c>
      <c r="FUZ2" s="38" t="s">
        <v>698</v>
      </c>
      <c r="FVA2" s="38" t="s">
        <v>698</v>
      </c>
      <c r="FVB2" s="38" t="s">
        <v>698</v>
      </c>
      <c r="FVC2" s="38" t="s">
        <v>698</v>
      </c>
      <c r="FVD2" s="38" t="s">
        <v>698</v>
      </c>
      <c r="FVE2" s="38" t="s">
        <v>698</v>
      </c>
      <c r="FVF2" s="38" t="s">
        <v>698</v>
      </c>
      <c r="FVG2" s="38" t="s">
        <v>698</v>
      </c>
      <c r="FVH2" s="38" t="s">
        <v>698</v>
      </c>
      <c r="FVI2" s="38" t="s">
        <v>698</v>
      </c>
      <c r="FVJ2" s="38" t="s">
        <v>698</v>
      </c>
      <c r="FVK2" s="38" t="s">
        <v>698</v>
      </c>
      <c r="FVL2" s="38" t="s">
        <v>699</v>
      </c>
      <c r="FVM2" s="38" t="s">
        <v>699</v>
      </c>
      <c r="FVN2" s="38" t="s">
        <v>699</v>
      </c>
      <c r="FVO2" s="38" t="s">
        <v>699</v>
      </c>
      <c r="FVP2" s="38" t="s">
        <v>699</v>
      </c>
      <c r="FVQ2" s="38" t="s">
        <v>699</v>
      </c>
      <c r="FVR2" s="38" t="s">
        <v>699</v>
      </c>
      <c r="FVS2" s="38" t="s">
        <v>699</v>
      </c>
      <c r="FVT2" s="38" t="s">
        <v>699</v>
      </c>
      <c r="FVU2" s="38" t="s">
        <v>699</v>
      </c>
      <c r="FVV2" s="38" t="s">
        <v>699</v>
      </c>
      <c r="FVW2" s="38" t="s">
        <v>699</v>
      </c>
      <c r="FVX2" s="38" t="s">
        <v>699</v>
      </c>
      <c r="FVY2" s="38" t="s">
        <v>699</v>
      </c>
      <c r="FVZ2" s="38" t="s">
        <v>699</v>
      </c>
      <c r="FWA2" s="38" t="s">
        <v>699</v>
      </c>
      <c r="FWB2" s="38" t="s">
        <v>699</v>
      </c>
      <c r="FWC2" s="38" t="s">
        <v>699</v>
      </c>
      <c r="FWD2" s="38" t="s">
        <v>699</v>
      </c>
      <c r="FWE2" s="38" t="s">
        <v>699</v>
      </c>
      <c r="FWF2" s="38" t="s">
        <v>699</v>
      </c>
      <c r="FWG2" s="38" t="s">
        <v>699</v>
      </c>
      <c r="FWH2" s="38" t="s">
        <v>699</v>
      </c>
      <c r="FWI2" s="38" t="s">
        <v>699</v>
      </c>
      <c r="FWJ2" s="38" t="s">
        <v>700</v>
      </c>
      <c r="FWK2" s="38" t="s">
        <v>700</v>
      </c>
      <c r="FWL2" s="38" t="s">
        <v>700</v>
      </c>
      <c r="FWM2" s="38" t="s">
        <v>700</v>
      </c>
      <c r="FWN2" s="38" t="s">
        <v>700</v>
      </c>
      <c r="FWO2" s="38" t="s">
        <v>700</v>
      </c>
      <c r="FWP2" s="38" t="s">
        <v>700</v>
      </c>
      <c r="FWQ2" s="38" t="s">
        <v>700</v>
      </c>
      <c r="FWR2" s="38" t="s">
        <v>700</v>
      </c>
      <c r="FWS2" s="38" t="s">
        <v>700</v>
      </c>
      <c r="FWT2" s="38" t="s">
        <v>700</v>
      </c>
      <c r="FWU2" s="38" t="s">
        <v>700</v>
      </c>
      <c r="FWV2" s="38" t="s">
        <v>700</v>
      </c>
      <c r="FWW2" s="38" t="s">
        <v>700</v>
      </c>
      <c r="FWX2" s="38" t="s">
        <v>700</v>
      </c>
      <c r="FWY2" s="38" t="s">
        <v>700</v>
      </c>
      <c r="FWZ2" s="38" t="s">
        <v>700</v>
      </c>
      <c r="FXA2" s="38" t="s">
        <v>700</v>
      </c>
      <c r="FXB2" s="38" t="s">
        <v>700</v>
      </c>
      <c r="FXC2" s="38" t="s">
        <v>700</v>
      </c>
      <c r="FXD2" s="38" t="s">
        <v>700</v>
      </c>
      <c r="FXE2" s="38" t="s">
        <v>700</v>
      </c>
      <c r="FXF2" s="38" t="s">
        <v>700</v>
      </c>
      <c r="FXG2" s="38" t="s">
        <v>700</v>
      </c>
      <c r="FXH2" s="38" t="s">
        <v>701</v>
      </c>
      <c r="FXI2" s="38" t="s">
        <v>701</v>
      </c>
      <c r="FXJ2" s="38" t="s">
        <v>701</v>
      </c>
      <c r="FXK2" s="38" t="s">
        <v>701</v>
      </c>
      <c r="FXL2" s="38" t="s">
        <v>701</v>
      </c>
      <c r="FXM2" s="38" t="s">
        <v>701</v>
      </c>
      <c r="FXN2" s="38" t="s">
        <v>701</v>
      </c>
      <c r="FXO2" s="38" t="s">
        <v>701</v>
      </c>
      <c r="FXP2" s="38" t="s">
        <v>701</v>
      </c>
      <c r="FXQ2" s="38" t="s">
        <v>701</v>
      </c>
      <c r="FXR2" s="38" t="s">
        <v>701</v>
      </c>
      <c r="FXS2" s="38" t="s">
        <v>701</v>
      </c>
      <c r="FXT2" s="38" t="s">
        <v>701</v>
      </c>
      <c r="FXU2" s="38" t="s">
        <v>701</v>
      </c>
      <c r="FXV2" s="38" t="s">
        <v>701</v>
      </c>
      <c r="FXW2" s="38" t="s">
        <v>701</v>
      </c>
      <c r="FXX2" s="38" t="s">
        <v>701</v>
      </c>
      <c r="FXY2" s="38" t="s">
        <v>701</v>
      </c>
      <c r="FXZ2" s="38" t="s">
        <v>701</v>
      </c>
      <c r="FYA2" s="38" t="s">
        <v>701</v>
      </c>
      <c r="FYB2" s="38" t="s">
        <v>701</v>
      </c>
      <c r="FYC2" s="38" t="s">
        <v>701</v>
      </c>
      <c r="FYD2" s="38" t="s">
        <v>701</v>
      </c>
      <c r="FYE2" s="38" t="s">
        <v>701</v>
      </c>
      <c r="FYF2" s="38" t="s">
        <v>702</v>
      </c>
      <c r="FYG2" s="38" t="s">
        <v>702</v>
      </c>
      <c r="FYH2" s="38" t="s">
        <v>702</v>
      </c>
      <c r="FYI2" s="38" t="s">
        <v>702</v>
      </c>
      <c r="FYJ2" s="38" t="s">
        <v>702</v>
      </c>
      <c r="FYK2" s="38" t="s">
        <v>702</v>
      </c>
      <c r="FYL2" s="38" t="s">
        <v>702</v>
      </c>
      <c r="FYM2" s="38" t="s">
        <v>702</v>
      </c>
      <c r="FYN2" s="38" t="s">
        <v>702</v>
      </c>
      <c r="FYO2" s="38" t="s">
        <v>702</v>
      </c>
      <c r="FYP2" s="38" t="s">
        <v>702</v>
      </c>
      <c r="FYQ2" s="38" t="s">
        <v>702</v>
      </c>
      <c r="FYR2" s="38" t="s">
        <v>702</v>
      </c>
      <c r="FYS2" s="38" t="s">
        <v>702</v>
      </c>
      <c r="FYT2" s="38" t="s">
        <v>702</v>
      </c>
      <c r="FYU2" s="38" t="s">
        <v>702</v>
      </c>
      <c r="FYV2" s="38" t="s">
        <v>702</v>
      </c>
      <c r="FYW2" s="38" t="s">
        <v>702</v>
      </c>
      <c r="FYX2" s="38" t="s">
        <v>702</v>
      </c>
      <c r="FYY2" s="38" t="s">
        <v>702</v>
      </c>
      <c r="FYZ2" s="38" t="s">
        <v>702</v>
      </c>
      <c r="FZA2" s="38" t="s">
        <v>702</v>
      </c>
      <c r="FZB2" s="38" t="s">
        <v>702</v>
      </c>
      <c r="FZC2" s="38" t="s">
        <v>702</v>
      </c>
      <c r="FZD2" s="38" t="s">
        <v>703</v>
      </c>
      <c r="FZE2" s="38" t="s">
        <v>703</v>
      </c>
      <c r="FZF2" s="38" t="s">
        <v>703</v>
      </c>
      <c r="FZG2" s="38" t="s">
        <v>703</v>
      </c>
      <c r="FZH2" s="38" t="s">
        <v>703</v>
      </c>
      <c r="FZI2" s="38" t="s">
        <v>703</v>
      </c>
      <c r="FZJ2" s="38" t="s">
        <v>703</v>
      </c>
      <c r="FZK2" s="38" t="s">
        <v>703</v>
      </c>
      <c r="FZL2" s="38" t="s">
        <v>703</v>
      </c>
      <c r="FZM2" s="38" t="s">
        <v>703</v>
      </c>
      <c r="FZN2" s="38" t="s">
        <v>703</v>
      </c>
      <c r="FZO2" s="38" t="s">
        <v>703</v>
      </c>
      <c r="FZP2" s="38" t="s">
        <v>703</v>
      </c>
      <c r="FZQ2" s="38" t="s">
        <v>703</v>
      </c>
      <c r="FZR2" s="38" t="s">
        <v>703</v>
      </c>
      <c r="FZS2" s="38" t="s">
        <v>703</v>
      </c>
      <c r="FZT2" s="38" t="s">
        <v>703</v>
      </c>
      <c r="FZU2" s="38" t="s">
        <v>703</v>
      </c>
      <c r="FZV2" s="38" t="s">
        <v>703</v>
      </c>
      <c r="FZW2" s="38" t="s">
        <v>703</v>
      </c>
      <c r="FZX2" s="38" t="s">
        <v>703</v>
      </c>
      <c r="FZY2" s="38" t="s">
        <v>703</v>
      </c>
      <c r="FZZ2" s="38" t="s">
        <v>703</v>
      </c>
      <c r="GAA2" s="38" t="s">
        <v>703</v>
      </c>
      <c r="GAB2" s="38" t="s">
        <v>704</v>
      </c>
      <c r="GAC2" s="38" t="s">
        <v>704</v>
      </c>
      <c r="GAD2" s="38" t="s">
        <v>704</v>
      </c>
      <c r="GAE2" s="38" t="s">
        <v>704</v>
      </c>
      <c r="GAF2" s="38" t="s">
        <v>704</v>
      </c>
      <c r="GAG2" s="38" t="s">
        <v>704</v>
      </c>
      <c r="GAH2" s="38" t="s">
        <v>704</v>
      </c>
      <c r="GAI2" s="38" t="s">
        <v>704</v>
      </c>
      <c r="GAJ2" s="38" t="s">
        <v>704</v>
      </c>
      <c r="GAK2" s="38" t="s">
        <v>704</v>
      </c>
      <c r="GAL2" s="38" t="s">
        <v>704</v>
      </c>
      <c r="GAM2" s="38" t="s">
        <v>704</v>
      </c>
      <c r="GAN2" s="38" t="s">
        <v>704</v>
      </c>
      <c r="GAO2" s="38" t="s">
        <v>704</v>
      </c>
      <c r="GAP2" s="38" t="s">
        <v>704</v>
      </c>
      <c r="GAQ2" s="38" t="s">
        <v>704</v>
      </c>
      <c r="GAR2" s="38" t="s">
        <v>704</v>
      </c>
      <c r="GAS2" s="38" t="s">
        <v>704</v>
      </c>
      <c r="GAT2" s="38" t="s">
        <v>704</v>
      </c>
      <c r="GAU2" s="38" t="s">
        <v>704</v>
      </c>
      <c r="GAV2" s="38" t="s">
        <v>704</v>
      </c>
      <c r="GAW2" s="38" t="s">
        <v>704</v>
      </c>
      <c r="GAX2" s="38" t="s">
        <v>704</v>
      </c>
      <c r="GAY2" s="38" t="s">
        <v>704</v>
      </c>
      <c r="GAZ2" s="38" t="s">
        <v>705</v>
      </c>
      <c r="GBA2" s="38" t="s">
        <v>705</v>
      </c>
      <c r="GBB2" s="38" t="s">
        <v>705</v>
      </c>
      <c r="GBC2" s="38" t="s">
        <v>705</v>
      </c>
      <c r="GBD2" s="38" t="s">
        <v>705</v>
      </c>
      <c r="GBE2" s="38" t="s">
        <v>705</v>
      </c>
      <c r="GBF2" s="38" t="s">
        <v>705</v>
      </c>
      <c r="GBG2" s="38" t="s">
        <v>705</v>
      </c>
      <c r="GBH2" s="38" t="s">
        <v>705</v>
      </c>
      <c r="GBI2" s="38" t="s">
        <v>705</v>
      </c>
      <c r="GBJ2" s="38" t="s">
        <v>705</v>
      </c>
      <c r="GBK2" s="38" t="s">
        <v>705</v>
      </c>
      <c r="GBL2" s="38" t="s">
        <v>705</v>
      </c>
      <c r="GBM2" s="38" t="s">
        <v>705</v>
      </c>
      <c r="GBN2" s="38" t="s">
        <v>705</v>
      </c>
      <c r="GBO2" s="38" t="s">
        <v>705</v>
      </c>
      <c r="GBP2" s="38" t="s">
        <v>705</v>
      </c>
      <c r="GBQ2" s="38" t="s">
        <v>705</v>
      </c>
      <c r="GBR2" s="38" t="s">
        <v>705</v>
      </c>
      <c r="GBS2" s="38" t="s">
        <v>705</v>
      </c>
      <c r="GBT2" s="38" t="s">
        <v>705</v>
      </c>
      <c r="GBU2" s="38" t="s">
        <v>705</v>
      </c>
      <c r="GBV2" s="38" t="s">
        <v>705</v>
      </c>
      <c r="GBW2" s="38" t="s">
        <v>705</v>
      </c>
      <c r="GBX2" s="38" t="s">
        <v>706</v>
      </c>
      <c r="GBY2" s="38" t="s">
        <v>706</v>
      </c>
      <c r="GBZ2" s="38" t="s">
        <v>706</v>
      </c>
      <c r="GCA2" s="38" t="s">
        <v>706</v>
      </c>
      <c r="GCB2" s="38" t="s">
        <v>706</v>
      </c>
      <c r="GCC2" s="38" t="s">
        <v>706</v>
      </c>
      <c r="GCD2" s="38" t="s">
        <v>706</v>
      </c>
      <c r="GCE2" s="38" t="s">
        <v>706</v>
      </c>
      <c r="GCF2" s="38" t="s">
        <v>706</v>
      </c>
      <c r="GCG2" s="38" t="s">
        <v>706</v>
      </c>
      <c r="GCH2" s="38" t="s">
        <v>706</v>
      </c>
      <c r="GCI2" s="38" t="s">
        <v>706</v>
      </c>
      <c r="GCJ2" s="38" t="s">
        <v>706</v>
      </c>
      <c r="GCK2" s="38" t="s">
        <v>706</v>
      </c>
      <c r="GCL2" s="38" t="s">
        <v>706</v>
      </c>
      <c r="GCM2" s="38" t="s">
        <v>706</v>
      </c>
      <c r="GCN2" s="38" t="s">
        <v>706</v>
      </c>
      <c r="GCO2" s="38" t="s">
        <v>706</v>
      </c>
      <c r="GCP2" s="38" t="s">
        <v>706</v>
      </c>
      <c r="GCQ2" s="38" t="s">
        <v>706</v>
      </c>
      <c r="GCR2" s="38" t="s">
        <v>706</v>
      </c>
      <c r="GCS2" s="38" t="s">
        <v>706</v>
      </c>
      <c r="GCT2" s="38" t="s">
        <v>706</v>
      </c>
      <c r="GCU2" s="38" t="s">
        <v>706</v>
      </c>
      <c r="GCV2" s="38" t="s">
        <v>707</v>
      </c>
      <c r="GCW2" s="38" t="s">
        <v>707</v>
      </c>
      <c r="GCX2" s="38" t="s">
        <v>707</v>
      </c>
      <c r="GCY2" s="38" t="s">
        <v>707</v>
      </c>
      <c r="GCZ2" s="38" t="s">
        <v>707</v>
      </c>
      <c r="GDA2" s="38" t="s">
        <v>707</v>
      </c>
      <c r="GDB2" s="38" t="s">
        <v>707</v>
      </c>
      <c r="GDC2" s="38" t="s">
        <v>707</v>
      </c>
      <c r="GDD2" s="38" t="s">
        <v>707</v>
      </c>
      <c r="GDE2" s="38" t="s">
        <v>707</v>
      </c>
      <c r="GDF2" s="38" t="s">
        <v>707</v>
      </c>
      <c r="GDG2" s="38" t="s">
        <v>707</v>
      </c>
      <c r="GDH2" s="38" t="s">
        <v>707</v>
      </c>
      <c r="GDI2" s="38" t="s">
        <v>707</v>
      </c>
      <c r="GDJ2" s="38" t="s">
        <v>707</v>
      </c>
      <c r="GDK2" s="38" t="s">
        <v>707</v>
      </c>
      <c r="GDL2" s="38" t="s">
        <v>707</v>
      </c>
      <c r="GDM2" s="38" t="s">
        <v>707</v>
      </c>
      <c r="GDN2" s="38" t="s">
        <v>707</v>
      </c>
      <c r="GDO2" s="38" t="s">
        <v>707</v>
      </c>
      <c r="GDP2" s="38" t="s">
        <v>707</v>
      </c>
      <c r="GDQ2" s="38" t="s">
        <v>707</v>
      </c>
      <c r="GDR2" s="38" t="s">
        <v>707</v>
      </c>
      <c r="GDS2" s="38" t="s">
        <v>707</v>
      </c>
      <c r="GDT2" s="38" t="s">
        <v>708</v>
      </c>
      <c r="GDU2" s="38" t="s">
        <v>708</v>
      </c>
      <c r="GDV2" s="38" t="s">
        <v>708</v>
      </c>
      <c r="GDW2" s="38" t="s">
        <v>708</v>
      </c>
      <c r="GDX2" s="38" t="s">
        <v>708</v>
      </c>
      <c r="GDY2" s="38" t="s">
        <v>708</v>
      </c>
      <c r="GDZ2" s="38" t="s">
        <v>708</v>
      </c>
      <c r="GEA2" s="38" t="s">
        <v>708</v>
      </c>
      <c r="GEB2" s="38" t="s">
        <v>708</v>
      </c>
      <c r="GEC2" s="38" t="s">
        <v>708</v>
      </c>
      <c r="GED2" s="38" t="s">
        <v>708</v>
      </c>
      <c r="GEE2" s="38" t="s">
        <v>708</v>
      </c>
      <c r="GEF2" s="38" t="s">
        <v>708</v>
      </c>
      <c r="GEG2" s="38" t="s">
        <v>708</v>
      </c>
      <c r="GEH2" s="38" t="s">
        <v>708</v>
      </c>
      <c r="GEI2" s="38" t="s">
        <v>708</v>
      </c>
      <c r="GEJ2" s="38" t="s">
        <v>708</v>
      </c>
      <c r="GEK2" s="38" t="s">
        <v>708</v>
      </c>
      <c r="GEL2" s="38" t="s">
        <v>708</v>
      </c>
      <c r="GEM2" s="38" t="s">
        <v>708</v>
      </c>
      <c r="GEN2" s="38" t="s">
        <v>708</v>
      </c>
      <c r="GEO2" s="38" t="s">
        <v>708</v>
      </c>
      <c r="GEP2" s="38" t="s">
        <v>708</v>
      </c>
      <c r="GEQ2" s="38" t="s">
        <v>708</v>
      </c>
      <c r="GER2" s="38" t="s">
        <v>709</v>
      </c>
      <c r="GES2" s="38" t="s">
        <v>709</v>
      </c>
      <c r="GET2" s="38" t="s">
        <v>709</v>
      </c>
      <c r="GEU2" s="38" t="s">
        <v>709</v>
      </c>
      <c r="GEV2" s="38" t="s">
        <v>709</v>
      </c>
      <c r="GEW2" s="38" t="s">
        <v>709</v>
      </c>
      <c r="GEX2" s="38" t="s">
        <v>709</v>
      </c>
      <c r="GEY2" s="38" t="s">
        <v>709</v>
      </c>
      <c r="GEZ2" s="38" t="s">
        <v>709</v>
      </c>
      <c r="GFA2" s="38" t="s">
        <v>709</v>
      </c>
      <c r="GFB2" s="38" t="s">
        <v>709</v>
      </c>
      <c r="GFC2" s="38" t="s">
        <v>709</v>
      </c>
      <c r="GFD2" s="38" t="s">
        <v>709</v>
      </c>
      <c r="GFE2" s="38" t="s">
        <v>709</v>
      </c>
      <c r="GFF2" s="38" t="s">
        <v>709</v>
      </c>
      <c r="GFG2" s="38" t="s">
        <v>709</v>
      </c>
      <c r="GFH2" s="38" t="s">
        <v>709</v>
      </c>
      <c r="GFI2" s="38" t="s">
        <v>709</v>
      </c>
      <c r="GFJ2" s="38" t="s">
        <v>709</v>
      </c>
      <c r="GFK2" s="38" t="s">
        <v>709</v>
      </c>
      <c r="GFL2" s="38" t="s">
        <v>709</v>
      </c>
      <c r="GFM2" s="38" t="s">
        <v>709</v>
      </c>
      <c r="GFN2" s="38" t="s">
        <v>709</v>
      </c>
      <c r="GFO2" s="38" t="s">
        <v>709</v>
      </c>
      <c r="GFP2" s="38" t="s">
        <v>710</v>
      </c>
      <c r="GFQ2" s="38" t="s">
        <v>710</v>
      </c>
      <c r="GFR2" s="38" t="s">
        <v>710</v>
      </c>
      <c r="GFS2" s="38" t="s">
        <v>710</v>
      </c>
      <c r="GFT2" s="38" t="s">
        <v>710</v>
      </c>
      <c r="GFU2" s="38" t="s">
        <v>710</v>
      </c>
      <c r="GFV2" s="38" t="s">
        <v>710</v>
      </c>
      <c r="GFW2" s="38" t="s">
        <v>710</v>
      </c>
      <c r="GFX2" s="38" t="s">
        <v>710</v>
      </c>
      <c r="GFY2" s="38" t="s">
        <v>710</v>
      </c>
      <c r="GFZ2" s="38" t="s">
        <v>710</v>
      </c>
      <c r="GGA2" s="38" t="s">
        <v>710</v>
      </c>
      <c r="GGB2" s="38" t="s">
        <v>710</v>
      </c>
      <c r="GGC2" s="38" t="s">
        <v>710</v>
      </c>
      <c r="GGD2" s="38" t="s">
        <v>710</v>
      </c>
      <c r="GGE2" s="38" t="s">
        <v>710</v>
      </c>
      <c r="GGF2" s="38" t="s">
        <v>710</v>
      </c>
      <c r="GGG2" s="38" t="s">
        <v>710</v>
      </c>
      <c r="GGH2" s="38" t="s">
        <v>710</v>
      </c>
      <c r="GGI2" s="38" t="s">
        <v>710</v>
      </c>
      <c r="GGJ2" s="38" t="s">
        <v>710</v>
      </c>
      <c r="GGK2" s="38" t="s">
        <v>710</v>
      </c>
      <c r="GGL2" s="38" t="s">
        <v>710</v>
      </c>
      <c r="GGM2" s="38" t="s">
        <v>710</v>
      </c>
      <c r="GGN2" s="38" t="s">
        <v>711</v>
      </c>
      <c r="GGO2" s="38" t="s">
        <v>711</v>
      </c>
      <c r="GGP2" s="38" t="s">
        <v>711</v>
      </c>
      <c r="GGQ2" s="38" t="s">
        <v>711</v>
      </c>
      <c r="GGR2" s="38" t="s">
        <v>711</v>
      </c>
      <c r="GGS2" s="38" t="s">
        <v>711</v>
      </c>
      <c r="GGT2" s="38" t="s">
        <v>711</v>
      </c>
      <c r="GGU2" s="38" t="s">
        <v>711</v>
      </c>
      <c r="GGV2" s="38" t="s">
        <v>711</v>
      </c>
      <c r="GGW2" s="38" t="s">
        <v>711</v>
      </c>
      <c r="GGX2" s="38" t="s">
        <v>711</v>
      </c>
      <c r="GGY2" s="38" t="s">
        <v>711</v>
      </c>
      <c r="GGZ2" s="38" t="s">
        <v>711</v>
      </c>
      <c r="GHA2" s="38" t="s">
        <v>711</v>
      </c>
      <c r="GHB2" s="38" t="s">
        <v>711</v>
      </c>
      <c r="GHC2" s="38" t="s">
        <v>711</v>
      </c>
      <c r="GHD2" s="38" t="s">
        <v>711</v>
      </c>
      <c r="GHE2" s="38" t="s">
        <v>711</v>
      </c>
      <c r="GHF2" s="38" t="s">
        <v>711</v>
      </c>
      <c r="GHG2" s="38" t="s">
        <v>711</v>
      </c>
      <c r="GHH2" s="38" t="s">
        <v>711</v>
      </c>
      <c r="GHI2" s="38" t="s">
        <v>711</v>
      </c>
      <c r="GHJ2" s="38" t="s">
        <v>711</v>
      </c>
      <c r="GHK2" s="38" t="s">
        <v>711</v>
      </c>
      <c r="GHL2" s="38" t="s">
        <v>712</v>
      </c>
      <c r="GHM2" s="38" t="s">
        <v>712</v>
      </c>
      <c r="GHN2" s="38" t="s">
        <v>712</v>
      </c>
      <c r="GHO2" s="38" t="s">
        <v>712</v>
      </c>
      <c r="GHP2" s="38" t="s">
        <v>712</v>
      </c>
      <c r="GHQ2" s="38" t="s">
        <v>712</v>
      </c>
      <c r="GHR2" s="38" t="s">
        <v>712</v>
      </c>
      <c r="GHS2" s="38" t="s">
        <v>712</v>
      </c>
      <c r="GHT2" s="38" t="s">
        <v>712</v>
      </c>
      <c r="GHU2" s="38" t="s">
        <v>712</v>
      </c>
      <c r="GHV2" s="38" t="s">
        <v>712</v>
      </c>
      <c r="GHW2" s="38" t="s">
        <v>712</v>
      </c>
      <c r="GHX2" s="38" t="s">
        <v>712</v>
      </c>
      <c r="GHY2" s="38" t="s">
        <v>712</v>
      </c>
      <c r="GHZ2" s="38" t="s">
        <v>712</v>
      </c>
      <c r="GIA2" s="38" t="s">
        <v>712</v>
      </c>
      <c r="GIB2" s="38" t="s">
        <v>712</v>
      </c>
      <c r="GIC2" s="38" t="s">
        <v>712</v>
      </c>
      <c r="GID2" s="38" t="s">
        <v>712</v>
      </c>
      <c r="GIE2" s="38" t="s">
        <v>712</v>
      </c>
      <c r="GIF2" s="38" t="s">
        <v>712</v>
      </c>
      <c r="GIG2" s="38" t="s">
        <v>712</v>
      </c>
      <c r="GIH2" s="38" t="s">
        <v>712</v>
      </c>
      <c r="GII2" s="38" t="s">
        <v>712</v>
      </c>
      <c r="GIJ2" s="38" t="s">
        <v>713</v>
      </c>
      <c r="GIK2" s="38" t="s">
        <v>713</v>
      </c>
      <c r="GIL2" s="38" t="s">
        <v>713</v>
      </c>
      <c r="GIM2" s="38" t="s">
        <v>713</v>
      </c>
      <c r="GIN2" s="38" t="s">
        <v>713</v>
      </c>
      <c r="GIO2" s="38" t="s">
        <v>713</v>
      </c>
      <c r="GIP2" s="38" t="s">
        <v>713</v>
      </c>
      <c r="GIQ2" s="38" t="s">
        <v>713</v>
      </c>
      <c r="GIR2" s="38" t="s">
        <v>713</v>
      </c>
      <c r="GIS2" s="38" t="s">
        <v>713</v>
      </c>
      <c r="GIT2" s="38" t="s">
        <v>713</v>
      </c>
      <c r="GIU2" s="38" t="s">
        <v>713</v>
      </c>
      <c r="GIV2" s="38" t="s">
        <v>713</v>
      </c>
      <c r="GIW2" s="38" t="s">
        <v>713</v>
      </c>
      <c r="GIX2" s="38" t="s">
        <v>713</v>
      </c>
      <c r="GIY2" s="38" t="s">
        <v>713</v>
      </c>
      <c r="GIZ2" s="38" t="s">
        <v>713</v>
      </c>
      <c r="GJA2" s="38" t="s">
        <v>713</v>
      </c>
      <c r="GJB2" s="38" t="s">
        <v>713</v>
      </c>
      <c r="GJC2" s="38" t="s">
        <v>713</v>
      </c>
      <c r="GJD2" s="38" t="s">
        <v>713</v>
      </c>
      <c r="GJE2" s="38" t="s">
        <v>713</v>
      </c>
      <c r="GJF2" s="38" t="s">
        <v>713</v>
      </c>
      <c r="GJG2" s="38" t="s">
        <v>713</v>
      </c>
      <c r="GJH2" s="38" t="s">
        <v>714</v>
      </c>
      <c r="GJI2" s="38" t="s">
        <v>714</v>
      </c>
      <c r="GJJ2" s="38" t="s">
        <v>714</v>
      </c>
      <c r="GJK2" s="38" t="s">
        <v>714</v>
      </c>
      <c r="GJL2" s="38" t="s">
        <v>714</v>
      </c>
      <c r="GJM2" s="38" t="s">
        <v>714</v>
      </c>
      <c r="GJN2" s="38" t="s">
        <v>714</v>
      </c>
      <c r="GJO2" s="38" t="s">
        <v>714</v>
      </c>
      <c r="GJP2" s="38" t="s">
        <v>714</v>
      </c>
      <c r="GJQ2" s="38" t="s">
        <v>714</v>
      </c>
      <c r="GJR2" s="38" t="s">
        <v>714</v>
      </c>
      <c r="GJS2" s="38" t="s">
        <v>714</v>
      </c>
      <c r="GJT2" s="38" t="s">
        <v>714</v>
      </c>
      <c r="GJU2" s="38" t="s">
        <v>714</v>
      </c>
      <c r="GJV2" s="38" t="s">
        <v>714</v>
      </c>
      <c r="GJW2" s="38" t="s">
        <v>714</v>
      </c>
      <c r="GJX2" s="38" t="s">
        <v>714</v>
      </c>
      <c r="GJY2" s="38" t="s">
        <v>714</v>
      </c>
      <c r="GJZ2" s="38" t="s">
        <v>714</v>
      </c>
      <c r="GKA2" s="38" t="s">
        <v>714</v>
      </c>
      <c r="GKB2" s="38" t="s">
        <v>714</v>
      </c>
      <c r="GKC2" s="38" t="s">
        <v>714</v>
      </c>
      <c r="GKD2" s="38" t="s">
        <v>714</v>
      </c>
      <c r="GKE2" s="38" t="s">
        <v>714</v>
      </c>
      <c r="GKF2" s="38" t="s">
        <v>715</v>
      </c>
      <c r="GKG2" s="38" t="s">
        <v>715</v>
      </c>
      <c r="GKH2" s="38" t="s">
        <v>715</v>
      </c>
      <c r="GKI2" s="38" t="s">
        <v>715</v>
      </c>
      <c r="GKJ2" s="38" t="s">
        <v>715</v>
      </c>
      <c r="GKK2" s="38" t="s">
        <v>715</v>
      </c>
      <c r="GKL2" s="38" t="s">
        <v>715</v>
      </c>
      <c r="GKM2" s="38" t="s">
        <v>715</v>
      </c>
      <c r="GKN2" s="38" t="s">
        <v>715</v>
      </c>
      <c r="GKO2" s="38" t="s">
        <v>715</v>
      </c>
      <c r="GKP2" s="38" t="s">
        <v>715</v>
      </c>
      <c r="GKQ2" s="38" t="s">
        <v>715</v>
      </c>
      <c r="GKR2" s="38" t="s">
        <v>715</v>
      </c>
      <c r="GKS2" s="38" t="s">
        <v>715</v>
      </c>
      <c r="GKT2" s="38" t="s">
        <v>715</v>
      </c>
      <c r="GKU2" s="38" t="s">
        <v>715</v>
      </c>
      <c r="GKV2" s="38" t="s">
        <v>715</v>
      </c>
      <c r="GKW2" s="38" t="s">
        <v>715</v>
      </c>
      <c r="GKX2" s="38" t="s">
        <v>715</v>
      </c>
      <c r="GKY2" s="38" t="s">
        <v>715</v>
      </c>
      <c r="GKZ2" s="38" t="s">
        <v>715</v>
      </c>
      <c r="GLA2" s="38" t="s">
        <v>715</v>
      </c>
      <c r="GLB2" s="38" t="s">
        <v>715</v>
      </c>
      <c r="GLC2" s="38" t="s">
        <v>715</v>
      </c>
      <c r="GLD2" s="38" t="s">
        <v>716</v>
      </c>
      <c r="GLE2" s="38" t="s">
        <v>716</v>
      </c>
      <c r="GLF2" s="38" t="s">
        <v>716</v>
      </c>
      <c r="GLG2" s="38" t="s">
        <v>716</v>
      </c>
      <c r="GLH2" s="38" t="s">
        <v>716</v>
      </c>
      <c r="GLI2" s="38" t="s">
        <v>716</v>
      </c>
      <c r="GLJ2" s="38" t="s">
        <v>716</v>
      </c>
      <c r="GLK2" s="38" t="s">
        <v>716</v>
      </c>
      <c r="GLL2" s="38" t="s">
        <v>716</v>
      </c>
      <c r="GLM2" s="38" t="s">
        <v>716</v>
      </c>
      <c r="GLN2" s="38" t="s">
        <v>716</v>
      </c>
      <c r="GLO2" s="38" t="s">
        <v>716</v>
      </c>
      <c r="GLP2" s="38" t="s">
        <v>716</v>
      </c>
      <c r="GLQ2" s="38" t="s">
        <v>716</v>
      </c>
      <c r="GLR2" s="38" t="s">
        <v>716</v>
      </c>
      <c r="GLS2" s="38" t="s">
        <v>716</v>
      </c>
      <c r="GLT2" s="38" t="s">
        <v>716</v>
      </c>
      <c r="GLU2" s="38" t="s">
        <v>716</v>
      </c>
      <c r="GLV2" s="38" t="s">
        <v>716</v>
      </c>
      <c r="GLW2" s="38" t="s">
        <v>716</v>
      </c>
      <c r="GLX2" s="38" t="s">
        <v>716</v>
      </c>
      <c r="GLY2" s="38" t="s">
        <v>716</v>
      </c>
      <c r="GLZ2" s="38" t="s">
        <v>716</v>
      </c>
      <c r="GMA2" s="38" t="s">
        <v>716</v>
      </c>
      <c r="GMB2" s="38" t="s">
        <v>717</v>
      </c>
      <c r="GMC2" s="38" t="s">
        <v>717</v>
      </c>
      <c r="GMD2" s="38" t="s">
        <v>717</v>
      </c>
      <c r="GME2" s="38" t="s">
        <v>717</v>
      </c>
      <c r="GMF2" s="38" t="s">
        <v>717</v>
      </c>
      <c r="GMG2" s="38" t="s">
        <v>717</v>
      </c>
      <c r="GMH2" s="38" t="s">
        <v>717</v>
      </c>
      <c r="GMI2" s="38" t="s">
        <v>717</v>
      </c>
      <c r="GMJ2" s="38" t="s">
        <v>717</v>
      </c>
      <c r="GMK2" s="38" t="s">
        <v>717</v>
      </c>
      <c r="GML2" s="38" t="s">
        <v>717</v>
      </c>
      <c r="GMM2" s="38" t="s">
        <v>717</v>
      </c>
      <c r="GMN2" s="38" t="s">
        <v>717</v>
      </c>
      <c r="GMO2" s="38" t="s">
        <v>717</v>
      </c>
      <c r="GMP2" s="38" t="s">
        <v>717</v>
      </c>
      <c r="GMQ2" s="38" t="s">
        <v>717</v>
      </c>
      <c r="GMR2" s="38" t="s">
        <v>717</v>
      </c>
      <c r="GMS2" s="38" t="s">
        <v>717</v>
      </c>
      <c r="GMT2" s="38" t="s">
        <v>717</v>
      </c>
      <c r="GMU2" s="38" t="s">
        <v>717</v>
      </c>
      <c r="GMV2" s="38" t="s">
        <v>717</v>
      </c>
      <c r="GMW2" s="38" t="s">
        <v>717</v>
      </c>
      <c r="GMX2" s="38" t="s">
        <v>717</v>
      </c>
      <c r="GMY2" s="38" t="s">
        <v>717</v>
      </c>
      <c r="GMZ2" s="38" t="s">
        <v>718</v>
      </c>
      <c r="GNA2" s="38" t="s">
        <v>718</v>
      </c>
      <c r="GNB2" s="38" t="s">
        <v>718</v>
      </c>
      <c r="GNC2" s="38" t="s">
        <v>718</v>
      </c>
      <c r="GND2" s="38" t="s">
        <v>718</v>
      </c>
      <c r="GNE2" s="38" t="s">
        <v>718</v>
      </c>
      <c r="GNF2" s="38" t="s">
        <v>718</v>
      </c>
      <c r="GNG2" s="38" t="s">
        <v>718</v>
      </c>
      <c r="GNH2" s="38" t="s">
        <v>718</v>
      </c>
      <c r="GNI2" s="38" t="s">
        <v>718</v>
      </c>
      <c r="GNJ2" s="38" t="s">
        <v>718</v>
      </c>
      <c r="GNK2" s="38" t="s">
        <v>718</v>
      </c>
      <c r="GNL2" s="38" t="s">
        <v>718</v>
      </c>
      <c r="GNM2" s="38" t="s">
        <v>718</v>
      </c>
      <c r="GNN2" s="38" t="s">
        <v>718</v>
      </c>
      <c r="GNO2" s="38" t="s">
        <v>718</v>
      </c>
      <c r="GNP2" s="38" t="s">
        <v>718</v>
      </c>
      <c r="GNQ2" s="38" t="s">
        <v>718</v>
      </c>
      <c r="GNR2" s="38" t="s">
        <v>718</v>
      </c>
      <c r="GNS2" s="38" t="s">
        <v>718</v>
      </c>
      <c r="GNT2" s="38" t="s">
        <v>718</v>
      </c>
      <c r="GNU2" s="38" t="s">
        <v>718</v>
      </c>
      <c r="GNV2" s="38" t="s">
        <v>718</v>
      </c>
      <c r="GNW2" s="38" t="s">
        <v>718</v>
      </c>
      <c r="GNX2" s="38" t="s">
        <v>719</v>
      </c>
      <c r="GNY2" s="38" t="s">
        <v>719</v>
      </c>
      <c r="GNZ2" s="38" t="s">
        <v>719</v>
      </c>
      <c r="GOA2" s="38" t="s">
        <v>719</v>
      </c>
      <c r="GOB2" s="38" t="s">
        <v>719</v>
      </c>
      <c r="GOC2" s="38" t="s">
        <v>719</v>
      </c>
      <c r="GOD2" s="38" t="s">
        <v>719</v>
      </c>
      <c r="GOE2" s="38" t="s">
        <v>719</v>
      </c>
      <c r="GOF2" s="38" t="s">
        <v>719</v>
      </c>
      <c r="GOG2" s="38" t="s">
        <v>719</v>
      </c>
      <c r="GOH2" s="38" t="s">
        <v>719</v>
      </c>
      <c r="GOI2" s="38" t="s">
        <v>719</v>
      </c>
      <c r="GOJ2" s="38" t="s">
        <v>719</v>
      </c>
      <c r="GOK2" s="38" t="s">
        <v>719</v>
      </c>
      <c r="GOL2" s="38" t="s">
        <v>719</v>
      </c>
      <c r="GOM2" s="38" t="s">
        <v>719</v>
      </c>
      <c r="GON2" s="38" t="s">
        <v>719</v>
      </c>
      <c r="GOO2" s="38" t="s">
        <v>719</v>
      </c>
      <c r="GOP2" s="38" t="s">
        <v>719</v>
      </c>
      <c r="GOQ2" s="38" t="s">
        <v>719</v>
      </c>
      <c r="GOR2" s="38" t="s">
        <v>719</v>
      </c>
      <c r="GOS2" s="38" t="s">
        <v>719</v>
      </c>
      <c r="GOT2" s="38" t="s">
        <v>719</v>
      </c>
      <c r="GOU2" s="38" t="s">
        <v>719</v>
      </c>
      <c r="GOV2" s="38" t="s">
        <v>720</v>
      </c>
      <c r="GOW2" s="38" t="s">
        <v>720</v>
      </c>
      <c r="GOX2" s="38" t="s">
        <v>720</v>
      </c>
      <c r="GOY2" s="38" t="s">
        <v>720</v>
      </c>
      <c r="GOZ2" s="38" t="s">
        <v>720</v>
      </c>
      <c r="GPA2" s="38" t="s">
        <v>720</v>
      </c>
      <c r="GPB2" s="38" t="s">
        <v>720</v>
      </c>
      <c r="GPC2" s="38" t="s">
        <v>720</v>
      </c>
      <c r="GPD2" s="38" t="s">
        <v>720</v>
      </c>
      <c r="GPE2" s="38" t="s">
        <v>720</v>
      </c>
      <c r="GPF2" s="38" t="s">
        <v>720</v>
      </c>
      <c r="GPG2" s="38" t="s">
        <v>720</v>
      </c>
      <c r="GPH2" s="38" t="s">
        <v>720</v>
      </c>
      <c r="GPI2" s="38" t="s">
        <v>720</v>
      </c>
      <c r="GPJ2" s="38" t="s">
        <v>720</v>
      </c>
      <c r="GPK2" s="38" t="s">
        <v>720</v>
      </c>
      <c r="GPL2" s="38" t="s">
        <v>720</v>
      </c>
      <c r="GPM2" s="38" t="s">
        <v>720</v>
      </c>
      <c r="GPN2" s="38" t="s">
        <v>720</v>
      </c>
      <c r="GPO2" s="38" t="s">
        <v>720</v>
      </c>
      <c r="GPP2" s="38" t="s">
        <v>720</v>
      </c>
      <c r="GPQ2" s="38" t="s">
        <v>720</v>
      </c>
      <c r="GPR2" s="38" t="s">
        <v>720</v>
      </c>
      <c r="GPS2" s="38" t="s">
        <v>720</v>
      </c>
      <c r="GPT2" s="38" t="s">
        <v>721</v>
      </c>
      <c r="GPU2" s="38" t="s">
        <v>721</v>
      </c>
      <c r="GPV2" s="38" t="s">
        <v>721</v>
      </c>
      <c r="GPW2" s="38" t="s">
        <v>721</v>
      </c>
      <c r="GPX2" s="38" t="s">
        <v>721</v>
      </c>
      <c r="GPY2" s="38" t="s">
        <v>721</v>
      </c>
      <c r="GPZ2" s="38" t="s">
        <v>721</v>
      </c>
      <c r="GQA2" s="38" t="s">
        <v>721</v>
      </c>
      <c r="GQB2" s="38" t="s">
        <v>721</v>
      </c>
      <c r="GQC2" s="38" t="s">
        <v>721</v>
      </c>
      <c r="GQD2" s="38" t="s">
        <v>721</v>
      </c>
      <c r="GQE2" s="38" t="s">
        <v>721</v>
      </c>
      <c r="GQF2" s="38" t="s">
        <v>721</v>
      </c>
      <c r="GQG2" s="38" t="s">
        <v>721</v>
      </c>
      <c r="GQH2" s="38" t="s">
        <v>721</v>
      </c>
      <c r="GQI2" s="38" t="s">
        <v>721</v>
      </c>
      <c r="GQJ2" s="38" t="s">
        <v>721</v>
      </c>
      <c r="GQK2" s="38" t="s">
        <v>721</v>
      </c>
      <c r="GQL2" s="38" t="s">
        <v>721</v>
      </c>
      <c r="GQM2" s="38" t="s">
        <v>721</v>
      </c>
      <c r="GQN2" s="38" t="s">
        <v>721</v>
      </c>
      <c r="GQO2" s="38" t="s">
        <v>721</v>
      </c>
      <c r="GQP2" s="38" t="s">
        <v>721</v>
      </c>
      <c r="GQQ2" s="38" t="s">
        <v>721</v>
      </c>
      <c r="GQR2" s="38" t="s">
        <v>722</v>
      </c>
      <c r="GQS2" s="38" t="s">
        <v>722</v>
      </c>
      <c r="GQT2" s="38" t="s">
        <v>722</v>
      </c>
      <c r="GQU2" s="38" t="s">
        <v>722</v>
      </c>
      <c r="GQV2" s="38" t="s">
        <v>722</v>
      </c>
      <c r="GQW2" s="38" t="s">
        <v>722</v>
      </c>
      <c r="GQX2" s="38" t="s">
        <v>722</v>
      </c>
      <c r="GQY2" s="38" t="s">
        <v>722</v>
      </c>
      <c r="GQZ2" s="38" t="s">
        <v>722</v>
      </c>
      <c r="GRA2" s="38" t="s">
        <v>722</v>
      </c>
      <c r="GRB2" s="38" t="s">
        <v>722</v>
      </c>
      <c r="GRC2" s="38" t="s">
        <v>722</v>
      </c>
      <c r="GRD2" s="38" t="s">
        <v>722</v>
      </c>
      <c r="GRE2" s="38" t="s">
        <v>722</v>
      </c>
      <c r="GRF2" s="38" t="s">
        <v>722</v>
      </c>
      <c r="GRG2" s="38" t="s">
        <v>722</v>
      </c>
      <c r="GRH2" s="38" t="s">
        <v>722</v>
      </c>
      <c r="GRI2" s="38" t="s">
        <v>722</v>
      </c>
      <c r="GRJ2" s="38" t="s">
        <v>722</v>
      </c>
      <c r="GRK2" s="38" t="s">
        <v>722</v>
      </c>
      <c r="GRL2" s="38" t="s">
        <v>722</v>
      </c>
      <c r="GRM2" s="38" t="s">
        <v>722</v>
      </c>
      <c r="GRN2" s="38" t="s">
        <v>722</v>
      </c>
      <c r="GRO2" s="38" t="s">
        <v>722</v>
      </c>
      <c r="GRP2" s="38" t="s">
        <v>723</v>
      </c>
      <c r="GRQ2" s="38" t="s">
        <v>723</v>
      </c>
      <c r="GRR2" s="38" t="s">
        <v>723</v>
      </c>
      <c r="GRS2" s="38" t="s">
        <v>723</v>
      </c>
      <c r="GRT2" s="38" t="s">
        <v>723</v>
      </c>
      <c r="GRU2" s="38" t="s">
        <v>723</v>
      </c>
      <c r="GRV2" s="38" t="s">
        <v>723</v>
      </c>
      <c r="GRW2" s="38" t="s">
        <v>723</v>
      </c>
      <c r="GRX2" s="38" t="s">
        <v>723</v>
      </c>
      <c r="GRY2" s="38" t="s">
        <v>723</v>
      </c>
      <c r="GRZ2" s="38" t="s">
        <v>723</v>
      </c>
      <c r="GSA2" s="38" t="s">
        <v>723</v>
      </c>
      <c r="GSB2" s="38" t="s">
        <v>723</v>
      </c>
      <c r="GSC2" s="38" t="s">
        <v>723</v>
      </c>
      <c r="GSD2" s="38" t="s">
        <v>723</v>
      </c>
      <c r="GSE2" s="38" t="s">
        <v>723</v>
      </c>
      <c r="GSF2" s="38" t="s">
        <v>723</v>
      </c>
      <c r="GSG2" s="38" t="s">
        <v>723</v>
      </c>
      <c r="GSH2" s="38" t="s">
        <v>723</v>
      </c>
      <c r="GSI2" s="38" t="s">
        <v>723</v>
      </c>
      <c r="GSJ2" s="38" t="s">
        <v>723</v>
      </c>
      <c r="GSK2" s="38" t="s">
        <v>723</v>
      </c>
      <c r="GSL2" s="38" t="s">
        <v>723</v>
      </c>
      <c r="GSM2" s="38" t="s">
        <v>723</v>
      </c>
      <c r="GSN2" s="38" t="s">
        <v>724</v>
      </c>
      <c r="GSO2" s="38" t="s">
        <v>724</v>
      </c>
      <c r="GSP2" s="38" t="s">
        <v>724</v>
      </c>
      <c r="GSQ2" s="38" t="s">
        <v>724</v>
      </c>
      <c r="GSR2" s="38" t="s">
        <v>724</v>
      </c>
      <c r="GSS2" s="38" t="s">
        <v>724</v>
      </c>
      <c r="GST2" s="38" t="s">
        <v>724</v>
      </c>
      <c r="GSU2" s="38" t="s">
        <v>724</v>
      </c>
      <c r="GSV2" s="38" t="s">
        <v>724</v>
      </c>
      <c r="GSW2" s="38" t="s">
        <v>724</v>
      </c>
      <c r="GSX2" s="38" t="s">
        <v>724</v>
      </c>
      <c r="GSY2" s="38" t="s">
        <v>724</v>
      </c>
      <c r="GSZ2" s="38" t="s">
        <v>724</v>
      </c>
      <c r="GTA2" s="38" t="s">
        <v>724</v>
      </c>
      <c r="GTB2" s="38" t="s">
        <v>724</v>
      </c>
      <c r="GTC2" s="38" t="s">
        <v>724</v>
      </c>
      <c r="GTD2" s="38" t="s">
        <v>724</v>
      </c>
      <c r="GTE2" s="38" t="s">
        <v>724</v>
      </c>
      <c r="GTF2" s="38" t="s">
        <v>724</v>
      </c>
      <c r="GTG2" s="38" t="s">
        <v>724</v>
      </c>
      <c r="GTH2" s="38" t="s">
        <v>724</v>
      </c>
      <c r="GTI2" s="38" t="s">
        <v>724</v>
      </c>
      <c r="GTJ2" s="38" t="s">
        <v>724</v>
      </c>
      <c r="GTK2" s="38" t="s">
        <v>724</v>
      </c>
      <c r="GTL2" s="38" t="s">
        <v>725</v>
      </c>
      <c r="GTM2" s="38" t="s">
        <v>725</v>
      </c>
      <c r="GTN2" s="38" t="s">
        <v>725</v>
      </c>
      <c r="GTO2" s="38" t="s">
        <v>725</v>
      </c>
      <c r="GTP2" s="38" t="s">
        <v>725</v>
      </c>
      <c r="GTQ2" s="38" t="s">
        <v>725</v>
      </c>
      <c r="GTR2" s="38" t="s">
        <v>725</v>
      </c>
      <c r="GTS2" s="38" t="s">
        <v>725</v>
      </c>
      <c r="GTT2" s="38" t="s">
        <v>725</v>
      </c>
      <c r="GTU2" s="38" t="s">
        <v>725</v>
      </c>
      <c r="GTV2" s="38" t="s">
        <v>725</v>
      </c>
      <c r="GTW2" s="38" t="s">
        <v>725</v>
      </c>
      <c r="GTX2" s="38" t="s">
        <v>725</v>
      </c>
      <c r="GTY2" s="38" t="s">
        <v>725</v>
      </c>
      <c r="GTZ2" s="38" t="s">
        <v>725</v>
      </c>
      <c r="GUA2" s="38" t="s">
        <v>725</v>
      </c>
      <c r="GUB2" s="38" t="s">
        <v>725</v>
      </c>
      <c r="GUC2" s="38" t="s">
        <v>725</v>
      </c>
      <c r="GUD2" s="38" t="s">
        <v>725</v>
      </c>
      <c r="GUE2" s="38" t="s">
        <v>725</v>
      </c>
      <c r="GUF2" s="38" t="s">
        <v>725</v>
      </c>
      <c r="GUG2" s="38" t="s">
        <v>725</v>
      </c>
      <c r="GUH2" s="38" t="s">
        <v>725</v>
      </c>
      <c r="GUI2" s="38" t="s">
        <v>725</v>
      </c>
      <c r="GUJ2" s="38" t="s">
        <v>726</v>
      </c>
      <c r="GUK2" s="38" t="s">
        <v>726</v>
      </c>
      <c r="GUL2" s="38" t="s">
        <v>726</v>
      </c>
      <c r="GUM2" s="38" t="s">
        <v>726</v>
      </c>
      <c r="GUN2" s="38" t="s">
        <v>726</v>
      </c>
      <c r="GUO2" s="38" t="s">
        <v>726</v>
      </c>
      <c r="GUP2" s="38" t="s">
        <v>726</v>
      </c>
      <c r="GUQ2" s="38" t="s">
        <v>726</v>
      </c>
      <c r="GUR2" s="38" t="s">
        <v>726</v>
      </c>
      <c r="GUS2" s="38" t="s">
        <v>726</v>
      </c>
      <c r="GUT2" s="38" t="s">
        <v>726</v>
      </c>
      <c r="GUU2" s="38" t="s">
        <v>726</v>
      </c>
      <c r="GUV2" s="38" t="s">
        <v>726</v>
      </c>
      <c r="GUW2" s="38" t="s">
        <v>726</v>
      </c>
      <c r="GUX2" s="38" t="s">
        <v>726</v>
      </c>
      <c r="GUY2" s="38" t="s">
        <v>726</v>
      </c>
      <c r="GUZ2" s="38" t="s">
        <v>726</v>
      </c>
      <c r="GVA2" s="38" t="s">
        <v>726</v>
      </c>
      <c r="GVB2" s="38" t="s">
        <v>726</v>
      </c>
      <c r="GVC2" s="38" t="s">
        <v>726</v>
      </c>
      <c r="GVD2" s="38" t="s">
        <v>726</v>
      </c>
      <c r="GVE2" s="38" t="s">
        <v>726</v>
      </c>
      <c r="GVF2" s="38" t="s">
        <v>726</v>
      </c>
      <c r="GVG2" s="38" t="s">
        <v>726</v>
      </c>
      <c r="GVH2" s="38" t="s">
        <v>727</v>
      </c>
      <c r="GVI2" s="38" t="s">
        <v>727</v>
      </c>
      <c r="GVJ2" s="38" t="s">
        <v>727</v>
      </c>
      <c r="GVK2" s="38" t="s">
        <v>727</v>
      </c>
      <c r="GVL2" s="38" t="s">
        <v>727</v>
      </c>
      <c r="GVM2" s="38" t="s">
        <v>727</v>
      </c>
      <c r="GVN2" s="38" t="s">
        <v>727</v>
      </c>
      <c r="GVO2" s="38" t="s">
        <v>727</v>
      </c>
      <c r="GVP2" s="38" t="s">
        <v>727</v>
      </c>
      <c r="GVQ2" s="38" t="s">
        <v>727</v>
      </c>
      <c r="GVR2" s="38" t="s">
        <v>727</v>
      </c>
      <c r="GVS2" s="38" t="s">
        <v>727</v>
      </c>
      <c r="GVT2" s="38" t="s">
        <v>727</v>
      </c>
      <c r="GVU2" s="38" t="s">
        <v>727</v>
      </c>
      <c r="GVV2" s="38" t="s">
        <v>727</v>
      </c>
      <c r="GVW2" s="38" t="s">
        <v>727</v>
      </c>
      <c r="GVX2" s="38" t="s">
        <v>727</v>
      </c>
      <c r="GVY2" s="38" t="s">
        <v>727</v>
      </c>
      <c r="GVZ2" s="38" t="s">
        <v>727</v>
      </c>
      <c r="GWA2" s="38" t="s">
        <v>727</v>
      </c>
      <c r="GWB2" s="38" t="s">
        <v>727</v>
      </c>
      <c r="GWC2" s="38" t="s">
        <v>727</v>
      </c>
      <c r="GWD2" s="38" t="s">
        <v>727</v>
      </c>
      <c r="GWE2" s="38" t="s">
        <v>727</v>
      </c>
      <c r="GWF2" s="38" t="s">
        <v>728</v>
      </c>
      <c r="GWG2" s="38" t="s">
        <v>728</v>
      </c>
      <c r="GWH2" s="38" t="s">
        <v>728</v>
      </c>
      <c r="GWI2" s="38" t="s">
        <v>728</v>
      </c>
      <c r="GWJ2" s="38" t="s">
        <v>728</v>
      </c>
      <c r="GWK2" s="38" t="s">
        <v>728</v>
      </c>
      <c r="GWL2" s="38" t="s">
        <v>728</v>
      </c>
      <c r="GWM2" s="38" t="s">
        <v>728</v>
      </c>
      <c r="GWN2" s="38" t="s">
        <v>728</v>
      </c>
      <c r="GWO2" s="38" t="s">
        <v>728</v>
      </c>
      <c r="GWP2" s="38" t="s">
        <v>728</v>
      </c>
      <c r="GWQ2" s="38" t="s">
        <v>728</v>
      </c>
      <c r="GWR2" s="38" t="s">
        <v>728</v>
      </c>
      <c r="GWS2" s="38" t="s">
        <v>728</v>
      </c>
      <c r="GWT2" s="38" t="s">
        <v>728</v>
      </c>
      <c r="GWU2" s="38" t="s">
        <v>728</v>
      </c>
      <c r="GWV2" s="38" t="s">
        <v>728</v>
      </c>
      <c r="GWW2" s="38" t="s">
        <v>728</v>
      </c>
      <c r="GWX2" s="38" t="s">
        <v>728</v>
      </c>
      <c r="GWY2" s="38" t="s">
        <v>728</v>
      </c>
      <c r="GWZ2" s="38" t="s">
        <v>728</v>
      </c>
      <c r="GXA2" s="38" t="s">
        <v>728</v>
      </c>
      <c r="GXB2" s="38" t="s">
        <v>728</v>
      </c>
      <c r="GXC2" s="38" t="s">
        <v>728</v>
      </c>
      <c r="GXD2" s="38" t="s">
        <v>729</v>
      </c>
      <c r="GXE2" s="38" t="s">
        <v>729</v>
      </c>
      <c r="GXF2" s="38" t="s">
        <v>729</v>
      </c>
      <c r="GXG2" s="38" t="s">
        <v>729</v>
      </c>
      <c r="GXH2" s="38" t="s">
        <v>729</v>
      </c>
      <c r="GXI2" s="38" t="s">
        <v>729</v>
      </c>
      <c r="GXJ2" s="38" t="s">
        <v>729</v>
      </c>
      <c r="GXK2" s="38" t="s">
        <v>729</v>
      </c>
      <c r="GXL2" s="38" t="s">
        <v>729</v>
      </c>
      <c r="GXM2" s="38" t="s">
        <v>729</v>
      </c>
      <c r="GXN2" s="38" t="s">
        <v>729</v>
      </c>
      <c r="GXO2" s="38" t="s">
        <v>729</v>
      </c>
      <c r="GXP2" s="38" t="s">
        <v>729</v>
      </c>
      <c r="GXQ2" s="38" t="s">
        <v>729</v>
      </c>
      <c r="GXR2" s="38" t="s">
        <v>729</v>
      </c>
      <c r="GXS2" s="38" t="s">
        <v>729</v>
      </c>
      <c r="GXT2" s="38" t="s">
        <v>729</v>
      </c>
      <c r="GXU2" s="38" t="s">
        <v>729</v>
      </c>
      <c r="GXV2" s="38" t="s">
        <v>729</v>
      </c>
      <c r="GXW2" s="38" t="s">
        <v>729</v>
      </c>
      <c r="GXX2" s="38" t="s">
        <v>729</v>
      </c>
      <c r="GXY2" s="38" t="s">
        <v>729</v>
      </c>
      <c r="GXZ2" s="38" t="s">
        <v>729</v>
      </c>
      <c r="GYA2" s="38" t="s">
        <v>729</v>
      </c>
      <c r="GYB2" s="38" t="s">
        <v>730</v>
      </c>
      <c r="GYC2" s="38" t="s">
        <v>730</v>
      </c>
      <c r="GYD2" s="38" t="s">
        <v>730</v>
      </c>
      <c r="GYE2" s="38" t="s">
        <v>730</v>
      </c>
      <c r="GYF2" s="38" t="s">
        <v>730</v>
      </c>
      <c r="GYG2" s="38" t="s">
        <v>730</v>
      </c>
      <c r="GYH2" s="38" t="s">
        <v>730</v>
      </c>
      <c r="GYI2" s="38" t="s">
        <v>730</v>
      </c>
      <c r="GYJ2" s="38" t="s">
        <v>730</v>
      </c>
      <c r="GYK2" s="38" t="s">
        <v>730</v>
      </c>
      <c r="GYL2" s="38" t="s">
        <v>730</v>
      </c>
      <c r="GYM2" s="38" t="s">
        <v>730</v>
      </c>
      <c r="GYN2" s="38" t="s">
        <v>730</v>
      </c>
      <c r="GYO2" s="38" t="s">
        <v>730</v>
      </c>
      <c r="GYP2" s="38" t="s">
        <v>730</v>
      </c>
      <c r="GYQ2" s="38" t="s">
        <v>730</v>
      </c>
      <c r="GYR2" s="38" t="s">
        <v>730</v>
      </c>
      <c r="GYS2" s="38" t="s">
        <v>730</v>
      </c>
      <c r="GYT2" s="38" t="s">
        <v>730</v>
      </c>
      <c r="GYU2" s="38" t="s">
        <v>730</v>
      </c>
      <c r="GYV2" s="38" t="s">
        <v>730</v>
      </c>
      <c r="GYW2" s="38" t="s">
        <v>730</v>
      </c>
      <c r="GYX2" s="38" t="s">
        <v>730</v>
      </c>
      <c r="GYY2" s="38" t="s">
        <v>730</v>
      </c>
      <c r="GYZ2" s="38" t="s">
        <v>731</v>
      </c>
      <c r="GZA2" s="38" t="s">
        <v>731</v>
      </c>
      <c r="GZB2" s="38" t="s">
        <v>731</v>
      </c>
      <c r="GZC2" s="38" t="s">
        <v>731</v>
      </c>
      <c r="GZD2" s="38" t="s">
        <v>731</v>
      </c>
      <c r="GZE2" s="38" t="s">
        <v>731</v>
      </c>
      <c r="GZF2" s="38" t="s">
        <v>731</v>
      </c>
      <c r="GZG2" s="38" t="s">
        <v>731</v>
      </c>
      <c r="GZH2" s="38" t="s">
        <v>731</v>
      </c>
      <c r="GZI2" s="38" t="s">
        <v>731</v>
      </c>
      <c r="GZJ2" s="38" t="s">
        <v>731</v>
      </c>
      <c r="GZK2" s="38" t="s">
        <v>731</v>
      </c>
      <c r="GZL2" s="38" t="s">
        <v>731</v>
      </c>
      <c r="GZM2" s="38" t="s">
        <v>731</v>
      </c>
      <c r="GZN2" s="38" t="s">
        <v>731</v>
      </c>
      <c r="GZO2" s="38" t="s">
        <v>731</v>
      </c>
      <c r="GZP2" s="38" t="s">
        <v>731</v>
      </c>
      <c r="GZQ2" s="38" t="s">
        <v>731</v>
      </c>
      <c r="GZR2" s="38" t="s">
        <v>731</v>
      </c>
      <c r="GZS2" s="38" t="s">
        <v>731</v>
      </c>
      <c r="GZT2" s="38" t="s">
        <v>731</v>
      </c>
      <c r="GZU2" s="38" t="s">
        <v>731</v>
      </c>
      <c r="GZV2" s="38" t="s">
        <v>731</v>
      </c>
      <c r="GZW2" s="38" t="s">
        <v>731</v>
      </c>
      <c r="GZX2" s="38" t="s">
        <v>732</v>
      </c>
      <c r="GZY2" s="38" t="s">
        <v>732</v>
      </c>
      <c r="GZZ2" s="38" t="s">
        <v>732</v>
      </c>
      <c r="HAA2" s="38" t="s">
        <v>732</v>
      </c>
      <c r="HAB2" s="38" t="s">
        <v>732</v>
      </c>
      <c r="HAC2" s="38" t="s">
        <v>732</v>
      </c>
      <c r="HAD2" s="38" t="s">
        <v>732</v>
      </c>
      <c r="HAE2" s="38" t="s">
        <v>732</v>
      </c>
      <c r="HAF2" s="38" t="s">
        <v>732</v>
      </c>
      <c r="HAG2" s="38" t="s">
        <v>732</v>
      </c>
      <c r="HAH2" s="38" t="s">
        <v>732</v>
      </c>
      <c r="HAI2" s="38" t="s">
        <v>732</v>
      </c>
      <c r="HAJ2" s="38" t="s">
        <v>732</v>
      </c>
      <c r="HAK2" s="38" t="s">
        <v>732</v>
      </c>
      <c r="HAL2" s="38" t="s">
        <v>732</v>
      </c>
      <c r="HAM2" s="38" t="s">
        <v>732</v>
      </c>
      <c r="HAN2" s="38" t="s">
        <v>732</v>
      </c>
      <c r="HAO2" s="38" t="s">
        <v>732</v>
      </c>
      <c r="HAP2" s="38" t="s">
        <v>732</v>
      </c>
      <c r="HAQ2" s="38" t="s">
        <v>732</v>
      </c>
      <c r="HAR2" s="38" t="s">
        <v>732</v>
      </c>
      <c r="HAS2" s="38" t="s">
        <v>732</v>
      </c>
      <c r="HAT2" s="38" t="s">
        <v>732</v>
      </c>
      <c r="HAU2" s="38" t="s">
        <v>732</v>
      </c>
      <c r="HAV2" s="38" t="s">
        <v>733</v>
      </c>
      <c r="HAW2" s="38" t="s">
        <v>733</v>
      </c>
      <c r="HAX2" s="38" t="s">
        <v>733</v>
      </c>
      <c r="HAY2" s="38" t="s">
        <v>733</v>
      </c>
      <c r="HAZ2" s="38" t="s">
        <v>733</v>
      </c>
      <c r="HBA2" s="38" t="s">
        <v>733</v>
      </c>
      <c r="HBB2" s="38" t="s">
        <v>733</v>
      </c>
      <c r="HBC2" s="38" t="s">
        <v>733</v>
      </c>
      <c r="HBD2" s="38" t="s">
        <v>733</v>
      </c>
      <c r="HBE2" s="38" t="s">
        <v>733</v>
      </c>
      <c r="HBF2" s="38" t="s">
        <v>733</v>
      </c>
      <c r="HBG2" s="38" t="s">
        <v>733</v>
      </c>
      <c r="HBH2" s="38" t="s">
        <v>733</v>
      </c>
      <c r="HBI2" s="38" t="s">
        <v>733</v>
      </c>
      <c r="HBJ2" s="38" t="s">
        <v>733</v>
      </c>
      <c r="HBK2" s="38" t="s">
        <v>733</v>
      </c>
      <c r="HBL2" s="38" t="s">
        <v>733</v>
      </c>
      <c r="HBM2" s="38" t="s">
        <v>733</v>
      </c>
      <c r="HBN2" s="38" t="s">
        <v>733</v>
      </c>
      <c r="HBO2" s="38" t="s">
        <v>733</v>
      </c>
      <c r="HBP2" s="38" t="s">
        <v>733</v>
      </c>
      <c r="HBQ2" s="38" t="s">
        <v>733</v>
      </c>
      <c r="HBR2" s="38" t="s">
        <v>733</v>
      </c>
      <c r="HBS2" s="38" t="s">
        <v>733</v>
      </c>
      <c r="HBT2" s="38" t="s">
        <v>734</v>
      </c>
      <c r="HBU2" s="38" t="s">
        <v>734</v>
      </c>
      <c r="HBV2" s="38" t="s">
        <v>734</v>
      </c>
      <c r="HBW2" s="38" t="s">
        <v>734</v>
      </c>
      <c r="HBX2" s="38" t="s">
        <v>734</v>
      </c>
      <c r="HBY2" s="38" t="s">
        <v>734</v>
      </c>
      <c r="HBZ2" s="38" t="s">
        <v>734</v>
      </c>
      <c r="HCA2" s="38" t="s">
        <v>734</v>
      </c>
      <c r="HCB2" s="38" t="s">
        <v>734</v>
      </c>
      <c r="HCC2" s="38" t="s">
        <v>734</v>
      </c>
      <c r="HCD2" s="38" t="s">
        <v>734</v>
      </c>
      <c r="HCE2" s="38" t="s">
        <v>734</v>
      </c>
      <c r="HCF2" s="38" t="s">
        <v>734</v>
      </c>
      <c r="HCG2" s="38" t="s">
        <v>734</v>
      </c>
      <c r="HCH2" s="38" t="s">
        <v>734</v>
      </c>
      <c r="HCI2" s="38" t="s">
        <v>734</v>
      </c>
      <c r="HCJ2" s="38" t="s">
        <v>734</v>
      </c>
      <c r="HCK2" s="38" t="s">
        <v>734</v>
      </c>
      <c r="HCL2" s="38" t="s">
        <v>734</v>
      </c>
      <c r="HCM2" s="38" t="s">
        <v>734</v>
      </c>
      <c r="HCN2" s="38" t="s">
        <v>734</v>
      </c>
      <c r="HCO2" s="38" t="s">
        <v>734</v>
      </c>
      <c r="HCP2" s="38" t="s">
        <v>734</v>
      </c>
      <c r="HCQ2" s="38" t="s">
        <v>734</v>
      </c>
      <c r="HCR2" s="38" t="s">
        <v>735</v>
      </c>
      <c r="HCS2" s="38" t="s">
        <v>735</v>
      </c>
      <c r="HCT2" s="38" t="s">
        <v>735</v>
      </c>
      <c r="HCU2" s="38" t="s">
        <v>735</v>
      </c>
      <c r="HCV2" s="38" t="s">
        <v>735</v>
      </c>
      <c r="HCW2" s="38" t="s">
        <v>735</v>
      </c>
      <c r="HCX2" s="38" t="s">
        <v>735</v>
      </c>
      <c r="HCY2" s="38" t="s">
        <v>735</v>
      </c>
      <c r="HCZ2" s="38" t="s">
        <v>735</v>
      </c>
      <c r="HDA2" s="38" t="s">
        <v>735</v>
      </c>
      <c r="HDB2" s="38" t="s">
        <v>735</v>
      </c>
      <c r="HDC2" s="38" t="s">
        <v>735</v>
      </c>
      <c r="HDD2" s="38" t="s">
        <v>735</v>
      </c>
      <c r="HDE2" s="38" t="s">
        <v>735</v>
      </c>
      <c r="HDF2" s="38" t="s">
        <v>735</v>
      </c>
      <c r="HDG2" s="38" t="s">
        <v>735</v>
      </c>
      <c r="HDH2" s="38" t="s">
        <v>735</v>
      </c>
      <c r="HDI2" s="38" t="s">
        <v>735</v>
      </c>
      <c r="HDJ2" s="38" t="s">
        <v>735</v>
      </c>
      <c r="HDK2" s="38" t="s">
        <v>735</v>
      </c>
      <c r="HDL2" s="38" t="s">
        <v>735</v>
      </c>
      <c r="HDM2" s="38" t="s">
        <v>735</v>
      </c>
      <c r="HDN2" s="38" t="s">
        <v>735</v>
      </c>
      <c r="HDO2" s="38" t="s">
        <v>735</v>
      </c>
      <c r="HDP2" s="38" t="s">
        <v>736</v>
      </c>
      <c r="HDQ2" s="38" t="s">
        <v>736</v>
      </c>
      <c r="HDR2" s="38" t="s">
        <v>736</v>
      </c>
      <c r="HDS2" s="38" t="s">
        <v>736</v>
      </c>
      <c r="HDT2" s="38" t="s">
        <v>736</v>
      </c>
      <c r="HDU2" s="38" t="s">
        <v>736</v>
      </c>
      <c r="HDV2" s="38" t="s">
        <v>736</v>
      </c>
      <c r="HDW2" s="38" t="s">
        <v>736</v>
      </c>
      <c r="HDX2" s="38" t="s">
        <v>736</v>
      </c>
      <c r="HDY2" s="38" t="s">
        <v>736</v>
      </c>
      <c r="HDZ2" s="38" t="s">
        <v>736</v>
      </c>
      <c r="HEA2" s="38" t="s">
        <v>736</v>
      </c>
      <c r="HEB2" s="38" t="s">
        <v>736</v>
      </c>
      <c r="HEC2" s="38" t="s">
        <v>736</v>
      </c>
      <c r="HED2" s="38" t="s">
        <v>736</v>
      </c>
      <c r="HEE2" s="38" t="s">
        <v>736</v>
      </c>
      <c r="HEF2" s="38" t="s">
        <v>736</v>
      </c>
      <c r="HEG2" s="38" t="s">
        <v>736</v>
      </c>
      <c r="HEH2" s="38" t="s">
        <v>736</v>
      </c>
      <c r="HEI2" s="38" t="s">
        <v>736</v>
      </c>
      <c r="HEJ2" s="38" t="s">
        <v>736</v>
      </c>
      <c r="HEK2" s="38" t="s">
        <v>736</v>
      </c>
      <c r="HEL2" s="38" t="s">
        <v>736</v>
      </c>
      <c r="HEM2" s="38" t="s">
        <v>736</v>
      </c>
      <c r="HEN2" s="38" t="s">
        <v>737</v>
      </c>
      <c r="HEO2" s="38" t="s">
        <v>737</v>
      </c>
      <c r="HEP2" s="38" t="s">
        <v>737</v>
      </c>
      <c r="HEQ2" s="38" t="s">
        <v>737</v>
      </c>
      <c r="HER2" s="38" t="s">
        <v>737</v>
      </c>
      <c r="HES2" s="38" t="s">
        <v>737</v>
      </c>
      <c r="HET2" s="38" t="s">
        <v>737</v>
      </c>
      <c r="HEU2" s="38" t="s">
        <v>737</v>
      </c>
      <c r="HEV2" s="38" t="s">
        <v>737</v>
      </c>
      <c r="HEW2" s="38" t="s">
        <v>737</v>
      </c>
      <c r="HEX2" s="38" t="s">
        <v>737</v>
      </c>
      <c r="HEY2" s="38" t="s">
        <v>737</v>
      </c>
      <c r="HEZ2" s="38" t="s">
        <v>737</v>
      </c>
      <c r="HFA2" s="38" t="s">
        <v>737</v>
      </c>
      <c r="HFB2" s="38" t="s">
        <v>737</v>
      </c>
      <c r="HFC2" s="38" t="s">
        <v>737</v>
      </c>
      <c r="HFD2" s="38" t="s">
        <v>737</v>
      </c>
      <c r="HFE2" s="38" t="s">
        <v>737</v>
      </c>
      <c r="HFF2" s="38" t="s">
        <v>737</v>
      </c>
      <c r="HFG2" s="38" t="s">
        <v>737</v>
      </c>
      <c r="HFH2" s="38" t="s">
        <v>737</v>
      </c>
      <c r="HFI2" s="38" t="s">
        <v>737</v>
      </c>
      <c r="HFJ2" s="38" t="s">
        <v>737</v>
      </c>
      <c r="HFK2" s="38" t="s">
        <v>737</v>
      </c>
      <c r="HFL2" s="38" t="s">
        <v>738</v>
      </c>
      <c r="HFM2" s="38" t="s">
        <v>738</v>
      </c>
      <c r="HFN2" s="38" t="s">
        <v>738</v>
      </c>
      <c r="HFO2" s="38" t="s">
        <v>738</v>
      </c>
      <c r="HFP2" s="38" t="s">
        <v>738</v>
      </c>
      <c r="HFQ2" s="38" t="s">
        <v>738</v>
      </c>
      <c r="HFR2" s="38" t="s">
        <v>738</v>
      </c>
      <c r="HFS2" s="38" t="s">
        <v>738</v>
      </c>
      <c r="HFT2" s="38" t="s">
        <v>738</v>
      </c>
      <c r="HFU2" s="38" t="s">
        <v>738</v>
      </c>
      <c r="HFV2" s="38" t="s">
        <v>738</v>
      </c>
      <c r="HFW2" s="38" t="s">
        <v>738</v>
      </c>
      <c r="HFX2" s="38" t="s">
        <v>738</v>
      </c>
      <c r="HFY2" s="38" t="s">
        <v>738</v>
      </c>
      <c r="HFZ2" s="38" t="s">
        <v>738</v>
      </c>
      <c r="HGA2" s="38" t="s">
        <v>738</v>
      </c>
      <c r="HGB2" s="38" t="s">
        <v>738</v>
      </c>
      <c r="HGC2" s="38" t="s">
        <v>738</v>
      </c>
      <c r="HGD2" s="38" t="s">
        <v>738</v>
      </c>
      <c r="HGE2" s="38" t="s">
        <v>738</v>
      </c>
      <c r="HGF2" s="38" t="s">
        <v>738</v>
      </c>
      <c r="HGG2" s="38" t="s">
        <v>738</v>
      </c>
      <c r="HGH2" s="38" t="s">
        <v>738</v>
      </c>
      <c r="HGI2" s="38" t="s">
        <v>738</v>
      </c>
      <c r="HGJ2" s="38" t="s">
        <v>739</v>
      </c>
      <c r="HGK2" s="38" t="s">
        <v>739</v>
      </c>
      <c r="HGL2" s="38" t="s">
        <v>739</v>
      </c>
      <c r="HGM2" s="38" t="s">
        <v>739</v>
      </c>
      <c r="HGN2" s="38" t="s">
        <v>739</v>
      </c>
      <c r="HGO2" s="38" t="s">
        <v>739</v>
      </c>
      <c r="HGP2" s="38" t="s">
        <v>739</v>
      </c>
      <c r="HGQ2" s="38" t="s">
        <v>739</v>
      </c>
      <c r="HGR2" s="38" t="s">
        <v>739</v>
      </c>
      <c r="HGS2" s="38" t="s">
        <v>739</v>
      </c>
      <c r="HGT2" s="38" t="s">
        <v>739</v>
      </c>
      <c r="HGU2" s="38" t="s">
        <v>739</v>
      </c>
      <c r="HGV2" s="38" t="s">
        <v>739</v>
      </c>
      <c r="HGW2" s="38" t="s">
        <v>739</v>
      </c>
      <c r="HGX2" s="38" t="s">
        <v>739</v>
      </c>
      <c r="HGY2" s="38" t="s">
        <v>739</v>
      </c>
      <c r="HGZ2" s="38" t="s">
        <v>739</v>
      </c>
      <c r="HHA2" s="38" t="s">
        <v>739</v>
      </c>
      <c r="HHB2" s="38" t="s">
        <v>739</v>
      </c>
      <c r="HHC2" s="38" t="s">
        <v>739</v>
      </c>
      <c r="HHD2" s="38" t="s">
        <v>739</v>
      </c>
      <c r="HHE2" s="38" t="s">
        <v>739</v>
      </c>
      <c r="HHF2" s="38" t="s">
        <v>739</v>
      </c>
      <c r="HHG2" s="38" t="s">
        <v>739</v>
      </c>
      <c r="HHH2" s="38" t="s">
        <v>740</v>
      </c>
      <c r="HHI2" s="38" t="s">
        <v>740</v>
      </c>
      <c r="HHJ2" s="38" t="s">
        <v>740</v>
      </c>
      <c r="HHK2" s="38" t="s">
        <v>740</v>
      </c>
      <c r="HHL2" s="38" t="s">
        <v>740</v>
      </c>
      <c r="HHM2" s="38" t="s">
        <v>740</v>
      </c>
      <c r="HHN2" s="38" t="s">
        <v>740</v>
      </c>
      <c r="HHO2" s="38" t="s">
        <v>740</v>
      </c>
      <c r="HHP2" s="38" t="s">
        <v>740</v>
      </c>
      <c r="HHQ2" s="38" t="s">
        <v>740</v>
      </c>
      <c r="HHR2" s="38" t="s">
        <v>740</v>
      </c>
      <c r="HHS2" s="38" t="s">
        <v>740</v>
      </c>
      <c r="HHT2" s="38" t="s">
        <v>740</v>
      </c>
      <c r="HHU2" s="38" t="s">
        <v>740</v>
      </c>
      <c r="HHV2" s="38" t="s">
        <v>740</v>
      </c>
      <c r="HHW2" s="38" t="s">
        <v>740</v>
      </c>
      <c r="HHX2" s="38" t="s">
        <v>740</v>
      </c>
      <c r="HHY2" s="38" t="s">
        <v>740</v>
      </c>
      <c r="HHZ2" s="38" t="s">
        <v>740</v>
      </c>
      <c r="HIA2" s="38" t="s">
        <v>740</v>
      </c>
      <c r="HIB2" s="38" t="s">
        <v>740</v>
      </c>
      <c r="HIC2" s="38" t="s">
        <v>740</v>
      </c>
      <c r="HID2" s="38" t="s">
        <v>740</v>
      </c>
      <c r="HIE2" s="38" t="s">
        <v>740</v>
      </c>
      <c r="HIF2" s="38" t="s">
        <v>741</v>
      </c>
      <c r="HIG2" s="38" t="s">
        <v>741</v>
      </c>
      <c r="HIH2" s="38" t="s">
        <v>741</v>
      </c>
      <c r="HII2" s="38" t="s">
        <v>741</v>
      </c>
      <c r="HIJ2" s="38" t="s">
        <v>741</v>
      </c>
      <c r="HIK2" s="38" t="s">
        <v>741</v>
      </c>
      <c r="HIL2" s="38" t="s">
        <v>741</v>
      </c>
      <c r="HIM2" s="38" t="s">
        <v>741</v>
      </c>
      <c r="HIN2" s="38" t="s">
        <v>741</v>
      </c>
      <c r="HIO2" s="38" t="s">
        <v>741</v>
      </c>
      <c r="HIP2" s="38" t="s">
        <v>741</v>
      </c>
      <c r="HIQ2" s="38" t="s">
        <v>741</v>
      </c>
      <c r="HIR2" s="38" t="s">
        <v>741</v>
      </c>
      <c r="HIS2" s="38" t="s">
        <v>741</v>
      </c>
      <c r="HIT2" s="38" t="s">
        <v>741</v>
      </c>
      <c r="HIU2" s="38" t="s">
        <v>741</v>
      </c>
      <c r="HIV2" s="38" t="s">
        <v>741</v>
      </c>
      <c r="HIW2" s="38" t="s">
        <v>741</v>
      </c>
      <c r="HIX2" s="38" t="s">
        <v>741</v>
      </c>
      <c r="HIY2" s="38" t="s">
        <v>741</v>
      </c>
      <c r="HIZ2" s="38" t="s">
        <v>741</v>
      </c>
      <c r="HJA2" s="38" t="s">
        <v>741</v>
      </c>
      <c r="HJB2" s="38" t="s">
        <v>741</v>
      </c>
      <c r="HJC2" s="38" t="s">
        <v>741</v>
      </c>
      <c r="HJD2" s="38" t="s">
        <v>742</v>
      </c>
      <c r="HJE2" s="38" t="s">
        <v>742</v>
      </c>
      <c r="HJF2" s="38" t="s">
        <v>742</v>
      </c>
      <c r="HJG2" s="38" t="s">
        <v>742</v>
      </c>
      <c r="HJH2" s="38" t="s">
        <v>742</v>
      </c>
      <c r="HJI2" s="38" t="s">
        <v>742</v>
      </c>
      <c r="HJJ2" s="38" t="s">
        <v>742</v>
      </c>
      <c r="HJK2" s="38" t="s">
        <v>742</v>
      </c>
      <c r="HJL2" s="38" t="s">
        <v>742</v>
      </c>
      <c r="HJM2" s="38" t="s">
        <v>742</v>
      </c>
      <c r="HJN2" s="38" t="s">
        <v>742</v>
      </c>
      <c r="HJO2" s="38" t="s">
        <v>742</v>
      </c>
      <c r="HJP2" s="38" t="s">
        <v>742</v>
      </c>
      <c r="HJQ2" s="38" t="s">
        <v>742</v>
      </c>
      <c r="HJR2" s="38" t="s">
        <v>742</v>
      </c>
      <c r="HJS2" s="38" t="s">
        <v>742</v>
      </c>
      <c r="HJT2" s="38" t="s">
        <v>742</v>
      </c>
      <c r="HJU2" s="38" t="s">
        <v>742</v>
      </c>
      <c r="HJV2" s="38" t="s">
        <v>742</v>
      </c>
      <c r="HJW2" s="38" t="s">
        <v>742</v>
      </c>
      <c r="HJX2" s="38" t="s">
        <v>742</v>
      </c>
      <c r="HJY2" s="38" t="s">
        <v>742</v>
      </c>
      <c r="HJZ2" s="38" t="s">
        <v>742</v>
      </c>
      <c r="HKA2" s="38" t="s">
        <v>742</v>
      </c>
      <c r="HKB2" s="38" t="s">
        <v>743</v>
      </c>
      <c r="HKC2" s="38" t="s">
        <v>743</v>
      </c>
      <c r="HKD2" s="38" t="s">
        <v>743</v>
      </c>
      <c r="HKE2" s="38" t="s">
        <v>743</v>
      </c>
      <c r="HKF2" s="38" t="s">
        <v>743</v>
      </c>
      <c r="HKG2" s="38" t="s">
        <v>743</v>
      </c>
      <c r="HKH2" s="38" t="s">
        <v>743</v>
      </c>
      <c r="HKI2" s="38" t="s">
        <v>743</v>
      </c>
      <c r="HKJ2" s="38" t="s">
        <v>743</v>
      </c>
      <c r="HKK2" s="38" t="s">
        <v>743</v>
      </c>
      <c r="HKL2" s="38" t="s">
        <v>743</v>
      </c>
      <c r="HKM2" s="38" t="s">
        <v>743</v>
      </c>
      <c r="HKN2" s="38" t="s">
        <v>743</v>
      </c>
      <c r="HKO2" s="38" t="s">
        <v>743</v>
      </c>
      <c r="HKP2" s="38" t="s">
        <v>743</v>
      </c>
      <c r="HKQ2" s="38" t="s">
        <v>743</v>
      </c>
      <c r="HKR2" s="38" t="s">
        <v>743</v>
      </c>
      <c r="HKS2" s="38" t="s">
        <v>743</v>
      </c>
      <c r="HKT2" s="38" t="s">
        <v>743</v>
      </c>
      <c r="HKU2" s="38" t="s">
        <v>743</v>
      </c>
      <c r="HKV2" s="38" t="s">
        <v>743</v>
      </c>
      <c r="HKW2" s="38" t="s">
        <v>743</v>
      </c>
      <c r="HKX2" s="38" t="s">
        <v>743</v>
      </c>
      <c r="HKY2" s="38" t="s">
        <v>743</v>
      </c>
      <c r="HKZ2" s="38" t="s">
        <v>744</v>
      </c>
      <c r="HLA2" s="38" t="s">
        <v>744</v>
      </c>
      <c r="HLB2" s="38" t="s">
        <v>744</v>
      </c>
      <c r="HLC2" s="38" t="s">
        <v>744</v>
      </c>
      <c r="HLD2" s="38" t="s">
        <v>744</v>
      </c>
      <c r="HLE2" s="38" t="s">
        <v>744</v>
      </c>
      <c r="HLF2" s="38" t="s">
        <v>744</v>
      </c>
      <c r="HLG2" s="38" t="s">
        <v>744</v>
      </c>
      <c r="HLH2" s="38" t="s">
        <v>744</v>
      </c>
      <c r="HLI2" s="38" t="s">
        <v>744</v>
      </c>
      <c r="HLJ2" s="38" t="s">
        <v>744</v>
      </c>
      <c r="HLK2" s="38" t="s">
        <v>744</v>
      </c>
      <c r="HLL2" s="38" t="s">
        <v>744</v>
      </c>
      <c r="HLM2" s="38" t="s">
        <v>744</v>
      </c>
      <c r="HLN2" s="38" t="s">
        <v>744</v>
      </c>
      <c r="HLO2" s="38" t="s">
        <v>744</v>
      </c>
      <c r="HLP2" s="38" t="s">
        <v>744</v>
      </c>
      <c r="HLQ2" s="38" t="s">
        <v>744</v>
      </c>
      <c r="HLR2" s="38" t="s">
        <v>744</v>
      </c>
      <c r="HLS2" s="38" t="s">
        <v>744</v>
      </c>
      <c r="HLT2" s="38" t="s">
        <v>744</v>
      </c>
      <c r="HLU2" s="38" t="s">
        <v>744</v>
      </c>
      <c r="HLV2" s="38" t="s">
        <v>744</v>
      </c>
      <c r="HLW2" s="38" t="s">
        <v>744</v>
      </c>
      <c r="HLX2" s="38" t="s">
        <v>745</v>
      </c>
      <c r="HLY2" s="38" t="s">
        <v>745</v>
      </c>
      <c r="HLZ2" s="38" t="s">
        <v>745</v>
      </c>
      <c r="HMA2" s="38" t="s">
        <v>745</v>
      </c>
      <c r="HMB2" s="38" t="s">
        <v>745</v>
      </c>
      <c r="HMC2" s="38" t="s">
        <v>745</v>
      </c>
      <c r="HMD2" s="38" t="s">
        <v>745</v>
      </c>
      <c r="HME2" s="38" t="s">
        <v>745</v>
      </c>
      <c r="HMF2" s="38" t="s">
        <v>745</v>
      </c>
      <c r="HMG2" s="38" t="s">
        <v>745</v>
      </c>
      <c r="HMH2" s="38" t="s">
        <v>745</v>
      </c>
      <c r="HMI2" s="38" t="s">
        <v>745</v>
      </c>
      <c r="HMJ2" s="38" t="s">
        <v>745</v>
      </c>
      <c r="HMK2" s="38" t="s">
        <v>745</v>
      </c>
      <c r="HML2" s="38" t="s">
        <v>745</v>
      </c>
      <c r="HMM2" s="38" t="s">
        <v>745</v>
      </c>
      <c r="HMN2" s="38" t="s">
        <v>745</v>
      </c>
      <c r="HMO2" s="38" t="s">
        <v>745</v>
      </c>
      <c r="HMP2" s="38" t="s">
        <v>745</v>
      </c>
      <c r="HMQ2" s="38" t="s">
        <v>745</v>
      </c>
      <c r="HMR2" s="38" t="s">
        <v>745</v>
      </c>
      <c r="HMS2" s="38" t="s">
        <v>745</v>
      </c>
      <c r="HMT2" s="38" t="s">
        <v>745</v>
      </c>
      <c r="HMU2" s="38" t="s">
        <v>745</v>
      </c>
      <c r="HMV2" s="38" t="s">
        <v>746</v>
      </c>
      <c r="HMW2" s="38" t="s">
        <v>746</v>
      </c>
      <c r="HMX2" s="38" t="s">
        <v>746</v>
      </c>
      <c r="HMY2" s="38" t="s">
        <v>746</v>
      </c>
      <c r="HMZ2" s="38" t="s">
        <v>746</v>
      </c>
      <c r="HNA2" s="38" t="s">
        <v>746</v>
      </c>
      <c r="HNB2" s="38" t="s">
        <v>746</v>
      </c>
      <c r="HNC2" s="38" t="s">
        <v>746</v>
      </c>
      <c r="HND2" s="38" t="s">
        <v>746</v>
      </c>
      <c r="HNE2" s="38" t="s">
        <v>746</v>
      </c>
      <c r="HNF2" s="38" t="s">
        <v>746</v>
      </c>
      <c r="HNG2" s="38" t="s">
        <v>746</v>
      </c>
      <c r="HNH2" s="38" t="s">
        <v>746</v>
      </c>
      <c r="HNI2" s="38" t="s">
        <v>746</v>
      </c>
      <c r="HNJ2" s="38" t="s">
        <v>746</v>
      </c>
      <c r="HNK2" s="38" t="s">
        <v>746</v>
      </c>
      <c r="HNL2" s="38" t="s">
        <v>746</v>
      </c>
      <c r="HNM2" s="38" t="s">
        <v>746</v>
      </c>
      <c r="HNN2" s="38" t="s">
        <v>746</v>
      </c>
      <c r="HNO2" s="38" t="s">
        <v>746</v>
      </c>
      <c r="HNP2" s="38" t="s">
        <v>746</v>
      </c>
      <c r="HNQ2" s="38" t="s">
        <v>746</v>
      </c>
      <c r="HNR2" s="38" t="s">
        <v>746</v>
      </c>
      <c r="HNS2" s="38" t="s">
        <v>746</v>
      </c>
      <c r="HNT2" s="38" t="s">
        <v>747</v>
      </c>
      <c r="HNU2" s="38" t="s">
        <v>747</v>
      </c>
      <c r="HNV2" s="38" t="s">
        <v>747</v>
      </c>
      <c r="HNW2" s="38" t="s">
        <v>747</v>
      </c>
      <c r="HNX2" s="38" t="s">
        <v>747</v>
      </c>
      <c r="HNY2" s="38" t="s">
        <v>747</v>
      </c>
      <c r="HNZ2" s="38" t="s">
        <v>747</v>
      </c>
      <c r="HOA2" s="38" t="s">
        <v>747</v>
      </c>
      <c r="HOB2" s="38" t="s">
        <v>747</v>
      </c>
      <c r="HOC2" s="38" t="s">
        <v>747</v>
      </c>
      <c r="HOD2" s="38" t="s">
        <v>747</v>
      </c>
      <c r="HOE2" s="38" t="s">
        <v>747</v>
      </c>
      <c r="HOF2" s="38" t="s">
        <v>747</v>
      </c>
      <c r="HOG2" s="38" t="s">
        <v>747</v>
      </c>
      <c r="HOH2" s="38" t="s">
        <v>747</v>
      </c>
      <c r="HOI2" s="38" t="s">
        <v>747</v>
      </c>
      <c r="HOJ2" s="38" t="s">
        <v>747</v>
      </c>
      <c r="HOK2" s="38" t="s">
        <v>747</v>
      </c>
      <c r="HOL2" s="38" t="s">
        <v>747</v>
      </c>
      <c r="HOM2" s="38" t="s">
        <v>747</v>
      </c>
      <c r="HON2" s="38" t="s">
        <v>747</v>
      </c>
      <c r="HOO2" s="38" t="s">
        <v>747</v>
      </c>
      <c r="HOP2" s="38" t="s">
        <v>747</v>
      </c>
      <c r="HOQ2" s="38" t="s">
        <v>747</v>
      </c>
      <c r="HOR2" s="38" t="s">
        <v>748</v>
      </c>
      <c r="HOS2" s="38" t="s">
        <v>748</v>
      </c>
      <c r="HOT2" s="38" t="s">
        <v>748</v>
      </c>
      <c r="HOU2" s="38" t="s">
        <v>748</v>
      </c>
      <c r="HOV2" s="38" t="s">
        <v>748</v>
      </c>
      <c r="HOW2" s="38" t="s">
        <v>748</v>
      </c>
      <c r="HOX2" s="38" t="s">
        <v>748</v>
      </c>
      <c r="HOY2" s="38" t="s">
        <v>748</v>
      </c>
      <c r="HOZ2" s="38" t="s">
        <v>748</v>
      </c>
      <c r="HPA2" s="38" t="s">
        <v>748</v>
      </c>
      <c r="HPB2" s="38" t="s">
        <v>748</v>
      </c>
      <c r="HPC2" s="38" t="s">
        <v>748</v>
      </c>
      <c r="HPD2" s="38" t="s">
        <v>748</v>
      </c>
      <c r="HPE2" s="38" t="s">
        <v>748</v>
      </c>
      <c r="HPF2" s="38" t="s">
        <v>748</v>
      </c>
      <c r="HPG2" s="38" t="s">
        <v>748</v>
      </c>
      <c r="HPH2" s="38" t="s">
        <v>748</v>
      </c>
      <c r="HPI2" s="38" t="s">
        <v>748</v>
      </c>
      <c r="HPJ2" s="38" t="s">
        <v>748</v>
      </c>
      <c r="HPK2" s="38" t="s">
        <v>748</v>
      </c>
      <c r="HPL2" s="38" t="s">
        <v>748</v>
      </c>
      <c r="HPM2" s="38" t="s">
        <v>748</v>
      </c>
      <c r="HPN2" s="38" t="s">
        <v>748</v>
      </c>
      <c r="HPO2" s="38" t="s">
        <v>748</v>
      </c>
      <c r="HPP2" s="38" t="s">
        <v>749</v>
      </c>
      <c r="HPQ2" s="38" t="s">
        <v>749</v>
      </c>
      <c r="HPR2" s="38" t="s">
        <v>749</v>
      </c>
      <c r="HPS2" s="38" t="s">
        <v>749</v>
      </c>
      <c r="HPT2" s="38" t="s">
        <v>749</v>
      </c>
      <c r="HPU2" s="38" t="s">
        <v>749</v>
      </c>
      <c r="HPV2" s="38" t="s">
        <v>749</v>
      </c>
      <c r="HPW2" s="38" t="s">
        <v>749</v>
      </c>
      <c r="HPX2" s="38" t="s">
        <v>749</v>
      </c>
      <c r="HPY2" s="38" t="s">
        <v>749</v>
      </c>
      <c r="HPZ2" s="38" t="s">
        <v>749</v>
      </c>
      <c r="HQA2" s="38" t="s">
        <v>749</v>
      </c>
      <c r="HQB2" s="38" t="s">
        <v>749</v>
      </c>
      <c r="HQC2" s="38" t="s">
        <v>749</v>
      </c>
      <c r="HQD2" s="38" t="s">
        <v>749</v>
      </c>
      <c r="HQE2" s="38" t="s">
        <v>749</v>
      </c>
      <c r="HQF2" s="38" t="s">
        <v>749</v>
      </c>
      <c r="HQG2" s="38" t="s">
        <v>749</v>
      </c>
      <c r="HQH2" s="38" t="s">
        <v>749</v>
      </c>
      <c r="HQI2" s="38" t="s">
        <v>749</v>
      </c>
      <c r="HQJ2" s="38" t="s">
        <v>749</v>
      </c>
      <c r="HQK2" s="38" t="s">
        <v>749</v>
      </c>
      <c r="HQL2" s="38" t="s">
        <v>749</v>
      </c>
      <c r="HQM2" s="38" t="s">
        <v>749</v>
      </c>
      <c r="HQN2" s="38" t="s">
        <v>750</v>
      </c>
      <c r="HQO2" s="38" t="s">
        <v>750</v>
      </c>
      <c r="HQP2" s="38" t="s">
        <v>750</v>
      </c>
      <c r="HQQ2" s="38" t="s">
        <v>750</v>
      </c>
      <c r="HQR2" s="38" t="s">
        <v>750</v>
      </c>
      <c r="HQS2" s="38" t="s">
        <v>750</v>
      </c>
      <c r="HQT2" s="38" t="s">
        <v>750</v>
      </c>
      <c r="HQU2" s="38" t="s">
        <v>750</v>
      </c>
      <c r="HQV2" s="38" t="s">
        <v>750</v>
      </c>
      <c r="HQW2" s="38" t="s">
        <v>750</v>
      </c>
      <c r="HQX2" s="38" t="s">
        <v>750</v>
      </c>
      <c r="HQY2" s="38" t="s">
        <v>750</v>
      </c>
      <c r="HQZ2" s="38" t="s">
        <v>750</v>
      </c>
      <c r="HRA2" s="38" t="s">
        <v>750</v>
      </c>
      <c r="HRB2" s="38" t="s">
        <v>750</v>
      </c>
      <c r="HRC2" s="38" t="s">
        <v>750</v>
      </c>
      <c r="HRD2" s="38" t="s">
        <v>750</v>
      </c>
      <c r="HRE2" s="38" t="s">
        <v>750</v>
      </c>
      <c r="HRF2" s="38" t="s">
        <v>750</v>
      </c>
      <c r="HRG2" s="38" t="s">
        <v>750</v>
      </c>
      <c r="HRH2" s="38" t="s">
        <v>750</v>
      </c>
      <c r="HRI2" s="38" t="s">
        <v>750</v>
      </c>
      <c r="HRJ2" s="38" t="s">
        <v>750</v>
      </c>
      <c r="HRK2" s="38" t="s">
        <v>750</v>
      </c>
      <c r="HRL2" s="38" t="s">
        <v>751</v>
      </c>
      <c r="HRM2" s="38" t="s">
        <v>751</v>
      </c>
      <c r="HRN2" s="38" t="s">
        <v>751</v>
      </c>
      <c r="HRO2" s="38" t="s">
        <v>751</v>
      </c>
      <c r="HRP2" s="38" t="s">
        <v>751</v>
      </c>
      <c r="HRQ2" s="38" t="s">
        <v>751</v>
      </c>
      <c r="HRR2" s="38" t="s">
        <v>751</v>
      </c>
      <c r="HRS2" s="38" t="s">
        <v>751</v>
      </c>
      <c r="HRT2" s="38" t="s">
        <v>751</v>
      </c>
      <c r="HRU2" s="38" t="s">
        <v>751</v>
      </c>
      <c r="HRV2" s="38" t="s">
        <v>751</v>
      </c>
      <c r="HRW2" s="38" t="s">
        <v>751</v>
      </c>
      <c r="HRX2" s="38" t="s">
        <v>751</v>
      </c>
      <c r="HRY2" s="38" t="s">
        <v>751</v>
      </c>
      <c r="HRZ2" s="38" t="s">
        <v>751</v>
      </c>
      <c r="HSA2" s="38" t="s">
        <v>751</v>
      </c>
      <c r="HSB2" s="38" t="s">
        <v>751</v>
      </c>
      <c r="HSC2" s="38" t="s">
        <v>751</v>
      </c>
      <c r="HSD2" s="38" t="s">
        <v>751</v>
      </c>
      <c r="HSE2" s="38" t="s">
        <v>751</v>
      </c>
      <c r="HSF2" s="38" t="s">
        <v>751</v>
      </c>
      <c r="HSG2" s="38" t="s">
        <v>751</v>
      </c>
      <c r="HSH2" s="38" t="s">
        <v>751</v>
      </c>
      <c r="HSI2" s="38" t="s">
        <v>751</v>
      </c>
      <c r="HSJ2" s="38" t="s">
        <v>752</v>
      </c>
      <c r="HSK2" s="38" t="s">
        <v>752</v>
      </c>
      <c r="HSL2" s="38" t="s">
        <v>752</v>
      </c>
      <c r="HSM2" s="38" t="s">
        <v>752</v>
      </c>
      <c r="HSN2" s="38" t="s">
        <v>752</v>
      </c>
      <c r="HSO2" s="38" t="s">
        <v>752</v>
      </c>
      <c r="HSP2" s="38" t="s">
        <v>752</v>
      </c>
      <c r="HSQ2" s="38" t="s">
        <v>752</v>
      </c>
      <c r="HSR2" s="38" t="s">
        <v>752</v>
      </c>
      <c r="HSS2" s="38" t="s">
        <v>752</v>
      </c>
      <c r="HST2" s="38" t="s">
        <v>752</v>
      </c>
      <c r="HSU2" s="38" t="s">
        <v>752</v>
      </c>
      <c r="HSV2" s="38" t="s">
        <v>752</v>
      </c>
      <c r="HSW2" s="38" t="s">
        <v>752</v>
      </c>
      <c r="HSX2" s="38" t="s">
        <v>752</v>
      </c>
      <c r="HSY2" s="38" t="s">
        <v>752</v>
      </c>
      <c r="HSZ2" s="38" t="s">
        <v>752</v>
      </c>
      <c r="HTA2" s="38" t="s">
        <v>752</v>
      </c>
      <c r="HTB2" s="38" t="s">
        <v>752</v>
      </c>
      <c r="HTC2" s="38" t="s">
        <v>752</v>
      </c>
      <c r="HTD2" s="38" t="s">
        <v>752</v>
      </c>
      <c r="HTE2" s="38" t="s">
        <v>752</v>
      </c>
      <c r="HTF2" s="38" t="s">
        <v>752</v>
      </c>
      <c r="HTG2" s="38" t="s">
        <v>752</v>
      </c>
      <c r="HTH2" s="38" t="s">
        <v>753</v>
      </c>
      <c r="HTI2" s="38" t="s">
        <v>753</v>
      </c>
      <c r="HTJ2" s="38" t="s">
        <v>753</v>
      </c>
      <c r="HTK2" s="38" t="s">
        <v>753</v>
      </c>
      <c r="HTL2" s="38" t="s">
        <v>753</v>
      </c>
      <c r="HTM2" s="38" t="s">
        <v>753</v>
      </c>
      <c r="HTN2" s="38" t="s">
        <v>753</v>
      </c>
      <c r="HTO2" s="38" t="s">
        <v>753</v>
      </c>
      <c r="HTP2" s="38" t="s">
        <v>753</v>
      </c>
      <c r="HTQ2" s="38" t="s">
        <v>753</v>
      </c>
      <c r="HTR2" s="38" t="s">
        <v>753</v>
      </c>
      <c r="HTS2" s="38" t="s">
        <v>753</v>
      </c>
      <c r="HTT2" s="38" t="s">
        <v>753</v>
      </c>
      <c r="HTU2" s="38" t="s">
        <v>753</v>
      </c>
      <c r="HTV2" s="38" t="s">
        <v>753</v>
      </c>
      <c r="HTW2" s="38" t="s">
        <v>753</v>
      </c>
      <c r="HTX2" s="38" t="s">
        <v>753</v>
      </c>
      <c r="HTY2" s="38" t="s">
        <v>753</v>
      </c>
      <c r="HTZ2" s="38" t="s">
        <v>753</v>
      </c>
      <c r="HUA2" s="38" t="s">
        <v>753</v>
      </c>
      <c r="HUB2" s="38" t="s">
        <v>753</v>
      </c>
      <c r="HUC2" s="38" t="s">
        <v>753</v>
      </c>
      <c r="HUD2" s="38" t="s">
        <v>753</v>
      </c>
      <c r="HUE2" s="38" t="s">
        <v>753</v>
      </c>
      <c r="HUF2" s="38" t="s">
        <v>754</v>
      </c>
      <c r="HUG2" s="38" t="s">
        <v>754</v>
      </c>
      <c r="HUH2" s="38" t="s">
        <v>754</v>
      </c>
      <c r="HUI2" s="38" t="s">
        <v>754</v>
      </c>
      <c r="HUJ2" s="38" t="s">
        <v>754</v>
      </c>
      <c r="HUK2" s="38" t="s">
        <v>754</v>
      </c>
      <c r="HUL2" s="38" t="s">
        <v>754</v>
      </c>
      <c r="HUM2" s="38" t="s">
        <v>754</v>
      </c>
      <c r="HUN2" s="38" t="s">
        <v>754</v>
      </c>
      <c r="HUO2" s="38" t="s">
        <v>754</v>
      </c>
      <c r="HUP2" s="38" t="s">
        <v>754</v>
      </c>
      <c r="HUQ2" s="38" t="s">
        <v>754</v>
      </c>
      <c r="HUR2" s="38" t="s">
        <v>754</v>
      </c>
      <c r="HUS2" s="38" t="s">
        <v>754</v>
      </c>
      <c r="HUT2" s="38" t="s">
        <v>754</v>
      </c>
      <c r="HUU2" s="38" t="s">
        <v>754</v>
      </c>
      <c r="HUV2" s="38" t="s">
        <v>754</v>
      </c>
      <c r="HUW2" s="38" t="s">
        <v>754</v>
      </c>
      <c r="HUX2" s="38" t="s">
        <v>754</v>
      </c>
      <c r="HUY2" s="38" t="s">
        <v>754</v>
      </c>
      <c r="HUZ2" s="38" t="s">
        <v>754</v>
      </c>
      <c r="HVA2" s="38" t="s">
        <v>754</v>
      </c>
      <c r="HVB2" s="38" t="s">
        <v>754</v>
      </c>
      <c r="HVC2" s="38" t="s">
        <v>754</v>
      </c>
      <c r="HVD2" s="38" t="s">
        <v>755</v>
      </c>
      <c r="HVE2" s="38" t="s">
        <v>755</v>
      </c>
      <c r="HVF2" s="38" t="s">
        <v>755</v>
      </c>
      <c r="HVG2" s="38" t="s">
        <v>755</v>
      </c>
      <c r="HVH2" s="38" t="s">
        <v>755</v>
      </c>
      <c r="HVI2" s="38" t="s">
        <v>755</v>
      </c>
      <c r="HVJ2" s="38" t="s">
        <v>755</v>
      </c>
      <c r="HVK2" s="38" t="s">
        <v>755</v>
      </c>
      <c r="HVL2" s="38" t="s">
        <v>755</v>
      </c>
      <c r="HVM2" s="38" t="s">
        <v>755</v>
      </c>
      <c r="HVN2" s="38" t="s">
        <v>755</v>
      </c>
      <c r="HVO2" s="38" t="s">
        <v>755</v>
      </c>
      <c r="HVP2" s="38" t="s">
        <v>755</v>
      </c>
      <c r="HVQ2" s="38" t="s">
        <v>755</v>
      </c>
      <c r="HVR2" s="38" t="s">
        <v>755</v>
      </c>
      <c r="HVS2" s="38" t="s">
        <v>755</v>
      </c>
      <c r="HVT2" s="38" t="s">
        <v>755</v>
      </c>
      <c r="HVU2" s="38" t="s">
        <v>755</v>
      </c>
      <c r="HVV2" s="38" t="s">
        <v>755</v>
      </c>
      <c r="HVW2" s="38" t="s">
        <v>755</v>
      </c>
      <c r="HVX2" s="38" t="s">
        <v>755</v>
      </c>
      <c r="HVY2" s="38" t="s">
        <v>755</v>
      </c>
      <c r="HVZ2" s="38" t="s">
        <v>755</v>
      </c>
      <c r="HWA2" s="38" t="s">
        <v>755</v>
      </c>
      <c r="HWB2" s="38" t="s">
        <v>756</v>
      </c>
      <c r="HWC2" s="38" t="s">
        <v>756</v>
      </c>
      <c r="HWD2" s="38" t="s">
        <v>756</v>
      </c>
      <c r="HWE2" s="38" t="s">
        <v>756</v>
      </c>
      <c r="HWF2" s="38" t="s">
        <v>756</v>
      </c>
      <c r="HWG2" s="38" t="s">
        <v>756</v>
      </c>
      <c r="HWH2" s="38" t="s">
        <v>756</v>
      </c>
      <c r="HWI2" s="38" t="s">
        <v>756</v>
      </c>
      <c r="HWJ2" s="38" t="s">
        <v>756</v>
      </c>
      <c r="HWK2" s="38" t="s">
        <v>756</v>
      </c>
      <c r="HWL2" s="38" t="s">
        <v>756</v>
      </c>
      <c r="HWM2" s="38" t="s">
        <v>756</v>
      </c>
      <c r="HWN2" s="38" t="s">
        <v>756</v>
      </c>
      <c r="HWO2" s="38" t="s">
        <v>756</v>
      </c>
      <c r="HWP2" s="38" t="s">
        <v>756</v>
      </c>
      <c r="HWQ2" s="38" t="s">
        <v>756</v>
      </c>
      <c r="HWR2" s="38" t="s">
        <v>756</v>
      </c>
      <c r="HWS2" s="38" t="s">
        <v>756</v>
      </c>
      <c r="HWT2" s="38" t="s">
        <v>756</v>
      </c>
      <c r="HWU2" s="38" t="s">
        <v>756</v>
      </c>
      <c r="HWV2" s="38" t="s">
        <v>756</v>
      </c>
      <c r="HWW2" s="38" t="s">
        <v>756</v>
      </c>
      <c r="HWX2" s="38" t="s">
        <v>756</v>
      </c>
      <c r="HWY2" s="38" t="s">
        <v>756</v>
      </c>
      <c r="HWZ2" s="38" t="s">
        <v>757</v>
      </c>
      <c r="HXA2" s="38" t="s">
        <v>757</v>
      </c>
      <c r="HXB2" s="38" t="s">
        <v>757</v>
      </c>
      <c r="HXC2" s="38" t="s">
        <v>757</v>
      </c>
      <c r="HXD2" s="38" t="s">
        <v>757</v>
      </c>
      <c r="HXE2" s="38" t="s">
        <v>757</v>
      </c>
      <c r="HXF2" s="38" t="s">
        <v>757</v>
      </c>
      <c r="HXG2" s="38" t="s">
        <v>757</v>
      </c>
      <c r="HXH2" s="38" t="s">
        <v>757</v>
      </c>
      <c r="HXI2" s="38" t="s">
        <v>757</v>
      </c>
      <c r="HXJ2" s="38" t="s">
        <v>757</v>
      </c>
      <c r="HXK2" s="38" t="s">
        <v>757</v>
      </c>
      <c r="HXL2" s="38" t="s">
        <v>757</v>
      </c>
      <c r="HXM2" s="38" t="s">
        <v>757</v>
      </c>
      <c r="HXN2" s="38" t="s">
        <v>757</v>
      </c>
      <c r="HXO2" s="38" t="s">
        <v>757</v>
      </c>
      <c r="HXP2" s="38" t="s">
        <v>757</v>
      </c>
      <c r="HXQ2" s="38" t="s">
        <v>757</v>
      </c>
      <c r="HXR2" s="38" t="s">
        <v>757</v>
      </c>
      <c r="HXS2" s="38" t="s">
        <v>757</v>
      </c>
      <c r="HXT2" s="38" t="s">
        <v>757</v>
      </c>
      <c r="HXU2" s="38" t="s">
        <v>757</v>
      </c>
      <c r="HXV2" s="38" t="s">
        <v>757</v>
      </c>
      <c r="HXW2" s="38" t="s">
        <v>757</v>
      </c>
      <c r="HXX2" s="38" t="s">
        <v>758</v>
      </c>
      <c r="HXY2" s="38" t="s">
        <v>758</v>
      </c>
      <c r="HXZ2" s="38" t="s">
        <v>758</v>
      </c>
      <c r="HYA2" s="38" t="s">
        <v>758</v>
      </c>
      <c r="HYB2" s="38" t="s">
        <v>758</v>
      </c>
      <c r="HYC2" s="38" t="s">
        <v>758</v>
      </c>
      <c r="HYD2" s="38" t="s">
        <v>758</v>
      </c>
      <c r="HYE2" s="38" t="s">
        <v>758</v>
      </c>
      <c r="HYF2" s="38" t="s">
        <v>758</v>
      </c>
      <c r="HYG2" s="38" t="s">
        <v>758</v>
      </c>
      <c r="HYH2" s="38" t="s">
        <v>758</v>
      </c>
      <c r="HYI2" s="38" t="s">
        <v>758</v>
      </c>
      <c r="HYJ2" s="38" t="s">
        <v>758</v>
      </c>
      <c r="HYK2" s="38" t="s">
        <v>758</v>
      </c>
      <c r="HYL2" s="38" t="s">
        <v>758</v>
      </c>
      <c r="HYM2" s="38" t="s">
        <v>758</v>
      </c>
      <c r="HYN2" s="38" t="s">
        <v>758</v>
      </c>
      <c r="HYO2" s="38" t="s">
        <v>758</v>
      </c>
      <c r="HYP2" s="38" t="s">
        <v>758</v>
      </c>
      <c r="HYQ2" s="38" t="s">
        <v>758</v>
      </c>
      <c r="HYR2" s="38" t="s">
        <v>758</v>
      </c>
      <c r="HYS2" s="38" t="s">
        <v>758</v>
      </c>
      <c r="HYT2" s="38" t="s">
        <v>758</v>
      </c>
      <c r="HYU2" s="38" t="s">
        <v>758</v>
      </c>
      <c r="HYV2" s="38" t="s">
        <v>759</v>
      </c>
      <c r="HYW2" s="38" t="s">
        <v>759</v>
      </c>
      <c r="HYX2" s="38" t="s">
        <v>759</v>
      </c>
      <c r="HYY2" s="38" t="s">
        <v>759</v>
      </c>
      <c r="HYZ2" s="38" t="s">
        <v>759</v>
      </c>
      <c r="HZA2" s="38" t="s">
        <v>759</v>
      </c>
      <c r="HZB2" s="38" t="s">
        <v>759</v>
      </c>
      <c r="HZC2" s="38" t="s">
        <v>759</v>
      </c>
      <c r="HZD2" s="38" t="s">
        <v>759</v>
      </c>
      <c r="HZE2" s="38" t="s">
        <v>759</v>
      </c>
      <c r="HZF2" s="38" t="s">
        <v>759</v>
      </c>
      <c r="HZG2" s="38" t="s">
        <v>759</v>
      </c>
      <c r="HZH2" s="38" t="s">
        <v>759</v>
      </c>
      <c r="HZI2" s="38" t="s">
        <v>759</v>
      </c>
      <c r="HZJ2" s="38" t="s">
        <v>759</v>
      </c>
      <c r="HZK2" s="38" t="s">
        <v>759</v>
      </c>
      <c r="HZL2" s="38" t="s">
        <v>759</v>
      </c>
      <c r="HZM2" s="38" t="s">
        <v>759</v>
      </c>
      <c r="HZN2" s="38" t="s">
        <v>759</v>
      </c>
      <c r="HZO2" s="38" t="s">
        <v>759</v>
      </c>
      <c r="HZP2" s="38" t="s">
        <v>759</v>
      </c>
      <c r="HZQ2" s="38" t="s">
        <v>759</v>
      </c>
      <c r="HZR2" s="38" t="s">
        <v>759</v>
      </c>
      <c r="HZS2" s="38" t="s">
        <v>759</v>
      </c>
      <c r="HZT2" s="38" t="s">
        <v>760</v>
      </c>
      <c r="HZU2" s="38" t="s">
        <v>760</v>
      </c>
      <c r="HZV2" s="38" t="s">
        <v>760</v>
      </c>
      <c r="HZW2" s="38" t="s">
        <v>760</v>
      </c>
      <c r="HZX2" s="38" t="s">
        <v>760</v>
      </c>
      <c r="HZY2" s="38" t="s">
        <v>760</v>
      </c>
      <c r="HZZ2" s="38" t="s">
        <v>760</v>
      </c>
      <c r="IAA2" s="38" t="s">
        <v>760</v>
      </c>
      <c r="IAB2" s="38" t="s">
        <v>760</v>
      </c>
      <c r="IAC2" s="38" t="s">
        <v>760</v>
      </c>
      <c r="IAD2" s="38" t="s">
        <v>760</v>
      </c>
      <c r="IAE2" s="38" t="s">
        <v>760</v>
      </c>
      <c r="IAF2" s="38" t="s">
        <v>760</v>
      </c>
      <c r="IAG2" s="38" t="s">
        <v>760</v>
      </c>
      <c r="IAH2" s="38" t="s">
        <v>760</v>
      </c>
      <c r="IAI2" s="38" t="s">
        <v>760</v>
      </c>
      <c r="IAJ2" s="38" t="s">
        <v>760</v>
      </c>
      <c r="IAK2" s="38" t="s">
        <v>760</v>
      </c>
      <c r="IAL2" s="38" t="s">
        <v>760</v>
      </c>
      <c r="IAM2" s="38" t="s">
        <v>760</v>
      </c>
      <c r="IAN2" s="38" t="s">
        <v>760</v>
      </c>
      <c r="IAO2" s="38" t="s">
        <v>760</v>
      </c>
      <c r="IAP2" s="38" t="s">
        <v>760</v>
      </c>
      <c r="IAQ2" s="38" t="s">
        <v>760</v>
      </c>
      <c r="IAR2" s="38" t="s">
        <v>761</v>
      </c>
      <c r="IAS2" s="38" t="s">
        <v>761</v>
      </c>
      <c r="IAT2" s="38" t="s">
        <v>761</v>
      </c>
      <c r="IAU2" s="38" t="s">
        <v>761</v>
      </c>
      <c r="IAV2" s="38" t="s">
        <v>761</v>
      </c>
      <c r="IAW2" s="38" t="s">
        <v>761</v>
      </c>
      <c r="IAX2" s="38" t="s">
        <v>761</v>
      </c>
      <c r="IAY2" s="38" t="s">
        <v>761</v>
      </c>
      <c r="IAZ2" s="38" t="s">
        <v>761</v>
      </c>
      <c r="IBA2" s="38" t="s">
        <v>761</v>
      </c>
      <c r="IBB2" s="38" t="s">
        <v>761</v>
      </c>
      <c r="IBC2" s="38" t="s">
        <v>761</v>
      </c>
      <c r="IBD2" s="38" t="s">
        <v>761</v>
      </c>
      <c r="IBE2" s="38" t="s">
        <v>761</v>
      </c>
      <c r="IBF2" s="38" t="s">
        <v>761</v>
      </c>
      <c r="IBG2" s="38" t="s">
        <v>761</v>
      </c>
      <c r="IBH2" s="38" t="s">
        <v>761</v>
      </c>
      <c r="IBI2" s="38" t="s">
        <v>761</v>
      </c>
      <c r="IBJ2" s="38" t="s">
        <v>761</v>
      </c>
      <c r="IBK2" s="38" t="s">
        <v>761</v>
      </c>
      <c r="IBL2" s="38" t="s">
        <v>761</v>
      </c>
      <c r="IBM2" s="38" t="s">
        <v>761</v>
      </c>
      <c r="IBN2" s="38" t="s">
        <v>761</v>
      </c>
      <c r="IBO2" s="38" t="s">
        <v>761</v>
      </c>
      <c r="IBP2" s="38" t="s">
        <v>762</v>
      </c>
      <c r="IBQ2" s="38" t="s">
        <v>762</v>
      </c>
      <c r="IBR2" s="38" t="s">
        <v>762</v>
      </c>
      <c r="IBS2" s="38" t="s">
        <v>762</v>
      </c>
      <c r="IBT2" s="38" t="s">
        <v>762</v>
      </c>
      <c r="IBU2" s="38" t="s">
        <v>762</v>
      </c>
      <c r="IBV2" s="38" t="s">
        <v>762</v>
      </c>
      <c r="IBW2" s="38" t="s">
        <v>762</v>
      </c>
      <c r="IBX2" s="38" t="s">
        <v>762</v>
      </c>
      <c r="IBY2" s="38" t="s">
        <v>762</v>
      </c>
      <c r="IBZ2" s="38" t="s">
        <v>762</v>
      </c>
      <c r="ICA2" s="38" t="s">
        <v>762</v>
      </c>
      <c r="ICB2" s="38" t="s">
        <v>762</v>
      </c>
      <c r="ICC2" s="38" t="s">
        <v>762</v>
      </c>
      <c r="ICD2" s="38" t="s">
        <v>762</v>
      </c>
      <c r="ICE2" s="38" t="s">
        <v>762</v>
      </c>
      <c r="ICF2" s="38" t="s">
        <v>762</v>
      </c>
      <c r="ICG2" s="38" t="s">
        <v>762</v>
      </c>
      <c r="ICH2" s="38" t="s">
        <v>762</v>
      </c>
      <c r="ICI2" s="38" t="s">
        <v>762</v>
      </c>
      <c r="ICJ2" s="38" t="s">
        <v>762</v>
      </c>
      <c r="ICK2" s="38" t="s">
        <v>762</v>
      </c>
      <c r="ICL2" s="38" t="s">
        <v>762</v>
      </c>
      <c r="ICM2" s="38" t="s">
        <v>762</v>
      </c>
      <c r="ICN2" s="38" t="s">
        <v>763</v>
      </c>
      <c r="ICO2" s="38" t="s">
        <v>763</v>
      </c>
      <c r="ICP2" s="38" t="s">
        <v>763</v>
      </c>
      <c r="ICQ2" s="38" t="s">
        <v>763</v>
      </c>
      <c r="ICR2" s="38" t="s">
        <v>763</v>
      </c>
      <c r="ICS2" s="38" t="s">
        <v>763</v>
      </c>
      <c r="ICT2" s="38" t="s">
        <v>763</v>
      </c>
      <c r="ICU2" s="38" t="s">
        <v>763</v>
      </c>
      <c r="ICV2" s="38" t="s">
        <v>763</v>
      </c>
      <c r="ICW2" s="38" t="s">
        <v>763</v>
      </c>
      <c r="ICX2" s="38" t="s">
        <v>763</v>
      </c>
      <c r="ICY2" s="38" t="s">
        <v>763</v>
      </c>
      <c r="ICZ2" s="38" t="s">
        <v>763</v>
      </c>
      <c r="IDA2" s="38" t="s">
        <v>763</v>
      </c>
      <c r="IDB2" s="38" t="s">
        <v>763</v>
      </c>
      <c r="IDC2" s="38" t="s">
        <v>763</v>
      </c>
      <c r="IDD2" s="38" t="s">
        <v>763</v>
      </c>
      <c r="IDE2" s="38" t="s">
        <v>763</v>
      </c>
      <c r="IDF2" s="38" t="s">
        <v>763</v>
      </c>
      <c r="IDG2" s="38" t="s">
        <v>763</v>
      </c>
      <c r="IDH2" s="38" t="s">
        <v>763</v>
      </c>
      <c r="IDI2" s="38" t="s">
        <v>763</v>
      </c>
      <c r="IDJ2" s="38" t="s">
        <v>763</v>
      </c>
      <c r="IDK2" s="38" t="s">
        <v>763</v>
      </c>
      <c r="IDL2" s="38" t="s">
        <v>764</v>
      </c>
      <c r="IDM2" s="38" t="s">
        <v>764</v>
      </c>
      <c r="IDN2" s="38" t="s">
        <v>764</v>
      </c>
      <c r="IDO2" s="38" t="s">
        <v>764</v>
      </c>
      <c r="IDP2" s="38" t="s">
        <v>764</v>
      </c>
      <c r="IDQ2" s="38" t="s">
        <v>764</v>
      </c>
      <c r="IDR2" s="38" t="s">
        <v>764</v>
      </c>
      <c r="IDS2" s="38" t="s">
        <v>764</v>
      </c>
      <c r="IDT2" s="38" t="s">
        <v>764</v>
      </c>
      <c r="IDU2" s="38" t="s">
        <v>764</v>
      </c>
      <c r="IDV2" s="38" t="s">
        <v>764</v>
      </c>
      <c r="IDW2" s="38" t="s">
        <v>764</v>
      </c>
      <c r="IDX2" s="38" t="s">
        <v>764</v>
      </c>
      <c r="IDY2" s="38" t="s">
        <v>764</v>
      </c>
      <c r="IDZ2" s="38" t="s">
        <v>764</v>
      </c>
      <c r="IEA2" s="38" t="s">
        <v>764</v>
      </c>
      <c r="IEB2" s="38" t="s">
        <v>764</v>
      </c>
      <c r="IEC2" s="38" t="s">
        <v>764</v>
      </c>
      <c r="IED2" s="38" t="s">
        <v>764</v>
      </c>
      <c r="IEE2" s="38" t="s">
        <v>764</v>
      </c>
      <c r="IEF2" s="38" t="s">
        <v>764</v>
      </c>
      <c r="IEG2" s="38" t="s">
        <v>764</v>
      </c>
      <c r="IEH2" s="38" t="s">
        <v>764</v>
      </c>
      <c r="IEI2" s="38" t="s">
        <v>764</v>
      </c>
      <c r="IEJ2" s="38" t="s">
        <v>765</v>
      </c>
      <c r="IEK2" s="38" t="s">
        <v>765</v>
      </c>
      <c r="IEL2" s="38" t="s">
        <v>765</v>
      </c>
      <c r="IEM2" s="38" t="s">
        <v>765</v>
      </c>
      <c r="IEN2" s="38" t="s">
        <v>765</v>
      </c>
      <c r="IEO2" s="38" t="s">
        <v>765</v>
      </c>
      <c r="IEP2" s="38" t="s">
        <v>765</v>
      </c>
      <c r="IEQ2" s="38" t="s">
        <v>765</v>
      </c>
      <c r="IER2" s="38" t="s">
        <v>765</v>
      </c>
      <c r="IES2" s="38" t="s">
        <v>765</v>
      </c>
      <c r="IET2" s="38" t="s">
        <v>765</v>
      </c>
      <c r="IEU2" s="38" t="s">
        <v>765</v>
      </c>
      <c r="IEV2" s="38" t="s">
        <v>765</v>
      </c>
      <c r="IEW2" s="38" t="s">
        <v>765</v>
      </c>
      <c r="IEX2" s="38" t="s">
        <v>765</v>
      </c>
      <c r="IEY2" s="38" t="s">
        <v>765</v>
      </c>
      <c r="IEZ2" s="38" t="s">
        <v>765</v>
      </c>
      <c r="IFA2" s="38" t="s">
        <v>765</v>
      </c>
      <c r="IFB2" s="38" t="s">
        <v>765</v>
      </c>
      <c r="IFC2" s="38" t="s">
        <v>765</v>
      </c>
      <c r="IFD2" s="38" t="s">
        <v>765</v>
      </c>
      <c r="IFE2" s="38" t="s">
        <v>765</v>
      </c>
      <c r="IFF2" s="38" t="s">
        <v>765</v>
      </c>
      <c r="IFG2" s="38" t="s">
        <v>765</v>
      </c>
      <c r="IFH2" s="38" t="s">
        <v>766</v>
      </c>
      <c r="IFI2" s="38" t="s">
        <v>766</v>
      </c>
      <c r="IFJ2" s="38" t="s">
        <v>766</v>
      </c>
      <c r="IFK2" s="38" t="s">
        <v>766</v>
      </c>
      <c r="IFL2" s="38" t="s">
        <v>766</v>
      </c>
      <c r="IFM2" s="38" t="s">
        <v>766</v>
      </c>
      <c r="IFN2" s="38" t="s">
        <v>766</v>
      </c>
      <c r="IFO2" s="38" t="s">
        <v>766</v>
      </c>
      <c r="IFP2" s="38" t="s">
        <v>766</v>
      </c>
      <c r="IFQ2" s="38" t="s">
        <v>766</v>
      </c>
      <c r="IFR2" s="38" t="s">
        <v>766</v>
      </c>
      <c r="IFS2" s="38" t="s">
        <v>766</v>
      </c>
      <c r="IFT2" s="38" t="s">
        <v>766</v>
      </c>
      <c r="IFU2" s="38" t="s">
        <v>766</v>
      </c>
      <c r="IFV2" s="38" t="s">
        <v>766</v>
      </c>
      <c r="IFW2" s="38" t="s">
        <v>766</v>
      </c>
      <c r="IFX2" s="38" t="s">
        <v>766</v>
      </c>
      <c r="IFY2" s="38" t="s">
        <v>766</v>
      </c>
      <c r="IFZ2" s="38" t="s">
        <v>766</v>
      </c>
      <c r="IGA2" s="38" t="s">
        <v>766</v>
      </c>
      <c r="IGB2" s="38" t="s">
        <v>766</v>
      </c>
      <c r="IGC2" s="38" t="s">
        <v>766</v>
      </c>
      <c r="IGD2" s="38" t="s">
        <v>766</v>
      </c>
      <c r="IGE2" s="38" t="s">
        <v>766</v>
      </c>
      <c r="IGF2" s="38" t="s">
        <v>767</v>
      </c>
      <c r="IGG2" s="38" t="s">
        <v>767</v>
      </c>
      <c r="IGH2" s="38" t="s">
        <v>767</v>
      </c>
      <c r="IGI2" s="38" t="s">
        <v>767</v>
      </c>
      <c r="IGJ2" s="38" t="s">
        <v>767</v>
      </c>
      <c r="IGK2" s="38" t="s">
        <v>767</v>
      </c>
      <c r="IGL2" s="38" t="s">
        <v>767</v>
      </c>
      <c r="IGM2" s="38" t="s">
        <v>767</v>
      </c>
      <c r="IGN2" s="38" t="s">
        <v>767</v>
      </c>
      <c r="IGO2" s="38" t="s">
        <v>767</v>
      </c>
      <c r="IGP2" s="38" t="s">
        <v>767</v>
      </c>
      <c r="IGQ2" s="38" t="s">
        <v>767</v>
      </c>
      <c r="IGR2" s="38" t="s">
        <v>767</v>
      </c>
      <c r="IGS2" s="38" t="s">
        <v>767</v>
      </c>
      <c r="IGT2" s="38" t="s">
        <v>767</v>
      </c>
      <c r="IGU2" s="38" t="s">
        <v>767</v>
      </c>
      <c r="IGV2" s="38" t="s">
        <v>767</v>
      </c>
      <c r="IGW2" s="38" t="s">
        <v>767</v>
      </c>
      <c r="IGX2" s="38" t="s">
        <v>767</v>
      </c>
      <c r="IGY2" s="38" t="s">
        <v>767</v>
      </c>
      <c r="IGZ2" s="38" t="s">
        <v>767</v>
      </c>
      <c r="IHA2" s="38" t="s">
        <v>767</v>
      </c>
      <c r="IHB2" s="38" t="s">
        <v>767</v>
      </c>
      <c r="IHC2" s="38" t="s">
        <v>767</v>
      </c>
      <c r="IHD2" s="38" t="s">
        <v>768</v>
      </c>
      <c r="IHE2" s="38" t="s">
        <v>768</v>
      </c>
      <c r="IHF2" s="38" t="s">
        <v>768</v>
      </c>
      <c r="IHG2" s="38" t="s">
        <v>768</v>
      </c>
      <c r="IHH2" s="38" t="s">
        <v>768</v>
      </c>
      <c r="IHI2" s="38" t="s">
        <v>768</v>
      </c>
      <c r="IHJ2" s="38" t="s">
        <v>768</v>
      </c>
      <c r="IHK2" s="38" t="s">
        <v>768</v>
      </c>
      <c r="IHL2" s="38" t="s">
        <v>768</v>
      </c>
      <c r="IHM2" s="38" t="s">
        <v>768</v>
      </c>
      <c r="IHN2" s="38" t="s">
        <v>768</v>
      </c>
      <c r="IHO2" s="38" t="s">
        <v>768</v>
      </c>
      <c r="IHP2" s="38" t="s">
        <v>768</v>
      </c>
      <c r="IHQ2" s="38" t="s">
        <v>768</v>
      </c>
      <c r="IHR2" s="38" t="s">
        <v>768</v>
      </c>
      <c r="IHS2" s="38" t="s">
        <v>768</v>
      </c>
      <c r="IHT2" s="38" t="s">
        <v>768</v>
      </c>
      <c r="IHU2" s="38" t="s">
        <v>768</v>
      </c>
      <c r="IHV2" s="38" t="s">
        <v>768</v>
      </c>
      <c r="IHW2" s="38" t="s">
        <v>768</v>
      </c>
      <c r="IHX2" s="38" t="s">
        <v>768</v>
      </c>
      <c r="IHY2" s="38" t="s">
        <v>768</v>
      </c>
      <c r="IHZ2" s="38" t="s">
        <v>768</v>
      </c>
      <c r="IIA2" s="38" t="s">
        <v>768</v>
      </c>
      <c r="IIB2" s="38" t="s">
        <v>769</v>
      </c>
      <c r="IIC2" s="38" t="s">
        <v>769</v>
      </c>
      <c r="IID2" s="38" t="s">
        <v>769</v>
      </c>
      <c r="IIE2" s="38" t="s">
        <v>769</v>
      </c>
      <c r="IIF2" s="38" t="s">
        <v>769</v>
      </c>
      <c r="IIG2" s="38" t="s">
        <v>769</v>
      </c>
      <c r="IIH2" s="38" t="s">
        <v>769</v>
      </c>
      <c r="III2" s="38" t="s">
        <v>769</v>
      </c>
      <c r="IIJ2" s="38" t="s">
        <v>769</v>
      </c>
      <c r="IIK2" s="38" t="s">
        <v>769</v>
      </c>
      <c r="IIL2" s="38" t="s">
        <v>769</v>
      </c>
      <c r="IIM2" s="38" t="s">
        <v>769</v>
      </c>
      <c r="IIN2" s="38" t="s">
        <v>769</v>
      </c>
      <c r="IIO2" s="38" t="s">
        <v>769</v>
      </c>
      <c r="IIP2" s="38" t="s">
        <v>769</v>
      </c>
      <c r="IIQ2" s="38" t="s">
        <v>769</v>
      </c>
      <c r="IIR2" s="38" t="s">
        <v>769</v>
      </c>
      <c r="IIS2" s="38" t="s">
        <v>769</v>
      </c>
      <c r="IIT2" s="38" t="s">
        <v>769</v>
      </c>
      <c r="IIU2" s="38" t="s">
        <v>769</v>
      </c>
      <c r="IIV2" s="38" t="s">
        <v>769</v>
      </c>
      <c r="IIW2" s="38" t="s">
        <v>769</v>
      </c>
      <c r="IIX2" s="38" t="s">
        <v>769</v>
      </c>
      <c r="IIY2" s="38" t="s">
        <v>769</v>
      </c>
      <c r="IIZ2" s="38" t="s">
        <v>770</v>
      </c>
      <c r="IJA2" s="38" t="s">
        <v>770</v>
      </c>
      <c r="IJB2" s="38" t="s">
        <v>770</v>
      </c>
      <c r="IJC2" s="38" t="s">
        <v>770</v>
      </c>
      <c r="IJD2" s="38" t="s">
        <v>770</v>
      </c>
      <c r="IJE2" s="38" t="s">
        <v>770</v>
      </c>
      <c r="IJF2" s="38" t="s">
        <v>770</v>
      </c>
      <c r="IJG2" s="38" t="s">
        <v>770</v>
      </c>
      <c r="IJH2" s="38" t="s">
        <v>770</v>
      </c>
      <c r="IJI2" s="38" t="s">
        <v>770</v>
      </c>
      <c r="IJJ2" s="38" t="s">
        <v>770</v>
      </c>
      <c r="IJK2" s="38" t="s">
        <v>770</v>
      </c>
      <c r="IJL2" s="38" t="s">
        <v>770</v>
      </c>
      <c r="IJM2" s="38" t="s">
        <v>770</v>
      </c>
      <c r="IJN2" s="38" t="s">
        <v>770</v>
      </c>
      <c r="IJO2" s="38" t="s">
        <v>770</v>
      </c>
      <c r="IJP2" s="38" t="s">
        <v>770</v>
      </c>
      <c r="IJQ2" s="38" t="s">
        <v>770</v>
      </c>
      <c r="IJR2" s="38" t="s">
        <v>770</v>
      </c>
      <c r="IJS2" s="38" t="s">
        <v>770</v>
      </c>
      <c r="IJT2" s="38" t="s">
        <v>770</v>
      </c>
      <c r="IJU2" s="38" t="s">
        <v>770</v>
      </c>
      <c r="IJV2" s="38" t="s">
        <v>770</v>
      </c>
      <c r="IJW2" s="38" t="s">
        <v>770</v>
      </c>
      <c r="IJX2" s="38" t="s">
        <v>771</v>
      </c>
      <c r="IJY2" s="38" t="s">
        <v>771</v>
      </c>
      <c r="IJZ2" s="38" t="s">
        <v>771</v>
      </c>
      <c r="IKA2" s="38" t="s">
        <v>771</v>
      </c>
      <c r="IKB2" s="38" t="s">
        <v>771</v>
      </c>
      <c r="IKC2" s="38" t="s">
        <v>771</v>
      </c>
      <c r="IKD2" s="38" t="s">
        <v>771</v>
      </c>
      <c r="IKE2" s="38" t="s">
        <v>771</v>
      </c>
      <c r="IKF2" s="38" t="s">
        <v>771</v>
      </c>
      <c r="IKG2" s="38" t="s">
        <v>771</v>
      </c>
      <c r="IKH2" s="38" t="s">
        <v>771</v>
      </c>
      <c r="IKI2" s="38" t="s">
        <v>771</v>
      </c>
      <c r="IKJ2" s="38" t="s">
        <v>771</v>
      </c>
      <c r="IKK2" s="38" t="s">
        <v>771</v>
      </c>
      <c r="IKL2" s="38" t="s">
        <v>771</v>
      </c>
      <c r="IKM2" s="38" t="s">
        <v>771</v>
      </c>
      <c r="IKN2" s="38" t="s">
        <v>771</v>
      </c>
      <c r="IKO2" s="38" t="s">
        <v>771</v>
      </c>
      <c r="IKP2" s="38" t="s">
        <v>771</v>
      </c>
      <c r="IKQ2" s="38" t="s">
        <v>771</v>
      </c>
      <c r="IKR2" s="38" t="s">
        <v>771</v>
      </c>
      <c r="IKS2" s="38" t="s">
        <v>771</v>
      </c>
      <c r="IKT2" s="38" t="s">
        <v>771</v>
      </c>
      <c r="IKU2" s="38" t="s">
        <v>771</v>
      </c>
      <c r="IKV2" s="38" t="s">
        <v>772</v>
      </c>
      <c r="IKW2" s="38" t="s">
        <v>772</v>
      </c>
      <c r="IKX2" s="38" t="s">
        <v>772</v>
      </c>
      <c r="IKY2" s="38" t="s">
        <v>772</v>
      </c>
      <c r="IKZ2" s="38" t="s">
        <v>772</v>
      </c>
      <c r="ILA2" s="38" t="s">
        <v>772</v>
      </c>
      <c r="ILB2" s="38" t="s">
        <v>772</v>
      </c>
      <c r="ILC2" s="38" t="s">
        <v>772</v>
      </c>
      <c r="ILD2" s="38" t="s">
        <v>772</v>
      </c>
      <c r="ILE2" s="38" t="s">
        <v>772</v>
      </c>
      <c r="ILF2" s="38" t="s">
        <v>772</v>
      </c>
      <c r="ILG2" s="38" t="s">
        <v>772</v>
      </c>
      <c r="ILH2" s="38" t="s">
        <v>772</v>
      </c>
      <c r="ILI2" s="38" t="s">
        <v>772</v>
      </c>
      <c r="ILJ2" s="38" t="s">
        <v>772</v>
      </c>
      <c r="ILK2" s="38" t="s">
        <v>772</v>
      </c>
      <c r="ILL2" s="38" t="s">
        <v>772</v>
      </c>
      <c r="ILM2" s="38" t="s">
        <v>772</v>
      </c>
      <c r="ILN2" s="38" t="s">
        <v>772</v>
      </c>
      <c r="ILO2" s="38" t="s">
        <v>772</v>
      </c>
      <c r="ILP2" s="38" t="s">
        <v>772</v>
      </c>
      <c r="ILQ2" s="38" t="s">
        <v>772</v>
      </c>
      <c r="ILR2" s="38" t="s">
        <v>772</v>
      </c>
      <c r="ILS2" s="38" t="s">
        <v>772</v>
      </c>
      <c r="ILT2" s="38" t="s">
        <v>773</v>
      </c>
      <c r="ILU2" s="38" t="s">
        <v>773</v>
      </c>
      <c r="ILV2" s="38" t="s">
        <v>773</v>
      </c>
      <c r="ILW2" s="38" t="s">
        <v>773</v>
      </c>
      <c r="ILX2" s="38" t="s">
        <v>773</v>
      </c>
      <c r="ILY2" s="38" t="s">
        <v>773</v>
      </c>
      <c r="ILZ2" s="38" t="s">
        <v>773</v>
      </c>
      <c r="IMA2" s="38" t="s">
        <v>773</v>
      </c>
      <c r="IMB2" s="38" t="s">
        <v>773</v>
      </c>
      <c r="IMC2" s="38" t="s">
        <v>773</v>
      </c>
      <c r="IMD2" s="38" t="s">
        <v>773</v>
      </c>
      <c r="IME2" s="38" t="s">
        <v>773</v>
      </c>
      <c r="IMF2" s="38" t="s">
        <v>773</v>
      </c>
      <c r="IMG2" s="38" t="s">
        <v>773</v>
      </c>
      <c r="IMH2" s="38" t="s">
        <v>773</v>
      </c>
      <c r="IMI2" s="38" t="s">
        <v>773</v>
      </c>
      <c r="IMJ2" s="38" t="s">
        <v>773</v>
      </c>
      <c r="IMK2" s="38" t="s">
        <v>773</v>
      </c>
      <c r="IML2" s="38" t="s">
        <v>773</v>
      </c>
      <c r="IMM2" s="38" t="s">
        <v>773</v>
      </c>
      <c r="IMN2" s="38" t="s">
        <v>773</v>
      </c>
      <c r="IMO2" s="38" t="s">
        <v>773</v>
      </c>
      <c r="IMP2" s="38" t="s">
        <v>773</v>
      </c>
      <c r="IMQ2" s="38" t="s">
        <v>773</v>
      </c>
      <c r="IMR2" s="38" t="s">
        <v>774</v>
      </c>
      <c r="IMS2" s="38" t="s">
        <v>774</v>
      </c>
      <c r="IMT2" s="38" t="s">
        <v>774</v>
      </c>
      <c r="IMU2" s="38" t="s">
        <v>774</v>
      </c>
      <c r="IMV2" s="38" t="s">
        <v>774</v>
      </c>
      <c r="IMW2" s="38" t="s">
        <v>774</v>
      </c>
      <c r="IMX2" s="38" t="s">
        <v>774</v>
      </c>
      <c r="IMY2" s="38" t="s">
        <v>774</v>
      </c>
      <c r="IMZ2" s="38" t="s">
        <v>774</v>
      </c>
      <c r="INA2" s="38" t="s">
        <v>774</v>
      </c>
      <c r="INB2" s="38" t="s">
        <v>774</v>
      </c>
      <c r="INC2" s="38" t="s">
        <v>774</v>
      </c>
      <c r="IND2" s="38" t="s">
        <v>774</v>
      </c>
      <c r="INE2" s="38" t="s">
        <v>774</v>
      </c>
      <c r="INF2" s="38" t="s">
        <v>774</v>
      </c>
      <c r="ING2" s="38" t="s">
        <v>774</v>
      </c>
      <c r="INH2" s="38" t="s">
        <v>774</v>
      </c>
      <c r="INI2" s="38" t="s">
        <v>774</v>
      </c>
      <c r="INJ2" s="38" t="s">
        <v>774</v>
      </c>
      <c r="INK2" s="38" t="s">
        <v>774</v>
      </c>
      <c r="INL2" s="38" t="s">
        <v>774</v>
      </c>
      <c r="INM2" s="38" t="s">
        <v>774</v>
      </c>
      <c r="INN2" s="38" t="s">
        <v>774</v>
      </c>
      <c r="INO2" s="38" t="s">
        <v>774</v>
      </c>
      <c r="INP2" s="38" t="s">
        <v>775</v>
      </c>
      <c r="INQ2" s="38" t="s">
        <v>775</v>
      </c>
      <c r="INR2" s="38" t="s">
        <v>775</v>
      </c>
      <c r="INS2" s="38" t="s">
        <v>775</v>
      </c>
      <c r="INT2" s="38" t="s">
        <v>775</v>
      </c>
      <c r="INU2" s="38" t="s">
        <v>775</v>
      </c>
      <c r="INV2" s="38" t="s">
        <v>775</v>
      </c>
      <c r="INW2" s="38" t="s">
        <v>775</v>
      </c>
      <c r="INX2" s="38" t="s">
        <v>775</v>
      </c>
      <c r="INY2" s="38" t="s">
        <v>775</v>
      </c>
      <c r="INZ2" s="38" t="s">
        <v>775</v>
      </c>
      <c r="IOA2" s="38" t="s">
        <v>775</v>
      </c>
      <c r="IOB2" s="38" t="s">
        <v>775</v>
      </c>
      <c r="IOC2" s="38" t="s">
        <v>775</v>
      </c>
      <c r="IOD2" s="38" t="s">
        <v>775</v>
      </c>
      <c r="IOE2" s="38" t="s">
        <v>775</v>
      </c>
      <c r="IOF2" s="38" t="s">
        <v>775</v>
      </c>
      <c r="IOG2" s="38" t="s">
        <v>775</v>
      </c>
      <c r="IOH2" s="38" t="s">
        <v>775</v>
      </c>
      <c r="IOI2" s="38" t="s">
        <v>775</v>
      </c>
      <c r="IOJ2" s="38" t="s">
        <v>775</v>
      </c>
      <c r="IOK2" s="38" t="s">
        <v>775</v>
      </c>
      <c r="IOL2" s="38" t="s">
        <v>775</v>
      </c>
      <c r="IOM2" s="38" t="s">
        <v>775</v>
      </c>
      <c r="ION2" s="38" t="s">
        <v>776</v>
      </c>
      <c r="IOO2" s="38" t="s">
        <v>776</v>
      </c>
      <c r="IOP2" s="38" t="s">
        <v>776</v>
      </c>
      <c r="IOQ2" s="38" t="s">
        <v>776</v>
      </c>
      <c r="IOR2" s="38" t="s">
        <v>776</v>
      </c>
      <c r="IOS2" s="38" t="s">
        <v>776</v>
      </c>
      <c r="IOT2" s="38" t="s">
        <v>776</v>
      </c>
      <c r="IOU2" s="38" t="s">
        <v>776</v>
      </c>
      <c r="IOV2" s="38" t="s">
        <v>776</v>
      </c>
      <c r="IOW2" s="38" t="s">
        <v>776</v>
      </c>
      <c r="IOX2" s="38" t="s">
        <v>776</v>
      </c>
      <c r="IOY2" s="38" t="s">
        <v>776</v>
      </c>
      <c r="IOZ2" s="38" t="s">
        <v>776</v>
      </c>
      <c r="IPA2" s="38" t="s">
        <v>776</v>
      </c>
      <c r="IPB2" s="38" t="s">
        <v>776</v>
      </c>
      <c r="IPC2" s="38" t="s">
        <v>776</v>
      </c>
      <c r="IPD2" s="38" t="s">
        <v>776</v>
      </c>
      <c r="IPE2" s="38" t="s">
        <v>776</v>
      </c>
      <c r="IPF2" s="38" t="s">
        <v>776</v>
      </c>
      <c r="IPG2" s="38" t="s">
        <v>776</v>
      </c>
      <c r="IPH2" s="38" t="s">
        <v>776</v>
      </c>
      <c r="IPI2" s="38" t="s">
        <v>776</v>
      </c>
      <c r="IPJ2" s="38" t="s">
        <v>776</v>
      </c>
      <c r="IPK2" s="38" t="s">
        <v>776</v>
      </c>
      <c r="IPL2" s="38" t="s">
        <v>777</v>
      </c>
      <c r="IPM2" s="38" t="s">
        <v>777</v>
      </c>
      <c r="IPN2" s="38" t="s">
        <v>777</v>
      </c>
      <c r="IPO2" s="38" t="s">
        <v>777</v>
      </c>
      <c r="IPP2" s="38" t="s">
        <v>777</v>
      </c>
      <c r="IPQ2" s="38" t="s">
        <v>777</v>
      </c>
      <c r="IPR2" s="38" t="s">
        <v>777</v>
      </c>
      <c r="IPS2" s="38" t="s">
        <v>777</v>
      </c>
      <c r="IPT2" s="38" t="s">
        <v>777</v>
      </c>
      <c r="IPU2" s="38" t="s">
        <v>777</v>
      </c>
      <c r="IPV2" s="38" t="s">
        <v>777</v>
      </c>
      <c r="IPW2" s="38" t="s">
        <v>777</v>
      </c>
      <c r="IPX2" s="38" t="s">
        <v>777</v>
      </c>
      <c r="IPY2" s="38" t="s">
        <v>777</v>
      </c>
      <c r="IPZ2" s="38" t="s">
        <v>777</v>
      </c>
      <c r="IQA2" s="38" t="s">
        <v>777</v>
      </c>
      <c r="IQB2" s="38" t="s">
        <v>777</v>
      </c>
      <c r="IQC2" s="38" t="s">
        <v>777</v>
      </c>
      <c r="IQD2" s="38" t="s">
        <v>777</v>
      </c>
      <c r="IQE2" s="38" t="s">
        <v>777</v>
      </c>
      <c r="IQF2" s="38" t="s">
        <v>777</v>
      </c>
      <c r="IQG2" s="38" t="s">
        <v>777</v>
      </c>
      <c r="IQH2" s="38" t="s">
        <v>777</v>
      </c>
      <c r="IQI2" s="38" t="s">
        <v>777</v>
      </c>
      <c r="IQJ2" s="38" t="s">
        <v>778</v>
      </c>
      <c r="IQK2" s="38" t="s">
        <v>778</v>
      </c>
      <c r="IQL2" s="38" t="s">
        <v>778</v>
      </c>
      <c r="IQM2" s="38" t="s">
        <v>778</v>
      </c>
      <c r="IQN2" s="38" t="s">
        <v>778</v>
      </c>
      <c r="IQO2" s="38" t="s">
        <v>778</v>
      </c>
      <c r="IQP2" s="38" t="s">
        <v>778</v>
      </c>
      <c r="IQQ2" s="38" t="s">
        <v>778</v>
      </c>
      <c r="IQR2" s="38" t="s">
        <v>778</v>
      </c>
      <c r="IQS2" s="38" t="s">
        <v>778</v>
      </c>
      <c r="IQT2" s="38" t="s">
        <v>778</v>
      </c>
      <c r="IQU2" s="38" t="s">
        <v>778</v>
      </c>
      <c r="IQV2" s="38" t="s">
        <v>778</v>
      </c>
      <c r="IQW2" s="38" t="s">
        <v>778</v>
      </c>
      <c r="IQX2" s="38" t="s">
        <v>778</v>
      </c>
      <c r="IQY2" s="38" t="s">
        <v>778</v>
      </c>
      <c r="IQZ2" s="38" t="s">
        <v>778</v>
      </c>
      <c r="IRA2" s="38" t="s">
        <v>778</v>
      </c>
      <c r="IRB2" s="38" t="s">
        <v>778</v>
      </c>
      <c r="IRC2" s="38" t="s">
        <v>778</v>
      </c>
      <c r="IRD2" s="38" t="s">
        <v>778</v>
      </c>
      <c r="IRE2" s="38" t="s">
        <v>778</v>
      </c>
      <c r="IRF2" s="38" t="s">
        <v>778</v>
      </c>
      <c r="IRG2" s="38" t="s">
        <v>778</v>
      </c>
      <c r="IRH2" s="38" t="s">
        <v>779</v>
      </c>
      <c r="IRI2" s="38" t="s">
        <v>779</v>
      </c>
      <c r="IRJ2" s="38" t="s">
        <v>779</v>
      </c>
      <c r="IRK2" s="38" t="s">
        <v>779</v>
      </c>
      <c r="IRL2" s="38" t="s">
        <v>779</v>
      </c>
      <c r="IRM2" s="38" t="s">
        <v>779</v>
      </c>
      <c r="IRN2" s="38" t="s">
        <v>779</v>
      </c>
      <c r="IRO2" s="38" t="s">
        <v>779</v>
      </c>
      <c r="IRP2" s="38" t="s">
        <v>779</v>
      </c>
      <c r="IRQ2" s="38" t="s">
        <v>779</v>
      </c>
      <c r="IRR2" s="38" t="s">
        <v>779</v>
      </c>
      <c r="IRS2" s="38" t="s">
        <v>779</v>
      </c>
      <c r="IRT2" s="38" t="s">
        <v>779</v>
      </c>
      <c r="IRU2" s="38" t="s">
        <v>779</v>
      </c>
      <c r="IRV2" s="38" t="s">
        <v>779</v>
      </c>
      <c r="IRW2" s="38" t="s">
        <v>779</v>
      </c>
      <c r="IRX2" s="38" t="s">
        <v>779</v>
      </c>
      <c r="IRY2" s="38" t="s">
        <v>779</v>
      </c>
      <c r="IRZ2" s="38" t="s">
        <v>779</v>
      </c>
      <c r="ISA2" s="38" t="s">
        <v>779</v>
      </c>
      <c r="ISB2" s="38" t="s">
        <v>779</v>
      </c>
      <c r="ISC2" s="38" t="s">
        <v>779</v>
      </c>
      <c r="ISD2" s="38" t="s">
        <v>779</v>
      </c>
      <c r="ISE2" s="38" t="s">
        <v>779</v>
      </c>
      <c r="ISF2" s="38" t="s">
        <v>780</v>
      </c>
      <c r="ISG2" s="38" t="s">
        <v>780</v>
      </c>
      <c r="ISH2" s="38" t="s">
        <v>780</v>
      </c>
      <c r="ISI2" s="38" t="s">
        <v>780</v>
      </c>
      <c r="ISJ2" s="38" t="s">
        <v>780</v>
      </c>
      <c r="ISK2" s="38" t="s">
        <v>780</v>
      </c>
      <c r="ISL2" s="38" t="s">
        <v>780</v>
      </c>
      <c r="ISM2" s="38" t="s">
        <v>780</v>
      </c>
      <c r="ISN2" s="38" t="s">
        <v>780</v>
      </c>
      <c r="ISO2" s="38" t="s">
        <v>780</v>
      </c>
      <c r="ISP2" s="38" t="s">
        <v>780</v>
      </c>
      <c r="ISQ2" s="38" t="s">
        <v>780</v>
      </c>
      <c r="ISR2" s="38" t="s">
        <v>780</v>
      </c>
      <c r="ISS2" s="38" t="s">
        <v>780</v>
      </c>
      <c r="IST2" s="38" t="s">
        <v>780</v>
      </c>
      <c r="ISU2" s="38" t="s">
        <v>780</v>
      </c>
      <c r="ISV2" s="38" t="s">
        <v>780</v>
      </c>
      <c r="ISW2" s="38" t="s">
        <v>780</v>
      </c>
      <c r="ISX2" s="38" t="s">
        <v>780</v>
      </c>
      <c r="ISY2" s="38" t="s">
        <v>780</v>
      </c>
      <c r="ISZ2" s="38" t="s">
        <v>780</v>
      </c>
      <c r="ITA2" s="38" t="s">
        <v>780</v>
      </c>
      <c r="ITB2" s="38" t="s">
        <v>780</v>
      </c>
      <c r="ITC2" s="38" t="s">
        <v>780</v>
      </c>
      <c r="ITD2" s="38" t="s">
        <v>781</v>
      </c>
      <c r="ITE2" s="38" t="s">
        <v>781</v>
      </c>
      <c r="ITF2" s="38" t="s">
        <v>781</v>
      </c>
      <c r="ITG2" s="38" t="s">
        <v>781</v>
      </c>
      <c r="ITH2" s="38" t="s">
        <v>781</v>
      </c>
      <c r="ITI2" s="38" t="s">
        <v>781</v>
      </c>
      <c r="ITJ2" s="38" t="s">
        <v>781</v>
      </c>
      <c r="ITK2" s="38" t="s">
        <v>781</v>
      </c>
      <c r="ITL2" s="38" t="s">
        <v>781</v>
      </c>
      <c r="ITM2" s="38" t="s">
        <v>781</v>
      </c>
      <c r="ITN2" s="38" t="s">
        <v>781</v>
      </c>
      <c r="ITO2" s="38" t="s">
        <v>781</v>
      </c>
      <c r="ITP2" s="38" t="s">
        <v>781</v>
      </c>
      <c r="ITQ2" s="38" t="s">
        <v>781</v>
      </c>
      <c r="ITR2" s="38" t="s">
        <v>781</v>
      </c>
      <c r="ITS2" s="38" t="s">
        <v>781</v>
      </c>
      <c r="ITT2" s="38" t="s">
        <v>781</v>
      </c>
      <c r="ITU2" s="38" t="s">
        <v>781</v>
      </c>
      <c r="ITV2" s="38" t="s">
        <v>781</v>
      </c>
      <c r="ITW2" s="38" t="s">
        <v>781</v>
      </c>
      <c r="ITX2" s="38" t="s">
        <v>781</v>
      </c>
      <c r="ITY2" s="38" t="s">
        <v>781</v>
      </c>
      <c r="ITZ2" s="38" t="s">
        <v>781</v>
      </c>
      <c r="IUA2" s="38" t="s">
        <v>781</v>
      </c>
      <c r="IUB2" s="38" t="s">
        <v>782</v>
      </c>
      <c r="IUC2" s="38" t="s">
        <v>782</v>
      </c>
      <c r="IUD2" s="38" t="s">
        <v>782</v>
      </c>
      <c r="IUE2" s="38" t="s">
        <v>782</v>
      </c>
      <c r="IUF2" s="38" t="s">
        <v>782</v>
      </c>
      <c r="IUG2" s="38" t="s">
        <v>782</v>
      </c>
      <c r="IUH2" s="38" t="s">
        <v>782</v>
      </c>
      <c r="IUI2" s="38" t="s">
        <v>782</v>
      </c>
      <c r="IUJ2" s="38" t="s">
        <v>782</v>
      </c>
      <c r="IUK2" s="38" t="s">
        <v>782</v>
      </c>
      <c r="IUL2" s="38" t="s">
        <v>782</v>
      </c>
      <c r="IUM2" s="38" t="s">
        <v>782</v>
      </c>
      <c r="IUN2" s="38" t="s">
        <v>782</v>
      </c>
      <c r="IUO2" s="38" t="s">
        <v>782</v>
      </c>
      <c r="IUP2" s="38" t="s">
        <v>782</v>
      </c>
      <c r="IUQ2" s="38" t="s">
        <v>782</v>
      </c>
      <c r="IUR2" s="38" t="s">
        <v>782</v>
      </c>
      <c r="IUS2" s="38" t="s">
        <v>782</v>
      </c>
      <c r="IUT2" s="38" t="s">
        <v>782</v>
      </c>
      <c r="IUU2" s="38" t="s">
        <v>782</v>
      </c>
      <c r="IUV2" s="38" t="s">
        <v>782</v>
      </c>
      <c r="IUW2" s="38" t="s">
        <v>782</v>
      </c>
      <c r="IUX2" s="38" t="s">
        <v>782</v>
      </c>
      <c r="IUY2" s="38" t="s">
        <v>782</v>
      </c>
      <c r="IUZ2" s="38" t="s">
        <v>783</v>
      </c>
      <c r="IVA2" s="38" t="s">
        <v>783</v>
      </c>
      <c r="IVB2" s="38" t="s">
        <v>783</v>
      </c>
      <c r="IVC2" s="38" t="s">
        <v>783</v>
      </c>
      <c r="IVD2" s="38" t="s">
        <v>783</v>
      </c>
      <c r="IVE2" s="38" t="s">
        <v>783</v>
      </c>
      <c r="IVF2" s="38" t="s">
        <v>783</v>
      </c>
      <c r="IVG2" s="38" t="s">
        <v>783</v>
      </c>
      <c r="IVH2" s="38" t="s">
        <v>783</v>
      </c>
      <c r="IVI2" s="38" t="s">
        <v>783</v>
      </c>
      <c r="IVJ2" s="38" t="s">
        <v>783</v>
      </c>
      <c r="IVK2" s="38" t="s">
        <v>783</v>
      </c>
      <c r="IVL2" s="38" t="s">
        <v>783</v>
      </c>
      <c r="IVM2" s="38" t="s">
        <v>783</v>
      </c>
      <c r="IVN2" s="38" t="s">
        <v>783</v>
      </c>
      <c r="IVO2" s="38" t="s">
        <v>783</v>
      </c>
      <c r="IVP2" s="38" t="s">
        <v>783</v>
      </c>
      <c r="IVQ2" s="38" t="s">
        <v>783</v>
      </c>
      <c r="IVR2" s="38" t="s">
        <v>783</v>
      </c>
      <c r="IVS2" s="38" t="s">
        <v>783</v>
      </c>
      <c r="IVT2" s="38" t="s">
        <v>783</v>
      </c>
      <c r="IVU2" s="38" t="s">
        <v>783</v>
      </c>
      <c r="IVV2" s="38" t="s">
        <v>783</v>
      </c>
      <c r="IVW2" s="38" t="s">
        <v>783</v>
      </c>
      <c r="IVX2" s="38" t="s">
        <v>784</v>
      </c>
      <c r="IVY2" s="38" t="s">
        <v>784</v>
      </c>
      <c r="IVZ2" s="38" t="s">
        <v>784</v>
      </c>
      <c r="IWA2" s="38" t="s">
        <v>784</v>
      </c>
      <c r="IWB2" s="38" t="s">
        <v>784</v>
      </c>
      <c r="IWC2" s="38" t="s">
        <v>784</v>
      </c>
      <c r="IWD2" s="38" t="s">
        <v>784</v>
      </c>
      <c r="IWE2" s="38" t="s">
        <v>784</v>
      </c>
      <c r="IWF2" s="38" t="s">
        <v>784</v>
      </c>
      <c r="IWG2" s="38" t="s">
        <v>784</v>
      </c>
      <c r="IWH2" s="38" t="s">
        <v>784</v>
      </c>
      <c r="IWI2" s="38" t="s">
        <v>784</v>
      </c>
      <c r="IWJ2" s="38" t="s">
        <v>784</v>
      </c>
      <c r="IWK2" s="38" t="s">
        <v>784</v>
      </c>
      <c r="IWL2" s="38" t="s">
        <v>784</v>
      </c>
      <c r="IWM2" s="38" t="s">
        <v>784</v>
      </c>
      <c r="IWN2" s="38" t="s">
        <v>784</v>
      </c>
      <c r="IWO2" s="38" t="s">
        <v>784</v>
      </c>
      <c r="IWP2" s="38" t="s">
        <v>784</v>
      </c>
      <c r="IWQ2" s="38" t="s">
        <v>784</v>
      </c>
      <c r="IWR2" s="38" t="s">
        <v>784</v>
      </c>
      <c r="IWS2" s="38" t="s">
        <v>784</v>
      </c>
      <c r="IWT2" s="38" t="s">
        <v>784</v>
      </c>
      <c r="IWU2" s="38" t="s">
        <v>784</v>
      </c>
      <c r="IWV2" s="38" t="s">
        <v>785</v>
      </c>
      <c r="IWW2" s="38" t="s">
        <v>785</v>
      </c>
      <c r="IWX2" s="38" t="s">
        <v>785</v>
      </c>
      <c r="IWY2" s="38" t="s">
        <v>785</v>
      </c>
      <c r="IWZ2" s="38" t="s">
        <v>785</v>
      </c>
      <c r="IXA2" s="38" t="s">
        <v>785</v>
      </c>
      <c r="IXB2" s="38" t="s">
        <v>785</v>
      </c>
      <c r="IXC2" s="38" t="s">
        <v>785</v>
      </c>
      <c r="IXD2" s="38" t="s">
        <v>785</v>
      </c>
      <c r="IXE2" s="38" t="s">
        <v>785</v>
      </c>
      <c r="IXF2" s="38" t="s">
        <v>785</v>
      </c>
      <c r="IXG2" s="38" t="s">
        <v>785</v>
      </c>
      <c r="IXH2" s="38" t="s">
        <v>785</v>
      </c>
      <c r="IXI2" s="38" t="s">
        <v>785</v>
      </c>
      <c r="IXJ2" s="38" t="s">
        <v>785</v>
      </c>
      <c r="IXK2" s="38" t="s">
        <v>785</v>
      </c>
      <c r="IXL2" s="38" t="s">
        <v>785</v>
      </c>
      <c r="IXM2" s="38" t="s">
        <v>785</v>
      </c>
      <c r="IXN2" s="38" t="s">
        <v>785</v>
      </c>
      <c r="IXO2" s="38" t="s">
        <v>785</v>
      </c>
      <c r="IXP2" s="38" t="s">
        <v>785</v>
      </c>
      <c r="IXQ2" s="38" t="s">
        <v>785</v>
      </c>
      <c r="IXR2" s="38" t="s">
        <v>785</v>
      </c>
      <c r="IXS2" s="38" t="s">
        <v>785</v>
      </c>
      <c r="IXT2" s="38" t="s">
        <v>786</v>
      </c>
      <c r="IXU2" s="38" t="s">
        <v>786</v>
      </c>
      <c r="IXV2" s="38" t="s">
        <v>786</v>
      </c>
      <c r="IXW2" s="38" t="s">
        <v>786</v>
      </c>
      <c r="IXX2" s="38" t="s">
        <v>786</v>
      </c>
      <c r="IXY2" s="38" t="s">
        <v>786</v>
      </c>
      <c r="IXZ2" s="38" t="s">
        <v>786</v>
      </c>
      <c r="IYA2" s="38" t="s">
        <v>786</v>
      </c>
      <c r="IYB2" s="38" t="s">
        <v>786</v>
      </c>
      <c r="IYC2" s="38" t="s">
        <v>786</v>
      </c>
      <c r="IYD2" s="38" t="s">
        <v>786</v>
      </c>
      <c r="IYE2" s="38" t="s">
        <v>786</v>
      </c>
      <c r="IYF2" s="38" t="s">
        <v>786</v>
      </c>
      <c r="IYG2" s="38" t="s">
        <v>786</v>
      </c>
      <c r="IYH2" s="38" t="s">
        <v>786</v>
      </c>
      <c r="IYI2" s="38" t="s">
        <v>786</v>
      </c>
      <c r="IYJ2" s="38" t="s">
        <v>786</v>
      </c>
      <c r="IYK2" s="38" t="s">
        <v>786</v>
      </c>
      <c r="IYL2" s="38" t="s">
        <v>786</v>
      </c>
      <c r="IYM2" s="38" t="s">
        <v>786</v>
      </c>
      <c r="IYN2" s="38" t="s">
        <v>786</v>
      </c>
      <c r="IYO2" s="38" t="s">
        <v>786</v>
      </c>
      <c r="IYP2" s="38" t="s">
        <v>786</v>
      </c>
      <c r="IYQ2" s="38" t="s">
        <v>786</v>
      </c>
      <c r="IYR2" s="38" t="s">
        <v>787</v>
      </c>
      <c r="IYS2" s="38" t="s">
        <v>787</v>
      </c>
      <c r="IYT2" s="38" t="s">
        <v>787</v>
      </c>
      <c r="IYU2" s="38" t="s">
        <v>787</v>
      </c>
      <c r="IYV2" s="38" t="s">
        <v>787</v>
      </c>
      <c r="IYW2" s="38" t="s">
        <v>787</v>
      </c>
      <c r="IYX2" s="38" t="s">
        <v>787</v>
      </c>
      <c r="IYY2" s="38" t="s">
        <v>787</v>
      </c>
      <c r="IYZ2" s="38" t="s">
        <v>787</v>
      </c>
      <c r="IZA2" s="38" t="s">
        <v>787</v>
      </c>
      <c r="IZB2" s="38" t="s">
        <v>787</v>
      </c>
      <c r="IZC2" s="38" t="s">
        <v>787</v>
      </c>
      <c r="IZD2" s="38" t="s">
        <v>787</v>
      </c>
      <c r="IZE2" s="38" t="s">
        <v>787</v>
      </c>
      <c r="IZF2" s="38" t="s">
        <v>787</v>
      </c>
      <c r="IZG2" s="38" t="s">
        <v>787</v>
      </c>
      <c r="IZH2" s="38" t="s">
        <v>787</v>
      </c>
      <c r="IZI2" s="38" t="s">
        <v>787</v>
      </c>
      <c r="IZJ2" s="38" t="s">
        <v>787</v>
      </c>
      <c r="IZK2" s="38" t="s">
        <v>787</v>
      </c>
      <c r="IZL2" s="38" t="s">
        <v>787</v>
      </c>
      <c r="IZM2" s="38" t="s">
        <v>787</v>
      </c>
      <c r="IZN2" s="38" t="s">
        <v>787</v>
      </c>
      <c r="IZO2" s="38" t="s">
        <v>787</v>
      </c>
      <c r="IZP2" s="38" t="s">
        <v>788</v>
      </c>
      <c r="IZQ2" s="38" t="s">
        <v>788</v>
      </c>
      <c r="IZR2" s="38" t="s">
        <v>788</v>
      </c>
      <c r="IZS2" s="38" t="s">
        <v>788</v>
      </c>
      <c r="IZT2" s="38" t="s">
        <v>788</v>
      </c>
      <c r="IZU2" s="38" t="s">
        <v>788</v>
      </c>
      <c r="IZV2" s="38" t="s">
        <v>788</v>
      </c>
      <c r="IZW2" s="38" t="s">
        <v>788</v>
      </c>
      <c r="IZX2" s="38" t="s">
        <v>788</v>
      </c>
      <c r="IZY2" s="38" t="s">
        <v>788</v>
      </c>
      <c r="IZZ2" s="38" t="s">
        <v>788</v>
      </c>
      <c r="JAA2" s="38" t="s">
        <v>788</v>
      </c>
      <c r="JAB2" s="38" t="s">
        <v>788</v>
      </c>
      <c r="JAC2" s="38" t="s">
        <v>788</v>
      </c>
      <c r="JAD2" s="38" t="s">
        <v>788</v>
      </c>
      <c r="JAE2" s="38" t="s">
        <v>788</v>
      </c>
      <c r="JAF2" s="38" t="s">
        <v>788</v>
      </c>
      <c r="JAG2" s="38" t="s">
        <v>788</v>
      </c>
      <c r="JAH2" s="38" t="s">
        <v>788</v>
      </c>
      <c r="JAI2" s="38" t="s">
        <v>788</v>
      </c>
      <c r="JAJ2" s="38" t="s">
        <v>788</v>
      </c>
      <c r="JAK2" s="38" t="s">
        <v>788</v>
      </c>
      <c r="JAL2" s="38" t="s">
        <v>788</v>
      </c>
      <c r="JAM2" s="38" t="s">
        <v>788</v>
      </c>
      <c r="JAN2" s="38" t="s">
        <v>789</v>
      </c>
      <c r="JAO2" s="38" t="s">
        <v>789</v>
      </c>
      <c r="JAP2" s="38" t="s">
        <v>789</v>
      </c>
      <c r="JAQ2" s="38" t="s">
        <v>789</v>
      </c>
      <c r="JAR2" s="38" t="s">
        <v>789</v>
      </c>
      <c r="JAS2" s="38" t="s">
        <v>789</v>
      </c>
      <c r="JAT2" s="38" t="s">
        <v>789</v>
      </c>
      <c r="JAU2" s="38" t="s">
        <v>789</v>
      </c>
      <c r="JAV2" s="38" t="s">
        <v>789</v>
      </c>
      <c r="JAW2" s="38" t="s">
        <v>789</v>
      </c>
      <c r="JAX2" s="38" t="s">
        <v>789</v>
      </c>
      <c r="JAY2" s="38" t="s">
        <v>789</v>
      </c>
      <c r="JAZ2" s="38" t="s">
        <v>789</v>
      </c>
      <c r="JBA2" s="38" t="s">
        <v>789</v>
      </c>
      <c r="JBB2" s="38" t="s">
        <v>789</v>
      </c>
      <c r="JBC2" s="38" t="s">
        <v>789</v>
      </c>
      <c r="JBD2" s="38" t="s">
        <v>789</v>
      </c>
      <c r="JBE2" s="38" t="s">
        <v>789</v>
      </c>
      <c r="JBF2" s="38" t="s">
        <v>789</v>
      </c>
      <c r="JBG2" s="38" t="s">
        <v>789</v>
      </c>
      <c r="JBH2" s="38" t="s">
        <v>789</v>
      </c>
      <c r="JBI2" s="38" t="s">
        <v>789</v>
      </c>
      <c r="JBJ2" s="38" t="s">
        <v>789</v>
      </c>
      <c r="JBK2" s="38" t="s">
        <v>789</v>
      </c>
      <c r="JBL2" s="38" t="s">
        <v>790</v>
      </c>
      <c r="JBM2" s="38" t="s">
        <v>790</v>
      </c>
      <c r="JBN2" s="38" t="s">
        <v>790</v>
      </c>
      <c r="JBO2" s="38" t="s">
        <v>790</v>
      </c>
      <c r="JBP2" s="38" t="s">
        <v>790</v>
      </c>
      <c r="JBQ2" s="38" t="s">
        <v>790</v>
      </c>
      <c r="JBR2" s="38" t="s">
        <v>790</v>
      </c>
      <c r="JBS2" s="38" t="s">
        <v>790</v>
      </c>
      <c r="JBT2" s="38" t="s">
        <v>790</v>
      </c>
      <c r="JBU2" s="38" t="s">
        <v>790</v>
      </c>
      <c r="JBV2" s="38" t="s">
        <v>790</v>
      </c>
      <c r="JBW2" s="38" t="s">
        <v>790</v>
      </c>
      <c r="JBX2" s="38" t="s">
        <v>790</v>
      </c>
      <c r="JBY2" s="38" t="s">
        <v>790</v>
      </c>
      <c r="JBZ2" s="38" t="s">
        <v>790</v>
      </c>
      <c r="JCA2" s="38" t="s">
        <v>790</v>
      </c>
      <c r="JCB2" s="38" t="s">
        <v>790</v>
      </c>
      <c r="JCC2" s="38" t="s">
        <v>790</v>
      </c>
      <c r="JCD2" s="38" t="s">
        <v>790</v>
      </c>
      <c r="JCE2" s="38" t="s">
        <v>790</v>
      </c>
      <c r="JCF2" s="38" t="s">
        <v>790</v>
      </c>
      <c r="JCG2" s="38" t="s">
        <v>790</v>
      </c>
      <c r="JCH2" s="38" t="s">
        <v>790</v>
      </c>
      <c r="JCI2" s="38" t="s">
        <v>790</v>
      </c>
      <c r="JCJ2" s="38" t="s">
        <v>791</v>
      </c>
      <c r="JCK2" s="38" t="s">
        <v>791</v>
      </c>
      <c r="JCL2" s="38" t="s">
        <v>791</v>
      </c>
      <c r="JCM2" s="38" t="s">
        <v>791</v>
      </c>
      <c r="JCN2" s="38" t="s">
        <v>791</v>
      </c>
      <c r="JCO2" s="38" t="s">
        <v>791</v>
      </c>
      <c r="JCP2" s="38" t="s">
        <v>791</v>
      </c>
      <c r="JCQ2" s="38" t="s">
        <v>791</v>
      </c>
      <c r="JCR2" s="38" t="s">
        <v>791</v>
      </c>
      <c r="JCS2" s="38" t="s">
        <v>791</v>
      </c>
      <c r="JCT2" s="38" t="s">
        <v>791</v>
      </c>
      <c r="JCU2" s="38" t="s">
        <v>791</v>
      </c>
      <c r="JCV2" s="38" t="s">
        <v>791</v>
      </c>
      <c r="JCW2" s="38" t="s">
        <v>791</v>
      </c>
      <c r="JCX2" s="38" t="s">
        <v>791</v>
      </c>
      <c r="JCY2" s="38" t="s">
        <v>791</v>
      </c>
      <c r="JCZ2" s="38" t="s">
        <v>791</v>
      </c>
      <c r="JDA2" s="38" t="s">
        <v>791</v>
      </c>
      <c r="JDB2" s="38" t="s">
        <v>791</v>
      </c>
      <c r="JDC2" s="38" t="s">
        <v>791</v>
      </c>
      <c r="JDD2" s="38" t="s">
        <v>791</v>
      </c>
      <c r="JDE2" s="38" t="s">
        <v>791</v>
      </c>
      <c r="JDF2" s="38" t="s">
        <v>791</v>
      </c>
      <c r="JDG2" s="38" t="s">
        <v>791</v>
      </c>
      <c r="JDH2" s="38" t="s">
        <v>792</v>
      </c>
      <c r="JDI2" s="38" t="s">
        <v>792</v>
      </c>
      <c r="JDJ2" s="38" t="s">
        <v>792</v>
      </c>
      <c r="JDK2" s="38" t="s">
        <v>792</v>
      </c>
      <c r="JDL2" s="38" t="s">
        <v>792</v>
      </c>
      <c r="JDM2" s="38" t="s">
        <v>792</v>
      </c>
      <c r="JDN2" s="38" t="s">
        <v>792</v>
      </c>
      <c r="JDO2" s="38" t="s">
        <v>792</v>
      </c>
      <c r="JDP2" s="38" t="s">
        <v>792</v>
      </c>
      <c r="JDQ2" s="38" t="s">
        <v>792</v>
      </c>
      <c r="JDR2" s="38" t="s">
        <v>792</v>
      </c>
      <c r="JDS2" s="38" t="s">
        <v>792</v>
      </c>
      <c r="JDT2" s="38" t="s">
        <v>792</v>
      </c>
      <c r="JDU2" s="38" t="s">
        <v>792</v>
      </c>
      <c r="JDV2" s="38" t="s">
        <v>792</v>
      </c>
      <c r="JDW2" s="38" t="s">
        <v>792</v>
      </c>
      <c r="JDX2" s="38" t="s">
        <v>792</v>
      </c>
      <c r="JDY2" s="38" t="s">
        <v>792</v>
      </c>
      <c r="JDZ2" s="38" t="s">
        <v>792</v>
      </c>
      <c r="JEA2" s="38" t="s">
        <v>792</v>
      </c>
      <c r="JEB2" s="38" t="s">
        <v>792</v>
      </c>
      <c r="JEC2" s="38" t="s">
        <v>792</v>
      </c>
      <c r="JED2" s="38" t="s">
        <v>792</v>
      </c>
      <c r="JEE2" s="38" t="s">
        <v>792</v>
      </c>
      <c r="JEF2" s="38" t="s">
        <v>793</v>
      </c>
      <c r="JEG2" s="38" t="s">
        <v>793</v>
      </c>
      <c r="JEH2" s="38" t="s">
        <v>793</v>
      </c>
      <c r="JEI2" s="38" t="s">
        <v>793</v>
      </c>
      <c r="JEJ2" s="38" t="s">
        <v>793</v>
      </c>
      <c r="JEK2" s="38" t="s">
        <v>793</v>
      </c>
      <c r="JEL2" s="38" t="s">
        <v>793</v>
      </c>
      <c r="JEM2" s="38" t="s">
        <v>793</v>
      </c>
      <c r="JEN2" s="38" t="s">
        <v>793</v>
      </c>
      <c r="JEO2" s="38" t="s">
        <v>793</v>
      </c>
      <c r="JEP2" s="38" t="s">
        <v>793</v>
      </c>
      <c r="JEQ2" s="38" t="s">
        <v>793</v>
      </c>
      <c r="JER2" s="38" t="s">
        <v>793</v>
      </c>
      <c r="JES2" s="38" t="s">
        <v>793</v>
      </c>
      <c r="JET2" s="38" t="s">
        <v>793</v>
      </c>
      <c r="JEU2" s="38" t="s">
        <v>793</v>
      </c>
      <c r="JEV2" s="38" t="s">
        <v>793</v>
      </c>
      <c r="JEW2" s="38" t="s">
        <v>793</v>
      </c>
      <c r="JEX2" s="38" t="s">
        <v>793</v>
      </c>
      <c r="JEY2" s="38" t="s">
        <v>793</v>
      </c>
      <c r="JEZ2" s="38" t="s">
        <v>793</v>
      </c>
      <c r="JFA2" s="38" t="s">
        <v>793</v>
      </c>
      <c r="JFB2" s="38" t="s">
        <v>793</v>
      </c>
      <c r="JFC2" s="38" t="s">
        <v>793</v>
      </c>
      <c r="JFD2" s="38" t="s">
        <v>794</v>
      </c>
      <c r="JFE2" s="38" t="s">
        <v>794</v>
      </c>
      <c r="JFF2" s="38" t="s">
        <v>794</v>
      </c>
      <c r="JFG2" s="38" t="s">
        <v>794</v>
      </c>
      <c r="JFH2" s="38" t="s">
        <v>794</v>
      </c>
      <c r="JFI2" s="38" t="s">
        <v>794</v>
      </c>
      <c r="JFJ2" s="38" t="s">
        <v>794</v>
      </c>
      <c r="JFK2" s="38" t="s">
        <v>794</v>
      </c>
      <c r="JFL2" s="38" t="s">
        <v>794</v>
      </c>
      <c r="JFM2" s="38" t="s">
        <v>794</v>
      </c>
      <c r="JFN2" s="38" t="s">
        <v>794</v>
      </c>
      <c r="JFO2" s="38" t="s">
        <v>794</v>
      </c>
      <c r="JFP2" s="38" t="s">
        <v>794</v>
      </c>
      <c r="JFQ2" s="38" t="s">
        <v>794</v>
      </c>
      <c r="JFR2" s="38" t="s">
        <v>794</v>
      </c>
      <c r="JFS2" s="38" t="s">
        <v>794</v>
      </c>
      <c r="JFT2" s="38" t="s">
        <v>794</v>
      </c>
      <c r="JFU2" s="38" t="s">
        <v>794</v>
      </c>
      <c r="JFV2" s="38" t="s">
        <v>794</v>
      </c>
      <c r="JFW2" s="38" t="s">
        <v>794</v>
      </c>
      <c r="JFX2" s="38" t="s">
        <v>794</v>
      </c>
      <c r="JFY2" s="38" t="s">
        <v>794</v>
      </c>
      <c r="JFZ2" s="38" t="s">
        <v>794</v>
      </c>
      <c r="JGA2" s="38" t="s">
        <v>794</v>
      </c>
      <c r="JGB2" s="38" t="s">
        <v>795</v>
      </c>
      <c r="JGC2" s="38" t="s">
        <v>795</v>
      </c>
      <c r="JGD2" s="38" t="s">
        <v>795</v>
      </c>
      <c r="JGE2" s="38" t="s">
        <v>795</v>
      </c>
      <c r="JGF2" s="38" t="s">
        <v>795</v>
      </c>
      <c r="JGG2" s="38" t="s">
        <v>795</v>
      </c>
      <c r="JGH2" s="38" t="s">
        <v>795</v>
      </c>
      <c r="JGI2" s="38" t="s">
        <v>795</v>
      </c>
      <c r="JGJ2" s="38" t="s">
        <v>795</v>
      </c>
      <c r="JGK2" s="38" t="s">
        <v>795</v>
      </c>
      <c r="JGL2" s="38" t="s">
        <v>795</v>
      </c>
      <c r="JGM2" s="38" t="s">
        <v>795</v>
      </c>
      <c r="JGN2" s="38" t="s">
        <v>795</v>
      </c>
      <c r="JGO2" s="38" t="s">
        <v>795</v>
      </c>
      <c r="JGP2" s="38" t="s">
        <v>795</v>
      </c>
      <c r="JGQ2" s="38" t="s">
        <v>795</v>
      </c>
      <c r="JGR2" s="38" t="s">
        <v>795</v>
      </c>
      <c r="JGS2" s="38" t="s">
        <v>795</v>
      </c>
      <c r="JGT2" s="38" t="s">
        <v>795</v>
      </c>
      <c r="JGU2" s="38" t="s">
        <v>795</v>
      </c>
      <c r="JGV2" s="38" t="s">
        <v>795</v>
      </c>
      <c r="JGW2" s="38" t="s">
        <v>795</v>
      </c>
      <c r="JGX2" s="38" t="s">
        <v>795</v>
      </c>
      <c r="JGY2" s="38" t="s">
        <v>795</v>
      </c>
      <c r="JGZ2" s="38" t="s">
        <v>796</v>
      </c>
      <c r="JHA2" s="38" t="s">
        <v>796</v>
      </c>
      <c r="JHB2" s="38" t="s">
        <v>796</v>
      </c>
      <c r="JHC2" s="38" t="s">
        <v>796</v>
      </c>
      <c r="JHD2" s="38" t="s">
        <v>796</v>
      </c>
      <c r="JHE2" s="38" t="s">
        <v>796</v>
      </c>
      <c r="JHF2" s="38" t="s">
        <v>796</v>
      </c>
      <c r="JHG2" s="38" t="s">
        <v>796</v>
      </c>
      <c r="JHH2" s="38" t="s">
        <v>796</v>
      </c>
      <c r="JHI2" s="38" t="s">
        <v>796</v>
      </c>
      <c r="JHJ2" s="38" t="s">
        <v>796</v>
      </c>
      <c r="JHK2" s="38" t="s">
        <v>796</v>
      </c>
      <c r="JHL2" s="38" t="s">
        <v>796</v>
      </c>
      <c r="JHM2" s="38" t="s">
        <v>796</v>
      </c>
      <c r="JHN2" s="38" t="s">
        <v>796</v>
      </c>
      <c r="JHO2" s="38" t="s">
        <v>796</v>
      </c>
      <c r="JHP2" s="38" t="s">
        <v>796</v>
      </c>
      <c r="JHQ2" s="38" t="s">
        <v>796</v>
      </c>
      <c r="JHR2" s="38" t="s">
        <v>796</v>
      </c>
      <c r="JHS2" s="38" t="s">
        <v>796</v>
      </c>
      <c r="JHT2" s="38" t="s">
        <v>796</v>
      </c>
      <c r="JHU2" s="38" t="s">
        <v>796</v>
      </c>
      <c r="JHV2" s="38" t="s">
        <v>796</v>
      </c>
      <c r="JHW2" s="38" t="s">
        <v>796</v>
      </c>
      <c r="JHX2" s="38" t="s">
        <v>797</v>
      </c>
      <c r="JHY2" s="38" t="s">
        <v>797</v>
      </c>
      <c r="JHZ2" s="38" t="s">
        <v>797</v>
      </c>
      <c r="JIA2" s="38" t="s">
        <v>797</v>
      </c>
      <c r="JIB2" s="38" t="s">
        <v>797</v>
      </c>
      <c r="JIC2" s="38" t="s">
        <v>797</v>
      </c>
      <c r="JID2" s="38" t="s">
        <v>797</v>
      </c>
      <c r="JIE2" s="38" t="s">
        <v>797</v>
      </c>
      <c r="JIF2" s="38" t="s">
        <v>797</v>
      </c>
      <c r="JIG2" s="38" t="s">
        <v>797</v>
      </c>
      <c r="JIH2" s="38" t="s">
        <v>797</v>
      </c>
      <c r="JII2" s="38" t="s">
        <v>797</v>
      </c>
      <c r="JIJ2" s="38" t="s">
        <v>797</v>
      </c>
      <c r="JIK2" s="38" t="s">
        <v>797</v>
      </c>
      <c r="JIL2" s="38" t="s">
        <v>797</v>
      </c>
      <c r="JIM2" s="38" t="s">
        <v>797</v>
      </c>
      <c r="JIN2" s="38" t="s">
        <v>797</v>
      </c>
      <c r="JIO2" s="38" t="s">
        <v>797</v>
      </c>
      <c r="JIP2" s="38" t="s">
        <v>797</v>
      </c>
      <c r="JIQ2" s="38" t="s">
        <v>797</v>
      </c>
      <c r="JIR2" s="38" t="s">
        <v>797</v>
      </c>
      <c r="JIS2" s="38" t="s">
        <v>797</v>
      </c>
      <c r="JIT2" s="38" t="s">
        <v>797</v>
      </c>
      <c r="JIU2" s="38" t="s">
        <v>797</v>
      </c>
      <c r="JIV2" s="38" t="s">
        <v>798</v>
      </c>
      <c r="JIW2" s="38" t="s">
        <v>798</v>
      </c>
      <c r="JIX2" s="38" t="s">
        <v>798</v>
      </c>
      <c r="JIY2" s="38" t="s">
        <v>798</v>
      </c>
      <c r="JIZ2" s="38" t="s">
        <v>798</v>
      </c>
      <c r="JJA2" s="38" t="s">
        <v>798</v>
      </c>
      <c r="JJB2" s="38" t="s">
        <v>798</v>
      </c>
      <c r="JJC2" s="38" t="s">
        <v>798</v>
      </c>
      <c r="JJD2" s="38" t="s">
        <v>798</v>
      </c>
      <c r="JJE2" s="38" t="s">
        <v>798</v>
      </c>
      <c r="JJF2" s="38" t="s">
        <v>798</v>
      </c>
      <c r="JJG2" s="38" t="s">
        <v>798</v>
      </c>
      <c r="JJH2" s="38" t="s">
        <v>798</v>
      </c>
      <c r="JJI2" s="38" t="s">
        <v>798</v>
      </c>
      <c r="JJJ2" s="38" t="s">
        <v>798</v>
      </c>
      <c r="JJK2" s="38" t="s">
        <v>798</v>
      </c>
      <c r="JJL2" s="38" t="s">
        <v>798</v>
      </c>
      <c r="JJM2" s="38" t="s">
        <v>798</v>
      </c>
      <c r="JJN2" s="38" t="s">
        <v>798</v>
      </c>
      <c r="JJO2" s="38" t="s">
        <v>798</v>
      </c>
      <c r="JJP2" s="38" t="s">
        <v>798</v>
      </c>
      <c r="JJQ2" s="38" t="s">
        <v>798</v>
      </c>
      <c r="JJR2" s="38" t="s">
        <v>798</v>
      </c>
      <c r="JJS2" s="38" t="s">
        <v>798</v>
      </c>
      <c r="JJT2" s="38" t="s">
        <v>799</v>
      </c>
      <c r="JJU2" s="38" t="s">
        <v>799</v>
      </c>
      <c r="JJV2" s="38" t="s">
        <v>799</v>
      </c>
      <c r="JJW2" s="38" t="s">
        <v>799</v>
      </c>
      <c r="JJX2" s="38" t="s">
        <v>799</v>
      </c>
      <c r="JJY2" s="38" t="s">
        <v>799</v>
      </c>
      <c r="JJZ2" s="38" t="s">
        <v>799</v>
      </c>
      <c r="JKA2" s="38" t="s">
        <v>799</v>
      </c>
      <c r="JKB2" s="38" t="s">
        <v>799</v>
      </c>
      <c r="JKC2" s="38" t="s">
        <v>799</v>
      </c>
      <c r="JKD2" s="38" t="s">
        <v>799</v>
      </c>
      <c r="JKE2" s="38" t="s">
        <v>799</v>
      </c>
      <c r="JKF2" s="38" t="s">
        <v>799</v>
      </c>
      <c r="JKG2" s="38" t="s">
        <v>799</v>
      </c>
      <c r="JKH2" s="38" t="s">
        <v>799</v>
      </c>
      <c r="JKI2" s="38" t="s">
        <v>799</v>
      </c>
      <c r="JKJ2" s="38" t="s">
        <v>799</v>
      </c>
      <c r="JKK2" s="38" t="s">
        <v>799</v>
      </c>
      <c r="JKL2" s="38" t="s">
        <v>799</v>
      </c>
      <c r="JKM2" s="38" t="s">
        <v>799</v>
      </c>
      <c r="JKN2" s="38" t="s">
        <v>799</v>
      </c>
      <c r="JKO2" s="38" t="s">
        <v>799</v>
      </c>
      <c r="JKP2" s="38" t="s">
        <v>799</v>
      </c>
      <c r="JKQ2" s="38" t="s">
        <v>799</v>
      </c>
      <c r="JKR2" s="38" t="s">
        <v>800</v>
      </c>
      <c r="JKS2" s="38" t="s">
        <v>800</v>
      </c>
      <c r="JKT2" s="38" t="s">
        <v>800</v>
      </c>
      <c r="JKU2" s="38" t="s">
        <v>800</v>
      </c>
      <c r="JKV2" s="38" t="s">
        <v>800</v>
      </c>
      <c r="JKW2" s="38" t="s">
        <v>800</v>
      </c>
      <c r="JKX2" s="38" t="s">
        <v>800</v>
      </c>
      <c r="JKY2" s="38" t="s">
        <v>800</v>
      </c>
      <c r="JKZ2" s="38" t="s">
        <v>800</v>
      </c>
      <c r="JLA2" s="38" t="s">
        <v>800</v>
      </c>
      <c r="JLB2" s="38" t="s">
        <v>800</v>
      </c>
      <c r="JLC2" s="38" t="s">
        <v>800</v>
      </c>
      <c r="JLD2" s="38" t="s">
        <v>800</v>
      </c>
      <c r="JLE2" s="38" t="s">
        <v>800</v>
      </c>
      <c r="JLF2" s="38" t="s">
        <v>800</v>
      </c>
      <c r="JLG2" s="38" t="s">
        <v>800</v>
      </c>
      <c r="JLH2" s="38" t="s">
        <v>800</v>
      </c>
      <c r="JLI2" s="38" t="s">
        <v>800</v>
      </c>
      <c r="JLJ2" s="38" t="s">
        <v>800</v>
      </c>
      <c r="JLK2" s="38" t="s">
        <v>800</v>
      </c>
      <c r="JLL2" s="38" t="s">
        <v>800</v>
      </c>
      <c r="JLM2" s="38" t="s">
        <v>800</v>
      </c>
      <c r="JLN2" s="38" t="s">
        <v>800</v>
      </c>
      <c r="JLO2" s="38" t="s">
        <v>800</v>
      </c>
      <c r="JLP2" s="38" t="s">
        <v>801</v>
      </c>
      <c r="JLQ2" s="38" t="s">
        <v>801</v>
      </c>
      <c r="JLR2" s="38" t="s">
        <v>801</v>
      </c>
      <c r="JLS2" s="38" t="s">
        <v>801</v>
      </c>
      <c r="JLT2" s="38" t="s">
        <v>801</v>
      </c>
      <c r="JLU2" s="38" t="s">
        <v>801</v>
      </c>
      <c r="JLV2" s="38" t="s">
        <v>801</v>
      </c>
      <c r="JLW2" s="38" t="s">
        <v>801</v>
      </c>
      <c r="JLX2" s="38" t="s">
        <v>801</v>
      </c>
      <c r="JLY2" s="38" t="s">
        <v>801</v>
      </c>
      <c r="JLZ2" s="38" t="s">
        <v>801</v>
      </c>
      <c r="JMA2" s="38" t="s">
        <v>801</v>
      </c>
      <c r="JMB2" s="38" t="s">
        <v>801</v>
      </c>
      <c r="JMC2" s="38" t="s">
        <v>801</v>
      </c>
      <c r="JMD2" s="38" t="s">
        <v>801</v>
      </c>
      <c r="JME2" s="38" t="s">
        <v>801</v>
      </c>
      <c r="JMF2" s="38" t="s">
        <v>801</v>
      </c>
      <c r="JMG2" s="38" t="s">
        <v>801</v>
      </c>
      <c r="JMH2" s="38" t="s">
        <v>801</v>
      </c>
      <c r="JMI2" s="38" t="s">
        <v>801</v>
      </c>
      <c r="JMJ2" s="38" t="s">
        <v>801</v>
      </c>
      <c r="JMK2" s="38" t="s">
        <v>801</v>
      </c>
      <c r="JML2" s="38" t="s">
        <v>801</v>
      </c>
      <c r="JMM2" s="38" t="s">
        <v>801</v>
      </c>
      <c r="JMN2" s="38" t="s">
        <v>802</v>
      </c>
      <c r="JMO2" s="38" t="s">
        <v>802</v>
      </c>
      <c r="JMP2" s="38" t="s">
        <v>802</v>
      </c>
      <c r="JMQ2" s="38" t="s">
        <v>802</v>
      </c>
      <c r="JMR2" s="38" t="s">
        <v>802</v>
      </c>
      <c r="JMS2" s="38" t="s">
        <v>802</v>
      </c>
      <c r="JMT2" s="38" t="s">
        <v>802</v>
      </c>
      <c r="JMU2" s="38" t="s">
        <v>802</v>
      </c>
      <c r="JMV2" s="38" t="s">
        <v>802</v>
      </c>
      <c r="JMW2" s="38" t="s">
        <v>802</v>
      </c>
      <c r="JMX2" s="38" t="s">
        <v>802</v>
      </c>
      <c r="JMY2" s="38" t="s">
        <v>802</v>
      </c>
      <c r="JMZ2" s="38" t="s">
        <v>802</v>
      </c>
      <c r="JNA2" s="38" t="s">
        <v>802</v>
      </c>
      <c r="JNB2" s="38" t="s">
        <v>802</v>
      </c>
      <c r="JNC2" s="38" t="s">
        <v>802</v>
      </c>
      <c r="JND2" s="38" t="s">
        <v>802</v>
      </c>
      <c r="JNE2" s="38" t="s">
        <v>802</v>
      </c>
      <c r="JNF2" s="38" t="s">
        <v>802</v>
      </c>
      <c r="JNG2" s="38" t="s">
        <v>802</v>
      </c>
      <c r="JNH2" s="38" t="s">
        <v>802</v>
      </c>
      <c r="JNI2" s="38" t="s">
        <v>802</v>
      </c>
      <c r="JNJ2" s="38" t="s">
        <v>802</v>
      </c>
      <c r="JNK2" s="38" t="s">
        <v>802</v>
      </c>
      <c r="JNL2" s="38" t="s">
        <v>803</v>
      </c>
      <c r="JNM2" s="38" t="s">
        <v>803</v>
      </c>
      <c r="JNN2" s="38" t="s">
        <v>803</v>
      </c>
      <c r="JNO2" s="38" t="s">
        <v>803</v>
      </c>
      <c r="JNP2" s="38" t="s">
        <v>803</v>
      </c>
      <c r="JNQ2" s="38" t="s">
        <v>803</v>
      </c>
      <c r="JNR2" s="38" t="s">
        <v>803</v>
      </c>
      <c r="JNS2" s="38" t="s">
        <v>803</v>
      </c>
      <c r="JNT2" s="38" t="s">
        <v>803</v>
      </c>
      <c r="JNU2" s="38" t="s">
        <v>803</v>
      </c>
      <c r="JNV2" s="38" t="s">
        <v>803</v>
      </c>
      <c r="JNW2" s="38" t="s">
        <v>803</v>
      </c>
      <c r="JNX2" s="38" t="s">
        <v>803</v>
      </c>
      <c r="JNY2" s="38" t="s">
        <v>803</v>
      </c>
      <c r="JNZ2" s="38" t="s">
        <v>803</v>
      </c>
      <c r="JOA2" s="38" t="s">
        <v>803</v>
      </c>
      <c r="JOB2" s="38" t="s">
        <v>803</v>
      </c>
      <c r="JOC2" s="38" t="s">
        <v>803</v>
      </c>
      <c r="JOD2" s="38" t="s">
        <v>803</v>
      </c>
      <c r="JOE2" s="38" t="s">
        <v>803</v>
      </c>
      <c r="JOF2" s="38" t="s">
        <v>803</v>
      </c>
      <c r="JOG2" s="38" t="s">
        <v>803</v>
      </c>
      <c r="JOH2" s="38" t="s">
        <v>803</v>
      </c>
      <c r="JOI2" s="38" t="s">
        <v>803</v>
      </c>
      <c r="JOJ2" s="38" t="s">
        <v>804</v>
      </c>
      <c r="JOK2" s="38" t="s">
        <v>804</v>
      </c>
      <c r="JOL2" s="38" t="s">
        <v>804</v>
      </c>
      <c r="JOM2" s="38" t="s">
        <v>804</v>
      </c>
      <c r="JON2" s="38" t="s">
        <v>804</v>
      </c>
      <c r="JOO2" s="38" t="s">
        <v>804</v>
      </c>
      <c r="JOP2" s="38" t="s">
        <v>804</v>
      </c>
      <c r="JOQ2" s="38" t="s">
        <v>804</v>
      </c>
      <c r="JOR2" s="38" t="s">
        <v>804</v>
      </c>
      <c r="JOS2" s="38" t="s">
        <v>804</v>
      </c>
      <c r="JOT2" s="38" t="s">
        <v>804</v>
      </c>
      <c r="JOU2" s="38" t="s">
        <v>804</v>
      </c>
      <c r="JOV2" s="38" t="s">
        <v>804</v>
      </c>
      <c r="JOW2" s="38" t="s">
        <v>804</v>
      </c>
      <c r="JOX2" s="38" t="s">
        <v>804</v>
      </c>
      <c r="JOY2" s="38" t="s">
        <v>804</v>
      </c>
      <c r="JOZ2" s="38" t="s">
        <v>804</v>
      </c>
      <c r="JPA2" s="38" t="s">
        <v>804</v>
      </c>
      <c r="JPB2" s="38" t="s">
        <v>804</v>
      </c>
      <c r="JPC2" s="38" t="s">
        <v>804</v>
      </c>
      <c r="JPD2" s="38" t="s">
        <v>804</v>
      </c>
      <c r="JPE2" s="38" t="s">
        <v>804</v>
      </c>
      <c r="JPF2" s="38" t="s">
        <v>804</v>
      </c>
      <c r="JPG2" s="38" t="s">
        <v>804</v>
      </c>
      <c r="JPH2" s="38" t="s">
        <v>805</v>
      </c>
      <c r="JPI2" s="38" t="s">
        <v>805</v>
      </c>
      <c r="JPJ2" s="38" t="s">
        <v>805</v>
      </c>
      <c r="JPK2" s="38" t="s">
        <v>805</v>
      </c>
      <c r="JPL2" s="38" t="s">
        <v>805</v>
      </c>
      <c r="JPM2" s="38" t="s">
        <v>805</v>
      </c>
      <c r="JPN2" s="38" t="s">
        <v>805</v>
      </c>
      <c r="JPO2" s="38" t="s">
        <v>805</v>
      </c>
      <c r="JPP2" s="38" t="s">
        <v>805</v>
      </c>
      <c r="JPQ2" s="38" t="s">
        <v>805</v>
      </c>
      <c r="JPR2" s="38" t="s">
        <v>805</v>
      </c>
      <c r="JPS2" s="38" t="s">
        <v>805</v>
      </c>
      <c r="JPT2" s="38" t="s">
        <v>805</v>
      </c>
      <c r="JPU2" s="38" t="s">
        <v>805</v>
      </c>
      <c r="JPV2" s="38" t="s">
        <v>805</v>
      </c>
      <c r="JPW2" s="38" t="s">
        <v>805</v>
      </c>
      <c r="JPX2" s="38" t="s">
        <v>805</v>
      </c>
      <c r="JPY2" s="38" t="s">
        <v>805</v>
      </c>
      <c r="JPZ2" s="38" t="s">
        <v>805</v>
      </c>
      <c r="JQA2" s="38" t="s">
        <v>805</v>
      </c>
      <c r="JQB2" s="38" t="s">
        <v>805</v>
      </c>
      <c r="JQC2" s="38" t="s">
        <v>805</v>
      </c>
      <c r="JQD2" s="38" t="s">
        <v>805</v>
      </c>
      <c r="JQE2" s="38" t="s">
        <v>805</v>
      </c>
      <c r="JQF2" s="38" t="s">
        <v>806</v>
      </c>
      <c r="JQG2" s="38" t="s">
        <v>806</v>
      </c>
      <c r="JQH2" s="38" t="s">
        <v>806</v>
      </c>
      <c r="JQI2" s="38" t="s">
        <v>806</v>
      </c>
      <c r="JQJ2" s="38" t="s">
        <v>806</v>
      </c>
      <c r="JQK2" s="38" t="s">
        <v>806</v>
      </c>
      <c r="JQL2" s="38" t="s">
        <v>806</v>
      </c>
      <c r="JQM2" s="38" t="s">
        <v>806</v>
      </c>
      <c r="JQN2" s="38" t="s">
        <v>806</v>
      </c>
      <c r="JQO2" s="38" t="s">
        <v>806</v>
      </c>
      <c r="JQP2" s="38" t="s">
        <v>806</v>
      </c>
      <c r="JQQ2" s="38" t="s">
        <v>806</v>
      </c>
      <c r="JQR2" s="38" t="s">
        <v>806</v>
      </c>
      <c r="JQS2" s="38" t="s">
        <v>806</v>
      </c>
      <c r="JQT2" s="38" t="s">
        <v>806</v>
      </c>
      <c r="JQU2" s="38" t="s">
        <v>806</v>
      </c>
      <c r="JQV2" s="38" t="s">
        <v>806</v>
      </c>
      <c r="JQW2" s="38" t="s">
        <v>806</v>
      </c>
      <c r="JQX2" s="38" t="s">
        <v>806</v>
      </c>
      <c r="JQY2" s="38" t="s">
        <v>806</v>
      </c>
      <c r="JQZ2" s="38" t="s">
        <v>806</v>
      </c>
      <c r="JRA2" s="38" t="s">
        <v>806</v>
      </c>
      <c r="JRB2" s="38" t="s">
        <v>806</v>
      </c>
      <c r="JRC2" s="38" t="s">
        <v>806</v>
      </c>
      <c r="JRD2" s="38" t="s">
        <v>807</v>
      </c>
      <c r="JRE2" s="38" t="s">
        <v>807</v>
      </c>
      <c r="JRF2" s="38" t="s">
        <v>807</v>
      </c>
      <c r="JRG2" s="38" t="s">
        <v>807</v>
      </c>
      <c r="JRH2" s="38" t="s">
        <v>807</v>
      </c>
      <c r="JRI2" s="38" t="s">
        <v>807</v>
      </c>
      <c r="JRJ2" s="38" t="s">
        <v>807</v>
      </c>
      <c r="JRK2" s="38" t="s">
        <v>807</v>
      </c>
      <c r="JRL2" s="38" t="s">
        <v>807</v>
      </c>
      <c r="JRM2" s="38" t="s">
        <v>807</v>
      </c>
      <c r="JRN2" s="38" t="s">
        <v>807</v>
      </c>
      <c r="JRO2" s="38" t="s">
        <v>807</v>
      </c>
      <c r="JRP2" s="38" t="s">
        <v>807</v>
      </c>
      <c r="JRQ2" s="38" t="s">
        <v>807</v>
      </c>
      <c r="JRR2" s="38" t="s">
        <v>807</v>
      </c>
      <c r="JRS2" s="38" t="s">
        <v>807</v>
      </c>
      <c r="JRT2" s="38" t="s">
        <v>807</v>
      </c>
      <c r="JRU2" s="38" t="s">
        <v>807</v>
      </c>
      <c r="JRV2" s="38" t="s">
        <v>807</v>
      </c>
      <c r="JRW2" s="38" t="s">
        <v>807</v>
      </c>
      <c r="JRX2" s="38" t="s">
        <v>807</v>
      </c>
      <c r="JRY2" s="38" t="s">
        <v>807</v>
      </c>
      <c r="JRZ2" s="38" t="s">
        <v>807</v>
      </c>
      <c r="JSA2" s="38" t="s">
        <v>807</v>
      </c>
      <c r="JSB2" s="38" t="s">
        <v>808</v>
      </c>
      <c r="JSC2" s="38" t="s">
        <v>808</v>
      </c>
      <c r="JSD2" s="38" t="s">
        <v>808</v>
      </c>
      <c r="JSE2" s="38" t="s">
        <v>808</v>
      </c>
      <c r="JSF2" s="38" t="s">
        <v>808</v>
      </c>
      <c r="JSG2" s="38" t="s">
        <v>808</v>
      </c>
      <c r="JSH2" s="38" t="s">
        <v>808</v>
      </c>
      <c r="JSI2" s="38" t="s">
        <v>808</v>
      </c>
      <c r="JSJ2" s="38" t="s">
        <v>808</v>
      </c>
      <c r="JSK2" s="38" t="s">
        <v>808</v>
      </c>
      <c r="JSL2" s="38" t="s">
        <v>808</v>
      </c>
      <c r="JSM2" s="38" t="s">
        <v>808</v>
      </c>
      <c r="JSN2" s="38" t="s">
        <v>808</v>
      </c>
      <c r="JSO2" s="38" t="s">
        <v>808</v>
      </c>
      <c r="JSP2" s="38" t="s">
        <v>808</v>
      </c>
      <c r="JSQ2" s="38" t="s">
        <v>808</v>
      </c>
      <c r="JSR2" s="38" t="s">
        <v>808</v>
      </c>
      <c r="JSS2" s="38" t="s">
        <v>808</v>
      </c>
      <c r="JST2" s="38" t="s">
        <v>808</v>
      </c>
      <c r="JSU2" s="38" t="s">
        <v>808</v>
      </c>
      <c r="JSV2" s="38" t="s">
        <v>808</v>
      </c>
      <c r="JSW2" s="38" t="s">
        <v>808</v>
      </c>
      <c r="JSX2" s="38" t="s">
        <v>808</v>
      </c>
      <c r="JSY2" s="38" t="s">
        <v>808</v>
      </c>
      <c r="JSZ2" s="38" t="s">
        <v>809</v>
      </c>
      <c r="JTA2" s="38" t="s">
        <v>809</v>
      </c>
      <c r="JTB2" s="38" t="s">
        <v>809</v>
      </c>
      <c r="JTC2" s="38" t="s">
        <v>809</v>
      </c>
      <c r="JTD2" s="38" t="s">
        <v>809</v>
      </c>
      <c r="JTE2" s="38" t="s">
        <v>809</v>
      </c>
      <c r="JTF2" s="38" t="s">
        <v>809</v>
      </c>
      <c r="JTG2" s="38" t="s">
        <v>809</v>
      </c>
      <c r="JTH2" s="38" t="s">
        <v>809</v>
      </c>
      <c r="JTI2" s="38" t="s">
        <v>809</v>
      </c>
      <c r="JTJ2" s="38" t="s">
        <v>809</v>
      </c>
      <c r="JTK2" s="38" t="s">
        <v>809</v>
      </c>
      <c r="JTL2" s="38" t="s">
        <v>809</v>
      </c>
      <c r="JTM2" s="38" t="s">
        <v>809</v>
      </c>
      <c r="JTN2" s="38" t="s">
        <v>809</v>
      </c>
      <c r="JTO2" s="38" t="s">
        <v>809</v>
      </c>
      <c r="JTP2" s="38" t="s">
        <v>809</v>
      </c>
      <c r="JTQ2" s="38" t="s">
        <v>809</v>
      </c>
      <c r="JTR2" s="38" t="s">
        <v>809</v>
      </c>
      <c r="JTS2" s="38" t="s">
        <v>809</v>
      </c>
      <c r="JTT2" s="38" t="s">
        <v>809</v>
      </c>
      <c r="JTU2" s="38" t="s">
        <v>809</v>
      </c>
      <c r="JTV2" s="38" t="s">
        <v>809</v>
      </c>
      <c r="JTW2" s="38" t="s">
        <v>809</v>
      </c>
      <c r="JTX2" s="38" t="s">
        <v>810</v>
      </c>
      <c r="JTY2" s="38" t="s">
        <v>810</v>
      </c>
      <c r="JTZ2" s="38" t="s">
        <v>810</v>
      </c>
      <c r="JUA2" s="38" t="s">
        <v>810</v>
      </c>
      <c r="JUB2" s="38" t="s">
        <v>810</v>
      </c>
      <c r="JUC2" s="38" t="s">
        <v>810</v>
      </c>
      <c r="JUD2" s="38" t="s">
        <v>810</v>
      </c>
      <c r="JUE2" s="38" t="s">
        <v>810</v>
      </c>
      <c r="JUF2" s="38" t="s">
        <v>810</v>
      </c>
      <c r="JUG2" s="38" t="s">
        <v>810</v>
      </c>
      <c r="JUH2" s="38" t="s">
        <v>810</v>
      </c>
      <c r="JUI2" s="38" t="s">
        <v>810</v>
      </c>
      <c r="JUJ2" s="38" t="s">
        <v>810</v>
      </c>
      <c r="JUK2" s="38" t="s">
        <v>810</v>
      </c>
      <c r="JUL2" s="38" t="s">
        <v>810</v>
      </c>
      <c r="JUM2" s="38" t="s">
        <v>810</v>
      </c>
      <c r="JUN2" s="38" t="s">
        <v>810</v>
      </c>
      <c r="JUO2" s="38" t="s">
        <v>810</v>
      </c>
      <c r="JUP2" s="38" t="s">
        <v>810</v>
      </c>
      <c r="JUQ2" s="38" t="s">
        <v>810</v>
      </c>
      <c r="JUR2" s="38" t="s">
        <v>810</v>
      </c>
      <c r="JUS2" s="38" t="s">
        <v>810</v>
      </c>
      <c r="JUT2" s="38" t="s">
        <v>810</v>
      </c>
      <c r="JUU2" s="38" t="s">
        <v>810</v>
      </c>
      <c r="JUV2" s="38" t="s">
        <v>811</v>
      </c>
      <c r="JUW2" s="38" t="s">
        <v>811</v>
      </c>
      <c r="JUX2" s="38" t="s">
        <v>811</v>
      </c>
      <c r="JUY2" s="38" t="s">
        <v>811</v>
      </c>
      <c r="JUZ2" s="38" t="s">
        <v>811</v>
      </c>
      <c r="JVA2" s="38" t="s">
        <v>811</v>
      </c>
      <c r="JVB2" s="38" t="s">
        <v>811</v>
      </c>
      <c r="JVC2" s="38" t="s">
        <v>811</v>
      </c>
      <c r="JVD2" s="38" t="s">
        <v>811</v>
      </c>
      <c r="JVE2" s="38" t="s">
        <v>811</v>
      </c>
      <c r="JVF2" s="38" t="s">
        <v>811</v>
      </c>
      <c r="JVG2" s="38" t="s">
        <v>811</v>
      </c>
      <c r="JVH2" s="38" t="s">
        <v>811</v>
      </c>
      <c r="JVI2" s="38" t="s">
        <v>811</v>
      </c>
      <c r="JVJ2" s="38" t="s">
        <v>811</v>
      </c>
      <c r="JVK2" s="38" t="s">
        <v>811</v>
      </c>
      <c r="JVL2" s="38" t="s">
        <v>811</v>
      </c>
      <c r="JVM2" s="38" t="s">
        <v>811</v>
      </c>
      <c r="JVN2" s="38" t="s">
        <v>811</v>
      </c>
      <c r="JVO2" s="38" t="s">
        <v>811</v>
      </c>
      <c r="JVP2" s="38" t="s">
        <v>811</v>
      </c>
      <c r="JVQ2" s="38" t="s">
        <v>811</v>
      </c>
      <c r="JVR2" s="38" t="s">
        <v>811</v>
      </c>
      <c r="JVS2" s="38" t="s">
        <v>811</v>
      </c>
      <c r="JVT2" s="38" t="s">
        <v>812</v>
      </c>
      <c r="JVU2" s="38" t="s">
        <v>812</v>
      </c>
      <c r="JVV2" s="38" t="s">
        <v>812</v>
      </c>
      <c r="JVW2" s="38" t="s">
        <v>812</v>
      </c>
      <c r="JVX2" s="38" t="s">
        <v>812</v>
      </c>
      <c r="JVY2" s="38" t="s">
        <v>812</v>
      </c>
      <c r="JVZ2" s="38" t="s">
        <v>812</v>
      </c>
      <c r="JWA2" s="38" t="s">
        <v>812</v>
      </c>
      <c r="JWB2" s="38" t="s">
        <v>812</v>
      </c>
      <c r="JWC2" s="38" t="s">
        <v>812</v>
      </c>
      <c r="JWD2" s="38" t="s">
        <v>812</v>
      </c>
      <c r="JWE2" s="38" t="s">
        <v>812</v>
      </c>
      <c r="JWF2" s="38" t="s">
        <v>812</v>
      </c>
      <c r="JWG2" s="38" t="s">
        <v>812</v>
      </c>
      <c r="JWH2" s="38" t="s">
        <v>812</v>
      </c>
      <c r="JWI2" s="38" t="s">
        <v>812</v>
      </c>
      <c r="JWJ2" s="38" t="s">
        <v>812</v>
      </c>
      <c r="JWK2" s="38" t="s">
        <v>812</v>
      </c>
      <c r="JWL2" s="38" t="s">
        <v>812</v>
      </c>
      <c r="JWM2" s="38" t="s">
        <v>812</v>
      </c>
      <c r="JWN2" s="38" t="s">
        <v>812</v>
      </c>
      <c r="JWO2" s="38" t="s">
        <v>812</v>
      </c>
      <c r="JWP2" s="38" t="s">
        <v>812</v>
      </c>
      <c r="JWQ2" s="38" t="s">
        <v>812</v>
      </c>
      <c r="JWR2" s="38" t="s">
        <v>813</v>
      </c>
      <c r="JWS2" s="38" t="s">
        <v>813</v>
      </c>
      <c r="JWT2" s="38" t="s">
        <v>813</v>
      </c>
      <c r="JWU2" s="38" t="s">
        <v>813</v>
      </c>
      <c r="JWV2" s="38" t="s">
        <v>813</v>
      </c>
      <c r="JWW2" s="38" t="s">
        <v>813</v>
      </c>
      <c r="JWX2" s="38" t="s">
        <v>813</v>
      </c>
      <c r="JWY2" s="38" t="s">
        <v>813</v>
      </c>
      <c r="JWZ2" s="38" t="s">
        <v>813</v>
      </c>
      <c r="JXA2" s="38" t="s">
        <v>813</v>
      </c>
      <c r="JXB2" s="38" t="s">
        <v>813</v>
      </c>
      <c r="JXC2" s="38" t="s">
        <v>813</v>
      </c>
      <c r="JXD2" s="38" t="s">
        <v>813</v>
      </c>
      <c r="JXE2" s="38" t="s">
        <v>813</v>
      </c>
      <c r="JXF2" s="38" t="s">
        <v>813</v>
      </c>
      <c r="JXG2" s="38" t="s">
        <v>813</v>
      </c>
      <c r="JXH2" s="38" t="s">
        <v>813</v>
      </c>
      <c r="JXI2" s="38" t="s">
        <v>813</v>
      </c>
      <c r="JXJ2" s="38" t="s">
        <v>813</v>
      </c>
      <c r="JXK2" s="38" t="s">
        <v>813</v>
      </c>
      <c r="JXL2" s="38" t="s">
        <v>813</v>
      </c>
      <c r="JXM2" s="38" t="s">
        <v>813</v>
      </c>
      <c r="JXN2" s="38" t="s">
        <v>813</v>
      </c>
      <c r="JXO2" s="38" t="s">
        <v>813</v>
      </c>
      <c r="JXP2" s="38" t="s">
        <v>814</v>
      </c>
      <c r="JXQ2" s="38" t="s">
        <v>814</v>
      </c>
      <c r="JXR2" s="38" t="s">
        <v>814</v>
      </c>
      <c r="JXS2" s="38" t="s">
        <v>814</v>
      </c>
      <c r="JXT2" s="38" t="s">
        <v>814</v>
      </c>
      <c r="JXU2" s="38" t="s">
        <v>814</v>
      </c>
      <c r="JXV2" s="38" t="s">
        <v>814</v>
      </c>
      <c r="JXW2" s="38" t="s">
        <v>814</v>
      </c>
      <c r="JXX2" s="38" t="s">
        <v>814</v>
      </c>
      <c r="JXY2" s="38" t="s">
        <v>814</v>
      </c>
      <c r="JXZ2" s="38" t="s">
        <v>814</v>
      </c>
      <c r="JYA2" s="38" t="s">
        <v>814</v>
      </c>
      <c r="JYB2" s="38" t="s">
        <v>814</v>
      </c>
      <c r="JYC2" s="38" t="s">
        <v>814</v>
      </c>
      <c r="JYD2" s="38" t="s">
        <v>814</v>
      </c>
      <c r="JYE2" s="38" t="s">
        <v>814</v>
      </c>
      <c r="JYF2" s="38" t="s">
        <v>814</v>
      </c>
      <c r="JYG2" s="38" t="s">
        <v>814</v>
      </c>
      <c r="JYH2" s="38" t="s">
        <v>814</v>
      </c>
      <c r="JYI2" s="38" t="s">
        <v>814</v>
      </c>
      <c r="JYJ2" s="38" t="s">
        <v>814</v>
      </c>
      <c r="JYK2" s="38" t="s">
        <v>814</v>
      </c>
      <c r="JYL2" s="38" t="s">
        <v>814</v>
      </c>
      <c r="JYM2" s="38" t="s">
        <v>814</v>
      </c>
      <c r="JYN2" s="38" t="s">
        <v>815</v>
      </c>
      <c r="JYO2" s="38" t="s">
        <v>815</v>
      </c>
      <c r="JYP2" s="38" t="s">
        <v>815</v>
      </c>
      <c r="JYQ2" s="38" t="s">
        <v>815</v>
      </c>
      <c r="JYR2" s="38" t="s">
        <v>815</v>
      </c>
      <c r="JYS2" s="38" t="s">
        <v>815</v>
      </c>
      <c r="JYT2" s="38" t="s">
        <v>815</v>
      </c>
      <c r="JYU2" s="38" t="s">
        <v>815</v>
      </c>
      <c r="JYV2" s="38" t="s">
        <v>815</v>
      </c>
      <c r="JYW2" s="38" t="s">
        <v>815</v>
      </c>
      <c r="JYX2" s="38" t="s">
        <v>815</v>
      </c>
      <c r="JYY2" s="38" t="s">
        <v>815</v>
      </c>
      <c r="JYZ2" s="38" t="s">
        <v>815</v>
      </c>
      <c r="JZA2" s="38" t="s">
        <v>815</v>
      </c>
      <c r="JZB2" s="38" t="s">
        <v>815</v>
      </c>
      <c r="JZC2" s="38" t="s">
        <v>815</v>
      </c>
      <c r="JZD2" s="38" t="s">
        <v>815</v>
      </c>
      <c r="JZE2" s="38" t="s">
        <v>815</v>
      </c>
      <c r="JZF2" s="38" t="s">
        <v>815</v>
      </c>
      <c r="JZG2" s="38" t="s">
        <v>815</v>
      </c>
      <c r="JZH2" s="38" t="s">
        <v>815</v>
      </c>
      <c r="JZI2" s="38" t="s">
        <v>815</v>
      </c>
      <c r="JZJ2" s="38" t="s">
        <v>815</v>
      </c>
      <c r="JZK2" s="38" t="s">
        <v>815</v>
      </c>
      <c r="JZL2" s="38" t="s">
        <v>816</v>
      </c>
      <c r="JZM2" s="38" t="s">
        <v>816</v>
      </c>
      <c r="JZN2" s="38" t="s">
        <v>816</v>
      </c>
      <c r="JZO2" s="38" t="s">
        <v>816</v>
      </c>
      <c r="JZP2" s="38" t="s">
        <v>816</v>
      </c>
      <c r="JZQ2" s="38" t="s">
        <v>816</v>
      </c>
      <c r="JZR2" s="38" t="s">
        <v>816</v>
      </c>
      <c r="JZS2" s="38" t="s">
        <v>816</v>
      </c>
      <c r="JZT2" s="38" t="s">
        <v>816</v>
      </c>
      <c r="JZU2" s="38" t="s">
        <v>816</v>
      </c>
      <c r="JZV2" s="38" t="s">
        <v>816</v>
      </c>
      <c r="JZW2" s="38" t="s">
        <v>816</v>
      </c>
      <c r="JZX2" s="38" t="s">
        <v>816</v>
      </c>
      <c r="JZY2" s="38" t="s">
        <v>816</v>
      </c>
      <c r="JZZ2" s="38" t="s">
        <v>816</v>
      </c>
      <c r="KAA2" s="38" t="s">
        <v>816</v>
      </c>
      <c r="KAB2" s="38" t="s">
        <v>816</v>
      </c>
      <c r="KAC2" s="38" t="s">
        <v>816</v>
      </c>
      <c r="KAD2" s="38" t="s">
        <v>816</v>
      </c>
      <c r="KAE2" s="38" t="s">
        <v>816</v>
      </c>
      <c r="KAF2" s="38" t="s">
        <v>816</v>
      </c>
      <c r="KAG2" s="38" t="s">
        <v>816</v>
      </c>
      <c r="KAH2" s="38" t="s">
        <v>816</v>
      </c>
      <c r="KAI2" s="38" t="s">
        <v>816</v>
      </c>
      <c r="KAJ2" s="38" t="s">
        <v>817</v>
      </c>
      <c r="KAK2" s="38" t="s">
        <v>817</v>
      </c>
      <c r="KAL2" s="38" t="s">
        <v>817</v>
      </c>
      <c r="KAM2" s="38" t="s">
        <v>817</v>
      </c>
      <c r="KAN2" s="38" t="s">
        <v>817</v>
      </c>
      <c r="KAO2" s="38" t="s">
        <v>817</v>
      </c>
      <c r="KAP2" s="38" t="s">
        <v>817</v>
      </c>
      <c r="KAQ2" s="38" t="s">
        <v>817</v>
      </c>
      <c r="KAR2" s="38" t="s">
        <v>817</v>
      </c>
      <c r="KAS2" s="38" t="s">
        <v>817</v>
      </c>
      <c r="KAT2" s="38" t="s">
        <v>817</v>
      </c>
      <c r="KAU2" s="38" t="s">
        <v>817</v>
      </c>
      <c r="KAV2" s="38" t="s">
        <v>817</v>
      </c>
      <c r="KAW2" s="38" t="s">
        <v>817</v>
      </c>
      <c r="KAX2" s="38" t="s">
        <v>817</v>
      </c>
      <c r="KAY2" s="38" t="s">
        <v>817</v>
      </c>
      <c r="KAZ2" s="38" t="s">
        <v>817</v>
      </c>
      <c r="KBA2" s="38" t="s">
        <v>817</v>
      </c>
      <c r="KBB2" s="38" t="s">
        <v>817</v>
      </c>
      <c r="KBC2" s="38" t="s">
        <v>817</v>
      </c>
      <c r="KBD2" s="38" t="s">
        <v>817</v>
      </c>
      <c r="KBE2" s="38" t="s">
        <v>817</v>
      </c>
      <c r="KBF2" s="38" t="s">
        <v>817</v>
      </c>
      <c r="KBG2" s="38" t="s">
        <v>817</v>
      </c>
      <c r="KBH2" s="38" t="s">
        <v>818</v>
      </c>
      <c r="KBI2" s="38" t="s">
        <v>818</v>
      </c>
      <c r="KBJ2" s="38" t="s">
        <v>818</v>
      </c>
      <c r="KBK2" s="38" t="s">
        <v>818</v>
      </c>
      <c r="KBL2" s="38" t="s">
        <v>818</v>
      </c>
      <c r="KBM2" s="38" t="s">
        <v>818</v>
      </c>
      <c r="KBN2" s="38" t="s">
        <v>818</v>
      </c>
      <c r="KBO2" s="38" t="s">
        <v>818</v>
      </c>
      <c r="KBP2" s="38" t="s">
        <v>818</v>
      </c>
      <c r="KBQ2" s="38" t="s">
        <v>818</v>
      </c>
      <c r="KBR2" s="38" t="s">
        <v>818</v>
      </c>
      <c r="KBS2" s="38" t="s">
        <v>818</v>
      </c>
      <c r="KBT2" s="38" t="s">
        <v>818</v>
      </c>
      <c r="KBU2" s="38" t="s">
        <v>818</v>
      </c>
      <c r="KBV2" s="38" t="s">
        <v>818</v>
      </c>
      <c r="KBW2" s="38" t="s">
        <v>818</v>
      </c>
      <c r="KBX2" s="38" t="s">
        <v>818</v>
      </c>
      <c r="KBY2" s="38" t="s">
        <v>818</v>
      </c>
      <c r="KBZ2" s="38" t="s">
        <v>818</v>
      </c>
      <c r="KCA2" s="38" t="s">
        <v>818</v>
      </c>
      <c r="KCB2" s="38" t="s">
        <v>818</v>
      </c>
      <c r="KCC2" s="38" t="s">
        <v>818</v>
      </c>
      <c r="KCD2" s="38" t="s">
        <v>818</v>
      </c>
      <c r="KCE2" s="38" t="s">
        <v>818</v>
      </c>
      <c r="KCF2" s="38" t="s">
        <v>819</v>
      </c>
      <c r="KCG2" s="38" t="s">
        <v>819</v>
      </c>
      <c r="KCH2" s="38" t="s">
        <v>819</v>
      </c>
      <c r="KCI2" s="38" t="s">
        <v>819</v>
      </c>
      <c r="KCJ2" s="38" t="s">
        <v>819</v>
      </c>
      <c r="KCK2" s="38" t="s">
        <v>819</v>
      </c>
      <c r="KCL2" s="38" t="s">
        <v>819</v>
      </c>
      <c r="KCM2" s="38" t="s">
        <v>819</v>
      </c>
      <c r="KCN2" s="38" t="s">
        <v>819</v>
      </c>
      <c r="KCO2" s="38" t="s">
        <v>819</v>
      </c>
      <c r="KCP2" s="38" t="s">
        <v>819</v>
      </c>
      <c r="KCQ2" s="38" t="s">
        <v>819</v>
      </c>
      <c r="KCR2" s="38" t="s">
        <v>819</v>
      </c>
      <c r="KCS2" s="38" t="s">
        <v>819</v>
      </c>
      <c r="KCT2" s="38" t="s">
        <v>819</v>
      </c>
      <c r="KCU2" s="38" t="s">
        <v>819</v>
      </c>
      <c r="KCV2" s="38" t="s">
        <v>819</v>
      </c>
      <c r="KCW2" s="38" t="s">
        <v>819</v>
      </c>
      <c r="KCX2" s="38" t="s">
        <v>819</v>
      </c>
      <c r="KCY2" s="38" t="s">
        <v>819</v>
      </c>
      <c r="KCZ2" s="38" t="s">
        <v>819</v>
      </c>
      <c r="KDA2" s="38" t="s">
        <v>819</v>
      </c>
      <c r="KDB2" s="38" t="s">
        <v>819</v>
      </c>
      <c r="KDC2" s="38" t="s">
        <v>819</v>
      </c>
      <c r="KDD2" s="38" t="s">
        <v>820</v>
      </c>
      <c r="KDE2" s="38" t="s">
        <v>820</v>
      </c>
      <c r="KDF2" s="38" t="s">
        <v>820</v>
      </c>
      <c r="KDG2" s="38" t="s">
        <v>820</v>
      </c>
      <c r="KDH2" s="38" t="s">
        <v>820</v>
      </c>
      <c r="KDI2" s="38" t="s">
        <v>820</v>
      </c>
      <c r="KDJ2" s="38" t="s">
        <v>820</v>
      </c>
      <c r="KDK2" s="38" t="s">
        <v>820</v>
      </c>
      <c r="KDL2" s="38" t="s">
        <v>820</v>
      </c>
      <c r="KDM2" s="38" t="s">
        <v>820</v>
      </c>
      <c r="KDN2" s="38" t="s">
        <v>820</v>
      </c>
      <c r="KDO2" s="38" t="s">
        <v>820</v>
      </c>
      <c r="KDP2" s="38" t="s">
        <v>820</v>
      </c>
      <c r="KDQ2" s="38" t="s">
        <v>820</v>
      </c>
      <c r="KDR2" s="38" t="s">
        <v>820</v>
      </c>
      <c r="KDS2" s="38" t="s">
        <v>820</v>
      </c>
      <c r="KDT2" s="38" t="s">
        <v>820</v>
      </c>
      <c r="KDU2" s="38" t="s">
        <v>820</v>
      </c>
      <c r="KDV2" s="38" t="s">
        <v>820</v>
      </c>
      <c r="KDW2" s="38" t="s">
        <v>820</v>
      </c>
      <c r="KDX2" s="38" t="s">
        <v>820</v>
      </c>
      <c r="KDY2" s="38" t="s">
        <v>820</v>
      </c>
      <c r="KDZ2" s="38" t="s">
        <v>820</v>
      </c>
      <c r="KEA2" s="38" t="s">
        <v>820</v>
      </c>
      <c r="KEB2" s="38" t="s">
        <v>821</v>
      </c>
      <c r="KEC2" s="38" t="s">
        <v>821</v>
      </c>
      <c r="KED2" s="38" t="s">
        <v>821</v>
      </c>
      <c r="KEE2" s="38" t="s">
        <v>821</v>
      </c>
      <c r="KEF2" s="38" t="s">
        <v>821</v>
      </c>
      <c r="KEG2" s="38" t="s">
        <v>821</v>
      </c>
      <c r="KEH2" s="38" t="s">
        <v>821</v>
      </c>
      <c r="KEI2" s="38" t="s">
        <v>821</v>
      </c>
      <c r="KEJ2" s="38" t="s">
        <v>821</v>
      </c>
      <c r="KEK2" s="38" t="s">
        <v>821</v>
      </c>
      <c r="KEL2" s="38" t="s">
        <v>821</v>
      </c>
      <c r="KEM2" s="38" t="s">
        <v>821</v>
      </c>
      <c r="KEN2" s="38" t="s">
        <v>821</v>
      </c>
      <c r="KEO2" s="38" t="s">
        <v>821</v>
      </c>
      <c r="KEP2" s="38" t="s">
        <v>821</v>
      </c>
      <c r="KEQ2" s="38" t="s">
        <v>821</v>
      </c>
      <c r="KER2" s="38" t="s">
        <v>821</v>
      </c>
      <c r="KES2" s="38" t="s">
        <v>821</v>
      </c>
      <c r="KET2" s="38" t="s">
        <v>821</v>
      </c>
      <c r="KEU2" s="38" t="s">
        <v>821</v>
      </c>
      <c r="KEV2" s="38" t="s">
        <v>821</v>
      </c>
      <c r="KEW2" s="38" t="s">
        <v>821</v>
      </c>
      <c r="KEX2" s="38" t="s">
        <v>821</v>
      </c>
      <c r="KEY2" s="38" t="s">
        <v>821</v>
      </c>
      <c r="KEZ2" s="38" t="s">
        <v>822</v>
      </c>
      <c r="KFA2" s="38" t="s">
        <v>822</v>
      </c>
      <c r="KFB2" s="38" t="s">
        <v>822</v>
      </c>
      <c r="KFC2" s="38" t="s">
        <v>822</v>
      </c>
      <c r="KFD2" s="38" t="s">
        <v>822</v>
      </c>
      <c r="KFE2" s="38" t="s">
        <v>822</v>
      </c>
      <c r="KFF2" s="38" t="s">
        <v>822</v>
      </c>
      <c r="KFG2" s="38" t="s">
        <v>822</v>
      </c>
      <c r="KFH2" s="38" t="s">
        <v>822</v>
      </c>
      <c r="KFI2" s="38" t="s">
        <v>822</v>
      </c>
      <c r="KFJ2" s="38" t="s">
        <v>822</v>
      </c>
      <c r="KFK2" s="38" t="s">
        <v>822</v>
      </c>
      <c r="KFL2" s="38" t="s">
        <v>822</v>
      </c>
      <c r="KFM2" s="38" t="s">
        <v>822</v>
      </c>
      <c r="KFN2" s="38" t="s">
        <v>822</v>
      </c>
      <c r="KFO2" s="38" t="s">
        <v>822</v>
      </c>
      <c r="KFP2" s="38" t="s">
        <v>822</v>
      </c>
      <c r="KFQ2" s="38" t="s">
        <v>822</v>
      </c>
      <c r="KFR2" s="38" t="s">
        <v>822</v>
      </c>
      <c r="KFS2" s="38" t="s">
        <v>822</v>
      </c>
      <c r="KFT2" s="38" t="s">
        <v>822</v>
      </c>
      <c r="KFU2" s="38" t="s">
        <v>822</v>
      </c>
      <c r="KFV2" s="38" t="s">
        <v>822</v>
      </c>
      <c r="KFW2" s="38" t="s">
        <v>822</v>
      </c>
      <c r="KFX2" s="38" t="s">
        <v>823</v>
      </c>
      <c r="KFY2" s="38" t="s">
        <v>823</v>
      </c>
      <c r="KFZ2" s="38" t="s">
        <v>823</v>
      </c>
      <c r="KGA2" s="38" t="s">
        <v>823</v>
      </c>
      <c r="KGB2" s="38" t="s">
        <v>823</v>
      </c>
      <c r="KGC2" s="38" t="s">
        <v>823</v>
      </c>
      <c r="KGD2" s="38" t="s">
        <v>823</v>
      </c>
      <c r="KGE2" s="38" t="s">
        <v>823</v>
      </c>
      <c r="KGF2" s="38" t="s">
        <v>823</v>
      </c>
      <c r="KGG2" s="38" t="s">
        <v>823</v>
      </c>
      <c r="KGH2" s="38" t="s">
        <v>823</v>
      </c>
      <c r="KGI2" s="38" t="s">
        <v>823</v>
      </c>
      <c r="KGJ2" s="38" t="s">
        <v>823</v>
      </c>
      <c r="KGK2" s="38" t="s">
        <v>823</v>
      </c>
      <c r="KGL2" s="38" t="s">
        <v>823</v>
      </c>
      <c r="KGM2" s="38" t="s">
        <v>823</v>
      </c>
      <c r="KGN2" s="38" t="s">
        <v>823</v>
      </c>
      <c r="KGO2" s="38" t="s">
        <v>823</v>
      </c>
      <c r="KGP2" s="38" t="s">
        <v>823</v>
      </c>
      <c r="KGQ2" s="38" t="s">
        <v>823</v>
      </c>
      <c r="KGR2" s="38" t="s">
        <v>823</v>
      </c>
      <c r="KGS2" s="38" t="s">
        <v>823</v>
      </c>
      <c r="KGT2" s="38" t="s">
        <v>823</v>
      </c>
      <c r="KGU2" s="38" t="s">
        <v>823</v>
      </c>
      <c r="KGV2" s="38" t="s">
        <v>824</v>
      </c>
      <c r="KGW2" s="38" t="s">
        <v>824</v>
      </c>
      <c r="KGX2" s="38" t="s">
        <v>824</v>
      </c>
      <c r="KGY2" s="38" t="s">
        <v>824</v>
      </c>
      <c r="KGZ2" s="38" t="s">
        <v>824</v>
      </c>
      <c r="KHA2" s="38" t="s">
        <v>824</v>
      </c>
      <c r="KHB2" s="38" t="s">
        <v>824</v>
      </c>
      <c r="KHC2" s="38" t="s">
        <v>824</v>
      </c>
      <c r="KHD2" s="38" t="s">
        <v>824</v>
      </c>
      <c r="KHE2" s="38" t="s">
        <v>824</v>
      </c>
      <c r="KHF2" s="38" t="s">
        <v>824</v>
      </c>
      <c r="KHG2" s="38" t="s">
        <v>824</v>
      </c>
      <c r="KHH2" s="38" t="s">
        <v>824</v>
      </c>
      <c r="KHI2" s="38" t="s">
        <v>824</v>
      </c>
      <c r="KHJ2" s="38" t="s">
        <v>824</v>
      </c>
      <c r="KHK2" s="38" t="s">
        <v>824</v>
      </c>
      <c r="KHL2" s="38" t="s">
        <v>824</v>
      </c>
      <c r="KHM2" s="38" t="s">
        <v>824</v>
      </c>
      <c r="KHN2" s="38" t="s">
        <v>824</v>
      </c>
      <c r="KHO2" s="38" t="s">
        <v>824</v>
      </c>
      <c r="KHP2" s="38" t="s">
        <v>824</v>
      </c>
      <c r="KHQ2" s="38" t="s">
        <v>824</v>
      </c>
      <c r="KHR2" s="38" t="s">
        <v>824</v>
      </c>
      <c r="KHS2" s="38" t="s">
        <v>824</v>
      </c>
      <c r="KHT2" s="38" t="s">
        <v>825</v>
      </c>
      <c r="KHU2" s="38" t="s">
        <v>825</v>
      </c>
      <c r="KHV2" s="38" t="s">
        <v>825</v>
      </c>
      <c r="KHW2" s="38" t="s">
        <v>825</v>
      </c>
      <c r="KHX2" s="38" t="s">
        <v>825</v>
      </c>
      <c r="KHY2" s="38" t="s">
        <v>825</v>
      </c>
      <c r="KHZ2" s="38" t="s">
        <v>825</v>
      </c>
      <c r="KIA2" s="38" t="s">
        <v>825</v>
      </c>
      <c r="KIB2" s="38" t="s">
        <v>825</v>
      </c>
      <c r="KIC2" s="38" t="s">
        <v>825</v>
      </c>
      <c r="KID2" s="38" t="s">
        <v>825</v>
      </c>
      <c r="KIE2" s="38" t="s">
        <v>825</v>
      </c>
      <c r="KIF2" s="38" t="s">
        <v>825</v>
      </c>
      <c r="KIG2" s="38" t="s">
        <v>825</v>
      </c>
      <c r="KIH2" s="38" t="s">
        <v>825</v>
      </c>
      <c r="KII2" s="38" t="s">
        <v>825</v>
      </c>
      <c r="KIJ2" s="38" t="s">
        <v>825</v>
      </c>
      <c r="KIK2" s="38" t="s">
        <v>825</v>
      </c>
      <c r="KIL2" s="38" t="s">
        <v>825</v>
      </c>
      <c r="KIM2" s="38" t="s">
        <v>825</v>
      </c>
      <c r="KIN2" s="38" t="s">
        <v>825</v>
      </c>
      <c r="KIO2" s="38" t="s">
        <v>825</v>
      </c>
      <c r="KIP2" s="38" t="s">
        <v>825</v>
      </c>
      <c r="KIQ2" s="38" t="s">
        <v>825</v>
      </c>
      <c r="KIR2" s="38" t="s">
        <v>826</v>
      </c>
      <c r="KIS2" s="38" t="s">
        <v>826</v>
      </c>
      <c r="KIT2" s="38" t="s">
        <v>826</v>
      </c>
      <c r="KIU2" s="38" t="s">
        <v>826</v>
      </c>
      <c r="KIV2" s="38" t="s">
        <v>826</v>
      </c>
      <c r="KIW2" s="38" t="s">
        <v>826</v>
      </c>
      <c r="KIX2" s="38" t="s">
        <v>826</v>
      </c>
      <c r="KIY2" s="38" t="s">
        <v>826</v>
      </c>
      <c r="KIZ2" s="38" t="s">
        <v>826</v>
      </c>
      <c r="KJA2" s="38" t="s">
        <v>826</v>
      </c>
      <c r="KJB2" s="38" t="s">
        <v>826</v>
      </c>
      <c r="KJC2" s="38" t="s">
        <v>826</v>
      </c>
      <c r="KJD2" s="38" t="s">
        <v>826</v>
      </c>
      <c r="KJE2" s="38" t="s">
        <v>826</v>
      </c>
      <c r="KJF2" s="38" t="s">
        <v>826</v>
      </c>
      <c r="KJG2" s="38" t="s">
        <v>826</v>
      </c>
      <c r="KJH2" s="38" t="s">
        <v>826</v>
      </c>
      <c r="KJI2" s="38" t="s">
        <v>826</v>
      </c>
      <c r="KJJ2" s="38" t="s">
        <v>826</v>
      </c>
      <c r="KJK2" s="38" t="s">
        <v>826</v>
      </c>
      <c r="KJL2" s="38" t="s">
        <v>826</v>
      </c>
      <c r="KJM2" s="38" t="s">
        <v>826</v>
      </c>
      <c r="KJN2" s="38" t="s">
        <v>826</v>
      </c>
      <c r="KJO2" s="38" t="s">
        <v>826</v>
      </c>
      <c r="KJP2" s="38" t="s">
        <v>827</v>
      </c>
      <c r="KJQ2" s="38" t="s">
        <v>827</v>
      </c>
      <c r="KJR2" s="38" t="s">
        <v>827</v>
      </c>
      <c r="KJS2" s="38" t="s">
        <v>827</v>
      </c>
      <c r="KJT2" s="38" t="s">
        <v>827</v>
      </c>
      <c r="KJU2" s="38" t="s">
        <v>827</v>
      </c>
      <c r="KJV2" s="38" t="s">
        <v>827</v>
      </c>
      <c r="KJW2" s="38" t="s">
        <v>827</v>
      </c>
      <c r="KJX2" s="38" t="s">
        <v>827</v>
      </c>
      <c r="KJY2" s="38" t="s">
        <v>827</v>
      </c>
      <c r="KJZ2" s="38" t="s">
        <v>827</v>
      </c>
      <c r="KKA2" s="38" t="s">
        <v>827</v>
      </c>
      <c r="KKB2" s="38" t="s">
        <v>827</v>
      </c>
      <c r="KKC2" s="38" t="s">
        <v>827</v>
      </c>
      <c r="KKD2" s="38" t="s">
        <v>827</v>
      </c>
      <c r="KKE2" s="38" t="s">
        <v>827</v>
      </c>
      <c r="KKF2" s="38" t="s">
        <v>827</v>
      </c>
      <c r="KKG2" s="38" t="s">
        <v>827</v>
      </c>
      <c r="KKH2" s="38" t="s">
        <v>827</v>
      </c>
      <c r="KKI2" s="38" t="s">
        <v>827</v>
      </c>
      <c r="KKJ2" s="38" t="s">
        <v>827</v>
      </c>
      <c r="KKK2" s="38" t="s">
        <v>827</v>
      </c>
      <c r="KKL2" s="38" t="s">
        <v>827</v>
      </c>
      <c r="KKM2" s="38" t="s">
        <v>827</v>
      </c>
      <c r="KKN2" s="38" t="s">
        <v>828</v>
      </c>
      <c r="KKO2" s="38" t="s">
        <v>828</v>
      </c>
      <c r="KKP2" s="38" t="s">
        <v>828</v>
      </c>
      <c r="KKQ2" s="38" t="s">
        <v>828</v>
      </c>
      <c r="KKR2" s="38" t="s">
        <v>828</v>
      </c>
      <c r="KKS2" s="38" t="s">
        <v>828</v>
      </c>
      <c r="KKT2" s="38" t="s">
        <v>828</v>
      </c>
      <c r="KKU2" s="38" t="s">
        <v>828</v>
      </c>
      <c r="KKV2" s="38" t="s">
        <v>828</v>
      </c>
      <c r="KKW2" s="38" t="s">
        <v>828</v>
      </c>
      <c r="KKX2" s="38" t="s">
        <v>828</v>
      </c>
      <c r="KKY2" s="38" t="s">
        <v>828</v>
      </c>
      <c r="KKZ2" s="38" t="s">
        <v>828</v>
      </c>
      <c r="KLA2" s="38" t="s">
        <v>828</v>
      </c>
      <c r="KLB2" s="38" t="s">
        <v>828</v>
      </c>
      <c r="KLC2" s="38" t="s">
        <v>828</v>
      </c>
      <c r="KLD2" s="38" t="s">
        <v>828</v>
      </c>
      <c r="KLE2" s="38" t="s">
        <v>828</v>
      </c>
      <c r="KLF2" s="38" t="s">
        <v>828</v>
      </c>
      <c r="KLG2" s="38" t="s">
        <v>828</v>
      </c>
      <c r="KLH2" s="38" t="s">
        <v>828</v>
      </c>
      <c r="KLI2" s="38" t="s">
        <v>828</v>
      </c>
      <c r="KLJ2" s="38" t="s">
        <v>828</v>
      </c>
      <c r="KLK2" s="38" t="s">
        <v>828</v>
      </c>
      <c r="KLL2" s="38" t="s">
        <v>829</v>
      </c>
      <c r="KLM2" s="38" t="s">
        <v>829</v>
      </c>
      <c r="KLN2" s="38" t="s">
        <v>829</v>
      </c>
      <c r="KLO2" s="38" t="s">
        <v>829</v>
      </c>
      <c r="KLP2" s="38" t="s">
        <v>829</v>
      </c>
      <c r="KLQ2" s="38" t="s">
        <v>829</v>
      </c>
      <c r="KLR2" s="38" t="s">
        <v>829</v>
      </c>
      <c r="KLS2" s="38" t="s">
        <v>829</v>
      </c>
      <c r="KLT2" s="38" t="s">
        <v>829</v>
      </c>
      <c r="KLU2" s="38" t="s">
        <v>829</v>
      </c>
      <c r="KLV2" s="38" t="s">
        <v>829</v>
      </c>
      <c r="KLW2" s="38" t="s">
        <v>829</v>
      </c>
      <c r="KLX2" s="38" t="s">
        <v>829</v>
      </c>
      <c r="KLY2" s="38" t="s">
        <v>829</v>
      </c>
      <c r="KLZ2" s="38" t="s">
        <v>829</v>
      </c>
      <c r="KMA2" s="38" t="s">
        <v>829</v>
      </c>
      <c r="KMB2" s="38" t="s">
        <v>829</v>
      </c>
      <c r="KMC2" s="38" t="s">
        <v>829</v>
      </c>
      <c r="KMD2" s="38" t="s">
        <v>829</v>
      </c>
      <c r="KME2" s="38" t="s">
        <v>829</v>
      </c>
      <c r="KMF2" s="38" t="s">
        <v>829</v>
      </c>
      <c r="KMG2" s="38" t="s">
        <v>829</v>
      </c>
      <c r="KMH2" s="38" t="s">
        <v>829</v>
      </c>
      <c r="KMI2" s="38" t="s">
        <v>829</v>
      </c>
      <c r="KMJ2" s="38" t="s">
        <v>830</v>
      </c>
      <c r="KMK2" s="38" t="s">
        <v>830</v>
      </c>
      <c r="KML2" s="38" t="s">
        <v>830</v>
      </c>
      <c r="KMM2" s="38" t="s">
        <v>830</v>
      </c>
      <c r="KMN2" s="38" t="s">
        <v>830</v>
      </c>
      <c r="KMO2" s="38" t="s">
        <v>830</v>
      </c>
      <c r="KMP2" s="38" t="s">
        <v>830</v>
      </c>
      <c r="KMQ2" s="38" t="s">
        <v>830</v>
      </c>
      <c r="KMR2" s="38" t="s">
        <v>830</v>
      </c>
      <c r="KMS2" s="38" t="s">
        <v>830</v>
      </c>
      <c r="KMT2" s="38" t="s">
        <v>830</v>
      </c>
      <c r="KMU2" s="38" t="s">
        <v>830</v>
      </c>
      <c r="KMV2" s="38" t="s">
        <v>830</v>
      </c>
      <c r="KMW2" s="38" t="s">
        <v>830</v>
      </c>
      <c r="KMX2" s="38" t="s">
        <v>830</v>
      </c>
      <c r="KMY2" s="38" t="s">
        <v>830</v>
      </c>
      <c r="KMZ2" s="38" t="s">
        <v>830</v>
      </c>
      <c r="KNA2" s="38" t="s">
        <v>830</v>
      </c>
      <c r="KNB2" s="38" t="s">
        <v>830</v>
      </c>
      <c r="KNC2" s="38" t="s">
        <v>830</v>
      </c>
      <c r="KND2" s="38" t="s">
        <v>830</v>
      </c>
      <c r="KNE2" s="38" t="s">
        <v>830</v>
      </c>
      <c r="KNF2" s="38" t="s">
        <v>830</v>
      </c>
      <c r="KNG2" s="38" t="s">
        <v>830</v>
      </c>
      <c r="KNH2" s="38" t="s">
        <v>831</v>
      </c>
      <c r="KNI2" s="38" t="s">
        <v>831</v>
      </c>
      <c r="KNJ2" s="38" t="s">
        <v>831</v>
      </c>
      <c r="KNK2" s="38" t="s">
        <v>831</v>
      </c>
      <c r="KNL2" s="38" t="s">
        <v>831</v>
      </c>
      <c r="KNM2" s="38" t="s">
        <v>831</v>
      </c>
      <c r="KNN2" s="38" t="s">
        <v>831</v>
      </c>
      <c r="KNO2" s="38" t="s">
        <v>831</v>
      </c>
      <c r="KNP2" s="38" t="s">
        <v>831</v>
      </c>
      <c r="KNQ2" s="38" t="s">
        <v>831</v>
      </c>
      <c r="KNR2" s="38" t="s">
        <v>831</v>
      </c>
      <c r="KNS2" s="38" t="s">
        <v>831</v>
      </c>
      <c r="KNT2" s="38" t="s">
        <v>831</v>
      </c>
      <c r="KNU2" s="38" t="s">
        <v>831</v>
      </c>
      <c r="KNV2" s="38" t="s">
        <v>831</v>
      </c>
      <c r="KNW2" s="38" t="s">
        <v>831</v>
      </c>
      <c r="KNX2" s="38" t="s">
        <v>831</v>
      </c>
      <c r="KNY2" s="38" t="s">
        <v>831</v>
      </c>
      <c r="KNZ2" s="38" t="s">
        <v>831</v>
      </c>
      <c r="KOA2" s="38" t="s">
        <v>831</v>
      </c>
      <c r="KOB2" s="38" t="s">
        <v>831</v>
      </c>
      <c r="KOC2" s="38" t="s">
        <v>831</v>
      </c>
      <c r="KOD2" s="38" t="s">
        <v>831</v>
      </c>
      <c r="KOE2" s="38" t="s">
        <v>831</v>
      </c>
      <c r="KOF2" s="38" t="s">
        <v>832</v>
      </c>
      <c r="KOG2" s="38" t="s">
        <v>832</v>
      </c>
      <c r="KOH2" s="38" t="s">
        <v>832</v>
      </c>
      <c r="KOI2" s="38" t="s">
        <v>832</v>
      </c>
      <c r="KOJ2" s="38" t="s">
        <v>832</v>
      </c>
      <c r="KOK2" s="38" t="s">
        <v>832</v>
      </c>
      <c r="KOL2" s="38" t="s">
        <v>832</v>
      </c>
      <c r="KOM2" s="38" t="s">
        <v>832</v>
      </c>
      <c r="KON2" s="38" t="s">
        <v>832</v>
      </c>
      <c r="KOO2" s="38" t="s">
        <v>832</v>
      </c>
      <c r="KOP2" s="38" t="s">
        <v>832</v>
      </c>
      <c r="KOQ2" s="38" t="s">
        <v>832</v>
      </c>
      <c r="KOR2" s="38" t="s">
        <v>832</v>
      </c>
      <c r="KOS2" s="38" t="s">
        <v>832</v>
      </c>
      <c r="KOT2" s="38" t="s">
        <v>832</v>
      </c>
      <c r="KOU2" s="38" t="s">
        <v>832</v>
      </c>
      <c r="KOV2" s="38" t="s">
        <v>832</v>
      </c>
      <c r="KOW2" s="38" t="s">
        <v>832</v>
      </c>
      <c r="KOX2" s="38" t="s">
        <v>832</v>
      </c>
      <c r="KOY2" s="38" t="s">
        <v>832</v>
      </c>
      <c r="KOZ2" s="38" t="s">
        <v>832</v>
      </c>
      <c r="KPA2" s="38" t="s">
        <v>832</v>
      </c>
      <c r="KPB2" s="38" t="s">
        <v>832</v>
      </c>
      <c r="KPC2" s="38" t="s">
        <v>832</v>
      </c>
      <c r="KPD2" s="38" t="s">
        <v>833</v>
      </c>
      <c r="KPE2" s="38" t="s">
        <v>833</v>
      </c>
      <c r="KPF2" s="38" t="s">
        <v>833</v>
      </c>
      <c r="KPG2" s="38" t="s">
        <v>833</v>
      </c>
      <c r="KPH2" s="38" t="s">
        <v>833</v>
      </c>
      <c r="KPI2" s="38" t="s">
        <v>833</v>
      </c>
      <c r="KPJ2" s="38" t="s">
        <v>833</v>
      </c>
      <c r="KPK2" s="38" t="s">
        <v>833</v>
      </c>
      <c r="KPL2" s="38" t="s">
        <v>833</v>
      </c>
      <c r="KPM2" s="38" t="s">
        <v>833</v>
      </c>
      <c r="KPN2" s="38" t="s">
        <v>833</v>
      </c>
      <c r="KPO2" s="38" t="s">
        <v>833</v>
      </c>
      <c r="KPP2" s="38" t="s">
        <v>833</v>
      </c>
      <c r="KPQ2" s="38" t="s">
        <v>833</v>
      </c>
      <c r="KPR2" s="38" t="s">
        <v>833</v>
      </c>
      <c r="KPS2" s="38" t="s">
        <v>833</v>
      </c>
      <c r="KPT2" s="38" t="s">
        <v>833</v>
      </c>
      <c r="KPU2" s="38" t="s">
        <v>833</v>
      </c>
      <c r="KPV2" s="38" t="s">
        <v>833</v>
      </c>
      <c r="KPW2" s="38" t="s">
        <v>833</v>
      </c>
      <c r="KPX2" s="38" t="s">
        <v>833</v>
      </c>
      <c r="KPY2" s="38" t="s">
        <v>833</v>
      </c>
      <c r="KPZ2" s="38" t="s">
        <v>833</v>
      </c>
      <c r="KQA2" s="38" t="s">
        <v>833</v>
      </c>
      <c r="KQB2" s="38" t="s">
        <v>834</v>
      </c>
      <c r="KQC2" s="38" t="s">
        <v>834</v>
      </c>
      <c r="KQD2" s="38" t="s">
        <v>834</v>
      </c>
      <c r="KQE2" s="38" t="s">
        <v>834</v>
      </c>
      <c r="KQF2" s="38" t="s">
        <v>834</v>
      </c>
      <c r="KQG2" s="38" t="s">
        <v>834</v>
      </c>
      <c r="KQH2" s="38" t="s">
        <v>834</v>
      </c>
      <c r="KQI2" s="38" t="s">
        <v>834</v>
      </c>
      <c r="KQJ2" s="38" t="s">
        <v>834</v>
      </c>
      <c r="KQK2" s="38" t="s">
        <v>834</v>
      </c>
      <c r="KQL2" s="38" t="s">
        <v>834</v>
      </c>
      <c r="KQM2" s="38" t="s">
        <v>834</v>
      </c>
      <c r="KQN2" s="38" t="s">
        <v>834</v>
      </c>
      <c r="KQO2" s="38" t="s">
        <v>834</v>
      </c>
      <c r="KQP2" s="38" t="s">
        <v>834</v>
      </c>
      <c r="KQQ2" s="38" t="s">
        <v>834</v>
      </c>
      <c r="KQR2" s="38" t="s">
        <v>834</v>
      </c>
      <c r="KQS2" s="38" t="s">
        <v>834</v>
      </c>
      <c r="KQT2" s="38" t="s">
        <v>834</v>
      </c>
      <c r="KQU2" s="38" t="s">
        <v>834</v>
      </c>
      <c r="KQV2" s="38" t="s">
        <v>834</v>
      </c>
      <c r="KQW2" s="38" t="s">
        <v>834</v>
      </c>
      <c r="KQX2" s="38" t="s">
        <v>834</v>
      </c>
      <c r="KQY2" s="38" t="s">
        <v>834</v>
      </c>
      <c r="KQZ2" s="38" t="s">
        <v>835</v>
      </c>
      <c r="KRA2" s="38" t="s">
        <v>835</v>
      </c>
      <c r="KRB2" s="38" t="s">
        <v>835</v>
      </c>
      <c r="KRC2" s="38" t="s">
        <v>835</v>
      </c>
      <c r="KRD2" s="38" t="s">
        <v>835</v>
      </c>
      <c r="KRE2" s="38" t="s">
        <v>835</v>
      </c>
      <c r="KRF2" s="38" t="s">
        <v>835</v>
      </c>
      <c r="KRG2" s="38" t="s">
        <v>835</v>
      </c>
      <c r="KRH2" s="38" t="s">
        <v>835</v>
      </c>
      <c r="KRI2" s="38" t="s">
        <v>835</v>
      </c>
      <c r="KRJ2" s="38" t="s">
        <v>835</v>
      </c>
      <c r="KRK2" s="38" t="s">
        <v>835</v>
      </c>
      <c r="KRL2" s="38" t="s">
        <v>835</v>
      </c>
      <c r="KRM2" s="38" t="s">
        <v>835</v>
      </c>
      <c r="KRN2" s="38" t="s">
        <v>835</v>
      </c>
      <c r="KRO2" s="38" t="s">
        <v>835</v>
      </c>
      <c r="KRP2" s="38" t="s">
        <v>835</v>
      </c>
      <c r="KRQ2" s="38" t="s">
        <v>835</v>
      </c>
      <c r="KRR2" s="38" t="s">
        <v>835</v>
      </c>
      <c r="KRS2" s="38" t="s">
        <v>835</v>
      </c>
      <c r="KRT2" s="38" t="s">
        <v>835</v>
      </c>
      <c r="KRU2" s="38" t="s">
        <v>835</v>
      </c>
      <c r="KRV2" s="38" t="s">
        <v>835</v>
      </c>
      <c r="KRW2" s="38" t="s">
        <v>835</v>
      </c>
      <c r="KRX2" s="38" t="s">
        <v>836</v>
      </c>
      <c r="KRY2" s="38" t="s">
        <v>836</v>
      </c>
      <c r="KRZ2" s="38" t="s">
        <v>836</v>
      </c>
      <c r="KSA2" s="38" t="s">
        <v>836</v>
      </c>
      <c r="KSB2" s="38" t="s">
        <v>836</v>
      </c>
      <c r="KSC2" s="38" t="s">
        <v>836</v>
      </c>
      <c r="KSD2" s="38" t="s">
        <v>836</v>
      </c>
      <c r="KSE2" s="38" t="s">
        <v>836</v>
      </c>
      <c r="KSF2" s="38" t="s">
        <v>836</v>
      </c>
      <c r="KSG2" s="38" t="s">
        <v>836</v>
      </c>
      <c r="KSH2" s="38" t="s">
        <v>836</v>
      </c>
      <c r="KSI2" s="38" t="s">
        <v>836</v>
      </c>
      <c r="KSJ2" s="38" t="s">
        <v>836</v>
      </c>
      <c r="KSK2" s="38" t="s">
        <v>836</v>
      </c>
      <c r="KSL2" s="38" t="s">
        <v>836</v>
      </c>
      <c r="KSM2" s="38" t="s">
        <v>836</v>
      </c>
      <c r="KSN2" s="38" t="s">
        <v>836</v>
      </c>
      <c r="KSO2" s="38" t="s">
        <v>836</v>
      </c>
      <c r="KSP2" s="38" t="s">
        <v>836</v>
      </c>
      <c r="KSQ2" s="38" t="s">
        <v>836</v>
      </c>
      <c r="KSR2" s="38" t="s">
        <v>836</v>
      </c>
      <c r="KSS2" s="38" t="s">
        <v>836</v>
      </c>
      <c r="KST2" s="38" t="s">
        <v>836</v>
      </c>
      <c r="KSU2" s="38" t="s">
        <v>836</v>
      </c>
      <c r="KSV2" s="38" t="s">
        <v>837</v>
      </c>
      <c r="KSW2" s="38" t="s">
        <v>837</v>
      </c>
      <c r="KSX2" s="38" t="s">
        <v>837</v>
      </c>
      <c r="KSY2" s="38" t="s">
        <v>837</v>
      </c>
      <c r="KSZ2" s="38" t="s">
        <v>837</v>
      </c>
      <c r="KTA2" s="38" t="s">
        <v>837</v>
      </c>
      <c r="KTB2" s="38" t="s">
        <v>837</v>
      </c>
      <c r="KTC2" s="38" t="s">
        <v>837</v>
      </c>
      <c r="KTD2" s="38" t="s">
        <v>837</v>
      </c>
      <c r="KTE2" s="38" t="s">
        <v>837</v>
      </c>
      <c r="KTF2" s="38" t="s">
        <v>837</v>
      </c>
      <c r="KTG2" s="38" t="s">
        <v>837</v>
      </c>
      <c r="KTH2" s="38" t="s">
        <v>837</v>
      </c>
      <c r="KTI2" s="38" t="s">
        <v>837</v>
      </c>
      <c r="KTJ2" s="38" t="s">
        <v>837</v>
      </c>
      <c r="KTK2" s="38" t="s">
        <v>837</v>
      </c>
      <c r="KTL2" s="38" t="s">
        <v>837</v>
      </c>
      <c r="KTM2" s="38" t="s">
        <v>837</v>
      </c>
      <c r="KTN2" s="38" t="s">
        <v>837</v>
      </c>
      <c r="KTO2" s="38" t="s">
        <v>837</v>
      </c>
      <c r="KTP2" s="38" t="s">
        <v>837</v>
      </c>
      <c r="KTQ2" s="38" t="s">
        <v>837</v>
      </c>
      <c r="KTR2" s="38" t="s">
        <v>837</v>
      </c>
      <c r="KTS2" s="38" t="s">
        <v>837</v>
      </c>
      <c r="KTT2" s="38" t="s">
        <v>838</v>
      </c>
      <c r="KTU2" s="38" t="s">
        <v>838</v>
      </c>
      <c r="KTV2" s="38" t="s">
        <v>838</v>
      </c>
      <c r="KTW2" s="38" t="s">
        <v>838</v>
      </c>
      <c r="KTX2" s="38" t="s">
        <v>838</v>
      </c>
      <c r="KTY2" s="38" t="s">
        <v>838</v>
      </c>
      <c r="KTZ2" s="38" t="s">
        <v>838</v>
      </c>
      <c r="KUA2" s="38" t="s">
        <v>838</v>
      </c>
      <c r="KUB2" s="38" t="s">
        <v>838</v>
      </c>
      <c r="KUC2" s="38" t="s">
        <v>838</v>
      </c>
      <c r="KUD2" s="38" t="s">
        <v>838</v>
      </c>
      <c r="KUE2" s="38" t="s">
        <v>838</v>
      </c>
      <c r="KUF2" s="38" t="s">
        <v>838</v>
      </c>
      <c r="KUG2" s="38" t="s">
        <v>838</v>
      </c>
      <c r="KUH2" s="38" t="s">
        <v>838</v>
      </c>
      <c r="KUI2" s="38" t="s">
        <v>838</v>
      </c>
      <c r="KUJ2" s="38" t="s">
        <v>838</v>
      </c>
      <c r="KUK2" s="38" t="s">
        <v>838</v>
      </c>
      <c r="KUL2" s="38" t="s">
        <v>838</v>
      </c>
      <c r="KUM2" s="38" t="s">
        <v>838</v>
      </c>
      <c r="KUN2" s="38" t="s">
        <v>838</v>
      </c>
      <c r="KUO2" s="38" t="s">
        <v>838</v>
      </c>
      <c r="KUP2" s="38" t="s">
        <v>838</v>
      </c>
      <c r="KUQ2" s="38" t="s">
        <v>838</v>
      </c>
      <c r="KUR2" s="38" t="s">
        <v>839</v>
      </c>
      <c r="KUS2" s="38" t="s">
        <v>839</v>
      </c>
      <c r="KUT2" s="38" t="s">
        <v>839</v>
      </c>
      <c r="KUU2" s="38" t="s">
        <v>839</v>
      </c>
      <c r="KUV2" s="38" t="s">
        <v>839</v>
      </c>
      <c r="KUW2" s="38" t="s">
        <v>839</v>
      </c>
      <c r="KUX2" s="38" t="s">
        <v>839</v>
      </c>
      <c r="KUY2" s="38" t="s">
        <v>839</v>
      </c>
      <c r="KUZ2" s="38" t="s">
        <v>839</v>
      </c>
      <c r="KVA2" s="38" t="s">
        <v>839</v>
      </c>
      <c r="KVB2" s="38" t="s">
        <v>839</v>
      </c>
      <c r="KVC2" s="38" t="s">
        <v>839</v>
      </c>
      <c r="KVD2" s="38" t="s">
        <v>839</v>
      </c>
      <c r="KVE2" s="38" t="s">
        <v>839</v>
      </c>
      <c r="KVF2" s="38" t="s">
        <v>839</v>
      </c>
      <c r="KVG2" s="38" t="s">
        <v>839</v>
      </c>
      <c r="KVH2" s="38" t="s">
        <v>839</v>
      </c>
      <c r="KVI2" s="38" t="s">
        <v>839</v>
      </c>
      <c r="KVJ2" s="38" t="s">
        <v>839</v>
      </c>
      <c r="KVK2" s="38" t="s">
        <v>839</v>
      </c>
      <c r="KVL2" s="38" t="s">
        <v>839</v>
      </c>
      <c r="KVM2" s="38" t="s">
        <v>839</v>
      </c>
      <c r="KVN2" s="38" t="s">
        <v>839</v>
      </c>
      <c r="KVO2" s="38" t="s">
        <v>839</v>
      </c>
      <c r="KVP2" s="38" t="s">
        <v>840</v>
      </c>
      <c r="KVQ2" s="38" t="s">
        <v>840</v>
      </c>
      <c r="KVR2" s="38" t="s">
        <v>840</v>
      </c>
      <c r="KVS2" s="38" t="s">
        <v>840</v>
      </c>
      <c r="KVT2" s="38" t="s">
        <v>840</v>
      </c>
      <c r="KVU2" s="38" t="s">
        <v>840</v>
      </c>
      <c r="KVV2" s="38" t="s">
        <v>840</v>
      </c>
      <c r="KVW2" s="38" t="s">
        <v>840</v>
      </c>
      <c r="KVX2" s="38" t="s">
        <v>840</v>
      </c>
      <c r="KVY2" s="38" t="s">
        <v>840</v>
      </c>
      <c r="KVZ2" s="38" t="s">
        <v>840</v>
      </c>
      <c r="KWA2" s="38" t="s">
        <v>840</v>
      </c>
      <c r="KWB2" s="38" t="s">
        <v>840</v>
      </c>
      <c r="KWC2" s="38" t="s">
        <v>840</v>
      </c>
      <c r="KWD2" s="38" t="s">
        <v>840</v>
      </c>
      <c r="KWE2" s="38" t="s">
        <v>840</v>
      </c>
      <c r="KWF2" s="38" t="s">
        <v>840</v>
      </c>
      <c r="KWG2" s="38" t="s">
        <v>840</v>
      </c>
      <c r="KWH2" s="38" t="s">
        <v>840</v>
      </c>
      <c r="KWI2" s="38" t="s">
        <v>840</v>
      </c>
      <c r="KWJ2" s="38" t="s">
        <v>840</v>
      </c>
      <c r="KWK2" s="38" t="s">
        <v>840</v>
      </c>
      <c r="KWL2" s="38" t="s">
        <v>840</v>
      </c>
      <c r="KWM2" s="38" t="s">
        <v>840</v>
      </c>
      <c r="KWN2" s="38" t="s">
        <v>841</v>
      </c>
      <c r="KWO2" s="38" t="s">
        <v>841</v>
      </c>
      <c r="KWP2" s="38" t="s">
        <v>841</v>
      </c>
      <c r="KWQ2" s="38" t="s">
        <v>841</v>
      </c>
      <c r="KWR2" s="38" t="s">
        <v>841</v>
      </c>
      <c r="KWS2" s="38" t="s">
        <v>841</v>
      </c>
      <c r="KWT2" s="38" t="s">
        <v>841</v>
      </c>
      <c r="KWU2" s="38" t="s">
        <v>841</v>
      </c>
      <c r="KWV2" s="38" t="s">
        <v>841</v>
      </c>
      <c r="KWW2" s="38" t="s">
        <v>841</v>
      </c>
      <c r="KWX2" s="38" t="s">
        <v>841</v>
      </c>
      <c r="KWY2" s="38" t="s">
        <v>841</v>
      </c>
      <c r="KWZ2" s="38" t="s">
        <v>841</v>
      </c>
      <c r="KXA2" s="38" t="s">
        <v>841</v>
      </c>
      <c r="KXB2" s="38" t="s">
        <v>841</v>
      </c>
      <c r="KXC2" s="38" t="s">
        <v>841</v>
      </c>
      <c r="KXD2" s="38" t="s">
        <v>841</v>
      </c>
      <c r="KXE2" s="38" t="s">
        <v>841</v>
      </c>
      <c r="KXF2" s="38" t="s">
        <v>841</v>
      </c>
      <c r="KXG2" s="38" t="s">
        <v>841</v>
      </c>
      <c r="KXH2" s="38" t="s">
        <v>841</v>
      </c>
      <c r="KXI2" s="38" t="s">
        <v>841</v>
      </c>
      <c r="KXJ2" s="38" t="s">
        <v>841</v>
      </c>
      <c r="KXK2" s="38" t="s">
        <v>841</v>
      </c>
      <c r="KXL2" s="38" t="s">
        <v>842</v>
      </c>
      <c r="KXM2" s="38" t="s">
        <v>842</v>
      </c>
      <c r="KXN2" s="38" t="s">
        <v>842</v>
      </c>
      <c r="KXO2" s="38" t="s">
        <v>842</v>
      </c>
      <c r="KXP2" s="38" t="s">
        <v>842</v>
      </c>
      <c r="KXQ2" s="38" t="s">
        <v>842</v>
      </c>
      <c r="KXR2" s="38" t="s">
        <v>842</v>
      </c>
      <c r="KXS2" s="38" t="s">
        <v>842</v>
      </c>
      <c r="KXT2" s="38" t="s">
        <v>842</v>
      </c>
      <c r="KXU2" s="38" t="s">
        <v>842</v>
      </c>
      <c r="KXV2" s="38" t="s">
        <v>842</v>
      </c>
      <c r="KXW2" s="38" t="s">
        <v>842</v>
      </c>
      <c r="KXX2" s="38" t="s">
        <v>842</v>
      </c>
      <c r="KXY2" s="38" t="s">
        <v>842</v>
      </c>
      <c r="KXZ2" s="38" t="s">
        <v>842</v>
      </c>
      <c r="KYA2" s="38" t="s">
        <v>842</v>
      </c>
      <c r="KYB2" s="38" t="s">
        <v>842</v>
      </c>
      <c r="KYC2" s="38" t="s">
        <v>842</v>
      </c>
      <c r="KYD2" s="38" t="s">
        <v>842</v>
      </c>
      <c r="KYE2" s="38" t="s">
        <v>842</v>
      </c>
      <c r="KYF2" s="38" t="s">
        <v>842</v>
      </c>
      <c r="KYG2" s="38" t="s">
        <v>842</v>
      </c>
      <c r="KYH2" s="38" t="s">
        <v>842</v>
      </c>
      <c r="KYI2" s="38" t="s">
        <v>842</v>
      </c>
      <c r="KYJ2" s="38" t="s">
        <v>843</v>
      </c>
      <c r="KYK2" s="38" t="s">
        <v>843</v>
      </c>
      <c r="KYL2" s="38" t="s">
        <v>843</v>
      </c>
      <c r="KYM2" s="38" t="s">
        <v>843</v>
      </c>
      <c r="KYN2" s="38" t="s">
        <v>843</v>
      </c>
      <c r="KYO2" s="38" t="s">
        <v>843</v>
      </c>
      <c r="KYP2" s="38" t="s">
        <v>843</v>
      </c>
      <c r="KYQ2" s="38" t="s">
        <v>843</v>
      </c>
      <c r="KYR2" s="38" t="s">
        <v>843</v>
      </c>
      <c r="KYS2" s="38" t="s">
        <v>843</v>
      </c>
      <c r="KYT2" s="38" t="s">
        <v>843</v>
      </c>
      <c r="KYU2" s="38" t="s">
        <v>843</v>
      </c>
      <c r="KYV2" s="38" t="s">
        <v>843</v>
      </c>
      <c r="KYW2" s="38" t="s">
        <v>843</v>
      </c>
      <c r="KYX2" s="38" t="s">
        <v>843</v>
      </c>
      <c r="KYY2" s="38" t="s">
        <v>843</v>
      </c>
      <c r="KYZ2" s="38" t="s">
        <v>843</v>
      </c>
      <c r="KZA2" s="38" t="s">
        <v>843</v>
      </c>
      <c r="KZB2" s="38" t="s">
        <v>843</v>
      </c>
      <c r="KZC2" s="38" t="s">
        <v>843</v>
      </c>
      <c r="KZD2" s="38" t="s">
        <v>843</v>
      </c>
      <c r="KZE2" s="38" t="s">
        <v>843</v>
      </c>
      <c r="KZF2" s="38" t="s">
        <v>843</v>
      </c>
      <c r="KZG2" s="38" t="s">
        <v>843</v>
      </c>
      <c r="KZH2" s="38" t="s">
        <v>844</v>
      </c>
      <c r="KZI2" s="38" t="s">
        <v>844</v>
      </c>
      <c r="KZJ2" s="38" t="s">
        <v>844</v>
      </c>
      <c r="KZK2" s="38" t="s">
        <v>844</v>
      </c>
      <c r="KZL2" s="38" t="s">
        <v>844</v>
      </c>
      <c r="KZM2" s="38" t="s">
        <v>844</v>
      </c>
      <c r="KZN2" s="38" t="s">
        <v>844</v>
      </c>
      <c r="KZO2" s="38" t="s">
        <v>844</v>
      </c>
      <c r="KZP2" s="38" t="s">
        <v>844</v>
      </c>
      <c r="KZQ2" s="38" t="s">
        <v>844</v>
      </c>
      <c r="KZR2" s="38" t="s">
        <v>844</v>
      </c>
      <c r="KZS2" s="38" t="s">
        <v>844</v>
      </c>
      <c r="KZT2" s="38" t="s">
        <v>844</v>
      </c>
      <c r="KZU2" s="38" t="s">
        <v>844</v>
      </c>
      <c r="KZV2" s="38" t="s">
        <v>844</v>
      </c>
      <c r="KZW2" s="38" t="s">
        <v>844</v>
      </c>
      <c r="KZX2" s="38" t="s">
        <v>844</v>
      </c>
      <c r="KZY2" s="38" t="s">
        <v>844</v>
      </c>
      <c r="KZZ2" s="38" t="s">
        <v>844</v>
      </c>
      <c r="LAA2" s="38" t="s">
        <v>844</v>
      </c>
      <c r="LAB2" s="38" t="s">
        <v>844</v>
      </c>
      <c r="LAC2" s="38" t="s">
        <v>844</v>
      </c>
      <c r="LAD2" s="38" t="s">
        <v>844</v>
      </c>
      <c r="LAE2" s="38" t="s">
        <v>844</v>
      </c>
      <c r="LAF2" s="38" t="s">
        <v>845</v>
      </c>
      <c r="LAG2" s="38" t="s">
        <v>845</v>
      </c>
      <c r="LAH2" s="38" t="s">
        <v>845</v>
      </c>
      <c r="LAI2" s="38" t="s">
        <v>845</v>
      </c>
      <c r="LAJ2" s="38" t="s">
        <v>845</v>
      </c>
      <c r="LAK2" s="38" t="s">
        <v>845</v>
      </c>
      <c r="LAL2" s="38" t="s">
        <v>845</v>
      </c>
      <c r="LAM2" s="38" t="s">
        <v>845</v>
      </c>
      <c r="LAN2" s="38" t="s">
        <v>845</v>
      </c>
      <c r="LAO2" s="38" t="s">
        <v>845</v>
      </c>
      <c r="LAP2" s="38" t="s">
        <v>845</v>
      </c>
      <c r="LAQ2" s="38" t="s">
        <v>845</v>
      </c>
      <c r="LAR2" s="38" t="s">
        <v>845</v>
      </c>
      <c r="LAS2" s="38" t="s">
        <v>845</v>
      </c>
      <c r="LAT2" s="38" t="s">
        <v>845</v>
      </c>
      <c r="LAU2" s="38" t="s">
        <v>845</v>
      </c>
      <c r="LAV2" s="38" t="s">
        <v>845</v>
      </c>
      <c r="LAW2" s="38" t="s">
        <v>845</v>
      </c>
      <c r="LAX2" s="38" t="s">
        <v>845</v>
      </c>
      <c r="LAY2" s="38" t="s">
        <v>845</v>
      </c>
      <c r="LAZ2" s="38" t="s">
        <v>845</v>
      </c>
      <c r="LBA2" s="38" t="s">
        <v>845</v>
      </c>
      <c r="LBB2" s="38" t="s">
        <v>845</v>
      </c>
      <c r="LBC2" s="38" t="s">
        <v>845</v>
      </c>
      <c r="LBD2" s="38" t="s">
        <v>846</v>
      </c>
      <c r="LBE2" s="38" t="s">
        <v>846</v>
      </c>
      <c r="LBF2" s="38" t="s">
        <v>846</v>
      </c>
      <c r="LBG2" s="38" t="s">
        <v>846</v>
      </c>
      <c r="LBH2" s="38" t="s">
        <v>846</v>
      </c>
      <c r="LBI2" s="38" t="s">
        <v>846</v>
      </c>
      <c r="LBJ2" s="38" t="s">
        <v>846</v>
      </c>
      <c r="LBK2" s="38" t="s">
        <v>846</v>
      </c>
      <c r="LBL2" s="38" t="s">
        <v>846</v>
      </c>
      <c r="LBM2" s="38" t="s">
        <v>846</v>
      </c>
      <c r="LBN2" s="38" t="s">
        <v>846</v>
      </c>
      <c r="LBO2" s="38" t="s">
        <v>846</v>
      </c>
      <c r="LBP2" s="38" t="s">
        <v>846</v>
      </c>
      <c r="LBQ2" s="38" t="s">
        <v>846</v>
      </c>
      <c r="LBR2" s="38" t="s">
        <v>846</v>
      </c>
      <c r="LBS2" s="38" t="s">
        <v>846</v>
      </c>
      <c r="LBT2" s="38" t="s">
        <v>846</v>
      </c>
      <c r="LBU2" s="38" t="s">
        <v>846</v>
      </c>
      <c r="LBV2" s="38" t="s">
        <v>846</v>
      </c>
      <c r="LBW2" s="38" t="s">
        <v>846</v>
      </c>
      <c r="LBX2" s="38" t="s">
        <v>846</v>
      </c>
      <c r="LBY2" s="38" t="s">
        <v>846</v>
      </c>
      <c r="LBZ2" s="38" t="s">
        <v>846</v>
      </c>
      <c r="LCA2" s="38" t="s">
        <v>846</v>
      </c>
      <c r="LCB2" s="38" t="s">
        <v>847</v>
      </c>
      <c r="LCC2" s="38" t="s">
        <v>847</v>
      </c>
      <c r="LCD2" s="38" t="s">
        <v>847</v>
      </c>
      <c r="LCE2" s="38" t="s">
        <v>847</v>
      </c>
      <c r="LCF2" s="38" t="s">
        <v>847</v>
      </c>
      <c r="LCG2" s="38" t="s">
        <v>847</v>
      </c>
      <c r="LCH2" s="38" t="s">
        <v>847</v>
      </c>
      <c r="LCI2" s="38" t="s">
        <v>847</v>
      </c>
      <c r="LCJ2" s="38" t="s">
        <v>847</v>
      </c>
      <c r="LCK2" s="38" t="s">
        <v>847</v>
      </c>
      <c r="LCL2" s="38" t="s">
        <v>847</v>
      </c>
      <c r="LCM2" s="38" t="s">
        <v>847</v>
      </c>
      <c r="LCN2" s="38" t="s">
        <v>847</v>
      </c>
      <c r="LCO2" s="38" t="s">
        <v>847</v>
      </c>
      <c r="LCP2" s="38" t="s">
        <v>847</v>
      </c>
      <c r="LCQ2" s="38" t="s">
        <v>847</v>
      </c>
      <c r="LCR2" s="38" t="s">
        <v>847</v>
      </c>
      <c r="LCS2" s="38" t="s">
        <v>847</v>
      </c>
      <c r="LCT2" s="38" t="s">
        <v>847</v>
      </c>
      <c r="LCU2" s="38" t="s">
        <v>847</v>
      </c>
      <c r="LCV2" s="38" t="s">
        <v>847</v>
      </c>
      <c r="LCW2" s="38" t="s">
        <v>847</v>
      </c>
      <c r="LCX2" s="38" t="s">
        <v>847</v>
      </c>
      <c r="LCY2" s="38" t="s">
        <v>847</v>
      </c>
      <c r="LCZ2" s="38" t="s">
        <v>848</v>
      </c>
      <c r="LDA2" s="38" t="s">
        <v>848</v>
      </c>
      <c r="LDB2" s="38" t="s">
        <v>848</v>
      </c>
      <c r="LDC2" s="38" t="s">
        <v>848</v>
      </c>
      <c r="LDD2" s="38" t="s">
        <v>848</v>
      </c>
      <c r="LDE2" s="38" t="s">
        <v>848</v>
      </c>
      <c r="LDF2" s="38" t="s">
        <v>848</v>
      </c>
      <c r="LDG2" s="38" t="s">
        <v>848</v>
      </c>
      <c r="LDH2" s="38" t="s">
        <v>848</v>
      </c>
      <c r="LDI2" s="38" t="s">
        <v>848</v>
      </c>
      <c r="LDJ2" s="38" t="s">
        <v>848</v>
      </c>
      <c r="LDK2" s="38" t="s">
        <v>848</v>
      </c>
      <c r="LDL2" s="38" t="s">
        <v>848</v>
      </c>
      <c r="LDM2" s="38" t="s">
        <v>848</v>
      </c>
      <c r="LDN2" s="38" t="s">
        <v>848</v>
      </c>
      <c r="LDO2" s="38" t="s">
        <v>848</v>
      </c>
      <c r="LDP2" s="38" t="s">
        <v>848</v>
      </c>
      <c r="LDQ2" s="38" t="s">
        <v>848</v>
      </c>
      <c r="LDR2" s="38" t="s">
        <v>848</v>
      </c>
      <c r="LDS2" s="38" t="s">
        <v>848</v>
      </c>
      <c r="LDT2" s="38" t="s">
        <v>848</v>
      </c>
      <c r="LDU2" s="38" t="s">
        <v>848</v>
      </c>
      <c r="LDV2" s="38" t="s">
        <v>848</v>
      </c>
      <c r="LDW2" s="38" t="s">
        <v>848</v>
      </c>
      <c r="LDX2" s="38" t="s">
        <v>849</v>
      </c>
      <c r="LDY2" s="38" t="s">
        <v>849</v>
      </c>
      <c r="LDZ2" s="38" t="s">
        <v>849</v>
      </c>
      <c r="LEA2" s="38" t="s">
        <v>849</v>
      </c>
      <c r="LEB2" s="38" t="s">
        <v>849</v>
      </c>
      <c r="LEC2" s="38" t="s">
        <v>849</v>
      </c>
      <c r="LED2" s="38" t="s">
        <v>849</v>
      </c>
      <c r="LEE2" s="38" t="s">
        <v>849</v>
      </c>
      <c r="LEF2" s="38" t="s">
        <v>849</v>
      </c>
      <c r="LEG2" s="38" t="s">
        <v>849</v>
      </c>
      <c r="LEH2" s="38" t="s">
        <v>849</v>
      </c>
      <c r="LEI2" s="38" t="s">
        <v>849</v>
      </c>
      <c r="LEJ2" s="38" t="s">
        <v>849</v>
      </c>
      <c r="LEK2" s="38" t="s">
        <v>849</v>
      </c>
      <c r="LEL2" s="38" t="s">
        <v>849</v>
      </c>
      <c r="LEM2" s="38" t="s">
        <v>849</v>
      </c>
      <c r="LEN2" s="38" t="s">
        <v>849</v>
      </c>
      <c r="LEO2" s="38" t="s">
        <v>849</v>
      </c>
      <c r="LEP2" s="38" t="s">
        <v>849</v>
      </c>
      <c r="LEQ2" s="38" t="s">
        <v>849</v>
      </c>
      <c r="LER2" s="38" t="s">
        <v>849</v>
      </c>
      <c r="LES2" s="38" t="s">
        <v>849</v>
      </c>
      <c r="LET2" s="38" t="s">
        <v>849</v>
      </c>
      <c r="LEU2" s="38" t="s">
        <v>849</v>
      </c>
      <c r="LEV2" s="38" t="s">
        <v>850</v>
      </c>
      <c r="LEW2" s="38" t="s">
        <v>850</v>
      </c>
      <c r="LEX2" s="38" t="s">
        <v>850</v>
      </c>
      <c r="LEY2" s="38" t="s">
        <v>850</v>
      </c>
      <c r="LEZ2" s="38" t="s">
        <v>850</v>
      </c>
      <c r="LFA2" s="38" t="s">
        <v>850</v>
      </c>
      <c r="LFB2" s="38" t="s">
        <v>850</v>
      </c>
      <c r="LFC2" s="38" t="s">
        <v>850</v>
      </c>
      <c r="LFD2" s="38" t="s">
        <v>850</v>
      </c>
      <c r="LFE2" s="38" t="s">
        <v>850</v>
      </c>
      <c r="LFF2" s="38" t="s">
        <v>850</v>
      </c>
      <c r="LFG2" s="38" t="s">
        <v>850</v>
      </c>
      <c r="LFH2" s="38" t="s">
        <v>850</v>
      </c>
      <c r="LFI2" s="38" t="s">
        <v>850</v>
      </c>
      <c r="LFJ2" s="38" t="s">
        <v>850</v>
      </c>
      <c r="LFK2" s="38" t="s">
        <v>850</v>
      </c>
      <c r="LFL2" s="38" t="s">
        <v>850</v>
      </c>
      <c r="LFM2" s="38" t="s">
        <v>850</v>
      </c>
      <c r="LFN2" s="38" t="s">
        <v>850</v>
      </c>
      <c r="LFO2" s="38" t="s">
        <v>850</v>
      </c>
      <c r="LFP2" s="38" t="s">
        <v>850</v>
      </c>
      <c r="LFQ2" s="38" t="s">
        <v>850</v>
      </c>
      <c r="LFR2" s="38" t="s">
        <v>850</v>
      </c>
      <c r="LFS2" s="38" t="s">
        <v>850</v>
      </c>
      <c r="LFT2" s="38" t="s">
        <v>851</v>
      </c>
      <c r="LFU2" s="38" t="s">
        <v>851</v>
      </c>
      <c r="LFV2" s="38" t="s">
        <v>851</v>
      </c>
      <c r="LFW2" s="38" t="s">
        <v>851</v>
      </c>
      <c r="LFX2" s="38" t="s">
        <v>851</v>
      </c>
      <c r="LFY2" s="38" t="s">
        <v>851</v>
      </c>
      <c r="LFZ2" s="38" t="s">
        <v>851</v>
      </c>
      <c r="LGA2" s="38" t="s">
        <v>851</v>
      </c>
      <c r="LGB2" s="38" t="s">
        <v>851</v>
      </c>
      <c r="LGC2" s="38" t="s">
        <v>851</v>
      </c>
      <c r="LGD2" s="38" t="s">
        <v>851</v>
      </c>
      <c r="LGE2" s="38" t="s">
        <v>851</v>
      </c>
      <c r="LGF2" s="38" t="s">
        <v>851</v>
      </c>
      <c r="LGG2" s="38" t="s">
        <v>851</v>
      </c>
      <c r="LGH2" s="38" t="s">
        <v>851</v>
      </c>
      <c r="LGI2" s="38" t="s">
        <v>851</v>
      </c>
      <c r="LGJ2" s="38" t="s">
        <v>851</v>
      </c>
      <c r="LGK2" s="38" t="s">
        <v>851</v>
      </c>
      <c r="LGL2" s="38" t="s">
        <v>851</v>
      </c>
      <c r="LGM2" s="38" t="s">
        <v>851</v>
      </c>
      <c r="LGN2" s="38" t="s">
        <v>851</v>
      </c>
      <c r="LGO2" s="38" t="s">
        <v>851</v>
      </c>
      <c r="LGP2" s="38" t="s">
        <v>851</v>
      </c>
      <c r="LGQ2" s="38" t="s">
        <v>851</v>
      </c>
      <c r="LGR2" s="38" t="s">
        <v>852</v>
      </c>
      <c r="LGS2" s="38" t="s">
        <v>852</v>
      </c>
      <c r="LGT2" s="38" t="s">
        <v>852</v>
      </c>
      <c r="LGU2" s="38" t="s">
        <v>852</v>
      </c>
      <c r="LGV2" s="38" t="s">
        <v>852</v>
      </c>
      <c r="LGW2" s="38" t="s">
        <v>852</v>
      </c>
      <c r="LGX2" s="38" t="s">
        <v>852</v>
      </c>
      <c r="LGY2" s="38" t="s">
        <v>852</v>
      </c>
      <c r="LGZ2" s="38" t="s">
        <v>852</v>
      </c>
      <c r="LHA2" s="38" t="s">
        <v>852</v>
      </c>
      <c r="LHB2" s="38" t="s">
        <v>852</v>
      </c>
      <c r="LHC2" s="38" t="s">
        <v>852</v>
      </c>
      <c r="LHD2" s="38" t="s">
        <v>852</v>
      </c>
      <c r="LHE2" s="38" t="s">
        <v>852</v>
      </c>
      <c r="LHF2" s="38" t="s">
        <v>852</v>
      </c>
      <c r="LHG2" s="38" t="s">
        <v>852</v>
      </c>
      <c r="LHH2" s="38" t="s">
        <v>852</v>
      </c>
      <c r="LHI2" s="38" t="s">
        <v>852</v>
      </c>
      <c r="LHJ2" s="38" t="s">
        <v>852</v>
      </c>
      <c r="LHK2" s="38" t="s">
        <v>852</v>
      </c>
      <c r="LHL2" s="38" t="s">
        <v>852</v>
      </c>
      <c r="LHM2" s="38" t="s">
        <v>852</v>
      </c>
      <c r="LHN2" s="38" t="s">
        <v>852</v>
      </c>
      <c r="LHO2" s="38" t="s">
        <v>852</v>
      </c>
      <c r="LHP2" s="38" t="s">
        <v>853</v>
      </c>
      <c r="LHQ2" s="38" t="s">
        <v>853</v>
      </c>
      <c r="LHR2" s="38" t="s">
        <v>853</v>
      </c>
      <c r="LHS2" s="38" t="s">
        <v>853</v>
      </c>
      <c r="LHT2" s="38" t="s">
        <v>853</v>
      </c>
      <c r="LHU2" s="38" t="s">
        <v>853</v>
      </c>
      <c r="LHV2" s="38" t="s">
        <v>853</v>
      </c>
      <c r="LHW2" s="38" t="s">
        <v>853</v>
      </c>
      <c r="LHX2" s="38" t="s">
        <v>853</v>
      </c>
      <c r="LHY2" s="38" t="s">
        <v>853</v>
      </c>
      <c r="LHZ2" s="38" t="s">
        <v>853</v>
      </c>
      <c r="LIA2" s="38" t="s">
        <v>853</v>
      </c>
      <c r="LIB2" s="38" t="s">
        <v>853</v>
      </c>
      <c r="LIC2" s="38" t="s">
        <v>853</v>
      </c>
      <c r="LID2" s="38" t="s">
        <v>853</v>
      </c>
      <c r="LIE2" s="38" t="s">
        <v>853</v>
      </c>
      <c r="LIF2" s="38" t="s">
        <v>853</v>
      </c>
      <c r="LIG2" s="38" t="s">
        <v>853</v>
      </c>
      <c r="LIH2" s="38" t="s">
        <v>853</v>
      </c>
      <c r="LII2" s="38" t="s">
        <v>853</v>
      </c>
      <c r="LIJ2" s="38" t="s">
        <v>853</v>
      </c>
      <c r="LIK2" s="38" t="s">
        <v>853</v>
      </c>
      <c r="LIL2" s="38" t="s">
        <v>853</v>
      </c>
      <c r="LIM2" s="38" t="s">
        <v>853</v>
      </c>
      <c r="LIN2" s="38" t="s">
        <v>854</v>
      </c>
      <c r="LIO2" s="38" t="s">
        <v>854</v>
      </c>
      <c r="LIP2" s="38" t="s">
        <v>854</v>
      </c>
      <c r="LIQ2" s="38" t="s">
        <v>854</v>
      </c>
      <c r="LIR2" s="38" t="s">
        <v>854</v>
      </c>
      <c r="LIS2" s="38" t="s">
        <v>854</v>
      </c>
      <c r="LIT2" s="38" t="s">
        <v>854</v>
      </c>
      <c r="LIU2" s="38" t="s">
        <v>854</v>
      </c>
      <c r="LIV2" s="38" t="s">
        <v>854</v>
      </c>
      <c r="LIW2" s="38" t="s">
        <v>854</v>
      </c>
      <c r="LIX2" s="38" t="s">
        <v>854</v>
      </c>
      <c r="LIY2" s="38" t="s">
        <v>854</v>
      </c>
      <c r="LIZ2" s="38" t="s">
        <v>854</v>
      </c>
      <c r="LJA2" s="38" t="s">
        <v>854</v>
      </c>
      <c r="LJB2" s="38" t="s">
        <v>854</v>
      </c>
      <c r="LJC2" s="38" t="s">
        <v>854</v>
      </c>
      <c r="LJD2" s="38" t="s">
        <v>854</v>
      </c>
      <c r="LJE2" s="38" t="s">
        <v>854</v>
      </c>
      <c r="LJF2" s="38" t="s">
        <v>854</v>
      </c>
      <c r="LJG2" s="38" t="s">
        <v>854</v>
      </c>
      <c r="LJH2" s="38" t="s">
        <v>854</v>
      </c>
      <c r="LJI2" s="38" t="s">
        <v>854</v>
      </c>
      <c r="LJJ2" s="38" t="s">
        <v>854</v>
      </c>
      <c r="LJK2" s="38" t="s">
        <v>854</v>
      </c>
      <c r="LJL2" s="38" t="s">
        <v>855</v>
      </c>
      <c r="LJM2" s="38" t="s">
        <v>855</v>
      </c>
      <c r="LJN2" s="38" t="s">
        <v>855</v>
      </c>
      <c r="LJO2" s="38" t="s">
        <v>855</v>
      </c>
      <c r="LJP2" s="38" t="s">
        <v>855</v>
      </c>
      <c r="LJQ2" s="38" t="s">
        <v>855</v>
      </c>
      <c r="LJR2" s="38" t="s">
        <v>855</v>
      </c>
      <c r="LJS2" s="38" t="s">
        <v>855</v>
      </c>
      <c r="LJT2" s="38" t="s">
        <v>855</v>
      </c>
      <c r="LJU2" s="38" t="s">
        <v>855</v>
      </c>
      <c r="LJV2" s="38" t="s">
        <v>855</v>
      </c>
      <c r="LJW2" s="38" t="s">
        <v>855</v>
      </c>
      <c r="LJX2" s="38" t="s">
        <v>855</v>
      </c>
      <c r="LJY2" s="38" t="s">
        <v>855</v>
      </c>
      <c r="LJZ2" s="38" t="s">
        <v>855</v>
      </c>
      <c r="LKA2" s="38" t="s">
        <v>855</v>
      </c>
      <c r="LKB2" s="38" t="s">
        <v>855</v>
      </c>
      <c r="LKC2" s="38" t="s">
        <v>855</v>
      </c>
      <c r="LKD2" s="38" t="s">
        <v>855</v>
      </c>
      <c r="LKE2" s="38" t="s">
        <v>855</v>
      </c>
      <c r="LKF2" s="38" t="s">
        <v>855</v>
      </c>
      <c r="LKG2" s="38" t="s">
        <v>855</v>
      </c>
      <c r="LKH2" s="38" t="s">
        <v>855</v>
      </c>
      <c r="LKI2" s="38" t="s">
        <v>855</v>
      </c>
      <c r="LKJ2" s="38" t="s">
        <v>856</v>
      </c>
      <c r="LKK2" s="38" t="s">
        <v>856</v>
      </c>
      <c r="LKL2" s="38" t="s">
        <v>856</v>
      </c>
      <c r="LKM2" s="38" t="s">
        <v>856</v>
      </c>
      <c r="LKN2" s="38" t="s">
        <v>856</v>
      </c>
      <c r="LKO2" s="38" t="s">
        <v>856</v>
      </c>
      <c r="LKP2" s="38" t="s">
        <v>856</v>
      </c>
      <c r="LKQ2" s="38" t="s">
        <v>856</v>
      </c>
      <c r="LKR2" s="38" t="s">
        <v>856</v>
      </c>
      <c r="LKS2" s="38" t="s">
        <v>856</v>
      </c>
      <c r="LKT2" s="38" t="s">
        <v>856</v>
      </c>
      <c r="LKU2" s="38" t="s">
        <v>856</v>
      </c>
      <c r="LKV2" s="38" t="s">
        <v>856</v>
      </c>
      <c r="LKW2" s="38" t="s">
        <v>856</v>
      </c>
      <c r="LKX2" s="38" t="s">
        <v>856</v>
      </c>
      <c r="LKY2" s="38" t="s">
        <v>856</v>
      </c>
      <c r="LKZ2" s="38" t="s">
        <v>856</v>
      </c>
      <c r="LLA2" s="38" t="s">
        <v>856</v>
      </c>
      <c r="LLB2" s="38" t="s">
        <v>856</v>
      </c>
      <c r="LLC2" s="38" t="s">
        <v>856</v>
      </c>
      <c r="LLD2" s="38" t="s">
        <v>856</v>
      </c>
      <c r="LLE2" s="38" t="s">
        <v>856</v>
      </c>
      <c r="LLF2" s="38" t="s">
        <v>856</v>
      </c>
      <c r="LLG2" s="38" t="s">
        <v>856</v>
      </c>
      <c r="LLH2" s="38" t="s">
        <v>857</v>
      </c>
      <c r="LLI2" s="38" t="s">
        <v>857</v>
      </c>
      <c r="LLJ2" s="38" t="s">
        <v>857</v>
      </c>
      <c r="LLK2" s="38" t="s">
        <v>857</v>
      </c>
      <c r="LLL2" s="38" t="s">
        <v>857</v>
      </c>
      <c r="LLM2" s="38" t="s">
        <v>857</v>
      </c>
      <c r="LLN2" s="38" t="s">
        <v>857</v>
      </c>
      <c r="LLO2" s="38" t="s">
        <v>857</v>
      </c>
      <c r="LLP2" s="38" t="s">
        <v>857</v>
      </c>
      <c r="LLQ2" s="38" t="s">
        <v>857</v>
      </c>
      <c r="LLR2" s="38" t="s">
        <v>857</v>
      </c>
      <c r="LLS2" s="38" t="s">
        <v>857</v>
      </c>
      <c r="LLT2" s="38" t="s">
        <v>857</v>
      </c>
      <c r="LLU2" s="38" t="s">
        <v>857</v>
      </c>
      <c r="LLV2" s="38" t="s">
        <v>857</v>
      </c>
      <c r="LLW2" s="38" t="s">
        <v>857</v>
      </c>
      <c r="LLX2" s="38" t="s">
        <v>857</v>
      </c>
      <c r="LLY2" s="38" t="s">
        <v>857</v>
      </c>
      <c r="LLZ2" s="38" t="s">
        <v>857</v>
      </c>
      <c r="LMA2" s="38" t="s">
        <v>857</v>
      </c>
      <c r="LMB2" s="38" t="s">
        <v>857</v>
      </c>
      <c r="LMC2" s="38" t="s">
        <v>857</v>
      </c>
      <c r="LMD2" s="38" t="s">
        <v>857</v>
      </c>
      <c r="LME2" s="38" t="s">
        <v>857</v>
      </c>
      <c r="LMF2" s="38" t="s">
        <v>858</v>
      </c>
      <c r="LMG2" s="38" t="s">
        <v>858</v>
      </c>
      <c r="LMH2" s="38" t="s">
        <v>858</v>
      </c>
      <c r="LMI2" s="38" t="s">
        <v>858</v>
      </c>
      <c r="LMJ2" s="38" t="s">
        <v>858</v>
      </c>
      <c r="LMK2" s="38" t="s">
        <v>858</v>
      </c>
      <c r="LML2" s="38" t="s">
        <v>858</v>
      </c>
      <c r="LMM2" s="38" t="s">
        <v>858</v>
      </c>
      <c r="LMN2" s="38" t="s">
        <v>858</v>
      </c>
      <c r="LMO2" s="38" t="s">
        <v>858</v>
      </c>
      <c r="LMP2" s="38" t="s">
        <v>858</v>
      </c>
      <c r="LMQ2" s="38" t="s">
        <v>858</v>
      </c>
      <c r="LMR2" s="38" t="s">
        <v>858</v>
      </c>
      <c r="LMS2" s="38" t="s">
        <v>858</v>
      </c>
      <c r="LMT2" s="38" t="s">
        <v>858</v>
      </c>
      <c r="LMU2" s="38" t="s">
        <v>858</v>
      </c>
      <c r="LMV2" s="38" t="s">
        <v>858</v>
      </c>
      <c r="LMW2" s="38" t="s">
        <v>858</v>
      </c>
      <c r="LMX2" s="38" t="s">
        <v>858</v>
      </c>
      <c r="LMY2" s="38" t="s">
        <v>858</v>
      </c>
      <c r="LMZ2" s="38" t="s">
        <v>858</v>
      </c>
      <c r="LNA2" s="38" t="s">
        <v>858</v>
      </c>
      <c r="LNB2" s="38" t="s">
        <v>858</v>
      </c>
      <c r="LNC2" s="38" t="s">
        <v>858</v>
      </c>
      <c r="LND2" s="38" t="s">
        <v>859</v>
      </c>
      <c r="LNE2" s="38" t="s">
        <v>859</v>
      </c>
      <c r="LNF2" s="38" t="s">
        <v>859</v>
      </c>
      <c r="LNG2" s="38" t="s">
        <v>859</v>
      </c>
      <c r="LNH2" s="38" t="s">
        <v>859</v>
      </c>
      <c r="LNI2" s="38" t="s">
        <v>859</v>
      </c>
      <c r="LNJ2" s="38" t="s">
        <v>859</v>
      </c>
      <c r="LNK2" s="38" t="s">
        <v>859</v>
      </c>
      <c r="LNL2" s="38" t="s">
        <v>859</v>
      </c>
      <c r="LNM2" s="38" t="s">
        <v>859</v>
      </c>
      <c r="LNN2" s="38" t="s">
        <v>859</v>
      </c>
      <c r="LNO2" s="38" t="s">
        <v>859</v>
      </c>
      <c r="LNP2" s="38" t="s">
        <v>859</v>
      </c>
      <c r="LNQ2" s="38" t="s">
        <v>859</v>
      </c>
      <c r="LNR2" s="38" t="s">
        <v>859</v>
      </c>
      <c r="LNS2" s="38" t="s">
        <v>859</v>
      </c>
      <c r="LNT2" s="38" t="s">
        <v>859</v>
      </c>
      <c r="LNU2" s="38" t="s">
        <v>859</v>
      </c>
      <c r="LNV2" s="38" t="s">
        <v>859</v>
      </c>
      <c r="LNW2" s="38" t="s">
        <v>859</v>
      </c>
      <c r="LNX2" s="38" t="s">
        <v>859</v>
      </c>
      <c r="LNY2" s="38" t="s">
        <v>859</v>
      </c>
      <c r="LNZ2" s="38" t="s">
        <v>859</v>
      </c>
      <c r="LOA2" s="38" t="s">
        <v>859</v>
      </c>
      <c r="LOB2" s="38" t="s">
        <v>860</v>
      </c>
      <c r="LOC2" s="38" t="s">
        <v>860</v>
      </c>
      <c r="LOD2" s="38" t="s">
        <v>860</v>
      </c>
      <c r="LOE2" s="38" t="s">
        <v>860</v>
      </c>
      <c r="LOF2" s="38" t="s">
        <v>860</v>
      </c>
      <c r="LOG2" s="38" t="s">
        <v>860</v>
      </c>
      <c r="LOH2" s="38" t="s">
        <v>860</v>
      </c>
      <c r="LOI2" s="38" t="s">
        <v>860</v>
      </c>
      <c r="LOJ2" s="38" t="s">
        <v>860</v>
      </c>
      <c r="LOK2" s="38" t="s">
        <v>860</v>
      </c>
      <c r="LOL2" s="38" t="s">
        <v>860</v>
      </c>
      <c r="LOM2" s="38" t="s">
        <v>860</v>
      </c>
      <c r="LON2" s="38" t="s">
        <v>860</v>
      </c>
      <c r="LOO2" s="38" t="s">
        <v>860</v>
      </c>
      <c r="LOP2" s="38" t="s">
        <v>860</v>
      </c>
      <c r="LOQ2" s="38" t="s">
        <v>860</v>
      </c>
      <c r="LOR2" s="38" t="s">
        <v>860</v>
      </c>
      <c r="LOS2" s="38" t="s">
        <v>860</v>
      </c>
      <c r="LOT2" s="38" t="s">
        <v>860</v>
      </c>
      <c r="LOU2" s="38" t="s">
        <v>860</v>
      </c>
      <c r="LOV2" s="38" t="s">
        <v>860</v>
      </c>
      <c r="LOW2" s="38" t="s">
        <v>860</v>
      </c>
      <c r="LOX2" s="38" t="s">
        <v>860</v>
      </c>
      <c r="LOY2" s="38" t="s">
        <v>860</v>
      </c>
      <c r="LOZ2" s="38" t="s">
        <v>861</v>
      </c>
      <c r="LPA2" s="38" t="s">
        <v>861</v>
      </c>
      <c r="LPB2" s="38" t="s">
        <v>861</v>
      </c>
      <c r="LPC2" s="38" t="s">
        <v>861</v>
      </c>
      <c r="LPD2" s="38" t="s">
        <v>861</v>
      </c>
      <c r="LPE2" s="38" t="s">
        <v>861</v>
      </c>
      <c r="LPF2" s="38" t="s">
        <v>861</v>
      </c>
      <c r="LPG2" s="38" t="s">
        <v>861</v>
      </c>
      <c r="LPH2" s="38" t="s">
        <v>861</v>
      </c>
      <c r="LPI2" s="38" t="s">
        <v>861</v>
      </c>
      <c r="LPJ2" s="38" t="s">
        <v>861</v>
      </c>
      <c r="LPK2" s="38" t="s">
        <v>861</v>
      </c>
      <c r="LPL2" s="38" t="s">
        <v>861</v>
      </c>
      <c r="LPM2" s="38" t="s">
        <v>861</v>
      </c>
      <c r="LPN2" s="38" t="s">
        <v>861</v>
      </c>
      <c r="LPO2" s="38" t="s">
        <v>861</v>
      </c>
      <c r="LPP2" s="38" t="s">
        <v>861</v>
      </c>
      <c r="LPQ2" s="38" t="s">
        <v>861</v>
      </c>
      <c r="LPR2" s="38" t="s">
        <v>861</v>
      </c>
      <c r="LPS2" s="38" t="s">
        <v>861</v>
      </c>
      <c r="LPT2" s="38" t="s">
        <v>861</v>
      </c>
      <c r="LPU2" s="38" t="s">
        <v>861</v>
      </c>
      <c r="LPV2" s="38" t="s">
        <v>861</v>
      </c>
      <c r="LPW2" s="38" t="s">
        <v>861</v>
      </c>
      <c r="LPX2" s="38" t="s">
        <v>862</v>
      </c>
      <c r="LPY2" s="38" t="s">
        <v>862</v>
      </c>
      <c r="LPZ2" s="38" t="s">
        <v>862</v>
      </c>
      <c r="LQA2" s="38" t="s">
        <v>862</v>
      </c>
      <c r="LQB2" s="38" t="s">
        <v>862</v>
      </c>
      <c r="LQC2" s="38" t="s">
        <v>862</v>
      </c>
      <c r="LQD2" s="38" t="s">
        <v>862</v>
      </c>
      <c r="LQE2" s="38" t="s">
        <v>862</v>
      </c>
      <c r="LQF2" s="38" t="s">
        <v>862</v>
      </c>
      <c r="LQG2" s="38" t="s">
        <v>862</v>
      </c>
      <c r="LQH2" s="38" t="s">
        <v>862</v>
      </c>
      <c r="LQI2" s="38" t="s">
        <v>862</v>
      </c>
      <c r="LQJ2" s="38" t="s">
        <v>862</v>
      </c>
      <c r="LQK2" s="38" t="s">
        <v>862</v>
      </c>
      <c r="LQL2" s="38" t="s">
        <v>862</v>
      </c>
      <c r="LQM2" s="38" t="s">
        <v>862</v>
      </c>
      <c r="LQN2" s="38" t="s">
        <v>862</v>
      </c>
      <c r="LQO2" s="38" t="s">
        <v>862</v>
      </c>
      <c r="LQP2" s="38" t="s">
        <v>862</v>
      </c>
      <c r="LQQ2" s="38" t="s">
        <v>862</v>
      </c>
      <c r="LQR2" s="38" t="s">
        <v>862</v>
      </c>
      <c r="LQS2" s="38" t="s">
        <v>862</v>
      </c>
      <c r="LQT2" s="38" t="s">
        <v>862</v>
      </c>
      <c r="LQU2" s="38" t="s">
        <v>862</v>
      </c>
      <c r="LQV2" s="38" t="s">
        <v>863</v>
      </c>
      <c r="LQW2" s="38" t="s">
        <v>863</v>
      </c>
      <c r="LQX2" s="38" t="s">
        <v>863</v>
      </c>
      <c r="LQY2" s="38" t="s">
        <v>863</v>
      </c>
      <c r="LQZ2" s="38" t="s">
        <v>863</v>
      </c>
      <c r="LRA2" s="38" t="s">
        <v>863</v>
      </c>
      <c r="LRB2" s="38" t="s">
        <v>863</v>
      </c>
      <c r="LRC2" s="38" t="s">
        <v>863</v>
      </c>
      <c r="LRD2" s="38" t="s">
        <v>863</v>
      </c>
      <c r="LRE2" s="38" t="s">
        <v>863</v>
      </c>
      <c r="LRF2" s="38" t="s">
        <v>863</v>
      </c>
      <c r="LRG2" s="38" t="s">
        <v>863</v>
      </c>
      <c r="LRH2" s="38" t="s">
        <v>863</v>
      </c>
      <c r="LRI2" s="38" t="s">
        <v>863</v>
      </c>
      <c r="LRJ2" s="38" t="s">
        <v>863</v>
      </c>
      <c r="LRK2" s="38" t="s">
        <v>863</v>
      </c>
      <c r="LRL2" s="38" t="s">
        <v>863</v>
      </c>
      <c r="LRM2" s="38" t="s">
        <v>863</v>
      </c>
      <c r="LRN2" s="38" t="s">
        <v>863</v>
      </c>
      <c r="LRO2" s="38" t="s">
        <v>863</v>
      </c>
      <c r="LRP2" s="38" t="s">
        <v>863</v>
      </c>
      <c r="LRQ2" s="38" t="s">
        <v>863</v>
      </c>
      <c r="LRR2" s="38" t="s">
        <v>863</v>
      </c>
      <c r="LRS2" s="38" t="s">
        <v>863</v>
      </c>
      <c r="LRT2" s="38" t="s">
        <v>864</v>
      </c>
      <c r="LRU2" s="38" t="s">
        <v>864</v>
      </c>
      <c r="LRV2" s="38" t="s">
        <v>864</v>
      </c>
      <c r="LRW2" s="38" t="s">
        <v>864</v>
      </c>
      <c r="LRX2" s="38" t="s">
        <v>864</v>
      </c>
      <c r="LRY2" s="38" t="s">
        <v>864</v>
      </c>
      <c r="LRZ2" s="38" t="s">
        <v>864</v>
      </c>
      <c r="LSA2" s="38" t="s">
        <v>864</v>
      </c>
      <c r="LSB2" s="38" t="s">
        <v>864</v>
      </c>
      <c r="LSC2" s="38" t="s">
        <v>864</v>
      </c>
      <c r="LSD2" s="38" t="s">
        <v>864</v>
      </c>
      <c r="LSE2" s="38" t="s">
        <v>864</v>
      </c>
      <c r="LSF2" s="38" t="s">
        <v>864</v>
      </c>
      <c r="LSG2" s="38" t="s">
        <v>864</v>
      </c>
      <c r="LSH2" s="38" t="s">
        <v>864</v>
      </c>
      <c r="LSI2" s="38" t="s">
        <v>864</v>
      </c>
      <c r="LSJ2" s="38" t="s">
        <v>864</v>
      </c>
      <c r="LSK2" s="38" t="s">
        <v>864</v>
      </c>
      <c r="LSL2" s="38" t="s">
        <v>864</v>
      </c>
      <c r="LSM2" s="38" t="s">
        <v>864</v>
      </c>
      <c r="LSN2" s="38" t="s">
        <v>864</v>
      </c>
      <c r="LSO2" s="38" t="s">
        <v>864</v>
      </c>
      <c r="LSP2" s="38" t="s">
        <v>864</v>
      </c>
      <c r="LSQ2" s="38" t="s">
        <v>864</v>
      </c>
      <c r="LSR2" s="38" t="s">
        <v>865</v>
      </c>
      <c r="LSS2" s="38" t="s">
        <v>865</v>
      </c>
      <c r="LST2" s="38" t="s">
        <v>865</v>
      </c>
      <c r="LSU2" s="38" t="s">
        <v>865</v>
      </c>
      <c r="LSV2" s="38" t="s">
        <v>865</v>
      </c>
      <c r="LSW2" s="38" t="s">
        <v>865</v>
      </c>
      <c r="LSX2" s="38" t="s">
        <v>865</v>
      </c>
      <c r="LSY2" s="38" t="s">
        <v>865</v>
      </c>
      <c r="LSZ2" s="38" t="s">
        <v>865</v>
      </c>
      <c r="LTA2" s="38" t="s">
        <v>865</v>
      </c>
      <c r="LTB2" s="38" t="s">
        <v>865</v>
      </c>
      <c r="LTC2" s="38" t="s">
        <v>865</v>
      </c>
      <c r="LTD2" s="38" t="s">
        <v>865</v>
      </c>
      <c r="LTE2" s="38" t="s">
        <v>865</v>
      </c>
      <c r="LTF2" s="38" t="s">
        <v>865</v>
      </c>
      <c r="LTG2" s="38" t="s">
        <v>865</v>
      </c>
      <c r="LTH2" s="38" t="s">
        <v>865</v>
      </c>
      <c r="LTI2" s="38" t="s">
        <v>865</v>
      </c>
      <c r="LTJ2" s="38" t="s">
        <v>865</v>
      </c>
      <c r="LTK2" s="38" t="s">
        <v>865</v>
      </c>
      <c r="LTL2" s="38" t="s">
        <v>865</v>
      </c>
      <c r="LTM2" s="38" t="s">
        <v>865</v>
      </c>
      <c r="LTN2" s="38" t="s">
        <v>865</v>
      </c>
      <c r="LTO2" s="38" t="s">
        <v>865</v>
      </c>
      <c r="LTP2" s="38" t="s">
        <v>866</v>
      </c>
      <c r="LTQ2" s="38" t="s">
        <v>866</v>
      </c>
      <c r="LTR2" s="38" t="s">
        <v>866</v>
      </c>
      <c r="LTS2" s="38" t="s">
        <v>866</v>
      </c>
      <c r="LTT2" s="38" t="s">
        <v>866</v>
      </c>
      <c r="LTU2" s="38" t="s">
        <v>866</v>
      </c>
      <c r="LTV2" s="38" t="s">
        <v>866</v>
      </c>
      <c r="LTW2" s="38" t="s">
        <v>866</v>
      </c>
      <c r="LTX2" s="38" t="s">
        <v>866</v>
      </c>
      <c r="LTY2" s="38" t="s">
        <v>866</v>
      </c>
      <c r="LTZ2" s="38" t="s">
        <v>866</v>
      </c>
      <c r="LUA2" s="38" t="s">
        <v>866</v>
      </c>
      <c r="LUB2" s="38" t="s">
        <v>866</v>
      </c>
      <c r="LUC2" s="38" t="s">
        <v>866</v>
      </c>
      <c r="LUD2" s="38" t="s">
        <v>866</v>
      </c>
      <c r="LUE2" s="38" t="s">
        <v>866</v>
      </c>
      <c r="LUF2" s="38" t="s">
        <v>866</v>
      </c>
      <c r="LUG2" s="38" t="s">
        <v>866</v>
      </c>
      <c r="LUH2" s="38" t="s">
        <v>866</v>
      </c>
      <c r="LUI2" s="38" t="s">
        <v>866</v>
      </c>
      <c r="LUJ2" s="38" t="s">
        <v>866</v>
      </c>
      <c r="LUK2" s="38" t="s">
        <v>866</v>
      </c>
      <c r="LUL2" s="38" t="s">
        <v>866</v>
      </c>
      <c r="LUM2" s="38" t="s">
        <v>866</v>
      </c>
      <c r="LUN2" s="38" t="s">
        <v>867</v>
      </c>
      <c r="LUO2" s="38" t="s">
        <v>867</v>
      </c>
      <c r="LUP2" s="38" t="s">
        <v>867</v>
      </c>
      <c r="LUQ2" s="38" t="s">
        <v>867</v>
      </c>
      <c r="LUR2" s="38" t="s">
        <v>867</v>
      </c>
      <c r="LUS2" s="38" t="s">
        <v>867</v>
      </c>
      <c r="LUT2" s="38" t="s">
        <v>867</v>
      </c>
      <c r="LUU2" s="38" t="s">
        <v>867</v>
      </c>
      <c r="LUV2" s="38" t="s">
        <v>867</v>
      </c>
      <c r="LUW2" s="38" t="s">
        <v>867</v>
      </c>
      <c r="LUX2" s="38" t="s">
        <v>867</v>
      </c>
      <c r="LUY2" s="38" t="s">
        <v>867</v>
      </c>
      <c r="LUZ2" s="38" t="s">
        <v>867</v>
      </c>
      <c r="LVA2" s="38" t="s">
        <v>867</v>
      </c>
      <c r="LVB2" s="38" t="s">
        <v>867</v>
      </c>
      <c r="LVC2" s="38" t="s">
        <v>867</v>
      </c>
      <c r="LVD2" s="38" t="s">
        <v>867</v>
      </c>
      <c r="LVE2" s="38" t="s">
        <v>867</v>
      </c>
      <c r="LVF2" s="38" t="s">
        <v>867</v>
      </c>
      <c r="LVG2" s="38" t="s">
        <v>867</v>
      </c>
      <c r="LVH2" s="38" t="s">
        <v>867</v>
      </c>
      <c r="LVI2" s="38" t="s">
        <v>867</v>
      </c>
      <c r="LVJ2" s="38" t="s">
        <v>867</v>
      </c>
      <c r="LVK2" s="38" t="s">
        <v>867</v>
      </c>
      <c r="LVL2" s="38" t="s">
        <v>868</v>
      </c>
      <c r="LVM2" s="38" t="s">
        <v>868</v>
      </c>
      <c r="LVN2" s="38" t="s">
        <v>868</v>
      </c>
      <c r="LVO2" s="38" t="s">
        <v>868</v>
      </c>
      <c r="LVP2" s="38" t="s">
        <v>868</v>
      </c>
      <c r="LVQ2" s="38" t="s">
        <v>868</v>
      </c>
      <c r="LVR2" s="38" t="s">
        <v>868</v>
      </c>
      <c r="LVS2" s="38" t="s">
        <v>868</v>
      </c>
      <c r="LVT2" s="38" t="s">
        <v>868</v>
      </c>
      <c r="LVU2" s="38" t="s">
        <v>868</v>
      </c>
      <c r="LVV2" s="38" t="s">
        <v>868</v>
      </c>
      <c r="LVW2" s="38" t="s">
        <v>868</v>
      </c>
      <c r="LVX2" s="38" t="s">
        <v>868</v>
      </c>
      <c r="LVY2" s="38" t="s">
        <v>868</v>
      </c>
      <c r="LVZ2" s="38" t="s">
        <v>868</v>
      </c>
      <c r="LWA2" s="38" t="s">
        <v>868</v>
      </c>
      <c r="LWB2" s="38" t="s">
        <v>868</v>
      </c>
      <c r="LWC2" s="38" t="s">
        <v>868</v>
      </c>
      <c r="LWD2" s="38" t="s">
        <v>868</v>
      </c>
      <c r="LWE2" s="38" t="s">
        <v>868</v>
      </c>
      <c r="LWF2" s="38" t="s">
        <v>868</v>
      </c>
      <c r="LWG2" s="38" t="s">
        <v>868</v>
      </c>
      <c r="LWH2" s="38" t="s">
        <v>868</v>
      </c>
      <c r="LWI2" s="38" t="s">
        <v>868</v>
      </c>
      <c r="LWJ2" s="38" t="s">
        <v>869</v>
      </c>
      <c r="LWK2" s="38" t="s">
        <v>869</v>
      </c>
      <c r="LWL2" s="38" t="s">
        <v>869</v>
      </c>
      <c r="LWM2" s="38" t="s">
        <v>869</v>
      </c>
      <c r="LWN2" s="38" t="s">
        <v>869</v>
      </c>
      <c r="LWO2" s="38" t="s">
        <v>869</v>
      </c>
      <c r="LWP2" s="38" t="s">
        <v>869</v>
      </c>
      <c r="LWQ2" s="38" t="s">
        <v>869</v>
      </c>
      <c r="LWR2" s="38" t="s">
        <v>869</v>
      </c>
      <c r="LWS2" s="38" t="s">
        <v>869</v>
      </c>
      <c r="LWT2" s="38" t="s">
        <v>869</v>
      </c>
      <c r="LWU2" s="38" t="s">
        <v>869</v>
      </c>
      <c r="LWV2" s="38" t="s">
        <v>869</v>
      </c>
      <c r="LWW2" s="38" t="s">
        <v>869</v>
      </c>
      <c r="LWX2" s="38" t="s">
        <v>869</v>
      </c>
      <c r="LWY2" s="38" t="s">
        <v>869</v>
      </c>
      <c r="LWZ2" s="38" t="s">
        <v>869</v>
      </c>
      <c r="LXA2" s="38" t="s">
        <v>869</v>
      </c>
      <c r="LXB2" s="38" t="s">
        <v>869</v>
      </c>
      <c r="LXC2" s="38" t="s">
        <v>869</v>
      </c>
      <c r="LXD2" s="38" t="s">
        <v>869</v>
      </c>
      <c r="LXE2" s="38" t="s">
        <v>869</v>
      </c>
      <c r="LXF2" s="38" t="s">
        <v>869</v>
      </c>
      <c r="LXG2" s="38" t="s">
        <v>869</v>
      </c>
      <c r="LXH2" s="38" t="s">
        <v>870</v>
      </c>
      <c r="LXI2" s="38" t="s">
        <v>870</v>
      </c>
      <c r="LXJ2" s="38" t="s">
        <v>870</v>
      </c>
      <c r="LXK2" s="38" t="s">
        <v>870</v>
      </c>
      <c r="LXL2" s="38" t="s">
        <v>870</v>
      </c>
      <c r="LXM2" s="38" t="s">
        <v>870</v>
      </c>
      <c r="LXN2" s="38" t="s">
        <v>870</v>
      </c>
      <c r="LXO2" s="38" t="s">
        <v>870</v>
      </c>
      <c r="LXP2" s="38" t="s">
        <v>870</v>
      </c>
      <c r="LXQ2" s="38" t="s">
        <v>870</v>
      </c>
      <c r="LXR2" s="38" t="s">
        <v>870</v>
      </c>
      <c r="LXS2" s="38" t="s">
        <v>870</v>
      </c>
      <c r="LXT2" s="38" t="s">
        <v>870</v>
      </c>
      <c r="LXU2" s="38" t="s">
        <v>870</v>
      </c>
      <c r="LXV2" s="38" t="s">
        <v>870</v>
      </c>
      <c r="LXW2" s="38" t="s">
        <v>870</v>
      </c>
      <c r="LXX2" s="38" t="s">
        <v>870</v>
      </c>
      <c r="LXY2" s="38" t="s">
        <v>870</v>
      </c>
      <c r="LXZ2" s="38" t="s">
        <v>870</v>
      </c>
      <c r="LYA2" s="38" t="s">
        <v>870</v>
      </c>
      <c r="LYB2" s="38" t="s">
        <v>870</v>
      </c>
      <c r="LYC2" s="38" t="s">
        <v>870</v>
      </c>
      <c r="LYD2" s="38" t="s">
        <v>870</v>
      </c>
      <c r="LYE2" s="76" t="s">
        <v>870</v>
      </c>
    </row>
    <row r="3" spans="1:8769" ht="14.5" thickBot="1">
      <c r="A3" s="77" t="s">
        <v>46</v>
      </c>
      <c r="B3" s="78">
        <f>ROWS(FC_LDD)</f>
        <v>2</v>
      </c>
      <c r="C3" s="79">
        <f>COLUMNS(FC_LDD)</f>
        <v>8760</v>
      </c>
      <c r="H3" s="55" t="s">
        <v>100</v>
      </c>
      <c r="I3" s="80" t="s">
        <v>101</v>
      </c>
      <c r="J3" s="80" t="s">
        <v>38</v>
      </c>
      <c r="K3" s="80" t="s">
        <v>39</v>
      </c>
      <c r="L3" s="80" t="s">
        <v>40</v>
      </c>
      <c r="M3" s="80" t="s">
        <v>41</v>
      </c>
      <c r="N3" s="80" t="s">
        <v>98</v>
      </c>
      <c r="O3" s="80" t="s">
        <v>99</v>
      </c>
      <c r="P3" s="80" t="s">
        <v>876</v>
      </c>
      <c r="Q3" s="80" t="s">
        <v>877</v>
      </c>
      <c r="R3" s="80" t="s">
        <v>878</v>
      </c>
      <c r="S3" s="80" t="s">
        <v>879</v>
      </c>
      <c r="T3" s="80" t="s">
        <v>880</v>
      </c>
      <c r="U3" s="80" t="s">
        <v>881</v>
      </c>
      <c r="V3" s="80" t="s">
        <v>882</v>
      </c>
      <c r="W3" s="80" t="s">
        <v>883</v>
      </c>
      <c r="X3" s="80" t="s">
        <v>884</v>
      </c>
      <c r="Y3" s="80" t="s">
        <v>885</v>
      </c>
      <c r="Z3" s="80" t="s">
        <v>886</v>
      </c>
      <c r="AA3" s="80" t="s">
        <v>887</v>
      </c>
      <c r="AB3" s="80" t="s">
        <v>888</v>
      </c>
      <c r="AC3" s="80" t="s">
        <v>889</v>
      </c>
      <c r="AD3" s="80" t="s">
        <v>890</v>
      </c>
      <c r="AE3" s="80" t="s">
        <v>891</v>
      </c>
      <c r="AF3" s="80" t="s">
        <v>100</v>
      </c>
      <c r="AG3" s="80" t="s">
        <v>101</v>
      </c>
      <c r="AH3" s="80" t="s">
        <v>38</v>
      </c>
      <c r="AI3" s="80" t="s">
        <v>39</v>
      </c>
      <c r="AJ3" s="80" t="s">
        <v>40</v>
      </c>
      <c r="AK3" s="80" t="s">
        <v>41</v>
      </c>
      <c r="AL3" s="80" t="s">
        <v>98</v>
      </c>
      <c r="AM3" s="80" t="s">
        <v>99</v>
      </c>
      <c r="AN3" s="80" t="s">
        <v>876</v>
      </c>
      <c r="AO3" s="80" t="s">
        <v>877</v>
      </c>
      <c r="AP3" s="80" t="s">
        <v>878</v>
      </c>
      <c r="AQ3" s="80" t="s">
        <v>879</v>
      </c>
      <c r="AR3" s="80" t="s">
        <v>880</v>
      </c>
      <c r="AS3" s="80" t="s">
        <v>881</v>
      </c>
      <c r="AT3" s="80" t="s">
        <v>882</v>
      </c>
      <c r="AU3" s="80" t="s">
        <v>883</v>
      </c>
      <c r="AV3" s="80" t="s">
        <v>884</v>
      </c>
      <c r="AW3" s="80" t="s">
        <v>885</v>
      </c>
      <c r="AX3" s="80" t="s">
        <v>886</v>
      </c>
      <c r="AY3" s="80" t="s">
        <v>887</v>
      </c>
      <c r="AZ3" s="80" t="s">
        <v>888</v>
      </c>
      <c r="BA3" s="80" t="s">
        <v>889</v>
      </c>
      <c r="BB3" s="80" t="s">
        <v>890</v>
      </c>
      <c r="BC3" s="80" t="s">
        <v>891</v>
      </c>
      <c r="BD3" s="80" t="s">
        <v>100</v>
      </c>
      <c r="BE3" s="80" t="s">
        <v>101</v>
      </c>
      <c r="BF3" s="80" t="s">
        <v>38</v>
      </c>
      <c r="BG3" s="80" t="s">
        <v>39</v>
      </c>
      <c r="BH3" s="80" t="s">
        <v>40</v>
      </c>
      <c r="BI3" s="80" t="s">
        <v>41</v>
      </c>
      <c r="BJ3" s="80" t="s">
        <v>98</v>
      </c>
      <c r="BK3" s="80" t="s">
        <v>99</v>
      </c>
      <c r="BL3" s="80" t="s">
        <v>876</v>
      </c>
      <c r="BM3" s="80" t="s">
        <v>877</v>
      </c>
      <c r="BN3" s="80" t="s">
        <v>878</v>
      </c>
      <c r="BO3" s="80" t="s">
        <v>879</v>
      </c>
      <c r="BP3" s="80" t="s">
        <v>880</v>
      </c>
      <c r="BQ3" s="80" t="s">
        <v>881</v>
      </c>
      <c r="BR3" s="80" t="s">
        <v>882</v>
      </c>
      <c r="BS3" s="80" t="s">
        <v>883</v>
      </c>
      <c r="BT3" s="80" t="s">
        <v>884</v>
      </c>
      <c r="BU3" s="80" t="s">
        <v>885</v>
      </c>
      <c r="BV3" s="80" t="s">
        <v>886</v>
      </c>
      <c r="BW3" s="80" t="s">
        <v>887</v>
      </c>
      <c r="BX3" s="80" t="s">
        <v>888</v>
      </c>
      <c r="BY3" s="80" t="s">
        <v>889</v>
      </c>
      <c r="BZ3" s="80" t="s">
        <v>890</v>
      </c>
      <c r="CA3" s="80" t="s">
        <v>891</v>
      </c>
      <c r="CB3" s="80" t="s">
        <v>100</v>
      </c>
      <c r="CC3" s="80" t="s">
        <v>101</v>
      </c>
      <c r="CD3" s="80" t="s">
        <v>38</v>
      </c>
      <c r="CE3" s="80" t="s">
        <v>39</v>
      </c>
      <c r="CF3" s="80" t="s">
        <v>40</v>
      </c>
      <c r="CG3" s="80" t="s">
        <v>41</v>
      </c>
      <c r="CH3" s="80" t="s">
        <v>98</v>
      </c>
      <c r="CI3" s="80" t="s">
        <v>99</v>
      </c>
      <c r="CJ3" s="80" t="s">
        <v>876</v>
      </c>
      <c r="CK3" s="80" t="s">
        <v>877</v>
      </c>
      <c r="CL3" s="80" t="s">
        <v>878</v>
      </c>
      <c r="CM3" s="80" t="s">
        <v>879</v>
      </c>
      <c r="CN3" s="80" t="s">
        <v>880</v>
      </c>
      <c r="CO3" s="80" t="s">
        <v>881</v>
      </c>
      <c r="CP3" s="80" t="s">
        <v>882</v>
      </c>
      <c r="CQ3" s="80" t="s">
        <v>883</v>
      </c>
      <c r="CR3" s="80" t="s">
        <v>884</v>
      </c>
      <c r="CS3" s="80" t="s">
        <v>885</v>
      </c>
      <c r="CT3" s="80" t="s">
        <v>886</v>
      </c>
      <c r="CU3" s="80" t="s">
        <v>887</v>
      </c>
      <c r="CV3" s="80" t="s">
        <v>888</v>
      </c>
      <c r="CW3" s="80" t="s">
        <v>889</v>
      </c>
      <c r="CX3" s="80" t="s">
        <v>890</v>
      </c>
      <c r="CY3" s="80" t="s">
        <v>891</v>
      </c>
      <c r="CZ3" s="80" t="s">
        <v>100</v>
      </c>
      <c r="DA3" s="80" t="s">
        <v>101</v>
      </c>
      <c r="DB3" s="80" t="s">
        <v>38</v>
      </c>
      <c r="DC3" s="80" t="s">
        <v>39</v>
      </c>
      <c r="DD3" s="80" t="s">
        <v>40</v>
      </c>
      <c r="DE3" s="80" t="s">
        <v>41</v>
      </c>
      <c r="DF3" s="80" t="s">
        <v>98</v>
      </c>
      <c r="DG3" s="80" t="s">
        <v>99</v>
      </c>
      <c r="DH3" s="80" t="s">
        <v>876</v>
      </c>
      <c r="DI3" s="80" t="s">
        <v>877</v>
      </c>
      <c r="DJ3" s="80" t="s">
        <v>878</v>
      </c>
      <c r="DK3" s="80" t="s">
        <v>879</v>
      </c>
      <c r="DL3" s="80" t="s">
        <v>880</v>
      </c>
      <c r="DM3" s="80" t="s">
        <v>881</v>
      </c>
      <c r="DN3" s="80" t="s">
        <v>882</v>
      </c>
      <c r="DO3" s="80" t="s">
        <v>883</v>
      </c>
      <c r="DP3" s="80" t="s">
        <v>884</v>
      </c>
      <c r="DQ3" s="80" t="s">
        <v>885</v>
      </c>
      <c r="DR3" s="80" t="s">
        <v>886</v>
      </c>
      <c r="DS3" s="80" t="s">
        <v>887</v>
      </c>
      <c r="DT3" s="80" t="s">
        <v>888</v>
      </c>
      <c r="DU3" s="80" t="s">
        <v>889</v>
      </c>
      <c r="DV3" s="80" t="s">
        <v>890</v>
      </c>
      <c r="DW3" s="80" t="s">
        <v>891</v>
      </c>
      <c r="DX3" s="80" t="s">
        <v>100</v>
      </c>
      <c r="DY3" s="80" t="s">
        <v>101</v>
      </c>
      <c r="DZ3" s="80" t="s">
        <v>38</v>
      </c>
      <c r="EA3" s="80" t="s">
        <v>39</v>
      </c>
      <c r="EB3" s="80" t="s">
        <v>40</v>
      </c>
      <c r="EC3" s="80" t="s">
        <v>41</v>
      </c>
      <c r="ED3" s="80" t="s">
        <v>98</v>
      </c>
      <c r="EE3" s="80" t="s">
        <v>99</v>
      </c>
      <c r="EF3" s="80" t="s">
        <v>876</v>
      </c>
      <c r="EG3" s="80" t="s">
        <v>877</v>
      </c>
      <c r="EH3" s="80" t="s">
        <v>878</v>
      </c>
      <c r="EI3" s="80" t="s">
        <v>879</v>
      </c>
      <c r="EJ3" s="80" t="s">
        <v>880</v>
      </c>
      <c r="EK3" s="80" t="s">
        <v>881</v>
      </c>
      <c r="EL3" s="80" t="s">
        <v>882</v>
      </c>
      <c r="EM3" s="80" t="s">
        <v>883</v>
      </c>
      <c r="EN3" s="80" t="s">
        <v>884</v>
      </c>
      <c r="EO3" s="80" t="s">
        <v>885</v>
      </c>
      <c r="EP3" s="80" t="s">
        <v>886</v>
      </c>
      <c r="EQ3" s="80" t="s">
        <v>887</v>
      </c>
      <c r="ER3" s="80" t="s">
        <v>888</v>
      </c>
      <c r="ES3" s="80" t="s">
        <v>889</v>
      </c>
      <c r="ET3" s="80" t="s">
        <v>890</v>
      </c>
      <c r="EU3" s="80" t="s">
        <v>891</v>
      </c>
      <c r="EV3" s="80" t="s">
        <v>100</v>
      </c>
      <c r="EW3" s="80" t="s">
        <v>101</v>
      </c>
      <c r="EX3" s="80" t="s">
        <v>38</v>
      </c>
      <c r="EY3" s="80" t="s">
        <v>39</v>
      </c>
      <c r="EZ3" s="80" t="s">
        <v>40</v>
      </c>
      <c r="FA3" s="80" t="s">
        <v>41</v>
      </c>
      <c r="FB3" s="80" t="s">
        <v>98</v>
      </c>
      <c r="FC3" s="80" t="s">
        <v>99</v>
      </c>
      <c r="FD3" s="80" t="s">
        <v>876</v>
      </c>
      <c r="FE3" s="80" t="s">
        <v>877</v>
      </c>
      <c r="FF3" s="80" t="s">
        <v>878</v>
      </c>
      <c r="FG3" s="80" t="s">
        <v>879</v>
      </c>
      <c r="FH3" s="80" t="s">
        <v>880</v>
      </c>
      <c r="FI3" s="80" t="s">
        <v>881</v>
      </c>
      <c r="FJ3" s="80" t="s">
        <v>882</v>
      </c>
      <c r="FK3" s="80" t="s">
        <v>883</v>
      </c>
      <c r="FL3" s="80" t="s">
        <v>884</v>
      </c>
      <c r="FM3" s="80" t="s">
        <v>885</v>
      </c>
      <c r="FN3" s="80" t="s">
        <v>886</v>
      </c>
      <c r="FO3" s="80" t="s">
        <v>887</v>
      </c>
      <c r="FP3" s="80" t="s">
        <v>888</v>
      </c>
      <c r="FQ3" s="80" t="s">
        <v>889</v>
      </c>
      <c r="FR3" s="80" t="s">
        <v>890</v>
      </c>
      <c r="FS3" s="80" t="s">
        <v>891</v>
      </c>
      <c r="FT3" s="80" t="s">
        <v>100</v>
      </c>
      <c r="FU3" s="80" t="s">
        <v>101</v>
      </c>
      <c r="FV3" s="80" t="s">
        <v>38</v>
      </c>
      <c r="FW3" s="80" t="s">
        <v>39</v>
      </c>
      <c r="FX3" s="80" t="s">
        <v>40</v>
      </c>
      <c r="FY3" s="80" t="s">
        <v>41</v>
      </c>
      <c r="FZ3" s="80" t="s">
        <v>98</v>
      </c>
      <c r="GA3" s="80" t="s">
        <v>99</v>
      </c>
      <c r="GB3" s="80" t="s">
        <v>876</v>
      </c>
      <c r="GC3" s="80" t="s">
        <v>877</v>
      </c>
      <c r="GD3" s="80" t="s">
        <v>878</v>
      </c>
      <c r="GE3" s="80" t="s">
        <v>879</v>
      </c>
      <c r="GF3" s="80" t="s">
        <v>880</v>
      </c>
      <c r="GG3" s="80" t="s">
        <v>881</v>
      </c>
      <c r="GH3" s="80" t="s">
        <v>882</v>
      </c>
      <c r="GI3" s="80" t="s">
        <v>883</v>
      </c>
      <c r="GJ3" s="80" t="s">
        <v>884</v>
      </c>
      <c r="GK3" s="80" t="s">
        <v>885</v>
      </c>
      <c r="GL3" s="80" t="s">
        <v>886</v>
      </c>
      <c r="GM3" s="80" t="s">
        <v>887</v>
      </c>
      <c r="GN3" s="80" t="s">
        <v>888</v>
      </c>
      <c r="GO3" s="80" t="s">
        <v>889</v>
      </c>
      <c r="GP3" s="80" t="s">
        <v>890</v>
      </c>
      <c r="GQ3" s="80" t="s">
        <v>891</v>
      </c>
      <c r="GR3" s="80" t="s">
        <v>100</v>
      </c>
      <c r="GS3" s="80" t="s">
        <v>101</v>
      </c>
      <c r="GT3" s="80" t="s">
        <v>38</v>
      </c>
      <c r="GU3" s="80" t="s">
        <v>39</v>
      </c>
      <c r="GV3" s="80" t="s">
        <v>40</v>
      </c>
      <c r="GW3" s="80" t="s">
        <v>41</v>
      </c>
      <c r="GX3" s="80" t="s">
        <v>98</v>
      </c>
      <c r="GY3" s="80" t="s">
        <v>99</v>
      </c>
      <c r="GZ3" s="80" t="s">
        <v>876</v>
      </c>
      <c r="HA3" s="80" t="s">
        <v>877</v>
      </c>
      <c r="HB3" s="80" t="s">
        <v>878</v>
      </c>
      <c r="HC3" s="80" t="s">
        <v>879</v>
      </c>
      <c r="HD3" s="80" t="s">
        <v>880</v>
      </c>
      <c r="HE3" s="80" t="s">
        <v>881</v>
      </c>
      <c r="HF3" s="80" t="s">
        <v>882</v>
      </c>
      <c r="HG3" s="80" t="s">
        <v>883</v>
      </c>
      <c r="HH3" s="80" t="s">
        <v>884</v>
      </c>
      <c r="HI3" s="80" t="s">
        <v>885</v>
      </c>
      <c r="HJ3" s="80" t="s">
        <v>886</v>
      </c>
      <c r="HK3" s="80" t="s">
        <v>887</v>
      </c>
      <c r="HL3" s="80" t="s">
        <v>888</v>
      </c>
      <c r="HM3" s="80" t="s">
        <v>889</v>
      </c>
      <c r="HN3" s="80" t="s">
        <v>890</v>
      </c>
      <c r="HO3" s="80" t="s">
        <v>891</v>
      </c>
      <c r="HP3" s="80" t="s">
        <v>100</v>
      </c>
      <c r="HQ3" s="80" t="s">
        <v>101</v>
      </c>
      <c r="HR3" s="80" t="s">
        <v>38</v>
      </c>
      <c r="HS3" s="80" t="s">
        <v>39</v>
      </c>
      <c r="HT3" s="80" t="s">
        <v>40</v>
      </c>
      <c r="HU3" s="80" t="s">
        <v>41</v>
      </c>
      <c r="HV3" s="80" t="s">
        <v>98</v>
      </c>
      <c r="HW3" s="80" t="s">
        <v>99</v>
      </c>
      <c r="HX3" s="80" t="s">
        <v>876</v>
      </c>
      <c r="HY3" s="80" t="s">
        <v>877</v>
      </c>
      <c r="HZ3" s="80" t="s">
        <v>878</v>
      </c>
      <c r="IA3" s="80" t="s">
        <v>879</v>
      </c>
      <c r="IB3" s="80" t="s">
        <v>880</v>
      </c>
      <c r="IC3" s="80" t="s">
        <v>881</v>
      </c>
      <c r="ID3" s="80" t="s">
        <v>882</v>
      </c>
      <c r="IE3" s="80" t="s">
        <v>883</v>
      </c>
      <c r="IF3" s="80" t="s">
        <v>884</v>
      </c>
      <c r="IG3" s="80" t="s">
        <v>885</v>
      </c>
      <c r="IH3" s="80" t="s">
        <v>886</v>
      </c>
      <c r="II3" s="80" t="s">
        <v>887</v>
      </c>
      <c r="IJ3" s="80" t="s">
        <v>888</v>
      </c>
      <c r="IK3" s="80" t="s">
        <v>889</v>
      </c>
      <c r="IL3" s="80" t="s">
        <v>890</v>
      </c>
      <c r="IM3" s="80" t="s">
        <v>891</v>
      </c>
      <c r="IN3" s="80" t="s">
        <v>100</v>
      </c>
      <c r="IO3" s="80" t="s">
        <v>101</v>
      </c>
      <c r="IP3" s="80" t="s">
        <v>38</v>
      </c>
      <c r="IQ3" s="80" t="s">
        <v>39</v>
      </c>
      <c r="IR3" s="80" t="s">
        <v>40</v>
      </c>
      <c r="IS3" s="80" t="s">
        <v>41</v>
      </c>
      <c r="IT3" s="80" t="s">
        <v>98</v>
      </c>
      <c r="IU3" s="80" t="s">
        <v>99</v>
      </c>
      <c r="IV3" s="80" t="s">
        <v>876</v>
      </c>
      <c r="IW3" s="80" t="s">
        <v>877</v>
      </c>
      <c r="IX3" s="80" t="s">
        <v>878</v>
      </c>
      <c r="IY3" s="80" t="s">
        <v>879</v>
      </c>
      <c r="IZ3" s="80" t="s">
        <v>880</v>
      </c>
      <c r="JA3" s="80" t="s">
        <v>881</v>
      </c>
      <c r="JB3" s="80" t="s">
        <v>882</v>
      </c>
      <c r="JC3" s="80" t="s">
        <v>883</v>
      </c>
      <c r="JD3" s="80" t="s">
        <v>884</v>
      </c>
      <c r="JE3" s="80" t="s">
        <v>885</v>
      </c>
      <c r="JF3" s="80" t="s">
        <v>886</v>
      </c>
      <c r="JG3" s="80" t="s">
        <v>887</v>
      </c>
      <c r="JH3" s="80" t="s">
        <v>888</v>
      </c>
      <c r="JI3" s="80" t="s">
        <v>889</v>
      </c>
      <c r="JJ3" s="80" t="s">
        <v>890</v>
      </c>
      <c r="JK3" s="80" t="s">
        <v>891</v>
      </c>
      <c r="JL3" s="80" t="s">
        <v>100</v>
      </c>
      <c r="JM3" s="80" t="s">
        <v>101</v>
      </c>
      <c r="JN3" s="80" t="s">
        <v>38</v>
      </c>
      <c r="JO3" s="80" t="s">
        <v>39</v>
      </c>
      <c r="JP3" s="80" t="s">
        <v>40</v>
      </c>
      <c r="JQ3" s="80" t="s">
        <v>41</v>
      </c>
      <c r="JR3" s="80" t="s">
        <v>98</v>
      </c>
      <c r="JS3" s="80" t="s">
        <v>99</v>
      </c>
      <c r="JT3" s="80" t="s">
        <v>876</v>
      </c>
      <c r="JU3" s="80" t="s">
        <v>877</v>
      </c>
      <c r="JV3" s="80" t="s">
        <v>878</v>
      </c>
      <c r="JW3" s="80" t="s">
        <v>879</v>
      </c>
      <c r="JX3" s="80" t="s">
        <v>880</v>
      </c>
      <c r="JY3" s="80" t="s">
        <v>881</v>
      </c>
      <c r="JZ3" s="80" t="s">
        <v>882</v>
      </c>
      <c r="KA3" s="80" t="s">
        <v>883</v>
      </c>
      <c r="KB3" s="80" t="s">
        <v>884</v>
      </c>
      <c r="KC3" s="80" t="s">
        <v>885</v>
      </c>
      <c r="KD3" s="80" t="s">
        <v>886</v>
      </c>
      <c r="KE3" s="80" t="s">
        <v>887</v>
      </c>
      <c r="KF3" s="80" t="s">
        <v>888</v>
      </c>
      <c r="KG3" s="80" t="s">
        <v>889</v>
      </c>
      <c r="KH3" s="80" t="s">
        <v>890</v>
      </c>
      <c r="KI3" s="80" t="s">
        <v>891</v>
      </c>
      <c r="KJ3" s="80" t="s">
        <v>100</v>
      </c>
      <c r="KK3" s="80" t="s">
        <v>101</v>
      </c>
      <c r="KL3" s="80" t="s">
        <v>38</v>
      </c>
      <c r="KM3" s="80" t="s">
        <v>39</v>
      </c>
      <c r="KN3" s="80" t="s">
        <v>40</v>
      </c>
      <c r="KO3" s="80" t="s">
        <v>41</v>
      </c>
      <c r="KP3" s="80" t="s">
        <v>98</v>
      </c>
      <c r="KQ3" s="80" t="s">
        <v>99</v>
      </c>
      <c r="KR3" s="80" t="s">
        <v>876</v>
      </c>
      <c r="KS3" s="80" t="s">
        <v>877</v>
      </c>
      <c r="KT3" s="80" t="s">
        <v>878</v>
      </c>
      <c r="KU3" s="80" t="s">
        <v>879</v>
      </c>
      <c r="KV3" s="80" t="s">
        <v>880</v>
      </c>
      <c r="KW3" s="80" t="s">
        <v>881</v>
      </c>
      <c r="KX3" s="80" t="s">
        <v>882</v>
      </c>
      <c r="KY3" s="80" t="s">
        <v>883</v>
      </c>
      <c r="KZ3" s="80" t="s">
        <v>884</v>
      </c>
      <c r="LA3" s="80" t="s">
        <v>885</v>
      </c>
      <c r="LB3" s="80" t="s">
        <v>886</v>
      </c>
      <c r="LC3" s="80" t="s">
        <v>887</v>
      </c>
      <c r="LD3" s="80" t="s">
        <v>888</v>
      </c>
      <c r="LE3" s="80" t="s">
        <v>889</v>
      </c>
      <c r="LF3" s="80" t="s">
        <v>890</v>
      </c>
      <c r="LG3" s="80" t="s">
        <v>891</v>
      </c>
      <c r="LH3" s="80" t="s">
        <v>100</v>
      </c>
      <c r="LI3" s="80" t="s">
        <v>101</v>
      </c>
      <c r="LJ3" s="80" t="s">
        <v>38</v>
      </c>
      <c r="LK3" s="80" t="s">
        <v>39</v>
      </c>
      <c r="LL3" s="80" t="s">
        <v>40</v>
      </c>
      <c r="LM3" s="80" t="s">
        <v>41</v>
      </c>
      <c r="LN3" s="80" t="s">
        <v>98</v>
      </c>
      <c r="LO3" s="80" t="s">
        <v>99</v>
      </c>
      <c r="LP3" s="80" t="s">
        <v>876</v>
      </c>
      <c r="LQ3" s="80" t="s">
        <v>877</v>
      </c>
      <c r="LR3" s="80" t="s">
        <v>878</v>
      </c>
      <c r="LS3" s="80" t="s">
        <v>879</v>
      </c>
      <c r="LT3" s="80" t="s">
        <v>880</v>
      </c>
      <c r="LU3" s="80" t="s">
        <v>881</v>
      </c>
      <c r="LV3" s="80" t="s">
        <v>882</v>
      </c>
      <c r="LW3" s="80" t="s">
        <v>883</v>
      </c>
      <c r="LX3" s="80" t="s">
        <v>884</v>
      </c>
      <c r="LY3" s="80" t="s">
        <v>885</v>
      </c>
      <c r="LZ3" s="80" t="s">
        <v>886</v>
      </c>
      <c r="MA3" s="80" t="s">
        <v>887</v>
      </c>
      <c r="MB3" s="80" t="s">
        <v>888</v>
      </c>
      <c r="MC3" s="80" t="s">
        <v>889</v>
      </c>
      <c r="MD3" s="80" t="s">
        <v>890</v>
      </c>
      <c r="ME3" s="80" t="s">
        <v>891</v>
      </c>
      <c r="MF3" s="80" t="s">
        <v>100</v>
      </c>
      <c r="MG3" s="80" t="s">
        <v>101</v>
      </c>
      <c r="MH3" s="80" t="s">
        <v>38</v>
      </c>
      <c r="MI3" s="80" t="s">
        <v>39</v>
      </c>
      <c r="MJ3" s="80" t="s">
        <v>40</v>
      </c>
      <c r="MK3" s="80" t="s">
        <v>41</v>
      </c>
      <c r="ML3" s="80" t="s">
        <v>98</v>
      </c>
      <c r="MM3" s="80" t="s">
        <v>99</v>
      </c>
      <c r="MN3" s="80" t="s">
        <v>876</v>
      </c>
      <c r="MO3" s="80" t="s">
        <v>877</v>
      </c>
      <c r="MP3" s="80" t="s">
        <v>878</v>
      </c>
      <c r="MQ3" s="80" t="s">
        <v>879</v>
      </c>
      <c r="MR3" s="80" t="s">
        <v>880</v>
      </c>
      <c r="MS3" s="80" t="s">
        <v>881</v>
      </c>
      <c r="MT3" s="80" t="s">
        <v>882</v>
      </c>
      <c r="MU3" s="80" t="s">
        <v>883</v>
      </c>
      <c r="MV3" s="80" t="s">
        <v>884</v>
      </c>
      <c r="MW3" s="80" t="s">
        <v>885</v>
      </c>
      <c r="MX3" s="80" t="s">
        <v>886</v>
      </c>
      <c r="MY3" s="80" t="s">
        <v>887</v>
      </c>
      <c r="MZ3" s="80" t="s">
        <v>888</v>
      </c>
      <c r="NA3" s="80" t="s">
        <v>889</v>
      </c>
      <c r="NB3" s="80" t="s">
        <v>890</v>
      </c>
      <c r="NC3" s="80" t="s">
        <v>891</v>
      </c>
      <c r="ND3" s="80" t="s">
        <v>100</v>
      </c>
      <c r="NE3" s="80" t="s">
        <v>101</v>
      </c>
      <c r="NF3" s="80" t="s">
        <v>38</v>
      </c>
      <c r="NG3" s="80" t="s">
        <v>39</v>
      </c>
      <c r="NH3" s="80" t="s">
        <v>40</v>
      </c>
      <c r="NI3" s="80" t="s">
        <v>41</v>
      </c>
      <c r="NJ3" s="80" t="s">
        <v>98</v>
      </c>
      <c r="NK3" s="80" t="s">
        <v>99</v>
      </c>
      <c r="NL3" s="80" t="s">
        <v>876</v>
      </c>
      <c r="NM3" s="80" t="s">
        <v>877</v>
      </c>
      <c r="NN3" s="80" t="s">
        <v>878</v>
      </c>
      <c r="NO3" s="80" t="s">
        <v>879</v>
      </c>
      <c r="NP3" s="80" t="s">
        <v>880</v>
      </c>
      <c r="NQ3" s="80" t="s">
        <v>881</v>
      </c>
      <c r="NR3" s="80" t="s">
        <v>882</v>
      </c>
      <c r="NS3" s="80" t="s">
        <v>883</v>
      </c>
      <c r="NT3" s="80" t="s">
        <v>884</v>
      </c>
      <c r="NU3" s="80" t="s">
        <v>885</v>
      </c>
      <c r="NV3" s="80" t="s">
        <v>886</v>
      </c>
      <c r="NW3" s="80" t="s">
        <v>887</v>
      </c>
      <c r="NX3" s="80" t="s">
        <v>888</v>
      </c>
      <c r="NY3" s="80" t="s">
        <v>889</v>
      </c>
      <c r="NZ3" s="80" t="s">
        <v>890</v>
      </c>
      <c r="OA3" s="80" t="s">
        <v>891</v>
      </c>
      <c r="OB3" s="80" t="s">
        <v>100</v>
      </c>
      <c r="OC3" s="80" t="s">
        <v>101</v>
      </c>
      <c r="OD3" s="80" t="s">
        <v>38</v>
      </c>
      <c r="OE3" s="80" t="s">
        <v>39</v>
      </c>
      <c r="OF3" s="80" t="s">
        <v>40</v>
      </c>
      <c r="OG3" s="80" t="s">
        <v>41</v>
      </c>
      <c r="OH3" s="80" t="s">
        <v>98</v>
      </c>
      <c r="OI3" s="80" t="s">
        <v>99</v>
      </c>
      <c r="OJ3" s="80" t="s">
        <v>876</v>
      </c>
      <c r="OK3" s="80" t="s">
        <v>877</v>
      </c>
      <c r="OL3" s="80" t="s">
        <v>878</v>
      </c>
      <c r="OM3" s="80" t="s">
        <v>879</v>
      </c>
      <c r="ON3" s="80" t="s">
        <v>880</v>
      </c>
      <c r="OO3" s="80" t="s">
        <v>881</v>
      </c>
      <c r="OP3" s="80" t="s">
        <v>882</v>
      </c>
      <c r="OQ3" s="80" t="s">
        <v>883</v>
      </c>
      <c r="OR3" s="80" t="s">
        <v>884</v>
      </c>
      <c r="OS3" s="80" t="s">
        <v>885</v>
      </c>
      <c r="OT3" s="80" t="s">
        <v>886</v>
      </c>
      <c r="OU3" s="80" t="s">
        <v>887</v>
      </c>
      <c r="OV3" s="80" t="s">
        <v>888</v>
      </c>
      <c r="OW3" s="80" t="s">
        <v>889</v>
      </c>
      <c r="OX3" s="80" t="s">
        <v>890</v>
      </c>
      <c r="OY3" s="80" t="s">
        <v>891</v>
      </c>
      <c r="OZ3" s="80" t="s">
        <v>100</v>
      </c>
      <c r="PA3" s="80" t="s">
        <v>101</v>
      </c>
      <c r="PB3" s="80" t="s">
        <v>38</v>
      </c>
      <c r="PC3" s="80" t="s">
        <v>39</v>
      </c>
      <c r="PD3" s="80" t="s">
        <v>40</v>
      </c>
      <c r="PE3" s="80" t="s">
        <v>41</v>
      </c>
      <c r="PF3" s="80" t="s">
        <v>98</v>
      </c>
      <c r="PG3" s="80" t="s">
        <v>99</v>
      </c>
      <c r="PH3" s="80" t="s">
        <v>876</v>
      </c>
      <c r="PI3" s="80" t="s">
        <v>877</v>
      </c>
      <c r="PJ3" s="80" t="s">
        <v>878</v>
      </c>
      <c r="PK3" s="80" t="s">
        <v>879</v>
      </c>
      <c r="PL3" s="80" t="s">
        <v>880</v>
      </c>
      <c r="PM3" s="80" t="s">
        <v>881</v>
      </c>
      <c r="PN3" s="80" t="s">
        <v>882</v>
      </c>
      <c r="PO3" s="80" t="s">
        <v>883</v>
      </c>
      <c r="PP3" s="80" t="s">
        <v>884</v>
      </c>
      <c r="PQ3" s="80" t="s">
        <v>885</v>
      </c>
      <c r="PR3" s="80" t="s">
        <v>886</v>
      </c>
      <c r="PS3" s="80" t="s">
        <v>887</v>
      </c>
      <c r="PT3" s="80" t="s">
        <v>888</v>
      </c>
      <c r="PU3" s="80" t="s">
        <v>889</v>
      </c>
      <c r="PV3" s="80" t="s">
        <v>890</v>
      </c>
      <c r="PW3" s="80" t="s">
        <v>891</v>
      </c>
      <c r="PX3" s="80" t="s">
        <v>100</v>
      </c>
      <c r="PY3" s="80" t="s">
        <v>101</v>
      </c>
      <c r="PZ3" s="80" t="s">
        <v>38</v>
      </c>
      <c r="QA3" s="80" t="s">
        <v>39</v>
      </c>
      <c r="QB3" s="80" t="s">
        <v>40</v>
      </c>
      <c r="QC3" s="80" t="s">
        <v>41</v>
      </c>
      <c r="QD3" s="80" t="s">
        <v>98</v>
      </c>
      <c r="QE3" s="80" t="s">
        <v>99</v>
      </c>
      <c r="QF3" s="80" t="s">
        <v>876</v>
      </c>
      <c r="QG3" s="80" t="s">
        <v>877</v>
      </c>
      <c r="QH3" s="80" t="s">
        <v>878</v>
      </c>
      <c r="QI3" s="80" t="s">
        <v>879</v>
      </c>
      <c r="QJ3" s="80" t="s">
        <v>880</v>
      </c>
      <c r="QK3" s="80" t="s">
        <v>881</v>
      </c>
      <c r="QL3" s="80" t="s">
        <v>882</v>
      </c>
      <c r="QM3" s="80" t="s">
        <v>883</v>
      </c>
      <c r="QN3" s="80" t="s">
        <v>884</v>
      </c>
      <c r="QO3" s="80" t="s">
        <v>885</v>
      </c>
      <c r="QP3" s="80" t="s">
        <v>886</v>
      </c>
      <c r="QQ3" s="80" t="s">
        <v>887</v>
      </c>
      <c r="QR3" s="80" t="s">
        <v>888</v>
      </c>
      <c r="QS3" s="80" t="s">
        <v>889</v>
      </c>
      <c r="QT3" s="80" t="s">
        <v>890</v>
      </c>
      <c r="QU3" s="80" t="s">
        <v>891</v>
      </c>
      <c r="QV3" s="80" t="s">
        <v>100</v>
      </c>
      <c r="QW3" s="80" t="s">
        <v>101</v>
      </c>
      <c r="QX3" s="80" t="s">
        <v>38</v>
      </c>
      <c r="QY3" s="80" t="s">
        <v>39</v>
      </c>
      <c r="QZ3" s="80" t="s">
        <v>40</v>
      </c>
      <c r="RA3" s="80" t="s">
        <v>41</v>
      </c>
      <c r="RB3" s="80" t="s">
        <v>98</v>
      </c>
      <c r="RC3" s="80" t="s">
        <v>99</v>
      </c>
      <c r="RD3" s="80" t="s">
        <v>876</v>
      </c>
      <c r="RE3" s="80" t="s">
        <v>877</v>
      </c>
      <c r="RF3" s="80" t="s">
        <v>878</v>
      </c>
      <c r="RG3" s="80" t="s">
        <v>879</v>
      </c>
      <c r="RH3" s="80" t="s">
        <v>880</v>
      </c>
      <c r="RI3" s="80" t="s">
        <v>881</v>
      </c>
      <c r="RJ3" s="80" t="s">
        <v>882</v>
      </c>
      <c r="RK3" s="80" t="s">
        <v>883</v>
      </c>
      <c r="RL3" s="80" t="s">
        <v>884</v>
      </c>
      <c r="RM3" s="80" t="s">
        <v>885</v>
      </c>
      <c r="RN3" s="80" t="s">
        <v>886</v>
      </c>
      <c r="RO3" s="80" t="s">
        <v>887</v>
      </c>
      <c r="RP3" s="80" t="s">
        <v>888</v>
      </c>
      <c r="RQ3" s="80" t="s">
        <v>889</v>
      </c>
      <c r="RR3" s="80" t="s">
        <v>890</v>
      </c>
      <c r="RS3" s="80" t="s">
        <v>891</v>
      </c>
      <c r="RT3" s="80" t="s">
        <v>100</v>
      </c>
      <c r="RU3" s="80" t="s">
        <v>101</v>
      </c>
      <c r="RV3" s="80" t="s">
        <v>38</v>
      </c>
      <c r="RW3" s="80" t="s">
        <v>39</v>
      </c>
      <c r="RX3" s="80" t="s">
        <v>40</v>
      </c>
      <c r="RY3" s="80" t="s">
        <v>41</v>
      </c>
      <c r="RZ3" s="80" t="s">
        <v>98</v>
      </c>
      <c r="SA3" s="80" t="s">
        <v>99</v>
      </c>
      <c r="SB3" s="80" t="s">
        <v>876</v>
      </c>
      <c r="SC3" s="80" t="s">
        <v>877</v>
      </c>
      <c r="SD3" s="80" t="s">
        <v>878</v>
      </c>
      <c r="SE3" s="80" t="s">
        <v>879</v>
      </c>
      <c r="SF3" s="80" t="s">
        <v>880</v>
      </c>
      <c r="SG3" s="80" t="s">
        <v>881</v>
      </c>
      <c r="SH3" s="80" t="s">
        <v>882</v>
      </c>
      <c r="SI3" s="80" t="s">
        <v>883</v>
      </c>
      <c r="SJ3" s="80" t="s">
        <v>884</v>
      </c>
      <c r="SK3" s="80" t="s">
        <v>885</v>
      </c>
      <c r="SL3" s="80" t="s">
        <v>886</v>
      </c>
      <c r="SM3" s="80" t="s">
        <v>887</v>
      </c>
      <c r="SN3" s="80" t="s">
        <v>888</v>
      </c>
      <c r="SO3" s="80" t="s">
        <v>889</v>
      </c>
      <c r="SP3" s="80" t="s">
        <v>890</v>
      </c>
      <c r="SQ3" s="80" t="s">
        <v>891</v>
      </c>
      <c r="SR3" s="80" t="s">
        <v>100</v>
      </c>
      <c r="SS3" s="80" t="s">
        <v>101</v>
      </c>
      <c r="ST3" s="80" t="s">
        <v>38</v>
      </c>
      <c r="SU3" s="80" t="s">
        <v>39</v>
      </c>
      <c r="SV3" s="80" t="s">
        <v>40</v>
      </c>
      <c r="SW3" s="80" t="s">
        <v>41</v>
      </c>
      <c r="SX3" s="80" t="s">
        <v>98</v>
      </c>
      <c r="SY3" s="80" t="s">
        <v>99</v>
      </c>
      <c r="SZ3" s="80" t="s">
        <v>876</v>
      </c>
      <c r="TA3" s="80" t="s">
        <v>877</v>
      </c>
      <c r="TB3" s="80" t="s">
        <v>878</v>
      </c>
      <c r="TC3" s="80" t="s">
        <v>879</v>
      </c>
      <c r="TD3" s="80" t="s">
        <v>880</v>
      </c>
      <c r="TE3" s="80" t="s">
        <v>881</v>
      </c>
      <c r="TF3" s="80" t="s">
        <v>882</v>
      </c>
      <c r="TG3" s="80" t="s">
        <v>883</v>
      </c>
      <c r="TH3" s="80" t="s">
        <v>884</v>
      </c>
      <c r="TI3" s="80" t="s">
        <v>885</v>
      </c>
      <c r="TJ3" s="80" t="s">
        <v>886</v>
      </c>
      <c r="TK3" s="80" t="s">
        <v>887</v>
      </c>
      <c r="TL3" s="80" t="s">
        <v>888</v>
      </c>
      <c r="TM3" s="80" t="s">
        <v>889</v>
      </c>
      <c r="TN3" s="80" t="s">
        <v>890</v>
      </c>
      <c r="TO3" s="80" t="s">
        <v>891</v>
      </c>
      <c r="TP3" s="80" t="s">
        <v>100</v>
      </c>
      <c r="TQ3" s="80" t="s">
        <v>101</v>
      </c>
      <c r="TR3" s="80" t="s">
        <v>38</v>
      </c>
      <c r="TS3" s="80" t="s">
        <v>39</v>
      </c>
      <c r="TT3" s="80" t="s">
        <v>40</v>
      </c>
      <c r="TU3" s="80" t="s">
        <v>41</v>
      </c>
      <c r="TV3" s="80" t="s">
        <v>98</v>
      </c>
      <c r="TW3" s="80" t="s">
        <v>99</v>
      </c>
      <c r="TX3" s="80" t="s">
        <v>876</v>
      </c>
      <c r="TY3" s="80" t="s">
        <v>877</v>
      </c>
      <c r="TZ3" s="80" t="s">
        <v>878</v>
      </c>
      <c r="UA3" s="80" t="s">
        <v>879</v>
      </c>
      <c r="UB3" s="80" t="s">
        <v>880</v>
      </c>
      <c r="UC3" s="80" t="s">
        <v>881</v>
      </c>
      <c r="UD3" s="80" t="s">
        <v>882</v>
      </c>
      <c r="UE3" s="80" t="s">
        <v>883</v>
      </c>
      <c r="UF3" s="80" t="s">
        <v>884</v>
      </c>
      <c r="UG3" s="80" t="s">
        <v>885</v>
      </c>
      <c r="UH3" s="80" t="s">
        <v>886</v>
      </c>
      <c r="UI3" s="80" t="s">
        <v>887</v>
      </c>
      <c r="UJ3" s="80" t="s">
        <v>888</v>
      </c>
      <c r="UK3" s="80" t="s">
        <v>889</v>
      </c>
      <c r="UL3" s="80" t="s">
        <v>890</v>
      </c>
      <c r="UM3" s="80" t="s">
        <v>891</v>
      </c>
      <c r="UN3" s="80" t="s">
        <v>100</v>
      </c>
      <c r="UO3" s="80" t="s">
        <v>101</v>
      </c>
      <c r="UP3" s="80" t="s">
        <v>38</v>
      </c>
      <c r="UQ3" s="80" t="s">
        <v>39</v>
      </c>
      <c r="UR3" s="80" t="s">
        <v>40</v>
      </c>
      <c r="US3" s="80" t="s">
        <v>41</v>
      </c>
      <c r="UT3" s="80" t="s">
        <v>98</v>
      </c>
      <c r="UU3" s="80" t="s">
        <v>99</v>
      </c>
      <c r="UV3" s="80" t="s">
        <v>876</v>
      </c>
      <c r="UW3" s="80" t="s">
        <v>877</v>
      </c>
      <c r="UX3" s="80" t="s">
        <v>878</v>
      </c>
      <c r="UY3" s="80" t="s">
        <v>879</v>
      </c>
      <c r="UZ3" s="80" t="s">
        <v>880</v>
      </c>
      <c r="VA3" s="80" t="s">
        <v>881</v>
      </c>
      <c r="VB3" s="80" t="s">
        <v>882</v>
      </c>
      <c r="VC3" s="80" t="s">
        <v>883</v>
      </c>
      <c r="VD3" s="80" t="s">
        <v>884</v>
      </c>
      <c r="VE3" s="80" t="s">
        <v>885</v>
      </c>
      <c r="VF3" s="80" t="s">
        <v>886</v>
      </c>
      <c r="VG3" s="80" t="s">
        <v>887</v>
      </c>
      <c r="VH3" s="80" t="s">
        <v>888</v>
      </c>
      <c r="VI3" s="80" t="s">
        <v>889</v>
      </c>
      <c r="VJ3" s="80" t="s">
        <v>890</v>
      </c>
      <c r="VK3" s="80" t="s">
        <v>891</v>
      </c>
      <c r="VL3" s="80" t="s">
        <v>100</v>
      </c>
      <c r="VM3" s="80" t="s">
        <v>101</v>
      </c>
      <c r="VN3" s="80" t="s">
        <v>38</v>
      </c>
      <c r="VO3" s="80" t="s">
        <v>39</v>
      </c>
      <c r="VP3" s="80" t="s">
        <v>40</v>
      </c>
      <c r="VQ3" s="80" t="s">
        <v>41</v>
      </c>
      <c r="VR3" s="80" t="s">
        <v>98</v>
      </c>
      <c r="VS3" s="80" t="s">
        <v>99</v>
      </c>
      <c r="VT3" s="80" t="s">
        <v>876</v>
      </c>
      <c r="VU3" s="80" t="s">
        <v>877</v>
      </c>
      <c r="VV3" s="80" t="s">
        <v>878</v>
      </c>
      <c r="VW3" s="80" t="s">
        <v>879</v>
      </c>
      <c r="VX3" s="80" t="s">
        <v>880</v>
      </c>
      <c r="VY3" s="80" t="s">
        <v>881</v>
      </c>
      <c r="VZ3" s="80" t="s">
        <v>882</v>
      </c>
      <c r="WA3" s="80" t="s">
        <v>883</v>
      </c>
      <c r="WB3" s="80" t="s">
        <v>884</v>
      </c>
      <c r="WC3" s="80" t="s">
        <v>885</v>
      </c>
      <c r="WD3" s="80" t="s">
        <v>886</v>
      </c>
      <c r="WE3" s="80" t="s">
        <v>887</v>
      </c>
      <c r="WF3" s="80" t="s">
        <v>888</v>
      </c>
      <c r="WG3" s="80" t="s">
        <v>889</v>
      </c>
      <c r="WH3" s="80" t="s">
        <v>890</v>
      </c>
      <c r="WI3" s="80" t="s">
        <v>891</v>
      </c>
      <c r="WJ3" s="80" t="s">
        <v>100</v>
      </c>
      <c r="WK3" s="80" t="s">
        <v>101</v>
      </c>
      <c r="WL3" s="80" t="s">
        <v>38</v>
      </c>
      <c r="WM3" s="80" t="s">
        <v>39</v>
      </c>
      <c r="WN3" s="80" t="s">
        <v>40</v>
      </c>
      <c r="WO3" s="80" t="s">
        <v>41</v>
      </c>
      <c r="WP3" s="80" t="s">
        <v>98</v>
      </c>
      <c r="WQ3" s="80" t="s">
        <v>99</v>
      </c>
      <c r="WR3" s="80" t="s">
        <v>876</v>
      </c>
      <c r="WS3" s="80" t="s">
        <v>877</v>
      </c>
      <c r="WT3" s="80" t="s">
        <v>878</v>
      </c>
      <c r="WU3" s="80" t="s">
        <v>879</v>
      </c>
      <c r="WV3" s="80" t="s">
        <v>880</v>
      </c>
      <c r="WW3" s="80" t="s">
        <v>881</v>
      </c>
      <c r="WX3" s="80" t="s">
        <v>882</v>
      </c>
      <c r="WY3" s="80" t="s">
        <v>883</v>
      </c>
      <c r="WZ3" s="80" t="s">
        <v>884</v>
      </c>
      <c r="XA3" s="80" t="s">
        <v>885</v>
      </c>
      <c r="XB3" s="80" t="s">
        <v>886</v>
      </c>
      <c r="XC3" s="80" t="s">
        <v>887</v>
      </c>
      <c r="XD3" s="80" t="s">
        <v>888</v>
      </c>
      <c r="XE3" s="80" t="s">
        <v>889</v>
      </c>
      <c r="XF3" s="80" t="s">
        <v>890</v>
      </c>
      <c r="XG3" s="80" t="s">
        <v>891</v>
      </c>
      <c r="XH3" s="80" t="s">
        <v>100</v>
      </c>
      <c r="XI3" s="80" t="s">
        <v>101</v>
      </c>
      <c r="XJ3" s="80" t="s">
        <v>38</v>
      </c>
      <c r="XK3" s="80" t="s">
        <v>39</v>
      </c>
      <c r="XL3" s="80" t="s">
        <v>40</v>
      </c>
      <c r="XM3" s="80" t="s">
        <v>41</v>
      </c>
      <c r="XN3" s="80" t="s">
        <v>98</v>
      </c>
      <c r="XO3" s="80" t="s">
        <v>99</v>
      </c>
      <c r="XP3" s="80" t="s">
        <v>876</v>
      </c>
      <c r="XQ3" s="80" t="s">
        <v>877</v>
      </c>
      <c r="XR3" s="80" t="s">
        <v>878</v>
      </c>
      <c r="XS3" s="80" t="s">
        <v>879</v>
      </c>
      <c r="XT3" s="80" t="s">
        <v>880</v>
      </c>
      <c r="XU3" s="80" t="s">
        <v>881</v>
      </c>
      <c r="XV3" s="80" t="s">
        <v>882</v>
      </c>
      <c r="XW3" s="80" t="s">
        <v>883</v>
      </c>
      <c r="XX3" s="80" t="s">
        <v>884</v>
      </c>
      <c r="XY3" s="80" t="s">
        <v>885</v>
      </c>
      <c r="XZ3" s="80" t="s">
        <v>886</v>
      </c>
      <c r="YA3" s="80" t="s">
        <v>887</v>
      </c>
      <c r="YB3" s="80" t="s">
        <v>888</v>
      </c>
      <c r="YC3" s="80" t="s">
        <v>889</v>
      </c>
      <c r="YD3" s="80" t="s">
        <v>890</v>
      </c>
      <c r="YE3" s="80" t="s">
        <v>891</v>
      </c>
      <c r="YF3" s="80" t="s">
        <v>100</v>
      </c>
      <c r="YG3" s="80" t="s">
        <v>101</v>
      </c>
      <c r="YH3" s="80" t="s">
        <v>38</v>
      </c>
      <c r="YI3" s="80" t="s">
        <v>39</v>
      </c>
      <c r="YJ3" s="80" t="s">
        <v>40</v>
      </c>
      <c r="YK3" s="80" t="s">
        <v>41</v>
      </c>
      <c r="YL3" s="80" t="s">
        <v>98</v>
      </c>
      <c r="YM3" s="80" t="s">
        <v>99</v>
      </c>
      <c r="YN3" s="80" t="s">
        <v>876</v>
      </c>
      <c r="YO3" s="80" t="s">
        <v>877</v>
      </c>
      <c r="YP3" s="80" t="s">
        <v>878</v>
      </c>
      <c r="YQ3" s="80" t="s">
        <v>879</v>
      </c>
      <c r="YR3" s="80" t="s">
        <v>880</v>
      </c>
      <c r="YS3" s="80" t="s">
        <v>881</v>
      </c>
      <c r="YT3" s="80" t="s">
        <v>882</v>
      </c>
      <c r="YU3" s="80" t="s">
        <v>883</v>
      </c>
      <c r="YV3" s="80" t="s">
        <v>884</v>
      </c>
      <c r="YW3" s="80" t="s">
        <v>885</v>
      </c>
      <c r="YX3" s="80" t="s">
        <v>886</v>
      </c>
      <c r="YY3" s="80" t="s">
        <v>887</v>
      </c>
      <c r="YZ3" s="80" t="s">
        <v>888</v>
      </c>
      <c r="ZA3" s="80" t="s">
        <v>889</v>
      </c>
      <c r="ZB3" s="80" t="s">
        <v>890</v>
      </c>
      <c r="ZC3" s="80" t="s">
        <v>891</v>
      </c>
      <c r="ZD3" s="80" t="s">
        <v>100</v>
      </c>
      <c r="ZE3" s="80" t="s">
        <v>101</v>
      </c>
      <c r="ZF3" s="80" t="s">
        <v>38</v>
      </c>
      <c r="ZG3" s="80" t="s">
        <v>39</v>
      </c>
      <c r="ZH3" s="80" t="s">
        <v>40</v>
      </c>
      <c r="ZI3" s="80" t="s">
        <v>41</v>
      </c>
      <c r="ZJ3" s="80" t="s">
        <v>98</v>
      </c>
      <c r="ZK3" s="80" t="s">
        <v>99</v>
      </c>
      <c r="ZL3" s="80" t="s">
        <v>876</v>
      </c>
      <c r="ZM3" s="80" t="s">
        <v>877</v>
      </c>
      <c r="ZN3" s="80" t="s">
        <v>878</v>
      </c>
      <c r="ZO3" s="80" t="s">
        <v>879</v>
      </c>
      <c r="ZP3" s="80" t="s">
        <v>880</v>
      </c>
      <c r="ZQ3" s="80" t="s">
        <v>881</v>
      </c>
      <c r="ZR3" s="80" t="s">
        <v>882</v>
      </c>
      <c r="ZS3" s="80" t="s">
        <v>883</v>
      </c>
      <c r="ZT3" s="80" t="s">
        <v>884</v>
      </c>
      <c r="ZU3" s="80" t="s">
        <v>885</v>
      </c>
      <c r="ZV3" s="80" t="s">
        <v>886</v>
      </c>
      <c r="ZW3" s="80" t="s">
        <v>887</v>
      </c>
      <c r="ZX3" s="80" t="s">
        <v>888</v>
      </c>
      <c r="ZY3" s="80" t="s">
        <v>889</v>
      </c>
      <c r="ZZ3" s="80" t="s">
        <v>890</v>
      </c>
      <c r="AAA3" s="80" t="s">
        <v>891</v>
      </c>
      <c r="AAB3" s="80" t="s">
        <v>100</v>
      </c>
      <c r="AAC3" s="80" t="s">
        <v>101</v>
      </c>
      <c r="AAD3" s="80" t="s">
        <v>38</v>
      </c>
      <c r="AAE3" s="80" t="s">
        <v>39</v>
      </c>
      <c r="AAF3" s="80" t="s">
        <v>40</v>
      </c>
      <c r="AAG3" s="80" t="s">
        <v>41</v>
      </c>
      <c r="AAH3" s="80" t="s">
        <v>98</v>
      </c>
      <c r="AAI3" s="80" t="s">
        <v>99</v>
      </c>
      <c r="AAJ3" s="80" t="s">
        <v>876</v>
      </c>
      <c r="AAK3" s="80" t="s">
        <v>877</v>
      </c>
      <c r="AAL3" s="80" t="s">
        <v>878</v>
      </c>
      <c r="AAM3" s="80" t="s">
        <v>879</v>
      </c>
      <c r="AAN3" s="80" t="s">
        <v>880</v>
      </c>
      <c r="AAO3" s="80" t="s">
        <v>881</v>
      </c>
      <c r="AAP3" s="80" t="s">
        <v>882</v>
      </c>
      <c r="AAQ3" s="80" t="s">
        <v>883</v>
      </c>
      <c r="AAR3" s="80" t="s">
        <v>884</v>
      </c>
      <c r="AAS3" s="80" t="s">
        <v>885</v>
      </c>
      <c r="AAT3" s="80" t="s">
        <v>886</v>
      </c>
      <c r="AAU3" s="80" t="s">
        <v>887</v>
      </c>
      <c r="AAV3" s="80" t="s">
        <v>888</v>
      </c>
      <c r="AAW3" s="80" t="s">
        <v>889</v>
      </c>
      <c r="AAX3" s="80" t="s">
        <v>890</v>
      </c>
      <c r="AAY3" s="80" t="s">
        <v>891</v>
      </c>
      <c r="AAZ3" s="80" t="s">
        <v>100</v>
      </c>
      <c r="ABA3" s="80" t="s">
        <v>101</v>
      </c>
      <c r="ABB3" s="80" t="s">
        <v>38</v>
      </c>
      <c r="ABC3" s="80" t="s">
        <v>39</v>
      </c>
      <c r="ABD3" s="80" t="s">
        <v>40</v>
      </c>
      <c r="ABE3" s="80" t="s">
        <v>41</v>
      </c>
      <c r="ABF3" s="80" t="s">
        <v>98</v>
      </c>
      <c r="ABG3" s="80" t="s">
        <v>99</v>
      </c>
      <c r="ABH3" s="80" t="s">
        <v>876</v>
      </c>
      <c r="ABI3" s="80" t="s">
        <v>877</v>
      </c>
      <c r="ABJ3" s="80" t="s">
        <v>878</v>
      </c>
      <c r="ABK3" s="80" t="s">
        <v>879</v>
      </c>
      <c r="ABL3" s="80" t="s">
        <v>880</v>
      </c>
      <c r="ABM3" s="80" t="s">
        <v>881</v>
      </c>
      <c r="ABN3" s="80" t="s">
        <v>882</v>
      </c>
      <c r="ABO3" s="80" t="s">
        <v>883</v>
      </c>
      <c r="ABP3" s="80" t="s">
        <v>884</v>
      </c>
      <c r="ABQ3" s="80" t="s">
        <v>885</v>
      </c>
      <c r="ABR3" s="80" t="s">
        <v>886</v>
      </c>
      <c r="ABS3" s="80" t="s">
        <v>887</v>
      </c>
      <c r="ABT3" s="80" t="s">
        <v>888</v>
      </c>
      <c r="ABU3" s="80" t="s">
        <v>889</v>
      </c>
      <c r="ABV3" s="80" t="s">
        <v>890</v>
      </c>
      <c r="ABW3" s="80" t="s">
        <v>891</v>
      </c>
      <c r="ABX3" s="80" t="s">
        <v>100</v>
      </c>
      <c r="ABY3" s="80" t="s">
        <v>101</v>
      </c>
      <c r="ABZ3" s="80" t="s">
        <v>38</v>
      </c>
      <c r="ACA3" s="80" t="s">
        <v>39</v>
      </c>
      <c r="ACB3" s="80" t="s">
        <v>40</v>
      </c>
      <c r="ACC3" s="80" t="s">
        <v>41</v>
      </c>
      <c r="ACD3" s="80" t="s">
        <v>98</v>
      </c>
      <c r="ACE3" s="80" t="s">
        <v>99</v>
      </c>
      <c r="ACF3" s="80" t="s">
        <v>876</v>
      </c>
      <c r="ACG3" s="80" t="s">
        <v>877</v>
      </c>
      <c r="ACH3" s="80" t="s">
        <v>878</v>
      </c>
      <c r="ACI3" s="80" t="s">
        <v>879</v>
      </c>
      <c r="ACJ3" s="80" t="s">
        <v>880</v>
      </c>
      <c r="ACK3" s="80" t="s">
        <v>881</v>
      </c>
      <c r="ACL3" s="80" t="s">
        <v>882</v>
      </c>
      <c r="ACM3" s="80" t="s">
        <v>883</v>
      </c>
      <c r="ACN3" s="80" t="s">
        <v>884</v>
      </c>
      <c r="ACO3" s="80" t="s">
        <v>885</v>
      </c>
      <c r="ACP3" s="80" t="s">
        <v>886</v>
      </c>
      <c r="ACQ3" s="80" t="s">
        <v>887</v>
      </c>
      <c r="ACR3" s="80" t="s">
        <v>888</v>
      </c>
      <c r="ACS3" s="80" t="s">
        <v>889</v>
      </c>
      <c r="ACT3" s="80" t="s">
        <v>890</v>
      </c>
      <c r="ACU3" s="80" t="s">
        <v>891</v>
      </c>
      <c r="ACV3" s="80" t="s">
        <v>100</v>
      </c>
      <c r="ACW3" s="80" t="s">
        <v>101</v>
      </c>
      <c r="ACX3" s="80" t="s">
        <v>38</v>
      </c>
      <c r="ACY3" s="80" t="s">
        <v>39</v>
      </c>
      <c r="ACZ3" s="80" t="s">
        <v>40</v>
      </c>
      <c r="ADA3" s="80" t="s">
        <v>41</v>
      </c>
      <c r="ADB3" s="80" t="s">
        <v>98</v>
      </c>
      <c r="ADC3" s="80" t="s">
        <v>99</v>
      </c>
      <c r="ADD3" s="80" t="s">
        <v>876</v>
      </c>
      <c r="ADE3" s="80" t="s">
        <v>877</v>
      </c>
      <c r="ADF3" s="80" t="s">
        <v>878</v>
      </c>
      <c r="ADG3" s="80" t="s">
        <v>879</v>
      </c>
      <c r="ADH3" s="80" t="s">
        <v>880</v>
      </c>
      <c r="ADI3" s="80" t="s">
        <v>881</v>
      </c>
      <c r="ADJ3" s="80" t="s">
        <v>882</v>
      </c>
      <c r="ADK3" s="80" t="s">
        <v>883</v>
      </c>
      <c r="ADL3" s="80" t="s">
        <v>884</v>
      </c>
      <c r="ADM3" s="80" t="s">
        <v>885</v>
      </c>
      <c r="ADN3" s="80" t="s">
        <v>886</v>
      </c>
      <c r="ADO3" s="80" t="s">
        <v>887</v>
      </c>
      <c r="ADP3" s="80" t="s">
        <v>888</v>
      </c>
      <c r="ADQ3" s="80" t="s">
        <v>889</v>
      </c>
      <c r="ADR3" s="80" t="s">
        <v>890</v>
      </c>
      <c r="ADS3" s="80" t="s">
        <v>891</v>
      </c>
      <c r="ADT3" s="80" t="s">
        <v>100</v>
      </c>
      <c r="ADU3" s="80" t="s">
        <v>101</v>
      </c>
      <c r="ADV3" s="80" t="s">
        <v>38</v>
      </c>
      <c r="ADW3" s="80" t="s">
        <v>39</v>
      </c>
      <c r="ADX3" s="80" t="s">
        <v>40</v>
      </c>
      <c r="ADY3" s="80" t="s">
        <v>41</v>
      </c>
      <c r="ADZ3" s="80" t="s">
        <v>98</v>
      </c>
      <c r="AEA3" s="80" t="s">
        <v>99</v>
      </c>
      <c r="AEB3" s="80" t="s">
        <v>876</v>
      </c>
      <c r="AEC3" s="80" t="s">
        <v>877</v>
      </c>
      <c r="AED3" s="80" t="s">
        <v>878</v>
      </c>
      <c r="AEE3" s="80" t="s">
        <v>879</v>
      </c>
      <c r="AEF3" s="80" t="s">
        <v>880</v>
      </c>
      <c r="AEG3" s="80" t="s">
        <v>881</v>
      </c>
      <c r="AEH3" s="80" t="s">
        <v>882</v>
      </c>
      <c r="AEI3" s="80" t="s">
        <v>883</v>
      </c>
      <c r="AEJ3" s="80" t="s">
        <v>884</v>
      </c>
      <c r="AEK3" s="80" t="s">
        <v>885</v>
      </c>
      <c r="AEL3" s="80" t="s">
        <v>886</v>
      </c>
      <c r="AEM3" s="80" t="s">
        <v>887</v>
      </c>
      <c r="AEN3" s="80" t="s">
        <v>888</v>
      </c>
      <c r="AEO3" s="80" t="s">
        <v>889</v>
      </c>
      <c r="AEP3" s="80" t="s">
        <v>890</v>
      </c>
      <c r="AEQ3" s="80" t="s">
        <v>891</v>
      </c>
      <c r="AER3" s="80" t="s">
        <v>100</v>
      </c>
      <c r="AES3" s="80" t="s">
        <v>101</v>
      </c>
      <c r="AET3" s="80" t="s">
        <v>38</v>
      </c>
      <c r="AEU3" s="80" t="s">
        <v>39</v>
      </c>
      <c r="AEV3" s="80" t="s">
        <v>40</v>
      </c>
      <c r="AEW3" s="80" t="s">
        <v>41</v>
      </c>
      <c r="AEX3" s="80" t="s">
        <v>98</v>
      </c>
      <c r="AEY3" s="80" t="s">
        <v>99</v>
      </c>
      <c r="AEZ3" s="80" t="s">
        <v>876</v>
      </c>
      <c r="AFA3" s="80" t="s">
        <v>877</v>
      </c>
      <c r="AFB3" s="80" t="s">
        <v>878</v>
      </c>
      <c r="AFC3" s="80" t="s">
        <v>879</v>
      </c>
      <c r="AFD3" s="80" t="s">
        <v>880</v>
      </c>
      <c r="AFE3" s="80" t="s">
        <v>881</v>
      </c>
      <c r="AFF3" s="80" t="s">
        <v>882</v>
      </c>
      <c r="AFG3" s="80" t="s">
        <v>883</v>
      </c>
      <c r="AFH3" s="80" t="s">
        <v>884</v>
      </c>
      <c r="AFI3" s="80" t="s">
        <v>885</v>
      </c>
      <c r="AFJ3" s="80" t="s">
        <v>886</v>
      </c>
      <c r="AFK3" s="80" t="s">
        <v>887</v>
      </c>
      <c r="AFL3" s="80" t="s">
        <v>888</v>
      </c>
      <c r="AFM3" s="80" t="s">
        <v>889</v>
      </c>
      <c r="AFN3" s="80" t="s">
        <v>890</v>
      </c>
      <c r="AFO3" s="80" t="s">
        <v>891</v>
      </c>
      <c r="AFP3" s="80" t="s">
        <v>100</v>
      </c>
      <c r="AFQ3" s="80" t="s">
        <v>101</v>
      </c>
      <c r="AFR3" s="80" t="s">
        <v>38</v>
      </c>
      <c r="AFS3" s="80" t="s">
        <v>39</v>
      </c>
      <c r="AFT3" s="80" t="s">
        <v>40</v>
      </c>
      <c r="AFU3" s="80" t="s">
        <v>41</v>
      </c>
      <c r="AFV3" s="80" t="s">
        <v>98</v>
      </c>
      <c r="AFW3" s="80" t="s">
        <v>99</v>
      </c>
      <c r="AFX3" s="80" t="s">
        <v>876</v>
      </c>
      <c r="AFY3" s="80" t="s">
        <v>877</v>
      </c>
      <c r="AFZ3" s="80" t="s">
        <v>878</v>
      </c>
      <c r="AGA3" s="80" t="s">
        <v>879</v>
      </c>
      <c r="AGB3" s="80" t="s">
        <v>880</v>
      </c>
      <c r="AGC3" s="80" t="s">
        <v>881</v>
      </c>
      <c r="AGD3" s="80" t="s">
        <v>882</v>
      </c>
      <c r="AGE3" s="80" t="s">
        <v>883</v>
      </c>
      <c r="AGF3" s="80" t="s">
        <v>884</v>
      </c>
      <c r="AGG3" s="80" t="s">
        <v>885</v>
      </c>
      <c r="AGH3" s="80" t="s">
        <v>886</v>
      </c>
      <c r="AGI3" s="80" t="s">
        <v>887</v>
      </c>
      <c r="AGJ3" s="80" t="s">
        <v>888</v>
      </c>
      <c r="AGK3" s="80" t="s">
        <v>889</v>
      </c>
      <c r="AGL3" s="80" t="s">
        <v>890</v>
      </c>
      <c r="AGM3" s="80" t="s">
        <v>891</v>
      </c>
      <c r="AGN3" s="80" t="s">
        <v>100</v>
      </c>
      <c r="AGO3" s="80" t="s">
        <v>101</v>
      </c>
      <c r="AGP3" s="80" t="s">
        <v>38</v>
      </c>
      <c r="AGQ3" s="80" t="s">
        <v>39</v>
      </c>
      <c r="AGR3" s="80" t="s">
        <v>40</v>
      </c>
      <c r="AGS3" s="80" t="s">
        <v>41</v>
      </c>
      <c r="AGT3" s="80" t="s">
        <v>98</v>
      </c>
      <c r="AGU3" s="80" t="s">
        <v>99</v>
      </c>
      <c r="AGV3" s="80" t="s">
        <v>876</v>
      </c>
      <c r="AGW3" s="80" t="s">
        <v>877</v>
      </c>
      <c r="AGX3" s="80" t="s">
        <v>878</v>
      </c>
      <c r="AGY3" s="80" t="s">
        <v>879</v>
      </c>
      <c r="AGZ3" s="80" t="s">
        <v>880</v>
      </c>
      <c r="AHA3" s="80" t="s">
        <v>881</v>
      </c>
      <c r="AHB3" s="80" t="s">
        <v>882</v>
      </c>
      <c r="AHC3" s="80" t="s">
        <v>883</v>
      </c>
      <c r="AHD3" s="80" t="s">
        <v>884</v>
      </c>
      <c r="AHE3" s="80" t="s">
        <v>885</v>
      </c>
      <c r="AHF3" s="80" t="s">
        <v>886</v>
      </c>
      <c r="AHG3" s="80" t="s">
        <v>887</v>
      </c>
      <c r="AHH3" s="80" t="s">
        <v>888</v>
      </c>
      <c r="AHI3" s="80" t="s">
        <v>889</v>
      </c>
      <c r="AHJ3" s="80" t="s">
        <v>890</v>
      </c>
      <c r="AHK3" s="80" t="s">
        <v>891</v>
      </c>
      <c r="AHL3" s="80" t="s">
        <v>100</v>
      </c>
      <c r="AHM3" s="80" t="s">
        <v>101</v>
      </c>
      <c r="AHN3" s="80" t="s">
        <v>38</v>
      </c>
      <c r="AHO3" s="80" t="s">
        <v>39</v>
      </c>
      <c r="AHP3" s="80" t="s">
        <v>40</v>
      </c>
      <c r="AHQ3" s="80" t="s">
        <v>41</v>
      </c>
      <c r="AHR3" s="80" t="s">
        <v>98</v>
      </c>
      <c r="AHS3" s="80" t="s">
        <v>99</v>
      </c>
      <c r="AHT3" s="80" t="s">
        <v>876</v>
      </c>
      <c r="AHU3" s="80" t="s">
        <v>877</v>
      </c>
      <c r="AHV3" s="80" t="s">
        <v>878</v>
      </c>
      <c r="AHW3" s="80" t="s">
        <v>879</v>
      </c>
      <c r="AHX3" s="80" t="s">
        <v>880</v>
      </c>
      <c r="AHY3" s="80" t="s">
        <v>881</v>
      </c>
      <c r="AHZ3" s="80" t="s">
        <v>882</v>
      </c>
      <c r="AIA3" s="80" t="s">
        <v>883</v>
      </c>
      <c r="AIB3" s="80" t="s">
        <v>884</v>
      </c>
      <c r="AIC3" s="80" t="s">
        <v>885</v>
      </c>
      <c r="AID3" s="80" t="s">
        <v>886</v>
      </c>
      <c r="AIE3" s="80" t="s">
        <v>887</v>
      </c>
      <c r="AIF3" s="80" t="s">
        <v>888</v>
      </c>
      <c r="AIG3" s="80" t="s">
        <v>889</v>
      </c>
      <c r="AIH3" s="80" t="s">
        <v>890</v>
      </c>
      <c r="AII3" s="80" t="s">
        <v>891</v>
      </c>
      <c r="AIJ3" s="80" t="s">
        <v>100</v>
      </c>
      <c r="AIK3" s="80" t="s">
        <v>101</v>
      </c>
      <c r="AIL3" s="80" t="s">
        <v>38</v>
      </c>
      <c r="AIM3" s="80" t="s">
        <v>39</v>
      </c>
      <c r="AIN3" s="80" t="s">
        <v>40</v>
      </c>
      <c r="AIO3" s="80" t="s">
        <v>41</v>
      </c>
      <c r="AIP3" s="80" t="s">
        <v>98</v>
      </c>
      <c r="AIQ3" s="80" t="s">
        <v>99</v>
      </c>
      <c r="AIR3" s="80" t="s">
        <v>876</v>
      </c>
      <c r="AIS3" s="80" t="s">
        <v>877</v>
      </c>
      <c r="AIT3" s="80" t="s">
        <v>878</v>
      </c>
      <c r="AIU3" s="80" t="s">
        <v>879</v>
      </c>
      <c r="AIV3" s="80" t="s">
        <v>880</v>
      </c>
      <c r="AIW3" s="80" t="s">
        <v>881</v>
      </c>
      <c r="AIX3" s="80" t="s">
        <v>882</v>
      </c>
      <c r="AIY3" s="80" t="s">
        <v>883</v>
      </c>
      <c r="AIZ3" s="80" t="s">
        <v>884</v>
      </c>
      <c r="AJA3" s="80" t="s">
        <v>885</v>
      </c>
      <c r="AJB3" s="80" t="s">
        <v>886</v>
      </c>
      <c r="AJC3" s="80" t="s">
        <v>887</v>
      </c>
      <c r="AJD3" s="80" t="s">
        <v>888</v>
      </c>
      <c r="AJE3" s="80" t="s">
        <v>889</v>
      </c>
      <c r="AJF3" s="80" t="s">
        <v>890</v>
      </c>
      <c r="AJG3" s="80" t="s">
        <v>891</v>
      </c>
      <c r="AJH3" s="80" t="s">
        <v>100</v>
      </c>
      <c r="AJI3" s="80" t="s">
        <v>101</v>
      </c>
      <c r="AJJ3" s="80" t="s">
        <v>38</v>
      </c>
      <c r="AJK3" s="80" t="s">
        <v>39</v>
      </c>
      <c r="AJL3" s="80" t="s">
        <v>40</v>
      </c>
      <c r="AJM3" s="80" t="s">
        <v>41</v>
      </c>
      <c r="AJN3" s="80" t="s">
        <v>98</v>
      </c>
      <c r="AJO3" s="80" t="s">
        <v>99</v>
      </c>
      <c r="AJP3" s="80" t="s">
        <v>876</v>
      </c>
      <c r="AJQ3" s="80" t="s">
        <v>877</v>
      </c>
      <c r="AJR3" s="80" t="s">
        <v>878</v>
      </c>
      <c r="AJS3" s="80" t="s">
        <v>879</v>
      </c>
      <c r="AJT3" s="80" t="s">
        <v>880</v>
      </c>
      <c r="AJU3" s="80" t="s">
        <v>881</v>
      </c>
      <c r="AJV3" s="80" t="s">
        <v>882</v>
      </c>
      <c r="AJW3" s="80" t="s">
        <v>883</v>
      </c>
      <c r="AJX3" s="80" t="s">
        <v>884</v>
      </c>
      <c r="AJY3" s="80" t="s">
        <v>885</v>
      </c>
      <c r="AJZ3" s="80" t="s">
        <v>886</v>
      </c>
      <c r="AKA3" s="80" t="s">
        <v>887</v>
      </c>
      <c r="AKB3" s="80" t="s">
        <v>888</v>
      </c>
      <c r="AKC3" s="80" t="s">
        <v>889</v>
      </c>
      <c r="AKD3" s="80" t="s">
        <v>890</v>
      </c>
      <c r="AKE3" s="80" t="s">
        <v>891</v>
      </c>
      <c r="AKF3" s="80" t="s">
        <v>100</v>
      </c>
      <c r="AKG3" s="80" t="s">
        <v>101</v>
      </c>
      <c r="AKH3" s="80" t="s">
        <v>38</v>
      </c>
      <c r="AKI3" s="80" t="s">
        <v>39</v>
      </c>
      <c r="AKJ3" s="80" t="s">
        <v>40</v>
      </c>
      <c r="AKK3" s="80" t="s">
        <v>41</v>
      </c>
      <c r="AKL3" s="80" t="s">
        <v>98</v>
      </c>
      <c r="AKM3" s="80" t="s">
        <v>99</v>
      </c>
      <c r="AKN3" s="80" t="s">
        <v>876</v>
      </c>
      <c r="AKO3" s="80" t="s">
        <v>877</v>
      </c>
      <c r="AKP3" s="80" t="s">
        <v>878</v>
      </c>
      <c r="AKQ3" s="80" t="s">
        <v>879</v>
      </c>
      <c r="AKR3" s="80" t="s">
        <v>880</v>
      </c>
      <c r="AKS3" s="80" t="s">
        <v>881</v>
      </c>
      <c r="AKT3" s="80" t="s">
        <v>882</v>
      </c>
      <c r="AKU3" s="80" t="s">
        <v>883</v>
      </c>
      <c r="AKV3" s="80" t="s">
        <v>884</v>
      </c>
      <c r="AKW3" s="80" t="s">
        <v>885</v>
      </c>
      <c r="AKX3" s="80" t="s">
        <v>886</v>
      </c>
      <c r="AKY3" s="80" t="s">
        <v>887</v>
      </c>
      <c r="AKZ3" s="80" t="s">
        <v>888</v>
      </c>
      <c r="ALA3" s="80" t="s">
        <v>889</v>
      </c>
      <c r="ALB3" s="80" t="s">
        <v>890</v>
      </c>
      <c r="ALC3" s="80" t="s">
        <v>891</v>
      </c>
      <c r="ALD3" s="80" t="s">
        <v>100</v>
      </c>
      <c r="ALE3" s="80" t="s">
        <v>101</v>
      </c>
      <c r="ALF3" s="80" t="s">
        <v>38</v>
      </c>
      <c r="ALG3" s="80" t="s">
        <v>39</v>
      </c>
      <c r="ALH3" s="80" t="s">
        <v>40</v>
      </c>
      <c r="ALI3" s="80" t="s">
        <v>41</v>
      </c>
      <c r="ALJ3" s="80" t="s">
        <v>98</v>
      </c>
      <c r="ALK3" s="80" t="s">
        <v>99</v>
      </c>
      <c r="ALL3" s="80" t="s">
        <v>876</v>
      </c>
      <c r="ALM3" s="80" t="s">
        <v>877</v>
      </c>
      <c r="ALN3" s="80" t="s">
        <v>878</v>
      </c>
      <c r="ALO3" s="80" t="s">
        <v>879</v>
      </c>
      <c r="ALP3" s="80" t="s">
        <v>880</v>
      </c>
      <c r="ALQ3" s="80" t="s">
        <v>881</v>
      </c>
      <c r="ALR3" s="80" t="s">
        <v>882</v>
      </c>
      <c r="ALS3" s="80" t="s">
        <v>883</v>
      </c>
      <c r="ALT3" s="80" t="s">
        <v>884</v>
      </c>
      <c r="ALU3" s="80" t="s">
        <v>885</v>
      </c>
      <c r="ALV3" s="80" t="s">
        <v>886</v>
      </c>
      <c r="ALW3" s="80" t="s">
        <v>887</v>
      </c>
      <c r="ALX3" s="80" t="s">
        <v>888</v>
      </c>
      <c r="ALY3" s="80" t="s">
        <v>889</v>
      </c>
      <c r="ALZ3" s="80" t="s">
        <v>890</v>
      </c>
      <c r="AMA3" s="80" t="s">
        <v>891</v>
      </c>
      <c r="AMB3" s="80" t="s">
        <v>100</v>
      </c>
      <c r="AMC3" s="80" t="s">
        <v>101</v>
      </c>
      <c r="AMD3" s="80" t="s">
        <v>38</v>
      </c>
      <c r="AME3" s="80" t="s">
        <v>39</v>
      </c>
      <c r="AMF3" s="80" t="s">
        <v>40</v>
      </c>
      <c r="AMG3" s="80" t="s">
        <v>41</v>
      </c>
      <c r="AMH3" s="80" t="s">
        <v>98</v>
      </c>
      <c r="AMI3" s="80" t="s">
        <v>99</v>
      </c>
      <c r="AMJ3" s="80" t="s">
        <v>876</v>
      </c>
      <c r="AMK3" s="80" t="s">
        <v>877</v>
      </c>
      <c r="AML3" s="80" t="s">
        <v>878</v>
      </c>
      <c r="AMM3" s="80" t="s">
        <v>879</v>
      </c>
      <c r="AMN3" s="80" t="s">
        <v>880</v>
      </c>
      <c r="AMO3" s="80" t="s">
        <v>881</v>
      </c>
      <c r="AMP3" s="80" t="s">
        <v>882</v>
      </c>
      <c r="AMQ3" s="80" t="s">
        <v>883</v>
      </c>
      <c r="AMR3" s="80" t="s">
        <v>884</v>
      </c>
      <c r="AMS3" s="80" t="s">
        <v>885</v>
      </c>
      <c r="AMT3" s="80" t="s">
        <v>886</v>
      </c>
      <c r="AMU3" s="80" t="s">
        <v>887</v>
      </c>
      <c r="AMV3" s="80" t="s">
        <v>888</v>
      </c>
      <c r="AMW3" s="80" t="s">
        <v>889</v>
      </c>
      <c r="AMX3" s="80" t="s">
        <v>890</v>
      </c>
      <c r="AMY3" s="80" t="s">
        <v>891</v>
      </c>
      <c r="AMZ3" s="80" t="s">
        <v>100</v>
      </c>
      <c r="ANA3" s="80" t="s">
        <v>101</v>
      </c>
      <c r="ANB3" s="80" t="s">
        <v>38</v>
      </c>
      <c r="ANC3" s="80" t="s">
        <v>39</v>
      </c>
      <c r="AND3" s="80" t="s">
        <v>40</v>
      </c>
      <c r="ANE3" s="80" t="s">
        <v>41</v>
      </c>
      <c r="ANF3" s="80" t="s">
        <v>98</v>
      </c>
      <c r="ANG3" s="80" t="s">
        <v>99</v>
      </c>
      <c r="ANH3" s="80" t="s">
        <v>876</v>
      </c>
      <c r="ANI3" s="80" t="s">
        <v>877</v>
      </c>
      <c r="ANJ3" s="80" t="s">
        <v>878</v>
      </c>
      <c r="ANK3" s="80" t="s">
        <v>879</v>
      </c>
      <c r="ANL3" s="80" t="s">
        <v>880</v>
      </c>
      <c r="ANM3" s="80" t="s">
        <v>881</v>
      </c>
      <c r="ANN3" s="80" t="s">
        <v>882</v>
      </c>
      <c r="ANO3" s="80" t="s">
        <v>883</v>
      </c>
      <c r="ANP3" s="80" t="s">
        <v>884</v>
      </c>
      <c r="ANQ3" s="80" t="s">
        <v>885</v>
      </c>
      <c r="ANR3" s="80" t="s">
        <v>886</v>
      </c>
      <c r="ANS3" s="80" t="s">
        <v>887</v>
      </c>
      <c r="ANT3" s="80" t="s">
        <v>888</v>
      </c>
      <c r="ANU3" s="80" t="s">
        <v>889</v>
      </c>
      <c r="ANV3" s="80" t="s">
        <v>890</v>
      </c>
      <c r="ANW3" s="80" t="s">
        <v>891</v>
      </c>
      <c r="ANX3" s="80" t="s">
        <v>100</v>
      </c>
      <c r="ANY3" s="80" t="s">
        <v>101</v>
      </c>
      <c r="ANZ3" s="80" t="s">
        <v>38</v>
      </c>
      <c r="AOA3" s="80" t="s">
        <v>39</v>
      </c>
      <c r="AOB3" s="80" t="s">
        <v>40</v>
      </c>
      <c r="AOC3" s="80" t="s">
        <v>41</v>
      </c>
      <c r="AOD3" s="80" t="s">
        <v>98</v>
      </c>
      <c r="AOE3" s="80" t="s">
        <v>99</v>
      </c>
      <c r="AOF3" s="80" t="s">
        <v>876</v>
      </c>
      <c r="AOG3" s="80" t="s">
        <v>877</v>
      </c>
      <c r="AOH3" s="80" t="s">
        <v>878</v>
      </c>
      <c r="AOI3" s="80" t="s">
        <v>879</v>
      </c>
      <c r="AOJ3" s="80" t="s">
        <v>880</v>
      </c>
      <c r="AOK3" s="80" t="s">
        <v>881</v>
      </c>
      <c r="AOL3" s="80" t="s">
        <v>882</v>
      </c>
      <c r="AOM3" s="80" t="s">
        <v>883</v>
      </c>
      <c r="AON3" s="80" t="s">
        <v>884</v>
      </c>
      <c r="AOO3" s="80" t="s">
        <v>885</v>
      </c>
      <c r="AOP3" s="80" t="s">
        <v>886</v>
      </c>
      <c r="AOQ3" s="80" t="s">
        <v>887</v>
      </c>
      <c r="AOR3" s="80" t="s">
        <v>888</v>
      </c>
      <c r="AOS3" s="80" t="s">
        <v>889</v>
      </c>
      <c r="AOT3" s="80" t="s">
        <v>890</v>
      </c>
      <c r="AOU3" s="80" t="s">
        <v>891</v>
      </c>
      <c r="AOV3" s="80" t="s">
        <v>100</v>
      </c>
      <c r="AOW3" s="80" t="s">
        <v>101</v>
      </c>
      <c r="AOX3" s="80" t="s">
        <v>38</v>
      </c>
      <c r="AOY3" s="80" t="s">
        <v>39</v>
      </c>
      <c r="AOZ3" s="80" t="s">
        <v>40</v>
      </c>
      <c r="APA3" s="80" t="s">
        <v>41</v>
      </c>
      <c r="APB3" s="80" t="s">
        <v>98</v>
      </c>
      <c r="APC3" s="80" t="s">
        <v>99</v>
      </c>
      <c r="APD3" s="80" t="s">
        <v>876</v>
      </c>
      <c r="APE3" s="80" t="s">
        <v>877</v>
      </c>
      <c r="APF3" s="80" t="s">
        <v>878</v>
      </c>
      <c r="APG3" s="80" t="s">
        <v>879</v>
      </c>
      <c r="APH3" s="80" t="s">
        <v>880</v>
      </c>
      <c r="API3" s="80" t="s">
        <v>881</v>
      </c>
      <c r="APJ3" s="80" t="s">
        <v>882</v>
      </c>
      <c r="APK3" s="80" t="s">
        <v>883</v>
      </c>
      <c r="APL3" s="80" t="s">
        <v>884</v>
      </c>
      <c r="APM3" s="80" t="s">
        <v>885</v>
      </c>
      <c r="APN3" s="80" t="s">
        <v>886</v>
      </c>
      <c r="APO3" s="80" t="s">
        <v>887</v>
      </c>
      <c r="APP3" s="80" t="s">
        <v>888</v>
      </c>
      <c r="APQ3" s="80" t="s">
        <v>889</v>
      </c>
      <c r="APR3" s="80" t="s">
        <v>890</v>
      </c>
      <c r="APS3" s="80" t="s">
        <v>891</v>
      </c>
      <c r="APT3" s="80" t="s">
        <v>100</v>
      </c>
      <c r="APU3" s="80" t="s">
        <v>101</v>
      </c>
      <c r="APV3" s="80" t="s">
        <v>38</v>
      </c>
      <c r="APW3" s="80" t="s">
        <v>39</v>
      </c>
      <c r="APX3" s="80" t="s">
        <v>40</v>
      </c>
      <c r="APY3" s="80" t="s">
        <v>41</v>
      </c>
      <c r="APZ3" s="80" t="s">
        <v>98</v>
      </c>
      <c r="AQA3" s="80" t="s">
        <v>99</v>
      </c>
      <c r="AQB3" s="80" t="s">
        <v>876</v>
      </c>
      <c r="AQC3" s="80" t="s">
        <v>877</v>
      </c>
      <c r="AQD3" s="80" t="s">
        <v>878</v>
      </c>
      <c r="AQE3" s="80" t="s">
        <v>879</v>
      </c>
      <c r="AQF3" s="80" t="s">
        <v>880</v>
      </c>
      <c r="AQG3" s="80" t="s">
        <v>881</v>
      </c>
      <c r="AQH3" s="80" t="s">
        <v>882</v>
      </c>
      <c r="AQI3" s="80" t="s">
        <v>883</v>
      </c>
      <c r="AQJ3" s="80" t="s">
        <v>884</v>
      </c>
      <c r="AQK3" s="80" t="s">
        <v>885</v>
      </c>
      <c r="AQL3" s="80" t="s">
        <v>886</v>
      </c>
      <c r="AQM3" s="80" t="s">
        <v>887</v>
      </c>
      <c r="AQN3" s="80" t="s">
        <v>888</v>
      </c>
      <c r="AQO3" s="80" t="s">
        <v>889</v>
      </c>
      <c r="AQP3" s="80" t="s">
        <v>890</v>
      </c>
      <c r="AQQ3" s="80" t="s">
        <v>891</v>
      </c>
      <c r="AQR3" s="80" t="s">
        <v>100</v>
      </c>
      <c r="AQS3" s="80" t="s">
        <v>101</v>
      </c>
      <c r="AQT3" s="80" t="s">
        <v>38</v>
      </c>
      <c r="AQU3" s="80" t="s">
        <v>39</v>
      </c>
      <c r="AQV3" s="80" t="s">
        <v>40</v>
      </c>
      <c r="AQW3" s="80" t="s">
        <v>41</v>
      </c>
      <c r="AQX3" s="80" t="s">
        <v>98</v>
      </c>
      <c r="AQY3" s="80" t="s">
        <v>99</v>
      </c>
      <c r="AQZ3" s="80" t="s">
        <v>876</v>
      </c>
      <c r="ARA3" s="80" t="s">
        <v>877</v>
      </c>
      <c r="ARB3" s="80" t="s">
        <v>878</v>
      </c>
      <c r="ARC3" s="80" t="s">
        <v>879</v>
      </c>
      <c r="ARD3" s="80" t="s">
        <v>880</v>
      </c>
      <c r="ARE3" s="80" t="s">
        <v>881</v>
      </c>
      <c r="ARF3" s="80" t="s">
        <v>882</v>
      </c>
      <c r="ARG3" s="80" t="s">
        <v>883</v>
      </c>
      <c r="ARH3" s="80" t="s">
        <v>884</v>
      </c>
      <c r="ARI3" s="80" t="s">
        <v>885</v>
      </c>
      <c r="ARJ3" s="80" t="s">
        <v>886</v>
      </c>
      <c r="ARK3" s="80" t="s">
        <v>887</v>
      </c>
      <c r="ARL3" s="80" t="s">
        <v>888</v>
      </c>
      <c r="ARM3" s="80" t="s">
        <v>889</v>
      </c>
      <c r="ARN3" s="80" t="s">
        <v>890</v>
      </c>
      <c r="ARO3" s="80" t="s">
        <v>891</v>
      </c>
      <c r="ARP3" s="80" t="s">
        <v>100</v>
      </c>
      <c r="ARQ3" s="80" t="s">
        <v>101</v>
      </c>
      <c r="ARR3" s="80" t="s">
        <v>38</v>
      </c>
      <c r="ARS3" s="80" t="s">
        <v>39</v>
      </c>
      <c r="ART3" s="80" t="s">
        <v>40</v>
      </c>
      <c r="ARU3" s="80" t="s">
        <v>41</v>
      </c>
      <c r="ARV3" s="80" t="s">
        <v>98</v>
      </c>
      <c r="ARW3" s="80" t="s">
        <v>99</v>
      </c>
      <c r="ARX3" s="80" t="s">
        <v>876</v>
      </c>
      <c r="ARY3" s="80" t="s">
        <v>877</v>
      </c>
      <c r="ARZ3" s="80" t="s">
        <v>878</v>
      </c>
      <c r="ASA3" s="80" t="s">
        <v>879</v>
      </c>
      <c r="ASB3" s="80" t="s">
        <v>880</v>
      </c>
      <c r="ASC3" s="80" t="s">
        <v>881</v>
      </c>
      <c r="ASD3" s="80" t="s">
        <v>882</v>
      </c>
      <c r="ASE3" s="80" t="s">
        <v>883</v>
      </c>
      <c r="ASF3" s="80" t="s">
        <v>884</v>
      </c>
      <c r="ASG3" s="80" t="s">
        <v>885</v>
      </c>
      <c r="ASH3" s="80" t="s">
        <v>886</v>
      </c>
      <c r="ASI3" s="80" t="s">
        <v>887</v>
      </c>
      <c r="ASJ3" s="80" t="s">
        <v>888</v>
      </c>
      <c r="ASK3" s="80" t="s">
        <v>889</v>
      </c>
      <c r="ASL3" s="80" t="s">
        <v>890</v>
      </c>
      <c r="ASM3" s="80" t="s">
        <v>891</v>
      </c>
      <c r="ASN3" s="80" t="s">
        <v>100</v>
      </c>
      <c r="ASO3" s="80" t="s">
        <v>101</v>
      </c>
      <c r="ASP3" s="80" t="s">
        <v>38</v>
      </c>
      <c r="ASQ3" s="80" t="s">
        <v>39</v>
      </c>
      <c r="ASR3" s="80" t="s">
        <v>40</v>
      </c>
      <c r="ASS3" s="80" t="s">
        <v>41</v>
      </c>
      <c r="AST3" s="80" t="s">
        <v>98</v>
      </c>
      <c r="ASU3" s="80" t="s">
        <v>99</v>
      </c>
      <c r="ASV3" s="80" t="s">
        <v>876</v>
      </c>
      <c r="ASW3" s="80" t="s">
        <v>877</v>
      </c>
      <c r="ASX3" s="80" t="s">
        <v>878</v>
      </c>
      <c r="ASY3" s="80" t="s">
        <v>879</v>
      </c>
      <c r="ASZ3" s="80" t="s">
        <v>880</v>
      </c>
      <c r="ATA3" s="80" t="s">
        <v>881</v>
      </c>
      <c r="ATB3" s="80" t="s">
        <v>882</v>
      </c>
      <c r="ATC3" s="80" t="s">
        <v>883</v>
      </c>
      <c r="ATD3" s="80" t="s">
        <v>884</v>
      </c>
      <c r="ATE3" s="80" t="s">
        <v>885</v>
      </c>
      <c r="ATF3" s="80" t="s">
        <v>886</v>
      </c>
      <c r="ATG3" s="80" t="s">
        <v>887</v>
      </c>
      <c r="ATH3" s="80" t="s">
        <v>888</v>
      </c>
      <c r="ATI3" s="80" t="s">
        <v>889</v>
      </c>
      <c r="ATJ3" s="80" t="s">
        <v>890</v>
      </c>
      <c r="ATK3" s="80" t="s">
        <v>891</v>
      </c>
      <c r="ATL3" s="80" t="s">
        <v>100</v>
      </c>
      <c r="ATM3" s="80" t="s">
        <v>101</v>
      </c>
      <c r="ATN3" s="80" t="s">
        <v>38</v>
      </c>
      <c r="ATO3" s="80" t="s">
        <v>39</v>
      </c>
      <c r="ATP3" s="80" t="s">
        <v>40</v>
      </c>
      <c r="ATQ3" s="80" t="s">
        <v>41</v>
      </c>
      <c r="ATR3" s="80" t="s">
        <v>98</v>
      </c>
      <c r="ATS3" s="80" t="s">
        <v>99</v>
      </c>
      <c r="ATT3" s="80" t="s">
        <v>876</v>
      </c>
      <c r="ATU3" s="80" t="s">
        <v>877</v>
      </c>
      <c r="ATV3" s="80" t="s">
        <v>878</v>
      </c>
      <c r="ATW3" s="80" t="s">
        <v>879</v>
      </c>
      <c r="ATX3" s="80" t="s">
        <v>880</v>
      </c>
      <c r="ATY3" s="80" t="s">
        <v>881</v>
      </c>
      <c r="ATZ3" s="80" t="s">
        <v>882</v>
      </c>
      <c r="AUA3" s="80" t="s">
        <v>883</v>
      </c>
      <c r="AUB3" s="80" t="s">
        <v>884</v>
      </c>
      <c r="AUC3" s="80" t="s">
        <v>885</v>
      </c>
      <c r="AUD3" s="80" t="s">
        <v>886</v>
      </c>
      <c r="AUE3" s="80" t="s">
        <v>887</v>
      </c>
      <c r="AUF3" s="80" t="s">
        <v>888</v>
      </c>
      <c r="AUG3" s="80" t="s">
        <v>889</v>
      </c>
      <c r="AUH3" s="80" t="s">
        <v>890</v>
      </c>
      <c r="AUI3" s="80" t="s">
        <v>891</v>
      </c>
      <c r="AUJ3" s="80" t="s">
        <v>100</v>
      </c>
      <c r="AUK3" s="80" t="s">
        <v>101</v>
      </c>
      <c r="AUL3" s="80" t="s">
        <v>38</v>
      </c>
      <c r="AUM3" s="80" t="s">
        <v>39</v>
      </c>
      <c r="AUN3" s="80" t="s">
        <v>40</v>
      </c>
      <c r="AUO3" s="80" t="s">
        <v>41</v>
      </c>
      <c r="AUP3" s="80" t="s">
        <v>98</v>
      </c>
      <c r="AUQ3" s="80" t="s">
        <v>99</v>
      </c>
      <c r="AUR3" s="80" t="s">
        <v>876</v>
      </c>
      <c r="AUS3" s="80" t="s">
        <v>877</v>
      </c>
      <c r="AUT3" s="80" t="s">
        <v>878</v>
      </c>
      <c r="AUU3" s="80" t="s">
        <v>879</v>
      </c>
      <c r="AUV3" s="80" t="s">
        <v>880</v>
      </c>
      <c r="AUW3" s="80" t="s">
        <v>881</v>
      </c>
      <c r="AUX3" s="80" t="s">
        <v>882</v>
      </c>
      <c r="AUY3" s="80" t="s">
        <v>883</v>
      </c>
      <c r="AUZ3" s="80" t="s">
        <v>884</v>
      </c>
      <c r="AVA3" s="80" t="s">
        <v>885</v>
      </c>
      <c r="AVB3" s="80" t="s">
        <v>886</v>
      </c>
      <c r="AVC3" s="80" t="s">
        <v>887</v>
      </c>
      <c r="AVD3" s="80" t="s">
        <v>888</v>
      </c>
      <c r="AVE3" s="80" t="s">
        <v>889</v>
      </c>
      <c r="AVF3" s="80" t="s">
        <v>890</v>
      </c>
      <c r="AVG3" s="80" t="s">
        <v>891</v>
      </c>
      <c r="AVH3" s="80" t="s">
        <v>100</v>
      </c>
      <c r="AVI3" s="80" t="s">
        <v>101</v>
      </c>
      <c r="AVJ3" s="80" t="s">
        <v>38</v>
      </c>
      <c r="AVK3" s="80" t="s">
        <v>39</v>
      </c>
      <c r="AVL3" s="80" t="s">
        <v>40</v>
      </c>
      <c r="AVM3" s="80" t="s">
        <v>41</v>
      </c>
      <c r="AVN3" s="80" t="s">
        <v>98</v>
      </c>
      <c r="AVO3" s="80" t="s">
        <v>99</v>
      </c>
      <c r="AVP3" s="80" t="s">
        <v>876</v>
      </c>
      <c r="AVQ3" s="80" t="s">
        <v>877</v>
      </c>
      <c r="AVR3" s="80" t="s">
        <v>878</v>
      </c>
      <c r="AVS3" s="80" t="s">
        <v>879</v>
      </c>
      <c r="AVT3" s="80" t="s">
        <v>880</v>
      </c>
      <c r="AVU3" s="80" t="s">
        <v>881</v>
      </c>
      <c r="AVV3" s="80" t="s">
        <v>882</v>
      </c>
      <c r="AVW3" s="80" t="s">
        <v>883</v>
      </c>
      <c r="AVX3" s="80" t="s">
        <v>884</v>
      </c>
      <c r="AVY3" s="80" t="s">
        <v>885</v>
      </c>
      <c r="AVZ3" s="80" t="s">
        <v>886</v>
      </c>
      <c r="AWA3" s="80" t="s">
        <v>887</v>
      </c>
      <c r="AWB3" s="80" t="s">
        <v>888</v>
      </c>
      <c r="AWC3" s="80" t="s">
        <v>889</v>
      </c>
      <c r="AWD3" s="80" t="s">
        <v>890</v>
      </c>
      <c r="AWE3" s="80" t="s">
        <v>891</v>
      </c>
      <c r="AWF3" s="80" t="s">
        <v>100</v>
      </c>
      <c r="AWG3" s="80" t="s">
        <v>101</v>
      </c>
      <c r="AWH3" s="80" t="s">
        <v>38</v>
      </c>
      <c r="AWI3" s="80" t="s">
        <v>39</v>
      </c>
      <c r="AWJ3" s="80" t="s">
        <v>40</v>
      </c>
      <c r="AWK3" s="80" t="s">
        <v>41</v>
      </c>
      <c r="AWL3" s="80" t="s">
        <v>98</v>
      </c>
      <c r="AWM3" s="80" t="s">
        <v>99</v>
      </c>
      <c r="AWN3" s="80" t="s">
        <v>876</v>
      </c>
      <c r="AWO3" s="80" t="s">
        <v>877</v>
      </c>
      <c r="AWP3" s="80" t="s">
        <v>878</v>
      </c>
      <c r="AWQ3" s="80" t="s">
        <v>879</v>
      </c>
      <c r="AWR3" s="80" t="s">
        <v>880</v>
      </c>
      <c r="AWS3" s="80" t="s">
        <v>881</v>
      </c>
      <c r="AWT3" s="80" t="s">
        <v>882</v>
      </c>
      <c r="AWU3" s="80" t="s">
        <v>883</v>
      </c>
      <c r="AWV3" s="80" t="s">
        <v>884</v>
      </c>
      <c r="AWW3" s="80" t="s">
        <v>885</v>
      </c>
      <c r="AWX3" s="80" t="s">
        <v>886</v>
      </c>
      <c r="AWY3" s="80" t="s">
        <v>887</v>
      </c>
      <c r="AWZ3" s="80" t="s">
        <v>888</v>
      </c>
      <c r="AXA3" s="80" t="s">
        <v>889</v>
      </c>
      <c r="AXB3" s="80" t="s">
        <v>890</v>
      </c>
      <c r="AXC3" s="80" t="s">
        <v>891</v>
      </c>
      <c r="AXD3" s="80" t="s">
        <v>100</v>
      </c>
      <c r="AXE3" s="80" t="s">
        <v>101</v>
      </c>
      <c r="AXF3" s="80" t="s">
        <v>38</v>
      </c>
      <c r="AXG3" s="80" t="s">
        <v>39</v>
      </c>
      <c r="AXH3" s="80" t="s">
        <v>40</v>
      </c>
      <c r="AXI3" s="80" t="s">
        <v>41</v>
      </c>
      <c r="AXJ3" s="80" t="s">
        <v>98</v>
      </c>
      <c r="AXK3" s="80" t="s">
        <v>99</v>
      </c>
      <c r="AXL3" s="80" t="s">
        <v>876</v>
      </c>
      <c r="AXM3" s="80" t="s">
        <v>877</v>
      </c>
      <c r="AXN3" s="80" t="s">
        <v>878</v>
      </c>
      <c r="AXO3" s="80" t="s">
        <v>879</v>
      </c>
      <c r="AXP3" s="80" t="s">
        <v>880</v>
      </c>
      <c r="AXQ3" s="80" t="s">
        <v>881</v>
      </c>
      <c r="AXR3" s="80" t="s">
        <v>882</v>
      </c>
      <c r="AXS3" s="80" t="s">
        <v>883</v>
      </c>
      <c r="AXT3" s="80" t="s">
        <v>884</v>
      </c>
      <c r="AXU3" s="80" t="s">
        <v>885</v>
      </c>
      <c r="AXV3" s="80" t="s">
        <v>886</v>
      </c>
      <c r="AXW3" s="80" t="s">
        <v>887</v>
      </c>
      <c r="AXX3" s="80" t="s">
        <v>888</v>
      </c>
      <c r="AXY3" s="80" t="s">
        <v>889</v>
      </c>
      <c r="AXZ3" s="80" t="s">
        <v>890</v>
      </c>
      <c r="AYA3" s="80" t="s">
        <v>891</v>
      </c>
      <c r="AYB3" s="80" t="s">
        <v>100</v>
      </c>
      <c r="AYC3" s="80" t="s">
        <v>101</v>
      </c>
      <c r="AYD3" s="80" t="s">
        <v>38</v>
      </c>
      <c r="AYE3" s="80" t="s">
        <v>39</v>
      </c>
      <c r="AYF3" s="80" t="s">
        <v>40</v>
      </c>
      <c r="AYG3" s="80" t="s">
        <v>41</v>
      </c>
      <c r="AYH3" s="80" t="s">
        <v>98</v>
      </c>
      <c r="AYI3" s="80" t="s">
        <v>99</v>
      </c>
      <c r="AYJ3" s="80" t="s">
        <v>876</v>
      </c>
      <c r="AYK3" s="80" t="s">
        <v>877</v>
      </c>
      <c r="AYL3" s="80" t="s">
        <v>878</v>
      </c>
      <c r="AYM3" s="80" t="s">
        <v>879</v>
      </c>
      <c r="AYN3" s="80" t="s">
        <v>880</v>
      </c>
      <c r="AYO3" s="80" t="s">
        <v>881</v>
      </c>
      <c r="AYP3" s="80" t="s">
        <v>882</v>
      </c>
      <c r="AYQ3" s="80" t="s">
        <v>883</v>
      </c>
      <c r="AYR3" s="80" t="s">
        <v>884</v>
      </c>
      <c r="AYS3" s="80" t="s">
        <v>885</v>
      </c>
      <c r="AYT3" s="80" t="s">
        <v>886</v>
      </c>
      <c r="AYU3" s="80" t="s">
        <v>887</v>
      </c>
      <c r="AYV3" s="80" t="s">
        <v>888</v>
      </c>
      <c r="AYW3" s="80" t="s">
        <v>889</v>
      </c>
      <c r="AYX3" s="80" t="s">
        <v>890</v>
      </c>
      <c r="AYY3" s="80" t="s">
        <v>891</v>
      </c>
      <c r="AYZ3" s="80" t="s">
        <v>100</v>
      </c>
      <c r="AZA3" s="80" t="s">
        <v>101</v>
      </c>
      <c r="AZB3" s="80" t="s">
        <v>38</v>
      </c>
      <c r="AZC3" s="80" t="s">
        <v>39</v>
      </c>
      <c r="AZD3" s="80" t="s">
        <v>40</v>
      </c>
      <c r="AZE3" s="80" t="s">
        <v>41</v>
      </c>
      <c r="AZF3" s="80" t="s">
        <v>98</v>
      </c>
      <c r="AZG3" s="80" t="s">
        <v>99</v>
      </c>
      <c r="AZH3" s="80" t="s">
        <v>876</v>
      </c>
      <c r="AZI3" s="80" t="s">
        <v>877</v>
      </c>
      <c r="AZJ3" s="80" t="s">
        <v>878</v>
      </c>
      <c r="AZK3" s="80" t="s">
        <v>879</v>
      </c>
      <c r="AZL3" s="80" t="s">
        <v>880</v>
      </c>
      <c r="AZM3" s="80" t="s">
        <v>881</v>
      </c>
      <c r="AZN3" s="80" t="s">
        <v>882</v>
      </c>
      <c r="AZO3" s="80" t="s">
        <v>883</v>
      </c>
      <c r="AZP3" s="80" t="s">
        <v>884</v>
      </c>
      <c r="AZQ3" s="80" t="s">
        <v>885</v>
      </c>
      <c r="AZR3" s="80" t="s">
        <v>886</v>
      </c>
      <c r="AZS3" s="80" t="s">
        <v>887</v>
      </c>
      <c r="AZT3" s="80" t="s">
        <v>888</v>
      </c>
      <c r="AZU3" s="80" t="s">
        <v>889</v>
      </c>
      <c r="AZV3" s="80" t="s">
        <v>890</v>
      </c>
      <c r="AZW3" s="80" t="s">
        <v>891</v>
      </c>
      <c r="AZX3" s="80" t="s">
        <v>100</v>
      </c>
      <c r="AZY3" s="80" t="s">
        <v>101</v>
      </c>
      <c r="AZZ3" s="80" t="s">
        <v>38</v>
      </c>
      <c r="BAA3" s="80" t="s">
        <v>39</v>
      </c>
      <c r="BAB3" s="80" t="s">
        <v>40</v>
      </c>
      <c r="BAC3" s="80" t="s">
        <v>41</v>
      </c>
      <c r="BAD3" s="80" t="s">
        <v>98</v>
      </c>
      <c r="BAE3" s="80" t="s">
        <v>99</v>
      </c>
      <c r="BAF3" s="80" t="s">
        <v>876</v>
      </c>
      <c r="BAG3" s="80" t="s">
        <v>877</v>
      </c>
      <c r="BAH3" s="80" t="s">
        <v>878</v>
      </c>
      <c r="BAI3" s="80" t="s">
        <v>879</v>
      </c>
      <c r="BAJ3" s="80" t="s">
        <v>880</v>
      </c>
      <c r="BAK3" s="80" t="s">
        <v>881</v>
      </c>
      <c r="BAL3" s="80" t="s">
        <v>882</v>
      </c>
      <c r="BAM3" s="80" t="s">
        <v>883</v>
      </c>
      <c r="BAN3" s="80" t="s">
        <v>884</v>
      </c>
      <c r="BAO3" s="80" t="s">
        <v>885</v>
      </c>
      <c r="BAP3" s="80" t="s">
        <v>886</v>
      </c>
      <c r="BAQ3" s="80" t="s">
        <v>887</v>
      </c>
      <c r="BAR3" s="80" t="s">
        <v>888</v>
      </c>
      <c r="BAS3" s="80" t="s">
        <v>889</v>
      </c>
      <c r="BAT3" s="80" t="s">
        <v>890</v>
      </c>
      <c r="BAU3" s="80" t="s">
        <v>891</v>
      </c>
      <c r="BAV3" s="80" t="s">
        <v>100</v>
      </c>
      <c r="BAW3" s="80" t="s">
        <v>101</v>
      </c>
      <c r="BAX3" s="80" t="s">
        <v>38</v>
      </c>
      <c r="BAY3" s="80" t="s">
        <v>39</v>
      </c>
      <c r="BAZ3" s="80" t="s">
        <v>40</v>
      </c>
      <c r="BBA3" s="80" t="s">
        <v>41</v>
      </c>
      <c r="BBB3" s="80" t="s">
        <v>98</v>
      </c>
      <c r="BBC3" s="80" t="s">
        <v>99</v>
      </c>
      <c r="BBD3" s="80" t="s">
        <v>876</v>
      </c>
      <c r="BBE3" s="80" t="s">
        <v>877</v>
      </c>
      <c r="BBF3" s="80" t="s">
        <v>878</v>
      </c>
      <c r="BBG3" s="80" t="s">
        <v>879</v>
      </c>
      <c r="BBH3" s="80" t="s">
        <v>880</v>
      </c>
      <c r="BBI3" s="80" t="s">
        <v>881</v>
      </c>
      <c r="BBJ3" s="80" t="s">
        <v>882</v>
      </c>
      <c r="BBK3" s="80" t="s">
        <v>883</v>
      </c>
      <c r="BBL3" s="80" t="s">
        <v>884</v>
      </c>
      <c r="BBM3" s="80" t="s">
        <v>885</v>
      </c>
      <c r="BBN3" s="80" t="s">
        <v>886</v>
      </c>
      <c r="BBO3" s="80" t="s">
        <v>887</v>
      </c>
      <c r="BBP3" s="80" t="s">
        <v>888</v>
      </c>
      <c r="BBQ3" s="80" t="s">
        <v>889</v>
      </c>
      <c r="BBR3" s="80" t="s">
        <v>890</v>
      </c>
      <c r="BBS3" s="80" t="s">
        <v>891</v>
      </c>
      <c r="BBT3" s="80" t="s">
        <v>100</v>
      </c>
      <c r="BBU3" s="80" t="s">
        <v>101</v>
      </c>
      <c r="BBV3" s="80" t="s">
        <v>38</v>
      </c>
      <c r="BBW3" s="80" t="s">
        <v>39</v>
      </c>
      <c r="BBX3" s="80" t="s">
        <v>40</v>
      </c>
      <c r="BBY3" s="80" t="s">
        <v>41</v>
      </c>
      <c r="BBZ3" s="80" t="s">
        <v>98</v>
      </c>
      <c r="BCA3" s="80" t="s">
        <v>99</v>
      </c>
      <c r="BCB3" s="80" t="s">
        <v>876</v>
      </c>
      <c r="BCC3" s="80" t="s">
        <v>877</v>
      </c>
      <c r="BCD3" s="80" t="s">
        <v>878</v>
      </c>
      <c r="BCE3" s="80" t="s">
        <v>879</v>
      </c>
      <c r="BCF3" s="80" t="s">
        <v>880</v>
      </c>
      <c r="BCG3" s="80" t="s">
        <v>881</v>
      </c>
      <c r="BCH3" s="80" t="s">
        <v>882</v>
      </c>
      <c r="BCI3" s="80" t="s">
        <v>883</v>
      </c>
      <c r="BCJ3" s="80" t="s">
        <v>884</v>
      </c>
      <c r="BCK3" s="80" t="s">
        <v>885</v>
      </c>
      <c r="BCL3" s="80" t="s">
        <v>886</v>
      </c>
      <c r="BCM3" s="80" t="s">
        <v>887</v>
      </c>
      <c r="BCN3" s="80" t="s">
        <v>888</v>
      </c>
      <c r="BCO3" s="80" t="s">
        <v>889</v>
      </c>
      <c r="BCP3" s="80" t="s">
        <v>890</v>
      </c>
      <c r="BCQ3" s="80" t="s">
        <v>891</v>
      </c>
      <c r="BCR3" s="80" t="s">
        <v>100</v>
      </c>
      <c r="BCS3" s="80" t="s">
        <v>101</v>
      </c>
      <c r="BCT3" s="80" t="s">
        <v>38</v>
      </c>
      <c r="BCU3" s="80" t="s">
        <v>39</v>
      </c>
      <c r="BCV3" s="80" t="s">
        <v>40</v>
      </c>
      <c r="BCW3" s="80" t="s">
        <v>41</v>
      </c>
      <c r="BCX3" s="80" t="s">
        <v>98</v>
      </c>
      <c r="BCY3" s="80" t="s">
        <v>99</v>
      </c>
      <c r="BCZ3" s="80" t="s">
        <v>876</v>
      </c>
      <c r="BDA3" s="80" t="s">
        <v>877</v>
      </c>
      <c r="BDB3" s="80" t="s">
        <v>878</v>
      </c>
      <c r="BDC3" s="80" t="s">
        <v>879</v>
      </c>
      <c r="BDD3" s="80" t="s">
        <v>880</v>
      </c>
      <c r="BDE3" s="80" t="s">
        <v>881</v>
      </c>
      <c r="BDF3" s="80" t="s">
        <v>882</v>
      </c>
      <c r="BDG3" s="80" t="s">
        <v>883</v>
      </c>
      <c r="BDH3" s="80" t="s">
        <v>884</v>
      </c>
      <c r="BDI3" s="80" t="s">
        <v>885</v>
      </c>
      <c r="BDJ3" s="80" t="s">
        <v>886</v>
      </c>
      <c r="BDK3" s="80" t="s">
        <v>887</v>
      </c>
      <c r="BDL3" s="80" t="s">
        <v>888</v>
      </c>
      <c r="BDM3" s="80" t="s">
        <v>889</v>
      </c>
      <c r="BDN3" s="80" t="s">
        <v>890</v>
      </c>
      <c r="BDO3" s="80" t="s">
        <v>891</v>
      </c>
      <c r="BDP3" s="80" t="s">
        <v>100</v>
      </c>
      <c r="BDQ3" s="80" t="s">
        <v>101</v>
      </c>
      <c r="BDR3" s="80" t="s">
        <v>38</v>
      </c>
      <c r="BDS3" s="80" t="s">
        <v>39</v>
      </c>
      <c r="BDT3" s="80" t="s">
        <v>40</v>
      </c>
      <c r="BDU3" s="80" t="s">
        <v>41</v>
      </c>
      <c r="BDV3" s="80" t="s">
        <v>98</v>
      </c>
      <c r="BDW3" s="80" t="s">
        <v>99</v>
      </c>
      <c r="BDX3" s="80" t="s">
        <v>876</v>
      </c>
      <c r="BDY3" s="80" t="s">
        <v>877</v>
      </c>
      <c r="BDZ3" s="80" t="s">
        <v>878</v>
      </c>
      <c r="BEA3" s="80" t="s">
        <v>879</v>
      </c>
      <c r="BEB3" s="80" t="s">
        <v>880</v>
      </c>
      <c r="BEC3" s="80" t="s">
        <v>881</v>
      </c>
      <c r="BED3" s="80" t="s">
        <v>882</v>
      </c>
      <c r="BEE3" s="80" t="s">
        <v>883</v>
      </c>
      <c r="BEF3" s="80" t="s">
        <v>884</v>
      </c>
      <c r="BEG3" s="80" t="s">
        <v>885</v>
      </c>
      <c r="BEH3" s="80" t="s">
        <v>886</v>
      </c>
      <c r="BEI3" s="80" t="s">
        <v>887</v>
      </c>
      <c r="BEJ3" s="80" t="s">
        <v>888</v>
      </c>
      <c r="BEK3" s="80" t="s">
        <v>889</v>
      </c>
      <c r="BEL3" s="80" t="s">
        <v>890</v>
      </c>
      <c r="BEM3" s="80" t="s">
        <v>891</v>
      </c>
      <c r="BEN3" s="80" t="s">
        <v>100</v>
      </c>
      <c r="BEO3" s="80" t="s">
        <v>101</v>
      </c>
      <c r="BEP3" s="80" t="s">
        <v>38</v>
      </c>
      <c r="BEQ3" s="80" t="s">
        <v>39</v>
      </c>
      <c r="BER3" s="80" t="s">
        <v>40</v>
      </c>
      <c r="BES3" s="80" t="s">
        <v>41</v>
      </c>
      <c r="BET3" s="80" t="s">
        <v>98</v>
      </c>
      <c r="BEU3" s="80" t="s">
        <v>99</v>
      </c>
      <c r="BEV3" s="80" t="s">
        <v>876</v>
      </c>
      <c r="BEW3" s="80" t="s">
        <v>877</v>
      </c>
      <c r="BEX3" s="80" t="s">
        <v>878</v>
      </c>
      <c r="BEY3" s="80" t="s">
        <v>879</v>
      </c>
      <c r="BEZ3" s="80" t="s">
        <v>880</v>
      </c>
      <c r="BFA3" s="80" t="s">
        <v>881</v>
      </c>
      <c r="BFB3" s="80" t="s">
        <v>882</v>
      </c>
      <c r="BFC3" s="80" t="s">
        <v>883</v>
      </c>
      <c r="BFD3" s="80" t="s">
        <v>884</v>
      </c>
      <c r="BFE3" s="80" t="s">
        <v>885</v>
      </c>
      <c r="BFF3" s="80" t="s">
        <v>886</v>
      </c>
      <c r="BFG3" s="80" t="s">
        <v>887</v>
      </c>
      <c r="BFH3" s="80" t="s">
        <v>888</v>
      </c>
      <c r="BFI3" s="80" t="s">
        <v>889</v>
      </c>
      <c r="BFJ3" s="80" t="s">
        <v>890</v>
      </c>
      <c r="BFK3" s="80" t="s">
        <v>891</v>
      </c>
      <c r="BFL3" s="80" t="s">
        <v>100</v>
      </c>
      <c r="BFM3" s="80" t="s">
        <v>101</v>
      </c>
      <c r="BFN3" s="80" t="s">
        <v>38</v>
      </c>
      <c r="BFO3" s="80" t="s">
        <v>39</v>
      </c>
      <c r="BFP3" s="80" t="s">
        <v>40</v>
      </c>
      <c r="BFQ3" s="80" t="s">
        <v>41</v>
      </c>
      <c r="BFR3" s="80" t="s">
        <v>98</v>
      </c>
      <c r="BFS3" s="80" t="s">
        <v>99</v>
      </c>
      <c r="BFT3" s="80" t="s">
        <v>876</v>
      </c>
      <c r="BFU3" s="80" t="s">
        <v>877</v>
      </c>
      <c r="BFV3" s="80" t="s">
        <v>878</v>
      </c>
      <c r="BFW3" s="80" t="s">
        <v>879</v>
      </c>
      <c r="BFX3" s="80" t="s">
        <v>880</v>
      </c>
      <c r="BFY3" s="80" t="s">
        <v>881</v>
      </c>
      <c r="BFZ3" s="80" t="s">
        <v>882</v>
      </c>
      <c r="BGA3" s="80" t="s">
        <v>883</v>
      </c>
      <c r="BGB3" s="80" t="s">
        <v>884</v>
      </c>
      <c r="BGC3" s="80" t="s">
        <v>885</v>
      </c>
      <c r="BGD3" s="80" t="s">
        <v>886</v>
      </c>
      <c r="BGE3" s="80" t="s">
        <v>887</v>
      </c>
      <c r="BGF3" s="80" t="s">
        <v>888</v>
      </c>
      <c r="BGG3" s="80" t="s">
        <v>889</v>
      </c>
      <c r="BGH3" s="80" t="s">
        <v>890</v>
      </c>
      <c r="BGI3" s="80" t="s">
        <v>891</v>
      </c>
      <c r="BGJ3" s="80" t="s">
        <v>100</v>
      </c>
      <c r="BGK3" s="80" t="s">
        <v>101</v>
      </c>
      <c r="BGL3" s="80" t="s">
        <v>38</v>
      </c>
      <c r="BGM3" s="80" t="s">
        <v>39</v>
      </c>
      <c r="BGN3" s="80" t="s">
        <v>40</v>
      </c>
      <c r="BGO3" s="80" t="s">
        <v>41</v>
      </c>
      <c r="BGP3" s="80" t="s">
        <v>98</v>
      </c>
      <c r="BGQ3" s="80" t="s">
        <v>99</v>
      </c>
      <c r="BGR3" s="80" t="s">
        <v>876</v>
      </c>
      <c r="BGS3" s="80" t="s">
        <v>877</v>
      </c>
      <c r="BGT3" s="80" t="s">
        <v>878</v>
      </c>
      <c r="BGU3" s="80" t="s">
        <v>879</v>
      </c>
      <c r="BGV3" s="80" t="s">
        <v>880</v>
      </c>
      <c r="BGW3" s="80" t="s">
        <v>881</v>
      </c>
      <c r="BGX3" s="80" t="s">
        <v>882</v>
      </c>
      <c r="BGY3" s="80" t="s">
        <v>883</v>
      </c>
      <c r="BGZ3" s="80" t="s">
        <v>884</v>
      </c>
      <c r="BHA3" s="80" t="s">
        <v>885</v>
      </c>
      <c r="BHB3" s="80" t="s">
        <v>886</v>
      </c>
      <c r="BHC3" s="80" t="s">
        <v>887</v>
      </c>
      <c r="BHD3" s="80" t="s">
        <v>888</v>
      </c>
      <c r="BHE3" s="80" t="s">
        <v>889</v>
      </c>
      <c r="BHF3" s="80" t="s">
        <v>890</v>
      </c>
      <c r="BHG3" s="80" t="s">
        <v>891</v>
      </c>
      <c r="BHH3" s="80" t="s">
        <v>100</v>
      </c>
      <c r="BHI3" s="80" t="s">
        <v>101</v>
      </c>
      <c r="BHJ3" s="80" t="s">
        <v>38</v>
      </c>
      <c r="BHK3" s="80" t="s">
        <v>39</v>
      </c>
      <c r="BHL3" s="80" t="s">
        <v>40</v>
      </c>
      <c r="BHM3" s="80" t="s">
        <v>41</v>
      </c>
      <c r="BHN3" s="80" t="s">
        <v>98</v>
      </c>
      <c r="BHO3" s="80" t="s">
        <v>99</v>
      </c>
      <c r="BHP3" s="80" t="s">
        <v>876</v>
      </c>
      <c r="BHQ3" s="80" t="s">
        <v>877</v>
      </c>
      <c r="BHR3" s="80" t="s">
        <v>878</v>
      </c>
      <c r="BHS3" s="80" t="s">
        <v>879</v>
      </c>
      <c r="BHT3" s="80" t="s">
        <v>880</v>
      </c>
      <c r="BHU3" s="80" t="s">
        <v>881</v>
      </c>
      <c r="BHV3" s="80" t="s">
        <v>882</v>
      </c>
      <c r="BHW3" s="80" t="s">
        <v>883</v>
      </c>
      <c r="BHX3" s="80" t="s">
        <v>884</v>
      </c>
      <c r="BHY3" s="80" t="s">
        <v>885</v>
      </c>
      <c r="BHZ3" s="80" t="s">
        <v>886</v>
      </c>
      <c r="BIA3" s="80" t="s">
        <v>887</v>
      </c>
      <c r="BIB3" s="80" t="s">
        <v>888</v>
      </c>
      <c r="BIC3" s="80" t="s">
        <v>889</v>
      </c>
      <c r="BID3" s="80" t="s">
        <v>890</v>
      </c>
      <c r="BIE3" s="80" t="s">
        <v>891</v>
      </c>
      <c r="BIF3" s="80" t="s">
        <v>100</v>
      </c>
      <c r="BIG3" s="80" t="s">
        <v>101</v>
      </c>
      <c r="BIH3" s="80" t="s">
        <v>38</v>
      </c>
      <c r="BII3" s="80" t="s">
        <v>39</v>
      </c>
      <c r="BIJ3" s="80" t="s">
        <v>40</v>
      </c>
      <c r="BIK3" s="80" t="s">
        <v>41</v>
      </c>
      <c r="BIL3" s="80" t="s">
        <v>98</v>
      </c>
      <c r="BIM3" s="80" t="s">
        <v>99</v>
      </c>
      <c r="BIN3" s="80" t="s">
        <v>876</v>
      </c>
      <c r="BIO3" s="80" t="s">
        <v>877</v>
      </c>
      <c r="BIP3" s="80" t="s">
        <v>878</v>
      </c>
      <c r="BIQ3" s="80" t="s">
        <v>879</v>
      </c>
      <c r="BIR3" s="80" t="s">
        <v>880</v>
      </c>
      <c r="BIS3" s="80" t="s">
        <v>881</v>
      </c>
      <c r="BIT3" s="80" t="s">
        <v>882</v>
      </c>
      <c r="BIU3" s="80" t="s">
        <v>883</v>
      </c>
      <c r="BIV3" s="80" t="s">
        <v>884</v>
      </c>
      <c r="BIW3" s="80" t="s">
        <v>885</v>
      </c>
      <c r="BIX3" s="80" t="s">
        <v>886</v>
      </c>
      <c r="BIY3" s="80" t="s">
        <v>887</v>
      </c>
      <c r="BIZ3" s="80" t="s">
        <v>888</v>
      </c>
      <c r="BJA3" s="80" t="s">
        <v>889</v>
      </c>
      <c r="BJB3" s="80" t="s">
        <v>890</v>
      </c>
      <c r="BJC3" s="80" t="s">
        <v>891</v>
      </c>
      <c r="BJD3" s="80" t="s">
        <v>100</v>
      </c>
      <c r="BJE3" s="80" t="s">
        <v>101</v>
      </c>
      <c r="BJF3" s="80" t="s">
        <v>38</v>
      </c>
      <c r="BJG3" s="80" t="s">
        <v>39</v>
      </c>
      <c r="BJH3" s="80" t="s">
        <v>40</v>
      </c>
      <c r="BJI3" s="80" t="s">
        <v>41</v>
      </c>
      <c r="BJJ3" s="80" t="s">
        <v>98</v>
      </c>
      <c r="BJK3" s="80" t="s">
        <v>99</v>
      </c>
      <c r="BJL3" s="80" t="s">
        <v>876</v>
      </c>
      <c r="BJM3" s="80" t="s">
        <v>877</v>
      </c>
      <c r="BJN3" s="80" t="s">
        <v>878</v>
      </c>
      <c r="BJO3" s="80" t="s">
        <v>879</v>
      </c>
      <c r="BJP3" s="80" t="s">
        <v>880</v>
      </c>
      <c r="BJQ3" s="80" t="s">
        <v>881</v>
      </c>
      <c r="BJR3" s="80" t="s">
        <v>882</v>
      </c>
      <c r="BJS3" s="80" t="s">
        <v>883</v>
      </c>
      <c r="BJT3" s="80" t="s">
        <v>884</v>
      </c>
      <c r="BJU3" s="80" t="s">
        <v>885</v>
      </c>
      <c r="BJV3" s="80" t="s">
        <v>886</v>
      </c>
      <c r="BJW3" s="80" t="s">
        <v>887</v>
      </c>
      <c r="BJX3" s="80" t="s">
        <v>888</v>
      </c>
      <c r="BJY3" s="80" t="s">
        <v>889</v>
      </c>
      <c r="BJZ3" s="80" t="s">
        <v>890</v>
      </c>
      <c r="BKA3" s="80" t="s">
        <v>891</v>
      </c>
      <c r="BKB3" s="80" t="s">
        <v>100</v>
      </c>
      <c r="BKC3" s="80" t="s">
        <v>101</v>
      </c>
      <c r="BKD3" s="80" t="s">
        <v>38</v>
      </c>
      <c r="BKE3" s="80" t="s">
        <v>39</v>
      </c>
      <c r="BKF3" s="80" t="s">
        <v>40</v>
      </c>
      <c r="BKG3" s="80" t="s">
        <v>41</v>
      </c>
      <c r="BKH3" s="80" t="s">
        <v>98</v>
      </c>
      <c r="BKI3" s="80" t="s">
        <v>99</v>
      </c>
      <c r="BKJ3" s="80" t="s">
        <v>876</v>
      </c>
      <c r="BKK3" s="80" t="s">
        <v>877</v>
      </c>
      <c r="BKL3" s="80" t="s">
        <v>878</v>
      </c>
      <c r="BKM3" s="80" t="s">
        <v>879</v>
      </c>
      <c r="BKN3" s="80" t="s">
        <v>880</v>
      </c>
      <c r="BKO3" s="80" t="s">
        <v>881</v>
      </c>
      <c r="BKP3" s="80" t="s">
        <v>882</v>
      </c>
      <c r="BKQ3" s="80" t="s">
        <v>883</v>
      </c>
      <c r="BKR3" s="80" t="s">
        <v>884</v>
      </c>
      <c r="BKS3" s="80" t="s">
        <v>885</v>
      </c>
      <c r="BKT3" s="80" t="s">
        <v>886</v>
      </c>
      <c r="BKU3" s="80" t="s">
        <v>887</v>
      </c>
      <c r="BKV3" s="80" t="s">
        <v>888</v>
      </c>
      <c r="BKW3" s="80" t="s">
        <v>889</v>
      </c>
      <c r="BKX3" s="80" t="s">
        <v>890</v>
      </c>
      <c r="BKY3" s="80" t="s">
        <v>891</v>
      </c>
      <c r="BKZ3" s="80" t="s">
        <v>100</v>
      </c>
      <c r="BLA3" s="80" t="s">
        <v>101</v>
      </c>
      <c r="BLB3" s="80" t="s">
        <v>38</v>
      </c>
      <c r="BLC3" s="80" t="s">
        <v>39</v>
      </c>
      <c r="BLD3" s="80" t="s">
        <v>40</v>
      </c>
      <c r="BLE3" s="80" t="s">
        <v>41</v>
      </c>
      <c r="BLF3" s="80" t="s">
        <v>98</v>
      </c>
      <c r="BLG3" s="80" t="s">
        <v>99</v>
      </c>
      <c r="BLH3" s="80" t="s">
        <v>876</v>
      </c>
      <c r="BLI3" s="80" t="s">
        <v>877</v>
      </c>
      <c r="BLJ3" s="80" t="s">
        <v>878</v>
      </c>
      <c r="BLK3" s="80" t="s">
        <v>879</v>
      </c>
      <c r="BLL3" s="80" t="s">
        <v>880</v>
      </c>
      <c r="BLM3" s="80" t="s">
        <v>881</v>
      </c>
      <c r="BLN3" s="80" t="s">
        <v>882</v>
      </c>
      <c r="BLO3" s="80" t="s">
        <v>883</v>
      </c>
      <c r="BLP3" s="80" t="s">
        <v>884</v>
      </c>
      <c r="BLQ3" s="80" t="s">
        <v>885</v>
      </c>
      <c r="BLR3" s="80" t="s">
        <v>886</v>
      </c>
      <c r="BLS3" s="80" t="s">
        <v>887</v>
      </c>
      <c r="BLT3" s="80" t="s">
        <v>888</v>
      </c>
      <c r="BLU3" s="80" t="s">
        <v>889</v>
      </c>
      <c r="BLV3" s="80" t="s">
        <v>890</v>
      </c>
      <c r="BLW3" s="80" t="s">
        <v>891</v>
      </c>
      <c r="BLX3" s="80" t="s">
        <v>100</v>
      </c>
      <c r="BLY3" s="80" t="s">
        <v>101</v>
      </c>
      <c r="BLZ3" s="80" t="s">
        <v>38</v>
      </c>
      <c r="BMA3" s="80" t="s">
        <v>39</v>
      </c>
      <c r="BMB3" s="80" t="s">
        <v>40</v>
      </c>
      <c r="BMC3" s="80" t="s">
        <v>41</v>
      </c>
      <c r="BMD3" s="80" t="s">
        <v>98</v>
      </c>
      <c r="BME3" s="80" t="s">
        <v>99</v>
      </c>
      <c r="BMF3" s="80" t="s">
        <v>876</v>
      </c>
      <c r="BMG3" s="80" t="s">
        <v>877</v>
      </c>
      <c r="BMH3" s="80" t="s">
        <v>878</v>
      </c>
      <c r="BMI3" s="80" t="s">
        <v>879</v>
      </c>
      <c r="BMJ3" s="80" t="s">
        <v>880</v>
      </c>
      <c r="BMK3" s="80" t="s">
        <v>881</v>
      </c>
      <c r="BML3" s="80" t="s">
        <v>882</v>
      </c>
      <c r="BMM3" s="80" t="s">
        <v>883</v>
      </c>
      <c r="BMN3" s="80" t="s">
        <v>884</v>
      </c>
      <c r="BMO3" s="80" t="s">
        <v>885</v>
      </c>
      <c r="BMP3" s="80" t="s">
        <v>886</v>
      </c>
      <c r="BMQ3" s="80" t="s">
        <v>887</v>
      </c>
      <c r="BMR3" s="80" t="s">
        <v>888</v>
      </c>
      <c r="BMS3" s="80" t="s">
        <v>889</v>
      </c>
      <c r="BMT3" s="80" t="s">
        <v>890</v>
      </c>
      <c r="BMU3" s="80" t="s">
        <v>891</v>
      </c>
      <c r="BMV3" s="80" t="s">
        <v>100</v>
      </c>
      <c r="BMW3" s="80" t="s">
        <v>101</v>
      </c>
      <c r="BMX3" s="80" t="s">
        <v>38</v>
      </c>
      <c r="BMY3" s="80" t="s">
        <v>39</v>
      </c>
      <c r="BMZ3" s="80" t="s">
        <v>40</v>
      </c>
      <c r="BNA3" s="80" t="s">
        <v>41</v>
      </c>
      <c r="BNB3" s="80" t="s">
        <v>98</v>
      </c>
      <c r="BNC3" s="80" t="s">
        <v>99</v>
      </c>
      <c r="BND3" s="80" t="s">
        <v>876</v>
      </c>
      <c r="BNE3" s="80" t="s">
        <v>877</v>
      </c>
      <c r="BNF3" s="80" t="s">
        <v>878</v>
      </c>
      <c r="BNG3" s="80" t="s">
        <v>879</v>
      </c>
      <c r="BNH3" s="80" t="s">
        <v>880</v>
      </c>
      <c r="BNI3" s="80" t="s">
        <v>881</v>
      </c>
      <c r="BNJ3" s="80" t="s">
        <v>882</v>
      </c>
      <c r="BNK3" s="80" t="s">
        <v>883</v>
      </c>
      <c r="BNL3" s="80" t="s">
        <v>884</v>
      </c>
      <c r="BNM3" s="80" t="s">
        <v>885</v>
      </c>
      <c r="BNN3" s="80" t="s">
        <v>886</v>
      </c>
      <c r="BNO3" s="80" t="s">
        <v>887</v>
      </c>
      <c r="BNP3" s="80" t="s">
        <v>888</v>
      </c>
      <c r="BNQ3" s="80" t="s">
        <v>889</v>
      </c>
      <c r="BNR3" s="80" t="s">
        <v>890</v>
      </c>
      <c r="BNS3" s="80" t="s">
        <v>891</v>
      </c>
      <c r="BNT3" s="80" t="s">
        <v>100</v>
      </c>
      <c r="BNU3" s="80" t="s">
        <v>101</v>
      </c>
      <c r="BNV3" s="80" t="s">
        <v>38</v>
      </c>
      <c r="BNW3" s="80" t="s">
        <v>39</v>
      </c>
      <c r="BNX3" s="80" t="s">
        <v>40</v>
      </c>
      <c r="BNY3" s="80" t="s">
        <v>41</v>
      </c>
      <c r="BNZ3" s="80" t="s">
        <v>98</v>
      </c>
      <c r="BOA3" s="80" t="s">
        <v>99</v>
      </c>
      <c r="BOB3" s="80" t="s">
        <v>876</v>
      </c>
      <c r="BOC3" s="80" t="s">
        <v>877</v>
      </c>
      <c r="BOD3" s="80" t="s">
        <v>878</v>
      </c>
      <c r="BOE3" s="80" t="s">
        <v>879</v>
      </c>
      <c r="BOF3" s="80" t="s">
        <v>880</v>
      </c>
      <c r="BOG3" s="80" t="s">
        <v>881</v>
      </c>
      <c r="BOH3" s="80" t="s">
        <v>882</v>
      </c>
      <c r="BOI3" s="80" t="s">
        <v>883</v>
      </c>
      <c r="BOJ3" s="80" t="s">
        <v>884</v>
      </c>
      <c r="BOK3" s="80" t="s">
        <v>885</v>
      </c>
      <c r="BOL3" s="80" t="s">
        <v>886</v>
      </c>
      <c r="BOM3" s="80" t="s">
        <v>887</v>
      </c>
      <c r="BON3" s="80" t="s">
        <v>888</v>
      </c>
      <c r="BOO3" s="80" t="s">
        <v>889</v>
      </c>
      <c r="BOP3" s="80" t="s">
        <v>890</v>
      </c>
      <c r="BOQ3" s="80" t="s">
        <v>891</v>
      </c>
      <c r="BOR3" s="80" t="s">
        <v>100</v>
      </c>
      <c r="BOS3" s="80" t="s">
        <v>101</v>
      </c>
      <c r="BOT3" s="80" t="s">
        <v>38</v>
      </c>
      <c r="BOU3" s="80" t="s">
        <v>39</v>
      </c>
      <c r="BOV3" s="80" t="s">
        <v>40</v>
      </c>
      <c r="BOW3" s="80" t="s">
        <v>41</v>
      </c>
      <c r="BOX3" s="80" t="s">
        <v>98</v>
      </c>
      <c r="BOY3" s="80" t="s">
        <v>99</v>
      </c>
      <c r="BOZ3" s="80" t="s">
        <v>876</v>
      </c>
      <c r="BPA3" s="80" t="s">
        <v>877</v>
      </c>
      <c r="BPB3" s="80" t="s">
        <v>878</v>
      </c>
      <c r="BPC3" s="80" t="s">
        <v>879</v>
      </c>
      <c r="BPD3" s="80" t="s">
        <v>880</v>
      </c>
      <c r="BPE3" s="80" t="s">
        <v>881</v>
      </c>
      <c r="BPF3" s="80" t="s">
        <v>882</v>
      </c>
      <c r="BPG3" s="80" t="s">
        <v>883</v>
      </c>
      <c r="BPH3" s="80" t="s">
        <v>884</v>
      </c>
      <c r="BPI3" s="80" t="s">
        <v>885</v>
      </c>
      <c r="BPJ3" s="80" t="s">
        <v>886</v>
      </c>
      <c r="BPK3" s="80" t="s">
        <v>887</v>
      </c>
      <c r="BPL3" s="80" t="s">
        <v>888</v>
      </c>
      <c r="BPM3" s="80" t="s">
        <v>889</v>
      </c>
      <c r="BPN3" s="80" t="s">
        <v>890</v>
      </c>
      <c r="BPO3" s="80" t="s">
        <v>891</v>
      </c>
      <c r="BPP3" s="80" t="s">
        <v>100</v>
      </c>
      <c r="BPQ3" s="80" t="s">
        <v>101</v>
      </c>
      <c r="BPR3" s="80" t="s">
        <v>38</v>
      </c>
      <c r="BPS3" s="80" t="s">
        <v>39</v>
      </c>
      <c r="BPT3" s="80" t="s">
        <v>40</v>
      </c>
      <c r="BPU3" s="80" t="s">
        <v>41</v>
      </c>
      <c r="BPV3" s="80" t="s">
        <v>98</v>
      </c>
      <c r="BPW3" s="80" t="s">
        <v>99</v>
      </c>
      <c r="BPX3" s="80" t="s">
        <v>876</v>
      </c>
      <c r="BPY3" s="80" t="s">
        <v>877</v>
      </c>
      <c r="BPZ3" s="80" t="s">
        <v>878</v>
      </c>
      <c r="BQA3" s="80" t="s">
        <v>879</v>
      </c>
      <c r="BQB3" s="80" t="s">
        <v>880</v>
      </c>
      <c r="BQC3" s="80" t="s">
        <v>881</v>
      </c>
      <c r="BQD3" s="80" t="s">
        <v>882</v>
      </c>
      <c r="BQE3" s="80" t="s">
        <v>883</v>
      </c>
      <c r="BQF3" s="80" t="s">
        <v>884</v>
      </c>
      <c r="BQG3" s="80" t="s">
        <v>885</v>
      </c>
      <c r="BQH3" s="80" t="s">
        <v>886</v>
      </c>
      <c r="BQI3" s="80" t="s">
        <v>887</v>
      </c>
      <c r="BQJ3" s="80" t="s">
        <v>888</v>
      </c>
      <c r="BQK3" s="80" t="s">
        <v>889</v>
      </c>
      <c r="BQL3" s="80" t="s">
        <v>890</v>
      </c>
      <c r="BQM3" s="80" t="s">
        <v>891</v>
      </c>
      <c r="BQN3" s="80" t="s">
        <v>100</v>
      </c>
      <c r="BQO3" s="80" t="s">
        <v>101</v>
      </c>
      <c r="BQP3" s="80" t="s">
        <v>38</v>
      </c>
      <c r="BQQ3" s="80" t="s">
        <v>39</v>
      </c>
      <c r="BQR3" s="80" t="s">
        <v>40</v>
      </c>
      <c r="BQS3" s="80" t="s">
        <v>41</v>
      </c>
      <c r="BQT3" s="80" t="s">
        <v>98</v>
      </c>
      <c r="BQU3" s="80" t="s">
        <v>99</v>
      </c>
      <c r="BQV3" s="80" t="s">
        <v>876</v>
      </c>
      <c r="BQW3" s="80" t="s">
        <v>877</v>
      </c>
      <c r="BQX3" s="80" t="s">
        <v>878</v>
      </c>
      <c r="BQY3" s="80" t="s">
        <v>879</v>
      </c>
      <c r="BQZ3" s="80" t="s">
        <v>880</v>
      </c>
      <c r="BRA3" s="80" t="s">
        <v>881</v>
      </c>
      <c r="BRB3" s="80" t="s">
        <v>882</v>
      </c>
      <c r="BRC3" s="80" t="s">
        <v>883</v>
      </c>
      <c r="BRD3" s="80" t="s">
        <v>884</v>
      </c>
      <c r="BRE3" s="80" t="s">
        <v>885</v>
      </c>
      <c r="BRF3" s="80" t="s">
        <v>886</v>
      </c>
      <c r="BRG3" s="80" t="s">
        <v>887</v>
      </c>
      <c r="BRH3" s="80" t="s">
        <v>888</v>
      </c>
      <c r="BRI3" s="80" t="s">
        <v>889</v>
      </c>
      <c r="BRJ3" s="80" t="s">
        <v>890</v>
      </c>
      <c r="BRK3" s="80" t="s">
        <v>891</v>
      </c>
      <c r="BRL3" s="80" t="s">
        <v>100</v>
      </c>
      <c r="BRM3" s="80" t="s">
        <v>101</v>
      </c>
      <c r="BRN3" s="80" t="s">
        <v>38</v>
      </c>
      <c r="BRO3" s="80" t="s">
        <v>39</v>
      </c>
      <c r="BRP3" s="80" t="s">
        <v>40</v>
      </c>
      <c r="BRQ3" s="80" t="s">
        <v>41</v>
      </c>
      <c r="BRR3" s="80" t="s">
        <v>98</v>
      </c>
      <c r="BRS3" s="80" t="s">
        <v>99</v>
      </c>
      <c r="BRT3" s="80" t="s">
        <v>876</v>
      </c>
      <c r="BRU3" s="80" t="s">
        <v>877</v>
      </c>
      <c r="BRV3" s="80" t="s">
        <v>878</v>
      </c>
      <c r="BRW3" s="80" t="s">
        <v>879</v>
      </c>
      <c r="BRX3" s="80" t="s">
        <v>880</v>
      </c>
      <c r="BRY3" s="80" t="s">
        <v>881</v>
      </c>
      <c r="BRZ3" s="80" t="s">
        <v>882</v>
      </c>
      <c r="BSA3" s="80" t="s">
        <v>883</v>
      </c>
      <c r="BSB3" s="80" t="s">
        <v>884</v>
      </c>
      <c r="BSC3" s="80" t="s">
        <v>885</v>
      </c>
      <c r="BSD3" s="80" t="s">
        <v>886</v>
      </c>
      <c r="BSE3" s="80" t="s">
        <v>887</v>
      </c>
      <c r="BSF3" s="80" t="s">
        <v>888</v>
      </c>
      <c r="BSG3" s="80" t="s">
        <v>889</v>
      </c>
      <c r="BSH3" s="80" t="s">
        <v>890</v>
      </c>
      <c r="BSI3" s="80" t="s">
        <v>891</v>
      </c>
      <c r="BSJ3" s="80" t="s">
        <v>100</v>
      </c>
      <c r="BSK3" s="80" t="s">
        <v>101</v>
      </c>
      <c r="BSL3" s="80" t="s">
        <v>38</v>
      </c>
      <c r="BSM3" s="80" t="s">
        <v>39</v>
      </c>
      <c r="BSN3" s="80" t="s">
        <v>40</v>
      </c>
      <c r="BSO3" s="80" t="s">
        <v>41</v>
      </c>
      <c r="BSP3" s="80" t="s">
        <v>98</v>
      </c>
      <c r="BSQ3" s="80" t="s">
        <v>99</v>
      </c>
      <c r="BSR3" s="80" t="s">
        <v>876</v>
      </c>
      <c r="BSS3" s="80" t="s">
        <v>877</v>
      </c>
      <c r="BST3" s="80" t="s">
        <v>878</v>
      </c>
      <c r="BSU3" s="80" t="s">
        <v>879</v>
      </c>
      <c r="BSV3" s="80" t="s">
        <v>880</v>
      </c>
      <c r="BSW3" s="80" t="s">
        <v>881</v>
      </c>
      <c r="BSX3" s="80" t="s">
        <v>882</v>
      </c>
      <c r="BSY3" s="80" t="s">
        <v>883</v>
      </c>
      <c r="BSZ3" s="80" t="s">
        <v>884</v>
      </c>
      <c r="BTA3" s="80" t="s">
        <v>885</v>
      </c>
      <c r="BTB3" s="80" t="s">
        <v>886</v>
      </c>
      <c r="BTC3" s="80" t="s">
        <v>887</v>
      </c>
      <c r="BTD3" s="80" t="s">
        <v>888</v>
      </c>
      <c r="BTE3" s="80" t="s">
        <v>889</v>
      </c>
      <c r="BTF3" s="80" t="s">
        <v>890</v>
      </c>
      <c r="BTG3" s="80" t="s">
        <v>891</v>
      </c>
      <c r="BTH3" s="80" t="s">
        <v>100</v>
      </c>
      <c r="BTI3" s="80" t="s">
        <v>101</v>
      </c>
      <c r="BTJ3" s="80" t="s">
        <v>38</v>
      </c>
      <c r="BTK3" s="80" t="s">
        <v>39</v>
      </c>
      <c r="BTL3" s="80" t="s">
        <v>40</v>
      </c>
      <c r="BTM3" s="80" t="s">
        <v>41</v>
      </c>
      <c r="BTN3" s="80" t="s">
        <v>98</v>
      </c>
      <c r="BTO3" s="80" t="s">
        <v>99</v>
      </c>
      <c r="BTP3" s="80" t="s">
        <v>876</v>
      </c>
      <c r="BTQ3" s="80" t="s">
        <v>877</v>
      </c>
      <c r="BTR3" s="80" t="s">
        <v>878</v>
      </c>
      <c r="BTS3" s="80" t="s">
        <v>879</v>
      </c>
      <c r="BTT3" s="80" t="s">
        <v>880</v>
      </c>
      <c r="BTU3" s="80" t="s">
        <v>881</v>
      </c>
      <c r="BTV3" s="80" t="s">
        <v>882</v>
      </c>
      <c r="BTW3" s="80" t="s">
        <v>883</v>
      </c>
      <c r="BTX3" s="80" t="s">
        <v>884</v>
      </c>
      <c r="BTY3" s="80" t="s">
        <v>885</v>
      </c>
      <c r="BTZ3" s="80" t="s">
        <v>886</v>
      </c>
      <c r="BUA3" s="80" t="s">
        <v>887</v>
      </c>
      <c r="BUB3" s="80" t="s">
        <v>888</v>
      </c>
      <c r="BUC3" s="80" t="s">
        <v>889</v>
      </c>
      <c r="BUD3" s="80" t="s">
        <v>890</v>
      </c>
      <c r="BUE3" s="80" t="s">
        <v>891</v>
      </c>
      <c r="BUF3" s="80" t="s">
        <v>100</v>
      </c>
      <c r="BUG3" s="80" t="s">
        <v>101</v>
      </c>
      <c r="BUH3" s="80" t="s">
        <v>38</v>
      </c>
      <c r="BUI3" s="80" t="s">
        <v>39</v>
      </c>
      <c r="BUJ3" s="80" t="s">
        <v>40</v>
      </c>
      <c r="BUK3" s="80" t="s">
        <v>41</v>
      </c>
      <c r="BUL3" s="80" t="s">
        <v>98</v>
      </c>
      <c r="BUM3" s="80" t="s">
        <v>99</v>
      </c>
      <c r="BUN3" s="80" t="s">
        <v>876</v>
      </c>
      <c r="BUO3" s="80" t="s">
        <v>877</v>
      </c>
      <c r="BUP3" s="80" t="s">
        <v>878</v>
      </c>
      <c r="BUQ3" s="80" t="s">
        <v>879</v>
      </c>
      <c r="BUR3" s="80" t="s">
        <v>880</v>
      </c>
      <c r="BUS3" s="80" t="s">
        <v>881</v>
      </c>
      <c r="BUT3" s="80" t="s">
        <v>882</v>
      </c>
      <c r="BUU3" s="80" t="s">
        <v>883</v>
      </c>
      <c r="BUV3" s="80" t="s">
        <v>884</v>
      </c>
      <c r="BUW3" s="80" t="s">
        <v>885</v>
      </c>
      <c r="BUX3" s="80" t="s">
        <v>886</v>
      </c>
      <c r="BUY3" s="80" t="s">
        <v>887</v>
      </c>
      <c r="BUZ3" s="80" t="s">
        <v>888</v>
      </c>
      <c r="BVA3" s="80" t="s">
        <v>889</v>
      </c>
      <c r="BVB3" s="80" t="s">
        <v>890</v>
      </c>
      <c r="BVC3" s="80" t="s">
        <v>891</v>
      </c>
      <c r="BVD3" s="80" t="s">
        <v>100</v>
      </c>
      <c r="BVE3" s="80" t="s">
        <v>101</v>
      </c>
      <c r="BVF3" s="80" t="s">
        <v>38</v>
      </c>
      <c r="BVG3" s="80" t="s">
        <v>39</v>
      </c>
      <c r="BVH3" s="80" t="s">
        <v>40</v>
      </c>
      <c r="BVI3" s="80" t="s">
        <v>41</v>
      </c>
      <c r="BVJ3" s="80" t="s">
        <v>98</v>
      </c>
      <c r="BVK3" s="80" t="s">
        <v>99</v>
      </c>
      <c r="BVL3" s="80" t="s">
        <v>876</v>
      </c>
      <c r="BVM3" s="80" t="s">
        <v>877</v>
      </c>
      <c r="BVN3" s="80" t="s">
        <v>878</v>
      </c>
      <c r="BVO3" s="80" t="s">
        <v>879</v>
      </c>
      <c r="BVP3" s="80" t="s">
        <v>880</v>
      </c>
      <c r="BVQ3" s="80" t="s">
        <v>881</v>
      </c>
      <c r="BVR3" s="80" t="s">
        <v>882</v>
      </c>
      <c r="BVS3" s="80" t="s">
        <v>883</v>
      </c>
      <c r="BVT3" s="80" t="s">
        <v>884</v>
      </c>
      <c r="BVU3" s="80" t="s">
        <v>885</v>
      </c>
      <c r="BVV3" s="80" t="s">
        <v>886</v>
      </c>
      <c r="BVW3" s="80" t="s">
        <v>887</v>
      </c>
      <c r="BVX3" s="80" t="s">
        <v>888</v>
      </c>
      <c r="BVY3" s="80" t="s">
        <v>889</v>
      </c>
      <c r="BVZ3" s="80" t="s">
        <v>890</v>
      </c>
      <c r="BWA3" s="80" t="s">
        <v>891</v>
      </c>
      <c r="BWB3" s="80" t="s">
        <v>100</v>
      </c>
      <c r="BWC3" s="80" t="s">
        <v>101</v>
      </c>
      <c r="BWD3" s="80" t="s">
        <v>38</v>
      </c>
      <c r="BWE3" s="80" t="s">
        <v>39</v>
      </c>
      <c r="BWF3" s="80" t="s">
        <v>40</v>
      </c>
      <c r="BWG3" s="80" t="s">
        <v>41</v>
      </c>
      <c r="BWH3" s="80" t="s">
        <v>98</v>
      </c>
      <c r="BWI3" s="80" t="s">
        <v>99</v>
      </c>
      <c r="BWJ3" s="80" t="s">
        <v>876</v>
      </c>
      <c r="BWK3" s="80" t="s">
        <v>877</v>
      </c>
      <c r="BWL3" s="80" t="s">
        <v>878</v>
      </c>
      <c r="BWM3" s="80" t="s">
        <v>879</v>
      </c>
      <c r="BWN3" s="80" t="s">
        <v>880</v>
      </c>
      <c r="BWO3" s="80" t="s">
        <v>881</v>
      </c>
      <c r="BWP3" s="80" t="s">
        <v>882</v>
      </c>
      <c r="BWQ3" s="80" t="s">
        <v>883</v>
      </c>
      <c r="BWR3" s="80" t="s">
        <v>884</v>
      </c>
      <c r="BWS3" s="80" t="s">
        <v>885</v>
      </c>
      <c r="BWT3" s="80" t="s">
        <v>886</v>
      </c>
      <c r="BWU3" s="80" t="s">
        <v>887</v>
      </c>
      <c r="BWV3" s="80" t="s">
        <v>888</v>
      </c>
      <c r="BWW3" s="80" t="s">
        <v>889</v>
      </c>
      <c r="BWX3" s="80" t="s">
        <v>890</v>
      </c>
      <c r="BWY3" s="80" t="s">
        <v>891</v>
      </c>
      <c r="BWZ3" s="80" t="s">
        <v>100</v>
      </c>
      <c r="BXA3" s="80" t="s">
        <v>101</v>
      </c>
      <c r="BXB3" s="80" t="s">
        <v>38</v>
      </c>
      <c r="BXC3" s="80" t="s">
        <v>39</v>
      </c>
      <c r="BXD3" s="80" t="s">
        <v>40</v>
      </c>
      <c r="BXE3" s="80" t="s">
        <v>41</v>
      </c>
      <c r="BXF3" s="80" t="s">
        <v>98</v>
      </c>
      <c r="BXG3" s="80" t="s">
        <v>99</v>
      </c>
      <c r="BXH3" s="80" t="s">
        <v>876</v>
      </c>
      <c r="BXI3" s="80" t="s">
        <v>877</v>
      </c>
      <c r="BXJ3" s="80" t="s">
        <v>878</v>
      </c>
      <c r="BXK3" s="80" t="s">
        <v>879</v>
      </c>
      <c r="BXL3" s="80" t="s">
        <v>880</v>
      </c>
      <c r="BXM3" s="80" t="s">
        <v>881</v>
      </c>
      <c r="BXN3" s="80" t="s">
        <v>882</v>
      </c>
      <c r="BXO3" s="80" t="s">
        <v>883</v>
      </c>
      <c r="BXP3" s="80" t="s">
        <v>884</v>
      </c>
      <c r="BXQ3" s="80" t="s">
        <v>885</v>
      </c>
      <c r="BXR3" s="80" t="s">
        <v>886</v>
      </c>
      <c r="BXS3" s="80" t="s">
        <v>887</v>
      </c>
      <c r="BXT3" s="80" t="s">
        <v>888</v>
      </c>
      <c r="BXU3" s="80" t="s">
        <v>889</v>
      </c>
      <c r="BXV3" s="80" t="s">
        <v>890</v>
      </c>
      <c r="BXW3" s="80" t="s">
        <v>891</v>
      </c>
      <c r="BXX3" s="80" t="s">
        <v>100</v>
      </c>
      <c r="BXY3" s="80" t="s">
        <v>101</v>
      </c>
      <c r="BXZ3" s="80" t="s">
        <v>38</v>
      </c>
      <c r="BYA3" s="80" t="s">
        <v>39</v>
      </c>
      <c r="BYB3" s="80" t="s">
        <v>40</v>
      </c>
      <c r="BYC3" s="80" t="s">
        <v>41</v>
      </c>
      <c r="BYD3" s="80" t="s">
        <v>98</v>
      </c>
      <c r="BYE3" s="80" t="s">
        <v>99</v>
      </c>
      <c r="BYF3" s="80" t="s">
        <v>876</v>
      </c>
      <c r="BYG3" s="80" t="s">
        <v>877</v>
      </c>
      <c r="BYH3" s="80" t="s">
        <v>878</v>
      </c>
      <c r="BYI3" s="80" t="s">
        <v>879</v>
      </c>
      <c r="BYJ3" s="80" t="s">
        <v>880</v>
      </c>
      <c r="BYK3" s="80" t="s">
        <v>881</v>
      </c>
      <c r="BYL3" s="80" t="s">
        <v>882</v>
      </c>
      <c r="BYM3" s="80" t="s">
        <v>883</v>
      </c>
      <c r="BYN3" s="80" t="s">
        <v>884</v>
      </c>
      <c r="BYO3" s="80" t="s">
        <v>885</v>
      </c>
      <c r="BYP3" s="80" t="s">
        <v>886</v>
      </c>
      <c r="BYQ3" s="80" t="s">
        <v>887</v>
      </c>
      <c r="BYR3" s="80" t="s">
        <v>888</v>
      </c>
      <c r="BYS3" s="80" t="s">
        <v>889</v>
      </c>
      <c r="BYT3" s="80" t="s">
        <v>890</v>
      </c>
      <c r="BYU3" s="80" t="s">
        <v>891</v>
      </c>
      <c r="BYV3" s="80" t="s">
        <v>100</v>
      </c>
      <c r="BYW3" s="80" t="s">
        <v>101</v>
      </c>
      <c r="BYX3" s="80" t="s">
        <v>38</v>
      </c>
      <c r="BYY3" s="80" t="s">
        <v>39</v>
      </c>
      <c r="BYZ3" s="80" t="s">
        <v>40</v>
      </c>
      <c r="BZA3" s="80" t="s">
        <v>41</v>
      </c>
      <c r="BZB3" s="80" t="s">
        <v>98</v>
      </c>
      <c r="BZC3" s="80" t="s">
        <v>99</v>
      </c>
      <c r="BZD3" s="80" t="s">
        <v>876</v>
      </c>
      <c r="BZE3" s="80" t="s">
        <v>877</v>
      </c>
      <c r="BZF3" s="80" t="s">
        <v>878</v>
      </c>
      <c r="BZG3" s="80" t="s">
        <v>879</v>
      </c>
      <c r="BZH3" s="80" t="s">
        <v>880</v>
      </c>
      <c r="BZI3" s="80" t="s">
        <v>881</v>
      </c>
      <c r="BZJ3" s="80" t="s">
        <v>882</v>
      </c>
      <c r="BZK3" s="80" t="s">
        <v>883</v>
      </c>
      <c r="BZL3" s="80" t="s">
        <v>884</v>
      </c>
      <c r="BZM3" s="80" t="s">
        <v>885</v>
      </c>
      <c r="BZN3" s="80" t="s">
        <v>886</v>
      </c>
      <c r="BZO3" s="80" t="s">
        <v>887</v>
      </c>
      <c r="BZP3" s="80" t="s">
        <v>888</v>
      </c>
      <c r="BZQ3" s="80" t="s">
        <v>889</v>
      </c>
      <c r="BZR3" s="80" t="s">
        <v>890</v>
      </c>
      <c r="BZS3" s="80" t="s">
        <v>891</v>
      </c>
      <c r="BZT3" s="80" t="s">
        <v>100</v>
      </c>
      <c r="BZU3" s="80" t="s">
        <v>101</v>
      </c>
      <c r="BZV3" s="80" t="s">
        <v>38</v>
      </c>
      <c r="BZW3" s="80" t="s">
        <v>39</v>
      </c>
      <c r="BZX3" s="80" t="s">
        <v>40</v>
      </c>
      <c r="BZY3" s="80" t="s">
        <v>41</v>
      </c>
      <c r="BZZ3" s="80" t="s">
        <v>98</v>
      </c>
      <c r="CAA3" s="80" t="s">
        <v>99</v>
      </c>
      <c r="CAB3" s="80" t="s">
        <v>876</v>
      </c>
      <c r="CAC3" s="80" t="s">
        <v>877</v>
      </c>
      <c r="CAD3" s="80" t="s">
        <v>878</v>
      </c>
      <c r="CAE3" s="80" t="s">
        <v>879</v>
      </c>
      <c r="CAF3" s="80" t="s">
        <v>880</v>
      </c>
      <c r="CAG3" s="80" t="s">
        <v>881</v>
      </c>
      <c r="CAH3" s="80" t="s">
        <v>882</v>
      </c>
      <c r="CAI3" s="80" t="s">
        <v>883</v>
      </c>
      <c r="CAJ3" s="80" t="s">
        <v>884</v>
      </c>
      <c r="CAK3" s="80" t="s">
        <v>885</v>
      </c>
      <c r="CAL3" s="80" t="s">
        <v>886</v>
      </c>
      <c r="CAM3" s="80" t="s">
        <v>887</v>
      </c>
      <c r="CAN3" s="80" t="s">
        <v>888</v>
      </c>
      <c r="CAO3" s="80" t="s">
        <v>889</v>
      </c>
      <c r="CAP3" s="80" t="s">
        <v>890</v>
      </c>
      <c r="CAQ3" s="80" t="s">
        <v>891</v>
      </c>
      <c r="CAR3" s="80" t="s">
        <v>100</v>
      </c>
      <c r="CAS3" s="80" t="s">
        <v>101</v>
      </c>
      <c r="CAT3" s="80" t="s">
        <v>38</v>
      </c>
      <c r="CAU3" s="80" t="s">
        <v>39</v>
      </c>
      <c r="CAV3" s="80" t="s">
        <v>40</v>
      </c>
      <c r="CAW3" s="80" t="s">
        <v>41</v>
      </c>
      <c r="CAX3" s="80" t="s">
        <v>98</v>
      </c>
      <c r="CAY3" s="80" t="s">
        <v>99</v>
      </c>
      <c r="CAZ3" s="80" t="s">
        <v>876</v>
      </c>
      <c r="CBA3" s="80" t="s">
        <v>877</v>
      </c>
      <c r="CBB3" s="80" t="s">
        <v>878</v>
      </c>
      <c r="CBC3" s="80" t="s">
        <v>879</v>
      </c>
      <c r="CBD3" s="80" t="s">
        <v>880</v>
      </c>
      <c r="CBE3" s="80" t="s">
        <v>881</v>
      </c>
      <c r="CBF3" s="80" t="s">
        <v>882</v>
      </c>
      <c r="CBG3" s="80" t="s">
        <v>883</v>
      </c>
      <c r="CBH3" s="80" t="s">
        <v>884</v>
      </c>
      <c r="CBI3" s="80" t="s">
        <v>885</v>
      </c>
      <c r="CBJ3" s="80" t="s">
        <v>886</v>
      </c>
      <c r="CBK3" s="80" t="s">
        <v>887</v>
      </c>
      <c r="CBL3" s="80" t="s">
        <v>888</v>
      </c>
      <c r="CBM3" s="80" t="s">
        <v>889</v>
      </c>
      <c r="CBN3" s="80" t="s">
        <v>890</v>
      </c>
      <c r="CBO3" s="80" t="s">
        <v>891</v>
      </c>
      <c r="CBP3" s="80" t="s">
        <v>100</v>
      </c>
      <c r="CBQ3" s="80" t="s">
        <v>101</v>
      </c>
      <c r="CBR3" s="80" t="s">
        <v>38</v>
      </c>
      <c r="CBS3" s="80" t="s">
        <v>39</v>
      </c>
      <c r="CBT3" s="80" t="s">
        <v>40</v>
      </c>
      <c r="CBU3" s="80" t="s">
        <v>41</v>
      </c>
      <c r="CBV3" s="80" t="s">
        <v>98</v>
      </c>
      <c r="CBW3" s="80" t="s">
        <v>99</v>
      </c>
      <c r="CBX3" s="80" t="s">
        <v>876</v>
      </c>
      <c r="CBY3" s="80" t="s">
        <v>877</v>
      </c>
      <c r="CBZ3" s="80" t="s">
        <v>878</v>
      </c>
      <c r="CCA3" s="80" t="s">
        <v>879</v>
      </c>
      <c r="CCB3" s="80" t="s">
        <v>880</v>
      </c>
      <c r="CCC3" s="80" t="s">
        <v>881</v>
      </c>
      <c r="CCD3" s="80" t="s">
        <v>882</v>
      </c>
      <c r="CCE3" s="80" t="s">
        <v>883</v>
      </c>
      <c r="CCF3" s="80" t="s">
        <v>884</v>
      </c>
      <c r="CCG3" s="80" t="s">
        <v>885</v>
      </c>
      <c r="CCH3" s="80" t="s">
        <v>886</v>
      </c>
      <c r="CCI3" s="80" t="s">
        <v>887</v>
      </c>
      <c r="CCJ3" s="80" t="s">
        <v>888</v>
      </c>
      <c r="CCK3" s="80" t="s">
        <v>889</v>
      </c>
      <c r="CCL3" s="80" t="s">
        <v>890</v>
      </c>
      <c r="CCM3" s="80" t="s">
        <v>891</v>
      </c>
      <c r="CCN3" s="80" t="s">
        <v>100</v>
      </c>
      <c r="CCO3" s="80" t="s">
        <v>101</v>
      </c>
      <c r="CCP3" s="80" t="s">
        <v>38</v>
      </c>
      <c r="CCQ3" s="80" t="s">
        <v>39</v>
      </c>
      <c r="CCR3" s="80" t="s">
        <v>40</v>
      </c>
      <c r="CCS3" s="80" t="s">
        <v>41</v>
      </c>
      <c r="CCT3" s="80" t="s">
        <v>98</v>
      </c>
      <c r="CCU3" s="80" t="s">
        <v>99</v>
      </c>
      <c r="CCV3" s="80" t="s">
        <v>876</v>
      </c>
      <c r="CCW3" s="80" t="s">
        <v>877</v>
      </c>
      <c r="CCX3" s="80" t="s">
        <v>878</v>
      </c>
      <c r="CCY3" s="80" t="s">
        <v>879</v>
      </c>
      <c r="CCZ3" s="80" t="s">
        <v>880</v>
      </c>
      <c r="CDA3" s="80" t="s">
        <v>881</v>
      </c>
      <c r="CDB3" s="80" t="s">
        <v>882</v>
      </c>
      <c r="CDC3" s="80" t="s">
        <v>883</v>
      </c>
      <c r="CDD3" s="80" t="s">
        <v>884</v>
      </c>
      <c r="CDE3" s="80" t="s">
        <v>885</v>
      </c>
      <c r="CDF3" s="80" t="s">
        <v>886</v>
      </c>
      <c r="CDG3" s="80" t="s">
        <v>887</v>
      </c>
      <c r="CDH3" s="80" t="s">
        <v>888</v>
      </c>
      <c r="CDI3" s="80" t="s">
        <v>889</v>
      </c>
      <c r="CDJ3" s="80" t="s">
        <v>890</v>
      </c>
      <c r="CDK3" s="80" t="s">
        <v>891</v>
      </c>
      <c r="CDL3" s="80" t="s">
        <v>100</v>
      </c>
      <c r="CDM3" s="80" t="s">
        <v>101</v>
      </c>
      <c r="CDN3" s="80" t="s">
        <v>38</v>
      </c>
      <c r="CDO3" s="80" t="s">
        <v>39</v>
      </c>
      <c r="CDP3" s="80" t="s">
        <v>40</v>
      </c>
      <c r="CDQ3" s="80" t="s">
        <v>41</v>
      </c>
      <c r="CDR3" s="80" t="s">
        <v>98</v>
      </c>
      <c r="CDS3" s="80" t="s">
        <v>99</v>
      </c>
      <c r="CDT3" s="80" t="s">
        <v>876</v>
      </c>
      <c r="CDU3" s="80" t="s">
        <v>877</v>
      </c>
      <c r="CDV3" s="80" t="s">
        <v>878</v>
      </c>
      <c r="CDW3" s="80" t="s">
        <v>879</v>
      </c>
      <c r="CDX3" s="80" t="s">
        <v>880</v>
      </c>
      <c r="CDY3" s="80" t="s">
        <v>881</v>
      </c>
      <c r="CDZ3" s="80" t="s">
        <v>882</v>
      </c>
      <c r="CEA3" s="80" t="s">
        <v>883</v>
      </c>
      <c r="CEB3" s="80" t="s">
        <v>884</v>
      </c>
      <c r="CEC3" s="80" t="s">
        <v>885</v>
      </c>
      <c r="CED3" s="80" t="s">
        <v>886</v>
      </c>
      <c r="CEE3" s="80" t="s">
        <v>887</v>
      </c>
      <c r="CEF3" s="80" t="s">
        <v>888</v>
      </c>
      <c r="CEG3" s="80" t="s">
        <v>889</v>
      </c>
      <c r="CEH3" s="80" t="s">
        <v>890</v>
      </c>
      <c r="CEI3" s="80" t="s">
        <v>891</v>
      </c>
      <c r="CEJ3" s="80" t="s">
        <v>100</v>
      </c>
      <c r="CEK3" s="80" t="s">
        <v>101</v>
      </c>
      <c r="CEL3" s="80" t="s">
        <v>38</v>
      </c>
      <c r="CEM3" s="80" t="s">
        <v>39</v>
      </c>
      <c r="CEN3" s="80" t="s">
        <v>40</v>
      </c>
      <c r="CEO3" s="80" t="s">
        <v>41</v>
      </c>
      <c r="CEP3" s="80" t="s">
        <v>98</v>
      </c>
      <c r="CEQ3" s="80" t="s">
        <v>99</v>
      </c>
      <c r="CER3" s="80" t="s">
        <v>876</v>
      </c>
      <c r="CES3" s="80" t="s">
        <v>877</v>
      </c>
      <c r="CET3" s="80" t="s">
        <v>878</v>
      </c>
      <c r="CEU3" s="80" t="s">
        <v>879</v>
      </c>
      <c r="CEV3" s="80" t="s">
        <v>880</v>
      </c>
      <c r="CEW3" s="80" t="s">
        <v>881</v>
      </c>
      <c r="CEX3" s="80" t="s">
        <v>882</v>
      </c>
      <c r="CEY3" s="80" t="s">
        <v>883</v>
      </c>
      <c r="CEZ3" s="80" t="s">
        <v>884</v>
      </c>
      <c r="CFA3" s="80" t="s">
        <v>885</v>
      </c>
      <c r="CFB3" s="80" t="s">
        <v>886</v>
      </c>
      <c r="CFC3" s="80" t="s">
        <v>887</v>
      </c>
      <c r="CFD3" s="80" t="s">
        <v>888</v>
      </c>
      <c r="CFE3" s="80" t="s">
        <v>889</v>
      </c>
      <c r="CFF3" s="80" t="s">
        <v>890</v>
      </c>
      <c r="CFG3" s="80" t="s">
        <v>891</v>
      </c>
      <c r="CFH3" s="80" t="s">
        <v>100</v>
      </c>
      <c r="CFI3" s="80" t="s">
        <v>101</v>
      </c>
      <c r="CFJ3" s="80" t="s">
        <v>38</v>
      </c>
      <c r="CFK3" s="80" t="s">
        <v>39</v>
      </c>
      <c r="CFL3" s="80" t="s">
        <v>40</v>
      </c>
      <c r="CFM3" s="80" t="s">
        <v>41</v>
      </c>
      <c r="CFN3" s="80" t="s">
        <v>98</v>
      </c>
      <c r="CFO3" s="80" t="s">
        <v>99</v>
      </c>
      <c r="CFP3" s="80" t="s">
        <v>876</v>
      </c>
      <c r="CFQ3" s="80" t="s">
        <v>877</v>
      </c>
      <c r="CFR3" s="80" t="s">
        <v>878</v>
      </c>
      <c r="CFS3" s="80" t="s">
        <v>879</v>
      </c>
      <c r="CFT3" s="80" t="s">
        <v>880</v>
      </c>
      <c r="CFU3" s="80" t="s">
        <v>881</v>
      </c>
      <c r="CFV3" s="80" t="s">
        <v>882</v>
      </c>
      <c r="CFW3" s="80" t="s">
        <v>883</v>
      </c>
      <c r="CFX3" s="80" t="s">
        <v>884</v>
      </c>
      <c r="CFY3" s="80" t="s">
        <v>885</v>
      </c>
      <c r="CFZ3" s="80" t="s">
        <v>886</v>
      </c>
      <c r="CGA3" s="80" t="s">
        <v>887</v>
      </c>
      <c r="CGB3" s="80" t="s">
        <v>888</v>
      </c>
      <c r="CGC3" s="80" t="s">
        <v>889</v>
      </c>
      <c r="CGD3" s="80" t="s">
        <v>890</v>
      </c>
      <c r="CGE3" s="80" t="s">
        <v>891</v>
      </c>
      <c r="CGF3" s="80" t="s">
        <v>100</v>
      </c>
      <c r="CGG3" s="80" t="s">
        <v>101</v>
      </c>
      <c r="CGH3" s="80" t="s">
        <v>38</v>
      </c>
      <c r="CGI3" s="80" t="s">
        <v>39</v>
      </c>
      <c r="CGJ3" s="80" t="s">
        <v>40</v>
      </c>
      <c r="CGK3" s="80" t="s">
        <v>41</v>
      </c>
      <c r="CGL3" s="80" t="s">
        <v>98</v>
      </c>
      <c r="CGM3" s="80" t="s">
        <v>99</v>
      </c>
      <c r="CGN3" s="80" t="s">
        <v>876</v>
      </c>
      <c r="CGO3" s="80" t="s">
        <v>877</v>
      </c>
      <c r="CGP3" s="80" t="s">
        <v>878</v>
      </c>
      <c r="CGQ3" s="80" t="s">
        <v>879</v>
      </c>
      <c r="CGR3" s="80" t="s">
        <v>880</v>
      </c>
      <c r="CGS3" s="80" t="s">
        <v>881</v>
      </c>
      <c r="CGT3" s="80" t="s">
        <v>882</v>
      </c>
      <c r="CGU3" s="80" t="s">
        <v>883</v>
      </c>
      <c r="CGV3" s="80" t="s">
        <v>884</v>
      </c>
      <c r="CGW3" s="80" t="s">
        <v>885</v>
      </c>
      <c r="CGX3" s="80" t="s">
        <v>886</v>
      </c>
      <c r="CGY3" s="80" t="s">
        <v>887</v>
      </c>
      <c r="CGZ3" s="80" t="s">
        <v>888</v>
      </c>
      <c r="CHA3" s="80" t="s">
        <v>889</v>
      </c>
      <c r="CHB3" s="80" t="s">
        <v>890</v>
      </c>
      <c r="CHC3" s="80" t="s">
        <v>891</v>
      </c>
      <c r="CHD3" s="80" t="s">
        <v>100</v>
      </c>
      <c r="CHE3" s="80" t="s">
        <v>101</v>
      </c>
      <c r="CHF3" s="80" t="s">
        <v>38</v>
      </c>
      <c r="CHG3" s="80" t="s">
        <v>39</v>
      </c>
      <c r="CHH3" s="80" t="s">
        <v>40</v>
      </c>
      <c r="CHI3" s="80" t="s">
        <v>41</v>
      </c>
      <c r="CHJ3" s="80" t="s">
        <v>98</v>
      </c>
      <c r="CHK3" s="80" t="s">
        <v>99</v>
      </c>
      <c r="CHL3" s="80" t="s">
        <v>876</v>
      </c>
      <c r="CHM3" s="80" t="s">
        <v>877</v>
      </c>
      <c r="CHN3" s="80" t="s">
        <v>878</v>
      </c>
      <c r="CHO3" s="80" t="s">
        <v>879</v>
      </c>
      <c r="CHP3" s="80" t="s">
        <v>880</v>
      </c>
      <c r="CHQ3" s="80" t="s">
        <v>881</v>
      </c>
      <c r="CHR3" s="80" t="s">
        <v>882</v>
      </c>
      <c r="CHS3" s="80" t="s">
        <v>883</v>
      </c>
      <c r="CHT3" s="80" t="s">
        <v>884</v>
      </c>
      <c r="CHU3" s="80" t="s">
        <v>885</v>
      </c>
      <c r="CHV3" s="80" t="s">
        <v>886</v>
      </c>
      <c r="CHW3" s="80" t="s">
        <v>887</v>
      </c>
      <c r="CHX3" s="80" t="s">
        <v>888</v>
      </c>
      <c r="CHY3" s="80" t="s">
        <v>889</v>
      </c>
      <c r="CHZ3" s="80" t="s">
        <v>890</v>
      </c>
      <c r="CIA3" s="80" t="s">
        <v>891</v>
      </c>
      <c r="CIB3" s="80" t="s">
        <v>100</v>
      </c>
      <c r="CIC3" s="80" t="s">
        <v>101</v>
      </c>
      <c r="CID3" s="80" t="s">
        <v>38</v>
      </c>
      <c r="CIE3" s="80" t="s">
        <v>39</v>
      </c>
      <c r="CIF3" s="80" t="s">
        <v>40</v>
      </c>
      <c r="CIG3" s="80" t="s">
        <v>41</v>
      </c>
      <c r="CIH3" s="80" t="s">
        <v>98</v>
      </c>
      <c r="CII3" s="80" t="s">
        <v>99</v>
      </c>
      <c r="CIJ3" s="80" t="s">
        <v>876</v>
      </c>
      <c r="CIK3" s="80" t="s">
        <v>877</v>
      </c>
      <c r="CIL3" s="80" t="s">
        <v>878</v>
      </c>
      <c r="CIM3" s="80" t="s">
        <v>879</v>
      </c>
      <c r="CIN3" s="80" t="s">
        <v>880</v>
      </c>
      <c r="CIO3" s="80" t="s">
        <v>881</v>
      </c>
      <c r="CIP3" s="80" t="s">
        <v>882</v>
      </c>
      <c r="CIQ3" s="80" t="s">
        <v>883</v>
      </c>
      <c r="CIR3" s="80" t="s">
        <v>884</v>
      </c>
      <c r="CIS3" s="80" t="s">
        <v>885</v>
      </c>
      <c r="CIT3" s="80" t="s">
        <v>886</v>
      </c>
      <c r="CIU3" s="80" t="s">
        <v>887</v>
      </c>
      <c r="CIV3" s="80" t="s">
        <v>888</v>
      </c>
      <c r="CIW3" s="80" t="s">
        <v>889</v>
      </c>
      <c r="CIX3" s="80" t="s">
        <v>890</v>
      </c>
      <c r="CIY3" s="80" t="s">
        <v>891</v>
      </c>
      <c r="CIZ3" s="80" t="s">
        <v>100</v>
      </c>
      <c r="CJA3" s="80" t="s">
        <v>101</v>
      </c>
      <c r="CJB3" s="80" t="s">
        <v>38</v>
      </c>
      <c r="CJC3" s="80" t="s">
        <v>39</v>
      </c>
      <c r="CJD3" s="80" t="s">
        <v>40</v>
      </c>
      <c r="CJE3" s="80" t="s">
        <v>41</v>
      </c>
      <c r="CJF3" s="80" t="s">
        <v>98</v>
      </c>
      <c r="CJG3" s="80" t="s">
        <v>99</v>
      </c>
      <c r="CJH3" s="80" t="s">
        <v>876</v>
      </c>
      <c r="CJI3" s="80" t="s">
        <v>877</v>
      </c>
      <c r="CJJ3" s="80" t="s">
        <v>878</v>
      </c>
      <c r="CJK3" s="80" t="s">
        <v>879</v>
      </c>
      <c r="CJL3" s="80" t="s">
        <v>880</v>
      </c>
      <c r="CJM3" s="80" t="s">
        <v>881</v>
      </c>
      <c r="CJN3" s="80" t="s">
        <v>882</v>
      </c>
      <c r="CJO3" s="80" t="s">
        <v>883</v>
      </c>
      <c r="CJP3" s="80" t="s">
        <v>884</v>
      </c>
      <c r="CJQ3" s="80" t="s">
        <v>885</v>
      </c>
      <c r="CJR3" s="80" t="s">
        <v>886</v>
      </c>
      <c r="CJS3" s="80" t="s">
        <v>887</v>
      </c>
      <c r="CJT3" s="80" t="s">
        <v>888</v>
      </c>
      <c r="CJU3" s="80" t="s">
        <v>889</v>
      </c>
      <c r="CJV3" s="80" t="s">
        <v>890</v>
      </c>
      <c r="CJW3" s="80" t="s">
        <v>891</v>
      </c>
      <c r="CJX3" s="80" t="s">
        <v>100</v>
      </c>
      <c r="CJY3" s="80" t="s">
        <v>101</v>
      </c>
      <c r="CJZ3" s="80" t="s">
        <v>38</v>
      </c>
      <c r="CKA3" s="80" t="s">
        <v>39</v>
      </c>
      <c r="CKB3" s="80" t="s">
        <v>40</v>
      </c>
      <c r="CKC3" s="80" t="s">
        <v>41</v>
      </c>
      <c r="CKD3" s="80" t="s">
        <v>98</v>
      </c>
      <c r="CKE3" s="80" t="s">
        <v>99</v>
      </c>
      <c r="CKF3" s="80" t="s">
        <v>876</v>
      </c>
      <c r="CKG3" s="80" t="s">
        <v>877</v>
      </c>
      <c r="CKH3" s="80" t="s">
        <v>878</v>
      </c>
      <c r="CKI3" s="80" t="s">
        <v>879</v>
      </c>
      <c r="CKJ3" s="80" t="s">
        <v>880</v>
      </c>
      <c r="CKK3" s="80" t="s">
        <v>881</v>
      </c>
      <c r="CKL3" s="80" t="s">
        <v>882</v>
      </c>
      <c r="CKM3" s="80" t="s">
        <v>883</v>
      </c>
      <c r="CKN3" s="80" t="s">
        <v>884</v>
      </c>
      <c r="CKO3" s="80" t="s">
        <v>885</v>
      </c>
      <c r="CKP3" s="80" t="s">
        <v>886</v>
      </c>
      <c r="CKQ3" s="80" t="s">
        <v>887</v>
      </c>
      <c r="CKR3" s="80" t="s">
        <v>888</v>
      </c>
      <c r="CKS3" s="80" t="s">
        <v>889</v>
      </c>
      <c r="CKT3" s="80" t="s">
        <v>890</v>
      </c>
      <c r="CKU3" s="80" t="s">
        <v>891</v>
      </c>
      <c r="CKV3" s="80" t="s">
        <v>100</v>
      </c>
      <c r="CKW3" s="80" t="s">
        <v>101</v>
      </c>
      <c r="CKX3" s="80" t="s">
        <v>38</v>
      </c>
      <c r="CKY3" s="80" t="s">
        <v>39</v>
      </c>
      <c r="CKZ3" s="80" t="s">
        <v>40</v>
      </c>
      <c r="CLA3" s="80" t="s">
        <v>41</v>
      </c>
      <c r="CLB3" s="80" t="s">
        <v>98</v>
      </c>
      <c r="CLC3" s="80" t="s">
        <v>99</v>
      </c>
      <c r="CLD3" s="80" t="s">
        <v>876</v>
      </c>
      <c r="CLE3" s="80" t="s">
        <v>877</v>
      </c>
      <c r="CLF3" s="80" t="s">
        <v>878</v>
      </c>
      <c r="CLG3" s="80" t="s">
        <v>879</v>
      </c>
      <c r="CLH3" s="80" t="s">
        <v>880</v>
      </c>
      <c r="CLI3" s="80" t="s">
        <v>881</v>
      </c>
      <c r="CLJ3" s="80" t="s">
        <v>882</v>
      </c>
      <c r="CLK3" s="80" t="s">
        <v>883</v>
      </c>
      <c r="CLL3" s="80" t="s">
        <v>884</v>
      </c>
      <c r="CLM3" s="80" t="s">
        <v>885</v>
      </c>
      <c r="CLN3" s="80" t="s">
        <v>886</v>
      </c>
      <c r="CLO3" s="80" t="s">
        <v>887</v>
      </c>
      <c r="CLP3" s="80" t="s">
        <v>888</v>
      </c>
      <c r="CLQ3" s="80" t="s">
        <v>889</v>
      </c>
      <c r="CLR3" s="80" t="s">
        <v>890</v>
      </c>
      <c r="CLS3" s="80" t="s">
        <v>891</v>
      </c>
      <c r="CLT3" s="80" t="s">
        <v>100</v>
      </c>
      <c r="CLU3" s="80" t="s">
        <v>101</v>
      </c>
      <c r="CLV3" s="80" t="s">
        <v>38</v>
      </c>
      <c r="CLW3" s="80" t="s">
        <v>39</v>
      </c>
      <c r="CLX3" s="80" t="s">
        <v>40</v>
      </c>
      <c r="CLY3" s="80" t="s">
        <v>41</v>
      </c>
      <c r="CLZ3" s="80" t="s">
        <v>98</v>
      </c>
      <c r="CMA3" s="80" t="s">
        <v>99</v>
      </c>
      <c r="CMB3" s="80" t="s">
        <v>876</v>
      </c>
      <c r="CMC3" s="80" t="s">
        <v>877</v>
      </c>
      <c r="CMD3" s="80" t="s">
        <v>878</v>
      </c>
      <c r="CME3" s="80" t="s">
        <v>879</v>
      </c>
      <c r="CMF3" s="80" t="s">
        <v>880</v>
      </c>
      <c r="CMG3" s="80" t="s">
        <v>881</v>
      </c>
      <c r="CMH3" s="80" t="s">
        <v>882</v>
      </c>
      <c r="CMI3" s="80" t="s">
        <v>883</v>
      </c>
      <c r="CMJ3" s="80" t="s">
        <v>884</v>
      </c>
      <c r="CMK3" s="80" t="s">
        <v>885</v>
      </c>
      <c r="CML3" s="80" t="s">
        <v>886</v>
      </c>
      <c r="CMM3" s="80" t="s">
        <v>887</v>
      </c>
      <c r="CMN3" s="80" t="s">
        <v>888</v>
      </c>
      <c r="CMO3" s="80" t="s">
        <v>889</v>
      </c>
      <c r="CMP3" s="80" t="s">
        <v>890</v>
      </c>
      <c r="CMQ3" s="80" t="s">
        <v>891</v>
      </c>
      <c r="CMR3" s="80" t="s">
        <v>100</v>
      </c>
      <c r="CMS3" s="80" t="s">
        <v>101</v>
      </c>
      <c r="CMT3" s="80" t="s">
        <v>38</v>
      </c>
      <c r="CMU3" s="80" t="s">
        <v>39</v>
      </c>
      <c r="CMV3" s="80" t="s">
        <v>40</v>
      </c>
      <c r="CMW3" s="80" t="s">
        <v>41</v>
      </c>
      <c r="CMX3" s="80" t="s">
        <v>98</v>
      </c>
      <c r="CMY3" s="80" t="s">
        <v>99</v>
      </c>
      <c r="CMZ3" s="80" t="s">
        <v>876</v>
      </c>
      <c r="CNA3" s="80" t="s">
        <v>877</v>
      </c>
      <c r="CNB3" s="80" t="s">
        <v>878</v>
      </c>
      <c r="CNC3" s="80" t="s">
        <v>879</v>
      </c>
      <c r="CND3" s="80" t="s">
        <v>880</v>
      </c>
      <c r="CNE3" s="80" t="s">
        <v>881</v>
      </c>
      <c r="CNF3" s="80" t="s">
        <v>882</v>
      </c>
      <c r="CNG3" s="80" t="s">
        <v>883</v>
      </c>
      <c r="CNH3" s="80" t="s">
        <v>884</v>
      </c>
      <c r="CNI3" s="80" t="s">
        <v>885</v>
      </c>
      <c r="CNJ3" s="80" t="s">
        <v>886</v>
      </c>
      <c r="CNK3" s="80" t="s">
        <v>887</v>
      </c>
      <c r="CNL3" s="80" t="s">
        <v>888</v>
      </c>
      <c r="CNM3" s="80" t="s">
        <v>889</v>
      </c>
      <c r="CNN3" s="80" t="s">
        <v>890</v>
      </c>
      <c r="CNO3" s="80" t="s">
        <v>891</v>
      </c>
      <c r="CNP3" s="80" t="s">
        <v>100</v>
      </c>
      <c r="CNQ3" s="80" t="s">
        <v>101</v>
      </c>
      <c r="CNR3" s="80" t="s">
        <v>38</v>
      </c>
      <c r="CNS3" s="80" t="s">
        <v>39</v>
      </c>
      <c r="CNT3" s="80" t="s">
        <v>40</v>
      </c>
      <c r="CNU3" s="80" t="s">
        <v>41</v>
      </c>
      <c r="CNV3" s="80" t="s">
        <v>98</v>
      </c>
      <c r="CNW3" s="80" t="s">
        <v>99</v>
      </c>
      <c r="CNX3" s="80" t="s">
        <v>876</v>
      </c>
      <c r="CNY3" s="80" t="s">
        <v>877</v>
      </c>
      <c r="CNZ3" s="80" t="s">
        <v>878</v>
      </c>
      <c r="COA3" s="80" t="s">
        <v>879</v>
      </c>
      <c r="COB3" s="80" t="s">
        <v>880</v>
      </c>
      <c r="COC3" s="80" t="s">
        <v>881</v>
      </c>
      <c r="COD3" s="80" t="s">
        <v>882</v>
      </c>
      <c r="COE3" s="80" t="s">
        <v>883</v>
      </c>
      <c r="COF3" s="80" t="s">
        <v>884</v>
      </c>
      <c r="COG3" s="80" t="s">
        <v>885</v>
      </c>
      <c r="COH3" s="80" t="s">
        <v>886</v>
      </c>
      <c r="COI3" s="80" t="s">
        <v>887</v>
      </c>
      <c r="COJ3" s="80" t="s">
        <v>888</v>
      </c>
      <c r="COK3" s="80" t="s">
        <v>889</v>
      </c>
      <c r="COL3" s="80" t="s">
        <v>890</v>
      </c>
      <c r="COM3" s="80" t="s">
        <v>891</v>
      </c>
      <c r="CON3" s="80" t="s">
        <v>100</v>
      </c>
      <c r="COO3" s="80" t="s">
        <v>101</v>
      </c>
      <c r="COP3" s="80" t="s">
        <v>38</v>
      </c>
      <c r="COQ3" s="80" t="s">
        <v>39</v>
      </c>
      <c r="COR3" s="80" t="s">
        <v>40</v>
      </c>
      <c r="COS3" s="80" t="s">
        <v>41</v>
      </c>
      <c r="COT3" s="80" t="s">
        <v>98</v>
      </c>
      <c r="COU3" s="80" t="s">
        <v>99</v>
      </c>
      <c r="COV3" s="80" t="s">
        <v>876</v>
      </c>
      <c r="COW3" s="80" t="s">
        <v>877</v>
      </c>
      <c r="COX3" s="80" t="s">
        <v>878</v>
      </c>
      <c r="COY3" s="80" t="s">
        <v>879</v>
      </c>
      <c r="COZ3" s="80" t="s">
        <v>880</v>
      </c>
      <c r="CPA3" s="80" t="s">
        <v>881</v>
      </c>
      <c r="CPB3" s="80" t="s">
        <v>882</v>
      </c>
      <c r="CPC3" s="80" t="s">
        <v>883</v>
      </c>
      <c r="CPD3" s="80" t="s">
        <v>884</v>
      </c>
      <c r="CPE3" s="80" t="s">
        <v>885</v>
      </c>
      <c r="CPF3" s="80" t="s">
        <v>886</v>
      </c>
      <c r="CPG3" s="80" t="s">
        <v>887</v>
      </c>
      <c r="CPH3" s="80" t="s">
        <v>888</v>
      </c>
      <c r="CPI3" s="80" t="s">
        <v>889</v>
      </c>
      <c r="CPJ3" s="80" t="s">
        <v>890</v>
      </c>
      <c r="CPK3" s="80" t="s">
        <v>891</v>
      </c>
      <c r="CPL3" s="80" t="s">
        <v>100</v>
      </c>
      <c r="CPM3" s="80" t="s">
        <v>101</v>
      </c>
      <c r="CPN3" s="80" t="s">
        <v>38</v>
      </c>
      <c r="CPO3" s="80" t="s">
        <v>39</v>
      </c>
      <c r="CPP3" s="80" t="s">
        <v>40</v>
      </c>
      <c r="CPQ3" s="80" t="s">
        <v>41</v>
      </c>
      <c r="CPR3" s="80" t="s">
        <v>98</v>
      </c>
      <c r="CPS3" s="80" t="s">
        <v>99</v>
      </c>
      <c r="CPT3" s="80" t="s">
        <v>876</v>
      </c>
      <c r="CPU3" s="80" t="s">
        <v>877</v>
      </c>
      <c r="CPV3" s="80" t="s">
        <v>878</v>
      </c>
      <c r="CPW3" s="80" t="s">
        <v>879</v>
      </c>
      <c r="CPX3" s="80" t="s">
        <v>880</v>
      </c>
      <c r="CPY3" s="80" t="s">
        <v>881</v>
      </c>
      <c r="CPZ3" s="80" t="s">
        <v>882</v>
      </c>
      <c r="CQA3" s="80" t="s">
        <v>883</v>
      </c>
      <c r="CQB3" s="80" t="s">
        <v>884</v>
      </c>
      <c r="CQC3" s="80" t="s">
        <v>885</v>
      </c>
      <c r="CQD3" s="80" t="s">
        <v>886</v>
      </c>
      <c r="CQE3" s="80" t="s">
        <v>887</v>
      </c>
      <c r="CQF3" s="80" t="s">
        <v>888</v>
      </c>
      <c r="CQG3" s="80" t="s">
        <v>889</v>
      </c>
      <c r="CQH3" s="80" t="s">
        <v>890</v>
      </c>
      <c r="CQI3" s="80" t="s">
        <v>891</v>
      </c>
      <c r="CQJ3" s="80" t="s">
        <v>100</v>
      </c>
      <c r="CQK3" s="80" t="s">
        <v>101</v>
      </c>
      <c r="CQL3" s="80" t="s">
        <v>38</v>
      </c>
      <c r="CQM3" s="80" t="s">
        <v>39</v>
      </c>
      <c r="CQN3" s="80" t="s">
        <v>40</v>
      </c>
      <c r="CQO3" s="80" t="s">
        <v>41</v>
      </c>
      <c r="CQP3" s="80" t="s">
        <v>98</v>
      </c>
      <c r="CQQ3" s="80" t="s">
        <v>99</v>
      </c>
      <c r="CQR3" s="80" t="s">
        <v>876</v>
      </c>
      <c r="CQS3" s="80" t="s">
        <v>877</v>
      </c>
      <c r="CQT3" s="80" t="s">
        <v>878</v>
      </c>
      <c r="CQU3" s="80" t="s">
        <v>879</v>
      </c>
      <c r="CQV3" s="80" t="s">
        <v>880</v>
      </c>
      <c r="CQW3" s="80" t="s">
        <v>881</v>
      </c>
      <c r="CQX3" s="80" t="s">
        <v>882</v>
      </c>
      <c r="CQY3" s="80" t="s">
        <v>883</v>
      </c>
      <c r="CQZ3" s="80" t="s">
        <v>884</v>
      </c>
      <c r="CRA3" s="80" t="s">
        <v>885</v>
      </c>
      <c r="CRB3" s="80" t="s">
        <v>886</v>
      </c>
      <c r="CRC3" s="80" t="s">
        <v>887</v>
      </c>
      <c r="CRD3" s="80" t="s">
        <v>888</v>
      </c>
      <c r="CRE3" s="80" t="s">
        <v>889</v>
      </c>
      <c r="CRF3" s="80" t="s">
        <v>890</v>
      </c>
      <c r="CRG3" s="80" t="s">
        <v>891</v>
      </c>
      <c r="CRH3" s="80" t="s">
        <v>100</v>
      </c>
      <c r="CRI3" s="80" t="s">
        <v>101</v>
      </c>
      <c r="CRJ3" s="80" t="s">
        <v>38</v>
      </c>
      <c r="CRK3" s="80" t="s">
        <v>39</v>
      </c>
      <c r="CRL3" s="80" t="s">
        <v>40</v>
      </c>
      <c r="CRM3" s="80" t="s">
        <v>41</v>
      </c>
      <c r="CRN3" s="80" t="s">
        <v>98</v>
      </c>
      <c r="CRO3" s="80" t="s">
        <v>99</v>
      </c>
      <c r="CRP3" s="80" t="s">
        <v>876</v>
      </c>
      <c r="CRQ3" s="80" t="s">
        <v>877</v>
      </c>
      <c r="CRR3" s="80" t="s">
        <v>878</v>
      </c>
      <c r="CRS3" s="80" t="s">
        <v>879</v>
      </c>
      <c r="CRT3" s="80" t="s">
        <v>880</v>
      </c>
      <c r="CRU3" s="80" t="s">
        <v>881</v>
      </c>
      <c r="CRV3" s="80" t="s">
        <v>882</v>
      </c>
      <c r="CRW3" s="80" t="s">
        <v>883</v>
      </c>
      <c r="CRX3" s="80" t="s">
        <v>884</v>
      </c>
      <c r="CRY3" s="80" t="s">
        <v>885</v>
      </c>
      <c r="CRZ3" s="80" t="s">
        <v>886</v>
      </c>
      <c r="CSA3" s="80" t="s">
        <v>887</v>
      </c>
      <c r="CSB3" s="80" t="s">
        <v>888</v>
      </c>
      <c r="CSC3" s="80" t="s">
        <v>889</v>
      </c>
      <c r="CSD3" s="80" t="s">
        <v>890</v>
      </c>
      <c r="CSE3" s="80" t="s">
        <v>891</v>
      </c>
      <c r="CSF3" s="80" t="s">
        <v>100</v>
      </c>
      <c r="CSG3" s="80" t="s">
        <v>101</v>
      </c>
      <c r="CSH3" s="80" t="s">
        <v>38</v>
      </c>
      <c r="CSI3" s="80" t="s">
        <v>39</v>
      </c>
      <c r="CSJ3" s="80" t="s">
        <v>40</v>
      </c>
      <c r="CSK3" s="80" t="s">
        <v>41</v>
      </c>
      <c r="CSL3" s="80" t="s">
        <v>98</v>
      </c>
      <c r="CSM3" s="80" t="s">
        <v>99</v>
      </c>
      <c r="CSN3" s="80" t="s">
        <v>876</v>
      </c>
      <c r="CSO3" s="80" t="s">
        <v>877</v>
      </c>
      <c r="CSP3" s="80" t="s">
        <v>878</v>
      </c>
      <c r="CSQ3" s="80" t="s">
        <v>879</v>
      </c>
      <c r="CSR3" s="80" t="s">
        <v>880</v>
      </c>
      <c r="CSS3" s="80" t="s">
        <v>881</v>
      </c>
      <c r="CST3" s="80" t="s">
        <v>882</v>
      </c>
      <c r="CSU3" s="80" t="s">
        <v>883</v>
      </c>
      <c r="CSV3" s="80" t="s">
        <v>884</v>
      </c>
      <c r="CSW3" s="80" t="s">
        <v>885</v>
      </c>
      <c r="CSX3" s="80" t="s">
        <v>886</v>
      </c>
      <c r="CSY3" s="80" t="s">
        <v>887</v>
      </c>
      <c r="CSZ3" s="80" t="s">
        <v>888</v>
      </c>
      <c r="CTA3" s="80" t="s">
        <v>889</v>
      </c>
      <c r="CTB3" s="80" t="s">
        <v>890</v>
      </c>
      <c r="CTC3" s="80" t="s">
        <v>891</v>
      </c>
      <c r="CTD3" s="80" t="s">
        <v>100</v>
      </c>
      <c r="CTE3" s="80" t="s">
        <v>101</v>
      </c>
      <c r="CTF3" s="80" t="s">
        <v>38</v>
      </c>
      <c r="CTG3" s="80" t="s">
        <v>39</v>
      </c>
      <c r="CTH3" s="80" t="s">
        <v>40</v>
      </c>
      <c r="CTI3" s="80" t="s">
        <v>41</v>
      </c>
      <c r="CTJ3" s="80" t="s">
        <v>98</v>
      </c>
      <c r="CTK3" s="80" t="s">
        <v>99</v>
      </c>
      <c r="CTL3" s="80" t="s">
        <v>876</v>
      </c>
      <c r="CTM3" s="80" t="s">
        <v>877</v>
      </c>
      <c r="CTN3" s="80" t="s">
        <v>878</v>
      </c>
      <c r="CTO3" s="80" t="s">
        <v>879</v>
      </c>
      <c r="CTP3" s="80" t="s">
        <v>880</v>
      </c>
      <c r="CTQ3" s="80" t="s">
        <v>881</v>
      </c>
      <c r="CTR3" s="80" t="s">
        <v>882</v>
      </c>
      <c r="CTS3" s="80" t="s">
        <v>883</v>
      </c>
      <c r="CTT3" s="80" t="s">
        <v>884</v>
      </c>
      <c r="CTU3" s="80" t="s">
        <v>885</v>
      </c>
      <c r="CTV3" s="80" t="s">
        <v>886</v>
      </c>
      <c r="CTW3" s="80" t="s">
        <v>887</v>
      </c>
      <c r="CTX3" s="80" t="s">
        <v>888</v>
      </c>
      <c r="CTY3" s="80" t="s">
        <v>889</v>
      </c>
      <c r="CTZ3" s="80" t="s">
        <v>890</v>
      </c>
      <c r="CUA3" s="80" t="s">
        <v>891</v>
      </c>
      <c r="CUB3" s="80" t="s">
        <v>100</v>
      </c>
      <c r="CUC3" s="80" t="s">
        <v>101</v>
      </c>
      <c r="CUD3" s="80" t="s">
        <v>38</v>
      </c>
      <c r="CUE3" s="80" t="s">
        <v>39</v>
      </c>
      <c r="CUF3" s="80" t="s">
        <v>40</v>
      </c>
      <c r="CUG3" s="80" t="s">
        <v>41</v>
      </c>
      <c r="CUH3" s="80" t="s">
        <v>98</v>
      </c>
      <c r="CUI3" s="80" t="s">
        <v>99</v>
      </c>
      <c r="CUJ3" s="80" t="s">
        <v>876</v>
      </c>
      <c r="CUK3" s="80" t="s">
        <v>877</v>
      </c>
      <c r="CUL3" s="80" t="s">
        <v>878</v>
      </c>
      <c r="CUM3" s="80" t="s">
        <v>879</v>
      </c>
      <c r="CUN3" s="80" t="s">
        <v>880</v>
      </c>
      <c r="CUO3" s="80" t="s">
        <v>881</v>
      </c>
      <c r="CUP3" s="80" t="s">
        <v>882</v>
      </c>
      <c r="CUQ3" s="80" t="s">
        <v>883</v>
      </c>
      <c r="CUR3" s="80" t="s">
        <v>884</v>
      </c>
      <c r="CUS3" s="80" t="s">
        <v>885</v>
      </c>
      <c r="CUT3" s="80" t="s">
        <v>886</v>
      </c>
      <c r="CUU3" s="80" t="s">
        <v>887</v>
      </c>
      <c r="CUV3" s="80" t="s">
        <v>888</v>
      </c>
      <c r="CUW3" s="80" t="s">
        <v>889</v>
      </c>
      <c r="CUX3" s="80" t="s">
        <v>890</v>
      </c>
      <c r="CUY3" s="80" t="s">
        <v>891</v>
      </c>
      <c r="CUZ3" s="80" t="s">
        <v>100</v>
      </c>
      <c r="CVA3" s="80" t="s">
        <v>101</v>
      </c>
      <c r="CVB3" s="80" t="s">
        <v>38</v>
      </c>
      <c r="CVC3" s="80" t="s">
        <v>39</v>
      </c>
      <c r="CVD3" s="80" t="s">
        <v>40</v>
      </c>
      <c r="CVE3" s="80" t="s">
        <v>41</v>
      </c>
      <c r="CVF3" s="80" t="s">
        <v>98</v>
      </c>
      <c r="CVG3" s="80" t="s">
        <v>99</v>
      </c>
      <c r="CVH3" s="80" t="s">
        <v>876</v>
      </c>
      <c r="CVI3" s="80" t="s">
        <v>877</v>
      </c>
      <c r="CVJ3" s="80" t="s">
        <v>878</v>
      </c>
      <c r="CVK3" s="80" t="s">
        <v>879</v>
      </c>
      <c r="CVL3" s="80" t="s">
        <v>880</v>
      </c>
      <c r="CVM3" s="80" t="s">
        <v>881</v>
      </c>
      <c r="CVN3" s="80" t="s">
        <v>882</v>
      </c>
      <c r="CVO3" s="80" t="s">
        <v>883</v>
      </c>
      <c r="CVP3" s="80" t="s">
        <v>884</v>
      </c>
      <c r="CVQ3" s="80" t="s">
        <v>885</v>
      </c>
      <c r="CVR3" s="80" t="s">
        <v>886</v>
      </c>
      <c r="CVS3" s="80" t="s">
        <v>887</v>
      </c>
      <c r="CVT3" s="80" t="s">
        <v>888</v>
      </c>
      <c r="CVU3" s="80" t="s">
        <v>889</v>
      </c>
      <c r="CVV3" s="80" t="s">
        <v>890</v>
      </c>
      <c r="CVW3" s="80" t="s">
        <v>891</v>
      </c>
      <c r="CVX3" s="80" t="s">
        <v>100</v>
      </c>
      <c r="CVY3" s="80" t="s">
        <v>101</v>
      </c>
      <c r="CVZ3" s="80" t="s">
        <v>38</v>
      </c>
      <c r="CWA3" s="80" t="s">
        <v>39</v>
      </c>
      <c r="CWB3" s="80" t="s">
        <v>40</v>
      </c>
      <c r="CWC3" s="80" t="s">
        <v>41</v>
      </c>
      <c r="CWD3" s="80" t="s">
        <v>98</v>
      </c>
      <c r="CWE3" s="80" t="s">
        <v>99</v>
      </c>
      <c r="CWF3" s="80" t="s">
        <v>876</v>
      </c>
      <c r="CWG3" s="80" t="s">
        <v>877</v>
      </c>
      <c r="CWH3" s="80" t="s">
        <v>878</v>
      </c>
      <c r="CWI3" s="80" t="s">
        <v>879</v>
      </c>
      <c r="CWJ3" s="80" t="s">
        <v>880</v>
      </c>
      <c r="CWK3" s="80" t="s">
        <v>881</v>
      </c>
      <c r="CWL3" s="80" t="s">
        <v>882</v>
      </c>
      <c r="CWM3" s="80" t="s">
        <v>883</v>
      </c>
      <c r="CWN3" s="80" t="s">
        <v>884</v>
      </c>
      <c r="CWO3" s="80" t="s">
        <v>885</v>
      </c>
      <c r="CWP3" s="80" t="s">
        <v>886</v>
      </c>
      <c r="CWQ3" s="80" t="s">
        <v>887</v>
      </c>
      <c r="CWR3" s="80" t="s">
        <v>888</v>
      </c>
      <c r="CWS3" s="80" t="s">
        <v>889</v>
      </c>
      <c r="CWT3" s="80" t="s">
        <v>890</v>
      </c>
      <c r="CWU3" s="80" t="s">
        <v>891</v>
      </c>
      <c r="CWV3" s="80" t="s">
        <v>100</v>
      </c>
      <c r="CWW3" s="80" t="s">
        <v>101</v>
      </c>
      <c r="CWX3" s="80" t="s">
        <v>38</v>
      </c>
      <c r="CWY3" s="80" t="s">
        <v>39</v>
      </c>
      <c r="CWZ3" s="80" t="s">
        <v>40</v>
      </c>
      <c r="CXA3" s="80" t="s">
        <v>41</v>
      </c>
      <c r="CXB3" s="80" t="s">
        <v>98</v>
      </c>
      <c r="CXC3" s="80" t="s">
        <v>99</v>
      </c>
      <c r="CXD3" s="80" t="s">
        <v>876</v>
      </c>
      <c r="CXE3" s="80" t="s">
        <v>877</v>
      </c>
      <c r="CXF3" s="80" t="s">
        <v>878</v>
      </c>
      <c r="CXG3" s="80" t="s">
        <v>879</v>
      </c>
      <c r="CXH3" s="80" t="s">
        <v>880</v>
      </c>
      <c r="CXI3" s="80" t="s">
        <v>881</v>
      </c>
      <c r="CXJ3" s="80" t="s">
        <v>882</v>
      </c>
      <c r="CXK3" s="80" t="s">
        <v>883</v>
      </c>
      <c r="CXL3" s="80" t="s">
        <v>884</v>
      </c>
      <c r="CXM3" s="80" t="s">
        <v>885</v>
      </c>
      <c r="CXN3" s="80" t="s">
        <v>886</v>
      </c>
      <c r="CXO3" s="80" t="s">
        <v>887</v>
      </c>
      <c r="CXP3" s="80" t="s">
        <v>888</v>
      </c>
      <c r="CXQ3" s="80" t="s">
        <v>889</v>
      </c>
      <c r="CXR3" s="80" t="s">
        <v>890</v>
      </c>
      <c r="CXS3" s="80" t="s">
        <v>891</v>
      </c>
      <c r="CXT3" s="80" t="s">
        <v>100</v>
      </c>
      <c r="CXU3" s="80" t="s">
        <v>101</v>
      </c>
      <c r="CXV3" s="80" t="s">
        <v>38</v>
      </c>
      <c r="CXW3" s="80" t="s">
        <v>39</v>
      </c>
      <c r="CXX3" s="80" t="s">
        <v>40</v>
      </c>
      <c r="CXY3" s="80" t="s">
        <v>41</v>
      </c>
      <c r="CXZ3" s="80" t="s">
        <v>98</v>
      </c>
      <c r="CYA3" s="80" t="s">
        <v>99</v>
      </c>
      <c r="CYB3" s="80" t="s">
        <v>876</v>
      </c>
      <c r="CYC3" s="80" t="s">
        <v>877</v>
      </c>
      <c r="CYD3" s="80" t="s">
        <v>878</v>
      </c>
      <c r="CYE3" s="80" t="s">
        <v>879</v>
      </c>
      <c r="CYF3" s="80" t="s">
        <v>880</v>
      </c>
      <c r="CYG3" s="80" t="s">
        <v>881</v>
      </c>
      <c r="CYH3" s="80" t="s">
        <v>882</v>
      </c>
      <c r="CYI3" s="80" t="s">
        <v>883</v>
      </c>
      <c r="CYJ3" s="80" t="s">
        <v>884</v>
      </c>
      <c r="CYK3" s="80" t="s">
        <v>885</v>
      </c>
      <c r="CYL3" s="80" t="s">
        <v>886</v>
      </c>
      <c r="CYM3" s="80" t="s">
        <v>887</v>
      </c>
      <c r="CYN3" s="80" t="s">
        <v>888</v>
      </c>
      <c r="CYO3" s="80" t="s">
        <v>889</v>
      </c>
      <c r="CYP3" s="80" t="s">
        <v>890</v>
      </c>
      <c r="CYQ3" s="80" t="s">
        <v>891</v>
      </c>
      <c r="CYR3" s="80" t="s">
        <v>100</v>
      </c>
      <c r="CYS3" s="80" t="s">
        <v>101</v>
      </c>
      <c r="CYT3" s="80" t="s">
        <v>38</v>
      </c>
      <c r="CYU3" s="80" t="s">
        <v>39</v>
      </c>
      <c r="CYV3" s="80" t="s">
        <v>40</v>
      </c>
      <c r="CYW3" s="80" t="s">
        <v>41</v>
      </c>
      <c r="CYX3" s="80" t="s">
        <v>98</v>
      </c>
      <c r="CYY3" s="80" t="s">
        <v>99</v>
      </c>
      <c r="CYZ3" s="80" t="s">
        <v>876</v>
      </c>
      <c r="CZA3" s="80" t="s">
        <v>877</v>
      </c>
      <c r="CZB3" s="80" t="s">
        <v>878</v>
      </c>
      <c r="CZC3" s="80" t="s">
        <v>879</v>
      </c>
      <c r="CZD3" s="80" t="s">
        <v>880</v>
      </c>
      <c r="CZE3" s="80" t="s">
        <v>881</v>
      </c>
      <c r="CZF3" s="80" t="s">
        <v>882</v>
      </c>
      <c r="CZG3" s="80" t="s">
        <v>883</v>
      </c>
      <c r="CZH3" s="80" t="s">
        <v>884</v>
      </c>
      <c r="CZI3" s="80" t="s">
        <v>885</v>
      </c>
      <c r="CZJ3" s="80" t="s">
        <v>886</v>
      </c>
      <c r="CZK3" s="80" t="s">
        <v>887</v>
      </c>
      <c r="CZL3" s="80" t="s">
        <v>888</v>
      </c>
      <c r="CZM3" s="80" t="s">
        <v>889</v>
      </c>
      <c r="CZN3" s="80" t="s">
        <v>890</v>
      </c>
      <c r="CZO3" s="80" t="s">
        <v>891</v>
      </c>
      <c r="CZP3" s="80" t="s">
        <v>100</v>
      </c>
      <c r="CZQ3" s="80" t="s">
        <v>101</v>
      </c>
      <c r="CZR3" s="80" t="s">
        <v>38</v>
      </c>
      <c r="CZS3" s="80" t="s">
        <v>39</v>
      </c>
      <c r="CZT3" s="80" t="s">
        <v>40</v>
      </c>
      <c r="CZU3" s="80" t="s">
        <v>41</v>
      </c>
      <c r="CZV3" s="80" t="s">
        <v>98</v>
      </c>
      <c r="CZW3" s="80" t="s">
        <v>99</v>
      </c>
      <c r="CZX3" s="80" t="s">
        <v>876</v>
      </c>
      <c r="CZY3" s="80" t="s">
        <v>877</v>
      </c>
      <c r="CZZ3" s="80" t="s">
        <v>878</v>
      </c>
      <c r="DAA3" s="80" t="s">
        <v>879</v>
      </c>
      <c r="DAB3" s="80" t="s">
        <v>880</v>
      </c>
      <c r="DAC3" s="80" t="s">
        <v>881</v>
      </c>
      <c r="DAD3" s="80" t="s">
        <v>882</v>
      </c>
      <c r="DAE3" s="80" t="s">
        <v>883</v>
      </c>
      <c r="DAF3" s="80" t="s">
        <v>884</v>
      </c>
      <c r="DAG3" s="80" t="s">
        <v>885</v>
      </c>
      <c r="DAH3" s="80" t="s">
        <v>886</v>
      </c>
      <c r="DAI3" s="80" t="s">
        <v>887</v>
      </c>
      <c r="DAJ3" s="80" t="s">
        <v>888</v>
      </c>
      <c r="DAK3" s="80" t="s">
        <v>889</v>
      </c>
      <c r="DAL3" s="80" t="s">
        <v>890</v>
      </c>
      <c r="DAM3" s="80" t="s">
        <v>891</v>
      </c>
      <c r="DAN3" s="80" t="s">
        <v>100</v>
      </c>
      <c r="DAO3" s="80" t="s">
        <v>101</v>
      </c>
      <c r="DAP3" s="80" t="s">
        <v>38</v>
      </c>
      <c r="DAQ3" s="80" t="s">
        <v>39</v>
      </c>
      <c r="DAR3" s="80" t="s">
        <v>40</v>
      </c>
      <c r="DAS3" s="80" t="s">
        <v>41</v>
      </c>
      <c r="DAT3" s="80" t="s">
        <v>98</v>
      </c>
      <c r="DAU3" s="80" t="s">
        <v>99</v>
      </c>
      <c r="DAV3" s="80" t="s">
        <v>876</v>
      </c>
      <c r="DAW3" s="80" t="s">
        <v>877</v>
      </c>
      <c r="DAX3" s="80" t="s">
        <v>878</v>
      </c>
      <c r="DAY3" s="80" t="s">
        <v>879</v>
      </c>
      <c r="DAZ3" s="80" t="s">
        <v>880</v>
      </c>
      <c r="DBA3" s="80" t="s">
        <v>881</v>
      </c>
      <c r="DBB3" s="80" t="s">
        <v>882</v>
      </c>
      <c r="DBC3" s="80" t="s">
        <v>883</v>
      </c>
      <c r="DBD3" s="80" t="s">
        <v>884</v>
      </c>
      <c r="DBE3" s="80" t="s">
        <v>885</v>
      </c>
      <c r="DBF3" s="80" t="s">
        <v>886</v>
      </c>
      <c r="DBG3" s="80" t="s">
        <v>887</v>
      </c>
      <c r="DBH3" s="80" t="s">
        <v>888</v>
      </c>
      <c r="DBI3" s="80" t="s">
        <v>889</v>
      </c>
      <c r="DBJ3" s="80" t="s">
        <v>890</v>
      </c>
      <c r="DBK3" s="80" t="s">
        <v>891</v>
      </c>
      <c r="DBL3" s="80" t="s">
        <v>100</v>
      </c>
      <c r="DBM3" s="80" t="s">
        <v>101</v>
      </c>
      <c r="DBN3" s="80" t="s">
        <v>38</v>
      </c>
      <c r="DBO3" s="80" t="s">
        <v>39</v>
      </c>
      <c r="DBP3" s="80" t="s">
        <v>40</v>
      </c>
      <c r="DBQ3" s="80" t="s">
        <v>41</v>
      </c>
      <c r="DBR3" s="80" t="s">
        <v>98</v>
      </c>
      <c r="DBS3" s="80" t="s">
        <v>99</v>
      </c>
      <c r="DBT3" s="80" t="s">
        <v>876</v>
      </c>
      <c r="DBU3" s="80" t="s">
        <v>877</v>
      </c>
      <c r="DBV3" s="80" t="s">
        <v>878</v>
      </c>
      <c r="DBW3" s="80" t="s">
        <v>879</v>
      </c>
      <c r="DBX3" s="80" t="s">
        <v>880</v>
      </c>
      <c r="DBY3" s="80" t="s">
        <v>881</v>
      </c>
      <c r="DBZ3" s="80" t="s">
        <v>882</v>
      </c>
      <c r="DCA3" s="80" t="s">
        <v>883</v>
      </c>
      <c r="DCB3" s="80" t="s">
        <v>884</v>
      </c>
      <c r="DCC3" s="80" t="s">
        <v>885</v>
      </c>
      <c r="DCD3" s="80" t="s">
        <v>886</v>
      </c>
      <c r="DCE3" s="80" t="s">
        <v>887</v>
      </c>
      <c r="DCF3" s="80" t="s">
        <v>888</v>
      </c>
      <c r="DCG3" s="80" t="s">
        <v>889</v>
      </c>
      <c r="DCH3" s="80" t="s">
        <v>890</v>
      </c>
      <c r="DCI3" s="80" t="s">
        <v>891</v>
      </c>
      <c r="DCJ3" s="80" t="s">
        <v>100</v>
      </c>
      <c r="DCK3" s="80" t="s">
        <v>101</v>
      </c>
      <c r="DCL3" s="80" t="s">
        <v>38</v>
      </c>
      <c r="DCM3" s="80" t="s">
        <v>39</v>
      </c>
      <c r="DCN3" s="80" t="s">
        <v>40</v>
      </c>
      <c r="DCO3" s="80" t="s">
        <v>41</v>
      </c>
      <c r="DCP3" s="80" t="s">
        <v>98</v>
      </c>
      <c r="DCQ3" s="80" t="s">
        <v>99</v>
      </c>
      <c r="DCR3" s="80" t="s">
        <v>876</v>
      </c>
      <c r="DCS3" s="80" t="s">
        <v>877</v>
      </c>
      <c r="DCT3" s="80" t="s">
        <v>878</v>
      </c>
      <c r="DCU3" s="80" t="s">
        <v>879</v>
      </c>
      <c r="DCV3" s="80" t="s">
        <v>880</v>
      </c>
      <c r="DCW3" s="80" t="s">
        <v>881</v>
      </c>
      <c r="DCX3" s="80" t="s">
        <v>882</v>
      </c>
      <c r="DCY3" s="80" t="s">
        <v>883</v>
      </c>
      <c r="DCZ3" s="80" t="s">
        <v>884</v>
      </c>
      <c r="DDA3" s="80" t="s">
        <v>885</v>
      </c>
      <c r="DDB3" s="80" t="s">
        <v>886</v>
      </c>
      <c r="DDC3" s="80" t="s">
        <v>887</v>
      </c>
      <c r="DDD3" s="80" t="s">
        <v>888</v>
      </c>
      <c r="DDE3" s="80" t="s">
        <v>889</v>
      </c>
      <c r="DDF3" s="80" t="s">
        <v>890</v>
      </c>
      <c r="DDG3" s="80" t="s">
        <v>891</v>
      </c>
      <c r="DDH3" s="80" t="s">
        <v>100</v>
      </c>
      <c r="DDI3" s="80" t="s">
        <v>101</v>
      </c>
      <c r="DDJ3" s="80" t="s">
        <v>38</v>
      </c>
      <c r="DDK3" s="80" t="s">
        <v>39</v>
      </c>
      <c r="DDL3" s="80" t="s">
        <v>40</v>
      </c>
      <c r="DDM3" s="80" t="s">
        <v>41</v>
      </c>
      <c r="DDN3" s="80" t="s">
        <v>98</v>
      </c>
      <c r="DDO3" s="80" t="s">
        <v>99</v>
      </c>
      <c r="DDP3" s="80" t="s">
        <v>876</v>
      </c>
      <c r="DDQ3" s="80" t="s">
        <v>877</v>
      </c>
      <c r="DDR3" s="80" t="s">
        <v>878</v>
      </c>
      <c r="DDS3" s="80" t="s">
        <v>879</v>
      </c>
      <c r="DDT3" s="80" t="s">
        <v>880</v>
      </c>
      <c r="DDU3" s="80" t="s">
        <v>881</v>
      </c>
      <c r="DDV3" s="80" t="s">
        <v>882</v>
      </c>
      <c r="DDW3" s="80" t="s">
        <v>883</v>
      </c>
      <c r="DDX3" s="80" t="s">
        <v>884</v>
      </c>
      <c r="DDY3" s="80" t="s">
        <v>885</v>
      </c>
      <c r="DDZ3" s="80" t="s">
        <v>886</v>
      </c>
      <c r="DEA3" s="80" t="s">
        <v>887</v>
      </c>
      <c r="DEB3" s="80" t="s">
        <v>888</v>
      </c>
      <c r="DEC3" s="80" t="s">
        <v>889</v>
      </c>
      <c r="DED3" s="80" t="s">
        <v>890</v>
      </c>
      <c r="DEE3" s="80" t="s">
        <v>891</v>
      </c>
      <c r="DEF3" s="80" t="s">
        <v>100</v>
      </c>
      <c r="DEG3" s="80" t="s">
        <v>101</v>
      </c>
      <c r="DEH3" s="80" t="s">
        <v>38</v>
      </c>
      <c r="DEI3" s="80" t="s">
        <v>39</v>
      </c>
      <c r="DEJ3" s="80" t="s">
        <v>40</v>
      </c>
      <c r="DEK3" s="80" t="s">
        <v>41</v>
      </c>
      <c r="DEL3" s="80" t="s">
        <v>98</v>
      </c>
      <c r="DEM3" s="80" t="s">
        <v>99</v>
      </c>
      <c r="DEN3" s="80" t="s">
        <v>876</v>
      </c>
      <c r="DEO3" s="80" t="s">
        <v>877</v>
      </c>
      <c r="DEP3" s="80" t="s">
        <v>878</v>
      </c>
      <c r="DEQ3" s="80" t="s">
        <v>879</v>
      </c>
      <c r="DER3" s="80" t="s">
        <v>880</v>
      </c>
      <c r="DES3" s="80" t="s">
        <v>881</v>
      </c>
      <c r="DET3" s="80" t="s">
        <v>882</v>
      </c>
      <c r="DEU3" s="80" t="s">
        <v>883</v>
      </c>
      <c r="DEV3" s="80" t="s">
        <v>884</v>
      </c>
      <c r="DEW3" s="80" t="s">
        <v>885</v>
      </c>
      <c r="DEX3" s="80" t="s">
        <v>886</v>
      </c>
      <c r="DEY3" s="80" t="s">
        <v>887</v>
      </c>
      <c r="DEZ3" s="80" t="s">
        <v>888</v>
      </c>
      <c r="DFA3" s="80" t="s">
        <v>889</v>
      </c>
      <c r="DFB3" s="80" t="s">
        <v>890</v>
      </c>
      <c r="DFC3" s="80" t="s">
        <v>891</v>
      </c>
      <c r="DFD3" s="80" t="s">
        <v>100</v>
      </c>
      <c r="DFE3" s="80" t="s">
        <v>101</v>
      </c>
      <c r="DFF3" s="80" t="s">
        <v>38</v>
      </c>
      <c r="DFG3" s="80" t="s">
        <v>39</v>
      </c>
      <c r="DFH3" s="80" t="s">
        <v>40</v>
      </c>
      <c r="DFI3" s="80" t="s">
        <v>41</v>
      </c>
      <c r="DFJ3" s="80" t="s">
        <v>98</v>
      </c>
      <c r="DFK3" s="80" t="s">
        <v>99</v>
      </c>
      <c r="DFL3" s="80" t="s">
        <v>876</v>
      </c>
      <c r="DFM3" s="80" t="s">
        <v>877</v>
      </c>
      <c r="DFN3" s="80" t="s">
        <v>878</v>
      </c>
      <c r="DFO3" s="80" t="s">
        <v>879</v>
      </c>
      <c r="DFP3" s="80" t="s">
        <v>880</v>
      </c>
      <c r="DFQ3" s="80" t="s">
        <v>881</v>
      </c>
      <c r="DFR3" s="80" t="s">
        <v>882</v>
      </c>
      <c r="DFS3" s="80" t="s">
        <v>883</v>
      </c>
      <c r="DFT3" s="80" t="s">
        <v>884</v>
      </c>
      <c r="DFU3" s="80" t="s">
        <v>885</v>
      </c>
      <c r="DFV3" s="80" t="s">
        <v>886</v>
      </c>
      <c r="DFW3" s="80" t="s">
        <v>887</v>
      </c>
      <c r="DFX3" s="80" t="s">
        <v>888</v>
      </c>
      <c r="DFY3" s="80" t="s">
        <v>889</v>
      </c>
      <c r="DFZ3" s="80" t="s">
        <v>890</v>
      </c>
      <c r="DGA3" s="80" t="s">
        <v>891</v>
      </c>
      <c r="DGB3" s="80" t="s">
        <v>100</v>
      </c>
      <c r="DGC3" s="80" t="s">
        <v>101</v>
      </c>
      <c r="DGD3" s="80" t="s">
        <v>38</v>
      </c>
      <c r="DGE3" s="80" t="s">
        <v>39</v>
      </c>
      <c r="DGF3" s="80" t="s">
        <v>40</v>
      </c>
      <c r="DGG3" s="80" t="s">
        <v>41</v>
      </c>
      <c r="DGH3" s="80" t="s">
        <v>98</v>
      </c>
      <c r="DGI3" s="80" t="s">
        <v>99</v>
      </c>
      <c r="DGJ3" s="80" t="s">
        <v>876</v>
      </c>
      <c r="DGK3" s="80" t="s">
        <v>877</v>
      </c>
      <c r="DGL3" s="80" t="s">
        <v>878</v>
      </c>
      <c r="DGM3" s="80" t="s">
        <v>879</v>
      </c>
      <c r="DGN3" s="80" t="s">
        <v>880</v>
      </c>
      <c r="DGO3" s="80" t="s">
        <v>881</v>
      </c>
      <c r="DGP3" s="80" t="s">
        <v>882</v>
      </c>
      <c r="DGQ3" s="80" t="s">
        <v>883</v>
      </c>
      <c r="DGR3" s="80" t="s">
        <v>884</v>
      </c>
      <c r="DGS3" s="80" t="s">
        <v>885</v>
      </c>
      <c r="DGT3" s="80" t="s">
        <v>886</v>
      </c>
      <c r="DGU3" s="80" t="s">
        <v>887</v>
      </c>
      <c r="DGV3" s="80" t="s">
        <v>888</v>
      </c>
      <c r="DGW3" s="80" t="s">
        <v>889</v>
      </c>
      <c r="DGX3" s="80" t="s">
        <v>890</v>
      </c>
      <c r="DGY3" s="80" t="s">
        <v>891</v>
      </c>
      <c r="DGZ3" s="80" t="s">
        <v>100</v>
      </c>
      <c r="DHA3" s="80" t="s">
        <v>101</v>
      </c>
      <c r="DHB3" s="80" t="s">
        <v>38</v>
      </c>
      <c r="DHC3" s="80" t="s">
        <v>39</v>
      </c>
      <c r="DHD3" s="80" t="s">
        <v>40</v>
      </c>
      <c r="DHE3" s="80" t="s">
        <v>41</v>
      </c>
      <c r="DHF3" s="80" t="s">
        <v>98</v>
      </c>
      <c r="DHG3" s="80" t="s">
        <v>99</v>
      </c>
      <c r="DHH3" s="80" t="s">
        <v>876</v>
      </c>
      <c r="DHI3" s="80" t="s">
        <v>877</v>
      </c>
      <c r="DHJ3" s="80" t="s">
        <v>878</v>
      </c>
      <c r="DHK3" s="80" t="s">
        <v>879</v>
      </c>
      <c r="DHL3" s="80" t="s">
        <v>880</v>
      </c>
      <c r="DHM3" s="80" t="s">
        <v>881</v>
      </c>
      <c r="DHN3" s="80" t="s">
        <v>882</v>
      </c>
      <c r="DHO3" s="80" t="s">
        <v>883</v>
      </c>
      <c r="DHP3" s="80" t="s">
        <v>884</v>
      </c>
      <c r="DHQ3" s="80" t="s">
        <v>885</v>
      </c>
      <c r="DHR3" s="80" t="s">
        <v>886</v>
      </c>
      <c r="DHS3" s="80" t="s">
        <v>887</v>
      </c>
      <c r="DHT3" s="80" t="s">
        <v>888</v>
      </c>
      <c r="DHU3" s="80" t="s">
        <v>889</v>
      </c>
      <c r="DHV3" s="80" t="s">
        <v>890</v>
      </c>
      <c r="DHW3" s="80" t="s">
        <v>891</v>
      </c>
      <c r="DHX3" s="80" t="s">
        <v>100</v>
      </c>
      <c r="DHY3" s="80" t="s">
        <v>101</v>
      </c>
      <c r="DHZ3" s="80" t="s">
        <v>38</v>
      </c>
      <c r="DIA3" s="80" t="s">
        <v>39</v>
      </c>
      <c r="DIB3" s="80" t="s">
        <v>40</v>
      </c>
      <c r="DIC3" s="80" t="s">
        <v>41</v>
      </c>
      <c r="DID3" s="80" t="s">
        <v>98</v>
      </c>
      <c r="DIE3" s="80" t="s">
        <v>99</v>
      </c>
      <c r="DIF3" s="80" t="s">
        <v>876</v>
      </c>
      <c r="DIG3" s="80" t="s">
        <v>877</v>
      </c>
      <c r="DIH3" s="80" t="s">
        <v>878</v>
      </c>
      <c r="DII3" s="80" t="s">
        <v>879</v>
      </c>
      <c r="DIJ3" s="80" t="s">
        <v>880</v>
      </c>
      <c r="DIK3" s="80" t="s">
        <v>881</v>
      </c>
      <c r="DIL3" s="80" t="s">
        <v>882</v>
      </c>
      <c r="DIM3" s="80" t="s">
        <v>883</v>
      </c>
      <c r="DIN3" s="80" t="s">
        <v>884</v>
      </c>
      <c r="DIO3" s="80" t="s">
        <v>885</v>
      </c>
      <c r="DIP3" s="80" t="s">
        <v>886</v>
      </c>
      <c r="DIQ3" s="80" t="s">
        <v>887</v>
      </c>
      <c r="DIR3" s="80" t="s">
        <v>888</v>
      </c>
      <c r="DIS3" s="80" t="s">
        <v>889</v>
      </c>
      <c r="DIT3" s="80" t="s">
        <v>890</v>
      </c>
      <c r="DIU3" s="80" t="s">
        <v>891</v>
      </c>
      <c r="DIV3" s="80" t="s">
        <v>100</v>
      </c>
      <c r="DIW3" s="80" t="s">
        <v>101</v>
      </c>
      <c r="DIX3" s="80" t="s">
        <v>38</v>
      </c>
      <c r="DIY3" s="80" t="s">
        <v>39</v>
      </c>
      <c r="DIZ3" s="80" t="s">
        <v>40</v>
      </c>
      <c r="DJA3" s="80" t="s">
        <v>41</v>
      </c>
      <c r="DJB3" s="80" t="s">
        <v>98</v>
      </c>
      <c r="DJC3" s="80" t="s">
        <v>99</v>
      </c>
      <c r="DJD3" s="80" t="s">
        <v>876</v>
      </c>
      <c r="DJE3" s="80" t="s">
        <v>877</v>
      </c>
      <c r="DJF3" s="80" t="s">
        <v>878</v>
      </c>
      <c r="DJG3" s="80" t="s">
        <v>879</v>
      </c>
      <c r="DJH3" s="80" t="s">
        <v>880</v>
      </c>
      <c r="DJI3" s="80" t="s">
        <v>881</v>
      </c>
      <c r="DJJ3" s="80" t="s">
        <v>882</v>
      </c>
      <c r="DJK3" s="80" t="s">
        <v>883</v>
      </c>
      <c r="DJL3" s="80" t="s">
        <v>884</v>
      </c>
      <c r="DJM3" s="80" t="s">
        <v>885</v>
      </c>
      <c r="DJN3" s="80" t="s">
        <v>886</v>
      </c>
      <c r="DJO3" s="80" t="s">
        <v>887</v>
      </c>
      <c r="DJP3" s="80" t="s">
        <v>888</v>
      </c>
      <c r="DJQ3" s="80" t="s">
        <v>889</v>
      </c>
      <c r="DJR3" s="80" t="s">
        <v>890</v>
      </c>
      <c r="DJS3" s="80" t="s">
        <v>891</v>
      </c>
      <c r="DJT3" s="80" t="s">
        <v>100</v>
      </c>
      <c r="DJU3" s="80" t="s">
        <v>101</v>
      </c>
      <c r="DJV3" s="80" t="s">
        <v>38</v>
      </c>
      <c r="DJW3" s="80" t="s">
        <v>39</v>
      </c>
      <c r="DJX3" s="80" t="s">
        <v>40</v>
      </c>
      <c r="DJY3" s="80" t="s">
        <v>41</v>
      </c>
      <c r="DJZ3" s="80" t="s">
        <v>98</v>
      </c>
      <c r="DKA3" s="80" t="s">
        <v>99</v>
      </c>
      <c r="DKB3" s="80" t="s">
        <v>876</v>
      </c>
      <c r="DKC3" s="80" t="s">
        <v>877</v>
      </c>
      <c r="DKD3" s="80" t="s">
        <v>878</v>
      </c>
      <c r="DKE3" s="80" t="s">
        <v>879</v>
      </c>
      <c r="DKF3" s="80" t="s">
        <v>880</v>
      </c>
      <c r="DKG3" s="80" t="s">
        <v>881</v>
      </c>
      <c r="DKH3" s="80" t="s">
        <v>882</v>
      </c>
      <c r="DKI3" s="80" t="s">
        <v>883</v>
      </c>
      <c r="DKJ3" s="80" t="s">
        <v>884</v>
      </c>
      <c r="DKK3" s="80" t="s">
        <v>885</v>
      </c>
      <c r="DKL3" s="80" t="s">
        <v>886</v>
      </c>
      <c r="DKM3" s="80" t="s">
        <v>887</v>
      </c>
      <c r="DKN3" s="80" t="s">
        <v>888</v>
      </c>
      <c r="DKO3" s="80" t="s">
        <v>889</v>
      </c>
      <c r="DKP3" s="80" t="s">
        <v>890</v>
      </c>
      <c r="DKQ3" s="80" t="s">
        <v>891</v>
      </c>
      <c r="DKR3" s="80" t="s">
        <v>100</v>
      </c>
      <c r="DKS3" s="80" t="s">
        <v>101</v>
      </c>
      <c r="DKT3" s="80" t="s">
        <v>38</v>
      </c>
      <c r="DKU3" s="80" t="s">
        <v>39</v>
      </c>
      <c r="DKV3" s="80" t="s">
        <v>40</v>
      </c>
      <c r="DKW3" s="80" t="s">
        <v>41</v>
      </c>
      <c r="DKX3" s="80" t="s">
        <v>98</v>
      </c>
      <c r="DKY3" s="80" t="s">
        <v>99</v>
      </c>
      <c r="DKZ3" s="80" t="s">
        <v>876</v>
      </c>
      <c r="DLA3" s="80" t="s">
        <v>877</v>
      </c>
      <c r="DLB3" s="80" t="s">
        <v>878</v>
      </c>
      <c r="DLC3" s="80" t="s">
        <v>879</v>
      </c>
      <c r="DLD3" s="80" t="s">
        <v>880</v>
      </c>
      <c r="DLE3" s="80" t="s">
        <v>881</v>
      </c>
      <c r="DLF3" s="80" t="s">
        <v>882</v>
      </c>
      <c r="DLG3" s="80" t="s">
        <v>883</v>
      </c>
      <c r="DLH3" s="80" t="s">
        <v>884</v>
      </c>
      <c r="DLI3" s="80" t="s">
        <v>885</v>
      </c>
      <c r="DLJ3" s="80" t="s">
        <v>886</v>
      </c>
      <c r="DLK3" s="80" t="s">
        <v>887</v>
      </c>
      <c r="DLL3" s="80" t="s">
        <v>888</v>
      </c>
      <c r="DLM3" s="80" t="s">
        <v>889</v>
      </c>
      <c r="DLN3" s="80" t="s">
        <v>890</v>
      </c>
      <c r="DLO3" s="80" t="s">
        <v>891</v>
      </c>
      <c r="DLP3" s="80" t="s">
        <v>100</v>
      </c>
      <c r="DLQ3" s="80" t="s">
        <v>101</v>
      </c>
      <c r="DLR3" s="80" t="s">
        <v>38</v>
      </c>
      <c r="DLS3" s="80" t="s">
        <v>39</v>
      </c>
      <c r="DLT3" s="80" t="s">
        <v>40</v>
      </c>
      <c r="DLU3" s="80" t="s">
        <v>41</v>
      </c>
      <c r="DLV3" s="80" t="s">
        <v>98</v>
      </c>
      <c r="DLW3" s="80" t="s">
        <v>99</v>
      </c>
      <c r="DLX3" s="80" t="s">
        <v>876</v>
      </c>
      <c r="DLY3" s="80" t="s">
        <v>877</v>
      </c>
      <c r="DLZ3" s="80" t="s">
        <v>878</v>
      </c>
      <c r="DMA3" s="80" t="s">
        <v>879</v>
      </c>
      <c r="DMB3" s="80" t="s">
        <v>880</v>
      </c>
      <c r="DMC3" s="80" t="s">
        <v>881</v>
      </c>
      <c r="DMD3" s="80" t="s">
        <v>882</v>
      </c>
      <c r="DME3" s="80" t="s">
        <v>883</v>
      </c>
      <c r="DMF3" s="80" t="s">
        <v>884</v>
      </c>
      <c r="DMG3" s="80" t="s">
        <v>885</v>
      </c>
      <c r="DMH3" s="80" t="s">
        <v>886</v>
      </c>
      <c r="DMI3" s="80" t="s">
        <v>887</v>
      </c>
      <c r="DMJ3" s="80" t="s">
        <v>888</v>
      </c>
      <c r="DMK3" s="80" t="s">
        <v>889</v>
      </c>
      <c r="DML3" s="80" t="s">
        <v>890</v>
      </c>
      <c r="DMM3" s="80" t="s">
        <v>891</v>
      </c>
      <c r="DMN3" s="80" t="s">
        <v>100</v>
      </c>
      <c r="DMO3" s="80" t="s">
        <v>101</v>
      </c>
      <c r="DMP3" s="80" t="s">
        <v>38</v>
      </c>
      <c r="DMQ3" s="80" t="s">
        <v>39</v>
      </c>
      <c r="DMR3" s="80" t="s">
        <v>40</v>
      </c>
      <c r="DMS3" s="80" t="s">
        <v>41</v>
      </c>
      <c r="DMT3" s="80" t="s">
        <v>98</v>
      </c>
      <c r="DMU3" s="80" t="s">
        <v>99</v>
      </c>
      <c r="DMV3" s="80" t="s">
        <v>876</v>
      </c>
      <c r="DMW3" s="80" t="s">
        <v>877</v>
      </c>
      <c r="DMX3" s="80" t="s">
        <v>878</v>
      </c>
      <c r="DMY3" s="80" t="s">
        <v>879</v>
      </c>
      <c r="DMZ3" s="80" t="s">
        <v>880</v>
      </c>
      <c r="DNA3" s="80" t="s">
        <v>881</v>
      </c>
      <c r="DNB3" s="80" t="s">
        <v>882</v>
      </c>
      <c r="DNC3" s="80" t="s">
        <v>883</v>
      </c>
      <c r="DND3" s="80" t="s">
        <v>884</v>
      </c>
      <c r="DNE3" s="80" t="s">
        <v>885</v>
      </c>
      <c r="DNF3" s="80" t="s">
        <v>886</v>
      </c>
      <c r="DNG3" s="80" t="s">
        <v>887</v>
      </c>
      <c r="DNH3" s="80" t="s">
        <v>888</v>
      </c>
      <c r="DNI3" s="80" t="s">
        <v>889</v>
      </c>
      <c r="DNJ3" s="80" t="s">
        <v>890</v>
      </c>
      <c r="DNK3" s="80" t="s">
        <v>891</v>
      </c>
      <c r="DNL3" s="80" t="s">
        <v>100</v>
      </c>
      <c r="DNM3" s="80" t="s">
        <v>101</v>
      </c>
      <c r="DNN3" s="80" t="s">
        <v>38</v>
      </c>
      <c r="DNO3" s="80" t="s">
        <v>39</v>
      </c>
      <c r="DNP3" s="80" t="s">
        <v>40</v>
      </c>
      <c r="DNQ3" s="80" t="s">
        <v>41</v>
      </c>
      <c r="DNR3" s="80" t="s">
        <v>98</v>
      </c>
      <c r="DNS3" s="80" t="s">
        <v>99</v>
      </c>
      <c r="DNT3" s="80" t="s">
        <v>876</v>
      </c>
      <c r="DNU3" s="80" t="s">
        <v>877</v>
      </c>
      <c r="DNV3" s="80" t="s">
        <v>878</v>
      </c>
      <c r="DNW3" s="80" t="s">
        <v>879</v>
      </c>
      <c r="DNX3" s="80" t="s">
        <v>880</v>
      </c>
      <c r="DNY3" s="80" t="s">
        <v>881</v>
      </c>
      <c r="DNZ3" s="80" t="s">
        <v>882</v>
      </c>
      <c r="DOA3" s="80" t="s">
        <v>883</v>
      </c>
      <c r="DOB3" s="80" t="s">
        <v>884</v>
      </c>
      <c r="DOC3" s="80" t="s">
        <v>885</v>
      </c>
      <c r="DOD3" s="80" t="s">
        <v>886</v>
      </c>
      <c r="DOE3" s="80" t="s">
        <v>887</v>
      </c>
      <c r="DOF3" s="80" t="s">
        <v>888</v>
      </c>
      <c r="DOG3" s="80" t="s">
        <v>889</v>
      </c>
      <c r="DOH3" s="80" t="s">
        <v>890</v>
      </c>
      <c r="DOI3" s="80" t="s">
        <v>891</v>
      </c>
      <c r="DOJ3" s="80" t="s">
        <v>100</v>
      </c>
      <c r="DOK3" s="80" t="s">
        <v>101</v>
      </c>
      <c r="DOL3" s="80" t="s">
        <v>38</v>
      </c>
      <c r="DOM3" s="80" t="s">
        <v>39</v>
      </c>
      <c r="DON3" s="80" t="s">
        <v>40</v>
      </c>
      <c r="DOO3" s="80" t="s">
        <v>41</v>
      </c>
      <c r="DOP3" s="80" t="s">
        <v>98</v>
      </c>
      <c r="DOQ3" s="80" t="s">
        <v>99</v>
      </c>
      <c r="DOR3" s="80" t="s">
        <v>876</v>
      </c>
      <c r="DOS3" s="80" t="s">
        <v>877</v>
      </c>
      <c r="DOT3" s="80" t="s">
        <v>878</v>
      </c>
      <c r="DOU3" s="80" t="s">
        <v>879</v>
      </c>
      <c r="DOV3" s="80" t="s">
        <v>880</v>
      </c>
      <c r="DOW3" s="80" t="s">
        <v>881</v>
      </c>
      <c r="DOX3" s="80" t="s">
        <v>882</v>
      </c>
      <c r="DOY3" s="80" t="s">
        <v>883</v>
      </c>
      <c r="DOZ3" s="80" t="s">
        <v>884</v>
      </c>
      <c r="DPA3" s="80" t="s">
        <v>885</v>
      </c>
      <c r="DPB3" s="80" t="s">
        <v>886</v>
      </c>
      <c r="DPC3" s="80" t="s">
        <v>887</v>
      </c>
      <c r="DPD3" s="80" t="s">
        <v>888</v>
      </c>
      <c r="DPE3" s="80" t="s">
        <v>889</v>
      </c>
      <c r="DPF3" s="80" t="s">
        <v>890</v>
      </c>
      <c r="DPG3" s="80" t="s">
        <v>891</v>
      </c>
      <c r="DPH3" s="80" t="s">
        <v>100</v>
      </c>
      <c r="DPI3" s="80" t="s">
        <v>101</v>
      </c>
      <c r="DPJ3" s="80" t="s">
        <v>38</v>
      </c>
      <c r="DPK3" s="80" t="s">
        <v>39</v>
      </c>
      <c r="DPL3" s="80" t="s">
        <v>40</v>
      </c>
      <c r="DPM3" s="80" t="s">
        <v>41</v>
      </c>
      <c r="DPN3" s="80" t="s">
        <v>98</v>
      </c>
      <c r="DPO3" s="80" t="s">
        <v>99</v>
      </c>
      <c r="DPP3" s="80" t="s">
        <v>876</v>
      </c>
      <c r="DPQ3" s="80" t="s">
        <v>877</v>
      </c>
      <c r="DPR3" s="80" t="s">
        <v>878</v>
      </c>
      <c r="DPS3" s="80" t="s">
        <v>879</v>
      </c>
      <c r="DPT3" s="80" t="s">
        <v>880</v>
      </c>
      <c r="DPU3" s="80" t="s">
        <v>881</v>
      </c>
      <c r="DPV3" s="80" t="s">
        <v>882</v>
      </c>
      <c r="DPW3" s="80" t="s">
        <v>883</v>
      </c>
      <c r="DPX3" s="80" t="s">
        <v>884</v>
      </c>
      <c r="DPY3" s="80" t="s">
        <v>885</v>
      </c>
      <c r="DPZ3" s="80" t="s">
        <v>886</v>
      </c>
      <c r="DQA3" s="80" t="s">
        <v>887</v>
      </c>
      <c r="DQB3" s="80" t="s">
        <v>888</v>
      </c>
      <c r="DQC3" s="80" t="s">
        <v>889</v>
      </c>
      <c r="DQD3" s="80" t="s">
        <v>890</v>
      </c>
      <c r="DQE3" s="80" t="s">
        <v>891</v>
      </c>
      <c r="DQF3" s="80" t="s">
        <v>100</v>
      </c>
      <c r="DQG3" s="80" t="s">
        <v>101</v>
      </c>
      <c r="DQH3" s="80" t="s">
        <v>38</v>
      </c>
      <c r="DQI3" s="80" t="s">
        <v>39</v>
      </c>
      <c r="DQJ3" s="80" t="s">
        <v>40</v>
      </c>
      <c r="DQK3" s="80" t="s">
        <v>41</v>
      </c>
      <c r="DQL3" s="80" t="s">
        <v>98</v>
      </c>
      <c r="DQM3" s="80" t="s">
        <v>99</v>
      </c>
      <c r="DQN3" s="80" t="s">
        <v>876</v>
      </c>
      <c r="DQO3" s="80" t="s">
        <v>877</v>
      </c>
      <c r="DQP3" s="80" t="s">
        <v>878</v>
      </c>
      <c r="DQQ3" s="80" t="s">
        <v>879</v>
      </c>
      <c r="DQR3" s="80" t="s">
        <v>880</v>
      </c>
      <c r="DQS3" s="80" t="s">
        <v>881</v>
      </c>
      <c r="DQT3" s="80" t="s">
        <v>882</v>
      </c>
      <c r="DQU3" s="80" t="s">
        <v>883</v>
      </c>
      <c r="DQV3" s="80" t="s">
        <v>884</v>
      </c>
      <c r="DQW3" s="80" t="s">
        <v>885</v>
      </c>
      <c r="DQX3" s="80" t="s">
        <v>886</v>
      </c>
      <c r="DQY3" s="80" t="s">
        <v>887</v>
      </c>
      <c r="DQZ3" s="80" t="s">
        <v>888</v>
      </c>
      <c r="DRA3" s="80" t="s">
        <v>889</v>
      </c>
      <c r="DRB3" s="80" t="s">
        <v>890</v>
      </c>
      <c r="DRC3" s="80" t="s">
        <v>891</v>
      </c>
      <c r="DRD3" s="80" t="s">
        <v>100</v>
      </c>
      <c r="DRE3" s="80" t="s">
        <v>101</v>
      </c>
      <c r="DRF3" s="80" t="s">
        <v>38</v>
      </c>
      <c r="DRG3" s="80" t="s">
        <v>39</v>
      </c>
      <c r="DRH3" s="80" t="s">
        <v>40</v>
      </c>
      <c r="DRI3" s="80" t="s">
        <v>41</v>
      </c>
      <c r="DRJ3" s="80" t="s">
        <v>98</v>
      </c>
      <c r="DRK3" s="80" t="s">
        <v>99</v>
      </c>
      <c r="DRL3" s="80" t="s">
        <v>876</v>
      </c>
      <c r="DRM3" s="80" t="s">
        <v>877</v>
      </c>
      <c r="DRN3" s="80" t="s">
        <v>878</v>
      </c>
      <c r="DRO3" s="80" t="s">
        <v>879</v>
      </c>
      <c r="DRP3" s="80" t="s">
        <v>880</v>
      </c>
      <c r="DRQ3" s="80" t="s">
        <v>881</v>
      </c>
      <c r="DRR3" s="80" t="s">
        <v>882</v>
      </c>
      <c r="DRS3" s="80" t="s">
        <v>883</v>
      </c>
      <c r="DRT3" s="80" t="s">
        <v>884</v>
      </c>
      <c r="DRU3" s="80" t="s">
        <v>885</v>
      </c>
      <c r="DRV3" s="80" t="s">
        <v>886</v>
      </c>
      <c r="DRW3" s="80" t="s">
        <v>887</v>
      </c>
      <c r="DRX3" s="80" t="s">
        <v>888</v>
      </c>
      <c r="DRY3" s="80" t="s">
        <v>889</v>
      </c>
      <c r="DRZ3" s="80" t="s">
        <v>890</v>
      </c>
      <c r="DSA3" s="80" t="s">
        <v>891</v>
      </c>
      <c r="DSB3" s="80" t="s">
        <v>100</v>
      </c>
      <c r="DSC3" s="80" t="s">
        <v>101</v>
      </c>
      <c r="DSD3" s="80" t="s">
        <v>38</v>
      </c>
      <c r="DSE3" s="80" t="s">
        <v>39</v>
      </c>
      <c r="DSF3" s="80" t="s">
        <v>40</v>
      </c>
      <c r="DSG3" s="80" t="s">
        <v>41</v>
      </c>
      <c r="DSH3" s="80" t="s">
        <v>98</v>
      </c>
      <c r="DSI3" s="80" t="s">
        <v>99</v>
      </c>
      <c r="DSJ3" s="80" t="s">
        <v>876</v>
      </c>
      <c r="DSK3" s="80" t="s">
        <v>877</v>
      </c>
      <c r="DSL3" s="80" t="s">
        <v>878</v>
      </c>
      <c r="DSM3" s="80" t="s">
        <v>879</v>
      </c>
      <c r="DSN3" s="80" t="s">
        <v>880</v>
      </c>
      <c r="DSO3" s="80" t="s">
        <v>881</v>
      </c>
      <c r="DSP3" s="80" t="s">
        <v>882</v>
      </c>
      <c r="DSQ3" s="80" t="s">
        <v>883</v>
      </c>
      <c r="DSR3" s="80" t="s">
        <v>884</v>
      </c>
      <c r="DSS3" s="80" t="s">
        <v>885</v>
      </c>
      <c r="DST3" s="80" t="s">
        <v>886</v>
      </c>
      <c r="DSU3" s="80" t="s">
        <v>887</v>
      </c>
      <c r="DSV3" s="80" t="s">
        <v>888</v>
      </c>
      <c r="DSW3" s="80" t="s">
        <v>889</v>
      </c>
      <c r="DSX3" s="80" t="s">
        <v>890</v>
      </c>
      <c r="DSY3" s="80" t="s">
        <v>891</v>
      </c>
      <c r="DSZ3" s="80" t="s">
        <v>100</v>
      </c>
      <c r="DTA3" s="80" t="s">
        <v>101</v>
      </c>
      <c r="DTB3" s="80" t="s">
        <v>38</v>
      </c>
      <c r="DTC3" s="80" t="s">
        <v>39</v>
      </c>
      <c r="DTD3" s="80" t="s">
        <v>40</v>
      </c>
      <c r="DTE3" s="80" t="s">
        <v>41</v>
      </c>
      <c r="DTF3" s="80" t="s">
        <v>98</v>
      </c>
      <c r="DTG3" s="80" t="s">
        <v>99</v>
      </c>
      <c r="DTH3" s="80" t="s">
        <v>876</v>
      </c>
      <c r="DTI3" s="80" t="s">
        <v>877</v>
      </c>
      <c r="DTJ3" s="80" t="s">
        <v>878</v>
      </c>
      <c r="DTK3" s="80" t="s">
        <v>879</v>
      </c>
      <c r="DTL3" s="80" t="s">
        <v>880</v>
      </c>
      <c r="DTM3" s="80" t="s">
        <v>881</v>
      </c>
      <c r="DTN3" s="80" t="s">
        <v>882</v>
      </c>
      <c r="DTO3" s="80" t="s">
        <v>883</v>
      </c>
      <c r="DTP3" s="80" t="s">
        <v>884</v>
      </c>
      <c r="DTQ3" s="80" t="s">
        <v>885</v>
      </c>
      <c r="DTR3" s="80" t="s">
        <v>886</v>
      </c>
      <c r="DTS3" s="80" t="s">
        <v>887</v>
      </c>
      <c r="DTT3" s="80" t="s">
        <v>888</v>
      </c>
      <c r="DTU3" s="80" t="s">
        <v>889</v>
      </c>
      <c r="DTV3" s="80" t="s">
        <v>890</v>
      </c>
      <c r="DTW3" s="80" t="s">
        <v>891</v>
      </c>
      <c r="DTX3" s="80" t="s">
        <v>100</v>
      </c>
      <c r="DTY3" s="80" t="s">
        <v>101</v>
      </c>
      <c r="DTZ3" s="80" t="s">
        <v>38</v>
      </c>
      <c r="DUA3" s="80" t="s">
        <v>39</v>
      </c>
      <c r="DUB3" s="80" t="s">
        <v>40</v>
      </c>
      <c r="DUC3" s="80" t="s">
        <v>41</v>
      </c>
      <c r="DUD3" s="80" t="s">
        <v>98</v>
      </c>
      <c r="DUE3" s="80" t="s">
        <v>99</v>
      </c>
      <c r="DUF3" s="80" t="s">
        <v>876</v>
      </c>
      <c r="DUG3" s="80" t="s">
        <v>877</v>
      </c>
      <c r="DUH3" s="80" t="s">
        <v>878</v>
      </c>
      <c r="DUI3" s="80" t="s">
        <v>879</v>
      </c>
      <c r="DUJ3" s="80" t="s">
        <v>880</v>
      </c>
      <c r="DUK3" s="80" t="s">
        <v>881</v>
      </c>
      <c r="DUL3" s="80" t="s">
        <v>882</v>
      </c>
      <c r="DUM3" s="80" t="s">
        <v>883</v>
      </c>
      <c r="DUN3" s="80" t="s">
        <v>884</v>
      </c>
      <c r="DUO3" s="80" t="s">
        <v>885</v>
      </c>
      <c r="DUP3" s="80" t="s">
        <v>886</v>
      </c>
      <c r="DUQ3" s="80" t="s">
        <v>887</v>
      </c>
      <c r="DUR3" s="80" t="s">
        <v>888</v>
      </c>
      <c r="DUS3" s="80" t="s">
        <v>889</v>
      </c>
      <c r="DUT3" s="80" t="s">
        <v>890</v>
      </c>
      <c r="DUU3" s="80" t="s">
        <v>891</v>
      </c>
      <c r="DUV3" s="80" t="s">
        <v>100</v>
      </c>
      <c r="DUW3" s="80" t="s">
        <v>101</v>
      </c>
      <c r="DUX3" s="80" t="s">
        <v>38</v>
      </c>
      <c r="DUY3" s="80" t="s">
        <v>39</v>
      </c>
      <c r="DUZ3" s="80" t="s">
        <v>40</v>
      </c>
      <c r="DVA3" s="80" t="s">
        <v>41</v>
      </c>
      <c r="DVB3" s="80" t="s">
        <v>98</v>
      </c>
      <c r="DVC3" s="80" t="s">
        <v>99</v>
      </c>
      <c r="DVD3" s="80" t="s">
        <v>876</v>
      </c>
      <c r="DVE3" s="80" t="s">
        <v>877</v>
      </c>
      <c r="DVF3" s="80" t="s">
        <v>878</v>
      </c>
      <c r="DVG3" s="80" t="s">
        <v>879</v>
      </c>
      <c r="DVH3" s="80" t="s">
        <v>880</v>
      </c>
      <c r="DVI3" s="80" t="s">
        <v>881</v>
      </c>
      <c r="DVJ3" s="80" t="s">
        <v>882</v>
      </c>
      <c r="DVK3" s="80" t="s">
        <v>883</v>
      </c>
      <c r="DVL3" s="80" t="s">
        <v>884</v>
      </c>
      <c r="DVM3" s="80" t="s">
        <v>885</v>
      </c>
      <c r="DVN3" s="80" t="s">
        <v>886</v>
      </c>
      <c r="DVO3" s="80" t="s">
        <v>887</v>
      </c>
      <c r="DVP3" s="80" t="s">
        <v>888</v>
      </c>
      <c r="DVQ3" s="80" t="s">
        <v>889</v>
      </c>
      <c r="DVR3" s="80" t="s">
        <v>890</v>
      </c>
      <c r="DVS3" s="80" t="s">
        <v>891</v>
      </c>
      <c r="DVT3" s="80" t="s">
        <v>100</v>
      </c>
      <c r="DVU3" s="80" t="s">
        <v>101</v>
      </c>
      <c r="DVV3" s="80" t="s">
        <v>38</v>
      </c>
      <c r="DVW3" s="80" t="s">
        <v>39</v>
      </c>
      <c r="DVX3" s="80" t="s">
        <v>40</v>
      </c>
      <c r="DVY3" s="80" t="s">
        <v>41</v>
      </c>
      <c r="DVZ3" s="80" t="s">
        <v>98</v>
      </c>
      <c r="DWA3" s="80" t="s">
        <v>99</v>
      </c>
      <c r="DWB3" s="80" t="s">
        <v>876</v>
      </c>
      <c r="DWC3" s="80" t="s">
        <v>877</v>
      </c>
      <c r="DWD3" s="80" t="s">
        <v>878</v>
      </c>
      <c r="DWE3" s="80" t="s">
        <v>879</v>
      </c>
      <c r="DWF3" s="80" t="s">
        <v>880</v>
      </c>
      <c r="DWG3" s="80" t="s">
        <v>881</v>
      </c>
      <c r="DWH3" s="80" t="s">
        <v>882</v>
      </c>
      <c r="DWI3" s="80" t="s">
        <v>883</v>
      </c>
      <c r="DWJ3" s="80" t="s">
        <v>884</v>
      </c>
      <c r="DWK3" s="80" t="s">
        <v>885</v>
      </c>
      <c r="DWL3" s="80" t="s">
        <v>886</v>
      </c>
      <c r="DWM3" s="80" t="s">
        <v>887</v>
      </c>
      <c r="DWN3" s="80" t="s">
        <v>888</v>
      </c>
      <c r="DWO3" s="80" t="s">
        <v>889</v>
      </c>
      <c r="DWP3" s="80" t="s">
        <v>890</v>
      </c>
      <c r="DWQ3" s="80" t="s">
        <v>891</v>
      </c>
      <c r="DWR3" s="80" t="s">
        <v>100</v>
      </c>
      <c r="DWS3" s="80" t="s">
        <v>101</v>
      </c>
      <c r="DWT3" s="80" t="s">
        <v>38</v>
      </c>
      <c r="DWU3" s="80" t="s">
        <v>39</v>
      </c>
      <c r="DWV3" s="80" t="s">
        <v>40</v>
      </c>
      <c r="DWW3" s="80" t="s">
        <v>41</v>
      </c>
      <c r="DWX3" s="80" t="s">
        <v>98</v>
      </c>
      <c r="DWY3" s="80" t="s">
        <v>99</v>
      </c>
      <c r="DWZ3" s="80" t="s">
        <v>876</v>
      </c>
      <c r="DXA3" s="80" t="s">
        <v>877</v>
      </c>
      <c r="DXB3" s="80" t="s">
        <v>878</v>
      </c>
      <c r="DXC3" s="80" t="s">
        <v>879</v>
      </c>
      <c r="DXD3" s="80" t="s">
        <v>880</v>
      </c>
      <c r="DXE3" s="80" t="s">
        <v>881</v>
      </c>
      <c r="DXF3" s="80" t="s">
        <v>882</v>
      </c>
      <c r="DXG3" s="80" t="s">
        <v>883</v>
      </c>
      <c r="DXH3" s="80" t="s">
        <v>884</v>
      </c>
      <c r="DXI3" s="80" t="s">
        <v>885</v>
      </c>
      <c r="DXJ3" s="80" t="s">
        <v>886</v>
      </c>
      <c r="DXK3" s="80" t="s">
        <v>887</v>
      </c>
      <c r="DXL3" s="80" t="s">
        <v>888</v>
      </c>
      <c r="DXM3" s="80" t="s">
        <v>889</v>
      </c>
      <c r="DXN3" s="80" t="s">
        <v>890</v>
      </c>
      <c r="DXO3" s="80" t="s">
        <v>891</v>
      </c>
      <c r="DXP3" s="80" t="s">
        <v>100</v>
      </c>
      <c r="DXQ3" s="80" t="s">
        <v>101</v>
      </c>
      <c r="DXR3" s="80" t="s">
        <v>38</v>
      </c>
      <c r="DXS3" s="80" t="s">
        <v>39</v>
      </c>
      <c r="DXT3" s="80" t="s">
        <v>40</v>
      </c>
      <c r="DXU3" s="80" t="s">
        <v>41</v>
      </c>
      <c r="DXV3" s="80" t="s">
        <v>98</v>
      </c>
      <c r="DXW3" s="80" t="s">
        <v>99</v>
      </c>
      <c r="DXX3" s="80" t="s">
        <v>876</v>
      </c>
      <c r="DXY3" s="80" t="s">
        <v>877</v>
      </c>
      <c r="DXZ3" s="80" t="s">
        <v>878</v>
      </c>
      <c r="DYA3" s="80" t="s">
        <v>879</v>
      </c>
      <c r="DYB3" s="80" t="s">
        <v>880</v>
      </c>
      <c r="DYC3" s="80" t="s">
        <v>881</v>
      </c>
      <c r="DYD3" s="80" t="s">
        <v>882</v>
      </c>
      <c r="DYE3" s="80" t="s">
        <v>883</v>
      </c>
      <c r="DYF3" s="80" t="s">
        <v>884</v>
      </c>
      <c r="DYG3" s="80" t="s">
        <v>885</v>
      </c>
      <c r="DYH3" s="80" t="s">
        <v>886</v>
      </c>
      <c r="DYI3" s="80" t="s">
        <v>887</v>
      </c>
      <c r="DYJ3" s="80" t="s">
        <v>888</v>
      </c>
      <c r="DYK3" s="80" t="s">
        <v>889</v>
      </c>
      <c r="DYL3" s="80" t="s">
        <v>890</v>
      </c>
      <c r="DYM3" s="80" t="s">
        <v>891</v>
      </c>
      <c r="DYN3" s="80" t="s">
        <v>100</v>
      </c>
      <c r="DYO3" s="80" t="s">
        <v>101</v>
      </c>
      <c r="DYP3" s="80" t="s">
        <v>38</v>
      </c>
      <c r="DYQ3" s="80" t="s">
        <v>39</v>
      </c>
      <c r="DYR3" s="80" t="s">
        <v>40</v>
      </c>
      <c r="DYS3" s="80" t="s">
        <v>41</v>
      </c>
      <c r="DYT3" s="80" t="s">
        <v>98</v>
      </c>
      <c r="DYU3" s="80" t="s">
        <v>99</v>
      </c>
      <c r="DYV3" s="80" t="s">
        <v>876</v>
      </c>
      <c r="DYW3" s="80" t="s">
        <v>877</v>
      </c>
      <c r="DYX3" s="80" t="s">
        <v>878</v>
      </c>
      <c r="DYY3" s="80" t="s">
        <v>879</v>
      </c>
      <c r="DYZ3" s="80" t="s">
        <v>880</v>
      </c>
      <c r="DZA3" s="80" t="s">
        <v>881</v>
      </c>
      <c r="DZB3" s="80" t="s">
        <v>882</v>
      </c>
      <c r="DZC3" s="80" t="s">
        <v>883</v>
      </c>
      <c r="DZD3" s="80" t="s">
        <v>884</v>
      </c>
      <c r="DZE3" s="80" t="s">
        <v>885</v>
      </c>
      <c r="DZF3" s="80" t="s">
        <v>886</v>
      </c>
      <c r="DZG3" s="80" t="s">
        <v>887</v>
      </c>
      <c r="DZH3" s="80" t="s">
        <v>888</v>
      </c>
      <c r="DZI3" s="80" t="s">
        <v>889</v>
      </c>
      <c r="DZJ3" s="80" t="s">
        <v>890</v>
      </c>
      <c r="DZK3" s="80" t="s">
        <v>891</v>
      </c>
      <c r="DZL3" s="80" t="s">
        <v>100</v>
      </c>
      <c r="DZM3" s="80" t="s">
        <v>101</v>
      </c>
      <c r="DZN3" s="80" t="s">
        <v>38</v>
      </c>
      <c r="DZO3" s="80" t="s">
        <v>39</v>
      </c>
      <c r="DZP3" s="80" t="s">
        <v>40</v>
      </c>
      <c r="DZQ3" s="80" t="s">
        <v>41</v>
      </c>
      <c r="DZR3" s="80" t="s">
        <v>98</v>
      </c>
      <c r="DZS3" s="80" t="s">
        <v>99</v>
      </c>
      <c r="DZT3" s="80" t="s">
        <v>876</v>
      </c>
      <c r="DZU3" s="80" t="s">
        <v>877</v>
      </c>
      <c r="DZV3" s="80" t="s">
        <v>878</v>
      </c>
      <c r="DZW3" s="80" t="s">
        <v>879</v>
      </c>
      <c r="DZX3" s="80" t="s">
        <v>880</v>
      </c>
      <c r="DZY3" s="80" t="s">
        <v>881</v>
      </c>
      <c r="DZZ3" s="80" t="s">
        <v>882</v>
      </c>
      <c r="EAA3" s="80" t="s">
        <v>883</v>
      </c>
      <c r="EAB3" s="80" t="s">
        <v>884</v>
      </c>
      <c r="EAC3" s="80" t="s">
        <v>885</v>
      </c>
      <c r="EAD3" s="80" t="s">
        <v>886</v>
      </c>
      <c r="EAE3" s="80" t="s">
        <v>887</v>
      </c>
      <c r="EAF3" s="80" t="s">
        <v>888</v>
      </c>
      <c r="EAG3" s="80" t="s">
        <v>889</v>
      </c>
      <c r="EAH3" s="80" t="s">
        <v>890</v>
      </c>
      <c r="EAI3" s="80" t="s">
        <v>891</v>
      </c>
      <c r="EAJ3" s="80" t="s">
        <v>100</v>
      </c>
      <c r="EAK3" s="80" t="s">
        <v>101</v>
      </c>
      <c r="EAL3" s="80" t="s">
        <v>38</v>
      </c>
      <c r="EAM3" s="80" t="s">
        <v>39</v>
      </c>
      <c r="EAN3" s="80" t="s">
        <v>40</v>
      </c>
      <c r="EAO3" s="80" t="s">
        <v>41</v>
      </c>
      <c r="EAP3" s="80" t="s">
        <v>98</v>
      </c>
      <c r="EAQ3" s="80" t="s">
        <v>99</v>
      </c>
      <c r="EAR3" s="80" t="s">
        <v>876</v>
      </c>
      <c r="EAS3" s="80" t="s">
        <v>877</v>
      </c>
      <c r="EAT3" s="80" t="s">
        <v>878</v>
      </c>
      <c r="EAU3" s="80" t="s">
        <v>879</v>
      </c>
      <c r="EAV3" s="80" t="s">
        <v>880</v>
      </c>
      <c r="EAW3" s="80" t="s">
        <v>881</v>
      </c>
      <c r="EAX3" s="80" t="s">
        <v>882</v>
      </c>
      <c r="EAY3" s="80" t="s">
        <v>883</v>
      </c>
      <c r="EAZ3" s="80" t="s">
        <v>884</v>
      </c>
      <c r="EBA3" s="80" t="s">
        <v>885</v>
      </c>
      <c r="EBB3" s="80" t="s">
        <v>886</v>
      </c>
      <c r="EBC3" s="80" t="s">
        <v>887</v>
      </c>
      <c r="EBD3" s="80" t="s">
        <v>888</v>
      </c>
      <c r="EBE3" s="80" t="s">
        <v>889</v>
      </c>
      <c r="EBF3" s="80" t="s">
        <v>890</v>
      </c>
      <c r="EBG3" s="80" t="s">
        <v>891</v>
      </c>
      <c r="EBH3" s="80" t="s">
        <v>100</v>
      </c>
      <c r="EBI3" s="80" t="s">
        <v>101</v>
      </c>
      <c r="EBJ3" s="80" t="s">
        <v>38</v>
      </c>
      <c r="EBK3" s="80" t="s">
        <v>39</v>
      </c>
      <c r="EBL3" s="80" t="s">
        <v>40</v>
      </c>
      <c r="EBM3" s="80" t="s">
        <v>41</v>
      </c>
      <c r="EBN3" s="80" t="s">
        <v>98</v>
      </c>
      <c r="EBO3" s="80" t="s">
        <v>99</v>
      </c>
      <c r="EBP3" s="80" t="s">
        <v>876</v>
      </c>
      <c r="EBQ3" s="80" t="s">
        <v>877</v>
      </c>
      <c r="EBR3" s="80" t="s">
        <v>878</v>
      </c>
      <c r="EBS3" s="80" t="s">
        <v>879</v>
      </c>
      <c r="EBT3" s="80" t="s">
        <v>880</v>
      </c>
      <c r="EBU3" s="80" t="s">
        <v>881</v>
      </c>
      <c r="EBV3" s="80" t="s">
        <v>882</v>
      </c>
      <c r="EBW3" s="80" t="s">
        <v>883</v>
      </c>
      <c r="EBX3" s="80" t="s">
        <v>884</v>
      </c>
      <c r="EBY3" s="80" t="s">
        <v>885</v>
      </c>
      <c r="EBZ3" s="80" t="s">
        <v>886</v>
      </c>
      <c r="ECA3" s="80" t="s">
        <v>887</v>
      </c>
      <c r="ECB3" s="80" t="s">
        <v>888</v>
      </c>
      <c r="ECC3" s="80" t="s">
        <v>889</v>
      </c>
      <c r="ECD3" s="80" t="s">
        <v>890</v>
      </c>
      <c r="ECE3" s="80" t="s">
        <v>891</v>
      </c>
      <c r="ECF3" s="80" t="s">
        <v>100</v>
      </c>
      <c r="ECG3" s="80" t="s">
        <v>101</v>
      </c>
      <c r="ECH3" s="80" t="s">
        <v>38</v>
      </c>
      <c r="ECI3" s="80" t="s">
        <v>39</v>
      </c>
      <c r="ECJ3" s="80" t="s">
        <v>40</v>
      </c>
      <c r="ECK3" s="80" t="s">
        <v>41</v>
      </c>
      <c r="ECL3" s="80" t="s">
        <v>98</v>
      </c>
      <c r="ECM3" s="80" t="s">
        <v>99</v>
      </c>
      <c r="ECN3" s="80" t="s">
        <v>876</v>
      </c>
      <c r="ECO3" s="80" t="s">
        <v>877</v>
      </c>
      <c r="ECP3" s="80" t="s">
        <v>878</v>
      </c>
      <c r="ECQ3" s="80" t="s">
        <v>879</v>
      </c>
      <c r="ECR3" s="80" t="s">
        <v>880</v>
      </c>
      <c r="ECS3" s="80" t="s">
        <v>881</v>
      </c>
      <c r="ECT3" s="80" t="s">
        <v>882</v>
      </c>
      <c r="ECU3" s="80" t="s">
        <v>883</v>
      </c>
      <c r="ECV3" s="80" t="s">
        <v>884</v>
      </c>
      <c r="ECW3" s="80" t="s">
        <v>885</v>
      </c>
      <c r="ECX3" s="80" t="s">
        <v>886</v>
      </c>
      <c r="ECY3" s="80" t="s">
        <v>887</v>
      </c>
      <c r="ECZ3" s="80" t="s">
        <v>888</v>
      </c>
      <c r="EDA3" s="80" t="s">
        <v>889</v>
      </c>
      <c r="EDB3" s="80" t="s">
        <v>890</v>
      </c>
      <c r="EDC3" s="80" t="s">
        <v>891</v>
      </c>
      <c r="EDD3" s="80" t="s">
        <v>100</v>
      </c>
      <c r="EDE3" s="80" t="s">
        <v>101</v>
      </c>
      <c r="EDF3" s="80" t="s">
        <v>38</v>
      </c>
      <c r="EDG3" s="80" t="s">
        <v>39</v>
      </c>
      <c r="EDH3" s="80" t="s">
        <v>40</v>
      </c>
      <c r="EDI3" s="80" t="s">
        <v>41</v>
      </c>
      <c r="EDJ3" s="80" t="s">
        <v>98</v>
      </c>
      <c r="EDK3" s="80" t="s">
        <v>99</v>
      </c>
      <c r="EDL3" s="80" t="s">
        <v>876</v>
      </c>
      <c r="EDM3" s="80" t="s">
        <v>877</v>
      </c>
      <c r="EDN3" s="80" t="s">
        <v>878</v>
      </c>
      <c r="EDO3" s="80" t="s">
        <v>879</v>
      </c>
      <c r="EDP3" s="80" t="s">
        <v>880</v>
      </c>
      <c r="EDQ3" s="80" t="s">
        <v>881</v>
      </c>
      <c r="EDR3" s="80" t="s">
        <v>882</v>
      </c>
      <c r="EDS3" s="80" t="s">
        <v>883</v>
      </c>
      <c r="EDT3" s="80" t="s">
        <v>884</v>
      </c>
      <c r="EDU3" s="80" t="s">
        <v>885</v>
      </c>
      <c r="EDV3" s="80" t="s">
        <v>886</v>
      </c>
      <c r="EDW3" s="80" t="s">
        <v>887</v>
      </c>
      <c r="EDX3" s="80" t="s">
        <v>888</v>
      </c>
      <c r="EDY3" s="80" t="s">
        <v>889</v>
      </c>
      <c r="EDZ3" s="80" t="s">
        <v>890</v>
      </c>
      <c r="EEA3" s="80" t="s">
        <v>891</v>
      </c>
      <c r="EEB3" s="80" t="s">
        <v>100</v>
      </c>
      <c r="EEC3" s="80" t="s">
        <v>101</v>
      </c>
      <c r="EED3" s="80" t="s">
        <v>38</v>
      </c>
      <c r="EEE3" s="80" t="s">
        <v>39</v>
      </c>
      <c r="EEF3" s="80" t="s">
        <v>40</v>
      </c>
      <c r="EEG3" s="80" t="s">
        <v>41</v>
      </c>
      <c r="EEH3" s="80" t="s">
        <v>98</v>
      </c>
      <c r="EEI3" s="80" t="s">
        <v>99</v>
      </c>
      <c r="EEJ3" s="80" t="s">
        <v>876</v>
      </c>
      <c r="EEK3" s="80" t="s">
        <v>877</v>
      </c>
      <c r="EEL3" s="80" t="s">
        <v>878</v>
      </c>
      <c r="EEM3" s="80" t="s">
        <v>879</v>
      </c>
      <c r="EEN3" s="80" t="s">
        <v>880</v>
      </c>
      <c r="EEO3" s="80" t="s">
        <v>881</v>
      </c>
      <c r="EEP3" s="80" t="s">
        <v>882</v>
      </c>
      <c r="EEQ3" s="80" t="s">
        <v>883</v>
      </c>
      <c r="EER3" s="80" t="s">
        <v>884</v>
      </c>
      <c r="EES3" s="80" t="s">
        <v>885</v>
      </c>
      <c r="EET3" s="80" t="s">
        <v>886</v>
      </c>
      <c r="EEU3" s="80" t="s">
        <v>887</v>
      </c>
      <c r="EEV3" s="80" t="s">
        <v>888</v>
      </c>
      <c r="EEW3" s="80" t="s">
        <v>889</v>
      </c>
      <c r="EEX3" s="80" t="s">
        <v>890</v>
      </c>
      <c r="EEY3" s="80" t="s">
        <v>891</v>
      </c>
      <c r="EEZ3" s="80" t="s">
        <v>100</v>
      </c>
      <c r="EFA3" s="80" t="s">
        <v>101</v>
      </c>
      <c r="EFB3" s="80" t="s">
        <v>38</v>
      </c>
      <c r="EFC3" s="80" t="s">
        <v>39</v>
      </c>
      <c r="EFD3" s="80" t="s">
        <v>40</v>
      </c>
      <c r="EFE3" s="80" t="s">
        <v>41</v>
      </c>
      <c r="EFF3" s="80" t="s">
        <v>98</v>
      </c>
      <c r="EFG3" s="80" t="s">
        <v>99</v>
      </c>
      <c r="EFH3" s="80" t="s">
        <v>876</v>
      </c>
      <c r="EFI3" s="80" t="s">
        <v>877</v>
      </c>
      <c r="EFJ3" s="80" t="s">
        <v>878</v>
      </c>
      <c r="EFK3" s="80" t="s">
        <v>879</v>
      </c>
      <c r="EFL3" s="80" t="s">
        <v>880</v>
      </c>
      <c r="EFM3" s="80" t="s">
        <v>881</v>
      </c>
      <c r="EFN3" s="80" t="s">
        <v>882</v>
      </c>
      <c r="EFO3" s="80" t="s">
        <v>883</v>
      </c>
      <c r="EFP3" s="80" t="s">
        <v>884</v>
      </c>
      <c r="EFQ3" s="80" t="s">
        <v>885</v>
      </c>
      <c r="EFR3" s="80" t="s">
        <v>886</v>
      </c>
      <c r="EFS3" s="80" t="s">
        <v>887</v>
      </c>
      <c r="EFT3" s="80" t="s">
        <v>888</v>
      </c>
      <c r="EFU3" s="80" t="s">
        <v>889</v>
      </c>
      <c r="EFV3" s="80" t="s">
        <v>890</v>
      </c>
      <c r="EFW3" s="80" t="s">
        <v>891</v>
      </c>
      <c r="EFX3" s="80" t="s">
        <v>100</v>
      </c>
      <c r="EFY3" s="80" t="s">
        <v>101</v>
      </c>
      <c r="EFZ3" s="80" t="s">
        <v>38</v>
      </c>
      <c r="EGA3" s="80" t="s">
        <v>39</v>
      </c>
      <c r="EGB3" s="80" t="s">
        <v>40</v>
      </c>
      <c r="EGC3" s="80" t="s">
        <v>41</v>
      </c>
      <c r="EGD3" s="80" t="s">
        <v>98</v>
      </c>
      <c r="EGE3" s="80" t="s">
        <v>99</v>
      </c>
      <c r="EGF3" s="80" t="s">
        <v>876</v>
      </c>
      <c r="EGG3" s="80" t="s">
        <v>877</v>
      </c>
      <c r="EGH3" s="80" t="s">
        <v>878</v>
      </c>
      <c r="EGI3" s="80" t="s">
        <v>879</v>
      </c>
      <c r="EGJ3" s="80" t="s">
        <v>880</v>
      </c>
      <c r="EGK3" s="80" t="s">
        <v>881</v>
      </c>
      <c r="EGL3" s="80" t="s">
        <v>882</v>
      </c>
      <c r="EGM3" s="80" t="s">
        <v>883</v>
      </c>
      <c r="EGN3" s="80" t="s">
        <v>884</v>
      </c>
      <c r="EGO3" s="80" t="s">
        <v>885</v>
      </c>
      <c r="EGP3" s="80" t="s">
        <v>886</v>
      </c>
      <c r="EGQ3" s="80" t="s">
        <v>887</v>
      </c>
      <c r="EGR3" s="80" t="s">
        <v>888</v>
      </c>
      <c r="EGS3" s="80" t="s">
        <v>889</v>
      </c>
      <c r="EGT3" s="80" t="s">
        <v>890</v>
      </c>
      <c r="EGU3" s="80" t="s">
        <v>891</v>
      </c>
      <c r="EGV3" s="80" t="s">
        <v>100</v>
      </c>
      <c r="EGW3" s="80" t="s">
        <v>101</v>
      </c>
      <c r="EGX3" s="80" t="s">
        <v>38</v>
      </c>
      <c r="EGY3" s="80" t="s">
        <v>39</v>
      </c>
      <c r="EGZ3" s="80" t="s">
        <v>40</v>
      </c>
      <c r="EHA3" s="80" t="s">
        <v>41</v>
      </c>
      <c r="EHB3" s="80" t="s">
        <v>98</v>
      </c>
      <c r="EHC3" s="80" t="s">
        <v>99</v>
      </c>
      <c r="EHD3" s="80" t="s">
        <v>876</v>
      </c>
      <c r="EHE3" s="80" t="s">
        <v>877</v>
      </c>
      <c r="EHF3" s="80" t="s">
        <v>878</v>
      </c>
      <c r="EHG3" s="80" t="s">
        <v>879</v>
      </c>
      <c r="EHH3" s="80" t="s">
        <v>880</v>
      </c>
      <c r="EHI3" s="80" t="s">
        <v>881</v>
      </c>
      <c r="EHJ3" s="80" t="s">
        <v>882</v>
      </c>
      <c r="EHK3" s="80" t="s">
        <v>883</v>
      </c>
      <c r="EHL3" s="80" t="s">
        <v>884</v>
      </c>
      <c r="EHM3" s="80" t="s">
        <v>885</v>
      </c>
      <c r="EHN3" s="80" t="s">
        <v>886</v>
      </c>
      <c r="EHO3" s="80" t="s">
        <v>887</v>
      </c>
      <c r="EHP3" s="80" t="s">
        <v>888</v>
      </c>
      <c r="EHQ3" s="80" t="s">
        <v>889</v>
      </c>
      <c r="EHR3" s="80" t="s">
        <v>890</v>
      </c>
      <c r="EHS3" s="80" t="s">
        <v>891</v>
      </c>
      <c r="EHT3" s="80" t="s">
        <v>100</v>
      </c>
      <c r="EHU3" s="80" t="s">
        <v>101</v>
      </c>
      <c r="EHV3" s="80" t="s">
        <v>38</v>
      </c>
      <c r="EHW3" s="80" t="s">
        <v>39</v>
      </c>
      <c r="EHX3" s="80" t="s">
        <v>40</v>
      </c>
      <c r="EHY3" s="80" t="s">
        <v>41</v>
      </c>
      <c r="EHZ3" s="80" t="s">
        <v>98</v>
      </c>
      <c r="EIA3" s="80" t="s">
        <v>99</v>
      </c>
      <c r="EIB3" s="80" t="s">
        <v>876</v>
      </c>
      <c r="EIC3" s="80" t="s">
        <v>877</v>
      </c>
      <c r="EID3" s="80" t="s">
        <v>878</v>
      </c>
      <c r="EIE3" s="80" t="s">
        <v>879</v>
      </c>
      <c r="EIF3" s="80" t="s">
        <v>880</v>
      </c>
      <c r="EIG3" s="80" t="s">
        <v>881</v>
      </c>
      <c r="EIH3" s="80" t="s">
        <v>882</v>
      </c>
      <c r="EII3" s="80" t="s">
        <v>883</v>
      </c>
      <c r="EIJ3" s="80" t="s">
        <v>884</v>
      </c>
      <c r="EIK3" s="80" t="s">
        <v>885</v>
      </c>
      <c r="EIL3" s="80" t="s">
        <v>886</v>
      </c>
      <c r="EIM3" s="80" t="s">
        <v>887</v>
      </c>
      <c r="EIN3" s="80" t="s">
        <v>888</v>
      </c>
      <c r="EIO3" s="80" t="s">
        <v>889</v>
      </c>
      <c r="EIP3" s="80" t="s">
        <v>890</v>
      </c>
      <c r="EIQ3" s="80" t="s">
        <v>891</v>
      </c>
      <c r="EIR3" s="80" t="s">
        <v>100</v>
      </c>
      <c r="EIS3" s="80" t="s">
        <v>101</v>
      </c>
      <c r="EIT3" s="80" t="s">
        <v>38</v>
      </c>
      <c r="EIU3" s="80" t="s">
        <v>39</v>
      </c>
      <c r="EIV3" s="80" t="s">
        <v>40</v>
      </c>
      <c r="EIW3" s="80" t="s">
        <v>41</v>
      </c>
      <c r="EIX3" s="80" t="s">
        <v>98</v>
      </c>
      <c r="EIY3" s="80" t="s">
        <v>99</v>
      </c>
      <c r="EIZ3" s="80" t="s">
        <v>876</v>
      </c>
      <c r="EJA3" s="80" t="s">
        <v>877</v>
      </c>
      <c r="EJB3" s="80" t="s">
        <v>878</v>
      </c>
      <c r="EJC3" s="80" t="s">
        <v>879</v>
      </c>
      <c r="EJD3" s="80" t="s">
        <v>880</v>
      </c>
      <c r="EJE3" s="80" t="s">
        <v>881</v>
      </c>
      <c r="EJF3" s="80" t="s">
        <v>882</v>
      </c>
      <c r="EJG3" s="80" t="s">
        <v>883</v>
      </c>
      <c r="EJH3" s="80" t="s">
        <v>884</v>
      </c>
      <c r="EJI3" s="80" t="s">
        <v>885</v>
      </c>
      <c r="EJJ3" s="80" t="s">
        <v>886</v>
      </c>
      <c r="EJK3" s="80" t="s">
        <v>887</v>
      </c>
      <c r="EJL3" s="80" t="s">
        <v>888</v>
      </c>
      <c r="EJM3" s="80" t="s">
        <v>889</v>
      </c>
      <c r="EJN3" s="80" t="s">
        <v>890</v>
      </c>
      <c r="EJO3" s="80" t="s">
        <v>891</v>
      </c>
      <c r="EJP3" s="80" t="s">
        <v>100</v>
      </c>
      <c r="EJQ3" s="80" t="s">
        <v>101</v>
      </c>
      <c r="EJR3" s="80" t="s">
        <v>38</v>
      </c>
      <c r="EJS3" s="80" t="s">
        <v>39</v>
      </c>
      <c r="EJT3" s="80" t="s">
        <v>40</v>
      </c>
      <c r="EJU3" s="80" t="s">
        <v>41</v>
      </c>
      <c r="EJV3" s="80" t="s">
        <v>98</v>
      </c>
      <c r="EJW3" s="80" t="s">
        <v>99</v>
      </c>
      <c r="EJX3" s="80" t="s">
        <v>876</v>
      </c>
      <c r="EJY3" s="80" t="s">
        <v>877</v>
      </c>
      <c r="EJZ3" s="80" t="s">
        <v>878</v>
      </c>
      <c r="EKA3" s="80" t="s">
        <v>879</v>
      </c>
      <c r="EKB3" s="80" t="s">
        <v>880</v>
      </c>
      <c r="EKC3" s="80" t="s">
        <v>881</v>
      </c>
      <c r="EKD3" s="80" t="s">
        <v>882</v>
      </c>
      <c r="EKE3" s="80" t="s">
        <v>883</v>
      </c>
      <c r="EKF3" s="80" t="s">
        <v>884</v>
      </c>
      <c r="EKG3" s="80" t="s">
        <v>885</v>
      </c>
      <c r="EKH3" s="80" t="s">
        <v>886</v>
      </c>
      <c r="EKI3" s="80" t="s">
        <v>887</v>
      </c>
      <c r="EKJ3" s="80" t="s">
        <v>888</v>
      </c>
      <c r="EKK3" s="80" t="s">
        <v>889</v>
      </c>
      <c r="EKL3" s="80" t="s">
        <v>890</v>
      </c>
      <c r="EKM3" s="80" t="s">
        <v>891</v>
      </c>
      <c r="EKN3" s="80" t="s">
        <v>100</v>
      </c>
      <c r="EKO3" s="80" t="s">
        <v>101</v>
      </c>
      <c r="EKP3" s="80" t="s">
        <v>38</v>
      </c>
      <c r="EKQ3" s="80" t="s">
        <v>39</v>
      </c>
      <c r="EKR3" s="80" t="s">
        <v>40</v>
      </c>
      <c r="EKS3" s="80" t="s">
        <v>41</v>
      </c>
      <c r="EKT3" s="80" t="s">
        <v>98</v>
      </c>
      <c r="EKU3" s="80" t="s">
        <v>99</v>
      </c>
      <c r="EKV3" s="80" t="s">
        <v>876</v>
      </c>
      <c r="EKW3" s="80" t="s">
        <v>877</v>
      </c>
      <c r="EKX3" s="80" t="s">
        <v>878</v>
      </c>
      <c r="EKY3" s="80" t="s">
        <v>879</v>
      </c>
      <c r="EKZ3" s="80" t="s">
        <v>880</v>
      </c>
      <c r="ELA3" s="80" t="s">
        <v>881</v>
      </c>
      <c r="ELB3" s="80" t="s">
        <v>882</v>
      </c>
      <c r="ELC3" s="80" t="s">
        <v>883</v>
      </c>
      <c r="ELD3" s="80" t="s">
        <v>884</v>
      </c>
      <c r="ELE3" s="80" t="s">
        <v>885</v>
      </c>
      <c r="ELF3" s="80" t="s">
        <v>886</v>
      </c>
      <c r="ELG3" s="80" t="s">
        <v>887</v>
      </c>
      <c r="ELH3" s="80" t="s">
        <v>888</v>
      </c>
      <c r="ELI3" s="80" t="s">
        <v>889</v>
      </c>
      <c r="ELJ3" s="80" t="s">
        <v>890</v>
      </c>
      <c r="ELK3" s="80" t="s">
        <v>891</v>
      </c>
      <c r="ELL3" s="80" t="s">
        <v>100</v>
      </c>
      <c r="ELM3" s="80" t="s">
        <v>101</v>
      </c>
      <c r="ELN3" s="80" t="s">
        <v>38</v>
      </c>
      <c r="ELO3" s="80" t="s">
        <v>39</v>
      </c>
      <c r="ELP3" s="80" t="s">
        <v>40</v>
      </c>
      <c r="ELQ3" s="80" t="s">
        <v>41</v>
      </c>
      <c r="ELR3" s="80" t="s">
        <v>98</v>
      </c>
      <c r="ELS3" s="80" t="s">
        <v>99</v>
      </c>
      <c r="ELT3" s="80" t="s">
        <v>876</v>
      </c>
      <c r="ELU3" s="80" t="s">
        <v>877</v>
      </c>
      <c r="ELV3" s="80" t="s">
        <v>878</v>
      </c>
      <c r="ELW3" s="80" t="s">
        <v>879</v>
      </c>
      <c r="ELX3" s="80" t="s">
        <v>880</v>
      </c>
      <c r="ELY3" s="80" t="s">
        <v>881</v>
      </c>
      <c r="ELZ3" s="80" t="s">
        <v>882</v>
      </c>
      <c r="EMA3" s="80" t="s">
        <v>883</v>
      </c>
      <c r="EMB3" s="80" t="s">
        <v>884</v>
      </c>
      <c r="EMC3" s="80" t="s">
        <v>885</v>
      </c>
      <c r="EMD3" s="80" t="s">
        <v>886</v>
      </c>
      <c r="EME3" s="80" t="s">
        <v>887</v>
      </c>
      <c r="EMF3" s="80" t="s">
        <v>888</v>
      </c>
      <c r="EMG3" s="80" t="s">
        <v>889</v>
      </c>
      <c r="EMH3" s="80" t="s">
        <v>890</v>
      </c>
      <c r="EMI3" s="80" t="s">
        <v>891</v>
      </c>
      <c r="EMJ3" s="80" t="s">
        <v>100</v>
      </c>
      <c r="EMK3" s="80" t="s">
        <v>101</v>
      </c>
      <c r="EML3" s="80" t="s">
        <v>38</v>
      </c>
      <c r="EMM3" s="80" t="s">
        <v>39</v>
      </c>
      <c r="EMN3" s="80" t="s">
        <v>40</v>
      </c>
      <c r="EMO3" s="80" t="s">
        <v>41</v>
      </c>
      <c r="EMP3" s="80" t="s">
        <v>98</v>
      </c>
      <c r="EMQ3" s="80" t="s">
        <v>99</v>
      </c>
      <c r="EMR3" s="80" t="s">
        <v>876</v>
      </c>
      <c r="EMS3" s="80" t="s">
        <v>877</v>
      </c>
      <c r="EMT3" s="80" t="s">
        <v>878</v>
      </c>
      <c r="EMU3" s="80" t="s">
        <v>879</v>
      </c>
      <c r="EMV3" s="80" t="s">
        <v>880</v>
      </c>
      <c r="EMW3" s="80" t="s">
        <v>881</v>
      </c>
      <c r="EMX3" s="80" t="s">
        <v>882</v>
      </c>
      <c r="EMY3" s="80" t="s">
        <v>883</v>
      </c>
      <c r="EMZ3" s="80" t="s">
        <v>884</v>
      </c>
      <c r="ENA3" s="80" t="s">
        <v>885</v>
      </c>
      <c r="ENB3" s="80" t="s">
        <v>886</v>
      </c>
      <c r="ENC3" s="80" t="s">
        <v>887</v>
      </c>
      <c r="END3" s="80" t="s">
        <v>888</v>
      </c>
      <c r="ENE3" s="80" t="s">
        <v>889</v>
      </c>
      <c r="ENF3" s="80" t="s">
        <v>890</v>
      </c>
      <c r="ENG3" s="80" t="s">
        <v>891</v>
      </c>
      <c r="ENH3" s="80" t="s">
        <v>100</v>
      </c>
      <c r="ENI3" s="80" t="s">
        <v>101</v>
      </c>
      <c r="ENJ3" s="80" t="s">
        <v>38</v>
      </c>
      <c r="ENK3" s="80" t="s">
        <v>39</v>
      </c>
      <c r="ENL3" s="80" t="s">
        <v>40</v>
      </c>
      <c r="ENM3" s="80" t="s">
        <v>41</v>
      </c>
      <c r="ENN3" s="80" t="s">
        <v>98</v>
      </c>
      <c r="ENO3" s="80" t="s">
        <v>99</v>
      </c>
      <c r="ENP3" s="80" t="s">
        <v>876</v>
      </c>
      <c r="ENQ3" s="80" t="s">
        <v>877</v>
      </c>
      <c r="ENR3" s="80" t="s">
        <v>878</v>
      </c>
      <c r="ENS3" s="80" t="s">
        <v>879</v>
      </c>
      <c r="ENT3" s="80" t="s">
        <v>880</v>
      </c>
      <c r="ENU3" s="80" t="s">
        <v>881</v>
      </c>
      <c r="ENV3" s="80" t="s">
        <v>882</v>
      </c>
      <c r="ENW3" s="80" t="s">
        <v>883</v>
      </c>
      <c r="ENX3" s="80" t="s">
        <v>884</v>
      </c>
      <c r="ENY3" s="80" t="s">
        <v>885</v>
      </c>
      <c r="ENZ3" s="80" t="s">
        <v>886</v>
      </c>
      <c r="EOA3" s="80" t="s">
        <v>887</v>
      </c>
      <c r="EOB3" s="80" t="s">
        <v>888</v>
      </c>
      <c r="EOC3" s="80" t="s">
        <v>889</v>
      </c>
      <c r="EOD3" s="80" t="s">
        <v>890</v>
      </c>
      <c r="EOE3" s="80" t="s">
        <v>891</v>
      </c>
      <c r="EOF3" s="80" t="s">
        <v>100</v>
      </c>
      <c r="EOG3" s="80" t="s">
        <v>101</v>
      </c>
      <c r="EOH3" s="80" t="s">
        <v>38</v>
      </c>
      <c r="EOI3" s="80" t="s">
        <v>39</v>
      </c>
      <c r="EOJ3" s="80" t="s">
        <v>40</v>
      </c>
      <c r="EOK3" s="80" t="s">
        <v>41</v>
      </c>
      <c r="EOL3" s="80" t="s">
        <v>98</v>
      </c>
      <c r="EOM3" s="80" t="s">
        <v>99</v>
      </c>
      <c r="EON3" s="80" t="s">
        <v>876</v>
      </c>
      <c r="EOO3" s="80" t="s">
        <v>877</v>
      </c>
      <c r="EOP3" s="80" t="s">
        <v>878</v>
      </c>
      <c r="EOQ3" s="80" t="s">
        <v>879</v>
      </c>
      <c r="EOR3" s="80" t="s">
        <v>880</v>
      </c>
      <c r="EOS3" s="80" t="s">
        <v>881</v>
      </c>
      <c r="EOT3" s="80" t="s">
        <v>882</v>
      </c>
      <c r="EOU3" s="80" t="s">
        <v>883</v>
      </c>
      <c r="EOV3" s="80" t="s">
        <v>884</v>
      </c>
      <c r="EOW3" s="80" t="s">
        <v>885</v>
      </c>
      <c r="EOX3" s="80" t="s">
        <v>886</v>
      </c>
      <c r="EOY3" s="80" t="s">
        <v>887</v>
      </c>
      <c r="EOZ3" s="80" t="s">
        <v>888</v>
      </c>
      <c r="EPA3" s="80" t="s">
        <v>889</v>
      </c>
      <c r="EPB3" s="80" t="s">
        <v>890</v>
      </c>
      <c r="EPC3" s="80" t="s">
        <v>891</v>
      </c>
      <c r="EPD3" s="80" t="s">
        <v>100</v>
      </c>
      <c r="EPE3" s="80" t="s">
        <v>101</v>
      </c>
      <c r="EPF3" s="80" t="s">
        <v>38</v>
      </c>
      <c r="EPG3" s="80" t="s">
        <v>39</v>
      </c>
      <c r="EPH3" s="80" t="s">
        <v>40</v>
      </c>
      <c r="EPI3" s="80" t="s">
        <v>41</v>
      </c>
      <c r="EPJ3" s="80" t="s">
        <v>98</v>
      </c>
      <c r="EPK3" s="80" t="s">
        <v>99</v>
      </c>
      <c r="EPL3" s="80" t="s">
        <v>876</v>
      </c>
      <c r="EPM3" s="80" t="s">
        <v>877</v>
      </c>
      <c r="EPN3" s="80" t="s">
        <v>878</v>
      </c>
      <c r="EPO3" s="80" t="s">
        <v>879</v>
      </c>
      <c r="EPP3" s="80" t="s">
        <v>880</v>
      </c>
      <c r="EPQ3" s="80" t="s">
        <v>881</v>
      </c>
      <c r="EPR3" s="80" t="s">
        <v>882</v>
      </c>
      <c r="EPS3" s="80" t="s">
        <v>883</v>
      </c>
      <c r="EPT3" s="80" t="s">
        <v>884</v>
      </c>
      <c r="EPU3" s="80" t="s">
        <v>885</v>
      </c>
      <c r="EPV3" s="80" t="s">
        <v>886</v>
      </c>
      <c r="EPW3" s="80" t="s">
        <v>887</v>
      </c>
      <c r="EPX3" s="80" t="s">
        <v>888</v>
      </c>
      <c r="EPY3" s="80" t="s">
        <v>889</v>
      </c>
      <c r="EPZ3" s="80" t="s">
        <v>890</v>
      </c>
      <c r="EQA3" s="80" t="s">
        <v>891</v>
      </c>
      <c r="EQB3" s="80" t="s">
        <v>100</v>
      </c>
      <c r="EQC3" s="80" t="s">
        <v>101</v>
      </c>
      <c r="EQD3" s="80" t="s">
        <v>38</v>
      </c>
      <c r="EQE3" s="80" t="s">
        <v>39</v>
      </c>
      <c r="EQF3" s="80" t="s">
        <v>40</v>
      </c>
      <c r="EQG3" s="80" t="s">
        <v>41</v>
      </c>
      <c r="EQH3" s="80" t="s">
        <v>98</v>
      </c>
      <c r="EQI3" s="80" t="s">
        <v>99</v>
      </c>
      <c r="EQJ3" s="80" t="s">
        <v>876</v>
      </c>
      <c r="EQK3" s="80" t="s">
        <v>877</v>
      </c>
      <c r="EQL3" s="80" t="s">
        <v>878</v>
      </c>
      <c r="EQM3" s="80" t="s">
        <v>879</v>
      </c>
      <c r="EQN3" s="80" t="s">
        <v>880</v>
      </c>
      <c r="EQO3" s="80" t="s">
        <v>881</v>
      </c>
      <c r="EQP3" s="80" t="s">
        <v>882</v>
      </c>
      <c r="EQQ3" s="80" t="s">
        <v>883</v>
      </c>
      <c r="EQR3" s="80" t="s">
        <v>884</v>
      </c>
      <c r="EQS3" s="80" t="s">
        <v>885</v>
      </c>
      <c r="EQT3" s="80" t="s">
        <v>886</v>
      </c>
      <c r="EQU3" s="80" t="s">
        <v>887</v>
      </c>
      <c r="EQV3" s="80" t="s">
        <v>888</v>
      </c>
      <c r="EQW3" s="80" t="s">
        <v>889</v>
      </c>
      <c r="EQX3" s="80" t="s">
        <v>890</v>
      </c>
      <c r="EQY3" s="80" t="s">
        <v>891</v>
      </c>
      <c r="EQZ3" s="80" t="s">
        <v>100</v>
      </c>
      <c r="ERA3" s="80" t="s">
        <v>101</v>
      </c>
      <c r="ERB3" s="80" t="s">
        <v>38</v>
      </c>
      <c r="ERC3" s="80" t="s">
        <v>39</v>
      </c>
      <c r="ERD3" s="80" t="s">
        <v>40</v>
      </c>
      <c r="ERE3" s="80" t="s">
        <v>41</v>
      </c>
      <c r="ERF3" s="80" t="s">
        <v>98</v>
      </c>
      <c r="ERG3" s="80" t="s">
        <v>99</v>
      </c>
      <c r="ERH3" s="80" t="s">
        <v>876</v>
      </c>
      <c r="ERI3" s="80" t="s">
        <v>877</v>
      </c>
      <c r="ERJ3" s="80" t="s">
        <v>878</v>
      </c>
      <c r="ERK3" s="80" t="s">
        <v>879</v>
      </c>
      <c r="ERL3" s="80" t="s">
        <v>880</v>
      </c>
      <c r="ERM3" s="80" t="s">
        <v>881</v>
      </c>
      <c r="ERN3" s="80" t="s">
        <v>882</v>
      </c>
      <c r="ERO3" s="80" t="s">
        <v>883</v>
      </c>
      <c r="ERP3" s="80" t="s">
        <v>884</v>
      </c>
      <c r="ERQ3" s="80" t="s">
        <v>885</v>
      </c>
      <c r="ERR3" s="80" t="s">
        <v>886</v>
      </c>
      <c r="ERS3" s="80" t="s">
        <v>887</v>
      </c>
      <c r="ERT3" s="80" t="s">
        <v>888</v>
      </c>
      <c r="ERU3" s="80" t="s">
        <v>889</v>
      </c>
      <c r="ERV3" s="80" t="s">
        <v>890</v>
      </c>
      <c r="ERW3" s="80" t="s">
        <v>891</v>
      </c>
      <c r="ERX3" s="80" t="s">
        <v>100</v>
      </c>
      <c r="ERY3" s="80" t="s">
        <v>101</v>
      </c>
      <c r="ERZ3" s="80" t="s">
        <v>38</v>
      </c>
      <c r="ESA3" s="80" t="s">
        <v>39</v>
      </c>
      <c r="ESB3" s="80" t="s">
        <v>40</v>
      </c>
      <c r="ESC3" s="80" t="s">
        <v>41</v>
      </c>
      <c r="ESD3" s="80" t="s">
        <v>98</v>
      </c>
      <c r="ESE3" s="80" t="s">
        <v>99</v>
      </c>
      <c r="ESF3" s="80" t="s">
        <v>876</v>
      </c>
      <c r="ESG3" s="80" t="s">
        <v>877</v>
      </c>
      <c r="ESH3" s="80" t="s">
        <v>878</v>
      </c>
      <c r="ESI3" s="80" t="s">
        <v>879</v>
      </c>
      <c r="ESJ3" s="80" t="s">
        <v>880</v>
      </c>
      <c r="ESK3" s="80" t="s">
        <v>881</v>
      </c>
      <c r="ESL3" s="80" t="s">
        <v>882</v>
      </c>
      <c r="ESM3" s="80" t="s">
        <v>883</v>
      </c>
      <c r="ESN3" s="80" t="s">
        <v>884</v>
      </c>
      <c r="ESO3" s="80" t="s">
        <v>885</v>
      </c>
      <c r="ESP3" s="80" t="s">
        <v>886</v>
      </c>
      <c r="ESQ3" s="80" t="s">
        <v>887</v>
      </c>
      <c r="ESR3" s="80" t="s">
        <v>888</v>
      </c>
      <c r="ESS3" s="80" t="s">
        <v>889</v>
      </c>
      <c r="EST3" s="80" t="s">
        <v>890</v>
      </c>
      <c r="ESU3" s="80" t="s">
        <v>891</v>
      </c>
      <c r="ESV3" s="80" t="s">
        <v>100</v>
      </c>
      <c r="ESW3" s="80" t="s">
        <v>101</v>
      </c>
      <c r="ESX3" s="80" t="s">
        <v>38</v>
      </c>
      <c r="ESY3" s="80" t="s">
        <v>39</v>
      </c>
      <c r="ESZ3" s="80" t="s">
        <v>40</v>
      </c>
      <c r="ETA3" s="80" t="s">
        <v>41</v>
      </c>
      <c r="ETB3" s="80" t="s">
        <v>98</v>
      </c>
      <c r="ETC3" s="80" t="s">
        <v>99</v>
      </c>
      <c r="ETD3" s="80" t="s">
        <v>876</v>
      </c>
      <c r="ETE3" s="80" t="s">
        <v>877</v>
      </c>
      <c r="ETF3" s="80" t="s">
        <v>878</v>
      </c>
      <c r="ETG3" s="80" t="s">
        <v>879</v>
      </c>
      <c r="ETH3" s="80" t="s">
        <v>880</v>
      </c>
      <c r="ETI3" s="80" t="s">
        <v>881</v>
      </c>
      <c r="ETJ3" s="80" t="s">
        <v>882</v>
      </c>
      <c r="ETK3" s="80" t="s">
        <v>883</v>
      </c>
      <c r="ETL3" s="80" t="s">
        <v>884</v>
      </c>
      <c r="ETM3" s="80" t="s">
        <v>885</v>
      </c>
      <c r="ETN3" s="80" t="s">
        <v>886</v>
      </c>
      <c r="ETO3" s="80" t="s">
        <v>887</v>
      </c>
      <c r="ETP3" s="80" t="s">
        <v>888</v>
      </c>
      <c r="ETQ3" s="80" t="s">
        <v>889</v>
      </c>
      <c r="ETR3" s="80" t="s">
        <v>890</v>
      </c>
      <c r="ETS3" s="80" t="s">
        <v>891</v>
      </c>
      <c r="ETT3" s="80" t="s">
        <v>100</v>
      </c>
      <c r="ETU3" s="80" t="s">
        <v>101</v>
      </c>
      <c r="ETV3" s="80" t="s">
        <v>38</v>
      </c>
      <c r="ETW3" s="80" t="s">
        <v>39</v>
      </c>
      <c r="ETX3" s="80" t="s">
        <v>40</v>
      </c>
      <c r="ETY3" s="80" t="s">
        <v>41</v>
      </c>
      <c r="ETZ3" s="80" t="s">
        <v>98</v>
      </c>
      <c r="EUA3" s="80" t="s">
        <v>99</v>
      </c>
      <c r="EUB3" s="80" t="s">
        <v>876</v>
      </c>
      <c r="EUC3" s="80" t="s">
        <v>877</v>
      </c>
      <c r="EUD3" s="80" t="s">
        <v>878</v>
      </c>
      <c r="EUE3" s="80" t="s">
        <v>879</v>
      </c>
      <c r="EUF3" s="80" t="s">
        <v>880</v>
      </c>
      <c r="EUG3" s="80" t="s">
        <v>881</v>
      </c>
      <c r="EUH3" s="80" t="s">
        <v>882</v>
      </c>
      <c r="EUI3" s="80" t="s">
        <v>883</v>
      </c>
      <c r="EUJ3" s="80" t="s">
        <v>884</v>
      </c>
      <c r="EUK3" s="80" t="s">
        <v>885</v>
      </c>
      <c r="EUL3" s="80" t="s">
        <v>886</v>
      </c>
      <c r="EUM3" s="80" t="s">
        <v>887</v>
      </c>
      <c r="EUN3" s="80" t="s">
        <v>888</v>
      </c>
      <c r="EUO3" s="80" t="s">
        <v>889</v>
      </c>
      <c r="EUP3" s="80" t="s">
        <v>890</v>
      </c>
      <c r="EUQ3" s="80" t="s">
        <v>891</v>
      </c>
      <c r="EUR3" s="80" t="s">
        <v>100</v>
      </c>
      <c r="EUS3" s="80" t="s">
        <v>101</v>
      </c>
      <c r="EUT3" s="80" t="s">
        <v>38</v>
      </c>
      <c r="EUU3" s="80" t="s">
        <v>39</v>
      </c>
      <c r="EUV3" s="80" t="s">
        <v>40</v>
      </c>
      <c r="EUW3" s="80" t="s">
        <v>41</v>
      </c>
      <c r="EUX3" s="80" t="s">
        <v>98</v>
      </c>
      <c r="EUY3" s="80" t="s">
        <v>99</v>
      </c>
      <c r="EUZ3" s="80" t="s">
        <v>876</v>
      </c>
      <c r="EVA3" s="80" t="s">
        <v>877</v>
      </c>
      <c r="EVB3" s="80" t="s">
        <v>878</v>
      </c>
      <c r="EVC3" s="80" t="s">
        <v>879</v>
      </c>
      <c r="EVD3" s="80" t="s">
        <v>880</v>
      </c>
      <c r="EVE3" s="80" t="s">
        <v>881</v>
      </c>
      <c r="EVF3" s="80" t="s">
        <v>882</v>
      </c>
      <c r="EVG3" s="80" t="s">
        <v>883</v>
      </c>
      <c r="EVH3" s="80" t="s">
        <v>884</v>
      </c>
      <c r="EVI3" s="80" t="s">
        <v>885</v>
      </c>
      <c r="EVJ3" s="80" t="s">
        <v>886</v>
      </c>
      <c r="EVK3" s="80" t="s">
        <v>887</v>
      </c>
      <c r="EVL3" s="80" t="s">
        <v>888</v>
      </c>
      <c r="EVM3" s="80" t="s">
        <v>889</v>
      </c>
      <c r="EVN3" s="80" t="s">
        <v>890</v>
      </c>
      <c r="EVO3" s="80" t="s">
        <v>891</v>
      </c>
      <c r="EVP3" s="80" t="s">
        <v>100</v>
      </c>
      <c r="EVQ3" s="80" t="s">
        <v>101</v>
      </c>
      <c r="EVR3" s="80" t="s">
        <v>38</v>
      </c>
      <c r="EVS3" s="80" t="s">
        <v>39</v>
      </c>
      <c r="EVT3" s="80" t="s">
        <v>40</v>
      </c>
      <c r="EVU3" s="80" t="s">
        <v>41</v>
      </c>
      <c r="EVV3" s="80" t="s">
        <v>98</v>
      </c>
      <c r="EVW3" s="80" t="s">
        <v>99</v>
      </c>
      <c r="EVX3" s="80" t="s">
        <v>876</v>
      </c>
      <c r="EVY3" s="80" t="s">
        <v>877</v>
      </c>
      <c r="EVZ3" s="80" t="s">
        <v>878</v>
      </c>
      <c r="EWA3" s="80" t="s">
        <v>879</v>
      </c>
      <c r="EWB3" s="80" t="s">
        <v>880</v>
      </c>
      <c r="EWC3" s="80" t="s">
        <v>881</v>
      </c>
      <c r="EWD3" s="80" t="s">
        <v>882</v>
      </c>
      <c r="EWE3" s="80" t="s">
        <v>883</v>
      </c>
      <c r="EWF3" s="80" t="s">
        <v>884</v>
      </c>
      <c r="EWG3" s="80" t="s">
        <v>885</v>
      </c>
      <c r="EWH3" s="80" t="s">
        <v>886</v>
      </c>
      <c r="EWI3" s="80" t="s">
        <v>887</v>
      </c>
      <c r="EWJ3" s="80" t="s">
        <v>888</v>
      </c>
      <c r="EWK3" s="80" t="s">
        <v>889</v>
      </c>
      <c r="EWL3" s="80" t="s">
        <v>890</v>
      </c>
      <c r="EWM3" s="80" t="s">
        <v>891</v>
      </c>
      <c r="EWN3" s="80" t="s">
        <v>100</v>
      </c>
      <c r="EWO3" s="80" t="s">
        <v>101</v>
      </c>
      <c r="EWP3" s="80" t="s">
        <v>38</v>
      </c>
      <c r="EWQ3" s="80" t="s">
        <v>39</v>
      </c>
      <c r="EWR3" s="80" t="s">
        <v>40</v>
      </c>
      <c r="EWS3" s="80" t="s">
        <v>41</v>
      </c>
      <c r="EWT3" s="80" t="s">
        <v>98</v>
      </c>
      <c r="EWU3" s="80" t="s">
        <v>99</v>
      </c>
      <c r="EWV3" s="80" t="s">
        <v>876</v>
      </c>
      <c r="EWW3" s="80" t="s">
        <v>877</v>
      </c>
      <c r="EWX3" s="80" t="s">
        <v>878</v>
      </c>
      <c r="EWY3" s="80" t="s">
        <v>879</v>
      </c>
      <c r="EWZ3" s="80" t="s">
        <v>880</v>
      </c>
      <c r="EXA3" s="80" t="s">
        <v>881</v>
      </c>
      <c r="EXB3" s="80" t="s">
        <v>882</v>
      </c>
      <c r="EXC3" s="80" t="s">
        <v>883</v>
      </c>
      <c r="EXD3" s="80" t="s">
        <v>884</v>
      </c>
      <c r="EXE3" s="80" t="s">
        <v>885</v>
      </c>
      <c r="EXF3" s="80" t="s">
        <v>886</v>
      </c>
      <c r="EXG3" s="80" t="s">
        <v>887</v>
      </c>
      <c r="EXH3" s="80" t="s">
        <v>888</v>
      </c>
      <c r="EXI3" s="80" t="s">
        <v>889</v>
      </c>
      <c r="EXJ3" s="80" t="s">
        <v>890</v>
      </c>
      <c r="EXK3" s="80" t="s">
        <v>891</v>
      </c>
      <c r="EXL3" s="80" t="s">
        <v>100</v>
      </c>
      <c r="EXM3" s="80" t="s">
        <v>101</v>
      </c>
      <c r="EXN3" s="80" t="s">
        <v>38</v>
      </c>
      <c r="EXO3" s="80" t="s">
        <v>39</v>
      </c>
      <c r="EXP3" s="80" t="s">
        <v>40</v>
      </c>
      <c r="EXQ3" s="80" t="s">
        <v>41</v>
      </c>
      <c r="EXR3" s="80" t="s">
        <v>98</v>
      </c>
      <c r="EXS3" s="80" t="s">
        <v>99</v>
      </c>
      <c r="EXT3" s="80" t="s">
        <v>876</v>
      </c>
      <c r="EXU3" s="80" t="s">
        <v>877</v>
      </c>
      <c r="EXV3" s="80" t="s">
        <v>878</v>
      </c>
      <c r="EXW3" s="80" t="s">
        <v>879</v>
      </c>
      <c r="EXX3" s="80" t="s">
        <v>880</v>
      </c>
      <c r="EXY3" s="80" t="s">
        <v>881</v>
      </c>
      <c r="EXZ3" s="80" t="s">
        <v>882</v>
      </c>
      <c r="EYA3" s="80" t="s">
        <v>883</v>
      </c>
      <c r="EYB3" s="80" t="s">
        <v>884</v>
      </c>
      <c r="EYC3" s="80" t="s">
        <v>885</v>
      </c>
      <c r="EYD3" s="80" t="s">
        <v>886</v>
      </c>
      <c r="EYE3" s="80" t="s">
        <v>887</v>
      </c>
      <c r="EYF3" s="80" t="s">
        <v>888</v>
      </c>
      <c r="EYG3" s="80" t="s">
        <v>889</v>
      </c>
      <c r="EYH3" s="80" t="s">
        <v>890</v>
      </c>
      <c r="EYI3" s="80" t="s">
        <v>891</v>
      </c>
      <c r="EYJ3" s="80" t="s">
        <v>100</v>
      </c>
      <c r="EYK3" s="80" t="s">
        <v>101</v>
      </c>
      <c r="EYL3" s="80" t="s">
        <v>38</v>
      </c>
      <c r="EYM3" s="80" t="s">
        <v>39</v>
      </c>
      <c r="EYN3" s="80" t="s">
        <v>40</v>
      </c>
      <c r="EYO3" s="80" t="s">
        <v>41</v>
      </c>
      <c r="EYP3" s="80" t="s">
        <v>98</v>
      </c>
      <c r="EYQ3" s="80" t="s">
        <v>99</v>
      </c>
      <c r="EYR3" s="80" t="s">
        <v>876</v>
      </c>
      <c r="EYS3" s="80" t="s">
        <v>877</v>
      </c>
      <c r="EYT3" s="80" t="s">
        <v>878</v>
      </c>
      <c r="EYU3" s="80" t="s">
        <v>879</v>
      </c>
      <c r="EYV3" s="80" t="s">
        <v>880</v>
      </c>
      <c r="EYW3" s="80" t="s">
        <v>881</v>
      </c>
      <c r="EYX3" s="80" t="s">
        <v>882</v>
      </c>
      <c r="EYY3" s="80" t="s">
        <v>883</v>
      </c>
      <c r="EYZ3" s="80" t="s">
        <v>884</v>
      </c>
      <c r="EZA3" s="80" t="s">
        <v>885</v>
      </c>
      <c r="EZB3" s="80" t="s">
        <v>886</v>
      </c>
      <c r="EZC3" s="80" t="s">
        <v>887</v>
      </c>
      <c r="EZD3" s="80" t="s">
        <v>888</v>
      </c>
      <c r="EZE3" s="80" t="s">
        <v>889</v>
      </c>
      <c r="EZF3" s="80" t="s">
        <v>890</v>
      </c>
      <c r="EZG3" s="80" t="s">
        <v>891</v>
      </c>
      <c r="EZH3" s="80" t="s">
        <v>100</v>
      </c>
      <c r="EZI3" s="80" t="s">
        <v>101</v>
      </c>
      <c r="EZJ3" s="80" t="s">
        <v>38</v>
      </c>
      <c r="EZK3" s="80" t="s">
        <v>39</v>
      </c>
      <c r="EZL3" s="80" t="s">
        <v>40</v>
      </c>
      <c r="EZM3" s="80" t="s">
        <v>41</v>
      </c>
      <c r="EZN3" s="80" t="s">
        <v>98</v>
      </c>
      <c r="EZO3" s="80" t="s">
        <v>99</v>
      </c>
      <c r="EZP3" s="80" t="s">
        <v>876</v>
      </c>
      <c r="EZQ3" s="80" t="s">
        <v>877</v>
      </c>
      <c r="EZR3" s="80" t="s">
        <v>878</v>
      </c>
      <c r="EZS3" s="80" t="s">
        <v>879</v>
      </c>
      <c r="EZT3" s="80" t="s">
        <v>880</v>
      </c>
      <c r="EZU3" s="80" t="s">
        <v>881</v>
      </c>
      <c r="EZV3" s="80" t="s">
        <v>882</v>
      </c>
      <c r="EZW3" s="80" t="s">
        <v>883</v>
      </c>
      <c r="EZX3" s="80" t="s">
        <v>884</v>
      </c>
      <c r="EZY3" s="80" t="s">
        <v>885</v>
      </c>
      <c r="EZZ3" s="80" t="s">
        <v>886</v>
      </c>
      <c r="FAA3" s="80" t="s">
        <v>887</v>
      </c>
      <c r="FAB3" s="80" t="s">
        <v>888</v>
      </c>
      <c r="FAC3" s="80" t="s">
        <v>889</v>
      </c>
      <c r="FAD3" s="80" t="s">
        <v>890</v>
      </c>
      <c r="FAE3" s="80" t="s">
        <v>891</v>
      </c>
      <c r="FAF3" s="80" t="s">
        <v>100</v>
      </c>
      <c r="FAG3" s="80" t="s">
        <v>101</v>
      </c>
      <c r="FAH3" s="80" t="s">
        <v>38</v>
      </c>
      <c r="FAI3" s="80" t="s">
        <v>39</v>
      </c>
      <c r="FAJ3" s="80" t="s">
        <v>40</v>
      </c>
      <c r="FAK3" s="80" t="s">
        <v>41</v>
      </c>
      <c r="FAL3" s="80" t="s">
        <v>98</v>
      </c>
      <c r="FAM3" s="80" t="s">
        <v>99</v>
      </c>
      <c r="FAN3" s="80" t="s">
        <v>876</v>
      </c>
      <c r="FAO3" s="80" t="s">
        <v>877</v>
      </c>
      <c r="FAP3" s="80" t="s">
        <v>878</v>
      </c>
      <c r="FAQ3" s="80" t="s">
        <v>879</v>
      </c>
      <c r="FAR3" s="80" t="s">
        <v>880</v>
      </c>
      <c r="FAS3" s="80" t="s">
        <v>881</v>
      </c>
      <c r="FAT3" s="80" t="s">
        <v>882</v>
      </c>
      <c r="FAU3" s="80" t="s">
        <v>883</v>
      </c>
      <c r="FAV3" s="80" t="s">
        <v>884</v>
      </c>
      <c r="FAW3" s="80" t="s">
        <v>885</v>
      </c>
      <c r="FAX3" s="80" t="s">
        <v>886</v>
      </c>
      <c r="FAY3" s="80" t="s">
        <v>887</v>
      </c>
      <c r="FAZ3" s="80" t="s">
        <v>888</v>
      </c>
      <c r="FBA3" s="80" t="s">
        <v>889</v>
      </c>
      <c r="FBB3" s="80" t="s">
        <v>890</v>
      </c>
      <c r="FBC3" s="80" t="s">
        <v>891</v>
      </c>
      <c r="FBD3" s="80" t="s">
        <v>100</v>
      </c>
      <c r="FBE3" s="80" t="s">
        <v>101</v>
      </c>
      <c r="FBF3" s="80" t="s">
        <v>38</v>
      </c>
      <c r="FBG3" s="80" t="s">
        <v>39</v>
      </c>
      <c r="FBH3" s="80" t="s">
        <v>40</v>
      </c>
      <c r="FBI3" s="80" t="s">
        <v>41</v>
      </c>
      <c r="FBJ3" s="80" t="s">
        <v>98</v>
      </c>
      <c r="FBK3" s="80" t="s">
        <v>99</v>
      </c>
      <c r="FBL3" s="80" t="s">
        <v>876</v>
      </c>
      <c r="FBM3" s="80" t="s">
        <v>877</v>
      </c>
      <c r="FBN3" s="80" t="s">
        <v>878</v>
      </c>
      <c r="FBO3" s="80" t="s">
        <v>879</v>
      </c>
      <c r="FBP3" s="80" t="s">
        <v>880</v>
      </c>
      <c r="FBQ3" s="80" t="s">
        <v>881</v>
      </c>
      <c r="FBR3" s="80" t="s">
        <v>882</v>
      </c>
      <c r="FBS3" s="80" t="s">
        <v>883</v>
      </c>
      <c r="FBT3" s="80" t="s">
        <v>884</v>
      </c>
      <c r="FBU3" s="80" t="s">
        <v>885</v>
      </c>
      <c r="FBV3" s="80" t="s">
        <v>886</v>
      </c>
      <c r="FBW3" s="80" t="s">
        <v>887</v>
      </c>
      <c r="FBX3" s="80" t="s">
        <v>888</v>
      </c>
      <c r="FBY3" s="80" t="s">
        <v>889</v>
      </c>
      <c r="FBZ3" s="80" t="s">
        <v>890</v>
      </c>
      <c r="FCA3" s="80" t="s">
        <v>891</v>
      </c>
      <c r="FCB3" s="80" t="s">
        <v>100</v>
      </c>
      <c r="FCC3" s="80" t="s">
        <v>101</v>
      </c>
      <c r="FCD3" s="80" t="s">
        <v>38</v>
      </c>
      <c r="FCE3" s="80" t="s">
        <v>39</v>
      </c>
      <c r="FCF3" s="80" t="s">
        <v>40</v>
      </c>
      <c r="FCG3" s="80" t="s">
        <v>41</v>
      </c>
      <c r="FCH3" s="80" t="s">
        <v>98</v>
      </c>
      <c r="FCI3" s="80" t="s">
        <v>99</v>
      </c>
      <c r="FCJ3" s="80" t="s">
        <v>876</v>
      </c>
      <c r="FCK3" s="80" t="s">
        <v>877</v>
      </c>
      <c r="FCL3" s="80" t="s">
        <v>878</v>
      </c>
      <c r="FCM3" s="80" t="s">
        <v>879</v>
      </c>
      <c r="FCN3" s="80" t="s">
        <v>880</v>
      </c>
      <c r="FCO3" s="80" t="s">
        <v>881</v>
      </c>
      <c r="FCP3" s="80" t="s">
        <v>882</v>
      </c>
      <c r="FCQ3" s="80" t="s">
        <v>883</v>
      </c>
      <c r="FCR3" s="80" t="s">
        <v>884</v>
      </c>
      <c r="FCS3" s="80" t="s">
        <v>885</v>
      </c>
      <c r="FCT3" s="80" t="s">
        <v>886</v>
      </c>
      <c r="FCU3" s="80" t="s">
        <v>887</v>
      </c>
      <c r="FCV3" s="80" t="s">
        <v>888</v>
      </c>
      <c r="FCW3" s="80" t="s">
        <v>889</v>
      </c>
      <c r="FCX3" s="80" t="s">
        <v>890</v>
      </c>
      <c r="FCY3" s="80" t="s">
        <v>891</v>
      </c>
      <c r="FCZ3" s="80" t="s">
        <v>100</v>
      </c>
      <c r="FDA3" s="80" t="s">
        <v>101</v>
      </c>
      <c r="FDB3" s="80" t="s">
        <v>38</v>
      </c>
      <c r="FDC3" s="80" t="s">
        <v>39</v>
      </c>
      <c r="FDD3" s="80" t="s">
        <v>40</v>
      </c>
      <c r="FDE3" s="80" t="s">
        <v>41</v>
      </c>
      <c r="FDF3" s="80" t="s">
        <v>98</v>
      </c>
      <c r="FDG3" s="80" t="s">
        <v>99</v>
      </c>
      <c r="FDH3" s="80" t="s">
        <v>876</v>
      </c>
      <c r="FDI3" s="80" t="s">
        <v>877</v>
      </c>
      <c r="FDJ3" s="80" t="s">
        <v>878</v>
      </c>
      <c r="FDK3" s="80" t="s">
        <v>879</v>
      </c>
      <c r="FDL3" s="80" t="s">
        <v>880</v>
      </c>
      <c r="FDM3" s="80" t="s">
        <v>881</v>
      </c>
      <c r="FDN3" s="80" t="s">
        <v>882</v>
      </c>
      <c r="FDO3" s="80" t="s">
        <v>883</v>
      </c>
      <c r="FDP3" s="80" t="s">
        <v>884</v>
      </c>
      <c r="FDQ3" s="80" t="s">
        <v>885</v>
      </c>
      <c r="FDR3" s="80" t="s">
        <v>886</v>
      </c>
      <c r="FDS3" s="80" t="s">
        <v>887</v>
      </c>
      <c r="FDT3" s="80" t="s">
        <v>888</v>
      </c>
      <c r="FDU3" s="80" t="s">
        <v>889</v>
      </c>
      <c r="FDV3" s="80" t="s">
        <v>890</v>
      </c>
      <c r="FDW3" s="80" t="s">
        <v>891</v>
      </c>
      <c r="FDX3" s="80" t="s">
        <v>100</v>
      </c>
      <c r="FDY3" s="80" t="s">
        <v>101</v>
      </c>
      <c r="FDZ3" s="80" t="s">
        <v>38</v>
      </c>
      <c r="FEA3" s="80" t="s">
        <v>39</v>
      </c>
      <c r="FEB3" s="80" t="s">
        <v>40</v>
      </c>
      <c r="FEC3" s="80" t="s">
        <v>41</v>
      </c>
      <c r="FED3" s="80" t="s">
        <v>98</v>
      </c>
      <c r="FEE3" s="80" t="s">
        <v>99</v>
      </c>
      <c r="FEF3" s="80" t="s">
        <v>876</v>
      </c>
      <c r="FEG3" s="80" t="s">
        <v>877</v>
      </c>
      <c r="FEH3" s="80" t="s">
        <v>878</v>
      </c>
      <c r="FEI3" s="80" t="s">
        <v>879</v>
      </c>
      <c r="FEJ3" s="80" t="s">
        <v>880</v>
      </c>
      <c r="FEK3" s="80" t="s">
        <v>881</v>
      </c>
      <c r="FEL3" s="80" t="s">
        <v>882</v>
      </c>
      <c r="FEM3" s="80" t="s">
        <v>883</v>
      </c>
      <c r="FEN3" s="80" t="s">
        <v>884</v>
      </c>
      <c r="FEO3" s="80" t="s">
        <v>885</v>
      </c>
      <c r="FEP3" s="80" t="s">
        <v>886</v>
      </c>
      <c r="FEQ3" s="80" t="s">
        <v>887</v>
      </c>
      <c r="FER3" s="80" t="s">
        <v>888</v>
      </c>
      <c r="FES3" s="80" t="s">
        <v>889</v>
      </c>
      <c r="FET3" s="80" t="s">
        <v>890</v>
      </c>
      <c r="FEU3" s="80" t="s">
        <v>891</v>
      </c>
      <c r="FEV3" s="80" t="s">
        <v>100</v>
      </c>
      <c r="FEW3" s="80" t="s">
        <v>101</v>
      </c>
      <c r="FEX3" s="80" t="s">
        <v>38</v>
      </c>
      <c r="FEY3" s="80" t="s">
        <v>39</v>
      </c>
      <c r="FEZ3" s="80" t="s">
        <v>40</v>
      </c>
      <c r="FFA3" s="80" t="s">
        <v>41</v>
      </c>
      <c r="FFB3" s="80" t="s">
        <v>98</v>
      </c>
      <c r="FFC3" s="80" t="s">
        <v>99</v>
      </c>
      <c r="FFD3" s="80" t="s">
        <v>876</v>
      </c>
      <c r="FFE3" s="80" t="s">
        <v>877</v>
      </c>
      <c r="FFF3" s="80" t="s">
        <v>878</v>
      </c>
      <c r="FFG3" s="80" t="s">
        <v>879</v>
      </c>
      <c r="FFH3" s="80" t="s">
        <v>880</v>
      </c>
      <c r="FFI3" s="80" t="s">
        <v>881</v>
      </c>
      <c r="FFJ3" s="80" t="s">
        <v>882</v>
      </c>
      <c r="FFK3" s="80" t="s">
        <v>883</v>
      </c>
      <c r="FFL3" s="80" t="s">
        <v>884</v>
      </c>
      <c r="FFM3" s="80" t="s">
        <v>885</v>
      </c>
      <c r="FFN3" s="80" t="s">
        <v>886</v>
      </c>
      <c r="FFO3" s="80" t="s">
        <v>887</v>
      </c>
      <c r="FFP3" s="80" t="s">
        <v>888</v>
      </c>
      <c r="FFQ3" s="80" t="s">
        <v>889</v>
      </c>
      <c r="FFR3" s="80" t="s">
        <v>890</v>
      </c>
      <c r="FFS3" s="80" t="s">
        <v>891</v>
      </c>
      <c r="FFT3" s="80" t="s">
        <v>100</v>
      </c>
      <c r="FFU3" s="80" t="s">
        <v>101</v>
      </c>
      <c r="FFV3" s="80" t="s">
        <v>38</v>
      </c>
      <c r="FFW3" s="80" t="s">
        <v>39</v>
      </c>
      <c r="FFX3" s="80" t="s">
        <v>40</v>
      </c>
      <c r="FFY3" s="80" t="s">
        <v>41</v>
      </c>
      <c r="FFZ3" s="80" t="s">
        <v>98</v>
      </c>
      <c r="FGA3" s="80" t="s">
        <v>99</v>
      </c>
      <c r="FGB3" s="80" t="s">
        <v>876</v>
      </c>
      <c r="FGC3" s="80" t="s">
        <v>877</v>
      </c>
      <c r="FGD3" s="80" t="s">
        <v>878</v>
      </c>
      <c r="FGE3" s="80" t="s">
        <v>879</v>
      </c>
      <c r="FGF3" s="80" t="s">
        <v>880</v>
      </c>
      <c r="FGG3" s="80" t="s">
        <v>881</v>
      </c>
      <c r="FGH3" s="80" t="s">
        <v>882</v>
      </c>
      <c r="FGI3" s="80" t="s">
        <v>883</v>
      </c>
      <c r="FGJ3" s="80" t="s">
        <v>884</v>
      </c>
      <c r="FGK3" s="80" t="s">
        <v>885</v>
      </c>
      <c r="FGL3" s="80" t="s">
        <v>886</v>
      </c>
      <c r="FGM3" s="80" t="s">
        <v>887</v>
      </c>
      <c r="FGN3" s="80" t="s">
        <v>888</v>
      </c>
      <c r="FGO3" s="80" t="s">
        <v>889</v>
      </c>
      <c r="FGP3" s="80" t="s">
        <v>890</v>
      </c>
      <c r="FGQ3" s="80" t="s">
        <v>891</v>
      </c>
      <c r="FGR3" s="80" t="s">
        <v>100</v>
      </c>
      <c r="FGS3" s="80" t="s">
        <v>101</v>
      </c>
      <c r="FGT3" s="80" t="s">
        <v>38</v>
      </c>
      <c r="FGU3" s="80" t="s">
        <v>39</v>
      </c>
      <c r="FGV3" s="80" t="s">
        <v>40</v>
      </c>
      <c r="FGW3" s="80" t="s">
        <v>41</v>
      </c>
      <c r="FGX3" s="80" t="s">
        <v>98</v>
      </c>
      <c r="FGY3" s="80" t="s">
        <v>99</v>
      </c>
      <c r="FGZ3" s="80" t="s">
        <v>876</v>
      </c>
      <c r="FHA3" s="80" t="s">
        <v>877</v>
      </c>
      <c r="FHB3" s="80" t="s">
        <v>878</v>
      </c>
      <c r="FHC3" s="80" t="s">
        <v>879</v>
      </c>
      <c r="FHD3" s="80" t="s">
        <v>880</v>
      </c>
      <c r="FHE3" s="80" t="s">
        <v>881</v>
      </c>
      <c r="FHF3" s="80" t="s">
        <v>882</v>
      </c>
      <c r="FHG3" s="80" t="s">
        <v>883</v>
      </c>
      <c r="FHH3" s="80" t="s">
        <v>884</v>
      </c>
      <c r="FHI3" s="80" t="s">
        <v>885</v>
      </c>
      <c r="FHJ3" s="80" t="s">
        <v>886</v>
      </c>
      <c r="FHK3" s="80" t="s">
        <v>887</v>
      </c>
      <c r="FHL3" s="80" t="s">
        <v>888</v>
      </c>
      <c r="FHM3" s="80" t="s">
        <v>889</v>
      </c>
      <c r="FHN3" s="80" t="s">
        <v>890</v>
      </c>
      <c r="FHO3" s="80" t="s">
        <v>891</v>
      </c>
      <c r="FHP3" s="80" t="s">
        <v>100</v>
      </c>
      <c r="FHQ3" s="80" t="s">
        <v>101</v>
      </c>
      <c r="FHR3" s="80" t="s">
        <v>38</v>
      </c>
      <c r="FHS3" s="80" t="s">
        <v>39</v>
      </c>
      <c r="FHT3" s="80" t="s">
        <v>40</v>
      </c>
      <c r="FHU3" s="80" t="s">
        <v>41</v>
      </c>
      <c r="FHV3" s="80" t="s">
        <v>98</v>
      </c>
      <c r="FHW3" s="80" t="s">
        <v>99</v>
      </c>
      <c r="FHX3" s="80" t="s">
        <v>876</v>
      </c>
      <c r="FHY3" s="80" t="s">
        <v>877</v>
      </c>
      <c r="FHZ3" s="80" t="s">
        <v>878</v>
      </c>
      <c r="FIA3" s="80" t="s">
        <v>879</v>
      </c>
      <c r="FIB3" s="80" t="s">
        <v>880</v>
      </c>
      <c r="FIC3" s="80" t="s">
        <v>881</v>
      </c>
      <c r="FID3" s="80" t="s">
        <v>882</v>
      </c>
      <c r="FIE3" s="80" t="s">
        <v>883</v>
      </c>
      <c r="FIF3" s="80" t="s">
        <v>884</v>
      </c>
      <c r="FIG3" s="80" t="s">
        <v>885</v>
      </c>
      <c r="FIH3" s="80" t="s">
        <v>886</v>
      </c>
      <c r="FII3" s="80" t="s">
        <v>887</v>
      </c>
      <c r="FIJ3" s="80" t="s">
        <v>888</v>
      </c>
      <c r="FIK3" s="80" t="s">
        <v>889</v>
      </c>
      <c r="FIL3" s="80" t="s">
        <v>890</v>
      </c>
      <c r="FIM3" s="80" t="s">
        <v>891</v>
      </c>
      <c r="FIN3" s="80" t="s">
        <v>100</v>
      </c>
      <c r="FIO3" s="80" t="s">
        <v>101</v>
      </c>
      <c r="FIP3" s="80" t="s">
        <v>38</v>
      </c>
      <c r="FIQ3" s="80" t="s">
        <v>39</v>
      </c>
      <c r="FIR3" s="80" t="s">
        <v>40</v>
      </c>
      <c r="FIS3" s="80" t="s">
        <v>41</v>
      </c>
      <c r="FIT3" s="80" t="s">
        <v>98</v>
      </c>
      <c r="FIU3" s="80" t="s">
        <v>99</v>
      </c>
      <c r="FIV3" s="80" t="s">
        <v>876</v>
      </c>
      <c r="FIW3" s="80" t="s">
        <v>877</v>
      </c>
      <c r="FIX3" s="80" t="s">
        <v>878</v>
      </c>
      <c r="FIY3" s="80" t="s">
        <v>879</v>
      </c>
      <c r="FIZ3" s="80" t="s">
        <v>880</v>
      </c>
      <c r="FJA3" s="80" t="s">
        <v>881</v>
      </c>
      <c r="FJB3" s="80" t="s">
        <v>882</v>
      </c>
      <c r="FJC3" s="80" t="s">
        <v>883</v>
      </c>
      <c r="FJD3" s="80" t="s">
        <v>884</v>
      </c>
      <c r="FJE3" s="80" t="s">
        <v>885</v>
      </c>
      <c r="FJF3" s="80" t="s">
        <v>886</v>
      </c>
      <c r="FJG3" s="80" t="s">
        <v>887</v>
      </c>
      <c r="FJH3" s="80" t="s">
        <v>888</v>
      </c>
      <c r="FJI3" s="80" t="s">
        <v>889</v>
      </c>
      <c r="FJJ3" s="80" t="s">
        <v>890</v>
      </c>
      <c r="FJK3" s="80" t="s">
        <v>891</v>
      </c>
      <c r="FJL3" s="80" t="s">
        <v>100</v>
      </c>
      <c r="FJM3" s="80" t="s">
        <v>101</v>
      </c>
      <c r="FJN3" s="80" t="s">
        <v>38</v>
      </c>
      <c r="FJO3" s="80" t="s">
        <v>39</v>
      </c>
      <c r="FJP3" s="80" t="s">
        <v>40</v>
      </c>
      <c r="FJQ3" s="80" t="s">
        <v>41</v>
      </c>
      <c r="FJR3" s="80" t="s">
        <v>98</v>
      </c>
      <c r="FJS3" s="80" t="s">
        <v>99</v>
      </c>
      <c r="FJT3" s="80" t="s">
        <v>876</v>
      </c>
      <c r="FJU3" s="80" t="s">
        <v>877</v>
      </c>
      <c r="FJV3" s="80" t="s">
        <v>878</v>
      </c>
      <c r="FJW3" s="80" t="s">
        <v>879</v>
      </c>
      <c r="FJX3" s="80" t="s">
        <v>880</v>
      </c>
      <c r="FJY3" s="80" t="s">
        <v>881</v>
      </c>
      <c r="FJZ3" s="80" t="s">
        <v>882</v>
      </c>
      <c r="FKA3" s="80" t="s">
        <v>883</v>
      </c>
      <c r="FKB3" s="80" t="s">
        <v>884</v>
      </c>
      <c r="FKC3" s="80" t="s">
        <v>885</v>
      </c>
      <c r="FKD3" s="80" t="s">
        <v>886</v>
      </c>
      <c r="FKE3" s="80" t="s">
        <v>887</v>
      </c>
      <c r="FKF3" s="80" t="s">
        <v>888</v>
      </c>
      <c r="FKG3" s="80" t="s">
        <v>889</v>
      </c>
      <c r="FKH3" s="80" t="s">
        <v>890</v>
      </c>
      <c r="FKI3" s="80" t="s">
        <v>891</v>
      </c>
      <c r="FKJ3" s="80" t="s">
        <v>100</v>
      </c>
      <c r="FKK3" s="80" t="s">
        <v>101</v>
      </c>
      <c r="FKL3" s="80" t="s">
        <v>38</v>
      </c>
      <c r="FKM3" s="80" t="s">
        <v>39</v>
      </c>
      <c r="FKN3" s="80" t="s">
        <v>40</v>
      </c>
      <c r="FKO3" s="80" t="s">
        <v>41</v>
      </c>
      <c r="FKP3" s="80" t="s">
        <v>98</v>
      </c>
      <c r="FKQ3" s="80" t="s">
        <v>99</v>
      </c>
      <c r="FKR3" s="80" t="s">
        <v>876</v>
      </c>
      <c r="FKS3" s="80" t="s">
        <v>877</v>
      </c>
      <c r="FKT3" s="80" t="s">
        <v>878</v>
      </c>
      <c r="FKU3" s="80" t="s">
        <v>879</v>
      </c>
      <c r="FKV3" s="80" t="s">
        <v>880</v>
      </c>
      <c r="FKW3" s="80" t="s">
        <v>881</v>
      </c>
      <c r="FKX3" s="80" t="s">
        <v>882</v>
      </c>
      <c r="FKY3" s="80" t="s">
        <v>883</v>
      </c>
      <c r="FKZ3" s="80" t="s">
        <v>884</v>
      </c>
      <c r="FLA3" s="80" t="s">
        <v>885</v>
      </c>
      <c r="FLB3" s="80" t="s">
        <v>886</v>
      </c>
      <c r="FLC3" s="80" t="s">
        <v>887</v>
      </c>
      <c r="FLD3" s="80" t="s">
        <v>888</v>
      </c>
      <c r="FLE3" s="80" t="s">
        <v>889</v>
      </c>
      <c r="FLF3" s="80" t="s">
        <v>890</v>
      </c>
      <c r="FLG3" s="80" t="s">
        <v>891</v>
      </c>
      <c r="FLH3" s="80" t="s">
        <v>100</v>
      </c>
      <c r="FLI3" s="80" t="s">
        <v>101</v>
      </c>
      <c r="FLJ3" s="80" t="s">
        <v>38</v>
      </c>
      <c r="FLK3" s="80" t="s">
        <v>39</v>
      </c>
      <c r="FLL3" s="80" t="s">
        <v>40</v>
      </c>
      <c r="FLM3" s="80" t="s">
        <v>41</v>
      </c>
      <c r="FLN3" s="80" t="s">
        <v>98</v>
      </c>
      <c r="FLO3" s="80" t="s">
        <v>99</v>
      </c>
      <c r="FLP3" s="80" t="s">
        <v>876</v>
      </c>
      <c r="FLQ3" s="80" t="s">
        <v>877</v>
      </c>
      <c r="FLR3" s="80" t="s">
        <v>878</v>
      </c>
      <c r="FLS3" s="80" t="s">
        <v>879</v>
      </c>
      <c r="FLT3" s="80" t="s">
        <v>880</v>
      </c>
      <c r="FLU3" s="80" t="s">
        <v>881</v>
      </c>
      <c r="FLV3" s="80" t="s">
        <v>882</v>
      </c>
      <c r="FLW3" s="80" t="s">
        <v>883</v>
      </c>
      <c r="FLX3" s="80" t="s">
        <v>884</v>
      </c>
      <c r="FLY3" s="80" t="s">
        <v>885</v>
      </c>
      <c r="FLZ3" s="80" t="s">
        <v>886</v>
      </c>
      <c r="FMA3" s="80" t="s">
        <v>887</v>
      </c>
      <c r="FMB3" s="80" t="s">
        <v>888</v>
      </c>
      <c r="FMC3" s="80" t="s">
        <v>889</v>
      </c>
      <c r="FMD3" s="80" t="s">
        <v>890</v>
      </c>
      <c r="FME3" s="80" t="s">
        <v>891</v>
      </c>
      <c r="FMF3" s="80" t="s">
        <v>100</v>
      </c>
      <c r="FMG3" s="80" t="s">
        <v>101</v>
      </c>
      <c r="FMH3" s="80" t="s">
        <v>38</v>
      </c>
      <c r="FMI3" s="80" t="s">
        <v>39</v>
      </c>
      <c r="FMJ3" s="80" t="s">
        <v>40</v>
      </c>
      <c r="FMK3" s="80" t="s">
        <v>41</v>
      </c>
      <c r="FML3" s="80" t="s">
        <v>98</v>
      </c>
      <c r="FMM3" s="80" t="s">
        <v>99</v>
      </c>
      <c r="FMN3" s="80" t="s">
        <v>876</v>
      </c>
      <c r="FMO3" s="80" t="s">
        <v>877</v>
      </c>
      <c r="FMP3" s="80" t="s">
        <v>878</v>
      </c>
      <c r="FMQ3" s="80" t="s">
        <v>879</v>
      </c>
      <c r="FMR3" s="80" t="s">
        <v>880</v>
      </c>
      <c r="FMS3" s="80" t="s">
        <v>881</v>
      </c>
      <c r="FMT3" s="80" t="s">
        <v>882</v>
      </c>
      <c r="FMU3" s="80" t="s">
        <v>883</v>
      </c>
      <c r="FMV3" s="80" t="s">
        <v>884</v>
      </c>
      <c r="FMW3" s="80" t="s">
        <v>885</v>
      </c>
      <c r="FMX3" s="80" t="s">
        <v>886</v>
      </c>
      <c r="FMY3" s="80" t="s">
        <v>887</v>
      </c>
      <c r="FMZ3" s="80" t="s">
        <v>888</v>
      </c>
      <c r="FNA3" s="80" t="s">
        <v>889</v>
      </c>
      <c r="FNB3" s="80" t="s">
        <v>890</v>
      </c>
      <c r="FNC3" s="80" t="s">
        <v>891</v>
      </c>
      <c r="FND3" s="80" t="s">
        <v>100</v>
      </c>
      <c r="FNE3" s="80" t="s">
        <v>101</v>
      </c>
      <c r="FNF3" s="80" t="s">
        <v>38</v>
      </c>
      <c r="FNG3" s="80" t="s">
        <v>39</v>
      </c>
      <c r="FNH3" s="80" t="s">
        <v>40</v>
      </c>
      <c r="FNI3" s="80" t="s">
        <v>41</v>
      </c>
      <c r="FNJ3" s="80" t="s">
        <v>98</v>
      </c>
      <c r="FNK3" s="80" t="s">
        <v>99</v>
      </c>
      <c r="FNL3" s="80" t="s">
        <v>876</v>
      </c>
      <c r="FNM3" s="80" t="s">
        <v>877</v>
      </c>
      <c r="FNN3" s="80" t="s">
        <v>878</v>
      </c>
      <c r="FNO3" s="80" t="s">
        <v>879</v>
      </c>
      <c r="FNP3" s="80" t="s">
        <v>880</v>
      </c>
      <c r="FNQ3" s="80" t="s">
        <v>881</v>
      </c>
      <c r="FNR3" s="80" t="s">
        <v>882</v>
      </c>
      <c r="FNS3" s="80" t="s">
        <v>883</v>
      </c>
      <c r="FNT3" s="80" t="s">
        <v>884</v>
      </c>
      <c r="FNU3" s="80" t="s">
        <v>885</v>
      </c>
      <c r="FNV3" s="80" t="s">
        <v>886</v>
      </c>
      <c r="FNW3" s="80" t="s">
        <v>887</v>
      </c>
      <c r="FNX3" s="80" t="s">
        <v>888</v>
      </c>
      <c r="FNY3" s="80" t="s">
        <v>889</v>
      </c>
      <c r="FNZ3" s="80" t="s">
        <v>890</v>
      </c>
      <c r="FOA3" s="80" t="s">
        <v>891</v>
      </c>
      <c r="FOB3" s="80" t="s">
        <v>100</v>
      </c>
      <c r="FOC3" s="80" t="s">
        <v>101</v>
      </c>
      <c r="FOD3" s="80" t="s">
        <v>38</v>
      </c>
      <c r="FOE3" s="80" t="s">
        <v>39</v>
      </c>
      <c r="FOF3" s="80" t="s">
        <v>40</v>
      </c>
      <c r="FOG3" s="80" t="s">
        <v>41</v>
      </c>
      <c r="FOH3" s="80" t="s">
        <v>98</v>
      </c>
      <c r="FOI3" s="80" t="s">
        <v>99</v>
      </c>
      <c r="FOJ3" s="80" t="s">
        <v>876</v>
      </c>
      <c r="FOK3" s="80" t="s">
        <v>877</v>
      </c>
      <c r="FOL3" s="80" t="s">
        <v>878</v>
      </c>
      <c r="FOM3" s="80" t="s">
        <v>879</v>
      </c>
      <c r="FON3" s="80" t="s">
        <v>880</v>
      </c>
      <c r="FOO3" s="80" t="s">
        <v>881</v>
      </c>
      <c r="FOP3" s="80" t="s">
        <v>882</v>
      </c>
      <c r="FOQ3" s="80" t="s">
        <v>883</v>
      </c>
      <c r="FOR3" s="80" t="s">
        <v>884</v>
      </c>
      <c r="FOS3" s="80" t="s">
        <v>885</v>
      </c>
      <c r="FOT3" s="80" t="s">
        <v>886</v>
      </c>
      <c r="FOU3" s="80" t="s">
        <v>887</v>
      </c>
      <c r="FOV3" s="80" t="s">
        <v>888</v>
      </c>
      <c r="FOW3" s="80" t="s">
        <v>889</v>
      </c>
      <c r="FOX3" s="80" t="s">
        <v>890</v>
      </c>
      <c r="FOY3" s="80" t="s">
        <v>891</v>
      </c>
      <c r="FOZ3" s="80" t="s">
        <v>100</v>
      </c>
      <c r="FPA3" s="80" t="s">
        <v>101</v>
      </c>
      <c r="FPB3" s="80" t="s">
        <v>38</v>
      </c>
      <c r="FPC3" s="80" t="s">
        <v>39</v>
      </c>
      <c r="FPD3" s="80" t="s">
        <v>40</v>
      </c>
      <c r="FPE3" s="80" t="s">
        <v>41</v>
      </c>
      <c r="FPF3" s="80" t="s">
        <v>98</v>
      </c>
      <c r="FPG3" s="80" t="s">
        <v>99</v>
      </c>
      <c r="FPH3" s="80" t="s">
        <v>876</v>
      </c>
      <c r="FPI3" s="80" t="s">
        <v>877</v>
      </c>
      <c r="FPJ3" s="80" t="s">
        <v>878</v>
      </c>
      <c r="FPK3" s="80" t="s">
        <v>879</v>
      </c>
      <c r="FPL3" s="80" t="s">
        <v>880</v>
      </c>
      <c r="FPM3" s="80" t="s">
        <v>881</v>
      </c>
      <c r="FPN3" s="80" t="s">
        <v>882</v>
      </c>
      <c r="FPO3" s="80" t="s">
        <v>883</v>
      </c>
      <c r="FPP3" s="80" t="s">
        <v>884</v>
      </c>
      <c r="FPQ3" s="80" t="s">
        <v>885</v>
      </c>
      <c r="FPR3" s="80" t="s">
        <v>886</v>
      </c>
      <c r="FPS3" s="80" t="s">
        <v>887</v>
      </c>
      <c r="FPT3" s="80" t="s">
        <v>888</v>
      </c>
      <c r="FPU3" s="80" t="s">
        <v>889</v>
      </c>
      <c r="FPV3" s="80" t="s">
        <v>890</v>
      </c>
      <c r="FPW3" s="80" t="s">
        <v>891</v>
      </c>
      <c r="FPX3" s="80" t="s">
        <v>100</v>
      </c>
      <c r="FPY3" s="80" t="s">
        <v>101</v>
      </c>
      <c r="FPZ3" s="80" t="s">
        <v>38</v>
      </c>
      <c r="FQA3" s="80" t="s">
        <v>39</v>
      </c>
      <c r="FQB3" s="80" t="s">
        <v>40</v>
      </c>
      <c r="FQC3" s="80" t="s">
        <v>41</v>
      </c>
      <c r="FQD3" s="80" t="s">
        <v>98</v>
      </c>
      <c r="FQE3" s="80" t="s">
        <v>99</v>
      </c>
      <c r="FQF3" s="80" t="s">
        <v>876</v>
      </c>
      <c r="FQG3" s="80" t="s">
        <v>877</v>
      </c>
      <c r="FQH3" s="80" t="s">
        <v>878</v>
      </c>
      <c r="FQI3" s="80" t="s">
        <v>879</v>
      </c>
      <c r="FQJ3" s="80" t="s">
        <v>880</v>
      </c>
      <c r="FQK3" s="80" t="s">
        <v>881</v>
      </c>
      <c r="FQL3" s="80" t="s">
        <v>882</v>
      </c>
      <c r="FQM3" s="80" t="s">
        <v>883</v>
      </c>
      <c r="FQN3" s="80" t="s">
        <v>884</v>
      </c>
      <c r="FQO3" s="80" t="s">
        <v>885</v>
      </c>
      <c r="FQP3" s="80" t="s">
        <v>886</v>
      </c>
      <c r="FQQ3" s="80" t="s">
        <v>887</v>
      </c>
      <c r="FQR3" s="80" t="s">
        <v>888</v>
      </c>
      <c r="FQS3" s="80" t="s">
        <v>889</v>
      </c>
      <c r="FQT3" s="80" t="s">
        <v>890</v>
      </c>
      <c r="FQU3" s="80" t="s">
        <v>891</v>
      </c>
      <c r="FQV3" s="80" t="s">
        <v>100</v>
      </c>
      <c r="FQW3" s="80" t="s">
        <v>101</v>
      </c>
      <c r="FQX3" s="80" t="s">
        <v>38</v>
      </c>
      <c r="FQY3" s="80" t="s">
        <v>39</v>
      </c>
      <c r="FQZ3" s="80" t="s">
        <v>40</v>
      </c>
      <c r="FRA3" s="80" t="s">
        <v>41</v>
      </c>
      <c r="FRB3" s="80" t="s">
        <v>98</v>
      </c>
      <c r="FRC3" s="80" t="s">
        <v>99</v>
      </c>
      <c r="FRD3" s="80" t="s">
        <v>876</v>
      </c>
      <c r="FRE3" s="80" t="s">
        <v>877</v>
      </c>
      <c r="FRF3" s="80" t="s">
        <v>878</v>
      </c>
      <c r="FRG3" s="80" t="s">
        <v>879</v>
      </c>
      <c r="FRH3" s="80" t="s">
        <v>880</v>
      </c>
      <c r="FRI3" s="80" t="s">
        <v>881</v>
      </c>
      <c r="FRJ3" s="80" t="s">
        <v>882</v>
      </c>
      <c r="FRK3" s="80" t="s">
        <v>883</v>
      </c>
      <c r="FRL3" s="80" t="s">
        <v>884</v>
      </c>
      <c r="FRM3" s="80" t="s">
        <v>885</v>
      </c>
      <c r="FRN3" s="80" t="s">
        <v>886</v>
      </c>
      <c r="FRO3" s="80" t="s">
        <v>887</v>
      </c>
      <c r="FRP3" s="80" t="s">
        <v>888</v>
      </c>
      <c r="FRQ3" s="80" t="s">
        <v>889</v>
      </c>
      <c r="FRR3" s="80" t="s">
        <v>890</v>
      </c>
      <c r="FRS3" s="80" t="s">
        <v>891</v>
      </c>
      <c r="FRT3" s="80" t="s">
        <v>100</v>
      </c>
      <c r="FRU3" s="80" t="s">
        <v>101</v>
      </c>
      <c r="FRV3" s="80" t="s">
        <v>38</v>
      </c>
      <c r="FRW3" s="80" t="s">
        <v>39</v>
      </c>
      <c r="FRX3" s="80" t="s">
        <v>40</v>
      </c>
      <c r="FRY3" s="80" t="s">
        <v>41</v>
      </c>
      <c r="FRZ3" s="80" t="s">
        <v>98</v>
      </c>
      <c r="FSA3" s="80" t="s">
        <v>99</v>
      </c>
      <c r="FSB3" s="80" t="s">
        <v>876</v>
      </c>
      <c r="FSC3" s="80" t="s">
        <v>877</v>
      </c>
      <c r="FSD3" s="80" t="s">
        <v>878</v>
      </c>
      <c r="FSE3" s="80" t="s">
        <v>879</v>
      </c>
      <c r="FSF3" s="80" t="s">
        <v>880</v>
      </c>
      <c r="FSG3" s="80" t="s">
        <v>881</v>
      </c>
      <c r="FSH3" s="80" t="s">
        <v>882</v>
      </c>
      <c r="FSI3" s="80" t="s">
        <v>883</v>
      </c>
      <c r="FSJ3" s="80" t="s">
        <v>884</v>
      </c>
      <c r="FSK3" s="80" t="s">
        <v>885</v>
      </c>
      <c r="FSL3" s="80" t="s">
        <v>886</v>
      </c>
      <c r="FSM3" s="80" t="s">
        <v>887</v>
      </c>
      <c r="FSN3" s="80" t="s">
        <v>888</v>
      </c>
      <c r="FSO3" s="80" t="s">
        <v>889</v>
      </c>
      <c r="FSP3" s="80" t="s">
        <v>890</v>
      </c>
      <c r="FSQ3" s="80" t="s">
        <v>891</v>
      </c>
      <c r="FSR3" s="80" t="s">
        <v>100</v>
      </c>
      <c r="FSS3" s="80" t="s">
        <v>101</v>
      </c>
      <c r="FST3" s="80" t="s">
        <v>38</v>
      </c>
      <c r="FSU3" s="80" t="s">
        <v>39</v>
      </c>
      <c r="FSV3" s="80" t="s">
        <v>40</v>
      </c>
      <c r="FSW3" s="80" t="s">
        <v>41</v>
      </c>
      <c r="FSX3" s="80" t="s">
        <v>98</v>
      </c>
      <c r="FSY3" s="80" t="s">
        <v>99</v>
      </c>
      <c r="FSZ3" s="80" t="s">
        <v>876</v>
      </c>
      <c r="FTA3" s="80" t="s">
        <v>877</v>
      </c>
      <c r="FTB3" s="80" t="s">
        <v>878</v>
      </c>
      <c r="FTC3" s="80" t="s">
        <v>879</v>
      </c>
      <c r="FTD3" s="80" t="s">
        <v>880</v>
      </c>
      <c r="FTE3" s="80" t="s">
        <v>881</v>
      </c>
      <c r="FTF3" s="80" t="s">
        <v>882</v>
      </c>
      <c r="FTG3" s="80" t="s">
        <v>883</v>
      </c>
      <c r="FTH3" s="80" t="s">
        <v>884</v>
      </c>
      <c r="FTI3" s="80" t="s">
        <v>885</v>
      </c>
      <c r="FTJ3" s="80" t="s">
        <v>886</v>
      </c>
      <c r="FTK3" s="80" t="s">
        <v>887</v>
      </c>
      <c r="FTL3" s="80" t="s">
        <v>888</v>
      </c>
      <c r="FTM3" s="80" t="s">
        <v>889</v>
      </c>
      <c r="FTN3" s="80" t="s">
        <v>890</v>
      </c>
      <c r="FTO3" s="80" t="s">
        <v>891</v>
      </c>
      <c r="FTP3" s="80" t="s">
        <v>100</v>
      </c>
      <c r="FTQ3" s="80" t="s">
        <v>101</v>
      </c>
      <c r="FTR3" s="80" t="s">
        <v>38</v>
      </c>
      <c r="FTS3" s="80" t="s">
        <v>39</v>
      </c>
      <c r="FTT3" s="80" t="s">
        <v>40</v>
      </c>
      <c r="FTU3" s="80" t="s">
        <v>41</v>
      </c>
      <c r="FTV3" s="80" t="s">
        <v>98</v>
      </c>
      <c r="FTW3" s="80" t="s">
        <v>99</v>
      </c>
      <c r="FTX3" s="80" t="s">
        <v>876</v>
      </c>
      <c r="FTY3" s="80" t="s">
        <v>877</v>
      </c>
      <c r="FTZ3" s="80" t="s">
        <v>878</v>
      </c>
      <c r="FUA3" s="80" t="s">
        <v>879</v>
      </c>
      <c r="FUB3" s="80" t="s">
        <v>880</v>
      </c>
      <c r="FUC3" s="80" t="s">
        <v>881</v>
      </c>
      <c r="FUD3" s="80" t="s">
        <v>882</v>
      </c>
      <c r="FUE3" s="80" t="s">
        <v>883</v>
      </c>
      <c r="FUF3" s="80" t="s">
        <v>884</v>
      </c>
      <c r="FUG3" s="80" t="s">
        <v>885</v>
      </c>
      <c r="FUH3" s="80" t="s">
        <v>886</v>
      </c>
      <c r="FUI3" s="80" t="s">
        <v>887</v>
      </c>
      <c r="FUJ3" s="80" t="s">
        <v>888</v>
      </c>
      <c r="FUK3" s="80" t="s">
        <v>889</v>
      </c>
      <c r="FUL3" s="80" t="s">
        <v>890</v>
      </c>
      <c r="FUM3" s="80" t="s">
        <v>891</v>
      </c>
      <c r="FUN3" s="80" t="s">
        <v>100</v>
      </c>
      <c r="FUO3" s="80" t="s">
        <v>101</v>
      </c>
      <c r="FUP3" s="80" t="s">
        <v>38</v>
      </c>
      <c r="FUQ3" s="80" t="s">
        <v>39</v>
      </c>
      <c r="FUR3" s="80" t="s">
        <v>40</v>
      </c>
      <c r="FUS3" s="80" t="s">
        <v>41</v>
      </c>
      <c r="FUT3" s="80" t="s">
        <v>98</v>
      </c>
      <c r="FUU3" s="80" t="s">
        <v>99</v>
      </c>
      <c r="FUV3" s="80" t="s">
        <v>876</v>
      </c>
      <c r="FUW3" s="80" t="s">
        <v>877</v>
      </c>
      <c r="FUX3" s="80" t="s">
        <v>878</v>
      </c>
      <c r="FUY3" s="80" t="s">
        <v>879</v>
      </c>
      <c r="FUZ3" s="80" t="s">
        <v>880</v>
      </c>
      <c r="FVA3" s="80" t="s">
        <v>881</v>
      </c>
      <c r="FVB3" s="80" t="s">
        <v>882</v>
      </c>
      <c r="FVC3" s="80" t="s">
        <v>883</v>
      </c>
      <c r="FVD3" s="80" t="s">
        <v>884</v>
      </c>
      <c r="FVE3" s="80" t="s">
        <v>885</v>
      </c>
      <c r="FVF3" s="80" t="s">
        <v>886</v>
      </c>
      <c r="FVG3" s="80" t="s">
        <v>887</v>
      </c>
      <c r="FVH3" s="80" t="s">
        <v>888</v>
      </c>
      <c r="FVI3" s="80" t="s">
        <v>889</v>
      </c>
      <c r="FVJ3" s="80" t="s">
        <v>890</v>
      </c>
      <c r="FVK3" s="80" t="s">
        <v>891</v>
      </c>
      <c r="FVL3" s="80" t="s">
        <v>100</v>
      </c>
      <c r="FVM3" s="80" t="s">
        <v>101</v>
      </c>
      <c r="FVN3" s="80" t="s">
        <v>38</v>
      </c>
      <c r="FVO3" s="80" t="s">
        <v>39</v>
      </c>
      <c r="FVP3" s="80" t="s">
        <v>40</v>
      </c>
      <c r="FVQ3" s="80" t="s">
        <v>41</v>
      </c>
      <c r="FVR3" s="80" t="s">
        <v>98</v>
      </c>
      <c r="FVS3" s="80" t="s">
        <v>99</v>
      </c>
      <c r="FVT3" s="80" t="s">
        <v>876</v>
      </c>
      <c r="FVU3" s="80" t="s">
        <v>877</v>
      </c>
      <c r="FVV3" s="80" t="s">
        <v>878</v>
      </c>
      <c r="FVW3" s="80" t="s">
        <v>879</v>
      </c>
      <c r="FVX3" s="80" t="s">
        <v>880</v>
      </c>
      <c r="FVY3" s="80" t="s">
        <v>881</v>
      </c>
      <c r="FVZ3" s="80" t="s">
        <v>882</v>
      </c>
      <c r="FWA3" s="80" t="s">
        <v>883</v>
      </c>
      <c r="FWB3" s="80" t="s">
        <v>884</v>
      </c>
      <c r="FWC3" s="80" t="s">
        <v>885</v>
      </c>
      <c r="FWD3" s="80" t="s">
        <v>886</v>
      </c>
      <c r="FWE3" s="80" t="s">
        <v>887</v>
      </c>
      <c r="FWF3" s="80" t="s">
        <v>888</v>
      </c>
      <c r="FWG3" s="80" t="s">
        <v>889</v>
      </c>
      <c r="FWH3" s="80" t="s">
        <v>890</v>
      </c>
      <c r="FWI3" s="80" t="s">
        <v>891</v>
      </c>
      <c r="FWJ3" s="80" t="s">
        <v>100</v>
      </c>
      <c r="FWK3" s="80" t="s">
        <v>101</v>
      </c>
      <c r="FWL3" s="80" t="s">
        <v>38</v>
      </c>
      <c r="FWM3" s="80" t="s">
        <v>39</v>
      </c>
      <c r="FWN3" s="80" t="s">
        <v>40</v>
      </c>
      <c r="FWO3" s="80" t="s">
        <v>41</v>
      </c>
      <c r="FWP3" s="80" t="s">
        <v>98</v>
      </c>
      <c r="FWQ3" s="80" t="s">
        <v>99</v>
      </c>
      <c r="FWR3" s="80" t="s">
        <v>876</v>
      </c>
      <c r="FWS3" s="80" t="s">
        <v>877</v>
      </c>
      <c r="FWT3" s="80" t="s">
        <v>878</v>
      </c>
      <c r="FWU3" s="80" t="s">
        <v>879</v>
      </c>
      <c r="FWV3" s="80" t="s">
        <v>880</v>
      </c>
      <c r="FWW3" s="80" t="s">
        <v>881</v>
      </c>
      <c r="FWX3" s="80" t="s">
        <v>882</v>
      </c>
      <c r="FWY3" s="80" t="s">
        <v>883</v>
      </c>
      <c r="FWZ3" s="80" t="s">
        <v>884</v>
      </c>
      <c r="FXA3" s="80" t="s">
        <v>885</v>
      </c>
      <c r="FXB3" s="80" t="s">
        <v>886</v>
      </c>
      <c r="FXC3" s="80" t="s">
        <v>887</v>
      </c>
      <c r="FXD3" s="80" t="s">
        <v>888</v>
      </c>
      <c r="FXE3" s="80" t="s">
        <v>889</v>
      </c>
      <c r="FXF3" s="80" t="s">
        <v>890</v>
      </c>
      <c r="FXG3" s="80" t="s">
        <v>891</v>
      </c>
      <c r="FXH3" s="80" t="s">
        <v>100</v>
      </c>
      <c r="FXI3" s="80" t="s">
        <v>101</v>
      </c>
      <c r="FXJ3" s="80" t="s">
        <v>38</v>
      </c>
      <c r="FXK3" s="80" t="s">
        <v>39</v>
      </c>
      <c r="FXL3" s="80" t="s">
        <v>40</v>
      </c>
      <c r="FXM3" s="80" t="s">
        <v>41</v>
      </c>
      <c r="FXN3" s="80" t="s">
        <v>98</v>
      </c>
      <c r="FXO3" s="80" t="s">
        <v>99</v>
      </c>
      <c r="FXP3" s="80" t="s">
        <v>876</v>
      </c>
      <c r="FXQ3" s="80" t="s">
        <v>877</v>
      </c>
      <c r="FXR3" s="80" t="s">
        <v>878</v>
      </c>
      <c r="FXS3" s="80" t="s">
        <v>879</v>
      </c>
      <c r="FXT3" s="80" t="s">
        <v>880</v>
      </c>
      <c r="FXU3" s="80" t="s">
        <v>881</v>
      </c>
      <c r="FXV3" s="80" t="s">
        <v>882</v>
      </c>
      <c r="FXW3" s="80" t="s">
        <v>883</v>
      </c>
      <c r="FXX3" s="80" t="s">
        <v>884</v>
      </c>
      <c r="FXY3" s="80" t="s">
        <v>885</v>
      </c>
      <c r="FXZ3" s="80" t="s">
        <v>886</v>
      </c>
      <c r="FYA3" s="80" t="s">
        <v>887</v>
      </c>
      <c r="FYB3" s="80" t="s">
        <v>888</v>
      </c>
      <c r="FYC3" s="80" t="s">
        <v>889</v>
      </c>
      <c r="FYD3" s="80" t="s">
        <v>890</v>
      </c>
      <c r="FYE3" s="80" t="s">
        <v>891</v>
      </c>
      <c r="FYF3" s="80" t="s">
        <v>100</v>
      </c>
      <c r="FYG3" s="80" t="s">
        <v>101</v>
      </c>
      <c r="FYH3" s="80" t="s">
        <v>38</v>
      </c>
      <c r="FYI3" s="80" t="s">
        <v>39</v>
      </c>
      <c r="FYJ3" s="80" t="s">
        <v>40</v>
      </c>
      <c r="FYK3" s="80" t="s">
        <v>41</v>
      </c>
      <c r="FYL3" s="80" t="s">
        <v>98</v>
      </c>
      <c r="FYM3" s="80" t="s">
        <v>99</v>
      </c>
      <c r="FYN3" s="80" t="s">
        <v>876</v>
      </c>
      <c r="FYO3" s="80" t="s">
        <v>877</v>
      </c>
      <c r="FYP3" s="80" t="s">
        <v>878</v>
      </c>
      <c r="FYQ3" s="80" t="s">
        <v>879</v>
      </c>
      <c r="FYR3" s="80" t="s">
        <v>880</v>
      </c>
      <c r="FYS3" s="80" t="s">
        <v>881</v>
      </c>
      <c r="FYT3" s="80" t="s">
        <v>882</v>
      </c>
      <c r="FYU3" s="80" t="s">
        <v>883</v>
      </c>
      <c r="FYV3" s="80" t="s">
        <v>884</v>
      </c>
      <c r="FYW3" s="80" t="s">
        <v>885</v>
      </c>
      <c r="FYX3" s="80" t="s">
        <v>886</v>
      </c>
      <c r="FYY3" s="80" t="s">
        <v>887</v>
      </c>
      <c r="FYZ3" s="80" t="s">
        <v>888</v>
      </c>
      <c r="FZA3" s="80" t="s">
        <v>889</v>
      </c>
      <c r="FZB3" s="80" t="s">
        <v>890</v>
      </c>
      <c r="FZC3" s="80" t="s">
        <v>891</v>
      </c>
      <c r="FZD3" s="80" t="s">
        <v>100</v>
      </c>
      <c r="FZE3" s="80" t="s">
        <v>101</v>
      </c>
      <c r="FZF3" s="80" t="s">
        <v>38</v>
      </c>
      <c r="FZG3" s="80" t="s">
        <v>39</v>
      </c>
      <c r="FZH3" s="80" t="s">
        <v>40</v>
      </c>
      <c r="FZI3" s="80" t="s">
        <v>41</v>
      </c>
      <c r="FZJ3" s="80" t="s">
        <v>98</v>
      </c>
      <c r="FZK3" s="80" t="s">
        <v>99</v>
      </c>
      <c r="FZL3" s="80" t="s">
        <v>876</v>
      </c>
      <c r="FZM3" s="80" t="s">
        <v>877</v>
      </c>
      <c r="FZN3" s="80" t="s">
        <v>878</v>
      </c>
      <c r="FZO3" s="80" t="s">
        <v>879</v>
      </c>
      <c r="FZP3" s="80" t="s">
        <v>880</v>
      </c>
      <c r="FZQ3" s="80" t="s">
        <v>881</v>
      </c>
      <c r="FZR3" s="80" t="s">
        <v>882</v>
      </c>
      <c r="FZS3" s="80" t="s">
        <v>883</v>
      </c>
      <c r="FZT3" s="80" t="s">
        <v>884</v>
      </c>
      <c r="FZU3" s="80" t="s">
        <v>885</v>
      </c>
      <c r="FZV3" s="80" t="s">
        <v>886</v>
      </c>
      <c r="FZW3" s="80" t="s">
        <v>887</v>
      </c>
      <c r="FZX3" s="80" t="s">
        <v>888</v>
      </c>
      <c r="FZY3" s="80" t="s">
        <v>889</v>
      </c>
      <c r="FZZ3" s="80" t="s">
        <v>890</v>
      </c>
      <c r="GAA3" s="80" t="s">
        <v>891</v>
      </c>
      <c r="GAB3" s="80" t="s">
        <v>100</v>
      </c>
      <c r="GAC3" s="80" t="s">
        <v>101</v>
      </c>
      <c r="GAD3" s="80" t="s">
        <v>38</v>
      </c>
      <c r="GAE3" s="80" t="s">
        <v>39</v>
      </c>
      <c r="GAF3" s="80" t="s">
        <v>40</v>
      </c>
      <c r="GAG3" s="80" t="s">
        <v>41</v>
      </c>
      <c r="GAH3" s="80" t="s">
        <v>98</v>
      </c>
      <c r="GAI3" s="80" t="s">
        <v>99</v>
      </c>
      <c r="GAJ3" s="80" t="s">
        <v>876</v>
      </c>
      <c r="GAK3" s="80" t="s">
        <v>877</v>
      </c>
      <c r="GAL3" s="80" t="s">
        <v>878</v>
      </c>
      <c r="GAM3" s="80" t="s">
        <v>879</v>
      </c>
      <c r="GAN3" s="80" t="s">
        <v>880</v>
      </c>
      <c r="GAO3" s="80" t="s">
        <v>881</v>
      </c>
      <c r="GAP3" s="80" t="s">
        <v>882</v>
      </c>
      <c r="GAQ3" s="80" t="s">
        <v>883</v>
      </c>
      <c r="GAR3" s="80" t="s">
        <v>884</v>
      </c>
      <c r="GAS3" s="80" t="s">
        <v>885</v>
      </c>
      <c r="GAT3" s="80" t="s">
        <v>886</v>
      </c>
      <c r="GAU3" s="80" t="s">
        <v>887</v>
      </c>
      <c r="GAV3" s="80" t="s">
        <v>888</v>
      </c>
      <c r="GAW3" s="80" t="s">
        <v>889</v>
      </c>
      <c r="GAX3" s="80" t="s">
        <v>890</v>
      </c>
      <c r="GAY3" s="80" t="s">
        <v>891</v>
      </c>
      <c r="GAZ3" s="80" t="s">
        <v>100</v>
      </c>
      <c r="GBA3" s="80" t="s">
        <v>101</v>
      </c>
      <c r="GBB3" s="80" t="s">
        <v>38</v>
      </c>
      <c r="GBC3" s="80" t="s">
        <v>39</v>
      </c>
      <c r="GBD3" s="80" t="s">
        <v>40</v>
      </c>
      <c r="GBE3" s="80" t="s">
        <v>41</v>
      </c>
      <c r="GBF3" s="80" t="s">
        <v>98</v>
      </c>
      <c r="GBG3" s="80" t="s">
        <v>99</v>
      </c>
      <c r="GBH3" s="80" t="s">
        <v>876</v>
      </c>
      <c r="GBI3" s="80" t="s">
        <v>877</v>
      </c>
      <c r="GBJ3" s="80" t="s">
        <v>878</v>
      </c>
      <c r="GBK3" s="80" t="s">
        <v>879</v>
      </c>
      <c r="GBL3" s="80" t="s">
        <v>880</v>
      </c>
      <c r="GBM3" s="80" t="s">
        <v>881</v>
      </c>
      <c r="GBN3" s="80" t="s">
        <v>882</v>
      </c>
      <c r="GBO3" s="80" t="s">
        <v>883</v>
      </c>
      <c r="GBP3" s="80" t="s">
        <v>884</v>
      </c>
      <c r="GBQ3" s="80" t="s">
        <v>885</v>
      </c>
      <c r="GBR3" s="80" t="s">
        <v>886</v>
      </c>
      <c r="GBS3" s="80" t="s">
        <v>887</v>
      </c>
      <c r="GBT3" s="80" t="s">
        <v>888</v>
      </c>
      <c r="GBU3" s="80" t="s">
        <v>889</v>
      </c>
      <c r="GBV3" s="80" t="s">
        <v>890</v>
      </c>
      <c r="GBW3" s="80" t="s">
        <v>891</v>
      </c>
      <c r="GBX3" s="80" t="s">
        <v>100</v>
      </c>
      <c r="GBY3" s="80" t="s">
        <v>101</v>
      </c>
      <c r="GBZ3" s="80" t="s">
        <v>38</v>
      </c>
      <c r="GCA3" s="80" t="s">
        <v>39</v>
      </c>
      <c r="GCB3" s="80" t="s">
        <v>40</v>
      </c>
      <c r="GCC3" s="80" t="s">
        <v>41</v>
      </c>
      <c r="GCD3" s="80" t="s">
        <v>98</v>
      </c>
      <c r="GCE3" s="80" t="s">
        <v>99</v>
      </c>
      <c r="GCF3" s="80" t="s">
        <v>876</v>
      </c>
      <c r="GCG3" s="80" t="s">
        <v>877</v>
      </c>
      <c r="GCH3" s="80" t="s">
        <v>878</v>
      </c>
      <c r="GCI3" s="80" t="s">
        <v>879</v>
      </c>
      <c r="GCJ3" s="80" t="s">
        <v>880</v>
      </c>
      <c r="GCK3" s="80" t="s">
        <v>881</v>
      </c>
      <c r="GCL3" s="80" t="s">
        <v>882</v>
      </c>
      <c r="GCM3" s="80" t="s">
        <v>883</v>
      </c>
      <c r="GCN3" s="80" t="s">
        <v>884</v>
      </c>
      <c r="GCO3" s="80" t="s">
        <v>885</v>
      </c>
      <c r="GCP3" s="80" t="s">
        <v>886</v>
      </c>
      <c r="GCQ3" s="80" t="s">
        <v>887</v>
      </c>
      <c r="GCR3" s="80" t="s">
        <v>888</v>
      </c>
      <c r="GCS3" s="80" t="s">
        <v>889</v>
      </c>
      <c r="GCT3" s="80" t="s">
        <v>890</v>
      </c>
      <c r="GCU3" s="80" t="s">
        <v>891</v>
      </c>
      <c r="GCV3" s="80" t="s">
        <v>100</v>
      </c>
      <c r="GCW3" s="80" t="s">
        <v>101</v>
      </c>
      <c r="GCX3" s="80" t="s">
        <v>38</v>
      </c>
      <c r="GCY3" s="80" t="s">
        <v>39</v>
      </c>
      <c r="GCZ3" s="80" t="s">
        <v>40</v>
      </c>
      <c r="GDA3" s="80" t="s">
        <v>41</v>
      </c>
      <c r="GDB3" s="80" t="s">
        <v>98</v>
      </c>
      <c r="GDC3" s="80" t="s">
        <v>99</v>
      </c>
      <c r="GDD3" s="80" t="s">
        <v>876</v>
      </c>
      <c r="GDE3" s="80" t="s">
        <v>877</v>
      </c>
      <c r="GDF3" s="80" t="s">
        <v>878</v>
      </c>
      <c r="GDG3" s="80" t="s">
        <v>879</v>
      </c>
      <c r="GDH3" s="80" t="s">
        <v>880</v>
      </c>
      <c r="GDI3" s="80" t="s">
        <v>881</v>
      </c>
      <c r="GDJ3" s="80" t="s">
        <v>882</v>
      </c>
      <c r="GDK3" s="80" t="s">
        <v>883</v>
      </c>
      <c r="GDL3" s="80" t="s">
        <v>884</v>
      </c>
      <c r="GDM3" s="80" t="s">
        <v>885</v>
      </c>
      <c r="GDN3" s="80" t="s">
        <v>886</v>
      </c>
      <c r="GDO3" s="80" t="s">
        <v>887</v>
      </c>
      <c r="GDP3" s="80" t="s">
        <v>888</v>
      </c>
      <c r="GDQ3" s="80" t="s">
        <v>889</v>
      </c>
      <c r="GDR3" s="80" t="s">
        <v>890</v>
      </c>
      <c r="GDS3" s="80" t="s">
        <v>891</v>
      </c>
      <c r="GDT3" s="80" t="s">
        <v>100</v>
      </c>
      <c r="GDU3" s="80" t="s">
        <v>101</v>
      </c>
      <c r="GDV3" s="80" t="s">
        <v>38</v>
      </c>
      <c r="GDW3" s="80" t="s">
        <v>39</v>
      </c>
      <c r="GDX3" s="80" t="s">
        <v>40</v>
      </c>
      <c r="GDY3" s="80" t="s">
        <v>41</v>
      </c>
      <c r="GDZ3" s="80" t="s">
        <v>98</v>
      </c>
      <c r="GEA3" s="80" t="s">
        <v>99</v>
      </c>
      <c r="GEB3" s="80" t="s">
        <v>876</v>
      </c>
      <c r="GEC3" s="80" t="s">
        <v>877</v>
      </c>
      <c r="GED3" s="80" t="s">
        <v>878</v>
      </c>
      <c r="GEE3" s="80" t="s">
        <v>879</v>
      </c>
      <c r="GEF3" s="80" t="s">
        <v>880</v>
      </c>
      <c r="GEG3" s="80" t="s">
        <v>881</v>
      </c>
      <c r="GEH3" s="80" t="s">
        <v>882</v>
      </c>
      <c r="GEI3" s="80" t="s">
        <v>883</v>
      </c>
      <c r="GEJ3" s="80" t="s">
        <v>884</v>
      </c>
      <c r="GEK3" s="80" t="s">
        <v>885</v>
      </c>
      <c r="GEL3" s="80" t="s">
        <v>886</v>
      </c>
      <c r="GEM3" s="80" t="s">
        <v>887</v>
      </c>
      <c r="GEN3" s="80" t="s">
        <v>888</v>
      </c>
      <c r="GEO3" s="80" t="s">
        <v>889</v>
      </c>
      <c r="GEP3" s="80" t="s">
        <v>890</v>
      </c>
      <c r="GEQ3" s="80" t="s">
        <v>891</v>
      </c>
      <c r="GER3" s="80" t="s">
        <v>100</v>
      </c>
      <c r="GES3" s="80" t="s">
        <v>101</v>
      </c>
      <c r="GET3" s="80" t="s">
        <v>38</v>
      </c>
      <c r="GEU3" s="80" t="s">
        <v>39</v>
      </c>
      <c r="GEV3" s="80" t="s">
        <v>40</v>
      </c>
      <c r="GEW3" s="80" t="s">
        <v>41</v>
      </c>
      <c r="GEX3" s="80" t="s">
        <v>98</v>
      </c>
      <c r="GEY3" s="80" t="s">
        <v>99</v>
      </c>
      <c r="GEZ3" s="80" t="s">
        <v>876</v>
      </c>
      <c r="GFA3" s="80" t="s">
        <v>877</v>
      </c>
      <c r="GFB3" s="80" t="s">
        <v>878</v>
      </c>
      <c r="GFC3" s="80" t="s">
        <v>879</v>
      </c>
      <c r="GFD3" s="80" t="s">
        <v>880</v>
      </c>
      <c r="GFE3" s="80" t="s">
        <v>881</v>
      </c>
      <c r="GFF3" s="80" t="s">
        <v>882</v>
      </c>
      <c r="GFG3" s="80" t="s">
        <v>883</v>
      </c>
      <c r="GFH3" s="80" t="s">
        <v>884</v>
      </c>
      <c r="GFI3" s="80" t="s">
        <v>885</v>
      </c>
      <c r="GFJ3" s="80" t="s">
        <v>886</v>
      </c>
      <c r="GFK3" s="80" t="s">
        <v>887</v>
      </c>
      <c r="GFL3" s="80" t="s">
        <v>888</v>
      </c>
      <c r="GFM3" s="80" t="s">
        <v>889</v>
      </c>
      <c r="GFN3" s="80" t="s">
        <v>890</v>
      </c>
      <c r="GFO3" s="80" t="s">
        <v>891</v>
      </c>
      <c r="GFP3" s="80" t="s">
        <v>100</v>
      </c>
      <c r="GFQ3" s="80" t="s">
        <v>101</v>
      </c>
      <c r="GFR3" s="80" t="s">
        <v>38</v>
      </c>
      <c r="GFS3" s="80" t="s">
        <v>39</v>
      </c>
      <c r="GFT3" s="80" t="s">
        <v>40</v>
      </c>
      <c r="GFU3" s="80" t="s">
        <v>41</v>
      </c>
      <c r="GFV3" s="80" t="s">
        <v>98</v>
      </c>
      <c r="GFW3" s="80" t="s">
        <v>99</v>
      </c>
      <c r="GFX3" s="80" t="s">
        <v>876</v>
      </c>
      <c r="GFY3" s="80" t="s">
        <v>877</v>
      </c>
      <c r="GFZ3" s="80" t="s">
        <v>878</v>
      </c>
      <c r="GGA3" s="80" t="s">
        <v>879</v>
      </c>
      <c r="GGB3" s="80" t="s">
        <v>880</v>
      </c>
      <c r="GGC3" s="80" t="s">
        <v>881</v>
      </c>
      <c r="GGD3" s="80" t="s">
        <v>882</v>
      </c>
      <c r="GGE3" s="80" t="s">
        <v>883</v>
      </c>
      <c r="GGF3" s="80" t="s">
        <v>884</v>
      </c>
      <c r="GGG3" s="80" t="s">
        <v>885</v>
      </c>
      <c r="GGH3" s="80" t="s">
        <v>886</v>
      </c>
      <c r="GGI3" s="80" t="s">
        <v>887</v>
      </c>
      <c r="GGJ3" s="80" t="s">
        <v>888</v>
      </c>
      <c r="GGK3" s="80" t="s">
        <v>889</v>
      </c>
      <c r="GGL3" s="80" t="s">
        <v>890</v>
      </c>
      <c r="GGM3" s="80" t="s">
        <v>891</v>
      </c>
      <c r="GGN3" s="80" t="s">
        <v>100</v>
      </c>
      <c r="GGO3" s="80" t="s">
        <v>101</v>
      </c>
      <c r="GGP3" s="80" t="s">
        <v>38</v>
      </c>
      <c r="GGQ3" s="80" t="s">
        <v>39</v>
      </c>
      <c r="GGR3" s="80" t="s">
        <v>40</v>
      </c>
      <c r="GGS3" s="80" t="s">
        <v>41</v>
      </c>
      <c r="GGT3" s="80" t="s">
        <v>98</v>
      </c>
      <c r="GGU3" s="80" t="s">
        <v>99</v>
      </c>
      <c r="GGV3" s="80" t="s">
        <v>876</v>
      </c>
      <c r="GGW3" s="80" t="s">
        <v>877</v>
      </c>
      <c r="GGX3" s="80" t="s">
        <v>878</v>
      </c>
      <c r="GGY3" s="80" t="s">
        <v>879</v>
      </c>
      <c r="GGZ3" s="80" t="s">
        <v>880</v>
      </c>
      <c r="GHA3" s="80" t="s">
        <v>881</v>
      </c>
      <c r="GHB3" s="80" t="s">
        <v>882</v>
      </c>
      <c r="GHC3" s="80" t="s">
        <v>883</v>
      </c>
      <c r="GHD3" s="80" t="s">
        <v>884</v>
      </c>
      <c r="GHE3" s="80" t="s">
        <v>885</v>
      </c>
      <c r="GHF3" s="80" t="s">
        <v>886</v>
      </c>
      <c r="GHG3" s="80" t="s">
        <v>887</v>
      </c>
      <c r="GHH3" s="80" t="s">
        <v>888</v>
      </c>
      <c r="GHI3" s="80" t="s">
        <v>889</v>
      </c>
      <c r="GHJ3" s="80" t="s">
        <v>890</v>
      </c>
      <c r="GHK3" s="80" t="s">
        <v>891</v>
      </c>
      <c r="GHL3" s="80" t="s">
        <v>100</v>
      </c>
      <c r="GHM3" s="80" t="s">
        <v>101</v>
      </c>
      <c r="GHN3" s="80" t="s">
        <v>38</v>
      </c>
      <c r="GHO3" s="80" t="s">
        <v>39</v>
      </c>
      <c r="GHP3" s="80" t="s">
        <v>40</v>
      </c>
      <c r="GHQ3" s="80" t="s">
        <v>41</v>
      </c>
      <c r="GHR3" s="80" t="s">
        <v>98</v>
      </c>
      <c r="GHS3" s="80" t="s">
        <v>99</v>
      </c>
      <c r="GHT3" s="80" t="s">
        <v>876</v>
      </c>
      <c r="GHU3" s="80" t="s">
        <v>877</v>
      </c>
      <c r="GHV3" s="80" t="s">
        <v>878</v>
      </c>
      <c r="GHW3" s="80" t="s">
        <v>879</v>
      </c>
      <c r="GHX3" s="80" t="s">
        <v>880</v>
      </c>
      <c r="GHY3" s="80" t="s">
        <v>881</v>
      </c>
      <c r="GHZ3" s="80" t="s">
        <v>882</v>
      </c>
      <c r="GIA3" s="80" t="s">
        <v>883</v>
      </c>
      <c r="GIB3" s="80" t="s">
        <v>884</v>
      </c>
      <c r="GIC3" s="80" t="s">
        <v>885</v>
      </c>
      <c r="GID3" s="80" t="s">
        <v>886</v>
      </c>
      <c r="GIE3" s="80" t="s">
        <v>887</v>
      </c>
      <c r="GIF3" s="80" t="s">
        <v>888</v>
      </c>
      <c r="GIG3" s="80" t="s">
        <v>889</v>
      </c>
      <c r="GIH3" s="80" t="s">
        <v>890</v>
      </c>
      <c r="GII3" s="80" t="s">
        <v>891</v>
      </c>
      <c r="GIJ3" s="80" t="s">
        <v>100</v>
      </c>
      <c r="GIK3" s="80" t="s">
        <v>101</v>
      </c>
      <c r="GIL3" s="80" t="s">
        <v>38</v>
      </c>
      <c r="GIM3" s="80" t="s">
        <v>39</v>
      </c>
      <c r="GIN3" s="80" t="s">
        <v>40</v>
      </c>
      <c r="GIO3" s="80" t="s">
        <v>41</v>
      </c>
      <c r="GIP3" s="80" t="s">
        <v>98</v>
      </c>
      <c r="GIQ3" s="80" t="s">
        <v>99</v>
      </c>
      <c r="GIR3" s="80" t="s">
        <v>876</v>
      </c>
      <c r="GIS3" s="80" t="s">
        <v>877</v>
      </c>
      <c r="GIT3" s="80" t="s">
        <v>878</v>
      </c>
      <c r="GIU3" s="80" t="s">
        <v>879</v>
      </c>
      <c r="GIV3" s="80" t="s">
        <v>880</v>
      </c>
      <c r="GIW3" s="80" t="s">
        <v>881</v>
      </c>
      <c r="GIX3" s="80" t="s">
        <v>882</v>
      </c>
      <c r="GIY3" s="80" t="s">
        <v>883</v>
      </c>
      <c r="GIZ3" s="80" t="s">
        <v>884</v>
      </c>
      <c r="GJA3" s="80" t="s">
        <v>885</v>
      </c>
      <c r="GJB3" s="80" t="s">
        <v>886</v>
      </c>
      <c r="GJC3" s="80" t="s">
        <v>887</v>
      </c>
      <c r="GJD3" s="80" t="s">
        <v>888</v>
      </c>
      <c r="GJE3" s="80" t="s">
        <v>889</v>
      </c>
      <c r="GJF3" s="80" t="s">
        <v>890</v>
      </c>
      <c r="GJG3" s="80" t="s">
        <v>891</v>
      </c>
      <c r="GJH3" s="80" t="s">
        <v>100</v>
      </c>
      <c r="GJI3" s="80" t="s">
        <v>101</v>
      </c>
      <c r="GJJ3" s="80" t="s">
        <v>38</v>
      </c>
      <c r="GJK3" s="80" t="s">
        <v>39</v>
      </c>
      <c r="GJL3" s="80" t="s">
        <v>40</v>
      </c>
      <c r="GJM3" s="80" t="s">
        <v>41</v>
      </c>
      <c r="GJN3" s="80" t="s">
        <v>98</v>
      </c>
      <c r="GJO3" s="80" t="s">
        <v>99</v>
      </c>
      <c r="GJP3" s="80" t="s">
        <v>876</v>
      </c>
      <c r="GJQ3" s="80" t="s">
        <v>877</v>
      </c>
      <c r="GJR3" s="80" t="s">
        <v>878</v>
      </c>
      <c r="GJS3" s="80" t="s">
        <v>879</v>
      </c>
      <c r="GJT3" s="80" t="s">
        <v>880</v>
      </c>
      <c r="GJU3" s="80" t="s">
        <v>881</v>
      </c>
      <c r="GJV3" s="80" t="s">
        <v>882</v>
      </c>
      <c r="GJW3" s="80" t="s">
        <v>883</v>
      </c>
      <c r="GJX3" s="80" t="s">
        <v>884</v>
      </c>
      <c r="GJY3" s="80" t="s">
        <v>885</v>
      </c>
      <c r="GJZ3" s="80" t="s">
        <v>886</v>
      </c>
      <c r="GKA3" s="80" t="s">
        <v>887</v>
      </c>
      <c r="GKB3" s="80" t="s">
        <v>888</v>
      </c>
      <c r="GKC3" s="80" t="s">
        <v>889</v>
      </c>
      <c r="GKD3" s="80" t="s">
        <v>890</v>
      </c>
      <c r="GKE3" s="80" t="s">
        <v>891</v>
      </c>
      <c r="GKF3" s="80" t="s">
        <v>100</v>
      </c>
      <c r="GKG3" s="80" t="s">
        <v>101</v>
      </c>
      <c r="GKH3" s="80" t="s">
        <v>38</v>
      </c>
      <c r="GKI3" s="80" t="s">
        <v>39</v>
      </c>
      <c r="GKJ3" s="80" t="s">
        <v>40</v>
      </c>
      <c r="GKK3" s="80" t="s">
        <v>41</v>
      </c>
      <c r="GKL3" s="80" t="s">
        <v>98</v>
      </c>
      <c r="GKM3" s="80" t="s">
        <v>99</v>
      </c>
      <c r="GKN3" s="80" t="s">
        <v>876</v>
      </c>
      <c r="GKO3" s="80" t="s">
        <v>877</v>
      </c>
      <c r="GKP3" s="80" t="s">
        <v>878</v>
      </c>
      <c r="GKQ3" s="80" t="s">
        <v>879</v>
      </c>
      <c r="GKR3" s="80" t="s">
        <v>880</v>
      </c>
      <c r="GKS3" s="80" t="s">
        <v>881</v>
      </c>
      <c r="GKT3" s="80" t="s">
        <v>882</v>
      </c>
      <c r="GKU3" s="80" t="s">
        <v>883</v>
      </c>
      <c r="GKV3" s="80" t="s">
        <v>884</v>
      </c>
      <c r="GKW3" s="80" t="s">
        <v>885</v>
      </c>
      <c r="GKX3" s="80" t="s">
        <v>886</v>
      </c>
      <c r="GKY3" s="80" t="s">
        <v>887</v>
      </c>
      <c r="GKZ3" s="80" t="s">
        <v>888</v>
      </c>
      <c r="GLA3" s="80" t="s">
        <v>889</v>
      </c>
      <c r="GLB3" s="80" t="s">
        <v>890</v>
      </c>
      <c r="GLC3" s="80" t="s">
        <v>891</v>
      </c>
      <c r="GLD3" s="80" t="s">
        <v>100</v>
      </c>
      <c r="GLE3" s="80" t="s">
        <v>101</v>
      </c>
      <c r="GLF3" s="80" t="s">
        <v>38</v>
      </c>
      <c r="GLG3" s="80" t="s">
        <v>39</v>
      </c>
      <c r="GLH3" s="80" t="s">
        <v>40</v>
      </c>
      <c r="GLI3" s="80" t="s">
        <v>41</v>
      </c>
      <c r="GLJ3" s="80" t="s">
        <v>98</v>
      </c>
      <c r="GLK3" s="80" t="s">
        <v>99</v>
      </c>
      <c r="GLL3" s="80" t="s">
        <v>876</v>
      </c>
      <c r="GLM3" s="80" t="s">
        <v>877</v>
      </c>
      <c r="GLN3" s="80" t="s">
        <v>878</v>
      </c>
      <c r="GLO3" s="80" t="s">
        <v>879</v>
      </c>
      <c r="GLP3" s="80" t="s">
        <v>880</v>
      </c>
      <c r="GLQ3" s="80" t="s">
        <v>881</v>
      </c>
      <c r="GLR3" s="80" t="s">
        <v>882</v>
      </c>
      <c r="GLS3" s="80" t="s">
        <v>883</v>
      </c>
      <c r="GLT3" s="80" t="s">
        <v>884</v>
      </c>
      <c r="GLU3" s="80" t="s">
        <v>885</v>
      </c>
      <c r="GLV3" s="80" t="s">
        <v>886</v>
      </c>
      <c r="GLW3" s="80" t="s">
        <v>887</v>
      </c>
      <c r="GLX3" s="80" t="s">
        <v>888</v>
      </c>
      <c r="GLY3" s="80" t="s">
        <v>889</v>
      </c>
      <c r="GLZ3" s="80" t="s">
        <v>890</v>
      </c>
      <c r="GMA3" s="80" t="s">
        <v>891</v>
      </c>
      <c r="GMB3" s="80" t="s">
        <v>100</v>
      </c>
      <c r="GMC3" s="80" t="s">
        <v>101</v>
      </c>
      <c r="GMD3" s="80" t="s">
        <v>38</v>
      </c>
      <c r="GME3" s="80" t="s">
        <v>39</v>
      </c>
      <c r="GMF3" s="80" t="s">
        <v>40</v>
      </c>
      <c r="GMG3" s="80" t="s">
        <v>41</v>
      </c>
      <c r="GMH3" s="80" t="s">
        <v>98</v>
      </c>
      <c r="GMI3" s="80" t="s">
        <v>99</v>
      </c>
      <c r="GMJ3" s="80" t="s">
        <v>876</v>
      </c>
      <c r="GMK3" s="80" t="s">
        <v>877</v>
      </c>
      <c r="GML3" s="80" t="s">
        <v>878</v>
      </c>
      <c r="GMM3" s="80" t="s">
        <v>879</v>
      </c>
      <c r="GMN3" s="80" t="s">
        <v>880</v>
      </c>
      <c r="GMO3" s="80" t="s">
        <v>881</v>
      </c>
      <c r="GMP3" s="80" t="s">
        <v>882</v>
      </c>
      <c r="GMQ3" s="80" t="s">
        <v>883</v>
      </c>
      <c r="GMR3" s="80" t="s">
        <v>884</v>
      </c>
      <c r="GMS3" s="80" t="s">
        <v>885</v>
      </c>
      <c r="GMT3" s="80" t="s">
        <v>886</v>
      </c>
      <c r="GMU3" s="80" t="s">
        <v>887</v>
      </c>
      <c r="GMV3" s="80" t="s">
        <v>888</v>
      </c>
      <c r="GMW3" s="80" t="s">
        <v>889</v>
      </c>
      <c r="GMX3" s="80" t="s">
        <v>890</v>
      </c>
      <c r="GMY3" s="80" t="s">
        <v>891</v>
      </c>
      <c r="GMZ3" s="80" t="s">
        <v>100</v>
      </c>
      <c r="GNA3" s="80" t="s">
        <v>101</v>
      </c>
      <c r="GNB3" s="80" t="s">
        <v>38</v>
      </c>
      <c r="GNC3" s="80" t="s">
        <v>39</v>
      </c>
      <c r="GND3" s="80" t="s">
        <v>40</v>
      </c>
      <c r="GNE3" s="80" t="s">
        <v>41</v>
      </c>
      <c r="GNF3" s="80" t="s">
        <v>98</v>
      </c>
      <c r="GNG3" s="80" t="s">
        <v>99</v>
      </c>
      <c r="GNH3" s="80" t="s">
        <v>876</v>
      </c>
      <c r="GNI3" s="80" t="s">
        <v>877</v>
      </c>
      <c r="GNJ3" s="80" t="s">
        <v>878</v>
      </c>
      <c r="GNK3" s="80" t="s">
        <v>879</v>
      </c>
      <c r="GNL3" s="80" t="s">
        <v>880</v>
      </c>
      <c r="GNM3" s="80" t="s">
        <v>881</v>
      </c>
      <c r="GNN3" s="80" t="s">
        <v>882</v>
      </c>
      <c r="GNO3" s="80" t="s">
        <v>883</v>
      </c>
      <c r="GNP3" s="80" t="s">
        <v>884</v>
      </c>
      <c r="GNQ3" s="80" t="s">
        <v>885</v>
      </c>
      <c r="GNR3" s="80" t="s">
        <v>886</v>
      </c>
      <c r="GNS3" s="80" t="s">
        <v>887</v>
      </c>
      <c r="GNT3" s="80" t="s">
        <v>888</v>
      </c>
      <c r="GNU3" s="80" t="s">
        <v>889</v>
      </c>
      <c r="GNV3" s="80" t="s">
        <v>890</v>
      </c>
      <c r="GNW3" s="80" t="s">
        <v>891</v>
      </c>
      <c r="GNX3" s="80" t="s">
        <v>100</v>
      </c>
      <c r="GNY3" s="80" t="s">
        <v>101</v>
      </c>
      <c r="GNZ3" s="80" t="s">
        <v>38</v>
      </c>
      <c r="GOA3" s="80" t="s">
        <v>39</v>
      </c>
      <c r="GOB3" s="80" t="s">
        <v>40</v>
      </c>
      <c r="GOC3" s="80" t="s">
        <v>41</v>
      </c>
      <c r="GOD3" s="80" t="s">
        <v>98</v>
      </c>
      <c r="GOE3" s="80" t="s">
        <v>99</v>
      </c>
      <c r="GOF3" s="80" t="s">
        <v>876</v>
      </c>
      <c r="GOG3" s="80" t="s">
        <v>877</v>
      </c>
      <c r="GOH3" s="80" t="s">
        <v>878</v>
      </c>
      <c r="GOI3" s="80" t="s">
        <v>879</v>
      </c>
      <c r="GOJ3" s="80" t="s">
        <v>880</v>
      </c>
      <c r="GOK3" s="80" t="s">
        <v>881</v>
      </c>
      <c r="GOL3" s="80" t="s">
        <v>882</v>
      </c>
      <c r="GOM3" s="80" t="s">
        <v>883</v>
      </c>
      <c r="GON3" s="80" t="s">
        <v>884</v>
      </c>
      <c r="GOO3" s="80" t="s">
        <v>885</v>
      </c>
      <c r="GOP3" s="80" t="s">
        <v>886</v>
      </c>
      <c r="GOQ3" s="80" t="s">
        <v>887</v>
      </c>
      <c r="GOR3" s="80" t="s">
        <v>888</v>
      </c>
      <c r="GOS3" s="80" t="s">
        <v>889</v>
      </c>
      <c r="GOT3" s="80" t="s">
        <v>890</v>
      </c>
      <c r="GOU3" s="80" t="s">
        <v>891</v>
      </c>
      <c r="GOV3" s="80" t="s">
        <v>100</v>
      </c>
      <c r="GOW3" s="80" t="s">
        <v>101</v>
      </c>
      <c r="GOX3" s="80" t="s">
        <v>38</v>
      </c>
      <c r="GOY3" s="80" t="s">
        <v>39</v>
      </c>
      <c r="GOZ3" s="80" t="s">
        <v>40</v>
      </c>
      <c r="GPA3" s="80" t="s">
        <v>41</v>
      </c>
      <c r="GPB3" s="80" t="s">
        <v>98</v>
      </c>
      <c r="GPC3" s="80" t="s">
        <v>99</v>
      </c>
      <c r="GPD3" s="80" t="s">
        <v>876</v>
      </c>
      <c r="GPE3" s="80" t="s">
        <v>877</v>
      </c>
      <c r="GPF3" s="80" t="s">
        <v>878</v>
      </c>
      <c r="GPG3" s="80" t="s">
        <v>879</v>
      </c>
      <c r="GPH3" s="80" t="s">
        <v>880</v>
      </c>
      <c r="GPI3" s="80" t="s">
        <v>881</v>
      </c>
      <c r="GPJ3" s="80" t="s">
        <v>882</v>
      </c>
      <c r="GPK3" s="80" t="s">
        <v>883</v>
      </c>
      <c r="GPL3" s="80" t="s">
        <v>884</v>
      </c>
      <c r="GPM3" s="80" t="s">
        <v>885</v>
      </c>
      <c r="GPN3" s="80" t="s">
        <v>886</v>
      </c>
      <c r="GPO3" s="80" t="s">
        <v>887</v>
      </c>
      <c r="GPP3" s="80" t="s">
        <v>888</v>
      </c>
      <c r="GPQ3" s="80" t="s">
        <v>889</v>
      </c>
      <c r="GPR3" s="80" t="s">
        <v>890</v>
      </c>
      <c r="GPS3" s="80" t="s">
        <v>891</v>
      </c>
      <c r="GPT3" s="80" t="s">
        <v>100</v>
      </c>
      <c r="GPU3" s="80" t="s">
        <v>101</v>
      </c>
      <c r="GPV3" s="80" t="s">
        <v>38</v>
      </c>
      <c r="GPW3" s="80" t="s">
        <v>39</v>
      </c>
      <c r="GPX3" s="80" t="s">
        <v>40</v>
      </c>
      <c r="GPY3" s="80" t="s">
        <v>41</v>
      </c>
      <c r="GPZ3" s="80" t="s">
        <v>98</v>
      </c>
      <c r="GQA3" s="80" t="s">
        <v>99</v>
      </c>
      <c r="GQB3" s="80" t="s">
        <v>876</v>
      </c>
      <c r="GQC3" s="80" t="s">
        <v>877</v>
      </c>
      <c r="GQD3" s="80" t="s">
        <v>878</v>
      </c>
      <c r="GQE3" s="80" t="s">
        <v>879</v>
      </c>
      <c r="GQF3" s="80" t="s">
        <v>880</v>
      </c>
      <c r="GQG3" s="80" t="s">
        <v>881</v>
      </c>
      <c r="GQH3" s="80" t="s">
        <v>882</v>
      </c>
      <c r="GQI3" s="80" t="s">
        <v>883</v>
      </c>
      <c r="GQJ3" s="80" t="s">
        <v>884</v>
      </c>
      <c r="GQK3" s="80" t="s">
        <v>885</v>
      </c>
      <c r="GQL3" s="80" t="s">
        <v>886</v>
      </c>
      <c r="GQM3" s="80" t="s">
        <v>887</v>
      </c>
      <c r="GQN3" s="80" t="s">
        <v>888</v>
      </c>
      <c r="GQO3" s="80" t="s">
        <v>889</v>
      </c>
      <c r="GQP3" s="80" t="s">
        <v>890</v>
      </c>
      <c r="GQQ3" s="80" t="s">
        <v>891</v>
      </c>
      <c r="GQR3" s="80" t="s">
        <v>100</v>
      </c>
      <c r="GQS3" s="80" t="s">
        <v>101</v>
      </c>
      <c r="GQT3" s="80" t="s">
        <v>38</v>
      </c>
      <c r="GQU3" s="80" t="s">
        <v>39</v>
      </c>
      <c r="GQV3" s="80" t="s">
        <v>40</v>
      </c>
      <c r="GQW3" s="80" t="s">
        <v>41</v>
      </c>
      <c r="GQX3" s="80" t="s">
        <v>98</v>
      </c>
      <c r="GQY3" s="80" t="s">
        <v>99</v>
      </c>
      <c r="GQZ3" s="80" t="s">
        <v>876</v>
      </c>
      <c r="GRA3" s="80" t="s">
        <v>877</v>
      </c>
      <c r="GRB3" s="80" t="s">
        <v>878</v>
      </c>
      <c r="GRC3" s="80" t="s">
        <v>879</v>
      </c>
      <c r="GRD3" s="80" t="s">
        <v>880</v>
      </c>
      <c r="GRE3" s="80" t="s">
        <v>881</v>
      </c>
      <c r="GRF3" s="80" t="s">
        <v>882</v>
      </c>
      <c r="GRG3" s="80" t="s">
        <v>883</v>
      </c>
      <c r="GRH3" s="80" t="s">
        <v>884</v>
      </c>
      <c r="GRI3" s="80" t="s">
        <v>885</v>
      </c>
      <c r="GRJ3" s="80" t="s">
        <v>886</v>
      </c>
      <c r="GRK3" s="80" t="s">
        <v>887</v>
      </c>
      <c r="GRL3" s="80" t="s">
        <v>888</v>
      </c>
      <c r="GRM3" s="80" t="s">
        <v>889</v>
      </c>
      <c r="GRN3" s="80" t="s">
        <v>890</v>
      </c>
      <c r="GRO3" s="80" t="s">
        <v>891</v>
      </c>
      <c r="GRP3" s="80" t="s">
        <v>100</v>
      </c>
      <c r="GRQ3" s="80" t="s">
        <v>101</v>
      </c>
      <c r="GRR3" s="80" t="s">
        <v>38</v>
      </c>
      <c r="GRS3" s="80" t="s">
        <v>39</v>
      </c>
      <c r="GRT3" s="80" t="s">
        <v>40</v>
      </c>
      <c r="GRU3" s="80" t="s">
        <v>41</v>
      </c>
      <c r="GRV3" s="80" t="s">
        <v>98</v>
      </c>
      <c r="GRW3" s="80" t="s">
        <v>99</v>
      </c>
      <c r="GRX3" s="80" t="s">
        <v>876</v>
      </c>
      <c r="GRY3" s="80" t="s">
        <v>877</v>
      </c>
      <c r="GRZ3" s="80" t="s">
        <v>878</v>
      </c>
      <c r="GSA3" s="80" t="s">
        <v>879</v>
      </c>
      <c r="GSB3" s="80" t="s">
        <v>880</v>
      </c>
      <c r="GSC3" s="80" t="s">
        <v>881</v>
      </c>
      <c r="GSD3" s="80" t="s">
        <v>882</v>
      </c>
      <c r="GSE3" s="80" t="s">
        <v>883</v>
      </c>
      <c r="GSF3" s="80" t="s">
        <v>884</v>
      </c>
      <c r="GSG3" s="80" t="s">
        <v>885</v>
      </c>
      <c r="GSH3" s="80" t="s">
        <v>886</v>
      </c>
      <c r="GSI3" s="80" t="s">
        <v>887</v>
      </c>
      <c r="GSJ3" s="80" t="s">
        <v>888</v>
      </c>
      <c r="GSK3" s="80" t="s">
        <v>889</v>
      </c>
      <c r="GSL3" s="80" t="s">
        <v>890</v>
      </c>
      <c r="GSM3" s="80" t="s">
        <v>891</v>
      </c>
      <c r="GSN3" s="80" t="s">
        <v>100</v>
      </c>
      <c r="GSO3" s="80" t="s">
        <v>101</v>
      </c>
      <c r="GSP3" s="80" t="s">
        <v>38</v>
      </c>
      <c r="GSQ3" s="80" t="s">
        <v>39</v>
      </c>
      <c r="GSR3" s="80" t="s">
        <v>40</v>
      </c>
      <c r="GSS3" s="80" t="s">
        <v>41</v>
      </c>
      <c r="GST3" s="80" t="s">
        <v>98</v>
      </c>
      <c r="GSU3" s="80" t="s">
        <v>99</v>
      </c>
      <c r="GSV3" s="80" t="s">
        <v>876</v>
      </c>
      <c r="GSW3" s="80" t="s">
        <v>877</v>
      </c>
      <c r="GSX3" s="80" t="s">
        <v>878</v>
      </c>
      <c r="GSY3" s="80" t="s">
        <v>879</v>
      </c>
      <c r="GSZ3" s="80" t="s">
        <v>880</v>
      </c>
      <c r="GTA3" s="80" t="s">
        <v>881</v>
      </c>
      <c r="GTB3" s="80" t="s">
        <v>882</v>
      </c>
      <c r="GTC3" s="80" t="s">
        <v>883</v>
      </c>
      <c r="GTD3" s="80" t="s">
        <v>884</v>
      </c>
      <c r="GTE3" s="80" t="s">
        <v>885</v>
      </c>
      <c r="GTF3" s="80" t="s">
        <v>886</v>
      </c>
      <c r="GTG3" s="80" t="s">
        <v>887</v>
      </c>
      <c r="GTH3" s="80" t="s">
        <v>888</v>
      </c>
      <c r="GTI3" s="80" t="s">
        <v>889</v>
      </c>
      <c r="GTJ3" s="80" t="s">
        <v>890</v>
      </c>
      <c r="GTK3" s="80" t="s">
        <v>891</v>
      </c>
      <c r="GTL3" s="80" t="s">
        <v>100</v>
      </c>
      <c r="GTM3" s="80" t="s">
        <v>101</v>
      </c>
      <c r="GTN3" s="80" t="s">
        <v>38</v>
      </c>
      <c r="GTO3" s="80" t="s">
        <v>39</v>
      </c>
      <c r="GTP3" s="80" t="s">
        <v>40</v>
      </c>
      <c r="GTQ3" s="80" t="s">
        <v>41</v>
      </c>
      <c r="GTR3" s="80" t="s">
        <v>98</v>
      </c>
      <c r="GTS3" s="80" t="s">
        <v>99</v>
      </c>
      <c r="GTT3" s="80" t="s">
        <v>876</v>
      </c>
      <c r="GTU3" s="80" t="s">
        <v>877</v>
      </c>
      <c r="GTV3" s="80" t="s">
        <v>878</v>
      </c>
      <c r="GTW3" s="80" t="s">
        <v>879</v>
      </c>
      <c r="GTX3" s="80" t="s">
        <v>880</v>
      </c>
      <c r="GTY3" s="80" t="s">
        <v>881</v>
      </c>
      <c r="GTZ3" s="80" t="s">
        <v>882</v>
      </c>
      <c r="GUA3" s="80" t="s">
        <v>883</v>
      </c>
      <c r="GUB3" s="80" t="s">
        <v>884</v>
      </c>
      <c r="GUC3" s="80" t="s">
        <v>885</v>
      </c>
      <c r="GUD3" s="80" t="s">
        <v>886</v>
      </c>
      <c r="GUE3" s="80" t="s">
        <v>887</v>
      </c>
      <c r="GUF3" s="80" t="s">
        <v>888</v>
      </c>
      <c r="GUG3" s="80" t="s">
        <v>889</v>
      </c>
      <c r="GUH3" s="80" t="s">
        <v>890</v>
      </c>
      <c r="GUI3" s="80" t="s">
        <v>891</v>
      </c>
      <c r="GUJ3" s="80" t="s">
        <v>100</v>
      </c>
      <c r="GUK3" s="80" t="s">
        <v>101</v>
      </c>
      <c r="GUL3" s="80" t="s">
        <v>38</v>
      </c>
      <c r="GUM3" s="80" t="s">
        <v>39</v>
      </c>
      <c r="GUN3" s="80" t="s">
        <v>40</v>
      </c>
      <c r="GUO3" s="80" t="s">
        <v>41</v>
      </c>
      <c r="GUP3" s="80" t="s">
        <v>98</v>
      </c>
      <c r="GUQ3" s="80" t="s">
        <v>99</v>
      </c>
      <c r="GUR3" s="80" t="s">
        <v>876</v>
      </c>
      <c r="GUS3" s="80" t="s">
        <v>877</v>
      </c>
      <c r="GUT3" s="80" t="s">
        <v>878</v>
      </c>
      <c r="GUU3" s="80" t="s">
        <v>879</v>
      </c>
      <c r="GUV3" s="80" t="s">
        <v>880</v>
      </c>
      <c r="GUW3" s="80" t="s">
        <v>881</v>
      </c>
      <c r="GUX3" s="80" t="s">
        <v>882</v>
      </c>
      <c r="GUY3" s="80" t="s">
        <v>883</v>
      </c>
      <c r="GUZ3" s="80" t="s">
        <v>884</v>
      </c>
      <c r="GVA3" s="80" t="s">
        <v>885</v>
      </c>
      <c r="GVB3" s="80" t="s">
        <v>886</v>
      </c>
      <c r="GVC3" s="80" t="s">
        <v>887</v>
      </c>
      <c r="GVD3" s="80" t="s">
        <v>888</v>
      </c>
      <c r="GVE3" s="80" t="s">
        <v>889</v>
      </c>
      <c r="GVF3" s="80" t="s">
        <v>890</v>
      </c>
      <c r="GVG3" s="80" t="s">
        <v>891</v>
      </c>
      <c r="GVH3" s="80" t="s">
        <v>100</v>
      </c>
      <c r="GVI3" s="80" t="s">
        <v>101</v>
      </c>
      <c r="GVJ3" s="80" t="s">
        <v>38</v>
      </c>
      <c r="GVK3" s="80" t="s">
        <v>39</v>
      </c>
      <c r="GVL3" s="80" t="s">
        <v>40</v>
      </c>
      <c r="GVM3" s="80" t="s">
        <v>41</v>
      </c>
      <c r="GVN3" s="80" t="s">
        <v>98</v>
      </c>
      <c r="GVO3" s="80" t="s">
        <v>99</v>
      </c>
      <c r="GVP3" s="80" t="s">
        <v>876</v>
      </c>
      <c r="GVQ3" s="80" t="s">
        <v>877</v>
      </c>
      <c r="GVR3" s="80" t="s">
        <v>878</v>
      </c>
      <c r="GVS3" s="80" t="s">
        <v>879</v>
      </c>
      <c r="GVT3" s="80" t="s">
        <v>880</v>
      </c>
      <c r="GVU3" s="80" t="s">
        <v>881</v>
      </c>
      <c r="GVV3" s="80" t="s">
        <v>882</v>
      </c>
      <c r="GVW3" s="80" t="s">
        <v>883</v>
      </c>
      <c r="GVX3" s="80" t="s">
        <v>884</v>
      </c>
      <c r="GVY3" s="80" t="s">
        <v>885</v>
      </c>
      <c r="GVZ3" s="80" t="s">
        <v>886</v>
      </c>
      <c r="GWA3" s="80" t="s">
        <v>887</v>
      </c>
      <c r="GWB3" s="80" t="s">
        <v>888</v>
      </c>
      <c r="GWC3" s="80" t="s">
        <v>889</v>
      </c>
      <c r="GWD3" s="80" t="s">
        <v>890</v>
      </c>
      <c r="GWE3" s="80" t="s">
        <v>891</v>
      </c>
      <c r="GWF3" s="80" t="s">
        <v>100</v>
      </c>
      <c r="GWG3" s="80" t="s">
        <v>101</v>
      </c>
      <c r="GWH3" s="80" t="s">
        <v>38</v>
      </c>
      <c r="GWI3" s="80" t="s">
        <v>39</v>
      </c>
      <c r="GWJ3" s="80" t="s">
        <v>40</v>
      </c>
      <c r="GWK3" s="80" t="s">
        <v>41</v>
      </c>
      <c r="GWL3" s="80" t="s">
        <v>98</v>
      </c>
      <c r="GWM3" s="80" t="s">
        <v>99</v>
      </c>
      <c r="GWN3" s="80" t="s">
        <v>876</v>
      </c>
      <c r="GWO3" s="80" t="s">
        <v>877</v>
      </c>
      <c r="GWP3" s="80" t="s">
        <v>878</v>
      </c>
      <c r="GWQ3" s="80" t="s">
        <v>879</v>
      </c>
      <c r="GWR3" s="80" t="s">
        <v>880</v>
      </c>
      <c r="GWS3" s="80" t="s">
        <v>881</v>
      </c>
      <c r="GWT3" s="80" t="s">
        <v>882</v>
      </c>
      <c r="GWU3" s="80" t="s">
        <v>883</v>
      </c>
      <c r="GWV3" s="80" t="s">
        <v>884</v>
      </c>
      <c r="GWW3" s="80" t="s">
        <v>885</v>
      </c>
      <c r="GWX3" s="80" t="s">
        <v>886</v>
      </c>
      <c r="GWY3" s="80" t="s">
        <v>887</v>
      </c>
      <c r="GWZ3" s="80" t="s">
        <v>888</v>
      </c>
      <c r="GXA3" s="80" t="s">
        <v>889</v>
      </c>
      <c r="GXB3" s="80" t="s">
        <v>890</v>
      </c>
      <c r="GXC3" s="80" t="s">
        <v>891</v>
      </c>
      <c r="GXD3" s="80" t="s">
        <v>100</v>
      </c>
      <c r="GXE3" s="80" t="s">
        <v>101</v>
      </c>
      <c r="GXF3" s="80" t="s">
        <v>38</v>
      </c>
      <c r="GXG3" s="80" t="s">
        <v>39</v>
      </c>
      <c r="GXH3" s="80" t="s">
        <v>40</v>
      </c>
      <c r="GXI3" s="80" t="s">
        <v>41</v>
      </c>
      <c r="GXJ3" s="80" t="s">
        <v>98</v>
      </c>
      <c r="GXK3" s="80" t="s">
        <v>99</v>
      </c>
      <c r="GXL3" s="80" t="s">
        <v>876</v>
      </c>
      <c r="GXM3" s="80" t="s">
        <v>877</v>
      </c>
      <c r="GXN3" s="80" t="s">
        <v>878</v>
      </c>
      <c r="GXO3" s="80" t="s">
        <v>879</v>
      </c>
      <c r="GXP3" s="80" t="s">
        <v>880</v>
      </c>
      <c r="GXQ3" s="80" t="s">
        <v>881</v>
      </c>
      <c r="GXR3" s="80" t="s">
        <v>882</v>
      </c>
      <c r="GXS3" s="80" t="s">
        <v>883</v>
      </c>
      <c r="GXT3" s="80" t="s">
        <v>884</v>
      </c>
      <c r="GXU3" s="80" t="s">
        <v>885</v>
      </c>
      <c r="GXV3" s="80" t="s">
        <v>886</v>
      </c>
      <c r="GXW3" s="80" t="s">
        <v>887</v>
      </c>
      <c r="GXX3" s="80" t="s">
        <v>888</v>
      </c>
      <c r="GXY3" s="80" t="s">
        <v>889</v>
      </c>
      <c r="GXZ3" s="80" t="s">
        <v>890</v>
      </c>
      <c r="GYA3" s="80" t="s">
        <v>891</v>
      </c>
      <c r="GYB3" s="80" t="s">
        <v>100</v>
      </c>
      <c r="GYC3" s="80" t="s">
        <v>101</v>
      </c>
      <c r="GYD3" s="80" t="s">
        <v>38</v>
      </c>
      <c r="GYE3" s="80" t="s">
        <v>39</v>
      </c>
      <c r="GYF3" s="80" t="s">
        <v>40</v>
      </c>
      <c r="GYG3" s="80" t="s">
        <v>41</v>
      </c>
      <c r="GYH3" s="80" t="s">
        <v>98</v>
      </c>
      <c r="GYI3" s="80" t="s">
        <v>99</v>
      </c>
      <c r="GYJ3" s="80" t="s">
        <v>876</v>
      </c>
      <c r="GYK3" s="80" t="s">
        <v>877</v>
      </c>
      <c r="GYL3" s="80" t="s">
        <v>878</v>
      </c>
      <c r="GYM3" s="80" t="s">
        <v>879</v>
      </c>
      <c r="GYN3" s="80" t="s">
        <v>880</v>
      </c>
      <c r="GYO3" s="80" t="s">
        <v>881</v>
      </c>
      <c r="GYP3" s="80" t="s">
        <v>882</v>
      </c>
      <c r="GYQ3" s="80" t="s">
        <v>883</v>
      </c>
      <c r="GYR3" s="80" t="s">
        <v>884</v>
      </c>
      <c r="GYS3" s="80" t="s">
        <v>885</v>
      </c>
      <c r="GYT3" s="80" t="s">
        <v>886</v>
      </c>
      <c r="GYU3" s="80" t="s">
        <v>887</v>
      </c>
      <c r="GYV3" s="80" t="s">
        <v>888</v>
      </c>
      <c r="GYW3" s="80" t="s">
        <v>889</v>
      </c>
      <c r="GYX3" s="80" t="s">
        <v>890</v>
      </c>
      <c r="GYY3" s="80" t="s">
        <v>891</v>
      </c>
      <c r="GYZ3" s="80" t="s">
        <v>100</v>
      </c>
      <c r="GZA3" s="80" t="s">
        <v>101</v>
      </c>
      <c r="GZB3" s="80" t="s">
        <v>38</v>
      </c>
      <c r="GZC3" s="80" t="s">
        <v>39</v>
      </c>
      <c r="GZD3" s="80" t="s">
        <v>40</v>
      </c>
      <c r="GZE3" s="80" t="s">
        <v>41</v>
      </c>
      <c r="GZF3" s="80" t="s">
        <v>98</v>
      </c>
      <c r="GZG3" s="80" t="s">
        <v>99</v>
      </c>
      <c r="GZH3" s="80" t="s">
        <v>876</v>
      </c>
      <c r="GZI3" s="80" t="s">
        <v>877</v>
      </c>
      <c r="GZJ3" s="80" t="s">
        <v>878</v>
      </c>
      <c r="GZK3" s="80" t="s">
        <v>879</v>
      </c>
      <c r="GZL3" s="80" t="s">
        <v>880</v>
      </c>
      <c r="GZM3" s="80" t="s">
        <v>881</v>
      </c>
      <c r="GZN3" s="80" t="s">
        <v>882</v>
      </c>
      <c r="GZO3" s="80" t="s">
        <v>883</v>
      </c>
      <c r="GZP3" s="80" t="s">
        <v>884</v>
      </c>
      <c r="GZQ3" s="80" t="s">
        <v>885</v>
      </c>
      <c r="GZR3" s="80" t="s">
        <v>886</v>
      </c>
      <c r="GZS3" s="80" t="s">
        <v>887</v>
      </c>
      <c r="GZT3" s="80" t="s">
        <v>888</v>
      </c>
      <c r="GZU3" s="80" t="s">
        <v>889</v>
      </c>
      <c r="GZV3" s="80" t="s">
        <v>890</v>
      </c>
      <c r="GZW3" s="80" t="s">
        <v>891</v>
      </c>
      <c r="GZX3" s="80" t="s">
        <v>100</v>
      </c>
      <c r="GZY3" s="80" t="s">
        <v>101</v>
      </c>
      <c r="GZZ3" s="80" t="s">
        <v>38</v>
      </c>
      <c r="HAA3" s="80" t="s">
        <v>39</v>
      </c>
      <c r="HAB3" s="80" t="s">
        <v>40</v>
      </c>
      <c r="HAC3" s="80" t="s">
        <v>41</v>
      </c>
      <c r="HAD3" s="80" t="s">
        <v>98</v>
      </c>
      <c r="HAE3" s="80" t="s">
        <v>99</v>
      </c>
      <c r="HAF3" s="80" t="s">
        <v>876</v>
      </c>
      <c r="HAG3" s="80" t="s">
        <v>877</v>
      </c>
      <c r="HAH3" s="80" t="s">
        <v>878</v>
      </c>
      <c r="HAI3" s="80" t="s">
        <v>879</v>
      </c>
      <c r="HAJ3" s="80" t="s">
        <v>880</v>
      </c>
      <c r="HAK3" s="80" t="s">
        <v>881</v>
      </c>
      <c r="HAL3" s="80" t="s">
        <v>882</v>
      </c>
      <c r="HAM3" s="80" t="s">
        <v>883</v>
      </c>
      <c r="HAN3" s="80" t="s">
        <v>884</v>
      </c>
      <c r="HAO3" s="80" t="s">
        <v>885</v>
      </c>
      <c r="HAP3" s="80" t="s">
        <v>886</v>
      </c>
      <c r="HAQ3" s="80" t="s">
        <v>887</v>
      </c>
      <c r="HAR3" s="80" t="s">
        <v>888</v>
      </c>
      <c r="HAS3" s="80" t="s">
        <v>889</v>
      </c>
      <c r="HAT3" s="80" t="s">
        <v>890</v>
      </c>
      <c r="HAU3" s="80" t="s">
        <v>891</v>
      </c>
      <c r="HAV3" s="80" t="s">
        <v>100</v>
      </c>
      <c r="HAW3" s="80" t="s">
        <v>101</v>
      </c>
      <c r="HAX3" s="80" t="s">
        <v>38</v>
      </c>
      <c r="HAY3" s="80" t="s">
        <v>39</v>
      </c>
      <c r="HAZ3" s="80" t="s">
        <v>40</v>
      </c>
      <c r="HBA3" s="80" t="s">
        <v>41</v>
      </c>
      <c r="HBB3" s="80" t="s">
        <v>98</v>
      </c>
      <c r="HBC3" s="80" t="s">
        <v>99</v>
      </c>
      <c r="HBD3" s="80" t="s">
        <v>876</v>
      </c>
      <c r="HBE3" s="80" t="s">
        <v>877</v>
      </c>
      <c r="HBF3" s="80" t="s">
        <v>878</v>
      </c>
      <c r="HBG3" s="80" t="s">
        <v>879</v>
      </c>
      <c r="HBH3" s="80" t="s">
        <v>880</v>
      </c>
      <c r="HBI3" s="80" t="s">
        <v>881</v>
      </c>
      <c r="HBJ3" s="80" t="s">
        <v>882</v>
      </c>
      <c r="HBK3" s="80" t="s">
        <v>883</v>
      </c>
      <c r="HBL3" s="80" t="s">
        <v>884</v>
      </c>
      <c r="HBM3" s="80" t="s">
        <v>885</v>
      </c>
      <c r="HBN3" s="80" t="s">
        <v>886</v>
      </c>
      <c r="HBO3" s="80" t="s">
        <v>887</v>
      </c>
      <c r="HBP3" s="80" t="s">
        <v>888</v>
      </c>
      <c r="HBQ3" s="80" t="s">
        <v>889</v>
      </c>
      <c r="HBR3" s="80" t="s">
        <v>890</v>
      </c>
      <c r="HBS3" s="80" t="s">
        <v>891</v>
      </c>
      <c r="HBT3" s="80" t="s">
        <v>100</v>
      </c>
      <c r="HBU3" s="80" t="s">
        <v>101</v>
      </c>
      <c r="HBV3" s="80" t="s">
        <v>38</v>
      </c>
      <c r="HBW3" s="80" t="s">
        <v>39</v>
      </c>
      <c r="HBX3" s="80" t="s">
        <v>40</v>
      </c>
      <c r="HBY3" s="80" t="s">
        <v>41</v>
      </c>
      <c r="HBZ3" s="80" t="s">
        <v>98</v>
      </c>
      <c r="HCA3" s="80" t="s">
        <v>99</v>
      </c>
      <c r="HCB3" s="80" t="s">
        <v>876</v>
      </c>
      <c r="HCC3" s="80" t="s">
        <v>877</v>
      </c>
      <c r="HCD3" s="80" t="s">
        <v>878</v>
      </c>
      <c r="HCE3" s="80" t="s">
        <v>879</v>
      </c>
      <c r="HCF3" s="80" t="s">
        <v>880</v>
      </c>
      <c r="HCG3" s="80" t="s">
        <v>881</v>
      </c>
      <c r="HCH3" s="80" t="s">
        <v>882</v>
      </c>
      <c r="HCI3" s="80" t="s">
        <v>883</v>
      </c>
      <c r="HCJ3" s="80" t="s">
        <v>884</v>
      </c>
      <c r="HCK3" s="80" t="s">
        <v>885</v>
      </c>
      <c r="HCL3" s="80" t="s">
        <v>886</v>
      </c>
      <c r="HCM3" s="80" t="s">
        <v>887</v>
      </c>
      <c r="HCN3" s="80" t="s">
        <v>888</v>
      </c>
      <c r="HCO3" s="80" t="s">
        <v>889</v>
      </c>
      <c r="HCP3" s="80" t="s">
        <v>890</v>
      </c>
      <c r="HCQ3" s="80" t="s">
        <v>891</v>
      </c>
      <c r="HCR3" s="80" t="s">
        <v>100</v>
      </c>
      <c r="HCS3" s="80" t="s">
        <v>101</v>
      </c>
      <c r="HCT3" s="80" t="s">
        <v>38</v>
      </c>
      <c r="HCU3" s="80" t="s">
        <v>39</v>
      </c>
      <c r="HCV3" s="80" t="s">
        <v>40</v>
      </c>
      <c r="HCW3" s="80" t="s">
        <v>41</v>
      </c>
      <c r="HCX3" s="80" t="s">
        <v>98</v>
      </c>
      <c r="HCY3" s="80" t="s">
        <v>99</v>
      </c>
      <c r="HCZ3" s="80" t="s">
        <v>876</v>
      </c>
      <c r="HDA3" s="80" t="s">
        <v>877</v>
      </c>
      <c r="HDB3" s="80" t="s">
        <v>878</v>
      </c>
      <c r="HDC3" s="80" t="s">
        <v>879</v>
      </c>
      <c r="HDD3" s="80" t="s">
        <v>880</v>
      </c>
      <c r="HDE3" s="80" t="s">
        <v>881</v>
      </c>
      <c r="HDF3" s="80" t="s">
        <v>882</v>
      </c>
      <c r="HDG3" s="80" t="s">
        <v>883</v>
      </c>
      <c r="HDH3" s="80" t="s">
        <v>884</v>
      </c>
      <c r="HDI3" s="80" t="s">
        <v>885</v>
      </c>
      <c r="HDJ3" s="80" t="s">
        <v>886</v>
      </c>
      <c r="HDK3" s="80" t="s">
        <v>887</v>
      </c>
      <c r="HDL3" s="80" t="s">
        <v>888</v>
      </c>
      <c r="HDM3" s="80" t="s">
        <v>889</v>
      </c>
      <c r="HDN3" s="80" t="s">
        <v>890</v>
      </c>
      <c r="HDO3" s="80" t="s">
        <v>891</v>
      </c>
      <c r="HDP3" s="80" t="s">
        <v>100</v>
      </c>
      <c r="HDQ3" s="80" t="s">
        <v>101</v>
      </c>
      <c r="HDR3" s="80" t="s">
        <v>38</v>
      </c>
      <c r="HDS3" s="80" t="s">
        <v>39</v>
      </c>
      <c r="HDT3" s="80" t="s">
        <v>40</v>
      </c>
      <c r="HDU3" s="80" t="s">
        <v>41</v>
      </c>
      <c r="HDV3" s="80" t="s">
        <v>98</v>
      </c>
      <c r="HDW3" s="80" t="s">
        <v>99</v>
      </c>
      <c r="HDX3" s="80" t="s">
        <v>876</v>
      </c>
      <c r="HDY3" s="80" t="s">
        <v>877</v>
      </c>
      <c r="HDZ3" s="80" t="s">
        <v>878</v>
      </c>
      <c r="HEA3" s="80" t="s">
        <v>879</v>
      </c>
      <c r="HEB3" s="80" t="s">
        <v>880</v>
      </c>
      <c r="HEC3" s="80" t="s">
        <v>881</v>
      </c>
      <c r="HED3" s="80" t="s">
        <v>882</v>
      </c>
      <c r="HEE3" s="80" t="s">
        <v>883</v>
      </c>
      <c r="HEF3" s="80" t="s">
        <v>884</v>
      </c>
      <c r="HEG3" s="80" t="s">
        <v>885</v>
      </c>
      <c r="HEH3" s="80" t="s">
        <v>886</v>
      </c>
      <c r="HEI3" s="80" t="s">
        <v>887</v>
      </c>
      <c r="HEJ3" s="80" t="s">
        <v>888</v>
      </c>
      <c r="HEK3" s="80" t="s">
        <v>889</v>
      </c>
      <c r="HEL3" s="80" t="s">
        <v>890</v>
      </c>
      <c r="HEM3" s="80" t="s">
        <v>891</v>
      </c>
      <c r="HEN3" s="80" t="s">
        <v>100</v>
      </c>
      <c r="HEO3" s="80" t="s">
        <v>101</v>
      </c>
      <c r="HEP3" s="80" t="s">
        <v>38</v>
      </c>
      <c r="HEQ3" s="80" t="s">
        <v>39</v>
      </c>
      <c r="HER3" s="80" t="s">
        <v>40</v>
      </c>
      <c r="HES3" s="80" t="s">
        <v>41</v>
      </c>
      <c r="HET3" s="80" t="s">
        <v>98</v>
      </c>
      <c r="HEU3" s="80" t="s">
        <v>99</v>
      </c>
      <c r="HEV3" s="80" t="s">
        <v>876</v>
      </c>
      <c r="HEW3" s="80" t="s">
        <v>877</v>
      </c>
      <c r="HEX3" s="80" t="s">
        <v>878</v>
      </c>
      <c r="HEY3" s="80" t="s">
        <v>879</v>
      </c>
      <c r="HEZ3" s="80" t="s">
        <v>880</v>
      </c>
      <c r="HFA3" s="80" t="s">
        <v>881</v>
      </c>
      <c r="HFB3" s="80" t="s">
        <v>882</v>
      </c>
      <c r="HFC3" s="80" t="s">
        <v>883</v>
      </c>
      <c r="HFD3" s="80" t="s">
        <v>884</v>
      </c>
      <c r="HFE3" s="80" t="s">
        <v>885</v>
      </c>
      <c r="HFF3" s="80" t="s">
        <v>886</v>
      </c>
      <c r="HFG3" s="80" t="s">
        <v>887</v>
      </c>
      <c r="HFH3" s="80" t="s">
        <v>888</v>
      </c>
      <c r="HFI3" s="80" t="s">
        <v>889</v>
      </c>
      <c r="HFJ3" s="80" t="s">
        <v>890</v>
      </c>
      <c r="HFK3" s="80" t="s">
        <v>891</v>
      </c>
      <c r="HFL3" s="80" t="s">
        <v>100</v>
      </c>
      <c r="HFM3" s="80" t="s">
        <v>101</v>
      </c>
      <c r="HFN3" s="80" t="s">
        <v>38</v>
      </c>
      <c r="HFO3" s="80" t="s">
        <v>39</v>
      </c>
      <c r="HFP3" s="80" t="s">
        <v>40</v>
      </c>
      <c r="HFQ3" s="80" t="s">
        <v>41</v>
      </c>
      <c r="HFR3" s="80" t="s">
        <v>98</v>
      </c>
      <c r="HFS3" s="80" t="s">
        <v>99</v>
      </c>
      <c r="HFT3" s="80" t="s">
        <v>876</v>
      </c>
      <c r="HFU3" s="80" t="s">
        <v>877</v>
      </c>
      <c r="HFV3" s="80" t="s">
        <v>878</v>
      </c>
      <c r="HFW3" s="80" t="s">
        <v>879</v>
      </c>
      <c r="HFX3" s="80" t="s">
        <v>880</v>
      </c>
      <c r="HFY3" s="80" t="s">
        <v>881</v>
      </c>
      <c r="HFZ3" s="80" t="s">
        <v>882</v>
      </c>
      <c r="HGA3" s="80" t="s">
        <v>883</v>
      </c>
      <c r="HGB3" s="80" t="s">
        <v>884</v>
      </c>
      <c r="HGC3" s="80" t="s">
        <v>885</v>
      </c>
      <c r="HGD3" s="80" t="s">
        <v>886</v>
      </c>
      <c r="HGE3" s="80" t="s">
        <v>887</v>
      </c>
      <c r="HGF3" s="80" t="s">
        <v>888</v>
      </c>
      <c r="HGG3" s="80" t="s">
        <v>889</v>
      </c>
      <c r="HGH3" s="80" t="s">
        <v>890</v>
      </c>
      <c r="HGI3" s="80" t="s">
        <v>891</v>
      </c>
      <c r="HGJ3" s="80" t="s">
        <v>100</v>
      </c>
      <c r="HGK3" s="80" t="s">
        <v>101</v>
      </c>
      <c r="HGL3" s="80" t="s">
        <v>38</v>
      </c>
      <c r="HGM3" s="80" t="s">
        <v>39</v>
      </c>
      <c r="HGN3" s="80" t="s">
        <v>40</v>
      </c>
      <c r="HGO3" s="80" t="s">
        <v>41</v>
      </c>
      <c r="HGP3" s="80" t="s">
        <v>98</v>
      </c>
      <c r="HGQ3" s="80" t="s">
        <v>99</v>
      </c>
      <c r="HGR3" s="80" t="s">
        <v>876</v>
      </c>
      <c r="HGS3" s="80" t="s">
        <v>877</v>
      </c>
      <c r="HGT3" s="80" t="s">
        <v>878</v>
      </c>
      <c r="HGU3" s="80" t="s">
        <v>879</v>
      </c>
      <c r="HGV3" s="80" t="s">
        <v>880</v>
      </c>
      <c r="HGW3" s="80" t="s">
        <v>881</v>
      </c>
      <c r="HGX3" s="80" t="s">
        <v>882</v>
      </c>
      <c r="HGY3" s="80" t="s">
        <v>883</v>
      </c>
      <c r="HGZ3" s="80" t="s">
        <v>884</v>
      </c>
      <c r="HHA3" s="80" t="s">
        <v>885</v>
      </c>
      <c r="HHB3" s="80" t="s">
        <v>886</v>
      </c>
      <c r="HHC3" s="80" t="s">
        <v>887</v>
      </c>
      <c r="HHD3" s="80" t="s">
        <v>888</v>
      </c>
      <c r="HHE3" s="80" t="s">
        <v>889</v>
      </c>
      <c r="HHF3" s="80" t="s">
        <v>890</v>
      </c>
      <c r="HHG3" s="80" t="s">
        <v>891</v>
      </c>
      <c r="HHH3" s="80" t="s">
        <v>100</v>
      </c>
      <c r="HHI3" s="80" t="s">
        <v>101</v>
      </c>
      <c r="HHJ3" s="80" t="s">
        <v>38</v>
      </c>
      <c r="HHK3" s="80" t="s">
        <v>39</v>
      </c>
      <c r="HHL3" s="80" t="s">
        <v>40</v>
      </c>
      <c r="HHM3" s="80" t="s">
        <v>41</v>
      </c>
      <c r="HHN3" s="80" t="s">
        <v>98</v>
      </c>
      <c r="HHO3" s="80" t="s">
        <v>99</v>
      </c>
      <c r="HHP3" s="80" t="s">
        <v>876</v>
      </c>
      <c r="HHQ3" s="80" t="s">
        <v>877</v>
      </c>
      <c r="HHR3" s="80" t="s">
        <v>878</v>
      </c>
      <c r="HHS3" s="80" t="s">
        <v>879</v>
      </c>
      <c r="HHT3" s="80" t="s">
        <v>880</v>
      </c>
      <c r="HHU3" s="80" t="s">
        <v>881</v>
      </c>
      <c r="HHV3" s="80" t="s">
        <v>882</v>
      </c>
      <c r="HHW3" s="80" t="s">
        <v>883</v>
      </c>
      <c r="HHX3" s="80" t="s">
        <v>884</v>
      </c>
      <c r="HHY3" s="80" t="s">
        <v>885</v>
      </c>
      <c r="HHZ3" s="80" t="s">
        <v>886</v>
      </c>
      <c r="HIA3" s="80" t="s">
        <v>887</v>
      </c>
      <c r="HIB3" s="80" t="s">
        <v>888</v>
      </c>
      <c r="HIC3" s="80" t="s">
        <v>889</v>
      </c>
      <c r="HID3" s="80" t="s">
        <v>890</v>
      </c>
      <c r="HIE3" s="80" t="s">
        <v>891</v>
      </c>
      <c r="HIF3" s="80" t="s">
        <v>100</v>
      </c>
      <c r="HIG3" s="80" t="s">
        <v>101</v>
      </c>
      <c r="HIH3" s="80" t="s">
        <v>38</v>
      </c>
      <c r="HII3" s="80" t="s">
        <v>39</v>
      </c>
      <c r="HIJ3" s="80" t="s">
        <v>40</v>
      </c>
      <c r="HIK3" s="80" t="s">
        <v>41</v>
      </c>
      <c r="HIL3" s="80" t="s">
        <v>98</v>
      </c>
      <c r="HIM3" s="80" t="s">
        <v>99</v>
      </c>
      <c r="HIN3" s="80" t="s">
        <v>876</v>
      </c>
      <c r="HIO3" s="80" t="s">
        <v>877</v>
      </c>
      <c r="HIP3" s="80" t="s">
        <v>878</v>
      </c>
      <c r="HIQ3" s="80" t="s">
        <v>879</v>
      </c>
      <c r="HIR3" s="80" t="s">
        <v>880</v>
      </c>
      <c r="HIS3" s="80" t="s">
        <v>881</v>
      </c>
      <c r="HIT3" s="80" t="s">
        <v>882</v>
      </c>
      <c r="HIU3" s="80" t="s">
        <v>883</v>
      </c>
      <c r="HIV3" s="80" t="s">
        <v>884</v>
      </c>
      <c r="HIW3" s="80" t="s">
        <v>885</v>
      </c>
      <c r="HIX3" s="80" t="s">
        <v>886</v>
      </c>
      <c r="HIY3" s="80" t="s">
        <v>887</v>
      </c>
      <c r="HIZ3" s="80" t="s">
        <v>888</v>
      </c>
      <c r="HJA3" s="80" t="s">
        <v>889</v>
      </c>
      <c r="HJB3" s="80" t="s">
        <v>890</v>
      </c>
      <c r="HJC3" s="80" t="s">
        <v>891</v>
      </c>
      <c r="HJD3" s="80" t="s">
        <v>100</v>
      </c>
      <c r="HJE3" s="80" t="s">
        <v>101</v>
      </c>
      <c r="HJF3" s="80" t="s">
        <v>38</v>
      </c>
      <c r="HJG3" s="80" t="s">
        <v>39</v>
      </c>
      <c r="HJH3" s="80" t="s">
        <v>40</v>
      </c>
      <c r="HJI3" s="80" t="s">
        <v>41</v>
      </c>
      <c r="HJJ3" s="80" t="s">
        <v>98</v>
      </c>
      <c r="HJK3" s="80" t="s">
        <v>99</v>
      </c>
      <c r="HJL3" s="80" t="s">
        <v>876</v>
      </c>
      <c r="HJM3" s="80" t="s">
        <v>877</v>
      </c>
      <c r="HJN3" s="80" t="s">
        <v>878</v>
      </c>
      <c r="HJO3" s="80" t="s">
        <v>879</v>
      </c>
      <c r="HJP3" s="80" t="s">
        <v>880</v>
      </c>
      <c r="HJQ3" s="80" t="s">
        <v>881</v>
      </c>
      <c r="HJR3" s="80" t="s">
        <v>882</v>
      </c>
      <c r="HJS3" s="80" t="s">
        <v>883</v>
      </c>
      <c r="HJT3" s="80" t="s">
        <v>884</v>
      </c>
      <c r="HJU3" s="80" t="s">
        <v>885</v>
      </c>
      <c r="HJV3" s="80" t="s">
        <v>886</v>
      </c>
      <c r="HJW3" s="80" t="s">
        <v>887</v>
      </c>
      <c r="HJX3" s="80" t="s">
        <v>888</v>
      </c>
      <c r="HJY3" s="80" t="s">
        <v>889</v>
      </c>
      <c r="HJZ3" s="80" t="s">
        <v>890</v>
      </c>
      <c r="HKA3" s="80" t="s">
        <v>891</v>
      </c>
      <c r="HKB3" s="80" t="s">
        <v>100</v>
      </c>
      <c r="HKC3" s="80" t="s">
        <v>101</v>
      </c>
      <c r="HKD3" s="80" t="s">
        <v>38</v>
      </c>
      <c r="HKE3" s="80" t="s">
        <v>39</v>
      </c>
      <c r="HKF3" s="80" t="s">
        <v>40</v>
      </c>
      <c r="HKG3" s="80" t="s">
        <v>41</v>
      </c>
      <c r="HKH3" s="80" t="s">
        <v>98</v>
      </c>
      <c r="HKI3" s="80" t="s">
        <v>99</v>
      </c>
      <c r="HKJ3" s="80" t="s">
        <v>876</v>
      </c>
      <c r="HKK3" s="80" t="s">
        <v>877</v>
      </c>
      <c r="HKL3" s="80" t="s">
        <v>878</v>
      </c>
      <c r="HKM3" s="80" t="s">
        <v>879</v>
      </c>
      <c r="HKN3" s="80" t="s">
        <v>880</v>
      </c>
      <c r="HKO3" s="80" t="s">
        <v>881</v>
      </c>
      <c r="HKP3" s="80" t="s">
        <v>882</v>
      </c>
      <c r="HKQ3" s="80" t="s">
        <v>883</v>
      </c>
      <c r="HKR3" s="80" t="s">
        <v>884</v>
      </c>
      <c r="HKS3" s="80" t="s">
        <v>885</v>
      </c>
      <c r="HKT3" s="80" t="s">
        <v>886</v>
      </c>
      <c r="HKU3" s="80" t="s">
        <v>887</v>
      </c>
      <c r="HKV3" s="80" t="s">
        <v>888</v>
      </c>
      <c r="HKW3" s="80" t="s">
        <v>889</v>
      </c>
      <c r="HKX3" s="80" t="s">
        <v>890</v>
      </c>
      <c r="HKY3" s="80" t="s">
        <v>891</v>
      </c>
      <c r="HKZ3" s="80" t="s">
        <v>100</v>
      </c>
      <c r="HLA3" s="80" t="s">
        <v>101</v>
      </c>
      <c r="HLB3" s="80" t="s">
        <v>38</v>
      </c>
      <c r="HLC3" s="80" t="s">
        <v>39</v>
      </c>
      <c r="HLD3" s="80" t="s">
        <v>40</v>
      </c>
      <c r="HLE3" s="80" t="s">
        <v>41</v>
      </c>
      <c r="HLF3" s="80" t="s">
        <v>98</v>
      </c>
      <c r="HLG3" s="80" t="s">
        <v>99</v>
      </c>
      <c r="HLH3" s="80" t="s">
        <v>876</v>
      </c>
      <c r="HLI3" s="80" t="s">
        <v>877</v>
      </c>
      <c r="HLJ3" s="80" t="s">
        <v>878</v>
      </c>
      <c r="HLK3" s="80" t="s">
        <v>879</v>
      </c>
      <c r="HLL3" s="80" t="s">
        <v>880</v>
      </c>
      <c r="HLM3" s="80" t="s">
        <v>881</v>
      </c>
      <c r="HLN3" s="80" t="s">
        <v>882</v>
      </c>
      <c r="HLO3" s="80" t="s">
        <v>883</v>
      </c>
      <c r="HLP3" s="80" t="s">
        <v>884</v>
      </c>
      <c r="HLQ3" s="80" t="s">
        <v>885</v>
      </c>
      <c r="HLR3" s="80" t="s">
        <v>886</v>
      </c>
      <c r="HLS3" s="80" t="s">
        <v>887</v>
      </c>
      <c r="HLT3" s="80" t="s">
        <v>888</v>
      </c>
      <c r="HLU3" s="80" t="s">
        <v>889</v>
      </c>
      <c r="HLV3" s="80" t="s">
        <v>890</v>
      </c>
      <c r="HLW3" s="80" t="s">
        <v>891</v>
      </c>
      <c r="HLX3" s="80" t="s">
        <v>100</v>
      </c>
      <c r="HLY3" s="80" t="s">
        <v>101</v>
      </c>
      <c r="HLZ3" s="80" t="s">
        <v>38</v>
      </c>
      <c r="HMA3" s="80" t="s">
        <v>39</v>
      </c>
      <c r="HMB3" s="80" t="s">
        <v>40</v>
      </c>
      <c r="HMC3" s="80" t="s">
        <v>41</v>
      </c>
      <c r="HMD3" s="80" t="s">
        <v>98</v>
      </c>
      <c r="HME3" s="80" t="s">
        <v>99</v>
      </c>
      <c r="HMF3" s="80" t="s">
        <v>876</v>
      </c>
      <c r="HMG3" s="80" t="s">
        <v>877</v>
      </c>
      <c r="HMH3" s="80" t="s">
        <v>878</v>
      </c>
      <c r="HMI3" s="80" t="s">
        <v>879</v>
      </c>
      <c r="HMJ3" s="80" t="s">
        <v>880</v>
      </c>
      <c r="HMK3" s="80" t="s">
        <v>881</v>
      </c>
      <c r="HML3" s="80" t="s">
        <v>882</v>
      </c>
      <c r="HMM3" s="80" t="s">
        <v>883</v>
      </c>
      <c r="HMN3" s="80" t="s">
        <v>884</v>
      </c>
      <c r="HMO3" s="80" t="s">
        <v>885</v>
      </c>
      <c r="HMP3" s="80" t="s">
        <v>886</v>
      </c>
      <c r="HMQ3" s="80" t="s">
        <v>887</v>
      </c>
      <c r="HMR3" s="80" t="s">
        <v>888</v>
      </c>
      <c r="HMS3" s="80" t="s">
        <v>889</v>
      </c>
      <c r="HMT3" s="80" t="s">
        <v>890</v>
      </c>
      <c r="HMU3" s="80" t="s">
        <v>891</v>
      </c>
      <c r="HMV3" s="80" t="s">
        <v>100</v>
      </c>
      <c r="HMW3" s="80" t="s">
        <v>101</v>
      </c>
      <c r="HMX3" s="80" t="s">
        <v>38</v>
      </c>
      <c r="HMY3" s="80" t="s">
        <v>39</v>
      </c>
      <c r="HMZ3" s="80" t="s">
        <v>40</v>
      </c>
      <c r="HNA3" s="80" t="s">
        <v>41</v>
      </c>
      <c r="HNB3" s="80" t="s">
        <v>98</v>
      </c>
      <c r="HNC3" s="80" t="s">
        <v>99</v>
      </c>
      <c r="HND3" s="80" t="s">
        <v>876</v>
      </c>
      <c r="HNE3" s="80" t="s">
        <v>877</v>
      </c>
      <c r="HNF3" s="80" t="s">
        <v>878</v>
      </c>
      <c r="HNG3" s="80" t="s">
        <v>879</v>
      </c>
      <c r="HNH3" s="80" t="s">
        <v>880</v>
      </c>
      <c r="HNI3" s="80" t="s">
        <v>881</v>
      </c>
      <c r="HNJ3" s="80" t="s">
        <v>882</v>
      </c>
      <c r="HNK3" s="80" t="s">
        <v>883</v>
      </c>
      <c r="HNL3" s="80" t="s">
        <v>884</v>
      </c>
      <c r="HNM3" s="80" t="s">
        <v>885</v>
      </c>
      <c r="HNN3" s="80" t="s">
        <v>886</v>
      </c>
      <c r="HNO3" s="80" t="s">
        <v>887</v>
      </c>
      <c r="HNP3" s="80" t="s">
        <v>888</v>
      </c>
      <c r="HNQ3" s="80" t="s">
        <v>889</v>
      </c>
      <c r="HNR3" s="80" t="s">
        <v>890</v>
      </c>
      <c r="HNS3" s="80" t="s">
        <v>891</v>
      </c>
      <c r="HNT3" s="80" t="s">
        <v>100</v>
      </c>
      <c r="HNU3" s="80" t="s">
        <v>101</v>
      </c>
      <c r="HNV3" s="80" t="s">
        <v>38</v>
      </c>
      <c r="HNW3" s="80" t="s">
        <v>39</v>
      </c>
      <c r="HNX3" s="80" t="s">
        <v>40</v>
      </c>
      <c r="HNY3" s="80" t="s">
        <v>41</v>
      </c>
      <c r="HNZ3" s="80" t="s">
        <v>98</v>
      </c>
      <c r="HOA3" s="80" t="s">
        <v>99</v>
      </c>
      <c r="HOB3" s="80" t="s">
        <v>876</v>
      </c>
      <c r="HOC3" s="80" t="s">
        <v>877</v>
      </c>
      <c r="HOD3" s="80" t="s">
        <v>878</v>
      </c>
      <c r="HOE3" s="80" t="s">
        <v>879</v>
      </c>
      <c r="HOF3" s="80" t="s">
        <v>880</v>
      </c>
      <c r="HOG3" s="80" t="s">
        <v>881</v>
      </c>
      <c r="HOH3" s="80" t="s">
        <v>882</v>
      </c>
      <c r="HOI3" s="80" t="s">
        <v>883</v>
      </c>
      <c r="HOJ3" s="80" t="s">
        <v>884</v>
      </c>
      <c r="HOK3" s="80" t="s">
        <v>885</v>
      </c>
      <c r="HOL3" s="80" t="s">
        <v>886</v>
      </c>
      <c r="HOM3" s="80" t="s">
        <v>887</v>
      </c>
      <c r="HON3" s="80" t="s">
        <v>888</v>
      </c>
      <c r="HOO3" s="80" t="s">
        <v>889</v>
      </c>
      <c r="HOP3" s="80" t="s">
        <v>890</v>
      </c>
      <c r="HOQ3" s="80" t="s">
        <v>891</v>
      </c>
      <c r="HOR3" s="80" t="s">
        <v>100</v>
      </c>
      <c r="HOS3" s="80" t="s">
        <v>101</v>
      </c>
      <c r="HOT3" s="80" t="s">
        <v>38</v>
      </c>
      <c r="HOU3" s="80" t="s">
        <v>39</v>
      </c>
      <c r="HOV3" s="80" t="s">
        <v>40</v>
      </c>
      <c r="HOW3" s="80" t="s">
        <v>41</v>
      </c>
      <c r="HOX3" s="80" t="s">
        <v>98</v>
      </c>
      <c r="HOY3" s="80" t="s">
        <v>99</v>
      </c>
      <c r="HOZ3" s="80" t="s">
        <v>876</v>
      </c>
      <c r="HPA3" s="80" t="s">
        <v>877</v>
      </c>
      <c r="HPB3" s="80" t="s">
        <v>878</v>
      </c>
      <c r="HPC3" s="80" t="s">
        <v>879</v>
      </c>
      <c r="HPD3" s="80" t="s">
        <v>880</v>
      </c>
      <c r="HPE3" s="80" t="s">
        <v>881</v>
      </c>
      <c r="HPF3" s="80" t="s">
        <v>882</v>
      </c>
      <c r="HPG3" s="80" t="s">
        <v>883</v>
      </c>
      <c r="HPH3" s="80" t="s">
        <v>884</v>
      </c>
      <c r="HPI3" s="80" t="s">
        <v>885</v>
      </c>
      <c r="HPJ3" s="80" t="s">
        <v>886</v>
      </c>
      <c r="HPK3" s="80" t="s">
        <v>887</v>
      </c>
      <c r="HPL3" s="80" t="s">
        <v>888</v>
      </c>
      <c r="HPM3" s="80" t="s">
        <v>889</v>
      </c>
      <c r="HPN3" s="80" t="s">
        <v>890</v>
      </c>
      <c r="HPO3" s="80" t="s">
        <v>891</v>
      </c>
      <c r="HPP3" s="80" t="s">
        <v>100</v>
      </c>
      <c r="HPQ3" s="80" t="s">
        <v>101</v>
      </c>
      <c r="HPR3" s="80" t="s">
        <v>38</v>
      </c>
      <c r="HPS3" s="80" t="s">
        <v>39</v>
      </c>
      <c r="HPT3" s="80" t="s">
        <v>40</v>
      </c>
      <c r="HPU3" s="80" t="s">
        <v>41</v>
      </c>
      <c r="HPV3" s="80" t="s">
        <v>98</v>
      </c>
      <c r="HPW3" s="80" t="s">
        <v>99</v>
      </c>
      <c r="HPX3" s="80" t="s">
        <v>876</v>
      </c>
      <c r="HPY3" s="80" t="s">
        <v>877</v>
      </c>
      <c r="HPZ3" s="80" t="s">
        <v>878</v>
      </c>
      <c r="HQA3" s="80" t="s">
        <v>879</v>
      </c>
      <c r="HQB3" s="80" t="s">
        <v>880</v>
      </c>
      <c r="HQC3" s="80" t="s">
        <v>881</v>
      </c>
      <c r="HQD3" s="80" t="s">
        <v>882</v>
      </c>
      <c r="HQE3" s="80" t="s">
        <v>883</v>
      </c>
      <c r="HQF3" s="80" t="s">
        <v>884</v>
      </c>
      <c r="HQG3" s="80" t="s">
        <v>885</v>
      </c>
      <c r="HQH3" s="80" t="s">
        <v>886</v>
      </c>
      <c r="HQI3" s="80" t="s">
        <v>887</v>
      </c>
      <c r="HQJ3" s="80" t="s">
        <v>888</v>
      </c>
      <c r="HQK3" s="80" t="s">
        <v>889</v>
      </c>
      <c r="HQL3" s="80" t="s">
        <v>890</v>
      </c>
      <c r="HQM3" s="80" t="s">
        <v>891</v>
      </c>
      <c r="HQN3" s="80" t="s">
        <v>100</v>
      </c>
      <c r="HQO3" s="80" t="s">
        <v>101</v>
      </c>
      <c r="HQP3" s="80" t="s">
        <v>38</v>
      </c>
      <c r="HQQ3" s="80" t="s">
        <v>39</v>
      </c>
      <c r="HQR3" s="80" t="s">
        <v>40</v>
      </c>
      <c r="HQS3" s="80" t="s">
        <v>41</v>
      </c>
      <c r="HQT3" s="80" t="s">
        <v>98</v>
      </c>
      <c r="HQU3" s="80" t="s">
        <v>99</v>
      </c>
      <c r="HQV3" s="80" t="s">
        <v>876</v>
      </c>
      <c r="HQW3" s="80" t="s">
        <v>877</v>
      </c>
      <c r="HQX3" s="80" t="s">
        <v>878</v>
      </c>
      <c r="HQY3" s="80" t="s">
        <v>879</v>
      </c>
      <c r="HQZ3" s="80" t="s">
        <v>880</v>
      </c>
      <c r="HRA3" s="80" t="s">
        <v>881</v>
      </c>
      <c r="HRB3" s="80" t="s">
        <v>882</v>
      </c>
      <c r="HRC3" s="80" t="s">
        <v>883</v>
      </c>
      <c r="HRD3" s="80" t="s">
        <v>884</v>
      </c>
      <c r="HRE3" s="80" t="s">
        <v>885</v>
      </c>
      <c r="HRF3" s="80" t="s">
        <v>886</v>
      </c>
      <c r="HRG3" s="80" t="s">
        <v>887</v>
      </c>
      <c r="HRH3" s="80" t="s">
        <v>888</v>
      </c>
      <c r="HRI3" s="80" t="s">
        <v>889</v>
      </c>
      <c r="HRJ3" s="80" t="s">
        <v>890</v>
      </c>
      <c r="HRK3" s="80" t="s">
        <v>891</v>
      </c>
      <c r="HRL3" s="80" t="s">
        <v>100</v>
      </c>
      <c r="HRM3" s="80" t="s">
        <v>101</v>
      </c>
      <c r="HRN3" s="80" t="s">
        <v>38</v>
      </c>
      <c r="HRO3" s="80" t="s">
        <v>39</v>
      </c>
      <c r="HRP3" s="80" t="s">
        <v>40</v>
      </c>
      <c r="HRQ3" s="80" t="s">
        <v>41</v>
      </c>
      <c r="HRR3" s="80" t="s">
        <v>98</v>
      </c>
      <c r="HRS3" s="80" t="s">
        <v>99</v>
      </c>
      <c r="HRT3" s="80" t="s">
        <v>876</v>
      </c>
      <c r="HRU3" s="80" t="s">
        <v>877</v>
      </c>
      <c r="HRV3" s="80" t="s">
        <v>878</v>
      </c>
      <c r="HRW3" s="80" t="s">
        <v>879</v>
      </c>
      <c r="HRX3" s="80" t="s">
        <v>880</v>
      </c>
      <c r="HRY3" s="80" t="s">
        <v>881</v>
      </c>
      <c r="HRZ3" s="80" t="s">
        <v>882</v>
      </c>
      <c r="HSA3" s="80" t="s">
        <v>883</v>
      </c>
      <c r="HSB3" s="80" t="s">
        <v>884</v>
      </c>
      <c r="HSC3" s="80" t="s">
        <v>885</v>
      </c>
      <c r="HSD3" s="80" t="s">
        <v>886</v>
      </c>
      <c r="HSE3" s="80" t="s">
        <v>887</v>
      </c>
      <c r="HSF3" s="80" t="s">
        <v>888</v>
      </c>
      <c r="HSG3" s="80" t="s">
        <v>889</v>
      </c>
      <c r="HSH3" s="80" t="s">
        <v>890</v>
      </c>
      <c r="HSI3" s="80" t="s">
        <v>891</v>
      </c>
      <c r="HSJ3" s="80" t="s">
        <v>100</v>
      </c>
      <c r="HSK3" s="80" t="s">
        <v>101</v>
      </c>
      <c r="HSL3" s="80" t="s">
        <v>38</v>
      </c>
      <c r="HSM3" s="80" t="s">
        <v>39</v>
      </c>
      <c r="HSN3" s="80" t="s">
        <v>40</v>
      </c>
      <c r="HSO3" s="80" t="s">
        <v>41</v>
      </c>
      <c r="HSP3" s="80" t="s">
        <v>98</v>
      </c>
      <c r="HSQ3" s="80" t="s">
        <v>99</v>
      </c>
      <c r="HSR3" s="80" t="s">
        <v>876</v>
      </c>
      <c r="HSS3" s="80" t="s">
        <v>877</v>
      </c>
      <c r="HST3" s="80" t="s">
        <v>878</v>
      </c>
      <c r="HSU3" s="80" t="s">
        <v>879</v>
      </c>
      <c r="HSV3" s="80" t="s">
        <v>880</v>
      </c>
      <c r="HSW3" s="80" t="s">
        <v>881</v>
      </c>
      <c r="HSX3" s="80" t="s">
        <v>882</v>
      </c>
      <c r="HSY3" s="80" t="s">
        <v>883</v>
      </c>
      <c r="HSZ3" s="80" t="s">
        <v>884</v>
      </c>
      <c r="HTA3" s="80" t="s">
        <v>885</v>
      </c>
      <c r="HTB3" s="80" t="s">
        <v>886</v>
      </c>
      <c r="HTC3" s="80" t="s">
        <v>887</v>
      </c>
      <c r="HTD3" s="80" t="s">
        <v>888</v>
      </c>
      <c r="HTE3" s="80" t="s">
        <v>889</v>
      </c>
      <c r="HTF3" s="80" t="s">
        <v>890</v>
      </c>
      <c r="HTG3" s="80" t="s">
        <v>891</v>
      </c>
      <c r="HTH3" s="80" t="s">
        <v>100</v>
      </c>
      <c r="HTI3" s="80" t="s">
        <v>101</v>
      </c>
      <c r="HTJ3" s="80" t="s">
        <v>38</v>
      </c>
      <c r="HTK3" s="80" t="s">
        <v>39</v>
      </c>
      <c r="HTL3" s="80" t="s">
        <v>40</v>
      </c>
      <c r="HTM3" s="80" t="s">
        <v>41</v>
      </c>
      <c r="HTN3" s="80" t="s">
        <v>98</v>
      </c>
      <c r="HTO3" s="80" t="s">
        <v>99</v>
      </c>
      <c r="HTP3" s="80" t="s">
        <v>876</v>
      </c>
      <c r="HTQ3" s="80" t="s">
        <v>877</v>
      </c>
      <c r="HTR3" s="80" t="s">
        <v>878</v>
      </c>
      <c r="HTS3" s="80" t="s">
        <v>879</v>
      </c>
      <c r="HTT3" s="80" t="s">
        <v>880</v>
      </c>
      <c r="HTU3" s="80" t="s">
        <v>881</v>
      </c>
      <c r="HTV3" s="80" t="s">
        <v>882</v>
      </c>
      <c r="HTW3" s="80" t="s">
        <v>883</v>
      </c>
      <c r="HTX3" s="80" t="s">
        <v>884</v>
      </c>
      <c r="HTY3" s="80" t="s">
        <v>885</v>
      </c>
      <c r="HTZ3" s="80" t="s">
        <v>886</v>
      </c>
      <c r="HUA3" s="80" t="s">
        <v>887</v>
      </c>
      <c r="HUB3" s="80" t="s">
        <v>888</v>
      </c>
      <c r="HUC3" s="80" t="s">
        <v>889</v>
      </c>
      <c r="HUD3" s="80" t="s">
        <v>890</v>
      </c>
      <c r="HUE3" s="80" t="s">
        <v>891</v>
      </c>
      <c r="HUF3" s="80" t="s">
        <v>100</v>
      </c>
      <c r="HUG3" s="80" t="s">
        <v>101</v>
      </c>
      <c r="HUH3" s="80" t="s">
        <v>38</v>
      </c>
      <c r="HUI3" s="80" t="s">
        <v>39</v>
      </c>
      <c r="HUJ3" s="80" t="s">
        <v>40</v>
      </c>
      <c r="HUK3" s="80" t="s">
        <v>41</v>
      </c>
      <c r="HUL3" s="80" t="s">
        <v>98</v>
      </c>
      <c r="HUM3" s="80" t="s">
        <v>99</v>
      </c>
      <c r="HUN3" s="80" t="s">
        <v>876</v>
      </c>
      <c r="HUO3" s="80" t="s">
        <v>877</v>
      </c>
      <c r="HUP3" s="80" t="s">
        <v>878</v>
      </c>
      <c r="HUQ3" s="80" t="s">
        <v>879</v>
      </c>
      <c r="HUR3" s="80" t="s">
        <v>880</v>
      </c>
      <c r="HUS3" s="80" t="s">
        <v>881</v>
      </c>
      <c r="HUT3" s="80" t="s">
        <v>882</v>
      </c>
      <c r="HUU3" s="80" t="s">
        <v>883</v>
      </c>
      <c r="HUV3" s="80" t="s">
        <v>884</v>
      </c>
      <c r="HUW3" s="80" t="s">
        <v>885</v>
      </c>
      <c r="HUX3" s="80" t="s">
        <v>886</v>
      </c>
      <c r="HUY3" s="80" t="s">
        <v>887</v>
      </c>
      <c r="HUZ3" s="80" t="s">
        <v>888</v>
      </c>
      <c r="HVA3" s="80" t="s">
        <v>889</v>
      </c>
      <c r="HVB3" s="80" t="s">
        <v>890</v>
      </c>
      <c r="HVC3" s="80" t="s">
        <v>891</v>
      </c>
      <c r="HVD3" s="80" t="s">
        <v>100</v>
      </c>
      <c r="HVE3" s="80" t="s">
        <v>101</v>
      </c>
      <c r="HVF3" s="80" t="s">
        <v>38</v>
      </c>
      <c r="HVG3" s="80" t="s">
        <v>39</v>
      </c>
      <c r="HVH3" s="80" t="s">
        <v>40</v>
      </c>
      <c r="HVI3" s="80" t="s">
        <v>41</v>
      </c>
      <c r="HVJ3" s="80" t="s">
        <v>98</v>
      </c>
      <c r="HVK3" s="80" t="s">
        <v>99</v>
      </c>
      <c r="HVL3" s="80" t="s">
        <v>876</v>
      </c>
      <c r="HVM3" s="80" t="s">
        <v>877</v>
      </c>
      <c r="HVN3" s="80" t="s">
        <v>878</v>
      </c>
      <c r="HVO3" s="80" t="s">
        <v>879</v>
      </c>
      <c r="HVP3" s="80" t="s">
        <v>880</v>
      </c>
      <c r="HVQ3" s="80" t="s">
        <v>881</v>
      </c>
      <c r="HVR3" s="80" t="s">
        <v>882</v>
      </c>
      <c r="HVS3" s="80" t="s">
        <v>883</v>
      </c>
      <c r="HVT3" s="80" t="s">
        <v>884</v>
      </c>
      <c r="HVU3" s="80" t="s">
        <v>885</v>
      </c>
      <c r="HVV3" s="80" t="s">
        <v>886</v>
      </c>
      <c r="HVW3" s="80" t="s">
        <v>887</v>
      </c>
      <c r="HVX3" s="80" t="s">
        <v>888</v>
      </c>
      <c r="HVY3" s="80" t="s">
        <v>889</v>
      </c>
      <c r="HVZ3" s="80" t="s">
        <v>890</v>
      </c>
      <c r="HWA3" s="80" t="s">
        <v>891</v>
      </c>
      <c r="HWB3" s="80" t="s">
        <v>100</v>
      </c>
      <c r="HWC3" s="80" t="s">
        <v>101</v>
      </c>
      <c r="HWD3" s="80" t="s">
        <v>38</v>
      </c>
      <c r="HWE3" s="80" t="s">
        <v>39</v>
      </c>
      <c r="HWF3" s="80" t="s">
        <v>40</v>
      </c>
      <c r="HWG3" s="80" t="s">
        <v>41</v>
      </c>
      <c r="HWH3" s="80" t="s">
        <v>98</v>
      </c>
      <c r="HWI3" s="80" t="s">
        <v>99</v>
      </c>
      <c r="HWJ3" s="80" t="s">
        <v>876</v>
      </c>
      <c r="HWK3" s="80" t="s">
        <v>877</v>
      </c>
      <c r="HWL3" s="80" t="s">
        <v>878</v>
      </c>
      <c r="HWM3" s="80" t="s">
        <v>879</v>
      </c>
      <c r="HWN3" s="80" t="s">
        <v>880</v>
      </c>
      <c r="HWO3" s="80" t="s">
        <v>881</v>
      </c>
      <c r="HWP3" s="80" t="s">
        <v>882</v>
      </c>
      <c r="HWQ3" s="80" t="s">
        <v>883</v>
      </c>
      <c r="HWR3" s="80" t="s">
        <v>884</v>
      </c>
      <c r="HWS3" s="80" t="s">
        <v>885</v>
      </c>
      <c r="HWT3" s="80" t="s">
        <v>886</v>
      </c>
      <c r="HWU3" s="80" t="s">
        <v>887</v>
      </c>
      <c r="HWV3" s="80" t="s">
        <v>888</v>
      </c>
      <c r="HWW3" s="80" t="s">
        <v>889</v>
      </c>
      <c r="HWX3" s="80" t="s">
        <v>890</v>
      </c>
      <c r="HWY3" s="80" t="s">
        <v>891</v>
      </c>
      <c r="HWZ3" s="80" t="s">
        <v>100</v>
      </c>
      <c r="HXA3" s="80" t="s">
        <v>101</v>
      </c>
      <c r="HXB3" s="80" t="s">
        <v>38</v>
      </c>
      <c r="HXC3" s="80" t="s">
        <v>39</v>
      </c>
      <c r="HXD3" s="80" t="s">
        <v>40</v>
      </c>
      <c r="HXE3" s="80" t="s">
        <v>41</v>
      </c>
      <c r="HXF3" s="80" t="s">
        <v>98</v>
      </c>
      <c r="HXG3" s="80" t="s">
        <v>99</v>
      </c>
      <c r="HXH3" s="80" t="s">
        <v>876</v>
      </c>
      <c r="HXI3" s="80" t="s">
        <v>877</v>
      </c>
      <c r="HXJ3" s="80" t="s">
        <v>878</v>
      </c>
      <c r="HXK3" s="80" t="s">
        <v>879</v>
      </c>
      <c r="HXL3" s="80" t="s">
        <v>880</v>
      </c>
      <c r="HXM3" s="80" t="s">
        <v>881</v>
      </c>
      <c r="HXN3" s="80" t="s">
        <v>882</v>
      </c>
      <c r="HXO3" s="80" t="s">
        <v>883</v>
      </c>
      <c r="HXP3" s="80" t="s">
        <v>884</v>
      </c>
      <c r="HXQ3" s="80" t="s">
        <v>885</v>
      </c>
      <c r="HXR3" s="80" t="s">
        <v>886</v>
      </c>
      <c r="HXS3" s="80" t="s">
        <v>887</v>
      </c>
      <c r="HXT3" s="80" t="s">
        <v>888</v>
      </c>
      <c r="HXU3" s="80" t="s">
        <v>889</v>
      </c>
      <c r="HXV3" s="80" t="s">
        <v>890</v>
      </c>
      <c r="HXW3" s="80" t="s">
        <v>891</v>
      </c>
      <c r="HXX3" s="80" t="s">
        <v>100</v>
      </c>
      <c r="HXY3" s="80" t="s">
        <v>101</v>
      </c>
      <c r="HXZ3" s="80" t="s">
        <v>38</v>
      </c>
      <c r="HYA3" s="80" t="s">
        <v>39</v>
      </c>
      <c r="HYB3" s="80" t="s">
        <v>40</v>
      </c>
      <c r="HYC3" s="80" t="s">
        <v>41</v>
      </c>
      <c r="HYD3" s="80" t="s">
        <v>98</v>
      </c>
      <c r="HYE3" s="80" t="s">
        <v>99</v>
      </c>
      <c r="HYF3" s="80" t="s">
        <v>876</v>
      </c>
      <c r="HYG3" s="80" t="s">
        <v>877</v>
      </c>
      <c r="HYH3" s="80" t="s">
        <v>878</v>
      </c>
      <c r="HYI3" s="80" t="s">
        <v>879</v>
      </c>
      <c r="HYJ3" s="80" t="s">
        <v>880</v>
      </c>
      <c r="HYK3" s="80" t="s">
        <v>881</v>
      </c>
      <c r="HYL3" s="80" t="s">
        <v>882</v>
      </c>
      <c r="HYM3" s="80" t="s">
        <v>883</v>
      </c>
      <c r="HYN3" s="80" t="s">
        <v>884</v>
      </c>
      <c r="HYO3" s="80" t="s">
        <v>885</v>
      </c>
      <c r="HYP3" s="80" t="s">
        <v>886</v>
      </c>
      <c r="HYQ3" s="80" t="s">
        <v>887</v>
      </c>
      <c r="HYR3" s="80" t="s">
        <v>888</v>
      </c>
      <c r="HYS3" s="80" t="s">
        <v>889</v>
      </c>
      <c r="HYT3" s="80" t="s">
        <v>890</v>
      </c>
      <c r="HYU3" s="80" t="s">
        <v>891</v>
      </c>
      <c r="HYV3" s="80" t="s">
        <v>100</v>
      </c>
      <c r="HYW3" s="80" t="s">
        <v>101</v>
      </c>
      <c r="HYX3" s="80" t="s">
        <v>38</v>
      </c>
      <c r="HYY3" s="80" t="s">
        <v>39</v>
      </c>
      <c r="HYZ3" s="80" t="s">
        <v>40</v>
      </c>
      <c r="HZA3" s="80" t="s">
        <v>41</v>
      </c>
      <c r="HZB3" s="80" t="s">
        <v>98</v>
      </c>
      <c r="HZC3" s="80" t="s">
        <v>99</v>
      </c>
      <c r="HZD3" s="80" t="s">
        <v>876</v>
      </c>
      <c r="HZE3" s="80" t="s">
        <v>877</v>
      </c>
      <c r="HZF3" s="80" t="s">
        <v>878</v>
      </c>
      <c r="HZG3" s="80" t="s">
        <v>879</v>
      </c>
      <c r="HZH3" s="80" t="s">
        <v>880</v>
      </c>
      <c r="HZI3" s="80" t="s">
        <v>881</v>
      </c>
      <c r="HZJ3" s="80" t="s">
        <v>882</v>
      </c>
      <c r="HZK3" s="80" t="s">
        <v>883</v>
      </c>
      <c r="HZL3" s="80" t="s">
        <v>884</v>
      </c>
      <c r="HZM3" s="80" t="s">
        <v>885</v>
      </c>
      <c r="HZN3" s="80" t="s">
        <v>886</v>
      </c>
      <c r="HZO3" s="80" t="s">
        <v>887</v>
      </c>
      <c r="HZP3" s="80" t="s">
        <v>888</v>
      </c>
      <c r="HZQ3" s="80" t="s">
        <v>889</v>
      </c>
      <c r="HZR3" s="80" t="s">
        <v>890</v>
      </c>
      <c r="HZS3" s="80" t="s">
        <v>891</v>
      </c>
      <c r="HZT3" s="80" t="s">
        <v>100</v>
      </c>
      <c r="HZU3" s="80" t="s">
        <v>101</v>
      </c>
      <c r="HZV3" s="80" t="s">
        <v>38</v>
      </c>
      <c r="HZW3" s="80" t="s">
        <v>39</v>
      </c>
      <c r="HZX3" s="80" t="s">
        <v>40</v>
      </c>
      <c r="HZY3" s="80" t="s">
        <v>41</v>
      </c>
      <c r="HZZ3" s="80" t="s">
        <v>98</v>
      </c>
      <c r="IAA3" s="80" t="s">
        <v>99</v>
      </c>
      <c r="IAB3" s="80" t="s">
        <v>876</v>
      </c>
      <c r="IAC3" s="80" t="s">
        <v>877</v>
      </c>
      <c r="IAD3" s="80" t="s">
        <v>878</v>
      </c>
      <c r="IAE3" s="80" t="s">
        <v>879</v>
      </c>
      <c r="IAF3" s="80" t="s">
        <v>880</v>
      </c>
      <c r="IAG3" s="80" t="s">
        <v>881</v>
      </c>
      <c r="IAH3" s="80" t="s">
        <v>882</v>
      </c>
      <c r="IAI3" s="80" t="s">
        <v>883</v>
      </c>
      <c r="IAJ3" s="80" t="s">
        <v>884</v>
      </c>
      <c r="IAK3" s="80" t="s">
        <v>885</v>
      </c>
      <c r="IAL3" s="80" t="s">
        <v>886</v>
      </c>
      <c r="IAM3" s="80" t="s">
        <v>887</v>
      </c>
      <c r="IAN3" s="80" t="s">
        <v>888</v>
      </c>
      <c r="IAO3" s="80" t="s">
        <v>889</v>
      </c>
      <c r="IAP3" s="80" t="s">
        <v>890</v>
      </c>
      <c r="IAQ3" s="80" t="s">
        <v>891</v>
      </c>
      <c r="IAR3" s="80" t="s">
        <v>100</v>
      </c>
      <c r="IAS3" s="80" t="s">
        <v>101</v>
      </c>
      <c r="IAT3" s="80" t="s">
        <v>38</v>
      </c>
      <c r="IAU3" s="80" t="s">
        <v>39</v>
      </c>
      <c r="IAV3" s="80" t="s">
        <v>40</v>
      </c>
      <c r="IAW3" s="80" t="s">
        <v>41</v>
      </c>
      <c r="IAX3" s="80" t="s">
        <v>98</v>
      </c>
      <c r="IAY3" s="80" t="s">
        <v>99</v>
      </c>
      <c r="IAZ3" s="80" t="s">
        <v>876</v>
      </c>
      <c r="IBA3" s="80" t="s">
        <v>877</v>
      </c>
      <c r="IBB3" s="80" t="s">
        <v>878</v>
      </c>
      <c r="IBC3" s="80" t="s">
        <v>879</v>
      </c>
      <c r="IBD3" s="80" t="s">
        <v>880</v>
      </c>
      <c r="IBE3" s="80" t="s">
        <v>881</v>
      </c>
      <c r="IBF3" s="80" t="s">
        <v>882</v>
      </c>
      <c r="IBG3" s="80" t="s">
        <v>883</v>
      </c>
      <c r="IBH3" s="80" t="s">
        <v>884</v>
      </c>
      <c r="IBI3" s="80" t="s">
        <v>885</v>
      </c>
      <c r="IBJ3" s="80" t="s">
        <v>886</v>
      </c>
      <c r="IBK3" s="80" t="s">
        <v>887</v>
      </c>
      <c r="IBL3" s="80" t="s">
        <v>888</v>
      </c>
      <c r="IBM3" s="80" t="s">
        <v>889</v>
      </c>
      <c r="IBN3" s="80" t="s">
        <v>890</v>
      </c>
      <c r="IBO3" s="80" t="s">
        <v>891</v>
      </c>
      <c r="IBP3" s="80" t="s">
        <v>100</v>
      </c>
      <c r="IBQ3" s="80" t="s">
        <v>101</v>
      </c>
      <c r="IBR3" s="80" t="s">
        <v>38</v>
      </c>
      <c r="IBS3" s="80" t="s">
        <v>39</v>
      </c>
      <c r="IBT3" s="80" t="s">
        <v>40</v>
      </c>
      <c r="IBU3" s="80" t="s">
        <v>41</v>
      </c>
      <c r="IBV3" s="80" t="s">
        <v>98</v>
      </c>
      <c r="IBW3" s="80" t="s">
        <v>99</v>
      </c>
      <c r="IBX3" s="80" t="s">
        <v>876</v>
      </c>
      <c r="IBY3" s="80" t="s">
        <v>877</v>
      </c>
      <c r="IBZ3" s="80" t="s">
        <v>878</v>
      </c>
      <c r="ICA3" s="80" t="s">
        <v>879</v>
      </c>
      <c r="ICB3" s="80" t="s">
        <v>880</v>
      </c>
      <c r="ICC3" s="80" t="s">
        <v>881</v>
      </c>
      <c r="ICD3" s="80" t="s">
        <v>882</v>
      </c>
      <c r="ICE3" s="80" t="s">
        <v>883</v>
      </c>
      <c r="ICF3" s="80" t="s">
        <v>884</v>
      </c>
      <c r="ICG3" s="80" t="s">
        <v>885</v>
      </c>
      <c r="ICH3" s="80" t="s">
        <v>886</v>
      </c>
      <c r="ICI3" s="80" t="s">
        <v>887</v>
      </c>
      <c r="ICJ3" s="80" t="s">
        <v>888</v>
      </c>
      <c r="ICK3" s="80" t="s">
        <v>889</v>
      </c>
      <c r="ICL3" s="80" t="s">
        <v>890</v>
      </c>
      <c r="ICM3" s="80" t="s">
        <v>891</v>
      </c>
      <c r="ICN3" s="80" t="s">
        <v>100</v>
      </c>
      <c r="ICO3" s="80" t="s">
        <v>101</v>
      </c>
      <c r="ICP3" s="80" t="s">
        <v>38</v>
      </c>
      <c r="ICQ3" s="80" t="s">
        <v>39</v>
      </c>
      <c r="ICR3" s="80" t="s">
        <v>40</v>
      </c>
      <c r="ICS3" s="80" t="s">
        <v>41</v>
      </c>
      <c r="ICT3" s="80" t="s">
        <v>98</v>
      </c>
      <c r="ICU3" s="80" t="s">
        <v>99</v>
      </c>
      <c r="ICV3" s="80" t="s">
        <v>876</v>
      </c>
      <c r="ICW3" s="80" t="s">
        <v>877</v>
      </c>
      <c r="ICX3" s="80" t="s">
        <v>878</v>
      </c>
      <c r="ICY3" s="80" t="s">
        <v>879</v>
      </c>
      <c r="ICZ3" s="80" t="s">
        <v>880</v>
      </c>
      <c r="IDA3" s="80" t="s">
        <v>881</v>
      </c>
      <c r="IDB3" s="80" t="s">
        <v>882</v>
      </c>
      <c r="IDC3" s="80" t="s">
        <v>883</v>
      </c>
      <c r="IDD3" s="80" t="s">
        <v>884</v>
      </c>
      <c r="IDE3" s="80" t="s">
        <v>885</v>
      </c>
      <c r="IDF3" s="80" t="s">
        <v>886</v>
      </c>
      <c r="IDG3" s="80" t="s">
        <v>887</v>
      </c>
      <c r="IDH3" s="80" t="s">
        <v>888</v>
      </c>
      <c r="IDI3" s="80" t="s">
        <v>889</v>
      </c>
      <c r="IDJ3" s="80" t="s">
        <v>890</v>
      </c>
      <c r="IDK3" s="80" t="s">
        <v>891</v>
      </c>
      <c r="IDL3" s="80" t="s">
        <v>100</v>
      </c>
      <c r="IDM3" s="80" t="s">
        <v>101</v>
      </c>
      <c r="IDN3" s="80" t="s">
        <v>38</v>
      </c>
      <c r="IDO3" s="80" t="s">
        <v>39</v>
      </c>
      <c r="IDP3" s="80" t="s">
        <v>40</v>
      </c>
      <c r="IDQ3" s="80" t="s">
        <v>41</v>
      </c>
      <c r="IDR3" s="80" t="s">
        <v>98</v>
      </c>
      <c r="IDS3" s="80" t="s">
        <v>99</v>
      </c>
      <c r="IDT3" s="80" t="s">
        <v>876</v>
      </c>
      <c r="IDU3" s="80" t="s">
        <v>877</v>
      </c>
      <c r="IDV3" s="80" t="s">
        <v>878</v>
      </c>
      <c r="IDW3" s="80" t="s">
        <v>879</v>
      </c>
      <c r="IDX3" s="80" t="s">
        <v>880</v>
      </c>
      <c r="IDY3" s="80" t="s">
        <v>881</v>
      </c>
      <c r="IDZ3" s="80" t="s">
        <v>882</v>
      </c>
      <c r="IEA3" s="80" t="s">
        <v>883</v>
      </c>
      <c r="IEB3" s="80" t="s">
        <v>884</v>
      </c>
      <c r="IEC3" s="80" t="s">
        <v>885</v>
      </c>
      <c r="IED3" s="80" t="s">
        <v>886</v>
      </c>
      <c r="IEE3" s="80" t="s">
        <v>887</v>
      </c>
      <c r="IEF3" s="80" t="s">
        <v>888</v>
      </c>
      <c r="IEG3" s="80" t="s">
        <v>889</v>
      </c>
      <c r="IEH3" s="80" t="s">
        <v>890</v>
      </c>
      <c r="IEI3" s="80" t="s">
        <v>891</v>
      </c>
      <c r="IEJ3" s="80" t="s">
        <v>100</v>
      </c>
      <c r="IEK3" s="80" t="s">
        <v>101</v>
      </c>
      <c r="IEL3" s="80" t="s">
        <v>38</v>
      </c>
      <c r="IEM3" s="80" t="s">
        <v>39</v>
      </c>
      <c r="IEN3" s="80" t="s">
        <v>40</v>
      </c>
      <c r="IEO3" s="80" t="s">
        <v>41</v>
      </c>
      <c r="IEP3" s="80" t="s">
        <v>98</v>
      </c>
      <c r="IEQ3" s="80" t="s">
        <v>99</v>
      </c>
      <c r="IER3" s="80" t="s">
        <v>876</v>
      </c>
      <c r="IES3" s="80" t="s">
        <v>877</v>
      </c>
      <c r="IET3" s="80" t="s">
        <v>878</v>
      </c>
      <c r="IEU3" s="80" t="s">
        <v>879</v>
      </c>
      <c r="IEV3" s="80" t="s">
        <v>880</v>
      </c>
      <c r="IEW3" s="80" t="s">
        <v>881</v>
      </c>
      <c r="IEX3" s="80" t="s">
        <v>882</v>
      </c>
      <c r="IEY3" s="80" t="s">
        <v>883</v>
      </c>
      <c r="IEZ3" s="80" t="s">
        <v>884</v>
      </c>
      <c r="IFA3" s="80" t="s">
        <v>885</v>
      </c>
      <c r="IFB3" s="80" t="s">
        <v>886</v>
      </c>
      <c r="IFC3" s="80" t="s">
        <v>887</v>
      </c>
      <c r="IFD3" s="80" t="s">
        <v>888</v>
      </c>
      <c r="IFE3" s="80" t="s">
        <v>889</v>
      </c>
      <c r="IFF3" s="80" t="s">
        <v>890</v>
      </c>
      <c r="IFG3" s="80" t="s">
        <v>891</v>
      </c>
      <c r="IFH3" s="80" t="s">
        <v>100</v>
      </c>
      <c r="IFI3" s="80" t="s">
        <v>101</v>
      </c>
      <c r="IFJ3" s="80" t="s">
        <v>38</v>
      </c>
      <c r="IFK3" s="80" t="s">
        <v>39</v>
      </c>
      <c r="IFL3" s="80" t="s">
        <v>40</v>
      </c>
      <c r="IFM3" s="80" t="s">
        <v>41</v>
      </c>
      <c r="IFN3" s="80" t="s">
        <v>98</v>
      </c>
      <c r="IFO3" s="80" t="s">
        <v>99</v>
      </c>
      <c r="IFP3" s="80" t="s">
        <v>876</v>
      </c>
      <c r="IFQ3" s="80" t="s">
        <v>877</v>
      </c>
      <c r="IFR3" s="80" t="s">
        <v>878</v>
      </c>
      <c r="IFS3" s="80" t="s">
        <v>879</v>
      </c>
      <c r="IFT3" s="80" t="s">
        <v>880</v>
      </c>
      <c r="IFU3" s="80" t="s">
        <v>881</v>
      </c>
      <c r="IFV3" s="80" t="s">
        <v>882</v>
      </c>
      <c r="IFW3" s="80" t="s">
        <v>883</v>
      </c>
      <c r="IFX3" s="80" t="s">
        <v>884</v>
      </c>
      <c r="IFY3" s="80" t="s">
        <v>885</v>
      </c>
      <c r="IFZ3" s="80" t="s">
        <v>886</v>
      </c>
      <c r="IGA3" s="80" t="s">
        <v>887</v>
      </c>
      <c r="IGB3" s="80" t="s">
        <v>888</v>
      </c>
      <c r="IGC3" s="80" t="s">
        <v>889</v>
      </c>
      <c r="IGD3" s="80" t="s">
        <v>890</v>
      </c>
      <c r="IGE3" s="80" t="s">
        <v>891</v>
      </c>
      <c r="IGF3" s="80" t="s">
        <v>100</v>
      </c>
      <c r="IGG3" s="80" t="s">
        <v>101</v>
      </c>
      <c r="IGH3" s="80" t="s">
        <v>38</v>
      </c>
      <c r="IGI3" s="80" t="s">
        <v>39</v>
      </c>
      <c r="IGJ3" s="80" t="s">
        <v>40</v>
      </c>
      <c r="IGK3" s="80" t="s">
        <v>41</v>
      </c>
      <c r="IGL3" s="80" t="s">
        <v>98</v>
      </c>
      <c r="IGM3" s="80" t="s">
        <v>99</v>
      </c>
      <c r="IGN3" s="80" t="s">
        <v>876</v>
      </c>
      <c r="IGO3" s="80" t="s">
        <v>877</v>
      </c>
      <c r="IGP3" s="80" t="s">
        <v>878</v>
      </c>
      <c r="IGQ3" s="80" t="s">
        <v>879</v>
      </c>
      <c r="IGR3" s="80" t="s">
        <v>880</v>
      </c>
      <c r="IGS3" s="80" t="s">
        <v>881</v>
      </c>
      <c r="IGT3" s="80" t="s">
        <v>882</v>
      </c>
      <c r="IGU3" s="80" t="s">
        <v>883</v>
      </c>
      <c r="IGV3" s="80" t="s">
        <v>884</v>
      </c>
      <c r="IGW3" s="80" t="s">
        <v>885</v>
      </c>
      <c r="IGX3" s="80" t="s">
        <v>886</v>
      </c>
      <c r="IGY3" s="80" t="s">
        <v>887</v>
      </c>
      <c r="IGZ3" s="80" t="s">
        <v>888</v>
      </c>
      <c r="IHA3" s="80" t="s">
        <v>889</v>
      </c>
      <c r="IHB3" s="80" t="s">
        <v>890</v>
      </c>
      <c r="IHC3" s="80" t="s">
        <v>891</v>
      </c>
      <c r="IHD3" s="80" t="s">
        <v>100</v>
      </c>
      <c r="IHE3" s="80" t="s">
        <v>101</v>
      </c>
      <c r="IHF3" s="80" t="s">
        <v>38</v>
      </c>
      <c r="IHG3" s="80" t="s">
        <v>39</v>
      </c>
      <c r="IHH3" s="80" t="s">
        <v>40</v>
      </c>
      <c r="IHI3" s="80" t="s">
        <v>41</v>
      </c>
      <c r="IHJ3" s="80" t="s">
        <v>98</v>
      </c>
      <c r="IHK3" s="80" t="s">
        <v>99</v>
      </c>
      <c r="IHL3" s="80" t="s">
        <v>876</v>
      </c>
      <c r="IHM3" s="80" t="s">
        <v>877</v>
      </c>
      <c r="IHN3" s="80" t="s">
        <v>878</v>
      </c>
      <c r="IHO3" s="80" t="s">
        <v>879</v>
      </c>
      <c r="IHP3" s="80" t="s">
        <v>880</v>
      </c>
      <c r="IHQ3" s="80" t="s">
        <v>881</v>
      </c>
      <c r="IHR3" s="80" t="s">
        <v>882</v>
      </c>
      <c r="IHS3" s="80" t="s">
        <v>883</v>
      </c>
      <c r="IHT3" s="80" t="s">
        <v>884</v>
      </c>
      <c r="IHU3" s="80" t="s">
        <v>885</v>
      </c>
      <c r="IHV3" s="80" t="s">
        <v>886</v>
      </c>
      <c r="IHW3" s="80" t="s">
        <v>887</v>
      </c>
      <c r="IHX3" s="80" t="s">
        <v>888</v>
      </c>
      <c r="IHY3" s="80" t="s">
        <v>889</v>
      </c>
      <c r="IHZ3" s="80" t="s">
        <v>890</v>
      </c>
      <c r="IIA3" s="80" t="s">
        <v>891</v>
      </c>
      <c r="IIB3" s="80" t="s">
        <v>100</v>
      </c>
      <c r="IIC3" s="80" t="s">
        <v>101</v>
      </c>
      <c r="IID3" s="80" t="s">
        <v>38</v>
      </c>
      <c r="IIE3" s="80" t="s">
        <v>39</v>
      </c>
      <c r="IIF3" s="80" t="s">
        <v>40</v>
      </c>
      <c r="IIG3" s="80" t="s">
        <v>41</v>
      </c>
      <c r="IIH3" s="80" t="s">
        <v>98</v>
      </c>
      <c r="III3" s="80" t="s">
        <v>99</v>
      </c>
      <c r="IIJ3" s="80" t="s">
        <v>876</v>
      </c>
      <c r="IIK3" s="80" t="s">
        <v>877</v>
      </c>
      <c r="IIL3" s="80" t="s">
        <v>878</v>
      </c>
      <c r="IIM3" s="80" t="s">
        <v>879</v>
      </c>
      <c r="IIN3" s="80" t="s">
        <v>880</v>
      </c>
      <c r="IIO3" s="80" t="s">
        <v>881</v>
      </c>
      <c r="IIP3" s="80" t="s">
        <v>882</v>
      </c>
      <c r="IIQ3" s="80" t="s">
        <v>883</v>
      </c>
      <c r="IIR3" s="80" t="s">
        <v>884</v>
      </c>
      <c r="IIS3" s="80" t="s">
        <v>885</v>
      </c>
      <c r="IIT3" s="80" t="s">
        <v>886</v>
      </c>
      <c r="IIU3" s="80" t="s">
        <v>887</v>
      </c>
      <c r="IIV3" s="80" t="s">
        <v>888</v>
      </c>
      <c r="IIW3" s="80" t="s">
        <v>889</v>
      </c>
      <c r="IIX3" s="80" t="s">
        <v>890</v>
      </c>
      <c r="IIY3" s="80" t="s">
        <v>891</v>
      </c>
      <c r="IIZ3" s="80" t="s">
        <v>100</v>
      </c>
      <c r="IJA3" s="80" t="s">
        <v>101</v>
      </c>
      <c r="IJB3" s="80" t="s">
        <v>38</v>
      </c>
      <c r="IJC3" s="80" t="s">
        <v>39</v>
      </c>
      <c r="IJD3" s="80" t="s">
        <v>40</v>
      </c>
      <c r="IJE3" s="80" t="s">
        <v>41</v>
      </c>
      <c r="IJF3" s="80" t="s">
        <v>98</v>
      </c>
      <c r="IJG3" s="80" t="s">
        <v>99</v>
      </c>
      <c r="IJH3" s="80" t="s">
        <v>876</v>
      </c>
      <c r="IJI3" s="80" t="s">
        <v>877</v>
      </c>
      <c r="IJJ3" s="80" t="s">
        <v>878</v>
      </c>
      <c r="IJK3" s="80" t="s">
        <v>879</v>
      </c>
      <c r="IJL3" s="80" t="s">
        <v>880</v>
      </c>
      <c r="IJM3" s="80" t="s">
        <v>881</v>
      </c>
      <c r="IJN3" s="80" t="s">
        <v>882</v>
      </c>
      <c r="IJO3" s="80" t="s">
        <v>883</v>
      </c>
      <c r="IJP3" s="80" t="s">
        <v>884</v>
      </c>
      <c r="IJQ3" s="80" t="s">
        <v>885</v>
      </c>
      <c r="IJR3" s="80" t="s">
        <v>886</v>
      </c>
      <c r="IJS3" s="80" t="s">
        <v>887</v>
      </c>
      <c r="IJT3" s="80" t="s">
        <v>888</v>
      </c>
      <c r="IJU3" s="80" t="s">
        <v>889</v>
      </c>
      <c r="IJV3" s="80" t="s">
        <v>890</v>
      </c>
      <c r="IJW3" s="80" t="s">
        <v>891</v>
      </c>
      <c r="IJX3" s="80" t="s">
        <v>100</v>
      </c>
      <c r="IJY3" s="80" t="s">
        <v>101</v>
      </c>
      <c r="IJZ3" s="80" t="s">
        <v>38</v>
      </c>
      <c r="IKA3" s="80" t="s">
        <v>39</v>
      </c>
      <c r="IKB3" s="80" t="s">
        <v>40</v>
      </c>
      <c r="IKC3" s="80" t="s">
        <v>41</v>
      </c>
      <c r="IKD3" s="80" t="s">
        <v>98</v>
      </c>
      <c r="IKE3" s="80" t="s">
        <v>99</v>
      </c>
      <c r="IKF3" s="80" t="s">
        <v>876</v>
      </c>
      <c r="IKG3" s="80" t="s">
        <v>877</v>
      </c>
      <c r="IKH3" s="80" t="s">
        <v>878</v>
      </c>
      <c r="IKI3" s="80" t="s">
        <v>879</v>
      </c>
      <c r="IKJ3" s="80" t="s">
        <v>880</v>
      </c>
      <c r="IKK3" s="80" t="s">
        <v>881</v>
      </c>
      <c r="IKL3" s="80" t="s">
        <v>882</v>
      </c>
      <c r="IKM3" s="80" t="s">
        <v>883</v>
      </c>
      <c r="IKN3" s="80" t="s">
        <v>884</v>
      </c>
      <c r="IKO3" s="80" t="s">
        <v>885</v>
      </c>
      <c r="IKP3" s="80" t="s">
        <v>886</v>
      </c>
      <c r="IKQ3" s="80" t="s">
        <v>887</v>
      </c>
      <c r="IKR3" s="80" t="s">
        <v>888</v>
      </c>
      <c r="IKS3" s="80" t="s">
        <v>889</v>
      </c>
      <c r="IKT3" s="80" t="s">
        <v>890</v>
      </c>
      <c r="IKU3" s="80" t="s">
        <v>891</v>
      </c>
      <c r="IKV3" s="80" t="s">
        <v>100</v>
      </c>
      <c r="IKW3" s="80" t="s">
        <v>101</v>
      </c>
      <c r="IKX3" s="80" t="s">
        <v>38</v>
      </c>
      <c r="IKY3" s="80" t="s">
        <v>39</v>
      </c>
      <c r="IKZ3" s="80" t="s">
        <v>40</v>
      </c>
      <c r="ILA3" s="80" t="s">
        <v>41</v>
      </c>
      <c r="ILB3" s="80" t="s">
        <v>98</v>
      </c>
      <c r="ILC3" s="80" t="s">
        <v>99</v>
      </c>
      <c r="ILD3" s="80" t="s">
        <v>876</v>
      </c>
      <c r="ILE3" s="80" t="s">
        <v>877</v>
      </c>
      <c r="ILF3" s="80" t="s">
        <v>878</v>
      </c>
      <c r="ILG3" s="80" t="s">
        <v>879</v>
      </c>
      <c r="ILH3" s="80" t="s">
        <v>880</v>
      </c>
      <c r="ILI3" s="80" t="s">
        <v>881</v>
      </c>
      <c r="ILJ3" s="80" t="s">
        <v>882</v>
      </c>
      <c r="ILK3" s="80" t="s">
        <v>883</v>
      </c>
      <c r="ILL3" s="80" t="s">
        <v>884</v>
      </c>
      <c r="ILM3" s="80" t="s">
        <v>885</v>
      </c>
      <c r="ILN3" s="80" t="s">
        <v>886</v>
      </c>
      <c r="ILO3" s="80" t="s">
        <v>887</v>
      </c>
      <c r="ILP3" s="80" t="s">
        <v>888</v>
      </c>
      <c r="ILQ3" s="80" t="s">
        <v>889</v>
      </c>
      <c r="ILR3" s="80" t="s">
        <v>890</v>
      </c>
      <c r="ILS3" s="80" t="s">
        <v>891</v>
      </c>
      <c r="ILT3" s="80" t="s">
        <v>100</v>
      </c>
      <c r="ILU3" s="80" t="s">
        <v>101</v>
      </c>
      <c r="ILV3" s="80" t="s">
        <v>38</v>
      </c>
      <c r="ILW3" s="80" t="s">
        <v>39</v>
      </c>
      <c r="ILX3" s="80" t="s">
        <v>40</v>
      </c>
      <c r="ILY3" s="80" t="s">
        <v>41</v>
      </c>
      <c r="ILZ3" s="80" t="s">
        <v>98</v>
      </c>
      <c r="IMA3" s="80" t="s">
        <v>99</v>
      </c>
      <c r="IMB3" s="80" t="s">
        <v>876</v>
      </c>
      <c r="IMC3" s="80" t="s">
        <v>877</v>
      </c>
      <c r="IMD3" s="80" t="s">
        <v>878</v>
      </c>
      <c r="IME3" s="80" t="s">
        <v>879</v>
      </c>
      <c r="IMF3" s="80" t="s">
        <v>880</v>
      </c>
      <c r="IMG3" s="80" t="s">
        <v>881</v>
      </c>
      <c r="IMH3" s="80" t="s">
        <v>882</v>
      </c>
      <c r="IMI3" s="80" t="s">
        <v>883</v>
      </c>
      <c r="IMJ3" s="80" t="s">
        <v>884</v>
      </c>
      <c r="IMK3" s="80" t="s">
        <v>885</v>
      </c>
      <c r="IML3" s="80" t="s">
        <v>886</v>
      </c>
      <c r="IMM3" s="80" t="s">
        <v>887</v>
      </c>
      <c r="IMN3" s="80" t="s">
        <v>888</v>
      </c>
      <c r="IMO3" s="80" t="s">
        <v>889</v>
      </c>
      <c r="IMP3" s="80" t="s">
        <v>890</v>
      </c>
      <c r="IMQ3" s="80" t="s">
        <v>891</v>
      </c>
      <c r="IMR3" s="80" t="s">
        <v>100</v>
      </c>
      <c r="IMS3" s="80" t="s">
        <v>101</v>
      </c>
      <c r="IMT3" s="80" t="s">
        <v>38</v>
      </c>
      <c r="IMU3" s="80" t="s">
        <v>39</v>
      </c>
      <c r="IMV3" s="80" t="s">
        <v>40</v>
      </c>
      <c r="IMW3" s="80" t="s">
        <v>41</v>
      </c>
      <c r="IMX3" s="80" t="s">
        <v>98</v>
      </c>
      <c r="IMY3" s="80" t="s">
        <v>99</v>
      </c>
      <c r="IMZ3" s="80" t="s">
        <v>876</v>
      </c>
      <c r="INA3" s="80" t="s">
        <v>877</v>
      </c>
      <c r="INB3" s="80" t="s">
        <v>878</v>
      </c>
      <c r="INC3" s="80" t="s">
        <v>879</v>
      </c>
      <c r="IND3" s="80" t="s">
        <v>880</v>
      </c>
      <c r="INE3" s="80" t="s">
        <v>881</v>
      </c>
      <c r="INF3" s="80" t="s">
        <v>882</v>
      </c>
      <c r="ING3" s="80" t="s">
        <v>883</v>
      </c>
      <c r="INH3" s="80" t="s">
        <v>884</v>
      </c>
      <c r="INI3" s="80" t="s">
        <v>885</v>
      </c>
      <c r="INJ3" s="80" t="s">
        <v>886</v>
      </c>
      <c r="INK3" s="80" t="s">
        <v>887</v>
      </c>
      <c r="INL3" s="80" t="s">
        <v>888</v>
      </c>
      <c r="INM3" s="80" t="s">
        <v>889</v>
      </c>
      <c r="INN3" s="80" t="s">
        <v>890</v>
      </c>
      <c r="INO3" s="80" t="s">
        <v>891</v>
      </c>
      <c r="INP3" s="80" t="s">
        <v>100</v>
      </c>
      <c r="INQ3" s="80" t="s">
        <v>101</v>
      </c>
      <c r="INR3" s="80" t="s">
        <v>38</v>
      </c>
      <c r="INS3" s="80" t="s">
        <v>39</v>
      </c>
      <c r="INT3" s="80" t="s">
        <v>40</v>
      </c>
      <c r="INU3" s="80" t="s">
        <v>41</v>
      </c>
      <c r="INV3" s="80" t="s">
        <v>98</v>
      </c>
      <c r="INW3" s="80" t="s">
        <v>99</v>
      </c>
      <c r="INX3" s="80" t="s">
        <v>876</v>
      </c>
      <c r="INY3" s="80" t="s">
        <v>877</v>
      </c>
      <c r="INZ3" s="80" t="s">
        <v>878</v>
      </c>
      <c r="IOA3" s="80" t="s">
        <v>879</v>
      </c>
      <c r="IOB3" s="80" t="s">
        <v>880</v>
      </c>
      <c r="IOC3" s="80" t="s">
        <v>881</v>
      </c>
      <c r="IOD3" s="80" t="s">
        <v>882</v>
      </c>
      <c r="IOE3" s="80" t="s">
        <v>883</v>
      </c>
      <c r="IOF3" s="80" t="s">
        <v>884</v>
      </c>
      <c r="IOG3" s="80" t="s">
        <v>885</v>
      </c>
      <c r="IOH3" s="80" t="s">
        <v>886</v>
      </c>
      <c r="IOI3" s="80" t="s">
        <v>887</v>
      </c>
      <c r="IOJ3" s="80" t="s">
        <v>888</v>
      </c>
      <c r="IOK3" s="80" t="s">
        <v>889</v>
      </c>
      <c r="IOL3" s="80" t="s">
        <v>890</v>
      </c>
      <c r="IOM3" s="80" t="s">
        <v>891</v>
      </c>
      <c r="ION3" s="80" t="s">
        <v>100</v>
      </c>
      <c r="IOO3" s="80" t="s">
        <v>101</v>
      </c>
      <c r="IOP3" s="80" t="s">
        <v>38</v>
      </c>
      <c r="IOQ3" s="80" t="s">
        <v>39</v>
      </c>
      <c r="IOR3" s="80" t="s">
        <v>40</v>
      </c>
      <c r="IOS3" s="80" t="s">
        <v>41</v>
      </c>
      <c r="IOT3" s="80" t="s">
        <v>98</v>
      </c>
      <c r="IOU3" s="80" t="s">
        <v>99</v>
      </c>
      <c r="IOV3" s="80" t="s">
        <v>876</v>
      </c>
      <c r="IOW3" s="80" t="s">
        <v>877</v>
      </c>
      <c r="IOX3" s="80" t="s">
        <v>878</v>
      </c>
      <c r="IOY3" s="80" t="s">
        <v>879</v>
      </c>
      <c r="IOZ3" s="80" t="s">
        <v>880</v>
      </c>
      <c r="IPA3" s="80" t="s">
        <v>881</v>
      </c>
      <c r="IPB3" s="80" t="s">
        <v>882</v>
      </c>
      <c r="IPC3" s="80" t="s">
        <v>883</v>
      </c>
      <c r="IPD3" s="80" t="s">
        <v>884</v>
      </c>
      <c r="IPE3" s="80" t="s">
        <v>885</v>
      </c>
      <c r="IPF3" s="80" t="s">
        <v>886</v>
      </c>
      <c r="IPG3" s="80" t="s">
        <v>887</v>
      </c>
      <c r="IPH3" s="80" t="s">
        <v>888</v>
      </c>
      <c r="IPI3" s="80" t="s">
        <v>889</v>
      </c>
      <c r="IPJ3" s="80" t="s">
        <v>890</v>
      </c>
      <c r="IPK3" s="80" t="s">
        <v>891</v>
      </c>
      <c r="IPL3" s="80" t="s">
        <v>100</v>
      </c>
      <c r="IPM3" s="80" t="s">
        <v>101</v>
      </c>
      <c r="IPN3" s="80" t="s">
        <v>38</v>
      </c>
      <c r="IPO3" s="80" t="s">
        <v>39</v>
      </c>
      <c r="IPP3" s="80" t="s">
        <v>40</v>
      </c>
      <c r="IPQ3" s="80" t="s">
        <v>41</v>
      </c>
      <c r="IPR3" s="80" t="s">
        <v>98</v>
      </c>
      <c r="IPS3" s="80" t="s">
        <v>99</v>
      </c>
      <c r="IPT3" s="80" t="s">
        <v>876</v>
      </c>
      <c r="IPU3" s="80" t="s">
        <v>877</v>
      </c>
      <c r="IPV3" s="80" t="s">
        <v>878</v>
      </c>
      <c r="IPW3" s="80" t="s">
        <v>879</v>
      </c>
      <c r="IPX3" s="80" t="s">
        <v>880</v>
      </c>
      <c r="IPY3" s="80" t="s">
        <v>881</v>
      </c>
      <c r="IPZ3" s="80" t="s">
        <v>882</v>
      </c>
      <c r="IQA3" s="80" t="s">
        <v>883</v>
      </c>
      <c r="IQB3" s="80" t="s">
        <v>884</v>
      </c>
      <c r="IQC3" s="80" t="s">
        <v>885</v>
      </c>
      <c r="IQD3" s="80" t="s">
        <v>886</v>
      </c>
      <c r="IQE3" s="80" t="s">
        <v>887</v>
      </c>
      <c r="IQF3" s="80" t="s">
        <v>888</v>
      </c>
      <c r="IQG3" s="80" t="s">
        <v>889</v>
      </c>
      <c r="IQH3" s="80" t="s">
        <v>890</v>
      </c>
      <c r="IQI3" s="80" t="s">
        <v>891</v>
      </c>
      <c r="IQJ3" s="80" t="s">
        <v>100</v>
      </c>
      <c r="IQK3" s="80" t="s">
        <v>101</v>
      </c>
      <c r="IQL3" s="80" t="s">
        <v>38</v>
      </c>
      <c r="IQM3" s="80" t="s">
        <v>39</v>
      </c>
      <c r="IQN3" s="80" t="s">
        <v>40</v>
      </c>
      <c r="IQO3" s="80" t="s">
        <v>41</v>
      </c>
      <c r="IQP3" s="80" t="s">
        <v>98</v>
      </c>
      <c r="IQQ3" s="80" t="s">
        <v>99</v>
      </c>
      <c r="IQR3" s="80" t="s">
        <v>876</v>
      </c>
      <c r="IQS3" s="80" t="s">
        <v>877</v>
      </c>
      <c r="IQT3" s="80" t="s">
        <v>878</v>
      </c>
      <c r="IQU3" s="80" t="s">
        <v>879</v>
      </c>
      <c r="IQV3" s="80" t="s">
        <v>880</v>
      </c>
      <c r="IQW3" s="80" t="s">
        <v>881</v>
      </c>
      <c r="IQX3" s="80" t="s">
        <v>882</v>
      </c>
      <c r="IQY3" s="80" t="s">
        <v>883</v>
      </c>
      <c r="IQZ3" s="80" t="s">
        <v>884</v>
      </c>
      <c r="IRA3" s="80" t="s">
        <v>885</v>
      </c>
      <c r="IRB3" s="80" t="s">
        <v>886</v>
      </c>
      <c r="IRC3" s="80" t="s">
        <v>887</v>
      </c>
      <c r="IRD3" s="80" t="s">
        <v>888</v>
      </c>
      <c r="IRE3" s="80" t="s">
        <v>889</v>
      </c>
      <c r="IRF3" s="80" t="s">
        <v>890</v>
      </c>
      <c r="IRG3" s="80" t="s">
        <v>891</v>
      </c>
      <c r="IRH3" s="80" t="s">
        <v>100</v>
      </c>
      <c r="IRI3" s="80" t="s">
        <v>101</v>
      </c>
      <c r="IRJ3" s="80" t="s">
        <v>38</v>
      </c>
      <c r="IRK3" s="80" t="s">
        <v>39</v>
      </c>
      <c r="IRL3" s="80" t="s">
        <v>40</v>
      </c>
      <c r="IRM3" s="80" t="s">
        <v>41</v>
      </c>
      <c r="IRN3" s="80" t="s">
        <v>98</v>
      </c>
      <c r="IRO3" s="80" t="s">
        <v>99</v>
      </c>
      <c r="IRP3" s="80" t="s">
        <v>876</v>
      </c>
      <c r="IRQ3" s="80" t="s">
        <v>877</v>
      </c>
      <c r="IRR3" s="80" t="s">
        <v>878</v>
      </c>
      <c r="IRS3" s="80" t="s">
        <v>879</v>
      </c>
      <c r="IRT3" s="80" t="s">
        <v>880</v>
      </c>
      <c r="IRU3" s="80" t="s">
        <v>881</v>
      </c>
      <c r="IRV3" s="80" t="s">
        <v>882</v>
      </c>
      <c r="IRW3" s="80" t="s">
        <v>883</v>
      </c>
      <c r="IRX3" s="80" t="s">
        <v>884</v>
      </c>
      <c r="IRY3" s="80" t="s">
        <v>885</v>
      </c>
      <c r="IRZ3" s="80" t="s">
        <v>886</v>
      </c>
      <c r="ISA3" s="80" t="s">
        <v>887</v>
      </c>
      <c r="ISB3" s="80" t="s">
        <v>888</v>
      </c>
      <c r="ISC3" s="80" t="s">
        <v>889</v>
      </c>
      <c r="ISD3" s="80" t="s">
        <v>890</v>
      </c>
      <c r="ISE3" s="80" t="s">
        <v>891</v>
      </c>
      <c r="ISF3" s="80" t="s">
        <v>100</v>
      </c>
      <c r="ISG3" s="80" t="s">
        <v>101</v>
      </c>
      <c r="ISH3" s="80" t="s">
        <v>38</v>
      </c>
      <c r="ISI3" s="80" t="s">
        <v>39</v>
      </c>
      <c r="ISJ3" s="80" t="s">
        <v>40</v>
      </c>
      <c r="ISK3" s="80" t="s">
        <v>41</v>
      </c>
      <c r="ISL3" s="80" t="s">
        <v>98</v>
      </c>
      <c r="ISM3" s="80" t="s">
        <v>99</v>
      </c>
      <c r="ISN3" s="80" t="s">
        <v>876</v>
      </c>
      <c r="ISO3" s="80" t="s">
        <v>877</v>
      </c>
      <c r="ISP3" s="80" t="s">
        <v>878</v>
      </c>
      <c r="ISQ3" s="80" t="s">
        <v>879</v>
      </c>
      <c r="ISR3" s="80" t="s">
        <v>880</v>
      </c>
      <c r="ISS3" s="80" t="s">
        <v>881</v>
      </c>
      <c r="IST3" s="80" t="s">
        <v>882</v>
      </c>
      <c r="ISU3" s="80" t="s">
        <v>883</v>
      </c>
      <c r="ISV3" s="80" t="s">
        <v>884</v>
      </c>
      <c r="ISW3" s="80" t="s">
        <v>885</v>
      </c>
      <c r="ISX3" s="80" t="s">
        <v>886</v>
      </c>
      <c r="ISY3" s="80" t="s">
        <v>887</v>
      </c>
      <c r="ISZ3" s="80" t="s">
        <v>888</v>
      </c>
      <c r="ITA3" s="80" t="s">
        <v>889</v>
      </c>
      <c r="ITB3" s="80" t="s">
        <v>890</v>
      </c>
      <c r="ITC3" s="80" t="s">
        <v>891</v>
      </c>
      <c r="ITD3" s="80" t="s">
        <v>100</v>
      </c>
      <c r="ITE3" s="80" t="s">
        <v>101</v>
      </c>
      <c r="ITF3" s="80" t="s">
        <v>38</v>
      </c>
      <c r="ITG3" s="80" t="s">
        <v>39</v>
      </c>
      <c r="ITH3" s="80" t="s">
        <v>40</v>
      </c>
      <c r="ITI3" s="80" t="s">
        <v>41</v>
      </c>
      <c r="ITJ3" s="80" t="s">
        <v>98</v>
      </c>
      <c r="ITK3" s="80" t="s">
        <v>99</v>
      </c>
      <c r="ITL3" s="80" t="s">
        <v>876</v>
      </c>
      <c r="ITM3" s="80" t="s">
        <v>877</v>
      </c>
      <c r="ITN3" s="80" t="s">
        <v>878</v>
      </c>
      <c r="ITO3" s="80" t="s">
        <v>879</v>
      </c>
      <c r="ITP3" s="80" t="s">
        <v>880</v>
      </c>
      <c r="ITQ3" s="80" t="s">
        <v>881</v>
      </c>
      <c r="ITR3" s="80" t="s">
        <v>882</v>
      </c>
      <c r="ITS3" s="80" t="s">
        <v>883</v>
      </c>
      <c r="ITT3" s="80" t="s">
        <v>884</v>
      </c>
      <c r="ITU3" s="80" t="s">
        <v>885</v>
      </c>
      <c r="ITV3" s="80" t="s">
        <v>886</v>
      </c>
      <c r="ITW3" s="80" t="s">
        <v>887</v>
      </c>
      <c r="ITX3" s="80" t="s">
        <v>888</v>
      </c>
      <c r="ITY3" s="80" t="s">
        <v>889</v>
      </c>
      <c r="ITZ3" s="80" t="s">
        <v>890</v>
      </c>
      <c r="IUA3" s="80" t="s">
        <v>891</v>
      </c>
      <c r="IUB3" s="80" t="s">
        <v>100</v>
      </c>
      <c r="IUC3" s="80" t="s">
        <v>101</v>
      </c>
      <c r="IUD3" s="80" t="s">
        <v>38</v>
      </c>
      <c r="IUE3" s="80" t="s">
        <v>39</v>
      </c>
      <c r="IUF3" s="80" t="s">
        <v>40</v>
      </c>
      <c r="IUG3" s="80" t="s">
        <v>41</v>
      </c>
      <c r="IUH3" s="80" t="s">
        <v>98</v>
      </c>
      <c r="IUI3" s="80" t="s">
        <v>99</v>
      </c>
      <c r="IUJ3" s="80" t="s">
        <v>876</v>
      </c>
      <c r="IUK3" s="80" t="s">
        <v>877</v>
      </c>
      <c r="IUL3" s="80" t="s">
        <v>878</v>
      </c>
      <c r="IUM3" s="80" t="s">
        <v>879</v>
      </c>
      <c r="IUN3" s="80" t="s">
        <v>880</v>
      </c>
      <c r="IUO3" s="80" t="s">
        <v>881</v>
      </c>
      <c r="IUP3" s="80" t="s">
        <v>882</v>
      </c>
      <c r="IUQ3" s="80" t="s">
        <v>883</v>
      </c>
      <c r="IUR3" s="80" t="s">
        <v>884</v>
      </c>
      <c r="IUS3" s="80" t="s">
        <v>885</v>
      </c>
      <c r="IUT3" s="80" t="s">
        <v>886</v>
      </c>
      <c r="IUU3" s="80" t="s">
        <v>887</v>
      </c>
      <c r="IUV3" s="80" t="s">
        <v>888</v>
      </c>
      <c r="IUW3" s="80" t="s">
        <v>889</v>
      </c>
      <c r="IUX3" s="80" t="s">
        <v>890</v>
      </c>
      <c r="IUY3" s="80" t="s">
        <v>891</v>
      </c>
      <c r="IUZ3" s="80" t="s">
        <v>100</v>
      </c>
      <c r="IVA3" s="80" t="s">
        <v>101</v>
      </c>
      <c r="IVB3" s="80" t="s">
        <v>38</v>
      </c>
      <c r="IVC3" s="80" t="s">
        <v>39</v>
      </c>
      <c r="IVD3" s="80" t="s">
        <v>40</v>
      </c>
      <c r="IVE3" s="80" t="s">
        <v>41</v>
      </c>
      <c r="IVF3" s="80" t="s">
        <v>98</v>
      </c>
      <c r="IVG3" s="80" t="s">
        <v>99</v>
      </c>
      <c r="IVH3" s="80" t="s">
        <v>876</v>
      </c>
      <c r="IVI3" s="80" t="s">
        <v>877</v>
      </c>
      <c r="IVJ3" s="80" t="s">
        <v>878</v>
      </c>
      <c r="IVK3" s="80" t="s">
        <v>879</v>
      </c>
      <c r="IVL3" s="80" t="s">
        <v>880</v>
      </c>
      <c r="IVM3" s="80" t="s">
        <v>881</v>
      </c>
      <c r="IVN3" s="80" t="s">
        <v>882</v>
      </c>
      <c r="IVO3" s="80" t="s">
        <v>883</v>
      </c>
      <c r="IVP3" s="80" t="s">
        <v>884</v>
      </c>
      <c r="IVQ3" s="80" t="s">
        <v>885</v>
      </c>
      <c r="IVR3" s="80" t="s">
        <v>886</v>
      </c>
      <c r="IVS3" s="80" t="s">
        <v>887</v>
      </c>
      <c r="IVT3" s="80" t="s">
        <v>888</v>
      </c>
      <c r="IVU3" s="80" t="s">
        <v>889</v>
      </c>
      <c r="IVV3" s="80" t="s">
        <v>890</v>
      </c>
      <c r="IVW3" s="80" t="s">
        <v>891</v>
      </c>
      <c r="IVX3" s="80" t="s">
        <v>100</v>
      </c>
      <c r="IVY3" s="80" t="s">
        <v>101</v>
      </c>
      <c r="IVZ3" s="80" t="s">
        <v>38</v>
      </c>
      <c r="IWA3" s="80" t="s">
        <v>39</v>
      </c>
      <c r="IWB3" s="80" t="s">
        <v>40</v>
      </c>
      <c r="IWC3" s="80" t="s">
        <v>41</v>
      </c>
      <c r="IWD3" s="80" t="s">
        <v>98</v>
      </c>
      <c r="IWE3" s="80" t="s">
        <v>99</v>
      </c>
      <c r="IWF3" s="80" t="s">
        <v>876</v>
      </c>
      <c r="IWG3" s="80" t="s">
        <v>877</v>
      </c>
      <c r="IWH3" s="80" t="s">
        <v>878</v>
      </c>
      <c r="IWI3" s="80" t="s">
        <v>879</v>
      </c>
      <c r="IWJ3" s="80" t="s">
        <v>880</v>
      </c>
      <c r="IWK3" s="80" t="s">
        <v>881</v>
      </c>
      <c r="IWL3" s="80" t="s">
        <v>882</v>
      </c>
      <c r="IWM3" s="80" t="s">
        <v>883</v>
      </c>
      <c r="IWN3" s="80" t="s">
        <v>884</v>
      </c>
      <c r="IWO3" s="80" t="s">
        <v>885</v>
      </c>
      <c r="IWP3" s="80" t="s">
        <v>886</v>
      </c>
      <c r="IWQ3" s="80" t="s">
        <v>887</v>
      </c>
      <c r="IWR3" s="80" t="s">
        <v>888</v>
      </c>
      <c r="IWS3" s="80" t="s">
        <v>889</v>
      </c>
      <c r="IWT3" s="80" t="s">
        <v>890</v>
      </c>
      <c r="IWU3" s="80" t="s">
        <v>891</v>
      </c>
      <c r="IWV3" s="80" t="s">
        <v>100</v>
      </c>
      <c r="IWW3" s="80" t="s">
        <v>101</v>
      </c>
      <c r="IWX3" s="80" t="s">
        <v>38</v>
      </c>
      <c r="IWY3" s="80" t="s">
        <v>39</v>
      </c>
      <c r="IWZ3" s="80" t="s">
        <v>40</v>
      </c>
      <c r="IXA3" s="80" t="s">
        <v>41</v>
      </c>
      <c r="IXB3" s="80" t="s">
        <v>98</v>
      </c>
      <c r="IXC3" s="80" t="s">
        <v>99</v>
      </c>
      <c r="IXD3" s="80" t="s">
        <v>876</v>
      </c>
      <c r="IXE3" s="80" t="s">
        <v>877</v>
      </c>
      <c r="IXF3" s="80" t="s">
        <v>878</v>
      </c>
      <c r="IXG3" s="80" t="s">
        <v>879</v>
      </c>
      <c r="IXH3" s="80" t="s">
        <v>880</v>
      </c>
      <c r="IXI3" s="80" t="s">
        <v>881</v>
      </c>
      <c r="IXJ3" s="80" t="s">
        <v>882</v>
      </c>
      <c r="IXK3" s="80" t="s">
        <v>883</v>
      </c>
      <c r="IXL3" s="80" t="s">
        <v>884</v>
      </c>
      <c r="IXM3" s="80" t="s">
        <v>885</v>
      </c>
      <c r="IXN3" s="80" t="s">
        <v>886</v>
      </c>
      <c r="IXO3" s="80" t="s">
        <v>887</v>
      </c>
      <c r="IXP3" s="80" t="s">
        <v>888</v>
      </c>
      <c r="IXQ3" s="80" t="s">
        <v>889</v>
      </c>
      <c r="IXR3" s="80" t="s">
        <v>890</v>
      </c>
      <c r="IXS3" s="80" t="s">
        <v>891</v>
      </c>
      <c r="IXT3" s="80" t="s">
        <v>100</v>
      </c>
      <c r="IXU3" s="80" t="s">
        <v>101</v>
      </c>
      <c r="IXV3" s="80" t="s">
        <v>38</v>
      </c>
      <c r="IXW3" s="80" t="s">
        <v>39</v>
      </c>
      <c r="IXX3" s="80" t="s">
        <v>40</v>
      </c>
      <c r="IXY3" s="80" t="s">
        <v>41</v>
      </c>
      <c r="IXZ3" s="80" t="s">
        <v>98</v>
      </c>
      <c r="IYA3" s="80" t="s">
        <v>99</v>
      </c>
      <c r="IYB3" s="80" t="s">
        <v>876</v>
      </c>
      <c r="IYC3" s="80" t="s">
        <v>877</v>
      </c>
      <c r="IYD3" s="80" t="s">
        <v>878</v>
      </c>
      <c r="IYE3" s="80" t="s">
        <v>879</v>
      </c>
      <c r="IYF3" s="80" t="s">
        <v>880</v>
      </c>
      <c r="IYG3" s="80" t="s">
        <v>881</v>
      </c>
      <c r="IYH3" s="80" t="s">
        <v>882</v>
      </c>
      <c r="IYI3" s="80" t="s">
        <v>883</v>
      </c>
      <c r="IYJ3" s="80" t="s">
        <v>884</v>
      </c>
      <c r="IYK3" s="80" t="s">
        <v>885</v>
      </c>
      <c r="IYL3" s="80" t="s">
        <v>886</v>
      </c>
      <c r="IYM3" s="80" t="s">
        <v>887</v>
      </c>
      <c r="IYN3" s="80" t="s">
        <v>888</v>
      </c>
      <c r="IYO3" s="80" t="s">
        <v>889</v>
      </c>
      <c r="IYP3" s="80" t="s">
        <v>890</v>
      </c>
      <c r="IYQ3" s="80" t="s">
        <v>891</v>
      </c>
      <c r="IYR3" s="80" t="s">
        <v>100</v>
      </c>
      <c r="IYS3" s="80" t="s">
        <v>101</v>
      </c>
      <c r="IYT3" s="80" t="s">
        <v>38</v>
      </c>
      <c r="IYU3" s="80" t="s">
        <v>39</v>
      </c>
      <c r="IYV3" s="80" t="s">
        <v>40</v>
      </c>
      <c r="IYW3" s="80" t="s">
        <v>41</v>
      </c>
      <c r="IYX3" s="80" t="s">
        <v>98</v>
      </c>
      <c r="IYY3" s="80" t="s">
        <v>99</v>
      </c>
      <c r="IYZ3" s="80" t="s">
        <v>876</v>
      </c>
      <c r="IZA3" s="80" t="s">
        <v>877</v>
      </c>
      <c r="IZB3" s="80" t="s">
        <v>878</v>
      </c>
      <c r="IZC3" s="80" t="s">
        <v>879</v>
      </c>
      <c r="IZD3" s="80" t="s">
        <v>880</v>
      </c>
      <c r="IZE3" s="80" t="s">
        <v>881</v>
      </c>
      <c r="IZF3" s="80" t="s">
        <v>882</v>
      </c>
      <c r="IZG3" s="80" t="s">
        <v>883</v>
      </c>
      <c r="IZH3" s="80" t="s">
        <v>884</v>
      </c>
      <c r="IZI3" s="80" t="s">
        <v>885</v>
      </c>
      <c r="IZJ3" s="80" t="s">
        <v>886</v>
      </c>
      <c r="IZK3" s="80" t="s">
        <v>887</v>
      </c>
      <c r="IZL3" s="80" t="s">
        <v>888</v>
      </c>
      <c r="IZM3" s="80" t="s">
        <v>889</v>
      </c>
      <c r="IZN3" s="80" t="s">
        <v>890</v>
      </c>
      <c r="IZO3" s="80" t="s">
        <v>891</v>
      </c>
      <c r="IZP3" s="80" t="s">
        <v>100</v>
      </c>
      <c r="IZQ3" s="80" t="s">
        <v>101</v>
      </c>
      <c r="IZR3" s="80" t="s">
        <v>38</v>
      </c>
      <c r="IZS3" s="80" t="s">
        <v>39</v>
      </c>
      <c r="IZT3" s="80" t="s">
        <v>40</v>
      </c>
      <c r="IZU3" s="80" t="s">
        <v>41</v>
      </c>
      <c r="IZV3" s="80" t="s">
        <v>98</v>
      </c>
      <c r="IZW3" s="80" t="s">
        <v>99</v>
      </c>
      <c r="IZX3" s="80" t="s">
        <v>876</v>
      </c>
      <c r="IZY3" s="80" t="s">
        <v>877</v>
      </c>
      <c r="IZZ3" s="80" t="s">
        <v>878</v>
      </c>
      <c r="JAA3" s="80" t="s">
        <v>879</v>
      </c>
      <c r="JAB3" s="80" t="s">
        <v>880</v>
      </c>
      <c r="JAC3" s="80" t="s">
        <v>881</v>
      </c>
      <c r="JAD3" s="80" t="s">
        <v>882</v>
      </c>
      <c r="JAE3" s="80" t="s">
        <v>883</v>
      </c>
      <c r="JAF3" s="80" t="s">
        <v>884</v>
      </c>
      <c r="JAG3" s="80" t="s">
        <v>885</v>
      </c>
      <c r="JAH3" s="80" t="s">
        <v>886</v>
      </c>
      <c r="JAI3" s="80" t="s">
        <v>887</v>
      </c>
      <c r="JAJ3" s="80" t="s">
        <v>888</v>
      </c>
      <c r="JAK3" s="80" t="s">
        <v>889</v>
      </c>
      <c r="JAL3" s="80" t="s">
        <v>890</v>
      </c>
      <c r="JAM3" s="80" t="s">
        <v>891</v>
      </c>
      <c r="JAN3" s="80" t="s">
        <v>100</v>
      </c>
      <c r="JAO3" s="80" t="s">
        <v>101</v>
      </c>
      <c r="JAP3" s="80" t="s">
        <v>38</v>
      </c>
      <c r="JAQ3" s="80" t="s">
        <v>39</v>
      </c>
      <c r="JAR3" s="80" t="s">
        <v>40</v>
      </c>
      <c r="JAS3" s="80" t="s">
        <v>41</v>
      </c>
      <c r="JAT3" s="80" t="s">
        <v>98</v>
      </c>
      <c r="JAU3" s="80" t="s">
        <v>99</v>
      </c>
      <c r="JAV3" s="80" t="s">
        <v>876</v>
      </c>
      <c r="JAW3" s="80" t="s">
        <v>877</v>
      </c>
      <c r="JAX3" s="80" t="s">
        <v>878</v>
      </c>
      <c r="JAY3" s="80" t="s">
        <v>879</v>
      </c>
      <c r="JAZ3" s="80" t="s">
        <v>880</v>
      </c>
      <c r="JBA3" s="80" t="s">
        <v>881</v>
      </c>
      <c r="JBB3" s="80" t="s">
        <v>882</v>
      </c>
      <c r="JBC3" s="80" t="s">
        <v>883</v>
      </c>
      <c r="JBD3" s="80" t="s">
        <v>884</v>
      </c>
      <c r="JBE3" s="80" t="s">
        <v>885</v>
      </c>
      <c r="JBF3" s="80" t="s">
        <v>886</v>
      </c>
      <c r="JBG3" s="80" t="s">
        <v>887</v>
      </c>
      <c r="JBH3" s="80" t="s">
        <v>888</v>
      </c>
      <c r="JBI3" s="80" t="s">
        <v>889</v>
      </c>
      <c r="JBJ3" s="80" t="s">
        <v>890</v>
      </c>
      <c r="JBK3" s="80" t="s">
        <v>891</v>
      </c>
      <c r="JBL3" s="80" t="s">
        <v>100</v>
      </c>
      <c r="JBM3" s="80" t="s">
        <v>101</v>
      </c>
      <c r="JBN3" s="80" t="s">
        <v>38</v>
      </c>
      <c r="JBO3" s="80" t="s">
        <v>39</v>
      </c>
      <c r="JBP3" s="80" t="s">
        <v>40</v>
      </c>
      <c r="JBQ3" s="80" t="s">
        <v>41</v>
      </c>
      <c r="JBR3" s="80" t="s">
        <v>98</v>
      </c>
      <c r="JBS3" s="80" t="s">
        <v>99</v>
      </c>
      <c r="JBT3" s="80" t="s">
        <v>876</v>
      </c>
      <c r="JBU3" s="80" t="s">
        <v>877</v>
      </c>
      <c r="JBV3" s="80" t="s">
        <v>878</v>
      </c>
      <c r="JBW3" s="80" t="s">
        <v>879</v>
      </c>
      <c r="JBX3" s="80" t="s">
        <v>880</v>
      </c>
      <c r="JBY3" s="80" t="s">
        <v>881</v>
      </c>
      <c r="JBZ3" s="80" t="s">
        <v>882</v>
      </c>
      <c r="JCA3" s="80" t="s">
        <v>883</v>
      </c>
      <c r="JCB3" s="80" t="s">
        <v>884</v>
      </c>
      <c r="JCC3" s="80" t="s">
        <v>885</v>
      </c>
      <c r="JCD3" s="80" t="s">
        <v>886</v>
      </c>
      <c r="JCE3" s="80" t="s">
        <v>887</v>
      </c>
      <c r="JCF3" s="80" t="s">
        <v>888</v>
      </c>
      <c r="JCG3" s="80" t="s">
        <v>889</v>
      </c>
      <c r="JCH3" s="80" t="s">
        <v>890</v>
      </c>
      <c r="JCI3" s="80" t="s">
        <v>891</v>
      </c>
      <c r="JCJ3" s="80" t="s">
        <v>100</v>
      </c>
      <c r="JCK3" s="80" t="s">
        <v>101</v>
      </c>
      <c r="JCL3" s="80" t="s">
        <v>38</v>
      </c>
      <c r="JCM3" s="80" t="s">
        <v>39</v>
      </c>
      <c r="JCN3" s="80" t="s">
        <v>40</v>
      </c>
      <c r="JCO3" s="80" t="s">
        <v>41</v>
      </c>
      <c r="JCP3" s="80" t="s">
        <v>98</v>
      </c>
      <c r="JCQ3" s="80" t="s">
        <v>99</v>
      </c>
      <c r="JCR3" s="80" t="s">
        <v>876</v>
      </c>
      <c r="JCS3" s="80" t="s">
        <v>877</v>
      </c>
      <c r="JCT3" s="80" t="s">
        <v>878</v>
      </c>
      <c r="JCU3" s="80" t="s">
        <v>879</v>
      </c>
      <c r="JCV3" s="80" t="s">
        <v>880</v>
      </c>
      <c r="JCW3" s="80" t="s">
        <v>881</v>
      </c>
      <c r="JCX3" s="80" t="s">
        <v>882</v>
      </c>
      <c r="JCY3" s="80" t="s">
        <v>883</v>
      </c>
      <c r="JCZ3" s="80" t="s">
        <v>884</v>
      </c>
      <c r="JDA3" s="80" t="s">
        <v>885</v>
      </c>
      <c r="JDB3" s="80" t="s">
        <v>886</v>
      </c>
      <c r="JDC3" s="80" t="s">
        <v>887</v>
      </c>
      <c r="JDD3" s="80" t="s">
        <v>888</v>
      </c>
      <c r="JDE3" s="80" t="s">
        <v>889</v>
      </c>
      <c r="JDF3" s="80" t="s">
        <v>890</v>
      </c>
      <c r="JDG3" s="80" t="s">
        <v>891</v>
      </c>
      <c r="JDH3" s="80" t="s">
        <v>100</v>
      </c>
      <c r="JDI3" s="80" t="s">
        <v>101</v>
      </c>
      <c r="JDJ3" s="80" t="s">
        <v>38</v>
      </c>
      <c r="JDK3" s="80" t="s">
        <v>39</v>
      </c>
      <c r="JDL3" s="80" t="s">
        <v>40</v>
      </c>
      <c r="JDM3" s="80" t="s">
        <v>41</v>
      </c>
      <c r="JDN3" s="80" t="s">
        <v>98</v>
      </c>
      <c r="JDO3" s="80" t="s">
        <v>99</v>
      </c>
      <c r="JDP3" s="80" t="s">
        <v>876</v>
      </c>
      <c r="JDQ3" s="80" t="s">
        <v>877</v>
      </c>
      <c r="JDR3" s="80" t="s">
        <v>878</v>
      </c>
      <c r="JDS3" s="80" t="s">
        <v>879</v>
      </c>
      <c r="JDT3" s="80" t="s">
        <v>880</v>
      </c>
      <c r="JDU3" s="80" t="s">
        <v>881</v>
      </c>
      <c r="JDV3" s="80" t="s">
        <v>882</v>
      </c>
      <c r="JDW3" s="80" t="s">
        <v>883</v>
      </c>
      <c r="JDX3" s="80" t="s">
        <v>884</v>
      </c>
      <c r="JDY3" s="80" t="s">
        <v>885</v>
      </c>
      <c r="JDZ3" s="80" t="s">
        <v>886</v>
      </c>
      <c r="JEA3" s="80" t="s">
        <v>887</v>
      </c>
      <c r="JEB3" s="80" t="s">
        <v>888</v>
      </c>
      <c r="JEC3" s="80" t="s">
        <v>889</v>
      </c>
      <c r="JED3" s="80" t="s">
        <v>890</v>
      </c>
      <c r="JEE3" s="80" t="s">
        <v>891</v>
      </c>
      <c r="JEF3" s="80" t="s">
        <v>100</v>
      </c>
      <c r="JEG3" s="80" t="s">
        <v>101</v>
      </c>
      <c r="JEH3" s="80" t="s">
        <v>38</v>
      </c>
      <c r="JEI3" s="80" t="s">
        <v>39</v>
      </c>
      <c r="JEJ3" s="80" t="s">
        <v>40</v>
      </c>
      <c r="JEK3" s="80" t="s">
        <v>41</v>
      </c>
      <c r="JEL3" s="80" t="s">
        <v>98</v>
      </c>
      <c r="JEM3" s="80" t="s">
        <v>99</v>
      </c>
      <c r="JEN3" s="80" t="s">
        <v>876</v>
      </c>
      <c r="JEO3" s="80" t="s">
        <v>877</v>
      </c>
      <c r="JEP3" s="80" t="s">
        <v>878</v>
      </c>
      <c r="JEQ3" s="80" t="s">
        <v>879</v>
      </c>
      <c r="JER3" s="80" t="s">
        <v>880</v>
      </c>
      <c r="JES3" s="80" t="s">
        <v>881</v>
      </c>
      <c r="JET3" s="80" t="s">
        <v>882</v>
      </c>
      <c r="JEU3" s="80" t="s">
        <v>883</v>
      </c>
      <c r="JEV3" s="80" t="s">
        <v>884</v>
      </c>
      <c r="JEW3" s="80" t="s">
        <v>885</v>
      </c>
      <c r="JEX3" s="80" t="s">
        <v>886</v>
      </c>
      <c r="JEY3" s="80" t="s">
        <v>887</v>
      </c>
      <c r="JEZ3" s="80" t="s">
        <v>888</v>
      </c>
      <c r="JFA3" s="80" t="s">
        <v>889</v>
      </c>
      <c r="JFB3" s="80" t="s">
        <v>890</v>
      </c>
      <c r="JFC3" s="80" t="s">
        <v>891</v>
      </c>
      <c r="JFD3" s="80" t="s">
        <v>100</v>
      </c>
      <c r="JFE3" s="80" t="s">
        <v>101</v>
      </c>
      <c r="JFF3" s="80" t="s">
        <v>38</v>
      </c>
      <c r="JFG3" s="80" t="s">
        <v>39</v>
      </c>
      <c r="JFH3" s="80" t="s">
        <v>40</v>
      </c>
      <c r="JFI3" s="80" t="s">
        <v>41</v>
      </c>
      <c r="JFJ3" s="80" t="s">
        <v>98</v>
      </c>
      <c r="JFK3" s="80" t="s">
        <v>99</v>
      </c>
      <c r="JFL3" s="80" t="s">
        <v>876</v>
      </c>
      <c r="JFM3" s="80" t="s">
        <v>877</v>
      </c>
      <c r="JFN3" s="80" t="s">
        <v>878</v>
      </c>
      <c r="JFO3" s="80" t="s">
        <v>879</v>
      </c>
      <c r="JFP3" s="80" t="s">
        <v>880</v>
      </c>
      <c r="JFQ3" s="80" t="s">
        <v>881</v>
      </c>
      <c r="JFR3" s="80" t="s">
        <v>882</v>
      </c>
      <c r="JFS3" s="80" t="s">
        <v>883</v>
      </c>
      <c r="JFT3" s="80" t="s">
        <v>884</v>
      </c>
      <c r="JFU3" s="80" t="s">
        <v>885</v>
      </c>
      <c r="JFV3" s="80" t="s">
        <v>886</v>
      </c>
      <c r="JFW3" s="80" t="s">
        <v>887</v>
      </c>
      <c r="JFX3" s="80" t="s">
        <v>888</v>
      </c>
      <c r="JFY3" s="80" t="s">
        <v>889</v>
      </c>
      <c r="JFZ3" s="80" t="s">
        <v>890</v>
      </c>
      <c r="JGA3" s="80" t="s">
        <v>891</v>
      </c>
      <c r="JGB3" s="80" t="s">
        <v>100</v>
      </c>
      <c r="JGC3" s="80" t="s">
        <v>101</v>
      </c>
      <c r="JGD3" s="80" t="s">
        <v>38</v>
      </c>
      <c r="JGE3" s="80" t="s">
        <v>39</v>
      </c>
      <c r="JGF3" s="80" t="s">
        <v>40</v>
      </c>
      <c r="JGG3" s="80" t="s">
        <v>41</v>
      </c>
      <c r="JGH3" s="80" t="s">
        <v>98</v>
      </c>
      <c r="JGI3" s="80" t="s">
        <v>99</v>
      </c>
      <c r="JGJ3" s="80" t="s">
        <v>876</v>
      </c>
      <c r="JGK3" s="80" t="s">
        <v>877</v>
      </c>
      <c r="JGL3" s="80" t="s">
        <v>878</v>
      </c>
      <c r="JGM3" s="80" t="s">
        <v>879</v>
      </c>
      <c r="JGN3" s="80" t="s">
        <v>880</v>
      </c>
      <c r="JGO3" s="80" t="s">
        <v>881</v>
      </c>
      <c r="JGP3" s="80" t="s">
        <v>882</v>
      </c>
      <c r="JGQ3" s="80" t="s">
        <v>883</v>
      </c>
      <c r="JGR3" s="80" t="s">
        <v>884</v>
      </c>
      <c r="JGS3" s="80" t="s">
        <v>885</v>
      </c>
      <c r="JGT3" s="80" t="s">
        <v>886</v>
      </c>
      <c r="JGU3" s="80" t="s">
        <v>887</v>
      </c>
      <c r="JGV3" s="80" t="s">
        <v>888</v>
      </c>
      <c r="JGW3" s="80" t="s">
        <v>889</v>
      </c>
      <c r="JGX3" s="80" t="s">
        <v>890</v>
      </c>
      <c r="JGY3" s="80" t="s">
        <v>891</v>
      </c>
      <c r="JGZ3" s="80" t="s">
        <v>100</v>
      </c>
      <c r="JHA3" s="80" t="s">
        <v>101</v>
      </c>
      <c r="JHB3" s="80" t="s">
        <v>38</v>
      </c>
      <c r="JHC3" s="80" t="s">
        <v>39</v>
      </c>
      <c r="JHD3" s="80" t="s">
        <v>40</v>
      </c>
      <c r="JHE3" s="80" t="s">
        <v>41</v>
      </c>
      <c r="JHF3" s="80" t="s">
        <v>98</v>
      </c>
      <c r="JHG3" s="80" t="s">
        <v>99</v>
      </c>
      <c r="JHH3" s="80" t="s">
        <v>876</v>
      </c>
      <c r="JHI3" s="80" t="s">
        <v>877</v>
      </c>
      <c r="JHJ3" s="80" t="s">
        <v>878</v>
      </c>
      <c r="JHK3" s="80" t="s">
        <v>879</v>
      </c>
      <c r="JHL3" s="80" t="s">
        <v>880</v>
      </c>
      <c r="JHM3" s="80" t="s">
        <v>881</v>
      </c>
      <c r="JHN3" s="80" t="s">
        <v>882</v>
      </c>
      <c r="JHO3" s="80" t="s">
        <v>883</v>
      </c>
      <c r="JHP3" s="80" t="s">
        <v>884</v>
      </c>
      <c r="JHQ3" s="80" t="s">
        <v>885</v>
      </c>
      <c r="JHR3" s="80" t="s">
        <v>886</v>
      </c>
      <c r="JHS3" s="80" t="s">
        <v>887</v>
      </c>
      <c r="JHT3" s="80" t="s">
        <v>888</v>
      </c>
      <c r="JHU3" s="80" t="s">
        <v>889</v>
      </c>
      <c r="JHV3" s="80" t="s">
        <v>890</v>
      </c>
      <c r="JHW3" s="80" t="s">
        <v>891</v>
      </c>
      <c r="JHX3" s="80" t="s">
        <v>100</v>
      </c>
      <c r="JHY3" s="80" t="s">
        <v>101</v>
      </c>
      <c r="JHZ3" s="80" t="s">
        <v>38</v>
      </c>
      <c r="JIA3" s="80" t="s">
        <v>39</v>
      </c>
      <c r="JIB3" s="80" t="s">
        <v>40</v>
      </c>
      <c r="JIC3" s="80" t="s">
        <v>41</v>
      </c>
      <c r="JID3" s="80" t="s">
        <v>98</v>
      </c>
      <c r="JIE3" s="80" t="s">
        <v>99</v>
      </c>
      <c r="JIF3" s="80" t="s">
        <v>876</v>
      </c>
      <c r="JIG3" s="80" t="s">
        <v>877</v>
      </c>
      <c r="JIH3" s="80" t="s">
        <v>878</v>
      </c>
      <c r="JII3" s="80" t="s">
        <v>879</v>
      </c>
      <c r="JIJ3" s="80" t="s">
        <v>880</v>
      </c>
      <c r="JIK3" s="80" t="s">
        <v>881</v>
      </c>
      <c r="JIL3" s="80" t="s">
        <v>882</v>
      </c>
      <c r="JIM3" s="80" t="s">
        <v>883</v>
      </c>
      <c r="JIN3" s="80" t="s">
        <v>884</v>
      </c>
      <c r="JIO3" s="80" t="s">
        <v>885</v>
      </c>
      <c r="JIP3" s="80" t="s">
        <v>886</v>
      </c>
      <c r="JIQ3" s="80" t="s">
        <v>887</v>
      </c>
      <c r="JIR3" s="80" t="s">
        <v>888</v>
      </c>
      <c r="JIS3" s="80" t="s">
        <v>889</v>
      </c>
      <c r="JIT3" s="80" t="s">
        <v>890</v>
      </c>
      <c r="JIU3" s="80" t="s">
        <v>891</v>
      </c>
      <c r="JIV3" s="80" t="s">
        <v>100</v>
      </c>
      <c r="JIW3" s="80" t="s">
        <v>101</v>
      </c>
      <c r="JIX3" s="80" t="s">
        <v>38</v>
      </c>
      <c r="JIY3" s="80" t="s">
        <v>39</v>
      </c>
      <c r="JIZ3" s="80" t="s">
        <v>40</v>
      </c>
      <c r="JJA3" s="80" t="s">
        <v>41</v>
      </c>
      <c r="JJB3" s="80" t="s">
        <v>98</v>
      </c>
      <c r="JJC3" s="80" t="s">
        <v>99</v>
      </c>
      <c r="JJD3" s="80" t="s">
        <v>876</v>
      </c>
      <c r="JJE3" s="80" t="s">
        <v>877</v>
      </c>
      <c r="JJF3" s="80" t="s">
        <v>878</v>
      </c>
      <c r="JJG3" s="80" t="s">
        <v>879</v>
      </c>
      <c r="JJH3" s="80" t="s">
        <v>880</v>
      </c>
      <c r="JJI3" s="80" t="s">
        <v>881</v>
      </c>
      <c r="JJJ3" s="80" t="s">
        <v>882</v>
      </c>
      <c r="JJK3" s="80" t="s">
        <v>883</v>
      </c>
      <c r="JJL3" s="80" t="s">
        <v>884</v>
      </c>
      <c r="JJM3" s="80" t="s">
        <v>885</v>
      </c>
      <c r="JJN3" s="80" t="s">
        <v>886</v>
      </c>
      <c r="JJO3" s="80" t="s">
        <v>887</v>
      </c>
      <c r="JJP3" s="80" t="s">
        <v>888</v>
      </c>
      <c r="JJQ3" s="80" t="s">
        <v>889</v>
      </c>
      <c r="JJR3" s="80" t="s">
        <v>890</v>
      </c>
      <c r="JJS3" s="80" t="s">
        <v>891</v>
      </c>
      <c r="JJT3" s="80" t="s">
        <v>100</v>
      </c>
      <c r="JJU3" s="80" t="s">
        <v>101</v>
      </c>
      <c r="JJV3" s="80" t="s">
        <v>38</v>
      </c>
      <c r="JJW3" s="80" t="s">
        <v>39</v>
      </c>
      <c r="JJX3" s="80" t="s">
        <v>40</v>
      </c>
      <c r="JJY3" s="80" t="s">
        <v>41</v>
      </c>
      <c r="JJZ3" s="80" t="s">
        <v>98</v>
      </c>
      <c r="JKA3" s="80" t="s">
        <v>99</v>
      </c>
      <c r="JKB3" s="80" t="s">
        <v>876</v>
      </c>
      <c r="JKC3" s="80" t="s">
        <v>877</v>
      </c>
      <c r="JKD3" s="80" t="s">
        <v>878</v>
      </c>
      <c r="JKE3" s="80" t="s">
        <v>879</v>
      </c>
      <c r="JKF3" s="80" t="s">
        <v>880</v>
      </c>
      <c r="JKG3" s="80" t="s">
        <v>881</v>
      </c>
      <c r="JKH3" s="80" t="s">
        <v>882</v>
      </c>
      <c r="JKI3" s="80" t="s">
        <v>883</v>
      </c>
      <c r="JKJ3" s="80" t="s">
        <v>884</v>
      </c>
      <c r="JKK3" s="80" t="s">
        <v>885</v>
      </c>
      <c r="JKL3" s="80" t="s">
        <v>886</v>
      </c>
      <c r="JKM3" s="80" t="s">
        <v>887</v>
      </c>
      <c r="JKN3" s="80" t="s">
        <v>888</v>
      </c>
      <c r="JKO3" s="80" t="s">
        <v>889</v>
      </c>
      <c r="JKP3" s="80" t="s">
        <v>890</v>
      </c>
      <c r="JKQ3" s="80" t="s">
        <v>891</v>
      </c>
      <c r="JKR3" s="80" t="s">
        <v>100</v>
      </c>
      <c r="JKS3" s="80" t="s">
        <v>101</v>
      </c>
      <c r="JKT3" s="80" t="s">
        <v>38</v>
      </c>
      <c r="JKU3" s="80" t="s">
        <v>39</v>
      </c>
      <c r="JKV3" s="80" t="s">
        <v>40</v>
      </c>
      <c r="JKW3" s="80" t="s">
        <v>41</v>
      </c>
      <c r="JKX3" s="80" t="s">
        <v>98</v>
      </c>
      <c r="JKY3" s="80" t="s">
        <v>99</v>
      </c>
      <c r="JKZ3" s="80" t="s">
        <v>876</v>
      </c>
      <c r="JLA3" s="80" t="s">
        <v>877</v>
      </c>
      <c r="JLB3" s="80" t="s">
        <v>878</v>
      </c>
      <c r="JLC3" s="80" t="s">
        <v>879</v>
      </c>
      <c r="JLD3" s="80" t="s">
        <v>880</v>
      </c>
      <c r="JLE3" s="80" t="s">
        <v>881</v>
      </c>
      <c r="JLF3" s="80" t="s">
        <v>882</v>
      </c>
      <c r="JLG3" s="80" t="s">
        <v>883</v>
      </c>
      <c r="JLH3" s="80" t="s">
        <v>884</v>
      </c>
      <c r="JLI3" s="80" t="s">
        <v>885</v>
      </c>
      <c r="JLJ3" s="80" t="s">
        <v>886</v>
      </c>
      <c r="JLK3" s="80" t="s">
        <v>887</v>
      </c>
      <c r="JLL3" s="80" t="s">
        <v>888</v>
      </c>
      <c r="JLM3" s="80" t="s">
        <v>889</v>
      </c>
      <c r="JLN3" s="80" t="s">
        <v>890</v>
      </c>
      <c r="JLO3" s="80" t="s">
        <v>891</v>
      </c>
      <c r="JLP3" s="80" t="s">
        <v>100</v>
      </c>
      <c r="JLQ3" s="80" t="s">
        <v>101</v>
      </c>
      <c r="JLR3" s="80" t="s">
        <v>38</v>
      </c>
      <c r="JLS3" s="80" t="s">
        <v>39</v>
      </c>
      <c r="JLT3" s="80" t="s">
        <v>40</v>
      </c>
      <c r="JLU3" s="80" t="s">
        <v>41</v>
      </c>
      <c r="JLV3" s="80" t="s">
        <v>98</v>
      </c>
      <c r="JLW3" s="80" t="s">
        <v>99</v>
      </c>
      <c r="JLX3" s="80" t="s">
        <v>876</v>
      </c>
      <c r="JLY3" s="80" t="s">
        <v>877</v>
      </c>
      <c r="JLZ3" s="80" t="s">
        <v>878</v>
      </c>
      <c r="JMA3" s="80" t="s">
        <v>879</v>
      </c>
      <c r="JMB3" s="80" t="s">
        <v>880</v>
      </c>
      <c r="JMC3" s="80" t="s">
        <v>881</v>
      </c>
      <c r="JMD3" s="80" t="s">
        <v>882</v>
      </c>
      <c r="JME3" s="80" t="s">
        <v>883</v>
      </c>
      <c r="JMF3" s="80" t="s">
        <v>884</v>
      </c>
      <c r="JMG3" s="80" t="s">
        <v>885</v>
      </c>
      <c r="JMH3" s="80" t="s">
        <v>886</v>
      </c>
      <c r="JMI3" s="80" t="s">
        <v>887</v>
      </c>
      <c r="JMJ3" s="80" t="s">
        <v>888</v>
      </c>
      <c r="JMK3" s="80" t="s">
        <v>889</v>
      </c>
      <c r="JML3" s="80" t="s">
        <v>890</v>
      </c>
      <c r="JMM3" s="80" t="s">
        <v>891</v>
      </c>
      <c r="JMN3" s="80" t="s">
        <v>100</v>
      </c>
      <c r="JMO3" s="80" t="s">
        <v>101</v>
      </c>
      <c r="JMP3" s="80" t="s">
        <v>38</v>
      </c>
      <c r="JMQ3" s="80" t="s">
        <v>39</v>
      </c>
      <c r="JMR3" s="80" t="s">
        <v>40</v>
      </c>
      <c r="JMS3" s="80" t="s">
        <v>41</v>
      </c>
      <c r="JMT3" s="80" t="s">
        <v>98</v>
      </c>
      <c r="JMU3" s="80" t="s">
        <v>99</v>
      </c>
      <c r="JMV3" s="80" t="s">
        <v>876</v>
      </c>
      <c r="JMW3" s="80" t="s">
        <v>877</v>
      </c>
      <c r="JMX3" s="80" t="s">
        <v>878</v>
      </c>
      <c r="JMY3" s="80" t="s">
        <v>879</v>
      </c>
      <c r="JMZ3" s="80" t="s">
        <v>880</v>
      </c>
      <c r="JNA3" s="80" t="s">
        <v>881</v>
      </c>
      <c r="JNB3" s="80" t="s">
        <v>882</v>
      </c>
      <c r="JNC3" s="80" t="s">
        <v>883</v>
      </c>
      <c r="JND3" s="80" t="s">
        <v>884</v>
      </c>
      <c r="JNE3" s="80" t="s">
        <v>885</v>
      </c>
      <c r="JNF3" s="80" t="s">
        <v>886</v>
      </c>
      <c r="JNG3" s="80" t="s">
        <v>887</v>
      </c>
      <c r="JNH3" s="80" t="s">
        <v>888</v>
      </c>
      <c r="JNI3" s="80" t="s">
        <v>889</v>
      </c>
      <c r="JNJ3" s="80" t="s">
        <v>890</v>
      </c>
      <c r="JNK3" s="80" t="s">
        <v>891</v>
      </c>
      <c r="JNL3" s="80" t="s">
        <v>100</v>
      </c>
      <c r="JNM3" s="80" t="s">
        <v>101</v>
      </c>
      <c r="JNN3" s="80" t="s">
        <v>38</v>
      </c>
      <c r="JNO3" s="80" t="s">
        <v>39</v>
      </c>
      <c r="JNP3" s="80" t="s">
        <v>40</v>
      </c>
      <c r="JNQ3" s="80" t="s">
        <v>41</v>
      </c>
      <c r="JNR3" s="80" t="s">
        <v>98</v>
      </c>
      <c r="JNS3" s="80" t="s">
        <v>99</v>
      </c>
      <c r="JNT3" s="80" t="s">
        <v>876</v>
      </c>
      <c r="JNU3" s="80" t="s">
        <v>877</v>
      </c>
      <c r="JNV3" s="80" t="s">
        <v>878</v>
      </c>
      <c r="JNW3" s="80" t="s">
        <v>879</v>
      </c>
      <c r="JNX3" s="80" t="s">
        <v>880</v>
      </c>
      <c r="JNY3" s="80" t="s">
        <v>881</v>
      </c>
      <c r="JNZ3" s="80" t="s">
        <v>882</v>
      </c>
      <c r="JOA3" s="80" t="s">
        <v>883</v>
      </c>
      <c r="JOB3" s="80" t="s">
        <v>884</v>
      </c>
      <c r="JOC3" s="80" t="s">
        <v>885</v>
      </c>
      <c r="JOD3" s="80" t="s">
        <v>886</v>
      </c>
      <c r="JOE3" s="80" t="s">
        <v>887</v>
      </c>
      <c r="JOF3" s="80" t="s">
        <v>888</v>
      </c>
      <c r="JOG3" s="80" t="s">
        <v>889</v>
      </c>
      <c r="JOH3" s="80" t="s">
        <v>890</v>
      </c>
      <c r="JOI3" s="80" t="s">
        <v>891</v>
      </c>
      <c r="JOJ3" s="80" t="s">
        <v>100</v>
      </c>
      <c r="JOK3" s="80" t="s">
        <v>101</v>
      </c>
      <c r="JOL3" s="80" t="s">
        <v>38</v>
      </c>
      <c r="JOM3" s="80" t="s">
        <v>39</v>
      </c>
      <c r="JON3" s="80" t="s">
        <v>40</v>
      </c>
      <c r="JOO3" s="80" t="s">
        <v>41</v>
      </c>
      <c r="JOP3" s="80" t="s">
        <v>98</v>
      </c>
      <c r="JOQ3" s="80" t="s">
        <v>99</v>
      </c>
      <c r="JOR3" s="80" t="s">
        <v>876</v>
      </c>
      <c r="JOS3" s="80" t="s">
        <v>877</v>
      </c>
      <c r="JOT3" s="80" t="s">
        <v>878</v>
      </c>
      <c r="JOU3" s="80" t="s">
        <v>879</v>
      </c>
      <c r="JOV3" s="80" t="s">
        <v>880</v>
      </c>
      <c r="JOW3" s="80" t="s">
        <v>881</v>
      </c>
      <c r="JOX3" s="80" t="s">
        <v>882</v>
      </c>
      <c r="JOY3" s="80" t="s">
        <v>883</v>
      </c>
      <c r="JOZ3" s="80" t="s">
        <v>884</v>
      </c>
      <c r="JPA3" s="80" t="s">
        <v>885</v>
      </c>
      <c r="JPB3" s="80" t="s">
        <v>886</v>
      </c>
      <c r="JPC3" s="80" t="s">
        <v>887</v>
      </c>
      <c r="JPD3" s="80" t="s">
        <v>888</v>
      </c>
      <c r="JPE3" s="80" t="s">
        <v>889</v>
      </c>
      <c r="JPF3" s="80" t="s">
        <v>890</v>
      </c>
      <c r="JPG3" s="80" t="s">
        <v>891</v>
      </c>
      <c r="JPH3" s="80" t="s">
        <v>100</v>
      </c>
      <c r="JPI3" s="80" t="s">
        <v>101</v>
      </c>
      <c r="JPJ3" s="80" t="s">
        <v>38</v>
      </c>
      <c r="JPK3" s="80" t="s">
        <v>39</v>
      </c>
      <c r="JPL3" s="80" t="s">
        <v>40</v>
      </c>
      <c r="JPM3" s="80" t="s">
        <v>41</v>
      </c>
      <c r="JPN3" s="80" t="s">
        <v>98</v>
      </c>
      <c r="JPO3" s="80" t="s">
        <v>99</v>
      </c>
      <c r="JPP3" s="80" t="s">
        <v>876</v>
      </c>
      <c r="JPQ3" s="80" t="s">
        <v>877</v>
      </c>
      <c r="JPR3" s="80" t="s">
        <v>878</v>
      </c>
      <c r="JPS3" s="80" t="s">
        <v>879</v>
      </c>
      <c r="JPT3" s="80" t="s">
        <v>880</v>
      </c>
      <c r="JPU3" s="80" t="s">
        <v>881</v>
      </c>
      <c r="JPV3" s="80" t="s">
        <v>882</v>
      </c>
      <c r="JPW3" s="80" t="s">
        <v>883</v>
      </c>
      <c r="JPX3" s="80" t="s">
        <v>884</v>
      </c>
      <c r="JPY3" s="80" t="s">
        <v>885</v>
      </c>
      <c r="JPZ3" s="80" t="s">
        <v>886</v>
      </c>
      <c r="JQA3" s="80" t="s">
        <v>887</v>
      </c>
      <c r="JQB3" s="80" t="s">
        <v>888</v>
      </c>
      <c r="JQC3" s="80" t="s">
        <v>889</v>
      </c>
      <c r="JQD3" s="80" t="s">
        <v>890</v>
      </c>
      <c r="JQE3" s="80" t="s">
        <v>891</v>
      </c>
      <c r="JQF3" s="80" t="s">
        <v>100</v>
      </c>
      <c r="JQG3" s="80" t="s">
        <v>101</v>
      </c>
      <c r="JQH3" s="80" t="s">
        <v>38</v>
      </c>
      <c r="JQI3" s="80" t="s">
        <v>39</v>
      </c>
      <c r="JQJ3" s="80" t="s">
        <v>40</v>
      </c>
      <c r="JQK3" s="80" t="s">
        <v>41</v>
      </c>
      <c r="JQL3" s="80" t="s">
        <v>98</v>
      </c>
      <c r="JQM3" s="80" t="s">
        <v>99</v>
      </c>
      <c r="JQN3" s="80" t="s">
        <v>876</v>
      </c>
      <c r="JQO3" s="80" t="s">
        <v>877</v>
      </c>
      <c r="JQP3" s="80" t="s">
        <v>878</v>
      </c>
      <c r="JQQ3" s="80" t="s">
        <v>879</v>
      </c>
      <c r="JQR3" s="80" t="s">
        <v>880</v>
      </c>
      <c r="JQS3" s="80" t="s">
        <v>881</v>
      </c>
      <c r="JQT3" s="80" t="s">
        <v>882</v>
      </c>
      <c r="JQU3" s="80" t="s">
        <v>883</v>
      </c>
      <c r="JQV3" s="80" t="s">
        <v>884</v>
      </c>
      <c r="JQW3" s="80" t="s">
        <v>885</v>
      </c>
      <c r="JQX3" s="80" t="s">
        <v>886</v>
      </c>
      <c r="JQY3" s="80" t="s">
        <v>887</v>
      </c>
      <c r="JQZ3" s="80" t="s">
        <v>888</v>
      </c>
      <c r="JRA3" s="80" t="s">
        <v>889</v>
      </c>
      <c r="JRB3" s="80" t="s">
        <v>890</v>
      </c>
      <c r="JRC3" s="80" t="s">
        <v>891</v>
      </c>
      <c r="JRD3" s="80" t="s">
        <v>100</v>
      </c>
      <c r="JRE3" s="80" t="s">
        <v>101</v>
      </c>
      <c r="JRF3" s="80" t="s">
        <v>38</v>
      </c>
      <c r="JRG3" s="80" t="s">
        <v>39</v>
      </c>
      <c r="JRH3" s="80" t="s">
        <v>40</v>
      </c>
      <c r="JRI3" s="80" t="s">
        <v>41</v>
      </c>
      <c r="JRJ3" s="80" t="s">
        <v>98</v>
      </c>
      <c r="JRK3" s="80" t="s">
        <v>99</v>
      </c>
      <c r="JRL3" s="80" t="s">
        <v>876</v>
      </c>
      <c r="JRM3" s="80" t="s">
        <v>877</v>
      </c>
      <c r="JRN3" s="80" t="s">
        <v>878</v>
      </c>
      <c r="JRO3" s="80" t="s">
        <v>879</v>
      </c>
      <c r="JRP3" s="80" t="s">
        <v>880</v>
      </c>
      <c r="JRQ3" s="80" t="s">
        <v>881</v>
      </c>
      <c r="JRR3" s="80" t="s">
        <v>882</v>
      </c>
      <c r="JRS3" s="80" t="s">
        <v>883</v>
      </c>
      <c r="JRT3" s="80" t="s">
        <v>884</v>
      </c>
      <c r="JRU3" s="80" t="s">
        <v>885</v>
      </c>
      <c r="JRV3" s="80" t="s">
        <v>886</v>
      </c>
      <c r="JRW3" s="80" t="s">
        <v>887</v>
      </c>
      <c r="JRX3" s="80" t="s">
        <v>888</v>
      </c>
      <c r="JRY3" s="80" t="s">
        <v>889</v>
      </c>
      <c r="JRZ3" s="80" t="s">
        <v>890</v>
      </c>
      <c r="JSA3" s="80" t="s">
        <v>891</v>
      </c>
      <c r="JSB3" s="80" t="s">
        <v>100</v>
      </c>
      <c r="JSC3" s="80" t="s">
        <v>101</v>
      </c>
      <c r="JSD3" s="80" t="s">
        <v>38</v>
      </c>
      <c r="JSE3" s="80" t="s">
        <v>39</v>
      </c>
      <c r="JSF3" s="80" t="s">
        <v>40</v>
      </c>
      <c r="JSG3" s="80" t="s">
        <v>41</v>
      </c>
      <c r="JSH3" s="80" t="s">
        <v>98</v>
      </c>
      <c r="JSI3" s="80" t="s">
        <v>99</v>
      </c>
      <c r="JSJ3" s="80" t="s">
        <v>876</v>
      </c>
      <c r="JSK3" s="80" t="s">
        <v>877</v>
      </c>
      <c r="JSL3" s="80" t="s">
        <v>878</v>
      </c>
      <c r="JSM3" s="80" t="s">
        <v>879</v>
      </c>
      <c r="JSN3" s="80" t="s">
        <v>880</v>
      </c>
      <c r="JSO3" s="80" t="s">
        <v>881</v>
      </c>
      <c r="JSP3" s="80" t="s">
        <v>882</v>
      </c>
      <c r="JSQ3" s="80" t="s">
        <v>883</v>
      </c>
      <c r="JSR3" s="80" t="s">
        <v>884</v>
      </c>
      <c r="JSS3" s="80" t="s">
        <v>885</v>
      </c>
      <c r="JST3" s="80" t="s">
        <v>886</v>
      </c>
      <c r="JSU3" s="80" t="s">
        <v>887</v>
      </c>
      <c r="JSV3" s="80" t="s">
        <v>888</v>
      </c>
      <c r="JSW3" s="80" t="s">
        <v>889</v>
      </c>
      <c r="JSX3" s="80" t="s">
        <v>890</v>
      </c>
      <c r="JSY3" s="80" t="s">
        <v>891</v>
      </c>
      <c r="JSZ3" s="80" t="s">
        <v>100</v>
      </c>
      <c r="JTA3" s="80" t="s">
        <v>101</v>
      </c>
      <c r="JTB3" s="80" t="s">
        <v>38</v>
      </c>
      <c r="JTC3" s="80" t="s">
        <v>39</v>
      </c>
      <c r="JTD3" s="80" t="s">
        <v>40</v>
      </c>
      <c r="JTE3" s="80" t="s">
        <v>41</v>
      </c>
      <c r="JTF3" s="80" t="s">
        <v>98</v>
      </c>
      <c r="JTG3" s="80" t="s">
        <v>99</v>
      </c>
      <c r="JTH3" s="80" t="s">
        <v>876</v>
      </c>
      <c r="JTI3" s="80" t="s">
        <v>877</v>
      </c>
      <c r="JTJ3" s="80" t="s">
        <v>878</v>
      </c>
      <c r="JTK3" s="80" t="s">
        <v>879</v>
      </c>
      <c r="JTL3" s="80" t="s">
        <v>880</v>
      </c>
      <c r="JTM3" s="80" t="s">
        <v>881</v>
      </c>
      <c r="JTN3" s="80" t="s">
        <v>882</v>
      </c>
      <c r="JTO3" s="80" t="s">
        <v>883</v>
      </c>
      <c r="JTP3" s="80" t="s">
        <v>884</v>
      </c>
      <c r="JTQ3" s="80" t="s">
        <v>885</v>
      </c>
      <c r="JTR3" s="80" t="s">
        <v>886</v>
      </c>
      <c r="JTS3" s="80" t="s">
        <v>887</v>
      </c>
      <c r="JTT3" s="80" t="s">
        <v>888</v>
      </c>
      <c r="JTU3" s="80" t="s">
        <v>889</v>
      </c>
      <c r="JTV3" s="80" t="s">
        <v>890</v>
      </c>
      <c r="JTW3" s="80" t="s">
        <v>891</v>
      </c>
      <c r="JTX3" s="80" t="s">
        <v>100</v>
      </c>
      <c r="JTY3" s="80" t="s">
        <v>101</v>
      </c>
      <c r="JTZ3" s="80" t="s">
        <v>38</v>
      </c>
      <c r="JUA3" s="80" t="s">
        <v>39</v>
      </c>
      <c r="JUB3" s="80" t="s">
        <v>40</v>
      </c>
      <c r="JUC3" s="80" t="s">
        <v>41</v>
      </c>
      <c r="JUD3" s="80" t="s">
        <v>98</v>
      </c>
      <c r="JUE3" s="80" t="s">
        <v>99</v>
      </c>
      <c r="JUF3" s="80" t="s">
        <v>876</v>
      </c>
      <c r="JUG3" s="80" t="s">
        <v>877</v>
      </c>
      <c r="JUH3" s="80" t="s">
        <v>878</v>
      </c>
      <c r="JUI3" s="80" t="s">
        <v>879</v>
      </c>
      <c r="JUJ3" s="80" t="s">
        <v>880</v>
      </c>
      <c r="JUK3" s="80" t="s">
        <v>881</v>
      </c>
      <c r="JUL3" s="80" t="s">
        <v>882</v>
      </c>
      <c r="JUM3" s="80" t="s">
        <v>883</v>
      </c>
      <c r="JUN3" s="80" t="s">
        <v>884</v>
      </c>
      <c r="JUO3" s="80" t="s">
        <v>885</v>
      </c>
      <c r="JUP3" s="80" t="s">
        <v>886</v>
      </c>
      <c r="JUQ3" s="80" t="s">
        <v>887</v>
      </c>
      <c r="JUR3" s="80" t="s">
        <v>888</v>
      </c>
      <c r="JUS3" s="80" t="s">
        <v>889</v>
      </c>
      <c r="JUT3" s="80" t="s">
        <v>890</v>
      </c>
      <c r="JUU3" s="80" t="s">
        <v>891</v>
      </c>
      <c r="JUV3" s="80" t="s">
        <v>100</v>
      </c>
      <c r="JUW3" s="80" t="s">
        <v>101</v>
      </c>
      <c r="JUX3" s="80" t="s">
        <v>38</v>
      </c>
      <c r="JUY3" s="80" t="s">
        <v>39</v>
      </c>
      <c r="JUZ3" s="80" t="s">
        <v>40</v>
      </c>
      <c r="JVA3" s="80" t="s">
        <v>41</v>
      </c>
      <c r="JVB3" s="80" t="s">
        <v>98</v>
      </c>
      <c r="JVC3" s="80" t="s">
        <v>99</v>
      </c>
      <c r="JVD3" s="80" t="s">
        <v>876</v>
      </c>
      <c r="JVE3" s="80" t="s">
        <v>877</v>
      </c>
      <c r="JVF3" s="80" t="s">
        <v>878</v>
      </c>
      <c r="JVG3" s="80" t="s">
        <v>879</v>
      </c>
      <c r="JVH3" s="80" t="s">
        <v>880</v>
      </c>
      <c r="JVI3" s="80" t="s">
        <v>881</v>
      </c>
      <c r="JVJ3" s="80" t="s">
        <v>882</v>
      </c>
      <c r="JVK3" s="80" t="s">
        <v>883</v>
      </c>
      <c r="JVL3" s="80" t="s">
        <v>884</v>
      </c>
      <c r="JVM3" s="80" t="s">
        <v>885</v>
      </c>
      <c r="JVN3" s="80" t="s">
        <v>886</v>
      </c>
      <c r="JVO3" s="80" t="s">
        <v>887</v>
      </c>
      <c r="JVP3" s="80" t="s">
        <v>888</v>
      </c>
      <c r="JVQ3" s="80" t="s">
        <v>889</v>
      </c>
      <c r="JVR3" s="80" t="s">
        <v>890</v>
      </c>
      <c r="JVS3" s="80" t="s">
        <v>891</v>
      </c>
      <c r="JVT3" s="80" t="s">
        <v>100</v>
      </c>
      <c r="JVU3" s="80" t="s">
        <v>101</v>
      </c>
      <c r="JVV3" s="80" t="s">
        <v>38</v>
      </c>
      <c r="JVW3" s="80" t="s">
        <v>39</v>
      </c>
      <c r="JVX3" s="80" t="s">
        <v>40</v>
      </c>
      <c r="JVY3" s="80" t="s">
        <v>41</v>
      </c>
      <c r="JVZ3" s="80" t="s">
        <v>98</v>
      </c>
      <c r="JWA3" s="80" t="s">
        <v>99</v>
      </c>
      <c r="JWB3" s="80" t="s">
        <v>876</v>
      </c>
      <c r="JWC3" s="80" t="s">
        <v>877</v>
      </c>
      <c r="JWD3" s="80" t="s">
        <v>878</v>
      </c>
      <c r="JWE3" s="80" t="s">
        <v>879</v>
      </c>
      <c r="JWF3" s="80" t="s">
        <v>880</v>
      </c>
      <c r="JWG3" s="80" t="s">
        <v>881</v>
      </c>
      <c r="JWH3" s="80" t="s">
        <v>882</v>
      </c>
      <c r="JWI3" s="80" t="s">
        <v>883</v>
      </c>
      <c r="JWJ3" s="80" t="s">
        <v>884</v>
      </c>
      <c r="JWK3" s="80" t="s">
        <v>885</v>
      </c>
      <c r="JWL3" s="80" t="s">
        <v>886</v>
      </c>
      <c r="JWM3" s="80" t="s">
        <v>887</v>
      </c>
      <c r="JWN3" s="80" t="s">
        <v>888</v>
      </c>
      <c r="JWO3" s="80" t="s">
        <v>889</v>
      </c>
      <c r="JWP3" s="80" t="s">
        <v>890</v>
      </c>
      <c r="JWQ3" s="80" t="s">
        <v>891</v>
      </c>
      <c r="JWR3" s="80" t="s">
        <v>100</v>
      </c>
      <c r="JWS3" s="80" t="s">
        <v>101</v>
      </c>
      <c r="JWT3" s="80" t="s">
        <v>38</v>
      </c>
      <c r="JWU3" s="80" t="s">
        <v>39</v>
      </c>
      <c r="JWV3" s="80" t="s">
        <v>40</v>
      </c>
      <c r="JWW3" s="80" t="s">
        <v>41</v>
      </c>
      <c r="JWX3" s="80" t="s">
        <v>98</v>
      </c>
      <c r="JWY3" s="80" t="s">
        <v>99</v>
      </c>
      <c r="JWZ3" s="80" t="s">
        <v>876</v>
      </c>
      <c r="JXA3" s="80" t="s">
        <v>877</v>
      </c>
      <c r="JXB3" s="80" t="s">
        <v>878</v>
      </c>
      <c r="JXC3" s="80" t="s">
        <v>879</v>
      </c>
      <c r="JXD3" s="80" t="s">
        <v>880</v>
      </c>
      <c r="JXE3" s="80" t="s">
        <v>881</v>
      </c>
      <c r="JXF3" s="80" t="s">
        <v>882</v>
      </c>
      <c r="JXG3" s="80" t="s">
        <v>883</v>
      </c>
      <c r="JXH3" s="80" t="s">
        <v>884</v>
      </c>
      <c r="JXI3" s="80" t="s">
        <v>885</v>
      </c>
      <c r="JXJ3" s="80" t="s">
        <v>886</v>
      </c>
      <c r="JXK3" s="80" t="s">
        <v>887</v>
      </c>
      <c r="JXL3" s="80" t="s">
        <v>888</v>
      </c>
      <c r="JXM3" s="80" t="s">
        <v>889</v>
      </c>
      <c r="JXN3" s="80" t="s">
        <v>890</v>
      </c>
      <c r="JXO3" s="80" t="s">
        <v>891</v>
      </c>
      <c r="JXP3" s="80" t="s">
        <v>100</v>
      </c>
      <c r="JXQ3" s="80" t="s">
        <v>101</v>
      </c>
      <c r="JXR3" s="80" t="s">
        <v>38</v>
      </c>
      <c r="JXS3" s="80" t="s">
        <v>39</v>
      </c>
      <c r="JXT3" s="80" t="s">
        <v>40</v>
      </c>
      <c r="JXU3" s="80" t="s">
        <v>41</v>
      </c>
      <c r="JXV3" s="80" t="s">
        <v>98</v>
      </c>
      <c r="JXW3" s="80" t="s">
        <v>99</v>
      </c>
      <c r="JXX3" s="80" t="s">
        <v>876</v>
      </c>
      <c r="JXY3" s="80" t="s">
        <v>877</v>
      </c>
      <c r="JXZ3" s="80" t="s">
        <v>878</v>
      </c>
      <c r="JYA3" s="80" t="s">
        <v>879</v>
      </c>
      <c r="JYB3" s="80" t="s">
        <v>880</v>
      </c>
      <c r="JYC3" s="80" t="s">
        <v>881</v>
      </c>
      <c r="JYD3" s="80" t="s">
        <v>882</v>
      </c>
      <c r="JYE3" s="80" t="s">
        <v>883</v>
      </c>
      <c r="JYF3" s="80" t="s">
        <v>884</v>
      </c>
      <c r="JYG3" s="80" t="s">
        <v>885</v>
      </c>
      <c r="JYH3" s="80" t="s">
        <v>886</v>
      </c>
      <c r="JYI3" s="80" t="s">
        <v>887</v>
      </c>
      <c r="JYJ3" s="80" t="s">
        <v>888</v>
      </c>
      <c r="JYK3" s="80" t="s">
        <v>889</v>
      </c>
      <c r="JYL3" s="80" t="s">
        <v>890</v>
      </c>
      <c r="JYM3" s="80" t="s">
        <v>891</v>
      </c>
      <c r="JYN3" s="80" t="s">
        <v>100</v>
      </c>
      <c r="JYO3" s="80" t="s">
        <v>101</v>
      </c>
      <c r="JYP3" s="80" t="s">
        <v>38</v>
      </c>
      <c r="JYQ3" s="80" t="s">
        <v>39</v>
      </c>
      <c r="JYR3" s="80" t="s">
        <v>40</v>
      </c>
      <c r="JYS3" s="80" t="s">
        <v>41</v>
      </c>
      <c r="JYT3" s="80" t="s">
        <v>98</v>
      </c>
      <c r="JYU3" s="80" t="s">
        <v>99</v>
      </c>
      <c r="JYV3" s="80" t="s">
        <v>876</v>
      </c>
      <c r="JYW3" s="80" t="s">
        <v>877</v>
      </c>
      <c r="JYX3" s="80" t="s">
        <v>878</v>
      </c>
      <c r="JYY3" s="80" t="s">
        <v>879</v>
      </c>
      <c r="JYZ3" s="80" t="s">
        <v>880</v>
      </c>
      <c r="JZA3" s="80" t="s">
        <v>881</v>
      </c>
      <c r="JZB3" s="80" t="s">
        <v>882</v>
      </c>
      <c r="JZC3" s="80" t="s">
        <v>883</v>
      </c>
      <c r="JZD3" s="80" t="s">
        <v>884</v>
      </c>
      <c r="JZE3" s="80" t="s">
        <v>885</v>
      </c>
      <c r="JZF3" s="80" t="s">
        <v>886</v>
      </c>
      <c r="JZG3" s="80" t="s">
        <v>887</v>
      </c>
      <c r="JZH3" s="80" t="s">
        <v>888</v>
      </c>
      <c r="JZI3" s="80" t="s">
        <v>889</v>
      </c>
      <c r="JZJ3" s="80" t="s">
        <v>890</v>
      </c>
      <c r="JZK3" s="80" t="s">
        <v>891</v>
      </c>
      <c r="JZL3" s="80" t="s">
        <v>100</v>
      </c>
      <c r="JZM3" s="80" t="s">
        <v>101</v>
      </c>
      <c r="JZN3" s="80" t="s">
        <v>38</v>
      </c>
      <c r="JZO3" s="80" t="s">
        <v>39</v>
      </c>
      <c r="JZP3" s="80" t="s">
        <v>40</v>
      </c>
      <c r="JZQ3" s="80" t="s">
        <v>41</v>
      </c>
      <c r="JZR3" s="80" t="s">
        <v>98</v>
      </c>
      <c r="JZS3" s="80" t="s">
        <v>99</v>
      </c>
      <c r="JZT3" s="80" t="s">
        <v>876</v>
      </c>
      <c r="JZU3" s="80" t="s">
        <v>877</v>
      </c>
      <c r="JZV3" s="80" t="s">
        <v>878</v>
      </c>
      <c r="JZW3" s="80" t="s">
        <v>879</v>
      </c>
      <c r="JZX3" s="80" t="s">
        <v>880</v>
      </c>
      <c r="JZY3" s="80" t="s">
        <v>881</v>
      </c>
      <c r="JZZ3" s="80" t="s">
        <v>882</v>
      </c>
      <c r="KAA3" s="80" t="s">
        <v>883</v>
      </c>
      <c r="KAB3" s="80" t="s">
        <v>884</v>
      </c>
      <c r="KAC3" s="80" t="s">
        <v>885</v>
      </c>
      <c r="KAD3" s="80" t="s">
        <v>886</v>
      </c>
      <c r="KAE3" s="80" t="s">
        <v>887</v>
      </c>
      <c r="KAF3" s="80" t="s">
        <v>888</v>
      </c>
      <c r="KAG3" s="80" t="s">
        <v>889</v>
      </c>
      <c r="KAH3" s="80" t="s">
        <v>890</v>
      </c>
      <c r="KAI3" s="80" t="s">
        <v>891</v>
      </c>
      <c r="KAJ3" s="80" t="s">
        <v>100</v>
      </c>
      <c r="KAK3" s="80" t="s">
        <v>101</v>
      </c>
      <c r="KAL3" s="80" t="s">
        <v>38</v>
      </c>
      <c r="KAM3" s="80" t="s">
        <v>39</v>
      </c>
      <c r="KAN3" s="80" t="s">
        <v>40</v>
      </c>
      <c r="KAO3" s="80" t="s">
        <v>41</v>
      </c>
      <c r="KAP3" s="80" t="s">
        <v>98</v>
      </c>
      <c r="KAQ3" s="80" t="s">
        <v>99</v>
      </c>
      <c r="KAR3" s="80" t="s">
        <v>876</v>
      </c>
      <c r="KAS3" s="80" t="s">
        <v>877</v>
      </c>
      <c r="KAT3" s="80" t="s">
        <v>878</v>
      </c>
      <c r="KAU3" s="80" t="s">
        <v>879</v>
      </c>
      <c r="KAV3" s="80" t="s">
        <v>880</v>
      </c>
      <c r="KAW3" s="80" t="s">
        <v>881</v>
      </c>
      <c r="KAX3" s="80" t="s">
        <v>882</v>
      </c>
      <c r="KAY3" s="80" t="s">
        <v>883</v>
      </c>
      <c r="KAZ3" s="80" t="s">
        <v>884</v>
      </c>
      <c r="KBA3" s="80" t="s">
        <v>885</v>
      </c>
      <c r="KBB3" s="80" t="s">
        <v>886</v>
      </c>
      <c r="KBC3" s="80" t="s">
        <v>887</v>
      </c>
      <c r="KBD3" s="80" t="s">
        <v>888</v>
      </c>
      <c r="KBE3" s="80" t="s">
        <v>889</v>
      </c>
      <c r="KBF3" s="80" t="s">
        <v>890</v>
      </c>
      <c r="KBG3" s="80" t="s">
        <v>891</v>
      </c>
      <c r="KBH3" s="80" t="s">
        <v>100</v>
      </c>
      <c r="KBI3" s="80" t="s">
        <v>101</v>
      </c>
      <c r="KBJ3" s="80" t="s">
        <v>38</v>
      </c>
      <c r="KBK3" s="80" t="s">
        <v>39</v>
      </c>
      <c r="KBL3" s="80" t="s">
        <v>40</v>
      </c>
      <c r="KBM3" s="80" t="s">
        <v>41</v>
      </c>
      <c r="KBN3" s="80" t="s">
        <v>98</v>
      </c>
      <c r="KBO3" s="80" t="s">
        <v>99</v>
      </c>
      <c r="KBP3" s="80" t="s">
        <v>876</v>
      </c>
      <c r="KBQ3" s="80" t="s">
        <v>877</v>
      </c>
      <c r="KBR3" s="80" t="s">
        <v>878</v>
      </c>
      <c r="KBS3" s="80" t="s">
        <v>879</v>
      </c>
      <c r="KBT3" s="80" t="s">
        <v>880</v>
      </c>
      <c r="KBU3" s="80" t="s">
        <v>881</v>
      </c>
      <c r="KBV3" s="80" t="s">
        <v>882</v>
      </c>
      <c r="KBW3" s="80" t="s">
        <v>883</v>
      </c>
      <c r="KBX3" s="80" t="s">
        <v>884</v>
      </c>
      <c r="KBY3" s="80" t="s">
        <v>885</v>
      </c>
      <c r="KBZ3" s="80" t="s">
        <v>886</v>
      </c>
      <c r="KCA3" s="80" t="s">
        <v>887</v>
      </c>
      <c r="KCB3" s="80" t="s">
        <v>888</v>
      </c>
      <c r="KCC3" s="80" t="s">
        <v>889</v>
      </c>
      <c r="KCD3" s="80" t="s">
        <v>890</v>
      </c>
      <c r="KCE3" s="80" t="s">
        <v>891</v>
      </c>
      <c r="KCF3" s="80" t="s">
        <v>100</v>
      </c>
      <c r="KCG3" s="80" t="s">
        <v>101</v>
      </c>
      <c r="KCH3" s="80" t="s">
        <v>38</v>
      </c>
      <c r="KCI3" s="80" t="s">
        <v>39</v>
      </c>
      <c r="KCJ3" s="80" t="s">
        <v>40</v>
      </c>
      <c r="KCK3" s="80" t="s">
        <v>41</v>
      </c>
      <c r="KCL3" s="80" t="s">
        <v>98</v>
      </c>
      <c r="KCM3" s="80" t="s">
        <v>99</v>
      </c>
      <c r="KCN3" s="80" t="s">
        <v>876</v>
      </c>
      <c r="KCO3" s="80" t="s">
        <v>877</v>
      </c>
      <c r="KCP3" s="80" t="s">
        <v>878</v>
      </c>
      <c r="KCQ3" s="80" t="s">
        <v>879</v>
      </c>
      <c r="KCR3" s="80" t="s">
        <v>880</v>
      </c>
      <c r="KCS3" s="80" t="s">
        <v>881</v>
      </c>
      <c r="KCT3" s="80" t="s">
        <v>882</v>
      </c>
      <c r="KCU3" s="80" t="s">
        <v>883</v>
      </c>
      <c r="KCV3" s="80" t="s">
        <v>884</v>
      </c>
      <c r="KCW3" s="80" t="s">
        <v>885</v>
      </c>
      <c r="KCX3" s="80" t="s">
        <v>886</v>
      </c>
      <c r="KCY3" s="80" t="s">
        <v>887</v>
      </c>
      <c r="KCZ3" s="80" t="s">
        <v>888</v>
      </c>
      <c r="KDA3" s="80" t="s">
        <v>889</v>
      </c>
      <c r="KDB3" s="80" t="s">
        <v>890</v>
      </c>
      <c r="KDC3" s="80" t="s">
        <v>891</v>
      </c>
      <c r="KDD3" s="80" t="s">
        <v>100</v>
      </c>
      <c r="KDE3" s="80" t="s">
        <v>101</v>
      </c>
      <c r="KDF3" s="80" t="s">
        <v>38</v>
      </c>
      <c r="KDG3" s="80" t="s">
        <v>39</v>
      </c>
      <c r="KDH3" s="80" t="s">
        <v>40</v>
      </c>
      <c r="KDI3" s="80" t="s">
        <v>41</v>
      </c>
      <c r="KDJ3" s="80" t="s">
        <v>98</v>
      </c>
      <c r="KDK3" s="80" t="s">
        <v>99</v>
      </c>
      <c r="KDL3" s="80" t="s">
        <v>876</v>
      </c>
      <c r="KDM3" s="80" t="s">
        <v>877</v>
      </c>
      <c r="KDN3" s="80" t="s">
        <v>878</v>
      </c>
      <c r="KDO3" s="80" t="s">
        <v>879</v>
      </c>
      <c r="KDP3" s="80" t="s">
        <v>880</v>
      </c>
      <c r="KDQ3" s="80" t="s">
        <v>881</v>
      </c>
      <c r="KDR3" s="80" t="s">
        <v>882</v>
      </c>
      <c r="KDS3" s="80" t="s">
        <v>883</v>
      </c>
      <c r="KDT3" s="80" t="s">
        <v>884</v>
      </c>
      <c r="KDU3" s="80" t="s">
        <v>885</v>
      </c>
      <c r="KDV3" s="80" t="s">
        <v>886</v>
      </c>
      <c r="KDW3" s="80" t="s">
        <v>887</v>
      </c>
      <c r="KDX3" s="80" t="s">
        <v>888</v>
      </c>
      <c r="KDY3" s="80" t="s">
        <v>889</v>
      </c>
      <c r="KDZ3" s="80" t="s">
        <v>890</v>
      </c>
      <c r="KEA3" s="80" t="s">
        <v>891</v>
      </c>
      <c r="KEB3" s="80" t="s">
        <v>100</v>
      </c>
      <c r="KEC3" s="80" t="s">
        <v>101</v>
      </c>
      <c r="KED3" s="80" t="s">
        <v>38</v>
      </c>
      <c r="KEE3" s="80" t="s">
        <v>39</v>
      </c>
      <c r="KEF3" s="80" t="s">
        <v>40</v>
      </c>
      <c r="KEG3" s="80" t="s">
        <v>41</v>
      </c>
      <c r="KEH3" s="80" t="s">
        <v>98</v>
      </c>
      <c r="KEI3" s="80" t="s">
        <v>99</v>
      </c>
      <c r="KEJ3" s="80" t="s">
        <v>876</v>
      </c>
      <c r="KEK3" s="80" t="s">
        <v>877</v>
      </c>
      <c r="KEL3" s="80" t="s">
        <v>878</v>
      </c>
      <c r="KEM3" s="80" t="s">
        <v>879</v>
      </c>
      <c r="KEN3" s="80" t="s">
        <v>880</v>
      </c>
      <c r="KEO3" s="80" t="s">
        <v>881</v>
      </c>
      <c r="KEP3" s="80" t="s">
        <v>882</v>
      </c>
      <c r="KEQ3" s="80" t="s">
        <v>883</v>
      </c>
      <c r="KER3" s="80" t="s">
        <v>884</v>
      </c>
      <c r="KES3" s="80" t="s">
        <v>885</v>
      </c>
      <c r="KET3" s="80" t="s">
        <v>886</v>
      </c>
      <c r="KEU3" s="80" t="s">
        <v>887</v>
      </c>
      <c r="KEV3" s="80" t="s">
        <v>888</v>
      </c>
      <c r="KEW3" s="80" t="s">
        <v>889</v>
      </c>
      <c r="KEX3" s="80" t="s">
        <v>890</v>
      </c>
      <c r="KEY3" s="80" t="s">
        <v>891</v>
      </c>
      <c r="KEZ3" s="80" t="s">
        <v>100</v>
      </c>
      <c r="KFA3" s="80" t="s">
        <v>101</v>
      </c>
      <c r="KFB3" s="80" t="s">
        <v>38</v>
      </c>
      <c r="KFC3" s="80" t="s">
        <v>39</v>
      </c>
      <c r="KFD3" s="80" t="s">
        <v>40</v>
      </c>
      <c r="KFE3" s="80" t="s">
        <v>41</v>
      </c>
      <c r="KFF3" s="80" t="s">
        <v>98</v>
      </c>
      <c r="KFG3" s="80" t="s">
        <v>99</v>
      </c>
      <c r="KFH3" s="80" t="s">
        <v>876</v>
      </c>
      <c r="KFI3" s="80" t="s">
        <v>877</v>
      </c>
      <c r="KFJ3" s="80" t="s">
        <v>878</v>
      </c>
      <c r="KFK3" s="80" t="s">
        <v>879</v>
      </c>
      <c r="KFL3" s="80" t="s">
        <v>880</v>
      </c>
      <c r="KFM3" s="80" t="s">
        <v>881</v>
      </c>
      <c r="KFN3" s="80" t="s">
        <v>882</v>
      </c>
      <c r="KFO3" s="80" t="s">
        <v>883</v>
      </c>
      <c r="KFP3" s="80" t="s">
        <v>884</v>
      </c>
      <c r="KFQ3" s="80" t="s">
        <v>885</v>
      </c>
      <c r="KFR3" s="80" t="s">
        <v>886</v>
      </c>
      <c r="KFS3" s="80" t="s">
        <v>887</v>
      </c>
      <c r="KFT3" s="80" t="s">
        <v>888</v>
      </c>
      <c r="KFU3" s="80" t="s">
        <v>889</v>
      </c>
      <c r="KFV3" s="80" t="s">
        <v>890</v>
      </c>
      <c r="KFW3" s="80" t="s">
        <v>891</v>
      </c>
      <c r="KFX3" s="80" t="s">
        <v>100</v>
      </c>
      <c r="KFY3" s="80" t="s">
        <v>101</v>
      </c>
      <c r="KFZ3" s="80" t="s">
        <v>38</v>
      </c>
      <c r="KGA3" s="80" t="s">
        <v>39</v>
      </c>
      <c r="KGB3" s="80" t="s">
        <v>40</v>
      </c>
      <c r="KGC3" s="80" t="s">
        <v>41</v>
      </c>
      <c r="KGD3" s="80" t="s">
        <v>98</v>
      </c>
      <c r="KGE3" s="80" t="s">
        <v>99</v>
      </c>
      <c r="KGF3" s="80" t="s">
        <v>876</v>
      </c>
      <c r="KGG3" s="80" t="s">
        <v>877</v>
      </c>
      <c r="KGH3" s="80" t="s">
        <v>878</v>
      </c>
      <c r="KGI3" s="80" t="s">
        <v>879</v>
      </c>
      <c r="KGJ3" s="80" t="s">
        <v>880</v>
      </c>
      <c r="KGK3" s="80" t="s">
        <v>881</v>
      </c>
      <c r="KGL3" s="80" t="s">
        <v>882</v>
      </c>
      <c r="KGM3" s="80" t="s">
        <v>883</v>
      </c>
      <c r="KGN3" s="80" t="s">
        <v>884</v>
      </c>
      <c r="KGO3" s="80" t="s">
        <v>885</v>
      </c>
      <c r="KGP3" s="80" t="s">
        <v>886</v>
      </c>
      <c r="KGQ3" s="80" t="s">
        <v>887</v>
      </c>
      <c r="KGR3" s="80" t="s">
        <v>888</v>
      </c>
      <c r="KGS3" s="80" t="s">
        <v>889</v>
      </c>
      <c r="KGT3" s="80" t="s">
        <v>890</v>
      </c>
      <c r="KGU3" s="80" t="s">
        <v>891</v>
      </c>
      <c r="KGV3" s="80" t="s">
        <v>100</v>
      </c>
      <c r="KGW3" s="80" t="s">
        <v>101</v>
      </c>
      <c r="KGX3" s="80" t="s">
        <v>38</v>
      </c>
      <c r="KGY3" s="80" t="s">
        <v>39</v>
      </c>
      <c r="KGZ3" s="80" t="s">
        <v>40</v>
      </c>
      <c r="KHA3" s="80" t="s">
        <v>41</v>
      </c>
      <c r="KHB3" s="80" t="s">
        <v>98</v>
      </c>
      <c r="KHC3" s="80" t="s">
        <v>99</v>
      </c>
      <c r="KHD3" s="80" t="s">
        <v>876</v>
      </c>
      <c r="KHE3" s="80" t="s">
        <v>877</v>
      </c>
      <c r="KHF3" s="80" t="s">
        <v>878</v>
      </c>
      <c r="KHG3" s="80" t="s">
        <v>879</v>
      </c>
      <c r="KHH3" s="80" t="s">
        <v>880</v>
      </c>
      <c r="KHI3" s="80" t="s">
        <v>881</v>
      </c>
      <c r="KHJ3" s="80" t="s">
        <v>882</v>
      </c>
      <c r="KHK3" s="80" t="s">
        <v>883</v>
      </c>
      <c r="KHL3" s="80" t="s">
        <v>884</v>
      </c>
      <c r="KHM3" s="80" t="s">
        <v>885</v>
      </c>
      <c r="KHN3" s="80" t="s">
        <v>886</v>
      </c>
      <c r="KHO3" s="80" t="s">
        <v>887</v>
      </c>
      <c r="KHP3" s="80" t="s">
        <v>888</v>
      </c>
      <c r="KHQ3" s="80" t="s">
        <v>889</v>
      </c>
      <c r="KHR3" s="80" t="s">
        <v>890</v>
      </c>
      <c r="KHS3" s="80" t="s">
        <v>891</v>
      </c>
      <c r="KHT3" s="80" t="s">
        <v>100</v>
      </c>
      <c r="KHU3" s="80" t="s">
        <v>101</v>
      </c>
      <c r="KHV3" s="80" t="s">
        <v>38</v>
      </c>
      <c r="KHW3" s="80" t="s">
        <v>39</v>
      </c>
      <c r="KHX3" s="80" t="s">
        <v>40</v>
      </c>
      <c r="KHY3" s="80" t="s">
        <v>41</v>
      </c>
      <c r="KHZ3" s="80" t="s">
        <v>98</v>
      </c>
      <c r="KIA3" s="80" t="s">
        <v>99</v>
      </c>
      <c r="KIB3" s="80" t="s">
        <v>876</v>
      </c>
      <c r="KIC3" s="80" t="s">
        <v>877</v>
      </c>
      <c r="KID3" s="80" t="s">
        <v>878</v>
      </c>
      <c r="KIE3" s="80" t="s">
        <v>879</v>
      </c>
      <c r="KIF3" s="80" t="s">
        <v>880</v>
      </c>
      <c r="KIG3" s="80" t="s">
        <v>881</v>
      </c>
      <c r="KIH3" s="80" t="s">
        <v>882</v>
      </c>
      <c r="KII3" s="80" t="s">
        <v>883</v>
      </c>
      <c r="KIJ3" s="80" t="s">
        <v>884</v>
      </c>
      <c r="KIK3" s="80" t="s">
        <v>885</v>
      </c>
      <c r="KIL3" s="80" t="s">
        <v>886</v>
      </c>
      <c r="KIM3" s="80" t="s">
        <v>887</v>
      </c>
      <c r="KIN3" s="80" t="s">
        <v>888</v>
      </c>
      <c r="KIO3" s="80" t="s">
        <v>889</v>
      </c>
      <c r="KIP3" s="80" t="s">
        <v>890</v>
      </c>
      <c r="KIQ3" s="80" t="s">
        <v>891</v>
      </c>
      <c r="KIR3" s="80" t="s">
        <v>100</v>
      </c>
      <c r="KIS3" s="80" t="s">
        <v>101</v>
      </c>
      <c r="KIT3" s="80" t="s">
        <v>38</v>
      </c>
      <c r="KIU3" s="80" t="s">
        <v>39</v>
      </c>
      <c r="KIV3" s="80" t="s">
        <v>40</v>
      </c>
      <c r="KIW3" s="80" t="s">
        <v>41</v>
      </c>
      <c r="KIX3" s="80" t="s">
        <v>98</v>
      </c>
      <c r="KIY3" s="80" t="s">
        <v>99</v>
      </c>
      <c r="KIZ3" s="80" t="s">
        <v>876</v>
      </c>
      <c r="KJA3" s="80" t="s">
        <v>877</v>
      </c>
      <c r="KJB3" s="80" t="s">
        <v>878</v>
      </c>
      <c r="KJC3" s="80" t="s">
        <v>879</v>
      </c>
      <c r="KJD3" s="80" t="s">
        <v>880</v>
      </c>
      <c r="KJE3" s="80" t="s">
        <v>881</v>
      </c>
      <c r="KJF3" s="80" t="s">
        <v>882</v>
      </c>
      <c r="KJG3" s="80" t="s">
        <v>883</v>
      </c>
      <c r="KJH3" s="80" t="s">
        <v>884</v>
      </c>
      <c r="KJI3" s="80" t="s">
        <v>885</v>
      </c>
      <c r="KJJ3" s="80" t="s">
        <v>886</v>
      </c>
      <c r="KJK3" s="80" t="s">
        <v>887</v>
      </c>
      <c r="KJL3" s="80" t="s">
        <v>888</v>
      </c>
      <c r="KJM3" s="80" t="s">
        <v>889</v>
      </c>
      <c r="KJN3" s="80" t="s">
        <v>890</v>
      </c>
      <c r="KJO3" s="80" t="s">
        <v>891</v>
      </c>
      <c r="KJP3" s="80" t="s">
        <v>100</v>
      </c>
      <c r="KJQ3" s="80" t="s">
        <v>101</v>
      </c>
      <c r="KJR3" s="80" t="s">
        <v>38</v>
      </c>
      <c r="KJS3" s="80" t="s">
        <v>39</v>
      </c>
      <c r="KJT3" s="80" t="s">
        <v>40</v>
      </c>
      <c r="KJU3" s="80" t="s">
        <v>41</v>
      </c>
      <c r="KJV3" s="80" t="s">
        <v>98</v>
      </c>
      <c r="KJW3" s="80" t="s">
        <v>99</v>
      </c>
      <c r="KJX3" s="80" t="s">
        <v>876</v>
      </c>
      <c r="KJY3" s="80" t="s">
        <v>877</v>
      </c>
      <c r="KJZ3" s="80" t="s">
        <v>878</v>
      </c>
      <c r="KKA3" s="80" t="s">
        <v>879</v>
      </c>
      <c r="KKB3" s="80" t="s">
        <v>880</v>
      </c>
      <c r="KKC3" s="80" t="s">
        <v>881</v>
      </c>
      <c r="KKD3" s="80" t="s">
        <v>882</v>
      </c>
      <c r="KKE3" s="80" t="s">
        <v>883</v>
      </c>
      <c r="KKF3" s="80" t="s">
        <v>884</v>
      </c>
      <c r="KKG3" s="80" t="s">
        <v>885</v>
      </c>
      <c r="KKH3" s="80" t="s">
        <v>886</v>
      </c>
      <c r="KKI3" s="80" t="s">
        <v>887</v>
      </c>
      <c r="KKJ3" s="80" t="s">
        <v>888</v>
      </c>
      <c r="KKK3" s="80" t="s">
        <v>889</v>
      </c>
      <c r="KKL3" s="80" t="s">
        <v>890</v>
      </c>
      <c r="KKM3" s="80" t="s">
        <v>891</v>
      </c>
      <c r="KKN3" s="80" t="s">
        <v>100</v>
      </c>
      <c r="KKO3" s="80" t="s">
        <v>101</v>
      </c>
      <c r="KKP3" s="80" t="s">
        <v>38</v>
      </c>
      <c r="KKQ3" s="80" t="s">
        <v>39</v>
      </c>
      <c r="KKR3" s="80" t="s">
        <v>40</v>
      </c>
      <c r="KKS3" s="80" t="s">
        <v>41</v>
      </c>
      <c r="KKT3" s="80" t="s">
        <v>98</v>
      </c>
      <c r="KKU3" s="80" t="s">
        <v>99</v>
      </c>
      <c r="KKV3" s="80" t="s">
        <v>876</v>
      </c>
      <c r="KKW3" s="80" t="s">
        <v>877</v>
      </c>
      <c r="KKX3" s="80" t="s">
        <v>878</v>
      </c>
      <c r="KKY3" s="80" t="s">
        <v>879</v>
      </c>
      <c r="KKZ3" s="80" t="s">
        <v>880</v>
      </c>
      <c r="KLA3" s="80" t="s">
        <v>881</v>
      </c>
      <c r="KLB3" s="80" t="s">
        <v>882</v>
      </c>
      <c r="KLC3" s="80" t="s">
        <v>883</v>
      </c>
      <c r="KLD3" s="80" t="s">
        <v>884</v>
      </c>
      <c r="KLE3" s="80" t="s">
        <v>885</v>
      </c>
      <c r="KLF3" s="80" t="s">
        <v>886</v>
      </c>
      <c r="KLG3" s="80" t="s">
        <v>887</v>
      </c>
      <c r="KLH3" s="80" t="s">
        <v>888</v>
      </c>
      <c r="KLI3" s="80" t="s">
        <v>889</v>
      </c>
      <c r="KLJ3" s="80" t="s">
        <v>890</v>
      </c>
      <c r="KLK3" s="80" t="s">
        <v>891</v>
      </c>
      <c r="KLL3" s="80" t="s">
        <v>100</v>
      </c>
      <c r="KLM3" s="80" t="s">
        <v>101</v>
      </c>
      <c r="KLN3" s="80" t="s">
        <v>38</v>
      </c>
      <c r="KLO3" s="80" t="s">
        <v>39</v>
      </c>
      <c r="KLP3" s="80" t="s">
        <v>40</v>
      </c>
      <c r="KLQ3" s="80" t="s">
        <v>41</v>
      </c>
      <c r="KLR3" s="80" t="s">
        <v>98</v>
      </c>
      <c r="KLS3" s="80" t="s">
        <v>99</v>
      </c>
      <c r="KLT3" s="80" t="s">
        <v>876</v>
      </c>
      <c r="KLU3" s="80" t="s">
        <v>877</v>
      </c>
      <c r="KLV3" s="80" t="s">
        <v>878</v>
      </c>
      <c r="KLW3" s="80" t="s">
        <v>879</v>
      </c>
      <c r="KLX3" s="80" t="s">
        <v>880</v>
      </c>
      <c r="KLY3" s="80" t="s">
        <v>881</v>
      </c>
      <c r="KLZ3" s="80" t="s">
        <v>882</v>
      </c>
      <c r="KMA3" s="80" t="s">
        <v>883</v>
      </c>
      <c r="KMB3" s="80" t="s">
        <v>884</v>
      </c>
      <c r="KMC3" s="80" t="s">
        <v>885</v>
      </c>
      <c r="KMD3" s="80" t="s">
        <v>886</v>
      </c>
      <c r="KME3" s="80" t="s">
        <v>887</v>
      </c>
      <c r="KMF3" s="80" t="s">
        <v>888</v>
      </c>
      <c r="KMG3" s="80" t="s">
        <v>889</v>
      </c>
      <c r="KMH3" s="80" t="s">
        <v>890</v>
      </c>
      <c r="KMI3" s="80" t="s">
        <v>891</v>
      </c>
      <c r="KMJ3" s="80" t="s">
        <v>100</v>
      </c>
      <c r="KMK3" s="80" t="s">
        <v>101</v>
      </c>
      <c r="KML3" s="80" t="s">
        <v>38</v>
      </c>
      <c r="KMM3" s="80" t="s">
        <v>39</v>
      </c>
      <c r="KMN3" s="80" t="s">
        <v>40</v>
      </c>
      <c r="KMO3" s="80" t="s">
        <v>41</v>
      </c>
      <c r="KMP3" s="80" t="s">
        <v>98</v>
      </c>
      <c r="KMQ3" s="80" t="s">
        <v>99</v>
      </c>
      <c r="KMR3" s="80" t="s">
        <v>876</v>
      </c>
      <c r="KMS3" s="80" t="s">
        <v>877</v>
      </c>
      <c r="KMT3" s="80" t="s">
        <v>878</v>
      </c>
      <c r="KMU3" s="80" t="s">
        <v>879</v>
      </c>
      <c r="KMV3" s="80" t="s">
        <v>880</v>
      </c>
      <c r="KMW3" s="80" t="s">
        <v>881</v>
      </c>
      <c r="KMX3" s="80" t="s">
        <v>882</v>
      </c>
      <c r="KMY3" s="80" t="s">
        <v>883</v>
      </c>
      <c r="KMZ3" s="80" t="s">
        <v>884</v>
      </c>
      <c r="KNA3" s="80" t="s">
        <v>885</v>
      </c>
      <c r="KNB3" s="80" t="s">
        <v>886</v>
      </c>
      <c r="KNC3" s="80" t="s">
        <v>887</v>
      </c>
      <c r="KND3" s="80" t="s">
        <v>888</v>
      </c>
      <c r="KNE3" s="80" t="s">
        <v>889</v>
      </c>
      <c r="KNF3" s="80" t="s">
        <v>890</v>
      </c>
      <c r="KNG3" s="80" t="s">
        <v>891</v>
      </c>
      <c r="KNH3" s="80" t="s">
        <v>100</v>
      </c>
      <c r="KNI3" s="80" t="s">
        <v>101</v>
      </c>
      <c r="KNJ3" s="80" t="s">
        <v>38</v>
      </c>
      <c r="KNK3" s="80" t="s">
        <v>39</v>
      </c>
      <c r="KNL3" s="80" t="s">
        <v>40</v>
      </c>
      <c r="KNM3" s="80" t="s">
        <v>41</v>
      </c>
      <c r="KNN3" s="80" t="s">
        <v>98</v>
      </c>
      <c r="KNO3" s="80" t="s">
        <v>99</v>
      </c>
      <c r="KNP3" s="80" t="s">
        <v>876</v>
      </c>
      <c r="KNQ3" s="80" t="s">
        <v>877</v>
      </c>
      <c r="KNR3" s="80" t="s">
        <v>878</v>
      </c>
      <c r="KNS3" s="80" t="s">
        <v>879</v>
      </c>
      <c r="KNT3" s="80" t="s">
        <v>880</v>
      </c>
      <c r="KNU3" s="80" t="s">
        <v>881</v>
      </c>
      <c r="KNV3" s="80" t="s">
        <v>882</v>
      </c>
      <c r="KNW3" s="80" t="s">
        <v>883</v>
      </c>
      <c r="KNX3" s="80" t="s">
        <v>884</v>
      </c>
      <c r="KNY3" s="80" t="s">
        <v>885</v>
      </c>
      <c r="KNZ3" s="80" t="s">
        <v>886</v>
      </c>
      <c r="KOA3" s="80" t="s">
        <v>887</v>
      </c>
      <c r="KOB3" s="80" t="s">
        <v>888</v>
      </c>
      <c r="KOC3" s="80" t="s">
        <v>889</v>
      </c>
      <c r="KOD3" s="80" t="s">
        <v>890</v>
      </c>
      <c r="KOE3" s="80" t="s">
        <v>891</v>
      </c>
      <c r="KOF3" s="80" t="s">
        <v>100</v>
      </c>
      <c r="KOG3" s="80" t="s">
        <v>101</v>
      </c>
      <c r="KOH3" s="80" t="s">
        <v>38</v>
      </c>
      <c r="KOI3" s="80" t="s">
        <v>39</v>
      </c>
      <c r="KOJ3" s="80" t="s">
        <v>40</v>
      </c>
      <c r="KOK3" s="80" t="s">
        <v>41</v>
      </c>
      <c r="KOL3" s="80" t="s">
        <v>98</v>
      </c>
      <c r="KOM3" s="80" t="s">
        <v>99</v>
      </c>
      <c r="KON3" s="80" t="s">
        <v>876</v>
      </c>
      <c r="KOO3" s="80" t="s">
        <v>877</v>
      </c>
      <c r="KOP3" s="80" t="s">
        <v>878</v>
      </c>
      <c r="KOQ3" s="80" t="s">
        <v>879</v>
      </c>
      <c r="KOR3" s="80" t="s">
        <v>880</v>
      </c>
      <c r="KOS3" s="80" t="s">
        <v>881</v>
      </c>
      <c r="KOT3" s="80" t="s">
        <v>882</v>
      </c>
      <c r="KOU3" s="80" t="s">
        <v>883</v>
      </c>
      <c r="KOV3" s="80" t="s">
        <v>884</v>
      </c>
      <c r="KOW3" s="80" t="s">
        <v>885</v>
      </c>
      <c r="KOX3" s="80" t="s">
        <v>886</v>
      </c>
      <c r="KOY3" s="80" t="s">
        <v>887</v>
      </c>
      <c r="KOZ3" s="80" t="s">
        <v>888</v>
      </c>
      <c r="KPA3" s="80" t="s">
        <v>889</v>
      </c>
      <c r="KPB3" s="80" t="s">
        <v>890</v>
      </c>
      <c r="KPC3" s="80" t="s">
        <v>891</v>
      </c>
      <c r="KPD3" s="80" t="s">
        <v>100</v>
      </c>
      <c r="KPE3" s="80" t="s">
        <v>101</v>
      </c>
      <c r="KPF3" s="80" t="s">
        <v>38</v>
      </c>
      <c r="KPG3" s="80" t="s">
        <v>39</v>
      </c>
      <c r="KPH3" s="80" t="s">
        <v>40</v>
      </c>
      <c r="KPI3" s="80" t="s">
        <v>41</v>
      </c>
      <c r="KPJ3" s="80" t="s">
        <v>98</v>
      </c>
      <c r="KPK3" s="80" t="s">
        <v>99</v>
      </c>
      <c r="KPL3" s="80" t="s">
        <v>876</v>
      </c>
      <c r="KPM3" s="80" t="s">
        <v>877</v>
      </c>
      <c r="KPN3" s="80" t="s">
        <v>878</v>
      </c>
      <c r="KPO3" s="80" t="s">
        <v>879</v>
      </c>
      <c r="KPP3" s="80" t="s">
        <v>880</v>
      </c>
      <c r="KPQ3" s="80" t="s">
        <v>881</v>
      </c>
      <c r="KPR3" s="80" t="s">
        <v>882</v>
      </c>
      <c r="KPS3" s="80" t="s">
        <v>883</v>
      </c>
      <c r="KPT3" s="80" t="s">
        <v>884</v>
      </c>
      <c r="KPU3" s="80" t="s">
        <v>885</v>
      </c>
      <c r="KPV3" s="80" t="s">
        <v>886</v>
      </c>
      <c r="KPW3" s="80" t="s">
        <v>887</v>
      </c>
      <c r="KPX3" s="80" t="s">
        <v>888</v>
      </c>
      <c r="KPY3" s="80" t="s">
        <v>889</v>
      </c>
      <c r="KPZ3" s="80" t="s">
        <v>890</v>
      </c>
      <c r="KQA3" s="80" t="s">
        <v>891</v>
      </c>
      <c r="KQB3" s="80" t="s">
        <v>100</v>
      </c>
      <c r="KQC3" s="80" t="s">
        <v>101</v>
      </c>
      <c r="KQD3" s="80" t="s">
        <v>38</v>
      </c>
      <c r="KQE3" s="80" t="s">
        <v>39</v>
      </c>
      <c r="KQF3" s="80" t="s">
        <v>40</v>
      </c>
      <c r="KQG3" s="80" t="s">
        <v>41</v>
      </c>
      <c r="KQH3" s="80" t="s">
        <v>98</v>
      </c>
      <c r="KQI3" s="80" t="s">
        <v>99</v>
      </c>
      <c r="KQJ3" s="80" t="s">
        <v>876</v>
      </c>
      <c r="KQK3" s="80" t="s">
        <v>877</v>
      </c>
      <c r="KQL3" s="80" t="s">
        <v>878</v>
      </c>
      <c r="KQM3" s="80" t="s">
        <v>879</v>
      </c>
      <c r="KQN3" s="80" t="s">
        <v>880</v>
      </c>
      <c r="KQO3" s="80" t="s">
        <v>881</v>
      </c>
      <c r="KQP3" s="80" t="s">
        <v>882</v>
      </c>
      <c r="KQQ3" s="80" t="s">
        <v>883</v>
      </c>
      <c r="KQR3" s="80" t="s">
        <v>884</v>
      </c>
      <c r="KQS3" s="80" t="s">
        <v>885</v>
      </c>
      <c r="KQT3" s="80" t="s">
        <v>886</v>
      </c>
      <c r="KQU3" s="80" t="s">
        <v>887</v>
      </c>
      <c r="KQV3" s="80" t="s">
        <v>888</v>
      </c>
      <c r="KQW3" s="80" t="s">
        <v>889</v>
      </c>
      <c r="KQX3" s="80" t="s">
        <v>890</v>
      </c>
      <c r="KQY3" s="80" t="s">
        <v>891</v>
      </c>
      <c r="KQZ3" s="80" t="s">
        <v>100</v>
      </c>
      <c r="KRA3" s="80" t="s">
        <v>101</v>
      </c>
      <c r="KRB3" s="80" t="s">
        <v>38</v>
      </c>
      <c r="KRC3" s="80" t="s">
        <v>39</v>
      </c>
      <c r="KRD3" s="80" t="s">
        <v>40</v>
      </c>
      <c r="KRE3" s="80" t="s">
        <v>41</v>
      </c>
      <c r="KRF3" s="80" t="s">
        <v>98</v>
      </c>
      <c r="KRG3" s="80" t="s">
        <v>99</v>
      </c>
      <c r="KRH3" s="80" t="s">
        <v>876</v>
      </c>
      <c r="KRI3" s="80" t="s">
        <v>877</v>
      </c>
      <c r="KRJ3" s="80" t="s">
        <v>878</v>
      </c>
      <c r="KRK3" s="80" t="s">
        <v>879</v>
      </c>
      <c r="KRL3" s="80" t="s">
        <v>880</v>
      </c>
      <c r="KRM3" s="80" t="s">
        <v>881</v>
      </c>
      <c r="KRN3" s="80" t="s">
        <v>882</v>
      </c>
      <c r="KRO3" s="80" t="s">
        <v>883</v>
      </c>
      <c r="KRP3" s="80" t="s">
        <v>884</v>
      </c>
      <c r="KRQ3" s="80" t="s">
        <v>885</v>
      </c>
      <c r="KRR3" s="80" t="s">
        <v>886</v>
      </c>
      <c r="KRS3" s="80" t="s">
        <v>887</v>
      </c>
      <c r="KRT3" s="80" t="s">
        <v>888</v>
      </c>
      <c r="KRU3" s="80" t="s">
        <v>889</v>
      </c>
      <c r="KRV3" s="80" t="s">
        <v>890</v>
      </c>
      <c r="KRW3" s="80" t="s">
        <v>891</v>
      </c>
      <c r="KRX3" s="80" t="s">
        <v>100</v>
      </c>
      <c r="KRY3" s="80" t="s">
        <v>101</v>
      </c>
      <c r="KRZ3" s="80" t="s">
        <v>38</v>
      </c>
      <c r="KSA3" s="80" t="s">
        <v>39</v>
      </c>
      <c r="KSB3" s="80" t="s">
        <v>40</v>
      </c>
      <c r="KSC3" s="80" t="s">
        <v>41</v>
      </c>
      <c r="KSD3" s="80" t="s">
        <v>98</v>
      </c>
      <c r="KSE3" s="80" t="s">
        <v>99</v>
      </c>
      <c r="KSF3" s="80" t="s">
        <v>876</v>
      </c>
      <c r="KSG3" s="80" t="s">
        <v>877</v>
      </c>
      <c r="KSH3" s="80" t="s">
        <v>878</v>
      </c>
      <c r="KSI3" s="80" t="s">
        <v>879</v>
      </c>
      <c r="KSJ3" s="80" t="s">
        <v>880</v>
      </c>
      <c r="KSK3" s="80" t="s">
        <v>881</v>
      </c>
      <c r="KSL3" s="80" t="s">
        <v>882</v>
      </c>
      <c r="KSM3" s="80" t="s">
        <v>883</v>
      </c>
      <c r="KSN3" s="80" t="s">
        <v>884</v>
      </c>
      <c r="KSO3" s="80" t="s">
        <v>885</v>
      </c>
      <c r="KSP3" s="80" t="s">
        <v>886</v>
      </c>
      <c r="KSQ3" s="80" t="s">
        <v>887</v>
      </c>
      <c r="KSR3" s="80" t="s">
        <v>888</v>
      </c>
      <c r="KSS3" s="80" t="s">
        <v>889</v>
      </c>
      <c r="KST3" s="80" t="s">
        <v>890</v>
      </c>
      <c r="KSU3" s="80" t="s">
        <v>891</v>
      </c>
      <c r="KSV3" s="80" t="s">
        <v>100</v>
      </c>
      <c r="KSW3" s="80" t="s">
        <v>101</v>
      </c>
      <c r="KSX3" s="80" t="s">
        <v>38</v>
      </c>
      <c r="KSY3" s="80" t="s">
        <v>39</v>
      </c>
      <c r="KSZ3" s="80" t="s">
        <v>40</v>
      </c>
      <c r="KTA3" s="80" t="s">
        <v>41</v>
      </c>
      <c r="KTB3" s="80" t="s">
        <v>98</v>
      </c>
      <c r="KTC3" s="80" t="s">
        <v>99</v>
      </c>
      <c r="KTD3" s="80" t="s">
        <v>876</v>
      </c>
      <c r="KTE3" s="80" t="s">
        <v>877</v>
      </c>
      <c r="KTF3" s="80" t="s">
        <v>878</v>
      </c>
      <c r="KTG3" s="80" t="s">
        <v>879</v>
      </c>
      <c r="KTH3" s="80" t="s">
        <v>880</v>
      </c>
      <c r="KTI3" s="80" t="s">
        <v>881</v>
      </c>
      <c r="KTJ3" s="80" t="s">
        <v>882</v>
      </c>
      <c r="KTK3" s="80" t="s">
        <v>883</v>
      </c>
      <c r="KTL3" s="80" t="s">
        <v>884</v>
      </c>
      <c r="KTM3" s="80" t="s">
        <v>885</v>
      </c>
      <c r="KTN3" s="80" t="s">
        <v>886</v>
      </c>
      <c r="KTO3" s="80" t="s">
        <v>887</v>
      </c>
      <c r="KTP3" s="80" t="s">
        <v>888</v>
      </c>
      <c r="KTQ3" s="80" t="s">
        <v>889</v>
      </c>
      <c r="KTR3" s="80" t="s">
        <v>890</v>
      </c>
      <c r="KTS3" s="80" t="s">
        <v>891</v>
      </c>
      <c r="KTT3" s="80" t="s">
        <v>100</v>
      </c>
      <c r="KTU3" s="80" t="s">
        <v>101</v>
      </c>
      <c r="KTV3" s="80" t="s">
        <v>38</v>
      </c>
      <c r="KTW3" s="80" t="s">
        <v>39</v>
      </c>
      <c r="KTX3" s="80" t="s">
        <v>40</v>
      </c>
      <c r="KTY3" s="80" t="s">
        <v>41</v>
      </c>
      <c r="KTZ3" s="80" t="s">
        <v>98</v>
      </c>
      <c r="KUA3" s="80" t="s">
        <v>99</v>
      </c>
      <c r="KUB3" s="80" t="s">
        <v>876</v>
      </c>
      <c r="KUC3" s="80" t="s">
        <v>877</v>
      </c>
      <c r="KUD3" s="80" t="s">
        <v>878</v>
      </c>
      <c r="KUE3" s="80" t="s">
        <v>879</v>
      </c>
      <c r="KUF3" s="80" t="s">
        <v>880</v>
      </c>
      <c r="KUG3" s="80" t="s">
        <v>881</v>
      </c>
      <c r="KUH3" s="80" t="s">
        <v>882</v>
      </c>
      <c r="KUI3" s="80" t="s">
        <v>883</v>
      </c>
      <c r="KUJ3" s="80" t="s">
        <v>884</v>
      </c>
      <c r="KUK3" s="80" t="s">
        <v>885</v>
      </c>
      <c r="KUL3" s="80" t="s">
        <v>886</v>
      </c>
      <c r="KUM3" s="80" t="s">
        <v>887</v>
      </c>
      <c r="KUN3" s="80" t="s">
        <v>888</v>
      </c>
      <c r="KUO3" s="80" t="s">
        <v>889</v>
      </c>
      <c r="KUP3" s="80" t="s">
        <v>890</v>
      </c>
      <c r="KUQ3" s="80" t="s">
        <v>891</v>
      </c>
      <c r="KUR3" s="80" t="s">
        <v>100</v>
      </c>
      <c r="KUS3" s="80" t="s">
        <v>101</v>
      </c>
      <c r="KUT3" s="80" t="s">
        <v>38</v>
      </c>
      <c r="KUU3" s="80" t="s">
        <v>39</v>
      </c>
      <c r="KUV3" s="80" t="s">
        <v>40</v>
      </c>
      <c r="KUW3" s="80" t="s">
        <v>41</v>
      </c>
      <c r="KUX3" s="80" t="s">
        <v>98</v>
      </c>
      <c r="KUY3" s="80" t="s">
        <v>99</v>
      </c>
      <c r="KUZ3" s="80" t="s">
        <v>876</v>
      </c>
      <c r="KVA3" s="80" t="s">
        <v>877</v>
      </c>
      <c r="KVB3" s="80" t="s">
        <v>878</v>
      </c>
      <c r="KVC3" s="80" t="s">
        <v>879</v>
      </c>
      <c r="KVD3" s="80" t="s">
        <v>880</v>
      </c>
      <c r="KVE3" s="80" t="s">
        <v>881</v>
      </c>
      <c r="KVF3" s="80" t="s">
        <v>882</v>
      </c>
      <c r="KVG3" s="80" t="s">
        <v>883</v>
      </c>
      <c r="KVH3" s="80" t="s">
        <v>884</v>
      </c>
      <c r="KVI3" s="80" t="s">
        <v>885</v>
      </c>
      <c r="KVJ3" s="80" t="s">
        <v>886</v>
      </c>
      <c r="KVK3" s="80" t="s">
        <v>887</v>
      </c>
      <c r="KVL3" s="80" t="s">
        <v>888</v>
      </c>
      <c r="KVM3" s="80" t="s">
        <v>889</v>
      </c>
      <c r="KVN3" s="80" t="s">
        <v>890</v>
      </c>
      <c r="KVO3" s="80" t="s">
        <v>891</v>
      </c>
      <c r="KVP3" s="80" t="s">
        <v>100</v>
      </c>
      <c r="KVQ3" s="80" t="s">
        <v>101</v>
      </c>
      <c r="KVR3" s="80" t="s">
        <v>38</v>
      </c>
      <c r="KVS3" s="80" t="s">
        <v>39</v>
      </c>
      <c r="KVT3" s="80" t="s">
        <v>40</v>
      </c>
      <c r="KVU3" s="80" t="s">
        <v>41</v>
      </c>
      <c r="KVV3" s="80" t="s">
        <v>98</v>
      </c>
      <c r="KVW3" s="80" t="s">
        <v>99</v>
      </c>
      <c r="KVX3" s="80" t="s">
        <v>876</v>
      </c>
      <c r="KVY3" s="80" t="s">
        <v>877</v>
      </c>
      <c r="KVZ3" s="80" t="s">
        <v>878</v>
      </c>
      <c r="KWA3" s="80" t="s">
        <v>879</v>
      </c>
      <c r="KWB3" s="80" t="s">
        <v>880</v>
      </c>
      <c r="KWC3" s="80" t="s">
        <v>881</v>
      </c>
      <c r="KWD3" s="80" t="s">
        <v>882</v>
      </c>
      <c r="KWE3" s="80" t="s">
        <v>883</v>
      </c>
      <c r="KWF3" s="80" t="s">
        <v>884</v>
      </c>
      <c r="KWG3" s="80" t="s">
        <v>885</v>
      </c>
      <c r="KWH3" s="80" t="s">
        <v>886</v>
      </c>
      <c r="KWI3" s="80" t="s">
        <v>887</v>
      </c>
      <c r="KWJ3" s="80" t="s">
        <v>888</v>
      </c>
      <c r="KWK3" s="80" t="s">
        <v>889</v>
      </c>
      <c r="KWL3" s="80" t="s">
        <v>890</v>
      </c>
      <c r="KWM3" s="80" t="s">
        <v>891</v>
      </c>
      <c r="KWN3" s="80" t="s">
        <v>100</v>
      </c>
      <c r="KWO3" s="80" t="s">
        <v>101</v>
      </c>
      <c r="KWP3" s="80" t="s">
        <v>38</v>
      </c>
      <c r="KWQ3" s="80" t="s">
        <v>39</v>
      </c>
      <c r="KWR3" s="80" t="s">
        <v>40</v>
      </c>
      <c r="KWS3" s="80" t="s">
        <v>41</v>
      </c>
      <c r="KWT3" s="80" t="s">
        <v>98</v>
      </c>
      <c r="KWU3" s="80" t="s">
        <v>99</v>
      </c>
      <c r="KWV3" s="80" t="s">
        <v>876</v>
      </c>
      <c r="KWW3" s="80" t="s">
        <v>877</v>
      </c>
      <c r="KWX3" s="80" t="s">
        <v>878</v>
      </c>
      <c r="KWY3" s="80" t="s">
        <v>879</v>
      </c>
      <c r="KWZ3" s="80" t="s">
        <v>880</v>
      </c>
      <c r="KXA3" s="80" t="s">
        <v>881</v>
      </c>
      <c r="KXB3" s="80" t="s">
        <v>882</v>
      </c>
      <c r="KXC3" s="80" t="s">
        <v>883</v>
      </c>
      <c r="KXD3" s="80" t="s">
        <v>884</v>
      </c>
      <c r="KXE3" s="80" t="s">
        <v>885</v>
      </c>
      <c r="KXF3" s="80" t="s">
        <v>886</v>
      </c>
      <c r="KXG3" s="80" t="s">
        <v>887</v>
      </c>
      <c r="KXH3" s="80" t="s">
        <v>888</v>
      </c>
      <c r="KXI3" s="80" t="s">
        <v>889</v>
      </c>
      <c r="KXJ3" s="80" t="s">
        <v>890</v>
      </c>
      <c r="KXK3" s="80" t="s">
        <v>891</v>
      </c>
      <c r="KXL3" s="80" t="s">
        <v>100</v>
      </c>
      <c r="KXM3" s="80" t="s">
        <v>101</v>
      </c>
      <c r="KXN3" s="80" t="s">
        <v>38</v>
      </c>
      <c r="KXO3" s="80" t="s">
        <v>39</v>
      </c>
      <c r="KXP3" s="80" t="s">
        <v>40</v>
      </c>
      <c r="KXQ3" s="80" t="s">
        <v>41</v>
      </c>
      <c r="KXR3" s="80" t="s">
        <v>98</v>
      </c>
      <c r="KXS3" s="80" t="s">
        <v>99</v>
      </c>
      <c r="KXT3" s="80" t="s">
        <v>876</v>
      </c>
      <c r="KXU3" s="80" t="s">
        <v>877</v>
      </c>
      <c r="KXV3" s="80" t="s">
        <v>878</v>
      </c>
      <c r="KXW3" s="80" t="s">
        <v>879</v>
      </c>
      <c r="KXX3" s="80" t="s">
        <v>880</v>
      </c>
      <c r="KXY3" s="80" t="s">
        <v>881</v>
      </c>
      <c r="KXZ3" s="80" t="s">
        <v>882</v>
      </c>
      <c r="KYA3" s="80" t="s">
        <v>883</v>
      </c>
      <c r="KYB3" s="80" t="s">
        <v>884</v>
      </c>
      <c r="KYC3" s="80" t="s">
        <v>885</v>
      </c>
      <c r="KYD3" s="80" t="s">
        <v>886</v>
      </c>
      <c r="KYE3" s="80" t="s">
        <v>887</v>
      </c>
      <c r="KYF3" s="80" t="s">
        <v>888</v>
      </c>
      <c r="KYG3" s="80" t="s">
        <v>889</v>
      </c>
      <c r="KYH3" s="80" t="s">
        <v>890</v>
      </c>
      <c r="KYI3" s="80" t="s">
        <v>891</v>
      </c>
      <c r="KYJ3" s="80" t="s">
        <v>100</v>
      </c>
      <c r="KYK3" s="80" t="s">
        <v>101</v>
      </c>
      <c r="KYL3" s="80" t="s">
        <v>38</v>
      </c>
      <c r="KYM3" s="80" t="s">
        <v>39</v>
      </c>
      <c r="KYN3" s="80" t="s">
        <v>40</v>
      </c>
      <c r="KYO3" s="80" t="s">
        <v>41</v>
      </c>
      <c r="KYP3" s="80" t="s">
        <v>98</v>
      </c>
      <c r="KYQ3" s="80" t="s">
        <v>99</v>
      </c>
      <c r="KYR3" s="80" t="s">
        <v>876</v>
      </c>
      <c r="KYS3" s="80" t="s">
        <v>877</v>
      </c>
      <c r="KYT3" s="80" t="s">
        <v>878</v>
      </c>
      <c r="KYU3" s="80" t="s">
        <v>879</v>
      </c>
      <c r="KYV3" s="80" t="s">
        <v>880</v>
      </c>
      <c r="KYW3" s="80" t="s">
        <v>881</v>
      </c>
      <c r="KYX3" s="80" t="s">
        <v>882</v>
      </c>
      <c r="KYY3" s="80" t="s">
        <v>883</v>
      </c>
      <c r="KYZ3" s="80" t="s">
        <v>884</v>
      </c>
      <c r="KZA3" s="80" t="s">
        <v>885</v>
      </c>
      <c r="KZB3" s="80" t="s">
        <v>886</v>
      </c>
      <c r="KZC3" s="80" t="s">
        <v>887</v>
      </c>
      <c r="KZD3" s="80" t="s">
        <v>888</v>
      </c>
      <c r="KZE3" s="80" t="s">
        <v>889</v>
      </c>
      <c r="KZF3" s="80" t="s">
        <v>890</v>
      </c>
      <c r="KZG3" s="80" t="s">
        <v>891</v>
      </c>
      <c r="KZH3" s="80" t="s">
        <v>100</v>
      </c>
      <c r="KZI3" s="80" t="s">
        <v>101</v>
      </c>
      <c r="KZJ3" s="80" t="s">
        <v>38</v>
      </c>
      <c r="KZK3" s="80" t="s">
        <v>39</v>
      </c>
      <c r="KZL3" s="80" t="s">
        <v>40</v>
      </c>
      <c r="KZM3" s="80" t="s">
        <v>41</v>
      </c>
      <c r="KZN3" s="80" t="s">
        <v>98</v>
      </c>
      <c r="KZO3" s="80" t="s">
        <v>99</v>
      </c>
      <c r="KZP3" s="80" t="s">
        <v>876</v>
      </c>
      <c r="KZQ3" s="80" t="s">
        <v>877</v>
      </c>
      <c r="KZR3" s="80" t="s">
        <v>878</v>
      </c>
      <c r="KZS3" s="80" t="s">
        <v>879</v>
      </c>
      <c r="KZT3" s="80" t="s">
        <v>880</v>
      </c>
      <c r="KZU3" s="80" t="s">
        <v>881</v>
      </c>
      <c r="KZV3" s="80" t="s">
        <v>882</v>
      </c>
      <c r="KZW3" s="80" t="s">
        <v>883</v>
      </c>
      <c r="KZX3" s="80" t="s">
        <v>884</v>
      </c>
      <c r="KZY3" s="80" t="s">
        <v>885</v>
      </c>
      <c r="KZZ3" s="80" t="s">
        <v>886</v>
      </c>
      <c r="LAA3" s="80" t="s">
        <v>887</v>
      </c>
      <c r="LAB3" s="80" t="s">
        <v>888</v>
      </c>
      <c r="LAC3" s="80" t="s">
        <v>889</v>
      </c>
      <c r="LAD3" s="80" t="s">
        <v>890</v>
      </c>
      <c r="LAE3" s="80" t="s">
        <v>891</v>
      </c>
      <c r="LAF3" s="80" t="s">
        <v>100</v>
      </c>
      <c r="LAG3" s="80" t="s">
        <v>101</v>
      </c>
      <c r="LAH3" s="80" t="s">
        <v>38</v>
      </c>
      <c r="LAI3" s="80" t="s">
        <v>39</v>
      </c>
      <c r="LAJ3" s="80" t="s">
        <v>40</v>
      </c>
      <c r="LAK3" s="80" t="s">
        <v>41</v>
      </c>
      <c r="LAL3" s="80" t="s">
        <v>98</v>
      </c>
      <c r="LAM3" s="80" t="s">
        <v>99</v>
      </c>
      <c r="LAN3" s="80" t="s">
        <v>876</v>
      </c>
      <c r="LAO3" s="80" t="s">
        <v>877</v>
      </c>
      <c r="LAP3" s="80" t="s">
        <v>878</v>
      </c>
      <c r="LAQ3" s="80" t="s">
        <v>879</v>
      </c>
      <c r="LAR3" s="80" t="s">
        <v>880</v>
      </c>
      <c r="LAS3" s="80" t="s">
        <v>881</v>
      </c>
      <c r="LAT3" s="80" t="s">
        <v>882</v>
      </c>
      <c r="LAU3" s="80" t="s">
        <v>883</v>
      </c>
      <c r="LAV3" s="80" t="s">
        <v>884</v>
      </c>
      <c r="LAW3" s="80" t="s">
        <v>885</v>
      </c>
      <c r="LAX3" s="80" t="s">
        <v>886</v>
      </c>
      <c r="LAY3" s="80" t="s">
        <v>887</v>
      </c>
      <c r="LAZ3" s="80" t="s">
        <v>888</v>
      </c>
      <c r="LBA3" s="80" t="s">
        <v>889</v>
      </c>
      <c r="LBB3" s="80" t="s">
        <v>890</v>
      </c>
      <c r="LBC3" s="80" t="s">
        <v>891</v>
      </c>
      <c r="LBD3" s="80" t="s">
        <v>100</v>
      </c>
      <c r="LBE3" s="80" t="s">
        <v>101</v>
      </c>
      <c r="LBF3" s="80" t="s">
        <v>38</v>
      </c>
      <c r="LBG3" s="80" t="s">
        <v>39</v>
      </c>
      <c r="LBH3" s="80" t="s">
        <v>40</v>
      </c>
      <c r="LBI3" s="80" t="s">
        <v>41</v>
      </c>
      <c r="LBJ3" s="80" t="s">
        <v>98</v>
      </c>
      <c r="LBK3" s="80" t="s">
        <v>99</v>
      </c>
      <c r="LBL3" s="80" t="s">
        <v>876</v>
      </c>
      <c r="LBM3" s="80" t="s">
        <v>877</v>
      </c>
      <c r="LBN3" s="80" t="s">
        <v>878</v>
      </c>
      <c r="LBO3" s="80" t="s">
        <v>879</v>
      </c>
      <c r="LBP3" s="80" t="s">
        <v>880</v>
      </c>
      <c r="LBQ3" s="80" t="s">
        <v>881</v>
      </c>
      <c r="LBR3" s="80" t="s">
        <v>882</v>
      </c>
      <c r="LBS3" s="80" t="s">
        <v>883</v>
      </c>
      <c r="LBT3" s="80" t="s">
        <v>884</v>
      </c>
      <c r="LBU3" s="80" t="s">
        <v>885</v>
      </c>
      <c r="LBV3" s="80" t="s">
        <v>886</v>
      </c>
      <c r="LBW3" s="80" t="s">
        <v>887</v>
      </c>
      <c r="LBX3" s="80" t="s">
        <v>888</v>
      </c>
      <c r="LBY3" s="80" t="s">
        <v>889</v>
      </c>
      <c r="LBZ3" s="80" t="s">
        <v>890</v>
      </c>
      <c r="LCA3" s="80" t="s">
        <v>891</v>
      </c>
      <c r="LCB3" s="80" t="s">
        <v>100</v>
      </c>
      <c r="LCC3" s="80" t="s">
        <v>101</v>
      </c>
      <c r="LCD3" s="80" t="s">
        <v>38</v>
      </c>
      <c r="LCE3" s="80" t="s">
        <v>39</v>
      </c>
      <c r="LCF3" s="80" t="s">
        <v>40</v>
      </c>
      <c r="LCG3" s="80" t="s">
        <v>41</v>
      </c>
      <c r="LCH3" s="80" t="s">
        <v>98</v>
      </c>
      <c r="LCI3" s="80" t="s">
        <v>99</v>
      </c>
      <c r="LCJ3" s="80" t="s">
        <v>876</v>
      </c>
      <c r="LCK3" s="80" t="s">
        <v>877</v>
      </c>
      <c r="LCL3" s="80" t="s">
        <v>878</v>
      </c>
      <c r="LCM3" s="80" t="s">
        <v>879</v>
      </c>
      <c r="LCN3" s="80" t="s">
        <v>880</v>
      </c>
      <c r="LCO3" s="80" t="s">
        <v>881</v>
      </c>
      <c r="LCP3" s="80" t="s">
        <v>882</v>
      </c>
      <c r="LCQ3" s="80" t="s">
        <v>883</v>
      </c>
      <c r="LCR3" s="80" t="s">
        <v>884</v>
      </c>
      <c r="LCS3" s="80" t="s">
        <v>885</v>
      </c>
      <c r="LCT3" s="80" t="s">
        <v>886</v>
      </c>
      <c r="LCU3" s="80" t="s">
        <v>887</v>
      </c>
      <c r="LCV3" s="80" t="s">
        <v>888</v>
      </c>
      <c r="LCW3" s="80" t="s">
        <v>889</v>
      </c>
      <c r="LCX3" s="80" t="s">
        <v>890</v>
      </c>
      <c r="LCY3" s="80" t="s">
        <v>891</v>
      </c>
      <c r="LCZ3" s="80" t="s">
        <v>100</v>
      </c>
      <c r="LDA3" s="80" t="s">
        <v>101</v>
      </c>
      <c r="LDB3" s="80" t="s">
        <v>38</v>
      </c>
      <c r="LDC3" s="80" t="s">
        <v>39</v>
      </c>
      <c r="LDD3" s="80" t="s">
        <v>40</v>
      </c>
      <c r="LDE3" s="80" t="s">
        <v>41</v>
      </c>
      <c r="LDF3" s="80" t="s">
        <v>98</v>
      </c>
      <c r="LDG3" s="80" t="s">
        <v>99</v>
      </c>
      <c r="LDH3" s="80" t="s">
        <v>876</v>
      </c>
      <c r="LDI3" s="80" t="s">
        <v>877</v>
      </c>
      <c r="LDJ3" s="80" t="s">
        <v>878</v>
      </c>
      <c r="LDK3" s="80" t="s">
        <v>879</v>
      </c>
      <c r="LDL3" s="80" t="s">
        <v>880</v>
      </c>
      <c r="LDM3" s="80" t="s">
        <v>881</v>
      </c>
      <c r="LDN3" s="80" t="s">
        <v>882</v>
      </c>
      <c r="LDO3" s="80" t="s">
        <v>883</v>
      </c>
      <c r="LDP3" s="80" t="s">
        <v>884</v>
      </c>
      <c r="LDQ3" s="80" t="s">
        <v>885</v>
      </c>
      <c r="LDR3" s="80" t="s">
        <v>886</v>
      </c>
      <c r="LDS3" s="80" t="s">
        <v>887</v>
      </c>
      <c r="LDT3" s="80" t="s">
        <v>888</v>
      </c>
      <c r="LDU3" s="80" t="s">
        <v>889</v>
      </c>
      <c r="LDV3" s="80" t="s">
        <v>890</v>
      </c>
      <c r="LDW3" s="80" t="s">
        <v>891</v>
      </c>
      <c r="LDX3" s="80" t="s">
        <v>100</v>
      </c>
      <c r="LDY3" s="80" t="s">
        <v>101</v>
      </c>
      <c r="LDZ3" s="80" t="s">
        <v>38</v>
      </c>
      <c r="LEA3" s="80" t="s">
        <v>39</v>
      </c>
      <c r="LEB3" s="80" t="s">
        <v>40</v>
      </c>
      <c r="LEC3" s="80" t="s">
        <v>41</v>
      </c>
      <c r="LED3" s="80" t="s">
        <v>98</v>
      </c>
      <c r="LEE3" s="80" t="s">
        <v>99</v>
      </c>
      <c r="LEF3" s="80" t="s">
        <v>876</v>
      </c>
      <c r="LEG3" s="80" t="s">
        <v>877</v>
      </c>
      <c r="LEH3" s="80" t="s">
        <v>878</v>
      </c>
      <c r="LEI3" s="80" t="s">
        <v>879</v>
      </c>
      <c r="LEJ3" s="80" t="s">
        <v>880</v>
      </c>
      <c r="LEK3" s="80" t="s">
        <v>881</v>
      </c>
      <c r="LEL3" s="80" t="s">
        <v>882</v>
      </c>
      <c r="LEM3" s="80" t="s">
        <v>883</v>
      </c>
      <c r="LEN3" s="80" t="s">
        <v>884</v>
      </c>
      <c r="LEO3" s="80" t="s">
        <v>885</v>
      </c>
      <c r="LEP3" s="80" t="s">
        <v>886</v>
      </c>
      <c r="LEQ3" s="80" t="s">
        <v>887</v>
      </c>
      <c r="LER3" s="80" t="s">
        <v>888</v>
      </c>
      <c r="LES3" s="80" t="s">
        <v>889</v>
      </c>
      <c r="LET3" s="80" t="s">
        <v>890</v>
      </c>
      <c r="LEU3" s="80" t="s">
        <v>891</v>
      </c>
      <c r="LEV3" s="80" t="s">
        <v>100</v>
      </c>
      <c r="LEW3" s="80" t="s">
        <v>101</v>
      </c>
      <c r="LEX3" s="80" t="s">
        <v>38</v>
      </c>
      <c r="LEY3" s="80" t="s">
        <v>39</v>
      </c>
      <c r="LEZ3" s="80" t="s">
        <v>40</v>
      </c>
      <c r="LFA3" s="80" t="s">
        <v>41</v>
      </c>
      <c r="LFB3" s="80" t="s">
        <v>98</v>
      </c>
      <c r="LFC3" s="80" t="s">
        <v>99</v>
      </c>
      <c r="LFD3" s="80" t="s">
        <v>876</v>
      </c>
      <c r="LFE3" s="80" t="s">
        <v>877</v>
      </c>
      <c r="LFF3" s="80" t="s">
        <v>878</v>
      </c>
      <c r="LFG3" s="80" t="s">
        <v>879</v>
      </c>
      <c r="LFH3" s="80" t="s">
        <v>880</v>
      </c>
      <c r="LFI3" s="80" t="s">
        <v>881</v>
      </c>
      <c r="LFJ3" s="80" t="s">
        <v>882</v>
      </c>
      <c r="LFK3" s="80" t="s">
        <v>883</v>
      </c>
      <c r="LFL3" s="80" t="s">
        <v>884</v>
      </c>
      <c r="LFM3" s="80" t="s">
        <v>885</v>
      </c>
      <c r="LFN3" s="80" t="s">
        <v>886</v>
      </c>
      <c r="LFO3" s="80" t="s">
        <v>887</v>
      </c>
      <c r="LFP3" s="80" t="s">
        <v>888</v>
      </c>
      <c r="LFQ3" s="80" t="s">
        <v>889</v>
      </c>
      <c r="LFR3" s="80" t="s">
        <v>890</v>
      </c>
      <c r="LFS3" s="80" t="s">
        <v>891</v>
      </c>
      <c r="LFT3" s="80" t="s">
        <v>100</v>
      </c>
      <c r="LFU3" s="80" t="s">
        <v>101</v>
      </c>
      <c r="LFV3" s="80" t="s">
        <v>38</v>
      </c>
      <c r="LFW3" s="80" t="s">
        <v>39</v>
      </c>
      <c r="LFX3" s="80" t="s">
        <v>40</v>
      </c>
      <c r="LFY3" s="80" t="s">
        <v>41</v>
      </c>
      <c r="LFZ3" s="80" t="s">
        <v>98</v>
      </c>
      <c r="LGA3" s="80" t="s">
        <v>99</v>
      </c>
      <c r="LGB3" s="80" t="s">
        <v>876</v>
      </c>
      <c r="LGC3" s="80" t="s">
        <v>877</v>
      </c>
      <c r="LGD3" s="80" t="s">
        <v>878</v>
      </c>
      <c r="LGE3" s="80" t="s">
        <v>879</v>
      </c>
      <c r="LGF3" s="80" t="s">
        <v>880</v>
      </c>
      <c r="LGG3" s="80" t="s">
        <v>881</v>
      </c>
      <c r="LGH3" s="80" t="s">
        <v>882</v>
      </c>
      <c r="LGI3" s="80" t="s">
        <v>883</v>
      </c>
      <c r="LGJ3" s="80" t="s">
        <v>884</v>
      </c>
      <c r="LGK3" s="80" t="s">
        <v>885</v>
      </c>
      <c r="LGL3" s="80" t="s">
        <v>886</v>
      </c>
      <c r="LGM3" s="80" t="s">
        <v>887</v>
      </c>
      <c r="LGN3" s="80" t="s">
        <v>888</v>
      </c>
      <c r="LGO3" s="80" t="s">
        <v>889</v>
      </c>
      <c r="LGP3" s="80" t="s">
        <v>890</v>
      </c>
      <c r="LGQ3" s="80" t="s">
        <v>891</v>
      </c>
      <c r="LGR3" s="80" t="s">
        <v>100</v>
      </c>
      <c r="LGS3" s="80" t="s">
        <v>101</v>
      </c>
      <c r="LGT3" s="80" t="s">
        <v>38</v>
      </c>
      <c r="LGU3" s="80" t="s">
        <v>39</v>
      </c>
      <c r="LGV3" s="80" t="s">
        <v>40</v>
      </c>
      <c r="LGW3" s="80" t="s">
        <v>41</v>
      </c>
      <c r="LGX3" s="80" t="s">
        <v>98</v>
      </c>
      <c r="LGY3" s="80" t="s">
        <v>99</v>
      </c>
      <c r="LGZ3" s="80" t="s">
        <v>876</v>
      </c>
      <c r="LHA3" s="80" t="s">
        <v>877</v>
      </c>
      <c r="LHB3" s="80" t="s">
        <v>878</v>
      </c>
      <c r="LHC3" s="80" t="s">
        <v>879</v>
      </c>
      <c r="LHD3" s="80" t="s">
        <v>880</v>
      </c>
      <c r="LHE3" s="80" t="s">
        <v>881</v>
      </c>
      <c r="LHF3" s="80" t="s">
        <v>882</v>
      </c>
      <c r="LHG3" s="80" t="s">
        <v>883</v>
      </c>
      <c r="LHH3" s="80" t="s">
        <v>884</v>
      </c>
      <c r="LHI3" s="80" t="s">
        <v>885</v>
      </c>
      <c r="LHJ3" s="80" t="s">
        <v>886</v>
      </c>
      <c r="LHK3" s="80" t="s">
        <v>887</v>
      </c>
      <c r="LHL3" s="80" t="s">
        <v>888</v>
      </c>
      <c r="LHM3" s="80" t="s">
        <v>889</v>
      </c>
      <c r="LHN3" s="80" t="s">
        <v>890</v>
      </c>
      <c r="LHO3" s="80" t="s">
        <v>891</v>
      </c>
      <c r="LHP3" s="80" t="s">
        <v>100</v>
      </c>
      <c r="LHQ3" s="80" t="s">
        <v>101</v>
      </c>
      <c r="LHR3" s="80" t="s">
        <v>38</v>
      </c>
      <c r="LHS3" s="80" t="s">
        <v>39</v>
      </c>
      <c r="LHT3" s="80" t="s">
        <v>40</v>
      </c>
      <c r="LHU3" s="80" t="s">
        <v>41</v>
      </c>
      <c r="LHV3" s="80" t="s">
        <v>98</v>
      </c>
      <c r="LHW3" s="80" t="s">
        <v>99</v>
      </c>
      <c r="LHX3" s="80" t="s">
        <v>876</v>
      </c>
      <c r="LHY3" s="80" t="s">
        <v>877</v>
      </c>
      <c r="LHZ3" s="80" t="s">
        <v>878</v>
      </c>
      <c r="LIA3" s="80" t="s">
        <v>879</v>
      </c>
      <c r="LIB3" s="80" t="s">
        <v>880</v>
      </c>
      <c r="LIC3" s="80" t="s">
        <v>881</v>
      </c>
      <c r="LID3" s="80" t="s">
        <v>882</v>
      </c>
      <c r="LIE3" s="80" t="s">
        <v>883</v>
      </c>
      <c r="LIF3" s="80" t="s">
        <v>884</v>
      </c>
      <c r="LIG3" s="80" t="s">
        <v>885</v>
      </c>
      <c r="LIH3" s="80" t="s">
        <v>886</v>
      </c>
      <c r="LII3" s="80" t="s">
        <v>887</v>
      </c>
      <c r="LIJ3" s="80" t="s">
        <v>888</v>
      </c>
      <c r="LIK3" s="80" t="s">
        <v>889</v>
      </c>
      <c r="LIL3" s="80" t="s">
        <v>890</v>
      </c>
      <c r="LIM3" s="80" t="s">
        <v>891</v>
      </c>
      <c r="LIN3" s="80" t="s">
        <v>100</v>
      </c>
      <c r="LIO3" s="80" t="s">
        <v>101</v>
      </c>
      <c r="LIP3" s="80" t="s">
        <v>38</v>
      </c>
      <c r="LIQ3" s="80" t="s">
        <v>39</v>
      </c>
      <c r="LIR3" s="80" t="s">
        <v>40</v>
      </c>
      <c r="LIS3" s="80" t="s">
        <v>41</v>
      </c>
      <c r="LIT3" s="80" t="s">
        <v>98</v>
      </c>
      <c r="LIU3" s="80" t="s">
        <v>99</v>
      </c>
      <c r="LIV3" s="80" t="s">
        <v>876</v>
      </c>
      <c r="LIW3" s="80" t="s">
        <v>877</v>
      </c>
      <c r="LIX3" s="80" t="s">
        <v>878</v>
      </c>
      <c r="LIY3" s="80" t="s">
        <v>879</v>
      </c>
      <c r="LIZ3" s="80" t="s">
        <v>880</v>
      </c>
      <c r="LJA3" s="80" t="s">
        <v>881</v>
      </c>
      <c r="LJB3" s="80" t="s">
        <v>882</v>
      </c>
      <c r="LJC3" s="80" t="s">
        <v>883</v>
      </c>
      <c r="LJD3" s="80" t="s">
        <v>884</v>
      </c>
      <c r="LJE3" s="80" t="s">
        <v>885</v>
      </c>
      <c r="LJF3" s="80" t="s">
        <v>886</v>
      </c>
      <c r="LJG3" s="80" t="s">
        <v>887</v>
      </c>
      <c r="LJH3" s="80" t="s">
        <v>888</v>
      </c>
      <c r="LJI3" s="80" t="s">
        <v>889</v>
      </c>
      <c r="LJJ3" s="80" t="s">
        <v>890</v>
      </c>
      <c r="LJK3" s="80" t="s">
        <v>891</v>
      </c>
      <c r="LJL3" s="80" t="s">
        <v>100</v>
      </c>
      <c r="LJM3" s="80" t="s">
        <v>101</v>
      </c>
      <c r="LJN3" s="80" t="s">
        <v>38</v>
      </c>
      <c r="LJO3" s="80" t="s">
        <v>39</v>
      </c>
      <c r="LJP3" s="80" t="s">
        <v>40</v>
      </c>
      <c r="LJQ3" s="80" t="s">
        <v>41</v>
      </c>
      <c r="LJR3" s="80" t="s">
        <v>98</v>
      </c>
      <c r="LJS3" s="80" t="s">
        <v>99</v>
      </c>
      <c r="LJT3" s="80" t="s">
        <v>876</v>
      </c>
      <c r="LJU3" s="80" t="s">
        <v>877</v>
      </c>
      <c r="LJV3" s="80" t="s">
        <v>878</v>
      </c>
      <c r="LJW3" s="80" t="s">
        <v>879</v>
      </c>
      <c r="LJX3" s="80" t="s">
        <v>880</v>
      </c>
      <c r="LJY3" s="80" t="s">
        <v>881</v>
      </c>
      <c r="LJZ3" s="80" t="s">
        <v>882</v>
      </c>
      <c r="LKA3" s="80" t="s">
        <v>883</v>
      </c>
      <c r="LKB3" s="80" t="s">
        <v>884</v>
      </c>
      <c r="LKC3" s="80" t="s">
        <v>885</v>
      </c>
      <c r="LKD3" s="80" t="s">
        <v>886</v>
      </c>
      <c r="LKE3" s="80" t="s">
        <v>887</v>
      </c>
      <c r="LKF3" s="80" t="s">
        <v>888</v>
      </c>
      <c r="LKG3" s="80" t="s">
        <v>889</v>
      </c>
      <c r="LKH3" s="80" t="s">
        <v>890</v>
      </c>
      <c r="LKI3" s="80" t="s">
        <v>891</v>
      </c>
      <c r="LKJ3" s="80" t="s">
        <v>100</v>
      </c>
      <c r="LKK3" s="80" t="s">
        <v>101</v>
      </c>
      <c r="LKL3" s="80" t="s">
        <v>38</v>
      </c>
      <c r="LKM3" s="80" t="s">
        <v>39</v>
      </c>
      <c r="LKN3" s="80" t="s">
        <v>40</v>
      </c>
      <c r="LKO3" s="80" t="s">
        <v>41</v>
      </c>
      <c r="LKP3" s="80" t="s">
        <v>98</v>
      </c>
      <c r="LKQ3" s="80" t="s">
        <v>99</v>
      </c>
      <c r="LKR3" s="80" t="s">
        <v>876</v>
      </c>
      <c r="LKS3" s="80" t="s">
        <v>877</v>
      </c>
      <c r="LKT3" s="80" t="s">
        <v>878</v>
      </c>
      <c r="LKU3" s="80" t="s">
        <v>879</v>
      </c>
      <c r="LKV3" s="80" t="s">
        <v>880</v>
      </c>
      <c r="LKW3" s="80" t="s">
        <v>881</v>
      </c>
      <c r="LKX3" s="80" t="s">
        <v>882</v>
      </c>
      <c r="LKY3" s="80" t="s">
        <v>883</v>
      </c>
      <c r="LKZ3" s="80" t="s">
        <v>884</v>
      </c>
      <c r="LLA3" s="80" t="s">
        <v>885</v>
      </c>
      <c r="LLB3" s="80" t="s">
        <v>886</v>
      </c>
      <c r="LLC3" s="80" t="s">
        <v>887</v>
      </c>
      <c r="LLD3" s="80" t="s">
        <v>888</v>
      </c>
      <c r="LLE3" s="80" t="s">
        <v>889</v>
      </c>
      <c r="LLF3" s="80" t="s">
        <v>890</v>
      </c>
      <c r="LLG3" s="80" t="s">
        <v>891</v>
      </c>
      <c r="LLH3" s="80" t="s">
        <v>100</v>
      </c>
      <c r="LLI3" s="80" t="s">
        <v>101</v>
      </c>
      <c r="LLJ3" s="80" t="s">
        <v>38</v>
      </c>
      <c r="LLK3" s="80" t="s">
        <v>39</v>
      </c>
      <c r="LLL3" s="80" t="s">
        <v>40</v>
      </c>
      <c r="LLM3" s="80" t="s">
        <v>41</v>
      </c>
      <c r="LLN3" s="80" t="s">
        <v>98</v>
      </c>
      <c r="LLO3" s="80" t="s">
        <v>99</v>
      </c>
      <c r="LLP3" s="80" t="s">
        <v>876</v>
      </c>
      <c r="LLQ3" s="80" t="s">
        <v>877</v>
      </c>
      <c r="LLR3" s="80" t="s">
        <v>878</v>
      </c>
      <c r="LLS3" s="80" t="s">
        <v>879</v>
      </c>
      <c r="LLT3" s="80" t="s">
        <v>880</v>
      </c>
      <c r="LLU3" s="80" t="s">
        <v>881</v>
      </c>
      <c r="LLV3" s="80" t="s">
        <v>882</v>
      </c>
      <c r="LLW3" s="80" t="s">
        <v>883</v>
      </c>
      <c r="LLX3" s="80" t="s">
        <v>884</v>
      </c>
      <c r="LLY3" s="80" t="s">
        <v>885</v>
      </c>
      <c r="LLZ3" s="80" t="s">
        <v>886</v>
      </c>
      <c r="LMA3" s="80" t="s">
        <v>887</v>
      </c>
      <c r="LMB3" s="80" t="s">
        <v>888</v>
      </c>
      <c r="LMC3" s="80" t="s">
        <v>889</v>
      </c>
      <c r="LMD3" s="80" t="s">
        <v>890</v>
      </c>
      <c r="LME3" s="80" t="s">
        <v>891</v>
      </c>
      <c r="LMF3" s="80" t="s">
        <v>100</v>
      </c>
      <c r="LMG3" s="80" t="s">
        <v>101</v>
      </c>
      <c r="LMH3" s="80" t="s">
        <v>38</v>
      </c>
      <c r="LMI3" s="80" t="s">
        <v>39</v>
      </c>
      <c r="LMJ3" s="80" t="s">
        <v>40</v>
      </c>
      <c r="LMK3" s="80" t="s">
        <v>41</v>
      </c>
      <c r="LML3" s="80" t="s">
        <v>98</v>
      </c>
      <c r="LMM3" s="80" t="s">
        <v>99</v>
      </c>
      <c r="LMN3" s="80" t="s">
        <v>876</v>
      </c>
      <c r="LMO3" s="80" t="s">
        <v>877</v>
      </c>
      <c r="LMP3" s="80" t="s">
        <v>878</v>
      </c>
      <c r="LMQ3" s="80" t="s">
        <v>879</v>
      </c>
      <c r="LMR3" s="80" t="s">
        <v>880</v>
      </c>
      <c r="LMS3" s="80" t="s">
        <v>881</v>
      </c>
      <c r="LMT3" s="80" t="s">
        <v>882</v>
      </c>
      <c r="LMU3" s="80" t="s">
        <v>883</v>
      </c>
      <c r="LMV3" s="80" t="s">
        <v>884</v>
      </c>
      <c r="LMW3" s="80" t="s">
        <v>885</v>
      </c>
      <c r="LMX3" s="80" t="s">
        <v>886</v>
      </c>
      <c r="LMY3" s="80" t="s">
        <v>887</v>
      </c>
      <c r="LMZ3" s="80" t="s">
        <v>888</v>
      </c>
      <c r="LNA3" s="80" t="s">
        <v>889</v>
      </c>
      <c r="LNB3" s="80" t="s">
        <v>890</v>
      </c>
      <c r="LNC3" s="80" t="s">
        <v>891</v>
      </c>
      <c r="LND3" s="80" t="s">
        <v>100</v>
      </c>
      <c r="LNE3" s="80" t="s">
        <v>101</v>
      </c>
      <c r="LNF3" s="80" t="s">
        <v>38</v>
      </c>
      <c r="LNG3" s="80" t="s">
        <v>39</v>
      </c>
      <c r="LNH3" s="80" t="s">
        <v>40</v>
      </c>
      <c r="LNI3" s="80" t="s">
        <v>41</v>
      </c>
      <c r="LNJ3" s="80" t="s">
        <v>98</v>
      </c>
      <c r="LNK3" s="80" t="s">
        <v>99</v>
      </c>
      <c r="LNL3" s="80" t="s">
        <v>876</v>
      </c>
      <c r="LNM3" s="80" t="s">
        <v>877</v>
      </c>
      <c r="LNN3" s="80" t="s">
        <v>878</v>
      </c>
      <c r="LNO3" s="80" t="s">
        <v>879</v>
      </c>
      <c r="LNP3" s="80" t="s">
        <v>880</v>
      </c>
      <c r="LNQ3" s="80" t="s">
        <v>881</v>
      </c>
      <c r="LNR3" s="80" t="s">
        <v>882</v>
      </c>
      <c r="LNS3" s="80" t="s">
        <v>883</v>
      </c>
      <c r="LNT3" s="80" t="s">
        <v>884</v>
      </c>
      <c r="LNU3" s="80" t="s">
        <v>885</v>
      </c>
      <c r="LNV3" s="80" t="s">
        <v>886</v>
      </c>
      <c r="LNW3" s="80" t="s">
        <v>887</v>
      </c>
      <c r="LNX3" s="80" t="s">
        <v>888</v>
      </c>
      <c r="LNY3" s="80" t="s">
        <v>889</v>
      </c>
      <c r="LNZ3" s="80" t="s">
        <v>890</v>
      </c>
      <c r="LOA3" s="80" t="s">
        <v>891</v>
      </c>
      <c r="LOB3" s="80" t="s">
        <v>100</v>
      </c>
      <c r="LOC3" s="80" t="s">
        <v>101</v>
      </c>
      <c r="LOD3" s="80" t="s">
        <v>38</v>
      </c>
      <c r="LOE3" s="80" t="s">
        <v>39</v>
      </c>
      <c r="LOF3" s="80" t="s">
        <v>40</v>
      </c>
      <c r="LOG3" s="80" t="s">
        <v>41</v>
      </c>
      <c r="LOH3" s="80" t="s">
        <v>98</v>
      </c>
      <c r="LOI3" s="80" t="s">
        <v>99</v>
      </c>
      <c r="LOJ3" s="80" t="s">
        <v>876</v>
      </c>
      <c r="LOK3" s="80" t="s">
        <v>877</v>
      </c>
      <c r="LOL3" s="80" t="s">
        <v>878</v>
      </c>
      <c r="LOM3" s="80" t="s">
        <v>879</v>
      </c>
      <c r="LON3" s="80" t="s">
        <v>880</v>
      </c>
      <c r="LOO3" s="80" t="s">
        <v>881</v>
      </c>
      <c r="LOP3" s="80" t="s">
        <v>882</v>
      </c>
      <c r="LOQ3" s="80" t="s">
        <v>883</v>
      </c>
      <c r="LOR3" s="80" t="s">
        <v>884</v>
      </c>
      <c r="LOS3" s="80" t="s">
        <v>885</v>
      </c>
      <c r="LOT3" s="80" t="s">
        <v>886</v>
      </c>
      <c r="LOU3" s="80" t="s">
        <v>887</v>
      </c>
      <c r="LOV3" s="80" t="s">
        <v>888</v>
      </c>
      <c r="LOW3" s="80" t="s">
        <v>889</v>
      </c>
      <c r="LOX3" s="80" t="s">
        <v>890</v>
      </c>
      <c r="LOY3" s="80" t="s">
        <v>891</v>
      </c>
      <c r="LOZ3" s="80" t="s">
        <v>100</v>
      </c>
      <c r="LPA3" s="80" t="s">
        <v>101</v>
      </c>
      <c r="LPB3" s="80" t="s">
        <v>38</v>
      </c>
      <c r="LPC3" s="80" t="s">
        <v>39</v>
      </c>
      <c r="LPD3" s="80" t="s">
        <v>40</v>
      </c>
      <c r="LPE3" s="80" t="s">
        <v>41</v>
      </c>
      <c r="LPF3" s="80" t="s">
        <v>98</v>
      </c>
      <c r="LPG3" s="80" t="s">
        <v>99</v>
      </c>
      <c r="LPH3" s="80" t="s">
        <v>876</v>
      </c>
      <c r="LPI3" s="80" t="s">
        <v>877</v>
      </c>
      <c r="LPJ3" s="80" t="s">
        <v>878</v>
      </c>
      <c r="LPK3" s="80" t="s">
        <v>879</v>
      </c>
      <c r="LPL3" s="80" t="s">
        <v>880</v>
      </c>
      <c r="LPM3" s="80" t="s">
        <v>881</v>
      </c>
      <c r="LPN3" s="80" t="s">
        <v>882</v>
      </c>
      <c r="LPO3" s="80" t="s">
        <v>883</v>
      </c>
      <c r="LPP3" s="80" t="s">
        <v>884</v>
      </c>
      <c r="LPQ3" s="80" t="s">
        <v>885</v>
      </c>
      <c r="LPR3" s="80" t="s">
        <v>886</v>
      </c>
      <c r="LPS3" s="80" t="s">
        <v>887</v>
      </c>
      <c r="LPT3" s="80" t="s">
        <v>888</v>
      </c>
      <c r="LPU3" s="80" t="s">
        <v>889</v>
      </c>
      <c r="LPV3" s="80" t="s">
        <v>890</v>
      </c>
      <c r="LPW3" s="80" t="s">
        <v>891</v>
      </c>
      <c r="LPX3" s="80" t="s">
        <v>100</v>
      </c>
      <c r="LPY3" s="80" t="s">
        <v>101</v>
      </c>
      <c r="LPZ3" s="80" t="s">
        <v>38</v>
      </c>
      <c r="LQA3" s="80" t="s">
        <v>39</v>
      </c>
      <c r="LQB3" s="80" t="s">
        <v>40</v>
      </c>
      <c r="LQC3" s="80" t="s">
        <v>41</v>
      </c>
      <c r="LQD3" s="80" t="s">
        <v>98</v>
      </c>
      <c r="LQE3" s="80" t="s">
        <v>99</v>
      </c>
      <c r="LQF3" s="80" t="s">
        <v>876</v>
      </c>
      <c r="LQG3" s="80" t="s">
        <v>877</v>
      </c>
      <c r="LQH3" s="80" t="s">
        <v>878</v>
      </c>
      <c r="LQI3" s="80" t="s">
        <v>879</v>
      </c>
      <c r="LQJ3" s="80" t="s">
        <v>880</v>
      </c>
      <c r="LQK3" s="80" t="s">
        <v>881</v>
      </c>
      <c r="LQL3" s="80" t="s">
        <v>882</v>
      </c>
      <c r="LQM3" s="80" t="s">
        <v>883</v>
      </c>
      <c r="LQN3" s="80" t="s">
        <v>884</v>
      </c>
      <c r="LQO3" s="80" t="s">
        <v>885</v>
      </c>
      <c r="LQP3" s="80" t="s">
        <v>886</v>
      </c>
      <c r="LQQ3" s="80" t="s">
        <v>887</v>
      </c>
      <c r="LQR3" s="80" t="s">
        <v>888</v>
      </c>
      <c r="LQS3" s="80" t="s">
        <v>889</v>
      </c>
      <c r="LQT3" s="80" t="s">
        <v>890</v>
      </c>
      <c r="LQU3" s="80" t="s">
        <v>891</v>
      </c>
      <c r="LQV3" s="80" t="s">
        <v>100</v>
      </c>
      <c r="LQW3" s="80" t="s">
        <v>101</v>
      </c>
      <c r="LQX3" s="80" t="s">
        <v>38</v>
      </c>
      <c r="LQY3" s="80" t="s">
        <v>39</v>
      </c>
      <c r="LQZ3" s="80" t="s">
        <v>40</v>
      </c>
      <c r="LRA3" s="80" t="s">
        <v>41</v>
      </c>
      <c r="LRB3" s="80" t="s">
        <v>98</v>
      </c>
      <c r="LRC3" s="80" t="s">
        <v>99</v>
      </c>
      <c r="LRD3" s="80" t="s">
        <v>876</v>
      </c>
      <c r="LRE3" s="80" t="s">
        <v>877</v>
      </c>
      <c r="LRF3" s="80" t="s">
        <v>878</v>
      </c>
      <c r="LRG3" s="80" t="s">
        <v>879</v>
      </c>
      <c r="LRH3" s="80" t="s">
        <v>880</v>
      </c>
      <c r="LRI3" s="80" t="s">
        <v>881</v>
      </c>
      <c r="LRJ3" s="80" t="s">
        <v>882</v>
      </c>
      <c r="LRK3" s="80" t="s">
        <v>883</v>
      </c>
      <c r="LRL3" s="80" t="s">
        <v>884</v>
      </c>
      <c r="LRM3" s="80" t="s">
        <v>885</v>
      </c>
      <c r="LRN3" s="80" t="s">
        <v>886</v>
      </c>
      <c r="LRO3" s="80" t="s">
        <v>887</v>
      </c>
      <c r="LRP3" s="80" t="s">
        <v>888</v>
      </c>
      <c r="LRQ3" s="80" t="s">
        <v>889</v>
      </c>
      <c r="LRR3" s="80" t="s">
        <v>890</v>
      </c>
      <c r="LRS3" s="80" t="s">
        <v>891</v>
      </c>
      <c r="LRT3" s="80" t="s">
        <v>100</v>
      </c>
      <c r="LRU3" s="80" t="s">
        <v>101</v>
      </c>
      <c r="LRV3" s="80" t="s">
        <v>38</v>
      </c>
      <c r="LRW3" s="80" t="s">
        <v>39</v>
      </c>
      <c r="LRX3" s="80" t="s">
        <v>40</v>
      </c>
      <c r="LRY3" s="80" t="s">
        <v>41</v>
      </c>
      <c r="LRZ3" s="80" t="s">
        <v>98</v>
      </c>
      <c r="LSA3" s="80" t="s">
        <v>99</v>
      </c>
      <c r="LSB3" s="80" t="s">
        <v>876</v>
      </c>
      <c r="LSC3" s="80" t="s">
        <v>877</v>
      </c>
      <c r="LSD3" s="80" t="s">
        <v>878</v>
      </c>
      <c r="LSE3" s="80" t="s">
        <v>879</v>
      </c>
      <c r="LSF3" s="80" t="s">
        <v>880</v>
      </c>
      <c r="LSG3" s="80" t="s">
        <v>881</v>
      </c>
      <c r="LSH3" s="80" t="s">
        <v>882</v>
      </c>
      <c r="LSI3" s="80" t="s">
        <v>883</v>
      </c>
      <c r="LSJ3" s="80" t="s">
        <v>884</v>
      </c>
      <c r="LSK3" s="80" t="s">
        <v>885</v>
      </c>
      <c r="LSL3" s="80" t="s">
        <v>886</v>
      </c>
      <c r="LSM3" s="80" t="s">
        <v>887</v>
      </c>
      <c r="LSN3" s="80" t="s">
        <v>888</v>
      </c>
      <c r="LSO3" s="80" t="s">
        <v>889</v>
      </c>
      <c r="LSP3" s="80" t="s">
        <v>890</v>
      </c>
      <c r="LSQ3" s="80" t="s">
        <v>891</v>
      </c>
      <c r="LSR3" s="80" t="s">
        <v>100</v>
      </c>
      <c r="LSS3" s="80" t="s">
        <v>101</v>
      </c>
      <c r="LST3" s="80" t="s">
        <v>38</v>
      </c>
      <c r="LSU3" s="80" t="s">
        <v>39</v>
      </c>
      <c r="LSV3" s="80" t="s">
        <v>40</v>
      </c>
      <c r="LSW3" s="80" t="s">
        <v>41</v>
      </c>
      <c r="LSX3" s="80" t="s">
        <v>98</v>
      </c>
      <c r="LSY3" s="80" t="s">
        <v>99</v>
      </c>
      <c r="LSZ3" s="80" t="s">
        <v>876</v>
      </c>
      <c r="LTA3" s="80" t="s">
        <v>877</v>
      </c>
      <c r="LTB3" s="80" t="s">
        <v>878</v>
      </c>
      <c r="LTC3" s="80" t="s">
        <v>879</v>
      </c>
      <c r="LTD3" s="80" t="s">
        <v>880</v>
      </c>
      <c r="LTE3" s="80" t="s">
        <v>881</v>
      </c>
      <c r="LTF3" s="80" t="s">
        <v>882</v>
      </c>
      <c r="LTG3" s="80" t="s">
        <v>883</v>
      </c>
      <c r="LTH3" s="80" t="s">
        <v>884</v>
      </c>
      <c r="LTI3" s="80" t="s">
        <v>885</v>
      </c>
      <c r="LTJ3" s="80" t="s">
        <v>886</v>
      </c>
      <c r="LTK3" s="80" t="s">
        <v>887</v>
      </c>
      <c r="LTL3" s="80" t="s">
        <v>888</v>
      </c>
      <c r="LTM3" s="80" t="s">
        <v>889</v>
      </c>
      <c r="LTN3" s="80" t="s">
        <v>890</v>
      </c>
      <c r="LTO3" s="80" t="s">
        <v>891</v>
      </c>
      <c r="LTP3" s="80" t="s">
        <v>100</v>
      </c>
      <c r="LTQ3" s="80" t="s">
        <v>101</v>
      </c>
      <c r="LTR3" s="80" t="s">
        <v>38</v>
      </c>
      <c r="LTS3" s="80" t="s">
        <v>39</v>
      </c>
      <c r="LTT3" s="80" t="s">
        <v>40</v>
      </c>
      <c r="LTU3" s="80" t="s">
        <v>41</v>
      </c>
      <c r="LTV3" s="80" t="s">
        <v>98</v>
      </c>
      <c r="LTW3" s="80" t="s">
        <v>99</v>
      </c>
      <c r="LTX3" s="80" t="s">
        <v>876</v>
      </c>
      <c r="LTY3" s="80" t="s">
        <v>877</v>
      </c>
      <c r="LTZ3" s="80" t="s">
        <v>878</v>
      </c>
      <c r="LUA3" s="80" t="s">
        <v>879</v>
      </c>
      <c r="LUB3" s="80" t="s">
        <v>880</v>
      </c>
      <c r="LUC3" s="80" t="s">
        <v>881</v>
      </c>
      <c r="LUD3" s="80" t="s">
        <v>882</v>
      </c>
      <c r="LUE3" s="80" t="s">
        <v>883</v>
      </c>
      <c r="LUF3" s="80" t="s">
        <v>884</v>
      </c>
      <c r="LUG3" s="80" t="s">
        <v>885</v>
      </c>
      <c r="LUH3" s="80" t="s">
        <v>886</v>
      </c>
      <c r="LUI3" s="80" t="s">
        <v>887</v>
      </c>
      <c r="LUJ3" s="80" t="s">
        <v>888</v>
      </c>
      <c r="LUK3" s="80" t="s">
        <v>889</v>
      </c>
      <c r="LUL3" s="80" t="s">
        <v>890</v>
      </c>
      <c r="LUM3" s="80" t="s">
        <v>891</v>
      </c>
      <c r="LUN3" s="80" t="s">
        <v>100</v>
      </c>
      <c r="LUO3" s="80" t="s">
        <v>101</v>
      </c>
      <c r="LUP3" s="80" t="s">
        <v>38</v>
      </c>
      <c r="LUQ3" s="80" t="s">
        <v>39</v>
      </c>
      <c r="LUR3" s="80" t="s">
        <v>40</v>
      </c>
      <c r="LUS3" s="80" t="s">
        <v>41</v>
      </c>
      <c r="LUT3" s="80" t="s">
        <v>98</v>
      </c>
      <c r="LUU3" s="80" t="s">
        <v>99</v>
      </c>
      <c r="LUV3" s="80" t="s">
        <v>876</v>
      </c>
      <c r="LUW3" s="80" t="s">
        <v>877</v>
      </c>
      <c r="LUX3" s="80" t="s">
        <v>878</v>
      </c>
      <c r="LUY3" s="80" t="s">
        <v>879</v>
      </c>
      <c r="LUZ3" s="80" t="s">
        <v>880</v>
      </c>
      <c r="LVA3" s="80" t="s">
        <v>881</v>
      </c>
      <c r="LVB3" s="80" t="s">
        <v>882</v>
      </c>
      <c r="LVC3" s="80" t="s">
        <v>883</v>
      </c>
      <c r="LVD3" s="80" t="s">
        <v>884</v>
      </c>
      <c r="LVE3" s="80" t="s">
        <v>885</v>
      </c>
      <c r="LVF3" s="80" t="s">
        <v>886</v>
      </c>
      <c r="LVG3" s="80" t="s">
        <v>887</v>
      </c>
      <c r="LVH3" s="80" t="s">
        <v>888</v>
      </c>
      <c r="LVI3" s="80" t="s">
        <v>889</v>
      </c>
      <c r="LVJ3" s="80" t="s">
        <v>890</v>
      </c>
      <c r="LVK3" s="80" t="s">
        <v>891</v>
      </c>
      <c r="LVL3" s="80" t="s">
        <v>100</v>
      </c>
      <c r="LVM3" s="80" t="s">
        <v>101</v>
      </c>
      <c r="LVN3" s="80" t="s">
        <v>38</v>
      </c>
      <c r="LVO3" s="80" t="s">
        <v>39</v>
      </c>
      <c r="LVP3" s="80" t="s">
        <v>40</v>
      </c>
      <c r="LVQ3" s="80" t="s">
        <v>41</v>
      </c>
      <c r="LVR3" s="80" t="s">
        <v>98</v>
      </c>
      <c r="LVS3" s="80" t="s">
        <v>99</v>
      </c>
      <c r="LVT3" s="80" t="s">
        <v>876</v>
      </c>
      <c r="LVU3" s="80" t="s">
        <v>877</v>
      </c>
      <c r="LVV3" s="80" t="s">
        <v>878</v>
      </c>
      <c r="LVW3" s="80" t="s">
        <v>879</v>
      </c>
      <c r="LVX3" s="80" t="s">
        <v>880</v>
      </c>
      <c r="LVY3" s="80" t="s">
        <v>881</v>
      </c>
      <c r="LVZ3" s="80" t="s">
        <v>882</v>
      </c>
      <c r="LWA3" s="80" t="s">
        <v>883</v>
      </c>
      <c r="LWB3" s="80" t="s">
        <v>884</v>
      </c>
      <c r="LWC3" s="80" t="s">
        <v>885</v>
      </c>
      <c r="LWD3" s="80" t="s">
        <v>886</v>
      </c>
      <c r="LWE3" s="80" t="s">
        <v>887</v>
      </c>
      <c r="LWF3" s="80" t="s">
        <v>888</v>
      </c>
      <c r="LWG3" s="80" t="s">
        <v>889</v>
      </c>
      <c r="LWH3" s="80" t="s">
        <v>890</v>
      </c>
      <c r="LWI3" s="80" t="s">
        <v>891</v>
      </c>
      <c r="LWJ3" s="80" t="s">
        <v>100</v>
      </c>
      <c r="LWK3" s="80" t="s">
        <v>101</v>
      </c>
      <c r="LWL3" s="80" t="s">
        <v>38</v>
      </c>
      <c r="LWM3" s="80" t="s">
        <v>39</v>
      </c>
      <c r="LWN3" s="80" t="s">
        <v>40</v>
      </c>
      <c r="LWO3" s="80" t="s">
        <v>41</v>
      </c>
      <c r="LWP3" s="80" t="s">
        <v>98</v>
      </c>
      <c r="LWQ3" s="80" t="s">
        <v>99</v>
      </c>
      <c r="LWR3" s="80" t="s">
        <v>876</v>
      </c>
      <c r="LWS3" s="80" t="s">
        <v>877</v>
      </c>
      <c r="LWT3" s="80" t="s">
        <v>878</v>
      </c>
      <c r="LWU3" s="80" t="s">
        <v>879</v>
      </c>
      <c r="LWV3" s="80" t="s">
        <v>880</v>
      </c>
      <c r="LWW3" s="80" t="s">
        <v>881</v>
      </c>
      <c r="LWX3" s="80" t="s">
        <v>882</v>
      </c>
      <c r="LWY3" s="80" t="s">
        <v>883</v>
      </c>
      <c r="LWZ3" s="80" t="s">
        <v>884</v>
      </c>
      <c r="LXA3" s="80" t="s">
        <v>885</v>
      </c>
      <c r="LXB3" s="80" t="s">
        <v>886</v>
      </c>
      <c r="LXC3" s="80" t="s">
        <v>887</v>
      </c>
      <c r="LXD3" s="80" t="s">
        <v>888</v>
      </c>
      <c r="LXE3" s="80" t="s">
        <v>889</v>
      </c>
      <c r="LXF3" s="80" t="s">
        <v>890</v>
      </c>
      <c r="LXG3" s="80" t="s">
        <v>891</v>
      </c>
      <c r="LXH3" s="80" t="s">
        <v>100</v>
      </c>
      <c r="LXI3" s="80" t="s">
        <v>101</v>
      </c>
      <c r="LXJ3" s="80" t="s">
        <v>38</v>
      </c>
      <c r="LXK3" s="80" t="s">
        <v>39</v>
      </c>
      <c r="LXL3" s="80" t="s">
        <v>40</v>
      </c>
      <c r="LXM3" s="80" t="s">
        <v>41</v>
      </c>
      <c r="LXN3" s="80" t="s">
        <v>98</v>
      </c>
      <c r="LXO3" s="80" t="s">
        <v>99</v>
      </c>
      <c r="LXP3" s="80" t="s">
        <v>876</v>
      </c>
      <c r="LXQ3" s="80" t="s">
        <v>877</v>
      </c>
      <c r="LXR3" s="80" t="s">
        <v>878</v>
      </c>
      <c r="LXS3" s="80" t="s">
        <v>879</v>
      </c>
      <c r="LXT3" s="80" t="s">
        <v>880</v>
      </c>
      <c r="LXU3" s="80" t="s">
        <v>881</v>
      </c>
      <c r="LXV3" s="80" t="s">
        <v>882</v>
      </c>
      <c r="LXW3" s="80" t="s">
        <v>883</v>
      </c>
      <c r="LXX3" s="80" t="s">
        <v>884</v>
      </c>
      <c r="LXY3" s="80" t="s">
        <v>885</v>
      </c>
      <c r="LXZ3" s="80" t="s">
        <v>886</v>
      </c>
      <c r="LYA3" s="80" t="s">
        <v>887</v>
      </c>
      <c r="LYB3" s="80" t="s">
        <v>888</v>
      </c>
      <c r="LYC3" s="80" t="s">
        <v>889</v>
      </c>
      <c r="LYD3" s="80" t="s">
        <v>890</v>
      </c>
      <c r="LYE3" s="81" t="s">
        <v>891</v>
      </c>
    </row>
    <row r="4" spans="1:8769">
      <c r="G4" s="71" t="s">
        <v>44</v>
      </c>
      <c r="H4" s="82">
        <f t="shared" ref="H4:N4" si="137">MATCH(H1,ID_FC,0)-1</f>
        <v>0</v>
      </c>
      <c r="I4" s="83">
        <f t="shared" si="137"/>
        <v>0</v>
      </c>
      <c r="J4" s="83">
        <f t="shared" si="137"/>
        <v>0</v>
      </c>
      <c r="K4" s="83">
        <f t="shared" si="137"/>
        <v>0</v>
      </c>
      <c r="L4" s="83">
        <f t="shared" si="137"/>
        <v>0</v>
      </c>
      <c r="M4" s="83">
        <f t="shared" si="137"/>
        <v>0</v>
      </c>
      <c r="N4" s="83">
        <f t="shared" si="137"/>
        <v>0</v>
      </c>
      <c r="O4" s="83">
        <f t="shared" ref="O4:W4" si="138">MATCH(O1,ID_FC,0)-1</f>
        <v>0</v>
      </c>
      <c r="P4" s="83">
        <f t="shared" si="138"/>
        <v>0</v>
      </c>
      <c r="Q4" s="83">
        <f t="shared" si="138"/>
        <v>0</v>
      </c>
      <c r="R4" s="83">
        <f t="shared" si="138"/>
        <v>0</v>
      </c>
      <c r="S4" s="83">
        <f t="shared" si="138"/>
        <v>0</v>
      </c>
      <c r="T4" s="83">
        <f t="shared" si="138"/>
        <v>0</v>
      </c>
      <c r="U4" s="83">
        <f t="shared" si="138"/>
        <v>0</v>
      </c>
      <c r="V4" s="83">
        <f t="shared" si="138"/>
        <v>0</v>
      </c>
      <c r="W4" s="83">
        <f t="shared" si="138"/>
        <v>0</v>
      </c>
      <c r="X4" s="83">
        <f t="shared" ref="X4:CI4" si="139">MATCH(X1,ID_FC,0)-1</f>
        <v>0</v>
      </c>
      <c r="Y4" s="83">
        <f t="shared" si="139"/>
        <v>0</v>
      </c>
      <c r="Z4" s="83">
        <f t="shared" si="139"/>
        <v>0</v>
      </c>
      <c r="AA4" s="83">
        <f t="shared" si="139"/>
        <v>0</v>
      </c>
      <c r="AB4" s="83">
        <f t="shared" si="139"/>
        <v>0</v>
      </c>
      <c r="AC4" s="83">
        <f t="shared" si="139"/>
        <v>0</v>
      </c>
      <c r="AD4" s="83">
        <f t="shared" si="139"/>
        <v>0</v>
      </c>
      <c r="AE4" s="83">
        <f t="shared" si="139"/>
        <v>0</v>
      </c>
      <c r="AF4" s="83">
        <f t="shared" si="139"/>
        <v>0</v>
      </c>
      <c r="AG4" s="83">
        <f t="shared" si="139"/>
        <v>0</v>
      </c>
      <c r="AH4" s="83">
        <f t="shared" si="139"/>
        <v>0</v>
      </c>
      <c r="AI4" s="83">
        <f t="shared" si="139"/>
        <v>0</v>
      </c>
      <c r="AJ4" s="83">
        <f t="shared" si="139"/>
        <v>0</v>
      </c>
      <c r="AK4" s="83">
        <f t="shared" si="139"/>
        <v>0</v>
      </c>
      <c r="AL4" s="83">
        <f t="shared" si="139"/>
        <v>0</v>
      </c>
      <c r="AM4" s="83">
        <f t="shared" si="139"/>
        <v>0</v>
      </c>
      <c r="AN4" s="83">
        <f t="shared" si="139"/>
        <v>0</v>
      </c>
      <c r="AO4" s="83">
        <f t="shared" si="139"/>
        <v>0</v>
      </c>
      <c r="AP4" s="83">
        <f t="shared" si="139"/>
        <v>0</v>
      </c>
      <c r="AQ4" s="83">
        <f t="shared" si="139"/>
        <v>0</v>
      </c>
      <c r="AR4" s="83">
        <f t="shared" si="139"/>
        <v>0</v>
      </c>
      <c r="AS4" s="83">
        <f t="shared" si="139"/>
        <v>0</v>
      </c>
      <c r="AT4" s="83">
        <f t="shared" si="139"/>
        <v>0</v>
      </c>
      <c r="AU4" s="83">
        <f t="shared" si="139"/>
        <v>0</v>
      </c>
      <c r="AV4" s="83">
        <f t="shared" si="139"/>
        <v>0</v>
      </c>
      <c r="AW4" s="83">
        <f t="shared" si="139"/>
        <v>0</v>
      </c>
      <c r="AX4" s="83">
        <f t="shared" si="139"/>
        <v>0</v>
      </c>
      <c r="AY4" s="83">
        <f t="shared" si="139"/>
        <v>0</v>
      </c>
      <c r="AZ4" s="83">
        <f t="shared" si="139"/>
        <v>0</v>
      </c>
      <c r="BA4" s="83">
        <f t="shared" si="139"/>
        <v>0</v>
      </c>
      <c r="BB4" s="83">
        <f t="shared" si="139"/>
        <v>0</v>
      </c>
      <c r="BC4" s="83">
        <f t="shared" si="139"/>
        <v>0</v>
      </c>
      <c r="BD4" s="83">
        <f t="shared" si="139"/>
        <v>0</v>
      </c>
      <c r="BE4" s="83">
        <f t="shared" si="139"/>
        <v>0</v>
      </c>
      <c r="BF4" s="83">
        <f t="shared" si="139"/>
        <v>0</v>
      </c>
      <c r="BG4" s="83">
        <f t="shared" si="139"/>
        <v>0</v>
      </c>
      <c r="BH4" s="83">
        <f t="shared" si="139"/>
        <v>0</v>
      </c>
      <c r="BI4" s="83">
        <f t="shared" si="139"/>
        <v>0</v>
      </c>
      <c r="BJ4" s="83">
        <f t="shared" si="139"/>
        <v>0</v>
      </c>
      <c r="BK4" s="83">
        <f t="shared" si="139"/>
        <v>0</v>
      </c>
      <c r="BL4" s="83">
        <f t="shared" si="139"/>
        <v>0</v>
      </c>
      <c r="BM4" s="83">
        <f t="shared" si="139"/>
        <v>0</v>
      </c>
      <c r="BN4" s="83">
        <f t="shared" si="139"/>
        <v>0</v>
      </c>
      <c r="BO4" s="83">
        <f t="shared" si="139"/>
        <v>0</v>
      </c>
      <c r="BP4" s="83">
        <f t="shared" si="139"/>
        <v>0</v>
      </c>
      <c r="BQ4" s="83">
        <f t="shared" si="139"/>
        <v>0</v>
      </c>
      <c r="BR4" s="83">
        <f t="shared" si="139"/>
        <v>0</v>
      </c>
      <c r="BS4" s="83">
        <f t="shared" si="139"/>
        <v>0</v>
      </c>
      <c r="BT4" s="83">
        <f t="shared" si="139"/>
        <v>0</v>
      </c>
      <c r="BU4" s="83">
        <f t="shared" si="139"/>
        <v>0</v>
      </c>
      <c r="BV4" s="83">
        <f t="shared" si="139"/>
        <v>0</v>
      </c>
      <c r="BW4" s="83">
        <f t="shared" si="139"/>
        <v>0</v>
      </c>
      <c r="BX4" s="83">
        <f t="shared" si="139"/>
        <v>0</v>
      </c>
      <c r="BY4" s="83">
        <f t="shared" si="139"/>
        <v>0</v>
      </c>
      <c r="BZ4" s="83">
        <f t="shared" si="139"/>
        <v>0</v>
      </c>
      <c r="CA4" s="83">
        <f t="shared" si="139"/>
        <v>0</v>
      </c>
      <c r="CB4" s="83">
        <f t="shared" si="139"/>
        <v>0</v>
      </c>
      <c r="CC4" s="83">
        <f t="shared" si="139"/>
        <v>0</v>
      </c>
      <c r="CD4" s="83">
        <f t="shared" si="139"/>
        <v>0</v>
      </c>
      <c r="CE4" s="83">
        <f t="shared" si="139"/>
        <v>0</v>
      </c>
      <c r="CF4" s="83">
        <f t="shared" si="139"/>
        <v>0</v>
      </c>
      <c r="CG4" s="83">
        <f t="shared" si="139"/>
        <v>0</v>
      </c>
      <c r="CH4" s="83">
        <f t="shared" si="139"/>
        <v>0</v>
      </c>
      <c r="CI4" s="83">
        <f t="shared" si="139"/>
        <v>0</v>
      </c>
      <c r="CJ4" s="83">
        <f t="shared" ref="CJ4:EU4" si="140">MATCH(CJ1,ID_FC,0)-1</f>
        <v>0</v>
      </c>
      <c r="CK4" s="83">
        <f t="shared" si="140"/>
        <v>0</v>
      </c>
      <c r="CL4" s="83">
        <f t="shared" si="140"/>
        <v>0</v>
      </c>
      <c r="CM4" s="83">
        <f t="shared" si="140"/>
        <v>0</v>
      </c>
      <c r="CN4" s="83">
        <f t="shared" si="140"/>
        <v>0</v>
      </c>
      <c r="CO4" s="83">
        <f t="shared" si="140"/>
        <v>0</v>
      </c>
      <c r="CP4" s="83">
        <f t="shared" si="140"/>
        <v>0</v>
      </c>
      <c r="CQ4" s="83">
        <f t="shared" si="140"/>
        <v>0</v>
      </c>
      <c r="CR4" s="83">
        <f t="shared" si="140"/>
        <v>0</v>
      </c>
      <c r="CS4" s="83">
        <f t="shared" si="140"/>
        <v>0</v>
      </c>
      <c r="CT4" s="83">
        <f t="shared" si="140"/>
        <v>0</v>
      </c>
      <c r="CU4" s="83">
        <f t="shared" si="140"/>
        <v>0</v>
      </c>
      <c r="CV4" s="83">
        <f t="shared" si="140"/>
        <v>0</v>
      </c>
      <c r="CW4" s="83">
        <f t="shared" si="140"/>
        <v>0</v>
      </c>
      <c r="CX4" s="83">
        <f t="shared" si="140"/>
        <v>0</v>
      </c>
      <c r="CY4" s="83">
        <f t="shared" si="140"/>
        <v>0</v>
      </c>
      <c r="CZ4" s="83">
        <f t="shared" si="140"/>
        <v>0</v>
      </c>
      <c r="DA4" s="83">
        <f t="shared" si="140"/>
        <v>0</v>
      </c>
      <c r="DB4" s="83">
        <f t="shared" si="140"/>
        <v>0</v>
      </c>
      <c r="DC4" s="83">
        <f t="shared" si="140"/>
        <v>0</v>
      </c>
      <c r="DD4" s="83">
        <f t="shared" si="140"/>
        <v>0</v>
      </c>
      <c r="DE4" s="83">
        <f t="shared" si="140"/>
        <v>0</v>
      </c>
      <c r="DF4" s="83">
        <f t="shared" si="140"/>
        <v>0</v>
      </c>
      <c r="DG4" s="83">
        <f t="shared" si="140"/>
        <v>0</v>
      </c>
      <c r="DH4" s="83">
        <f t="shared" si="140"/>
        <v>0</v>
      </c>
      <c r="DI4" s="83">
        <f t="shared" si="140"/>
        <v>0</v>
      </c>
      <c r="DJ4" s="83">
        <f t="shared" si="140"/>
        <v>0</v>
      </c>
      <c r="DK4" s="83">
        <f t="shared" si="140"/>
        <v>0</v>
      </c>
      <c r="DL4" s="83">
        <f t="shared" si="140"/>
        <v>0</v>
      </c>
      <c r="DM4" s="83">
        <f t="shared" si="140"/>
        <v>0</v>
      </c>
      <c r="DN4" s="83">
        <f t="shared" si="140"/>
        <v>0</v>
      </c>
      <c r="DO4" s="83">
        <f t="shared" si="140"/>
        <v>0</v>
      </c>
      <c r="DP4" s="83">
        <f t="shared" si="140"/>
        <v>0</v>
      </c>
      <c r="DQ4" s="83">
        <f t="shared" si="140"/>
        <v>0</v>
      </c>
      <c r="DR4" s="83">
        <f t="shared" si="140"/>
        <v>0</v>
      </c>
      <c r="DS4" s="83">
        <f t="shared" si="140"/>
        <v>0</v>
      </c>
      <c r="DT4" s="83">
        <f t="shared" si="140"/>
        <v>0</v>
      </c>
      <c r="DU4" s="83">
        <f t="shared" si="140"/>
        <v>0</v>
      </c>
      <c r="DV4" s="83">
        <f t="shared" si="140"/>
        <v>0</v>
      </c>
      <c r="DW4" s="83">
        <f t="shared" si="140"/>
        <v>0</v>
      </c>
      <c r="DX4" s="83">
        <f t="shared" si="140"/>
        <v>0</v>
      </c>
      <c r="DY4" s="83">
        <f t="shared" si="140"/>
        <v>0</v>
      </c>
      <c r="DZ4" s="83">
        <f t="shared" si="140"/>
        <v>0</v>
      </c>
      <c r="EA4" s="83">
        <f t="shared" si="140"/>
        <v>0</v>
      </c>
      <c r="EB4" s="83">
        <f t="shared" si="140"/>
        <v>0</v>
      </c>
      <c r="EC4" s="83">
        <f t="shared" si="140"/>
        <v>0</v>
      </c>
      <c r="ED4" s="83">
        <f t="shared" si="140"/>
        <v>0</v>
      </c>
      <c r="EE4" s="83">
        <f t="shared" si="140"/>
        <v>0</v>
      </c>
      <c r="EF4" s="83">
        <f t="shared" si="140"/>
        <v>0</v>
      </c>
      <c r="EG4" s="83">
        <f t="shared" si="140"/>
        <v>0</v>
      </c>
      <c r="EH4" s="83">
        <f t="shared" si="140"/>
        <v>0</v>
      </c>
      <c r="EI4" s="83">
        <f t="shared" si="140"/>
        <v>0</v>
      </c>
      <c r="EJ4" s="83">
        <f t="shared" si="140"/>
        <v>0</v>
      </c>
      <c r="EK4" s="83">
        <f t="shared" si="140"/>
        <v>0</v>
      </c>
      <c r="EL4" s="83">
        <f t="shared" si="140"/>
        <v>0</v>
      </c>
      <c r="EM4" s="83">
        <f t="shared" si="140"/>
        <v>0</v>
      </c>
      <c r="EN4" s="83">
        <f t="shared" si="140"/>
        <v>0</v>
      </c>
      <c r="EO4" s="83">
        <f t="shared" si="140"/>
        <v>0</v>
      </c>
      <c r="EP4" s="83">
        <f t="shared" si="140"/>
        <v>0</v>
      </c>
      <c r="EQ4" s="83">
        <f t="shared" si="140"/>
        <v>0</v>
      </c>
      <c r="ER4" s="83">
        <f t="shared" si="140"/>
        <v>0</v>
      </c>
      <c r="ES4" s="83">
        <f t="shared" si="140"/>
        <v>0</v>
      </c>
      <c r="ET4" s="83">
        <f t="shared" si="140"/>
        <v>0</v>
      </c>
      <c r="EU4" s="83">
        <f t="shared" si="140"/>
        <v>0</v>
      </c>
      <c r="EV4" s="83">
        <f t="shared" ref="EV4:HG4" si="141">MATCH(EV1,ID_FC,0)-1</f>
        <v>0</v>
      </c>
      <c r="EW4" s="83">
        <f t="shared" si="141"/>
        <v>0</v>
      </c>
      <c r="EX4" s="83">
        <f t="shared" si="141"/>
        <v>0</v>
      </c>
      <c r="EY4" s="83">
        <f t="shared" si="141"/>
        <v>0</v>
      </c>
      <c r="EZ4" s="83">
        <f t="shared" si="141"/>
        <v>0</v>
      </c>
      <c r="FA4" s="83">
        <f t="shared" si="141"/>
        <v>0</v>
      </c>
      <c r="FB4" s="83">
        <f t="shared" si="141"/>
        <v>0</v>
      </c>
      <c r="FC4" s="83">
        <f t="shared" si="141"/>
        <v>0</v>
      </c>
      <c r="FD4" s="83">
        <f t="shared" si="141"/>
        <v>0</v>
      </c>
      <c r="FE4" s="83">
        <f t="shared" si="141"/>
        <v>0</v>
      </c>
      <c r="FF4" s="83">
        <f t="shared" si="141"/>
        <v>0</v>
      </c>
      <c r="FG4" s="83">
        <f t="shared" si="141"/>
        <v>0</v>
      </c>
      <c r="FH4" s="83">
        <f t="shared" si="141"/>
        <v>0</v>
      </c>
      <c r="FI4" s="83">
        <f t="shared" si="141"/>
        <v>0</v>
      </c>
      <c r="FJ4" s="83">
        <f t="shared" si="141"/>
        <v>0</v>
      </c>
      <c r="FK4" s="83">
        <f t="shared" si="141"/>
        <v>0</v>
      </c>
      <c r="FL4" s="83">
        <f t="shared" si="141"/>
        <v>0</v>
      </c>
      <c r="FM4" s="83">
        <f t="shared" si="141"/>
        <v>0</v>
      </c>
      <c r="FN4" s="83">
        <f t="shared" si="141"/>
        <v>0</v>
      </c>
      <c r="FO4" s="83">
        <f t="shared" si="141"/>
        <v>0</v>
      </c>
      <c r="FP4" s="83">
        <f t="shared" si="141"/>
        <v>0</v>
      </c>
      <c r="FQ4" s="83">
        <f t="shared" si="141"/>
        <v>0</v>
      </c>
      <c r="FR4" s="83">
        <f t="shared" si="141"/>
        <v>0</v>
      </c>
      <c r="FS4" s="83">
        <f t="shared" si="141"/>
        <v>0</v>
      </c>
      <c r="FT4" s="83">
        <f t="shared" si="141"/>
        <v>0</v>
      </c>
      <c r="FU4" s="83">
        <f t="shared" si="141"/>
        <v>0</v>
      </c>
      <c r="FV4" s="83">
        <f t="shared" si="141"/>
        <v>0</v>
      </c>
      <c r="FW4" s="83">
        <f t="shared" si="141"/>
        <v>0</v>
      </c>
      <c r="FX4" s="83">
        <f t="shared" si="141"/>
        <v>0</v>
      </c>
      <c r="FY4" s="83">
        <f t="shared" si="141"/>
        <v>0</v>
      </c>
      <c r="FZ4" s="83">
        <f t="shared" si="141"/>
        <v>0</v>
      </c>
      <c r="GA4" s="83">
        <f t="shared" si="141"/>
        <v>0</v>
      </c>
      <c r="GB4" s="83">
        <f t="shared" si="141"/>
        <v>0</v>
      </c>
      <c r="GC4" s="83">
        <f t="shared" si="141"/>
        <v>0</v>
      </c>
      <c r="GD4" s="83">
        <f t="shared" si="141"/>
        <v>0</v>
      </c>
      <c r="GE4" s="83">
        <f t="shared" si="141"/>
        <v>0</v>
      </c>
      <c r="GF4" s="83">
        <f t="shared" si="141"/>
        <v>0</v>
      </c>
      <c r="GG4" s="83">
        <f t="shared" si="141"/>
        <v>0</v>
      </c>
      <c r="GH4" s="83">
        <f t="shared" si="141"/>
        <v>0</v>
      </c>
      <c r="GI4" s="83">
        <f t="shared" si="141"/>
        <v>0</v>
      </c>
      <c r="GJ4" s="83">
        <f t="shared" si="141"/>
        <v>0</v>
      </c>
      <c r="GK4" s="83">
        <f t="shared" si="141"/>
        <v>0</v>
      </c>
      <c r="GL4" s="83">
        <f t="shared" si="141"/>
        <v>0</v>
      </c>
      <c r="GM4" s="83">
        <f t="shared" si="141"/>
        <v>0</v>
      </c>
      <c r="GN4" s="83">
        <f t="shared" si="141"/>
        <v>0</v>
      </c>
      <c r="GO4" s="83">
        <f t="shared" si="141"/>
        <v>0</v>
      </c>
      <c r="GP4" s="83">
        <f t="shared" si="141"/>
        <v>0</v>
      </c>
      <c r="GQ4" s="83">
        <f t="shared" si="141"/>
        <v>0</v>
      </c>
      <c r="GR4" s="83">
        <f t="shared" si="141"/>
        <v>0</v>
      </c>
      <c r="GS4" s="83">
        <f t="shared" si="141"/>
        <v>0</v>
      </c>
      <c r="GT4" s="83">
        <f t="shared" si="141"/>
        <v>0</v>
      </c>
      <c r="GU4" s="83">
        <f t="shared" si="141"/>
        <v>0</v>
      </c>
      <c r="GV4" s="83">
        <f t="shared" si="141"/>
        <v>0</v>
      </c>
      <c r="GW4" s="83">
        <f t="shared" si="141"/>
        <v>0</v>
      </c>
      <c r="GX4" s="83">
        <f t="shared" si="141"/>
        <v>0</v>
      </c>
      <c r="GY4" s="83">
        <f t="shared" si="141"/>
        <v>0</v>
      </c>
      <c r="GZ4" s="83">
        <f t="shared" si="141"/>
        <v>0</v>
      </c>
      <c r="HA4" s="83">
        <f t="shared" si="141"/>
        <v>0</v>
      </c>
      <c r="HB4" s="83">
        <f t="shared" si="141"/>
        <v>0</v>
      </c>
      <c r="HC4" s="83">
        <f t="shared" si="141"/>
        <v>0</v>
      </c>
      <c r="HD4" s="83">
        <f t="shared" si="141"/>
        <v>0</v>
      </c>
      <c r="HE4" s="83">
        <f t="shared" si="141"/>
        <v>0</v>
      </c>
      <c r="HF4" s="83">
        <f t="shared" si="141"/>
        <v>0</v>
      </c>
      <c r="HG4" s="83">
        <f t="shared" si="141"/>
        <v>0</v>
      </c>
      <c r="HH4" s="83">
        <f t="shared" ref="HH4:JS4" si="142">MATCH(HH1,ID_FC,0)-1</f>
        <v>0</v>
      </c>
      <c r="HI4" s="83">
        <f t="shared" si="142"/>
        <v>0</v>
      </c>
      <c r="HJ4" s="83">
        <f t="shared" si="142"/>
        <v>0</v>
      </c>
      <c r="HK4" s="83">
        <f t="shared" si="142"/>
        <v>0</v>
      </c>
      <c r="HL4" s="83">
        <f t="shared" si="142"/>
        <v>0</v>
      </c>
      <c r="HM4" s="83">
        <f t="shared" si="142"/>
        <v>0</v>
      </c>
      <c r="HN4" s="83">
        <f t="shared" si="142"/>
        <v>0</v>
      </c>
      <c r="HO4" s="83">
        <f t="shared" si="142"/>
        <v>0</v>
      </c>
      <c r="HP4" s="83">
        <f t="shared" si="142"/>
        <v>0</v>
      </c>
      <c r="HQ4" s="83">
        <f t="shared" si="142"/>
        <v>0</v>
      </c>
      <c r="HR4" s="83">
        <f t="shared" si="142"/>
        <v>0</v>
      </c>
      <c r="HS4" s="83">
        <f t="shared" si="142"/>
        <v>0</v>
      </c>
      <c r="HT4" s="83">
        <f t="shared" si="142"/>
        <v>0</v>
      </c>
      <c r="HU4" s="83">
        <f t="shared" si="142"/>
        <v>0</v>
      </c>
      <c r="HV4" s="83">
        <f t="shared" si="142"/>
        <v>0</v>
      </c>
      <c r="HW4" s="83">
        <f t="shared" si="142"/>
        <v>0</v>
      </c>
      <c r="HX4" s="83">
        <f t="shared" si="142"/>
        <v>0</v>
      </c>
      <c r="HY4" s="83">
        <f t="shared" si="142"/>
        <v>0</v>
      </c>
      <c r="HZ4" s="83">
        <f t="shared" si="142"/>
        <v>0</v>
      </c>
      <c r="IA4" s="83">
        <f t="shared" si="142"/>
        <v>0</v>
      </c>
      <c r="IB4" s="83">
        <f t="shared" si="142"/>
        <v>0</v>
      </c>
      <c r="IC4" s="83">
        <f t="shared" si="142"/>
        <v>0</v>
      </c>
      <c r="ID4" s="83">
        <f t="shared" si="142"/>
        <v>0</v>
      </c>
      <c r="IE4" s="83">
        <f t="shared" si="142"/>
        <v>0</v>
      </c>
      <c r="IF4" s="83">
        <f t="shared" si="142"/>
        <v>0</v>
      </c>
      <c r="IG4" s="83">
        <f t="shared" si="142"/>
        <v>0</v>
      </c>
      <c r="IH4" s="83">
        <f t="shared" si="142"/>
        <v>0</v>
      </c>
      <c r="II4" s="83">
        <f t="shared" si="142"/>
        <v>0</v>
      </c>
      <c r="IJ4" s="83">
        <f t="shared" si="142"/>
        <v>0</v>
      </c>
      <c r="IK4" s="83">
        <f t="shared" si="142"/>
        <v>0</v>
      </c>
      <c r="IL4" s="83">
        <f t="shared" si="142"/>
        <v>0</v>
      </c>
      <c r="IM4" s="83">
        <f t="shared" si="142"/>
        <v>0</v>
      </c>
      <c r="IN4" s="83">
        <f t="shared" si="142"/>
        <v>0</v>
      </c>
      <c r="IO4" s="83">
        <f t="shared" si="142"/>
        <v>0</v>
      </c>
      <c r="IP4" s="83">
        <f t="shared" si="142"/>
        <v>0</v>
      </c>
      <c r="IQ4" s="83">
        <f t="shared" si="142"/>
        <v>0</v>
      </c>
      <c r="IR4" s="83">
        <f t="shared" si="142"/>
        <v>0</v>
      </c>
      <c r="IS4" s="83">
        <f t="shared" si="142"/>
        <v>0</v>
      </c>
      <c r="IT4" s="83">
        <f t="shared" si="142"/>
        <v>0</v>
      </c>
      <c r="IU4" s="83">
        <f t="shared" si="142"/>
        <v>0</v>
      </c>
      <c r="IV4" s="83">
        <f t="shared" si="142"/>
        <v>0</v>
      </c>
      <c r="IW4" s="83">
        <f t="shared" si="142"/>
        <v>0</v>
      </c>
      <c r="IX4" s="83">
        <f t="shared" si="142"/>
        <v>0</v>
      </c>
      <c r="IY4" s="83">
        <f t="shared" si="142"/>
        <v>0</v>
      </c>
      <c r="IZ4" s="83">
        <f t="shared" si="142"/>
        <v>0</v>
      </c>
      <c r="JA4" s="83">
        <f t="shared" si="142"/>
        <v>0</v>
      </c>
      <c r="JB4" s="83">
        <f t="shared" si="142"/>
        <v>0</v>
      </c>
      <c r="JC4" s="83">
        <f t="shared" si="142"/>
        <v>0</v>
      </c>
      <c r="JD4" s="83">
        <f t="shared" si="142"/>
        <v>0</v>
      </c>
      <c r="JE4" s="83">
        <f t="shared" si="142"/>
        <v>0</v>
      </c>
      <c r="JF4" s="83">
        <f t="shared" si="142"/>
        <v>0</v>
      </c>
      <c r="JG4" s="83">
        <f t="shared" si="142"/>
        <v>0</v>
      </c>
      <c r="JH4" s="83">
        <f t="shared" si="142"/>
        <v>0</v>
      </c>
      <c r="JI4" s="83">
        <f t="shared" si="142"/>
        <v>0</v>
      </c>
      <c r="JJ4" s="83">
        <f t="shared" si="142"/>
        <v>0</v>
      </c>
      <c r="JK4" s="83">
        <f t="shared" si="142"/>
        <v>0</v>
      </c>
      <c r="JL4" s="83">
        <f t="shared" si="142"/>
        <v>0</v>
      </c>
      <c r="JM4" s="83">
        <f t="shared" si="142"/>
        <v>0</v>
      </c>
      <c r="JN4" s="83">
        <f t="shared" si="142"/>
        <v>0</v>
      </c>
      <c r="JO4" s="83">
        <f t="shared" si="142"/>
        <v>0</v>
      </c>
      <c r="JP4" s="83">
        <f t="shared" si="142"/>
        <v>0</v>
      </c>
      <c r="JQ4" s="83">
        <f t="shared" si="142"/>
        <v>0</v>
      </c>
      <c r="JR4" s="83">
        <f t="shared" si="142"/>
        <v>0</v>
      </c>
      <c r="JS4" s="83">
        <f t="shared" si="142"/>
        <v>0</v>
      </c>
      <c r="JT4" s="83">
        <f t="shared" ref="JT4:ME4" si="143">MATCH(JT1,ID_FC,0)-1</f>
        <v>0</v>
      </c>
      <c r="JU4" s="83">
        <f t="shared" si="143"/>
        <v>0</v>
      </c>
      <c r="JV4" s="83">
        <f t="shared" si="143"/>
        <v>0</v>
      </c>
      <c r="JW4" s="83">
        <f t="shared" si="143"/>
        <v>0</v>
      </c>
      <c r="JX4" s="83">
        <f t="shared" si="143"/>
        <v>0</v>
      </c>
      <c r="JY4" s="83">
        <f t="shared" si="143"/>
        <v>0</v>
      </c>
      <c r="JZ4" s="83">
        <f t="shared" si="143"/>
        <v>0</v>
      </c>
      <c r="KA4" s="83">
        <f t="shared" si="143"/>
        <v>0</v>
      </c>
      <c r="KB4" s="83">
        <f t="shared" si="143"/>
        <v>0</v>
      </c>
      <c r="KC4" s="83">
        <f t="shared" si="143"/>
        <v>0</v>
      </c>
      <c r="KD4" s="83">
        <f t="shared" si="143"/>
        <v>0</v>
      </c>
      <c r="KE4" s="83">
        <f t="shared" si="143"/>
        <v>0</v>
      </c>
      <c r="KF4" s="83">
        <f t="shared" si="143"/>
        <v>0</v>
      </c>
      <c r="KG4" s="83">
        <f t="shared" si="143"/>
        <v>0</v>
      </c>
      <c r="KH4" s="83">
        <f t="shared" si="143"/>
        <v>0</v>
      </c>
      <c r="KI4" s="83">
        <f t="shared" si="143"/>
        <v>0</v>
      </c>
      <c r="KJ4" s="83">
        <f t="shared" si="143"/>
        <v>0</v>
      </c>
      <c r="KK4" s="83">
        <f t="shared" si="143"/>
        <v>0</v>
      </c>
      <c r="KL4" s="83">
        <f t="shared" si="143"/>
        <v>0</v>
      </c>
      <c r="KM4" s="83">
        <f t="shared" si="143"/>
        <v>0</v>
      </c>
      <c r="KN4" s="83">
        <f t="shared" si="143"/>
        <v>0</v>
      </c>
      <c r="KO4" s="83">
        <f t="shared" si="143"/>
        <v>0</v>
      </c>
      <c r="KP4" s="83">
        <f t="shared" si="143"/>
        <v>0</v>
      </c>
      <c r="KQ4" s="83">
        <f t="shared" si="143"/>
        <v>0</v>
      </c>
      <c r="KR4" s="83">
        <f t="shared" si="143"/>
        <v>0</v>
      </c>
      <c r="KS4" s="83">
        <f t="shared" si="143"/>
        <v>0</v>
      </c>
      <c r="KT4" s="83">
        <f t="shared" si="143"/>
        <v>0</v>
      </c>
      <c r="KU4" s="83">
        <f t="shared" si="143"/>
        <v>0</v>
      </c>
      <c r="KV4" s="83">
        <f t="shared" si="143"/>
        <v>0</v>
      </c>
      <c r="KW4" s="83">
        <f t="shared" si="143"/>
        <v>0</v>
      </c>
      <c r="KX4" s="83">
        <f t="shared" si="143"/>
        <v>0</v>
      </c>
      <c r="KY4" s="83">
        <f t="shared" si="143"/>
        <v>0</v>
      </c>
      <c r="KZ4" s="83">
        <f t="shared" si="143"/>
        <v>0</v>
      </c>
      <c r="LA4" s="83">
        <f t="shared" si="143"/>
        <v>0</v>
      </c>
      <c r="LB4" s="83">
        <f t="shared" si="143"/>
        <v>0</v>
      </c>
      <c r="LC4" s="83">
        <f t="shared" si="143"/>
        <v>0</v>
      </c>
      <c r="LD4" s="83">
        <f t="shared" si="143"/>
        <v>0</v>
      </c>
      <c r="LE4" s="83">
        <f t="shared" si="143"/>
        <v>0</v>
      </c>
      <c r="LF4" s="83">
        <f t="shared" si="143"/>
        <v>0</v>
      </c>
      <c r="LG4" s="83">
        <f t="shared" si="143"/>
        <v>0</v>
      </c>
      <c r="LH4" s="83">
        <f t="shared" si="143"/>
        <v>0</v>
      </c>
      <c r="LI4" s="83">
        <f t="shared" si="143"/>
        <v>0</v>
      </c>
      <c r="LJ4" s="83">
        <f t="shared" si="143"/>
        <v>0</v>
      </c>
      <c r="LK4" s="83">
        <f t="shared" si="143"/>
        <v>0</v>
      </c>
      <c r="LL4" s="83">
        <f t="shared" si="143"/>
        <v>0</v>
      </c>
      <c r="LM4" s="83">
        <f t="shared" si="143"/>
        <v>0</v>
      </c>
      <c r="LN4" s="83">
        <f t="shared" si="143"/>
        <v>0</v>
      </c>
      <c r="LO4" s="83">
        <f t="shared" si="143"/>
        <v>0</v>
      </c>
      <c r="LP4" s="83">
        <f t="shared" si="143"/>
        <v>0</v>
      </c>
      <c r="LQ4" s="83">
        <f t="shared" si="143"/>
        <v>0</v>
      </c>
      <c r="LR4" s="83">
        <f t="shared" si="143"/>
        <v>0</v>
      </c>
      <c r="LS4" s="83">
        <f t="shared" si="143"/>
        <v>0</v>
      </c>
      <c r="LT4" s="83">
        <f t="shared" si="143"/>
        <v>0</v>
      </c>
      <c r="LU4" s="83">
        <f t="shared" si="143"/>
        <v>0</v>
      </c>
      <c r="LV4" s="83">
        <f t="shared" si="143"/>
        <v>0</v>
      </c>
      <c r="LW4" s="83">
        <f t="shared" si="143"/>
        <v>0</v>
      </c>
      <c r="LX4" s="83">
        <f t="shared" si="143"/>
        <v>0</v>
      </c>
      <c r="LY4" s="83">
        <f t="shared" si="143"/>
        <v>0</v>
      </c>
      <c r="LZ4" s="83">
        <f t="shared" si="143"/>
        <v>0</v>
      </c>
      <c r="MA4" s="83">
        <f t="shared" si="143"/>
        <v>0</v>
      </c>
      <c r="MB4" s="83">
        <f t="shared" si="143"/>
        <v>0</v>
      </c>
      <c r="MC4" s="83">
        <f t="shared" si="143"/>
        <v>0</v>
      </c>
      <c r="MD4" s="83">
        <f t="shared" si="143"/>
        <v>0</v>
      </c>
      <c r="ME4" s="83">
        <f t="shared" si="143"/>
        <v>0</v>
      </c>
      <c r="MF4" s="83">
        <f t="shared" ref="MF4:OQ4" si="144">MATCH(MF1,ID_FC,0)-1</f>
        <v>0</v>
      </c>
      <c r="MG4" s="83">
        <f t="shared" si="144"/>
        <v>0</v>
      </c>
      <c r="MH4" s="83">
        <f t="shared" si="144"/>
        <v>0</v>
      </c>
      <c r="MI4" s="83">
        <f t="shared" si="144"/>
        <v>0</v>
      </c>
      <c r="MJ4" s="83">
        <f t="shared" si="144"/>
        <v>0</v>
      </c>
      <c r="MK4" s="83">
        <f t="shared" si="144"/>
        <v>0</v>
      </c>
      <c r="ML4" s="83">
        <f t="shared" si="144"/>
        <v>0</v>
      </c>
      <c r="MM4" s="83">
        <f t="shared" si="144"/>
        <v>0</v>
      </c>
      <c r="MN4" s="83">
        <f t="shared" si="144"/>
        <v>0</v>
      </c>
      <c r="MO4" s="83">
        <f t="shared" si="144"/>
        <v>0</v>
      </c>
      <c r="MP4" s="83">
        <f t="shared" si="144"/>
        <v>0</v>
      </c>
      <c r="MQ4" s="83">
        <f t="shared" si="144"/>
        <v>0</v>
      </c>
      <c r="MR4" s="83">
        <f t="shared" si="144"/>
        <v>0</v>
      </c>
      <c r="MS4" s="83">
        <f t="shared" si="144"/>
        <v>0</v>
      </c>
      <c r="MT4" s="83">
        <f t="shared" si="144"/>
        <v>0</v>
      </c>
      <c r="MU4" s="83">
        <f t="shared" si="144"/>
        <v>0</v>
      </c>
      <c r="MV4" s="83">
        <f t="shared" si="144"/>
        <v>0</v>
      </c>
      <c r="MW4" s="83">
        <f t="shared" si="144"/>
        <v>0</v>
      </c>
      <c r="MX4" s="83">
        <f t="shared" si="144"/>
        <v>0</v>
      </c>
      <c r="MY4" s="83">
        <f t="shared" si="144"/>
        <v>0</v>
      </c>
      <c r="MZ4" s="83">
        <f t="shared" si="144"/>
        <v>0</v>
      </c>
      <c r="NA4" s="83">
        <f t="shared" si="144"/>
        <v>0</v>
      </c>
      <c r="NB4" s="83">
        <f t="shared" si="144"/>
        <v>0</v>
      </c>
      <c r="NC4" s="83">
        <f t="shared" si="144"/>
        <v>0</v>
      </c>
      <c r="ND4" s="83">
        <f t="shared" si="144"/>
        <v>0</v>
      </c>
      <c r="NE4" s="83">
        <f t="shared" si="144"/>
        <v>0</v>
      </c>
      <c r="NF4" s="83">
        <f t="shared" si="144"/>
        <v>0</v>
      </c>
      <c r="NG4" s="83">
        <f t="shared" si="144"/>
        <v>0</v>
      </c>
      <c r="NH4" s="83">
        <f t="shared" si="144"/>
        <v>0</v>
      </c>
      <c r="NI4" s="83">
        <f t="shared" si="144"/>
        <v>0</v>
      </c>
      <c r="NJ4" s="83">
        <f t="shared" si="144"/>
        <v>0</v>
      </c>
      <c r="NK4" s="83">
        <f t="shared" si="144"/>
        <v>0</v>
      </c>
      <c r="NL4" s="83">
        <f t="shared" si="144"/>
        <v>0</v>
      </c>
      <c r="NM4" s="83">
        <f t="shared" si="144"/>
        <v>0</v>
      </c>
      <c r="NN4" s="83">
        <f t="shared" si="144"/>
        <v>0</v>
      </c>
      <c r="NO4" s="83">
        <f t="shared" si="144"/>
        <v>0</v>
      </c>
      <c r="NP4" s="83">
        <f t="shared" si="144"/>
        <v>0</v>
      </c>
      <c r="NQ4" s="83">
        <f t="shared" si="144"/>
        <v>0</v>
      </c>
      <c r="NR4" s="83">
        <f t="shared" si="144"/>
        <v>0</v>
      </c>
      <c r="NS4" s="83">
        <f t="shared" si="144"/>
        <v>0</v>
      </c>
      <c r="NT4" s="83">
        <f t="shared" si="144"/>
        <v>0</v>
      </c>
      <c r="NU4" s="83">
        <f t="shared" si="144"/>
        <v>0</v>
      </c>
      <c r="NV4" s="83">
        <f t="shared" si="144"/>
        <v>0</v>
      </c>
      <c r="NW4" s="83">
        <f t="shared" si="144"/>
        <v>0</v>
      </c>
      <c r="NX4" s="83">
        <f t="shared" si="144"/>
        <v>0</v>
      </c>
      <c r="NY4" s="83">
        <f t="shared" si="144"/>
        <v>0</v>
      </c>
      <c r="NZ4" s="83">
        <f t="shared" si="144"/>
        <v>0</v>
      </c>
      <c r="OA4" s="83">
        <f t="shared" si="144"/>
        <v>0</v>
      </c>
      <c r="OB4" s="83">
        <f t="shared" si="144"/>
        <v>0</v>
      </c>
      <c r="OC4" s="83">
        <f t="shared" si="144"/>
        <v>0</v>
      </c>
      <c r="OD4" s="83">
        <f t="shared" si="144"/>
        <v>0</v>
      </c>
      <c r="OE4" s="83">
        <f t="shared" si="144"/>
        <v>0</v>
      </c>
      <c r="OF4" s="83">
        <f t="shared" si="144"/>
        <v>0</v>
      </c>
      <c r="OG4" s="83">
        <f t="shared" si="144"/>
        <v>0</v>
      </c>
      <c r="OH4" s="83">
        <f t="shared" si="144"/>
        <v>0</v>
      </c>
      <c r="OI4" s="83">
        <f t="shared" si="144"/>
        <v>0</v>
      </c>
      <c r="OJ4" s="83">
        <f t="shared" si="144"/>
        <v>0</v>
      </c>
      <c r="OK4" s="83">
        <f t="shared" si="144"/>
        <v>0</v>
      </c>
      <c r="OL4" s="83">
        <f t="shared" si="144"/>
        <v>0</v>
      </c>
      <c r="OM4" s="83">
        <f t="shared" si="144"/>
        <v>0</v>
      </c>
      <c r="ON4" s="83">
        <f t="shared" si="144"/>
        <v>0</v>
      </c>
      <c r="OO4" s="83">
        <f t="shared" si="144"/>
        <v>0</v>
      </c>
      <c r="OP4" s="83">
        <f t="shared" si="144"/>
        <v>0</v>
      </c>
      <c r="OQ4" s="83">
        <f t="shared" si="144"/>
        <v>0</v>
      </c>
      <c r="OR4" s="83">
        <f t="shared" ref="OR4:RC4" si="145">MATCH(OR1,ID_FC,0)-1</f>
        <v>0</v>
      </c>
      <c r="OS4" s="83">
        <f t="shared" si="145"/>
        <v>0</v>
      </c>
      <c r="OT4" s="83">
        <f t="shared" si="145"/>
        <v>0</v>
      </c>
      <c r="OU4" s="83">
        <f t="shared" si="145"/>
        <v>0</v>
      </c>
      <c r="OV4" s="83">
        <f t="shared" si="145"/>
        <v>0</v>
      </c>
      <c r="OW4" s="83">
        <f t="shared" si="145"/>
        <v>0</v>
      </c>
      <c r="OX4" s="83">
        <f t="shared" si="145"/>
        <v>0</v>
      </c>
      <c r="OY4" s="83">
        <f t="shared" si="145"/>
        <v>0</v>
      </c>
      <c r="OZ4" s="83">
        <f t="shared" si="145"/>
        <v>0</v>
      </c>
      <c r="PA4" s="83">
        <f t="shared" si="145"/>
        <v>0</v>
      </c>
      <c r="PB4" s="83">
        <f t="shared" si="145"/>
        <v>0</v>
      </c>
      <c r="PC4" s="83">
        <f t="shared" si="145"/>
        <v>0</v>
      </c>
      <c r="PD4" s="83">
        <f t="shared" si="145"/>
        <v>0</v>
      </c>
      <c r="PE4" s="83">
        <f t="shared" si="145"/>
        <v>0</v>
      </c>
      <c r="PF4" s="83">
        <f t="shared" si="145"/>
        <v>0</v>
      </c>
      <c r="PG4" s="83">
        <f t="shared" si="145"/>
        <v>0</v>
      </c>
      <c r="PH4" s="83">
        <f t="shared" si="145"/>
        <v>0</v>
      </c>
      <c r="PI4" s="83">
        <f t="shared" si="145"/>
        <v>0</v>
      </c>
      <c r="PJ4" s="83">
        <f t="shared" si="145"/>
        <v>0</v>
      </c>
      <c r="PK4" s="83">
        <f t="shared" si="145"/>
        <v>0</v>
      </c>
      <c r="PL4" s="83">
        <f t="shared" si="145"/>
        <v>0</v>
      </c>
      <c r="PM4" s="83">
        <f t="shared" si="145"/>
        <v>0</v>
      </c>
      <c r="PN4" s="83">
        <f t="shared" si="145"/>
        <v>0</v>
      </c>
      <c r="PO4" s="83">
        <f t="shared" si="145"/>
        <v>0</v>
      </c>
      <c r="PP4" s="83">
        <f t="shared" si="145"/>
        <v>0</v>
      </c>
      <c r="PQ4" s="83">
        <f t="shared" si="145"/>
        <v>0</v>
      </c>
      <c r="PR4" s="83">
        <f t="shared" si="145"/>
        <v>0</v>
      </c>
      <c r="PS4" s="83">
        <f t="shared" si="145"/>
        <v>0</v>
      </c>
      <c r="PT4" s="83">
        <f t="shared" si="145"/>
        <v>0</v>
      </c>
      <c r="PU4" s="83">
        <f t="shared" si="145"/>
        <v>0</v>
      </c>
      <c r="PV4" s="83">
        <f t="shared" si="145"/>
        <v>0</v>
      </c>
      <c r="PW4" s="83">
        <f t="shared" si="145"/>
        <v>0</v>
      </c>
      <c r="PX4" s="83">
        <f t="shared" si="145"/>
        <v>0</v>
      </c>
      <c r="PY4" s="83">
        <f t="shared" si="145"/>
        <v>0</v>
      </c>
      <c r="PZ4" s="83">
        <f t="shared" si="145"/>
        <v>0</v>
      </c>
      <c r="QA4" s="83">
        <f t="shared" si="145"/>
        <v>0</v>
      </c>
      <c r="QB4" s="83">
        <f t="shared" si="145"/>
        <v>0</v>
      </c>
      <c r="QC4" s="83">
        <f t="shared" si="145"/>
        <v>0</v>
      </c>
      <c r="QD4" s="83">
        <f t="shared" si="145"/>
        <v>0</v>
      </c>
      <c r="QE4" s="83">
        <f t="shared" si="145"/>
        <v>0</v>
      </c>
      <c r="QF4" s="83">
        <f t="shared" si="145"/>
        <v>0</v>
      </c>
      <c r="QG4" s="83">
        <f t="shared" si="145"/>
        <v>0</v>
      </c>
      <c r="QH4" s="83">
        <f t="shared" si="145"/>
        <v>0</v>
      </c>
      <c r="QI4" s="83">
        <f t="shared" si="145"/>
        <v>0</v>
      </c>
      <c r="QJ4" s="83">
        <f t="shared" si="145"/>
        <v>0</v>
      </c>
      <c r="QK4" s="83">
        <f t="shared" si="145"/>
        <v>0</v>
      </c>
      <c r="QL4" s="83">
        <f t="shared" si="145"/>
        <v>0</v>
      </c>
      <c r="QM4" s="83">
        <f t="shared" si="145"/>
        <v>0</v>
      </c>
      <c r="QN4" s="83">
        <f t="shared" si="145"/>
        <v>0</v>
      </c>
      <c r="QO4" s="83">
        <f t="shared" si="145"/>
        <v>0</v>
      </c>
      <c r="QP4" s="83">
        <f t="shared" si="145"/>
        <v>0</v>
      </c>
      <c r="QQ4" s="83">
        <f t="shared" si="145"/>
        <v>0</v>
      </c>
      <c r="QR4" s="83">
        <f t="shared" si="145"/>
        <v>0</v>
      </c>
      <c r="QS4" s="83">
        <f t="shared" si="145"/>
        <v>0</v>
      </c>
      <c r="QT4" s="83">
        <f t="shared" si="145"/>
        <v>0</v>
      </c>
      <c r="QU4" s="83">
        <f t="shared" si="145"/>
        <v>0</v>
      </c>
      <c r="QV4" s="83">
        <f t="shared" si="145"/>
        <v>0</v>
      </c>
      <c r="QW4" s="83">
        <f t="shared" si="145"/>
        <v>0</v>
      </c>
      <c r="QX4" s="83">
        <f t="shared" si="145"/>
        <v>0</v>
      </c>
      <c r="QY4" s="83">
        <f t="shared" si="145"/>
        <v>0</v>
      </c>
      <c r="QZ4" s="83">
        <f t="shared" si="145"/>
        <v>0</v>
      </c>
      <c r="RA4" s="83">
        <f t="shared" si="145"/>
        <v>0</v>
      </c>
      <c r="RB4" s="83">
        <f t="shared" si="145"/>
        <v>0</v>
      </c>
      <c r="RC4" s="83">
        <f t="shared" si="145"/>
        <v>0</v>
      </c>
      <c r="RD4" s="83">
        <f t="shared" ref="RD4:TO4" si="146">MATCH(RD1,ID_FC,0)-1</f>
        <v>0</v>
      </c>
      <c r="RE4" s="83">
        <f t="shared" si="146"/>
        <v>0</v>
      </c>
      <c r="RF4" s="83">
        <f t="shared" si="146"/>
        <v>0</v>
      </c>
      <c r="RG4" s="83">
        <f t="shared" si="146"/>
        <v>0</v>
      </c>
      <c r="RH4" s="83">
        <f t="shared" si="146"/>
        <v>0</v>
      </c>
      <c r="RI4" s="83">
        <f t="shared" si="146"/>
        <v>0</v>
      </c>
      <c r="RJ4" s="83">
        <f t="shared" si="146"/>
        <v>0</v>
      </c>
      <c r="RK4" s="83">
        <f t="shared" si="146"/>
        <v>0</v>
      </c>
      <c r="RL4" s="83">
        <f t="shared" si="146"/>
        <v>0</v>
      </c>
      <c r="RM4" s="83">
        <f t="shared" si="146"/>
        <v>0</v>
      </c>
      <c r="RN4" s="83">
        <f t="shared" si="146"/>
        <v>0</v>
      </c>
      <c r="RO4" s="83">
        <f t="shared" si="146"/>
        <v>0</v>
      </c>
      <c r="RP4" s="83">
        <f t="shared" si="146"/>
        <v>0</v>
      </c>
      <c r="RQ4" s="83">
        <f t="shared" si="146"/>
        <v>0</v>
      </c>
      <c r="RR4" s="83">
        <f t="shared" si="146"/>
        <v>0</v>
      </c>
      <c r="RS4" s="83">
        <f t="shared" si="146"/>
        <v>0</v>
      </c>
      <c r="RT4" s="83">
        <f t="shared" si="146"/>
        <v>0</v>
      </c>
      <c r="RU4" s="83">
        <f t="shared" si="146"/>
        <v>0</v>
      </c>
      <c r="RV4" s="83">
        <f t="shared" si="146"/>
        <v>0</v>
      </c>
      <c r="RW4" s="83">
        <f t="shared" si="146"/>
        <v>0</v>
      </c>
      <c r="RX4" s="83">
        <f t="shared" si="146"/>
        <v>0</v>
      </c>
      <c r="RY4" s="83">
        <f t="shared" si="146"/>
        <v>0</v>
      </c>
      <c r="RZ4" s="83">
        <f t="shared" si="146"/>
        <v>0</v>
      </c>
      <c r="SA4" s="83">
        <f t="shared" si="146"/>
        <v>0</v>
      </c>
      <c r="SB4" s="83">
        <f t="shared" si="146"/>
        <v>0</v>
      </c>
      <c r="SC4" s="83">
        <f t="shared" si="146"/>
        <v>0</v>
      </c>
      <c r="SD4" s="83">
        <f t="shared" si="146"/>
        <v>0</v>
      </c>
      <c r="SE4" s="83">
        <f t="shared" si="146"/>
        <v>0</v>
      </c>
      <c r="SF4" s="83">
        <f t="shared" si="146"/>
        <v>0</v>
      </c>
      <c r="SG4" s="83">
        <f t="shared" si="146"/>
        <v>0</v>
      </c>
      <c r="SH4" s="83">
        <f t="shared" si="146"/>
        <v>0</v>
      </c>
      <c r="SI4" s="83">
        <f t="shared" si="146"/>
        <v>0</v>
      </c>
      <c r="SJ4" s="83">
        <f t="shared" si="146"/>
        <v>0</v>
      </c>
      <c r="SK4" s="83">
        <f t="shared" si="146"/>
        <v>0</v>
      </c>
      <c r="SL4" s="83">
        <f t="shared" si="146"/>
        <v>0</v>
      </c>
      <c r="SM4" s="83">
        <f t="shared" si="146"/>
        <v>0</v>
      </c>
      <c r="SN4" s="83">
        <f t="shared" si="146"/>
        <v>0</v>
      </c>
      <c r="SO4" s="83">
        <f t="shared" si="146"/>
        <v>0</v>
      </c>
      <c r="SP4" s="83">
        <f t="shared" si="146"/>
        <v>0</v>
      </c>
      <c r="SQ4" s="83">
        <f t="shared" si="146"/>
        <v>0</v>
      </c>
      <c r="SR4" s="83">
        <f t="shared" si="146"/>
        <v>0</v>
      </c>
      <c r="SS4" s="83">
        <f t="shared" si="146"/>
        <v>0</v>
      </c>
      <c r="ST4" s="83">
        <f t="shared" si="146"/>
        <v>0</v>
      </c>
      <c r="SU4" s="83">
        <f t="shared" si="146"/>
        <v>0</v>
      </c>
      <c r="SV4" s="83">
        <f t="shared" si="146"/>
        <v>0</v>
      </c>
      <c r="SW4" s="83">
        <f t="shared" si="146"/>
        <v>0</v>
      </c>
      <c r="SX4" s="83">
        <f t="shared" si="146"/>
        <v>0</v>
      </c>
      <c r="SY4" s="83">
        <f t="shared" si="146"/>
        <v>0</v>
      </c>
      <c r="SZ4" s="83">
        <f t="shared" si="146"/>
        <v>0</v>
      </c>
      <c r="TA4" s="83">
        <f t="shared" si="146"/>
        <v>0</v>
      </c>
      <c r="TB4" s="83">
        <f t="shared" si="146"/>
        <v>0</v>
      </c>
      <c r="TC4" s="83">
        <f t="shared" si="146"/>
        <v>0</v>
      </c>
      <c r="TD4" s="83">
        <f t="shared" si="146"/>
        <v>0</v>
      </c>
      <c r="TE4" s="83">
        <f t="shared" si="146"/>
        <v>0</v>
      </c>
      <c r="TF4" s="83">
        <f t="shared" si="146"/>
        <v>0</v>
      </c>
      <c r="TG4" s="83">
        <f t="shared" si="146"/>
        <v>0</v>
      </c>
      <c r="TH4" s="83">
        <f t="shared" si="146"/>
        <v>0</v>
      </c>
      <c r="TI4" s="83">
        <f t="shared" si="146"/>
        <v>0</v>
      </c>
      <c r="TJ4" s="83">
        <f t="shared" si="146"/>
        <v>0</v>
      </c>
      <c r="TK4" s="83">
        <f t="shared" si="146"/>
        <v>0</v>
      </c>
      <c r="TL4" s="83">
        <f t="shared" si="146"/>
        <v>0</v>
      </c>
      <c r="TM4" s="83">
        <f t="shared" si="146"/>
        <v>0</v>
      </c>
      <c r="TN4" s="83">
        <f t="shared" si="146"/>
        <v>0</v>
      </c>
      <c r="TO4" s="83">
        <f t="shared" si="146"/>
        <v>0</v>
      </c>
      <c r="TP4" s="83">
        <f t="shared" ref="TP4:WA4" si="147">MATCH(TP1,ID_FC,0)-1</f>
        <v>0</v>
      </c>
      <c r="TQ4" s="83">
        <f t="shared" si="147"/>
        <v>0</v>
      </c>
      <c r="TR4" s="83">
        <f t="shared" si="147"/>
        <v>0</v>
      </c>
      <c r="TS4" s="83">
        <f t="shared" si="147"/>
        <v>0</v>
      </c>
      <c r="TT4" s="83">
        <f t="shared" si="147"/>
        <v>0</v>
      </c>
      <c r="TU4" s="83">
        <f t="shared" si="147"/>
        <v>0</v>
      </c>
      <c r="TV4" s="83">
        <f t="shared" si="147"/>
        <v>0</v>
      </c>
      <c r="TW4" s="83">
        <f t="shared" si="147"/>
        <v>0</v>
      </c>
      <c r="TX4" s="83">
        <f t="shared" si="147"/>
        <v>0</v>
      </c>
      <c r="TY4" s="83">
        <f t="shared" si="147"/>
        <v>0</v>
      </c>
      <c r="TZ4" s="83">
        <f t="shared" si="147"/>
        <v>0</v>
      </c>
      <c r="UA4" s="83">
        <f t="shared" si="147"/>
        <v>0</v>
      </c>
      <c r="UB4" s="83">
        <f t="shared" si="147"/>
        <v>0</v>
      </c>
      <c r="UC4" s="83">
        <f t="shared" si="147"/>
        <v>0</v>
      </c>
      <c r="UD4" s="83">
        <f t="shared" si="147"/>
        <v>0</v>
      </c>
      <c r="UE4" s="83">
        <f t="shared" si="147"/>
        <v>0</v>
      </c>
      <c r="UF4" s="83">
        <f t="shared" si="147"/>
        <v>0</v>
      </c>
      <c r="UG4" s="83">
        <f t="shared" si="147"/>
        <v>0</v>
      </c>
      <c r="UH4" s="83">
        <f t="shared" si="147"/>
        <v>0</v>
      </c>
      <c r="UI4" s="83">
        <f t="shared" si="147"/>
        <v>0</v>
      </c>
      <c r="UJ4" s="83">
        <f t="shared" si="147"/>
        <v>0</v>
      </c>
      <c r="UK4" s="83">
        <f t="shared" si="147"/>
        <v>0</v>
      </c>
      <c r="UL4" s="83">
        <f t="shared" si="147"/>
        <v>0</v>
      </c>
      <c r="UM4" s="83">
        <f t="shared" si="147"/>
        <v>0</v>
      </c>
      <c r="UN4" s="83">
        <f t="shared" si="147"/>
        <v>0</v>
      </c>
      <c r="UO4" s="83">
        <f t="shared" si="147"/>
        <v>0</v>
      </c>
      <c r="UP4" s="83">
        <f t="shared" si="147"/>
        <v>0</v>
      </c>
      <c r="UQ4" s="83">
        <f t="shared" si="147"/>
        <v>0</v>
      </c>
      <c r="UR4" s="83">
        <f t="shared" si="147"/>
        <v>0</v>
      </c>
      <c r="US4" s="83">
        <f t="shared" si="147"/>
        <v>0</v>
      </c>
      <c r="UT4" s="83">
        <f t="shared" si="147"/>
        <v>0</v>
      </c>
      <c r="UU4" s="83">
        <f t="shared" si="147"/>
        <v>0</v>
      </c>
      <c r="UV4" s="83">
        <f t="shared" si="147"/>
        <v>0</v>
      </c>
      <c r="UW4" s="83">
        <f t="shared" si="147"/>
        <v>0</v>
      </c>
      <c r="UX4" s="83">
        <f t="shared" si="147"/>
        <v>0</v>
      </c>
      <c r="UY4" s="83">
        <f t="shared" si="147"/>
        <v>0</v>
      </c>
      <c r="UZ4" s="83">
        <f t="shared" si="147"/>
        <v>0</v>
      </c>
      <c r="VA4" s="83">
        <f t="shared" si="147"/>
        <v>0</v>
      </c>
      <c r="VB4" s="83">
        <f t="shared" si="147"/>
        <v>0</v>
      </c>
      <c r="VC4" s="83">
        <f t="shared" si="147"/>
        <v>0</v>
      </c>
      <c r="VD4" s="83">
        <f t="shared" si="147"/>
        <v>0</v>
      </c>
      <c r="VE4" s="83">
        <f t="shared" si="147"/>
        <v>0</v>
      </c>
      <c r="VF4" s="83">
        <f t="shared" si="147"/>
        <v>0</v>
      </c>
      <c r="VG4" s="83">
        <f t="shared" si="147"/>
        <v>0</v>
      </c>
      <c r="VH4" s="83">
        <f t="shared" si="147"/>
        <v>0</v>
      </c>
      <c r="VI4" s="83">
        <f t="shared" si="147"/>
        <v>0</v>
      </c>
      <c r="VJ4" s="83">
        <f t="shared" si="147"/>
        <v>0</v>
      </c>
      <c r="VK4" s="83">
        <f t="shared" si="147"/>
        <v>0</v>
      </c>
      <c r="VL4" s="83">
        <f t="shared" si="147"/>
        <v>0</v>
      </c>
      <c r="VM4" s="83">
        <f t="shared" si="147"/>
        <v>0</v>
      </c>
      <c r="VN4" s="83">
        <f t="shared" si="147"/>
        <v>0</v>
      </c>
      <c r="VO4" s="83">
        <f t="shared" si="147"/>
        <v>0</v>
      </c>
      <c r="VP4" s="83">
        <f t="shared" si="147"/>
        <v>0</v>
      </c>
      <c r="VQ4" s="83">
        <f t="shared" si="147"/>
        <v>0</v>
      </c>
      <c r="VR4" s="83">
        <f t="shared" si="147"/>
        <v>0</v>
      </c>
      <c r="VS4" s="83">
        <f t="shared" si="147"/>
        <v>0</v>
      </c>
      <c r="VT4" s="83">
        <f t="shared" si="147"/>
        <v>0</v>
      </c>
      <c r="VU4" s="83">
        <f t="shared" si="147"/>
        <v>0</v>
      </c>
      <c r="VV4" s="83">
        <f t="shared" si="147"/>
        <v>0</v>
      </c>
      <c r="VW4" s="83">
        <f t="shared" si="147"/>
        <v>0</v>
      </c>
      <c r="VX4" s="83">
        <f t="shared" si="147"/>
        <v>0</v>
      </c>
      <c r="VY4" s="83">
        <f t="shared" si="147"/>
        <v>0</v>
      </c>
      <c r="VZ4" s="83">
        <f t="shared" si="147"/>
        <v>0</v>
      </c>
      <c r="WA4" s="83">
        <f t="shared" si="147"/>
        <v>0</v>
      </c>
      <c r="WB4" s="83">
        <f t="shared" ref="WB4:YM4" si="148">MATCH(WB1,ID_FC,0)-1</f>
        <v>0</v>
      </c>
      <c r="WC4" s="83">
        <f t="shared" si="148"/>
        <v>0</v>
      </c>
      <c r="WD4" s="83">
        <f t="shared" si="148"/>
        <v>0</v>
      </c>
      <c r="WE4" s="83">
        <f t="shared" si="148"/>
        <v>0</v>
      </c>
      <c r="WF4" s="83">
        <f t="shared" si="148"/>
        <v>0</v>
      </c>
      <c r="WG4" s="83">
        <f t="shared" si="148"/>
        <v>0</v>
      </c>
      <c r="WH4" s="83">
        <f t="shared" si="148"/>
        <v>0</v>
      </c>
      <c r="WI4" s="83">
        <f t="shared" si="148"/>
        <v>0</v>
      </c>
      <c r="WJ4" s="83">
        <f t="shared" si="148"/>
        <v>0</v>
      </c>
      <c r="WK4" s="83">
        <f t="shared" si="148"/>
        <v>0</v>
      </c>
      <c r="WL4" s="83">
        <f t="shared" si="148"/>
        <v>0</v>
      </c>
      <c r="WM4" s="83">
        <f t="shared" si="148"/>
        <v>0</v>
      </c>
      <c r="WN4" s="83">
        <f t="shared" si="148"/>
        <v>0</v>
      </c>
      <c r="WO4" s="83">
        <f t="shared" si="148"/>
        <v>0</v>
      </c>
      <c r="WP4" s="83">
        <f t="shared" si="148"/>
        <v>0</v>
      </c>
      <c r="WQ4" s="83">
        <f t="shared" si="148"/>
        <v>0</v>
      </c>
      <c r="WR4" s="83">
        <f t="shared" si="148"/>
        <v>0</v>
      </c>
      <c r="WS4" s="83">
        <f t="shared" si="148"/>
        <v>0</v>
      </c>
      <c r="WT4" s="83">
        <f t="shared" si="148"/>
        <v>0</v>
      </c>
      <c r="WU4" s="83">
        <f t="shared" si="148"/>
        <v>0</v>
      </c>
      <c r="WV4" s="83">
        <f t="shared" si="148"/>
        <v>0</v>
      </c>
      <c r="WW4" s="83">
        <f t="shared" si="148"/>
        <v>0</v>
      </c>
      <c r="WX4" s="83">
        <f t="shared" si="148"/>
        <v>0</v>
      </c>
      <c r="WY4" s="83">
        <f t="shared" si="148"/>
        <v>0</v>
      </c>
      <c r="WZ4" s="83">
        <f t="shared" si="148"/>
        <v>0</v>
      </c>
      <c r="XA4" s="83">
        <f t="shared" si="148"/>
        <v>0</v>
      </c>
      <c r="XB4" s="83">
        <f t="shared" si="148"/>
        <v>0</v>
      </c>
      <c r="XC4" s="83">
        <f t="shared" si="148"/>
        <v>0</v>
      </c>
      <c r="XD4" s="83">
        <f t="shared" si="148"/>
        <v>0</v>
      </c>
      <c r="XE4" s="83">
        <f t="shared" si="148"/>
        <v>0</v>
      </c>
      <c r="XF4" s="83">
        <f t="shared" si="148"/>
        <v>0</v>
      </c>
      <c r="XG4" s="83">
        <f t="shared" si="148"/>
        <v>0</v>
      </c>
      <c r="XH4" s="83">
        <f t="shared" si="148"/>
        <v>0</v>
      </c>
      <c r="XI4" s="83">
        <f t="shared" si="148"/>
        <v>0</v>
      </c>
      <c r="XJ4" s="83">
        <f t="shared" si="148"/>
        <v>0</v>
      </c>
      <c r="XK4" s="83">
        <f t="shared" si="148"/>
        <v>0</v>
      </c>
      <c r="XL4" s="83">
        <f t="shared" si="148"/>
        <v>0</v>
      </c>
      <c r="XM4" s="83">
        <f t="shared" si="148"/>
        <v>0</v>
      </c>
      <c r="XN4" s="83">
        <f t="shared" si="148"/>
        <v>0</v>
      </c>
      <c r="XO4" s="83">
        <f t="shared" si="148"/>
        <v>0</v>
      </c>
      <c r="XP4" s="83">
        <f t="shared" si="148"/>
        <v>0</v>
      </c>
      <c r="XQ4" s="83">
        <f t="shared" si="148"/>
        <v>0</v>
      </c>
      <c r="XR4" s="83">
        <f t="shared" si="148"/>
        <v>0</v>
      </c>
      <c r="XS4" s="83">
        <f t="shared" si="148"/>
        <v>0</v>
      </c>
      <c r="XT4" s="83">
        <f t="shared" si="148"/>
        <v>0</v>
      </c>
      <c r="XU4" s="83">
        <f t="shared" si="148"/>
        <v>0</v>
      </c>
      <c r="XV4" s="83">
        <f t="shared" si="148"/>
        <v>0</v>
      </c>
      <c r="XW4" s="83">
        <f t="shared" si="148"/>
        <v>0</v>
      </c>
      <c r="XX4" s="83">
        <f t="shared" si="148"/>
        <v>0</v>
      </c>
      <c r="XY4" s="83">
        <f t="shared" si="148"/>
        <v>0</v>
      </c>
      <c r="XZ4" s="83">
        <f t="shared" si="148"/>
        <v>0</v>
      </c>
      <c r="YA4" s="83">
        <f t="shared" si="148"/>
        <v>0</v>
      </c>
      <c r="YB4" s="83">
        <f t="shared" si="148"/>
        <v>0</v>
      </c>
      <c r="YC4" s="83">
        <f t="shared" si="148"/>
        <v>0</v>
      </c>
      <c r="YD4" s="83">
        <f t="shared" si="148"/>
        <v>0</v>
      </c>
      <c r="YE4" s="83">
        <f t="shared" si="148"/>
        <v>0</v>
      </c>
      <c r="YF4" s="83">
        <f t="shared" si="148"/>
        <v>0</v>
      </c>
      <c r="YG4" s="83">
        <f t="shared" si="148"/>
        <v>0</v>
      </c>
      <c r="YH4" s="83">
        <f t="shared" si="148"/>
        <v>0</v>
      </c>
      <c r="YI4" s="83">
        <f t="shared" si="148"/>
        <v>0</v>
      </c>
      <c r="YJ4" s="83">
        <f t="shared" si="148"/>
        <v>0</v>
      </c>
      <c r="YK4" s="83">
        <f t="shared" si="148"/>
        <v>0</v>
      </c>
      <c r="YL4" s="83">
        <f t="shared" si="148"/>
        <v>0</v>
      </c>
      <c r="YM4" s="83">
        <f t="shared" si="148"/>
        <v>0</v>
      </c>
      <c r="YN4" s="83">
        <f t="shared" ref="YN4:AAY4" si="149">MATCH(YN1,ID_FC,0)-1</f>
        <v>0</v>
      </c>
      <c r="YO4" s="83">
        <f t="shared" si="149"/>
        <v>0</v>
      </c>
      <c r="YP4" s="83">
        <f t="shared" si="149"/>
        <v>0</v>
      </c>
      <c r="YQ4" s="83">
        <f t="shared" si="149"/>
        <v>0</v>
      </c>
      <c r="YR4" s="83">
        <f t="shared" si="149"/>
        <v>0</v>
      </c>
      <c r="YS4" s="83">
        <f t="shared" si="149"/>
        <v>0</v>
      </c>
      <c r="YT4" s="83">
        <f t="shared" si="149"/>
        <v>0</v>
      </c>
      <c r="YU4" s="83">
        <f t="shared" si="149"/>
        <v>0</v>
      </c>
      <c r="YV4" s="83">
        <f t="shared" si="149"/>
        <v>0</v>
      </c>
      <c r="YW4" s="83">
        <f t="shared" si="149"/>
        <v>0</v>
      </c>
      <c r="YX4" s="83">
        <f t="shared" si="149"/>
        <v>0</v>
      </c>
      <c r="YY4" s="83">
        <f t="shared" si="149"/>
        <v>0</v>
      </c>
      <c r="YZ4" s="83">
        <f t="shared" si="149"/>
        <v>0</v>
      </c>
      <c r="ZA4" s="83">
        <f t="shared" si="149"/>
        <v>0</v>
      </c>
      <c r="ZB4" s="83">
        <f t="shared" si="149"/>
        <v>0</v>
      </c>
      <c r="ZC4" s="83">
        <f t="shared" si="149"/>
        <v>0</v>
      </c>
      <c r="ZD4" s="83">
        <f t="shared" si="149"/>
        <v>0</v>
      </c>
      <c r="ZE4" s="83">
        <f t="shared" si="149"/>
        <v>0</v>
      </c>
      <c r="ZF4" s="83">
        <f t="shared" si="149"/>
        <v>0</v>
      </c>
      <c r="ZG4" s="83">
        <f t="shared" si="149"/>
        <v>0</v>
      </c>
      <c r="ZH4" s="83">
        <f t="shared" si="149"/>
        <v>0</v>
      </c>
      <c r="ZI4" s="83">
        <f t="shared" si="149"/>
        <v>0</v>
      </c>
      <c r="ZJ4" s="83">
        <f t="shared" si="149"/>
        <v>0</v>
      </c>
      <c r="ZK4" s="83">
        <f t="shared" si="149"/>
        <v>0</v>
      </c>
      <c r="ZL4" s="83">
        <f t="shared" si="149"/>
        <v>0</v>
      </c>
      <c r="ZM4" s="83">
        <f t="shared" si="149"/>
        <v>0</v>
      </c>
      <c r="ZN4" s="83">
        <f t="shared" si="149"/>
        <v>0</v>
      </c>
      <c r="ZO4" s="83">
        <f t="shared" si="149"/>
        <v>0</v>
      </c>
      <c r="ZP4" s="83">
        <f t="shared" si="149"/>
        <v>0</v>
      </c>
      <c r="ZQ4" s="83">
        <f t="shared" si="149"/>
        <v>0</v>
      </c>
      <c r="ZR4" s="83">
        <f t="shared" si="149"/>
        <v>0</v>
      </c>
      <c r="ZS4" s="83">
        <f t="shared" si="149"/>
        <v>0</v>
      </c>
      <c r="ZT4" s="83">
        <f t="shared" si="149"/>
        <v>0</v>
      </c>
      <c r="ZU4" s="83">
        <f t="shared" si="149"/>
        <v>0</v>
      </c>
      <c r="ZV4" s="83">
        <f t="shared" si="149"/>
        <v>0</v>
      </c>
      <c r="ZW4" s="83">
        <f t="shared" si="149"/>
        <v>0</v>
      </c>
      <c r="ZX4" s="83">
        <f t="shared" si="149"/>
        <v>0</v>
      </c>
      <c r="ZY4" s="83">
        <f t="shared" si="149"/>
        <v>0</v>
      </c>
      <c r="ZZ4" s="83">
        <f t="shared" si="149"/>
        <v>0</v>
      </c>
      <c r="AAA4" s="83">
        <f t="shared" si="149"/>
        <v>0</v>
      </c>
      <c r="AAB4" s="83">
        <f t="shared" si="149"/>
        <v>0</v>
      </c>
      <c r="AAC4" s="83">
        <f t="shared" si="149"/>
        <v>0</v>
      </c>
      <c r="AAD4" s="83">
        <f t="shared" si="149"/>
        <v>0</v>
      </c>
      <c r="AAE4" s="83">
        <f t="shared" si="149"/>
        <v>0</v>
      </c>
      <c r="AAF4" s="83">
        <f t="shared" si="149"/>
        <v>0</v>
      </c>
      <c r="AAG4" s="83">
        <f t="shared" si="149"/>
        <v>0</v>
      </c>
      <c r="AAH4" s="83">
        <f t="shared" si="149"/>
        <v>0</v>
      </c>
      <c r="AAI4" s="83">
        <f t="shared" si="149"/>
        <v>0</v>
      </c>
      <c r="AAJ4" s="83">
        <f t="shared" si="149"/>
        <v>0</v>
      </c>
      <c r="AAK4" s="83">
        <f t="shared" si="149"/>
        <v>0</v>
      </c>
      <c r="AAL4" s="83">
        <f t="shared" si="149"/>
        <v>0</v>
      </c>
      <c r="AAM4" s="83">
        <f t="shared" si="149"/>
        <v>0</v>
      </c>
      <c r="AAN4" s="83">
        <f t="shared" si="149"/>
        <v>0</v>
      </c>
      <c r="AAO4" s="83">
        <f t="shared" si="149"/>
        <v>0</v>
      </c>
      <c r="AAP4" s="83">
        <f t="shared" si="149"/>
        <v>0</v>
      </c>
      <c r="AAQ4" s="83">
        <f t="shared" si="149"/>
        <v>0</v>
      </c>
      <c r="AAR4" s="83">
        <f t="shared" si="149"/>
        <v>0</v>
      </c>
      <c r="AAS4" s="83">
        <f t="shared" si="149"/>
        <v>0</v>
      </c>
      <c r="AAT4" s="83">
        <f t="shared" si="149"/>
        <v>0</v>
      </c>
      <c r="AAU4" s="83">
        <f t="shared" si="149"/>
        <v>0</v>
      </c>
      <c r="AAV4" s="83">
        <f t="shared" si="149"/>
        <v>0</v>
      </c>
      <c r="AAW4" s="83">
        <f t="shared" si="149"/>
        <v>0</v>
      </c>
      <c r="AAX4" s="83">
        <f t="shared" si="149"/>
        <v>0</v>
      </c>
      <c r="AAY4" s="83">
        <f t="shared" si="149"/>
        <v>0</v>
      </c>
      <c r="AAZ4" s="83">
        <f t="shared" ref="AAZ4:ADK4" si="150">MATCH(AAZ1,ID_FC,0)-1</f>
        <v>0</v>
      </c>
      <c r="ABA4" s="83">
        <f t="shared" si="150"/>
        <v>0</v>
      </c>
      <c r="ABB4" s="83">
        <f t="shared" si="150"/>
        <v>0</v>
      </c>
      <c r="ABC4" s="83">
        <f t="shared" si="150"/>
        <v>0</v>
      </c>
      <c r="ABD4" s="83">
        <f t="shared" si="150"/>
        <v>0</v>
      </c>
      <c r="ABE4" s="83">
        <f t="shared" si="150"/>
        <v>0</v>
      </c>
      <c r="ABF4" s="83">
        <f t="shared" si="150"/>
        <v>0</v>
      </c>
      <c r="ABG4" s="83">
        <f t="shared" si="150"/>
        <v>0</v>
      </c>
      <c r="ABH4" s="83">
        <f t="shared" si="150"/>
        <v>0</v>
      </c>
      <c r="ABI4" s="83">
        <f t="shared" si="150"/>
        <v>0</v>
      </c>
      <c r="ABJ4" s="83">
        <f t="shared" si="150"/>
        <v>0</v>
      </c>
      <c r="ABK4" s="83">
        <f t="shared" si="150"/>
        <v>0</v>
      </c>
      <c r="ABL4" s="83">
        <f t="shared" si="150"/>
        <v>0</v>
      </c>
      <c r="ABM4" s="83">
        <f t="shared" si="150"/>
        <v>0</v>
      </c>
      <c r="ABN4" s="83">
        <f t="shared" si="150"/>
        <v>0</v>
      </c>
      <c r="ABO4" s="83">
        <f t="shared" si="150"/>
        <v>0</v>
      </c>
      <c r="ABP4" s="83">
        <f t="shared" si="150"/>
        <v>0</v>
      </c>
      <c r="ABQ4" s="83">
        <f t="shared" si="150"/>
        <v>0</v>
      </c>
      <c r="ABR4" s="83">
        <f t="shared" si="150"/>
        <v>0</v>
      </c>
      <c r="ABS4" s="83">
        <f t="shared" si="150"/>
        <v>0</v>
      </c>
      <c r="ABT4" s="83">
        <f t="shared" si="150"/>
        <v>0</v>
      </c>
      <c r="ABU4" s="83">
        <f t="shared" si="150"/>
        <v>0</v>
      </c>
      <c r="ABV4" s="83">
        <f t="shared" si="150"/>
        <v>0</v>
      </c>
      <c r="ABW4" s="83">
        <f t="shared" si="150"/>
        <v>0</v>
      </c>
      <c r="ABX4" s="83">
        <f t="shared" si="150"/>
        <v>0</v>
      </c>
      <c r="ABY4" s="83">
        <f t="shared" si="150"/>
        <v>0</v>
      </c>
      <c r="ABZ4" s="83">
        <f t="shared" si="150"/>
        <v>0</v>
      </c>
      <c r="ACA4" s="83">
        <f t="shared" si="150"/>
        <v>0</v>
      </c>
      <c r="ACB4" s="83">
        <f t="shared" si="150"/>
        <v>0</v>
      </c>
      <c r="ACC4" s="83">
        <f t="shared" si="150"/>
        <v>0</v>
      </c>
      <c r="ACD4" s="83">
        <f t="shared" si="150"/>
        <v>0</v>
      </c>
      <c r="ACE4" s="83">
        <f t="shared" si="150"/>
        <v>0</v>
      </c>
      <c r="ACF4" s="83">
        <f t="shared" si="150"/>
        <v>0</v>
      </c>
      <c r="ACG4" s="83">
        <f t="shared" si="150"/>
        <v>0</v>
      </c>
      <c r="ACH4" s="83">
        <f t="shared" si="150"/>
        <v>0</v>
      </c>
      <c r="ACI4" s="83">
        <f t="shared" si="150"/>
        <v>0</v>
      </c>
      <c r="ACJ4" s="83">
        <f t="shared" si="150"/>
        <v>0</v>
      </c>
      <c r="ACK4" s="83">
        <f t="shared" si="150"/>
        <v>0</v>
      </c>
      <c r="ACL4" s="83">
        <f t="shared" si="150"/>
        <v>0</v>
      </c>
      <c r="ACM4" s="83">
        <f t="shared" si="150"/>
        <v>0</v>
      </c>
      <c r="ACN4" s="83">
        <f t="shared" si="150"/>
        <v>0</v>
      </c>
      <c r="ACO4" s="83">
        <f t="shared" si="150"/>
        <v>0</v>
      </c>
      <c r="ACP4" s="83">
        <f t="shared" si="150"/>
        <v>0</v>
      </c>
      <c r="ACQ4" s="83">
        <f t="shared" si="150"/>
        <v>0</v>
      </c>
      <c r="ACR4" s="83">
        <f t="shared" si="150"/>
        <v>0</v>
      </c>
      <c r="ACS4" s="83">
        <f t="shared" si="150"/>
        <v>0</v>
      </c>
      <c r="ACT4" s="83">
        <f t="shared" si="150"/>
        <v>0</v>
      </c>
      <c r="ACU4" s="83">
        <f t="shared" si="150"/>
        <v>0</v>
      </c>
      <c r="ACV4" s="83">
        <f t="shared" si="150"/>
        <v>0</v>
      </c>
      <c r="ACW4" s="83">
        <f t="shared" si="150"/>
        <v>0</v>
      </c>
      <c r="ACX4" s="83">
        <f t="shared" si="150"/>
        <v>0</v>
      </c>
      <c r="ACY4" s="83">
        <f t="shared" si="150"/>
        <v>0</v>
      </c>
      <c r="ACZ4" s="83">
        <f t="shared" si="150"/>
        <v>0</v>
      </c>
      <c r="ADA4" s="83">
        <f t="shared" si="150"/>
        <v>0</v>
      </c>
      <c r="ADB4" s="83">
        <f t="shared" si="150"/>
        <v>0</v>
      </c>
      <c r="ADC4" s="83">
        <f t="shared" si="150"/>
        <v>0</v>
      </c>
      <c r="ADD4" s="83">
        <f t="shared" si="150"/>
        <v>0</v>
      </c>
      <c r="ADE4" s="83">
        <f t="shared" si="150"/>
        <v>0</v>
      </c>
      <c r="ADF4" s="83">
        <f t="shared" si="150"/>
        <v>0</v>
      </c>
      <c r="ADG4" s="83">
        <f t="shared" si="150"/>
        <v>0</v>
      </c>
      <c r="ADH4" s="83">
        <f t="shared" si="150"/>
        <v>0</v>
      </c>
      <c r="ADI4" s="83">
        <f t="shared" si="150"/>
        <v>0</v>
      </c>
      <c r="ADJ4" s="83">
        <f t="shared" si="150"/>
        <v>0</v>
      </c>
      <c r="ADK4" s="83">
        <f t="shared" si="150"/>
        <v>0</v>
      </c>
      <c r="ADL4" s="83">
        <f t="shared" ref="ADL4:AFW4" si="151">MATCH(ADL1,ID_FC,0)-1</f>
        <v>0</v>
      </c>
      <c r="ADM4" s="83">
        <f t="shared" si="151"/>
        <v>0</v>
      </c>
      <c r="ADN4" s="83">
        <f t="shared" si="151"/>
        <v>0</v>
      </c>
      <c r="ADO4" s="83">
        <f t="shared" si="151"/>
        <v>0</v>
      </c>
      <c r="ADP4" s="83">
        <f t="shared" si="151"/>
        <v>0</v>
      </c>
      <c r="ADQ4" s="83">
        <f t="shared" si="151"/>
        <v>0</v>
      </c>
      <c r="ADR4" s="83">
        <f t="shared" si="151"/>
        <v>0</v>
      </c>
      <c r="ADS4" s="83">
        <f t="shared" si="151"/>
        <v>0</v>
      </c>
      <c r="ADT4" s="83">
        <f t="shared" si="151"/>
        <v>0</v>
      </c>
      <c r="ADU4" s="83">
        <f t="shared" si="151"/>
        <v>0</v>
      </c>
      <c r="ADV4" s="83">
        <f t="shared" si="151"/>
        <v>0</v>
      </c>
      <c r="ADW4" s="83">
        <f t="shared" si="151"/>
        <v>0</v>
      </c>
      <c r="ADX4" s="83">
        <f t="shared" si="151"/>
        <v>0</v>
      </c>
      <c r="ADY4" s="83">
        <f t="shared" si="151"/>
        <v>0</v>
      </c>
      <c r="ADZ4" s="83">
        <f t="shared" si="151"/>
        <v>0</v>
      </c>
      <c r="AEA4" s="83">
        <f t="shared" si="151"/>
        <v>0</v>
      </c>
      <c r="AEB4" s="83">
        <f t="shared" si="151"/>
        <v>0</v>
      </c>
      <c r="AEC4" s="83">
        <f t="shared" si="151"/>
        <v>0</v>
      </c>
      <c r="AED4" s="83">
        <f t="shared" si="151"/>
        <v>0</v>
      </c>
      <c r="AEE4" s="83">
        <f t="shared" si="151"/>
        <v>0</v>
      </c>
      <c r="AEF4" s="83">
        <f t="shared" si="151"/>
        <v>0</v>
      </c>
      <c r="AEG4" s="83">
        <f t="shared" si="151"/>
        <v>0</v>
      </c>
      <c r="AEH4" s="83">
        <f t="shared" si="151"/>
        <v>0</v>
      </c>
      <c r="AEI4" s="83">
        <f t="shared" si="151"/>
        <v>0</v>
      </c>
      <c r="AEJ4" s="83">
        <f t="shared" si="151"/>
        <v>0</v>
      </c>
      <c r="AEK4" s="83">
        <f t="shared" si="151"/>
        <v>0</v>
      </c>
      <c r="AEL4" s="83">
        <f t="shared" si="151"/>
        <v>0</v>
      </c>
      <c r="AEM4" s="83">
        <f t="shared" si="151"/>
        <v>0</v>
      </c>
      <c r="AEN4" s="83">
        <f t="shared" si="151"/>
        <v>0</v>
      </c>
      <c r="AEO4" s="83">
        <f t="shared" si="151"/>
        <v>0</v>
      </c>
      <c r="AEP4" s="83">
        <f t="shared" si="151"/>
        <v>0</v>
      </c>
      <c r="AEQ4" s="83">
        <f t="shared" si="151"/>
        <v>0</v>
      </c>
      <c r="AER4" s="83">
        <f t="shared" si="151"/>
        <v>0</v>
      </c>
      <c r="AES4" s="83">
        <f t="shared" si="151"/>
        <v>0</v>
      </c>
      <c r="AET4" s="83">
        <f t="shared" si="151"/>
        <v>0</v>
      </c>
      <c r="AEU4" s="83">
        <f t="shared" si="151"/>
        <v>0</v>
      </c>
      <c r="AEV4" s="83">
        <f t="shared" si="151"/>
        <v>0</v>
      </c>
      <c r="AEW4" s="83">
        <f t="shared" si="151"/>
        <v>0</v>
      </c>
      <c r="AEX4" s="83">
        <f t="shared" si="151"/>
        <v>0</v>
      </c>
      <c r="AEY4" s="83">
        <f t="shared" si="151"/>
        <v>0</v>
      </c>
      <c r="AEZ4" s="83">
        <f t="shared" si="151"/>
        <v>0</v>
      </c>
      <c r="AFA4" s="83">
        <f t="shared" si="151"/>
        <v>0</v>
      </c>
      <c r="AFB4" s="83">
        <f t="shared" si="151"/>
        <v>0</v>
      </c>
      <c r="AFC4" s="83">
        <f t="shared" si="151"/>
        <v>0</v>
      </c>
      <c r="AFD4" s="83">
        <f t="shared" si="151"/>
        <v>0</v>
      </c>
      <c r="AFE4" s="83">
        <f t="shared" si="151"/>
        <v>0</v>
      </c>
      <c r="AFF4" s="83">
        <f t="shared" si="151"/>
        <v>0</v>
      </c>
      <c r="AFG4" s="83">
        <f t="shared" si="151"/>
        <v>0</v>
      </c>
      <c r="AFH4" s="83">
        <f t="shared" si="151"/>
        <v>0</v>
      </c>
      <c r="AFI4" s="83">
        <f t="shared" si="151"/>
        <v>0</v>
      </c>
      <c r="AFJ4" s="83">
        <f t="shared" si="151"/>
        <v>0</v>
      </c>
      <c r="AFK4" s="83">
        <f t="shared" si="151"/>
        <v>0</v>
      </c>
      <c r="AFL4" s="83">
        <f t="shared" si="151"/>
        <v>0</v>
      </c>
      <c r="AFM4" s="83">
        <f t="shared" si="151"/>
        <v>0</v>
      </c>
      <c r="AFN4" s="83">
        <f t="shared" si="151"/>
        <v>0</v>
      </c>
      <c r="AFO4" s="83">
        <f t="shared" si="151"/>
        <v>0</v>
      </c>
      <c r="AFP4" s="83">
        <f t="shared" si="151"/>
        <v>0</v>
      </c>
      <c r="AFQ4" s="83">
        <f t="shared" si="151"/>
        <v>0</v>
      </c>
      <c r="AFR4" s="83">
        <f t="shared" si="151"/>
        <v>0</v>
      </c>
      <c r="AFS4" s="83">
        <f t="shared" si="151"/>
        <v>0</v>
      </c>
      <c r="AFT4" s="83">
        <f t="shared" si="151"/>
        <v>0</v>
      </c>
      <c r="AFU4" s="83">
        <f t="shared" si="151"/>
        <v>0</v>
      </c>
      <c r="AFV4" s="83">
        <f t="shared" si="151"/>
        <v>0</v>
      </c>
      <c r="AFW4" s="83">
        <f t="shared" si="151"/>
        <v>0</v>
      </c>
      <c r="AFX4" s="83">
        <f t="shared" ref="AFX4:AII4" si="152">MATCH(AFX1,ID_FC,0)-1</f>
        <v>0</v>
      </c>
      <c r="AFY4" s="83">
        <f t="shared" si="152"/>
        <v>0</v>
      </c>
      <c r="AFZ4" s="83">
        <f t="shared" si="152"/>
        <v>0</v>
      </c>
      <c r="AGA4" s="83">
        <f t="shared" si="152"/>
        <v>0</v>
      </c>
      <c r="AGB4" s="83">
        <f t="shared" si="152"/>
        <v>0</v>
      </c>
      <c r="AGC4" s="83">
        <f t="shared" si="152"/>
        <v>0</v>
      </c>
      <c r="AGD4" s="83">
        <f t="shared" si="152"/>
        <v>0</v>
      </c>
      <c r="AGE4" s="83">
        <f t="shared" si="152"/>
        <v>0</v>
      </c>
      <c r="AGF4" s="83">
        <f t="shared" si="152"/>
        <v>0</v>
      </c>
      <c r="AGG4" s="83">
        <f t="shared" si="152"/>
        <v>0</v>
      </c>
      <c r="AGH4" s="83">
        <f t="shared" si="152"/>
        <v>0</v>
      </c>
      <c r="AGI4" s="83">
        <f t="shared" si="152"/>
        <v>0</v>
      </c>
      <c r="AGJ4" s="83">
        <f t="shared" si="152"/>
        <v>0</v>
      </c>
      <c r="AGK4" s="83">
        <f t="shared" si="152"/>
        <v>0</v>
      </c>
      <c r="AGL4" s="83">
        <f t="shared" si="152"/>
        <v>0</v>
      </c>
      <c r="AGM4" s="83">
        <f t="shared" si="152"/>
        <v>0</v>
      </c>
      <c r="AGN4" s="83">
        <f t="shared" si="152"/>
        <v>0</v>
      </c>
      <c r="AGO4" s="83">
        <f t="shared" si="152"/>
        <v>0</v>
      </c>
      <c r="AGP4" s="83">
        <f t="shared" si="152"/>
        <v>0</v>
      </c>
      <c r="AGQ4" s="83">
        <f t="shared" si="152"/>
        <v>0</v>
      </c>
      <c r="AGR4" s="83">
        <f t="shared" si="152"/>
        <v>0</v>
      </c>
      <c r="AGS4" s="83">
        <f t="shared" si="152"/>
        <v>0</v>
      </c>
      <c r="AGT4" s="83">
        <f t="shared" si="152"/>
        <v>0</v>
      </c>
      <c r="AGU4" s="83">
        <f t="shared" si="152"/>
        <v>0</v>
      </c>
      <c r="AGV4" s="83">
        <f t="shared" si="152"/>
        <v>0</v>
      </c>
      <c r="AGW4" s="83">
        <f t="shared" si="152"/>
        <v>0</v>
      </c>
      <c r="AGX4" s="83">
        <f t="shared" si="152"/>
        <v>0</v>
      </c>
      <c r="AGY4" s="83">
        <f t="shared" si="152"/>
        <v>0</v>
      </c>
      <c r="AGZ4" s="83">
        <f t="shared" si="152"/>
        <v>0</v>
      </c>
      <c r="AHA4" s="83">
        <f t="shared" si="152"/>
        <v>0</v>
      </c>
      <c r="AHB4" s="83">
        <f t="shared" si="152"/>
        <v>0</v>
      </c>
      <c r="AHC4" s="83">
        <f t="shared" si="152"/>
        <v>0</v>
      </c>
      <c r="AHD4" s="83">
        <f t="shared" si="152"/>
        <v>0</v>
      </c>
      <c r="AHE4" s="83">
        <f t="shared" si="152"/>
        <v>0</v>
      </c>
      <c r="AHF4" s="83">
        <f t="shared" si="152"/>
        <v>0</v>
      </c>
      <c r="AHG4" s="83">
        <f t="shared" si="152"/>
        <v>0</v>
      </c>
      <c r="AHH4" s="83">
        <f t="shared" si="152"/>
        <v>0</v>
      </c>
      <c r="AHI4" s="83">
        <f t="shared" si="152"/>
        <v>0</v>
      </c>
      <c r="AHJ4" s="83">
        <f t="shared" si="152"/>
        <v>0</v>
      </c>
      <c r="AHK4" s="83">
        <f t="shared" si="152"/>
        <v>0</v>
      </c>
      <c r="AHL4" s="83">
        <f t="shared" si="152"/>
        <v>0</v>
      </c>
      <c r="AHM4" s="83">
        <f t="shared" si="152"/>
        <v>0</v>
      </c>
      <c r="AHN4" s="83">
        <f t="shared" si="152"/>
        <v>0</v>
      </c>
      <c r="AHO4" s="83">
        <f t="shared" si="152"/>
        <v>0</v>
      </c>
      <c r="AHP4" s="83">
        <f t="shared" si="152"/>
        <v>0</v>
      </c>
      <c r="AHQ4" s="83">
        <f t="shared" si="152"/>
        <v>0</v>
      </c>
      <c r="AHR4" s="83">
        <f t="shared" si="152"/>
        <v>0</v>
      </c>
      <c r="AHS4" s="83">
        <f t="shared" si="152"/>
        <v>0</v>
      </c>
      <c r="AHT4" s="83">
        <f t="shared" si="152"/>
        <v>0</v>
      </c>
      <c r="AHU4" s="83">
        <f t="shared" si="152"/>
        <v>0</v>
      </c>
      <c r="AHV4" s="83">
        <f t="shared" si="152"/>
        <v>0</v>
      </c>
      <c r="AHW4" s="83">
        <f t="shared" si="152"/>
        <v>0</v>
      </c>
      <c r="AHX4" s="83">
        <f t="shared" si="152"/>
        <v>0</v>
      </c>
      <c r="AHY4" s="83">
        <f t="shared" si="152"/>
        <v>0</v>
      </c>
      <c r="AHZ4" s="83">
        <f t="shared" si="152"/>
        <v>0</v>
      </c>
      <c r="AIA4" s="83">
        <f t="shared" si="152"/>
        <v>0</v>
      </c>
      <c r="AIB4" s="83">
        <f t="shared" si="152"/>
        <v>0</v>
      </c>
      <c r="AIC4" s="83">
        <f t="shared" si="152"/>
        <v>0</v>
      </c>
      <c r="AID4" s="83">
        <f t="shared" si="152"/>
        <v>0</v>
      </c>
      <c r="AIE4" s="83">
        <f t="shared" si="152"/>
        <v>0</v>
      </c>
      <c r="AIF4" s="83">
        <f t="shared" si="152"/>
        <v>0</v>
      </c>
      <c r="AIG4" s="83">
        <f t="shared" si="152"/>
        <v>0</v>
      </c>
      <c r="AIH4" s="83">
        <f t="shared" si="152"/>
        <v>0</v>
      </c>
      <c r="AII4" s="83">
        <f t="shared" si="152"/>
        <v>0</v>
      </c>
      <c r="AIJ4" s="83">
        <f t="shared" ref="AIJ4:AKU4" si="153">MATCH(AIJ1,ID_FC,0)-1</f>
        <v>0</v>
      </c>
      <c r="AIK4" s="83">
        <f t="shared" si="153"/>
        <v>0</v>
      </c>
      <c r="AIL4" s="83">
        <f t="shared" si="153"/>
        <v>0</v>
      </c>
      <c r="AIM4" s="83">
        <f t="shared" si="153"/>
        <v>0</v>
      </c>
      <c r="AIN4" s="83">
        <f t="shared" si="153"/>
        <v>0</v>
      </c>
      <c r="AIO4" s="83">
        <f t="shared" si="153"/>
        <v>0</v>
      </c>
      <c r="AIP4" s="83">
        <f t="shared" si="153"/>
        <v>0</v>
      </c>
      <c r="AIQ4" s="83">
        <f t="shared" si="153"/>
        <v>0</v>
      </c>
      <c r="AIR4" s="83">
        <f t="shared" si="153"/>
        <v>0</v>
      </c>
      <c r="AIS4" s="83">
        <f t="shared" si="153"/>
        <v>0</v>
      </c>
      <c r="AIT4" s="83">
        <f t="shared" si="153"/>
        <v>0</v>
      </c>
      <c r="AIU4" s="83">
        <f t="shared" si="153"/>
        <v>0</v>
      </c>
      <c r="AIV4" s="83">
        <f t="shared" si="153"/>
        <v>0</v>
      </c>
      <c r="AIW4" s="83">
        <f t="shared" si="153"/>
        <v>0</v>
      </c>
      <c r="AIX4" s="83">
        <f t="shared" si="153"/>
        <v>0</v>
      </c>
      <c r="AIY4" s="83">
        <f t="shared" si="153"/>
        <v>0</v>
      </c>
      <c r="AIZ4" s="83">
        <f t="shared" si="153"/>
        <v>0</v>
      </c>
      <c r="AJA4" s="83">
        <f t="shared" si="153"/>
        <v>0</v>
      </c>
      <c r="AJB4" s="83">
        <f t="shared" si="153"/>
        <v>0</v>
      </c>
      <c r="AJC4" s="83">
        <f t="shared" si="153"/>
        <v>0</v>
      </c>
      <c r="AJD4" s="83">
        <f t="shared" si="153"/>
        <v>0</v>
      </c>
      <c r="AJE4" s="83">
        <f t="shared" si="153"/>
        <v>0</v>
      </c>
      <c r="AJF4" s="83">
        <f t="shared" si="153"/>
        <v>0</v>
      </c>
      <c r="AJG4" s="83">
        <f t="shared" si="153"/>
        <v>0</v>
      </c>
      <c r="AJH4" s="83">
        <f t="shared" si="153"/>
        <v>0</v>
      </c>
      <c r="AJI4" s="83">
        <f t="shared" si="153"/>
        <v>0</v>
      </c>
      <c r="AJJ4" s="83">
        <f t="shared" si="153"/>
        <v>0</v>
      </c>
      <c r="AJK4" s="83">
        <f t="shared" si="153"/>
        <v>0</v>
      </c>
      <c r="AJL4" s="83">
        <f t="shared" si="153"/>
        <v>0</v>
      </c>
      <c r="AJM4" s="83">
        <f t="shared" si="153"/>
        <v>0</v>
      </c>
      <c r="AJN4" s="83">
        <f t="shared" si="153"/>
        <v>0</v>
      </c>
      <c r="AJO4" s="83">
        <f t="shared" si="153"/>
        <v>0</v>
      </c>
      <c r="AJP4" s="83">
        <f t="shared" si="153"/>
        <v>0</v>
      </c>
      <c r="AJQ4" s="83">
        <f t="shared" si="153"/>
        <v>0</v>
      </c>
      <c r="AJR4" s="83">
        <f t="shared" si="153"/>
        <v>0</v>
      </c>
      <c r="AJS4" s="83">
        <f t="shared" si="153"/>
        <v>0</v>
      </c>
      <c r="AJT4" s="83">
        <f t="shared" si="153"/>
        <v>0</v>
      </c>
      <c r="AJU4" s="83">
        <f t="shared" si="153"/>
        <v>0</v>
      </c>
      <c r="AJV4" s="83">
        <f t="shared" si="153"/>
        <v>0</v>
      </c>
      <c r="AJW4" s="83">
        <f t="shared" si="153"/>
        <v>0</v>
      </c>
      <c r="AJX4" s="83">
        <f t="shared" si="153"/>
        <v>0</v>
      </c>
      <c r="AJY4" s="83">
        <f t="shared" si="153"/>
        <v>0</v>
      </c>
      <c r="AJZ4" s="83">
        <f t="shared" si="153"/>
        <v>0</v>
      </c>
      <c r="AKA4" s="83">
        <f t="shared" si="153"/>
        <v>0</v>
      </c>
      <c r="AKB4" s="83">
        <f t="shared" si="153"/>
        <v>0</v>
      </c>
      <c r="AKC4" s="83">
        <f t="shared" si="153"/>
        <v>0</v>
      </c>
      <c r="AKD4" s="83">
        <f t="shared" si="153"/>
        <v>0</v>
      </c>
      <c r="AKE4" s="83">
        <f t="shared" si="153"/>
        <v>0</v>
      </c>
      <c r="AKF4" s="83">
        <f t="shared" si="153"/>
        <v>0</v>
      </c>
      <c r="AKG4" s="83">
        <f t="shared" si="153"/>
        <v>0</v>
      </c>
      <c r="AKH4" s="83">
        <f t="shared" si="153"/>
        <v>0</v>
      </c>
      <c r="AKI4" s="83">
        <f t="shared" si="153"/>
        <v>0</v>
      </c>
      <c r="AKJ4" s="83">
        <f t="shared" si="153"/>
        <v>0</v>
      </c>
      <c r="AKK4" s="83">
        <f t="shared" si="153"/>
        <v>0</v>
      </c>
      <c r="AKL4" s="83">
        <f t="shared" si="153"/>
        <v>0</v>
      </c>
      <c r="AKM4" s="83">
        <f t="shared" si="153"/>
        <v>0</v>
      </c>
      <c r="AKN4" s="83">
        <f t="shared" si="153"/>
        <v>0</v>
      </c>
      <c r="AKO4" s="83">
        <f t="shared" si="153"/>
        <v>0</v>
      </c>
      <c r="AKP4" s="83">
        <f t="shared" si="153"/>
        <v>0</v>
      </c>
      <c r="AKQ4" s="83">
        <f t="shared" si="153"/>
        <v>0</v>
      </c>
      <c r="AKR4" s="83">
        <f t="shared" si="153"/>
        <v>0</v>
      </c>
      <c r="AKS4" s="83">
        <f t="shared" si="153"/>
        <v>0</v>
      </c>
      <c r="AKT4" s="83">
        <f t="shared" si="153"/>
        <v>0</v>
      </c>
      <c r="AKU4" s="83">
        <f t="shared" si="153"/>
        <v>0</v>
      </c>
      <c r="AKV4" s="83">
        <f t="shared" ref="AKV4:ANG4" si="154">MATCH(AKV1,ID_FC,0)-1</f>
        <v>0</v>
      </c>
      <c r="AKW4" s="83">
        <f t="shared" si="154"/>
        <v>0</v>
      </c>
      <c r="AKX4" s="83">
        <f t="shared" si="154"/>
        <v>0</v>
      </c>
      <c r="AKY4" s="83">
        <f t="shared" si="154"/>
        <v>0</v>
      </c>
      <c r="AKZ4" s="83">
        <f t="shared" si="154"/>
        <v>0</v>
      </c>
      <c r="ALA4" s="83">
        <f t="shared" si="154"/>
        <v>0</v>
      </c>
      <c r="ALB4" s="83">
        <f t="shared" si="154"/>
        <v>0</v>
      </c>
      <c r="ALC4" s="83">
        <f t="shared" si="154"/>
        <v>0</v>
      </c>
      <c r="ALD4" s="83">
        <f t="shared" si="154"/>
        <v>0</v>
      </c>
      <c r="ALE4" s="83">
        <f t="shared" si="154"/>
        <v>0</v>
      </c>
      <c r="ALF4" s="83">
        <f t="shared" si="154"/>
        <v>0</v>
      </c>
      <c r="ALG4" s="83">
        <f t="shared" si="154"/>
        <v>0</v>
      </c>
      <c r="ALH4" s="83">
        <f t="shared" si="154"/>
        <v>0</v>
      </c>
      <c r="ALI4" s="83">
        <f t="shared" si="154"/>
        <v>0</v>
      </c>
      <c r="ALJ4" s="83">
        <f t="shared" si="154"/>
        <v>0</v>
      </c>
      <c r="ALK4" s="83">
        <f t="shared" si="154"/>
        <v>0</v>
      </c>
      <c r="ALL4" s="83">
        <f t="shared" si="154"/>
        <v>0</v>
      </c>
      <c r="ALM4" s="83">
        <f t="shared" si="154"/>
        <v>0</v>
      </c>
      <c r="ALN4" s="83">
        <f t="shared" si="154"/>
        <v>0</v>
      </c>
      <c r="ALO4" s="83">
        <f t="shared" si="154"/>
        <v>0</v>
      </c>
      <c r="ALP4" s="83">
        <f t="shared" si="154"/>
        <v>0</v>
      </c>
      <c r="ALQ4" s="83">
        <f t="shared" si="154"/>
        <v>0</v>
      </c>
      <c r="ALR4" s="83">
        <f t="shared" si="154"/>
        <v>0</v>
      </c>
      <c r="ALS4" s="83">
        <f t="shared" si="154"/>
        <v>0</v>
      </c>
      <c r="ALT4" s="83">
        <f t="shared" si="154"/>
        <v>0</v>
      </c>
      <c r="ALU4" s="83">
        <f t="shared" si="154"/>
        <v>0</v>
      </c>
      <c r="ALV4" s="83">
        <f t="shared" si="154"/>
        <v>0</v>
      </c>
      <c r="ALW4" s="83">
        <f t="shared" si="154"/>
        <v>0</v>
      </c>
      <c r="ALX4" s="83">
        <f t="shared" si="154"/>
        <v>0</v>
      </c>
      <c r="ALY4" s="83">
        <f t="shared" si="154"/>
        <v>0</v>
      </c>
      <c r="ALZ4" s="83">
        <f t="shared" si="154"/>
        <v>0</v>
      </c>
      <c r="AMA4" s="83">
        <f t="shared" si="154"/>
        <v>0</v>
      </c>
      <c r="AMB4" s="83">
        <f t="shared" si="154"/>
        <v>0</v>
      </c>
      <c r="AMC4" s="83">
        <f t="shared" si="154"/>
        <v>0</v>
      </c>
      <c r="AMD4" s="83">
        <f t="shared" si="154"/>
        <v>0</v>
      </c>
      <c r="AME4" s="83">
        <f t="shared" si="154"/>
        <v>0</v>
      </c>
      <c r="AMF4" s="83">
        <f t="shared" si="154"/>
        <v>0</v>
      </c>
      <c r="AMG4" s="83">
        <f t="shared" si="154"/>
        <v>0</v>
      </c>
      <c r="AMH4" s="83">
        <f t="shared" si="154"/>
        <v>0</v>
      </c>
      <c r="AMI4" s="83">
        <f t="shared" si="154"/>
        <v>0</v>
      </c>
      <c r="AMJ4" s="83">
        <f t="shared" si="154"/>
        <v>0</v>
      </c>
      <c r="AMK4" s="83">
        <f t="shared" si="154"/>
        <v>0</v>
      </c>
      <c r="AML4" s="83">
        <f t="shared" si="154"/>
        <v>0</v>
      </c>
      <c r="AMM4" s="83">
        <f t="shared" si="154"/>
        <v>0</v>
      </c>
      <c r="AMN4" s="83">
        <f t="shared" si="154"/>
        <v>0</v>
      </c>
      <c r="AMO4" s="83">
        <f t="shared" si="154"/>
        <v>0</v>
      </c>
      <c r="AMP4" s="83">
        <f t="shared" si="154"/>
        <v>0</v>
      </c>
      <c r="AMQ4" s="83">
        <f t="shared" si="154"/>
        <v>0</v>
      </c>
      <c r="AMR4" s="83">
        <f t="shared" si="154"/>
        <v>0</v>
      </c>
      <c r="AMS4" s="83">
        <f t="shared" si="154"/>
        <v>0</v>
      </c>
      <c r="AMT4" s="83">
        <f t="shared" si="154"/>
        <v>0</v>
      </c>
      <c r="AMU4" s="83">
        <f t="shared" si="154"/>
        <v>0</v>
      </c>
      <c r="AMV4" s="83">
        <f t="shared" si="154"/>
        <v>0</v>
      </c>
      <c r="AMW4" s="83">
        <f t="shared" si="154"/>
        <v>0</v>
      </c>
      <c r="AMX4" s="83">
        <f t="shared" si="154"/>
        <v>0</v>
      </c>
      <c r="AMY4" s="83">
        <f t="shared" si="154"/>
        <v>0</v>
      </c>
      <c r="AMZ4" s="83">
        <f t="shared" si="154"/>
        <v>0</v>
      </c>
      <c r="ANA4" s="83">
        <f t="shared" si="154"/>
        <v>0</v>
      </c>
      <c r="ANB4" s="83">
        <f t="shared" si="154"/>
        <v>0</v>
      </c>
      <c r="ANC4" s="83">
        <f t="shared" si="154"/>
        <v>0</v>
      </c>
      <c r="AND4" s="83">
        <f t="shared" si="154"/>
        <v>0</v>
      </c>
      <c r="ANE4" s="83">
        <f t="shared" si="154"/>
        <v>0</v>
      </c>
      <c r="ANF4" s="83">
        <f t="shared" si="154"/>
        <v>0</v>
      </c>
      <c r="ANG4" s="83">
        <f t="shared" si="154"/>
        <v>0</v>
      </c>
      <c r="ANH4" s="83">
        <f t="shared" ref="ANH4:APS4" si="155">MATCH(ANH1,ID_FC,0)-1</f>
        <v>0</v>
      </c>
      <c r="ANI4" s="83">
        <f t="shared" si="155"/>
        <v>0</v>
      </c>
      <c r="ANJ4" s="83">
        <f t="shared" si="155"/>
        <v>0</v>
      </c>
      <c r="ANK4" s="83">
        <f t="shared" si="155"/>
        <v>0</v>
      </c>
      <c r="ANL4" s="83">
        <f t="shared" si="155"/>
        <v>0</v>
      </c>
      <c r="ANM4" s="83">
        <f t="shared" si="155"/>
        <v>0</v>
      </c>
      <c r="ANN4" s="83">
        <f t="shared" si="155"/>
        <v>0</v>
      </c>
      <c r="ANO4" s="83">
        <f t="shared" si="155"/>
        <v>0</v>
      </c>
      <c r="ANP4" s="83">
        <f t="shared" si="155"/>
        <v>0</v>
      </c>
      <c r="ANQ4" s="83">
        <f t="shared" si="155"/>
        <v>0</v>
      </c>
      <c r="ANR4" s="83">
        <f t="shared" si="155"/>
        <v>0</v>
      </c>
      <c r="ANS4" s="83">
        <f t="shared" si="155"/>
        <v>0</v>
      </c>
      <c r="ANT4" s="83">
        <f t="shared" si="155"/>
        <v>0</v>
      </c>
      <c r="ANU4" s="83">
        <f t="shared" si="155"/>
        <v>0</v>
      </c>
      <c r="ANV4" s="83">
        <f t="shared" si="155"/>
        <v>0</v>
      </c>
      <c r="ANW4" s="83">
        <f t="shared" si="155"/>
        <v>0</v>
      </c>
      <c r="ANX4" s="83">
        <f t="shared" si="155"/>
        <v>0</v>
      </c>
      <c r="ANY4" s="83">
        <f t="shared" si="155"/>
        <v>0</v>
      </c>
      <c r="ANZ4" s="83">
        <f t="shared" si="155"/>
        <v>0</v>
      </c>
      <c r="AOA4" s="83">
        <f t="shared" si="155"/>
        <v>0</v>
      </c>
      <c r="AOB4" s="83">
        <f t="shared" si="155"/>
        <v>0</v>
      </c>
      <c r="AOC4" s="83">
        <f t="shared" si="155"/>
        <v>0</v>
      </c>
      <c r="AOD4" s="83">
        <f t="shared" si="155"/>
        <v>0</v>
      </c>
      <c r="AOE4" s="83">
        <f t="shared" si="155"/>
        <v>0</v>
      </c>
      <c r="AOF4" s="83">
        <f t="shared" si="155"/>
        <v>0</v>
      </c>
      <c r="AOG4" s="83">
        <f t="shared" si="155"/>
        <v>0</v>
      </c>
      <c r="AOH4" s="83">
        <f t="shared" si="155"/>
        <v>0</v>
      </c>
      <c r="AOI4" s="83">
        <f t="shared" si="155"/>
        <v>0</v>
      </c>
      <c r="AOJ4" s="83">
        <f t="shared" si="155"/>
        <v>0</v>
      </c>
      <c r="AOK4" s="83">
        <f t="shared" si="155"/>
        <v>0</v>
      </c>
      <c r="AOL4" s="83">
        <f t="shared" si="155"/>
        <v>0</v>
      </c>
      <c r="AOM4" s="83">
        <f t="shared" si="155"/>
        <v>0</v>
      </c>
      <c r="AON4" s="83">
        <f t="shared" si="155"/>
        <v>0</v>
      </c>
      <c r="AOO4" s="83">
        <f t="shared" si="155"/>
        <v>0</v>
      </c>
      <c r="AOP4" s="83">
        <f t="shared" si="155"/>
        <v>0</v>
      </c>
      <c r="AOQ4" s="83">
        <f t="shared" si="155"/>
        <v>0</v>
      </c>
      <c r="AOR4" s="83">
        <f t="shared" si="155"/>
        <v>0</v>
      </c>
      <c r="AOS4" s="83">
        <f t="shared" si="155"/>
        <v>0</v>
      </c>
      <c r="AOT4" s="83">
        <f t="shared" si="155"/>
        <v>0</v>
      </c>
      <c r="AOU4" s="83">
        <f t="shared" si="155"/>
        <v>0</v>
      </c>
      <c r="AOV4" s="83">
        <f t="shared" si="155"/>
        <v>0</v>
      </c>
      <c r="AOW4" s="83">
        <f t="shared" si="155"/>
        <v>0</v>
      </c>
      <c r="AOX4" s="83">
        <f t="shared" si="155"/>
        <v>0</v>
      </c>
      <c r="AOY4" s="83">
        <f t="shared" si="155"/>
        <v>0</v>
      </c>
      <c r="AOZ4" s="83">
        <f t="shared" si="155"/>
        <v>0</v>
      </c>
      <c r="APA4" s="83">
        <f t="shared" si="155"/>
        <v>0</v>
      </c>
      <c r="APB4" s="83">
        <f t="shared" si="155"/>
        <v>0</v>
      </c>
      <c r="APC4" s="83">
        <f t="shared" si="155"/>
        <v>0</v>
      </c>
      <c r="APD4" s="83">
        <f t="shared" si="155"/>
        <v>0</v>
      </c>
      <c r="APE4" s="83">
        <f t="shared" si="155"/>
        <v>0</v>
      </c>
      <c r="APF4" s="83">
        <f t="shared" si="155"/>
        <v>0</v>
      </c>
      <c r="APG4" s="83">
        <f t="shared" si="155"/>
        <v>0</v>
      </c>
      <c r="APH4" s="83">
        <f t="shared" si="155"/>
        <v>0</v>
      </c>
      <c r="API4" s="83">
        <f t="shared" si="155"/>
        <v>0</v>
      </c>
      <c r="APJ4" s="83">
        <f t="shared" si="155"/>
        <v>0</v>
      </c>
      <c r="APK4" s="83">
        <f t="shared" si="155"/>
        <v>0</v>
      </c>
      <c r="APL4" s="83">
        <f t="shared" si="155"/>
        <v>0</v>
      </c>
      <c r="APM4" s="83">
        <f t="shared" si="155"/>
        <v>0</v>
      </c>
      <c r="APN4" s="83">
        <f t="shared" si="155"/>
        <v>0</v>
      </c>
      <c r="APO4" s="83">
        <f t="shared" si="155"/>
        <v>0</v>
      </c>
      <c r="APP4" s="83">
        <f t="shared" si="155"/>
        <v>0</v>
      </c>
      <c r="APQ4" s="83">
        <f t="shared" si="155"/>
        <v>0</v>
      </c>
      <c r="APR4" s="83">
        <f t="shared" si="155"/>
        <v>0</v>
      </c>
      <c r="APS4" s="83">
        <f t="shared" si="155"/>
        <v>0</v>
      </c>
      <c r="APT4" s="83">
        <f t="shared" ref="APT4:ASE4" si="156">MATCH(APT1,ID_FC,0)-1</f>
        <v>0</v>
      </c>
      <c r="APU4" s="83">
        <f t="shared" si="156"/>
        <v>0</v>
      </c>
      <c r="APV4" s="83">
        <f t="shared" si="156"/>
        <v>0</v>
      </c>
      <c r="APW4" s="83">
        <f t="shared" si="156"/>
        <v>0</v>
      </c>
      <c r="APX4" s="83">
        <f t="shared" si="156"/>
        <v>0</v>
      </c>
      <c r="APY4" s="83">
        <f t="shared" si="156"/>
        <v>0</v>
      </c>
      <c r="APZ4" s="83">
        <f t="shared" si="156"/>
        <v>0</v>
      </c>
      <c r="AQA4" s="83">
        <f t="shared" si="156"/>
        <v>0</v>
      </c>
      <c r="AQB4" s="83">
        <f t="shared" si="156"/>
        <v>0</v>
      </c>
      <c r="AQC4" s="83">
        <f t="shared" si="156"/>
        <v>0</v>
      </c>
      <c r="AQD4" s="83">
        <f t="shared" si="156"/>
        <v>0</v>
      </c>
      <c r="AQE4" s="83">
        <f t="shared" si="156"/>
        <v>0</v>
      </c>
      <c r="AQF4" s="83">
        <f t="shared" si="156"/>
        <v>0</v>
      </c>
      <c r="AQG4" s="83">
        <f t="shared" si="156"/>
        <v>0</v>
      </c>
      <c r="AQH4" s="83">
        <f t="shared" si="156"/>
        <v>0</v>
      </c>
      <c r="AQI4" s="83">
        <f t="shared" si="156"/>
        <v>0</v>
      </c>
      <c r="AQJ4" s="83">
        <f t="shared" si="156"/>
        <v>0</v>
      </c>
      <c r="AQK4" s="83">
        <f t="shared" si="156"/>
        <v>0</v>
      </c>
      <c r="AQL4" s="83">
        <f t="shared" si="156"/>
        <v>0</v>
      </c>
      <c r="AQM4" s="83">
        <f t="shared" si="156"/>
        <v>0</v>
      </c>
      <c r="AQN4" s="83">
        <f t="shared" si="156"/>
        <v>0</v>
      </c>
      <c r="AQO4" s="83">
        <f t="shared" si="156"/>
        <v>0</v>
      </c>
      <c r="AQP4" s="83">
        <f t="shared" si="156"/>
        <v>0</v>
      </c>
      <c r="AQQ4" s="83">
        <f t="shared" si="156"/>
        <v>0</v>
      </c>
      <c r="AQR4" s="83">
        <f t="shared" si="156"/>
        <v>0</v>
      </c>
      <c r="AQS4" s="83">
        <f t="shared" si="156"/>
        <v>0</v>
      </c>
      <c r="AQT4" s="83">
        <f t="shared" si="156"/>
        <v>0</v>
      </c>
      <c r="AQU4" s="83">
        <f t="shared" si="156"/>
        <v>0</v>
      </c>
      <c r="AQV4" s="83">
        <f t="shared" si="156"/>
        <v>0</v>
      </c>
      <c r="AQW4" s="83">
        <f t="shared" si="156"/>
        <v>0</v>
      </c>
      <c r="AQX4" s="83">
        <f t="shared" si="156"/>
        <v>0</v>
      </c>
      <c r="AQY4" s="83">
        <f t="shared" si="156"/>
        <v>0</v>
      </c>
      <c r="AQZ4" s="83">
        <f t="shared" si="156"/>
        <v>0</v>
      </c>
      <c r="ARA4" s="83">
        <f t="shared" si="156"/>
        <v>0</v>
      </c>
      <c r="ARB4" s="83">
        <f t="shared" si="156"/>
        <v>0</v>
      </c>
      <c r="ARC4" s="83">
        <f t="shared" si="156"/>
        <v>0</v>
      </c>
      <c r="ARD4" s="83">
        <f t="shared" si="156"/>
        <v>0</v>
      </c>
      <c r="ARE4" s="83">
        <f t="shared" si="156"/>
        <v>0</v>
      </c>
      <c r="ARF4" s="83">
        <f t="shared" si="156"/>
        <v>0</v>
      </c>
      <c r="ARG4" s="83">
        <f t="shared" si="156"/>
        <v>0</v>
      </c>
      <c r="ARH4" s="83">
        <f t="shared" si="156"/>
        <v>0</v>
      </c>
      <c r="ARI4" s="83">
        <f t="shared" si="156"/>
        <v>0</v>
      </c>
      <c r="ARJ4" s="83">
        <f t="shared" si="156"/>
        <v>0</v>
      </c>
      <c r="ARK4" s="83">
        <f t="shared" si="156"/>
        <v>0</v>
      </c>
      <c r="ARL4" s="83">
        <f t="shared" si="156"/>
        <v>0</v>
      </c>
      <c r="ARM4" s="83">
        <f t="shared" si="156"/>
        <v>0</v>
      </c>
      <c r="ARN4" s="83">
        <f t="shared" si="156"/>
        <v>0</v>
      </c>
      <c r="ARO4" s="83">
        <f t="shared" si="156"/>
        <v>0</v>
      </c>
      <c r="ARP4" s="83">
        <f t="shared" si="156"/>
        <v>0</v>
      </c>
      <c r="ARQ4" s="83">
        <f t="shared" si="156"/>
        <v>0</v>
      </c>
      <c r="ARR4" s="83">
        <f t="shared" si="156"/>
        <v>0</v>
      </c>
      <c r="ARS4" s="83">
        <f t="shared" si="156"/>
        <v>0</v>
      </c>
      <c r="ART4" s="83">
        <f t="shared" si="156"/>
        <v>0</v>
      </c>
      <c r="ARU4" s="83">
        <f t="shared" si="156"/>
        <v>0</v>
      </c>
      <c r="ARV4" s="83">
        <f t="shared" si="156"/>
        <v>0</v>
      </c>
      <c r="ARW4" s="83">
        <f t="shared" si="156"/>
        <v>0</v>
      </c>
      <c r="ARX4" s="83">
        <f t="shared" si="156"/>
        <v>0</v>
      </c>
      <c r="ARY4" s="83">
        <f t="shared" si="156"/>
        <v>0</v>
      </c>
      <c r="ARZ4" s="83">
        <f t="shared" si="156"/>
        <v>0</v>
      </c>
      <c r="ASA4" s="83">
        <f t="shared" si="156"/>
        <v>0</v>
      </c>
      <c r="ASB4" s="83">
        <f t="shared" si="156"/>
        <v>0</v>
      </c>
      <c r="ASC4" s="83">
        <f t="shared" si="156"/>
        <v>0</v>
      </c>
      <c r="ASD4" s="83">
        <f t="shared" si="156"/>
        <v>0</v>
      </c>
      <c r="ASE4" s="83">
        <f t="shared" si="156"/>
        <v>0</v>
      </c>
      <c r="ASF4" s="83">
        <f t="shared" ref="ASF4:AUQ4" si="157">MATCH(ASF1,ID_FC,0)-1</f>
        <v>0</v>
      </c>
      <c r="ASG4" s="83">
        <f t="shared" si="157"/>
        <v>0</v>
      </c>
      <c r="ASH4" s="83">
        <f t="shared" si="157"/>
        <v>0</v>
      </c>
      <c r="ASI4" s="83">
        <f t="shared" si="157"/>
        <v>0</v>
      </c>
      <c r="ASJ4" s="83">
        <f t="shared" si="157"/>
        <v>0</v>
      </c>
      <c r="ASK4" s="83">
        <f t="shared" si="157"/>
        <v>0</v>
      </c>
      <c r="ASL4" s="83">
        <f t="shared" si="157"/>
        <v>0</v>
      </c>
      <c r="ASM4" s="83">
        <f t="shared" si="157"/>
        <v>0</v>
      </c>
      <c r="ASN4" s="83">
        <f t="shared" si="157"/>
        <v>0</v>
      </c>
      <c r="ASO4" s="83">
        <f t="shared" si="157"/>
        <v>0</v>
      </c>
      <c r="ASP4" s="83">
        <f t="shared" si="157"/>
        <v>0</v>
      </c>
      <c r="ASQ4" s="83">
        <f t="shared" si="157"/>
        <v>0</v>
      </c>
      <c r="ASR4" s="83">
        <f t="shared" si="157"/>
        <v>0</v>
      </c>
      <c r="ASS4" s="83">
        <f t="shared" si="157"/>
        <v>0</v>
      </c>
      <c r="AST4" s="83">
        <f t="shared" si="157"/>
        <v>0</v>
      </c>
      <c r="ASU4" s="83">
        <f t="shared" si="157"/>
        <v>0</v>
      </c>
      <c r="ASV4" s="83">
        <f t="shared" si="157"/>
        <v>0</v>
      </c>
      <c r="ASW4" s="83">
        <f t="shared" si="157"/>
        <v>0</v>
      </c>
      <c r="ASX4" s="83">
        <f t="shared" si="157"/>
        <v>0</v>
      </c>
      <c r="ASY4" s="83">
        <f t="shared" si="157"/>
        <v>0</v>
      </c>
      <c r="ASZ4" s="83">
        <f t="shared" si="157"/>
        <v>0</v>
      </c>
      <c r="ATA4" s="83">
        <f t="shared" si="157"/>
        <v>0</v>
      </c>
      <c r="ATB4" s="83">
        <f t="shared" si="157"/>
        <v>0</v>
      </c>
      <c r="ATC4" s="83">
        <f t="shared" si="157"/>
        <v>0</v>
      </c>
      <c r="ATD4" s="83">
        <f t="shared" si="157"/>
        <v>0</v>
      </c>
      <c r="ATE4" s="83">
        <f t="shared" si="157"/>
        <v>0</v>
      </c>
      <c r="ATF4" s="83">
        <f t="shared" si="157"/>
        <v>0</v>
      </c>
      <c r="ATG4" s="83">
        <f t="shared" si="157"/>
        <v>0</v>
      </c>
      <c r="ATH4" s="83">
        <f t="shared" si="157"/>
        <v>0</v>
      </c>
      <c r="ATI4" s="83">
        <f t="shared" si="157"/>
        <v>0</v>
      </c>
      <c r="ATJ4" s="83">
        <f t="shared" si="157"/>
        <v>0</v>
      </c>
      <c r="ATK4" s="83">
        <f t="shared" si="157"/>
        <v>0</v>
      </c>
      <c r="ATL4" s="83">
        <f t="shared" si="157"/>
        <v>0</v>
      </c>
      <c r="ATM4" s="83">
        <f t="shared" si="157"/>
        <v>0</v>
      </c>
      <c r="ATN4" s="83">
        <f t="shared" si="157"/>
        <v>0</v>
      </c>
      <c r="ATO4" s="83">
        <f t="shared" si="157"/>
        <v>0</v>
      </c>
      <c r="ATP4" s="83">
        <f t="shared" si="157"/>
        <v>0</v>
      </c>
      <c r="ATQ4" s="83">
        <f t="shared" si="157"/>
        <v>0</v>
      </c>
      <c r="ATR4" s="83">
        <f t="shared" si="157"/>
        <v>0</v>
      </c>
      <c r="ATS4" s="83">
        <f t="shared" si="157"/>
        <v>0</v>
      </c>
      <c r="ATT4" s="83">
        <f t="shared" si="157"/>
        <v>0</v>
      </c>
      <c r="ATU4" s="83">
        <f t="shared" si="157"/>
        <v>0</v>
      </c>
      <c r="ATV4" s="83">
        <f t="shared" si="157"/>
        <v>0</v>
      </c>
      <c r="ATW4" s="83">
        <f t="shared" si="157"/>
        <v>0</v>
      </c>
      <c r="ATX4" s="83">
        <f t="shared" si="157"/>
        <v>0</v>
      </c>
      <c r="ATY4" s="83">
        <f t="shared" si="157"/>
        <v>0</v>
      </c>
      <c r="ATZ4" s="83">
        <f t="shared" si="157"/>
        <v>0</v>
      </c>
      <c r="AUA4" s="83">
        <f t="shared" si="157"/>
        <v>0</v>
      </c>
      <c r="AUB4" s="83">
        <f t="shared" si="157"/>
        <v>0</v>
      </c>
      <c r="AUC4" s="83">
        <f t="shared" si="157"/>
        <v>0</v>
      </c>
      <c r="AUD4" s="83">
        <f t="shared" si="157"/>
        <v>0</v>
      </c>
      <c r="AUE4" s="83">
        <f t="shared" si="157"/>
        <v>0</v>
      </c>
      <c r="AUF4" s="83">
        <f t="shared" si="157"/>
        <v>0</v>
      </c>
      <c r="AUG4" s="83">
        <f t="shared" si="157"/>
        <v>0</v>
      </c>
      <c r="AUH4" s="83">
        <f t="shared" si="157"/>
        <v>0</v>
      </c>
      <c r="AUI4" s="83">
        <f t="shared" si="157"/>
        <v>0</v>
      </c>
      <c r="AUJ4" s="83">
        <f t="shared" si="157"/>
        <v>0</v>
      </c>
      <c r="AUK4" s="83">
        <f t="shared" si="157"/>
        <v>0</v>
      </c>
      <c r="AUL4" s="83">
        <f t="shared" si="157"/>
        <v>0</v>
      </c>
      <c r="AUM4" s="83">
        <f t="shared" si="157"/>
        <v>0</v>
      </c>
      <c r="AUN4" s="83">
        <f t="shared" si="157"/>
        <v>0</v>
      </c>
      <c r="AUO4" s="83">
        <f t="shared" si="157"/>
        <v>0</v>
      </c>
      <c r="AUP4" s="83">
        <f t="shared" si="157"/>
        <v>0</v>
      </c>
      <c r="AUQ4" s="83">
        <f t="shared" si="157"/>
        <v>0</v>
      </c>
      <c r="AUR4" s="83">
        <f t="shared" ref="AUR4:AXC4" si="158">MATCH(AUR1,ID_FC,0)-1</f>
        <v>0</v>
      </c>
      <c r="AUS4" s="83">
        <f t="shared" si="158"/>
        <v>0</v>
      </c>
      <c r="AUT4" s="83">
        <f t="shared" si="158"/>
        <v>0</v>
      </c>
      <c r="AUU4" s="83">
        <f t="shared" si="158"/>
        <v>0</v>
      </c>
      <c r="AUV4" s="83">
        <f t="shared" si="158"/>
        <v>0</v>
      </c>
      <c r="AUW4" s="83">
        <f t="shared" si="158"/>
        <v>0</v>
      </c>
      <c r="AUX4" s="83">
        <f t="shared" si="158"/>
        <v>0</v>
      </c>
      <c r="AUY4" s="83">
        <f t="shared" si="158"/>
        <v>0</v>
      </c>
      <c r="AUZ4" s="83">
        <f t="shared" si="158"/>
        <v>0</v>
      </c>
      <c r="AVA4" s="83">
        <f t="shared" si="158"/>
        <v>0</v>
      </c>
      <c r="AVB4" s="83">
        <f t="shared" si="158"/>
        <v>0</v>
      </c>
      <c r="AVC4" s="83">
        <f t="shared" si="158"/>
        <v>0</v>
      </c>
      <c r="AVD4" s="83">
        <f t="shared" si="158"/>
        <v>0</v>
      </c>
      <c r="AVE4" s="83">
        <f t="shared" si="158"/>
        <v>0</v>
      </c>
      <c r="AVF4" s="83">
        <f t="shared" si="158"/>
        <v>0</v>
      </c>
      <c r="AVG4" s="83">
        <f t="shared" si="158"/>
        <v>0</v>
      </c>
      <c r="AVH4" s="83">
        <f t="shared" si="158"/>
        <v>0</v>
      </c>
      <c r="AVI4" s="83">
        <f t="shared" si="158"/>
        <v>0</v>
      </c>
      <c r="AVJ4" s="83">
        <f t="shared" si="158"/>
        <v>0</v>
      </c>
      <c r="AVK4" s="83">
        <f t="shared" si="158"/>
        <v>0</v>
      </c>
      <c r="AVL4" s="83">
        <f t="shared" si="158"/>
        <v>0</v>
      </c>
      <c r="AVM4" s="83">
        <f t="shared" si="158"/>
        <v>0</v>
      </c>
      <c r="AVN4" s="83">
        <f t="shared" si="158"/>
        <v>0</v>
      </c>
      <c r="AVO4" s="83">
        <f t="shared" si="158"/>
        <v>0</v>
      </c>
      <c r="AVP4" s="83">
        <f t="shared" si="158"/>
        <v>0</v>
      </c>
      <c r="AVQ4" s="83">
        <f t="shared" si="158"/>
        <v>0</v>
      </c>
      <c r="AVR4" s="83">
        <f t="shared" si="158"/>
        <v>0</v>
      </c>
      <c r="AVS4" s="83">
        <f t="shared" si="158"/>
        <v>0</v>
      </c>
      <c r="AVT4" s="83">
        <f t="shared" si="158"/>
        <v>0</v>
      </c>
      <c r="AVU4" s="83">
        <f t="shared" si="158"/>
        <v>0</v>
      </c>
      <c r="AVV4" s="83">
        <f t="shared" si="158"/>
        <v>0</v>
      </c>
      <c r="AVW4" s="83">
        <f t="shared" si="158"/>
        <v>0</v>
      </c>
      <c r="AVX4" s="83">
        <f t="shared" si="158"/>
        <v>0</v>
      </c>
      <c r="AVY4" s="83">
        <f t="shared" si="158"/>
        <v>0</v>
      </c>
      <c r="AVZ4" s="83">
        <f t="shared" si="158"/>
        <v>0</v>
      </c>
      <c r="AWA4" s="83">
        <f t="shared" si="158"/>
        <v>0</v>
      </c>
      <c r="AWB4" s="83">
        <f t="shared" si="158"/>
        <v>0</v>
      </c>
      <c r="AWC4" s="83">
        <f t="shared" si="158"/>
        <v>0</v>
      </c>
      <c r="AWD4" s="83">
        <f t="shared" si="158"/>
        <v>0</v>
      </c>
      <c r="AWE4" s="83">
        <f t="shared" si="158"/>
        <v>0</v>
      </c>
      <c r="AWF4" s="83">
        <f t="shared" si="158"/>
        <v>0</v>
      </c>
      <c r="AWG4" s="83">
        <f t="shared" si="158"/>
        <v>0</v>
      </c>
      <c r="AWH4" s="83">
        <f t="shared" si="158"/>
        <v>0</v>
      </c>
      <c r="AWI4" s="83">
        <f t="shared" si="158"/>
        <v>0</v>
      </c>
      <c r="AWJ4" s="83">
        <f t="shared" si="158"/>
        <v>0</v>
      </c>
      <c r="AWK4" s="83">
        <f t="shared" si="158"/>
        <v>0</v>
      </c>
      <c r="AWL4" s="83">
        <f t="shared" si="158"/>
        <v>0</v>
      </c>
      <c r="AWM4" s="83">
        <f t="shared" si="158"/>
        <v>0</v>
      </c>
      <c r="AWN4" s="83">
        <f t="shared" si="158"/>
        <v>0</v>
      </c>
      <c r="AWO4" s="83">
        <f t="shared" si="158"/>
        <v>0</v>
      </c>
      <c r="AWP4" s="83">
        <f t="shared" si="158"/>
        <v>0</v>
      </c>
      <c r="AWQ4" s="83">
        <f t="shared" si="158"/>
        <v>0</v>
      </c>
      <c r="AWR4" s="83">
        <f t="shared" si="158"/>
        <v>0</v>
      </c>
      <c r="AWS4" s="83">
        <f t="shared" si="158"/>
        <v>0</v>
      </c>
      <c r="AWT4" s="83">
        <f t="shared" si="158"/>
        <v>0</v>
      </c>
      <c r="AWU4" s="83">
        <f t="shared" si="158"/>
        <v>0</v>
      </c>
      <c r="AWV4" s="83">
        <f t="shared" si="158"/>
        <v>0</v>
      </c>
      <c r="AWW4" s="83">
        <f t="shared" si="158"/>
        <v>0</v>
      </c>
      <c r="AWX4" s="83">
        <f t="shared" si="158"/>
        <v>0</v>
      </c>
      <c r="AWY4" s="83">
        <f t="shared" si="158"/>
        <v>0</v>
      </c>
      <c r="AWZ4" s="83">
        <f t="shared" si="158"/>
        <v>0</v>
      </c>
      <c r="AXA4" s="83">
        <f t="shared" si="158"/>
        <v>0</v>
      </c>
      <c r="AXB4" s="83">
        <f t="shared" si="158"/>
        <v>0</v>
      </c>
      <c r="AXC4" s="83">
        <f t="shared" si="158"/>
        <v>0</v>
      </c>
      <c r="AXD4" s="83">
        <f t="shared" ref="AXD4:AZO4" si="159">MATCH(AXD1,ID_FC,0)-1</f>
        <v>0</v>
      </c>
      <c r="AXE4" s="83">
        <f t="shared" si="159"/>
        <v>0</v>
      </c>
      <c r="AXF4" s="83">
        <f t="shared" si="159"/>
        <v>0</v>
      </c>
      <c r="AXG4" s="83">
        <f t="shared" si="159"/>
        <v>0</v>
      </c>
      <c r="AXH4" s="83">
        <f t="shared" si="159"/>
        <v>0</v>
      </c>
      <c r="AXI4" s="83">
        <f t="shared" si="159"/>
        <v>0</v>
      </c>
      <c r="AXJ4" s="83">
        <f t="shared" si="159"/>
        <v>0</v>
      </c>
      <c r="AXK4" s="83">
        <f t="shared" si="159"/>
        <v>0</v>
      </c>
      <c r="AXL4" s="83">
        <f t="shared" si="159"/>
        <v>0</v>
      </c>
      <c r="AXM4" s="83">
        <f t="shared" si="159"/>
        <v>0</v>
      </c>
      <c r="AXN4" s="83">
        <f t="shared" si="159"/>
        <v>0</v>
      </c>
      <c r="AXO4" s="83">
        <f t="shared" si="159"/>
        <v>0</v>
      </c>
      <c r="AXP4" s="83">
        <f t="shared" si="159"/>
        <v>0</v>
      </c>
      <c r="AXQ4" s="83">
        <f t="shared" si="159"/>
        <v>0</v>
      </c>
      <c r="AXR4" s="83">
        <f t="shared" si="159"/>
        <v>0</v>
      </c>
      <c r="AXS4" s="83">
        <f t="shared" si="159"/>
        <v>0</v>
      </c>
      <c r="AXT4" s="83">
        <f t="shared" si="159"/>
        <v>0</v>
      </c>
      <c r="AXU4" s="83">
        <f t="shared" si="159"/>
        <v>0</v>
      </c>
      <c r="AXV4" s="83">
        <f t="shared" si="159"/>
        <v>0</v>
      </c>
      <c r="AXW4" s="83">
        <f t="shared" si="159"/>
        <v>0</v>
      </c>
      <c r="AXX4" s="83">
        <f t="shared" si="159"/>
        <v>0</v>
      </c>
      <c r="AXY4" s="83">
        <f t="shared" si="159"/>
        <v>0</v>
      </c>
      <c r="AXZ4" s="83">
        <f t="shared" si="159"/>
        <v>0</v>
      </c>
      <c r="AYA4" s="83">
        <f t="shared" si="159"/>
        <v>0</v>
      </c>
      <c r="AYB4" s="83">
        <f t="shared" si="159"/>
        <v>0</v>
      </c>
      <c r="AYC4" s="83">
        <f t="shared" si="159"/>
        <v>0</v>
      </c>
      <c r="AYD4" s="83">
        <f t="shared" si="159"/>
        <v>0</v>
      </c>
      <c r="AYE4" s="83">
        <f t="shared" si="159"/>
        <v>0</v>
      </c>
      <c r="AYF4" s="83">
        <f t="shared" si="159"/>
        <v>0</v>
      </c>
      <c r="AYG4" s="83">
        <f t="shared" si="159"/>
        <v>0</v>
      </c>
      <c r="AYH4" s="83">
        <f t="shared" si="159"/>
        <v>0</v>
      </c>
      <c r="AYI4" s="83">
        <f t="shared" si="159"/>
        <v>0</v>
      </c>
      <c r="AYJ4" s="83">
        <f t="shared" si="159"/>
        <v>0</v>
      </c>
      <c r="AYK4" s="83">
        <f t="shared" si="159"/>
        <v>0</v>
      </c>
      <c r="AYL4" s="83">
        <f t="shared" si="159"/>
        <v>0</v>
      </c>
      <c r="AYM4" s="83">
        <f t="shared" si="159"/>
        <v>0</v>
      </c>
      <c r="AYN4" s="83">
        <f t="shared" si="159"/>
        <v>0</v>
      </c>
      <c r="AYO4" s="83">
        <f t="shared" si="159"/>
        <v>0</v>
      </c>
      <c r="AYP4" s="83">
        <f t="shared" si="159"/>
        <v>0</v>
      </c>
      <c r="AYQ4" s="83">
        <f t="shared" si="159"/>
        <v>0</v>
      </c>
      <c r="AYR4" s="83">
        <f t="shared" si="159"/>
        <v>0</v>
      </c>
      <c r="AYS4" s="83">
        <f t="shared" si="159"/>
        <v>0</v>
      </c>
      <c r="AYT4" s="83">
        <f t="shared" si="159"/>
        <v>0</v>
      </c>
      <c r="AYU4" s="83">
        <f t="shared" si="159"/>
        <v>0</v>
      </c>
      <c r="AYV4" s="83">
        <f t="shared" si="159"/>
        <v>0</v>
      </c>
      <c r="AYW4" s="83">
        <f t="shared" si="159"/>
        <v>0</v>
      </c>
      <c r="AYX4" s="83">
        <f t="shared" si="159"/>
        <v>0</v>
      </c>
      <c r="AYY4" s="83">
        <f t="shared" si="159"/>
        <v>0</v>
      </c>
      <c r="AYZ4" s="83">
        <f t="shared" si="159"/>
        <v>0</v>
      </c>
      <c r="AZA4" s="83">
        <f t="shared" si="159"/>
        <v>0</v>
      </c>
      <c r="AZB4" s="83">
        <f t="shared" si="159"/>
        <v>0</v>
      </c>
      <c r="AZC4" s="83">
        <f t="shared" si="159"/>
        <v>0</v>
      </c>
      <c r="AZD4" s="83">
        <f t="shared" si="159"/>
        <v>0</v>
      </c>
      <c r="AZE4" s="83">
        <f t="shared" si="159"/>
        <v>0</v>
      </c>
      <c r="AZF4" s="83">
        <f t="shared" si="159"/>
        <v>0</v>
      </c>
      <c r="AZG4" s="83">
        <f t="shared" si="159"/>
        <v>0</v>
      </c>
      <c r="AZH4" s="83">
        <f t="shared" si="159"/>
        <v>0</v>
      </c>
      <c r="AZI4" s="83">
        <f t="shared" si="159"/>
        <v>0</v>
      </c>
      <c r="AZJ4" s="83">
        <f t="shared" si="159"/>
        <v>0</v>
      </c>
      <c r="AZK4" s="83">
        <f t="shared" si="159"/>
        <v>0</v>
      </c>
      <c r="AZL4" s="83">
        <f t="shared" si="159"/>
        <v>0</v>
      </c>
      <c r="AZM4" s="83">
        <f t="shared" si="159"/>
        <v>0</v>
      </c>
      <c r="AZN4" s="83">
        <f t="shared" si="159"/>
        <v>0</v>
      </c>
      <c r="AZO4" s="83">
        <f t="shared" si="159"/>
        <v>0</v>
      </c>
      <c r="AZP4" s="83">
        <f t="shared" ref="AZP4:BCA4" si="160">MATCH(AZP1,ID_FC,0)-1</f>
        <v>0</v>
      </c>
      <c r="AZQ4" s="83">
        <f t="shared" si="160"/>
        <v>0</v>
      </c>
      <c r="AZR4" s="83">
        <f t="shared" si="160"/>
        <v>0</v>
      </c>
      <c r="AZS4" s="83">
        <f t="shared" si="160"/>
        <v>0</v>
      </c>
      <c r="AZT4" s="83">
        <f t="shared" si="160"/>
        <v>0</v>
      </c>
      <c r="AZU4" s="83">
        <f t="shared" si="160"/>
        <v>0</v>
      </c>
      <c r="AZV4" s="83">
        <f t="shared" si="160"/>
        <v>0</v>
      </c>
      <c r="AZW4" s="83">
        <f t="shared" si="160"/>
        <v>0</v>
      </c>
      <c r="AZX4" s="83">
        <f t="shared" si="160"/>
        <v>0</v>
      </c>
      <c r="AZY4" s="83">
        <f t="shared" si="160"/>
        <v>0</v>
      </c>
      <c r="AZZ4" s="83">
        <f t="shared" si="160"/>
        <v>0</v>
      </c>
      <c r="BAA4" s="83">
        <f t="shared" si="160"/>
        <v>0</v>
      </c>
      <c r="BAB4" s="83">
        <f t="shared" si="160"/>
        <v>0</v>
      </c>
      <c r="BAC4" s="83">
        <f t="shared" si="160"/>
        <v>0</v>
      </c>
      <c r="BAD4" s="83">
        <f t="shared" si="160"/>
        <v>0</v>
      </c>
      <c r="BAE4" s="83">
        <f t="shared" si="160"/>
        <v>0</v>
      </c>
      <c r="BAF4" s="83">
        <f t="shared" si="160"/>
        <v>0</v>
      </c>
      <c r="BAG4" s="83">
        <f t="shared" si="160"/>
        <v>0</v>
      </c>
      <c r="BAH4" s="83">
        <f t="shared" si="160"/>
        <v>0</v>
      </c>
      <c r="BAI4" s="83">
        <f t="shared" si="160"/>
        <v>0</v>
      </c>
      <c r="BAJ4" s="83">
        <f t="shared" si="160"/>
        <v>0</v>
      </c>
      <c r="BAK4" s="83">
        <f t="shared" si="160"/>
        <v>0</v>
      </c>
      <c r="BAL4" s="83">
        <f t="shared" si="160"/>
        <v>0</v>
      </c>
      <c r="BAM4" s="83">
        <f t="shared" si="160"/>
        <v>0</v>
      </c>
      <c r="BAN4" s="83">
        <f t="shared" si="160"/>
        <v>0</v>
      </c>
      <c r="BAO4" s="83">
        <f t="shared" si="160"/>
        <v>0</v>
      </c>
      <c r="BAP4" s="83">
        <f t="shared" si="160"/>
        <v>0</v>
      </c>
      <c r="BAQ4" s="83">
        <f t="shared" si="160"/>
        <v>0</v>
      </c>
      <c r="BAR4" s="83">
        <f t="shared" si="160"/>
        <v>0</v>
      </c>
      <c r="BAS4" s="83">
        <f t="shared" si="160"/>
        <v>0</v>
      </c>
      <c r="BAT4" s="83">
        <f t="shared" si="160"/>
        <v>0</v>
      </c>
      <c r="BAU4" s="83">
        <f t="shared" si="160"/>
        <v>0</v>
      </c>
      <c r="BAV4" s="83">
        <f t="shared" si="160"/>
        <v>0</v>
      </c>
      <c r="BAW4" s="83">
        <f t="shared" si="160"/>
        <v>0</v>
      </c>
      <c r="BAX4" s="83">
        <f t="shared" si="160"/>
        <v>0</v>
      </c>
      <c r="BAY4" s="83">
        <f t="shared" si="160"/>
        <v>0</v>
      </c>
      <c r="BAZ4" s="83">
        <f t="shared" si="160"/>
        <v>0</v>
      </c>
      <c r="BBA4" s="83">
        <f t="shared" si="160"/>
        <v>0</v>
      </c>
      <c r="BBB4" s="83">
        <f t="shared" si="160"/>
        <v>0</v>
      </c>
      <c r="BBC4" s="83">
        <f t="shared" si="160"/>
        <v>0</v>
      </c>
      <c r="BBD4" s="83">
        <f t="shared" si="160"/>
        <v>0</v>
      </c>
      <c r="BBE4" s="83">
        <f t="shared" si="160"/>
        <v>0</v>
      </c>
      <c r="BBF4" s="83">
        <f t="shared" si="160"/>
        <v>0</v>
      </c>
      <c r="BBG4" s="83">
        <f t="shared" si="160"/>
        <v>0</v>
      </c>
      <c r="BBH4" s="83">
        <f t="shared" si="160"/>
        <v>0</v>
      </c>
      <c r="BBI4" s="83">
        <f t="shared" si="160"/>
        <v>0</v>
      </c>
      <c r="BBJ4" s="83">
        <f t="shared" si="160"/>
        <v>0</v>
      </c>
      <c r="BBK4" s="83">
        <f t="shared" si="160"/>
        <v>0</v>
      </c>
      <c r="BBL4" s="83">
        <f t="shared" si="160"/>
        <v>0</v>
      </c>
      <c r="BBM4" s="83">
        <f t="shared" si="160"/>
        <v>0</v>
      </c>
      <c r="BBN4" s="83">
        <f t="shared" si="160"/>
        <v>0</v>
      </c>
      <c r="BBO4" s="83">
        <f t="shared" si="160"/>
        <v>0</v>
      </c>
      <c r="BBP4" s="83">
        <f t="shared" si="160"/>
        <v>0</v>
      </c>
      <c r="BBQ4" s="83">
        <f t="shared" si="160"/>
        <v>0</v>
      </c>
      <c r="BBR4" s="83">
        <f t="shared" si="160"/>
        <v>0</v>
      </c>
      <c r="BBS4" s="83">
        <f t="shared" si="160"/>
        <v>0</v>
      </c>
      <c r="BBT4" s="83">
        <f t="shared" si="160"/>
        <v>0</v>
      </c>
      <c r="BBU4" s="83">
        <f t="shared" si="160"/>
        <v>0</v>
      </c>
      <c r="BBV4" s="83">
        <f t="shared" si="160"/>
        <v>0</v>
      </c>
      <c r="BBW4" s="83">
        <f t="shared" si="160"/>
        <v>0</v>
      </c>
      <c r="BBX4" s="83">
        <f t="shared" si="160"/>
        <v>0</v>
      </c>
      <c r="BBY4" s="83">
        <f t="shared" si="160"/>
        <v>0</v>
      </c>
      <c r="BBZ4" s="83">
        <f t="shared" si="160"/>
        <v>0</v>
      </c>
      <c r="BCA4" s="83">
        <f t="shared" si="160"/>
        <v>0</v>
      </c>
      <c r="BCB4" s="83">
        <f t="shared" ref="BCB4:BEM4" si="161">MATCH(BCB1,ID_FC,0)-1</f>
        <v>0</v>
      </c>
      <c r="BCC4" s="83">
        <f t="shared" si="161"/>
        <v>0</v>
      </c>
      <c r="BCD4" s="83">
        <f t="shared" si="161"/>
        <v>0</v>
      </c>
      <c r="BCE4" s="83">
        <f t="shared" si="161"/>
        <v>0</v>
      </c>
      <c r="BCF4" s="83">
        <f t="shared" si="161"/>
        <v>0</v>
      </c>
      <c r="BCG4" s="83">
        <f t="shared" si="161"/>
        <v>0</v>
      </c>
      <c r="BCH4" s="83">
        <f t="shared" si="161"/>
        <v>0</v>
      </c>
      <c r="BCI4" s="83">
        <f t="shared" si="161"/>
        <v>0</v>
      </c>
      <c r="BCJ4" s="83">
        <f t="shared" si="161"/>
        <v>0</v>
      </c>
      <c r="BCK4" s="83">
        <f t="shared" si="161"/>
        <v>0</v>
      </c>
      <c r="BCL4" s="83">
        <f t="shared" si="161"/>
        <v>0</v>
      </c>
      <c r="BCM4" s="83">
        <f t="shared" si="161"/>
        <v>0</v>
      </c>
      <c r="BCN4" s="83">
        <f t="shared" si="161"/>
        <v>0</v>
      </c>
      <c r="BCO4" s="83">
        <f t="shared" si="161"/>
        <v>0</v>
      </c>
      <c r="BCP4" s="83">
        <f t="shared" si="161"/>
        <v>0</v>
      </c>
      <c r="BCQ4" s="83">
        <f t="shared" si="161"/>
        <v>0</v>
      </c>
      <c r="BCR4" s="83">
        <f t="shared" si="161"/>
        <v>0</v>
      </c>
      <c r="BCS4" s="83">
        <f t="shared" si="161"/>
        <v>0</v>
      </c>
      <c r="BCT4" s="83">
        <f t="shared" si="161"/>
        <v>0</v>
      </c>
      <c r="BCU4" s="83">
        <f t="shared" si="161"/>
        <v>0</v>
      </c>
      <c r="BCV4" s="83">
        <f t="shared" si="161"/>
        <v>0</v>
      </c>
      <c r="BCW4" s="83">
        <f t="shared" si="161"/>
        <v>0</v>
      </c>
      <c r="BCX4" s="83">
        <f t="shared" si="161"/>
        <v>0</v>
      </c>
      <c r="BCY4" s="83">
        <f t="shared" si="161"/>
        <v>0</v>
      </c>
      <c r="BCZ4" s="83">
        <f t="shared" si="161"/>
        <v>0</v>
      </c>
      <c r="BDA4" s="83">
        <f t="shared" si="161"/>
        <v>0</v>
      </c>
      <c r="BDB4" s="83">
        <f t="shared" si="161"/>
        <v>0</v>
      </c>
      <c r="BDC4" s="83">
        <f t="shared" si="161"/>
        <v>0</v>
      </c>
      <c r="BDD4" s="83">
        <f t="shared" si="161"/>
        <v>0</v>
      </c>
      <c r="BDE4" s="83">
        <f t="shared" si="161"/>
        <v>0</v>
      </c>
      <c r="BDF4" s="83">
        <f t="shared" si="161"/>
        <v>0</v>
      </c>
      <c r="BDG4" s="83">
        <f t="shared" si="161"/>
        <v>0</v>
      </c>
      <c r="BDH4" s="83">
        <f t="shared" si="161"/>
        <v>0</v>
      </c>
      <c r="BDI4" s="83">
        <f t="shared" si="161"/>
        <v>0</v>
      </c>
      <c r="BDJ4" s="83">
        <f t="shared" si="161"/>
        <v>0</v>
      </c>
      <c r="BDK4" s="83">
        <f t="shared" si="161"/>
        <v>0</v>
      </c>
      <c r="BDL4" s="83">
        <f t="shared" si="161"/>
        <v>0</v>
      </c>
      <c r="BDM4" s="83">
        <f t="shared" si="161"/>
        <v>0</v>
      </c>
      <c r="BDN4" s="83">
        <f t="shared" si="161"/>
        <v>0</v>
      </c>
      <c r="BDO4" s="83">
        <f t="shared" si="161"/>
        <v>0</v>
      </c>
      <c r="BDP4" s="83">
        <f t="shared" si="161"/>
        <v>0</v>
      </c>
      <c r="BDQ4" s="83">
        <f t="shared" si="161"/>
        <v>0</v>
      </c>
      <c r="BDR4" s="83">
        <f t="shared" si="161"/>
        <v>0</v>
      </c>
      <c r="BDS4" s="83">
        <f t="shared" si="161"/>
        <v>0</v>
      </c>
      <c r="BDT4" s="83">
        <f t="shared" si="161"/>
        <v>0</v>
      </c>
      <c r="BDU4" s="83">
        <f t="shared" si="161"/>
        <v>0</v>
      </c>
      <c r="BDV4" s="83">
        <f t="shared" si="161"/>
        <v>0</v>
      </c>
      <c r="BDW4" s="83">
        <f t="shared" si="161"/>
        <v>0</v>
      </c>
      <c r="BDX4" s="83">
        <f t="shared" si="161"/>
        <v>0</v>
      </c>
      <c r="BDY4" s="83">
        <f t="shared" si="161"/>
        <v>0</v>
      </c>
      <c r="BDZ4" s="83">
        <f t="shared" si="161"/>
        <v>0</v>
      </c>
      <c r="BEA4" s="83">
        <f t="shared" si="161"/>
        <v>0</v>
      </c>
      <c r="BEB4" s="83">
        <f t="shared" si="161"/>
        <v>0</v>
      </c>
      <c r="BEC4" s="83">
        <f t="shared" si="161"/>
        <v>0</v>
      </c>
      <c r="BED4" s="83">
        <f t="shared" si="161"/>
        <v>0</v>
      </c>
      <c r="BEE4" s="83">
        <f t="shared" si="161"/>
        <v>0</v>
      </c>
      <c r="BEF4" s="83">
        <f t="shared" si="161"/>
        <v>0</v>
      </c>
      <c r="BEG4" s="83">
        <f t="shared" si="161"/>
        <v>0</v>
      </c>
      <c r="BEH4" s="83">
        <f t="shared" si="161"/>
        <v>0</v>
      </c>
      <c r="BEI4" s="83">
        <f t="shared" si="161"/>
        <v>0</v>
      </c>
      <c r="BEJ4" s="83">
        <f t="shared" si="161"/>
        <v>0</v>
      </c>
      <c r="BEK4" s="83">
        <f t="shared" si="161"/>
        <v>0</v>
      </c>
      <c r="BEL4" s="83">
        <f t="shared" si="161"/>
        <v>0</v>
      </c>
      <c r="BEM4" s="83">
        <f t="shared" si="161"/>
        <v>0</v>
      </c>
      <c r="BEN4" s="83">
        <f t="shared" ref="BEN4:BGY4" si="162">MATCH(BEN1,ID_FC,0)-1</f>
        <v>0</v>
      </c>
      <c r="BEO4" s="83">
        <f t="shared" si="162"/>
        <v>0</v>
      </c>
      <c r="BEP4" s="83">
        <f t="shared" si="162"/>
        <v>0</v>
      </c>
      <c r="BEQ4" s="83">
        <f t="shared" si="162"/>
        <v>0</v>
      </c>
      <c r="BER4" s="83">
        <f t="shared" si="162"/>
        <v>0</v>
      </c>
      <c r="BES4" s="83">
        <f t="shared" si="162"/>
        <v>0</v>
      </c>
      <c r="BET4" s="83">
        <f t="shared" si="162"/>
        <v>0</v>
      </c>
      <c r="BEU4" s="83">
        <f t="shared" si="162"/>
        <v>0</v>
      </c>
      <c r="BEV4" s="83">
        <f t="shared" si="162"/>
        <v>0</v>
      </c>
      <c r="BEW4" s="83">
        <f t="shared" si="162"/>
        <v>0</v>
      </c>
      <c r="BEX4" s="83">
        <f t="shared" si="162"/>
        <v>0</v>
      </c>
      <c r="BEY4" s="83">
        <f t="shared" si="162"/>
        <v>0</v>
      </c>
      <c r="BEZ4" s="83">
        <f t="shared" si="162"/>
        <v>0</v>
      </c>
      <c r="BFA4" s="83">
        <f t="shared" si="162"/>
        <v>0</v>
      </c>
      <c r="BFB4" s="83">
        <f t="shared" si="162"/>
        <v>0</v>
      </c>
      <c r="BFC4" s="83">
        <f t="shared" si="162"/>
        <v>0</v>
      </c>
      <c r="BFD4" s="83">
        <f t="shared" si="162"/>
        <v>0</v>
      </c>
      <c r="BFE4" s="83">
        <f t="shared" si="162"/>
        <v>0</v>
      </c>
      <c r="BFF4" s="83">
        <f t="shared" si="162"/>
        <v>0</v>
      </c>
      <c r="BFG4" s="83">
        <f t="shared" si="162"/>
        <v>0</v>
      </c>
      <c r="BFH4" s="83">
        <f t="shared" si="162"/>
        <v>0</v>
      </c>
      <c r="BFI4" s="83">
        <f t="shared" si="162"/>
        <v>0</v>
      </c>
      <c r="BFJ4" s="83">
        <f t="shared" si="162"/>
        <v>0</v>
      </c>
      <c r="BFK4" s="83">
        <f t="shared" si="162"/>
        <v>0</v>
      </c>
      <c r="BFL4" s="83">
        <f t="shared" si="162"/>
        <v>0</v>
      </c>
      <c r="BFM4" s="83">
        <f t="shared" si="162"/>
        <v>0</v>
      </c>
      <c r="BFN4" s="83">
        <f t="shared" si="162"/>
        <v>0</v>
      </c>
      <c r="BFO4" s="83">
        <f t="shared" si="162"/>
        <v>0</v>
      </c>
      <c r="BFP4" s="83">
        <f t="shared" si="162"/>
        <v>0</v>
      </c>
      <c r="BFQ4" s="83">
        <f t="shared" si="162"/>
        <v>0</v>
      </c>
      <c r="BFR4" s="83">
        <f t="shared" si="162"/>
        <v>0</v>
      </c>
      <c r="BFS4" s="83">
        <f t="shared" si="162"/>
        <v>0</v>
      </c>
      <c r="BFT4" s="83">
        <f t="shared" si="162"/>
        <v>0</v>
      </c>
      <c r="BFU4" s="83">
        <f t="shared" si="162"/>
        <v>0</v>
      </c>
      <c r="BFV4" s="83">
        <f t="shared" si="162"/>
        <v>0</v>
      </c>
      <c r="BFW4" s="83">
        <f t="shared" si="162"/>
        <v>0</v>
      </c>
      <c r="BFX4" s="83">
        <f t="shared" si="162"/>
        <v>0</v>
      </c>
      <c r="BFY4" s="83">
        <f t="shared" si="162"/>
        <v>0</v>
      </c>
      <c r="BFZ4" s="83">
        <f t="shared" si="162"/>
        <v>0</v>
      </c>
      <c r="BGA4" s="83">
        <f t="shared" si="162"/>
        <v>0</v>
      </c>
      <c r="BGB4" s="83">
        <f t="shared" si="162"/>
        <v>0</v>
      </c>
      <c r="BGC4" s="83">
        <f t="shared" si="162"/>
        <v>0</v>
      </c>
      <c r="BGD4" s="83">
        <f t="shared" si="162"/>
        <v>0</v>
      </c>
      <c r="BGE4" s="83">
        <f t="shared" si="162"/>
        <v>0</v>
      </c>
      <c r="BGF4" s="83">
        <f t="shared" si="162"/>
        <v>0</v>
      </c>
      <c r="BGG4" s="83">
        <f t="shared" si="162"/>
        <v>0</v>
      </c>
      <c r="BGH4" s="83">
        <f t="shared" si="162"/>
        <v>0</v>
      </c>
      <c r="BGI4" s="83">
        <f t="shared" si="162"/>
        <v>0</v>
      </c>
      <c r="BGJ4" s="83">
        <f t="shared" si="162"/>
        <v>0</v>
      </c>
      <c r="BGK4" s="83">
        <f t="shared" si="162"/>
        <v>0</v>
      </c>
      <c r="BGL4" s="83">
        <f t="shared" si="162"/>
        <v>0</v>
      </c>
      <c r="BGM4" s="83">
        <f t="shared" si="162"/>
        <v>0</v>
      </c>
      <c r="BGN4" s="83">
        <f t="shared" si="162"/>
        <v>0</v>
      </c>
      <c r="BGO4" s="83">
        <f t="shared" si="162"/>
        <v>0</v>
      </c>
      <c r="BGP4" s="83">
        <f t="shared" si="162"/>
        <v>0</v>
      </c>
      <c r="BGQ4" s="83">
        <f t="shared" si="162"/>
        <v>0</v>
      </c>
      <c r="BGR4" s="83">
        <f t="shared" si="162"/>
        <v>0</v>
      </c>
      <c r="BGS4" s="83">
        <f t="shared" si="162"/>
        <v>0</v>
      </c>
      <c r="BGT4" s="83">
        <f t="shared" si="162"/>
        <v>0</v>
      </c>
      <c r="BGU4" s="83">
        <f t="shared" si="162"/>
        <v>0</v>
      </c>
      <c r="BGV4" s="83">
        <f t="shared" si="162"/>
        <v>0</v>
      </c>
      <c r="BGW4" s="83">
        <f t="shared" si="162"/>
        <v>0</v>
      </c>
      <c r="BGX4" s="83">
        <f t="shared" si="162"/>
        <v>0</v>
      </c>
      <c r="BGY4" s="83">
        <f t="shared" si="162"/>
        <v>0</v>
      </c>
      <c r="BGZ4" s="83">
        <f t="shared" ref="BGZ4:BJK4" si="163">MATCH(BGZ1,ID_FC,0)-1</f>
        <v>0</v>
      </c>
      <c r="BHA4" s="83">
        <f t="shared" si="163"/>
        <v>0</v>
      </c>
      <c r="BHB4" s="83">
        <f t="shared" si="163"/>
        <v>0</v>
      </c>
      <c r="BHC4" s="83">
        <f t="shared" si="163"/>
        <v>0</v>
      </c>
      <c r="BHD4" s="83">
        <f t="shared" si="163"/>
        <v>0</v>
      </c>
      <c r="BHE4" s="83">
        <f t="shared" si="163"/>
        <v>0</v>
      </c>
      <c r="BHF4" s="83">
        <f t="shared" si="163"/>
        <v>0</v>
      </c>
      <c r="BHG4" s="83">
        <f t="shared" si="163"/>
        <v>0</v>
      </c>
      <c r="BHH4" s="83">
        <f t="shared" si="163"/>
        <v>0</v>
      </c>
      <c r="BHI4" s="83">
        <f t="shared" si="163"/>
        <v>0</v>
      </c>
      <c r="BHJ4" s="83">
        <f t="shared" si="163"/>
        <v>0</v>
      </c>
      <c r="BHK4" s="83">
        <f t="shared" si="163"/>
        <v>0</v>
      </c>
      <c r="BHL4" s="83">
        <f t="shared" si="163"/>
        <v>0</v>
      </c>
      <c r="BHM4" s="83">
        <f t="shared" si="163"/>
        <v>0</v>
      </c>
      <c r="BHN4" s="83">
        <f t="shared" si="163"/>
        <v>0</v>
      </c>
      <c r="BHO4" s="83">
        <f t="shared" si="163"/>
        <v>0</v>
      </c>
      <c r="BHP4" s="83">
        <f t="shared" si="163"/>
        <v>0</v>
      </c>
      <c r="BHQ4" s="83">
        <f t="shared" si="163"/>
        <v>0</v>
      </c>
      <c r="BHR4" s="83">
        <f t="shared" si="163"/>
        <v>0</v>
      </c>
      <c r="BHS4" s="83">
        <f t="shared" si="163"/>
        <v>0</v>
      </c>
      <c r="BHT4" s="83">
        <f t="shared" si="163"/>
        <v>0</v>
      </c>
      <c r="BHU4" s="83">
        <f t="shared" si="163"/>
        <v>0</v>
      </c>
      <c r="BHV4" s="83">
        <f t="shared" si="163"/>
        <v>0</v>
      </c>
      <c r="BHW4" s="83">
        <f t="shared" si="163"/>
        <v>0</v>
      </c>
      <c r="BHX4" s="83">
        <f t="shared" si="163"/>
        <v>0</v>
      </c>
      <c r="BHY4" s="83">
        <f t="shared" si="163"/>
        <v>0</v>
      </c>
      <c r="BHZ4" s="83">
        <f t="shared" si="163"/>
        <v>0</v>
      </c>
      <c r="BIA4" s="83">
        <f t="shared" si="163"/>
        <v>0</v>
      </c>
      <c r="BIB4" s="83">
        <f t="shared" si="163"/>
        <v>0</v>
      </c>
      <c r="BIC4" s="83">
        <f t="shared" si="163"/>
        <v>0</v>
      </c>
      <c r="BID4" s="83">
        <f t="shared" si="163"/>
        <v>0</v>
      </c>
      <c r="BIE4" s="83">
        <f t="shared" si="163"/>
        <v>0</v>
      </c>
      <c r="BIF4" s="83">
        <f t="shared" si="163"/>
        <v>0</v>
      </c>
      <c r="BIG4" s="83">
        <f t="shared" si="163"/>
        <v>0</v>
      </c>
      <c r="BIH4" s="83">
        <f t="shared" si="163"/>
        <v>0</v>
      </c>
      <c r="BII4" s="83">
        <f t="shared" si="163"/>
        <v>0</v>
      </c>
      <c r="BIJ4" s="83">
        <f t="shared" si="163"/>
        <v>0</v>
      </c>
      <c r="BIK4" s="83">
        <f t="shared" si="163"/>
        <v>0</v>
      </c>
      <c r="BIL4" s="83">
        <f t="shared" si="163"/>
        <v>0</v>
      </c>
      <c r="BIM4" s="83">
        <f t="shared" si="163"/>
        <v>0</v>
      </c>
      <c r="BIN4" s="83">
        <f t="shared" si="163"/>
        <v>0</v>
      </c>
      <c r="BIO4" s="83">
        <f t="shared" si="163"/>
        <v>0</v>
      </c>
      <c r="BIP4" s="83">
        <f t="shared" si="163"/>
        <v>0</v>
      </c>
      <c r="BIQ4" s="83">
        <f t="shared" si="163"/>
        <v>0</v>
      </c>
      <c r="BIR4" s="83">
        <f t="shared" si="163"/>
        <v>0</v>
      </c>
      <c r="BIS4" s="83">
        <f t="shared" si="163"/>
        <v>0</v>
      </c>
      <c r="BIT4" s="83">
        <f t="shared" si="163"/>
        <v>0</v>
      </c>
      <c r="BIU4" s="83">
        <f t="shared" si="163"/>
        <v>0</v>
      </c>
      <c r="BIV4" s="83">
        <f t="shared" si="163"/>
        <v>0</v>
      </c>
      <c r="BIW4" s="83">
        <f t="shared" si="163"/>
        <v>0</v>
      </c>
      <c r="BIX4" s="83">
        <f t="shared" si="163"/>
        <v>0</v>
      </c>
      <c r="BIY4" s="83">
        <f t="shared" si="163"/>
        <v>0</v>
      </c>
      <c r="BIZ4" s="83">
        <f t="shared" si="163"/>
        <v>0</v>
      </c>
      <c r="BJA4" s="83">
        <f t="shared" si="163"/>
        <v>0</v>
      </c>
      <c r="BJB4" s="83">
        <f t="shared" si="163"/>
        <v>0</v>
      </c>
      <c r="BJC4" s="83">
        <f t="shared" si="163"/>
        <v>0</v>
      </c>
      <c r="BJD4" s="83">
        <f t="shared" si="163"/>
        <v>0</v>
      </c>
      <c r="BJE4" s="83">
        <f t="shared" si="163"/>
        <v>0</v>
      </c>
      <c r="BJF4" s="83">
        <f t="shared" si="163"/>
        <v>0</v>
      </c>
      <c r="BJG4" s="83">
        <f t="shared" si="163"/>
        <v>0</v>
      </c>
      <c r="BJH4" s="83">
        <f t="shared" si="163"/>
        <v>0</v>
      </c>
      <c r="BJI4" s="83">
        <f t="shared" si="163"/>
        <v>0</v>
      </c>
      <c r="BJJ4" s="83">
        <f t="shared" si="163"/>
        <v>0</v>
      </c>
      <c r="BJK4" s="83">
        <f t="shared" si="163"/>
        <v>0</v>
      </c>
      <c r="BJL4" s="83">
        <f t="shared" ref="BJL4:BLW4" si="164">MATCH(BJL1,ID_FC,0)-1</f>
        <v>0</v>
      </c>
      <c r="BJM4" s="83">
        <f t="shared" si="164"/>
        <v>0</v>
      </c>
      <c r="BJN4" s="83">
        <f t="shared" si="164"/>
        <v>0</v>
      </c>
      <c r="BJO4" s="83">
        <f t="shared" si="164"/>
        <v>0</v>
      </c>
      <c r="BJP4" s="83">
        <f t="shared" si="164"/>
        <v>0</v>
      </c>
      <c r="BJQ4" s="83">
        <f t="shared" si="164"/>
        <v>0</v>
      </c>
      <c r="BJR4" s="83">
        <f t="shared" si="164"/>
        <v>0</v>
      </c>
      <c r="BJS4" s="83">
        <f t="shared" si="164"/>
        <v>0</v>
      </c>
      <c r="BJT4" s="83">
        <f t="shared" si="164"/>
        <v>0</v>
      </c>
      <c r="BJU4" s="83">
        <f t="shared" si="164"/>
        <v>0</v>
      </c>
      <c r="BJV4" s="83">
        <f t="shared" si="164"/>
        <v>0</v>
      </c>
      <c r="BJW4" s="83">
        <f t="shared" si="164"/>
        <v>0</v>
      </c>
      <c r="BJX4" s="83">
        <f t="shared" si="164"/>
        <v>0</v>
      </c>
      <c r="BJY4" s="83">
        <f t="shared" si="164"/>
        <v>0</v>
      </c>
      <c r="BJZ4" s="83">
        <f t="shared" si="164"/>
        <v>0</v>
      </c>
      <c r="BKA4" s="83">
        <f t="shared" si="164"/>
        <v>0</v>
      </c>
      <c r="BKB4" s="83">
        <f t="shared" si="164"/>
        <v>0</v>
      </c>
      <c r="BKC4" s="83">
        <f t="shared" si="164"/>
        <v>0</v>
      </c>
      <c r="BKD4" s="83">
        <f t="shared" si="164"/>
        <v>0</v>
      </c>
      <c r="BKE4" s="83">
        <f t="shared" si="164"/>
        <v>0</v>
      </c>
      <c r="BKF4" s="83">
        <f t="shared" si="164"/>
        <v>0</v>
      </c>
      <c r="BKG4" s="83">
        <f t="shared" si="164"/>
        <v>0</v>
      </c>
      <c r="BKH4" s="83">
        <f t="shared" si="164"/>
        <v>0</v>
      </c>
      <c r="BKI4" s="83">
        <f t="shared" si="164"/>
        <v>0</v>
      </c>
      <c r="BKJ4" s="83">
        <f t="shared" si="164"/>
        <v>0</v>
      </c>
      <c r="BKK4" s="83">
        <f t="shared" si="164"/>
        <v>0</v>
      </c>
      <c r="BKL4" s="83">
        <f t="shared" si="164"/>
        <v>0</v>
      </c>
      <c r="BKM4" s="83">
        <f t="shared" si="164"/>
        <v>0</v>
      </c>
      <c r="BKN4" s="83">
        <f t="shared" si="164"/>
        <v>0</v>
      </c>
      <c r="BKO4" s="83">
        <f t="shared" si="164"/>
        <v>0</v>
      </c>
      <c r="BKP4" s="83">
        <f t="shared" si="164"/>
        <v>0</v>
      </c>
      <c r="BKQ4" s="83">
        <f t="shared" si="164"/>
        <v>0</v>
      </c>
      <c r="BKR4" s="83">
        <f t="shared" si="164"/>
        <v>0</v>
      </c>
      <c r="BKS4" s="83">
        <f t="shared" si="164"/>
        <v>0</v>
      </c>
      <c r="BKT4" s="83">
        <f t="shared" si="164"/>
        <v>0</v>
      </c>
      <c r="BKU4" s="83">
        <f t="shared" si="164"/>
        <v>0</v>
      </c>
      <c r="BKV4" s="83">
        <f t="shared" si="164"/>
        <v>0</v>
      </c>
      <c r="BKW4" s="83">
        <f t="shared" si="164"/>
        <v>0</v>
      </c>
      <c r="BKX4" s="83">
        <f t="shared" si="164"/>
        <v>0</v>
      </c>
      <c r="BKY4" s="83">
        <f t="shared" si="164"/>
        <v>0</v>
      </c>
      <c r="BKZ4" s="83">
        <f t="shared" si="164"/>
        <v>0</v>
      </c>
      <c r="BLA4" s="83">
        <f t="shared" si="164"/>
        <v>0</v>
      </c>
      <c r="BLB4" s="83">
        <f t="shared" si="164"/>
        <v>0</v>
      </c>
      <c r="BLC4" s="83">
        <f t="shared" si="164"/>
        <v>0</v>
      </c>
      <c r="BLD4" s="83">
        <f t="shared" si="164"/>
        <v>0</v>
      </c>
      <c r="BLE4" s="83">
        <f t="shared" si="164"/>
        <v>0</v>
      </c>
      <c r="BLF4" s="83">
        <f t="shared" si="164"/>
        <v>0</v>
      </c>
      <c r="BLG4" s="83">
        <f t="shared" si="164"/>
        <v>0</v>
      </c>
      <c r="BLH4" s="83">
        <f t="shared" si="164"/>
        <v>0</v>
      </c>
      <c r="BLI4" s="83">
        <f t="shared" si="164"/>
        <v>0</v>
      </c>
      <c r="BLJ4" s="83">
        <f t="shared" si="164"/>
        <v>0</v>
      </c>
      <c r="BLK4" s="83">
        <f t="shared" si="164"/>
        <v>0</v>
      </c>
      <c r="BLL4" s="83">
        <f t="shared" si="164"/>
        <v>0</v>
      </c>
      <c r="BLM4" s="83">
        <f t="shared" si="164"/>
        <v>0</v>
      </c>
      <c r="BLN4" s="83">
        <f t="shared" si="164"/>
        <v>0</v>
      </c>
      <c r="BLO4" s="83">
        <f t="shared" si="164"/>
        <v>0</v>
      </c>
      <c r="BLP4" s="83">
        <f t="shared" si="164"/>
        <v>0</v>
      </c>
      <c r="BLQ4" s="83">
        <f t="shared" si="164"/>
        <v>0</v>
      </c>
      <c r="BLR4" s="83">
        <f t="shared" si="164"/>
        <v>0</v>
      </c>
      <c r="BLS4" s="83">
        <f t="shared" si="164"/>
        <v>0</v>
      </c>
      <c r="BLT4" s="83">
        <f t="shared" si="164"/>
        <v>0</v>
      </c>
      <c r="BLU4" s="83">
        <f t="shared" si="164"/>
        <v>0</v>
      </c>
      <c r="BLV4" s="83">
        <f t="shared" si="164"/>
        <v>0</v>
      </c>
      <c r="BLW4" s="83">
        <f t="shared" si="164"/>
        <v>0</v>
      </c>
      <c r="BLX4" s="83">
        <f t="shared" ref="BLX4:BOI4" si="165">MATCH(BLX1,ID_FC,0)-1</f>
        <v>0</v>
      </c>
      <c r="BLY4" s="83">
        <f t="shared" si="165"/>
        <v>0</v>
      </c>
      <c r="BLZ4" s="83">
        <f t="shared" si="165"/>
        <v>0</v>
      </c>
      <c r="BMA4" s="83">
        <f t="shared" si="165"/>
        <v>0</v>
      </c>
      <c r="BMB4" s="83">
        <f t="shared" si="165"/>
        <v>0</v>
      </c>
      <c r="BMC4" s="83">
        <f t="shared" si="165"/>
        <v>0</v>
      </c>
      <c r="BMD4" s="83">
        <f t="shared" si="165"/>
        <v>0</v>
      </c>
      <c r="BME4" s="83">
        <f t="shared" si="165"/>
        <v>0</v>
      </c>
      <c r="BMF4" s="83">
        <f t="shared" si="165"/>
        <v>0</v>
      </c>
      <c r="BMG4" s="83">
        <f t="shared" si="165"/>
        <v>0</v>
      </c>
      <c r="BMH4" s="83">
        <f t="shared" si="165"/>
        <v>0</v>
      </c>
      <c r="BMI4" s="83">
        <f t="shared" si="165"/>
        <v>0</v>
      </c>
      <c r="BMJ4" s="83">
        <f t="shared" si="165"/>
        <v>0</v>
      </c>
      <c r="BMK4" s="83">
        <f t="shared" si="165"/>
        <v>0</v>
      </c>
      <c r="BML4" s="83">
        <f t="shared" si="165"/>
        <v>0</v>
      </c>
      <c r="BMM4" s="83">
        <f t="shared" si="165"/>
        <v>0</v>
      </c>
      <c r="BMN4" s="83">
        <f t="shared" si="165"/>
        <v>0</v>
      </c>
      <c r="BMO4" s="83">
        <f t="shared" si="165"/>
        <v>0</v>
      </c>
      <c r="BMP4" s="83">
        <f t="shared" si="165"/>
        <v>0</v>
      </c>
      <c r="BMQ4" s="83">
        <f t="shared" si="165"/>
        <v>0</v>
      </c>
      <c r="BMR4" s="83">
        <f t="shared" si="165"/>
        <v>0</v>
      </c>
      <c r="BMS4" s="83">
        <f t="shared" si="165"/>
        <v>0</v>
      </c>
      <c r="BMT4" s="83">
        <f t="shared" si="165"/>
        <v>0</v>
      </c>
      <c r="BMU4" s="83">
        <f t="shared" si="165"/>
        <v>0</v>
      </c>
      <c r="BMV4" s="83">
        <f t="shared" si="165"/>
        <v>0</v>
      </c>
      <c r="BMW4" s="83">
        <f t="shared" si="165"/>
        <v>0</v>
      </c>
      <c r="BMX4" s="83">
        <f t="shared" si="165"/>
        <v>0</v>
      </c>
      <c r="BMY4" s="83">
        <f t="shared" si="165"/>
        <v>0</v>
      </c>
      <c r="BMZ4" s="83">
        <f t="shared" si="165"/>
        <v>0</v>
      </c>
      <c r="BNA4" s="83">
        <f t="shared" si="165"/>
        <v>0</v>
      </c>
      <c r="BNB4" s="83">
        <f t="shared" si="165"/>
        <v>0</v>
      </c>
      <c r="BNC4" s="83">
        <f t="shared" si="165"/>
        <v>0</v>
      </c>
      <c r="BND4" s="83">
        <f t="shared" si="165"/>
        <v>0</v>
      </c>
      <c r="BNE4" s="83">
        <f t="shared" si="165"/>
        <v>0</v>
      </c>
      <c r="BNF4" s="83">
        <f t="shared" si="165"/>
        <v>0</v>
      </c>
      <c r="BNG4" s="83">
        <f t="shared" si="165"/>
        <v>0</v>
      </c>
      <c r="BNH4" s="83">
        <f t="shared" si="165"/>
        <v>0</v>
      </c>
      <c r="BNI4" s="83">
        <f t="shared" si="165"/>
        <v>0</v>
      </c>
      <c r="BNJ4" s="83">
        <f t="shared" si="165"/>
        <v>0</v>
      </c>
      <c r="BNK4" s="83">
        <f t="shared" si="165"/>
        <v>0</v>
      </c>
      <c r="BNL4" s="83">
        <f t="shared" si="165"/>
        <v>0</v>
      </c>
      <c r="BNM4" s="83">
        <f t="shared" si="165"/>
        <v>0</v>
      </c>
      <c r="BNN4" s="83">
        <f t="shared" si="165"/>
        <v>0</v>
      </c>
      <c r="BNO4" s="83">
        <f t="shared" si="165"/>
        <v>0</v>
      </c>
      <c r="BNP4" s="83">
        <f t="shared" si="165"/>
        <v>0</v>
      </c>
      <c r="BNQ4" s="83">
        <f t="shared" si="165"/>
        <v>0</v>
      </c>
      <c r="BNR4" s="83">
        <f t="shared" si="165"/>
        <v>0</v>
      </c>
      <c r="BNS4" s="83">
        <f t="shared" si="165"/>
        <v>0</v>
      </c>
      <c r="BNT4" s="83">
        <f t="shared" si="165"/>
        <v>0</v>
      </c>
      <c r="BNU4" s="83">
        <f t="shared" si="165"/>
        <v>0</v>
      </c>
      <c r="BNV4" s="83">
        <f t="shared" si="165"/>
        <v>0</v>
      </c>
      <c r="BNW4" s="83">
        <f t="shared" si="165"/>
        <v>0</v>
      </c>
      <c r="BNX4" s="83">
        <f t="shared" si="165"/>
        <v>0</v>
      </c>
      <c r="BNY4" s="83">
        <f t="shared" si="165"/>
        <v>0</v>
      </c>
      <c r="BNZ4" s="83">
        <f t="shared" si="165"/>
        <v>0</v>
      </c>
      <c r="BOA4" s="83">
        <f t="shared" si="165"/>
        <v>0</v>
      </c>
      <c r="BOB4" s="83">
        <f t="shared" si="165"/>
        <v>0</v>
      </c>
      <c r="BOC4" s="83">
        <f t="shared" si="165"/>
        <v>0</v>
      </c>
      <c r="BOD4" s="83">
        <f t="shared" si="165"/>
        <v>0</v>
      </c>
      <c r="BOE4" s="83">
        <f t="shared" si="165"/>
        <v>0</v>
      </c>
      <c r="BOF4" s="83">
        <f t="shared" si="165"/>
        <v>0</v>
      </c>
      <c r="BOG4" s="83">
        <f t="shared" si="165"/>
        <v>0</v>
      </c>
      <c r="BOH4" s="83">
        <f t="shared" si="165"/>
        <v>0</v>
      </c>
      <c r="BOI4" s="83">
        <f t="shared" si="165"/>
        <v>0</v>
      </c>
      <c r="BOJ4" s="83">
        <f t="shared" ref="BOJ4:BQU4" si="166">MATCH(BOJ1,ID_FC,0)-1</f>
        <v>0</v>
      </c>
      <c r="BOK4" s="83">
        <f t="shared" si="166"/>
        <v>0</v>
      </c>
      <c r="BOL4" s="83">
        <f t="shared" si="166"/>
        <v>0</v>
      </c>
      <c r="BOM4" s="83">
        <f t="shared" si="166"/>
        <v>0</v>
      </c>
      <c r="BON4" s="83">
        <f t="shared" si="166"/>
        <v>0</v>
      </c>
      <c r="BOO4" s="83">
        <f t="shared" si="166"/>
        <v>0</v>
      </c>
      <c r="BOP4" s="83">
        <f t="shared" si="166"/>
        <v>0</v>
      </c>
      <c r="BOQ4" s="83">
        <f t="shared" si="166"/>
        <v>0</v>
      </c>
      <c r="BOR4" s="83">
        <f t="shared" si="166"/>
        <v>0</v>
      </c>
      <c r="BOS4" s="83">
        <f t="shared" si="166"/>
        <v>0</v>
      </c>
      <c r="BOT4" s="83">
        <f t="shared" si="166"/>
        <v>0</v>
      </c>
      <c r="BOU4" s="83">
        <f t="shared" si="166"/>
        <v>0</v>
      </c>
      <c r="BOV4" s="83">
        <f t="shared" si="166"/>
        <v>0</v>
      </c>
      <c r="BOW4" s="83">
        <f t="shared" si="166"/>
        <v>0</v>
      </c>
      <c r="BOX4" s="83">
        <f t="shared" si="166"/>
        <v>0</v>
      </c>
      <c r="BOY4" s="83">
        <f t="shared" si="166"/>
        <v>0</v>
      </c>
      <c r="BOZ4" s="83">
        <f t="shared" si="166"/>
        <v>0</v>
      </c>
      <c r="BPA4" s="83">
        <f t="shared" si="166"/>
        <v>0</v>
      </c>
      <c r="BPB4" s="83">
        <f t="shared" si="166"/>
        <v>0</v>
      </c>
      <c r="BPC4" s="83">
        <f t="shared" si="166"/>
        <v>0</v>
      </c>
      <c r="BPD4" s="83">
        <f t="shared" si="166"/>
        <v>0</v>
      </c>
      <c r="BPE4" s="83">
        <f t="shared" si="166"/>
        <v>0</v>
      </c>
      <c r="BPF4" s="83">
        <f t="shared" si="166"/>
        <v>0</v>
      </c>
      <c r="BPG4" s="83">
        <f t="shared" si="166"/>
        <v>0</v>
      </c>
      <c r="BPH4" s="83">
        <f t="shared" si="166"/>
        <v>0</v>
      </c>
      <c r="BPI4" s="83">
        <f t="shared" si="166"/>
        <v>0</v>
      </c>
      <c r="BPJ4" s="83">
        <f t="shared" si="166"/>
        <v>0</v>
      </c>
      <c r="BPK4" s="83">
        <f t="shared" si="166"/>
        <v>0</v>
      </c>
      <c r="BPL4" s="83">
        <f t="shared" si="166"/>
        <v>0</v>
      </c>
      <c r="BPM4" s="83">
        <f t="shared" si="166"/>
        <v>0</v>
      </c>
      <c r="BPN4" s="83">
        <f t="shared" si="166"/>
        <v>0</v>
      </c>
      <c r="BPO4" s="83">
        <f t="shared" si="166"/>
        <v>0</v>
      </c>
      <c r="BPP4" s="83">
        <f t="shared" si="166"/>
        <v>0</v>
      </c>
      <c r="BPQ4" s="83">
        <f t="shared" si="166"/>
        <v>0</v>
      </c>
      <c r="BPR4" s="83">
        <f t="shared" si="166"/>
        <v>0</v>
      </c>
      <c r="BPS4" s="83">
        <f t="shared" si="166"/>
        <v>0</v>
      </c>
      <c r="BPT4" s="83">
        <f t="shared" si="166"/>
        <v>0</v>
      </c>
      <c r="BPU4" s="83">
        <f t="shared" si="166"/>
        <v>0</v>
      </c>
      <c r="BPV4" s="83">
        <f t="shared" si="166"/>
        <v>0</v>
      </c>
      <c r="BPW4" s="83">
        <f t="shared" si="166"/>
        <v>0</v>
      </c>
      <c r="BPX4" s="83">
        <f t="shared" si="166"/>
        <v>0</v>
      </c>
      <c r="BPY4" s="83">
        <f t="shared" si="166"/>
        <v>0</v>
      </c>
      <c r="BPZ4" s="83">
        <f t="shared" si="166"/>
        <v>0</v>
      </c>
      <c r="BQA4" s="83">
        <f t="shared" si="166"/>
        <v>0</v>
      </c>
      <c r="BQB4" s="83">
        <f t="shared" si="166"/>
        <v>0</v>
      </c>
      <c r="BQC4" s="83">
        <f t="shared" si="166"/>
        <v>0</v>
      </c>
      <c r="BQD4" s="83">
        <f t="shared" si="166"/>
        <v>0</v>
      </c>
      <c r="BQE4" s="83">
        <f t="shared" si="166"/>
        <v>0</v>
      </c>
      <c r="BQF4" s="83">
        <f t="shared" si="166"/>
        <v>0</v>
      </c>
      <c r="BQG4" s="83">
        <f t="shared" si="166"/>
        <v>0</v>
      </c>
      <c r="BQH4" s="83">
        <f t="shared" si="166"/>
        <v>0</v>
      </c>
      <c r="BQI4" s="83">
        <f t="shared" si="166"/>
        <v>0</v>
      </c>
      <c r="BQJ4" s="83">
        <f t="shared" si="166"/>
        <v>0</v>
      </c>
      <c r="BQK4" s="83">
        <f t="shared" si="166"/>
        <v>0</v>
      </c>
      <c r="BQL4" s="83">
        <f t="shared" si="166"/>
        <v>0</v>
      </c>
      <c r="BQM4" s="83">
        <f t="shared" si="166"/>
        <v>0</v>
      </c>
      <c r="BQN4" s="83">
        <f t="shared" si="166"/>
        <v>0</v>
      </c>
      <c r="BQO4" s="83">
        <f t="shared" si="166"/>
        <v>0</v>
      </c>
      <c r="BQP4" s="83">
        <f t="shared" si="166"/>
        <v>0</v>
      </c>
      <c r="BQQ4" s="83">
        <f t="shared" si="166"/>
        <v>0</v>
      </c>
      <c r="BQR4" s="83">
        <f t="shared" si="166"/>
        <v>0</v>
      </c>
      <c r="BQS4" s="83">
        <f t="shared" si="166"/>
        <v>0</v>
      </c>
      <c r="BQT4" s="83">
        <f t="shared" si="166"/>
        <v>0</v>
      </c>
      <c r="BQU4" s="83">
        <f t="shared" si="166"/>
        <v>0</v>
      </c>
      <c r="BQV4" s="83">
        <f t="shared" ref="BQV4:BTG4" si="167">MATCH(BQV1,ID_FC,0)-1</f>
        <v>0</v>
      </c>
      <c r="BQW4" s="83">
        <f t="shared" si="167"/>
        <v>0</v>
      </c>
      <c r="BQX4" s="83">
        <f t="shared" si="167"/>
        <v>0</v>
      </c>
      <c r="BQY4" s="83">
        <f t="shared" si="167"/>
        <v>0</v>
      </c>
      <c r="BQZ4" s="83">
        <f t="shared" si="167"/>
        <v>0</v>
      </c>
      <c r="BRA4" s="83">
        <f t="shared" si="167"/>
        <v>0</v>
      </c>
      <c r="BRB4" s="83">
        <f t="shared" si="167"/>
        <v>0</v>
      </c>
      <c r="BRC4" s="83">
        <f t="shared" si="167"/>
        <v>0</v>
      </c>
      <c r="BRD4" s="83">
        <f t="shared" si="167"/>
        <v>0</v>
      </c>
      <c r="BRE4" s="83">
        <f t="shared" si="167"/>
        <v>0</v>
      </c>
      <c r="BRF4" s="83">
        <f t="shared" si="167"/>
        <v>0</v>
      </c>
      <c r="BRG4" s="83">
        <f t="shared" si="167"/>
        <v>0</v>
      </c>
      <c r="BRH4" s="83">
        <f t="shared" si="167"/>
        <v>0</v>
      </c>
      <c r="BRI4" s="83">
        <f t="shared" si="167"/>
        <v>0</v>
      </c>
      <c r="BRJ4" s="83">
        <f t="shared" si="167"/>
        <v>0</v>
      </c>
      <c r="BRK4" s="83">
        <f t="shared" si="167"/>
        <v>0</v>
      </c>
      <c r="BRL4" s="83">
        <f t="shared" si="167"/>
        <v>0</v>
      </c>
      <c r="BRM4" s="83">
        <f t="shared" si="167"/>
        <v>0</v>
      </c>
      <c r="BRN4" s="83">
        <f t="shared" si="167"/>
        <v>0</v>
      </c>
      <c r="BRO4" s="83">
        <f t="shared" si="167"/>
        <v>0</v>
      </c>
      <c r="BRP4" s="83">
        <f t="shared" si="167"/>
        <v>0</v>
      </c>
      <c r="BRQ4" s="83">
        <f t="shared" si="167"/>
        <v>0</v>
      </c>
      <c r="BRR4" s="83">
        <f t="shared" si="167"/>
        <v>0</v>
      </c>
      <c r="BRS4" s="83">
        <f t="shared" si="167"/>
        <v>0</v>
      </c>
      <c r="BRT4" s="83">
        <f t="shared" si="167"/>
        <v>0</v>
      </c>
      <c r="BRU4" s="83">
        <f t="shared" si="167"/>
        <v>0</v>
      </c>
      <c r="BRV4" s="83">
        <f t="shared" si="167"/>
        <v>0</v>
      </c>
      <c r="BRW4" s="83">
        <f t="shared" si="167"/>
        <v>0</v>
      </c>
      <c r="BRX4" s="83">
        <f t="shared" si="167"/>
        <v>0</v>
      </c>
      <c r="BRY4" s="83">
        <f t="shared" si="167"/>
        <v>0</v>
      </c>
      <c r="BRZ4" s="83">
        <f t="shared" si="167"/>
        <v>0</v>
      </c>
      <c r="BSA4" s="83">
        <f t="shared" si="167"/>
        <v>0</v>
      </c>
      <c r="BSB4" s="83">
        <f t="shared" si="167"/>
        <v>0</v>
      </c>
      <c r="BSC4" s="83">
        <f t="shared" si="167"/>
        <v>0</v>
      </c>
      <c r="BSD4" s="83">
        <f t="shared" si="167"/>
        <v>0</v>
      </c>
      <c r="BSE4" s="83">
        <f t="shared" si="167"/>
        <v>0</v>
      </c>
      <c r="BSF4" s="83">
        <f t="shared" si="167"/>
        <v>0</v>
      </c>
      <c r="BSG4" s="83">
        <f t="shared" si="167"/>
        <v>0</v>
      </c>
      <c r="BSH4" s="83">
        <f t="shared" si="167"/>
        <v>0</v>
      </c>
      <c r="BSI4" s="83">
        <f t="shared" si="167"/>
        <v>0</v>
      </c>
      <c r="BSJ4" s="83">
        <f t="shared" si="167"/>
        <v>0</v>
      </c>
      <c r="BSK4" s="83">
        <f t="shared" si="167"/>
        <v>0</v>
      </c>
      <c r="BSL4" s="83">
        <f t="shared" si="167"/>
        <v>0</v>
      </c>
      <c r="BSM4" s="83">
        <f t="shared" si="167"/>
        <v>0</v>
      </c>
      <c r="BSN4" s="83">
        <f t="shared" si="167"/>
        <v>0</v>
      </c>
      <c r="BSO4" s="83">
        <f t="shared" si="167"/>
        <v>0</v>
      </c>
      <c r="BSP4" s="83">
        <f t="shared" si="167"/>
        <v>0</v>
      </c>
      <c r="BSQ4" s="83">
        <f t="shared" si="167"/>
        <v>0</v>
      </c>
      <c r="BSR4" s="83">
        <f t="shared" si="167"/>
        <v>0</v>
      </c>
      <c r="BSS4" s="83">
        <f t="shared" si="167"/>
        <v>0</v>
      </c>
      <c r="BST4" s="83">
        <f t="shared" si="167"/>
        <v>0</v>
      </c>
      <c r="BSU4" s="83">
        <f t="shared" si="167"/>
        <v>0</v>
      </c>
      <c r="BSV4" s="83">
        <f t="shared" si="167"/>
        <v>0</v>
      </c>
      <c r="BSW4" s="83">
        <f t="shared" si="167"/>
        <v>0</v>
      </c>
      <c r="BSX4" s="83">
        <f t="shared" si="167"/>
        <v>0</v>
      </c>
      <c r="BSY4" s="83">
        <f t="shared" si="167"/>
        <v>0</v>
      </c>
      <c r="BSZ4" s="83">
        <f t="shared" si="167"/>
        <v>0</v>
      </c>
      <c r="BTA4" s="83">
        <f t="shared" si="167"/>
        <v>0</v>
      </c>
      <c r="BTB4" s="83">
        <f t="shared" si="167"/>
        <v>0</v>
      </c>
      <c r="BTC4" s="83">
        <f t="shared" si="167"/>
        <v>0</v>
      </c>
      <c r="BTD4" s="83">
        <f t="shared" si="167"/>
        <v>0</v>
      </c>
      <c r="BTE4" s="83">
        <f t="shared" si="167"/>
        <v>0</v>
      </c>
      <c r="BTF4" s="83">
        <f t="shared" si="167"/>
        <v>0</v>
      </c>
      <c r="BTG4" s="83">
        <f t="shared" si="167"/>
        <v>0</v>
      </c>
      <c r="BTH4" s="83">
        <f t="shared" ref="BTH4:BVS4" si="168">MATCH(BTH1,ID_FC,0)-1</f>
        <v>0</v>
      </c>
      <c r="BTI4" s="83">
        <f t="shared" si="168"/>
        <v>0</v>
      </c>
      <c r="BTJ4" s="83">
        <f t="shared" si="168"/>
        <v>0</v>
      </c>
      <c r="BTK4" s="83">
        <f t="shared" si="168"/>
        <v>0</v>
      </c>
      <c r="BTL4" s="83">
        <f t="shared" si="168"/>
        <v>0</v>
      </c>
      <c r="BTM4" s="83">
        <f t="shared" si="168"/>
        <v>0</v>
      </c>
      <c r="BTN4" s="83">
        <f t="shared" si="168"/>
        <v>0</v>
      </c>
      <c r="BTO4" s="83">
        <f t="shared" si="168"/>
        <v>0</v>
      </c>
      <c r="BTP4" s="83">
        <f t="shared" si="168"/>
        <v>0</v>
      </c>
      <c r="BTQ4" s="83">
        <f t="shared" si="168"/>
        <v>0</v>
      </c>
      <c r="BTR4" s="83">
        <f t="shared" si="168"/>
        <v>0</v>
      </c>
      <c r="BTS4" s="83">
        <f t="shared" si="168"/>
        <v>0</v>
      </c>
      <c r="BTT4" s="83">
        <f t="shared" si="168"/>
        <v>0</v>
      </c>
      <c r="BTU4" s="83">
        <f t="shared" si="168"/>
        <v>0</v>
      </c>
      <c r="BTV4" s="83">
        <f t="shared" si="168"/>
        <v>0</v>
      </c>
      <c r="BTW4" s="83">
        <f t="shared" si="168"/>
        <v>0</v>
      </c>
      <c r="BTX4" s="83">
        <f t="shared" si="168"/>
        <v>0</v>
      </c>
      <c r="BTY4" s="83">
        <f t="shared" si="168"/>
        <v>0</v>
      </c>
      <c r="BTZ4" s="83">
        <f t="shared" si="168"/>
        <v>0</v>
      </c>
      <c r="BUA4" s="83">
        <f t="shared" si="168"/>
        <v>0</v>
      </c>
      <c r="BUB4" s="83">
        <f t="shared" si="168"/>
        <v>0</v>
      </c>
      <c r="BUC4" s="83">
        <f t="shared" si="168"/>
        <v>0</v>
      </c>
      <c r="BUD4" s="83">
        <f t="shared" si="168"/>
        <v>0</v>
      </c>
      <c r="BUE4" s="83">
        <f t="shared" si="168"/>
        <v>0</v>
      </c>
      <c r="BUF4" s="83">
        <f t="shared" si="168"/>
        <v>0</v>
      </c>
      <c r="BUG4" s="83">
        <f t="shared" si="168"/>
        <v>0</v>
      </c>
      <c r="BUH4" s="83">
        <f t="shared" si="168"/>
        <v>0</v>
      </c>
      <c r="BUI4" s="83">
        <f t="shared" si="168"/>
        <v>0</v>
      </c>
      <c r="BUJ4" s="83">
        <f t="shared" si="168"/>
        <v>0</v>
      </c>
      <c r="BUK4" s="83">
        <f t="shared" si="168"/>
        <v>0</v>
      </c>
      <c r="BUL4" s="83">
        <f t="shared" si="168"/>
        <v>0</v>
      </c>
      <c r="BUM4" s="83">
        <f t="shared" si="168"/>
        <v>0</v>
      </c>
      <c r="BUN4" s="83">
        <f t="shared" si="168"/>
        <v>0</v>
      </c>
      <c r="BUO4" s="83">
        <f t="shared" si="168"/>
        <v>0</v>
      </c>
      <c r="BUP4" s="83">
        <f t="shared" si="168"/>
        <v>0</v>
      </c>
      <c r="BUQ4" s="83">
        <f t="shared" si="168"/>
        <v>0</v>
      </c>
      <c r="BUR4" s="83">
        <f t="shared" si="168"/>
        <v>0</v>
      </c>
      <c r="BUS4" s="83">
        <f t="shared" si="168"/>
        <v>0</v>
      </c>
      <c r="BUT4" s="83">
        <f t="shared" si="168"/>
        <v>0</v>
      </c>
      <c r="BUU4" s="83">
        <f t="shared" si="168"/>
        <v>0</v>
      </c>
      <c r="BUV4" s="83">
        <f t="shared" si="168"/>
        <v>0</v>
      </c>
      <c r="BUW4" s="83">
        <f t="shared" si="168"/>
        <v>0</v>
      </c>
      <c r="BUX4" s="83">
        <f t="shared" si="168"/>
        <v>0</v>
      </c>
      <c r="BUY4" s="83">
        <f t="shared" si="168"/>
        <v>0</v>
      </c>
      <c r="BUZ4" s="83">
        <f t="shared" si="168"/>
        <v>0</v>
      </c>
      <c r="BVA4" s="83">
        <f t="shared" si="168"/>
        <v>0</v>
      </c>
      <c r="BVB4" s="83">
        <f t="shared" si="168"/>
        <v>0</v>
      </c>
      <c r="BVC4" s="83">
        <f t="shared" si="168"/>
        <v>0</v>
      </c>
      <c r="BVD4" s="83">
        <f t="shared" si="168"/>
        <v>0</v>
      </c>
      <c r="BVE4" s="83">
        <f t="shared" si="168"/>
        <v>0</v>
      </c>
      <c r="BVF4" s="83">
        <f t="shared" si="168"/>
        <v>0</v>
      </c>
      <c r="BVG4" s="83">
        <f t="shared" si="168"/>
        <v>0</v>
      </c>
      <c r="BVH4" s="83">
        <f t="shared" si="168"/>
        <v>0</v>
      </c>
      <c r="BVI4" s="83">
        <f t="shared" si="168"/>
        <v>0</v>
      </c>
      <c r="BVJ4" s="83">
        <f t="shared" si="168"/>
        <v>0</v>
      </c>
      <c r="BVK4" s="83">
        <f t="shared" si="168"/>
        <v>0</v>
      </c>
      <c r="BVL4" s="83">
        <f t="shared" si="168"/>
        <v>0</v>
      </c>
      <c r="BVM4" s="83">
        <f t="shared" si="168"/>
        <v>0</v>
      </c>
      <c r="BVN4" s="83">
        <f t="shared" si="168"/>
        <v>0</v>
      </c>
      <c r="BVO4" s="83">
        <f t="shared" si="168"/>
        <v>0</v>
      </c>
      <c r="BVP4" s="83">
        <f t="shared" si="168"/>
        <v>0</v>
      </c>
      <c r="BVQ4" s="83">
        <f t="shared" si="168"/>
        <v>0</v>
      </c>
      <c r="BVR4" s="83">
        <f t="shared" si="168"/>
        <v>0</v>
      </c>
      <c r="BVS4" s="83">
        <f t="shared" si="168"/>
        <v>0</v>
      </c>
      <c r="BVT4" s="83">
        <f t="shared" ref="BVT4:BYE4" si="169">MATCH(BVT1,ID_FC,0)-1</f>
        <v>0</v>
      </c>
      <c r="BVU4" s="83">
        <f t="shared" si="169"/>
        <v>0</v>
      </c>
      <c r="BVV4" s="83">
        <f t="shared" si="169"/>
        <v>0</v>
      </c>
      <c r="BVW4" s="83">
        <f t="shared" si="169"/>
        <v>0</v>
      </c>
      <c r="BVX4" s="83">
        <f t="shared" si="169"/>
        <v>0</v>
      </c>
      <c r="BVY4" s="83">
        <f t="shared" si="169"/>
        <v>0</v>
      </c>
      <c r="BVZ4" s="83">
        <f t="shared" si="169"/>
        <v>0</v>
      </c>
      <c r="BWA4" s="83">
        <f t="shared" si="169"/>
        <v>0</v>
      </c>
      <c r="BWB4" s="83">
        <f t="shared" si="169"/>
        <v>0</v>
      </c>
      <c r="BWC4" s="83">
        <f t="shared" si="169"/>
        <v>0</v>
      </c>
      <c r="BWD4" s="83">
        <f t="shared" si="169"/>
        <v>0</v>
      </c>
      <c r="BWE4" s="83">
        <f t="shared" si="169"/>
        <v>0</v>
      </c>
      <c r="BWF4" s="83">
        <f t="shared" si="169"/>
        <v>0</v>
      </c>
      <c r="BWG4" s="83">
        <f t="shared" si="169"/>
        <v>0</v>
      </c>
      <c r="BWH4" s="83">
        <f t="shared" si="169"/>
        <v>0</v>
      </c>
      <c r="BWI4" s="83">
        <f t="shared" si="169"/>
        <v>0</v>
      </c>
      <c r="BWJ4" s="83">
        <f t="shared" si="169"/>
        <v>0</v>
      </c>
      <c r="BWK4" s="83">
        <f t="shared" si="169"/>
        <v>0</v>
      </c>
      <c r="BWL4" s="83">
        <f t="shared" si="169"/>
        <v>0</v>
      </c>
      <c r="BWM4" s="83">
        <f t="shared" si="169"/>
        <v>0</v>
      </c>
      <c r="BWN4" s="83">
        <f t="shared" si="169"/>
        <v>0</v>
      </c>
      <c r="BWO4" s="83">
        <f t="shared" si="169"/>
        <v>0</v>
      </c>
      <c r="BWP4" s="83">
        <f t="shared" si="169"/>
        <v>0</v>
      </c>
      <c r="BWQ4" s="83">
        <f t="shared" si="169"/>
        <v>0</v>
      </c>
      <c r="BWR4" s="83">
        <f t="shared" si="169"/>
        <v>0</v>
      </c>
      <c r="BWS4" s="83">
        <f t="shared" si="169"/>
        <v>0</v>
      </c>
      <c r="BWT4" s="83">
        <f t="shared" si="169"/>
        <v>0</v>
      </c>
      <c r="BWU4" s="83">
        <f t="shared" si="169"/>
        <v>0</v>
      </c>
      <c r="BWV4" s="83">
        <f t="shared" si="169"/>
        <v>0</v>
      </c>
      <c r="BWW4" s="83">
        <f t="shared" si="169"/>
        <v>0</v>
      </c>
      <c r="BWX4" s="83">
        <f t="shared" si="169"/>
        <v>0</v>
      </c>
      <c r="BWY4" s="83">
        <f t="shared" si="169"/>
        <v>0</v>
      </c>
      <c r="BWZ4" s="83">
        <f t="shared" si="169"/>
        <v>0</v>
      </c>
      <c r="BXA4" s="83">
        <f t="shared" si="169"/>
        <v>0</v>
      </c>
      <c r="BXB4" s="83">
        <f t="shared" si="169"/>
        <v>0</v>
      </c>
      <c r="BXC4" s="83">
        <f t="shared" si="169"/>
        <v>0</v>
      </c>
      <c r="BXD4" s="83">
        <f t="shared" si="169"/>
        <v>0</v>
      </c>
      <c r="BXE4" s="83">
        <f t="shared" si="169"/>
        <v>0</v>
      </c>
      <c r="BXF4" s="83">
        <f t="shared" si="169"/>
        <v>0</v>
      </c>
      <c r="BXG4" s="83">
        <f t="shared" si="169"/>
        <v>0</v>
      </c>
      <c r="BXH4" s="83">
        <f t="shared" si="169"/>
        <v>0</v>
      </c>
      <c r="BXI4" s="83">
        <f t="shared" si="169"/>
        <v>0</v>
      </c>
      <c r="BXJ4" s="83">
        <f t="shared" si="169"/>
        <v>0</v>
      </c>
      <c r="BXK4" s="83">
        <f t="shared" si="169"/>
        <v>0</v>
      </c>
      <c r="BXL4" s="83">
        <f t="shared" si="169"/>
        <v>0</v>
      </c>
      <c r="BXM4" s="83">
        <f t="shared" si="169"/>
        <v>0</v>
      </c>
      <c r="BXN4" s="83">
        <f t="shared" si="169"/>
        <v>0</v>
      </c>
      <c r="BXO4" s="83">
        <f t="shared" si="169"/>
        <v>0</v>
      </c>
      <c r="BXP4" s="83">
        <f t="shared" si="169"/>
        <v>0</v>
      </c>
      <c r="BXQ4" s="83">
        <f t="shared" si="169"/>
        <v>0</v>
      </c>
      <c r="BXR4" s="83">
        <f t="shared" si="169"/>
        <v>0</v>
      </c>
      <c r="BXS4" s="83">
        <f t="shared" si="169"/>
        <v>0</v>
      </c>
      <c r="BXT4" s="83">
        <f t="shared" si="169"/>
        <v>0</v>
      </c>
      <c r="BXU4" s="83">
        <f t="shared" si="169"/>
        <v>0</v>
      </c>
      <c r="BXV4" s="83">
        <f t="shared" si="169"/>
        <v>0</v>
      </c>
      <c r="BXW4" s="83">
        <f t="shared" si="169"/>
        <v>0</v>
      </c>
      <c r="BXX4" s="83">
        <f t="shared" si="169"/>
        <v>0</v>
      </c>
      <c r="BXY4" s="83">
        <f t="shared" si="169"/>
        <v>0</v>
      </c>
      <c r="BXZ4" s="83">
        <f t="shared" si="169"/>
        <v>0</v>
      </c>
      <c r="BYA4" s="83">
        <f t="shared" si="169"/>
        <v>0</v>
      </c>
      <c r="BYB4" s="83">
        <f t="shared" si="169"/>
        <v>0</v>
      </c>
      <c r="BYC4" s="83">
        <f t="shared" si="169"/>
        <v>0</v>
      </c>
      <c r="BYD4" s="83">
        <f t="shared" si="169"/>
        <v>0</v>
      </c>
      <c r="BYE4" s="83">
        <f t="shared" si="169"/>
        <v>0</v>
      </c>
      <c r="BYF4" s="83">
        <f t="shared" ref="BYF4:CAQ4" si="170">MATCH(BYF1,ID_FC,0)-1</f>
        <v>0</v>
      </c>
      <c r="BYG4" s="83">
        <f t="shared" si="170"/>
        <v>0</v>
      </c>
      <c r="BYH4" s="83">
        <f t="shared" si="170"/>
        <v>0</v>
      </c>
      <c r="BYI4" s="83">
        <f t="shared" si="170"/>
        <v>0</v>
      </c>
      <c r="BYJ4" s="83">
        <f t="shared" si="170"/>
        <v>0</v>
      </c>
      <c r="BYK4" s="83">
        <f t="shared" si="170"/>
        <v>0</v>
      </c>
      <c r="BYL4" s="83">
        <f t="shared" si="170"/>
        <v>0</v>
      </c>
      <c r="BYM4" s="83">
        <f t="shared" si="170"/>
        <v>0</v>
      </c>
      <c r="BYN4" s="83">
        <f t="shared" si="170"/>
        <v>0</v>
      </c>
      <c r="BYO4" s="83">
        <f t="shared" si="170"/>
        <v>0</v>
      </c>
      <c r="BYP4" s="83">
        <f t="shared" si="170"/>
        <v>0</v>
      </c>
      <c r="BYQ4" s="83">
        <f t="shared" si="170"/>
        <v>0</v>
      </c>
      <c r="BYR4" s="83">
        <f t="shared" si="170"/>
        <v>0</v>
      </c>
      <c r="BYS4" s="83">
        <f t="shared" si="170"/>
        <v>0</v>
      </c>
      <c r="BYT4" s="83">
        <f t="shared" si="170"/>
        <v>0</v>
      </c>
      <c r="BYU4" s="83">
        <f t="shared" si="170"/>
        <v>0</v>
      </c>
      <c r="BYV4" s="83">
        <f t="shared" si="170"/>
        <v>0</v>
      </c>
      <c r="BYW4" s="83">
        <f t="shared" si="170"/>
        <v>0</v>
      </c>
      <c r="BYX4" s="83">
        <f t="shared" si="170"/>
        <v>0</v>
      </c>
      <c r="BYY4" s="83">
        <f t="shared" si="170"/>
        <v>0</v>
      </c>
      <c r="BYZ4" s="83">
        <f t="shared" si="170"/>
        <v>0</v>
      </c>
      <c r="BZA4" s="83">
        <f t="shared" si="170"/>
        <v>0</v>
      </c>
      <c r="BZB4" s="83">
        <f t="shared" si="170"/>
        <v>0</v>
      </c>
      <c r="BZC4" s="83">
        <f t="shared" si="170"/>
        <v>0</v>
      </c>
      <c r="BZD4" s="83">
        <f t="shared" si="170"/>
        <v>0</v>
      </c>
      <c r="BZE4" s="83">
        <f t="shared" si="170"/>
        <v>0</v>
      </c>
      <c r="BZF4" s="83">
        <f t="shared" si="170"/>
        <v>0</v>
      </c>
      <c r="BZG4" s="83">
        <f t="shared" si="170"/>
        <v>0</v>
      </c>
      <c r="BZH4" s="83">
        <f t="shared" si="170"/>
        <v>0</v>
      </c>
      <c r="BZI4" s="83">
        <f t="shared" si="170"/>
        <v>0</v>
      </c>
      <c r="BZJ4" s="83">
        <f t="shared" si="170"/>
        <v>0</v>
      </c>
      <c r="BZK4" s="83">
        <f t="shared" si="170"/>
        <v>0</v>
      </c>
      <c r="BZL4" s="83">
        <f t="shared" si="170"/>
        <v>0</v>
      </c>
      <c r="BZM4" s="83">
        <f t="shared" si="170"/>
        <v>0</v>
      </c>
      <c r="BZN4" s="83">
        <f t="shared" si="170"/>
        <v>0</v>
      </c>
      <c r="BZO4" s="83">
        <f t="shared" si="170"/>
        <v>0</v>
      </c>
      <c r="BZP4" s="83">
        <f t="shared" si="170"/>
        <v>0</v>
      </c>
      <c r="BZQ4" s="83">
        <f t="shared" si="170"/>
        <v>0</v>
      </c>
      <c r="BZR4" s="83">
        <f t="shared" si="170"/>
        <v>0</v>
      </c>
      <c r="BZS4" s="83">
        <f t="shared" si="170"/>
        <v>0</v>
      </c>
      <c r="BZT4" s="83">
        <f t="shared" si="170"/>
        <v>0</v>
      </c>
      <c r="BZU4" s="83">
        <f t="shared" si="170"/>
        <v>0</v>
      </c>
      <c r="BZV4" s="83">
        <f t="shared" si="170"/>
        <v>0</v>
      </c>
      <c r="BZW4" s="83">
        <f t="shared" si="170"/>
        <v>0</v>
      </c>
      <c r="BZX4" s="83">
        <f t="shared" si="170"/>
        <v>0</v>
      </c>
      <c r="BZY4" s="83">
        <f t="shared" si="170"/>
        <v>0</v>
      </c>
      <c r="BZZ4" s="83">
        <f t="shared" si="170"/>
        <v>0</v>
      </c>
      <c r="CAA4" s="83">
        <f t="shared" si="170"/>
        <v>0</v>
      </c>
      <c r="CAB4" s="83">
        <f t="shared" si="170"/>
        <v>0</v>
      </c>
      <c r="CAC4" s="83">
        <f t="shared" si="170"/>
        <v>0</v>
      </c>
      <c r="CAD4" s="83">
        <f t="shared" si="170"/>
        <v>0</v>
      </c>
      <c r="CAE4" s="83">
        <f t="shared" si="170"/>
        <v>0</v>
      </c>
      <c r="CAF4" s="83">
        <f t="shared" si="170"/>
        <v>0</v>
      </c>
      <c r="CAG4" s="83">
        <f t="shared" si="170"/>
        <v>0</v>
      </c>
      <c r="CAH4" s="83">
        <f t="shared" si="170"/>
        <v>0</v>
      </c>
      <c r="CAI4" s="83">
        <f t="shared" si="170"/>
        <v>0</v>
      </c>
      <c r="CAJ4" s="83">
        <f t="shared" si="170"/>
        <v>0</v>
      </c>
      <c r="CAK4" s="83">
        <f t="shared" si="170"/>
        <v>0</v>
      </c>
      <c r="CAL4" s="83">
        <f t="shared" si="170"/>
        <v>0</v>
      </c>
      <c r="CAM4" s="83">
        <f t="shared" si="170"/>
        <v>0</v>
      </c>
      <c r="CAN4" s="83">
        <f t="shared" si="170"/>
        <v>0</v>
      </c>
      <c r="CAO4" s="83">
        <f t="shared" si="170"/>
        <v>0</v>
      </c>
      <c r="CAP4" s="83">
        <f t="shared" si="170"/>
        <v>0</v>
      </c>
      <c r="CAQ4" s="83">
        <f t="shared" si="170"/>
        <v>0</v>
      </c>
      <c r="CAR4" s="83">
        <f t="shared" ref="CAR4:CDC4" si="171">MATCH(CAR1,ID_FC,0)-1</f>
        <v>0</v>
      </c>
      <c r="CAS4" s="83">
        <f t="shared" si="171"/>
        <v>0</v>
      </c>
      <c r="CAT4" s="83">
        <f t="shared" si="171"/>
        <v>0</v>
      </c>
      <c r="CAU4" s="83">
        <f t="shared" si="171"/>
        <v>0</v>
      </c>
      <c r="CAV4" s="83">
        <f t="shared" si="171"/>
        <v>0</v>
      </c>
      <c r="CAW4" s="83">
        <f t="shared" si="171"/>
        <v>0</v>
      </c>
      <c r="CAX4" s="83">
        <f t="shared" si="171"/>
        <v>0</v>
      </c>
      <c r="CAY4" s="83">
        <f t="shared" si="171"/>
        <v>0</v>
      </c>
      <c r="CAZ4" s="83">
        <f t="shared" si="171"/>
        <v>0</v>
      </c>
      <c r="CBA4" s="83">
        <f t="shared" si="171"/>
        <v>0</v>
      </c>
      <c r="CBB4" s="83">
        <f t="shared" si="171"/>
        <v>0</v>
      </c>
      <c r="CBC4" s="83">
        <f t="shared" si="171"/>
        <v>0</v>
      </c>
      <c r="CBD4" s="83">
        <f t="shared" si="171"/>
        <v>0</v>
      </c>
      <c r="CBE4" s="83">
        <f t="shared" si="171"/>
        <v>0</v>
      </c>
      <c r="CBF4" s="83">
        <f t="shared" si="171"/>
        <v>0</v>
      </c>
      <c r="CBG4" s="83">
        <f t="shared" si="171"/>
        <v>0</v>
      </c>
      <c r="CBH4" s="83">
        <f t="shared" si="171"/>
        <v>0</v>
      </c>
      <c r="CBI4" s="83">
        <f t="shared" si="171"/>
        <v>0</v>
      </c>
      <c r="CBJ4" s="83">
        <f t="shared" si="171"/>
        <v>0</v>
      </c>
      <c r="CBK4" s="83">
        <f t="shared" si="171"/>
        <v>0</v>
      </c>
      <c r="CBL4" s="83">
        <f t="shared" si="171"/>
        <v>0</v>
      </c>
      <c r="CBM4" s="83">
        <f t="shared" si="171"/>
        <v>0</v>
      </c>
      <c r="CBN4" s="83">
        <f t="shared" si="171"/>
        <v>0</v>
      </c>
      <c r="CBO4" s="83">
        <f t="shared" si="171"/>
        <v>0</v>
      </c>
      <c r="CBP4" s="83">
        <f t="shared" si="171"/>
        <v>0</v>
      </c>
      <c r="CBQ4" s="83">
        <f t="shared" si="171"/>
        <v>0</v>
      </c>
      <c r="CBR4" s="83">
        <f t="shared" si="171"/>
        <v>0</v>
      </c>
      <c r="CBS4" s="83">
        <f t="shared" si="171"/>
        <v>0</v>
      </c>
      <c r="CBT4" s="83">
        <f t="shared" si="171"/>
        <v>0</v>
      </c>
      <c r="CBU4" s="83">
        <f t="shared" si="171"/>
        <v>0</v>
      </c>
      <c r="CBV4" s="83">
        <f t="shared" si="171"/>
        <v>0</v>
      </c>
      <c r="CBW4" s="83">
        <f t="shared" si="171"/>
        <v>0</v>
      </c>
      <c r="CBX4" s="83">
        <f t="shared" si="171"/>
        <v>0</v>
      </c>
      <c r="CBY4" s="83">
        <f t="shared" si="171"/>
        <v>0</v>
      </c>
      <c r="CBZ4" s="83">
        <f t="shared" si="171"/>
        <v>0</v>
      </c>
      <c r="CCA4" s="83">
        <f t="shared" si="171"/>
        <v>0</v>
      </c>
      <c r="CCB4" s="83">
        <f t="shared" si="171"/>
        <v>0</v>
      </c>
      <c r="CCC4" s="83">
        <f t="shared" si="171"/>
        <v>0</v>
      </c>
      <c r="CCD4" s="83">
        <f t="shared" si="171"/>
        <v>0</v>
      </c>
      <c r="CCE4" s="83">
        <f t="shared" si="171"/>
        <v>0</v>
      </c>
      <c r="CCF4" s="83">
        <f t="shared" si="171"/>
        <v>0</v>
      </c>
      <c r="CCG4" s="83">
        <f t="shared" si="171"/>
        <v>0</v>
      </c>
      <c r="CCH4" s="83">
        <f t="shared" si="171"/>
        <v>0</v>
      </c>
      <c r="CCI4" s="83">
        <f t="shared" si="171"/>
        <v>0</v>
      </c>
      <c r="CCJ4" s="83">
        <f t="shared" si="171"/>
        <v>0</v>
      </c>
      <c r="CCK4" s="83">
        <f t="shared" si="171"/>
        <v>0</v>
      </c>
      <c r="CCL4" s="83">
        <f t="shared" si="171"/>
        <v>0</v>
      </c>
      <c r="CCM4" s="83">
        <f t="shared" si="171"/>
        <v>0</v>
      </c>
      <c r="CCN4" s="83">
        <f t="shared" si="171"/>
        <v>0</v>
      </c>
      <c r="CCO4" s="83">
        <f t="shared" si="171"/>
        <v>0</v>
      </c>
      <c r="CCP4" s="83">
        <f t="shared" si="171"/>
        <v>0</v>
      </c>
      <c r="CCQ4" s="83">
        <f t="shared" si="171"/>
        <v>0</v>
      </c>
      <c r="CCR4" s="83">
        <f t="shared" si="171"/>
        <v>0</v>
      </c>
      <c r="CCS4" s="83">
        <f t="shared" si="171"/>
        <v>0</v>
      </c>
      <c r="CCT4" s="83">
        <f t="shared" si="171"/>
        <v>0</v>
      </c>
      <c r="CCU4" s="83">
        <f t="shared" si="171"/>
        <v>0</v>
      </c>
      <c r="CCV4" s="83">
        <f t="shared" si="171"/>
        <v>0</v>
      </c>
      <c r="CCW4" s="83">
        <f t="shared" si="171"/>
        <v>0</v>
      </c>
      <c r="CCX4" s="83">
        <f t="shared" si="171"/>
        <v>0</v>
      </c>
      <c r="CCY4" s="83">
        <f t="shared" si="171"/>
        <v>0</v>
      </c>
      <c r="CCZ4" s="83">
        <f t="shared" si="171"/>
        <v>0</v>
      </c>
      <c r="CDA4" s="83">
        <f t="shared" si="171"/>
        <v>0</v>
      </c>
      <c r="CDB4" s="83">
        <f t="shared" si="171"/>
        <v>0</v>
      </c>
      <c r="CDC4" s="83">
        <f t="shared" si="171"/>
        <v>0</v>
      </c>
      <c r="CDD4" s="83">
        <f t="shared" ref="CDD4:CFO4" si="172">MATCH(CDD1,ID_FC,0)-1</f>
        <v>0</v>
      </c>
      <c r="CDE4" s="83">
        <f t="shared" si="172"/>
        <v>0</v>
      </c>
      <c r="CDF4" s="83">
        <f t="shared" si="172"/>
        <v>0</v>
      </c>
      <c r="CDG4" s="83">
        <f t="shared" si="172"/>
        <v>0</v>
      </c>
      <c r="CDH4" s="83">
        <f t="shared" si="172"/>
        <v>0</v>
      </c>
      <c r="CDI4" s="83">
        <f t="shared" si="172"/>
        <v>0</v>
      </c>
      <c r="CDJ4" s="83">
        <f t="shared" si="172"/>
        <v>0</v>
      </c>
      <c r="CDK4" s="83">
        <f t="shared" si="172"/>
        <v>0</v>
      </c>
      <c r="CDL4" s="83">
        <f t="shared" si="172"/>
        <v>0</v>
      </c>
      <c r="CDM4" s="83">
        <f t="shared" si="172"/>
        <v>0</v>
      </c>
      <c r="CDN4" s="83">
        <f t="shared" si="172"/>
        <v>0</v>
      </c>
      <c r="CDO4" s="83">
        <f t="shared" si="172"/>
        <v>0</v>
      </c>
      <c r="CDP4" s="83">
        <f t="shared" si="172"/>
        <v>0</v>
      </c>
      <c r="CDQ4" s="83">
        <f t="shared" si="172"/>
        <v>0</v>
      </c>
      <c r="CDR4" s="83">
        <f t="shared" si="172"/>
        <v>0</v>
      </c>
      <c r="CDS4" s="83">
        <f t="shared" si="172"/>
        <v>0</v>
      </c>
      <c r="CDT4" s="83">
        <f t="shared" si="172"/>
        <v>0</v>
      </c>
      <c r="CDU4" s="83">
        <f t="shared" si="172"/>
        <v>0</v>
      </c>
      <c r="CDV4" s="83">
        <f t="shared" si="172"/>
        <v>0</v>
      </c>
      <c r="CDW4" s="83">
        <f t="shared" si="172"/>
        <v>0</v>
      </c>
      <c r="CDX4" s="83">
        <f t="shared" si="172"/>
        <v>0</v>
      </c>
      <c r="CDY4" s="83">
        <f t="shared" si="172"/>
        <v>0</v>
      </c>
      <c r="CDZ4" s="83">
        <f t="shared" si="172"/>
        <v>0</v>
      </c>
      <c r="CEA4" s="83">
        <f t="shared" si="172"/>
        <v>0</v>
      </c>
      <c r="CEB4" s="83">
        <f t="shared" si="172"/>
        <v>0</v>
      </c>
      <c r="CEC4" s="83">
        <f t="shared" si="172"/>
        <v>0</v>
      </c>
      <c r="CED4" s="83">
        <f t="shared" si="172"/>
        <v>0</v>
      </c>
      <c r="CEE4" s="83">
        <f t="shared" si="172"/>
        <v>0</v>
      </c>
      <c r="CEF4" s="83">
        <f t="shared" si="172"/>
        <v>0</v>
      </c>
      <c r="CEG4" s="83">
        <f t="shared" si="172"/>
        <v>0</v>
      </c>
      <c r="CEH4" s="83">
        <f t="shared" si="172"/>
        <v>0</v>
      </c>
      <c r="CEI4" s="83">
        <f t="shared" si="172"/>
        <v>0</v>
      </c>
      <c r="CEJ4" s="83">
        <f t="shared" si="172"/>
        <v>0</v>
      </c>
      <c r="CEK4" s="83">
        <f t="shared" si="172"/>
        <v>0</v>
      </c>
      <c r="CEL4" s="83">
        <f t="shared" si="172"/>
        <v>0</v>
      </c>
      <c r="CEM4" s="83">
        <f t="shared" si="172"/>
        <v>0</v>
      </c>
      <c r="CEN4" s="83">
        <f t="shared" si="172"/>
        <v>0</v>
      </c>
      <c r="CEO4" s="83">
        <f t="shared" si="172"/>
        <v>0</v>
      </c>
      <c r="CEP4" s="83">
        <f t="shared" si="172"/>
        <v>0</v>
      </c>
      <c r="CEQ4" s="83">
        <f t="shared" si="172"/>
        <v>0</v>
      </c>
      <c r="CER4" s="83">
        <f t="shared" si="172"/>
        <v>0</v>
      </c>
      <c r="CES4" s="83">
        <f t="shared" si="172"/>
        <v>0</v>
      </c>
      <c r="CET4" s="83">
        <f t="shared" si="172"/>
        <v>0</v>
      </c>
      <c r="CEU4" s="83">
        <f t="shared" si="172"/>
        <v>0</v>
      </c>
      <c r="CEV4" s="83">
        <f t="shared" si="172"/>
        <v>0</v>
      </c>
      <c r="CEW4" s="83">
        <f t="shared" si="172"/>
        <v>0</v>
      </c>
      <c r="CEX4" s="83">
        <f t="shared" si="172"/>
        <v>0</v>
      </c>
      <c r="CEY4" s="83">
        <f t="shared" si="172"/>
        <v>0</v>
      </c>
      <c r="CEZ4" s="83">
        <f t="shared" si="172"/>
        <v>0</v>
      </c>
      <c r="CFA4" s="83">
        <f t="shared" si="172"/>
        <v>0</v>
      </c>
      <c r="CFB4" s="83">
        <f t="shared" si="172"/>
        <v>0</v>
      </c>
      <c r="CFC4" s="83">
        <f t="shared" si="172"/>
        <v>0</v>
      </c>
      <c r="CFD4" s="83">
        <f t="shared" si="172"/>
        <v>0</v>
      </c>
      <c r="CFE4" s="83">
        <f t="shared" si="172"/>
        <v>0</v>
      </c>
      <c r="CFF4" s="83">
        <f t="shared" si="172"/>
        <v>0</v>
      </c>
      <c r="CFG4" s="83">
        <f t="shared" si="172"/>
        <v>0</v>
      </c>
      <c r="CFH4" s="83">
        <f t="shared" si="172"/>
        <v>0</v>
      </c>
      <c r="CFI4" s="83">
        <f t="shared" si="172"/>
        <v>0</v>
      </c>
      <c r="CFJ4" s="83">
        <f t="shared" si="172"/>
        <v>0</v>
      </c>
      <c r="CFK4" s="83">
        <f t="shared" si="172"/>
        <v>0</v>
      </c>
      <c r="CFL4" s="83">
        <f t="shared" si="172"/>
        <v>0</v>
      </c>
      <c r="CFM4" s="83">
        <f t="shared" si="172"/>
        <v>0</v>
      </c>
      <c r="CFN4" s="83">
        <f t="shared" si="172"/>
        <v>0</v>
      </c>
      <c r="CFO4" s="83">
        <f t="shared" si="172"/>
        <v>0</v>
      </c>
      <c r="CFP4" s="83">
        <f t="shared" ref="CFP4:CIA4" si="173">MATCH(CFP1,ID_FC,0)-1</f>
        <v>0</v>
      </c>
      <c r="CFQ4" s="83">
        <f t="shared" si="173"/>
        <v>0</v>
      </c>
      <c r="CFR4" s="83">
        <f t="shared" si="173"/>
        <v>0</v>
      </c>
      <c r="CFS4" s="83">
        <f t="shared" si="173"/>
        <v>0</v>
      </c>
      <c r="CFT4" s="83">
        <f t="shared" si="173"/>
        <v>0</v>
      </c>
      <c r="CFU4" s="83">
        <f t="shared" si="173"/>
        <v>0</v>
      </c>
      <c r="CFV4" s="83">
        <f t="shared" si="173"/>
        <v>0</v>
      </c>
      <c r="CFW4" s="83">
        <f t="shared" si="173"/>
        <v>0</v>
      </c>
      <c r="CFX4" s="83">
        <f t="shared" si="173"/>
        <v>0</v>
      </c>
      <c r="CFY4" s="83">
        <f t="shared" si="173"/>
        <v>0</v>
      </c>
      <c r="CFZ4" s="83">
        <f t="shared" si="173"/>
        <v>0</v>
      </c>
      <c r="CGA4" s="83">
        <f t="shared" si="173"/>
        <v>0</v>
      </c>
      <c r="CGB4" s="83">
        <f t="shared" si="173"/>
        <v>0</v>
      </c>
      <c r="CGC4" s="83">
        <f t="shared" si="173"/>
        <v>0</v>
      </c>
      <c r="CGD4" s="83">
        <f t="shared" si="173"/>
        <v>0</v>
      </c>
      <c r="CGE4" s="83">
        <f t="shared" si="173"/>
        <v>0</v>
      </c>
      <c r="CGF4" s="83">
        <f t="shared" si="173"/>
        <v>0</v>
      </c>
      <c r="CGG4" s="83">
        <f t="shared" si="173"/>
        <v>0</v>
      </c>
      <c r="CGH4" s="83">
        <f t="shared" si="173"/>
        <v>0</v>
      </c>
      <c r="CGI4" s="83">
        <f t="shared" si="173"/>
        <v>0</v>
      </c>
      <c r="CGJ4" s="83">
        <f t="shared" si="173"/>
        <v>0</v>
      </c>
      <c r="CGK4" s="83">
        <f t="shared" si="173"/>
        <v>0</v>
      </c>
      <c r="CGL4" s="83">
        <f t="shared" si="173"/>
        <v>0</v>
      </c>
      <c r="CGM4" s="83">
        <f t="shared" si="173"/>
        <v>0</v>
      </c>
      <c r="CGN4" s="83">
        <f t="shared" si="173"/>
        <v>0</v>
      </c>
      <c r="CGO4" s="83">
        <f t="shared" si="173"/>
        <v>0</v>
      </c>
      <c r="CGP4" s="83">
        <f t="shared" si="173"/>
        <v>0</v>
      </c>
      <c r="CGQ4" s="83">
        <f t="shared" si="173"/>
        <v>0</v>
      </c>
      <c r="CGR4" s="83">
        <f t="shared" si="173"/>
        <v>0</v>
      </c>
      <c r="CGS4" s="83">
        <f t="shared" si="173"/>
        <v>0</v>
      </c>
      <c r="CGT4" s="83">
        <f t="shared" si="173"/>
        <v>0</v>
      </c>
      <c r="CGU4" s="83">
        <f t="shared" si="173"/>
        <v>0</v>
      </c>
      <c r="CGV4" s="83">
        <f t="shared" si="173"/>
        <v>0</v>
      </c>
      <c r="CGW4" s="83">
        <f t="shared" si="173"/>
        <v>0</v>
      </c>
      <c r="CGX4" s="83">
        <f t="shared" si="173"/>
        <v>0</v>
      </c>
      <c r="CGY4" s="83">
        <f t="shared" si="173"/>
        <v>0</v>
      </c>
      <c r="CGZ4" s="83">
        <f t="shared" si="173"/>
        <v>0</v>
      </c>
      <c r="CHA4" s="83">
        <f t="shared" si="173"/>
        <v>0</v>
      </c>
      <c r="CHB4" s="83">
        <f t="shared" si="173"/>
        <v>0</v>
      </c>
      <c r="CHC4" s="83">
        <f t="shared" si="173"/>
        <v>0</v>
      </c>
      <c r="CHD4" s="83">
        <f t="shared" si="173"/>
        <v>0</v>
      </c>
      <c r="CHE4" s="83">
        <f t="shared" si="173"/>
        <v>0</v>
      </c>
      <c r="CHF4" s="83">
        <f t="shared" si="173"/>
        <v>0</v>
      </c>
      <c r="CHG4" s="83">
        <f t="shared" si="173"/>
        <v>0</v>
      </c>
      <c r="CHH4" s="83">
        <f t="shared" si="173"/>
        <v>0</v>
      </c>
      <c r="CHI4" s="83">
        <f t="shared" si="173"/>
        <v>0</v>
      </c>
      <c r="CHJ4" s="83">
        <f t="shared" si="173"/>
        <v>0</v>
      </c>
      <c r="CHK4" s="83">
        <f t="shared" si="173"/>
        <v>0</v>
      </c>
      <c r="CHL4" s="83">
        <f t="shared" si="173"/>
        <v>0</v>
      </c>
      <c r="CHM4" s="83">
        <f t="shared" si="173"/>
        <v>0</v>
      </c>
      <c r="CHN4" s="83">
        <f t="shared" si="173"/>
        <v>0</v>
      </c>
      <c r="CHO4" s="83">
        <f t="shared" si="173"/>
        <v>0</v>
      </c>
      <c r="CHP4" s="83">
        <f t="shared" si="173"/>
        <v>0</v>
      </c>
      <c r="CHQ4" s="83">
        <f t="shared" si="173"/>
        <v>0</v>
      </c>
      <c r="CHR4" s="83">
        <f t="shared" si="173"/>
        <v>0</v>
      </c>
      <c r="CHS4" s="83">
        <f t="shared" si="173"/>
        <v>0</v>
      </c>
      <c r="CHT4" s="83">
        <f t="shared" si="173"/>
        <v>0</v>
      </c>
      <c r="CHU4" s="83">
        <f t="shared" si="173"/>
        <v>0</v>
      </c>
      <c r="CHV4" s="83">
        <f t="shared" si="173"/>
        <v>0</v>
      </c>
      <c r="CHW4" s="83">
        <f t="shared" si="173"/>
        <v>0</v>
      </c>
      <c r="CHX4" s="83">
        <f t="shared" si="173"/>
        <v>0</v>
      </c>
      <c r="CHY4" s="83">
        <f t="shared" si="173"/>
        <v>0</v>
      </c>
      <c r="CHZ4" s="83">
        <f t="shared" si="173"/>
        <v>0</v>
      </c>
      <c r="CIA4" s="83">
        <f t="shared" si="173"/>
        <v>0</v>
      </c>
      <c r="CIB4" s="83">
        <f t="shared" ref="CIB4:CKM4" si="174">MATCH(CIB1,ID_FC,0)-1</f>
        <v>0</v>
      </c>
      <c r="CIC4" s="83">
        <f t="shared" si="174"/>
        <v>0</v>
      </c>
      <c r="CID4" s="83">
        <f t="shared" si="174"/>
        <v>0</v>
      </c>
      <c r="CIE4" s="83">
        <f t="shared" si="174"/>
        <v>0</v>
      </c>
      <c r="CIF4" s="83">
        <f t="shared" si="174"/>
        <v>0</v>
      </c>
      <c r="CIG4" s="83">
        <f t="shared" si="174"/>
        <v>0</v>
      </c>
      <c r="CIH4" s="83">
        <f t="shared" si="174"/>
        <v>0</v>
      </c>
      <c r="CII4" s="83">
        <f t="shared" si="174"/>
        <v>0</v>
      </c>
      <c r="CIJ4" s="83">
        <f t="shared" si="174"/>
        <v>0</v>
      </c>
      <c r="CIK4" s="83">
        <f t="shared" si="174"/>
        <v>0</v>
      </c>
      <c r="CIL4" s="83">
        <f t="shared" si="174"/>
        <v>0</v>
      </c>
      <c r="CIM4" s="83">
        <f t="shared" si="174"/>
        <v>0</v>
      </c>
      <c r="CIN4" s="83">
        <f t="shared" si="174"/>
        <v>0</v>
      </c>
      <c r="CIO4" s="83">
        <f t="shared" si="174"/>
        <v>0</v>
      </c>
      <c r="CIP4" s="83">
        <f t="shared" si="174"/>
        <v>0</v>
      </c>
      <c r="CIQ4" s="83">
        <f t="shared" si="174"/>
        <v>0</v>
      </c>
      <c r="CIR4" s="83">
        <f t="shared" si="174"/>
        <v>0</v>
      </c>
      <c r="CIS4" s="83">
        <f t="shared" si="174"/>
        <v>0</v>
      </c>
      <c r="CIT4" s="83">
        <f t="shared" si="174"/>
        <v>0</v>
      </c>
      <c r="CIU4" s="83">
        <f t="shared" si="174"/>
        <v>0</v>
      </c>
      <c r="CIV4" s="83">
        <f t="shared" si="174"/>
        <v>0</v>
      </c>
      <c r="CIW4" s="83">
        <f t="shared" si="174"/>
        <v>0</v>
      </c>
      <c r="CIX4" s="83">
        <f t="shared" si="174"/>
        <v>0</v>
      </c>
      <c r="CIY4" s="83">
        <f t="shared" si="174"/>
        <v>0</v>
      </c>
      <c r="CIZ4" s="83">
        <f t="shared" si="174"/>
        <v>0</v>
      </c>
      <c r="CJA4" s="83">
        <f t="shared" si="174"/>
        <v>0</v>
      </c>
      <c r="CJB4" s="83">
        <f t="shared" si="174"/>
        <v>0</v>
      </c>
      <c r="CJC4" s="83">
        <f t="shared" si="174"/>
        <v>0</v>
      </c>
      <c r="CJD4" s="83">
        <f t="shared" si="174"/>
        <v>0</v>
      </c>
      <c r="CJE4" s="83">
        <f t="shared" si="174"/>
        <v>0</v>
      </c>
      <c r="CJF4" s="83">
        <f t="shared" si="174"/>
        <v>0</v>
      </c>
      <c r="CJG4" s="83">
        <f t="shared" si="174"/>
        <v>0</v>
      </c>
      <c r="CJH4" s="83">
        <f t="shared" si="174"/>
        <v>0</v>
      </c>
      <c r="CJI4" s="83">
        <f t="shared" si="174"/>
        <v>0</v>
      </c>
      <c r="CJJ4" s="83">
        <f t="shared" si="174"/>
        <v>0</v>
      </c>
      <c r="CJK4" s="83">
        <f t="shared" si="174"/>
        <v>0</v>
      </c>
      <c r="CJL4" s="83">
        <f t="shared" si="174"/>
        <v>0</v>
      </c>
      <c r="CJM4" s="83">
        <f t="shared" si="174"/>
        <v>0</v>
      </c>
      <c r="CJN4" s="83">
        <f t="shared" si="174"/>
        <v>0</v>
      </c>
      <c r="CJO4" s="83">
        <f t="shared" si="174"/>
        <v>0</v>
      </c>
      <c r="CJP4" s="83">
        <f t="shared" si="174"/>
        <v>0</v>
      </c>
      <c r="CJQ4" s="83">
        <f t="shared" si="174"/>
        <v>0</v>
      </c>
      <c r="CJR4" s="83">
        <f t="shared" si="174"/>
        <v>0</v>
      </c>
      <c r="CJS4" s="83">
        <f t="shared" si="174"/>
        <v>0</v>
      </c>
      <c r="CJT4" s="83">
        <f t="shared" si="174"/>
        <v>0</v>
      </c>
      <c r="CJU4" s="83">
        <f t="shared" si="174"/>
        <v>0</v>
      </c>
      <c r="CJV4" s="83">
        <f t="shared" si="174"/>
        <v>0</v>
      </c>
      <c r="CJW4" s="83">
        <f t="shared" si="174"/>
        <v>0</v>
      </c>
      <c r="CJX4" s="83">
        <f t="shared" si="174"/>
        <v>0</v>
      </c>
      <c r="CJY4" s="83">
        <f t="shared" si="174"/>
        <v>0</v>
      </c>
      <c r="CJZ4" s="83">
        <f t="shared" si="174"/>
        <v>0</v>
      </c>
      <c r="CKA4" s="83">
        <f t="shared" si="174"/>
        <v>0</v>
      </c>
      <c r="CKB4" s="83">
        <f t="shared" si="174"/>
        <v>0</v>
      </c>
      <c r="CKC4" s="83">
        <f t="shared" si="174"/>
        <v>0</v>
      </c>
      <c r="CKD4" s="83">
        <f t="shared" si="174"/>
        <v>0</v>
      </c>
      <c r="CKE4" s="83">
        <f t="shared" si="174"/>
        <v>0</v>
      </c>
      <c r="CKF4" s="83">
        <f t="shared" si="174"/>
        <v>0</v>
      </c>
      <c r="CKG4" s="83">
        <f t="shared" si="174"/>
        <v>0</v>
      </c>
      <c r="CKH4" s="83">
        <f t="shared" si="174"/>
        <v>0</v>
      </c>
      <c r="CKI4" s="83">
        <f t="shared" si="174"/>
        <v>0</v>
      </c>
      <c r="CKJ4" s="83">
        <f t="shared" si="174"/>
        <v>0</v>
      </c>
      <c r="CKK4" s="83">
        <f t="shared" si="174"/>
        <v>0</v>
      </c>
      <c r="CKL4" s="83">
        <f t="shared" si="174"/>
        <v>0</v>
      </c>
      <c r="CKM4" s="83">
        <f t="shared" si="174"/>
        <v>0</v>
      </c>
      <c r="CKN4" s="83">
        <f t="shared" ref="CKN4:CMY4" si="175">MATCH(CKN1,ID_FC,0)-1</f>
        <v>0</v>
      </c>
      <c r="CKO4" s="83">
        <f t="shared" si="175"/>
        <v>0</v>
      </c>
      <c r="CKP4" s="83">
        <f t="shared" si="175"/>
        <v>0</v>
      </c>
      <c r="CKQ4" s="83">
        <f t="shared" si="175"/>
        <v>0</v>
      </c>
      <c r="CKR4" s="83">
        <f t="shared" si="175"/>
        <v>0</v>
      </c>
      <c r="CKS4" s="83">
        <f t="shared" si="175"/>
        <v>0</v>
      </c>
      <c r="CKT4" s="83">
        <f t="shared" si="175"/>
        <v>0</v>
      </c>
      <c r="CKU4" s="83">
        <f t="shared" si="175"/>
        <v>0</v>
      </c>
      <c r="CKV4" s="83">
        <f t="shared" si="175"/>
        <v>0</v>
      </c>
      <c r="CKW4" s="83">
        <f t="shared" si="175"/>
        <v>0</v>
      </c>
      <c r="CKX4" s="83">
        <f t="shared" si="175"/>
        <v>0</v>
      </c>
      <c r="CKY4" s="83">
        <f t="shared" si="175"/>
        <v>0</v>
      </c>
      <c r="CKZ4" s="83">
        <f t="shared" si="175"/>
        <v>0</v>
      </c>
      <c r="CLA4" s="83">
        <f t="shared" si="175"/>
        <v>0</v>
      </c>
      <c r="CLB4" s="83">
        <f t="shared" si="175"/>
        <v>0</v>
      </c>
      <c r="CLC4" s="83">
        <f t="shared" si="175"/>
        <v>0</v>
      </c>
      <c r="CLD4" s="83">
        <f t="shared" si="175"/>
        <v>0</v>
      </c>
      <c r="CLE4" s="83">
        <f t="shared" si="175"/>
        <v>0</v>
      </c>
      <c r="CLF4" s="83">
        <f t="shared" si="175"/>
        <v>0</v>
      </c>
      <c r="CLG4" s="83">
        <f t="shared" si="175"/>
        <v>0</v>
      </c>
      <c r="CLH4" s="83">
        <f t="shared" si="175"/>
        <v>0</v>
      </c>
      <c r="CLI4" s="83">
        <f t="shared" si="175"/>
        <v>0</v>
      </c>
      <c r="CLJ4" s="83">
        <f t="shared" si="175"/>
        <v>0</v>
      </c>
      <c r="CLK4" s="83">
        <f t="shared" si="175"/>
        <v>0</v>
      </c>
      <c r="CLL4" s="83">
        <f t="shared" si="175"/>
        <v>0</v>
      </c>
      <c r="CLM4" s="83">
        <f t="shared" si="175"/>
        <v>0</v>
      </c>
      <c r="CLN4" s="83">
        <f t="shared" si="175"/>
        <v>0</v>
      </c>
      <c r="CLO4" s="83">
        <f t="shared" si="175"/>
        <v>0</v>
      </c>
      <c r="CLP4" s="83">
        <f t="shared" si="175"/>
        <v>0</v>
      </c>
      <c r="CLQ4" s="83">
        <f t="shared" si="175"/>
        <v>0</v>
      </c>
      <c r="CLR4" s="83">
        <f t="shared" si="175"/>
        <v>0</v>
      </c>
      <c r="CLS4" s="83">
        <f t="shared" si="175"/>
        <v>0</v>
      </c>
      <c r="CLT4" s="83">
        <f t="shared" si="175"/>
        <v>0</v>
      </c>
      <c r="CLU4" s="83">
        <f t="shared" si="175"/>
        <v>0</v>
      </c>
      <c r="CLV4" s="83">
        <f t="shared" si="175"/>
        <v>0</v>
      </c>
      <c r="CLW4" s="83">
        <f t="shared" si="175"/>
        <v>0</v>
      </c>
      <c r="CLX4" s="83">
        <f t="shared" si="175"/>
        <v>0</v>
      </c>
      <c r="CLY4" s="83">
        <f t="shared" si="175"/>
        <v>0</v>
      </c>
      <c r="CLZ4" s="83">
        <f t="shared" si="175"/>
        <v>0</v>
      </c>
      <c r="CMA4" s="83">
        <f t="shared" si="175"/>
        <v>0</v>
      </c>
      <c r="CMB4" s="83">
        <f t="shared" si="175"/>
        <v>0</v>
      </c>
      <c r="CMC4" s="83">
        <f t="shared" si="175"/>
        <v>0</v>
      </c>
      <c r="CMD4" s="83">
        <f t="shared" si="175"/>
        <v>0</v>
      </c>
      <c r="CME4" s="83">
        <f t="shared" si="175"/>
        <v>0</v>
      </c>
      <c r="CMF4" s="83">
        <f t="shared" si="175"/>
        <v>0</v>
      </c>
      <c r="CMG4" s="83">
        <f t="shared" si="175"/>
        <v>0</v>
      </c>
      <c r="CMH4" s="83">
        <f t="shared" si="175"/>
        <v>0</v>
      </c>
      <c r="CMI4" s="83">
        <f t="shared" si="175"/>
        <v>0</v>
      </c>
      <c r="CMJ4" s="83">
        <f t="shared" si="175"/>
        <v>0</v>
      </c>
      <c r="CMK4" s="83">
        <f t="shared" si="175"/>
        <v>0</v>
      </c>
      <c r="CML4" s="83">
        <f t="shared" si="175"/>
        <v>0</v>
      </c>
      <c r="CMM4" s="83">
        <f t="shared" si="175"/>
        <v>0</v>
      </c>
      <c r="CMN4" s="83">
        <f t="shared" si="175"/>
        <v>0</v>
      </c>
      <c r="CMO4" s="83">
        <f t="shared" si="175"/>
        <v>0</v>
      </c>
      <c r="CMP4" s="83">
        <f t="shared" si="175"/>
        <v>0</v>
      </c>
      <c r="CMQ4" s="83">
        <f t="shared" si="175"/>
        <v>0</v>
      </c>
      <c r="CMR4" s="83">
        <f t="shared" si="175"/>
        <v>0</v>
      </c>
      <c r="CMS4" s="83">
        <f t="shared" si="175"/>
        <v>0</v>
      </c>
      <c r="CMT4" s="83">
        <f t="shared" si="175"/>
        <v>0</v>
      </c>
      <c r="CMU4" s="83">
        <f t="shared" si="175"/>
        <v>0</v>
      </c>
      <c r="CMV4" s="83">
        <f t="shared" si="175"/>
        <v>0</v>
      </c>
      <c r="CMW4" s="83">
        <f t="shared" si="175"/>
        <v>0</v>
      </c>
      <c r="CMX4" s="83">
        <f t="shared" si="175"/>
        <v>0</v>
      </c>
      <c r="CMY4" s="83">
        <f t="shared" si="175"/>
        <v>0</v>
      </c>
      <c r="CMZ4" s="83">
        <f t="shared" ref="CMZ4:CPK4" si="176">MATCH(CMZ1,ID_FC,0)-1</f>
        <v>0</v>
      </c>
      <c r="CNA4" s="83">
        <f t="shared" si="176"/>
        <v>0</v>
      </c>
      <c r="CNB4" s="83">
        <f t="shared" si="176"/>
        <v>0</v>
      </c>
      <c r="CNC4" s="83">
        <f t="shared" si="176"/>
        <v>0</v>
      </c>
      <c r="CND4" s="83">
        <f t="shared" si="176"/>
        <v>0</v>
      </c>
      <c r="CNE4" s="83">
        <f t="shared" si="176"/>
        <v>0</v>
      </c>
      <c r="CNF4" s="83">
        <f t="shared" si="176"/>
        <v>0</v>
      </c>
      <c r="CNG4" s="83">
        <f t="shared" si="176"/>
        <v>0</v>
      </c>
      <c r="CNH4" s="83">
        <f t="shared" si="176"/>
        <v>0</v>
      </c>
      <c r="CNI4" s="83">
        <f t="shared" si="176"/>
        <v>0</v>
      </c>
      <c r="CNJ4" s="83">
        <f t="shared" si="176"/>
        <v>0</v>
      </c>
      <c r="CNK4" s="83">
        <f t="shared" si="176"/>
        <v>0</v>
      </c>
      <c r="CNL4" s="83">
        <f t="shared" si="176"/>
        <v>0</v>
      </c>
      <c r="CNM4" s="83">
        <f t="shared" si="176"/>
        <v>0</v>
      </c>
      <c r="CNN4" s="83">
        <f t="shared" si="176"/>
        <v>0</v>
      </c>
      <c r="CNO4" s="83">
        <f t="shared" si="176"/>
        <v>0</v>
      </c>
      <c r="CNP4" s="83">
        <f t="shared" si="176"/>
        <v>0</v>
      </c>
      <c r="CNQ4" s="83">
        <f t="shared" si="176"/>
        <v>0</v>
      </c>
      <c r="CNR4" s="83">
        <f t="shared" si="176"/>
        <v>0</v>
      </c>
      <c r="CNS4" s="83">
        <f t="shared" si="176"/>
        <v>0</v>
      </c>
      <c r="CNT4" s="83">
        <f t="shared" si="176"/>
        <v>0</v>
      </c>
      <c r="CNU4" s="83">
        <f t="shared" si="176"/>
        <v>0</v>
      </c>
      <c r="CNV4" s="83">
        <f t="shared" si="176"/>
        <v>0</v>
      </c>
      <c r="CNW4" s="83">
        <f t="shared" si="176"/>
        <v>0</v>
      </c>
      <c r="CNX4" s="83">
        <f t="shared" si="176"/>
        <v>0</v>
      </c>
      <c r="CNY4" s="83">
        <f t="shared" si="176"/>
        <v>0</v>
      </c>
      <c r="CNZ4" s="83">
        <f t="shared" si="176"/>
        <v>0</v>
      </c>
      <c r="COA4" s="83">
        <f t="shared" si="176"/>
        <v>0</v>
      </c>
      <c r="COB4" s="83">
        <f t="shared" si="176"/>
        <v>0</v>
      </c>
      <c r="COC4" s="83">
        <f t="shared" si="176"/>
        <v>0</v>
      </c>
      <c r="COD4" s="83">
        <f t="shared" si="176"/>
        <v>0</v>
      </c>
      <c r="COE4" s="83">
        <f t="shared" si="176"/>
        <v>0</v>
      </c>
      <c r="COF4" s="83">
        <f t="shared" si="176"/>
        <v>0</v>
      </c>
      <c r="COG4" s="83">
        <f t="shared" si="176"/>
        <v>0</v>
      </c>
      <c r="COH4" s="83">
        <f t="shared" si="176"/>
        <v>0</v>
      </c>
      <c r="COI4" s="83">
        <f t="shared" si="176"/>
        <v>0</v>
      </c>
      <c r="COJ4" s="83">
        <f t="shared" si="176"/>
        <v>0</v>
      </c>
      <c r="COK4" s="83">
        <f t="shared" si="176"/>
        <v>0</v>
      </c>
      <c r="COL4" s="83">
        <f t="shared" si="176"/>
        <v>0</v>
      </c>
      <c r="COM4" s="83">
        <f t="shared" si="176"/>
        <v>0</v>
      </c>
      <c r="CON4" s="83">
        <f t="shared" si="176"/>
        <v>0</v>
      </c>
      <c r="COO4" s="83">
        <f t="shared" si="176"/>
        <v>0</v>
      </c>
      <c r="COP4" s="83">
        <f t="shared" si="176"/>
        <v>0</v>
      </c>
      <c r="COQ4" s="83">
        <f t="shared" si="176"/>
        <v>0</v>
      </c>
      <c r="COR4" s="83">
        <f t="shared" si="176"/>
        <v>0</v>
      </c>
      <c r="COS4" s="83">
        <f t="shared" si="176"/>
        <v>0</v>
      </c>
      <c r="COT4" s="83">
        <f t="shared" si="176"/>
        <v>0</v>
      </c>
      <c r="COU4" s="83">
        <f t="shared" si="176"/>
        <v>0</v>
      </c>
      <c r="COV4" s="83">
        <f t="shared" si="176"/>
        <v>0</v>
      </c>
      <c r="COW4" s="83">
        <f t="shared" si="176"/>
        <v>0</v>
      </c>
      <c r="COX4" s="83">
        <f t="shared" si="176"/>
        <v>0</v>
      </c>
      <c r="COY4" s="83">
        <f t="shared" si="176"/>
        <v>0</v>
      </c>
      <c r="COZ4" s="83">
        <f t="shared" si="176"/>
        <v>0</v>
      </c>
      <c r="CPA4" s="83">
        <f t="shared" si="176"/>
        <v>0</v>
      </c>
      <c r="CPB4" s="83">
        <f t="shared" si="176"/>
        <v>0</v>
      </c>
      <c r="CPC4" s="83">
        <f t="shared" si="176"/>
        <v>0</v>
      </c>
      <c r="CPD4" s="83">
        <f t="shared" si="176"/>
        <v>0</v>
      </c>
      <c r="CPE4" s="83">
        <f t="shared" si="176"/>
        <v>0</v>
      </c>
      <c r="CPF4" s="83">
        <f t="shared" si="176"/>
        <v>0</v>
      </c>
      <c r="CPG4" s="83">
        <f t="shared" si="176"/>
        <v>0</v>
      </c>
      <c r="CPH4" s="83">
        <f t="shared" si="176"/>
        <v>0</v>
      </c>
      <c r="CPI4" s="83">
        <f t="shared" si="176"/>
        <v>0</v>
      </c>
      <c r="CPJ4" s="83">
        <f t="shared" si="176"/>
        <v>0</v>
      </c>
      <c r="CPK4" s="83">
        <f t="shared" si="176"/>
        <v>0</v>
      </c>
      <c r="CPL4" s="83">
        <f t="shared" ref="CPL4:CRW4" si="177">MATCH(CPL1,ID_FC,0)-1</f>
        <v>0</v>
      </c>
      <c r="CPM4" s="83">
        <f t="shared" si="177"/>
        <v>0</v>
      </c>
      <c r="CPN4" s="83">
        <f t="shared" si="177"/>
        <v>0</v>
      </c>
      <c r="CPO4" s="83">
        <f t="shared" si="177"/>
        <v>0</v>
      </c>
      <c r="CPP4" s="83">
        <f t="shared" si="177"/>
        <v>0</v>
      </c>
      <c r="CPQ4" s="83">
        <f t="shared" si="177"/>
        <v>0</v>
      </c>
      <c r="CPR4" s="83">
        <f t="shared" si="177"/>
        <v>0</v>
      </c>
      <c r="CPS4" s="83">
        <f t="shared" si="177"/>
        <v>0</v>
      </c>
      <c r="CPT4" s="83">
        <f t="shared" si="177"/>
        <v>0</v>
      </c>
      <c r="CPU4" s="83">
        <f t="shared" si="177"/>
        <v>0</v>
      </c>
      <c r="CPV4" s="83">
        <f t="shared" si="177"/>
        <v>0</v>
      </c>
      <c r="CPW4" s="83">
        <f t="shared" si="177"/>
        <v>0</v>
      </c>
      <c r="CPX4" s="83">
        <f t="shared" si="177"/>
        <v>0</v>
      </c>
      <c r="CPY4" s="83">
        <f t="shared" si="177"/>
        <v>0</v>
      </c>
      <c r="CPZ4" s="83">
        <f t="shared" si="177"/>
        <v>0</v>
      </c>
      <c r="CQA4" s="83">
        <f t="shared" si="177"/>
        <v>0</v>
      </c>
      <c r="CQB4" s="83">
        <f t="shared" si="177"/>
        <v>0</v>
      </c>
      <c r="CQC4" s="83">
        <f t="shared" si="177"/>
        <v>0</v>
      </c>
      <c r="CQD4" s="83">
        <f t="shared" si="177"/>
        <v>0</v>
      </c>
      <c r="CQE4" s="83">
        <f t="shared" si="177"/>
        <v>0</v>
      </c>
      <c r="CQF4" s="83">
        <f t="shared" si="177"/>
        <v>0</v>
      </c>
      <c r="CQG4" s="83">
        <f t="shared" si="177"/>
        <v>0</v>
      </c>
      <c r="CQH4" s="83">
        <f t="shared" si="177"/>
        <v>0</v>
      </c>
      <c r="CQI4" s="83">
        <f t="shared" si="177"/>
        <v>0</v>
      </c>
      <c r="CQJ4" s="83">
        <f t="shared" si="177"/>
        <v>0</v>
      </c>
      <c r="CQK4" s="83">
        <f t="shared" si="177"/>
        <v>0</v>
      </c>
      <c r="CQL4" s="83">
        <f t="shared" si="177"/>
        <v>0</v>
      </c>
      <c r="CQM4" s="83">
        <f t="shared" si="177"/>
        <v>0</v>
      </c>
      <c r="CQN4" s="83">
        <f t="shared" si="177"/>
        <v>0</v>
      </c>
      <c r="CQO4" s="83">
        <f t="shared" si="177"/>
        <v>0</v>
      </c>
      <c r="CQP4" s="83">
        <f t="shared" si="177"/>
        <v>0</v>
      </c>
      <c r="CQQ4" s="83">
        <f t="shared" si="177"/>
        <v>0</v>
      </c>
      <c r="CQR4" s="83">
        <f t="shared" si="177"/>
        <v>0</v>
      </c>
      <c r="CQS4" s="83">
        <f t="shared" si="177"/>
        <v>0</v>
      </c>
      <c r="CQT4" s="83">
        <f t="shared" si="177"/>
        <v>0</v>
      </c>
      <c r="CQU4" s="83">
        <f t="shared" si="177"/>
        <v>0</v>
      </c>
      <c r="CQV4" s="83">
        <f t="shared" si="177"/>
        <v>0</v>
      </c>
      <c r="CQW4" s="83">
        <f t="shared" si="177"/>
        <v>0</v>
      </c>
      <c r="CQX4" s="83">
        <f t="shared" si="177"/>
        <v>0</v>
      </c>
      <c r="CQY4" s="83">
        <f t="shared" si="177"/>
        <v>0</v>
      </c>
      <c r="CQZ4" s="83">
        <f t="shared" si="177"/>
        <v>0</v>
      </c>
      <c r="CRA4" s="83">
        <f t="shared" si="177"/>
        <v>0</v>
      </c>
      <c r="CRB4" s="83">
        <f t="shared" si="177"/>
        <v>0</v>
      </c>
      <c r="CRC4" s="83">
        <f t="shared" si="177"/>
        <v>0</v>
      </c>
      <c r="CRD4" s="83">
        <f t="shared" si="177"/>
        <v>0</v>
      </c>
      <c r="CRE4" s="83">
        <f t="shared" si="177"/>
        <v>0</v>
      </c>
      <c r="CRF4" s="83">
        <f t="shared" si="177"/>
        <v>0</v>
      </c>
      <c r="CRG4" s="83">
        <f t="shared" si="177"/>
        <v>0</v>
      </c>
      <c r="CRH4" s="83">
        <f t="shared" si="177"/>
        <v>0</v>
      </c>
      <c r="CRI4" s="83">
        <f t="shared" si="177"/>
        <v>0</v>
      </c>
      <c r="CRJ4" s="83">
        <f t="shared" si="177"/>
        <v>0</v>
      </c>
      <c r="CRK4" s="83">
        <f t="shared" si="177"/>
        <v>0</v>
      </c>
      <c r="CRL4" s="83">
        <f t="shared" si="177"/>
        <v>0</v>
      </c>
      <c r="CRM4" s="83">
        <f t="shared" si="177"/>
        <v>0</v>
      </c>
      <c r="CRN4" s="83">
        <f t="shared" si="177"/>
        <v>0</v>
      </c>
      <c r="CRO4" s="83">
        <f t="shared" si="177"/>
        <v>0</v>
      </c>
      <c r="CRP4" s="83">
        <f t="shared" si="177"/>
        <v>0</v>
      </c>
      <c r="CRQ4" s="83">
        <f t="shared" si="177"/>
        <v>0</v>
      </c>
      <c r="CRR4" s="83">
        <f t="shared" si="177"/>
        <v>0</v>
      </c>
      <c r="CRS4" s="83">
        <f t="shared" si="177"/>
        <v>0</v>
      </c>
      <c r="CRT4" s="83">
        <f t="shared" si="177"/>
        <v>0</v>
      </c>
      <c r="CRU4" s="83">
        <f t="shared" si="177"/>
        <v>0</v>
      </c>
      <c r="CRV4" s="83">
        <f t="shared" si="177"/>
        <v>0</v>
      </c>
      <c r="CRW4" s="83">
        <f t="shared" si="177"/>
        <v>0</v>
      </c>
      <c r="CRX4" s="83">
        <f t="shared" ref="CRX4:CUI4" si="178">MATCH(CRX1,ID_FC,0)-1</f>
        <v>0</v>
      </c>
      <c r="CRY4" s="83">
        <f t="shared" si="178"/>
        <v>0</v>
      </c>
      <c r="CRZ4" s="83">
        <f t="shared" si="178"/>
        <v>0</v>
      </c>
      <c r="CSA4" s="83">
        <f t="shared" si="178"/>
        <v>0</v>
      </c>
      <c r="CSB4" s="83">
        <f t="shared" si="178"/>
        <v>0</v>
      </c>
      <c r="CSC4" s="83">
        <f t="shared" si="178"/>
        <v>0</v>
      </c>
      <c r="CSD4" s="83">
        <f t="shared" si="178"/>
        <v>0</v>
      </c>
      <c r="CSE4" s="83">
        <f t="shared" si="178"/>
        <v>0</v>
      </c>
      <c r="CSF4" s="83">
        <f t="shared" si="178"/>
        <v>0</v>
      </c>
      <c r="CSG4" s="83">
        <f t="shared" si="178"/>
        <v>0</v>
      </c>
      <c r="CSH4" s="83">
        <f t="shared" si="178"/>
        <v>0</v>
      </c>
      <c r="CSI4" s="83">
        <f t="shared" si="178"/>
        <v>0</v>
      </c>
      <c r="CSJ4" s="83">
        <f t="shared" si="178"/>
        <v>0</v>
      </c>
      <c r="CSK4" s="83">
        <f t="shared" si="178"/>
        <v>0</v>
      </c>
      <c r="CSL4" s="83">
        <f t="shared" si="178"/>
        <v>0</v>
      </c>
      <c r="CSM4" s="83">
        <f t="shared" si="178"/>
        <v>0</v>
      </c>
      <c r="CSN4" s="83">
        <f t="shared" si="178"/>
        <v>0</v>
      </c>
      <c r="CSO4" s="83">
        <f t="shared" si="178"/>
        <v>0</v>
      </c>
      <c r="CSP4" s="83">
        <f t="shared" si="178"/>
        <v>0</v>
      </c>
      <c r="CSQ4" s="83">
        <f t="shared" si="178"/>
        <v>0</v>
      </c>
      <c r="CSR4" s="83">
        <f t="shared" si="178"/>
        <v>0</v>
      </c>
      <c r="CSS4" s="83">
        <f t="shared" si="178"/>
        <v>0</v>
      </c>
      <c r="CST4" s="83">
        <f t="shared" si="178"/>
        <v>0</v>
      </c>
      <c r="CSU4" s="83">
        <f t="shared" si="178"/>
        <v>0</v>
      </c>
      <c r="CSV4" s="83">
        <f t="shared" si="178"/>
        <v>0</v>
      </c>
      <c r="CSW4" s="83">
        <f t="shared" si="178"/>
        <v>0</v>
      </c>
      <c r="CSX4" s="83">
        <f t="shared" si="178"/>
        <v>0</v>
      </c>
      <c r="CSY4" s="83">
        <f t="shared" si="178"/>
        <v>0</v>
      </c>
      <c r="CSZ4" s="83">
        <f t="shared" si="178"/>
        <v>0</v>
      </c>
      <c r="CTA4" s="83">
        <f t="shared" si="178"/>
        <v>0</v>
      </c>
      <c r="CTB4" s="83">
        <f t="shared" si="178"/>
        <v>0</v>
      </c>
      <c r="CTC4" s="83">
        <f t="shared" si="178"/>
        <v>0</v>
      </c>
      <c r="CTD4" s="83">
        <f t="shared" si="178"/>
        <v>0</v>
      </c>
      <c r="CTE4" s="83">
        <f t="shared" si="178"/>
        <v>0</v>
      </c>
      <c r="CTF4" s="83">
        <f t="shared" si="178"/>
        <v>0</v>
      </c>
      <c r="CTG4" s="83">
        <f t="shared" si="178"/>
        <v>0</v>
      </c>
      <c r="CTH4" s="83">
        <f t="shared" si="178"/>
        <v>0</v>
      </c>
      <c r="CTI4" s="83">
        <f t="shared" si="178"/>
        <v>0</v>
      </c>
      <c r="CTJ4" s="83">
        <f t="shared" si="178"/>
        <v>0</v>
      </c>
      <c r="CTK4" s="83">
        <f t="shared" si="178"/>
        <v>0</v>
      </c>
      <c r="CTL4" s="83">
        <f t="shared" si="178"/>
        <v>0</v>
      </c>
      <c r="CTM4" s="83">
        <f t="shared" si="178"/>
        <v>0</v>
      </c>
      <c r="CTN4" s="83">
        <f t="shared" si="178"/>
        <v>0</v>
      </c>
      <c r="CTO4" s="83">
        <f t="shared" si="178"/>
        <v>0</v>
      </c>
      <c r="CTP4" s="83">
        <f t="shared" si="178"/>
        <v>0</v>
      </c>
      <c r="CTQ4" s="83">
        <f t="shared" si="178"/>
        <v>0</v>
      </c>
      <c r="CTR4" s="83">
        <f t="shared" si="178"/>
        <v>0</v>
      </c>
      <c r="CTS4" s="83">
        <f t="shared" si="178"/>
        <v>0</v>
      </c>
      <c r="CTT4" s="83">
        <f t="shared" si="178"/>
        <v>0</v>
      </c>
      <c r="CTU4" s="83">
        <f t="shared" si="178"/>
        <v>0</v>
      </c>
      <c r="CTV4" s="83">
        <f t="shared" si="178"/>
        <v>0</v>
      </c>
      <c r="CTW4" s="83">
        <f t="shared" si="178"/>
        <v>0</v>
      </c>
      <c r="CTX4" s="83">
        <f t="shared" si="178"/>
        <v>0</v>
      </c>
      <c r="CTY4" s="83">
        <f t="shared" si="178"/>
        <v>0</v>
      </c>
      <c r="CTZ4" s="83">
        <f t="shared" si="178"/>
        <v>0</v>
      </c>
      <c r="CUA4" s="83">
        <f t="shared" si="178"/>
        <v>0</v>
      </c>
      <c r="CUB4" s="83">
        <f t="shared" si="178"/>
        <v>0</v>
      </c>
      <c r="CUC4" s="83">
        <f t="shared" si="178"/>
        <v>0</v>
      </c>
      <c r="CUD4" s="83">
        <f t="shared" si="178"/>
        <v>0</v>
      </c>
      <c r="CUE4" s="83">
        <f t="shared" si="178"/>
        <v>0</v>
      </c>
      <c r="CUF4" s="83">
        <f t="shared" si="178"/>
        <v>0</v>
      </c>
      <c r="CUG4" s="83">
        <f t="shared" si="178"/>
        <v>0</v>
      </c>
      <c r="CUH4" s="83">
        <f t="shared" si="178"/>
        <v>0</v>
      </c>
      <c r="CUI4" s="83">
        <f t="shared" si="178"/>
        <v>0</v>
      </c>
      <c r="CUJ4" s="83">
        <f t="shared" ref="CUJ4:CWU4" si="179">MATCH(CUJ1,ID_FC,0)-1</f>
        <v>0</v>
      </c>
      <c r="CUK4" s="83">
        <f t="shared" si="179"/>
        <v>0</v>
      </c>
      <c r="CUL4" s="83">
        <f t="shared" si="179"/>
        <v>0</v>
      </c>
      <c r="CUM4" s="83">
        <f t="shared" si="179"/>
        <v>0</v>
      </c>
      <c r="CUN4" s="83">
        <f t="shared" si="179"/>
        <v>0</v>
      </c>
      <c r="CUO4" s="83">
        <f t="shared" si="179"/>
        <v>0</v>
      </c>
      <c r="CUP4" s="83">
        <f t="shared" si="179"/>
        <v>0</v>
      </c>
      <c r="CUQ4" s="83">
        <f t="shared" si="179"/>
        <v>0</v>
      </c>
      <c r="CUR4" s="83">
        <f t="shared" si="179"/>
        <v>0</v>
      </c>
      <c r="CUS4" s="83">
        <f t="shared" si="179"/>
        <v>0</v>
      </c>
      <c r="CUT4" s="83">
        <f t="shared" si="179"/>
        <v>0</v>
      </c>
      <c r="CUU4" s="83">
        <f t="shared" si="179"/>
        <v>0</v>
      </c>
      <c r="CUV4" s="83">
        <f t="shared" si="179"/>
        <v>0</v>
      </c>
      <c r="CUW4" s="83">
        <f t="shared" si="179"/>
        <v>0</v>
      </c>
      <c r="CUX4" s="83">
        <f t="shared" si="179"/>
        <v>0</v>
      </c>
      <c r="CUY4" s="83">
        <f t="shared" si="179"/>
        <v>0</v>
      </c>
      <c r="CUZ4" s="83">
        <f t="shared" si="179"/>
        <v>0</v>
      </c>
      <c r="CVA4" s="83">
        <f t="shared" si="179"/>
        <v>0</v>
      </c>
      <c r="CVB4" s="83">
        <f t="shared" si="179"/>
        <v>0</v>
      </c>
      <c r="CVC4" s="83">
        <f t="shared" si="179"/>
        <v>0</v>
      </c>
      <c r="CVD4" s="83">
        <f t="shared" si="179"/>
        <v>0</v>
      </c>
      <c r="CVE4" s="83">
        <f t="shared" si="179"/>
        <v>0</v>
      </c>
      <c r="CVF4" s="83">
        <f t="shared" si="179"/>
        <v>0</v>
      </c>
      <c r="CVG4" s="83">
        <f t="shared" si="179"/>
        <v>0</v>
      </c>
      <c r="CVH4" s="83">
        <f t="shared" si="179"/>
        <v>0</v>
      </c>
      <c r="CVI4" s="83">
        <f t="shared" si="179"/>
        <v>0</v>
      </c>
      <c r="CVJ4" s="83">
        <f t="shared" si="179"/>
        <v>0</v>
      </c>
      <c r="CVK4" s="83">
        <f t="shared" si="179"/>
        <v>0</v>
      </c>
      <c r="CVL4" s="83">
        <f t="shared" si="179"/>
        <v>0</v>
      </c>
      <c r="CVM4" s="83">
        <f t="shared" si="179"/>
        <v>0</v>
      </c>
      <c r="CVN4" s="83">
        <f t="shared" si="179"/>
        <v>0</v>
      </c>
      <c r="CVO4" s="83">
        <f t="shared" si="179"/>
        <v>0</v>
      </c>
      <c r="CVP4" s="83">
        <f t="shared" si="179"/>
        <v>0</v>
      </c>
      <c r="CVQ4" s="83">
        <f t="shared" si="179"/>
        <v>0</v>
      </c>
      <c r="CVR4" s="83">
        <f t="shared" si="179"/>
        <v>0</v>
      </c>
      <c r="CVS4" s="83">
        <f t="shared" si="179"/>
        <v>0</v>
      </c>
      <c r="CVT4" s="83">
        <f t="shared" si="179"/>
        <v>0</v>
      </c>
      <c r="CVU4" s="83">
        <f t="shared" si="179"/>
        <v>0</v>
      </c>
      <c r="CVV4" s="83">
        <f t="shared" si="179"/>
        <v>0</v>
      </c>
      <c r="CVW4" s="83">
        <f t="shared" si="179"/>
        <v>0</v>
      </c>
      <c r="CVX4" s="83">
        <f t="shared" si="179"/>
        <v>0</v>
      </c>
      <c r="CVY4" s="83">
        <f t="shared" si="179"/>
        <v>0</v>
      </c>
      <c r="CVZ4" s="83">
        <f t="shared" si="179"/>
        <v>0</v>
      </c>
      <c r="CWA4" s="83">
        <f t="shared" si="179"/>
        <v>0</v>
      </c>
      <c r="CWB4" s="83">
        <f t="shared" si="179"/>
        <v>0</v>
      </c>
      <c r="CWC4" s="83">
        <f t="shared" si="179"/>
        <v>0</v>
      </c>
      <c r="CWD4" s="83">
        <f t="shared" si="179"/>
        <v>0</v>
      </c>
      <c r="CWE4" s="83">
        <f t="shared" si="179"/>
        <v>0</v>
      </c>
      <c r="CWF4" s="83">
        <f t="shared" si="179"/>
        <v>0</v>
      </c>
      <c r="CWG4" s="83">
        <f t="shared" si="179"/>
        <v>0</v>
      </c>
      <c r="CWH4" s="83">
        <f t="shared" si="179"/>
        <v>0</v>
      </c>
      <c r="CWI4" s="83">
        <f t="shared" si="179"/>
        <v>0</v>
      </c>
      <c r="CWJ4" s="83">
        <f t="shared" si="179"/>
        <v>0</v>
      </c>
      <c r="CWK4" s="83">
        <f t="shared" si="179"/>
        <v>0</v>
      </c>
      <c r="CWL4" s="83">
        <f t="shared" si="179"/>
        <v>0</v>
      </c>
      <c r="CWM4" s="83">
        <f t="shared" si="179"/>
        <v>0</v>
      </c>
      <c r="CWN4" s="83">
        <f t="shared" si="179"/>
        <v>0</v>
      </c>
      <c r="CWO4" s="83">
        <f t="shared" si="179"/>
        <v>0</v>
      </c>
      <c r="CWP4" s="83">
        <f t="shared" si="179"/>
        <v>0</v>
      </c>
      <c r="CWQ4" s="83">
        <f t="shared" si="179"/>
        <v>0</v>
      </c>
      <c r="CWR4" s="83">
        <f t="shared" si="179"/>
        <v>0</v>
      </c>
      <c r="CWS4" s="83">
        <f t="shared" si="179"/>
        <v>0</v>
      </c>
      <c r="CWT4" s="83">
        <f t="shared" si="179"/>
        <v>0</v>
      </c>
      <c r="CWU4" s="83">
        <f t="shared" si="179"/>
        <v>0</v>
      </c>
      <c r="CWV4" s="83">
        <f t="shared" ref="CWV4:CZG4" si="180">MATCH(CWV1,ID_FC,0)-1</f>
        <v>0</v>
      </c>
      <c r="CWW4" s="83">
        <f t="shared" si="180"/>
        <v>0</v>
      </c>
      <c r="CWX4" s="83">
        <f t="shared" si="180"/>
        <v>0</v>
      </c>
      <c r="CWY4" s="83">
        <f t="shared" si="180"/>
        <v>0</v>
      </c>
      <c r="CWZ4" s="83">
        <f t="shared" si="180"/>
        <v>0</v>
      </c>
      <c r="CXA4" s="83">
        <f t="shared" si="180"/>
        <v>0</v>
      </c>
      <c r="CXB4" s="83">
        <f t="shared" si="180"/>
        <v>0</v>
      </c>
      <c r="CXC4" s="83">
        <f t="shared" si="180"/>
        <v>0</v>
      </c>
      <c r="CXD4" s="83">
        <f t="shared" si="180"/>
        <v>0</v>
      </c>
      <c r="CXE4" s="83">
        <f t="shared" si="180"/>
        <v>0</v>
      </c>
      <c r="CXF4" s="83">
        <f t="shared" si="180"/>
        <v>0</v>
      </c>
      <c r="CXG4" s="83">
        <f t="shared" si="180"/>
        <v>0</v>
      </c>
      <c r="CXH4" s="83">
        <f t="shared" si="180"/>
        <v>0</v>
      </c>
      <c r="CXI4" s="83">
        <f t="shared" si="180"/>
        <v>0</v>
      </c>
      <c r="CXJ4" s="83">
        <f t="shared" si="180"/>
        <v>0</v>
      </c>
      <c r="CXK4" s="83">
        <f t="shared" si="180"/>
        <v>0</v>
      </c>
      <c r="CXL4" s="83">
        <f t="shared" si="180"/>
        <v>0</v>
      </c>
      <c r="CXM4" s="83">
        <f t="shared" si="180"/>
        <v>0</v>
      </c>
      <c r="CXN4" s="83">
        <f t="shared" si="180"/>
        <v>0</v>
      </c>
      <c r="CXO4" s="83">
        <f t="shared" si="180"/>
        <v>0</v>
      </c>
      <c r="CXP4" s="83">
        <f t="shared" si="180"/>
        <v>0</v>
      </c>
      <c r="CXQ4" s="83">
        <f t="shared" si="180"/>
        <v>0</v>
      </c>
      <c r="CXR4" s="83">
        <f t="shared" si="180"/>
        <v>0</v>
      </c>
      <c r="CXS4" s="83">
        <f t="shared" si="180"/>
        <v>0</v>
      </c>
      <c r="CXT4" s="83">
        <f t="shared" si="180"/>
        <v>0</v>
      </c>
      <c r="CXU4" s="83">
        <f t="shared" si="180"/>
        <v>0</v>
      </c>
      <c r="CXV4" s="83">
        <f t="shared" si="180"/>
        <v>0</v>
      </c>
      <c r="CXW4" s="83">
        <f t="shared" si="180"/>
        <v>0</v>
      </c>
      <c r="CXX4" s="83">
        <f t="shared" si="180"/>
        <v>0</v>
      </c>
      <c r="CXY4" s="83">
        <f t="shared" si="180"/>
        <v>0</v>
      </c>
      <c r="CXZ4" s="83">
        <f t="shared" si="180"/>
        <v>0</v>
      </c>
      <c r="CYA4" s="83">
        <f t="shared" si="180"/>
        <v>0</v>
      </c>
      <c r="CYB4" s="83">
        <f t="shared" si="180"/>
        <v>0</v>
      </c>
      <c r="CYC4" s="83">
        <f t="shared" si="180"/>
        <v>0</v>
      </c>
      <c r="CYD4" s="83">
        <f t="shared" si="180"/>
        <v>0</v>
      </c>
      <c r="CYE4" s="83">
        <f t="shared" si="180"/>
        <v>0</v>
      </c>
      <c r="CYF4" s="83">
        <f t="shared" si="180"/>
        <v>0</v>
      </c>
      <c r="CYG4" s="83">
        <f t="shared" si="180"/>
        <v>0</v>
      </c>
      <c r="CYH4" s="83">
        <f t="shared" si="180"/>
        <v>0</v>
      </c>
      <c r="CYI4" s="83">
        <f t="shared" si="180"/>
        <v>0</v>
      </c>
      <c r="CYJ4" s="83">
        <f t="shared" si="180"/>
        <v>0</v>
      </c>
      <c r="CYK4" s="83">
        <f t="shared" si="180"/>
        <v>0</v>
      </c>
      <c r="CYL4" s="83">
        <f t="shared" si="180"/>
        <v>0</v>
      </c>
      <c r="CYM4" s="83">
        <f t="shared" si="180"/>
        <v>0</v>
      </c>
      <c r="CYN4" s="83">
        <f t="shared" si="180"/>
        <v>0</v>
      </c>
      <c r="CYO4" s="83">
        <f t="shared" si="180"/>
        <v>0</v>
      </c>
      <c r="CYP4" s="83">
        <f t="shared" si="180"/>
        <v>0</v>
      </c>
      <c r="CYQ4" s="83">
        <f t="shared" si="180"/>
        <v>0</v>
      </c>
      <c r="CYR4" s="83">
        <f t="shared" si="180"/>
        <v>0</v>
      </c>
      <c r="CYS4" s="83">
        <f t="shared" si="180"/>
        <v>0</v>
      </c>
      <c r="CYT4" s="83">
        <f t="shared" si="180"/>
        <v>0</v>
      </c>
      <c r="CYU4" s="83">
        <f t="shared" si="180"/>
        <v>0</v>
      </c>
      <c r="CYV4" s="83">
        <f t="shared" si="180"/>
        <v>0</v>
      </c>
      <c r="CYW4" s="83">
        <f t="shared" si="180"/>
        <v>0</v>
      </c>
      <c r="CYX4" s="83">
        <f t="shared" si="180"/>
        <v>0</v>
      </c>
      <c r="CYY4" s="83">
        <f t="shared" si="180"/>
        <v>0</v>
      </c>
      <c r="CYZ4" s="83">
        <f t="shared" si="180"/>
        <v>0</v>
      </c>
      <c r="CZA4" s="83">
        <f t="shared" si="180"/>
        <v>0</v>
      </c>
      <c r="CZB4" s="83">
        <f t="shared" si="180"/>
        <v>0</v>
      </c>
      <c r="CZC4" s="83">
        <f t="shared" si="180"/>
        <v>0</v>
      </c>
      <c r="CZD4" s="83">
        <f t="shared" si="180"/>
        <v>0</v>
      </c>
      <c r="CZE4" s="83">
        <f t="shared" si="180"/>
        <v>0</v>
      </c>
      <c r="CZF4" s="83">
        <f t="shared" si="180"/>
        <v>0</v>
      </c>
      <c r="CZG4" s="83">
        <f t="shared" si="180"/>
        <v>0</v>
      </c>
      <c r="CZH4" s="83">
        <f t="shared" ref="CZH4:DBS4" si="181">MATCH(CZH1,ID_FC,0)-1</f>
        <v>0</v>
      </c>
      <c r="CZI4" s="83">
        <f t="shared" si="181"/>
        <v>0</v>
      </c>
      <c r="CZJ4" s="83">
        <f t="shared" si="181"/>
        <v>0</v>
      </c>
      <c r="CZK4" s="83">
        <f t="shared" si="181"/>
        <v>0</v>
      </c>
      <c r="CZL4" s="83">
        <f t="shared" si="181"/>
        <v>0</v>
      </c>
      <c r="CZM4" s="83">
        <f t="shared" si="181"/>
        <v>0</v>
      </c>
      <c r="CZN4" s="83">
        <f t="shared" si="181"/>
        <v>0</v>
      </c>
      <c r="CZO4" s="83">
        <f t="shared" si="181"/>
        <v>0</v>
      </c>
      <c r="CZP4" s="83">
        <f t="shared" si="181"/>
        <v>0</v>
      </c>
      <c r="CZQ4" s="83">
        <f t="shared" si="181"/>
        <v>0</v>
      </c>
      <c r="CZR4" s="83">
        <f t="shared" si="181"/>
        <v>0</v>
      </c>
      <c r="CZS4" s="83">
        <f t="shared" si="181"/>
        <v>0</v>
      </c>
      <c r="CZT4" s="83">
        <f t="shared" si="181"/>
        <v>0</v>
      </c>
      <c r="CZU4" s="83">
        <f t="shared" si="181"/>
        <v>0</v>
      </c>
      <c r="CZV4" s="83">
        <f t="shared" si="181"/>
        <v>0</v>
      </c>
      <c r="CZW4" s="83">
        <f t="shared" si="181"/>
        <v>0</v>
      </c>
      <c r="CZX4" s="83">
        <f t="shared" si="181"/>
        <v>0</v>
      </c>
      <c r="CZY4" s="83">
        <f t="shared" si="181"/>
        <v>0</v>
      </c>
      <c r="CZZ4" s="83">
        <f t="shared" si="181"/>
        <v>0</v>
      </c>
      <c r="DAA4" s="83">
        <f t="shared" si="181"/>
        <v>0</v>
      </c>
      <c r="DAB4" s="83">
        <f t="shared" si="181"/>
        <v>0</v>
      </c>
      <c r="DAC4" s="83">
        <f t="shared" si="181"/>
        <v>0</v>
      </c>
      <c r="DAD4" s="83">
        <f t="shared" si="181"/>
        <v>0</v>
      </c>
      <c r="DAE4" s="83">
        <f t="shared" si="181"/>
        <v>0</v>
      </c>
      <c r="DAF4" s="83">
        <f t="shared" si="181"/>
        <v>0</v>
      </c>
      <c r="DAG4" s="83">
        <f t="shared" si="181"/>
        <v>0</v>
      </c>
      <c r="DAH4" s="83">
        <f t="shared" si="181"/>
        <v>0</v>
      </c>
      <c r="DAI4" s="83">
        <f t="shared" si="181"/>
        <v>0</v>
      </c>
      <c r="DAJ4" s="83">
        <f t="shared" si="181"/>
        <v>0</v>
      </c>
      <c r="DAK4" s="83">
        <f t="shared" si="181"/>
        <v>0</v>
      </c>
      <c r="DAL4" s="83">
        <f t="shared" si="181"/>
        <v>0</v>
      </c>
      <c r="DAM4" s="83">
        <f t="shared" si="181"/>
        <v>0</v>
      </c>
      <c r="DAN4" s="83">
        <f t="shared" si="181"/>
        <v>0</v>
      </c>
      <c r="DAO4" s="83">
        <f t="shared" si="181"/>
        <v>0</v>
      </c>
      <c r="DAP4" s="83">
        <f t="shared" si="181"/>
        <v>0</v>
      </c>
      <c r="DAQ4" s="83">
        <f t="shared" si="181"/>
        <v>0</v>
      </c>
      <c r="DAR4" s="83">
        <f t="shared" si="181"/>
        <v>0</v>
      </c>
      <c r="DAS4" s="83">
        <f t="shared" si="181"/>
        <v>0</v>
      </c>
      <c r="DAT4" s="83">
        <f t="shared" si="181"/>
        <v>0</v>
      </c>
      <c r="DAU4" s="83">
        <f t="shared" si="181"/>
        <v>0</v>
      </c>
      <c r="DAV4" s="83">
        <f t="shared" si="181"/>
        <v>0</v>
      </c>
      <c r="DAW4" s="83">
        <f t="shared" si="181"/>
        <v>0</v>
      </c>
      <c r="DAX4" s="83">
        <f t="shared" si="181"/>
        <v>0</v>
      </c>
      <c r="DAY4" s="83">
        <f t="shared" si="181"/>
        <v>0</v>
      </c>
      <c r="DAZ4" s="83">
        <f t="shared" si="181"/>
        <v>0</v>
      </c>
      <c r="DBA4" s="83">
        <f t="shared" si="181"/>
        <v>0</v>
      </c>
      <c r="DBB4" s="83">
        <f t="shared" si="181"/>
        <v>0</v>
      </c>
      <c r="DBC4" s="83">
        <f t="shared" si="181"/>
        <v>0</v>
      </c>
      <c r="DBD4" s="83">
        <f t="shared" si="181"/>
        <v>0</v>
      </c>
      <c r="DBE4" s="83">
        <f t="shared" si="181"/>
        <v>0</v>
      </c>
      <c r="DBF4" s="83">
        <f t="shared" si="181"/>
        <v>0</v>
      </c>
      <c r="DBG4" s="83">
        <f t="shared" si="181"/>
        <v>0</v>
      </c>
      <c r="DBH4" s="83">
        <f t="shared" si="181"/>
        <v>0</v>
      </c>
      <c r="DBI4" s="83">
        <f t="shared" si="181"/>
        <v>0</v>
      </c>
      <c r="DBJ4" s="83">
        <f t="shared" si="181"/>
        <v>0</v>
      </c>
      <c r="DBK4" s="83">
        <f t="shared" si="181"/>
        <v>0</v>
      </c>
      <c r="DBL4" s="83">
        <f t="shared" si="181"/>
        <v>0</v>
      </c>
      <c r="DBM4" s="83">
        <f t="shared" si="181"/>
        <v>0</v>
      </c>
      <c r="DBN4" s="83">
        <f t="shared" si="181"/>
        <v>0</v>
      </c>
      <c r="DBO4" s="83">
        <f t="shared" si="181"/>
        <v>0</v>
      </c>
      <c r="DBP4" s="83">
        <f t="shared" si="181"/>
        <v>0</v>
      </c>
      <c r="DBQ4" s="83">
        <f t="shared" si="181"/>
        <v>0</v>
      </c>
      <c r="DBR4" s="83">
        <f t="shared" si="181"/>
        <v>0</v>
      </c>
      <c r="DBS4" s="83">
        <f t="shared" si="181"/>
        <v>0</v>
      </c>
      <c r="DBT4" s="83">
        <f t="shared" ref="DBT4:DEE4" si="182">MATCH(DBT1,ID_FC,0)-1</f>
        <v>0</v>
      </c>
      <c r="DBU4" s="83">
        <f t="shared" si="182"/>
        <v>0</v>
      </c>
      <c r="DBV4" s="83">
        <f t="shared" si="182"/>
        <v>0</v>
      </c>
      <c r="DBW4" s="83">
        <f t="shared" si="182"/>
        <v>0</v>
      </c>
      <c r="DBX4" s="83">
        <f t="shared" si="182"/>
        <v>0</v>
      </c>
      <c r="DBY4" s="83">
        <f t="shared" si="182"/>
        <v>0</v>
      </c>
      <c r="DBZ4" s="83">
        <f t="shared" si="182"/>
        <v>0</v>
      </c>
      <c r="DCA4" s="83">
        <f t="shared" si="182"/>
        <v>0</v>
      </c>
      <c r="DCB4" s="83">
        <f t="shared" si="182"/>
        <v>0</v>
      </c>
      <c r="DCC4" s="83">
        <f t="shared" si="182"/>
        <v>0</v>
      </c>
      <c r="DCD4" s="83">
        <f t="shared" si="182"/>
        <v>0</v>
      </c>
      <c r="DCE4" s="83">
        <f t="shared" si="182"/>
        <v>0</v>
      </c>
      <c r="DCF4" s="83">
        <f t="shared" si="182"/>
        <v>0</v>
      </c>
      <c r="DCG4" s="83">
        <f t="shared" si="182"/>
        <v>0</v>
      </c>
      <c r="DCH4" s="83">
        <f t="shared" si="182"/>
        <v>0</v>
      </c>
      <c r="DCI4" s="83">
        <f t="shared" si="182"/>
        <v>0</v>
      </c>
      <c r="DCJ4" s="83">
        <f t="shared" si="182"/>
        <v>0</v>
      </c>
      <c r="DCK4" s="83">
        <f t="shared" si="182"/>
        <v>0</v>
      </c>
      <c r="DCL4" s="83">
        <f t="shared" si="182"/>
        <v>0</v>
      </c>
      <c r="DCM4" s="83">
        <f t="shared" si="182"/>
        <v>0</v>
      </c>
      <c r="DCN4" s="83">
        <f t="shared" si="182"/>
        <v>0</v>
      </c>
      <c r="DCO4" s="83">
        <f t="shared" si="182"/>
        <v>0</v>
      </c>
      <c r="DCP4" s="83">
        <f t="shared" si="182"/>
        <v>0</v>
      </c>
      <c r="DCQ4" s="83">
        <f t="shared" si="182"/>
        <v>0</v>
      </c>
      <c r="DCR4" s="83">
        <f t="shared" si="182"/>
        <v>0</v>
      </c>
      <c r="DCS4" s="83">
        <f t="shared" si="182"/>
        <v>0</v>
      </c>
      <c r="DCT4" s="83">
        <f t="shared" si="182"/>
        <v>0</v>
      </c>
      <c r="DCU4" s="83">
        <f t="shared" si="182"/>
        <v>0</v>
      </c>
      <c r="DCV4" s="83">
        <f t="shared" si="182"/>
        <v>0</v>
      </c>
      <c r="DCW4" s="83">
        <f t="shared" si="182"/>
        <v>0</v>
      </c>
      <c r="DCX4" s="83">
        <f t="shared" si="182"/>
        <v>0</v>
      </c>
      <c r="DCY4" s="83">
        <f t="shared" si="182"/>
        <v>0</v>
      </c>
      <c r="DCZ4" s="83">
        <f t="shared" si="182"/>
        <v>0</v>
      </c>
      <c r="DDA4" s="83">
        <f t="shared" si="182"/>
        <v>0</v>
      </c>
      <c r="DDB4" s="83">
        <f t="shared" si="182"/>
        <v>0</v>
      </c>
      <c r="DDC4" s="83">
        <f t="shared" si="182"/>
        <v>0</v>
      </c>
      <c r="DDD4" s="83">
        <f t="shared" si="182"/>
        <v>0</v>
      </c>
      <c r="DDE4" s="83">
        <f t="shared" si="182"/>
        <v>0</v>
      </c>
      <c r="DDF4" s="83">
        <f t="shared" si="182"/>
        <v>0</v>
      </c>
      <c r="DDG4" s="83">
        <f t="shared" si="182"/>
        <v>0</v>
      </c>
      <c r="DDH4" s="83">
        <f t="shared" si="182"/>
        <v>0</v>
      </c>
      <c r="DDI4" s="83">
        <f t="shared" si="182"/>
        <v>0</v>
      </c>
      <c r="DDJ4" s="83">
        <f t="shared" si="182"/>
        <v>0</v>
      </c>
      <c r="DDK4" s="83">
        <f t="shared" si="182"/>
        <v>0</v>
      </c>
      <c r="DDL4" s="83">
        <f t="shared" si="182"/>
        <v>0</v>
      </c>
      <c r="DDM4" s="83">
        <f t="shared" si="182"/>
        <v>0</v>
      </c>
      <c r="DDN4" s="83">
        <f t="shared" si="182"/>
        <v>0</v>
      </c>
      <c r="DDO4" s="83">
        <f t="shared" si="182"/>
        <v>0</v>
      </c>
      <c r="DDP4" s="83">
        <f t="shared" si="182"/>
        <v>0</v>
      </c>
      <c r="DDQ4" s="83">
        <f t="shared" si="182"/>
        <v>0</v>
      </c>
      <c r="DDR4" s="83">
        <f t="shared" si="182"/>
        <v>0</v>
      </c>
      <c r="DDS4" s="83">
        <f t="shared" si="182"/>
        <v>0</v>
      </c>
      <c r="DDT4" s="83">
        <f t="shared" si="182"/>
        <v>0</v>
      </c>
      <c r="DDU4" s="83">
        <f t="shared" si="182"/>
        <v>0</v>
      </c>
      <c r="DDV4" s="83">
        <f t="shared" si="182"/>
        <v>0</v>
      </c>
      <c r="DDW4" s="83">
        <f t="shared" si="182"/>
        <v>0</v>
      </c>
      <c r="DDX4" s="83">
        <f t="shared" si="182"/>
        <v>0</v>
      </c>
      <c r="DDY4" s="83">
        <f t="shared" si="182"/>
        <v>0</v>
      </c>
      <c r="DDZ4" s="83">
        <f t="shared" si="182"/>
        <v>0</v>
      </c>
      <c r="DEA4" s="83">
        <f t="shared" si="182"/>
        <v>0</v>
      </c>
      <c r="DEB4" s="83">
        <f t="shared" si="182"/>
        <v>0</v>
      </c>
      <c r="DEC4" s="83">
        <f t="shared" si="182"/>
        <v>0</v>
      </c>
      <c r="DED4" s="83">
        <f t="shared" si="182"/>
        <v>0</v>
      </c>
      <c r="DEE4" s="83">
        <f t="shared" si="182"/>
        <v>0</v>
      </c>
      <c r="DEF4" s="83">
        <f t="shared" ref="DEF4:DGQ4" si="183">MATCH(DEF1,ID_FC,0)-1</f>
        <v>0</v>
      </c>
      <c r="DEG4" s="83">
        <f t="shared" si="183"/>
        <v>0</v>
      </c>
      <c r="DEH4" s="83">
        <f t="shared" si="183"/>
        <v>0</v>
      </c>
      <c r="DEI4" s="83">
        <f t="shared" si="183"/>
        <v>0</v>
      </c>
      <c r="DEJ4" s="83">
        <f t="shared" si="183"/>
        <v>0</v>
      </c>
      <c r="DEK4" s="83">
        <f t="shared" si="183"/>
        <v>0</v>
      </c>
      <c r="DEL4" s="83">
        <f t="shared" si="183"/>
        <v>0</v>
      </c>
      <c r="DEM4" s="83">
        <f t="shared" si="183"/>
        <v>0</v>
      </c>
      <c r="DEN4" s="83">
        <f t="shared" si="183"/>
        <v>0</v>
      </c>
      <c r="DEO4" s="83">
        <f t="shared" si="183"/>
        <v>0</v>
      </c>
      <c r="DEP4" s="83">
        <f t="shared" si="183"/>
        <v>0</v>
      </c>
      <c r="DEQ4" s="83">
        <f t="shared" si="183"/>
        <v>0</v>
      </c>
      <c r="DER4" s="83">
        <f t="shared" si="183"/>
        <v>0</v>
      </c>
      <c r="DES4" s="83">
        <f t="shared" si="183"/>
        <v>0</v>
      </c>
      <c r="DET4" s="83">
        <f t="shared" si="183"/>
        <v>0</v>
      </c>
      <c r="DEU4" s="83">
        <f t="shared" si="183"/>
        <v>0</v>
      </c>
      <c r="DEV4" s="83">
        <f t="shared" si="183"/>
        <v>0</v>
      </c>
      <c r="DEW4" s="83">
        <f t="shared" si="183"/>
        <v>0</v>
      </c>
      <c r="DEX4" s="83">
        <f t="shared" si="183"/>
        <v>0</v>
      </c>
      <c r="DEY4" s="83">
        <f t="shared" si="183"/>
        <v>0</v>
      </c>
      <c r="DEZ4" s="83">
        <f t="shared" si="183"/>
        <v>0</v>
      </c>
      <c r="DFA4" s="83">
        <f t="shared" si="183"/>
        <v>0</v>
      </c>
      <c r="DFB4" s="83">
        <f t="shared" si="183"/>
        <v>0</v>
      </c>
      <c r="DFC4" s="83">
        <f t="shared" si="183"/>
        <v>0</v>
      </c>
      <c r="DFD4" s="83">
        <f t="shared" si="183"/>
        <v>0</v>
      </c>
      <c r="DFE4" s="83">
        <f t="shared" si="183"/>
        <v>0</v>
      </c>
      <c r="DFF4" s="83">
        <f t="shared" si="183"/>
        <v>0</v>
      </c>
      <c r="DFG4" s="83">
        <f t="shared" si="183"/>
        <v>0</v>
      </c>
      <c r="DFH4" s="83">
        <f t="shared" si="183"/>
        <v>0</v>
      </c>
      <c r="DFI4" s="83">
        <f t="shared" si="183"/>
        <v>0</v>
      </c>
      <c r="DFJ4" s="83">
        <f t="shared" si="183"/>
        <v>0</v>
      </c>
      <c r="DFK4" s="83">
        <f t="shared" si="183"/>
        <v>0</v>
      </c>
      <c r="DFL4" s="83">
        <f t="shared" si="183"/>
        <v>0</v>
      </c>
      <c r="DFM4" s="83">
        <f t="shared" si="183"/>
        <v>0</v>
      </c>
      <c r="DFN4" s="83">
        <f t="shared" si="183"/>
        <v>0</v>
      </c>
      <c r="DFO4" s="83">
        <f t="shared" si="183"/>
        <v>0</v>
      </c>
      <c r="DFP4" s="83">
        <f t="shared" si="183"/>
        <v>0</v>
      </c>
      <c r="DFQ4" s="83">
        <f t="shared" si="183"/>
        <v>0</v>
      </c>
      <c r="DFR4" s="83">
        <f t="shared" si="183"/>
        <v>0</v>
      </c>
      <c r="DFS4" s="83">
        <f t="shared" si="183"/>
        <v>0</v>
      </c>
      <c r="DFT4" s="83">
        <f t="shared" si="183"/>
        <v>0</v>
      </c>
      <c r="DFU4" s="83">
        <f t="shared" si="183"/>
        <v>0</v>
      </c>
      <c r="DFV4" s="83">
        <f t="shared" si="183"/>
        <v>0</v>
      </c>
      <c r="DFW4" s="83">
        <f t="shared" si="183"/>
        <v>0</v>
      </c>
      <c r="DFX4" s="83">
        <f t="shared" si="183"/>
        <v>0</v>
      </c>
      <c r="DFY4" s="83">
        <f t="shared" si="183"/>
        <v>0</v>
      </c>
      <c r="DFZ4" s="83">
        <f t="shared" si="183"/>
        <v>0</v>
      </c>
      <c r="DGA4" s="83">
        <f t="shared" si="183"/>
        <v>0</v>
      </c>
      <c r="DGB4" s="83">
        <f t="shared" si="183"/>
        <v>0</v>
      </c>
      <c r="DGC4" s="83">
        <f t="shared" si="183"/>
        <v>0</v>
      </c>
      <c r="DGD4" s="83">
        <f t="shared" si="183"/>
        <v>0</v>
      </c>
      <c r="DGE4" s="83">
        <f t="shared" si="183"/>
        <v>0</v>
      </c>
      <c r="DGF4" s="83">
        <f t="shared" si="183"/>
        <v>0</v>
      </c>
      <c r="DGG4" s="83">
        <f t="shared" si="183"/>
        <v>0</v>
      </c>
      <c r="DGH4" s="83">
        <f t="shared" si="183"/>
        <v>0</v>
      </c>
      <c r="DGI4" s="83">
        <f t="shared" si="183"/>
        <v>0</v>
      </c>
      <c r="DGJ4" s="83">
        <f t="shared" si="183"/>
        <v>0</v>
      </c>
      <c r="DGK4" s="83">
        <f t="shared" si="183"/>
        <v>0</v>
      </c>
      <c r="DGL4" s="83">
        <f t="shared" si="183"/>
        <v>0</v>
      </c>
      <c r="DGM4" s="83">
        <f t="shared" si="183"/>
        <v>0</v>
      </c>
      <c r="DGN4" s="83">
        <f t="shared" si="183"/>
        <v>0</v>
      </c>
      <c r="DGO4" s="83">
        <f t="shared" si="183"/>
        <v>0</v>
      </c>
      <c r="DGP4" s="83">
        <f t="shared" si="183"/>
        <v>0</v>
      </c>
      <c r="DGQ4" s="83">
        <f t="shared" si="183"/>
        <v>0</v>
      </c>
      <c r="DGR4" s="83">
        <f t="shared" ref="DGR4:DJC4" si="184">MATCH(DGR1,ID_FC,0)-1</f>
        <v>0</v>
      </c>
      <c r="DGS4" s="83">
        <f t="shared" si="184"/>
        <v>0</v>
      </c>
      <c r="DGT4" s="83">
        <f t="shared" si="184"/>
        <v>0</v>
      </c>
      <c r="DGU4" s="83">
        <f t="shared" si="184"/>
        <v>0</v>
      </c>
      <c r="DGV4" s="83">
        <f t="shared" si="184"/>
        <v>0</v>
      </c>
      <c r="DGW4" s="83">
        <f t="shared" si="184"/>
        <v>0</v>
      </c>
      <c r="DGX4" s="83">
        <f t="shared" si="184"/>
        <v>0</v>
      </c>
      <c r="DGY4" s="83">
        <f t="shared" si="184"/>
        <v>0</v>
      </c>
      <c r="DGZ4" s="83">
        <f t="shared" si="184"/>
        <v>0</v>
      </c>
      <c r="DHA4" s="83">
        <f t="shared" si="184"/>
        <v>0</v>
      </c>
      <c r="DHB4" s="83">
        <f t="shared" si="184"/>
        <v>0</v>
      </c>
      <c r="DHC4" s="83">
        <f t="shared" si="184"/>
        <v>0</v>
      </c>
      <c r="DHD4" s="83">
        <f t="shared" si="184"/>
        <v>0</v>
      </c>
      <c r="DHE4" s="83">
        <f t="shared" si="184"/>
        <v>0</v>
      </c>
      <c r="DHF4" s="83">
        <f t="shared" si="184"/>
        <v>0</v>
      </c>
      <c r="DHG4" s="83">
        <f t="shared" si="184"/>
        <v>0</v>
      </c>
      <c r="DHH4" s="83">
        <f t="shared" si="184"/>
        <v>0</v>
      </c>
      <c r="DHI4" s="83">
        <f t="shared" si="184"/>
        <v>0</v>
      </c>
      <c r="DHJ4" s="83">
        <f t="shared" si="184"/>
        <v>0</v>
      </c>
      <c r="DHK4" s="83">
        <f t="shared" si="184"/>
        <v>0</v>
      </c>
      <c r="DHL4" s="83">
        <f t="shared" si="184"/>
        <v>0</v>
      </c>
      <c r="DHM4" s="83">
        <f t="shared" si="184"/>
        <v>0</v>
      </c>
      <c r="DHN4" s="83">
        <f t="shared" si="184"/>
        <v>0</v>
      </c>
      <c r="DHO4" s="83">
        <f t="shared" si="184"/>
        <v>0</v>
      </c>
      <c r="DHP4" s="83">
        <f t="shared" si="184"/>
        <v>0</v>
      </c>
      <c r="DHQ4" s="83">
        <f t="shared" si="184"/>
        <v>0</v>
      </c>
      <c r="DHR4" s="83">
        <f t="shared" si="184"/>
        <v>0</v>
      </c>
      <c r="DHS4" s="83">
        <f t="shared" si="184"/>
        <v>0</v>
      </c>
      <c r="DHT4" s="83">
        <f t="shared" si="184"/>
        <v>0</v>
      </c>
      <c r="DHU4" s="83">
        <f t="shared" si="184"/>
        <v>0</v>
      </c>
      <c r="DHV4" s="83">
        <f t="shared" si="184"/>
        <v>0</v>
      </c>
      <c r="DHW4" s="83">
        <f t="shared" si="184"/>
        <v>0</v>
      </c>
      <c r="DHX4" s="83">
        <f t="shared" si="184"/>
        <v>0</v>
      </c>
      <c r="DHY4" s="83">
        <f t="shared" si="184"/>
        <v>0</v>
      </c>
      <c r="DHZ4" s="83">
        <f t="shared" si="184"/>
        <v>0</v>
      </c>
      <c r="DIA4" s="83">
        <f t="shared" si="184"/>
        <v>0</v>
      </c>
      <c r="DIB4" s="83">
        <f t="shared" si="184"/>
        <v>0</v>
      </c>
      <c r="DIC4" s="83">
        <f t="shared" si="184"/>
        <v>0</v>
      </c>
      <c r="DID4" s="83">
        <f t="shared" si="184"/>
        <v>0</v>
      </c>
      <c r="DIE4" s="83">
        <f t="shared" si="184"/>
        <v>0</v>
      </c>
      <c r="DIF4" s="83">
        <f t="shared" si="184"/>
        <v>0</v>
      </c>
      <c r="DIG4" s="83">
        <f t="shared" si="184"/>
        <v>0</v>
      </c>
      <c r="DIH4" s="83">
        <f t="shared" si="184"/>
        <v>0</v>
      </c>
      <c r="DII4" s="83">
        <f t="shared" si="184"/>
        <v>0</v>
      </c>
      <c r="DIJ4" s="83">
        <f t="shared" si="184"/>
        <v>0</v>
      </c>
      <c r="DIK4" s="83">
        <f t="shared" si="184"/>
        <v>0</v>
      </c>
      <c r="DIL4" s="83">
        <f t="shared" si="184"/>
        <v>0</v>
      </c>
      <c r="DIM4" s="83">
        <f t="shared" si="184"/>
        <v>0</v>
      </c>
      <c r="DIN4" s="83">
        <f t="shared" si="184"/>
        <v>0</v>
      </c>
      <c r="DIO4" s="83">
        <f t="shared" si="184"/>
        <v>0</v>
      </c>
      <c r="DIP4" s="83">
        <f t="shared" si="184"/>
        <v>0</v>
      </c>
      <c r="DIQ4" s="83">
        <f t="shared" si="184"/>
        <v>0</v>
      </c>
      <c r="DIR4" s="83">
        <f t="shared" si="184"/>
        <v>0</v>
      </c>
      <c r="DIS4" s="83">
        <f t="shared" si="184"/>
        <v>0</v>
      </c>
      <c r="DIT4" s="83">
        <f t="shared" si="184"/>
        <v>0</v>
      </c>
      <c r="DIU4" s="83">
        <f t="shared" si="184"/>
        <v>0</v>
      </c>
      <c r="DIV4" s="83">
        <f t="shared" si="184"/>
        <v>0</v>
      </c>
      <c r="DIW4" s="83">
        <f t="shared" si="184"/>
        <v>0</v>
      </c>
      <c r="DIX4" s="83">
        <f t="shared" si="184"/>
        <v>0</v>
      </c>
      <c r="DIY4" s="83">
        <f t="shared" si="184"/>
        <v>0</v>
      </c>
      <c r="DIZ4" s="83">
        <f t="shared" si="184"/>
        <v>0</v>
      </c>
      <c r="DJA4" s="83">
        <f t="shared" si="184"/>
        <v>0</v>
      </c>
      <c r="DJB4" s="83">
        <f t="shared" si="184"/>
        <v>0</v>
      </c>
      <c r="DJC4" s="83">
        <f t="shared" si="184"/>
        <v>0</v>
      </c>
      <c r="DJD4" s="83">
        <f t="shared" ref="DJD4:DLO4" si="185">MATCH(DJD1,ID_FC,0)-1</f>
        <v>0</v>
      </c>
      <c r="DJE4" s="83">
        <f t="shared" si="185"/>
        <v>0</v>
      </c>
      <c r="DJF4" s="83">
        <f t="shared" si="185"/>
        <v>0</v>
      </c>
      <c r="DJG4" s="83">
        <f t="shared" si="185"/>
        <v>0</v>
      </c>
      <c r="DJH4" s="83">
        <f t="shared" si="185"/>
        <v>0</v>
      </c>
      <c r="DJI4" s="83">
        <f t="shared" si="185"/>
        <v>0</v>
      </c>
      <c r="DJJ4" s="83">
        <f t="shared" si="185"/>
        <v>0</v>
      </c>
      <c r="DJK4" s="83">
        <f t="shared" si="185"/>
        <v>0</v>
      </c>
      <c r="DJL4" s="83">
        <f t="shared" si="185"/>
        <v>0</v>
      </c>
      <c r="DJM4" s="83">
        <f t="shared" si="185"/>
        <v>0</v>
      </c>
      <c r="DJN4" s="83">
        <f t="shared" si="185"/>
        <v>0</v>
      </c>
      <c r="DJO4" s="83">
        <f t="shared" si="185"/>
        <v>0</v>
      </c>
      <c r="DJP4" s="83">
        <f t="shared" si="185"/>
        <v>0</v>
      </c>
      <c r="DJQ4" s="83">
        <f t="shared" si="185"/>
        <v>0</v>
      </c>
      <c r="DJR4" s="83">
        <f t="shared" si="185"/>
        <v>0</v>
      </c>
      <c r="DJS4" s="83">
        <f t="shared" si="185"/>
        <v>0</v>
      </c>
      <c r="DJT4" s="83">
        <f t="shared" si="185"/>
        <v>0</v>
      </c>
      <c r="DJU4" s="83">
        <f t="shared" si="185"/>
        <v>0</v>
      </c>
      <c r="DJV4" s="83">
        <f t="shared" si="185"/>
        <v>0</v>
      </c>
      <c r="DJW4" s="83">
        <f t="shared" si="185"/>
        <v>0</v>
      </c>
      <c r="DJX4" s="83">
        <f t="shared" si="185"/>
        <v>0</v>
      </c>
      <c r="DJY4" s="83">
        <f t="shared" si="185"/>
        <v>0</v>
      </c>
      <c r="DJZ4" s="83">
        <f t="shared" si="185"/>
        <v>0</v>
      </c>
      <c r="DKA4" s="83">
        <f t="shared" si="185"/>
        <v>0</v>
      </c>
      <c r="DKB4" s="83">
        <f t="shared" si="185"/>
        <v>0</v>
      </c>
      <c r="DKC4" s="83">
        <f t="shared" si="185"/>
        <v>0</v>
      </c>
      <c r="DKD4" s="83">
        <f t="shared" si="185"/>
        <v>0</v>
      </c>
      <c r="DKE4" s="83">
        <f t="shared" si="185"/>
        <v>0</v>
      </c>
      <c r="DKF4" s="83">
        <f t="shared" si="185"/>
        <v>0</v>
      </c>
      <c r="DKG4" s="83">
        <f t="shared" si="185"/>
        <v>0</v>
      </c>
      <c r="DKH4" s="83">
        <f t="shared" si="185"/>
        <v>0</v>
      </c>
      <c r="DKI4" s="83">
        <f t="shared" si="185"/>
        <v>0</v>
      </c>
      <c r="DKJ4" s="83">
        <f t="shared" si="185"/>
        <v>0</v>
      </c>
      <c r="DKK4" s="83">
        <f t="shared" si="185"/>
        <v>0</v>
      </c>
      <c r="DKL4" s="83">
        <f t="shared" si="185"/>
        <v>0</v>
      </c>
      <c r="DKM4" s="83">
        <f t="shared" si="185"/>
        <v>0</v>
      </c>
      <c r="DKN4" s="83">
        <f t="shared" si="185"/>
        <v>0</v>
      </c>
      <c r="DKO4" s="83">
        <f t="shared" si="185"/>
        <v>0</v>
      </c>
      <c r="DKP4" s="83">
        <f t="shared" si="185"/>
        <v>0</v>
      </c>
      <c r="DKQ4" s="83">
        <f t="shared" si="185"/>
        <v>0</v>
      </c>
      <c r="DKR4" s="83">
        <f t="shared" si="185"/>
        <v>0</v>
      </c>
      <c r="DKS4" s="83">
        <f t="shared" si="185"/>
        <v>0</v>
      </c>
      <c r="DKT4" s="83">
        <f t="shared" si="185"/>
        <v>0</v>
      </c>
      <c r="DKU4" s="83">
        <f t="shared" si="185"/>
        <v>0</v>
      </c>
      <c r="DKV4" s="83">
        <f t="shared" si="185"/>
        <v>0</v>
      </c>
      <c r="DKW4" s="83">
        <f t="shared" si="185"/>
        <v>0</v>
      </c>
      <c r="DKX4" s="83">
        <f t="shared" si="185"/>
        <v>0</v>
      </c>
      <c r="DKY4" s="83">
        <f t="shared" si="185"/>
        <v>0</v>
      </c>
      <c r="DKZ4" s="83">
        <f t="shared" si="185"/>
        <v>0</v>
      </c>
      <c r="DLA4" s="83">
        <f t="shared" si="185"/>
        <v>0</v>
      </c>
      <c r="DLB4" s="83">
        <f t="shared" si="185"/>
        <v>0</v>
      </c>
      <c r="DLC4" s="83">
        <f t="shared" si="185"/>
        <v>0</v>
      </c>
      <c r="DLD4" s="83">
        <f t="shared" si="185"/>
        <v>0</v>
      </c>
      <c r="DLE4" s="83">
        <f t="shared" si="185"/>
        <v>0</v>
      </c>
      <c r="DLF4" s="83">
        <f t="shared" si="185"/>
        <v>0</v>
      </c>
      <c r="DLG4" s="83">
        <f t="shared" si="185"/>
        <v>0</v>
      </c>
      <c r="DLH4" s="83">
        <f t="shared" si="185"/>
        <v>0</v>
      </c>
      <c r="DLI4" s="83">
        <f t="shared" si="185"/>
        <v>0</v>
      </c>
      <c r="DLJ4" s="83">
        <f t="shared" si="185"/>
        <v>0</v>
      </c>
      <c r="DLK4" s="83">
        <f t="shared" si="185"/>
        <v>0</v>
      </c>
      <c r="DLL4" s="83">
        <f t="shared" si="185"/>
        <v>0</v>
      </c>
      <c r="DLM4" s="83">
        <f t="shared" si="185"/>
        <v>0</v>
      </c>
      <c r="DLN4" s="83">
        <f t="shared" si="185"/>
        <v>0</v>
      </c>
      <c r="DLO4" s="83">
        <f t="shared" si="185"/>
        <v>0</v>
      </c>
      <c r="DLP4" s="83">
        <f t="shared" ref="DLP4:DOA4" si="186">MATCH(DLP1,ID_FC,0)-1</f>
        <v>0</v>
      </c>
      <c r="DLQ4" s="83">
        <f t="shared" si="186"/>
        <v>0</v>
      </c>
      <c r="DLR4" s="83">
        <f t="shared" si="186"/>
        <v>0</v>
      </c>
      <c r="DLS4" s="83">
        <f t="shared" si="186"/>
        <v>0</v>
      </c>
      <c r="DLT4" s="83">
        <f t="shared" si="186"/>
        <v>0</v>
      </c>
      <c r="DLU4" s="83">
        <f t="shared" si="186"/>
        <v>0</v>
      </c>
      <c r="DLV4" s="83">
        <f t="shared" si="186"/>
        <v>0</v>
      </c>
      <c r="DLW4" s="83">
        <f t="shared" si="186"/>
        <v>0</v>
      </c>
      <c r="DLX4" s="83">
        <f t="shared" si="186"/>
        <v>0</v>
      </c>
      <c r="DLY4" s="83">
        <f t="shared" si="186"/>
        <v>0</v>
      </c>
      <c r="DLZ4" s="83">
        <f t="shared" si="186"/>
        <v>0</v>
      </c>
      <c r="DMA4" s="83">
        <f t="shared" si="186"/>
        <v>0</v>
      </c>
      <c r="DMB4" s="83">
        <f t="shared" si="186"/>
        <v>0</v>
      </c>
      <c r="DMC4" s="83">
        <f t="shared" si="186"/>
        <v>0</v>
      </c>
      <c r="DMD4" s="83">
        <f t="shared" si="186"/>
        <v>0</v>
      </c>
      <c r="DME4" s="83">
        <f t="shared" si="186"/>
        <v>0</v>
      </c>
      <c r="DMF4" s="83">
        <f t="shared" si="186"/>
        <v>0</v>
      </c>
      <c r="DMG4" s="83">
        <f t="shared" si="186"/>
        <v>0</v>
      </c>
      <c r="DMH4" s="83">
        <f t="shared" si="186"/>
        <v>0</v>
      </c>
      <c r="DMI4" s="83">
        <f t="shared" si="186"/>
        <v>0</v>
      </c>
      <c r="DMJ4" s="83">
        <f t="shared" si="186"/>
        <v>0</v>
      </c>
      <c r="DMK4" s="83">
        <f t="shared" si="186"/>
        <v>0</v>
      </c>
      <c r="DML4" s="83">
        <f t="shared" si="186"/>
        <v>0</v>
      </c>
      <c r="DMM4" s="83">
        <f t="shared" si="186"/>
        <v>0</v>
      </c>
      <c r="DMN4" s="83">
        <f t="shared" si="186"/>
        <v>0</v>
      </c>
      <c r="DMO4" s="83">
        <f t="shared" si="186"/>
        <v>0</v>
      </c>
      <c r="DMP4" s="83">
        <f t="shared" si="186"/>
        <v>0</v>
      </c>
      <c r="DMQ4" s="83">
        <f t="shared" si="186"/>
        <v>0</v>
      </c>
      <c r="DMR4" s="83">
        <f t="shared" si="186"/>
        <v>0</v>
      </c>
      <c r="DMS4" s="83">
        <f t="shared" si="186"/>
        <v>0</v>
      </c>
      <c r="DMT4" s="83">
        <f t="shared" si="186"/>
        <v>0</v>
      </c>
      <c r="DMU4" s="83">
        <f t="shared" si="186"/>
        <v>0</v>
      </c>
      <c r="DMV4" s="83">
        <f t="shared" si="186"/>
        <v>0</v>
      </c>
      <c r="DMW4" s="83">
        <f t="shared" si="186"/>
        <v>0</v>
      </c>
      <c r="DMX4" s="83">
        <f t="shared" si="186"/>
        <v>0</v>
      </c>
      <c r="DMY4" s="83">
        <f t="shared" si="186"/>
        <v>0</v>
      </c>
      <c r="DMZ4" s="83">
        <f t="shared" si="186"/>
        <v>0</v>
      </c>
      <c r="DNA4" s="83">
        <f t="shared" si="186"/>
        <v>0</v>
      </c>
      <c r="DNB4" s="83">
        <f t="shared" si="186"/>
        <v>0</v>
      </c>
      <c r="DNC4" s="83">
        <f t="shared" si="186"/>
        <v>0</v>
      </c>
      <c r="DND4" s="83">
        <f t="shared" si="186"/>
        <v>0</v>
      </c>
      <c r="DNE4" s="83">
        <f t="shared" si="186"/>
        <v>0</v>
      </c>
      <c r="DNF4" s="83">
        <f t="shared" si="186"/>
        <v>0</v>
      </c>
      <c r="DNG4" s="83">
        <f t="shared" si="186"/>
        <v>0</v>
      </c>
      <c r="DNH4" s="83">
        <f t="shared" si="186"/>
        <v>0</v>
      </c>
      <c r="DNI4" s="83">
        <f t="shared" si="186"/>
        <v>0</v>
      </c>
      <c r="DNJ4" s="83">
        <f t="shared" si="186"/>
        <v>0</v>
      </c>
      <c r="DNK4" s="83">
        <f t="shared" si="186"/>
        <v>0</v>
      </c>
      <c r="DNL4" s="83">
        <f t="shared" si="186"/>
        <v>0</v>
      </c>
      <c r="DNM4" s="83">
        <f t="shared" si="186"/>
        <v>0</v>
      </c>
      <c r="DNN4" s="83">
        <f t="shared" si="186"/>
        <v>0</v>
      </c>
      <c r="DNO4" s="83">
        <f t="shared" si="186"/>
        <v>0</v>
      </c>
      <c r="DNP4" s="83">
        <f t="shared" si="186"/>
        <v>0</v>
      </c>
      <c r="DNQ4" s="83">
        <f t="shared" si="186"/>
        <v>0</v>
      </c>
      <c r="DNR4" s="83">
        <f t="shared" si="186"/>
        <v>0</v>
      </c>
      <c r="DNS4" s="83">
        <f t="shared" si="186"/>
        <v>0</v>
      </c>
      <c r="DNT4" s="83">
        <f t="shared" si="186"/>
        <v>0</v>
      </c>
      <c r="DNU4" s="83">
        <f t="shared" si="186"/>
        <v>0</v>
      </c>
      <c r="DNV4" s="83">
        <f t="shared" si="186"/>
        <v>0</v>
      </c>
      <c r="DNW4" s="83">
        <f t="shared" si="186"/>
        <v>0</v>
      </c>
      <c r="DNX4" s="83">
        <f t="shared" si="186"/>
        <v>0</v>
      </c>
      <c r="DNY4" s="83">
        <f t="shared" si="186"/>
        <v>0</v>
      </c>
      <c r="DNZ4" s="83">
        <f t="shared" si="186"/>
        <v>0</v>
      </c>
      <c r="DOA4" s="83">
        <f t="shared" si="186"/>
        <v>0</v>
      </c>
      <c r="DOB4" s="83">
        <f t="shared" ref="DOB4:DQM4" si="187">MATCH(DOB1,ID_FC,0)-1</f>
        <v>0</v>
      </c>
      <c r="DOC4" s="83">
        <f t="shared" si="187"/>
        <v>0</v>
      </c>
      <c r="DOD4" s="83">
        <f t="shared" si="187"/>
        <v>0</v>
      </c>
      <c r="DOE4" s="83">
        <f t="shared" si="187"/>
        <v>0</v>
      </c>
      <c r="DOF4" s="83">
        <f t="shared" si="187"/>
        <v>0</v>
      </c>
      <c r="DOG4" s="83">
        <f t="shared" si="187"/>
        <v>0</v>
      </c>
      <c r="DOH4" s="83">
        <f t="shared" si="187"/>
        <v>0</v>
      </c>
      <c r="DOI4" s="83">
        <f t="shared" si="187"/>
        <v>0</v>
      </c>
      <c r="DOJ4" s="83">
        <f t="shared" si="187"/>
        <v>0</v>
      </c>
      <c r="DOK4" s="83">
        <f t="shared" si="187"/>
        <v>0</v>
      </c>
      <c r="DOL4" s="83">
        <f t="shared" si="187"/>
        <v>0</v>
      </c>
      <c r="DOM4" s="83">
        <f t="shared" si="187"/>
        <v>0</v>
      </c>
      <c r="DON4" s="83">
        <f t="shared" si="187"/>
        <v>0</v>
      </c>
      <c r="DOO4" s="83">
        <f t="shared" si="187"/>
        <v>0</v>
      </c>
      <c r="DOP4" s="83">
        <f t="shared" si="187"/>
        <v>0</v>
      </c>
      <c r="DOQ4" s="83">
        <f t="shared" si="187"/>
        <v>0</v>
      </c>
      <c r="DOR4" s="83">
        <f t="shared" si="187"/>
        <v>0</v>
      </c>
      <c r="DOS4" s="83">
        <f t="shared" si="187"/>
        <v>0</v>
      </c>
      <c r="DOT4" s="83">
        <f t="shared" si="187"/>
        <v>0</v>
      </c>
      <c r="DOU4" s="83">
        <f t="shared" si="187"/>
        <v>0</v>
      </c>
      <c r="DOV4" s="83">
        <f t="shared" si="187"/>
        <v>0</v>
      </c>
      <c r="DOW4" s="83">
        <f t="shared" si="187"/>
        <v>0</v>
      </c>
      <c r="DOX4" s="83">
        <f t="shared" si="187"/>
        <v>0</v>
      </c>
      <c r="DOY4" s="83">
        <f t="shared" si="187"/>
        <v>0</v>
      </c>
      <c r="DOZ4" s="83">
        <f t="shared" si="187"/>
        <v>0</v>
      </c>
      <c r="DPA4" s="83">
        <f t="shared" si="187"/>
        <v>0</v>
      </c>
      <c r="DPB4" s="83">
        <f t="shared" si="187"/>
        <v>0</v>
      </c>
      <c r="DPC4" s="83">
        <f t="shared" si="187"/>
        <v>0</v>
      </c>
      <c r="DPD4" s="83">
        <f t="shared" si="187"/>
        <v>0</v>
      </c>
      <c r="DPE4" s="83">
        <f t="shared" si="187"/>
        <v>0</v>
      </c>
      <c r="DPF4" s="83">
        <f t="shared" si="187"/>
        <v>0</v>
      </c>
      <c r="DPG4" s="83">
        <f t="shared" si="187"/>
        <v>0</v>
      </c>
      <c r="DPH4" s="83">
        <f t="shared" si="187"/>
        <v>0</v>
      </c>
      <c r="DPI4" s="83">
        <f t="shared" si="187"/>
        <v>0</v>
      </c>
      <c r="DPJ4" s="83">
        <f t="shared" si="187"/>
        <v>0</v>
      </c>
      <c r="DPK4" s="83">
        <f t="shared" si="187"/>
        <v>0</v>
      </c>
      <c r="DPL4" s="83">
        <f t="shared" si="187"/>
        <v>0</v>
      </c>
      <c r="DPM4" s="83">
        <f t="shared" si="187"/>
        <v>0</v>
      </c>
      <c r="DPN4" s="83">
        <f t="shared" si="187"/>
        <v>0</v>
      </c>
      <c r="DPO4" s="83">
        <f t="shared" si="187"/>
        <v>0</v>
      </c>
      <c r="DPP4" s="83">
        <f t="shared" si="187"/>
        <v>0</v>
      </c>
      <c r="DPQ4" s="83">
        <f t="shared" si="187"/>
        <v>0</v>
      </c>
      <c r="DPR4" s="83">
        <f t="shared" si="187"/>
        <v>0</v>
      </c>
      <c r="DPS4" s="83">
        <f t="shared" si="187"/>
        <v>0</v>
      </c>
      <c r="DPT4" s="83">
        <f t="shared" si="187"/>
        <v>0</v>
      </c>
      <c r="DPU4" s="83">
        <f t="shared" si="187"/>
        <v>0</v>
      </c>
      <c r="DPV4" s="83">
        <f t="shared" si="187"/>
        <v>0</v>
      </c>
      <c r="DPW4" s="83">
        <f t="shared" si="187"/>
        <v>0</v>
      </c>
      <c r="DPX4" s="83">
        <f t="shared" si="187"/>
        <v>0</v>
      </c>
      <c r="DPY4" s="83">
        <f t="shared" si="187"/>
        <v>0</v>
      </c>
      <c r="DPZ4" s="83">
        <f t="shared" si="187"/>
        <v>0</v>
      </c>
      <c r="DQA4" s="83">
        <f t="shared" si="187"/>
        <v>0</v>
      </c>
      <c r="DQB4" s="83">
        <f t="shared" si="187"/>
        <v>0</v>
      </c>
      <c r="DQC4" s="83">
        <f t="shared" si="187"/>
        <v>0</v>
      </c>
      <c r="DQD4" s="83">
        <f t="shared" si="187"/>
        <v>0</v>
      </c>
      <c r="DQE4" s="83">
        <f t="shared" si="187"/>
        <v>0</v>
      </c>
      <c r="DQF4" s="83">
        <f t="shared" si="187"/>
        <v>0</v>
      </c>
      <c r="DQG4" s="83">
        <f t="shared" si="187"/>
        <v>0</v>
      </c>
      <c r="DQH4" s="83">
        <f t="shared" si="187"/>
        <v>0</v>
      </c>
      <c r="DQI4" s="83">
        <f t="shared" si="187"/>
        <v>0</v>
      </c>
      <c r="DQJ4" s="83">
        <f t="shared" si="187"/>
        <v>0</v>
      </c>
      <c r="DQK4" s="83">
        <f t="shared" si="187"/>
        <v>0</v>
      </c>
      <c r="DQL4" s="83">
        <f t="shared" si="187"/>
        <v>0</v>
      </c>
      <c r="DQM4" s="83">
        <f t="shared" si="187"/>
        <v>0</v>
      </c>
      <c r="DQN4" s="83">
        <f t="shared" ref="DQN4:DSY4" si="188">MATCH(DQN1,ID_FC,0)-1</f>
        <v>0</v>
      </c>
      <c r="DQO4" s="83">
        <f t="shared" si="188"/>
        <v>0</v>
      </c>
      <c r="DQP4" s="83">
        <f t="shared" si="188"/>
        <v>0</v>
      </c>
      <c r="DQQ4" s="83">
        <f t="shared" si="188"/>
        <v>0</v>
      </c>
      <c r="DQR4" s="83">
        <f t="shared" si="188"/>
        <v>0</v>
      </c>
      <c r="DQS4" s="83">
        <f t="shared" si="188"/>
        <v>0</v>
      </c>
      <c r="DQT4" s="83">
        <f t="shared" si="188"/>
        <v>0</v>
      </c>
      <c r="DQU4" s="83">
        <f t="shared" si="188"/>
        <v>0</v>
      </c>
      <c r="DQV4" s="83">
        <f t="shared" si="188"/>
        <v>0</v>
      </c>
      <c r="DQW4" s="83">
        <f t="shared" si="188"/>
        <v>0</v>
      </c>
      <c r="DQX4" s="83">
        <f t="shared" si="188"/>
        <v>0</v>
      </c>
      <c r="DQY4" s="83">
        <f t="shared" si="188"/>
        <v>0</v>
      </c>
      <c r="DQZ4" s="83">
        <f t="shared" si="188"/>
        <v>0</v>
      </c>
      <c r="DRA4" s="83">
        <f t="shared" si="188"/>
        <v>0</v>
      </c>
      <c r="DRB4" s="83">
        <f t="shared" si="188"/>
        <v>0</v>
      </c>
      <c r="DRC4" s="83">
        <f t="shared" si="188"/>
        <v>0</v>
      </c>
      <c r="DRD4" s="83">
        <f t="shared" si="188"/>
        <v>0</v>
      </c>
      <c r="DRE4" s="83">
        <f t="shared" si="188"/>
        <v>0</v>
      </c>
      <c r="DRF4" s="83">
        <f t="shared" si="188"/>
        <v>0</v>
      </c>
      <c r="DRG4" s="83">
        <f t="shared" si="188"/>
        <v>0</v>
      </c>
      <c r="DRH4" s="83">
        <f t="shared" si="188"/>
        <v>0</v>
      </c>
      <c r="DRI4" s="83">
        <f t="shared" si="188"/>
        <v>0</v>
      </c>
      <c r="DRJ4" s="83">
        <f t="shared" si="188"/>
        <v>0</v>
      </c>
      <c r="DRK4" s="83">
        <f t="shared" si="188"/>
        <v>0</v>
      </c>
      <c r="DRL4" s="83">
        <f t="shared" si="188"/>
        <v>0</v>
      </c>
      <c r="DRM4" s="83">
        <f t="shared" si="188"/>
        <v>0</v>
      </c>
      <c r="DRN4" s="83">
        <f t="shared" si="188"/>
        <v>0</v>
      </c>
      <c r="DRO4" s="83">
        <f t="shared" si="188"/>
        <v>0</v>
      </c>
      <c r="DRP4" s="83">
        <f t="shared" si="188"/>
        <v>0</v>
      </c>
      <c r="DRQ4" s="83">
        <f t="shared" si="188"/>
        <v>0</v>
      </c>
      <c r="DRR4" s="83">
        <f t="shared" si="188"/>
        <v>0</v>
      </c>
      <c r="DRS4" s="83">
        <f t="shared" si="188"/>
        <v>0</v>
      </c>
      <c r="DRT4" s="83">
        <f t="shared" si="188"/>
        <v>0</v>
      </c>
      <c r="DRU4" s="83">
        <f t="shared" si="188"/>
        <v>0</v>
      </c>
      <c r="DRV4" s="83">
        <f t="shared" si="188"/>
        <v>0</v>
      </c>
      <c r="DRW4" s="83">
        <f t="shared" si="188"/>
        <v>0</v>
      </c>
      <c r="DRX4" s="83">
        <f t="shared" si="188"/>
        <v>0</v>
      </c>
      <c r="DRY4" s="83">
        <f t="shared" si="188"/>
        <v>0</v>
      </c>
      <c r="DRZ4" s="83">
        <f t="shared" si="188"/>
        <v>0</v>
      </c>
      <c r="DSA4" s="83">
        <f t="shared" si="188"/>
        <v>0</v>
      </c>
      <c r="DSB4" s="83">
        <f t="shared" si="188"/>
        <v>0</v>
      </c>
      <c r="DSC4" s="83">
        <f t="shared" si="188"/>
        <v>0</v>
      </c>
      <c r="DSD4" s="83">
        <f t="shared" si="188"/>
        <v>0</v>
      </c>
      <c r="DSE4" s="83">
        <f t="shared" si="188"/>
        <v>0</v>
      </c>
      <c r="DSF4" s="83">
        <f t="shared" si="188"/>
        <v>0</v>
      </c>
      <c r="DSG4" s="83">
        <f t="shared" si="188"/>
        <v>0</v>
      </c>
      <c r="DSH4" s="83">
        <f t="shared" si="188"/>
        <v>0</v>
      </c>
      <c r="DSI4" s="83">
        <f t="shared" si="188"/>
        <v>0</v>
      </c>
      <c r="DSJ4" s="83">
        <f t="shared" si="188"/>
        <v>0</v>
      </c>
      <c r="DSK4" s="83">
        <f t="shared" si="188"/>
        <v>0</v>
      </c>
      <c r="DSL4" s="83">
        <f t="shared" si="188"/>
        <v>0</v>
      </c>
      <c r="DSM4" s="83">
        <f t="shared" si="188"/>
        <v>0</v>
      </c>
      <c r="DSN4" s="83">
        <f t="shared" si="188"/>
        <v>0</v>
      </c>
      <c r="DSO4" s="83">
        <f t="shared" si="188"/>
        <v>0</v>
      </c>
      <c r="DSP4" s="83">
        <f t="shared" si="188"/>
        <v>0</v>
      </c>
      <c r="DSQ4" s="83">
        <f t="shared" si="188"/>
        <v>0</v>
      </c>
      <c r="DSR4" s="83">
        <f t="shared" si="188"/>
        <v>0</v>
      </c>
      <c r="DSS4" s="83">
        <f t="shared" si="188"/>
        <v>0</v>
      </c>
      <c r="DST4" s="83">
        <f t="shared" si="188"/>
        <v>0</v>
      </c>
      <c r="DSU4" s="83">
        <f t="shared" si="188"/>
        <v>0</v>
      </c>
      <c r="DSV4" s="83">
        <f t="shared" si="188"/>
        <v>0</v>
      </c>
      <c r="DSW4" s="83">
        <f t="shared" si="188"/>
        <v>0</v>
      </c>
      <c r="DSX4" s="83">
        <f t="shared" si="188"/>
        <v>0</v>
      </c>
      <c r="DSY4" s="83">
        <f t="shared" si="188"/>
        <v>0</v>
      </c>
      <c r="DSZ4" s="83">
        <f t="shared" ref="DSZ4:DVK4" si="189">MATCH(DSZ1,ID_FC,0)-1</f>
        <v>0</v>
      </c>
      <c r="DTA4" s="83">
        <f t="shared" si="189"/>
        <v>0</v>
      </c>
      <c r="DTB4" s="83">
        <f t="shared" si="189"/>
        <v>0</v>
      </c>
      <c r="DTC4" s="83">
        <f t="shared" si="189"/>
        <v>0</v>
      </c>
      <c r="DTD4" s="83">
        <f t="shared" si="189"/>
        <v>0</v>
      </c>
      <c r="DTE4" s="83">
        <f t="shared" si="189"/>
        <v>0</v>
      </c>
      <c r="DTF4" s="83">
        <f t="shared" si="189"/>
        <v>0</v>
      </c>
      <c r="DTG4" s="83">
        <f t="shared" si="189"/>
        <v>0</v>
      </c>
      <c r="DTH4" s="83">
        <f t="shared" si="189"/>
        <v>0</v>
      </c>
      <c r="DTI4" s="83">
        <f t="shared" si="189"/>
        <v>0</v>
      </c>
      <c r="DTJ4" s="83">
        <f t="shared" si="189"/>
        <v>0</v>
      </c>
      <c r="DTK4" s="83">
        <f t="shared" si="189"/>
        <v>0</v>
      </c>
      <c r="DTL4" s="83">
        <f t="shared" si="189"/>
        <v>0</v>
      </c>
      <c r="DTM4" s="83">
        <f t="shared" si="189"/>
        <v>0</v>
      </c>
      <c r="DTN4" s="83">
        <f t="shared" si="189"/>
        <v>0</v>
      </c>
      <c r="DTO4" s="83">
        <f t="shared" si="189"/>
        <v>0</v>
      </c>
      <c r="DTP4" s="83">
        <f t="shared" si="189"/>
        <v>0</v>
      </c>
      <c r="DTQ4" s="83">
        <f t="shared" si="189"/>
        <v>0</v>
      </c>
      <c r="DTR4" s="83">
        <f t="shared" si="189"/>
        <v>0</v>
      </c>
      <c r="DTS4" s="83">
        <f t="shared" si="189"/>
        <v>0</v>
      </c>
      <c r="DTT4" s="83">
        <f t="shared" si="189"/>
        <v>0</v>
      </c>
      <c r="DTU4" s="83">
        <f t="shared" si="189"/>
        <v>0</v>
      </c>
      <c r="DTV4" s="83">
        <f t="shared" si="189"/>
        <v>0</v>
      </c>
      <c r="DTW4" s="83">
        <f t="shared" si="189"/>
        <v>0</v>
      </c>
      <c r="DTX4" s="83">
        <f t="shared" si="189"/>
        <v>0</v>
      </c>
      <c r="DTY4" s="83">
        <f t="shared" si="189"/>
        <v>0</v>
      </c>
      <c r="DTZ4" s="83">
        <f t="shared" si="189"/>
        <v>0</v>
      </c>
      <c r="DUA4" s="83">
        <f t="shared" si="189"/>
        <v>0</v>
      </c>
      <c r="DUB4" s="83">
        <f t="shared" si="189"/>
        <v>0</v>
      </c>
      <c r="DUC4" s="83">
        <f t="shared" si="189"/>
        <v>0</v>
      </c>
      <c r="DUD4" s="83">
        <f t="shared" si="189"/>
        <v>0</v>
      </c>
      <c r="DUE4" s="83">
        <f t="shared" si="189"/>
        <v>0</v>
      </c>
      <c r="DUF4" s="83">
        <f t="shared" si="189"/>
        <v>0</v>
      </c>
      <c r="DUG4" s="83">
        <f t="shared" si="189"/>
        <v>0</v>
      </c>
      <c r="DUH4" s="83">
        <f t="shared" si="189"/>
        <v>0</v>
      </c>
      <c r="DUI4" s="83">
        <f t="shared" si="189"/>
        <v>0</v>
      </c>
      <c r="DUJ4" s="83">
        <f t="shared" si="189"/>
        <v>0</v>
      </c>
      <c r="DUK4" s="83">
        <f t="shared" si="189"/>
        <v>0</v>
      </c>
      <c r="DUL4" s="83">
        <f t="shared" si="189"/>
        <v>0</v>
      </c>
      <c r="DUM4" s="83">
        <f t="shared" si="189"/>
        <v>0</v>
      </c>
      <c r="DUN4" s="83">
        <f t="shared" si="189"/>
        <v>0</v>
      </c>
      <c r="DUO4" s="83">
        <f t="shared" si="189"/>
        <v>0</v>
      </c>
      <c r="DUP4" s="83">
        <f t="shared" si="189"/>
        <v>0</v>
      </c>
      <c r="DUQ4" s="83">
        <f t="shared" si="189"/>
        <v>0</v>
      </c>
      <c r="DUR4" s="83">
        <f t="shared" si="189"/>
        <v>0</v>
      </c>
      <c r="DUS4" s="83">
        <f t="shared" si="189"/>
        <v>0</v>
      </c>
      <c r="DUT4" s="83">
        <f t="shared" si="189"/>
        <v>0</v>
      </c>
      <c r="DUU4" s="83">
        <f t="shared" si="189"/>
        <v>0</v>
      </c>
      <c r="DUV4" s="83">
        <f t="shared" si="189"/>
        <v>0</v>
      </c>
      <c r="DUW4" s="83">
        <f t="shared" si="189"/>
        <v>0</v>
      </c>
      <c r="DUX4" s="83">
        <f t="shared" si="189"/>
        <v>0</v>
      </c>
      <c r="DUY4" s="83">
        <f t="shared" si="189"/>
        <v>0</v>
      </c>
      <c r="DUZ4" s="83">
        <f t="shared" si="189"/>
        <v>0</v>
      </c>
      <c r="DVA4" s="83">
        <f t="shared" si="189"/>
        <v>0</v>
      </c>
      <c r="DVB4" s="83">
        <f t="shared" si="189"/>
        <v>0</v>
      </c>
      <c r="DVC4" s="83">
        <f t="shared" si="189"/>
        <v>0</v>
      </c>
      <c r="DVD4" s="83">
        <f t="shared" si="189"/>
        <v>0</v>
      </c>
      <c r="DVE4" s="83">
        <f t="shared" si="189"/>
        <v>0</v>
      </c>
      <c r="DVF4" s="83">
        <f t="shared" si="189"/>
        <v>0</v>
      </c>
      <c r="DVG4" s="83">
        <f t="shared" si="189"/>
        <v>0</v>
      </c>
      <c r="DVH4" s="83">
        <f t="shared" si="189"/>
        <v>0</v>
      </c>
      <c r="DVI4" s="83">
        <f t="shared" si="189"/>
        <v>0</v>
      </c>
      <c r="DVJ4" s="83">
        <f t="shared" si="189"/>
        <v>0</v>
      </c>
      <c r="DVK4" s="83">
        <f t="shared" si="189"/>
        <v>0</v>
      </c>
      <c r="DVL4" s="83">
        <f t="shared" ref="DVL4:DXW4" si="190">MATCH(DVL1,ID_FC,0)-1</f>
        <v>0</v>
      </c>
      <c r="DVM4" s="83">
        <f t="shared" si="190"/>
        <v>0</v>
      </c>
      <c r="DVN4" s="83">
        <f t="shared" si="190"/>
        <v>0</v>
      </c>
      <c r="DVO4" s="83">
        <f t="shared" si="190"/>
        <v>0</v>
      </c>
      <c r="DVP4" s="83">
        <f t="shared" si="190"/>
        <v>0</v>
      </c>
      <c r="DVQ4" s="83">
        <f t="shared" si="190"/>
        <v>0</v>
      </c>
      <c r="DVR4" s="83">
        <f t="shared" si="190"/>
        <v>0</v>
      </c>
      <c r="DVS4" s="83">
        <f t="shared" si="190"/>
        <v>0</v>
      </c>
      <c r="DVT4" s="83">
        <f t="shared" si="190"/>
        <v>0</v>
      </c>
      <c r="DVU4" s="83">
        <f t="shared" si="190"/>
        <v>0</v>
      </c>
      <c r="DVV4" s="83">
        <f t="shared" si="190"/>
        <v>0</v>
      </c>
      <c r="DVW4" s="83">
        <f t="shared" si="190"/>
        <v>0</v>
      </c>
      <c r="DVX4" s="83">
        <f t="shared" si="190"/>
        <v>0</v>
      </c>
      <c r="DVY4" s="83">
        <f t="shared" si="190"/>
        <v>0</v>
      </c>
      <c r="DVZ4" s="83">
        <f t="shared" si="190"/>
        <v>0</v>
      </c>
      <c r="DWA4" s="83">
        <f t="shared" si="190"/>
        <v>0</v>
      </c>
      <c r="DWB4" s="83">
        <f t="shared" si="190"/>
        <v>0</v>
      </c>
      <c r="DWC4" s="83">
        <f t="shared" si="190"/>
        <v>0</v>
      </c>
      <c r="DWD4" s="83">
        <f t="shared" si="190"/>
        <v>0</v>
      </c>
      <c r="DWE4" s="83">
        <f t="shared" si="190"/>
        <v>0</v>
      </c>
      <c r="DWF4" s="83">
        <f t="shared" si="190"/>
        <v>0</v>
      </c>
      <c r="DWG4" s="83">
        <f t="shared" si="190"/>
        <v>0</v>
      </c>
      <c r="DWH4" s="83">
        <f t="shared" si="190"/>
        <v>0</v>
      </c>
      <c r="DWI4" s="83">
        <f t="shared" si="190"/>
        <v>0</v>
      </c>
      <c r="DWJ4" s="83">
        <f t="shared" si="190"/>
        <v>0</v>
      </c>
      <c r="DWK4" s="83">
        <f t="shared" si="190"/>
        <v>0</v>
      </c>
      <c r="DWL4" s="83">
        <f t="shared" si="190"/>
        <v>0</v>
      </c>
      <c r="DWM4" s="83">
        <f t="shared" si="190"/>
        <v>0</v>
      </c>
      <c r="DWN4" s="83">
        <f t="shared" si="190"/>
        <v>0</v>
      </c>
      <c r="DWO4" s="83">
        <f t="shared" si="190"/>
        <v>0</v>
      </c>
      <c r="DWP4" s="83">
        <f t="shared" si="190"/>
        <v>0</v>
      </c>
      <c r="DWQ4" s="83">
        <f t="shared" si="190"/>
        <v>0</v>
      </c>
      <c r="DWR4" s="83">
        <f t="shared" si="190"/>
        <v>0</v>
      </c>
      <c r="DWS4" s="83">
        <f t="shared" si="190"/>
        <v>0</v>
      </c>
      <c r="DWT4" s="83">
        <f t="shared" si="190"/>
        <v>0</v>
      </c>
      <c r="DWU4" s="83">
        <f t="shared" si="190"/>
        <v>0</v>
      </c>
      <c r="DWV4" s="83">
        <f t="shared" si="190"/>
        <v>0</v>
      </c>
      <c r="DWW4" s="83">
        <f t="shared" si="190"/>
        <v>0</v>
      </c>
      <c r="DWX4" s="83">
        <f t="shared" si="190"/>
        <v>0</v>
      </c>
      <c r="DWY4" s="83">
        <f t="shared" si="190"/>
        <v>0</v>
      </c>
      <c r="DWZ4" s="83">
        <f t="shared" si="190"/>
        <v>0</v>
      </c>
      <c r="DXA4" s="83">
        <f t="shared" si="190"/>
        <v>0</v>
      </c>
      <c r="DXB4" s="83">
        <f t="shared" si="190"/>
        <v>0</v>
      </c>
      <c r="DXC4" s="83">
        <f t="shared" si="190"/>
        <v>0</v>
      </c>
      <c r="DXD4" s="83">
        <f t="shared" si="190"/>
        <v>0</v>
      </c>
      <c r="DXE4" s="83">
        <f t="shared" si="190"/>
        <v>0</v>
      </c>
      <c r="DXF4" s="83">
        <f t="shared" si="190"/>
        <v>0</v>
      </c>
      <c r="DXG4" s="83">
        <f t="shared" si="190"/>
        <v>0</v>
      </c>
      <c r="DXH4" s="83">
        <f t="shared" si="190"/>
        <v>0</v>
      </c>
      <c r="DXI4" s="83">
        <f t="shared" si="190"/>
        <v>0</v>
      </c>
      <c r="DXJ4" s="83">
        <f t="shared" si="190"/>
        <v>0</v>
      </c>
      <c r="DXK4" s="83">
        <f t="shared" si="190"/>
        <v>0</v>
      </c>
      <c r="DXL4" s="83">
        <f t="shared" si="190"/>
        <v>0</v>
      </c>
      <c r="DXM4" s="83">
        <f t="shared" si="190"/>
        <v>0</v>
      </c>
      <c r="DXN4" s="83">
        <f t="shared" si="190"/>
        <v>0</v>
      </c>
      <c r="DXO4" s="83">
        <f t="shared" si="190"/>
        <v>0</v>
      </c>
      <c r="DXP4" s="83">
        <f t="shared" si="190"/>
        <v>0</v>
      </c>
      <c r="DXQ4" s="83">
        <f t="shared" si="190"/>
        <v>0</v>
      </c>
      <c r="DXR4" s="83">
        <f t="shared" si="190"/>
        <v>0</v>
      </c>
      <c r="DXS4" s="83">
        <f t="shared" si="190"/>
        <v>0</v>
      </c>
      <c r="DXT4" s="83">
        <f t="shared" si="190"/>
        <v>0</v>
      </c>
      <c r="DXU4" s="83">
        <f t="shared" si="190"/>
        <v>0</v>
      </c>
      <c r="DXV4" s="83">
        <f t="shared" si="190"/>
        <v>0</v>
      </c>
      <c r="DXW4" s="83">
        <f t="shared" si="190"/>
        <v>0</v>
      </c>
      <c r="DXX4" s="83">
        <f t="shared" ref="DXX4:EAI4" si="191">MATCH(DXX1,ID_FC,0)-1</f>
        <v>0</v>
      </c>
      <c r="DXY4" s="83">
        <f t="shared" si="191"/>
        <v>0</v>
      </c>
      <c r="DXZ4" s="83">
        <f t="shared" si="191"/>
        <v>0</v>
      </c>
      <c r="DYA4" s="83">
        <f t="shared" si="191"/>
        <v>0</v>
      </c>
      <c r="DYB4" s="83">
        <f t="shared" si="191"/>
        <v>0</v>
      </c>
      <c r="DYC4" s="83">
        <f t="shared" si="191"/>
        <v>0</v>
      </c>
      <c r="DYD4" s="83">
        <f t="shared" si="191"/>
        <v>0</v>
      </c>
      <c r="DYE4" s="83">
        <f t="shared" si="191"/>
        <v>0</v>
      </c>
      <c r="DYF4" s="83">
        <f t="shared" si="191"/>
        <v>0</v>
      </c>
      <c r="DYG4" s="83">
        <f t="shared" si="191"/>
        <v>0</v>
      </c>
      <c r="DYH4" s="83">
        <f t="shared" si="191"/>
        <v>0</v>
      </c>
      <c r="DYI4" s="83">
        <f t="shared" si="191"/>
        <v>0</v>
      </c>
      <c r="DYJ4" s="83">
        <f t="shared" si="191"/>
        <v>0</v>
      </c>
      <c r="DYK4" s="83">
        <f t="shared" si="191"/>
        <v>0</v>
      </c>
      <c r="DYL4" s="83">
        <f t="shared" si="191"/>
        <v>0</v>
      </c>
      <c r="DYM4" s="83">
        <f t="shared" si="191"/>
        <v>0</v>
      </c>
      <c r="DYN4" s="83">
        <f t="shared" si="191"/>
        <v>0</v>
      </c>
      <c r="DYO4" s="83">
        <f t="shared" si="191"/>
        <v>0</v>
      </c>
      <c r="DYP4" s="83">
        <f t="shared" si="191"/>
        <v>0</v>
      </c>
      <c r="DYQ4" s="83">
        <f t="shared" si="191"/>
        <v>0</v>
      </c>
      <c r="DYR4" s="83">
        <f t="shared" si="191"/>
        <v>0</v>
      </c>
      <c r="DYS4" s="83">
        <f t="shared" si="191"/>
        <v>0</v>
      </c>
      <c r="DYT4" s="83">
        <f t="shared" si="191"/>
        <v>0</v>
      </c>
      <c r="DYU4" s="83">
        <f t="shared" si="191"/>
        <v>0</v>
      </c>
      <c r="DYV4" s="83">
        <f t="shared" si="191"/>
        <v>0</v>
      </c>
      <c r="DYW4" s="83">
        <f t="shared" si="191"/>
        <v>0</v>
      </c>
      <c r="DYX4" s="83">
        <f t="shared" si="191"/>
        <v>0</v>
      </c>
      <c r="DYY4" s="83">
        <f t="shared" si="191"/>
        <v>0</v>
      </c>
      <c r="DYZ4" s="83">
        <f t="shared" si="191"/>
        <v>0</v>
      </c>
      <c r="DZA4" s="83">
        <f t="shared" si="191"/>
        <v>0</v>
      </c>
      <c r="DZB4" s="83">
        <f t="shared" si="191"/>
        <v>0</v>
      </c>
      <c r="DZC4" s="83">
        <f t="shared" si="191"/>
        <v>0</v>
      </c>
      <c r="DZD4" s="83">
        <f t="shared" si="191"/>
        <v>0</v>
      </c>
      <c r="DZE4" s="83">
        <f t="shared" si="191"/>
        <v>0</v>
      </c>
      <c r="DZF4" s="83">
        <f t="shared" si="191"/>
        <v>0</v>
      </c>
      <c r="DZG4" s="83">
        <f t="shared" si="191"/>
        <v>0</v>
      </c>
      <c r="DZH4" s="83">
        <f t="shared" si="191"/>
        <v>0</v>
      </c>
      <c r="DZI4" s="83">
        <f t="shared" si="191"/>
        <v>0</v>
      </c>
      <c r="DZJ4" s="83">
        <f t="shared" si="191"/>
        <v>0</v>
      </c>
      <c r="DZK4" s="83">
        <f t="shared" si="191"/>
        <v>0</v>
      </c>
      <c r="DZL4" s="83">
        <f t="shared" si="191"/>
        <v>0</v>
      </c>
      <c r="DZM4" s="83">
        <f t="shared" si="191"/>
        <v>0</v>
      </c>
      <c r="DZN4" s="83">
        <f t="shared" si="191"/>
        <v>0</v>
      </c>
      <c r="DZO4" s="83">
        <f t="shared" si="191"/>
        <v>0</v>
      </c>
      <c r="DZP4" s="83">
        <f t="shared" si="191"/>
        <v>0</v>
      </c>
      <c r="DZQ4" s="83">
        <f t="shared" si="191"/>
        <v>0</v>
      </c>
      <c r="DZR4" s="83">
        <f t="shared" si="191"/>
        <v>0</v>
      </c>
      <c r="DZS4" s="83">
        <f t="shared" si="191"/>
        <v>0</v>
      </c>
      <c r="DZT4" s="83">
        <f t="shared" si="191"/>
        <v>0</v>
      </c>
      <c r="DZU4" s="83">
        <f t="shared" si="191"/>
        <v>0</v>
      </c>
      <c r="DZV4" s="83">
        <f t="shared" si="191"/>
        <v>0</v>
      </c>
      <c r="DZW4" s="83">
        <f t="shared" si="191"/>
        <v>0</v>
      </c>
      <c r="DZX4" s="83">
        <f t="shared" si="191"/>
        <v>0</v>
      </c>
      <c r="DZY4" s="83">
        <f t="shared" si="191"/>
        <v>0</v>
      </c>
      <c r="DZZ4" s="83">
        <f t="shared" si="191"/>
        <v>0</v>
      </c>
      <c r="EAA4" s="83">
        <f t="shared" si="191"/>
        <v>0</v>
      </c>
      <c r="EAB4" s="83">
        <f t="shared" si="191"/>
        <v>0</v>
      </c>
      <c r="EAC4" s="83">
        <f t="shared" si="191"/>
        <v>0</v>
      </c>
      <c r="EAD4" s="83">
        <f t="shared" si="191"/>
        <v>0</v>
      </c>
      <c r="EAE4" s="83">
        <f t="shared" si="191"/>
        <v>0</v>
      </c>
      <c r="EAF4" s="83">
        <f t="shared" si="191"/>
        <v>0</v>
      </c>
      <c r="EAG4" s="83">
        <f t="shared" si="191"/>
        <v>0</v>
      </c>
      <c r="EAH4" s="83">
        <f t="shared" si="191"/>
        <v>0</v>
      </c>
      <c r="EAI4" s="83">
        <f t="shared" si="191"/>
        <v>0</v>
      </c>
      <c r="EAJ4" s="83">
        <f t="shared" ref="EAJ4:ECU4" si="192">MATCH(EAJ1,ID_FC,0)-1</f>
        <v>0</v>
      </c>
      <c r="EAK4" s="83">
        <f t="shared" si="192"/>
        <v>0</v>
      </c>
      <c r="EAL4" s="83">
        <f t="shared" si="192"/>
        <v>0</v>
      </c>
      <c r="EAM4" s="83">
        <f t="shared" si="192"/>
        <v>0</v>
      </c>
      <c r="EAN4" s="83">
        <f t="shared" si="192"/>
        <v>0</v>
      </c>
      <c r="EAO4" s="83">
        <f t="shared" si="192"/>
        <v>0</v>
      </c>
      <c r="EAP4" s="83">
        <f t="shared" si="192"/>
        <v>0</v>
      </c>
      <c r="EAQ4" s="83">
        <f t="shared" si="192"/>
        <v>0</v>
      </c>
      <c r="EAR4" s="83">
        <f t="shared" si="192"/>
        <v>0</v>
      </c>
      <c r="EAS4" s="83">
        <f t="shared" si="192"/>
        <v>0</v>
      </c>
      <c r="EAT4" s="83">
        <f t="shared" si="192"/>
        <v>0</v>
      </c>
      <c r="EAU4" s="83">
        <f t="shared" si="192"/>
        <v>0</v>
      </c>
      <c r="EAV4" s="83">
        <f t="shared" si="192"/>
        <v>0</v>
      </c>
      <c r="EAW4" s="83">
        <f t="shared" si="192"/>
        <v>0</v>
      </c>
      <c r="EAX4" s="83">
        <f t="shared" si="192"/>
        <v>0</v>
      </c>
      <c r="EAY4" s="83">
        <f t="shared" si="192"/>
        <v>0</v>
      </c>
      <c r="EAZ4" s="83">
        <f t="shared" si="192"/>
        <v>0</v>
      </c>
      <c r="EBA4" s="83">
        <f t="shared" si="192"/>
        <v>0</v>
      </c>
      <c r="EBB4" s="83">
        <f t="shared" si="192"/>
        <v>0</v>
      </c>
      <c r="EBC4" s="83">
        <f t="shared" si="192"/>
        <v>0</v>
      </c>
      <c r="EBD4" s="83">
        <f t="shared" si="192"/>
        <v>0</v>
      </c>
      <c r="EBE4" s="83">
        <f t="shared" si="192"/>
        <v>0</v>
      </c>
      <c r="EBF4" s="83">
        <f t="shared" si="192"/>
        <v>0</v>
      </c>
      <c r="EBG4" s="83">
        <f t="shared" si="192"/>
        <v>0</v>
      </c>
      <c r="EBH4" s="83">
        <f t="shared" si="192"/>
        <v>0</v>
      </c>
      <c r="EBI4" s="83">
        <f t="shared" si="192"/>
        <v>0</v>
      </c>
      <c r="EBJ4" s="83">
        <f t="shared" si="192"/>
        <v>0</v>
      </c>
      <c r="EBK4" s="83">
        <f t="shared" si="192"/>
        <v>0</v>
      </c>
      <c r="EBL4" s="83">
        <f t="shared" si="192"/>
        <v>0</v>
      </c>
      <c r="EBM4" s="83">
        <f t="shared" si="192"/>
        <v>0</v>
      </c>
      <c r="EBN4" s="83">
        <f t="shared" si="192"/>
        <v>0</v>
      </c>
      <c r="EBO4" s="83">
        <f t="shared" si="192"/>
        <v>0</v>
      </c>
      <c r="EBP4" s="83">
        <f t="shared" si="192"/>
        <v>0</v>
      </c>
      <c r="EBQ4" s="83">
        <f t="shared" si="192"/>
        <v>0</v>
      </c>
      <c r="EBR4" s="83">
        <f t="shared" si="192"/>
        <v>0</v>
      </c>
      <c r="EBS4" s="83">
        <f t="shared" si="192"/>
        <v>0</v>
      </c>
      <c r="EBT4" s="83">
        <f t="shared" si="192"/>
        <v>0</v>
      </c>
      <c r="EBU4" s="83">
        <f t="shared" si="192"/>
        <v>0</v>
      </c>
      <c r="EBV4" s="83">
        <f t="shared" si="192"/>
        <v>0</v>
      </c>
      <c r="EBW4" s="83">
        <f t="shared" si="192"/>
        <v>0</v>
      </c>
      <c r="EBX4" s="83">
        <f t="shared" si="192"/>
        <v>0</v>
      </c>
      <c r="EBY4" s="83">
        <f t="shared" si="192"/>
        <v>0</v>
      </c>
      <c r="EBZ4" s="83">
        <f t="shared" si="192"/>
        <v>0</v>
      </c>
      <c r="ECA4" s="83">
        <f t="shared" si="192"/>
        <v>0</v>
      </c>
      <c r="ECB4" s="83">
        <f t="shared" si="192"/>
        <v>0</v>
      </c>
      <c r="ECC4" s="83">
        <f t="shared" si="192"/>
        <v>0</v>
      </c>
      <c r="ECD4" s="83">
        <f t="shared" si="192"/>
        <v>0</v>
      </c>
      <c r="ECE4" s="83">
        <f t="shared" si="192"/>
        <v>0</v>
      </c>
      <c r="ECF4" s="83">
        <f t="shared" si="192"/>
        <v>0</v>
      </c>
      <c r="ECG4" s="83">
        <f t="shared" si="192"/>
        <v>0</v>
      </c>
      <c r="ECH4" s="83">
        <f t="shared" si="192"/>
        <v>0</v>
      </c>
      <c r="ECI4" s="83">
        <f t="shared" si="192"/>
        <v>0</v>
      </c>
      <c r="ECJ4" s="83">
        <f t="shared" si="192"/>
        <v>0</v>
      </c>
      <c r="ECK4" s="83">
        <f t="shared" si="192"/>
        <v>0</v>
      </c>
      <c r="ECL4" s="83">
        <f t="shared" si="192"/>
        <v>0</v>
      </c>
      <c r="ECM4" s="83">
        <f t="shared" si="192"/>
        <v>0</v>
      </c>
      <c r="ECN4" s="83">
        <f t="shared" si="192"/>
        <v>0</v>
      </c>
      <c r="ECO4" s="83">
        <f t="shared" si="192"/>
        <v>0</v>
      </c>
      <c r="ECP4" s="83">
        <f t="shared" si="192"/>
        <v>0</v>
      </c>
      <c r="ECQ4" s="83">
        <f t="shared" si="192"/>
        <v>0</v>
      </c>
      <c r="ECR4" s="83">
        <f t="shared" si="192"/>
        <v>0</v>
      </c>
      <c r="ECS4" s="83">
        <f t="shared" si="192"/>
        <v>0</v>
      </c>
      <c r="ECT4" s="83">
        <f t="shared" si="192"/>
        <v>0</v>
      </c>
      <c r="ECU4" s="83">
        <f t="shared" si="192"/>
        <v>0</v>
      </c>
      <c r="ECV4" s="83">
        <f t="shared" ref="ECV4:EFG4" si="193">MATCH(ECV1,ID_FC,0)-1</f>
        <v>0</v>
      </c>
      <c r="ECW4" s="83">
        <f t="shared" si="193"/>
        <v>0</v>
      </c>
      <c r="ECX4" s="83">
        <f t="shared" si="193"/>
        <v>0</v>
      </c>
      <c r="ECY4" s="83">
        <f t="shared" si="193"/>
        <v>0</v>
      </c>
      <c r="ECZ4" s="83">
        <f t="shared" si="193"/>
        <v>0</v>
      </c>
      <c r="EDA4" s="83">
        <f t="shared" si="193"/>
        <v>0</v>
      </c>
      <c r="EDB4" s="83">
        <f t="shared" si="193"/>
        <v>0</v>
      </c>
      <c r="EDC4" s="83">
        <f t="shared" si="193"/>
        <v>0</v>
      </c>
      <c r="EDD4" s="83">
        <f t="shared" si="193"/>
        <v>0</v>
      </c>
      <c r="EDE4" s="83">
        <f t="shared" si="193"/>
        <v>0</v>
      </c>
      <c r="EDF4" s="83">
        <f t="shared" si="193"/>
        <v>0</v>
      </c>
      <c r="EDG4" s="83">
        <f t="shared" si="193"/>
        <v>0</v>
      </c>
      <c r="EDH4" s="83">
        <f t="shared" si="193"/>
        <v>0</v>
      </c>
      <c r="EDI4" s="83">
        <f t="shared" si="193"/>
        <v>0</v>
      </c>
      <c r="EDJ4" s="83">
        <f t="shared" si="193"/>
        <v>0</v>
      </c>
      <c r="EDK4" s="83">
        <f t="shared" si="193"/>
        <v>0</v>
      </c>
      <c r="EDL4" s="83">
        <f t="shared" si="193"/>
        <v>0</v>
      </c>
      <c r="EDM4" s="83">
        <f t="shared" si="193"/>
        <v>0</v>
      </c>
      <c r="EDN4" s="83">
        <f t="shared" si="193"/>
        <v>0</v>
      </c>
      <c r="EDO4" s="83">
        <f t="shared" si="193"/>
        <v>0</v>
      </c>
      <c r="EDP4" s="83">
        <f t="shared" si="193"/>
        <v>0</v>
      </c>
      <c r="EDQ4" s="83">
        <f t="shared" si="193"/>
        <v>0</v>
      </c>
      <c r="EDR4" s="83">
        <f t="shared" si="193"/>
        <v>0</v>
      </c>
      <c r="EDS4" s="83">
        <f t="shared" si="193"/>
        <v>0</v>
      </c>
      <c r="EDT4" s="83">
        <f t="shared" si="193"/>
        <v>0</v>
      </c>
      <c r="EDU4" s="83">
        <f t="shared" si="193"/>
        <v>0</v>
      </c>
      <c r="EDV4" s="83">
        <f t="shared" si="193"/>
        <v>0</v>
      </c>
      <c r="EDW4" s="83">
        <f t="shared" si="193"/>
        <v>0</v>
      </c>
      <c r="EDX4" s="83">
        <f t="shared" si="193"/>
        <v>0</v>
      </c>
      <c r="EDY4" s="83">
        <f t="shared" si="193"/>
        <v>0</v>
      </c>
      <c r="EDZ4" s="83">
        <f t="shared" si="193"/>
        <v>0</v>
      </c>
      <c r="EEA4" s="83">
        <f t="shared" si="193"/>
        <v>0</v>
      </c>
      <c r="EEB4" s="83">
        <f t="shared" si="193"/>
        <v>0</v>
      </c>
      <c r="EEC4" s="83">
        <f t="shared" si="193"/>
        <v>0</v>
      </c>
      <c r="EED4" s="83">
        <f t="shared" si="193"/>
        <v>0</v>
      </c>
      <c r="EEE4" s="83">
        <f t="shared" si="193"/>
        <v>0</v>
      </c>
      <c r="EEF4" s="83">
        <f t="shared" si="193"/>
        <v>0</v>
      </c>
      <c r="EEG4" s="83">
        <f t="shared" si="193"/>
        <v>0</v>
      </c>
      <c r="EEH4" s="83">
        <f t="shared" si="193"/>
        <v>0</v>
      </c>
      <c r="EEI4" s="83">
        <f t="shared" si="193"/>
        <v>0</v>
      </c>
      <c r="EEJ4" s="83">
        <f t="shared" si="193"/>
        <v>0</v>
      </c>
      <c r="EEK4" s="83">
        <f t="shared" si="193"/>
        <v>0</v>
      </c>
      <c r="EEL4" s="83">
        <f t="shared" si="193"/>
        <v>0</v>
      </c>
      <c r="EEM4" s="83">
        <f t="shared" si="193"/>
        <v>0</v>
      </c>
      <c r="EEN4" s="83">
        <f t="shared" si="193"/>
        <v>0</v>
      </c>
      <c r="EEO4" s="83">
        <f t="shared" si="193"/>
        <v>0</v>
      </c>
      <c r="EEP4" s="83">
        <f t="shared" si="193"/>
        <v>0</v>
      </c>
      <c r="EEQ4" s="83">
        <f t="shared" si="193"/>
        <v>0</v>
      </c>
      <c r="EER4" s="83">
        <f t="shared" si="193"/>
        <v>0</v>
      </c>
      <c r="EES4" s="83">
        <f t="shared" si="193"/>
        <v>0</v>
      </c>
      <c r="EET4" s="83">
        <f t="shared" si="193"/>
        <v>0</v>
      </c>
      <c r="EEU4" s="83">
        <f t="shared" si="193"/>
        <v>0</v>
      </c>
      <c r="EEV4" s="83">
        <f t="shared" si="193"/>
        <v>0</v>
      </c>
      <c r="EEW4" s="83">
        <f t="shared" si="193"/>
        <v>0</v>
      </c>
      <c r="EEX4" s="83">
        <f t="shared" si="193"/>
        <v>0</v>
      </c>
      <c r="EEY4" s="83">
        <f t="shared" si="193"/>
        <v>0</v>
      </c>
      <c r="EEZ4" s="83">
        <f t="shared" si="193"/>
        <v>0</v>
      </c>
      <c r="EFA4" s="83">
        <f t="shared" si="193"/>
        <v>0</v>
      </c>
      <c r="EFB4" s="83">
        <f t="shared" si="193"/>
        <v>0</v>
      </c>
      <c r="EFC4" s="83">
        <f t="shared" si="193"/>
        <v>0</v>
      </c>
      <c r="EFD4" s="83">
        <f t="shared" si="193"/>
        <v>0</v>
      </c>
      <c r="EFE4" s="83">
        <f t="shared" si="193"/>
        <v>0</v>
      </c>
      <c r="EFF4" s="83">
        <f t="shared" si="193"/>
        <v>0</v>
      </c>
      <c r="EFG4" s="83">
        <f t="shared" si="193"/>
        <v>0</v>
      </c>
      <c r="EFH4" s="83">
        <f t="shared" ref="EFH4:EHS4" si="194">MATCH(EFH1,ID_FC,0)-1</f>
        <v>0</v>
      </c>
      <c r="EFI4" s="83">
        <f t="shared" si="194"/>
        <v>0</v>
      </c>
      <c r="EFJ4" s="83">
        <f t="shared" si="194"/>
        <v>0</v>
      </c>
      <c r="EFK4" s="83">
        <f t="shared" si="194"/>
        <v>0</v>
      </c>
      <c r="EFL4" s="83">
        <f t="shared" si="194"/>
        <v>0</v>
      </c>
      <c r="EFM4" s="83">
        <f t="shared" si="194"/>
        <v>0</v>
      </c>
      <c r="EFN4" s="83">
        <f t="shared" si="194"/>
        <v>0</v>
      </c>
      <c r="EFO4" s="83">
        <f t="shared" si="194"/>
        <v>0</v>
      </c>
      <c r="EFP4" s="83">
        <f t="shared" si="194"/>
        <v>0</v>
      </c>
      <c r="EFQ4" s="83">
        <f t="shared" si="194"/>
        <v>0</v>
      </c>
      <c r="EFR4" s="83">
        <f t="shared" si="194"/>
        <v>0</v>
      </c>
      <c r="EFS4" s="83">
        <f t="shared" si="194"/>
        <v>0</v>
      </c>
      <c r="EFT4" s="83">
        <f t="shared" si="194"/>
        <v>0</v>
      </c>
      <c r="EFU4" s="83">
        <f t="shared" si="194"/>
        <v>0</v>
      </c>
      <c r="EFV4" s="83">
        <f t="shared" si="194"/>
        <v>0</v>
      </c>
      <c r="EFW4" s="83">
        <f t="shared" si="194"/>
        <v>0</v>
      </c>
      <c r="EFX4" s="83">
        <f t="shared" si="194"/>
        <v>0</v>
      </c>
      <c r="EFY4" s="83">
        <f t="shared" si="194"/>
        <v>0</v>
      </c>
      <c r="EFZ4" s="83">
        <f t="shared" si="194"/>
        <v>0</v>
      </c>
      <c r="EGA4" s="83">
        <f t="shared" si="194"/>
        <v>0</v>
      </c>
      <c r="EGB4" s="83">
        <f t="shared" si="194"/>
        <v>0</v>
      </c>
      <c r="EGC4" s="83">
        <f t="shared" si="194"/>
        <v>0</v>
      </c>
      <c r="EGD4" s="83">
        <f t="shared" si="194"/>
        <v>0</v>
      </c>
      <c r="EGE4" s="83">
        <f t="shared" si="194"/>
        <v>0</v>
      </c>
      <c r="EGF4" s="83">
        <f t="shared" si="194"/>
        <v>0</v>
      </c>
      <c r="EGG4" s="83">
        <f t="shared" si="194"/>
        <v>0</v>
      </c>
      <c r="EGH4" s="83">
        <f t="shared" si="194"/>
        <v>0</v>
      </c>
      <c r="EGI4" s="83">
        <f t="shared" si="194"/>
        <v>0</v>
      </c>
      <c r="EGJ4" s="83">
        <f t="shared" si="194"/>
        <v>0</v>
      </c>
      <c r="EGK4" s="83">
        <f t="shared" si="194"/>
        <v>0</v>
      </c>
      <c r="EGL4" s="83">
        <f t="shared" si="194"/>
        <v>0</v>
      </c>
      <c r="EGM4" s="83">
        <f t="shared" si="194"/>
        <v>0</v>
      </c>
      <c r="EGN4" s="83">
        <f t="shared" si="194"/>
        <v>0</v>
      </c>
      <c r="EGO4" s="83">
        <f t="shared" si="194"/>
        <v>0</v>
      </c>
      <c r="EGP4" s="83">
        <f t="shared" si="194"/>
        <v>0</v>
      </c>
      <c r="EGQ4" s="83">
        <f t="shared" si="194"/>
        <v>0</v>
      </c>
      <c r="EGR4" s="83">
        <f t="shared" si="194"/>
        <v>0</v>
      </c>
      <c r="EGS4" s="83">
        <f t="shared" si="194"/>
        <v>0</v>
      </c>
      <c r="EGT4" s="83">
        <f t="shared" si="194"/>
        <v>0</v>
      </c>
      <c r="EGU4" s="83">
        <f t="shared" si="194"/>
        <v>0</v>
      </c>
      <c r="EGV4" s="83">
        <f t="shared" si="194"/>
        <v>0</v>
      </c>
      <c r="EGW4" s="83">
        <f t="shared" si="194"/>
        <v>0</v>
      </c>
      <c r="EGX4" s="83">
        <f t="shared" si="194"/>
        <v>0</v>
      </c>
      <c r="EGY4" s="83">
        <f t="shared" si="194"/>
        <v>0</v>
      </c>
      <c r="EGZ4" s="83">
        <f t="shared" si="194"/>
        <v>0</v>
      </c>
      <c r="EHA4" s="83">
        <f t="shared" si="194"/>
        <v>0</v>
      </c>
      <c r="EHB4" s="83">
        <f t="shared" si="194"/>
        <v>0</v>
      </c>
      <c r="EHC4" s="83">
        <f t="shared" si="194"/>
        <v>0</v>
      </c>
      <c r="EHD4" s="83">
        <f t="shared" si="194"/>
        <v>0</v>
      </c>
      <c r="EHE4" s="83">
        <f t="shared" si="194"/>
        <v>0</v>
      </c>
      <c r="EHF4" s="83">
        <f t="shared" si="194"/>
        <v>0</v>
      </c>
      <c r="EHG4" s="83">
        <f t="shared" si="194"/>
        <v>0</v>
      </c>
      <c r="EHH4" s="83">
        <f t="shared" si="194"/>
        <v>0</v>
      </c>
      <c r="EHI4" s="83">
        <f t="shared" si="194"/>
        <v>0</v>
      </c>
      <c r="EHJ4" s="83">
        <f t="shared" si="194"/>
        <v>0</v>
      </c>
      <c r="EHK4" s="83">
        <f t="shared" si="194"/>
        <v>0</v>
      </c>
      <c r="EHL4" s="83">
        <f t="shared" si="194"/>
        <v>0</v>
      </c>
      <c r="EHM4" s="83">
        <f t="shared" si="194"/>
        <v>0</v>
      </c>
      <c r="EHN4" s="83">
        <f t="shared" si="194"/>
        <v>0</v>
      </c>
      <c r="EHO4" s="83">
        <f t="shared" si="194"/>
        <v>0</v>
      </c>
      <c r="EHP4" s="83">
        <f t="shared" si="194"/>
        <v>0</v>
      </c>
      <c r="EHQ4" s="83">
        <f t="shared" si="194"/>
        <v>0</v>
      </c>
      <c r="EHR4" s="83">
        <f t="shared" si="194"/>
        <v>0</v>
      </c>
      <c r="EHS4" s="83">
        <f t="shared" si="194"/>
        <v>0</v>
      </c>
      <c r="EHT4" s="83">
        <f t="shared" ref="EHT4:EKE4" si="195">MATCH(EHT1,ID_FC,0)-1</f>
        <v>0</v>
      </c>
      <c r="EHU4" s="83">
        <f t="shared" si="195"/>
        <v>0</v>
      </c>
      <c r="EHV4" s="83">
        <f t="shared" si="195"/>
        <v>0</v>
      </c>
      <c r="EHW4" s="83">
        <f t="shared" si="195"/>
        <v>0</v>
      </c>
      <c r="EHX4" s="83">
        <f t="shared" si="195"/>
        <v>0</v>
      </c>
      <c r="EHY4" s="83">
        <f t="shared" si="195"/>
        <v>0</v>
      </c>
      <c r="EHZ4" s="83">
        <f t="shared" si="195"/>
        <v>0</v>
      </c>
      <c r="EIA4" s="83">
        <f t="shared" si="195"/>
        <v>0</v>
      </c>
      <c r="EIB4" s="83">
        <f t="shared" si="195"/>
        <v>0</v>
      </c>
      <c r="EIC4" s="83">
        <f t="shared" si="195"/>
        <v>0</v>
      </c>
      <c r="EID4" s="83">
        <f t="shared" si="195"/>
        <v>0</v>
      </c>
      <c r="EIE4" s="83">
        <f t="shared" si="195"/>
        <v>0</v>
      </c>
      <c r="EIF4" s="83">
        <f t="shared" si="195"/>
        <v>0</v>
      </c>
      <c r="EIG4" s="83">
        <f t="shared" si="195"/>
        <v>0</v>
      </c>
      <c r="EIH4" s="83">
        <f t="shared" si="195"/>
        <v>0</v>
      </c>
      <c r="EII4" s="83">
        <f t="shared" si="195"/>
        <v>0</v>
      </c>
      <c r="EIJ4" s="83">
        <f t="shared" si="195"/>
        <v>0</v>
      </c>
      <c r="EIK4" s="83">
        <f t="shared" si="195"/>
        <v>0</v>
      </c>
      <c r="EIL4" s="83">
        <f t="shared" si="195"/>
        <v>0</v>
      </c>
      <c r="EIM4" s="83">
        <f t="shared" si="195"/>
        <v>0</v>
      </c>
      <c r="EIN4" s="83">
        <f t="shared" si="195"/>
        <v>0</v>
      </c>
      <c r="EIO4" s="83">
        <f t="shared" si="195"/>
        <v>0</v>
      </c>
      <c r="EIP4" s="83">
        <f t="shared" si="195"/>
        <v>0</v>
      </c>
      <c r="EIQ4" s="83">
        <f t="shared" si="195"/>
        <v>0</v>
      </c>
      <c r="EIR4" s="83">
        <f t="shared" si="195"/>
        <v>0</v>
      </c>
      <c r="EIS4" s="83">
        <f t="shared" si="195"/>
        <v>0</v>
      </c>
      <c r="EIT4" s="83">
        <f t="shared" si="195"/>
        <v>0</v>
      </c>
      <c r="EIU4" s="83">
        <f t="shared" si="195"/>
        <v>0</v>
      </c>
      <c r="EIV4" s="83">
        <f t="shared" si="195"/>
        <v>0</v>
      </c>
      <c r="EIW4" s="83">
        <f t="shared" si="195"/>
        <v>0</v>
      </c>
      <c r="EIX4" s="83">
        <f t="shared" si="195"/>
        <v>0</v>
      </c>
      <c r="EIY4" s="83">
        <f t="shared" si="195"/>
        <v>0</v>
      </c>
      <c r="EIZ4" s="83">
        <f t="shared" si="195"/>
        <v>0</v>
      </c>
      <c r="EJA4" s="83">
        <f t="shared" si="195"/>
        <v>0</v>
      </c>
      <c r="EJB4" s="83">
        <f t="shared" si="195"/>
        <v>0</v>
      </c>
      <c r="EJC4" s="83">
        <f t="shared" si="195"/>
        <v>0</v>
      </c>
      <c r="EJD4" s="83">
        <f t="shared" si="195"/>
        <v>0</v>
      </c>
      <c r="EJE4" s="83">
        <f t="shared" si="195"/>
        <v>0</v>
      </c>
      <c r="EJF4" s="83">
        <f t="shared" si="195"/>
        <v>0</v>
      </c>
      <c r="EJG4" s="83">
        <f t="shared" si="195"/>
        <v>0</v>
      </c>
      <c r="EJH4" s="83">
        <f t="shared" si="195"/>
        <v>0</v>
      </c>
      <c r="EJI4" s="83">
        <f t="shared" si="195"/>
        <v>0</v>
      </c>
      <c r="EJJ4" s="83">
        <f t="shared" si="195"/>
        <v>0</v>
      </c>
      <c r="EJK4" s="83">
        <f t="shared" si="195"/>
        <v>0</v>
      </c>
      <c r="EJL4" s="83">
        <f t="shared" si="195"/>
        <v>0</v>
      </c>
      <c r="EJM4" s="83">
        <f t="shared" si="195"/>
        <v>0</v>
      </c>
      <c r="EJN4" s="83">
        <f t="shared" si="195"/>
        <v>0</v>
      </c>
      <c r="EJO4" s="83">
        <f t="shared" si="195"/>
        <v>0</v>
      </c>
      <c r="EJP4" s="83">
        <f t="shared" si="195"/>
        <v>0</v>
      </c>
      <c r="EJQ4" s="83">
        <f t="shared" si="195"/>
        <v>0</v>
      </c>
      <c r="EJR4" s="83">
        <f t="shared" si="195"/>
        <v>0</v>
      </c>
      <c r="EJS4" s="83">
        <f t="shared" si="195"/>
        <v>0</v>
      </c>
      <c r="EJT4" s="83">
        <f t="shared" si="195"/>
        <v>0</v>
      </c>
      <c r="EJU4" s="83">
        <f t="shared" si="195"/>
        <v>0</v>
      </c>
      <c r="EJV4" s="83">
        <f t="shared" si="195"/>
        <v>0</v>
      </c>
      <c r="EJW4" s="83">
        <f t="shared" si="195"/>
        <v>0</v>
      </c>
      <c r="EJX4" s="83">
        <f t="shared" si="195"/>
        <v>0</v>
      </c>
      <c r="EJY4" s="83">
        <f t="shared" si="195"/>
        <v>0</v>
      </c>
      <c r="EJZ4" s="83">
        <f t="shared" si="195"/>
        <v>0</v>
      </c>
      <c r="EKA4" s="83">
        <f t="shared" si="195"/>
        <v>0</v>
      </c>
      <c r="EKB4" s="83">
        <f t="shared" si="195"/>
        <v>0</v>
      </c>
      <c r="EKC4" s="83">
        <f t="shared" si="195"/>
        <v>0</v>
      </c>
      <c r="EKD4" s="83">
        <f t="shared" si="195"/>
        <v>0</v>
      </c>
      <c r="EKE4" s="83">
        <f t="shared" si="195"/>
        <v>0</v>
      </c>
      <c r="EKF4" s="83">
        <f t="shared" ref="EKF4:EMQ4" si="196">MATCH(EKF1,ID_FC,0)-1</f>
        <v>0</v>
      </c>
      <c r="EKG4" s="83">
        <f t="shared" si="196"/>
        <v>0</v>
      </c>
      <c r="EKH4" s="83">
        <f t="shared" si="196"/>
        <v>0</v>
      </c>
      <c r="EKI4" s="83">
        <f t="shared" si="196"/>
        <v>0</v>
      </c>
      <c r="EKJ4" s="83">
        <f t="shared" si="196"/>
        <v>0</v>
      </c>
      <c r="EKK4" s="83">
        <f t="shared" si="196"/>
        <v>0</v>
      </c>
      <c r="EKL4" s="83">
        <f t="shared" si="196"/>
        <v>0</v>
      </c>
      <c r="EKM4" s="83">
        <f t="shared" si="196"/>
        <v>0</v>
      </c>
      <c r="EKN4" s="83">
        <f t="shared" si="196"/>
        <v>0</v>
      </c>
      <c r="EKO4" s="83">
        <f t="shared" si="196"/>
        <v>0</v>
      </c>
      <c r="EKP4" s="83">
        <f t="shared" si="196"/>
        <v>0</v>
      </c>
      <c r="EKQ4" s="83">
        <f t="shared" si="196"/>
        <v>0</v>
      </c>
      <c r="EKR4" s="83">
        <f t="shared" si="196"/>
        <v>0</v>
      </c>
      <c r="EKS4" s="83">
        <f t="shared" si="196"/>
        <v>0</v>
      </c>
      <c r="EKT4" s="83">
        <f t="shared" si="196"/>
        <v>0</v>
      </c>
      <c r="EKU4" s="83">
        <f t="shared" si="196"/>
        <v>0</v>
      </c>
      <c r="EKV4" s="83">
        <f t="shared" si="196"/>
        <v>0</v>
      </c>
      <c r="EKW4" s="83">
        <f t="shared" si="196"/>
        <v>0</v>
      </c>
      <c r="EKX4" s="83">
        <f t="shared" si="196"/>
        <v>0</v>
      </c>
      <c r="EKY4" s="83">
        <f t="shared" si="196"/>
        <v>0</v>
      </c>
      <c r="EKZ4" s="83">
        <f t="shared" si="196"/>
        <v>0</v>
      </c>
      <c r="ELA4" s="83">
        <f t="shared" si="196"/>
        <v>0</v>
      </c>
      <c r="ELB4" s="83">
        <f t="shared" si="196"/>
        <v>0</v>
      </c>
      <c r="ELC4" s="83">
        <f t="shared" si="196"/>
        <v>0</v>
      </c>
      <c r="ELD4" s="83">
        <f t="shared" si="196"/>
        <v>0</v>
      </c>
      <c r="ELE4" s="83">
        <f t="shared" si="196"/>
        <v>0</v>
      </c>
      <c r="ELF4" s="83">
        <f t="shared" si="196"/>
        <v>0</v>
      </c>
      <c r="ELG4" s="83">
        <f t="shared" si="196"/>
        <v>0</v>
      </c>
      <c r="ELH4" s="83">
        <f t="shared" si="196"/>
        <v>0</v>
      </c>
      <c r="ELI4" s="83">
        <f t="shared" si="196"/>
        <v>0</v>
      </c>
      <c r="ELJ4" s="83">
        <f t="shared" si="196"/>
        <v>0</v>
      </c>
      <c r="ELK4" s="83">
        <f t="shared" si="196"/>
        <v>0</v>
      </c>
      <c r="ELL4" s="83">
        <f t="shared" si="196"/>
        <v>0</v>
      </c>
      <c r="ELM4" s="83">
        <f t="shared" si="196"/>
        <v>0</v>
      </c>
      <c r="ELN4" s="83">
        <f t="shared" si="196"/>
        <v>0</v>
      </c>
      <c r="ELO4" s="83">
        <f t="shared" si="196"/>
        <v>0</v>
      </c>
      <c r="ELP4" s="83">
        <f t="shared" si="196"/>
        <v>0</v>
      </c>
      <c r="ELQ4" s="83">
        <f t="shared" si="196"/>
        <v>0</v>
      </c>
      <c r="ELR4" s="83">
        <f t="shared" si="196"/>
        <v>0</v>
      </c>
      <c r="ELS4" s="83">
        <f t="shared" si="196"/>
        <v>0</v>
      </c>
      <c r="ELT4" s="83">
        <f t="shared" si="196"/>
        <v>0</v>
      </c>
      <c r="ELU4" s="83">
        <f t="shared" si="196"/>
        <v>0</v>
      </c>
      <c r="ELV4" s="83">
        <f t="shared" si="196"/>
        <v>0</v>
      </c>
      <c r="ELW4" s="83">
        <f t="shared" si="196"/>
        <v>0</v>
      </c>
      <c r="ELX4" s="83">
        <f t="shared" si="196"/>
        <v>0</v>
      </c>
      <c r="ELY4" s="83">
        <f t="shared" si="196"/>
        <v>0</v>
      </c>
      <c r="ELZ4" s="83">
        <f t="shared" si="196"/>
        <v>0</v>
      </c>
      <c r="EMA4" s="83">
        <f t="shared" si="196"/>
        <v>0</v>
      </c>
      <c r="EMB4" s="83">
        <f t="shared" si="196"/>
        <v>0</v>
      </c>
      <c r="EMC4" s="83">
        <f t="shared" si="196"/>
        <v>0</v>
      </c>
      <c r="EMD4" s="83">
        <f t="shared" si="196"/>
        <v>0</v>
      </c>
      <c r="EME4" s="83">
        <f t="shared" si="196"/>
        <v>0</v>
      </c>
      <c r="EMF4" s="83">
        <f t="shared" si="196"/>
        <v>0</v>
      </c>
      <c r="EMG4" s="83">
        <f t="shared" si="196"/>
        <v>0</v>
      </c>
      <c r="EMH4" s="83">
        <f t="shared" si="196"/>
        <v>0</v>
      </c>
      <c r="EMI4" s="83">
        <f t="shared" si="196"/>
        <v>0</v>
      </c>
      <c r="EMJ4" s="83">
        <f t="shared" si="196"/>
        <v>0</v>
      </c>
      <c r="EMK4" s="83">
        <f t="shared" si="196"/>
        <v>0</v>
      </c>
      <c r="EML4" s="83">
        <f t="shared" si="196"/>
        <v>0</v>
      </c>
      <c r="EMM4" s="83">
        <f t="shared" si="196"/>
        <v>0</v>
      </c>
      <c r="EMN4" s="83">
        <f t="shared" si="196"/>
        <v>0</v>
      </c>
      <c r="EMO4" s="83">
        <f t="shared" si="196"/>
        <v>0</v>
      </c>
      <c r="EMP4" s="83">
        <f t="shared" si="196"/>
        <v>0</v>
      </c>
      <c r="EMQ4" s="83">
        <f t="shared" si="196"/>
        <v>0</v>
      </c>
      <c r="EMR4" s="83">
        <f t="shared" ref="EMR4:EPC4" si="197">MATCH(EMR1,ID_FC,0)-1</f>
        <v>0</v>
      </c>
      <c r="EMS4" s="83">
        <f t="shared" si="197"/>
        <v>0</v>
      </c>
      <c r="EMT4" s="83">
        <f t="shared" si="197"/>
        <v>0</v>
      </c>
      <c r="EMU4" s="83">
        <f t="shared" si="197"/>
        <v>0</v>
      </c>
      <c r="EMV4" s="83">
        <f t="shared" si="197"/>
        <v>0</v>
      </c>
      <c r="EMW4" s="83">
        <f t="shared" si="197"/>
        <v>0</v>
      </c>
      <c r="EMX4" s="83">
        <f t="shared" si="197"/>
        <v>0</v>
      </c>
      <c r="EMY4" s="83">
        <f t="shared" si="197"/>
        <v>0</v>
      </c>
      <c r="EMZ4" s="83">
        <f t="shared" si="197"/>
        <v>0</v>
      </c>
      <c r="ENA4" s="83">
        <f t="shared" si="197"/>
        <v>0</v>
      </c>
      <c r="ENB4" s="83">
        <f t="shared" si="197"/>
        <v>0</v>
      </c>
      <c r="ENC4" s="83">
        <f t="shared" si="197"/>
        <v>0</v>
      </c>
      <c r="END4" s="83">
        <f t="shared" si="197"/>
        <v>0</v>
      </c>
      <c r="ENE4" s="83">
        <f t="shared" si="197"/>
        <v>0</v>
      </c>
      <c r="ENF4" s="83">
        <f t="shared" si="197"/>
        <v>0</v>
      </c>
      <c r="ENG4" s="83">
        <f t="shared" si="197"/>
        <v>0</v>
      </c>
      <c r="ENH4" s="83">
        <f t="shared" si="197"/>
        <v>0</v>
      </c>
      <c r="ENI4" s="83">
        <f t="shared" si="197"/>
        <v>0</v>
      </c>
      <c r="ENJ4" s="83">
        <f t="shared" si="197"/>
        <v>0</v>
      </c>
      <c r="ENK4" s="83">
        <f t="shared" si="197"/>
        <v>0</v>
      </c>
      <c r="ENL4" s="83">
        <f t="shared" si="197"/>
        <v>0</v>
      </c>
      <c r="ENM4" s="83">
        <f t="shared" si="197"/>
        <v>0</v>
      </c>
      <c r="ENN4" s="83">
        <f t="shared" si="197"/>
        <v>0</v>
      </c>
      <c r="ENO4" s="83">
        <f t="shared" si="197"/>
        <v>0</v>
      </c>
      <c r="ENP4" s="83">
        <f t="shared" si="197"/>
        <v>0</v>
      </c>
      <c r="ENQ4" s="83">
        <f t="shared" si="197"/>
        <v>0</v>
      </c>
      <c r="ENR4" s="83">
        <f t="shared" si="197"/>
        <v>0</v>
      </c>
      <c r="ENS4" s="83">
        <f t="shared" si="197"/>
        <v>0</v>
      </c>
      <c r="ENT4" s="83">
        <f t="shared" si="197"/>
        <v>0</v>
      </c>
      <c r="ENU4" s="83">
        <f t="shared" si="197"/>
        <v>0</v>
      </c>
      <c r="ENV4" s="83">
        <f t="shared" si="197"/>
        <v>0</v>
      </c>
      <c r="ENW4" s="83">
        <f t="shared" si="197"/>
        <v>0</v>
      </c>
      <c r="ENX4" s="83">
        <f t="shared" si="197"/>
        <v>0</v>
      </c>
      <c r="ENY4" s="83">
        <f t="shared" si="197"/>
        <v>0</v>
      </c>
      <c r="ENZ4" s="83">
        <f t="shared" si="197"/>
        <v>0</v>
      </c>
      <c r="EOA4" s="83">
        <f t="shared" si="197"/>
        <v>0</v>
      </c>
      <c r="EOB4" s="83">
        <f t="shared" si="197"/>
        <v>0</v>
      </c>
      <c r="EOC4" s="83">
        <f t="shared" si="197"/>
        <v>0</v>
      </c>
      <c r="EOD4" s="83">
        <f t="shared" si="197"/>
        <v>0</v>
      </c>
      <c r="EOE4" s="83">
        <f t="shared" si="197"/>
        <v>0</v>
      </c>
      <c r="EOF4" s="83">
        <f t="shared" si="197"/>
        <v>0</v>
      </c>
      <c r="EOG4" s="83">
        <f t="shared" si="197"/>
        <v>0</v>
      </c>
      <c r="EOH4" s="83">
        <f t="shared" si="197"/>
        <v>0</v>
      </c>
      <c r="EOI4" s="83">
        <f t="shared" si="197"/>
        <v>0</v>
      </c>
      <c r="EOJ4" s="83">
        <f t="shared" si="197"/>
        <v>0</v>
      </c>
      <c r="EOK4" s="83">
        <f t="shared" si="197"/>
        <v>0</v>
      </c>
      <c r="EOL4" s="83">
        <f t="shared" si="197"/>
        <v>0</v>
      </c>
      <c r="EOM4" s="83">
        <f t="shared" si="197"/>
        <v>0</v>
      </c>
      <c r="EON4" s="83">
        <f t="shared" si="197"/>
        <v>0</v>
      </c>
      <c r="EOO4" s="83">
        <f t="shared" si="197"/>
        <v>0</v>
      </c>
      <c r="EOP4" s="83">
        <f t="shared" si="197"/>
        <v>0</v>
      </c>
      <c r="EOQ4" s="83">
        <f t="shared" si="197"/>
        <v>0</v>
      </c>
      <c r="EOR4" s="83">
        <f t="shared" si="197"/>
        <v>0</v>
      </c>
      <c r="EOS4" s="83">
        <f t="shared" si="197"/>
        <v>0</v>
      </c>
      <c r="EOT4" s="83">
        <f t="shared" si="197"/>
        <v>0</v>
      </c>
      <c r="EOU4" s="83">
        <f t="shared" si="197"/>
        <v>0</v>
      </c>
      <c r="EOV4" s="83">
        <f t="shared" si="197"/>
        <v>0</v>
      </c>
      <c r="EOW4" s="83">
        <f t="shared" si="197"/>
        <v>0</v>
      </c>
      <c r="EOX4" s="83">
        <f t="shared" si="197"/>
        <v>0</v>
      </c>
      <c r="EOY4" s="83">
        <f t="shared" si="197"/>
        <v>0</v>
      </c>
      <c r="EOZ4" s="83">
        <f t="shared" si="197"/>
        <v>0</v>
      </c>
      <c r="EPA4" s="83">
        <f t="shared" si="197"/>
        <v>0</v>
      </c>
      <c r="EPB4" s="83">
        <f t="shared" si="197"/>
        <v>0</v>
      </c>
      <c r="EPC4" s="83">
        <f t="shared" si="197"/>
        <v>0</v>
      </c>
      <c r="EPD4" s="83">
        <f t="shared" ref="EPD4:ERO4" si="198">MATCH(EPD1,ID_FC,0)-1</f>
        <v>0</v>
      </c>
      <c r="EPE4" s="83">
        <f t="shared" si="198"/>
        <v>0</v>
      </c>
      <c r="EPF4" s="83">
        <f t="shared" si="198"/>
        <v>0</v>
      </c>
      <c r="EPG4" s="83">
        <f t="shared" si="198"/>
        <v>0</v>
      </c>
      <c r="EPH4" s="83">
        <f t="shared" si="198"/>
        <v>0</v>
      </c>
      <c r="EPI4" s="83">
        <f t="shared" si="198"/>
        <v>0</v>
      </c>
      <c r="EPJ4" s="83">
        <f t="shared" si="198"/>
        <v>0</v>
      </c>
      <c r="EPK4" s="83">
        <f t="shared" si="198"/>
        <v>0</v>
      </c>
      <c r="EPL4" s="83">
        <f t="shared" si="198"/>
        <v>0</v>
      </c>
      <c r="EPM4" s="83">
        <f t="shared" si="198"/>
        <v>0</v>
      </c>
      <c r="EPN4" s="83">
        <f t="shared" si="198"/>
        <v>0</v>
      </c>
      <c r="EPO4" s="83">
        <f t="shared" si="198"/>
        <v>0</v>
      </c>
      <c r="EPP4" s="83">
        <f t="shared" si="198"/>
        <v>0</v>
      </c>
      <c r="EPQ4" s="83">
        <f t="shared" si="198"/>
        <v>0</v>
      </c>
      <c r="EPR4" s="83">
        <f t="shared" si="198"/>
        <v>0</v>
      </c>
      <c r="EPS4" s="83">
        <f t="shared" si="198"/>
        <v>0</v>
      </c>
      <c r="EPT4" s="83">
        <f t="shared" si="198"/>
        <v>0</v>
      </c>
      <c r="EPU4" s="83">
        <f t="shared" si="198"/>
        <v>0</v>
      </c>
      <c r="EPV4" s="83">
        <f t="shared" si="198"/>
        <v>0</v>
      </c>
      <c r="EPW4" s="83">
        <f t="shared" si="198"/>
        <v>0</v>
      </c>
      <c r="EPX4" s="83">
        <f t="shared" si="198"/>
        <v>0</v>
      </c>
      <c r="EPY4" s="83">
        <f t="shared" si="198"/>
        <v>0</v>
      </c>
      <c r="EPZ4" s="83">
        <f t="shared" si="198"/>
        <v>0</v>
      </c>
      <c r="EQA4" s="83">
        <f t="shared" si="198"/>
        <v>0</v>
      </c>
      <c r="EQB4" s="83">
        <f t="shared" si="198"/>
        <v>0</v>
      </c>
      <c r="EQC4" s="83">
        <f t="shared" si="198"/>
        <v>0</v>
      </c>
      <c r="EQD4" s="83">
        <f t="shared" si="198"/>
        <v>0</v>
      </c>
      <c r="EQE4" s="83">
        <f t="shared" si="198"/>
        <v>0</v>
      </c>
      <c r="EQF4" s="83">
        <f t="shared" si="198"/>
        <v>0</v>
      </c>
      <c r="EQG4" s="83">
        <f t="shared" si="198"/>
        <v>0</v>
      </c>
      <c r="EQH4" s="83">
        <f t="shared" si="198"/>
        <v>0</v>
      </c>
      <c r="EQI4" s="83">
        <f t="shared" si="198"/>
        <v>0</v>
      </c>
      <c r="EQJ4" s="83">
        <f t="shared" si="198"/>
        <v>0</v>
      </c>
      <c r="EQK4" s="83">
        <f t="shared" si="198"/>
        <v>0</v>
      </c>
      <c r="EQL4" s="83">
        <f t="shared" si="198"/>
        <v>0</v>
      </c>
      <c r="EQM4" s="83">
        <f t="shared" si="198"/>
        <v>0</v>
      </c>
      <c r="EQN4" s="83">
        <f t="shared" si="198"/>
        <v>0</v>
      </c>
      <c r="EQO4" s="83">
        <f t="shared" si="198"/>
        <v>0</v>
      </c>
      <c r="EQP4" s="83">
        <f t="shared" si="198"/>
        <v>0</v>
      </c>
      <c r="EQQ4" s="83">
        <f t="shared" si="198"/>
        <v>0</v>
      </c>
      <c r="EQR4" s="83">
        <f t="shared" si="198"/>
        <v>0</v>
      </c>
      <c r="EQS4" s="83">
        <f t="shared" si="198"/>
        <v>0</v>
      </c>
      <c r="EQT4" s="83">
        <f t="shared" si="198"/>
        <v>0</v>
      </c>
      <c r="EQU4" s="83">
        <f t="shared" si="198"/>
        <v>0</v>
      </c>
      <c r="EQV4" s="83">
        <f t="shared" si="198"/>
        <v>0</v>
      </c>
      <c r="EQW4" s="83">
        <f t="shared" si="198"/>
        <v>0</v>
      </c>
      <c r="EQX4" s="83">
        <f t="shared" si="198"/>
        <v>0</v>
      </c>
      <c r="EQY4" s="83">
        <f t="shared" si="198"/>
        <v>0</v>
      </c>
      <c r="EQZ4" s="83">
        <f t="shared" si="198"/>
        <v>0</v>
      </c>
      <c r="ERA4" s="83">
        <f t="shared" si="198"/>
        <v>0</v>
      </c>
      <c r="ERB4" s="83">
        <f t="shared" si="198"/>
        <v>0</v>
      </c>
      <c r="ERC4" s="83">
        <f t="shared" si="198"/>
        <v>0</v>
      </c>
      <c r="ERD4" s="83">
        <f t="shared" si="198"/>
        <v>0</v>
      </c>
      <c r="ERE4" s="83">
        <f t="shared" si="198"/>
        <v>0</v>
      </c>
      <c r="ERF4" s="83">
        <f t="shared" si="198"/>
        <v>0</v>
      </c>
      <c r="ERG4" s="83">
        <f t="shared" si="198"/>
        <v>0</v>
      </c>
      <c r="ERH4" s="83">
        <f t="shared" si="198"/>
        <v>0</v>
      </c>
      <c r="ERI4" s="83">
        <f t="shared" si="198"/>
        <v>0</v>
      </c>
      <c r="ERJ4" s="83">
        <f t="shared" si="198"/>
        <v>0</v>
      </c>
      <c r="ERK4" s="83">
        <f t="shared" si="198"/>
        <v>0</v>
      </c>
      <c r="ERL4" s="83">
        <f t="shared" si="198"/>
        <v>0</v>
      </c>
      <c r="ERM4" s="83">
        <f t="shared" si="198"/>
        <v>0</v>
      </c>
      <c r="ERN4" s="83">
        <f t="shared" si="198"/>
        <v>0</v>
      </c>
      <c r="ERO4" s="83">
        <f t="shared" si="198"/>
        <v>0</v>
      </c>
      <c r="ERP4" s="83">
        <f t="shared" ref="ERP4:EUA4" si="199">MATCH(ERP1,ID_FC,0)-1</f>
        <v>0</v>
      </c>
      <c r="ERQ4" s="83">
        <f t="shared" si="199"/>
        <v>0</v>
      </c>
      <c r="ERR4" s="83">
        <f t="shared" si="199"/>
        <v>0</v>
      </c>
      <c r="ERS4" s="83">
        <f t="shared" si="199"/>
        <v>0</v>
      </c>
      <c r="ERT4" s="83">
        <f t="shared" si="199"/>
        <v>0</v>
      </c>
      <c r="ERU4" s="83">
        <f t="shared" si="199"/>
        <v>0</v>
      </c>
      <c r="ERV4" s="83">
        <f t="shared" si="199"/>
        <v>0</v>
      </c>
      <c r="ERW4" s="83">
        <f t="shared" si="199"/>
        <v>0</v>
      </c>
      <c r="ERX4" s="83">
        <f t="shared" si="199"/>
        <v>0</v>
      </c>
      <c r="ERY4" s="83">
        <f t="shared" si="199"/>
        <v>0</v>
      </c>
      <c r="ERZ4" s="83">
        <f t="shared" si="199"/>
        <v>0</v>
      </c>
      <c r="ESA4" s="83">
        <f t="shared" si="199"/>
        <v>0</v>
      </c>
      <c r="ESB4" s="83">
        <f t="shared" si="199"/>
        <v>0</v>
      </c>
      <c r="ESC4" s="83">
        <f t="shared" si="199"/>
        <v>0</v>
      </c>
      <c r="ESD4" s="83">
        <f t="shared" si="199"/>
        <v>0</v>
      </c>
      <c r="ESE4" s="83">
        <f t="shared" si="199"/>
        <v>0</v>
      </c>
      <c r="ESF4" s="83">
        <f t="shared" si="199"/>
        <v>0</v>
      </c>
      <c r="ESG4" s="83">
        <f t="shared" si="199"/>
        <v>0</v>
      </c>
      <c r="ESH4" s="83">
        <f t="shared" si="199"/>
        <v>0</v>
      </c>
      <c r="ESI4" s="83">
        <f t="shared" si="199"/>
        <v>0</v>
      </c>
      <c r="ESJ4" s="83">
        <f t="shared" si="199"/>
        <v>0</v>
      </c>
      <c r="ESK4" s="83">
        <f t="shared" si="199"/>
        <v>0</v>
      </c>
      <c r="ESL4" s="83">
        <f t="shared" si="199"/>
        <v>0</v>
      </c>
      <c r="ESM4" s="83">
        <f t="shared" si="199"/>
        <v>0</v>
      </c>
      <c r="ESN4" s="83">
        <f t="shared" si="199"/>
        <v>0</v>
      </c>
      <c r="ESO4" s="83">
        <f t="shared" si="199"/>
        <v>0</v>
      </c>
      <c r="ESP4" s="83">
        <f t="shared" si="199"/>
        <v>0</v>
      </c>
      <c r="ESQ4" s="83">
        <f t="shared" si="199"/>
        <v>0</v>
      </c>
      <c r="ESR4" s="83">
        <f t="shared" si="199"/>
        <v>0</v>
      </c>
      <c r="ESS4" s="83">
        <f t="shared" si="199"/>
        <v>0</v>
      </c>
      <c r="EST4" s="83">
        <f t="shared" si="199"/>
        <v>0</v>
      </c>
      <c r="ESU4" s="83">
        <f t="shared" si="199"/>
        <v>0</v>
      </c>
      <c r="ESV4" s="83">
        <f t="shared" si="199"/>
        <v>0</v>
      </c>
      <c r="ESW4" s="83">
        <f t="shared" si="199"/>
        <v>0</v>
      </c>
      <c r="ESX4" s="83">
        <f t="shared" si="199"/>
        <v>0</v>
      </c>
      <c r="ESY4" s="83">
        <f t="shared" si="199"/>
        <v>0</v>
      </c>
      <c r="ESZ4" s="83">
        <f t="shared" si="199"/>
        <v>0</v>
      </c>
      <c r="ETA4" s="83">
        <f t="shared" si="199"/>
        <v>0</v>
      </c>
      <c r="ETB4" s="83">
        <f t="shared" si="199"/>
        <v>0</v>
      </c>
      <c r="ETC4" s="83">
        <f t="shared" si="199"/>
        <v>0</v>
      </c>
      <c r="ETD4" s="83">
        <f t="shared" si="199"/>
        <v>0</v>
      </c>
      <c r="ETE4" s="83">
        <f t="shared" si="199"/>
        <v>0</v>
      </c>
      <c r="ETF4" s="83">
        <f t="shared" si="199"/>
        <v>0</v>
      </c>
      <c r="ETG4" s="83">
        <f t="shared" si="199"/>
        <v>0</v>
      </c>
      <c r="ETH4" s="83">
        <f t="shared" si="199"/>
        <v>0</v>
      </c>
      <c r="ETI4" s="83">
        <f t="shared" si="199"/>
        <v>0</v>
      </c>
      <c r="ETJ4" s="83">
        <f t="shared" si="199"/>
        <v>0</v>
      </c>
      <c r="ETK4" s="83">
        <f t="shared" si="199"/>
        <v>0</v>
      </c>
      <c r="ETL4" s="83">
        <f t="shared" si="199"/>
        <v>0</v>
      </c>
      <c r="ETM4" s="83">
        <f t="shared" si="199"/>
        <v>0</v>
      </c>
      <c r="ETN4" s="83">
        <f t="shared" si="199"/>
        <v>0</v>
      </c>
      <c r="ETO4" s="83">
        <f t="shared" si="199"/>
        <v>0</v>
      </c>
      <c r="ETP4" s="83">
        <f t="shared" si="199"/>
        <v>0</v>
      </c>
      <c r="ETQ4" s="83">
        <f t="shared" si="199"/>
        <v>0</v>
      </c>
      <c r="ETR4" s="83">
        <f t="shared" si="199"/>
        <v>0</v>
      </c>
      <c r="ETS4" s="83">
        <f t="shared" si="199"/>
        <v>0</v>
      </c>
      <c r="ETT4" s="83">
        <f t="shared" si="199"/>
        <v>0</v>
      </c>
      <c r="ETU4" s="83">
        <f t="shared" si="199"/>
        <v>0</v>
      </c>
      <c r="ETV4" s="83">
        <f t="shared" si="199"/>
        <v>0</v>
      </c>
      <c r="ETW4" s="83">
        <f t="shared" si="199"/>
        <v>0</v>
      </c>
      <c r="ETX4" s="83">
        <f t="shared" si="199"/>
        <v>0</v>
      </c>
      <c r="ETY4" s="83">
        <f t="shared" si="199"/>
        <v>0</v>
      </c>
      <c r="ETZ4" s="83">
        <f t="shared" si="199"/>
        <v>0</v>
      </c>
      <c r="EUA4" s="83">
        <f t="shared" si="199"/>
        <v>0</v>
      </c>
      <c r="EUB4" s="83">
        <f t="shared" ref="EUB4:EWM4" si="200">MATCH(EUB1,ID_FC,0)-1</f>
        <v>0</v>
      </c>
      <c r="EUC4" s="83">
        <f t="shared" si="200"/>
        <v>0</v>
      </c>
      <c r="EUD4" s="83">
        <f t="shared" si="200"/>
        <v>0</v>
      </c>
      <c r="EUE4" s="83">
        <f t="shared" si="200"/>
        <v>0</v>
      </c>
      <c r="EUF4" s="83">
        <f t="shared" si="200"/>
        <v>0</v>
      </c>
      <c r="EUG4" s="83">
        <f t="shared" si="200"/>
        <v>0</v>
      </c>
      <c r="EUH4" s="83">
        <f t="shared" si="200"/>
        <v>0</v>
      </c>
      <c r="EUI4" s="83">
        <f t="shared" si="200"/>
        <v>0</v>
      </c>
      <c r="EUJ4" s="83">
        <f t="shared" si="200"/>
        <v>0</v>
      </c>
      <c r="EUK4" s="83">
        <f t="shared" si="200"/>
        <v>0</v>
      </c>
      <c r="EUL4" s="83">
        <f t="shared" si="200"/>
        <v>0</v>
      </c>
      <c r="EUM4" s="83">
        <f t="shared" si="200"/>
        <v>0</v>
      </c>
      <c r="EUN4" s="83">
        <f t="shared" si="200"/>
        <v>0</v>
      </c>
      <c r="EUO4" s="83">
        <f t="shared" si="200"/>
        <v>0</v>
      </c>
      <c r="EUP4" s="83">
        <f t="shared" si="200"/>
        <v>0</v>
      </c>
      <c r="EUQ4" s="83">
        <f t="shared" si="200"/>
        <v>0</v>
      </c>
      <c r="EUR4" s="83">
        <f t="shared" si="200"/>
        <v>0</v>
      </c>
      <c r="EUS4" s="83">
        <f t="shared" si="200"/>
        <v>0</v>
      </c>
      <c r="EUT4" s="83">
        <f t="shared" si="200"/>
        <v>0</v>
      </c>
      <c r="EUU4" s="83">
        <f t="shared" si="200"/>
        <v>0</v>
      </c>
      <c r="EUV4" s="83">
        <f t="shared" si="200"/>
        <v>0</v>
      </c>
      <c r="EUW4" s="83">
        <f t="shared" si="200"/>
        <v>0</v>
      </c>
      <c r="EUX4" s="83">
        <f t="shared" si="200"/>
        <v>0</v>
      </c>
      <c r="EUY4" s="83">
        <f t="shared" si="200"/>
        <v>0</v>
      </c>
      <c r="EUZ4" s="83">
        <f t="shared" si="200"/>
        <v>0</v>
      </c>
      <c r="EVA4" s="83">
        <f t="shared" si="200"/>
        <v>0</v>
      </c>
      <c r="EVB4" s="83">
        <f t="shared" si="200"/>
        <v>0</v>
      </c>
      <c r="EVC4" s="83">
        <f t="shared" si="200"/>
        <v>0</v>
      </c>
      <c r="EVD4" s="83">
        <f t="shared" si="200"/>
        <v>0</v>
      </c>
      <c r="EVE4" s="83">
        <f t="shared" si="200"/>
        <v>0</v>
      </c>
      <c r="EVF4" s="83">
        <f t="shared" si="200"/>
        <v>0</v>
      </c>
      <c r="EVG4" s="83">
        <f t="shared" si="200"/>
        <v>0</v>
      </c>
      <c r="EVH4" s="83">
        <f t="shared" si="200"/>
        <v>0</v>
      </c>
      <c r="EVI4" s="83">
        <f t="shared" si="200"/>
        <v>0</v>
      </c>
      <c r="EVJ4" s="83">
        <f t="shared" si="200"/>
        <v>0</v>
      </c>
      <c r="EVK4" s="83">
        <f t="shared" si="200"/>
        <v>0</v>
      </c>
      <c r="EVL4" s="83">
        <f t="shared" si="200"/>
        <v>0</v>
      </c>
      <c r="EVM4" s="83">
        <f t="shared" si="200"/>
        <v>0</v>
      </c>
      <c r="EVN4" s="83">
        <f t="shared" si="200"/>
        <v>0</v>
      </c>
      <c r="EVO4" s="83">
        <f t="shared" si="200"/>
        <v>0</v>
      </c>
      <c r="EVP4" s="83">
        <f t="shared" si="200"/>
        <v>0</v>
      </c>
      <c r="EVQ4" s="83">
        <f t="shared" si="200"/>
        <v>0</v>
      </c>
      <c r="EVR4" s="83">
        <f t="shared" si="200"/>
        <v>0</v>
      </c>
      <c r="EVS4" s="83">
        <f t="shared" si="200"/>
        <v>0</v>
      </c>
      <c r="EVT4" s="83">
        <f t="shared" si="200"/>
        <v>0</v>
      </c>
      <c r="EVU4" s="83">
        <f t="shared" si="200"/>
        <v>0</v>
      </c>
      <c r="EVV4" s="83">
        <f t="shared" si="200"/>
        <v>0</v>
      </c>
      <c r="EVW4" s="83">
        <f t="shared" si="200"/>
        <v>0</v>
      </c>
      <c r="EVX4" s="83">
        <f t="shared" si="200"/>
        <v>0</v>
      </c>
      <c r="EVY4" s="83">
        <f t="shared" si="200"/>
        <v>0</v>
      </c>
      <c r="EVZ4" s="83">
        <f t="shared" si="200"/>
        <v>0</v>
      </c>
      <c r="EWA4" s="83">
        <f t="shared" si="200"/>
        <v>0</v>
      </c>
      <c r="EWB4" s="83">
        <f t="shared" si="200"/>
        <v>0</v>
      </c>
      <c r="EWC4" s="83">
        <f t="shared" si="200"/>
        <v>0</v>
      </c>
      <c r="EWD4" s="83">
        <f t="shared" si="200"/>
        <v>0</v>
      </c>
      <c r="EWE4" s="83">
        <f t="shared" si="200"/>
        <v>0</v>
      </c>
      <c r="EWF4" s="83">
        <f t="shared" si="200"/>
        <v>0</v>
      </c>
      <c r="EWG4" s="83">
        <f t="shared" si="200"/>
        <v>0</v>
      </c>
      <c r="EWH4" s="83">
        <f t="shared" si="200"/>
        <v>0</v>
      </c>
      <c r="EWI4" s="83">
        <f t="shared" si="200"/>
        <v>0</v>
      </c>
      <c r="EWJ4" s="83">
        <f t="shared" si="200"/>
        <v>0</v>
      </c>
      <c r="EWK4" s="83">
        <f t="shared" si="200"/>
        <v>0</v>
      </c>
      <c r="EWL4" s="83">
        <f t="shared" si="200"/>
        <v>0</v>
      </c>
      <c r="EWM4" s="83">
        <f t="shared" si="200"/>
        <v>0</v>
      </c>
      <c r="EWN4" s="83">
        <f t="shared" ref="EWN4:EYY4" si="201">MATCH(EWN1,ID_FC,0)-1</f>
        <v>0</v>
      </c>
      <c r="EWO4" s="83">
        <f t="shared" si="201"/>
        <v>0</v>
      </c>
      <c r="EWP4" s="83">
        <f t="shared" si="201"/>
        <v>0</v>
      </c>
      <c r="EWQ4" s="83">
        <f t="shared" si="201"/>
        <v>0</v>
      </c>
      <c r="EWR4" s="83">
        <f t="shared" si="201"/>
        <v>0</v>
      </c>
      <c r="EWS4" s="83">
        <f t="shared" si="201"/>
        <v>0</v>
      </c>
      <c r="EWT4" s="83">
        <f t="shared" si="201"/>
        <v>0</v>
      </c>
      <c r="EWU4" s="83">
        <f t="shared" si="201"/>
        <v>0</v>
      </c>
      <c r="EWV4" s="83">
        <f t="shared" si="201"/>
        <v>0</v>
      </c>
      <c r="EWW4" s="83">
        <f t="shared" si="201"/>
        <v>0</v>
      </c>
      <c r="EWX4" s="83">
        <f t="shared" si="201"/>
        <v>0</v>
      </c>
      <c r="EWY4" s="83">
        <f t="shared" si="201"/>
        <v>0</v>
      </c>
      <c r="EWZ4" s="83">
        <f t="shared" si="201"/>
        <v>0</v>
      </c>
      <c r="EXA4" s="83">
        <f t="shared" si="201"/>
        <v>0</v>
      </c>
      <c r="EXB4" s="83">
        <f t="shared" si="201"/>
        <v>0</v>
      </c>
      <c r="EXC4" s="83">
        <f t="shared" si="201"/>
        <v>0</v>
      </c>
      <c r="EXD4" s="83">
        <f t="shared" si="201"/>
        <v>0</v>
      </c>
      <c r="EXE4" s="83">
        <f t="shared" si="201"/>
        <v>0</v>
      </c>
      <c r="EXF4" s="83">
        <f t="shared" si="201"/>
        <v>0</v>
      </c>
      <c r="EXG4" s="83">
        <f t="shared" si="201"/>
        <v>0</v>
      </c>
      <c r="EXH4" s="83">
        <f t="shared" si="201"/>
        <v>0</v>
      </c>
      <c r="EXI4" s="83">
        <f t="shared" si="201"/>
        <v>0</v>
      </c>
      <c r="EXJ4" s="83">
        <f t="shared" si="201"/>
        <v>0</v>
      </c>
      <c r="EXK4" s="83">
        <f t="shared" si="201"/>
        <v>0</v>
      </c>
      <c r="EXL4" s="83">
        <f t="shared" si="201"/>
        <v>0</v>
      </c>
      <c r="EXM4" s="83">
        <f t="shared" si="201"/>
        <v>0</v>
      </c>
      <c r="EXN4" s="83">
        <f t="shared" si="201"/>
        <v>0</v>
      </c>
      <c r="EXO4" s="83">
        <f t="shared" si="201"/>
        <v>0</v>
      </c>
      <c r="EXP4" s="83">
        <f t="shared" si="201"/>
        <v>0</v>
      </c>
      <c r="EXQ4" s="83">
        <f t="shared" si="201"/>
        <v>0</v>
      </c>
      <c r="EXR4" s="83">
        <f t="shared" si="201"/>
        <v>0</v>
      </c>
      <c r="EXS4" s="83">
        <f t="shared" si="201"/>
        <v>0</v>
      </c>
      <c r="EXT4" s="83">
        <f t="shared" si="201"/>
        <v>0</v>
      </c>
      <c r="EXU4" s="83">
        <f t="shared" si="201"/>
        <v>0</v>
      </c>
      <c r="EXV4" s="83">
        <f t="shared" si="201"/>
        <v>0</v>
      </c>
      <c r="EXW4" s="83">
        <f t="shared" si="201"/>
        <v>0</v>
      </c>
      <c r="EXX4" s="83">
        <f t="shared" si="201"/>
        <v>0</v>
      </c>
      <c r="EXY4" s="83">
        <f t="shared" si="201"/>
        <v>0</v>
      </c>
      <c r="EXZ4" s="83">
        <f t="shared" si="201"/>
        <v>0</v>
      </c>
      <c r="EYA4" s="83">
        <f t="shared" si="201"/>
        <v>0</v>
      </c>
      <c r="EYB4" s="83">
        <f t="shared" si="201"/>
        <v>0</v>
      </c>
      <c r="EYC4" s="83">
        <f t="shared" si="201"/>
        <v>0</v>
      </c>
      <c r="EYD4" s="83">
        <f t="shared" si="201"/>
        <v>0</v>
      </c>
      <c r="EYE4" s="83">
        <f t="shared" si="201"/>
        <v>0</v>
      </c>
      <c r="EYF4" s="83">
        <f t="shared" si="201"/>
        <v>0</v>
      </c>
      <c r="EYG4" s="83">
        <f t="shared" si="201"/>
        <v>0</v>
      </c>
      <c r="EYH4" s="83">
        <f t="shared" si="201"/>
        <v>0</v>
      </c>
      <c r="EYI4" s="83">
        <f t="shared" si="201"/>
        <v>0</v>
      </c>
      <c r="EYJ4" s="83">
        <f t="shared" si="201"/>
        <v>0</v>
      </c>
      <c r="EYK4" s="83">
        <f t="shared" si="201"/>
        <v>0</v>
      </c>
      <c r="EYL4" s="83">
        <f t="shared" si="201"/>
        <v>0</v>
      </c>
      <c r="EYM4" s="83">
        <f t="shared" si="201"/>
        <v>0</v>
      </c>
      <c r="EYN4" s="83">
        <f t="shared" si="201"/>
        <v>0</v>
      </c>
      <c r="EYO4" s="83">
        <f t="shared" si="201"/>
        <v>0</v>
      </c>
      <c r="EYP4" s="83">
        <f t="shared" si="201"/>
        <v>0</v>
      </c>
      <c r="EYQ4" s="83">
        <f t="shared" si="201"/>
        <v>0</v>
      </c>
      <c r="EYR4" s="83">
        <f t="shared" si="201"/>
        <v>0</v>
      </c>
      <c r="EYS4" s="83">
        <f t="shared" si="201"/>
        <v>0</v>
      </c>
      <c r="EYT4" s="83">
        <f t="shared" si="201"/>
        <v>0</v>
      </c>
      <c r="EYU4" s="83">
        <f t="shared" si="201"/>
        <v>0</v>
      </c>
      <c r="EYV4" s="83">
        <f t="shared" si="201"/>
        <v>0</v>
      </c>
      <c r="EYW4" s="83">
        <f t="shared" si="201"/>
        <v>0</v>
      </c>
      <c r="EYX4" s="83">
        <f t="shared" si="201"/>
        <v>0</v>
      </c>
      <c r="EYY4" s="83">
        <f t="shared" si="201"/>
        <v>0</v>
      </c>
      <c r="EYZ4" s="83">
        <f t="shared" ref="EYZ4:FBK4" si="202">MATCH(EYZ1,ID_FC,0)-1</f>
        <v>0</v>
      </c>
      <c r="EZA4" s="83">
        <f t="shared" si="202"/>
        <v>0</v>
      </c>
      <c r="EZB4" s="83">
        <f t="shared" si="202"/>
        <v>0</v>
      </c>
      <c r="EZC4" s="83">
        <f t="shared" si="202"/>
        <v>0</v>
      </c>
      <c r="EZD4" s="83">
        <f t="shared" si="202"/>
        <v>0</v>
      </c>
      <c r="EZE4" s="83">
        <f t="shared" si="202"/>
        <v>0</v>
      </c>
      <c r="EZF4" s="83">
        <f t="shared" si="202"/>
        <v>0</v>
      </c>
      <c r="EZG4" s="83">
        <f t="shared" si="202"/>
        <v>0</v>
      </c>
      <c r="EZH4" s="83">
        <f t="shared" si="202"/>
        <v>0</v>
      </c>
      <c r="EZI4" s="83">
        <f t="shared" si="202"/>
        <v>0</v>
      </c>
      <c r="EZJ4" s="83">
        <f t="shared" si="202"/>
        <v>0</v>
      </c>
      <c r="EZK4" s="83">
        <f t="shared" si="202"/>
        <v>0</v>
      </c>
      <c r="EZL4" s="83">
        <f t="shared" si="202"/>
        <v>0</v>
      </c>
      <c r="EZM4" s="83">
        <f t="shared" si="202"/>
        <v>0</v>
      </c>
      <c r="EZN4" s="83">
        <f t="shared" si="202"/>
        <v>0</v>
      </c>
      <c r="EZO4" s="83">
        <f t="shared" si="202"/>
        <v>0</v>
      </c>
      <c r="EZP4" s="83">
        <f t="shared" si="202"/>
        <v>0</v>
      </c>
      <c r="EZQ4" s="83">
        <f t="shared" si="202"/>
        <v>0</v>
      </c>
      <c r="EZR4" s="83">
        <f t="shared" si="202"/>
        <v>0</v>
      </c>
      <c r="EZS4" s="83">
        <f t="shared" si="202"/>
        <v>0</v>
      </c>
      <c r="EZT4" s="83">
        <f t="shared" si="202"/>
        <v>0</v>
      </c>
      <c r="EZU4" s="83">
        <f t="shared" si="202"/>
        <v>0</v>
      </c>
      <c r="EZV4" s="83">
        <f t="shared" si="202"/>
        <v>0</v>
      </c>
      <c r="EZW4" s="83">
        <f t="shared" si="202"/>
        <v>0</v>
      </c>
      <c r="EZX4" s="83">
        <f t="shared" si="202"/>
        <v>0</v>
      </c>
      <c r="EZY4" s="83">
        <f t="shared" si="202"/>
        <v>0</v>
      </c>
      <c r="EZZ4" s="83">
        <f t="shared" si="202"/>
        <v>0</v>
      </c>
      <c r="FAA4" s="83">
        <f t="shared" si="202"/>
        <v>0</v>
      </c>
      <c r="FAB4" s="83">
        <f t="shared" si="202"/>
        <v>0</v>
      </c>
      <c r="FAC4" s="83">
        <f t="shared" si="202"/>
        <v>0</v>
      </c>
      <c r="FAD4" s="83">
        <f t="shared" si="202"/>
        <v>0</v>
      </c>
      <c r="FAE4" s="83">
        <f t="shared" si="202"/>
        <v>0</v>
      </c>
      <c r="FAF4" s="83">
        <f t="shared" si="202"/>
        <v>0</v>
      </c>
      <c r="FAG4" s="83">
        <f t="shared" si="202"/>
        <v>0</v>
      </c>
      <c r="FAH4" s="83">
        <f t="shared" si="202"/>
        <v>0</v>
      </c>
      <c r="FAI4" s="83">
        <f t="shared" si="202"/>
        <v>0</v>
      </c>
      <c r="FAJ4" s="83">
        <f t="shared" si="202"/>
        <v>0</v>
      </c>
      <c r="FAK4" s="83">
        <f t="shared" si="202"/>
        <v>0</v>
      </c>
      <c r="FAL4" s="83">
        <f t="shared" si="202"/>
        <v>0</v>
      </c>
      <c r="FAM4" s="83">
        <f t="shared" si="202"/>
        <v>0</v>
      </c>
      <c r="FAN4" s="83">
        <f t="shared" si="202"/>
        <v>0</v>
      </c>
      <c r="FAO4" s="83">
        <f t="shared" si="202"/>
        <v>0</v>
      </c>
      <c r="FAP4" s="83">
        <f t="shared" si="202"/>
        <v>0</v>
      </c>
      <c r="FAQ4" s="83">
        <f t="shared" si="202"/>
        <v>0</v>
      </c>
      <c r="FAR4" s="83">
        <f t="shared" si="202"/>
        <v>0</v>
      </c>
      <c r="FAS4" s="83">
        <f t="shared" si="202"/>
        <v>0</v>
      </c>
      <c r="FAT4" s="83">
        <f t="shared" si="202"/>
        <v>0</v>
      </c>
      <c r="FAU4" s="83">
        <f t="shared" si="202"/>
        <v>0</v>
      </c>
      <c r="FAV4" s="83">
        <f t="shared" si="202"/>
        <v>0</v>
      </c>
      <c r="FAW4" s="83">
        <f t="shared" si="202"/>
        <v>0</v>
      </c>
      <c r="FAX4" s="83">
        <f t="shared" si="202"/>
        <v>0</v>
      </c>
      <c r="FAY4" s="83">
        <f t="shared" si="202"/>
        <v>0</v>
      </c>
      <c r="FAZ4" s="83">
        <f t="shared" si="202"/>
        <v>0</v>
      </c>
      <c r="FBA4" s="83">
        <f t="shared" si="202"/>
        <v>0</v>
      </c>
      <c r="FBB4" s="83">
        <f t="shared" si="202"/>
        <v>0</v>
      </c>
      <c r="FBC4" s="83">
        <f t="shared" si="202"/>
        <v>0</v>
      </c>
      <c r="FBD4" s="83">
        <f t="shared" si="202"/>
        <v>0</v>
      </c>
      <c r="FBE4" s="83">
        <f t="shared" si="202"/>
        <v>0</v>
      </c>
      <c r="FBF4" s="83">
        <f t="shared" si="202"/>
        <v>0</v>
      </c>
      <c r="FBG4" s="83">
        <f t="shared" si="202"/>
        <v>0</v>
      </c>
      <c r="FBH4" s="83">
        <f t="shared" si="202"/>
        <v>0</v>
      </c>
      <c r="FBI4" s="83">
        <f t="shared" si="202"/>
        <v>0</v>
      </c>
      <c r="FBJ4" s="83">
        <f t="shared" si="202"/>
        <v>0</v>
      </c>
      <c r="FBK4" s="83">
        <f t="shared" si="202"/>
        <v>0</v>
      </c>
      <c r="FBL4" s="83">
        <f t="shared" ref="FBL4:FDW4" si="203">MATCH(FBL1,ID_FC,0)-1</f>
        <v>0</v>
      </c>
      <c r="FBM4" s="83">
        <f t="shared" si="203"/>
        <v>0</v>
      </c>
      <c r="FBN4" s="83">
        <f t="shared" si="203"/>
        <v>0</v>
      </c>
      <c r="FBO4" s="83">
        <f t="shared" si="203"/>
        <v>0</v>
      </c>
      <c r="FBP4" s="83">
        <f t="shared" si="203"/>
        <v>0</v>
      </c>
      <c r="FBQ4" s="83">
        <f t="shared" si="203"/>
        <v>0</v>
      </c>
      <c r="FBR4" s="83">
        <f t="shared" si="203"/>
        <v>0</v>
      </c>
      <c r="FBS4" s="83">
        <f t="shared" si="203"/>
        <v>0</v>
      </c>
      <c r="FBT4" s="83">
        <f t="shared" si="203"/>
        <v>0</v>
      </c>
      <c r="FBU4" s="83">
        <f t="shared" si="203"/>
        <v>0</v>
      </c>
      <c r="FBV4" s="83">
        <f t="shared" si="203"/>
        <v>0</v>
      </c>
      <c r="FBW4" s="83">
        <f t="shared" si="203"/>
        <v>0</v>
      </c>
      <c r="FBX4" s="83">
        <f t="shared" si="203"/>
        <v>0</v>
      </c>
      <c r="FBY4" s="83">
        <f t="shared" si="203"/>
        <v>0</v>
      </c>
      <c r="FBZ4" s="83">
        <f t="shared" si="203"/>
        <v>0</v>
      </c>
      <c r="FCA4" s="83">
        <f t="shared" si="203"/>
        <v>0</v>
      </c>
      <c r="FCB4" s="83">
        <f t="shared" si="203"/>
        <v>0</v>
      </c>
      <c r="FCC4" s="83">
        <f t="shared" si="203"/>
        <v>0</v>
      </c>
      <c r="FCD4" s="83">
        <f t="shared" si="203"/>
        <v>0</v>
      </c>
      <c r="FCE4" s="83">
        <f t="shared" si="203"/>
        <v>0</v>
      </c>
      <c r="FCF4" s="83">
        <f t="shared" si="203"/>
        <v>0</v>
      </c>
      <c r="FCG4" s="83">
        <f t="shared" si="203"/>
        <v>0</v>
      </c>
      <c r="FCH4" s="83">
        <f t="shared" si="203"/>
        <v>0</v>
      </c>
      <c r="FCI4" s="83">
        <f t="shared" si="203"/>
        <v>0</v>
      </c>
      <c r="FCJ4" s="83">
        <f t="shared" si="203"/>
        <v>0</v>
      </c>
      <c r="FCK4" s="83">
        <f t="shared" si="203"/>
        <v>0</v>
      </c>
      <c r="FCL4" s="83">
        <f t="shared" si="203"/>
        <v>0</v>
      </c>
      <c r="FCM4" s="83">
        <f t="shared" si="203"/>
        <v>0</v>
      </c>
      <c r="FCN4" s="83">
        <f t="shared" si="203"/>
        <v>0</v>
      </c>
      <c r="FCO4" s="83">
        <f t="shared" si="203"/>
        <v>0</v>
      </c>
      <c r="FCP4" s="83">
        <f t="shared" si="203"/>
        <v>0</v>
      </c>
      <c r="FCQ4" s="83">
        <f t="shared" si="203"/>
        <v>0</v>
      </c>
      <c r="FCR4" s="83">
        <f t="shared" si="203"/>
        <v>0</v>
      </c>
      <c r="FCS4" s="83">
        <f t="shared" si="203"/>
        <v>0</v>
      </c>
      <c r="FCT4" s="83">
        <f t="shared" si="203"/>
        <v>0</v>
      </c>
      <c r="FCU4" s="83">
        <f t="shared" si="203"/>
        <v>0</v>
      </c>
      <c r="FCV4" s="83">
        <f t="shared" si="203"/>
        <v>0</v>
      </c>
      <c r="FCW4" s="83">
        <f t="shared" si="203"/>
        <v>0</v>
      </c>
      <c r="FCX4" s="83">
        <f t="shared" si="203"/>
        <v>0</v>
      </c>
      <c r="FCY4" s="83">
        <f t="shared" si="203"/>
        <v>0</v>
      </c>
      <c r="FCZ4" s="83">
        <f t="shared" si="203"/>
        <v>0</v>
      </c>
      <c r="FDA4" s="83">
        <f t="shared" si="203"/>
        <v>0</v>
      </c>
      <c r="FDB4" s="83">
        <f t="shared" si="203"/>
        <v>0</v>
      </c>
      <c r="FDC4" s="83">
        <f t="shared" si="203"/>
        <v>0</v>
      </c>
      <c r="FDD4" s="83">
        <f t="shared" si="203"/>
        <v>0</v>
      </c>
      <c r="FDE4" s="83">
        <f t="shared" si="203"/>
        <v>0</v>
      </c>
      <c r="FDF4" s="83">
        <f t="shared" si="203"/>
        <v>0</v>
      </c>
      <c r="FDG4" s="83">
        <f t="shared" si="203"/>
        <v>0</v>
      </c>
      <c r="FDH4" s="83">
        <f t="shared" si="203"/>
        <v>0</v>
      </c>
      <c r="FDI4" s="83">
        <f t="shared" si="203"/>
        <v>0</v>
      </c>
      <c r="FDJ4" s="83">
        <f t="shared" si="203"/>
        <v>0</v>
      </c>
      <c r="FDK4" s="83">
        <f t="shared" si="203"/>
        <v>0</v>
      </c>
      <c r="FDL4" s="83">
        <f t="shared" si="203"/>
        <v>0</v>
      </c>
      <c r="FDM4" s="83">
        <f t="shared" si="203"/>
        <v>0</v>
      </c>
      <c r="FDN4" s="83">
        <f t="shared" si="203"/>
        <v>0</v>
      </c>
      <c r="FDO4" s="83">
        <f t="shared" si="203"/>
        <v>0</v>
      </c>
      <c r="FDP4" s="83">
        <f t="shared" si="203"/>
        <v>0</v>
      </c>
      <c r="FDQ4" s="83">
        <f t="shared" si="203"/>
        <v>0</v>
      </c>
      <c r="FDR4" s="83">
        <f t="shared" si="203"/>
        <v>0</v>
      </c>
      <c r="FDS4" s="83">
        <f t="shared" si="203"/>
        <v>0</v>
      </c>
      <c r="FDT4" s="83">
        <f t="shared" si="203"/>
        <v>0</v>
      </c>
      <c r="FDU4" s="83">
        <f t="shared" si="203"/>
        <v>0</v>
      </c>
      <c r="FDV4" s="83">
        <f t="shared" si="203"/>
        <v>0</v>
      </c>
      <c r="FDW4" s="83">
        <f t="shared" si="203"/>
        <v>0</v>
      </c>
      <c r="FDX4" s="83">
        <f t="shared" ref="FDX4:FGI4" si="204">MATCH(FDX1,ID_FC,0)-1</f>
        <v>0</v>
      </c>
      <c r="FDY4" s="83">
        <f t="shared" si="204"/>
        <v>0</v>
      </c>
      <c r="FDZ4" s="83">
        <f t="shared" si="204"/>
        <v>0</v>
      </c>
      <c r="FEA4" s="83">
        <f t="shared" si="204"/>
        <v>0</v>
      </c>
      <c r="FEB4" s="83">
        <f t="shared" si="204"/>
        <v>0</v>
      </c>
      <c r="FEC4" s="83">
        <f t="shared" si="204"/>
        <v>0</v>
      </c>
      <c r="FED4" s="83">
        <f t="shared" si="204"/>
        <v>0</v>
      </c>
      <c r="FEE4" s="83">
        <f t="shared" si="204"/>
        <v>0</v>
      </c>
      <c r="FEF4" s="83">
        <f t="shared" si="204"/>
        <v>0</v>
      </c>
      <c r="FEG4" s="83">
        <f t="shared" si="204"/>
        <v>0</v>
      </c>
      <c r="FEH4" s="83">
        <f t="shared" si="204"/>
        <v>0</v>
      </c>
      <c r="FEI4" s="83">
        <f t="shared" si="204"/>
        <v>0</v>
      </c>
      <c r="FEJ4" s="83">
        <f t="shared" si="204"/>
        <v>0</v>
      </c>
      <c r="FEK4" s="83">
        <f t="shared" si="204"/>
        <v>0</v>
      </c>
      <c r="FEL4" s="83">
        <f t="shared" si="204"/>
        <v>0</v>
      </c>
      <c r="FEM4" s="83">
        <f t="shared" si="204"/>
        <v>0</v>
      </c>
      <c r="FEN4" s="83">
        <f t="shared" si="204"/>
        <v>0</v>
      </c>
      <c r="FEO4" s="83">
        <f t="shared" si="204"/>
        <v>0</v>
      </c>
      <c r="FEP4" s="83">
        <f t="shared" si="204"/>
        <v>0</v>
      </c>
      <c r="FEQ4" s="83">
        <f t="shared" si="204"/>
        <v>0</v>
      </c>
      <c r="FER4" s="83">
        <f t="shared" si="204"/>
        <v>0</v>
      </c>
      <c r="FES4" s="83">
        <f t="shared" si="204"/>
        <v>0</v>
      </c>
      <c r="FET4" s="83">
        <f t="shared" si="204"/>
        <v>0</v>
      </c>
      <c r="FEU4" s="83">
        <f t="shared" si="204"/>
        <v>0</v>
      </c>
      <c r="FEV4" s="83">
        <f t="shared" si="204"/>
        <v>0</v>
      </c>
      <c r="FEW4" s="83">
        <f t="shared" si="204"/>
        <v>0</v>
      </c>
      <c r="FEX4" s="83">
        <f t="shared" si="204"/>
        <v>0</v>
      </c>
      <c r="FEY4" s="83">
        <f t="shared" si="204"/>
        <v>0</v>
      </c>
      <c r="FEZ4" s="83">
        <f t="shared" si="204"/>
        <v>0</v>
      </c>
      <c r="FFA4" s="83">
        <f t="shared" si="204"/>
        <v>0</v>
      </c>
      <c r="FFB4" s="83">
        <f t="shared" si="204"/>
        <v>0</v>
      </c>
      <c r="FFC4" s="83">
        <f t="shared" si="204"/>
        <v>0</v>
      </c>
      <c r="FFD4" s="83">
        <f t="shared" si="204"/>
        <v>0</v>
      </c>
      <c r="FFE4" s="83">
        <f t="shared" si="204"/>
        <v>0</v>
      </c>
      <c r="FFF4" s="83">
        <f t="shared" si="204"/>
        <v>0</v>
      </c>
      <c r="FFG4" s="83">
        <f t="shared" si="204"/>
        <v>0</v>
      </c>
      <c r="FFH4" s="83">
        <f t="shared" si="204"/>
        <v>0</v>
      </c>
      <c r="FFI4" s="83">
        <f t="shared" si="204"/>
        <v>0</v>
      </c>
      <c r="FFJ4" s="83">
        <f t="shared" si="204"/>
        <v>0</v>
      </c>
      <c r="FFK4" s="83">
        <f t="shared" si="204"/>
        <v>0</v>
      </c>
      <c r="FFL4" s="83">
        <f t="shared" si="204"/>
        <v>0</v>
      </c>
      <c r="FFM4" s="83">
        <f t="shared" si="204"/>
        <v>0</v>
      </c>
      <c r="FFN4" s="83">
        <f t="shared" si="204"/>
        <v>0</v>
      </c>
      <c r="FFO4" s="83">
        <f t="shared" si="204"/>
        <v>0</v>
      </c>
      <c r="FFP4" s="83">
        <f t="shared" si="204"/>
        <v>0</v>
      </c>
      <c r="FFQ4" s="83">
        <f t="shared" si="204"/>
        <v>0</v>
      </c>
      <c r="FFR4" s="83">
        <f t="shared" si="204"/>
        <v>0</v>
      </c>
      <c r="FFS4" s="83">
        <f t="shared" si="204"/>
        <v>0</v>
      </c>
      <c r="FFT4" s="83">
        <f t="shared" si="204"/>
        <v>0</v>
      </c>
      <c r="FFU4" s="83">
        <f t="shared" si="204"/>
        <v>0</v>
      </c>
      <c r="FFV4" s="83">
        <f t="shared" si="204"/>
        <v>0</v>
      </c>
      <c r="FFW4" s="83">
        <f t="shared" si="204"/>
        <v>0</v>
      </c>
      <c r="FFX4" s="83">
        <f t="shared" si="204"/>
        <v>0</v>
      </c>
      <c r="FFY4" s="83">
        <f t="shared" si="204"/>
        <v>0</v>
      </c>
      <c r="FFZ4" s="83">
        <f t="shared" si="204"/>
        <v>0</v>
      </c>
      <c r="FGA4" s="83">
        <f t="shared" si="204"/>
        <v>0</v>
      </c>
      <c r="FGB4" s="83">
        <f t="shared" si="204"/>
        <v>0</v>
      </c>
      <c r="FGC4" s="83">
        <f t="shared" si="204"/>
        <v>0</v>
      </c>
      <c r="FGD4" s="83">
        <f t="shared" si="204"/>
        <v>0</v>
      </c>
      <c r="FGE4" s="83">
        <f t="shared" si="204"/>
        <v>0</v>
      </c>
      <c r="FGF4" s="83">
        <f t="shared" si="204"/>
        <v>0</v>
      </c>
      <c r="FGG4" s="83">
        <f t="shared" si="204"/>
        <v>0</v>
      </c>
      <c r="FGH4" s="83">
        <f t="shared" si="204"/>
        <v>0</v>
      </c>
      <c r="FGI4" s="83">
        <f t="shared" si="204"/>
        <v>0</v>
      </c>
      <c r="FGJ4" s="83">
        <f t="shared" ref="FGJ4:FIU4" si="205">MATCH(FGJ1,ID_FC,0)-1</f>
        <v>0</v>
      </c>
      <c r="FGK4" s="83">
        <f t="shared" si="205"/>
        <v>0</v>
      </c>
      <c r="FGL4" s="83">
        <f t="shared" si="205"/>
        <v>0</v>
      </c>
      <c r="FGM4" s="83">
        <f t="shared" si="205"/>
        <v>0</v>
      </c>
      <c r="FGN4" s="83">
        <f t="shared" si="205"/>
        <v>0</v>
      </c>
      <c r="FGO4" s="83">
        <f t="shared" si="205"/>
        <v>0</v>
      </c>
      <c r="FGP4" s="83">
        <f t="shared" si="205"/>
        <v>0</v>
      </c>
      <c r="FGQ4" s="83">
        <f t="shared" si="205"/>
        <v>0</v>
      </c>
      <c r="FGR4" s="83">
        <f t="shared" si="205"/>
        <v>0</v>
      </c>
      <c r="FGS4" s="83">
        <f t="shared" si="205"/>
        <v>0</v>
      </c>
      <c r="FGT4" s="83">
        <f t="shared" si="205"/>
        <v>0</v>
      </c>
      <c r="FGU4" s="83">
        <f t="shared" si="205"/>
        <v>0</v>
      </c>
      <c r="FGV4" s="83">
        <f t="shared" si="205"/>
        <v>0</v>
      </c>
      <c r="FGW4" s="83">
        <f t="shared" si="205"/>
        <v>0</v>
      </c>
      <c r="FGX4" s="83">
        <f t="shared" si="205"/>
        <v>0</v>
      </c>
      <c r="FGY4" s="83">
        <f t="shared" si="205"/>
        <v>0</v>
      </c>
      <c r="FGZ4" s="83">
        <f t="shared" si="205"/>
        <v>0</v>
      </c>
      <c r="FHA4" s="83">
        <f t="shared" si="205"/>
        <v>0</v>
      </c>
      <c r="FHB4" s="83">
        <f t="shared" si="205"/>
        <v>0</v>
      </c>
      <c r="FHC4" s="83">
        <f t="shared" si="205"/>
        <v>0</v>
      </c>
      <c r="FHD4" s="83">
        <f t="shared" si="205"/>
        <v>0</v>
      </c>
      <c r="FHE4" s="83">
        <f t="shared" si="205"/>
        <v>0</v>
      </c>
      <c r="FHF4" s="83">
        <f t="shared" si="205"/>
        <v>0</v>
      </c>
      <c r="FHG4" s="83">
        <f t="shared" si="205"/>
        <v>0</v>
      </c>
      <c r="FHH4" s="83">
        <f t="shared" si="205"/>
        <v>0</v>
      </c>
      <c r="FHI4" s="83">
        <f t="shared" si="205"/>
        <v>0</v>
      </c>
      <c r="FHJ4" s="83">
        <f t="shared" si="205"/>
        <v>0</v>
      </c>
      <c r="FHK4" s="83">
        <f t="shared" si="205"/>
        <v>0</v>
      </c>
      <c r="FHL4" s="83">
        <f t="shared" si="205"/>
        <v>0</v>
      </c>
      <c r="FHM4" s="83">
        <f t="shared" si="205"/>
        <v>0</v>
      </c>
      <c r="FHN4" s="83">
        <f t="shared" si="205"/>
        <v>0</v>
      </c>
      <c r="FHO4" s="83">
        <f t="shared" si="205"/>
        <v>0</v>
      </c>
      <c r="FHP4" s="83">
        <f t="shared" si="205"/>
        <v>0</v>
      </c>
      <c r="FHQ4" s="83">
        <f t="shared" si="205"/>
        <v>0</v>
      </c>
      <c r="FHR4" s="83">
        <f t="shared" si="205"/>
        <v>0</v>
      </c>
      <c r="FHS4" s="83">
        <f t="shared" si="205"/>
        <v>0</v>
      </c>
      <c r="FHT4" s="83">
        <f t="shared" si="205"/>
        <v>0</v>
      </c>
      <c r="FHU4" s="83">
        <f t="shared" si="205"/>
        <v>0</v>
      </c>
      <c r="FHV4" s="83">
        <f t="shared" si="205"/>
        <v>0</v>
      </c>
      <c r="FHW4" s="83">
        <f t="shared" si="205"/>
        <v>0</v>
      </c>
      <c r="FHX4" s="83">
        <f t="shared" si="205"/>
        <v>0</v>
      </c>
      <c r="FHY4" s="83">
        <f t="shared" si="205"/>
        <v>0</v>
      </c>
      <c r="FHZ4" s="83">
        <f t="shared" si="205"/>
        <v>0</v>
      </c>
      <c r="FIA4" s="83">
        <f t="shared" si="205"/>
        <v>0</v>
      </c>
      <c r="FIB4" s="83">
        <f t="shared" si="205"/>
        <v>0</v>
      </c>
      <c r="FIC4" s="83">
        <f t="shared" si="205"/>
        <v>0</v>
      </c>
      <c r="FID4" s="83">
        <f t="shared" si="205"/>
        <v>0</v>
      </c>
      <c r="FIE4" s="83">
        <f t="shared" si="205"/>
        <v>0</v>
      </c>
      <c r="FIF4" s="83">
        <f t="shared" si="205"/>
        <v>0</v>
      </c>
      <c r="FIG4" s="83">
        <f t="shared" si="205"/>
        <v>0</v>
      </c>
      <c r="FIH4" s="83">
        <f t="shared" si="205"/>
        <v>0</v>
      </c>
      <c r="FII4" s="83">
        <f t="shared" si="205"/>
        <v>0</v>
      </c>
      <c r="FIJ4" s="83">
        <f t="shared" si="205"/>
        <v>0</v>
      </c>
      <c r="FIK4" s="83">
        <f t="shared" si="205"/>
        <v>0</v>
      </c>
      <c r="FIL4" s="83">
        <f t="shared" si="205"/>
        <v>0</v>
      </c>
      <c r="FIM4" s="83">
        <f t="shared" si="205"/>
        <v>0</v>
      </c>
      <c r="FIN4" s="83">
        <f t="shared" si="205"/>
        <v>0</v>
      </c>
      <c r="FIO4" s="83">
        <f t="shared" si="205"/>
        <v>0</v>
      </c>
      <c r="FIP4" s="83">
        <f t="shared" si="205"/>
        <v>0</v>
      </c>
      <c r="FIQ4" s="83">
        <f t="shared" si="205"/>
        <v>0</v>
      </c>
      <c r="FIR4" s="83">
        <f t="shared" si="205"/>
        <v>0</v>
      </c>
      <c r="FIS4" s="83">
        <f t="shared" si="205"/>
        <v>0</v>
      </c>
      <c r="FIT4" s="83">
        <f t="shared" si="205"/>
        <v>0</v>
      </c>
      <c r="FIU4" s="83">
        <f t="shared" si="205"/>
        <v>0</v>
      </c>
      <c r="FIV4" s="83">
        <f t="shared" ref="FIV4:FLG4" si="206">MATCH(FIV1,ID_FC,0)-1</f>
        <v>0</v>
      </c>
      <c r="FIW4" s="83">
        <f t="shared" si="206"/>
        <v>0</v>
      </c>
      <c r="FIX4" s="83">
        <f t="shared" si="206"/>
        <v>0</v>
      </c>
      <c r="FIY4" s="83">
        <f t="shared" si="206"/>
        <v>0</v>
      </c>
      <c r="FIZ4" s="83">
        <f t="shared" si="206"/>
        <v>0</v>
      </c>
      <c r="FJA4" s="83">
        <f t="shared" si="206"/>
        <v>0</v>
      </c>
      <c r="FJB4" s="83">
        <f t="shared" si="206"/>
        <v>0</v>
      </c>
      <c r="FJC4" s="83">
        <f t="shared" si="206"/>
        <v>0</v>
      </c>
      <c r="FJD4" s="83">
        <f t="shared" si="206"/>
        <v>0</v>
      </c>
      <c r="FJE4" s="83">
        <f t="shared" si="206"/>
        <v>0</v>
      </c>
      <c r="FJF4" s="83">
        <f t="shared" si="206"/>
        <v>0</v>
      </c>
      <c r="FJG4" s="83">
        <f t="shared" si="206"/>
        <v>0</v>
      </c>
      <c r="FJH4" s="83">
        <f t="shared" si="206"/>
        <v>0</v>
      </c>
      <c r="FJI4" s="83">
        <f t="shared" si="206"/>
        <v>0</v>
      </c>
      <c r="FJJ4" s="83">
        <f t="shared" si="206"/>
        <v>0</v>
      </c>
      <c r="FJK4" s="83">
        <f t="shared" si="206"/>
        <v>0</v>
      </c>
      <c r="FJL4" s="83">
        <f t="shared" si="206"/>
        <v>0</v>
      </c>
      <c r="FJM4" s="83">
        <f t="shared" si="206"/>
        <v>0</v>
      </c>
      <c r="FJN4" s="83">
        <f t="shared" si="206"/>
        <v>0</v>
      </c>
      <c r="FJO4" s="83">
        <f t="shared" si="206"/>
        <v>0</v>
      </c>
      <c r="FJP4" s="83">
        <f t="shared" si="206"/>
        <v>0</v>
      </c>
      <c r="FJQ4" s="83">
        <f t="shared" si="206"/>
        <v>0</v>
      </c>
      <c r="FJR4" s="83">
        <f t="shared" si="206"/>
        <v>0</v>
      </c>
      <c r="FJS4" s="83">
        <f t="shared" si="206"/>
        <v>0</v>
      </c>
      <c r="FJT4" s="83">
        <f t="shared" si="206"/>
        <v>0</v>
      </c>
      <c r="FJU4" s="83">
        <f t="shared" si="206"/>
        <v>0</v>
      </c>
      <c r="FJV4" s="83">
        <f t="shared" si="206"/>
        <v>0</v>
      </c>
      <c r="FJW4" s="83">
        <f t="shared" si="206"/>
        <v>0</v>
      </c>
      <c r="FJX4" s="83">
        <f t="shared" si="206"/>
        <v>0</v>
      </c>
      <c r="FJY4" s="83">
        <f t="shared" si="206"/>
        <v>0</v>
      </c>
      <c r="FJZ4" s="83">
        <f t="shared" si="206"/>
        <v>0</v>
      </c>
      <c r="FKA4" s="83">
        <f t="shared" si="206"/>
        <v>0</v>
      </c>
      <c r="FKB4" s="83">
        <f t="shared" si="206"/>
        <v>0</v>
      </c>
      <c r="FKC4" s="83">
        <f t="shared" si="206"/>
        <v>0</v>
      </c>
      <c r="FKD4" s="83">
        <f t="shared" si="206"/>
        <v>0</v>
      </c>
      <c r="FKE4" s="83">
        <f t="shared" si="206"/>
        <v>0</v>
      </c>
      <c r="FKF4" s="83">
        <f t="shared" si="206"/>
        <v>0</v>
      </c>
      <c r="FKG4" s="83">
        <f t="shared" si="206"/>
        <v>0</v>
      </c>
      <c r="FKH4" s="83">
        <f t="shared" si="206"/>
        <v>0</v>
      </c>
      <c r="FKI4" s="83">
        <f t="shared" si="206"/>
        <v>0</v>
      </c>
      <c r="FKJ4" s="83">
        <f t="shared" si="206"/>
        <v>0</v>
      </c>
      <c r="FKK4" s="83">
        <f t="shared" si="206"/>
        <v>0</v>
      </c>
      <c r="FKL4" s="83">
        <f t="shared" si="206"/>
        <v>0</v>
      </c>
      <c r="FKM4" s="83">
        <f t="shared" si="206"/>
        <v>0</v>
      </c>
      <c r="FKN4" s="83">
        <f t="shared" si="206"/>
        <v>0</v>
      </c>
      <c r="FKO4" s="83">
        <f t="shared" si="206"/>
        <v>0</v>
      </c>
      <c r="FKP4" s="83">
        <f t="shared" si="206"/>
        <v>0</v>
      </c>
      <c r="FKQ4" s="83">
        <f t="shared" si="206"/>
        <v>0</v>
      </c>
      <c r="FKR4" s="83">
        <f t="shared" si="206"/>
        <v>0</v>
      </c>
      <c r="FKS4" s="83">
        <f t="shared" si="206"/>
        <v>0</v>
      </c>
      <c r="FKT4" s="83">
        <f t="shared" si="206"/>
        <v>0</v>
      </c>
      <c r="FKU4" s="83">
        <f t="shared" si="206"/>
        <v>0</v>
      </c>
      <c r="FKV4" s="83">
        <f t="shared" si="206"/>
        <v>0</v>
      </c>
      <c r="FKW4" s="83">
        <f t="shared" si="206"/>
        <v>0</v>
      </c>
      <c r="FKX4" s="83">
        <f t="shared" si="206"/>
        <v>0</v>
      </c>
      <c r="FKY4" s="83">
        <f t="shared" si="206"/>
        <v>0</v>
      </c>
      <c r="FKZ4" s="83">
        <f t="shared" si="206"/>
        <v>0</v>
      </c>
      <c r="FLA4" s="83">
        <f t="shared" si="206"/>
        <v>0</v>
      </c>
      <c r="FLB4" s="83">
        <f t="shared" si="206"/>
        <v>0</v>
      </c>
      <c r="FLC4" s="83">
        <f t="shared" si="206"/>
        <v>0</v>
      </c>
      <c r="FLD4" s="83">
        <f t="shared" si="206"/>
        <v>0</v>
      </c>
      <c r="FLE4" s="83">
        <f t="shared" si="206"/>
        <v>0</v>
      </c>
      <c r="FLF4" s="83">
        <f t="shared" si="206"/>
        <v>0</v>
      </c>
      <c r="FLG4" s="83">
        <f t="shared" si="206"/>
        <v>0</v>
      </c>
      <c r="FLH4" s="83">
        <f t="shared" ref="FLH4:FNS4" si="207">MATCH(FLH1,ID_FC,0)-1</f>
        <v>0</v>
      </c>
      <c r="FLI4" s="83">
        <f t="shared" si="207"/>
        <v>0</v>
      </c>
      <c r="FLJ4" s="83">
        <f t="shared" si="207"/>
        <v>0</v>
      </c>
      <c r="FLK4" s="83">
        <f t="shared" si="207"/>
        <v>0</v>
      </c>
      <c r="FLL4" s="83">
        <f t="shared" si="207"/>
        <v>0</v>
      </c>
      <c r="FLM4" s="83">
        <f t="shared" si="207"/>
        <v>0</v>
      </c>
      <c r="FLN4" s="83">
        <f t="shared" si="207"/>
        <v>0</v>
      </c>
      <c r="FLO4" s="83">
        <f t="shared" si="207"/>
        <v>0</v>
      </c>
      <c r="FLP4" s="83">
        <f t="shared" si="207"/>
        <v>0</v>
      </c>
      <c r="FLQ4" s="83">
        <f t="shared" si="207"/>
        <v>0</v>
      </c>
      <c r="FLR4" s="83">
        <f t="shared" si="207"/>
        <v>0</v>
      </c>
      <c r="FLS4" s="83">
        <f t="shared" si="207"/>
        <v>0</v>
      </c>
      <c r="FLT4" s="83">
        <f t="shared" si="207"/>
        <v>0</v>
      </c>
      <c r="FLU4" s="83">
        <f t="shared" si="207"/>
        <v>0</v>
      </c>
      <c r="FLV4" s="83">
        <f t="shared" si="207"/>
        <v>0</v>
      </c>
      <c r="FLW4" s="83">
        <f t="shared" si="207"/>
        <v>0</v>
      </c>
      <c r="FLX4" s="83">
        <f t="shared" si="207"/>
        <v>0</v>
      </c>
      <c r="FLY4" s="83">
        <f t="shared" si="207"/>
        <v>0</v>
      </c>
      <c r="FLZ4" s="83">
        <f t="shared" si="207"/>
        <v>0</v>
      </c>
      <c r="FMA4" s="83">
        <f t="shared" si="207"/>
        <v>0</v>
      </c>
      <c r="FMB4" s="83">
        <f t="shared" si="207"/>
        <v>0</v>
      </c>
      <c r="FMC4" s="83">
        <f t="shared" si="207"/>
        <v>0</v>
      </c>
      <c r="FMD4" s="83">
        <f t="shared" si="207"/>
        <v>0</v>
      </c>
      <c r="FME4" s="83">
        <f t="shared" si="207"/>
        <v>0</v>
      </c>
      <c r="FMF4" s="83">
        <f t="shared" si="207"/>
        <v>0</v>
      </c>
      <c r="FMG4" s="83">
        <f t="shared" si="207"/>
        <v>0</v>
      </c>
      <c r="FMH4" s="83">
        <f t="shared" si="207"/>
        <v>0</v>
      </c>
      <c r="FMI4" s="83">
        <f t="shared" si="207"/>
        <v>0</v>
      </c>
      <c r="FMJ4" s="83">
        <f t="shared" si="207"/>
        <v>0</v>
      </c>
      <c r="FMK4" s="83">
        <f t="shared" si="207"/>
        <v>0</v>
      </c>
      <c r="FML4" s="83">
        <f t="shared" si="207"/>
        <v>0</v>
      </c>
      <c r="FMM4" s="83">
        <f t="shared" si="207"/>
        <v>0</v>
      </c>
      <c r="FMN4" s="83">
        <f t="shared" si="207"/>
        <v>0</v>
      </c>
      <c r="FMO4" s="83">
        <f t="shared" si="207"/>
        <v>0</v>
      </c>
      <c r="FMP4" s="83">
        <f t="shared" si="207"/>
        <v>0</v>
      </c>
      <c r="FMQ4" s="83">
        <f t="shared" si="207"/>
        <v>0</v>
      </c>
      <c r="FMR4" s="83">
        <f t="shared" si="207"/>
        <v>0</v>
      </c>
      <c r="FMS4" s="83">
        <f t="shared" si="207"/>
        <v>0</v>
      </c>
      <c r="FMT4" s="83">
        <f t="shared" si="207"/>
        <v>0</v>
      </c>
      <c r="FMU4" s="83">
        <f t="shared" si="207"/>
        <v>0</v>
      </c>
      <c r="FMV4" s="83">
        <f t="shared" si="207"/>
        <v>0</v>
      </c>
      <c r="FMW4" s="83">
        <f t="shared" si="207"/>
        <v>0</v>
      </c>
      <c r="FMX4" s="83">
        <f t="shared" si="207"/>
        <v>0</v>
      </c>
      <c r="FMY4" s="83">
        <f t="shared" si="207"/>
        <v>0</v>
      </c>
      <c r="FMZ4" s="83">
        <f t="shared" si="207"/>
        <v>0</v>
      </c>
      <c r="FNA4" s="83">
        <f t="shared" si="207"/>
        <v>0</v>
      </c>
      <c r="FNB4" s="83">
        <f t="shared" si="207"/>
        <v>0</v>
      </c>
      <c r="FNC4" s="83">
        <f t="shared" si="207"/>
        <v>0</v>
      </c>
      <c r="FND4" s="83">
        <f t="shared" si="207"/>
        <v>0</v>
      </c>
      <c r="FNE4" s="83">
        <f t="shared" si="207"/>
        <v>0</v>
      </c>
      <c r="FNF4" s="83">
        <f t="shared" si="207"/>
        <v>0</v>
      </c>
      <c r="FNG4" s="83">
        <f t="shared" si="207"/>
        <v>0</v>
      </c>
      <c r="FNH4" s="83">
        <f t="shared" si="207"/>
        <v>0</v>
      </c>
      <c r="FNI4" s="83">
        <f t="shared" si="207"/>
        <v>0</v>
      </c>
      <c r="FNJ4" s="83">
        <f t="shared" si="207"/>
        <v>0</v>
      </c>
      <c r="FNK4" s="83">
        <f t="shared" si="207"/>
        <v>0</v>
      </c>
      <c r="FNL4" s="83">
        <f t="shared" si="207"/>
        <v>0</v>
      </c>
      <c r="FNM4" s="83">
        <f t="shared" si="207"/>
        <v>0</v>
      </c>
      <c r="FNN4" s="83">
        <f t="shared" si="207"/>
        <v>0</v>
      </c>
      <c r="FNO4" s="83">
        <f t="shared" si="207"/>
        <v>0</v>
      </c>
      <c r="FNP4" s="83">
        <f t="shared" si="207"/>
        <v>0</v>
      </c>
      <c r="FNQ4" s="83">
        <f t="shared" si="207"/>
        <v>0</v>
      </c>
      <c r="FNR4" s="83">
        <f t="shared" si="207"/>
        <v>0</v>
      </c>
      <c r="FNS4" s="83">
        <f t="shared" si="207"/>
        <v>0</v>
      </c>
      <c r="FNT4" s="83">
        <f t="shared" ref="FNT4:FQE4" si="208">MATCH(FNT1,ID_FC,0)-1</f>
        <v>0</v>
      </c>
      <c r="FNU4" s="83">
        <f t="shared" si="208"/>
        <v>0</v>
      </c>
      <c r="FNV4" s="83">
        <f t="shared" si="208"/>
        <v>0</v>
      </c>
      <c r="FNW4" s="83">
        <f t="shared" si="208"/>
        <v>0</v>
      </c>
      <c r="FNX4" s="83">
        <f t="shared" si="208"/>
        <v>0</v>
      </c>
      <c r="FNY4" s="83">
        <f t="shared" si="208"/>
        <v>0</v>
      </c>
      <c r="FNZ4" s="83">
        <f t="shared" si="208"/>
        <v>0</v>
      </c>
      <c r="FOA4" s="83">
        <f t="shared" si="208"/>
        <v>0</v>
      </c>
      <c r="FOB4" s="83">
        <f t="shared" si="208"/>
        <v>0</v>
      </c>
      <c r="FOC4" s="83">
        <f t="shared" si="208"/>
        <v>0</v>
      </c>
      <c r="FOD4" s="83">
        <f t="shared" si="208"/>
        <v>0</v>
      </c>
      <c r="FOE4" s="83">
        <f t="shared" si="208"/>
        <v>0</v>
      </c>
      <c r="FOF4" s="83">
        <f t="shared" si="208"/>
        <v>0</v>
      </c>
      <c r="FOG4" s="83">
        <f t="shared" si="208"/>
        <v>0</v>
      </c>
      <c r="FOH4" s="83">
        <f t="shared" si="208"/>
        <v>0</v>
      </c>
      <c r="FOI4" s="83">
        <f t="shared" si="208"/>
        <v>0</v>
      </c>
      <c r="FOJ4" s="83">
        <f t="shared" si="208"/>
        <v>0</v>
      </c>
      <c r="FOK4" s="83">
        <f t="shared" si="208"/>
        <v>0</v>
      </c>
      <c r="FOL4" s="83">
        <f t="shared" si="208"/>
        <v>0</v>
      </c>
      <c r="FOM4" s="83">
        <f t="shared" si="208"/>
        <v>0</v>
      </c>
      <c r="FON4" s="83">
        <f t="shared" si="208"/>
        <v>0</v>
      </c>
      <c r="FOO4" s="83">
        <f t="shared" si="208"/>
        <v>0</v>
      </c>
      <c r="FOP4" s="83">
        <f t="shared" si="208"/>
        <v>0</v>
      </c>
      <c r="FOQ4" s="83">
        <f t="shared" si="208"/>
        <v>0</v>
      </c>
      <c r="FOR4" s="83">
        <f t="shared" si="208"/>
        <v>0</v>
      </c>
      <c r="FOS4" s="83">
        <f t="shared" si="208"/>
        <v>0</v>
      </c>
      <c r="FOT4" s="83">
        <f t="shared" si="208"/>
        <v>0</v>
      </c>
      <c r="FOU4" s="83">
        <f t="shared" si="208"/>
        <v>0</v>
      </c>
      <c r="FOV4" s="83">
        <f t="shared" si="208"/>
        <v>0</v>
      </c>
      <c r="FOW4" s="83">
        <f t="shared" si="208"/>
        <v>0</v>
      </c>
      <c r="FOX4" s="83">
        <f t="shared" si="208"/>
        <v>0</v>
      </c>
      <c r="FOY4" s="83">
        <f t="shared" si="208"/>
        <v>0</v>
      </c>
      <c r="FOZ4" s="83">
        <f t="shared" si="208"/>
        <v>0</v>
      </c>
      <c r="FPA4" s="83">
        <f t="shared" si="208"/>
        <v>0</v>
      </c>
      <c r="FPB4" s="83">
        <f t="shared" si="208"/>
        <v>0</v>
      </c>
      <c r="FPC4" s="83">
        <f t="shared" si="208"/>
        <v>0</v>
      </c>
      <c r="FPD4" s="83">
        <f t="shared" si="208"/>
        <v>0</v>
      </c>
      <c r="FPE4" s="83">
        <f t="shared" si="208"/>
        <v>0</v>
      </c>
      <c r="FPF4" s="83">
        <f t="shared" si="208"/>
        <v>0</v>
      </c>
      <c r="FPG4" s="83">
        <f t="shared" si="208"/>
        <v>0</v>
      </c>
      <c r="FPH4" s="83">
        <f t="shared" si="208"/>
        <v>0</v>
      </c>
      <c r="FPI4" s="83">
        <f t="shared" si="208"/>
        <v>0</v>
      </c>
      <c r="FPJ4" s="83">
        <f t="shared" si="208"/>
        <v>0</v>
      </c>
      <c r="FPK4" s="83">
        <f t="shared" si="208"/>
        <v>0</v>
      </c>
      <c r="FPL4" s="83">
        <f t="shared" si="208"/>
        <v>0</v>
      </c>
      <c r="FPM4" s="83">
        <f t="shared" si="208"/>
        <v>0</v>
      </c>
      <c r="FPN4" s="83">
        <f t="shared" si="208"/>
        <v>0</v>
      </c>
      <c r="FPO4" s="83">
        <f t="shared" si="208"/>
        <v>0</v>
      </c>
      <c r="FPP4" s="83">
        <f t="shared" si="208"/>
        <v>0</v>
      </c>
      <c r="FPQ4" s="83">
        <f t="shared" si="208"/>
        <v>0</v>
      </c>
      <c r="FPR4" s="83">
        <f t="shared" si="208"/>
        <v>0</v>
      </c>
      <c r="FPS4" s="83">
        <f t="shared" si="208"/>
        <v>0</v>
      </c>
      <c r="FPT4" s="83">
        <f t="shared" si="208"/>
        <v>0</v>
      </c>
      <c r="FPU4" s="83">
        <f t="shared" si="208"/>
        <v>0</v>
      </c>
      <c r="FPV4" s="83">
        <f t="shared" si="208"/>
        <v>0</v>
      </c>
      <c r="FPW4" s="83">
        <f t="shared" si="208"/>
        <v>0</v>
      </c>
      <c r="FPX4" s="83">
        <f t="shared" si="208"/>
        <v>0</v>
      </c>
      <c r="FPY4" s="83">
        <f t="shared" si="208"/>
        <v>0</v>
      </c>
      <c r="FPZ4" s="83">
        <f t="shared" si="208"/>
        <v>0</v>
      </c>
      <c r="FQA4" s="83">
        <f t="shared" si="208"/>
        <v>0</v>
      </c>
      <c r="FQB4" s="83">
        <f t="shared" si="208"/>
        <v>0</v>
      </c>
      <c r="FQC4" s="83">
        <f t="shared" si="208"/>
        <v>0</v>
      </c>
      <c r="FQD4" s="83">
        <f t="shared" si="208"/>
        <v>0</v>
      </c>
      <c r="FQE4" s="83">
        <f t="shared" si="208"/>
        <v>0</v>
      </c>
      <c r="FQF4" s="83">
        <f t="shared" ref="FQF4:FSQ4" si="209">MATCH(FQF1,ID_FC,0)-1</f>
        <v>0</v>
      </c>
      <c r="FQG4" s="83">
        <f t="shared" si="209"/>
        <v>0</v>
      </c>
      <c r="FQH4" s="83">
        <f t="shared" si="209"/>
        <v>0</v>
      </c>
      <c r="FQI4" s="83">
        <f t="shared" si="209"/>
        <v>0</v>
      </c>
      <c r="FQJ4" s="83">
        <f t="shared" si="209"/>
        <v>0</v>
      </c>
      <c r="FQK4" s="83">
        <f t="shared" si="209"/>
        <v>0</v>
      </c>
      <c r="FQL4" s="83">
        <f t="shared" si="209"/>
        <v>0</v>
      </c>
      <c r="FQM4" s="83">
        <f t="shared" si="209"/>
        <v>0</v>
      </c>
      <c r="FQN4" s="83">
        <f t="shared" si="209"/>
        <v>0</v>
      </c>
      <c r="FQO4" s="83">
        <f t="shared" si="209"/>
        <v>0</v>
      </c>
      <c r="FQP4" s="83">
        <f t="shared" si="209"/>
        <v>0</v>
      </c>
      <c r="FQQ4" s="83">
        <f t="shared" si="209"/>
        <v>0</v>
      </c>
      <c r="FQR4" s="83">
        <f t="shared" si="209"/>
        <v>0</v>
      </c>
      <c r="FQS4" s="83">
        <f t="shared" si="209"/>
        <v>0</v>
      </c>
      <c r="FQT4" s="83">
        <f t="shared" si="209"/>
        <v>0</v>
      </c>
      <c r="FQU4" s="83">
        <f t="shared" si="209"/>
        <v>0</v>
      </c>
      <c r="FQV4" s="83">
        <f t="shared" si="209"/>
        <v>0</v>
      </c>
      <c r="FQW4" s="83">
        <f t="shared" si="209"/>
        <v>0</v>
      </c>
      <c r="FQX4" s="83">
        <f t="shared" si="209"/>
        <v>0</v>
      </c>
      <c r="FQY4" s="83">
        <f t="shared" si="209"/>
        <v>0</v>
      </c>
      <c r="FQZ4" s="83">
        <f t="shared" si="209"/>
        <v>0</v>
      </c>
      <c r="FRA4" s="83">
        <f t="shared" si="209"/>
        <v>0</v>
      </c>
      <c r="FRB4" s="83">
        <f t="shared" si="209"/>
        <v>0</v>
      </c>
      <c r="FRC4" s="83">
        <f t="shared" si="209"/>
        <v>0</v>
      </c>
      <c r="FRD4" s="83">
        <f t="shared" si="209"/>
        <v>0</v>
      </c>
      <c r="FRE4" s="83">
        <f t="shared" si="209"/>
        <v>0</v>
      </c>
      <c r="FRF4" s="83">
        <f t="shared" si="209"/>
        <v>0</v>
      </c>
      <c r="FRG4" s="83">
        <f t="shared" si="209"/>
        <v>0</v>
      </c>
      <c r="FRH4" s="83">
        <f t="shared" si="209"/>
        <v>0</v>
      </c>
      <c r="FRI4" s="83">
        <f t="shared" si="209"/>
        <v>0</v>
      </c>
      <c r="FRJ4" s="83">
        <f t="shared" si="209"/>
        <v>0</v>
      </c>
      <c r="FRK4" s="83">
        <f t="shared" si="209"/>
        <v>0</v>
      </c>
      <c r="FRL4" s="83">
        <f t="shared" si="209"/>
        <v>0</v>
      </c>
      <c r="FRM4" s="83">
        <f t="shared" si="209"/>
        <v>0</v>
      </c>
      <c r="FRN4" s="83">
        <f t="shared" si="209"/>
        <v>0</v>
      </c>
      <c r="FRO4" s="83">
        <f t="shared" si="209"/>
        <v>0</v>
      </c>
      <c r="FRP4" s="83">
        <f t="shared" si="209"/>
        <v>0</v>
      </c>
      <c r="FRQ4" s="83">
        <f t="shared" si="209"/>
        <v>0</v>
      </c>
      <c r="FRR4" s="83">
        <f t="shared" si="209"/>
        <v>0</v>
      </c>
      <c r="FRS4" s="83">
        <f t="shared" si="209"/>
        <v>0</v>
      </c>
      <c r="FRT4" s="83">
        <f t="shared" si="209"/>
        <v>0</v>
      </c>
      <c r="FRU4" s="83">
        <f t="shared" si="209"/>
        <v>0</v>
      </c>
      <c r="FRV4" s="83">
        <f t="shared" si="209"/>
        <v>0</v>
      </c>
      <c r="FRW4" s="83">
        <f t="shared" si="209"/>
        <v>0</v>
      </c>
      <c r="FRX4" s="83">
        <f t="shared" si="209"/>
        <v>0</v>
      </c>
      <c r="FRY4" s="83">
        <f t="shared" si="209"/>
        <v>0</v>
      </c>
      <c r="FRZ4" s="83">
        <f t="shared" si="209"/>
        <v>0</v>
      </c>
      <c r="FSA4" s="83">
        <f t="shared" si="209"/>
        <v>0</v>
      </c>
      <c r="FSB4" s="83">
        <f t="shared" si="209"/>
        <v>0</v>
      </c>
      <c r="FSC4" s="83">
        <f t="shared" si="209"/>
        <v>0</v>
      </c>
      <c r="FSD4" s="83">
        <f t="shared" si="209"/>
        <v>0</v>
      </c>
      <c r="FSE4" s="83">
        <f t="shared" si="209"/>
        <v>0</v>
      </c>
      <c r="FSF4" s="83">
        <f t="shared" si="209"/>
        <v>0</v>
      </c>
      <c r="FSG4" s="83">
        <f t="shared" si="209"/>
        <v>0</v>
      </c>
      <c r="FSH4" s="83">
        <f t="shared" si="209"/>
        <v>0</v>
      </c>
      <c r="FSI4" s="83">
        <f t="shared" si="209"/>
        <v>0</v>
      </c>
      <c r="FSJ4" s="83">
        <f t="shared" si="209"/>
        <v>0</v>
      </c>
      <c r="FSK4" s="83">
        <f t="shared" si="209"/>
        <v>0</v>
      </c>
      <c r="FSL4" s="83">
        <f t="shared" si="209"/>
        <v>0</v>
      </c>
      <c r="FSM4" s="83">
        <f t="shared" si="209"/>
        <v>0</v>
      </c>
      <c r="FSN4" s="83">
        <f t="shared" si="209"/>
        <v>0</v>
      </c>
      <c r="FSO4" s="83">
        <f t="shared" si="209"/>
        <v>0</v>
      </c>
      <c r="FSP4" s="83">
        <f t="shared" si="209"/>
        <v>0</v>
      </c>
      <c r="FSQ4" s="83">
        <f t="shared" si="209"/>
        <v>0</v>
      </c>
      <c r="FSR4" s="83">
        <f t="shared" ref="FSR4:FVC4" si="210">MATCH(FSR1,ID_FC,0)-1</f>
        <v>0</v>
      </c>
      <c r="FSS4" s="83">
        <f t="shared" si="210"/>
        <v>0</v>
      </c>
      <c r="FST4" s="83">
        <f t="shared" si="210"/>
        <v>0</v>
      </c>
      <c r="FSU4" s="83">
        <f t="shared" si="210"/>
        <v>0</v>
      </c>
      <c r="FSV4" s="83">
        <f t="shared" si="210"/>
        <v>0</v>
      </c>
      <c r="FSW4" s="83">
        <f t="shared" si="210"/>
        <v>0</v>
      </c>
      <c r="FSX4" s="83">
        <f t="shared" si="210"/>
        <v>0</v>
      </c>
      <c r="FSY4" s="83">
        <f t="shared" si="210"/>
        <v>0</v>
      </c>
      <c r="FSZ4" s="83">
        <f t="shared" si="210"/>
        <v>0</v>
      </c>
      <c r="FTA4" s="83">
        <f t="shared" si="210"/>
        <v>0</v>
      </c>
      <c r="FTB4" s="83">
        <f t="shared" si="210"/>
        <v>0</v>
      </c>
      <c r="FTC4" s="83">
        <f t="shared" si="210"/>
        <v>0</v>
      </c>
      <c r="FTD4" s="83">
        <f t="shared" si="210"/>
        <v>0</v>
      </c>
      <c r="FTE4" s="83">
        <f t="shared" si="210"/>
        <v>0</v>
      </c>
      <c r="FTF4" s="83">
        <f t="shared" si="210"/>
        <v>0</v>
      </c>
      <c r="FTG4" s="83">
        <f t="shared" si="210"/>
        <v>0</v>
      </c>
      <c r="FTH4" s="83">
        <f t="shared" si="210"/>
        <v>0</v>
      </c>
      <c r="FTI4" s="83">
        <f t="shared" si="210"/>
        <v>0</v>
      </c>
      <c r="FTJ4" s="83">
        <f t="shared" si="210"/>
        <v>0</v>
      </c>
      <c r="FTK4" s="83">
        <f t="shared" si="210"/>
        <v>0</v>
      </c>
      <c r="FTL4" s="83">
        <f t="shared" si="210"/>
        <v>0</v>
      </c>
      <c r="FTM4" s="83">
        <f t="shared" si="210"/>
        <v>0</v>
      </c>
      <c r="FTN4" s="83">
        <f t="shared" si="210"/>
        <v>0</v>
      </c>
      <c r="FTO4" s="83">
        <f t="shared" si="210"/>
        <v>0</v>
      </c>
      <c r="FTP4" s="83">
        <f t="shared" si="210"/>
        <v>0</v>
      </c>
      <c r="FTQ4" s="83">
        <f t="shared" si="210"/>
        <v>0</v>
      </c>
      <c r="FTR4" s="83">
        <f t="shared" si="210"/>
        <v>0</v>
      </c>
      <c r="FTS4" s="83">
        <f t="shared" si="210"/>
        <v>0</v>
      </c>
      <c r="FTT4" s="83">
        <f t="shared" si="210"/>
        <v>0</v>
      </c>
      <c r="FTU4" s="83">
        <f t="shared" si="210"/>
        <v>0</v>
      </c>
      <c r="FTV4" s="83">
        <f t="shared" si="210"/>
        <v>0</v>
      </c>
      <c r="FTW4" s="83">
        <f t="shared" si="210"/>
        <v>0</v>
      </c>
      <c r="FTX4" s="83">
        <f t="shared" si="210"/>
        <v>0</v>
      </c>
      <c r="FTY4" s="83">
        <f t="shared" si="210"/>
        <v>0</v>
      </c>
      <c r="FTZ4" s="83">
        <f t="shared" si="210"/>
        <v>0</v>
      </c>
      <c r="FUA4" s="83">
        <f t="shared" si="210"/>
        <v>0</v>
      </c>
      <c r="FUB4" s="83">
        <f t="shared" si="210"/>
        <v>0</v>
      </c>
      <c r="FUC4" s="83">
        <f t="shared" si="210"/>
        <v>0</v>
      </c>
      <c r="FUD4" s="83">
        <f t="shared" si="210"/>
        <v>0</v>
      </c>
      <c r="FUE4" s="83">
        <f t="shared" si="210"/>
        <v>0</v>
      </c>
      <c r="FUF4" s="83">
        <f t="shared" si="210"/>
        <v>0</v>
      </c>
      <c r="FUG4" s="83">
        <f t="shared" si="210"/>
        <v>0</v>
      </c>
      <c r="FUH4" s="83">
        <f t="shared" si="210"/>
        <v>0</v>
      </c>
      <c r="FUI4" s="83">
        <f t="shared" si="210"/>
        <v>0</v>
      </c>
      <c r="FUJ4" s="83">
        <f t="shared" si="210"/>
        <v>0</v>
      </c>
      <c r="FUK4" s="83">
        <f t="shared" si="210"/>
        <v>0</v>
      </c>
      <c r="FUL4" s="83">
        <f t="shared" si="210"/>
        <v>0</v>
      </c>
      <c r="FUM4" s="83">
        <f t="shared" si="210"/>
        <v>0</v>
      </c>
      <c r="FUN4" s="83">
        <f t="shared" si="210"/>
        <v>0</v>
      </c>
      <c r="FUO4" s="83">
        <f t="shared" si="210"/>
        <v>0</v>
      </c>
      <c r="FUP4" s="83">
        <f t="shared" si="210"/>
        <v>0</v>
      </c>
      <c r="FUQ4" s="83">
        <f t="shared" si="210"/>
        <v>0</v>
      </c>
      <c r="FUR4" s="83">
        <f t="shared" si="210"/>
        <v>0</v>
      </c>
      <c r="FUS4" s="83">
        <f t="shared" si="210"/>
        <v>0</v>
      </c>
      <c r="FUT4" s="83">
        <f t="shared" si="210"/>
        <v>0</v>
      </c>
      <c r="FUU4" s="83">
        <f t="shared" si="210"/>
        <v>0</v>
      </c>
      <c r="FUV4" s="83">
        <f t="shared" si="210"/>
        <v>0</v>
      </c>
      <c r="FUW4" s="83">
        <f t="shared" si="210"/>
        <v>0</v>
      </c>
      <c r="FUX4" s="83">
        <f t="shared" si="210"/>
        <v>0</v>
      </c>
      <c r="FUY4" s="83">
        <f t="shared" si="210"/>
        <v>0</v>
      </c>
      <c r="FUZ4" s="83">
        <f t="shared" si="210"/>
        <v>0</v>
      </c>
      <c r="FVA4" s="83">
        <f t="shared" si="210"/>
        <v>0</v>
      </c>
      <c r="FVB4" s="83">
        <f t="shared" si="210"/>
        <v>0</v>
      </c>
      <c r="FVC4" s="83">
        <f t="shared" si="210"/>
        <v>0</v>
      </c>
      <c r="FVD4" s="83">
        <f t="shared" ref="FVD4:FXO4" si="211">MATCH(FVD1,ID_FC,0)-1</f>
        <v>0</v>
      </c>
      <c r="FVE4" s="83">
        <f t="shared" si="211"/>
        <v>0</v>
      </c>
      <c r="FVF4" s="83">
        <f t="shared" si="211"/>
        <v>0</v>
      </c>
      <c r="FVG4" s="83">
        <f t="shared" si="211"/>
        <v>0</v>
      </c>
      <c r="FVH4" s="83">
        <f t="shared" si="211"/>
        <v>0</v>
      </c>
      <c r="FVI4" s="83">
        <f t="shared" si="211"/>
        <v>0</v>
      </c>
      <c r="FVJ4" s="83">
        <f t="shared" si="211"/>
        <v>0</v>
      </c>
      <c r="FVK4" s="83">
        <f t="shared" si="211"/>
        <v>0</v>
      </c>
      <c r="FVL4" s="83">
        <f t="shared" si="211"/>
        <v>0</v>
      </c>
      <c r="FVM4" s="83">
        <f t="shared" si="211"/>
        <v>0</v>
      </c>
      <c r="FVN4" s="83">
        <f t="shared" si="211"/>
        <v>0</v>
      </c>
      <c r="FVO4" s="83">
        <f t="shared" si="211"/>
        <v>0</v>
      </c>
      <c r="FVP4" s="83">
        <f t="shared" si="211"/>
        <v>0</v>
      </c>
      <c r="FVQ4" s="83">
        <f t="shared" si="211"/>
        <v>0</v>
      </c>
      <c r="FVR4" s="83">
        <f t="shared" si="211"/>
        <v>0</v>
      </c>
      <c r="FVS4" s="83">
        <f t="shared" si="211"/>
        <v>0</v>
      </c>
      <c r="FVT4" s="83">
        <f t="shared" si="211"/>
        <v>0</v>
      </c>
      <c r="FVU4" s="83">
        <f t="shared" si="211"/>
        <v>0</v>
      </c>
      <c r="FVV4" s="83">
        <f t="shared" si="211"/>
        <v>0</v>
      </c>
      <c r="FVW4" s="83">
        <f t="shared" si="211"/>
        <v>0</v>
      </c>
      <c r="FVX4" s="83">
        <f t="shared" si="211"/>
        <v>0</v>
      </c>
      <c r="FVY4" s="83">
        <f t="shared" si="211"/>
        <v>0</v>
      </c>
      <c r="FVZ4" s="83">
        <f t="shared" si="211"/>
        <v>0</v>
      </c>
      <c r="FWA4" s="83">
        <f t="shared" si="211"/>
        <v>0</v>
      </c>
      <c r="FWB4" s="83">
        <f t="shared" si="211"/>
        <v>0</v>
      </c>
      <c r="FWC4" s="83">
        <f t="shared" si="211"/>
        <v>0</v>
      </c>
      <c r="FWD4" s="83">
        <f t="shared" si="211"/>
        <v>0</v>
      </c>
      <c r="FWE4" s="83">
        <f t="shared" si="211"/>
        <v>0</v>
      </c>
      <c r="FWF4" s="83">
        <f t="shared" si="211"/>
        <v>0</v>
      </c>
      <c r="FWG4" s="83">
        <f t="shared" si="211"/>
        <v>0</v>
      </c>
      <c r="FWH4" s="83">
        <f t="shared" si="211"/>
        <v>0</v>
      </c>
      <c r="FWI4" s="83">
        <f t="shared" si="211"/>
        <v>0</v>
      </c>
      <c r="FWJ4" s="83">
        <f t="shared" si="211"/>
        <v>0</v>
      </c>
      <c r="FWK4" s="83">
        <f t="shared" si="211"/>
        <v>0</v>
      </c>
      <c r="FWL4" s="83">
        <f t="shared" si="211"/>
        <v>0</v>
      </c>
      <c r="FWM4" s="83">
        <f t="shared" si="211"/>
        <v>0</v>
      </c>
      <c r="FWN4" s="83">
        <f t="shared" si="211"/>
        <v>0</v>
      </c>
      <c r="FWO4" s="83">
        <f t="shared" si="211"/>
        <v>0</v>
      </c>
      <c r="FWP4" s="83">
        <f t="shared" si="211"/>
        <v>0</v>
      </c>
      <c r="FWQ4" s="83">
        <f t="shared" si="211"/>
        <v>0</v>
      </c>
      <c r="FWR4" s="83">
        <f t="shared" si="211"/>
        <v>0</v>
      </c>
      <c r="FWS4" s="83">
        <f t="shared" si="211"/>
        <v>0</v>
      </c>
      <c r="FWT4" s="83">
        <f t="shared" si="211"/>
        <v>0</v>
      </c>
      <c r="FWU4" s="83">
        <f t="shared" si="211"/>
        <v>0</v>
      </c>
      <c r="FWV4" s="83">
        <f t="shared" si="211"/>
        <v>0</v>
      </c>
      <c r="FWW4" s="83">
        <f t="shared" si="211"/>
        <v>0</v>
      </c>
      <c r="FWX4" s="83">
        <f t="shared" si="211"/>
        <v>0</v>
      </c>
      <c r="FWY4" s="83">
        <f t="shared" si="211"/>
        <v>0</v>
      </c>
      <c r="FWZ4" s="83">
        <f t="shared" si="211"/>
        <v>0</v>
      </c>
      <c r="FXA4" s="83">
        <f t="shared" si="211"/>
        <v>0</v>
      </c>
      <c r="FXB4" s="83">
        <f t="shared" si="211"/>
        <v>0</v>
      </c>
      <c r="FXC4" s="83">
        <f t="shared" si="211"/>
        <v>0</v>
      </c>
      <c r="FXD4" s="83">
        <f t="shared" si="211"/>
        <v>0</v>
      </c>
      <c r="FXE4" s="83">
        <f t="shared" si="211"/>
        <v>0</v>
      </c>
      <c r="FXF4" s="83">
        <f t="shared" si="211"/>
        <v>0</v>
      </c>
      <c r="FXG4" s="83">
        <f t="shared" si="211"/>
        <v>0</v>
      </c>
      <c r="FXH4" s="83">
        <f t="shared" si="211"/>
        <v>0</v>
      </c>
      <c r="FXI4" s="83">
        <f t="shared" si="211"/>
        <v>0</v>
      </c>
      <c r="FXJ4" s="83">
        <f t="shared" si="211"/>
        <v>0</v>
      </c>
      <c r="FXK4" s="83">
        <f t="shared" si="211"/>
        <v>0</v>
      </c>
      <c r="FXL4" s="83">
        <f t="shared" si="211"/>
        <v>0</v>
      </c>
      <c r="FXM4" s="83">
        <f t="shared" si="211"/>
        <v>0</v>
      </c>
      <c r="FXN4" s="83">
        <f t="shared" si="211"/>
        <v>0</v>
      </c>
      <c r="FXO4" s="83">
        <f t="shared" si="211"/>
        <v>0</v>
      </c>
      <c r="FXP4" s="83">
        <f t="shared" ref="FXP4:GAA4" si="212">MATCH(FXP1,ID_FC,0)-1</f>
        <v>0</v>
      </c>
      <c r="FXQ4" s="83">
        <f t="shared" si="212"/>
        <v>0</v>
      </c>
      <c r="FXR4" s="83">
        <f t="shared" si="212"/>
        <v>0</v>
      </c>
      <c r="FXS4" s="83">
        <f t="shared" si="212"/>
        <v>0</v>
      </c>
      <c r="FXT4" s="83">
        <f t="shared" si="212"/>
        <v>0</v>
      </c>
      <c r="FXU4" s="83">
        <f t="shared" si="212"/>
        <v>0</v>
      </c>
      <c r="FXV4" s="83">
        <f t="shared" si="212"/>
        <v>0</v>
      </c>
      <c r="FXW4" s="83">
        <f t="shared" si="212"/>
        <v>0</v>
      </c>
      <c r="FXX4" s="83">
        <f t="shared" si="212"/>
        <v>0</v>
      </c>
      <c r="FXY4" s="83">
        <f t="shared" si="212"/>
        <v>0</v>
      </c>
      <c r="FXZ4" s="83">
        <f t="shared" si="212"/>
        <v>0</v>
      </c>
      <c r="FYA4" s="83">
        <f t="shared" si="212"/>
        <v>0</v>
      </c>
      <c r="FYB4" s="83">
        <f t="shared" si="212"/>
        <v>0</v>
      </c>
      <c r="FYC4" s="83">
        <f t="shared" si="212"/>
        <v>0</v>
      </c>
      <c r="FYD4" s="83">
        <f t="shared" si="212"/>
        <v>0</v>
      </c>
      <c r="FYE4" s="83">
        <f t="shared" si="212"/>
        <v>0</v>
      </c>
      <c r="FYF4" s="83">
        <f t="shared" si="212"/>
        <v>0</v>
      </c>
      <c r="FYG4" s="83">
        <f t="shared" si="212"/>
        <v>0</v>
      </c>
      <c r="FYH4" s="83">
        <f t="shared" si="212"/>
        <v>0</v>
      </c>
      <c r="FYI4" s="83">
        <f t="shared" si="212"/>
        <v>0</v>
      </c>
      <c r="FYJ4" s="83">
        <f t="shared" si="212"/>
        <v>0</v>
      </c>
      <c r="FYK4" s="83">
        <f t="shared" si="212"/>
        <v>0</v>
      </c>
      <c r="FYL4" s="83">
        <f t="shared" si="212"/>
        <v>0</v>
      </c>
      <c r="FYM4" s="83">
        <f t="shared" si="212"/>
        <v>0</v>
      </c>
      <c r="FYN4" s="83">
        <f t="shared" si="212"/>
        <v>0</v>
      </c>
      <c r="FYO4" s="83">
        <f t="shared" si="212"/>
        <v>0</v>
      </c>
      <c r="FYP4" s="83">
        <f t="shared" si="212"/>
        <v>0</v>
      </c>
      <c r="FYQ4" s="83">
        <f t="shared" si="212"/>
        <v>0</v>
      </c>
      <c r="FYR4" s="83">
        <f t="shared" si="212"/>
        <v>0</v>
      </c>
      <c r="FYS4" s="83">
        <f t="shared" si="212"/>
        <v>0</v>
      </c>
      <c r="FYT4" s="83">
        <f t="shared" si="212"/>
        <v>0</v>
      </c>
      <c r="FYU4" s="83">
        <f t="shared" si="212"/>
        <v>0</v>
      </c>
      <c r="FYV4" s="83">
        <f t="shared" si="212"/>
        <v>0</v>
      </c>
      <c r="FYW4" s="83">
        <f t="shared" si="212"/>
        <v>0</v>
      </c>
      <c r="FYX4" s="83">
        <f t="shared" si="212"/>
        <v>0</v>
      </c>
      <c r="FYY4" s="83">
        <f t="shared" si="212"/>
        <v>0</v>
      </c>
      <c r="FYZ4" s="83">
        <f t="shared" si="212"/>
        <v>0</v>
      </c>
      <c r="FZA4" s="83">
        <f t="shared" si="212"/>
        <v>0</v>
      </c>
      <c r="FZB4" s="83">
        <f t="shared" si="212"/>
        <v>0</v>
      </c>
      <c r="FZC4" s="83">
        <f t="shared" si="212"/>
        <v>0</v>
      </c>
      <c r="FZD4" s="83">
        <f t="shared" si="212"/>
        <v>0</v>
      </c>
      <c r="FZE4" s="83">
        <f t="shared" si="212"/>
        <v>0</v>
      </c>
      <c r="FZF4" s="83">
        <f t="shared" si="212"/>
        <v>0</v>
      </c>
      <c r="FZG4" s="83">
        <f t="shared" si="212"/>
        <v>0</v>
      </c>
      <c r="FZH4" s="83">
        <f t="shared" si="212"/>
        <v>0</v>
      </c>
      <c r="FZI4" s="83">
        <f t="shared" si="212"/>
        <v>0</v>
      </c>
      <c r="FZJ4" s="83">
        <f t="shared" si="212"/>
        <v>0</v>
      </c>
      <c r="FZK4" s="83">
        <f t="shared" si="212"/>
        <v>0</v>
      </c>
      <c r="FZL4" s="83">
        <f t="shared" si="212"/>
        <v>0</v>
      </c>
      <c r="FZM4" s="83">
        <f t="shared" si="212"/>
        <v>0</v>
      </c>
      <c r="FZN4" s="83">
        <f t="shared" si="212"/>
        <v>0</v>
      </c>
      <c r="FZO4" s="83">
        <f t="shared" si="212"/>
        <v>0</v>
      </c>
      <c r="FZP4" s="83">
        <f t="shared" si="212"/>
        <v>0</v>
      </c>
      <c r="FZQ4" s="83">
        <f t="shared" si="212"/>
        <v>0</v>
      </c>
      <c r="FZR4" s="83">
        <f t="shared" si="212"/>
        <v>0</v>
      </c>
      <c r="FZS4" s="83">
        <f t="shared" si="212"/>
        <v>0</v>
      </c>
      <c r="FZT4" s="83">
        <f t="shared" si="212"/>
        <v>0</v>
      </c>
      <c r="FZU4" s="83">
        <f t="shared" si="212"/>
        <v>0</v>
      </c>
      <c r="FZV4" s="83">
        <f t="shared" si="212"/>
        <v>0</v>
      </c>
      <c r="FZW4" s="83">
        <f t="shared" si="212"/>
        <v>0</v>
      </c>
      <c r="FZX4" s="83">
        <f t="shared" si="212"/>
        <v>0</v>
      </c>
      <c r="FZY4" s="83">
        <f t="shared" si="212"/>
        <v>0</v>
      </c>
      <c r="FZZ4" s="83">
        <f t="shared" si="212"/>
        <v>0</v>
      </c>
      <c r="GAA4" s="83">
        <f t="shared" si="212"/>
        <v>0</v>
      </c>
      <c r="GAB4" s="83">
        <f t="shared" ref="GAB4:GCM4" si="213">MATCH(GAB1,ID_FC,0)-1</f>
        <v>0</v>
      </c>
      <c r="GAC4" s="83">
        <f t="shared" si="213"/>
        <v>0</v>
      </c>
      <c r="GAD4" s="83">
        <f t="shared" si="213"/>
        <v>0</v>
      </c>
      <c r="GAE4" s="83">
        <f t="shared" si="213"/>
        <v>0</v>
      </c>
      <c r="GAF4" s="83">
        <f t="shared" si="213"/>
        <v>0</v>
      </c>
      <c r="GAG4" s="83">
        <f t="shared" si="213"/>
        <v>0</v>
      </c>
      <c r="GAH4" s="83">
        <f t="shared" si="213"/>
        <v>0</v>
      </c>
      <c r="GAI4" s="83">
        <f t="shared" si="213"/>
        <v>0</v>
      </c>
      <c r="GAJ4" s="83">
        <f t="shared" si="213"/>
        <v>0</v>
      </c>
      <c r="GAK4" s="83">
        <f t="shared" si="213"/>
        <v>0</v>
      </c>
      <c r="GAL4" s="83">
        <f t="shared" si="213"/>
        <v>0</v>
      </c>
      <c r="GAM4" s="83">
        <f t="shared" si="213"/>
        <v>0</v>
      </c>
      <c r="GAN4" s="83">
        <f t="shared" si="213"/>
        <v>0</v>
      </c>
      <c r="GAO4" s="83">
        <f t="shared" si="213"/>
        <v>0</v>
      </c>
      <c r="GAP4" s="83">
        <f t="shared" si="213"/>
        <v>0</v>
      </c>
      <c r="GAQ4" s="83">
        <f t="shared" si="213"/>
        <v>0</v>
      </c>
      <c r="GAR4" s="83">
        <f t="shared" si="213"/>
        <v>0</v>
      </c>
      <c r="GAS4" s="83">
        <f t="shared" si="213"/>
        <v>0</v>
      </c>
      <c r="GAT4" s="83">
        <f t="shared" si="213"/>
        <v>0</v>
      </c>
      <c r="GAU4" s="83">
        <f t="shared" si="213"/>
        <v>0</v>
      </c>
      <c r="GAV4" s="83">
        <f t="shared" si="213"/>
        <v>0</v>
      </c>
      <c r="GAW4" s="83">
        <f t="shared" si="213"/>
        <v>0</v>
      </c>
      <c r="GAX4" s="83">
        <f t="shared" si="213"/>
        <v>0</v>
      </c>
      <c r="GAY4" s="83">
        <f t="shared" si="213"/>
        <v>0</v>
      </c>
      <c r="GAZ4" s="83">
        <f t="shared" si="213"/>
        <v>0</v>
      </c>
      <c r="GBA4" s="83">
        <f t="shared" si="213"/>
        <v>0</v>
      </c>
      <c r="GBB4" s="83">
        <f t="shared" si="213"/>
        <v>0</v>
      </c>
      <c r="GBC4" s="83">
        <f t="shared" si="213"/>
        <v>0</v>
      </c>
      <c r="GBD4" s="83">
        <f t="shared" si="213"/>
        <v>0</v>
      </c>
      <c r="GBE4" s="83">
        <f t="shared" si="213"/>
        <v>0</v>
      </c>
      <c r="GBF4" s="83">
        <f t="shared" si="213"/>
        <v>0</v>
      </c>
      <c r="GBG4" s="83">
        <f t="shared" si="213"/>
        <v>0</v>
      </c>
      <c r="GBH4" s="83">
        <f t="shared" si="213"/>
        <v>0</v>
      </c>
      <c r="GBI4" s="83">
        <f t="shared" si="213"/>
        <v>0</v>
      </c>
      <c r="GBJ4" s="83">
        <f t="shared" si="213"/>
        <v>0</v>
      </c>
      <c r="GBK4" s="83">
        <f t="shared" si="213"/>
        <v>0</v>
      </c>
      <c r="GBL4" s="83">
        <f t="shared" si="213"/>
        <v>0</v>
      </c>
      <c r="GBM4" s="83">
        <f t="shared" si="213"/>
        <v>0</v>
      </c>
      <c r="GBN4" s="83">
        <f t="shared" si="213"/>
        <v>0</v>
      </c>
      <c r="GBO4" s="83">
        <f t="shared" si="213"/>
        <v>0</v>
      </c>
      <c r="GBP4" s="83">
        <f t="shared" si="213"/>
        <v>0</v>
      </c>
      <c r="GBQ4" s="83">
        <f t="shared" si="213"/>
        <v>0</v>
      </c>
      <c r="GBR4" s="83">
        <f t="shared" si="213"/>
        <v>0</v>
      </c>
      <c r="GBS4" s="83">
        <f t="shared" si="213"/>
        <v>0</v>
      </c>
      <c r="GBT4" s="83">
        <f t="shared" si="213"/>
        <v>0</v>
      </c>
      <c r="GBU4" s="83">
        <f t="shared" si="213"/>
        <v>0</v>
      </c>
      <c r="GBV4" s="83">
        <f t="shared" si="213"/>
        <v>0</v>
      </c>
      <c r="GBW4" s="83">
        <f t="shared" si="213"/>
        <v>0</v>
      </c>
      <c r="GBX4" s="83">
        <f t="shared" si="213"/>
        <v>0</v>
      </c>
      <c r="GBY4" s="83">
        <f t="shared" si="213"/>
        <v>0</v>
      </c>
      <c r="GBZ4" s="83">
        <f t="shared" si="213"/>
        <v>0</v>
      </c>
      <c r="GCA4" s="83">
        <f t="shared" si="213"/>
        <v>0</v>
      </c>
      <c r="GCB4" s="83">
        <f t="shared" si="213"/>
        <v>0</v>
      </c>
      <c r="GCC4" s="83">
        <f t="shared" si="213"/>
        <v>0</v>
      </c>
      <c r="GCD4" s="83">
        <f t="shared" si="213"/>
        <v>0</v>
      </c>
      <c r="GCE4" s="83">
        <f t="shared" si="213"/>
        <v>0</v>
      </c>
      <c r="GCF4" s="83">
        <f t="shared" si="213"/>
        <v>0</v>
      </c>
      <c r="GCG4" s="83">
        <f t="shared" si="213"/>
        <v>0</v>
      </c>
      <c r="GCH4" s="83">
        <f t="shared" si="213"/>
        <v>0</v>
      </c>
      <c r="GCI4" s="83">
        <f t="shared" si="213"/>
        <v>0</v>
      </c>
      <c r="GCJ4" s="83">
        <f t="shared" si="213"/>
        <v>0</v>
      </c>
      <c r="GCK4" s="83">
        <f t="shared" si="213"/>
        <v>0</v>
      </c>
      <c r="GCL4" s="83">
        <f t="shared" si="213"/>
        <v>0</v>
      </c>
      <c r="GCM4" s="83">
        <f t="shared" si="213"/>
        <v>0</v>
      </c>
      <c r="GCN4" s="83">
        <f t="shared" ref="GCN4:GEY4" si="214">MATCH(GCN1,ID_FC,0)-1</f>
        <v>0</v>
      </c>
      <c r="GCO4" s="83">
        <f t="shared" si="214"/>
        <v>0</v>
      </c>
      <c r="GCP4" s="83">
        <f t="shared" si="214"/>
        <v>0</v>
      </c>
      <c r="GCQ4" s="83">
        <f t="shared" si="214"/>
        <v>0</v>
      </c>
      <c r="GCR4" s="83">
        <f t="shared" si="214"/>
        <v>0</v>
      </c>
      <c r="GCS4" s="83">
        <f t="shared" si="214"/>
        <v>0</v>
      </c>
      <c r="GCT4" s="83">
        <f t="shared" si="214"/>
        <v>0</v>
      </c>
      <c r="GCU4" s="83">
        <f t="shared" si="214"/>
        <v>0</v>
      </c>
      <c r="GCV4" s="83">
        <f t="shared" si="214"/>
        <v>0</v>
      </c>
      <c r="GCW4" s="83">
        <f t="shared" si="214"/>
        <v>0</v>
      </c>
      <c r="GCX4" s="83">
        <f t="shared" si="214"/>
        <v>0</v>
      </c>
      <c r="GCY4" s="83">
        <f t="shared" si="214"/>
        <v>0</v>
      </c>
      <c r="GCZ4" s="83">
        <f t="shared" si="214"/>
        <v>0</v>
      </c>
      <c r="GDA4" s="83">
        <f t="shared" si="214"/>
        <v>0</v>
      </c>
      <c r="GDB4" s="83">
        <f t="shared" si="214"/>
        <v>0</v>
      </c>
      <c r="GDC4" s="83">
        <f t="shared" si="214"/>
        <v>0</v>
      </c>
      <c r="GDD4" s="83">
        <f t="shared" si="214"/>
        <v>0</v>
      </c>
      <c r="GDE4" s="83">
        <f t="shared" si="214"/>
        <v>0</v>
      </c>
      <c r="GDF4" s="83">
        <f t="shared" si="214"/>
        <v>0</v>
      </c>
      <c r="GDG4" s="83">
        <f t="shared" si="214"/>
        <v>0</v>
      </c>
      <c r="GDH4" s="83">
        <f t="shared" si="214"/>
        <v>0</v>
      </c>
      <c r="GDI4" s="83">
        <f t="shared" si="214"/>
        <v>0</v>
      </c>
      <c r="GDJ4" s="83">
        <f t="shared" si="214"/>
        <v>0</v>
      </c>
      <c r="GDK4" s="83">
        <f t="shared" si="214"/>
        <v>0</v>
      </c>
      <c r="GDL4" s="83">
        <f t="shared" si="214"/>
        <v>0</v>
      </c>
      <c r="GDM4" s="83">
        <f t="shared" si="214"/>
        <v>0</v>
      </c>
      <c r="GDN4" s="83">
        <f t="shared" si="214"/>
        <v>0</v>
      </c>
      <c r="GDO4" s="83">
        <f t="shared" si="214"/>
        <v>0</v>
      </c>
      <c r="GDP4" s="83">
        <f t="shared" si="214"/>
        <v>0</v>
      </c>
      <c r="GDQ4" s="83">
        <f t="shared" si="214"/>
        <v>0</v>
      </c>
      <c r="GDR4" s="83">
        <f t="shared" si="214"/>
        <v>0</v>
      </c>
      <c r="GDS4" s="83">
        <f t="shared" si="214"/>
        <v>0</v>
      </c>
      <c r="GDT4" s="83">
        <f t="shared" si="214"/>
        <v>0</v>
      </c>
      <c r="GDU4" s="83">
        <f t="shared" si="214"/>
        <v>0</v>
      </c>
      <c r="GDV4" s="83">
        <f t="shared" si="214"/>
        <v>0</v>
      </c>
      <c r="GDW4" s="83">
        <f t="shared" si="214"/>
        <v>0</v>
      </c>
      <c r="GDX4" s="83">
        <f t="shared" si="214"/>
        <v>0</v>
      </c>
      <c r="GDY4" s="83">
        <f t="shared" si="214"/>
        <v>0</v>
      </c>
      <c r="GDZ4" s="83">
        <f t="shared" si="214"/>
        <v>0</v>
      </c>
      <c r="GEA4" s="83">
        <f t="shared" si="214"/>
        <v>0</v>
      </c>
      <c r="GEB4" s="83">
        <f t="shared" si="214"/>
        <v>0</v>
      </c>
      <c r="GEC4" s="83">
        <f t="shared" si="214"/>
        <v>0</v>
      </c>
      <c r="GED4" s="83">
        <f t="shared" si="214"/>
        <v>0</v>
      </c>
      <c r="GEE4" s="83">
        <f t="shared" si="214"/>
        <v>0</v>
      </c>
      <c r="GEF4" s="83">
        <f t="shared" si="214"/>
        <v>0</v>
      </c>
      <c r="GEG4" s="83">
        <f t="shared" si="214"/>
        <v>0</v>
      </c>
      <c r="GEH4" s="83">
        <f t="shared" si="214"/>
        <v>0</v>
      </c>
      <c r="GEI4" s="83">
        <f t="shared" si="214"/>
        <v>0</v>
      </c>
      <c r="GEJ4" s="83">
        <f t="shared" si="214"/>
        <v>0</v>
      </c>
      <c r="GEK4" s="83">
        <f t="shared" si="214"/>
        <v>0</v>
      </c>
      <c r="GEL4" s="83">
        <f t="shared" si="214"/>
        <v>0</v>
      </c>
      <c r="GEM4" s="83">
        <f t="shared" si="214"/>
        <v>0</v>
      </c>
      <c r="GEN4" s="83">
        <f t="shared" si="214"/>
        <v>0</v>
      </c>
      <c r="GEO4" s="83">
        <f t="shared" si="214"/>
        <v>0</v>
      </c>
      <c r="GEP4" s="83">
        <f t="shared" si="214"/>
        <v>0</v>
      </c>
      <c r="GEQ4" s="83">
        <f t="shared" si="214"/>
        <v>0</v>
      </c>
      <c r="GER4" s="83">
        <f t="shared" si="214"/>
        <v>0</v>
      </c>
      <c r="GES4" s="83">
        <f t="shared" si="214"/>
        <v>0</v>
      </c>
      <c r="GET4" s="83">
        <f t="shared" si="214"/>
        <v>0</v>
      </c>
      <c r="GEU4" s="83">
        <f t="shared" si="214"/>
        <v>0</v>
      </c>
      <c r="GEV4" s="83">
        <f t="shared" si="214"/>
        <v>0</v>
      </c>
      <c r="GEW4" s="83">
        <f t="shared" si="214"/>
        <v>0</v>
      </c>
      <c r="GEX4" s="83">
        <f t="shared" si="214"/>
        <v>0</v>
      </c>
      <c r="GEY4" s="83">
        <f t="shared" si="214"/>
        <v>0</v>
      </c>
      <c r="GEZ4" s="83">
        <f t="shared" ref="GEZ4:GHK4" si="215">MATCH(GEZ1,ID_FC,0)-1</f>
        <v>0</v>
      </c>
      <c r="GFA4" s="83">
        <f t="shared" si="215"/>
        <v>0</v>
      </c>
      <c r="GFB4" s="83">
        <f t="shared" si="215"/>
        <v>0</v>
      </c>
      <c r="GFC4" s="83">
        <f t="shared" si="215"/>
        <v>0</v>
      </c>
      <c r="GFD4" s="83">
        <f t="shared" si="215"/>
        <v>0</v>
      </c>
      <c r="GFE4" s="83">
        <f t="shared" si="215"/>
        <v>0</v>
      </c>
      <c r="GFF4" s="83">
        <f t="shared" si="215"/>
        <v>0</v>
      </c>
      <c r="GFG4" s="83">
        <f t="shared" si="215"/>
        <v>0</v>
      </c>
      <c r="GFH4" s="83">
        <f t="shared" si="215"/>
        <v>0</v>
      </c>
      <c r="GFI4" s="83">
        <f t="shared" si="215"/>
        <v>0</v>
      </c>
      <c r="GFJ4" s="83">
        <f t="shared" si="215"/>
        <v>0</v>
      </c>
      <c r="GFK4" s="83">
        <f t="shared" si="215"/>
        <v>0</v>
      </c>
      <c r="GFL4" s="83">
        <f t="shared" si="215"/>
        <v>0</v>
      </c>
      <c r="GFM4" s="83">
        <f t="shared" si="215"/>
        <v>0</v>
      </c>
      <c r="GFN4" s="83">
        <f t="shared" si="215"/>
        <v>0</v>
      </c>
      <c r="GFO4" s="83">
        <f t="shared" si="215"/>
        <v>0</v>
      </c>
      <c r="GFP4" s="83">
        <f t="shared" si="215"/>
        <v>0</v>
      </c>
      <c r="GFQ4" s="83">
        <f t="shared" si="215"/>
        <v>0</v>
      </c>
      <c r="GFR4" s="83">
        <f t="shared" si="215"/>
        <v>0</v>
      </c>
      <c r="GFS4" s="83">
        <f t="shared" si="215"/>
        <v>0</v>
      </c>
      <c r="GFT4" s="83">
        <f t="shared" si="215"/>
        <v>0</v>
      </c>
      <c r="GFU4" s="83">
        <f t="shared" si="215"/>
        <v>0</v>
      </c>
      <c r="GFV4" s="83">
        <f t="shared" si="215"/>
        <v>0</v>
      </c>
      <c r="GFW4" s="83">
        <f t="shared" si="215"/>
        <v>0</v>
      </c>
      <c r="GFX4" s="83">
        <f t="shared" si="215"/>
        <v>0</v>
      </c>
      <c r="GFY4" s="83">
        <f t="shared" si="215"/>
        <v>0</v>
      </c>
      <c r="GFZ4" s="83">
        <f t="shared" si="215"/>
        <v>0</v>
      </c>
      <c r="GGA4" s="83">
        <f t="shared" si="215"/>
        <v>0</v>
      </c>
      <c r="GGB4" s="83">
        <f t="shared" si="215"/>
        <v>0</v>
      </c>
      <c r="GGC4" s="83">
        <f t="shared" si="215"/>
        <v>0</v>
      </c>
      <c r="GGD4" s="83">
        <f t="shared" si="215"/>
        <v>0</v>
      </c>
      <c r="GGE4" s="83">
        <f t="shared" si="215"/>
        <v>0</v>
      </c>
      <c r="GGF4" s="83">
        <f t="shared" si="215"/>
        <v>0</v>
      </c>
      <c r="GGG4" s="83">
        <f t="shared" si="215"/>
        <v>0</v>
      </c>
      <c r="GGH4" s="83">
        <f t="shared" si="215"/>
        <v>0</v>
      </c>
      <c r="GGI4" s="83">
        <f t="shared" si="215"/>
        <v>0</v>
      </c>
      <c r="GGJ4" s="83">
        <f t="shared" si="215"/>
        <v>0</v>
      </c>
      <c r="GGK4" s="83">
        <f t="shared" si="215"/>
        <v>0</v>
      </c>
      <c r="GGL4" s="83">
        <f t="shared" si="215"/>
        <v>0</v>
      </c>
      <c r="GGM4" s="83">
        <f t="shared" si="215"/>
        <v>0</v>
      </c>
      <c r="GGN4" s="83">
        <f t="shared" si="215"/>
        <v>0</v>
      </c>
      <c r="GGO4" s="83">
        <f t="shared" si="215"/>
        <v>0</v>
      </c>
      <c r="GGP4" s="83">
        <f t="shared" si="215"/>
        <v>0</v>
      </c>
      <c r="GGQ4" s="83">
        <f t="shared" si="215"/>
        <v>0</v>
      </c>
      <c r="GGR4" s="83">
        <f t="shared" si="215"/>
        <v>0</v>
      </c>
      <c r="GGS4" s="83">
        <f t="shared" si="215"/>
        <v>0</v>
      </c>
      <c r="GGT4" s="83">
        <f t="shared" si="215"/>
        <v>0</v>
      </c>
      <c r="GGU4" s="83">
        <f t="shared" si="215"/>
        <v>0</v>
      </c>
      <c r="GGV4" s="83">
        <f t="shared" si="215"/>
        <v>0</v>
      </c>
      <c r="GGW4" s="83">
        <f t="shared" si="215"/>
        <v>0</v>
      </c>
      <c r="GGX4" s="83">
        <f t="shared" si="215"/>
        <v>0</v>
      </c>
      <c r="GGY4" s="83">
        <f t="shared" si="215"/>
        <v>0</v>
      </c>
      <c r="GGZ4" s="83">
        <f t="shared" si="215"/>
        <v>0</v>
      </c>
      <c r="GHA4" s="83">
        <f t="shared" si="215"/>
        <v>0</v>
      </c>
      <c r="GHB4" s="83">
        <f t="shared" si="215"/>
        <v>0</v>
      </c>
      <c r="GHC4" s="83">
        <f t="shared" si="215"/>
        <v>0</v>
      </c>
      <c r="GHD4" s="83">
        <f t="shared" si="215"/>
        <v>0</v>
      </c>
      <c r="GHE4" s="83">
        <f t="shared" si="215"/>
        <v>0</v>
      </c>
      <c r="GHF4" s="83">
        <f t="shared" si="215"/>
        <v>0</v>
      </c>
      <c r="GHG4" s="83">
        <f t="shared" si="215"/>
        <v>0</v>
      </c>
      <c r="GHH4" s="83">
        <f t="shared" si="215"/>
        <v>0</v>
      </c>
      <c r="GHI4" s="83">
        <f t="shared" si="215"/>
        <v>0</v>
      </c>
      <c r="GHJ4" s="83">
        <f t="shared" si="215"/>
        <v>0</v>
      </c>
      <c r="GHK4" s="83">
        <f t="shared" si="215"/>
        <v>0</v>
      </c>
      <c r="GHL4" s="83">
        <f t="shared" ref="GHL4:GJW4" si="216">MATCH(GHL1,ID_FC,0)-1</f>
        <v>0</v>
      </c>
      <c r="GHM4" s="83">
        <f t="shared" si="216"/>
        <v>0</v>
      </c>
      <c r="GHN4" s="83">
        <f t="shared" si="216"/>
        <v>0</v>
      </c>
      <c r="GHO4" s="83">
        <f t="shared" si="216"/>
        <v>0</v>
      </c>
      <c r="GHP4" s="83">
        <f t="shared" si="216"/>
        <v>0</v>
      </c>
      <c r="GHQ4" s="83">
        <f t="shared" si="216"/>
        <v>0</v>
      </c>
      <c r="GHR4" s="83">
        <f t="shared" si="216"/>
        <v>0</v>
      </c>
      <c r="GHS4" s="83">
        <f t="shared" si="216"/>
        <v>0</v>
      </c>
      <c r="GHT4" s="83">
        <f t="shared" si="216"/>
        <v>0</v>
      </c>
      <c r="GHU4" s="83">
        <f t="shared" si="216"/>
        <v>0</v>
      </c>
      <c r="GHV4" s="83">
        <f t="shared" si="216"/>
        <v>0</v>
      </c>
      <c r="GHW4" s="83">
        <f t="shared" si="216"/>
        <v>0</v>
      </c>
      <c r="GHX4" s="83">
        <f t="shared" si="216"/>
        <v>0</v>
      </c>
      <c r="GHY4" s="83">
        <f t="shared" si="216"/>
        <v>0</v>
      </c>
      <c r="GHZ4" s="83">
        <f t="shared" si="216"/>
        <v>0</v>
      </c>
      <c r="GIA4" s="83">
        <f t="shared" si="216"/>
        <v>0</v>
      </c>
      <c r="GIB4" s="83">
        <f t="shared" si="216"/>
        <v>0</v>
      </c>
      <c r="GIC4" s="83">
        <f t="shared" si="216"/>
        <v>0</v>
      </c>
      <c r="GID4" s="83">
        <f t="shared" si="216"/>
        <v>0</v>
      </c>
      <c r="GIE4" s="83">
        <f t="shared" si="216"/>
        <v>0</v>
      </c>
      <c r="GIF4" s="83">
        <f t="shared" si="216"/>
        <v>0</v>
      </c>
      <c r="GIG4" s="83">
        <f t="shared" si="216"/>
        <v>0</v>
      </c>
      <c r="GIH4" s="83">
        <f t="shared" si="216"/>
        <v>0</v>
      </c>
      <c r="GII4" s="83">
        <f t="shared" si="216"/>
        <v>0</v>
      </c>
      <c r="GIJ4" s="83">
        <f t="shared" si="216"/>
        <v>0</v>
      </c>
      <c r="GIK4" s="83">
        <f t="shared" si="216"/>
        <v>0</v>
      </c>
      <c r="GIL4" s="83">
        <f t="shared" si="216"/>
        <v>0</v>
      </c>
      <c r="GIM4" s="83">
        <f t="shared" si="216"/>
        <v>0</v>
      </c>
      <c r="GIN4" s="83">
        <f t="shared" si="216"/>
        <v>0</v>
      </c>
      <c r="GIO4" s="83">
        <f t="shared" si="216"/>
        <v>0</v>
      </c>
      <c r="GIP4" s="83">
        <f t="shared" si="216"/>
        <v>0</v>
      </c>
      <c r="GIQ4" s="83">
        <f t="shared" si="216"/>
        <v>0</v>
      </c>
      <c r="GIR4" s="83">
        <f t="shared" si="216"/>
        <v>0</v>
      </c>
      <c r="GIS4" s="83">
        <f t="shared" si="216"/>
        <v>0</v>
      </c>
      <c r="GIT4" s="83">
        <f t="shared" si="216"/>
        <v>0</v>
      </c>
      <c r="GIU4" s="83">
        <f t="shared" si="216"/>
        <v>0</v>
      </c>
      <c r="GIV4" s="83">
        <f t="shared" si="216"/>
        <v>0</v>
      </c>
      <c r="GIW4" s="83">
        <f t="shared" si="216"/>
        <v>0</v>
      </c>
      <c r="GIX4" s="83">
        <f t="shared" si="216"/>
        <v>0</v>
      </c>
      <c r="GIY4" s="83">
        <f t="shared" si="216"/>
        <v>0</v>
      </c>
      <c r="GIZ4" s="83">
        <f t="shared" si="216"/>
        <v>0</v>
      </c>
      <c r="GJA4" s="83">
        <f t="shared" si="216"/>
        <v>0</v>
      </c>
      <c r="GJB4" s="83">
        <f t="shared" si="216"/>
        <v>0</v>
      </c>
      <c r="GJC4" s="83">
        <f t="shared" si="216"/>
        <v>0</v>
      </c>
      <c r="GJD4" s="83">
        <f t="shared" si="216"/>
        <v>0</v>
      </c>
      <c r="GJE4" s="83">
        <f t="shared" si="216"/>
        <v>0</v>
      </c>
      <c r="GJF4" s="83">
        <f t="shared" si="216"/>
        <v>0</v>
      </c>
      <c r="GJG4" s="83">
        <f t="shared" si="216"/>
        <v>0</v>
      </c>
      <c r="GJH4" s="83">
        <f t="shared" si="216"/>
        <v>0</v>
      </c>
      <c r="GJI4" s="83">
        <f t="shared" si="216"/>
        <v>0</v>
      </c>
      <c r="GJJ4" s="83">
        <f t="shared" si="216"/>
        <v>0</v>
      </c>
      <c r="GJK4" s="83">
        <f t="shared" si="216"/>
        <v>0</v>
      </c>
      <c r="GJL4" s="83">
        <f t="shared" si="216"/>
        <v>0</v>
      </c>
      <c r="GJM4" s="83">
        <f t="shared" si="216"/>
        <v>0</v>
      </c>
      <c r="GJN4" s="83">
        <f t="shared" si="216"/>
        <v>0</v>
      </c>
      <c r="GJO4" s="83">
        <f t="shared" si="216"/>
        <v>0</v>
      </c>
      <c r="GJP4" s="83">
        <f t="shared" si="216"/>
        <v>0</v>
      </c>
      <c r="GJQ4" s="83">
        <f t="shared" si="216"/>
        <v>0</v>
      </c>
      <c r="GJR4" s="83">
        <f t="shared" si="216"/>
        <v>0</v>
      </c>
      <c r="GJS4" s="83">
        <f t="shared" si="216"/>
        <v>0</v>
      </c>
      <c r="GJT4" s="83">
        <f t="shared" si="216"/>
        <v>0</v>
      </c>
      <c r="GJU4" s="83">
        <f t="shared" si="216"/>
        <v>0</v>
      </c>
      <c r="GJV4" s="83">
        <f t="shared" si="216"/>
        <v>0</v>
      </c>
      <c r="GJW4" s="83">
        <f t="shared" si="216"/>
        <v>0</v>
      </c>
      <c r="GJX4" s="83">
        <f t="shared" ref="GJX4:GMI4" si="217">MATCH(GJX1,ID_FC,0)-1</f>
        <v>0</v>
      </c>
      <c r="GJY4" s="83">
        <f t="shared" si="217"/>
        <v>0</v>
      </c>
      <c r="GJZ4" s="83">
        <f t="shared" si="217"/>
        <v>0</v>
      </c>
      <c r="GKA4" s="83">
        <f t="shared" si="217"/>
        <v>0</v>
      </c>
      <c r="GKB4" s="83">
        <f t="shared" si="217"/>
        <v>0</v>
      </c>
      <c r="GKC4" s="83">
        <f t="shared" si="217"/>
        <v>0</v>
      </c>
      <c r="GKD4" s="83">
        <f t="shared" si="217"/>
        <v>0</v>
      </c>
      <c r="GKE4" s="83">
        <f t="shared" si="217"/>
        <v>0</v>
      </c>
      <c r="GKF4" s="83">
        <f t="shared" si="217"/>
        <v>0</v>
      </c>
      <c r="GKG4" s="83">
        <f t="shared" si="217"/>
        <v>0</v>
      </c>
      <c r="GKH4" s="83">
        <f t="shared" si="217"/>
        <v>0</v>
      </c>
      <c r="GKI4" s="83">
        <f t="shared" si="217"/>
        <v>0</v>
      </c>
      <c r="GKJ4" s="83">
        <f t="shared" si="217"/>
        <v>0</v>
      </c>
      <c r="GKK4" s="83">
        <f t="shared" si="217"/>
        <v>0</v>
      </c>
      <c r="GKL4" s="83">
        <f t="shared" si="217"/>
        <v>0</v>
      </c>
      <c r="GKM4" s="83">
        <f t="shared" si="217"/>
        <v>0</v>
      </c>
      <c r="GKN4" s="83">
        <f t="shared" si="217"/>
        <v>0</v>
      </c>
      <c r="GKO4" s="83">
        <f t="shared" si="217"/>
        <v>0</v>
      </c>
      <c r="GKP4" s="83">
        <f t="shared" si="217"/>
        <v>0</v>
      </c>
      <c r="GKQ4" s="83">
        <f t="shared" si="217"/>
        <v>0</v>
      </c>
      <c r="GKR4" s="83">
        <f t="shared" si="217"/>
        <v>0</v>
      </c>
      <c r="GKS4" s="83">
        <f t="shared" si="217"/>
        <v>0</v>
      </c>
      <c r="GKT4" s="83">
        <f t="shared" si="217"/>
        <v>0</v>
      </c>
      <c r="GKU4" s="83">
        <f t="shared" si="217"/>
        <v>0</v>
      </c>
      <c r="GKV4" s="83">
        <f t="shared" si="217"/>
        <v>0</v>
      </c>
      <c r="GKW4" s="83">
        <f t="shared" si="217"/>
        <v>0</v>
      </c>
      <c r="GKX4" s="83">
        <f t="shared" si="217"/>
        <v>0</v>
      </c>
      <c r="GKY4" s="83">
        <f t="shared" si="217"/>
        <v>0</v>
      </c>
      <c r="GKZ4" s="83">
        <f t="shared" si="217"/>
        <v>0</v>
      </c>
      <c r="GLA4" s="83">
        <f t="shared" si="217"/>
        <v>0</v>
      </c>
      <c r="GLB4" s="83">
        <f t="shared" si="217"/>
        <v>0</v>
      </c>
      <c r="GLC4" s="83">
        <f t="shared" si="217"/>
        <v>0</v>
      </c>
      <c r="GLD4" s="83">
        <f t="shared" si="217"/>
        <v>0</v>
      </c>
      <c r="GLE4" s="83">
        <f t="shared" si="217"/>
        <v>0</v>
      </c>
      <c r="GLF4" s="83">
        <f t="shared" si="217"/>
        <v>0</v>
      </c>
      <c r="GLG4" s="83">
        <f t="shared" si="217"/>
        <v>0</v>
      </c>
      <c r="GLH4" s="83">
        <f t="shared" si="217"/>
        <v>0</v>
      </c>
      <c r="GLI4" s="83">
        <f t="shared" si="217"/>
        <v>0</v>
      </c>
      <c r="GLJ4" s="83">
        <f t="shared" si="217"/>
        <v>0</v>
      </c>
      <c r="GLK4" s="83">
        <f t="shared" si="217"/>
        <v>0</v>
      </c>
      <c r="GLL4" s="83">
        <f t="shared" si="217"/>
        <v>0</v>
      </c>
      <c r="GLM4" s="83">
        <f t="shared" si="217"/>
        <v>0</v>
      </c>
      <c r="GLN4" s="83">
        <f t="shared" si="217"/>
        <v>0</v>
      </c>
      <c r="GLO4" s="83">
        <f t="shared" si="217"/>
        <v>0</v>
      </c>
      <c r="GLP4" s="83">
        <f t="shared" si="217"/>
        <v>0</v>
      </c>
      <c r="GLQ4" s="83">
        <f t="shared" si="217"/>
        <v>0</v>
      </c>
      <c r="GLR4" s="83">
        <f t="shared" si="217"/>
        <v>0</v>
      </c>
      <c r="GLS4" s="83">
        <f t="shared" si="217"/>
        <v>0</v>
      </c>
      <c r="GLT4" s="83">
        <f t="shared" si="217"/>
        <v>0</v>
      </c>
      <c r="GLU4" s="83">
        <f t="shared" si="217"/>
        <v>0</v>
      </c>
      <c r="GLV4" s="83">
        <f t="shared" si="217"/>
        <v>0</v>
      </c>
      <c r="GLW4" s="83">
        <f t="shared" si="217"/>
        <v>0</v>
      </c>
      <c r="GLX4" s="83">
        <f t="shared" si="217"/>
        <v>0</v>
      </c>
      <c r="GLY4" s="83">
        <f t="shared" si="217"/>
        <v>0</v>
      </c>
      <c r="GLZ4" s="83">
        <f t="shared" si="217"/>
        <v>0</v>
      </c>
      <c r="GMA4" s="83">
        <f t="shared" si="217"/>
        <v>0</v>
      </c>
      <c r="GMB4" s="83">
        <f t="shared" si="217"/>
        <v>0</v>
      </c>
      <c r="GMC4" s="83">
        <f t="shared" si="217"/>
        <v>0</v>
      </c>
      <c r="GMD4" s="83">
        <f t="shared" si="217"/>
        <v>0</v>
      </c>
      <c r="GME4" s="83">
        <f t="shared" si="217"/>
        <v>0</v>
      </c>
      <c r="GMF4" s="83">
        <f t="shared" si="217"/>
        <v>0</v>
      </c>
      <c r="GMG4" s="83">
        <f t="shared" si="217"/>
        <v>0</v>
      </c>
      <c r="GMH4" s="83">
        <f t="shared" si="217"/>
        <v>0</v>
      </c>
      <c r="GMI4" s="83">
        <f t="shared" si="217"/>
        <v>0</v>
      </c>
      <c r="GMJ4" s="83">
        <f t="shared" ref="GMJ4:GOU4" si="218">MATCH(GMJ1,ID_FC,0)-1</f>
        <v>0</v>
      </c>
      <c r="GMK4" s="83">
        <f t="shared" si="218"/>
        <v>0</v>
      </c>
      <c r="GML4" s="83">
        <f t="shared" si="218"/>
        <v>0</v>
      </c>
      <c r="GMM4" s="83">
        <f t="shared" si="218"/>
        <v>0</v>
      </c>
      <c r="GMN4" s="83">
        <f t="shared" si="218"/>
        <v>0</v>
      </c>
      <c r="GMO4" s="83">
        <f t="shared" si="218"/>
        <v>0</v>
      </c>
      <c r="GMP4" s="83">
        <f t="shared" si="218"/>
        <v>0</v>
      </c>
      <c r="GMQ4" s="83">
        <f t="shared" si="218"/>
        <v>0</v>
      </c>
      <c r="GMR4" s="83">
        <f t="shared" si="218"/>
        <v>0</v>
      </c>
      <c r="GMS4" s="83">
        <f t="shared" si="218"/>
        <v>0</v>
      </c>
      <c r="GMT4" s="83">
        <f t="shared" si="218"/>
        <v>0</v>
      </c>
      <c r="GMU4" s="83">
        <f t="shared" si="218"/>
        <v>0</v>
      </c>
      <c r="GMV4" s="83">
        <f t="shared" si="218"/>
        <v>0</v>
      </c>
      <c r="GMW4" s="83">
        <f t="shared" si="218"/>
        <v>0</v>
      </c>
      <c r="GMX4" s="83">
        <f t="shared" si="218"/>
        <v>0</v>
      </c>
      <c r="GMY4" s="83">
        <f t="shared" si="218"/>
        <v>0</v>
      </c>
      <c r="GMZ4" s="83">
        <f t="shared" si="218"/>
        <v>0</v>
      </c>
      <c r="GNA4" s="83">
        <f t="shared" si="218"/>
        <v>0</v>
      </c>
      <c r="GNB4" s="83">
        <f t="shared" si="218"/>
        <v>0</v>
      </c>
      <c r="GNC4" s="83">
        <f t="shared" si="218"/>
        <v>0</v>
      </c>
      <c r="GND4" s="83">
        <f t="shared" si="218"/>
        <v>0</v>
      </c>
      <c r="GNE4" s="83">
        <f t="shared" si="218"/>
        <v>0</v>
      </c>
      <c r="GNF4" s="83">
        <f t="shared" si="218"/>
        <v>0</v>
      </c>
      <c r="GNG4" s="83">
        <f t="shared" si="218"/>
        <v>0</v>
      </c>
      <c r="GNH4" s="83">
        <f t="shared" si="218"/>
        <v>0</v>
      </c>
      <c r="GNI4" s="83">
        <f t="shared" si="218"/>
        <v>0</v>
      </c>
      <c r="GNJ4" s="83">
        <f t="shared" si="218"/>
        <v>0</v>
      </c>
      <c r="GNK4" s="83">
        <f t="shared" si="218"/>
        <v>0</v>
      </c>
      <c r="GNL4" s="83">
        <f t="shared" si="218"/>
        <v>0</v>
      </c>
      <c r="GNM4" s="83">
        <f t="shared" si="218"/>
        <v>0</v>
      </c>
      <c r="GNN4" s="83">
        <f t="shared" si="218"/>
        <v>0</v>
      </c>
      <c r="GNO4" s="83">
        <f t="shared" si="218"/>
        <v>0</v>
      </c>
      <c r="GNP4" s="83">
        <f t="shared" si="218"/>
        <v>0</v>
      </c>
      <c r="GNQ4" s="83">
        <f t="shared" si="218"/>
        <v>0</v>
      </c>
      <c r="GNR4" s="83">
        <f t="shared" si="218"/>
        <v>0</v>
      </c>
      <c r="GNS4" s="83">
        <f t="shared" si="218"/>
        <v>0</v>
      </c>
      <c r="GNT4" s="83">
        <f t="shared" si="218"/>
        <v>0</v>
      </c>
      <c r="GNU4" s="83">
        <f t="shared" si="218"/>
        <v>0</v>
      </c>
      <c r="GNV4" s="83">
        <f t="shared" si="218"/>
        <v>0</v>
      </c>
      <c r="GNW4" s="83">
        <f t="shared" si="218"/>
        <v>0</v>
      </c>
      <c r="GNX4" s="83">
        <f t="shared" si="218"/>
        <v>0</v>
      </c>
      <c r="GNY4" s="83">
        <f t="shared" si="218"/>
        <v>0</v>
      </c>
      <c r="GNZ4" s="83">
        <f t="shared" si="218"/>
        <v>0</v>
      </c>
      <c r="GOA4" s="83">
        <f t="shared" si="218"/>
        <v>0</v>
      </c>
      <c r="GOB4" s="83">
        <f t="shared" si="218"/>
        <v>0</v>
      </c>
      <c r="GOC4" s="83">
        <f t="shared" si="218"/>
        <v>0</v>
      </c>
      <c r="GOD4" s="83">
        <f t="shared" si="218"/>
        <v>0</v>
      </c>
      <c r="GOE4" s="83">
        <f t="shared" si="218"/>
        <v>0</v>
      </c>
      <c r="GOF4" s="83">
        <f t="shared" si="218"/>
        <v>0</v>
      </c>
      <c r="GOG4" s="83">
        <f t="shared" si="218"/>
        <v>0</v>
      </c>
      <c r="GOH4" s="83">
        <f t="shared" si="218"/>
        <v>0</v>
      </c>
      <c r="GOI4" s="83">
        <f t="shared" si="218"/>
        <v>0</v>
      </c>
      <c r="GOJ4" s="83">
        <f t="shared" si="218"/>
        <v>0</v>
      </c>
      <c r="GOK4" s="83">
        <f t="shared" si="218"/>
        <v>0</v>
      </c>
      <c r="GOL4" s="83">
        <f t="shared" si="218"/>
        <v>0</v>
      </c>
      <c r="GOM4" s="83">
        <f t="shared" si="218"/>
        <v>0</v>
      </c>
      <c r="GON4" s="83">
        <f t="shared" si="218"/>
        <v>0</v>
      </c>
      <c r="GOO4" s="83">
        <f t="shared" si="218"/>
        <v>0</v>
      </c>
      <c r="GOP4" s="83">
        <f t="shared" si="218"/>
        <v>0</v>
      </c>
      <c r="GOQ4" s="83">
        <f t="shared" si="218"/>
        <v>0</v>
      </c>
      <c r="GOR4" s="83">
        <f t="shared" si="218"/>
        <v>0</v>
      </c>
      <c r="GOS4" s="83">
        <f t="shared" si="218"/>
        <v>0</v>
      </c>
      <c r="GOT4" s="83">
        <f t="shared" si="218"/>
        <v>0</v>
      </c>
      <c r="GOU4" s="83">
        <f t="shared" si="218"/>
        <v>0</v>
      </c>
      <c r="GOV4" s="83">
        <f t="shared" ref="GOV4:GRG4" si="219">MATCH(GOV1,ID_FC,0)-1</f>
        <v>0</v>
      </c>
      <c r="GOW4" s="83">
        <f t="shared" si="219"/>
        <v>0</v>
      </c>
      <c r="GOX4" s="83">
        <f t="shared" si="219"/>
        <v>0</v>
      </c>
      <c r="GOY4" s="83">
        <f t="shared" si="219"/>
        <v>0</v>
      </c>
      <c r="GOZ4" s="83">
        <f t="shared" si="219"/>
        <v>0</v>
      </c>
      <c r="GPA4" s="83">
        <f t="shared" si="219"/>
        <v>0</v>
      </c>
      <c r="GPB4" s="83">
        <f t="shared" si="219"/>
        <v>0</v>
      </c>
      <c r="GPC4" s="83">
        <f t="shared" si="219"/>
        <v>0</v>
      </c>
      <c r="GPD4" s="83">
        <f t="shared" si="219"/>
        <v>0</v>
      </c>
      <c r="GPE4" s="83">
        <f t="shared" si="219"/>
        <v>0</v>
      </c>
      <c r="GPF4" s="83">
        <f t="shared" si="219"/>
        <v>0</v>
      </c>
      <c r="GPG4" s="83">
        <f t="shared" si="219"/>
        <v>0</v>
      </c>
      <c r="GPH4" s="83">
        <f t="shared" si="219"/>
        <v>0</v>
      </c>
      <c r="GPI4" s="83">
        <f t="shared" si="219"/>
        <v>0</v>
      </c>
      <c r="GPJ4" s="83">
        <f t="shared" si="219"/>
        <v>0</v>
      </c>
      <c r="GPK4" s="83">
        <f t="shared" si="219"/>
        <v>0</v>
      </c>
      <c r="GPL4" s="83">
        <f t="shared" si="219"/>
        <v>0</v>
      </c>
      <c r="GPM4" s="83">
        <f t="shared" si="219"/>
        <v>0</v>
      </c>
      <c r="GPN4" s="83">
        <f t="shared" si="219"/>
        <v>0</v>
      </c>
      <c r="GPO4" s="83">
        <f t="shared" si="219"/>
        <v>0</v>
      </c>
      <c r="GPP4" s="83">
        <f t="shared" si="219"/>
        <v>0</v>
      </c>
      <c r="GPQ4" s="83">
        <f t="shared" si="219"/>
        <v>0</v>
      </c>
      <c r="GPR4" s="83">
        <f t="shared" si="219"/>
        <v>0</v>
      </c>
      <c r="GPS4" s="83">
        <f t="shared" si="219"/>
        <v>0</v>
      </c>
      <c r="GPT4" s="83">
        <f t="shared" si="219"/>
        <v>0</v>
      </c>
      <c r="GPU4" s="83">
        <f t="shared" si="219"/>
        <v>0</v>
      </c>
      <c r="GPV4" s="83">
        <f t="shared" si="219"/>
        <v>0</v>
      </c>
      <c r="GPW4" s="83">
        <f t="shared" si="219"/>
        <v>0</v>
      </c>
      <c r="GPX4" s="83">
        <f t="shared" si="219"/>
        <v>0</v>
      </c>
      <c r="GPY4" s="83">
        <f t="shared" si="219"/>
        <v>0</v>
      </c>
      <c r="GPZ4" s="83">
        <f t="shared" si="219"/>
        <v>0</v>
      </c>
      <c r="GQA4" s="83">
        <f t="shared" si="219"/>
        <v>0</v>
      </c>
      <c r="GQB4" s="83">
        <f t="shared" si="219"/>
        <v>0</v>
      </c>
      <c r="GQC4" s="83">
        <f t="shared" si="219"/>
        <v>0</v>
      </c>
      <c r="GQD4" s="83">
        <f t="shared" si="219"/>
        <v>0</v>
      </c>
      <c r="GQE4" s="83">
        <f t="shared" si="219"/>
        <v>0</v>
      </c>
      <c r="GQF4" s="83">
        <f t="shared" si="219"/>
        <v>0</v>
      </c>
      <c r="GQG4" s="83">
        <f t="shared" si="219"/>
        <v>0</v>
      </c>
      <c r="GQH4" s="83">
        <f t="shared" si="219"/>
        <v>0</v>
      </c>
      <c r="GQI4" s="83">
        <f t="shared" si="219"/>
        <v>0</v>
      </c>
      <c r="GQJ4" s="83">
        <f t="shared" si="219"/>
        <v>0</v>
      </c>
      <c r="GQK4" s="83">
        <f t="shared" si="219"/>
        <v>0</v>
      </c>
      <c r="GQL4" s="83">
        <f t="shared" si="219"/>
        <v>0</v>
      </c>
      <c r="GQM4" s="83">
        <f t="shared" si="219"/>
        <v>0</v>
      </c>
      <c r="GQN4" s="83">
        <f t="shared" si="219"/>
        <v>0</v>
      </c>
      <c r="GQO4" s="83">
        <f t="shared" si="219"/>
        <v>0</v>
      </c>
      <c r="GQP4" s="83">
        <f t="shared" si="219"/>
        <v>0</v>
      </c>
      <c r="GQQ4" s="83">
        <f t="shared" si="219"/>
        <v>0</v>
      </c>
      <c r="GQR4" s="83">
        <f t="shared" si="219"/>
        <v>0</v>
      </c>
      <c r="GQS4" s="83">
        <f t="shared" si="219"/>
        <v>0</v>
      </c>
      <c r="GQT4" s="83">
        <f t="shared" si="219"/>
        <v>0</v>
      </c>
      <c r="GQU4" s="83">
        <f t="shared" si="219"/>
        <v>0</v>
      </c>
      <c r="GQV4" s="83">
        <f t="shared" si="219"/>
        <v>0</v>
      </c>
      <c r="GQW4" s="83">
        <f t="shared" si="219"/>
        <v>0</v>
      </c>
      <c r="GQX4" s="83">
        <f t="shared" si="219"/>
        <v>0</v>
      </c>
      <c r="GQY4" s="83">
        <f t="shared" si="219"/>
        <v>0</v>
      </c>
      <c r="GQZ4" s="83">
        <f t="shared" si="219"/>
        <v>0</v>
      </c>
      <c r="GRA4" s="83">
        <f t="shared" si="219"/>
        <v>0</v>
      </c>
      <c r="GRB4" s="83">
        <f t="shared" si="219"/>
        <v>0</v>
      </c>
      <c r="GRC4" s="83">
        <f t="shared" si="219"/>
        <v>0</v>
      </c>
      <c r="GRD4" s="83">
        <f t="shared" si="219"/>
        <v>0</v>
      </c>
      <c r="GRE4" s="83">
        <f t="shared" si="219"/>
        <v>0</v>
      </c>
      <c r="GRF4" s="83">
        <f t="shared" si="219"/>
        <v>0</v>
      </c>
      <c r="GRG4" s="83">
        <f t="shared" si="219"/>
        <v>0</v>
      </c>
      <c r="GRH4" s="83">
        <f t="shared" ref="GRH4:GTS4" si="220">MATCH(GRH1,ID_FC,0)-1</f>
        <v>0</v>
      </c>
      <c r="GRI4" s="83">
        <f t="shared" si="220"/>
        <v>0</v>
      </c>
      <c r="GRJ4" s="83">
        <f t="shared" si="220"/>
        <v>0</v>
      </c>
      <c r="GRK4" s="83">
        <f t="shared" si="220"/>
        <v>0</v>
      </c>
      <c r="GRL4" s="83">
        <f t="shared" si="220"/>
        <v>0</v>
      </c>
      <c r="GRM4" s="83">
        <f t="shared" si="220"/>
        <v>0</v>
      </c>
      <c r="GRN4" s="83">
        <f t="shared" si="220"/>
        <v>0</v>
      </c>
      <c r="GRO4" s="83">
        <f t="shared" si="220"/>
        <v>0</v>
      </c>
      <c r="GRP4" s="83">
        <f t="shared" si="220"/>
        <v>0</v>
      </c>
      <c r="GRQ4" s="83">
        <f t="shared" si="220"/>
        <v>0</v>
      </c>
      <c r="GRR4" s="83">
        <f t="shared" si="220"/>
        <v>0</v>
      </c>
      <c r="GRS4" s="83">
        <f t="shared" si="220"/>
        <v>0</v>
      </c>
      <c r="GRT4" s="83">
        <f t="shared" si="220"/>
        <v>0</v>
      </c>
      <c r="GRU4" s="83">
        <f t="shared" si="220"/>
        <v>0</v>
      </c>
      <c r="GRV4" s="83">
        <f t="shared" si="220"/>
        <v>0</v>
      </c>
      <c r="GRW4" s="83">
        <f t="shared" si="220"/>
        <v>0</v>
      </c>
      <c r="GRX4" s="83">
        <f t="shared" si="220"/>
        <v>0</v>
      </c>
      <c r="GRY4" s="83">
        <f t="shared" si="220"/>
        <v>0</v>
      </c>
      <c r="GRZ4" s="83">
        <f t="shared" si="220"/>
        <v>0</v>
      </c>
      <c r="GSA4" s="83">
        <f t="shared" si="220"/>
        <v>0</v>
      </c>
      <c r="GSB4" s="83">
        <f t="shared" si="220"/>
        <v>0</v>
      </c>
      <c r="GSC4" s="83">
        <f t="shared" si="220"/>
        <v>0</v>
      </c>
      <c r="GSD4" s="83">
        <f t="shared" si="220"/>
        <v>0</v>
      </c>
      <c r="GSE4" s="83">
        <f t="shared" si="220"/>
        <v>0</v>
      </c>
      <c r="GSF4" s="83">
        <f t="shared" si="220"/>
        <v>0</v>
      </c>
      <c r="GSG4" s="83">
        <f t="shared" si="220"/>
        <v>0</v>
      </c>
      <c r="GSH4" s="83">
        <f t="shared" si="220"/>
        <v>0</v>
      </c>
      <c r="GSI4" s="83">
        <f t="shared" si="220"/>
        <v>0</v>
      </c>
      <c r="GSJ4" s="83">
        <f t="shared" si="220"/>
        <v>0</v>
      </c>
      <c r="GSK4" s="83">
        <f t="shared" si="220"/>
        <v>0</v>
      </c>
      <c r="GSL4" s="83">
        <f t="shared" si="220"/>
        <v>0</v>
      </c>
      <c r="GSM4" s="83">
        <f t="shared" si="220"/>
        <v>0</v>
      </c>
      <c r="GSN4" s="83">
        <f t="shared" si="220"/>
        <v>0</v>
      </c>
      <c r="GSO4" s="83">
        <f t="shared" si="220"/>
        <v>0</v>
      </c>
      <c r="GSP4" s="83">
        <f t="shared" si="220"/>
        <v>0</v>
      </c>
      <c r="GSQ4" s="83">
        <f t="shared" si="220"/>
        <v>0</v>
      </c>
      <c r="GSR4" s="83">
        <f t="shared" si="220"/>
        <v>0</v>
      </c>
      <c r="GSS4" s="83">
        <f t="shared" si="220"/>
        <v>0</v>
      </c>
      <c r="GST4" s="83">
        <f t="shared" si="220"/>
        <v>0</v>
      </c>
      <c r="GSU4" s="83">
        <f t="shared" si="220"/>
        <v>0</v>
      </c>
      <c r="GSV4" s="83">
        <f t="shared" si="220"/>
        <v>0</v>
      </c>
      <c r="GSW4" s="83">
        <f t="shared" si="220"/>
        <v>0</v>
      </c>
      <c r="GSX4" s="83">
        <f t="shared" si="220"/>
        <v>0</v>
      </c>
      <c r="GSY4" s="83">
        <f t="shared" si="220"/>
        <v>0</v>
      </c>
      <c r="GSZ4" s="83">
        <f t="shared" si="220"/>
        <v>0</v>
      </c>
      <c r="GTA4" s="83">
        <f t="shared" si="220"/>
        <v>0</v>
      </c>
      <c r="GTB4" s="83">
        <f t="shared" si="220"/>
        <v>0</v>
      </c>
      <c r="GTC4" s="83">
        <f t="shared" si="220"/>
        <v>0</v>
      </c>
      <c r="GTD4" s="83">
        <f t="shared" si="220"/>
        <v>0</v>
      </c>
      <c r="GTE4" s="83">
        <f t="shared" si="220"/>
        <v>0</v>
      </c>
      <c r="GTF4" s="83">
        <f t="shared" si="220"/>
        <v>0</v>
      </c>
      <c r="GTG4" s="83">
        <f t="shared" si="220"/>
        <v>0</v>
      </c>
      <c r="GTH4" s="83">
        <f t="shared" si="220"/>
        <v>0</v>
      </c>
      <c r="GTI4" s="83">
        <f t="shared" si="220"/>
        <v>0</v>
      </c>
      <c r="GTJ4" s="83">
        <f t="shared" si="220"/>
        <v>0</v>
      </c>
      <c r="GTK4" s="83">
        <f t="shared" si="220"/>
        <v>0</v>
      </c>
      <c r="GTL4" s="83">
        <f t="shared" si="220"/>
        <v>0</v>
      </c>
      <c r="GTM4" s="83">
        <f t="shared" si="220"/>
        <v>0</v>
      </c>
      <c r="GTN4" s="83">
        <f t="shared" si="220"/>
        <v>0</v>
      </c>
      <c r="GTO4" s="83">
        <f t="shared" si="220"/>
        <v>0</v>
      </c>
      <c r="GTP4" s="83">
        <f t="shared" si="220"/>
        <v>0</v>
      </c>
      <c r="GTQ4" s="83">
        <f t="shared" si="220"/>
        <v>0</v>
      </c>
      <c r="GTR4" s="83">
        <f t="shared" si="220"/>
        <v>0</v>
      </c>
      <c r="GTS4" s="83">
        <f t="shared" si="220"/>
        <v>0</v>
      </c>
      <c r="GTT4" s="83">
        <f t="shared" ref="GTT4:GWE4" si="221">MATCH(GTT1,ID_FC,0)-1</f>
        <v>0</v>
      </c>
      <c r="GTU4" s="83">
        <f t="shared" si="221"/>
        <v>0</v>
      </c>
      <c r="GTV4" s="83">
        <f t="shared" si="221"/>
        <v>0</v>
      </c>
      <c r="GTW4" s="83">
        <f t="shared" si="221"/>
        <v>0</v>
      </c>
      <c r="GTX4" s="83">
        <f t="shared" si="221"/>
        <v>0</v>
      </c>
      <c r="GTY4" s="83">
        <f t="shared" si="221"/>
        <v>0</v>
      </c>
      <c r="GTZ4" s="83">
        <f t="shared" si="221"/>
        <v>0</v>
      </c>
      <c r="GUA4" s="83">
        <f t="shared" si="221"/>
        <v>0</v>
      </c>
      <c r="GUB4" s="83">
        <f t="shared" si="221"/>
        <v>0</v>
      </c>
      <c r="GUC4" s="83">
        <f t="shared" si="221"/>
        <v>0</v>
      </c>
      <c r="GUD4" s="83">
        <f t="shared" si="221"/>
        <v>0</v>
      </c>
      <c r="GUE4" s="83">
        <f t="shared" si="221"/>
        <v>0</v>
      </c>
      <c r="GUF4" s="83">
        <f t="shared" si="221"/>
        <v>0</v>
      </c>
      <c r="GUG4" s="83">
        <f t="shared" si="221"/>
        <v>0</v>
      </c>
      <c r="GUH4" s="83">
        <f t="shared" si="221"/>
        <v>0</v>
      </c>
      <c r="GUI4" s="83">
        <f t="shared" si="221"/>
        <v>0</v>
      </c>
      <c r="GUJ4" s="83">
        <f t="shared" si="221"/>
        <v>0</v>
      </c>
      <c r="GUK4" s="83">
        <f t="shared" si="221"/>
        <v>0</v>
      </c>
      <c r="GUL4" s="83">
        <f t="shared" si="221"/>
        <v>0</v>
      </c>
      <c r="GUM4" s="83">
        <f t="shared" si="221"/>
        <v>0</v>
      </c>
      <c r="GUN4" s="83">
        <f t="shared" si="221"/>
        <v>0</v>
      </c>
      <c r="GUO4" s="83">
        <f t="shared" si="221"/>
        <v>0</v>
      </c>
      <c r="GUP4" s="83">
        <f t="shared" si="221"/>
        <v>0</v>
      </c>
      <c r="GUQ4" s="83">
        <f t="shared" si="221"/>
        <v>0</v>
      </c>
      <c r="GUR4" s="83">
        <f t="shared" si="221"/>
        <v>0</v>
      </c>
      <c r="GUS4" s="83">
        <f t="shared" si="221"/>
        <v>0</v>
      </c>
      <c r="GUT4" s="83">
        <f t="shared" si="221"/>
        <v>0</v>
      </c>
      <c r="GUU4" s="83">
        <f t="shared" si="221"/>
        <v>0</v>
      </c>
      <c r="GUV4" s="83">
        <f t="shared" si="221"/>
        <v>0</v>
      </c>
      <c r="GUW4" s="83">
        <f t="shared" si="221"/>
        <v>0</v>
      </c>
      <c r="GUX4" s="83">
        <f t="shared" si="221"/>
        <v>0</v>
      </c>
      <c r="GUY4" s="83">
        <f t="shared" si="221"/>
        <v>0</v>
      </c>
      <c r="GUZ4" s="83">
        <f t="shared" si="221"/>
        <v>0</v>
      </c>
      <c r="GVA4" s="83">
        <f t="shared" si="221"/>
        <v>0</v>
      </c>
      <c r="GVB4" s="83">
        <f t="shared" si="221"/>
        <v>0</v>
      </c>
      <c r="GVC4" s="83">
        <f t="shared" si="221"/>
        <v>0</v>
      </c>
      <c r="GVD4" s="83">
        <f t="shared" si="221"/>
        <v>0</v>
      </c>
      <c r="GVE4" s="83">
        <f t="shared" si="221"/>
        <v>0</v>
      </c>
      <c r="GVF4" s="83">
        <f t="shared" si="221"/>
        <v>0</v>
      </c>
      <c r="GVG4" s="83">
        <f t="shared" si="221"/>
        <v>0</v>
      </c>
      <c r="GVH4" s="83">
        <f t="shared" si="221"/>
        <v>0</v>
      </c>
      <c r="GVI4" s="83">
        <f t="shared" si="221"/>
        <v>0</v>
      </c>
      <c r="GVJ4" s="83">
        <f t="shared" si="221"/>
        <v>0</v>
      </c>
      <c r="GVK4" s="83">
        <f t="shared" si="221"/>
        <v>0</v>
      </c>
      <c r="GVL4" s="83">
        <f t="shared" si="221"/>
        <v>0</v>
      </c>
      <c r="GVM4" s="83">
        <f t="shared" si="221"/>
        <v>0</v>
      </c>
      <c r="GVN4" s="83">
        <f t="shared" si="221"/>
        <v>0</v>
      </c>
      <c r="GVO4" s="83">
        <f t="shared" si="221"/>
        <v>0</v>
      </c>
      <c r="GVP4" s="83">
        <f t="shared" si="221"/>
        <v>0</v>
      </c>
      <c r="GVQ4" s="83">
        <f t="shared" si="221"/>
        <v>0</v>
      </c>
      <c r="GVR4" s="83">
        <f t="shared" si="221"/>
        <v>0</v>
      </c>
      <c r="GVS4" s="83">
        <f t="shared" si="221"/>
        <v>0</v>
      </c>
      <c r="GVT4" s="83">
        <f t="shared" si="221"/>
        <v>0</v>
      </c>
      <c r="GVU4" s="83">
        <f t="shared" si="221"/>
        <v>0</v>
      </c>
      <c r="GVV4" s="83">
        <f t="shared" si="221"/>
        <v>0</v>
      </c>
      <c r="GVW4" s="83">
        <f t="shared" si="221"/>
        <v>0</v>
      </c>
      <c r="GVX4" s="83">
        <f t="shared" si="221"/>
        <v>0</v>
      </c>
      <c r="GVY4" s="83">
        <f t="shared" si="221"/>
        <v>0</v>
      </c>
      <c r="GVZ4" s="83">
        <f t="shared" si="221"/>
        <v>0</v>
      </c>
      <c r="GWA4" s="83">
        <f t="shared" si="221"/>
        <v>0</v>
      </c>
      <c r="GWB4" s="83">
        <f t="shared" si="221"/>
        <v>0</v>
      </c>
      <c r="GWC4" s="83">
        <f t="shared" si="221"/>
        <v>0</v>
      </c>
      <c r="GWD4" s="83">
        <f t="shared" si="221"/>
        <v>0</v>
      </c>
      <c r="GWE4" s="83">
        <f t="shared" si="221"/>
        <v>0</v>
      </c>
      <c r="GWF4" s="83">
        <f t="shared" ref="GWF4:GYQ4" si="222">MATCH(GWF1,ID_FC,0)-1</f>
        <v>0</v>
      </c>
      <c r="GWG4" s="83">
        <f t="shared" si="222"/>
        <v>0</v>
      </c>
      <c r="GWH4" s="83">
        <f t="shared" si="222"/>
        <v>0</v>
      </c>
      <c r="GWI4" s="83">
        <f t="shared" si="222"/>
        <v>0</v>
      </c>
      <c r="GWJ4" s="83">
        <f t="shared" si="222"/>
        <v>0</v>
      </c>
      <c r="GWK4" s="83">
        <f t="shared" si="222"/>
        <v>0</v>
      </c>
      <c r="GWL4" s="83">
        <f t="shared" si="222"/>
        <v>0</v>
      </c>
      <c r="GWM4" s="83">
        <f t="shared" si="222"/>
        <v>0</v>
      </c>
      <c r="GWN4" s="83">
        <f t="shared" si="222"/>
        <v>0</v>
      </c>
      <c r="GWO4" s="83">
        <f t="shared" si="222"/>
        <v>0</v>
      </c>
      <c r="GWP4" s="83">
        <f t="shared" si="222"/>
        <v>0</v>
      </c>
      <c r="GWQ4" s="83">
        <f t="shared" si="222"/>
        <v>0</v>
      </c>
      <c r="GWR4" s="83">
        <f t="shared" si="222"/>
        <v>0</v>
      </c>
      <c r="GWS4" s="83">
        <f t="shared" si="222"/>
        <v>0</v>
      </c>
      <c r="GWT4" s="83">
        <f t="shared" si="222"/>
        <v>0</v>
      </c>
      <c r="GWU4" s="83">
        <f t="shared" si="222"/>
        <v>0</v>
      </c>
      <c r="GWV4" s="83">
        <f t="shared" si="222"/>
        <v>0</v>
      </c>
      <c r="GWW4" s="83">
        <f t="shared" si="222"/>
        <v>0</v>
      </c>
      <c r="GWX4" s="83">
        <f t="shared" si="222"/>
        <v>0</v>
      </c>
      <c r="GWY4" s="83">
        <f t="shared" si="222"/>
        <v>0</v>
      </c>
      <c r="GWZ4" s="83">
        <f t="shared" si="222"/>
        <v>0</v>
      </c>
      <c r="GXA4" s="83">
        <f t="shared" si="222"/>
        <v>0</v>
      </c>
      <c r="GXB4" s="83">
        <f t="shared" si="222"/>
        <v>0</v>
      </c>
      <c r="GXC4" s="83">
        <f t="shared" si="222"/>
        <v>0</v>
      </c>
      <c r="GXD4" s="83">
        <f t="shared" si="222"/>
        <v>0</v>
      </c>
      <c r="GXE4" s="83">
        <f t="shared" si="222"/>
        <v>0</v>
      </c>
      <c r="GXF4" s="83">
        <f t="shared" si="222"/>
        <v>0</v>
      </c>
      <c r="GXG4" s="83">
        <f t="shared" si="222"/>
        <v>0</v>
      </c>
      <c r="GXH4" s="83">
        <f t="shared" si="222"/>
        <v>0</v>
      </c>
      <c r="GXI4" s="83">
        <f t="shared" si="222"/>
        <v>0</v>
      </c>
      <c r="GXJ4" s="83">
        <f t="shared" si="222"/>
        <v>0</v>
      </c>
      <c r="GXK4" s="83">
        <f t="shared" si="222"/>
        <v>0</v>
      </c>
      <c r="GXL4" s="83">
        <f t="shared" si="222"/>
        <v>0</v>
      </c>
      <c r="GXM4" s="83">
        <f t="shared" si="222"/>
        <v>0</v>
      </c>
      <c r="GXN4" s="83">
        <f t="shared" si="222"/>
        <v>0</v>
      </c>
      <c r="GXO4" s="83">
        <f t="shared" si="222"/>
        <v>0</v>
      </c>
      <c r="GXP4" s="83">
        <f t="shared" si="222"/>
        <v>0</v>
      </c>
      <c r="GXQ4" s="83">
        <f t="shared" si="222"/>
        <v>0</v>
      </c>
      <c r="GXR4" s="83">
        <f t="shared" si="222"/>
        <v>0</v>
      </c>
      <c r="GXS4" s="83">
        <f t="shared" si="222"/>
        <v>0</v>
      </c>
      <c r="GXT4" s="83">
        <f t="shared" si="222"/>
        <v>0</v>
      </c>
      <c r="GXU4" s="83">
        <f t="shared" si="222"/>
        <v>0</v>
      </c>
      <c r="GXV4" s="83">
        <f t="shared" si="222"/>
        <v>0</v>
      </c>
      <c r="GXW4" s="83">
        <f t="shared" si="222"/>
        <v>0</v>
      </c>
      <c r="GXX4" s="83">
        <f t="shared" si="222"/>
        <v>0</v>
      </c>
      <c r="GXY4" s="83">
        <f t="shared" si="222"/>
        <v>0</v>
      </c>
      <c r="GXZ4" s="83">
        <f t="shared" si="222"/>
        <v>0</v>
      </c>
      <c r="GYA4" s="83">
        <f t="shared" si="222"/>
        <v>0</v>
      </c>
      <c r="GYB4" s="83">
        <f t="shared" si="222"/>
        <v>0</v>
      </c>
      <c r="GYC4" s="83">
        <f t="shared" si="222"/>
        <v>0</v>
      </c>
      <c r="GYD4" s="83">
        <f t="shared" si="222"/>
        <v>0</v>
      </c>
      <c r="GYE4" s="83">
        <f t="shared" si="222"/>
        <v>0</v>
      </c>
      <c r="GYF4" s="83">
        <f t="shared" si="222"/>
        <v>0</v>
      </c>
      <c r="GYG4" s="83">
        <f t="shared" si="222"/>
        <v>0</v>
      </c>
      <c r="GYH4" s="83">
        <f t="shared" si="222"/>
        <v>0</v>
      </c>
      <c r="GYI4" s="83">
        <f t="shared" si="222"/>
        <v>0</v>
      </c>
      <c r="GYJ4" s="83">
        <f t="shared" si="222"/>
        <v>0</v>
      </c>
      <c r="GYK4" s="83">
        <f t="shared" si="222"/>
        <v>0</v>
      </c>
      <c r="GYL4" s="83">
        <f t="shared" si="222"/>
        <v>0</v>
      </c>
      <c r="GYM4" s="83">
        <f t="shared" si="222"/>
        <v>0</v>
      </c>
      <c r="GYN4" s="83">
        <f t="shared" si="222"/>
        <v>0</v>
      </c>
      <c r="GYO4" s="83">
        <f t="shared" si="222"/>
        <v>0</v>
      </c>
      <c r="GYP4" s="83">
        <f t="shared" si="222"/>
        <v>0</v>
      </c>
      <c r="GYQ4" s="83">
        <f t="shared" si="222"/>
        <v>0</v>
      </c>
      <c r="GYR4" s="83">
        <f t="shared" ref="GYR4:HBC4" si="223">MATCH(GYR1,ID_FC,0)-1</f>
        <v>0</v>
      </c>
      <c r="GYS4" s="83">
        <f t="shared" si="223"/>
        <v>0</v>
      </c>
      <c r="GYT4" s="83">
        <f t="shared" si="223"/>
        <v>0</v>
      </c>
      <c r="GYU4" s="83">
        <f t="shared" si="223"/>
        <v>0</v>
      </c>
      <c r="GYV4" s="83">
        <f t="shared" si="223"/>
        <v>0</v>
      </c>
      <c r="GYW4" s="83">
        <f t="shared" si="223"/>
        <v>0</v>
      </c>
      <c r="GYX4" s="83">
        <f t="shared" si="223"/>
        <v>0</v>
      </c>
      <c r="GYY4" s="83">
        <f t="shared" si="223"/>
        <v>0</v>
      </c>
      <c r="GYZ4" s="83">
        <f t="shared" si="223"/>
        <v>0</v>
      </c>
      <c r="GZA4" s="83">
        <f t="shared" si="223"/>
        <v>0</v>
      </c>
      <c r="GZB4" s="83">
        <f t="shared" si="223"/>
        <v>0</v>
      </c>
      <c r="GZC4" s="83">
        <f t="shared" si="223"/>
        <v>0</v>
      </c>
      <c r="GZD4" s="83">
        <f t="shared" si="223"/>
        <v>0</v>
      </c>
      <c r="GZE4" s="83">
        <f t="shared" si="223"/>
        <v>0</v>
      </c>
      <c r="GZF4" s="83">
        <f t="shared" si="223"/>
        <v>0</v>
      </c>
      <c r="GZG4" s="83">
        <f t="shared" si="223"/>
        <v>0</v>
      </c>
      <c r="GZH4" s="83">
        <f t="shared" si="223"/>
        <v>0</v>
      </c>
      <c r="GZI4" s="83">
        <f t="shared" si="223"/>
        <v>0</v>
      </c>
      <c r="GZJ4" s="83">
        <f t="shared" si="223"/>
        <v>0</v>
      </c>
      <c r="GZK4" s="83">
        <f t="shared" si="223"/>
        <v>0</v>
      </c>
      <c r="GZL4" s="83">
        <f t="shared" si="223"/>
        <v>0</v>
      </c>
      <c r="GZM4" s="83">
        <f t="shared" si="223"/>
        <v>0</v>
      </c>
      <c r="GZN4" s="83">
        <f t="shared" si="223"/>
        <v>0</v>
      </c>
      <c r="GZO4" s="83">
        <f t="shared" si="223"/>
        <v>0</v>
      </c>
      <c r="GZP4" s="83">
        <f t="shared" si="223"/>
        <v>0</v>
      </c>
      <c r="GZQ4" s="83">
        <f t="shared" si="223"/>
        <v>0</v>
      </c>
      <c r="GZR4" s="83">
        <f t="shared" si="223"/>
        <v>0</v>
      </c>
      <c r="GZS4" s="83">
        <f t="shared" si="223"/>
        <v>0</v>
      </c>
      <c r="GZT4" s="83">
        <f t="shared" si="223"/>
        <v>0</v>
      </c>
      <c r="GZU4" s="83">
        <f t="shared" si="223"/>
        <v>0</v>
      </c>
      <c r="GZV4" s="83">
        <f t="shared" si="223"/>
        <v>0</v>
      </c>
      <c r="GZW4" s="83">
        <f t="shared" si="223"/>
        <v>0</v>
      </c>
      <c r="GZX4" s="83">
        <f t="shared" si="223"/>
        <v>0</v>
      </c>
      <c r="GZY4" s="83">
        <f t="shared" si="223"/>
        <v>0</v>
      </c>
      <c r="GZZ4" s="83">
        <f t="shared" si="223"/>
        <v>0</v>
      </c>
      <c r="HAA4" s="83">
        <f t="shared" si="223"/>
        <v>0</v>
      </c>
      <c r="HAB4" s="83">
        <f t="shared" si="223"/>
        <v>0</v>
      </c>
      <c r="HAC4" s="83">
        <f t="shared" si="223"/>
        <v>0</v>
      </c>
      <c r="HAD4" s="83">
        <f t="shared" si="223"/>
        <v>0</v>
      </c>
      <c r="HAE4" s="83">
        <f t="shared" si="223"/>
        <v>0</v>
      </c>
      <c r="HAF4" s="83">
        <f t="shared" si="223"/>
        <v>0</v>
      </c>
      <c r="HAG4" s="83">
        <f t="shared" si="223"/>
        <v>0</v>
      </c>
      <c r="HAH4" s="83">
        <f t="shared" si="223"/>
        <v>0</v>
      </c>
      <c r="HAI4" s="83">
        <f t="shared" si="223"/>
        <v>0</v>
      </c>
      <c r="HAJ4" s="83">
        <f t="shared" si="223"/>
        <v>0</v>
      </c>
      <c r="HAK4" s="83">
        <f t="shared" si="223"/>
        <v>0</v>
      </c>
      <c r="HAL4" s="83">
        <f t="shared" si="223"/>
        <v>0</v>
      </c>
      <c r="HAM4" s="83">
        <f t="shared" si="223"/>
        <v>0</v>
      </c>
      <c r="HAN4" s="83">
        <f t="shared" si="223"/>
        <v>0</v>
      </c>
      <c r="HAO4" s="83">
        <f t="shared" si="223"/>
        <v>0</v>
      </c>
      <c r="HAP4" s="83">
        <f t="shared" si="223"/>
        <v>0</v>
      </c>
      <c r="HAQ4" s="83">
        <f t="shared" si="223"/>
        <v>0</v>
      </c>
      <c r="HAR4" s="83">
        <f t="shared" si="223"/>
        <v>0</v>
      </c>
      <c r="HAS4" s="83">
        <f t="shared" si="223"/>
        <v>0</v>
      </c>
      <c r="HAT4" s="83">
        <f t="shared" si="223"/>
        <v>0</v>
      </c>
      <c r="HAU4" s="83">
        <f t="shared" si="223"/>
        <v>0</v>
      </c>
      <c r="HAV4" s="83">
        <f t="shared" si="223"/>
        <v>0</v>
      </c>
      <c r="HAW4" s="83">
        <f t="shared" si="223"/>
        <v>0</v>
      </c>
      <c r="HAX4" s="83">
        <f t="shared" si="223"/>
        <v>0</v>
      </c>
      <c r="HAY4" s="83">
        <f t="shared" si="223"/>
        <v>0</v>
      </c>
      <c r="HAZ4" s="83">
        <f t="shared" si="223"/>
        <v>0</v>
      </c>
      <c r="HBA4" s="83">
        <f t="shared" si="223"/>
        <v>0</v>
      </c>
      <c r="HBB4" s="83">
        <f t="shared" si="223"/>
        <v>0</v>
      </c>
      <c r="HBC4" s="83">
        <f t="shared" si="223"/>
        <v>0</v>
      </c>
      <c r="HBD4" s="83">
        <f t="shared" ref="HBD4:HDO4" si="224">MATCH(HBD1,ID_FC,0)-1</f>
        <v>0</v>
      </c>
      <c r="HBE4" s="83">
        <f t="shared" si="224"/>
        <v>0</v>
      </c>
      <c r="HBF4" s="83">
        <f t="shared" si="224"/>
        <v>0</v>
      </c>
      <c r="HBG4" s="83">
        <f t="shared" si="224"/>
        <v>0</v>
      </c>
      <c r="HBH4" s="83">
        <f t="shared" si="224"/>
        <v>0</v>
      </c>
      <c r="HBI4" s="83">
        <f t="shared" si="224"/>
        <v>0</v>
      </c>
      <c r="HBJ4" s="83">
        <f t="shared" si="224"/>
        <v>0</v>
      </c>
      <c r="HBK4" s="83">
        <f t="shared" si="224"/>
        <v>0</v>
      </c>
      <c r="HBL4" s="83">
        <f t="shared" si="224"/>
        <v>0</v>
      </c>
      <c r="HBM4" s="83">
        <f t="shared" si="224"/>
        <v>0</v>
      </c>
      <c r="HBN4" s="83">
        <f t="shared" si="224"/>
        <v>0</v>
      </c>
      <c r="HBO4" s="83">
        <f t="shared" si="224"/>
        <v>0</v>
      </c>
      <c r="HBP4" s="83">
        <f t="shared" si="224"/>
        <v>0</v>
      </c>
      <c r="HBQ4" s="83">
        <f t="shared" si="224"/>
        <v>0</v>
      </c>
      <c r="HBR4" s="83">
        <f t="shared" si="224"/>
        <v>0</v>
      </c>
      <c r="HBS4" s="83">
        <f t="shared" si="224"/>
        <v>0</v>
      </c>
      <c r="HBT4" s="83">
        <f t="shared" si="224"/>
        <v>0</v>
      </c>
      <c r="HBU4" s="83">
        <f t="shared" si="224"/>
        <v>0</v>
      </c>
      <c r="HBV4" s="83">
        <f t="shared" si="224"/>
        <v>0</v>
      </c>
      <c r="HBW4" s="83">
        <f t="shared" si="224"/>
        <v>0</v>
      </c>
      <c r="HBX4" s="83">
        <f t="shared" si="224"/>
        <v>0</v>
      </c>
      <c r="HBY4" s="83">
        <f t="shared" si="224"/>
        <v>0</v>
      </c>
      <c r="HBZ4" s="83">
        <f t="shared" si="224"/>
        <v>0</v>
      </c>
      <c r="HCA4" s="83">
        <f t="shared" si="224"/>
        <v>0</v>
      </c>
      <c r="HCB4" s="83">
        <f t="shared" si="224"/>
        <v>0</v>
      </c>
      <c r="HCC4" s="83">
        <f t="shared" si="224"/>
        <v>0</v>
      </c>
      <c r="HCD4" s="83">
        <f t="shared" si="224"/>
        <v>0</v>
      </c>
      <c r="HCE4" s="83">
        <f t="shared" si="224"/>
        <v>0</v>
      </c>
      <c r="HCF4" s="83">
        <f t="shared" si="224"/>
        <v>0</v>
      </c>
      <c r="HCG4" s="83">
        <f t="shared" si="224"/>
        <v>0</v>
      </c>
      <c r="HCH4" s="83">
        <f t="shared" si="224"/>
        <v>0</v>
      </c>
      <c r="HCI4" s="83">
        <f t="shared" si="224"/>
        <v>0</v>
      </c>
      <c r="HCJ4" s="83">
        <f t="shared" si="224"/>
        <v>0</v>
      </c>
      <c r="HCK4" s="83">
        <f t="shared" si="224"/>
        <v>0</v>
      </c>
      <c r="HCL4" s="83">
        <f t="shared" si="224"/>
        <v>0</v>
      </c>
      <c r="HCM4" s="83">
        <f t="shared" si="224"/>
        <v>0</v>
      </c>
      <c r="HCN4" s="83">
        <f t="shared" si="224"/>
        <v>0</v>
      </c>
      <c r="HCO4" s="83">
        <f t="shared" si="224"/>
        <v>0</v>
      </c>
      <c r="HCP4" s="83">
        <f t="shared" si="224"/>
        <v>0</v>
      </c>
      <c r="HCQ4" s="83">
        <f t="shared" si="224"/>
        <v>0</v>
      </c>
      <c r="HCR4" s="83">
        <f t="shared" si="224"/>
        <v>0</v>
      </c>
      <c r="HCS4" s="83">
        <f t="shared" si="224"/>
        <v>0</v>
      </c>
      <c r="HCT4" s="83">
        <f t="shared" si="224"/>
        <v>0</v>
      </c>
      <c r="HCU4" s="83">
        <f t="shared" si="224"/>
        <v>0</v>
      </c>
      <c r="HCV4" s="83">
        <f t="shared" si="224"/>
        <v>0</v>
      </c>
      <c r="HCW4" s="83">
        <f t="shared" si="224"/>
        <v>0</v>
      </c>
      <c r="HCX4" s="83">
        <f t="shared" si="224"/>
        <v>0</v>
      </c>
      <c r="HCY4" s="83">
        <f t="shared" si="224"/>
        <v>0</v>
      </c>
      <c r="HCZ4" s="83">
        <f t="shared" si="224"/>
        <v>0</v>
      </c>
      <c r="HDA4" s="83">
        <f t="shared" si="224"/>
        <v>0</v>
      </c>
      <c r="HDB4" s="83">
        <f t="shared" si="224"/>
        <v>0</v>
      </c>
      <c r="HDC4" s="83">
        <f t="shared" si="224"/>
        <v>0</v>
      </c>
      <c r="HDD4" s="83">
        <f t="shared" si="224"/>
        <v>0</v>
      </c>
      <c r="HDE4" s="83">
        <f t="shared" si="224"/>
        <v>0</v>
      </c>
      <c r="HDF4" s="83">
        <f t="shared" si="224"/>
        <v>0</v>
      </c>
      <c r="HDG4" s="83">
        <f t="shared" si="224"/>
        <v>0</v>
      </c>
      <c r="HDH4" s="83">
        <f t="shared" si="224"/>
        <v>0</v>
      </c>
      <c r="HDI4" s="83">
        <f t="shared" si="224"/>
        <v>0</v>
      </c>
      <c r="HDJ4" s="83">
        <f t="shared" si="224"/>
        <v>0</v>
      </c>
      <c r="HDK4" s="83">
        <f t="shared" si="224"/>
        <v>0</v>
      </c>
      <c r="HDL4" s="83">
        <f t="shared" si="224"/>
        <v>0</v>
      </c>
      <c r="HDM4" s="83">
        <f t="shared" si="224"/>
        <v>0</v>
      </c>
      <c r="HDN4" s="83">
        <f t="shared" si="224"/>
        <v>0</v>
      </c>
      <c r="HDO4" s="83">
        <f t="shared" si="224"/>
        <v>0</v>
      </c>
      <c r="HDP4" s="83">
        <f t="shared" ref="HDP4:HGA4" si="225">MATCH(HDP1,ID_FC,0)-1</f>
        <v>0</v>
      </c>
      <c r="HDQ4" s="83">
        <f t="shared" si="225"/>
        <v>0</v>
      </c>
      <c r="HDR4" s="83">
        <f t="shared" si="225"/>
        <v>0</v>
      </c>
      <c r="HDS4" s="83">
        <f t="shared" si="225"/>
        <v>0</v>
      </c>
      <c r="HDT4" s="83">
        <f t="shared" si="225"/>
        <v>0</v>
      </c>
      <c r="HDU4" s="83">
        <f t="shared" si="225"/>
        <v>0</v>
      </c>
      <c r="HDV4" s="83">
        <f t="shared" si="225"/>
        <v>0</v>
      </c>
      <c r="HDW4" s="83">
        <f t="shared" si="225"/>
        <v>0</v>
      </c>
      <c r="HDX4" s="83">
        <f t="shared" si="225"/>
        <v>0</v>
      </c>
      <c r="HDY4" s="83">
        <f t="shared" si="225"/>
        <v>0</v>
      </c>
      <c r="HDZ4" s="83">
        <f t="shared" si="225"/>
        <v>0</v>
      </c>
      <c r="HEA4" s="83">
        <f t="shared" si="225"/>
        <v>0</v>
      </c>
      <c r="HEB4" s="83">
        <f t="shared" si="225"/>
        <v>0</v>
      </c>
      <c r="HEC4" s="83">
        <f t="shared" si="225"/>
        <v>0</v>
      </c>
      <c r="HED4" s="83">
        <f t="shared" si="225"/>
        <v>0</v>
      </c>
      <c r="HEE4" s="83">
        <f t="shared" si="225"/>
        <v>0</v>
      </c>
      <c r="HEF4" s="83">
        <f t="shared" si="225"/>
        <v>0</v>
      </c>
      <c r="HEG4" s="83">
        <f t="shared" si="225"/>
        <v>0</v>
      </c>
      <c r="HEH4" s="83">
        <f t="shared" si="225"/>
        <v>0</v>
      </c>
      <c r="HEI4" s="83">
        <f t="shared" si="225"/>
        <v>0</v>
      </c>
      <c r="HEJ4" s="83">
        <f t="shared" si="225"/>
        <v>0</v>
      </c>
      <c r="HEK4" s="83">
        <f t="shared" si="225"/>
        <v>0</v>
      </c>
      <c r="HEL4" s="83">
        <f t="shared" si="225"/>
        <v>0</v>
      </c>
      <c r="HEM4" s="83">
        <f t="shared" si="225"/>
        <v>0</v>
      </c>
      <c r="HEN4" s="83">
        <f t="shared" si="225"/>
        <v>0</v>
      </c>
      <c r="HEO4" s="83">
        <f t="shared" si="225"/>
        <v>0</v>
      </c>
      <c r="HEP4" s="83">
        <f t="shared" si="225"/>
        <v>0</v>
      </c>
      <c r="HEQ4" s="83">
        <f t="shared" si="225"/>
        <v>0</v>
      </c>
      <c r="HER4" s="83">
        <f t="shared" si="225"/>
        <v>0</v>
      </c>
      <c r="HES4" s="83">
        <f t="shared" si="225"/>
        <v>0</v>
      </c>
      <c r="HET4" s="83">
        <f t="shared" si="225"/>
        <v>0</v>
      </c>
      <c r="HEU4" s="83">
        <f t="shared" si="225"/>
        <v>0</v>
      </c>
      <c r="HEV4" s="83">
        <f t="shared" si="225"/>
        <v>0</v>
      </c>
      <c r="HEW4" s="83">
        <f t="shared" si="225"/>
        <v>0</v>
      </c>
      <c r="HEX4" s="83">
        <f t="shared" si="225"/>
        <v>0</v>
      </c>
      <c r="HEY4" s="83">
        <f t="shared" si="225"/>
        <v>0</v>
      </c>
      <c r="HEZ4" s="83">
        <f t="shared" si="225"/>
        <v>0</v>
      </c>
      <c r="HFA4" s="83">
        <f t="shared" si="225"/>
        <v>0</v>
      </c>
      <c r="HFB4" s="83">
        <f t="shared" si="225"/>
        <v>0</v>
      </c>
      <c r="HFC4" s="83">
        <f t="shared" si="225"/>
        <v>0</v>
      </c>
      <c r="HFD4" s="83">
        <f t="shared" si="225"/>
        <v>0</v>
      </c>
      <c r="HFE4" s="83">
        <f t="shared" si="225"/>
        <v>0</v>
      </c>
      <c r="HFF4" s="83">
        <f t="shared" si="225"/>
        <v>0</v>
      </c>
      <c r="HFG4" s="83">
        <f t="shared" si="225"/>
        <v>0</v>
      </c>
      <c r="HFH4" s="83">
        <f t="shared" si="225"/>
        <v>0</v>
      </c>
      <c r="HFI4" s="83">
        <f t="shared" si="225"/>
        <v>0</v>
      </c>
      <c r="HFJ4" s="83">
        <f t="shared" si="225"/>
        <v>0</v>
      </c>
      <c r="HFK4" s="83">
        <f t="shared" si="225"/>
        <v>0</v>
      </c>
      <c r="HFL4" s="83">
        <f t="shared" si="225"/>
        <v>0</v>
      </c>
      <c r="HFM4" s="83">
        <f t="shared" si="225"/>
        <v>0</v>
      </c>
      <c r="HFN4" s="83">
        <f t="shared" si="225"/>
        <v>0</v>
      </c>
      <c r="HFO4" s="83">
        <f t="shared" si="225"/>
        <v>0</v>
      </c>
      <c r="HFP4" s="83">
        <f t="shared" si="225"/>
        <v>0</v>
      </c>
      <c r="HFQ4" s="83">
        <f t="shared" si="225"/>
        <v>0</v>
      </c>
      <c r="HFR4" s="83">
        <f t="shared" si="225"/>
        <v>0</v>
      </c>
      <c r="HFS4" s="83">
        <f t="shared" si="225"/>
        <v>0</v>
      </c>
      <c r="HFT4" s="83">
        <f t="shared" si="225"/>
        <v>0</v>
      </c>
      <c r="HFU4" s="83">
        <f t="shared" si="225"/>
        <v>0</v>
      </c>
      <c r="HFV4" s="83">
        <f t="shared" si="225"/>
        <v>0</v>
      </c>
      <c r="HFW4" s="83">
        <f t="shared" si="225"/>
        <v>0</v>
      </c>
      <c r="HFX4" s="83">
        <f t="shared" si="225"/>
        <v>0</v>
      </c>
      <c r="HFY4" s="83">
        <f t="shared" si="225"/>
        <v>0</v>
      </c>
      <c r="HFZ4" s="83">
        <f t="shared" si="225"/>
        <v>0</v>
      </c>
      <c r="HGA4" s="83">
        <f t="shared" si="225"/>
        <v>0</v>
      </c>
      <c r="HGB4" s="83">
        <f t="shared" ref="HGB4:HIM4" si="226">MATCH(HGB1,ID_FC,0)-1</f>
        <v>0</v>
      </c>
      <c r="HGC4" s="83">
        <f t="shared" si="226"/>
        <v>0</v>
      </c>
      <c r="HGD4" s="83">
        <f t="shared" si="226"/>
        <v>0</v>
      </c>
      <c r="HGE4" s="83">
        <f t="shared" si="226"/>
        <v>0</v>
      </c>
      <c r="HGF4" s="83">
        <f t="shared" si="226"/>
        <v>0</v>
      </c>
      <c r="HGG4" s="83">
        <f t="shared" si="226"/>
        <v>0</v>
      </c>
      <c r="HGH4" s="83">
        <f t="shared" si="226"/>
        <v>0</v>
      </c>
      <c r="HGI4" s="83">
        <f t="shared" si="226"/>
        <v>0</v>
      </c>
      <c r="HGJ4" s="83">
        <f t="shared" si="226"/>
        <v>0</v>
      </c>
      <c r="HGK4" s="83">
        <f t="shared" si="226"/>
        <v>0</v>
      </c>
      <c r="HGL4" s="83">
        <f t="shared" si="226"/>
        <v>0</v>
      </c>
      <c r="HGM4" s="83">
        <f t="shared" si="226"/>
        <v>0</v>
      </c>
      <c r="HGN4" s="83">
        <f t="shared" si="226"/>
        <v>0</v>
      </c>
      <c r="HGO4" s="83">
        <f t="shared" si="226"/>
        <v>0</v>
      </c>
      <c r="HGP4" s="83">
        <f t="shared" si="226"/>
        <v>0</v>
      </c>
      <c r="HGQ4" s="83">
        <f t="shared" si="226"/>
        <v>0</v>
      </c>
      <c r="HGR4" s="83">
        <f t="shared" si="226"/>
        <v>0</v>
      </c>
      <c r="HGS4" s="83">
        <f t="shared" si="226"/>
        <v>0</v>
      </c>
      <c r="HGT4" s="83">
        <f t="shared" si="226"/>
        <v>0</v>
      </c>
      <c r="HGU4" s="83">
        <f t="shared" si="226"/>
        <v>0</v>
      </c>
      <c r="HGV4" s="83">
        <f t="shared" si="226"/>
        <v>0</v>
      </c>
      <c r="HGW4" s="83">
        <f t="shared" si="226"/>
        <v>0</v>
      </c>
      <c r="HGX4" s="83">
        <f t="shared" si="226"/>
        <v>0</v>
      </c>
      <c r="HGY4" s="83">
        <f t="shared" si="226"/>
        <v>0</v>
      </c>
      <c r="HGZ4" s="83">
        <f t="shared" si="226"/>
        <v>0</v>
      </c>
      <c r="HHA4" s="83">
        <f t="shared" si="226"/>
        <v>0</v>
      </c>
      <c r="HHB4" s="83">
        <f t="shared" si="226"/>
        <v>0</v>
      </c>
      <c r="HHC4" s="83">
        <f t="shared" si="226"/>
        <v>0</v>
      </c>
      <c r="HHD4" s="83">
        <f t="shared" si="226"/>
        <v>0</v>
      </c>
      <c r="HHE4" s="83">
        <f t="shared" si="226"/>
        <v>0</v>
      </c>
      <c r="HHF4" s="83">
        <f t="shared" si="226"/>
        <v>0</v>
      </c>
      <c r="HHG4" s="83">
        <f t="shared" si="226"/>
        <v>0</v>
      </c>
      <c r="HHH4" s="83">
        <f t="shared" si="226"/>
        <v>0</v>
      </c>
      <c r="HHI4" s="83">
        <f t="shared" si="226"/>
        <v>0</v>
      </c>
      <c r="HHJ4" s="83">
        <f t="shared" si="226"/>
        <v>0</v>
      </c>
      <c r="HHK4" s="83">
        <f t="shared" si="226"/>
        <v>0</v>
      </c>
      <c r="HHL4" s="83">
        <f t="shared" si="226"/>
        <v>0</v>
      </c>
      <c r="HHM4" s="83">
        <f t="shared" si="226"/>
        <v>0</v>
      </c>
      <c r="HHN4" s="83">
        <f t="shared" si="226"/>
        <v>0</v>
      </c>
      <c r="HHO4" s="83">
        <f t="shared" si="226"/>
        <v>0</v>
      </c>
      <c r="HHP4" s="83">
        <f t="shared" si="226"/>
        <v>0</v>
      </c>
      <c r="HHQ4" s="83">
        <f t="shared" si="226"/>
        <v>0</v>
      </c>
      <c r="HHR4" s="83">
        <f t="shared" si="226"/>
        <v>0</v>
      </c>
      <c r="HHS4" s="83">
        <f t="shared" si="226"/>
        <v>0</v>
      </c>
      <c r="HHT4" s="83">
        <f t="shared" si="226"/>
        <v>0</v>
      </c>
      <c r="HHU4" s="83">
        <f t="shared" si="226"/>
        <v>0</v>
      </c>
      <c r="HHV4" s="83">
        <f t="shared" si="226"/>
        <v>0</v>
      </c>
      <c r="HHW4" s="83">
        <f t="shared" si="226"/>
        <v>0</v>
      </c>
      <c r="HHX4" s="83">
        <f t="shared" si="226"/>
        <v>0</v>
      </c>
      <c r="HHY4" s="83">
        <f t="shared" si="226"/>
        <v>0</v>
      </c>
      <c r="HHZ4" s="83">
        <f t="shared" si="226"/>
        <v>0</v>
      </c>
      <c r="HIA4" s="83">
        <f t="shared" si="226"/>
        <v>0</v>
      </c>
      <c r="HIB4" s="83">
        <f t="shared" si="226"/>
        <v>0</v>
      </c>
      <c r="HIC4" s="83">
        <f t="shared" si="226"/>
        <v>0</v>
      </c>
      <c r="HID4" s="83">
        <f t="shared" si="226"/>
        <v>0</v>
      </c>
      <c r="HIE4" s="83">
        <f t="shared" si="226"/>
        <v>0</v>
      </c>
      <c r="HIF4" s="83">
        <f t="shared" si="226"/>
        <v>0</v>
      </c>
      <c r="HIG4" s="83">
        <f t="shared" si="226"/>
        <v>0</v>
      </c>
      <c r="HIH4" s="83">
        <f t="shared" si="226"/>
        <v>0</v>
      </c>
      <c r="HII4" s="83">
        <f t="shared" si="226"/>
        <v>0</v>
      </c>
      <c r="HIJ4" s="83">
        <f t="shared" si="226"/>
        <v>0</v>
      </c>
      <c r="HIK4" s="83">
        <f t="shared" si="226"/>
        <v>0</v>
      </c>
      <c r="HIL4" s="83">
        <f t="shared" si="226"/>
        <v>0</v>
      </c>
      <c r="HIM4" s="83">
        <f t="shared" si="226"/>
        <v>0</v>
      </c>
      <c r="HIN4" s="83">
        <f t="shared" ref="HIN4:HKY4" si="227">MATCH(HIN1,ID_FC,0)-1</f>
        <v>0</v>
      </c>
      <c r="HIO4" s="83">
        <f t="shared" si="227"/>
        <v>0</v>
      </c>
      <c r="HIP4" s="83">
        <f t="shared" si="227"/>
        <v>0</v>
      </c>
      <c r="HIQ4" s="83">
        <f t="shared" si="227"/>
        <v>0</v>
      </c>
      <c r="HIR4" s="83">
        <f t="shared" si="227"/>
        <v>0</v>
      </c>
      <c r="HIS4" s="83">
        <f t="shared" si="227"/>
        <v>0</v>
      </c>
      <c r="HIT4" s="83">
        <f t="shared" si="227"/>
        <v>0</v>
      </c>
      <c r="HIU4" s="83">
        <f t="shared" si="227"/>
        <v>0</v>
      </c>
      <c r="HIV4" s="83">
        <f t="shared" si="227"/>
        <v>0</v>
      </c>
      <c r="HIW4" s="83">
        <f t="shared" si="227"/>
        <v>0</v>
      </c>
      <c r="HIX4" s="83">
        <f t="shared" si="227"/>
        <v>0</v>
      </c>
      <c r="HIY4" s="83">
        <f t="shared" si="227"/>
        <v>0</v>
      </c>
      <c r="HIZ4" s="83">
        <f t="shared" si="227"/>
        <v>0</v>
      </c>
      <c r="HJA4" s="83">
        <f t="shared" si="227"/>
        <v>0</v>
      </c>
      <c r="HJB4" s="83">
        <f t="shared" si="227"/>
        <v>0</v>
      </c>
      <c r="HJC4" s="83">
        <f t="shared" si="227"/>
        <v>0</v>
      </c>
      <c r="HJD4" s="83">
        <f t="shared" si="227"/>
        <v>0</v>
      </c>
      <c r="HJE4" s="83">
        <f t="shared" si="227"/>
        <v>0</v>
      </c>
      <c r="HJF4" s="83">
        <f t="shared" si="227"/>
        <v>0</v>
      </c>
      <c r="HJG4" s="83">
        <f t="shared" si="227"/>
        <v>0</v>
      </c>
      <c r="HJH4" s="83">
        <f t="shared" si="227"/>
        <v>0</v>
      </c>
      <c r="HJI4" s="83">
        <f t="shared" si="227"/>
        <v>0</v>
      </c>
      <c r="HJJ4" s="83">
        <f t="shared" si="227"/>
        <v>0</v>
      </c>
      <c r="HJK4" s="83">
        <f t="shared" si="227"/>
        <v>0</v>
      </c>
      <c r="HJL4" s="83">
        <f t="shared" si="227"/>
        <v>0</v>
      </c>
      <c r="HJM4" s="83">
        <f t="shared" si="227"/>
        <v>0</v>
      </c>
      <c r="HJN4" s="83">
        <f t="shared" si="227"/>
        <v>0</v>
      </c>
      <c r="HJO4" s="83">
        <f t="shared" si="227"/>
        <v>0</v>
      </c>
      <c r="HJP4" s="83">
        <f t="shared" si="227"/>
        <v>0</v>
      </c>
      <c r="HJQ4" s="83">
        <f t="shared" si="227"/>
        <v>0</v>
      </c>
      <c r="HJR4" s="83">
        <f t="shared" si="227"/>
        <v>0</v>
      </c>
      <c r="HJS4" s="83">
        <f t="shared" si="227"/>
        <v>0</v>
      </c>
      <c r="HJT4" s="83">
        <f t="shared" si="227"/>
        <v>0</v>
      </c>
      <c r="HJU4" s="83">
        <f t="shared" si="227"/>
        <v>0</v>
      </c>
      <c r="HJV4" s="83">
        <f t="shared" si="227"/>
        <v>0</v>
      </c>
      <c r="HJW4" s="83">
        <f t="shared" si="227"/>
        <v>0</v>
      </c>
      <c r="HJX4" s="83">
        <f t="shared" si="227"/>
        <v>0</v>
      </c>
      <c r="HJY4" s="83">
        <f t="shared" si="227"/>
        <v>0</v>
      </c>
      <c r="HJZ4" s="83">
        <f t="shared" si="227"/>
        <v>0</v>
      </c>
      <c r="HKA4" s="83">
        <f t="shared" si="227"/>
        <v>0</v>
      </c>
      <c r="HKB4" s="83">
        <f t="shared" si="227"/>
        <v>0</v>
      </c>
      <c r="HKC4" s="83">
        <f t="shared" si="227"/>
        <v>0</v>
      </c>
      <c r="HKD4" s="83">
        <f t="shared" si="227"/>
        <v>0</v>
      </c>
      <c r="HKE4" s="83">
        <f t="shared" si="227"/>
        <v>0</v>
      </c>
      <c r="HKF4" s="83">
        <f t="shared" si="227"/>
        <v>0</v>
      </c>
      <c r="HKG4" s="83">
        <f t="shared" si="227"/>
        <v>0</v>
      </c>
      <c r="HKH4" s="83">
        <f t="shared" si="227"/>
        <v>0</v>
      </c>
      <c r="HKI4" s="83">
        <f t="shared" si="227"/>
        <v>0</v>
      </c>
      <c r="HKJ4" s="83">
        <f t="shared" si="227"/>
        <v>0</v>
      </c>
      <c r="HKK4" s="83">
        <f t="shared" si="227"/>
        <v>0</v>
      </c>
      <c r="HKL4" s="83">
        <f t="shared" si="227"/>
        <v>0</v>
      </c>
      <c r="HKM4" s="83">
        <f t="shared" si="227"/>
        <v>0</v>
      </c>
      <c r="HKN4" s="83">
        <f t="shared" si="227"/>
        <v>0</v>
      </c>
      <c r="HKO4" s="83">
        <f t="shared" si="227"/>
        <v>0</v>
      </c>
      <c r="HKP4" s="83">
        <f t="shared" si="227"/>
        <v>0</v>
      </c>
      <c r="HKQ4" s="83">
        <f t="shared" si="227"/>
        <v>0</v>
      </c>
      <c r="HKR4" s="83">
        <f t="shared" si="227"/>
        <v>0</v>
      </c>
      <c r="HKS4" s="83">
        <f t="shared" si="227"/>
        <v>0</v>
      </c>
      <c r="HKT4" s="83">
        <f t="shared" si="227"/>
        <v>0</v>
      </c>
      <c r="HKU4" s="83">
        <f t="shared" si="227"/>
        <v>0</v>
      </c>
      <c r="HKV4" s="83">
        <f t="shared" si="227"/>
        <v>0</v>
      </c>
      <c r="HKW4" s="83">
        <f t="shared" si="227"/>
        <v>0</v>
      </c>
      <c r="HKX4" s="83">
        <f t="shared" si="227"/>
        <v>0</v>
      </c>
      <c r="HKY4" s="83">
        <f t="shared" si="227"/>
        <v>0</v>
      </c>
      <c r="HKZ4" s="83">
        <f t="shared" ref="HKZ4:HNK4" si="228">MATCH(HKZ1,ID_FC,0)-1</f>
        <v>0</v>
      </c>
      <c r="HLA4" s="83">
        <f t="shared" si="228"/>
        <v>0</v>
      </c>
      <c r="HLB4" s="83">
        <f t="shared" si="228"/>
        <v>0</v>
      </c>
      <c r="HLC4" s="83">
        <f t="shared" si="228"/>
        <v>0</v>
      </c>
      <c r="HLD4" s="83">
        <f t="shared" si="228"/>
        <v>0</v>
      </c>
      <c r="HLE4" s="83">
        <f t="shared" si="228"/>
        <v>0</v>
      </c>
      <c r="HLF4" s="83">
        <f t="shared" si="228"/>
        <v>0</v>
      </c>
      <c r="HLG4" s="83">
        <f t="shared" si="228"/>
        <v>0</v>
      </c>
      <c r="HLH4" s="83">
        <f t="shared" si="228"/>
        <v>0</v>
      </c>
      <c r="HLI4" s="83">
        <f t="shared" si="228"/>
        <v>0</v>
      </c>
      <c r="HLJ4" s="83">
        <f t="shared" si="228"/>
        <v>0</v>
      </c>
      <c r="HLK4" s="83">
        <f t="shared" si="228"/>
        <v>0</v>
      </c>
      <c r="HLL4" s="83">
        <f t="shared" si="228"/>
        <v>0</v>
      </c>
      <c r="HLM4" s="83">
        <f t="shared" si="228"/>
        <v>0</v>
      </c>
      <c r="HLN4" s="83">
        <f t="shared" si="228"/>
        <v>0</v>
      </c>
      <c r="HLO4" s="83">
        <f t="shared" si="228"/>
        <v>0</v>
      </c>
      <c r="HLP4" s="83">
        <f t="shared" si="228"/>
        <v>0</v>
      </c>
      <c r="HLQ4" s="83">
        <f t="shared" si="228"/>
        <v>0</v>
      </c>
      <c r="HLR4" s="83">
        <f t="shared" si="228"/>
        <v>0</v>
      </c>
      <c r="HLS4" s="83">
        <f t="shared" si="228"/>
        <v>0</v>
      </c>
      <c r="HLT4" s="83">
        <f t="shared" si="228"/>
        <v>0</v>
      </c>
      <c r="HLU4" s="83">
        <f t="shared" si="228"/>
        <v>0</v>
      </c>
      <c r="HLV4" s="83">
        <f t="shared" si="228"/>
        <v>0</v>
      </c>
      <c r="HLW4" s="83">
        <f t="shared" si="228"/>
        <v>0</v>
      </c>
      <c r="HLX4" s="83">
        <f t="shared" si="228"/>
        <v>0</v>
      </c>
      <c r="HLY4" s="83">
        <f t="shared" si="228"/>
        <v>0</v>
      </c>
      <c r="HLZ4" s="83">
        <f t="shared" si="228"/>
        <v>0</v>
      </c>
      <c r="HMA4" s="83">
        <f t="shared" si="228"/>
        <v>0</v>
      </c>
      <c r="HMB4" s="83">
        <f t="shared" si="228"/>
        <v>0</v>
      </c>
      <c r="HMC4" s="83">
        <f t="shared" si="228"/>
        <v>0</v>
      </c>
      <c r="HMD4" s="83">
        <f t="shared" si="228"/>
        <v>0</v>
      </c>
      <c r="HME4" s="83">
        <f t="shared" si="228"/>
        <v>0</v>
      </c>
      <c r="HMF4" s="83">
        <f t="shared" si="228"/>
        <v>0</v>
      </c>
      <c r="HMG4" s="83">
        <f t="shared" si="228"/>
        <v>0</v>
      </c>
      <c r="HMH4" s="83">
        <f t="shared" si="228"/>
        <v>0</v>
      </c>
      <c r="HMI4" s="83">
        <f t="shared" si="228"/>
        <v>0</v>
      </c>
      <c r="HMJ4" s="83">
        <f t="shared" si="228"/>
        <v>0</v>
      </c>
      <c r="HMK4" s="83">
        <f t="shared" si="228"/>
        <v>0</v>
      </c>
      <c r="HML4" s="83">
        <f t="shared" si="228"/>
        <v>0</v>
      </c>
      <c r="HMM4" s="83">
        <f t="shared" si="228"/>
        <v>0</v>
      </c>
      <c r="HMN4" s="83">
        <f t="shared" si="228"/>
        <v>0</v>
      </c>
      <c r="HMO4" s="83">
        <f t="shared" si="228"/>
        <v>0</v>
      </c>
      <c r="HMP4" s="83">
        <f t="shared" si="228"/>
        <v>0</v>
      </c>
      <c r="HMQ4" s="83">
        <f t="shared" si="228"/>
        <v>0</v>
      </c>
      <c r="HMR4" s="83">
        <f t="shared" si="228"/>
        <v>0</v>
      </c>
      <c r="HMS4" s="83">
        <f t="shared" si="228"/>
        <v>0</v>
      </c>
      <c r="HMT4" s="83">
        <f t="shared" si="228"/>
        <v>0</v>
      </c>
      <c r="HMU4" s="83">
        <f t="shared" si="228"/>
        <v>0</v>
      </c>
      <c r="HMV4" s="83">
        <f t="shared" si="228"/>
        <v>0</v>
      </c>
      <c r="HMW4" s="83">
        <f t="shared" si="228"/>
        <v>0</v>
      </c>
      <c r="HMX4" s="83">
        <f t="shared" si="228"/>
        <v>0</v>
      </c>
      <c r="HMY4" s="83">
        <f t="shared" si="228"/>
        <v>0</v>
      </c>
      <c r="HMZ4" s="83">
        <f t="shared" si="228"/>
        <v>0</v>
      </c>
      <c r="HNA4" s="83">
        <f t="shared" si="228"/>
        <v>0</v>
      </c>
      <c r="HNB4" s="83">
        <f t="shared" si="228"/>
        <v>0</v>
      </c>
      <c r="HNC4" s="83">
        <f t="shared" si="228"/>
        <v>0</v>
      </c>
      <c r="HND4" s="83">
        <f t="shared" si="228"/>
        <v>0</v>
      </c>
      <c r="HNE4" s="83">
        <f t="shared" si="228"/>
        <v>0</v>
      </c>
      <c r="HNF4" s="83">
        <f t="shared" si="228"/>
        <v>0</v>
      </c>
      <c r="HNG4" s="83">
        <f t="shared" si="228"/>
        <v>0</v>
      </c>
      <c r="HNH4" s="83">
        <f t="shared" si="228"/>
        <v>0</v>
      </c>
      <c r="HNI4" s="83">
        <f t="shared" si="228"/>
        <v>0</v>
      </c>
      <c r="HNJ4" s="83">
        <f t="shared" si="228"/>
        <v>0</v>
      </c>
      <c r="HNK4" s="83">
        <f t="shared" si="228"/>
        <v>0</v>
      </c>
      <c r="HNL4" s="83">
        <f t="shared" ref="HNL4:HPW4" si="229">MATCH(HNL1,ID_FC,0)-1</f>
        <v>0</v>
      </c>
      <c r="HNM4" s="83">
        <f t="shared" si="229"/>
        <v>0</v>
      </c>
      <c r="HNN4" s="83">
        <f t="shared" si="229"/>
        <v>0</v>
      </c>
      <c r="HNO4" s="83">
        <f t="shared" si="229"/>
        <v>0</v>
      </c>
      <c r="HNP4" s="83">
        <f t="shared" si="229"/>
        <v>0</v>
      </c>
      <c r="HNQ4" s="83">
        <f t="shared" si="229"/>
        <v>0</v>
      </c>
      <c r="HNR4" s="83">
        <f t="shared" si="229"/>
        <v>0</v>
      </c>
      <c r="HNS4" s="83">
        <f t="shared" si="229"/>
        <v>0</v>
      </c>
      <c r="HNT4" s="83">
        <f t="shared" si="229"/>
        <v>0</v>
      </c>
      <c r="HNU4" s="83">
        <f t="shared" si="229"/>
        <v>0</v>
      </c>
      <c r="HNV4" s="83">
        <f t="shared" si="229"/>
        <v>0</v>
      </c>
      <c r="HNW4" s="83">
        <f t="shared" si="229"/>
        <v>0</v>
      </c>
      <c r="HNX4" s="83">
        <f t="shared" si="229"/>
        <v>0</v>
      </c>
      <c r="HNY4" s="83">
        <f t="shared" si="229"/>
        <v>0</v>
      </c>
      <c r="HNZ4" s="83">
        <f t="shared" si="229"/>
        <v>0</v>
      </c>
      <c r="HOA4" s="83">
        <f t="shared" si="229"/>
        <v>0</v>
      </c>
      <c r="HOB4" s="83">
        <f t="shared" si="229"/>
        <v>0</v>
      </c>
      <c r="HOC4" s="83">
        <f t="shared" si="229"/>
        <v>0</v>
      </c>
      <c r="HOD4" s="83">
        <f t="shared" si="229"/>
        <v>0</v>
      </c>
      <c r="HOE4" s="83">
        <f t="shared" si="229"/>
        <v>0</v>
      </c>
      <c r="HOF4" s="83">
        <f t="shared" si="229"/>
        <v>0</v>
      </c>
      <c r="HOG4" s="83">
        <f t="shared" si="229"/>
        <v>0</v>
      </c>
      <c r="HOH4" s="83">
        <f t="shared" si="229"/>
        <v>0</v>
      </c>
      <c r="HOI4" s="83">
        <f t="shared" si="229"/>
        <v>0</v>
      </c>
      <c r="HOJ4" s="83">
        <f t="shared" si="229"/>
        <v>0</v>
      </c>
      <c r="HOK4" s="83">
        <f t="shared" si="229"/>
        <v>0</v>
      </c>
      <c r="HOL4" s="83">
        <f t="shared" si="229"/>
        <v>0</v>
      </c>
      <c r="HOM4" s="83">
        <f t="shared" si="229"/>
        <v>0</v>
      </c>
      <c r="HON4" s="83">
        <f t="shared" si="229"/>
        <v>0</v>
      </c>
      <c r="HOO4" s="83">
        <f t="shared" si="229"/>
        <v>0</v>
      </c>
      <c r="HOP4" s="83">
        <f t="shared" si="229"/>
        <v>0</v>
      </c>
      <c r="HOQ4" s="83">
        <f t="shared" si="229"/>
        <v>0</v>
      </c>
      <c r="HOR4" s="83">
        <f t="shared" si="229"/>
        <v>0</v>
      </c>
      <c r="HOS4" s="83">
        <f t="shared" si="229"/>
        <v>0</v>
      </c>
      <c r="HOT4" s="83">
        <f t="shared" si="229"/>
        <v>0</v>
      </c>
      <c r="HOU4" s="83">
        <f t="shared" si="229"/>
        <v>0</v>
      </c>
      <c r="HOV4" s="83">
        <f t="shared" si="229"/>
        <v>0</v>
      </c>
      <c r="HOW4" s="83">
        <f t="shared" si="229"/>
        <v>0</v>
      </c>
      <c r="HOX4" s="83">
        <f t="shared" si="229"/>
        <v>0</v>
      </c>
      <c r="HOY4" s="83">
        <f t="shared" si="229"/>
        <v>0</v>
      </c>
      <c r="HOZ4" s="83">
        <f t="shared" si="229"/>
        <v>0</v>
      </c>
      <c r="HPA4" s="83">
        <f t="shared" si="229"/>
        <v>0</v>
      </c>
      <c r="HPB4" s="83">
        <f t="shared" si="229"/>
        <v>0</v>
      </c>
      <c r="HPC4" s="83">
        <f t="shared" si="229"/>
        <v>0</v>
      </c>
      <c r="HPD4" s="83">
        <f t="shared" si="229"/>
        <v>0</v>
      </c>
      <c r="HPE4" s="83">
        <f t="shared" si="229"/>
        <v>0</v>
      </c>
      <c r="HPF4" s="83">
        <f t="shared" si="229"/>
        <v>0</v>
      </c>
      <c r="HPG4" s="83">
        <f t="shared" si="229"/>
        <v>0</v>
      </c>
      <c r="HPH4" s="83">
        <f t="shared" si="229"/>
        <v>0</v>
      </c>
      <c r="HPI4" s="83">
        <f t="shared" si="229"/>
        <v>0</v>
      </c>
      <c r="HPJ4" s="83">
        <f t="shared" si="229"/>
        <v>0</v>
      </c>
      <c r="HPK4" s="83">
        <f t="shared" si="229"/>
        <v>0</v>
      </c>
      <c r="HPL4" s="83">
        <f t="shared" si="229"/>
        <v>0</v>
      </c>
      <c r="HPM4" s="83">
        <f t="shared" si="229"/>
        <v>0</v>
      </c>
      <c r="HPN4" s="83">
        <f t="shared" si="229"/>
        <v>0</v>
      </c>
      <c r="HPO4" s="83">
        <f t="shared" si="229"/>
        <v>0</v>
      </c>
      <c r="HPP4" s="83">
        <f t="shared" si="229"/>
        <v>0</v>
      </c>
      <c r="HPQ4" s="83">
        <f t="shared" si="229"/>
        <v>0</v>
      </c>
      <c r="HPR4" s="83">
        <f t="shared" si="229"/>
        <v>0</v>
      </c>
      <c r="HPS4" s="83">
        <f t="shared" si="229"/>
        <v>0</v>
      </c>
      <c r="HPT4" s="83">
        <f t="shared" si="229"/>
        <v>0</v>
      </c>
      <c r="HPU4" s="83">
        <f t="shared" si="229"/>
        <v>0</v>
      </c>
      <c r="HPV4" s="83">
        <f t="shared" si="229"/>
        <v>0</v>
      </c>
      <c r="HPW4" s="83">
        <f t="shared" si="229"/>
        <v>0</v>
      </c>
      <c r="HPX4" s="83">
        <f t="shared" ref="HPX4:HSI4" si="230">MATCH(HPX1,ID_FC,0)-1</f>
        <v>0</v>
      </c>
      <c r="HPY4" s="83">
        <f t="shared" si="230"/>
        <v>0</v>
      </c>
      <c r="HPZ4" s="83">
        <f t="shared" si="230"/>
        <v>0</v>
      </c>
      <c r="HQA4" s="83">
        <f t="shared" si="230"/>
        <v>0</v>
      </c>
      <c r="HQB4" s="83">
        <f t="shared" si="230"/>
        <v>0</v>
      </c>
      <c r="HQC4" s="83">
        <f t="shared" si="230"/>
        <v>0</v>
      </c>
      <c r="HQD4" s="83">
        <f t="shared" si="230"/>
        <v>0</v>
      </c>
      <c r="HQE4" s="83">
        <f t="shared" si="230"/>
        <v>0</v>
      </c>
      <c r="HQF4" s="83">
        <f t="shared" si="230"/>
        <v>0</v>
      </c>
      <c r="HQG4" s="83">
        <f t="shared" si="230"/>
        <v>0</v>
      </c>
      <c r="HQH4" s="83">
        <f t="shared" si="230"/>
        <v>0</v>
      </c>
      <c r="HQI4" s="83">
        <f t="shared" si="230"/>
        <v>0</v>
      </c>
      <c r="HQJ4" s="83">
        <f t="shared" si="230"/>
        <v>0</v>
      </c>
      <c r="HQK4" s="83">
        <f t="shared" si="230"/>
        <v>0</v>
      </c>
      <c r="HQL4" s="83">
        <f t="shared" si="230"/>
        <v>0</v>
      </c>
      <c r="HQM4" s="83">
        <f t="shared" si="230"/>
        <v>0</v>
      </c>
      <c r="HQN4" s="83">
        <f t="shared" si="230"/>
        <v>0</v>
      </c>
      <c r="HQO4" s="83">
        <f t="shared" si="230"/>
        <v>0</v>
      </c>
      <c r="HQP4" s="83">
        <f t="shared" si="230"/>
        <v>0</v>
      </c>
      <c r="HQQ4" s="83">
        <f t="shared" si="230"/>
        <v>0</v>
      </c>
      <c r="HQR4" s="83">
        <f t="shared" si="230"/>
        <v>0</v>
      </c>
      <c r="HQS4" s="83">
        <f t="shared" si="230"/>
        <v>0</v>
      </c>
      <c r="HQT4" s="83">
        <f t="shared" si="230"/>
        <v>0</v>
      </c>
      <c r="HQU4" s="83">
        <f t="shared" si="230"/>
        <v>0</v>
      </c>
      <c r="HQV4" s="83">
        <f t="shared" si="230"/>
        <v>0</v>
      </c>
      <c r="HQW4" s="83">
        <f t="shared" si="230"/>
        <v>0</v>
      </c>
      <c r="HQX4" s="83">
        <f t="shared" si="230"/>
        <v>0</v>
      </c>
      <c r="HQY4" s="83">
        <f t="shared" si="230"/>
        <v>0</v>
      </c>
      <c r="HQZ4" s="83">
        <f t="shared" si="230"/>
        <v>0</v>
      </c>
      <c r="HRA4" s="83">
        <f t="shared" si="230"/>
        <v>0</v>
      </c>
      <c r="HRB4" s="83">
        <f t="shared" si="230"/>
        <v>0</v>
      </c>
      <c r="HRC4" s="83">
        <f t="shared" si="230"/>
        <v>0</v>
      </c>
      <c r="HRD4" s="83">
        <f t="shared" si="230"/>
        <v>0</v>
      </c>
      <c r="HRE4" s="83">
        <f t="shared" si="230"/>
        <v>0</v>
      </c>
      <c r="HRF4" s="83">
        <f t="shared" si="230"/>
        <v>0</v>
      </c>
      <c r="HRG4" s="83">
        <f t="shared" si="230"/>
        <v>0</v>
      </c>
      <c r="HRH4" s="83">
        <f t="shared" si="230"/>
        <v>0</v>
      </c>
      <c r="HRI4" s="83">
        <f t="shared" si="230"/>
        <v>0</v>
      </c>
      <c r="HRJ4" s="83">
        <f t="shared" si="230"/>
        <v>0</v>
      </c>
      <c r="HRK4" s="83">
        <f t="shared" si="230"/>
        <v>0</v>
      </c>
      <c r="HRL4" s="83">
        <f t="shared" si="230"/>
        <v>0</v>
      </c>
      <c r="HRM4" s="83">
        <f t="shared" si="230"/>
        <v>0</v>
      </c>
      <c r="HRN4" s="83">
        <f t="shared" si="230"/>
        <v>0</v>
      </c>
      <c r="HRO4" s="83">
        <f t="shared" si="230"/>
        <v>0</v>
      </c>
      <c r="HRP4" s="83">
        <f t="shared" si="230"/>
        <v>0</v>
      </c>
      <c r="HRQ4" s="83">
        <f t="shared" si="230"/>
        <v>0</v>
      </c>
      <c r="HRR4" s="83">
        <f t="shared" si="230"/>
        <v>0</v>
      </c>
      <c r="HRS4" s="83">
        <f t="shared" si="230"/>
        <v>0</v>
      </c>
      <c r="HRT4" s="83">
        <f t="shared" si="230"/>
        <v>0</v>
      </c>
      <c r="HRU4" s="83">
        <f t="shared" si="230"/>
        <v>0</v>
      </c>
      <c r="HRV4" s="83">
        <f t="shared" si="230"/>
        <v>0</v>
      </c>
      <c r="HRW4" s="83">
        <f t="shared" si="230"/>
        <v>0</v>
      </c>
      <c r="HRX4" s="83">
        <f t="shared" si="230"/>
        <v>0</v>
      </c>
      <c r="HRY4" s="83">
        <f t="shared" si="230"/>
        <v>0</v>
      </c>
      <c r="HRZ4" s="83">
        <f t="shared" si="230"/>
        <v>0</v>
      </c>
      <c r="HSA4" s="83">
        <f t="shared" si="230"/>
        <v>0</v>
      </c>
      <c r="HSB4" s="83">
        <f t="shared" si="230"/>
        <v>0</v>
      </c>
      <c r="HSC4" s="83">
        <f t="shared" si="230"/>
        <v>0</v>
      </c>
      <c r="HSD4" s="83">
        <f t="shared" si="230"/>
        <v>0</v>
      </c>
      <c r="HSE4" s="83">
        <f t="shared" si="230"/>
        <v>0</v>
      </c>
      <c r="HSF4" s="83">
        <f t="shared" si="230"/>
        <v>0</v>
      </c>
      <c r="HSG4" s="83">
        <f t="shared" si="230"/>
        <v>0</v>
      </c>
      <c r="HSH4" s="83">
        <f t="shared" si="230"/>
        <v>0</v>
      </c>
      <c r="HSI4" s="83">
        <f t="shared" si="230"/>
        <v>0</v>
      </c>
      <c r="HSJ4" s="83">
        <f t="shared" ref="HSJ4:HUU4" si="231">MATCH(HSJ1,ID_FC,0)-1</f>
        <v>0</v>
      </c>
      <c r="HSK4" s="83">
        <f t="shared" si="231"/>
        <v>0</v>
      </c>
      <c r="HSL4" s="83">
        <f t="shared" si="231"/>
        <v>0</v>
      </c>
      <c r="HSM4" s="83">
        <f t="shared" si="231"/>
        <v>0</v>
      </c>
      <c r="HSN4" s="83">
        <f t="shared" si="231"/>
        <v>0</v>
      </c>
      <c r="HSO4" s="83">
        <f t="shared" si="231"/>
        <v>0</v>
      </c>
      <c r="HSP4" s="83">
        <f t="shared" si="231"/>
        <v>0</v>
      </c>
      <c r="HSQ4" s="83">
        <f t="shared" si="231"/>
        <v>0</v>
      </c>
      <c r="HSR4" s="83">
        <f t="shared" si="231"/>
        <v>0</v>
      </c>
      <c r="HSS4" s="83">
        <f t="shared" si="231"/>
        <v>0</v>
      </c>
      <c r="HST4" s="83">
        <f t="shared" si="231"/>
        <v>0</v>
      </c>
      <c r="HSU4" s="83">
        <f t="shared" si="231"/>
        <v>0</v>
      </c>
      <c r="HSV4" s="83">
        <f t="shared" si="231"/>
        <v>0</v>
      </c>
      <c r="HSW4" s="83">
        <f t="shared" si="231"/>
        <v>0</v>
      </c>
      <c r="HSX4" s="83">
        <f t="shared" si="231"/>
        <v>0</v>
      </c>
      <c r="HSY4" s="83">
        <f t="shared" si="231"/>
        <v>0</v>
      </c>
      <c r="HSZ4" s="83">
        <f t="shared" si="231"/>
        <v>0</v>
      </c>
      <c r="HTA4" s="83">
        <f t="shared" si="231"/>
        <v>0</v>
      </c>
      <c r="HTB4" s="83">
        <f t="shared" si="231"/>
        <v>0</v>
      </c>
      <c r="HTC4" s="83">
        <f t="shared" si="231"/>
        <v>0</v>
      </c>
      <c r="HTD4" s="83">
        <f t="shared" si="231"/>
        <v>0</v>
      </c>
      <c r="HTE4" s="83">
        <f t="shared" si="231"/>
        <v>0</v>
      </c>
      <c r="HTF4" s="83">
        <f t="shared" si="231"/>
        <v>0</v>
      </c>
      <c r="HTG4" s="83">
        <f t="shared" si="231"/>
        <v>0</v>
      </c>
      <c r="HTH4" s="83">
        <f t="shared" si="231"/>
        <v>0</v>
      </c>
      <c r="HTI4" s="83">
        <f t="shared" si="231"/>
        <v>0</v>
      </c>
      <c r="HTJ4" s="83">
        <f t="shared" si="231"/>
        <v>0</v>
      </c>
      <c r="HTK4" s="83">
        <f t="shared" si="231"/>
        <v>0</v>
      </c>
      <c r="HTL4" s="83">
        <f t="shared" si="231"/>
        <v>0</v>
      </c>
      <c r="HTM4" s="83">
        <f t="shared" si="231"/>
        <v>0</v>
      </c>
      <c r="HTN4" s="83">
        <f t="shared" si="231"/>
        <v>0</v>
      </c>
      <c r="HTO4" s="83">
        <f t="shared" si="231"/>
        <v>0</v>
      </c>
      <c r="HTP4" s="83">
        <f t="shared" si="231"/>
        <v>0</v>
      </c>
      <c r="HTQ4" s="83">
        <f t="shared" si="231"/>
        <v>0</v>
      </c>
      <c r="HTR4" s="83">
        <f t="shared" si="231"/>
        <v>0</v>
      </c>
      <c r="HTS4" s="83">
        <f t="shared" si="231"/>
        <v>0</v>
      </c>
      <c r="HTT4" s="83">
        <f t="shared" si="231"/>
        <v>0</v>
      </c>
      <c r="HTU4" s="83">
        <f t="shared" si="231"/>
        <v>0</v>
      </c>
      <c r="HTV4" s="83">
        <f t="shared" si="231"/>
        <v>0</v>
      </c>
      <c r="HTW4" s="83">
        <f t="shared" si="231"/>
        <v>0</v>
      </c>
      <c r="HTX4" s="83">
        <f t="shared" si="231"/>
        <v>0</v>
      </c>
      <c r="HTY4" s="83">
        <f t="shared" si="231"/>
        <v>0</v>
      </c>
      <c r="HTZ4" s="83">
        <f t="shared" si="231"/>
        <v>0</v>
      </c>
      <c r="HUA4" s="83">
        <f t="shared" si="231"/>
        <v>0</v>
      </c>
      <c r="HUB4" s="83">
        <f t="shared" si="231"/>
        <v>0</v>
      </c>
      <c r="HUC4" s="83">
        <f t="shared" si="231"/>
        <v>0</v>
      </c>
      <c r="HUD4" s="83">
        <f t="shared" si="231"/>
        <v>0</v>
      </c>
      <c r="HUE4" s="83">
        <f t="shared" si="231"/>
        <v>0</v>
      </c>
      <c r="HUF4" s="83">
        <f t="shared" si="231"/>
        <v>0</v>
      </c>
      <c r="HUG4" s="83">
        <f t="shared" si="231"/>
        <v>0</v>
      </c>
      <c r="HUH4" s="83">
        <f t="shared" si="231"/>
        <v>0</v>
      </c>
      <c r="HUI4" s="83">
        <f t="shared" si="231"/>
        <v>0</v>
      </c>
      <c r="HUJ4" s="83">
        <f t="shared" si="231"/>
        <v>0</v>
      </c>
      <c r="HUK4" s="83">
        <f t="shared" si="231"/>
        <v>0</v>
      </c>
      <c r="HUL4" s="83">
        <f t="shared" si="231"/>
        <v>0</v>
      </c>
      <c r="HUM4" s="83">
        <f t="shared" si="231"/>
        <v>0</v>
      </c>
      <c r="HUN4" s="83">
        <f t="shared" si="231"/>
        <v>0</v>
      </c>
      <c r="HUO4" s="83">
        <f t="shared" si="231"/>
        <v>0</v>
      </c>
      <c r="HUP4" s="83">
        <f t="shared" si="231"/>
        <v>0</v>
      </c>
      <c r="HUQ4" s="83">
        <f t="shared" si="231"/>
        <v>0</v>
      </c>
      <c r="HUR4" s="83">
        <f t="shared" si="231"/>
        <v>0</v>
      </c>
      <c r="HUS4" s="83">
        <f t="shared" si="231"/>
        <v>0</v>
      </c>
      <c r="HUT4" s="83">
        <f t="shared" si="231"/>
        <v>0</v>
      </c>
      <c r="HUU4" s="83">
        <f t="shared" si="231"/>
        <v>0</v>
      </c>
      <c r="HUV4" s="83">
        <f t="shared" ref="HUV4:HXG4" si="232">MATCH(HUV1,ID_FC,0)-1</f>
        <v>0</v>
      </c>
      <c r="HUW4" s="83">
        <f t="shared" si="232"/>
        <v>0</v>
      </c>
      <c r="HUX4" s="83">
        <f t="shared" si="232"/>
        <v>0</v>
      </c>
      <c r="HUY4" s="83">
        <f t="shared" si="232"/>
        <v>0</v>
      </c>
      <c r="HUZ4" s="83">
        <f t="shared" si="232"/>
        <v>0</v>
      </c>
      <c r="HVA4" s="83">
        <f t="shared" si="232"/>
        <v>0</v>
      </c>
      <c r="HVB4" s="83">
        <f t="shared" si="232"/>
        <v>0</v>
      </c>
      <c r="HVC4" s="83">
        <f t="shared" si="232"/>
        <v>0</v>
      </c>
      <c r="HVD4" s="83">
        <f t="shared" si="232"/>
        <v>0</v>
      </c>
      <c r="HVE4" s="83">
        <f t="shared" si="232"/>
        <v>0</v>
      </c>
      <c r="HVF4" s="83">
        <f t="shared" si="232"/>
        <v>0</v>
      </c>
      <c r="HVG4" s="83">
        <f t="shared" si="232"/>
        <v>0</v>
      </c>
      <c r="HVH4" s="83">
        <f t="shared" si="232"/>
        <v>0</v>
      </c>
      <c r="HVI4" s="83">
        <f t="shared" si="232"/>
        <v>0</v>
      </c>
      <c r="HVJ4" s="83">
        <f t="shared" si="232"/>
        <v>0</v>
      </c>
      <c r="HVK4" s="83">
        <f t="shared" si="232"/>
        <v>0</v>
      </c>
      <c r="HVL4" s="83">
        <f t="shared" si="232"/>
        <v>0</v>
      </c>
      <c r="HVM4" s="83">
        <f t="shared" si="232"/>
        <v>0</v>
      </c>
      <c r="HVN4" s="83">
        <f t="shared" si="232"/>
        <v>0</v>
      </c>
      <c r="HVO4" s="83">
        <f t="shared" si="232"/>
        <v>0</v>
      </c>
      <c r="HVP4" s="83">
        <f t="shared" si="232"/>
        <v>0</v>
      </c>
      <c r="HVQ4" s="83">
        <f t="shared" si="232"/>
        <v>0</v>
      </c>
      <c r="HVR4" s="83">
        <f t="shared" si="232"/>
        <v>0</v>
      </c>
      <c r="HVS4" s="83">
        <f t="shared" si="232"/>
        <v>0</v>
      </c>
      <c r="HVT4" s="83">
        <f t="shared" si="232"/>
        <v>0</v>
      </c>
      <c r="HVU4" s="83">
        <f t="shared" si="232"/>
        <v>0</v>
      </c>
      <c r="HVV4" s="83">
        <f t="shared" si="232"/>
        <v>0</v>
      </c>
      <c r="HVW4" s="83">
        <f t="shared" si="232"/>
        <v>0</v>
      </c>
      <c r="HVX4" s="83">
        <f t="shared" si="232"/>
        <v>0</v>
      </c>
      <c r="HVY4" s="83">
        <f t="shared" si="232"/>
        <v>0</v>
      </c>
      <c r="HVZ4" s="83">
        <f t="shared" si="232"/>
        <v>0</v>
      </c>
      <c r="HWA4" s="83">
        <f t="shared" si="232"/>
        <v>0</v>
      </c>
      <c r="HWB4" s="83">
        <f t="shared" si="232"/>
        <v>0</v>
      </c>
      <c r="HWC4" s="83">
        <f t="shared" si="232"/>
        <v>0</v>
      </c>
      <c r="HWD4" s="83">
        <f t="shared" si="232"/>
        <v>0</v>
      </c>
      <c r="HWE4" s="83">
        <f t="shared" si="232"/>
        <v>0</v>
      </c>
      <c r="HWF4" s="83">
        <f t="shared" si="232"/>
        <v>0</v>
      </c>
      <c r="HWG4" s="83">
        <f t="shared" si="232"/>
        <v>0</v>
      </c>
      <c r="HWH4" s="83">
        <f t="shared" si="232"/>
        <v>0</v>
      </c>
      <c r="HWI4" s="83">
        <f t="shared" si="232"/>
        <v>0</v>
      </c>
      <c r="HWJ4" s="83">
        <f t="shared" si="232"/>
        <v>0</v>
      </c>
      <c r="HWK4" s="83">
        <f t="shared" si="232"/>
        <v>0</v>
      </c>
      <c r="HWL4" s="83">
        <f t="shared" si="232"/>
        <v>0</v>
      </c>
      <c r="HWM4" s="83">
        <f t="shared" si="232"/>
        <v>0</v>
      </c>
      <c r="HWN4" s="83">
        <f t="shared" si="232"/>
        <v>0</v>
      </c>
      <c r="HWO4" s="83">
        <f t="shared" si="232"/>
        <v>0</v>
      </c>
      <c r="HWP4" s="83">
        <f t="shared" si="232"/>
        <v>0</v>
      </c>
      <c r="HWQ4" s="83">
        <f t="shared" si="232"/>
        <v>0</v>
      </c>
      <c r="HWR4" s="83">
        <f t="shared" si="232"/>
        <v>0</v>
      </c>
      <c r="HWS4" s="83">
        <f t="shared" si="232"/>
        <v>0</v>
      </c>
      <c r="HWT4" s="83">
        <f t="shared" si="232"/>
        <v>0</v>
      </c>
      <c r="HWU4" s="83">
        <f t="shared" si="232"/>
        <v>0</v>
      </c>
      <c r="HWV4" s="83">
        <f t="shared" si="232"/>
        <v>0</v>
      </c>
      <c r="HWW4" s="83">
        <f t="shared" si="232"/>
        <v>0</v>
      </c>
      <c r="HWX4" s="83">
        <f t="shared" si="232"/>
        <v>0</v>
      </c>
      <c r="HWY4" s="83">
        <f t="shared" si="232"/>
        <v>0</v>
      </c>
      <c r="HWZ4" s="83">
        <f t="shared" si="232"/>
        <v>0</v>
      </c>
      <c r="HXA4" s="83">
        <f t="shared" si="232"/>
        <v>0</v>
      </c>
      <c r="HXB4" s="83">
        <f t="shared" si="232"/>
        <v>0</v>
      </c>
      <c r="HXC4" s="83">
        <f t="shared" si="232"/>
        <v>0</v>
      </c>
      <c r="HXD4" s="83">
        <f t="shared" si="232"/>
        <v>0</v>
      </c>
      <c r="HXE4" s="83">
        <f t="shared" si="232"/>
        <v>0</v>
      </c>
      <c r="HXF4" s="83">
        <f t="shared" si="232"/>
        <v>0</v>
      </c>
      <c r="HXG4" s="83">
        <f t="shared" si="232"/>
        <v>0</v>
      </c>
      <c r="HXH4" s="83">
        <f t="shared" ref="HXH4:HZS4" si="233">MATCH(HXH1,ID_FC,0)-1</f>
        <v>0</v>
      </c>
      <c r="HXI4" s="83">
        <f t="shared" si="233"/>
        <v>0</v>
      </c>
      <c r="HXJ4" s="83">
        <f t="shared" si="233"/>
        <v>0</v>
      </c>
      <c r="HXK4" s="83">
        <f t="shared" si="233"/>
        <v>0</v>
      </c>
      <c r="HXL4" s="83">
        <f t="shared" si="233"/>
        <v>0</v>
      </c>
      <c r="HXM4" s="83">
        <f t="shared" si="233"/>
        <v>0</v>
      </c>
      <c r="HXN4" s="83">
        <f t="shared" si="233"/>
        <v>0</v>
      </c>
      <c r="HXO4" s="83">
        <f t="shared" si="233"/>
        <v>0</v>
      </c>
      <c r="HXP4" s="83">
        <f t="shared" si="233"/>
        <v>0</v>
      </c>
      <c r="HXQ4" s="83">
        <f t="shared" si="233"/>
        <v>0</v>
      </c>
      <c r="HXR4" s="83">
        <f t="shared" si="233"/>
        <v>0</v>
      </c>
      <c r="HXS4" s="83">
        <f t="shared" si="233"/>
        <v>0</v>
      </c>
      <c r="HXT4" s="83">
        <f t="shared" si="233"/>
        <v>0</v>
      </c>
      <c r="HXU4" s="83">
        <f t="shared" si="233"/>
        <v>0</v>
      </c>
      <c r="HXV4" s="83">
        <f t="shared" si="233"/>
        <v>0</v>
      </c>
      <c r="HXW4" s="83">
        <f t="shared" si="233"/>
        <v>0</v>
      </c>
      <c r="HXX4" s="83">
        <f t="shared" si="233"/>
        <v>0</v>
      </c>
      <c r="HXY4" s="83">
        <f t="shared" si="233"/>
        <v>0</v>
      </c>
      <c r="HXZ4" s="83">
        <f t="shared" si="233"/>
        <v>0</v>
      </c>
      <c r="HYA4" s="83">
        <f t="shared" si="233"/>
        <v>0</v>
      </c>
      <c r="HYB4" s="83">
        <f t="shared" si="233"/>
        <v>0</v>
      </c>
      <c r="HYC4" s="83">
        <f t="shared" si="233"/>
        <v>0</v>
      </c>
      <c r="HYD4" s="83">
        <f t="shared" si="233"/>
        <v>0</v>
      </c>
      <c r="HYE4" s="83">
        <f t="shared" si="233"/>
        <v>0</v>
      </c>
      <c r="HYF4" s="83">
        <f t="shared" si="233"/>
        <v>0</v>
      </c>
      <c r="HYG4" s="83">
        <f t="shared" si="233"/>
        <v>0</v>
      </c>
      <c r="HYH4" s="83">
        <f t="shared" si="233"/>
        <v>0</v>
      </c>
      <c r="HYI4" s="83">
        <f t="shared" si="233"/>
        <v>0</v>
      </c>
      <c r="HYJ4" s="83">
        <f t="shared" si="233"/>
        <v>0</v>
      </c>
      <c r="HYK4" s="83">
        <f t="shared" si="233"/>
        <v>0</v>
      </c>
      <c r="HYL4" s="83">
        <f t="shared" si="233"/>
        <v>0</v>
      </c>
      <c r="HYM4" s="83">
        <f t="shared" si="233"/>
        <v>0</v>
      </c>
      <c r="HYN4" s="83">
        <f t="shared" si="233"/>
        <v>0</v>
      </c>
      <c r="HYO4" s="83">
        <f t="shared" si="233"/>
        <v>0</v>
      </c>
      <c r="HYP4" s="83">
        <f t="shared" si="233"/>
        <v>0</v>
      </c>
      <c r="HYQ4" s="83">
        <f t="shared" si="233"/>
        <v>0</v>
      </c>
      <c r="HYR4" s="83">
        <f t="shared" si="233"/>
        <v>0</v>
      </c>
      <c r="HYS4" s="83">
        <f t="shared" si="233"/>
        <v>0</v>
      </c>
      <c r="HYT4" s="83">
        <f t="shared" si="233"/>
        <v>0</v>
      </c>
      <c r="HYU4" s="83">
        <f t="shared" si="233"/>
        <v>0</v>
      </c>
      <c r="HYV4" s="83">
        <f t="shared" si="233"/>
        <v>0</v>
      </c>
      <c r="HYW4" s="83">
        <f t="shared" si="233"/>
        <v>0</v>
      </c>
      <c r="HYX4" s="83">
        <f t="shared" si="233"/>
        <v>0</v>
      </c>
      <c r="HYY4" s="83">
        <f t="shared" si="233"/>
        <v>0</v>
      </c>
      <c r="HYZ4" s="83">
        <f t="shared" si="233"/>
        <v>0</v>
      </c>
      <c r="HZA4" s="83">
        <f t="shared" si="233"/>
        <v>0</v>
      </c>
      <c r="HZB4" s="83">
        <f t="shared" si="233"/>
        <v>0</v>
      </c>
      <c r="HZC4" s="83">
        <f t="shared" si="233"/>
        <v>0</v>
      </c>
      <c r="HZD4" s="83">
        <f t="shared" si="233"/>
        <v>0</v>
      </c>
      <c r="HZE4" s="83">
        <f t="shared" si="233"/>
        <v>0</v>
      </c>
      <c r="HZF4" s="83">
        <f t="shared" si="233"/>
        <v>0</v>
      </c>
      <c r="HZG4" s="83">
        <f t="shared" si="233"/>
        <v>0</v>
      </c>
      <c r="HZH4" s="83">
        <f t="shared" si="233"/>
        <v>0</v>
      </c>
      <c r="HZI4" s="83">
        <f t="shared" si="233"/>
        <v>0</v>
      </c>
      <c r="HZJ4" s="83">
        <f t="shared" si="233"/>
        <v>0</v>
      </c>
      <c r="HZK4" s="83">
        <f t="shared" si="233"/>
        <v>0</v>
      </c>
      <c r="HZL4" s="83">
        <f t="shared" si="233"/>
        <v>0</v>
      </c>
      <c r="HZM4" s="83">
        <f t="shared" si="233"/>
        <v>0</v>
      </c>
      <c r="HZN4" s="83">
        <f t="shared" si="233"/>
        <v>0</v>
      </c>
      <c r="HZO4" s="83">
        <f t="shared" si="233"/>
        <v>0</v>
      </c>
      <c r="HZP4" s="83">
        <f t="shared" si="233"/>
        <v>0</v>
      </c>
      <c r="HZQ4" s="83">
        <f t="shared" si="233"/>
        <v>0</v>
      </c>
      <c r="HZR4" s="83">
        <f t="shared" si="233"/>
        <v>0</v>
      </c>
      <c r="HZS4" s="83">
        <f t="shared" si="233"/>
        <v>0</v>
      </c>
      <c r="HZT4" s="83">
        <f t="shared" ref="HZT4:ICE4" si="234">MATCH(HZT1,ID_FC,0)-1</f>
        <v>0</v>
      </c>
      <c r="HZU4" s="83">
        <f t="shared" si="234"/>
        <v>0</v>
      </c>
      <c r="HZV4" s="83">
        <f t="shared" si="234"/>
        <v>0</v>
      </c>
      <c r="HZW4" s="83">
        <f t="shared" si="234"/>
        <v>0</v>
      </c>
      <c r="HZX4" s="83">
        <f t="shared" si="234"/>
        <v>0</v>
      </c>
      <c r="HZY4" s="83">
        <f t="shared" si="234"/>
        <v>0</v>
      </c>
      <c r="HZZ4" s="83">
        <f t="shared" si="234"/>
        <v>0</v>
      </c>
      <c r="IAA4" s="83">
        <f t="shared" si="234"/>
        <v>0</v>
      </c>
      <c r="IAB4" s="83">
        <f t="shared" si="234"/>
        <v>0</v>
      </c>
      <c r="IAC4" s="83">
        <f t="shared" si="234"/>
        <v>0</v>
      </c>
      <c r="IAD4" s="83">
        <f t="shared" si="234"/>
        <v>0</v>
      </c>
      <c r="IAE4" s="83">
        <f t="shared" si="234"/>
        <v>0</v>
      </c>
      <c r="IAF4" s="83">
        <f t="shared" si="234"/>
        <v>0</v>
      </c>
      <c r="IAG4" s="83">
        <f t="shared" si="234"/>
        <v>0</v>
      </c>
      <c r="IAH4" s="83">
        <f t="shared" si="234"/>
        <v>0</v>
      </c>
      <c r="IAI4" s="83">
        <f t="shared" si="234"/>
        <v>0</v>
      </c>
      <c r="IAJ4" s="83">
        <f t="shared" si="234"/>
        <v>0</v>
      </c>
      <c r="IAK4" s="83">
        <f t="shared" si="234"/>
        <v>0</v>
      </c>
      <c r="IAL4" s="83">
        <f t="shared" si="234"/>
        <v>0</v>
      </c>
      <c r="IAM4" s="83">
        <f t="shared" si="234"/>
        <v>0</v>
      </c>
      <c r="IAN4" s="83">
        <f t="shared" si="234"/>
        <v>0</v>
      </c>
      <c r="IAO4" s="83">
        <f t="shared" si="234"/>
        <v>0</v>
      </c>
      <c r="IAP4" s="83">
        <f t="shared" si="234"/>
        <v>0</v>
      </c>
      <c r="IAQ4" s="83">
        <f t="shared" si="234"/>
        <v>0</v>
      </c>
      <c r="IAR4" s="83">
        <f t="shared" si="234"/>
        <v>0</v>
      </c>
      <c r="IAS4" s="83">
        <f t="shared" si="234"/>
        <v>0</v>
      </c>
      <c r="IAT4" s="83">
        <f t="shared" si="234"/>
        <v>0</v>
      </c>
      <c r="IAU4" s="83">
        <f t="shared" si="234"/>
        <v>0</v>
      </c>
      <c r="IAV4" s="83">
        <f t="shared" si="234"/>
        <v>0</v>
      </c>
      <c r="IAW4" s="83">
        <f t="shared" si="234"/>
        <v>0</v>
      </c>
      <c r="IAX4" s="83">
        <f t="shared" si="234"/>
        <v>0</v>
      </c>
      <c r="IAY4" s="83">
        <f t="shared" si="234"/>
        <v>0</v>
      </c>
      <c r="IAZ4" s="83">
        <f t="shared" si="234"/>
        <v>0</v>
      </c>
      <c r="IBA4" s="83">
        <f t="shared" si="234"/>
        <v>0</v>
      </c>
      <c r="IBB4" s="83">
        <f t="shared" si="234"/>
        <v>0</v>
      </c>
      <c r="IBC4" s="83">
        <f t="shared" si="234"/>
        <v>0</v>
      </c>
      <c r="IBD4" s="83">
        <f t="shared" si="234"/>
        <v>0</v>
      </c>
      <c r="IBE4" s="83">
        <f t="shared" si="234"/>
        <v>0</v>
      </c>
      <c r="IBF4" s="83">
        <f t="shared" si="234"/>
        <v>0</v>
      </c>
      <c r="IBG4" s="83">
        <f t="shared" si="234"/>
        <v>0</v>
      </c>
      <c r="IBH4" s="83">
        <f t="shared" si="234"/>
        <v>0</v>
      </c>
      <c r="IBI4" s="83">
        <f t="shared" si="234"/>
        <v>0</v>
      </c>
      <c r="IBJ4" s="83">
        <f t="shared" si="234"/>
        <v>0</v>
      </c>
      <c r="IBK4" s="83">
        <f t="shared" si="234"/>
        <v>0</v>
      </c>
      <c r="IBL4" s="83">
        <f t="shared" si="234"/>
        <v>0</v>
      </c>
      <c r="IBM4" s="83">
        <f t="shared" si="234"/>
        <v>0</v>
      </c>
      <c r="IBN4" s="83">
        <f t="shared" si="234"/>
        <v>0</v>
      </c>
      <c r="IBO4" s="83">
        <f t="shared" si="234"/>
        <v>0</v>
      </c>
      <c r="IBP4" s="83">
        <f t="shared" si="234"/>
        <v>0</v>
      </c>
      <c r="IBQ4" s="83">
        <f t="shared" si="234"/>
        <v>0</v>
      </c>
      <c r="IBR4" s="83">
        <f t="shared" si="234"/>
        <v>0</v>
      </c>
      <c r="IBS4" s="83">
        <f t="shared" si="234"/>
        <v>0</v>
      </c>
      <c r="IBT4" s="83">
        <f t="shared" si="234"/>
        <v>0</v>
      </c>
      <c r="IBU4" s="83">
        <f t="shared" si="234"/>
        <v>0</v>
      </c>
      <c r="IBV4" s="83">
        <f t="shared" si="234"/>
        <v>0</v>
      </c>
      <c r="IBW4" s="83">
        <f t="shared" si="234"/>
        <v>0</v>
      </c>
      <c r="IBX4" s="83">
        <f t="shared" si="234"/>
        <v>0</v>
      </c>
      <c r="IBY4" s="83">
        <f t="shared" si="234"/>
        <v>0</v>
      </c>
      <c r="IBZ4" s="83">
        <f t="shared" si="234"/>
        <v>0</v>
      </c>
      <c r="ICA4" s="83">
        <f t="shared" si="234"/>
        <v>0</v>
      </c>
      <c r="ICB4" s="83">
        <f t="shared" si="234"/>
        <v>0</v>
      </c>
      <c r="ICC4" s="83">
        <f t="shared" si="234"/>
        <v>0</v>
      </c>
      <c r="ICD4" s="83">
        <f t="shared" si="234"/>
        <v>0</v>
      </c>
      <c r="ICE4" s="83">
        <f t="shared" si="234"/>
        <v>0</v>
      </c>
      <c r="ICF4" s="83">
        <f t="shared" ref="ICF4:IEQ4" si="235">MATCH(ICF1,ID_FC,0)-1</f>
        <v>0</v>
      </c>
      <c r="ICG4" s="83">
        <f t="shared" si="235"/>
        <v>0</v>
      </c>
      <c r="ICH4" s="83">
        <f t="shared" si="235"/>
        <v>0</v>
      </c>
      <c r="ICI4" s="83">
        <f t="shared" si="235"/>
        <v>0</v>
      </c>
      <c r="ICJ4" s="83">
        <f t="shared" si="235"/>
        <v>0</v>
      </c>
      <c r="ICK4" s="83">
        <f t="shared" si="235"/>
        <v>0</v>
      </c>
      <c r="ICL4" s="83">
        <f t="shared" si="235"/>
        <v>0</v>
      </c>
      <c r="ICM4" s="83">
        <f t="shared" si="235"/>
        <v>0</v>
      </c>
      <c r="ICN4" s="83">
        <f t="shared" si="235"/>
        <v>0</v>
      </c>
      <c r="ICO4" s="83">
        <f t="shared" si="235"/>
        <v>0</v>
      </c>
      <c r="ICP4" s="83">
        <f t="shared" si="235"/>
        <v>0</v>
      </c>
      <c r="ICQ4" s="83">
        <f t="shared" si="235"/>
        <v>0</v>
      </c>
      <c r="ICR4" s="83">
        <f t="shared" si="235"/>
        <v>0</v>
      </c>
      <c r="ICS4" s="83">
        <f t="shared" si="235"/>
        <v>0</v>
      </c>
      <c r="ICT4" s="83">
        <f t="shared" si="235"/>
        <v>0</v>
      </c>
      <c r="ICU4" s="83">
        <f t="shared" si="235"/>
        <v>0</v>
      </c>
      <c r="ICV4" s="83">
        <f t="shared" si="235"/>
        <v>0</v>
      </c>
      <c r="ICW4" s="83">
        <f t="shared" si="235"/>
        <v>0</v>
      </c>
      <c r="ICX4" s="83">
        <f t="shared" si="235"/>
        <v>0</v>
      </c>
      <c r="ICY4" s="83">
        <f t="shared" si="235"/>
        <v>0</v>
      </c>
      <c r="ICZ4" s="83">
        <f t="shared" si="235"/>
        <v>0</v>
      </c>
      <c r="IDA4" s="83">
        <f t="shared" si="235"/>
        <v>0</v>
      </c>
      <c r="IDB4" s="83">
        <f t="shared" si="235"/>
        <v>0</v>
      </c>
      <c r="IDC4" s="83">
        <f t="shared" si="235"/>
        <v>0</v>
      </c>
      <c r="IDD4" s="83">
        <f t="shared" si="235"/>
        <v>0</v>
      </c>
      <c r="IDE4" s="83">
        <f t="shared" si="235"/>
        <v>0</v>
      </c>
      <c r="IDF4" s="83">
        <f t="shared" si="235"/>
        <v>0</v>
      </c>
      <c r="IDG4" s="83">
        <f t="shared" si="235"/>
        <v>0</v>
      </c>
      <c r="IDH4" s="83">
        <f t="shared" si="235"/>
        <v>0</v>
      </c>
      <c r="IDI4" s="83">
        <f t="shared" si="235"/>
        <v>0</v>
      </c>
      <c r="IDJ4" s="83">
        <f t="shared" si="235"/>
        <v>0</v>
      </c>
      <c r="IDK4" s="83">
        <f t="shared" si="235"/>
        <v>0</v>
      </c>
      <c r="IDL4" s="83">
        <f t="shared" si="235"/>
        <v>0</v>
      </c>
      <c r="IDM4" s="83">
        <f t="shared" si="235"/>
        <v>0</v>
      </c>
      <c r="IDN4" s="83">
        <f t="shared" si="235"/>
        <v>0</v>
      </c>
      <c r="IDO4" s="83">
        <f t="shared" si="235"/>
        <v>0</v>
      </c>
      <c r="IDP4" s="83">
        <f t="shared" si="235"/>
        <v>0</v>
      </c>
      <c r="IDQ4" s="83">
        <f t="shared" si="235"/>
        <v>0</v>
      </c>
      <c r="IDR4" s="83">
        <f t="shared" si="235"/>
        <v>0</v>
      </c>
      <c r="IDS4" s="83">
        <f t="shared" si="235"/>
        <v>0</v>
      </c>
      <c r="IDT4" s="83">
        <f t="shared" si="235"/>
        <v>0</v>
      </c>
      <c r="IDU4" s="83">
        <f t="shared" si="235"/>
        <v>0</v>
      </c>
      <c r="IDV4" s="83">
        <f t="shared" si="235"/>
        <v>0</v>
      </c>
      <c r="IDW4" s="83">
        <f t="shared" si="235"/>
        <v>0</v>
      </c>
      <c r="IDX4" s="83">
        <f t="shared" si="235"/>
        <v>0</v>
      </c>
      <c r="IDY4" s="83">
        <f t="shared" si="235"/>
        <v>0</v>
      </c>
      <c r="IDZ4" s="83">
        <f t="shared" si="235"/>
        <v>0</v>
      </c>
      <c r="IEA4" s="83">
        <f t="shared" si="235"/>
        <v>0</v>
      </c>
      <c r="IEB4" s="83">
        <f t="shared" si="235"/>
        <v>0</v>
      </c>
      <c r="IEC4" s="83">
        <f t="shared" si="235"/>
        <v>0</v>
      </c>
      <c r="IED4" s="83">
        <f t="shared" si="235"/>
        <v>0</v>
      </c>
      <c r="IEE4" s="83">
        <f t="shared" si="235"/>
        <v>0</v>
      </c>
      <c r="IEF4" s="83">
        <f t="shared" si="235"/>
        <v>0</v>
      </c>
      <c r="IEG4" s="83">
        <f t="shared" si="235"/>
        <v>0</v>
      </c>
      <c r="IEH4" s="83">
        <f t="shared" si="235"/>
        <v>0</v>
      </c>
      <c r="IEI4" s="83">
        <f t="shared" si="235"/>
        <v>0</v>
      </c>
      <c r="IEJ4" s="83">
        <f t="shared" si="235"/>
        <v>0</v>
      </c>
      <c r="IEK4" s="83">
        <f t="shared" si="235"/>
        <v>0</v>
      </c>
      <c r="IEL4" s="83">
        <f t="shared" si="235"/>
        <v>0</v>
      </c>
      <c r="IEM4" s="83">
        <f t="shared" si="235"/>
        <v>0</v>
      </c>
      <c r="IEN4" s="83">
        <f t="shared" si="235"/>
        <v>0</v>
      </c>
      <c r="IEO4" s="83">
        <f t="shared" si="235"/>
        <v>0</v>
      </c>
      <c r="IEP4" s="83">
        <f t="shared" si="235"/>
        <v>0</v>
      </c>
      <c r="IEQ4" s="83">
        <f t="shared" si="235"/>
        <v>0</v>
      </c>
      <c r="IER4" s="83">
        <f t="shared" ref="IER4:IHC4" si="236">MATCH(IER1,ID_FC,0)-1</f>
        <v>0</v>
      </c>
      <c r="IES4" s="83">
        <f t="shared" si="236"/>
        <v>0</v>
      </c>
      <c r="IET4" s="83">
        <f t="shared" si="236"/>
        <v>0</v>
      </c>
      <c r="IEU4" s="83">
        <f t="shared" si="236"/>
        <v>0</v>
      </c>
      <c r="IEV4" s="83">
        <f t="shared" si="236"/>
        <v>0</v>
      </c>
      <c r="IEW4" s="83">
        <f t="shared" si="236"/>
        <v>0</v>
      </c>
      <c r="IEX4" s="83">
        <f t="shared" si="236"/>
        <v>0</v>
      </c>
      <c r="IEY4" s="83">
        <f t="shared" si="236"/>
        <v>0</v>
      </c>
      <c r="IEZ4" s="83">
        <f t="shared" si="236"/>
        <v>0</v>
      </c>
      <c r="IFA4" s="83">
        <f t="shared" si="236"/>
        <v>0</v>
      </c>
      <c r="IFB4" s="83">
        <f t="shared" si="236"/>
        <v>0</v>
      </c>
      <c r="IFC4" s="83">
        <f t="shared" si="236"/>
        <v>0</v>
      </c>
      <c r="IFD4" s="83">
        <f t="shared" si="236"/>
        <v>0</v>
      </c>
      <c r="IFE4" s="83">
        <f t="shared" si="236"/>
        <v>0</v>
      </c>
      <c r="IFF4" s="83">
        <f t="shared" si="236"/>
        <v>0</v>
      </c>
      <c r="IFG4" s="83">
        <f t="shared" si="236"/>
        <v>0</v>
      </c>
      <c r="IFH4" s="83">
        <f t="shared" si="236"/>
        <v>0</v>
      </c>
      <c r="IFI4" s="83">
        <f t="shared" si="236"/>
        <v>0</v>
      </c>
      <c r="IFJ4" s="83">
        <f t="shared" si="236"/>
        <v>0</v>
      </c>
      <c r="IFK4" s="83">
        <f t="shared" si="236"/>
        <v>0</v>
      </c>
      <c r="IFL4" s="83">
        <f t="shared" si="236"/>
        <v>0</v>
      </c>
      <c r="IFM4" s="83">
        <f t="shared" si="236"/>
        <v>0</v>
      </c>
      <c r="IFN4" s="83">
        <f t="shared" si="236"/>
        <v>0</v>
      </c>
      <c r="IFO4" s="83">
        <f t="shared" si="236"/>
        <v>0</v>
      </c>
      <c r="IFP4" s="83">
        <f t="shared" si="236"/>
        <v>0</v>
      </c>
      <c r="IFQ4" s="83">
        <f t="shared" si="236"/>
        <v>0</v>
      </c>
      <c r="IFR4" s="83">
        <f t="shared" si="236"/>
        <v>0</v>
      </c>
      <c r="IFS4" s="83">
        <f t="shared" si="236"/>
        <v>0</v>
      </c>
      <c r="IFT4" s="83">
        <f t="shared" si="236"/>
        <v>0</v>
      </c>
      <c r="IFU4" s="83">
        <f t="shared" si="236"/>
        <v>0</v>
      </c>
      <c r="IFV4" s="83">
        <f t="shared" si="236"/>
        <v>0</v>
      </c>
      <c r="IFW4" s="83">
        <f t="shared" si="236"/>
        <v>0</v>
      </c>
      <c r="IFX4" s="83">
        <f t="shared" si="236"/>
        <v>0</v>
      </c>
      <c r="IFY4" s="83">
        <f t="shared" si="236"/>
        <v>0</v>
      </c>
      <c r="IFZ4" s="83">
        <f t="shared" si="236"/>
        <v>0</v>
      </c>
      <c r="IGA4" s="83">
        <f t="shared" si="236"/>
        <v>0</v>
      </c>
      <c r="IGB4" s="83">
        <f t="shared" si="236"/>
        <v>0</v>
      </c>
      <c r="IGC4" s="83">
        <f t="shared" si="236"/>
        <v>0</v>
      </c>
      <c r="IGD4" s="83">
        <f t="shared" si="236"/>
        <v>0</v>
      </c>
      <c r="IGE4" s="83">
        <f t="shared" si="236"/>
        <v>0</v>
      </c>
      <c r="IGF4" s="83">
        <f t="shared" si="236"/>
        <v>0</v>
      </c>
      <c r="IGG4" s="83">
        <f t="shared" si="236"/>
        <v>0</v>
      </c>
      <c r="IGH4" s="83">
        <f t="shared" si="236"/>
        <v>0</v>
      </c>
      <c r="IGI4" s="83">
        <f t="shared" si="236"/>
        <v>0</v>
      </c>
      <c r="IGJ4" s="83">
        <f t="shared" si="236"/>
        <v>0</v>
      </c>
      <c r="IGK4" s="83">
        <f t="shared" si="236"/>
        <v>0</v>
      </c>
      <c r="IGL4" s="83">
        <f t="shared" si="236"/>
        <v>0</v>
      </c>
      <c r="IGM4" s="83">
        <f t="shared" si="236"/>
        <v>0</v>
      </c>
      <c r="IGN4" s="83">
        <f t="shared" si="236"/>
        <v>0</v>
      </c>
      <c r="IGO4" s="83">
        <f t="shared" si="236"/>
        <v>0</v>
      </c>
      <c r="IGP4" s="83">
        <f t="shared" si="236"/>
        <v>0</v>
      </c>
      <c r="IGQ4" s="83">
        <f t="shared" si="236"/>
        <v>0</v>
      </c>
      <c r="IGR4" s="83">
        <f t="shared" si="236"/>
        <v>0</v>
      </c>
      <c r="IGS4" s="83">
        <f t="shared" si="236"/>
        <v>0</v>
      </c>
      <c r="IGT4" s="83">
        <f t="shared" si="236"/>
        <v>0</v>
      </c>
      <c r="IGU4" s="83">
        <f t="shared" si="236"/>
        <v>0</v>
      </c>
      <c r="IGV4" s="83">
        <f t="shared" si="236"/>
        <v>0</v>
      </c>
      <c r="IGW4" s="83">
        <f t="shared" si="236"/>
        <v>0</v>
      </c>
      <c r="IGX4" s="83">
        <f t="shared" si="236"/>
        <v>0</v>
      </c>
      <c r="IGY4" s="83">
        <f t="shared" si="236"/>
        <v>0</v>
      </c>
      <c r="IGZ4" s="83">
        <f t="shared" si="236"/>
        <v>0</v>
      </c>
      <c r="IHA4" s="83">
        <f t="shared" si="236"/>
        <v>0</v>
      </c>
      <c r="IHB4" s="83">
        <f t="shared" si="236"/>
        <v>0</v>
      </c>
      <c r="IHC4" s="83">
        <f t="shared" si="236"/>
        <v>0</v>
      </c>
      <c r="IHD4" s="83">
        <f t="shared" ref="IHD4:IJO4" si="237">MATCH(IHD1,ID_FC,0)-1</f>
        <v>0</v>
      </c>
      <c r="IHE4" s="83">
        <f t="shared" si="237"/>
        <v>0</v>
      </c>
      <c r="IHF4" s="83">
        <f t="shared" si="237"/>
        <v>0</v>
      </c>
      <c r="IHG4" s="83">
        <f t="shared" si="237"/>
        <v>0</v>
      </c>
      <c r="IHH4" s="83">
        <f t="shared" si="237"/>
        <v>0</v>
      </c>
      <c r="IHI4" s="83">
        <f t="shared" si="237"/>
        <v>0</v>
      </c>
      <c r="IHJ4" s="83">
        <f t="shared" si="237"/>
        <v>0</v>
      </c>
      <c r="IHK4" s="83">
        <f t="shared" si="237"/>
        <v>0</v>
      </c>
      <c r="IHL4" s="83">
        <f t="shared" si="237"/>
        <v>0</v>
      </c>
      <c r="IHM4" s="83">
        <f t="shared" si="237"/>
        <v>0</v>
      </c>
      <c r="IHN4" s="83">
        <f t="shared" si="237"/>
        <v>0</v>
      </c>
      <c r="IHO4" s="83">
        <f t="shared" si="237"/>
        <v>0</v>
      </c>
      <c r="IHP4" s="83">
        <f t="shared" si="237"/>
        <v>0</v>
      </c>
      <c r="IHQ4" s="83">
        <f t="shared" si="237"/>
        <v>0</v>
      </c>
      <c r="IHR4" s="83">
        <f t="shared" si="237"/>
        <v>0</v>
      </c>
      <c r="IHS4" s="83">
        <f t="shared" si="237"/>
        <v>0</v>
      </c>
      <c r="IHT4" s="83">
        <f t="shared" si="237"/>
        <v>0</v>
      </c>
      <c r="IHU4" s="83">
        <f t="shared" si="237"/>
        <v>0</v>
      </c>
      <c r="IHV4" s="83">
        <f t="shared" si="237"/>
        <v>0</v>
      </c>
      <c r="IHW4" s="83">
        <f t="shared" si="237"/>
        <v>0</v>
      </c>
      <c r="IHX4" s="83">
        <f t="shared" si="237"/>
        <v>0</v>
      </c>
      <c r="IHY4" s="83">
        <f t="shared" si="237"/>
        <v>0</v>
      </c>
      <c r="IHZ4" s="83">
        <f t="shared" si="237"/>
        <v>0</v>
      </c>
      <c r="IIA4" s="83">
        <f t="shared" si="237"/>
        <v>0</v>
      </c>
      <c r="IIB4" s="83">
        <f t="shared" si="237"/>
        <v>0</v>
      </c>
      <c r="IIC4" s="83">
        <f t="shared" si="237"/>
        <v>0</v>
      </c>
      <c r="IID4" s="83">
        <f t="shared" si="237"/>
        <v>0</v>
      </c>
      <c r="IIE4" s="83">
        <f t="shared" si="237"/>
        <v>0</v>
      </c>
      <c r="IIF4" s="83">
        <f t="shared" si="237"/>
        <v>0</v>
      </c>
      <c r="IIG4" s="83">
        <f t="shared" si="237"/>
        <v>0</v>
      </c>
      <c r="IIH4" s="83">
        <f t="shared" si="237"/>
        <v>0</v>
      </c>
      <c r="III4" s="83">
        <f t="shared" si="237"/>
        <v>0</v>
      </c>
      <c r="IIJ4" s="83">
        <f t="shared" si="237"/>
        <v>0</v>
      </c>
      <c r="IIK4" s="83">
        <f t="shared" si="237"/>
        <v>0</v>
      </c>
      <c r="IIL4" s="83">
        <f t="shared" si="237"/>
        <v>0</v>
      </c>
      <c r="IIM4" s="83">
        <f t="shared" si="237"/>
        <v>0</v>
      </c>
      <c r="IIN4" s="83">
        <f t="shared" si="237"/>
        <v>0</v>
      </c>
      <c r="IIO4" s="83">
        <f t="shared" si="237"/>
        <v>0</v>
      </c>
      <c r="IIP4" s="83">
        <f t="shared" si="237"/>
        <v>0</v>
      </c>
      <c r="IIQ4" s="83">
        <f t="shared" si="237"/>
        <v>0</v>
      </c>
      <c r="IIR4" s="83">
        <f t="shared" si="237"/>
        <v>0</v>
      </c>
      <c r="IIS4" s="83">
        <f t="shared" si="237"/>
        <v>0</v>
      </c>
      <c r="IIT4" s="83">
        <f t="shared" si="237"/>
        <v>0</v>
      </c>
      <c r="IIU4" s="83">
        <f t="shared" si="237"/>
        <v>0</v>
      </c>
      <c r="IIV4" s="83">
        <f t="shared" si="237"/>
        <v>0</v>
      </c>
      <c r="IIW4" s="83">
        <f t="shared" si="237"/>
        <v>0</v>
      </c>
      <c r="IIX4" s="83">
        <f t="shared" si="237"/>
        <v>0</v>
      </c>
      <c r="IIY4" s="83">
        <f t="shared" si="237"/>
        <v>0</v>
      </c>
      <c r="IIZ4" s="83">
        <f t="shared" si="237"/>
        <v>0</v>
      </c>
      <c r="IJA4" s="83">
        <f t="shared" si="237"/>
        <v>0</v>
      </c>
      <c r="IJB4" s="83">
        <f t="shared" si="237"/>
        <v>0</v>
      </c>
      <c r="IJC4" s="83">
        <f t="shared" si="237"/>
        <v>0</v>
      </c>
      <c r="IJD4" s="83">
        <f t="shared" si="237"/>
        <v>0</v>
      </c>
      <c r="IJE4" s="83">
        <f t="shared" si="237"/>
        <v>0</v>
      </c>
      <c r="IJF4" s="83">
        <f t="shared" si="237"/>
        <v>0</v>
      </c>
      <c r="IJG4" s="83">
        <f t="shared" si="237"/>
        <v>0</v>
      </c>
      <c r="IJH4" s="83">
        <f t="shared" si="237"/>
        <v>0</v>
      </c>
      <c r="IJI4" s="83">
        <f t="shared" si="237"/>
        <v>0</v>
      </c>
      <c r="IJJ4" s="83">
        <f t="shared" si="237"/>
        <v>0</v>
      </c>
      <c r="IJK4" s="83">
        <f t="shared" si="237"/>
        <v>0</v>
      </c>
      <c r="IJL4" s="83">
        <f t="shared" si="237"/>
        <v>0</v>
      </c>
      <c r="IJM4" s="83">
        <f t="shared" si="237"/>
        <v>0</v>
      </c>
      <c r="IJN4" s="83">
        <f t="shared" si="237"/>
        <v>0</v>
      </c>
      <c r="IJO4" s="83">
        <f t="shared" si="237"/>
        <v>0</v>
      </c>
      <c r="IJP4" s="83">
        <f t="shared" ref="IJP4:IMA4" si="238">MATCH(IJP1,ID_FC,0)-1</f>
        <v>0</v>
      </c>
      <c r="IJQ4" s="83">
        <f t="shared" si="238"/>
        <v>0</v>
      </c>
      <c r="IJR4" s="83">
        <f t="shared" si="238"/>
        <v>0</v>
      </c>
      <c r="IJS4" s="83">
        <f t="shared" si="238"/>
        <v>0</v>
      </c>
      <c r="IJT4" s="83">
        <f t="shared" si="238"/>
        <v>0</v>
      </c>
      <c r="IJU4" s="83">
        <f t="shared" si="238"/>
        <v>0</v>
      </c>
      <c r="IJV4" s="83">
        <f t="shared" si="238"/>
        <v>0</v>
      </c>
      <c r="IJW4" s="83">
        <f t="shared" si="238"/>
        <v>0</v>
      </c>
      <c r="IJX4" s="83">
        <f t="shared" si="238"/>
        <v>0</v>
      </c>
      <c r="IJY4" s="83">
        <f t="shared" si="238"/>
        <v>0</v>
      </c>
      <c r="IJZ4" s="83">
        <f t="shared" si="238"/>
        <v>0</v>
      </c>
      <c r="IKA4" s="83">
        <f t="shared" si="238"/>
        <v>0</v>
      </c>
      <c r="IKB4" s="83">
        <f t="shared" si="238"/>
        <v>0</v>
      </c>
      <c r="IKC4" s="83">
        <f t="shared" si="238"/>
        <v>0</v>
      </c>
      <c r="IKD4" s="83">
        <f t="shared" si="238"/>
        <v>0</v>
      </c>
      <c r="IKE4" s="83">
        <f t="shared" si="238"/>
        <v>0</v>
      </c>
      <c r="IKF4" s="83">
        <f t="shared" si="238"/>
        <v>0</v>
      </c>
      <c r="IKG4" s="83">
        <f t="shared" si="238"/>
        <v>0</v>
      </c>
      <c r="IKH4" s="83">
        <f t="shared" si="238"/>
        <v>0</v>
      </c>
      <c r="IKI4" s="83">
        <f t="shared" si="238"/>
        <v>0</v>
      </c>
      <c r="IKJ4" s="83">
        <f t="shared" si="238"/>
        <v>0</v>
      </c>
      <c r="IKK4" s="83">
        <f t="shared" si="238"/>
        <v>0</v>
      </c>
      <c r="IKL4" s="83">
        <f t="shared" si="238"/>
        <v>0</v>
      </c>
      <c r="IKM4" s="83">
        <f t="shared" si="238"/>
        <v>0</v>
      </c>
      <c r="IKN4" s="83">
        <f t="shared" si="238"/>
        <v>0</v>
      </c>
      <c r="IKO4" s="83">
        <f t="shared" si="238"/>
        <v>0</v>
      </c>
      <c r="IKP4" s="83">
        <f t="shared" si="238"/>
        <v>0</v>
      </c>
      <c r="IKQ4" s="83">
        <f t="shared" si="238"/>
        <v>0</v>
      </c>
      <c r="IKR4" s="83">
        <f t="shared" si="238"/>
        <v>0</v>
      </c>
      <c r="IKS4" s="83">
        <f t="shared" si="238"/>
        <v>0</v>
      </c>
      <c r="IKT4" s="83">
        <f t="shared" si="238"/>
        <v>0</v>
      </c>
      <c r="IKU4" s="83">
        <f t="shared" si="238"/>
        <v>0</v>
      </c>
      <c r="IKV4" s="83">
        <f t="shared" si="238"/>
        <v>0</v>
      </c>
      <c r="IKW4" s="83">
        <f t="shared" si="238"/>
        <v>0</v>
      </c>
      <c r="IKX4" s="83">
        <f t="shared" si="238"/>
        <v>0</v>
      </c>
      <c r="IKY4" s="83">
        <f t="shared" si="238"/>
        <v>0</v>
      </c>
      <c r="IKZ4" s="83">
        <f t="shared" si="238"/>
        <v>0</v>
      </c>
      <c r="ILA4" s="83">
        <f t="shared" si="238"/>
        <v>0</v>
      </c>
      <c r="ILB4" s="83">
        <f t="shared" si="238"/>
        <v>0</v>
      </c>
      <c r="ILC4" s="83">
        <f t="shared" si="238"/>
        <v>0</v>
      </c>
      <c r="ILD4" s="83">
        <f t="shared" si="238"/>
        <v>0</v>
      </c>
      <c r="ILE4" s="83">
        <f t="shared" si="238"/>
        <v>0</v>
      </c>
      <c r="ILF4" s="83">
        <f t="shared" si="238"/>
        <v>0</v>
      </c>
      <c r="ILG4" s="83">
        <f t="shared" si="238"/>
        <v>0</v>
      </c>
      <c r="ILH4" s="83">
        <f t="shared" si="238"/>
        <v>0</v>
      </c>
      <c r="ILI4" s="83">
        <f t="shared" si="238"/>
        <v>0</v>
      </c>
      <c r="ILJ4" s="83">
        <f t="shared" si="238"/>
        <v>0</v>
      </c>
      <c r="ILK4" s="83">
        <f t="shared" si="238"/>
        <v>0</v>
      </c>
      <c r="ILL4" s="83">
        <f t="shared" si="238"/>
        <v>0</v>
      </c>
      <c r="ILM4" s="83">
        <f t="shared" si="238"/>
        <v>0</v>
      </c>
      <c r="ILN4" s="83">
        <f t="shared" si="238"/>
        <v>0</v>
      </c>
      <c r="ILO4" s="83">
        <f t="shared" si="238"/>
        <v>0</v>
      </c>
      <c r="ILP4" s="83">
        <f t="shared" si="238"/>
        <v>0</v>
      </c>
      <c r="ILQ4" s="83">
        <f t="shared" si="238"/>
        <v>0</v>
      </c>
      <c r="ILR4" s="83">
        <f t="shared" si="238"/>
        <v>0</v>
      </c>
      <c r="ILS4" s="83">
        <f t="shared" si="238"/>
        <v>0</v>
      </c>
      <c r="ILT4" s="83">
        <f t="shared" si="238"/>
        <v>0</v>
      </c>
      <c r="ILU4" s="83">
        <f t="shared" si="238"/>
        <v>0</v>
      </c>
      <c r="ILV4" s="83">
        <f t="shared" si="238"/>
        <v>0</v>
      </c>
      <c r="ILW4" s="83">
        <f t="shared" si="238"/>
        <v>0</v>
      </c>
      <c r="ILX4" s="83">
        <f t="shared" si="238"/>
        <v>0</v>
      </c>
      <c r="ILY4" s="83">
        <f t="shared" si="238"/>
        <v>0</v>
      </c>
      <c r="ILZ4" s="83">
        <f t="shared" si="238"/>
        <v>0</v>
      </c>
      <c r="IMA4" s="83">
        <f t="shared" si="238"/>
        <v>0</v>
      </c>
      <c r="IMB4" s="83">
        <f t="shared" ref="IMB4:IOM4" si="239">MATCH(IMB1,ID_FC,0)-1</f>
        <v>0</v>
      </c>
      <c r="IMC4" s="83">
        <f t="shared" si="239"/>
        <v>0</v>
      </c>
      <c r="IMD4" s="83">
        <f t="shared" si="239"/>
        <v>0</v>
      </c>
      <c r="IME4" s="83">
        <f t="shared" si="239"/>
        <v>0</v>
      </c>
      <c r="IMF4" s="83">
        <f t="shared" si="239"/>
        <v>0</v>
      </c>
      <c r="IMG4" s="83">
        <f t="shared" si="239"/>
        <v>0</v>
      </c>
      <c r="IMH4" s="83">
        <f t="shared" si="239"/>
        <v>0</v>
      </c>
      <c r="IMI4" s="83">
        <f t="shared" si="239"/>
        <v>0</v>
      </c>
      <c r="IMJ4" s="83">
        <f t="shared" si="239"/>
        <v>0</v>
      </c>
      <c r="IMK4" s="83">
        <f t="shared" si="239"/>
        <v>0</v>
      </c>
      <c r="IML4" s="83">
        <f t="shared" si="239"/>
        <v>0</v>
      </c>
      <c r="IMM4" s="83">
        <f t="shared" si="239"/>
        <v>0</v>
      </c>
      <c r="IMN4" s="83">
        <f t="shared" si="239"/>
        <v>0</v>
      </c>
      <c r="IMO4" s="83">
        <f t="shared" si="239"/>
        <v>0</v>
      </c>
      <c r="IMP4" s="83">
        <f t="shared" si="239"/>
        <v>0</v>
      </c>
      <c r="IMQ4" s="83">
        <f t="shared" si="239"/>
        <v>0</v>
      </c>
      <c r="IMR4" s="83">
        <f t="shared" si="239"/>
        <v>0</v>
      </c>
      <c r="IMS4" s="83">
        <f t="shared" si="239"/>
        <v>0</v>
      </c>
      <c r="IMT4" s="83">
        <f t="shared" si="239"/>
        <v>0</v>
      </c>
      <c r="IMU4" s="83">
        <f t="shared" si="239"/>
        <v>0</v>
      </c>
      <c r="IMV4" s="83">
        <f t="shared" si="239"/>
        <v>0</v>
      </c>
      <c r="IMW4" s="83">
        <f t="shared" si="239"/>
        <v>0</v>
      </c>
      <c r="IMX4" s="83">
        <f t="shared" si="239"/>
        <v>0</v>
      </c>
      <c r="IMY4" s="83">
        <f t="shared" si="239"/>
        <v>0</v>
      </c>
      <c r="IMZ4" s="83">
        <f t="shared" si="239"/>
        <v>0</v>
      </c>
      <c r="INA4" s="83">
        <f t="shared" si="239"/>
        <v>0</v>
      </c>
      <c r="INB4" s="83">
        <f t="shared" si="239"/>
        <v>0</v>
      </c>
      <c r="INC4" s="83">
        <f t="shared" si="239"/>
        <v>0</v>
      </c>
      <c r="IND4" s="83">
        <f t="shared" si="239"/>
        <v>0</v>
      </c>
      <c r="INE4" s="83">
        <f t="shared" si="239"/>
        <v>0</v>
      </c>
      <c r="INF4" s="83">
        <f t="shared" si="239"/>
        <v>0</v>
      </c>
      <c r="ING4" s="83">
        <f t="shared" si="239"/>
        <v>0</v>
      </c>
      <c r="INH4" s="83">
        <f t="shared" si="239"/>
        <v>0</v>
      </c>
      <c r="INI4" s="83">
        <f t="shared" si="239"/>
        <v>0</v>
      </c>
      <c r="INJ4" s="83">
        <f t="shared" si="239"/>
        <v>0</v>
      </c>
      <c r="INK4" s="83">
        <f t="shared" si="239"/>
        <v>0</v>
      </c>
      <c r="INL4" s="83">
        <f t="shared" si="239"/>
        <v>0</v>
      </c>
      <c r="INM4" s="83">
        <f t="shared" si="239"/>
        <v>0</v>
      </c>
      <c r="INN4" s="83">
        <f t="shared" si="239"/>
        <v>0</v>
      </c>
      <c r="INO4" s="83">
        <f t="shared" si="239"/>
        <v>0</v>
      </c>
      <c r="INP4" s="83">
        <f t="shared" si="239"/>
        <v>0</v>
      </c>
      <c r="INQ4" s="83">
        <f t="shared" si="239"/>
        <v>0</v>
      </c>
      <c r="INR4" s="83">
        <f t="shared" si="239"/>
        <v>0</v>
      </c>
      <c r="INS4" s="83">
        <f t="shared" si="239"/>
        <v>0</v>
      </c>
      <c r="INT4" s="83">
        <f t="shared" si="239"/>
        <v>0</v>
      </c>
      <c r="INU4" s="83">
        <f t="shared" si="239"/>
        <v>0</v>
      </c>
      <c r="INV4" s="83">
        <f t="shared" si="239"/>
        <v>0</v>
      </c>
      <c r="INW4" s="83">
        <f t="shared" si="239"/>
        <v>0</v>
      </c>
      <c r="INX4" s="83">
        <f t="shared" si="239"/>
        <v>0</v>
      </c>
      <c r="INY4" s="83">
        <f t="shared" si="239"/>
        <v>0</v>
      </c>
      <c r="INZ4" s="83">
        <f t="shared" si="239"/>
        <v>0</v>
      </c>
      <c r="IOA4" s="83">
        <f t="shared" si="239"/>
        <v>0</v>
      </c>
      <c r="IOB4" s="83">
        <f t="shared" si="239"/>
        <v>0</v>
      </c>
      <c r="IOC4" s="83">
        <f t="shared" si="239"/>
        <v>0</v>
      </c>
      <c r="IOD4" s="83">
        <f t="shared" si="239"/>
        <v>0</v>
      </c>
      <c r="IOE4" s="83">
        <f t="shared" si="239"/>
        <v>0</v>
      </c>
      <c r="IOF4" s="83">
        <f t="shared" si="239"/>
        <v>0</v>
      </c>
      <c r="IOG4" s="83">
        <f t="shared" si="239"/>
        <v>0</v>
      </c>
      <c r="IOH4" s="83">
        <f t="shared" si="239"/>
        <v>0</v>
      </c>
      <c r="IOI4" s="83">
        <f t="shared" si="239"/>
        <v>0</v>
      </c>
      <c r="IOJ4" s="83">
        <f t="shared" si="239"/>
        <v>0</v>
      </c>
      <c r="IOK4" s="83">
        <f t="shared" si="239"/>
        <v>0</v>
      </c>
      <c r="IOL4" s="83">
        <f t="shared" si="239"/>
        <v>0</v>
      </c>
      <c r="IOM4" s="83">
        <f t="shared" si="239"/>
        <v>0</v>
      </c>
      <c r="ION4" s="83">
        <f t="shared" ref="ION4:IQY4" si="240">MATCH(ION1,ID_FC,0)-1</f>
        <v>0</v>
      </c>
      <c r="IOO4" s="83">
        <f t="shared" si="240"/>
        <v>0</v>
      </c>
      <c r="IOP4" s="83">
        <f t="shared" si="240"/>
        <v>0</v>
      </c>
      <c r="IOQ4" s="83">
        <f t="shared" si="240"/>
        <v>0</v>
      </c>
      <c r="IOR4" s="83">
        <f t="shared" si="240"/>
        <v>0</v>
      </c>
      <c r="IOS4" s="83">
        <f t="shared" si="240"/>
        <v>0</v>
      </c>
      <c r="IOT4" s="83">
        <f t="shared" si="240"/>
        <v>0</v>
      </c>
      <c r="IOU4" s="83">
        <f t="shared" si="240"/>
        <v>0</v>
      </c>
      <c r="IOV4" s="83">
        <f t="shared" si="240"/>
        <v>0</v>
      </c>
      <c r="IOW4" s="83">
        <f t="shared" si="240"/>
        <v>0</v>
      </c>
      <c r="IOX4" s="83">
        <f t="shared" si="240"/>
        <v>0</v>
      </c>
      <c r="IOY4" s="83">
        <f t="shared" si="240"/>
        <v>0</v>
      </c>
      <c r="IOZ4" s="83">
        <f t="shared" si="240"/>
        <v>0</v>
      </c>
      <c r="IPA4" s="83">
        <f t="shared" si="240"/>
        <v>0</v>
      </c>
      <c r="IPB4" s="83">
        <f t="shared" si="240"/>
        <v>0</v>
      </c>
      <c r="IPC4" s="83">
        <f t="shared" si="240"/>
        <v>0</v>
      </c>
      <c r="IPD4" s="83">
        <f t="shared" si="240"/>
        <v>0</v>
      </c>
      <c r="IPE4" s="83">
        <f t="shared" si="240"/>
        <v>0</v>
      </c>
      <c r="IPF4" s="83">
        <f t="shared" si="240"/>
        <v>0</v>
      </c>
      <c r="IPG4" s="83">
        <f t="shared" si="240"/>
        <v>0</v>
      </c>
      <c r="IPH4" s="83">
        <f t="shared" si="240"/>
        <v>0</v>
      </c>
      <c r="IPI4" s="83">
        <f t="shared" si="240"/>
        <v>0</v>
      </c>
      <c r="IPJ4" s="83">
        <f t="shared" si="240"/>
        <v>0</v>
      </c>
      <c r="IPK4" s="83">
        <f t="shared" si="240"/>
        <v>0</v>
      </c>
      <c r="IPL4" s="83">
        <f t="shared" si="240"/>
        <v>0</v>
      </c>
      <c r="IPM4" s="83">
        <f t="shared" si="240"/>
        <v>0</v>
      </c>
      <c r="IPN4" s="83">
        <f t="shared" si="240"/>
        <v>0</v>
      </c>
      <c r="IPO4" s="83">
        <f t="shared" si="240"/>
        <v>0</v>
      </c>
      <c r="IPP4" s="83">
        <f t="shared" si="240"/>
        <v>0</v>
      </c>
      <c r="IPQ4" s="83">
        <f t="shared" si="240"/>
        <v>0</v>
      </c>
      <c r="IPR4" s="83">
        <f t="shared" si="240"/>
        <v>0</v>
      </c>
      <c r="IPS4" s="83">
        <f t="shared" si="240"/>
        <v>0</v>
      </c>
      <c r="IPT4" s="83">
        <f t="shared" si="240"/>
        <v>0</v>
      </c>
      <c r="IPU4" s="83">
        <f t="shared" si="240"/>
        <v>0</v>
      </c>
      <c r="IPV4" s="83">
        <f t="shared" si="240"/>
        <v>0</v>
      </c>
      <c r="IPW4" s="83">
        <f t="shared" si="240"/>
        <v>0</v>
      </c>
      <c r="IPX4" s="83">
        <f t="shared" si="240"/>
        <v>0</v>
      </c>
      <c r="IPY4" s="83">
        <f t="shared" si="240"/>
        <v>0</v>
      </c>
      <c r="IPZ4" s="83">
        <f t="shared" si="240"/>
        <v>0</v>
      </c>
      <c r="IQA4" s="83">
        <f t="shared" si="240"/>
        <v>0</v>
      </c>
      <c r="IQB4" s="83">
        <f t="shared" si="240"/>
        <v>0</v>
      </c>
      <c r="IQC4" s="83">
        <f t="shared" si="240"/>
        <v>0</v>
      </c>
      <c r="IQD4" s="83">
        <f t="shared" si="240"/>
        <v>0</v>
      </c>
      <c r="IQE4" s="83">
        <f t="shared" si="240"/>
        <v>0</v>
      </c>
      <c r="IQF4" s="83">
        <f t="shared" si="240"/>
        <v>0</v>
      </c>
      <c r="IQG4" s="83">
        <f t="shared" si="240"/>
        <v>0</v>
      </c>
      <c r="IQH4" s="83">
        <f t="shared" si="240"/>
        <v>0</v>
      </c>
      <c r="IQI4" s="83">
        <f t="shared" si="240"/>
        <v>0</v>
      </c>
      <c r="IQJ4" s="83">
        <f t="shared" si="240"/>
        <v>0</v>
      </c>
      <c r="IQK4" s="83">
        <f t="shared" si="240"/>
        <v>0</v>
      </c>
      <c r="IQL4" s="83">
        <f t="shared" si="240"/>
        <v>0</v>
      </c>
      <c r="IQM4" s="83">
        <f t="shared" si="240"/>
        <v>0</v>
      </c>
      <c r="IQN4" s="83">
        <f t="shared" si="240"/>
        <v>0</v>
      </c>
      <c r="IQO4" s="83">
        <f t="shared" si="240"/>
        <v>0</v>
      </c>
      <c r="IQP4" s="83">
        <f t="shared" si="240"/>
        <v>0</v>
      </c>
      <c r="IQQ4" s="83">
        <f t="shared" si="240"/>
        <v>0</v>
      </c>
      <c r="IQR4" s="83">
        <f t="shared" si="240"/>
        <v>0</v>
      </c>
      <c r="IQS4" s="83">
        <f t="shared" si="240"/>
        <v>0</v>
      </c>
      <c r="IQT4" s="83">
        <f t="shared" si="240"/>
        <v>0</v>
      </c>
      <c r="IQU4" s="83">
        <f t="shared" si="240"/>
        <v>0</v>
      </c>
      <c r="IQV4" s="83">
        <f t="shared" si="240"/>
        <v>0</v>
      </c>
      <c r="IQW4" s="83">
        <f t="shared" si="240"/>
        <v>0</v>
      </c>
      <c r="IQX4" s="83">
        <f t="shared" si="240"/>
        <v>0</v>
      </c>
      <c r="IQY4" s="83">
        <f t="shared" si="240"/>
        <v>0</v>
      </c>
      <c r="IQZ4" s="83">
        <f t="shared" ref="IQZ4:ITK4" si="241">MATCH(IQZ1,ID_FC,0)-1</f>
        <v>0</v>
      </c>
      <c r="IRA4" s="83">
        <f t="shared" si="241"/>
        <v>0</v>
      </c>
      <c r="IRB4" s="83">
        <f t="shared" si="241"/>
        <v>0</v>
      </c>
      <c r="IRC4" s="83">
        <f t="shared" si="241"/>
        <v>0</v>
      </c>
      <c r="IRD4" s="83">
        <f t="shared" si="241"/>
        <v>0</v>
      </c>
      <c r="IRE4" s="83">
        <f t="shared" si="241"/>
        <v>0</v>
      </c>
      <c r="IRF4" s="83">
        <f t="shared" si="241"/>
        <v>0</v>
      </c>
      <c r="IRG4" s="83">
        <f t="shared" si="241"/>
        <v>0</v>
      </c>
      <c r="IRH4" s="83">
        <f t="shared" si="241"/>
        <v>0</v>
      </c>
      <c r="IRI4" s="83">
        <f t="shared" si="241"/>
        <v>0</v>
      </c>
      <c r="IRJ4" s="83">
        <f t="shared" si="241"/>
        <v>0</v>
      </c>
      <c r="IRK4" s="83">
        <f t="shared" si="241"/>
        <v>0</v>
      </c>
      <c r="IRL4" s="83">
        <f t="shared" si="241"/>
        <v>0</v>
      </c>
      <c r="IRM4" s="83">
        <f t="shared" si="241"/>
        <v>0</v>
      </c>
      <c r="IRN4" s="83">
        <f t="shared" si="241"/>
        <v>0</v>
      </c>
      <c r="IRO4" s="83">
        <f t="shared" si="241"/>
        <v>0</v>
      </c>
      <c r="IRP4" s="83">
        <f t="shared" si="241"/>
        <v>0</v>
      </c>
      <c r="IRQ4" s="83">
        <f t="shared" si="241"/>
        <v>0</v>
      </c>
      <c r="IRR4" s="83">
        <f t="shared" si="241"/>
        <v>0</v>
      </c>
      <c r="IRS4" s="83">
        <f t="shared" si="241"/>
        <v>0</v>
      </c>
      <c r="IRT4" s="83">
        <f t="shared" si="241"/>
        <v>0</v>
      </c>
      <c r="IRU4" s="83">
        <f t="shared" si="241"/>
        <v>0</v>
      </c>
      <c r="IRV4" s="83">
        <f t="shared" si="241"/>
        <v>0</v>
      </c>
      <c r="IRW4" s="83">
        <f t="shared" si="241"/>
        <v>0</v>
      </c>
      <c r="IRX4" s="83">
        <f t="shared" si="241"/>
        <v>0</v>
      </c>
      <c r="IRY4" s="83">
        <f t="shared" si="241"/>
        <v>0</v>
      </c>
      <c r="IRZ4" s="83">
        <f t="shared" si="241"/>
        <v>0</v>
      </c>
      <c r="ISA4" s="83">
        <f t="shared" si="241"/>
        <v>0</v>
      </c>
      <c r="ISB4" s="83">
        <f t="shared" si="241"/>
        <v>0</v>
      </c>
      <c r="ISC4" s="83">
        <f t="shared" si="241"/>
        <v>0</v>
      </c>
      <c r="ISD4" s="83">
        <f t="shared" si="241"/>
        <v>0</v>
      </c>
      <c r="ISE4" s="83">
        <f t="shared" si="241"/>
        <v>0</v>
      </c>
      <c r="ISF4" s="83">
        <f t="shared" si="241"/>
        <v>0</v>
      </c>
      <c r="ISG4" s="83">
        <f t="shared" si="241"/>
        <v>0</v>
      </c>
      <c r="ISH4" s="83">
        <f t="shared" si="241"/>
        <v>0</v>
      </c>
      <c r="ISI4" s="83">
        <f t="shared" si="241"/>
        <v>0</v>
      </c>
      <c r="ISJ4" s="83">
        <f t="shared" si="241"/>
        <v>0</v>
      </c>
      <c r="ISK4" s="83">
        <f t="shared" si="241"/>
        <v>0</v>
      </c>
      <c r="ISL4" s="83">
        <f t="shared" si="241"/>
        <v>0</v>
      </c>
      <c r="ISM4" s="83">
        <f t="shared" si="241"/>
        <v>0</v>
      </c>
      <c r="ISN4" s="83">
        <f t="shared" si="241"/>
        <v>0</v>
      </c>
      <c r="ISO4" s="83">
        <f t="shared" si="241"/>
        <v>0</v>
      </c>
      <c r="ISP4" s="83">
        <f t="shared" si="241"/>
        <v>0</v>
      </c>
      <c r="ISQ4" s="83">
        <f t="shared" si="241"/>
        <v>0</v>
      </c>
      <c r="ISR4" s="83">
        <f t="shared" si="241"/>
        <v>0</v>
      </c>
      <c r="ISS4" s="83">
        <f t="shared" si="241"/>
        <v>0</v>
      </c>
      <c r="IST4" s="83">
        <f t="shared" si="241"/>
        <v>0</v>
      </c>
      <c r="ISU4" s="83">
        <f t="shared" si="241"/>
        <v>0</v>
      </c>
      <c r="ISV4" s="83">
        <f t="shared" si="241"/>
        <v>0</v>
      </c>
      <c r="ISW4" s="83">
        <f t="shared" si="241"/>
        <v>0</v>
      </c>
      <c r="ISX4" s="83">
        <f t="shared" si="241"/>
        <v>0</v>
      </c>
      <c r="ISY4" s="83">
        <f t="shared" si="241"/>
        <v>0</v>
      </c>
      <c r="ISZ4" s="83">
        <f t="shared" si="241"/>
        <v>0</v>
      </c>
      <c r="ITA4" s="83">
        <f t="shared" si="241"/>
        <v>0</v>
      </c>
      <c r="ITB4" s="83">
        <f t="shared" si="241"/>
        <v>0</v>
      </c>
      <c r="ITC4" s="83">
        <f t="shared" si="241"/>
        <v>0</v>
      </c>
      <c r="ITD4" s="83">
        <f t="shared" si="241"/>
        <v>0</v>
      </c>
      <c r="ITE4" s="83">
        <f t="shared" si="241"/>
        <v>0</v>
      </c>
      <c r="ITF4" s="83">
        <f t="shared" si="241"/>
        <v>0</v>
      </c>
      <c r="ITG4" s="83">
        <f t="shared" si="241"/>
        <v>0</v>
      </c>
      <c r="ITH4" s="83">
        <f t="shared" si="241"/>
        <v>0</v>
      </c>
      <c r="ITI4" s="83">
        <f t="shared" si="241"/>
        <v>0</v>
      </c>
      <c r="ITJ4" s="83">
        <f t="shared" si="241"/>
        <v>0</v>
      </c>
      <c r="ITK4" s="83">
        <f t="shared" si="241"/>
        <v>0</v>
      </c>
      <c r="ITL4" s="83">
        <f t="shared" ref="ITL4:IVW4" si="242">MATCH(ITL1,ID_FC,0)-1</f>
        <v>0</v>
      </c>
      <c r="ITM4" s="83">
        <f t="shared" si="242"/>
        <v>0</v>
      </c>
      <c r="ITN4" s="83">
        <f t="shared" si="242"/>
        <v>0</v>
      </c>
      <c r="ITO4" s="83">
        <f t="shared" si="242"/>
        <v>0</v>
      </c>
      <c r="ITP4" s="83">
        <f t="shared" si="242"/>
        <v>0</v>
      </c>
      <c r="ITQ4" s="83">
        <f t="shared" si="242"/>
        <v>0</v>
      </c>
      <c r="ITR4" s="83">
        <f t="shared" si="242"/>
        <v>0</v>
      </c>
      <c r="ITS4" s="83">
        <f t="shared" si="242"/>
        <v>0</v>
      </c>
      <c r="ITT4" s="83">
        <f t="shared" si="242"/>
        <v>0</v>
      </c>
      <c r="ITU4" s="83">
        <f t="shared" si="242"/>
        <v>0</v>
      </c>
      <c r="ITV4" s="83">
        <f t="shared" si="242"/>
        <v>0</v>
      </c>
      <c r="ITW4" s="83">
        <f t="shared" si="242"/>
        <v>0</v>
      </c>
      <c r="ITX4" s="83">
        <f t="shared" si="242"/>
        <v>0</v>
      </c>
      <c r="ITY4" s="83">
        <f t="shared" si="242"/>
        <v>0</v>
      </c>
      <c r="ITZ4" s="83">
        <f t="shared" si="242"/>
        <v>0</v>
      </c>
      <c r="IUA4" s="83">
        <f t="shared" si="242"/>
        <v>0</v>
      </c>
      <c r="IUB4" s="83">
        <f t="shared" si="242"/>
        <v>0</v>
      </c>
      <c r="IUC4" s="83">
        <f t="shared" si="242"/>
        <v>0</v>
      </c>
      <c r="IUD4" s="83">
        <f t="shared" si="242"/>
        <v>0</v>
      </c>
      <c r="IUE4" s="83">
        <f t="shared" si="242"/>
        <v>0</v>
      </c>
      <c r="IUF4" s="83">
        <f t="shared" si="242"/>
        <v>0</v>
      </c>
      <c r="IUG4" s="83">
        <f t="shared" si="242"/>
        <v>0</v>
      </c>
      <c r="IUH4" s="83">
        <f t="shared" si="242"/>
        <v>0</v>
      </c>
      <c r="IUI4" s="83">
        <f t="shared" si="242"/>
        <v>0</v>
      </c>
      <c r="IUJ4" s="83">
        <f t="shared" si="242"/>
        <v>0</v>
      </c>
      <c r="IUK4" s="83">
        <f t="shared" si="242"/>
        <v>0</v>
      </c>
      <c r="IUL4" s="83">
        <f t="shared" si="242"/>
        <v>0</v>
      </c>
      <c r="IUM4" s="83">
        <f t="shared" si="242"/>
        <v>0</v>
      </c>
      <c r="IUN4" s="83">
        <f t="shared" si="242"/>
        <v>0</v>
      </c>
      <c r="IUO4" s="83">
        <f t="shared" si="242"/>
        <v>0</v>
      </c>
      <c r="IUP4" s="83">
        <f t="shared" si="242"/>
        <v>0</v>
      </c>
      <c r="IUQ4" s="83">
        <f t="shared" si="242"/>
        <v>0</v>
      </c>
      <c r="IUR4" s="83">
        <f t="shared" si="242"/>
        <v>0</v>
      </c>
      <c r="IUS4" s="83">
        <f t="shared" si="242"/>
        <v>0</v>
      </c>
      <c r="IUT4" s="83">
        <f t="shared" si="242"/>
        <v>0</v>
      </c>
      <c r="IUU4" s="83">
        <f t="shared" si="242"/>
        <v>0</v>
      </c>
      <c r="IUV4" s="83">
        <f t="shared" si="242"/>
        <v>0</v>
      </c>
      <c r="IUW4" s="83">
        <f t="shared" si="242"/>
        <v>0</v>
      </c>
      <c r="IUX4" s="83">
        <f t="shared" si="242"/>
        <v>0</v>
      </c>
      <c r="IUY4" s="83">
        <f t="shared" si="242"/>
        <v>0</v>
      </c>
      <c r="IUZ4" s="83">
        <f t="shared" si="242"/>
        <v>0</v>
      </c>
      <c r="IVA4" s="83">
        <f t="shared" si="242"/>
        <v>0</v>
      </c>
      <c r="IVB4" s="83">
        <f t="shared" si="242"/>
        <v>0</v>
      </c>
      <c r="IVC4" s="83">
        <f t="shared" si="242"/>
        <v>0</v>
      </c>
      <c r="IVD4" s="83">
        <f t="shared" si="242"/>
        <v>0</v>
      </c>
      <c r="IVE4" s="83">
        <f t="shared" si="242"/>
        <v>0</v>
      </c>
      <c r="IVF4" s="83">
        <f t="shared" si="242"/>
        <v>0</v>
      </c>
      <c r="IVG4" s="83">
        <f t="shared" si="242"/>
        <v>0</v>
      </c>
      <c r="IVH4" s="83">
        <f t="shared" si="242"/>
        <v>0</v>
      </c>
      <c r="IVI4" s="83">
        <f t="shared" si="242"/>
        <v>0</v>
      </c>
      <c r="IVJ4" s="83">
        <f t="shared" si="242"/>
        <v>0</v>
      </c>
      <c r="IVK4" s="83">
        <f t="shared" si="242"/>
        <v>0</v>
      </c>
      <c r="IVL4" s="83">
        <f t="shared" si="242"/>
        <v>0</v>
      </c>
      <c r="IVM4" s="83">
        <f t="shared" si="242"/>
        <v>0</v>
      </c>
      <c r="IVN4" s="83">
        <f t="shared" si="242"/>
        <v>0</v>
      </c>
      <c r="IVO4" s="83">
        <f t="shared" si="242"/>
        <v>0</v>
      </c>
      <c r="IVP4" s="83">
        <f t="shared" si="242"/>
        <v>0</v>
      </c>
      <c r="IVQ4" s="83">
        <f t="shared" si="242"/>
        <v>0</v>
      </c>
      <c r="IVR4" s="83">
        <f t="shared" si="242"/>
        <v>0</v>
      </c>
      <c r="IVS4" s="83">
        <f t="shared" si="242"/>
        <v>0</v>
      </c>
      <c r="IVT4" s="83">
        <f t="shared" si="242"/>
        <v>0</v>
      </c>
      <c r="IVU4" s="83">
        <f t="shared" si="242"/>
        <v>0</v>
      </c>
      <c r="IVV4" s="83">
        <f t="shared" si="242"/>
        <v>0</v>
      </c>
      <c r="IVW4" s="83">
        <f t="shared" si="242"/>
        <v>0</v>
      </c>
      <c r="IVX4" s="83">
        <f t="shared" ref="IVX4:IYI4" si="243">MATCH(IVX1,ID_FC,0)-1</f>
        <v>0</v>
      </c>
      <c r="IVY4" s="83">
        <f t="shared" si="243"/>
        <v>0</v>
      </c>
      <c r="IVZ4" s="83">
        <f t="shared" si="243"/>
        <v>0</v>
      </c>
      <c r="IWA4" s="83">
        <f t="shared" si="243"/>
        <v>0</v>
      </c>
      <c r="IWB4" s="83">
        <f t="shared" si="243"/>
        <v>0</v>
      </c>
      <c r="IWC4" s="83">
        <f t="shared" si="243"/>
        <v>0</v>
      </c>
      <c r="IWD4" s="83">
        <f t="shared" si="243"/>
        <v>0</v>
      </c>
      <c r="IWE4" s="83">
        <f t="shared" si="243"/>
        <v>0</v>
      </c>
      <c r="IWF4" s="83">
        <f t="shared" si="243"/>
        <v>0</v>
      </c>
      <c r="IWG4" s="83">
        <f t="shared" si="243"/>
        <v>0</v>
      </c>
      <c r="IWH4" s="83">
        <f t="shared" si="243"/>
        <v>0</v>
      </c>
      <c r="IWI4" s="83">
        <f t="shared" si="243"/>
        <v>0</v>
      </c>
      <c r="IWJ4" s="83">
        <f t="shared" si="243"/>
        <v>0</v>
      </c>
      <c r="IWK4" s="83">
        <f t="shared" si="243"/>
        <v>0</v>
      </c>
      <c r="IWL4" s="83">
        <f t="shared" si="243"/>
        <v>0</v>
      </c>
      <c r="IWM4" s="83">
        <f t="shared" si="243"/>
        <v>0</v>
      </c>
      <c r="IWN4" s="83">
        <f t="shared" si="243"/>
        <v>0</v>
      </c>
      <c r="IWO4" s="83">
        <f t="shared" si="243"/>
        <v>0</v>
      </c>
      <c r="IWP4" s="83">
        <f t="shared" si="243"/>
        <v>0</v>
      </c>
      <c r="IWQ4" s="83">
        <f t="shared" si="243"/>
        <v>0</v>
      </c>
      <c r="IWR4" s="83">
        <f t="shared" si="243"/>
        <v>0</v>
      </c>
      <c r="IWS4" s="83">
        <f t="shared" si="243"/>
        <v>0</v>
      </c>
      <c r="IWT4" s="83">
        <f t="shared" si="243"/>
        <v>0</v>
      </c>
      <c r="IWU4" s="83">
        <f t="shared" si="243"/>
        <v>0</v>
      </c>
      <c r="IWV4" s="83">
        <f t="shared" si="243"/>
        <v>0</v>
      </c>
      <c r="IWW4" s="83">
        <f t="shared" si="243"/>
        <v>0</v>
      </c>
      <c r="IWX4" s="83">
        <f t="shared" si="243"/>
        <v>0</v>
      </c>
      <c r="IWY4" s="83">
        <f t="shared" si="243"/>
        <v>0</v>
      </c>
      <c r="IWZ4" s="83">
        <f t="shared" si="243"/>
        <v>0</v>
      </c>
      <c r="IXA4" s="83">
        <f t="shared" si="243"/>
        <v>0</v>
      </c>
      <c r="IXB4" s="83">
        <f t="shared" si="243"/>
        <v>0</v>
      </c>
      <c r="IXC4" s="83">
        <f t="shared" si="243"/>
        <v>0</v>
      </c>
      <c r="IXD4" s="83">
        <f t="shared" si="243"/>
        <v>0</v>
      </c>
      <c r="IXE4" s="83">
        <f t="shared" si="243"/>
        <v>0</v>
      </c>
      <c r="IXF4" s="83">
        <f t="shared" si="243"/>
        <v>0</v>
      </c>
      <c r="IXG4" s="83">
        <f t="shared" si="243"/>
        <v>0</v>
      </c>
      <c r="IXH4" s="83">
        <f t="shared" si="243"/>
        <v>0</v>
      </c>
      <c r="IXI4" s="83">
        <f t="shared" si="243"/>
        <v>0</v>
      </c>
      <c r="IXJ4" s="83">
        <f t="shared" si="243"/>
        <v>0</v>
      </c>
      <c r="IXK4" s="83">
        <f t="shared" si="243"/>
        <v>0</v>
      </c>
      <c r="IXL4" s="83">
        <f t="shared" si="243"/>
        <v>0</v>
      </c>
      <c r="IXM4" s="83">
        <f t="shared" si="243"/>
        <v>0</v>
      </c>
      <c r="IXN4" s="83">
        <f t="shared" si="243"/>
        <v>0</v>
      </c>
      <c r="IXO4" s="83">
        <f t="shared" si="243"/>
        <v>0</v>
      </c>
      <c r="IXP4" s="83">
        <f t="shared" si="243"/>
        <v>0</v>
      </c>
      <c r="IXQ4" s="83">
        <f t="shared" si="243"/>
        <v>0</v>
      </c>
      <c r="IXR4" s="83">
        <f t="shared" si="243"/>
        <v>0</v>
      </c>
      <c r="IXS4" s="83">
        <f t="shared" si="243"/>
        <v>0</v>
      </c>
      <c r="IXT4" s="83">
        <f t="shared" si="243"/>
        <v>0</v>
      </c>
      <c r="IXU4" s="83">
        <f t="shared" si="243"/>
        <v>0</v>
      </c>
      <c r="IXV4" s="83">
        <f t="shared" si="243"/>
        <v>0</v>
      </c>
      <c r="IXW4" s="83">
        <f t="shared" si="243"/>
        <v>0</v>
      </c>
      <c r="IXX4" s="83">
        <f t="shared" si="243"/>
        <v>0</v>
      </c>
      <c r="IXY4" s="83">
        <f t="shared" si="243"/>
        <v>0</v>
      </c>
      <c r="IXZ4" s="83">
        <f t="shared" si="243"/>
        <v>0</v>
      </c>
      <c r="IYA4" s="83">
        <f t="shared" si="243"/>
        <v>0</v>
      </c>
      <c r="IYB4" s="83">
        <f t="shared" si="243"/>
        <v>0</v>
      </c>
      <c r="IYC4" s="83">
        <f t="shared" si="243"/>
        <v>0</v>
      </c>
      <c r="IYD4" s="83">
        <f t="shared" si="243"/>
        <v>0</v>
      </c>
      <c r="IYE4" s="83">
        <f t="shared" si="243"/>
        <v>0</v>
      </c>
      <c r="IYF4" s="83">
        <f t="shared" si="243"/>
        <v>0</v>
      </c>
      <c r="IYG4" s="83">
        <f t="shared" si="243"/>
        <v>0</v>
      </c>
      <c r="IYH4" s="83">
        <f t="shared" si="243"/>
        <v>0</v>
      </c>
      <c r="IYI4" s="83">
        <f t="shared" si="243"/>
        <v>0</v>
      </c>
      <c r="IYJ4" s="83">
        <f t="shared" ref="IYJ4:JAU4" si="244">MATCH(IYJ1,ID_FC,0)-1</f>
        <v>0</v>
      </c>
      <c r="IYK4" s="83">
        <f t="shared" si="244"/>
        <v>0</v>
      </c>
      <c r="IYL4" s="83">
        <f t="shared" si="244"/>
        <v>0</v>
      </c>
      <c r="IYM4" s="83">
        <f t="shared" si="244"/>
        <v>0</v>
      </c>
      <c r="IYN4" s="83">
        <f t="shared" si="244"/>
        <v>0</v>
      </c>
      <c r="IYO4" s="83">
        <f t="shared" si="244"/>
        <v>0</v>
      </c>
      <c r="IYP4" s="83">
        <f t="shared" si="244"/>
        <v>0</v>
      </c>
      <c r="IYQ4" s="83">
        <f t="shared" si="244"/>
        <v>0</v>
      </c>
      <c r="IYR4" s="83">
        <f t="shared" si="244"/>
        <v>0</v>
      </c>
      <c r="IYS4" s="83">
        <f t="shared" si="244"/>
        <v>0</v>
      </c>
      <c r="IYT4" s="83">
        <f t="shared" si="244"/>
        <v>0</v>
      </c>
      <c r="IYU4" s="83">
        <f t="shared" si="244"/>
        <v>0</v>
      </c>
      <c r="IYV4" s="83">
        <f t="shared" si="244"/>
        <v>0</v>
      </c>
      <c r="IYW4" s="83">
        <f t="shared" si="244"/>
        <v>0</v>
      </c>
      <c r="IYX4" s="83">
        <f t="shared" si="244"/>
        <v>0</v>
      </c>
      <c r="IYY4" s="83">
        <f t="shared" si="244"/>
        <v>0</v>
      </c>
      <c r="IYZ4" s="83">
        <f t="shared" si="244"/>
        <v>0</v>
      </c>
      <c r="IZA4" s="83">
        <f t="shared" si="244"/>
        <v>0</v>
      </c>
      <c r="IZB4" s="83">
        <f t="shared" si="244"/>
        <v>0</v>
      </c>
      <c r="IZC4" s="83">
        <f t="shared" si="244"/>
        <v>0</v>
      </c>
      <c r="IZD4" s="83">
        <f t="shared" si="244"/>
        <v>0</v>
      </c>
      <c r="IZE4" s="83">
        <f t="shared" si="244"/>
        <v>0</v>
      </c>
      <c r="IZF4" s="83">
        <f t="shared" si="244"/>
        <v>0</v>
      </c>
      <c r="IZG4" s="83">
        <f t="shared" si="244"/>
        <v>0</v>
      </c>
      <c r="IZH4" s="83">
        <f t="shared" si="244"/>
        <v>0</v>
      </c>
      <c r="IZI4" s="83">
        <f t="shared" si="244"/>
        <v>0</v>
      </c>
      <c r="IZJ4" s="83">
        <f t="shared" si="244"/>
        <v>0</v>
      </c>
      <c r="IZK4" s="83">
        <f t="shared" si="244"/>
        <v>0</v>
      </c>
      <c r="IZL4" s="83">
        <f t="shared" si="244"/>
        <v>0</v>
      </c>
      <c r="IZM4" s="83">
        <f t="shared" si="244"/>
        <v>0</v>
      </c>
      <c r="IZN4" s="83">
        <f t="shared" si="244"/>
        <v>0</v>
      </c>
      <c r="IZO4" s="83">
        <f t="shared" si="244"/>
        <v>0</v>
      </c>
      <c r="IZP4" s="83">
        <f t="shared" si="244"/>
        <v>0</v>
      </c>
      <c r="IZQ4" s="83">
        <f t="shared" si="244"/>
        <v>0</v>
      </c>
      <c r="IZR4" s="83">
        <f t="shared" si="244"/>
        <v>0</v>
      </c>
      <c r="IZS4" s="83">
        <f t="shared" si="244"/>
        <v>0</v>
      </c>
      <c r="IZT4" s="83">
        <f t="shared" si="244"/>
        <v>0</v>
      </c>
      <c r="IZU4" s="83">
        <f t="shared" si="244"/>
        <v>0</v>
      </c>
      <c r="IZV4" s="83">
        <f t="shared" si="244"/>
        <v>0</v>
      </c>
      <c r="IZW4" s="83">
        <f t="shared" si="244"/>
        <v>0</v>
      </c>
      <c r="IZX4" s="83">
        <f t="shared" si="244"/>
        <v>0</v>
      </c>
      <c r="IZY4" s="83">
        <f t="shared" si="244"/>
        <v>0</v>
      </c>
      <c r="IZZ4" s="83">
        <f t="shared" si="244"/>
        <v>0</v>
      </c>
      <c r="JAA4" s="83">
        <f t="shared" si="244"/>
        <v>0</v>
      </c>
      <c r="JAB4" s="83">
        <f t="shared" si="244"/>
        <v>0</v>
      </c>
      <c r="JAC4" s="83">
        <f t="shared" si="244"/>
        <v>0</v>
      </c>
      <c r="JAD4" s="83">
        <f t="shared" si="244"/>
        <v>0</v>
      </c>
      <c r="JAE4" s="83">
        <f t="shared" si="244"/>
        <v>0</v>
      </c>
      <c r="JAF4" s="83">
        <f t="shared" si="244"/>
        <v>0</v>
      </c>
      <c r="JAG4" s="83">
        <f t="shared" si="244"/>
        <v>0</v>
      </c>
      <c r="JAH4" s="83">
        <f t="shared" si="244"/>
        <v>0</v>
      </c>
      <c r="JAI4" s="83">
        <f t="shared" si="244"/>
        <v>0</v>
      </c>
      <c r="JAJ4" s="83">
        <f t="shared" si="244"/>
        <v>0</v>
      </c>
      <c r="JAK4" s="83">
        <f t="shared" si="244"/>
        <v>0</v>
      </c>
      <c r="JAL4" s="83">
        <f t="shared" si="244"/>
        <v>0</v>
      </c>
      <c r="JAM4" s="83">
        <f t="shared" si="244"/>
        <v>0</v>
      </c>
      <c r="JAN4" s="83">
        <f t="shared" si="244"/>
        <v>0</v>
      </c>
      <c r="JAO4" s="83">
        <f t="shared" si="244"/>
        <v>0</v>
      </c>
      <c r="JAP4" s="83">
        <f t="shared" si="244"/>
        <v>0</v>
      </c>
      <c r="JAQ4" s="83">
        <f t="shared" si="244"/>
        <v>0</v>
      </c>
      <c r="JAR4" s="83">
        <f t="shared" si="244"/>
        <v>0</v>
      </c>
      <c r="JAS4" s="83">
        <f t="shared" si="244"/>
        <v>0</v>
      </c>
      <c r="JAT4" s="83">
        <f t="shared" si="244"/>
        <v>0</v>
      </c>
      <c r="JAU4" s="83">
        <f t="shared" si="244"/>
        <v>0</v>
      </c>
      <c r="JAV4" s="83">
        <f t="shared" ref="JAV4:JDG4" si="245">MATCH(JAV1,ID_FC,0)-1</f>
        <v>0</v>
      </c>
      <c r="JAW4" s="83">
        <f t="shared" si="245"/>
        <v>0</v>
      </c>
      <c r="JAX4" s="83">
        <f t="shared" si="245"/>
        <v>0</v>
      </c>
      <c r="JAY4" s="83">
        <f t="shared" si="245"/>
        <v>0</v>
      </c>
      <c r="JAZ4" s="83">
        <f t="shared" si="245"/>
        <v>0</v>
      </c>
      <c r="JBA4" s="83">
        <f t="shared" si="245"/>
        <v>0</v>
      </c>
      <c r="JBB4" s="83">
        <f t="shared" si="245"/>
        <v>0</v>
      </c>
      <c r="JBC4" s="83">
        <f t="shared" si="245"/>
        <v>0</v>
      </c>
      <c r="JBD4" s="83">
        <f t="shared" si="245"/>
        <v>0</v>
      </c>
      <c r="JBE4" s="83">
        <f t="shared" si="245"/>
        <v>0</v>
      </c>
      <c r="JBF4" s="83">
        <f t="shared" si="245"/>
        <v>0</v>
      </c>
      <c r="JBG4" s="83">
        <f t="shared" si="245"/>
        <v>0</v>
      </c>
      <c r="JBH4" s="83">
        <f t="shared" si="245"/>
        <v>0</v>
      </c>
      <c r="JBI4" s="83">
        <f t="shared" si="245"/>
        <v>0</v>
      </c>
      <c r="JBJ4" s="83">
        <f t="shared" si="245"/>
        <v>0</v>
      </c>
      <c r="JBK4" s="83">
        <f t="shared" si="245"/>
        <v>0</v>
      </c>
      <c r="JBL4" s="83">
        <f t="shared" si="245"/>
        <v>0</v>
      </c>
      <c r="JBM4" s="83">
        <f t="shared" si="245"/>
        <v>0</v>
      </c>
      <c r="JBN4" s="83">
        <f t="shared" si="245"/>
        <v>0</v>
      </c>
      <c r="JBO4" s="83">
        <f t="shared" si="245"/>
        <v>0</v>
      </c>
      <c r="JBP4" s="83">
        <f t="shared" si="245"/>
        <v>0</v>
      </c>
      <c r="JBQ4" s="83">
        <f t="shared" si="245"/>
        <v>0</v>
      </c>
      <c r="JBR4" s="83">
        <f t="shared" si="245"/>
        <v>0</v>
      </c>
      <c r="JBS4" s="83">
        <f t="shared" si="245"/>
        <v>0</v>
      </c>
      <c r="JBT4" s="83">
        <f t="shared" si="245"/>
        <v>0</v>
      </c>
      <c r="JBU4" s="83">
        <f t="shared" si="245"/>
        <v>0</v>
      </c>
      <c r="JBV4" s="83">
        <f t="shared" si="245"/>
        <v>0</v>
      </c>
      <c r="JBW4" s="83">
        <f t="shared" si="245"/>
        <v>0</v>
      </c>
      <c r="JBX4" s="83">
        <f t="shared" si="245"/>
        <v>0</v>
      </c>
      <c r="JBY4" s="83">
        <f t="shared" si="245"/>
        <v>0</v>
      </c>
      <c r="JBZ4" s="83">
        <f t="shared" si="245"/>
        <v>0</v>
      </c>
      <c r="JCA4" s="83">
        <f t="shared" si="245"/>
        <v>0</v>
      </c>
      <c r="JCB4" s="83">
        <f t="shared" si="245"/>
        <v>0</v>
      </c>
      <c r="JCC4" s="83">
        <f t="shared" si="245"/>
        <v>0</v>
      </c>
      <c r="JCD4" s="83">
        <f t="shared" si="245"/>
        <v>0</v>
      </c>
      <c r="JCE4" s="83">
        <f t="shared" si="245"/>
        <v>0</v>
      </c>
      <c r="JCF4" s="83">
        <f t="shared" si="245"/>
        <v>0</v>
      </c>
      <c r="JCG4" s="83">
        <f t="shared" si="245"/>
        <v>0</v>
      </c>
      <c r="JCH4" s="83">
        <f t="shared" si="245"/>
        <v>0</v>
      </c>
      <c r="JCI4" s="83">
        <f t="shared" si="245"/>
        <v>0</v>
      </c>
      <c r="JCJ4" s="83">
        <f t="shared" si="245"/>
        <v>0</v>
      </c>
      <c r="JCK4" s="83">
        <f t="shared" si="245"/>
        <v>0</v>
      </c>
      <c r="JCL4" s="83">
        <f t="shared" si="245"/>
        <v>0</v>
      </c>
      <c r="JCM4" s="83">
        <f t="shared" si="245"/>
        <v>0</v>
      </c>
      <c r="JCN4" s="83">
        <f t="shared" si="245"/>
        <v>0</v>
      </c>
      <c r="JCO4" s="83">
        <f t="shared" si="245"/>
        <v>0</v>
      </c>
      <c r="JCP4" s="83">
        <f t="shared" si="245"/>
        <v>0</v>
      </c>
      <c r="JCQ4" s="83">
        <f t="shared" si="245"/>
        <v>0</v>
      </c>
      <c r="JCR4" s="83">
        <f t="shared" si="245"/>
        <v>0</v>
      </c>
      <c r="JCS4" s="83">
        <f t="shared" si="245"/>
        <v>0</v>
      </c>
      <c r="JCT4" s="83">
        <f t="shared" si="245"/>
        <v>0</v>
      </c>
      <c r="JCU4" s="83">
        <f t="shared" si="245"/>
        <v>0</v>
      </c>
      <c r="JCV4" s="83">
        <f t="shared" si="245"/>
        <v>0</v>
      </c>
      <c r="JCW4" s="83">
        <f t="shared" si="245"/>
        <v>0</v>
      </c>
      <c r="JCX4" s="83">
        <f t="shared" si="245"/>
        <v>0</v>
      </c>
      <c r="JCY4" s="83">
        <f t="shared" si="245"/>
        <v>0</v>
      </c>
      <c r="JCZ4" s="83">
        <f t="shared" si="245"/>
        <v>0</v>
      </c>
      <c r="JDA4" s="83">
        <f t="shared" si="245"/>
        <v>0</v>
      </c>
      <c r="JDB4" s="83">
        <f t="shared" si="245"/>
        <v>0</v>
      </c>
      <c r="JDC4" s="83">
        <f t="shared" si="245"/>
        <v>0</v>
      </c>
      <c r="JDD4" s="83">
        <f t="shared" si="245"/>
        <v>0</v>
      </c>
      <c r="JDE4" s="83">
        <f t="shared" si="245"/>
        <v>0</v>
      </c>
      <c r="JDF4" s="83">
        <f t="shared" si="245"/>
        <v>0</v>
      </c>
      <c r="JDG4" s="83">
        <f t="shared" si="245"/>
        <v>0</v>
      </c>
      <c r="JDH4" s="83">
        <f t="shared" ref="JDH4:JFS4" si="246">MATCH(JDH1,ID_FC,0)-1</f>
        <v>0</v>
      </c>
      <c r="JDI4" s="83">
        <f t="shared" si="246"/>
        <v>0</v>
      </c>
      <c r="JDJ4" s="83">
        <f t="shared" si="246"/>
        <v>0</v>
      </c>
      <c r="JDK4" s="83">
        <f t="shared" si="246"/>
        <v>0</v>
      </c>
      <c r="JDL4" s="83">
        <f t="shared" si="246"/>
        <v>0</v>
      </c>
      <c r="JDM4" s="83">
        <f t="shared" si="246"/>
        <v>0</v>
      </c>
      <c r="JDN4" s="83">
        <f t="shared" si="246"/>
        <v>0</v>
      </c>
      <c r="JDO4" s="83">
        <f t="shared" si="246"/>
        <v>0</v>
      </c>
      <c r="JDP4" s="83">
        <f t="shared" si="246"/>
        <v>0</v>
      </c>
      <c r="JDQ4" s="83">
        <f t="shared" si="246"/>
        <v>0</v>
      </c>
      <c r="JDR4" s="83">
        <f t="shared" si="246"/>
        <v>0</v>
      </c>
      <c r="JDS4" s="83">
        <f t="shared" si="246"/>
        <v>0</v>
      </c>
      <c r="JDT4" s="83">
        <f t="shared" si="246"/>
        <v>0</v>
      </c>
      <c r="JDU4" s="83">
        <f t="shared" si="246"/>
        <v>0</v>
      </c>
      <c r="JDV4" s="83">
        <f t="shared" si="246"/>
        <v>0</v>
      </c>
      <c r="JDW4" s="83">
        <f t="shared" si="246"/>
        <v>0</v>
      </c>
      <c r="JDX4" s="83">
        <f t="shared" si="246"/>
        <v>0</v>
      </c>
      <c r="JDY4" s="83">
        <f t="shared" si="246"/>
        <v>0</v>
      </c>
      <c r="JDZ4" s="83">
        <f t="shared" si="246"/>
        <v>0</v>
      </c>
      <c r="JEA4" s="83">
        <f t="shared" si="246"/>
        <v>0</v>
      </c>
      <c r="JEB4" s="83">
        <f t="shared" si="246"/>
        <v>0</v>
      </c>
      <c r="JEC4" s="83">
        <f t="shared" si="246"/>
        <v>0</v>
      </c>
      <c r="JED4" s="83">
        <f t="shared" si="246"/>
        <v>0</v>
      </c>
      <c r="JEE4" s="83">
        <f t="shared" si="246"/>
        <v>0</v>
      </c>
      <c r="JEF4" s="83">
        <f t="shared" si="246"/>
        <v>0</v>
      </c>
      <c r="JEG4" s="83">
        <f t="shared" si="246"/>
        <v>0</v>
      </c>
      <c r="JEH4" s="83">
        <f t="shared" si="246"/>
        <v>0</v>
      </c>
      <c r="JEI4" s="83">
        <f t="shared" si="246"/>
        <v>0</v>
      </c>
      <c r="JEJ4" s="83">
        <f t="shared" si="246"/>
        <v>0</v>
      </c>
      <c r="JEK4" s="83">
        <f t="shared" si="246"/>
        <v>0</v>
      </c>
      <c r="JEL4" s="83">
        <f t="shared" si="246"/>
        <v>0</v>
      </c>
      <c r="JEM4" s="83">
        <f t="shared" si="246"/>
        <v>0</v>
      </c>
      <c r="JEN4" s="83">
        <f t="shared" si="246"/>
        <v>0</v>
      </c>
      <c r="JEO4" s="83">
        <f t="shared" si="246"/>
        <v>0</v>
      </c>
      <c r="JEP4" s="83">
        <f t="shared" si="246"/>
        <v>0</v>
      </c>
      <c r="JEQ4" s="83">
        <f t="shared" si="246"/>
        <v>0</v>
      </c>
      <c r="JER4" s="83">
        <f t="shared" si="246"/>
        <v>0</v>
      </c>
      <c r="JES4" s="83">
        <f t="shared" si="246"/>
        <v>0</v>
      </c>
      <c r="JET4" s="83">
        <f t="shared" si="246"/>
        <v>0</v>
      </c>
      <c r="JEU4" s="83">
        <f t="shared" si="246"/>
        <v>0</v>
      </c>
      <c r="JEV4" s="83">
        <f t="shared" si="246"/>
        <v>0</v>
      </c>
      <c r="JEW4" s="83">
        <f t="shared" si="246"/>
        <v>0</v>
      </c>
      <c r="JEX4" s="83">
        <f t="shared" si="246"/>
        <v>0</v>
      </c>
      <c r="JEY4" s="83">
        <f t="shared" si="246"/>
        <v>0</v>
      </c>
      <c r="JEZ4" s="83">
        <f t="shared" si="246"/>
        <v>0</v>
      </c>
      <c r="JFA4" s="83">
        <f t="shared" si="246"/>
        <v>0</v>
      </c>
      <c r="JFB4" s="83">
        <f t="shared" si="246"/>
        <v>0</v>
      </c>
      <c r="JFC4" s="83">
        <f t="shared" si="246"/>
        <v>0</v>
      </c>
      <c r="JFD4" s="83">
        <f t="shared" si="246"/>
        <v>0</v>
      </c>
      <c r="JFE4" s="83">
        <f t="shared" si="246"/>
        <v>0</v>
      </c>
      <c r="JFF4" s="83">
        <f t="shared" si="246"/>
        <v>0</v>
      </c>
      <c r="JFG4" s="83">
        <f t="shared" si="246"/>
        <v>0</v>
      </c>
      <c r="JFH4" s="83">
        <f t="shared" si="246"/>
        <v>0</v>
      </c>
      <c r="JFI4" s="83">
        <f t="shared" si="246"/>
        <v>0</v>
      </c>
      <c r="JFJ4" s="83">
        <f t="shared" si="246"/>
        <v>0</v>
      </c>
      <c r="JFK4" s="83">
        <f t="shared" si="246"/>
        <v>0</v>
      </c>
      <c r="JFL4" s="83">
        <f t="shared" si="246"/>
        <v>0</v>
      </c>
      <c r="JFM4" s="83">
        <f t="shared" si="246"/>
        <v>0</v>
      </c>
      <c r="JFN4" s="83">
        <f t="shared" si="246"/>
        <v>0</v>
      </c>
      <c r="JFO4" s="83">
        <f t="shared" si="246"/>
        <v>0</v>
      </c>
      <c r="JFP4" s="83">
        <f t="shared" si="246"/>
        <v>0</v>
      </c>
      <c r="JFQ4" s="83">
        <f t="shared" si="246"/>
        <v>0</v>
      </c>
      <c r="JFR4" s="83">
        <f t="shared" si="246"/>
        <v>0</v>
      </c>
      <c r="JFS4" s="83">
        <f t="shared" si="246"/>
        <v>0</v>
      </c>
      <c r="JFT4" s="83">
        <f t="shared" ref="JFT4:JIE4" si="247">MATCH(JFT1,ID_FC,0)-1</f>
        <v>0</v>
      </c>
      <c r="JFU4" s="83">
        <f t="shared" si="247"/>
        <v>0</v>
      </c>
      <c r="JFV4" s="83">
        <f t="shared" si="247"/>
        <v>0</v>
      </c>
      <c r="JFW4" s="83">
        <f t="shared" si="247"/>
        <v>0</v>
      </c>
      <c r="JFX4" s="83">
        <f t="shared" si="247"/>
        <v>0</v>
      </c>
      <c r="JFY4" s="83">
        <f t="shared" si="247"/>
        <v>0</v>
      </c>
      <c r="JFZ4" s="83">
        <f t="shared" si="247"/>
        <v>0</v>
      </c>
      <c r="JGA4" s="83">
        <f t="shared" si="247"/>
        <v>0</v>
      </c>
      <c r="JGB4" s="83">
        <f t="shared" si="247"/>
        <v>0</v>
      </c>
      <c r="JGC4" s="83">
        <f t="shared" si="247"/>
        <v>0</v>
      </c>
      <c r="JGD4" s="83">
        <f t="shared" si="247"/>
        <v>0</v>
      </c>
      <c r="JGE4" s="83">
        <f t="shared" si="247"/>
        <v>0</v>
      </c>
      <c r="JGF4" s="83">
        <f t="shared" si="247"/>
        <v>0</v>
      </c>
      <c r="JGG4" s="83">
        <f t="shared" si="247"/>
        <v>0</v>
      </c>
      <c r="JGH4" s="83">
        <f t="shared" si="247"/>
        <v>0</v>
      </c>
      <c r="JGI4" s="83">
        <f t="shared" si="247"/>
        <v>0</v>
      </c>
      <c r="JGJ4" s="83">
        <f t="shared" si="247"/>
        <v>0</v>
      </c>
      <c r="JGK4" s="83">
        <f t="shared" si="247"/>
        <v>0</v>
      </c>
      <c r="JGL4" s="83">
        <f t="shared" si="247"/>
        <v>0</v>
      </c>
      <c r="JGM4" s="83">
        <f t="shared" si="247"/>
        <v>0</v>
      </c>
      <c r="JGN4" s="83">
        <f t="shared" si="247"/>
        <v>0</v>
      </c>
      <c r="JGO4" s="83">
        <f t="shared" si="247"/>
        <v>0</v>
      </c>
      <c r="JGP4" s="83">
        <f t="shared" si="247"/>
        <v>0</v>
      </c>
      <c r="JGQ4" s="83">
        <f t="shared" si="247"/>
        <v>0</v>
      </c>
      <c r="JGR4" s="83">
        <f t="shared" si="247"/>
        <v>0</v>
      </c>
      <c r="JGS4" s="83">
        <f t="shared" si="247"/>
        <v>0</v>
      </c>
      <c r="JGT4" s="83">
        <f t="shared" si="247"/>
        <v>0</v>
      </c>
      <c r="JGU4" s="83">
        <f t="shared" si="247"/>
        <v>0</v>
      </c>
      <c r="JGV4" s="83">
        <f t="shared" si="247"/>
        <v>0</v>
      </c>
      <c r="JGW4" s="83">
        <f t="shared" si="247"/>
        <v>0</v>
      </c>
      <c r="JGX4" s="83">
        <f t="shared" si="247"/>
        <v>0</v>
      </c>
      <c r="JGY4" s="83">
        <f t="shared" si="247"/>
        <v>0</v>
      </c>
      <c r="JGZ4" s="83">
        <f t="shared" si="247"/>
        <v>0</v>
      </c>
      <c r="JHA4" s="83">
        <f t="shared" si="247"/>
        <v>0</v>
      </c>
      <c r="JHB4" s="83">
        <f t="shared" si="247"/>
        <v>0</v>
      </c>
      <c r="JHC4" s="83">
        <f t="shared" si="247"/>
        <v>0</v>
      </c>
      <c r="JHD4" s="83">
        <f t="shared" si="247"/>
        <v>0</v>
      </c>
      <c r="JHE4" s="83">
        <f t="shared" si="247"/>
        <v>0</v>
      </c>
      <c r="JHF4" s="83">
        <f t="shared" si="247"/>
        <v>0</v>
      </c>
      <c r="JHG4" s="83">
        <f t="shared" si="247"/>
        <v>0</v>
      </c>
      <c r="JHH4" s="83">
        <f t="shared" si="247"/>
        <v>0</v>
      </c>
      <c r="JHI4" s="83">
        <f t="shared" si="247"/>
        <v>0</v>
      </c>
      <c r="JHJ4" s="83">
        <f t="shared" si="247"/>
        <v>0</v>
      </c>
      <c r="JHK4" s="83">
        <f t="shared" si="247"/>
        <v>0</v>
      </c>
      <c r="JHL4" s="83">
        <f t="shared" si="247"/>
        <v>0</v>
      </c>
      <c r="JHM4" s="83">
        <f t="shared" si="247"/>
        <v>0</v>
      </c>
      <c r="JHN4" s="83">
        <f t="shared" si="247"/>
        <v>0</v>
      </c>
      <c r="JHO4" s="83">
        <f t="shared" si="247"/>
        <v>0</v>
      </c>
      <c r="JHP4" s="83">
        <f t="shared" si="247"/>
        <v>0</v>
      </c>
      <c r="JHQ4" s="83">
        <f t="shared" si="247"/>
        <v>0</v>
      </c>
      <c r="JHR4" s="83">
        <f t="shared" si="247"/>
        <v>0</v>
      </c>
      <c r="JHS4" s="83">
        <f t="shared" si="247"/>
        <v>0</v>
      </c>
      <c r="JHT4" s="83">
        <f t="shared" si="247"/>
        <v>0</v>
      </c>
      <c r="JHU4" s="83">
        <f t="shared" si="247"/>
        <v>0</v>
      </c>
      <c r="JHV4" s="83">
        <f t="shared" si="247"/>
        <v>0</v>
      </c>
      <c r="JHW4" s="83">
        <f t="shared" si="247"/>
        <v>0</v>
      </c>
      <c r="JHX4" s="83">
        <f t="shared" si="247"/>
        <v>0</v>
      </c>
      <c r="JHY4" s="83">
        <f t="shared" si="247"/>
        <v>0</v>
      </c>
      <c r="JHZ4" s="83">
        <f t="shared" si="247"/>
        <v>0</v>
      </c>
      <c r="JIA4" s="83">
        <f t="shared" si="247"/>
        <v>0</v>
      </c>
      <c r="JIB4" s="83">
        <f t="shared" si="247"/>
        <v>0</v>
      </c>
      <c r="JIC4" s="83">
        <f t="shared" si="247"/>
        <v>0</v>
      </c>
      <c r="JID4" s="83">
        <f t="shared" si="247"/>
        <v>0</v>
      </c>
      <c r="JIE4" s="83">
        <f t="shared" si="247"/>
        <v>0</v>
      </c>
      <c r="JIF4" s="83">
        <f t="shared" ref="JIF4:JKQ4" si="248">MATCH(JIF1,ID_FC,0)-1</f>
        <v>0</v>
      </c>
      <c r="JIG4" s="83">
        <f t="shared" si="248"/>
        <v>0</v>
      </c>
      <c r="JIH4" s="83">
        <f t="shared" si="248"/>
        <v>0</v>
      </c>
      <c r="JII4" s="83">
        <f t="shared" si="248"/>
        <v>0</v>
      </c>
      <c r="JIJ4" s="83">
        <f t="shared" si="248"/>
        <v>0</v>
      </c>
      <c r="JIK4" s="83">
        <f t="shared" si="248"/>
        <v>0</v>
      </c>
      <c r="JIL4" s="83">
        <f t="shared" si="248"/>
        <v>0</v>
      </c>
      <c r="JIM4" s="83">
        <f t="shared" si="248"/>
        <v>0</v>
      </c>
      <c r="JIN4" s="83">
        <f t="shared" si="248"/>
        <v>0</v>
      </c>
      <c r="JIO4" s="83">
        <f t="shared" si="248"/>
        <v>0</v>
      </c>
      <c r="JIP4" s="83">
        <f t="shared" si="248"/>
        <v>0</v>
      </c>
      <c r="JIQ4" s="83">
        <f t="shared" si="248"/>
        <v>0</v>
      </c>
      <c r="JIR4" s="83">
        <f t="shared" si="248"/>
        <v>0</v>
      </c>
      <c r="JIS4" s="83">
        <f t="shared" si="248"/>
        <v>0</v>
      </c>
      <c r="JIT4" s="83">
        <f t="shared" si="248"/>
        <v>0</v>
      </c>
      <c r="JIU4" s="83">
        <f t="shared" si="248"/>
        <v>0</v>
      </c>
      <c r="JIV4" s="83">
        <f t="shared" si="248"/>
        <v>0</v>
      </c>
      <c r="JIW4" s="83">
        <f t="shared" si="248"/>
        <v>0</v>
      </c>
      <c r="JIX4" s="83">
        <f t="shared" si="248"/>
        <v>0</v>
      </c>
      <c r="JIY4" s="83">
        <f t="shared" si="248"/>
        <v>0</v>
      </c>
      <c r="JIZ4" s="83">
        <f t="shared" si="248"/>
        <v>0</v>
      </c>
      <c r="JJA4" s="83">
        <f t="shared" si="248"/>
        <v>0</v>
      </c>
      <c r="JJB4" s="83">
        <f t="shared" si="248"/>
        <v>0</v>
      </c>
      <c r="JJC4" s="83">
        <f t="shared" si="248"/>
        <v>0</v>
      </c>
      <c r="JJD4" s="83">
        <f t="shared" si="248"/>
        <v>0</v>
      </c>
      <c r="JJE4" s="83">
        <f t="shared" si="248"/>
        <v>0</v>
      </c>
      <c r="JJF4" s="83">
        <f t="shared" si="248"/>
        <v>0</v>
      </c>
      <c r="JJG4" s="83">
        <f t="shared" si="248"/>
        <v>0</v>
      </c>
      <c r="JJH4" s="83">
        <f t="shared" si="248"/>
        <v>0</v>
      </c>
      <c r="JJI4" s="83">
        <f t="shared" si="248"/>
        <v>0</v>
      </c>
      <c r="JJJ4" s="83">
        <f t="shared" si="248"/>
        <v>0</v>
      </c>
      <c r="JJK4" s="83">
        <f t="shared" si="248"/>
        <v>0</v>
      </c>
      <c r="JJL4" s="83">
        <f t="shared" si="248"/>
        <v>0</v>
      </c>
      <c r="JJM4" s="83">
        <f t="shared" si="248"/>
        <v>0</v>
      </c>
      <c r="JJN4" s="83">
        <f t="shared" si="248"/>
        <v>0</v>
      </c>
      <c r="JJO4" s="83">
        <f t="shared" si="248"/>
        <v>0</v>
      </c>
      <c r="JJP4" s="83">
        <f t="shared" si="248"/>
        <v>0</v>
      </c>
      <c r="JJQ4" s="83">
        <f t="shared" si="248"/>
        <v>0</v>
      </c>
      <c r="JJR4" s="83">
        <f t="shared" si="248"/>
        <v>0</v>
      </c>
      <c r="JJS4" s="83">
        <f t="shared" si="248"/>
        <v>0</v>
      </c>
      <c r="JJT4" s="83">
        <f t="shared" si="248"/>
        <v>0</v>
      </c>
      <c r="JJU4" s="83">
        <f t="shared" si="248"/>
        <v>0</v>
      </c>
      <c r="JJV4" s="83">
        <f t="shared" si="248"/>
        <v>0</v>
      </c>
      <c r="JJW4" s="83">
        <f t="shared" si="248"/>
        <v>0</v>
      </c>
      <c r="JJX4" s="83">
        <f t="shared" si="248"/>
        <v>0</v>
      </c>
      <c r="JJY4" s="83">
        <f t="shared" si="248"/>
        <v>0</v>
      </c>
      <c r="JJZ4" s="83">
        <f t="shared" si="248"/>
        <v>0</v>
      </c>
      <c r="JKA4" s="83">
        <f t="shared" si="248"/>
        <v>0</v>
      </c>
      <c r="JKB4" s="83">
        <f t="shared" si="248"/>
        <v>0</v>
      </c>
      <c r="JKC4" s="83">
        <f t="shared" si="248"/>
        <v>0</v>
      </c>
      <c r="JKD4" s="83">
        <f t="shared" si="248"/>
        <v>0</v>
      </c>
      <c r="JKE4" s="83">
        <f t="shared" si="248"/>
        <v>0</v>
      </c>
      <c r="JKF4" s="83">
        <f t="shared" si="248"/>
        <v>0</v>
      </c>
      <c r="JKG4" s="83">
        <f t="shared" si="248"/>
        <v>0</v>
      </c>
      <c r="JKH4" s="83">
        <f t="shared" si="248"/>
        <v>0</v>
      </c>
      <c r="JKI4" s="83">
        <f t="shared" si="248"/>
        <v>0</v>
      </c>
      <c r="JKJ4" s="83">
        <f t="shared" si="248"/>
        <v>0</v>
      </c>
      <c r="JKK4" s="83">
        <f t="shared" si="248"/>
        <v>0</v>
      </c>
      <c r="JKL4" s="83">
        <f t="shared" si="248"/>
        <v>0</v>
      </c>
      <c r="JKM4" s="83">
        <f t="shared" si="248"/>
        <v>0</v>
      </c>
      <c r="JKN4" s="83">
        <f t="shared" si="248"/>
        <v>0</v>
      </c>
      <c r="JKO4" s="83">
        <f t="shared" si="248"/>
        <v>0</v>
      </c>
      <c r="JKP4" s="83">
        <f t="shared" si="248"/>
        <v>0</v>
      </c>
      <c r="JKQ4" s="83">
        <f t="shared" si="248"/>
        <v>0</v>
      </c>
      <c r="JKR4" s="83">
        <f t="shared" ref="JKR4:JNC4" si="249">MATCH(JKR1,ID_FC,0)-1</f>
        <v>0</v>
      </c>
      <c r="JKS4" s="83">
        <f t="shared" si="249"/>
        <v>0</v>
      </c>
      <c r="JKT4" s="83">
        <f t="shared" si="249"/>
        <v>0</v>
      </c>
      <c r="JKU4" s="83">
        <f t="shared" si="249"/>
        <v>0</v>
      </c>
      <c r="JKV4" s="83">
        <f t="shared" si="249"/>
        <v>0</v>
      </c>
      <c r="JKW4" s="83">
        <f t="shared" si="249"/>
        <v>0</v>
      </c>
      <c r="JKX4" s="83">
        <f t="shared" si="249"/>
        <v>0</v>
      </c>
      <c r="JKY4" s="83">
        <f t="shared" si="249"/>
        <v>0</v>
      </c>
      <c r="JKZ4" s="83">
        <f t="shared" si="249"/>
        <v>0</v>
      </c>
      <c r="JLA4" s="83">
        <f t="shared" si="249"/>
        <v>0</v>
      </c>
      <c r="JLB4" s="83">
        <f t="shared" si="249"/>
        <v>0</v>
      </c>
      <c r="JLC4" s="83">
        <f t="shared" si="249"/>
        <v>0</v>
      </c>
      <c r="JLD4" s="83">
        <f t="shared" si="249"/>
        <v>0</v>
      </c>
      <c r="JLE4" s="83">
        <f t="shared" si="249"/>
        <v>0</v>
      </c>
      <c r="JLF4" s="83">
        <f t="shared" si="249"/>
        <v>0</v>
      </c>
      <c r="JLG4" s="83">
        <f t="shared" si="249"/>
        <v>0</v>
      </c>
      <c r="JLH4" s="83">
        <f t="shared" si="249"/>
        <v>0</v>
      </c>
      <c r="JLI4" s="83">
        <f t="shared" si="249"/>
        <v>0</v>
      </c>
      <c r="JLJ4" s="83">
        <f t="shared" si="249"/>
        <v>0</v>
      </c>
      <c r="JLK4" s="83">
        <f t="shared" si="249"/>
        <v>0</v>
      </c>
      <c r="JLL4" s="83">
        <f t="shared" si="249"/>
        <v>0</v>
      </c>
      <c r="JLM4" s="83">
        <f t="shared" si="249"/>
        <v>0</v>
      </c>
      <c r="JLN4" s="83">
        <f t="shared" si="249"/>
        <v>0</v>
      </c>
      <c r="JLO4" s="83">
        <f t="shared" si="249"/>
        <v>0</v>
      </c>
      <c r="JLP4" s="83">
        <f t="shared" si="249"/>
        <v>0</v>
      </c>
      <c r="JLQ4" s="83">
        <f t="shared" si="249"/>
        <v>0</v>
      </c>
      <c r="JLR4" s="83">
        <f t="shared" si="249"/>
        <v>0</v>
      </c>
      <c r="JLS4" s="83">
        <f t="shared" si="249"/>
        <v>0</v>
      </c>
      <c r="JLT4" s="83">
        <f t="shared" si="249"/>
        <v>0</v>
      </c>
      <c r="JLU4" s="83">
        <f t="shared" si="249"/>
        <v>0</v>
      </c>
      <c r="JLV4" s="83">
        <f t="shared" si="249"/>
        <v>0</v>
      </c>
      <c r="JLW4" s="83">
        <f t="shared" si="249"/>
        <v>0</v>
      </c>
      <c r="JLX4" s="83">
        <f t="shared" si="249"/>
        <v>0</v>
      </c>
      <c r="JLY4" s="83">
        <f t="shared" si="249"/>
        <v>0</v>
      </c>
      <c r="JLZ4" s="83">
        <f t="shared" si="249"/>
        <v>0</v>
      </c>
      <c r="JMA4" s="83">
        <f t="shared" si="249"/>
        <v>0</v>
      </c>
      <c r="JMB4" s="83">
        <f t="shared" si="249"/>
        <v>0</v>
      </c>
      <c r="JMC4" s="83">
        <f t="shared" si="249"/>
        <v>0</v>
      </c>
      <c r="JMD4" s="83">
        <f t="shared" si="249"/>
        <v>0</v>
      </c>
      <c r="JME4" s="83">
        <f t="shared" si="249"/>
        <v>0</v>
      </c>
      <c r="JMF4" s="83">
        <f t="shared" si="249"/>
        <v>0</v>
      </c>
      <c r="JMG4" s="83">
        <f t="shared" si="249"/>
        <v>0</v>
      </c>
      <c r="JMH4" s="83">
        <f t="shared" si="249"/>
        <v>0</v>
      </c>
      <c r="JMI4" s="83">
        <f t="shared" si="249"/>
        <v>0</v>
      </c>
      <c r="JMJ4" s="83">
        <f t="shared" si="249"/>
        <v>0</v>
      </c>
      <c r="JMK4" s="83">
        <f t="shared" si="249"/>
        <v>0</v>
      </c>
      <c r="JML4" s="83">
        <f t="shared" si="249"/>
        <v>0</v>
      </c>
      <c r="JMM4" s="83">
        <f t="shared" si="249"/>
        <v>0</v>
      </c>
      <c r="JMN4" s="83">
        <f t="shared" si="249"/>
        <v>0</v>
      </c>
      <c r="JMO4" s="83">
        <f t="shared" si="249"/>
        <v>0</v>
      </c>
      <c r="JMP4" s="83">
        <f t="shared" si="249"/>
        <v>0</v>
      </c>
      <c r="JMQ4" s="83">
        <f t="shared" si="249"/>
        <v>0</v>
      </c>
      <c r="JMR4" s="83">
        <f t="shared" si="249"/>
        <v>0</v>
      </c>
      <c r="JMS4" s="83">
        <f t="shared" si="249"/>
        <v>0</v>
      </c>
      <c r="JMT4" s="83">
        <f t="shared" si="249"/>
        <v>0</v>
      </c>
      <c r="JMU4" s="83">
        <f t="shared" si="249"/>
        <v>0</v>
      </c>
      <c r="JMV4" s="83">
        <f t="shared" si="249"/>
        <v>0</v>
      </c>
      <c r="JMW4" s="83">
        <f t="shared" si="249"/>
        <v>0</v>
      </c>
      <c r="JMX4" s="83">
        <f t="shared" si="249"/>
        <v>0</v>
      </c>
      <c r="JMY4" s="83">
        <f t="shared" si="249"/>
        <v>0</v>
      </c>
      <c r="JMZ4" s="83">
        <f t="shared" si="249"/>
        <v>0</v>
      </c>
      <c r="JNA4" s="83">
        <f t="shared" si="249"/>
        <v>0</v>
      </c>
      <c r="JNB4" s="83">
        <f t="shared" si="249"/>
        <v>0</v>
      </c>
      <c r="JNC4" s="83">
        <f t="shared" si="249"/>
        <v>0</v>
      </c>
      <c r="JND4" s="83">
        <f t="shared" ref="JND4:JPO4" si="250">MATCH(JND1,ID_FC,0)-1</f>
        <v>0</v>
      </c>
      <c r="JNE4" s="83">
        <f t="shared" si="250"/>
        <v>0</v>
      </c>
      <c r="JNF4" s="83">
        <f t="shared" si="250"/>
        <v>0</v>
      </c>
      <c r="JNG4" s="83">
        <f t="shared" si="250"/>
        <v>0</v>
      </c>
      <c r="JNH4" s="83">
        <f t="shared" si="250"/>
        <v>0</v>
      </c>
      <c r="JNI4" s="83">
        <f t="shared" si="250"/>
        <v>0</v>
      </c>
      <c r="JNJ4" s="83">
        <f t="shared" si="250"/>
        <v>0</v>
      </c>
      <c r="JNK4" s="83">
        <f t="shared" si="250"/>
        <v>0</v>
      </c>
      <c r="JNL4" s="83">
        <f t="shared" si="250"/>
        <v>0</v>
      </c>
      <c r="JNM4" s="83">
        <f t="shared" si="250"/>
        <v>0</v>
      </c>
      <c r="JNN4" s="83">
        <f t="shared" si="250"/>
        <v>0</v>
      </c>
      <c r="JNO4" s="83">
        <f t="shared" si="250"/>
        <v>0</v>
      </c>
      <c r="JNP4" s="83">
        <f t="shared" si="250"/>
        <v>0</v>
      </c>
      <c r="JNQ4" s="83">
        <f t="shared" si="250"/>
        <v>0</v>
      </c>
      <c r="JNR4" s="83">
        <f t="shared" si="250"/>
        <v>0</v>
      </c>
      <c r="JNS4" s="83">
        <f t="shared" si="250"/>
        <v>0</v>
      </c>
      <c r="JNT4" s="83">
        <f t="shared" si="250"/>
        <v>0</v>
      </c>
      <c r="JNU4" s="83">
        <f t="shared" si="250"/>
        <v>0</v>
      </c>
      <c r="JNV4" s="83">
        <f t="shared" si="250"/>
        <v>0</v>
      </c>
      <c r="JNW4" s="83">
        <f t="shared" si="250"/>
        <v>0</v>
      </c>
      <c r="JNX4" s="83">
        <f t="shared" si="250"/>
        <v>0</v>
      </c>
      <c r="JNY4" s="83">
        <f t="shared" si="250"/>
        <v>0</v>
      </c>
      <c r="JNZ4" s="83">
        <f t="shared" si="250"/>
        <v>0</v>
      </c>
      <c r="JOA4" s="83">
        <f t="shared" si="250"/>
        <v>0</v>
      </c>
      <c r="JOB4" s="83">
        <f t="shared" si="250"/>
        <v>0</v>
      </c>
      <c r="JOC4" s="83">
        <f t="shared" si="250"/>
        <v>0</v>
      </c>
      <c r="JOD4" s="83">
        <f t="shared" si="250"/>
        <v>0</v>
      </c>
      <c r="JOE4" s="83">
        <f t="shared" si="250"/>
        <v>0</v>
      </c>
      <c r="JOF4" s="83">
        <f t="shared" si="250"/>
        <v>0</v>
      </c>
      <c r="JOG4" s="83">
        <f t="shared" si="250"/>
        <v>0</v>
      </c>
      <c r="JOH4" s="83">
        <f t="shared" si="250"/>
        <v>0</v>
      </c>
      <c r="JOI4" s="83">
        <f t="shared" si="250"/>
        <v>0</v>
      </c>
      <c r="JOJ4" s="83">
        <f t="shared" si="250"/>
        <v>0</v>
      </c>
      <c r="JOK4" s="83">
        <f t="shared" si="250"/>
        <v>0</v>
      </c>
      <c r="JOL4" s="83">
        <f t="shared" si="250"/>
        <v>0</v>
      </c>
      <c r="JOM4" s="83">
        <f t="shared" si="250"/>
        <v>0</v>
      </c>
      <c r="JON4" s="83">
        <f t="shared" si="250"/>
        <v>0</v>
      </c>
      <c r="JOO4" s="83">
        <f t="shared" si="250"/>
        <v>0</v>
      </c>
      <c r="JOP4" s="83">
        <f t="shared" si="250"/>
        <v>0</v>
      </c>
      <c r="JOQ4" s="83">
        <f t="shared" si="250"/>
        <v>0</v>
      </c>
      <c r="JOR4" s="83">
        <f t="shared" si="250"/>
        <v>0</v>
      </c>
      <c r="JOS4" s="83">
        <f t="shared" si="250"/>
        <v>0</v>
      </c>
      <c r="JOT4" s="83">
        <f t="shared" si="250"/>
        <v>0</v>
      </c>
      <c r="JOU4" s="83">
        <f t="shared" si="250"/>
        <v>0</v>
      </c>
      <c r="JOV4" s="83">
        <f t="shared" si="250"/>
        <v>0</v>
      </c>
      <c r="JOW4" s="83">
        <f t="shared" si="250"/>
        <v>0</v>
      </c>
      <c r="JOX4" s="83">
        <f t="shared" si="250"/>
        <v>0</v>
      </c>
      <c r="JOY4" s="83">
        <f t="shared" si="250"/>
        <v>0</v>
      </c>
      <c r="JOZ4" s="83">
        <f t="shared" si="250"/>
        <v>0</v>
      </c>
      <c r="JPA4" s="83">
        <f t="shared" si="250"/>
        <v>0</v>
      </c>
      <c r="JPB4" s="83">
        <f t="shared" si="250"/>
        <v>0</v>
      </c>
      <c r="JPC4" s="83">
        <f t="shared" si="250"/>
        <v>0</v>
      </c>
      <c r="JPD4" s="83">
        <f t="shared" si="250"/>
        <v>0</v>
      </c>
      <c r="JPE4" s="83">
        <f t="shared" si="250"/>
        <v>0</v>
      </c>
      <c r="JPF4" s="83">
        <f t="shared" si="250"/>
        <v>0</v>
      </c>
      <c r="JPG4" s="83">
        <f t="shared" si="250"/>
        <v>0</v>
      </c>
      <c r="JPH4" s="83">
        <f t="shared" si="250"/>
        <v>0</v>
      </c>
      <c r="JPI4" s="83">
        <f t="shared" si="250"/>
        <v>0</v>
      </c>
      <c r="JPJ4" s="83">
        <f t="shared" si="250"/>
        <v>0</v>
      </c>
      <c r="JPK4" s="83">
        <f t="shared" si="250"/>
        <v>0</v>
      </c>
      <c r="JPL4" s="83">
        <f t="shared" si="250"/>
        <v>0</v>
      </c>
      <c r="JPM4" s="83">
        <f t="shared" si="250"/>
        <v>0</v>
      </c>
      <c r="JPN4" s="83">
        <f t="shared" si="250"/>
        <v>0</v>
      </c>
      <c r="JPO4" s="83">
        <f t="shared" si="250"/>
        <v>0</v>
      </c>
      <c r="JPP4" s="83">
        <f t="shared" ref="JPP4:JSA4" si="251">MATCH(JPP1,ID_FC,0)-1</f>
        <v>0</v>
      </c>
      <c r="JPQ4" s="83">
        <f t="shared" si="251"/>
        <v>0</v>
      </c>
      <c r="JPR4" s="83">
        <f t="shared" si="251"/>
        <v>0</v>
      </c>
      <c r="JPS4" s="83">
        <f t="shared" si="251"/>
        <v>0</v>
      </c>
      <c r="JPT4" s="83">
        <f t="shared" si="251"/>
        <v>0</v>
      </c>
      <c r="JPU4" s="83">
        <f t="shared" si="251"/>
        <v>0</v>
      </c>
      <c r="JPV4" s="83">
        <f t="shared" si="251"/>
        <v>0</v>
      </c>
      <c r="JPW4" s="83">
        <f t="shared" si="251"/>
        <v>0</v>
      </c>
      <c r="JPX4" s="83">
        <f t="shared" si="251"/>
        <v>0</v>
      </c>
      <c r="JPY4" s="83">
        <f t="shared" si="251"/>
        <v>0</v>
      </c>
      <c r="JPZ4" s="83">
        <f t="shared" si="251"/>
        <v>0</v>
      </c>
      <c r="JQA4" s="83">
        <f t="shared" si="251"/>
        <v>0</v>
      </c>
      <c r="JQB4" s="83">
        <f t="shared" si="251"/>
        <v>0</v>
      </c>
      <c r="JQC4" s="83">
        <f t="shared" si="251"/>
        <v>0</v>
      </c>
      <c r="JQD4" s="83">
        <f t="shared" si="251"/>
        <v>0</v>
      </c>
      <c r="JQE4" s="83">
        <f t="shared" si="251"/>
        <v>0</v>
      </c>
      <c r="JQF4" s="83">
        <f t="shared" si="251"/>
        <v>0</v>
      </c>
      <c r="JQG4" s="83">
        <f t="shared" si="251"/>
        <v>0</v>
      </c>
      <c r="JQH4" s="83">
        <f t="shared" si="251"/>
        <v>0</v>
      </c>
      <c r="JQI4" s="83">
        <f t="shared" si="251"/>
        <v>0</v>
      </c>
      <c r="JQJ4" s="83">
        <f t="shared" si="251"/>
        <v>0</v>
      </c>
      <c r="JQK4" s="83">
        <f t="shared" si="251"/>
        <v>0</v>
      </c>
      <c r="JQL4" s="83">
        <f t="shared" si="251"/>
        <v>0</v>
      </c>
      <c r="JQM4" s="83">
        <f t="shared" si="251"/>
        <v>0</v>
      </c>
      <c r="JQN4" s="83">
        <f t="shared" si="251"/>
        <v>0</v>
      </c>
      <c r="JQO4" s="83">
        <f t="shared" si="251"/>
        <v>0</v>
      </c>
      <c r="JQP4" s="83">
        <f t="shared" si="251"/>
        <v>0</v>
      </c>
      <c r="JQQ4" s="83">
        <f t="shared" si="251"/>
        <v>0</v>
      </c>
      <c r="JQR4" s="83">
        <f t="shared" si="251"/>
        <v>0</v>
      </c>
      <c r="JQS4" s="83">
        <f t="shared" si="251"/>
        <v>0</v>
      </c>
      <c r="JQT4" s="83">
        <f t="shared" si="251"/>
        <v>0</v>
      </c>
      <c r="JQU4" s="83">
        <f t="shared" si="251"/>
        <v>0</v>
      </c>
      <c r="JQV4" s="83">
        <f t="shared" si="251"/>
        <v>0</v>
      </c>
      <c r="JQW4" s="83">
        <f t="shared" si="251"/>
        <v>0</v>
      </c>
      <c r="JQX4" s="83">
        <f t="shared" si="251"/>
        <v>0</v>
      </c>
      <c r="JQY4" s="83">
        <f t="shared" si="251"/>
        <v>0</v>
      </c>
      <c r="JQZ4" s="83">
        <f t="shared" si="251"/>
        <v>0</v>
      </c>
      <c r="JRA4" s="83">
        <f t="shared" si="251"/>
        <v>0</v>
      </c>
      <c r="JRB4" s="83">
        <f t="shared" si="251"/>
        <v>0</v>
      </c>
      <c r="JRC4" s="83">
        <f t="shared" si="251"/>
        <v>0</v>
      </c>
      <c r="JRD4" s="83">
        <f t="shared" si="251"/>
        <v>0</v>
      </c>
      <c r="JRE4" s="83">
        <f t="shared" si="251"/>
        <v>0</v>
      </c>
      <c r="JRF4" s="83">
        <f t="shared" si="251"/>
        <v>0</v>
      </c>
      <c r="JRG4" s="83">
        <f t="shared" si="251"/>
        <v>0</v>
      </c>
      <c r="JRH4" s="83">
        <f t="shared" si="251"/>
        <v>0</v>
      </c>
      <c r="JRI4" s="83">
        <f t="shared" si="251"/>
        <v>0</v>
      </c>
      <c r="JRJ4" s="83">
        <f t="shared" si="251"/>
        <v>0</v>
      </c>
      <c r="JRK4" s="83">
        <f t="shared" si="251"/>
        <v>0</v>
      </c>
      <c r="JRL4" s="83">
        <f t="shared" si="251"/>
        <v>0</v>
      </c>
      <c r="JRM4" s="83">
        <f t="shared" si="251"/>
        <v>0</v>
      </c>
      <c r="JRN4" s="83">
        <f t="shared" si="251"/>
        <v>0</v>
      </c>
      <c r="JRO4" s="83">
        <f t="shared" si="251"/>
        <v>0</v>
      </c>
      <c r="JRP4" s="83">
        <f t="shared" si="251"/>
        <v>0</v>
      </c>
      <c r="JRQ4" s="83">
        <f t="shared" si="251"/>
        <v>0</v>
      </c>
      <c r="JRR4" s="83">
        <f t="shared" si="251"/>
        <v>0</v>
      </c>
      <c r="JRS4" s="83">
        <f t="shared" si="251"/>
        <v>0</v>
      </c>
      <c r="JRT4" s="83">
        <f t="shared" si="251"/>
        <v>0</v>
      </c>
      <c r="JRU4" s="83">
        <f t="shared" si="251"/>
        <v>0</v>
      </c>
      <c r="JRV4" s="83">
        <f t="shared" si="251"/>
        <v>0</v>
      </c>
      <c r="JRW4" s="83">
        <f t="shared" si="251"/>
        <v>0</v>
      </c>
      <c r="JRX4" s="83">
        <f t="shared" si="251"/>
        <v>0</v>
      </c>
      <c r="JRY4" s="83">
        <f t="shared" si="251"/>
        <v>0</v>
      </c>
      <c r="JRZ4" s="83">
        <f t="shared" si="251"/>
        <v>0</v>
      </c>
      <c r="JSA4" s="83">
        <f t="shared" si="251"/>
        <v>0</v>
      </c>
      <c r="JSB4" s="83">
        <f t="shared" ref="JSB4:JUM4" si="252">MATCH(JSB1,ID_FC,0)-1</f>
        <v>0</v>
      </c>
      <c r="JSC4" s="83">
        <f t="shared" si="252"/>
        <v>0</v>
      </c>
      <c r="JSD4" s="83">
        <f t="shared" si="252"/>
        <v>0</v>
      </c>
      <c r="JSE4" s="83">
        <f t="shared" si="252"/>
        <v>0</v>
      </c>
      <c r="JSF4" s="83">
        <f t="shared" si="252"/>
        <v>0</v>
      </c>
      <c r="JSG4" s="83">
        <f t="shared" si="252"/>
        <v>0</v>
      </c>
      <c r="JSH4" s="83">
        <f t="shared" si="252"/>
        <v>0</v>
      </c>
      <c r="JSI4" s="83">
        <f t="shared" si="252"/>
        <v>0</v>
      </c>
      <c r="JSJ4" s="83">
        <f t="shared" si="252"/>
        <v>0</v>
      </c>
      <c r="JSK4" s="83">
        <f t="shared" si="252"/>
        <v>0</v>
      </c>
      <c r="JSL4" s="83">
        <f t="shared" si="252"/>
        <v>0</v>
      </c>
      <c r="JSM4" s="83">
        <f t="shared" si="252"/>
        <v>0</v>
      </c>
      <c r="JSN4" s="83">
        <f t="shared" si="252"/>
        <v>0</v>
      </c>
      <c r="JSO4" s="83">
        <f t="shared" si="252"/>
        <v>0</v>
      </c>
      <c r="JSP4" s="83">
        <f t="shared" si="252"/>
        <v>0</v>
      </c>
      <c r="JSQ4" s="83">
        <f t="shared" si="252"/>
        <v>0</v>
      </c>
      <c r="JSR4" s="83">
        <f t="shared" si="252"/>
        <v>0</v>
      </c>
      <c r="JSS4" s="83">
        <f t="shared" si="252"/>
        <v>0</v>
      </c>
      <c r="JST4" s="83">
        <f t="shared" si="252"/>
        <v>0</v>
      </c>
      <c r="JSU4" s="83">
        <f t="shared" si="252"/>
        <v>0</v>
      </c>
      <c r="JSV4" s="83">
        <f t="shared" si="252"/>
        <v>0</v>
      </c>
      <c r="JSW4" s="83">
        <f t="shared" si="252"/>
        <v>0</v>
      </c>
      <c r="JSX4" s="83">
        <f t="shared" si="252"/>
        <v>0</v>
      </c>
      <c r="JSY4" s="83">
        <f t="shared" si="252"/>
        <v>0</v>
      </c>
      <c r="JSZ4" s="83">
        <f t="shared" si="252"/>
        <v>0</v>
      </c>
      <c r="JTA4" s="83">
        <f t="shared" si="252"/>
        <v>0</v>
      </c>
      <c r="JTB4" s="83">
        <f t="shared" si="252"/>
        <v>0</v>
      </c>
      <c r="JTC4" s="83">
        <f t="shared" si="252"/>
        <v>0</v>
      </c>
      <c r="JTD4" s="83">
        <f t="shared" si="252"/>
        <v>0</v>
      </c>
      <c r="JTE4" s="83">
        <f t="shared" si="252"/>
        <v>0</v>
      </c>
      <c r="JTF4" s="83">
        <f t="shared" si="252"/>
        <v>0</v>
      </c>
      <c r="JTG4" s="83">
        <f t="shared" si="252"/>
        <v>0</v>
      </c>
      <c r="JTH4" s="83">
        <f t="shared" si="252"/>
        <v>0</v>
      </c>
      <c r="JTI4" s="83">
        <f t="shared" si="252"/>
        <v>0</v>
      </c>
      <c r="JTJ4" s="83">
        <f t="shared" si="252"/>
        <v>0</v>
      </c>
      <c r="JTK4" s="83">
        <f t="shared" si="252"/>
        <v>0</v>
      </c>
      <c r="JTL4" s="83">
        <f t="shared" si="252"/>
        <v>0</v>
      </c>
      <c r="JTM4" s="83">
        <f t="shared" si="252"/>
        <v>0</v>
      </c>
      <c r="JTN4" s="83">
        <f t="shared" si="252"/>
        <v>0</v>
      </c>
      <c r="JTO4" s="83">
        <f t="shared" si="252"/>
        <v>0</v>
      </c>
      <c r="JTP4" s="83">
        <f t="shared" si="252"/>
        <v>0</v>
      </c>
      <c r="JTQ4" s="83">
        <f t="shared" si="252"/>
        <v>0</v>
      </c>
      <c r="JTR4" s="83">
        <f t="shared" si="252"/>
        <v>0</v>
      </c>
      <c r="JTS4" s="83">
        <f t="shared" si="252"/>
        <v>0</v>
      </c>
      <c r="JTT4" s="83">
        <f t="shared" si="252"/>
        <v>0</v>
      </c>
      <c r="JTU4" s="83">
        <f t="shared" si="252"/>
        <v>0</v>
      </c>
      <c r="JTV4" s="83">
        <f t="shared" si="252"/>
        <v>0</v>
      </c>
      <c r="JTW4" s="83">
        <f t="shared" si="252"/>
        <v>0</v>
      </c>
      <c r="JTX4" s="83">
        <f t="shared" si="252"/>
        <v>0</v>
      </c>
      <c r="JTY4" s="83">
        <f t="shared" si="252"/>
        <v>0</v>
      </c>
      <c r="JTZ4" s="83">
        <f t="shared" si="252"/>
        <v>0</v>
      </c>
      <c r="JUA4" s="83">
        <f t="shared" si="252"/>
        <v>0</v>
      </c>
      <c r="JUB4" s="83">
        <f t="shared" si="252"/>
        <v>0</v>
      </c>
      <c r="JUC4" s="83">
        <f t="shared" si="252"/>
        <v>0</v>
      </c>
      <c r="JUD4" s="83">
        <f t="shared" si="252"/>
        <v>0</v>
      </c>
      <c r="JUE4" s="83">
        <f t="shared" si="252"/>
        <v>0</v>
      </c>
      <c r="JUF4" s="83">
        <f t="shared" si="252"/>
        <v>0</v>
      </c>
      <c r="JUG4" s="83">
        <f t="shared" si="252"/>
        <v>0</v>
      </c>
      <c r="JUH4" s="83">
        <f t="shared" si="252"/>
        <v>0</v>
      </c>
      <c r="JUI4" s="83">
        <f t="shared" si="252"/>
        <v>0</v>
      </c>
      <c r="JUJ4" s="83">
        <f t="shared" si="252"/>
        <v>0</v>
      </c>
      <c r="JUK4" s="83">
        <f t="shared" si="252"/>
        <v>0</v>
      </c>
      <c r="JUL4" s="83">
        <f t="shared" si="252"/>
        <v>0</v>
      </c>
      <c r="JUM4" s="83">
        <f t="shared" si="252"/>
        <v>0</v>
      </c>
      <c r="JUN4" s="83">
        <f t="shared" ref="JUN4:JWY4" si="253">MATCH(JUN1,ID_FC,0)-1</f>
        <v>0</v>
      </c>
      <c r="JUO4" s="83">
        <f t="shared" si="253"/>
        <v>0</v>
      </c>
      <c r="JUP4" s="83">
        <f t="shared" si="253"/>
        <v>0</v>
      </c>
      <c r="JUQ4" s="83">
        <f t="shared" si="253"/>
        <v>0</v>
      </c>
      <c r="JUR4" s="83">
        <f t="shared" si="253"/>
        <v>0</v>
      </c>
      <c r="JUS4" s="83">
        <f t="shared" si="253"/>
        <v>0</v>
      </c>
      <c r="JUT4" s="83">
        <f t="shared" si="253"/>
        <v>0</v>
      </c>
      <c r="JUU4" s="83">
        <f t="shared" si="253"/>
        <v>0</v>
      </c>
      <c r="JUV4" s="83">
        <f t="shared" si="253"/>
        <v>0</v>
      </c>
      <c r="JUW4" s="83">
        <f t="shared" si="253"/>
        <v>0</v>
      </c>
      <c r="JUX4" s="83">
        <f t="shared" si="253"/>
        <v>0</v>
      </c>
      <c r="JUY4" s="83">
        <f t="shared" si="253"/>
        <v>0</v>
      </c>
      <c r="JUZ4" s="83">
        <f t="shared" si="253"/>
        <v>0</v>
      </c>
      <c r="JVA4" s="83">
        <f t="shared" si="253"/>
        <v>0</v>
      </c>
      <c r="JVB4" s="83">
        <f t="shared" si="253"/>
        <v>0</v>
      </c>
      <c r="JVC4" s="83">
        <f t="shared" si="253"/>
        <v>0</v>
      </c>
      <c r="JVD4" s="83">
        <f t="shared" si="253"/>
        <v>0</v>
      </c>
      <c r="JVE4" s="83">
        <f t="shared" si="253"/>
        <v>0</v>
      </c>
      <c r="JVF4" s="83">
        <f t="shared" si="253"/>
        <v>0</v>
      </c>
      <c r="JVG4" s="83">
        <f t="shared" si="253"/>
        <v>0</v>
      </c>
      <c r="JVH4" s="83">
        <f t="shared" si="253"/>
        <v>0</v>
      </c>
      <c r="JVI4" s="83">
        <f t="shared" si="253"/>
        <v>0</v>
      </c>
      <c r="JVJ4" s="83">
        <f t="shared" si="253"/>
        <v>0</v>
      </c>
      <c r="JVK4" s="83">
        <f t="shared" si="253"/>
        <v>0</v>
      </c>
      <c r="JVL4" s="83">
        <f t="shared" si="253"/>
        <v>0</v>
      </c>
      <c r="JVM4" s="83">
        <f t="shared" si="253"/>
        <v>0</v>
      </c>
      <c r="JVN4" s="83">
        <f t="shared" si="253"/>
        <v>0</v>
      </c>
      <c r="JVO4" s="83">
        <f t="shared" si="253"/>
        <v>0</v>
      </c>
      <c r="JVP4" s="83">
        <f t="shared" si="253"/>
        <v>0</v>
      </c>
      <c r="JVQ4" s="83">
        <f t="shared" si="253"/>
        <v>0</v>
      </c>
      <c r="JVR4" s="83">
        <f t="shared" si="253"/>
        <v>0</v>
      </c>
      <c r="JVS4" s="83">
        <f t="shared" si="253"/>
        <v>0</v>
      </c>
      <c r="JVT4" s="83">
        <f t="shared" si="253"/>
        <v>0</v>
      </c>
      <c r="JVU4" s="83">
        <f t="shared" si="253"/>
        <v>0</v>
      </c>
      <c r="JVV4" s="83">
        <f t="shared" si="253"/>
        <v>0</v>
      </c>
      <c r="JVW4" s="83">
        <f t="shared" si="253"/>
        <v>0</v>
      </c>
      <c r="JVX4" s="83">
        <f t="shared" si="253"/>
        <v>0</v>
      </c>
      <c r="JVY4" s="83">
        <f t="shared" si="253"/>
        <v>0</v>
      </c>
      <c r="JVZ4" s="83">
        <f t="shared" si="253"/>
        <v>0</v>
      </c>
      <c r="JWA4" s="83">
        <f t="shared" si="253"/>
        <v>0</v>
      </c>
      <c r="JWB4" s="83">
        <f t="shared" si="253"/>
        <v>0</v>
      </c>
      <c r="JWC4" s="83">
        <f t="shared" si="253"/>
        <v>0</v>
      </c>
      <c r="JWD4" s="83">
        <f t="shared" si="253"/>
        <v>0</v>
      </c>
      <c r="JWE4" s="83">
        <f t="shared" si="253"/>
        <v>0</v>
      </c>
      <c r="JWF4" s="83">
        <f t="shared" si="253"/>
        <v>0</v>
      </c>
      <c r="JWG4" s="83">
        <f t="shared" si="253"/>
        <v>0</v>
      </c>
      <c r="JWH4" s="83">
        <f t="shared" si="253"/>
        <v>0</v>
      </c>
      <c r="JWI4" s="83">
        <f t="shared" si="253"/>
        <v>0</v>
      </c>
      <c r="JWJ4" s="83">
        <f t="shared" si="253"/>
        <v>0</v>
      </c>
      <c r="JWK4" s="83">
        <f t="shared" si="253"/>
        <v>0</v>
      </c>
      <c r="JWL4" s="83">
        <f t="shared" si="253"/>
        <v>0</v>
      </c>
      <c r="JWM4" s="83">
        <f t="shared" si="253"/>
        <v>0</v>
      </c>
      <c r="JWN4" s="83">
        <f t="shared" si="253"/>
        <v>0</v>
      </c>
      <c r="JWO4" s="83">
        <f t="shared" si="253"/>
        <v>0</v>
      </c>
      <c r="JWP4" s="83">
        <f t="shared" si="253"/>
        <v>0</v>
      </c>
      <c r="JWQ4" s="83">
        <f t="shared" si="253"/>
        <v>0</v>
      </c>
      <c r="JWR4" s="83">
        <f t="shared" si="253"/>
        <v>0</v>
      </c>
      <c r="JWS4" s="83">
        <f t="shared" si="253"/>
        <v>0</v>
      </c>
      <c r="JWT4" s="83">
        <f t="shared" si="253"/>
        <v>0</v>
      </c>
      <c r="JWU4" s="83">
        <f t="shared" si="253"/>
        <v>0</v>
      </c>
      <c r="JWV4" s="83">
        <f t="shared" si="253"/>
        <v>0</v>
      </c>
      <c r="JWW4" s="83">
        <f t="shared" si="253"/>
        <v>0</v>
      </c>
      <c r="JWX4" s="83">
        <f t="shared" si="253"/>
        <v>0</v>
      </c>
      <c r="JWY4" s="83">
        <f t="shared" si="253"/>
        <v>0</v>
      </c>
      <c r="JWZ4" s="83">
        <f t="shared" ref="JWZ4:JZK4" si="254">MATCH(JWZ1,ID_FC,0)-1</f>
        <v>0</v>
      </c>
      <c r="JXA4" s="83">
        <f t="shared" si="254"/>
        <v>0</v>
      </c>
      <c r="JXB4" s="83">
        <f t="shared" si="254"/>
        <v>0</v>
      </c>
      <c r="JXC4" s="83">
        <f t="shared" si="254"/>
        <v>0</v>
      </c>
      <c r="JXD4" s="83">
        <f t="shared" si="254"/>
        <v>0</v>
      </c>
      <c r="JXE4" s="83">
        <f t="shared" si="254"/>
        <v>0</v>
      </c>
      <c r="JXF4" s="83">
        <f t="shared" si="254"/>
        <v>0</v>
      </c>
      <c r="JXG4" s="83">
        <f t="shared" si="254"/>
        <v>0</v>
      </c>
      <c r="JXH4" s="83">
        <f t="shared" si="254"/>
        <v>0</v>
      </c>
      <c r="JXI4" s="83">
        <f t="shared" si="254"/>
        <v>0</v>
      </c>
      <c r="JXJ4" s="83">
        <f t="shared" si="254"/>
        <v>0</v>
      </c>
      <c r="JXK4" s="83">
        <f t="shared" si="254"/>
        <v>0</v>
      </c>
      <c r="JXL4" s="83">
        <f t="shared" si="254"/>
        <v>0</v>
      </c>
      <c r="JXM4" s="83">
        <f t="shared" si="254"/>
        <v>0</v>
      </c>
      <c r="JXN4" s="83">
        <f t="shared" si="254"/>
        <v>0</v>
      </c>
      <c r="JXO4" s="83">
        <f t="shared" si="254"/>
        <v>0</v>
      </c>
      <c r="JXP4" s="83">
        <f t="shared" si="254"/>
        <v>0</v>
      </c>
      <c r="JXQ4" s="83">
        <f t="shared" si="254"/>
        <v>0</v>
      </c>
      <c r="JXR4" s="83">
        <f t="shared" si="254"/>
        <v>0</v>
      </c>
      <c r="JXS4" s="83">
        <f t="shared" si="254"/>
        <v>0</v>
      </c>
      <c r="JXT4" s="83">
        <f t="shared" si="254"/>
        <v>0</v>
      </c>
      <c r="JXU4" s="83">
        <f t="shared" si="254"/>
        <v>0</v>
      </c>
      <c r="JXV4" s="83">
        <f t="shared" si="254"/>
        <v>0</v>
      </c>
      <c r="JXW4" s="83">
        <f t="shared" si="254"/>
        <v>0</v>
      </c>
      <c r="JXX4" s="83">
        <f t="shared" si="254"/>
        <v>0</v>
      </c>
      <c r="JXY4" s="83">
        <f t="shared" si="254"/>
        <v>0</v>
      </c>
      <c r="JXZ4" s="83">
        <f t="shared" si="254"/>
        <v>0</v>
      </c>
      <c r="JYA4" s="83">
        <f t="shared" si="254"/>
        <v>0</v>
      </c>
      <c r="JYB4" s="83">
        <f t="shared" si="254"/>
        <v>0</v>
      </c>
      <c r="JYC4" s="83">
        <f t="shared" si="254"/>
        <v>0</v>
      </c>
      <c r="JYD4" s="83">
        <f t="shared" si="254"/>
        <v>0</v>
      </c>
      <c r="JYE4" s="83">
        <f t="shared" si="254"/>
        <v>0</v>
      </c>
      <c r="JYF4" s="83">
        <f t="shared" si="254"/>
        <v>0</v>
      </c>
      <c r="JYG4" s="83">
        <f t="shared" si="254"/>
        <v>0</v>
      </c>
      <c r="JYH4" s="83">
        <f t="shared" si="254"/>
        <v>0</v>
      </c>
      <c r="JYI4" s="83">
        <f t="shared" si="254"/>
        <v>0</v>
      </c>
      <c r="JYJ4" s="83">
        <f t="shared" si="254"/>
        <v>0</v>
      </c>
      <c r="JYK4" s="83">
        <f t="shared" si="254"/>
        <v>0</v>
      </c>
      <c r="JYL4" s="83">
        <f t="shared" si="254"/>
        <v>0</v>
      </c>
      <c r="JYM4" s="83">
        <f t="shared" si="254"/>
        <v>0</v>
      </c>
      <c r="JYN4" s="83">
        <f t="shared" si="254"/>
        <v>0</v>
      </c>
      <c r="JYO4" s="83">
        <f t="shared" si="254"/>
        <v>0</v>
      </c>
      <c r="JYP4" s="83">
        <f t="shared" si="254"/>
        <v>0</v>
      </c>
      <c r="JYQ4" s="83">
        <f t="shared" si="254"/>
        <v>0</v>
      </c>
      <c r="JYR4" s="83">
        <f t="shared" si="254"/>
        <v>0</v>
      </c>
      <c r="JYS4" s="83">
        <f t="shared" si="254"/>
        <v>0</v>
      </c>
      <c r="JYT4" s="83">
        <f t="shared" si="254"/>
        <v>0</v>
      </c>
      <c r="JYU4" s="83">
        <f t="shared" si="254"/>
        <v>0</v>
      </c>
      <c r="JYV4" s="83">
        <f t="shared" si="254"/>
        <v>0</v>
      </c>
      <c r="JYW4" s="83">
        <f t="shared" si="254"/>
        <v>0</v>
      </c>
      <c r="JYX4" s="83">
        <f t="shared" si="254"/>
        <v>0</v>
      </c>
      <c r="JYY4" s="83">
        <f t="shared" si="254"/>
        <v>0</v>
      </c>
      <c r="JYZ4" s="83">
        <f t="shared" si="254"/>
        <v>0</v>
      </c>
      <c r="JZA4" s="83">
        <f t="shared" si="254"/>
        <v>0</v>
      </c>
      <c r="JZB4" s="83">
        <f t="shared" si="254"/>
        <v>0</v>
      </c>
      <c r="JZC4" s="83">
        <f t="shared" si="254"/>
        <v>0</v>
      </c>
      <c r="JZD4" s="83">
        <f t="shared" si="254"/>
        <v>0</v>
      </c>
      <c r="JZE4" s="83">
        <f t="shared" si="254"/>
        <v>0</v>
      </c>
      <c r="JZF4" s="83">
        <f t="shared" si="254"/>
        <v>0</v>
      </c>
      <c r="JZG4" s="83">
        <f t="shared" si="254"/>
        <v>0</v>
      </c>
      <c r="JZH4" s="83">
        <f t="shared" si="254"/>
        <v>0</v>
      </c>
      <c r="JZI4" s="83">
        <f t="shared" si="254"/>
        <v>0</v>
      </c>
      <c r="JZJ4" s="83">
        <f t="shared" si="254"/>
        <v>0</v>
      </c>
      <c r="JZK4" s="83">
        <f t="shared" si="254"/>
        <v>0</v>
      </c>
      <c r="JZL4" s="83">
        <f t="shared" ref="JZL4:KBW4" si="255">MATCH(JZL1,ID_FC,0)-1</f>
        <v>0</v>
      </c>
      <c r="JZM4" s="83">
        <f t="shared" si="255"/>
        <v>0</v>
      </c>
      <c r="JZN4" s="83">
        <f t="shared" si="255"/>
        <v>0</v>
      </c>
      <c r="JZO4" s="83">
        <f t="shared" si="255"/>
        <v>0</v>
      </c>
      <c r="JZP4" s="83">
        <f t="shared" si="255"/>
        <v>0</v>
      </c>
      <c r="JZQ4" s="83">
        <f t="shared" si="255"/>
        <v>0</v>
      </c>
      <c r="JZR4" s="83">
        <f t="shared" si="255"/>
        <v>0</v>
      </c>
      <c r="JZS4" s="83">
        <f t="shared" si="255"/>
        <v>0</v>
      </c>
      <c r="JZT4" s="83">
        <f t="shared" si="255"/>
        <v>0</v>
      </c>
      <c r="JZU4" s="83">
        <f t="shared" si="255"/>
        <v>0</v>
      </c>
      <c r="JZV4" s="83">
        <f t="shared" si="255"/>
        <v>0</v>
      </c>
      <c r="JZW4" s="83">
        <f t="shared" si="255"/>
        <v>0</v>
      </c>
      <c r="JZX4" s="83">
        <f t="shared" si="255"/>
        <v>0</v>
      </c>
      <c r="JZY4" s="83">
        <f t="shared" si="255"/>
        <v>0</v>
      </c>
      <c r="JZZ4" s="83">
        <f t="shared" si="255"/>
        <v>0</v>
      </c>
      <c r="KAA4" s="83">
        <f t="shared" si="255"/>
        <v>0</v>
      </c>
      <c r="KAB4" s="83">
        <f t="shared" si="255"/>
        <v>0</v>
      </c>
      <c r="KAC4" s="83">
        <f t="shared" si="255"/>
        <v>0</v>
      </c>
      <c r="KAD4" s="83">
        <f t="shared" si="255"/>
        <v>0</v>
      </c>
      <c r="KAE4" s="83">
        <f t="shared" si="255"/>
        <v>0</v>
      </c>
      <c r="KAF4" s="83">
        <f t="shared" si="255"/>
        <v>0</v>
      </c>
      <c r="KAG4" s="83">
        <f t="shared" si="255"/>
        <v>0</v>
      </c>
      <c r="KAH4" s="83">
        <f t="shared" si="255"/>
        <v>0</v>
      </c>
      <c r="KAI4" s="83">
        <f t="shared" si="255"/>
        <v>0</v>
      </c>
      <c r="KAJ4" s="83">
        <f t="shared" si="255"/>
        <v>0</v>
      </c>
      <c r="KAK4" s="83">
        <f t="shared" si="255"/>
        <v>0</v>
      </c>
      <c r="KAL4" s="83">
        <f t="shared" si="255"/>
        <v>0</v>
      </c>
      <c r="KAM4" s="83">
        <f t="shared" si="255"/>
        <v>0</v>
      </c>
      <c r="KAN4" s="83">
        <f t="shared" si="255"/>
        <v>0</v>
      </c>
      <c r="KAO4" s="83">
        <f t="shared" si="255"/>
        <v>0</v>
      </c>
      <c r="KAP4" s="83">
        <f t="shared" si="255"/>
        <v>0</v>
      </c>
      <c r="KAQ4" s="83">
        <f t="shared" si="255"/>
        <v>0</v>
      </c>
      <c r="KAR4" s="83">
        <f t="shared" si="255"/>
        <v>0</v>
      </c>
      <c r="KAS4" s="83">
        <f t="shared" si="255"/>
        <v>0</v>
      </c>
      <c r="KAT4" s="83">
        <f t="shared" si="255"/>
        <v>0</v>
      </c>
      <c r="KAU4" s="83">
        <f t="shared" si="255"/>
        <v>0</v>
      </c>
      <c r="KAV4" s="83">
        <f t="shared" si="255"/>
        <v>0</v>
      </c>
      <c r="KAW4" s="83">
        <f t="shared" si="255"/>
        <v>0</v>
      </c>
      <c r="KAX4" s="83">
        <f t="shared" si="255"/>
        <v>0</v>
      </c>
      <c r="KAY4" s="83">
        <f t="shared" si="255"/>
        <v>0</v>
      </c>
      <c r="KAZ4" s="83">
        <f t="shared" si="255"/>
        <v>0</v>
      </c>
      <c r="KBA4" s="83">
        <f t="shared" si="255"/>
        <v>0</v>
      </c>
      <c r="KBB4" s="83">
        <f t="shared" si="255"/>
        <v>0</v>
      </c>
      <c r="KBC4" s="83">
        <f t="shared" si="255"/>
        <v>0</v>
      </c>
      <c r="KBD4" s="83">
        <f t="shared" si="255"/>
        <v>0</v>
      </c>
      <c r="KBE4" s="83">
        <f t="shared" si="255"/>
        <v>0</v>
      </c>
      <c r="KBF4" s="83">
        <f t="shared" si="255"/>
        <v>0</v>
      </c>
      <c r="KBG4" s="83">
        <f t="shared" si="255"/>
        <v>0</v>
      </c>
      <c r="KBH4" s="83">
        <f t="shared" si="255"/>
        <v>0</v>
      </c>
      <c r="KBI4" s="83">
        <f t="shared" si="255"/>
        <v>0</v>
      </c>
      <c r="KBJ4" s="83">
        <f t="shared" si="255"/>
        <v>0</v>
      </c>
      <c r="KBK4" s="83">
        <f t="shared" si="255"/>
        <v>0</v>
      </c>
      <c r="KBL4" s="83">
        <f t="shared" si="255"/>
        <v>0</v>
      </c>
      <c r="KBM4" s="83">
        <f t="shared" si="255"/>
        <v>0</v>
      </c>
      <c r="KBN4" s="83">
        <f t="shared" si="255"/>
        <v>0</v>
      </c>
      <c r="KBO4" s="83">
        <f t="shared" si="255"/>
        <v>0</v>
      </c>
      <c r="KBP4" s="83">
        <f t="shared" si="255"/>
        <v>0</v>
      </c>
      <c r="KBQ4" s="83">
        <f t="shared" si="255"/>
        <v>0</v>
      </c>
      <c r="KBR4" s="83">
        <f t="shared" si="255"/>
        <v>0</v>
      </c>
      <c r="KBS4" s="83">
        <f t="shared" si="255"/>
        <v>0</v>
      </c>
      <c r="KBT4" s="83">
        <f t="shared" si="255"/>
        <v>0</v>
      </c>
      <c r="KBU4" s="83">
        <f t="shared" si="255"/>
        <v>0</v>
      </c>
      <c r="KBV4" s="83">
        <f t="shared" si="255"/>
        <v>0</v>
      </c>
      <c r="KBW4" s="83">
        <f t="shared" si="255"/>
        <v>0</v>
      </c>
      <c r="KBX4" s="83">
        <f t="shared" ref="KBX4:KEI4" si="256">MATCH(KBX1,ID_FC,0)-1</f>
        <v>0</v>
      </c>
      <c r="KBY4" s="83">
        <f t="shared" si="256"/>
        <v>0</v>
      </c>
      <c r="KBZ4" s="83">
        <f t="shared" si="256"/>
        <v>0</v>
      </c>
      <c r="KCA4" s="83">
        <f t="shared" si="256"/>
        <v>0</v>
      </c>
      <c r="KCB4" s="83">
        <f t="shared" si="256"/>
        <v>0</v>
      </c>
      <c r="KCC4" s="83">
        <f t="shared" si="256"/>
        <v>0</v>
      </c>
      <c r="KCD4" s="83">
        <f t="shared" si="256"/>
        <v>0</v>
      </c>
      <c r="KCE4" s="83">
        <f t="shared" si="256"/>
        <v>0</v>
      </c>
      <c r="KCF4" s="83">
        <f t="shared" si="256"/>
        <v>0</v>
      </c>
      <c r="KCG4" s="83">
        <f t="shared" si="256"/>
        <v>0</v>
      </c>
      <c r="KCH4" s="83">
        <f t="shared" si="256"/>
        <v>0</v>
      </c>
      <c r="KCI4" s="83">
        <f t="shared" si="256"/>
        <v>0</v>
      </c>
      <c r="KCJ4" s="83">
        <f t="shared" si="256"/>
        <v>0</v>
      </c>
      <c r="KCK4" s="83">
        <f t="shared" si="256"/>
        <v>0</v>
      </c>
      <c r="KCL4" s="83">
        <f t="shared" si="256"/>
        <v>0</v>
      </c>
      <c r="KCM4" s="83">
        <f t="shared" si="256"/>
        <v>0</v>
      </c>
      <c r="KCN4" s="83">
        <f t="shared" si="256"/>
        <v>0</v>
      </c>
      <c r="KCO4" s="83">
        <f t="shared" si="256"/>
        <v>0</v>
      </c>
      <c r="KCP4" s="83">
        <f t="shared" si="256"/>
        <v>0</v>
      </c>
      <c r="KCQ4" s="83">
        <f t="shared" si="256"/>
        <v>0</v>
      </c>
      <c r="KCR4" s="83">
        <f t="shared" si="256"/>
        <v>0</v>
      </c>
      <c r="KCS4" s="83">
        <f t="shared" si="256"/>
        <v>0</v>
      </c>
      <c r="KCT4" s="83">
        <f t="shared" si="256"/>
        <v>0</v>
      </c>
      <c r="KCU4" s="83">
        <f t="shared" si="256"/>
        <v>0</v>
      </c>
      <c r="KCV4" s="83">
        <f t="shared" si="256"/>
        <v>0</v>
      </c>
      <c r="KCW4" s="83">
        <f t="shared" si="256"/>
        <v>0</v>
      </c>
      <c r="KCX4" s="83">
        <f t="shared" si="256"/>
        <v>0</v>
      </c>
      <c r="KCY4" s="83">
        <f t="shared" si="256"/>
        <v>0</v>
      </c>
      <c r="KCZ4" s="83">
        <f t="shared" si="256"/>
        <v>0</v>
      </c>
      <c r="KDA4" s="83">
        <f t="shared" si="256"/>
        <v>0</v>
      </c>
      <c r="KDB4" s="83">
        <f t="shared" si="256"/>
        <v>0</v>
      </c>
      <c r="KDC4" s="83">
        <f t="shared" si="256"/>
        <v>0</v>
      </c>
      <c r="KDD4" s="83">
        <f t="shared" si="256"/>
        <v>0</v>
      </c>
      <c r="KDE4" s="83">
        <f t="shared" si="256"/>
        <v>0</v>
      </c>
      <c r="KDF4" s="83">
        <f t="shared" si="256"/>
        <v>0</v>
      </c>
      <c r="KDG4" s="83">
        <f t="shared" si="256"/>
        <v>0</v>
      </c>
      <c r="KDH4" s="83">
        <f t="shared" si="256"/>
        <v>0</v>
      </c>
      <c r="KDI4" s="83">
        <f t="shared" si="256"/>
        <v>0</v>
      </c>
      <c r="KDJ4" s="83">
        <f t="shared" si="256"/>
        <v>0</v>
      </c>
      <c r="KDK4" s="83">
        <f t="shared" si="256"/>
        <v>0</v>
      </c>
      <c r="KDL4" s="83">
        <f t="shared" si="256"/>
        <v>0</v>
      </c>
      <c r="KDM4" s="83">
        <f t="shared" si="256"/>
        <v>0</v>
      </c>
      <c r="KDN4" s="83">
        <f t="shared" si="256"/>
        <v>0</v>
      </c>
      <c r="KDO4" s="83">
        <f t="shared" si="256"/>
        <v>0</v>
      </c>
      <c r="KDP4" s="83">
        <f t="shared" si="256"/>
        <v>0</v>
      </c>
      <c r="KDQ4" s="83">
        <f t="shared" si="256"/>
        <v>0</v>
      </c>
      <c r="KDR4" s="83">
        <f t="shared" si="256"/>
        <v>0</v>
      </c>
      <c r="KDS4" s="83">
        <f t="shared" si="256"/>
        <v>0</v>
      </c>
      <c r="KDT4" s="83">
        <f t="shared" si="256"/>
        <v>0</v>
      </c>
      <c r="KDU4" s="83">
        <f t="shared" si="256"/>
        <v>0</v>
      </c>
      <c r="KDV4" s="83">
        <f t="shared" si="256"/>
        <v>0</v>
      </c>
      <c r="KDW4" s="83">
        <f t="shared" si="256"/>
        <v>0</v>
      </c>
      <c r="KDX4" s="83">
        <f t="shared" si="256"/>
        <v>0</v>
      </c>
      <c r="KDY4" s="83">
        <f t="shared" si="256"/>
        <v>0</v>
      </c>
      <c r="KDZ4" s="83">
        <f t="shared" si="256"/>
        <v>0</v>
      </c>
      <c r="KEA4" s="83">
        <f t="shared" si="256"/>
        <v>0</v>
      </c>
      <c r="KEB4" s="83">
        <f t="shared" si="256"/>
        <v>0</v>
      </c>
      <c r="KEC4" s="83">
        <f t="shared" si="256"/>
        <v>0</v>
      </c>
      <c r="KED4" s="83">
        <f t="shared" si="256"/>
        <v>0</v>
      </c>
      <c r="KEE4" s="83">
        <f t="shared" si="256"/>
        <v>0</v>
      </c>
      <c r="KEF4" s="83">
        <f t="shared" si="256"/>
        <v>0</v>
      </c>
      <c r="KEG4" s="83">
        <f t="shared" si="256"/>
        <v>0</v>
      </c>
      <c r="KEH4" s="83">
        <f t="shared" si="256"/>
        <v>0</v>
      </c>
      <c r="KEI4" s="83">
        <f t="shared" si="256"/>
        <v>0</v>
      </c>
      <c r="KEJ4" s="83">
        <f t="shared" ref="KEJ4:KGU4" si="257">MATCH(KEJ1,ID_FC,0)-1</f>
        <v>0</v>
      </c>
      <c r="KEK4" s="83">
        <f t="shared" si="257"/>
        <v>0</v>
      </c>
      <c r="KEL4" s="83">
        <f t="shared" si="257"/>
        <v>0</v>
      </c>
      <c r="KEM4" s="83">
        <f t="shared" si="257"/>
        <v>0</v>
      </c>
      <c r="KEN4" s="83">
        <f t="shared" si="257"/>
        <v>0</v>
      </c>
      <c r="KEO4" s="83">
        <f t="shared" si="257"/>
        <v>0</v>
      </c>
      <c r="KEP4" s="83">
        <f t="shared" si="257"/>
        <v>0</v>
      </c>
      <c r="KEQ4" s="83">
        <f t="shared" si="257"/>
        <v>0</v>
      </c>
      <c r="KER4" s="83">
        <f t="shared" si="257"/>
        <v>0</v>
      </c>
      <c r="KES4" s="83">
        <f t="shared" si="257"/>
        <v>0</v>
      </c>
      <c r="KET4" s="83">
        <f t="shared" si="257"/>
        <v>0</v>
      </c>
      <c r="KEU4" s="83">
        <f t="shared" si="257"/>
        <v>0</v>
      </c>
      <c r="KEV4" s="83">
        <f t="shared" si="257"/>
        <v>0</v>
      </c>
      <c r="KEW4" s="83">
        <f t="shared" si="257"/>
        <v>0</v>
      </c>
      <c r="KEX4" s="83">
        <f t="shared" si="257"/>
        <v>0</v>
      </c>
      <c r="KEY4" s="83">
        <f t="shared" si="257"/>
        <v>0</v>
      </c>
      <c r="KEZ4" s="83">
        <f t="shared" si="257"/>
        <v>0</v>
      </c>
      <c r="KFA4" s="83">
        <f t="shared" si="257"/>
        <v>0</v>
      </c>
      <c r="KFB4" s="83">
        <f t="shared" si="257"/>
        <v>0</v>
      </c>
      <c r="KFC4" s="83">
        <f t="shared" si="257"/>
        <v>0</v>
      </c>
      <c r="KFD4" s="83">
        <f t="shared" si="257"/>
        <v>0</v>
      </c>
      <c r="KFE4" s="83">
        <f t="shared" si="257"/>
        <v>0</v>
      </c>
      <c r="KFF4" s="83">
        <f t="shared" si="257"/>
        <v>0</v>
      </c>
      <c r="KFG4" s="83">
        <f t="shared" si="257"/>
        <v>0</v>
      </c>
      <c r="KFH4" s="83">
        <f t="shared" si="257"/>
        <v>0</v>
      </c>
      <c r="KFI4" s="83">
        <f t="shared" si="257"/>
        <v>0</v>
      </c>
      <c r="KFJ4" s="83">
        <f t="shared" si="257"/>
        <v>0</v>
      </c>
      <c r="KFK4" s="83">
        <f t="shared" si="257"/>
        <v>0</v>
      </c>
      <c r="KFL4" s="83">
        <f t="shared" si="257"/>
        <v>0</v>
      </c>
      <c r="KFM4" s="83">
        <f t="shared" si="257"/>
        <v>0</v>
      </c>
      <c r="KFN4" s="83">
        <f t="shared" si="257"/>
        <v>0</v>
      </c>
      <c r="KFO4" s="83">
        <f t="shared" si="257"/>
        <v>0</v>
      </c>
      <c r="KFP4" s="83">
        <f t="shared" si="257"/>
        <v>0</v>
      </c>
      <c r="KFQ4" s="83">
        <f t="shared" si="257"/>
        <v>0</v>
      </c>
      <c r="KFR4" s="83">
        <f t="shared" si="257"/>
        <v>0</v>
      </c>
      <c r="KFS4" s="83">
        <f t="shared" si="257"/>
        <v>0</v>
      </c>
      <c r="KFT4" s="83">
        <f t="shared" si="257"/>
        <v>0</v>
      </c>
      <c r="KFU4" s="83">
        <f t="shared" si="257"/>
        <v>0</v>
      </c>
      <c r="KFV4" s="83">
        <f t="shared" si="257"/>
        <v>0</v>
      </c>
      <c r="KFW4" s="83">
        <f t="shared" si="257"/>
        <v>0</v>
      </c>
      <c r="KFX4" s="83">
        <f t="shared" si="257"/>
        <v>0</v>
      </c>
      <c r="KFY4" s="83">
        <f t="shared" si="257"/>
        <v>0</v>
      </c>
      <c r="KFZ4" s="83">
        <f t="shared" si="257"/>
        <v>0</v>
      </c>
      <c r="KGA4" s="83">
        <f t="shared" si="257"/>
        <v>0</v>
      </c>
      <c r="KGB4" s="83">
        <f t="shared" si="257"/>
        <v>0</v>
      </c>
      <c r="KGC4" s="83">
        <f t="shared" si="257"/>
        <v>0</v>
      </c>
      <c r="KGD4" s="83">
        <f t="shared" si="257"/>
        <v>0</v>
      </c>
      <c r="KGE4" s="83">
        <f t="shared" si="257"/>
        <v>0</v>
      </c>
      <c r="KGF4" s="83">
        <f t="shared" si="257"/>
        <v>0</v>
      </c>
      <c r="KGG4" s="83">
        <f t="shared" si="257"/>
        <v>0</v>
      </c>
      <c r="KGH4" s="83">
        <f t="shared" si="257"/>
        <v>0</v>
      </c>
      <c r="KGI4" s="83">
        <f t="shared" si="257"/>
        <v>0</v>
      </c>
      <c r="KGJ4" s="83">
        <f t="shared" si="257"/>
        <v>0</v>
      </c>
      <c r="KGK4" s="83">
        <f t="shared" si="257"/>
        <v>0</v>
      </c>
      <c r="KGL4" s="83">
        <f t="shared" si="257"/>
        <v>0</v>
      </c>
      <c r="KGM4" s="83">
        <f t="shared" si="257"/>
        <v>0</v>
      </c>
      <c r="KGN4" s="83">
        <f t="shared" si="257"/>
        <v>0</v>
      </c>
      <c r="KGO4" s="83">
        <f t="shared" si="257"/>
        <v>0</v>
      </c>
      <c r="KGP4" s="83">
        <f t="shared" si="257"/>
        <v>0</v>
      </c>
      <c r="KGQ4" s="83">
        <f t="shared" si="257"/>
        <v>0</v>
      </c>
      <c r="KGR4" s="83">
        <f t="shared" si="257"/>
        <v>0</v>
      </c>
      <c r="KGS4" s="83">
        <f t="shared" si="257"/>
        <v>0</v>
      </c>
      <c r="KGT4" s="83">
        <f t="shared" si="257"/>
        <v>0</v>
      </c>
      <c r="KGU4" s="83">
        <f t="shared" si="257"/>
        <v>0</v>
      </c>
      <c r="KGV4" s="83">
        <f t="shared" ref="KGV4:KJG4" si="258">MATCH(KGV1,ID_FC,0)-1</f>
        <v>0</v>
      </c>
      <c r="KGW4" s="83">
        <f t="shared" si="258"/>
        <v>0</v>
      </c>
      <c r="KGX4" s="83">
        <f t="shared" si="258"/>
        <v>0</v>
      </c>
      <c r="KGY4" s="83">
        <f t="shared" si="258"/>
        <v>0</v>
      </c>
      <c r="KGZ4" s="83">
        <f t="shared" si="258"/>
        <v>0</v>
      </c>
      <c r="KHA4" s="83">
        <f t="shared" si="258"/>
        <v>0</v>
      </c>
      <c r="KHB4" s="83">
        <f t="shared" si="258"/>
        <v>0</v>
      </c>
      <c r="KHC4" s="83">
        <f t="shared" si="258"/>
        <v>0</v>
      </c>
      <c r="KHD4" s="83">
        <f t="shared" si="258"/>
        <v>0</v>
      </c>
      <c r="KHE4" s="83">
        <f t="shared" si="258"/>
        <v>0</v>
      </c>
      <c r="KHF4" s="83">
        <f t="shared" si="258"/>
        <v>0</v>
      </c>
      <c r="KHG4" s="83">
        <f t="shared" si="258"/>
        <v>0</v>
      </c>
      <c r="KHH4" s="83">
        <f t="shared" si="258"/>
        <v>0</v>
      </c>
      <c r="KHI4" s="83">
        <f t="shared" si="258"/>
        <v>0</v>
      </c>
      <c r="KHJ4" s="83">
        <f t="shared" si="258"/>
        <v>0</v>
      </c>
      <c r="KHK4" s="83">
        <f t="shared" si="258"/>
        <v>0</v>
      </c>
      <c r="KHL4" s="83">
        <f t="shared" si="258"/>
        <v>0</v>
      </c>
      <c r="KHM4" s="83">
        <f t="shared" si="258"/>
        <v>0</v>
      </c>
      <c r="KHN4" s="83">
        <f t="shared" si="258"/>
        <v>0</v>
      </c>
      <c r="KHO4" s="83">
        <f t="shared" si="258"/>
        <v>0</v>
      </c>
      <c r="KHP4" s="83">
        <f t="shared" si="258"/>
        <v>0</v>
      </c>
      <c r="KHQ4" s="83">
        <f t="shared" si="258"/>
        <v>0</v>
      </c>
      <c r="KHR4" s="83">
        <f t="shared" si="258"/>
        <v>0</v>
      </c>
      <c r="KHS4" s="83">
        <f t="shared" si="258"/>
        <v>0</v>
      </c>
      <c r="KHT4" s="83">
        <f t="shared" si="258"/>
        <v>0</v>
      </c>
      <c r="KHU4" s="83">
        <f t="shared" si="258"/>
        <v>0</v>
      </c>
      <c r="KHV4" s="83">
        <f t="shared" si="258"/>
        <v>0</v>
      </c>
      <c r="KHW4" s="83">
        <f t="shared" si="258"/>
        <v>0</v>
      </c>
      <c r="KHX4" s="83">
        <f t="shared" si="258"/>
        <v>0</v>
      </c>
      <c r="KHY4" s="83">
        <f t="shared" si="258"/>
        <v>0</v>
      </c>
      <c r="KHZ4" s="83">
        <f t="shared" si="258"/>
        <v>0</v>
      </c>
      <c r="KIA4" s="83">
        <f t="shared" si="258"/>
        <v>0</v>
      </c>
      <c r="KIB4" s="83">
        <f t="shared" si="258"/>
        <v>0</v>
      </c>
      <c r="KIC4" s="83">
        <f t="shared" si="258"/>
        <v>0</v>
      </c>
      <c r="KID4" s="83">
        <f t="shared" si="258"/>
        <v>0</v>
      </c>
      <c r="KIE4" s="83">
        <f t="shared" si="258"/>
        <v>0</v>
      </c>
      <c r="KIF4" s="83">
        <f t="shared" si="258"/>
        <v>0</v>
      </c>
      <c r="KIG4" s="83">
        <f t="shared" si="258"/>
        <v>0</v>
      </c>
      <c r="KIH4" s="83">
        <f t="shared" si="258"/>
        <v>0</v>
      </c>
      <c r="KII4" s="83">
        <f t="shared" si="258"/>
        <v>0</v>
      </c>
      <c r="KIJ4" s="83">
        <f t="shared" si="258"/>
        <v>0</v>
      </c>
      <c r="KIK4" s="83">
        <f t="shared" si="258"/>
        <v>0</v>
      </c>
      <c r="KIL4" s="83">
        <f t="shared" si="258"/>
        <v>0</v>
      </c>
      <c r="KIM4" s="83">
        <f t="shared" si="258"/>
        <v>0</v>
      </c>
      <c r="KIN4" s="83">
        <f t="shared" si="258"/>
        <v>0</v>
      </c>
      <c r="KIO4" s="83">
        <f t="shared" si="258"/>
        <v>0</v>
      </c>
      <c r="KIP4" s="83">
        <f t="shared" si="258"/>
        <v>0</v>
      </c>
      <c r="KIQ4" s="83">
        <f t="shared" si="258"/>
        <v>0</v>
      </c>
      <c r="KIR4" s="83">
        <f t="shared" si="258"/>
        <v>0</v>
      </c>
      <c r="KIS4" s="83">
        <f t="shared" si="258"/>
        <v>0</v>
      </c>
      <c r="KIT4" s="83">
        <f t="shared" si="258"/>
        <v>0</v>
      </c>
      <c r="KIU4" s="83">
        <f t="shared" si="258"/>
        <v>0</v>
      </c>
      <c r="KIV4" s="83">
        <f t="shared" si="258"/>
        <v>0</v>
      </c>
      <c r="KIW4" s="83">
        <f t="shared" si="258"/>
        <v>0</v>
      </c>
      <c r="KIX4" s="83">
        <f t="shared" si="258"/>
        <v>0</v>
      </c>
      <c r="KIY4" s="83">
        <f t="shared" si="258"/>
        <v>0</v>
      </c>
      <c r="KIZ4" s="83">
        <f t="shared" si="258"/>
        <v>0</v>
      </c>
      <c r="KJA4" s="83">
        <f t="shared" si="258"/>
        <v>0</v>
      </c>
      <c r="KJB4" s="83">
        <f t="shared" si="258"/>
        <v>0</v>
      </c>
      <c r="KJC4" s="83">
        <f t="shared" si="258"/>
        <v>0</v>
      </c>
      <c r="KJD4" s="83">
        <f t="shared" si="258"/>
        <v>0</v>
      </c>
      <c r="KJE4" s="83">
        <f t="shared" si="258"/>
        <v>0</v>
      </c>
      <c r="KJF4" s="83">
        <f t="shared" si="258"/>
        <v>0</v>
      </c>
      <c r="KJG4" s="83">
        <f t="shared" si="258"/>
        <v>0</v>
      </c>
      <c r="KJH4" s="83">
        <f t="shared" ref="KJH4:KLS4" si="259">MATCH(KJH1,ID_FC,0)-1</f>
        <v>0</v>
      </c>
      <c r="KJI4" s="83">
        <f t="shared" si="259"/>
        <v>0</v>
      </c>
      <c r="KJJ4" s="83">
        <f t="shared" si="259"/>
        <v>0</v>
      </c>
      <c r="KJK4" s="83">
        <f t="shared" si="259"/>
        <v>0</v>
      </c>
      <c r="KJL4" s="83">
        <f t="shared" si="259"/>
        <v>0</v>
      </c>
      <c r="KJM4" s="83">
        <f t="shared" si="259"/>
        <v>0</v>
      </c>
      <c r="KJN4" s="83">
        <f t="shared" si="259"/>
        <v>0</v>
      </c>
      <c r="KJO4" s="83">
        <f t="shared" si="259"/>
        <v>0</v>
      </c>
      <c r="KJP4" s="83">
        <f t="shared" si="259"/>
        <v>0</v>
      </c>
      <c r="KJQ4" s="83">
        <f t="shared" si="259"/>
        <v>0</v>
      </c>
      <c r="KJR4" s="83">
        <f t="shared" si="259"/>
        <v>0</v>
      </c>
      <c r="KJS4" s="83">
        <f t="shared" si="259"/>
        <v>0</v>
      </c>
      <c r="KJT4" s="83">
        <f t="shared" si="259"/>
        <v>0</v>
      </c>
      <c r="KJU4" s="83">
        <f t="shared" si="259"/>
        <v>0</v>
      </c>
      <c r="KJV4" s="83">
        <f t="shared" si="259"/>
        <v>0</v>
      </c>
      <c r="KJW4" s="83">
        <f t="shared" si="259"/>
        <v>0</v>
      </c>
      <c r="KJX4" s="83">
        <f t="shared" si="259"/>
        <v>0</v>
      </c>
      <c r="KJY4" s="83">
        <f t="shared" si="259"/>
        <v>0</v>
      </c>
      <c r="KJZ4" s="83">
        <f t="shared" si="259"/>
        <v>0</v>
      </c>
      <c r="KKA4" s="83">
        <f t="shared" si="259"/>
        <v>0</v>
      </c>
      <c r="KKB4" s="83">
        <f t="shared" si="259"/>
        <v>0</v>
      </c>
      <c r="KKC4" s="83">
        <f t="shared" si="259"/>
        <v>0</v>
      </c>
      <c r="KKD4" s="83">
        <f t="shared" si="259"/>
        <v>0</v>
      </c>
      <c r="KKE4" s="83">
        <f t="shared" si="259"/>
        <v>0</v>
      </c>
      <c r="KKF4" s="83">
        <f t="shared" si="259"/>
        <v>0</v>
      </c>
      <c r="KKG4" s="83">
        <f t="shared" si="259"/>
        <v>0</v>
      </c>
      <c r="KKH4" s="83">
        <f t="shared" si="259"/>
        <v>0</v>
      </c>
      <c r="KKI4" s="83">
        <f t="shared" si="259"/>
        <v>0</v>
      </c>
      <c r="KKJ4" s="83">
        <f t="shared" si="259"/>
        <v>0</v>
      </c>
      <c r="KKK4" s="83">
        <f t="shared" si="259"/>
        <v>0</v>
      </c>
      <c r="KKL4" s="83">
        <f t="shared" si="259"/>
        <v>0</v>
      </c>
      <c r="KKM4" s="83">
        <f t="shared" si="259"/>
        <v>0</v>
      </c>
      <c r="KKN4" s="83">
        <f t="shared" si="259"/>
        <v>0</v>
      </c>
      <c r="KKO4" s="83">
        <f t="shared" si="259"/>
        <v>0</v>
      </c>
      <c r="KKP4" s="83">
        <f t="shared" si="259"/>
        <v>0</v>
      </c>
      <c r="KKQ4" s="83">
        <f t="shared" si="259"/>
        <v>0</v>
      </c>
      <c r="KKR4" s="83">
        <f t="shared" si="259"/>
        <v>0</v>
      </c>
      <c r="KKS4" s="83">
        <f t="shared" si="259"/>
        <v>0</v>
      </c>
      <c r="KKT4" s="83">
        <f t="shared" si="259"/>
        <v>0</v>
      </c>
      <c r="KKU4" s="83">
        <f t="shared" si="259"/>
        <v>0</v>
      </c>
      <c r="KKV4" s="83">
        <f t="shared" si="259"/>
        <v>0</v>
      </c>
      <c r="KKW4" s="83">
        <f t="shared" si="259"/>
        <v>0</v>
      </c>
      <c r="KKX4" s="83">
        <f t="shared" si="259"/>
        <v>0</v>
      </c>
      <c r="KKY4" s="83">
        <f t="shared" si="259"/>
        <v>0</v>
      </c>
      <c r="KKZ4" s="83">
        <f t="shared" si="259"/>
        <v>0</v>
      </c>
      <c r="KLA4" s="83">
        <f t="shared" si="259"/>
        <v>0</v>
      </c>
      <c r="KLB4" s="83">
        <f t="shared" si="259"/>
        <v>0</v>
      </c>
      <c r="KLC4" s="83">
        <f t="shared" si="259"/>
        <v>0</v>
      </c>
      <c r="KLD4" s="83">
        <f t="shared" si="259"/>
        <v>0</v>
      </c>
      <c r="KLE4" s="83">
        <f t="shared" si="259"/>
        <v>0</v>
      </c>
      <c r="KLF4" s="83">
        <f t="shared" si="259"/>
        <v>0</v>
      </c>
      <c r="KLG4" s="83">
        <f t="shared" si="259"/>
        <v>0</v>
      </c>
      <c r="KLH4" s="83">
        <f t="shared" si="259"/>
        <v>0</v>
      </c>
      <c r="KLI4" s="83">
        <f t="shared" si="259"/>
        <v>0</v>
      </c>
      <c r="KLJ4" s="83">
        <f t="shared" si="259"/>
        <v>0</v>
      </c>
      <c r="KLK4" s="83">
        <f t="shared" si="259"/>
        <v>0</v>
      </c>
      <c r="KLL4" s="83">
        <f t="shared" si="259"/>
        <v>0</v>
      </c>
      <c r="KLM4" s="83">
        <f t="shared" si="259"/>
        <v>0</v>
      </c>
      <c r="KLN4" s="83">
        <f t="shared" si="259"/>
        <v>0</v>
      </c>
      <c r="KLO4" s="83">
        <f t="shared" si="259"/>
        <v>0</v>
      </c>
      <c r="KLP4" s="83">
        <f t="shared" si="259"/>
        <v>0</v>
      </c>
      <c r="KLQ4" s="83">
        <f t="shared" si="259"/>
        <v>0</v>
      </c>
      <c r="KLR4" s="83">
        <f t="shared" si="259"/>
        <v>0</v>
      </c>
      <c r="KLS4" s="83">
        <f t="shared" si="259"/>
        <v>0</v>
      </c>
      <c r="KLT4" s="83">
        <f t="shared" ref="KLT4:KOE4" si="260">MATCH(KLT1,ID_FC,0)-1</f>
        <v>0</v>
      </c>
      <c r="KLU4" s="83">
        <f t="shared" si="260"/>
        <v>0</v>
      </c>
      <c r="KLV4" s="83">
        <f t="shared" si="260"/>
        <v>0</v>
      </c>
      <c r="KLW4" s="83">
        <f t="shared" si="260"/>
        <v>0</v>
      </c>
      <c r="KLX4" s="83">
        <f t="shared" si="260"/>
        <v>0</v>
      </c>
      <c r="KLY4" s="83">
        <f t="shared" si="260"/>
        <v>0</v>
      </c>
      <c r="KLZ4" s="83">
        <f t="shared" si="260"/>
        <v>0</v>
      </c>
      <c r="KMA4" s="83">
        <f t="shared" si="260"/>
        <v>0</v>
      </c>
      <c r="KMB4" s="83">
        <f t="shared" si="260"/>
        <v>0</v>
      </c>
      <c r="KMC4" s="83">
        <f t="shared" si="260"/>
        <v>0</v>
      </c>
      <c r="KMD4" s="83">
        <f t="shared" si="260"/>
        <v>0</v>
      </c>
      <c r="KME4" s="83">
        <f t="shared" si="260"/>
        <v>0</v>
      </c>
      <c r="KMF4" s="83">
        <f t="shared" si="260"/>
        <v>0</v>
      </c>
      <c r="KMG4" s="83">
        <f t="shared" si="260"/>
        <v>0</v>
      </c>
      <c r="KMH4" s="83">
        <f t="shared" si="260"/>
        <v>0</v>
      </c>
      <c r="KMI4" s="83">
        <f t="shared" si="260"/>
        <v>0</v>
      </c>
      <c r="KMJ4" s="83">
        <f t="shared" si="260"/>
        <v>0</v>
      </c>
      <c r="KMK4" s="83">
        <f t="shared" si="260"/>
        <v>0</v>
      </c>
      <c r="KML4" s="83">
        <f t="shared" si="260"/>
        <v>0</v>
      </c>
      <c r="KMM4" s="83">
        <f t="shared" si="260"/>
        <v>0</v>
      </c>
      <c r="KMN4" s="83">
        <f t="shared" si="260"/>
        <v>0</v>
      </c>
      <c r="KMO4" s="83">
        <f t="shared" si="260"/>
        <v>0</v>
      </c>
      <c r="KMP4" s="83">
        <f t="shared" si="260"/>
        <v>0</v>
      </c>
      <c r="KMQ4" s="83">
        <f t="shared" si="260"/>
        <v>0</v>
      </c>
      <c r="KMR4" s="83">
        <f t="shared" si="260"/>
        <v>0</v>
      </c>
      <c r="KMS4" s="83">
        <f t="shared" si="260"/>
        <v>0</v>
      </c>
      <c r="KMT4" s="83">
        <f t="shared" si="260"/>
        <v>0</v>
      </c>
      <c r="KMU4" s="83">
        <f t="shared" si="260"/>
        <v>0</v>
      </c>
      <c r="KMV4" s="83">
        <f t="shared" si="260"/>
        <v>0</v>
      </c>
      <c r="KMW4" s="83">
        <f t="shared" si="260"/>
        <v>0</v>
      </c>
      <c r="KMX4" s="83">
        <f t="shared" si="260"/>
        <v>0</v>
      </c>
      <c r="KMY4" s="83">
        <f t="shared" si="260"/>
        <v>0</v>
      </c>
      <c r="KMZ4" s="83">
        <f t="shared" si="260"/>
        <v>0</v>
      </c>
      <c r="KNA4" s="83">
        <f t="shared" si="260"/>
        <v>0</v>
      </c>
      <c r="KNB4" s="83">
        <f t="shared" si="260"/>
        <v>0</v>
      </c>
      <c r="KNC4" s="83">
        <f t="shared" si="260"/>
        <v>0</v>
      </c>
      <c r="KND4" s="83">
        <f t="shared" si="260"/>
        <v>0</v>
      </c>
      <c r="KNE4" s="83">
        <f t="shared" si="260"/>
        <v>0</v>
      </c>
      <c r="KNF4" s="83">
        <f t="shared" si="260"/>
        <v>0</v>
      </c>
      <c r="KNG4" s="83">
        <f t="shared" si="260"/>
        <v>0</v>
      </c>
      <c r="KNH4" s="83">
        <f t="shared" si="260"/>
        <v>0</v>
      </c>
      <c r="KNI4" s="83">
        <f t="shared" si="260"/>
        <v>0</v>
      </c>
      <c r="KNJ4" s="83">
        <f t="shared" si="260"/>
        <v>0</v>
      </c>
      <c r="KNK4" s="83">
        <f t="shared" si="260"/>
        <v>0</v>
      </c>
      <c r="KNL4" s="83">
        <f t="shared" si="260"/>
        <v>0</v>
      </c>
      <c r="KNM4" s="83">
        <f t="shared" si="260"/>
        <v>0</v>
      </c>
      <c r="KNN4" s="83">
        <f t="shared" si="260"/>
        <v>0</v>
      </c>
      <c r="KNO4" s="83">
        <f t="shared" si="260"/>
        <v>0</v>
      </c>
      <c r="KNP4" s="83">
        <f t="shared" si="260"/>
        <v>0</v>
      </c>
      <c r="KNQ4" s="83">
        <f t="shared" si="260"/>
        <v>0</v>
      </c>
      <c r="KNR4" s="83">
        <f t="shared" si="260"/>
        <v>0</v>
      </c>
      <c r="KNS4" s="83">
        <f t="shared" si="260"/>
        <v>0</v>
      </c>
      <c r="KNT4" s="83">
        <f t="shared" si="260"/>
        <v>0</v>
      </c>
      <c r="KNU4" s="83">
        <f t="shared" si="260"/>
        <v>0</v>
      </c>
      <c r="KNV4" s="83">
        <f t="shared" si="260"/>
        <v>0</v>
      </c>
      <c r="KNW4" s="83">
        <f t="shared" si="260"/>
        <v>0</v>
      </c>
      <c r="KNX4" s="83">
        <f t="shared" si="260"/>
        <v>0</v>
      </c>
      <c r="KNY4" s="83">
        <f t="shared" si="260"/>
        <v>0</v>
      </c>
      <c r="KNZ4" s="83">
        <f t="shared" si="260"/>
        <v>0</v>
      </c>
      <c r="KOA4" s="83">
        <f t="shared" si="260"/>
        <v>0</v>
      </c>
      <c r="KOB4" s="83">
        <f t="shared" si="260"/>
        <v>0</v>
      </c>
      <c r="KOC4" s="83">
        <f t="shared" si="260"/>
        <v>0</v>
      </c>
      <c r="KOD4" s="83">
        <f t="shared" si="260"/>
        <v>0</v>
      </c>
      <c r="KOE4" s="83">
        <f t="shared" si="260"/>
        <v>0</v>
      </c>
      <c r="KOF4" s="83">
        <f t="shared" ref="KOF4:KQQ4" si="261">MATCH(KOF1,ID_FC,0)-1</f>
        <v>0</v>
      </c>
      <c r="KOG4" s="83">
        <f t="shared" si="261"/>
        <v>0</v>
      </c>
      <c r="KOH4" s="83">
        <f t="shared" si="261"/>
        <v>0</v>
      </c>
      <c r="KOI4" s="83">
        <f t="shared" si="261"/>
        <v>0</v>
      </c>
      <c r="KOJ4" s="83">
        <f t="shared" si="261"/>
        <v>0</v>
      </c>
      <c r="KOK4" s="83">
        <f t="shared" si="261"/>
        <v>0</v>
      </c>
      <c r="KOL4" s="83">
        <f t="shared" si="261"/>
        <v>0</v>
      </c>
      <c r="KOM4" s="83">
        <f t="shared" si="261"/>
        <v>0</v>
      </c>
      <c r="KON4" s="83">
        <f t="shared" si="261"/>
        <v>0</v>
      </c>
      <c r="KOO4" s="83">
        <f t="shared" si="261"/>
        <v>0</v>
      </c>
      <c r="KOP4" s="83">
        <f t="shared" si="261"/>
        <v>0</v>
      </c>
      <c r="KOQ4" s="83">
        <f t="shared" si="261"/>
        <v>0</v>
      </c>
      <c r="KOR4" s="83">
        <f t="shared" si="261"/>
        <v>0</v>
      </c>
      <c r="KOS4" s="83">
        <f t="shared" si="261"/>
        <v>0</v>
      </c>
      <c r="KOT4" s="83">
        <f t="shared" si="261"/>
        <v>0</v>
      </c>
      <c r="KOU4" s="83">
        <f t="shared" si="261"/>
        <v>0</v>
      </c>
      <c r="KOV4" s="83">
        <f t="shared" si="261"/>
        <v>0</v>
      </c>
      <c r="KOW4" s="83">
        <f t="shared" si="261"/>
        <v>0</v>
      </c>
      <c r="KOX4" s="83">
        <f t="shared" si="261"/>
        <v>0</v>
      </c>
      <c r="KOY4" s="83">
        <f t="shared" si="261"/>
        <v>0</v>
      </c>
      <c r="KOZ4" s="83">
        <f t="shared" si="261"/>
        <v>0</v>
      </c>
      <c r="KPA4" s="83">
        <f t="shared" si="261"/>
        <v>0</v>
      </c>
      <c r="KPB4" s="83">
        <f t="shared" si="261"/>
        <v>0</v>
      </c>
      <c r="KPC4" s="83">
        <f t="shared" si="261"/>
        <v>0</v>
      </c>
      <c r="KPD4" s="83">
        <f t="shared" si="261"/>
        <v>0</v>
      </c>
      <c r="KPE4" s="83">
        <f t="shared" si="261"/>
        <v>0</v>
      </c>
      <c r="KPF4" s="83">
        <f t="shared" si="261"/>
        <v>0</v>
      </c>
      <c r="KPG4" s="83">
        <f t="shared" si="261"/>
        <v>0</v>
      </c>
      <c r="KPH4" s="83">
        <f t="shared" si="261"/>
        <v>0</v>
      </c>
      <c r="KPI4" s="83">
        <f t="shared" si="261"/>
        <v>0</v>
      </c>
      <c r="KPJ4" s="83">
        <f t="shared" si="261"/>
        <v>0</v>
      </c>
      <c r="KPK4" s="83">
        <f t="shared" si="261"/>
        <v>0</v>
      </c>
      <c r="KPL4" s="83">
        <f t="shared" si="261"/>
        <v>0</v>
      </c>
      <c r="KPM4" s="83">
        <f t="shared" si="261"/>
        <v>0</v>
      </c>
      <c r="KPN4" s="83">
        <f t="shared" si="261"/>
        <v>0</v>
      </c>
      <c r="KPO4" s="83">
        <f t="shared" si="261"/>
        <v>0</v>
      </c>
      <c r="KPP4" s="83">
        <f t="shared" si="261"/>
        <v>0</v>
      </c>
      <c r="KPQ4" s="83">
        <f t="shared" si="261"/>
        <v>0</v>
      </c>
      <c r="KPR4" s="83">
        <f t="shared" si="261"/>
        <v>0</v>
      </c>
      <c r="KPS4" s="83">
        <f t="shared" si="261"/>
        <v>0</v>
      </c>
      <c r="KPT4" s="83">
        <f t="shared" si="261"/>
        <v>0</v>
      </c>
      <c r="KPU4" s="83">
        <f t="shared" si="261"/>
        <v>0</v>
      </c>
      <c r="KPV4" s="83">
        <f t="shared" si="261"/>
        <v>0</v>
      </c>
      <c r="KPW4" s="83">
        <f t="shared" si="261"/>
        <v>0</v>
      </c>
      <c r="KPX4" s="83">
        <f t="shared" si="261"/>
        <v>0</v>
      </c>
      <c r="KPY4" s="83">
        <f t="shared" si="261"/>
        <v>0</v>
      </c>
      <c r="KPZ4" s="83">
        <f t="shared" si="261"/>
        <v>0</v>
      </c>
      <c r="KQA4" s="83">
        <f t="shared" si="261"/>
        <v>0</v>
      </c>
      <c r="KQB4" s="83">
        <f t="shared" si="261"/>
        <v>0</v>
      </c>
      <c r="KQC4" s="83">
        <f t="shared" si="261"/>
        <v>0</v>
      </c>
      <c r="KQD4" s="83">
        <f t="shared" si="261"/>
        <v>0</v>
      </c>
      <c r="KQE4" s="83">
        <f t="shared" si="261"/>
        <v>0</v>
      </c>
      <c r="KQF4" s="83">
        <f t="shared" si="261"/>
        <v>0</v>
      </c>
      <c r="KQG4" s="83">
        <f t="shared" si="261"/>
        <v>0</v>
      </c>
      <c r="KQH4" s="83">
        <f t="shared" si="261"/>
        <v>0</v>
      </c>
      <c r="KQI4" s="83">
        <f t="shared" si="261"/>
        <v>0</v>
      </c>
      <c r="KQJ4" s="83">
        <f t="shared" si="261"/>
        <v>0</v>
      </c>
      <c r="KQK4" s="83">
        <f t="shared" si="261"/>
        <v>0</v>
      </c>
      <c r="KQL4" s="83">
        <f t="shared" si="261"/>
        <v>0</v>
      </c>
      <c r="KQM4" s="83">
        <f t="shared" si="261"/>
        <v>0</v>
      </c>
      <c r="KQN4" s="83">
        <f t="shared" si="261"/>
        <v>0</v>
      </c>
      <c r="KQO4" s="83">
        <f t="shared" si="261"/>
        <v>0</v>
      </c>
      <c r="KQP4" s="83">
        <f t="shared" si="261"/>
        <v>0</v>
      </c>
      <c r="KQQ4" s="83">
        <f t="shared" si="261"/>
        <v>0</v>
      </c>
      <c r="KQR4" s="83">
        <f t="shared" ref="KQR4:KTC4" si="262">MATCH(KQR1,ID_FC,0)-1</f>
        <v>0</v>
      </c>
      <c r="KQS4" s="83">
        <f t="shared" si="262"/>
        <v>0</v>
      </c>
      <c r="KQT4" s="83">
        <f t="shared" si="262"/>
        <v>0</v>
      </c>
      <c r="KQU4" s="83">
        <f t="shared" si="262"/>
        <v>0</v>
      </c>
      <c r="KQV4" s="83">
        <f t="shared" si="262"/>
        <v>0</v>
      </c>
      <c r="KQW4" s="83">
        <f t="shared" si="262"/>
        <v>0</v>
      </c>
      <c r="KQX4" s="83">
        <f t="shared" si="262"/>
        <v>0</v>
      </c>
      <c r="KQY4" s="83">
        <f t="shared" si="262"/>
        <v>0</v>
      </c>
      <c r="KQZ4" s="83">
        <f t="shared" si="262"/>
        <v>0</v>
      </c>
      <c r="KRA4" s="83">
        <f t="shared" si="262"/>
        <v>0</v>
      </c>
      <c r="KRB4" s="83">
        <f t="shared" si="262"/>
        <v>0</v>
      </c>
      <c r="KRC4" s="83">
        <f t="shared" si="262"/>
        <v>0</v>
      </c>
      <c r="KRD4" s="83">
        <f t="shared" si="262"/>
        <v>0</v>
      </c>
      <c r="KRE4" s="83">
        <f t="shared" si="262"/>
        <v>0</v>
      </c>
      <c r="KRF4" s="83">
        <f t="shared" si="262"/>
        <v>0</v>
      </c>
      <c r="KRG4" s="83">
        <f t="shared" si="262"/>
        <v>0</v>
      </c>
      <c r="KRH4" s="83">
        <f t="shared" si="262"/>
        <v>0</v>
      </c>
      <c r="KRI4" s="83">
        <f t="shared" si="262"/>
        <v>0</v>
      </c>
      <c r="KRJ4" s="83">
        <f t="shared" si="262"/>
        <v>0</v>
      </c>
      <c r="KRK4" s="83">
        <f t="shared" si="262"/>
        <v>0</v>
      </c>
      <c r="KRL4" s="83">
        <f t="shared" si="262"/>
        <v>0</v>
      </c>
      <c r="KRM4" s="83">
        <f t="shared" si="262"/>
        <v>0</v>
      </c>
      <c r="KRN4" s="83">
        <f t="shared" si="262"/>
        <v>0</v>
      </c>
      <c r="KRO4" s="83">
        <f t="shared" si="262"/>
        <v>0</v>
      </c>
      <c r="KRP4" s="83">
        <f t="shared" si="262"/>
        <v>0</v>
      </c>
      <c r="KRQ4" s="83">
        <f t="shared" si="262"/>
        <v>0</v>
      </c>
      <c r="KRR4" s="83">
        <f t="shared" si="262"/>
        <v>0</v>
      </c>
      <c r="KRS4" s="83">
        <f t="shared" si="262"/>
        <v>0</v>
      </c>
      <c r="KRT4" s="83">
        <f t="shared" si="262"/>
        <v>0</v>
      </c>
      <c r="KRU4" s="83">
        <f t="shared" si="262"/>
        <v>0</v>
      </c>
      <c r="KRV4" s="83">
        <f t="shared" si="262"/>
        <v>0</v>
      </c>
      <c r="KRW4" s="83">
        <f t="shared" si="262"/>
        <v>0</v>
      </c>
      <c r="KRX4" s="83">
        <f t="shared" si="262"/>
        <v>0</v>
      </c>
      <c r="KRY4" s="83">
        <f t="shared" si="262"/>
        <v>0</v>
      </c>
      <c r="KRZ4" s="83">
        <f t="shared" si="262"/>
        <v>0</v>
      </c>
      <c r="KSA4" s="83">
        <f t="shared" si="262"/>
        <v>0</v>
      </c>
      <c r="KSB4" s="83">
        <f t="shared" si="262"/>
        <v>0</v>
      </c>
      <c r="KSC4" s="83">
        <f t="shared" si="262"/>
        <v>0</v>
      </c>
      <c r="KSD4" s="83">
        <f t="shared" si="262"/>
        <v>0</v>
      </c>
      <c r="KSE4" s="83">
        <f t="shared" si="262"/>
        <v>0</v>
      </c>
      <c r="KSF4" s="83">
        <f t="shared" si="262"/>
        <v>0</v>
      </c>
      <c r="KSG4" s="83">
        <f t="shared" si="262"/>
        <v>0</v>
      </c>
      <c r="KSH4" s="83">
        <f t="shared" si="262"/>
        <v>0</v>
      </c>
      <c r="KSI4" s="83">
        <f t="shared" si="262"/>
        <v>0</v>
      </c>
      <c r="KSJ4" s="83">
        <f t="shared" si="262"/>
        <v>0</v>
      </c>
      <c r="KSK4" s="83">
        <f t="shared" si="262"/>
        <v>0</v>
      </c>
      <c r="KSL4" s="83">
        <f t="shared" si="262"/>
        <v>0</v>
      </c>
      <c r="KSM4" s="83">
        <f t="shared" si="262"/>
        <v>0</v>
      </c>
      <c r="KSN4" s="83">
        <f t="shared" si="262"/>
        <v>0</v>
      </c>
      <c r="KSO4" s="83">
        <f t="shared" si="262"/>
        <v>0</v>
      </c>
      <c r="KSP4" s="83">
        <f t="shared" si="262"/>
        <v>0</v>
      </c>
      <c r="KSQ4" s="83">
        <f t="shared" si="262"/>
        <v>0</v>
      </c>
      <c r="KSR4" s="83">
        <f t="shared" si="262"/>
        <v>0</v>
      </c>
      <c r="KSS4" s="83">
        <f t="shared" si="262"/>
        <v>0</v>
      </c>
      <c r="KST4" s="83">
        <f t="shared" si="262"/>
        <v>0</v>
      </c>
      <c r="KSU4" s="83">
        <f t="shared" si="262"/>
        <v>0</v>
      </c>
      <c r="KSV4" s="83">
        <f t="shared" si="262"/>
        <v>0</v>
      </c>
      <c r="KSW4" s="83">
        <f t="shared" si="262"/>
        <v>0</v>
      </c>
      <c r="KSX4" s="83">
        <f t="shared" si="262"/>
        <v>0</v>
      </c>
      <c r="KSY4" s="83">
        <f t="shared" si="262"/>
        <v>0</v>
      </c>
      <c r="KSZ4" s="83">
        <f t="shared" si="262"/>
        <v>0</v>
      </c>
      <c r="KTA4" s="83">
        <f t="shared" si="262"/>
        <v>0</v>
      </c>
      <c r="KTB4" s="83">
        <f t="shared" si="262"/>
        <v>0</v>
      </c>
      <c r="KTC4" s="83">
        <f t="shared" si="262"/>
        <v>0</v>
      </c>
      <c r="KTD4" s="83">
        <f t="shared" ref="KTD4:KVO4" si="263">MATCH(KTD1,ID_FC,0)-1</f>
        <v>0</v>
      </c>
      <c r="KTE4" s="83">
        <f t="shared" si="263"/>
        <v>0</v>
      </c>
      <c r="KTF4" s="83">
        <f t="shared" si="263"/>
        <v>0</v>
      </c>
      <c r="KTG4" s="83">
        <f t="shared" si="263"/>
        <v>0</v>
      </c>
      <c r="KTH4" s="83">
        <f t="shared" si="263"/>
        <v>0</v>
      </c>
      <c r="KTI4" s="83">
        <f t="shared" si="263"/>
        <v>0</v>
      </c>
      <c r="KTJ4" s="83">
        <f t="shared" si="263"/>
        <v>0</v>
      </c>
      <c r="KTK4" s="83">
        <f t="shared" si="263"/>
        <v>0</v>
      </c>
      <c r="KTL4" s="83">
        <f t="shared" si="263"/>
        <v>0</v>
      </c>
      <c r="KTM4" s="83">
        <f t="shared" si="263"/>
        <v>0</v>
      </c>
      <c r="KTN4" s="83">
        <f t="shared" si="263"/>
        <v>0</v>
      </c>
      <c r="KTO4" s="83">
        <f t="shared" si="263"/>
        <v>0</v>
      </c>
      <c r="KTP4" s="83">
        <f t="shared" si="263"/>
        <v>0</v>
      </c>
      <c r="KTQ4" s="83">
        <f t="shared" si="263"/>
        <v>0</v>
      </c>
      <c r="KTR4" s="83">
        <f t="shared" si="263"/>
        <v>0</v>
      </c>
      <c r="KTS4" s="83">
        <f t="shared" si="263"/>
        <v>0</v>
      </c>
      <c r="KTT4" s="83">
        <f t="shared" si="263"/>
        <v>0</v>
      </c>
      <c r="KTU4" s="83">
        <f t="shared" si="263"/>
        <v>0</v>
      </c>
      <c r="KTV4" s="83">
        <f t="shared" si="263"/>
        <v>0</v>
      </c>
      <c r="KTW4" s="83">
        <f t="shared" si="263"/>
        <v>0</v>
      </c>
      <c r="KTX4" s="83">
        <f t="shared" si="263"/>
        <v>0</v>
      </c>
      <c r="KTY4" s="83">
        <f t="shared" si="263"/>
        <v>0</v>
      </c>
      <c r="KTZ4" s="83">
        <f t="shared" si="263"/>
        <v>0</v>
      </c>
      <c r="KUA4" s="83">
        <f t="shared" si="263"/>
        <v>0</v>
      </c>
      <c r="KUB4" s="83">
        <f t="shared" si="263"/>
        <v>0</v>
      </c>
      <c r="KUC4" s="83">
        <f t="shared" si="263"/>
        <v>0</v>
      </c>
      <c r="KUD4" s="83">
        <f t="shared" si="263"/>
        <v>0</v>
      </c>
      <c r="KUE4" s="83">
        <f t="shared" si="263"/>
        <v>0</v>
      </c>
      <c r="KUF4" s="83">
        <f t="shared" si="263"/>
        <v>0</v>
      </c>
      <c r="KUG4" s="83">
        <f t="shared" si="263"/>
        <v>0</v>
      </c>
      <c r="KUH4" s="83">
        <f t="shared" si="263"/>
        <v>0</v>
      </c>
      <c r="KUI4" s="83">
        <f t="shared" si="263"/>
        <v>0</v>
      </c>
      <c r="KUJ4" s="83">
        <f t="shared" si="263"/>
        <v>0</v>
      </c>
      <c r="KUK4" s="83">
        <f t="shared" si="263"/>
        <v>0</v>
      </c>
      <c r="KUL4" s="83">
        <f t="shared" si="263"/>
        <v>0</v>
      </c>
      <c r="KUM4" s="83">
        <f t="shared" si="263"/>
        <v>0</v>
      </c>
      <c r="KUN4" s="83">
        <f t="shared" si="263"/>
        <v>0</v>
      </c>
      <c r="KUO4" s="83">
        <f t="shared" si="263"/>
        <v>0</v>
      </c>
      <c r="KUP4" s="83">
        <f t="shared" si="263"/>
        <v>0</v>
      </c>
      <c r="KUQ4" s="83">
        <f t="shared" si="263"/>
        <v>0</v>
      </c>
      <c r="KUR4" s="83">
        <f t="shared" si="263"/>
        <v>0</v>
      </c>
      <c r="KUS4" s="83">
        <f t="shared" si="263"/>
        <v>0</v>
      </c>
      <c r="KUT4" s="83">
        <f t="shared" si="263"/>
        <v>0</v>
      </c>
      <c r="KUU4" s="83">
        <f t="shared" si="263"/>
        <v>0</v>
      </c>
      <c r="KUV4" s="83">
        <f t="shared" si="263"/>
        <v>0</v>
      </c>
      <c r="KUW4" s="83">
        <f t="shared" si="263"/>
        <v>0</v>
      </c>
      <c r="KUX4" s="83">
        <f t="shared" si="263"/>
        <v>0</v>
      </c>
      <c r="KUY4" s="83">
        <f t="shared" si="263"/>
        <v>0</v>
      </c>
      <c r="KUZ4" s="83">
        <f t="shared" si="263"/>
        <v>0</v>
      </c>
      <c r="KVA4" s="83">
        <f t="shared" si="263"/>
        <v>0</v>
      </c>
      <c r="KVB4" s="83">
        <f t="shared" si="263"/>
        <v>0</v>
      </c>
      <c r="KVC4" s="83">
        <f t="shared" si="263"/>
        <v>0</v>
      </c>
      <c r="KVD4" s="83">
        <f t="shared" si="263"/>
        <v>0</v>
      </c>
      <c r="KVE4" s="83">
        <f t="shared" si="263"/>
        <v>0</v>
      </c>
      <c r="KVF4" s="83">
        <f t="shared" si="263"/>
        <v>0</v>
      </c>
      <c r="KVG4" s="83">
        <f t="shared" si="263"/>
        <v>0</v>
      </c>
      <c r="KVH4" s="83">
        <f t="shared" si="263"/>
        <v>0</v>
      </c>
      <c r="KVI4" s="83">
        <f t="shared" si="263"/>
        <v>0</v>
      </c>
      <c r="KVJ4" s="83">
        <f t="shared" si="263"/>
        <v>0</v>
      </c>
      <c r="KVK4" s="83">
        <f t="shared" si="263"/>
        <v>0</v>
      </c>
      <c r="KVL4" s="83">
        <f t="shared" si="263"/>
        <v>0</v>
      </c>
      <c r="KVM4" s="83">
        <f t="shared" si="263"/>
        <v>0</v>
      </c>
      <c r="KVN4" s="83">
        <f t="shared" si="263"/>
        <v>0</v>
      </c>
      <c r="KVO4" s="83">
        <f t="shared" si="263"/>
        <v>0</v>
      </c>
      <c r="KVP4" s="83">
        <f t="shared" ref="KVP4:KYA4" si="264">MATCH(KVP1,ID_FC,0)-1</f>
        <v>0</v>
      </c>
      <c r="KVQ4" s="83">
        <f t="shared" si="264"/>
        <v>0</v>
      </c>
      <c r="KVR4" s="83">
        <f t="shared" si="264"/>
        <v>0</v>
      </c>
      <c r="KVS4" s="83">
        <f t="shared" si="264"/>
        <v>0</v>
      </c>
      <c r="KVT4" s="83">
        <f t="shared" si="264"/>
        <v>0</v>
      </c>
      <c r="KVU4" s="83">
        <f t="shared" si="264"/>
        <v>0</v>
      </c>
      <c r="KVV4" s="83">
        <f t="shared" si="264"/>
        <v>0</v>
      </c>
      <c r="KVW4" s="83">
        <f t="shared" si="264"/>
        <v>0</v>
      </c>
      <c r="KVX4" s="83">
        <f t="shared" si="264"/>
        <v>0</v>
      </c>
      <c r="KVY4" s="83">
        <f t="shared" si="264"/>
        <v>0</v>
      </c>
      <c r="KVZ4" s="83">
        <f t="shared" si="264"/>
        <v>0</v>
      </c>
      <c r="KWA4" s="83">
        <f t="shared" si="264"/>
        <v>0</v>
      </c>
      <c r="KWB4" s="83">
        <f t="shared" si="264"/>
        <v>0</v>
      </c>
      <c r="KWC4" s="83">
        <f t="shared" si="264"/>
        <v>0</v>
      </c>
      <c r="KWD4" s="83">
        <f t="shared" si="264"/>
        <v>0</v>
      </c>
      <c r="KWE4" s="83">
        <f t="shared" si="264"/>
        <v>0</v>
      </c>
      <c r="KWF4" s="83">
        <f t="shared" si="264"/>
        <v>0</v>
      </c>
      <c r="KWG4" s="83">
        <f t="shared" si="264"/>
        <v>0</v>
      </c>
      <c r="KWH4" s="83">
        <f t="shared" si="264"/>
        <v>0</v>
      </c>
      <c r="KWI4" s="83">
        <f t="shared" si="264"/>
        <v>0</v>
      </c>
      <c r="KWJ4" s="83">
        <f t="shared" si="264"/>
        <v>0</v>
      </c>
      <c r="KWK4" s="83">
        <f t="shared" si="264"/>
        <v>0</v>
      </c>
      <c r="KWL4" s="83">
        <f t="shared" si="264"/>
        <v>0</v>
      </c>
      <c r="KWM4" s="83">
        <f t="shared" si="264"/>
        <v>0</v>
      </c>
      <c r="KWN4" s="83">
        <f t="shared" si="264"/>
        <v>0</v>
      </c>
      <c r="KWO4" s="83">
        <f t="shared" si="264"/>
        <v>0</v>
      </c>
      <c r="KWP4" s="83">
        <f t="shared" si="264"/>
        <v>0</v>
      </c>
      <c r="KWQ4" s="83">
        <f t="shared" si="264"/>
        <v>0</v>
      </c>
      <c r="KWR4" s="83">
        <f t="shared" si="264"/>
        <v>0</v>
      </c>
      <c r="KWS4" s="83">
        <f t="shared" si="264"/>
        <v>0</v>
      </c>
      <c r="KWT4" s="83">
        <f t="shared" si="264"/>
        <v>0</v>
      </c>
      <c r="KWU4" s="83">
        <f t="shared" si="264"/>
        <v>0</v>
      </c>
      <c r="KWV4" s="83">
        <f t="shared" si="264"/>
        <v>0</v>
      </c>
      <c r="KWW4" s="83">
        <f t="shared" si="264"/>
        <v>0</v>
      </c>
      <c r="KWX4" s="83">
        <f t="shared" si="264"/>
        <v>0</v>
      </c>
      <c r="KWY4" s="83">
        <f t="shared" si="264"/>
        <v>0</v>
      </c>
      <c r="KWZ4" s="83">
        <f t="shared" si="264"/>
        <v>0</v>
      </c>
      <c r="KXA4" s="83">
        <f t="shared" si="264"/>
        <v>0</v>
      </c>
      <c r="KXB4" s="83">
        <f t="shared" si="264"/>
        <v>0</v>
      </c>
      <c r="KXC4" s="83">
        <f t="shared" si="264"/>
        <v>0</v>
      </c>
      <c r="KXD4" s="83">
        <f t="shared" si="264"/>
        <v>0</v>
      </c>
      <c r="KXE4" s="83">
        <f t="shared" si="264"/>
        <v>0</v>
      </c>
      <c r="KXF4" s="83">
        <f t="shared" si="264"/>
        <v>0</v>
      </c>
      <c r="KXG4" s="83">
        <f t="shared" si="264"/>
        <v>0</v>
      </c>
      <c r="KXH4" s="83">
        <f t="shared" si="264"/>
        <v>0</v>
      </c>
      <c r="KXI4" s="83">
        <f t="shared" si="264"/>
        <v>0</v>
      </c>
      <c r="KXJ4" s="83">
        <f t="shared" si="264"/>
        <v>0</v>
      </c>
      <c r="KXK4" s="83">
        <f t="shared" si="264"/>
        <v>0</v>
      </c>
      <c r="KXL4" s="83">
        <f t="shared" si="264"/>
        <v>0</v>
      </c>
      <c r="KXM4" s="83">
        <f t="shared" si="264"/>
        <v>0</v>
      </c>
      <c r="KXN4" s="83">
        <f t="shared" si="264"/>
        <v>0</v>
      </c>
      <c r="KXO4" s="83">
        <f t="shared" si="264"/>
        <v>0</v>
      </c>
      <c r="KXP4" s="83">
        <f t="shared" si="264"/>
        <v>0</v>
      </c>
      <c r="KXQ4" s="83">
        <f t="shared" si="264"/>
        <v>0</v>
      </c>
      <c r="KXR4" s="83">
        <f t="shared" si="264"/>
        <v>0</v>
      </c>
      <c r="KXS4" s="83">
        <f t="shared" si="264"/>
        <v>0</v>
      </c>
      <c r="KXT4" s="83">
        <f t="shared" si="264"/>
        <v>0</v>
      </c>
      <c r="KXU4" s="83">
        <f t="shared" si="264"/>
        <v>0</v>
      </c>
      <c r="KXV4" s="83">
        <f t="shared" si="264"/>
        <v>0</v>
      </c>
      <c r="KXW4" s="83">
        <f t="shared" si="264"/>
        <v>0</v>
      </c>
      <c r="KXX4" s="83">
        <f t="shared" si="264"/>
        <v>0</v>
      </c>
      <c r="KXY4" s="83">
        <f t="shared" si="264"/>
        <v>0</v>
      </c>
      <c r="KXZ4" s="83">
        <f t="shared" si="264"/>
        <v>0</v>
      </c>
      <c r="KYA4" s="83">
        <f t="shared" si="264"/>
        <v>0</v>
      </c>
      <c r="KYB4" s="83">
        <f t="shared" ref="KYB4:LAM4" si="265">MATCH(KYB1,ID_FC,0)-1</f>
        <v>0</v>
      </c>
      <c r="KYC4" s="83">
        <f t="shared" si="265"/>
        <v>0</v>
      </c>
      <c r="KYD4" s="83">
        <f t="shared" si="265"/>
        <v>0</v>
      </c>
      <c r="KYE4" s="83">
        <f t="shared" si="265"/>
        <v>0</v>
      </c>
      <c r="KYF4" s="83">
        <f t="shared" si="265"/>
        <v>0</v>
      </c>
      <c r="KYG4" s="83">
        <f t="shared" si="265"/>
        <v>0</v>
      </c>
      <c r="KYH4" s="83">
        <f t="shared" si="265"/>
        <v>0</v>
      </c>
      <c r="KYI4" s="83">
        <f t="shared" si="265"/>
        <v>0</v>
      </c>
      <c r="KYJ4" s="83">
        <f t="shared" si="265"/>
        <v>0</v>
      </c>
      <c r="KYK4" s="83">
        <f t="shared" si="265"/>
        <v>0</v>
      </c>
      <c r="KYL4" s="83">
        <f t="shared" si="265"/>
        <v>0</v>
      </c>
      <c r="KYM4" s="83">
        <f t="shared" si="265"/>
        <v>0</v>
      </c>
      <c r="KYN4" s="83">
        <f t="shared" si="265"/>
        <v>0</v>
      </c>
      <c r="KYO4" s="83">
        <f t="shared" si="265"/>
        <v>0</v>
      </c>
      <c r="KYP4" s="83">
        <f t="shared" si="265"/>
        <v>0</v>
      </c>
      <c r="KYQ4" s="83">
        <f t="shared" si="265"/>
        <v>0</v>
      </c>
      <c r="KYR4" s="83">
        <f t="shared" si="265"/>
        <v>0</v>
      </c>
      <c r="KYS4" s="83">
        <f t="shared" si="265"/>
        <v>0</v>
      </c>
      <c r="KYT4" s="83">
        <f t="shared" si="265"/>
        <v>0</v>
      </c>
      <c r="KYU4" s="83">
        <f t="shared" si="265"/>
        <v>0</v>
      </c>
      <c r="KYV4" s="83">
        <f t="shared" si="265"/>
        <v>0</v>
      </c>
      <c r="KYW4" s="83">
        <f t="shared" si="265"/>
        <v>0</v>
      </c>
      <c r="KYX4" s="83">
        <f t="shared" si="265"/>
        <v>0</v>
      </c>
      <c r="KYY4" s="83">
        <f t="shared" si="265"/>
        <v>0</v>
      </c>
      <c r="KYZ4" s="83">
        <f t="shared" si="265"/>
        <v>0</v>
      </c>
      <c r="KZA4" s="83">
        <f t="shared" si="265"/>
        <v>0</v>
      </c>
      <c r="KZB4" s="83">
        <f t="shared" si="265"/>
        <v>0</v>
      </c>
      <c r="KZC4" s="83">
        <f t="shared" si="265"/>
        <v>0</v>
      </c>
      <c r="KZD4" s="83">
        <f t="shared" si="265"/>
        <v>0</v>
      </c>
      <c r="KZE4" s="83">
        <f t="shared" si="265"/>
        <v>0</v>
      </c>
      <c r="KZF4" s="83">
        <f t="shared" si="265"/>
        <v>0</v>
      </c>
      <c r="KZG4" s="83">
        <f t="shared" si="265"/>
        <v>0</v>
      </c>
      <c r="KZH4" s="83">
        <f t="shared" si="265"/>
        <v>0</v>
      </c>
      <c r="KZI4" s="83">
        <f t="shared" si="265"/>
        <v>0</v>
      </c>
      <c r="KZJ4" s="83">
        <f t="shared" si="265"/>
        <v>0</v>
      </c>
      <c r="KZK4" s="83">
        <f t="shared" si="265"/>
        <v>0</v>
      </c>
      <c r="KZL4" s="83">
        <f t="shared" si="265"/>
        <v>0</v>
      </c>
      <c r="KZM4" s="83">
        <f t="shared" si="265"/>
        <v>0</v>
      </c>
      <c r="KZN4" s="83">
        <f t="shared" si="265"/>
        <v>0</v>
      </c>
      <c r="KZO4" s="83">
        <f t="shared" si="265"/>
        <v>0</v>
      </c>
      <c r="KZP4" s="83">
        <f t="shared" si="265"/>
        <v>0</v>
      </c>
      <c r="KZQ4" s="83">
        <f t="shared" si="265"/>
        <v>0</v>
      </c>
      <c r="KZR4" s="83">
        <f t="shared" si="265"/>
        <v>0</v>
      </c>
      <c r="KZS4" s="83">
        <f t="shared" si="265"/>
        <v>0</v>
      </c>
      <c r="KZT4" s="83">
        <f t="shared" si="265"/>
        <v>0</v>
      </c>
      <c r="KZU4" s="83">
        <f t="shared" si="265"/>
        <v>0</v>
      </c>
      <c r="KZV4" s="83">
        <f t="shared" si="265"/>
        <v>0</v>
      </c>
      <c r="KZW4" s="83">
        <f t="shared" si="265"/>
        <v>0</v>
      </c>
      <c r="KZX4" s="83">
        <f t="shared" si="265"/>
        <v>0</v>
      </c>
      <c r="KZY4" s="83">
        <f t="shared" si="265"/>
        <v>0</v>
      </c>
      <c r="KZZ4" s="83">
        <f t="shared" si="265"/>
        <v>0</v>
      </c>
      <c r="LAA4" s="83">
        <f t="shared" si="265"/>
        <v>0</v>
      </c>
      <c r="LAB4" s="83">
        <f t="shared" si="265"/>
        <v>0</v>
      </c>
      <c r="LAC4" s="83">
        <f t="shared" si="265"/>
        <v>0</v>
      </c>
      <c r="LAD4" s="83">
        <f t="shared" si="265"/>
        <v>0</v>
      </c>
      <c r="LAE4" s="83">
        <f t="shared" si="265"/>
        <v>0</v>
      </c>
      <c r="LAF4" s="83">
        <f t="shared" si="265"/>
        <v>0</v>
      </c>
      <c r="LAG4" s="83">
        <f t="shared" si="265"/>
        <v>0</v>
      </c>
      <c r="LAH4" s="83">
        <f t="shared" si="265"/>
        <v>0</v>
      </c>
      <c r="LAI4" s="83">
        <f t="shared" si="265"/>
        <v>0</v>
      </c>
      <c r="LAJ4" s="83">
        <f t="shared" si="265"/>
        <v>0</v>
      </c>
      <c r="LAK4" s="83">
        <f t="shared" si="265"/>
        <v>0</v>
      </c>
      <c r="LAL4" s="83">
        <f t="shared" si="265"/>
        <v>0</v>
      </c>
      <c r="LAM4" s="83">
        <f t="shared" si="265"/>
        <v>0</v>
      </c>
      <c r="LAN4" s="83">
        <f t="shared" ref="LAN4:LCY4" si="266">MATCH(LAN1,ID_FC,0)-1</f>
        <v>0</v>
      </c>
      <c r="LAO4" s="83">
        <f t="shared" si="266"/>
        <v>0</v>
      </c>
      <c r="LAP4" s="83">
        <f t="shared" si="266"/>
        <v>0</v>
      </c>
      <c r="LAQ4" s="83">
        <f t="shared" si="266"/>
        <v>0</v>
      </c>
      <c r="LAR4" s="83">
        <f t="shared" si="266"/>
        <v>0</v>
      </c>
      <c r="LAS4" s="83">
        <f t="shared" si="266"/>
        <v>0</v>
      </c>
      <c r="LAT4" s="83">
        <f t="shared" si="266"/>
        <v>0</v>
      </c>
      <c r="LAU4" s="83">
        <f t="shared" si="266"/>
        <v>0</v>
      </c>
      <c r="LAV4" s="83">
        <f t="shared" si="266"/>
        <v>0</v>
      </c>
      <c r="LAW4" s="83">
        <f t="shared" si="266"/>
        <v>0</v>
      </c>
      <c r="LAX4" s="83">
        <f t="shared" si="266"/>
        <v>0</v>
      </c>
      <c r="LAY4" s="83">
        <f t="shared" si="266"/>
        <v>0</v>
      </c>
      <c r="LAZ4" s="83">
        <f t="shared" si="266"/>
        <v>0</v>
      </c>
      <c r="LBA4" s="83">
        <f t="shared" si="266"/>
        <v>0</v>
      </c>
      <c r="LBB4" s="83">
        <f t="shared" si="266"/>
        <v>0</v>
      </c>
      <c r="LBC4" s="83">
        <f t="shared" si="266"/>
        <v>0</v>
      </c>
      <c r="LBD4" s="83">
        <f t="shared" si="266"/>
        <v>0</v>
      </c>
      <c r="LBE4" s="83">
        <f t="shared" si="266"/>
        <v>0</v>
      </c>
      <c r="LBF4" s="83">
        <f t="shared" si="266"/>
        <v>0</v>
      </c>
      <c r="LBG4" s="83">
        <f t="shared" si="266"/>
        <v>0</v>
      </c>
      <c r="LBH4" s="83">
        <f t="shared" si="266"/>
        <v>0</v>
      </c>
      <c r="LBI4" s="83">
        <f t="shared" si="266"/>
        <v>0</v>
      </c>
      <c r="LBJ4" s="83">
        <f t="shared" si="266"/>
        <v>0</v>
      </c>
      <c r="LBK4" s="83">
        <f t="shared" si="266"/>
        <v>0</v>
      </c>
      <c r="LBL4" s="83">
        <f t="shared" si="266"/>
        <v>0</v>
      </c>
      <c r="LBM4" s="83">
        <f t="shared" si="266"/>
        <v>0</v>
      </c>
      <c r="LBN4" s="83">
        <f t="shared" si="266"/>
        <v>0</v>
      </c>
      <c r="LBO4" s="83">
        <f t="shared" si="266"/>
        <v>0</v>
      </c>
      <c r="LBP4" s="83">
        <f t="shared" si="266"/>
        <v>0</v>
      </c>
      <c r="LBQ4" s="83">
        <f t="shared" si="266"/>
        <v>0</v>
      </c>
      <c r="LBR4" s="83">
        <f t="shared" si="266"/>
        <v>0</v>
      </c>
      <c r="LBS4" s="83">
        <f t="shared" si="266"/>
        <v>0</v>
      </c>
      <c r="LBT4" s="83">
        <f t="shared" si="266"/>
        <v>0</v>
      </c>
      <c r="LBU4" s="83">
        <f t="shared" si="266"/>
        <v>0</v>
      </c>
      <c r="LBV4" s="83">
        <f t="shared" si="266"/>
        <v>0</v>
      </c>
      <c r="LBW4" s="83">
        <f t="shared" si="266"/>
        <v>0</v>
      </c>
      <c r="LBX4" s="83">
        <f t="shared" si="266"/>
        <v>0</v>
      </c>
      <c r="LBY4" s="83">
        <f t="shared" si="266"/>
        <v>0</v>
      </c>
      <c r="LBZ4" s="83">
        <f t="shared" si="266"/>
        <v>0</v>
      </c>
      <c r="LCA4" s="83">
        <f t="shared" si="266"/>
        <v>0</v>
      </c>
      <c r="LCB4" s="83">
        <f t="shared" si="266"/>
        <v>0</v>
      </c>
      <c r="LCC4" s="83">
        <f t="shared" si="266"/>
        <v>0</v>
      </c>
      <c r="LCD4" s="83">
        <f t="shared" si="266"/>
        <v>0</v>
      </c>
      <c r="LCE4" s="83">
        <f t="shared" si="266"/>
        <v>0</v>
      </c>
      <c r="LCF4" s="83">
        <f t="shared" si="266"/>
        <v>0</v>
      </c>
      <c r="LCG4" s="83">
        <f t="shared" si="266"/>
        <v>0</v>
      </c>
      <c r="LCH4" s="83">
        <f t="shared" si="266"/>
        <v>0</v>
      </c>
      <c r="LCI4" s="83">
        <f t="shared" si="266"/>
        <v>0</v>
      </c>
      <c r="LCJ4" s="83">
        <f t="shared" si="266"/>
        <v>0</v>
      </c>
      <c r="LCK4" s="83">
        <f t="shared" si="266"/>
        <v>0</v>
      </c>
      <c r="LCL4" s="83">
        <f t="shared" si="266"/>
        <v>0</v>
      </c>
      <c r="LCM4" s="83">
        <f t="shared" si="266"/>
        <v>0</v>
      </c>
      <c r="LCN4" s="83">
        <f t="shared" si="266"/>
        <v>0</v>
      </c>
      <c r="LCO4" s="83">
        <f t="shared" si="266"/>
        <v>0</v>
      </c>
      <c r="LCP4" s="83">
        <f t="shared" si="266"/>
        <v>0</v>
      </c>
      <c r="LCQ4" s="83">
        <f t="shared" si="266"/>
        <v>0</v>
      </c>
      <c r="LCR4" s="83">
        <f t="shared" si="266"/>
        <v>0</v>
      </c>
      <c r="LCS4" s="83">
        <f t="shared" si="266"/>
        <v>0</v>
      </c>
      <c r="LCT4" s="83">
        <f t="shared" si="266"/>
        <v>0</v>
      </c>
      <c r="LCU4" s="83">
        <f t="shared" si="266"/>
        <v>0</v>
      </c>
      <c r="LCV4" s="83">
        <f t="shared" si="266"/>
        <v>0</v>
      </c>
      <c r="LCW4" s="83">
        <f t="shared" si="266"/>
        <v>0</v>
      </c>
      <c r="LCX4" s="83">
        <f t="shared" si="266"/>
        <v>0</v>
      </c>
      <c r="LCY4" s="83">
        <f t="shared" si="266"/>
        <v>0</v>
      </c>
      <c r="LCZ4" s="83">
        <f t="shared" ref="LCZ4:LFK4" si="267">MATCH(LCZ1,ID_FC,0)-1</f>
        <v>0</v>
      </c>
      <c r="LDA4" s="83">
        <f t="shared" si="267"/>
        <v>0</v>
      </c>
      <c r="LDB4" s="83">
        <f t="shared" si="267"/>
        <v>0</v>
      </c>
      <c r="LDC4" s="83">
        <f t="shared" si="267"/>
        <v>0</v>
      </c>
      <c r="LDD4" s="83">
        <f t="shared" si="267"/>
        <v>0</v>
      </c>
      <c r="LDE4" s="83">
        <f t="shared" si="267"/>
        <v>0</v>
      </c>
      <c r="LDF4" s="83">
        <f t="shared" si="267"/>
        <v>0</v>
      </c>
      <c r="LDG4" s="83">
        <f t="shared" si="267"/>
        <v>0</v>
      </c>
      <c r="LDH4" s="83">
        <f t="shared" si="267"/>
        <v>0</v>
      </c>
      <c r="LDI4" s="83">
        <f t="shared" si="267"/>
        <v>0</v>
      </c>
      <c r="LDJ4" s="83">
        <f t="shared" si="267"/>
        <v>0</v>
      </c>
      <c r="LDK4" s="83">
        <f t="shared" si="267"/>
        <v>0</v>
      </c>
      <c r="LDL4" s="83">
        <f t="shared" si="267"/>
        <v>0</v>
      </c>
      <c r="LDM4" s="83">
        <f t="shared" si="267"/>
        <v>0</v>
      </c>
      <c r="LDN4" s="83">
        <f t="shared" si="267"/>
        <v>0</v>
      </c>
      <c r="LDO4" s="83">
        <f t="shared" si="267"/>
        <v>0</v>
      </c>
      <c r="LDP4" s="83">
        <f t="shared" si="267"/>
        <v>0</v>
      </c>
      <c r="LDQ4" s="83">
        <f t="shared" si="267"/>
        <v>0</v>
      </c>
      <c r="LDR4" s="83">
        <f t="shared" si="267"/>
        <v>0</v>
      </c>
      <c r="LDS4" s="83">
        <f t="shared" si="267"/>
        <v>0</v>
      </c>
      <c r="LDT4" s="83">
        <f t="shared" si="267"/>
        <v>0</v>
      </c>
      <c r="LDU4" s="83">
        <f t="shared" si="267"/>
        <v>0</v>
      </c>
      <c r="LDV4" s="83">
        <f t="shared" si="267"/>
        <v>0</v>
      </c>
      <c r="LDW4" s="83">
        <f t="shared" si="267"/>
        <v>0</v>
      </c>
      <c r="LDX4" s="83">
        <f t="shared" si="267"/>
        <v>0</v>
      </c>
      <c r="LDY4" s="83">
        <f t="shared" si="267"/>
        <v>0</v>
      </c>
      <c r="LDZ4" s="83">
        <f t="shared" si="267"/>
        <v>0</v>
      </c>
      <c r="LEA4" s="83">
        <f t="shared" si="267"/>
        <v>0</v>
      </c>
      <c r="LEB4" s="83">
        <f t="shared" si="267"/>
        <v>0</v>
      </c>
      <c r="LEC4" s="83">
        <f t="shared" si="267"/>
        <v>0</v>
      </c>
      <c r="LED4" s="83">
        <f t="shared" si="267"/>
        <v>0</v>
      </c>
      <c r="LEE4" s="83">
        <f t="shared" si="267"/>
        <v>0</v>
      </c>
      <c r="LEF4" s="83">
        <f t="shared" si="267"/>
        <v>0</v>
      </c>
      <c r="LEG4" s="83">
        <f t="shared" si="267"/>
        <v>0</v>
      </c>
      <c r="LEH4" s="83">
        <f t="shared" si="267"/>
        <v>0</v>
      </c>
      <c r="LEI4" s="83">
        <f t="shared" si="267"/>
        <v>0</v>
      </c>
      <c r="LEJ4" s="83">
        <f t="shared" si="267"/>
        <v>0</v>
      </c>
      <c r="LEK4" s="83">
        <f t="shared" si="267"/>
        <v>0</v>
      </c>
      <c r="LEL4" s="83">
        <f t="shared" si="267"/>
        <v>0</v>
      </c>
      <c r="LEM4" s="83">
        <f t="shared" si="267"/>
        <v>0</v>
      </c>
      <c r="LEN4" s="83">
        <f t="shared" si="267"/>
        <v>0</v>
      </c>
      <c r="LEO4" s="83">
        <f t="shared" si="267"/>
        <v>0</v>
      </c>
      <c r="LEP4" s="83">
        <f t="shared" si="267"/>
        <v>0</v>
      </c>
      <c r="LEQ4" s="83">
        <f t="shared" si="267"/>
        <v>0</v>
      </c>
      <c r="LER4" s="83">
        <f t="shared" si="267"/>
        <v>0</v>
      </c>
      <c r="LES4" s="83">
        <f t="shared" si="267"/>
        <v>0</v>
      </c>
      <c r="LET4" s="83">
        <f t="shared" si="267"/>
        <v>0</v>
      </c>
      <c r="LEU4" s="83">
        <f t="shared" si="267"/>
        <v>0</v>
      </c>
      <c r="LEV4" s="83">
        <f t="shared" si="267"/>
        <v>0</v>
      </c>
      <c r="LEW4" s="83">
        <f t="shared" si="267"/>
        <v>0</v>
      </c>
      <c r="LEX4" s="83">
        <f t="shared" si="267"/>
        <v>0</v>
      </c>
      <c r="LEY4" s="83">
        <f t="shared" si="267"/>
        <v>0</v>
      </c>
      <c r="LEZ4" s="83">
        <f t="shared" si="267"/>
        <v>0</v>
      </c>
      <c r="LFA4" s="83">
        <f t="shared" si="267"/>
        <v>0</v>
      </c>
      <c r="LFB4" s="83">
        <f t="shared" si="267"/>
        <v>0</v>
      </c>
      <c r="LFC4" s="83">
        <f t="shared" si="267"/>
        <v>0</v>
      </c>
      <c r="LFD4" s="83">
        <f t="shared" si="267"/>
        <v>0</v>
      </c>
      <c r="LFE4" s="83">
        <f t="shared" si="267"/>
        <v>0</v>
      </c>
      <c r="LFF4" s="83">
        <f t="shared" si="267"/>
        <v>0</v>
      </c>
      <c r="LFG4" s="83">
        <f t="shared" si="267"/>
        <v>0</v>
      </c>
      <c r="LFH4" s="83">
        <f t="shared" si="267"/>
        <v>0</v>
      </c>
      <c r="LFI4" s="83">
        <f t="shared" si="267"/>
        <v>0</v>
      </c>
      <c r="LFJ4" s="83">
        <f t="shared" si="267"/>
        <v>0</v>
      </c>
      <c r="LFK4" s="83">
        <f t="shared" si="267"/>
        <v>0</v>
      </c>
      <c r="LFL4" s="83">
        <f t="shared" ref="LFL4:LHW4" si="268">MATCH(LFL1,ID_FC,0)-1</f>
        <v>0</v>
      </c>
      <c r="LFM4" s="83">
        <f t="shared" si="268"/>
        <v>0</v>
      </c>
      <c r="LFN4" s="83">
        <f t="shared" si="268"/>
        <v>0</v>
      </c>
      <c r="LFO4" s="83">
        <f t="shared" si="268"/>
        <v>0</v>
      </c>
      <c r="LFP4" s="83">
        <f t="shared" si="268"/>
        <v>0</v>
      </c>
      <c r="LFQ4" s="83">
        <f t="shared" si="268"/>
        <v>0</v>
      </c>
      <c r="LFR4" s="83">
        <f t="shared" si="268"/>
        <v>0</v>
      </c>
      <c r="LFS4" s="83">
        <f t="shared" si="268"/>
        <v>0</v>
      </c>
      <c r="LFT4" s="83">
        <f t="shared" si="268"/>
        <v>0</v>
      </c>
      <c r="LFU4" s="83">
        <f t="shared" si="268"/>
        <v>0</v>
      </c>
      <c r="LFV4" s="83">
        <f t="shared" si="268"/>
        <v>0</v>
      </c>
      <c r="LFW4" s="83">
        <f t="shared" si="268"/>
        <v>0</v>
      </c>
      <c r="LFX4" s="83">
        <f t="shared" si="268"/>
        <v>0</v>
      </c>
      <c r="LFY4" s="83">
        <f t="shared" si="268"/>
        <v>0</v>
      </c>
      <c r="LFZ4" s="83">
        <f t="shared" si="268"/>
        <v>0</v>
      </c>
      <c r="LGA4" s="83">
        <f t="shared" si="268"/>
        <v>0</v>
      </c>
      <c r="LGB4" s="83">
        <f t="shared" si="268"/>
        <v>0</v>
      </c>
      <c r="LGC4" s="83">
        <f t="shared" si="268"/>
        <v>0</v>
      </c>
      <c r="LGD4" s="83">
        <f t="shared" si="268"/>
        <v>0</v>
      </c>
      <c r="LGE4" s="83">
        <f t="shared" si="268"/>
        <v>0</v>
      </c>
      <c r="LGF4" s="83">
        <f t="shared" si="268"/>
        <v>0</v>
      </c>
      <c r="LGG4" s="83">
        <f t="shared" si="268"/>
        <v>0</v>
      </c>
      <c r="LGH4" s="83">
        <f t="shared" si="268"/>
        <v>0</v>
      </c>
      <c r="LGI4" s="83">
        <f t="shared" si="268"/>
        <v>0</v>
      </c>
      <c r="LGJ4" s="83">
        <f t="shared" si="268"/>
        <v>0</v>
      </c>
      <c r="LGK4" s="83">
        <f t="shared" si="268"/>
        <v>0</v>
      </c>
      <c r="LGL4" s="83">
        <f t="shared" si="268"/>
        <v>0</v>
      </c>
      <c r="LGM4" s="83">
        <f t="shared" si="268"/>
        <v>0</v>
      </c>
      <c r="LGN4" s="83">
        <f t="shared" si="268"/>
        <v>0</v>
      </c>
      <c r="LGO4" s="83">
        <f t="shared" si="268"/>
        <v>0</v>
      </c>
      <c r="LGP4" s="83">
        <f t="shared" si="268"/>
        <v>0</v>
      </c>
      <c r="LGQ4" s="83">
        <f t="shared" si="268"/>
        <v>0</v>
      </c>
      <c r="LGR4" s="83">
        <f t="shared" si="268"/>
        <v>0</v>
      </c>
      <c r="LGS4" s="83">
        <f t="shared" si="268"/>
        <v>0</v>
      </c>
      <c r="LGT4" s="83">
        <f t="shared" si="268"/>
        <v>0</v>
      </c>
      <c r="LGU4" s="83">
        <f t="shared" si="268"/>
        <v>0</v>
      </c>
      <c r="LGV4" s="83">
        <f t="shared" si="268"/>
        <v>0</v>
      </c>
      <c r="LGW4" s="83">
        <f t="shared" si="268"/>
        <v>0</v>
      </c>
      <c r="LGX4" s="83">
        <f t="shared" si="268"/>
        <v>0</v>
      </c>
      <c r="LGY4" s="83">
        <f t="shared" si="268"/>
        <v>0</v>
      </c>
      <c r="LGZ4" s="83">
        <f t="shared" si="268"/>
        <v>0</v>
      </c>
      <c r="LHA4" s="83">
        <f t="shared" si="268"/>
        <v>0</v>
      </c>
      <c r="LHB4" s="83">
        <f t="shared" si="268"/>
        <v>0</v>
      </c>
      <c r="LHC4" s="83">
        <f t="shared" si="268"/>
        <v>0</v>
      </c>
      <c r="LHD4" s="83">
        <f t="shared" si="268"/>
        <v>0</v>
      </c>
      <c r="LHE4" s="83">
        <f t="shared" si="268"/>
        <v>0</v>
      </c>
      <c r="LHF4" s="83">
        <f t="shared" si="268"/>
        <v>0</v>
      </c>
      <c r="LHG4" s="83">
        <f t="shared" si="268"/>
        <v>0</v>
      </c>
      <c r="LHH4" s="83">
        <f t="shared" si="268"/>
        <v>0</v>
      </c>
      <c r="LHI4" s="83">
        <f t="shared" si="268"/>
        <v>0</v>
      </c>
      <c r="LHJ4" s="83">
        <f t="shared" si="268"/>
        <v>0</v>
      </c>
      <c r="LHK4" s="83">
        <f t="shared" si="268"/>
        <v>0</v>
      </c>
      <c r="LHL4" s="83">
        <f t="shared" si="268"/>
        <v>0</v>
      </c>
      <c r="LHM4" s="83">
        <f t="shared" si="268"/>
        <v>0</v>
      </c>
      <c r="LHN4" s="83">
        <f t="shared" si="268"/>
        <v>0</v>
      </c>
      <c r="LHO4" s="83">
        <f t="shared" si="268"/>
        <v>0</v>
      </c>
      <c r="LHP4" s="83">
        <f t="shared" si="268"/>
        <v>0</v>
      </c>
      <c r="LHQ4" s="83">
        <f t="shared" si="268"/>
        <v>0</v>
      </c>
      <c r="LHR4" s="83">
        <f t="shared" si="268"/>
        <v>0</v>
      </c>
      <c r="LHS4" s="83">
        <f t="shared" si="268"/>
        <v>0</v>
      </c>
      <c r="LHT4" s="83">
        <f t="shared" si="268"/>
        <v>0</v>
      </c>
      <c r="LHU4" s="83">
        <f t="shared" si="268"/>
        <v>0</v>
      </c>
      <c r="LHV4" s="83">
        <f t="shared" si="268"/>
        <v>0</v>
      </c>
      <c r="LHW4" s="83">
        <f t="shared" si="268"/>
        <v>0</v>
      </c>
      <c r="LHX4" s="83">
        <f t="shared" ref="LHX4:LKI4" si="269">MATCH(LHX1,ID_FC,0)-1</f>
        <v>0</v>
      </c>
      <c r="LHY4" s="83">
        <f t="shared" si="269"/>
        <v>0</v>
      </c>
      <c r="LHZ4" s="83">
        <f t="shared" si="269"/>
        <v>0</v>
      </c>
      <c r="LIA4" s="83">
        <f t="shared" si="269"/>
        <v>0</v>
      </c>
      <c r="LIB4" s="83">
        <f t="shared" si="269"/>
        <v>0</v>
      </c>
      <c r="LIC4" s="83">
        <f t="shared" si="269"/>
        <v>0</v>
      </c>
      <c r="LID4" s="83">
        <f t="shared" si="269"/>
        <v>0</v>
      </c>
      <c r="LIE4" s="83">
        <f t="shared" si="269"/>
        <v>0</v>
      </c>
      <c r="LIF4" s="83">
        <f t="shared" si="269"/>
        <v>0</v>
      </c>
      <c r="LIG4" s="83">
        <f t="shared" si="269"/>
        <v>0</v>
      </c>
      <c r="LIH4" s="83">
        <f t="shared" si="269"/>
        <v>0</v>
      </c>
      <c r="LII4" s="83">
        <f t="shared" si="269"/>
        <v>0</v>
      </c>
      <c r="LIJ4" s="83">
        <f t="shared" si="269"/>
        <v>0</v>
      </c>
      <c r="LIK4" s="83">
        <f t="shared" si="269"/>
        <v>0</v>
      </c>
      <c r="LIL4" s="83">
        <f t="shared" si="269"/>
        <v>0</v>
      </c>
      <c r="LIM4" s="83">
        <f t="shared" si="269"/>
        <v>0</v>
      </c>
      <c r="LIN4" s="83">
        <f t="shared" si="269"/>
        <v>0</v>
      </c>
      <c r="LIO4" s="83">
        <f t="shared" si="269"/>
        <v>0</v>
      </c>
      <c r="LIP4" s="83">
        <f t="shared" si="269"/>
        <v>0</v>
      </c>
      <c r="LIQ4" s="83">
        <f t="shared" si="269"/>
        <v>0</v>
      </c>
      <c r="LIR4" s="83">
        <f t="shared" si="269"/>
        <v>0</v>
      </c>
      <c r="LIS4" s="83">
        <f t="shared" si="269"/>
        <v>0</v>
      </c>
      <c r="LIT4" s="83">
        <f t="shared" si="269"/>
        <v>0</v>
      </c>
      <c r="LIU4" s="83">
        <f t="shared" si="269"/>
        <v>0</v>
      </c>
      <c r="LIV4" s="83">
        <f t="shared" si="269"/>
        <v>0</v>
      </c>
      <c r="LIW4" s="83">
        <f t="shared" si="269"/>
        <v>0</v>
      </c>
      <c r="LIX4" s="83">
        <f t="shared" si="269"/>
        <v>0</v>
      </c>
      <c r="LIY4" s="83">
        <f t="shared" si="269"/>
        <v>0</v>
      </c>
      <c r="LIZ4" s="83">
        <f t="shared" si="269"/>
        <v>0</v>
      </c>
      <c r="LJA4" s="83">
        <f t="shared" si="269"/>
        <v>0</v>
      </c>
      <c r="LJB4" s="83">
        <f t="shared" si="269"/>
        <v>0</v>
      </c>
      <c r="LJC4" s="83">
        <f t="shared" si="269"/>
        <v>0</v>
      </c>
      <c r="LJD4" s="83">
        <f t="shared" si="269"/>
        <v>0</v>
      </c>
      <c r="LJE4" s="83">
        <f t="shared" si="269"/>
        <v>0</v>
      </c>
      <c r="LJF4" s="83">
        <f t="shared" si="269"/>
        <v>0</v>
      </c>
      <c r="LJG4" s="83">
        <f t="shared" si="269"/>
        <v>0</v>
      </c>
      <c r="LJH4" s="83">
        <f t="shared" si="269"/>
        <v>0</v>
      </c>
      <c r="LJI4" s="83">
        <f t="shared" si="269"/>
        <v>0</v>
      </c>
      <c r="LJJ4" s="83">
        <f t="shared" si="269"/>
        <v>0</v>
      </c>
      <c r="LJK4" s="83">
        <f t="shared" si="269"/>
        <v>0</v>
      </c>
      <c r="LJL4" s="83">
        <f t="shared" si="269"/>
        <v>0</v>
      </c>
      <c r="LJM4" s="83">
        <f t="shared" si="269"/>
        <v>0</v>
      </c>
      <c r="LJN4" s="83">
        <f t="shared" si="269"/>
        <v>0</v>
      </c>
      <c r="LJO4" s="83">
        <f t="shared" si="269"/>
        <v>0</v>
      </c>
      <c r="LJP4" s="83">
        <f t="shared" si="269"/>
        <v>0</v>
      </c>
      <c r="LJQ4" s="83">
        <f t="shared" si="269"/>
        <v>0</v>
      </c>
      <c r="LJR4" s="83">
        <f t="shared" si="269"/>
        <v>0</v>
      </c>
      <c r="LJS4" s="83">
        <f t="shared" si="269"/>
        <v>0</v>
      </c>
      <c r="LJT4" s="83">
        <f t="shared" si="269"/>
        <v>0</v>
      </c>
      <c r="LJU4" s="83">
        <f t="shared" si="269"/>
        <v>0</v>
      </c>
      <c r="LJV4" s="83">
        <f t="shared" si="269"/>
        <v>0</v>
      </c>
      <c r="LJW4" s="83">
        <f t="shared" si="269"/>
        <v>0</v>
      </c>
      <c r="LJX4" s="83">
        <f t="shared" si="269"/>
        <v>0</v>
      </c>
      <c r="LJY4" s="83">
        <f t="shared" si="269"/>
        <v>0</v>
      </c>
      <c r="LJZ4" s="83">
        <f t="shared" si="269"/>
        <v>0</v>
      </c>
      <c r="LKA4" s="83">
        <f t="shared" si="269"/>
        <v>0</v>
      </c>
      <c r="LKB4" s="83">
        <f t="shared" si="269"/>
        <v>0</v>
      </c>
      <c r="LKC4" s="83">
        <f t="shared" si="269"/>
        <v>0</v>
      </c>
      <c r="LKD4" s="83">
        <f t="shared" si="269"/>
        <v>0</v>
      </c>
      <c r="LKE4" s="83">
        <f t="shared" si="269"/>
        <v>0</v>
      </c>
      <c r="LKF4" s="83">
        <f t="shared" si="269"/>
        <v>0</v>
      </c>
      <c r="LKG4" s="83">
        <f t="shared" si="269"/>
        <v>0</v>
      </c>
      <c r="LKH4" s="83">
        <f t="shared" si="269"/>
        <v>0</v>
      </c>
      <c r="LKI4" s="83">
        <f t="shared" si="269"/>
        <v>0</v>
      </c>
      <c r="LKJ4" s="83">
        <f t="shared" ref="LKJ4:LMU4" si="270">MATCH(LKJ1,ID_FC,0)-1</f>
        <v>0</v>
      </c>
      <c r="LKK4" s="83">
        <f t="shared" si="270"/>
        <v>0</v>
      </c>
      <c r="LKL4" s="83">
        <f t="shared" si="270"/>
        <v>0</v>
      </c>
      <c r="LKM4" s="83">
        <f t="shared" si="270"/>
        <v>0</v>
      </c>
      <c r="LKN4" s="83">
        <f t="shared" si="270"/>
        <v>0</v>
      </c>
      <c r="LKO4" s="83">
        <f t="shared" si="270"/>
        <v>0</v>
      </c>
      <c r="LKP4" s="83">
        <f t="shared" si="270"/>
        <v>0</v>
      </c>
      <c r="LKQ4" s="83">
        <f t="shared" si="270"/>
        <v>0</v>
      </c>
      <c r="LKR4" s="83">
        <f t="shared" si="270"/>
        <v>0</v>
      </c>
      <c r="LKS4" s="83">
        <f t="shared" si="270"/>
        <v>0</v>
      </c>
      <c r="LKT4" s="83">
        <f t="shared" si="270"/>
        <v>0</v>
      </c>
      <c r="LKU4" s="83">
        <f t="shared" si="270"/>
        <v>0</v>
      </c>
      <c r="LKV4" s="83">
        <f t="shared" si="270"/>
        <v>0</v>
      </c>
      <c r="LKW4" s="83">
        <f t="shared" si="270"/>
        <v>0</v>
      </c>
      <c r="LKX4" s="83">
        <f t="shared" si="270"/>
        <v>0</v>
      </c>
      <c r="LKY4" s="83">
        <f t="shared" si="270"/>
        <v>0</v>
      </c>
      <c r="LKZ4" s="83">
        <f t="shared" si="270"/>
        <v>0</v>
      </c>
      <c r="LLA4" s="83">
        <f t="shared" si="270"/>
        <v>0</v>
      </c>
      <c r="LLB4" s="83">
        <f t="shared" si="270"/>
        <v>0</v>
      </c>
      <c r="LLC4" s="83">
        <f t="shared" si="270"/>
        <v>0</v>
      </c>
      <c r="LLD4" s="83">
        <f t="shared" si="270"/>
        <v>0</v>
      </c>
      <c r="LLE4" s="83">
        <f t="shared" si="270"/>
        <v>0</v>
      </c>
      <c r="LLF4" s="83">
        <f t="shared" si="270"/>
        <v>0</v>
      </c>
      <c r="LLG4" s="83">
        <f t="shared" si="270"/>
        <v>0</v>
      </c>
      <c r="LLH4" s="83">
        <f t="shared" si="270"/>
        <v>0</v>
      </c>
      <c r="LLI4" s="83">
        <f t="shared" si="270"/>
        <v>0</v>
      </c>
      <c r="LLJ4" s="83">
        <f t="shared" si="270"/>
        <v>0</v>
      </c>
      <c r="LLK4" s="83">
        <f t="shared" si="270"/>
        <v>0</v>
      </c>
      <c r="LLL4" s="83">
        <f t="shared" si="270"/>
        <v>0</v>
      </c>
      <c r="LLM4" s="83">
        <f t="shared" si="270"/>
        <v>0</v>
      </c>
      <c r="LLN4" s="83">
        <f t="shared" si="270"/>
        <v>0</v>
      </c>
      <c r="LLO4" s="83">
        <f t="shared" si="270"/>
        <v>0</v>
      </c>
      <c r="LLP4" s="83">
        <f t="shared" si="270"/>
        <v>0</v>
      </c>
      <c r="LLQ4" s="83">
        <f t="shared" si="270"/>
        <v>0</v>
      </c>
      <c r="LLR4" s="83">
        <f t="shared" si="270"/>
        <v>0</v>
      </c>
      <c r="LLS4" s="83">
        <f t="shared" si="270"/>
        <v>0</v>
      </c>
      <c r="LLT4" s="83">
        <f t="shared" si="270"/>
        <v>0</v>
      </c>
      <c r="LLU4" s="83">
        <f t="shared" si="270"/>
        <v>0</v>
      </c>
      <c r="LLV4" s="83">
        <f t="shared" si="270"/>
        <v>0</v>
      </c>
      <c r="LLW4" s="83">
        <f t="shared" si="270"/>
        <v>0</v>
      </c>
      <c r="LLX4" s="83">
        <f t="shared" si="270"/>
        <v>0</v>
      </c>
      <c r="LLY4" s="83">
        <f t="shared" si="270"/>
        <v>0</v>
      </c>
      <c r="LLZ4" s="83">
        <f t="shared" si="270"/>
        <v>0</v>
      </c>
      <c r="LMA4" s="83">
        <f t="shared" si="270"/>
        <v>0</v>
      </c>
      <c r="LMB4" s="83">
        <f t="shared" si="270"/>
        <v>0</v>
      </c>
      <c r="LMC4" s="83">
        <f t="shared" si="270"/>
        <v>0</v>
      </c>
      <c r="LMD4" s="83">
        <f t="shared" si="270"/>
        <v>0</v>
      </c>
      <c r="LME4" s="83">
        <f t="shared" si="270"/>
        <v>0</v>
      </c>
      <c r="LMF4" s="83">
        <f t="shared" si="270"/>
        <v>0</v>
      </c>
      <c r="LMG4" s="83">
        <f t="shared" si="270"/>
        <v>0</v>
      </c>
      <c r="LMH4" s="83">
        <f t="shared" si="270"/>
        <v>0</v>
      </c>
      <c r="LMI4" s="83">
        <f t="shared" si="270"/>
        <v>0</v>
      </c>
      <c r="LMJ4" s="83">
        <f t="shared" si="270"/>
        <v>0</v>
      </c>
      <c r="LMK4" s="83">
        <f t="shared" si="270"/>
        <v>0</v>
      </c>
      <c r="LML4" s="83">
        <f t="shared" si="270"/>
        <v>0</v>
      </c>
      <c r="LMM4" s="83">
        <f t="shared" si="270"/>
        <v>0</v>
      </c>
      <c r="LMN4" s="83">
        <f t="shared" si="270"/>
        <v>0</v>
      </c>
      <c r="LMO4" s="83">
        <f t="shared" si="270"/>
        <v>0</v>
      </c>
      <c r="LMP4" s="83">
        <f t="shared" si="270"/>
        <v>0</v>
      </c>
      <c r="LMQ4" s="83">
        <f t="shared" si="270"/>
        <v>0</v>
      </c>
      <c r="LMR4" s="83">
        <f t="shared" si="270"/>
        <v>0</v>
      </c>
      <c r="LMS4" s="83">
        <f t="shared" si="270"/>
        <v>0</v>
      </c>
      <c r="LMT4" s="83">
        <f t="shared" si="270"/>
        <v>0</v>
      </c>
      <c r="LMU4" s="83">
        <f t="shared" si="270"/>
        <v>0</v>
      </c>
      <c r="LMV4" s="83">
        <f t="shared" ref="LMV4:LPG4" si="271">MATCH(LMV1,ID_FC,0)-1</f>
        <v>0</v>
      </c>
      <c r="LMW4" s="83">
        <f t="shared" si="271"/>
        <v>0</v>
      </c>
      <c r="LMX4" s="83">
        <f t="shared" si="271"/>
        <v>0</v>
      </c>
      <c r="LMY4" s="83">
        <f t="shared" si="271"/>
        <v>0</v>
      </c>
      <c r="LMZ4" s="83">
        <f t="shared" si="271"/>
        <v>0</v>
      </c>
      <c r="LNA4" s="83">
        <f t="shared" si="271"/>
        <v>0</v>
      </c>
      <c r="LNB4" s="83">
        <f t="shared" si="271"/>
        <v>0</v>
      </c>
      <c r="LNC4" s="83">
        <f t="shared" si="271"/>
        <v>0</v>
      </c>
      <c r="LND4" s="83">
        <f t="shared" si="271"/>
        <v>0</v>
      </c>
      <c r="LNE4" s="83">
        <f t="shared" si="271"/>
        <v>0</v>
      </c>
      <c r="LNF4" s="83">
        <f t="shared" si="271"/>
        <v>0</v>
      </c>
      <c r="LNG4" s="83">
        <f t="shared" si="271"/>
        <v>0</v>
      </c>
      <c r="LNH4" s="83">
        <f t="shared" si="271"/>
        <v>0</v>
      </c>
      <c r="LNI4" s="83">
        <f t="shared" si="271"/>
        <v>0</v>
      </c>
      <c r="LNJ4" s="83">
        <f t="shared" si="271"/>
        <v>0</v>
      </c>
      <c r="LNK4" s="83">
        <f t="shared" si="271"/>
        <v>0</v>
      </c>
      <c r="LNL4" s="83">
        <f t="shared" si="271"/>
        <v>0</v>
      </c>
      <c r="LNM4" s="83">
        <f t="shared" si="271"/>
        <v>0</v>
      </c>
      <c r="LNN4" s="83">
        <f t="shared" si="271"/>
        <v>0</v>
      </c>
      <c r="LNO4" s="83">
        <f t="shared" si="271"/>
        <v>0</v>
      </c>
      <c r="LNP4" s="83">
        <f t="shared" si="271"/>
        <v>0</v>
      </c>
      <c r="LNQ4" s="83">
        <f t="shared" si="271"/>
        <v>0</v>
      </c>
      <c r="LNR4" s="83">
        <f t="shared" si="271"/>
        <v>0</v>
      </c>
      <c r="LNS4" s="83">
        <f t="shared" si="271"/>
        <v>0</v>
      </c>
      <c r="LNT4" s="83">
        <f t="shared" si="271"/>
        <v>0</v>
      </c>
      <c r="LNU4" s="83">
        <f t="shared" si="271"/>
        <v>0</v>
      </c>
      <c r="LNV4" s="83">
        <f t="shared" si="271"/>
        <v>0</v>
      </c>
      <c r="LNW4" s="83">
        <f t="shared" si="271"/>
        <v>0</v>
      </c>
      <c r="LNX4" s="83">
        <f t="shared" si="271"/>
        <v>0</v>
      </c>
      <c r="LNY4" s="83">
        <f t="shared" si="271"/>
        <v>0</v>
      </c>
      <c r="LNZ4" s="83">
        <f t="shared" si="271"/>
        <v>0</v>
      </c>
      <c r="LOA4" s="83">
        <f t="shared" si="271"/>
        <v>0</v>
      </c>
      <c r="LOB4" s="83">
        <f t="shared" si="271"/>
        <v>0</v>
      </c>
      <c r="LOC4" s="83">
        <f t="shared" si="271"/>
        <v>0</v>
      </c>
      <c r="LOD4" s="83">
        <f t="shared" si="271"/>
        <v>0</v>
      </c>
      <c r="LOE4" s="83">
        <f t="shared" si="271"/>
        <v>0</v>
      </c>
      <c r="LOF4" s="83">
        <f t="shared" si="271"/>
        <v>0</v>
      </c>
      <c r="LOG4" s="83">
        <f t="shared" si="271"/>
        <v>0</v>
      </c>
      <c r="LOH4" s="83">
        <f t="shared" si="271"/>
        <v>0</v>
      </c>
      <c r="LOI4" s="83">
        <f t="shared" si="271"/>
        <v>0</v>
      </c>
      <c r="LOJ4" s="83">
        <f t="shared" si="271"/>
        <v>0</v>
      </c>
      <c r="LOK4" s="83">
        <f t="shared" si="271"/>
        <v>0</v>
      </c>
      <c r="LOL4" s="83">
        <f t="shared" si="271"/>
        <v>0</v>
      </c>
      <c r="LOM4" s="83">
        <f t="shared" si="271"/>
        <v>0</v>
      </c>
      <c r="LON4" s="83">
        <f t="shared" si="271"/>
        <v>0</v>
      </c>
      <c r="LOO4" s="83">
        <f t="shared" si="271"/>
        <v>0</v>
      </c>
      <c r="LOP4" s="83">
        <f t="shared" si="271"/>
        <v>0</v>
      </c>
      <c r="LOQ4" s="83">
        <f t="shared" si="271"/>
        <v>0</v>
      </c>
      <c r="LOR4" s="83">
        <f t="shared" si="271"/>
        <v>0</v>
      </c>
      <c r="LOS4" s="83">
        <f t="shared" si="271"/>
        <v>0</v>
      </c>
      <c r="LOT4" s="83">
        <f t="shared" si="271"/>
        <v>0</v>
      </c>
      <c r="LOU4" s="83">
        <f t="shared" si="271"/>
        <v>0</v>
      </c>
      <c r="LOV4" s="83">
        <f t="shared" si="271"/>
        <v>0</v>
      </c>
      <c r="LOW4" s="83">
        <f t="shared" si="271"/>
        <v>0</v>
      </c>
      <c r="LOX4" s="83">
        <f t="shared" si="271"/>
        <v>0</v>
      </c>
      <c r="LOY4" s="83">
        <f t="shared" si="271"/>
        <v>0</v>
      </c>
      <c r="LOZ4" s="83">
        <f t="shared" si="271"/>
        <v>0</v>
      </c>
      <c r="LPA4" s="83">
        <f t="shared" si="271"/>
        <v>0</v>
      </c>
      <c r="LPB4" s="83">
        <f t="shared" si="271"/>
        <v>0</v>
      </c>
      <c r="LPC4" s="83">
        <f t="shared" si="271"/>
        <v>0</v>
      </c>
      <c r="LPD4" s="83">
        <f t="shared" si="271"/>
        <v>0</v>
      </c>
      <c r="LPE4" s="83">
        <f t="shared" si="271"/>
        <v>0</v>
      </c>
      <c r="LPF4" s="83">
        <f t="shared" si="271"/>
        <v>0</v>
      </c>
      <c r="LPG4" s="83">
        <f t="shared" si="271"/>
        <v>0</v>
      </c>
      <c r="LPH4" s="83">
        <f t="shared" ref="LPH4:LRS4" si="272">MATCH(LPH1,ID_FC,0)-1</f>
        <v>0</v>
      </c>
      <c r="LPI4" s="83">
        <f t="shared" si="272"/>
        <v>0</v>
      </c>
      <c r="LPJ4" s="83">
        <f t="shared" si="272"/>
        <v>0</v>
      </c>
      <c r="LPK4" s="83">
        <f t="shared" si="272"/>
        <v>0</v>
      </c>
      <c r="LPL4" s="83">
        <f t="shared" si="272"/>
        <v>0</v>
      </c>
      <c r="LPM4" s="83">
        <f t="shared" si="272"/>
        <v>0</v>
      </c>
      <c r="LPN4" s="83">
        <f t="shared" si="272"/>
        <v>0</v>
      </c>
      <c r="LPO4" s="83">
        <f t="shared" si="272"/>
        <v>0</v>
      </c>
      <c r="LPP4" s="83">
        <f t="shared" si="272"/>
        <v>0</v>
      </c>
      <c r="LPQ4" s="83">
        <f t="shared" si="272"/>
        <v>0</v>
      </c>
      <c r="LPR4" s="83">
        <f t="shared" si="272"/>
        <v>0</v>
      </c>
      <c r="LPS4" s="83">
        <f t="shared" si="272"/>
        <v>0</v>
      </c>
      <c r="LPT4" s="83">
        <f t="shared" si="272"/>
        <v>0</v>
      </c>
      <c r="LPU4" s="83">
        <f t="shared" si="272"/>
        <v>0</v>
      </c>
      <c r="LPV4" s="83">
        <f t="shared" si="272"/>
        <v>0</v>
      </c>
      <c r="LPW4" s="83">
        <f t="shared" si="272"/>
        <v>0</v>
      </c>
      <c r="LPX4" s="83">
        <f t="shared" si="272"/>
        <v>0</v>
      </c>
      <c r="LPY4" s="83">
        <f t="shared" si="272"/>
        <v>0</v>
      </c>
      <c r="LPZ4" s="83">
        <f t="shared" si="272"/>
        <v>0</v>
      </c>
      <c r="LQA4" s="83">
        <f t="shared" si="272"/>
        <v>0</v>
      </c>
      <c r="LQB4" s="83">
        <f t="shared" si="272"/>
        <v>0</v>
      </c>
      <c r="LQC4" s="83">
        <f t="shared" si="272"/>
        <v>0</v>
      </c>
      <c r="LQD4" s="83">
        <f t="shared" si="272"/>
        <v>0</v>
      </c>
      <c r="LQE4" s="83">
        <f t="shared" si="272"/>
        <v>0</v>
      </c>
      <c r="LQF4" s="83">
        <f t="shared" si="272"/>
        <v>0</v>
      </c>
      <c r="LQG4" s="83">
        <f t="shared" si="272"/>
        <v>0</v>
      </c>
      <c r="LQH4" s="83">
        <f t="shared" si="272"/>
        <v>0</v>
      </c>
      <c r="LQI4" s="83">
        <f t="shared" si="272"/>
        <v>0</v>
      </c>
      <c r="LQJ4" s="83">
        <f t="shared" si="272"/>
        <v>0</v>
      </c>
      <c r="LQK4" s="83">
        <f t="shared" si="272"/>
        <v>0</v>
      </c>
      <c r="LQL4" s="83">
        <f t="shared" si="272"/>
        <v>0</v>
      </c>
      <c r="LQM4" s="83">
        <f t="shared" si="272"/>
        <v>0</v>
      </c>
      <c r="LQN4" s="83">
        <f t="shared" si="272"/>
        <v>0</v>
      </c>
      <c r="LQO4" s="83">
        <f t="shared" si="272"/>
        <v>0</v>
      </c>
      <c r="LQP4" s="83">
        <f t="shared" si="272"/>
        <v>0</v>
      </c>
      <c r="LQQ4" s="83">
        <f t="shared" si="272"/>
        <v>0</v>
      </c>
      <c r="LQR4" s="83">
        <f t="shared" si="272"/>
        <v>0</v>
      </c>
      <c r="LQS4" s="83">
        <f t="shared" si="272"/>
        <v>0</v>
      </c>
      <c r="LQT4" s="83">
        <f t="shared" si="272"/>
        <v>0</v>
      </c>
      <c r="LQU4" s="83">
        <f t="shared" si="272"/>
        <v>0</v>
      </c>
      <c r="LQV4" s="83">
        <f t="shared" si="272"/>
        <v>0</v>
      </c>
      <c r="LQW4" s="83">
        <f t="shared" si="272"/>
        <v>0</v>
      </c>
      <c r="LQX4" s="83">
        <f t="shared" si="272"/>
        <v>0</v>
      </c>
      <c r="LQY4" s="83">
        <f t="shared" si="272"/>
        <v>0</v>
      </c>
      <c r="LQZ4" s="83">
        <f t="shared" si="272"/>
        <v>0</v>
      </c>
      <c r="LRA4" s="83">
        <f t="shared" si="272"/>
        <v>0</v>
      </c>
      <c r="LRB4" s="83">
        <f t="shared" si="272"/>
        <v>0</v>
      </c>
      <c r="LRC4" s="83">
        <f t="shared" si="272"/>
        <v>0</v>
      </c>
      <c r="LRD4" s="83">
        <f t="shared" si="272"/>
        <v>0</v>
      </c>
      <c r="LRE4" s="83">
        <f t="shared" si="272"/>
        <v>0</v>
      </c>
      <c r="LRF4" s="83">
        <f t="shared" si="272"/>
        <v>0</v>
      </c>
      <c r="LRG4" s="83">
        <f t="shared" si="272"/>
        <v>0</v>
      </c>
      <c r="LRH4" s="83">
        <f t="shared" si="272"/>
        <v>0</v>
      </c>
      <c r="LRI4" s="83">
        <f t="shared" si="272"/>
        <v>0</v>
      </c>
      <c r="LRJ4" s="83">
        <f t="shared" si="272"/>
        <v>0</v>
      </c>
      <c r="LRK4" s="83">
        <f t="shared" si="272"/>
        <v>0</v>
      </c>
      <c r="LRL4" s="83">
        <f t="shared" si="272"/>
        <v>0</v>
      </c>
      <c r="LRM4" s="83">
        <f t="shared" si="272"/>
        <v>0</v>
      </c>
      <c r="LRN4" s="83">
        <f t="shared" si="272"/>
        <v>0</v>
      </c>
      <c r="LRO4" s="83">
        <f t="shared" si="272"/>
        <v>0</v>
      </c>
      <c r="LRP4" s="83">
        <f t="shared" si="272"/>
        <v>0</v>
      </c>
      <c r="LRQ4" s="83">
        <f t="shared" si="272"/>
        <v>0</v>
      </c>
      <c r="LRR4" s="83">
        <f t="shared" si="272"/>
        <v>0</v>
      </c>
      <c r="LRS4" s="83">
        <f t="shared" si="272"/>
        <v>0</v>
      </c>
      <c r="LRT4" s="83">
        <f t="shared" ref="LRT4:LUE4" si="273">MATCH(LRT1,ID_FC,0)-1</f>
        <v>0</v>
      </c>
      <c r="LRU4" s="83">
        <f t="shared" si="273"/>
        <v>0</v>
      </c>
      <c r="LRV4" s="83">
        <f t="shared" si="273"/>
        <v>0</v>
      </c>
      <c r="LRW4" s="83">
        <f t="shared" si="273"/>
        <v>0</v>
      </c>
      <c r="LRX4" s="83">
        <f t="shared" si="273"/>
        <v>0</v>
      </c>
      <c r="LRY4" s="83">
        <f t="shared" si="273"/>
        <v>0</v>
      </c>
      <c r="LRZ4" s="83">
        <f t="shared" si="273"/>
        <v>0</v>
      </c>
      <c r="LSA4" s="83">
        <f t="shared" si="273"/>
        <v>0</v>
      </c>
      <c r="LSB4" s="83">
        <f t="shared" si="273"/>
        <v>0</v>
      </c>
      <c r="LSC4" s="83">
        <f t="shared" si="273"/>
        <v>0</v>
      </c>
      <c r="LSD4" s="83">
        <f t="shared" si="273"/>
        <v>0</v>
      </c>
      <c r="LSE4" s="83">
        <f t="shared" si="273"/>
        <v>0</v>
      </c>
      <c r="LSF4" s="83">
        <f t="shared" si="273"/>
        <v>0</v>
      </c>
      <c r="LSG4" s="83">
        <f t="shared" si="273"/>
        <v>0</v>
      </c>
      <c r="LSH4" s="83">
        <f t="shared" si="273"/>
        <v>0</v>
      </c>
      <c r="LSI4" s="83">
        <f t="shared" si="273"/>
        <v>0</v>
      </c>
      <c r="LSJ4" s="83">
        <f t="shared" si="273"/>
        <v>0</v>
      </c>
      <c r="LSK4" s="83">
        <f t="shared" si="273"/>
        <v>0</v>
      </c>
      <c r="LSL4" s="83">
        <f t="shared" si="273"/>
        <v>0</v>
      </c>
      <c r="LSM4" s="83">
        <f t="shared" si="273"/>
        <v>0</v>
      </c>
      <c r="LSN4" s="83">
        <f t="shared" si="273"/>
        <v>0</v>
      </c>
      <c r="LSO4" s="83">
        <f t="shared" si="273"/>
        <v>0</v>
      </c>
      <c r="LSP4" s="83">
        <f t="shared" si="273"/>
        <v>0</v>
      </c>
      <c r="LSQ4" s="83">
        <f t="shared" si="273"/>
        <v>0</v>
      </c>
      <c r="LSR4" s="83">
        <f t="shared" si="273"/>
        <v>0</v>
      </c>
      <c r="LSS4" s="83">
        <f t="shared" si="273"/>
        <v>0</v>
      </c>
      <c r="LST4" s="83">
        <f t="shared" si="273"/>
        <v>0</v>
      </c>
      <c r="LSU4" s="83">
        <f t="shared" si="273"/>
        <v>0</v>
      </c>
      <c r="LSV4" s="83">
        <f t="shared" si="273"/>
        <v>0</v>
      </c>
      <c r="LSW4" s="83">
        <f t="shared" si="273"/>
        <v>0</v>
      </c>
      <c r="LSX4" s="83">
        <f t="shared" si="273"/>
        <v>0</v>
      </c>
      <c r="LSY4" s="83">
        <f t="shared" si="273"/>
        <v>0</v>
      </c>
      <c r="LSZ4" s="83">
        <f t="shared" si="273"/>
        <v>0</v>
      </c>
      <c r="LTA4" s="83">
        <f t="shared" si="273"/>
        <v>0</v>
      </c>
      <c r="LTB4" s="83">
        <f t="shared" si="273"/>
        <v>0</v>
      </c>
      <c r="LTC4" s="83">
        <f t="shared" si="273"/>
        <v>0</v>
      </c>
      <c r="LTD4" s="83">
        <f t="shared" si="273"/>
        <v>0</v>
      </c>
      <c r="LTE4" s="83">
        <f t="shared" si="273"/>
        <v>0</v>
      </c>
      <c r="LTF4" s="83">
        <f t="shared" si="273"/>
        <v>0</v>
      </c>
      <c r="LTG4" s="83">
        <f t="shared" si="273"/>
        <v>0</v>
      </c>
      <c r="LTH4" s="83">
        <f t="shared" si="273"/>
        <v>0</v>
      </c>
      <c r="LTI4" s="83">
        <f t="shared" si="273"/>
        <v>0</v>
      </c>
      <c r="LTJ4" s="83">
        <f t="shared" si="273"/>
        <v>0</v>
      </c>
      <c r="LTK4" s="83">
        <f t="shared" si="273"/>
        <v>0</v>
      </c>
      <c r="LTL4" s="83">
        <f t="shared" si="273"/>
        <v>0</v>
      </c>
      <c r="LTM4" s="83">
        <f t="shared" si="273"/>
        <v>0</v>
      </c>
      <c r="LTN4" s="83">
        <f t="shared" si="273"/>
        <v>0</v>
      </c>
      <c r="LTO4" s="83">
        <f t="shared" si="273"/>
        <v>0</v>
      </c>
      <c r="LTP4" s="83">
        <f t="shared" si="273"/>
        <v>0</v>
      </c>
      <c r="LTQ4" s="83">
        <f t="shared" si="273"/>
        <v>0</v>
      </c>
      <c r="LTR4" s="83">
        <f t="shared" si="273"/>
        <v>0</v>
      </c>
      <c r="LTS4" s="83">
        <f t="shared" si="273"/>
        <v>0</v>
      </c>
      <c r="LTT4" s="83">
        <f t="shared" si="273"/>
        <v>0</v>
      </c>
      <c r="LTU4" s="83">
        <f t="shared" si="273"/>
        <v>0</v>
      </c>
      <c r="LTV4" s="83">
        <f t="shared" si="273"/>
        <v>0</v>
      </c>
      <c r="LTW4" s="83">
        <f t="shared" si="273"/>
        <v>0</v>
      </c>
      <c r="LTX4" s="83">
        <f t="shared" si="273"/>
        <v>0</v>
      </c>
      <c r="LTY4" s="83">
        <f t="shared" si="273"/>
        <v>0</v>
      </c>
      <c r="LTZ4" s="83">
        <f t="shared" si="273"/>
        <v>0</v>
      </c>
      <c r="LUA4" s="83">
        <f t="shared" si="273"/>
        <v>0</v>
      </c>
      <c r="LUB4" s="83">
        <f t="shared" si="273"/>
        <v>0</v>
      </c>
      <c r="LUC4" s="83">
        <f t="shared" si="273"/>
        <v>0</v>
      </c>
      <c r="LUD4" s="83">
        <f t="shared" si="273"/>
        <v>0</v>
      </c>
      <c r="LUE4" s="83">
        <f t="shared" si="273"/>
        <v>0</v>
      </c>
      <c r="LUF4" s="83">
        <f t="shared" ref="LUF4:LWQ4" si="274">MATCH(LUF1,ID_FC,0)-1</f>
        <v>0</v>
      </c>
      <c r="LUG4" s="83">
        <f t="shared" si="274"/>
        <v>0</v>
      </c>
      <c r="LUH4" s="83">
        <f t="shared" si="274"/>
        <v>0</v>
      </c>
      <c r="LUI4" s="83">
        <f t="shared" si="274"/>
        <v>0</v>
      </c>
      <c r="LUJ4" s="83">
        <f t="shared" si="274"/>
        <v>0</v>
      </c>
      <c r="LUK4" s="83">
        <f t="shared" si="274"/>
        <v>0</v>
      </c>
      <c r="LUL4" s="83">
        <f t="shared" si="274"/>
        <v>0</v>
      </c>
      <c r="LUM4" s="83">
        <f t="shared" si="274"/>
        <v>0</v>
      </c>
      <c r="LUN4" s="83">
        <f t="shared" si="274"/>
        <v>0</v>
      </c>
      <c r="LUO4" s="83">
        <f t="shared" si="274"/>
        <v>0</v>
      </c>
      <c r="LUP4" s="83">
        <f t="shared" si="274"/>
        <v>0</v>
      </c>
      <c r="LUQ4" s="83">
        <f t="shared" si="274"/>
        <v>0</v>
      </c>
      <c r="LUR4" s="83">
        <f t="shared" si="274"/>
        <v>0</v>
      </c>
      <c r="LUS4" s="83">
        <f t="shared" si="274"/>
        <v>0</v>
      </c>
      <c r="LUT4" s="83">
        <f t="shared" si="274"/>
        <v>0</v>
      </c>
      <c r="LUU4" s="83">
        <f t="shared" si="274"/>
        <v>0</v>
      </c>
      <c r="LUV4" s="83">
        <f t="shared" si="274"/>
        <v>0</v>
      </c>
      <c r="LUW4" s="83">
        <f t="shared" si="274"/>
        <v>0</v>
      </c>
      <c r="LUX4" s="83">
        <f t="shared" si="274"/>
        <v>0</v>
      </c>
      <c r="LUY4" s="83">
        <f t="shared" si="274"/>
        <v>0</v>
      </c>
      <c r="LUZ4" s="83">
        <f t="shared" si="274"/>
        <v>0</v>
      </c>
      <c r="LVA4" s="83">
        <f t="shared" si="274"/>
        <v>0</v>
      </c>
      <c r="LVB4" s="83">
        <f t="shared" si="274"/>
        <v>0</v>
      </c>
      <c r="LVC4" s="83">
        <f t="shared" si="274"/>
        <v>0</v>
      </c>
      <c r="LVD4" s="83">
        <f t="shared" si="274"/>
        <v>0</v>
      </c>
      <c r="LVE4" s="83">
        <f t="shared" si="274"/>
        <v>0</v>
      </c>
      <c r="LVF4" s="83">
        <f t="shared" si="274"/>
        <v>0</v>
      </c>
      <c r="LVG4" s="83">
        <f t="shared" si="274"/>
        <v>0</v>
      </c>
      <c r="LVH4" s="83">
        <f t="shared" si="274"/>
        <v>0</v>
      </c>
      <c r="LVI4" s="83">
        <f t="shared" si="274"/>
        <v>0</v>
      </c>
      <c r="LVJ4" s="83">
        <f t="shared" si="274"/>
        <v>0</v>
      </c>
      <c r="LVK4" s="83">
        <f t="shared" si="274"/>
        <v>0</v>
      </c>
      <c r="LVL4" s="83">
        <f t="shared" si="274"/>
        <v>0</v>
      </c>
      <c r="LVM4" s="83">
        <f t="shared" si="274"/>
        <v>0</v>
      </c>
      <c r="LVN4" s="83">
        <f t="shared" si="274"/>
        <v>0</v>
      </c>
      <c r="LVO4" s="83">
        <f t="shared" si="274"/>
        <v>0</v>
      </c>
      <c r="LVP4" s="83">
        <f t="shared" si="274"/>
        <v>0</v>
      </c>
      <c r="LVQ4" s="83">
        <f t="shared" si="274"/>
        <v>0</v>
      </c>
      <c r="LVR4" s="83">
        <f t="shared" si="274"/>
        <v>0</v>
      </c>
      <c r="LVS4" s="83">
        <f t="shared" si="274"/>
        <v>0</v>
      </c>
      <c r="LVT4" s="83">
        <f t="shared" si="274"/>
        <v>0</v>
      </c>
      <c r="LVU4" s="83">
        <f t="shared" si="274"/>
        <v>0</v>
      </c>
      <c r="LVV4" s="83">
        <f t="shared" si="274"/>
        <v>0</v>
      </c>
      <c r="LVW4" s="83">
        <f t="shared" si="274"/>
        <v>0</v>
      </c>
      <c r="LVX4" s="83">
        <f t="shared" si="274"/>
        <v>0</v>
      </c>
      <c r="LVY4" s="83">
        <f t="shared" si="274"/>
        <v>0</v>
      </c>
      <c r="LVZ4" s="83">
        <f t="shared" si="274"/>
        <v>0</v>
      </c>
      <c r="LWA4" s="83">
        <f t="shared" si="274"/>
        <v>0</v>
      </c>
      <c r="LWB4" s="83">
        <f t="shared" si="274"/>
        <v>0</v>
      </c>
      <c r="LWC4" s="83">
        <f t="shared" si="274"/>
        <v>0</v>
      </c>
      <c r="LWD4" s="83">
        <f t="shared" si="274"/>
        <v>0</v>
      </c>
      <c r="LWE4" s="83">
        <f t="shared" si="274"/>
        <v>0</v>
      </c>
      <c r="LWF4" s="83">
        <f t="shared" si="274"/>
        <v>0</v>
      </c>
      <c r="LWG4" s="83">
        <f t="shared" si="274"/>
        <v>0</v>
      </c>
      <c r="LWH4" s="83">
        <f t="shared" si="274"/>
        <v>0</v>
      </c>
      <c r="LWI4" s="83">
        <f t="shared" si="274"/>
        <v>0</v>
      </c>
      <c r="LWJ4" s="83">
        <f t="shared" si="274"/>
        <v>0</v>
      </c>
      <c r="LWK4" s="83">
        <f t="shared" si="274"/>
        <v>0</v>
      </c>
      <c r="LWL4" s="83">
        <f t="shared" si="274"/>
        <v>0</v>
      </c>
      <c r="LWM4" s="83">
        <f t="shared" si="274"/>
        <v>0</v>
      </c>
      <c r="LWN4" s="83">
        <f t="shared" si="274"/>
        <v>0</v>
      </c>
      <c r="LWO4" s="83">
        <f t="shared" si="274"/>
        <v>0</v>
      </c>
      <c r="LWP4" s="83">
        <f t="shared" si="274"/>
        <v>0</v>
      </c>
      <c r="LWQ4" s="83">
        <f t="shared" si="274"/>
        <v>0</v>
      </c>
      <c r="LWR4" s="83">
        <f t="shared" ref="LWR4:LYE4" si="275">MATCH(LWR1,ID_FC,0)-1</f>
        <v>0</v>
      </c>
      <c r="LWS4" s="83">
        <f t="shared" si="275"/>
        <v>0</v>
      </c>
      <c r="LWT4" s="83">
        <f t="shared" si="275"/>
        <v>0</v>
      </c>
      <c r="LWU4" s="83">
        <f t="shared" si="275"/>
        <v>0</v>
      </c>
      <c r="LWV4" s="83">
        <f t="shared" si="275"/>
        <v>0</v>
      </c>
      <c r="LWW4" s="83">
        <f t="shared" si="275"/>
        <v>0</v>
      </c>
      <c r="LWX4" s="83">
        <f t="shared" si="275"/>
        <v>0</v>
      </c>
      <c r="LWY4" s="83">
        <f t="shared" si="275"/>
        <v>0</v>
      </c>
      <c r="LWZ4" s="83">
        <f t="shared" si="275"/>
        <v>0</v>
      </c>
      <c r="LXA4" s="83">
        <f t="shared" si="275"/>
        <v>0</v>
      </c>
      <c r="LXB4" s="83">
        <f t="shared" si="275"/>
        <v>0</v>
      </c>
      <c r="LXC4" s="83">
        <f t="shared" si="275"/>
        <v>0</v>
      </c>
      <c r="LXD4" s="83">
        <f t="shared" si="275"/>
        <v>0</v>
      </c>
      <c r="LXE4" s="83">
        <f t="shared" si="275"/>
        <v>0</v>
      </c>
      <c r="LXF4" s="83">
        <f t="shared" si="275"/>
        <v>0</v>
      </c>
      <c r="LXG4" s="83">
        <f t="shared" si="275"/>
        <v>0</v>
      </c>
      <c r="LXH4" s="83">
        <f t="shared" si="275"/>
        <v>0</v>
      </c>
      <c r="LXI4" s="83">
        <f t="shared" si="275"/>
        <v>0</v>
      </c>
      <c r="LXJ4" s="83">
        <f t="shared" si="275"/>
        <v>0</v>
      </c>
      <c r="LXK4" s="83">
        <f t="shared" si="275"/>
        <v>0</v>
      </c>
      <c r="LXL4" s="83">
        <f t="shared" si="275"/>
        <v>0</v>
      </c>
      <c r="LXM4" s="83">
        <f t="shared" si="275"/>
        <v>0</v>
      </c>
      <c r="LXN4" s="83">
        <f t="shared" si="275"/>
        <v>0</v>
      </c>
      <c r="LXO4" s="83">
        <f t="shared" si="275"/>
        <v>0</v>
      </c>
      <c r="LXP4" s="83">
        <f t="shared" si="275"/>
        <v>0</v>
      </c>
      <c r="LXQ4" s="83">
        <f t="shared" si="275"/>
        <v>0</v>
      </c>
      <c r="LXR4" s="83">
        <f t="shared" si="275"/>
        <v>0</v>
      </c>
      <c r="LXS4" s="83">
        <f t="shared" si="275"/>
        <v>0</v>
      </c>
      <c r="LXT4" s="83">
        <f t="shared" si="275"/>
        <v>0</v>
      </c>
      <c r="LXU4" s="83">
        <f t="shared" si="275"/>
        <v>0</v>
      </c>
      <c r="LXV4" s="83">
        <f t="shared" si="275"/>
        <v>0</v>
      </c>
      <c r="LXW4" s="83">
        <f t="shared" si="275"/>
        <v>0</v>
      </c>
      <c r="LXX4" s="83">
        <f t="shared" si="275"/>
        <v>0</v>
      </c>
      <c r="LXY4" s="83">
        <f t="shared" si="275"/>
        <v>0</v>
      </c>
      <c r="LXZ4" s="83">
        <f t="shared" si="275"/>
        <v>0</v>
      </c>
      <c r="LYA4" s="83">
        <f t="shared" si="275"/>
        <v>0</v>
      </c>
      <c r="LYB4" s="83">
        <f t="shared" si="275"/>
        <v>0</v>
      </c>
      <c r="LYC4" s="83">
        <f t="shared" si="275"/>
        <v>0</v>
      </c>
      <c r="LYD4" s="83">
        <f t="shared" si="275"/>
        <v>0</v>
      </c>
      <c r="LYE4" s="84">
        <f t="shared" si="275"/>
        <v>0</v>
      </c>
    </row>
    <row r="5" spans="1:8769">
      <c r="G5" s="75" t="s">
        <v>108</v>
      </c>
      <c r="H5" s="73">
        <f>MATCH(H2,ID_DY,0)-1</f>
        <v>0</v>
      </c>
      <c r="I5" s="42">
        <f t="shared" ref="I5:N5" si="276">MATCH(I2,ID_DY,0)-1</f>
        <v>0</v>
      </c>
      <c r="J5" s="42">
        <f t="shared" si="276"/>
        <v>0</v>
      </c>
      <c r="K5" s="42">
        <f t="shared" si="276"/>
        <v>0</v>
      </c>
      <c r="L5" s="42">
        <f t="shared" si="276"/>
        <v>0</v>
      </c>
      <c r="M5" s="42">
        <f t="shared" si="276"/>
        <v>0</v>
      </c>
      <c r="N5" s="42">
        <f t="shared" si="276"/>
        <v>0</v>
      </c>
      <c r="O5" s="42">
        <f t="shared" ref="O5:W5" si="277">MATCH(O2,ID_DY,0)-1</f>
        <v>0</v>
      </c>
      <c r="P5" s="42">
        <f t="shared" si="277"/>
        <v>0</v>
      </c>
      <c r="Q5" s="42">
        <f t="shared" si="277"/>
        <v>0</v>
      </c>
      <c r="R5" s="42">
        <f t="shared" si="277"/>
        <v>0</v>
      </c>
      <c r="S5" s="42">
        <f t="shared" si="277"/>
        <v>0</v>
      </c>
      <c r="T5" s="42">
        <f t="shared" si="277"/>
        <v>0</v>
      </c>
      <c r="U5" s="42">
        <f t="shared" si="277"/>
        <v>0</v>
      </c>
      <c r="V5" s="42">
        <f t="shared" si="277"/>
        <v>0</v>
      </c>
      <c r="W5" s="42">
        <f t="shared" si="277"/>
        <v>0</v>
      </c>
      <c r="X5" s="42">
        <f t="shared" ref="X5:CI5" si="278">MATCH(X2,ID_DY,0)-1</f>
        <v>0</v>
      </c>
      <c r="Y5" s="42">
        <f t="shared" si="278"/>
        <v>0</v>
      </c>
      <c r="Z5" s="42">
        <f t="shared" si="278"/>
        <v>0</v>
      </c>
      <c r="AA5" s="42">
        <f t="shared" si="278"/>
        <v>0</v>
      </c>
      <c r="AB5" s="42">
        <f t="shared" si="278"/>
        <v>0</v>
      </c>
      <c r="AC5" s="42">
        <f t="shared" si="278"/>
        <v>0</v>
      </c>
      <c r="AD5" s="42">
        <f t="shared" si="278"/>
        <v>0</v>
      </c>
      <c r="AE5" s="42">
        <f t="shared" si="278"/>
        <v>0</v>
      </c>
      <c r="AF5" s="42">
        <f t="shared" si="278"/>
        <v>1</v>
      </c>
      <c r="AG5" s="42">
        <f t="shared" si="278"/>
        <v>1</v>
      </c>
      <c r="AH5" s="42">
        <f t="shared" si="278"/>
        <v>1</v>
      </c>
      <c r="AI5" s="42">
        <f t="shared" si="278"/>
        <v>1</v>
      </c>
      <c r="AJ5" s="42">
        <f t="shared" si="278"/>
        <v>1</v>
      </c>
      <c r="AK5" s="42">
        <f t="shared" si="278"/>
        <v>1</v>
      </c>
      <c r="AL5" s="42">
        <f t="shared" si="278"/>
        <v>1</v>
      </c>
      <c r="AM5" s="42">
        <f t="shared" si="278"/>
        <v>1</v>
      </c>
      <c r="AN5" s="42">
        <f t="shared" si="278"/>
        <v>1</v>
      </c>
      <c r="AO5" s="42">
        <f t="shared" si="278"/>
        <v>1</v>
      </c>
      <c r="AP5" s="42">
        <f t="shared" si="278"/>
        <v>1</v>
      </c>
      <c r="AQ5" s="42">
        <f t="shared" si="278"/>
        <v>1</v>
      </c>
      <c r="AR5" s="42">
        <f t="shared" si="278"/>
        <v>1</v>
      </c>
      <c r="AS5" s="42">
        <f t="shared" si="278"/>
        <v>1</v>
      </c>
      <c r="AT5" s="42">
        <f t="shared" si="278"/>
        <v>1</v>
      </c>
      <c r="AU5" s="42">
        <f t="shared" si="278"/>
        <v>1</v>
      </c>
      <c r="AV5" s="42">
        <f t="shared" si="278"/>
        <v>1</v>
      </c>
      <c r="AW5" s="42">
        <f t="shared" si="278"/>
        <v>1</v>
      </c>
      <c r="AX5" s="42">
        <f t="shared" si="278"/>
        <v>1</v>
      </c>
      <c r="AY5" s="42">
        <f t="shared" si="278"/>
        <v>1</v>
      </c>
      <c r="AZ5" s="42">
        <f t="shared" si="278"/>
        <v>1</v>
      </c>
      <c r="BA5" s="42">
        <f t="shared" si="278"/>
        <v>1</v>
      </c>
      <c r="BB5" s="42">
        <f t="shared" si="278"/>
        <v>1</v>
      </c>
      <c r="BC5" s="42">
        <f t="shared" si="278"/>
        <v>1</v>
      </c>
      <c r="BD5" s="42">
        <f t="shared" si="278"/>
        <v>2</v>
      </c>
      <c r="BE5" s="42">
        <f t="shared" si="278"/>
        <v>2</v>
      </c>
      <c r="BF5" s="42">
        <f t="shared" si="278"/>
        <v>2</v>
      </c>
      <c r="BG5" s="42">
        <f t="shared" si="278"/>
        <v>2</v>
      </c>
      <c r="BH5" s="42">
        <f t="shared" si="278"/>
        <v>2</v>
      </c>
      <c r="BI5" s="42">
        <f t="shared" si="278"/>
        <v>2</v>
      </c>
      <c r="BJ5" s="42">
        <f t="shared" si="278"/>
        <v>2</v>
      </c>
      <c r="BK5" s="42">
        <f t="shared" si="278"/>
        <v>2</v>
      </c>
      <c r="BL5" s="42">
        <f t="shared" si="278"/>
        <v>2</v>
      </c>
      <c r="BM5" s="42">
        <f t="shared" si="278"/>
        <v>2</v>
      </c>
      <c r="BN5" s="42">
        <f t="shared" si="278"/>
        <v>2</v>
      </c>
      <c r="BO5" s="42">
        <f t="shared" si="278"/>
        <v>2</v>
      </c>
      <c r="BP5" s="42">
        <f t="shared" si="278"/>
        <v>2</v>
      </c>
      <c r="BQ5" s="42">
        <f t="shared" si="278"/>
        <v>2</v>
      </c>
      <c r="BR5" s="42">
        <f t="shared" si="278"/>
        <v>2</v>
      </c>
      <c r="BS5" s="42">
        <f t="shared" si="278"/>
        <v>2</v>
      </c>
      <c r="BT5" s="42">
        <f t="shared" si="278"/>
        <v>2</v>
      </c>
      <c r="BU5" s="42">
        <f t="shared" si="278"/>
        <v>2</v>
      </c>
      <c r="BV5" s="42">
        <f t="shared" si="278"/>
        <v>2</v>
      </c>
      <c r="BW5" s="42">
        <f t="shared" si="278"/>
        <v>2</v>
      </c>
      <c r="BX5" s="42">
        <f t="shared" si="278"/>
        <v>2</v>
      </c>
      <c r="BY5" s="42">
        <f t="shared" si="278"/>
        <v>2</v>
      </c>
      <c r="BZ5" s="42">
        <f t="shared" si="278"/>
        <v>2</v>
      </c>
      <c r="CA5" s="42">
        <f t="shared" si="278"/>
        <v>2</v>
      </c>
      <c r="CB5" s="42">
        <f t="shared" si="278"/>
        <v>3</v>
      </c>
      <c r="CC5" s="42">
        <f t="shared" si="278"/>
        <v>3</v>
      </c>
      <c r="CD5" s="42">
        <f t="shared" si="278"/>
        <v>3</v>
      </c>
      <c r="CE5" s="42">
        <f t="shared" si="278"/>
        <v>3</v>
      </c>
      <c r="CF5" s="42">
        <f t="shared" si="278"/>
        <v>3</v>
      </c>
      <c r="CG5" s="42">
        <f t="shared" si="278"/>
        <v>3</v>
      </c>
      <c r="CH5" s="42">
        <f t="shared" si="278"/>
        <v>3</v>
      </c>
      <c r="CI5" s="42">
        <f t="shared" si="278"/>
        <v>3</v>
      </c>
      <c r="CJ5" s="42">
        <f t="shared" ref="CJ5:EU5" si="279">MATCH(CJ2,ID_DY,0)-1</f>
        <v>3</v>
      </c>
      <c r="CK5" s="42">
        <f t="shared" si="279"/>
        <v>3</v>
      </c>
      <c r="CL5" s="42">
        <f t="shared" si="279"/>
        <v>3</v>
      </c>
      <c r="CM5" s="42">
        <f t="shared" si="279"/>
        <v>3</v>
      </c>
      <c r="CN5" s="42">
        <f t="shared" si="279"/>
        <v>3</v>
      </c>
      <c r="CO5" s="42">
        <f t="shared" si="279"/>
        <v>3</v>
      </c>
      <c r="CP5" s="42">
        <f t="shared" si="279"/>
        <v>3</v>
      </c>
      <c r="CQ5" s="42">
        <f t="shared" si="279"/>
        <v>3</v>
      </c>
      <c r="CR5" s="42">
        <f t="shared" si="279"/>
        <v>3</v>
      </c>
      <c r="CS5" s="42">
        <f t="shared" si="279"/>
        <v>3</v>
      </c>
      <c r="CT5" s="42">
        <f t="shared" si="279"/>
        <v>3</v>
      </c>
      <c r="CU5" s="42">
        <f t="shared" si="279"/>
        <v>3</v>
      </c>
      <c r="CV5" s="42">
        <f t="shared" si="279"/>
        <v>3</v>
      </c>
      <c r="CW5" s="42">
        <f t="shared" si="279"/>
        <v>3</v>
      </c>
      <c r="CX5" s="42">
        <f t="shared" si="279"/>
        <v>3</v>
      </c>
      <c r="CY5" s="42">
        <f t="shared" si="279"/>
        <v>3</v>
      </c>
      <c r="CZ5" s="42">
        <f t="shared" si="279"/>
        <v>4</v>
      </c>
      <c r="DA5" s="42">
        <f t="shared" si="279"/>
        <v>4</v>
      </c>
      <c r="DB5" s="42">
        <f t="shared" si="279"/>
        <v>4</v>
      </c>
      <c r="DC5" s="42">
        <f t="shared" si="279"/>
        <v>4</v>
      </c>
      <c r="DD5" s="42">
        <f t="shared" si="279"/>
        <v>4</v>
      </c>
      <c r="DE5" s="42">
        <f t="shared" si="279"/>
        <v>4</v>
      </c>
      <c r="DF5" s="42">
        <f t="shared" si="279"/>
        <v>4</v>
      </c>
      <c r="DG5" s="42">
        <f t="shared" si="279"/>
        <v>4</v>
      </c>
      <c r="DH5" s="42">
        <f t="shared" si="279"/>
        <v>4</v>
      </c>
      <c r="DI5" s="42">
        <f t="shared" si="279"/>
        <v>4</v>
      </c>
      <c r="DJ5" s="42">
        <f t="shared" si="279"/>
        <v>4</v>
      </c>
      <c r="DK5" s="42">
        <f t="shared" si="279"/>
        <v>4</v>
      </c>
      <c r="DL5" s="42">
        <f t="shared" si="279"/>
        <v>4</v>
      </c>
      <c r="DM5" s="42">
        <f t="shared" si="279"/>
        <v>4</v>
      </c>
      <c r="DN5" s="42">
        <f t="shared" si="279"/>
        <v>4</v>
      </c>
      <c r="DO5" s="42">
        <f t="shared" si="279"/>
        <v>4</v>
      </c>
      <c r="DP5" s="42">
        <f t="shared" si="279"/>
        <v>4</v>
      </c>
      <c r="DQ5" s="42">
        <f t="shared" si="279"/>
        <v>4</v>
      </c>
      <c r="DR5" s="42">
        <f t="shared" si="279"/>
        <v>4</v>
      </c>
      <c r="DS5" s="42">
        <f t="shared" si="279"/>
        <v>4</v>
      </c>
      <c r="DT5" s="42">
        <f t="shared" si="279"/>
        <v>4</v>
      </c>
      <c r="DU5" s="42">
        <f t="shared" si="279"/>
        <v>4</v>
      </c>
      <c r="DV5" s="42">
        <f t="shared" si="279"/>
        <v>4</v>
      </c>
      <c r="DW5" s="42">
        <f t="shared" si="279"/>
        <v>4</v>
      </c>
      <c r="DX5" s="42">
        <f t="shared" si="279"/>
        <v>5</v>
      </c>
      <c r="DY5" s="42">
        <f t="shared" si="279"/>
        <v>5</v>
      </c>
      <c r="DZ5" s="42">
        <f t="shared" si="279"/>
        <v>5</v>
      </c>
      <c r="EA5" s="42">
        <f t="shared" si="279"/>
        <v>5</v>
      </c>
      <c r="EB5" s="42">
        <f t="shared" si="279"/>
        <v>5</v>
      </c>
      <c r="EC5" s="42">
        <f t="shared" si="279"/>
        <v>5</v>
      </c>
      <c r="ED5" s="42">
        <f t="shared" si="279"/>
        <v>5</v>
      </c>
      <c r="EE5" s="42">
        <f t="shared" si="279"/>
        <v>5</v>
      </c>
      <c r="EF5" s="42">
        <f t="shared" si="279"/>
        <v>5</v>
      </c>
      <c r="EG5" s="42">
        <f t="shared" si="279"/>
        <v>5</v>
      </c>
      <c r="EH5" s="42">
        <f t="shared" si="279"/>
        <v>5</v>
      </c>
      <c r="EI5" s="42">
        <f t="shared" si="279"/>
        <v>5</v>
      </c>
      <c r="EJ5" s="42">
        <f t="shared" si="279"/>
        <v>5</v>
      </c>
      <c r="EK5" s="42">
        <f t="shared" si="279"/>
        <v>5</v>
      </c>
      <c r="EL5" s="42">
        <f t="shared" si="279"/>
        <v>5</v>
      </c>
      <c r="EM5" s="42">
        <f t="shared" si="279"/>
        <v>5</v>
      </c>
      <c r="EN5" s="42">
        <f t="shared" si="279"/>
        <v>5</v>
      </c>
      <c r="EO5" s="42">
        <f t="shared" si="279"/>
        <v>5</v>
      </c>
      <c r="EP5" s="42">
        <f t="shared" si="279"/>
        <v>5</v>
      </c>
      <c r="EQ5" s="42">
        <f t="shared" si="279"/>
        <v>5</v>
      </c>
      <c r="ER5" s="42">
        <f t="shared" si="279"/>
        <v>5</v>
      </c>
      <c r="ES5" s="42">
        <f t="shared" si="279"/>
        <v>5</v>
      </c>
      <c r="ET5" s="42">
        <f t="shared" si="279"/>
        <v>5</v>
      </c>
      <c r="EU5" s="42">
        <f t="shared" si="279"/>
        <v>5</v>
      </c>
      <c r="EV5" s="42">
        <f t="shared" ref="EV5:HG5" si="280">MATCH(EV2,ID_DY,0)-1</f>
        <v>6</v>
      </c>
      <c r="EW5" s="42">
        <f t="shared" si="280"/>
        <v>6</v>
      </c>
      <c r="EX5" s="42">
        <f t="shared" si="280"/>
        <v>6</v>
      </c>
      <c r="EY5" s="42">
        <f t="shared" si="280"/>
        <v>6</v>
      </c>
      <c r="EZ5" s="42">
        <f t="shared" si="280"/>
        <v>6</v>
      </c>
      <c r="FA5" s="42">
        <f t="shared" si="280"/>
        <v>6</v>
      </c>
      <c r="FB5" s="42">
        <f t="shared" si="280"/>
        <v>6</v>
      </c>
      <c r="FC5" s="42">
        <f t="shared" si="280"/>
        <v>6</v>
      </c>
      <c r="FD5" s="42">
        <f t="shared" si="280"/>
        <v>6</v>
      </c>
      <c r="FE5" s="42">
        <f t="shared" si="280"/>
        <v>6</v>
      </c>
      <c r="FF5" s="42">
        <f t="shared" si="280"/>
        <v>6</v>
      </c>
      <c r="FG5" s="42">
        <f t="shared" si="280"/>
        <v>6</v>
      </c>
      <c r="FH5" s="42">
        <f t="shared" si="280"/>
        <v>6</v>
      </c>
      <c r="FI5" s="42">
        <f t="shared" si="280"/>
        <v>6</v>
      </c>
      <c r="FJ5" s="42">
        <f t="shared" si="280"/>
        <v>6</v>
      </c>
      <c r="FK5" s="42">
        <f t="shared" si="280"/>
        <v>6</v>
      </c>
      <c r="FL5" s="42">
        <f t="shared" si="280"/>
        <v>6</v>
      </c>
      <c r="FM5" s="42">
        <f t="shared" si="280"/>
        <v>6</v>
      </c>
      <c r="FN5" s="42">
        <f t="shared" si="280"/>
        <v>6</v>
      </c>
      <c r="FO5" s="42">
        <f t="shared" si="280"/>
        <v>6</v>
      </c>
      <c r="FP5" s="42">
        <f t="shared" si="280"/>
        <v>6</v>
      </c>
      <c r="FQ5" s="42">
        <f t="shared" si="280"/>
        <v>6</v>
      </c>
      <c r="FR5" s="42">
        <f t="shared" si="280"/>
        <v>6</v>
      </c>
      <c r="FS5" s="42">
        <f t="shared" si="280"/>
        <v>6</v>
      </c>
      <c r="FT5" s="42">
        <f t="shared" si="280"/>
        <v>7</v>
      </c>
      <c r="FU5" s="42">
        <f t="shared" si="280"/>
        <v>7</v>
      </c>
      <c r="FV5" s="42">
        <f t="shared" si="280"/>
        <v>7</v>
      </c>
      <c r="FW5" s="42">
        <f t="shared" si="280"/>
        <v>7</v>
      </c>
      <c r="FX5" s="42">
        <f t="shared" si="280"/>
        <v>7</v>
      </c>
      <c r="FY5" s="42">
        <f t="shared" si="280"/>
        <v>7</v>
      </c>
      <c r="FZ5" s="42">
        <f t="shared" si="280"/>
        <v>7</v>
      </c>
      <c r="GA5" s="42">
        <f t="shared" si="280"/>
        <v>7</v>
      </c>
      <c r="GB5" s="42">
        <f t="shared" si="280"/>
        <v>7</v>
      </c>
      <c r="GC5" s="42">
        <f t="shared" si="280"/>
        <v>7</v>
      </c>
      <c r="GD5" s="42">
        <f t="shared" si="280"/>
        <v>7</v>
      </c>
      <c r="GE5" s="42">
        <f t="shared" si="280"/>
        <v>7</v>
      </c>
      <c r="GF5" s="42">
        <f t="shared" si="280"/>
        <v>7</v>
      </c>
      <c r="GG5" s="42">
        <f t="shared" si="280"/>
        <v>7</v>
      </c>
      <c r="GH5" s="42">
        <f t="shared" si="280"/>
        <v>7</v>
      </c>
      <c r="GI5" s="42">
        <f t="shared" si="280"/>
        <v>7</v>
      </c>
      <c r="GJ5" s="42">
        <f t="shared" si="280"/>
        <v>7</v>
      </c>
      <c r="GK5" s="42">
        <f t="shared" si="280"/>
        <v>7</v>
      </c>
      <c r="GL5" s="42">
        <f t="shared" si="280"/>
        <v>7</v>
      </c>
      <c r="GM5" s="42">
        <f t="shared" si="280"/>
        <v>7</v>
      </c>
      <c r="GN5" s="42">
        <f t="shared" si="280"/>
        <v>7</v>
      </c>
      <c r="GO5" s="42">
        <f t="shared" si="280"/>
        <v>7</v>
      </c>
      <c r="GP5" s="42">
        <f t="shared" si="280"/>
        <v>7</v>
      </c>
      <c r="GQ5" s="42">
        <f t="shared" si="280"/>
        <v>7</v>
      </c>
      <c r="GR5" s="42">
        <f t="shared" si="280"/>
        <v>8</v>
      </c>
      <c r="GS5" s="42">
        <f t="shared" si="280"/>
        <v>8</v>
      </c>
      <c r="GT5" s="42">
        <f t="shared" si="280"/>
        <v>8</v>
      </c>
      <c r="GU5" s="42">
        <f t="shared" si="280"/>
        <v>8</v>
      </c>
      <c r="GV5" s="42">
        <f t="shared" si="280"/>
        <v>8</v>
      </c>
      <c r="GW5" s="42">
        <f t="shared" si="280"/>
        <v>8</v>
      </c>
      <c r="GX5" s="42">
        <f t="shared" si="280"/>
        <v>8</v>
      </c>
      <c r="GY5" s="42">
        <f t="shared" si="280"/>
        <v>8</v>
      </c>
      <c r="GZ5" s="42">
        <f t="shared" si="280"/>
        <v>8</v>
      </c>
      <c r="HA5" s="42">
        <f t="shared" si="280"/>
        <v>8</v>
      </c>
      <c r="HB5" s="42">
        <f t="shared" si="280"/>
        <v>8</v>
      </c>
      <c r="HC5" s="42">
        <f t="shared" si="280"/>
        <v>8</v>
      </c>
      <c r="HD5" s="42">
        <f t="shared" si="280"/>
        <v>8</v>
      </c>
      <c r="HE5" s="42">
        <f t="shared" si="280"/>
        <v>8</v>
      </c>
      <c r="HF5" s="42">
        <f t="shared" si="280"/>
        <v>8</v>
      </c>
      <c r="HG5" s="42">
        <f t="shared" si="280"/>
        <v>8</v>
      </c>
      <c r="HH5" s="42">
        <f t="shared" ref="HH5:JS5" si="281">MATCH(HH2,ID_DY,0)-1</f>
        <v>8</v>
      </c>
      <c r="HI5" s="42">
        <f t="shared" si="281"/>
        <v>8</v>
      </c>
      <c r="HJ5" s="42">
        <f t="shared" si="281"/>
        <v>8</v>
      </c>
      <c r="HK5" s="42">
        <f t="shared" si="281"/>
        <v>8</v>
      </c>
      <c r="HL5" s="42">
        <f t="shared" si="281"/>
        <v>8</v>
      </c>
      <c r="HM5" s="42">
        <f t="shared" si="281"/>
        <v>8</v>
      </c>
      <c r="HN5" s="42">
        <f t="shared" si="281"/>
        <v>8</v>
      </c>
      <c r="HO5" s="42">
        <f t="shared" si="281"/>
        <v>8</v>
      </c>
      <c r="HP5" s="42">
        <f t="shared" si="281"/>
        <v>9</v>
      </c>
      <c r="HQ5" s="42">
        <f t="shared" si="281"/>
        <v>9</v>
      </c>
      <c r="HR5" s="42">
        <f t="shared" si="281"/>
        <v>9</v>
      </c>
      <c r="HS5" s="42">
        <f t="shared" si="281"/>
        <v>9</v>
      </c>
      <c r="HT5" s="42">
        <f t="shared" si="281"/>
        <v>9</v>
      </c>
      <c r="HU5" s="42">
        <f t="shared" si="281"/>
        <v>9</v>
      </c>
      <c r="HV5" s="42">
        <f t="shared" si="281"/>
        <v>9</v>
      </c>
      <c r="HW5" s="42">
        <f t="shared" si="281"/>
        <v>9</v>
      </c>
      <c r="HX5" s="42">
        <f t="shared" si="281"/>
        <v>9</v>
      </c>
      <c r="HY5" s="42">
        <f t="shared" si="281"/>
        <v>9</v>
      </c>
      <c r="HZ5" s="42">
        <f t="shared" si="281"/>
        <v>9</v>
      </c>
      <c r="IA5" s="42">
        <f t="shared" si="281"/>
        <v>9</v>
      </c>
      <c r="IB5" s="42">
        <f t="shared" si="281"/>
        <v>9</v>
      </c>
      <c r="IC5" s="42">
        <f t="shared" si="281"/>
        <v>9</v>
      </c>
      <c r="ID5" s="42">
        <f t="shared" si="281"/>
        <v>9</v>
      </c>
      <c r="IE5" s="42">
        <f t="shared" si="281"/>
        <v>9</v>
      </c>
      <c r="IF5" s="42">
        <f t="shared" si="281"/>
        <v>9</v>
      </c>
      <c r="IG5" s="42">
        <f t="shared" si="281"/>
        <v>9</v>
      </c>
      <c r="IH5" s="42">
        <f t="shared" si="281"/>
        <v>9</v>
      </c>
      <c r="II5" s="42">
        <f t="shared" si="281"/>
        <v>9</v>
      </c>
      <c r="IJ5" s="42">
        <f t="shared" si="281"/>
        <v>9</v>
      </c>
      <c r="IK5" s="42">
        <f t="shared" si="281"/>
        <v>9</v>
      </c>
      <c r="IL5" s="42">
        <f t="shared" si="281"/>
        <v>9</v>
      </c>
      <c r="IM5" s="42">
        <f t="shared" si="281"/>
        <v>9</v>
      </c>
      <c r="IN5" s="42">
        <f t="shared" si="281"/>
        <v>10</v>
      </c>
      <c r="IO5" s="42">
        <f t="shared" si="281"/>
        <v>10</v>
      </c>
      <c r="IP5" s="42">
        <f t="shared" si="281"/>
        <v>10</v>
      </c>
      <c r="IQ5" s="42">
        <f t="shared" si="281"/>
        <v>10</v>
      </c>
      <c r="IR5" s="42">
        <f t="shared" si="281"/>
        <v>10</v>
      </c>
      <c r="IS5" s="42">
        <f t="shared" si="281"/>
        <v>10</v>
      </c>
      <c r="IT5" s="42">
        <f t="shared" si="281"/>
        <v>10</v>
      </c>
      <c r="IU5" s="42">
        <f t="shared" si="281"/>
        <v>10</v>
      </c>
      <c r="IV5" s="42">
        <f t="shared" si="281"/>
        <v>10</v>
      </c>
      <c r="IW5" s="42">
        <f t="shared" si="281"/>
        <v>10</v>
      </c>
      <c r="IX5" s="42">
        <f t="shared" si="281"/>
        <v>10</v>
      </c>
      <c r="IY5" s="42">
        <f t="shared" si="281"/>
        <v>10</v>
      </c>
      <c r="IZ5" s="42">
        <f t="shared" si="281"/>
        <v>10</v>
      </c>
      <c r="JA5" s="42">
        <f t="shared" si="281"/>
        <v>10</v>
      </c>
      <c r="JB5" s="42">
        <f t="shared" si="281"/>
        <v>10</v>
      </c>
      <c r="JC5" s="42">
        <f t="shared" si="281"/>
        <v>10</v>
      </c>
      <c r="JD5" s="42">
        <f t="shared" si="281"/>
        <v>10</v>
      </c>
      <c r="JE5" s="42">
        <f t="shared" si="281"/>
        <v>10</v>
      </c>
      <c r="JF5" s="42">
        <f t="shared" si="281"/>
        <v>10</v>
      </c>
      <c r="JG5" s="42">
        <f t="shared" si="281"/>
        <v>10</v>
      </c>
      <c r="JH5" s="42">
        <f t="shared" si="281"/>
        <v>10</v>
      </c>
      <c r="JI5" s="42">
        <f t="shared" si="281"/>
        <v>10</v>
      </c>
      <c r="JJ5" s="42">
        <f t="shared" si="281"/>
        <v>10</v>
      </c>
      <c r="JK5" s="42">
        <f t="shared" si="281"/>
        <v>10</v>
      </c>
      <c r="JL5" s="42">
        <f t="shared" si="281"/>
        <v>11</v>
      </c>
      <c r="JM5" s="42">
        <f t="shared" si="281"/>
        <v>11</v>
      </c>
      <c r="JN5" s="42">
        <f t="shared" si="281"/>
        <v>11</v>
      </c>
      <c r="JO5" s="42">
        <f t="shared" si="281"/>
        <v>11</v>
      </c>
      <c r="JP5" s="42">
        <f t="shared" si="281"/>
        <v>11</v>
      </c>
      <c r="JQ5" s="42">
        <f t="shared" si="281"/>
        <v>11</v>
      </c>
      <c r="JR5" s="42">
        <f t="shared" si="281"/>
        <v>11</v>
      </c>
      <c r="JS5" s="42">
        <f t="shared" si="281"/>
        <v>11</v>
      </c>
      <c r="JT5" s="42">
        <f t="shared" ref="JT5:ME5" si="282">MATCH(JT2,ID_DY,0)-1</f>
        <v>11</v>
      </c>
      <c r="JU5" s="42">
        <f t="shared" si="282"/>
        <v>11</v>
      </c>
      <c r="JV5" s="42">
        <f t="shared" si="282"/>
        <v>11</v>
      </c>
      <c r="JW5" s="42">
        <f t="shared" si="282"/>
        <v>11</v>
      </c>
      <c r="JX5" s="42">
        <f t="shared" si="282"/>
        <v>11</v>
      </c>
      <c r="JY5" s="42">
        <f t="shared" si="282"/>
        <v>11</v>
      </c>
      <c r="JZ5" s="42">
        <f t="shared" si="282"/>
        <v>11</v>
      </c>
      <c r="KA5" s="42">
        <f t="shared" si="282"/>
        <v>11</v>
      </c>
      <c r="KB5" s="42">
        <f t="shared" si="282"/>
        <v>11</v>
      </c>
      <c r="KC5" s="42">
        <f t="shared" si="282"/>
        <v>11</v>
      </c>
      <c r="KD5" s="42">
        <f t="shared" si="282"/>
        <v>11</v>
      </c>
      <c r="KE5" s="42">
        <f t="shared" si="282"/>
        <v>11</v>
      </c>
      <c r="KF5" s="42">
        <f t="shared" si="282"/>
        <v>11</v>
      </c>
      <c r="KG5" s="42">
        <f t="shared" si="282"/>
        <v>11</v>
      </c>
      <c r="KH5" s="42">
        <f t="shared" si="282"/>
        <v>11</v>
      </c>
      <c r="KI5" s="42">
        <f t="shared" si="282"/>
        <v>11</v>
      </c>
      <c r="KJ5" s="42">
        <f t="shared" si="282"/>
        <v>12</v>
      </c>
      <c r="KK5" s="42">
        <f t="shared" si="282"/>
        <v>12</v>
      </c>
      <c r="KL5" s="42">
        <f t="shared" si="282"/>
        <v>12</v>
      </c>
      <c r="KM5" s="42">
        <f t="shared" si="282"/>
        <v>12</v>
      </c>
      <c r="KN5" s="42">
        <f t="shared" si="282"/>
        <v>12</v>
      </c>
      <c r="KO5" s="42">
        <f t="shared" si="282"/>
        <v>12</v>
      </c>
      <c r="KP5" s="42">
        <f t="shared" si="282"/>
        <v>12</v>
      </c>
      <c r="KQ5" s="42">
        <f t="shared" si="282"/>
        <v>12</v>
      </c>
      <c r="KR5" s="42">
        <f t="shared" si="282"/>
        <v>12</v>
      </c>
      <c r="KS5" s="42">
        <f t="shared" si="282"/>
        <v>12</v>
      </c>
      <c r="KT5" s="42">
        <f t="shared" si="282"/>
        <v>12</v>
      </c>
      <c r="KU5" s="42">
        <f t="shared" si="282"/>
        <v>12</v>
      </c>
      <c r="KV5" s="42">
        <f t="shared" si="282"/>
        <v>12</v>
      </c>
      <c r="KW5" s="42">
        <f t="shared" si="282"/>
        <v>12</v>
      </c>
      <c r="KX5" s="42">
        <f t="shared" si="282"/>
        <v>12</v>
      </c>
      <c r="KY5" s="42">
        <f t="shared" si="282"/>
        <v>12</v>
      </c>
      <c r="KZ5" s="42">
        <f t="shared" si="282"/>
        <v>12</v>
      </c>
      <c r="LA5" s="42">
        <f t="shared" si="282"/>
        <v>12</v>
      </c>
      <c r="LB5" s="42">
        <f t="shared" si="282"/>
        <v>12</v>
      </c>
      <c r="LC5" s="42">
        <f t="shared" si="282"/>
        <v>12</v>
      </c>
      <c r="LD5" s="42">
        <f t="shared" si="282"/>
        <v>12</v>
      </c>
      <c r="LE5" s="42">
        <f t="shared" si="282"/>
        <v>12</v>
      </c>
      <c r="LF5" s="42">
        <f t="shared" si="282"/>
        <v>12</v>
      </c>
      <c r="LG5" s="42">
        <f t="shared" si="282"/>
        <v>12</v>
      </c>
      <c r="LH5" s="42">
        <f t="shared" si="282"/>
        <v>13</v>
      </c>
      <c r="LI5" s="42">
        <f t="shared" si="282"/>
        <v>13</v>
      </c>
      <c r="LJ5" s="42">
        <f t="shared" si="282"/>
        <v>13</v>
      </c>
      <c r="LK5" s="42">
        <f t="shared" si="282"/>
        <v>13</v>
      </c>
      <c r="LL5" s="42">
        <f t="shared" si="282"/>
        <v>13</v>
      </c>
      <c r="LM5" s="42">
        <f t="shared" si="282"/>
        <v>13</v>
      </c>
      <c r="LN5" s="42">
        <f t="shared" si="282"/>
        <v>13</v>
      </c>
      <c r="LO5" s="42">
        <f t="shared" si="282"/>
        <v>13</v>
      </c>
      <c r="LP5" s="42">
        <f t="shared" si="282"/>
        <v>13</v>
      </c>
      <c r="LQ5" s="42">
        <f t="shared" si="282"/>
        <v>13</v>
      </c>
      <c r="LR5" s="42">
        <f t="shared" si="282"/>
        <v>13</v>
      </c>
      <c r="LS5" s="42">
        <f t="shared" si="282"/>
        <v>13</v>
      </c>
      <c r="LT5" s="42">
        <f t="shared" si="282"/>
        <v>13</v>
      </c>
      <c r="LU5" s="42">
        <f t="shared" si="282"/>
        <v>13</v>
      </c>
      <c r="LV5" s="42">
        <f t="shared" si="282"/>
        <v>13</v>
      </c>
      <c r="LW5" s="42">
        <f t="shared" si="282"/>
        <v>13</v>
      </c>
      <c r="LX5" s="42">
        <f t="shared" si="282"/>
        <v>13</v>
      </c>
      <c r="LY5" s="42">
        <f t="shared" si="282"/>
        <v>13</v>
      </c>
      <c r="LZ5" s="42">
        <f t="shared" si="282"/>
        <v>13</v>
      </c>
      <c r="MA5" s="42">
        <f t="shared" si="282"/>
        <v>13</v>
      </c>
      <c r="MB5" s="42">
        <f t="shared" si="282"/>
        <v>13</v>
      </c>
      <c r="MC5" s="42">
        <f t="shared" si="282"/>
        <v>13</v>
      </c>
      <c r="MD5" s="42">
        <f t="shared" si="282"/>
        <v>13</v>
      </c>
      <c r="ME5" s="42">
        <f t="shared" si="282"/>
        <v>13</v>
      </c>
      <c r="MF5" s="42">
        <f t="shared" ref="MF5:OQ5" si="283">MATCH(MF2,ID_DY,0)-1</f>
        <v>14</v>
      </c>
      <c r="MG5" s="42">
        <f t="shared" si="283"/>
        <v>14</v>
      </c>
      <c r="MH5" s="42">
        <f t="shared" si="283"/>
        <v>14</v>
      </c>
      <c r="MI5" s="42">
        <f t="shared" si="283"/>
        <v>14</v>
      </c>
      <c r="MJ5" s="42">
        <f t="shared" si="283"/>
        <v>14</v>
      </c>
      <c r="MK5" s="42">
        <f t="shared" si="283"/>
        <v>14</v>
      </c>
      <c r="ML5" s="42">
        <f t="shared" si="283"/>
        <v>14</v>
      </c>
      <c r="MM5" s="42">
        <f t="shared" si="283"/>
        <v>14</v>
      </c>
      <c r="MN5" s="42">
        <f t="shared" si="283"/>
        <v>14</v>
      </c>
      <c r="MO5" s="42">
        <f t="shared" si="283"/>
        <v>14</v>
      </c>
      <c r="MP5" s="42">
        <f t="shared" si="283"/>
        <v>14</v>
      </c>
      <c r="MQ5" s="42">
        <f t="shared" si="283"/>
        <v>14</v>
      </c>
      <c r="MR5" s="42">
        <f t="shared" si="283"/>
        <v>14</v>
      </c>
      <c r="MS5" s="42">
        <f t="shared" si="283"/>
        <v>14</v>
      </c>
      <c r="MT5" s="42">
        <f t="shared" si="283"/>
        <v>14</v>
      </c>
      <c r="MU5" s="42">
        <f t="shared" si="283"/>
        <v>14</v>
      </c>
      <c r="MV5" s="42">
        <f t="shared" si="283"/>
        <v>14</v>
      </c>
      <c r="MW5" s="42">
        <f t="shared" si="283"/>
        <v>14</v>
      </c>
      <c r="MX5" s="42">
        <f t="shared" si="283"/>
        <v>14</v>
      </c>
      <c r="MY5" s="42">
        <f t="shared" si="283"/>
        <v>14</v>
      </c>
      <c r="MZ5" s="42">
        <f t="shared" si="283"/>
        <v>14</v>
      </c>
      <c r="NA5" s="42">
        <f t="shared" si="283"/>
        <v>14</v>
      </c>
      <c r="NB5" s="42">
        <f t="shared" si="283"/>
        <v>14</v>
      </c>
      <c r="NC5" s="42">
        <f t="shared" si="283"/>
        <v>14</v>
      </c>
      <c r="ND5" s="42">
        <f t="shared" si="283"/>
        <v>15</v>
      </c>
      <c r="NE5" s="42">
        <f t="shared" si="283"/>
        <v>15</v>
      </c>
      <c r="NF5" s="42">
        <f t="shared" si="283"/>
        <v>15</v>
      </c>
      <c r="NG5" s="42">
        <f t="shared" si="283"/>
        <v>15</v>
      </c>
      <c r="NH5" s="42">
        <f t="shared" si="283"/>
        <v>15</v>
      </c>
      <c r="NI5" s="42">
        <f t="shared" si="283"/>
        <v>15</v>
      </c>
      <c r="NJ5" s="42">
        <f t="shared" si="283"/>
        <v>15</v>
      </c>
      <c r="NK5" s="42">
        <f t="shared" si="283"/>
        <v>15</v>
      </c>
      <c r="NL5" s="42">
        <f t="shared" si="283"/>
        <v>15</v>
      </c>
      <c r="NM5" s="42">
        <f t="shared" si="283"/>
        <v>15</v>
      </c>
      <c r="NN5" s="42">
        <f t="shared" si="283"/>
        <v>15</v>
      </c>
      <c r="NO5" s="42">
        <f t="shared" si="283"/>
        <v>15</v>
      </c>
      <c r="NP5" s="42">
        <f t="shared" si="283"/>
        <v>15</v>
      </c>
      <c r="NQ5" s="42">
        <f t="shared" si="283"/>
        <v>15</v>
      </c>
      <c r="NR5" s="42">
        <f t="shared" si="283"/>
        <v>15</v>
      </c>
      <c r="NS5" s="42">
        <f t="shared" si="283"/>
        <v>15</v>
      </c>
      <c r="NT5" s="42">
        <f t="shared" si="283"/>
        <v>15</v>
      </c>
      <c r="NU5" s="42">
        <f t="shared" si="283"/>
        <v>15</v>
      </c>
      <c r="NV5" s="42">
        <f t="shared" si="283"/>
        <v>15</v>
      </c>
      <c r="NW5" s="42">
        <f t="shared" si="283"/>
        <v>15</v>
      </c>
      <c r="NX5" s="42">
        <f t="shared" si="283"/>
        <v>15</v>
      </c>
      <c r="NY5" s="42">
        <f t="shared" si="283"/>
        <v>15</v>
      </c>
      <c r="NZ5" s="42">
        <f t="shared" si="283"/>
        <v>15</v>
      </c>
      <c r="OA5" s="42">
        <f t="shared" si="283"/>
        <v>15</v>
      </c>
      <c r="OB5" s="42">
        <f t="shared" si="283"/>
        <v>16</v>
      </c>
      <c r="OC5" s="42">
        <f t="shared" si="283"/>
        <v>16</v>
      </c>
      <c r="OD5" s="42">
        <f t="shared" si="283"/>
        <v>16</v>
      </c>
      <c r="OE5" s="42">
        <f t="shared" si="283"/>
        <v>16</v>
      </c>
      <c r="OF5" s="42">
        <f t="shared" si="283"/>
        <v>16</v>
      </c>
      <c r="OG5" s="42">
        <f t="shared" si="283"/>
        <v>16</v>
      </c>
      <c r="OH5" s="42">
        <f t="shared" si="283"/>
        <v>16</v>
      </c>
      <c r="OI5" s="42">
        <f t="shared" si="283"/>
        <v>16</v>
      </c>
      <c r="OJ5" s="42">
        <f t="shared" si="283"/>
        <v>16</v>
      </c>
      <c r="OK5" s="42">
        <f t="shared" si="283"/>
        <v>16</v>
      </c>
      <c r="OL5" s="42">
        <f t="shared" si="283"/>
        <v>16</v>
      </c>
      <c r="OM5" s="42">
        <f t="shared" si="283"/>
        <v>16</v>
      </c>
      <c r="ON5" s="42">
        <f t="shared" si="283"/>
        <v>16</v>
      </c>
      <c r="OO5" s="42">
        <f t="shared" si="283"/>
        <v>16</v>
      </c>
      <c r="OP5" s="42">
        <f t="shared" si="283"/>
        <v>16</v>
      </c>
      <c r="OQ5" s="42">
        <f t="shared" si="283"/>
        <v>16</v>
      </c>
      <c r="OR5" s="42">
        <f t="shared" ref="OR5:RC5" si="284">MATCH(OR2,ID_DY,0)-1</f>
        <v>16</v>
      </c>
      <c r="OS5" s="42">
        <f t="shared" si="284"/>
        <v>16</v>
      </c>
      <c r="OT5" s="42">
        <f t="shared" si="284"/>
        <v>16</v>
      </c>
      <c r="OU5" s="42">
        <f t="shared" si="284"/>
        <v>16</v>
      </c>
      <c r="OV5" s="42">
        <f t="shared" si="284"/>
        <v>16</v>
      </c>
      <c r="OW5" s="42">
        <f t="shared" si="284"/>
        <v>16</v>
      </c>
      <c r="OX5" s="42">
        <f t="shared" si="284"/>
        <v>16</v>
      </c>
      <c r="OY5" s="42">
        <f t="shared" si="284"/>
        <v>16</v>
      </c>
      <c r="OZ5" s="42">
        <f t="shared" si="284"/>
        <v>17</v>
      </c>
      <c r="PA5" s="42">
        <f t="shared" si="284"/>
        <v>17</v>
      </c>
      <c r="PB5" s="42">
        <f t="shared" si="284"/>
        <v>17</v>
      </c>
      <c r="PC5" s="42">
        <f t="shared" si="284"/>
        <v>17</v>
      </c>
      <c r="PD5" s="42">
        <f t="shared" si="284"/>
        <v>17</v>
      </c>
      <c r="PE5" s="42">
        <f t="shared" si="284"/>
        <v>17</v>
      </c>
      <c r="PF5" s="42">
        <f t="shared" si="284"/>
        <v>17</v>
      </c>
      <c r="PG5" s="42">
        <f t="shared" si="284"/>
        <v>17</v>
      </c>
      <c r="PH5" s="42">
        <f t="shared" si="284"/>
        <v>17</v>
      </c>
      <c r="PI5" s="42">
        <f t="shared" si="284"/>
        <v>17</v>
      </c>
      <c r="PJ5" s="42">
        <f t="shared" si="284"/>
        <v>17</v>
      </c>
      <c r="PK5" s="42">
        <f t="shared" si="284"/>
        <v>17</v>
      </c>
      <c r="PL5" s="42">
        <f t="shared" si="284"/>
        <v>17</v>
      </c>
      <c r="PM5" s="42">
        <f t="shared" si="284"/>
        <v>17</v>
      </c>
      <c r="PN5" s="42">
        <f t="shared" si="284"/>
        <v>17</v>
      </c>
      <c r="PO5" s="42">
        <f t="shared" si="284"/>
        <v>17</v>
      </c>
      <c r="PP5" s="42">
        <f t="shared" si="284"/>
        <v>17</v>
      </c>
      <c r="PQ5" s="42">
        <f t="shared" si="284"/>
        <v>17</v>
      </c>
      <c r="PR5" s="42">
        <f t="shared" si="284"/>
        <v>17</v>
      </c>
      <c r="PS5" s="42">
        <f t="shared" si="284"/>
        <v>17</v>
      </c>
      <c r="PT5" s="42">
        <f t="shared" si="284"/>
        <v>17</v>
      </c>
      <c r="PU5" s="42">
        <f t="shared" si="284"/>
        <v>17</v>
      </c>
      <c r="PV5" s="42">
        <f t="shared" si="284"/>
        <v>17</v>
      </c>
      <c r="PW5" s="42">
        <f t="shared" si="284"/>
        <v>17</v>
      </c>
      <c r="PX5" s="42">
        <f t="shared" si="284"/>
        <v>18</v>
      </c>
      <c r="PY5" s="42">
        <f t="shared" si="284"/>
        <v>18</v>
      </c>
      <c r="PZ5" s="42">
        <f t="shared" si="284"/>
        <v>18</v>
      </c>
      <c r="QA5" s="42">
        <f t="shared" si="284"/>
        <v>18</v>
      </c>
      <c r="QB5" s="42">
        <f t="shared" si="284"/>
        <v>18</v>
      </c>
      <c r="QC5" s="42">
        <f t="shared" si="284"/>
        <v>18</v>
      </c>
      <c r="QD5" s="42">
        <f t="shared" si="284"/>
        <v>18</v>
      </c>
      <c r="QE5" s="42">
        <f t="shared" si="284"/>
        <v>18</v>
      </c>
      <c r="QF5" s="42">
        <f t="shared" si="284"/>
        <v>18</v>
      </c>
      <c r="QG5" s="42">
        <f t="shared" si="284"/>
        <v>18</v>
      </c>
      <c r="QH5" s="42">
        <f t="shared" si="284"/>
        <v>18</v>
      </c>
      <c r="QI5" s="42">
        <f t="shared" si="284"/>
        <v>18</v>
      </c>
      <c r="QJ5" s="42">
        <f t="shared" si="284"/>
        <v>18</v>
      </c>
      <c r="QK5" s="42">
        <f t="shared" si="284"/>
        <v>18</v>
      </c>
      <c r="QL5" s="42">
        <f t="shared" si="284"/>
        <v>18</v>
      </c>
      <c r="QM5" s="42">
        <f t="shared" si="284"/>
        <v>18</v>
      </c>
      <c r="QN5" s="42">
        <f t="shared" si="284"/>
        <v>18</v>
      </c>
      <c r="QO5" s="42">
        <f t="shared" si="284"/>
        <v>18</v>
      </c>
      <c r="QP5" s="42">
        <f t="shared" si="284"/>
        <v>18</v>
      </c>
      <c r="QQ5" s="42">
        <f t="shared" si="284"/>
        <v>18</v>
      </c>
      <c r="QR5" s="42">
        <f t="shared" si="284"/>
        <v>18</v>
      </c>
      <c r="QS5" s="42">
        <f t="shared" si="284"/>
        <v>18</v>
      </c>
      <c r="QT5" s="42">
        <f t="shared" si="284"/>
        <v>18</v>
      </c>
      <c r="QU5" s="42">
        <f t="shared" si="284"/>
        <v>18</v>
      </c>
      <c r="QV5" s="42">
        <f t="shared" si="284"/>
        <v>19</v>
      </c>
      <c r="QW5" s="42">
        <f t="shared" si="284"/>
        <v>19</v>
      </c>
      <c r="QX5" s="42">
        <f t="shared" si="284"/>
        <v>19</v>
      </c>
      <c r="QY5" s="42">
        <f t="shared" si="284"/>
        <v>19</v>
      </c>
      <c r="QZ5" s="42">
        <f t="shared" si="284"/>
        <v>19</v>
      </c>
      <c r="RA5" s="42">
        <f t="shared" si="284"/>
        <v>19</v>
      </c>
      <c r="RB5" s="42">
        <f t="shared" si="284"/>
        <v>19</v>
      </c>
      <c r="RC5" s="42">
        <f t="shared" si="284"/>
        <v>19</v>
      </c>
      <c r="RD5" s="42">
        <f t="shared" ref="RD5:TO5" si="285">MATCH(RD2,ID_DY,0)-1</f>
        <v>19</v>
      </c>
      <c r="RE5" s="42">
        <f t="shared" si="285"/>
        <v>19</v>
      </c>
      <c r="RF5" s="42">
        <f t="shared" si="285"/>
        <v>19</v>
      </c>
      <c r="RG5" s="42">
        <f t="shared" si="285"/>
        <v>19</v>
      </c>
      <c r="RH5" s="42">
        <f t="shared" si="285"/>
        <v>19</v>
      </c>
      <c r="RI5" s="42">
        <f t="shared" si="285"/>
        <v>19</v>
      </c>
      <c r="RJ5" s="42">
        <f t="shared" si="285"/>
        <v>19</v>
      </c>
      <c r="RK5" s="42">
        <f t="shared" si="285"/>
        <v>19</v>
      </c>
      <c r="RL5" s="42">
        <f t="shared" si="285"/>
        <v>19</v>
      </c>
      <c r="RM5" s="42">
        <f t="shared" si="285"/>
        <v>19</v>
      </c>
      <c r="RN5" s="42">
        <f t="shared" si="285"/>
        <v>19</v>
      </c>
      <c r="RO5" s="42">
        <f t="shared" si="285"/>
        <v>19</v>
      </c>
      <c r="RP5" s="42">
        <f t="shared" si="285"/>
        <v>19</v>
      </c>
      <c r="RQ5" s="42">
        <f t="shared" si="285"/>
        <v>19</v>
      </c>
      <c r="RR5" s="42">
        <f t="shared" si="285"/>
        <v>19</v>
      </c>
      <c r="RS5" s="42">
        <f t="shared" si="285"/>
        <v>19</v>
      </c>
      <c r="RT5" s="42">
        <f t="shared" si="285"/>
        <v>20</v>
      </c>
      <c r="RU5" s="42">
        <f t="shared" si="285"/>
        <v>20</v>
      </c>
      <c r="RV5" s="42">
        <f t="shared" si="285"/>
        <v>20</v>
      </c>
      <c r="RW5" s="42">
        <f t="shared" si="285"/>
        <v>20</v>
      </c>
      <c r="RX5" s="42">
        <f t="shared" si="285"/>
        <v>20</v>
      </c>
      <c r="RY5" s="42">
        <f t="shared" si="285"/>
        <v>20</v>
      </c>
      <c r="RZ5" s="42">
        <f t="shared" si="285"/>
        <v>20</v>
      </c>
      <c r="SA5" s="42">
        <f t="shared" si="285"/>
        <v>20</v>
      </c>
      <c r="SB5" s="42">
        <f t="shared" si="285"/>
        <v>20</v>
      </c>
      <c r="SC5" s="42">
        <f t="shared" si="285"/>
        <v>20</v>
      </c>
      <c r="SD5" s="42">
        <f t="shared" si="285"/>
        <v>20</v>
      </c>
      <c r="SE5" s="42">
        <f t="shared" si="285"/>
        <v>20</v>
      </c>
      <c r="SF5" s="42">
        <f t="shared" si="285"/>
        <v>20</v>
      </c>
      <c r="SG5" s="42">
        <f t="shared" si="285"/>
        <v>20</v>
      </c>
      <c r="SH5" s="42">
        <f t="shared" si="285"/>
        <v>20</v>
      </c>
      <c r="SI5" s="42">
        <f t="shared" si="285"/>
        <v>20</v>
      </c>
      <c r="SJ5" s="42">
        <f t="shared" si="285"/>
        <v>20</v>
      </c>
      <c r="SK5" s="42">
        <f t="shared" si="285"/>
        <v>20</v>
      </c>
      <c r="SL5" s="42">
        <f t="shared" si="285"/>
        <v>20</v>
      </c>
      <c r="SM5" s="42">
        <f t="shared" si="285"/>
        <v>20</v>
      </c>
      <c r="SN5" s="42">
        <f t="shared" si="285"/>
        <v>20</v>
      </c>
      <c r="SO5" s="42">
        <f t="shared" si="285"/>
        <v>20</v>
      </c>
      <c r="SP5" s="42">
        <f t="shared" si="285"/>
        <v>20</v>
      </c>
      <c r="SQ5" s="42">
        <f t="shared" si="285"/>
        <v>20</v>
      </c>
      <c r="SR5" s="42">
        <f t="shared" si="285"/>
        <v>21</v>
      </c>
      <c r="SS5" s="42">
        <f t="shared" si="285"/>
        <v>21</v>
      </c>
      <c r="ST5" s="42">
        <f t="shared" si="285"/>
        <v>21</v>
      </c>
      <c r="SU5" s="42">
        <f t="shared" si="285"/>
        <v>21</v>
      </c>
      <c r="SV5" s="42">
        <f t="shared" si="285"/>
        <v>21</v>
      </c>
      <c r="SW5" s="42">
        <f t="shared" si="285"/>
        <v>21</v>
      </c>
      <c r="SX5" s="42">
        <f t="shared" si="285"/>
        <v>21</v>
      </c>
      <c r="SY5" s="42">
        <f t="shared" si="285"/>
        <v>21</v>
      </c>
      <c r="SZ5" s="42">
        <f t="shared" si="285"/>
        <v>21</v>
      </c>
      <c r="TA5" s="42">
        <f t="shared" si="285"/>
        <v>21</v>
      </c>
      <c r="TB5" s="42">
        <f t="shared" si="285"/>
        <v>21</v>
      </c>
      <c r="TC5" s="42">
        <f t="shared" si="285"/>
        <v>21</v>
      </c>
      <c r="TD5" s="42">
        <f t="shared" si="285"/>
        <v>21</v>
      </c>
      <c r="TE5" s="42">
        <f t="shared" si="285"/>
        <v>21</v>
      </c>
      <c r="TF5" s="42">
        <f t="shared" si="285"/>
        <v>21</v>
      </c>
      <c r="TG5" s="42">
        <f t="shared" si="285"/>
        <v>21</v>
      </c>
      <c r="TH5" s="42">
        <f t="shared" si="285"/>
        <v>21</v>
      </c>
      <c r="TI5" s="42">
        <f t="shared" si="285"/>
        <v>21</v>
      </c>
      <c r="TJ5" s="42">
        <f t="shared" si="285"/>
        <v>21</v>
      </c>
      <c r="TK5" s="42">
        <f t="shared" si="285"/>
        <v>21</v>
      </c>
      <c r="TL5" s="42">
        <f t="shared" si="285"/>
        <v>21</v>
      </c>
      <c r="TM5" s="42">
        <f t="shared" si="285"/>
        <v>21</v>
      </c>
      <c r="TN5" s="42">
        <f t="shared" si="285"/>
        <v>21</v>
      </c>
      <c r="TO5" s="42">
        <f t="shared" si="285"/>
        <v>21</v>
      </c>
      <c r="TP5" s="42">
        <f t="shared" ref="TP5:WA5" si="286">MATCH(TP2,ID_DY,0)-1</f>
        <v>22</v>
      </c>
      <c r="TQ5" s="42">
        <f t="shared" si="286"/>
        <v>22</v>
      </c>
      <c r="TR5" s="42">
        <f t="shared" si="286"/>
        <v>22</v>
      </c>
      <c r="TS5" s="42">
        <f t="shared" si="286"/>
        <v>22</v>
      </c>
      <c r="TT5" s="42">
        <f t="shared" si="286"/>
        <v>22</v>
      </c>
      <c r="TU5" s="42">
        <f t="shared" si="286"/>
        <v>22</v>
      </c>
      <c r="TV5" s="42">
        <f t="shared" si="286"/>
        <v>22</v>
      </c>
      <c r="TW5" s="42">
        <f t="shared" si="286"/>
        <v>22</v>
      </c>
      <c r="TX5" s="42">
        <f t="shared" si="286"/>
        <v>22</v>
      </c>
      <c r="TY5" s="42">
        <f t="shared" si="286"/>
        <v>22</v>
      </c>
      <c r="TZ5" s="42">
        <f t="shared" si="286"/>
        <v>22</v>
      </c>
      <c r="UA5" s="42">
        <f t="shared" si="286"/>
        <v>22</v>
      </c>
      <c r="UB5" s="42">
        <f t="shared" si="286"/>
        <v>22</v>
      </c>
      <c r="UC5" s="42">
        <f t="shared" si="286"/>
        <v>22</v>
      </c>
      <c r="UD5" s="42">
        <f t="shared" si="286"/>
        <v>22</v>
      </c>
      <c r="UE5" s="42">
        <f t="shared" si="286"/>
        <v>22</v>
      </c>
      <c r="UF5" s="42">
        <f t="shared" si="286"/>
        <v>22</v>
      </c>
      <c r="UG5" s="42">
        <f t="shared" si="286"/>
        <v>22</v>
      </c>
      <c r="UH5" s="42">
        <f t="shared" si="286"/>
        <v>22</v>
      </c>
      <c r="UI5" s="42">
        <f t="shared" si="286"/>
        <v>22</v>
      </c>
      <c r="UJ5" s="42">
        <f t="shared" si="286"/>
        <v>22</v>
      </c>
      <c r="UK5" s="42">
        <f t="shared" si="286"/>
        <v>22</v>
      </c>
      <c r="UL5" s="42">
        <f t="shared" si="286"/>
        <v>22</v>
      </c>
      <c r="UM5" s="42">
        <f t="shared" si="286"/>
        <v>22</v>
      </c>
      <c r="UN5" s="42">
        <f t="shared" si="286"/>
        <v>23</v>
      </c>
      <c r="UO5" s="42">
        <f t="shared" si="286"/>
        <v>23</v>
      </c>
      <c r="UP5" s="42">
        <f t="shared" si="286"/>
        <v>23</v>
      </c>
      <c r="UQ5" s="42">
        <f t="shared" si="286"/>
        <v>23</v>
      </c>
      <c r="UR5" s="42">
        <f t="shared" si="286"/>
        <v>23</v>
      </c>
      <c r="US5" s="42">
        <f t="shared" si="286"/>
        <v>23</v>
      </c>
      <c r="UT5" s="42">
        <f t="shared" si="286"/>
        <v>23</v>
      </c>
      <c r="UU5" s="42">
        <f t="shared" si="286"/>
        <v>23</v>
      </c>
      <c r="UV5" s="42">
        <f t="shared" si="286"/>
        <v>23</v>
      </c>
      <c r="UW5" s="42">
        <f t="shared" si="286"/>
        <v>23</v>
      </c>
      <c r="UX5" s="42">
        <f t="shared" si="286"/>
        <v>23</v>
      </c>
      <c r="UY5" s="42">
        <f t="shared" si="286"/>
        <v>23</v>
      </c>
      <c r="UZ5" s="42">
        <f t="shared" si="286"/>
        <v>23</v>
      </c>
      <c r="VA5" s="42">
        <f t="shared" si="286"/>
        <v>23</v>
      </c>
      <c r="VB5" s="42">
        <f t="shared" si="286"/>
        <v>23</v>
      </c>
      <c r="VC5" s="42">
        <f t="shared" si="286"/>
        <v>23</v>
      </c>
      <c r="VD5" s="42">
        <f t="shared" si="286"/>
        <v>23</v>
      </c>
      <c r="VE5" s="42">
        <f t="shared" si="286"/>
        <v>23</v>
      </c>
      <c r="VF5" s="42">
        <f t="shared" si="286"/>
        <v>23</v>
      </c>
      <c r="VG5" s="42">
        <f t="shared" si="286"/>
        <v>23</v>
      </c>
      <c r="VH5" s="42">
        <f t="shared" si="286"/>
        <v>23</v>
      </c>
      <c r="VI5" s="42">
        <f t="shared" si="286"/>
        <v>23</v>
      </c>
      <c r="VJ5" s="42">
        <f t="shared" si="286"/>
        <v>23</v>
      </c>
      <c r="VK5" s="42">
        <f t="shared" si="286"/>
        <v>23</v>
      </c>
      <c r="VL5" s="42">
        <f t="shared" si="286"/>
        <v>24</v>
      </c>
      <c r="VM5" s="42">
        <f t="shared" si="286"/>
        <v>24</v>
      </c>
      <c r="VN5" s="42">
        <f t="shared" si="286"/>
        <v>24</v>
      </c>
      <c r="VO5" s="42">
        <f t="shared" si="286"/>
        <v>24</v>
      </c>
      <c r="VP5" s="42">
        <f t="shared" si="286"/>
        <v>24</v>
      </c>
      <c r="VQ5" s="42">
        <f t="shared" si="286"/>
        <v>24</v>
      </c>
      <c r="VR5" s="42">
        <f t="shared" si="286"/>
        <v>24</v>
      </c>
      <c r="VS5" s="42">
        <f t="shared" si="286"/>
        <v>24</v>
      </c>
      <c r="VT5" s="42">
        <f t="shared" si="286"/>
        <v>24</v>
      </c>
      <c r="VU5" s="42">
        <f t="shared" si="286"/>
        <v>24</v>
      </c>
      <c r="VV5" s="42">
        <f t="shared" si="286"/>
        <v>24</v>
      </c>
      <c r="VW5" s="42">
        <f t="shared" si="286"/>
        <v>24</v>
      </c>
      <c r="VX5" s="42">
        <f t="shared" si="286"/>
        <v>24</v>
      </c>
      <c r="VY5" s="42">
        <f t="shared" si="286"/>
        <v>24</v>
      </c>
      <c r="VZ5" s="42">
        <f t="shared" si="286"/>
        <v>24</v>
      </c>
      <c r="WA5" s="42">
        <f t="shared" si="286"/>
        <v>24</v>
      </c>
      <c r="WB5" s="42">
        <f t="shared" ref="WB5:YM5" si="287">MATCH(WB2,ID_DY,0)-1</f>
        <v>24</v>
      </c>
      <c r="WC5" s="42">
        <f t="shared" si="287"/>
        <v>24</v>
      </c>
      <c r="WD5" s="42">
        <f t="shared" si="287"/>
        <v>24</v>
      </c>
      <c r="WE5" s="42">
        <f t="shared" si="287"/>
        <v>24</v>
      </c>
      <c r="WF5" s="42">
        <f t="shared" si="287"/>
        <v>24</v>
      </c>
      <c r="WG5" s="42">
        <f t="shared" si="287"/>
        <v>24</v>
      </c>
      <c r="WH5" s="42">
        <f t="shared" si="287"/>
        <v>24</v>
      </c>
      <c r="WI5" s="42">
        <f t="shared" si="287"/>
        <v>24</v>
      </c>
      <c r="WJ5" s="42">
        <f t="shared" si="287"/>
        <v>25</v>
      </c>
      <c r="WK5" s="42">
        <f t="shared" si="287"/>
        <v>25</v>
      </c>
      <c r="WL5" s="42">
        <f t="shared" si="287"/>
        <v>25</v>
      </c>
      <c r="WM5" s="42">
        <f t="shared" si="287"/>
        <v>25</v>
      </c>
      <c r="WN5" s="42">
        <f t="shared" si="287"/>
        <v>25</v>
      </c>
      <c r="WO5" s="42">
        <f t="shared" si="287"/>
        <v>25</v>
      </c>
      <c r="WP5" s="42">
        <f t="shared" si="287"/>
        <v>25</v>
      </c>
      <c r="WQ5" s="42">
        <f t="shared" si="287"/>
        <v>25</v>
      </c>
      <c r="WR5" s="42">
        <f t="shared" si="287"/>
        <v>25</v>
      </c>
      <c r="WS5" s="42">
        <f t="shared" si="287"/>
        <v>25</v>
      </c>
      <c r="WT5" s="42">
        <f t="shared" si="287"/>
        <v>25</v>
      </c>
      <c r="WU5" s="42">
        <f t="shared" si="287"/>
        <v>25</v>
      </c>
      <c r="WV5" s="42">
        <f t="shared" si="287"/>
        <v>25</v>
      </c>
      <c r="WW5" s="42">
        <f t="shared" si="287"/>
        <v>25</v>
      </c>
      <c r="WX5" s="42">
        <f t="shared" si="287"/>
        <v>25</v>
      </c>
      <c r="WY5" s="42">
        <f t="shared" si="287"/>
        <v>25</v>
      </c>
      <c r="WZ5" s="42">
        <f t="shared" si="287"/>
        <v>25</v>
      </c>
      <c r="XA5" s="42">
        <f t="shared" si="287"/>
        <v>25</v>
      </c>
      <c r="XB5" s="42">
        <f t="shared" si="287"/>
        <v>25</v>
      </c>
      <c r="XC5" s="42">
        <f t="shared" si="287"/>
        <v>25</v>
      </c>
      <c r="XD5" s="42">
        <f t="shared" si="287"/>
        <v>25</v>
      </c>
      <c r="XE5" s="42">
        <f t="shared" si="287"/>
        <v>25</v>
      </c>
      <c r="XF5" s="42">
        <f t="shared" si="287"/>
        <v>25</v>
      </c>
      <c r="XG5" s="42">
        <f t="shared" si="287"/>
        <v>25</v>
      </c>
      <c r="XH5" s="42">
        <f t="shared" si="287"/>
        <v>26</v>
      </c>
      <c r="XI5" s="42">
        <f t="shared" si="287"/>
        <v>26</v>
      </c>
      <c r="XJ5" s="42">
        <f t="shared" si="287"/>
        <v>26</v>
      </c>
      <c r="XK5" s="42">
        <f t="shared" si="287"/>
        <v>26</v>
      </c>
      <c r="XL5" s="42">
        <f t="shared" si="287"/>
        <v>26</v>
      </c>
      <c r="XM5" s="42">
        <f t="shared" si="287"/>
        <v>26</v>
      </c>
      <c r="XN5" s="42">
        <f t="shared" si="287"/>
        <v>26</v>
      </c>
      <c r="XO5" s="42">
        <f t="shared" si="287"/>
        <v>26</v>
      </c>
      <c r="XP5" s="42">
        <f t="shared" si="287"/>
        <v>26</v>
      </c>
      <c r="XQ5" s="42">
        <f t="shared" si="287"/>
        <v>26</v>
      </c>
      <c r="XR5" s="42">
        <f t="shared" si="287"/>
        <v>26</v>
      </c>
      <c r="XS5" s="42">
        <f t="shared" si="287"/>
        <v>26</v>
      </c>
      <c r="XT5" s="42">
        <f t="shared" si="287"/>
        <v>26</v>
      </c>
      <c r="XU5" s="42">
        <f t="shared" si="287"/>
        <v>26</v>
      </c>
      <c r="XV5" s="42">
        <f t="shared" si="287"/>
        <v>26</v>
      </c>
      <c r="XW5" s="42">
        <f t="shared" si="287"/>
        <v>26</v>
      </c>
      <c r="XX5" s="42">
        <f t="shared" si="287"/>
        <v>26</v>
      </c>
      <c r="XY5" s="42">
        <f t="shared" si="287"/>
        <v>26</v>
      </c>
      <c r="XZ5" s="42">
        <f t="shared" si="287"/>
        <v>26</v>
      </c>
      <c r="YA5" s="42">
        <f t="shared" si="287"/>
        <v>26</v>
      </c>
      <c r="YB5" s="42">
        <f t="shared" si="287"/>
        <v>26</v>
      </c>
      <c r="YC5" s="42">
        <f t="shared" si="287"/>
        <v>26</v>
      </c>
      <c r="YD5" s="42">
        <f t="shared" si="287"/>
        <v>26</v>
      </c>
      <c r="YE5" s="42">
        <f t="shared" si="287"/>
        <v>26</v>
      </c>
      <c r="YF5" s="42">
        <f t="shared" si="287"/>
        <v>27</v>
      </c>
      <c r="YG5" s="42">
        <f t="shared" si="287"/>
        <v>27</v>
      </c>
      <c r="YH5" s="42">
        <f t="shared" si="287"/>
        <v>27</v>
      </c>
      <c r="YI5" s="42">
        <f t="shared" si="287"/>
        <v>27</v>
      </c>
      <c r="YJ5" s="42">
        <f t="shared" si="287"/>
        <v>27</v>
      </c>
      <c r="YK5" s="42">
        <f t="shared" si="287"/>
        <v>27</v>
      </c>
      <c r="YL5" s="42">
        <f t="shared" si="287"/>
        <v>27</v>
      </c>
      <c r="YM5" s="42">
        <f t="shared" si="287"/>
        <v>27</v>
      </c>
      <c r="YN5" s="42">
        <f t="shared" ref="YN5:AAY5" si="288">MATCH(YN2,ID_DY,0)-1</f>
        <v>27</v>
      </c>
      <c r="YO5" s="42">
        <f t="shared" si="288"/>
        <v>27</v>
      </c>
      <c r="YP5" s="42">
        <f t="shared" si="288"/>
        <v>27</v>
      </c>
      <c r="YQ5" s="42">
        <f t="shared" si="288"/>
        <v>27</v>
      </c>
      <c r="YR5" s="42">
        <f t="shared" si="288"/>
        <v>27</v>
      </c>
      <c r="YS5" s="42">
        <f t="shared" si="288"/>
        <v>27</v>
      </c>
      <c r="YT5" s="42">
        <f t="shared" si="288"/>
        <v>27</v>
      </c>
      <c r="YU5" s="42">
        <f t="shared" si="288"/>
        <v>27</v>
      </c>
      <c r="YV5" s="42">
        <f t="shared" si="288"/>
        <v>27</v>
      </c>
      <c r="YW5" s="42">
        <f t="shared" si="288"/>
        <v>27</v>
      </c>
      <c r="YX5" s="42">
        <f t="shared" si="288"/>
        <v>27</v>
      </c>
      <c r="YY5" s="42">
        <f t="shared" si="288"/>
        <v>27</v>
      </c>
      <c r="YZ5" s="42">
        <f t="shared" si="288"/>
        <v>27</v>
      </c>
      <c r="ZA5" s="42">
        <f t="shared" si="288"/>
        <v>27</v>
      </c>
      <c r="ZB5" s="42">
        <f t="shared" si="288"/>
        <v>27</v>
      </c>
      <c r="ZC5" s="42">
        <f t="shared" si="288"/>
        <v>27</v>
      </c>
      <c r="ZD5" s="42">
        <f t="shared" si="288"/>
        <v>28</v>
      </c>
      <c r="ZE5" s="42">
        <f t="shared" si="288"/>
        <v>28</v>
      </c>
      <c r="ZF5" s="42">
        <f t="shared" si="288"/>
        <v>28</v>
      </c>
      <c r="ZG5" s="42">
        <f t="shared" si="288"/>
        <v>28</v>
      </c>
      <c r="ZH5" s="42">
        <f t="shared" si="288"/>
        <v>28</v>
      </c>
      <c r="ZI5" s="42">
        <f t="shared" si="288"/>
        <v>28</v>
      </c>
      <c r="ZJ5" s="42">
        <f t="shared" si="288"/>
        <v>28</v>
      </c>
      <c r="ZK5" s="42">
        <f t="shared" si="288"/>
        <v>28</v>
      </c>
      <c r="ZL5" s="42">
        <f t="shared" si="288"/>
        <v>28</v>
      </c>
      <c r="ZM5" s="42">
        <f t="shared" si="288"/>
        <v>28</v>
      </c>
      <c r="ZN5" s="42">
        <f t="shared" si="288"/>
        <v>28</v>
      </c>
      <c r="ZO5" s="42">
        <f t="shared" si="288"/>
        <v>28</v>
      </c>
      <c r="ZP5" s="42">
        <f t="shared" si="288"/>
        <v>28</v>
      </c>
      <c r="ZQ5" s="42">
        <f t="shared" si="288"/>
        <v>28</v>
      </c>
      <c r="ZR5" s="42">
        <f t="shared" si="288"/>
        <v>28</v>
      </c>
      <c r="ZS5" s="42">
        <f t="shared" si="288"/>
        <v>28</v>
      </c>
      <c r="ZT5" s="42">
        <f t="shared" si="288"/>
        <v>28</v>
      </c>
      <c r="ZU5" s="42">
        <f t="shared" si="288"/>
        <v>28</v>
      </c>
      <c r="ZV5" s="42">
        <f t="shared" si="288"/>
        <v>28</v>
      </c>
      <c r="ZW5" s="42">
        <f t="shared" si="288"/>
        <v>28</v>
      </c>
      <c r="ZX5" s="42">
        <f t="shared" si="288"/>
        <v>28</v>
      </c>
      <c r="ZY5" s="42">
        <f t="shared" si="288"/>
        <v>28</v>
      </c>
      <c r="ZZ5" s="42">
        <f t="shared" si="288"/>
        <v>28</v>
      </c>
      <c r="AAA5" s="42">
        <f t="shared" si="288"/>
        <v>28</v>
      </c>
      <c r="AAB5" s="42">
        <f t="shared" si="288"/>
        <v>29</v>
      </c>
      <c r="AAC5" s="42">
        <f t="shared" si="288"/>
        <v>29</v>
      </c>
      <c r="AAD5" s="42">
        <f t="shared" si="288"/>
        <v>29</v>
      </c>
      <c r="AAE5" s="42">
        <f t="shared" si="288"/>
        <v>29</v>
      </c>
      <c r="AAF5" s="42">
        <f t="shared" si="288"/>
        <v>29</v>
      </c>
      <c r="AAG5" s="42">
        <f t="shared" si="288"/>
        <v>29</v>
      </c>
      <c r="AAH5" s="42">
        <f t="shared" si="288"/>
        <v>29</v>
      </c>
      <c r="AAI5" s="42">
        <f t="shared" si="288"/>
        <v>29</v>
      </c>
      <c r="AAJ5" s="42">
        <f t="shared" si="288"/>
        <v>29</v>
      </c>
      <c r="AAK5" s="42">
        <f t="shared" si="288"/>
        <v>29</v>
      </c>
      <c r="AAL5" s="42">
        <f t="shared" si="288"/>
        <v>29</v>
      </c>
      <c r="AAM5" s="42">
        <f t="shared" si="288"/>
        <v>29</v>
      </c>
      <c r="AAN5" s="42">
        <f t="shared" si="288"/>
        <v>29</v>
      </c>
      <c r="AAO5" s="42">
        <f t="shared" si="288"/>
        <v>29</v>
      </c>
      <c r="AAP5" s="42">
        <f t="shared" si="288"/>
        <v>29</v>
      </c>
      <c r="AAQ5" s="42">
        <f t="shared" si="288"/>
        <v>29</v>
      </c>
      <c r="AAR5" s="42">
        <f t="shared" si="288"/>
        <v>29</v>
      </c>
      <c r="AAS5" s="42">
        <f t="shared" si="288"/>
        <v>29</v>
      </c>
      <c r="AAT5" s="42">
        <f t="shared" si="288"/>
        <v>29</v>
      </c>
      <c r="AAU5" s="42">
        <f t="shared" si="288"/>
        <v>29</v>
      </c>
      <c r="AAV5" s="42">
        <f t="shared" si="288"/>
        <v>29</v>
      </c>
      <c r="AAW5" s="42">
        <f t="shared" si="288"/>
        <v>29</v>
      </c>
      <c r="AAX5" s="42">
        <f t="shared" si="288"/>
        <v>29</v>
      </c>
      <c r="AAY5" s="42">
        <f t="shared" si="288"/>
        <v>29</v>
      </c>
      <c r="AAZ5" s="42">
        <f t="shared" ref="AAZ5:ADK5" si="289">MATCH(AAZ2,ID_DY,0)-1</f>
        <v>30</v>
      </c>
      <c r="ABA5" s="42">
        <f t="shared" si="289"/>
        <v>30</v>
      </c>
      <c r="ABB5" s="42">
        <f t="shared" si="289"/>
        <v>30</v>
      </c>
      <c r="ABC5" s="42">
        <f t="shared" si="289"/>
        <v>30</v>
      </c>
      <c r="ABD5" s="42">
        <f t="shared" si="289"/>
        <v>30</v>
      </c>
      <c r="ABE5" s="42">
        <f t="shared" si="289"/>
        <v>30</v>
      </c>
      <c r="ABF5" s="42">
        <f t="shared" si="289"/>
        <v>30</v>
      </c>
      <c r="ABG5" s="42">
        <f t="shared" si="289"/>
        <v>30</v>
      </c>
      <c r="ABH5" s="42">
        <f t="shared" si="289"/>
        <v>30</v>
      </c>
      <c r="ABI5" s="42">
        <f t="shared" si="289"/>
        <v>30</v>
      </c>
      <c r="ABJ5" s="42">
        <f t="shared" si="289"/>
        <v>30</v>
      </c>
      <c r="ABK5" s="42">
        <f t="shared" si="289"/>
        <v>30</v>
      </c>
      <c r="ABL5" s="42">
        <f t="shared" si="289"/>
        <v>30</v>
      </c>
      <c r="ABM5" s="42">
        <f t="shared" si="289"/>
        <v>30</v>
      </c>
      <c r="ABN5" s="42">
        <f t="shared" si="289"/>
        <v>30</v>
      </c>
      <c r="ABO5" s="42">
        <f t="shared" si="289"/>
        <v>30</v>
      </c>
      <c r="ABP5" s="42">
        <f t="shared" si="289"/>
        <v>30</v>
      </c>
      <c r="ABQ5" s="42">
        <f t="shared" si="289"/>
        <v>30</v>
      </c>
      <c r="ABR5" s="42">
        <f t="shared" si="289"/>
        <v>30</v>
      </c>
      <c r="ABS5" s="42">
        <f t="shared" si="289"/>
        <v>30</v>
      </c>
      <c r="ABT5" s="42">
        <f t="shared" si="289"/>
        <v>30</v>
      </c>
      <c r="ABU5" s="42">
        <f t="shared" si="289"/>
        <v>30</v>
      </c>
      <c r="ABV5" s="42">
        <f t="shared" si="289"/>
        <v>30</v>
      </c>
      <c r="ABW5" s="42">
        <f t="shared" si="289"/>
        <v>30</v>
      </c>
      <c r="ABX5" s="42">
        <f t="shared" si="289"/>
        <v>31</v>
      </c>
      <c r="ABY5" s="42">
        <f t="shared" si="289"/>
        <v>31</v>
      </c>
      <c r="ABZ5" s="42">
        <f t="shared" si="289"/>
        <v>31</v>
      </c>
      <c r="ACA5" s="42">
        <f t="shared" si="289"/>
        <v>31</v>
      </c>
      <c r="ACB5" s="42">
        <f t="shared" si="289"/>
        <v>31</v>
      </c>
      <c r="ACC5" s="42">
        <f t="shared" si="289"/>
        <v>31</v>
      </c>
      <c r="ACD5" s="42">
        <f t="shared" si="289"/>
        <v>31</v>
      </c>
      <c r="ACE5" s="42">
        <f t="shared" si="289"/>
        <v>31</v>
      </c>
      <c r="ACF5" s="42">
        <f t="shared" si="289"/>
        <v>31</v>
      </c>
      <c r="ACG5" s="42">
        <f t="shared" si="289"/>
        <v>31</v>
      </c>
      <c r="ACH5" s="42">
        <f t="shared" si="289"/>
        <v>31</v>
      </c>
      <c r="ACI5" s="42">
        <f t="shared" si="289"/>
        <v>31</v>
      </c>
      <c r="ACJ5" s="42">
        <f t="shared" si="289"/>
        <v>31</v>
      </c>
      <c r="ACK5" s="42">
        <f t="shared" si="289"/>
        <v>31</v>
      </c>
      <c r="ACL5" s="42">
        <f t="shared" si="289"/>
        <v>31</v>
      </c>
      <c r="ACM5" s="42">
        <f t="shared" si="289"/>
        <v>31</v>
      </c>
      <c r="ACN5" s="42">
        <f t="shared" si="289"/>
        <v>31</v>
      </c>
      <c r="ACO5" s="42">
        <f t="shared" si="289"/>
        <v>31</v>
      </c>
      <c r="ACP5" s="42">
        <f t="shared" si="289"/>
        <v>31</v>
      </c>
      <c r="ACQ5" s="42">
        <f t="shared" si="289"/>
        <v>31</v>
      </c>
      <c r="ACR5" s="42">
        <f t="shared" si="289"/>
        <v>31</v>
      </c>
      <c r="ACS5" s="42">
        <f t="shared" si="289"/>
        <v>31</v>
      </c>
      <c r="ACT5" s="42">
        <f t="shared" si="289"/>
        <v>31</v>
      </c>
      <c r="ACU5" s="42">
        <f t="shared" si="289"/>
        <v>31</v>
      </c>
      <c r="ACV5" s="42">
        <f t="shared" si="289"/>
        <v>32</v>
      </c>
      <c r="ACW5" s="42">
        <f t="shared" si="289"/>
        <v>32</v>
      </c>
      <c r="ACX5" s="42">
        <f t="shared" si="289"/>
        <v>32</v>
      </c>
      <c r="ACY5" s="42">
        <f t="shared" si="289"/>
        <v>32</v>
      </c>
      <c r="ACZ5" s="42">
        <f t="shared" si="289"/>
        <v>32</v>
      </c>
      <c r="ADA5" s="42">
        <f t="shared" si="289"/>
        <v>32</v>
      </c>
      <c r="ADB5" s="42">
        <f t="shared" si="289"/>
        <v>32</v>
      </c>
      <c r="ADC5" s="42">
        <f t="shared" si="289"/>
        <v>32</v>
      </c>
      <c r="ADD5" s="42">
        <f t="shared" si="289"/>
        <v>32</v>
      </c>
      <c r="ADE5" s="42">
        <f t="shared" si="289"/>
        <v>32</v>
      </c>
      <c r="ADF5" s="42">
        <f t="shared" si="289"/>
        <v>32</v>
      </c>
      <c r="ADG5" s="42">
        <f t="shared" si="289"/>
        <v>32</v>
      </c>
      <c r="ADH5" s="42">
        <f t="shared" si="289"/>
        <v>32</v>
      </c>
      <c r="ADI5" s="42">
        <f t="shared" si="289"/>
        <v>32</v>
      </c>
      <c r="ADJ5" s="42">
        <f t="shared" si="289"/>
        <v>32</v>
      </c>
      <c r="ADK5" s="42">
        <f t="shared" si="289"/>
        <v>32</v>
      </c>
      <c r="ADL5" s="42">
        <f t="shared" ref="ADL5:AFW5" si="290">MATCH(ADL2,ID_DY,0)-1</f>
        <v>32</v>
      </c>
      <c r="ADM5" s="42">
        <f t="shared" si="290"/>
        <v>32</v>
      </c>
      <c r="ADN5" s="42">
        <f t="shared" si="290"/>
        <v>32</v>
      </c>
      <c r="ADO5" s="42">
        <f t="shared" si="290"/>
        <v>32</v>
      </c>
      <c r="ADP5" s="42">
        <f t="shared" si="290"/>
        <v>32</v>
      </c>
      <c r="ADQ5" s="42">
        <f t="shared" si="290"/>
        <v>32</v>
      </c>
      <c r="ADR5" s="42">
        <f t="shared" si="290"/>
        <v>32</v>
      </c>
      <c r="ADS5" s="42">
        <f t="shared" si="290"/>
        <v>32</v>
      </c>
      <c r="ADT5" s="42">
        <f t="shared" si="290"/>
        <v>33</v>
      </c>
      <c r="ADU5" s="42">
        <f t="shared" si="290"/>
        <v>33</v>
      </c>
      <c r="ADV5" s="42">
        <f t="shared" si="290"/>
        <v>33</v>
      </c>
      <c r="ADW5" s="42">
        <f t="shared" si="290"/>
        <v>33</v>
      </c>
      <c r="ADX5" s="42">
        <f t="shared" si="290"/>
        <v>33</v>
      </c>
      <c r="ADY5" s="42">
        <f t="shared" si="290"/>
        <v>33</v>
      </c>
      <c r="ADZ5" s="42">
        <f t="shared" si="290"/>
        <v>33</v>
      </c>
      <c r="AEA5" s="42">
        <f t="shared" si="290"/>
        <v>33</v>
      </c>
      <c r="AEB5" s="42">
        <f t="shared" si="290"/>
        <v>33</v>
      </c>
      <c r="AEC5" s="42">
        <f t="shared" si="290"/>
        <v>33</v>
      </c>
      <c r="AED5" s="42">
        <f t="shared" si="290"/>
        <v>33</v>
      </c>
      <c r="AEE5" s="42">
        <f t="shared" si="290"/>
        <v>33</v>
      </c>
      <c r="AEF5" s="42">
        <f t="shared" si="290"/>
        <v>33</v>
      </c>
      <c r="AEG5" s="42">
        <f t="shared" si="290"/>
        <v>33</v>
      </c>
      <c r="AEH5" s="42">
        <f t="shared" si="290"/>
        <v>33</v>
      </c>
      <c r="AEI5" s="42">
        <f t="shared" si="290"/>
        <v>33</v>
      </c>
      <c r="AEJ5" s="42">
        <f t="shared" si="290"/>
        <v>33</v>
      </c>
      <c r="AEK5" s="42">
        <f t="shared" si="290"/>
        <v>33</v>
      </c>
      <c r="AEL5" s="42">
        <f t="shared" si="290"/>
        <v>33</v>
      </c>
      <c r="AEM5" s="42">
        <f t="shared" si="290"/>
        <v>33</v>
      </c>
      <c r="AEN5" s="42">
        <f t="shared" si="290"/>
        <v>33</v>
      </c>
      <c r="AEO5" s="42">
        <f t="shared" si="290"/>
        <v>33</v>
      </c>
      <c r="AEP5" s="42">
        <f t="shared" si="290"/>
        <v>33</v>
      </c>
      <c r="AEQ5" s="42">
        <f t="shared" si="290"/>
        <v>33</v>
      </c>
      <c r="AER5" s="42">
        <f t="shared" si="290"/>
        <v>34</v>
      </c>
      <c r="AES5" s="42">
        <f t="shared" si="290"/>
        <v>34</v>
      </c>
      <c r="AET5" s="42">
        <f t="shared" si="290"/>
        <v>34</v>
      </c>
      <c r="AEU5" s="42">
        <f t="shared" si="290"/>
        <v>34</v>
      </c>
      <c r="AEV5" s="42">
        <f t="shared" si="290"/>
        <v>34</v>
      </c>
      <c r="AEW5" s="42">
        <f t="shared" si="290"/>
        <v>34</v>
      </c>
      <c r="AEX5" s="42">
        <f t="shared" si="290"/>
        <v>34</v>
      </c>
      <c r="AEY5" s="42">
        <f t="shared" si="290"/>
        <v>34</v>
      </c>
      <c r="AEZ5" s="42">
        <f t="shared" si="290"/>
        <v>34</v>
      </c>
      <c r="AFA5" s="42">
        <f t="shared" si="290"/>
        <v>34</v>
      </c>
      <c r="AFB5" s="42">
        <f t="shared" si="290"/>
        <v>34</v>
      </c>
      <c r="AFC5" s="42">
        <f t="shared" si="290"/>
        <v>34</v>
      </c>
      <c r="AFD5" s="42">
        <f t="shared" si="290"/>
        <v>34</v>
      </c>
      <c r="AFE5" s="42">
        <f t="shared" si="290"/>
        <v>34</v>
      </c>
      <c r="AFF5" s="42">
        <f t="shared" si="290"/>
        <v>34</v>
      </c>
      <c r="AFG5" s="42">
        <f t="shared" si="290"/>
        <v>34</v>
      </c>
      <c r="AFH5" s="42">
        <f t="shared" si="290"/>
        <v>34</v>
      </c>
      <c r="AFI5" s="42">
        <f t="shared" si="290"/>
        <v>34</v>
      </c>
      <c r="AFJ5" s="42">
        <f t="shared" si="290"/>
        <v>34</v>
      </c>
      <c r="AFK5" s="42">
        <f t="shared" si="290"/>
        <v>34</v>
      </c>
      <c r="AFL5" s="42">
        <f t="shared" si="290"/>
        <v>34</v>
      </c>
      <c r="AFM5" s="42">
        <f t="shared" si="290"/>
        <v>34</v>
      </c>
      <c r="AFN5" s="42">
        <f t="shared" si="290"/>
        <v>34</v>
      </c>
      <c r="AFO5" s="42">
        <f t="shared" si="290"/>
        <v>34</v>
      </c>
      <c r="AFP5" s="42">
        <f t="shared" si="290"/>
        <v>35</v>
      </c>
      <c r="AFQ5" s="42">
        <f t="shared" si="290"/>
        <v>35</v>
      </c>
      <c r="AFR5" s="42">
        <f t="shared" si="290"/>
        <v>35</v>
      </c>
      <c r="AFS5" s="42">
        <f t="shared" si="290"/>
        <v>35</v>
      </c>
      <c r="AFT5" s="42">
        <f t="shared" si="290"/>
        <v>35</v>
      </c>
      <c r="AFU5" s="42">
        <f t="shared" si="290"/>
        <v>35</v>
      </c>
      <c r="AFV5" s="42">
        <f t="shared" si="290"/>
        <v>35</v>
      </c>
      <c r="AFW5" s="42">
        <f t="shared" si="290"/>
        <v>35</v>
      </c>
      <c r="AFX5" s="42">
        <f t="shared" ref="AFX5:AII5" si="291">MATCH(AFX2,ID_DY,0)-1</f>
        <v>35</v>
      </c>
      <c r="AFY5" s="42">
        <f t="shared" si="291"/>
        <v>35</v>
      </c>
      <c r="AFZ5" s="42">
        <f t="shared" si="291"/>
        <v>35</v>
      </c>
      <c r="AGA5" s="42">
        <f t="shared" si="291"/>
        <v>35</v>
      </c>
      <c r="AGB5" s="42">
        <f t="shared" si="291"/>
        <v>35</v>
      </c>
      <c r="AGC5" s="42">
        <f t="shared" si="291"/>
        <v>35</v>
      </c>
      <c r="AGD5" s="42">
        <f t="shared" si="291"/>
        <v>35</v>
      </c>
      <c r="AGE5" s="42">
        <f t="shared" si="291"/>
        <v>35</v>
      </c>
      <c r="AGF5" s="42">
        <f t="shared" si="291"/>
        <v>35</v>
      </c>
      <c r="AGG5" s="42">
        <f t="shared" si="291"/>
        <v>35</v>
      </c>
      <c r="AGH5" s="42">
        <f t="shared" si="291"/>
        <v>35</v>
      </c>
      <c r="AGI5" s="42">
        <f t="shared" si="291"/>
        <v>35</v>
      </c>
      <c r="AGJ5" s="42">
        <f t="shared" si="291"/>
        <v>35</v>
      </c>
      <c r="AGK5" s="42">
        <f t="shared" si="291"/>
        <v>35</v>
      </c>
      <c r="AGL5" s="42">
        <f t="shared" si="291"/>
        <v>35</v>
      </c>
      <c r="AGM5" s="42">
        <f t="shared" si="291"/>
        <v>35</v>
      </c>
      <c r="AGN5" s="42">
        <f t="shared" si="291"/>
        <v>36</v>
      </c>
      <c r="AGO5" s="42">
        <f t="shared" si="291"/>
        <v>36</v>
      </c>
      <c r="AGP5" s="42">
        <f t="shared" si="291"/>
        <v>36</v>
      </c>
      <c r="AGQ5" s="42">
        <f t="shared" si="291"/>
        <v>36</v>
      </c>
      <c r="AGR5" s="42">
        <f t="shared" si="291"/>
        <v>36</v>
      </c>
      <c r="AGS5" s="42">
        <f t="shared" si="291"/>
        <v>36</v>
      </c>
      <c r="AGT5" s="42">
        <f t="shared" si="291"/>
        <v>36</v>
      </c>
      <c r="AGU5" s="42">
        <f t="shared" si="291"/>
        <v>36</v>
      </c>
      <c r="AGV5" s="42">
        <f t="shared" si="291"/>
        <v>36</v>
      </c>
      <c r="AGW5" s="42">
        <f t="shared" si="291"/>
        <v>36</v>
      </c>
      <c r="AGX5" s="42">
        <f t="shared" si="291"/>
        <v>36</v>
      </c>
      <c r="AGY5" s="42">
        <f t="shared" si="291"/>
        <v>36</v>
      </c>
      <c r="AGZ5" s="42">
        <f t="shared" si="291"/>
        <v>36</v>
      </c>
      <c r="AHA5" s="42">
        <f t="shared" si="291"/>
        <v>36</v>
      </c>
      <c r="AHB5" s="42">
        <f t="shared" si="291"/>
        <v>36</v>
      </c>
      <c r="AHC5" s="42">
        <f t="shared" si="291"/>
        <v>36</v>
      </c>
      <c r="AHD5" s="42">
        <f t="shared" si="291"/>
        <v>36</v>
      </c>
      <c r="AHE5" s="42">
        <f t="shared" si="291"/>
        <v>36</v>
      </c>
      <c r="AHF5" s="42">
        <f t="shared" si="291"/>
        <v>36</v>
      </c>
      <c r="AHG5" s="42">
        <f t="shared" si="291"/>
        <v>36</v>
      </c>
      <c r="AHH5" s="42">
        <f t="shared" si="291"/>
        <v>36</v>
      </c>
      <c r="AHI5" s="42">
        <f t="shared" si="291"/>
        <v>36</v>
      </c>
      <c r="AHJ5" s="42">
        <f t="shared" si="291"/>
        <v>36</v>
      </c>
      <c r="AHK5" s="42">
        <f t="shared" si="291"/>
        <v>36</v>
      </c>
      <c r="AHL5" s="42">
        <f t="shared" si="291"/>
        <v>37</v>
      </c>
      <c r="AHM5" s="42">
        <f t="shared" si="291"/>
        <v>37</v>
      </c>
      <c r="AHN5" s="42">
        <f t="shared" si="291"/>
        <v>37</v>
      </c>
      <c r="AHO5" s="42">
        <f t="shared" si="291"/>
        <v>37</v>
      </c>
      <c r="AHP5" s="42">
        <f t="shared" si="291"/>
        <v>37</v>
      </c>
      <c r="AHQ5" s="42">
        <f t="shared" si="291"/>
        <v>37</v>
      </c>
      <c r="AHR5" s="42">
        <f t="shared" si="291"/>
        <v>37</v>
      </c>
      <c r="AHS5" s="42">
        <f t="shared" si="291"/>
        <v>37</v>
      </c>
      <c r="AHT5" s="42">
        <f t="shared" si="291"/>
        <v>37</v>
      </c>
      <c r="AHU5" s="42">
        <f t="shared" si="291"/>
        <v>37</v>
      </c>
      <c r="AHV5" s="42">
        <f t="shared" si="291"/>
        <v>37</v>
      </c>
      <c r="AHW5" s="42">
        <f t="shared" si="291"/>
        <v>37</v>
      </c>
      <c r="AHX5" s="42">
        <f t="shared" si="291"/>
        <v>37</v>
      </c>
      <c r="AHY5" s="42">
        <f t="shared" si="291"/>
        <v>37</v>
      </c>
      <c r="AHZ5" s="42">
        <f t="shared" si="291"/>
        <v>37</v>
      </c>
      <c r="AIA5" s="42">
        <f t="shared" si="291"/>
        <v>37</v>
      </c>
      <c r="AIB5" s="42">
        <f t="shared" si="291"/>
        <v>37</v>
      </c>
      <c r="AIC5" s="42">
        <f t="shared" si="291"/>
        <v>37</v>
      </c>
      <c r="AID5" s="42">
        <f t="shared" si="291"/>
        <v>37</v>
      </c>
      <c r="AIE5" s="42">
        <f t="shared" si="291"/>
        <v>37</v>
      </c>
      <c r="AIF5" s="42">
        <f t="shared" si="291"/>
        <v>37</v>
      </c>
      <c r="AIG5" s="42">
        <f t="shared" si="291"/>
        <v>37</v>
      </c>
      <c r="AIH5" s="42">
        <f t="shared" si="291"/>
        <v>37</v>
      </c>
      <c r="AII5" s="42">
        <f t="shared" si="291"/>
        <v>37</v>
      </c>
      <c r="AIJ5" s="42">
        <f t="shared" ref="AIJ5:AKU5" si="292">MATCH(AIJ2,ID_DY,0)-1</f>
        <v>38</v>
      </c>
      <c r="AIK5" s="42">
        <f t="shared" si="292"/>
        <v>38</v>
      </c>
      <c r="AIL5" s="42">
        <f t="shared" si="292"/>
        <v>38</v>
      </c>
      <c r="AIM5" s="42">
        <f t="shared" si="292"/>
        <v>38</v>
      </c>
      <c r="AIN5" s="42">
        <f t="shared" si="292"/>
        <v>38</v>
      </c>
      <c r="AIO5" s="42">
        <f t="shared" si="292"/>
        <v>38</v>
      </c>
      <c r="AIP5" s="42">
        <f t="shared" si="292"/>
        <v>38</v>
      </c>
      <c r="AIQ5" s="42">
        <f t="shared" si="292"/>
        <v>38</v>
      </c>
      <c r="AIR5" s="42">
        <f t="shared" si="292"/>
        <v>38</v>
      </c>
      <c r="AIS5" s="42">
        <f t="shared" si="292"/>
        <v>38</v>
      </c>
      <c r="AIT5" s="42">
        <f t="shared" si="292"/>
        <v>38</v>
      </c>
      <c r="AIU5" s="42">
        <f t="shared" si="292"/>
        <v>38</v>
      </c>
      <c r="AIV5" s="42">
        <f t="shared" si="292"/>
        <v>38</v>
      </c>
      <c r="AIW5" s="42">
        <f t="shared" si="292"/>
        <v>38</v>
      </c>
      <c r="AIX5" s="42">
        <f t="shared" si="292"/>
        <v>38</v>
      </c>
      <c r="AIY5" s="42">
        <f t="shared" si="292"/>
        <v>38</v>
      </c>
      <c r="AIZ5" s="42">
        <f t="shared" si="292"/>
        <v>38</v>
      </c>
      <c r="AJA5" s="42">
        <f t="shared" si="292"/>
        <v>38</v>
      </c>
      <c r="AJB5" s="42">
        <f t="shared" si="292"/>
        <v>38</v>
      </c>
      <c r="AJC5" s="42">
        <f t="shared" si="292"/>
        <v>38</v>
      </c>
      <c r="AJD5" s="42">
        <f t="shared" si="292"/>
        <v>38</v>
      </c>
      <c r="AJE5" s="42">
        <f t="shared" si="292"/>
        <v>38</v>
      </c>
      <c r="AJF5" s="42">
        <f t="shared" si="292"/>
        <v>38</v>
      </c>
      <c r="AJG5" s="42">
        <f t="shared" si="292"/>
        <v>38</v>
      </c>
      <c r="AJH5" s="42">
        <f t="shared" si="292"/>
        <v>39</v>
      </c>
      <c r="AJI5" s="42">
        <f t="shared" si="292"/>
        <v>39</v>
      </c>
      <c r="AJJ5" s="42">
        <f t="shared" si="292"/>
        <v>39</v>
      </c>
      <c r="AJK5" s="42">
        <f t="shared" si="292"/>
        <v>39</v>
      </c>
      <c r="AJL5" s="42">
        <f t="shared" si="292"/>
        <v>39</v>
      </c>
      <c r="AJM5" s="42">
        <f t="shared" si="292"/>
        <v>39</v>
      </c>
      <c r="AJN5" s="42">
        <f t="shared" si="292"/>
        <v>39</v>
      </c>
      <c r="AJO5" s="42">
        <f t="shared" si="292"/>
        <v>39</v>
      </c>
      <c r="AJP5" s="42">
        <f t="shared" si="292"/>
        <v>39</v>
      </c>
      <c r="AJQ5" s="42">
        <f t="shared" si="292"/>
        <v>39</v>
      </c>
      <c r="AJR5" s="42">
        <f t="shared" si="292"/>
        <v>39</v>
      </c>
      <c r="AJS5" s="42">
        <f t="shared" si="292"/>
        <v>39</v>
      </c>
      <c r="AJT5" s="42">
        <f t="shared" si="292"/>
        <v>39</v>
      </c>
      <c r="AJU5" s="42">
        <f t="shared" si="292"/>
        <v>39</v>
      </c>
      <c r="AJV5" s="42">
        <f t="shared" si="292"/>
        <v>39</v>
      </c>
      <c r="AJW5" s="42">
        <f t="shared" si="292"/>
        <v>39</v>
      </c>
      <c r="AJX5" s="42">
        <f t="shared" si="292"/>
        <v>39</v>
      </c>
      <c r="AJY5" s="42">
        <f t="shared" si="292"/>
        <v>39</v>
      </c>
      <c r="AJZ5" s="42">
        <f t="shared" si="292"/>
        <v>39</v>
      </c>
      <c r="AKA5" s="42">
        <f t="shared" si="292"/>
        <v>39</v>
      </c>
      <c r="AKB5" s="42">
        <f t="shared" si="292"/>
        <v>39</v>
      </c>
      <c r="AKC5" s="42">
        <f t="shared" si="292"/>
        <v>39</v>
      </c>
      <c r="AKD5" s="42">
        <f t="shared" si="292"/>
        <v>39</v>
      </c>
      <c r="AKE5" s="42">
        <f t="shared" si="292"/>
        <v>39</v>
      </c>
      <c r="AKF5" s="42">
        <f t="shared" si="292"/>
        <v>40</v>
      </c>
      <c r="AKG5" s="42">
        <f t="shared" si="292"/>
        <v>40</v>
      </c>
      <c r="AKH5" s="42">
        <f t="shared" si="292"/>
        <v>40</v>
      </c>
      <c r="AKI5" s="42">
        <f t="shared" si="292"/>
        <v>40</v>
      </c>
      <c r="AKJ5" s="42">
        <f t="shared" si="292"/>
        <v>40</v>
      </c>
      <c r="AKK5" s="42">
        <f t="shared" si="292"/>
        <v>40</v>
      </c>
      <c r="AKL5" s="42">
        <f t="shared" si="292"/>
        <v>40</v>
      </c>
      <c r="AKM5" s="42">
        <f t="shared" si="292"/>
        <v>40</v>
      </c>
      <c r="AKN5" s="42">
        <f t="shared" si="292"/>
        <v>40</v>
      </c>
      <c r="AKO5" s="42">
        <f t="shared" si="292"/>
        <v>40</v>
      </c>
      <c r="AKP5" s="42">
        <f t="shared" si="292"/>
        <v>40</v>
      </c>
      <c r="AKQ5" s="42">
        <f t="shared" si="292"/>
        <v>40</v>
      </c>
      <c r="AKR5" s="42">
        <f t="shared" si="292"/>
        <v>40</v>
      </c>
      <c r="AKS5" s="42">
        <f t="shared" si="292"/>
        <v>40</v>
      </c>
      <c r="AKT5" s="42">
        <f t="shared" si="292"/>
        <v>40</v>
      </c>
      <c r="AKU5" s="42">
        <f t="shared" si="292"/>
        <v>40</v>
      </c>
      <c r="AKV5" s="42">
        <f t="shared" ref="AKV5:ANG5" si="293">MATCH(AKV2,ID_DY,0)-1</f>
        <v>40</v>
      </c>
      <c r="AKW5" s="42">
        <f t="shared" si="293"/>
        <v>40</v>
      </c>
      <c r="AKX5" s="42">
        <f t="shared" si="293"/>
        <v>40</v>
      </c>
      <c r="AKY5" s="42">
        <f t="shared" si="293"/>
        <v>40</v>
      </c>
      <c r="AKZ5" s="42">
        <f t="shared" si="293"/>
        <v>40</v>
      </c>
      <c r="ALA5" s="42">
        <f t="shared" si="293"/>
        <v>40</v>
      </c>
      <c r="ALB5" s="42">
        <f t="shared" si="293"/>
        <v>40</v>
      </c>
      <c r="ALC5" s="42">
        <f t="shared" si="293"/>
        <v>40</v>
      </c>
      <c r="ALD5" s="42">
        <f t="shared" si="293"/>
        <v>41</v>
      </c>
      <c r="ALE5" s="42">
        <f t="shared" si="293"/>
        <v>41</v>
      </c>
      <c r="ALF5" s="42">
        <f t="shared" si="293"/>
        <v>41</v>
      </c>
      <c r="ALG5" s="42">
        <f t="shared" si="293"/>
        <v>41</v>
      </c>
      <c r="ALH5" s="42">
        <f t="shared" si="293"/>
        <v>41</v>
      </c>
      <c r="ALI5" s="42">
        <f t="shared" si="293"/>
        <v>41</v>
      </c>
      <c r="ALJ5" s="42">
        <f t="shared" si="293"/>
        <v>41</v>
      </c>
      <c r="ALK5" s="42">
        <f t="shared" si="293"/>
        <v>41</v>
      </c>
      <c r="ALL5" s="42">
        <f t="shared" si="293"/>
        <v>41</v>
      </c>
      <c r="ALM5" s="42">
        <f t="shared" si="293"/>
        <v>41</v>
      </c>
      <c r="ALN5" s="42">
        <f t="shared" si="293"/>
        <v>41</v>
      </c>
      <c r="ALO5" s="42">
        <f t="shared" si="293"/>
        <v>41</v>
      </c>
      <c r="ALP5" s="42">
        <f t="shared" si="293"/>
        <v>41</v>
      </c>
      <c r="ALQ5" s="42">
        <f t="shared" si="293"/>
        <v>41</v>
      </c>
      <c r="ALR5" s="42">
        <f t="shared" si="293"/>
        <v>41</v>
      </c>
      <c r="ALS5" s="42">
        <f t="shared" si="293"/>
        <v>41</v>
      </c>
      <c r="ALT5" s="42">
        <f t="shared" si="293"/>
        <v>41</v>
      </c>
      <c r="ALU5" s="42">
        <f t="shared" si="293"/>
        <v>41</v>
      </c>
      <c r="ALV5" s="42">
        <f t="shared" si="293"/>
        <v>41</v>
      </c>
      <c r="ALW5" s="42">
        <f t="shared" si="293"/>
        <v>41</v>
      </c>
      <c r="ALX5" s="42">
        <f t="shared" si="293"/>
        <v>41</v>
      </c>
      <c r="ALY5" s="42">
        <f t="shared" si="293"/>
        <v>41</v>
      </c>
      <c r="ALZ5" s="42">
        <f t="shared" si="293"/>
        <v>41</v>
      </c>
      <c r="AMA5" s="42">
        <f t="shared" si="293"/>
        <v>41</v>
      </c>
      <c r="AMB5" s="42">
        <f t="shared" si="293"/>
        <v>42</v>
      </c>
      <c r="AMC5" s="42">
        <f t="shared" si="293"/>
        <v>42</v>
      </c>
      <c r="AMD5" s="42">
        <f t="shared" si="293"/>
        <v>42</v>
      </c>
      <c r="AME5" s="42">
        <f t="shared" si="293"/>
        <v>42</v>
      </c>
      <c r="AMF5" s="42">
        <f t="shared" si="293"/>
        <v>42</v>
      </c>
      <c r="AMG5" s="42">
        <f t="shared" si="293"/>
        <v>42</v>
      </c>
      <c r="AMH5" s="42">
        <f t="shared" si="293"/>
        <v>42</v>
      </c>
      <c r="AMI5" s="42">
        <f t="shared" si="293"/>
        <v>42</v>
      </c>
      <c r="AMJ5" s="42">
        <f t="shared" si="293"/>
        <v>42</v>
      </c>
      <c r="AMK5" s="42">
        <f t="shared" si="293"/>
        <v>42</v>
      </c>
      <c r="AML5" s="42">
        <f t="shared" si="293"/>
        <v>42</v>
      </c>
      <c r="AMM5" s="42">
        <f t="shared" si="293"/>
        <v>42</v>
      </c>
      <c r="AMN5" s="42">
        <f t="shared" si="293"/>
        <v>42</v>
      </c>
      <c r="AMO5" s="42">
        <f t="shared" si="293"/>
        <v>42</v>
      </c>
      <c r="AMP5" s="42">
        <f t="shared" si="293"/>
        <v>42</v>
      </c>
      <c r="AMQ5" s="42">
        <f t="shared" si="293"/>
        <v>42</v>
      </c>
      <c r="AMR5" s="42">
        <f t="shared" si="293"/>
        <v>42</v>
      </c>
      <c r="AMS5" s="42">
        <f t="shared" si="293"/>
        <v>42</v>
      </c>
      <c r="AMT5" s="42">
        <f t="shared" si="293"/>
        <v>42</v>
      </c>
      <c r="AMU5" s="42">
        <f t="shared" si="293"/>
        <v>42</v>
      </c>
      <c r="AMV5" s="42">
        <f t="shared" si="293"/>
        <v>42</v>
      </c>
      <c r="AMW5" s="42">
        <f t="shared" si="293"/>
        <v>42</v>
      </c>
      <c r="AMX5" s="42">
        <f t="shared" si="293"/>
        <v>42</v>
      </c>
      <c r="AMY5" s="42">
        <f t="shared" si="293"/>
        <v>42</v>
      </c>
      <c r="AMZ5" s="42">
        <f t="shared" si="293"/>
        <v>43</v>
      </c>
      <c r="ANA5" s="42">
        <f t="shared" si="293"/>
        <v>43</v>
      </c>
      <c r="ANB5" s="42">
        <f t="shared" si="293"/>
        <v>43</v>
      </c>
      <c r="ANC5" s="42">
        <f t="shared" si="293"/>
        <v>43</v>
      </c>
      <c r="AND5" s="42">
        <f t="shared" si="293"/>
        <v>43</v>
      </c>
      <c r="ANE5" s="42">
        <f t="shared" si="293"/>
        <v>43</v>
      </c>
      <c r="ANF5" s="42">
        <f t="shared" si="293"/>
        <v>43</v>
      </c>
      <c r="ANG5" s="42">
        <f t="shared" si="293"/>
        <v>43</v>
      </c>
      <c r="ANH5" s="42">
        <f t="shared" ref="ANH5:APS5" si="294">MATCH(ANH2,ID_DY,0)-1</f>
        <v>43</v>
      </c>
      <c r="ANI5" s="42">
        <f t="shared" si="294"/>
        <v>43</v>
      </c>
      <c r="ANJ5" s="42">
        <f t="shared" si="294"/>
        <v>43</v>
      </c>
      <c r="ANK5" s="42">
        <f t="shared" si="294"/>
        <v>43</v>
      </c>
      <c r="ANL5" s="42">
        <f t="shared" si="294"/>
        <v>43</v>
      </c>
      <c r="ANM5" s="42">
        <f t="shared" si="294"/>
        <v>43</v>
      </c>
      <c r="ANN5" s="42">
        <f t="shared" si="294"/>
        <v>43</v>
      </c>
      <c r="ANO5" s="42">
        <f t="shared" si="294"/>
        <v>43</v>
      </c>
      <c r="ANP5" s="42">
        <f t="shared" si="294"/>
        <v>43</v>
      </c>
      <c r="ANQ5" s="42">
        <f t="shared" si="294"/>
        <v>43</v>
      </c>
      <c r="ANR5" s="42">
        <f t="shared" si="294"/>
        <v>43</v>
      </c>
      <c r="ANS5" s="42">
        <f t="shared" si="294"/>
        <v>43</v>
      </c>
      <c r="ANT5" s="42">
        <f t="shared" si="294"/>
        <v>43</v>
      </c>
      <c r="ANU5" s="42">
        <f t="shared" si="294"/>
        <v>43</v>
      </c>
      <c r="ANV5" s="42">
        <f t="shared" si="294"/>
        <v>43</v>
      </c>
      <c r="ANW5" s="42">
        <f t="shared" si="294"/>
        <v>43</v>
      </c>
      <c r="ANX5" s="42">
        <f t="shared" si="294"/>
        <v>44</v>
      </c>
      <c r="ANY5" s="42">
        <f t="shared" si="294"/>
        <v>44</v>
      </c>
      <c r="ANZ5" s="42">
        <f t="shared" si="294"/>
        <v>44</v>
      </c>
      <c r="AOA5" s="42">
        <f t="shared" si="294"/>
        <v>44</v>
      </c>
      <c r="AOB5" s="42">
        <f t="shared" si="294"/>
        <v>44</v>
      </c>
      <c r="AOC5" s="42">
        <f t="shared" si="294"/>
        <v>44</v>
      </c>
      <c r="AOD5" s="42">
        <f t="shared" si="294"/>
        <v>44</v>
      </c>
      <c r="AOE5" s="42">
        <f t="shared" si="294"/>
        <v>44</v>
      </c>
      <c r="AOF5" s="42">
        <f t="shared" si="294"/>
        <v>44</v>
      </c>
      <c r="AOG5" s="42">
        <f t="shared" si="294"/>
        <v>44</v>
      </c>
      <c r="AOH5" s="42">
        <f t="shared" si="294"/>
        <v>44</v>
      </c>
      <c r="AOI5" s="42">
        <f t="shared" si="294"/>
        <v>44</v>
      </c>
      <c r="AOJ5" s="42">
        <f t="shared" si="294"/>
        <v>44</v>
      </c>
      <c r="AOK5" s="42">
        <f t="shared" si="294"/>
        <v>44</v>
      </c>
      <c r="AOL5" s="42">
        <f t="shared" si="294"/>
        <v>44</v>
      </c>
      <c r="AOM5" s="42">
        <f t="shared" si="294"/>
        <v>44</v>
      </c>
      <c r="AON5" s="42">
        <f t="shared" si="294"/>
        <v>44</v>
      </c>
      <c r="AOO5" s="42">
        <f t="shared" si="294"/>
        <v>44</v>
      </c>
      <c r="AOP5" s="42">
        <f t="shared" si="294"/>
        <v>44</v>
      </c>
      <c r="AOQ5" s="42">
        <f t="shared" si="294"/>
        <v>44</v>
      </c>
      <c r="AOR5" s="42">
        <f t="shared" si="294"/>
        <v>44</v>
      </c>
      <c r="AOS5" s="42">
        <f t="shared" si="294"/>
        <v>44</v>
      </c>
      <c r="AOT5" s="42">
        <f t="shared" si="294"/>
        <v>44</v>
      </c>
      <c r="AOU5" s="42">
        <f t="shared" si="294"/>
        <v>44</v>
      </c>
      <c r="AOV5" s="42">
        <f t="shared" si="294"/>
        <v>45</v>
      </c>
      <c r="AOW5" s="42">
        <f t="shared" si="294"/>
        <v>45</v>
      </c>
      <c r="AOX5" s="42">
        <f t="shared" si="294"/>
        <v>45</v>
      </c>
      <c r="AOY5" s="42">
        <f t="shared" si="294"/>
        <v>45</v>
      </c>
      <c r="AOZ5" s="42">
        <f t="shared" si="294"/>
        <v>45</v>
      </c>
      <c r="APA5" s="42">
        <f t="shared" si="294"/>
        <v>45</v>
      </c>
      <c r="APB5" s="42">
        <f t="shared" si="294"/>
        <v>45</v>
      </c>
      <c r="APC5" s="42">
        <f t="shared" si="294"/>
        <v>45</v>
      </c>
      <c r="APD5" s="42">
        <f t="shared" si="294"/>
        <v>45</v>
      </c>
      <c r="APE5" s="42">
        <f t="shared" si="294"/>
        <v>45</v>
      </c>
      <c r="APF5" s="42">
        <f t="shared" si="294"/>
        <v>45</v>
      </c>
      <c r="APG5" s="42">
        <f t="shared" si="294"/>
        <v>45</v>
      </c>
      <c r="APH5" s="42">
        <f t="shared" si="294"/>
        <v>45</v>
      </c>
      <c r="API5" s="42">
        <f t="shared" si="294"/>
        <v>45</v>
      </c>
      <c r="APJ5" s="42">
        <f t="shared" si="294"/>
        <v>45</v>
      </c>
      <c r="APK5" s="42">
        <f t="shared" si="294"/>
        <v>45</v>
      </c>
      <c r="APL5" s="42">
        <f t="shared" si="294"/>
        <v>45</v>
      </c>
      <c r="APM5" s="42">
        <f t="shared" si="294"/>
        <v>45</v>
      </c>
      <c r="APN5" s="42">
        <f t="shared" si="294"/>
        <v>45</v>
      </c>
      <c r="APO5" s="42">
        <f t="shared" si="294"/>
        <v>45</v>
      </c>
      <c r="APP5" s="42">
        <f t="shared" si="294"/>
        <v>45</v>
      </c>
      <c r="APQ5" s="42">
        <f t="shared" si="294"/>
        <v>45</v>
      </c>
      <c r="APR5" s="42">
        <f t="shared" si="294"/>
        <v>45</v>
      </c>
      <c r="APS5" s="42">
        <f t="shared" si="294"/>
        <v>45</v>
      </c>
      <c r="APT5" s="42">
        <f t="shared" ref="APT5:ASE5" si="295">MATCH(APT2,ID_DY,0)-1</f>
        <v>46</v>
      </c>
      <c r="APU5" s="42">
        <f t="shared" si="295"/>
        <v>46</v>
      </c>
      <c r="APV5" s="42">
        <f t="shared" si="295"/>
        <v>46</v>
      </c>
      <c r="APW5" s="42">
        <f t="shared" si="295"/>
        <v>46</v>
      </c>
      <c r="APX5" s="42">
        <f t="shared" si="295"/>
        <v>46</v>
      </c>
      <c r="APY5" s="42">
        <f t="shared" si="295"/>
        <v>46</v>
      </c>
      <c r="APZ5" s="42">
        <f t="shared" si="295"/>
        <v>46</v>
      </c>
      <c r="AQA5" s="42">
        <f t="shared" si="295"/>
        <v>46</v>
      </c>
      <c r="AQB5" s="42">
        <f t="shared" si="295"/>
        <v>46</v>
      </c>
      <c r="AQC5" s="42">
        <f t="shared" si="295"/>
        <v>46</v>
      </c>
      <c r="AQD5" s="42">
        <f t="shared" si="295"/>
        <v>46</v>
      </c>
      <c r="AQE5" s="42">
        <f t="shared" si="295"/>
        <v>46</v>
      </c>
      <c r="AQF5" s="42">
        <f t="shared" si="295"/>
        <v>46</v>
      </c>
      <c r="AQG5" s="42">
        <f t="shared" si="295"/>
        <v>46</v>
      </c>
      <c r="AQH5" s="42">
        <f t="shared" si="295"/>
        <v>46</v>
      </c>
      <c r="AQI5" s="42">
        <f t="shared" si="295"/>
        <v>46</v>
      </c>
      <c r="AQJ5" s="42">
        <f t="shared" si="295"/>
        <v>46</v>
      </c>
      <c r="AQK5" s="42">
        <f t="shared" si="295"/>
        <v>46</v>
      </c>
      <c r="AQL5" s="42">
        <f t="shared" si="295"/>
        <v>46</v>
      </c>
      <c r="AQM5" s="42">
        <f t="shared" si="295"/>
        <v>46</v>
      </c>
      <c r="AQN5" s="42">
        <f t="shared" si="295"/>
        <v>46</v>
      </c>
      <c r="AQO5" s="42">
        <f t="shared" si="295"/>
        <v>46</v>
      </c>
      <c r="AQP5" s="42">
        <f t="shared" si="295"/>
        <v>46</v>
      </c>
      <c r="AQQ5" s="42">
        <f t="shared" si="295"/>
        <v>46</v>
      </c>
      <c r="AQR5" s="42">
        <f t="shared" si="295"/>
        <v>47</v>
      </c>
      <c r="AQS5" s="42">
        <f t="shared" si="295"/>
        <v>47</v>
      </c>
      <c r="AQT5" s="42">
        <f t="shared" si="295"/>
        <v>47</v>
      </c>
      <c r="AQU5" s="42">
        <f t="shared" si="295"/>
        <v>47</v>
      </c>
      <c r="AQV5" s="42">
        <f t="shared" si="295"/>
        <v>47</v>
      </c>
      <c r="AQW5" s="42">
        <f t="shared" si="295"/>
        <v>47</v>
      </c>
      <c r="AQX5" s="42">
        <f t="shared" si="295"/>
        <v>47</v>
      </c>
      <c r="AQY5" s="42">
        <f t="shared" si="295"/>
        <v>47</v>
      </c>
      <c r="AQZ5" s="42">
        <f t="shared" si="295"/>
        <v>47</v>
      </c>
      <c r="ARA5" s="42">
        <f t="shared" si="295"/>
        <v>47</v>
      </c>
      <c r="ARB5" s="42">
        <f t="shared" si="295"/>
        <v>47</v>
      </c>
      <c r="ARC5" s="42">
        <f t="shared" si="295"/>
        <v>47</v>
      </c>
      <c r="ARD5" s="42">
        <f t="shared" si="295"/>
        <v>47</v>
      </c>
      <c r="ARE5" s="42">
        <f t="shared" si="295"/>
        <v>47</v>
      </c>
      <c r="ARF5" s="42">
        <f t="shared" si="295"/>
        <v>47</v>
      </c>
      <c r="ARG5" s="42">
        <f t="shared" si="295"/>
        <v>47</v>
      </c>
      <c r="ARH5" s="42">
        <f t="shared" si="295"/>
        <v>47</v>
      </c>
      <c r="ARI5" s="42">
        <f t="shared" si="295"/>
        <v>47</v>
      </c>
      <c r="ARJ5" s="42">
        <f t="shared" si="295"/>
        <v>47</v>
      </c>
      <c r="ARK5" s="42">
        <f t="shared" si="295"/>
        <v>47</v>
      </c>
      <c r="ARL5" s="42">
        <f t="shared" si="295"/>
        <v>47</v>
      </c>
      <c r="ARM5" s="42">
        <f t="shared" si="295"/>
        <v>47</v>
      </c>
      <c r="ARN5" s="42">
        <f t="shared" si="295"/>
        <v>47</v>
      </c>
      <c r="ARO5" s="42">
        <f t="shared" si="295"/>
        <v>47</v>
      </c>
      <c r="ARP5" s="42">
        <f t="shared" si="295"/>
        <v>48</v>
      </c>
      <c r="ARQ5" s="42">
        <f t="shared" si="295"/>
        <v>48</v>
      </c>
      <c r="ARR5" s="42">
        <f t="shared" si="295"/>
        <v>48</v>
      </c>
      <c r="ARS5" s="42">
        <f t="shared" si="295"/>
        <v>48</v>
      </c>
      <c r="ART5" s="42">
        <f t="shared" si="295"/>
        <v>48</v>
      </c>
      <c r="ARU5" s="42">
        <f t="shared" si="295"/>
        <v>48</v>
      </c>
      <c r="ARV5" s="42">
        <f t="shared" si="295"/>
        <v>48</v>
      </c>
      <c r="ARW5" s="42">
        <f t="shared" si="295"/>
        <v>48</v>
      </c>
      <c r="ARX5" s="42">
        <f t="shared" si="295"/>
        <v>48</v>
      </c>
      <c r="ARY5" s="42">
        <f t="shared" si="295"/>
        <v>48</v>
      </c>
      <c r="ARZ5" s="42">
        <f t="shared" si="295"/>
        <v>48</v>
      </c>
      <c r="ASA5" s="42">
        <f t="shared" si="295"/>
        <v>48</v>
      </c>
      <c r="ASB5" s="42">
        <f t="shared" si="295"/>
        <v>48</v>
      </c>
      <c r="ASC5" s="42">
        <f t="shared" si="295"/>
        <v>48</v>
      </c>
      <c r="ASD5" s="42">
        <f t="shared" si="295"/>
        <v>48</v>
      </c>
      <c r="ASE5" s="42">
        <f t="shared" si="295"/>
        <v>48</v>
      </c>
      <c r="ASF5" s="42">
        <f t="shared" ref="ASF5:AUQ5" si="296">MATCH(ASF2,ID_DY,0)-1</f>
        <v>48</v>
      </c>
      <c r="ASG5" s="42">
        <f t="shared" si="296"/>
        <v>48</v>
      </c>
      <c r="ASH5" s="42">
        <f t="shared" si="296"/>
        <v>48</v>
      </c>
      <c r="ASI5" s="42">
        <f t="shared" si="296"/>
        <v>48</v>
      </c>
      <c r="ASJ5" s="42">
        <f t="shared" si="296"/>
        <v>48</v>
      </c>
      <c r="ASK5" s="42">
        <f t="shared" si="296"/>
        <v>48</v>
      </c>
      <c r="ASL5" s="42">
        <f t="shared" si="296"/>
        <v>48</v>
      </c>
      <c r="ASM5" s="42">
        <f t="shared" si="296"/>
        <v>48</v>
      </c>
      <c r="ASN5" s="42">
        <f t="shared" si="296"/>
        <v>49</v>
      </c>
      <c r="ASO5" s="42">
        <f t="shared" si="296"/>
        <v>49</v>
      </c>
      <c r="ASP5" s="42">
        <f t="shared" si="296"/>
        <v>49</v>
      </c>
      <c r="ASQ5" s="42">
        <f t="shared" si="296"/>
        <v>49</v>
      </c>
      <c r="ASR5" s="42">
        <f t="shared" si="296"/>
        <v>49</v>
      </c>
      <c r="ASS5" s="42">
        <f t="shared" si="296"/>
        <v>49</v>
      </c>
      <c r="AST5" s="42">
        <f t="shared" si="296"/>
        <v>49</v>
      </c>
      <c r="ASU5" s="42">
        <f t="shared" si="296"/>
        <v>49</v>
      </c>
      <c r="ASV5" s="42">
        <f t="shared" si="296"/>
        <v>49</v>
      </c>
      <c r="ASW5" s="42">
        <f t="shared" si="296"/>
        <v>49</v>
      </c>
      <c r="ASX5" s="42">
        <f t="shared" si="296"/>
        <v>49</v>
      </c>
      <c r="ASY5" s="42">
        <f t="shared" si="296"/>
        <v>49</v>
      </c>
      <c r="ASZ5" s="42">
        <f t="shared" si="296"/>
        <v>49</v>
      </c>
      <c r="ATA5" s="42">
        <f t="shared" si="296"/>
        <v>49</v>
      </c>
      <c r="ATB5" s="42">
        <f t="shared" si="296"/>
        <v>49</v>
      </c>
      <c r="ATC5" s="42">
        <f t="shared" si="296"/>
        <v>49</v>
      </c>
      <c r="ATD5" s="42">
        <f t="shared" si="296"/>
        <v>49</v>
      </c>
      <c r="ATE5" s="42">
        <f t="shared" si="296"/>
        <v>49</v>
      </c>
      <c r="ATF5" s="42">
        <f t="shared" si="296"/>
        <v>49</v>
      </c>
      <c r="ATG5" s="42">
        <f t="shared" si="296"/>
        <v>49</v>
      </c>
      <c r="ATH5" s="42">
        <f t="shared" si="296"/>
        <v>49</v>
      </c>
      <c r="ATI5" s="42">
        <f t="shared" si="296"/>
        <v>49</v>
      </c>
      <c r="ATJ5" s="42">
        <f t="shared" si="296"/>
        <v>49</v>
      </c>
      <c r="ATK5" s="42">
        <f t="shared" si="296"/>
        <v>49</v>
      </c>
      <c r="ATL5" s="42">
        <f t="shared" si="296"/>
        <v>50</v>
      </c>
      <c r="ATM5" s="42">
        <f t="shared" si="296"/>
        <v>50</v>
      </c>
      <c r="ATN5" s="42">
        <f t="shared" si="296"/>
        <v>50</v>
      </c>
      <c r="ATO5" s="42">
        <f t="shared" si="296"/>
        <v>50</v>
      </c>
      <c r="ATP5" s="42">
        <f t="shared" si="296"/>
        <v>50</v>
      </c>
      <c r="ATQ5" s="42">
        <f t="shared" si="296"/>
        <v>50</v>
      </c>
      <c r="ATR5" s="42">
        <f t="shared" si="296"/>
        <v>50</v>
      </c>
      <c r="ATS5" s="42">
        <f t="shared" si="296"/>
        <v>50</v>
      </c>
      <c r="ATT5" s="42">
        <f t="shared" si="296"/>
        <v>50</v>
      </c>
      <c r="ATU5" s="42">
        <f t="shared" si="296"/>
        <v>50</v>
      </c>
      <c r="ATV5" s="42">
        <f t="shared" si="296"/>
        <v>50</v>
      </c>
      <c r="ATW5" s="42">
        <f t="shared" si="296"/>
        <v>50</v>
      </c>
      <c r="ATX5" s="42">
        <f t="shared" si="296"/>
        <v>50</v>
      </c>
      <c r="ATY5" s="42">
        <f t="shared" si="296"/>
        <v>50</v>
      </c>
      <c r="ATZ5" s="42">
        <f t="shared" si="296"/>
        <v>50</v>
      </c>
      <c r="AUA5" s="42">
        <f t="shared" si="296"/>
        <v>50</v>
      </c>
      <c r="AUB5" s="42">
        <f t="shared" si="296"/>
        <v>50</v>
      </c>
      <c r="AUC5" s="42">
        <f t="shared" si="296"/>
        <v>50</v>
      </c>
      <c r="AUD5" s="42">
        <f t="shared" si="296"/>
        <v>50</v>
      </c>
      <c r="AUE5" s="42">
        <f t="shared" si="296"/>
        <v>50</v>
      </c>
      <c r="AUF5" s="42">
        <f t="shared" si="296"/>
        <v>50</v>
      </c>
      <c r="AUG5" s="42">
        <f t="shared" si="296"/>
        <v>50</v>
      </c>
      <c r="AUH5" s="42">
        <f t="shared" si="296"/>
        <v>50</v>
      </c>
      <c r="AUI5" s="42">
        <f t="shared" si="296"/>
        <v>50</v>
      </c>
      <c r="AUJ5" s="42">
        <f t="shared" si="296"/>
        <v>51</v>
      </c>
      <c r="AUK5" s="42">
        <f t="shared" si="296"/>
        <v>51</v>
      </c>
      <c r="AUL5" s="42">
        <f t="shared" si="296"/>
        <v>51</v>
      </c>
      <c r="AUM5" s="42">
        <f t="shared" si="296"/>
        <v>51</v>
      </c>
      <c r="AUN5" s="42">
        <f t="shared" si="296"/>
        <v>51</v>
      </c>
      <c r="AUO5" s="42">
        <f t="shared" si="296"/>
        <v>51</v>
      </c>
      <c r="AUP5" s="42">
        <f t="shared" si="296"/>
        <v>51</v>
      </c>
      <c r="AUQ5" s="42">
        <f t="shared" si="296"/>
        <v>51</v>
      </c>
      <c r="AUR5" s="42">
        <f t="shared" ref="AUR5:AXC5" si="297">MATCH(AUR2,ID_DY,0)-1</f>
        <v>51</v>
      </c>
      <c r="AUS5" s="42">
        <f t="shared" si="297"/>
        <v>51</v>
      </c>
      <c r="AUT5" s="42">
        <f t="shared" si="297"/>
        <v>51</v>
      </c>
      <c r="AUU5" s="42">
        <f t="shared" si="297"/>
        <v>51</v>
      </c>
      <c r="AUV5" s="42">
        <f t="shared" si="297"/>
        <v>51</v>
      </c>
      <c r="AUW5" s="42">
        <f t="shared" si="297"/>
        <v>51</v>
      </c>
      <c r="AUX5" s="42">
        <f t="shared" si="297"/>
        <v>51</v>
      </c>
      <c r="AUY5" s="42">
        <f t="shared" si="297"/>
        <v>51</v>
      </c>
      <c r="AUZ5" s="42">
        <f t="shared" si="297"/>
        <v>51</v>
      </c>
      <c r="AVA5" s="42">
        <f t="shared" si="297"/>
        <v>51</v>
      </c>
      <c r="AVB5" s="42">
        <f t="shared" si="297"/>
        <v>51</v>
      </c>
      <c r="AVC5" s="42">
        <f t="shared" si="297"/>
        <v>51</v>
      </c>
      <c r="AVD5" s="42">
        <f t="shared" si="297"/>
        <v>51</v>
      </c>
      <c r="AVE5" s="42">
        <f t="shared" si="297"/>
        <v>51</v>
      </c>
      <c r="AVF5" s="42">
        <f t="shared" si="297"/>
        <v>51</v>
      </c>
      <c r="AVG5" s="42">
        <f t="shared" si="297"/>
        <v>51</v>
      </c>
      <c r="AVH5" s="42">
        <f t="shared" si="297"/>
        <v>52</v>
      </c>
      <c r="AVI5" s="42">
        <f t="shared" si="297"/>
        <v>52</v>
      </c>
      <c r="AVJ5" s="42">
        <f t="shared" si="297"/>
        <v>52</v>
      </c>
      <c r="AVK5" s="42">
        <f t="shared" si="297"/>
        <v>52</v>
      </c>
      <c r="AVL5" s="42">
        <f t="shared" si="297"/>
        <v>52</v>
      </c>
      <c r="AVM5" s="42">
        <f t="shared" si="297"/>
        <v>52</v>
      </c>
      <c r="AVN5" s="42">
        <f t="shared" si="297"/>
        <v>52</v>
      </c>
      <c r="AVO5" s="42">
        <f t="shared" si="297"/>
        <v>52</v>
      </c>
      <c r="AVP5" s="42">
        <f t="shared" si="297"/>
        <v>52</v>
      </c>
      <c r="AVQ5" s="42">
        <f t="shared" si="297"/>
        <v>52</v>
      </c>
      <c r="AVR5" s="42">
        <f t="shared" si="297"/>
        <v>52</v>
      </c>
      <c r="AVS5" s="42">
        <f t="shared" si="297"/>
        <v>52</v>
      </c>
      <c r="AVT5" s="42">
        <f t="shared" si="297"/>
        <v>52</v>
      </c>
      <c r="AVU5" s="42">
        <f t="shared" si="297"/>
        <v>52</v>
      </c>
      <c r="AVV5" s="42">
        <f t="shared" si="297"/>
        <v>52</v>
      </c>
      <c r="AVW5" s="42">
        <f t="shared" si="297"/>
        <v>52</v>
      </c>
      <c r="AVX5" s="42">
        <f t="shared" si="297"/>
        <v>52</v>
      </c>
      <c r="AVY5" s="42">
        <f t="shared" si="297"/>
        <v>52</v>
      </c>
      <c r="AVZ5" s="42">
        <f t="shared" si="297"/>
        <v>52</v>
      </c>
      <c r="AWA5" s="42">
        <f t="shared" si="297"/>
        <v>52</v>
      </c>
      <c r="AWB5" s="42">
        <f t="shared" si="297"/>
        <v>52</v>
      </c>
      <c r="AWC5" s="42">
        <f t="shared" si="297"/>
        <v>52</v>
      </c>
      <c r="AWD5" s="42">
        <f t="shared" si="297"/>
        <v>52</v>
      </c>
      <c r="AWE5" s="42">
        <f t="shared" si="297"/>
        <v>52</v>
      </c>
      <c r="AWF5" s="42">
        <f t="shared" si="297"/>
        <v>53</v>
      </c>
      <c r="AWG5" s="42">
        <f t="shared" si="297"/>
        <v>53</v>
      </c>
      <c r="AWH5" s="42">
        <f t="shared" si="297"/>
        <v>53</v>
      </c>
      <c r="AWI5" s="42">
        <f t="shared" si="297"/>
        <v>53</v>
      </c>
      <c r="AWJ5" s="42">
        <f t="shared" si="297"/>
        <v>53</v>
      </c>
      <c r="AWK5" s="42">
        <f t="shared" si="297"/>
        <v>53</v>
      </c>
      <c r="AWL5" s="42">
        <f t="shared" si="297"/>
        <v>53</v>
      </c>
      <c r="AWM5" s="42">
        <f t="shared" si="297"/>
        <v>53</v>
      </c>
      <c r="AWN5" s="42">
        <f t="shared" si="297"/>
        <v>53</v>
      </c>
      <c r="AWO5" s="42">
        <f t="shared" si="297"/>
        <v>53</v>
      </c>
      <c r="AWP5" s="42">
        <f t="shared" si="297"/>
        <v>53</v>
      </c>
      <c r="AWQ5" s="42">
        <f t="shared" si="297"/>
        <v>53</v>
      </c>
      <c r="AWR5" s="42">
        <f t="shared" si="297"/>
        <v>53</v>
      </c>
      <c r="AWS5" s="42">
        <f t="shared" si="297"/>
        <v>53</v>
      </c>
      <c r="AWT5" s="42">
        <f t="shared" si="297"/>
        <v>53</v>
      </c>
      <c r="AWU5" s="42">
        <f t="shared" si="297"/>
        <v>53</v>
      </c>
      <c r="AWV5" s="42">
        <f t="shared" si="297"/>
        <v>53</v>
      </c>
      <c r="AWW5" s="42">
        <f t="shared" si="297"/>
        <v>53</v>
      </c>
      <c r="AWX5" s="42">
        <f t="shared" si="297"/>
        <v>53</v>
      </c>
      <c r="AWY5" s="42">
        <f t="shared" si="297"/>
        <v>53</v>
      </c>
      <c r="AWZ5" s="42">
        <f t="shared" si="297"/>
        <v>53</v>
      </c>
      <c r="AXA5" s="42">
        <f t="shared" si="297"/>
        <v>53</v>
      </c>
      <c r="AXB5" s="42">
        <f t="shared" si="297"/>
        <v>53</v>
      </c>
      <c r="AXC5" s="42">
        <f t="shared" si="297"/>
        <v>53</v>
      </c>
      <c r="AXD5" s="42">
        <f t="shared" ref="AXD5:AZO5" si="298">MATCH(AXD2,ID_DY,0)-1</f>
        <v>54</v>
      </c>
      <c r="AXE5" s="42">
        <f t="shared" si="298"/>
        <v>54</v>
      </c>
      <c r="AXF5" s="42">
        <f t="shared" si="298"/>
        <v>54</v>
      </c>
      <c r="AXG5" s="42">
        <f t="shared" si="298"/>
        <v>54</v>
      </c>
      <c r="AXH5" s="42">
        <f t="shared" si="298"/>
        <v>54</v>
      </c>
      <c r="AXI5" s="42">
        <f t="shared" si="298"/>
        <v>54</v>
      </c>
      <c r="AXJ5" s="42">
        <f t="shared" si="298"/>
        <v>54</v>
      </c>
      <c r="AXK5" s="42">
        <f t="shared" si="298"/>
        <v>54</v>
      </c>
      <c r="AXL5" s="42">
        <f t="shared" si="298"/>
        <v>54</v>
      </c>
      <c r="AXM5" s="42">
        <f t="shared" si="298"/>
        <v>54</v>
      </c>
      <c r="AXN5" s="42">
        <f t="shared" si="298"/>
        <v>54</v>
      </c>
      <c r="AXO5" s="42">
        <f t="shared" si="298"/>
        <v>54</v>
      </c>
      <c r="AXP5" s="42">
        <f t="shared" si="298"/>
        <v>54</v>
      </c>
      <c r="AXQ5" s="42">
        <f t="shared" si="298"/>
        <v>54</v>
      </c>
      <c r="AXR5" s="42">
        <f t="shared" si="298"/>
        <v>54</v>
      </c>
      <c r="AXS5" s="42">
        <f t="shared" si="298"/>
        <v>54</v>
      </c>
      <c r="AXT5" s="42">
        <f t="shared" si="298"/>
        <v>54</v>
      </c>
      <c r="AXU5" s="42">
        <f t="shared" si="298"/>
        <v>54</v>
      </c>
      <c r="AXV5" s="42">
        <f t="shared" si="298"/>
        <v>54</v>
      </c>
      <c r="AXW5" s="42">
        <f t="shared" si="298"/>
        <v>54</v>
      </c>
      <c r="AXX5" s="42">
        <f t="shared" si="298"/>
        <v>54</v>
      </c>
      <c r="AXY5" s="42">
        <f t="shared" si="298"/>
        <v>54</v>
      </c>
      <c r="AXZ5" s="42">
        <f t="shared" si="298"/>
        <v>54</v>
      </c>
      <c r="AYA5" s="42">
        <f t="shared" si="298"/>
        <v>54</v>
      </c>
      <c r="AYB5" s="42">
        <f t="shared" si="298"/>
        <v>55</v>
      </c>
      <c r="AYC5" s="42">
        <f t="shared" si="298"/>
        <v>55</v>
      </c>
      <c r="AYD5" s="42">
        <f t="shared" si="298"/>
        <v>55</v>
      </c>
      <c r="AYE5" s="42">
        <f t="shared" si="298"/>
        <v>55</v>
      </c>
      <c r="AYF5" s="42">
        <f t="shared" si="298"/>
        <v>55</v>
      </c>
      <c r="AYG5" s="42">
        <f t="shared" si="298"/>
        <v>55</v>
      </c>
      <c r="AYH5" s="42">
        <f t="shared" si="298"/>
        <v>55</v>
      </c>
      <c r="AYI5" s="42">
        <f t="shared" si="298"/>
        <v>55</v>
      </c>
      <c r="AYJ5" s="42">
        <f t="shared" si="298"/>
        <v>55</v>
      </c>
      <c r="AYK5" s="42">
        <f t="shared" si="298"/>
        <v>55</v>
      </c>
      <c r="AYL5" s="42">
        <f t="shared" si="298"/>
        <v>55</v>
      </c>
      <c r="AYM5" s="42">
        <f t="shared" si="298"/>
        <v>55</v>
      </c>
      <c r="AYN5" s="42">
        <f t="shared" si="298"/>
        <v>55</v>
      </c>
      <c r="AYO5" s="42">
        <f t="shared" si="298"/>
        <v>55</v>
      </c>
      <c r="AYP5" s="42">
        <f t="shared" si="298"/>
        <v>55</v>
      </c>
      <c r="AYQ5" s="42">
        <f t="shared" si="298"/>
        <v>55</v>
      </c>
      <c r="AYR5" s="42">
        <f t="shared" si="298"/>
        <v>55</v>
      </c>
      <c r="AYS5" s="42">
        <f t="shared" si="298"/>
        <v>55</v>
      </c>
      <c r="AYT5" s="42">
        <f t="shared" si="298"/>
        <v>55</v>
      </c>
      <c r="AYU5" s="42">
        <f t="shared" si="298"/>
        <v>55</v>
      </c>
      <c r="AYV5" s="42">
        <f t="shared" si="298"/>
        <v>55</v>
      </c>
      <c r="AYW5" s="42">
        <f t="shared" si="298"/>
        <v>55</v>
      </c>
      <c r="AYX5" s="42">
        <f t="shared" si="298"/>
        <v>55</v>
      </c>
      <c r="AYY5" s="42">
        <f t="shared" si="298"/>
        <v>55</v>
      </c>
      <c r="AYZ5" s="42">
        <f t="shared" si="298"/>
        <v>56</v>
      </c>
      <c r="AZA5" s="42">
        <f t="shared" si="298"/>
        <v>56</v>
      </c>
      <c r="AZB5" s="42">
        <f t="shared" si="298"/>
        <v>56</v>
      </c>
      <c r="AZC5" s="42">
        <f t="shared" si="298"/>
        <v>56</v>
      </c>
      <c r="AZD5" s="42">
        <f t="shared" si="298"/>
        <v>56</v>
      </c>
      <c r="AZE5" s="42">
        <f t="shared" si="298"/>
        <v>56</v>
      </c>
      <c r="AZF5" s="42">
        <f t="shared" si="298"/>
        <v>56</v>
      </c>
      <c r="AZG5" s="42">
        <f t="shared" si="298"/>
        <v>56</v>
      </c>
      <c r="AZH5" s="42">
        <f t="shared" si="298"/>
        <v>56</v>
      </c>
      <c r="AZI5" s="42">
        <f t="shared" si="298"/>
        <v>56</v>
      </c>
      <c r="AZJ5" s="42">
        <f t="shared" si="298"/>
        <v>56</v>
      </c>
      <c r="AZK5" s="42">
        <f t="shared" si="298"/>
        <v>56</v>
      </c>
      <c r="AZL5" s="42">
        <f t="shared" si="298"/>
        <v>56</v>
      </c>
      <c r="AZM5" s="42">
        <f t="shared" si="298"/>
        <v>56</v>
      </c>
      <c r="AZN5" s="42">
        <f t="shared" si="298"/>
        <v>56</v>
      </c>
      <c r="AZO5" s="42">
        <f t="shared" si="298"/>
        <v>56</v>
      </c>
      <c r="AZP5" s="42">
        <f t="shared" ref="AZP5:BCA5" si="299">MATCH(AZP2,ID_DY,0)-1</f>
        <v>56</v>
      </c>
      <c r="AZQ5" s="42">
        <f t="shared" si="299"/>
        <v>56</v>
      </c>
      <c r="AZR5" s="42">
        <f t="shared" si="299"/>
        <v>56</v>
      </c>
      <c r="AZS5" s="42">
        <f t="shared" si="299"/>
        <v>56</v>
      </c>
      <c r="AZT5" s="42">
        <f t="shared" si="299"/>
        <v>56</v>
      </c>
      <c r="AZU5" s="42">
        <f t="shared" si="299"/>
        <v>56</v>
      </c>
      <c r="AZV5" s="42">
        <f t="shared" si="299"/>
        <v>56</v>
      </c>
      <c r="AZW5" s="42">
        <f t="shared" si="299"/>
        <v>56</v>
      </c>
      <c r="AZX5" s="42">
        <f t="shared" si="299"/>
        <v>57</v>
      </c>
      <c r="AZY5" s="42">
        <f t="shared" si="299"/>
        <v>57</v>
      </c>
      <c r="AZZ5" s="42">
        <f t="shared" si="299"/>
        <v>57</v>
      </c>
      <c r="BAA5" s="42">
        <f t="shared" si="299"/>
        <v>57</v>
      </c>
      <c r="BAB5" s="42">
        <f t="shared" si="299"/>
        <v>57</v>
      </c>
      <c r="BAC5" s="42">
        <f t="shared" si="299"/>
        <v>57</v>
      </c>
      <c r="BAD5" s="42">
        <f t="shared" si="299"/>
        <v>57</v>
      </c>
      <c r="BAE5" s="42">
        <f t="shared" si="299"/>
        <v>57</v>
      </c>
      <c r="BAF5" s="42">
        <f t="shared" si="299"/>
        <v>57</v>
      </c>
      <c r="BAG5" s="42">
        <f t="shared" si="299"/>
        <v>57</v>
      </c>
      <c r="BAH5" s="42">
        <f t="shared" si="299"/>
        <v>57</v>
      </c>
      <c r="BAI5" s="42">
        <f t="shared" si="299"/>
        <v>57</v>
      </c>
      <c r="BAJ5" s="42">
        <f t="shared" si="299"/>
        <v>57</v>
      </c>
      <c r="BAK5" s="42">
        <f t="shared" si="299"/>
        <v>57</v>
      </c>
      <c r="BAL5" s="42">
        <f t="shared" si="299"/>
        <v>57</v>
      </c>
      <c r="BAM5" s="42">
        <f t="shared" si="299"/>
        <v>57</v>
      </c>
      <c r="BAN5" s="42">
        <f t="shared" si="299"/>
        <v>57</v>
      </c>
      <c r="BAO5" s="42">
        <f t="shared" si="299"/>
        <v>57</v>
      </c>
      <c r="BAP5" s="42">
        <f t="shared" si="299"/>
        <v>57</v>
      </c>
      <c r="BAQ5" s="42">
        <f t="shared" si="299"/>
        <v>57</v>
      </c>
      <c r="BAR5" s="42">
        <f t="shared" si="299"/>
        <v>57</v>
      </c>
      <c r="BAS5" s="42">
        <f t="shared" si="299"/>
        <v>57</v>
      </c>
      <c r="BAT5" s="42">
        <f t="shared" si="299"/>
        <v>57</v>
      </c>
      <c r="BAU5" s="42">
        <f t="shared" si="299"/>
        <v>57</v>
      </c>
      <c r="BAV5" s="42">
        <f t="shared" si="299"/>
        <v>58</v>
      </c>
      <c r="BAW5" s="42">
        <f t="shared" si="299"/>
        <v>58</v>
      </c>
      <c r="BAX5" s="42">
        <f t="shared" si="299"/>
        <v>58</v>
      </c>
      <c r="BAY5" s="42">
        <f t="shared" si="299"/>
        <v>58</v>
      </c>
      <c r="BAZ5" s="42">
        <f t="shared" si="299"/>
        <v>58</v>
      </c>
      <c r="BBA5" s="42">
        <f t="shared" si="299"/>
        <v>58</v>
      </c>
      <c r="BBB5" s="42">
        <f t="shared" si="299"/>
        <v>58</v>
      </c>
      <c r="BBC5" s="42">
        <f t="shared" si="299"/>
        <v>58</v>
      </c>
      <c r="BBD5" s="42">
        <f t="shared" si="299"/>
        <v>58</v>
      </c>
      <c r="BBE5" s="42">
        <f t="shared" si="299"/>
        <v>58</v>
      </c>
      <c r="BBF5" s="42">
        <f t="shared" si="299"/>
        <v>58</v>
      </c>
      <c r="BBG5" s="42">
        <f t="shared" si="299"/>
        <v>58</v>
      </c>
      <c r="BBH5" s="42">
        <f t="shared" si="299"/>
        <v>58</v>
      </c>
      <c r="BBI5" s="42">
        <f t="shared" si="299"/>
        <v>58</v>
      </c>
      <c r="BBJ5" s="42">
        <f t="shared" si="299"/>
        <v>58</v>
      </c>
      <c r="BBK5" s="42">
        <f t="shared" si="299"/>
        <v>58</v>
      </c>
      <c r="BBL5" s="42">
        <f t="shared" si="299"/>
        <v>58</v>
      </c>
      <c r="BBM5" s="42">
        <f t="shared" si="299"/>
        <v>58</v>
      </c>
      <c r="BBN5" s="42">
        <f t="shared" si="299"/>
        <v>58</v>
      </c>
      <c r="BBO5" s="42">
        <f t="shared" si="299"/>
        <v>58</v>
      </c>
      <c r="BBP5" s="42">
        <f t="shared" si="299"/>
        <v>58</v>
      </c>
      <c r="BBQ5" s="42">
        <f t="shared" si="299"/>
        <v>58</v>
      </c>
      <c r="BBR5" s="42">
        <f t="shared" si="299"/>
        <v>58</v>
      </c>
      <c r="BBS5" s="42">
        <f t="shared" si="299"/>
        <v>58</v>
      </c>
      <c r="BBT5" s="42">
        <f t="shared" si="299"/>
        <v>59</v>
      </c>
      <c r="BBU5" s="42">
        <f t="shared" si="299"/>
        <v>59</v>
      </c>
      <c r="BBV5" s="42">
        <f t="shared" si="299"/>
        <v>59</v>
      </c>
      <c r="BBW5" s="42">
        <f t="shared" si="299"/>
        <v>59</v>
      </c>
      <c r="BBX5" s="42">
        <f t="shared" si="299"/>
        <v>59</v>
      </c>
      <c r="BBY5" s="42">
        <f t="shared" si="299"/>
        <v>59</v>
      </c>
      <c r="BBZ5" s="42">
        <f t="shared" si="299"/>
        <v>59</v>
      </c>
      <c r="BCA5" s="42">
        <f t="shared" si="299"/>
        <v>59</v>
      </c>
      <c r="BCB5" s="42">
        <f t="shared" ref="BCB5:BEM5" si="300">MATCH(BCB2,ID_DY,0)-1</f>
        <v>59</v>
      </c>
      <c r="BCC5" s="42">
        <f t="shared" si="300"/>
        <v>59</v>
      </c>
      <c r="BCD5" s="42">
        <f t="shared" si="300"/>
        <v>59</v>
      </c>
      <c r="BCE5" s="42">
        <f t="shared" si="300"/>
        <v>59</v>
      </c>
      <c r="BCF5" s="42">
        <f t="shared" si="300"/>
        <v>59</v>
      </c>
      <c r="BCG5" s="42">
        <f t="shared" si="300"/>
        <v>59</v>
      </c>
      <c r="BCH5" s="42">
        <f t="shared" si="300"/>
        <v>59</v>
      </c>
      <c r="BCI5" s="42">
        <f t="shared" si="300"/>
        <v>59</v>
      </c>
      <c r="BCJ5" s="42">
        <f t="shared" si="300"/>
        <v>59</v>
      </c>
      <c r="BCK5" s="42">
        <f t="shared" si="300"/>
        <v>59</v>
      </c>
      <c r="BCL5" s="42">
        <f t="shared" si="300"/>
        <v>59</v>
      </c>
      <c r="BCM5" s="42">
        <f t="shared" si="300"/>
        <v>59</v>
      </c>
      <c r="BCN5" s="42">
        <f t="shared" si="300"/>
        <v>59</v>
      </c>
      <c r="BCO5" s="42">
        <f t="shared" si="300"/>
        <v>59</v>
      </c>
      <c r="BCP5" s="42">
        <f t="shared" si="300"/>
        <v>59</v>
      </c>
      <c r="BCQ5" s="42">
        <f t="shared" si="300"/>
        <v>59</v>
      </c>
      <c r="BCR5" s="42">
        <f t="shared" si="300"/>
        <v>60</v>
      </c>
      <c r="BCS5" s="42">
        <f t="shared" si="300"/>
        <v>60</v>
      </c>
      <c r="BCT5" s="42">
        <f t="shared" si="300"/>
        <v>60</v>
      </c>
      <c r="BCU5" s="42">
        <f t="shared" si="300"/>
        <v>60</v>
      </c>
      <c r="BCV5" s="42">
        <f t="shared" si="300"/>
        <v>60</v>
      </c>
      <c r="BCW5" s="42">
        <f t="shared" si="300"/>
        <v>60</v>
      </c>
      <c r="BCX5" s="42">
        <f t="shared" si="300"/>
        <v>60</v>
      </c>
      <c r="BCY5" s="42">
        <f t="shared" si="300"/>
        <v>60</v>
      </c>
      <c r="BCZ5" s="42">
        <f t="shared" si="300"/>
        <v>60</v>
      </c>
      <c r="BDA5" s="42">
        <f t="shared" si="300"/>
        <v>60</v>
      </c>
      <c r="BDB5" s="42">
        <f t="shared" si="300"/>
        <v>60</v>
      </c>
      <c r="BDC5" s="42">
        <f t="shared" si="300"/>
        <v>60</v>
      </c>
      <c r="BDD5" s="42">
        <f t="shared" si="300"/>
        <v>60</v>
      </c>
      <c r="BDE5" s="42">
        <f t="shared" si="300"/>
        <v>60</v>
      </c>
      <c r="BDF5" s="42">
        <f t="shared" si="300"/>
        <v>60</v>
      </c>
      <c r="BDG5" s="42">
        <f t="shared" si="300"/>
        <v>60</v>
      </c>
      <c r="BDH5" s="42">
        <f t="shared" si="300"/>
        <v>60</v>
      </c>
      <c r="BDI5" s="42">
        <f t="shared" si="300"/>
        <v>60</v>
      </c>
      <c r="BDJ5" s="42">
        <f t="shared" si="300"/>
        <v>60</v>
      </c>
      <c r="BDK5" s="42">
        <f t="shared" si="300"/>
        <v>60</v>
      </c>
      <c r="BDL5" s="42">
        <f t="shared" si="300"/>
        <v>60</v>
      </c>
      <c r="BDM5" s="42">
        <f t="shared" si="300"/>
        <v>60</v>
      </c>
      <c r="BDN5" s="42">
        <f t="shared" si="300"/>
        <v>60</v>
      </c>
      <c r="BDO5" s="42">
        <f t="shared" si="300"/>
        <v>60</v>
      </c>
      <c r="BDP5" s="42">
        <f t="shared" si="300"/>
        <v>61</v>
      </c>
      <c r="BDQ5" s="42">
        <f t="shared" si="300"/>
        <v>61</v>
      </c>
      <c r="BDR5" s="42">
        <f t="shared" si="300"/>
        <v>61</v>
      </c>
      <c r="BDS5" s="42">
        <f t="shared" si="300"/>
        <v>61</v>
      </c>
      <c r="BDT5" s="42">
        <f t="shared" si="300"/>
        <v>61</v>
      </c>
      <c r="BDU5" s="42">
        <f t="shared" si="300"/>
        <v>61</v>
      </c>
      <c r="BDV5" s="42">
        <f t="shared" si="300"/>
        <v>61</v>
      </c>
      <c r="BDW5" s="42">
        <f t="shared" si="300"/>
        <v>61</v>
      </c>
      <c r="BDX5" s="42">
        <f t="shared" si="300"/>
        <v>61</v>
      </c>
      <c r="BDY5" s="42">
        <f t="shared" si="300"/>
        <v>61</v>
      </c>
      <c r="BDZ5" s="42">
        <f t="shared" si="300"/>
        <v>61</v>
      </c>
      <c r="BEA5" s="42">
        <f t="shared" si="300"/>
        <v>61</v>
      </c>
      <c r="BEB5" s="42">
        <f t="shared" si="300"/>
        <v>61</v>
      </c>
      <c r="BEC5" s="42">
        <f t="shared" si="300"/>
        <v>61</v>
      </c>
      <c r="BED5" s="42">
        <f t="shared" si="300"/>
        <v>61</v>
      </c>
      <c r="BEE5" s="42">
        <f t="shared" si="300"/>
        <v>61</v>
      </c>
      <c r="BEF5" s="42">
        <f t="shared" si="300"/>
        <v>61</v>
      </c>
      <c r="BEG5" s="42">
        <f t="shared" si="300"/>
        <v>61</v>
      </c>
      <c r="BEH5" s="42">
        <f t="shared" si="300"/>
        <v>61</v>
      </c>
      <c r="BEI5" s="42">
        <f t="shared" si="300"/>
        <v>61</v>
      </c>
      <c r="BEJ5" s="42">
        <f t="shared" si="300"/>
        <v>61</v>
      </c>
      <c r="BEK5" s="42">
        <f t="shared" si="300"/>
        <v>61</v>
      </c>
      <c r="BEL5" s="42">
        <f t="shared" si="300"/>
        <v>61</v>
      </c>
      <c r="BEM5" s="42">
        <f t="shared" si="300"/>
        <v>61</v>
      </c>
      <c r="BEN5" s="42">
        <f t="shared" ref="BEN5:BGY5" si="301">MATCH(BEN2,ID_DY,0)-1</f>
        <v>62</v>
      </c>
      <c r="BEO5" s="42">
        <f t="shared" si="301"/>
        <v>62</v>
      </c>
      <c r="BEP5" s="42">
        <f t="shared" si="301"/>
        <v>62</v>
      </c>
      <c r="BEQ5" s="42">
        <f t="shared" si="301"/>
        <v>62</v>
      </c>
      <c r="BER5" s="42">
        <f t="shared" si="301"/>
        <v>62</v>
      </c>
      <c r="BES5" s="42">
        <f t="shared" si="301"/>
        <v>62</v>
      </c>
      <c r="BET5" s="42">
        <f t="shared" si="301"/>
        <v>62</v>
      </c>
      <c r="BEU5" s="42">
        <f t="shared" si="301"/>
        <v>62</v>
      </c>
      <c r="BEV5" s="42">
        <f t="shared" si="301"/>
        <v>62</v>
      </c>
      <c r="BEW5" s="42">
        <f t="shared" si="301"/>
        <v>62</v>
      </c>
      <c r="BEX5" s="42">
        <f t="shared" si="301"/>
        <v>62</v>
      </c>
      <c r="BEY5" s="42">
        <f t="shared" si="301"/>
        <v>62</v>
      </c>
      <c r="BEZ5" s="42">
        <f t="shared" si="301"/>
        <v>62</v>
      </c>
      <c r="BFA5" s="42">
        <f t="shared" si="301"/>
        <v>62</v>
      </c>
      <c r="BFB5" s="42">
        <f t="shared" si="301"/>
        <v>62</v>
      </c>
      <c r="BFC5" s="42">
        <f t="shared" si="301"/>
        <v>62</v>
      </c>
      <c r="BFD5" s="42">
        <f t="shared" si="301"/>
        <v>62</v>
      </c>
      <c r="BFE5" s="42">
        <f t="shared" si="301"/>
        <v>62</v>
      </c>
      <c r="BFF5" s="42">
        <f t="shared" si="301"/>
        <v>62</v>
      </c>
      <c r="BFG5" s="42">
        <f t="shared" si="301"/>
        <v>62</v>
      </c>
      <c r="BFH5" s="42">
        <f t="shared" si="301"/>
        <v>62</v>
      </c>
      <c r="BFI5" s="42">
        <f t="shared" si="301"/>
        <v>62</v>
      </c>
      <c r="BFJ5" s="42">
        <f t="shared" si="301"/>
        <v>62</v>
      </c>
      <c r="BFK5" s="42">
        <f t="shared" si="301"/>
        <v>62</v>
      </c>
      <c r="BFL5" s="42">
        <f t="shared" si="301"/>
        <v>63</v>
      </c>
      <c r="BFM5" s="42">
        <f t="shared" si="301"/>
        <v>63</v>
      </c>
      <c r="BFN5" s="42">
        <f t="shared" si="301"/>
        <v>63</v>
      </c>
      <c r="BFO5" s="42">
        <f t="shared" si="301"/>
        <v>63</v>
      </c>
      <c r="BFP5" s="42">
        <f t="shared" si="301"/>
        <v>63</v>
      </c>
      <c r="BFQ5" s="42">
        <f t="shared" si="301"/>
        <v>63</v>
      </c>
      <c r="BFR5" s="42">
        <f t="shared" si="301"/>
        <v>63</v>
      </c>
      <c r="BFS5" s="42">
        <f t="shared" si="301"/>
        <v>63</v>
      </c>
      <c r="BFT5" s="42">
        <f t="shared" si="301"/>
        <v>63</v>
      </c>
      <c r="BFU5" s="42">
        <f t="shared" si="301"/>
        <v>63</v>
      </c>
      <c r="BFV5" s="42">
        <f t="shared" si="301"/>
        <v>63</v>
      </c>
      <c r="BFW5" s="42">
        <f t="shared" si="301"/>
        <v>63</v>
      </c>
      <c r="BFX5" s="42">
        <f t="shared" si="301"/>
        <v>63</v>
      </c>
      <c r="BFY5" s="42">
        <f t="shared" si="301"/>
        <v>63</v>
      </c>
      <c r="BFZ5" s="42">
        <f t="shared" si="301"/>
        <v>63</v>
      </c>
      <c r="BGA5" s="42">
        <f t="shared" si="301"/>
        <v>63</v>
      </c>
      <c r="BGB5" s="42">
        <f t="shared" si="301"/>
        <v>63</v>
      </c>
      <c r="BGC5" s="42">
        <f t="shared" si="301"/>
        <v>63</v>
      </c>
      <c r="BGD5" s="42">
        <f t="shared" si="301"/>
        <v>63</v>
      </c>
      <c r="BGE5" s="42">
        <f t="shared" si="301"/>
        <v>63</v>
      </c>
      <c r="BGF5" s="42">
        <f t="shared" si="301"/>
        <v>63</v>
      </c>
      <c r="BGG5" s="42">
        <f t="shared" si="301"/>
        <v>63</v>
      </c>
      <c r="BGH5" s="42">
        <f t="shared" si="301"/>
        <v>63</v>
      </c>
      <c r="BGI5" s="42">
        <f t="shared" si="301"/>
        <v>63</v>
      </c>
      <c r="BGJ5" s="42">
        <f t="shared" si="301"/>
        <v>64</v>
      </c>
      <c r="BGK5" s="42">
        <f t="shared" si="301"/>
        <v>64</v>
      </c>
      <c r="BGL5" s="42">
        <f t="shared" si="301"/>
        <v>64</v>
      </c>
      <c r="BGM5" s="42">
        <f t="shared" si="301"/>
        <v>64</v>
      </c>
      <c r="BGN5" s="42">
        <f t="shared" si="301"/>
        <v>64</v>
      </c>
      <c r="BGO5" s="42">
        <f t="shared" si="301"/>
        <v>64</v>
      </c>
      <c r="BGP5" s="42">
        <f t="shared" si="301"/>
        <v>64</v>
      </c>
      <c r="BGQ5" s="42">
        <f t="shared" si="301"/>
        <v>64</v>
      </c>
      <c r="BGR5" s="42">
        <f t="shared" si="301"/>
        <v>64</v>
      </c>
      <c r="BGS5" s="42">
        <f t="shared" si="301"/>
        <v>64</v>
      </c>
      <c r="BGT5" s="42">
        <f t="shared" si="301"/>
        <v>64</v>
      </c>
      <c r="BGU5" s="42">
        <f t="shared" si="301"/>
        <v>64</v>
      </c>
      <c r="BGV5" s="42">
        <f t="shared" si="301"/>
        <v>64</v>
      </c>
      <c r="BGW5" s="42">
        <f t="shared" si="301"/>
        <v>64</v>
      </c>
      <c r="BGX5" s="42">
        <f t="shared" si="301"/>
        <v>64</v>
      </c>
      <c r="BGY5" s="42">
        <f t="shared" si="301"/>
        <v>64</v>
      </c>
      <c r="BGZ5" s="42">
        <f t="shared" ref="BGZ5:BJK5" si="302">MATCH(BGZ2,ID_DY,0)-1</f>
        <v>64</v>
      </c>
      <c r="BHA5" s="42">
        <f t="shared" si="302"/>
        <v>64</v>
      </c>
      <c r="BHB5" s="42">
        <f t="shared" si="302"/>
        <v>64</v>
      </c>
      <c r="BHC5" s="42">
        <f t="shared" si="302"/>
        <v>64</v>
      </c>
      <c r="BHD5" s="42">
        <f t="shared" si="302"/>
        <v>64</v>
      </c>
      <c r="BHE5" s="42">
        <f t="shared" si="302"/>
        <v>64</v>
      </c>
      <c r="BHF5" s="42">
        <f t="shared" si="302"/>
        <v>64</v>
      </c>
      <c r="BHG5" s="42">
        <f t="shared" si="302"/>
        <v>64</v>
      </c>
      <c r="BHH5" s="42">
        <f t="shared" si="302"/>
        <v>65</v>
      </c>
      <c r="BHI5" s="42">
        <f t="shared" si="302"/>
        <v>65</v>
      </c>
      <c r="BHJ5" s="42">
        <f t="shared" si="302"/>
        <v>65</v>
      </c>
      <c r="BHK5" s="42">
        <f t="shared" si="302"/>
        <v>65</v>
      </c>
      <c r="BHL5" s="42">
        <f t="shared" si="302"/>
        <v>65</v>
      </c>
      <c r="BHM5" s="42">
        <f t="shared" si="302"/>
        <v>65</v>
      </c>
      <c r="BHN5" s="42">
        <f t="shared" si="302"/>
        <v>65</v>
      </c>
      <c r="BHO5" s="42">
        <f t="shared" si="302"/>
        <v>65</v>
      </c>
      <c r="BHP5" s="42">
        <f t="shared" si="302"/>
        <v>65</v>
      </c>
      <c r="BHQ5" s="42">
        <f t="shared" si="302"/>
        <v>65</v>
      </c>
      <c r="BHR5" s="42">
        <f t="shared" si="302"/>
        <v>65</v>
      </c>
      <c r="BHS5" s="42">
        <f t="shared" si="302"/>
        <v>65</v>
      </c>
      <c r="BHT5" s="42">
        <f t="shared" si="302"/>
        <v>65</v>
      </c>
      <c r="BHU5" s="42">
        <f t="shared" si="302"/>
        <v>65</v>
      </c>
      <c r="BHV5" s="42">
        <f t="shared" si="302"/>
        <v>65</v>
      </c>
      <c r="BHW5" s="42">
        <f t="shared" si="302"/>
        <v>65</v>
      </c>
      <c r="BHX5" s="42">
        <f t="shared" si="302"/>
        <v>65</v>
      </c>
      <c r="BHY5" s="42">
        <f t="shared" si="302"/>
        <v>65</v>
      </c>
      <c r="BHZ5" s="42">
        <f t="shared" si="302"/>
        <v>65</v>
      </c>
      <c r="BIA5" s="42">
        <f t="shared" si="302"/>
        <v>65</v>
      </c>
      <c r="BIB5" s="42">
        <f t="shared" si="302"/>
        <v>65</v>
      </c>
      <c r="BIC5" s="42">
        <f t="shared" si="302"/>
        <v>65</v>
      </c>
      <c r="BID5" s="42">
        <f t="shared" si="302"/>
        <v>65</v>
      </c>
      <c r="BIE5" s="42">
        <f t="shared" si="302"/>
        <v>65</v>
      </c>
      <c r="BIF5" s="42">
        <f t="shared" si="302"/>
        <v>66</v>
      </c>
      <c r="BIG5" s="42">
        <f t="shared" si="302"/>
        <v>66</v>
      </c>
      <c r="BIH5" s="42">
        <f t="shared" si="302"/>
        <v>66</v>
      </c>
      <c r="BII5" s="42">
        <f t="shared" si="302"/>
        <v>66</v>
      </c>
      <c r="BIJ5" s="42">
        <f t="shared" si="302"/>
        <v>66</v>
      </c>
      <c r="BIK5" s="42">
        <f t="shared" si="302"/>
        <v>66</v>
      </c>
      <c r="BIL5" s="42">
        <f t="shared" si="302"/>
        <v>66</v>
      </c>
      <c r="BIM5" s="42">
        <f t="shared" si="302"/>
        <v>66</v>
      </c>
      <c r="BIN5" s="42">
        <f t="shared" si="302"/>
        <v>66</v>
      </c>
      <c r="BIO5" s="42">
        <f t="shared" si="302"/>
        <v>66</v>
      </c>
      <c r="BIP5" s="42">
        <f t="shared" si="302"/>
        <v>66</v>
      </c>
      <c r="BIQ5" s="42">
        <f t="shared" si="302"/>
        <v>66</v>
      </c>
      <c r="BIR5" s="42">
        <f t="shared" si="302"/>
        <v>66</v>
      </c>
      <c r="BIS5" s="42">
        <f t="shared" si="302"/>
        <v>66</v>
      </c>
      <c r="BIT5" s="42">
        <f t="shared" si="302"/>
        <v>66</v>
      </c>
      <c r="BIU5" s="42">
        <f t="shared" si="302"/>
        <v>66</v>
      </c>
      <c r="BIV5" s="42">
        <f t="shared" si="302"/>
        <v>66</v>
      </c>
      <c r="BIW5" s="42">
        <f t="shared" si="302"/>
        <v>66</v>
      </c>
      <c r="BIX5" s="42">
        <f t="shared" si="302"/>
        <v>66</v>
      </c>
      <c r="BIY5" s="42">
        <f t="shared" si="302"/>
        <v>66</v>
      </c>
      <c r="BIZ5" s="42">
        <f t="shared" si="302"/>
        <v>66</v>
      </c>
      <c r="BJA5" s="42">
        <f t="shared" si="302"/>
        <v>66</v>
      </c>
      <c r="BJB5" s="42">
        <f t="shared" si="302"/>
        <v>66</v>
      </c>
      <c r="BJC5" s="42">
        <f t="shared" si="302"/>
        <v>66</v>
      </c>
      <c r="BJD5" s="42">
        <f t="shared" si="302"/>
        <v>67</v>
      </c>
      <c r="BJE5" s="42">
        <f t="shared" si="302"/>
        <v>67</v>
      </c>
      <c r="BJF5" s="42">
        <f t="shared" si="302"/>
        <v>67</v>
      </c>
      <c r="BJG5" s="42">
        <f t="shared" si="302"/>
        <v>67</v>
      </c>
      <c r="BJH5" s="42">
        <f t="shared" si="302"/>
        <v>67</v>
      </c>
      <c r="BJI5" s="42">
        <f t="shared" si="302"/>
        <v>67</v>
      </c>
      <c r="BJJ5" s="42">
        <f t="shared" si="302"/>
        <v>67</v>
      </c>
      <c r="BJK5" s="42">
        <f t="shared" si="302"/>
        <v>67</v>
      </c>
      <c r="BJL5" s="42">
        <f t="shared" ref="BJL5:BLW5" si="303">MATCH(BJL2,ID_DY,0)-1</f>
        <v>67</v>
      </c>
      <c r="BJM5" s="42">
        <f t="shared" si="303"/>
        <v>67</v>
      </c>
      <c r="BJN5" s="42">
        <f t="shared" si="303"/>
        <v>67</v>
      </c>
      <c r="BJO5" s="42">
        <f t="shared" si="303"/>
        <v>67</v>
      </c>
      <c r="BJP5" s="42">
        <f t="shared" si="303"/>
        <v>67</v>
      </c>
      <c r="BJQ5" s="42">
        <f t="shared" si="303"/>
        <v>67</v>
      </c>
      <c r="BJR5" s="42">
        <f t="shared" si="303"/>
        <v>67</v>
      </c>
      <c r="BJS5" s="42">
        <f t="shared" si="303"/>
        <v>67</v>
      </c>
      <c r="BJT5" s="42">
        <f t="shared" si="303"/>
        <v>67</v>
      </c>
      <c r="BJU5" s="42">
        <f t="shared" si="303"/>
        <v>67</v>
      </c>
      <c r="BJV5" s="42">
        <f t="shared" si="303"/>
        <v>67</v>
      </c>
      <c r="BJW5" s="42">
        <f t="shared" si="303"/>
        <v>67</v>
      </c>
      <c r="BJX5" s="42">
        <f t="shared" si="303"/>
        <v>67</v>
      </c>
      <c r="BJY5" s="42">
        <f t="shared" si="303"/>
        <v>67</v>
      </c>
      <c r="BJZ5" s="42">
        <f t="shared" si="303"/>
        <v>67</v>
      </c>
      <c r="BKA5" s="42">
        <f t="shared" si="303"/>
        <v>67</v>
      </c>
      <c r="BKB5" s="42">
        <f t="shared" si="303"/>
        <v>68</v>
      </c>
      <c r="BKC5" s="42">
        <f t="shared" si="303"/>
        <v>68</v>
      </c>
      <c r="BKD5" s="42">
        <f t="shared" si="303"/>
        <v>68</v>
      </c>
      <c r="BKE5" s="42">
        <f t="shared" si="303"/>
        <v>68</v>
      </c>
      <c r="BKF5" s="42">
        <f t="shared" si="303"/>
        <v>68</v>
      </c>
      <c r="BKG5" s="42">
        <f t="shared" si="303"/>
        <v>68</v>
      </c>
      <c r="BKH5" s="42">
        <f t="shared" si="303"/>
        <v>68</v>
      </c>
      <c r="BKI5" s="42">
        <f t="shared" si="303"/>
        <v>68</v>
      </c>
      <c r="BKJ5" s="42">
        <f t="shared" si="303"/>
        <v>68</v>
      </c>
      <c r="BKK5" s="42">
        <f t="shared" si="303"/>
        <v>68</v>
      </c>
      <c r="BKL5" s="42">
        <f t="shared" si="303"/>
        <v>68</v>
      </c>
      <c r="BKM5" s="42">
        <f t="shared" si="303"/>
        <v>68</v>
      </c>
      <c r="BKN5" s="42">
        <f t="shared" si="303"/>
        <v>68</v>
      </c>
      <c r="BKO5" s="42">
        <f t="shared" si="303"/>
        <v>68</v>
      </c>
      <c r="BKP5" s="42">
        <f t="shared" si="303"/>
        <v>68</v>
      </c>
      <c r="BKQ5" s="42">
        <f t="shared" si="303"/>
        <v>68</v>
      </c>
      <c r="BKR5" s="42">
        <f t="shared" si="303"/>
        <v>68</v>
      </c>
      <c r="BKS5" s="42">
        <f t="shared" si="303"/>
        <v>68</v>
      </c>
      <c r="BKT5" s="42">
        <f t="shared" si="303"/>
        <v>68</v>
      </c>
      <c r="BKU5" s="42">
        <f t="shared" si="303"/>
        <v>68</v>
      </c>
      <c r="BKV5" s="42">
        <f t="shared" si="303"/>
        <v>68</v>
      </c>
      <c r="BKW5" s="42">
        <f t="shared" si="303"/>
        <v>68</v>
      </c>
      <c r="BKX5" s="42">
        <f t="shared" si="303"/>
        <v>68</v>
      </c>
      <c r="BKY5" s="42">
        <f t="shared" si="303"/>
        <v>68</v>
      </c>
      <c r="BKZ5" s="42">
        <f t="shared" si="303"/>
        <v>69</v>
      </c>
      <c r="BLA5" s="42">
        <f t="shared" si="303"/>
        <v>69</v>
      </c>
      <c r="BLB5" s="42">
        <f t="shared" si="303"/>
        <v>69</v>
      </c>
      <c r="BLC5" s="42">
        <f t="shared" si="303"/>
        <v>69</v>
      </c>
      <c r="BLD5" s="42">
        <f t="shared" si="303"/>
        <v>69</v>
      </c>
      <c r="BLE5" s="42">
        <f t="shared" si="303"/>
        <v>69</v>
      </c>
      <c r="BLF5" s="42">
        <f t="shared" si="303"/>
        <v>69</v>
      </c>
      <c r="BLG5" s="42">
        <f t="shared" si="303"/>
        <v>69</v>
      </c>
      <c r="BLH5" s="42">
        <f t="shared" si="303"/>
        <v>69</v>
      </c>
      <c r="BLI5" s="42">
        <f t="shared" si="303"/>
        <v>69</v>
      </c>
      <c r="BLJ5" s="42">
        <f t="shared" si="303"/>
        <v>69</v>
      </c>
      <c r="BLK5" s="42">
        <f t="shared" si="303"/>
        <v>69</v>
      </c>
      <c r="BLL5" s="42">
        <f t="shared" si="303"/>
        <v>69</v>
      </c>
      <c r="BLM5" s="42">
        <f t="shared" si="303"/>
        <v>69</v>
      </c>
      <c r="BLN5" s="42">
        <f t="shared" si="303"/>
        <v>69</v>
      </c>
      <c r="BLO5" s="42">
        <f t="shared" si="303"/>
        <v>69</v>
      </c>
      <c r="BLP5" s="42">
        <f t="shared" si="303"/>
        <v>69</v>
      </c>
      <c r="BLQ5" s="42">
        <f t="shared" si="303"/>
        <v>69</v>
      </c>
      <c r="BLR5" s="42">
        <f t="shared" si="303"/>
        <v>69</v>
      </c>
      <c r="BLS5" s="42">
        <f t="shared" si="303"/>
        <v>69</v>
      </c>
      <c r="BLT5" s="42">
        <f t="shared" si="303"/>
        <v>69</v>
      </c>
      <c r="BLU5" s="42">
        <f t="shared" si="303"/>
        <v>69</v>
      </c>
      <c r="BLV5" s="42">
        <f t="shared" si="303"/>
        <v>69</v>
      </c>
      <c r="BLW5" s="42">
        <f t="shared" si="303"/>
        <v>69</v>
      </c>
      <c r="BLX5" s="42">
        <f t="shared" ref="BLX5:BOI5" si="304">MATCH(BLX2,ID_DY,0)-1</f>
        <v>70</v>
      </c>
      <c r="BLY5" s="42">
        <f t="shared" si="304"/>
        <v>70</v>
      </c>
      <c r="BLZ5" s="42">
        <f t="shared" si="304"/>
        <v>70</v>
      </c>
      <c r="BMA5" s="42">
        <f t="shared" si="304"/>
        <v>70</v>
      </c>
      <c r="BMB5" s="42">
        <f t="shared" si="304"/>
        <v>70</v>
      </c>
      <c r="BMC5" s="42">
        <f t="shared" si="304"/>
        <v>70</v>
      </c>
      <c r="BMD5" s="42">
        <f t="shared" si="304"/>
        <v>70</v>
      </c>
      <c r="BME5" s="42">
        <f t="shared" si="304"/>
        <v>70</v>
      </c>
      <c r="BMF5" s="42">
        <f t="shared" si="304"/>
        <v>70</v>
      </c>
      <c r="BMG5" s="42">
        <f t="shared" si="304"/>
        <v>70</v>
      </c>
      <c r="BMH5" s="42">
        <f t="shared" si="304"/>
        <v>70</v>
      </c>
      <c r="BMI5" s="42">
        <f t="shared" si="304"/>
        <v>70</v>
      </c>
      <c r="BMJ5" s="42">
        <f t="shared" si="304"/>
        <v>70</v>
      </c>
      <c r="BMK5" s="42">
        <f t="shared" si="304"/>
        <v>70</v>
      </c>
      <c r="BML5" s="42">
        <f t="shared" si="304"/>
        <v>70</v>
      </c>
      <c r="BMM5" s="42">
        <f t="shared" si="304"/>
        <v>70</v>
      </c>
      <c r="BMN5" s="42">
        <f t="shared" si="304"/>
        <v>70</v>
      </c>
      <c r="BMO5" s="42">
        <f t="shared" si="304"/>
        <v>70</v>
      </c>
      <c r="BMP5" s="42">
        <f t="shared" si="304"/>
        <v>70</v>
      </c>
      <c r="BMQ5" s="42">
        <f t="shared" si="304"/>
        <v>70</v>
      </c>
      <c r="BMR5" s="42">
        <f t="shared" si="304"/>
        <v>70</v>
      </c>
      <c r="BMS5" s="42">
        <f t="shared" si="304"/>
        <v>70</v>
      </c>
      <c r="BMT5" s="42">
        <f t="shared" si="304"/>
        <v>70</v>
      </c>
      <c r="BMU5" s="42">
        <f t="shared" si="304"/>
        <v>70</v>
      </c>
      <c r="BMV5" s="42">
        <f t="shared" si="304"/>
        <v>71</v>
      </c>
      <c r="BMW5" s="42">
        <f t="shared" si="304"/>
        <v>71</v>
      </c>
      <c r="BMX5" s="42">
        <f t="shared" si="304"/>
        <v>71</v>
      </c>
      <c r="BMY5" s="42">
        <f t="shared" si="304"/>
        <v>71</v>
      </c>
      <c r="BMZ5" s="42">
        <f t="shared" si="304"/>
        <v>71</v>
      </c>
      <c r="BNA5" s="42">
        <f t="shared" si="304"/>
        <v>71</v>
      </c>
      <c r="BNB5" s="42">
        <f t="shared" si="304"/>
        <v>71</v>
      </c>
      <c r="BNC5" s="42">
        <f t="shared" si="304"/>
        <v>71</v>
      </c>
      <c r="BND5" s="42">
        <f t="shared" si="304"/>
        <v>71</v>
      </c>
      <c r="BNE5" s="42">
        <f t="shared" si="304"/>
        <v>71</v>
      </c>
      <c r="BNF5" s="42">
        <f t="shared" si="304"/>
        <v>71</v>
      </c>
      <c r="BNG5" s="42">
        <f t="shared" si="304"/>
        <v>71</v>
      </c>
      <c r="BNH5" s="42">
        <f t="shared" si="304"/>
        <v>71</v>
      </c>
      <c r="BNI5" s="42">
        <f t="shared" si="304"/>
        <v>71</v>
      </c>
      <c r="BNJ5" s="42">
        <f t="shared" si="304"/>
        <v>71</v>
      </c>
      <c r="BNK5" s="42">
        <f t="shared" si="304"/>
        <v>71</v>
      </c>
      <c r="BNL5" s="42">
        <f t="shared" si="304"/>
        <v>71</v>
      </c>
      <c r="BNM5" s="42">
        <f t="shared" si="304"/>
        <v>71</v>
      </c>
      <c r="BNN5" s="42">
        <f t="shared" si="304"/>
        <v>71</v>
      </c>
      <c r="BNO5" s="42">
        <f t="shared" si="304"/>
        <v>71</v>
      </c>
      <c r="BNP5" s="42">
        <f t="shared" si="304"/>
        <v>71</v>
      </c>
      <c r="BNQ5" s="42">
        <f t="shared" si="304"/>
        <v>71</v>
      </c>
      <c r="BNR5" s="42">
        <f t="shared" si="304"/>
        <v>71</v>
      </c>
      <c r="BNS5" s="42">
        <f t="shared" si="304"/>
        <v>71</v>
      </c>
      <c r="BNT5" s="42">
        <f t="shared" si="304"/>
        <v>72</v>
      </c>
      <c r="BNU5" s="42">
        <f t="shared" si="304"/>
        <v>72</v>
      </c>
      <c r="BNV5" s="42">
        <f t="shared" si="304"/>
        <v>72</v>
      </c>
      <c r="BNW5" s="42">
        <f t="shared" si="304"/>
        <v>72</v>
      </c>
      <c r="BNX5" s="42">
        <f t="shared" si="304"/>
        <v>72</v>
      </c>
      <c r="BNY5" s="42">
        <f t="shared" si="304"/>
        <v>72</v>
      </c>
      <c r="BNZ5" s="42">
        <f t="shared" si="304"/>
        <v>72</v>
      </c>
      <c r="BOA5" s="42">
        <f t="shared" si="304"/>
        <v>72</v>
      </c>
      <c r="BOB5" s="42">
        <f t="shared" si="304"/>
        <v>72</v>
      </c>
      <c r="BOC5" s="42">
        <f t="shared" si="304"/>
        <v>72</v>
      </c>
      <c r="BOD5" s="42">
        <f t="shared" si="304"/>
        <v>72</v>
      </c>
      <c r="BOE5" s="42">
        <f t="shared" si="304"/>
        <v>72</v>
      </c>
      <c r="BOF5" s="42">
        <f t="shared" si="304"/>
        <v>72</v>
      </c>
      <c r="BOG5" s="42">
        <f t="shared" si="304"/>
        <v>72</v>
      </c>
      <c r="BOH5" s="42">
        <f t="shared" si="304"/>
        <v>72</v>
      </c>
      <c r="BOI5" s="42">
        <f t="shared" si="304"/>
        <v>72</v>
      </c>
      <c r="BOJ5" s="42">
        <f t="shared" ref="BOJ5:BQU5" si="305">MATCH(BOJ2,ID_DY,0)-1</f>
        <v>72</v>
      </c>
      <c r="BOK5" s="42">
        <f t="shared" si="305"/>
        <v>72</v>
      </c>
      <c r="BOL5" s="42">
        <f t="shared" si="305"/>
        <v>72</v>
      </c>
      <c r="BOM5" s="42">
        <f t="shared" si="305"/>
        <v>72</v>
      </c>
      <c r="BON5" s="42">
        <f t="shared" si="305"/>
        <v>72</v>
      </c>
      <c r="BOO5" s="42">
        <f t="shared" si="305"/>
        <v>72</v>
      </c>
      <c r="BOP5" s="42">
        <f t="shared" si="305"/>
        <v>72</v>
      </c>
      <c r="BOQ5" s="42">
        <f t="shared" si="305"/>
        <v>72</v>
      </c>
      <c r="BOR5" s="42">
        <f t="shared" si="305"/>
        <v>73</v>
      </c>
      <c r="BOS5" s="42">
        <f t="shared" si="305"/>
        <v>73</v>
      </c>
      <c r="BOT5" s="42">
        <f t="shared" si="305"/>
        <v>73</v>
      </c>
      <c r="BOU5" s="42">
        <f t="shared" si="305"/>
        <v>73</v>
      </c>
      <c r="BOV5" s="42">
        <f t="shared" si="305"/>
        <v>73</v>
      </c>
      <c r="BOW5" s="42">
        <f t="shared" si="305"/>
        <v>73</v>
      </c>
      <c r="BOX5" s="42">
        <f t="shared" si="305"/>
        <v>73</v>
      </c>
      <c r="BOY5" s="42">
        <f t="shared" si="305"/>
        <v>73</v>
      </c>
      <c r="BOZ5" s="42">
        <f t="shared" si="305"/>
        <v>73</v>
      </c>
      <c r="BPA5" s="42">
        <f t="shared" si="305"/>
        <v>73</v>
      </c>
      <c r="BPB5" s="42">
        <f t="shared" si="305"/>
        <v>73</v>
      </c>
      <c r="BPC5" s="42">
        <f t="shared" si="305"/>
        <v>73</v>
      </c>
      <c r="BPD5" s="42">
        <f t="shared" si="305"/>
        <v>73</v>
      </c>
      <c r="BPE5" s="42">
        <f t="shared" si="305"/>
        <v>73</v>
      </c>
      <c r="BPF5" s="42">
        <f t="shared" si="305"/>
        <v>73</v>
      </c>
      <c r="BPG5" s="42">
        <f t="shared" si="305"/>
        <v>73</v>
      </c>
      <c r="BPH5" s="42">
        <f t="shared" si="305"/>
        <v>73</v>
      </c>
      <c r="BPI5" s="42">
        <f t="shared" si="305"/>
        <v>73</v>
      </c>
      <c r="BPJ5" s="42">
        <f t="shared" si="305"/>
        <v>73</v>
      </c>
      <c r="BPK5" s="42">
        <f t="shared" si="305"/>
        <v>73</v>
      </c>
      <c r="BPL5" s="42">
        <f t="shared" si="305"/>
        <v>73</v>
      </c>
      <c r="BPM5" s="42">
        <f t="shared" si="305"/>
        <v>73</v>
      </c>
      <c r="BPN5" s="42">
        <f t="shared" si="305"/>
        <v>73</v>
      </c>
      <c r="BPO5" s="42">
        <f t="shared" si="305"/>
        <v>73</v>
      </c>
      <c r="BPP5" s="42">
        <f t="shared" si="305"/>
        <v>74</v>
      </c>
      <c r="BPQ5" s="42">
        <f t="shared" si="305"/>
        <v>74</v>
      </c>
      <c r="BPR5" s="42">
        <f t="shared" si="305"/>
        <v>74</v>
      </c>
      <c r="BPS5" s="42">
        <f t="shared" si="305"/>
        <v>74</v>
      </c>
      <c r="BPT5" s="42">
        <f t="shared" si="305"/>
        <v>74</v>
      </c>
      <c r="BPU5" s="42">
        <f t="shared" si="305"/>
        <v>74</v>
      </c>
      <c r="BPV5" s="42">
        <f t="shared" si="305"/>
        <v>74</v>
      </c>
      <c r="BPW5" s="42">
        <f t="shared" si="305"/>
        <v>74</v>
      </c>
      <c r="BPX5" s="42">
        <f t="shared" si="305"/>
        <v>74</v>
      </c>
      <c r="BPY5" s="42">
        <f t="shared" si="305"/>
        <v>74</v>
      </c>
      <c r="BPZ5" s="42">
        <f t="shared" si="305"/>
        <v>74</v>
      </c>
      <c r="BQA5" s="42">
        <f t="shared" si="305"/>
        <v>74</v>
      </c>
      <c r="BQB5" s="42">
        <f t="shared" si="305"/>
        <v>74</v>
      </c>
      <c r="BQC5" s="42">
        <f t="shared" si="305"/>
        <v>74</v>
      </c>
      <c r="BQD5" s="42">
        <f t="shared" si="305"/>
        <v>74</v>
      </c>
      <c r="BQE5" s="42">
        <f t="shared" si="305"/>
        <v>74</v>
      </c>
      <c r="BQF5" s="42">
        <f t="shared" si="305"/>
        <v>74</v>
      </c>
      <c r="BQG5" s="42">
        <f t="shared" si="305"/>
        <v>74</v>
      </c>
      <c r="BQH5" s="42">
        <f t="shared" si="305"/>
        <v>74</v>
      </c>
      <c r="BQI5" s="42">
        <f t="shared" si="305"/>
        <v>74</v>
      </c>
      <c r="BQJ5" s="42">
        <f t="shared" si="305"/>
        <v>74</v>
      </c>
      <c r="BQK5" s="42">
        <f t="shared" si="305"/>
        <v>74</v>
      </c>
      <c r="BQL5" s="42">
        <f t="shared" si="305"/>
        <v>74</v>
      </c>
      <c r="BQM5" s="42">
        <f t="shared" si="305"/>
        <v>74</v>
      </c>
      <c r="BQN5" s="42">
        <f t="shared" si="305"/>
        <v>75</v>
      </c>
      <c r="BQO5" s="42">
        <f t="shared" si="305"/>
        <v>75</v>
      </c>
      <c r="BQP5" s="42">
        <f t="shared" si="305"/>
        <v>75</v>
      </c>
      <c r="BQQ5" s="42">
        <f t="shared" si="305"/>
        <v>75</v>
      </c>
      <c r="BQR5" s="42">
        <f t="shared" si="305"/>
        <v>75</v>
      </c>
      <c r="BQS5" s="42">
        <f t="shared" si="305"/>
        <v>75</v>
      </c>
      <c r="BQT5" s="42">
        <f t="shared" si="305"/>
        <v>75</v>
      </c>
      <c r="BQU5" s="42">
        <f t="shared" si="305"/>
        <v>75</v>
      </c>
      <c r="BQV5" s="42">
        <f t="shared" ref="BQV5:BTG5" si="306">MATCH(BQV2,ID_DY,0)-1</f>
        <v>75</v>
      </c>
      <c r="BQW5" s="42">
        <f t="shared" si="306"/>
        <v>75</v>
      </c>
      <c r="BQX5" s="42">
        <f t="shared" si="306"/>
        <v>75</v>
      </c>
      <c r="BQY5" s="42">
        <f t="shared" si="306"/>
        <v>75</v>
      </c>
      <c r="BQZ5" s="42">
        <f t="shared" si="306"/>
        <v>75</v>
      </c>
      <c r="BRA5" s="42">
        <f t="shared" si="306"/>
        <v>75</v>
      </c>
      <c r="BRB5" s="42">
        <f t="shared" si="306"/>
        <v>75</v>
      </c>
      <c r="BRC5" s="42">
        <f t="shared" si="306"/>
        <v>75</v>
      </c>
      <c r="BRD5" s="42">
        <f t="shared" si="306"/>
        <v>75</v>
      </c>
      <c r="BRE5" s="42">
        <f t="shared" si="306"/>
        <v>75</v>
      </c>
      <c r="BRF5" s="42">
        <f t="shared" si="306"/>
        <v>75</v>
      </c>
      <c r="BRG5" s="42">
        <f t="shared" si="306"/>
        <v>75</v>
      </c>
      <c r="BRH5" s="42">
        <f t="shared" si="306"/>
        <v>75</v>
      </c>
      <c r="BRI5" s="42">
        <f t="shared" si="306"/>
        <v>75</v>
      </c>
      <c r="BRJ5" s="42">
        <f t="shared" si="306"/>
        <v>75</v>
      </c>
      <c r="BRK5" s="42">
        <f t="shared" si="306"/>
        <v>75</v>
      </c>
      <c r="BRL5" s="42">
        <f t="shared" si="306"/>
        <v>76</v>
      </c>
      <c r="BRM5" s="42">
        <f t="shared" si="306"/>
        <v>76</v>
      </c>
      <c r="BRN5" s="42">
        <f t="shared" si="306"/>
        <v>76</v>
      </c>
      <c r="BRO5" s="42">
        <f t="shared" si="306"/>
        <v>76</v>
      </c>
      <c r="BRP5" s="42">
        <f t="shared" si="306"/>
        <v>76</v>
      </c>
      <c r="BRQ5" s="42">
        <f t="shared" si="306"/>
        <v>76</v>
      </c>
      <c r="BRR5" s="42">
        <f t="shared" si="306"/>
        <v>76</v>
      </c>
      <c r="BRS5" s="42">
        <f t="shared" si="306"/>
        <v>76</v>
      </c>
      <c r="BRT5" s="42">
        <f t="shared" si="306"/>
        <v>76</v>
      </c>
      <c r="BRU5" s="42">
        <f t="shared" si="306"/>
        <v>76</v>
      </c>
      <c r="BRV5" s="42">
        <f t="shared" si="306"/>
        <v>76</v>
      </c>
      <c r="BRW5" s="42">
        <f t="shared" si="306"/>
        <v>76</v>
      </c>
      <c r="BRX5" s="42">
        <f t="shared" si="306"/>
        <v>76</v>
      </c>
      <c r="BRY5" s="42">
        <f t="shared" si="306"/>
        <v>76</v>
      </c>
      <c r="BRZ5" s="42">
        <f t="shared" si="306"/>
        <v>76</v>
      </c>
      <c r="BSA5" s="42">
        <f t="shared" si="306"/>
        <v>76</v>
      </c>
      <c r="BSB5" s="42">
        <f t="shared" si="306"/>
        <v>76</v>
      </c>
      <c r="BSC5" s="42">
        <f t="shared" si="306"/>
        <v>76</v>
      </c>
      <c r="BSD5" s="42">
        <f t="shared" si="306"/>
        <v>76</v>
      </c>
      <c r="BSE5" s="42">
        <f t="shared" si="306"/>
        <v>76</v>
      </c>
      <c r="BSF5" s="42">
        <f t="shared" si="306"/>
        <v>76</v>
      </c>
      <c r="BSG5" s="42">
        <f t="shared" si="306"/>
        <v>76</v>
      </c>
      <c r="BSH5" s="42">
        <f t="shared" si="306"/>
        <v>76</v>
      </c>
      <c r="BSI5" s="42">
        <f t="shared" si="306"/>
        <v>76</v>
      </c>
      <c r="BSJ5" s="42">
        <f t="shared" si="306"/>
        <v>77</v>
      </c>
      <c r="BSK5" s="42">
        <f t="shared" si="306"/>
        <v>77</v>
      </c>
      <c r="BSL5" s="42">
        <f t="shared" si="306"/>
        <v>77</v>
      </c>
      <c r="BSM5" s="42">
        <f t="shared" si="306"/>
        <v>77</v>
      </c>
      <c r="BSN5" s="42">
        <f t="shared" si="306"/>
        <v>77</v>
      </c>
      <c r="BSO5" s="42">
        <f t="shared" si="306"/>
        <v>77</v>
      </c>
      <c r="BSP5" s="42">
        <f t="shared" si="306"/>
        <v>77</v>
      </c>
      <c r="BSQ5" s="42">
        <f t="shared" si="306"/>
        <v>77</v>
      </c>
      <c r="BSR5" s="42">
        <f t="shared" si="306"/>
        <v>77</v>
      </c>
      <c r="BSS5" s="42">
        <f t="shared" si="306"/>
        <v>77</v>
      </c>
      <c r="BST5" s="42">
        <f t="shared" si="306"/>
        <v>77</v>
      </c>
      <c r="BSU5" s="42">
        <f t="shared" si="306"/>
        <v>77</v>
      </c>
      <c r="BSV5" s="42">
        <f t="shared" si="306"/>
        <v>77</v>
      </c>
      <c r="BSW5" s="42">
        <f t="shared" si="306"/>
        <v>77</v>
      </c>
      <c r="BSX5" s="42">
        <f t="shared" si="306"/>
        <v>77</v>
      </c>
      <c r="BSY5" s="42">
        <f t="shared" si="306"/>
        <v>77</v>
      </c>
      <c r="BSZ5" s="42">
        <f t="shared" si="306"/>
        <v>77</v>
      </c>
      <c r="BTA5" s="42">
        <f t="shared" si="306"/>
        <v>77</v>
      </c>
      <c r="BTB5" s="42">
        <f t="shared" si="306"/>
        <v>77</v>
      </c>
      <c r="BTC5" s="42">
        <f t="shared" si="306"/>
        <v>77</v>
      </c>
      <c r="BTD5" s="42">
        <f t="shared" si="306"/>
        <v>77</v>
      </c>
      <c r="BTE5" s="42">
        <f t="shared" si="306"/>
        <v>77</v>
      </c>
      <c r="BTF5" s="42">
        <f t="shared" si="306"/>
        <v>77</v>
      </c>
      <c r="BTG5" s="42">
        <f t="shared" si="306"/>
        <v>77</v>
      </c>
      <c r="BTH5" s="42">
        <f t="shared" ref="BTH5:BVS5" si="307">MATCH(BTH2,ID_DY,0)-1</f>
        <v>78</v>
      </c>
      <c r="BTI5" s="42">
        <f t="shared" si="307"/>
        <v>78</v>
      </c>
      <c r="BTJ5" s="42">
        <f t="shared" si="307"/>
        <v>78</v>
      </c>
      <c r="BTK5" s="42">
        <f t="shared" si="307"/>
        <v>78</v>
      </c>
      <c r="BTL5" s="42">
        <f t="shared" si="307"/>
        <v>78</v>
      </c>
      <c r="BTM5" s="42">
        <f t="shared" si="307"/>
        <v>78</v>
      </c>
      <c r="BTN5" s="42">
        <f t="shared" si="307"/>
        <v>78</v>
      </c>
      <c r="BTO5" s="42">
        <f t="shared" si="307"/>
        <v>78</v>
      </c>
      <c r="BTP5" s="42">
        <f t="shared" si="307"/>
        <v>78</v>
      </c>
      <c r="BTQ5" s="42">
        <f t="shared" si="307"/>
        <v>78</v>
      </c>
      <c r="BTR5" s="42">
        <f t="shared" si="307"/>
        <v>78</v>
      </c>
      <c r="BTS5" s="42">
        <f t="shared" si="307"/>
        <v>78</v>
      </c>
      <c r="BTT5" s="42">
        <f t="shared" si="307"/>
        <v>78</v>
      </c>
      <c r="BTU5" s="42">
        <f t="shared" si="307"/>
        <v>78</v>
      </c>
      <c r="BTV5" s="42">
        <f t="shared" si="307"/>
        <v>78</v>
      </c>
      <c r="BTW5" s="42">
        <f t="shared" si="307"/>
        <v>78</v>
      </c>
      <c r="BTX5" s="42">
        <f t="shared" si="307"/>
        <v>78</v>
      </c>
      <c r="BTY5" s="42">
        <f t="shared" si="307"/>
        <v>78</v>
      </c>
      <c r="BTZ5" s="42">
        <f t="shared" si="307"/>
        <v>78</v>
      </c>
      <c r="BUA5" s="42">
        <f t="shared" si="307"/>
        <v>78</v>
      </c>
      <c r="BUB5" s="42">
        <f t="shared" si="307"/>
        <v>78</v>
      </c>
      <c r="BUC5" s="42">
        <f t="shared" si="307"/>
        <v>78</v>
      </c>
      <c r="BUD5" s="42">
        <f t="shared" si="307"/>
        <v>78</v>
      </c>
      <c r="BUE5" s="42">
        <f t="shared" si="307"/>
        <v>78</v>
      </c>
      <c r="BUF5" s="42">
        <f t="shared" si="307"/>
        <v>79</v>
      </c>
      <c r="BUG5" s="42">
        <f t="shared" si="307"/>
        <v>79</v>
      </c>
      <c r="BUH5" s="42">
        <f t="shared" si="307"/>
        <v>79</v>
      </c>
      <c r="BUI5" s="42">
        <f t="shared" si="307"/>
        <v>79</v>
      </c>
      <c r="BUJ5" s="42">
        <f t="shared" si="307"/>
        <v>79</v>
      </c>
      <c r="BUK5" s="42">
        <f t="shared" si="307"/>
        <v>79</v>
      </c>
      <c r="BUL5" s="42">
        <f t="shared" si="307"/>
        <v>79</v>
      </c>
      <c r="BUM5" s="42">
        <f t="shared" si="307"/>
        <v>79</v>
      </c>
      <c r="BUN5" s="42">
        <f t="shared" si="307"/>
        <v>79</v>
      </c>
      <c r="BUO5" s="42">
        <f t="shared" si="307"/>
        <v>79</v>
      </c>
      <c r="BUP5" s="42">
        <f t="shared" si="307"/>
        <v>79</v>
      </c>
      <c r="BUQ5" s="42">
        <f t="shared" si="307"/>
        <v>79</v>
      </c>
      <c r="BUR5" s="42">
        <f t="shared" si="307"/>
        <v>79</v>
      </c>
      <c r="BUS5" s="42">
        <f t="shared" si="307"/>
        <v>79</v>
      </c>
      <c r="BUT5" s="42">
        <f t="shared" si="307"/>
        <v>79</v>
      </c>
      <c r="BUU5" s="42">
        <f t="shared" si="307"/>
        <v>79</v>
      </c>
      <c r="BUV5" s="42">
        <f t="shared" si="307"/>
        <v>79</v>
      </c>
      <c r="BUW5" s="42">
        <f t="shared" si="307"/>
        <v>79</v>
      </c>
      <c r="BUX5" s="42">
        <f t="shared" si="307"/>
        <v>79</v>
      </c>
      <c r="BUY5" s="42">
        <f t="shared" si="307"/>
        <v>79</v>
      </c>
      <c r="BUZ5" s="42">
        <f t="shared" si="307"/>
        <v>79</v>
      </c>
      <c r="BVA5" s="42">
        <f t="shared" si="307"/>
        <v>79</v>
      </c>
      <c r="BVB5" s="42">
        <f t="shared" si="307"/>
        <v>79</v>
      </c>
      <c r="BVC5" s="42">
        <f t="shared" si="307"/>
        <v>79</v>
      </c>
      <c r="BVD5" s="42">
        <f t="shared" si="307"/>
        <v>80</v>
      </c>
      <c r="BVE5" s="42">
        <f t="shared" si="307"/>
        <v>80</v>
      </c>
      <c r="BVF5" s="42">
        <f t="shared" si="307"/>
        <v>80</v>
      </c>
      <c r="BVG5" s="42">
        <f t="shared" si="307"/>
        <v>80</v>
      </c>
      <c r="BVH5" s="42">
        <f t="shared" si="307"/>
        <v>80</v>
      </c>
      <c r="BVI5" s="42">
        <f t="shared" si="307"/>
        <v>80</v>
      </c>
      <c r="BVJ5" s="42">
        <f t="shared" si="307"/>
        <v>80</v>
      </c>
      <c r="BVK5" s="42">
        <f t="shared" si="307"/>
        <v>80</v>
      </c>
      <c r="BVL5" s="42">
        <f t="shared" si="307"/>
        <v>80</v>
      </c>
      <c r="BVM5" s="42">
        <f t="shared" si="307"/>
        <v>80</v>
      </c>
      <c r="BVN5" s="42">
        <f t="shared" si="307"/>
        <v>80</v>
      </c>
      <c r="BVO5" s="42">
        <f t="shared" si="307"/>
        <v>80</v>
      </c>
      <c r="BVP5" s="42">
        <f t="shared" si="307"/>
        <v>80</v>
      </c>
      <c r="BVQ5" s="42">
        <f t="shared" si="307"/>
        <v>80</v>
      </c>
      <c r="BVR5" s="42">
        <f t="shared" si="307"/>
        <v>80</v>
      </c>
      <c r="BVS5" s="42">
        <f t="shared" si="307"/>
        <v>80</v>
      </c>
      <c r="BVT5" s="42">
        <f t="shared" ref="BVT5:BYE5" si="308">MATCH(BVT2,ID_DY,0)-1</f>
        <v>80</v>
      </c>
      <c r="BVU5" s="42">
        <f t="shared" si="308"/>
        <v>80</v>
      </c>
      <c r="BVV5" s="42">
        <f t="shared" si="308"/>
        <v>80</v>
      </c>
      <c r="BVW5" s="42">
        <f t="shared" si="308"/>
        <v>80</v>
      </c>
      <c r="BVX5" s="42">
        <f t="shared" si="308"/>
        <v>80</v>
      </c>
      <c r="BVY5" s="42">
        <f t="shared" si="308"/>
        <v>80</v>
      </c>
      <c r="BVZ5" s="42">
        <f t="shared" si="308"/>
        <v>80</v>
      </c>
      <c r="BWA5" s="42">
        <f t="shared" si="308"/>
        <v>80</v>
      </c>
      <c r="BWB5" s="42">
        <f t="shared" si="308"/>
        <v>81</v>
      </c>
      <c r="BWC5" s="42">
        <f t="shared" si="308"/>
        <v>81</v>
      </c>
      <c r="BWD5" s="42">
        <f t="shared" si="308"/>
        <v>81</v>
      </c>
      <c r="BWE5" s="42">
        <f t="shared" si="308"/>
        <v>81</v>
      </c>
      <c r="BWF5" s="42">
        <f t="shared" si="308"/>
        <v>81</v>
      </c>
      <c r="BWG5" s="42">
        <f t="shared" si="308"/>
        <v>81</v>
      </c>
      <c r="BWH5" s="42">
        <f t="shared" si="308"/>
        <v>81</v>
      </c>
      <c r="BWI5" s="42">
        <f t="shared" si="308"/>
        <v>81</v>
      </c>
      <c r="BWJ5" s="42">
        <f t="shared" si="308"/>
        <v>81</v>
      </c>
      <c r="BWK5" s="42">
        <f t="shared" si="308"/>
        <v>81</v>
      </c>
      <c r="BWL5" s="42">
        <f t="shared" si="308"/>
        <v>81</v>
      </c>
      <c r="BWM5" s="42">
        <f t="shared" si="308"/>
        <v>81</v>
      </c>
      <c r="BWN5" s="42">
        <f t="shared" si="308"/>
        <v>81</v>
      </c>
      <c r="BWO5" s="42">
        <f t="shared" si="308"/>
        <v>81</v>
      </c>
      <c r="BWP5" s="42">
        <f t="shared" si="308"/>
        <v>81</v>
      </c>
      <c r="BWQ5" s="42">
        <f t="shared" si="308"/>
        <v>81</v>
      </c>
      <c r="BWR5" s="42">
        <f t="shared" si="308"/>
        <v>81</v>
      </c>
      <c r="BWS5" s="42">
        <f t="shared" si="308"/>
        <v>81</v>
      </c>
      <c r="BWT5" s="42">
        <f t="shared" si="308"/>
        <v>81</v>
      </c>
      <c r="BWU5" s="42">
        <f t="shared" si="308"/>
        <v>81</v>
      </c>
      <c r="BWV5" s="42">
        <f t="shared" si="308"/>
        <v>81</v>
      </c>
      <c r="BWW5" s="42">
        <f t="shared" si="308"/>
        <v>81</v>
      </c>
      <c r="BWX5" s="42">
        <f t="shared" si="308"/>
        <v>81</v>
      </c>
      <c r="BWY5" s="42">
        <f t="shared" si="308"/>
        <v>81</v>
      </c>
      <c r="BWZ5" s="42">
        <f t="shared" si="308"/>
        <v>82</v>
      </c>
      <c r="BXA5" s="42">
        <f t="shared" si="308"/>
        <v>82</v>
      </c>
      <c r="BXB5" s="42">
        <f t="shared" si="308"/>
        <v>82</v>
      </c>
      <c r="BXC5" s="42">
        <f t="shared" si="308"/>
        <v>82</v>
      </c>
      <c r="BXD5" s="42">
        <f t="shared" si="308"/>
        <v>82</v>
      </c>
      <c r="BXE5" s="42">
        <f t="shared" si="308"/>
        <v>82</v>
      </c>
      <c r="BXF5" s="42">
        <f t="shared" si="308"/>
        <v>82</v>
      </c>
      <c r="BXG5" s="42">
        <f t="shared" si="308"/>
        <v>82</v>
      </c>
      <c r="BXH5" s="42">
        <f t="shared" si="308"/>
        <v>82</v>
      </c>
      <c r="BXI5" s="42">
        <f t="shared" si="308"/>
        <v>82</v>
      </c>
      <c r="BXJ5" s="42">
        <f t="shared" si="308"/>
        <v>82</v>
      </c>
      <c r="BXK5" s="42">
        <f t="shared" si="308"/>
        <v>82</v>
      </c>
      <c r="BXL5" s="42">
        <f t="shared" si="308"/>
        <v>82</v>
      </c>
      <c r="BXM5" s="42">
        <f t="shared" si="308"/>
        <v>82</v>
      </c>
      <c r="BXN5" s="42">
        <f t="shared" si="308"/>
        <v>82</v>
      </c>
      <c r="BXO5" s="42">
        <f t="shared" si="308"/>
        <v>82</v>
      </c>
      <c r="BXP5" s="42">
        <f t="shared" si="308"/>
        <v>82</v>
      </c>
      <c r="BXQ5" s="42">
        <f t="shared" si="308"/>
        <v>82</v>
      </c>
      <c r="BXR5" s="42">
        <f t="shared" si="308"/>
        <v>82</v>
      </c>
      <c r="BXS5" s="42">
        <f t="shared" si="308"/>
        <v>82</v>
      </c>
      <c r="BXT5" s="42">
        <f t="shared" si="308"/>
        <v>82</v>
      </c>
      <c r="BXU5" s="42">
        <f t="shared" si="308"/>
        <v>82</v>
      </c>
      <c r="BXV5" s="42">
        <f t="shared" si="308"/>
        <v>82</v>
      </c>
      <c r="BXW5" s="42">
        <f t="shared" si="308"/>
        <v>82</v>
      </c>
      <c r="BXX5" s="42">
        <f t="shared" si="308"/>
        <v>83</v>
      </c>
      <c r="BXY5" s="42">
        <f t="shared" si="308"/>
        <v>83</v>
      </c>
      <c r="BXZ5" s="42">
        <f t="shared" si="308"/>
        <v>83</v>
      </c>
      <c r="BYA5" s="42">
        <f t="shared" si="308"/>
        <v>83</v>
      </c>
      <c r="BYB5" s="42">
        <f t="shared" si="308"/>
        <v>83</v>
      </c>
      <c r="BYC5" s="42">
        <f t="shared" si="308"/>
        <v>83</v>
      </c>
      <c r="BYD5" s="42">
        <f t="shared" si="308"/>
        <v>83</v>
      </c>
      <c r="BYE5" s="42">
        <f t="shared" si="308"/>
        <v>83</v>
      </c>
      <c r="BYF5" s="42">
        <f t="shared" ref="BYF5:CAQ5" si="309">MATCH(BYF2,ID_DY,0)-1</f>
        <v>83</v>
      </c>
      <c r="BYG5" s="42">
        <f t="shared" si="309"/>
        <v>83</v>
      </c>
      <c r="BYH5" s="42">
        <f t="shared" si="309"/>
        <v>83</v>
      </c>
      <c r="BYI5" s="42">
        <f t="shared" si="309"/>
        <v>83</v>
      </c>
      <c r="BYJ5" s="42">
        <f t="shared" si="309"/>
        <v>83</v>
      </c>
      <c r="BYK5" s="42">
        <f t="shared" si="309"/>
        <v>83</v>
      </c>
      <c r="BYL5" s="42">
        <f t="shared" si="309"/>
        <v>83</v>
      </c>
      <c r="BYM5" s="42">
        <f t="shared" si="309"/>
        <v>83</v>
      </c>
      <c r="BYN5" s="42">
        <f t="shared" si="309"/>
        <v>83</v>
      </c>
      <c r="BYO5" s="42">
        <f t="shared" si="309"/>
        <v>83</v>
      </c>
      <c r="BYP5" s="42">
        <f t="shared" si="309"/>
        <v>83</v>
      </c>
      <c r="BYQ5" s="42">
        <f t="shared" si="309"/>
        <v>83</v>
      </c>
      <c r="BYR5" s="42">
        <f t="shared" si="309"/>
        <v>83</v>
      </c>
      <c r="BYS5" s="42">
        <f t="shared" si="309"/>
        <v>83</v>
      </c>
      <c r="BYT5" s="42">
        <f t="shared" si="309"/>
        <v>83</v>
      </c>
      <c r="BYU5" s="42">
        <f t="shared" si="309"/>
        <v>83</v>
      </c>
      <c r="BYV5" s="42">
        <f t="shared" si="309"/>
        <v>84</v>
      </c>
      <c r="BYW5" s="42">
        <f t="shared" si="309"/>
        <v>84</v>
      </c>
      <c r="BYX5" s="42">
        <f t="shared" si="309"/>
        <v>84</v>
      </c>
      <c r="BYY5" s="42">
        <f t="shared" si="309"/>
        <v>84</v>
      </c>
      <c r="BYZ5" s="42">
        <f t="shared" si="309"/>
        <v>84</v>
      </c>
      <c r="BZA5" s="42">
        <f t="shared" si="309"/>
        <v>84</v>
      </c>
      <c r="BZB5" s="42">
        <f t="shared" si="309"/>
        <v>84</v>
      </c>
      <c r="BZC5" s="42">
        <f t="shared" si="309"/>
        <v>84</v>
      </c>
      <c r="BZD5" s="42">
        <f t="shared" si="309"/>
        <v>84</v>
      </c>
      <c r="BZE5" s="42">
        <f t="shared" si="309"/>
        <v>84</v>
      </c>
      <c r="BZF5" s="42">
        <f t="shared" si="309"/>
        <v>84</v>
      </c>
      <c r="BZG5" s="42">
        <f t="shared" si="309"/>
        <v>84</v>
      </c>
      <c r="BZH5" s="42">
        <f t="shared" si="309"/>
        <v>84</v>
      </c>
      <c r="BZI5" s="42">
        <f t="shared" si="309"/>
        <v>84</v>
      </c>
      <c r="BZJ5" s="42">
        <f t="shared" si="309"/>
        <v>84</v>
      </c>
      <c r="BZK5" s="42">
        <f t="shared" si="309"/>
        <v>84</v>
      </c>
      <c r="BZL5" s="42">
        <f t="shared" si="309"/>
        <v>84</v>
      </c>
      <c r="BZM5" s="42">
        <f t="shared" si="309"/>
        <v>84</v>
      </c>
      <c r="BZN5" s="42">
        <f t="shared" si="309"/>
        <v>84</v>
      </c>
      <c r="BZO5" s="42">
        <f t="shared" si="309"/>
        <v>84</v>
      </c>
      <c r="BZP5" s="42">
        <f t="shared" si="309"/>
        <v>84</v>
      </c>
      <c r="BZQ5" s="42">
        <f t="shared" si="309"/>
        <v>84</v>
      </c>
      <c r="BZR5" s="42">
        <f t="shared" si="309"/>
        <v>84</v>
      </c>
      <c r="BZS5" s="42">
        <f t="shared" si="309"/>
        <v>84</v>
      </c>
      <c r="BZT5" s="42">
        <f t="shared" si="309"/>
        <v>85</v>
      </c>
      <c r="BZU5" s="42">
        <f t="shared" si="309"/>
        <v>85</v>
      </c>
      <c r="BZV5" s="42">
        <f t="shared" si="309"/>
        <v>85</v>
      </c>
      <c r="BZW5" s="42">
        <f t="shared" si="309"/>
        <v>85</v>
      </c>
      <c r="BZX5" s="42">
        <f t="shared" si="309"/>
        <v>85</v>
      </c>
      <c r="BZY5" s="42">
        <f t="shared" si="309"/>
        <v>85</v>
      </c>
      <c r="BZZ5" s="42">
        <f t="shared" si="309"/>
        <v>85</v>
      </c>
      <c r="CAA5" s="42">
        <f t="shared" si="309"/>
        <v>85</v>
      </c>
      <c r="CAB5" s="42">
        <f t="shared" si="309"/>
        <v>85</v>
      </c>
      <c r="CAC5" s="42">
        <f t="shared" si="309"/>
        <v>85</v>
      </c>
      <c r="CAD5" s="42">
        <f t="shared" si="309"/>
        <v>85</v>
      </c>
      <c r="CAE5" s="42">
        <f t="shared" si="309"/>
        <v>85</v>
      </c>
      <c r="CAF5" s="42">
        <f t="shared" si="309"/>
        <v>85</v>
      </c>
      <c r="CAG5" s="42">
        <f t="shared" si="309"/>
        <v>85</v>
      </c>
      <c r="CAH5" s="42">
        <f t="shared" si="309"/>
        <v>85</v>
      </c>
      <c r="CAI5" s="42">
        <f t="shared" si="309"/>
        <v>85</v>
      </c>
      <c r="CAJ5" s="42">
        <f t="shared" si="309"/>
        <v>85</v>
      </c>
      <c r="CAK5" s="42">
        <f t="shared" si="309"/>
        <v>85</v>
      </c>
      <c r="CAL5" s="42">
        <f t="shared" si="309"/>
        <v>85</v>
      </c>
      <c r="CAM5" s="42">
        <f t="shared" si="309"/>
        <v>85</v>
      </c>
      <c r="CAN5" s="42">
        <f t="shared" si="309"/>
        <v>85</v>
      </c>
      <c r="CAO5" s="42">
        <f t="shared" si="309"/>
        <v>85</v>
      </c>
      <c r="CAP5" s="42">
        <f t="shared" si="309"/>
        <v>85</v>
      </c>
      <c r="CAQ5" s="42">
        <f t="shared" si="309"/>
        <v>85</v>
      </c>
      <c r="CAR5" s="42">
        <f t="shared" ref="CAR5:CDC5" si="310">MATCH(CAR2,ID_DY,0)-1</f>
        <v>86</v>
      </c>
      <c r="CAS5" s="42">
        <f t="shared" si="310"/>
        <v>86</v>
      </c>
      <c r="CAT5" s="42">
        <f t="shared" si="310"/>
        <v>86</v>
      </c>
      <c r="CAU5" s="42">
        <f t="shared" si="310"/>
        <v>86</v>
      </c>
      <c r="CAV5" s="42">
        <f t="shared" si="310"/>
        <v>86</v>
      </c>
      <c r="CAW5" s="42">
        <f t="shared" si="310"/>
        <v>86</v>
      </c>
      <c r="CAX5" s="42">
        <f t="shared" si="310"/>
        <v>86</v>
      </c>
      <c r="CAY5" s="42">
        <f t="shared" si="310"/>
        <v>86</v>
      </c>
      <c r="CAZ5" s="42">
        <f t="shared" si="310"/>
        <v>86</v>
      </c>
      <c r="CBA5" s="42">
        <f t="shared" si="310"/>
        <v>86</v>
      </c>
      <c r="CBB5" s="42">
        <f t="shared" si="310"/>
        <v>86</v>
      </c>
      <c r="CBC5" s="42">
        <f t="shared" si="310"/>
        <v>86</v>
      </c>
      <c r="CBD5" s="42">
        <f t="shared" si="310"/>
        <v>86</v>
      </c>
      <c r="CBE5" s="42">
        <f t="shared" si="310"/>
        <v>86</v>
      </c>
      <c r="CBF5" s="42">
        <f t="shared" si="310"/>
        <v>86</v>
      </c>
      <c r="CBG5" s="42">
        <f t="shared" si="310"/>
        <v>86</v>
      </c>
      <c r="CBH5" s="42">
        <f t="shared" si="310"/>
        <v>86</v>
      </c>
      <c r="CBI5" s="42">
        <f t="shared" si="310"/>
        <v>86</v>
      </c>
      <c r="CBJ5" s="42">
        <f t="shared" si="310"/>
        <v>86</v>
      </c>
      <c r="CBK5" s="42">
        <f t="shared" si="310"/>
        <v>86</v>
      </c>
      <c r="CBL5" s="42">
        <f t="shared" si="310"/>
        <v>86</v>
      </c>
      <c r="CBM5" s="42">
        <f t="shared" si="310"/>
        <v>86</v>
      </c>
      <c r="CBN5" s="42">
        <f t="shared" si="310"/>
        <v>86</v>
      </c>
      <c r="CBO5" s="42">
        <f t="shared" si="310"/>
        <v>86</v>
      </c>
      <c r="CBP5" s="42">
        <f t="shared" si="310"/>
        <v>87</v>
      </c>
      <c r="CBQ5" s="42">
        <f t="shared" si="310"/>
        <v>87</v>
      </c>
      <c r="CBR5" s="42">
        <f t="shared" si="310"/>
        <v>87</v>
      </c>
      <c r="CBS5" s="42">
        <f t="shared" si="310"/>
        <v>87</v>
      </c>
      <c r="CBT5" s="42">
        <f t="shared" si="310"/>
        <v>87</v>
      </c>
      <c r="CBU5" s="42">
        <f t="shared" si="310"/>
        <v>87</v>
      </c>
      <c r="CBV5" s="42">
        <f t="shared" si="310"/>
        <v>87</v>
      </c>
      <c r="CBW5" s="42">
        <f t="shared" si="310"/>
        <v>87</v>
      </c>
      <c r="CBX5" s="42">
        <f t="shared" si="310"/>
        <v>87</v>
      </c>
      <c r="CBY5" s="42">
        <f t="shared" si="310"/>
        <v>87</v>
      </c>
      <c r="CBZ5" s="42">
        <f t="shared" si="310"/>
        <v>87</v>
      </c>
      <c r="CCA5" s="42">
        <f t="shared" si="310"/>
        <v>87</v>
      </c>
      <c r="CCB5" s="42">
        <f t="shared" si="310"/>
        <v>87</v>
      </c>
      <c r="CCC5" s="42">
        <f t="shared" si="310"/>
        <v>87</v>
      </c>
      <c r="CCD5" s="42">
        <f t="shared" si="310"/>
        <v>87</v>
      </c>
      <c r="CCE5" s="42">
        <f t="shared" si="310"/>
        <v>87</v>
      </c>
      <c r="CCF5" s="42">
        <f t="shared" si="310"/>
        <v>87</v>
      </c>
      <c r="CCG5" s="42">
        <f t="shared" si="310"/>
        <v>87</v>
      </c>
      <c r="CCH5" s="42">
        <f t="shared" si="310"/>
        <v>87</v>
      </c>
      <c r="CCI5" s="42">
        <f t="shared" si="310"/>
        <v>87</v>
      </c>
      <c r="CCJ5" s="42">
        <f t="shared" si="310"/>
        <v>87</v>
      </c>
      <c r="CCK5" s="42">
        <f t="shared" si="310"/>
        <v>87</v>
      </c>
      <c r="CCL5" s="42">
        <f t="shared" si="310"/>
        <v>87</v>
      </c>
      <c r="CCM5" s="42">
        <f t="shared" si="310"/>
        <v>87</v>
      </c>
      <c r="CCN5" s="42">
        <f t="shared" si="310"/>
        <v>88</v>
      </c>
      <c r="CCO5" s="42">
        <f t="shared" si="310"/>
        <v>88</v>
      </c>
      <c r="CCP5" s="42">
        <f t="shared" si="310"/>
        <v>88</v>
      </c>
      <c r="CCQ5" s="42">
        <f t="shared" si="310"/>
        <v>88</v>
      </c>
      <c r="CCR5" s="42">
        <f t="shared" si="310"/>
        <v>88</v>
      </c>
      <c r="CCS5" s="42">
        <f t="shared" si="310"/>
        <v>88</v>
      </c>
      <c r="CCT5" s="42">
        <f t="shared" si="310"/>
        <v>88</v>
      </c>
      <c r="CCU5" s="42">
        <f t="shared" si="310"/>
        <v>88</v>
      </c>
      <c r="CCV5" s="42">
        <f t="shared" si="310"/>
        <v>88</v>
      </c>
      <c r="CCW5" s="42">
        <f t="shared" si="310"/>
        <v>88</v>
      </c>
      <c r="CCX5" s="42">
        <f t="shared" si="310"/>
        <v>88</v>
      </c>
      <c r="CCY5" s="42">
        <f t="shared" si="310"/>
        <v>88</v>
      </c>
      <c r="CCZ5" s="42">
        <f t="shared" si="310"/>
        <v>88</v>
      </c>
      <c r="CDA5" s="42">
        <f t="shared" si="310"/>
        <v>88</v>
      </c>
      <c r="CDB5" s="42">
        <f t="shared" si="310"/>
        <v>88</v>
      </c>
      <c r="CDC5" s="42">
        <f t="shared" si="310"/>
        <v>88</v>
      </c>
      <c r="CDD5" s="42">
        <f t="shared" ref="CDD5:CFO5" si="311">MATCH(CDD2,ID_DY,0)-1</f>
        <v>88</v>
      </c>
      <c r="CDE5" s="42">
        <f t="shared" si="311"/>
        <v>88</v>
      </c>
      <c r="CDF5" s="42">
        <f t="shared" si="311"/>
        <v>88</v>
      </c>
      <c r="CDG5" s="42">
        <f t="shared" si="311"/>
        <v>88</v>
      </c>
      <c r="CDH5" s="42">
        <f t="shared" si="311"/>
        <v>88</v>
      </c>
      <c r="CDI5" s="42">
        <f t="shared" si="311"/>
        <v>88</v>
      </c>
      <c r="CDJ5" s="42">
        <f t="shared" si="311"/>
        <v>88</v>
      </c>
      <c r="CDK5" s="42">
        <f t="shared" si="311"/>
        <v>88</v>
      </c>
      <c r="CDL5" s="42">
        <f t="shared" si="311"/>
        <v>89</v>
      </c>
      <c r="CDM5" s="42">
        <f t="shared" si="311"/>
        <v>89</v>
      </c>
      <c r="CDN5" s="42">
        <f t="shared" si="311"/>
        <v>89</v>
      </c>
      <c r="CDO5" s="42">
        <f t="shared" si="311"/>
        <v>89</v>
      </c>
      <c r="CDP5" s="42">
        <f t="shared" si="311"/>
        <v>89</v>
      </c>
      <c r="CDQ5" s="42">
        <f t="shared" si="311"/>
        <v>89</v>
      </c>
      <c r="CDR5" s="42">
        <f t="shared" si="311"/>
        <v>89</v>
      </c>
      <c r="CDS5" s="42">
        <f t="shared" si="311"/>
        <v>89</v>
      </c>
      <c r="CDT5" s="42">
        <f t="shared" si="311"/>
        <v>89</v>
      </c>
      <c r="CDU5" s="42">
        <f t="shared" si="311"/>
        <v>89</v>
      </c>
      <c r="CDV5" s="42">
        <f t="shared" si="311"/>
        <v>89</v>
      </c>
      <c r="CDW5" s="42">
        <f t="shared" si="311"/>
        <v>89</v>
      </c>
      <c r="CDX5" s="42">
        <f t="shared" si="311"/>
        <v>89</v>
      </c>
      <c r="CDY5" s="42">
        <f t="shared" si="311"/>
        <v>89</v>
      </c>
      <c r="CDZ5" s="42">
        <f t="shared" si="311"/>
        <v>89</v>
      </c>
      <c r="CEA5" s="42">
        <f t="shared" si="311"/>
        <v>89</v>
      </c>
      <c r="CEB5" s="42">
        <f t="shared" si="311"/>
        <v>89</v>
      </c>
      <c r="CEC5" s="42">
        <f t="shared" si="311"/>
        <v>89</v>
      </c>
      <c r="CED5" s="42">
        <f t="shared" si="311"/>
        <v>89</v>
      </c>
      <c r="CEE5" s="42">
        <f t="shared" si="311"/>
        <v>89</v>
      </c>
      <c r="CEF5" s="42">
        <f t="shared" si="311"/>
        <v>89</v>
      </c>
      <c r="CEG5" s="42">
        <f t="shared" si="311"/>
        <v>89</v>
      </c>
      <c r="CEH5" s="42">
        <f t="shared" si="311"/>
        <v>89</v>
      </c>
      <c r="CEI5" s="42">
        <f t="shared" si="311"/>
        <v>89</v>
      </c>
      <c r="CEJ5" s="42">
        <f t="shared" si="311"/>
        <v>90</v>
      </c>
      <c r="CEK5" s="42">
        <f t="shared" si="311"/>
        <v>90</v>
      </c>
      <c r="CEL5" s="42">
        <f t="shared" si="311"/>
        <v>90</v>
      </c>
      <c r="CEM5" s="42">
        <f t="shared" si="311"/>
        <v>90</v>
      </c>
      <c r="CEN5" s="42">
        <f t="shared" si="311"/>
        <v>90</v>
      </c>
      <c r="CEO5" s="42">
        <f t="shared" si="311"/>
        <v>90</v>
      </c>
      <c r="CEP5" s="42">
        <f t="shared" si="311"/>
        <v>90</v>
      </c>
      <c r="CEQ5" s="42">
        <f t="shared" si="311"/>
        <v>90</v>
      </c>
      <c r="CER5" s="42">
        <f t="shared" si="311"/>
        <v>90</v>
      </c>
      <c r="CES5" s="42">
        <f t="shared" si="311"/>
        <v>90</v>
      </c>
      <c r="CET5" s="42">
        <f t="shared" si="311"/>
        <v>90</v>
      </c>
      <c r="CEU5" s="42">
        <f t="shared" si="311"/>
        <v>90</v>
      </c>
      <c r="CEV5" s="42">
        <f t="shared" si="311"/>
        <v>90</v>
      </c>
      <c r="CEW5" s="42">
        <f t="shared" si="311"/>
        <v>90</v>
      </c>
      <c r="CEX5" s="42">
        <f t="shared" si="311"/>
        <v>90</v>
      </c>
      <c r="CEY5" s="42">
        <f t="shared" si="311"/>
        <v>90</v>
      </c>
      <c r="CEZ5" s="42">
        <f t="shared" si="311"/>
        <v>90</v>
      </c>
      <c r="CFA5" s="42">
        <f t="shared" si="311"/>
        <v>90</v>
      </c>
      <c r="CFB5" s="42">
        <f t="shared" si="311"/>
        <v>90</v>
      </c>
      <c r="CFC5" s="42">
        <f t="shared" si="311"/>
        <v>90</v>
      </c>
      <c r="CFD5" s="42">
        <f t="shared" si="311"/>
        <v>90</v>
      </c>
      <c r="CFE5" s="42">
        <f t="shared" si="311"/>
        <v>90</v>
      </c>
      <c r="CFF5" s="42">
        <f t="shared" si="311"/>
        <v>90</v>
      </c>
      <c r="CFG5" s="42">
        <f t="shared" si="311"/>
        <v>90</v>
      </c>
      <c r="CFH5" s="42">
        <f t="shared" si="311"/>
        <v>91</v>
      </c>
      <c r="CFI5" s="42">
        <f t="shared" si="311"/>
        <v>91</v>
      </c>
      <c r="CFJ5" s="42">
        <f t="shared" si="311"/>
        <v>91</v>
      </c>
      <c r="CFK5" s="42">
        <f t="shared" si="311"/>
        <v>91</v>
      </c>
      <c r="CFL5" s="42">
        <f t="shared" si="311"/>
        <v>91</v>
      </c>
      <c r="CFM5" s="42">
        <f t="shared" si="311"/>
        <v>91</v>
      </c>
      <c r="CFN5" s="42">
        <f t="shared" si="311"/>
        <v>91</v>
      </c>
      <c r="CFO5" s="42">
        <f t="shared" si="311"/>
        <v>91</v>
      </c>
      <c r="CFP5" s="42">
        <f t="shared" ref="CFP5:CIA5" si="312">MATCH(CFP2,ID_DY,0)-1</f>
        <v>91</v>
      </c>
      <c r="CFQ5" s="42">
        <f t="shared" si="312"/>
        <v>91</v>
      </c>
      <c r="CFR5" s="42">
        <f t="shared" si="312"/>
        <v>91</v>
      </c>
      <c r="CFS5" s="42">
        <f t="shared" si="312"/>
        <v>91</v>
      </c>
      <c r="CFT5" s="42">
        <f t="shared" si="312"/>
        <v>91</v>
      </c>
      <c r="CFU5" s="42">
        <f t="shared" si="312"/>
        <v>91</v>
      </c>
      <c r="CFV5" s="42">
        <f t="shared" si="312"/>
        <v>91</v>
      </c>
      <c r="CFW5" s="42">
        <f t="shared" si="312"/>
        <v>91</v>
      </c>
      <c r="CFX5" s="42">
        <f t="shared" si="312"/>
        <v>91</v>
      </c>
      <c r="CFY5" s="42">
        <f t="shared" si="312"/>
        <v>91</v>
      </c>
      <c r="CFZ5" s="42">
        <f t="shared" si="312"/>
        <v>91</v>
      </c>
      <c r="CGA5" s="42">
        <f t="shared" si="312"/>
        <v>91</v>
      </c>
      <c r="CGB5" s="42">
        <f t="shared" si="312"/>
        <v>91</v>
      </c>
      <c r="CGC5" s="42">
        <f t="shared" si="312"/>
        <v>91</v>
      </c>
      <c r="CGD5" s="42">
        <f t="shared" si="312"/>
        <v>91</v>
      </c>
      <c r="CGE5" s="42">
        <f t="shared" si="312"/>
        <v>91</v>
      </c>
      <c r="CGF5" s="42">
        <f t="shared" si="312"/>
        <v>92</v>
      </c>
      <c r="CGG5" s="42">
        <f t="shared" si="312"/>
        <v>92</v>
      </c>
      <c r="CGH5" s="42">
        <f t="shared" si="312"/>
        <v>92</v>
      </c>
      <c r="CGI5" s="42">
        <f t="shared" si="312"/>
        <v>92</v>
      </c>
      <c r="CGJ5" s="42">
        <f t="shared" si="312"/>
        <v>92</v>
      </c>
      <c r="CGK5" s="42">
        <f t="shared" si="312"/>
        <v>92</v>
      </c>
      <c r="CGL5" s="42">
        <f t="shared" si="312"/>
        <v>92</v>
      </c>
      <c r="CGM5" s="42">
        <f t="shared" si="312"/>
        <v>92</v>
      </c>
      <c r="CGN5" s="42">
        <f t="shared" si="312"/>
        <v>92</v>
      </c>
      <c r="CGO5" s="42">
        <f t="shared" si="312"/>
        <v>92</v>
      </c>
      <c r="CGP5" s="42">
        <f t="shared" si="312"/>
        <v>92</v>
      </c>
      <c r="CGQ5" s="42">
        <f t="shared" si="312"/>
        <v>92</v>
      </c>
      <c r="CGR5" s="42">
        <f t="shared" si="312"/>
        <v>92</v>
      </c>
      <c r="CGS5" s="42">
        <f t="shared" si="312"/>
        <v>92</v>
      </c>
      <c r="CGT5" s="42">
        <f t="shared" si="312"/>
        <v>92</v>
      </c>
      <c r="CGU5" s="42">
        <f t="shared" si="312"/>
        <v>92</v>
      </c>
      <c r="CGV5" s="42">
        <f t="shared" si="312"/>
        <v>92</v>
      </c>
      <c r="CGW5" s="42">
        <f t="shared" si="312"/>
        <v>92</v>
      </c>
      <c r="CGX5" s="42">
        <f t="shared" si="312"/>
        <v>92</v>
      </c>
      <c r="CGY5" s="42">
        <f t="shared" si="312"/>
        <v>92</v>
      </c>
      <c r="CGZ5" s="42">
        <f t="shared" si="312"/>
        <v>92</v>
      </c>
      <c r="CHA5" s="42">
        <f t="shared" si="312"/>
        <v>92</v>
      </c>
      <c r="CHB5" s="42">
        <f t="shared" si="312"/>
        <v>92</v>
      </c>
      <c r="CHC5" s="42">
        <f t="shared" si="312"/>
        <v>92</v>
      </c>
      <c r="CHD5" s="42">
        <f t="shared" si="312"/>
        <v>93</v>
      </c>
      <c r="CHE5" s="42">
        <f t="shared" si="312"/>
        <v>93</v>
      </c>
      <c r="CHF5" s="42">
        <f t="shared" si="312"/>
        <v>93</v>
      </c>
      <c r="CHG5" s="42">
        <f t="shared" si="312"/>
        <v>93</v>
      </c>
      <c r="CHH5" s="42">
        <f t="shared" si="312"/>
        <v>93</v>
      </c>
      <c r="CHI5" s="42">
        <f t="shared" si="312"/>
        <v>93</v>
      </c>
      <c r="CHJ5" s="42">
        <f t="shared" si="312"/>
        <v>93</v>
      </c>
      <c r="CHK5" s="42">
        <f t="shared" si="312"/>
        <v>93</v>
      </c>
      <c r="CHL5" s="42">
        <f t="shared" si="312"/>
        <v>93</v>
      </c>
      <c r="CHM5" s="42">
        <f t="shared" si="312"/>
        <v>93</v>
      </c>
      <c r="CHN5" s="42">
        <f t="shared" si="312"/>
        <v>93</v>
      </c>
      <c r="CHO5" s="42">
        <f t="shared" si="312"/>
        <v>93</v>
      </c>
      <c r="CHP5" s="42">
        <f t="shared" si="312"/>
        <v>93</v>
      </c>
      <c r="CHQ5" s="42">
        <f t="shared" si="312"/>
        <v>93</v>
      </c>
      <c r="CHR5" s="42">
        <f t="shared" si="312"/>
        <v>93</v>
      </c>
      <c r="CHS5" s="42">
        <f t="shared" si="312"/>
        <v>93</v>
      </c>
      <c r="CHT5" s="42">
        <f t="shared" si="312"/>
        <v>93</v>
      </c>
      <c r="CHU5" s="42">
        <f t="shared" si="312"/>
        <v>93</v>
      </c>
      <c r="CHV5" s="42">
        <f t="shared" si="312"/>
        <v>93</v>
      </c>
      <c r="CHW5" s="42">
        <f t="shared" si="312"/>
        <v>93</v>
      </c>
      <c r="CHX5" s="42">
        <f t="shared" si="312"/>
        <v>93</v>
      </c>
      <c r="CHY5" s="42">
        <f t="shared" si="312"/>
        <v>93</v>
      </c>
      <c r="CHZ5" s="42">
        <f t="shared" si="312"/>
        <v>93</v>
      </c>
      <c r="CIA5" s="42">
        <f t="shared" si="312"/>
        <v>93</v>
      </c>
      <c r="CIB5" s="42">
        <f t="shared" ref="CIB5:CKM5" si="313">MATCH(CIB2,ID_DY,0)-1</f>
        <v>94</v>
      </c>
      <c r="CIC5" s="42">
        <f t="shared" si="313"/>
        <v>94</v>
      </c>
      <c r="CID5" s="42">
        <f t="shared" si="313"/>
        <v>94</v>
      </c>
      <c r="CIE5" s="42">
        <f t="shared" si="313"/>
        <v>94</v>
      </c>
      <c r="CIF5" s="42">
        <f t="shared" si="313"/>
        <v>94</v>
      </c>
      <c r="CIG5" s="42">
        <f t="shared" si="313"/>
        <v>94</v>
      </c>
      <c r="CIH5" s="42">
        <f t="shared" si="313"/>
        <v>94</v>
      </c>
      <c r="CII5" s="42">
        <f t="shared" si="313"/>
        <v>94</v>
      </c>
      <c r="CIJ5" s="42">
        <f t="shared" si="313"/>
        <v>94</v>
      </c>
      <c r="CIK5" s="42">
        <f t="shared" si="313"/>
        <v>94</v>
      </c>
      <c r="CIL5" s="42">
        <f t="shared" si="313"/>
        <v>94</v>
      </c>
      <c r="CIM5" s="42">
        <f t="shared" si="313"/>
        <v>94</v>
      </c>
      <c r="CIN5" s="42">
        <f t="shared" si="313"/>
        <v>94</v>
      </c>
      <c r="CIO5" s="42">
        <f t="shared" si="313"/>
        <v>94</v>
      </c>
      <c r="CIP5" s="42">
        <f t="shared" si="313"/>
        <v>94</v>
      </c>
      <c r="CIQ5" s="42">
        <f t="shared" si="313"/>
        <v>94</v>
      </c>
      <c r="CIR5" s="42">
        <f t="shared" si="313"/>
        <v>94</v>
      </c>
      <c r="CIS5" s="42">
        <f t="shared" si="313"/>
        <v>94</v>
      </c>
      <c r="CIT5" s="42">
        <f t="shared" si="313"/>
        <v>94</v>
      </c>
      <c r="CIU5" s="42">
        <f t="shared" si="313"/>
        <v>94</v>
      </c>
      <c r="CIV5" s="42">
        <f t="shared" si="313"/>
        <v>94</v>
      </c>
      <c r="CIW5" s="42">
        <f t="shared" si="313"/>
        <v>94</v>
      </c>
      <c r="CIX5" s="42">
        <f t="shared" si="313"/>
        <v>94</v>
      </c>
      <c r="CIY5" s="42">
        <f t="shared" si="313"/>
        <v>94</v>
      </c>
      <c r="CIZ5" s="42">
        <f t="shared" si="313"/>
        <v>95</v>
      </c>
      <c r="CJA5" s="42">
        <f t="shared" si="313"/>
        <v>95</v>
      </c>
      <c r="CJB5" s="42">
        <f t="shared" si="313"/>
        <v>95</v>
      </c>
      <c r="CJC5" s="42">
        <f t="shared" si="313"/>
        <v>95</v>
      </c>
      <c r="CJD5" s="42">
        <f t="shared" si="313"/>
        <v>95</v>
      </c>
      <c r="CJE5" s="42">
        <f t="shared" si="313"/>
        <v>95</v>
      </c>
      <c r="CJF5" s="42">
        <f t="shared" si="313"/>
        <v>95</v>
      </c>
      <c r="CJG5" s="42">
        <f t="shared" si="313"/>
        <v>95</v>
      </c>
      <c r="CJH5" s="42">
        <f t="shared" si="313"/>
        <v>95</v>
      </c>
      <c r="CJI5" s="42">
        <f t="shared" si="313"/>
        <v>95</v>
      </c>
      <c r="CJJ5" s="42">
        <f t="shared" si="313"/>
        <v>95</v>
      </c>
      <c r="CJK5" s="42">
        <f t="shared" si="313"/>
        <v>95</v>
      </c>
      <c r="CJL5" s="42">
        <f t="shared" si="313"/>
        <v>95</v>
      </c>
      <c r="CJM5" s="42">
        <f t="shared" si="313"/>
        <v>95</v>
      </c>
      <c r="CJN5" s="42">
        <f t="shared" si="313"/>
        <v>95</v>
      </c>
      <c r="CJO5" s="42">
        <f t="shared" si="313"/>
        <v>95</v>
      </c>
      <c r="CJP5" s="42">
        <f t="shared" si="313"/>
        <v>95</v>
      </c>
      <c r="CJQ5" s="42">
        <f t="shared" si="313"/>
        <v>95</v>
      </c>
      <c r="CJR5" s="42">
        <f t="shared" si="313"/>
        <v>95</v>
      </c>
      <c r="CJS5" s="42">
        <f t="shared" si="313"/>
        <v>95</v>
      </c>
      <c r="CJT5" s="42">
        <f t="shared" si="313"/>
        <v>95</v>
      </c>
      <c r="CJU5" s="42">
        <f t="shared" si="313"/>
        <v>95</v>
      </c>
      <c r="CJV5" s="42">
        <f t="shared" si="313"/>
        <v>95</v>
      </c>
      <c r="CJW5" s="42">
        <f t="shared" si="313"/>
        <v>95</v>
      </c>
      <c r="CJX5" s="42">
        <f t="shared" si="313"/>
        <v>96</v>
      </c>
      <c r="CJY5" s="42">
        <f t="shared" si="313"/>
        <v>96</v>
      </c>
      <c r="CJZ5" s="42">
        <f t="shared" si="313"/>
        <v>96</v>
      </c>
      <c r="CKA5" s="42">
        <f t="shared" si="313"/>
        <v>96</v>
      </c>
      <c r="CKB5" s="42">
        <f t="shared" si="313"/>
        <v>96</v>
      </c>
      <c r="CKC5" s="42">
        <f t="shared" si="313"/>
        <v>96</v>
      </c>
      <c r="CKD5" s="42">
        <f t="shared" si="313"/>
        <v>96</v>
      </c>
      <c r="CKE5" s="42">
        <f t="shared" si="313"/>
        <v>96</v>
      </c>
      <c r="CKF5" s="42">
        <f t="shared" si="313"/>
        <v>96</v>
      </c>
      <c r="CKG5" s="42">
        <f t="shared" si="313"/>
        <v>96</v>
      </c>
      <c r="CKH5" s="42">
        <f t="shared" si="313"/>
        <v>96</v>
      </c>
      <c r="CKI5" s="42">
        <f t="shared" si="313"/>
        <v>96</v>
      </c>
      <c r="CKJ5" s="42">
        <f t="shared" si="313"/>
        <v>96</v>
      </c>
      <c r="CKK5" s="42">
        <f t="shared" si="313"/>
        <v>96</v>
      </c>
      <c r="CKL5" s="42">
        <f t="shared" si="313"/>
        <v>96</v>
      </c>
      <c r="CKM5" s="42">
        <f t="shared" si="313"/>
        <v>96</v>
      </c>
      <c r="CKN5" s="42">
        <f t="shared" ref="CKN5:CMY5" si="314">MATCH(CKN2,ID_DY,0)-1</f>
        <v>96</v>
      </c>
      <c r="CKO5" s="42">
        <f t="shared" si="314"/>
        <v>96</v>
      </c>
      <c r="CKP5" s="42">
        <f t="shared" si="314"/>
        <v>96</v>
      </c>
      <c r="CKQ5" s="42">
        <f t="shared" si="314"/>
        <v>96</v>
      </c>
      <c r="CKR5" s="42">
        <f t="shared" si="314"/>
        <v>96</v>
      </c>
      <c r="CKS5" s="42">
        <f t="shared" si="314"/>
        <v>96</v>
      </c>
      <c r="CKT5" s="42">
        <f t="shared" si="314"/>
        <v>96</v>
      </c>
      <c r="CKU5" s="42">
        <f t="shared" si="314"/>
        <v>96</v>
      </c>
      <c r="CKV5" s="42">
        <f t="shared" si="314"/>
        <v>97</v>
      </c>
      <c r="CKW5" s="42">
        <f t="shared" si="314"/>
        <v>97</v>
      </c>
      <c r="CKX5" s="42">
        <f t="shared" si="314"/>
        <v>97</v>
      </c>
      <c r="CKY5" s="42">
        <f t="shared" si="314"/>
        <v>97</v>
      </c>
      <c r="CKZ5" s="42">
        <f t="shared" si="314"/>
        <v>97</v>
      </c>
      <c r="CLA5" s="42">
        <f t="shared" si="314"/>
        <v>97</v>
      </c>
      <c r="CLB5" s="42">
        <f t="shared" si="314"/>
        <v>97</v>
      </c>
      <c r="CLC5" s="42">
        <f t="shared" si="314"/>
        <v>97</v>
      </c>
      <c r="CLD5" s="42">
        <f t="shared" si="314"/>
        <v>97</v>
      </c>
      <c r="CLE5" s="42">
        <f t="shared" si="314"/>
        <v>97</v>
      </c>
      <c r="CLF5" s="42">
        <f t="shared" si="314"/>
        <v>97</v>
      </c>
      <c r="CLG5" s="42">
        <f t="shared" si="314"/>
        <v>97</v>
      </c>
      <c r="CLH5" s="42">
        <f t="shared" si="314"/>
        <v>97</v>
      </c>
      <c r="CLI5" s="42">
        <f t="shared" si="314"/>
        <v>97</v>
      </c>
      <c r="CLJ5" s="42">
        <f t="shared" si="314"/>
        <v>97</v>
      </c>
      <c r="CLK5" s="42">
        <f t="shared" si="314"/>
        <v>97</v>
      </c>
      <c r="CLL5" s="42">
        <f t="shared" si="314"/>
        <v>97</v>
      </c>
      <c r="CLM5" s="42">
        <f t="shared" si="314"/>
        <v>97</v>
      </c>
      <c r="CLN5" s="42">
        <f t="shared" si="314"/>
        <v>97</v>
      </c>
      <c r="CLO5" s="42">
        <f t="shared" si="314"/>
        <v>97</v>
      </c>
      <c r="CLP5" s="42">
        <f t="shared" si="314"/>
        <v>97</v>
      </c>
      <c r="CLQ5" s="42">
        <f t="shared" si="314"/>
        <v>97</v>
      </c>
      <c r="CLR5" s="42">
        <f t="shared" si="314"/>
        <v>97</v>
      </c>
      <c r="CLS5" s="42">
        <f t="shared" si="314"/>
        <v>97</v>
      </c>
      <c r="CLT5" s="42">
        <f t="shared" si="314"/>
        <v>98</v>
      </c>
      <c r="CLU5" s="42">
        <f t="shared" si="314"/>
        <v>98</v>
      </c>
      <c r="CLV5" s="42">
        <f t="shared" si="314"/>
        <v>98</v>
      </c>
      <c r="CLW5" s="42">
        <f t="shared" si="314"/>
        <v>98</v>
      </c>
      <c r="CLX5" s="42">
        <f t="shared" si="314"/>
        <v>98</v>
      </c>
      <c r="CLY5" s="42">
        <f t="shared" si="314"/>
        <v>98</v>
      </c>
      <c r="CLZ5" s="42">
        <f t="shared" si="314"/>
        <v>98</v>
      </c>
      <c r="CMA5" s="42">
        <f t="shared" si="314"/>
        <v>98</v>
      </c>
      <c r="CMB5" s="42">
        <f t="shared" si="314"/>
        <v>98</v>
      </c>
      <c r="CMC5" s="42">
        <f t="shared" si="314"/>
        <v>98</v>
      </c>
      <c r="CMD5" s="42">
        <f t="shared" si="314"/>
        <v>98</v>
      </c>
      <c r="CME5" s="42">
        <f t="shared" si="314"/>
        <v>98</v>
      </c>
      <c r="CMF5" s="42">
        <f t="shared" si="314"/>
        <v>98</v>
      </c>
      <c r="CMG5" s="42">
        <f t="shared" si="314"/>
        <v>98</v>
      </c>
      <c r="CMH5" s="42">
        <f t="shared" si="314"/>
        <v>98</v>
      </c>
      <c r="CMI5" s="42">
        <f t="shared" si="314"/>
        <v>98</v>
      </c>
      <c r="CMJ5" s="42">
        <f t="shared" si="314"/>
        <v>98</v>
      </c>
      <c r="CMK5" s="42">
        <f t="shared" si="314"/>
        <v>98</v>
      </c>
      <c r="CML5" s="42">
        <f t="shared" si="314"/>
        <v>98</v>
      </c>
      <c r="CMM5" s="42">
        <f t="shared" si="314"/>
        <v>98</v>
      </c>
      <c r="CMN5" s="42">
        <f t="shared" si="314"/>
        <v>98</v>
      </c>
      <c r="CMO5" s="42">
        <f t="shared" si="314"/>
        <v>98</v>
      </c>
      <c r="CMP5" s="42">
        <f t="shared" si="314"/>
        <v>98</v>
      </c>
      <c r="CMQ5" s="42">
        <f t="shared" si="314"/>
        <v>98</v>
      </c>
      <c r="CMR5" s="42">
        <f t="shared" si="314"/>
        <v>99</v>
      </c>
      <c r="CMS5" s="42">
        <f t="shared" si="314"/>
        <v>99</v>
      </c>
      <c r="CMT5" s="42">
        <f t="shared" si="314"/>
        <v>99</v>
      </c>
      <c r="CMU5" s="42">
        <f t="shared" si="314"/>
        <v>99</v>
      </c>
      <c r="CMV5" s="42">
        <f t="shared" si="314"/>
        <v>99</v>
      </c>
      <c r="CMW5" s="42">
        <f t="shared" si="314"/>
        <v>99</v>
      </c>
      <c r="CMX5" s="42">
        <f t="shared" si="314"/>
        <v>99</v>
      </c>
      <c r="CMY5" s="42">
        <f t="shared" si="314"/>
        <v>99</v>
      </c>
      <c r="CMZ5" s="42">
        <f t="shared" ref="CMZ5:CPK5" si="315">MATCH(CMZ2,ID_DY,0)-1</f>
        <v>99</v>
      </c>
      <c r="CNA5" s="42">
        <f t="shared" si="315"/>
        <v>99</v>
      </c>
      <c r="CNB5" s="42">
        <f t="shared" si="315"/>
        <v>99</v>
      </c>
      <c r="CNC5" s="42">
        <f t="shared" si="315"/>
        <v>99</v>
      </c>
      <c r="CND5" s="42">
        <f t="shared" si="315"/>
        <v>99</v>
      </c>
      <c r="CNE5" s="42">
        <f t="shared" si="315"/>
        <v>99</v>
      </c>
      <c r="CNF5" s="42">
        <f t="shared" si="315"/>
        <v>99</v>
      </c>
      <c r="CNG5" s="42">
        <f t="shared" si="315"/>
        <v>99</v>
      </c>
      <c r="CNH5" s="42">
        <f t="shared" si="315"/>
        <v>99</v>
      </c>
      <c r="CNI5" s="42">
        <f t="shared" si="315"/>
        <v>99</v>
      </c>
      <c r="CNJ5" s="42">
        <f t="shared" si="315"/>
        <v>99</v>
      </c>
      <c r="CNK5" s="42">
        <f t="shared" si="315"/>
        <v>99</v>
      </c>
      <c r="CNL5" s="42">
        <f t="shared" si="315"/>
        <v>99</v>
      </c>
      <c r="CNM5" s="42">
        <f t="shared" si="315"/>
        <v>99</v>
      </c>
      <c r="CNN5" s="42">
        <f t="shared" si="315"/>
        <v>99</v>
      </c>
      <c r="CNO5" s="42">
        <f t="shared" si="315"/>
        <v>99</v>
      </c>
      <c r="CNP5" s="42">
        <f t="shared" si="315"/>
        <v>100</v>
      </c>
      <c r="CNQ5" s="42">
        <f t="shared" si="315"/>
        <v>100</v>
      </c>
      <c r="CNR5" s="42">
        <f t="shared" si="315"/>
        <v>100</v>
      </c>
      <c r="CNS5" s="42">
        <f t="shared" si="315"/>
        <v>100</v>
      </c>
      <c r="CNT5" s="42">
        <f t="shared" si="315"/>
        <v>100</v>
      </c>
      <c r="CNU5" s="42">
        <f t="shared" si="315"/>
        <v>100</v>
      </c>
      <c r="CNV5" s="42">
        <f t="shared" si="315"/>
        <v>100</v>
      </c>
      <c r="CNW5" s="42">
        <f t="shared" si="315"/>
        <v>100</v>
      </c>
      <c r="CNX5" s="42">
        <f t="shared" si="315"/>
        <v>100</v>
      </c>
      <c r="CNY5" s="42">
        <f t="shared" si="315"/>
        <v>100</v>
      </c>
      <c r="CNZ5" s="42">
        <f t="shared" si="315"/>
        <v>100</v>
      </c>
      <c r="COA5" s="42">
        <f t="shared" si="315"/>
        <v>100</v>
      </c>
      <c r="COB5" s="42">
        <f t="shared" si="315"/>
        <v>100</v>
      </c>
      <c r="COC5" s="42">
        <f t="shared" si="315"/>
        <v>100</v>
      </c>
      <c r="COD5" s="42">
        <f t="shared" si="315"/>
        <v>100</v>
      </c>
      <c r="COE5" s="42">
        <f t="shared" si="315"/>
        <v>100</v>
      </c>
      <c r="COF5" s="42">
        <f t="shared" si="315"/>
        <v>100</v>
      </c>
      <c r="COG5" s="42">
        <f t="shared" si="315"/>
        <v>100</v>
      </c>
      <c r="COH5" s="42">
        <f t="shared" si="315"/>
        <v>100</v>
      </c>
      <c r="COI5" s="42">
        <f t="shared" si="315"/>
        <v>100</v>
      </c>
      <c r="COJ5" s="42">
        <f t="shared" si="315"/>
        <v>100</v>
      </c>
      <c r="COK5" s="42">
        <f t="shared" si="315"/>
        <v>100</v>
      </c>
      <c r="COL5" s="42">
        <f t="shared" si="315"/>
        <v>100</v>
      </c>
      <c r="COM5" s="42">
        <f t="shared" si="315"/>
        <v>100</v>
      </c>
      <c r="CON5" s="42">
        <f t="shared" si="315"/>
        <v>101</v>
      </c>
      <c r="COO5" s="42">
        <f t="shared" si="315"/>
        <v>101</v>
      </c>
      <c r="COP5" s="42">
        <f t="shared" si="315"/>
        <v>101</v>
      </c>
      <c r="COQ5" s="42">
        <f t="shared" si="315"/>
        <v>101</v>
      </c>
      <c r="COR5" s="42">
        <f t="shared" si="315"/>
        <v>101</v>
      </c>
      <c r="COS5" s="42">
        <f t="shared" si="315"/>
        <v>101</v>
      </c>
      <c r="COT5" s="42">
        <f t="shared" si="315"/>
        <v>101</v>
      </c>
      <c r="COU5" s="42">
        <f t="shared" si="315"/>
        <v>101</v>
      </c>
      <c r="COV5" s="42">
        <f t="shared" si="315"/>
        <v>101</v>
      </c>
      <c r="COW5" s="42">
        <f t="shared" si="315"/>
        <v>101</v>
      </c>
      <c r="COX5" s="42">
        <f t="shared" si="315"/>
        <v>101</v>
      </c>
      <c r="COY5" s="42">
        <f t="shared" si="315"/>
        <v>101</v>
      </c>
      <c r="COZ5" s="42">
        <f t="shared" si="315"/>
        <v>101</v>
      </c>
      <c r="CPA5" s="42">
        <f t="shared" si="315"/>
        <v>101</v>
      </c>
      <c r="CPB5" s="42">
        <f t="shared" si="315"/>
        <v>101</v>
      </c>
      <c r="CPC5" s="42">
        <f t="shared" si="315"/>
        <v>101</v>
      </c>
      <c r="CPD5" s="42">
        <f t="shared" si="315"/>
        <v>101</v>
      </c>
      <c r="CPE5" s="42">
        <f t="shared" si="315"/>
        <v>101</v>
      </c>
      <c r="CPF5" s="42">
        <f t="shared" si="315"/>
        <v>101</v>
      </c>
      <c r="CPG5" s="42">
        <f t="shared" si="315"/>
        <v>101</v>
      </c>
      <c r="CPH5" s="42">
        <f t="shared" si="315"/>
        <v>101</v>
      </c>
      <c r="CPI5" s="42">
        <f t="shared" si="315"/>
        <v>101</v>
      </c>
      <c r="CPJ5" s="42">
        <f t="shared" si="315"/>
        <v>101</v>
      </c>
      <c r="CPK5" s="42">
        <f t="shared" si="315"/>
        <v>101</v>
      </c>
      <c r="CPL5" s="42">
        <f t="shared" ref="CPL5:CRW5" si="316">MATCH(CPL2,ID_DY,0)-1</f>
        <v>102</v>
      </c>
      <c r="CPM5" s="42">
        <f t="shared" si="316"/>
        <v>102</v>
      </c>
      <c r="CPN5" s="42">
        <f t="shared" si="316"/>
        <v>102</v>
      </c>
      <c r="CPO5" s="42">
        <f t="shared" si="316"/>
        <v>102</v>
      </c>
      <c r="CPP5" s="42">
        <f t="shared" si="316"/>
        <v>102</v>
      </c>
      <c r="CPQ5" s="42">
        <f t="shared" si="316"/>
        <v>102</v>
      </c>
      <c r="CPR5" s="42">
        <f t="shared" si="316"/>
        <v>102</v>
      </c>
      <c r="CPS5" s="42">
        <f t="shared" si="316"/>
        <v>102</v>
      </c>
      <c r="CPT5" s="42">
        <f t="shared" si="316"/>
        <v>102</v>
      </c>
      <c r="CPU5" s="42">
        <f t="shared" si="316"/>
        <v>102</v>
      </c>
      <c r="CPV5" s="42">
        <f t="shared" si="316"/>
        <v>102</v>
      </c>
      <c r="CPW5" s="42">
        <f t="shared" si="316"/>
        <v>102</v>
      </c>
      <c r="CPX5" s="42">
        <f t="shared" si="316"/>
        <v>102</v>
      </c>
      <c r="CPY5" s="42">
        <f t="shared" si="316"/>
        <v>102</v>
      </c>
      <c r="CPZ5" s="42">
        <f t="shared" si="316"/>
        <v>102</v>
      </c>
      <c r="CQA5" s="42">
        <f t="shared" si="316"/>
        <v>102</v>
      </c>
      <c r="CQB5" s="42">
        <f t="shared" si="316"/>
        <v>102</v>
      </c>
      <c r="CQC5" s="42">
        <f t="shared" si="316"/>
        <v>102</v>
      </c>
      <c r="CQD5" s="42">
        <f t="shared" si="316"/>
        <v>102</v>
      </c>
      <c r="CQE5" s="42">
        <f t="shared" si="316"/>
        <v>102</v>
      </c>
      <c r="CQF5" s="42">
        <f t="shared" si="316"/>
        <v>102</v>
      </c>
      <c r="CQG5" s="42">
        <f t="shared" si="316"/>
        <v>102</v>
      </c>
      <c r="CQH5" s="42">
        <f t="shared" si="316"/>
        <v>102</v>
      </c>
      <c r="CQI5" s="42">
        <f t="shared" si="316"/>
        <v>102</v>
      </c>
      <c r="CQJ5" s="42">
        <f t="shared" si="316"/>
        <v>103</v>
      </c>
      <c r="CQK5" s="42">
        <f t="shared" si="316"/>
        <v>103</v>
      </c>
      <c r="CQL5" s="42">
        <f t="shared" si="316"/>
        <v>103</v>
      </c>
      <c r="CQM5" s="42">
        <f t="shared" si="316"/>
        <v>103</v>
      </c>
      <c r="CQN5" s="42">
        <f t="shared" si="316"/>
        <v>103</v>
      </c>
      <c r="CQO5" s="42">
        <f t="shared" si="316"/>
        <v>103</v>
      </c>
      <c r="CQP5" s="42">
        <f t="shared" si="316"/>
        <v>103</v>
      </c>
      <c r="CQQ5" s="42">
        <f t="shared" si="316"/>
        <v>103</v>
      </c>
      <c r="CQR5" s="42">
        <f t="shared" si="316"/>
        <v>103</v>
      </c>
      <c r="CQS5" s="42">
        <f t="shared" si="316"/>
        <v>103</v>
      </c>
      <c r="CQT5" s="42">
        <f t="shared" si="316"/>
        <v>103</v>
      </c>
      <c r="CQU5" s="42">
        <f t="shared" si="316"/>
        <v>103</v>
      </c>
      <c r="CQV5" s="42">
        <f t="shared" si="316"/>
        <v>103</v>
      </c>
      <c r="CQW5" s="42">
        <f t="shared" si="316"/>
        <v>103</v>
      </c>
      <c r="CQX5" s="42">
        <f t="shared" si="316"/>
        <v>103</v>
      </c>
      <c r="CQY5" s="42">
        <f t="shared" si="316"/>
        <v>103</v>
      </c>
      <c r="CQZ5" s="42">
        <f t="shared" si="316"/>
        <v>103</v>
      </c>
      <c r="CRA5" s="42">
        <f t="shared" si="316"/>
        <v>103</v>
      </c>
      <c r="CRB5" s="42">
        <f t="shared" si="316"/>
        <v>103</v>
      </c>
      <c r="CRC5" s="42">
        <f t="shared" si="316"/>
        <v>103</v>
      </c>
      <c r="CRD5" s="42">
        <f t="shared" si="316"/>
        <v>103</v>
      </c>
      <c r="CRE5" s="42">
        <f t="shared" si="316"/>
        <v>103</v>
      </c>
      <c r="CRF5" s="42">
        <f t="shared" si="316"/>
        <v>103</v>
      </c>
      <c r="CRG5" s="42">
        <f t="shared" si="316"/>
        <v>103</v>
      </c>
      <c r="CRH5" s="42">
        <f t="shared" si="316"/>
        <v>104</v>
      </c>
      <c r="CRI5" s="42">
        <f t="shared" si="316"/>
        <v>104</v>
      </c>
      <c r="CRJ5" s="42">
        <f t="shared" si="316"/>
        <v>104</v>
      </c>
      <c r="CRK5" s="42">
        <f t="shared" si="316"/>
        <v>104</v>
      </c>
      <c r="CRL5" s="42">
        <f t="shared" si="316"/>
        <v>104</v>
      </c>
      <c r="CRM5" s="42">
        <f t="shared" si="316"/>
        <v>104</v>
      </c>
      <c r="CRN5" s="42">
        <f t="shared" si="316"/>
        <v>104</v>
      </c>
      <c r="CRO5" s="42">
        <f t="shared" si="316"/>
        <v>104</v>
      </c>
      <c r="CRP5" s="42">
        <f t="shared" si="316"/>
        <v>104</v>
      </c>
      <c r="CRQ5" s="42">
        <f t="shared" si="316"/>
        <v>104</v>
      </c>
      <c r="CRR5" s="42">
        <f t="shared" si="316"/>
        <v>104</v>
      </c>
      <c r="CRS5" s="42">
        <f t="shared" si="316"/>
        <v>104</v>
      </c>
      <c r="CRT5" s="42">
        <f t="shared" si="316"/>
        <v>104</v>
      </c>
      <c r="CRU5" s="42">
        <f t="shared" si="316"/>
        <v>104</v>
      </c>
      <c r="CRV5" s="42">
        <f t="shared" si="316"/>
        <v>104</v>
      </c>
      <c r="CRW5" s="42">
        <f t="shared" si="316"/>
        <v>104</v>
      </c>
      <c r="CRX5" s="42">
        <f t="shared" ref="CRX5:CUI5" si="317">MATCH(CRX2,ID_DY,0)-1</f>
        <v>104</v>
      </c>
      <c r="CRY5" s="42">
        <f t="shared" si="317"/>
        <v>104</v>
      </c>
      <c r="CRZ5" s="42">
        <f t="shared" si="317"/>
        <v>104</v>
      </c>
      <c r="CSA5" s="42">
        <f t="shared" si="317"/>
        <v>104</v>
      </c>
      <c r="CSB5" s="42">
        <f t="shared" si="317"/>
        <v>104</v>
      </c>
      <c r="CSC5" s="42">
        <f t="shared" si="317"/>
        <v>104</v>
      </c>
      <c r="CSD5" s="42">
        <f t="shared" si="317"/>
        <v>104</v>
      </c>
      <c r="CSE5" s="42">
        <f t="shared" si="317"/>
        <v>104</v>
      </c>
      <c r="CSF5" s="42">
        <f t="shared" si="317"/>
        <v>105</v>
      </c>
      <c r="CSG5" s="42">
        <f t="shared" si="317"/>
        <v>105</v>
      </c>
      <c r="CSH5" s="42">
        <f t="shared" si="317"/>
        <v>105</v>
      </c>
      <c r="CSI5" s="42">
        <f t="shared" si="317"/>
        <v>105</v>
      </c>
      <c r="CSJ5" s="42">
        <f t="shared" si="317"/>
        <v>105</v>
      </c>
      <c r="CSK5" s="42">
        <f t="shared" si="317"/>
        <v>105</v>
      </c>
      <c r="CSL5" s="42">
        <f t="shared" si="317"/>
        <v>105</v>
      </c>
      <c r="CSM5" s="42">
        <f t="shared" si="317"/>
        <v>105</v>
      </c>
      <c r="CSN5" s="42">
        <f t="shared" si="317"/>
        <v>105</v>
      </c>
      <c r="CSO5" s="42">
        <f t="shared" si="317"/>
        <v>105</v>
      </c>
      <c r="CSP5" s="42">
        <f t="shared" si="317"/>
        <v>105</v>
      </c>
      <c r="CSQ5" s="42">
        <f t="shared" si="317"/>
        <v>105</v>
      </c>
      <c r="CSR5" s="42">
        <f t="shared" si="317"/>
        <v>105</v>
      </c>
      <c r="CSS5" s="42">
        <f t="shared" si="317"/>
        <v>105</v>
      </c>
      <c r="CST5" s="42">
        <f t="shared" si="317"/>
        <v>105</v>
      </c>
      <c r="CSU5" s="42">
        <f t="shared" si="317"/>
        <v>105</v>
      </c>
      <c r="CSV5" s="42">
        <f t="shared" si="317"/>
        <v>105</v>
      </c>
      <c r="CSW5" s="42">
        <f t="shared" si="317"/>
        <v>105</v>
      </c>
      <c r="CSX5" s="42">
        <f t="shared" si="317"/>
        <v>105</v>
      </c>
      <c r="CSY5" s="42">
        <f t="shared" si="317"/>
        <v>105</v>
      </c>
      <c r="CSZ5" s="42">
        <f t="shared" si="317"/>
        <v>105</v>
      </c>
      <c r="CTA5" s="42">
        <f t="shared" si="317"/>
        <v>105</v>
      </c>
      <c r="CTB5" s="42">
        <f t="shared" si="317"/>
        <v>105</v>
      </c>
      <c r="CTC5" s="42">
        <f t="shared" si="317"/>
        <v>105</v>
      </c>
      <c r="CTD5" s="42">
        <f t="shared" si="317"/>
        <v>106</v>
      </c>
      <c r="CTE5" s="42">
        <f t="shared" si="317"/>
        <v>106</v>
      </c>
      <c r="CTF5" s="42">
        <f t="shared" si="317"/>
        <v>106</v>
      </c>
      <c r="CTG5" s="42">
        <f t="shared" si="317"/>
        <v>106</v>
      </c>
      <c r="CTH5" s="42">
        <f t="shared" si="317"/>
        <v>106</v>
      </c>
      <c r="CTI5" s="42">
        <f t="shared" si="317"/>
        <v>106</v>
      </c>
      <c r="CTJ5" s="42">
        <f t="shared" si="317"/>
        <v>106</v>
      </c>
      <c r="CTK5" s="42">
        <f t="shared" si="317"/>
        <v>106</v>
      </c>
      <c r="CTL5" s="42">
        <f t="shared" si="317"/>
        <v>106</v>
      </c>
      <c r="CTM5" s="42">
        <f t="shared" si="317"/>
        <v>106</v>
      </c>
      <c r="CTN5" s="42">
        <f t="shared" si="317"/>
        <v>106</v>
      </c>
      <c r="CTO5" s="42">
        <f t="shared" si="317"/>
        <v>106</v>
      </c>
      <c r="CTP5" s="42">
        <f t="shared" si="317"/>
        <v>106</v>
      </c>
      <c r="CTQ5" s="42">
        <f t="shared" si="317"/>
        <v>106</v>
      </c>
      <c r="CTR5" s="42">
        <f t="shared" si="317"/>
        <v>106</v>
      </c>
      <c r="CTS5" s="42">
        <f t="shared" si="317"/>
        <v>106</v>
      </c>
      <c r="CTT5" s="42">
        <f t="shared" si="317"/>
        <v>106</v>
      </c>
      <c r="CTU5" s="42">
        <f t="shared" si="317"/>
        <v>106</v>
      </c>
      <c r="CTV5" s="42">
        <f t="shared" si="317"/>
        <v>106</v>
      </c>
      <c r="CTW5" s="42">
        <f t="shared" si="317"/>
        <v>106</v>
      </c>
      <c r="CTX5" s="42">
        <f t="shared" si="317"/>
        <v>106</v>
      </c>
      <c r="CTY5" s="42">
        <f t="shared" si="317"/>
        <v>106</v>
      </c>
      <c r="CTZ5" s="42">
        <f t="shared" si="317"/>
        <v>106</v>
      </c>
      <c r="CUA5" s="42">
        <f t="shared" si="317"/>
        <v>106</v>
      </c>
      <c r="CUB5" s="42">
        <f t="shared" si="317"/>
        <v>107</v>
      </c>
      <c r="CUC5" s="42">
        <f t="shared" si="317"/>
        <v>107</v>
      </c>
      <c r="CUD5" s="42">
        <f t="shared" si="317"/>
        <v>107</v>
      </c>
      <c r="CUE5" s="42">
        <f t="shared" si="317"/>
        <v>107</v>
      </c>
      <c r="CUF5" s="42">
        <f t="shared" si="317"/>
        <v>107</v>
      </c>
      <c r="CUG5" s="42">
        <f t="shared" si="317"/>
        <v>107</v>
      </c>
      <c r="CUH5" s="42">
        <f t="shared" si="317"/>
        <v>107</v>
      </c>
      <c r="CUI5" s="42">
        <f t="shared" si="317"/>
        <v>107</v>
      </c>
      <c r="CUJ5" s="42">
        <f t="shared" ref="CUJ5:CWU5" si="318">MATCH(CUJ2,ID_DY,0)-1</f>
        <v>107</v>
      </c>
      <c r="CUK5" s="42">
        <f t="shared" si="318"/>
        <v>107</v>
      </c>
      <c r="CUL5" s="42">
        <f t="shared" si="318"/>
        <v>107</v>
      </c>
      <c r="CUM5" s="42">
        <f t="shared" si="318"/>
        <v>107</v>
      </c>
      <c r="CUN5" s="42">
        <f t="shared" si="318"/>
        <v>107</v>
      </c>
      <c r="CUO5" s="42">
        <f t="shared" si="318"/>
        <v>107</v>
      </c>
      <c r="CUP5" s="42">
        <f t="shared" si="318"/>
        <v>107</v>
      </c>
      <c r="CUQ5" s="42">
        <f t="shared" si="318"/>
        <v>107</v>
      </c>
      <c r="CUR5" s="42">
        <f t="shared" si="318"/>
        <v>107</v>
      </c>
      <c r="CUS5" s="42">
        <f t="shared" si="318"/>
        <v>107</v>
      </c>
      <c r="CUT5" s="42">
        <f t="shared" si="318"/>
        <v>107</v>
      </c>
      <c r="CUU5" s="42">
        <f t="shared" si="318"/>
        <v>107</v>
      </c>
      <c r="CUV5" s="42">
        <f t="shared" si="318"/>
        <v>107</v>
      </c>
      <c r="CUW5" s="42">
        <f t="shared" si="318"/>
        <v>107</v>
      </c>
      <c r="CUX5" s="42">
        <f t="shared" si="318"/>
        <v>107</v>
      </c>
      <c r="CUY5" s="42">
        <f t="shared" si="318"/>
        <v>107</v>
      </c>
      <c r="CUZ5" s="42">
        <f t="shared" si="318"/>
        <v>108</v>
      </c>
      <c r="CVA5" s="42">
        <f t="shared" si="318"/>
        <v>108</v>
      </c>
      <c r="CVB5" s="42">
        <f t="shared" si="318"/>
        <v>108</v>
      </c>
      <c r="CVC5" s="42">
        <f t="shared" si="318"/>
        <v>108</v>
      </c>
      <c r="CVD5" s="42">
        <f t="shared" si="318"/>
        <v>108</v>
      </c>
      <c r="CVE5" s="42">
        <f t="shared" si="318"/>
        <v>108</v>
      </c>
      <c r="CVF5" s="42">
        <f t="shared" si="318"/>
        <v>108</v>
      </c>
      <c r="CVG5" s="42">
        <f t="shared" si="318"/>
        <v>108</v>
      </c>
      <c r="CVH5" s="42">
        <f t="shared" si="318"/>
        <v>108</v>
      </c>
      <c r="CVI5" s="42">
        <f t="shared" si="318"/>
        <v>108</v>
      </c>
      <c r="CVJ5" s="42">
        <f t="shared" si="318"/>
        <v>108</v>
      </c>
      <c r="CVK5" s="42">
        <f t="shared" si="318"/>
        <v>108</v>
      </c>
      <c r="CVL5" s="42">
        <f t="shared" si="318"/>
        <v>108</v>
      </c>
      <c r="CVM5" s="42">
        <f t="shared" si="318"/>
        <v>108</v>
      </c>
      <c r="CVN5" s="42">
        <f t="shared" si="318"/>
        <v>108</v>
      </c>
      <c r="CVO5" s="42">
        <f t="shared" si="318"/>
        <v>108</v>
      </c>
      <c r="CVP5" s="42">
        <f t="shared" si="318"/>
        <v>108</v>
      </c>
      <c r="CVQ5" s="42">
        <f t="shared" si="318"/>
        <v>108</v>
      </c>
      <c r="CVR5" s="42">
        <f t="shared" si="318"/>
        <v>108</v>
      </c>
      <c r="CVS5" s="42">
        <f t="shared" si="318"/>
        <v>108</v>
      </c>
      <c r="CVT5" s="42">
        <f t="shared" si="318"/>
        <v>108</v>
      </c>
      <c r="CVU5" s="42">
        <f t="shared" si="318"/>
        <v>108</v>
      </c>
      <c r="CVV5" s="42">
        <f t="shared" si="318"/>
        <v>108</v>
      </c>
      <c r="CVW5" s="42">
        <f t="shared" si="318"/>
        <v>108</v>
      </c>
      <c r="CVX5" s="42">
        <f t="shared" si="318"/>
        <v>109</v>
      </c>
      <c r="CVY5" s="42">
        <f t="shared" si="318"/>
        <v>109</v>
      </c>
      <c r="CVZ5" s="42">
        <f t="shared" si="318"/>
        <v>109</v>
      </c>
      <c r="CWA5" s="42">
        <f t="shared" si="318"/>
        <v>109</v>
      </c>
      <c r="CWB5" s="42">
        <f t="shared" si="318"/>
        <v>109</v>
      </c>
      <c r="CWC5" s="42">
        <f t="shared" si="318"/>
        <v>109</v>
      </c>
      <c r="CWD5" s="42">
        <f t="shared" si="318"/>
        <v>109</v>
      </c>
      <c r="CWE5" s="42">
        <f t="shared" si="318"/>
        <v>109</v>
      </c>
      <c r="CWF5" s="42">
        <f t="shared" si="318"/>
        <v>109</v>
      </c>
      <c r="CWG5" s="42">
        <f t="shared" si="318"/>
        <v>109</v>
      </c>
      <c r="CWH5" s="42">
        <f t="shared" si="318"/>
        <v>109</v>
      </c>
      <c r="CWI5" s="42">
        <f t="shared" si="318"/>
        <v>109</v>
      </c>
      <c r="CWJ5" s="42">
        <f t="shared" si="318"/>
        <v>109</v>
      </c>
      <c r="CWK5" s="42">
        <f t="shared" si="318"/>
        <v>109</v>
      </c>
      <c r="CWL5" s="42">
        <f t="shared" si="318"/>
        <v>109</v>
      </c>
      <c r="CWM5" s="42">
        <f t="shared" si="318"/>
        <v>109</v>
      </c>
      <c r="CWN5" s="42">
        <f t="shared" si="318"/>
        <v>109</v>
      </c>
      <c r="CWO5" s="42">
        <f t="shared" si="318"/>
        <v>109</v>
      </c>
      <c r="CWP5" s="42">
        <f t="shared" si="318"/>
        <v>109</v>
      </c>
      <c r="CWQ5" s="42">
        <f t="shared" si="318"/>
        <v>109</v>
      </c>
      <c r="CWR5" s="42">
        <f t="shared" si="318"/>
        <v>109</v>
      </c>
      <c r="CWS5" s="42">
        <f t="shared" si="318"/>
        <v>109</v>
      </c>
      <c r="CWT5" s="42">
        <f t="shared" si="318"/>
        <v>109</v>
      </c>
      <c r="CWU5" s="42">
        <f t="shared" si="318"/>
        <v>109</v>
      </c>
      <c r="CWV5" s="42">
        <f t="shared" ref="CWV5:CZG5" si="319">MATCH(CWV2,ID_DY,0)-1</f>
        <v>110</v>
      </c>
      <c r="CWW5" s="42">
        <f t="shared" si="319"/>
        <v>110</v>
      </c>
      <c r="CWX5" s="42">
        <f t="shared" si="319"/>
        <v>110</v>
      </c>
      <c r="CWY5" s="42">
        <f t="shared" si="319"/>
        <v>110</v>
      </c>
      <c r="CWZ5" s="42">
        <f t="shared" si="319"/>
        <v>110</v>
      </c>
      <c r="CXA5" s="42">
        <f t="shared" si="319"/>
        <v>110</v>
      </c>
      <c r="CXB5" s="42">
        <f t="shared" si="319"/>
        <v>110</v>
      </c>
      <c r="CXC5" s="42">
        <f t="shared" si="319"/>
        <v>110</v>
      </c>
      <c r="CXD5" s="42">
        <f t="shared" si="319"/>
        <v>110</v>
      </c>
      <c r="CXE5" s="42">
        <f t="shared" si="319"/>
        <v>110</v>
      </c>
      <c r="CXF5" s="42">
        <f t="shared" si="319"/>
        <v>110</v>
      </c>
      <c r="CXG5" s="42">
        <f t="shared" si="319"/>
        <v>110</v>
      </c>
      <c r="CXH5" s="42">
        <f t="shared" si="319"/>
        <v>110</v>
      </c>
      <c r="CXI5" s="42">
        <f t="shared" si="319"/>
        <v>110</v>
      </c>
      <c r="CXJ5" s="42">
        <f t="shared" si="319"/>
        <v>110</v>
      </c>
      <c r="CXK5" s="42">
        <f t="shared" si="319"/>
        <v>110</v>
      </c>
      <c r="CXL5" s="42">
        <f t="shared" si="319"/>
        <v>110</v>
      </c>
      <c r="CXM5" s="42">
        <f t="shared" si="319"/>
        <v>110</v>
      </c>
      <c r="CXN5" s="42">
        <f t="shared" si="319"/>
        <v>110</v>
      </c>
      <c r="CXO5" s="42">
        <f t="shared" si="319"/>
        <v>110</v>
      </c>
      <c r="CXP5" s="42">
        <f t="shared" si="319"/>
        <v>110</v>
      </c>
      <c r="CXQ5" s="42">
        <f t="shared" si="319"/>
        <v>110</v>
      </c>
      <c r="CXR5" s="42">
        <f t="shared" si="319"/>
        <v>110</v>
      </c>
      <c r="CXS5" s="42">
        <f t="shared" si="319"/>
        <v>110</v>
      </c>
      <c r="CXT5" s="42">
        <f t="shared" si="319"/>
        <v>111</v>
      </c>
      <c r="CXU5" s="42">
        <f t="shared" si="319"/>
        <v>111</v>
      </c>
      <c r="CXV5" s="42">
        <f t="shared" si="319"/>
        <v>111</v>
      </c>
      <c r="CXW5" s="42">
        <f t="shared" si="319"/>
        <v>111</v>
      </c>
      <c r="CXX5" s="42">
        <f t="shared" si="319"/>
        <v>111</v>
      </c>
      <c r="CXY5" s="42">
        <f t="shared" si="319"/>
        <v>111</v>
      </c>
      <c r="CXZ5" s="42">
        <f t="shared" si="319"/>
        <v>111</v>
      </c>
      <c r="CYA5" s="42">
        <f t="shared" si="319"/>
        <v>111</v>
      </c>
      <c r="CYB5" s="42">
        <f t="shared" si="319"/>
        <v>111</v>
      </c>
      <c r="CYC5" s="42">
        <f t="shared" si="319"/>
        <v>111</v>
      </c>
      <c r="CYD5" s="42">
        <f t="shared" si="319"/>
        <v>111</v>
      </c>
      <c r="CYE5" s="42">
        <f t="shared" si="319"/>
        <v>111</v>
      </c>
      <c r="CYF5" s="42">
        <f t="shared" si="319"/>
        <v>111</v>
      </c>
      <c r="CYG5" s="42">
        <f t="shared" si="319"/>
        <v>111</v>
      </c>
      <c r="CYH5" s="42">
        <f t="shared" si="319"/>
        <v>111</v>
      </c>
      <c r="CYI5" s="42">
        <f t="shared" si="319"/>
        <v>111</v>
      </c>
      <c r="CYJ5" s="42">
        <f t="shared" si="319"/>
        <v>111</v>
      </c>
      <c r="CYK5" s="42">
        <f t="shared" si="319"/>
        <v>111</v>
      </c>
      <c r="CYL5" s="42">
        <f t="shared" si="319"/>
        <v>111</v>
      </c>
      <c r="CYM5" s="42">
        <f t="shared" si="319"/>
        <v>111</v>
      </c>
      <c r="CYN5" s="42">
        <f t="shared" si="319"/>
        <v>111</v>
      </c>
      <c r="CYO5" s="42">
        <f t="shared" si="319"/>
        <v>111</v>
      </c>
      <c r="CYP5" s="42">
        <f t="shared" si="319"/>
        <v>111</v>
      </c>
      <c r="CYQ5" s="42">
        <f t="shared" si="319"/>
        <v>111</v>
      </c>
      <c r="CYR5" s="42">
        <f t="shared" si="319"/>
        <v>112</v>
      </c>
      <c r="CYS5" s="42">
        <f t="shared" si="319"/>
        <v>112</v>
      </c>
      <c r="CYT5" s="42">
        <f t="shared" si="319"/>
        <v>112</v>
      </c>
      <c r="CYU5" s="42">
        <f t="shared" si="319"/>
        <v>112</v>
      </c>
      <c r="CYV5" s="42">
        <f t="shared" si="319"/>
        <v>112</v>
      </c>
      <c r="CYW5" s="42">
        <f t="shared" si="319"/>
        <v>112</v>
      </c>
      <c r="CYX5" s="42">
        <f t="shared" si="319"/>
        <v>112</v>
      </c>
      <c r="CYY5" s="42">
        <f t="shared" si="319"/>
        <v>112</v>
      </c>
      <c r="CYZ5" s="42">
        <f t="shared" si="319"/>
        <v>112</v>
      </c>
      <c r="CZA5" s="42">
        <f t="shared" si="319"/>
        <v>112</v>
      </c>
      <c r="CZB5" s="42">
        <f t="shared" si="319"/>
        <v>112</v>
      </c>
      <c r="CZC5" s="42">
        <f t="shared" si="319"/>
        <v>112</v>
      </c>
      <c r="CZD5" s="42">
        <f t="shared" si="319"/>
        <v>112</v>
      </c>
      <c r="CZE5" s="42">
        <f t="shared" si="319"/>
        <v>112</v>
      </c>
      <c r="CZF5" s="42">
        <f t="shared" si="319"/>
        <v>112</v>
      </c>
      <c r="CZG5" s="42">
        <f t="shared" si="319"/>
        <v>112</v>
      </c>
      <c r="CZH5" s="42">
        <f t="shared" ref="CZH5:DBS5" si="320">MATCH(CZH2,ID_DY,0)-1</f>
        <v>112</v>
      </c>
      <c r="CZI5" s="42">
        <f t="shared" si="320"/>
        <v>112</v>
      </c>
      <c r="CZJ5" s="42">
        <f t="shared" si="320"/>
        <v>112</v>
      </c>
      <c r="CZK5" s="42">
        <f t="shared" si="320"/>
        <v>112</v>
      </c>
      <c r="CZL5" s="42">
        <f t="shared" si="320"/>
        <v>112</v>
      </c>
      <c r="CZM5" s="42">
        <f t="shared" si="320"/>
        <v>112</v>
      </c>
      <c r="CZN5" s="42">
        <f t="shared" si="320"/>
        <v>112</v>
      </c>
      <c r="CZO5" s="42">
        <f t="shared" si="320"/>
        <v>112</v>
      </c>
      <c r="CZP5" s="42">
        <f t="shared" si="320"/>
        <v>113</v>
      </c>
      <c r="CZQ5" s="42">
        <f t="shared" si="320"/>
        <v>113</v>
      </c>
      <c r="CZR5" s="42">
        <f t="shared" si="320"/>
        <v>113</v>
      </c>
      <c r="CZS5" s="42">
        <f t="shared" si="320"/>
        <v>113</v>
      </c>
      <c r="CZT5" s="42">
        <f t="shared" si="320"/>
        <v>113</v>
      </c>
      <c r="CZU5" s="42">
        <f t="shared" si="320"/>
        <v>113</v>
      </c>
      <c r="CZV5" s="42">
        <f t="shared" si="320"/>
        <v>113</v>
      </c>
      <c r="CZW5" s="42">
        <f t="shared" si="320"/>
        <v>113</v>
      </c>
      <c r="CZX5" s="42">
        <f t="shared" si="320"/>
        <v>113</v>
      </c>
      <c r="CZY5" s="42">
        <f t="shared" si="320"/>
        <v>113</v>
      </c>
      <c r="CZZ5" s="42">
        <f t="shared" si="320"/>
        <v>113</v>
      </c>
      <c r="DAA5" s="42">
        <f t="shared" si="320"/>
        <v>113</v>
      </c>
      <c r="DAB5" s="42">
        <f t="shared" si="320"/>
        <v>113</v>
      </c>
      <c r="DAC5" s="42">
        <f t="shared" si="320"/>
        <v>113</v>
      </c>
      <c r="DAD5" s="42">
        <f t="shared" si="320"/>
        <v>113</v>
      </c>
      <c r="DAE5" s="42">
        <f t="shared" si="320"/>
        <v>113</v>
      </c>
      <c r="DAF5" s="42">
        <f t="shared" si="320"/>
        <v>113</v>
      </c>
      <c r="DAG5" s="42">
        <f t="shared" si="320"/>
        <v>113</v>
      </c>
      <c r="DAH5" s="42">
        <f t="shared" si="320"/>
        <v>113</v>
      </c>
      <c r="DAI5" s="42">
        <f t="shared" si="320"/>
        <v>113</v>
      </c>
      <c r="DAJ5" s="42">
        <f t="shared" si="320"/>
        <v>113</v>
      </c>
      <c r="DAK5" s="42">
        <f t="shared" si="320"/>
        <v>113</v>
      </c>
      <c r="DAL5" s="42">
        <f t="shared" si="320"/>
        <v>113</v>
      </c>
      <c r="DAM5" s="42">
        <f t="shared" si="320"/>
        <v>113</v>
      </c>
      <c r="DAN5" s="42">
        <f t="shared" si="320"/>
        <v>114</v>
      </c>
      <c r="DAO5" s="42">
        <f t="shared" si="320"/>
        <v>114</v>
      </c>
      <c r="DAP5" s="42">
        <f t="shared" si="320"/>
        <v>114</v>
      </c>
      <c r="DAQ5" s="42">
        <f t="shared" si="320"/>
        <v>114</v>
      </c>
      <c r="DAR5" s="42">
        <f t="shared" si="320"/>
        <v>114</v>
      </c>
      <c r="DAS5" s="42">
        <f t="shared" si="320"/>
        <v>114</v>
      </c>
      <c r="DAT5" s="42">
        <f t="shared" si="320"/>
        <v>114</v>
      </c>
      <c r="DAU5" s="42">
        <f t="shared" si="320"/>
        <v>114</v>
      </c>
      <c r="DAV5" s="42">
        <f t="shared" si="320"/>
        <v>114</v>
      </c>
      <c r="DAW5" s="42">
        <f t="shared" si="320"/>
        <v>114</v>
      </c>
      <c r="DAX5" s="42">
        <f t="shared" si="320"/>
        <v>114</v>
      </c>
      <c r="DAY5" s="42">
        <f t="shared" si="320"/>
        <v>114</v>
      </c>
      <c r="DAZ5" s="42">
        <f t="shared" si="320"/>
        <v>114</v>
      </c>
      <c r="DBA5" s="42">
        <f t="shared" si="320"/>
        <v>114</v>
      </c>
      <c r="DBB5" s="42">
        <f t="shared" si="320"/>
        <v>114</v>
      </c>
      <c r="DBC5" s="42">
        <f t="shared" si="320"/>
        <v>114</v>
      </c>
      <c r="DBD5" s="42">
        <f t="shared" si="320"/>
        <v>114</v>
      </c>
      <c r="DBE5" s="42">
        <f t="shared" si="320"/>
        <v>114</v>
      </c>
      <c r="DBF5" s="42">
        <f t="shared" si="320"/>
        <v>114</v>
      </c>
      <c r="DBG5" s="42">
        <f t="shared" si="320"/>
        <v>114</v>
      </c>
      <c r="DBH5" s="42">
        <f t="shared" si="320"/>
        <v>114</v>
      </c>
      <c r="DBI5" s="42">
        <f t="shared" si="320"/>
        <v>114</v>
      </c>
      <c r="DBJ5" s="42">
        <f t="shared" si="320"/>
        <v>114</v>
      </c>
      <c r="DBK5" s="42">
        <f t="shared" si="320"/>
        <v>114</v>
      </c>
      <c r="DBL5" s="42">
        <f t="shared" si="320"/>
        <v>115</v>
      </c>
      <c r="DBM5" s="42">
        <f t="shared" si="320"/>
        <v>115</v>
      </c>
      <c r="DBN5" s="42">
        <f t="shared" si="320"/>
        <v>115</v>
      </c>
      <c r="DBO5" s="42">
        <f t="shared" si="320"/>
        <v>115</v>
      </c>
      <c r="DBP5" s="42">
        <f t="shared" si="320"/>
        <v>115</v>
      </c>
      <c r="DBQ5" s="42">
        <f t="shared" si="320"/>
        <v>115</v>
      </c>
      <c r="DBR5" s="42">
        <f t="shared" si="320"/>
        <v>115</v>
      </c>
      <c r="DBS5" s="42">
        <f t="shared" si="320"/>
        <v>115</v>
      </c>
      <c r="DBT5" s="42">
        <f t="shared" ref="DBT5:DEE5" si="321">MATCH(DBT2,ID_DY,0)-1</f>
        <v>115</v>
      </c>
      <c r="DBU5" s="42">
        <f t="shared" si="321"/>
        <v>115</v>
      </c>
      <c r="DBV5" s="42">
        <f t="shared" si="321"/>
        <v>115</v>
      </c>
      <c r="DBW5" s="42">
        <f t="shared" si="321"/>
        <v>115</v>
      </c>
      <c r="DBX5" s="42">
        <f t="shared" si="321"/>
        <v>115</v>
      </c>
      <c r="DBY5" s="42">
        <f t="shared" si="321"/>
        <v>115</v>
      </c>
      <c r="DBZ5" s="42">
        <f t="shared" si="321"/>
        <v>115</v>
      </c>
      <c r="DCA5" s="42">
        <f t="shared" si="321"/>
        <v>115</v>
      </c>
      <c r="DCB5" s="42">
        <f t="shared" si="321"/>
        <v>115</v>
      </c>
      <c r="DCC5" s="42">
        <f t="shared" si="321"/>
        <v>115</v>
      </c>
      <c r="DCD5" s="42">
        <f t="shared" si="321"/>
        <v>115</v>
      </c>
      <c r="DCE5" s="42">
        <f t="shared" si="321"/>
        <v>115</v>
      </c>
      <c r="DCF5" s="42">
        <f t="shared" si="321"/>
        <v>115</v>
      </c>
      <c r="DCG5" s="42">
        <f t="shared" si="321"/>
        <v>115</v>
      </c>
      <c r="DCH5" s="42">
        <f t="shared" si="321"/>
        <v>115</v>
      </c>
      <c r="DCI5" s="42">
        <f t="shared" si="321"/>
        <v>115</v>
      </c>
      <c r="DCJ5" s="42">
        <f t="shared" si="321"/>
        <v>116</v>
      </c>
      <c r="DCK5" s="42">
        <f t="shared" si="321"/>
        <v>116</v>
      </c>
      <c r="DCL5" s="42">
        <f t="shared" si="321"/>
        <v>116</v>
      </c>
      <c r="DCM5" s="42">
        <f t="shared" si="321"/>
        <v>116</v>
      </c>
      <c r="DCN5" s="42">
        <f t="shared" si="321"/>
        <v>116</v>
      </c>
      <c r="DCO5" s="42">
        <f t="shared" si="321"/>
        <v>116</v>
      </c>
      <c r="DCP5" s="42">
        <f t="shared" si="321"/>
        <v>116</v>
      </c>
      <c r="DCQ5" s="42">
        <f t="shared" si="321"/>
        <v>116</v>
      </c>
      <c r="DCR5" s="42">
        <f t="shared" si="321"/>
        <v>116</v>
      </c>
      <c r="DCS5" s="42">
        <f t="shared" si="321"/>
        <v>116</v>
      </c>
      <c r="DCT5" s="42">
        <f t="shared" si="321"/>
        <v>116</v>
      </c>
      <c r="DCU5" s="42">
        <f t="shared" si="321"/>
        <v>116</v>
      </c>
      <c r="DCV5" s="42">
        <f t="shared" si="321"/>
        <v>116</v>
      </c>
      <c r="DCW5" s="42">
        <f t="shared" si="321"/>
        <v>116</v>
      </c>
      <c r="DCX5" s="42">
        <f t="shared" si="321"/>
        <v>116</v>
      </c>
      <c r="DCY5" s="42">
        <f t="shared" si="321"/>
        <v>116</v>
      </c>
      <c r="DCZ5" s="42">
        <f t="shared" si="321"/>
        <v>116</v>
      </c>
      <c r="DDA5" s="42">
        <f t="shared" si="321"/>
        <v>116</v>
      </c>
      <c r="DDB5" s="42">
        <f t="shared" si="321"/>
        <v>116</v>
      </c>
      <c r="DDC5" s="42">
        <f t="shared" si="321"/>
        <v>116</v>
      </c>
      <c r="DDD5" s="42">
        <f t="shared" si="321"/>
        <v>116</v>
      </c>
      <c r="DDE5" s="42">
        <f t="shared" si="321"/>
        <v>116</v>
      </c>
      <c r="DDF5" s="42">
        <f t="shared" si="321"/>
        <v>116</v>
      </c>
      <c r="DDG5" s="42">
        <f t="shared" si="321"/>
        <v>116</v>
      </c>
      <c r="DDH5" s="42">
        <f t="shared" si="321"/>
        <v>117</v>
      </c>
      <c r="DDI5" s="42">
        <f t="shared" si="321"/>
        <v>117</v>
      </c>
      <c r="DDJ5" s="42">
        <f t="shared" si="321"/>
        <v>117</v>
      </c>
      <c r="DDK5" s="42">
        <f t="shared" si="321"/>
        <v>117</v>
      </c>
      <c r="DDL5" s="42">
        <f t="shared" si="321"/>
        <v>117</v>
      </c>
      <c r="DDM5" s="42">
        <f t="shared" si="321"/>
        <v>117</v>
      </c>
      <c r="DDN5" s="42">
        <f t="shared" si="321"/>
        <v>117</v>
      </c>
      <c r="DDO5" s="42">
        <f t="shared" si="321"/>
        <v>117</v>
      </c>
      <c r="DDP5" s="42">
        <f t="shared" si="321"/>
        <v>117</v>
      </c>
      <c r="DDQ5" s="42">
        <f t="shared" si="321"/>
        <v>117</v>
      </c>
      <c r="DDR5" s="42">
        <f t="shared" si="321"/>
        <v>117</v>
      </c>
      <c r="DDS5" s="42">
        <f t="shared" si="321"/>
        <v>117</v>
      </c>
      <c r="DDT5" s="42">
        <f t="shared" si="321"/>
        <v>117</v>
      </c>
      <c r="DDU5" s="42">
        <f t="shared" si="321"/>
        <v>117</v>
      </c>
      <c r="DDV5" s="42">
        <f t="shared" si="321"/>
        <v>117</v>
      </c>
      <c r="DDW5" s="42">
        <f t="shared" si="321"/>
        <v>117</v>
      </c>
      <c r="DDX5" s="42">
        <f t="shared" si="321"/>
        <v>117</v>
      </c>
      <c r="DDY5" s="42">
        <f t="shared" si="321"/>
        <v>117</v>
      </c>
      <c r="DDZ5" s="42">
        <f t="shared" si="321"/>
        <v>117</v>
      </c>
      <c r="DEA5" s="42">
        <f t="shared" si="321"/>
        <v>117</v>
      </c>
      <c r="DEB5" s="42">
        <f t="shared" si="321"/>
        <v>117</v>
      </c>
      <c r="DEC5" s="42">
        <f t="shared" si="321"/>
        <v>117</v>
      </c>
      <c r="DED5" s="42">
        <f t="shared" si="321"/>
        <v>117</v>
      </c>
      <c r="DEE5" s="42">
        <f t="shared" si="321"/>
        <v>117</v>
      </c>
      <c r="DEF5" s="42">
        <f t="shared" ref="DEF5:DGQ5" si="322">MATCH(DEF2,ID_DY,0)-1</f>
        <v>118</v>
      </c>
      <c r="DEG5" s="42">
        <f t="shared" si="322"/>
        <v>118</v>
      </c>
      <c r="DEH5" s="42">
        <f t="shared" si="322"/>
        <v>118</v>
      </c>
      <c r="DEI5" s="42">
        <f t="shared" si="322"/>
        <v>118</v>
      </c>
      <c r="DEJ5" s="42">
        <f t="shared" si="322"/>
        <v>118</v>
      </c>
      <c r="DEK5" s="42">
        <f t="shared" si="322"/>
        <v>118</v>
      </c>
      <c r="DEL5" s="42">
        <f t="shared" si="322"/>
        <v>118</v>
      </c>
      <c r="DEM5" s="42">
        <f t="shared" si="322"/>
        <v>118</v>
      </c>
      <c r="DEN5" s="42">
        <f t="shared" si="322"/>
        <v>118</v>
      </c>
      <c r="DEO5" s="42">
        <f t="shared" si="322"/>
        <v>118</v>
      </c>
      <c r="DEP5" s="42">
        <f t="shared" si="322"/>
        <v>118</v>
      </c>
      <c r="DEQ5" s="42">
        <f t="shared" si="322"/>
        <v>118</v>
      </c>
      <c r="DER5" s="42">
        <f t="shared" si="322"/>
        <v>118</v>
      </c>
      <c r="DES5" s="42">
        <f t="shared" si="322"/>
        <v>118</v>
      </c>
      <c r="DET5" s="42">
        <f t="shared" si="322"/>
        <v>118</v>
      </c>
      <c r="DEU5" s="42">
        <f t="shared" si="322"/>
        <v>118</v>
      </c>
      <c r="DEV5" s="42">
        <f t="shared" si="322"/>
        <v>118</v>
      </c>
      <c r="DEW5" s="42">
        <f t="shared" si="322"/>
        <v>118</v>
      </c>
      <c r="DEX5" s="42">
        <f t="shared" si="322"/>
        <v>118</v>
      </c>
      <c r="DEY5" s="42">
        <f t="shared" si="322"/>
        <v>118</v>
      </c>
      <c r="DEZ5" s="42">
        <f t="shared" si="322"/>
        <v>118</v>
      </c>
      <c r="DFA5" s="42">
        <f t="shared" si="322"/>
        <v>118</v>
      </c>
      <c r="DFB5" s="42">
        <f t="shared" si="322"/>
        <v>118</v>
      </c>
      <c r="DFC5" s="42">
        <f t="shared" si="322"/>
        <v>118</v>
      </c>
      <c r="DFD5" s="42">
        <f t="shared" si="322"/>
        <v>119</v>
      </c>
      <c r="DFE5" s="42">
        <f t="shared" si="322"/>
        <v>119</v>
      </c>
      <c r="DFF5" s="42">
        <f t="shared" si="322"/>
        <v>119</v>
      </c>
      <c r="DFG5" s="42">
        <f t="shared" si="322"/>
        <v>119</v>
      </c>
      <c r="DFH5" s="42">
        <f t="shared" si="322"/>
        <v>119</v>
      </c>
      <c r="DFI5" s="42">
        <f t="shared" si="322"/>
        <v>119</v>
      </c>
      <c r="DFJ5" s="42">
        <f t="shared" si="322"/>
        <v>119</v>
      </c>
      <c r="DFK5" s="42">
        <f t="shared" si="322"/>
        <v>119</v>
      </c>
      <c r="DFL5" s="42">
        <f t="shared" si="322"/>
        <v>119</v>
      </c>
      <c r="DFM5" s="42">
        <f t="shared" si="322"/>
        <v>119</v>
      </c>
      <c r="DFN5" s="42">
        <f t="shared" si="322"/>
        <v>119</v>
      </c>
      <c r="DFO5" s="42">
        <f t="shared" si="322"/>
        <v>119</v>
      </c>
      <c r="DFP5" s="42">
        <f t="shared" si="322"/>
        <v>119</v>
      </c>
      <c r="DFQ5" s="42">
        <f t="shared" si="322"/>
        <v>119</v>
      </c>
      <c r="DFR5" s="42">
        <f t="shared" si="322"/>
        <v>119</v>
      </c>
      <c r="DFS5" s="42">
        <f t="shared" si="322"/>
        <v>119</v>
      </c>
      <c r="DFT5" s="42">
        <f t="shared" si="322"/>
        <v>119</v>
      </c>
      <c r="DFU5" s="42">
        <f t="shared" si="322"/>
        <v>119</v>
      </c>
      <c r="DFV5" s="42">
        <f t="shared" si="322"/>
        <v>119</v>
      </c>
      <c r="DFW5" s="42">
        <f t="shared" si="322"/>
        <v>119</v>
      </c>
      <c r="DFX5" s="42">
        <f t="shared" si="322"/>
        <v>119</v>
      </c>
      <c r="DFY5" s="42">
        <f t="shared" si="322"/>
        <v>119</v>
      </c>
      <c r="DFZ5" s="42">
        <f t="shared" si="322"/>
        <v>119</v>
      </c>
      <c r="DGA5" s="42">
        <f t="shared" si="322"/>
        <v>119</v>
      </c>
      <c r="DGB5" s="42">
        <f t="shared" si="322"/>
        <v>120</v>
      </c>
      <c r="DGC5" s="42">
        <f t="shared" si="322"/>
        <v>120</v>
      </c>
      <c r="DGD5" s="42">
        <f t="shared" si="322"/>
        <v>120</v>
      </c>
      <c r="DGE5" s="42">
        <f t="shared" si="322"/>
        <v>120</v>
      </c>
      <c r="DGF5" s="42">
        <f t="shared" si="322"/>
        <v>120</v>
      </c>
      <c r="DGG5" s="42">
        <f t="shared" si="322"/>
        <v>120</v>
      </c>
      <c r="DGH5" s="42">
        <f t="shared" si="322"/>
        <v>120</v>
      </c>
      <c r="DGI5" s="42">
        <f t="shared" si="322"/>
        <v>120</v>
      </c>
      <c r="DGJ5" s="42">
        <f t="shared" si="322"/>
        <v>120</v>
      </c>
      <c r="DGK5" s="42">
        <f t="shared" si="322"/>
        <v>120</v>
      </c>
      <c r="DGL5" s="42">
        <f t="shared" si="322"/>
        <v>120</v>
      </c>
      <c r="DGM5" s="42">
        <f t="shared" si="322"/>
        <v>120</v>
      </c>
      <c r="DGN5" s="42">
        <f t="shared" si="322"/>
        <v>120</v>
      </c>
      <c r="DGO5" s="42">
        <f t="shared" si="322"/>
        <v>120</v>
      </c>
      <c r="DGP5" s="42">
        <f t="shared" si="322"/>
        <v>120</v>
      </c>
      <c r="DGQ5" s="42">
        <f t="shared" si="322"/>
        <v>120</v>
      </c>
      <c r="DGR5" s="42">
        <f t="shared" ref="DGR5:DJC5" si="323">MATCH(DGR2,ID_DY,0)-1</f>
        <v>120</v>
      </c>
      <c r="DGS5" s="42">
        <f t="shared" si="323"/>
        <v>120</v>
      </c>
      <c r="DGT5" s="42">
        <f t="shared" si="323"/>
        <v>120</v>
      </c>
      <c r="DGU5" s="42">
        <f t="shared" si="323"/>
        <v>120</v>
      </c>
      <c r="DGV5" s="42">
        <f t="shared" si="323"/>
        <v>120</v>
      </c>
      <c r="DGW5" s="42">
        <f t="shared" si="323"/>
        <v>120</v>
      </c>
      <c r="DGX5" s="42">
        <f t="shared" si="323"/>
        <v>120</v>
      </c>
      <c r="DGY5" s="42">
        <f t="shared" si="323"/>
        <v>120</v>
      </c>
      <c r="DGZ5" s="42">
        <f t="shared" si="323"/>
        <v>121</v>
      </c>
      <c r="DHA5" s="42">
        <f t="shared" si="323"/>
        <v>121</v>
      </c>
      <c r="DHB5" s="42">
        <f t="shared" si="323"/>
        <v>121</v>
      </c>
      <c r="DHC5" s="42">
        <f t="shared" si="323"/>
        <v>121</v>
      </c>
      <c r="DHD5" s="42">
        <f t="shared" si="323"/>
        <v>121</v>
      </c>
      <c r="DHE5" s="42">
        <f t="shared" si="323"/>
        <v>121</v>
      </c>
      <c r="DHF5" s="42">
        <f t="shared" si="323"/>
        <v>121</v>
      </c>
      <c r="DHG5" s="42">
        <f t="shared" si="323"/>
        <v>121</v>
      </c>
      <c r="DHH5" s="42">
        <f t="shared" si="323"/>
        <v>121</v>
      </c>
      <c r="DHI5" s="42">
        <f t="shared" si="323"/>
        <v>121</v>
      </c>
      <c r="DHJ5" s="42">
        <f t="shared" si="323"/>
        <v>121</v>
      </c>
      <c r="DHK5" s="42">
        <f t="shared" si="323"/>
        <v>121</v>
      </c>
      <c r="DHL5" s="42">
        <f t="shared" si="323"/>
        <v>121</v>
      </c>
      <c r="DHM5" s="42">
        <f t="shared" si="323"/>
        <v>121</v>
      </c>
      <c r="DHN5" s="42">
        <f t="shared" si="323"/>
        <v>121</v>
      </c>
      <c r="DHO5" s="42">
        <f t="shared" si="323"/>
        <v>121</v>
      </c>
      <c r="DHP5" s="42">
        <f t="shared" si="323"/>
        <v>121</v>
      </c>
      <c r="DHQ5" s="42">
        <f t="shared" si="323"/>
        <v>121</v>
      </c>
      <c r="DHR5" s="42">
        <f t="shared" si="323"/>
        <v>121</v>
      </c>
      <c r="DHS5" s="42">
        <f t="shared" si="323"/>
        <v>121</v>
      </c>
      <c r="DHT5" s="42">
        <f t="shared" si="323"/>
        <v>121</v>
      </c>
      <c r="DHU5" s="42">
        <f t="shared" si="323"/>
        <v>121</v>
      </c>
      <c r="DHV5" s="42">
        <f t="shared" si="323"/>
        <v>121</v>
      </c>
      <c r="DHW5" s="42">
        <f t="shared" si="323"/>
        <v>121</v>
      </c>
      <c r="DHX5" s="42">
        <f t="shared" si="323"/>
        <v>122</v>
      </c>
      <c r="DHY5" s="42">
        <f t="shared" si="323"/>
        <v>122</v>
      </c>
      <c r="DHZ5" s="42">
        <f t="shared" si="323"/>
        <v>122</v>
      </c>
      <c r="DIA5" s="42">
        <f t="shared" si="323"/>
        <v>122</v>
      </c>
      <c r="DIB5" s="42">
        <f t="shared" si="323"/>
        <v>122</v>
      </c>
      <c r="DIC5" s="42">
        <f t="shared" si="323"/>
        <v>122</v>
      </c>
      <c r="DID5" s="42">
        <f t="shared" si="323"/>
        <v>122</v>
      </c>
      <c r="DIE5" s="42">
        <f t="shared" si="323"/>
        <v>122</v>
      </c>
      <c r="DIF5" s="42">
        <f t="shared" si="323"/>
        <v>122</v>
      </c>
      <c r="DIG5" s="42">
        <f t="shared" si="323"/>
        <v>122</v>
      </c>
      <c r="DIH5" s="42">
        <f t="shared" si="323"/>
        <v>122</v>
      </c>
      <c r="DII5" s="42">
        <f t="shared" si="323"/>
        <v>122</v>
      </c>
      <c r="DIJ5" s="42">
        <f t="shared" si="323"/>
        <v>122</v>
      </c>
      <c r="DIK5" s="42">
        <f t="shared" si="323"/>
        <v>122</v>
      </c>
      <c r="DIL5" s="42">
        <f t="shared" si="323"/>
        <v>122</v>
      </c>
      <c r="DIM5" s="42">
        <f t="shared" si="323"/>
        <v>122</v>
      </c>
      <c r="DIN5" s="42">
        <f t="shared" si="323"/>
        <v>122</v>
      </c>
      <c r="DIO5" s="42">
        <f t="shared" si="323"/>
        <v>122</v>
      </c>
      <c r="DIP5" s="42">
        <f t="shared" si="323"/>
        <v>122</v>
      </c>
      <c r="DIQ5" s="42">
        <f t="shared" si="323"/>
        <v>122</v>
      </c>
      <c r="DIR5" s="42">
        <f t="shared" si="323"/>
        <v>122</v>
      </c>
      <c r="DIS5" s="42">
        <f t="shared" si="323"/>
        <v>122</v>
      </c>
      <c r="DIT5" s="42">
        <f t="shared" si="323"/>
        <v>122</v>
      </c>
      <c r="DIU5" s="42">
        <f t="shared" si="323"/>
        <v>122</v>
      </c>
      <c r="DIV5" s="42">
        <f t="shared" si="323"/>
        <v>123</v>
      </c>
      <c r="DIW5" s="42">
        <f t="shared" si="323"/>
        <v>123</v>
      </c>
      <c r="DIX5" s="42">
        <f t="shared" si="323"/>
        <v>123</v>
      </c>
      <c r="DIY5" s="42">
        <f t="shared" si="323"/>
        <v>123</v>
      </c>
      <c r="DIZ5" s="42">
        <f t="shared" si="323"/>
        <v>123</v>
      </c>
      <c r="DJA5" s="42">
        <f t="shared" si="323"/>
        <v>123</v>
      </c>
      <c r="DJB5" s="42">
        <f t="shared" si="323"/>
        <v>123</v>
      </c>
      <c r="DJC5" s="42">
        <f t="shared" si="323"/>
        <v>123</v>
      </c>
      <c r="DJD5" s="42">
        <f t="shared" ref="DJD5:DLO5" si="324">MATCH(DJD2,ID_DY,0)-1</f>
        <v>123</v>
      </c>
      <c r="DJE5" s="42">
        <f t="shared" si="324"/>
        <v>123</v>
      </c>
      <c r="DJF5" s="42">
        <f t="shared" si="324"/>
        <v>123</v>
      </c>
      <c r="DJG5" s="42">
        <f t="shared" si="324"/>
        <v>123</v>
      </c>
      <c r="DJH5" s="42">
        <f t="shared" si="324"/>
        <v>123</v>
      </c>
      <c r="DJI5" s="42">
        <f t="shared" si="324"/>
        <v>123</v>
      </c>
      <c r="DJJ5" s="42">
        <f t="shared" si="324"/>
        <v>123</v>
      </c>
      <c r="DJK5" s="42">
        <f t="shared" si="324"/>
        <v>123</v>
      </c>
      <c r="DJL5" s="42">
        <f t="shared" si="324"/>
        <v>123</v>
      </c>
      <c r="DJM5" s="42">
        <f t="shared" si="324"/>
        <v>123</v>
      </c>
      <c r="DJN5" s="42">
        <f t="shared" si="324"/>
        <v>123</v>
      </c>
      <c r="DJO5" s="42">
        <f t="shared" si="324"/>
        <v>123</v>
      </c>
      <c r="DJP5" s="42">
        <f t="shared" si="324"/>
        <v>123</v>
      </c>
      <c r="DJQ5" s="42">
        <f t="shared" si="324"/>
        <v>123</v>
      </c>
      <c r="DJR5" s="42">
        <f t="shared" si="324"/>
        <v>123</v>
      </c>
      <c r="DJS5" s="42">
        <f t="shared" si="324"/>
        <v>123</v>
      </c>
      <c r="DJT5" s="42">
        <f t="shared" si="324"/>
        <v>124</v>
      </c>
      <c r="DJU5" s="42">
        <f t="shared" si="324"/>
        <v>124</v>
      </c>
      <c r="DJV5" s="42">
        <f t="shared" si="324"/>
        <v>124</v>
      </c>
      <c r="DJW5" s="42">
        <f t="shared" si="324"/>
        <v>124</v>
      </c>
      <c r="DJX5" s="42">
        <f t="shared" si="324"/>
        <v>124</v>
      </c>
      <c r="DJY5" s="42">
        <f t="shared" si="324"/>
        <v>124</v>
      </c>
      <c r="DJZ5" s="42">
        <f t="shared" si="324"/>
        <v>124</v>
      </c>
      <c r="DKA5" s="42">
        <f t="shared" si="324"/>
        <v>124</v>
      </c>
      <c r="DKB5" s="42">
        <f t="shared" si="324"/>
        <v>124</v>
      </c>
      <c r="DKC5" s="42">
        <f t="shared" si="324"/>
        <v>124</v>
      </c>
      <c r="DKD5" s="42">
        <f t="shared" si="324"/>
        <v>124</v>
      </c>
      <c r="DKE5" s="42">
        <f t="shared" si="324"/>
        <v>124</v>
      </c>
      <c r="DKF5" s="42">
        <f t="shared" si="324"/>
        <v>124</v>
      </c>
      <c r="DKG5" s="42">
        <f t="shared" si="324"/>
        <v>124</v>
      </c>
      <c r="DKH5" s="42">
        <f t="shared" si="324"/>
        <v>124</v>
      </c>
      <c r="DKI5" s="42">
        <f t="shared" si="324"/>
        <v>124</v>
      </c>
      <c r="DKJ5" s="42">
        <f t="shared" si="324"/>
        <v>124</v>
      </c>
      <c r="DKK5" s="42">
        <f t="shared" si="324"/>
        <v>124</v>
      </c>
      <c r="DKL5" s="42">
        <f t="shared" si="324"/>
        <v>124</v>
      </c>
      <c r="DKM5" s="42">
        <f t="shared" si="324"/>
        <v>124</v>
      </c>
      <c r="DKN5" s="42">
        <f t="shared" si="324"/>
        <v>124</v>
      </c>
      <c r="DKO5" s="42">
        <f t="shared" si="324"/>
        <v>124</v>
      </c>
      <c r="DKP5" s="42">
        <f t="shared" si="324"/>
        <v>124</v>
      </c>
      <c r="DKQ5" s="42">
        <f t="shared" si="324"/>
        <v>124</v>
      </c>
      <c r="DKR5" s="42">
        <f t="shared" si="324"/>
        <v>125</v>
      </c>
      <c r="DKS5" s="42">
        <f t="shared" si="324"/>
        <v>125</v>
      </c>
      <c r="DKT5" s="42">
        <f t="shared" si="324"/>
        <v>125</v>
      </c>
      <c r="DKU5" s="42">
        <f t="shared" si="324"/>
        <v>125</v>
      </c>
      <c r="DKV5" s="42">
        <f t="shared" si="324"/>
        <v>125</v>
      </c>
      <c r="DKW5" s="42">
        <f t="shared" si="324"/>
        <v>125</v>
      </c>
      <c r="DKX5" s="42">
        <f t="shared" si="324"/>
        <v>125</v>
      </c>
      <c r="DKY5" s="42">
        <f t="shared" si="324"/>
        <v>125</v>
      </c>
      <c r="DKZ5" s="42">
        <f t="shared" si="324"/>
        <v>125</v>
      </c>
      <c r="DLA5" s="42">
        <f t="shared" si="324"/>
        <v>125</v>
      </c>
      <c r="DLB5" s="42">
        <f t="shared" si="324"/>
        <v>125</v>
      </c>
      <c r="DLC5" s="42">
        <f t="shared" si="324"/>
        <v>125</v>
      </c>
      <c r="DLD5" s="42">
        <f t="shared" si="324"/>
        <v>125</v>
      </c>
      <c r="DLE5" s="42">
        <f t="shared" si="324"/>
        <v>125</v>
      </c>
      <c r="DLF5" s="42">
        <f t="shared" si="324"/>
        <v>125</v>
      </c>
      <c r="DLG5" s="42">
        <f t="shared" si="324"/>
        <v>125</v>
      </c>
      <c r="DLH5" s="42">
        <f t="shared" si="324"/>
        <v>125</v>
      </c>
      <c r="DLI5" s="42">
        <f t="shared" si="324"/>
        <v>125</v>
      </c>
      <c r="DLJ5" s="42">
        <f t="shared" si="324"/>
        <v>125</v>
      </c>
      <c r="DLK5" s="42">
        <f t="shared" si="324"/>
        <v>125</v>
      </c>
      <c r="DLL5" s="42">
        <f t="shared" si="324"/>
        <v>125</v>
      </c>
      <c r="DLM5" s="42">
        <f t="shared" si="324"/>
        <v>125</v>
      </c>
      <c r="DLN5" s="42">
        <f t="shared" si="324"/>
        <v>125</v>
      </c>
      <c r="DLO5" s="42">
        <f t="shared" si="324"/>
        <v>125</v>
      </c>
      <c r="DLP5" s="42">
        <f t="shared" ref="DLP5:DOA5" si="325">MATCH(DLP2,ID_DY,0)-1</f>
        <v>126</v>
      </c>
      <c r="DLQ5" s="42">
        <f t="shared" si="325"/>
        <v>126</v>
      </c>
      <c r="DLR5" s="42">
        <f t="shared" si="325"/>
        <v>126</v>
      </c>
      <c r="DLS5" s="42">
        <f t="shared" si="325"/>
        <v>126</v>
      </c>
      <c r="DLT5" s="42">
        <f t="shared" si="325"/>
        <v>126</v>
      </c>
      <c r="DLU5" s="42">
        <f t="shared" si="325"/>
        <v>126</v>
      </c>
      <c r="DLV5" s="42">
        <f t="shared" si="325"/>
        <v>126</v>
      </c>
      <c r="DLW5" s="42">
        <f t="shared" si="325"/>
        <v>126</v>
      </c>
      <c r="DLX5" s="42">
        <f t="shared" si="325"/>
        <v>126</v>
      </c>
      <c r="DLY5" s="42">
        <f t="shared" si="325"/>
        <v>126</v>
      </c>
      <c r="DLZ5" s="42">
        <f t="shared" si="325"/>
        <v>126</v>
      </c>
      <c r="DMA5" s="42">
        <f t="shared" si="325"/>
        <v>126</v>
      </c>
      <c r="DMB5" s="42">
        <f t="shared" si="325"/>
        <v>126</v>
      </c>
      <c r="DMC5" s="42">
        <f t="shared" si="325"/>
        <v>126</v>
      </c>
      <c r="DMD5" s="42">
        <f t="shared" si="325"/>
        <v>126</v>
      </c>
      <c r="DME5" s="42">
        <f t="shared" si="325"/>
        <v>126</v>
      </c>
      <c r="DMF5" s="42">
        <f t="shared" si="325"/>
        <v>126</v>
      </c>
      <c r="DMG5" s="42">
        <f t="shared" si="325"/>
        <v>126</v>
      </c>
      <c r="DMH5" s="42">
        <f t="shared" si="325"/>
        <v>126</v>
      </c>
      <c r="DMI5" s="42">
        <f t="shared" si="325"/>
        <v>126</v>
      </c>
      <c r="DMJ5" s="42">
        <f t="shared" si="325"/>
        <v>126</v>
      </c>
      <c r="DMK5" s="42">
        <f t="shared" si="325"/>
        <v>126</v>
      </c>
      <c r="DML5" s="42">
        <f t="shared" si="325"/>
        <v>126</v>
      </c>
      <c r="DMM5" s="42">
        <f t="shared" si="325"/>
        <v>126</v>
      </c>
      <c r="DMN5" s="42">
        <f t="shared" si="325"/>
        <v>127</v>
      </c>
      <c r="DMO5" s="42">
        <f t="shared" si="325"/>
        <v>127</v>
      </c>
      <c r="DMP5" s="42">
        <f t="shared" si="325"/>
        <v>127</v>
      </c>
      <c r="DMQ5" s="42">
        <f t="shared" si="325"/>
        <v>127</v>
      </c>
      <c r="DMR5" s="42">
        <f t="shared" si="325"/>
        <v>127</v>
      </c>
      <c r="DMS5" s="42">
        <f t="shared" si="325"/>
        <v>127</v>
      </c>
      <c r="DMT5" s="42">
        <f t="shared" si="325"/>
        <v>127</v>
      </c>
      <c r="DMU5" s="42">
        <f t="shared" si="325"/>
        <v>127</v>
      </c>
      <c r="DMV5" s="42">
        <f t="shared" si="325"/>
        <v>127</v>
      </c>
      <c r="DMW5" s="42">
        <f t="shared" si="325"/>
        <v>127</v>
      </c>
      <c r="DMX5" s="42">
        <f t="shared" si="325"/>
        <v>127</v>
      </c>
      <c r="DMY5" s="42">
        <f t="shared" si="325"/>
        <v>127</v>
      </c>
      <c r="DMZ5" s="42">
        <f t="shared" si="325"/>
        <v>127</v>
      </c>
      <c r="DNA5" s="42">
        <f t="shared" si="325"/>
        <v>127</v>
      </c>
      <c r="DNB5" s="42">
        <f t="shared" si="325"/>
        <v>127</v>
      </c>
      <c r="DNC5" s="42">
        <f t="shared" si="325"/>
        <v>127</v>
      </c>
      <c r="DND5" s="42">
        <f t="shared" si="325"/>
        <v>127</v>
      </c>
      <c r="DNE5" s="42">
        <f t="shared" si="325"/>
        <v>127</v>
      </c>
      <c r="DNF5" s="42">
        <f t="shared" si="325"/>
        <v>127</v>
      </c>
      <c r="DNG5" s="42">
        <f t="shared" si="325"/>
        <v>127</v>
      </c>
      <c r="DNH5" s="42">
        <f t="shared" si="325"/>
        <v>127</v>
      </c>
      <c r="DNI5" s="42">
        <f t="shared" si="325"/>
        <v>127</v>
      </c>
      <c r="DNJ5" s="42">
        <f t="shared" si="325"/>
        <v>127</v>
      </c>
      <c r="DNK5" s="42">
        <f t="shared" si="325"/>
        <v>127</v>
      </c>
      <c r="DNL5" s="42">
        <f t="shared" si="325"/>
        <v>128</v>
      </c>
      <c r="DNM5" s="42">
        <f t="shared" si="325"/>
        <v>128</v>
      </c>
      <c r="DNN5" s="42">
        <f t="shared" si="325"/>
        <v>128</v>
      </c>
      <c r="DNO5" s="42">
        <f t="shared" si="325"/>
        <v>128</v>
      </c>
      <c r="DNP5" s="42">
        <f t="shared" si="325"/>
        <v>128</v>
      </c>
      <c r="DNQ5" s="42">
        <f t="shared" si="325"/>
        <v>128</v>
      </c>
      <c r="DNR5" s="42">
        <f t="shared" si="325"/>
        <v>128</v>
      </c>
      <c r="DNS5" s="42">
        <f t="shared" si="325"/>
        <v>128</v>
      </c>
      <c r="DNT5" s="42">
        <f t="shared" si="325"/>
        <v>128</v>
      </c>
      <c r="DNU5" s="42">
        <f t="shared" si="325"/>
        <v>128</v>
      </c>
      <c r="DNV5" s="42">
        <f t="shared" si="325"/>
        <v>128</v>
      </c>
      <c r="DNW5" s="42">
        <f t="shared" si="325"/>
        <v>128</v>
      </c>
      <c r="DNX5" s="42">
        <f t="shared" si="325"/>
        <v>128</v>
      </c>
      <c r="DNY5" s="42">
        <f t="shared" si="325"/>
        <v>128</v>
      </c>
      <c r="DNZ5" s="42">
        <f t="shared" si="325"/>
        <v>128</v>
      </c>
      <c r="DOA5" s="42">
        <f t="shared" si="325"/>
        <v>128</v>
      </c>
      <c r="DOB5" s="42">
        <f t="shared" ref="DOB5:DQM5" si="326">MATCH(DOB2,ID_DY,0)-1</f>
        <v>128</v>
      </c>
      <c r="DOC5" s="42">
        <f t="shared" si="326"/>
        <v>128</v>
      </c>
      <c r="DOD5" s="42">
        <f t="shared" si="326"/>
        <v>128</v>
      </c>
      <c r="DOE5" s="42">
        <f t="shared" si="326"/>
        <v>128</v>
      </c>
      <c r="DOF5" s="42">
        <f t="shared" si="326"/>
        <v>128</v>
      </c>
      <c r="DOG5" s="42">
        <f t="shared" si="326"/>
        <v>128</v>
      </c>
      <c r="DOH5" s="42">
        <f t="shared" si="326"/>
        <v>128</v>
      </c>
      <c r="DOI5" s="42">
        <f t="shared" si="326"/>
        <v>128</v>
      </c>
      <c r="DOJ5" s="42">
        <f t="shared" si="326"/>
        <v>129</v>
      </c>
      <c r="DOK5" s="42">
        <f t="shared" si="326"/>
        <v>129</v>
      </c>
      <c r="DOL5" s="42">
        <f t="shared" si="326"/>
        <v>129</v>
      </c>
      <c r="DOM5" s="42">
        <f t="shared" si="326"/>
        <v>129</v>
      </c>
      <c r="DON5" s="42">
        <f t="shared" si="326"/>
        <v>129</v>
      </c>
      <c r="DOO5" s="42">
        <f t="shared" si="326"/>
        <v>129</v>
      </c>
      <c r="DOP5" s="42">
        <f t="shared" si="326"/>
        <v>129</v>
      </c>
      <c r="DOQ5" s="42">
        <f t="shared" si="326"/>
        <v>129</v>
      </c>
      <c r="DOR5" s="42">
        <f t="shared" si="326"/>
        <v>129</v>
      </c>
      <c r="DOS5" s="42">
        <f t="shared" si="326"/>
        <v>129</v>
      </c>
      <c r="DOT5" s="42">
        <f t="shared" si="326"/>
        <v>129</v>
      </c>
      <c r="DOU5" s="42">
        <f t="shared" si="326"/>
        <v>129</v>
      </c>
      <c r="DOV5" s="42">
        <f t="shared" si="326"/>
        <v>129</v>
      </c>
      <c r="DOW5" s="42">
        <f t="shared" si="326"/>
        <v>129</v>
      </c>
      <c r="DOX5" s="42">
        <f t="shared" si="326"/>
        <v>129</v>
      </c>
      <c r="DOY5" s="42">
        <f t="shared" si="326"/>
        <v>129</v>
      </c>
      <c r="DOZ5" s="42">
        <f t="shared" si="326"/>
        <v>129</v>
      </c>
      <c r="DPA5" s="42">
        <f t="shared" si="326"/>
        <v>129</v>
      </c>
      <c r="DPB5" s="42">
        <f t="shared" si="326"/>
        <v>129</v>
      </c>
      <c r="DPC5" s="42">
        <f t="shared" si="326"/>
        <v>129</v>
      </c>
      <c r="DPD5" s="42">
        <f t="shared" si="326"/>
        <v>129</v>
      </c>
      <c r="DPE5" s="42">
        <f t="shared" si="326"/>
        <v>129</v>
      </c>
      <c r="DPF5" s="42">
        <f t="shared" si="326"/>
        <v>129</v>
      </c>
      <c r="DPG5" s="42">
        <f t="shared" si="326"/>
        <v>129</v>
      </c>
      <c r="DPH5" s="42">
        <f t="shared" si="326"/>
        <v>130</v>
      </c>
      <c r="DPI5" s="42">
        <f t="shared" si="326"/>
        <v>130</v>
      </c>
      <c r="DPJ5" s="42">
        <f t="shared" si="326"/>
        <v>130</v>
      </c>
      <c r="DPK5" s="42">
        <f t="shared" si="326"/>
        <v>130</v>
      </c>
      <c r="DPL5" s="42">
        <f t="shared" si="326"/>
        <v>130</v>
      </c>
      <c r="DPM5" s="42">
        <f t="shared" si="326"/>
        <v>130</v>
      </c>
      <c r="DPN5" s="42">
        <f t="shared" si="326"/>
        <v>130</v>
      </c>
      <c r="DPO5" s="42">
        <f t="shared" si="326"/>
        <v>130</v>
      </c>
      <c r="DPP5" s="42">
        <f t="shared" si="326"/>
        <v>130</v>
      </c>
      <c r="DPQ5" s="42">
        <f t="shared" si="326"/>
        <v>130</v>
      </c>
      <c r="DPR5" s="42">
        <f t="shared" si="326"/>
        <v>130</v>
      </c>
      <c r="DPS5" s="42">
        <f t="shared" si="326"/>
        <v>130</v>
      </c>
      <c r="DPT5" s="42">
        <f t="shared" si="326"/>
        <v>130</v>
      </c>
      <c r="DPU5" s="42">
        <f t="shared" si="326"/>
        <v>130</v>
      </c>
      <c r="DPV5" s="42">
        <f t="shared" si="326"/>
        <v>130</v>
      </c>
      <c r="DPW5" s="42">
        <f t="shared" si="326"/>
        <v>130</v>
      </c>
      <c r="DPX5" s="42">
        <f t="shared" si="326"/>
        <v>130</v>
      </c>
      <c r="DPY5" s="42">
        <f t="shared" si="326"/>
        <v>130</v>
      </c>
      <c r="DPZ5" s="42">
        <f t="shared" si="326"/>
        <v>130</v>
      </c>
      <c r="DQA5" s="42">
        <f t="shared" si="326"/>
        <v>130</v>
      </c>
      <c r="DQB5" s="42">
        <f t="shared" si="326"/>
        <v>130</v>
      </c>
      <c r="DQC5" s="42">
        <f t="shared" si="326"/>
        <v>130</v>
      </c>
      <c r="DQD5" s="42">
        <f t="shared" si="326"/>
        <v>130</v>
      </c>
      <c r="DQE5" s="42">
        <f t="shared" si="326"/>
        <v>130</v>
      </c>
      <c r="DQF5" s="42">
        <f t="shared" si="326"/>
        <v>131</v>
      </c>
      <c r="DQG5" s="42">
        <f t="shared" si="326"/>
        <v>131</v>
      </c>
      <c r="DQH5" s="42">
        <f t="shared" si="326"/>
        <v>131</v>
      </c>
      <c r="DQI5" s="42">
        <f t="shared" si="326"/>
        <v>131</v>
      </c>
      <c r="DQJ5" s="42">
        <f t="shared" si="326"/>
        <v>131</v>
      </c>
      <c r="DQK5" s="42">
        <f t="shared" si="326"/>
        <v>131</v>
      </c>
      <c r="DQL5" s="42">
        <f t="shared" si="326"/>
        <v>131</v>
      </c>
      <c r="DQM5" s="42">
        <f t="shared" si="326"/>
        <v>131</v>
      </c>
      <c r="DQN5" s="42">
        <f t="shared" ref="DQN5:DSY5" si="327">MATCH(DQN2,ID_DY,0)-1</f>
        <v>131</v>
      </c>
      <c r="DQO5" s="42">
        <f t="shared" si="327"/>
        <v>131</v>
      </c>
      <c r="DQP5" s="42">
        <f t="shared" si="327"/>
        <v>131</v>
      </c>
      <c r="DQQ5" s="42">
        <f t="shared" si="327"/>
        <v>131</v>
      </c>
      <c r="DQR5" s="42">
        <f t="shared" si="327"/>
        <v>131</v>
      </c>
      <c r="DQS5" s="42">
        <f t="shared" si="327"/>
        <v>131</v>
      </c>
      <c r="DQT5" s="42">
        <f t="shared" si="327"/>
        <v>131</v>
      </c>
      <c r="DQU5" s="42">
        <f t="shared" si="327"/>
        <v>131</v>
      </c>
      <c r="DQV5" s="42">
        <f t="shared" si="327"/>
        <v>131</v>
      </c>
      <c r="DQW5" s="42">
        <f t="shared" si="327"/>
        <v>131</v>
      </c>
      <c r="DQX5" s="42">
        <f t="shared" si="327"/>
        <v>131</v>
      </c>
      <c r="DQY5" s="42">
        <f t="shared" si="327"/>
        <v>131</v>
      </c>
      <c r="DQZ5" s="42">
        <f t="shared" si="327"/>
        <v>131</v>
      </c>
      <c r="DRA5" s="42">
        <f t="shared" si="327"/>
        <v>131</v>
      </c>
      <c r="DRB5" s="42">
        <f t="shared" si="327"/>
        <v>131</v>
      </c>
      <c r="DRC5" s="42">
        <f t="shared" si="327"/>
        <v>131</v>
      </c>
      <c r="DRD5" s="42">
        <f t="shared" si="327"/>
        <v>132</v>
      </c>
      <c r="DRE5" s="42">
        <f t="shared" si="327"/>
        <v>132</v>
      </c>
      <c r="DRF5" s="42">
        <f t="shared" si="327"/>
        <v>132</v>
      </c>
      <c r="DRG5" s="42">
        <f t="shared" si="327"/>
        <v>132</v>
      </c>
      <c r="DRH5" s="42">
        <f t="shared" si="327"/>
        <v>132</v>
      </c>
      <c r="DRI5" s="42">
        <f t="shared" si="327"/>
        <v>132</v>
      </c>
      <c r="DRJ5" s="42">
        <f t="shared" si="327"/>
        <v>132</v>
      </c>
      <c r="DRK5" s="42">
        <f t="shared" si="327"/>
        <v>132</v>
      </c>
      <c r="DRL5" s="42">
        <f t="shared" si="327"/>
        <v>132</v>
      </c>
      <c r="DRM5" s="42">
        <f t="shared" si="327"/>
        <v>132</v>
      </c>
      <c r="DRN5" s="42">
        <f t="shared" si="327"/>
        <v>132</v>
      </c>
      <c r="DRO5" s="42">
        <f t="shared" si="327"/>
        <v>132</v>
      </c>
      <c r="DRP5" s="42">
        <f t="shared" si="327"/>
        <v>132</v>
      </c>
      <c r="DRQ5" s="42">
        <f t="shared" si="327"/>
        <v>132</v>
      </c>
      <c r="DRR5" s="42">
        <f t="shared" si="327"/>
        <v>132</v>
      </c>
      <c r="DRS5" s="42">
        <f t="shared" si="327"/>
        <v>132</v>
      </c>
      <c r="DRT5" s="42">
        <f t="shared" si="327"/>
        <v>132</v>
      </c>
      <c r="DRU5" s="42">
        <f t="shared" si="327"/>
        <v>132</v>
      </c>
      <c r="DRV5" s="42">
        <f t="shared" si="327"/>
        <v>132</v>
      </c>
      <c r="DRW5" s="42">
        <f t="shared" si="327"/>
        <v>132</v>
      </c>
      <c r="DRX5" s="42">
        <f t="shared" si="327"/>
        <v>132</v>
      </c>
      <c r="DRY5" s="42">
        <f t="shared" si="327"/>
        <v>132</v>
      </c>
      <c r="DRZ5" s="42">
        <f t="shared" si="327"/>
        <v>132</v>
      </c>
      <c r="DSA5" s="42">
        <f t="shared" si="327"/>
        <v>132</v>
      </c>
      <c r="DSB5" s="42">
        <f t="shared" si="327"/>
        <v>133</v>
      </c>
      <c r="DSC5" s="42">
        <f t="shared" si="327"/>
        <v>133</v>
      </c>
      <c r="DSD5" s="42">
        <f t="shared" si="327"/>
        <v>133</v>
      </c>
      <c r="DSE5" s="42">
        <f t="shared" si="327"/>
        <v>133</v>
      </c>
      <c r="DSF5" s="42">
        <f t="shared" si="327"/>
        <v>133</v>
      </c>
      <c r="DSG5" s="42">
        <f t="shared" si="327"/>
        <v>133</v>
      </c>
      <c r="DSH5" s="42">
        <f t="shared" si="327"/>
        <v>133</v>
      </c>
      <c r="DSI5" s="42">
        <f t="shared" si="327"/>
        <v>133</v>
      </c>
      <c r="DSJ5" s="42">
        <f t="shared" si="327"/>
        <v>133</v>
      </c>
      <c r="DSK5" s="42">
        <f t="shared" si="327"/>
        <v>133</v>
      </c>
      <c r="DSL5" s="42">
        <f t="shared" si="327"/>
        <v>133</v>
      </c>
      <c r="DSM5" s="42">
        <f t="shared" si="327"/>
        <v>133</v>
      </c>
      <c r="DSN5" s="42">
        <f t="shared" si="327"/>
        <v>133</v>
      </c>
      <c r="DSO5" s="42">
        <f t="shared" si="327"/>
        <v>133</v>
      </c>
      <c r="DSP5" s="42">
        <f t="shared" si="327"/>
        <v>133</v>
      </c>
      <c r="DSQ5" s="42">
        <f t="shared" si="327"/>
        <v>133</v>
      </c>
      <c r="DSR5" s="42">
        <f t="shared" si="327"/>
        <v>133</v>
      </c>
      <c r="DSS5" s="42">
        <f t="shared" si="327"/>
        <v>133</v>
      </c>
      <c r="DST5" s="42">
        <f t="shared" si="327"/>
        <v>133</v>
      </c>
      <c r="DSU5" s="42">
        <f t="shared" si="327"/>
        <v>133</v>
      </c>
      <c r="DSV5" s="42">
        <f t="shared" si="327"/>
        <v>133</v>
      </c>
      <c r="DSW5" s="42">
        <f t="shared" si="327"/>
        <v>133</v>
      </c>
      <c r="DSX5" s="42">
        <f t="shared" si="327"/>
        <v>133</v>
      </c>
      <c r="DSY5" s="42">
        <f t="shared" si="327"/>
        <v>133</v>
      </c>
      <c r="DSZ5" s="42">
        <f t="shared" ref="DSZ5:DVK5" si="328">MATCH(DSZ2,ID_DY,0)-1</f>
        <v>134</v>
      </c>
      <c r="DTA5" s="42">
        <f t="shared" si="328"/>
        <v>134</v>
      </c>
      <c r="DTB5" s="42">
        <f t="shared" si="328"/>
        <v>134</v>
      </c>
      <c r="DTC5" s="42">
        <f t="shared" si="328"/>
        <v>134</v>
      </c>
      <c r="DTD5" s="42">
        <f t="shared" si="328"/>
        <v>134</v>
      </c>
      <c r="DTE5" s="42">
        <f t="shared" si="328"/>
        <v>134</v>
      </c>
      <c r="DTF5" s="42">
        <f t="shared" si="328"/>
        <v>134</v>
      </c>
      <c r="DTG5" s="42">
        <f t="shared" si="328"/>
        <v>134</v>
      </c>
      <c r="DTH5" s="42">
        <f t="shared" si="328"/>
        <v>134</v>
      </c>
      <c r="DTI5" s="42">
        <f t="shared" si="328"/>
        <v>134</v>
      </c>
      <c r="DTJ5" s="42">
        <f t="shared" si="328"/>
        <v>134</v>
      </c>
      <c r="DTK5" s="42">
        <f t="shared" si="328"/>
        <v>134</v>
      </c>
      <c r="DTL5" s="42">
        <f t="shared" si="328"/>
        <v>134</v>
      </c>
      <c r="DTM5" s="42">
        <f t="shared" si="328"/>
        <v>134</v>
      </c>
      <c r="DTN5" s="42">
        <f t="shared" si="328"/>
        <v>134</v>
      </c>
      <c r="DTO5" s="42">
        <f t="shared" si="328"/>
        <v>134</v>
      </c>
      <c r="DTP5" s="42">
        <f t="shared" si="328"/>
        <v>134</v>
      </c>
      <c r="DTQ5" s="42">
        <f t="shared" si="328"/>
        <v>134</v>
      </c>
      <c r="DTR5" s="42">
        <f t="shared" si="328"/>
        <v>134</v>
      </c>
      <c r="DTS5" s="42">
        <f t="shared" si="328"/>
        <v>134</v>
      </c>
      <c r="DTT5" s="42">
        <f t="shared" si="328"/>
        <v>134</v>
      </c>
      <c r="DTU5" s="42">
        <f t="shared" si="328"/>
        <v>134</v>
      </c>
      <c r="DTV5" s="42">
        <f t="shared" si="328"/>
        <v>134</v>
      </c>
      <c r="DTW5" s="42">
        <f t="shared" si="328"/>
        <v>134</v>
      </c>
      <c r="DTX5" s="42">
        <f t="shared" si="328"/>
        <v>135</v>
      </c>
      <c r="DTY5" s="42">
        <f t="shared" si="328"/>
        <v>135</v>
      </c>
      <c r="DTZ5" s="42">
        <f t="shared" si="328"/>
        <v>135</v>
      </c>
      <c r="DUA5" s="42">
        <f t="shared" si="328"/>
        <v>135</v>
      </c>
      <c r="DUB5" s="42">
        <f t="shared" si="328"/>
        <v>135</v>
      </c>
      <c r="DUC5" s="42">
        <f t="shared" si="328"/>
        <v>135</v>
      </c>
      <c r="DUD5" s="42">
        <f t="shared" si="328"/>
        <v>135</v>
      </c>
      <c r="DUE5" s="42">
        <f t="shared" si="328"/>
        <v>135</v>
      </c>
      <c r="DUF5" s="42">
        <f t="shared" si="328"/>
        <v>135</v>
      </c>
      <c r="DUG5" s="42">
        <f t="shared" si="328"/>
        <v>135</v>
      </c>
      <c r="DUH5" s="42">
        <f t="shared" si="328"/>
        <v>135</v>
      </c>
      <c r="DUI5" s="42">
        <f t="shared" si="328"/>
        <v>135</v>
      </c>
      <c r="DUJ5" s="42">
        <f t="shared" si="328"/>
        <v>135</v>
      </c>
      <c r="DUK5" s="42">
        <f t="shared" si="328"/>
        <v>135</v>
      </c>
      <c r="DUL5" s="42">
        <f t="shared" si="328"/>
        <v>135</v>
      </c>
      <c r="DUM5" s="42">
        <f t="shared" si="328"/>
        <v>135</v>
      </c>
      <c r="DUN5" s="42">
        <f t="shared" si="328"/>
        <v>135</v>
      </c>
      <c r="DUO5" s="42">
        <f t="shared" si="328"/>
        <v>135</v>
      </c>
      <c r="DUP5" s="42">
        <f t="shared" si="328"/>
        <v>135</v>
      </c>
      <c r="DUQ5" s="42">
        <f t="shared" si="328"/>
        <v>135</v>
      </c>
      <c r="DUR5" s="42">
        <f t="shared" si="328"/>
        <v>135</v>
      </c>
      <c r="DUS5" s="42">
        <f t="shared" si="328"/>
        <v>135</v>
      </c>
      <c r="DUT5" s="42">
        <f t="shared" si="328"/>
        <v>135</v>
      </c>
      <c r="DUU5" s="42">
        <f t="shared" si="328"/>
        <v>135</v>
      </c>
      <c r="DUV5" s="42">
        <f t="shared" si="328"/>
        <v>136</v>
      </c>
      <c r="DUW5" s="42">
        <f t="shared" si="328"/>
        <v>136</v>
      </c>
      <c r="DUX5" s="42">
        <f t="shared" si="328"/>
        <v>136</v>
      </c>
      <c r="DUY5" s="42">
        <f t="shared" si="328"/>
        <v>136</v>
      </c>
      <c r="DUZ5" s="42">
        <f t="shared" si="328"/>
        <v>136</v>
      </c>
      <c r="DVA5" s="42">
        <f t="shared" si="328"/>
        <v>136</v>
      </c>
      <c r="DVB5" s="42">
        <f t="shared" si="328"/>
        <v>136</v>
      </c>
      <c r="DVC5" s="42">
        <f t="shared" si="328"/>
        <v>136</v>
      </c>
      <c r="DVD5" s="42">
        <f t="shared" si="328"/>
        <v>136</v>
      </c>
      <c r="DVE5" s="42">
        <f t="shared" si="328"/>
        <v>136</v>
      </c>
      <c r="DVF5" s="42">
        <f t="shared" si="328"/>
        <v>136</v>
      </c>
      <c r="DVG5" s="42">
        <f t="shared" si="328"/>
        <v>136</v>
      </c>
      <c r="DVH5" s="42">
        <f t="shared" si="328"/>
        <v>136</v>
      </c>
      <c r="DVI5" s="42">
        <f t="shared" si="328"/>
        <v>136</v>
      </c>
      <c r="DVJ5" s="42">
        <f t="shared" si="328"/>
        <v>136</v>
      </c>
      <c r="DVK5" s="42">
        <f t="shared" si="328"/>
        <v>136</v>
      </c>
      <c r="DVL5" s="42">
        <f t="shared" ref="DVL5:DXW5" si="329">MATCH(DVL2,ID_DY,0)-1</f>
        <v>136</v>
      </c>
      <c r="DVM5" s="42">
        <f t="shared" si="329"/>
        <v>136</v>
      </c>
      <c r="DVN5" s="42">
        <f t="shared" si="329"/>
        <v>136</v>
      </c>
      <c r="DVO5" s="42">
        <f t="shared" si="329"/>
        <v>136</v>
      </c>
      <c r="DVP5" s="42">
        <f t="shared" si="329"/>
        <v>136</v>
      </c>
      <c r="DVQ5" s="42">
        <f t="shared" si="329"/>
        <v>136</v>
      </c>
      <c r="DVR5" s="42">
        <f t="shared" si="329"/>
        <v>136</v>
      </c>
      <c r="DVS5" s="42">
        <f t="shared" si="329"/>
        <v>136</v>
      </c>
      <c r="DVT5" s="42">
        <f t="shared" si="329"/>
        <v>137</v>
      </c>
      <c r="DVU5" s="42">
        <f t="shared" si="329"/>
        <v>137</v>
      </c>
      <c r="DVV5" s="42">
        <f t="shared" si="329"/>
        <v>137</v>
      </c>
      <c r="DVW5" s="42">
        <f t="shared" si="329"/>
        <v>137</v>
      </c>
      <c r="DVX5" s="42">
        <f t="shared" si="329"/>
        <v>137</v>
      </c>
      <c r="DVY5" s="42">
        <f t="shared" si="329"/>
        <v>137</v>
      </c>
      <c r="DVZ5" s="42">
        <f t="shared" si="329"/>
        <v>137</v>
      </c>
      <c r="DWA5" s="42">
        <f t="shared" si="329"/>
        <v>137</v>
      </c>
      <c r="DWB5" s="42">
        <f t="shared" si="329"/>
        <v>137</v>
      </c>
      <c r="DWC5" s="42">
        <f t="shared" si="329"/>
        <v>137</v>
      </c>
      <c r="DWD5" s="42">
        <f t="shared" si="329"/>
        <v>137</v>
      </c>
      <c r="DWE5" s="42">
        <f t="shared" si="329"/>
        <v>137</v>
      </c>
      <c r="DWF5" s="42">
        <f t="shared" si="329"/>
        <v>137</v>
      </c>
      <c r="DWG5" s="42">
        <f t="shared" si="329"/>
        <v>137</v>
      </c>
      <c r="DWH5" s="42">
        <f t="shared" si="329"/>
        <v>137</v>
      </c>
      <c r="DWI5" s="42">
        <f t="shared" si="329"/>
        <v>137</v>
      </c>
      <c r="DWJ5" s="42">
        <f t="shared" si="329"/>
        <v>137</v>
      </c>
      <c r="DWK5" s="42">
        <f t="shared" si="329"/>
        <v>137</v>
      </c>
      <c r="DWL5" s="42">
        <f t="shared" si="329"/>
        <v>137</v>
      </c>
      <c r="DWM5" s="42">
        <f t="shared" si="329"/>
        <v>137</v>
      </c>
      <c r="DWN5" s="42">
        <f t="shared" si="329"/>
        <v>137</v>
      </c>
      <c r="DWO5" s="42">
        <f t="shared" si="329"/>
        <v>137</v>
      </c>
      <c r="DWP5" s="42">
        <f t="shared" si="329"/>
        <v>137</v>
      </c>
      <c r="DWQ5" s="42">
        <f t="shared" si="329"/>
        <v>137</v>
      </c>
      <c r="DWR5" s="42">
        <f t="shared" si="329"/>
        <v>138</v>
      </c>
      <c r="DWS5" s="42">
        <f t="shared" si="329"/>
        <v>138</v>
      </c>
      <c r="DWT5" s="42">
        <f t="shared" si="329"/>
        <v>138</v>
      </c>
      <c r="DWU5" s="42">
        <f t="shared" si="329"/>
        <v>138</v>
      </c>
      <c r="DWV5" s="42">
        <f t="shared" si="329"/>
        <v>138</v>
      </c>
      <c r="DWW5" s="42">
        <f t="shared" si="329"/>
        <v>138</v>
      </c>
      <c r="DWX5" s="42">
        <f t="shared" si="329"/>
        <v>138</v>
      </c>
      <c r="DWY5" s="42">
        <f t="shared" si="329"/>
        <v>138</v>
      </c>
      <c r="DWZ5" s="42">
        <f t="shared" si="329"/>
        <v>138</v>
      </c>
      <c r="DXA5" s="42">
        <f t="shared" si="329"/>
        <v>138</v>
      </c>
      <c r="DXB5" s="42">
        <f t="shared" si="329"/>
        <v>138</v>
      </c>
      <c r="DXC5" s="42">
        <f t="shared" si="329"/>
        <v>138</v>
      </c>
      <c r="DXD5" s="42">
        <f t="shared" si="329"/>
        <v>138</v>
      </c>
      <c r="DXE5" s="42">
        <f t="shared" si="329"/>
        <v>138</v>
      </c>
      <c r="DXF5" s="42">
        <f t="shared" si="329"/>
        <v>138</v>
      </c>
      <c r="DXG5" s="42">
        <f t="shared" si="329"/>
        <v>138</v>
      </c>
      <c r="DXH5" s="42">
        <f t="shared" si="329"/>
        <v>138</v>
      </c>
      <c r="DXI5" s="42">
        <f t="shared" si="329"/>
        <v>138</v>
      </c>
      <c r="DXJ5" s="42">
        <f t="shared" si="329"/>
        <v>138</v>
      </c>
      <c r="DXK5" s="42">
        <f t="shared" si="329"/>
        <v>138</v>
      </c>
      <c r="DXL5" s="42">
        <f t="shared" si="329"/>
        <v>138</v>
      </c>
      <c r="DXM5" s="42">
        <f t="shared" si="329"/>
        <v>138</v>
      </c>
      <c r="DXN5" s="42">
        <f t="shared" si="329"/>
        <v>138</v>
      </c>
      <c r="DXO5" s="42">
        <f t="shared" si="329"/>
        <v>138</v>
      </c>
      <c r="DXP5" s="42">
        <f t="shared" si="329"/>
        <v>139</v>
      </c>
      <c r="DXQ5" s="42">
        <f t="shared" si="329"/>
        <v>139</v>
      </c>
      <c r="DXR5" s="42">
        <f t="shared" si="329"/>
        <v>139</v>
      </c>
      <c r="DXS5" s="42">
        <f t="shared" si="329"/>
        <v>139</v>
      </c>
      <c r="DXT5" s="42">
        <f t="shared" si="329"/>
        <v>139</v>
      </c>
      <c r="DXU5" s="42">
        <f t="shared" si="329"/>
        <v>139</v>
      </c>
      <c r="DXV5" s="42">
        <f t="shared" si="329"/>
        <v>139</v>
      </c>
      <c r="DXW5" s="42">
        <f t="shared" si="329"/>
        <v>139</v>
      </c>
      <c r="DXX5" s="42">
        <f t="shared" ref="DXX5:EAI5" si="330">MATCH(DXX2,ID_DY,0)-1</f>
        <v>139</v>
      </c>
      <c r="DXY5" s="42">
        <f t="shared" si="330"/>
        <v>139</v>
      </c>
      <c r="DXZ5" s="42">
        <f t="shared" si="330"/>
        <v>139</v>
      </c>
      <c r="DYA5" s="42">
        <f t="shared" si="330"/>
        <v>139</v>
      </c>
      <c r="DYB5" s="42">
        <f t="shared" si="330"/>
        <v>139</v>
      </c>
      <c r="DYC5" s="42">
        <f t="shared" si="330"/>
        <v>139</v>
      </c>
      <c r="DYD5" s="42">
        <f t="shared" si="330"/>
        <v>139</v>
      </c>
      <c r="DYE5" s="42">
        <f t="shared" si="330"/>
        <v>139</v>
      </c>
      <c r="DYF5" s="42">
        <f t="shared" si="330"/>
        <v>139</v>
      </c>
      <c r="DYG5" s="42">
        <f t="shared" si="330"/>
        <v>139</v>
      </c>
      <c r="DYH5" s="42">
        <f t="shared" si="330"/>
        <v>139</v>
      </c>
      <c r="DYI5" s="42">
        <f t="shared" si="330"/>
        <v>139</v>
      </c>
      <c r="DYJ5" s="42">
        <f t="shared" si="330"/>
        <v>139</v>
      </c>
      <c r="DYK5" s="42">
        <f t="shared" si="330"/>
        <v>139</v>
      </c>
      <c r="DYL5" s="42">
        <f t="shared" si="330"/>
        <v>139</v>
      </c>
      <c r="DYM5" s="42">
        <f t="shared" si="330"/>
        <v>139</v>
      </c>
      <c r="DYN5" s="42">
        <f t="shared" si="330"/>
        <v>140</v>
      </c>
      <c r="DYO5" s="42">
        <f t="shared" si="330"/>
        <v>140</v>
      </c>
      <c r="DYP5" s="42">
        <f t="shared" si="330"/>
        <v>140</v>
      </c>
      <c r="DYQ5" s="42">
        <f t="shared" si="330"/>
        <v>140</v>
      </c>
      <c r="DYR5" s="42">
        <f t="shared" si="330"/>
        <v>140</v>
      </c>
      <c r="DYS5" s="42">
        <f t="shared" si="330"/>
        <v>140</v>
      </c>
      <c r="DYT5" s="42">
        <f t="shared" si="330"/>
        <v>140</v>
      </c>
      <c r="DYU5" s="42">
        <f t="shared" si="330"/>
        <v>140</v>
      </c>
      <c r="DYV5" s="42">
        <f t="shared" si="330"/>
        <v>140</v>
      </c>
      <c r="DYW5" s="42">
        <f t="shared" si="330"/>
        <v>140</v>
      </c>
      <c r="DYX5" s="42">
        <f t="shared" si="330"/>
        <v>140</v>
      </c>
      <c r="DYY5" s="42">
        <f t="shared" si="330"/>
        <v>140</v>
      </c>
      <c r="DYZ5" s="42">
        <f t="shared" si="330"/>
        <v>140</v>
      </c>
      <c r="DZA5" s="42">
        <f t="shared" si="330"/>
        <v>140</v>
      </c>
      <c r="DZB5" s="42">
        <f t="shared" si="330"/>
        <v>140</v>
      </c>
      <c r="DZC5" s="42">
        <f t="shared" si="330"/>
        <v>140</v>
      </c>
      <c r="DZD5" s="42">
        <f t="shared" si="330"/>
        <v>140</v>
      </c>
      <c r="DZE5" s="42">
        <f t="shared" si="330"/>
        <v>140</v>
      </c>
      <c r="DZF5" s="42">
        <f t="shared" si="330"/>
        <v>140</v>
      </c>
      <c r="DZG5" s="42">
        <f t="shared" si="330"/>
        <v>140</v>
      </c>
      <c r="DZH5" s="42">
        <f t="shared" si="330"/>
        <v>140</v>
      </c>
      <c r="DZI5" s="42">
        <f t="shared" si="330"/>
        <v>140</v>
      </c>
      <c r="DZJ5" s="42">
        <f t="shared" si="330"/>
        <v>140</v>
      </c>
      <c r="DZK5" s="42">
        <f t="shared" si="330"/>
        <v>140</v>
      </c>
      <c r="DZL5" s="42">
        <f t="shared" si="330"/>
        <v>141</v>
      </c>
      <c r="DZM5" s="42">
        <f t="shared" si="330"/>
        <v>141</v>
      </c>
      <c r="DZN5" s="42">
        <f t="shared" si="330"/>
        <v>141</v>
      </c>
      <c r="DZO5" s="42">
        <f t="shared" si="330"/>
        <v>141</v>
      </c>
      <c r="DZP5" s="42">
        <f t="shared" si="330"/>
        <v>141</v>
      </c>
      <c r="DZQ5" s="42">
        <f t="shared" si="330"/>
        <v>141</v>
      </c>
      <c r="DZR5" s="42">
        <f t="shared" si="330"/>
        <v>141</v>
      </c>
      <c r="DZS5" s="42">
        <f t="shared" si="330"/>
        <v>141</v>
      </c>
      <c r="DZT5" s="42">
        <f t="shared" si="330"/>
        <v>141</v>
      </c>
      <c r="DZU5" s="42">
        <f t="shared" si="330"/>
        <v>141</v>
      </c>
      <c r="DZV5" s="42">
        <f t="shared" si="330"/>
        <v>141</v>
      </c>
      <c r="DZW5" s="42">
        <f t="shared" si="330"/>
        <v>141</v>
      </c>
      <c r="DZX5" s="42">
        <f t="shared" si="330"/>
        <v>141</v>
      </c>
      <c r="DZY5" s="42">
        <f t="shared" si="330"/>
        <v>141</v>
      </c>
      <c r="DZZ5" s="42">
        <f t="shared" si="330"/>
        <v>141</v>
      </c>
      <c r="EAA5" s="42">
        <f t="shared" si="330"/>
        <v>141</v>
      </c>
      <c r="EAB5" s="42">
        <f t="shared" si="330"/>
        <v>141</v>
      </c>
      <c r="EAC5" s="42">
        <f t="shared" si="330"/>
        <v>141</v>
      </c>
      <c r="EAD5" s="42">
        <f t="shared" si="330"/>
        <v>141</v>
      </c>
      <c r="EAE5" s="42">
        <f t="shared" si="330"/>
        <v>141</v>
      </c>
      <c r="EAF5" s="42">
        <f t="shared" si="330"/>
        <v>141</v>
      </c>
      <c r="EAG5" s="42">
        <f t="shared" si="330"/>
        <v>141</v>
      </c>
      <c r="EAH5" s="42">
        <f t="shared" si="330"/>
        <v>141</v>
      </c>
      <c r="EAI5" s="42">
        <f t="shared" si="330"/>
        <v>141</v>
      </c>
      <c r="EAJ5" s="42">
        <f t="shared" ref="EAJ5:ECU5" si="331">MATCH(EAJ2,ID_DY,0)-1</f>
        <v>142</v>
      </c>
      <c r="EAK5" s="42">
        <f t="shared" si="331"/>
        <v>142</v>
      </c>
      <c r="EAL5" s="42">
        <f t="shared" si="331"/>
        <v>142</v>
      </c>
      <c r="EAM5" s="42">
        <f t="shared" si="331"/>
        <v>142</v>
      </c>
      <c r="EAN5" s="42">
        <f t="shared" si="331"/>
        <v>142</v>
      </c>
      <c r="EAO5" s="42">
        <f t="shared" si="331"/>
        <v>142</v>
      </c>
      <c r="EAP5" s="42">
        <f t="shared" si="331"/>
        <v>142</v>
      </c>
      <c r="EAQ5" s="42">
        <f t="shared" si="331"/>
        <v>142</v>
      </c>
      <c r="EAR5" s="42">
        <f t="shared" si="331"/>
        <v>142</v>
      </c>
      <c r="EAS5" s="42">
        <f t="shared" si="331"/>
        <v>142</v>
      </c>
      <c r="EAT5" s="42">
        <f t="shared" si="331"/>
        <v>142</v>
      </c>
      <c r="EAU5" s="42">
        <f t="shared" si="331"/>
        <v>142</v>
      </c>
      <c r="EAV5" s="42">
        <f t="shared" si="331"/>
        <v>142</v>
      </c>
      <c r="EAW5" s="42">
        <f t="shared" si="331"/>
        <v>142</v>
      </c>
      <c r="EAX5" s="42">
        <f t="shared" si="331"/>
        <v>142</v>
      </c>
      <c r="EAY5" s="42">
        <f t="shared" si="331"/>
        <v>142</v>
      </c>
      <c r="EAZ5" s="42">
        <f t="shared" si="331"/>
        <v>142</v>
      </c>
      <c r="EBA5" s="42">
        <f t="shared" si="331"/>
        <v>142</v>
      </c>
      <c r="EBB5" s="42">
        <f t="shared" si="331"/>
        <v>142</v>
      </c>
      <c r="EBC5" s="42">
        <f t="shared" si="331"/>
        <v>142</v>
      </c>
      <c r="EBD5" s="42">
        <f t="shared" si="331"/>
        <v>142</v>
      </c>
      <c r="EBE5" s="42">
        <f t="shared" si="331"/>
        <v>142</v>
      </c>
      <c r="EBF5" s="42">
        <f t="shared" si="331"/>
        <v>142</v>
      </c>
      <c r="EBG5" s="42">
        <f t="shared" si="331"/>
        <v>142</v>
      </c>
      <c r="EBH5" s="42">
        <f t="shared" si="331"/>
        <v>143</v>
      </c>
      <c r="EBI5" s="42">
        <f t="shared" si="331"/>
        <v>143</v>
      </c>
      <c r="EBJ5" s="42">
        <f t="shared" si="331"/>
        <v>143</v>
      </c>
      <c r="EBK5" s="42">
        <f t="shared" si="331"/>
        <v>143</v>
      </c>
      <c r="EBL5" s="42">
        <f t="shared" si="331"/>
        <v>143</v>
      </c>
      <c r="EBM5" s="42">
        <f t="shared" si="331"/>
        <v>143</v>
      </c>
      <c r="EBN5" s="42">
        <f t="shared" si="331"/>
        <v>143</v>
      </c>
      <c r="EBO5" s="42">
        <f t="shared" si="331"/>
        <v>143</v>
      </c>
      <c r="EBP5" s="42">
        <f t="shared" si="331"/>
        <v>143</v>
      </c>
      <c r="EBQ5" s="42">
        <f t="shared" si="331"/>
        <v>143</v>
      </c>
      <c r="EBR5" s="42">
        <f t="shared" si="331"/>
        <v>143</v>
      </c>
      <c r="EBS5" s="42">
        <f t="shared" si="331"/>
        <v>143</v>
      </c>
      <c r="EBT5" s="42">
        <f t="shared" si="331"/>
        <v>143</v>
      </c>
      <c r="EBU5" s="42">
        <f t="shared" si="331"/>
        <v>143</v>
      </c>
      <c r="EBV5" s="42">
        <f t="shared" si="331"/>
        <v>143</v>
      </c>
      <c r="EBW5" s="42">
        <f t="shared" si="331"/>
        <v>143</v>
      </c>
      <c r="EBX5" s="42">
        <f t="shared" si="331"/>
        <v>143</v>
      </c>
      <c r="EBY5" s="42">
        <f t="shared" si="331"/>
        <v>143</v>
      </c>
      <c r="EBZ5" s="42">
        <f t="shared" si="331"/>
        <v>143</v>
      </c>
      <c r="ECA5" s="42">
        <f t="shared" si="331"/>
        <v>143</v>
      </c>
      <c r="ECB5" s="42">
        <f t="shared" si="331"/>
        <v>143</v>
      </c>
      <c r="ECC5" s="42">
        <f t="shared" si="331"/>
        <v>143</v>
      </c>
      <c r="ECD5" s="42">
        <f t="shared" si="331"/>
        <v>143</v>
      </c>
      <c r="ECE5" s="42">
        <f t="shared" si="331"/>
        <v>143</v>
      </c>
      <c r="ECF5" s="42">
        <f t="shared" si="331"/>
        <v>144</v>
      </c>
      <c r="ECG5" s="42">
        <f t="shared" si="331"/>
        <v>144</v>
      </c>
      <c r="ECH5" s="42">
        <f t="shared" si="331"/>
        <v>144</v>
      </c>
      <c r="ECI5" s="42">
        <f t="shared" si="331"/>
        <v>144</v>
      </c>
      <c r="ECJ5" s="42">
        <f t="shared" si="331"/>
        <v>144</v>
      </c>
      <c r="ECK5" s="42">
        <f t="shared" si="331"/>
        <v>144</v>
      </c>
      <c r="ECL5" s="42">
        <f t="shared" si="331"/>
        <v>144</v>
      </c>
      <c r="ECM5" s="42">
        <f t="shared" si="331"/>
        <v>144</v>
      </c>
      <c r="ECN5" s="42">
        <f t="shared" si="331"/>
        <v>144</v>
      </c>
      <c r="ECO5" s="42">
        <f t="shared" si="331"/>
        <v>144</v>
      </c>
      <c r="ECP5" s="42">
        <f t="shared" si="331"/>
        <v>144</v>
      </c>
      <c r="ECQ5" s="42">
        <f t="shared" si="331"/>
        <v>144</v>
      </c>
      <c r="ECR5" s="42">
        <f t="shared" si="331"/>
        <v>144</v>
      </c>
      <c r="ECS5" s="42">
        <f t="shared" si="331"/>
        <v>144</v>
      </c>
      <c r="ECT5" s="42">
        <f t="shared" si="331"/>
        <v>144</v>
      </c>
      <c r="ECU5" s="42">
        <f t="shared" si="331"/>
        <v>144</v>
      </c>
      <c r="ECV5" s="42">
        <f t="shared" ref="ECV5:EFG5" si="332">MATCH(ECV2,ID_DY,0)-1</f>
        <v>144</v>
      </c>
      <c r="ECW5" s="42">
        <f t="shared" si="332"/>
        <v>144</v>
      </c>
      <c r="ECX5" s="42">
        <f t="shared" si="332"/>
        <v>144</v>
      </c>
      <c r="ECY5" s="42">
        <f t="shared" si="332"/>
        <v>144</v>
      </c>
      <c r="ECZ5" s="42">
        <f t="shared" si="332"/>
        <v>144</v>
      </c>
      <c r="EDA5" s="42">
        <f t="shared" si="332"/>
        <v>144</v>
      </c>
      <c r="EDB5" s="42">
        <f t="shared" si="332"/>
        <v>144</v>
      </c>
      <c r="EDC5" s="42">
        <f t="shared" si="332"/>
        <v>144</v>
      </c>
      <c r="EDD5" s="42">
        <f t="shared" si="332"/>
        <v>145</v>
      </c>
      <c r="EDE5" s="42">
        <f t="shared" si="332"/>
        <v>145</v>
      </c>
      <c r="EDF5" s="42">
        <f t="shared" si="332"/>
        <v>145</v>
      </c>
      <c r="EDG5" s="42">
        <f t="shared" si="332"/>
        <v>145</v>
      </c>
      <c r="EDH5" s="42">
        <f t="shared" si="332"/>
        <v>145</v>
      </c>
      <c r="EDI5" s="42">
        <f t="shared" si="332"/>
        <v>145</v>
      </c>
      <c r="EDJ5" s="42">
        <f t="shared" si="332"/>
        <v>145</v>
      </c>
      <c r="EDK5" s="42">
        <f t="shared" si="332"/>
        <v>145</v>
      </c>
      <c r="EDL5" s="42">
        <f t="shared" si="332"/>
        <v>145</v>
      </c>
      <c r="EDM5" s="42">
        <f t="shared" si="332"/>
        <v>145</v>
      </c>
      <c r="EDN5" s="42">
        <f t="shared" si="332"/>
        <v>145</v>
      </c>
      <c r="EDO5" s="42">
        <f t="shared" si="332"/>
        <v>145</v>
      </c>
      <c r="EDP5" s="42">
        <f t="shared" si="332"/>
        <v>145</v>
      </c>
      <c r="EDQ5" s="42">
        <f t="shared" si="332"/>
        <v>145</v>
      </c>
      <c r="EDR5" s="42">
        <f t="shared" si="332"/>
        <v>145</v>
      </c>
      <c r="EDS5" s="42">
        <f t="shared" si="332"/>
        <v>145</v>
      </c>
      <c r="EDT5" s="42">
        <f t="shared" si="332"/>
        <v>145</v>
      </c>
      <c r="EDU5" s="42">
        <f t="shared" si="332"/>
        <v>145</v>
      </c>
      <c r="EDV5" s="42">
        <f t="shared" si="332"/>
        <v>145</v>
      </c>
      <c r="EDW5" s="42">
        <f t="shared" si="332"/>
        <v>145</v>
      </c>
      <c r="EDX5" s="42">
        <f t="shared" si="332"/>
        <v>145</v>
      </c>
      <c r="EDY5" s="42">
        <f t="shared" si="332"/>
        <v>145</v>
      </c>
      <c r="EDZ5" s="42">
        <f t="shared" si="332"/>
        <v>145</v>
      </c>
      <c r="EEA5" s="42">
        <f t="shared" si="332"/>
        <v>145</v>
      </c>
      <c r="EEB5" s="42">
        <f t="shared" si="332"/>
        <v>146</v>
      </c>
      <c r="EEC5" s="42">
        <f t="shared" si="332"/>
        <v>146</v>
      </c>
      <c r="EED5" s="42">
        <f t="shared" si="332"/>
        <v>146</v>
      </c>
      <c r="EEE5" s="42">
        <f t="shared" si="332"/>
        <v>146</v>
      </c>
      <c r="EEF5" s="42">
        <f t="shared" si="332"/>
        <v>146</v>
      </c>
      <c r="EEG5" s="42">
        <f t="shared" si="332"/>
        <v>146</v>
      </c>
      <c r="EEH5" s="42">
        <f t="shared" si="332"/>
        <v>146</v>
      </c>
      <c r="EEI5" s="42">
        <f t="shared" si="332"/>
        <v>146</v>
      </c>
      <c r="EEJ5" s="42">
        <f t="shared" si="332"/>
        <v>146</v>
      </c>
      <c r="EEK5" s="42">
        <f t="shared" si="332"/>
        <v>146</v>
      </c>
      <c r="EEL5" s="42">
        <f t="shared" si="332"/>
        <v>146</v>
      </c>
      <c r="EEM5" s="42">
        <f t="shared" si="332"/>
        <v>146</v>
      </c>
      <c r="EEN5" s="42">
        <f t="shared" si="332"/>
        <v>146</v>
      </c>
      <c r="EEO5" s="42">
        <f t="shared" si="332"/>
        <v>146</v>
      </c>
      <c r="EEP5" s="42">
        <f t="shared" si="332"/>
        <v>146</v>
      </c>
      <c r="EEQ5" s="42">
        <f t="shared" si="332"/>
        <v>146</v>
      </c>
      <c r="EER5" s="42">
        <f t="shared" si="332"/>
        <v>146</v>
      </c>
      <c r="EES5" s="42">
        <f t="shared" si="332"/>
        <v>146</v>
      </c>
      <c r="EET5" s="42">
        <f t="shared" si="332"/>
        <v>146</v>
      </c>
      <c r="EEU5" s="42">
        <f t="shared" si="332"/>
        <v>146</v>
      </c>
      <c r="EEV5" s="42">
        <f t="shared" si="332"/>
        <v>146</v>
      </c>
      <c r="EEW5" s="42">
        <f t="shared" si="332"/>
        <v>146</v>
      </c>
      <c r="EEX5" s="42">
        <f t="shared" si="332"/>
        <v>146</v>
      </c>
      <c r="EEY5" s="42">
        <f t="shared" si="332"/>
        <v>146</v>
      </c>
      <c r="EEZ5" s="42">
        <f t="shared" si="332"/>
        <v>147</v>
      </c>
      <c r="EFA5" s="42">
        <f t="shared" si="332"/>
        <v>147</v>
      </c>
      <c r="EFB5" s="42">
        <f t="shared" si="332"/>
        <v>147</v>
      </c>
      <c r="EFC5" s="42">
        <f t="shared" si="332"/>
        <v>147</v>
      </c>
      <c r="EFD5" s="42">
        <f t="shared" si="332"/>
        <v>147</v>
      </c>
      <c r="EFE5" s="42">
        <f t="shared" si="332"/>
        <v>147</v>
      </c>
      <c r="EFF5" s="42">
        <f t="shared" si="332"/>
        <v>147</v>
      </c>
      <c r="EFG5" s="42">
        <f t="shared" si="332"/>
        <v>147</v>
      </c>
      <c r="EFH5" s="42">
        <f t="shared" ref="EFH5:EHS5" si="333">MATCH(EFH2,ID_DY,0)-1</f>
        <v>147</v>
      </c>
      <c r="EFI5" s="42">
        <f t="shared" si="333"/>
        <v>147</v>
      </c>
      <c r="EFJ5" s="42">
        <f t="shared" si="333"/>
        <v>147</v>
      </c>
      <c r="EFK5" s="42">
        <f t="shared" si="333"/>
        <v>147</v>
      </c>
      <c r="EFL5" s="42">
        <f t="shared" si="333"/>
        <v>147</v>
      </c>
      <c r="EFM5" s="42">
        <f t="shared" si="333"/>
        <v>147</v>
      </c>
      <c r="EFN5" s="42">
        <f t="shared" si="333"/>
        <v>147</v>
      </c>
      <c r="EFO5" s="42">
        <f t="shared" si="333"/>
        <v>147</v>
      </c>
      <c r="EFP5" s="42">
        <f t="shared" si="333"/>
        <v>147</v>
      </c>
      <c r="EFQ5" s="42">
        <f t="shared" si="333"/>
        <v>147</v>
      </c>
      <c r="EFR5" s="42">
        <f t="shared" si="333"/>
        <v>147</v>
      </c>
      <c r="EFS5" s="42">
        <f t="shared" si="333"/>
        <v>147</v>
      </c>
      <c r="EFT5" s="42">
        <f t="shared" si="333"/>
        <v>147</v>
      </c>
      <c r="EFU5" s="42">
        <f t="shared" si="333"/>
        <v>147</v>
      </c>
      <c r="EFV5" s="42">
        <f t="shared" si="333"/>
        <v>147</v>
      </c>
      <c r="EFW5" s="42">
        <f t="shared" si="333"/>
        <v>147</v>
      </c>
      <c r="EFX5" s="42">
        <f t="shared" si="333"/>
        <v>148</v>
      </c>
      <c r="EFY5" s="42">
        <f t="shared" si="333"/>
        <v>148</v>
      </c>
      <c r="EFZ5" s="42">
        <f t="shared" si="333"/>
        <v>148</v>
      </c>
      <c r="EGA5" s="42">
        <f t="shared" si="333"/>
        <v>148</v>
      </c>
      <c r="EGB5" s="42">
        <f t="shared" si="333"/>
        <v>148</v>
      </c>
      <c r="EGC5" s="42">
        <f t="shared" si="333"/>
        <v>148</v>
      </c>
      <c r="EGD5" s="42">
        <f t="shared" si="333"/>
        <v>148</v>
      </c>
      <c r="EGE5" s="42">
        <f t="shared" si="333"/>
        <v>148</v>
      </c>
      <c r="EGF5" s="42">
        <f t="shared" si="333"/>
        <v>148</v>
      </c>
      <c r="EGG5" s="42">
        <f t="shared" si="333"/>
        <v>148</v>
      </c>
      <c r="EGH5" s="42">
        <f t="shared" si="333"/>
        <v>148</v>
      </c>
      <c r="EGI5" s="42">
        <f t="shared" si="333"/>
        <v>148</v>
      </c>
      <c r="EGJ5" s="42">
        <f t="shared" si="333"/>
        <v>148</v>
      </c>
      <c r="EGK5" s="42">
        <f t="shared" si="333"/>
        <v>148</v>
      </c>
      <c r="EGL5" s="42">
        <f t="shared" si="333"/>
        <v>148</v>
      </c>
      <c r="EGM5" s="42">
        <f t="shared" si="333"/>
        <v>148</v>
      </c>
      <c r="EGN5" s="42">
        <f t="shared" si="333"/>
        <v>148</v>
      </c>
      <c r="EGO5" s="42">
        <f t="shared" si="333"/>
        <v>148</v>
      </c>
      <c r="EGP5" s="42">
        <f t="shared" si="333"/>
        <v>148</v>
      </c>
      <c r="EGQ5" s="42">
        <f t="shared" si="333"/>
        <v>148</v>
      </c>
      <c r="EGR5" s="42">
        <f t="shared" si="333"/>
        <v>148</v>
      </c>
      <c r="EGS5" s="42">
        <f t="shared" si="333"/>
        <v>148</v>
      </c>
      <c r="EGT5" s="42">
        <f t="shared" si="333"/>
        <v>148</v>
      </c>
      <c r="EGU5" s="42">
        <f t="shared" si="333"/>
        <v>148</v>
      </c>
      <c r="EGV5" s="42">
        <f t="shared" si="333"/>
        <v>149</v>
      </c>
      <c r="EGW5" s="42">
        <f t="shared" si="333"/>
        <v>149</v>
      </c>
      <c r="EGX5" s="42">
        <f t="shared" si="333"/>
        <v>149</v>
      </c>
      <c r="EGY5" s="42">
        <f t="shared" si="333"/>
        <v>149</v>
      </c>
      <c r="EGZ5" s="42">
        <f t="shared" si="333"/>
        <v>149</v>
      </c>
      <c r="EHA5" s="42">
        <f t="shared" si="333"/>
        <v>149</v>
      </c>
      <c r="EHB5" s="42">
        <f t="shared" si="333"/>
        <v>149</v>
      </c>
      <c r="EHC5" s="42">
        <f t="shared" si="333"/>
        <v>149</v>
      </c>
      <c r="EHD5" s="42">
        <f t="shared" si="333"/>
        <v>149</v>
      </c>
      <c r="EHE5" s="42">
        <f t="shared" si="333"/>
        <v>149</v>
      </c>
      <c r="EHF5" s="42">
        <f t="shared" si="333"/>
        <v>149</v>
      </c>
      <c r="EHG5" s="42">
        <f t="shared" si="333"/>
        <v>149</v>
      </c>
      <c r="EHH5" s="42">
        <f t="shared" si="333"/>
        <v>149</v>
      </c>
      <c r="EHI5" s="42">
        <f t="shared" si="333"/>
        <v>149</v>
      </c>
      <c r="EHJ5" s="42">
        <f t="shared" si="333"/>
        <v>149</v>
      </c>
      <c r="EHK5" s="42">
        <f t="shared" si="333"/>
        <v>149</v>
      </c>
      <c r="EHL5" s="42">
        <f t="shared" si="333"/>
        <v>149</v>
      </c>
      <c r="EHM5" s="42">
        <f t="shared" si="333"/>
        <v>149</v>
      </c>
      <c r="EHN5" s="42">
        <f t="shared" si="333"/>
        <v>149</v>
      </c>
      <c r="EHO5" s="42">
        <f t="shared" si="333"/>
        <v>149</v>
      </c>
      <c r="EHP5" s="42">
        <f t="shared" si="333"/>
        <v>149</v>
      </c>
      <c r="EHQ5" s="42">
        <f t="shared" si="333"/>
        <v>149</v>
      </c>
      <c r="EHR5" s="42">
        <f t="shared" si="333"/>
        <v>149</v>
      </c>
      <c r="EHS5" s="42">
        <f t="shared" si="333"/>
        <v>149</v>
      </c>
      <c r="EHT5" s="42">
        <f t="shared" ref="EHT5:EKE5" si="334">MATCH(EHT2,ID_DY,0)-1</f>
        <v>150</v>
      </c>
      <c r="EHU5" s="42">
        <f t="shared" si="334"/>
        <v>150</v>
      </c>
      <c r="EHV5" s="42">
        <f t="shared" si="334"/>
        <v>150</v>
      </c>
      <c r="EHW5" s="42">
        <f t="shared" si="334"/>
        <v>150</v>
      </c>
      <c r="EHX5" s="42">
        <f t="shared" si="334"/>
        <v>150</v>
      </c>
      <c r="EHY5" s="42">
        <f t="shared" si="334"/>
        <v>150</v>
      </c>
      <c r="EHZ5" s="42">
        <f t="shared" si="334"/>
        <v>150</v>
      </c>
      <c r="EIA5" s="42">
        <f t="shared" si="334"/>
        <v>150</v>
      </c>
      <c r="EIB5" s="42">
        <f t="shared" si="334"/>
        <v>150</v>
      </c>
      <c r="EIC5" s="42">
        <f t="shared" si="334"/>
        <v>150</v>
      </c>
      <c r="EID5" s="42">
        <f t="shared" si="334"/>
        <v>150</v>
      </c>
      <c r="EIE5" s="42">
        <f t="shared" si="334"/>
        <v>150</v>
      </c>
      <c r="EIF5" s="42">
        <f t="shared" si="334"/>
        <v>150</v>
      </c>
      <c r="EIG5" s="42">
        <f t="shared" si="334"/>
        <v>150</v>
      </c>
      <c r="EIH5" s="42">
        <f t="shared" si="334"/>
        <v>150</v>
      </c>
      <c r="EII5" s="42">
        <f t="shared" si="334"/>
        <v>150</v>
      </c>
      <c r="EIJ5" s="42">
        <f t="shared" si="334"/>
        <v>150</v>
      </c>
      <c r="EIK5" s="42">
        <f t="shared" si="334"/>
        <v>150</v>
      </c>
      <c r="EIL5" s="42">
        <f t="shared" si="334"/>
        <v>150</v>
      </c>
      <c r="EIM5" s="42">
        <f t="shared" si="334"/>
        <v>150</v>
      </c>
      <c r="EIN5" s="42">
        <f t="shared" si="334"/>
        <v>150</v>
      </c>
      <c r="EIO5" s="42">
        <f t="shared" si="334"/>
        <v>150</v>
      </c>
      <c r="EIP5" s="42">
        <f t="shared" si="334"/>
        <v>150</v>
      </c>
      <c r="EIQ5" s="42">
        <f t="shared" si="334"/>
        <v>150</v>
      </c>
      <c r="EIR5" s="42">
        <f t="shared" si="334"/>
        <v>151</v>
      </c>
      <c r="EIS5" s="42">
        <f t="shared" si="334"/>
        <v>151</v>
      </c>
      <c r="EIT5" s="42">
        <f t="shared" si="334"/>
        <v>151</v>
      </c>
      <c r="EIU5" s="42">
        <f t="shared" si="334"/>
        <v>151</v>
      </c>
      <c r="EIV5" s="42">
        <f t="shared" si="334"/>
        <v>151</v>
      </c>
      <c r="EIW5" s="42">
        <f t="shared" si="334"/>
        <v>151</v>
      </c>
      <c r="EIX5" s="42">
        <f t="shared" si="334"/>
        <v>151</v>
      </c>
      <c r="EIY5" s="42">
        <f t="shared" si="334"/>
        <v>151</v>
      </c>
      <c r="EIZ5" s="42">
        <f t="shared" si="334"/>
        <v>151</v>
      </c>
      <c r="EJA5" s="42">
        <f t="shared" si="334"/>
        <v>151</v>
      </c>
      <c r="EJB5" s="42">
        <f t="shared" si="334"/>
        <v>151</v>
      </c>
      <c r="EJC5" s="42">
        <f t="shared" si="334"/>
        <v>151</v>
      </c>
      <c r="EJD5" s="42">
        <f t="shared" si="334"/>
        <v>151</v>
      </c>
      <c r="EJE5" s="42">
        <f t="shared" si="334"/>
        <v>151</v>
      </c>
      <c r="EJF5" s="42">
        <f t="shared" si="334"/>
        <v>151</v>
      </c>
      <c r="EJG5" s="42">
        <f t="shared" si="334"/>
        <v>151</v>
      </c>
      <c r="EJH5" s="42">
        <f t="shared" si="334"/>
        <v>151</v>
      </c>
      <c r="EJI5" s="42">
        <f t="shared" si="334"/>
        <v>151</v>
      </c>
      <c r="EJJ5" s="42">
        <f t="shared" si="334"/>
        <v>151</v>
      </c>
      <c r="EJK5" s="42">
        <f t="shared" si="334"/>
        <v>151</v>
      </c>
      <c r="EJL5" s="42">
        <f t="shared" si="334"/>
        <v>151</v>
      </c>
      <c r="EJM5" s="42">
        <f t="shared" si="334"/>
        <v>151</v>
      </c>
      <c r="EJN5" s="42">
        <f t="shared" si="334"/>
        <v>151</v>
      </c>
      <c r="EJO5" s="42">
        <f t="shared" si="334"/>
        <v>151</v>
      </c>
      <c r="EJP5" s="42">
        <f t="shared" si="334"/>
        <v>152</v>
      </c>
      <c r="EJQ5" s="42">
        <f t="shared" si="334"/>
        <v>152</v>
      </c>
      <c r="EJR5" s="42">
        <f t="shared" si="334"/>
        <v>152</v>
      </c>
      <c r="EJS5" s="42">
        <f t="shared" si="334"/>
        <v>152</v>
      </c>
      <c r="EJT5" s="42">
        <f t="shared" si="334"/>
        <v>152</v>
      </c>
      <c r="EJU5" s="42">
        <f t="shared" si="334"/>
        <v>152</v>
      </c>
      <c r="EJV5" s="42">
        <f t="shared" si="334"/>
        <v>152</v>
      </c>
      <c r="EJW5" s="42">
        <f t="shared" si="334"/>
        <v>152</v>
      </c>
      <c r="EJX5" s="42">
        <f t="shared" si="334"/>
        <v>152</v>
      </c>
      <c r="EJY5" s="42">
        <f t="shared" si="334"/>
        <v>152</v>
      </c>
      <c r="EJZ5" s="42">
        <f t="shared" si="334"/>
        <v>152</v>
      </c>
      <c r="EKA5" s="42">
        <f t="shared" si="334"/>
        <v>152</v>
      </c>
      <c r="EKB5" s="42">
        <f t="shared" si="334"/>
        <v>152</v>
      </c>
      <c r="EKC5" s="42">
        <f t="shared" si="334"/>
        <v>152</v>
      </c>
      <c r="EKD5" s="42">
        <f t="shared" si="334"/>
        <v>152</v>
      </c>
      <c r="EKE5" s="42">
        <f t="shared" si="334"/>
        <v>152</v>
      </c>
      <c r="EKF5" s="42">
        <f t="shared" ref="EKF5:EMQ5" si="335">MATCH(EKF2,ID_DY,0)-1</f>
        <v>152</v>
      </c>
      <c r="EKG5" s="42">
        <f t="shared" si="335"/>
        <v>152</v>
      </c>
      <c r="EKH5" s="42">
        <f t="shared" si="335"/>
        <v>152</v>
      </c>
      <c r="EKI5" s="42">
        <f t="shared" si="335"/>
        <v>152</v>
      </c>
      <c r="EKJ5" s="42">
        <f t="shared" si="335"/>
        <v>152</v>
      </c>
      <c r="EKK5" s="42">
        <f t="shared" si="335"/>
        <v>152</v>
      </c>
      <c r="EKL5" s="42">
        <f t="shared" si="335"/>
        <v>152</v>
      </c>
      <c r="EKM5" s="42">
        <f t="shared" si="335"/>
        <v>152</v>
      </c>
      <c r="EKN5" s="42">
        <f t="shared" si="335"/>
        <v>153</v>
      </c>
      <c r="EKO5" s="42">
        <f t="shared" si="335"/>
        <v>153</v>
      </c>
      <c r="EKP5" s="42">
        <f t="shared" si="335"/>
        <v>153</v>
      </c>
      <c r="EKQ5" s="42">
        <f t="shared" si="335"/>
        <v>153</v>
      </c>
      <c r="EKR5" s="42">
        <f t="shared" si="335"/>
        <v>153</v>
      </c>
      <c r="EKS5" s="42">
        <f t="shared" si="335"/>
        <v>153</v>
      </c>
      <c r="EKT5" s="42">
        <f t="shared" si="335"/>
        <v>153</v>
      </c>
      <c r="EKU5" s="42">
        <f t="shared" si="335"/>
        <v>153</v>
      </c>
      <c r="EKV5" s="42">
        <f t="shared" si="335"/>
        <v>153</v>
      </c>
      <c r="EKW5" s="42">
        <f t="shared" si="335"/>
        <v>153</v>
      </c>
      <c r="EKX5" s="42">
        <f t="shared" si="335"/>
        <v>153</v>
      </c>
      <c r="EKY5" s="42">
        <f t="shared" si="335"/>
        <v>153</v>
      </c>
      <c r="EKZ5" s="42">
        <f t="shared" si="335"/>
        <v>153</v>
      </c>
      <c r="ELA5" s="42">
        <f t="shared" si="335"/>
        <v>153</v>
      </c>
      <c r="ELB5" s="42">
        <f t="shared" si="335"/>
        <v>153</v>
      </c>
      <c r="ELC5" s="42">
        <f t="shared" si="335"/>
        <v>153</v>
      </c>
      <c r="ELD5" s="42">
        <f t="shared" si="335"/>
        <v>153</v>
      </c>
      <c r="ELE5" s="42">
        <f t="shared" si="335"/>
        <v>153</v>
      </c>
      <c r="ELF5" s="42">
        <f t="shared" si="335"/>
        <v>153</v>
      </c>
      <c r="ELG5" s="42">
        <f t="shared" si="335"/>
        <v>153</v>
      </c>
      <c r="ELH5" s="42">
        <f t="shared" si="335"/>
        <v>153</v>
      </c>
      <c r="ELI5" s="42">
        <f t="shared" si="335"/>
        <v>153</v>
      </c>
      <c r="ELJ5" s="42">
        <f t="shared" si="335"/>
        <v>153</v>
      </c>
      <c r="ELK5" s="42">
        <f t="shared" si="335"/>
        <v>153</v>
      </c>
      <c r="ELL5" s="42">
        <f t="shared" si="335"/>
        <v>154</v>
      </c>
      <c r="ELM5" s="42">
        <f t="shared" si="335"/>
        <v>154</v>
      </c>
      <c r="ELN5" s="42">
        <f t="shared" si="335"/>
        <v>154</v>
      </c>
      <c r="ELO5" s="42">
        <f t="shared" si="335"/>
        <v>154</v>
      </c>
      <c r="ELP5" s="42">
        <f t="shared" si="335"/>
        <v>154</v>
      </c>
      <c r="ELQ5" s="42">
        <f t="shared" si="335"/>
        <v>154</v>
      </c>
      <c r="ELR5" s="42">
        <f t="shared" si="335"/>
        <v>154</v>
      </c>
      <c r="ELS5" s="42">
        <f t="shared" si="335"/>
        <v>154</v>
      </c>
      <c r="ELT5" s="42">
        <f t="shared" si="335"/>
        <v>154</v>
      </c>
      <c r="ELU5" s="42">
        <f t="shared" si="335"/>
        <v>154</v>
      </c>
      <c r="ELV5" s="42">
        <f t="shared" si="335"/>
        <v>154</v>
      </c>
      <c r="ELW5" s="42">
        <f t="shared" si="335"/>
        <v>154</v>
      </c>
      <c r="ELX5" s="42">
        <f t="shared" si="335"/>
        <v>154</v>
      </c>
      <c r="ELY5" s="42">
        <f t="shared" si="335"/>
        <v>154</v>
      </c>
      <c r="ELZ5" s="42">
        <f t="shared" si="335"/>
        <v>154</v>
      </c>
      <c r="EMA5" s="42">
        <f t="shared" si="335"/>
        <v>154</v>
      </c>
      <c r="EMB5" s="42">
        <f t="shared" si="335"/>
        <v>154</v>
      </c>
      <c r="EMC5" s="42">
        <f t="shared" si="335"/>
        <v>154</v>
      </c>
      <c r="EMD5" s="42">
        <f t="shared" si="335"/>
        <v>154</v>
      </c>
      <c r="EME5" s="42">
        <f t="shared" si="335"/>
        <v>154</v>
      </c>
      <c r="EMF5" s="42">
        <f t="shared" si="335"/>
        <v>154</v>
      </c>
      <c r="EMG5" s="42">
        <f t="shared" si="335"/>
        <v>154</v>
      </c>
      <c r="EMH5" s="42">
        <f t="shared" si="335"/>
        <v>154</v>
      </c>
      <c r="EMI5" s="42">
        <f t="shared" si="335"/>
        <v>154</v>
      </c>
      <c r="EMJ5" s="42">
        <f t="shared" si="335"/>
        <v>155</v>
      </c>
      <c r="EMK5" s="42">
        <f t="shared" si="335"/>
        <v>155</v>
      </c>
      <c r="EML5" s="42">
        <f t="shared" si="335"/>
        <v>155</v>
      </c>
      <c r="EMM5" s="42">
        <f t="shared" si="335"/>
        <v>155</v>
      </c>
      <c r="EMN5" s="42">
        <f t="shared" si="335"/>
        <v>155</v>
      </c>
      <c r="EMO5" s="42">
        <f t="shared" si="335"/>
        <v>155</v>
      </c>
      <c r="EMP5" s="42">
        <f t="shared" si="335"/>
        <v>155</v>
      </c>
      <c r="EMQ5" s="42">
        <f t="shared" si="335"/>
        <v>155</v>
      </c>
      <c r="EMR5" s="42">
        <f t="shared" ref="EMR5:EPC5" si="336">MATCH(EMR2,ID_DY,0)-1</f>
        <v>155</v>
      </c>
      <c r="EMS5" s="42">
        <f t="shared" si="336"/>
        <v>155</v>
      </c>
      <c r="EMT5" s="42">
        <f t="shared" si="336"/>
        <v>155</v>
      </c>
      <c r="EMU5" s="42">
        <f t="shared" si="336"/>
        <v>155</v>
      </c>
      <c r="EMV5" s="42">
        <f t="shared" si="336"/>
        <v>155</v>
      </c>
      <c r="EMW5" s="42">
        <f t="shared" si="336"/>
        <v>155</v>
      </c>
      <c r="EMX5" s="42">
        <f t="shared" si="336"/>
        <v>155</v>
      </c>
      <c r="EMY5" s="42">
        <f t="shared" si="336"/>
        <v>155</v>
      </c>
      <c r="EMZ5" s="42">
        <f t="shared" si="336"/>
        <v>155</v>
      </c>
      <c r="ENA5" s="42">
        <f t="shared" si="336"/>
        <v>155</v>
      </c>
      <c r="ENB5" s="42">
        <f t="shared" si="336"/>
        <v>155</v>
      </c>
      <c r="ENC5" s="42">
        <f t="shared" si="336"/>
        <v>155</v>
      </c>
      <c r="END5" s="42">
        <f t="shared" si="336"/>
        <v>155</v>
      </c>
      <c r="ENE5" s="42">
        <f t="shared" si="336"/>
        <v>155</v>
      </c>
      <c r="ENF5" s="42">
        <f t="shared" si="336"/>
        <v>155</v>
      </c>
      <c r="ENG5" s="42">
        <f t="shared" si="336"/>
        <v>155</v>
      </c>
      <c r="ENH5" s="42">
        <f t="shared" si="336"/>
        <v>156</v>
      </c>
      <c r="ENI5" s="42">
        <f t="shared" si="336"/>
        <v>156</v>
      </c>
      <c r="ENJ5" s="42">
        <f t="shared" si="336"/>
        <v>156</v>
      </c>
      <c r="ENK5" s="42">
        <f t="shared" si="336"/>
        <v>156</v>
      </c>
      <c r="ENL5" s="42">
        <f t="shared" si="336"/>
        <v>156</v>
      </c>
      <c r="ENM5" s="42">
        <f t="shared" si="336"/>
        <v>156</v>
      </c>
      <c r="ENN5" s="42">
        <f t="shared" si="336"/>
        <v>156</v>
      </c>
      <c r="ENO5" s="42">
        <f t="shared" si="336"/>
        <v>156</v>
      </c>
      <c r="ENP5" s="42">
        <f t="shared" si="336"/>
        <v>156</v>
      </c>
      <c r="ENQ5" s="42">
        <f t="shared" si="336"/>
        <v>156</v>
      </c>
      <c r="ENR5" s="42">
        <f t="shared" si="336"/>
        <v>156</v>
      </c>
      <c r="ENS5" s="42">
        <f t="shared" si="336"/>
        <v>156</v>
      </c>
      <c r="ENT5" s="42">
        <f t="shared" si="336"/>
        <v>156</v>
      </c>
      <c r="ENU5" s="42">
        <f t="shared" si="336"/>
        <v>156</v>
      </c>
      <c r="ENV5" s="42">
        <f t="shared" si="336"/>
        <v>156</v>
      </c>
      <c r="ENW5" s="42">
        <f t="shared" si="336"/>
        <v>156</v>
      </c>
      <c r="ENX5" s="42">
        <f t="shared" si="336"/>
        <v>156</v>
      </c>
      <c r="ENY5" s="42">
        <f t="shared" si="336"/>
        <v>156</v>
      </c>
      <c r="ENZ5" s="42">
        <f t="shared" si="336"/>
        <v>156</v>
      </c>
      <c r="EOA5" s="42">
        <f t="shared" si="336"/>
        <v>156</v>
      </c>
      <c r="EOB5" s="42">
        <f t="shared" si="336"/>
        <v>156</v>
      </c>
      <c r="EOC5" s="42">
        <f t="shared" si="336"/>
        <v>156</v>
      </c>
      <c r="EOD5" s="42">
        <f t="shared" si="336"/>
        <v>156</v>
      </c>
      <c r="EOE5" s="42">
        <f t="shared" si="336"/>
        <v>156</v>
      </c>
      <c r="EOF5" s="42">
        <f t="shared" si="336"/>
        <v>157</v>
      </c>
      <c r="EOG5" s="42">
        <f t="shared" si="336"/>
        <v>157</v>
      </c>
      <c r="EOH5" s="42">
        <f t="shared" si="336"/>
        <v>157</v>
      </c>
      <c r="EOI5" s="42">
        <f t="shared" si="336"/>
        <v>157</v>
      </c>
      <c r="EOJ5" s="42">
        <f t="shared" si="336"/>
        <v>157</v>
      </c>
      <c r="EOK5" s="42">
        <f t="shared" si="336"/>
        <v>157</v>
      </c>
      <c r="EOL5" s="42">
        <f t="shared" si="336"/>
        <v>157</v>
      </c>
      <c r="EOM5" s="42">
        <f t="shared" si="336"/>
        <v>157</v>
      </c>
      <c r="EON5" s="42">
        <f t="shared" si="336"/>
        <v>157</v>
      </c>
      <c r="EOO5" s="42">
        <f t="shared" si="336"/>
        <v>157</v>
      </c>
      <c r="EOP5" s="42">
        <f t="shared" si="336"/>
        <v>157</v>
      </c>
      <c r="EOQ5" s="42">
        <f t="shared" si="336"/>
        <v>157</v>
      </c>
      <c r="EOR5" s="42">
        <f t="shared" si="336"/>
        <v>157</v>
      </c>
      <c r="EOS5" s="42">
        <f t="shared" si="336"/>
        <v>157</v>
      </c>
      <c r="EOT5" s="42">
        <f t="shared" si="336"/>
        <v>157</v>
      </c>
      <c r="EOU5" s="42">
        <f t="shared" si="336"/>
        <v>157</v>
      </c>
      <c r="EOV5" s="42">
        <f t="shared" si="336"/>
        <v>157</v>
      </c>
      <c r="EOW5" s="42">
        <f t="shared" si="336"/>
        <v>157</v>
      </c>
      <c r="EOX5" s="42">
        <f t="shared" si="336"/>
        <v>157</v>
      </c>
      <c r="EOY5" s="42">
        <f t="shared" si="336"/>
        <v>157</v>
      </c>
      <c r="EOZ5" s="42">
        <f t="shared" si="336"/>
        <v>157</v>
      </c>
      <c r="EPA5" s="42">
        <f t="shared" si="336"/>
        <v>157</v>
      </c>
      <c r="EPB5" s="42">
        <f t="shared" si="336"/>
        <v>157</v>
      </c>
      <c r="EPC5" s="42">
        <f t="shared" si="336"/>
        <v>157</v>
      </c>
      <c r="EPD5" s="42">
        <f t="shared" ref="EPD5:ERO5" si="337">MATCH(EPD2,ID_DY,0)-1</f>
        <v>158</v>
      </c>
      <c r="EPE5" s="42">
        <f t="shared" si="337"/>
        <v>158</v>
      </c>
      <c r="EPF5" s="42">
        <f t="shared" si="337"/>
        <v>158</v>
      </c>
      <c r="EPG5" s="42">
        <f t="shared" si="337"/>
        <v>158</v>
      </c>
      <c r="EPH5" s="42">
        <f t="shared" si="337"/>
        <v>158</v>
      </c>
      <c r="EPI5" s="42">
        <f t="shared" si="337"/>
        <v>158</v>
      </c>
      <c r="EPJ5" s="42">
        <f t="shared" si="337"/>
        <v>158</v>
      </c>
      <c r="EPK5" s="42">
        <f t="shared" si="337"/>
        <v>158</v>
      </c>
      <c r="EPL5" s="42">
        <f t="shared" si="337"/>
        <v>158</v>
      </c>
      <c r="EPM5" s="42">
        <f t="shared" si="337"/>
        <v>158</v>
      </c>
      <c r="EPN5" s="42">
        <f t="shared" si="337"/>
        <v>158</v>
      </c>
      <c r="EPO5" s="42">
        <f t="shared" si="337"/>
        <v>158</v>
      </c>
      <c r="EPP5" s="42">
        <f t="shared" si="337"/>
        <v>158</v>
      </c>
      <c r="EPQ5" s="42">
        <f t="shared" si="337"/>
        <v>158</v>
      </c>
      <c r="EPR5" s="42">
        <f t="shared" si="337"/>
        <v>158</v>
      </c>
      <c r="EPS5" s="42">
        <f t="shared" si="337"/>
        <v>158</v>
      </c>
      <c r="EPT5" s="42">
        <f t="shared" si="337"/>
        <v>158</v>
      </c>
      <c r="EPU5" s="42">
        <f t="shared" si="337"/>
        <v>158</v>
      </c>
      <c r="EPV5" s="42">
        <f t="shared" si="337"/>
        <v>158</v>
      </c>
      <c r="EPW5" s="42">
        <f t="shared" si="337"/>
        <v>158</v>
      </c>
      <c r="EPX5" s="42">
        <f t="shared" si="337"/>
        <v>158</v>
      </c>
      <c r="EPY5" s="42">
        <f t="shared" si="337"/>
        <v>158</v>
      </c>
      <c r="EPZ5" s="42">
        <f t="shared" si="337"/>
        <v>158</v>
      </c>
      <c r="EQA5" s="42">
        <f t="shared" si="337"/>
        <v>158</v>
      </c>
      <c r="EQB5" s="42">
        <f t="shared" si="337"/>
        <v>159</v>
      </c>
      <c r="EQC5" s="42">
        <f t="shared" si="337"/>
        <v>159</v>
      </c>
      <c r="EQD5" s="42">
        <f t="shared" si="337"/>
        <v>159</v>
      </c>
      <c r="EQE5" s="42">
        <f t="shared" si="337"/>
        <v>159</v>
      </c>
      <c r="EQF5" s="42">
        <f t="shared" si="337"/>
        <v>159</v>
      </c>
      <c r="EQG5" s="42">
        <f t="shared" si="337"/>
        <v>159</v>
      </c>
      <c r="EQH5" s="42">
        <f t="shared" si="337"/>
        <v>159</v>
      </c>
      <c r="EQI5" s="42">
        <f t="shared" si="337"/>
        <v>159</v>
      </c>
      <c r="EQJ5" s="42">
        <f t="shared" si="337"/>
        <v>159</v>
      </c>
      <c r="EQK5" s="42">
        <f t="shared" si="337"/>
        <v>159</v>
      </c>
      <c r="EQL5" s="42">
        <f t="shared" si="337"/>
        <v>159</v>
      </c>
      <c r="EQM5" s="42">
        <f t="shared" si="337"/>
        <v>159</v>
      </c>
      <c r="EQN5" s="42">
        <f t="shared" si="337"/>
        <v>159</v>
      </c>
      <c r="EQO5" s="42">
        <f t="shared" si="337"/>
        <v>159</v>
      </c>
      <c r="EQP5" s="42">
        <f t="shared" si="337"/>
        <v>159</v>
      </c>
      <c r="EQQ5" s="42">
        <f t="shared" si="337"/>
        <v>159</v>
      </c>
      <c r="EQR5" s="42">
        <f t="shared" si="337"/>
        <v>159</v>
      </c>
      <c r="EQS5" s="42">
        <f t="shared" si="337"/>
        <v>159</v>
      </c>
      <c r="EQT5" s="42">
        <f t="shared" si="337"/>
        <v>159</v>
      </c>
      <c r="EQU5" s="42">
        <f t="shared" si="337"/>
        <v>159</v>
      </c>
      <c r="EQV5" s="42">
        <f t="shared" si="337"/>
        <v>159</v>
      </c>
      <c r="EQW5" s="42">
        <f t="shared" si="337"/>
        <v>159</v>
      </c>
      <c r="EQX5" s="42">
        <f t="shared" si="337"/>
        <v>159</v>
      </c>
      <c r="EQY5" s="42">
        <f t="shared" si="337"/>
        <v>159</v>
      </c>
      <c r="EQZ5" s="42">
        <f t="shared" si="337"/>
        <v>160</v>
      </c>
      <c r="ERA5" s="42">
        <f t="shared" si="337"/>
        <v>160</v>
      </c>
      <c r="ERB5" s="42">
        <f t="shared" si="337"/>
        <v>160</v>
      </c>
      <c r="ERC5" s="42">
        <f t="shared" si="337"/>
        <v>160</v>
      </c>
      <c r="ERD5" s="42">
        <f t="shared" si="337"/>
        <v>160</v>
      </c>
      <c r="ERE5" s="42">
        <f t="shared" si="337"/>
        <v>160</v>
      </c>
      <c r="ERF5" s="42">
        <f t="shared" si="337"/>
        <v>160</v>
      </c>
      <c r="ERG5" s="42">
        <f t="shared" si="337"/>
        <v>160</v>
      </c>
      <c r="ERH5" s="42">
        <f t="shared" si="337"/>
        <v>160</v>
      </c>
      <c r="ERI5" s="42">
        <f t="shared" si="337"/>
        <v>160</v>
      </c>
      <c r="ERJ5" s="42">
        <f t="shared" si="337"/>
        <v>160</v>
      </c>
      <c r="ERK5" s="42">
        <f t="shared" si="337"/>
        <v>160</v>
      </c>
      <c r="ERL5" s="42">
        <f t="shared" si="337"/>
        <v>160</v>
      </c>
      <c r="ERM5" s="42">
        <f t="shared" si="337"/>
        <v>160</v>
      </c>
      <c r="ERN5" s="42">
        <f t="shared" si="337"/>
        <v>160</v>
      </c>
      <c r="ERO5" s="42">
        <f t="shared" si="337"/>
        <v>160</v>
      </c>
      <c r="ERP5" s="42">
        <f t="shared" ref="ERP5:EUA5" si="338">MATCH(ERP2,ID_DY,0)-1</f>
        <v>160</v>
      </c>
      <c r="ERQ5" s="42">
        <f t="shared" si="338"/>
        <v>160</v>
      </c>
      <c r="ERR5" s="42">
        <f t="shared" si="338"/>
        <v>160</v>
      </c>
      <c r="ERS5" s="42">
        <f t="shared" si="338"/>
        <v>160</v>
      </c>
      <c r="ERT5" s="42">
        <f t="shared" si="338"/>
        <v>160</v>
      </c>
      <c r="ERU5" s="42">
        <f t="shared" si="338"/>
        <v>160</v>
      </c>
      <c r="ERV5" s="42">
        <f t="shared" si="338"/>
        <v>160</v>
      </c>
      <c r="ERW5" s="42">
        <f t="shared" si="338"/>
        <v>160</v>
      </c>
      <c r="ERX5" s="42">
        <f t="shared" si="338"/>
        <v>161</v>
      </c>
      <c r="ERY5" s="42">
        <f t="shared" si="338"/>
        <v>161</v>
      </c>
      <c r="ERZ5" s="42">
        <f t="shared" si="338"/>
        <v>161</v>
      </c>
      <c r="ESA5" s="42">
        <f t="shared" si="338"/>
        <v>161</v>
      </c>
      <c r="ESB5" s="42">
        <f t="shared" si="338"/>
        <v>161</v>
      </c>
      <c r="ESC5" s="42">
        <f t="shared" si="338"/>
        <v>161</v>
      </c>
      <c r="ESD5" s="42">
        <f t="shared" si="338"/>
        <v>161</v>
      </c>
      <c r="ESE5" s="42">
        <f t="shared" si="338"/>
        <v>161</v>
      </c>
      <c r="ESF5" s="42">
        <f t="shared" si="338"/>
        <v>161</v>
      </c>
      <c r="ESG5" s="42">
        <f t="shared" si="338"/>
        <v>161</v>
      </c>
      <c r="ESH5" s="42">
        <f t="shared" si="338"/>
        <v>161</v>
      </c>
      <c r="ESI5" s="42">
        <f t="shared" si="338"/>
        <v>161</v>
      </c>
      <c r="ESJ5" s="42">
        <f t="shared" si="338"/>
        <v>161</v>
      </c>
      <c r="ESK5" s="42">
        <f t="shared" si="338"/>
        <v>161</v>
      </c>
      <c r="ESL5" s="42">
        <f t="shared" si="338"/>
        <v>161</v>
      </c>
      <c r="ESM5" s="42">
        <f t="shared" si="338"/>
        <v>161</v>
      </c>
      <c r="ESN5" s="42">
        <f t="shared" si="338"/>
        <v>161</v>
      </c>
      <c r="ESO5" s="42">
        <f t="shared" si="338"/>
        <v>161</v>
      </c>
      <c r="ESP5" s="42">
        <f t="shared" si="338"/>
        <v>161</v>
      </c>
      <c r="ESQ5" s="42">
        <f t="shared" si="338"/>
        <v>161</v>
      </c>
      <c r="ESR5" s="42">
        <f t="shared" si="338"/>
        <v>161</v>
      </c>
      <c r="ESS5" s="42">
        <f t="shared" si="338"/>
        <v>161</v>
      </c>
      <c r="EST5" s="42">
        <f t="shared" si="338"/>
        <v>161</v>
      </c>
      <c r="ESU5" s="42">
        <f t="shared" si="338"/>
        <v>161</v>
      </c>
      <c r="ESV5" s="42">
        <f t="shared" si="338"/>
        <v>162</v>
      </c>
      <c r="ESW5" s="42">
        <f t="shared" si="338"/>
        <v>162</v>
      </c>
      <c r="ESX5" s="42">
        <f t="shared" si="338"/>
        <v>162</v>
      </c>
      <c r="ESY5" s="42">
        <f t="shared" si="338"/>
        <v>162</v>
      </c>
      <c r="ESZ5" s="42">
        <f t="shared" si="338"/>
        <v>162</v>
      </c>
      <c r="ETA5" s="42">
        <f t="shared" si="338"/>
        <v>162</v>
      </c>
      <c r="ETB5" s="42">
        <f t="shared" si="338"/>
        <v>162</v>
      </c>
      <c r="ETC5" s="42">
        <f t="shared" si="338"/>
        <v>162</v>
      </c>
      <c r="ETD5" s="42">
        <f t="shared" si="338"/>
        <v>162</v>
      </c>
      <c r="ETE5" s="42">
        <f t="shared" si="338"/>
        <v>162</v>
      </c>
      <c r="ETF5" s="42">
        <f t="shared" si="338"/>
        <v>162</v>
      </c>
      <c r="ETG5" s="42">
        <f t="shared" si="338"/>
        <v>162</v>
      </c>
      <c r="ETH5" s="42">
        <f t="shared" si="338"/>
        <v>162</v>
      </c>
      <c r="ETI5" s="42">
        <f t="shared" si="338"/>
        <v>162</v>
      </c>
      <c r="ETJ5" s="42">
        <f t="shared" si="338"/>
        <v>162</v>
      </c>
      <c r="ETK5" s="42">
        <f t="shared" si="338"/>
        <v>162</v>
      </c>
      <c r="ETL5" s="42">
        <f t="shared" si="338"/>
        <v>162</v>
      </c>
      <c r="ETM5" s="42">
        <f t="shared" si="338"/>
        <v>162</v>
      </c>
      <c r="ETN5" s="42">
        <f t="shared" si="338"/>
        <v>162</v>
      </c>
      <c r="ETO5" s="42">
        <f t="shared" si="338"/>
        <v>162</v>
      </c>
      <c r="ETP5" s="42">
        <f t="shared" si="338"/>
        <v>162</v>
      </c>
      <c r="ETQ5" s="42">
        <f t="shared" si="338"/>
        <v>162</v>
      </c>
      <c r="ETR5" s="42">
        <f t="shared" si="338"/>
        <v>162</v>
      </c>
      <c r="ETS5" s="42">
        <f t="shared" si="338"/>
        <v>162</v>
      </c>
      <c r="ETT5" s="42">
        <f t="shared" si="338"/>
        <v>163</v>
      </c>
      <c r="ETU5" s="42">
        <f t="shared" si="338"/>
        <v>163</v>
      </c>
      <c r="ETV5" s="42">
        <f t="shared" si="338"/>
        <v>163</v>
      </c>
      <c r="ETW5" s="42">
        <f t="shared" si="338"/>
        <v>163</v>
      </c>
      <c r="ETX5" s="42">
        <f t="shared" si="338"/>
        <v>163</v>
      </c>
      <c r="ETY5" s="42">
        <f t="shared" si="338"/>
        <v>163</v>
      </c>
      <c r="ETZ5" s="42">
        <f t="shared" si="338"/>
        <v>163</v>
      </c>
      <c r="EUA5" s="42">
        <f t="shared" si="338"/>
        <v>163</v>
      </c>
      <c r="EUB5" s="42">
        <f t="shared" ref="EUB5:EWM5" si="339">MATCH(EUB2,ID_DY,0)-1</f>
        <v>163</v>
      </c>
      <c r="EUC5" s="42">
        <f t="shared" si="339"/>
        <v>163</v>
      </c>
      <c r="EUD5" s="42">
        <f t="shared" si="339"/>
        <v>163</v>
      </c>
      <c r="EUE5" s="42">
        <f t="shared" si="339"/>
        <v>163</v>
      </c>
      <c r="EUF5" s="42">
        <f t="shared" si="339"/>
        <v>163</v>
      </c>
      <c r="EUG5" s="42">
        <f t="shared" si="339"/>
        <v>163</v>
      </c>
      <c r="EUH5" s="42">
        <f t="shared" si="339"/>
        <v>163</v>
      </c>
      <c r="EUI5" s="42">
        <f t="shared" si="339"/>
        <v>163</v>
      </c>
      <c r="EUJ5" s="42">
        <f t="shared" si="339"/>
        <v>163</v>
      </c>
      <c r="EUK5" s="42">
        <f t="shared" si="339"/>
        <v>163</v>
      </c>
      <c r="EUL5" s="42">
        <f t="shared" si="339"/>
        <v>163</v>
      </c>
      <c r="EUM5" s="42">
        <f t="shared" si="339"/>
        <v>163</v>
      </c>
      <c r="EUN5" s="42">
        <f t="shared" si="339"/>
        <v>163</v>
      </c>
      <c r="EUO5" s="42">
        <f t="shared" si="339"/>
        <v>163</v>
      </c>
      <c r="EUP5" s="42">
        <f t="shared" si="339"/>
        <v>163</v>
      </c>
      <c r="EUQ5" s="42">
        <f t="shared" si="339"/>
        <v>163</v>
      </c>
      <c r="EUR5" s="42">
        <f t="shared" si="339"/>
        <v>164</v>
      </c>
      <c r="EUS5" s="42">
        <f t="shared" si="339"/>
        <v>164</v>
      </c>
      <c r="EUT5" s="42">
        <f t="shared" si="339"/>
        <v>164</v>
      </c>
      <c r="EUU5" s="42">
        <f t="shared" si="339"/>
        <v>164</v>
      </c>
      <c r="EUV5" s="42">
        <f t="shared" si="339"/>
        <v>164</v>
      </c>
      <c r="EUW5" s="42">
        <f t="shared" si="339"/>
        <v>164</v>
      </c>
      <c r="EUX5" s="42">
        <f t="shared" si="339"/>
        <v>164</v>
      </c>
      <c r="EUY5" s="42">
        <f t="shared" si="339"/>
        <v>164</v>
      </c>
      <c r="EUZ5" s="42">
        <f t="shared" si="339"/>
        <v>164</v>
      </c>
      <c r="EVA5" s="42">
        <f t="shared" si="339"/>
        <v>164</v>
      </c>
      <c r="EVB5" s="42">
        <f t="shared" si="339"/>
        <v>164</v>
      </c>
      <c r="EVC5" s="42">
        <f t="shared" si="339"/>
        <v>164</v>
      </c>
      <c r="EVD5" s="42">
        <f t="shared" si="339"/>
        <v>164</v>
      </c>
      <c r="EVE5" s="42">
        <f t="shared" si="339"/>
        <v>164</v>
      </c>
      <c r="EVF5" s="42">
        <f t="shared" si="339"/>
        <v>164</v>
      </c>
      <c r="EVG5" s="42">
        <f t="shared" si="339"/>
        <v>164</v>
      </c>
      <c r="EVH5" s="42">
        <f t="shared" si="339"/>
        <v>164</v>
      </c>
      <c r="EVI5" s="42">
        <f t="shared" si="339"/>
        <v>164</v>
      </c>
      <c r="EVJ5" s="42">
        <f t="shared" si="339"/>
        <v>164</v>
      </c>
      <c r="EVK5" s="42">
        <f t="shared" si="339"/>
        <v>164</v>
      </c>
      <c r="EVL5" s="42">
        <f t="shared" si="339"/>
        <v>164</v>
      </c>
      <c r="EVM5" s="42">
        <f t="shared" si="339"/>
        <v>164</v>
      </c>
      <c r="EVN5" s="42">
        <f t="shared" si="339"/>
        <v>164</v>
      </c>
      <c r="EVO5" s="42">
        <f t="shared" si="339"/>
        <v>164</v>
      </c>
      <c r="EVP5" s="42">
        <f t="shared" si="339"/>
        <v>165</v>
      </c>
      <c r="EVQ5" s="42">
        <f t="shared" si="339"/>
        <v>165</v>
      </c>
      <c r="EVR5" s="42">
        <f t="shared" si="339"/>
        <v>165</v>
      </c>
      <c r="EVS5" s="42">
        <f t="shared" si="339"/>
        <v>165</v>
      </c>
      <c r="EVT5" s="42">
        <f t="shared" si="339"/>
        <v>165</v>
      </c>
      <c r="EVU5" s="42">
        <f t="shared" si="339"/>
        <v>165</v>
      </c>
      <c r="EVV5" s="42">
        <f t="shared" si="339"/>
        <v>165</v>
      </c>
      <c r="EVW5" s="42">
        <f t="shared" si="339"/>
        <v>165</v>
      </c>
      <c r="EVX5" s="42">
        <f t="shared" si="339"/>
        <v>165</v>
      </c>
      <c r="EVY5" s="42">
        <f t="shared" si="339"/>
        <v>165</v>
      </c>
      <c r="EVZ5" s="42">
        <f t="shared" si="339"/>
        <v>165</v>
      </c>
      <c r="EWA5" s="42">
        <f t="shared" si="339"/>
        <v>165</v>
      </c>
      <c r="EWB5" s="42">
        <f t="shared" si="339"/>
        <v>165</v>
      </c>
      <c r="EWC5" s="42">
        <f t="shared" si="339"/>
        <v>165</v>
      </c>
      <c r="EWD5" s="42">
        <f t="shared" si="339"/>
        <v>165</v>
      </c>
      <c r="EWE5" s="42">
        <f t="shared" si="339"/>
        <v>165</v>
      </c>
      <c r="EWF5" s="42">
        <f t="shared" si="339"/>
        <v>165</v>
      </c>
      <c r="EWG5" s="42">
        <f t="shared" si="339"/>
        <v>165</v>
      </c>
      <c r="EWH5" s="42">
        <f t="shared" si="339"/>
        <v>165</v>
      </c>
      <c r="EWI5" s="42">
        <f t="shared" si="339"/>
        <v>165</v>
      </c>
      <c r="EWJ5" s="42">
        <f t="shared" si="339"/>
        <v>165</v>
      </c>
      <c r="EWK5" s="42">
        <f t="shared" si="339"/>
        <v>165</v>
      </c>
      <c r="EWL5" s="42">
        <f t="shared" si="339"/>
        <v>165</v>
      </c>
      <c r="EWM5" s="42">
        <f t="shared" si="339"/>
        <v>165</v>
      </c>
      <c r="EWN5" s="42">
        <f t="shared" ref="EWN5:EYY5" si="340">MATCH(EWN2,ID_DY,0)-1</f>
        <v>166</v>
      </c>
      <c r="EWO5" s="42">
        <f t="shared" si="340"/>
        <v>166</v>
      </c>
      <c r="EWP5" s="42">
        <f t="shared" si="340"/>
        <v>166</v>
      </c>
      <c r="EWQ5" s="42">
        <f t="shared" si="340"/>
        <v>166</v>
      </c>
      <c r="EWR5" s="42">
        <f t="shared" si="340"/>
        <v>166</v>
      </c>
      <c r="EWS5" s="42">
        <f t="shared" si="340"/>
        <v>166</v>
      </c>
      <c r="EWT5" s="42">
        <f t="shared" si="340"/>
        <v>166</v>
      </c>
      <c r="EWU5" s="42">
        <f t="shared" si="340"/>
        <v>166</v>
      </c>
      <c r="EWV5" s="42">
        <f t="shared" si="340"/>
        <v>166</v>
      </c>
      <c r="EWW5" s="42">
        <f t="shared" si="340"/>
        <v>166</v>
      </c>
      <c r="EWX5" s="42">
        <f t="shared" si="340"/>
        <v>166</v>
      </c>
      <c r="EWY5" s="42">
        <f t="shared" si="340"/>
        <v>166</v>
      </c>
      <c r="EWZ5" s="42">
        <f t="shared" si="340"/>
        <v>166</v>
      </c>
      <c r="EXA5" s="42">
        <f t="shared" si="340"/>
        <v>166</v>
      </c>
      <c r="EXB5" s="42">
        <f t="shared" si="340"/>
        <v>166</v>
      </c>
      <c r="EXC5" s="42">
        <f t="shared" si="340"/>
        <v>166</v>
      </c>
      <c r="EXD5" s="42">
        <f t="shared" si="340"/>
        <v>166</v>
      </c>
      <c r="EXE5" s="42">
        <f t="shared" si="340"/>
        <v>166</v>
      </c>
      <c r="EXF5" s="42">
        <f t="shared" si="340"/>
        <v>166</v>
      </c>
      <c r="EXG5" s="42">
        <f t="shared" si="340"/>
        <v>166</v>
      </c>
      <c r="EXH5" s="42">
        <f t="shared" si="340"/>
        <v>166</v>
      </c>
      <c r="EXI5" s="42">
        <f t="shared" si="340"/>
        <v>166</v>
      </c>
      <c r="EXJ5" s="42">
        <f t="shared" si="340"/>
        <v>166</v>
      </c>
      <c r="EXK5" s="42">
        <f t="shared" si="340"/>
        <v>166</v>
      </c>
      <c r="EXL5" s="42">
        <f t="shared" si="340"/>
        <v>167</v>
      </c>
      <c r="EXM5" s="42">
        <f t="shared" si="340"/>
        <v>167</v>
      </c>
      <c r="EXN5" s="42">
        <f t="shared" si="340"/>
        <v>167</v>
      </c>
      <c r="EXO5" s="42">
        <f t="shared" si="340"/>
        <v>167</v>
      </c>
      <c r="EXP5" s="42">
        <f t="shared" si="340"/>
        <v>167</v>
      </c>
      <c r="EXQ5" s="42">
        <f t="shared" si="340"/>
        <v>167</v>
      </c>
      <c r="EXR5" s="42">
        <f t="shared" si="340"/>
        <v>167</v>
      </c>
      <c r="EXS5" s="42">
        <f t="shared" si="340"/>
        <v>167</v>
      </c>
      <c r="EXT5" s="42">
        <f t="shared" si="340"/>
        <v>167</v>
      </c>
      <c r="EXU5" s="42">
        <f t="shared" si="340"/>
        <v>167</v>
      </c>
      <c r="EXV5" s="42">
        <f t="shared" si="340"/>
        <v>167</v>
      </c>
      <c r="EXW5" s="42">
        <f t="shared" si="340"/>
        <v>167</v>
      </c>
      <c r="EXX5" s="42">
        <f t="shared" si="340"/>
        <v>167</v>
      </c>
      <c r="EXY5" s="42">
        <f t="shared" si="340"/>
        <v>167</v>
      </c>
      <c r="EXZ5" s="42">
        <f t="shared" si="340"/>
        <v>167</v>
      </c>
      <c r="EYA5" s="42">
        <f t="shared" si="340"/>
        <v>167</v>
      </c>
      <c r="EYB5" s="42">
        <f t="shared" si="340"/>
        <v>167</v>
      </c>
      <c r="EYC5" s="42">
        <f t="shared" si="340"/>
        <v>167</v>
      </c>
      <c r="EYD5" s="42">
        <f t="shared" si="340"/>
        <v>167</v>
      </c>
      <c r="EYE5" s="42">
        <f t="shared" si="340"/>
        <v>167</v>
      </c>
      <c r="EYF5" s="42">
        <f t="shared" si="340"/>
        <v>167</v>
      </c>
      <c r="EYG5" s="42">
        <f t="shared" si="340"/>
        <v>167</v>
      </c>
      <c r="EYH5" s="42">
        <f t="shared" si="340"/>
        <v>167</v>
      </c>
      <c r="EYI5" s="42">
        <f t="shared" si="340"/>
        <v>167</v>
      </c>
      <c r="EYJ5" s="42">
        <f t="shared" si="340"/>
        <v>168</v>
      </c>
      <c r="EYK5" s="42">
        <f t="shared" si="340"/>
        <v>168</v>
      </c>
      <c r="EYL5" s="42">
        <f t="shared" si="340"/>
        <v>168</v>
      </c>
      <c r="EYM5" s="42">
        <f t="shared" si="340"/>
        <v>168</v>
      </c>
      <c r="EYN5" s="42">
        <f t="shared" si="340"/>
        <v>168</v>
      </c>
      <c r="EYO5" s="42">
        <f t="shared" si="340"/>
        <v>168</v>
      </c>
      <c r="EYP5" s="42">
        <f t="shared" si="340"/>
        <v>168</v>
      </c>
      <c r="EYQ5" s="42">
        <f t="shared" si="340"/>
        <v>168</v>
      </c>
      <c r="EYR5" s="42">
        <f t="shared" si="340"/>
        <v>168</v>
      </c>
      <c r="EYS5" s="42">
        <f t="shared" si="340"/>
        <v>168</v>
      </c>
      <c r="EYT5" s="42">
        <f t="shared" si="340"/>
        <v>168</v>
      </c>
      <c r="EYU5" s="42">
        <f t="shared" si="340"/>
        <v>168</v>
      </c>
      <c r="EYV5" s="42">
        <f t="shared" si="340"/>
        <v>168</v>
      </c>
      <c r="EYW5" s="42">
        <f t="shared" si="340"/>
        <v>168</v>
      </c>
      <c r="EYX5" s="42">
        <f t="shared" si="340"/>
        <v>168</v>
      </c>
      <c r="EYY5" s="42">
        <f t="shared" si="340"/>
        <v>168</v>
      </c>
      <c r="EYZ5" s="42">
        <f t="shared" ref="EYZ5:FBK5" si="341">MATCH(EYZ2,ID_DY,0)-1</f>
        <v>168</v>
      </c>
      <c r="EZA5" s="42">
        <f t="shared" si="341"/>
        <v>168</v>
      </c>
      <c r="EZB5" s="42">
        <f t="shared" si="341"/>
        <v>168</v>
      </c>
      <c r="EZC5" s="42">
        <f t="shared" si="341"/>
        <v>168</v>
      </c>
      <c r="EZD5" s="42">
        <f t="shared" si="341"/>
        <v>168</v>
      </c>
      <c r="EZE5" s="42">
        <f t="shared" si="341"/>
        <v>168</v>
      </c>
      <c r="EZF5" s="42">
        <f t="shared" si="341"/>
        <v>168</v>
      </c>
      <c r="EZG5" s="42">
        <f t="shared" si="341"/>
        <v>168</v>
      </c>
      <c r="EZH5" s="42">
        <f t="shared" si="341"/>
        <v>169</v>
      </c>
      <c r="EZI5" s="42">
        <f t="shared" si="341"/>
        <v>169</v>
      </c>
      <c r="EZJ5" s="42">
        <f t="shared" si="341"/>
        <v>169</v>
      </c>
      <c r="EZK5" s="42">
        <f t="shared" si="341"/>
        <v>169</v>
      </c>
      <c r="EZL5" s="42">
        <f t="shared" si="341"/>
        <v>169</v>
      </c>
      <c r="EZM5" s="42">
        <f t="shared" si="341"/>
        <v>169</v>
      </c>
      <c r="EZN5" s="42">
        <f t="shared" si="341"/>
        <v>169</v>
      </c>
      <c r="EZO5" s="42">
        <f t="shared" si="341"/>
        <v>169</v>
      </c>
      <c r="EZP5" s="42">
        <f t="shared" si="341"/>
        <v>169</v>
      </c>
      <c r="EZQ5" s="42">
        <f t="shared" si="341"/>
        <v>169</v>
      </c>
      <c r="EZR5" s="42">
        <f t="shared" si="341"/>
        <v>169</v>
      </c>
      <c r="EZS5" s="42">
        <f t="shared" si="341"/>
        <v>169</v>
      </c>
      <c r="EZT5" s="42">
        <f t="shared" si="341"/>
        <v>169</v>
      </c>
      <c r="EZU5" s="42">
        <f t="shared" si="341"/>
        <v>169</v>
      </c>
      <c r="EZV5" s="42">
        <f t="shared" si="341"/>
        <v>169</v>
      </c>
      <c r="EZW5" s="42">
        <f t="shared" si="341"/>
        <v>169</v>
      </c>
      <c r="EZX5" s="42">
        <f t="shared" si="341"/>
        <v>169</v>
      </c>
      <c r="EZY5" s="42">
        <f t="shared" si="341"/>
        <v>169</v>
      </c>
      <c r="EZZ5" s="42">
        <f t="shared" si="341"/>
        <v>169</v>
      </c>
      <c r="FAA5" s="42">
        <f t="shared" si="341"/>
        <v>169</v>
      </c>
      <c r="FAB5" s="42">
        <f t="shared" si="341"/>
        <v>169</v>
      </c>
      <c r="FAC5" s="42">
        <f t="shared" si="341"/>
        <v>169</v>
      </c>
      <c r="FAD5" s="42">
        <f t="shared" si="341"/>
        <v>169</v>
      </c>
      <c r="FAE5" s="42">
        <f t="shared" si="341"/>
        <v>169</v>
      </c>
      <c r="FAF5" s="42">
        <f t="shared" si="341"/>
        <v>170</v>
      </c>
      <c r="FAG5" s="42">
        <f t="shared" si="341"/>
        <v>170</v>
      </c>
      <c r="FAH5" s="42">
        <f t="shared" si="341"/>
        <v>170</v>
      </c>
      <c r="FAI5" s="42">
        <f t="shared" si="341"/>
        <v>170</v>
      </c>
      <c r="FAJ5" s="42">
        <f t="shared" si="341"/>
        <v>170</v>
      </c>
      <c r="FAK5" s="42">
        <f t="shared" si="341"/>
        <v>170</v>
      </c>
      <c r="FAL5" s="42">
        <f t="shared" si="341"/>
        <v>170</v>
      </c>
      <c r="FAM5" s="42">
        <f t="shared" si="341"/>
        <v>170</v>
      </c>
      <c r="FAN5" s="42">
        <f t="shared" si="341"/>
        <v>170</v>
      </c>
      <c r="FAO5" s="42">
        <f t="shared" si="341"/>
        <v>170</v>
      </c>
      <c r="FAP5" s="42">
        <f t="shared" si="341"/>
        <v>170</v>
      </c>
      <c r="FAQ5" s="42">
        <f t="shared" si="341"/>
        <v>170</v>
      </c>
      <c r="FAR5" s="42">
        <f t="shared" si="341"/>
        <v>170</v>
      </c>
      <c r="FAS5" s="42">
        <f t="shared" si="341"/>
        <v>170</v>
      </c>
      <c r="FAT5" s="42">
        <f t="shared" si="341"/>
        <v>170</v>
      </c>
      <c r="FAU5" s="42">
        <f t="shared" si="341"/>
        <v>170</v>
      </c>
      <c r="FAV5" s="42">
        <f t="shared" si="341"/>
        <v>170</v>
      </c>
      <c r="FAW5" s="42">
        <f t="shared" si="341"/>
        <v>170</v>
      </c>
      <c r="FAX5" s="42">
        <f t="shared" si="341"/>
        <v>170</v>
      </c>
      <c r="FAY5" s="42">
        <f t="shared" si="341"/>
        <v>170</v>
      </c>
      <c r="FAZ5" s="42">
        <f t="shared" si="341"/>
        <v>170</v>
      </c>
      <c r="FBA5" s="42">
        <f t="shared" si="341"/>
        <v>170</v>
      </c>
      <c r="FBB5" s="42">
        <f t="shared" si="341"/>
        <v>170</v>
      </c>
      <c r="FBC5" s="42">
        <f t="shared" si="341"/>
        <v>170</v>
      </c>
      <c r="FBD5" s="42">
        <f t="shared" si="341"/>
        <v>171</v>
      </c>
      <c r="FBE5" s="42">
        <f t="shared" si="341"/>
        <v>171</v>
      </c>
      <c r="FBF5" s="42">
        <f t="shared" si="341"/>
        <v>171</v>
      </c>
      <c r="FBG5" s="42">
        <f t="shared" si="341"/>
        <v>171</v>
      </c>
      <c r="FBH5" s="42">
        <f t="shared" si="341"/>
        <v>171</v>
      </c>
      <c r="FBI5" s="42">
        <f t="shared" si="341"/>
        <v>171</v>
      </c>
      <c r="FBJ5" s="42">
        <f t="shared" si="341"/>
        <v>171</v>
      </c>
      <c r="FBK5" s="42">
        <f t="shared" si="341"/>
        <v>171</v>
      </c>
      <c r="FBL5" s="42">
        <f t="shared" ref="FBL5:FDW5" si="342">MATCH(FBL2,ID_DY,0)-1</f>
        <v>171</v>
      </c>
      <c r="FBM5" s="42">
        <f t="shared" si="342"/>
        <v>171</v>
      </c>
      <c r="FBN5" s="42">
        <f t="shared" si="342"/>
        <v>171</v>
      </c>
      <c r="FBO5" s="42">
        <f t="shared" si="342"/>
        <v>171</v>
      </c>
      <c r="FBP5" s="42">
        <f t="shared" si="342"/>
        <v>171</v>
      </c>
      <c r="FBQ5" s="42">
        <f t="shared" si="342"/>
        <v>171</v>
      </c>
      <c r="FBR5" s="42">
        <f t="shared" si="342"/>
        <v>171</v>
      </c>
      <c r="FBS5" s="42">
        <f t="shared" si="342"/>
        <v>171</v>
      </c>
      <c r="FBT5" s="42">
        <f t="shared" si="342"/>
        <v>171</v>
      </c>
      <c r="FBU5" s="42">
        <f t="shared" si="342"/>
        <v>171</v>
      </c>
      <c r="FBV5" s="42">
        <f t="shared" si="342"/>
        <v>171</v>
      </c>
      <c r="FBW5" s="42">
        <f t="shared" si="342"/>
        <v>171</v>
      </c>
      <c r="FBX5" s="42">
        <f t="shared" si="342"/>
        <v>171</v>
      </c>
      <c r="FBY5" s="42">
        <f t="shared" si="342"/>
        <v>171</v>
      </c>
      <c r="FBZ5" s="42">
        <f t="shared" si="342"/>
        <v>171</v>
      </c>
      <c r="FCA5" s="42">
        <f t="shared" si="342"/>
        <v>171</v>
      </c>
      <c r="FCB5" s="42">
        <f t="shared" si="342"/>
        <v>172</v>
      </c>
      <c r="FCC5" s="42">
        <f t="shared" si="342"/>
        <v>172</v>
      </c>
      <c r="FCD5" s="42">
        <f t="shared" si="342"/>
        <v>172</v>
      </c>
      <c r="FCE5" s="42">
        <f t="shared" si="342"/>
        <v>172</v>
      </c>
      <c r="FCF5" s="42">
        <f t="shared" si="342"/>
        <v>172</v>
      </c>
      <c r="FCG5" s="42">
        <f t="shared" si="342"/>
        <v>172</v>
      </c>
      <c r="FCH5" s="42">
        <f t="shared" si="342"/>
        <v>172</v>
      </c>
      <c r="FCI5" s="42">
        <f t="shared" si="342"/>
        <v>172</v>
      </c>
      <c r="FCJ5" s="42">
        <f t="shared" si="342"/>
        <v>172</v>
      </c>
      <c r="FCK5" s="42">
        <f t="shared" si="342"/>
        <v>172</v>
      </c>
      <c r="FCL5" s="42">
        <f t="shared" si="342"/>
        <v>172</v>
      </c>
      <c r="FCM5" s="42">
        <f t="shared" si="342"/>
        <v>172</v>
      </c>
      <c r="FCN5" s="42">
        <f t="shared" si="342"/>
        <v>172</v>
      </c>
      <c r="FCO5" s="42">
        <f t="shared" si="342"/>
        <v>172</v>
      </c>
      <c r="FCP5" s="42">
        <f t="shared" si="342"/>
        <v>172</v>
      </c>
      <c r="FCQ5" s="42">
        <f t="shared" si="342"/>
        <v>172</v>
      </c>
      <c r="FCR5" s="42">
        <f t="shared" si="342"/>
        <v>172</v>
      </c>
      <c r="FCS5" s="42">
        <f t="shared" si="342"/>
        <v>172</v>
      </c>
      <c r="FCT5" s="42">
        <f t="shared" si="342"/>
        <v>172</v>
      </c>
      <c r="FCU5" s="42">
        <f t="shared" si="342"/>
        <v>172</v>
      </c>
      <c r="FCV5" s="42">
        <f t="shared" si="342"/>
        <v>172</v>
      </c>
      <c r="FCW5" s="42">
        <f t="shared" si="342"/>
        <v>172</v>
      </c>
      <c r="FCX5" s="42">
        <f t="shared" si="342"/>
        <v>172</v>
      </c>
      <c r="FCY5" s="42">
        <f t="shared" si="342"/>
        <v>172</v>
      </c>
      <c r="FCZ5" s="42">
        <f t="shared" si="342"/>
        <v>173</v>
      </c>
      <c r="FDA5" s="42">
        <f t="shared" si="342"/>
        <v>173</v>
      </c>
      <c r="FDB5" s="42">
        <f t="shared" si="342"/>
        <v>173</v>
      </c>
      <c r="FDC5" s="42">
        <f t="shared" si="342"/>
        <v>173</v>
      </c>
      <c r="FDD5" s="42">
        <f t="shared" si="342"/>
        <v>173</v>
      </c>
      <c r="FDE5" s="42">
        <f t="shared" si="342"/>
        <v>173</v>
      </c>
      <c r="FDF5" s="42">
        <f t="shared" si="342"/>
        <v>173</v>
      </c>
      <c r="FDG5" s="42">
        <f t="shared" si="342"/>
        <v>173</v>
      </c>
      <c r="FDH5" s="42">
        <f t="shared" si="342"/>
        <v>173</v>
      </c>
      <c r="FDI5" s="42">
        <f t="shared" si="342"/>
        <v>173</v>
      </c>
      <c r="FDJ5" s="42">
        <f t="shared" si="342"/>
        <v>173</v>
      </c>
      <c r="FDK5" s="42">
        <f t="shared" si="342"/>
        <v>173</v>
      </c>
      <c r="FDL5" s="42">
        <f t="shared" si="342"/>
        <v>173</v>
      </c>
      <c r="FDM5" s="42">
        <f t="shared" si="342"/>
        <v>173</v>
      </c>
      <c r="FDN5" s="42">
        <f t="shared" si="342"/>
        <v>173</v>
      </c>
      <c r="FDO5" s="42">
        <f t="shared" si="342"/>
        <v>173</v>
      </c>
      <c r="FDP5" s="42">
        <f t="shared" si="342"/>
        <v>173</v>
      </c>
      <c r="FDQ5" s="42">
        <f t="shared" si="342"/>
        <v>173</v>
      </c>
      <c r="FDR5" s="42">
        <f t="shared" si="342"/>
        <v>173</v>
      </c>
      <c r="FDS5" s="42">
        <f t="shared" si="342"/>
        <v>173</v>
      </c>
      <c r="FDT5" s="42">
        <f t="shared" si="342"/>
        <v>173</v>
      </c>
      <c r="FDU5" s="42">
        <f t="shared" si="342"/>
        <v>173</v>
      </c>
      <c r="FDV5" s="42">
        <f t="shared" si="342"/>
        <v>173</v>
      </c>
      <c r="FDW5" s="42">
        <f t="shared" si="342"/>
        <v>173</v>
      </c>
      <c r="FDX5" s="42">
        <f t="shared" ref="FDX5:FGI5" si="343">MATCH(FDX2,ID_DY,0)-1</f>
        <v>174</v>
      </c>
      <c r="FDY5" s="42">
        <f t="shared" si="343"/>
        <v>174</v>
      </c>
      <c r="FDZ5" s="42">
        <f t="shared" si="343"/>
        <v>174</v>
      </c>
      <c r="FEA5" s="42">
        <f t="shared" si="343"/>
        <v>174</v>
      </c>
      <c r="FEB5" s="42">
        <f t="shared" si="343"/>
        <v>174</v>
      </c>
      <c r="FEC5" s="42">
        <f t="shared" si="343"/>
        <v>174</v>
      </c>
      <c r="FED5" s="42">
        <f t="shared" si="343"/>
        <v>174</v>
      </c>
      <c r="FEE5" s="42">
        <f t="shared" si="343"/>
        <v>174</v>
      </c>
      <c r="FEF5" s="42">
        <f t="shared" si="343"/>
        <v>174</v>
      </c>
      <c r="FEG5" s="42">
        <f t="shared" si="343"/>
        <v>174</v>
      </c>
      <c r="FEH5" s="42">
        <f t="shared" si="343"/>
        <v>174</v>
      </c>
      <c r="FEI5" s="42">
        <f t="shared" si="343"/>
        <v>174</v>
      </c>
      <c r="FEJ5" s="42">
        <f t="shared" si="343"/>
        <v>174</v>
      </c>
      <c r="FEK5" s="42">
        <f t="shared" si="343"/>
        <v>174</v>
      </c>
      <c r="FEL5" s="42">
        <f t="shared" si="343"/>
        <v>174</v>
      </c>
      <c r="FEM5" s="42">
        <f t="shared" si="343"/>
        <v>174</v>
      </c>
      <c r="FEN5" s="42">
        <f t="shared" si="343"/>
        <v>174</v>
      </c>
      <c r="FEO5" s="42">
        <f t="shared" si="343"/>
        <v>174</v>
      </c>
      <c r="FEP5" s="42">
        <f t="shared" si="343"/>
        <v>174</v>
      </c>
      <c r="FEQ5" s="42">
        <f t="shared" si="343"/>
        <v>174</v>
      </c>
      <c r="FER5" s="42">
        <f t="shared" si="343"/>
        <v>174</v>
      </c>
      <c r="FES5" s="42">
        <f t="shared" si="343"/>
        <v>174</v>
      </c>
      <c r="FET5" s="42">
        <f t="shared" si="343"/>
        <v>174</v>
      </c>
      <c r="FEU5" s="42">
        <f t="shared" si="343"/>
        <v>174</v>
      </c>
      <c r="FEV5" s="42">
        <f t="shared" si="343"/>
        <v>175</v>
      </c>
      <c r="FEW5" s="42">
        <f t="shared" si="343"/>
        <v>175</v>
      </c>
      <c r="FEX5" s="42">
        <f t="shared" si="343"/>
        <v>175</v>
      </c>
      <c r="FEY5" s="42">
        <f t="shared" si="343"/>
        <v>175</v>
      </c>
      <c r="FEZ5" s="42">
        <f t="shared" si="343"/>
        <v>175</v>
      </c>
      <c r="FFA5" s="42">
        <f t="shared" si="343"/>
        <v>175</v>
      </c>
      <c r="FFB5" s="42">
        <f t="shared" si="343"/>
        <v>175</v>
      </c>
      <c r="FFC5" s="42">
        <f t="shared" si="343"/>
        <v>175</v>
      </c>
      <c r="FFD5" s="42">
        <f t="shared" si="343"/>
        <v>175</v>
      </c>
      <c r="FFE5" s="42">
        <f t="shared" si="343"/>
        <v>175</v>
      </c>
      <c r="FFF5" s="42">
        <f t="shared" si="343"/>
        <v>175</v>
      </c>
      <c r="FFG5" s="42">
        <f t="shared" si="343"/>
        <v>175</v>
      </c>
      <c r="FFH5" s="42">
        <f t="shared" si="343"/>
        <v>175</v>
      </c>
      <c r="FFI5" s="42">
        <f t="shared" si="343"/>
        <v>175</v>
      </c>
      <c r="FFJ5" s="42">
        <f t="shared" si="343"/>
        <v>175</v>
      </c>
      <c r="FFK5" s="42">
        <f t="shared" si="343"/>
        <v>175</v>
      </c>
      <c r="FFL5" s="42">
        <f t="shared" si="343"/>
        <v>175</v>
      </c>
      <c r="FFM5" s="42">
        <f t="shared" si="343"/>
        <v>175</v>
      </c>
      <c r="FFN5" s="42">
        <f t="shared" si="343"/>
        <v>175</v>
      </c>
      <c r="FFO5" s="42">
        <f t="shared" si="343"/>
        <v>175</v>
      </c>
      <c r="FFP5" s="42">
        <f t="shared" si="343"/>
        <v>175</v>
      </c>
      <c r="FFQ5" s="42">
        <f t="shared" si="343"/>
        <v>175</v>
      </c>
      <c r="FFR5" s="42">
        <f t="shared" si="343"/>
        <v>175</v>
      </c>
      <c r="FFS5" s="42">
        <f t="shared" si="343"/>
        <v>175</v>
      </c>
      <c r="FFT5" s="42">
        <f t="shared" si="343"/>
        <v>176</v>
      </c>
      <c r="FFU5" s="42">
        <f t="shared" si="343"/>
        <v>176</v>
      </c>
      <c r="FFV5" s="42">
        <f t="shared" si="343"/>
        <v>176</v>
      </c>
      <c r="FFW5" s="42">
        <f t="shared" si="343"/>
        <v>176</v>
      </c>
      <c r="FFX5" s="42">
        <f t="shared" si="343"/>
        <v>176</v>
      </c>
      <c r="FFY5" s="42">
        <f t="shared" si="343"/>
        <v>176</v>
      </c>
      <c r="FFZ5" s="42">
        <f t="shared" si="343"/>
        <v>176</v>
      </c>
      <c r="FGA5" s="42">
        <f t="shared" si="343"/>
        <v>176</v>
      </c>
      <c r="FGB5" s="42">
        <f t="shared" si="343"/>
        <v>176</v>
      </c>
      <c r="FGC5" s="42">
        <f t="shared" si="343"/>
        <v>176</v>
      </c>
      <c r="FGD5" s="42">
        <f t="shared" si="343"/>
        <v>176</v>
      </c>
      <c r="FGE5" s="42">
        <f t="shared" si="343"/>
        <v>176</v>
      </c>
      <c r="FGF5" s="42">
        <f t="shared" si="343"/>
        <v>176</v>
      </c>
      <c r="FGG5" s="42">
        <f t="shared" si="343"/>
        <v>176</v>
      </c>
      <c r="FGH5" s="42">
        <f t="shared" si="343"/>
        <v>176</v>
      </c>
      <c r="FGI5" s="42">
        <f t="shared" si="343"/>
        <v>176</v>
      </c>
      <c r="FGJ5" s="42">
        <f t="shared" ref="FGJ5:FIU5" si="344">MATCH(FGJ2,ID_DY,0)-1</f>
        <v>176</v>
      </c>
      <c r="FGK5" s="42">
        <f t="shared" si="344"/>
        <v>176</v>
      </c>
      <c r="FGL5" s="42">
        <f t="shared" si="344"/>
        <v>176</v>
      </c>
      <c r="FGM5" s="42">
        <f t="shared" si="344"/>
        <v>176</v>
      </c>
      <c r="FGN5" s="42">
        <f t="shared" si="344"/>
        <v>176</v>
      </c>
      <c r="FGO5" s="42">
        <f t="shared" si="344"/>
        <v>176</v>
      </c>
      <c r="FGP5" s="42">
        <f t="shared" si="344"/>
        <v>176</v>
      </c>
      <c r="FGQ5" s="42">
        <f t="shared" si="344"/>
        <v>176</v>
      </c>
      <c r="FGR5" s="42">
        <f t="shared" si="344"/>
        <v>177</v>
      </c>
      <c r="FGS5" s="42">
        <f t="shared" si="344"/>
        <v>177</v>
      </c>
      <c r="FGT5" s="42">
        <f t="shared" si="344"/>
        <v>177</v>
      </c>
      <c r="FGU5" s="42">
        <f t="shared" si="344"/>
        <v>177</v>
      </c>
      <c r="FGV5" s="42">
        <f t="shared" si="344"/>
        <v>177</v>
      </c>
      <c r="FGW5" s="42">
        <f t="shared" si="344"/>
        <v>177</v>
      </c>
      <c r="FGX5" s="42">
        <f t="shared" si="344"/>
        <v>177</v>
      </c>
      <c r="FGY5" s="42">
        <f t="shared" si="344"/>
        <v>177</v>
      </c>
      <c r="FGZ5" s="42">
        <f t="shared" si="344"/>
        <v>177</v>
      </c>
      <c r="FHA5" s="42">
        <f t="shared" si="344"/>
        <v>177</v>
      </c>
      <c r="FHB5" s="42">
        <f t="shared" si="344"/>
        <v>177</v>
      </c>
      <c r="FHC5" s="42">
        <f t="shared" si="344"/>
        <v>177</v>
      </c>
      <c r="FHD5" s="42">
        <f t="shared" si="344"/>
        <v>177</v>
      </c>
      <c r="FHE5" s="42">
        <f t="shared" si="344"/>
        <v>177</v>
      </c>
      <c r="FHF5" s="42">
        <f t="shared" si="344"/>
        <v>177</v>
      </c>
      <c r="FHG5" s="42">
        <f t="shared" si="344"/>
        <v>177</v>
      </c>
      <c r="FHH5" s="42">
        <f t="shared" si="344"/>
        <v>177</v>
      </c>
      <c r="FHI5" s="42">
        <f t="shared" si="344"/>
        <v>177</v>
      </c>
      <c r="FHJ5" s="42">
        <f t="shared" si="344"/>
        <v>177</v>
      </c>
      <c r="FHK5" s="42">
        <f t="shared" si="344"/>
        <v>177</v>
      </c>
      <c r="FHL5" s="42">
        <f t="shared" si="344"/>
        <v>177</v>
      </c>
      <c r="FHM5" s="42">
        <f t="shared" si="344"/>
        <v>177</v>
      </c>
      <c r="FHN5" s="42">
        <f t="shared" si="344"/>
        <v>177</v>
      </c>
      <c r="FHO5" s="42">
        <f t="shared" si="344"/>
        <v>177</v>
      </c>
      <c r="FHP5" s="42">
        <f t="shared" si="344"/>
        <v>178</v>
      </c>
      <c r="FHQ5" s="42">
        <f t="shared" si="344"/>
        <v>178</v>
      </c>
      <c r="FHR5" s="42">
        <f t="shared" si="344"/>
        <v>178</v>
      </c>
      <c r="FHS5" s="42">
        <f t="shared" si="344"/>
        <v>178</v>
      </c>
      <c r="FHT5" s="42">
        <f t="shared" si="344"/>
        <v>178</v>
      </c>
      <c r="FHU5" s="42">
        <f t="shared" si="344"/>
        <v>178</v>
      </c>
      <c r="FHV5" s="42">
        <f t="shared" si="344"/>
        <v>178</v>
      </c>
      <c r="FHW5" s="42">
        <f t="shared" si="344"/>
        <v>178</v>
      </c>
      <c r="FHX5" s="42">
        <f t="shared" si="344"/>
        <v>178</v>
      </c>
      <c r="FHY5" s="42">
        <f t="shared" si="344"/>
        <v>178</v>
      </c>
      <c r="FHZ5" s="42">
        <f t="shared" si="344"/>
        <v>178</v>
      </c>
      <c r="FIA5" s="42">
        <f t="shared" si="344"/>
        <v>178</v>
      </c>
      <c r="FIB5" s="42">
        <f t="shared" si="344"/>
        <v>178</v>
      </c>
      <c r="FIC5" s="42">
        <f t="shared" si="344"/>
        <v>178</v>
      </c>
      <c r="FID5" s="42">
        <f t="shared" si="344"/>
        <v>178</v>
      </c>
      <c r="FIE5" s="42">
        <f t="shared" si="344"/>
        <v>178</v>
      </c>
      <c r="FIF5" s="42">
        <f t="shared" si="344"/>
        <v>178</v>
      </c>
      <c r="FIG5" s="42">
        <f t="shared" si="344"/>
        <v>178</v>
      </c>
      <c r="FIH5" s="42">
        <f t="shared" si="344"/>
        <v>178</v>
      </c>
      <c r="FII5" s="42">
        <f t="shared" si="344"/>
        <v>178</v>
      </c>
      <c r="FIJ5" s="42">
        <f t="shared" si="344"/>
        <v>178</v>
      </c>
      <c r="FIK5" s="42">
        <f t="shared" si="344"/>
        <v>178</v>
      </c>
      <c r="FIL5" s="42">
        <f t="shared" si="344"/>
        <v>178</v>
      </c>
      <c r="FIM5" s="42">
        <f t="shared" si="344"/>
        <v>178</v>
      </c>
      <c r="FIN5" s="42">
        <f t="shared" si="344"/>
        <v>179</v>
      </c>
      <c r="FIO5" s="42">
        <f t="shared" si="344"/>
        <v>179</v>
      </c>
      <c r="FIP5" s="42">
        <f t="shared" si="344"/>
        <v>179</v>
      </c>
      <c r="FIQ5" s="42">
        <f t="shared" si="344"/>
        <v>179</v>
      </c>
      <c r="FIR5" s="42">
        <f t="shared" si="344"/>
        <v>179</v>
      </c>
      <c r="FIS5" s="42">
        <f t="shared" si="344"/>
        <v>179</v>
      </c>
      <c r="FIT5" s="42">
        <f t="shared" si="344"/>
        <v>179</v>
      </c>
      <c r="FIU5" s="42">
        <f t="shared" si="344"/>
        <v>179</v>
      </c>
      <c r="FIV5" s="42">
        <f t="shared" ref="FIV5:FLG5" si="345">MATCH(FIV2,ID_DY,0)-1</f>
        <v>179</v>
      </c>
      <c r="FIW5" s="42">
        <f t="shared" si="345"/>
        <v>179</v>
      </c>
      <c r="FIX5" s="42">
        <f t="shared" si="345"/>
        <v>179</v>
      </c>
      <c r="FIY5" s="42">
        <f t="shared" si="345"/>
        <v>179</v>
      </c>
      <c r="FIZ5" s="42">
        <f t="shared" si="345"/>
        <v>179</v>
      </c>
      <c r="FJA5" s="42">
        <f t="shared" si="345"/>
        <v>179</v>
      </c>
      <c r="FJB5" s="42">
        <f t="shared" si="345"/>
        <v>179</v>
      </c>
      <c r="FJC5" s="42">
        <f t="shared" si="345"/>
        <v>179</v>
      </c>
      <c r="FJD5" s="42">
        <f t="shared" si="345"/>
        <v>179</v>
      </c>
      <c r="FJE5" s="42">
        <f t="shared" si="345"/>
        <v>179</v>
      </c>
      <c r="FJF5" s="42">
        <f t="shared" si="345"/>
        <v>179</v>
      </c>
      <c r="FJG5" s="42">
        <f t="shared" si="345"/>
        <v>179</v>
      </c>
      <c r="FJH5" s="42">
        <f t="shared" si="345"/>
        <v>179</v>
      </c>
      <c r="FJI5" s="42">
        <f t="shared" si="345"/>
        <v>179</v>
      </c>
      <c r="FJJ5" s="42">
        <f t="shared" si="345"/>
        <v>179</v>
      </c>
      <c r="FJK5" s="42">
        <f t="shared" si="345"/>
        <v>179</v>
      </c>
      <c r="FJL5" s="42">
        <f t="shared" si="345"/>
        <v>180</v>
      </c>
      <c r="FJM5" s="42">
        <f t="shared" si="345"/>
        <v>180</v>
      </c>
      <c r="FJN5" s="42">
        <f t="shared" si="345"/>
        <v>180</v>
      </c>
      <c r="FJO5" s="42">
        <f t="shared" si="345"/>
        <v>180</v>
      </c>
      <c r="FJP5" s="42">
        <f t="shared" si="345"/>
        <v>180</v>
      </c>
      <c r="FJQ5" s="42">
        <f t="shared" si="345"/>
        <v>180</v>
      </c>
      <c r="FJR5" s="42">
        <f t="shared" si="345"/>
        <v>180</v>
      </c>
      <c r="FJS5" s="42">
        <f t="shared" si="345"/>
        <v>180</v>
      </c>
      <c r="FJT5" s="42">
        <f t="shared" si="345"/>
        <v>180</v>
      </c>
      <c r="FJU5" s="42">
        <f t="shared" si="345"/>
        <v>180</v>
      </c>
      <c r="FJV5" s="42">
        <f t="shared" si="345"/>
        <v>180</v>
      </c>
      <c r="FJW5" s="42">
        <f t="shared" si="345"/>
        <v>180</v>
      </c>
      <c r="FJX5" s="42">
        <f t="shared" si="345"/>
        <v>180</v>
      </c>
      <c r="FJY5" s="42">
        <f t="shared" si="345"/>
        <v>180</v>
      </c>
      <c r="FJZ5" s="42">
        <f t="shared" si="345"/>
        <v>180</v>
      </c>
      <c r="FKA5" s="42">
        <f t="shared" si="345"/>
        <v>180</v>
      </c>
      <c r="FKB5" s="42">
        <f t="shared" si="345"/>
        <v>180</v>
      </c>
      <c r="FKC5" s="42">
        <f t="shared" si="345"/>
        <v>180</v>
      </c>
      <c r="FKD5" s="42">
        <f t="shared" si="345"/>
        <v>180</v>
      </c>
      <c r="FKE5" s="42">
        <f t="shared" si="345"/>
        <v>180</v>
      </c>
      <c r="FKF5" s="42">
        <f t="shared" si="345"/>
        <v>180</v>
      </c>
      <c r="FKG5" s="42">
        <f t="shared" si="345"/>
        <v>180</v>
      </c>
      <c r="FKH5" s="42">
        <f t="shared" si="345"/>
        <v>180</v>
      </c>
      <c r="FKI5" s="42">
        <f t="shared" si="345"/>
        <v>180</v>
      </c>
      <c r="FKJ5" s="42">
        <f t="shared" si="345"/>
        <v>181</v>
      </c>
      <c r="FKK5" s="42">
        <f t="shared" si="345"/>
        <v>181</v>
      </c>
      <c r="FKL5" s="42">
        <f t="shared" si="345"/>
        <v>181</v>
      </c>
      <c r="FKM5" s="42">
        <f t="shared" si="345"/>
        <v>181</v>
      </c>
      <c r="FKN5" s="42">
        <f t="shared" si="345"/>
        <v>181</v>
      </c>
      <c r="FKO5" s="42">
        <f t="shared" si="345"/>
        <v>181</v>
      </c>
      <c r="FKP5" s="42">
        <f t="shared" si="345"/>
        <v>181</v>
      </c>
      <c r="FKQ5" s="42">
        <f t="shared" si="345"/>
        <v>181</v>
      </c>
      <c r="FKR5" s="42">
        <f t="shared" si="345"/>
        <v>181</v>
      </c>
      <c r="FKS5" s="42">
        <f t="shared" si="345"/>
        <v>181</v>
      </c>
      <c r="FKT5" s="42">
        <f t="shared" si="345"/>
        <v>181</v>
      </c>
      <c r="FKU5" s="42">
        <f t="shared" si="345"/>
        <v>181</v>
      </c>
      <c r="FKV5" s="42">
        <f t="shared" si="345"/>
        <v>181</v>
      </c>
      <c r="FKW5" s="42">
        <f t="shared" si="345"/>
        <v>181</v>
      </c>
      <c r="FKX5" s="42">
        <f t="shared" si="345"/>
        <v>181</v>
      </c>
      <c r="FKY5" s="42">
        <f t="shared" si="345"/>
        <v>181</v>
      </c>
      <c r="FKZ5" s="42">
        <f t="shared" si="345"/>
        <v>181</v>
      </c>
      <c r="FLA5" s="42">
        <f t="shared" si="345"/>
        <v>181</v>
      </c>
      <c r="FLB5" s="42">
        <f t="shared" si="345"/>
        <v>181</v>
      </c>
      <c r="FLC5" s="42">
        <f t="shared" si="345"/>
        <v>181</v>
      </c>
      <c r="FLD5" s="42">
        <f t="shared" si="345"/>
        <v>181</v>
      </c>
      <c r="FLE5" s="42">
        <f t="shared" si="345"/>
        <v>181</v>
      </c>
      <c r="FLF5" s="42">
        <f t="shared" si="345"/>
        <v>181</v>
      </c>
      <c r="FLG5" s="42">
        <f t="shared" si="345"/>
        <v>181</v>
      </c>
      <c r="FLH5" s="42">
        <f t="shared" ref="FLH5:FNS5" si="346">MATCH(FLH2,ID_DY,0)-1</f>
        <v>182</v>
      </c>
      <c r="FLI5" s="42">
        <f t="shared" si="346"/>
        <v>182</v>
      </c>
      <c r="FLJ5" s="42">
        <f t="shared" si="346"/>
        <v>182</v>
      </c>
      <c r="FLK5" s="42">
        <f t="shared" si="346"/>
        <v>182</v>
      </c>
      <c r="FLL5" s="42">
        <f t="shared" si="346"/>
        <v>182</v>
      </c>
      <c r="FLM5" s="42">
        <f t="shared" si="346"/>
        <v>182</v>
      </c>
      <c r="FLN5" s="42">
        <f t="shared" si="346"/>
        <v>182</v>
      </c>
      <c r="FLO5" s="42">
        <f t="shared" si="346"/>
        <v>182</v>
      </c>
      <c r="FLP5" s="42">
        <f t="shared" si="346"/>
        <v>182</v>
      </c>
      <c r="FLQ5" s="42">
        <f t="shared" si="346"/>
        <v>182</v>
      </c>
      <c r="FLR5" s="42">
        <f t="shared" si="346"/>
        <v>182</v>
      </c>
      <c r="FLS5" s="42">
        <f t="shared" si="346"/>
        <v>182</v>
      </c>
      <c r="FLT5" s="42">
        <f t="shared" si="346"/>
        <v>182</v>
      </c>
      <c r="FLU5" s="42">
        <f t="shared" si="346"/>
        <v>182</v>
      </c>
      <c r="FLV5" s="42">
        <f t="shared" si="346"/>
        <v>182</v>
      </c>
      <c r="FLW5" s="42">
        <f t="shared" si="346"/>
        <v>182</v>
      </c>
      <c r="FLX5" s="42">
        <f t="shared" si="346"/>
        <v>182</v>
      </c>
      <c r="FLY5" s="42">
        <f t="shared" si="346"/>
        <v>182</v>
      </c>
      <c r="FLZ5" s="42">
        <f t="shared" si="346"/>
        <v>182</v>
      </c>
      <c r="FMA5" s="42">
        <f t="shared" si="346"/>
        <v>182</v>
      </c>
      <c r="FMB5" s="42">
        <f t="shared" si="346"/>
        <v>182</v>
      </c>
      <c r="FMC5" s="42">
        <f t="shared" si="346"/>
        <v>182</v>
      </c>
      <c r="FMD5" s="42">
        <f t="shared" si="346"/>
        <v>182</v>
      </c>
      <c r="FME5" s="42">
        <f t="shared" si="346"/>
        <v>182</v>
      </c>
      <c r="FMF5" s="42">
        <f t="shared" si="346"/>
        <v>183</v>
      </c>
      <c r="FMG5" s="42">
        <f t="shared" si="346"/>
        <v>183</v>
      </c>
      <c r="FMH5" s="42">
        <f t="shared" si="346"/>
        <v>183</v>
      </c>
      <c r="FMI5" s="42">
        <f t="shared" si="346"/>
        <v>183</v>
      </c>
      <c r="FMJ5" s="42">
        <f t="shared" si="346"/>
        <v>183</v>
      </c>
      <c r="FMK5" s="42">
        <f t="shared" si="346"/>
        <v>183</v>
      </c>
      <c r="FML5" s="42">
        <f t="shared" si="346"/>
        <v>183</v>
      </c>
      <c r="FMM5" s="42">
        <f t="shared" si="346"/>
        <v>183</v>
      </c>
      <c r="FMN5" s="42">
        <f t="shared" si="346"/>
        <v>183</v>
      </c>
      <c r="FMO5" s="42">
        <f t="shared" si="346"/>
        <v>183</v>
      </c>
      <c r="FMP5" s="42">
        <f t="shared" si="346"/>
        <v>183</v>
      </c>
      <c r="FMQ5" s="42">
        <f t="shared" si="346"/>
        <v>183</v>
      </c>
      <c r="FMR5" s="42">
        <f t="shared" si="346"/>
        <v>183</v>
      </c>
      <c r="FMS5" s="42">
        <f t="shared" si="346"/>
        <v>183</v>
      </c>
      <c r="FMT5" s="42">
        <f t="shared" si="346"/>
        <v>183</v>
      </c>
      <c r="FMU5" s="42">
        <f t="shared" si="346"/>
        <v>183</v>
      </c>
      <c r="FMV5" s="42">
        <f t="shared" si="346"/>
        <v>183</v>
      </c>
      <c r="FMW5" s="42">
        <f t="shared" si="346"/>
        <v>183</v>
      </c>
      <c r="FMX5" s="42">
        <f t="shared" si="346"/>
        <v>183</v>
      </c>
      <c r="FMY5" s="42">
        <f t="shared" si="346"/>
        <v>183</v>
      </c>
      <c r="FMZ5" s="42">
        <f t="shared" si="346"/>
        <v>183</v>
      </c>
      <c r="FNA5" s="42">
        <f t="shared" si="346"/>
        <v>183</v>
      </c>
      <c r="FNB5" s="42">
        <f t="shared" si="346"/>
        <v>183</v>
      </c>
      <c r="FNC5" s="42">
        <f t="shared" si="346"/>
        <v>183</v>
      </c>
      <c r="FND5" s="42">
        <f t="shared" si="346"/>
        <v>184</v>
      </c>
      <c r="FNE5" s="42">
        <f t="shared" si="346"/>
        <v>184</v>
      </c>
      <c r="FNF5" s="42">
        <f t="shared" si="346"/>
        <v>184</v>
      </c>
      <c r="FNG5" s="42">
        <f t="shared" si="346"/>
        <v>184</v>
      </c>
      <c r="FNH5" s="42">
        <f t="shared" si="346"/>
        <v>184</v>
      </c>
      <c r="FNI5" s="42">
        <f t="shared" si="346"/>
        <v>184</v>
      </c>
      <c r="FNJ5" s="42">
        <f t="shared" si="346"/>
        <v>184</v>
      </c>
      <c r="FNK5" s="42">
        <f t="shared" si="346"/>
        <v>184</v>
      </c>
      <c r="FNL5" s="42">
        <f t="shared" si="346"/>
        <v>184</v>
      </c>
      <c r="FNM5" s="42">
        <f t="shared" si="346"/>
        <v>184</v>
      </c>
      <c r="FNN5" s="42">
        <f t="shared" si="346"/>
        <v>184</v>
      </c>
      <c r="FNO5" s="42">
        <f t="shared" si="346"/>
        <v>184</v>
      </c>
      <c r="FNP5" s="42">
        <f t="shared" si="346"/>
        <v>184</v>
      </c>
      <c r="FNQ5" s="42">
        <f t="shared" si="346"/>
        <v>184</v>
      </c>
      <c r="FNR5" s="42">
        <f t="shared" si="346"/>
        <v>184</v>
      </c>
      <c r="FNS5" s="42">
        <f t="shared" si="346"/>
        <v>184</v>
      </c>
      <c r="FNT5" s="42">
        <f t="shared" ref="FNT5:FQE5" si="347">MATCH(FNT2,ID_DY,0)-1</f>
        <v>184</v>
      </c>
      <c r="FNU5" s="42">
        <f t="shared" si="347"/>
        <v>184</v>
      </c>
      <c r="FNV5" s="42">
        <f t="shared" si="347"/>
        <v>184</v>
      </c>
      <c r="FNW5" s="42">
        <f t="shared" si="347"/>
        <v>184</v>
      </c>
      <c r="FNX5" s="42">
        <f t="shared" si="347"/>
        <v>184</v>
      </c>
      <c r="FNY5" s="42">
        <f t="shared" si="347"/>
        <v>184</v>
      </c>
      <c r="FNZ5" s="42">
        <f t="shared" si="347"/>
        <v>184</v>
      </c>
      <c r="FOA5" s="42">
        <f t="shared" si="347"/>
        <v>184</v>
      </c>
      <c r="FOB5" s="42">
        <f t="shared" si="347"/>
        <v>185</v>
      </c>
      <c r="FOC5" s="42">
        <f t="shared" si="347"/>
        <v>185</v>
      </c>
      <c r="FOD5" s="42">
        <f t="shared" si="347"/>
        <v>185</v>
      </c>
      <c r="FOE5" s="42">
        <f t="shared" si="347"/>
        <v>185</v>
      </c>
      <c r="FOF5" s="42">
        <f t="shared" si="347"/>
        <v>185</v>
      </c>
      <c r="FOG5" s="42">
        <f t="shared" si="347"/>
        <v>185</v>
      </c>
      <c r="FOH5" s="42">
        <f t="shared" si="347"/>
        <v>185</v>
      </c>
      <c r="FOI5" s="42">
        <f t="shared" si="347"/>
        <v>185</v>
      </c>
      <c r="FOJ5" s="42">
        <f t="shared" si="347"/>
        <v>185</v>
      </c>
      <c r="FOK5" s="42">
        <f t="shared" si="347"/>
        <v>185</v>
      </c>
      <c r="FOL5" s="42">
        <f t="shared" si="347"/>
        <v>185</v>
      </c>
      <c r="FOM5" s="42">
        <f t="shared" si="347"/>
        <v>185</v>
      </c>
      <c r="FON5" s="42">
        <f t="shared" si="347"/>
        <v>185</v>
      </c>
      <c r="FOO5" s="42">
        <f t="shared" si="347"/>
        <v>185</v>
      </c>
      <c r="FOP5" s="42">
        <f t="shared" si="347"/>
        <v>185</v>
      </c>
      <c r="FOQ5" s="42">
        <f t="shared" si="347"/>
        <v>185</v>
      </c>
      <c r="FOR5" s="42">
        <f t="shared" si="347"/>
        <v>185</v>
      </c>
      <c r="FOS5" s="42">
        <f t="shared" si="347"/>
        <v>185</v>
      </c>
      <c r="FOT5" s="42">
        <f t="shared" si="347"/>
        <v>185</v>
      </c>
      <c r="FOU5" s="42">
        <f t="shared" si="347"/>
        <v>185</v>
      </c>
      <c r="FOV5" s="42">
        <f t="shared" si="347"/>
        <v>185</v>
      </c>
      <c r="FOW5" s="42">
        <f t="shared" si="347"/>
        <v>185</v>
      </c>
      <c r="FOX5" s="42">
        <f t="shared" si="347"/>
        <v>185</v>
      </c>
      <c r="FOY5" s="42">
        <f t="shared" si="347"/>
        <v>185</v>
      </c>
      <c r="FOZ5" s="42">
        <f t="shared" si="347"/>
        <v>186</v>
      </c>
      <c r="FPA5" s="42">
        <f t="shared" si="347"/>
        <v>186</v>
      </c>
      <c r="FPB5" s="42">
        <f t="shared" si="347"/>
        <v>186</v>
      </c>
      <c r="FPC5" s="42">
        <f t="shared" si="347"/>
        <v>186</v>
      </c>
      <c r="FPD5" s="42">
        <f t="shared" si="347"/>
        <v>186</v>
      </c>
      <c r="FPE5" s="42">
        <f t="shared" si="347"/>
        <v>186</v>
      </c>
      <c r="FPF5" s="42">
        <f t="shared" si="347"/>
        <v>186</v>
      </c>
      <c r="FPG5" s="42">
        <f t="shared" si="347"/>
        <v>186</v>
      </c>
      <c r="FPH5" s="42">
        <f t="shared" si="347"/>
        <v>186</v>
      </c>
      <c r="FPI5" s="42">
        <f t="shared" si="347"/>
        <v>186</v>
      </c>
      <c r="FPJ5" s="42">
        <f t="shared" si="347"/>
        <v>186</v>
      </c>
      <c r="FPK5" s="42">
        <f t="shared" si="347"/>
        <v>186</v>
      </c>
      <c r="FPL5" s="42">
        <f t="shared" si="347"/>
        <v>186</v>
      </c>
      <c r="FPM5" s="42">
        <f t="shared" si="347"/>
        <v>186</v>
      </c>
      <c r="FPN5" s="42">
        <f t="shared" si="347"/>
        <v>186</v>
      </c>
      <c r="FPO5" s="42">
        <f t="shared" si="347"/>
        <v>186</v>
      </c>
      <c r="FPP5" s="42">
        <f t="shared" si="347"/>
        <v>186</v>
      </c>
      <c r="FPQ5" s="42">
        <f t="shared" si="347"/>
        <v>186</v>
      </c>
      <c r="FPR5" s="42">
        <f t="shared" si="347"/>
        <v>186</v>
      </c>
      <c r="FPS5" s="42">
        <f t="shared" si="347"/>
        <v>186</v>
      </c>
      <c r="FPT5" s="42">
        <f t="shared" si="347"/>
        <v>186</v>
      </c>
      <c r="FPU5" s="42">
        <f t="shared" si="347"/>
        <v>186</v>
      </c>
      <c r="FPV5" s="42">
        <f t="shared" si="347"/>
        <v>186</v>
      </c>
      <c r="FPW5" s="42">
        <f t="shared" si="347"/>
        <v>186</v>
      </c>
      <c r="FPX5" s="42">
        <f t="shared" si="347"/>
        <v>187</v>
      </c>
      <c r="FPY5" s="42">
        <f t="shared" si="347"/>
        <v>187</v>
      </c>
      <c r="FPZ5" s="42">
        <f t="shared" si="347"/>
        <v>187</v>
      </c>
      <c r="FQA5" s="42">
        <f t="shared" si="347"/>
        <v>187</v>
      </c>
      <c r="FQB5" s="42">
        <f t="shared" si="347"/>
        <v>187</v>
      </c>
      <c r="FQC5" s="42">
        <f t="shared" si="347"/>
        <v>187</v>
      </c>
      <c r="FQD5" s="42">
        <f t="shared" si="347"/>
        <v>187</v>
      </c>
      <c r="FQE5" s="42">
        <f t="shared" si="347"/>
        <v>187</v>
      </c>
      <c r="FQF5" s="42">
        <f t="shared" ref="FQF5:FSQ5" si="348">MATCH(FQF2,ID_DY,0)-1</f>
        <v>187</v>
      </c>
      <c r="FQG5" s="42">
        <f t="shared" si="348"/>
        <v>187</v>
      </c>
      <c r="FQH5" s="42">
        <f t="shared" si="348"/>
        <v>187</v>
      </c>
      <c r="FQI5" s="42">
        <f t="shared" si="348"/>
        <v>187</v>
      </c>
      <c r="FQJ5" s="42">
        <f t="shared" si="348"/>
        <v>187</v>
      </c>
      <c r="FQK5" s="42">
        <f t="shared" si="348"/>
        <v>187</v>
      </c>
      <c r="FQL5" s="42">
        <f t="shared" si="348"/>
        <v>187</v>
      </c>
      <c r="FQM5" s="42">
        <f t="shared" si="348"/>
        <v>187</v>
      </c>
      <c r="FQN5" s="42">
        <f t="shared" si="348"/>
        <v>187</v>
      </c>
      <c r="FQO5" s="42">
        <f t="shared" si="348"/>
        <v>187</v>
      </c>
      <c r="FQP5" s="42">
        <f t="shared" si="348"/>
        <v>187</v>
      </c>
      <c r="FQQ5" s="42">
        <f t="shared" si="348"/>
        <v>187</v>
      </c>
      <c r="FQR5" s="42">
        <f t="shared" si="348"/>
        <v>187</v>
      </c>
      <c r="FQS5" s="42">
        <f t="shared" si="348"/>
        <v>187</v>
      </c>
      <c r="FQT5" s="42">
        <f t="shared" si="348"/>
        <v>187</v>
      </c>
      <c r="FQU5" s="42">
        <f t="shared" si="348"/>
        <v>187</v>
      </c>
      <c r="FQV5" s="42">
        <f t="shared" si="348"/>
        <v>188</v>
      </c>
      <c r="FQW5" s="42">
        <f t="shared" si="348"/>
        <v>188</v>
      </c>
      <c r="FQX5" s="42">
        <f t="shared" si="348"/>
        <v>188</v>
      </c>
      <c r="FQY5" s="42">
        <f t="shared" si="348"/>
        <v>188</v>
      </c>
      <c r="FQZ5" s="42">
        <f t="shared" si="348"/>
        <v>188</v>
      </c>
      <c r="FRA5" s="42">
        <f t="shared" si="348"/>
        <v>188</v>
      </c>
      <c r="FRB5" s="42">
        <f t="shared" si="348"/>
        <v>188</v>
      </c>
      <c r="FRC5" s="42">
        <f t="shared" si="348"/>
        <v>188</v>
      </c>
      <c r="FRD5" s="42">
        <f t="shared" si="348"/>
        <v>188</v>
      </c>
      <c r="FRE5" s="42">
        <f t="shared" si="348"/>
        <v>188</v>
      </c>
      <c r="FRF5" s="42">
        <f t="shared" si="348"/>
        <v>188</v>
      </c>
      <c r="FRG5" s="42">
        <f t="shared" si="348"/>
        <v>188</v>
      </c>
      <c r="FRH5" s="42">
        <f t="shared" si="348"/>
        <v>188</v>
      </c>
      <c r="FRI5" s="42">
        <f t="shared" si="348"/>
        <v>188</v>
      </c>
      <c r="FRJ5" s="42">
        <f t="shared" si="348"/>
        <v>188</v>
      </c>
      <c r="FRK5" s="42">
        <f t="shared" si="348"/>
        <v>188</v>
      </c>
      <c r="FRL5" s="42">
        <f t="shared" si="348"/>
        <v>188</v>
      </c>
      <c r="FRM5" s="42">
        <f t="shared" si="348"/>
        <v>188</v>
      </c>
      <c r="FRN5" s="42">
        <f t="shared" si="348"/>
        <v>188</v>
      </c>
      <c r="FRO5" s="42">
        <f t="shared" si="348"/>
        <v>188</v>
      </c>
      <c r="FRP5" s="42">
        <f t="shared" si="348"/>
        <v>188</v>
      </c>
      <c r="FRQ5" s="42">
        <f t="shared" si="348"/>
        <v>188</v>
      </c>
      <c r="FRR5" s="42">
        <f t="shared" si="348"/>
        <v>188</v>
      </c>
      <c r="FRS5" s="42">
        <f t="shared" si="348"/>
        <v>188</v>
      </c>
      <c r="FRT5" s="42">
        <f t="shared" si="348"/>
        <v>189</v>
      </c>
      <c r="FRU5" s="42">
        <f t="shared" si="348"/>
        <v>189</v>
      </c>
      <c r="FRV5" s="42">
        <f t="shared" si="348"/>
        <v>189</v>
      </c>
      <c r="FRW5" s="42">
        <f t="shared" si="348"/>
        <v>189</v>
      </c>
      <c r="FRX5" s="42">
        <f t="shared" si="348"/>
        <v>189</v>
      </c>
      <c r="FRY5" s="42">
        <f t="shared" si="348"/>
        <v>189</v>
      </c>
      <c r="FRZ5" s="42">
        <f t="shared" si="348"/>
        <v>189</v>
      </c>
      <c r="FSA5" s="42">
        <f t="shared" si="348"/>
        <v>189</v>
      </c>
      <c r="FSB5" s="42">
        <f t="shared" si="348"/>
        <v>189</v>
      </c>
      <c r="FSC5" s="42">
        <f t="shared" si="348"/>
        <v>189</v>
      </c>
      <c r="FSD5" s="42">
        <f t="shared" si="348"/>
        <v>189</v>
      </c>
      <c r="FSE5" s="42">
        <f t="shared" si="348"/>
        <v>189</v>
      </c>
      <c r="FSF5" s="42">
        <f t="shared" si="348"/>
        <v>189</v>
      </c>
      <c r="FSG5" s="42">
        <f t="shared" si="348"/>
        <v>189</v>
      </c>
      <c r="FSH5" s="42">
        <f t="shared" si="348"/>
        <v>189</v>
      </c>
      <c r="FSI5" s="42">
        <f t="shared" si="348"/>
        <v>189</v>
      </c>
      <c r="FSJ5" s="42">
        <f t="shared" si="348"/>
        <v>189</v>
      </c>
      <c r="FSK5" s="42">
        <f t="shared" si="348"/>
        <v>189</v>
      </c>
      <c r="FSL5" s="42">
        <f t="shared" si="348"/>
        <v>189</v>
      </c>
      <c r="FSM5" s="42">
        <f t="shared" si="348"/>
        <v>189</v>
      </c>
      <c r="FSN5" s="42">
        <f t="shared" si="348"/>
        <v>189</v>
      </c>
      <c r="FSO5" s="42">
        <f t="shared" si="348"/>
        <v>189</v>
      </c>
      <c r="FSP5" s="42">
        <f t="shared" si="348"/>
        <v>189</v>
      </c>
      <c r="FSQ5" s="42">
        <f t="shared" si="348"/>
        <v>189</v>
      </c>
      <c r="FSR5" s="42">
        <f t="shared" ref="FSR5:FVC5" si="349">MATCH(FSR2,ID_DY,0)-1</f>
        <v>190</v>
      </c>
      <c r="FSS5" s="42">
        <f t="shared" si="349"/>
        <v>190</v>
      </c>
      <c r="FST5" s="42">
        <f t="shared" si="349"/>
        <v>190</v>
      </c>
      <c r="FSU5" s="42">
        <f t="shared" si="349"/>
        <v>190</v>
      </c>
      <c r="FSV5" s="42">
        <f t="shared" si="349"/>
        <v>190</v>
      </c>
      <c r="FSW5" s="42">
        <f t="shared" si="349"/>
        <v>190</v>
      </c>
      <c r="FSX5" s="42">
        <f t="shared" si="349"/>
        <v>190</v>
      </c>
      <c r="FSY5" s="42">
        <f t="shared" si="349"/>
        <v>190</v>
      </c>
      <c r="FSZ5" s="42">
        <f t="shared" si="349"/>
        <v>190</v>
      </c>
      <c r="FTA5" s="42">
        <f t="shared" si="349"/>
        <v>190</v>
      </c>
      <c r="FTB5" s="42">
        <f t="shared" si="349"/>
        <v>190</v>
      </c>
      <c r="FTC5" s="42">
        <f t="shared" si="349"/>
        <v>190</v>
      </c>
      <c r="FTD5" s="42">
        <f t="shared" si="349"/>
        <v>190</v>
      </c>
      <c r="FTE5" s="42">
        <f t="shared" si="349"/>
        <v>190</v>
      </c>
      <c r="FTF5" s="42">
        <f t="shared" si="349"/>
        <v>190</v>
      </c>
      <c r="FTG5" s="42">
        <f t="shared" si="349"/>
        <v>190</v>
      </c>
      <c r="FTH5" s="42">
        <f t="shared" si="349"/>
        <v>190</v>
      </c>
      <c r="FTI5" s="42">
        <f t="shared" si="349"/>
        <v>190</v>
      </c>
      <c r="FTJ5" s="42">
        <f t="shared" si="349"/>
        <v>190</v>
      </c>
      <c r="FTK5" s="42">
        <f t="shared" si="349"/>
        <v>190</v>
      </c>
      <c r="FTL5" s="42">
        <f t="shared" si="349"/>
        <v>190</v>
      </c>
      <c r="FTM5" s="42">
        <f t="shared" si="349"/>
        <v>190</v>
      </c>
      <c r="FTN5" s="42">
        <f t="shared" si="349"/>
        <v>190</v>
      </c>
      <c r="FTO5" s="42">
        <f t="shared" si="349"/>
        <v>190</v>
      </c>
      <c r="FTP5" s="42">
        <f t="shared" si="349"/>
        <v>191</v>
      </c>
      <c r="FTQ5" s="42">
        <f t="shared" si="349"/>
        <v>191</v>
      </c>
      <c r="FTR5" s="42">
        <f t="shared" si="349"/>
        <v>191</v>
      </c>
      <c r="FTS5" s="42">
        <f t="shared" si="349"/>
        <v>191</v>
      </c>
      <c r="FTT5" s="42">
        <f t="shared" si="349"/>
        <v>191</v>
      </c>
      <c r="FTU5" s="42">
        <f t="shared" si="349"/>
        <v>191</v>
      </c>
      <c r="FTV5" s="42">
        <f t="shared" si="349"/>
        <v>191</v>
      </c>
      <c r="FTW5" s="42">
        <f t="shared" si="349"/>
        <v>191</v>
      </c>
      <c r="FTX5" s="42">
        <f t="shared" si="349"/>
        <v>191</v>
      </c>
      <c r="FTY5" s="42">
        <f t="shared" si="349"/>
        <v>191</v>
      </c>
      <c r="FTZ5" s="42">
        <f t="shared" si="349"/>
        <v>191</v>
      </c>
      <c r="FUA5" s="42">
        <f t="shared" si="349"/>
        <v>191</v>
      </c>
      <c r="FUB5" s="42">
        <f t="shared" si="349"/>
        <v>191</v>
      </c>
      <c r="FUC5" s="42">
        <f t="shared" si="349"/>
        <v>191</v>
      </c>
      <c r="FUD5" s="42">
        <f t="shared" si="349"/>
        <v>191</v>
      </c>
      <c r="FUE5" s="42">
        <f t="shared" si="349"/>
        <v>191</v>
      </c>
      <c r="FUF5" s="42">
        <f t="shared" si="349"/>
        <v>191</v>
      </c>
      <c r="FUG5" s="42">
        <f t="shared" si="349"/>
        <v>191</v>
      </c>
      <c r="FUH5" s="42">
        <f t="shared" si="349"/>
        <v>191</v>
      </c>
      <c r="FUI5" s="42">
        <f t="shared" si="349"/>
        <v>191</v>
      </c>
      <c r="FUJ5" s="42">
        <f t="shared" si="349"/>
        <v>191</v>
      </c>
      <c r="FUK5" s="42">
        <f t="shared" si="349"/>
        <v>191</v>
      </c>
      <c r="FUL5" s="42">
        <f t="shared" si="349"/>
        <v>191</v>
      </c>
      <c r="FUM5" s="42">
        <f t="shared" si="349"/>
        <v>191</v>
      </c>
      <c r="FUN5" s="42">
        <f t="shared" si="349"/>
        <v>192</v>
      </c>
      <c r="FUO5" s="42">
        <f t="shared" si="349"/>
        <v>192</v>
      </c>
      <c r="FUP5" s="42">
        <f t="shared" si="349"/>
        <v>192</v>
      </c>
      <c r="FUQ5" s="42">
        <f t="shared" si="349"/>
        <v>192</v>
      </c>
      <c r="FUR5" s="42">
        <f t="shared" si="349"/>
        <v>192</v>
      </c>
      <c r="FUS5" s="42">
        <f t="shared" si="349"/>
        <v>192</v>
      </c>
      <c r="FUT5" s="42">
        <f t="shared" si="349"/>
        <v>192</v>
      </c>
      <c r="FUU5" s="42">
        <f t="shared" si="349"/>
        <v>192</v>
      </c>
      <c r="FUV5" s="42">
        <f t="shared" si="349"/>
        <v>192</v>
      </c>
      <c r="FUW5" s="42">
        <f t="shared" si="349"/>
        <v>192</v>
      </c>
      <c r="FUX5" s="42">
        <f t="shared" si="349"/>
        <v>192</v>
      </c>
      <c r="FUY5" s="42">
        <f t="shared" si="349"/>
        <v>192</v>
      </c>
      <c r="FUZ5" s="42">
        <f t="shared" si="349"/>
        <v>192</v>
      </c>
      <c r="FVA5" s="42">
        <f t="shared" si="349"/>
        <v>192</v>
      </c>
      <c r="FVB5" s="42">
        <f t="shared" si="349"/>
        <v>192</v>
      </c>
      <c r="FVC5" s="42">
        <f t="shared" si="349"/>
        <v>192</v>
      </c>
      <c r="FVD5" s="42">
        <f t="shared" ref="FVD5:FXO5" si="350">MATCH(FVD2,ID_DY,0)-1</f>
        <v>192</v>
      </c>
      <c r="FVE5" s="42">
        <f t="shared" si="350"/>
        <v>192</v>
      </c>
      <c r="FVF5" s="42">
        <f t="shared" si="350"/>
        <v>192</v>
      </c>
      <c r="FVG5" s="42">
        <f t="shared" si="350"/>
        <v>192</v>
      </c>
      <c r="FVH5" s="42">
        <f t="shared" si="350"/>
        <v>192</v>
      </c>
      <c r="FVI5" s="42">
        <f t="shared" si="350"/>
        <v>192</v>
      </c>
      <c r="FVJ5" s="42">
        <f t="shared" si="350"/>
        <v>192</v>
      </c>
      <c r="FVK5" s="42">
        <f t="shared" si="350"/>
        <v>192</v>
      </c>
      <c r="FVL5" s="42">
        <f t="shared" si="350"/>
        <v>193</v>
      </c>
      <c r="FVM5" s="42">
        <f t="shared" si="350"/>
        <v>193</v>
      </c>
      <c r="FVN5" s="42">
        <f t="shared" si="350"/>
        <v>193</v>
      </c>
      <c r="FVO5" s="42">
        <f t="shared" si="350"/>
        <v>193</v>
      </c>
      <c r="FVP5" s="42">
        <f t="shared" si="350"/>
        <v>193</v>
      </c>
      <c r="FVQ5" s="42">
        <f t="shared" si="350"/>
        <v>193</v>
      </c>
      <c r="FVR5" s="42">
        <f t="shared" si="350"/>
        <v>193</v>
      </c>
      <c r="FVS5" s="42">
        <f t="shared" si="350"/>
        <v>193</v>
      </c>
      <c r="FVT5" s="42">
        <f t="shared" si="350"/>
        <v>193</v>
      </c>
      <c r="FVU5" s="42">
        <f t="shared" si="350"/>
        <v>193</v>
      </c>
      <c r="FVV5" s="42">
        <f t="shared" si="350"/>
        <v>193</v>
      </c>
      <c r="FVW5" s="42">
        <f t="shared" si="350"/>
        <v>193</v>
      </c>
      <c r="FVX5" s="42">
        <f t="shared" si="350"/>
        <v>193</v>
      </c>
      <c r="FVY5" s="42">
        <f t="shared" si="350"/>
        <v>193</v>
      </c>
      <c r="FVZ5" s="42">
        <f t="shared" si="350"/>
        <v>193</v>
      </c>
      <c r="FWA5" s="42">
        <f t="shared" si="350"/>
        <v>193</v>
      </c>
      <c r="FWB5" s="42">
        <f t="shared" si="350"/>
        <v>193</v>
      </c>
      <c r="FWC5" s="42">
        <f t="shared" si="350"/>
        <v>193</v>
      </c>
      <c r="FWD5" s="42">
        <f t="shared" si="350"/>
        <v>193</v>
      </c>
      <c r="FWE5" s="42">
        <f t="shared" si="350"/>
        <v>193</v>
      </c>
      <c r="FWF5" s="42">
        <f t="shared" si="350"/>
        <v>193</v>
      </c>
      <c r="FWG5" s="42">
        <f t="shared" si="350"/>
        <v>193</v>
      </c>
      <c r="FWH5" s="42">
        <f t="shared" si="350"/>
        <v>193</v>
      </c>
      <c r="FWI5" s="42">
        <f t="shared" si="350"/>
        <v>193</v>
      </c>
      <c r="FWJ5" s="42">
        <f t="shared" si="350"/>
        <v>194</v>
      </c>
      <c r="FWK5" s="42">
        <f t="shared" si="350"/>
        <v>194</v>
      </c>
      <c r="FWL5" s="42">
        <f t="shared" si="350"/>
        <v>194</v>
      </c>
      <c r="FWM5" s="42">
        <f t="shared" si="350"/>
        <v>194</v>
      </c>
      <c r="FWN5" s="42">
        <f t="shared" si="350"/>
        <v>194</v>
      </c>
      <c r="FWO5" s="42">
        <f t="shared" si="350"/>
        <v>194</v>
      </c>
      <c r="FWP5" s="42">
        <f t="shared" si="350"/>
        <v>194</v>
      </c>
      <c r="FWQ5" s="42">
        <f t="shared" si="350"/>
        <v>194</v>
      </c>
      <c r="FWR5" s="42">
        <f t="shared" si="350"/>
        <v>194</v>
      </c>
      <c r="FWS5" s="42">
        <f t="shared" si="350"/>
        <v>194</v>
      </c>
      <c r="FWT5" s="42">
        <f t="shared" si="350"/>
        <v>194</v>
      </c>
      <c r="FWU5" s="42">
        <f t="shared" si="350"/>
        <v>194</v>
      </c>
      <c r="FWV5" s="42">
        <f t="shared" si="350"/>
        <v>194</v>
      </c>
      <c r="FWW5" s="42">
        <f t="shared" si="350"/>
        <v>194</v>
      </c>
      <c r="FWX5" s="42">
        <f t="shared" si="350"/>
        <v>194</v>
      </c>
      <c r="FWY5" s="42">
        <f t="shared" si="350"/>
        <v>194</v>
      </c>
      <c r="FWZ5" s="42">
        <f t="shared" si="350"/>
        <v>194</v>
      </c>
      <c r="FXA5" s="42">
        <f t="shared" si="350"/>
        <v>194</v>
      </c>
      <c r="FXB5" s="42">
        <f t="shared" si="350"/>
        <v>194</v>
      </c>
      <c r="FXC5" s="42">
        <f t="shared" si="350"/>
        <v>194</v>
      </c>
      <c r="FXD5" s="42">
        <f t="shared" si="350"/>
        <v>194</v>
      </c>
      <c r="FXE5" s="42">
        <f t="shared" si="350"/>
        <v>194</v>
      </c>
      <c r="FXF5" s="42">
        <f t="shared" si="350"/>
        <v>194</v>
      </c>
      <c r="FXG5" s="42">
        <f t="shared" si="350"/>
        <v>194</v>
      </c>
      <c r="FXH5" s="42">
        <f t="shared" si="350"/>
        <v>195</v>
      </c>
      <c r="FXI5" s="42">
        <f t="shared" si="350"/>
        <v>195</v>
      </c>
      <c r="FXJ5" s="42">
        <f t="shared" si="350"/>
        <v>195</v>
      </c>
      <c r="FXK5" s="42">
        <f t="shared" si="350"/>
        <v>195</v>
      </c>
      <c r="FXL5" s="42">
        <f t="shared" si="350"/>
        <v>195</v>
      </c>
      <c r="FXM5" s="42">
        <f t="shared" si="350"/>
        <v>195</v>
      </c>
      <c r="FXN5" s="42">
        <f t="shared" si="350"/>
        <v>195</v>
      </c>
      <c r="FXO5" s="42">
        <f t="shared" si="350"/>
        <v>195</v>
      </c>
      <c r="FXP5" s="42">
        <f t="shared" ref="FXP5:GAA5" si="351">MATCH(FXP2,ID_DY,0)-1</f>
        <v>195</v>
      </c>
      <c r="FXQ5" s="42">
        <f t="shared" si="351"/>
        <v>195</v>
      </c>
      <c r="FXR5" s="42">
        <f t="shared" si="351"/>
        <v>195</v>
      </c>
      <c r="FXS5" s="42">
        <f t="shared" si="351"/>
        <v>195</v>
      </c>
      <c r="FXT5" s="42">
        <f t="shared" si="351"/>
        <v>195</v>
      </c>
      <c r="FXU5" s="42">
        <f t="shared" si="351"/>
        <v>195</v>
      </c>
      <c r="FXV5" s="42">
        <f t="shared" si="351"/>
        <v>195</v>
      </c>
      <c r="FXW5" s="42">
        <f t="shared" si="351"/>
        <v>195</v>
      </c>
      <c r="FXX5" s="42">
        <f t="shared" si="351"/>
        <v>195</v>
      </c>
      <c r="FXY5" s="42">
        <f t="shared" si="351"/>
        <v>195</v>
      </c>
      <c r="FXZ5" s="42">
        <f t="shared" si="351"/>
        <v>195</v>
      </c>
      <c r="FYA5" s="42">
        <f t="shared" si="351"/>
        <v>195</v>
      </c>
      <c r="FYB5" s="42">
        <f t="shared" si="351"/>
        <v>195</v>
      </c>
      <c r="FYC5" s="42">
        <f t="shared" si="351"/>
        <v>195</v>
      </c>
      <c r="FYD5" s="42">
        <f t="shared" si="351"/>
        <v>195</v>
      </c>
      <c r="FYE5" s="42">
        <f t="shared" si="351"/>
        <v>195</v>
      </c>
      <c r="FYF5" s="42">
        <f t="shared" si="351"/>
        <v>196</v>
      </c>
      <c r="FYG5" s="42">
        <f t="shared" si="351"/>
        <v>196</v>
      </c>
      <c r="FYH5" s="42">
        <f t="shared" si="351"/>
        <v>196</v>
      </c>
      <c r="FYI5" s="42">
        <f t="shared" si="351"/>
        <v>196</v>
      </c>
      <c r="FYJ5" s="42">
        <f t="shared" si="351"/>
        <v>196</v>
      </c>
      <c r="FYK5" s="42">
        <f t="shared" si="351"/>
        <v>196</v>
      </c>
      <c r="FYL5" s="42">
        <f t="shared" si="351"/>
        <v>196</v>
      </c>
      <c r="FYM5" s="42">
        <f t="shared" si="351"/>
        <v>196</v>
      </c>
      <c r="FYN5" s="42">
        <f t="shared" si="351"/>
        <v>196</v>
      </c>
      <c r="FYO5" s="42">
        <f t="shared" si="351"/>
        <v>196</v>
      </c>
      <c r="FYP5" s="42">
        <f t="shared" si="351"/>
        <v>196</v>
      </c>
      <c r="FYQ5" s="42">
        <f t="shared" si="351"/>
        <v>196</v>
      </c>
      <c r="FYR5" s="42">
        <f t="shared" si="351"/>
        <v>196</v>
      </c>
      <c r="FYS5" s="42">
        <f t="shared" si="351"/>
        <v>196</v>
      </c>
      <c r="FYT5" s="42">
        <f t="shared" si="351"/>
        <v>196</v>
      </c>
      <c r="FYU5" s="42">
        <f t="shared" si="351"/>
        <v>196</v>
      </c>
      <c r="FYV5" s="42">
        <f t="shared" si="351"/>
        <v>196</v>
      </c>
      <c r="FYW5" s="42">
        <f t="shared" si="351"/>
        <v>196</v>
      </c>
      <c r="FYX5" s="42">
        <f t="shared" si="351"/>
        <v>196</v>
      </c>
      <c r="FYY5" s="42">
        <f t="shared" si="351"/>
        <v>196</v>
      </c>
      <c r="FYZ5" s="42">
        <f t="shared" si="351"/>
        <v>196</v>
      </c>
      <c r="FZA5" s="42">
        <f t="shared" si="351"/>
        <v>196</v>
      </c>
      <c r="FZB5" s="42">
        <f t="shared" si="351"/>
        <v>196</v>
      </c>
      <c r="FZC5" s="42">
        <f t="shared" si="351"/>
        <v>196</v>
      </c>
      <c r="FZD5" s="42">
        <f t="shared" si="351"/>
        <v>197</v>
      </c>
      <c r="FZE5" s="42">
        <f t="shared" si="351"/>
        <v>197</v>
      </c>
      <c r="FZF5" s="42">
        <f t="shared" si="351"/>
        <v>197</v>
      </c>
      <c r="FZG5" s="42">
        <f t="shared" si="351"/>
        <v>197</v>
      </c>
      <c r="FZH5" s="42">
        <f t="shared" si="351"/>
        <v>197</v>
      </c>
      <c r="FZI5" s="42">
        <f t="shared" si="351"/>
        <v>197</v>
      </c>
      <c r="FZJ5" s="42">
        <f t="shared" si="351"/>
        <v>197</v>
      </c>
      <c r="FZK5" s="42">
        <f t="shared" si="351"/>
        <v>197</v>
      </c>
      <c r="FZL5" s="42">
        <f t="shared" si="351"/>
        <v>197</v>
      </c>
      <c r="FZM5" s="42">
        <f t="shared" si="351"/>
        <v>197</v>
      </c>
      <c r="FZN5" s="42">
        <f t="shared" si="351"/>
        <v>197</v>
      </c>
      <c r="FZO5" s="42">
        <f t="shared" si="351"/>
        <v>197</v>
      </c>
      <c r="FZP5" s="42">
        <f t="shared" si="351"/>
        <v>197</v>
      </c>
      <c r="FZQ5" s="42">
        <f t="shared" si="351"/>
        <v>197</v>
      </c>
      <c r="FZR5" s="42">
        <f t="shared" si="351"/>
        <v>197</v>
      </c>
      <c r="FZS5" s="42">
        <f t="shared" si="351"/>
        <v>197</v>
      </c>
      <c r="FZT5" s="42">
        <f t="shared" si="351"/>
        <v>197</v>
      </c>
      <c r="FZU5" s="42">
        <f t="shared" si="351"/>
        <v>197</v>
      </c>
      <c r="FZV5" s="42">
        <f t="shared" si="351"/>
        <v>197</v>
      </c>
      <c r="FZW5" s="42">
        <f t="shared" si="351"/>
        <v>197</v>
      </c>
      <c r="FZX5" s="42">
        <f t="shared" si="351"/>
        <v>197</v>
      </c>
      <c r="FZY5" s="42">
        <f t="shared" si="351"/>
        <v>197</v>
      </c>
      <c r="FZZ5" s="42">
        <f t="shared" si="351"/>
        <v>197</v>
      </c>
      <c r="GAA5" s="42">
        <f t="shared" si="351"/>
        <v>197</v>
      </c>
      <c r="GAB5" s="42">
        <f t="shared" ref="GAB5:GCM5" si="352">MATCH(GAB2,ID_DY,0)-1</f>
        <v>198</v>
      </c>
      <c r="GAC5" s="42">
        <f t="shared" si="352"/>
        <v>198</v>
      </c>
      <c r="GAD5" s="42">
        <f t="shared" si="352"/>
        <v>198</v>
      </c>
      <c r="GAE5" s="42">
        <f t="shared" si="352"/>
        <v>198</v>
      </c>
      <c r="GAF5" s="42">
        <f t="shared" si="352"/>
        <v>198</v>
      </c>
      <c r="GAG5" s="42">
        <f t="shared" si="352"/>
        <v>198</v>
      </c>
      <c r="GAH5" s="42">
        <f t="shared" si="352"/>
        <v>198</v>
      </c>
      <c r="GAI5" s="42">
        <f t="shared" si="352"/>
        <v>198</v>
      </c>
      <c r="GAJ5" s="42">
        <f t="shared" si="352"/>
        <v>198</v>
      </c>
      <c r="GAK5" s="42">
        <f t="shared" si="352"/>
        <v>198</v>
      </c>
      <c r="GAL5" s="42">
        <f t="shared" si="352"/>
        <v>198</v>
      </c>
      <c r="GAM5" s="42">
        <f t="shared" si="352"/>
        <v>198</v>
      </c>
      <c r="GAN5" s="42">
        <f t="shared" si="352"/>
        <v>198</v>
      </c>
      <c r="GAO5" s="42">
        <f t="shared" si="352"/>
        <v>198</v>
      </c>
      <c r="GAP5" s="42">
        <f t="shared" si="352"/>
        <v>198</v>
      </c>
      <c r="GAQ5" s="42">
        <f t="shared" si="352"/>
        <v>198</v>
      </c>
      <c r="GAR5" s="42">
        <f t="shared" si="352"/>
        <v>198</v>
      </c>
      <c r="GAS5" s="42">
        <f t="shared" si="352"/>
        <v>198</v>
      </c>
      <c r="GAT5" s="42">
        <f t="shared" si="352"/>
        <v>198</v>
      </c>
      <c r="GAU5" s="42">
        <f t="shared" si="352"/>
        <v>198</v>
      </c>
      <c r="GAV5" s="42">
        <f t="shared" si="352"/>
        <v>198</v>
      </c>
      <c r="GAW5" s="42">
        <f t="shared" si="352"/>
        <v>198</v>
      </c>
      <c r="GAX5" s="42">
        <f t="shared" si="352"/>
        <v>198</v>
      </c>
      <c r="GAY5" s="42">
        <f t="shared" si="352"/>
        <v>198</v>
      </c>
      <c r="GAZ5" s="42">
        <f t="shared" si="352"/>
        <v>199</v>
      </c>
      <c r="GBA5" s="42">
        <f t="shared" si="352"/>
        <v>199</v>
      </c>
      <c r="GBB5" s="42">
        <f t="shared" si="352"/>
        <v>199</v>
      </c>
      <c r="GBC5" s="42">
        <f t="shared" si="352"/>
        <v>199</v>
      </c>
      <c r="GBD5" s="42">
        <f t="shared" si="352"/>
        <v>199</v>
      </c>
      <c r="GBE5" s="42">
        <f t="shared" si="352"/>
        <v>199</v>
      </c>
      <c r="GBF5" s="42">
        <f t="shared" si="352"/>
        <v>199</v>
      </c>
      <c r="GBG5" s="42">
        <f t="shared" si="352"/>
        <v>199</v>
      </c>
      <c r="GBH5" s="42">
        <f t="shared" si="352"/>
        <v>199</v>
      </c>
      <c r="GBI5" s="42">
        <f t="shared" si="352"/>
        <v>199</v>
      </c>
      <c r="GBJ5" s="42">
        <f t="shared" si="352"/>
        <v>199</v>
      </c>
      <c r="GBK5" s="42">
        <f t="shared" si="352"/>
        <v>199</v>
      </c>
      <c r="GBL5" s="42">
        <f t="shared" si="352"/>
        <v>199</v>
      </c>
      <c r="GBM5" s="42">
        <f t="shared" si="352"/>
        <v>199</v>
      </c>
      <c r="GBN5" s="42">
        <f t="shared" si="352"/>
        <v>199</v>
      </c>
      <c r="GBO5" s="42">
        <f t="shared" si="352"/>
        <v>199</v>
      </c>
      <c r="GBP5" s="42">
        <f t="shared" si="352"/>
        <v>199</v>
      </c>
      <c r="GBQ5" s="42">
        <f t="shared" si="352"/>
        <v>199</v>
      </c>
      <c r="GBR5" s="42">
        <f t="shared" si="352"/>
        <v>199</v>
      </c>
      <c r="GBS5" s="42">
        <f t="shared" si="352"/>
        <v>199</v>
      </c>
      <c r="GBT5" s="42">
        <f t="shared" si="352"/>
        <v>199</v>
      </c>
      <c r="GBU5" s="42">
        <f t="shared" si="352"/>
        <v>199</v>
      </c>
      <c r="GBV5" s="42">
        <f t="shared" si="352"/>
        <v>199</v>
      </c>
      <c r="GBW5" s="42">
        <f t="shared" si="352"/>
        <v>199</v>
      </c>
      <c r="GBX5" s="42">
        <f t="shared" si="352"/>
        <v>200</v>
      </c>
      <c r="GBY5" s="42">
        <f t="shared" si="352"/>
        <v>200</v>
      </c>
      <c r="GBZ5" s="42">
        <f t="shared" si="352"/>
        <v>200</v>
      </c>
      <c r="GCA5" s="42">
        <f t="shared" si="352"/>
        <v>200</v>
      </c>
      <c r="GCB5" s="42">
        <f t="shared" si="352"/>
        <v>200</v>
      </c>
      <c r="GCC5" s="42">
        <f t="shared" si="352"/>
        <v>200</v>
      </c>
      <c r="GCD5" s="42">
        <f t="shared" si="352"/>
        <v>200</v>
      </c>
      <c r="GCE5" s="42">
        <f t="shared" si="352"/>
        <v>200</v>
      </c>
      <c r="GCF5" s="42">
        <f t="shared" si="352"/>
        <v>200</v>
      </c>
      <c r="GCG5" s="42">
        <f t="shared" si="352"/>
        <v>200</v>
      </c>
      <c r="GCH5" s="42">
        <f t="shared" si="352"/>
        <v>200</v>
      </c>
      <c r="GCI5" s="42">
        <f t="shared" si="352"/>
        <v>200</v>
      </c>
      <c r="GCJ5" s="42">
        <f t="shared" si="352"/>
        <v>200</v>
      </c>
      <c r="GCK5" s="42">
        <f t="shared" si="352"/>
        <v>200</v>
      </c>
      <c r="GCL5" s="42">
        <f t="shared" si="352"/>
        <v>200</v>
      </c>
      <c r="GCM5" s="42">
        <f t="shared" si="352"/>
        <v>200</v>
      </c>
      <c r="GCN5" s="42">
        <f t="shared" ref="GCN5:GEY5" si="353">MATCH(GCN2,ID_DY,0)-1</f>
        <v>200</v>
      </c>
      <c r="GCO5" s="42">
        <f t="shared" si="353"/>
        <v>200</v>
      </c>
      <c r="GCP5" s="42">
        <f t="shared" si="353"/>
        <v>200</v>
      </c>
      <c r="GCQ5" s="42">
        <f t="shared" si="353"/>
        <v>200</v>
      </c>
      <c r="GCR5" s="42">
        <f t="shared" si="353"/>
        <v>200</v>
      </c>
      <c r="GCS5" s="42">
        <f t="shared" si="353"/>
        <v>200</v>
      </c>
      <c r="GCT5" s="42">
        <f t="shared" si="353"/>
        <v>200</v>
      </c>
      <c r="GCU5" s="42">
        <f t="shared" si="353"/>
        <v>200</v>
      </c>
      <c r="GCV5" s="42">
        <f t="shared" si="353"/>
        <v>201</v>
      </c>
      <c r="GCW5" s="42">
        <f t="shared" si="353"/>
        <v>201</v>
      </c>
      <c r="GCX5" s="42">
        <f t="shared" si="353"/>
        <v>201</v>
      </c>
      <c r="GCY5" s="42">
        <f t="shared" si="353"/>
        <v>201</v>
      </c>
      <c r="GCZ5" s="42">
        <f t="shared" si="353"/>
        <v>201</v>
      </c>
      <c r="GDA5" s="42">
        <f t="shared" si="353"/>
        <v>201</v>
      </c>
      <c r="GDB5" s="42">
        <f t="shared" si="353"/>
        <v>201</v>
      </c>
      <c r="GDC5" s="42">
        <f t="shared" si="353"/>
        <v>201</v>
      </c>
      <c r="GDD5" s="42">
        <f t="shared" si="353"/>
        <v>201</v>
      </c>
      <c r="GDE5" s="42">
        <f t="shared" si="353"/>
        <v>201</v>
      </c>
      <c r="GDF5" s="42">
        <f t="shared" si="353"/>
        <v>201</v>
      </c>
      <c r="GDG5" s="42">
        <f t="shared" si="353"/>
        <v>201</v>
      </c>
      <c r="GDH5" s="42">
        <f t="shared" si="353"/>
        <v>201</v>
      </c>
      <c r="GDI5" s="42">
        <f t="shared" si="353"/>
        <v>201</v>
      </c>
      <c r="GDJ5" s="42">
        <f t="shared" si="353"/>
        <v>201</v>
      </c>
      <c r="GDK5" s="42">
        <f t="shared" si="353"/>
        <v>201</v>
      </c>
      <c r="GDL5" s="42">
        <f t="shared" si="353"/>
        <v>201</v>
      </c>
      <c r="GDM5" s="42">
        <f t="shared" si="353"/>
        <v>201</v>
      </c>
      <c r="GDN5" s="42">
        <f t="shared" si="353"/>
        <v>201</v>
      </c>
      <c r="GDO5" s="42">
        <f t="shared" si="353"/>
        <v>201</v>
      </c>
      <c r="GDP5" s="42">
        <f t="shared" si="353"/>
        <v>201</v>
      </c>
      <c r="GDQ5" s="42">
        <f t="shared" si="353"/>
        <v>201</v>
      </c>
      <c r="GDR5" s="42">
        <f t="shared" si="353"/>
        <v>201</v>
      </c>
      <c r="GDS5" s="42">
        <f t="shared" si="353"/>
        <v>201</v>
      </c>
      <c r="GDT5" s="42">
        <f t="shared" si="353"/>
        <v>202</v>
      </c>
      <c r="GDU5" s="42">
        <f t="shared" si="353"/>
        <v>202</v>
      </c>
      <c r="GDV5" s="42">
        <f t="shared" si="353"/>
        <v>202</v>
      </c>
      <c r="GDW5" s="42">
        <f t="shared" si="353"/>
        <v>202</v>
      </c>
      <c r="GDX5" s="42">
        <f t="shared" si="353"/>
        <v>202</v>
      </c>
      <c r="GDY5" s="42">
        <f t="shared" si="353"/>
        <v>202</v>
      </c>
      <c r="GDZ5" s="42">
        <f t="shared" si="353"/>
        <v>202</v>
      </c>
      <c r="GEA5" s="42">
        <f t="shared" si="353"/>
        <v>202</v>
      </c>
      <c r="GEB5" s="42">
        <f t="shared" si="353"/>
        <v>202</v>
      </c>
      <c r="GEC5" s="42">
        <f t="shared" si="353"/>
        <v>202</v>
      </c>
      <c r="GED5" s="42">
        <f t="shared" si="353"/>
        <v>202</v>
      </c>
      <c r="GEE5" s="42">
        <f t="shared" si="353"/>
        <v>202</v>
      </c>
      <c r="GEF5" s="42">
        <f t="shared" si="353"/>
        <v>202</v>
      </c>
      <c r="GEG5" s="42">
        <f t="shared" si="353"/>
        <v>202</v>
      </c>
      <c r="GEH5" s="42">
        <f t="shared" si="353"/>
        <v>202</v>
      </c>
      <c r="GEI5" s="42">
        <f t="shared" si="353"/>
        <v>202</v>
      </c>
      <c r="GEJ5" s="42">
        <f t="shared" si="353"/>
        <v>202</v>
      </c>
      <c r="GEK5" s="42">
        <f t="shared" si="353"/>
        <v>202</v>
      </c>
      <c r="GEL5" s="42">
        <f t="shared" si="353"/>
        <v>202</v>
      </c>
      <c r="GEM5" s="42">
        <f t="shared" si="353"/>
        <v>202</v>
      </c>
      <c r="GEN5" s="42">
        <f t="shared" si="353"/>
        <v>202</v>
      </c>
      <c r="GEO5" s="42">
        <f t="shared" si="353"/>
        <v>202</v>
      </c>
      <c r="GEP5" s="42">
        <f t="shared" si="353"/>
        <v>202</v>
      </c>
      <c r="GEQ5" s="42">
        <f t="shared" si="353"/>
        <v>202</v>
      </c>
      <c r="GER5" s="42">
        <f t="shared" si="353"/>
        <v>203</v>
      </c>
      <c r="GES5" s="42">
        <f t="shared" si="353"/>
        <v>203</v>
      </c>
      <c r="GET5" s="42">
        <f t="shared" si="353"/>
        <v>203</v>
      </c>
      <c r="GEU5" s="42">
        <f t="shared" si="353"/>
        <v>203</v>
      </c>
      <c r="GEV5" s="42">
        <f t="shared" si="353"/>
        <v>203</v>
      </c>
      <c r="GEW5" s="42">
        <f t="shared" si="353"/>
        <v>203</v>
      </c>
      <c r="GEX5" s="42">
        <f t="shared" si="353"/>
        <v>203</v>
      </c>
      <c r="GEY5" s="42">
        <f t="shared" si="353"/>
        <v>203</v>
      </c>
      <c r="GEZ5" s="42">
        <f t="shared" ref="GEZ5:GHK5" si="354">MATCH(GEZ2,ID_DY,0)-1</f>
        <v>203</v>
      </c>
      <c r="GFA5" s="42">
        <f t="shared" si="354"/>
        <v>203</v>
      </c>
      <c r="GFB5" s="42">
        <f t="shared" si="354"/>
        <v>203</v>
      </c>
      <c r="GFC5" s="42">
        <f t="shared" si="354"/>
        <v>203</v>
      </c>
      <c r="GFD5" s="42">
        <f t="shared" si="354"/>
        <v>203</v>
      </c>
      <c r="GFE5" s="42">
        <f t="shared" si="354"/>
        <v>203</v>
      </c>
      <c r="GFF5" s="42">
        <f t="shared" si="354"/>
        <v>203</v>
      </c>
      <c r="GFG5" s="42">
        <f t="shared" si="354"/>
        <v>203</v>
      </c>
      <c r="GFH5" s="42">
        <f t="shared" si="354"/>
        <v>203</v>
      </c>
      <c r="GFI5" s="42">
        <f t="shared" si="354"/>
        <v>203</v>
      </c>
      <c r="GFJ5" s="42">
        <f t="shared" si="354"/>
        <v>203</v>
      </c>
      <c r="GFK5" s="42">
        <f t="shared" si="354"/>
        <v>203</v>
      </c>
      <c r="GFL5" s="42">
        <f t="shared" si="354"/>
        <v>203</v>
      </c>
      <c r="GFM5" s="42">
        <f t="shared" si="354"/>
        <v>203</v>
      </c>
      <c r="GFN5" s="42">
        <f t="shared" si="354"/>
        <v>203</v>
      </c>
      <c r="GFO5" s="42">
        <f t="shared" si="354"/>
        <v>203</v>
      </c>
      <c r="GFP5" s="42">
        <f t="shared" si="354"/>
        <v>204</v>
      </c>
      <c r="GFQ5" s="42">
        <f t="shared" si="354"/>
        <v>204</v>
      </c>
      <c r="GFR5" s="42">
        <f t="shared" si="354"/>
        <v>204</v>
      </c>
      <c r="GFS5" s="42">
        <f t="shared" si="354"/>
        <v>204</v>
      </c>
      <c r="GFT5" s="42">
        <f t="shared" si="354"/>
        <v>204</v>
      </c>
      <c r="GFU5" s="42">
        <f t="shared" si="354"/>
        <v>204</v>
      </c>
      <c r="GFV5" s="42">
        <f t="shared" si="354"/>
        <v>204</v>
      </c>
      <c r="GFW5" s="42">
        <f t="shared" si="354"/>
        <v>204</v>
      </c>
      <c r="GFX5" s="42">
        <f t="shared" si="354"/>
        <v>204</v>
      </c>
      <c r="GFY5" s="42">
        <f t="shared" si="354"/>
        <v>204</v>
      </c>
      <c r="GFZ5" s="42">
        <f t="shared" si="354"/>
        <v>204</v>
      </c>
      <c r="GGA5" s="42">
        <f t="shared" si="354"/>
        <v>204</v>
      </c>
      <c r="GGB5" s="42">
        <f t="shared" si="354"/>
        <v>204</v>
      </c>
      <c r="GGC5" s="42">
        <f t="shared" si="354"/>
        <v>204</v>
      </c>
      <c r="GGD5" s="42">
        <f t="shared" si="354"/>
        <v>204</v>
      </c>
      <c r="GGE5" s="42">
        <f t="shared" si="354"/>
        <v>204</v>
      </c>
      <c r="GGF5" s="42">
        <f t="shared" si="354"/>
        <v>204</v>
      </c>
      <c r="GGG5" s="42">
        <f t="shared" si="354"/>
        <v>204</v>
      </c>
      <c r="GGH5" s="42">
        <f t="shared" si="354"/>
        <v>204</v>
      </c>
      <c r="GGI5" s="42">
        <f t="shared" si="354"/>
        <v>204</v>
      </c>
      <c r="GGJ5" s="42">
        <f t="shared" si="354"/>
        <v>204</v>
      </c>
      <c r="GGK5" s="42">
        <f t="shared" si="354"/>
        <v>204</v>
      </c>
      <c r="GGL5" s="42">
        <f t="shared" si="354"/>
        <v>204</v>
      </c>
      <c r="GGM5" s="42">
        <f t="shared" si="354"/>
        <v>204</v>
      </c>
      <c r="GGN5" s="42">
        <f t="shared" si="354"/>
        <v>205</v>
      </c>
      <c r="GGO5" s="42">
        <f t="shared" si="354"/>
        <v>205</v>
      </c>
      <c r="GGP5" s="42">
        <f t="shared" si="354"/>
        <v>205</v>
      </c>
      <c r="GGQ5" s="42">
        <f t="shared" si="354"/>
        <v>205</v>
      </c>
      <c r="GGR5" s="42">
        <f t="shared" si="354"/>
        <v>205</v>
      </c>
      <c r="GGS5" s="42">
        <f t="shared" si="354"/>
        <v>205</v>
      </c>
      <c r="GGT5" s="42">
        <f t="shared" si="354"/>
        <v>205</v>
      </c>
      <c r="GGU5" s="42">
        <f t="shared" si="354"/>
        <v>205</v>
      </c>
      <c r="GGV5" s="42">
        <f t="shared" si="354"/>
        <v>205</v>
      </c>
      <c r="GGW5" s="42">
        <f t="shared" si="354"/>
        <v>205</v>
      </c>
      <c r="GGX5" s="42">
        <f t="shared" si="354"/>
        <v>205</v>
      </c>
      <c r="GGY5" s="42">
        <f t="shared" si="354"/>
        <v>205</v>
      </c>
      <c r="GGZ5" s="42">
        <f t="shared" si="354"/>
        <v>205</v>
      </c>
      <c r="GHA5" s="42">
        <f t="shared" si="354"/>
        <v>205</v>
      </c>
      <c r="GHB5" s="42">
        <f t="shared" si="354"/>
        <v>205</v>
      </c>
      <c r="GHC5" s="42">
        <f t="shared" si="354"/>
        <v>205</v>
      </c>
      <c r="GHD5" s="42">
        <f t="shared" si="354"/>
        <v>205</v>
      </c>
      <c r="GHE5" s="42">
        <f t="shared" si="354"/>
        <v>205</v>
      </c>
      <c r="GHF5" s="42">
        <f t="shared" si="354"/>
        <v>205</v>
      </c>
      <c r="GHG5" s="42">
        <f t="shared" si="354"/>
        <v>205</v>
      </c>
      <c r="GHH5" s="42">
        <f t="shared" si="354"/>
        <v>205</v>
      </c>
      <c r="GHI5" s="42">
        <f t="shared" si="354"/>
        <v>205</v>
      </c>
      <c r="GHJ5" s="42">
        <f t="shared" si="354"/>
        <v>205</v>
      </c>
      <c r="GHK5" s="42">
        <f t="shared" si="354"/>
        <v>205</v>
      </c>
      <c r="GHL5" s="42">
        <f t="shared" ref="GHL5:GJW5" si="355">MATCH(GHL2,ID_DY,0)-1</f>
        <v>206</v>
      </c>
      <c r="GHM5" s="42">
        <f t="shared" si="355"/>
        <v>206</v>
      </c>
      <c r="GHN5" s="42">
        <f t="shared" si="355"/>
        <v>206</v>
      </c>
      <c r="GHO5" s="42">
        <f t="shared" si="355"/>
        <v>206</v>
      </c>
      <c r="GHP5" s="42">
        <f t="shared" si="355"/>
        <v>206</v>
      </c>
      <c r="GHQ5" s="42">
        <f t="shared" si="355"/>
        <v>206</v>
      </c>
      <c r="GHR5" s="42">
        <f t="shared" si="355"/>
        <v>206</v>
      </c>
      <c r="GHS5" s="42">
        <f t="shared" si="355"/>
        <v>206</v>
      </c>
      <c r="GHT5" s="42">
        <f t="shared" si="355"/>
        <v>206</v>
      </c>
      <c r="GHU5" s="42">
        <f t="shared" si="355"/>
        <v>206</v>
      </c>
      <c r="GHV5" s="42">
        <f t="shared" si="355"/>
        <v>206</v>
      </c>
      <c r="GHW5" s="42">
        <f t="shared" si="355"/>
        <v>206</v>
      </c>
      <c r="GHX5" s="42">
        <f t="shared" si="355"/>
        <v>206</v>
      </c>
      <c r="GHY5" s="42">
        <f t="shared" si="355"/>
        <v>206</v>
      </c>
      <c r="GHZ5" s="42">
        <f t="shared" si="355"/>
        <v>206</v>
      </c>
      <c r="GIA5" s="42">
        <f t="shared" si="355"/>
        <v>206</v>
      </c>
      <c r="GIB5" s="42">
        <f t="shared" si="355"/>
        <v>206</v>
      </c>
      <c r="GIC5" s="42">
        <f t="shared" si="355"/>
        <v>206</v>
      </c>
      <c r="GID5" s="42">
        <f t="shared" si="355"/>
        <v>206</v>
      </c>
      <c r="GIE5" s="42">
        <f t="shared" si="355"/>
        <v>206</v>
      </c>
      <c r="GIF5" s="42">
        <f t="shared" si="355"/>
        <v>206</v>
      </c>
      <c r="GIG5" s="42">
        <f t="shared" si="355"/>
        <v>206</v>
      </c>
      <c r="GIH5" s="42">
        <f t="shared" si="355"/>
        <v>206</v>
      </c>
      <c r="GII5" s="42">
        <f t="shared" si="355"/>
        <v>206</v>
      </c>
      <c r="GIJ5" s="42">
        <f t="shared" si="355"/>
        <v>207</v>
      </c>
      <c r="GIK5" s="42">
        <f t="shared" si="355"/>
        <v>207</v>
      </c>
      <c r="GIL5" s="42">
        <f t="shared" si="355"/>
        <v>207</v>
      </c>
      <c r="GIM5" s="42">
        <f t="shared" si="355"/>
        <v>207</v>
      </c>
      <c r="GIN5" s="42">
        <f t="shared" si="355"/>
        <v>207</v>
      </c>
      <c r="GIO5" s="42">
        <f t="shared" si="355"/>
        <v>207</v>
      </c>
      <c r="GIP5" s="42">
        <f t="shared" si="355"/>
        <v>207</v>
      </c>
      <c r="GIQ5" s="42">
        <f t="shared" si="355"/>
        <v>207</v>
      </c>
      <c r="GIR5" s="42">
        <f t="shared" si="355"/>
        <v>207</v>
      </c>
      <c r="GIS5" s="42">
        <f t="shared" si="355"/>
        <v>207</v>
      </c>
      <c r="GIT5" s="42">
        <f t="shared" si="355"/>
        <v>207</v>
      </c>
      <c r="GIU5" s="42">
        <f t="shared" si="355"/>
        <v>207</v>
      </c>
      <c r="GIV5" s="42">
        <f t="shared" si="355"/>
        <v>207</v>
      </c>
      <c r="GIW5" s="42">
        <f t="shared" si="355"/>
        <v>207</v>
      </c>
      <c r="GIX5" s="42">
        <f t="shared" si="355"/>
        <v>207</v>
      </c>
      <c r="GIY5" s="42">
        <f t="shared" si="355"/>
        <v>207</v>
      </c>
      <c r="GIZ5" s="42">
        <f t="shared" si="355"/>
        <v>207</v>
      </c>
      <c r="GJA5" s="42">
        <f t="shared" si="355"/>
        <v>207</v>
      </c>
      <c r="GJB5" s="42">
        <f t="shared" si="355"/>
        <v>207</v>
      </c>
      <c r="GJC5" s="42">
        <f t="shared" si="355"/>
        <v>207</v>
      </c>
      <c r="GJD5" s="42">
        <f t="shared" si="355"/>
        <v>207</v>
      </c>
      <c r="GJE5" s="42">
        <f t="shared" si="355"/>
        <v>207</v>
      </c>
      <c r="GJF5" s="42">
        <f t="shared" si="355"/>
        <v>207</v>
      </c>
      <c r="GJG5" s="42">
        <f t="shared" si="355"/>
        <v>207</v>
      </c>
      <c r="GJH5" s="42">
        <f t="shared" si="355"/>
        <v>208</v>
      </c>
      <c r="GJI5" s="42">
        <f t="shared" si="355"/>
        <v>208</v>
      </c>
      <c r="GJJ5" s="42">
        <f t="shared" si="355"/>
        <v>208</v>
      </c>
      <c r="GJK5" s="42">
        <f t="shared" si="355"/>
        <v>208</v>
      </c>
      <c r="GJL5" s="42">
        <f t="shared" si="355"/>
        <v>208</v>
      </c>
      <c r="GJM5" s="42">
        <f t="shared" si="355"/>
        <v>208</v>
      </c>
      <c r="GJN5" s="42">
        <f t="shared" si="355"/>
        <v>208</v>
      </c>
      <c r="GJO5" s="42">
        <f t="shared" si="355"/>
        <v>208</v>
      </c>
      <c r="GJP5" s="42">
        <f t="shared" si="355"/>
        <v>208</v>
      </c>
      <c r="GJQ5" s="42">
        <f t="shared" si="355"/>
        <v>208</v>
      </c>
      <c r="GJR5" s="42">
        <f t="shared" si="355"/>
        <v>208</v>
      </c>
      <c r="GJS5" s="42">
        <f t="shared" si="355"/>
        <v>208</v>
      </c>
      <c r="GJT5" s="42">
        <f t="shared" si="355"/>
        <v>208</v>
      </c>
      <c r="GJU5" s="42">
        <f t="shared" si="355"/>
        <v>208</v>
      </c>
      <c r="GJV5" s="42">
        <f t="shared" si="355"/>
        <v>208</v>
      </c>
      <c r="GJW5" s="42">
        <f t="shared" si="355"/>
        <v>208</v>
      </c>
      <c r="GJX5" s="42">
        <f t="shared" ref="GJX5:GMI5" si="356">MATCH(GJX2,ID_DY,0)-1</f>
        <v>208</v>
      </c>
      <c r="GJY5" s="42">
        <f t="shared" si="356"/>
        <v>208</v>
      </c>
      <c r="GJZ5" s="42">
        <f t="shared" si="356"/>
        <v>208</v>
      </c>
      <c r="GKA5" s="42">
        <f t="shared" si="356"/>
        <v>208</v>
      </c>
      <c r="GKB5" s="42">
        <f t="shared" si="356"/>
        <v>208</v>
      </c>
      <c r="GKC5" s="42">
        <f t="shared" si="356"/>
        <v>208</v>
      </c>
      <c r="GKD5" s="42">
        <f t="shared" si="356"/>
        <v>208</v>
      </c>
      <c r="GKE5" s="42">
        <f t="shared" si="356"/>
        <v>208</v>
      </c>
      <c r="GKF5" s="42">
        <f t="shared" si="356"/>
        <v>209</v>
      </c>
      <c r="GKG5" s="42">
        <f t="shared" si="356"/>
        <v>209</v>
      </c>
      <c r="GKH5" s="42">
        <f t="shared" si="356"/>
        <v>209</v>
      </c>
      <c r="GKI5" s="42">
        <f t="shared" si="356"/>
        <v>209</v>
      </c>
      <c r="GKJ5" s="42">
        <f t="shared" si="356"/>
        <v>209</v>
      </c>
      <c r="GKK5" s="42">
        <f t="shared" si="356"/>
        <v>209</v>
      </c>
      <c r="GKL5" s="42">
        <f t="shared" si="356"/>
        <v>209</v>
      </c>
      <c r="GKM5" s="42">
        <f t="shared" si="356"/>
        <v>209</v>
      </c>
      <c r="GKN5" s="42">
        <f t="shared" si="356"/>
        <v>209</v>
      </c>
      <c r="GKO5" s="42">
        <f t="shared" si="356"/>
        <v>209</v>
      </c>
      <c r="GKP5" s="42">
        <f t="shared" si="356"/>
        <v>209</v>
      </c>
      <c r="GKQ5" s="42">
        <f t="shared" si="356"/>
        <v>209</v>
      </c>
      <c r="GKR5" s="42">
        <f t="shared" si="356"/>
        <v>209</v>
      </c>
      <c r="GKS5" s="42">
        <f t="shared" si="356"/>
        <v>209</v>
      </c>
      <c r="GKT5" s="42">
        <f t="shared" si="356"/>
        <v>209</v>
      </c>
      <c r="GKU5" s="42">
        <f t="shared" si="356"/>
        <v>209</v>
      </c>
      <c r="GKV5" s="42">
        <f t="shared" si="356"/>
        <v>209</v>
      </c>
      <c r="GKW5" s="42">
        <f t="shared" si="356"/>
        <v>209</v>
      </c>
      <c r="GKX5" s="42">
        <f t="shared" si="356"/>
        <v>209</v>
      </c>
      <c r="GKY5" s="42">
        <f t="shared" si="356"/>
        <v>209</v>
      </c>
      <c r="GKZ5" s="42">
        <f t="shared" si="356"/>
        <v>209</v>
      </c>
      <c r="GLA5" s="42">
        <f t="shared" si="356"/>
        <v>209</v>
      </c>
      <c r="GLB5" s="42">
        <f t="shared" si="356"/>
        <v>209</v>
      </c>
      <c r="GLC5" s="42">
        <f t="shared" si="356"/>
        <v>209</v>
      </c>
      <c r="GLD5" s="42">
        <f t="shared" si="356"/>
        <v>210</v>
      </c>
      <c r="GLE5" s="42">
        <f t="shared" si="356"/>
        <v>210</v>
      </c>
      <c r="GLF5" s="42">
        <f t="shared" si="356"/>
        <v>210</v>
      </c>
      <c r="GLG5" s="42">
        <f t="shared" si="356"/>
        <v>210</v>
      </c>
      <c r="GLH5" s="42">
        <f t="shared" si="356"/>
        <v>210</v>
      </c>
      <c r="GLI5" s="42">
        <f t="shared" si="356"/>
        <v>210</v>
      </c>
      <c r="GLJ5" s="42">
        <f t="shared" si="356"/>
        <v>210</v>
      </c>
      <c r="GLK5" s="42">
        <f t="shared" si="356"/>
        <v>210</v>
      </c>
      <c r="GLL5" s="42">
        <f t="shared" si="356"/>
        <v>210</v>
      </c>
      <c r="GLM5" s="42">
        <f t="shared" si="356"/>
        <v>210</v>
      </c>
      <c r="GLN5" s="42">
        <f t="shared" si="356"/>
        <v>210</v>
      </c>
      <c r="GLO5" s="42">
        <f t="shared" si="356"/>
        <v>210</v>
      </c>
      <c r="GLP5" s="42">
        <f t="shared" si="356"/>
        <v>210</v>
      </c>
      <c r="GLQ5" s="42">
        <f t="shared" si="356"/>
        <v>210</v>
      </c>
      <c r="GLR5" s="42">
        <f t="shared" si="356"/>
        <v>210</v>
      </c>
      <c r="GLS5" s="42">
        <f t="shared" si="356"/>
        <v>210</v>
      </c>
      <c r="GLT5" s="42">
        <f t="shared" si="356"/>
        <v>210</v>
      </c>
      <c r="GLU5" s="42">
        <f t="shared" si="356"/>
        <v>210</v>
      </c>
      <c r="GLV5" s="42">
        <f t="shared" si="356"/>
        <v>210</v>
      </c>
      <c r="GLW5" s="42">
        <f t="shared" si="356"/>
        <v>210</v>
      </c>
      <c r="GLX5" s="42">
        <f t="shared" si="356"/>
        <v>210</v>
      </c>
      <c r="GLY5" s="42">
        <f t="shared" si="356"/>
        <v>210</v>
      </c>
      <c r="GLZ5" s="42">
        <f t="shared" si="356"/>
        <v>210</v>
      </c>
      <c r="GMA5" s="42">
        <f t="shared" si="356"/>
        <v>210</v>
      </c>
      <c r="GMB5" s="42">
        <f t="shared" si="356"/>
        <v>211</v>
      </c>
      <c r="GMC5" s="42">
        <f t="shared" si="356"/>
        <v>211</v>
      </c>
      <c r="GMD5" s="42">
        <f t="shared" si="356"/>
        <v>211</v>
      </c>
      <c r="GME5" s="42">
        <f t="shared" si="356"/>
        <v>211</v>
      </c>
      <c r="GMF5" s="42">
        <f t="shared" si="356"/>
        <v>211</v>
      </c>
      <c r="GMG5" s="42">
        <f t="shared" si="356"/>
        <v>211</v>
      </c>
      <c r="GMH5" s="42">
        <f t="shared" si="356"/>
        <v>211</v>
      </c>
      <c r="GMI5" s="42">
        <f t="shared" si="356"/>
        <v>211</v>
      </c>
      <c r="GMJ5" s="42">
        <f t="shared" ref="GMJ5:GOU5" si="357">MATCH(GMJ2,ID_DY,0)-1</f>
        <v>211</v>
      </c>
      <c r="GMK5" s="42">
        <f t="shared" si="357"/>
        <v>211</v>
      </c>
      <c r="GML5" s="42">
        <f t="shared" si="357"/>
        <v>211</v>
      </c>
      <c r="GMM5" s="42">
        <f t="shared" si="357"/>
        <v>211</v>
      </c>
      <c r="GMN5" s="42">
        <f t="shared" si="357"/>
        <v>211</v>
      </c>
      <c r="GMO5" s="42">
        <f t="shared" si="357"/>
        <v>211</v>
      </c>
      <c r="GMP5" s="42">
        <f t="shared" si="357"/>
        <v>211</v>
      </c>
      <c r="GMQ5" s="42">
        <f t="shared" si="357"/>
        <v>211</v>
      </c>
      <c r="GMR5" s="42">
        <f t="shared" si="357"/>
        <v>211</v>
      </c>
      <c r="GMS5" s="42">
        <f t="shared" si="357"/>
        <v>211</v>
      </c>
      <c r="GMT5" s="42">
        <f t="shared" si="357"/>
        <v>211</v>
      </c>
      <c r="GMU5" s="42">
        <f t="shared" si="357"/>
        <v>211</v>
      </c>
      <c r="GMV5" s="42">
        <f t="shared" si="357"/>
        <v>211</v>
      </c>
      <c r="GMW5" s="42">
        <f t="shared" si="357"/>
        <v>211</v>
      </c>
      <c r="GMX5" s="42">
        <f t="shared" si="357"/>
        <v>211</v>
      </c>
      <c r="GMY5" s="42">
        <f t="shared" si="357"/>
        <v>211</v>
      </c>
      <c r="GMZ5" s="42">
        <f t="shared" si="357"/>
        <v>212</v>
      </c>
      <c r="GNA5" s="42">
        <f t="shared" si="357"/>
        <v>212</v>
      </c>
      <c r="GNB5" s="42">
        <f t="shared" si="357"/>
        <v>212</v>
      </c>
      <c r="GNC5" s="42">
        <f t="shared" si="357"/>
        <v>212</v>
      </c>
      <c r="GND5" s="42">
        <f t="shared" si="357"/>
        <v>212</v>
      </c>
      <c r="GNE5" s="42">
        <f t="shared" si="357"/>
        <v>212</v>
      </c>
      <c r="GNF5" s="42">
        <f t="shared" si="357"/>
        <v>212</v>
      </c>
      <c r="GNG5" s="42">
        <f t="shared" si="357"/>
        <v>212</v>
      </c>
      <c r="GNH5" s="42">
        <f t="shared" si="357"/>
        <v>212</v>
      </c>
      <c r="GNI5" s="42">
        <f t="shared" si="357"/>
        <v>212</v>
      </c>
      <c r="GNJ5" s="42">
        <f t="shared" si="357"/>
        <v>212</v>
      </c>
      <c r="GNK5" s="42">
        <f t="shared" si="357"/>
        <v>212</v>
      </c>
      <c r="GNL5" s="42">
        <f t="shared" si="357"/>
        <v>212</v>
      </c>
      <c r="GNM5" s="42">
        <f t="shared" si="357"/>
        <v>212</v>
      </c>
      <c r="GNN5" s="42">
        <f t="shared" si="357"/>
        <v>212</v>
      </c>
      <c r="GNO5" s="42">
        <f t="shared" si="357"/>
        <v>212</v>
      </c>
      <c r="GNP5" s="42">
        <f t="shared" si="357"/>
        <v>212</v>
      </c>
      <c r="GNQ5" s="42">
        <f t="shared" si="357"/>
        <v>212</v>
      </c>
      <c r="GNR5" s="42">
        <f t="shared" si="357"/>
        <v>212</v>
      </c>
      <c r="GNS5" s="42">
        <f t="shared" si="357"/>
        <v>212</v>
      </c>
      <c r="GNT5" s="42">
        <f t="shared" si="357"/>
        <v>212</v>
      </c>
      <c r="GNU5" s="42">
        <f t="shared" si="357"/>
        <v>212</v>
      </c>
      <c r="GNV5" s="42">
        <f t="shared" si="357"/>
        <v>212</v>
      </c>
      <c r="GNW5" s="42">
        <f t="shared" si="357"/>
        <v>212</v>
      </c>
      <c r="GNX5" s="42">
        <f t="shared" si="357"/>
        <v>213</v>
      </c>
      <c r="GNY5" s="42">
        <f t="shared" si="357"/>
        <v>213</v>
      </c>
      <c r="GNZ5" s="42">
        <f t="shared" si="357"/>
        <v>213</v>
      </c>
      <c r="GOA5" s="42">
        <f t="shared" si="357"/>
        <v>213</v>
      </c>
      <c r="GOB5" s="42">
        <f t="shared" si="357"/>
        <v>213</v>
      </c>
      <c r="GOC5" s="42">
        <f t="shared" si="357"/>
        <v>213</v>
      </c>
      <c r="GOD5" s="42">
        <f t="shared" si="357"/>
        <v>213</v>
      </c>
      <c r="GOE5" s="42">
        <f t="shared" si="357"/>
        <v>213</v>
      </c>
      <c r="GOF5" s="42">
        <f t="shared" si="357"/>
        <v>213</v>
      </c>
      <c r="GOG5" s="42">
        <f t="shared" si="357"/>
        <v>213</v>
      </c>
      <c r="GOH5" s="42">
        <f t="shared" si="357"/>
        <v>213</v>
      </c>
      <c r="GOI5" s="42">
        <f t="shared" si="357"/>
        <v>213</v>
      </c>
      <c r="GOJ5" s="42">
        <f t="shared" si="357"/>
        <v>213</v>
      </c>
      <c r="GOK5" s="42">
        <f t="shared" si="357"/>
        <v>213</v>
      </c>
      <c r="GOL5" s="42">
        <f t="shared" si="357"/>
        <v>213</v>
      </c>
      <c r="GOM5" s="42">
        <f t="shared" si="357"/>
        <v>213</v>
      </c>
      <c r="GON5" s="42">
        <f t="shared" si="357"/>
        <v>213</v>
      </c>
      <c r="GOO5" s="42">
        <f t="shared" si="357"/>
        <v>213</v>
      </c>
      <c r="GOP5" s="42">
        <f t="shared" si="357"/>
        <v>213</v>
      </c>
      <c r="GOQ5" s="42">
        <f t="shared" si="357"/>
        <v>213</v>
      </c>
      <c r="GOR5" s="42">
        <f t="shared" si="357"/>
        <v>213</v>
      </c>
      <c r="GOS5" s="42">
        <f t="shared" si="357"/>
        <v>213</v>
      </c>
      <c r="GOT5" s="42">
        <f t="shared" si="357"/>
        <v>213</v>
      </c>
      <c r="GOU5" s="42">
        <f t="shared" si="357"/>
        <v>213</v>
      </c>
      <c r="GOV5" s="42">
        <f t="shared" ref="GOV5:GRG5" si="358">MATCH(GOV2,ID_DY,0)-1</f>
        <v>214</v>
      </c>
      <c r="GOW5" s="42">
        <f t="shared" si="358"/>
        <v>214</v>
      </c>
      <c r="GOX5" s="42">
        <f t="shared" si="358"/>
        <v>214</v>
      </c>
      <c r="GOY5" s="42">
        <f t="shared" si="358"/>
        <v>214</v>
      </c>
      <c r="GOZ5" s="42">
        <f t="shared" si="358"/>
        <v>214</v>
      </c>
      <c r="GPA5" s="42">
        <f t="shared" si="358"/>
        <v>214</v>
      </c>
      <c r="GPB5" s="42">
        <f t="shared" si="358"/>
        <v>214</v>
      </c>
      <c r="GPC5" s="42">
        <f t="shared" si="358"/>
        <v>214</v>
      </c>
      <c r="GPD5" s="42">
        <f t="shared" si="358"/>
        <v>214</v>
      </c>
      <c r="GPE5" s="42">
        <f t="shared" si="358"/>
        <v>214</v>
      </c>
      <c r="GPF5" s="42">
        <f t="shared" si="358"/>
        <v>214</v>
      </c>
      <c r="GPG5" s="42">
        <f t="shared" si="358"/>
        <v>214</v>
      </c>
      <c r="GPH5" s="42">
        <f t="shared" si="358"/>
        <v>214</v>
      </c>
      <c r="GPI5" s="42">
        <f t="shared" si="358"/>
        <v>214</v>
      </c>
      <c r="GPJ5" s="42">
        <f t="shared" si="358"/>
        <v>214</v>
      </c>
      <c r="GPK5" s="42">
        <f t="shared" si="358"/>
        <v>214</v>
      </c>
      <c r="GPL5" s="42">
        <f t="shared" si="358"/>
        <v>214</v>
      </c>
      <c r="GPM5" s="42">
        <f t="shared" si="358"/>
        <v>214</v>
      </c>
      <c r="GPN5" s="42">
        <f t="shared" si="358"/>
        <v>214</v>
      </c>
      <c r="GPO5" s="42">
        <f t="shared" si="358"/>
        <v>214</v>
      </c>
      <c r="GPP5" s="42">
        <f t="shared" si="358"/>
        <v>214</v>
      </c>
      <c r="GPQ5" s="42">
        <f t="shared" si="358"/>
        <v>214</v>
      </c>
      <c r="GPR5" s="42">
        <f t="shared" si="358"/>
        <v>214</v>
      </c>
      <c r="GPS5" s="42">
        <f t="shared" si="358"/>
        <v>214</v>
      </c>
      <c r="GPT5" s="42">
        <f t="shared" si="358"/>
        <v>215</v>
      </c>
      <c r="GPU5" s="42">
        <f t="shared" si="358"/>
        <v>215</v>
      </c>
      <c r="GPV5" s="42">
        <f t="shared" si="358"/>
        <v>215</v>
      </c>
      <c r="GPW5" s="42">
        <f t="shared" si="358"/>
        <v>215</v>
      </c>
      <c r="GPX5" s="42">
        <f t="shared" si="358"/>
        <v>215</v>
      </c>
      <c r="GPY5" s="42">
        <f t="shared" si="358"/>
        <v>215</v>
      </c>
      <c r="GPZ5" s="42">
        <f t="shared" si="358"/>
        <v>215</v>
      </c>
      <c r="GQA5" s="42">
        <f t="shared" si="358"/>
        <v>215</v>
      </c>
      <c r="GQB5" s="42">
        <f t="shared" si="358"/>
        <v>215</v>
      </c>
      <c r="GQC5" s="42">
        <f t="shared" si="358"/>
        <v>215</v>
      </c>
      <c r="GQD5" s="42">
        <f t="shared" si="358"/>
        <v>215</v>
      </c>
      <c r="GQE5" s="42">
        <f t="shared" si="358"/>
        <v>215</v>
      </c>
      <c r="GQF5" s="42">
        <f t="shared" si="358"/>
        <v>215</v>
      </c>
      <c r="GQG5" s="42">
        <f t="shared" si="358"/>
        <v>215</v>
      </c>
      <c r="GQH5" s="42">
        <f t="shared" si="358"/>
        <v>215</v>
      </c>
      <c r="GQI5" s="42">
        <f t="shared" si="358"/>
        <v>215</v>
      </c>
      <c r="GQJ5" s="42">
        <f t="shared" si="358"/>
        <v>215</v>
      </c>
      <c r="GQK5" s="42">
        <f t="shared" si="358"/>
        <v>215</v>
      </c>
      <c r="GQL5" s="42">
        <f t="shared" si="358"/>
        <v>215</v>
      </c>
      <c r="GQM5" s="42">
        <f t="shared" si="358"/>
        <v>215</v>
      </c>
      <c r="GQN5" s="42">
        <f t="shared" si="358"/>
        <v>215</v>
      </c>
      <c r="GQO5" s="42">
        <f t="shared" si="358"/>
        <v>215</v>
      </c>
      <c r="GQP5" s="42">
        <f t="shared" si="358"/>
        <v>215</v>
      </c>
      <c r="GQQ5" s="42">
        <f t="shared" si="358"/>
        <v>215</v>
      </c>
      <c r="GQR5" s="42">
        <f t="shared" si="358"/>
        <v>216</v>
      </c>
      <c r="GQS5" s="42">
        <f t="shared" si="358"/>
        <v>216</v>
      </c>
      <c r="GQT5" s="42">
        <f t="shared" si="358"/>
        <v>216</v>
      </c>
      <c r="GQU5" s="42">
        <f t="shared" si="358"/>
        <v>216</v>
      </c>
      <c r="GQV5" s="42">
        <f t="shared" si="358"/>
        <v>216</v>
      </c>
      <c r="GQW5" s="42">
        <f t="shared" si="358"/>
        <v>216</v>
      </c>
      <c r="GQX5" s="42">
        <f t="shared" si="358"/>
        <v>216</v>
      </c>
      <c r="GQY5" s="42">
        <f t="shared" si="358"/>
        <v>216</v>
      </c>
      <c r="GQZ5" s="42">
        <f t="shared" si="358"/>
        <v>216</v>
      </c>
      <c r="GRA5" s="42">
        <f t="shared" si="358"/>
        <v>216</v>
      </c>
      <c r="GRB5" s="42">
        <f t="shared" si="358"/>
        <v>216</v>
      </c>
      <c r="GRC5" s="42">
        <f t="shared" si="358"/>
        <v>216</v>
      </c>
      <c r="GRD5" s="42">
        <f t="shared" si="358"/>
        <v>216</v>
      </c>
      <c r="GRE5" s="42">
        <f t="shared" si="358"/>
        <v>216</v>
      </c>
      <c r="GRF5" s="42">
        <f t="shared" si="358"/>
        <v>216</v>
      </c>
      <c r="GRG5" s="42">
        <f t="shared" si="358"/>
        <v>216</v>
      </c>
      <c r="GRH5" s="42">
        <f t="shared" ref="GRH5:GTS5" si="359">MATCH(GRH2,ID_DY,0)-1</f>
        <v>216</v>
      </c>
      <c r="GRI5" s="42">
        <f t="shared" si="359"/>
        <v>216</v>
      </c>
      <c r="GRJ5" s="42">
        <f t="shared" si="359"/>
        <v>216</v>
      </c>
      <c r="GRK5" s="42">
        <f t="shared" si="359"/>
        <v>216</v>
      </c>
      <c r="GRL5" s="42">
        <f t="shared" si="359"/>
        <v>216</v>
      </c>
      <c r="GRM5" s="42">
        <f t="shared" si="359"/>
        <v>216</v>
      </c>
      <c r="GRN5" s="42">
        <f t="shared" si="359"/>
        <v>216</v>
      </c>
      <c r="GRO5" s="42">
        <f t="shared" si="359"/>
        <v>216</v>
      </c>
      <c r="GRP5" s="42">
        <f t="shared" si="359"/>
        <v>217</v>
      </c>
      <c r="GRQ5" s="42">
        <f t="shared" si="359"/>
        <v>217</v>
      </c>
      <c r="GRR5" s="42">
        <f t="shared" si="359"/>
        <v>217</v>
      </c>
      <c r="GRS5" s="42">
        <f t="shared" si="359"/>
        <v>217</v>
      </c>
      <c r="GRT5" s="42">
        <f t="shared" si="359"/>
        <v>217</v>
      </c>
      <c r="GRU5" s="42">
        <f t="shared" si="359"/>
        <v>217</v>
      </c>
      <c r="GRV5" s="42">
        <f t="shared" si="359"/>
        <v>217</v>
      </c>
      <c r="GRW5" s="42">
        <f t="shared" si="359"/>
        <v>217</v>
      </c>
      <c r="GRX5" s="42">
        <f t="shared" si="359"/>
        <v>217</v>
      </c>
      <c r="GRY5" s="42">
        <f t="shared" si="359"/>
        <v>217</v>
      </c>
      <c r="GRZ5" s="42">
        <f t="shared" si="359"/>
        <v>217</v>
      </c>
      <c r="GSA5" s="42">
        <f t="shared" si="359"/>
        <v>217</v>
      </c>
      <c r="GSB5" s="42">
        <f t="shared" si="359"/>
        <v>217</v>
      </c>
      <c r="GSC5" s="42">
        <f t="shared" si="359"/>
        <v>217</v>
      </c>
      <c r="GSD5" s="42">
        <f t="shared" si="359"/>
        <v>217</v>
      </c>
      <c r="GSE5" s="42">
        <f t="shared" si="359"/>
        <v>217</v>
      </c>
      <c r="GSF5" s="42">
        <f t="shared" si="359"/>
        <v>217</v>
      </c>
      <c r="GSG5" s="42">
        <f t="shared" si="359"/>
        <v>217</v>
      </c>
      <c r="GSH5" s="42">
        <f t="shared" si="359"/>
        <v>217</v>
      </c>
      <c r="GSI5" s="42">
        <f t="shared" si="359"/>
        <v>217</v>
      </c>
      <c r="GSJ5" s="42">
        <f t="shared" si="359"/>
        <v>217</v>
      </c>
      <c r="GSK5" s="42">
        <f t="shared" si="359"/>
        <v>217</v>
      </c>
      <c r="GSL5" s="42">
        <f t="shared" si="359"/>
        <v>217</v>
      </c>
      <c r="GSM5" s="42">
        <f t="shared" si="359"/>
        <v>217</v>
      </c>
      <c r="GSN5" s="42">
        <f t="shared" si="359"/>
        <v>218</v>
      </c>
      <c r="GSO5" s="42">
        <f t="shared" si="359"/>
        <v>218</v>
      </c>
      <c r="GSP5" s="42">
        <f t="shared" si="359"/>
        <v>218</v>
      </c>
      <c r="GSQ5" s="42">
        <f t="shared" si="359"/>
        <v>218</v>
      </c>
      <c r="GSR5" s="42">
        <f t="shared" si="359"/>
        <v>218</v>
      </c>
      <c r="GSS5" s="42">
        <f t="shared" si="359"/>
        <v>218</v>
      </c>
      <c r="GST5" s="42">
        <f t="shared" si="359"/>
        <v>218</v>
      </c>
      <c r="GSU5" s="42">
        <f t="shared" si="359"/>
        <v>218</v>
      </c>
      <c r="GSV5" s="42">
        <f t="shared" si="359"/>
        <v>218</v>
      </c>
      <c r="GSW5" s="42">
        <f t="shared" si="359"/>
        <v>218</v>
      </c>
      <c r="GSX5" s="42">
        <f t="shared" si="359"/>
        <v>218</v>
      </c>
      <c r="GSY5" s="42">
        <f t="shared" si="359"/>
        <v>218</v>
      </c>
      <c r="GSZ5" s="42">
        <f t="shared" si="359"/>
        <v>218</v>
      </c>
      <c r="GTA5" s="42">
        <f t="shared" si="359"/>
        <v>218</v>
      </c>
      <c r="GTB5" s="42">
        <f t="shared" si="359"/>
        <v>218</v>
      </c>
      <c r="GTC5" s="42">
        <f t="shared" si="359"/>
        <v>218</v>
      </c>
      <c r="GTD5" s="42">
        <f t="shared" si="359"/>
        <v>218</v>
      </c>
      <c r="GTE5" s="42">
        <f t="shared" si="359"/>
        <v>218</v>
      </c>
      <c r="GTF5" s="42">
        <f t="shared" si="359"/>
        <v>218</v>
      </c>
      <c r="GTG5" s="42">
        <f t="shared" si="359"/>
        <v>218</v>
      </c>
      <c r="GTH5" s="42">
        <f t="shared" si="359"/>
        <v>218</v>
      </c>
      <c r="GTI5" s="42">
        <f t="shared" si="359"/>
        <v>218</v>
      </c>
      <c r="GTJ5" s="42">
        <f t="shared" si="359"/>
        <v>218</v>
      </c>
      <c r="GTK5" s="42">
        <f t="shared" si="359"/>
        <v>218</v>
      </c>
      <c r="GTL5" s="42">
        <f t="shared" si="359"/>
        <v>219</v>
      </c>
      <c r="GTM5" s="42">
        <f t="shared" si="359"/>
        <v>219</v>
      </c>
      <c r="GTN5" s="42">
        <f t="shared" si="359"/>
        <v>219</v>
      </c>
      <c r="GTO5" s="42">
        <f t="shared" si="359"/>
        <v>219</v>
      </c>
      <c r="GTP5" s="42">
        <f t="shared" si="359"/>
        <v>219</v>
      </c>
      <c r="GTQ5" s="42">
        <f t="shared" si="359"/>
        <v>219</v>
      </c>
      <c r="GTR5" s="42">
        <f t="shared" si="359"/>
        <v>219</v>
      </c>
      <c r="GTS5" s="42">
        <f t="shared" si="359"/>
        <v>219</v>
      </c>
      <c r="GTT5" s="42">
        <f t="shared" ref="GTT5:GWE5" si="360">MATCH(GTT2,ID_DY,0)-1</f>
        <v>219</v>
      </c>
      <c r="GTU5" s="42">
        <f t="shared" si="360"/>
        <v>219</v>
      </c>
      <c r="GTV5" s="42">
        <f t="shared" si="360"/>
        <v>219</v>
      </c>
      <c r="GTW5" s="42">
        <f t="shared" si="360"/>
        <v>219</v>
      </c>
      <c r="GTX5" s="42">
        <f t="shared" si="360"/>
        <v>219</v>
      </c>
      <c r="GTY5" s="42">
        <f t="shared" si="360"/>
        <v>219</v>
      </c>
      <c r="GTZ5" s="42">
        <f t="shared" si="360"/>
        <v>219</v>
      </c>
      <c r="GUA5" s="42">
        <f t="shared" si="360"/>
        <v>219</v>
      </c>
      <c r="GUB5" s="42">
        <f t="shared" si="360"/>
        <v>219</v>
      </c>
      <c r="GUC5" s="42">
        <f t="shared" si="360"/>
        <v>219</v>
      </c>
      <c r="GUD5" s="42">
        <f t="shared" si="360"/>
        <v>219</v>
      </c>
      <c r="GUE5" s="42">
        <f t="shared" si="360"/>
        <v>219</v>
      </c>
      <c r="GUF5" s="42">
        <f t="shared" si="360"/>
        <v>219</v>
      </c>
      <c r="GUG5" s="42">
        <f t="shared" si="360"/>
        <v>219</v>
      </c>
      <c r="GUH5" s="42">
        <f t="shared" si="360"/>
        <v>219</v>
      </c>
      <c r="GUI5" s="42">
        <f t="shared" si="360"/>
        <v>219</v>
      </c>
      <c r="GUJ5" s="42">
        <f t="shared" si="360"/>
        <v>220</v>
      </c>
      <c r="GUK5" s="42">
        <f t="shared" si="360"/>
        <v>220</v>
      </c>
      <c r="GUL5" s="42">
        <f t="shared" si="360"/>
        <v>220</v>
      </c>
      <c r="GUM5" s="42">
        <f t="shared" si="360"/>
        <v>220</v>
      </c>
      <c r="GUN5" s="42">
        <f t="shared" si="360"/>
        <v>220</v>
      </c>
      <c r="GUO5" s="42">
        <f t="shared" si="360"/>
        <v>220</v>
      </c>
      <c r="GUP5" s="42">
        <f t="shared" si="360"/>
        <v>220</v>
      </c>
      <c r="GUQ5" s="42">
        <f t="shared" si="360"/>
        <v>220</v>
      </c>
      <c r="GUR5" s="42">
        <f t="shared" si="360"/>
        <v>220</v>
      </c>
      <c r="GUS5" s="42">
        <f t="shared" si="360"/>
        <v>220</v>
      </c>
      <c r="GUT5" s="42">
        <f t="shared" si="360"/>
        <v>220</v>
      </c>
      <c r="GUU5" s="42">
        <f t="shared" si="360"/>
        <v>220</v>
      </c>
      <c r="GUV5" s="42">
        <f t="shared" si="360"/>
        <v>220</v>
      </c>
      <c r="GUW5" s="42">
        <f t="shared" si="360"/>
        <v>220</v>
      </c>
      <c r="GUX5" s="42">
        <f t="shared" si="360"/>
        <v>220</v>
      </c>
      <c r="GUY5" s="42">
        <f t="shared" si="360"/>
        <v>220</v>
      </c>
      <c r="GUZ5" s="42">
        <f t="shared" si="360"/>
        <v>220</v>
      </c>
      <c r="GVA5" s="42">
        <f t="shared" si="360"/>
        <v>220</v>
      </c>
      <c r="GVB5" s="42">
        <f t="shared" si="360"/>
        <v>220</v>
      </c>
      <c r="GVC5" s="42">
        <f t="shared" si="360"/>
        <v>220</v>
      </c>
      <c r="GVD5" s="42">
        <f t="shared" si="360"/>
        <v>220</v>
      </c>
      <c r="GVE5" s="42">
        <f t="shared" si="360"/>
        <v>220</v>
      </c>
      <c r="GVF5" s="42">
        <f t="shared" si="360"/>
        <v>220</v>
      </c>
      <c r="GVG5" s="42">
        <f t="shared" si="360"/>
        <v>220</v>
      </c>
      <c r="GVH5" s="42">
        <f t="shared" si="360"/>
        <v>221</v>
      </c>
      <c r="GVI5" s="42">
        <f t="shared" si="360"/>
        <v>221</v>
      </c>
      <c r="GVJ5" s="42">
        <f t="shared" si="360"/>
        <v>221</v>
      </c>
      <c r="GVK5" s="42">
        <f t="shared" si="360"/>
        <v>221</v>
      </c>
      <c r="GVL5" s="42">
        <f t="shared" si="360"/>
        <v>221</v>
      </c>
      <c r="GVM5" s="42">
        <f t="shared" si="360"/>
        <v>221</v>
      </c>
      <c r="GVN5" s="42">
        <f t="shared" si="360"/>
        <v>221</v>
      </c>
      <c r="GVO5" s="42">
        <f t="shared" si="360"/>
        <v>221</v>
      </c>
      <c r="GVP5" s="42">
        <f t="shared" si="360"/>
        <v>221</v>
      </c>
      <c r="GVQ5" s="42">
        <f t="shared" si="360"/>
        <v>221</v>
      </c>
      <c r="GVR5" s="42">
        <f t="shared" si="360"/>
        <v>221</v>
      </c>
      <c r="GVS5" s="42">
        <f t="shared" si="360"/>
        <v>221</v>
      </c>
      <c r="GVT5" s="42">
        <f t="shared" si="360"/>
        <v>221</v>
      </c>
      <c r="GVU5" s="42">
        <f t="shared" si="360"/>
        <v>221</v>
      </c>
      <c r="GVV5" s="42">
        <f t="shared" si="360"/>
        <v>221</v>
      </c>
      <c r="GVW5" s="42">
        <f t="shared" si="360"/>
        <v>221</v>
      </c>
      <c r="GVX5" s="42">
        <f t="shared" si="360"/>
        <v>221</v>
      </c>
      <c r="GVY5" s="42">
        <f t="shared" si="360"/>
        <v>221</v>
      </c>
      <c r="GVZ5" s="42">
        <f t="shared" si="360"/>
        <v>221</v>
      </c>
      <c r="GWA5" s="42">
        <f t="shared" si="360"/>
        <v>221</v>
      </c>
      <c r="GWB5" s="42">
        <f t="shared" si="360"/>
        <v>221</v>
      </c>
      <c r="GWC5" s="42">
        <f t="shared" si="360"/>
        <v>221</v>
      </c>
      <c r="GWD5" s="42">
        <f t="shared" si="360"/>
        <v>221</v>
      </c>
      <c r="GWE5" s="42">
        <f t="shared" si="360"/>
        <v>221</v>
      </c>
      <c r="GWF5" s="42">
        <f t="shared" ref="GWF5:GYQ5" si="361">MATCH(GWF2,ID_DY,0)-1</f>
        <v>222</v>
      </c>
      <c r="GWG5" s="42">
        <f t="shared" si="361"/>
        <v>222</v>
      </c>
      <c r="GWH5" s="42">
        <f t="shared" si="361"/>
        <v>222</v>
      </c>
      <c r="GWI5" s="42">
        <f t="shared" si="361"/>
        <v>222</v>
      </c>
      <c r="GWJ5" s="42">
        <f t="shared" si="361"/>
        <v>222</v>
      </c>
      <c r="GWK5" s="42">
        <f t="shared" si="361"/>
        <v>222</v>
      </c>
      <c r="GWL5" s="42">
        <f t="shared" si="361"/>
        <v>222</v>
      </c>
      <c r="GWM5" s="42">
        <f t="shared" si="361"/>
        <v>222</v>
      </c>
      <c r="GWN5" s="42">
        <f t="shared" si="361"/>
        <v>222</v>
      </c>
      <c r="GWO5" s="42">
        <f t="shared" si="361"/>
        <v>222</v>
      </c>
      <c r="GWP5" s="42">
        <f t="shared" si="361"/>
        <v>222</v>
      </c>
      <c r="GWQ5" s="42">
        <f t="shared" si="361"/>
        <v>222</v>
      </c>
      <c r="GWR5" s="42">
        <f t="shared" si="361"/>
        <v>222</v>
      </c>
      <c r="GWS5" s="42">
        <f t="shared" si="361"/>
        <v>222</v>
      </c>
      <c r="GWT5" s="42">
        <f t="shared" si="361"/>
        <v>222</v>
      </c>
      <c r="GWU5" s="42">
        <f t="shared" si="361"/>
        <v>222</v>
      </c>
      <c r="GWV5" s="42">
        <f t="shared" si="361"/>
        <v>222</v>
      </c>
      <c r="GWW5" s="42">
        <f t="shared" si="361"/>
        <v>222</v>
      </c>
      <c r="GWX5" s="42">
        <f t="shared" si="361"/>
        <v>222</v>
      </c>
      <c r="GWY5" s="42">
        <f t="shared" si="361"/>
        <v>222</v>
      </c>
      <c r="GWZ5" s="42">
        <f t="shared" si="361"/>
        <v>222</v>
      </c>
      <c r="GXA5" s="42">
        <f t="shared" si="361"/>
        <v>222</v>
      </c>
      <c r="GXB5" s="42">
        <f t="shared" si="361"/>
        <v>222</v>
      </c>
      <c r="GXC5" s="42">
        <f t="shared" si="361"/>
        <v>222</v>
      </c>
      <c r="GXD5" s="42">
        <f t="shared" si="361"/>
        <v>223</v>
      </c>
      <c r="GXE5" s="42">
        <f t="shared" si="361"/>
        <v>223</v>
      </c>
      <c r="GXF5" s="42">
        <f t="shared" si="361"/>
        <v>223</v>
      </c>
      <c r="GXG5" s="42">
        <f t="shared" si="361"/>
        <v>223</v>
      </c>
      <c r="GXH5" s="42">
        <f t="shared" si="361"/>
        <v>223</v>
      </c>
      <c r="GXI5" s="42">
        <f t="shared" si="361"/>
        <v>223</v>
      </c>
      <c r="GXJ5" s="42">
        <f t="shared" si="361"/>
        <v>223</v>
      </c>
      <c r="GXK5" s="42">
        <f t="shared" si="361"/>
        <v>223</v>
      </c>
      <c r="GXL5" s="42">
        <f t="shared" si="361"/>
        <v>223</v>
      </c>
      <c r="GXM5" s="42">
        <f t="shared" si="361"/>
        <v>223</v>
      </c>
      <c r="GXN5" s="42">
        <f t="shared" si="361"/>
        <v>223</v>
      </c>
      <c r="GXO5" s="42">
        <f t="shared" si="361"/>
        <v>223</v>
      </c>
      <c r="GXP5" s="42">
        <f t="shared" si="361"/>
        <v>223</v>
      </c>
      <c r="GXQ5" s="42">
        <f t="shared" si="361"/>
        <v>223</v>
      </c>
      <c r="GXR5" s="42">
        <f t="shared" si="361"/>
        <v>223</v>
      </c>
      <c r="GXS5" s="42">
        <f t="shared" si="361"/>
        <v>223</v>
      </c>
      <c r="GXT5" s="42">
        <f t="shared" si="361"/>
        <v>223</v>
      </c>
      <c r="GXU5" s="42">
        <f t="shared" si="361"/>
        <v>223</v>
      </c>
      <c r="GXV5" s="42">
        <f t="shared" si="361"/>
        <v>223</v>
      </c>
      <c r="GXW5" s="42">
        <f t="shared" si="361"/>
        <v>223</v>
      </c>
      <c r="GXX5" s="42">
        <f t="shared" si="361"/>
        <v>223</v>
      </c>
      <c r="GXY5" s="42">
        <f t="shared" si="361"/>
        <v>223</v>
      </c>
      <c r="GXZ5" s="42">
        <f t="shared" si="361"/>
        <v>223</v>
      </c>
      <c r="GYA5" s="42">
        <f t="shared" si="361"/>
        <v>223</v>
      </c>
      <c r="GYB5" s="42">
        <f t="shared" si="361"/>
        <v>224</v>
      </c>
      <c r="GYC5" s="42">
        <f t="shared" si="361"/>
        <v>224</v>
      </c>
      <c r="GYD5" s="42">
        <f t="shared" si="361"/>
        <v>224</v>
      </c>
      <c r="GYE5" s="42">
        <f t="shared" si="361"/>
        <v>224</v>
      </c>
      <c r="GYF5" s="42">
        <f t="shared" si="361"/>
        <v>224</v>
      </c>
      <c r="GYG5" s="42">
        <f t="shared" si="361"/>
        <v>224</v>
      </c>
      <c r="GYH5" s="42">
        <f t="shared" si="361"/>
        <v>224</v>
      </c>
      <c r="GYI5" s="42">
        <f t="shared" si="361"/>
        <v>224</v>
      </c>
      <c r="GYJ5" s="42">
        <f t="shared" si="361"/>
        <v>224</v>
      </c>
      <c r="GYK5" s="42">
        <f t="shared" si="361"/>
        <v>224</v>
      </c>
      <c r="GYL5" s="42">
        <f t="shared" si="361"/>
        <v>224</v>
      </c>
      <c r="GYM5" s="42">
        <f t="shared" si="361"/>
        <v>224</v>
      </c>
      <c r="GYN5" s="42">
        <f t="shared" si="361"/>
        <v>224</v>
      </c>
      <c r="GYO5" s="42">
        <f t="shared" si="361"/>
        <v>224</v>
      </c>
      <c r="GYP5" s="42">
        <f t="shared" si="361"/>
        <v>224</v>
      </c>
      <c r="GYQ5" s="42">
        <f t="shared" si="361"/>
        <v>224</v>
      </c>
      <c r="GYR5" s="42">
        <f t="shared" ref="GYR5:HBC5" si="362">MATCH(GYR2,ID_DY,0)-1</f>
        <v>224</v>
      </c>
      <c r="GYS5" s="42">
        <f t="shared" si="362"/>
        <v>224</v>
      </c>
      <c r="GYT5" s="42">
        <f t="shared" si="362"/>
        <v>224</v>
      </c>
      <c r="GYU5" s="42">
        <f t="shared" si="362"/>
        <v>224</v>
      </c>
      <c r="GYV5" s="42">
        <f t="shared" si="362"/>
        <v>224</v>
      </c>
      <c r="GYW5" s="42">
        <f t="shared" si="362"/>
        <v>224</v>
      </c>
      <c r="GYX5" s="42">
        <f t="shared" si="362"/>
        <v>224</v>
      </c>
      <c r="GYY5" s="42">
        <f t="shared" si="362"/>
        <v>224</v>
      </c>
      <c r="GYZ5" s="42">
        <f t="shared" si="362"/>
        <v>225</v>
      </c>
      <c r="GZA5" s="42">
        <f t="shared" si="362"/>
        <v>225</v>
      </c>
      <c r="GZB5" s="42">
        <f t="shared" si="362"/>
        <v>225</v>
      </c>
      <c r="GZC5" s="42">
        <f t="shared" si="362"/>
        <v>225</v>
      </c>
      <c r="GZD5" s="42">
        <f t="shared" si="362"/>
        <v>225</v>
      </c>
      <c r="GZE5" s="42">
        <f t="shared" si="362"/>
        <v>225</v>
      </c>
      <c r="GZF5" s="42">
        <f t="shared" si="362"/>
        <v>225</v>
      </c>
      <c r="GZG5" s="42">
        <f t="shared" si="362"/>
        <v>225</v>
      </c>
      <c r="GZH5" s="42">
        <f t="shared" si="362"/>
        <v>225</v>
      </c>
      <c r="GZI5" s="42">
        <f t="shared" si="362"/>
        <v>225</v>
      </c>
      <c r="GZJ5" s="42">
        <f t="shared" si="362"/>
        <v>225</v>
      </c>
      <c r="GZK5" s="42">
        <f t="shared" si="362"/>
        <v>225</v>
      </c>
      <c r="GZL5" s="42">
        <f t="shared" si="362"/>
        <v>225</v>
      </c>
      <c r="GZM5" s="42">
        <f t="shared" si="362"/>
        <v>225</v>
      </c>
      <c r="GZN5" s="42">
        <f t="shared" si="362"/>
        <v>225</v>
      </c>
      <c r="GZO5" s="42">
        <f t="shared" si="362"/>
        <v>225</v>
      </c>
      <c r="GZP5" s="42">
        <f t="shared" si="362"/>
        <v>225</v>
      </c>
      <c r="GZQ5" s="42">
        <f t="shared" si="362"/>
        <v>225</v>
      </c>
      <c r="GZR5" s="42">
        <f t="shared" si="362"/>
        <v>225</v>
      </c>
      <c r="GZS5" s="42">
        <f t="shared" si="362"/>
        <v>225</v>
      </c>
      <c r="GZT5" s="42">
        <f t="shared" si="362"/>
        <v>225</v>
      </c>
      <c r="GZU5" s="42">
        <f t="shared" si="362"/>
        <v>225</v>
      </c>
      <c r="GZV5" s="42">
        <f t="shared" si="362"/>
        <v>225</v>
      </c>
      <c r="GZW5" s="42">
        <f t="shared" si="362"/>
        <v>225</v>
      </c>
      <c r="GZX5" s="42">
        <f t="shared" si="362"/>
        <v>226</v>
      </c>
      <c r="GZY5" s="42">
        <f t="shared" si="362"/>
        <v>226</v>
      </c>
      <c r="GZZ5" s="42">
        <f t="shared" si="362"/>
        <v>226</v>
      </c>
      <c r="HAA5" s="42">
        <f t="shared" si="362"/>
        <v>226</v>
      </c>
      <c r="HAB5" s="42">
        <f t="shared" si="362"/>
        <v>226</v>
      </c>
      <c r="HAC5" s="42">
        <f t="shared" si="362"/>
        <v>226</v>
      </c>
      <c r="HAD5" s="42">
        <f t="shared" si="362"/>
        <v>226</v>
      </c>
      <c r="HAE5" s="42">
        <f t="shared" si="362"/>
        <v>226</v>
      </c>
      <c r="HAF5" s="42">
        <f t="shared" si="362"/>
        <v>226</v>
      </c>
      <c r="HAG5" s="42">
        <f t="shared" si="362"/>
        <v>226</v>
      </c>
      <c r="HAH5" s="42">
        <f t="shared" si="362"/>
        <v>226</v>
      </c>
      <c r="HAI5" s="42">
        <f t="shared" si="362"/>
        <v>226</v>
      </c>
      <c r="HAJ5" s="42">
        <f t="shared" si="362"/>
        <v>226</v>
      </c>
      <c r="HAK5" s="42">
        <f t="shared" si="362"/>
        <v>226</v>
      </c>
      <c r="HAL5" s="42">
        <f t="shared" si="362"/>
        <v>226</v>
      </c>
      <c r="HAM5" s="42">
        <f t="shared" si="362"/>
        <v>226</v>
      </c>
      <c r="HAN5" s="42">
        <f t="shared" si="362"/>
        <v>226</v>
      </c>
      <c r="HAO5" s="42">
        <f t="shared" si="362"/>
        <v>226</v>
      </c>
      <c r="HAP5" s="42">
        <f t="shared" si="362"/>
        <v>226</v>
      </c>
      <c r="HAQ5" s="42">
        <f t="shared" si="362"/>
        <v>226</v>
      </c>
      <c r="HAR5" s="42">
        <f t="shared" si="362"/>
        <v>226</v>
      </c>
      <c r="HAS5" s="42">
        <f t="shared" si="362"/>
        <v>226</v>
      </c>
      <c r="HAT5" s="42">
        <f t="shared" si="362"/>
        <v>226</v>
      </c>
      <c r="HAU5" s="42">
        <f t="shared" si="362"/>
        <v>226</v>
      </c>
      <c r="HAV5" s="42">
        <f t="shared" si="362"/>
        <v>227</v>
      </c>
      <c r="HAW5" s="42">
        <f t="shared" si="362"/>
        <v>227</v>
      </c>
      <c r="HAX5" s="42">
        <f t="shared" si="362"/>
        <v>227</v>
      </c>
      <c r="HAY5" s="42">
        <f t="shared" si="362"/>
        <v>227</v>
      </c>
      <c r="HAZ5" s="42">
        <f t="shared" si="362"/>
        <v>227</v>
      </c>
      <c r="HBA5" s="42">
        <f t="shared" si="362"/>
        <v>227</v>
      </c>
      <c r="HBB5" s="42">
        <f t="shared" si="362"/>
        <v>227</v>
      </c>
      <c r="HBC5" s="42">
        <f t="shared" si="362"/>
        <v>227</v>
      </c>
      <c r="HBD5" s="42">
        <f t="shared" ref="HBD5:HDO5" si="363">MATCH(HBD2,ID_DY,0)-1</f>
        <v>227</v>
      </c>
      <c r="HBE5" s="42">
        <f t="shared" si="363"/>
        <v>227</v>
      </c>
      <c r="HBF5" s="42">
        <f t="shared" si="363"/>
        <v>227</v>
      </c>
      <c r="HBG5" s="42">
        <f t="shared" si="363"/>
        <v>227</v>
      </c>
      <c r="HBH5" s="42">
        <f t="shared" si="363"/>
        <v>227</v>
      </c>
      <c r="HBI5" s="42">
        <f t="shared" si="363"/>
        <v>227</v>
      </c>
      <c r="HBJ5" s="42">
        <f t="shared" si="363"/>
        <v>227</v>
      </c>
      <c r="HBK5" s="42">
        <f t="shared" si="363"/>
        <v>227</v>
      </c>
      <c r="HBL5" s="42">
        <f t="shared" si="363"/>
        <v>227</v>
      </c>
      <c r="HBM5" s="42">
        <f t="shared" si="363"/>
        <v>227</v>
      </c>
      <c r="HBN5" s="42">
        <f t="shared" si="363"/>
        <v>227</v>
      </c>
      <c r="HBO5" s="42">
        <f t="shared" si="363"/>
        <v>227</v>
      </c>
      <c r="HBP5" s="42">
        <f t="shared" si="363"/>
        <v>227</v>
      </c>
      <c r="HBQ5" s="42">
        <f t="shared" si="363"/>
        <v>227</v>
      </c>
      <c r="HBR5" s="42">
        <f t="shared" si="363"/>
        <v>227</v>
      </c>
      <c r="HBS5" s="42">
        <f t="shared" si="363"/>
        <v>227</v>
      </c>
      <c r="HBT5" s="42">
        <f t="shared" si="363"/>
        <v>228</v>
      </c>
      <c r="HBU5" s="42">
        <f t="shared" si="363"/>
        <v>228</v>
      </c>
      <c r="HBV5" s="42">
        <f t="shared" si="363"/>
        <v>228</v>
      </c>
      <c r="HBW5" s="42">
        <f t="shared" si="363"/>
        <v>228</v>
      </c>
      <c r="HBX5" s="42">
        <f t="shared" si="363"/>
        <v>228</v>
      </c>
      <c r="HBY5" s="42">
        <f t="shared" si="363"/>
        <v>228</v>
      </c>
      <c r="HBZ5" s="42">
        <f t="shared" si="363"/>
        <v>228</v>
      </c>
      <c r="HCA5" s="42">
        <f t="shared" si="363"/>
        <v>228</v>
      </c>
      <c r="HCB5" s="42">
        <f t="shared" si="363"/>
        <v>228</v>
      </c>
      <c r="HCC5" s="42">
        <f t="shared" si="363"/>
        <v>228</v>
      </c>
      <c r="HCD5" s="42">
        <f t="shared" si="363"/>
        <v>228</v>
      </c>
      <c r="HCE5" s="42">
        <f t="shared" si="363"/>
        <v>228</v>
      </c>
      <c r="HCF5" s="42">
        <f t="shared" si="363"/>
        <v>228</v>
      </c>
      <c r="HCG5" s="42">
        <f t="shared" si="363"/>
        <v>228</v>
      </c>
      <c r="HCH5" s="42">
        <f t="shared" si="363"/>
        <v>228</v>
      </c>
      <c r="HCI5" s="42">
        <f t="shared" si="363"/>
        <v>228</v>
      </c>
      <c r="HCJ5" s="42">
        <f t="shared" si="363"/>
        <v>228</v>
      </c>
      <c r="HCK5" s="42">
        <f t="shared" si="363"/>
        <v>228</v>
      </c>
      <c r="HCL5" s="42">
        <f t="shared" si="363"/>
        <v>228</v>
      </c>
      <c r="HCM5" s="42">
        <f t="shared" si="363"/>
        <v>228</v>
      </c>
      <c r="HCN5" s="42">
        <f t="shared" si="363"/>
        <v>228</v>
      </c>
      <c r="HCO5" s="42">
        <f t="shared" si="363"/>
        <v>228</v>
      </c>
      <c r="HCP5" s="42">
        <f t="shared" si="363"/>
        <v>228</v>
      </c>
      <c r="HCQ5" s="42">
        <f t="shared" si="363"/>
        <v>228</v>
      </c>
      <c r="HCR5" s="42">
        <f t="shared" si="363"/>
        <v>229</v>
      </c>
      <c r="HCS5" s="42">
        <f t="shared" si="363"/>
        <v>229</v>
      </c>
      <c r="HCT5" s="42">
        <f t="shared" si="363"/>
        <v>229</v>
      </c>
      <c r="HCU5" s="42">
        <f t="shared" si="363"/>
        <v>229</v>
      </c>
      <c r="HCV5" s="42">
        <f t="shared" si="363"/>
        <v>229</v>
      </c>
      <c r="HCW5" s="42">
        <f t="shared" si="363"/>
        <v>229</v>
      </c>
      <c r="HCX5" s="42">
        <f t="shared" si="363"/>
        <v>229</v>
      </c>
      <c r="HCY5" s="42">
        <f t="shared" si="363"/>
        <v>229</v>
      </c>
      <c r="HCZ5" s="42">
        <f t="shared" si="363"/>
        <v>229</v>
      </c>
      <c r="HDA5" s="42">
        <f t="shared" si="363"/>
        <v>229</v>
      </c>
      <c r="HDB5" s="42">
        <f t="shared" si="363"/>
        <v>229</v>
      </c>
      <c r="HDC5" s="42">
        <f t="shared" si="363"/>
        <v>229</v>
      </c>
      <c r="HDD5" s="42">
        <f t="shared" si="363"/>
        <v>229</v>
      </c>
      <c r="HDE5" s="42">
        <f t="shared" si="363"/>
        <v>229</v>
      </c>
      <c r="HDF5" s="42">
        <f t="shared" si="363"/>
        <v>229</v>
      </c>
      <c r="HDG5" s="42">
        <f t="shared" si="363"/>
        <v>229</v>
      </c>
      <c r="HDH5" s="42">
        <f t="shared" si="363"/>
        <v>229</v>
      </c>
      <c r="HDI5" s="42">
        <f t="shared" si="363"/>
        <v>229</v>
      </c>
      <c r="HDJ5" s="42">
        <f t="shared" si="363"/>
        <v>229</v>
      </c>
      <c r="HDK5" s="42">
        <f t="shared" si="363"/>
        <v>229</v>
      </c>
      <c r="HDL5" s="42">
        <f t="shared" si="363"/>
        <v>229</v>
      </c>
      <c r="HDM5" s="42">
        <f t="shared" si="363"/>
        <v>229</v>
      </c>
      <c r="HDN5" s="42">
        <f t="shared" si="363"/>
        <v>229</v>
      </c>
      <c r="HDO5" s="42">
        <f t="shared" si="363"/>
        <v>229</v>
      </c>
      <c r="HDP5" s="42">
        <f t="shared" ref="HDP5:HGA5" si="364">MATCH(HDP2,ID_DY,0)-1</f>
        <v>230</v>
      </c>
      <c r="HDQ5" s="42">
        <f t="shared" si="364"/>
        <v>230</v>
      </c>
      <c r="HDR5" s="42">
        <f t="shared" si="364"/>
        <v>230</v>
      </c>
      <c r="HDS5" s="42">
        <f t="shared" si="364"/>
        <v>230</v>
      </c>
      <c r="HDT5" s="42">
        <f t="shared" si="364"/>
        <v>230</v>
      </c>
      <c r="HDU5" s="42">
        <f t="shared" si="364"/>
        <v>230</v>
      </c>
      <c r="HDV5" s="42">
        <f t="shared" si="364"/>
        <v>230</v>
      </c>
      <c r="HDW5" s="42">
        <f t="shared" si="364"/>
        <v>230</v>
      </c>
      <c r="HDX5" s="42">
        <f t="shared" si="364"/>
        <v>230</v>
      </c>
      <c r="HDY5" s="42">
        <f t="shared" si="364"/>
        <v>230</v>
      </c>
      <c r="HDZ5" s="42">
        <f t="shared" si="364"/>
        <v>230</v>
      </c>
      <c r="HEA5" s="42">
        <f t="shared" si="364"/>
        <v>230</v>
      </c>
      <c r="HEB5" s="42">
        <f t="shared" si="364"/>
        <v>230</v>
      </c>
      <c r="HEC5" s="42">
        <f t="shared" si="364"/>
        <v>230</v>
      </c>
      <c r="HED5" s="42">
        <f t="shared" si="364"/>
        <v>230</v>
      </c>
      <c r="HEE5" s="42">
        <f t="shared" si="364"/>
        <v>230</v>
      </c>
      <c r="HEF5" s="42">
        <f t="shared" si="364"/>
        <v>230</v>
      </c>
      <c r="HEG5" s="42">
        <f t="shared" si="364"/>
        <v>230</v>
      </c>
      <c r="HEH5" s="42">
        <f t="shared" si="364"/>
        <v>230</v>
      </c>
      <c r="HEI5" s="42">
        <f t="shared" si="364"/>
        <v>230</v>
      </c>
      <c r="HEJ5" s="42">
        <f t="shared" si="364"/>
        <v>230</v>
      </c>
      <c r="HEK5" s="42">
        <f t="shared" si="364"/>
        <v>230</v>
      </c>
      <c r="HEL5" s="42">
        <f t="shared" si="364"/>
        <v>230</v>
      </c>
      <c r="HEM5" s="42">
        <f t="shared" si="364"/>
        <v>230</v>
      </c>
      <c r="HEN5" s="42">
        <f t="shared" si="364"/>
        <v>231</v>
      </c>
      <c r="HEO5" s="42">
        <f t="shared" si="364"/>
        <v>231</v>
      </c>
      <c r="HEP5" s="42">
        <f t="shared" si="364"/>
        <v>231</v>
      </c>
      <c r="HEQ5" s="42">
        <f t="shared" si="364"/>
        <v>231</v>
      </c>
      <c r="HER5" s="42">
        <f t="shared" si="364"/>
        <v>231</v>
      </c>
      <c r="HES5" s="42">
        <f t="shared" si="364"/>
        <v>231</v>
      </c>
      <c r="HET5" s="42">
        <f t="shared" si="364"/>
        <v>231</v>
      </c>
      <c r="HEU5" s="42">
        <f t="shared" si="364"/>
        <v>231</v>
      </c>
      <c r="HEV5" s="42">
        <f t="shared" si="364"/>
        <v>231</v>
      </c>
      <c r="HEW5" s="42">
        <f t="shared" si="364"/>
        <v>231</v>
      </c>
      <c r="HEX5" s="42">
        <f t="shared" si="364"/>
        <v>231</v>
      </c>
      <c r="HEY5" s="42">
        <f t="shared" si="364"/>
        <v>231</v>
      </c>
      <c r="HEZ5" s="42">
        <f t="shared" si="364"/>
        <v>231</v>
      </c>
      <c r="HFA5" s="42">
        <f t="shared" si="364"/>
        <v>231</v>
      </c>
      <c r="HFB5" s="42">
        <f t="shared" si="364"/>
        <v>231</v>
      </c>
      <c r="HFC5" s="42">
        <f t="shared" si="364"/>
        <v>231</v>
      </c>
      <c r="HFD5" s="42">
        <f t="shared" si="364"/>
        <v>231</v>
      </c>
      <c r="HFE5" s="42">
        <f t="shared" si="364"/>
        <v>231</v>
      </c>
      <c r="HFF5" s="42">
        <f t="shared" si="364"/>
        <v>231</v>
      </c>
      <c r="HFG5" s="42">
        <f t="shared" si="364"/>
        <v>231</v>
      </c>
      <c r="HFH5" s="42">
        <f t="shared" si="364"/>
        <v>231</v>
      </c>
      <c r="HFI5" s="42">
        <f t="shared" si="364"/>
        <v>231</v>
      </c>
      <c r="HFJ5" s="42">
        <f t="shared" si="364"/>
        <v>231</v>
      </c>
      <c r="HFK5" s="42">
        <f t="shared" si="364"/>
        <v>231</v>
      </c>
      <c r="HFL5" s="42">
        <f t="shared" si="364"/>
        <v>232</v>
      </c>
      <c r="HFM5" s="42">
        <f t="shared" si="364"/>
        <v>232</v>
      </c>
      <c r="HFN5" s="42">
        <f t="shared" si="364"/>
        <v>232</v>
      </c>
      <c r="HFO5" s="42">
        <f t="shared" si="364"/>
        <v>232</v>
      </c>
      <c r="HFP5" s="42">
        <f t="shared" si="364"/>
        <v>232</v>
      </c>
      <c r="HFQ5" s="42">
        <f t="shared" si="364"/>
        <v>232</v>
      </c>
      <c r="HFR5" s="42">
        <f t="shared" si="364"/>
        <v>232</v>
      </c>
      <c r="HFS5" s="42">
        <f t="shared" si="364"/>
        <v>232</v>
      </c>
      <c r="HFT5" s="42">
        <f t="shared" si="364"/>
        <v>232</v>
      </c>
      <c r="HFU5" s="42">
        <f t="shared" si="364"/>
        <v>232</v>
      </c>
      <c r="HFV5" s="42">
        <f t="shared" si="364"/>
        <v>232</v>
      </c>
      <c r="HFW5" s="42">
        <f t="shared" si="364"/>
        <v>232</v>
      </c>
      <c r="HFX5" s="42">
        <f t="shared" si="364"/>
        <v>232</v>
      </c>
      <c r="HFY5" s="42">
        <f t="shared" si="364"/>
        <v>232</v>
      </c>
      <c r="HFZ5" s="42">
        <f t="shared" si="364"/>
        <v>232</v>
      </c>
      <c r="HGA5" s="42">
        <f t="shared" si="364"/>
        <v>232</v>
      </c>
      <c r="HGB5" s="42">
        <f t="shared" ref="HGB5:HIM5" si="365">MATCH(HGB2,ID_DY,0)-1</f>
        <v>232</v>
      </c>
      <c r="HGC5" s="42">
        <f t="shared" si="365"/>
        <v>232</v>
      </c>
      <c r="HGD5" s="42">
        <f t="shared" si="365"/>
        <v>232</v>
      </c>
      <c r="HGE5" s="42">
        <f t="shared" si="365"/>
        <v>232</v>
      </c>
      <c r="HGF5" s="42">
        <f t="shared" si="365"/>
        <v>232</v>
      </c>
      <c r="HGG5" s="42">
        <f t="shared" si="365"/>
        <v>232</v>
      </c>
      <c r="HGH5" s="42">
        <f t="shared" si="365"/>
        <v>232</v>
      </c>
      <c r="HGI5" s="42">
        <f t="shared" si="365"/>
        <v>232</v>
      </c>
      <c r="HGJ5" s="42">
        <f t="shared" si="365"/>
        <v>233</v>
      </c>
      <c r="HGK5" s="42">
        <f t="shared" si="365"/>
        <v>233</v>
      </c>
      <c r="HGL5" s="42">
        <f t="shared" si="365"/>
        <v>233</v>
      </c>
      <c r="HGM5" s="42">
        <f t="shared" si="365"/>
        <v>233</v>
      </c>
      <c r="HGN5" s="42">
        <f t="shared" si="365"/>
        <v>233</v>
      </c>
      <c r="HGO5" s="42">
        <f t="shared" si="365"/>
        <v>233</v>
      </c>
      <c r="HGP5" s="42">
        <f t="shared" si="365"/>
        <v>233</v>
      </c>
      <c r="HGQ5" s="42">
        <f t="shared" si="365"/>
        <v>233</v>
      </c>
      <c r="HGR5" s="42">
        <f t="shared" si="365"/>
        <v>233</v>
      </c>
      <c r="HGS5" s="42">
        <f t="shared" si="365"/>
        <v>233</v>
      </c>
      <c r="HGT5" s="42">
        <f t="shared" si="365"/>
        <v>233</v>
      </c>
      <c r="HGU5" s="42">
        <f t="shared" si="365"/>
        <v>233</v>
      </c>
      <c r="HGV5" s="42">
        <f t="shared" si="365"/>
        <v>233</v>
      </c>
      <c r="HGW5" s="42">
        <f t="shared" si="365"/>
        <v>233</v>
      </c>
      <c r="HGX5" s="42">
        <f t="shared" si="365"/>
        <v>233</v>
      </c>
      <c r="HGY5" s="42">
        <f t="shared" si="365"/>
        <v>233</v>
      </c>
      <c r="HGZ5" s="42">
        <f t="shared" si="365"/>
        <v>233</v>
      </c>
      <c r="HHA5" s="42">
        <f t="shared" si="365"/>
        <v>233</v>
      </c>
      <c r="HHB5" s="42">
        <f t="shared" si="365"/>
        <v>233</v>
      </c>
      <c r="HHC5" s="42">
        <f t="shared" si="365"/>
        <v>233</v>
      </c>
      <c r="HHD5" s="42">
        <f t="shared" si="365"/>
        <v>233</v>
      </c>
      <c r="HHE5" s="42">
        <f t="shared" si="365"/>
        <v>233</v>
      </c>
      <c r="HHF5" s="42">
        <f t="shared" si="365"/>
        <v>233</v>
      </c>
      <c r="HHG5" s="42">
        <f t="shared" si="365"/>
        <v>233</v>
      </c>
      <c r="HHH5" s="42">
        <f t="shared" si="365"/>
        <v>234</v>
      </c>
      <c r="HHI5" s="42">
        <f t="shared" si="365"/>
        <v>234</v>
      </c>
      <c r="HHJ5" s="42">
        <f t="shared" si="365"/>
        <v>234</v>
      </c>
      <c r="HHK5" s="42">
        <f t="shared" si="365"/>
        <v>234</v>
      </c>
      <c r="HHL5" s="42">
        <f t="shared" si="365"/>
        <v>234</v>
      </c>
      <c r="HHM5" s="42">
        <f t="shared" si="365"/>
        <v>234</v>
      </c>
      <c r="HHN5" s="42">
        <f t="shared" si="365"/>
        <v>234</v>
      </c>
      <c r="HHO5" s="42">
        <f t="shared" si="365"/>
        <v>234</v>
      </c>
      <c r="HHP5" s="42">
        <f t="shared" si="365"/>
        <v>234</v>
      </c>
      <c r="HHQ5" s="42">
        <f t="shared" si="365"/>
        <v>234</v>
      </c>
      <c r="HHR5" s="42">
        <f t="shared" si="365"/>
        <v>234</v>
      </c>
      <c r="HHS5" s="42">
        <f t="shared" si="365"/>
        <v>234</v>
      </c>
      <c r="HHT5" s="42">
        <f t="shared" si="365"/>
        <v>234</v>
      </c>
      <c r="HHU5" s="42">
        <f t="shared" si="365"/>
        <v>234</v>
      </c>
      <c r="HHV5" s="42">
        <f t="shared" si="365"/>
        <v>234</v>
      </c>
      <c r="HHW5" s="42">
        <f t="shared" si="365"/>
        <v>234</v>
      </c>
      <c r="HHX5" s="42">
        <f t="shared" si="365"/>
        <v>234</v>
      </c>
      <c r="HHY5" s="42">
        <f t="shared" si="365"/>
        <v>234</v>
      </c>
      <c r="HHZ5" s="42">
        <f t="shared" si="365"/>
        <v>234</v>
      </c>
      <c r="HIA5" s="42">
        <f t="shared" si="365"/>
        <v>234</v>
      </c>
      <c r="HIB5" s="42">
        <f t="shared" si="365"/>
        <v>234</v>
      </c>
      <c r="HIC5" s="42">
        <f t="shared" si="365"/>
        <v>234</v>
      </c>
      <c r="HID5" s="42">
        <f t="shared" si="365"/>
        <v>234</v>
      </c>
      <c r="HIE5" s="42">
        <f t="shared" si="365"/>
        <v>234</v>
      </c>
      <c r="HIF5" s="42">
        <f t="shared" si="365"/>
        <v>235</v>
      </c>
      <c r="HIG5" s="42">
        <f t="shared" si="365"/>
        <v>235</v>
      </c>
      <c r="HIH5" s="42">
        <f t="shared" si="365"/>
        <v>235</v>
      </c>
      <c r="HII5" s="42">
        <f t="shared" si="365"/>
        <v>235</v>
      </c>
      <c r="HIJ5" s="42">
        <f t="shared" si="365"/>
        <v>235</v>
      </c>
      <c r="HIK5" s="42">
        <f t="shared" si="365"/>
        <v>235</v>
      </c>
      <c r="HIL5" s="42">
        <f t="shared" si="365"/>
        <v>235</v>
      </c>
      <c r="HIM5" s="42">
        <f t="shared" si="365"/>
        <v>235</v>
      </c>
      <c r="HIN5" s="42">
        <f t="shared" ref="HIN5:HKY5" si="366">MATCH(HIN2,ID_DY,0)-1</f>
        <v>235</v>
      </c>
      <c r="HIO5" s="42">
        <f t="shared" si="366"/>
        <v>235</v>
      </c>
      <c r="HIP5" s="42">
        <f t="shared" si="366"/>
        <v>235</v>
      </c>
      <c r="HIQ5" s="42">
        <f t="shared" si="366"/>
        <v>235</v>
      </c>
      <c r="HIR5" s="42">
        <f t="shared" si="366"/>
        <v>235</v>
      </c>
      <c r="HIS5" s="42">
        <f t="shared" si="366"/>
        <v>235</v>
      </c>
      <c r="HIT5" s="42">
        <f t="shared" si="366"/>
        <v>235</v>
      </c>
      <c r="HIU5" s="42">
        <f t="shared" si="366"/>
        <v>235</v>
      </c>
      <c r="HIV5" s="42">
        <f t="shared" si="366"/>
        <v>235</v>
      </c>
      <c r="HIW5" s="42">
        <f t="shared" si="366"/>
        <v>235</v>
      </c>
      <c r="HIX5" s="42">
        <f t="shared" si="366"/>
        <v>235</v>
      </c>
      <c r="HIY5" s="42">
        <f t="shared" si="366"/>
        <v>235</v>
      </c>
      <c r="HIZ5" s="42">
        <f t="shared" si="366"/>
        <v>235</v>
      </c>
      <c r="HJA5" s="42">
        <f t="shared" si="366"/>
        <v>235</v>
      </c>
      <c r="HJB5" s="42">
        <f t="shared" si="366"/>
        <v>235</v>
      </c>
      <c r="HJC5" s="42">
        <f t="shared" si="366"/>
        <v>235</v>
      </c>
      <c r="HJD5" s="42">
        <f t="shared" si="366"/>
        <v>236</v>
      </c>
      <c r="HJE5" s="42">
        <f t="shared" si="366"/>
        <v>236</v>
      </c>
      <c r="HJF5" s="42">
        <f t="shared" si="366"/>
        <v>236</v>
      </c>
      <c r="HJG5" s="42">
        <f t="shared" si="366"/>
        <v>236</v>
      </c>
      <c r="HJH5" s="42">
        <f t="shared" si="366"/>
        <v>236</v>
      </c>
      <c r="HJI5" s="42">
        <f t="shared" si="366"/>
        <v>236</v>
      </c>
      <c r="HJJ5" s="42">
        <f t="shared" si="366"/>
        <v>236</v>
      </c>
      <c r="HJK5" s="42">
        <f t="shared" si="366"/>
        <v>236</v>
      </c>
      <c r="HJL5" s="42">
        <f t="shared" si="366"/>
        <v>236</v>
      </c>
      <c r="HJM5" s="42">
        <f t="shared" si="366"/>
        <v>236</v>
      </c>
      <c r="HJN5" s="42">
        <f t="shared" si="366"/>
        <v>236</v>
      </c>
      <c r="HJO5" s="42">
        <f t="shared" si="366"/>
        <v>236</v>
      </c>
      <c r="HJP5" s="42">
        <f t="shared" si="366"/>
        <v>236</v>
      </c>
      <c r="HJQ5" s="42">
        <f t="shared" si="366"/>
        <v>236</v>
      </c>
      <c r="HJR5" s="42">
        <f t="shared" si="366"/>
        <v>236</v>
      </c>
      <c r="HJS5" s="42">
        <f t="shared" si="366"/>
        <v>236</v>
      </c>
      <c r="HJT5" s="42">
        <f t="shared" si="366"/>
        <v>236</v>
      </c>
      <c r="HJU5" s="42">
        <f t="shared" si="366"/>
        <v>236</v>
      </c>
      <c r="HJV5" s="42">
        <f t="shared" si="366"/>
        <v>236</v>
      </c>
      <c r="HJW5" s="42">
        <f t="shared" si="366"/>
        <v>236</v>
      </c>
      <c r="HJX5" s="42">
        <f t="shared" si="366"/>
        <v>236</v>
      </c>
      <c r="HJY5" s="42">
        <f t="shared" si="366"/>
        <v>236</v>
      </c>
      <c r="HJZ5" s="42">
        <f t="shared" si="366"/>
        <v>236</v>
      </c>
      <c r="HKA5" s="42">
        <f t="shared" si="366"/>
        <v>236</v>
      </c>
      <c r="HKB5" s="42">
        <f t="shared" si="366"/>
        <v>237</v>
      </c>
      <c r="HKC5" s="42">
        <f t="shared" si="366"/>
        <v>237</v>
      </c>
      <c r="HKD5" s="42">
        <f t="shared" si="366"/>
        <v>237</v>
      </c>
      <c r="HKE5" s="42">
        <f t="shared" si="366"/>
        <v>237</v>
      </c>
      <c r="HKF5" s="42">
        <f t="shared" si="366"/>
        <v>237</v>
      </c>
      <c r="HKG5" s="42">
        <f t="shared" si="366"/>
        <v>237</v>
      </c>
      <c r="HKH5" s="42">
        <f t="shared" si="366"/>
        <v>237</v>
      </c>
      <c r="HKI5" s="42">
        <f t="shared" si="366"/>
        <v>237</v>
      </c>
      <c r="HKJ5" s="42">
        <f t="shared" si="366"/>
        <v>237</v>
      </c>
      <c r="HKK5" s="42">
        <f t="shared" si="366"/>
        <v>237</v>
      </c>
      <c r="HKL5" s="42">
        <f t="shared" si="366"/>
        <v>237</v>
      </c>
      <c r="HKM5" s="42">
        <f t="shared" si="366"/>
        <v>237</v>
      </c>
      <c r="HKN5" s="42">
        <f t="shared" si="366"/>
        <v>237</v>
      </c>
      <c r="HKO5" s="42">
        <f t="shared" si="366"/>
        <v>237</v>
      </c>
      <c r="HKP5" s="42">
        <f t="shared" si="366"/>
        <v>237</v>
      </c>
      <c r="HKQ5" s="42">
        <f t="shared" si="366"/>
        <v>237</v>
      </c>
      <c r="HKR5" s="42">
        <f t="shared" si="366"/>
        <v>237</v>
      </c>
      <c r="HKS5" s="42">
        <f t="shared" si="366"/>
        <v>237</v>
      </c>
      <c r="HKT5" s="42">
        <f t="shared" si="366"/>
        <v>237</v>
      </c>
      <c r="HKU5" s="42">
        <f t="shared" si="366"/>
        <v>237</v>
      </c>
      <c r="HKV5" s="42">
        <f t="shared" si="366"/>
        <v>237</v>
      </c>
      <c r="HKW5" s="42">
        <f t="shared" si="366"/>
        <v>237</v>
      </c>
      <c r="HKX5" s="42">
        <f t="shared" si="366"/>
        <v>237</v>
      </c>
      <c r="HKY5" s="42">
        <f t="shared" si="366"/>
        <v>237</v>
      </c>
      <c r="HKZ5" s="42">
        <f t="shared" ref="HKZ5:HNK5" si="367">MATCH(HKZ2,ID_DY,0)-1</f>
        <v>238</v>
      </c>
      <c r="HLA5" s="42">
        <f t="shared" si="367"/>
        <v>238</v>
      </c>
      <c r="HLB5" s="42">
        <f t="shared" si="367"/>
        <v>238</v>
      </c>
      <c r="HLC5" s="42">
        <f t="shared" si="367"/>
        <v>238</v>
      </c>
      <c r="HLD5" s="42">
        <f t="shared" si="367"/>
        <v>238</v>
      </c>
      <c r="HLE5" s="42">
        <f t="shared" si="367"/>
        <v>238</v>
      </c>
      <c r="HLF5" s="42">
        <f t="shared" si="367"/>
        <v>238</v>
      </c>
      <c r="HLG5" s="42">
        <f t="shared" si="367"/>
        <v>238</v>
      </c>
      <c r="HLH5" s="42">
        <f t="shared" si="367"/>
        <v>238</v>
      </c>
      <c r="HLI5" s="42">
        <f t="shared" si="367"/>
        <v>238</v>
      </c>
      <c r="HLJ5" s="42">
        <f t="shared" si="367"/>
        <v>238</v>
      </c>
      <c r="HLK5" s="42">
        <f t="shared" si="367"/>
        <v>238</v>
      </c>
      <c r="HLL5" s="42">
        <f t="shared" si="367"/>
        <v>238</v>
      </c>
      <c r="HLM5" s="42">
        <f t="shared" si="367"/>
        <v>238</v>
      </c>
      <c r="HLN5" s="42">
        <f t="shared" si="367"/>
        <v>238</v>
      </c>
      <c r="HLO5" s="42">
        <f t="shared" si="367"/>
        <v>238</v>
      </c>
      <c r="HLP5" s="42">
        <f t="shared" si="367"/>
        <v>238</v>
      </c>
      <c r="HLQ5" s="42">
        <f t="shared" si="367"/>
        <v>238</v>
      </c>
      <c r="HLR5" s="42">
        <f t="shared" si="367"/>
        <v>238</v>
      </c>
      <c r="HLS5" s="42">
        <f t="shared" si="367"/>
        <v>238</v>
      </c>
      <c r="HLT5" s="42">
        <f t="shared" si="367"/>
        <v>238</v>
      </c>
      <c r="HLU5" s="42">
        <f t="shared" si="367"/>
        <v>238</v>
      </c>
      <c r="HLV5" s="42">
        <f t="shared" si="367"/>
        <v>238</v>
      </c>
      <c r="HLW5" s="42">
        <f t="shared" si="367"/>
        <v>238</v>
      </c>
      <c r="HLX5" s="42">
        <f t="shared" si="367"/>
        <v>239</v>
      </c>
      <c r="HLY5" s="42">
        <f t="shared" si="367"/>
        <v>239</v>
      </c>
      <c r="HLZ5" s="42">
        <f t="shared" si="367"/>
        <v>239</v>
      </c>
      <c r="HMA5" s="42">
        <f t="shared" si="367"/>
        <v>239</v>
      </c>
      <c r="HMB5" s="42">
        <f t="shared" si="367"/>
        <v>239</v>
      </c>
      <c r="HMC5" s="42">
        <f t="shared" si="367"/>
        <v>239</v>
      </c>
      <c r="HMD5" s="42">
        <f t="shared" si="367"/>
        <v>239</v>
      </c>
      <c r="HME5" s="42">
        <f t="shared" si="367"/>
        <v>239</v>
      </c>
      <c r="HMF5" s="42">
        <f t="shared" si="367"/>
        <v>239</v>
      </c>
      <c r="HMG5" s="42">
        <f t="shared" si="367"/>
        <v>239</v>
      </c>
      <c r="HMH5" s="42">
        <f t="shared" si="367"/>
        <v>239</v>
      </c>
      <c r="HMI5" s="42">
        <f t="shared" si="367"/>
        <v>239</v>
      </c>
      <c r="HMJ5" s="42">
        <f t="shared" si="367"/>
        <v>239</v>
      </c>
      <c r="HMK5" s="42">
        <f t="shared" si="367"/>
        <v>239</v>
      </c>
      <c r="HML5" s="42">
        <f t="shared" si="367"/>
        <v>239</v>
      </c>
      <c r="HMM5" s="42">
        <f t="shared" si="367"/>
        <v>239</v>
      </c>
      <c r="HMN5" s="42">
        <f t="shared" si="367"/>
        <v>239</v>
      </c>
      <c r="HMO5" s="42">
        <f t="shared" si="367"/>
        <v>239</v>
      </c>
      <c r="HMP5" s="42">
        <f t="shared" si="367"/>
        <v>239</v>
      </c>
      <c r="HMQ5" s="42">
        <f t="shared" si="367"/>
        <v>239</v>
      </c>
      <c r="HMR5" s="42">
        <f t="shared" si="367"/>
        <v>239</v>
      </c>
      <c r="HMS5" s="42">
        <f t="shared" si="367"/>
        <v>239</v>
      </c>
      <c r="HMT5" s="42">
        <f t="shared" si="367"/>
        <v>239</v>
      </c>
      <c r="HMU5" s="42">
        <f t="shared" si="367"/>
        <v>239</v>
      </c>
      <c r="HMV5" s="42">
        <f t="shared" si="367"/>
        <v>240</v>
      </c>
      <c r="HMW5" s="42">
        <f t="shared" si="367"/>
        <v>240</v>
      </c>
      <c r="HMX5" s="42">
        <f t="shared" si="367"/>
        <v>240</v>
      </c>
      <c r="HMY5" s="42">
        <f t="shared" si="367"/>
        <v>240</v>
      </c>
      <c r="HMZ5" s="42">
        <f t="shared" si="367"/>
        <v>240</v>
      </c>
      <c r="HNA5" s="42">
        <f t="shared" si="367"/>
        <v>240</v>
      </c>
      <c r="HNB5" s="42">
        <f t="shared" si="367"/>
        <v>240</v>
      </c>
      <c r="HNC5" s="42">
        <f t="shared" si="367"/>
        <v>240</v>
      </c>
      <c r="HND5" s="42">
        <f t="shared" si="367"/>
        <v>240</v>
      </c>
      <c r="HNE5" s="42">
        <f t="shared" si="367"/>
        <v>240</v>
      </c>
      <c r="HNF5" s="42">
        <f t="shared" si="367"/>
        <v>240</v>
      </c>
      <c r="HNG5" s="42">
        <f t="shared" si="367"/>
        <v>240</v>
      </c>
      <c r="HNH5" s="42">
        <f t="shared" si="367"/>
        <v>240</v>
      </c>
      <c r="HNI5" s="42">
        <f t="shared" si="367"/>
        <v>240</v>
      </c>
      <c r="HNJ5" s="42">
        <f t="shared" si="367"/>
        <v>240</v>
      </c>
      <c r="HNK5" s="42">
        <f t="shared" si="367"/>
        <v>240</v>
      </c>
      <c r="HNL5" s="42">
        <f t="shared" ref="HNL5:HPW5" si="368">MATCH(HNL2,ID_DY,0)-1</f>
        <v>240</v>
      </c>
      <c r="HNM5" s="42">
        <f t="shared" si="368"/>
        <v>240</v>
      </c>
      <c r="HNN5" s="42">
        <f t="shared" si="368"/>
        <v>240</v>
      </c>
      <c r="HNO5" s="42">
        <f t="shared" si="368"/>
        <v>240</v>
      </c>
      <c r="HNP5" s="42">
        <f t="shared" si="368"/>
        <v>240</v>
      </c>
      <c r="HNQ5" s="42">
        <f t="shared" si="368"/>
        <v>240</v>
      </c>
      <c r="HNR5" s="42">
        <f t="shared" si="368"/>
        <v>240</v>
      </c>
      <c r="HNS5" s="42">
        <f t="shared" si="368"/>
        <v>240</v>
      </c>
      <c r="HNT5" s="42">
        <f t="shared" si="368"/>
        <v>241</v>
      </c>
      <c r="HNU5" s="42">
        <f t="shared" si="368"/>
        <v>241</v>
      </c>
      <c r="HNV5" s="42">
        <f t="shared" si="368"/>
        <v>241</v>
      </c>
      <c r="HNW5" s="42">
        <f t="shared" si="368"/>
        <v>241</v>
      </c>
      <c r="HNX5" s="42">
        <f t="shared" si="368"/>
        <v>241</v>
      </c>
      <c r="HNY5" s="42">
        <f t="shared" si="368"/>
        <v>241</v>
      </c>
      <c r="HNZ5" s="42">
        <f t="shared" si="368"/>
        <v>241</v>
      </c>
      <c r="HOA5" s="42">
        <f t="shared" si="368"/>
        <v>241</v>
      </c>
      <c r="HOB5" s="42">
        <f t="shared" si="368"/>
        <v>241</v>
      </c>
      <c r="HOC5" s="42">
        <f t="shared" si="368"/>
        <v>241</v>
      </c>
      <c r="HOD5" s="42">
        <f t="shared" si="368"/>
        <v>241</v>
      </c>
      <c r="HOE5" s="42">
        <f t="shared" si="368"/>
        <v>241</v>
      </c>
      <c r="HOF5" s="42">
        <f t="shared" si="368"/>
        <v>241</v>
      </c>
      <c r="HOG5" s="42">
        <f t="shared" si="368"/>
        <v>241</v>
      </c>
      <c r="HOH5" s="42">
        <f t="shared" si="368"/>
        <v>241</v>
      </c>
      <c r="HOI5" s="42">
        <f t="shared" si="368"/>
        <v>241</v>
      </c>
      <c r="HOJ5" s="42">
        <f t="shared" si="368"/>
        <v>241</v>
      </c>
      <c r="HOK5" s="42">
        <f t="shared" si="368"/>
        <v>241</v>
      </c>
      <c r="HOL5" s="42">
        <f t="shared" si="368"/>
        <v>241</v>
      </c>
      <c r="HOM5" s="42">
        <f t="shared" si="368"/>
        <v>241</v>
      </c>
      <c r="HON5" s="42">
        <f t="shared" si="368"/>
        <v>241</v>
      </c>
      <c r="HOO5" s="42">
        <f t="shared" si="368"/>
        <v>241</v>
      </c>
      <c r="HOP5" s="42">
        <f t="shared" si="368"/>
        <v>241</v>
      </c>
      <c r="HOQ5" s="42">
        <f t="shared" si="368"/>
        <v>241</v>
      </c>
      <c r="HOR5" s="42">
        <f t="shared" si="368"/>
        <v>242</v>
      </c>
      <c r="HOS5" s="42">
        <f t="shared" si="368"/>
        <v>242</v>
      </c>
      <c r="HOT5" s="42">
        <f t="shared" si="368"/>
        <v>242</v>
      </c>
      <c r="HOU5" s="42">
        <f t="shared" si="368"/>
        <v>242</v>
      </c>
      <c r="HOV5" s="42">
        <f t="shared" si="368"/>
        <v>242</v>
      </c>
      <c r="HOW5" s="42">
        <f t="shared" si="368"/>
        <v>242</v>
      </c>
      <c r="HOX5" s="42">
        <f t="shared" si="368"/>
        <v>242</v>
      </c>
      <c r="HOY5" s="42">
        <f t="shared" si="368"/>
        <v>242</v>
      </c>
      <c r="HOZ5" s="42">
        <f t="shared" si="368"/>
        <v>242</v>
      </c>
      <c r="HPA5" s="42">
        <f t="shared" si="368"/>
        <v>242</v>
      </c>
      <c r="HPB5" s="42">
        <f t="shared" si="368"/>
        <v>242</v>
      </c>
      <c r="HPC5" s="42">
        <f t="shared" si="368"/>
        <v>242</v>
      </c>
      <c r="HPD5" s="42">
        <f t="shared" si="368"/>
        <v>242</v>
      </c>
      <c r="HPE5" s="42">
        <f t="shared" si="368"/>
        <v>242</v>
      </c>
      <c r="HPF5" s="42">
        <f t="shared" si="368"/>
        <v>242</v>
      </c>
      <c r="HPG5" s="42">
        <f t="shared" si="368"/>
        <v>242</v>
      </c>
      <c r="HPH5" s="42">
        <f t="shared" si="368"/>
        <v>242</v>
      </c>
      <c r="HPI5" s="42">
        <f t="shared" si="368"/>
        <v>242</v>
      </c>
      <c r="HPJ5" s="42">
        <f t="shared" si="368"/>
        <v>242</v>
      </c>
      <c r="HPK5" s="42">
        <f t="shared" si="368"/>
        <v>242</v>
      </c>
      <c r="HPL5" s="42">
        <f t="shared" si="368"/>
        <v>242</v>
      </c>
      <c r="HPM5" s="42">
        <f t="shared" si="368"/>
        <v>242</v>
      </c>
      <c r="HPN5" s="42">
        <f t="shared" si="368"/>
        <v>242</v>
      </c>
      <c r="HPO5" s="42">
        <f t="shared" si="368"/>
        <v>242</v>
      </c>
      <c r="HPP5" s="42">
        <f t="shared" si="368"/>
        <v>243</v>
      </c>
      <c r="HPQ5" s="42">
        <f t="shared" si="368"/>
        <v>243</v>
      </c>
      <c r="HPR5" s="42">
        <f t="shared" si="368"/>
        <v>243</v>
      </c>
      <c r="HPS5" s="42">
        <f t="shared" si="368"/>
        <v>243</v>
      </c>
      <c r="HPT5" s="42">
        <f t="shared" si="368"/>
        <v>243</v>
      </c>
      <c r="HPU5" s="42">
        <f t="shared" si="368"/>
        <v>243</v>
      </c>
      <c r="HPV5" s="42">
        <f t="shared" si="368"/>
        <v>243</v>
      </c>
      <c r="HPW5" s="42">
        <f t="shared" si="368"/>
        <v>243</v>
      </c>
      <c r="HPX5" s="42">
        <f t="shared" ref="HPX5:HSI5" si="369">MATCH(HPX2,ID_DY,0)-1</f>
        <v>243</v>
      </c>
      <c r="HPY5" s="42">
        <f t="shared" si="369"/>
        <v>243</v>
      </c>
      <c r="HPZ5" s="42">
        <f t="shared" si="369"/>
        <v>243</v>
      </c>
      <c r="HQA5" s="42">
        <f t="shared" si="369"/>
        <v>243</v>
      </c>
      <c r="HQB5" s="42">
        <f t="shared" si="369"/>
        <v>243</v>
      </c>
      <c r="HQC5" s="42">
        <f t="shared" si="369"/>
        <v>243</v>
      </c>
      <c r="HQD5" s="42">
        <f t="shared" si="369"/>
        <v>243</v>
      </c>
      <c r="HQE5" s="42">
        <f t="shared" si="369"/>
        <v>243</v>
      </c>
      <c r="HQF5" s="42">
        <f t="shared" si="369"/>
        <v>243</v>
      </c>
      <c r="HQG5" s="42">
        <f t="shared" si="369"/>
        <v>243</v>
      </c>
      <c r="HQH5" s="42">
        <f t="shared" si="369"/>
        <v>243</v>
      </c>
      <c r="HQI5" s="42">
        <f t="shared" si="369"/>
        <v>243</v>
      </c>
      <c r="HQJ5" s="42">
        <f t="shared" si="369"/>
        <v>243</v>
      </c>
      <c r="HQK5" s="42">
        <f t="shared" si="369"/>
        <v>243</v>
      </c>
      <c r="HQL5" s="42">
        <f t="shared" si="369"/>
        <v>243</v>
      </c>
      <c r="HQM5" s="42">
        <f t="shared" si="369"/>
        <v>243</v>
      </c>
      <c r="HQN5" s="42">
        <f t="shared" si="369"/>
        <v>244</v>
      </c>
      <c r="HQO5" s="42">
        <f t="shared" si="369"/>
        <v>244</v>
      </c>
      <c r="HQP5" s="42">
        <f t="shared" si="369"/>
        <v>244</v>
      </c>
      <c r="HQQ5" s="42">
        <f t="shared" si="369"/>
        <v>244</v>
      </c>
      <c r="HQR5" s="42">
        <f t="shared" si="369"/>
        <v>244</v>
      </c>
      <c r="HQS5" s="42">
        <f t="shared" si="369"/>
        <v>244</v>
      </c>
      <c r="HQT5" s="42">
        <f t="shared" si="369"/>
        <v>244</v>
      </c>
      <c r="HQU5" s="42">
        <f t="shared" si="369"/>
        <v>244</v>
      </c>
      <c r="HQV5" s="42">
        <f t="shared" si="369"/>
        <v>244</v>
      </c>
      <c r="HQW5" s="42">
        <f t="shared" si="369"/>
        <v>244</v>
      </c>
      <c r="HQX5" s="42">
        <f t="shared" si="369"/>
        <v>244</v>
      </c>
      <c r="HQY5" s="42">
        <f t="shared" si="369"/>
        <v>244</v>
      </c>
      <c r="HQZ5" s="42">
        <f t="shared" si="369"/>
        <v>244</v>
      </c>
      <c r="HRA5" s="42">
        <f t="shared" si="369"/>
        <v>244</v>
      </c>
      <c r="HRB5" s="42">
        <f t="shared" si="369"/>
        <v>244</v>
      </c>
      <c r="HRC5" s="42">
        <f t="shared" si="369"/>
        <v>244</v>
      </c>
      <c r="HRD5" s="42">
        <f t="shared" si="369"/>
        <v>244</v>
      </c>
      <c r="HRE5" s="42">
        <f t="shared" si="369"/>
        <v>244</v>
      </c>
      <c r="HRF5" s="42">
        <f t="shared" si="369"/>
        <v>244</v>
      </c>
      <c r="HRG5" s="42">
        <f t="shared" si="369"/>
        <v>244</v>
      </c>
      <c r="HRH5" s="42">
        <f t="shared" si="369"/>
        <v>244</v>
      </c>
      <c r="HRI5" s="42">
        <f t="shared" si="369"/>
        <v>244</v>
      </c>
      <c r="HRJ5" s="42">
        <f t="shared" si="369"/>
        <v>244</v>
      </c>
      <c r="HRK5" s="42">
        <f t="shared" si="369"/>
        <v>244</v>
      </c>
      <c r="HRL5" s="42">
        <f t="shared" si="369"/>
        <v>245</v>
      </c>
      <c r="HRM5" s="42">
        <f t="shared" si="369"/>
        <v>245</v>
      </c>
      <c r="HRN5" s="42">
        <f t="shared" si="369"/>
        <v>245</v>
      </c>
      <c r="HRO5" s="42">
        <f t="shared" si="369"/>
        <v>245</v>
      </c>
      <c r="HRP5" s="42">
        <f t="shared" si="369"/>
        <v>245</v>
      </c>
      <c r="HRQ5" s="42">
        <f t="shared" si="369"/>
        <v>245</v>
      </c>
      <c r="HRR5" s="42">
        <f t="shared" si="369"/>
        <v>245</v>
      </c>
      <c r="HRS5" s="42">
        <f t="shared" si="369"/>
        <v>245</v>
      </c>
      <c r="HRT5" s="42">
        <f t="shared" si="369"/>
        <v>245</v>
      </c>
      <c r="HRU5" s="42">
        <f t="shared" si="369"/>
        <v>245</v>
      </c>
      <c r="HRV5" s="42">
        <f t="shared" si="369"/>
        <v>245</v>
      </c>
      <c r="HRW5" s="42">
        <f t="shared" si="369"/>
        <v>245</v>
      </c>
      <c r="HRX5" s="42">
        <f t="shared" si="369"/>
        <v>245</v>
      </c>
      <c r="HRY5" s="42">
        <f t="shared" si="369"/>
        <v>245</v>
      </c>
      <c r="HRZ5" s="42">
        <f t="shared" si="369"/>
        <v>245</v>
      </c>
      <c r="HSA5" s="42">
        <f t="shared" si="369"/>
        <v>245</v>
      </c>
      <c r="HSB5" s="42">
        <f t="shared" si="369"/>
        <v>245</v>
      </c>
      <c r="HSC5" s="42">
        <f t="shared" si="369"/>
        <v>245</v>
      </c>
      <c r="HSD5" s="42">
        <f t="shared" si="369"/>
        <v>245</v>
      </c>
      <c r="HSE5" s="42">
        <f t="shared" si="369"/>
        <v>245</v>
      </c>
      <c r="HSF5" s="42">
        <f t="shared" si="369"/>
        <v>245</v>
      </c>
      <c r="HSG5" s="42">
        <f t="shared" si="369"/>
        <v>245</v>
      </c>
      <c r="HSH5" s="42">
        <f t="shared" si="369"/>
        <v>245</v>
      </c>
      <c r="HSI5" s="42">
        <f t="shared" si="369"/>
        <v>245</v>
      </c>
      <c r="HSJ5" s="42">
        <f t="shared" ref="HSJ5:HUU5" si="370">MATCH(HSJ2,ID_DY,0)-1</f>
        <v>246</v>
      </c>
      <c r="HSK5" s="42">
        <f t="shared" si="370"/>
        <v>246</v>
      </c>
      <c r="HSL5" s="42">
        <f t="shared" si="370"/>
        <v>246</v>
      </c>
      <c r="HSM5" s="42">
        <f t="shared" si="370"/>
        <v>246</v>
      </c>
      <c r="HSN5" s="42">
        <f t="shared" si="370"/>
        <v>246</v>
      </c>
      <c r="HSO5" s="42">
        <f t="shared" si="370"/>
        <v>246</v>
      </c>
      <c r="HSP5" s="42">
        <f t="shared" si="370"/>
        <v>246</v>
      </c>
      <c r="HSQ5" s="42">
        <f t="shared" si="370"/>
        <v>246</v>
      </c>
      <c r="HSR5" s="42">
        <f t="shared" si="370"/>
        <v>246</v>
      </c>
      <c r="HSS5" s="42">
        <f t="shared" si="370"/>
        <v>246</v>
      </c>
      <c r="HST5" s="42">
        <f t="shared" si="370"/>
        <v>246</v>
      </c>
      <c r="HSU5" s="42">
        <f t="shared" si="370"/>
        <v>246</v>
      </c>
      <c r="HSV5" s="42">
        <f t="shared" si="370"/>
        <v>246</v>
      </c>
      <c r="HSW5" s="42">
        <f t="shared" si="370"/>
        <v>246</v>
      </c>
      <c r="HSX5" s="42">
        <f t="shared" si="370"/>
        <v>246</v>
      </c>
      <c r="HSY5" s="42">
        <f t="shared" si="370"/>
        <v>246</v>
      </c>
      <c r="HSZ5" s="42">
        <f t="shared" si="370"/>
        <v>246</v>
      </c>
      <c r="HTA5" s="42">
        <f t="shared" si="370"/>
        <v>246</v>
      </c>
      <c r="HTB5" s="42">
        <f t="shared" si="370"/>
        <v>246</v>
      </c>
      <c r="HTC5" s="42">
        <f t="shared" si="370"/>
        <v>246</v>
      </c>
      <c r="HTD5" s="42">
        <f t="shared" si="370"/>
        <v>246</v>
      </c>
      <c r="HTE5" s="42">
        <f t="shared" si="370"/>
        <v>246</v>
      </c>
      <c r="HTF5" s="42">
        <f t="shared" si="370"/>
        <v>246</v>
      </c>
      <c r="HTG5" s="42">
        <f t="shared" si="370"/>
        <v>246</v>
      </c>
      <c r="HTH5" s="42">
        <f t="shared" si="370"/>
        <v>247</v>
      </c>
      <c r="HTI5" s="42">
        <f t="shared" si="370"/>
        <v>247</v>
      </c>
      <c r="HTJ5" s="42">
        <f t="shared" si="370"/>
        <v>247</v>
      </c>
      <c r="HTK5" s="42">
        <f t="shared" si="370"/>
        <v>247</v>
      </c>
      <c r="HTL5" s="42">
        <f t="shared" si="370"/>
        <v>247</v>
      </c>
      <c r="HTM5" s="42">
        <f t="shared" si="370"/>
        <v>247</v>
      </c>
      <c r="HTN5" s="42">
        <f t="shared" si="370"/>
        <v>247</v>
      </c>
      <c r="HTO5" s="42">
        <f t="shared" si="370"/>
        <v>247</v>
      </c>
      <c r="HTP5" s="42">
        <f t="shared" si="370"/>
        <v>247</v>
      </c>
      <c r="HTQ5" s="42">
        <f t="shared" si="370"/>
        <v>247</v>
      </c>
      <c r="HTR5" s="42">
        <f t="shared" si="370"/>
        <v>247</v>
      </c>
      <c r="HTS5" s="42">
        <f t="shared" si="370"/>
        <v>247</v>
      </c>
      <c r="HTT5" s="42">
        <f t="shared" si="370"/>
        <v>247</v>
      </c>
      <c r="HTU5" s="42">
        <f t="shared" si="370"/>
        <v>247</v>
      </c>
      <c r="HTV5" s="42">
        <f t="shared" si="370"/>
        <v>247</v>
      </c>
      <c r="HTW5" s="42">
        <f t="shared" si="370"/>
        <v>247</v>
      </c>
      <c r="HTX5" s="42">
        <f t="shared" si="370"/>
        <v>247</v>
      </c>
      <c r="HTY5" s="42">
        <f t="shared" si="370"/>
        <v>247</v>
      </c>
      <c r="HTZ5" s="42">
        <f t="shared" si="370"/>
        <v>247</v>
      </c>
      <c r="HUA5" s="42">
        <f t="shared" si="370"/>
        <v>247</v>
      </c>
      <c r="HUB5" s="42">
        <f t="shared" si="370"/>
        <v>247</v>
      </c>
      <c r="HUC5" s="42">
        <f t="shared" si="370"/>
        <v>247</v>
      </c>
      <c r="HUD5" s="42">
        <f t="shared" si="370"/>
        <v>247</v>
      </c>
      <c r="HUE5" s="42">
        <f t="shared" si="370"/>
        <v>247</v>
      </c>
      <c r="HUF5" s="42">
        <f t="shared" si="370"/>
        <v>248</v>
      </c>
      <c r="HUG5" s="42">
        <f t="shared" si="370"/>
        <v>248</v>
      </c>
      <c r="HUH5" s="42">
        <f t="shared" si="370"/>
        <v>248</v>
      </c>
      <c r="HUI5" s="42">
        <f t="shared" si="370"/>
        <v>248</v>
      </c>
      <c r="HUJ5" s="42">
        <f t="shared" si="370"/>
        <v>248</v>
      </c>
      <c r="HUK5" s="42">
        <f t="shared" si="370"/>
        <v>248</v>
      </c>
      <c r="HUL5" s="42">
        <f t="shared" si="370"/>
        <v>248</v>
      </c>
      <c r="HUM5" s="42">
        <f t="shared" si="370"/>
        <v>248</v>
      </c>
      <c r="HUN5" s="42">
        <f t="shared" si="370"/>
        <v>248</v>
      </c>
      <c r="HUO5" s="42">
        <f t="shared" si="370"/>
        <v>248</v>
      </c>
      <c r="HUP5" s="42">
        <f t="shared" si="370"/>
        <v>248</v>
      </c>
      <c r="HUQ5" s="42">
        <f t="shared" si="370"/>
        <v>248</v>
      </c>
      <c r="HUR5" s="42">
        <f t="shared" si="370"/>
        <v>248</v>
      </c>
      <c r="HUS5" s="42">
        <f t="shared" si="370"/>
        <v>248</v>
      </c>
      <c r="HUT5" s="42">
        <f t="shared" si="370"/>
        <v>248</v>
      </c>
      <c r="HUU5" s="42">
        <f t="shared" si="370"/>
        <v>248</v>
      </c>
      <c r="HUV5" s="42">
        <f t="shared" ref="HUV5:HXG5" si="371">MATCH(HUV2,ID_DY,0)-1</f>
        <v>248</v>
      </c>
      <c r="HUW5" s="42">
        <f t="shared" si="371"/>
        <v>248</v>
      </c>
      <c r="HUX5" s="42">
        <f t="shared" si="371"/>
        <v>248</v>
      </c>
      <c r="HUY5" s="42">
        <f t="shared" si="371"/>
        <v>248</v>
      </c>
      <c r="HUZ5" s="42">
        <f t="shared" si="371"/>
        <v>248</v>
      </c>
      <c r="HVA5" s="42">
        <f t="shared" si="371"/>
        <v>248</v>
      </c>
      <c r="HVB5" s="42">
        <f t="shared" si="371"/>
        <v>248</v>
      </c>
      <c r="HVC5" s="42">
        <f t="shared" si="371"/>
        <v>248</v>
      </c>
      <c r="HVD5" s="42">
        <f t="shared" si="371"/>
        <v>249</v>
      </c>
      <c r="HVE5" s="42">
        <f t="shared" si="371"/>
        <v>249</v>
      </c>
      <c r="HVF5" s="42">
        <f t="shared" si="371"/>
        <v>249</v>
      </c>
      <c r="HVG5" s="42">
        <f t="shared" si="371"/>
        <v>249</v>
      </c>
      <c r="HVH5" s="42">
        <f t="shared" si="371"/>
        <v>249</v>
      </c>
      <c r="HVI5" s="42">
        <f t="shared" si="371"/>
        <v>249</v>
      </c>
      <c r="HVJ5" s="42">
        <f t="shared" si="371"/>
        <v>249</v>
      </c>
      <c r="HVK5" s="42">
        <f t="shared" si="371"/>
        <v>249</v>
      </c>
      <c r="HVL5" s="42">
        <f t="shared" si="371"/>
        <v>249</v>
      </c>
      <c r="HVM5" s="42">
        <f t="shared" si="371"/>
        <v>249</v>
      </c>
      <c r="HVN5" s="42">
        <f t="shared" si="371"/>
        <v>249</v>
      </c>
      <c r="HVO5" s="42">
        <f t="shared" si="371"/>
        <v>249</v>
      </c>
      <c r="HVP5" s="42">
        <f t="shared" si="371"/>
        <v>249</v>
      </c>
      <c r="HVQ5" s="42">
        <f t="shared" si="371"/>
        <v>249</v>
      </c>
      <c r="HVR5" s="42">
        <f t="shared" si="371"/>
        <v>249</v>
      </c>
      <c r="HVS5" s="42">
        <f t="shared" si="371"/>
        <v>249</v>
      </c>
      <c r="HVT5" s="42">
        <f t="shared" si="371"/>
        <v>249</v>
      </c>
      <c r="HVU5" s="42">
        <f t="shared" si="371"/>
        <v>249</v>
      </c>
      <c r="HVV5" s="42">
        <f t="shared" si="371"/>
        <v>249</v>
      </c>
      <c r="HVW5" s="42">
        <f t="shared" si="371"/>
        <v>249</v>
      </c>
      <c r="HVX5" s="42">
        <f t="shared" si="371"/>
        <v>249</v>
      </c>
      <c r="HVY5" s="42">
        <f t="shared" si="371"/>
        <v>249</v>
      </c>
      <c r="HVZ5" s="42">
        <f t="shared" si="371"/>
        <v>249</v>
      </c>
      <c r="HWA5" s="42">
        <f t="shared" si="371"/>
        <v>249</v>
      </c>
      <c r="HWB5" s="42">
        <f t="shared" si="371"/>
        <v>250</v>
      </c>
      <c r="HWC5" s="42">
        <f t="shared" si="371"/>
        <v>250</v>
      </c>
      <c r="HWD5" s="42">
        <f t="shared" si="371"/>
        <v>250</v>
      </c>
      <c r="HWE5" s="42">
        <f t="shared" si="371"/>
        <v>250</v>
      </c>
      <c r="HWF5" s="42">
        <f t="shared" si="371"/>
        <v>250</v>
      </c>
      <c r="HWG5" s="42">
        <f t="shared" si="371"/>
        <v>250</v>
      </c>
      <c r="HWH5" s="42">
        <f t="shared" si="371"/>
        <v>250</v>
      </c>
      <c r="HWI5" s="42">
        <f t="shared" si="371"/>
        <v>250</v>
      </c>
      <c r="HWJ5" s="42">
        <f t="shared" si="371"/>
        <v>250</v>
      </c>
      <c r="HWK5" s="42">
        <f t="shared" si="371"/>
        <v>250</v>
      </c>
      <c r="HWL5" s="42">
        <f t="shared" si="371"/>
        <v>250</v>
      </c>
      <c r="HWM5" s="42">
        <f t="shared" si="371"/>
        <v>250</v>
      </c>
      <c r="HWN5" s="42">
        <f t="shared" si="371"/>
        <v>250</v>
      </c>
      <c r="HWO5" s="42">
        <f t="shared" si="371"/>
        <v>250</v>
      </c>
      <c r="HWP5" s="42">
        <f t="shared" si="371"/>
        <v>250</v>
      </c>
      <c r="HWQ5" s="42">
        <f t="shared" si="371"/>
        <v>250</v>
      </c>
      <c r="HWR5" s="42">
        <f t="shared" si="371"/>
        <v>250</v>
      </c>
      <c r="HWS5" s="42">
        <f t="shared" si="371"/>
        <v>250</v>
      </c>
      <c r="HWT5" s="42">
        <f t="shared" si="371"/>
        <v>250</v>
      </c>
      <c r="HWU5" s="42">
        <f t="shared" si="371"/>
        <v>250</v>
      </c>
      <c r="HWV5" s="42">
        <f t="shared" si="371"/>
        <v>250</v>
      </c>
      <c r="HWW5" s="42">
        <f t="shared" si="371"/>
        <v>250</v>
      </c>
      <c r="HWX5" s="42">
        <f t="shared" si="371"/>
        <v>250</v>
      </c>
      <c r="HWY5" s="42">
        <f t="shared" si="371"/>
        <v>250</v>
      </c>
      <c r="HWZ5" s="42">
        <f t="shared" si="371"/>
        <v>251</v>
      </c>
      <c r="HXA5" s="42">
        <f t="shared" si="371"/>
        <v>251</v>
      </c>
      <c r="HXB5" s="42">
        <f t="shared" si="371"/>
        <v>251</v>
      </c>
      <c r="HXC5" s="42">
        <f t="shared" si="371"/>
        <v>251</v>
      </c>
      <c r="HXD5" s="42">
        <f t="shared" si="371"/>
        <v>251</v>
      </c>
      <c r="HXE5" s="42">
        <f t="shared" si="371"/>
        <v>251</v>
      </c>
      <c r="HXF5" s="42">
        <f t="shared" si="371"/>
        <v>251</v>
      </c>
      <c r="HXG5" s="42">
        <f t="shared" si="371"/>
        <v>251</v>
      </c>
      <c r="HXH5" s="42">
        <f t="shared" ref="HXH5:HZS5" si="372">MATCH(HXH2,ID_DY,0)-1</f>
        <v>251</v>
      </c>
      <c r="HXI5" s="42">
        <f t="shared" si="372"/>
        <v>251</v>
      </c>
      <c r="HXJ5" s="42">
        <f t="shared" si="372"/>
        <v>251</v>
      </c>
      <c r="HXK5" s="42">
        <f t="shared" si="372"/>
        <v>251</v>
      </c>
      <c r="HXL5" s="42">
        <f t="shared" si="372"/>
        <v>251</v>
      </c>
      <c r="HXM5" s="42">
        <f t="shared" si="372"/>
        <v>251</v>
      </c>
      <c r="HXN5" s="42">
        <f t="shared" si="372"/>
        <v>251</v>
      </c>
      <c r="HXO5" s="42">
        <f t="shared" si="372"/>
        <v>251</v>
      </c>
      <c r="HXP5" s="42">
        <f t="shared" si="372"/>
        <v>251</v>
      </c>
      <c r="HXQ5" s="42">
        <f t="shared" si="372"/>
        <v>251</v>
      </c>
      <c r="HXR5" s="42">
        <f t="shared" si="372"/>
        <v>251</v>
      </c>
      <c r="HXS5" s="42">
        <f t="shared" si="372"/>
        <v>251</v>
      </c>
      <c r="HXT5" s="42">
        <f t="shared" si="372"/>
        <v>251</v>
      </c>
      <c r="HXU5" s="42">
        <f t="shared" si="372"/>
        <v>251</v>
      </c>
      <c r="HXV5" s="42">
        <f t="shared" si="372"/>
        <v>251</v>
      </c>
      <c r="HXW5" s="42">
        <f t="shared" si="372"/>
        <v>251</v>
      </c>
      <c r="HXX5" s="42">
        <f t="shared" si="372"/>
        <v>252</v>
      </c>
      <c r="HXY5" s="42">
        <f t="shared" si="372"/>
        <v>252</v>
      </c>
      <c r="HXZ5" s="42">
        <f t="shared" si="372"/>
        <v>252</v>
      </c>
      <c r="HYA5" s="42">
        <f t="shared" si="372"/>
        <v>252</v>
      </c>
      <c r="HYB5" s="42">
        <f t="shared" si="372"/>
        <v>252</v>
      </c>
      <c r="HYC5" s="42">
        <f t="shared" si="372"/>
        <v>252</v>
      </c>
      <c r="HYD5" s="42">
        <f t="shared" si="372"/>
        <v>252</v>
      </c>
      <c r="HYE5" s="42">
        <f t="shared" si="372"/>
        <v>252</v>
      </c>
      <c r="HYF5" s="42">
        <f t="shared" si="372"/>
        <v>252</v>
      </c>
      <c r="HYG5" s="42">
        <f t="shared" si="372"/>
        <v>252</v>
      </c>
      <c r="HYH5" s="42">
        <f t="shared" si="372"/>
        <v>252</v>
      </c>
      <c r="HYI5" s="42">
        <f t="shared" si="372"/>
        <v>252</v>
      </c>
      <c r="HYJ5" s="42">
        <f t="shared" si="372"/>
        <v>252</v>
      </c>
      <c r="HYK5" s="42">
        <f t="shared" si="372"/>
        <v>252</v>
      </c>
      <c r="HYL5" s="42">
        <f t="shared" si="372"/>
        <v>252</v>
      </c>
      <c r="HYM5" s="42">
        <f t="shared" si="372"/>
        <v>252</v>
      </c>
      <c r="HYN5" s="42">
        <f t="shared" si="372"/>
        <v>252</v>
      </c>
      <c r="HYO5" s="42">
        <f t="shared" si="372"/>
        <v>252</v>
      </c>
      <c r="HYP5" s="42">
        <f t="shared" si="372"/>
        <v>252</v>
      </c>
      <c r="HYQ5" s="42">
        <f t="shared" si="372"/>
        <v>252</v>
      </c>
      <c r="HYR5" s="42">
        <f t="shared" si="372"/>
        <v>252</v>
      </c>
      <c r="HYS5" s="42">
        <f t="shared" si="372"/>
        <v>252</v>
      </c>
      <c r="HYT5" s="42">
        <f t="shared" si="372"/>
        <v>252</v>
      </c>
      <c r="HYU5" s="42">
        <f t="shared" si="372"/>
        <v>252</v>
      </c>
      <c r="HYV5" s="42">
        <f t="shared" si="372"/>
        <v>253</v>
      </c>
      <c r="HYW5" s="42">
        <f t="shared" si="372"/>
        <v>253</v>
      </c>
      <c r="HYX5" s="42">
        <f t="shared" si="372"/>
        <v>253</v>
      </c>
      <c r="HYY5" s="42">
        <f t="shared" si="372"/>
        <v>253</v>
      </c>
      <c r="HYZ5" s="42">
        <f t="shared" si="372"/>
        <v>253</v>
      </c>
      <c r="HZA5" s="42">
        <f t="shared" si="372"/>
        <v>253</v>
      </c>
      <c r="HZB5" s="42">
        <f t="shared" si="372"/>
        <v>253</v>
      </c>
      <c r="HZC5" s="42">
        <f t="shared" si="372"/>
        <v>253</v>
      </c>
      <c r="HZD5" s="42">
        <f t="shared" si="372"/>
        <v>253</v>
      </c>
      <c r="HZE5" s="42">
        <f t="shared" si="372"/>
        <v>253</v>
      </c>
      <c r="HZF5" s="42">
        <f t="shared" si="372"/>
        <v>253</v>
      </c>
      <c r="HZG5" s="42">
        <f t="shared" si="372"/>
        <v>253</v>
      </c>
      <c r="HZH5" s="42">
        <f t="shared" si="372"/>
        <v>253</v>
      </c>
      <c r="HZI5" s="42">
        <f t="shared" si="372"/>
        <v>253</v>
      </c>
      <c r="HZJ5" s="42">
        <f t="shared" si="372"/>
        <v>253</v>
      </c>
      <c r="HZK5" s="42">
        <f t="shared" si="372"/>
        <v>253</v>
      </c>
      <c r="HZL5" s="42">
        <f t="shared" si="372"/>
        <v>253</v>
      </c>
      <c r="HZM5" s="42">
        <f t="shared" si="372"/>
        <v>253</v>
      </c>
      <c r="HZN5" s="42">
        <f t="shared" si="372"/>
        <v>253</v>
      </c>
      <c r="HZO5" s="42">
        <f t="shared" si="372"/>
        <v>253</v>
      </c>
      <c r="HZP5" s="42">
        <f t="shared" si="372"/>
        <v>253</v>
      </c>
      <c r="HZQ5" s="42">
        <f t="shared" si="372"/>
        <v>253</v>
      </c>
      <c r="HZR5" s="42">
        <f t="shared" si="372"/>
        <v>253</v>
      </c>
      <c r="HZS5" s="42">
        <f t="shared" si="372"/>
        <v>253</v>
      </c>
      <c r="HZT5" s="42">
        <f t="shared" ref="HZT5:ICE5" si="373">MATCH(HZT2,ID_DY,0)-1</f>
        <v>254</v>
      </c>
      <c r="HZU5" s="42">
        <f t="shared" si="373"/>
        <v>254</v>
      </c>
      <c r="HZV5" s="42">
        <f t="shared" si="373"/>
        <v>254</v>
      </c>
      <c r="HZW5" s="42">
        <f t="shared" si="373"/>
        <v>254</v>
      </c>
      <c r="HZX5" s="42">
        <f t="shared" si="373"/>
        <v>254</v>
      </c>
      <c r="HZY5" s="42">
        <f t="shared" si="373"/>
        <v>254</v>
      </c>
      <c r="HZZ5" s="42">
        <f t="shared" si="373"/>
        <v>254</v>
      </c>
      <c r="IAA5" s="42">
        <f t="shared" si="373"/>
        <v>254</v>
      </c>
      <c r="IAB5" s="42">
        <f t="shared" si="373"/>
        <v>254</v>
      </c>
      <c r="IAC5" s="42">
        <f t="shared" si="373"/>
        <v>254</v>
      </c>
      <c r="IAD5" s="42">
        <f t="shared" si="373"/>
        <v>254</v>
      </c>
      <c r="IAE5" s="42">
        <f t="shared" si="373"/>
        <v>254</v>
      </c>
      <c r="IAF5" s="42">
        <f t="shared" si="373"/>
        <v>254</v>
      </c>
      <c r="IAG5" s="42">
        <f t="shared" si="373"/>
        <v>254</v>
      </c>
      <c r="IAH5" s="42">
        <f t="shared" si="373"/>
        <v>254</v>
      </c>
      <c r="IAI5" s="42">
        <f t="shared" si="373"/>
        <v>254</v>
      </c>
      <c r="IAJ5" s="42">
        <f t="shared" si="373"/>
        <v>254</v>
      </c>
      <c r="IAK5" s="42">
        <f t="shared" si="373"/>
        <v>254</v>
      </c>
      <c r="IAL5" s="42">
        <f t="shared" si="373"/>
        <v>254</v>
      </c>
      <c r="IAM5" s="42">
        <f t="shared" si="373"/>
        <v>254</v>
      </c>
      <c r="IAN5" s="42">
        <f t="shared" si="373"/>
        <v>254</v>
      </c>
      <c r="IAO5" s="42">
        <f t="shared" si="373"/>
        <v>254</v>
      </c>
      <c r="IAP5" s="42">
        <f t="shared" si="373"/>
        <v>254</v>
      </c>
      <c r="IAQ5" s="42">
        <f t="shared" si="373"/>
        <v>254</v>
      </c>
      <c r="IAR5" s="42">
        <f t="shared" si="373"/>
        <v>255</v>
      </c>
      <c r="IAS5" s="42">
        <f t="shared" si="373"/>
        <v>255</v>
      </c>
      <c r="IAT5" s="42">
        <f t="shared" si="373"/>
        <v>255</v>
      </c>
      <c r="IAU5" s="42">
        <f t="shared" si="373"/>
        <v>255</v>
      </c>
      <c r="IAV5" s="42">
        <f t="shared" si="373"/>
        <v>255</v>
      </c>
      <c r="IAW5" s="42">
        <f t="shared" si="373"/>
        <v>255</v>
      </c>
      <c r="IAX5" s="42">
        <f t="shared" si="373"/>
        <v>255</v>
      </c>
      <c r="IAY5" s="42">
        <f t="shared" si="373"/>
        <v>255</v>
      </c>
      <c r="IAZ5" s="42">
        <f t="shared" si="373"/>
        <v>255</v>
      </c>
      <c r="IBA5" s="42">
        <f t="shared" si="373"/>
        <v>255</v>
      </c>
      <c r="IBB5" s="42">
        <f t="shared" si="373"/>
        <v>255</v>
      </c>
      <c r="IBC5" s="42">
        <f t="shared" si="373"/>
        <v>255</v>
      </c>
      <c r="IBD5" s="42">
        <f t="shared" si="373"/>
        <v>255</v>
      </c>
      <c r="IBE5" s="42">
        <f t="shared" si="373"/>
        <v>255</v>
      </c>
      <c r="IBF5" s="42">
        <f t="shared" si="373"/>
        <v>255</v>
      </c>
      <c r="IBG5" s="42">
        <f t="shared" si="373"/>
        <v>255</v>
      </c>
      <c r="IBH5" s="42">
        <f t="shared" si="373"/>
        <v>255</v>
      </c>
      <c r="IBI5" s="42">
        <f t="shared" si="373"/>
        <v>255</v>
      </c>
      <c r="IBJ5" s="42">
        <f t="shared" si="373"/>
        <v>255</v>
      </c>
      <c r="IBK5" s="42">
        <f t="shared" si="373"/>
        <v>255</v>
      </c>
      <c r="IBL5" s="42">
        <f t="shared" si="373"/>
        <v>255</v>
      </c>
      <c r="IBM5" s="42">
        <f t="shared" si="373"/>
        <v>255</v>
      </c>
      <c r="IBN5" s="42">
        <f t="shared" si="373"/>
        <v>255</v>
      </c>
      <c r="IBO5" s="42">
        <f t="shared" si="373"/>
        <v>255</v>
      </c>
      <c r="IBP5" s="42">
        <f t="shared" si="373"/>
        <v>256</v>
      </c>
      <c r="IBQ5" s="42">
        <f t="shared" si="373"/>
        <v>256</v>
      </c>
      <c r="IBR5" s="42">
        <f t="shared" si="373"/>
        <v>256</v>
      </c>
      <c r="IBS5" s="42">
        <f t="shared" si="373"/>
        <v>256</v>
      </c>
      <c r="IBT5" s="42">
        <f t="shared" si="373"/>
        <v>256</v>
      </c>
      <c r="IBU5" s="42">
        <f t="shared" si="373"/>
        <v>256</v>
      </c>
      <c r="IBV5" s="42">
        <f t="shared" si="373"/>
        <v>256</v>
      </c>
      <c r="IBW5" s="42">
        <f t="shared" si="373"/>
        <v>256</v>
      </c>
      <c r="IBX5" s="42">
        <f t="shared" si="373"/>
        <v>256</v>
      </c>
      <c r="IBY5" s="42">
        <f t="shared" si="373"/>
        <v>256</v>
      </c>
      <c r="IBZ5" s="42">
        <f t="shared" si="373"/>
        <v>256</v>
      </c>
      <c r="ICA5" s="42">
        <f t="shared" si="373"/>
        <v>256</v>
      </c>
      <c r="ICB5" s="42">
        <f t="shared" si="373"/>
        <v>256</v>
      </c>
      <c r="ICC5" s="42">
        <f t="shared" si="373"/>
        <v>256</v>
      </c>
      <c r="ICD5" s="42">
        <f t="shared" si="373"/>
        <v>256</v>
      </c>
      <c r="ICE5" s="42">
        <f t="shared" si="373"/>
        <v>256</v>
      </c>
      <c r="ICF5" s="42">
        <f t="shared" ref="ICF5:IEQ5" si="374">MATCH(ICF2,ID_DY,0)-1</f>
        <v>256</v>
      </c>
      <c r="ICG5" s="42">
        <f t="shared" si="374"/>
        <v>256</v>
      </c>
      <c r="ICH5" s="42">
        <f t="shared" si="374"/>
        <v>256</v>
      </c>
      <c r="ICI5" s="42">
        <f t="shared" si="374"/>
        <v>256</v>
      </c>
      <c r="ICJ5" s="42">
        <f t="shared" si="374"/>
        <v>256</v>
      </c>
      <c r="ICK5" s="42">
        <f t="shared" si="374"/>
        <v>256</v>
      </c>
      <c r="ICL5" s="42">
        <f t="shared" si="374"/>
        <v>256</v>
      </c>
      <c r="ICM5" s="42">
        <f t="shared" si="374"/>
        <v>256</v>
      </c>
      <c r="ICN5" s="42">
        <f t="shared" si="374"/>
        <v>257</v>
      </c>
      <c r="ICO5" s="42">
        <f t="shared" si="374"/>
        <v>257</v>
      </c>
      <c r="ICP5" s="42">
        <f t="shared" si="374"/>
        <v>257</v>
      </c>
      <c r="ICQ5" s="42">
        <f t="shared" si="374"/>
        <v>257</v>
      </c>
      <c r="ICR5" s="42">
        <f t="shared" si="374"/>
        <v>257</v>
      </c>
      <c r="ICS5" s="42">
        <f t="shared" si="374"/>
        <v>257</v>
      </c>
      <c r="ICT5" s="42">
        <f t="shared" si="374"/>
        <v>257</v>
      </c>
      <c r="ICU5" s="42">
        <f t="shared" si="374"/>
        <v>257</v>
      </c>
      <c r="ICV5" s="42">
        <f t="shared" si="374"/>
        <v>257</v>
      </c>
      <c r="ICW5" s="42">
        <f t="shared" si="374"/>
        <v>257</v>
      </c>
      <c r="ICX5" s="42">
        <f t="shared" si="374"/>
        <v>257</v>
      </c>
      <c r="ICY5" s="42">
        <f t="shared" si="374"/>
        <v>257</v>
      </c>
      <c r="ICZ5" s="42">
        <f t="shared" si="374"/>
        <v>257</v>
      </c>
      <c r="IDA5" s="42">
        <f t="shared" si="374"/>
        <v>257</v>
      </c>
      <c r="IDB5" s="42">
        <f t="shared" si="374"/>
        <v>257</v>
      </c>
      <c r="IDC5" s="42">
        <f t="shared" si="374"/>
        <v>257</v>
      </c>
      <c r="IDD5" s="42">
        <f t="shared" si="374"/>
        <v>257</v>
      </c>
      <c r="IDE5" s="42">
        <f t="shared" si="374"/>
        <v>257</v>
      </c>
      <c r="IDF5" s="42">
        <f t="shared" si="374"/>
        <v>257</v>
      </c>
      <c r="IDG5" s="42">
        <f t="shared" si="374"/>
        <v>257</v>
      </c>
      <c r="IDH5" s="42">
        <f t="shared" si="374"/>
        <v>257</v>
      </c>
      <c r="IDI5" s="42">
        <f t="shared" si="374"/>
        <v>257</v>
      </c>
      <c r="IDJ5" s="42">
        <f t="shared" si="374"/>
        <v>257</v>
      </c>
      <c r="IDK5" s="42">
        <f t="shared" si="374"/>
        <v>257</v>
      </c>
      <c r="IDL5" s="42">
        <f t="shared" si="374"/>
        <v>258</v>
      </c>
      <c r="IDM5" s="42">
        <f t="shared" si="374"/>
        <v>258</v>
      </c>
      <c r="IDN5" s="42">
        <f t="shared" si="374"/>
        <v>258</v>
      </c>
      <c r="IDO5" s="42">
        <f t="shared" si="374"/>
        <v>258</v>
      </c>
      <c r="IDP5" s="42">
        <f t="shared" si="374"/>
        <v>258</v>
      </c>
      <c r="IDQ5" s="42">
        <f t="shared" si="374"/>
        <v>258</v>
      </c>
      <c r="IDR5" s="42">
        <f t="shared" si="374"/>
        <v>258</v>
      </c>
      <c r="IDS5" s="42">
        <f t="shared" si="374"/>
        <v>258</v>
      </c>
      <c r="IDT5" s="42">
        <f t="shared" si="374"/>
        <v>258</v>
      </c>
      <c r="IDU5" s="42">
        <f t="shared" si="374"/>
        <v>258</v>
      </c>
      <c r="IDV5" s="42">
        <f t="shared" si="374"/>
        <v>258</v>
      </c>
      <c r="IDW5" s="42">
        <f t="shared" si="374"/>
        <v>258</v>
      </c>
      <c r="IDX5" s="42">
        <f t="shared" si="374"/>
        <v>258</v>
      </c>
      <c r="IDY5" s="42">
        <f t="shared" si="374"/>
        <v>258</v>
      </c>
      <c r="IDZ5" s="42">
        <f t="shared" si="374"/>
        <v>258</v>
      </c>
      <c r="IEA5" s="42">
        <f t="shared" si="374"/>
        <v>258</v>
      </c>
      <c r="IEB5" s="42">
        <f t="shared" si="374"/>
        <v>258</v>
      </c>
      <c r="IEC5" s="42">
        <f t="shared" si="374"/>
        <v>258</v>
      </c>
      <c r="IED5" s="42">
        <f t="shared" si="374"/>
        <v>258</v>
      </c>
      <c r="IEE5" s="42">
        <f t="shared" si="374"/>
        <v>258</v>
      </c>
      <c r="IEF5" s="42">
        <f t="shared" si="374"/>
        <v>258</v>
      </c>
      <c r="IEG5" s="42">
        <f t="shared" si="374"/>
        <v>258</v>
      </c>
      <c r="IEH5" s="42">
        <f t="shared" si="374"/>
        <v>258</v>
      </c>
      <c r="IEI5" s="42">
        <f t="shared" si="374"/>
        <v>258</v>
      </c>
      <c r="IEJ5" s="42">
        <f t="shared" si="374"/>
        <v>259</v>
      </c>
      <c r="IEK5" s="42">
        <f t="shared" si="374"/>
        <v>259</v>
      </c>
      <c r="IEL5" s="42">
        <f t="shared" si="374"/>
        <v>259</v>
      </c>
      <c r="IEM5" s="42">
        <f t="shared" si="374"/>
        <v>259</v>
      </c>
      <c r="IEN5" s="42">
        <f t="shared" si="374"/>
        <v>259</v>
      </c>
      <c r="IEO5" s="42">
        <f t="shared" si="374"/>
        <v>259</v>
      </c>
      <c r="IEP5" s="42">
        <f t="shared" si="374"/>
        <v>259</v>
      </c>
      <c r="IEQ5" s="42">
        <f t="shared" si="374"/>
        <v>259</v>
      </c>
      <c r="IER5" s="42">
        <f t="shared" ref="IER5:IHC5" si="375">MATCH(IER2,ID_DY,0)-1</f>
        <v>259</v>
      </c>
      <c r="IES5" s="42">
        <f t="shared" si="375"/>
        <v>259</v>
      </c>
      <c r="IET5" s="42">
        <f t="shared" si="375"/>
        <v>259</v>
      </c>
      <c r="IEU5" s="42">
        <f t="shared" si="375"/>
        <v>259</v>
      </c>
      <c r="IEV5" s="42">
        <f t="shared" si="375"/>
        <v>259</v>
      </c>
      <c r="IEW5" s="42">
        <f t="shared" si="375"/>
        <v>259</v>
      </c>
      <c r="IEX5" s="42">
        <f t="shared" si="375"/>
        <v>259</v>
      </c>
      <c r="IEY5" s="42">
        <f t="shared" si="375"/>
        <v>259</v>
      </c>
      <c r="IEZ5" s="42">
        <f t="shared" si="375"/>
        <v>259</v>
      </c>
      <c r="IFA5" s="42">
        <f t="shared" si="375"/>
        <v>259</v>
      </c>
      <c r="IFB5" s="42">
        <f t="shared" si="375"/>
        <v>259</v>
      </c>
      <c r="IFC5" s="42">
        <f t="shared" si="375"/>
        <v>259</v>
      </c>
      <c r="IFD5" s="42">
        <f t="shared" si="375"/>
        <v>259</v>
      </c>
      <c r="IFE5" s="42">
        <f t="shared" si="375"/>
        <v>259</v>
      </c>
      <c r="IFF5" s="42">
        <f t="shared" si="375"/>
        <v>259</v>
      </c>
      <c r="IFG5" s="42">
        <f t="shared" si="375"/>
        <v>259</v>
      </c>
      <c r="IFH5" s="42">
        <f t="shared" si="375"/>
        <v>260</v>
      </c>
      <c r="IFI5" s="42">
        <f t="shared" si="375"/>
        <v>260</v>
      </c>
      <c r="IFJ5" s="42">
        <f t="shared" si="375"/>
        <v>260</v>
      </c>
      <c r="IFK5" s="42">
        <f t="shared" si="375"/>
        <v>260</v>
      </c>
      <c r="IFL5" s="42">
        <f t="shared" si="375"/>
        <v>260</v>
      </c>
      <c r="IFM5" s="42">
        <f t="shared" si="375"/>
        <v>260</v>
      </c>
      <c r="IFN5" s="42">
        <f t="shared" si="375"/>
        <v>260</v>
      </c>
      <c r="IFO5" s="42">
        <f t="shared" si="375"/>
        <v>260</v>
      </c>
      <c r="IFP5" s="42">
        <f t="shared" si="375"/>
        <v>260</v>
      </c>
      <c r="IFQ5" s="42">
        <f t="shared" si="375"/>
        <v>260</v>
      </c>
      <c r="IFR5" s="42">
        <f t="shared" si="375"/>
        <v>260</v>
      </c>
      <c r="IFS5" s="42">
        <f t="shared" si="375"/>
        <v>260</v>
      </c>
      <c r="IFT5" s="42">
        <f t="shared" si="375"/>
        <v>260</v>
      </c>
      <c r="IFU5" s="42">
        <f t="shared" si="375"/>
        <v>260</v>
      </c>
      <c r="IFV5" s="42">
        <f t="shared" si="375"/>
        <v>260</v>
      </c>
      <c r="IFW5" s="42">
        <f t="shared" si="375"/>
        <v>260</v>
      </c>
      <c r="IFX5" s="42">
        <f t="shared" si="375"/>
        <v>260</v>
      </c>
      <c r="IFY5" s="42">
        <f t="shared" si="375"/>
        <v>260</v>
      </c>
      <c r="IFZ5" s="42">
        <f t="shared" si="375"/>
        <v>260</v>
      </c>
      <c r="IGA5" s="42">
        <f t="shared" si="375"/>
        <v>260</v>
      </c>
      <c r="IGB5" s="42">
        <f t="shared" si="375"/>
        <v>260</v>
      </c>
      <c r="IGC5" s="42">
        <f t="shared" si="375"/>
        <v>260</v>
      </c>
      <c r="IGD5" s="42">
        <f t="shared" si="375"/>
        <v>260</v>
      </c>
      <c r="IGE5" s="42">
        <f t="shared" si="375"/>
        <v>260</v>
      </c>
      <c r="IGF5" s="42">
        <f t="shared" si="375"/>
        <v>261</v>
      </c>
      <c r="IGG5" s="42">
        <f t="shared" si="375"/>
        <v>261</v>
      </c>
      <c r="IGH5" s="42">
        <f t="shared" si="375"/>
        <v>261</v>
      </c>
      <c r="IGI5" s="42">
        <f t="shared" si="375"/>
        <v>261</v>
      </c>
      <c r="IGJ5" s="42">
        <f t="shared" si="375"/>
        <v>261</v>
      </c>
      <c r="IGK5" s="42">
        <f t="shared" si="375"/>
        <v>261</v>
      </c>
      <c r="IGL5" s="42">
        <f t="shared" si="375"/>
        <v>261</v>
      </c>
      <c r="IGM5" s="42">
        <f t="shared" si="375"/>
        <v>261</v>
      </c>
      <c r="IGN5" s="42">
        <f t="shared" si="375"/>
        <v>261</v>
      </c>
      <c r="IGO5" s="42">
        <f t="shared" si="375"/>
        <v>261</v>
      </c>
      <c r="IGP5" s="42">
        <f t="shared" si="375"/>
        <v>261</v>
      </c>
      <c r="IGQ5" s="42">
        <f t="shared" si="375"/>
        <v>261</v>
      </c>
      <c r="IGR5" s="42">
        <f t="shared" si="375"/>
        <v>261</v>
      </c>
      <c r="IGS5" s="42">
        <f t="shared" si="375"/>
        <v>261</v>
      </c>
      <c r="IGT5" s="42">
        <f t="shared" si="375"/>
        <v>261</v>
      </c>
      <c r="IGU5" s="42">
        <f t="shared" si="375"/>
        <v>261</v>
      </c>
      <c r="IGV5" s="42">
        <f t="shared" si="375"/>
        <v>261</v>
      </c>
      <c r="IGW5" s="42">
        <f t="shared" si="375"/>
        <v>261</v>
      </c>
      <c r="IGX5" s="42">
        <f t="shared" si="375"/>
        <v>261</v>
      </c>
      <c r="IGY5" s="42">
        <f t="shared" si="375"/>
        <v>261</v>
      </c>
      <c r="IGZ5" s="42">
        <f t="shared" si="375"/>
        <v>261</v>
      </c>
      <c r="IHA5" s="42">
        <f t="shared" si="375"/>
        <v>261</v>
      </c>
      <c r="IHB5" s="42">
        <f t="shared" si="375"/>
        <v>261</v>
      </c>
      <c r="IHC5" s="42">
        <f t="shared" si="375"/>
        <v>261</v>
      </c>
      <c r="IHD5" s="42">
        <f t="shared" ref="IHD5:IJO5" si="376">MATCH(IHD2,ID_DY,0)-1</f>
        <v>262</v>
      </c>
      <c r="IHE5" s="42">
        <f t="shared" si="376"/>
        <v>262</v>
      </c>
      <c r="IHF5" s="42">
        <f t="shared" si="376"/>
        <v>262</v>
      </c>
      <c r="IHG5" s="42">
        <f t="shared" si="376"/>
        <v>262</v>
      </c>
      <c r="IHH5" s="42">
        <f t="shared" si="376"/>
        <v>262</v>
      </c>
      <c r="IHI5" s="42">
        <f t="shared" si="376"/>
        <v>262</v>
      </c>
      <c r="IHJ5" s="42">
        <f t="shared" si="376"/>
        <v>262</v>
      </c>
      <c r="IHK5" s="42">
        <f t="shared" si="376"/>
        <v>262</v>
      </c>
      <c r="IHL5" s="42">
        <f t="shared" si="376"/>
        <v>262</v>
      </c>
      <c r="IHM5" s="42">
        <f t="shared" si="376"/>
        <v>262</v>
      </c>
      <c r="IHN5" s="42">
        <f t="shared" si="376"/>
        <v>262</v>
      </c>
      <c r="IHO5" s="42">
        <f t="shared" si="376"/>
        <v>262</v>
      </c>
      <c r="IHP5" s="42">
        <f t="shared" si="376"/>
        <v>262</v>
      </c>
      <c r="IHQ5" s="42">
        <f t="shared" si="376"/>
        <v>262</v>
      </c>
      <c r="IHR5" s="42">
        <f t="shared" si="376"/>
        <v>262</v>
      </c>
      <c r="IHS5" s="42">
        <f t="shared" si="376"/>
        <v>262</v>
      </c>
      <c r="IHT5" s="42">
        <f t="shared" si="376"/>
        <v>262</v>
      </c>
      <c r="IHU5" s="42">
        <f t="shared" si="376"/>
        <v>262</v>
      </c>
      <c r="IHV5" s="42">
        <f t="shared" si="376"/>
        <v>262</v>
      </c>
      <c r="IHW5" s="42">
        <f t="shared" si="376"/>
        <v>262</v>
      </c>
      <c r="IHX5" s="42">
        <f t="shared" si="376"/>
        <v>262</v>
      </c>
      <c r="IHY5" s="42">
        <f t="shared" si="376"/>
        <v>262</v>
      </c>
      <c r="IHZ5" s="42">
        <f t="shared" si="376"/>
        <v>262</v>
      </c>
      <c r="IIA5" s="42">
        <f t="shared" si="376"/>
        <v>262</v>
      </c>
      <c r="IIB5" s="42">
        <f t="shared" si="376"/>
        <v>263</v>
      </c>
      <c r="IIC5" s="42">
        <f t="shared" si="376"/>
        <v>263</v>
      </c>
      <c r="IID5" s="42">
        <f t="shared" si="376"/>
        <v>263</v>
      </c>
      <c r="IIE5" s="42">
        <f t="shared" si="376"/>
        <v>263</v>
      </c>
      <c r="IIF5" s="42">
        <f t="shared" si="376"/>
        <v>263</v>
      </c>
      <c r="IIG5" s="42">
        <f t="shared" si="376"/>
        <v>263</v>
      </c>
      <c r="IIH5" s="42">
        <f t="shared" si="376"/>
        <v>263</v>
      </c>
      <c r="III5" s="42">
        <f t="shared" si="376"/>
        <v>263</v>
      </c>
      <c r="IIJ5" s="42">
        <f t="shared" si="376"/>
        <v>263</v>
      </c>
      <c r="IIK5" s="42">
        <f t="shared" si="376"/>
        <v>263</v>
      </c>
      <c r="IIL5" s="42">
        <f t="shared" si="376"/>
        <v>263</v>
      </c>
      <c r="IIM5" s="42">
        <f t="shared" si="376"/>
        <v>263</v>
      </c>
      <c r="IIN5" s="42">
        <f t="shared" si="376"/>
        <v>263</v>
      </c>
      <c r="IIO5" s="42">
        <f t="shared" si="376"/>
        <v>263</v>
      </c>
      <c r="IIP5" s="42">
        <f t="shared" si="376"/>
        <v>263</v>
      </c>
      <c r="IIQ5" s="42">
        <f t="shared" si="376"/>
        <v>263</v>
      </c>
      <c r="IIR5" s="42">
        <f t="shared" si="376"/>
        <v>263</v>
      </c>
      <c r="IIS5" s="42">
        <f t="shared" si="376"/>
        <v>263</v>
      </c>
      <c r="IIT5" s="42">
        <f t="shared" si="376"/>
        <v>263</v>
      </c>
      <c r="IIU5" s="42">
        <f t="shared" si="376"/>
        <v>263</v>
      </c>
      <c r="IIV5" s="42">
        <f t="shared" si="376"/>
        <v>263</v>
      </c>
      <c r="IIW5" s="42">
        <f t="shared" si="376"/>
        <v>263</v>
      </c>
      <c r="IIX5" s="42">
        <f t="shared" si="376"/>
        <v>263</v>
      </c>
      <c r="IIY5" s="42">
        <f t="shared" si="376"/>
        <v>263</v>
      </c>
      <c r="IIZ5" s="42">
        <f t="shared" si="376"/>
        <v>264</v>
      </c>
      <c r="IJA5" s="42">
        <f t="shared" si="376"/>
        <v>264</v>
      </c>
      <c r="IJB5" s="42">
        <f t="shared" si="376"/>
        <v>264</v>
      </c>
      <c r="IJC5" s="42">
        <f t="shared" si="376"/>
        <v>264</v>
      </c>
      <c r="IJD5" s="42">
        <f t="shared" si="376"/>
        <v>264</v>
      </c>
      <c r="IJE5" s="42">
        <f t="shared" si="376"/>
        <v>264</v>
      </c>
      <c r="IJF5" s="42">
        <f t="shared" si="376"/>
        <v>264</v>
      </c>
      <c r="IJG5" s="42">
        <f t="shared" si="376"/>
        <v>264</v>
      </c>
      <c r="IJH5" s="42">
        <f t="shared" si="376"/>
        <v>264</v>
      </c>
      <c r="IJI5" s="42">
        <f t="shared" si="376"/>
        <v>264</v>
      </c>
      <c r="IJJ5" s="42">
        <f t="shared" si="376"/>
        <v>264</v>
      </c>
      <c r="IJK5" s="42">
        <f t="shared" si="376"/>
        <v>264</v>
      </c>
      <c r="IJL5" s="42">
        <f t="shared" si="376"/>
        <v>264</v>
      </c>
      <c r="IJM5" s="42">
        <f t="shared" si="376"/>
        <v>264</v>
      </c>
      <c r="IJN5" s="42">
        <f t="shared" si="376"/>
        <v>264</v>
      </c>
      <c r="IJO5" s="42">
        <f t="shared" si="376"/>
        <v>264</v>
      </c>
      <c r="IJP5" s="42">
        <f t="shared" ref="IJP5:IMA5" si="377">MATCH(IJP2,ID_DY,0)-1</f>
        <v>264</v>
      </c>
      <c r="IJQ5" s="42">
        <f t="shared" si="377"/>
        <v>264</v>
      </c>
      <c r="IJR5" s="42">
        <f t="shared" si="377"/>
        <v>264</v>
      </c>
      <c r="IJS5" s="42">
        <f t="shared" si="377"/>
        <v>264</v>
      </c>
      <c r="IJT5" s="42">
        <f t="shared" si="377"/>
        <v>264</v>
      </c>
      <c r="IJU5" s="42">
        <f t="shared" si="377"/>
        <v>264</v>
      </c>
      <c r="IJV5" s="42">
        <f t="shared" si="377"/>
        <v>264</v>
      </c>
      <c r="IJW5" s="42">
        <f t="shared" si="377"/>
        <v>264</v>
      </c>
      <c r="IJX5" s="42">
        <f t="shared" si="377"/>
        <v>265</v>
      </c>
      <c r="IJY5" s="42">
        <f t="shared" si="377"/>
        <v>265</v>
      </c>
      <c r="IJZ5" s="42">
        <f t="shared" si="377"/>
        <v>265</v>
      </c>
      <c r="IKA5" s="42">
        <f t="shared" si="377"/>
        <v>265</v>
      </c>
      <c r="IKB5" s="42">
        <f t="shared" si="377"/>
        <v>265</v>
      </c>
      <c r="IKC5" s="42">
        <f t="shared" si="377"/>
        <v>265</v>
      </c>
      <c r="IKD5" s="42">
        <f t="shared" si="377"/>
        <v>265</v>
      </c>
      <c r="IKE5" s="42">
        <f t="shared" si="377"/>
        <v>265</v>
      </c>
      <c r="IKF5" s="42">
        <f t="shared" si="377"/>
        <v>265</v>
      </c>
      <c r="IKG5" s="42">
        <f t="shared" si="377"/>
        <v>265</v>
      </c>
      <c r="IKH5" s="42">
        <f t="shared" si="377"/>
        <v>265</v>
      </c>
      <c r="IKI5" s="42">
        <f t="shared" si="377"/>
        <v>265</v>
      </c>
      <c r="IKJ5" s="42">
        <f t="shared" si="377"/>
        <v>265</v>
      </c>
      <c r="IKK5" s="42">
        <f t="shared" si="377"/>
        <v>265</v>
      </c>
      <c r="IKL5" s="42">
        <f t="shared" si="377"/>
        <v>265</v>
      </c>
      <c r="IKM5" s="42">
        <f t="shared" si="377"/>
        <v>265</v>
      </c>
      <c r="IKN5" s="42">
        <f t="shared" si="377"/>
        <v>265</v>
      </c>
      <c r="IKO5" s="42">
        <f t="shared" si="377"/>
        <v>265</v>
      </c>
      <c r="IKP5" s="42">
        <f t="shared" si="377"/>
        <v>265</v>
      </c>
      <c r="IKQ5" s="42">
        <f t="shared" si="377"/>
        <v>265</v>
      </c>
      <c r="IKR5" s="42">
        <f t="shared" si="377"/>
        <v>265</v>
      </c>
      <c r="IKS5" s="42">
        <f t="shared" si="377"/>
        <v>265</v>
      </c>
      <c r="IKT5" s="42">
        <f t="shared" si="377"/>
        <v>265</v>
      </c>
      <c r="IKU5" s="42">
        <f t="shared" si="377"/>
        <v>265</v>
      </c>
      <c r="IKV5" s="42">
        <f t="shared" si="377"/>
        <v>266</v>
      </c>
      <c r="IKW5" s="42">
        <f t="shared" si="377"/>
        <v>266</v>
      </c>
      <c r="IKX5" s="42">
        <f t="shared" si="377"/>
        <v>266</v>
      </c>
      <c r="IKY5" s="42">
        <f t="shared" si="377"/>
        <v>266</v>
      </c>
      <c r="IKZ5" s="42">
        <f t="shared" si="377"/>
        <v>266</v>
      </c>
      <c r="ILA5" s="42">
        <f t="shared" si="377"/>
        <v>266</v>
      </c>
      <c r="ILB5" s="42">
        <f t="shared" si="377"/>
        <v>266</v>
      </c>
      <c r="ILC5" s="42">
        <f t="shared" si="377"/>
        <v>266</v>
      </c>
      <c r="ILD5" s="42">
        <f t="shared" si="377"/>
        <v>266</v>
      </c>
      <c r="ILE5" s="42">
        <f t="shared" si="377"/>
        <v>266</v>
      </c>
      <c r="ILF5" s="42">
        <f t="shared" si="377"/>
        <v>266</v>
      </c>
      <c r="ILG5" s="42">
        <f t="shared" si="377"/>
        <v>266</v>
      </c>
      <c r="ILH5" s="42">
        <f t="shared" si="377"/>
        <v>266</v>
      </c>
      <c r="ILI5" s="42">
        <f t="shared" si="377"/>
        <v>266</v>
      </c>
      <c r="ILJ5" s="42">
        <f t="shared" si="377"/>
        <v>266</v>
      </c>
      <c r="ILK5" s="42">
        <f t="shared" si="377"/>
        <v>266</v>
      </c>
      <c r="ILL5" s="42">
        <f t="shared" si="377"/>
        <v>266</v>
      </c>
      <c r="ILM5" s="42">
        <f t="shared" si="377"/>
        <v>266</v>
      </c>
      <c r="ILN5" s="42">
        <f t="shared" si="377"/>
        <v>266</v>
      </c>
      <c r="ILO5" s="42">
        <f t="shared" si="377"/>
        <v>266</v>
      </c>
      <c r="ILP5" s="42">
        <f t="shared" si="377"/>
        <v>266</v>
      </c>
      <c r="ILQ5" s="42">
        <f t="shared" si="377"/>
        <v>266</v>
      </c>
      <c r="ILR5" s="42">
        <f t="shared" si="377"/>
        <v>266</v>
      </c>
      <c r="ILS5" s="42">
        <f t="shared" si="377"/>
        <v>266</v>
      </c>
      <c r="ILT5" s="42">
        <f t="shared" si="377"/>
        <v>267</v>
      </c>
      <c r="ILU5" s="42">
        <f t="shared" si="377"/>
        <v>267</v>
      </c>
      <c r="ILV5" s="42">
        <f t="shared" si="377"/>
        <v>267</v>
      </c>
      <c r="ILW5" s="42">
        <f t="shared" si="377"/>
        <v>267</v>
      </c>
      <c r="ILX5" s="42">
        <f t="shared" si="377"/>
        <v>267</v>
      </c>
      <c r="ILY5" s="42">
        <f t="shared" si="377"/>
        <v>267</v>
      </c>
      <c r="ILZ5" s="42">
        <f t="shared" si="377"/>
        <v>267</v>
      </c>
      <c r="IMA5" s="42">
        <f t="shared" si="377"/>
        <v>267</v>
      </c>
      <c r="IMB5" s="42">
        <f t="shared" ref="IMB5:IOM5" si="378">MATCH(IMB2,ID_DY,0)-1</f>
        <v>267</v>
      </c>
      <c r="IMC5" s="42">
        <f t="shared" si="378"/>
        <v>267</v>
      </c>
      <c r="IMD5" s="42">
        <f t="shared" si="378"/>
        <v>267</v>
      </c>
      <c r="IME5" s="42">
        <f t="shared" si="378"/>
        <v>267</v>
      </c>
      <c r="IMF5" s="42">
        <f t="shared" si="378"/>
        <v>267</v>
      </c>
      <c r="IMG5" s="42">
        <f t="shared" si="378"/>
        <v>267</v>
      </c>
      <c r="IMH5" s="42">
        <f t="shared" si="378"/>
        <v>267</v>
      </c>
      <c r="IMI5" s="42">
        <f t="shared" si="378"/>
        <v>267</v>
      </c>
      <c r="IMJ5" s="42">
        <f t="shared" si="378"/>
        <v>267</v>
      </c>
      <c r="IMK5" s="42">
        <f t="shared" si="378"/>
        <v>267</v>
      </c>
      <c r="IML5" s="42">
        <f t="shared" si="378"/>
        <v>267</v>
      </c>
      <c r="IMM5" s="42">
        <f t="shared" si="378"/>
        <v>267</v>
      </c>
      <c r="IMN5" s="42">
        <f t="shared" si="378"/>
        <v>267</v>
      </c>
      <c r="IMO5" s="42">
        <f t="shared" si="378"/>
        <v>267</v>
      </c>
      <c r="IMP5" s="42">
        <f t="shared" si="378"/>
        <v>267</v>
      </c>
      <c r="IMQ5" s="42">
        <f t="shared" si="378"/>
        <v>267</v>
      </c>
      <c r="IMR5" s="42">
        <f t="shared" si="378"/>
        <v>268</v>
      </c>
      <c r="IMS5" s="42">
        <f t="shared" si="378"/>
        <v>268</v>
      </c>
      <c r="IMT5" s="42">
        <f t="shared" si="378"/>
        <v>268</v>
      </c>
      <c r="IMU5" s="42">
        <f t="shared" si="378"/>
        <v>268</v>
      </c>
      <c r="IMV5" s="42">
        <f t="shared" si="378"/>
        <v>268</v>
      </c>
      <c r="IMW5" s="42">
        <f t="shared" si="378"/>
        <v>268</v>
      </c>
      <c r="IMX5" s="42">
        <f t="shared" si="378"/>
        <v>268</v>
      </c>
      <c r="IMY5" s="42">
        <f t="shared" si="378"/>
        <v>268</v>
      </c>
      <c r="IMZ5" s="42">
        <f t="shared" si="378"/>
        <v>268</v>
      </c>
      <c r="INA5" s="42">
        <f t="shared" si="378"/>
        <v>268</v>
      </c>
      <c r="INB5" s="42">
        <f t="shared" si="378"/>
        <v>268</v>
      </c>
      <c r="INC5" s="42">
        <f t="shared" si="378"/>
        <v>268</v>
      </c>
      <c r="IND5" s="42">
        <f t="shared" si="378"/>
        <v>268</v>
      </c>
      <c r="INE5" s="42">
        <f t="shared" si="378"/>
        <v>268</v>
      </c>
      <c r="INF5" s="42">
        <f t="shared" si="378"/>
        <v>268</v>
      </c>
      <c r="ING5" s="42">
        <f t="shared" si="378"/>
        <v>268</v>
      </c>
      <c r="INH5" s="42">
        <f t="shared" si="378"/>
        <v>268</v>
      </c>
      <c r="INI5" s="42">
        <f t="shared" si="378"/>
        <v>268</v>
      </c>
      <c r="INJ5" s="42">
        <f t="shared" si="378"/>
        <v>268</v>
      </c>
      <c r="INK5" s="42">
        <f t="shared" si="378"/>
        <v>268</v>
      </c>
      <c r="INL5" s="42">
        <f t="shared" si="378"/>
        <v>268</v>
      </c>
      <c r="INM5" s="42">
        <f t="shared" si="378"/>
        <v>268</v>
      </c>
      <c r="INN5" s="42">
        <f t="shared" si="378"/>
        <v>268</v>
      </c>
      <c r="INO5" s="42">
        <f t="shared" si="378"/>
        <v>268</v>
      </c>
      <c r="INP5" s="42">
        <f t="shared" si="378"/>
        <v>269</v>
      </c>
      <c r="INQ5" s="42">
        <f t="shared" si="378"/>
        <v>269</v>
      </c>
      <c r="INR5" s="42">
        <f t="shared" si="378"/>
        <v>269</v>
      </c>
      <c r="INS5" s="42">
        <f t="shared" si="378"/>
        <v>269</v>
      </c>
      <c r="INT5" s="42">
        <f t="shared" si="378"/>
        <v>269</v>
      </c>
      <c r="INU5" s="42">
        <f t="shared" si="378"/>
        <v>269</v>
      </c>
      <c r="INV5" s="42">
        <f t="shared" si="378"/>
        <v>269</v>
      </c>
      <c r="INW5" s="42">
        <f t="shared" si="378"/>
        <v>269</v>
      </c>
      <c r="INX5" s="42">
        <f t="shared" si="378"/>
        <v>269</v>
      </c>
      <c r="INY5" s="42">
        <f t="shared" si="378"/>
        <v>269</v>
      </c>
      <c r="INZ5" s="42">
        <f t="shared" si="378"/>
        <v>269</v>
      </c>
      <c r="IOA5" s="42">
        <f t="shared" si="378"/>
        <v>269</v>
      </c>
      <c r="IOB5" s="42">
        <f t="shared" si="378"/>
        <v>269</v>
      </c>
      <c r="IOC5" s="42">
        <f t="shared" si="378"/>
        <v>269</v>
      </c>
      <c r="IOD5" s="42">
        <f t="shared" si="378"/>
        <v>269</v>
      </c>
      <c r="IOE5" s="42">
        <f t="shared" si="378"/>
        <v>269</v>
      </c>
      <c r="IOF5" s="42">
        <f t="shared" si="378"/>
        <v>269</v>
      </c>
      <c r="IOG5" s="42">
        <f t="shared" si="378"/>
        <v>269</v>
      </c>
      <c r="IOH5" s="42">
        <f t="shared" si="378"/>
        <v>269</v>
      </c>
      <c r="IOI5" s="42">
        <f t="shared" si="378"/>
        <v>269</v>
      </c>
      <c r="IOJ5" s="42">
        <f t="shared" si="378"/>
        <v>269</v>
      </c>
      <c r="IOK5" s="42">
        <f t="shared" si="378"/>
        <v>269</v>
      </c>
      <c r="IOL5" s="42">
        <f t="shared" si="378"/>
        <v>269</v>
      </c>
      <c r="IOM5" s="42">
        <f t="shared" si="378"/>
        <v>269</v>
      </c>
      <c r="ION5" s="42">
        <f t="shared" ref="ION5:IQY5" si="379">MATCH(ION2,ID_DY,0)-1</f>
        <v>270</v>
      </c>
      <c r="IOO5" s="42">
        <f t="shared" si="379"/>
        <v>270</v>
      </c>
      <c r="IOP5" s="42">
        <f t="shared" si="379"/>
        <v>270</v>
      </c>
      <c r="IOQ5" s="42">
        <f t="shared" si="379"/>
        <v>270</v>
      </c>
      <c r="IOR5" s="42">
        <f t="shared" si="379"/>
        <v>270</v>
      </c>
      <c r="IOS5" s="42">
        <f t="shared" si="379"/>
        <v>270</v>
      </c>
      <c r="IOT5" s="42">
        <f t="shared" si="379"/>
        <v>270</v>
      </c>
      <c r="IOU5" s="42">
        <f t="shared" si="379"/>
        <v>270</v>
      </c>
      <c r="IOV5" s="42">
        <f t="shared" si="379"/>
        <v>270</v>
      </c>
      <c r="IOW5" s="42">
        <f t="shared" si="379"/>
        <v>270</v>
      </c>
      <c r="IOX5" s="42">
        <f t="shared" si="379"/>
        <v>270</v>
      </c>
      <c r="IOY5" s="42">
        <f t="shared" si="379"/>
        <v>270</v>
      </c>
      <c r="IOZ5" s="42">
        <f t="shared" si="379"/>
        <v>270</v>
      </c>
      <c r="IPA5" s="42">
        <f t="shared" si="379"/>
        <v>270</v>
      </c>
      <c r="IPB5" s="42">
        <f t="shared" si="379"/>
        <v>270</v>
      </c>
      <c r="IPC5" s="42">
        <f t="shared" si="379"/>
        <v>270</v>
      </c>
      <c r="IPD5" s="42">
        <f t="shared" si="379"/>
        <v>270</v>
      </c>
      <c r="IPE5" s="42">
        <f t="shared" si="379"/>
        <v>270</v>
      </c>
      <c r="IPF5" s="42">
        <f t="shared" si="379"/>
        <v>270</v>
      </c>
      <c r="IPG5" s="42">
        <f t="shared" si="379"/>
        <v>270</v>
      </c>
      <c r="IPH5" s="42">
        <f t="shared" si="379"/>
        <v>270</v>
      </c>
      <c r="IPI5" s="42">
        <f t="shared" si="379"/>
        <v>270</v>
      </c>
      <c r="IPJ5" s="42">
        <f t="shared" si="379"/>
        <v>270</v>
      </c>
      <c r="IPK5" s="42">
        <f t="shared" si="379"/>
        <v>270</v>
      </c>
      <c r="IPL5" s="42">
        <f t="shared" si="379"/>
        <v>271</v>
      </c>
      <c r="IPM5" s="42">
        <f t="shared" si="379"/>
        <v>271</v>
      </c>
      <c r="IPN5" s="42">
        <f t="shared" si="379"/>
        <v>271</v>
      </c>
      <c r="IPO5" s="42">
        <f t="shared" si="379"/>
        <v>271</v>
      </c>
      <c r="IPP5" s="42">
        <f t="shared" si="379"/>
        <v>271</v>
      </c>
      <c r="IPQ5" s="42">
        <f t="shared" si="379"/>
        <v>271</v>
      </c>
      <c r="IPR5" s="42">
        <f t="shared" si="379"/>
        <v>271</v>
      </c>
      <c r="IPS5" s="42">
        <f t="shared" si="379"/>
        <v>271</v>
      </c>
      <c r="IPT5" s="42">
        <f t="shared" si="379"/>
        <v>271</v>
      </c>
      <c r="IPU5" s="42">
        <f t="shared" si="379"/>
        <v>271</v>
      </c>
      <c r="IPV5" s="42">
        <f t="shared" si="379"/>
        <v>271</v>
      </c>
      <c r="IPW5" s="42">
        <f t="shared" si="379"/>
        <v>271</v>
      </c>
      <c r="IPX5" s="42">
        <f t="shared" si="379"/>
        <v>271</v>
      </c>
      <c r="IPY5" s="42">
        <f t="shared" si="379"/>
        <v>271</v>
      </c>
      <c r="IPZ5" s="42">
        <f t="shared" si="379"/>
        <v>271</v>
      </c>
      <c r="IQA5" s="42">
        <f t="shared" si="379"/>
        <v>271</v>
      </c>
      <c r="IQB5" s="42">
        <f t="shared" si="379"/>
        <v>271</v>
      </c>
      <c r="IQC5" s="42">
        <f t="shared" si="379"/>
        <v>271</v>
      </c>
      <c r="IQD5" s="42">
        <f t="shared" si="379"/>
        <v>271</v>
      </c>
      <c r="IQE5" s="42">
        <f t="shared" si="379"/>
        <v>271</v>
      </c>
      <c r="IQF5" s="42">
        <f t="shared" si="379"/>
        <v>271</v>
      </c>
      <c r="IQG5" s="42">
        <f t="shared" si="379"/>
        <v>271</v>
      </c>
      <c r="IQH5" s="42">
        <f t="shared" si="379"/>
        <v>271</v>
      </c>
      <c r="IQI5" s="42">
        <f t="shared" si="379"/>
        <v>271</v>
      </c>
      <c r="IQJ5" s="42">
        <f t="shared" si="379"/>
        <v>272</v>
      </c>
      <c r="IQK5" s="42">
        <f t="shared" si="379"/>
        <v>272</v>
      </c>
      <c r="IQL5" s="42">
        <f t="shared" si="379"/>
        <v>272</v>
      </c>
      <c r="IQM5" s="42">
        <f t="shared" si="379"/>
        <v>272</v>
      </c>
      <c r="IQN5" s="42">
        <f t="shared" si="379"/>
        <v>272</v>
      </c>
      <c r="IQO5" s="42">
        <f t="shared" si="379"/>
        <v>272</v>
      </c>
      <c r="IQP5" s="42">
        <f t="shared" si="379"/>
        <v>272</v>
      </c>
      <c r="IQQ5" s="42">
        <f t="shared" si="379"/>
        <v>272</v>
      </c>
      <c r="IQR5" s="42">
        <f t="shared" si="379"/>
        <v>272</v>
      </c>
      <c r="IQS5" s="42">
        <f t="shared" si="379"/>
        <v>272</v>
      </c>
      <c r="IQT5" s="42">
        <f t="shared" si="379"/>
        <v>272</v>
      </c>
      <c r="IQU5" s="42">
        <f t="shared" si="379"/>
        <v>272</v>
      </c>
      <c r="IQV5" s="42">
        <f t="shared" si="379"/>
        <v>272</v>
      </c>
      <c r="IQW5" s="42">
        <f t="shared" si="379"/>
        <v>272</v>
      </c>
      <c r="IQX5" s="42">
        <f t="shared" si="379"/>
        <v>272</v>
      </c>
      <c r="IQY5" s="42">
        <f t="shared" si="379"/>
        <v>272</v>
      </c>
      <c r="IQZ5" s="42">
        <f t="shared" ref="IQZ5:ITK5" si="380">MATCH(IQZ2,ID_DY,0)-1</f>
        <v>272</v>
      </c>
      <c r="IRA5" s="42">
        <f t="shared" si="380"/>
        <v>272</v>
      </c>
      <c r="IRB5" s="42">
        <f t="shared" si="380"/>
        <v>272</v>
      </c>
      <c r="IRC5" s="42">
        <f t="shared" si="380"/>
        <v>272</v>
      </c>
      <c r="IRD5" s="42">
        <f t="shared" si="380"/>
        <v>272</v>
      </c>
      <c r="IRE5" s="42">
        <f t="shared" si="380"/>
        <v>272</v>
      </c>
      <c r="IRF5" s="42">
        <f t="shared" si="380"/>
        <v>272</v>
      </c>
      <c r="IRG5" s="42">
        <f t="shared" si="380"/>
        <v>272</v>
      </c>
      <c r="IRH5" s="42">
        <f t="shared" si="380"/>
        <v>273</v>
      </c>
      <c r="IRI5" s="42">
        <f t="shared" si="380"/>
        <v>273</v>
      </c>
      <c r="IRJ5" s="42">
        <f t="shared" si="380"/>
        <v>273</v>
      </c>
      <c r="IRK5" s="42">
        <f t="shared" si="380"/>
        <v>273</v>
      </c>
      <c r="IRL5" s="42">
        <f t="shared" si="380"/>
        <v>273</v>
      </c>
      <c r="IRM5" s="42">
        <f t="shared" si="380"/>
        <v>273</v>
      </c>
      <c r="IRN5" s="42">
        <f t="shared" si="380"/>
        <v>273</v>
      </c>
      <c r="IRO5" s="42">
        <f t="shared" si="380"/>
        <v>273</v>
      </c>
      <c r="IRP5" s="42">
        <f t="shared" si="380"/>
        <v>273</v>
      </c>
      <c r="IRQ5" s="42">
        <f t="shared" si="380"/>
        <v>273</v>
      </c>
      <c r="IRR5" s="42">
        <f t="shared" si="380"/>
        <v>273</v>
      </c>
      <c r="IRS5" s="42">
        <f t="shared" si="380"/>
        <v>273</v>
      </c>
      <c r="IRT5" s="42">
        <f t="shared" si="380"/>
        <v>273</v>
      </c>
      <c r="IRU5" s="42">
        <f t="shared" si="380"/>
        <v>273</v>
      </c>
      <c r="IRV5" s="42">
        <f t="shared" si="380"/>
        <v>273</v>
      </c>
      <c r="IRW5" s="42">
        <f t="shared" si="380"/>
        <v>273</v>
      </c>
      <c r="IRX5" s="42">
        <f t="shared" si="380"/>
        <v>273</v>
      </c>
      <c r="IRY5" s="42">
        <f t="shared" si="380"/>
        <v>273</v>
      </c>
      <c r="IRZ5" s="42">
        <f t="shared" si="380"/>
        <v>273</v>
      </c>
      <c r="ISA5" s="42">
        <f t="shared" si="380"/>
        <v>273</v>
      </c>
      <c r="ISB5" s="42">
        <f t="shared" si="380"/>
        <v>273</v>
      </c>
      <c r="ISC5" s="42">
        <f t="shared" si="380"/>
        <v>273</v>
      </c>
      <c r="ISD5" s="42">
        <f t="shared" si="380"/>
        <v>273</v>
      </c>
      <c r="ISE5" s="42">
        <f t="shared" si="380"/>
        <v>273</v>
      </c>
      <c r="ISF5" s="42">
        <f t="shared" si="380"/>
        <v>274</v>
      </c>
      <c r="ISG5" s="42">
        <f t="shared" si="380"/>
        <v>274</v>
      </c>
      <c r="ISH5" s="42">
        <f t="shared" si="380"/>
        <v>274</v>
      </c>
      <c r="ISI5" s="42">
        <f t="shared" si="380"/>
        <v>274</v>
      </c>
      <c r="ISJ5" s="42">
        <f t="shared" si="380"/>
        <v>274</v>
      </c>
      <c r="ISK5" s="42">
        <f t="shared" si="380"/>
        <v>274</v>
      </c>
      <c r="ISL5" s="42">
        <f t="shared" si="380"/>
        <v>274</v>
      </c>
      <c r="ISM5" s="42">
        <f t="shared" si="380"/>
        <v>274</v>
      </c>
      <c r="ISN5" s="42">
        <f t="shared" si="380"/>
        <v>274</v>
      </c>
      <c r="ISO5" s="42">
        <f t="shared" si="380"/>
        <v>274</v>
      </c>
      <c r="ISP5" s="42">
        <f t="shared" si="380"/>
        <v>274</v>
      </c>
      <c r="ISQ5" s="42">
        <f t="shared" si="380"/>
        <v>274</v>
      </c>
      <c r="ISR5" s="42">
        <f t="shared" si="380"/>
        <v>274</v>
      </c>
      <c r="ISS5" s="42">
        <f t="shared" si="380"/>
        <v>274</v>
      </c>
      <c r="IST5" s="42">
        <f t="shared" si="380"/>
        <v>274</v>
      </c>
      <c r="ISU5" s="42">
        <f t="shared" si="380"/>
        <v>274</v>
      </c>
      <c r="ISV5" s="42">
        <f t="shared" si="380"/>
        <v>274</v>
      </c>
      <c r="ISW5" s="42">
        <f t="shared" si="380"/>
        <v>274</v>
      </c>
      <c r="ISX5" s="42">
        <f t="shared" si="380"/>
        <v>274</v>
      </c>
      <c r="ISY5" s="42">
        <f t="shared" si="380"/>
        <v>274</v>
      </c>
      <c r="ISZ5" s="42">
        <f t="shared" si="380"/>
        <v>274</v>
      </c>
      <c r="ITA5" s="42">
        <f t="shared" si="380"/>
        <v>274</v>
      </c>
      <c r="ITB5" s="42">
        <f t="shared" si="380"/>
        <v>274</v>
      </c>
      <c r="ITC5" s="42">
        <f t="shared" si="380"/>
        <v>274</v>
      </c>
      <c r="ITD5" s="42">
        <f t="shared" si="380"/>
        <v>275</v>
      </c>
      <c r="ITE5" s="42">
        <f t="shared" si="380"/>
        <v>275</v>
      </c>
      <c r="ITF5" s="42">
        <f t="shared" si="380"/>
        <v>275</v>
      </c>
      <c r="ITG5" s="42">
        <f t="shared" si="380"/>
        <v>275</v>
      </c>
      <c r="ITH5" s="42">
        <f t="shared" si="380"/>
        <v>275</v>
      </c>
      <c r="ITI5" s="42">
        <f t="shared" si="380"/>
        <v>275</v>
      </c>
      <c r="ITJ5" s="42">
        <f t="shared" si="380"/>
        <v>275</v>
      </c>
      <c r="ITK5" s="42">
        <f t="shared" si="380"/>
        <v>275</v>
      </c>
      <c r="ITL5" s="42">
        <f t="shared" ref="ITL5:IVW5" si="381">MATCH(ITL2,ID_DY,0)-1</f>
        <v>275</v>
      </c>
      <c r="ITM5" s="42">
        <f t="shared" si="381"/>
        <v>275</v>
      </c>
      <c r="ITN5" s="42">
        <f t="shared" si="381"/>
        <v>275</v>
      </c>
      <c r="ITO5" s="42">
        <f t="shared" si="381"/>
        <v>275</v>
      </c>
      <c r="ITP5" s="42">
        <f t="shared" si="381"/>
        <v>275</v>
      </c>
      <c r="ITQ5" s="42">
        <f t="shared" si="381"/>
        <v>275</v>
      </c>
      <c r="ITR5" s="42">
        <f t="shared" si="381"/>
        <v>275</v>
      </c>
      <c r="ITS5" s="42">
        <f t="shared" si="381"/>
        <v>275</v>
      </c>
      <c r="ITT5" s="42">
        <f t="shared" si="381"/>
        <v>275</v>
      </c>
      <c r="ITU5" s="42">
        <f t="shared" si="381"/>
        <v>275</v>
      </c>
      <c r="ITV5" s="42">
        <f t="shared" si="381"/>
        <v>275</v>
      </c>
      <c r="ITW5" s="42">
        <f t="shared" si="381"/>
        <v>275</v>
      </c>
      <c r="ITX5" s="42">
        <f t="shared" si="381"/>
        <v>275</v>
      </c>
      <c r="ITY5" s="42">
        <f t="shared" si="381"/>
        <v>275</v>
      </c>
      <c r="ITZ5" s="42">
        <f t="shared" si="381"/>
        <v>275</v>
      </c>
      <c r="IUA5" s="42">
        <f t="shared" si="381"/>
        <v>275</v>
      </c>
      <c r="IUB5" s="42">
        <f t="shared" si="381"/>
        <v>276</v>
      </c>
      <c r="IUC5" s="42">
        <f t="shared" si="381"/>
        <v>276</v>
      </c>
      <c r="IUD5" s="42">
        <f t="shared" si="381"/>
        <v>276</v>
      </c>
      <c r="IUE5" s="42">
        <f t="shared" si="381"/>
        <v>276</v>
      </c>
      <c r="IUF5" s="42">
        <f t="shared" si="381"/>
        <v>276</v>
      </c>
      <c r="IUG5" s="42">
        <f t="shared" si="381"/>
        <v>276</v>
      </c>
      <c r="IUH5" s="42">
        <f t="shared" si="381"/>
        <v>276</v>
      </c>
      <c r="IUI5" s="42">
        <f t="shared" si="381"/>
        <v>276</v>
      </c>
      <c r="IUJ5" s="42">
        <f t="shared" si="381"/>
        <v>276</v>
      </c>
      <c r="IUK5" s="42">
        <f t="shared" si="381"/>
        <v>276</v>
      </c>
      <c r="IUL5" s="42">
        <f t="shared" si="381"/>
        <v>276</v>
      </c>
      <c r="IUM5" s="42">
        <f t="shared" si="381"/>
        <v>276</v>
      </c>
      <c r="IUN5" s="42">
        <f t="shared" si="381"/>
        <v>276</v>
      </c>
      <c r="IUO5" s="42">
        <f t="shared" si="381"/>
        <v>276</v>
      </c>
      <c r="IUP5" s="42">
        <f t="shared" si="381"/>
        <v>276</v>
      </c>
      <c r="IUQ5" s="42">
        <f t="shared" si="381"/>
        <v>276</v>
      </c>
      <c r="IUR5" s="42">
        <f t="shared" si="381"/>
        <v>276</v>
      </c>
      <c r="IUS5" s="42">
        <f t="shared" si="381"/>
        <v>276</v>
      </c>
      <c r="IUT5" s="42">
        <f t="shared" si="381"/>
        <v>276</v>
      </c>
      <c r="IUU5" s="42">
        <f t="shared" si="381"/>
        <v>276</v>
      </c>
      <c r="IUV5" s="42">
        <f t="shared" si="381"/>
        <v>276</v>
      </c>
      <c r="IUW5" s="42">
        <f t="shared" si="381"/>
        <v>276</v>
      </c>
      <c r="IUX5" s="42">
        <f t="shared" si="381"/>
        <v>276</v>
      </c>
      <c r="IUY5" s="42">
        <f t="shared" si="381"/>
        <v>276</v>
      </c>
      <c r="IUZ5" s="42">
        <f t="shared" si="381"/>
        <v>277</v>
      </c>
      <c r="IVA5" s="42">
        <f t="shared" si="381"/>
        <v>277</v>
      </c>
      <c r="IVB5" s="42">
        <f t="shared" si="381"/>
        <v>277</v>
      </c>
      <c r="IVC5" s="42">
        <f t="shared" si="381"/>
        <v>277</v>
      </c>
      <c r="IVD5" s="42">
        <f t="shared" si="381"/>
        <v>277</v>
      </c>
      <c r="IVE5" s="42">
        <f t="shared" si="381"/>
        <v>277</v>
      </c>
      <c r="IVF5" s="42">
        <f t="shared" si="381"/>
        <v>277</v>
      </c>
      <c r="IVG5" s="42">
        <f t="shared" si="381"/>
        <v>277</v>
      </c>
      <c r="IVH5" s="42">
        <f t="shared" si="381"/>
        <v>277</v>
      </c>
      <c r="IVI5" s="42">
        <f t="shared" si="381"/>
        <v>277</v>
      </c>
      <c r="IVJ5" s="42">
        <f t="shared" si="381"/>
        <v>277</v>
      </c>
      <c r="IVK5" s="42">
        <f t="shared" si="381"/>
        <v>277</v>
      </c>
      <c r="IVL5" s="42">
        <f t="shared" si="381"/>
        <v>277</v>
      </c>
      <c r="IVM5" s="42">
        <f t="shared" si="381"/>
        <v>277</v>
      </c>
      <c r="IVN5" s="42">
        <f t="shared" si="381"/>
        <v>277</v>
      </c>
      <c r="IVO5" s="42">
        <f t="shared" si="381"/>
        <v>277</v>
      </c>
      <c r="IVP5" s="42">
        <f t="shared" si="381"/>
        <v>277</v>
      </c>
      <c r="IVQ5" s="42">
        <f t="shared" si="381"/>
        <v>277</v>
      </c>
      <c r="IVR5" s="42">
        <f t="shared" si="381"/>
        <v>277</v>
      </c>
      <c r="IVS5" s="42">
        <f t="shared" si="381"/>
        <v>277</v>
      </c>
      <c r="IVT5" s="42">
        <f t="shared" si="381"/>
        <v>277</v>
      </c>
      <c r="IVU5" s="42">
        <f t="shared" si="381"/>
        <v>277</v>
      </c>
      <c r="IVV5" s="42">
        <f t="shared" si="381"/>
        <v>277</v>
      </c>
      <c r="IVW5" s="42">
        <f t="shared" si="381"/>
        <v>277</v>
      </c>
      <c r="IVX5" s="42">
        <f t="shared" ref="IVX5:IYI5" si="382">MATCH(IVX2,ID_DY,0)-1</f>
        <v>278</v>
      </c>
      <c r="IVY5" s="42">
        <f t="shared" si="382"/>
        <v>278</v>
      </c>
      <c r="IVZ5" s="42">
        <f t="shared" si="382"/>
        <v>278</v>
      </c>
      <c r="IWA5" s="42">
        <f t="shared" si="382"/>
        <v>278</v>
      </c>
      <c r="IWB5" s="42">
        <f t="shared" si="382"/>
        <v>278</v>
      </c>
      <c r="IWC5" s="42">
        <f t="shared" si="382"/>
        <v>278</v>
      </c>
      <c r="IWD5" s="42">
        <f t="shared" si="382"/>
        <v>278</v>
      </c>
      <c r="IWE5" s="42">
        <f t="shared" si="382"/>
        <v>278</v>
      </c>
      <c r="IWF5" s="42">
        <f t="shared" si="382"/>
        <v>278</v>
      </c>
      <c r="IWG5" s="42">
        <f t="shared" si="382"/>
        <v>278</v>
      </c>
      <c r="IWH5" s="42">
        <f t="shared" si="382"/>
        <v>278</v>
      </c>
      <c r="IWI5" s="42">
        <f t="shared" si="382"/>
        <v>278</v>
      </c>
      <c r="IWJ5" s="42">
        <f t="shared" si="382"/>
        <v>278</v>
      </c>
      <c r="IWK5" s="42">
        <f t="shared" si="382"/>
        <v>278</v>
      </c>
      <c r="IWL5" s="42">
        <f t="shared" si="382"/>
        <v>278</v>
      </c>
      <c r="IWM5" s="42">
        <f t="shared" si="382"/>
        <v>278</v>
      </c>
      <c r="IWN5" s="42">
        <f t="shared" si="382"/>
        <v>278</v>
      </c>
      <c r="IWO5" s="42">
        <f t="shared" si="382"/>
        <v>278</v>
      </c>
      <c r="IWP5" s="42">
        <f t="shared" si="382"/>
        <v>278</v>
      </c>
      <c r="IWQ5" s="42">
        <f t="shared" si="382"/>
        <v>278</v>
      </c>
      <c r="IWR5" s="42">
        <f t="shared" si="382"/>
        <v>278</v>
      </c>
      <c r="IWS5" s="42">
        <f t="shared" si="382"/>
        <v>278</v>
      </c>
      <c r="IWT5" s="42">
        <f t="shared" si="382"/>
        <v>278</v>
      </c>
      <c r="IWU5" s="42">
        <f t="shared" si="382"/>
        <v>278</v>
      </c>
      <c r="IWV5" s="42">
        <f t="shared" si="382"/>
        <v>279</v>
      </c>
      <c r="IWW5" s="42">
        <f t="shared" si="382"/>
        <v>279</v>
      </c>
      <c r="IWX5" s="42">
        <f t="shared" si="382"/>
        <v>279</v>
      </c>
      <c r="IWY5" s="42">
        <f t="shared" si="382"/>
        <v>279</v>
      </c>
      <c r="IWZ5" s="42">
        <f t="shared" si="382"/>
        <v>279</v>
      </c>
      <c r="IXA5" s="42">
        <f t="shared" si="382"/>
        <v>279</v>
      </c>
      <c r="IXB5" s="42">
        <f t="shared" si="382"/>
        <v>279</v>
      </c>
      <c r="IXC5" s="42">
        <f t="shared" si="382"/>
        <v>279</v>
      </c>
      <c r="IXD5" s="42">
        <f t="shared" si="382"/>
        <v>279</v>
      </c>
      <c r="IXE5" s="42">
        <f t="shared" si="382"/>
        <v>279</v>
      </c>
      <c r="IXF5" s="42">
        <f t="shared" si="382"/>
        <v>279</v>
      </c>
      <c r="IXG5" s="42">
        <f t="shared" si="382"/>
        <v>279</v>
      </c>
      <c r="IXH5" s="42">
        <f t="shared" si="382"/>
        <v>279</v>
      </c>
      <c r="IXI5" s="42">
        <f t="shared" si="382"/>
        <v>279</v>
      </c>
      <c r="IXJ5" s="42">
        <f t="shared" si="382"/>
        <v>279</v>
      </c>
      <c r="IXK5" s="42">
        <f t="shared" si="382"/>
        <v>279</v>
      </c>
      <c r="IXL5" s="42">
        <f t="shared" si="382"/>
        <v>279</v>
      </c>
      <c r="IXM5" s="42">
        <f t="shared" si="382"/>
        <v>279</v>
      </c>
      <c r="IXN5" s="42">
        <f t="shared" si="382"/>
        <v>279</v>
      </c>
      <c r="IXO5" s="42">
        <f t="shared" si="382"/>
        <v>279</v>
      </c>
      <c r="IXP5" s="42">
        <f t="shared" si="382"/>
        <v>279</v>
      </c>
      <c r="IXQ5" s="42">
        <f t="shared" si="382"/>
        <v>279</v>
      </c>
      <c r="IXR5" s="42">
        <f t="shared" si="382"/>
        <v>279</v>
      </c>
      <c r="IXS5" s="42">
        <f t="shared" si="382"/>
        <v>279</v>
      </c>
      <c r="IXT5" s="42">
        <f t="shared" si="382"/>
        <v>280</v>
      </c>
      <c r="IXU5" s="42">
        <f t="shared" si="382"/>
        <v>280</v>
      </c>
      <c r="IXV5" s="42">
        <f t="shared" si="382"/>
        <v>280</v>
      </c>
      <c r="IXW5" s="42">
        <f t="shared" si="382"/>
        <v>280</v>
      </c>
      <c r="IXX5" s="42">
        <f t="shared" si="382"/>
        <v>280</v>
      </c>
      <c r="IXY5" s="42">
        <f t="shared" si="382"/>
        <v>280</v>
      </c>
      <c r="IXZ5" s="42">
        <f t="shared" si="382"/>
        <v>280</v>
      </c>
      <c r="IYA5" s="42">
        <f t="shared" si="382"/>
        <v>280</v>
      </c>
      <c r="IYB5" s="42">
        <f t="shared" si="382"/>
        <v>280</v>
      </c>
      <c r="IYC5" s="42">
        <f t="shared" si="382"/>
        <v>280</v>
      </c>
      <c r="IYD5" s="42">
        <f t="shared" si="382"/>
        <v>280</v>
      </c>
      <c r="IYE5" s="42">
        <f t="shared" si="382"/>
        <v>280</v>
      </c>
      <c r="IYF5" s="42">
        <f t="shared" si="382"/>
        <v>280</v>
      </c>
      <c r="IYG5" s="42">
        <f t="shared" si="382"/>
        <v>280</v>
      </c>
      <c r="IYH5" s="42">
        <f t="shared" si="382"/>
        <v>280</v>
      </c>
      <c r="IYI5" s="42">
        <f t="shared" si="382"/>
        <v>280</v>
      </c>
      <c r="IYJ5" s="42">
        <f t="shared" ref="IYJ5:JAU5" si="383">MATCH(IYJ2,ID_DY,0)-1</f>
        <v>280</v>
      </c>
      <c r="IYK5" s="42">
        <f t="shared" si="383"/>
        <v>280</v>
      </c>
      <c r="IYL5" s="42">
        <f t="shared" si="383"/>
        <v>280</v>
      </c>
      <c r="IYM5" s="42">
        <f t="shared" si="383"/>
        <v>280</v>
      </c>
      <c r="IYN5" s="42">
        <f t="shared" si="383"/>
        <v>280</v>
      </c>
      <c r="IYO5" s="42">
        <f t="shared" si="383"/>
        <v>280</v>
      </c>
      <c r="IYP5" s="42">
        <f t="shared" si="383"/>
        <v>280</v>
      </c>
      <c r="IYQ5" s="42">
        <f t="shared" si="383"/>
        <v>280</v>
      </c>
      <c r="IYR5" s="42">
        <f t="shared" si="383"/>
        <v>281</v>
      </c>
      <c r="IYS5" s="42">
        <f t="shared" si="383"/>
        <v>281</v>
      </c>
      <c r="IYT5" s="42">
        <f t="shared" si="383"/>
        <v>281</v>
      </c>
      <c r="IYU5" s="42">
        <f t="shared" si="383"/>
        <v>281</v>
      </c>
      <c r="IYV5" s="42">
        <f t="shared" si="383"/>
        <v>281</v>
      </c>
      <c r="IYW5" s="42">
        <f t="shared" si="383"/>
        <v>281</v>
      </c>
      <c r="IYX5" s="42">
        <f t="shared" si="383"/>
        <v>281</v>
      </c>
      <c r="IYY5" s="42">
        <f t="shared" si="383"/>
        <v>281</v>
      </c>
      <c r="IYZ5" s="42">
        <f t="shared" si="383"/>
        <v>281</v>
      </c>
      <c r="IZA5" s="42">
        <f t="shared" si="383"/>
        <v>281</v>
      </c>
      <c r="IZB5" s="42">
        <f t="shared" si="383"/>
        <v>281</v>
      </c>
      <c r="IZC5" s="42">
        <f t="shared" si="383"/>
        <v>281</v>
      </c>
      <c r="IZD5" s="42">
        <f t="shared" si="383"/>
        <v>281</v>
      </c>
      <c r="IZE5" s="42">
        <f t="shared" si="383"/>
        <v>281</v>
      </c>
      <c r="IZF5" s="42">
        <f t="shared" si="383"/>
        <v>281</v>
      </c>
      <c r="IZG5" s="42">
        <f t="shared" si="383"/>
        <v>281</v>
      </c>
      <c r="IZH5" s="42">
        <f t="shared" si="383"/>
        <v>281</v>
      </c>
      <c r="IZI5" s="42">
        <f t="shared" si="383"/>
        <v>281</v>
      </c>
      <c r="IZJ5" s="42">
        <f t="shared" si="383"/>
        <v>281</v>
      </c>
      <c r="IZK5" s="42">
        <f t="shared" si="383"/>
        <v>281</v>
      </c>
      <c r="IZL5" s="42">
        <f t="shared" si="383"/>
        <v>281</v>
      </c>
      <c r="IZM5" s="42">
        <f t="shared" si="383"/>
        <v>281</v>
      </c>
      <c r="IZN5" s="42">
        <f t="shared" si="383"/>
        <v>281</v>
      </c>
      <c r="IZO5" s="42">
        <f t="shared" si="383"/>
        <v>281</v>
      </c>
      <c r="IZP5" s="42">
        <f t="shared" si="383"/>
        <v>282</v>
      </c>
      <c r="IZQ5" s="42">
        <f t="shared" si="383"/>
        <v>282</v>
      </c>
      <c r="IZR5" s="42">
        <f t="shared" si="383"/>
        <v>282</v>
      </c>
      <c r="IZS5" s="42">
        <f t="shared" si="383"/>
        <v>282</v>
      </c>
      <c r="IZT5" s="42">
        <f t="shared" si="383"/>
        <v>282</v>
      </c>
      <c r="IZU5" s="42">
        <f t="shared" si="383"/>
        <v>282</v>
      </c>
      <c r="IZV5" s="42">
        <f t="shared" si="383"/>
        <v>282</v>
      </c>
      <c r="IZW5" s="42">
        <f t="shared" si="383"/>
        <v>282</v>
      </c>
      <c r="IZX5" s="42">
        <f t="shared" si="383"/>
        <v>282</v>
      </c>
      <c r="IZY5" s="42">
        <f t="shared" si="383"/>
        <v>282</v>
      </c>
      <c r="IZZ5" s="42">
        <f t="shared" si="383"/>
        <v>282</v>
      </c>
      <c r="JAA5" s="42">
        <f t="shared" si="383"/>
        <v>282</v>
      </c>
      <c r="JAB5" s="42">
        <f t="shared" si="383"/>
        <v>282</v>
      </c>
      <c r="JAC5" s="42">
        <f t="shared" si="383"/>
        <v>282</v>
      </c>
      <c r="JAD5" s="42">
        <f t="shared" si="383"/>
        <v>282</v>
      </c>
      <c r="JAE5" s="42">
        <f t="shared" si="383"/>
        <v>282</v>
      </c>
      <c r="JAF5" s="42">
        <f t="shared" si="383"/>
        <v>282</v>
      </c>
      <c r="JAG5" s="42">
        <f t="shared" si="383"/>
        <v>282</v>
      </c>
      <c r="JAH5" s="42">
        <f t="shared" si="383"/>
        <v>282</v>
      </c>
      <c r="JAI5" s="42">
        <f t="shared" si="383"/>
        <v>282</v>
      </c>
      <c r="JAJ5" s="42">
        <f t="shared" si="383"/>
        <v>282</v>
      </c>
      <c r="JAK5" s="42">
        <f t="shared" si="383"/>
        <v>282</v>
      </c>
      <c r="JAL5" s="42">
        <f t="shared" si="383"/>
        <v>282</v>
      </c>
      <c r="JAM5" s="42">
        <f t="shared" si="383"/>
        <v>282</v>
      </c>
      <c r="JAN5" s="42">
        <f t="shared" si="383"/>
        <v>283</v>
      </c>
      <c r="JAO5" s="42">
        <f t="shared" si="383"/>
        <v>283</v>
      </c>
      <c r="JAP5" s="42">
        <f t="shared" si="383"/>
        <v>283</v>
      </c>
      <c r="JAQ5" s="42">
        <f t="shared" si="383"/>
        <v>283</v>
      </c>
      <c r="JAR5" s="42">
        <f t="shared" si="383"/>
        <v>283</v>
      </c>
      <c r="JAS5" s="42">
        <f t="shared" si="383"/>
        <v>283</v>
      </c>
      <c r="JAT5" s="42">
        <f t="shared" si="383"/>
        <v>283</v>
      </c>
      <c r="JAU5" s="42">
        <f t="shared" si="383"/>
        <v>283</v>
      </c>
      <c r="JAV5" s="42">
        <f t="shared" ref="JAV5:JDG5" si="384">MATCH(JAV2,ID_DY,0)-1</f>
        <v>283</v>
      </c>
      <c r="JAW5" s="42">
        <f t="shared" si="384"/>
        <v>283</v>
      </c>
      <c r="JAX5" s="42">
        <f t="shared" si="384"/>
        <v>283</v>
      </c>
      <c r="JAY5" s="42">
        <f t="shared" si="384"/>
        <v>283</v>
      </c>
      <c r="JAZ5" s="42">
        <f t="shared" si="384"/>
        <v>283</v>
      </c>
      <c r="JBA5" s="42">
        <f t="shared" si="384"/>
        <v>283</v>
      </c>
      <c r="JBB5" s="42">
        <f t="shared" si="384"/>
        <v>283</v>
      </c>
      <c r="JBC5" s="42">
        <f t="shared" si="384"/>
        <v>283</v>
      </c>
      <c r="JBD5" s="42">
        <f t="shared" si="384"/>
        <v>283</v>
      </c>
      <c r="JBE5" s="42">
        <f t="shared" si="384"/>
        <v>283</v>
      </c>
      <c r="JBF5" s="42">
        <f t="shared" si="384"/>
        <v>283</v>
      </c>
      <c r="JBG5" s="42">
        <f t="shared" si="384"/>
        <v>283</v>
      </c>
      <c r="JBH5" s="42">
        <f t="shared" si="384"/>
        <v>283</v>
      </c>
      <c r="JBI5" s="42">
        <f t="shared" si="384"/>
        <v>283</v>
      </c>
      <c r="JBJ5" s="42">
        <f t="shared" si="384"/>
        <v>283</v>
      </c>
      <c r="JBK5" s="42">
        <f t="shared" si="384"/>
        <v>283</v>
      </c>
      <c r="JBL5" s="42">
        <f t="shared" si="384"/>
        <v>284</v>
      </c>
      <c r="JBM5" s="42">
        <f t="shared" si="384"/>
        <v>284</v>
      </c>
      <c r="JBN5" s="42">
        <f t="shared" si="384"/>
        <v>284</v>
      </c>
      <c r="JBO5" s="42">
        <f t="shared" si="384"/>
        <v>284</v>
      </c>
      <c r="JBP5" s="42">
        <f t="shared" si="384"/>
        <v>284</v>
      </c>
      <c r="JBQ5" s="42">
        <f t="shared" si="384"/>
        <v>284</v>
      </c>
      <c r="JBR5" s="42">
        <f t="shared" si="384"/>
        <v>284</v>
      </c>
      <c r="JBS5" s="42">
        <f t="shared" si="384"/>
        <v>284</v>
      </c>
      <c r="JBT5" s="42">
        <f t="shared" si="384"/>
        <v>284</v>
      </c>
      <c r="JBU5" s="42">
        <f t="shared" si="384"/>
        <v>284</v>
      </c>
      <c r="JBV5" s="42">
        <f t="shared" si="384"/>
        <v>284</v>
      </c>
      <c r="JBW5" s="42">
        <f t="shared" si="384"/>
        <v>284</v>
      </c>
      <c r="JBX5" s="42">
        <f t="shared" si="384"/>
        <v>284</v>
      </c>
      <c r="JBY5" s="42">
        <f t="shared" si="384"/>
        <v>284</v>
      </c>
      <c r="JBZ5" s="42">
        <f t="shared" si="384"/>
        <v>284</v>
      </c>
      <c r="JCA5" s="42">
        <f t="shared" si="384"/>
        <v>284</v>
      </c>
      <c r="JCB5" s="42">
        <f t="shared" si="384"/>
        <v>284</v>
      </c>
      <c r="JCC5" s="42">
        <f t="shared" si="384"/>
        <v>284</v>
      </c>
      <c r="JCD5" s="42">
        <f t="shared" si="384"/>
        <v>284</v>
      </c>
      <c r="JCE5" s="42">
        <f t="shared" si="384"/>
        <v>284</v>
      </c>
      <c r="JCF5" s="42">
        <f t="shared" si="384"/>
        <v>284</v>
      </c>
      <c r="JCG5" s="42">
        <f t="shared" si="384"/>
        <v>284</v>
      </c>
      <c r="JCH5" s="42">
        <f t="shared" si="384"/>
        <v>284</v>
      </c>
      <c r="JCI5" s="42">
        <f t="shared" si="384"/>
        <v>284</v>
      </c>
      <c r="JCJ5" s="42">
        <f t="shared" si="384"/>
        <v>285</v>
      </c>
      <c r="JCK5" s="42">
        <f t="shared" si="384"/>
        <v>285</v>
      </c>
      <c r="JCL5" s="42">
        <f t="shared" si="384"/>
        <v>285</v>
      </c>
      <c r="JCM5" s="42">
        <f t="shared" si="384"/>
        <v>285</v>
      </c>
      <c r="JCN5" s="42">
        <f t="shared" si="384"/>
        <v>285</v>
      </c>
      <c r="JCO5" s="42">
        <f t="shared" si="384"/>
        <v>285</v>
      </c>
      <c r="JCP5" s="42">
        <f t="shared" si="384"/>
        <v>285</v>
      </c>
      <c r="JCQ5" s="42">
        <f t="shared" si="384"/>
        <v>285</v>
      </c>
      <c r="JCR5" s="42">
        <f t="shared" si="384"/>
        <v>285</v>
      </c>
      <c r="JCS5" s="42">
        <f t="shared" si="384"/>
        <v>285</v>
      </c>
      <c r="JCT5" s="42">
        <f t="shared" si="384"/>
        <v>285</v>
      </c>
      <c r="JCU5" s="42">
        <f t="shared" si="384"/>
        <v>285</v>
      </c>
      <c r="JCV5" s="42">
        <f t="shared" si="384"/>
        <v>285</v>
      </c>
      <c r="JCW5" s="42">
        <f t="shared" si="384"/>
        <v>285</v>
      </c>
      <c r="JCX5" s="42">
        <f t="shared" si="384"/>
        <v>285</v>
      </c>
      <c r="JCY5" s="42">
        <f t="shared" si="384"/>
        <v>285</v>
      </c>
      <c r="JCZ5" s="42">
        <f t="shared" si="384"/>
        <v>285</v>
      </c>
      <c r="JDA5" s="42">
        <f t="shared" si="384"/>
        <v>285</v>
      </c>
      <c r="JDB5" s="42">
        <f t="shared" si="384"/>
        <v>285</v>
      </c>
      <c r="JDC5" s="42">
        <f t="shared" si="384"/>
        <v>285</v>
      </c>
      <c r="JDD5" s="42">
        <f t="shared" si="384"/>
        <v>285</v>
      </c>
      <c r="JDE5" s="42">
        <f t="shared" si="384"/>
        <v>285</v>
      </c>
      <c r="JDF5" s="42">
        <f t="shared" si="384"/>
        <v>285</v>
      </c>
      <c r="JDG5" s="42">
        <f t="shared" si="384"/>
        <v>285</v>
      </c>
      <c r="JDH5" s="42">
        <f t="shared" ref="JDH5:JFS5" si="385">MATCH(JDH2,ID_DY,0)-1</f>
        <v>286</v>
      </c>
      <c r="JDI5" s="42">
        <f t="shared" si="385"/>
        <v>286</v>
      </c>
      <c r="JDJ5" s="42">
        <f t="shared" si="385"/>
        <v>286</v>
      </c>
      <c r="JDK5" s="42">
        <f t="shared" si="385"/>
        <v>286</v>
      </c>
      <c r="JDL5" s="42">
        <f t="shared" si="385"/>
        <v>286</v>
      </c>
      <c r="JDM5" s="42">
        <f t="shared" si="385"/>
        <v>286</v>
      </c>
      <c r="JDN5" s="42">
        <f t="shared" si="385"/>
        <v>286</v>
      </c>
      <c r="JDO5" s="42">
        <f t="shared" si="385"/>
        <v>286</v>
      </c>
      <c r="JDP5" s="42">
        <f t="shared" si="385"/>
        <v>286</v>
      </c>
      <c r="JDQ5" s="42">
        <f t="shared" si="385"/>
        <v>286</v>
      </c>
      <c r="JDR5" s="42">
        <f t="shared" si="385"/>
        <v>286</v>
      </c>
      <c r="JDS5" s="42">
        <f t="shared" si="385"/>
        <v>286</v>
      </c>
      <c r="JDT5" s="42">
        <f t="shared" si="385"/>
        <v>286</v>
      </c>
      <c r="JDU5" s="42">
        <f t="shared" si="385"/>
        <v>286</v>
      </c>
      <c r="JDV5" s="42">
        <f t="shared" si="385"/>
        <v>286</v>
      </c>
      <c r="JDW5" s="42">
        <f t="shared" si="385"/>
        <v>286</v>
      </c>
      <c r="JDX5" s="42">
        <f t="shared" si="385"/>
        <v>286</v>
      </c>
      <c r="JDY5" s="42">
        <f t="shared" si="385"/>
        <v>286</v>
      </c>
      <c r="JDZ5" s="42">
        <f t="shared" si="385"/>
        <v>286</v>
      </c>
      <c r="JEA5" s="42">
        <f t="shared" si="385"/>
        <v>286</v>
      </c>
      <c r="JEB5" s="42">
        <f t="shared" si="385"/>
        <v>286</v>
      </c>
      <c r="JEC5" s="42">
        <f t="shared" si="385"/>
        <v>286</v>
      </c>
      <c r="JED5" s="42">
        <f t="shared" si="385"/>
        <v>286</v>
      </c>
      <c r="JEE5" s="42">
        <f t="shared" si="385"/>
        <v>286</v>
      </c>
      <c r="JEF5" s="42">
        <f t="shared" si="385"/>
        <v>287</v>
      </c>
      <c r="JEG5" s="42">
        <f t="shared" si="385"/>
        <v>287</v>
      </c>
      <c r="JEH5" s="42">
        <f t="shared" si="385"/>
        <v>287</v>
      </c>
      <c r="JEI5" s="42">
        <f t="shared" si="385"/>
        <v>287</v>
      </c>
      <c r="JEJ5" s="42">
        <f t="shared" si="385"/>
        <v>287</v>
      </c>
      <c r="JEK5" s="42">
        <f t="shared" si="385"/>
        <v>287</v>
      </c>
      <c r="JEL5" s="42">
        <f t="shared" si="385"/>
        <v>287</v>
      </c>
      <c r="JEM5" s="42">
        <f t="shared" si="385"/>
        <v>287</v>
      </c>
      <c r="JEN5" s="42">
        <f t="shared" si="385"/>
        <v>287</v>
      </c>
      <c r="JEO5" s="42">
        <f t="shared" si="385"/>
        <v>287</v>
      </c>
      <c r="JEP5" s="42">
        <f t="shared" si="385"/>
        <v>287</v>
      </c>
      <c r="JEQ5" s="42">
        <f t="shared" si="385"/>
        <v>287</v>
      </c>
      <c r="JER5" s="42">
        <f t="shared" si="385"/>
        <v>287</v>
      </c>
      <c r="JES5" s="42">
        <f t="shared" si="385"/>
        <v>287</v>
      </c>
      <c r="JET5" s="42">
        <f t="shared" si="385"/>
        <v>287</v>
      </c>
      <c r="JEU5" s="42">
        <f t="shared" si="385"/>
        <v>287</v>
      </c>
      <c r="JEV5" s="42">
        <f t="shared" si="385"/>
        <v>287</v>
      </c>
      <c r="JEW5" s="42">
        <f t="shared" si="385"/>
        <v>287</v>
      </c>
      <c r="JEX5" s="42">
        <f t="shared" si="385"/>
        <v>287</v>
      </c>
      <c r="JEY5" s="42">
        <f t="shared" si="385"/>
        <v>287</v>
      </c>
      <c r="JEZ5" s="42">
        <f t="shared" si="385"/>
        <v>287</v>
      </c>
      <c r="JFA5" s="42">
        <f t="shared" si="385"/>
        <v>287</v>
      </c>
      <c r="JFB5" s="42">
        <f t="shared" si="385"/>
        <v>287</v>
      </c>
      <c r="JFC5" s="42">
        <f t="shared" si="385"/>
        <v>287</v>
      </c>
      <c r="JFD5" s="42">
        <f t="shared" si="385"/>
        <v>288</v>
      </c>
      <c r="JFE5" s="42">
        <f t="shared" si="385"/>
        <v>288</v>
      </c>
      <c r="JFF5" s="42">
        <f t="shared" si="385"/>
        <v>288</v>
      </c>
      <c r="JFG5" s="42">
        <f t="shared" si="385"/>
        <v>288</v>
      </c>
      <c r="JFH5" s="42">
        <f t="shared" si="385"/>
        <v>288</v>
      </c>
      <c r="JFI5" s="42">
        <f t="shared" si="385"/>
        <v>288</v>
      </c>
      <c r="JFJ5" s="42">
        <f t="shared" si="385"/>
        <v>288</v>
      </c>
      <c r="JFK5" s="42">
        <f t="shared" si="385"/>
        <v>288</v>
      </c>
      <c r="JFL5" s="42">
        <f t="shared" si="385"/>
        <v>288</v>
      </c>
      <c r="JFM5" s="42">
        <f t="shared" si="385"/>
        <v>288</v>
      </c>
      <c r="JFN5" s="42">
        <f t="shared" si="385"/>
        <v>288</v>
      </c>
      <c r="JFO5" s="42">
        <f t="shared" si="385"/>
        <v>288</v>
      </c>
      <c r="JFP5" s="42">
        <f t="shared" si="385"/>
        <v>288</v>
      </c>
      <c r="JFQ5" s="42">
        <f t="shared" si="385"/>
        <v>288</v>
      </c>
      <c r="JFR5" s="42">
        <f t="shared" si="385"/>
        <v>288</v>
      </c>
      <c r="JFS5" s="42">
        <f t="shared" si="385"/>
        <v>288</v>
      </c>
      <c r="JFT5" s="42">
        <f t="shared" ref="JFT5:JIE5" si="386">MATCH(JFT2,ID_DY,0)-1</f>
        <v>288</v>
      </c>
      <c r="JFU5" s="42">
        <f t="shared" si="386"/>
        <v>288</v>
      </c>
      <c r="JFV5" s="42">
        <f t="shared" si="386"/>
        <v>288</v>
      </c>
      <c r="JFW5" s="42">
        <f t="shared" si="386"/>
        <v>288</v>
      </c>
      <c r="JFX5" s="42">
        <f t="shared" si="386"/>
        <v>288</v>
      </c>
      <c r="JFY5" s="42">
        <f t="shared" si="386"/>
        <v>288</v>
      </c>
      <c r="JFZ5" s="42">
        <f t="shared" si="386"/>
        <v>288</v>
      </c>
      <c r="JGA5" s="42">
        <f t="shared" si="386"/>
        <v>288</v>
      </c>
      <c r="JGB5" s="42">
        <f t="shared" si="386"/>
        <v>289</v>
      </c>
      <c r="JGC5" s="42">
        <f t="shared" si="386"/>
        <v>289</v>
      </c>
      <c r="JGD5" s="42">
        <f t="shared" si="386"/>
        <v>289</v>
      </c>
      <c r="JGE5" s="42">
        <f t="shared" si="386"/>
        <v>289</v>
      </c>
      <c r="JGF5" s="42">
        <f t="shared" si="386"/>
        <v>289</v>
      </c>
      <c r="JGG5" s="42">
        <f t="shared" si="386"/>
        <v>289</v>
      </c>
      <c r="JGH5" s="42">
        <f t="shared" si="386"/>
        <v>289</v>
      </c>
      <c r="JGI5" s="42">
        <f t="shared" si="386"/>
        <v>289</v>
      </c>
      <c r="JGJ5" s="42">
        <f t="shared" si="386"/>
        <v>289</v>
      </c>
      <c r="JGK5" s="42">
        <f t="shared" si="386"/>
        <v>289</v>
      </c>
      <c r="JGL5" s="42">
        <f t="shared" si="386"/>
        <v>289</v>
      </c>
      <c r="JGM5" s="42">
        <f t="shared" si="386"/>
        <v>289</v>
      </c>
      <c r="JGN5" s="42">
        <f t="shared" si="386"/>
        <v>289</v>
      </c>
      <c r="JGO5" s="42">
        <f t="shared" si="386"/>
        <v>289</v>
      </c>
      <c r="JGP5" s="42">
        <f t="shared" si="386"/>
        <v>289</v>
      </c>
      <c r="JGQ5" s="42">
        <f t="shared" si="386"/>
        <v>289</v>
      </c>
      <c r="JGR5" s="42">
        <f t="shared" si="386"/>
        <v>289</v>
      </c>
      <c r="JGS5" s="42">
        <f t="shared" si="386"/>
        <v>289</v>
      </c>
      <c r="JGT5" s="42">
        <f t="shared" si="386"/>
        <v>289</v>
      </c>
      <c r="JGU5" s="42">
        <f t="shared" si="386"/>
        <v>289</v>
      </c>
      <c r="JGV5" s="42">
        <f t="shared" si="386"/>
        <v>289</v>
      </c>
      <c r="JGW5" s="42">
        <f t="shared" si="386"/>
        <v>289</v>
      </c>
      <c r="JGX5" s="42">
        <f t="shared" si="386"/>
        <v>289</v>
      </c>
      <c r="JGY5" s="42">
        <f t="shared" si="386"/>
        <v>289</v>
      </c>
      <c r="JGZ5" s="42">
        <f t="shared" si="386"/>
        <v>290</v>
      </c>
      <c r="JHA5" s="42">
        <f t="shared" si="386"/>
        <v>290</v>
      </c>
      <c r="JHB5" s="42">
        <f t="shared" si="386"/>
        <v>290</v>
      </c>
      <c r="JHC5" s="42">
        <f t="shared" si="386"/>
        <v>290</v>
      </c>
      <c r="JHD5" s="42">
        <f t="shared" si="386"/>
        <v>290</v>
      </c>
      <c r="JHE5" s="42">
        <f t="shared" si="386"/>
        <v>290</v>
      </c>
      <c r="JHF5" s="42">
        <f t="shared" si="386"/>
        <v>290</v>
      </c>
      <c r="JHG5" s="42">
        <f t="shared" si="386"/>
        <v>290</v>
      </c>
      <c r="JHH5" s="42">
        <f t="shared" si="386"/>
        <v>290</v>
      </c>
      <c r="JHI5" s="42">
        <f t="shared" si="386"/>
        <v>290</v>
      </c>
      <c r="JHJ5" s="42">
        <f t="shared" si="386"/>
        <v>290</v>
      </c>
      <c r="JHK5" s="42">
        <f t="shared" si="386"/>
        <v>290</v>
      </c>
      <c r="JHL5" s="42">
        <f t="shared" si="386"/>
        <v>290</v>
      </c>
      <c r="JHM5" s="42">
        <f t="shared" si="386"/>
        <v>290</v>
      </c>
      <c r="JHN5" s="42">
        <f t="shared" si="386"/>
        <v>290</v>
      </c>
      <c r="JHO5" s="42">
        <f t="shared" si="386"/>
        <v>290</v>
      </c>
      <c r="JHP5" s="42">
        <f t="shared" si="386"/>
        <v>290</v>
      </c>
      <c r="JHQ5" s="42">
        <f t="shared" si="386"/>
        <v>290</v>
      </c>
      <c r="JHR5" s="42">
        <f t="shared" si="386"/>
        <v>290</v>
      </c>
      <c r="JHS5" s="42">
        <f t="shared" si="386"/>
        <v>290</v>
      </c>
      <c r="JHT5" s="42">
        <f t="shared" si="386"/>
        <v>290</v>
      </c>
      <c r="JHU5" s="42">
        <f t="shared" si="386"/>
        <v>290</v>
      </c>
      <c r="JHV5" s="42">
        <f t="shared" si="386"/>
        <v>290</v>
      </c>
      <c r="JHW5" s="42">
        <f t="shared" si="386"/>
        <v>290</v>
      </c>
      <c r="JHX5" s="42">
        <f t="shared" si="386"/>
        <v>291</v>
      </c>
      <c r="JHY5" s="42">
        <f t="shared" si="386"/>
        <v>291</v>
      </c>
      <c r="JHZ5" s="42">
        <f t="shared" si="386"/>
        <v>291</v>
      </c>
      <c r="JIA5" s="42">
        <f t="shared" si="386"/>
        <v>291</v>
      </c>
      <c r="JIB5" s="42">
        <f t="shared" si="386"/>
        <v>291</v>
      </c>
      <c r="JIC5" s="42">
        <f t="shared" si="386"/>
        <v>291</v>
      </c>
      <c r="JID5" s="42">
        <f t="shared" si="386"/>
        <v>291</v>
      </c>
      <c r="JIE5" s="42">
        <f t="shared" si="386"/>
        <v>291</v>
      </c>
      <c r="JIF5" s="42">
        <f t="shared" ref="JIF5:JKQ5" si="387">MATCH(JIF2,ID_DY,0)-1</f>
        <v>291</v>
      </c>
      <c r="JIG5" s="42">
        <f t="shared" si="387"/>
        <v>291</v>
      </c>
      <c r="JIH5" s="42">
        <f t="shared" si="387"/>
        <v>291</v>
      </c>
      <c r="JII5" s="42">
        <f t="shared" si="387"/>
        <v>291</v>
      </c>
      <c r="JIJ5" s="42">
        <f t="shared" si="387"/>
        <v>291</v>
      </c>
      <c r="JIK5" s="42">
        <f t="shared" si="387"/>
        <v>291</v>
      </c>
      <c r="JIL5" s="42">
        <f t="shared" si="387"/>
        <v>291</v>
      </c>
      <c r="JIM5" s="42">
        <f t="shared" si="387"/>
        <v>291</v>
      </c>
      <c r="JIN5" s="42">
        <f t="shared" si="387"/>
        <v>291</v>
      </c>
      <c r="JIO5" s="42">
        <f t="shared" si="387"/>
        <v>291</v>
      </c>
      <c r="JIP5" s="42">
        <f t="shared" si="387"/>
        <v>291</v>
      </c>
      <c r="JIQ5" s="42">
        <f t="shared" si="387"/>
        <v>291</v>
      </c>
      <c r="JIR5" s="42">
        <f t="shared" si="387"/>
        <v>291</v>
      </c>
      <c r="JIS5" s="42">
        <f t="shared" si="387"/>
        <v>291</v>
      </c>
      <c r="JIT5" s="42">
        <f t="shared" si="387"/>
        <v>291</v>
      </c>
      <c r="JIU5" s="42">
        <f t="shared" si="387"/>
        <v>291</v>
      </c>
      <c r="JIV5" s="42">
        <f t="shared" si="387"/>
        <v>292</v>
      </c>
      <c r="JIW5" s="42">
        <f t="shared" si="387"/>
        <v>292</v>
      </c>
      <c r="JIX5" s="42">
        <f t="shared" si="387"/>
        <v>292</v>
      </c>
      <c r="JIY5" s="42">
        <f t="shared" si="387"/>
        <v>292</v>
      </c>
      <c r="JIZ5" s="42">
        <f t="shared" si="387"/>
        <v>292</v>
      </c>
      <c r="JJA5" s="42">
        <f t="shared" si="387"/>
        <v>292</v>
      </c>
      <c r="JJB5" s="42">
        <f t="shared" si="387"/>
        <v>292</v>
      </c>
      <c r="JJC5" s="42">
        <f t="shared" si="387"/>
        <v>292</v>
      </c>
      <c r="JJD5" s="42">
        <f t="shared" si="387"/>
        <v>292</v>
      </c>
      <c r="JJE5" s="42">
        <f t="shared" si="387"/>
        <v>292</v>
      </c>
      <c r="JJF5" s="42">
        <f t="shared" si="387"/>
        <v>292</v>
      </c>
      <c r="JJG5" s="42">
        <f t="shared" si="387"/>
        <v>292</v>
      </c>
      <c r="JJH5" s="42">
        <f t="shared" si="387"/>
        <v>292</v>
      </c>
      <c r="JJI5" s="42">
        <f t="shared" si="387"/>
        <v>292</v>
      </c>
      <c r="JJJ5" s="42">
        <f t="shared" si="387"/>
        <v>292</v>
      </c>
      <c r="JJK5" s="42">
        <f t="shared" si="387"/>
        <v>292</v>
      </c>
      <c r="JJL5" s="42">
        <f t="shared" si="387"/>
        <v>292</v>
      </c>
      <c r="JJM5" s="42">
        <f t="shared" si="387"/>
        <v>292</v>
      </c>
      <c r="JJN5" s="42">
        <f t="shared" si="387"/>
        <v>292</v>
      </c>
      <c r="JJO5" s="42">
        <f t="shared" si="387"/>
        <v>292</v>
      </c>
      <c r="JJP5" s="42">
        <f t="shared" si="387"/>
        <v>292</v>
      </c>
      <c r="JJQ5" s="42">
        <f t="shared" si="387"/>
        <v>292</v>
      </c>
      <c r="JJR5" s="42">
        <f t="shared" si="387"/>
        <v>292</v>
      </c>
      <c r="JJS5" s="42">
        <f t="shared" si="387"/>
        <v>292</v>
      </c>
      <c r="JJT5" s="42">
        <f t="shared" si="387"/>
        <v>293</v>
      </c>
      <c r="JJU5" s="42">
        <f t="shared" si="387"/>
        <v>293</v>
      </c>
      <c r="JJV5" s="42">
        <f t="shared" si="387"/>
        <v>293</v>
      </c>
      <c r="JJW5" s="42">
        <f t="shared" si="387"/>
        <v>293</v>
      </c>
      <c r="JJX5" s="42">
        <f t="shared" si="387"/>
        <v>293</v>
      </c>
      <c r="JJY5" s="42">
        <f t="shared" si="387"/>
        <v>293</v>
      </c>
      <c r="JJZ5" s="42">
        <f t="shared" si="387"/>
        <v>293</v>
      </c>
      <c r="JKA5" s="42">
        <f t="shared" si="387"/>
        <v>293</v>
      </c>
      <c r="JKB5" s="42">
        <f t="shared" si="387"/>
        <v>293</v>
      </c>
      <c r="JKC5" s="42">
        <f t="shared" si="387"/>
        <v>293</v>
      </c>
      <c r="JKD5" s="42">
        <f t="shared" si="387"/>
        <v>293</v>
      </c>
      <c r="JKE5" s="42">
        <f t="shared" si="387"/>
        <v>293</v>
      </c>
      <c r="JKF5" s="42">
        <f t="shared" si="387"/>
        <v>293</v>
      </c>
      <c r="JKG5" s="42">
        <f t="shared" si="387"/>
        <v>293</v>
      </c>
      <c r="JKH5" s="42">
        <f t="shared" si="387"/>
        <v>293</v>
      </c>
      <c r="JKI5" s="42">
        <f t="shared" si="387"/>
        <v>293</v>
      </c>
      <c r="JKJ5" s="42">
        <f t="shared" si="387"/>
        <v>293</v>
      </c>
      <c r="JKK5" s="42">
        <f t="shared" si="387"/>
        <v>293</v>
      </c>
      <c r="JKL5" s="42">
        <f t="shared" si="387"/>
        <v>293</v>
      </c>
      <c r="JKM5" s="42">
        <f t="shared" si="387"/>
        <v>293</v>
      </c>
      <c r="JKN5" s="42">
        <f t="shared" si="387"/>
        <v>293</v>
      </c>
      <c r="JKO5" s="42">
        <f t="shared" si="387"/>
        <v>293</v>
      </c>
      <c r="JKP5" s="42">
        <f t="shared" si="387"/>
        <v>293</v>
      </c>
      <c r="JKQ5" s="42">
        <f t="shared" si="387"/>
        <v>293</v>
      </c>
      <c r="JKR5" s="42">
        <f t="shared" ref="JKR5:JNC5" si="388">MATCH(JKR2,ID_DY,0)-1</f>
        <v>294</v>
      </c>
      <c r="JKS5" s="42">
        <f t="shared" si="388"/>
        <v>294</v>
      </c>
      <c r="JKT5" s="42">
        <f t="shared" si="388"/>
        <v>294</v>
      </c>
      <c r="JKU5" s="42">
        <f t="shared" si="388"/>
        <v>294</v>
      </c>
      <c r="JKV5" s="42">
        <f t="shared" si="388"/>
        <v>294</v>
      </c>
      <c r="JKW5" s="42">
        <f t="shared" si="388"/>
        <v>294</v>
      </c>
      <c r="JKX5" s="42">
        <f t="shared" si="388"/>
        <v>294</v>
      </c>
      <c r="JKY5" s="42">
        <f t="shared" si="388"/>
        <v>294</v>
      </c>
      <c r="JKZ5" s="42">
        <f t="shared" si="388"/>
        <v>294</v>
      </c>
      <c r="JLA5" s="42">
        <f t="shared" si="388"/>
        <v>294</v>
      </c>
      <c r="JLB5" s="42">
        <f t="shared" si="388"/>
        <v>294</v>
      </c>
      <c r="JLC5" s="42">
        <f t="shared" si="388"/>
        <v>294</v>
      </c>
      <c r="JLD5" s="42">
        <f t="shared" si="388"/>
        <v>294</v>
      </c>
      <c r="JLE5" s="42">
        <f t="shared" si="388"/>
        <v>294</v>
      </c>
      <c r="JLF5" s="42">
        <f t="shared" si="388"/>
        <v>294</v>
      </c>
      <c r="JLG5" s="42">
        <f t="shared" si="388"/>
        <v>294</v>
      </c>
      <c r="JLH5" s="42">
        <f t="shared" si="388"/>
        <v>294</v>
      </c>
      <c r="JLI5" s="42">
        <f t="shared" si="388"/>
        <v>294</v>
      </c>
      <c r="JLJ5" s="42">
        <f t="shared" si="388"/>
        <v>294</v>
      </c>
      <c r="JLK5" s="42">
        <f t="shared" si="388"/>
        <v>294</v>
      </c>
      <c r="JLL5" s="42">
        <f t="shared" si="388"/>
        <v>294</v>
      </c>
      <c r="JLM5" s="42">
        <f t="shared" si="388"/>
        <v>294</v>
      </c>
      <c r="JLN5" s="42">
        <f t="shared" si="388"/>
        <v>294</v>
      </c>
      <c r="JLO5" s="42">
        <f t="shared" si="388"/>
        <v>294</v>
      </c>
      <c r="JLP5" s="42">
        <f t="shared" si="388"/>
        <v>295</v>
      </c>
      <c r="JLQ5" s="42">
        <f t="shared" si="388"/>
        <v>295</v>
      </c>
      <c r="JLR5" s="42">
        <f t="shared" si="388"/>
        <v>295</v>
      </c>
      <c r="JLS5" s="42">
        <f t="shared" si="388"/>
        <v>295</v>
      </c>
      <c r="JLT5" s="42">
        <f t="shared" si="388"/>
        <v>295</v>
      </c>
      <c r="JLU5" s="42">
        <f t="shared" si="388"/>
        <v>295</v>
      </c>
      <c r="JLV5" s="42">
        <f t="shared" si="388"/>
        <v>295</v>
      </c>
      <c r="JLW5" s="42">
        <f t="shared" si="388"/>
        <v>295</v>
      </c>
      <c r="JLX5" s="42">
        <f t="shared" si="388"/>
        <v>295</v>
      </c>
      <c r="JLY5" s="42">
        <f t="shared" si="388"/>
        <v>295</v>
      </c>
      <c r="JLZ5" s="42">
        <f t="shared" si="388"/>
        <v>295</v>
      </c>
      <c r="JMA5" s="42">
        <f t="shared" si="388"/>
        <v>295</v>
      </c>
      <c r="JMB5" s="42">
        <f t="shared" si="388"/>
        <v>295</v>
      </c>
      <c r="JMC5" s="42">
        <f t="shared" si="388"/>
        <v>295</v>
      </c>
      <c r="JMD5" s="42">
        <f t="shared" si="388"/>
        <v>295</v>
      </c>
      <c r="JME5" s="42">
        <f t="shared" si="388"/>
        <v>295</v>
      </c>
      <c r="JMF5" s="42">
        <f t="shared" si="388"/>
        <v>295</v>
      </c>
      <c r="JMG5" s="42">
        <f t="shared" si="388"/>
        <v>295</v>
      </c>
      <c r="JMH5" s="42">
        <f t="shared" si="388"/>
        <v>295</v>
      </c>
      <c r="JMI5" s="42">
        <f t="shared" si="388"/>
        <v>295</v>
      </c>
      <c r="JMJ5" s="42">
        <f t="shared" si="388"/>
        <v>295</v>
      </c>
      <c r="JMK5" s="42">
        <f t="shared" si="388"/>
        <v>295</v>
      </c>
      <c r="JML5" s="42">
        <f t="shared" si="388"/>
        <v>295</v>
      </c>
      <c r="JMM5" s="42">
        <f t="shared" si="388"/>
        <v>295</v>
      </c>
      <c r="JMN5" s="42">
        <f t="shared" si="388"/>
        <v>296</v>
      </c>
      <c r="JMO5" s="42">
        <f t="shared" si="388"/>
        <v>296</v>
      </c>
      <c r="JMP5" s="42">
        <f t="shared" si="388"/>
        <v>296</v>
      </c>
      <c r="JMQ5" s="42">
        <f t="shared" si="388"/>
        <v>296</v>
      </c>
      <c r="JMR5" s="42">
        <f t="shared" si="388"/>
        <v>296</v>
      </c>
      <c r="JMS5" s="42">
        <f t="shared" si="388"/>
        <v>296</v>
      </c>
      <c r="JMT5" s="42">
        <f t="shared" si="388"/>
        <v>296</v>
      </c>
      <c r="JMU5" s="42">
        <f t="shared" si="388"/>
        <v>296</v>
      </c>
      <c r="JMV5" s="42">
        <f t="shared" si="388"/>
        <v>296</v>
      </c>
      <c r="JMW5" s="42">
        <f t="shared" si="388"/>
        <v>296</v>
      </c>
      <c r="JMX5" s="42">
        <f t="shared" si="388"/>
        <v>296</v>
      </c>
      <c r="JMY5" s="42">
        <f t="shared" si="388"/>
        <v>296</v>
      </c>
      <c r="JMZ5" s="42">
        <f t="shared" si="388"/>
        <v>296</v>
      </c>
      <c r="JNA5" s="42">
        <f t="shared" si="388"/>
        <v>296</v>
      </c>
      <c r="JNB5" s="42">
        <f t="shared" si="388"/>
        <v>296</v>
      </c>
      <c r="JNC5" s="42">
        <f t="shared" si="388"/>
        <v>296</v>
      </c>
      <c r="JND5" s="42">
        <f t="shared" ref="JND5:JPO5" si="389">MATCH(JND2,ID_DY,0)-1</f>
        <v>296</v>
      </c>
      <c r="JNE5" s="42">
        <f t="shared" si="389"/>
        <v>296</v>
      </c>
      <c r="JNF5" s="42">
        <f t="shared" si="389"/>
        <v>296</v>
      </c>
      <c r="JNG5" s="42">
        <f t="shared" si="389"/>
        <v>296</v>
      </c>
      <c r="JNH5" s="42">
        <f t="shared" si="389"/>
        <v>296</v>
      </c>
      <c r="JNI5" s="42">
        <f t="shared" si="389"/>
        <v>296</v>
      </c>
      <c r="JNJ5" s="42">
        <f t="shared" si="389"/>
        <v>296</v>
      </c>
      <c r="JNK5" s="42">
        <f t="shared" si="389"/>
        <v>296</v>
      </c>
      <c r="JNL5" s="42">
        <f t="shared" si="389"/>
        <v>297</v>
      </c>
      <c r="JNM5" s="42">
        <f t="shared" si="389"/>
        <v>297</v>
      </c>
      <c r="JNN5" s="42">
        <f t="shared" si="389"/>
        <v>297</v>
      </c>
      <c r="JNO5" s="42">
        <f t="shared" si="389"/>
        <v>297</v>
      </c>
      <c r="JNP5" s="42">
        <f t="shared" si="389"/>
        <v>297</v>
      </c>
      <c r="JNQ5" s="42">
        <f t="shared" si="389"/>
        <v>297</v>
      </c>
      <c r="JNR5" s="42">
        <f t="shared" si="389"/>
        <v>297</v>
      </c>
      <c r="JNS5" s="42">
        <f t="shared" si="389"/>
        <v>297</v>
      </c>
      <c r="JNT5" s="42">
        <f t="shared" si="389"/>
        <v>297</v>
      </c>
      <c r="JNU5" s="42">
        <f t="shared" si="389"/>
        <v>297</v>
      </c>
      <c r="JNV5" s="42">
        <f t="shared" si="389"/>
        <v>297</v>
      </c>
      <c r="JNW5" s="42">
        <f t="shared" si="389"/>
        <v>297</v>
      </c>
      <c r="JNX5" s="42">
        <f t="shared" si="389"/>
        <v>297</v>
      </c>
      <c r="JNY5" s="42">
        <f t="shared" si="389"/>
        <v>297</v>
      </c>
      <c r="JNZ5" s="42">
        <f t="shared" si="389"/>
        <v>297</v>
      </c>
      <c r="JOA5" s="42">
        <f t="shared" si="389"/>
        <v>297</v>
      </c>
      <c r="JOB5" s="42">
        <f t="shared" si="389"/>
        <v>297</v>
      </c>
      <c r="JOC5" s="42">
        <f t="shared" si="389"/>
        <v>297</v>
      </c>
      <c r="JOD5" s="42">
        <f t="shared" si="389"/>
        <v>297</v>
      </c>
      <c r="JOE5" s="42">
        <f t="shared" si="389"/>
        <v>297</v>
      </c>
      <c r="JOF5" s="42">
        <f t="shared" si="389"/>
        <v>297</v>
      </c>
      <c r="JOG5" s="42">
        <f t="shared" si="389"/>
        <v>297</v>
      </c>
      <c r="JOH5" s="42">
        <f t="shared" si="389"/>
        <v>297</v>
      </c>
      <c r="JOI5" s="42">
        <f t="shared" si="389"/>
        <v>297</v>
      </c>
      <c r="JOJ5" s="42">
        <f t="shared" si="389"/>
        <v>298</v>
      </c>
      <c r="JOK5" s="42">
        <f t="shared" si="389"/>
        <v>298</v>
      </c>
      <c r="JOL5" s="42">
        <f t="shared" si="389"/>
        <v>298</v>
      </c>
      <c r="JOM5" s="42">
        <f t="shared" si="389"/>
        <v>298</v>
      </c>
      <c r="JON5" s="42">
        <f t="shared" si="389"/>
        <v>298</v>
      </c>
      <c r="JOO5" s="42">
        <f t="shared" si="389"/>
        <v>298</v>
      </c>
      <c r="JOP5" s="42">
        <f t="shared" si="389"/>
        <v>298</v>
      </c>
      <c r="JOQ5" s="42">
        <f t="shared" si="389"/>
        <v>298</v>
      </c>
      <c r="JOR5" s="42">
        <f t="shared" si="389"/>
        <v>298</v>
      </c>
      <c r="JOS5" s="42">
        <f t="shared" si="389"/>
        <v>298</v>
      </c>
      <c r="JOT5" s="42">
        <f t="shared" si="389"/>
        <v>298</v>
      </c>
      <c r="JOU5" s="42">
        <f t="shared" si="389"/>
        <v>298</v>
      </c>
      <c r="JOV5" s="42">
        <f t="shared" si="389"/>
        <v>298</v>
      </c>
      <c r="JOW5" s="42">
        <f t="shared" si="389"/>
        <v>298</v>
      </c>
      <c r="JOX5" s="42">
        <f t="shared" si="389"/>
        <v>298</v>
      </c>
      <c r="JOY5" s="42">
        <f t="shared" si="389"/>
        <v>298</v>
      </c>
      <c r="JOZ5" s="42">
        <f t="shared" si="389"/>
        <v>298</v>
      </c>
      <c r="JPA5" s="42">
        <f t="shared" si="389"/>
        <v>298</v>
      </c>
      <c r="JPB5" s="42">
        <f t="shared" si="389"/>
        <v>298</v>
      </c>
      <c r="JPC5" s="42">
        <f t="shared" si="389"/>
        <v>298</v>
      </c>
      <c r="JPD5" s="42">
        <f t="shared" si="389"/>
        <v>298</v>
      </c>
      <c r="JPE5" s="42">
        <f t="shared" si="389"/>
        <v>298</v>
      </c>
      <c r="JPF5" s="42">
        <f t="shared" si="389"/>
        <v>298</v>
      </c>
      <c r="JPG5" s="42">
        <f t="shared" si="389"/>
        <v>298</v>
      </c>
      <c r="JPH5" s="42">
        <f t="shared" si="389"/>
        <v>299</v>
      </c>
      <c r="JPI5" s="42">
        <f t="shared" si="389"/>
        <v>299</v>
      </c>
      <c r="JPJ5" s="42">
        <f t="shared" si="389"/>
        <v>299</v>
      </c>
      <c r="JPK5" s="42">
        <f t="shared" si="389"/>
        <v>299</v>
      </c>
      <c r="JPL5" s="42">
        <f t="shared" si="389"/>
        <v>299</v>
      </c>
      <c r="JPM5" s="42">
        <f t="shared" si="389"/>
        <v>299</v>
      </c>
      <c r="JPN5" s="42">
        <f t="shared" si="389"/>
        <v>299</v>
      </c>
      <c r="JPO5" s="42">
        <f t="shared" si="389"/>
        <v>299</v>
      </c>
      <c r="JPP5" s="42">
        <f t="shared" ref="JPP5:JSA5" si="390">MATCH(JPP2,ID_DY,0)-1</f>
        <v>299</v>
      </c>
      <c r="JPQ5" s="42">
        <f t="shared" si="390"/>
        <v>299</v>
      </c>
      <c r="JPR5" s="42">
        <f t="shared" si="390"/>
        <v>299</v>
      </c>
      <c r="JPS5" s="42">
        <f t="shared" si="390"/>
        <v>299</v>
      </c>
      <c r="JPT5" s="42">
        <f t="shared" si="390"/>
        <v>299</v>
      </c>
      <c r="JPU5" s="42">
        <f t="shared" si="390"/>
        <v>299</v>
      </c>
      <c r="JPV5" s="42">
        <f t="shared" si="390"/>
        <v>299</v>
      </c>
      <c r="JPW5" s="42">
        <f t="shared" si="390"/>
        <v>299</v>
      </c>
      <c r="JPX5" s="42">
        <f t="shared" si="390"/>
        <v>299</v>
      </c>
      <c r="JPY5" s="42">
        <f t="shared" si="390"/>
        <v>299</v>
      </c>
      <c r="JPZ5" s="42">
        <f t="shared" si="390"/>
        <v>299</v>
      </c>
      <c r="JQA5" s="42">
        <f t="shared" si="390"/>
        <v>299</v>
      </c>
      <c r="JQB5" s="42">
        <f t="shared" si="390"/>
        <v>299</v>
      </c>
      <c r="JQC5" s="42">
        <f t="shared" si="390"/>
        <v>299</v>
      </c>
      <c r="JQD5" s="42">
        <f t="shared" si="390"/>
        <v>299</v>
      </c>
      <c r="JQE5" s="42">
        <f t="shared" si="390"/>
        <v>299</v>
      </c>
      <c r="JQF5" s="42">
        <f t="shared" si="390"/>
        <v>300</v>
      </c>
      <c r="JQG5" s="42">
        <f t="shared" si="390"/>
        <v>300</v>
      </c>
      <c r="JQH5" s="42">
        <f t="shared" si="390"/>
        <v>300</v>
      </c>
      <c r="JQI5" s="42">
        <f t="shared" si="390"/>
        <v>300</v>
      </c>
      <c r="JQJ5" s="42">
        <f t="shared" si="390"/>
        <v>300</v>
      </c>
      <c r="JQK5" s="42">
        <f t="shared" si="390"/>
        <v>300</v>
      </c>
      <c r="JQL5" s="42">
        <f t="shared" si="390"/>
        <v>300</v>
      </c>
      <c r="JQM5" s="42">
        <f t="shared" si="390"/>
        <v>300</v>
      </c>
      <c r="JQN5" s="42">
        <f t="shared" si="390"/>
        <v>300</v>
      </c>
      <c r="JQO5" s="42">
        <f t="shared" si="390"/>
        <v>300</v>
      </c>
      <c r="JQP5" s="42">
        <f t="shared" si="390"/>
        <v>300</v>
      </c>
      <c r="JQQ5" s="42">
        <f t="shared" si="390"/>
        <v>300</v>
      </c>
      <c r="JQR5" s="42">
        <f t="shared" si="390"/>
        <v>300</v>
      </c>
      <c r="JQS5" s="42">
        <f t="shared" si="390"/>
        <v>300</v>
      </c>
      <c r="JQT5" s="42">
        <f t="shared" si="390"/>
        <v>300</v>
      </c>
      <c r="JQU5" s="42">
        <f t="shared" si="390"/>
        <v>300</v>
      </c>
      <c r="JQV5" s="42">
        <f t="shared" si="390"/>
        <v>300</v>
      </c>
      <c r="JQW5" s="42">
        <f t="shared" si="390"/>
        <v>300</v>
      </c>
      <c r="JQX5" s="42">
        <f t="shared" si="390"/>
        <v>300</v>
      </c>
      <c r="JQY5" s="42">
        <f t="shared" si="390"/>
        <v>300</v>
      </c>
      <c r="JQZ5" s="42">
        <f t="shared" si="390"/>
        <v>300</v>
      </c>
      <c r="JRA5" s="42">
        <f t="shared" si="390"/>
        <v>300</v>
      </c>
      <c r="JRB5" s="42">
        <f t="shared" si="390"/>
        <v>300</v>
      </c>
      <c r="JRC5" s="42">
        <f t="shared" si="390"/>
        <v>300</v>
      </c>
      <c r="JRD5" s="42">
        <f t="shared" si="390"/>
        <v>301</v>
      </c>
      <c r="JRE5" s="42">
        <f t="shared" si="390"/>
        <v>301</v>
      </c>
      <c r="JRF5" s="42">
        <f t="shared" si="390"/>
        <v>301</v>
      </c>
      <c r="JRG5" s="42">
        <f t="shared" si="390"/>
        <v>301</v>
      </c>
      <c r="JRH5" s="42">
        <f t="shared" si="390"/>
        <v>301</v>
      </c>
      <c r="JRI5" s="42">
        <f t="shared" si="390"/>
        <v>301</v>
      </c>
      <c r="JRJ5" s="42">
        <f t="shared" si="390"/>
        <v>301</v>
      </c>
      <c r="JRK5" s="42">
        <f t="shared" si="390"/>
        <v>301</v>
      </c>
      <c r="JRL5" s="42">
        <f t="shared" si="390"/>
        <v>301</v>
      </c>
      <c r="JRM5" s="42">
        <f t="shared" si="390"/>
        <v>301</v>
      </c>
      <c r="JRN5" s="42">
        <f t="shared" si="390"/>
        <v>301</v>
      </c>
      <c r="JRO5" s="42">
        <f t="shared" si="390"/>
        <v>301</v>
      </c>
      <c r="JRP5" s="42">
        <f t="shared" si="390"/>
        <v>301</v>
      </c>
      <c r="JRQ5" s="42">
        <f t="shared" si="390"/>
        <v>301</v>
      </c>
      <c r="JRR5" s="42">
        <f t="shared" si="390"/>
        <v>301</v>
      </c>
      <c r="JRS5" s="42">
        <f t="shared" si="390"/>
        <v>301</v>
      </c>
      <c r="JRT5" s="42">
        <f t="shared" si="390"/>
        <v>301</v>
      </c>
      <c r="JRU5" s="42">
        <f t="shared" si="390"/>
        <v>301</v>
      </c>
      <c r="JRV5" s="42">
        <f t="shared" si="390"/>
        <v>301</v>
      </c>
      <c r="JRW5" s="42">
        <f t="shared" si="390"/>
        <v>301</v>
      </c>
      <c r="JRX5" s="42">
        <f t="shared" si="390"/>
        <v>301</v>
      </c>
      <c r="JRY5" s="42">
        <f t="shared" si="390"/>
        <v>301</v>
      </c>
      <c r="JRZ5" s="42">
        <f t="shared" si="390"/>
        <v>301</v>
      </c>
      <c r="JSA5" s="42">
        <f t="shared" si="390"/>
        <v>301</v>
      </c>
      <c r="JSB5" s="42">
        <f t="shared" ref="JSB5:JUM5" si="391">MATCH(JSB2,ID_DY,0)-1</f>
        <v>302</v>
      </c>
      <c r="JSC5" s="42">
        <f t="shared" si="391"/>
        <v>302</v>
      </c>
      <c r="JSD5" s="42">
        <f t="shared" si="391"/>
        <v>302</v>
      </c>
      <c r="JSE5" s="42">
        <f t="shared" si="391"/>
        <v>302</v>
      </c>
      <c r="JSF5" s="42">
        <f t="shared" si="391"/>
        <v>302</v>
      </c>
      <c r="JSG5" s="42">
        <f t="shared" si="391"/>
        <v>302</v>
      </c>
      <c r="JSH5" s="42">
        <f t="shared" si="391"/>
        <v>302</v>
      </c>
      <c r="JSI5" s="42">
        <f t="shared" si="391"/>
        <v>302</v>
      </c>
      <c r="JSJ5" s="42">
        <f t="shared" si="391"/>
        <v>302</v>
      </c>
      <c r="JSK5" s="42">
        <f t="shared" si="391"/>
        <v>302</v>
      </c>
      <c r="JSL5" s="42">
        <f t="shared" si="391"/>
        <v>302</v>
      </c>
      <c r="JSM5" s="42">
        <f t="shared" si="391"/>
        <v>302</v>
      </c>
      <c r="JSN5" s="42">
        <f t="shared" si="391"/>
        <v>302</v>
      </c>
      <c r="JSO5" s="42">
        <f t="shared" si="391"/>
        <v>302</v>
      </c>
      <c r="JSP5" s="42">
        <f t="shared" si="391"/>
        <v>302</v>
      </c>
      <c r="JSQ5" s="42">
        <f t="shared" si="391"/>
        <v>302</v>
      </c>
      <c r="JSR5" s="42">
        <f t="shared" si="391"/>
        <v>302</v>
      </c>
      <c r="JSS5" s="42">
        <f t="shared" si="391"/>
        <v>302</v>
      </c>
      <c r="JST5" s="42">
        <f t="shared" si="391"/>
        <v>302</v>
      </c>
      <c r="JSU5" s="42">
        <f t="shared" si="391"/>
        <v>302</v>
      </c>
      <c r="JSV5" s="42">
        <f t="shared" si="391"/>
        <v>302</v>
      </c>
      <c r="JSW5" s="42">
        <f t="shared" si="391"/>
        <v>302</v>
      </c>
      <c r="JSX5" s="42">
        <f t="shared" si="391"/>
        <v>302</v>
      </c>
      <c r="JSY5" s="42">
        <f t="shared" si="391"/>
        <v>302</v>
      </c>
      <c r="JSZ5" s="42">
        <f t="shared" si="391"/>
        <v>303</v>
      </c>
      <c r="JTA5" s="42">
        <f t="shared" si="391"/>
        <v>303</v>
      </c>
      <c r="JTB5" s="42">
        <f t="shared" si="391"/>
        <v>303</v>
      </c>
      <c r="JTC5" s="42">
        <f t="shared" si="391"/>
        <v>303</v>
      </c>
      <c r="JTD5" s="42">
        <f t="shared" si="391"/>
        <v>303</v>
      </c>
      <c r="JTE5" s="42">
        <f t="shared" si="391"/>
        <v>303</v>
      </c>
      <c r="JTF5" s="42">
        <f t="shared" si="391"/>
        <v>303</v>
      </c>
      <c r="JTG5" s="42">
        <f t="shared" si="391"/>
        <v>303</v>
      </c>
      <c r="JTH5" s="42">
        <f t="shared" si="391"/>
        <v>303</v>
      </c>
      <c r="JTI5" s="42">
        <f t="shared" si="391"/>
        <v>303</v>
      </c>
      <c r="JTJ5" s="42">
        <f t="shared" si="391"/>
        <v>303</v>
      </c>
      <c r="JTK5" s="42">
        <f t="shared" si="391"/>
        <v>303</v>
      </c>
      <c r="JTL5" s="42">
        <f t="shared" si="391"/>
        <v>303</v>
      </c>
      <c r="JTM5" s="42">
        <f t="shared" si="391"/>
        <v>303</v>
      </c>
      <c r="JTN5" s="42">
        <f t="shared" si="391"/>
        <v>303</v>
      </c>
      <c r="JTO5" s="42">
        <f t="shared" si="391"/>
        <v>303</v>
      </c>
      <c r="JTP5" s="42">
        <f t="shared" si="391"/>
        <v>303</v>
      </c>
      <c r="JTQ5" s="42">
        <f t="shared" si="391"/>
        <v>303</v>
      </c>
      <c r="JTR5" s="42">
        <f t="shared" si="391"/>
        <v>303</v>
      </c>
      <c r="JTS5" s="42">
        <f t="shared" si="391"/>
        <v>303</v>
      </c>
      <c r="JTT5" s="42">
        <f t="shared" si="391"/>
        <v>303</v>
      </c>
      <c r="JTU5" s="42">
        <f t="shared" si="391"/>
        <v>303</v>
      </c>
      <c r="JTV5" s="42">
        <f t="shared" si="391"/>
        <v>303</v>
      </c>
      <c r="JTW5" s="42">
        <f t="shared" si="391"/>
        <v>303</v>
      </c>
      <c r="JTX5" s="42">
        <f t="shared" si="391"/>
        <v>304</v>
      </c>
      <c r="JTY5" s="42">
        <f t="shared" si="391"/>
        <v>304</v>
      </c>
      <c r="JTZ5" s="42">
        <f t="shared" si="391"/>
        <v>304</v>
      </c>
      <c r="JUA5" s="42">
        <f t="shared" si="391"/>
        <v>304</v>
      </c>
      <c r="JUB5" s="42">
        <f t="shared" si="391"/>
        <v>304</v>
      </c>
      <c r="JUC5" s="42">
        <f t="shared" si="391"/>
        <v>304</v>
      </c>
      <c r="JUD5" s="42">
        <f t="shared" si="391"/>
        <v>304</v>
      </c>
      <c r="JUE5" s="42">
        <f t="shared" si="391"/>
        <v>304</v>
      </c>
      <c r="JUF5" s="42">
        <f t="shared" si="391"/>
        <v>304</v>
      </c>
      <c r="JUG5" s="42">
        <f t="shared" si="391"/>
        <v>304</v>
      </c>
      <c r="JUH5" s="42">
        <f t="shared" si="391"/>
        <v>304</v>
      </c>
      <c r="JUI5" s="42">
        <f t="shared" si="391"/>
        <v>304</v>
      </c>
      <c r="JUJ5" s="42">
        <f t="shared" si="391"/>
        <v>304</v>
      </c>
      <c r="JUK5" s="42">
        <f t="shared" si="391"/>
        <v>304</v>
      </c>
      <c r="JUL5" s="42">
        <f t="shared" si="391"/>
        <v>304</v>
      </c>
      <c r="JUM5" s="42">
        <f t="shared" si="391"/>
        <v>304</v>
      </c>
      <c r="JUN5" s="42">
        <f t="shared" ref="JUN5:JWY5" si="392">MATCH(JUN2,ID_DY,0)-1</f>
        <v>304</v>
      </c>
      <c r="JUO5" s="42">
        <f t="shared" si="392"/>
        <v>304</v>
      </c>
      <c r="JUP5" s="42">
        <f t="shared" si="392"/>
        <v>304</v>
      </c>
      <c r="JUQ5" s="42">
        <f t="shared" si="392"/>
        <v>304</v>
      </c>
      <c r="JUR5" s="42">
        <f t="shared" si="392"/>
        <v>304</v>
      </c>
      <c r="JUS5" s="42">
        <f t="shared" si="392"/>
        <v>304</v>
      </c>
      <c r="JUT5" s="42">
        <f t="shared" si="392"/>
        <v>304</v>
      </c>
      <c r="JUU5" s="42">
        <f t="shared" si="392"/>
        <v>304</v>
      </c>
      <c r="JUV5" s="42">
        <f t="shared" si="392"/>
        <v>305</v>
      </c>
      <c r="JUW5" s="42">
        <f t="shared" si="392"/>
        <v>305</v>
      </c>
      <c r="JUX5" s="42">
        <f t="shared" si="392"/>
        <v>305</v>
      </c>
      <c r="JUY5" s="42">
        <f t="shared" si="392"/>
        <v>305</v>
      </c>
      <c r="JUZ5" s="42">
        <f t="shared" si="392"/>
        <v>305</v>
      </c>
      <c r="JVA5" s="42">
        <f t="shared" si="392"/>
        <v>305</v>
      </c>
      <c r="JVB5" s="42">
        <f t="shared" si="392"/>
        <v>305</v>
      </c>
      <c r="JVC5" s="42">
        <f t="shared" si="392"/>
        <v>305</v>
      </c>
      <c r="JVD5" s="42">
        <f t="shared" si="392"/>
        <v>305</v>
      </c>
      <c r="JVE5" s="42">
        <f t="shared" si="392"/>
        <v>305</v>
      </c>
      <c r="JVF5" s="42">
        <f t="shared" si="392"/>
        <v>305</v>
      </c>
      <c r="JVG5" s="42">
        <f t="shared" si="392"/>
        <v>305</v>
      </c>
      <c r="JVH5" s="42">
        <f t="shared" si="392"/>
        <v>305</v>
      </c>
      <c r="JVI5" s="42">
        <f t="shared" si="392"/>
        <v>305</v>
      </c>
      <c r="JVJ5" s="42">
        <f t="shared" si="392"/>
        <v>305</v>
      </c>
      <c r="JVK5" s="42">
        <f t="shared" si="392"/>
        <v>305</v>
      </c>
      <c r="JVL5" s="42">
        <f t="shared" si="392"/>
        <v>305</v>
      </c>
      <c r="JVM5" s="42">
        <f t="shared" si="392"/>
        <v>305</v>
      </c>
      <c r="JVN5" s="42">
        <f t="shared" si="392"/>
        <v>305</v>
      </c>
      <c r="JVO5" s="42">
        <f t="shared" si="392"/>
        <v>305</v>
      </c>
      <c r="JVP5" s="42">
        <f t="shared" si="392"/>
        <v>305</v>
      </c>
      <c r="JVQ5" s="42">
        <f t="shared" si="392"/>
        <v>305</v>
      </c>
      <c r="JVR5" s="42">
        <f t="shared" si="392"/>
        <v>305</v>
      </c>
      <c r="JVS5" s="42">
        <f t="shared" si="392"/>
        <v>305</v>
      </c>
      <c r="JVT5" s="42">
        <f t="shared" si="392"/>
        <v>306</v>
      </c>
      <c r="JVU5" s="42">
        <f t="shared" si="392"/>
        <v>306</v>
      </c>
      <c r="JVV5" s="42">
        <f t="shared" si="392"/>
        <v>306</v>
      </c>
      <c r="JVW5" s="42">
        <f t="shared" si="392"/>
        <v>306</v>
      </c>
      <c r="JVX5" s="42">
        <f t="shared" si="392"/>
        <v>306</v>
      </c>
      <c r="JVY5" s="42">
        <f t="shared" si="392"/>
        <v>306</v>
      </c>
      <c r="JVZ5" s="42">
        <f t="shared" si="392"/>
        <v>306</v>
      </c>
      <c r="JWA5" s="42">
        <f t="shared" si="392"/>
        <v>306</v>
      </c>
      <c r="JWB5" s="42">
        <f t="shared" si="392"/>
        <v>306</v>
      </c>
      <c r="JWC5" s="42">
        <f t="shared" si="392"/>
        <v>306</v>
      </c>
      <c r="JWD5" s="42">
        <f t="shared" si="392"/>
        <v>306</v>
      </c>
      <c r="JWE5" s="42">
        <f t="shared" si="392"/>
        <v>306</v>
      </c>
      <c r="JWF5" s="42">
        <f t="shared" si="392"/>
        <v>306</v>
      </c>
      <c r="JWG5" s="42">
        <f t="shared" si="392"/>
        <v>306</v>
      </c>
      <c r="JWH5" s="42">
        <f t="shared" si="392"/>
        <v>306</v>
      </c>
      <c r="JWI5" s="42">
        <f t="shared" si="392"/>
        <v>306</v>
      </c>
      <c r="JWJ5" s="42">
        <f t="shared" si="392"/>
        <v>306</v>
      </c>
      <c r="JWK5" s="42">
        <f t="shared" si="392"/>
        <v>306</v>
      </c>
      <c r="JWL5" s="42">
        <f t="shared" si="392"/>
        <v>306</v>
      </c>
      <c r="JWM5" s="42">
        <f t="shared" si="392"/>
        <v>306</v>
      </c>
      <c r="JWN5" s="42">
        <f t="shared" si="392"/>
        <v>306</v>
      </c>
      <c r="JWO5" s="42">
        <f t="shared" si="392"/>
        <v>306</v>
      </c>
      <c r="JWP5" s="42">
        <f t="shared" si="392"/>
        <v>306</v>
      </c>
      <c r="JWQ5" s="42">
        <f t="shared" si="392"/>
        <v>306</v>
      </c>
      <c r="JWR5" s="42">
        <f t="shared" si="392"/>
        <v>307</v>
      </c>
      <c r="JWS5" s="42">
        <f t="shared" si="392"/>
        <v>307</v>
      </c>
      <c r="JWT5" s="42">
        <f t="shared" si="392"/>
        <v>307</v>
      </c>
      <c r="JWU5" s="42">
        <f t="shared" si="392"/>
        <v>307</v>
      </c>
      <c r="JWV5" s="42">
        <f t="shared" si="392"/>
        <v>307</v>
      </c>
      <c r="JWW5" s="42">
        <f t="shared" si="392"/>
        <v>307</v>
      </c>
      <c r="JWX5" s="42">
        <f t="shared" si="392"/>
        <v>307</v>
      </c>
      <c r="JWY5" s="42">
        <f t="shared" si="392"/>
        <v>307</v>
      </c>
      <c r="JWZ5" s="42">
        <f t="shared" ref="JWZ5:JZK5" si="393">MATCH(JWZ2,ID_DY,0)-1</f>
        <v>307</v>
      </c>
      <c r="JXA5" s="42">
        <f t="shared" si="393"/>
        <v>307</v>
      </c>
      <c r="JXB5" s="42">
        <f t="shared" si="393"/>
        <v>307</v>
      </c>
      <c r="JXC5" s="42">
        <f t="shared" si="393"/>
        <v>307</v>
      </c>
      <c r="JXD5" s="42">
        <f t="shared" si="393"/>
        <v>307</v>
      </c>
      <c r="JXE5" s="42">
        <f t="shared" si="393"/>
        <v>307</v>
      </c>
      <c r="JXF5" s="42">
        <f t="shared" si="393"/>
        <v>307</v>
      </c>
      <c r="JXG5" s="42">
        <f t="shared" si="393"/>
        <v>307</v>
      </c>
      <c r="JXH5" s="42">
        <f t="shared" si="393"/>
        <v>307</v>
      </c>
      <c r="JXI5" s="42">
        <f t="shared" si="393"/>
        <v>307</v>
      </c>
      <c r="JXJ5" s="42">
        <f t="shared" si="393"/>
        <v>307</v>
      </c>
      <c r="JXK5" s="42">
        <f t="shared" si="393"/>
        <v>307</v>
      </c>
      <c r="JXL5" s="42">
        <f t="shared" si="393"/>
        <v>307</v>
      </c>
      <c r="JXM5" s="42">
        <f t="shared" si="393"/>
        <v>307</v>
      </c>
      <c r="JXN5" s="42">
        <f t="shared" si="393"/>
        <v>307</v>
      </c>
      <c r="JXO5" s="42">
        <f t="shared" si="393"/>
        <v>307</v>
      </c>
      <c r="JXP5" s="42">
        <f t="shared" si="393"/>
        <v>308</v>
      </c>
      <c r="JXQ5" s="42">
        <f t="shared" si="393"/>
        <v>308</v>
      </c>
      <c r="JXR5" s="42">
        <f t="shared" si="393"/>
        <v>308</v>
      </c>
      <c r="JXS5" s="42">
        <f t="shared" si="393"/>
        <v>308</v>
      </c>
      <c r="JXT5" s="42">
        <f t="shared" si="393"/>
        <v>308</v>
      </c>
      <c r="JXU5" s="42">
        <f t="shared" si="393"/>
        <v>308</v>
      </c>
      <c r="JXV5" s="42">
        <f t="shared" si="393"/>
        <v>308</v>
      </c>
      <c r="JXW5" s="42">
        <f t="shared" si="393"/>
        <v>308</v>
      </c>
      <c r="JXX5" s="42">
        <f t="shared" si="393"/>
        <v>308</v>
      </c>
      <c r="JXY5" s="42">
        <f t="shared" si="393"/>
        <v>308</v>
      </c>
      <c r="JXZ5" s="42">
        <f t="shared" si="393"/>
        <v>308</v>
      </c>
      <c r="JYA5" s="42">
        <f t="shared" si="393"/>
        <v>308</v>
      </c>
      <c r="JYB5" s="42">
        <f t="shared" si="393"/>
        <v>308</v>
      </c>
      <c r="JYC5" s="42">
        <f t="shared" si="393"/>
        <v>308</v>
      </c>
      <c r="JYD5" s="42">
        <f t="shared" si="393"/>
        <v>308</v>
      </c>
      <c r="JYE5" s="42">
        <f t="shared" si="393"/>
        <v>308</v>
      </c>
      <c r="JYF5" s="42">
        <f t="shared" si="393"/>
        <v>308</v>
      </c>
      <c r="JYG5" s="42">
        <f t="shared" si="393"/>
        <v>308</v>
      </c>
      <c r="JYH5" s="42">
        <f t="shared" si="393"/>
        <v>308</v>
      </c>
      <c r="JYI5" s="42">
        <f t="shared" si="393"/>
        <v>308</v>
      </c>
      <c r="JYJ5" s="42">
        <f t="shared" si="393"/>
        <v>308</v>
      </c>
      <c r="JYK5" s="42">
        <f t="shared" si="393"/>
        <v>308</v>
      </c>
      <c r="JYL5" s="42">
        <f t="shared" si="393"/>
        <v>308</v>
      </c>
      <c r="JYM5" s="42">
        <f t="shared" si="393"/>
        <v>308</v>
      </c>
      <c r="JYN5" s="42">
        <f t="shared" si="393"/>
        <v>309</v>
      </c>
      <c r="JYO5" s="42">
        <f t="shared" si="393"/>
        <v>309</v>
      </c>
      <c r="JYP5" s="42">
        <f t="shared" si="393"/>
        <v>309</v>
      </c>
      <c r="JYQ5" s="42">
        <f t="shared" si="393"/>
        <v>309</v>
      </c>
      <c r="JYR5" s="42">
        <f t="shared" si="393"/>
        <v>309</v>
      </c>
      <c r="JYS5" s="42">
        <f t="shared" si="393"/>
        <v>309</v>
      </c>
      <c r="JYT5" s="42">
        <f t="shared" si="393"/>
        <v>309</v>
      </c>
      <c r="JYU5" s="42">
        <f t="shared" si="393"/>
        <v>309</v>
      </c>
      <c r="JYV5" s="42">
        <f t="shared" si="393"/>
        <v>309</v>
      </c>
      <c r="JYW5" s="42">
        <f t="shared" si="393"/>
        <v>309</v>
      </c>
      <c r="JYX5" s="42">
        <f t="shared" si="393"/>
        <v>309</v>
      </c>
      <c r="JYY5" s="42">
        <f t="shared" si="393"/>
        <v>309</v>
      </c>
      <c r="JYZ5" s="42">
        <f t="shared" si="393"/>
        <v>309</v>
      </c>
      <c r="JZA5" s="42">
        <f t="shared" si="393"/>
        <v>309</v>
      </c>
      <c r="JZB5" s="42">
        <f t="shared" si="393"/>
        <v>309</v>
      </c>
      <c r="JZC5" s="42">
        <f t="shared" si="393"/>
        <v>309</v>
      </c>
      <c r="JZD5" s="42">
        <f t="shared" si="393"/>
        <v>309</v>
      </c>
      <c r="JZE5" s="42">
        <f t="shared" si="393"/>
        <v>309</v>
      </c>
      <c r="JZF5" s="42">
        <f t="shared" si="393"/>
        <v>309</v>
      </c>
      <c r="JZG5" s="42">
        <f t="shared" si="393"/>
        <v>309</v>
      </c>
      <c r="JZH5" s="42">
        <f t="shared" si="393"/>
        <v>309</v>
      </c>
      <c r="JZI5" s="42">
        <f t="shared" si="393"/>
        <v>309</v>
      </c>
      <c r="JZJ5" s="42">
        <f t="shared" si="393"/>
        <v>309</v>
      </c>
      <c r="JZK5" s="42">
        <f t="shared" si="393"/>
        <v>309</v>
      </c>
      <c r="JZL5" s="42">
        <f t="shared" ref="JZL5:KBW5" si="394">MATCH(JZL2,ID_DY,0)-1</f>
        <v>310</v>
      </c>
      <c r="JZM5" s="42">
        <f t="shared" si="394"/>
        <v>310</v>
      </c>
      <c r="JZN5" s="42">
        <f t="shared" si="394"/>
        <v>310</v>
      </c>
      <c r="JZO5" s="42">
        <f t="shared" si="394"/>
        <v>310</v>
      </c>
      <c r="JZP5" s="42">
        <f t="shared" si="394"/>
        <v>310</v>
      </c>
      <c r="JZQ5" s="42">
        <f t="shared" si="394"/>
        <v>310</v>
      </c>
      <c r="JZR5" s="42">
        <f t="shared" si="394"/>
        <v>310</v>
      </c>
      <c r="JZS5" s="42">
        <f t="shared" si="394"/>
        <v>310</v>
      </c>
      <c r="JZT5" s="42">
        <f t="shared" si="394"/>
        <v>310</v>
      </c>
      <c r="JZU5" s="42">
        <f t="shared" si="394"/>
        <v>310</v>
      </c>
      <c r="JZV5" s="42">
        <f t="shared" si="394"/>
        <v>310</v>
      </c>
      <c r="JZW5" s="42">
        <f t="shared" si="394"/>
        <v>310</v>
      </c>
      <c r="JZX5" s="42">
        <f t="shared" si="394"/>
        <v>310</v>
      </c>
      <c r="JZY5" s="42">
        <f t="shared" si="394"/>
        <v>310</v>
      </c>
      <c r="JZZ5" s="42">
        <f t="shared" si="394"/>
        <v>310</v>
      </c>
      <c r="KAA5" s="42">
        <f t="shared" si="394"/>
        <v>310</v>
      </c>
      <c r="KAB5" s="42">
        <f t="shared" si="394"/>
        <v>310</v>
      </c>
      <c r="KAC5" s="42">
        <f t="shared" si="394"/>
        <v>310</v>
      </c>
      <c r="KAD5" s="42">
        <f t="shared" si="394"/>
        <v>310</v>
      </c>
      <c r="KAE5" s="42">
        <f t="shared" si="394"/>
        <v>310</v>
      </c>
      <c r="KAF5" s="42">
        <f t="shared" si="394"/>
        <v>310</v>
      </c>
      <c r="KAG5" s="42">
        <f t="shared" si="394"/>
        <v>310</v>
      </c>
      <c r="KAH5" s="42">
        <f t="shared" si="394"/>
        <v>310</v>
      </c>
      <c r="KAI5" s="42">
        <f t="shared" si="394"/>
        <v>310</v>
      </c>
      <c r="KAJ5" s="42">
        <f t="shared" si="394"/>
        <v>311</v>
      </c>
      <c r="KAK5" s="42">
        <f t="shared" si="394"/>
        <v>311</v>
      </c>
      <c r="KAL5" s="42">
        <f t="shared" si="394"/>
        <v>311</v>
      </c>
      <c r="KAM5" s="42">
        <f t="shared" si="394"/>
        <v>311</v>
      </c>
      <c r="KAN5" s="42">
        <f t="shared" si="394"/>
        <v>311</v>
      </c>
      <c r="KAO5" s="42">
        <f t="shared" si="394"/>
        <v>311</v>
      </c>
      <c r="KAP5" s="42">
        <f t="shared" si="394"/>
        <v>311</v>
      </c>
      <c r="KAQ5" s="42">
        <f t="shared" si="394"/>
        <v>311</v>
      </c>
      <c r="KAR5" s="42">
        <f t="shared" si="394"/>
        <v>311</v>
      </c>
      <c r="KAS5" s="42">
        <f t="shared" si="394"/>
        <v>311</v>
      </c>
      <c r="KAT5" s="42">
        <f t="shared" si="394"/>
        <v>311</v>
      </c>
      <c r="KAU5" s="42">
        <f t="shared" si="394"/>
        <v>311</v>
      </c>
      <c r="KAV5" s="42">
        <f t="shared" si="394"/>
        <v>311</v>
      </c>
      <c r="KAW5" s="42">
        <f t="shared" si="394"/>
        <v>311</v>
      </c>
      <c r="KAX5" s="42">
        <f t="shared" si="394"/>
        <v>311</v>
      </c>
      <c r="KAY5" s="42">
        <f t="shared" si="394"/>
        <v>311</v>
      </c>
      <c r="KAZ5" s="42">
        <f t="shared" si="394"/>
        <v>311</v>
      </c>
      <c r="KBA5" s="42">
        <f t="shared" si="394"/>
        <v>311</v>
      </c>
      <c r="KBB5" s="42">
        <f t="shared" si="394"/>
        <v>311</v>
      </c>
      <c r="KBC5" s="42">
        <f t="shared" si="394"/>
        <v>311</v>
      </c>
      <c r="KBD5" s="42">
        <f t="shared" si="394"/>
        <v>311</v>
      </c>
      <c r="KBE5" s="42">
        <f t="shared" si="394"/>
        <v>311</v>
      </c>
      <c r="KBF5" s="42">
        <f t="shared" si="394"/>
        <v>311</v>
      </c>
      <c r="KBG5" s="42">
        <f t="shared" si="394"/>
        <v>311</v>
      </c>
      <c r="KBH5" s="42">
        <f t="shared" si="394"/>
        <v>312</v>
      </c>
      <c r="KBI5" s="42">
        <f t="shared" si="394"/>
        <v>312</v>
      </c>
      <c r="KBJ5" s="42">
        <f t="shared" si="394"/>
        <v>312</v>
      </c>
      <c r="KBK5" s="42">
        <f t="shared" si="394"/>
        <v>312</v>
      </c>
      <c r="KBL5" s="42">
        <f t="shared" si="394"/>
        <v>312</v>
      </c>
      <c r="KBM5" s="42">
        <f t="shared" si="394"/>
        <v>312</v>
      </c>
      <c r="KBN5" s="42">
        <f t="shared" si="394"/>
        <v>312</v>
      </c>
      <c r="KBO5" s="42">
        <f t="shared" si="394"/>
        <v>312</v>
      </c>
      <c r="KBP5" s="42">
        <f t="shared" si="394"/>
        <v>312</v>
      </c>
      <c r="KBQ5" s="42">
        <f t="shared" si="394"/>
        <v>312</v>
      </c>
      <c r="KBR5" s="42">
        <f t="shared" si="394"/>
        <v>312</v>
      </c>
      <c r="KBS5" s="42">
        <f t="shared" si="394"/>
        <v>312</v>
      </c>
      <c r="KBT5" s="42">
        <f t="shared" si="394"/>
        <v>312</v>
      </c>
      <c r="KBU5" s="42">
        <f t="shared" si="394"/>
        <v>312</v>
      </c>
      <c r="KBV5" s="42">
        <f t="shared" si="394"/>
        <v>312</v>
      </c>
      <c r="KBW5" s="42">
        <f t="shared" si="394"/>
        <v>312</v>
      </c>
      <c r="KBX5" s="42">
        <f t="shared" ref="KBX5:KEI5" si="395">MATCH(KBX2,ID_DY,0)-1</f>
        <v>312</v>
      </c>
      <c r="KBY5" s="42">
        <f t="shared" si="395"/>
        <v>312</v>
      </c>
      <c r="KBZ5" s="42">
        <f t="shared" si="395"/>
        <v>312</v>
      </c>
      <c r="KCA5" s="42">
        <f t="shared" si="395"/>
        <v>312</v>
      </c>
      <c r="KCB5" s="42">
        <f t="shared" si="395"/>
        <v>312</v>
      </c>
      <c r="KCC5" s="42">
        <f t="shared" si="395"/>
        <v>312</v>
      </c>
      <c r="KCD5" s="42">
        <f t="shared" si="395"/>
        <v>312</v>
      </c>
      <c r="KCE5" s="42">
        <f t="shared" si="395"/>
        <v>312</v>
      </c>
      <c r="KCF5" s="42">
        <f t="shared" si="395"/>
        <v>313</v>
      </c>
      <c r="KCG5" s="42">
        <f t="shared" si="395"/>
        <v>313</v>
      </c>
      <c r="KCH5" s="42">
        <f t="shared" si="395"/>
        <v>313</v>
      </c>
      <c r="KCI5" s="42">
        <f t="shared" si="395"/>
        <v>313</v>
      </c>
      <c r="KCJ5" s="42">
        <f t="shared" si="395"/>
        <v>313</v>
      </c>
      <c r="KCK5" s="42">
        <f t="shared" si="395"/>
        <v>313</v>
      </c>
      <c r="KCL5" s="42">
        <f t="shared" si="395"/>
        <v>313</v>
      </c>
      <c r="KCM5" s="42">
        <f t="shared" si="395"/>
        <v>313</v>
      </c>
      <c r="KCN5" s="42">
        <f t="shared" si="395"/>
        <v>313</v>
      </c>
      <c r="KCO5" s="42">
        <f t="shared" si="395"/>
        <v>313</v>
      </c>
      <c r="KCP5" s="42">
        <f t="shared" si="395"/>
        <v>313</v>
      </c>
      <c r="KCQ5" s="42">
        <f t="shared" si="395"/>
        <v>313</v>
      </c>
      <c r="KCR5" s="42">
        <f t="shared" si="395"/>
        <v>313</v>
      </c>
      <c r="KCS5" s="42">
        <f t="shared" si="395"/>
        <v>313</v>
      </c>
      <c r="KCT5" s="42">
        <f t="shared" si="395"/>
        <v>313</v>
      </c>
      <c r="KCU5" s="42">
        <f t="shared" si="395"/>
        <v>313</v>
      </c>
      <c r="KCV5" s="42">
        <f t="shared" si="395"/>
        <v>313</v>
      </c>
      <c r="KCW5" s="42">
        <f t="shared" si="395"/>
        <v>313</v>
      </c>
      <c r="KCX5" s="42">
        <f t="shared" si="395"/>
        <v>313</v>
      </c>
      <c r="KCY5" s="42">
        <f t="shared" si="395"/>
        <v>313</v>
      </c>
      <c r="KCZ5" s="42">
        <f t="shared" si="395"/>
        <v>313</v>
      </c>
      <c r="KDA5" s="42">
        <f t="shared" si="395"/>
        <v>313</v>
      </c>
      <c r="KDB5" s="42">
        <f t="shared" si="395"/>
        <v>313</v>
      </c>
      <c r="KDC5" s="42">
        <f t="shared" si="395"/>
        <v>313</v>
      </c>
      <c r="KDD5" s="42">
        <f t="shared" si="395"/>
        <v>314</v>
      </c>
      <c r="KDE5" s="42">
        <f t="shared" si="395"/>
        <v>314</v>
      </c>
      <c r="KDF5" s="42">
        <f t="shared" si="395"/>
        <v>314</v>
      </c>
      <c r="KDG5" s="42">
        <f t="shared" si="395"/>
        <v>314</v>
      </c>
      <c r="KDH5" s="42">
        <f t="shared" si="395"/>
        <v>314</v>
      </c>
      <c r="KDI5" s="42">
        <f t="shared" si="395"/>
        <v>314</v>
      </c>
      <c r="KDJ5" s="42">
        <f t="shared" si="395"/>
        <v>314</v>
      </c>
      <c r="KDK5" s="42">
        <f t="shared" si="395"/>
        <v>314</v>
      </c>
      <c r="KDL5" s="42">
        <f t="shared" si="395"/>
        <v>314</v>
      </c>
      <c r="KDM5" s="42">
        <f t="shared" si="395"/>
        <v>314</v>
      </c>
      <c r="KDN5" s="42">
        <f t="shared" si="395"/>
        <v>314</v>
      </c>
      <c r="KDO5" s="42">
        <f t="shared" si="395"/>
        <v>314</v>
      </c>
      <c r="KDP5" s="42">
        <f t="shared" si="395"/>
        <v>314</v>
      </c>
      <c r="KDQ5" s="42">
        <f t="shared" si="395"/>
        <v>314</v>
      </c>
      <c r="KDR5" s="42">
        <f t="shared" si="395"/>
        <v>314</v>
      </c>
      <c r="KDS5" s="42">
        <f t="shared" si="395"/>
        <v>314</v>
      </c>
      <c r="KDT5" s="42">
        <f t="shared" si="395"/>
        <v>314</v>
      </c>
      <c r="KDU5" s="42">
        <f t="shared" si="395"/>
        <v>314</v>
      </c>
      <c r="KDV5" s="42">
        <f t="shared" si="395"/>
        <v>314</v>
      </c>
      <c r="KDW5" s="42">
        <f t="shared" si="395"/>
        <v>314</v>
      </c>
      <c r="KDX5" s="42">
        <f t="shared" si="395"/>
        <v>314</v>
      </c>
      <c r="KDY5" s="42">
        <f t="shared" si="395"/>
        <v>314</v>
      </c>
      <c r="KDZ5" s="42">
        <f t="shared" si="395"/>
        <v>314</v>
      </c>
      <c r="KEA5" s="42">
        <f t="shared" si="395"/>
        <v>314</v>
      </c>
      <c r="KEB5" s="42">
        <f t="shared" si="395"/>
        <v>315</v>
      </c>
      <c r="KEC5" s="42">
        <f t="shared" si="395"/>
        <v>315</v>
      </c>
      <c r="KED5" s="42">
        <f t="shared" si="395"/>
        <v>315</v>
      </c>
      <c r="KEE5" s="42">
        <f t="shared" si="395"/>
        <v>315</v>
      </c>
      <c r="KEF5" s="42">
        <f t="shared" si="395"/>
        <v>315</v>
      </c>
      <c r="KEG5" s="42">
        <f t="shared" si="395"/>
        <v>315</v>
      </c>
      <c r="KEH5" s="42">
        <f t="shared" si="395"/>
        <v>315</v>
      </c>
      <c r="KEI5" s="42">
        <f t="shared" si="395"/>
        <v>315</v>
      </c>
      <c r="KEJ5" s="42">
        <f t="shared" ref="KEJ5:KGU5" si="396">MATCH(KEJ2,ID_DY,0)-1</f>
        <v>315</v>
      </c>
      <c r="KEK5" s="42">
        <f t="shared" si="396"/>
        <v>315</v>
      </c>
      <c r="KEL5" s="42">
        <f t="shared" si="396"/>
        <v>315</v>
      </c>
      <c r="KEM5" s="42">
        <f t="shared" si="396"/>
        <v>315</v>
      </c>
      <c r="KEN5" s="42">
        <f t="shared" si="396"/>
        <v>315</v>
      </c>
      <c r="KEO5" s="42">
        <f t="shared" si="396"/>
        <v>315</v>
      </c>
      <c r="KEP5" s="42">
        <f t="shared" si="396"/>
        <v>315</v>
      </c>
      <c r="KEQ5" s="42">
        <f t="shared" si="396"/>
        <v>315</v>
      </c>
      <c r="KER5" s="42">
        <f t="shared" si="396"/>
        <v>315</v>
      </c>
      <c r="KES5" s="42">
        <f t="shared" si="396"/>
        <v>315</v>
      </c>
      <c r="KET5" s="42">
        <f t="shared" si="396"/>
        <v>315</v>
      </c>
      <c r="KEU5" s="42">
        <f t="shared" si="396"/>
        <v>315</v>
      </c>
      <c r="KEV5" s="42">
        <f t="shared" si="396"/>
        <v>315</v>
      </c>
      <c r="KEW5" s="42">
        <f t="shared" si="396"/>
        <v>315</v>
      </c>
      <c r="KEX5" s="42">
        <f t="shared" si="396"/>
        <v>315</v>
      </c>
      <c r="KEY5" s="42">
        <f t="shared" si="396"/>
        <v>315</v>
      </c>
      <c r="KEZ5" s="42">
        <f t="shared" si="396"/>
        <v>316</v>
      </c>
      <c r="KFA5" s="42">
        <f t="shared" si="396"/>
        <v>316</v>
      </c>
      <c r="KFB5" s="42">
        <f t="shared" si="396"/>
        <v>316</v>
      </c>
      <c r="KFC5" s="42">
        <f t="shared" si="396"/>
        <v>316</v>
      </c>
      <c r="KFD5" s="42">
        <f t="shared" si="396"/>
        <v>316</v>
      </c>
      <c r="KFE5" s="42">
        <f t="shared" si="396"/>
        <v>316</v>
      </c>
      <c r="KFF5" s="42">
        <f t="shared" si="396"/>
        <v>316</v>
      </c>
      <c r="KFG5" s="42">
        <f t="shared" si="396"/>
        <v>316</v>
      </c>
      <c r="KFH5" s="42">
        <f t="shared" si="396"/>
        <v>316</v>
      </c>
      <c r="KFI5" s="42">
        <f t="shared" si="396"/>
        <v>316</v>
      </c>
      <c r="KFJ5" s="42">
        <f t="shared" si="396"/>
        <v>316</v>
      </c>
      <c r="KFK5" s="42">
        <f t="shared" si="396"/>
        <v>316</v>
      </c>
      <c r="KFL5" s="42">
        <f t="shared" si="396"/>
        <v>316</v>
      </c>
      <c r="KFM5" s="42">
        <f t="shared" si="396"/>
        <v>316</v>
      </c>
      <c r="KFN5" s="42">
        <f t="shared" si="396"/>
        <v>316</v>
      </c>
      <c r="KFO5" s="42">
        <f t="shared" si="396"/>
        <v>316</v>
      </c>
      <c r="KFP5" s="42">
        <f t="shared" si="396"/>
        <v>316</v>
      </c>
      <c r="KFQ5" s="42">
        <f t="shared" si="396"/>
        <v>316</v>
      </c>
      <c r="KFR5" s="42">
        <f t="shared" si="396"/>
        <v>316</v>
      </c>
      <c r="KFS5" s="42">
        <f t="shared" si="396"/>
        <v>316</v>
      </c>
      <c r="KFT5" s="42">
        <f t="shared" si="396"/>
        <v>316</v>
      </c>
      <c r="KFU5" s="42">
        <f t="shared" si="396"/>
        <v>316</v>
      </c>
      <c r="KFV5" s="42">
        <f t="shared" si="396"/>
        <v>316</v>
      </c>
      <c r="KFW5" s="42">
        <f t="shared" si="396"/>
        <v>316</v>
      </c>
      <c r="KFX5" s="42">
        <f t="shared" si="396"/>
        <v>317</v>
      </c>
      <c r="KFY5" s="42">
        <f t="shared" si="396"/>
        <v>317</v>
      </c>
      <c r="KFZ5" s="42">
        <f t="shared" si="396"/>
        <v>317</v>
      </c>
      <c r="KGA5" s="42">
        <f t="shared" si="396"/>
        <v>317</v>
      </c>
      <c r="KGB5" s="42">
        <f t="shared" si="396"/>
        <v>317</v>
      </c>
      <c r="KGC5" s="42">
        <f t="shared" si="396"/>
        <v>317</v>
      </c>
      <c r="KGD5" s="42">
        <f t="shared" si="396"/>
        <v>317</v>
      </c>
      <c r="KGE5" s="42">
        <f t="shared" si="396"/>
        <v>317</v>
      </c>
      <c r="KGF5" s="42">
        <f t="shared" si="396"/>
        <v>317</v>
      </c>
      <c r="KGG5" s="42">
        <f t="shared" si="396"/>
        <v>317</v>
      </c>
      <c r="KGH5" s="42">
        <f t="shared" si="396"/>
        <v>317</v>
      </c>
      <c r="KGI5" s="42">
        <f t="shared" si="396"/>
        <v>317</v>
      </c>
      <c r="KGJ5" s="42">
        <f t="shared" si="396"/>
        <v>317</v>
      </c>
      <c r="KGK5" s="42">
        <f t="shared" si="396"/>
        <v>317</v>
      </c>
      <c r="KGL5" s="42">
        <f t="shared" si="396"/>
        <v>317</v>
      </c>
      <c r="KGM5" s="42">
        <f t="shared" si="396"/>
        <v>317</v>
      </c>
      <c r="KGN5" s="42">
        <f t="shared" si="396"/>
        <v>317</v>
      </c>
      <c r="KGO5" s="42">
        <f t="shared" si="396"/>
        <v>317</v>
      </c>
      <c r="KGP5" s="42">
        <f t="shared" si="396"/>
        <v>317</v>
      </c>
      <c r="KGQ5" s="42">
        <f t="shared" si="396"/>
        <v>317</v>
      </c>
      <c r="KGR5" s="42">
        <f t="shared" si="396"/>
        <v>317</v>
      </c>
      <c r="KGS5" s="42">
        <f t="shared" si="396"/>
        <v>317</v>
      </c>
      <c r="KGT5" s="42">
        <f t="shared" si="396"/>
        <v>317</v>
      </c>
      <c r="KGU5" s="42">
        <f t="shared" si="396"/>
        <v>317</v>
      </c>
      <c r="KGV5" s="42">
        <f t="shared" ref="KGV5:KJG5" si="397">MATCH(KGV2,ID_DY,0)-1</f>
        <v>318</v>
      </c>
      <c r="KGW5" s="42">
        <f t="shared" si="397"/>
        <v>318</v>
      </c>
      <c r="KGX5" s="42">
        <f t="shared" si="397"/>
        <v>318</v>
      </c>
      <c r="KGY5" s="42">
        <f t="shared" si="397"/>
        <v>318</v>
      </c>
      <c r="KGZ5" s="42">
        <f t="shared" si="397"/>
        <v>318</v>
      </c>
      <c r="KHA5" s="42">
        <f t="shared" si="397"/>
        <v>318</v>
      </c>
      <c r="KHB5" s="42">
        <f t="shared" si="397"/>
        <v>318</v>
      </c>
      <c r="KHC5" s="42">
        <f t="shared" si="397"/>
        <v>318</v>
      </c>
      <c r="KHD5" s="42">
        <f t="shared" si="397"/>
        <v>318</v>
      </c>
      <c r="KHE5" s="42">
        <f t="shared" si="397"/>
        <v>318</v>
      </c>
      <c r="KHF5" s="42">
        <f t="shared" si="397"/>
        <v>318</v>
      </c>
      <c r="KHG5" s="42">
        <f t="shared" si="397"/>
        <v>318</v>
      </c>
      <c r="KHH5" s="42">
        <f t="shared" si="397"/>
        <v>318</v>
      </c>
      <c r="KHI5" s="42">
        <f t="shared" si="397"/>
        <v>318</v>
      </c>
      <c r="KHJ5" s="42">
        <f t="shared" si="397"/>
        <v>318</v>
      </c>
      <c r="KHK5" s="42">
        <f t="shared" si="397"/>
        <v>318</v>
      </c>
      <c r="KHL5" s="42">
        <f t="shared" si="397"/>
        <v>318</v>
      </c>
      <c r="KHM5" s="42">
        <f t="shared" si="397"/>
        <v>318</v>
      </c>
      <c r="KHN5" s="42">
        <f t="shared" si="397"/>
        <v>318</v>
      </c>
      <c r="KHO5" s="42">
        <f t="shared" si="397"/>
        <v>318</v>
      </c>
      <c r="KHP5" s="42">
        <f t="shared" si="397"/>
        <v>318</v>
      </c>
      <c r="KHQ5" s="42">
        <f t="shared" si="397"/>
        <v>318</v>
      </c>
      <c r="KHR5" s="42">
        <f t="shared" si="397"/>
        <v>318</v>
      </c>
      <c r="KHS5" s="42">
        <f t="shared" si="397"/>
        <v>318</v>
      </c>
      <c r="KHT5" s="42">
        <f t="shared" si="397"/>
        <v>319</v>
      </c>
      <c r="KHU5" s="42">
        <f t="shared" si="397"/>
        <v>319</v>
      </c>
      <c r="KHV5" s="42">
        <f t="shared" si="397"/>
        <v>319</v>
      </c>
      <c r="KHW5" s="42">
        <f t="shared" si="397"/>
        <v>319</v>
      </c>
      <c r="KHX5" s="42">
        <f t="shared" si="397"/>
        <v>319</v>
      </c>
      <c r="KHY5" s="42">
        <f t="shared" si="397"/>
        <v>319</v>
      </c>
      <c r="KHZ5" s="42">
        <f t="shared" si="397"/>
        <v>319</v>
      </c>
      <c r="KIA5" s="42">
        <f t="shared" si="397"/>
        <v>319</v>
      </c>
      <c r="KIB5" s="42">
        <f t="shared" si="397"/>
        <v>319</v>
      </c>
      <c r="KIC5" s="42">
        <f t="shared" si="397"/>
        <v>319</v>
      </c>
      <c r="KID5" s="42">
        <f t="shared" si="397"/>
        <v>319</v>
      </c>
      <c r="KIE5" s="42">
        <f t="shared" si="397"/>
        <v>319</v>
      </c>
      <c r="KIF5" s="42">
        <f t="shared" si="397"/>
        <v>319</v>
      </c>
      <c r="KIG5" s="42">
        <f t="shared" si="397"/>
        <v>319</v>
      </c>
      <c r="KIH5" s="42">
        <f t="shared" si="397"/>
        <v>319</v>
      </c>
      <c r="KII5" s="42">
        <f t="shared" si="397"/>
        <v>319</v>
      </c>
      <c r="KIJ5" s="42">
        <f t="shared" si="397"/>
        <v>319</v>
      </c>
      <c r="KIK5" s="42">
        <f t="shared" si="397"/>
        <v>319</v>
      </c>
      <c r="KIL5" s="42">
        <f t="shared" si="397"/>
        <v>319</v>
      </c>
      <c r="KIM5" s="42">
        <f t="shared" si="397"/>
        <v>319</v>
      </c>
      <c r="KIN5" s="42">
        <f t="shared" si="397"/>
        <v>319</v>
      </c>
      <c r="KIO5" s="42">
        <f t="shared" si="397"/>
        <v>319</v>
      </c>
      <c r="KIP5" s="42">
        <f t="shared" si="397"/>
        <v>319</v>
      </c>
      <c r="KIQ5" s="42">
        <f t="shared" si="397"/>
        <v>319</v>
      </c>
      <c r="KIR5" s="42">
        <f t="shared" si="397"/>
        <v>320</v>
      </c>
      <c r="KIS5" s="42">
        <f t="shared" si="397"/>
        <v>320</v>
      </c>
      <c r="KIT5" s="42">
        <f t="shared" si="397"/>
        <v>320</v>
      </c>
      <c r="KIU5" s="42">
        <f t="shared" si="397"/>
        <v>320</v>
      </c>
      <c r="KIV5" s="42">
        <f t="shared" si="397"/>
        <v>320</v>
      </c>
      <c r="KIW5" s="42">
        <f t="shared" si="397"/>
        <v>320</v>
      </c>
      <c r="KIX5" s="42">
        <f t="shared" si="397"/>
        <v>320</v>
      </c>
      <c r="KIY5" s="42">
        <f t="shared" si="397"/>
        <v>320</v>
      </c>
      <c r="KIZ5" s="42">
        <f t="shared" si="397"/>
        <v>320</v>
      </c>
      <c r="KJA5" s="42">
        <f t="shared" si="397"/>
        <v>320</v>
      </c>
      <c r="KJB5" s="42">
        <f t="shared" si="397"/>
        <v>320</v>
      </c>
      <c r="KJC5" s="42">
        <f t="shared" si="397"/>
        <v>320</v>
      </c>
      <c r="KJD5" s="42">
        <f t="shared" si="397"/>
        <v>320</v>
      </c>
      <c r="KJE5" s="42">
        <f t="shared" si="397"/>
        <v>320</v>
      </c>
      <c r="KJF5" s="42">
        <f t="shared" si="397"/>
        <v>320</v>
      </c>
      <c r="KJG5" s="42">
        <f t="shared" si="397"/>
        <v>320</v>
      </c>
      <c r="KJH5" s="42">
        <f t="shared" ref="KJH5:KLS5" si="398">MATCH(KJH2,ID_DY,0)-1</f>
        <v>320</v>
      </c>
      <c r="KJI5" s="42">
        <f t="shared" si="398"/>
        <v>320</v>
      </c>
      <c r="KJJ5" s="42">
        <f t="shared" si="398"/>
        <v>320</v>
      </c>
      <c r="KJK5" s="42">
        <f t="shared" si="398"/>
        <v>320</v>
      </c>
      <c r="KJL5" s="42">
        <f t="shared" si="398"/>
        <v>320</v>
      </c>
      <c r="KJM5" s="42">
        <f t="shared" si="398"/>
        <v>320</v>
      </c>
      <c r="KJN5" s="42">
        <f t="shared" si="398"/>
        <v>320</v>
      </c>
      <c r="KJO5" s="42">
        <f t="shared" si="398"/>
        <v>320</v>
      </c>
      <c r="KJP5" s="42">
        <f t="shared" si="398"/>
        <v>321</v>
      </c>
      <c r="KJQ5" s="42">
        <f t="shared" si="398"/>
        <v>321</v>
      </c>
      <c r="KJR5" s="42">
        <f t="shared" si="398"/>
        <v>321</v>
      </c>
      <c r="KJS5" s="42">
        <f t="shared" si="398"/>
        <v>321</v>
      </c>
      <c r="KJT5" s="42">
        <f t="shared" si="398"/>
        <v>321</v>
      </c>
      <c r="KJU5" s="42">
        <f t="shared" si="398"/>
        <v>321</v>
      </c>
      <c r="KJV5" s="42">
        <f t="shared" si="398"/>
        <v>321</v>
      </c>
      <c r="KJW5" s="42">
        <f t="shared" si="398"/>
        <v>321</v>
      </c>
      <c r="KJX5" s="42">
        <f t="shared" si="398"/>
        <v>321</v>
      </c>
      <c r="KJY5" s="42">
        <f t="shared" si="398"/>
        <v>321</v>
      </c>
      <c r="KJZ5" s="42">
        <f t="shared" si="398"/>
        <v>321</v>
      </c>
      <c r="KKA5" s="42">
        <f t="shared" si="398"/>
        <v>321</v>
      </c>
      <c r="KKB5" s="42">
        <f t="shared" si="398"/>
        <v>321</v>
      </c>
      <c r="KKC5" s="42">
        <f t="shared" si="398"/>
        <v>321</v>
      </c>
      <c r="KKD5" s="42">
        <f t="shared" si="398"/>
        <v>321</v>
      </c>
      <c r="KKE5" s="42">
        <f t="shared" si="398"/>
        <v>321</v>
      </c>
      <c r="KKF5" s="42">
        <f t="shared" si="398"/>
        <v>321</v>
      </c>
      <c r="KKG5" s="42">
        <f t="shared" si="398"/>
        <v>321</v>
      </c>
      <c r="KKH5" s="42">
        <f t="shared" si="398"/>
        <v>321</v>
      </c>
      <c r="KKI5" s="42">
        <f t="shared" si="398"/>
        <v>321</v>
      </c>
      <c r="KKJ5" s="42">
        <f t="shared" si="398"/>
        <v>321</v>
      </c>
      <c r="KKK5" s="42">
        <f t="shared" si="398"/>
        <v>321</v>
      </c>
      <c r="KKL5" s="42">
        <f t="shared" si="398"/>
        <v>321</v>
      </c>
      <c r="KKM5" s="42">
        <f t="shared" si="398"/>
        <v>321</v>
      </c>
      <c r="KKN5" s="42">
        <f t="shared" si="398"/>
        <v>322</v>
      </c>
      <c r="KKO5" s="42">
        <f t="shared" si="398"/>
        <v>322</v>
      </c>
      <c r="KKP5" s="42">
        <f t="shared" si="398"/>
        <v>322</v>
      </c>
      <c r="KKQ5" s="42">
        <f t="shared" si="398"/>
        <v>322</v>
      </c>
      <c r="KKR5" s="42">
        <f t="shared" si="398"/>
        <v>322</v>
      </c>
      <c r="KKS5" s="42">
        <f t="shared" si="398"/>
        <v>322</v>
      </c>
      <c r="KKT5" s="42">
        <f t="shared" si="398"/>
        <v>322</v>
      </c>
      <c r="KKU5" s="42">
        <f t="shared" si="398"/>
        <v>322</v>
      </c>
      <c r="KKV5" s="42">
        <f t="shared" si="398"/>
        <v>322</v>
      </c>
      <c r="KKW5" s="42">
        <f t="shared" si="398"/>
        <v>322</v>
      </c>
      <c r="KKX5" s="42">
        <f t="shared" si="398"/>
        <v>322</v>
      </c>
      <c r="KKY5" s="42">
        <f t="shared" si="398"/>
        <v>322</v>
      </c>
      <c r="KKZ5" s="42">
        <f t="shared" si="398"/>
        <v>322</v>
      </c>
      <c r="KLA5" s="42">
        <f t="shared" si="398"/>
        <v>322</v>
      </c>
      <c r="KLB5" s="42">
        <f t="shared" si="398"/>
        <v>322</v>
      </c>
      <c r="KLC5" s="42">
        <f t="shared" si="398"/>
        <v>322</v>
      </c>
      <c r="KLD5" s="42">
        <f t="shared" si="398"/>
        <v>322</v>
      </c>
      <c r="KLE5" s="42">
        <f t="shared" si="398"/>
        <v>322</v>
      </c>
      <c r="KLF5" s="42">
        <f t="shared" si="398"/>
        <v>322</v>
      </c>
      <c r="KLG5" s="42">
        <f t="shared" si="398"/>
        <v>322</v>
      </c>
      <c r="KLH5" s="42">
        <f t="shared" si="398"/>
        <v>322</v>
      </c>
      <c r="KLI5" s="42">
        <f t="shared" si="398"/>
        <v>322</v>
      </c>
      <c r="KLJ5" s="42">
        <f t="shared" si="398"/>
        <v>322</v>
      </c>
      <c r="KLK5" s="42">
        <f t="shared" si="398"/>
        <v>322</v>
      </c>
      <c r="KLL5" s="42">
        <f t="shared" si="398"/>
        <v>323</v>
      </c>
      <c r="KLM5" s="42">
        <f t="shared" si="398"/>
        <v>323</v>
      </c>
      <c r="KLN5" s="42">
        <f t="shared" si="398"/>
        <v>323</v>
      </c>
      <c r="KLO5" s="42">
        <f t="shared" si="398"/>
        <v>323</v>
      </c>
      <c r="KLP5" s="42">
        <f t="shared" si="398"/>
        <v>323</v>
      </c>
      <c r="KLQ5" s="42">
        <f t="shared" si="398"/>
        <v>323</v>
      </c>
      <c r="KLR5" s="42">
        <f t="shared" si="398"/>
        <v>323</v>
      </c>
      <c r="KLS5" s="42">
        <f t="shared" si="398"/>
        <v>323</v>
      </c>
      <c r="KLT5" s="42">
        <f t="shared" ref="KLT5:KOE5" si="399">MATCH(KLT2,ID_DY,0)-1</f>
        <v>323</v>
      </c>
      <c r="KLU5" s="42">
        <f t="shared" si="399"/>
        <v>323</v>
      </c>
      <c r="KLV5" s="42">
        <f t="shared" si="399"/>
        <v>323</v>
      </c>
      <c r="KLW5" s="42">
        <f t="shared" si="399"/>
        <v>323</v>
      </c>
      <c r="KLX5" s="42">
        <f t="shared" si="399"/>
        <v>323</v>
      </c>
      <c r="KLY5" s="42">
        <f t="shared" si="399"/>
        <v>323</v>
      </c>
      <c r="KLZ5" s="42">
        <f t="shared" si="399"/>
        <v>323</v>
      </c>
      <c r="KMA5" s="42">
        <f t="shared" si="399"/>
        <v>323</v>
      </c>
      <c r="KMB5" s="42">
        <f t="shared" si="399"/>
        <v>323</v>
      </c>
      <c r="KMC5" s="42">
        <f t="shared" si="399"/>
        <v>323</v>
      </c>
      <c r="KMD5" s="42">
        <f t="shared" si="399"/>
        <v>323</v>
      </c>
      <c r="KME5" s="42">
        <f t="shared" si="399"/>
        <v>323</v>
      </c>
      <c r="KMF5" s="42">
        <f t="shared" si="399"/>
        <v>323</v>
      </c>
      <c r="KMG5" s="42">
        <f t="shared" si="399"/>
        <v>323</v>
      </c>
      <c r="KMH5" s="42">
        <f t="shared" si="399"/>
        <v>323</v>
      </c>
      <c r="KMI5" s="42">
        <f t="shared" si="399"/>
        <v>323</v>
      </c>
      <c r="KMJ5" s="42">
        <f t="shared" si="399"/>
        <v>324</v>
      </c>
      <c r="KMK5" s="42">
        <f t="shared" si="399"/>
        <v>324</v>
      </c>
      <c r="KML5" s="42">
        <f t="shared" si="399"/>
        <v>324</v>
      </c>
      <c r="KMM5" s="42">
        <f t="shared" si="399"/>
        <v>324</v>
      </c>
      <c r="KMN5" s="42">
        <f t="shared" si="399"/>
        <v>324</v>
      </c>
      <c r="KMO5" s="42">
        <f t="shared" si="399"/>
        <v>324</v>
      </c>
      <c r="KMP5" s="42">
        <f t="shared" si="399"/>
        <v>324</v>
      </c>
      <c r="KMQ5" s="42">
        <f t="shared" si="399"/>
        <v>324</v>
      </c>
      <c r="KMR5" s="42">
        <f t="shared" si="399"/>
        <v>324</v>
      </c>
      <c r="KMS5" s="42">
        <f t="shared" si="399"/>
        <v>324</v>
      </c>
      <c r="KMT5" s="42">
        <f t="shared" si="399"/>
        <v>324</v>
      </c>
      <c r="KMU5" s="42">
        <f t="shared" si="399"/>
        <v>324</v>
      </c>
      <c r="KMV5" s="42">
        <f t="shared" si="399"/>
        <v>324</v>
      </c>
      <c r="KMW5" s="42">
        <f t="shared" si="399"/>
        <v>324</v>
      </c>
      <c r="KMX5" s="42">
        <f t="shared" si="399"/>
        <v>324</v>
      </c>
      <c r="KMY5" s="42">
        <f t="shared" si="399"/>
        <v>324</v>
      </c>
      <c r="KMZ5" s="42">
        <f t="shared" si="399"/>
        <v>324</v>
      </c>
      <c r="KNA5" s="42">
        <f t="shared" si="399"/>
        <v>324</v>
      </c>
      <c r="KNB5" s="42">
        <f t="shared" si="399"/>
        <v>324</v>
      </c>
      <c r="KNC5" s="42">
        <f t="shared" si="399"/>
        <v>324</v>
      </c>
      <c r="KND5" s="42">
        <f t="shared" si="399"/>
        <v>324</v>
      </c>
      <c r="KNE5" s="42">
        <f t="shared" si="399"/>
        <v>324</v>
      </c>
      <c r="KNF5" s="42">
        <f t="shared" si="399"/>
        <v>324</v>
      </c>
      <c r="KNG5" s="42">
        <f t="shared" si="399"/>
        <v>324</v>
      </c>
      <c r="KNH5" s="42">
        <f t="shared" si="399"/>
        <v>325</v>
      </c>
      <c r="KNI5" s="42">
        <f t="shared" si="399"/>
        <v>325</v>
      </c>
      <c r="KNJ5" s="42">
        <f t="shared" si="399"/>
        <v>325</v>
      </c>
      <c r="KNK5" s="42">
        <f t="shared" si="399"/>
        <v>325</v>
      </c>
      <c r="KNL5" s="42">
        <f t="shared" si="399"/>
        <v>325</v>
      </c>
      <c r="KNM5" s="42">
        <f t="shared" si="399"/>
        <v>325</v>
      </c>
      <c r="KNN5" s="42">
        <f t="shared" si="399"/>
        <v>325</v>
      </c>
      <c r="KNO5" s="42">
        <f t="shared" si="399"/>
        <v>325</v>
      </c>
      <c r="KNP5" s="42">
        <f t="shared" si="399"/>
        <v>325</v>
      </c>
      <c r="KNQ5" s="42">
        <f t="shared" si="399"/>
        <v>325</v>
      </c>
      <c r="KNR5" s="42">
        <f t="shared" si="399"/>
        <v>325</v>
      </c>
      <c r="KNS5" s="42">
        <f t="shared" si="399"/>
        <v>325</v>
      </c>
      <c r="KNT5" s="42">
        <f t="shared" si="399"/>
        <v>325</v>
      </c>
      <c r="KNU5" s="42">
        <f t="shared" si="399"/>
        <v>325</v>
      </c>
      <c r="KNV5" s="42">
        <f t="shared" si="399"/>
        <v>325</v>
      </c>
      <c r="KNW5" s="42">
        <f t="shared" si="399"/>
        <v>325</v>
      </c>
      <c r="KNX5" s="42">
        <f t="shared" si="399"/>
        <v>325</v>
      </c>
      <c r="KNY5" s="42">
        <f t="shared" si="399"/>
        <v>325</v>
      </c>
      <c r="KNZ5" s="42">
        <f t="shared" si="399"/>
        <v>325</v>
      </c>
      <c r="KOA5" s="42">
        <f t="shared" si="399"/>
        <v>325</v>
      </c>
      <c r="KOB5" s="42">
        <f t="shared" si="399"/>
        <v>325</v>
      </c>
      <c r="KOC5" s="42">
        <f t="shared" si="399"/>
        <v>325</v>
      </c>
      <c r="KOD5" s="42">
        <f t="shared" si="399"/>
        <v>325</v>
      </c>
      <c r="KOE5" s="42">
        <f t="shared" si="399"/>
        <v>325</v>
      </c>
      <c r="KOF5" s="42">
        <f t="shared" ref="KOF5:KQQ5" si="400">MATCH(KOF2,ID_DY,0)-1</f>
        <v>326</v>
      </c>
      <c r="KOG5" s="42">
        <f t="shared" si="400"/>
        <v>326</v>
      </c>
      <c r="KOH5" s="42">
        <f t="shared" si="400"/>
        <v>326</v>
      </c>
      <c r="KOI5" s="42">
        <f t="shared" si="400"/>
        <v>326</v>
      </c>
      <c r="KOJ5" s="42">
        <f t="shared" si="400"/>
        <v>326</v>
      </c>
      <c r="KOK5" s="42">
        <f t="shared" si="400"/>
        <v>326</v>
      </c>
      <c r="KOL5" s="42">
        <f t="shared" si="400"/>
        <v>326</v>
      </c>
      <c r="KOM5" s="42">
        <f t="shared" si="400"/>
        <v>326</v>
      </c>
      <c r="KON5" s="42">
        <f t="shared" si="400"/>
        <v>326</v>
      </c>
      <c r="KOO5" s="42">
        <f t="shared" si="400"/>
        <v>326</v>
      </c>
      <c r="KOP5" s="42">
        <f t="shared" si="400"/>
        <v>326</v>
      </c>
      <c r="KOQ5" s="42">
        <f t="shared" si="400"/>
        <v>326</v>
      </c>
      <c r="KOR5" s="42">
        <f t="shared" si="400"/>
        <v>326</v>
      </c>
      <c r="KOS5" s="42">
        <f t="shared" si="400"/>
        <v>326</v>
      </c>
      <c r="KOT5" s="42">
        <f t="shared" si="400"/>
        <v>326</v>
      </c>
      <c r="KOU5" s="42">
        <f t="shared" si="400"/>
        <v>326</v>
      </c>
      <c r="KOV5" s="42">
        <f t="shared" si="400"/>
        <v>326</v>
      </c>
      <c r="KOW5" s="42">
        <f t="shared" si="400"/>
        <v>326</v>
      </c>
      <c r="KOX5" s="42">
        <f t="shared" si="400"/>
        <v>326</v>
      </c>
      <c r="KOY5" s="42">
        <f t="shared" si="400"/>
        <v>326</v>
      </c>
      <c r="KOZ5" s="42">
        <f t="shared" si="400"/>
        <v>326</v>
      </c>
      <c r="KPA5" s="42">
        <f t="shared" si="400"/>
        <v>326</v>
      </c>
      <c r="KPB5" s="42">
        <f t="shared" si="400"/>
        <v>326</v>
      </c>
      <c r="KPC5" s="42">
        <f t="shared" si="400"/>
        <v>326</v>
      </c>
      <c r="KPD5" s="42">
        <f t="shared" si="400"/>
        <v>327</v>
      </c>
      <c r="KPE5" s="42">
        <f t="shared" si="400"/>
        <v>327</v>
      </c>
      <c r="KPF5" s="42">
        <f t="shared" si="400"/>
        <v>327</v>
      </c>
      <c r="KPG5" s="42">
        <f t="shared" si="400"/>
        <v>327</v>
      </c>
      <c r="KPH5" s="42">
        <f t="shared" si="400"/>
        <v>327</v>
      </c>
      <c r="KPI5" s="42">
        <f t="shared" si="400"/>
        <v>327</v>
      </c>
      <c r="KPJ5" s="42">
        <f t="shared" si="400"/>
        <v>327</v>
      </c>
      <c r="KPK5" s="42">
        <f t="shared" si="400"/>
        <v>327</v>
      </c>
      <c r="KPL5" s="42">
        <f t="shared" si="400"/>
        <v>327</v>
      </c>
      <c r="KPM5" s="42">
        <f t="shared" si="400"/>
        <v>327</v>
      </c>
      <c r="KPN5" s="42">
        <f t="shared" si="400"/>
        <v>327</v>
      </c>
      <c r="KPO5" s="42">
        <f t="shared" si="400"/>
        <v>327</v>
      </c>
      <c r="KPP5" s="42">
        <f t="shared" si="400"/>
        <v>327</v>
      </c>
      <c r="KPQ5" s="42">
        <f t="shared" si="400"/>
        <v>327</v>
      </c>
      <c r="KPR5" s="42">
        <f t="shared" si="400"/>
        <v>327</v>
      </c>
      <c r="KPS5" s="42">
        <f t="shared" si="400"/>
        <v>327</v>
      </c>
      <c r="KPT5" s="42">
        <f t="shared" si="400"/>
        <v>327</v>
      </c>
      <c r="KPU5" s="42">
        <f t="shared" si="400"/>
        <v>327</v>
      </c>
      <c r="KPV5" s="42">
        <f t="shared" si="400"/>
        <v>327</v>
      </c>
      <c r="KPW5" s="42">
        <f t="shared" si="400"/>
        <v>327</v>
      </c>
      <c r="KPX5" s="42">
        <f t="shared" si="400"/>
        <v>327</v>
      </c>
      <c r="KPY5" s="42">
        <f t="shared" si="400"/>
        <v>327</v>
      </c>
      <c r="KPZ5" s="42">
        <f t="shared" si="400"/>
        <v>327</v>
      </c>
      <c r="KQA5" s="42">
        <f t="shared" si="400"/>
        <v>327</v>
      </c>
      <c r="KQB5" s="42">
        <f t="shared" si="400"/>
        <v>328</v>
      </c>
      <c r="KQC5" s="42">
        <f t="shared" si="400"/>
        <v>328</v>
      </c>
      <c r="KQD5" s="42">
        <f t="shared" si="400"/>
        <v>328</v>
      </c>
      <c r="KQE5" s="42">
        <f t="shared" si="400"/>
        <v>328</v>
      </c>
      <c r="KQF5" s="42">
        <f t="shared" si="400"/>
        <v>328</v>
      </c>
      <c r="KQG5" s="42">
        <f t="shared" si="400"/>
        <v>328</v>
      </c>
      <c r="KQH5" s="42">
        <f t="shared" si="400"/>
        <v>328</v>
      </c>
      <c r="KQI5" s="42">
        <f t="shared" si="400"/>
        <v>328</v>
      </c>
      <c r="KQJ5" s="42">
        <f t="shared" si="400"/>
        <v>328</v>
      </c>
      <c r="KQK5" s="42">
        <f t="shared" si="400"/>
        <v>328</v>
      </c>
      <c r="KQL5" s="42">
        <f t="shared" si="400"/>
        <v>328</v>
      </c>
      <c r="KQM5" s="42">
        <f t="shared" si="400"/>
        <v>328</v>
      </c>
      <c r="KQN5" s="42">
        <f t="shared" si="400"/>
        <v>328</v>
      </c>
      <c r="KQO5" s="42">
        <f t="shared" si="400"/>
        <v>328</v>
      </c>
      <c r="KQP5" s="42">
        <f t="shared" si="400"/>
        <v>328</v>
      </c>
      <c r="KQQ5" s="42">
        <f t="shared" si="400"/>
        <v>328</v>
      </c>
      <c r="KQR5" s="42">
        <f t="shared" ref="KQR5:KTC5" si="401">MATCH(KQR2,ID_DY,0)-1</f>
        <v>328</v>
      </c>
      <c r="KQS5" s="42">
        <f t="shared" si="401"/>
        <v>328</v>
      </c>
      <c r="KQT5" s="42">
        <f t="shared" si="401"/>
        <v>328</v>
      </c>
      <c r="KQU5" s="42">
        <f t="shared" si="401"/>
        <v>328</v>
      </c>
      <c r="KQV5" s="42">
        <f t="shared" si="401"/>
        <v>328</v>
      </c>
      <c r="KQW5" s="42">
        <f t="shared" si="401"/>
        <v>328</v>
      </c>
      <c r="KQX5" s="42">
        <f t="shared" si="401"/>
        <v>328</v>
      </c>
      <c r="KQY5" s="42">
        <f t="shared" si="401"/>
        <v>328</v>
      </c>
      <c r="KQZ5" s="42">
        <f t="shared" si="401"/>
        <v>329</v>
      </c>
      <c r="KRA5" s="42">
        <f t="shared" si="401"/>
        <v>329</v>
      </c>
      <c r="KRB5" s="42">
        <f t="shared" si="401"/>
        <v>329</v>
      </c>
      <c r="KRC5" s="42">
        <f t="shared" si="401"/>
        <v>329</v>
      </c>
      <c r="KRD5" s="42">
        <f t="shared" si="401"/>
        <v>329</v>
      </c>
      <c r="KRE5" s="42">
        <f t="shared" si="401"/>
        <v>329</v>
      </c>
      <c r="KRF5" s="42">
        <f t="shared" si="401"/>
        <v>329</v>
      </c>
      <c r="KRG5" s="42">
        <f t="shared" si="401"/>
        <v>329</v>
      </c>
      <c r="KRH5" s="42">
        <f t="shared" si="401"/>
        <v>329</v>
      </c>
      <c r="KRI5" s="42">
        <f t="shared" si="401"/>
        <v>329</v>
      </c>
      <c r="KRJ5" s="42">
        <f t="shared" si="401"/>
        <v>329</v>
      </c>
      <c r="KRK5" s="42">
        <f t="shared" si="401"/>
        <v>329</v>
      </c>
      <c r="KRL5" s="42">
        <f t="shared" si="401"/>
        <v>329</v>
      </c>
      <c r="KRM5" s="42">
        <f t="shared" si="401"/>
        <v>329</v>
      </c>
      <c r="KRN5" s="42">
        <f t="shared" si="401"/>
        <v>329</v>
      </c>
      <c r="KRO5" s="42">
        <f t="shared" si="401"/>
        <v>329</v>
      </c>
      <c r="KRP5" s="42">
        <f t="shared" si="401"/>
        <v>329</v>
      </c>
      <c r="KRQ5" s="42">
        <f t="shared" si="401"/>
        <v>329</v>
      </c>
      <c r="KRR5" s="42">
        <f t="shared" si="401"/>
        <v>329</v>
      </c>
      <c r="KRS5" s="42">
        <f t="shared" si="401"/>
        <v>329</v>
      </c>
      <c r="KRT5" s="42">
        <f t="shared" si="401"/>
        <v>329</v>
      </c>
      <c r="KRU5" s="42">
        <f t="shared" si="401"/>
        <v>329</v>
      </c>
      <c r="KRV5" s="42">
        <f t="shared" si="401"/>
        <v>329</v>
      </c>
      <c r="KRW5" s="42">
        <f t="shared" si="401"/>
        <v>329</v>
      </c>
      <c r="KRX5" s="42">
        <f t="shared" si="401"/>
        <v>330</v>
      </c>
      <c r="KRY5" s="42">
        <f t="shared" si="401"/>
        <v>330</v>
      </c>
      <c r="KRZ5" s="42">
        <f t="shared" si="401"/>
        <v>330</v>
      </c>
      <c r="KSA5" s="42">
        <f t="shared" si="401"/>
        <v>330</v>
      </c>
      <c r="KSB5" s="42">
        <f t="shared" si="401"/>
        <v>330</v>
      </c>
      <c r="KSC5" s="42">
        <f t="shared" si="401"/>
        <v>330</v>
      </c>
      <c r="KSD5" s="42">
        <f t="shared" si="401"/>
        <v>330</v>
      </c>
      <c r="KSE5" s="42">
        <f t="shared" si="401"/>
        <v>330</v>
      </c>
      <c r="KSF5" s="42">
        <f t="shared" si="401"/>
        <v>330</v>
      </c>
      <c r="KSG5" s="42">
        <f t="shared" si="401"/>
        <v>330</v>
      </c>
      <c r="KSH5" s="42">
        <f t="shared" si="401"/>
        <v>330</v>
      </c>
      <c r="KSI5" s="42">
        <f t="shared" si="401"/>
        <v>330</v>
      </c>
      <c r="KSJ5" s="42">
        <f t="shared" si="401"/>
        <v>330</v>
      </c>
      <c r="KSK5" s="42">
        <f t="shared" si="401"/>
        <v>330</v>
      </c>
      <c r="KSL5" s="42">
        <f t="shared" si="401"/>
        <v>330</v>
      </c>
      <c r="KSM5" s="42">
        <f t="shared" si="401"/>
        <v>330</v>
      </c>
      <c r="KSN5" s="42">
        <f t="shared" si="401"/>
        <v>330</v>
      </c>
      <c r="KSO5" s="42">
        <f t="shared" si="401"/>
        <v>330</v>
      </c>
      <c r="KSP5" s="42">
        <f t="shared" si="401"/>
        <v>330</v>
      </c>
      <c r="KSQ5" s="42">
        <f t="shared" si="401"/>
        <v>330</v>
      </c>
      <c r="KSR5" s="42">
        <f t="shared" si="401"/>
        <v>330</v>
      </c>
      <c r="KSS5" s="42">
        <f t="shared" si="401"/>
        <v>330</v>
      </c>
      <c r="KST5" s="42">
        <f t="shared" si="401"/>
        <v>330</v>
      </c>
      <c r="KSU5" s="42">
        <f t="shared" si="401"/>
        <v>330</v>
      </c>
      <c r="KSV5" s="42">
        <f t="shared" si="401"/>
        <v>331</v>
      </c>
      <c r="KSW5" s="42">
        <f t="shared" si="401"/>
        <v>331</v>
      </c>
      <c r="KSX5" s="42">
        <f t="shared" si="401"/>
        <v>331</v>
      </c>
      <c r="KSY5" s="42">
        <f t="shared" si="401"/>
        <v>331</v>
      </c>
      <c r="KSZ5" s="42">
        <f t="shared" si="401"/>
        <v>331</v>
      </c>
      <c r="KTA5" s="42">
        <f t="shared" si="401"/>
        <v>331</v>
      </c>
      <c r="KTB5" s="42">
        <f t="shared" si="401"/>
        <v>331</v>
      </c>
      <c r="KTC5" s="42">
        <f t="shared" si="401"/>
        <v>331</v>
      </c>
      <c r="KTD5" s="42">
        <f t="shared" ref="KTD5:KVO5" si="402">MATCH(KTD2,ID_DY,0)-1</f>
        <v>331</v>
      </c>
      <c r="KTE5" s="42">
        <f t="shared" si="402"/>
        <v>331</v>
      </c>
      <c r="KTF5" s="42">
        <f t="shared" si="402"/>
        <v>331</v>
      </c>
      <c r="KTG5" s="42">
        <f t="shared" si="402"/>
        <v>331</v>
      </c>
      <c r="KTH5" s="42">
        <f t="shared" si="402"/>
        <v>331</v>
      </c>
      <c r="KTI5" s="42">
        <f t="shared" si="402"/>
        <v>331</v>
      </c>
      <c r="KTJ5" s="42">
        <f t="shared" si="402"/>
        <v>331</v>
      </c>
      <c r="KTK5" s="42">
        <f t="shared" si="402"/>
        <v>331</v>
      </c>
      <c r="KTL5" s="42">
        <f t="shared" si="402"/>
        <v>331</v>
      </c>
      <c r="KTM5" s="42">
        <f t="shared" si="402"/>
        <v>331</v>
      </c>
      <c r="KTN5" s="42">
        <f t="shared" si="402"/>
        <v>331</v>
      </c>
      <c r="KTO5" s="42">
        <f t="shared" si="402"/>
        <v>331</v>
      </c>
      <c r="KTP5" s="42">
        <f t="shared" si="402"/>
        <v>331</v>
      </c>
      <c r="KTQ5" s="42">
        <f t="shared" si="402"/>
        <v>331</v>
      </c>
      <c r="KTR5" s="42">
        <f t="shared" si="402"/>
        <v>331</v>
      </c>
      <c r="KTS5" s="42">
        <f t="shared" si="402"/>
        <v>331</v>
      </c>
      <c r="KTT5" s="42">
        <f t="shared" si="402"/>
        <v>332</v>
      </c>
      <c r="KTU5" s="42">
        <f t="shared" si="402"/>
        <v>332</v>
      </c>
      <c r="KTV5" s="42">
        <f t="shared" si="402"/>
        <v>332</v>
      </c>
      <c r="KTW5" s="42">
        <f t="shared" si="402"/>
        <v>332</v>
      </c>
      <c r="KTX5" s="42">
        <f t="shared" si="402"/>
        <v>332</v>
      </c>
      <c r="KTY5" s="42">
        <f t="shared" si="402"/>
        <v>332</v>
      </c>
      <c r="KTZ5" s="42">
        <f t="shared" si="402"/>
        <v>332</v>
      </c>
      <c r="KUA5" s="42">
        <f t="shared" si="402"/>
        <v>332</v>
      </c>
      <c r="KUB5" s="42">
        <f t="shared" si="402"/>
        <v>332</v>
      </c>
      <c r="KUC5" s="42">
        <f t="shared" si="402"/>
        <v>332</v>
      </c>
      <c r="KUD5" s="42">
        <f t="shared" si="402"/>
        <v>332</v>
      </c>
      <c r="KUE5" s="42">
        <f t="shared" si="402"/>
        <v>332</v>
      </c>
      <c r="KUF5" s="42">
        <f t="shared" si="402"/>
        <v>332</v>
      </c>
      <c r="KUG5" s="42">
        <f t="shared" si="402"/>
        <v>332</v>
      </c>
      <c r="KUH5" s="42">
        <f t="shared" si="402"/>
        <v>332</v>
      </c>
      <c r="KUI5" s="42">
        <f t="shared" si="402"/>
        <v>332</v>
      </c>
      <c r="KUJ5" s="42">
        <f t="shared" si="402"/>
        <v>332</v>
      </c>
      <c r="KUK5" s="42">
        <f t="shared" si="402"/>
        <v>332</v>
      </c>
      <c r="KUL5" s="42">
        <f t="shared" si="402"/>
        <v>332</v>
      </c>
      <c r="KUM5" s="42">
        <f t="shared" si="402"/>
        <v>332</v>
      </c>
      <c r="KUN5" s="42">
        <f t="shared" si="402"/>
        <v>332</v>
      </c>
      <c r="KUO5" s="42">
        <f t="shared" si="402"/>
        <v>332</v>
      </c>
      <c r="KUP5" s="42">
        <f t="shared" si="402"/>
        <v>332</v>
      </c>
      <c r="KUQ5" s="42">
        <f t="shared" si="402"/>
        <v>332</v>
      </c>
      <c r="KUR5" s="42">
        <f t="shared" si="402"/>
        <v>333</v>
      </c>
      <c r="KUS5" s="42">
        <f t="shared" si="402"/>
        <v>333</v>
      </c>
      <c r="KUT5" s="42">
        <f t="shared" si="402"/>
        <v>333</v>
      </c>
      <c r="KUU5" s="42">
        <f t="shared" si="402"/>
        <v>333</v>
      </c>
      <c r="KUV5" s="42">
        <f t="shared" si="402"/>
        <v>333</v>
      </c>
      <c r="KUW5" s="42">
        <f t="shared" si="402"/>
        <v>333</v>
      </c>
      <c r="KUX5" s="42">
        <f t="shared" si="402"/>
        <v>333</v>
      </c>
      <c r="KUY5" s="42">
        <f t="shared" si="402"/>
        <v>333</v>
      </c>
      <c r="KUZ5" s="42">
        <f t="shared" si="402"/>
        <v>333</v>
      </c>
      <c r="KVA5" s="42">
        <f t="shared" si="402"/>
        <v>333</v>
      </c>
      <c r="KVB5" s="42">
        <f t="shared" si="402"/>
        <v>333</v>
      </c>
      <c r="KVC5" s="42">
        <f t="shared" si="402"/>
        <v>333</v>
      </c>
      <c r="KVD5" s="42">
        <f t="shared" si="402"/>
        <v>333</v>
      </c>
      <c r="KVE5" s="42">
        <f t="shared" si="402"/>
        <v>333</v>
      </c>
      <c r="KVF5" s="42">
        <f t="shared" si="402"/>
        <v>333</v>
      </c>
      <c r="KVG5" s="42">
        <f t="shared" si="402"/>
        <v>333</v>
      </c>
      <c r="KVH5" s="42">
        <f t="shared" si="402"/>
        <v>333</v>
      </c>
      <c r="KVI5" s="42">
        <f t="shared" si="402"/>
        <v>333</v>
      </c>
      <c r="KVJ5" s="42">
        <f t="shared" si="402"/>
        <v>333</v>
      </c>
      <c r="KVK5" s="42">
        <f t="shared" si="402"/>
        <v>333</v>
      </c>
      <c r="KVL5" s="42">
        <f t="shared" si="402"/>
        <v>333</v>
      </c>
      <c r="KVM5" s="42">
        <f t="shared" si="402"/>
        <v>333</v>
      </c>
      <c r="KVN5" s="42">
        <f t="shared" si="402"/>
        <v>333</v>
      </c>
      <c r="KVO5" s="42">
        <f t="shared" si="402"/>
        <v>333</v>
      </c>
      <c r="KVP5" s="42">
        <f t="shared" ref="KVP5:KYA5" si="403">MATCH(KVP2,ID_DY,0)-1</f>
        <v>334</v>
      </c>
      <c r="KVQ5" s="42">
        <f t="shared" si="403"/>
        <v>334</v>
      </c>
      <c r="KVR5" s="42">
        <f t="shared" si="403"/>
        <v>334</v>
      </c>
      <c r="KVS5" s="42">
        <f t="shared" si="403"/>
        <v>334</v>
      </c>
      <c r="KVT5" s="42">
        <f t="shared" si="403"/>
        <v>334</v>
      </c>
      <c r="KVU5" s="42">
        <f t="shared" si="403"/>
        <v>334</v>
      </c>
      <c r="KVV5" s="42">
        <f t="shared" si="403"/>
        <v>334</v>
      </c>
      <c r="KVW5" s="42">
        <f t="shared" si="403"/>
        <v>334</v>
      </c>
      <c r="KVX5" s="42">
        <f t="shared" si="403"/>
        <v>334</v>
      </c>
      <c r="KVY5" s="42">
        <f t="shared" si="403"/>
        <v>334</v>
      </c>
      <c r="KVZ5" s="42">
        <f t="shared" si="403"/>
        <v>334</v>
      </c>
      <c r="KWA5" s="42">
        <f t="shared" si="403"/>
        <v>334</v>
      </c>
      <c r="KWB5" s="42">
        <f t="shared" si="403"/>
        <v>334</v>
      </c>
      <c r="KWC5" s="42">
        <f t="shared" si="403"/>
        <v>334</v>
      </c>
      <c r="KWD5" s="42">
        <f t="shared" si="403"/>
        <v>334</v>
      </c>
      <c r="KWE5" s="42">
        <f t="shared" si="403"/>
        <v>334</v>
      </c>
      <c r="KWF5" s="42">
        <f t="shared" si="403"/>
        <v>334</v>
      </c>
      <c r="KWG5" s="42">
        <f t="shared" si="403"/>
        <v>334</v>
      </c>
      <c r="KWH5" s="42">
        <f t="shared" si="403"/>
        <v>334</v>
      </c>
      <c r="KWI5" s="42">
        <f t="shared" si="403"/>
        <v>334</v>
      </c>
      <c r="KWJ5" s="42">
        <f t="shared" si="403"/>
        <v>334</v>
      </c>
      <c r="KWK5" s="42">
        <f t="shared" si="403"/>
        <v>334</v>
      </c>
      <c r="KWL5" s="42">
        <f t="shared" si="403"/>
        <v>334</v>
      </c>
      <c r="KWM5" s="42">
        <f t="shared" si="403"/>
        <v>334</v>
      </c>
      <c r="KWN5" s="42">
        <f t="shared" si="403"/>
        <v>335</v>
      </c>
      <c r="KWO5" s="42">
        <f t="shared" si="403"/>
        <v>335</v>
      </c>
      <c r="KWP5" s="42">
        <f t="shared" si="403"/>
        <v>335</v>
      </c>
      <c r="KWQ5" s="42">
        <f t="shared" si="403"/>
        <v>335</v>
      </c>
      <c r="KWR5" s="42">
        <f t="shared" si="403"/>
        <v>335</v>
      </c>
      <c r="KWS5" s="42">
        <f t="shared" si="403"/>
        <v>335</v>
      </c>
      <c r="KWT5" s="42">
        <f t="shared" si="403"/>
        <v>335</v>
      </c>
      <c r="KWU5" s="42">
        <f t="shared" si="403"/>
        <v>335</v>
      </c>
      <c r="KWV5" s="42">
        <f t="shared" si="403"/>
        <v>335</v>
      </c>
      <c r="KWW5" s="42">
        <f t="shared" si="403"/>
        <v>335</v>
      </c>
      <c r="KWX5" s="42">
        <f t="shared" si="403"/>
        <v>335</v>
      </c>
      <c r="KWY5" s="42">
        <f t="shared" si="403"/>
        <v>335</v>
      </c>
      <c r="KWZ5" s="42">
        <f t="shared" si="403"/>
        <v>335</v>
      </c>
      <c r="KXA5" s="42">
        <f t="shared" si="403"/>
        <v>335</v>
      </c>
      <c r="KXB5" s="42">
        <f t="shared" si="403"/>
        <v>335</v>
      </c>
      <c r="KXC5" s="42">
        <f t="shared" si="403"/>
        <v>335</v>
      </c>
      <c r="KXD5" s="42">
        <f t="shared" si="403"/>
        <v>335</v>
      </c>
      <c r="KXE5" s="42">
        <f t="shared" si="403"/>
        <v>335</v>
      </c>
      <c r="KXF5" s="42">
        <f t="shared" si="403"/>
        <v>335</v>
      </c>
      <c r="KXG5" s="42">
        <f t="shared" si="403"/>
        <v>335</v>
      </c>
      <c r="KXH5" s="42">
        <f t="shared" si="403"/>
        <v>335</v>
      </c>
      <c r="KXI5" s="42">
        <f t="shared" si="403"/>
        <v>335</v>
      </c>
      <c r="KXJ5" s="42">
        <f t="shared" si="403"/>
        <v>335</v>
      </c>
      <c r="KXK5" s="42">
        <f t="shared" si="403"/>
        <v>335</v>
      </c>
      <c r="KXL5" s="42">
        <f t="shared" si="403"/>
        <v>336</v>
      </c>
      <c r="KXM5" s="42">
        <f t="shared" si="403"/>
        <v>336</v>
      </c>
      <c r="KXN5" s="42">
        <f t="shared" si="403"/>
        <v>336</v>
      </c>
      <c r="KXO5" s="42">
        <f t="shared" si="403"/>
        <v>336</v>
      </c>
      <c r="KXP5" s="42">
        <f t="shared" si="403"/>
        <v>336</v>
      </c>
      <c r="KXQ5" s="42">
        <f t="shared" si="403"/>
        <v>336</v>
      </c>
      <c r="KXR5" s="42">
        <f t="shared" si="403"/>
        <v>336</v>
      </c>
      <c r="KXS5" s="42">
        <f t="shared" si="403"/>
        <v>336</v>
      </c>
      <c r="KXT5" s="42">
        <f t="shared" si="403"/>
        <v>336</v>
      </c>
      <c r="KXU5" s="42">
        <f t="shared" si="403"/>
        <v>336</v>
      </c>
      <c r="KXV5" s="42">
        <f t="shared" si="403"/>
        <v>336</v>
      </c>
      <c r="KXW5" s="42">
        <f t="shared" si="403"/>
        <v>336</v>
      </c>
      <c r="KXX5" s="42">
        <f t="shared" si="403"/>
        <v>336</v>
      </c>
      <c r="KXY5" s="42">
        <f t="shared" si="403"/>
        <v>336</v>
      </c>
      <c r="KXZ5" s="42">
        <f t="shared" si="403"/>
        <v>336</v>
      </c>
      <c r="KYA5" s="42">
        <f t="shared" si="403"/>
        <v>336</v>
      </c>
      <c r="KYB5" s="42">
        <f t="shared" ref="KYB5:LAM5" si="404">MATCH(KYB2,ID_DY,0)-1</f>
        <v>336</v>
      </c>
      <c r="KYC5" s="42">
        <f t="shared" si="404"/>
        <v>336</v>
      </c>
      <c r="KYD5" s="42">
        <f t="shared" si="404"/>
        <v>336</v>
      </c>
      <c r="KYE5" s="42">
        <f t="shared" si="404"/>
        <v>336</v>
      </c>
      <c r="KYF5" s="42">
        <f t="shared" si="404"/>
        <v>336</v>
      </c>
      <c r="KYG5" s="42">
        <f t="shared" si="404"/>
        <v>336</v>
      </c>
      <c r="KYH5" s="42">
        <f t="shared" si="404"/>
        <v>336</v>
      </c>
      <c r="KYI5" s="42">
        <f t="shared" si="404"/>
        <v>336</v>
      </c>
      <c r="KYJ5" s="42">
        <f t="shared" si="404"/>
        <v>337</v>
      </c>
      <c r="KYK5" s="42">
        <f t="shared" si="404"/>
        <v>337</v>
      </c>
      <c r="KYL5" s="42">
        <f t="shared" si="404"/>
        <v>337</v>
      </c>
      <c r="KYM5" s="42">
        <f t="shared" si="404"/>
        <v>337</v>
      </c>
      <c r="KYN5" s="42">
        <f t="shared" si="404"/>
        <v>337</v>
      </c>
      <c r="KYO5" s="42">
        <f t="shared" si="404"/>
        <v>337</v>
      </c>
      <c r="KYP5" s="42">
        <f t="shared" si="404"/>
        <v>337</v>
      </c>
      <c r="KYQ5" s="42">
        <f t="shared" si="404"/>
        <v>337</v>
      </c>
      <c r="KYR5" s="42">
        <f t="shared" si="404"/>
        <v>337</v>
      </c>
      <c r="KYS5" s="42">
        <f t="shared" si="404"/>
        <v>337</v>
      </c>
      <c r="KYT5" s="42">
        <f t="shared" si="404"/>
        <v>337</v>
      </c>
      <c r="KYU5" s="42">
        <f t="shared" si="404"/>
        <v>337</v>
      </c>
      <c r="KYV5" s="42">
        <f t="shared" si="404"/>
        <v>337</v>
      </c>
      <c r="KYW5" s="42">
        <f t="shared" si="404"/>
        <v>337</v>
      </c>
      <c r="KYX5" s="42">
        <f t="shared" si="404"/>
        <v>337</v>
      </c>
      <c r="KYY5" s="42">
        <f t="shared" si="404"/>
        <v>337</v>
      </c>
      <c r="KYZ5" s="42">
        <f t="shared" si="404"/>
        <v>337</v>
      </c>
      <c r="KZA5" s="42">
        <f t="shared" si="404"/>
        <v>337</v>
      </c>
      <c r="KZB5" s="42">
        <f t="shared" si="404"/>
        <v>337</v>
      </c>
      <c r="KZC5" s="42">
        <f t="shared" si="404"/>
        <v>337</v>
      </c>
      <c r="KZD5" s="42">
        <f t="shared" si="404"/>
        <v>337</v>
      </c>
      <c r="KZE5" s="42">
        <f t="shared" si="404"/>
        <v>337</v>
      </c>
      <c r="KZF5" s="42">
        <f t="shared" si="404"/>
        <v>337</v>
      </c>
      <c r="KZG5" s="42">
        <f t="shared" si="404"/>
        <v>337</v>
      </c>
      <c r="KZH5" s="42">
        <f t="shared" si="404"/>
        <v>338</v>
      </c>
      <c r="KZI5" s="42">
        <f t="shared" si="404"/>
        <v>338</v>
      </c>
      <c r="KZJ5" s="42">
        <f t="shared" si="404"/>
        <v>338</v>
      </c>
      <c r="KZK5" s="42">
        <f t="shared" si="404"/>
        <v>338</v>
      </c>
      <c r="KZL5" s="42">
        <f t="shared" si="404"/>
        <v>338</v>
      </c>
      <c r="KZM5" s="42">
        <f t="shared" si="404"/>
        <v>338</v>
      </c>
      <c r="KZN5" s="42">
        <f t="shared" si="404"/>
        <v>338</v>
      </c>
      <c r="KZO5" s="42">
        <f t="shared" si="404"/>
        <v>338</v>
      </c>
      <c r="KZP5" s="42">
        <f t="shared" si="404"/>
        <v>338</v>
      </c>
      <c r="KZQ5" s="42">
        <f t="shared" si="404"/>
        <v>338</v>
      </c>
      <c r="KZR5" s="42">
        <f t="shared" si="404"/>
        <v>338</v>
      </c>
      <c r="KZS5" s="42">
        <f t="shared" si="404"/>
        <v>338</v>
      </c>
      <c r="KZT5" s="42">
        <f t="shared" si="404"/>
        <v>338</v>
      </c>
      <c r="KZU5" s="42">
        <f t="shared" si="404"/>
        <v>338</v>
      </c>
      <c r="KZV5" s="42">
        <f t="shared" si="404"/>
        <v>338</v>
      </c>
      <c r="KZW5" s="42">
        <f t="shared" si="404"/>
        <v>338</v>
      </c>
      <c r="KZX5" s="42">
        <f t="shared" si="404"/>
        <v>338</v>
      </c>
      <c r="KZY5" s="42">
        <f t="shared" si="404"/>
        <v>338</v>
      </c>
      <c r="KZZ5" s="42">
        <f t="shared" si="404"/>
        <v>338</v>
      </c>
      <c r="LAA5" s="42">
        <f t="shared" si="404"/>
        <v>338</v>
      </c>
      <c r="LAB5" s="42">
        <f t="shared" si="404"/>
        <v>338</v>
      </c>
      <c r="LAC5" s="42">
        <f t="shared" si="404"/>
        <v>338</v>
      </c>
      <c r="LAD5" s="42">
        <f t="shared" si="404"/>
        <v>338</v>
      </c>
      <c r="LAE5" s="42">
        <f t="shared" si="404"/>
        <v>338</v>
      </c>
      <c r="LAF5" s="42">
        <f t="shared" si="404"/>
        <v>339</v>
      </c>
      <c r="LAG5" s="42">
        <f t="shared" si="404"/>
        <v>339</v>
      </c>
      <c r="LAH5" s="42">
        <f t="shared" si="404"/>
        <v>339</v>
      </c>
      <c r="LAI5" s="42">
        <f t="shared" si="404"/>
        <v>339</v>
      </c>
      <c r="LAJ5" s="42">
        <f t="shared" si="404"/>
        <v>339</v>
      </c>
      <c r="LAK5" s="42">
        <f t="shared" si="404"/>
        <v>339</v>
      </c>
      <c r="LAL5" s="42">
        <f t="shared" si="404"/>
        <v>339</v>
      </c>
      <c r="LAM5" s="42">
        <f t="shared" si="404"/>
        <v>339</v>
      </c>
      <c r="LAN5" s="42">
        <f t="shared" ref="LAN5:LCY5" si="405">MATCH(LAN2,ID_DY,0)-1</f>
        <v>339</v>
      </c>
      <c r="LAO5" s="42">
        <f t="shared" si="405"/>
        <v>339</v>
      </c>
      <c r="LAP5" s="42">
        <f t="shared" si="405"/>
        <v>339</v>
      </c>
      <c r="LAQ5" s="42">
        <f t="shared" si="405"/>
        <v>339</v>
      </c>
      <c r="LAR5" s="42">
        <f t="shared" si="405"/>
        <v>339</v>
      </c>
      <c r="LAS5" s="42">
        <f t="shared" si="405"/>
        <v>339</v>
      </c>
      <c r="LAT5" s="42">
        <f t="shared" si="405"/>
        <v>339</v>
      </c>
      <c r="LAU5" s="42">
        <f t="shared" si="405"/>
        <v>339</v>
      </c>
      <c r="LAV5" s="42">
        <f t="shared" si="405"/>
        <v>339</v>
      </c>
      <c r="LAW5" s="42">
        <f t="shared" si="405"/>
        <v>339</v>
      </c>
      <c r="LAX5" s="42">
        <f t="shared" si="405"/>
        <v>339</v>
      </c>
      <c r="LAY5" s="42">
        <f t="shared" si="405"/>
        <v>339</v>
      </c>
      <c r="LAZ5" s="42">
        <f t="shared" si="405"/>
        <v>339</v>
      </c>
      <c r="LBA5" s="42">
        <f t="shared" si="405"/>
        <v>339</v>
      </c>
      <c r="LBB5" s="42">
        <f t="shared" si="405"/>
        <v>339</v>
      </c>
      <c r="LBC5" s="42">
        <f t="shared" si="405"/>
        <v>339</v>
      </c>
      <c r="LBD5" s="42">
        <f t="shared" si="405"/>
        <v>340</v>
      </c>
      <c r="LBE5" s="42">
        <f t="shared" si="405"/>
        <v>340</v>
      </c>
      <c r="LBF5" s="42">
        <f t="shared" si="405"/>
        <v>340</v>
      </c>
      <c r="LBG5" s="42">
        <f t="shared" si="405"/>
        <v>340</v>
      </c>
      <c r="LBH5" s="42">
        <f t="shared" si="405"/>
        <v>340</v>
      </c>
      <c r="LBI5" s="42">
        <f t="shared" si="405"/>
        <v>340</v>
      </c>
      <c r="LBJ5" s="42">
        <f t="shared" si="405"/>
        <v>340</v>
      </c>
      <c r="LBK5" s="42">
        <f t="shared" si="405"/>
        <v>340</v>
      </c>
      <c r="LBL5" s="42">
        <f t="shared" si="405"/>
        <v>340</v>
      </c>
      <c r="LBM5" s="42">
        <f t="shared" si="405"/>
        <v>340</v>
      </c>
      <c r="LBN5" s="42">
        <f t="shared" si="405"/>
        <v>340</v>
      </c>
      <c r="LBO5" s="42">
        <f t="shared" si="405"/>
        <v>340</v>
      </c>
      <c r="LBP5" s="42">
        <f t="shared" si="405"/>
        <v>340</v>
      </c>
      <c r="LBQ5" s="42">
        <f t="shared" si="405"/>
        <v>340</v>
      </c>
      <c r="LBR5" s="42">
        <f t="shared" si="405"/>
        <v>340</v>
      </c>
      <c r="LBS5" s="42">
        <f t="shared" si="405"/>
        <v>340</v>
      </c>
      <c r="LBT5" s="42">
        <f t="shared" si="405"/>
        <v>340</v>
      </c>
      <c r="LBU5" s="42">
        <f t="shared" si="405"/>
        <v>340</v>
      </c>
      <c r="LBV5" s="42">
        <f t="shared" si="405"/>
        <v>340</v>
      </c>
      <c r="LBW5" s="42">
        <f t="shared" si="405"/>
        <v>340</v>
      </c>
      <c r="LBX5" s="42">
        <f t="shared" si="405"/>
        <v>340</v>
      </c>
      <c r="LBY5" s="42">
        <f t="shared" si="405"/>
        <v>340</v>
      </c>
      <c r="LBZ5" s="42">
        <f t="shared" si="405"/>
        <v>340</v>
      </c>
      <c r="LCA5" s="42">
        <f t="shared" si="405"/>
        <v>340</v>
      </c>
      <c r="LCB5" s="42">
        <f t="shared" si="405"/>
        <v>341</v>
      </c>
      <c r="LCC5" s="42">
        <f t="shared" si="405"/>
        <v>341</v>
      </c>
      <c r="LCD5" s="42">
        <f t="shared" si="405"/>
        <v>341</v>
      </c>
      <c r="LCE5" s="42">
        <f t="shared" si="405"/>
        <v>341</v>
      </c>
      <c r="LCF5" s="42">
        <f t="shared" si="405"/>
        <v>341</v>
      </c>
      <c r="LCG5" s="42">
        <f t="shared" si="405"/>
        <v>341</v>
      </c>
      <c r="LCH5" s="42">
        <f t="shared" si="405"/>
        <v>341</v>
      </c>
      <c r="LCI5" s="42">
        <f t="shared" si="405"/>
        <v>341</v>
      </c>
      <c r="LCJ5" s="42">
        <f t="shared" si="405"/>
        <v>341</v>
      </c>
      <c r="LCK5" s="42">
        <f t="shared" si="405"/>
        <v>341</v>
      </c>
      <c r="LCL5" s="42">
        <f t="shared" si="405"/>
        <v>341</v>
      </c>
      <c r="LCM5" s="42">
        <f t="shared" si="405"/>
        <v>341</v>
      </c>
      <c r="LCN5" s="42">
        <f t="shared" si="405"/>
        <v>341</v>
      </c>
      <c r="LCO5" s="42">
        <f t="shared" si="405"/>
        <v>341</v>
      </c>
      <c r="LCP5" s="42">
        <f t="shared" si="405"/>
        <v>341</v>
      </c>
      <c r="LCQ5" s="42">
        <f t="shared" si="405"/>
        <v>341</v>
      </c>
      <c r="LCR5" s="42">
        <f t="shared" si="405"/>
        <v>341</v>
      </c>
      <c r="LCS5" s="42">
        <f t="shared" si="405"/>
        <v>341</v>
      </c>
      <c r="LCT5" s="42">
        <f t="shared" si="405"/>
        <v>341</v>
      </c>
      <c r="LCU5" s="42">
        <f t="shared" si="405"/>
        <v>341</v>
      </c>
      <c r="LCV5" s="42">
        <f t="shared" si="405"/>
        <v>341</v>
      </c>
      <c r="LCW5" s="42">
        <f t="shared" si="405"/>
        <v>341</v>
      </c>
      <c r="LCX5" s="42">
        <f t="shared" si="405"/>
        <v>341</v>
      </c>
      <c r="LCY5" s="42">
        <f t="shared" si="405"/>
        <v>341</v>
      </c>
      <c r="LCZ5" s="42">
        <f t="shared" ref="LCZ5:LFK5" si="406">MATCH(LCZ2,ID_DY,0)-1</f>
        <v>342</v>
      </c>
      <c r="LDA5" s="42">
        <f t="shared" si="406"/>
        <v>342</v>
      </c>
      <c r="LDB5" s="42">
        <f t="shared" si="406"/>
        <v>342</v>
      </c>
      <c r="LDC5" s="42">
        <f t="shared" si="406"/>
        <v>342</v>
      </c>
      <c r="LDD5" s="42">
        <f t="shared" si="406"/>
        <v>342</v>
      </c>
      <c r="LDE5" s="42">
        <f t="shared" si="406"/>
        <v>342</v>
      </c>
      <c r="LDF5" s="42">
        <f t="shared" si="406"/>
        <v>342</v>
      </c>
      <c r="LDG5" s="42">
        <f t="shared" si="406"/>
        <v>342</v>
      </c>
      <c r="LDH5" s="42">
        <f t="shared" si="406"/>
        <v>342</v>
      </c>
      <c r="LDI5" s="42">
        <f t="shared" si="406"/>
        <v>342</v>
      </c>
      <c r="LDJ5" s="42">
        <f t="shared" si="406"/>
        <v>342</v>
      </c>
      <c r="LDK5" s="42">
        <f t="shared" si="406"/>
        <v>342</v>
      </c>
      <c r="LDL5" s="42">
        <f t="shared" si="406"/>
        <v>342</v>
      </c>
      <c r="LDM5" s="42">
        <f t="shared" si="406"/>
        <v>342</v>
      </c>
      <c r="LDN5" s="42">
        <f t="shared" si="406"/>
        <v>342</v>
      </c>
      <c r="LDO5" s="42">
        <f t="shared" si="406"/>
        <v>342</v>
      </c>
      <c r="LDP5" s="42">
        <f t="shared" si="406"/>
        <v>342</v>
      </c>
      <c r="LDQ5" s="42">
        <f t="shared" si="406"/>
        <v>342</v>
      </c>
      <c r="LDR5" s="42">
        <f t="shared" si="406"/>
        <v>342</v>
      </c>
      <c r="LDS5" s="42">
        <f t="shared" si="406"/>
        <v>342</v>
      </c>
      <c r="LDT5" s="42">
        <f t="shared" si="406"/>
        <v>342</v>
      </c>
      <c r="LDU5" s="42">
        <f t="shared" si="406"/>
        <v>342</v>
      </c>
      <c r="LDV5" s="42">
        <f t="shared" si="406"/>
        <v>342</v>
      </c>
      <c r="LDW5" s="42">
        <f t="shared" si="406"/>
        <v>342</v>
      </c>
      <c r="LDX5" s="42">
        <f t="shared" si="406"/>
        <v>343</v>
      </c>
      <c r="LDY5" s="42">
        <f t="shared" si="406"/>
        <v>343</v>
      </c>
      <c r="LDZ5" s="42">
        <f t="shared" si="406"/>
        <v>343</v>
      </c>
      <c r="LEA5" s="42">
        <f t="shared" si="406"/>
        <v>343</v>
      </c>
      <c r="LEB5" s="42">
        <f t="shared" si="406"/>
        <v>343</v>
      </c>
      <c r="LEC5" s="42">
        <f t="shared" si="406"/>
        <v>343</v>
      </c>
      <c r="LED5" s="42">
        <f t="shared" si="406"/>
        <v>343</v>
      </c>
      <c r="LEE5" s="42">
        <f t="shared" si="406"/>
        <v>343</v>
      </c>
      <c r="LEF5" s="42">
        <f t="shared" si="406"/>
        <v>343</v>
      </c>
      <c r="LEG5" s="42">
        <f t="shared" si="406"/>
        <v>343</v>
      </c>
      <c r="LEH5" s="42">
        <f t="shared" si="406"/>
        <v>343</v>
      </c>
      <c r="LEI5" s="42">
        <f t="shared" si="406"/>
        <v>343</v>
      </c>
      <c r="LEJ5" s="42">
        <f t="shared" si="406"/>
        <v>343</v>
      </c>
      <c r="LEK5" s="42">
        <f t="shared" si="406"/>
        <v>343</v>
      </c>
      <c r="LEL5" s="42">
        <f t="shared" si="406"/>
        <v>343</v>
      </c>
      <c r="LEM5" s="42">
        <f t="shared" si="406"/>
        <v>343</v>
      </c>
      <c r="LEN5" s="42">
        <f t="shared" si="406"/>
        <v>343</v>
      </c>
      <c r="LEO5" s="42">
        <f t="shared" si="406"/>
        <v>343</v>
      </c>
      <c r="LEP5" s="42">
        <f t="shared" si="406"/>
        <v>343</v>
      </c>
      <c r="LEQ5" s="42">
        <f t="shared" si="406"/>
        <v>343</v>
      </c>
      <c r="LER5" s="42">
        <f t="shared" si="406"/>
        <v>343</v>
      </c>
      <c r="LES5" s="42">
        <f t="shared" si="406"/>
        <v>343</v>
      </c>
      <c r="LET5" s="42">
        <f t="shared" si="406"/>
        <v>343</v>
      </c>
      <c r="LEU5" s="42">
        <f t="shared" si="406"/>
        <v>343</v>
      </c>
      <c r="LEV5" s="42">
        <f t="shared" si="406"/>
        <v>344</v>
      </c>
      <c r="LEW5" s="42">
        <f t="shared" si="406"/>
        <v>344</v>
      </c>
      <c r="LEX5" s="42">
        <f t="shared" si="406"/>
        <v>344</v>
      </c>
      <c r="LEY5" s="42">
        <f t="shared" si="406"/>
        <v>344</v>
      </c>
      <c r="LEZ5" s="42">
        <f t="shared" si="406"/>
        <v>344</v>
      </c>
      <c r="LFA5" s="42">
        <f t="shared" si="406"/>
        <v>344</v>
      </c>
      <c r="LFB5" s="42">
        <f t="shared" si="406"/>
        <v>344</v>
      </c>
      <c r="LFC5" s="42">
        <f t="shared" si="406"/>
        <v>344</v>
      </c>
      <c r="LFD5" s="42">
        <f t="shared" si="406"/>
        <v>344</v>
      </c>
      <c r="LFE5" s="42">
        <f t="shared" si="406"/>
        <v>344</v>
      </c>
      <c r="LFF5" s="42">
        <f t="shared" si="406"/>
        <v>344</v>
      </c>
      <c r="LFG5" s="42">
        <f t="shared" si="406"/>
        <v>344</v>
      </c>
      <c r="LFH5" s="42">
        <f t="shared" si="406"/>
        <v>344</v>
      </c>
      <c r="LFI5" s="42">
        <f t="shared" si="406"/>
        <v>344</v>
      </c>
      <c r="LFJ5" s="42">
        <f t="shared" si="406"/>
        <v>344</v>
      </c>
      <c r="LFK5" s="42">
        <f t="shared" si="406"/>
        <v>344</v>
      </c>
      <c r="LFL5" s="42">
        <f t="shared" ref="LFL5:LHW5" si="407">MATCH(LFL2,ID_DY,0)-1</f>
        <v>344</v>
      </c>
      <c r="LFM5" s="42">
        <f t="shared" si="407"/>
        <v>344</v>
      </c>
      <c r="LFN5" s="42">
        <f t="shared" si="407"/>
        <v>344</v>
      </c>
      <c r="LFO5" s="42">
        <f t="shared" si="407"/>
        <v>344</v>
      </c>
      <c r="LFP5" s="42">
        <f t="shared" si="407"/>
        <v>344</v>
      </c>
      <c r="LFQ5" s="42">
        <f t="shared" si="407"/>
        <v>344</v>
      </c>
      <c r="LFR5" s="42">
        <f t="shared" si="407"/>
        <v>344</v>
      </c>
      <c r="LFS5" s="42">
        <f t="shared" si="407"/>
        <v>344</v>
      </c>
      <c r="LFT5" s="42">
        <f t="shared" si="407"/>
        <v>345</v>
      </c>
      <c r="LFU5" s="42">
        <f t="shared" si="407"/>
        <v>345</v>
      </c>
      <c r="LFV5" s="42">
        <f t="shared" si="407"/>
        <v>345</v>
      </c>
      <c r="LFW5" s="42">
        <f t="shared" si="407"/>
        <v>345</v>
      </c>
      <c r="LFX5" s="42">
        <f t="shared" si="407"/>
        <v>345</v>
      </c>
      <c r="LFY5" s="42">
        <f t="shared" si="407"/>
        <v>345</v>
      </c>
      <c r="LFZ5" s="42">
        <f t="shared" si="407"/>
        <v>345</v>
      </c>
      <c r="LGA5" s="42">
        <f t="shared" si="407"/>
        <v>345</v>
      </c>
      <c r="LGB5" s="42">
        <f t="shared" si="407"/>
        <v>345</v>
      </c>
      <c r="LGC5" s="42">
        <f t="shared" si="407"/>
        <v>345</v>
      </c>
      <c r="LGD5" s="42">
        <f t="shared" si="407"/>
        <v>345</v>
      </c>
      <c r="LGE5" s="42">
        <f t="shared" si="407"/>
        <v>345</v>
      </c>
      <c r="LGF5" s="42">
        <f t="shared" si="407"/>
        <v>345</v>
      </c>
      <c r="LGG5" s="42">
        <f t="shared" si="407"/>
        <v>345</v>
      </c>
      <c r="LGH5" s="42">
        <f t="shared" si="407"/>
        <v>345</v>
      </c>
      <c r="LGI5" s="42">
        <f t="shared" si="407"/>
        <v>345</v>
      </c>
      <c r="LGJ5" s="42">
        <f t="shared" si="407"/>
        <v>345</v>
      </c>
      <c r="LGK5" s="42">
        <f t="shared" si="407"/>
        <v>345</v>
      </c>
      <c r="LGL5" s="42">
        <f t="shared" si="407"/>
        <v>345</v>
      </c>
      <c r="LGM5" s="42">
        <f t="shared" si="407"/>
        <v>345</v>
      </c>
      <c r="LGN5" s="42">
        <f t="shared" si="407"/>
        <v>345</v>
      </c>
      <c r="LGO5" s="42">
        <f t="shared" si="407"/>
        <v>345</v>
      </c>
      <c r="LGP5" s="42">
        <f t="shared" si="407"/>
        <v>345</v>
      </c>
      <c r="LGQ5" s="42">
        <f t="shared" si="407"/>
        <v>345</v>
      </c>
      <c r="LGR5" s="42">
        <f t="shared" si="407"/>
        <v>346</v>
      </c>
      <c r="LGS5" s="42">
        <f t="shared" si="407"/>
        <v>346</v>
      </c>
      <c r="LGT5" s="42">
        <f t="shared" si="407"/>
        <v>346</v>
      </c>
      <c r="LGU5" s="42">
        <f t="shared" si="407"/>
        <v>346</v>
      </c>
      <c r="LGV5" s="42">
        <f t="shared" si="407"/>
        <v>346</v>
      </c>
      <c r="LGW5" s="42">
        <f t="shared" si="407"/>
        <v>346</v>
      </c>
      <c r="LGX5" s="42">
        <f t="shared" si="407"/>
        <v>346</v>
      </c>
      <c r="LGY5" s="42">
        <f t="shared" si="407"/>
        <v>346</v>
      </c>
      <c r="LGZ5" s="42">
        <f t="shared" si="407"/>
        <v>346</v>
      </c>
      <c r="LHA5" s="42">
        <f t="shared" si="407"/>
        <v>346</v>
      </c>
      <c r="LHB5" s="42">
        <f t="shared" si="407"/>
        <v>346</v>
      </c>
      <c r="LHC5" s="42">
        <f t="shared" si="407"/>
        <v>346</v>
      </c>
      <c r="LHD5" s="42">
        <f t="shared" si="407"/>
        <v>346</v>
      </c>
      <c r="LHE5" s="42">
        <f t="shared" si="407"/>
        <v>346</v>
      </c>
      <c r="LHF5" s="42">
        <f t="shared" si="407"/>
        <v>346</v>
      </c>
      <c r="LHG5" s="42">
        <f t="shared" si="407"/>
        <v>346</v>
      </c>
      <c r="LHH5" s="42">
        <f t="shared" si="407"/>
        <v>346</v>
      </c>
      <c r="LHI5" s="42">
        <f t="shared" si="407"/>
        <v>346</v>
      </c>
      <c r="LHJ5" s="42">
        <f t="shared" si="407"/>
        <v>346</v>
      </c>
      <c r="LHK5" s="42">
        <f t="shared" si="407"/>
        <v>346</v>
      </c>
      <c r="LHL5" s="42">
        <f t="shared" si="407"/>
        <v>346</v>
      </c>
      <c r="LHM5" s="42">
        <f t="shared" si="407"/>
        <v>346</v>
      </c>
      <c r="LHN5" s="42">
        <f t="shared" si="407"/>
        <v>346</v>
      </c>
      <c r="LHO5" s="42">
        <f t="shared" si="407"/>
        <v>346</v>
      </c>
      <c r="LHP5" s="42">
        <f t="shared" si="407"/>
        <v>347</v>
      </c>
      <c r="LHQ5" s="42">
        <f t="shared" si="407"/>
        <v>347</v>
      </c>
      <c r="LHR5" s="42">
        <f t="shared" si="407"/>
        <v>347</v>
      </c>
      <c r="LHS5" s="42">
        <f t="shared" si="407"/>
        <v>347</v>
      </c>
      <c r="LHT5" s="42">
        <f t="shared" si="407"/>
        <v>347</v>
      </c>
      <c r="LHU5" s="42">
        <f t="shared" si="407"/>
        <v>347</v>
      </c>
      <c r="LHV5" s="42">
        <f t="shared" si="407"/>
        <v>347</v>
      </c>
      <c r="LHW5" s="42">
        <f t="shared" si="407"/>
        <v>347</v>
      </c>
      <c r="LHX5" s="42">
        <f t="shared" ref="LHX5:LKI5" si="408">MATCH(LHX2,ID_DY,0)-1</f>
        <v>347</v>
      </c>
      <c r="LHY5" s="42">
        <f t="shared" si="408"/>
        <v>347</v>
      </c>
      <c r="LHZ5" s="42">
        <f t="shared" si="408"/>
        <v>347</v>
      </c>
      <c r="LIA5" s="42">
        <f t="shared" si="408"/>
        <v>347</v>
      </c>
      <c r="LIB5" s="42">
        <f t="shared" si="408"/>
        <v>347</v>
      </c>
      <c r="LIC5" s="42">
        <f t="shared" si="408"/>
        <v>347</v>
      </c>
      <c r="LID5" s="42">
        <f t="shared" si="408"/>
        <v>347</v>
      </c>
      <c r="LIE5" s="42">
        <f t="shared" si="408"/>
        <v>347</v>
      </c>
      <c r="LIF5" s="42">
        <f t="shared" si="408"/>
        <v>347</v>
      </c>
      <c r="LIG5" s="42">
        <f t="shared" si="408"/>
        <v>347</v>
      </c>
      <c r="LIH5" s="42">
        <f t="shared" si="408"/>
        <v>347</v>
      </c>
      <c r="LII5" s="42">
        <f t="shared" si="408"/>
        <v>347</v>
      </c>
      <c r="LIJ5" s="42">
        <f t="shared" si="408"/>
        <v>347</v>
      </c>
      <c r="LIK5" s="42">
        <f t="shared" si="408"/>
        <v>347</v>
      </c>
      <c r="LIL5" s="42">
        <f t="shared" si="408"/>
        <v>347</v>
      </c>
      <c r="LIM5" s="42">
        <f t="shared" si="408"/>
        <v>347</v>
      </c>
      <c r="LIN5" s="42">
        <f t="shared" si="408"/>
        <v>348</v>
      </c>
      <c r="LIO5" s="42">
        <f t="shared" si="408"/>
        <v>348</v>
      </c>
      <c r="LIP5" s="42">
        <f t="shared" si="408"/>
        <v>348</v>
      </c>
      <c r="LIQ5" s="42">
        <f t="shared" si="408"/>
        <v>348</v>
      </c>
      <c r="LIR5" s="42">
        <f t="shared" si="408"/>
        <v>348</v>
      </c>
      <c r="LIS5" s="42">
        <f t="shared" si="408"/>
        <v>348</v>
      </c>
      <c r="LIT5" s="42">
        <f t="shared" si="408"/>
        <v>348</v>
      </c>
      <c r="LIU5" s="42">
        <f t="shared" si="408"/>
        <v>348</v>
      </c>
      <c r="LIV5" s="42">
        <f t="shared" si="408"/>
        <v>348</v>
      </c>
      <c r="LIW5" s="42">
        <f t="shared" si="408"/>
        <v>348</v>
      </c>
      <c r="LIX5" s="42">
        <f t="shared" si="408"/>
        <v>348</v>
      </c>
      <c r="LIY5" s="42">
        <f t="shared" si="408"/>
        <v>348</v>
      </c>
      <c r="LIZ5" s="42">
        <f t="shared" si="408"/>
        <v>348</v>
      </c>
      <c r="LJA5" s="42">
        <f t="shared" si="408"/>
        <v>348</v>
      </c>
      <c r="LJB5" s="42">
        <f t="shared" si="408"/>
        <v>348</v>
      </c>
      <c r="LJC5" s="42">
        <f t="shared" si="408"/>
        <v>348</v>
      </c>
      <c r="LJD5" s="42">
        <f t="shared" si="408"/>
        <v>348</v>
      </c>
      <c r="LJE5" s="42">
        <f t="shared" si="408"/>
        <v>348</v>
      </c>
      <c r="LJF5" s="42">
        <f t="shared" si="408"/>
        <v>348</v>
      </c>
      <c r="LJG5" s="42">
        <f t="shared" si="408"/>
        <v>348</v>
      </c>
      <c r="LJH5" s="42">
        <f t="shared" si="408"/>
        <v>348</v>
      </c>
      <c r="LJI5" s="42">
        <f t="shared" si="408"/>
        <v>348</v>
      </c>
      <c r="LJJ5" s="42">
        <f t="shared" si="408"/>
        <v>348</v>
      </c>
      <c r="LJK5" s="42">
        <f t="shared" si="408"/>
        <v>348</v>
      </c>
      <c r="LJL5" s="42">
        <f t="shared" si="408"/>
        <v>349</v>
      </c>
      <c r="LJM5" s="42">
        <f t="shared" si="408"/>
        <v>349</v>
      </c>
      <c r="LJN5" s="42">
        <f t="shared" si="408"/>
        <v>349</v>
      </c>
      <c r="LJO5" s="42">
        <f t="shared" si="408"/>
        <v>349</v>
      </c>
      <c r="LJP5" s="42">
        <f t="shared" si="408"/>
        <v>349</v>
      </c>
      <c r="LJQ5" s="42">
        <f t="shared" si="408"/>
        <v>349</v>
      </c>
      <c r="LJR5" s="42">
        <f t="shared" si="408"/>
        <v>349</v>
      </c>
      <c r="LJS5" s="42">
        <f t="shared" si="408"/>
        <v>349</v>
      </c>
      <c r="LJT5" s="42">
        <f t="shared" si="408"/>
        <v>349</v>
      </c>
      <c r="LJU5" s="42">
        <f t="shared" si="408"/>
        <v>349</v>
      </c>
      <c r="LJV5" s="42">
        <f t="shared" si="408"/>
        <v>349</v>
      </c>
      <c r="LJW5" s="42">
        <f t="shared" si="408"/>
        <v>349</v>
      </c>
      <c r="LJX5" s="42">
        <f t="shared" si="408"/>
        <v>349</v>
      </c>
      <c r="LJY5" s="42">
        <f t="shared" si="408"/>
        <v>349</v>
      </c>
      <c r="LJZ5" s="42">
        <f t="shared" si="408"/>
        <v>349</v>
      </c>
      <c r="LKA5" s="42">
        <f t="shared" si="408"/>
        <v>349</v>
      </c>
      <c r="LKB5" s="42">
        <f t="shared" si="408"/>
        <v>349</v>
      </c>
      <c r="LKC5" s="42">
        <f t="shared" si="408"/>
        <v>349</v>
      </c>
      <c r="LKD5" s="42">
        <f t="shared" si="408"/>
        <v>349</v>
      </c>
      <c r="LKE5" s="42">
        <f t="shared" si="408"/>
        <v>349</v>
      </c>
      <c r="LKF5" s="42">
        <f t="shared" si="408"/>
        <v>349</v>
      </c>
      <c r="LKG5" s="42">
        <f t="shared" si="408"/>
        <v>349</v>
      </c>
      <c r="LKH5" s="42">
        <f t="shared" si="408"/>
        <v>349</v>
      </c>
      <c r="LKI5" s="42">
        <f t="shared" si="408"/>
        <v>349</v>
      </c>
      <c r="LKJ5" s="42">
        <f t="shared" ref="LKJ5:LMU5" si="409">MATCH(LKJ2,ID_DY,0)-1</f>
        <v>350</v>
      </c>
      <c r="LKK5" s="42">
        <f t="shared" si="409"/>
        <v>350</v>
      </c>
      <c r="LKL5" s="42">
        <f t="shared" si="409"/>
        <v>350</v>
      </c>
      <c r="LKM5" s="42">
        <f t="shared" si="409"/>
        <v>350</v>
      </c>
      <c r="LKN5" s="42">
        <f t="shared" si="409"/>
        <v>350</v>
      </c>
      <c r="LKO5" s="42">
        <f t="shared" si="409"/>
        <v>350</v>
      </c>
      <c r="LKP5" s="42">
        <f t="shared" si="409"/>
        <v>350</v>
      </c>
      <c r="LKQ5" s="42">
        <f t="shared" si="409"/>
        <v>350</v>
      </c>
      <c r="LKR5" s="42">
        <f t="shared" si="409"/>
        <v>350</v>
      </c>
      <c r="LKS5" s="42">
        <f t="shared" si="409"/>
        <v>350</v>
      </c>
      <c r="LKT5" s="42">
        <f t="shared" si="409"/>
        <v>350</v>
      </c>
      <c r="LKU5" s="42">
        <f t="shared" si="409"/>
        <v>350</v>
      </c>
      <c r="LKV5" s="42">
        <f t="shared" si="409"/>
        <v>350</v>
      </c>
      <c r="LKW5" s="42">
        <f t="shared" si="409"/>
        <v>350</v>
      </c>
      <c r="LKX5" s="42">
        <f t="shared" si="409"/>
        <v>350</v>
      </c>
      <c r="LKY5" s="42">
        <f t="shared" si="409"/>
        <v>350</v>
      </c>
      <c r="LKZ5" s="42">
        <f t="shared" si="409"/>
        <v>350</v>
      </c>
      <c r="LLA5" s="42">
        <f t="shared" si="409"/>
        <v>350</v>
      </c>
      <c r="LLB5" s="42">
        <f t="shared" si="409"/>
        <v>350</v>
      </c>
      <c r="LLC5" s="42">
        <f t="shared" si="409"/>
        <v>350</v>
      </c>
      <c r="LLD5" s="42">
        <f t="shared" si="409"/>
        <v>350</v>
      </c>
      <c r="LLE5" s="42">
        <f t="shared" si="409"/>
        <v>350</v>
      </c>
      <c r="LLF5" s="42">
        <f t="shared" si="409"/>
        <v>350</v>
      </c>
      <c r="LLG5" s="42">
        <f t="shared" si="409"/>
        <v>350</v>
      </c>
      <c r="LLH5" s="42">
        <f t="shared" si="409"/>
        <v>351</v>
      </c>
      <c r="LLI5" s="42">
        <f t="shared" si="409"/>
        <v>351</v>
      </c>
      <c r="LLJ5" s="42">
        <f t="shared" si="409"/>
        <v>351</v>
      </c>
      <c r="LLK5" s="42">
        <f t="shared" si="409"/>
        <v>351</v>
      </c>
      <c r="LLL5" s="42">
        <f t="shared" si="409"/>
        <v>351</v>
      </c>
      <c r="LLM5" s="42">
        <f t="shared" si="409"/>
        <v>351</v>
      </c>
      <c r="LLN5" s="42">
        <f t="shared" si="409"/>
        <v>351</v>
      </c>
      <c r="LLO5" s="42">
        <f t="shared" si="409"/>
        <v>351</v>
      </c>
      <c r="LLP5" s="42">
        <f t="shared" si="409"/>
        <v>351</v>
      </c>
      <c r="LLQ5" s="42">
        <f t="shared" si="409"/>
        <v>351</v>
      </c>
      <c r="LLR5" s="42">
        <f t="shared" si="409"/>
        <v>351</v>
      </c>
      <c r="LLS5" s="42">
        <f t="shared" si="409"/>
        <v>351</v>
      </c>
      <c r="LLT5" s="42">
        <f t="shared" si="409"/>
        <v>351</v>
      </c>
      <c r="LLU5" s="42">
        <f t="shared" si="409"/>
        <v>351</v>
      </c>
      <c r="LLV5" s="42">
        <f t="shared" si="409"/>
        <v>351</v>
      </c>
      <c r="LLW5" s="42">
        <f t="shared" si="409"/>
        <v>351</v>
      </c>
      <c r="LLX5" s="42">
        <f t="shared" si="409"/>
        <v>351</v>
      </c>
      <c r="LLY5" s="42">
        <f t="shared" si="409"/>
        <v>351</v>
      </c>
      <c r="LLZ5" s="42">
        <f t="shared" si="409"/>
        <v>351</v>
      </c>
      <c r="LMA5" s="42">
        <f t="shared" si="409"/>
        <v>351</v>
      </c>
      <c r="LMB5" s="42">
        <f t="shared" si="409"/>
        <v>351</v>
      </c>
      <c r="LMC5" s="42">
        <f t="shared" si="409"/>
        <v>351</v>
      </c>
      <c r="LMD5" s="42">
        <f t="shared" si="409"/>
        <v>351</v>
      </c>
      <c r="LME5" s="42">
        <f t="shared" si="409"/>
        <v>351</v>
      </c>
      <c r="LMF5" s="42">
        <f t="shared" si="409"/>
        <v>352</v>
      </c>
      <c r="LMG5" s="42">
        <f t="shared" si="409"/>
        <v>352</v>
      </c>
      <c r="LMH5" s="42">
        <f t="shared" si="409"/>
        <v>352</v>
      </c>
      <c r="LMI5" s="42">
        <f t="shared" si="409"/>
        <v>352</v>
      </c>
      <c r="LMJ5" s="42">
        <f t="shared" si="409"/>
        <v>352</v>
      </c>
      <c r="LMK5" s="42">
        <f t="shared" si="409"/>
        <v>352</v>
      </c>
      <c r="LML5" s="42">
        <f t="shared" si="409"/>
        <v>352</v>
      </c>
      <c r="LMM5" s="42">
        <f t="shared" si="409"/>
        <v>352</v>
      </c>
      <c r="LMN5" s="42">
        <f t="shared" si="409"/>
        <v>352</v>
      </c>
      <c r="LMO5" s="42">
        <f t="shared" si="409"/>
        <v>352</v>
      </c>
      <c r="LMP5" s="42">
        <f t="shared" si="409"/>
        <v>352</v>
      </c>
      <c r="LMQ5" s="42">
        <f t="shared" si="409"/>
        <v>352</v>
      </c>
      <c r="LMR5" s="42">
        <f t="shared" si="409"/>
        <v>352</v>
      </c>
      <c r="LMS5" s="42">
        <f t="shared" si="409"/>
        <v>352</v>
      </c>
      <c r="LMT5" s="42">
        <f t="shared" si="409"/>
        <v>352</v>
      </c>
      <c r="LMU5" s="42">
        <f t="shared" si="409"/>
        <v>352</v>
      </c>
      <c r="LMV5" s="42">
        <f t="shared" ref="LMV5:LPG5" si="410">MATCH(LMV2,ID_DY,0)-1</f>
        <v>352</v>
      </c>
      <c r="LMW5" s="42">
        <f t="shared" si="410"/>
        <v>352</v>
      </c>
      <c r="LMX5" s="42">
        <f t="shared" si="410"/>
        <v>352</v>
      </c>
      <c r="LMY5" s="42">
        <f t="shared" si="410"/>
        <v>352</v>
      </c>
      <c r="LMZ5" s="42">
        <f t="shared" si="410"/>
        <v>352</v>
      </c>
      <c r="LNA5" s="42">
        <f t="shared" si="410"/>
        <v>352</v>
      </c>
      <c r="LNB5" s="42">
        <f t="shared" si="410"/>
        <v>352</v>
      </c>
      <c r="LNC5" s="42">
        <f t="shared" si="410"/>
        <v>352</v>
      </c>
      <c r="LND5" s="42">
        <f t="shared" si="410"/>
        <v>353</v>
      </c>
      <c r="LNE5" s="42">
        <f t="shared" si="410"/>
        <v>353</v>
      </c>
      <c r="LNF5" s="42">
        <f t="shared" si="410"/>
        <v>353</v>
      </c>
      <c r="LNG5" s="42">
        <f t="shared" si="410"/>
        <v>353</v>
      </c>
      <c r="LNH5" s="42">
        <f t="shared" si="410"/>
        <v>353</v>
      </c>
      <c r="LNI5" s="42">
        <f t="shared" si="410"/>
        <v>353</v>
      </c>
      <c r="LNJ5" s="42">
        <f t="shared" si="410"/>
        <v>353</v>
      </c>
      <c r="LNK5" s="42">
        <f t="shared" si="410"/>
        <v>353</v>
      </c>
      <c r="LNL5" s="42">
        <f t="shared" si="410"/>
        <v>353</v>
      </c>
      <c r="LNM5" s="42">
        <f t="shared" si="410"/>
        <v>353</v>
      </c>
      <c r="LNN5" s="42">
        <f t="shared" si="410"/>
        <v>353</v>
      </c>
      <c r="LNO5" s="42">
        <f t="shared" si="410"/>
        <v>353</v>
      </c>
      <c r="LNP5" s="42">
        <f t="shared" si="410"/>
        <v>353</v>
      </c>
      <c r="LNQ5" s="42">
        <f t="shared" si="410"/>
        <v>353</v>
      </c>
      <c r="LNR5" s="42">
        <f t="shared" si="410"/>
        <v>353</v>
      </c>
      <c r="LNS5" s="42">
        <f t="shared" si="410"/>
        <v>353</v>
      </c>
      <c r="LNT5" s="42">
        <f t="shared" si="410"/>
        <v>353</v>
      </c>
      <c r="LNU5" s="42">
        <f t="shared" si="410"/>
        <v>353</v>
      </c>
      <c r="LNV5" s="42">
        <f t="shared" si="410"/>
        <v>353</v>
      </c>
      <c r="LNW5" s="42">
        <f t="shared" si="410"/>
        <v>353</v>
      </c>
      <c r="LNX5" s="42">
        <f t="shared" si="410"/>
        <v>353</v>
      </c>
      <c r="LNY5" s="42">
        <f t="shared" si="410"/>
        <v>353</v>
      </c>
      <c r="LNZ5" s="42">
        <f t="shared" si="410"/>
        <v>353</v>
      </c>
      <c r="LOA5" s="42">
        <f t="shared" si="410"/>
        <v>353</v>
      </c>
      <c r="LOB5" s="42">
        <f t="shared" si="410"/>
        <v>354</v>
      </c>
      <c r="LOC5" s="42">
        <f t="shared" si="410"/>
        <v>354</v>
      </c>
      <c r="LOD5" s="42">
        <f t="shared" si="410"/>
        <v>354</v>
      </c>
      <c r="LOE5" s="42">
        <f t="shared" si="410"/>
        <v>354</v>
      </c>
      <c r="LOF5" s="42">
        <f t="shared" si="410"/>
        <v>354</v>
      </c>
      <c r="LOG5" s="42">
        <f t="shared" si="410"/>
        <v>354</v>
      </c>
      <c r="LOH5" s="42">
        <f t="shared" si="410"/>
        <v>354</v>
      </c>
      <c r="LOI5" s="42">
        <f t="shared" si="410"/>
        <v>354</v>
      </c>
      <c r="LOJ5" s="42">
        <f t="shared" si="410"/>
        <v>354</v>
      </c>
      <c r="LOK5" s="42">
        <f t="shared" si="410"/>
        <v>354</v>
      </c>
      <c r="LOL5" s="42">
        <f t="shared" si="410"/>
        <v>354</v>
      </c>
      <c r="LOM5" s="42">
        <f t="shared" si="410"/>
        <v>354</v>
      </c>
      <c r="LON5" s="42">
        <f t="shared" si="410"/>
        <v>354</v>
      </c>
      <c r="LOO5" s="42">
        <f t="shared" si="410"/>
        <v>354</v>
      </c>
      <c r="LOP5" s="42">
        <f t="shared" si="410"/>
        <v>354</v>
      </c>
      <c r="LOQ5" s="42">
        <f t="shared" si="410"/>
        <v>354</v>
      </c>
      <c r="LOR5" s="42">
        <f t="shared" si="410"/>
        <v>354</v>
      </c>
      <c r="LOS5" s="42">
        <f t="shared" si="410"/>
        <v>354</v>
      </c>
      <c r="LOT5" s="42">
        <f t="shared" si="410"/>
        <v>354</v>
      </c>
      <c r="LOU5" s="42">
        <f t="shared" si="410"/>
        <v>354</v>
      </c>
      <c r="LOV5" s="42">
        <f t="shared" si="410"/>
        <v>354</v>
      </c>
      <c r="LOW5" s="42">
        <f t="shared" si="410"/>
        <v>354</v>
      </c>
      <c r="LOX5" s="42">
        <f t="shared" si="410"/>
        <v>354</v>
      </c>
      <c r="LOY5" s="42">
        <f t="shared" si="410"/>
        <v>354</v>
      </c>
      <c r="LOZ5" s="42">
        <f t="shared" si="410"/>
        <v>355</v>
      </c>
      <c r="LPA5" s="42">
        <f t="shared" si="410"/>
        <v>355</v>
      </c>
      <c r="LPB5" s="42">
        <f t="shared" si="410"/>
        <v>355</v>
      </c>
      <c r="LPC5" s="42">
        <f t="shared" si="410"/>
        <v>355</v>
      </c>
      <c r="LPD5" s="42">
        <f t="shared" si="410"/>
        <v>355</v>
      </c>
      <c r="LPE5" s="42">
        <f t="shared" si="410"/>
        <v>355</v>
      </c>
      <c r="LPF5" s="42">
        <f t="shared" si="410"/>
        <v>355</v>
      </c>
      <c r="LPG5" s="42">
        <f t="shared" si="410"/>
        <v>355</v>
      </c>
      <c r="LPH5" s="42">
        <f t="shared" ref="LPH5:LRS5" si="411">MATCH(LPH2,ID_DY,0)-1</f>
        <v>355</v>
      </c>
      <c r="LPI5" s="42">
        <f t="shared" si="411"/>
        <v>355</v>
      </c>
      <c r="LPJ5" s="42">
        <f t="shared" si="411"/>
        <v>355</v>
      </c>
      <c r="LPK5" s="42">
        <f t="shared" si="411"/>
        <v>355</v>
      </c>
      <c r="LPL5" s="42">
        <f t="shared" si="411"/>
        <v>355</v>
      </c>
      <c r="LPM5" s="42">
        <f t="shared" si="411"/>
        <v>355</v>
      </c>
      <c r="LPN5" s="42">
        <f t="shared" si="411"/>
        <v>355</v>
      </c>
      <c r="LPO5" s="42">
        <f t="shared" si="411"/>
        <v>355</v>
      </c>
      <c r="LPP5" s="42">
        <f t="shared" si="411"/>
        <v>355</v>
      </c>
      <c r="LPQ5" s="42">
        <f t="shared" si="411"/>
        <v>355</v>
      </c>
      <c r="LPR5" s="42">
        <f t="shared" si="411"/>
        <v>355</v>
      </c>
      <c r="LPS5" s="42">
        <f t="shared" si="411"/>
        <v>355</v>
      </c>
      <c r="LPT5" s="42">
        <f t="shared" si="411"/>
        <v>355</v>
      </c>
      <c r="LPU5" s="42">
        <f t="shared" si="411"/>
        <v>355</v>
      </c>
      <c r="LPV5" s="42">
        <f t="shared" si="411"/>
        <v>355</v>
      </c>
      <c r="LPW5" s="42">
        <f t="shared" si="411"/>
        <v>355</v>
      </c>
      <c r="LPX5" s="42">
        <f t="shared" si="411"/>
        <v>356</v>
      </c>
      <c r="LPY5" s="42">
        <f t="shared" si="411"/>
        <v>356</v>
      </c>
      <c r="LPZ5" s="42">
        <f t="shared" si="411"/>
        <v>356</v>
      </c>
      <c r="LQA5" s="42">
        <f t="shared" si="411"/>
        <v>356</v>
      </c>
      <c r="LQB5" s="42">
        <f t="shared" si="411"/>
        <v>356</v>
      </c>
      <c r="LQC5" s="42">
        <f t="shared" si="411"/>
        <v>356</v>
      </c>
      <c r="LQD5" s="42">
        <f t="shared" si="411"/>
        <v>356</v>
      </c>
      <c r="LQE5" s="42">
        <f t="shared" si="411"/>
        <v>356</v>
      </c>
      <c r="LQF5" s="42">
        <f t="shared" si="411"/>
        <v>356</v>
      </c>
      <c r="LQG5" s="42">
        <f t="shared" si="411"/>
        <v>356</v>
      </c>
      <c r="LQH5" s="42">
        <f t="shared" si="411"/>
        <v>356</v>
      </c>
      <c r="LQI5" s="42">
        <f t="shared" si="411"/>
        <v>356</v>
      </c>
      <c r="LQJ5" s="42">
        <f t="shared" si="411"/>
        <v>356</v>
      </c>
      <c r="LQK5" s="42">
        <f t="shared" si="411"/>
        <v>356</v>
      </c>
      <c r="LQL5" s="42">
        <f t="shared" si="411"/>
        <v>356</v>
      </c>
      <c r="LQM5" s="42">
        <f t="shared" si="411"/>
        <v>356</v>
      </c>
      <c r="LQN5" s="42">
        <f t="shared" si="411"/>
        <v>356</v>
      </c>
      <c r="LQO5" s="42">
        <f t="shared" si="411"/>
        <v>356</v>
      </c>
      <c r="LQP5" s="42">
        <f t="shared" si="411"/>
        <v>356</v>
      </c>
      <c r="LQQ5" s="42">
        <f t="shared" si="411"/>
        <v>356</v>
      </c>
      <c r="LQR5" s="42">
        <f t="shared" si="411"/>
        <v>356</v>
      </c>
      <c r="LQS5" s="42">
        <f t="shared" si="411"/>
        <v>356</v>
      </c>
      <c r="LQT5" s="42">
        <f t="shared" si="411"/>
        <v>356</v>
      </c>
      <c r="LQU5" s="42">
        <f t="shared" si="411"/>
        <v>356</v>
      </c>
      <c r="LQV5" s="42">
        <f t="shared" si="411"/>
        <v>357</v>
      </c>
      <c r="LQW5" s="42">
        <f t="shared" si="411"/>
        <v>357</v>
      </c>
      <c r="LQX5" s="42">
        <f t="shared" si="411"/>
        <v>357</v>
      </c>
      <c r="LQY5" s="42">
        <f t="shared" si="411"/>
        <v>357</v>
      </c>
      <c r="LQZ5" s="42">
        <f t="shared" si="411"/>
        <v>357</v>
      </c>
      <c r="LRA5" s="42">
        <f t="shared" si="411"/>
        <v>357</v>
      </c>
      <c r="LRB5" s="42">
        <f t="shared" si="411"/>
        <v>357</v>
      </c>
      <c r="LRC5" s="42">
        <f t="shared" si="411"/>
        <v>357</v>
      </c>
      <c r="LRD5" s="42">
        <f t="shared" si="411"/>
        <v>357</v>
      </c>
      <c r="LRE5" s="42">
        <f t="shared" si="411"/>
        <v>357</v>
      </c>
      <c r="LRF5" s="42">
        <f t="shared" si="411"/>
        <v>357</v>
      </c>
      <c r="LRG5" s="42">
        <f t="shared" si="411"/>
        <v>357</v>
      </c>
      <c r="LRH5" s="42">
        <f t="shared" si="411"/>
        <v>357</v>
      </c>
      <c r="LRI5" s="42">
        <f t="shared" si="411"/>
        <v>357</v>
      </c>
      <c r="LRJ5" s="42">
        <f t="shared" si="411"/>
        <v>357</v>
      </c>
      <c r="LRK5" s="42">
        <f t="shared" si="411"/>
        <v>357</v>
      </c>
      <c r="LRL5" s="42">
        <f t="shared" si="411"/>
        <v>357</v>
      </c>
      <c r="LRM5" s="42">
        <f t="shared" si="411"/>
        <v>357</v>
      </c>
      <c r="LRN5" s="42">
        <f t="shared" si="411"/>
        <v>357</v>
      </c>
      <c r="LRO5" s="42">
        <f t="shared" si="411"/>
        <v>357</v>
      </c>
      <c r="LRP5" s="42">
        <f t="shared" si="411"/>
        <v>357</v>
      </c>
      <c r="LRQ5" s="42">
        <f t="shared" si="411"/>
        <v>357</v>
      </c>
      <c r="LRR5" s="42">
        <f t="shared" si="411"/>
        <v>357</v>
      </c>
      <c r="LRS5" s="42">
        <f t="shared" si="411"/>
        <v>357</v>
      </c>
      <c r="LRT5" s="42">
        <f t="shared" ref="LRT5:LUE5" si="412">MATCH(LRT2,ID_DY,0)-1</f>
        <v>358</v>
      </c>
      <c r="LRU5" s="42">
        <f t="shared" si="412"/>
        <v>358</v>
      </c>
      <c r="LRV5" s="42">
        <f t="shared" si="412"/>
        <v>358</v>
      </c>
      <c r="LRW5" s="42">
        <f t="shared" si="412"/>
        <v>358</v>
      </c>
      <c r="LRX5" s="42">
        <f t="shared" si="412"/>
        <v>358</v>
      </c>
      <c r="LRY5" s="42">
        <f t="shared" si="412"/>
        <v>358</v>
      </c>
      <c r="LRZ5" s="42">
        <f t="shared" si="412"/>
        <v>358</v>
      </c>
      <c r="LSA5" s="42">
        <f t="shared" si="412"/>
        <v>358</v>
      </c>
      <c r="LSB5" s="42">
        <f t="shared" si="412"/>
        <v>358</v>
      </c>
      <c r="LSC5" s="42">
        <f t="shared" si="412"/>
        <v>358</v>
      </c>
      <c r="LSD5" s="42">
        <f t="shared" si="412"/>
        <v>358</v>
      </c>
      <c r="LSE5" s="42">
        <f t="shared" si="412"/>
        <v>358</v>
      </c>
      <c r="LSF5" s="42">
        <f t="shared" si="412"/>
        <v>358</v>
      </c>
      <c r="LSG5" s="42">
        <f t="shared" si="412"/>
        <v>358</v>
      </c>
      <c r="LSH5" s="42">
        <f t="shared" si="412"/>
        <v>358</v>
      </c>
      <c r="LSI5" s="42">
        <f t="shared" si="412"/>
        <v>358</v>
      </c>
      <c r="LSJ5" s="42">
        <f t="shared" si="412"/>
        <v>358</v>
      </c>
      <c r="LSK5" s="42">
        <f t="shared" si="412"/>
        <v>358</v>
      </c>
      <c r="LSL5" s="42">
        <f t="shared" si="412"/>
        <v>358</v>
      </c>
      <c r="LSM5" s="42">
        <f t="shared" si="412"/>
        <v>358</v>
      </c>
      <c r="LSN5" s="42">
        <f t="shared" si="412"/>
        <v>358</v>
      </c>
      <c r="LSO5" s="42">
        <f t="shared" si="412"/>
        <v>358</v>
      </c>
      <c r="LSP5" s="42">
        <f t="shared" si="412"/>
        <v>358</v>
      </c>
      <c r="LSQ5" s="42">
        <f t="shared" si="412"/>
        <v>358</v>
      </c>
      <c r="LSR5" s="42">
        <f t="shared" si="412"/>
        <v>359</v>
      </c>
      <c r="LSS5" s="42">
        <f t="shared" si="412"/>
        <v>359</v>
      </c>
      <c r="LST5" s="42">
        <f t="shared" si="412"/>
        <v>359</v>
      </c>
      <c r="LSU5" s="42">
        <f t="shared" si="412"/>
        <v>359</v>
      </c>
      <c r="LSV5" s="42">
        <f t="shared" si="412"/>
        <v>359</v>
      </c>
      <c r="LSW5" s="42">
        <f t="shared" si="412"/>
        <v>359</v>
      </c>
      <c r="LSX5" s="42">
        <f t="shared" si="412"/>
        <v>359</v>
      </c>
      <c r="LSY5" s="42">
        <f t="shared" si="412"/>
        <v>359</v>
      </c>
      <c r="LSZ5" s="42">
        <f t="shared" si="412"/>
        <v>359</v>
      </c>
      <c r="LTA5" s="42">
        <f t="shared" si="412"/>
        <v>359</v>
      </c>
      <c r="LTB5" s="42">
        <f t="shared" si="412"/>
        <v>359</v>
      </c>
      <c r="LTC5" s="42">
        <f t="shared" si="412"/>
        <v>359</v>
      </c>
      <c r="LTD5" s="42">
        <f t="shared" si="412"/>
        <v>359</v>
      </c>
      <c r="LTE5" s="42">
        <f t="shared" si="412"/>
        <v>359</v>
      </c>
      <c r="LTF5" s="42">
        <f t="shared" si="412"/>
        <v>359</v>
      </c>
      <c r="LTG5" s="42">
        <f t="shared" si="412"/>
        <v>359</v>
      </c>
      <c r="LTH5" s="42">
        <f t="shared" si="412"/>
        <v>359</v>
      </c>
      <c r="LTI5" s="42">
        <f t="shared" si="412"/>
        <v>359</v>
      </c>
      <c r="LTJ5" s="42">
        <f t="shared" si="412"/>
        <v>359</v>
      </c>
      <c r="LTK5" s="42">
        <f t="shared" si="412"/>
        <v>359</v>
      </c>
      <c r="LTL5" s="42">
        <f t="shared" si="412"/>
        <v>359</v>
      </c>
      <c r="LTM5" s="42">
        <f t="shared" si="412"/>
        <v>359</v>
      </c>
      <c r="LTN5" s="42">
        <f t="shared" si="412"/>
        <v>359</v>
      </c>
      <c r="LTO5" s="42">
        <f t="shared" si="412"/>
        <v>359</v>
      </c>
      <c r="LTP5" s="42">
        <f t="shared" si="412"/>
        <v>360</v>
      </c>
      <c r="LTQ5" s="42">
        <f t="shared" si="412"/>
        <v>360</v>
      </c>
      <c r="LTR5" s="42">
        <f t="shared" si="412"/>
        <v>360</v>
      </c>
      <c r="LTS5" s="42">
        <f t="shared" si="412"/>
        <v>360</v>
      </c>
      <c r="LTT5" s="42">
        <f t="shared" si="412"/>
        <v>360</v>
      </c>
      <c r="LTU5" s="42">
        <f t="shared" si="412"/>
        <v>360</v>
      </c>
      <c r="LTV5" s="42">
        <f t="shared" si="412"/>
        <v>360</v>
      </c>
      <c r="LTW5" s="42">
        <f t="shared" si="412"/>
        <v>360</v>
      </c>
      <c r="LTX5" s="42">
        <f t="shared" si="412"/>
        <v>360</v>
      </c>
      <c r="LTY5" s="42">
        <f t="shared" si="412"/>
        <v>360</v>
      </c>
      <c r="LTZ5" s="42">
        <f t="shared" si="412"/>
        <v>360</v>
      </c>
      <c r="LUA5" s="42">
        <f t="shared" si="412"/>
        <v>360</v>
      </c>
      <c r="LUB5" s="42">
        <f t="shared" si="412"/>
        <v>360</v>
      </c>
      <c r="LUC5" s="42">
        <f t="shared" si="412"/>
        <v>360</v>
      </c>
      <c r="LUD5" s="42">
        <f t="shared" si="412"/>
        <v>360</v>
      </c>
      <c r="LUE5" s="42">
        <f t="shared" si="412"/>
        <v>360</v>
      </c>
      <c r="LUF5" s="42">
        <f t="shared" ref="LUF5:LWQ5" si="413">MATCH(LUF2,ID_DY,0)-1</f>
        <v>360</v>
      </c>
      <c r="LUG5" s="42">
        <f t="shared" si="413"/>
        <v>360</v>
      </c>
      <c r="LUH5" s="42">
        <f t="shared" si="413"/>
        <v>360</v>
      </c>
      <c r="LUI5" s="42">
        <f t="shared" si="413"/>
        <v>360</v>
      </c>
      <c r="LUJ5" s="42">
        <f t="shared" si="413"/>
        <v>360</v>
      </c>
      <c r="LUK5" s="42">
        <f t="shared" si="413"/>
        <v>360</v>
      </c>
      <c r="LUL5" s="42">
        <f t="shared" si="413"/>
        <v>360</v>
      </c>
      <c r="LUM5" s="42">
        <f t="shared" si="413"/>
        <v>360</v>
      </c>
      <c r="LUN5" s="42">
        <f t="shared" si="413"/>
        <v>361</v>
      </c>
      <c r="LUO5" s="42">
        <f t="shared" si="413"/>
        <v>361</v>
      </c>
      <c r="LUP5" s="42">
        <f t="shared" si="413"/>
        <v>361</v>
      </c>
      <c r="LUQ5" s="42">
        <f t="shared" si="413"/>
        <v>361</v>
      </c>
      <c r="LUR5" s="42">
        <f t="shared" si="413"/>
        <v>361</v>
      </c>
      <c r="LUS5" s="42">
        <f t="shared" si="413"/>
        <v>361</v>
      </c>
      <c r="LUT5" s="42">
        <f t="shared" si="413"/>
        <v>361</v>
      </c>
      <c r="LUU5" s="42">
        <f t="shared" si="413"/>
        <v>361</v>
      </c>
      <c r="LUV5" s="42">
        <f t="shared" si="413"/>
        <v>361</v>
      </c>
      <c r="LUW5" s="42">
        <f t="shared" si="413"/>
        <v>361</v>
      </c>
      <c r="LUX5" s="42">
        <f t="shared" si="413"/>
        <v>361</v>
      </c>
      <c r="LUY5" s="42">
        <f t="shared" si="413"/>
        <v>361</v>
      </c>
      <c r="LUZ5" s="42">
        <f t="shared" si="413"/>
        <v>361</v>
      </c>
      <c r="LVA5" s="42">
        <f t="shared" si="413"/>
        <v>361</v>
      </c>
      <c r="LVB5" s="42">
        <f t="shared" si="413"/>
        <v>361</v>
      </c>
      <c r="LVC5" s="42">
        <f t="shared" si="413"/>
        <v>361</v>
      </c>
      <c r="LVD5" s="42">
        <f t="shared" si="413"/>
        <v>361</v>
      </c>
      <c r="LVE5" s="42">
        <f t="shared" si="413"/>
        <v>361</v>
      </c>
      <c r="LVF5" s="42">
        <f t="shared" si="413"/>
        <v>361</v>
      </c>
      <c r="LVG5" s="42">
        <f t="shared" si="413"/>
        <v>361</v>
      </c>
      <c r="LVH5" s="42">
        <f t="shared" si="413"/>
        <v>361</v>
      </c>
      <c r="LVI5" s="42">
        <f t="shared" si="413"/>
        <v>361</v>
      </c>
      <c r="LVJ5" s="42">
        <f t="shared" si="413"/>
        <v>361</v>
      </c>
      <c r="LVK5" s="42">
        <f t="shared" si="413"/>
        <v>361</v>
      </c>
      <c r="LVL5" s="42">
        <f t="shared" si="413"/>
        <v>362</v>
      </c>
      <c r="LVM5" s="42">
        <f t="shared" si="413"/>
        <v>362</v>
      </c>
      <c r="LVN5" s="42">
        <f t="shared" si="413"/>
        <v>362</v>
      </c>
      <c r="LVO5" s="42">
        <f t="shared" si="413"/>
        <v>362</v>
      </c>
      <c r="LVP5" s="42">
        <f t="shared" si="413"/>
        <v>362</v>
      </c>
      <c r="LVQ5" s="42">
        <f t="shared" si="413"/>
        <v>362</v>
      </c>
      <c r="LVR5" s="42">
        <f t="shared" si="413"/>
        <v>362</v>
      </c>
      <c r="LVS5" s="42">
        <f t="shared" si="413"/>
        <v>362</v>
      </c>
      <c r="LVT5" s="42">
        <f t="shared" si="413"/>
        <v>362</v>
      </c>
      <c r="LVU5" s="42">
        <f t="shared" si="413"/>
        <v>362</v>
      </c>
      <c r="LVV5" s="42">
        <f t="shared" si="413"/>
        <v>362</v>
      </c>
      <c r="LVW5" s="42">
        <f t="shared" si="413"/>
        <v>362</v>
      </c>
      <c r="LVX5" s="42">
        <f t="shared" si="413"/>
        <v>362</v>
      </c>
      <c r="LVY5" s="42">
        <f t="shared" si="413"/>
        <v>362</v>
      </c>
      <c r="LVZ5" s="42">
        <f t="shared" si="413"/>
        <v>362</v>
      </c>
      <c r="LWA5" s="42">
        <f t="shared" si="413"/>
        <v>362</v>
      </c>
      <c r="LWB5" s="42">
        <f t="shared" si="413"/>
        <v>362</v>
      </c>
      <c r="LWC5" s="42">
        <f t="shared" si="413"/>
        <v>362</v>
      </c>
      <c r="LWD5" s="42">
        <f t="shared" si="413"/>
        <v>362</v>
      </c>
      <c r="LWE5" s="42">
        <f t="shared" si="413"/>
        <v>362</v>
      </c>
      <c r="LWF5" s="42">
        <f t="shared" si="413"/>
        <v>362</v>
      </c>
      <c r="LWG5" s="42">
        <f t="shared" si="413"/>
        <v>362</v>
      </c>
      <c r="LWH5" s="42">
        <f t="shared" si="413"/>
        <v>362</v>
      </c>
      <c r="LWI5" s="42">
        <f t="shared" si="413"/>
        <v>362</v>
      </c>
      <c r="LWJ5" s="42">
        <f t="shared" si="413"/>
        <v>363</v>
      </c>
      <c r="LWK5" s="42">
        <f t="shared" si="413"/>
        <v>363</v>
      </c>
      <c r="LWL5" s="42">
        <f t="shared" si="413"/>
        <v>363</v>
      </c>
      <c r="LWM5" s="42">
        <f t="shared" si="413"/>
        <v>363</v>
      </c>
      <c r="LWN5" s="42">
        <f t="shared" si="413"/>
        <v>363</v>
      </c>
      <c r="LWO5" s="42">
        <f t="shared" si="413"/>
        <v>363</v>
      </c>
      <c r="LWP5" s="42">
        <f t="shared" si="413"/>
        <v>363</v>
      </c>
      <c r="LWQ5" s="42">
        <f t="shared" si="413"/>
        <v>363</v>
      </c>
      <c r="LWR5" s="42">
        <f t="shared" ref="LWR5:LYE5" si="414">MATCH(LWR2,ID_DY,0)-1</f>
        <v>363</v>
      </c>
      <c r="LWS5" s="42">
        <f t="shared" si="414"/>
        <v>363</v>
      </c>
      <c r="LWT5" s="42">
        <f t="shared" si="414"/>
        <v>363</v>
      </c>
      <c r="LWU5" s="42">
        <f t="shared" si="414"/>
        <v>363</v>
      </c>
      <c r="LWV5" s="42">
        <f t="shared" si="414"/>
        <v>363</v>
      </c>
      <c r="LWW5" s="42">
        <f t="shared" si="414"/>
        <v>363</v>
      </c>
      <c r="LWX5" s="42">
        <f t="shared" si="414"/>
        <v>363</v>
      </c>
      <c r="LWY5" s="42">
        <f t="shared" si="414"/>
        <v>363</v>
      </c>
      <c r="LWZ5" s="42">
        <f t="shared" si="414"/>
        <v>363</v>
      </c>
      <c r="LXA5" s="42">
        <f t="shared" si="414"/>
        <v>363</v>
      </c>
      <c r="LXB5" s="42">
        <f t="shared" si="414"/>
        <v>363</v>
      </c>
      <c r="LXC5" s="42">
        <f t="shared" si="414"/>
        <v>363</v>
      </c>
      <c r="LXD5" s="42">
        <f t="shared" si="414"/>
        <v>363</v>
      </c>
      <c r="LXE5" s="42">
        <f t="shared" si="414"/>
        <v>363</v>
      </c>
      <c r="LXF5" s="42">
        <f t="shared" si="414"/>
        <v>363</v>
      </c>
      <c r="LXG5" s="42">
        <f t="shared" si="414"/>
        <v>363</v>
      </c>
      <c r="LXH5" s="42">
        <f t="shared" si="414"/>
        <v>364</v>
      </c>
      <c r="LXI5" s="42">
        <f t="shared" si="414"/>
        <v>364</v>
      </c>
      <c r="LXJ5" s="42">
        <f t="shared" si="414"/>
        <v>364</v>
      </c>
      <c r="LXK5" s="42">
        <f t="shared" si="414"/>
        <v>364</v>
      </c>
      <c r="LXL5" s="42">
        <f t="shared" si="414"/>
        <v>364</v>
      </c>
      <c r="LXM5" s="42">
        <f t="shared" si="414"/>
        <v>364</v>
      </c>
      <c r="LXN5" s="42">
        <f t="shared" si="414"/>
        <v>364</v>
      </c>
      <c r="LXO5" s="42">
        <f t="shared" si="414"/>
        <v>364</v>
      </c>
      <c r="LXP5" s="42">
        <f t="shared" si="414"/>
        <v>364</v>
      </c>
      <c r="LXQ5" s="42">
        <f t="shared" si="414"/>
        <v>364</v>
      </c>
      <c r="LXR5" s="42">
        <f t="shared" si="414"/>
        <v>364</v>
      </c>
      <c r="LXS5" s="42">
        <f t="shared" si="414"/>
        <v>364</v>
      </c>
      <c r="LXT5" s="42">
        <f t="shared" si="414"/>
        <v>364</v>
      </c>
      <c r="LXU5" s="42">
        <f t="shared" si="414"/>
        <v>364</v>
      </c>
      <c r="LXV5" s="42">
        <f t="shared" si="414"/>
        <v>364</v>
      </c>
      <c r="LXW5" s="42">
        <f t="shared" si="414"/>
        <v>364</v>
      </c>
      <c r="LXX5" s="42">
        <f t="shared" si="414"/>
        <v>364</v>
      </c>
      <c r="LXY5" s="42">
        <f t="shared" si="414"/>
        <v>364</v>
      </c>
      <c r="LXZ5" s="42">
        <f t="shared" si="414"/>
        <v>364</v>
      </c>
      <c r="LYA5" s="42">
        <f t="shared" si="414"/>
        <v>364</v>
      </c>
      <c r="LYB5" s="42">
        <f t="shared" si="414"/>
        <v>364</v>
      </c>
      <c r="LYC5" s="42">
        <f t="shared" si="414"/>
        <v>364</v>
      </c>
      <c r="LYD5" s="42">
        <f t="shared" si="414"/>
        <v>364</v>
      </c>
      <c r="LYE5" s="74">
        <f t="shared" si="414"/>
        <v>364</v>
      </c>
    </row>
    <row r="6" spans="1:8769" ht="14.5" thickBot="1">
      <c r="G6" s="75" t="s">
        <v>47</v>
      </c>
      <c r="H6" s="73">
        <f t="shared" ref="H6:N6" si="415">MATCH(H3,ID_TM,0)-1</f>
        <v>0</v>
      </c>
      <c r="I6" s="42">
        <f t="shared" si="415"/>
        <v>1</v>
      </c>
      <c r="J6" s="42">
        <f t="shared" si="415"/>
        <v>2</v>
      </c>
      <c r="K6" s="42">
        <f t="shared" si="415"/>
        <v>3</v>
      </c>
      <c r="L6" s="42">
        <f t="shared" si="415"/>
        <v>4</v>
      </c>
      <c r="M6" s="42">
        <f t="shared" si="415"/>
        <v>5</v>
      </c>
      <c r="N6" s="42">
        <f t="shared" si="415"/>
        <v>6</v>
      </c>
      <c r="O6" s="42">
        <f t="shared" ref="O6:W6" si="416">MATCH(O3,ID_TM,0)-1</f>
        <v>7</v>
      </c>
      <c r="P6" s="42">
        <f t="shared" si="416"/>
        <v>8</v>
      </c>
      <c r="Q6" s="42">
        <f t="shared" si="416"/>
        <v>9</v>
      </c>
      <c r="R6" s="42">
        <f t="shared" si="416"/>
        <v>10</v>
      </c>
      <c r="S6" s="42">
        <f t="shared" si="416"/>
        <v>11</v>
      </c>
      <c r="T6" s="42">
        <f t="shared" si="416"/>
        <v>12</v>
      </c>
      <c r="U6" s="42">
        <f t="shared" si="416"/>
        <v>13</v>
      </c>
      <c r="V6" s="42">
        <f t="shared" si="416"/>
        <v>14</v>
      </c>
      <c r="W6" s="42">
        <f t="shared" si="416"/>
        <v>15</v>
      </c>
      <c r="X6" s="42">
        <f t="shared" ref="X6:CI6" si="417">MATCH(X3,ID_TM,0)-1</f>
        <v>16</v>
      </c>
      <c r="Y6" s="42">
        <f t="shared" si="417"/>
        <v>17</v>
      </c>
      <c r="Z6" s="42">
        <f t="shared" si="417"/>
        <v>18</v>
      </c>
      <c r="AA6" s="42">
        <f t="shared" si="417"/>
        <v>19</v>
      </c>
      <c r="AB6" s="42">
        <f t="shared" si="417"/>
        <v>20</v>
      </c>
      <c r="AC6" s="42">
        <f t="shared" si="417"/>
        <v>21</v>
      </c>
      <c r="AD6" s="42">
        <f t="shared" si="417"/>
        <v>22</v>
      </c>
      <c r="AE6" s="42">
        <f t="shared" si="417"/>
        <v>23</v>
      </c>
      <c r="AF6" s="42">
        <f t="shared" si="417"/>
        <v>0</v>
      </c>
      <c r="AG6" s="42">
        <f t="shared" si="417"/>
        <v>1</v>
      </c>
      <c r="AH6" s="42">
        <f t="shared" si="417"/>
        <v>2</v>
      </c>
      <c r="AI6" s="42">
        <f t="shared" si="417"/>
        <v>3</v>
      </c>
      <c r="AJ6" s="42">
        <f t="shared" si="417"/>
        <v>4</v>
      </c>
      <c r="AK6" s="42">
        <f t="shared" si="417"/>
        <v>5</v>
      </c>
      <c r="AL6" s="42">
        <f t="shared" si="417"/>
        <v>6</v>
      </c>
      <c r="AM6" s="42">
        <f t="shared" si="417"/>
        <v>7</v>
      </c>
      <c r="AN6" s="42">
        <f t="shared" si="417"/>
        <v>8</v>
      </c>
      <c r="AO6" s="42">
        <f t="shared" si="417"/>
        <v>9</v>
      </c>
      <c r="AP6" s="42">
        <f t="shared" si="417"/>
        <v>10</v>
      </c>
      <c r="AQ6" s="42">
        <f t="shared" si="417"/>
        <v>11</v>
      </c>
      <c r="AR6" s="42">
        <f t="shared" si="417"/>
        <v>12</v>
      </c>
      <c r="AS6" s="42">
        <f t="shared" si="417"/>
        <v>13</v>
      </c>
      <c r="AT6" s="42">
        <f t="shared" si="417"/>
        <v>14</v>
      </c>
      <c r="AU6" s="42">
        <f t="shared" si="417"/>
        <v>15</v>
      </c>
      <c r="AV6" s="42">
        <f t="shared" si="417"/>
        <v>16</v>
      </c>
      <c r="AW6" s="42">
        <f t="shared" si="417"/>
        <v>17</v>
      </c>
      <c r="AX6" s="42">
        <f t="shared" si="417"/>
        <v>18</v>
      </c>
      <c r="AY6" s="42">
        <f t="shared" si="417"/>
        <v>19</v>
      </c>
      <c r="AZ6" s="42">
        <f t="shared" si="417"/>
        <v>20</v>
      </c>
      <c r="BA6" s="42">
        <f t="shared" si="417"/>
        <v>21</v>
      </c>
      <c r="BB6" s="42">
        <f t="shared" si="417"/>
        <v>22</v>
      </c>
      <c r="BC6" s="42">
        <f t="shared" si="417"/>
        <v>23</v>
      </c>
      <c r="BD6" s="42">
        <f t="shared" si="417"/>
        <v>0</v>
      </c>
      <c r="BE6" s="42">
        <f t="shared" si="417"/>
        <v>1</v>
      </c>
      <c r="BF6" s="42">
        <f t="shared" si="417"/>
        <v>2</v>
      </c>
      <c r="BG6" s="42">
        <f t="shared" si="417"/>
        <v>3</v>
      </c>
      <c r="BH6" s="42">
        <f t="shared" si="417"/>
        <v>4</v>
      </c>
      <c r="BI6" s="42">
        <f t="shared" si="417"/>
        <v>5</v>
      </c>
      <c r="BJ6" s="42">
        <f t="shared" si="417"/>
        <v>6</v>
      </c>
      <c r="BK6" s="42">
        <f t="shared" si="417"/>
        <v>7</v>
      </c>
      <c r="BL6" s="42">
        <f t="shared" si="417"/>
        <v>8</v>
      </c>
      <c r="BM6" s="42">
        <f t="shared" si="417"/>
        <v>9</v>
      </c>
      <c r="BN6" s="42">
        <f t="shared" si="417"/>
        <v>10</v>
      </c>
      <c r="BO6" s="42">
        <f t="shared" si="417"/>
        <v>11</v>
      </c>
      <c r="BP6" s="42">
        <f t="shared" si="417"/>
        <v>12</v>
      </c>
      <c r="BQ6" s="42">
        <f t="shared" si="417"/>
        <v>13</v>
      </c>
      <c r="BR6" s="42">
        <f t="shared" si="417"/>
        <v>14</v>
      </c>
      <c r="BS6" s="42">
        <f t="shared" si="417"/>
        <v>15</v>
      </c>
      <c r="BT6" s="42">
        <f t="shared" si="417"/>
        <v>16</v>
      </c>
      <c r="BU6" s="42">
        <f t="shared" si="417"/>
        <v>17</v>
      </c>
      <c r="BV6" s="42">
        <f t="shared" si="417"/>
        <v>18</v>
      </c>
      <c r="BW6" s="42">
        <f t="shared" si="417"/>
        <v>19</v>
      </c>
      <c r="BX6" s="42">
        <f t="shared" si="417"/>
        <v>20</v>
      </c>
      <c r="BY6" s="42">
        <f t="shared" si="417"/>
        <v>21</v>
      </c>
      <c r="BZ6" s="42">
        <f t="shared" si="417"/>
        <v>22</v>
      </c>
      <c r="CA6" s="42">
        <f t="shared" si="417"/>
        <v>23</v>
      </c>
      <c r="CB6" s="42">
        <f t="shared" si="417"/>
        <v>0</v>
      </c>
      <c r="CC6" s="42">
        <f t="shared" si="417"/>
        <v>1</v>
      </c>
      <c r="CD6" s="42">
        <f t="shared" si="417"/>
        <v>2</v>
      </c>
      <c r="CE6" s="42">
        <f t="shared" si="417"/>
        <v>3</v>
      </c>
      <c r="CF6" s="42">
        <f t="shared" si="417"/>
        <v>4</v>
      </c>
      <c r="CG6" s="42">
        <f t="shared" si="417"/>
        <v>5</v>
      </c>
      <c r="CH6" s="42">
        <f t="shared" si="417"/>
        <v>6</v>
      </c>
      <c r="CI6" s="42">
        <f t="shared" si="417"/>
        <v>7</v>
      </c>
      <c r="CJ6" s="42">
        <f t="shared" ref="CJ6:EU6" si="418">MATCH(CJ3,ID_TM,0)-1</f>
        <v>8</v>
      </c>
      <c r="CK6" s="42">
        <f t="shared" si="418"/>
        <v>9</v>
      </c>
      <c r="CL6" s="42">
        <f t="shared" si="418"/>
        <v>10</v>
      </c>
      <c r="CM6" s="42">
        <f t="shared" si="418"/>
        <v>11</v>
      </c>
      <c r="CN6" s="42">
        <f t="shared" si="418"/>
        <v>12</v>
      </c>
      <c r="CO6" s="42">
        <f t="shared" si="418"/>
        <v>13</v>
      </c>
      <c r="CP6" s="42">
        <f t="shared" si="418"/>
        <v>14</v>
      </c>
      <c r="CQ6" s="42">
        <f t="shared" si="418"/>
        <v>15</v>
      </c>
      <c r="CR6" s="42">
        <f t="shared" si="418"/>
        <v>16</v>
      </c>
      <c r="CS6" s="42">
        <f t="shared" si="418"/>
        <v>17</v>
      </c>
      <c r="CT6" s="42">
        <f t="shared" si="418"/>
        <v>18</v>
      </c>
      <c r="CU6" s="42">
        <f t="shared" si="418"/>
        <v>19</v>
      </c>
      <c r="CV6" s="42">
        <f t="shared" si="418"/>
        <v>20</v>
      </c>
      <c r="CW6" s="42">
        <f t="shared" si="418"/>
        <v>21</v>
      </c>
      <c r="CX6" s="42">
        <f t="shared" si="418"/>
        <v>22</v>
      </c>
      <c r="CY6" s="42">
        <f t="shared" si="418"/>
        <v>23</v>
      </c>
      <c r="CZ6" s="42">
        <f t="shared" si="418"/>
        <v>0</v>
      </c>
      <c r="DA6" s="42">
        <f t="shared" si="418"/>
        <v>1</v>
      </c>
      <c r="DB6" s="42">
        <f t="shared" si="418"/>
        <v>2</v>
      </c>
      <c r="DC6" s="42">
        <f t="shared" si="418"/>
        <v>3</v>
      </c>
      <c r="DD6" s="42">
        <f t="shared" si="418"/>
        <v>4</v>
      </c>
      <c r="DE6" s="42">
        <f t="shared" si="418"/>
        <v>5</v>
      </c>
      <c r="DF6" s="42">
        <f t="shared" si="418"/>
        <v>6</v>
      </c>
      <c r="DG6" s="42">
        <f t="shared" si="418"/>
        <v>7</v>
      </c>
      <c r="DH6" s="42">
        <f t="shared" si="418"/>
        <v>8</v>
      </c>
      <c r="DI6" s="42">
        <f t="shared" si="418"/>
        <v>9</v>
      </c>
      <c r="DJ6" s="42">
        <f t="shared" si="418"/>
        <v>10</v>
      </c>
      <c r="DK6" s="42">
        <f t="shared" si="418"/>
        <v>11</v>
      </c>
      <c r="DL6" s="42">
        <f t="shared" si="418"/>
        <v>12</v>
      </c>
      <c r="DM6" s="42">
        <f t="shared" si="418"/>
        <v>13</v>
      </c>
      <c r="DN6" s="42">
        <f t="shared" si="418"/>
        <v>14</v>
      </c>
      <c r="DO6" s="42">
        <f t="shared" si="418"/>
        <v>15</v>
      </c>
      <c r="DP6" s="42">
        <f t="shared" si="418"/>
        <v>16</v>
      </c>
      <c r="DQ6" s="42">
        <f t="shared" si="418"/>
        <v>17</v>
      </c>
      <c r="DR6" s="42">
        <f t="shared" si="418"/>
        <v>18</v>
      </c>
      <c r="DS6" s="42">
        <f t="shared" si="418"/>
        <v>19</v>
      </c>
      <c r="DT6" s="42">
        <f t="shared" si="418"/>
        <v>20</v>
      </c>
      <c r="DU6" s="42">
        <f t="shared" si="418"/>
        <v>21</v>
      </c>
      <c r="DV6" s="42">
        <f t="shared" si="418"/>
        <v>22</v>
      </c>
      <c r="DW6" s="42">
        <f t="shared" si="418"/>
        <v>23</v>
      </c>
      <c r="DX6" s="42">
        <f t="shared" si="418"/>
        <v>0</v>
      </c>
      <c r="DY6" s="42">
        <f t="shared" si="418"/>
        <v>1</v>
      </c>
      <c r="DZ6" s="42">
        <f t="shared" si="418"/>
        <v>2</v>
      </c>
      <c r="EA6" s="42">
        <f t="shared" si="418"/>
        <v>3</v>
      </c>
      <c r="EB6" s="42">
        <f t="shared" si="418"/>
        <v>4</v>
      </c>
      <c r="EC6" s="42">
        <f t="shared" si="418"/>
        <v>5</v>
      </c>
      <c r="ED6" s="42">
        <f t="shared" si="418"/>
        <v>6</v>
      </c>
      <c r="EE6" s="42">
        <f t="shared" si="418"/>
        <v>7</v>
      </c>
      <c r="EF6" s="42">
        <f t="shared" si="418"/>
        <v>8</v>
      </c>
      <c r="EG6" s="42">
        <f t="shared" si="418"/>
        <v>9</v>
      </c>
      <c r="EH6" s="42">
        <f t="shared" si="418"/>
        <v>10</v>
      </c>
      <c r="EI6" s="42">
        <f t="shared" si="418"/>
        <v>11</v>
      </c>
      <c r="EJ6" s="42">
        <f t="shared" si="418"/>
        <v>12</v>
      </c>
      <c r="EK6" s="42">
        <f t="shared" si="418"/>
        <v>13</v>
      </c>
      <c r="EL6" s="42">
        <f t="shared" si="418"/>
        <v>14</v>
      </c>
      <c r="EM6" s="42">
        <f t="shared" si="418"/>
        <v>15</v>
      </c>
      <c r="EN6" s="42">
        <f t="shared" si="418"/>
        <v>16</v>
      </c>
      <c r="EO6" s="42">
        <f t="shared" si="418"/>
        <v>17</v>
      </c>
      <c r="EP6" s="42">
        <f t="shared" si="418"/>
        <v>18</v>
      </c>
      <c r="EQ6" s="42">
        <f t="shared" si="418"/>
        <v>19</v>
      </c>
      <c r="ER6" s="42">
        <f t="shared" si="418"/>
        <v>20</v>
      </c>
      <c r="ES6" s="42">
        <f t="shared" si="418"/>
        <v>21</v>
      </c>
      <c r="ET6" s="42">
        <f t="shared" si="418"/>
        <v>22</v>
      </c>
      <c r="EU6" s="42">
        <f t="shared" si="418"/>
        <v>23</v>
      </c>
      <c r="EV6" s="42">
        <f t="shared" ref="EV6:HG6" si="419">MATCH(EV3,ID_TM,0)-1</f>
        <v>0</v>
      </c>
      <c r="EW6" s="42">
        <f t="shared" si="419"/>
        <v>1</v>
      </c>
      <c r="EX6" s="42">
        <f t="shared" si="419"/>
        <v>2</v>
      </c>
      <c r="EY6" s="42">
        <f t="shared" si="419"/>
        <v>3</v>
      </c>
      <c r="EZ6" s="42">
        <f t="shared" si="419"/>
        <v>4</v>
      </c>
      <c r="FA6" s="42">
        <f t="shared" si="419"/>
        <v>5</v>
      </c>
      <c r="FB6" s="42">
        <f t="shared" si="419"/>
        <v>6</v>
      </c>
      <c r="FC6" s="42">
        <f t="shared" si="419"/>
        <v>7</v>
      </c>
      <c r="FD6" s="42">
        <f t="shared" si="419"/>
        <v>8</v>
      </c>
      <c r="FE6" s="42">
        <f t="shared" si="419"/>
        <v>9</v>
      </c>
      <c r="FF6" s="42">
        <f t="shared" si="419"/>
        <v>10</v>
      </c>
      <c r="FG6" s="42">
        <f t="shared" si="419"/>
        <v>11</v>
      </c>
      <c r="FH6" s="42">
        <f t="shared" si="419"/>
        <v>12</v>
      </c>
      <c r="FI6" s="42">
        <f t="shared" si="419"/>
        <v>13</v>
      </c>
      <c r="FJ6" s="42">
        <f t="shared" si="419"/>
        <v>14</v>
      </c>
      <c r="FK6" s="42">
        <f t="shared" si="419"/>
        <v>15</v>
      </c>
      <c r="FL6" s="42">
        <f t="shared" si="419"/>
        <v>16</v>
      </c>
      <c r="FM6" s="42">
        <f t="shared" si="419"/>
        <v>17</v>
      </c>
      <c r="FN6" s="42">
        <f t="shared" si="419"/>
        <v>18</v>
      </c>
      <c r="FO6" s="42">
        <f t="shared" si="419"/>
        <v>19</v>
      </c>
      <c r="FP6" s="42">
        <f t="shared" si="419"/>
        <v>20</v>
      </c>
      <c r="FQ6" s="42">
        <f t="shared" si="419"/>
        <v>21</v>
      </c>
      <c r="FR6" s="42">
        <f t="shared" si="419"/>
        <v>22</v>
      </c>
      <c r="FS6" s="42">
        <f t="shared" si="419"/>
        <v>23</v>
      </c>
      <c r="FT6" s="42">
        <f t="shared" si="419"/>
        <v>0</v>
      </c>
      <c r="FU6" s="42">
        <f t="shared" si="419"/>
        <v>1</v>
      </c>
      <c r="FV6" s="42">
        <f t="shared" si="419"/>
        <v>2</v>
      </c>
      <c r="FW6" s="42">
        <f t="shared" si="419"/>
        <v>3</v>
      </c>
      <c r="FX6" s="42">
        <f t="shared" si="419"/>
        <v>4</v>
      </c>
      <c r="FY6" s="42">
        <f t="shared" si="419"/>
        <v>5</v>
      </c>
      <c r="FZ6" s="42">
        <f t="shared" si="419"/>
        <v>6</v>
      </c>
      <c r="GA6" s="42">
        <f t="shared" si="419"/>
        <v>7</v>
      </c>
      <c r="GB6" s="42">
        <f t="shared" si="419"/>
        <v>8</v>
      </c>
      <c r="GC6" s="42">
        <f t="shared" si="419"/>
        <v>9</v>
      </c>
      <c r="GD6" s="42">
        <f t="shared" si="419"/>
        <v>10</v>
      </c>
      <c r="GE6" s="42">
        <f t="shared" si="419"/>
        <v>11</v>
      </c>
      <c r="GF6" s="42">
        <f t="shared" si="419"/>
        <v>12</v>
      </c>
      <c r="GG6" s="42">
        <f t="shared" si="419"/>
        <v>13</v>
      </c>
      <c r="GH6" s="42">
        <f t="shared" si="419"/>
        <v>14</v>
      </c>
      <c r="GI6" s="42">
        <f t="shared" si="419"/>
        <v>15</v>
      </c>
      <c r="GJ6" s="42">
        <f t="shared" si="419"/>
        <v>16</v>
      </c>
      <c r="GK6" s="42">
        <f t="shared" si="419"/>
        <v>17</v>
      </c>
      <c r="GL6" s="42">
        <f t="shared" si="419"/>
        <v>18</v>
      </c>
      <c r="GM6" s="42">
        <f t="shared" si="419"/>
        <v>19</v>
      </c>
      <c r="GN6" s="42">
        <f t="shared" si="419"/>
        <v>20</v>
      </c>
      <c r="GO6" s="42">
        <f t="shared" si="419"/>
        <v>21</v>
      </c>
      <c r="GP6" s="42">
        <f t="shared" si="419"/>
        <v>22</v>
      </c>
      <c r="GQ6" s="42">
        <f t="shared" si="419"/>
        <v>23</v>
      </c>
      <c r="GR6" s="42">
        <f t="shared" si="419"/>
        <v>0</v>
      </c>
      <c r="GS6" s="42">
        <f t="shared" si="419"/>
        <v>1</v>
      </c>
      <c r="GT6" s="42">
        <f t="shared" si="419"/>
        <v>2</v>
      </c>
      <c r="GU6" s="42">
        <f t="shared" si="419"/>
        <v>3</v>
      </c>
      <c r="GV6" s="42">
        <f t="shared" si="419"/>
        <v>4</v>
      </c>
      <c r="GW6" s="42">
        <f t="shared" si="419"/>
        <v>5</v>
      </c>
      <c r="GX6" s="42">
        <f t="shared" si="419"/>
        <v>6</v>
      </c>
      <c r="GY6" s="42">
        <f t="shared" si="419"/>
        <v>7</v>
      </c>
      <c r="GZ6" s="42">
        <f t="shared" si="419"/>
        <v>8</v>
      </c>
      <c r="HA6" s="42">
        <f t="shared" si="419"/>
        <v>9</v>
      </c>
      <c r="HB6" s="42">
        <f t="shared" si="419"/>
        <v>10</v>
      </c>
      <c r="HC6" s="42">
        <f t="shared" si="419"/>
        <v>11</v>
      </c>
      <c r="HD6" s="42">
        <f t="shared" si="419"/>
        <v>12</v>
      </c>
      <c r="HE6" s="42">
        <f t="shared" si="419"/>
        <v>13</v>
      </c>
      <c r="HF6" s="42">
        <f t="shared" si="419"/>
        <v>14</v>
      </c>
      <c r="HG6" s="42">
        <f t="shared" si="419"/>
        <v>15</v>
      </c>
      <c r="HH6" s="42">
        <f t="shared" ref="HH6:JS6" si="420">MATCH(HH3,ID_TM,0)-1</f>
        <v>16</v>
      </c>
      <c r="HI6" s="42">
        <f t="shared" si="420"/>
        <v>17</v>
      </c>
      <c r="HJ6" s="42">
        <f t="shared" si="420"/>
        <v>18</v>
      </c>
      <c r="HK6" s="42">
        <f t="shared" si="420"/>
        <v>19</v>
      </c>
      <c r="HL6" s="42">
        <f t="shared" si="420"/>
        <v>20</v>
      </c>
      <c r="HM6" s="42">
        <f t="shared" si="420"/>
        <v>21</v>
      </c>
      <c r="HN6" s="42">
        <f t="shared" si="420"/>
        <v>22</v>
      </c>
      <c r="HO6" s="42">
        <f t="shared" si="420"/>
        <v>23</v>
      </c>
      <c r="HP6" s="42">
        <f t="shared" si="420"/>
        <v>0</v>
      </c>
      <c r="HQ6" s="42">
        <f t="shared" si="420"/>
        <v>1</v>
      </c>
      <c r="HR6" s="42">
        <f t="shared" si="420"/>
        <v>2</v>
      </c>
      <c r="HS6" s="42">
        <f t="shared" si="420"/>
        <v>3</v>
      </c>
      <c r="HT6" s="42">
        <f t="shared" si="420"/>
        <v>4</v>
      </c>
      <c r="HU6" s="42">
        <f t="shared" si="420"/>
        <v>5</v>
      </c>
      <c r="HV6" s="42">
        <f t="shared" si="420"/>
        <v>6</v>
      </c>
      <c r="HW6" s="42">
        <f t="shared" si="420"/>
        <v>7</v>
      </c>
      <c r="HX6" s="42">
        <f t="shared" si="420"/>
        <v>8</v>
      </c>
      <c r="HY6" s="42">
        <f t="shared" si="420"/>
        <v>9</v>
      </c>
      <c r="HZ6" s="42">
        <f t="shared" si="420"/>
        <v>10</v>
      </c>
      <c r="IA6" s="42">
        <f t="shared" si="420"/>
        <v>11</v>
      </c>
      <c r="IB6" s="42">
        <f t="shared" si="420"/>
        <v>12</v>
      </c>
      <c r="IC6" s="42">
        <f t="shared" si="420"/>
        <v>13</v>
      </c>
      <c r="ID6" s="42">
        <f t="shared" si="420"/>
        <v>14</v>
      </c>
      <c r="IE6" s="42">
        <f t="shared" si="420"/>
        <v>15</v>
      </c>
      <c r="IF6" s="42">
        <f t="shared" si="420"/>
        <v>16</v>
      </c>
      <c r="IG6" s="42">
        <f t="shared" si="420"/>
        <v>17</v>
      </c>
      <c r="IH6" s="42">
        <f t="shared" si="420"/>
        <v>18</v>
      </c>
      <c r="II6" s="42">
        <f t="shared" si="420"/>
        <v>19</v>
      </c>
      <c r="IJ6" s="42">
        <f t="shared" si="420"/>
        <v>20</v>
      </c>
      <c r="IK6" s="42">
        <f t="shared" si="420"/>
        <v>21</v>
      </c>
      <c r="IL6" s="42">
        <f t="shared" si="420"/>
        <v>22</v>
      </c>
      <c r="IM6" s="42">
        <f t="shared" si="420"/>
        <v>23</v>
      </c>
      <c r="IN6" s="42">
        <f t="shared" si="420"/>
        <v>0</v>
      </c>
      <c r="IO6" s="42">
        <f t="shared" si="420"/>
        <v>1</v>
      </c>
      <c r="IP6" s="42">
        <f t="shared" si="420"/>
        <v>2</v>
      </c>
      <c r="IQ6" s="42">
        <f t="shared" si="420"/>
        <v>3</v>
      </c>
      <c r="IR6" s="42">
        <f t="shared" si="420"/>
        <v>4</v>
      </c>
      <c r="IS6" s="42">
        <f t="shared" si="420"/>
        <v>5</v>
      </c>
      <c r="IT6" s="42">
        <f t="shared" si="420"/>
        <v>6</v>
      </c>
      <c r="IU6" s="42">
        <f t="shared" si="420"/>
        <v>7</v>
      </c>
      <c r="IV6" s="42">
        <f t="shared" si="420"/>
        <v>8</v>
      </c>
      <c r="IW6" s="42">
        <f t="shared" si="420"/>
        <v>9</v>
      </c>
      <c r="IX6" s="42">
        <f t="shared" si="420"/>
        <v>10</v>
      </c>
      <c r="IY6" s="42">
        <f t="shared" si="420"/>
        <v>11</v>
      </c>
      <c r="IZ6" s="42">
        <f t="shared" si="420"/>
        <v>12</v>
      </c>
      <c r="JA6" s="42">
        <f t="shared" si="420"/>
        <v>13</v>
      </c>
      <c r="JB6" s="42">
        <f t="shared" si="420"/>
        <v>14</v>
      </c>
      <c r="JC6" s="42">
        <f t="shared" si="420"/>
        <v>15</v>
      </c>
      <c r="JD6" s="42">
        <f t="shared" si="420"/>
        <v>16</v>
      </c>
      <c r="JE6" s="42">
        <f t="shared" si="420"/>
        <v>17</v>
      </c>
      <c r="JF6" s="42">
        <f t="shared" si="420"/>
        <v>18</v>
      </c>
      <c r="JG6" s="42">
        <f t="shared" si="420"/>
        <v>19</v>
      </c>
      <c r="JH6" s="42">
        <f t="shared" si="420"/>
        <v>20</v>
      </c>
      <c r="JI6" s="42">
        <f t="shared" si="420"/>
        <v>21</v>
      </c>
      <c r="JJ6" s="42">
        <f t="shared" si="420"/>
        <v>22</v>
      </c>
      <c r="JK6" s="42">
        <f t="shared" si="420"/>
        <v>23</v>
      </c>
      <c r="JL6" s="42">
        <f t="shared" si="420"/>
        <v>0</v>
      </c>
      <c r="JM6" s="42">
        <f t="shared" si="420"/>
        <v>1</v>
      </c>
      <c r="JN6" s="42">
        <f t="shared" si="420"/>
        <v>2</v>
      </c>
      <c r="JO6" s="42">
        <f t="shared" si="420"/>
        <v>3</v>
      </c>
      <c r="JP6" s="42">
        <f t="shared" si="420"/>
        <v>4</v>
      </c>
      <c r="JQ6" s="42">
        <f t="shared" si="420"/>
        <v>5</v>
      </c>
      <c r="JR6" s="42">
        <f t="shared" si="420"/>
        <v>6</v>
      </c>
      <c r="JS6" s="42">
        <f t="shared" si="420"/>
        <v>7</v>
      </c>
      <c r="JT6" s="42">
        <f t="shared" ref="JT6:ME6" si="421">MATCH(JT3,ID_TM,0)-1</f>
        <v>8</v>
      </c>
      <c r="JU6" s="42">
        <f t="shared" si="421"/>
        <v>9</v>
      </c>
      <c r="JV6" s="42">
        <f t="shared" si="421"/>
        <v>10</v>
      </c>
      <c r="JW6" s="42">
        <f t="shared" si="421"/>
        <v>11</v>
      </c>
      <c r="JX6" s="42">
        <f t="shared" si="421"/>
        <v>12</v>
      </c>
      <c r="JY6" s="42">
        <f t="shared" si="421"/>
        <v>13</v>
      </c>
      <c r="JZ6" s="42">
        <f t="shared" si="421"/>
        <v>14</v>
      </c>
      <c r="KA6" s="42">
        <f t="shared" si="421"/>
        <v>15</v>
      </c>
      <c r="KB6" s="42">
        <f t="shared" si="421"/>
        <v>16</v>
      </c>
      <c r="KC6" s="42">
        <f t="shared" si="421"/>
        <v>17</v>
      </c>
      <c r="KD6" s="42">
        <f t="shared" si="421"/>
        <v>18</v>
      </c>
      <c r="KE6" s="42">
        <f t="shared" si="421"/>
        <v>19</v>
      </c>
      <c r="KF6" s="42">
        <f t="shared" si="421"/>
        <v>20</v>
      </c>
      <c r="KG6" s="42">
        <f t="shared" si="421"/>
        <v>21</v>
      </c>
      <c r="KH6" s="42">
        <f t="shared" si="421"/>
        <v>22</v>
      </c>
      <c r="KI6" s="42">
        <f t="shared" si="421"/>
        <v>23</v>
      </c>
      <c r="KJ6" s="42">
        <f t="shared" si="421"/>
        <v>0</v>
      </c>
      <c r="KK6" s="42">
        <f t="shared" si="421"/>
        <v>1</v>
      </c>
      <c r="KL6" s="42">
        <f t="shared" si="421"/>
        <v>2</v>
      </c>
      <c r="KM6" s="42">
        <f t="shared" si="421"/>
        <v>3</v>
      </c>
      <c r="KN6" s="42">
        <f t="shared" si="421"/>
        <v>4</v>
      </c>
      <c r="KO6" s="42">
        <f t="shared" si="421"/>
        <v>5</v>
      </c>
      <c r="KP6" s="42">
        <f t="shared" si="421"/>
        <v>6</v>
      </c>
      <c r="KQ6" s="42">
        <f t="shared" si="421"/>
        <v>7</v>
      </c>
      <c r="KR6" s="42">
        <f t="shared" si="421"/>
        <v>8</v>
      </c>
      <c r="KS6" s="42">
        <f t="shared" si="421"/>
        <v>9</v>
      </c>
      <c r="KT6" s="42">
        <f t="shared" si="421"/>
        <v>10</v>
      </c>
      <c r="KU6" s="42">
        <f t="shared" si="421"/>
        <v>11</v>
      </c>
      <c r="KV6" s="42">
        <f t="shared" si="421"/>
        <v>12</v>
      </c>
      <c r="KW6" s="42">
        <f t="shared" si="421"/>
        <v>13</v>
      </c>
      <c r="KX6" s="42">
        <f t="shared" si="421"/>
        <v>14</v>
      </c>
      <c r="KY6" s="42">
        <f t="shared" si="421"/>
        <v>15</v>
      </c>
      <c r="KZ6" s="42">
        <f t="shared" si="421"/>
        <v>16</v>
      </c>
      <c r="LA6" s="42">
        <f t="shared" si="421"/>
        <v>17</v>
      </c>
      <c r="LB6" s="42">
        <f t="shared" si="421"/>
        <v>18</v>
      </c>
      <c r="LC6" s="42">
        <f t="shared" si="421"/>
        <v>19</v>
      </c>
      <c r="LD6" s="42">
        <f t="shared" si="421"/>
        <v>20</v>
      </c>
      <c r="LE6" s="42">
        <f t="shared" si="421"/>
        <v>21</v>
      </c>
      <c r="LF6" s="42">
        <f t="shared" si="421"/>
        <v>22</v>
      </c>
      <c r="LG6" s="42">
        <f t="shared" si="421"/>
        <v>23</v>
      </c>
      <c r="LH6" s="42">
        <f t="shared" si="421"/>
        <v>0</v>
      </c>
      <c r="LI6" s="42">
        <f t="shared" si="421"/>
        <v>1</v>
      </c>
      <c r="LJ6" s="42">
        <f t="shared" si="421"/>
        <v>2</v>
      </c>
      <c r="LK6" s="42">
        <f t="shared" si="421"/>
        <v>3</v>
      </c>
      <c r="LL6" s="42">
        <f t="shared" si="421"/>
        <v>4</v>
      </c>
      <c r="LM6" s="42">
        <f t="shared" si="421"/>
        <v>5</v>
      </c>
      <c r="LN6" s="42">
        <f t="shared" si="421"/>
        <v>6</v>
      </c>
      <c r="LO6" s="42">
        <f t="shared" si="421"/>
        <v>7</v>
      </c>
      <c r="LP6" s="42">
        <f t="shared" si="421"/>
        <v>8</v>
      </c>
      <c r="LQ6" s="42">
        <f t="shared" si="421"/>
        <v>9</v>
      </c>
      <c r="LR6" s="42">
        <f t="shared" si="421"/>
        <v>10</v>
      </c>
      <c r="LS6" s="42">
        <f t="shared" si="421"/>
        <v>11</v>
      </c>
      <c r="LT6" s="42">
        <f t="shared" si="421"/>
        <v>12</v>
      </c>
      <c r="LU6" s="42">
        <f t="shared" si="421"/>
        <v>13</v>
      </c>
      <c r="LV6" s="42">
        <f t="shared" si="421"/>
        <v>14</v>
      </c>
      <c r="LW6" s="42">
        <f t="shared" si="421"/>
        <v>15</v>
      </c>
      <c r="LX6" s="42">
        <f t="shared" si="421"/>
        <v>16</v>
      </c>
      <c r="LY6" s="42">
        <f t="shared" si="421"/>
        <v>17</v>
      </c>
      <c r="LZ6" s="42">
        <f t="shared" si="421"/>
        <v>18</v>
      </c>
      <c r="MA6" s="42">
        <f t="shared" si="421"/>
        <v>19</v>
      </c>
      <c r="MB6" s="42">
        <f t="shared" si="421"/>
        <v>20</v>
      </c>
      <c r="MC6" s="42">
        <f t="shared" si="421"/>
        <v>21</v>
      </c>
      <c r="MD6" s="42">
        <f t="shared" si="421"/>
        <v>22</v>
      </c>
      <c r="ME6" s="42">
        <f t="shared" si="421"/>
        <v>23</v>
      </c>
      <c r="MF6" s="42">
        <f t="shared" ref="MF6:OQ6" si="422">MATCH(MF3,ID_TM,0)-1</f>
        <v>0</v>
      </c>
      <c r="MG6" s="42">
        <f t="shared" si="422"/>
        <v>1</v>
      </c>
      <c r="MH6" s="42">
        <f t="shared" si="422"/>
        <v>2</v>
      </c>
      <c r="MI6" s="42">
        <f t="shared" si="422"/>
        <v>3</v>
      </c>
      <c r="MJ6" s="42">
        <f t="shared" si="422"/>
        <v>4</v>
      </c>
      <c r="MK6" s="42">
        <f t="shared" si="422"/>
        <v>5</v>
      </c>
      <c r="ML6" s="42">
        <f t="shared" si="422"/>
        <v>6</v>
      </c>
      <c r="MM6" s="42">
        <f t="shared" si="422"/>
        <v>7</v>
      </c>
      <c r="MN6" s="42">
        <f t="shared" si="422"/>
        <v>8</v>
      </c>
      <c r="MO6" s="42">
        <f t="shared" si="422"/>
        <v>9</v>
      </c>
      <c r="MP6" s="42">
        <f t="shared" si="422"/>
        <v>10</v>
      </c>
      <c r="MQ6" s="42">
        <f t="shared" si="422"/>
        <v>11</v>
      </c>
      <c r="MR6" s="42">
        <f t="shared" si="422"/>
        <v>12</v>
      </c>
      <c r="MS6" s="42">
        <f t="shared" si="422"/>
        <v>13</v>
      </c>
      <c r="MT6" s="42">
        <f t="shared" si="422"/>
        <v>14</v>
      </c>
      <c r="MU6" s="42">
        <f t="shared" si="422"/>
        <v>15</v>
      </c>
      <c r="MV6" s="42">
        <f t="shared" si="422"/>
        <v>16</v>
      </c>
      <c r="MW6" s="42">
        <f t="shared" si="422"/>
        <v>17</v>
      </c>
      <c r="MX6" s="42">
        <f t="shared" si="422"/>
        <v>18</v>
      </c>
      <c r="MY6" s="42">
        <f t="shared" si="422"/>
        <v>19</v>
      </c>
      <c r="MZ6" s="42">
        <f t="shared" si="422"/>
        <v>20</v>
      </c>
      <c r="NA6" s="42">
        <f t="shared" si="422"/>
        <v>21</v>
      </c>
      <c r="NB6" s="42">
        <f t="shared" si="422"/>
        <v>22</v>
      </c>
      <c r="NC6" s="42">
        <f t="shared" si="422"/>
        <v>23</v>
      </c>
      <c r="ND6" s="42">
        <f t="shared" si="422"/>
        <v>0</v>
      </c>
      <c r="NE6" s="42">
        <f t="shared" si="422"/>
        <v>1</v>
      </c>
      <c r="NF6" s="42">
        <f t="shared" si="422"/>
        <v>2</v>
      </c>
      <c r="NG6" s="42">
        <f t="shared" si="422"/>
        <v>3</v>
      </c>
      <c r="NH6" s="42">
        <f t="shared" si="422"/>
        <v>4</v>
      </c>
      <c r="NI6" s="42">
        <f t="shared" si="422"/>
        <v>5</v>
      </c>
      <c r="NJ6" s="42">
        <f t="shared" si="422"/>
        <v>6</v>
      </c>
      <c r="NK6" s="42">
        <f t="shared" si="422"/>
        <v>7</v>
      </c>
      <c r="NL6" s="42">
        <f t="shared" si="422"/>
        <v>8</v>
      </c>
      <c r="NM6" s="42">
        <f t="shared" si="422"/>
        <v>9</v>
      </c>
      <c r="NN6" s="42">
        <f t="shared" si="422"/>
        <v>10</v>
      </c>
      <c r="NO6" s="42">
        <f t="shared" si="422"/>
        <v>11</v>
      </c>
      <c r="NP6" s="42">
        <f t="shared" si="422"/>
        <v>12</v>
      </c>
      <c r="NQ6" s="42">
        <f t="shared" si="422"/>
        <v>13</v>
      </c>
      <c r="NR6" s="42">
        <f t="shared" si="422"/>
        <v>14</v>
      </c>
      <c r="NS6" s="42">
        <f t="shared" si="422"/>
        <v>15</v>
      </c>
      <c r="NT6" s="42">
        <f t="shared" si="422"/>
        <v>16</v>
      </c>
      <c r="NU6" s="42">
        <f t="shared" si="422"/>
        <v>17</v>
      </c>
      <c r="NV6" s="42">
        <f t="shared" si="422"/>
        <v>18</v>
      </c>
      <c r="NW6" s="42">
        <f t="shared" si="422"/>
        <v>19</v>
      </c>
      <c r="NX6" s="42">
        <f t="shared" si="422"/>
        <v>20</v>
      </c>
      <c r="NY6" s="42">
        <f t="shared" si="422"/>
        <v>21</v>
      </c>
      <c r="NZ6" s="42">
        <f t="shared" si="422"/>
        <v>22</v>
      </c>
      <c r="OA6" s="42">
        <f t="shared" si="422"/>
        <v>23</v>
      </c>
      <c r="OB6" s="42">
        <f t="shared" si="422"/>
        <v>0</v>
      </c>
      <c r="OC6" s="42">
        <f t="shared" si="422"/>
        <v>1</v>
      </c>
      <c r="OD6" s="42">
        <f t="shared" si="422"/>
        <v>2</v>
      </c>
      <c r="OE6" s="42">
        <f t="shared" si="422"/>
        <v>3</v>
      </c>
      <c r="OF6" s="42">
        <f t="shared" si="422"/>
        <v>4</v>
      </c>
      <c r="OG6" s="42">
        <f t="shared" si="422"/>
        <v>5</v>
      </c>
      <c r="OH6" s="42">
        <f t="shared" si="422"/>
        <v>6</v>
      </c>
      <c r="OI6" s="42">
        <f t="shared" si="422"/>
        <v>7</v>
      </c>
      <c r="OJ6" s="42">
        <f t="shared" si="422"/>
        <v>8</v>
      </c>
      <c r="OK6" s="42">
        <f t="shared" si="422"/>
        <v>9</v>
      </c>
      <c r="OL6" s="42">
        <f t="shared" si="422"/>
        <v>10</v>
      </c>
      <c r="OM6" s="42">
        <f t="shared" si="422"/>
        <v>11</v>
      </c>
      <c r="ON6" s="42">
        <f t="shared" si="422"/>
        <v>12</v>
      </c>
      <c r="OO6" s="42">
        <f t="shared" si="422"/>
        <v>13</v>
      </c>
      <c r="OP6" s="42">
        <f t="shared" si="422"/>
        <v>14</v>
      </c>
      <c r="OQ6" s="42">
        <f t="shared" si="422"/>
        <v>15</v>
      </c>
      <c r="OR6" s="42">
        <f t="shared" ref="OR6:RC6" si="423">MATCH(OR3,ID_TM,0)-1</f>
        <v>16</v>
      </c>
      <c r="OS6" s="42">
        <f t="shared" si="423"/>
        <v>17</v>
      </c>
      <c r="OT6" s="42">
        <f t="shared" si="423"/>
        <v>18</v>
      </c>
      <c r="OU6" s="42">
        <f t="shared" si="423"/>
        <v>19</v>
      </c>
      <c r="OV6" s="42">
        <f t="shared" si="423"/>
        <v>20</v>
      </c>
      <c r="OW6" s="42">
        <f t="shared" si="423"/>
        <v>21</v>
      </c>
      <c r="OX6" s="42">
        <f t="shared" si="423"/>
        <v>22</v>
      </c>
      <c r="OY6" s="42">
        <f t="shared" si="423"/>
        <v>23</v>
      </c>
      <c r="OZ6" s="42">
        <f t="shared" si="423"/>
        <v>0</v>
      </c>
      <c r="PA6" s="42">
        <f t="shared" si="423"/>
        <v>1</v>
      </c>
      <c r="PB6" s="42">
        <f t="shared" si="423"/>
        <v>2</v>
      </c>
      <c r="PC6" s="42">
        <f t="shared" si="423"/>
        <v>3</v>
      </c>
      <c r="PD6" s="42">
        <f t="shared" si="423"/>
        <v>4</v>
      </c>
      <c r="PE6" s="42">
        <f t="shared" si="423"/>
        <v>5</v>
      </c>
      <c r="PF6" s="42">
        <f t="shared" si="423"/>
        <v>6</v>
      </c>
      <c r="PG6" s="42">
        <f t="shared" si="423"/>
        <v>7</v>
      </c>
      <c r="PH6" s="42">
        <f t="shared" si="423"/>
        <v>8</v>
      </c>
      <c r="PI6" s="42">
        <f t="shared" si="423"/>
        <v>9</v>
      </c>
      <c r="PJ6" s="42">
        <f t="shared" si="423"/>
        <v>10</v>
      </c>
      <c r="PK6" s="42">
        <f t="shared" si="423"/>
        <v>11</v>
      </c>
      <c r="PL6" s="42">
        <f t="shared" si="423"/>
        <v>12</v>
      </c>
      <c r="PM6" s="42">
        <f t="shared" si="423"/>
        <v>13</v>
      </c>
      <c r="PN6" s="42">
        <f t="shared" si="423"/>
        <v>14</v>
      </c>
      <c r="PO6" s="42">
        <f t="shared" si="423"/>
        <v>15</v>
      </c>
      <c r="PP6" s="42">
        <f t="shared" si="423"/>
        <v>16</v>
      </c>
      <c r="PQ6" s="42">
        <f t="shared" si="423"/>
        <v>17</v>
      </c>
      <c r="PR6" s="42">
        <f t="shared" si="423"/>
        <v>18</v>
      </c>
      <c r="PS6" s="42">
        <f t="shared" si="423"/>
        <v>19</v>
      </c>
      <c r="PT6" s="42">
        <f t="shared" si="423"/>
        <v>20</v>
      </c>
      <c r="PU6" s="42">
        <f t="shared" si="423"/>
        <v>21</v>
      </c>
      <c r="PV6" s="42">
        <f t="shared" si="423"/>
        <v>22</v>
      </c>
      <c r="PW6" s="42">
        <f t="shared" si="423"/>
        <v>23</v>
      </c>
      <c r="PX6" s="42">
        <f t="shared" si="423"/>
        <v>0</v>
      </c>
      <c r="PY6" s="42">
        <f t="shared" si="423"/>
        <v>1</v>
      </c>
      <c r="PZ6" s="42">
        <f t="shared" si="423"/>
        <v>2</v>
      </c>
      <c r="QA6" s="42">
        <f t="shared" si="423"/>
        <v>3</v>
      </c>
      <c r="QB6" s="42">
        <f t="shared" si="423"/>
        <v>4</v>
      </c>
      <c r="QC6" s="42">
        <f t="shared" si="423"/>
        <v>5</v>
      </c>
      <c r="QD6" s="42">
        <f t="shared" si="423"/>
        <v>6</v>
      </c>
      <c r="QE6" s="42">
        <f t="shared" si="423"/>
        <v>7</v>
      </c>
      <c r="QF6" s="42">
        <f t="shared" si="423"/>
        <v>8</v>
      </c>
      <c r="QG6" s="42">
        <f t="shared" si="423"/>
        <v>9</v>
      </c>
      <c r="QH6" s="42">
        <f t="shared" si="423"/>
        <v>10</v>
      </c>
      <c r="QI6" s="42">
        <f t="shared" si="423"/>
        <v>11</v>
      </c>
      <c r="QJ6" s="42">
        <f t="shared" si="423"/>
        <v>12</v>
      </c>
      <c r="QK6" s="42">
        <f t="shared" si="423"/>
        <v>13</v>
      </c>
      <c r="QL6" s="42">
        <f t="shared" si="423"/>
        <v>14</v>
      </c>
      <c r="QM6" s="42">
        <f t="shared" si="423"/>
        <v>15</v>
      </c>
      <c r="QN6" s="42">
        <f t="shared" si="423"/>
        <v>16</v>
      </c>
      <c r="QO6" s="42">
        <f t="shared" si="423"/>
        <v>17</v>
      </c>
      <c r="QP6" s="42">
        <f t="shared" si="423"/>
        <v>18</v>
      </c>
      <c r="QQ6" s="42">
        <f t="shared" si="423"/>
        <v>19</v>
      </c>
      <c r="QR6" s="42">
        <f t="shared" si="423"/>
        <v>20</v>
      </c>
      <c r="QS6" s="42">
        <f t="shared" si="423"/>
        <v>21</v>
      </c>
      <c r="QT6" s="42">
        <f t="shared" si="423"/>
        <v>22</v>
      </c>
      <c r="QU6" s="42">
        <f t="shared" si="423"/>
        <v>23</v>
      </c>
      <c r="QV6" s="42">
        <f t="shared" si="423"/>
        <v>0</v>
      </c>
      <c r="QW6" s="42">
        <f t="shared" si="423"/>
        <v>1</v>
      </c>
      <c r="QX6" s="42">
        <f t="shared" si="423"/>
        <v>2</v>
      </c>
      <c r="QY6" s="42">
        <f t="shared" si="423"/>
        <v>3</v>
      </c>
      <c r="QZ6" s="42">
        <f t="shared" si="423"/>
        <v>4</v>
      </c>
      <c r="RA6" s="42">
        <f t="shared" si="423"/>
        <v>5</v>
      </c>
      <c r="RB6" s="42">
        <f t="shared" si="423"/>
        <v>6</v>
      </c>
      <c r="RC6" s="42">
        <f t="shared" si="423"/>
        <v>7</v>
      </c>
      <c r="RD6" s="42">
        <f t="shared" ref="RD6:TO6" si="424">MATCH(RD3,ID_TM,0)-1</f>
        <v>8</v>
      </c>
      <c r="RE6" s="42">
        <f t="shared" si="424"/>
        <v>9</v>
      </c>
      <c r="RF6" s="42">
        <f t="shared" si="424"/>
        <v>10</v>
      </c>
      <c r="RG6" s="42">
        <f t="shared" si="424"/>
        <v>11</v>
      </c>
      <c r="RH6" s="42">
        <f t="shared" si="424"/>
        <v>12</v>
      </c>
      <c r="RI6" s="42">
        <f t="shared" si="424"/>
        <v>13</v>
      </c>
      <c r="RJ6" s="42">
        <f t="shared" si="424"/>
        <v>14</v>
      </c>
      <c r="RK6" s="42">
        <f t="shared" si="424"/>
        <v>15</v>
      </c>
      <c r="RL6" s="42">
        <f t="shared" si="424"/>
        <v>16</v>
      </c>
      <c r="RM6" s="42">
        <f t="shared" si="424"/>
        <v>17</v>
      </c>
      <c r="RN6" s="42">
        <f t="shared" si="424"/>
        <v>18</v>
      </c>
      <c r="RO6" s="42">
        <f t="shared" si="424"/>
        <v>19</v>
      </c>
      <c r="RP6" s="42">
        <f t="shared" si="424"/>
        <v>20</v>
      </c>
      <c r="RQ6" s="42">
        <f t="shared" si="424"/>
        <v>21</v>
      </c>
      <c r="RR6" s="42">
        <f t="shared" si="424"/>
        <v>22</v>
      </c>
      <c r="RS6" s="42">
        <f t="shared" si="424"/>
        <v>23</v>
      </c>
      <c r="RT6" s="42">
        <f t="shared" si="424"/>
        <v>0</v>
      </c>
      <c r="RU6" s="42">
        <f t="shared" si="424"/>
        <v>1</v>
      </c>
      <c r="RV6" s="42">
        <f t="shared" si="424"/>
        <v>2</v>
      </c>
      <c r="RW6" s="42">
        <f t="shared" si="424"/>
        <v>3</v>
      </c>
      <c r="RX6" s="42">
        <f t="shared" si="424"/>
        <v>4</v>
      </c>
      <c r="RY6" s="42">
        <f t="shared" si="424"/>
        <v>5</v>
      </c>
      <c r="RZ6" s="42">
        <f t="shared" si="424"/>
        <v>6</v>
      </c>
      <c r="SA6" s="42">
        <f t="shared" si="424"/>
        <v>7</v>
      </c>
      <c r="SB6" s="42">
        <f t="shared" si="424"/>
        <v>8</v>
      </c>
      <c r="SC6" s="42">
        <f t="shared" si="424"/>
        <v>9</v>
      </c>
      <c r="SD6" s="42">
        <f t="shared" si="424"/>
        <v>10</v>
      </c>
      <c r="SE6" s="42">
        <f t="shared" si="424"/>
        <v>11</v>
      </c>
      <c r="SF6" s="42">
        <f t="shared" si="424"/>
        <v>12</v>
      </c>
      <c r="SG6" s="42">
        <f t="shared" si="424"/>
        <v>13</v>
      </c>
      <c r="SH6" s="42">
        <f t="shared" si="424"/>
        <v>14</v>
      </c>
      <c r="SI6" s="42">
        <f t="shared" si="424"/>
        <v>15</v>
      </c>
      <c r="SJ6" s="42">
        <f t="shared" si="424"/>
        <v>16</v>
      </c>
      <c r="SK6" s="42">
        <f t="shared" si="424"/>
        <v>17</v>
      </c>
      <c r="SL6" s="42">
        <f t="shared" si="424"/>
        <v>18</v>
      </c>
      <c r="SM6" s="42">
        <f t="shared" si="424"/>
        <v>19</v>
      </c>
      <c r="SN6" s="42">
        <f t="shared" si="424"/>
        <v>20</v>
      </c>
      <c r="SO6" s="42">
        <f t="shared" si="424"/>
        <v>21</v>
      </c>
      <c r="SP6" s="42">
        <f t="shared" si="424"/>
        <v>22</v>
      </c>
      <c r="SQ6" s="42">
        <f t="shared" si="424"/>
        <v>23</v>
      </c>
      <c r="SR6" s="42">
        <f t="shared" si="424"/>
        <v>0</v>
      </c>
      <c r="SS6" s="42">
        <f t="shared" si="424"/>
        <v>1</v>
      </c>
      <c r="ST6" s="42">
        <f t="shared" si="424"/>
        <v>2</v>
      </c>
      <c r="SU6" s="42">
        <f t="shared" si="424"/>
        <v>3</v>
      </c>
      <c r="SV6" s="42">
        <f t="shared" si="424"/>
        <v>4</v>
      </c>
      <c r="SW6" s="42">
        <f t="shared" si="424"/>
        <v>5</v>
      </c>
      <c r="SX6" s="42">
        <f t="shared" si="424"/>
        <v>6</v>
      </c>
      <c r="SY6" s="42">
        <f t="shared" si="424"/>
        <v>7</v>
      </c>
      <c r="SZ6" s="42">
        <f t="shared" si="424"/>
        <v>8</v>
      </c>
      <c r="TA6" s="42">
        <f t="shared" si="424"/>
        <v>9</v>
      </c>
      <c r="TB6" s="42">
        <f t="shared" si="424"/>
        <v>10</v>
      </c>
      <c r="TC6" s="42">
        <f t="shared" si="424"/>
        <v>11</v>
      </c>
      <c r="TD6" s="42">
        <f t="shared" si="424"/>
        <v>12</v>
      </c>
      <c r="TE6" s="42">
        <f t="shared" si="424"/>
        <v>13</v>
      </c>
      <c r="TF6" s="42">
        <f t="shared" si="424"/>
        <v>14</v>
      </c>
      <c r="TG6" s="42">
        <f t="shared" si="424"/>
        <v>15</v>
      </c>
      <c r="TH6" s="42">
        <f t="shared" si="424"/>
        <v>16</v>
      </c>
      <c r="TI6" s="42">
        <f t="shared" si="424"/>
        <v>17</v>
      </c>
      <c r="TJ6" s="42">
        <f t="shared" si="424"/>
        <v>18</v>
      </c>
      <c r="TK6" s="42">
        <f t="shared" si="424"/>
        <v>19</v>
      </c>
      <c r="TL6" s="42">
        <f t="shared" si="424"/>
        <v>20</v>
      </c>
      <c r="TM6" s="42">
        <f t="shared" si="424"/>
        <v>21</v>
      </c>
      <c r="TN6" s="42">
        <f t="shared" si="424"/>
        <v>22</v>
      </c>
      <c r="TO6" s="42">
        <f t="shared" si="424"/>
        <v>23</v>
      </c>
      <c r="TP6" s="42">
        <f t="shared" ref="TP6:WA6" si="425">MATCH(TP3,ID_TM,0)-1</f>
        <v>0</v>
      </c>
      <c r="TQ6" s="42">
        <f t="shared" si="425"/>
        <v>1</v>
      </c>
      <c r="TR6" s="42">
        <f t="shared" si="425"/>
        <v>2</v>
      </c>
      <c r="TS6" s="42">
        <f t="shared" si="425"/>
        <v>3</v>
      </c>
      <c r="TT6" s="42">
        <f t="shared" si="425"/>
        <v>4</v>
      </c>
      <c r="TU6" s="42">
        <f t="shared" si="425"/>
        <v>5</v>
      </c>
      <c r="TV6" s="42">
        <f t="shared" si="425"/>
        <v>6</v>
      </c>
      <c r="TW6" s="42">
        <f t="shared" si="425"/>
        <v>7</v>
      </c>
      <c r="TX6" s="42">
        <f t="shared" si="425"/>
        <v>8</v>
      </c>
      <c r="TY6" s="42">
        <f t="shared" si="425"/>
        <v>9</v>
      </c>
      <c r="TZ6" s="42">
        <f t="shared" si="425"/>
        <v>10</v>
      </c>
      <c r="UA6" s="42">
        <f t="shared" si="425"/>
        <v>11</v>
      </c>
      <c r="UB6" s="42">
        <f t="shared" si="425"/>
        <v>12</v>
      </c>
      <c r="UC6" s="42">
        <f t="shared" si="425"/>
        <v>13</v>
      </c>
      <c r="UD6" s="42">
        <f t="shared" si="425"/>
        <v>14</v>
      </c>
      <c r="UE6" s="42">
        <f t="shared" si="425"/>
        <v>15</v>
      </c>
      <c r="UF6" s="42">
        <f t="shared" si="425"/>
        <v>16</v>
      </c>
      <c r="UG6" s="42">
        <f t="shared" si="425"/>
        <v>17</v>
      </c>
      <c r="UH6" s="42">
        <f t="shared" si="425"/>
        <v>18</v>
      </c>
      <c r="UI6" s="42">
        <f t="shared" si="425"/>
        <v>19</v>
      </c>
      <c r="UJ6" s="42">
        <f t="shared" si="425"/>
        <v>20</v>
      </c>
      <c r="UK6" s="42">
        <f t="shared" si="425"/>
        <v>21</v>
      </c>
      <c r="UL6" s="42">
        <f t="shared" si="425"/>
        <v>22</v>
      </c>
      <c r="UM6" s="42">
        <f t="shared" si="425"/>
        <v>23</v>
      </c>
      <c r="UN6" s="42">
        <f t="shared" si="425"/>
        <v>0</v>
      </c>
      <c r="UO6" s="42">
        <f t="shared" si="425"/>
        <v>1</v>
      </c>
      <c r="UP6" s="42">
        <f t="shared" si="425"/>
        <v>2</v>
      </c>
      <c r="UQ6" s="42">
        <f t="shared" si="425"/>
        <v>3</v>
      </c>
      <c r="UR6" s="42">
        <f t="shared" si="425"/>
        <v>4</v>
      </c>
      <c r="US6" s="42">
        <f t="shared" si="425"/>
        <v>5</v>
      </c>
      <c r="UT6" s="42">
        <f t="shared" si="425"/>
        <v>6</v>
      </c>
      <c r="UU6" s="42">
        <f t="shared" si="425"/>
        <v>7</v>
      </c>
      <c r="UV6" s="42">
        <f t="shared" si="425"/>
        <v>8</v>
      </c>
      <c r="UW6" s="42">
        <f t="shared" si="425"/>
        <v>9</v>
      </c>
      <c r="UX6" s="42">
        <f t="shared" si="425"/>
        <v>10</v>
      </c>
      <c r="UY6" s="42">
        <f t="shared" si="425"/>
        <v>11</v>
      </c>
      <c r="UZ6" s="42">
        <f t="shared" si="425"/>
        <v>12</v>
      </c>
      <c r="VA6" s="42">
        <f t="shared" si="425"/>
        <v>13</v>
      </c>
      <c r="VB6" s="42">
        <f t="shared" si="425"/>
        <v>14</v>
      </c>
      <c r="VC6" s="42">
        <f t="shared" si="425"/>
        <v>15</v>
      </c>
      <c r="VD6" s="42">
        <f t="shared" si="425"/>
        <v>16</v>
      </c>
      <c r="VE6" s="42">
        <f t="shared" si="425"/>
        <v>17</v>
      </c>
      <c r="VF6" s="42">
        <f t="shared" si="425"/>
        <v>18</v>
      </c>
      <c r="VG6" s="42">
        <f t="shared" si="425"/>
        <v>19</v>
      </c>
      <c r="VH6" s="42">
        <f t="shared" si="425"/>
        <v>20</v>
      </c>
      <c r="VI6" s="42">
        <f t="shared" si="425"/>
        <v>21</v>
      </c>
      <c r="VJ6" s="42">
        <f t="shared" si="425"/>
        <v>22</v>
      </c>
      <c r="VK6" s="42">
        <f t="shared" si="425"/>
        <v>23</v>
      </c>
      <c r="VL6" s="42">
        <f t="shared" si="425"/>
        <v>0</v>
      </c>
      <c r="VM6" s="42">
        <f t="shared" si="425"/>
        <v>1</v>
      </c>
      <c r="VN6" s="42">
        <f t="shared" si="425"/>
        <v>2</v>
      </c>
      <c r="VO6" s="42">
        <f t="shared" si="425"/>
        <v>3</v>
      </c>
      <c r="VP6" s="42">
        <f t="shared" si="425"/>
        <v>4</v>
      </c>
      <c r="VQ6" s="42">
        <f t="shared" si="425"/>
        <v>5</v>
      </c>
      <c r="VR6" s="42">
        <f t="shared" si="425"/>
        <v>6</v>
      </c>
      <c r="VS6" s="42">
        <f t="shared" si="425"/>
        <v>7</v>
      </c>
      <c r="VT6" s="42">
        <f t="shared" si="425"/>
        <v>8</v>
      </c>
      <c r="VU6" s="42">
        <f t="shared" si="425"/>
        <v>9</v>
      </c>
      <c r="VV6" s="42">
        <f t="shared" si="425"/>
        <v>10</v>
      </c>
      <c r="VW6" s="42">
        <f t="shared" si="425"/>
        <v>11</v>
      </c>
      <c r="VX6" s="42">
        <f t="shared" si="425"/>
        <v>12</v>
      </c>
      <c r="VY6" s="42">
        <f t="shared" si="425"/>
        <v>13</v>
      </c>
      <c r="VZ6" s="42">
        <f t="shared" si="425"/>
        <v>14</v>
      </c>
      <c r="WA6" s="42">
        <f t="shared" si="425"/>
        <v>15</v>
      </c>
      <c r="WB6" s="42">
        <f t="shared" ref="WB6:YM6" si="426">MATCH(WB3,ID_TM,0)-1</f>
        <v>16</v>
      </c>
      <c r="WC6" s="42">
        <f t="shared" si="426"/>
        <v>17</v>
      </c>
      <c r="WD6" s="42">
        <f t="shared" si="426"/>
        <v>18</v>
      </c>
      <c r="WE6" s="42">
        <f t="shared" si="426"/>
        <v>19</v>
      </c>
      <c r="WF6" s="42">
        <f t="shared" si="426"/>
        <v>20</v>
      </c>
      <c r="WG6" s="42">
        <f t="shared" si="426"/>
        <v>21</v>
      </c>
      <c r="WH6" s="42">
        <f t="shared" si="426"/>
        <v>22</v>
      </c>
      <c r="WI6" s="42">
        <f t="shared" si="426"/>
        <v>23</v>
      </c>
      <c r="WJ6" s="42">
        <f t="shared" si="426"/>
        <v>0</v>
      </c>
      <c r="WK6" s="42">
        <f t="shared" si="426"/>
        <v>1</v>
      </c>
      <c r="WL6" s="42">
        <f t="shared" si="426"/>
        <v>2</v>
      </c>
      <c r="WM6" s="42">
        <f t="shared" si="426"/>
        <v>3</v>
      </c>
      <c r="WN6" s="42">
        <f t="shared" si="426"/>
        <v>4</v>
      </c>
      <c r="WO6" s="42">
        <f t="shared" si="426"/>
        <v>5</v>
      </c>
      <c r="WP6" s="42">
        <f t="shared" si="426"/>
        <v>6</v>
      </c>
      <c r="WQ6" s="42">
        <f t="shared" si="426"/>
        <v>7</v>
      </c>
      <c r="WR6" s="42">
        <f t="shared" si="426"/>
        <v>8</v>
      </c>
      <c r="WS6" s="42">
        <f t="shared" si="426"/>
        <v>9</v>
      </c>
      <c r="WT6" s="42">
        <f t="shared" si="426"/>
        <v>10</v>
      </c>
      <c r="WU6" s="42">
        <f t="shared" si="426"/>
        <v>11</v>
      </c>
      <c r="WV6" s="42">
        <f t="shared" si="426"/>
        <v>12</v>
      </c>
      <c r="WW6" s="42">
        <f t="shared" si="426"/>
        <v>13</v>
      </c>
      <c r="WX6" s="42">
        <f t="shared" si="426"/>
        <v>14</v>
      </c>
      <c r="WY6" s="42">
        <f t="shared" si="426"/>
        <v>15</v>
      </c>
      <c r="WZ6" s="42">
        <f t="shared" si="426"/>
        <v>16</v>
      </c>
      <c r="XA6" s="42">
        <f t="shared" si="426"/>
        <v>17</v>
      </c>
      <c r="XB6" s="42">
        <f t="shared" si="426"/>
        <v>18</v>
      </c>
      <c r="XC6" s="42">
        <f t="shared" si="426"/>
        <v>19</v>
      </c>
      <c r="XD6" s="42">
        <f t="shared" si="426"/>
        <v>20</v>
      </c>
      <c r="XE6" s="42">
        <f t="shared" si="426"/>
        <v>21</v>
      </c>
      <c r="XF6" s="42">
        <f t="shared" si="426"/>
        <v>22</v>
      </c>
      <c r="XG6" s="42">
        <f t="shared" si="426"/>
        <v>23</v>
      </c>
      <c r="XH6" s="42">
        <f t="shared" si="426"/>
        <v>0</v>
      </c>
      <c r="XI6" s="42">
        <f t="shared" si="426"/>
        <v>1</v>
      </c>
      <c r="XJ6" s="42">
        <f t="shared" si="426"/>
        <v>2</v>
      </c>
      <c r="XK6" s="42">
        <f t="shared" si="426"/>
        <v>3</v>
      </c>
      <c r="XL6" s="42">
        <f t="shared" si="426"/>
        <v>4</v>
      </c>
      <c r="XM6" s="42">
        <f t="shared" si="426"/>
        <v>5</v>
      </c>
      <c r="XN6" s="42">
        <f t="shared" si="426"/>
        <v>6</v>
      </c>
      <c r="XO6" s="42">
        <f t="shared" si="426"/>
        <v>7</v>
      </c>
      <c r="XP6" s="42">
        <f t="shared" si="426"/>
        <v>8</v>
      </c>
      <c r="XQ6" s="42">
        <f t="shared" si="426"/>
        <v>9</v>
      </c>
      <c r="XR6" s="42">
        <f t="shared" si="426"/>
        <v>10</v>
      </c>
      <c r="XS6" s="42">
        <f t="shared" si="426"/>
        <v>11</v>
      </c>
      <c r="XT6" s="42">
        <f t="shared" si="426"/>
        <v>12</v>
      </c>
      <c r="XU6" s="42">
        <f t="shared" si="426"/>
        <v>13</v>
      </c>
      <c r="XV6" s="42">
        <f t="shared" si="426"/>
        <v>14</v>
      </c>
      <c r="XW6" s="42">
        <f t="shared" si="426"/>
        <v>15</v>
      </c>
      <c r="XX6" s="42">
        <f t="shared" si="426"/>
        <v>16</v>
      </c>
      <c r="XY6" s="42">
        <f t="shared" si="426"/>
        <v>17</v>
      </c>
      <c r="XZ6" s="42">
        <f t="shared" si="426"/>
        <v>18</v>
      </c>
      <c r="YA6" s="42">
        <f t="shared" si="426"/>
        <v>19</v>
      </c>
      <c r="YB6" s="42">
        <f t="shared" si="426"/>
        <v>20</v>
      </c>
      <c r="YC6" s="42">
        <f t="shared" si="426"/>
        <v>21</v>
      </c>
      <c r="YD6" s="42">
        <f t="shared" si="426"/>
        <v>22</v>
      </c>
      <c r="YE6" s="42">
        <f t="shared" si="426"/>
        <v>23</v>
      </c>
      <c r="YF6" s="42">
        <f t="shared" si="426"/>
        <v>0</v>
      </c>
      <c r="YG6" s="42">
        <f t="shared" si="426"/>
        <v>1</v>
      </c>
      <c r="YH6" s="42">
        <f t="shared" si="426"/>
        <v>2</v>
      </c>
      <c r="YI6" s="42">
        <f t="shared" si="426"/>
        <v>3</v>
      </c>
      <c r="YJ6" s="42">
        <f t="shared" si="426"/>
        <v>4</v>
      </c>
      <c r="YK6" s="42">
        <f t="shared" si="426"/>
        <v>5</v>
      </c>
      <c r="YL6" s="42">
        <f t="shared" si="426"/>
        <v>6</v>
      </c>
      <c r="YM6" s="42">
        <f t="shared" si="426"/>
        <v>7</v>
      </c>
      <c r="YN6" s="42">
        <f t="shared" ref="YN6:AAY6" si="427">MATCH(YN3,ID_TM,0)-1</f>
        <v>8</v>
      </c>
      <c r="YO6" s="42">
        <f t="shared" si="427"/>
        <v>9</v>
      </c>
      <c r="YP6" s="42">
        <f t="shared" si="427"/>
        <v>10</v>
      </c>
      <c r="YQ6" s="42">
        <f t="shared" si="427"/>
        <v>11</v>
      </c>
      <c r="YR6" s="42">
        <f t="shared" si="427"/>
        <v>12</v>
      </c>
      <c r="YS6" s="42">
        <f t="shared" si="427"/>
        <v>13</v>
      </c>
      <c r="YT6" s="42">
        <f t="shared" si="427"/>
        <v>14</v>
      </c>
      <c r="YU6" s="42">
        <f t="shared" si="427"/>
        <v>15</v>
      </c>
      <c r="YV6" s="42">
        <f t="shared" si="427"/>
        <v>16</v>
      </c>
      <c r="YW6" s="42">
        <f t="shared" si="427"/>
        <v>17</v>
      </c>
      <c r="YX6" s="42">
        <f t="shared" si="427"/>
        <v>18</v>
      </c>
      <c r="YY6" s="42">
        <f t="shared" si="427"/>
        <v>19</v>
      </c>
      <c r="YZ6" s="42">
        <f t="shared" si="427"/>
        <v>20</v>
      </c>
      <c r="ZA6" s="42">
        <f t="shared" si="427"/>
        <v>21</v>
      </c>
      <c r="ZB6" s="42">
        <f t="shared" si="427"/>
        <v>22</v>
      </c>
      <c r="ZC6" s="42">
        <f t="shared" si="427"/>
        <v>23</v>
      </c>
      <c r="ZD6" s="42">
        <f t="shared" si="427"/>
        <v>0</v>
      </c>
      <c r="ZE6" s="42">
        <f t="shared" si="427"/>
        <v>1</v>
      </c>
      <c r="ZF6" s="42">
        <f t="shared" si="427"/>
        <v>2</v>
      </c>
      <c r="ZG6" s="42">
        <f t="shared" si="427"/>
        <v>3</v>
      </c>
      <c r="ZH6" s="42">
        <f t="shared" si="427"/>
        <v>4</v>
      </c>
      <c r="ZI6" s="42">
        <f t="shared" si="427"/>
        <v>5</v>
      </c>
      <c r="ZJ6" s="42">
        <f t="shared" si="427"/>
        <v>6</v>
      </c>
      <c r="ZK6" s="42">
        <f t="shared" si="427"/>
        <v>7</v>
      </c>
      <c r="ZL6" s="42">
        <f t="shared" si="427"/>
        <v>8</v>
      </c>
      <c r="ZM6" s="42">
        <f t="shared" si="427"/>
        <v>9</v>
      </c>
      <c r="ZN6" s="42">
        <f t="shared" si="427"/>
        <v>10</v>
      </c>
      <c r="ZO6" s="42">
        <f t="shared" si="427"/>
        <v>11</v>
      </c>
      <c r="ZP6" s="42">
        <f t="shared" si="427"/>
        <v>12</v>
      </c>
      <c r="ZQ6" s="42">
        <f t="shared" si="427"/>
        <v>13</v>
      </c>
      <c r="ZR6" s="42">
        <f t="shared" si="427"/>
        <v>14</v>
      </c>
      <c r="ZS6" s="42">
        <f t="shared" si="427"/>
        <v>15</v>
      </c>
      <c r="ZT6" s="42">
        <f t="shared" si="427"/>
        <v>16</v>
      </c>
      <c r="ZU6" s="42">
        <f t="shared" si="427"/>
        <v>17</v>
      </c>
      <c r="ZV6" s="42">
        <f t="shared" si="427"/>
        <v>18</v>
      </c>
      <c r="ZW6" s="42">
        <f t="shared" si="427"/>
        <v>19</v>
      </c>
      <c r="ZX6" s="42">
        <f t="shared" si="427"/>
        <v>20</v>
      </c>
      <c r="ZY6" s="42">
        <f t="shared" si="427"/>
        <v>21</v>
      </c>
      <c r="ZZ6" s="42">
        <f t="shared" si="427"/>
        <v>22</v>
      </c>
      <c r="AAA6" s="42">
        <f t="shared" si="427"/>
        <v>23</v>
      </c>
      <c r="AAB6" s="42">
        <f t="shared" si="427"/>
        <v>0</v>
      </c>
      <c r="AAC6" s="42">
        <f t="shared" si="427"/>
        <v>1</v>
      </c>
      <c r="AAD6" s="42">
        <f t="shared" si="427"/>
        <v>2</v>
      </c>
      <c r="AAE6" s="42">
        <f t="shared" si="427"/>
        <v>3</v>
      </c>
      <c r="AAF6" s="42">
        <f t="shared" si="427"/>
        <v>4</v>
      </c>
      <c r="AAG6" s="42">
        <f t="shared" si="427"/>
        <v>5</v>
      </c>
      <c r="AAH6" s="42">
        <f t="shared" si="427"/>
        <v>6</v>
      </c>
      <c r="AAI6" s="42">
        <f t="shared" si="427"/>
        <v>7</v>
      </c>
      <c r="AAJ6" s="42">
        <f t="shared" si="427"/>
        <v>8</v>
      </c>
      <c r="AAK6" s="42">
        <f t="shared" si="427"/>
        <v>9</v>
      </c>
      <c r="AAL6" s="42">
        <f t="shared" si="427"/>
        <v>10</v>
      </c>
      <c r="AAM6" s="42">
        <f t="shared" si="427"/>
        <v>11</v>
      </c>
      <c r="AAN6" s="42">
        <f t="shared" si="427"/>
        <v>12</v>
      </c>
      <c r="AAO6" s="42">
        <f t="shared" si="427"/>
        <v>13</v>
      </c>
      <c r="AAP6" s="42">
        <f t="shared" si="427"/>
        <v>14</v>
      </c>
      <c r="AAQ6" s="42">
        <f t="shared" si="427"/>
        <v>15</v>
      </c>
      <c r="AAR6" s="42">
        <f t="shared" si="427"/>
        <v>16</v>
      </c>
      <c r="AAS6" s="42">
        <f t="shared" si="427"/>
        <v>17</v>
      </c>
      <c r="AAT6" s="42">
        <f t="shared" si="427"/>
        <v>18</v>
      </c>
      <c r="AAU6" s="42">
        <f t="shared" si="427"/>
        <v>19</v>
      </c>
      <c r="AAV6" s="42">
        <f t="shared" si="427"/>
        <v>20</v>
      </c>
      <c r="AAW6" s="42">
        <f t="shared" si="427"/>
        <v>21</v>
      </c>
      <c r="AAX6" s="42">
        <f t="shared" si="427"/>
        <v>22</v>
      </c>
      <c r="AAY6" s="42">
        <f t="shared" si="427"/>
        <v>23</v>
      </c>
      <c r="AAZ6" s="42">
        <f t="shared" ref="AAZ6:ADK6" si="428">MATCH(AAZ3,ID_TM,0)-1</f>
        <v>0</v>
      </c>
      <c r="ABA6" s="42">
        <f t="shared" si="428"/>
        <v>1</v>
      </c>
      <c r="ABB6" s="42">
        <f t="shared" si="428"/>
        <v>2</v>
      </c>
      <c r="ABC6" s="42">
        <f t="shared" si="428"/>
        <v>3</v>
      </c>
      <c r="ABD6" s="42">
        <f t="shared" si="428"/>
        <v>4</v>
      </c>
      <c r="ABE6" s="42">
        <f t="shared" si="428"/>
        <v>5</v>
      </c>
      <c r="ABF6" s="42">
        <f t="shared" si="428"/>
        <v>6</v>
      </c>
      <c r="ABG6" s="42">
        <f t="shared" si="428"/>
        <v>7</v>
      </c>
      <c r="ABH6" s="42">
        <f t="shared" si="428"/>
        <v>8</v>
      </c>
      <c r="ABI6" s="42">
        <f t="shared" si="428"/>
        <v>9</v>
      </c>
      <c r="ABJ6" s="42">
        <f t="shared" si="428"/>
        <v>10</v>
      </c>
      <c r="ABK6" s="42">
        <f t="shared" si="428"/>
        <v>11</v>
      </c>
      <c r="ABL6" s="42">
        <f t="shared" si="428"/>
        <v>12</v>
      </c>
      <c r="ABM6" s="42">
        <f t="shared" si="428"/>
        <v>13</v>
      </c>
      <c r="ABN6" s="42">
        <f t="shared" si="428"/>
        <v>14</v>
      </c>
      <c r="ABO6" s="42">
        <f t="shared" si="428"/>
        <v>15</v>
      </c>
      <c r="ABP6" s="42">
        <f t="shared" si="428"/>
        <v>16</v>
      </c>
      <c r="ABQ6" s="42">
        <f t="shared" si="428"/>
        <v>17</v>
      </c>
      <c r="ABR6" s="42">
        <f t="shared" si="428"/>
        <v>18</v>
      </c>
      <c r="ABS6" s="42">
        <f t="shared" si="428"/>
        <v>19</v>
      </c>
      <c r="ABT6" s="42">
        <f t="shared" si="428"/>
        <v>20</v>
      </c>
      <c r="ABU6" s="42">
        <f t="shared" si="428"/>
        <v>21</v>
      </c>
      <c r="ABV6" s="42">
        <f t="shared" si="428"/>
        <v>22</v>
      </c>
      <c r="ABW6" s="42">
        <f t="shared" si="428"/>
        <v>23</v>
      </c>
      <c r="ABX6" s="42">
        <f t="shared" si="428"/>
        <v>0</v>
      </c>
      <c r="ABY6" s="42">
        <f t="shared" si="428"/>
        <v>1</v>
      </c>
      <c r="ABZ6" s="42">
        <f t="shared" si="428"/>
        <v>2</v>
      </c>
      <c r="ACA6" s="42">
        <f t="shared" si="428"/>
        <v>3</v>
      </c>
      <c r="ACB6" s="42">
        <f t="shared" si="428"/>
        <v>4</v>
      </c>
      <c r="ACC6" s="42">
        <f t="shared" si="428"/>
        <v>5</v>
      </c>
      <c r="ACD6" s="42">
        <f t="shared" si="428"/>
        <v>6</v>
      </c>
      <c r="ACE6" s="42">
        <f t="shared" si="428"/>
        <v>7</v>
      </c>
      <c r="ACF6" s="42">
        <f t="shared" si="428"/>
        <v>8</v>
      </c>
      <c r="ACG6" s="42">
        <f t="shared" si="428"/>
        <v>9</v>
      </c>
      <c r="ACH6" s="42">
        <f t="shared" si="428"/>
        <v>10</v>
      </c>
      <c r="ACI6" s="42">
        <f t="shared" si="428"/>
        <v>11</v>
      </c>
      <c r="ACJ6" s="42">
        <f t="shared" si="428"/>
        <v>12</v>
      </c>
      <c r="ACK6" s="42">
        <f t="shared" si="428"/>
        <v>13</v>
      </c>
      <c r="ACL6" s="42">
        <f t="shared" si="428"/>
        <v>14</v>
      </c>
      <c r="ACM6" s="42">
        <f t="shared" si="428"/>
        <v>15</v>
      </c>
      <c r="ACN6" s="42">
        <f t="shared" si="428"/>
        <v>16</v>
      </c>
      <c r="ACO6" s="42">
        <f t="shared" si="428"/>
        <v>17</v>
      </c>
      <c r="ACP6" s="42">
        <f t="shared" si="428"/>
        <v>18</v>
      </c>
      <c r="ACQ6" s="42">
        <f t="shared" si="428"/>
        <v>19</v>
      </c>
      <c r="ACR6" s="42">
        <f t="shared" si="428"/>
        <v>20</v>
      </c>
      <c r="ACS6" s="42">
        <f t="shared" si="428"/>
        <v>21</v>
      </c>
      <c r="ACT6" s="42">
        <f t="shared" si="428"/>
        <v>22</v>
      </c>
      <c r="ACU6" s="42">
        <f t="shared" si="428"/>
        <v>23</v>
      </c>
      <c r="ACV6" s="42">
        <f t="shared" si="428"/>
        <v>0</v>
      </c>
      <c r="ACW6" s="42">
        <f t="shared" si="428"/>
        <v>1</v>
      </c>
      <c r="ACX6" s="42">
        <f t="shared" si="428"/>
        <v>2</v>
      </c>
      <c r="ACY6" s="42">
        <f t="shared" si="428"/>
        <v>3</v>
      </c>
      <c r="ACZ6" s="42">
        <f t="shared" si="428"/>
        <v>4</v>
      </c>
      <c r="ADA6" s="42">
        <f t="shared" si="428"/>
        <v>5</v>
      </c>
      <c r="ADB6" s="42">
        <f t="shared" si="428"/>
        <v>6</v>
      </c>
      <c r="ADC6" s="42">
        <f t="shared" si="428"/>
        <v>7</v>
      </c>
      <c r="ADD6" s="42">
        <f t="shared" si="428"/>
        <v>8</v>
      </c>
      <c r="ADE6" s="42">
        <f t="shared" si="428"/>
        <v>9</v>
      </c>
      <c r="ADF6" s="42">
        <f t="shared" si="428"/>
        <v>10</v>
      </c>
      <c r="ADG6" s="42">
        <f t="shared" si="428"/>
        <v>11</v>
      </c>
      <c r="ADH6" s="42">
        <f t="shared" si="428"/>
        <v>12</v>
      </c>
      <c r="ADI6" s="42">
        <f t="shared" si="428"/>
        <v>13</v>
      </c>
      <c r="ADJ6" s="42">
        <f t="shared" si="428"/>
        <v>14</v>
      </c>
      <c r="ADK6" s="42">
        <f t="shared" si="428"/>
        <v>15</v>
      </c>
      <c r="ADL6" s="42">
        <f t="shared" ref="ADL6:AFW6" si="429">MATCH(ADL3,ID_TM,0)-1</f>
        <v>16</v>
      </c>
      <c r="ADM6" s="42">
        <f t="shared" si="429"/>
        <v>17</v>
      </c>
      <c r="ADN6" s="42">
        <f t="shared" si="429"/>
        <v>18</v>
      </c>
      <c r="ADO6" s="42">
        <f t="shared" si="429"/>
        <v>19</v>
      </c>
      <c r="ADP6" s="42">
        <f t="shared" si="429"/>
        <v>20</v>
      </c>
      <c r="ADQ6" s="42">
        <f t="shared" si="429"/>
        <v>21</v>
      </c>
      <c r="ADR6" s="42">
        <f t="shared" si="429"/>
        <v>22</v>
      </c>
      <c r="ADS6" s="42">
        <f t="shared" si="429"/>
        <v>23</v>
      </c>
      <c r="ADT6" s="42">
        <f t="shared" si="429"/>
        <v>0</v>
      </c>
      <c r="ADU6" s="42">
        <f t="shared" si="429"/>
        <v>1</v>
      </c>
      <c r="ADV6" s="42">
        <f t="shared" si="429"/>
        <v>2</v>
      </c>
      <c r="ADW6" s="42">
        <f t="shared" si="429"/>
        <v>3</v>
      </c>
      <c r="ADX6" s="42">
        <f t="shared" si="429"/>
        <v>4</v>
      </c>
      <c r="ADY6" s="42">
        <f t="shared" si="429"/>
        <v>5</v>
      </c>
      <c r="ADZ6" s="42">
        <f t="shared" si="429"/>
        <v>6</v>
      </c>
      <c r="AEA6" s="42">
        <f t="shared" si="429"/>
        <v>7</v>
      </c>
      <c r="AEB6" s="42">
        <f t="shared" si="429"/>
        <v>8</v>
      </c>
      <c r="AEC6" s="42">
        <f t="shared" si="429"/>
        <v>9</v>
      </c>
      <c r="AED6" s="42">
        <f t="shared" si="429"/>
        <v>10</v>
      </c>
      <c r="AEE6" s="42">
        <f t="shared" si="429"/>
        <v>11</v>
      </c>
      <c r="AEF6" s="42">
        <f t="shared" si="429"/>
        <v>12</v>
      </c>
      <c r="AEG6" s="42">
        <f t="shared" si="429"/>
        <v>13</v>
      </c>
      <c r="AEH6" s="42">
        <f t="shared" si="429"/>
        <v>14</v>
      </c>
      <c r="AEI6" s="42">
        <f t="shared" si="429"/>
        <v>15</v>
      </c>
      <c r="AEJ6" s="42">
        <f t="shared" si="429"/>
        <v>16</v>
      </c>
      <c r="AEK6" s="42">
        <f t="shared" si="429"/>
        <v>17</v>
      </c>
      <c r="AEL6" s="42">
        <f t="shared" si="429"/>
        <v>18</v>
      </c>
      <c r="AEM6" s="42">
        <f t="shared" si="429"/>
        <v>19</v>
      </c>
      <c r="AEN6" s="42">
        <f t="shared" si="429"/>
        <v>20</v>
      </c>
      <c r="AEO6" s="42">
        <f t="shared" si="429"/>
        <v>21</v>
      </c>
      <c r="AEP6" s="42">
        <f t="shared" si="429"/>
        <v>22</v>
      </c>
      <c r="AEQ6" s="42">
        <f t="shared" si="429"/>
        <v>23</v>
      </c>
      <c r="AER6" s="42">
        <f t="shared" si="429"/>
        <v>0</v>
      </c>
      <c r="AES6" s="42">
        <f t="shared" si="429"/>
        <v>1</v>
      </c>
      <c r="AET6" s="42">
        <f t="shared" si="429"/>
        <v>2</v>
      </c>
      <c r="AEU6" s="42">
        <f t="shared" si="429"/>
        <v>3</v>
      </c>
      <c r="AEV6" s="42">
        <f t="shared" si="429"/>
        <v>4</v>
      </c>
      <c r="AEW6" s="42">
        <f t="shared" si="429"/>
        <v>5</v>
      </c>
      <c r="AEX6" s="42">
        <f t="shared" si="429"/>
        <v>6</v>
      </c>
      <c r="AEY6" s="42">
        <f t="shared" si="429"/>
        <v>7</v>
      </c>
      <c r="AEZ6" s="42">
        <f t="shared" si="429"/>
        <v>8</v>
      </c>
      <c r="AFA6" s="42">
        <f t="shared" si="429"/>
        <v>9</v>
      </c>
      <c r="AFB6" s="42">
        <f t="shared" si="429"/>
        <v>10</v>
      </c>
      <c r="AFC6" s="42">
        <f t="shared" si="429"/>
        <v>11</v>
      </c>
      <c r="AFD6" s="42">
        <f t="shared" si="429"/>
        <v>12</v>
      </c>
      <c r="AFE6" s="42">
        <f t="shared" si="429"/>
        <v>13</v>
      </c>
      <c r="AFF6" s="42">
        <f t="shared" si="429"/>
        <v>14</v>
      </c>
      <c r="AFG6" s="42">
        <f t="shared" si="429"/>
        <v>15</v>
      </c>
      <c r="AFH6" s="42">
        <f t="shared" si="429"/>
        <v>16</v>
      </c>
      <c r="AFI6" s="42">
        <f t="shared" si="429"/>
        <v>17</v>
      </c>
      <c r="AFJ6" s="42">
        <f t="shared" si="429"/>
        <v>18</v>
      </c>
      <c r="AFK6" s="42">
        <f t="shared" si="429"/>
        <v>19</v>
      </c>
      <c r="AFL6" s="42">
        <f t="shared" si="429"/>
        <v>20</v>
      </c>
      <c r="AFM6" s="42">
        <f t="shared" si="429"/>
        <v>21</v>
      </c>
      <c r="AFN6" s="42">
        <f t="shared" si="429"/>
        <v>22</v>
      </c>
      <c r="AFO6" s="42">
        <f t="shared" si="429"/>
        <v>23</v>
      </c>
      <c r="AFP6" s="42">
        <f t="shared" si="429"/>
        <v>0</v>
      </c>
      <c r="AFQ6" s="42">
        <f t="shared" si="429"/>
        <v>1</v>
      </c>
      <c r="AFR6" s="42">
        <f t="shared" si="429"/>
        <v>2</v>
      </c>
      <c r="AFS6" s="42">
        <f t="shared" si="429"/>
        <v>3</v>
      </c>
      <c r="AFT6" s="42">
        <f t="shared" si="429"/>
        <v>4</v>
      </c>
      <c r="AFU6" s="42">
        <f t="shared" si="429"/>
        <v>5</v>
      </c>
      <c r="AFV6" s="42">
        <f t="shared" si="429"/>
        <v>6</v>
      </c>
      <c r="AFW6" s="42">
        <f t="shared" si="429"/>
        <v>7</v>
      </c>
      <c r="AFX6" s="42">
        <f t="shared" ref="AFX6:AII6" si="430">MATCH(AFX3,ID_TM,0)-1</f>
        <v>8</v>
      </c>
      <c r="AFY6" s="42">
        <f t="shared" si="430"/>
        <v>9</v>
      </c>
      <c r="AFZ6" s="42">
        <f t="shared" si="430"/>
        <v>10</v>
      </c>
      <c r="AGA6" s="42">
        <f t="shared" si="430"/>
        <v>11</v>
      </c>
      <c r="AGB6" s="42">
        <f t="shared" si="430"/>
        <v>12</v>
      </c>
      <c r="AGC6" s="42">
        <f t="shared" si="430"/>
        <v>13</v>
      </c>
      <c r="AGD6" s="42">
        <f t="shared" si="430"/>
        <v>14</v>
      </c>
      <c r="AGE6" s="42">
        <f t="shared" si="430"/>
        <v>15</v>
      </c>
      <c r="AGF6" s="42">
        <f t="shared" si="430"/>
        <v>16</v>
      </c>
      <c r="AGG6" s="42">
        <f t="shared" si="430"/>
        <v>17</v>
      </c>
      <c r="AGH6" s="42">
        <f t="shared" si="430"/>
        <v>18</v>
      </c>
      <c r="AGI6" s="42">
        <f t="shared" si="430"/>
        <v>19</v>
      </c>
      <c r="AGJ6" s="42">
        <f t="shared" si="430"/>
        <v>20</v>
      </c>
      <c r="AGK6" s="42">
        <f t="shared" si="430"/>
        <v>21</v>
      </c>
      <c r="AGL6" s="42">
        <f t="shared" si="430"/>
        <v>22</v>
      </c>
      <c r="AGM6" s="42">
        <f t="shared" si="430"/>
        <v>23</v>
      </c>
      <c r="AGN6" s="42">
        <f t="shared" si="430"/>
        <v>0</v>
      </c>
      <c r="AGO6" s="42">
        <f t="shared" si="430"/>
        <v>1</v>
      </c>
      <c r="AGP6" s="42">
        <f t="shared" si="430"/>
        <v>2</v>
      </c>
      <c r="AGQ6" s="42">
        <f t="shared" si="430"/>
        <v>3</v>
      </c>
      <c r="AGR6" s="42">
        <f t="shared" si="430"/>
        <v>4</v>
      </c>
      <c r="AGS6" s="42">
        <f t="shared" si="430"/>
        <v>5</v>
      </c>
      <c r="AGT6" s="42">
        <f t="shared" si="430"/>
        <v>6</v>
      </c>
      <c r="AGU6" s="42">
        <f t="shared" si="430"/>
        <v>7</v>
      </c>
      <c r="AGV6" s="42">
        <f t="shared" si="430"/>
        <v>8</v>
      </c>
      <c r="AGW6" s="42">
        <f t="shared" si="430"/>
        <v>9</v>
      </c>
      <c r="AGX6" s="42">
        <f t="shared" si="430"/>
        <v>10</v>
      </c>
      <c r="AGY6" s="42">
        <f t="shared" si="430"/>
        <v>11</v>
      </c>
      <c r="AGZ6" s="42">
        <f t="shared" si="430"/>
        <v>12</v>
      </c>
      <c r="AHA6" s="42">
        <f t="shared" si="430"/>
        <v>13</v>
      </c>
      <c r="AHB6" s="42">
        <f t="shared" si="430"/>
        <v>14</v>
      </c>
      <c r="AHC6" s="42">
        <f t="shared" si="430"/>
        <v>15</v>
      </c>
      <c r="AHD6" s="42">
        <f t="shared" si="430"/>
        <v>16</v>
      </c>
      <c r="AHE6" s="42">
        <f t="shared" si="430"/>
        <v>17</v>
      </c>
      <c r="AHF6" s="42">
        <f t="shared" si="430"/>
        <v>18</v>
      </c>
      <c r="AHG6" s="42">
        <f t="shared" si="430"/>
        <v>19</v>
      </c>
      <c r="AHH6" s="42">
        <f t="shared" si="430"/>
        <v>20</v>
      </c>
      <c r="AHI6" s="42">
        <f t="shared" si="430"/>
        <v>21</v>
      </c>
      <c r="AHJ6" s="42">
        <f t="shared" si="430"/>
        <v>22</v>
      </c>
      <c r="AHK6" s="42">
        <f t="shared" si="430"/>
        <v>23</v>
      </c>
      <c r="AHL6" s="42">
        <f t="shared" si="430"/>
        <v>0</v>
      </c>
      <c r="AHM6" s="42">
        <f t="shared" si="430"/>
        <v>1</v>
      </c>
      <c r="AHN6" s="42">
        <f t="shared" si="430"/>
        <v>2</v>
      </c>
      <c r="AHO6" s="42">
        <f t="shared" si="430"/>
        <v>3</v>
      </c>
      <c r="AHP6" s="42">
        <f t="shared" si="430"/>
        <v>4</v>
      </c>
      <c r="AHQ6" s="42">
        <f t="shared" si="430"/>
        <v>5</v>
      </c>
      <c r="AHR6" s="42">
        <f t="shared" si="430"/>
        <v>6</v>
      </c>
      <c r="AHS6" s="42">
        <f t="shared" si="430"/>
        <v>7</v>
      </c>
      <c r="AHT6" s="42">
        <f t="shared" si="430"/>
        <v>8</v>
      </c>
      <c r="AHU6" s="42">
        <f t="shared" si="430"/>
        <v>9</v>
      </c>
      <c r="AHV6" s="42">
        <f t="shared" si="430"/>
        <v>10</v>
      </c>
      <c r="AHW6" s="42">
        <f t="shared" si="430"/>
        <v>11</v>
      </c>
      <c r="AHX6" s="42">
        <f t="shared" si="430"/>
        <v>12</v>
      </c>
      <c r="AHY6" s="42">
        <f t="shared" si="430"/>
        <v>13</v>
      </c>
      <c r="AHZ6" s="42">
        <f t="shared" si="430"/>
        <v>14</v>
      </c>
      <c r="AIA6" s="42">
        <f t="shared" si="430"/>
        <v>15</v>
      </c>
      <c r="AIB6" s="42">
        <f t="shared" si="430"/>
        <v>16</v>
      </c>
      <c r="AIC6" s="42">
        <f t="shared" si="430"/>
        <v>17</v>
      </c>
      <c r="AID6" s="42">
        <f t="shared" si="430"/>
        <v>18</v>
      </c>
      <c r="AIE6" s="42">
        <f t="shared" si="430"/>
        <v>19</v>
      </c>
      <c r="AIF6" s="42">
        <f t="shared" si="430"/>
        <v>20</v>
      </c>
      <c r="AIG6" s="42">
        <f t="shared" si="430"/>
        <v>21</v>
      </c>
      <c r="AIH6" s="42">
        <f t="shared" si="430"/>
        <v>22</v>
      </c>
      <c r="AII6" s="42">
        <f t="shared" si="430"/>
        <v>23</v>
      </c>
      <c r="AIJ6" s="42">
        <f t="shared" ref="AIJ6:AKU6" si="431">MATCH(AIJ3,ID_TM,0)-1</f>
        <v>0</v>
      </c>
      <c r="AIK6" s="42">
        <f t="shared" si="431"/>
        <v>1</v>
      </c>
      <c r="AIL6" s="42">
        <f t="shared" si="431"/>
        <v>2</v>
      </c>
      <c r="AIM6" s="42">
        <f t="shared" si="431"/>
        <v>3</v>
      </c>
      <c r="AIN6" s="42">
        <f t="shared" si="431"/>
        <v>4</v>
      </c>
      <c r="AIO6" s="42">
        <f t="shared" si="431"/>
        <v>5</v>
      </c>
      <c r="AIP6" s="42">
        <f t="shared" si="431"/>
        <v>6</v>
      </c>
      <c r="AIQ6" s="42">
        <f t="shared" si="431"/>
        <v>7</v>
      </c>
      <c r="AIR6" s="42">
        <f t="shared" si="431"/>
        <v>8</v>
      </c>
      <c r="AIS6" s="42">
        <f t="shared" si="431"/>
        <v>9</v>
      </c>
      <c r="AIT6" s="42">
        <f t="shared" si="431"/>
        <v>10</v>
      </c>
      <c r="AIU6" s="42">
        <f t="shared" si="431"/>
        <v>11</v>
      </c>
      <c r="AIV6" s="42">
        <f t="shared" si="431"/>
        <v>12</v>
      </c>
      <c r="AIW6" s="42">
        <f t="shared" si="431"/>
        <v>13</v>
      </c>
      <c r="AIX6" s="42">
        <f t="shared" si="431"/>
        <v>14</v>
      </c>
      <c r="AIY6" s="42">
        <f t="shared" si="431"/>
        <v>15</v>
      </c>
      <c r="AIZ6" s="42">
        <f t="shared" si="431"/>
        <v>16</v>
      </c>
      <c r="AJA6" s="42">
        <f t="shared" si="431"/>
        <v>17</v>
      </c>
      <c r="AJB6" s="42">
        <f t="shared" si="431"/>
        <v>18</v>
      </c>
      <c r="AJC6" s="42">
        <f t="shared" si="431"/>
        <v>19</v>
      </c>
      <c r="AJD6" s="42">
        <f t="shared" si="431"/>
        <v>20</v>
      </c>
      <c r="AJE6" s="42">
        <f t="shared" si="431"/>
        <v>21</v>
      </c>
      <c r="AJF6" s="42">
        <f t="shared" si="431"/>
        <v>22</v>
      </c>
      <c r="AJG6" s="42">
        <f t="shared" si="431"/>
        <v>23</v>
      </c>
      <c r="AJH6" s="42">
        <f t="shared" si="431"/>
        <v>0</v>
      </c>
      <c r="AJI6" s="42">
        <f t="shared" si="431"/>
        <v>1</v>
      </c>
      <c r="AJJ6" s="42">
        <f t="shared" si="431"/>
        <v>2</v>
      </c>
      <c r="AJK6" s="42">
        <f t="shared" si="431"/>
        <v>3</v>
      </c>
      <c r="AJL6" s="42">
        <f t="shared" si="431"/>
        <v>4</v>
      </c>
      <c r="AJM6" s="42">
        <f t="shared" si="431"/>
        <v>5</v>
      </c>
      <c r="AJN6" s="42">
        <f t="shared" si="431"/>
        <v>6</v>
      </c>
      <c r="AJO6" s="42">
        <f t="shared" si="431"/>
        <v>7</v>
      </c>
      <c r="AJP6" s="42">
        <f t="shared" si="431"/>
        <v>8</v>
      </c>
      <c r="AJQ6" s="42">
        <f t="shared" si="431"/>
        <v>9</v>
      </c>
      <c r="AJR6" s="42">
        <f t="shared" si="431"/>
        <v>10</v>
      </c>
      <c r="AJS6" s="42">
        <f t="shared" si="431"/>
        <v>11</v>
      </c>
      <c r="AJT6" s="42">
        <f t="shared" si="431"/>
        <v>12</v>
      </c>
      <c r="AJU6" s="42">
        <f t="shared" si="431"/>
        <v>13</v>
      </c>
      <c r="AJV6" s="42">
        <f t="shared" si="431"/>
        <v>14</v>
      </c>
      <c r="AJW6" s="42">
        <f t="shared" si="431"/>
        <v>15</v>
      </c>
      <c r="AJX6" s="42">
        <f t="shared" si="431"/>
        <v>16</v>
      </c>
      <c r="AJY6" s="42">
        <f t="shared" si="431"/>
        <v>17</v>
      </c>
      <c r="AJZ6" s="42">
        <f t="shared" si="431"/>
        <v>18</v>
      </c>
      <c r="AKA6" s="42">
        <f t="shared" si="431"/>
        <v>19</v>
      </c>
      <c r="AKB6" s="42">
        <f t="shared" si="431"/>
        <v>20</v>
      </c>
      <c r="AKC6" s="42">
        <f t="shared" si="431"/>
        <v>21</v>
      </c>
      <c r="AKD6" s="42">
        <f t="shared" si="431"/>
        <v>22</v>
      </c>
      <c r="AKE6" s="42">
        <f t="shared" si="431"/>
        <v>23</v>
      </c>
      <c r="AKF6" s="42">
        <f t="shared" si="431"/>
        <v>0</v>
      </c>
      <c r="AKG6" s="42">
        <f t="shared" si="431"/>
        <v>1</v>
      </c>
      <c r="AKH6" s="42">
        <f t="shared" si="431"/>
        <v>2</v>
      </c>
      <c r="AKI6" s="42">
        <f t="shared" si="431"/>
        <v>3</v>
      </c>
      <c r="AKJ6" s="42">
        <f t="shared" si="431"/>
        <v>4</v>
      </c>
      <c r="AKK6" s="42">
        <f t="shared" si="431"/>
        <v>5</v>
      </c>
      <c r="AKL6" s="42">
        <f t="shared" si="431"/>
        <v>6</v>
      </c>
      <c r="AKM6" s="42">
        <f t="shared" si="431"/>
        <v>7</v>
      </c>
      <c r="AKN6" s="42">
        <f t="shared" si="431"/>
        <v>8</v>
      </c>
      <c r="AKO6" s="42">
        <f t="shared" si="431"/>
        <v>9</v>
      </c>
      <c r="AKP6" s="42">
        <f t="shared" si="431"/>
        <v>10</v>
      </c>
      <c r="AKQ6" s="42">
        <f t="shared" si="431"/>
        <v>11</v>
      </c>
      <c r="AKR6" s="42">
        <f t="shared" si="431"/>
        <v>12</v>
      </c>
      <c r="AKS6" s="42">
        <f t="shared" si="431"/>
        <v>13</v>
      </c>
      <c r="AKT6" s="42">
        <f t="shared" si="431"/>
        <v>14</v>
      </c>
      <c r="AKU6" s="42">
        <f t="shared" si="431"/>
        <v>15</v>
      </c>
      <c r="AKV6" s="42">
        <f t="shared" ref="AKV6:ANG6" si="432">MATCH(AKV3,ID_TM,0)-1</f>
        <v>16</v>
      </c>
      <c r="AKW6" s="42">
        <f t="shared" si="432"/>
        <v>17</v>
      </c>
      <c r="AKX6" s="42">
        <f t="shared" si="432"/>
        <v>18</v>
      </c>
      <c r="AKY6" s="42">
        <f t="shared" si="432"/>
        <v>19</v>
      </c>
      <c r="AKZ6" s="42">
        <f t="shared" si="432"/>
        <v>20</v>
      </c>
      <c r="ALA6" s="42">
        <f t="shared" si="432"/>
        <v>21</v>
      </c>
      <c r="ALB6" s="42">
        <f t="shared" si="432"/>
        <v>22</v>
      </c>
      <c r="ALC6" s="42">
        <f t="shared" si="432"/>
        <v>23</v>
      </c>
      <c r="ALD6" s="42">
        <f t="shared" si="432"/>
        <v>0</v>
      </c>
      <c r="ALE6" s="42">
        <f t="shared" si="432"/>
        <v>1</v>
      </c>
      <c r="ALF6" s="42">
        <f t="shared" si="432"/>
        <v>2</v>
      </c>
      <c r="ALG6" s="42">
        <f t="shared" si="432"/>
        <v>3</v>
      </c>
      <c r="ALH6" s="42">
        <f t="shared" si="432"/>
        <v>4</v>
      </c>
      <c r="ALI6" s="42">
        <f t="shared" si="432"/>
        <v>5</v>
      </c>
      <c r="ALJ6" s="42">
        <f t="shared" si="432"/>
        <v>6</v>
      </c>
      <c r="ALK6" s="42">
        <f t="shared" si="432"/>
        <v>7</v>
      </c>
      <c r="ALL6" s="42">
        <f t="shared" si="432"/>
        <v>8</v>
      </c>
      <c r="ALM6" s="42">
        <f t="shared" si="432"/>
        <v>9</v>
      </c>
      <c r="ALN6" s="42">
        <f t="shared" si="432"/>
        <v>10</v>
      </c>
      <c r="ALO6" s="42">
        <f t="shared" si="432"/>
        <v>11</v>
      </c>
      <c r="ALP6" s="42">
        <f t="shared" si="432"/>
        <v>12</v>
      </c>
      <c r="ALQ6" s="42">
        <f t="shared" si="432"/>
        <v>13</v>
      </c>
      <c r="ALR6" s="42">
        <f t="shared" si="432"/>
        <v>14</v>
      </c>
      <c r="ALS6" s="42">
        <f t="shared" si="432"/>
        <v>15</v>
      </c>
      <c r="ALT6" s="42">
        <f t="shared" si="432"/>
        <v>16</v>
      </c>
      <c r="ALU6" s="42">
        <f t="shared" si="432"/>
        <v>17</v>
      </c>
      <c r="ALV6" s="42">
        <f t="shared" si="432"/>
        <v>18</v>
      </c>
      <c r="ALW6" s="42">
        <f t="shared" si="432"/>
        <v>19</v>
      </c>
      <c r="ALX6" s="42">
        <f t="shared" si="432"/>
        <v>20</v>
      </c>
      <c r="ALY6" s="42">
        <f t="shared" si="432"/>
        <v>21</v>
      </c>
      <c r="ALZ6" s="42">
        <f t="shared" si="432"/>
        <v>22</v>
      </c>
      <c r="AMA6" s="42">
        <f t="shared" si="432"/>
        <v>23</v>
      </c>
      <c r="AMB6" s="42">
        <f t="shared" si="432"/>
        <v>0</v>
      </c>
      <c r="AMC6" s="42">
        <f t="shared" si="432"/>
        <v>1</v>
      </c>
      <c r="AMD6" s="42">
        <f t="shared" si="432"/>
        <v>2</v>
      </c>
      <c r="AME6" s="42">
        <f t="shared" si="432"/>
        <v>3</v>
      </c>
      <c r="AMF6" s="42">
        <f t="shared" si="432"/>
        <v>4</v>
      </c>
      <c r="AMG6" s="42">
        <f t="shared" si="432"/>
        <v>5</v>
      </c>
      <c r="AMH6" s="42">
        <f t="shared" si="432"/>
        <v>6</v>
      </c>
      <c r="AMI6" s="42">
        <f t="shared" si="432"/>
        <v>7</v>
      </c>
      <c r="AMJ6" s="42">
        <f t="shared" si="432"/>
        <v>8</v>
      </c>
      <c r="AMK6" s="42">
        <f t="shared" si="432"/>
        <v>9</v>
      </c>
      <c r="AML6" s="42">
        <f t="shared" si="432"/>
        <v>10</v>
      </c>
      <c r="AMM6" s="42">
        <f t="shared" si="432"/>
        <v>11</v>
      </c>
      <c r="AMN6" s="42">
        <f t="shared" si="432"/>
        <v>12</v>
      </c>
      <c r="AMO6" s="42">
        <f t="shared" si="432"/>
        <v>13</v>
      </c>
      <c r="AMP6" s="42">
        <f t="shared" si="432"/>
        <v>14</v>
      </c>
      <c r="AMQ6" s="42">
        <f t="shared" si="432"/>
        <v>15</v>
      </c>
      <c r="AMR6" s="42">
        <f t="shared" si="432"/>
        <v>16</v>
      </c>
      <c r="AMS6" s="42">
        <f t="shared" si="432"/>
        <v>17</v>
      </c>
      <c r="AMT6" s="42">
        <f t="shared" si="432"/>
        <v>18</v>
      </c>
      <c r="AMU6" s="42">
        <f t="shared" si="432"/>
        <v>19</v>
      </c>
      <c r="AMV6" s="42">
        <f t="shared" si="432"/>
        <v>20</v>
      </c>
      <c r="AMW6" s="42">
        <f t="shared" si="432"/>
        <v>21</v>
      </c>
      <c r="AMX6" s="42">
        <f t="shared" si="432"/>
        <v>22</v>
      </c>
      <c r="AMY6" s="42">
        <f t="shared" si="432"/>
        <v>23</v>
      </c>
      <c r="AMZ6" s="42">
        <f t="shared" si="432"/>
        <v>0</v>
      </c>
      <c r="ANA6" s="42">
        <f t="shared" si="432"/>
        <v>1</v>
      </c>
      <c r="ANB6" s="42">
        <f t="shared" si="432"/>
        <v>2</v>
      </c>
      <c r="ANC6" s="42">
        <f t="shared" si="432"/>
        <v>3</v>
      </c>
      <c r="AND6" s="42">
        <f t="shared" si="432"/>
        <v>4</v>
      </c>
      <c r="ANE6" s="42">
        <f t="shared" si="432"/>
        <v>5</v>
      </c>
      <c r="ANF6" s="42">
        <f t="shared" si="432"/>
        <v>6</v>
      </c>
      <c r="ANG6" s="42">
        <f t="shared" si="432"/>
        <v>7</v>
      </c>
      <c r="ANH6" s="42">
        <f t="shared" ref="ANH6:APS6" si="433">MATCH(ANH3,ID_TM,0)-1</f>
        <v>8</v>
      </c>
      <c r="ANI6" s="42">
        <f t="shared" si="433"/>
        <v>9</v>
      </c>
      <c r="ANJ6" s="42">
        <f t="shared" si="433"/>
        <v>10</v>
      </c>
      <c r="ANK6" s="42">
        <f t="shared" si="433"/>
        <v>11</v>
      </c>
      <c r="ANL6" s="42">
        <f t="shared" si="433"/>
        <v>12</v>
      </c>
      <c r="ANM6" s="42">
        <f t="shared" si="433"/>
        <v>13</v>
      </c>
      <c r="ANN6" s="42">
        <f t="shared" si="433"/>
        <v>14</v>
      </c>
      <c r="ANO6" s="42">
        <f t="shared" si="433"/>
        <v>15</v>
      </c>
      <c r="ANP6" s="42">
        <f t="shared" si="433"/>
        <v>16</v>
      </c>
      <c r="ANQ6" s="42">
        <f t="shared" si="433"/>
        <v>17</v>
      </c>
      <c r="ANR6" s="42">
        <f t="shared" si="433"/>
        <v>18</v>
      </c>
      <c r="ANS6" s="42">
        <f t="shared" si="433"/>
        <v>19</v>
      </c>
      <c r="ANT6" s="42">
        <f t="shared" si="433"/>
        <v>20</v>
      </c>
      <c r="ANU6" s="42">
        <f t="shared" si="433"/>
        <v>21</v>
      </c>
      <c r="ANV6" s="42">
        <f t="shared" si="433"/>
        <v>22</v>
      </c>
      <c r="ANW6" s="42">
        <f t="shared" si="433"/>
        <v>23</v>
      </c>
      <c r="ANX6" s="42">
        <f t="shared" si="433"/>
        <v>0</v>
      </c>
      <c r="ANY6" s="42">
        <f t="shared" si="433"/>
        <v>1</v>
      </c>
      <c r="ANZ6" s="42">
        <f t="shared" si="433"/>
        <v>2</v>
      </c>
      <c r="AOA6" s="42">
        <f t="shared" si="433"/>
        <v>3</v>
      </c>
      <c r="AOB6" s="42">
        <f t="shared" si="433"/>
        <v>4</v>
      </c>
      <c r="AOC6" s="42">
        <f t="shared" si="433"/>
        <v>5</v>
      </c>
      <c r="AOD6" s="42">
        <f t="shared" si="433"/>
        <v>6</v>
      </c>
      <c r="AOE6" s="42">
        <f t="shared" si="433"/>
        <v>7</v>
      </c>
      <c r="AOF6" s="42">
        <f t="shared" si="433"/>
        <v>8</v>
      </c>
      <c r="AOG6" s="42">
        <f t="shared" si="433"/>
        <v>9</v>
      </c>
      <c r="AOH6" s="42">
        <f t="shared" si="433"/>
        <v>10</v>
      </c>
      <c r="AOI6" s="42">
        <f t="shared" si="433"/>
        <v>11</v>
      </c>
      <c r="AOJ6" s="42">
        <f t="shared" si="433"/>
        <v>12</v>
      </c>
      <c r="AOK6" s="42">
        <f t="shared" si="433"/>
        <v>13</v>
      </c>
      <c r="AOL6" s="42">
        <f t="shared" si="433"/>
        <v>14</v>
      </c>
      <c r="AOM6" s="42">
        <f t="shared" si="433"/>
        <v>15</v>
      </c>
      <c r="AON6" s="42">
        <f t="shared" si="433"/>
        <v>16</v>
      </c>
      <c r="AOO6" s="42">
        <f t="shared" si="433"/>
        <v>17</v>
      </c>
      <c r="AOP6" s="42">
        <f t="shared" si="433"/>
        <v>18</v>
      </c>
      <c r="AOQ6" s="42">
        <f t="shared" si="433"/>
        <v>19</v>
      </c>
      <c r="AOR6" s="42">
        <f t="shared" si="433"/>
        <v>20</v>
      </c>
      <c r="AOS6" s="42">
        <f t="shared" si="433"/>
        <v>21</v>
      </c>
      <c r="AOT6" s="42">
        <f t="shared" si="433"/>
        <v>22</v>
      </c>
      <c r="AOU6" s="42">
        <f t="shared" si="433"/>
        <v>23</v>
      </c>
      <c r="AOV6" s="42">
        <f t="shared" si="433"/>
        <v>0</v>
      </c>
      <c r="AOW6" s="42">
        <f t="shared" si="433"/>
        <v>1</v>
      </c>
      <c r="AOX6" s="42">
        <f t="shared" si="433"/>
        <v>2</v>
      </c>
      <c r="AOY6" s="42">
        <f t="shared" si="433"/>
        <v>3</v>
      </c>
      <c r="AOZ6" s="42">
        <f t="shared" si="433"/>
        <v>4</v>
      </c>
      <c r="APA6" s="42">
        <f t="shared" si="433"/>
        <v>5</v>
      </c>
      <c r="APB6" s="42">
        <f t="shared" si="433"/>
        <v>6</v>
      </c>
      <c r="APC6" s="42">
        <f t="shared" si="433"/>
        <v>7</v>
      </c>
      <c r="APD6" s="42">
        <f t="shared" si="433"/>
        <v>8</v>
      </c>
      <c r="APE6" s="42">
        <f t="shared" si="433"/>
        <v>9</v>
      </c>
      <c r="APF6" s="42">
        <f t="shared" si="433"/>
        <v>10</v>
      </c>
      <c r="APG6" s="42">
        <f t="shared" si="433"/>
        <v>11</v>
      </c>
      <c r="APH6" s="42">
        <f t="shared" si="433"/>
        <v>12</v>
      </c>
      <c r="API6" s="42">
        <f t="shared" si="433"/>
        <v>13</v>
      </c>
      <c r="APJ6" s="42">
        <f t="shared" si="433"/>
        <v>14</v>
      </c>
      <c r="APK6" s="42">
        <f t="shared" si="433"/>
        <v>15</v>
      </c>
      <c r="APL6" s="42">
        <f t="shared" si="433"/>
        <v>16</v>
      </c>
      <c r="APM6" s="42">
        <f t="shared" si="433"/>
        <v>17</v>
      </c>
      <c r="APN6" s="42">
        <f t="shared" si="433"/>
        <v>18</v>
      </c>
      <c r="APO6" s="42">
        <f t="shared" si="433"/>
        <v>19</v>
      </c>
      <c r="APP6" s="42">
        <f t="shared" si="433"/>
        <v>20</v>
      </c>
      <c r="APQ6" s="42">
        <f t="shared" si="433"/>
        <v>21</v>
      </c>
      <c r="APR6" s="42">
        <f t="shared" si="433"/>
        <v>22</v>
      </c>
      <c r="APS6" s="42">
        <f t="shared" si="433"/>
        <v>23</v>
      </c>
      <c r="APT6" s="42">
        <f t="shared" ref="APT6:ASE6" si="434">MATCH(APT3,ID_TM,0)-1</f>
        <v>0</v>
      </c>
      <c r="APU6" s="42">
        <f t="shared" si="434"/>
        <v>1</v>
      </c>
      <c r="APV6" s="42">
        <f t="shared" si="434"/>
        <v>2</v>
      </c>
      <c r="APW6" s="42">
        <f t="shared" si="434"/>
        <v>3</v>
      </c>
      <c r="APX6" s="42">
        <f t="shared" si="434"/>
        <v>4</v>
      </c>
      <c r="APY6" s="42">
        <f t="shared" si="434"/>
        <v>5</v>
      </c>
      <c r="APZ6" s="42">
        <f t="shared" si="434"/>
        <v>6</v>
      </c>
      <c r="AQA6" s="42">
        <f t="shared" si="434"/>
        <v>7</v>
      </c>
      <c r="AQB6" s="42">
        <f t="shared" si="434"/>
        <v>8</v>
      </c>
      <c r="AQC6" s="42">
        <f t="shared" si="434"/>
        <v>9</v>
      </c>
      <c r="AQD6" s="42">
        <f t="shared" si="434"/>
        <v>10</v>
      </c>
      <c r="AQE6" s="42">
        <f t="shared" si="434"/>
        <v>11</v>
      </c>
      <c r="AQF6" s="42">
        <f t="shared" si="434"/>
        <v>12</v>
      </c>
      <c r="AQG6" s="42">
        <f t="shared" si="434"/>
        <v>13</v>
      </c>
      <c r="AQH6" s="42">
        <f t="shared" si="434"/>
        <v>14</v>
      </c>
      <c r="AQI6" s="42">
        <f t="shared" si="434"/>
        <v>15</v>
      </c>
      <c r="AQJ6" s="42">
        <f t="shared" si="434"/>
        <v>16</v>
      </c>
      <c r="AQK6" s="42">
        <f t="shared" si="434"/>
        <v>17</v>
      </c>
      <c r="AQL6" s="42">
        <f t="shared" si="434"/>
        <v>18</v>
      </c>
      <c r="AQM6" s="42">
        <f t="shared" si="434"/>
        <v>19</v>
      </c>
      <c r="AQN6" s="42">
        <f t="shared" si="434"/>
        <v>20</v>
      </c>
      <c r="AQO6" s="42">
        <f t="shared" si="434"/>
        <v>21</v>
      </c>
      <c r="AQP6" s="42">
        <f t="shared" si="434"/>
        <v>22</v>
      </c>
      <c r="AQQ6" s="42">
        <f t="shared" si="434"/>
        <v>23</v>
      </c>
      <c r="AQR6" s="42">
        <f t="shared" si="434"/>
        <v>0</v>
      </c>
      <c r="AQS6" s="42">
        <f t="shared" si="434"/>
        <v>1</v>
      </c>
      <c r="AQT6" s="42">
        <f t="shared" si="434"/>
        <v>2</v>
      </c>
      <c r="AQU6" s="42">
        <f t="shared" si="434"/>
        <v>3</v>
      </c>
      <c r="AQV6" s="42">
        <f t="shared" si="434"/>
        <v>4</v>
      </c>
      <c r="AQW6" s="42">
        <f t="shared" si="434"/>
        <v>5</v>
      </c>
      <c r="AQX6" s="42">
        <f t="shared" si="434"/>
        <v>6</v>
      </c>
      <c r="AQY6" s="42">
        <f t="shared" si="434"/>
        <v>7</v>
      </c>
      <c r="AQZ6" s="42">
        <f t="shared" si="434"/>
        <v>8</v>
      </c>
      <c r="ARA6" s="42">
        <f t="shared" si="434"/>
        <v>9</v>
      </c>
      <c r="ARB6" s="42">
        <f t="shared" si="434"/>
        <v>10</v>
      </c>
      <c r="ARC6" s="42">
        <f t="shared" si="434"/>
        <v>11</v>
      </c>
      <c r="ARD6" s="42">
        <f t="shared" si="434"/>
        <v>12</v>
      </c>
      <c r="ARE6" s="42">
        <f t="shared" si="434"/>
        <v>13</v>
      </c>
      <c r="ARF6" s="42">
        <f t="shared" si="434"/>
        <v>14</v>
      </c>
      <c r="ARG6" s="42">
        <f t="shared" si="434"/>
        <v>15</v>
      </c>
      <c r="ARH6" s="42">
        <f t="shared" si="434"/>
        <v>16</v>
      </c>
      <c r="ARI6" s="42">
        <f t="shared" si="434"/>
        <v>17</v>
      </c>
      <c r="ARJ6" s="42">
        <f t="shared" si="434"/>
        <v>18</v>
      </c>
      <c r="ARK6" s="42">
        <f t="shared" si="434"/>
        <v>19</v>
      </c>
      <c r="ARL6" s="42">
        <f t="shared" si="434"/>
        <v>20</v>
      </c>
      <c r="ARM6" s="42">
        <f t="shared" si="434"/>
        <v>21</v>
      </c>
      <c r="ARN6" s="42">
        <f t="shared" si="434"/>
        <v>22</v>
      </c>
      <c r="ARO6" s="42">
        <f t="shared" si="434"/>
        <v>23</v>
      </c>
      <c r="ARP6" s="42">
        <f t="shared" si="434"/>
        <v>0</v>
      </c>
      <c r="ARQ6" s="42">
        <f t="shared" si="434"/>
        <v>1</v>
      </c>
      <c r="ARR6" s="42">
        <f t="shared" si="434"/>
        <v>2</v>
      </c>
      <c r="ARS6" s="42">
        <f t="shared" si="434"/>
        <v>3</v>
      </c>
      <c r="ART6" s="42">
        <f t="shared" si="434"/>
        <v>4</v>
      </c>
      <c r="ARU6" s="42">
        <f t="shared" si="434"/>
        <v>5</v>
      </c>
      <c r="ARV6" s="42">
        <f t="shared" si="434"/>
        <v>6</v>
      </c>
      <c r="ARW6" s="42">
        <f t="shared" si="434"/>
        <v>7</v>
      </c>
      <c r="ARX6" s="42">
        <f t="shared" si="434"/>
        <v>8</v>
      </c>
      <c r="ARY6" s="42">
        <f t="shared" si="434"/>
        <v>9</v>
      </c>
      <c r="ARZ6" s="42">
        <f t="shared" si="434"/>
        <v>10</v>
      </c>
      <c r="ASA6" s="42">
        <f t="shared" si="434"/>
        <v>11</v>
      </c>
      <c r="ASB6" s="42">
        <f t="shared" si="434"/>
        <v>12</v>
      </c>
      <c r="ASC6" s="42">
        <f t="shared" si="434"/>
        <v>13</v>
      </c>
      <c r="ASD6" s="42">
        <f t="shared" si="434"/>
        <v>14</v>
      </c>
      <c r="ASE6" s="42">
        <f t="shared" si="434"/>
        <v>15</v>
      </c>
      <c r="ASF6" s="42">
        <f t="shared" ref="ASF6:AUQ6" si="435">MATCH(ASF3,ID_TM,0)-1</f>
        <v>16</v>
      </c>
      <c r="ASG6" s="42">
        <f t="shared" si="435"/>
        <v>17</v>
      </c>
      <c r="ASH6" s="42">
        <f t="shared" si="435"/>
        <v>18</v>
      </c>
      <c r="ASI6" s="42">
        <f t="shared" si="435"/>
        <v>19</v>
      </c>
      <c r="ASJ6" s="42">
        <f t="shared" si="435"/>
        <v>20</v>
      </c>
      <c r="ASK6" s="42">
        <f t="shared" si="435"/>
        <v>21</v>
      </c>
      <c r="ASL6" s="42">
        <f t="shared" si="435"/>
        <v>22</v>
      </c>
      <c r="ASM6" s="42">
        <f t="shared" si="435"/>
        <v>23</v>
      </c>
      <c r="ASN6" s="42">
        <f t="shared" si="435"/>
        <v>0</v>
      </c>
      <c r="ASO6" s="42">
        <f t="shared" si="435"/>
        <v>1</v>
      </c>
      <c r="ASP6" s="42">
        <f t="shared" si="435"/>
        <v>2</v>
      </c>
      <c r="ASQ6" s="42">
        <f t="shared" si="435"/>
        <v>3</v>
      </c>
      <c r="ASR6" s="42">
        <f t="shared" si="435"/>
        <v>4</v>
      </c>
      <c r="ASS6" s="42">
        <f t="shared" si="435"/>
        <v>5</v>
      </c>
      <c r="AST6" s="42">
        <f t="shared" si="435"/>
        <v>6</v>
      </c>
      <c r="ASU6" s="42">
        <f t="shared" si="435"/>
        <v>7</v>
      </c>
      <c r="ASV6" s="42">
        <f t="shared" si="435"/>
        <v>8</v>
      </c>
      <c r="ASW6" s="42">
        <f t="shared" si="435"/>
        <v>9</v>
      </c>
      <c r="ASX6" s="42">
        <f t="shared" si="435"/>
        <v>10</v>
      </c>
      <c r="ASY6" s="42">
        <f t="shared" si="435"/>
        <v>11</v>
      </c>
      <c r="ASZ6" s="42">
        <f t="shared" si="435"/>
        <v>12</v>
      </c>
      <c r="ATA6" s="42">
        <f t="shared" si="435"/>
        <v>13</v>
      </c>
      <c r="ATB6" s="42">
        <f t="shared" si="435"/>
        <v>14</v>
      </c>
      <c r="ATC6" s="42">
        <f t="shared" si="435"/>
        <v>15</v>
      </c>
      <c r="ATD6" s="42">
        <f t="shared" si="435"/>
        <v>16</v>
      </c>
      <c r="ATE6" s="42">
        <f t="shared" si="435"/>
        <v>17</v>
      </c>
      <c r="ATF6" s="42">
        <f t="shared" si="435"/>
        <v>18</v>
      </c>
      <c r="ATG6" s="42">
        <f t="shared" si="435"/>
        <v>19</v>
      </c>
      <c r="ATH6" s="42">
        <f t="shared" si="435"/>
        <v>20</v>
      </c>
      <c r="ATI6" s="42">
        <f t="shared" si="435"/>
        <v>21</v>
      </c>
      <c r="ATJ6" s="42">
        <f t="shared" si="435"/>
        <v>22</v>
      </c>
      <c r="ATK6" s="42">
        <f t="shared" si="435"/>
        <v>23</v>
      </c>
      <c r="ATL6" s="42">
        <f t="shared" si="435"/>
        <v>0</v>
      </c>
      <c r="ATM6" s="42">
        <f t="shared" si="435"/>
        <v>1</v>
      </c>
      <c r="ATN6" s="42">
        <f t="shared" si="435"/>
        <v>2</v>
      </c>
      <c r="ATO6" s="42">
        <f t="shared" si="435"/>
        <v>3</v>
      </c>
      <c r="ATP6" s="42">
        <f t="shared" si="435"/>
        <v>4</v>
      </c>
      <c r="ATQ6" s="42">
        <f t="shared" si="435"/>
        <v>5</v>
      </c>
      <c r="ATR6" s="42">
        <f t="shared" si="435"/>
        <v>6</v>
      </c>
      <c r="ATS6" s="42">
        <f t="shared" si="435"/>
        <v>7</v>
      </c>
      <c r="ATT6" s="42">
        <f t="shared" si="435"/>
        <v>8</v>
      </c>
      <c r="ATU6" s="42">
        <f t="shared" si="435"/>
        <v>9</v>
      </c>
      <c r="ATV6" s="42">
        <f t="shared" si="435"/>
        <v>10</v>
      </c>
      <c r="ATW6" s="42">
        <f t="shared" si="435"/>
        <v>11</v>
      </c>
      <c r="ATX6" s="42">
        <f t="shared" si="435"/>
        <v>12</v>
      </c>
      <c r="ATY6" s="42">
        <f t="shared" si="435"/>
        <v>13</v>
      </c>
      <c r="ATZ6" s="42">
        <f t="shared" si="435"/>
        <v>14</v>
      </c>
      <c r="AUA6" s="42">
        <f t="shared" si="435"/>
        <v>15</v>
      </c>
      <c r="AUB6" s="42">
        <f t="shared" si="435"/>
        <v>16</v>
      </c>
      <c r="AUC6" s="42">
        <f t="shared" si="435"/>
        <v>17</v>
      </c>
      <c r="AUD6" s="42">
        <f t="shared" si="435"/>
        <v>18</v>
      </c>
      <c r="AUE6" s="42">
        <f t="shared" si="435"/>
        <v>19</v>
      </c>
      <c r="AUF6" s="42">
        <f t="shared" si="435"/>
        <v>20</v>
      </c>
      <c r="AUG6" s="42">
        <f t="shared" si="435"/>
        <v>21</v>
      </c>
      <c r="AUH6" s="42">
        <f t="shared" si="435"/>
        <v>22</v>
      </c>
      <c r="AUI6" s="42">
        <f t="shared" si="435"/>
        <v>23</v>
      </c>
      <c r="AUJ6" s="42">
        <f t="shared" si="435"/>
        <v>0</v>
      </c>
      <c r="AUK6" s="42">
        <f t="shared" si="435"/>
        <v>1</v>
      </c>
      <c r="AUL6" s="42">
        <f t="shared" si="435"/>
        <v>2</v>
      </c>
      <c r="AUM6" s="42">
        <f t="shared" si="435"/>
        <v>3</v>
      </c>
      <c r="AUN6" s="42">
        <f t="shared" si="435"/>
        <v>4</v>
      </c>
      <c r="AUO6" s="42">
        <f t="shared" si="435"/>
        <v>5</v>
      </c>
      <c r="AUP6" s="42">
        <f t="shared" si="435"/>
        <v>6</v>
      </c>
      <c r="AUQ6" s="42">
        <f t="shared" si="435"/>
        <v>7</v>
      </c>
      <c r="AUR6" s="42">
        <f t="shared" ref="AUR6:AXC6" si="436">MATCH(AUR3,ID_TM,0)-1</f>
        <v>8</v>
      </c>
      <c r="AUS6" s="42">
        <f t="shared" si="436"/>
        <v>9</v>
      </c>
      <c r="AUT6" s="42">
        <f t="shared" si="436"/>
        <v>10</v>
      </c>
      <c r="AUU6" s="42">
        <f t="shared" si="436"/>
        <v>11</v>
      </c>
      <c r="AUV6" s="42">
        <f t="shared" si="436"/>
        <v>12</v>
      </c>
      <c r="AUW6" s="42">
        <f t="shared" si="436"/>
        <v>13</v>
      </c>
      <c r="AUX6" s="42">
        <f t="shared" si="436"/>
        <v>14</v>
      </c>
      <c r="AUY6" s="42">
        <f t="shared" si="436"/>
        <v>15</v>
      </c>
      <c r="AUZ6" s="42">
        <f t="shared" si="436"/>
        <v>16</v>
      </c>
      <c r="AVA6" s="42">
        <f t="shared" si="436"/>
        <v>17</v>
      </c>
      <c r="AVB6" s="42">
        <f t="shared" si="436"/>
        <v>18</v>
      </c>
      <c r="AVC6" s="42">
        <f t="shared" si="436"/>
        <v>19</v>
      </c>
      <c r="AVD6" s="42">
        <f t="shared" si="436"/>
        <v>20</v>
      </c>
      <c r="AVE6" s="42">
        <f t="shared" si="436"/>
        <v>21</v>
      </c>
      <c r="AVF6" s="42">
        <f t="shared" si="436"/>
        <v>22</v>
      </c>
      <c r="AVG6" s="42">
        <f t="shared" si="436"/>
        <v>23</v>
      </c>
      <c r="AVH6" s="42">
        <f t="shared" si="436"/>
        <v>0</v>
      </c>
      <c r="AVI6" s="42">
        <f t="shared" si="436"/>
        <v>1</v>
      </c>
      <c r="AVJ6" s="42">
        <f t="shared" si="436"/>
        <v>2</v>
      </c>
      <c r="AVK6" s="42">
        <f t="shared" si="436"/>
        <v>3</v>
      </c>
      <c r="AVL6" s="42">
        <f t="shared" si="436"/>
        <v>4</v>
      </c>
      <c r="AVM6" s="42">
        <f t="shared" si="436"/>
        <v>5</v>
      </c>
      <c r="AVN6" s="42">
        <f t="shared" si="436"/>
        <v>6</v>
      </c>
      <c r="AVO6" s="42">
        <f t="shared" si="436"/>
        <v>7</v>
      </c>
      <c r="AVP6" s="42">
        <f t="shared" si="436"/>
        <v>8</v>
      </c>
      <c r="AVQ6" s="42">
        <f t="shared" si="436"/>
        <v>9</v>
      </c>
      <c r="AVR6" s="42">
        <f t="shared" si="436"/>
        <v>10</v>
      </c>
      <c r="AVS6" s="42">
        <f t="shared" si="436"/>
        <v>11</v>
      </c>
      <c r="AVT6" s="42">
        <f t="shared" si="436"/>
        <v>12</v>
      </c>
      <c r="AVU6" s="42">
        <f t="shared" si="436"/>
        <v>13</v>
      </c>
      <c r="AVV6" s="42">
        <f t="shared" si="436"/>
        <v>14</v>
      </c>
      <c r="AVW6" s="42">
        <f t="shared" si="436"/>
        <v>15</v>
      </c>
      <c r="AVX6" s="42">
        <f t="shared" si="436"/>
        <v>16</v>
      </c>
      <c r="AVY6" s="42">
        <f t="shared" si="436"/>
        <v>17</v>
      </c>
      <c r="AVZ6" s="42">
        <f t="shared" si="436"/>
        <v>18</v>
      </c>
      <c r="AWA6" s="42">
        <f t="shared" si="436"/>
        <v>19</v>
      </c>
      <c r="AWB6" s="42">
        <f t="shared" si="436"/>
        <v>20</v>
      </c>
      <c r="AWC6" s="42">
        <f t="shared" si="436"/>
        <v>21</v>
      </c>
      <c r="AWD6" s="42">
        <f t="shared" si="436"/>
        <v>22</v>
      </c>
      <c r="AWE6" s="42">
        <f t="shared" si="436"/>
        <v>23</v>
      </c>
      <c r="AWF6" s="42">
        <f t="shared" si="436"/>
        <v>0</v>
      </c>
      <c r="AWG6" s="42">
        <f t="shared" si="436"/>
        <v>1</v>
      </c>
      <c r="AWH6" s="42">
        <f t="shared" si="436"/>
        <v>2</v>
      </c>
      <c r="AWI6" s="42">
        <f t="shared" si="436"/>
        <v>3</v>
      </c>
      <c r="AWJ6" s="42">
        <f t="shared" si="436"/>
        <v>4</v>
      </c>
      <c r="AWK6" s="42">
        <f t="shared" si="436"/>
        <v>5</v>
      </c>
      <c r="AWL6" s="42">
        <f t="shared" si="436"/>
        <v>6</v>
      </c>
      <c r="AWM6" s="42">
        <f t="shared" si="436"/>
        <v>7</v>
      </c>
      <c r="AWN6" s="42">
        <f t="shared" si="436"/>
        <v>8</v>
      </c>
      <c r="AWO6" s="42">
        <f t="shared" si="436"/>
        <v>9</v>
      </c>
      <c r="AWP6" s="42">
        <f t="shared" si="436"/>
        <v>10</v>
      </c>
      <c r="AWQ6" s="42">
        <f t="shared" si="436"/>
        <v>11</v>
      </c>
      <c r="AWR6" s="42">
        <f t="shared" si="436"/>
        <v>12</v>
      </c>
      <c r="AWS6" s="42">
        <f t="shared" si="436"/>
        <v>13</v>
      </c>
      <c r="AWT6" s="42">
        <f t="shared" si="436"/>
        <v>14</v>
      </c>
      <c r="AWU6" s="42">
        <f t="shared" si="436"/>
        <v>15</v>
      </c>
      <c r="AWV6" s="42">
        <f t="shared" si="436"/>
        <v>16</v>
      </c>
      <c r="AWW6" s="42">
        <f t="shared" si="436"/>
        <v>17</v>
      </c>
      <c r="AWX6" s="42">
        <f t="shared" si="436"/>
        <v>18</v>
      </c>
      <c r="AWY6" s="42">
        <f t="shared" si="436"/>
        <v>19</v>
      </c>
      <c r="AWZ6" s="42">
        <f t="shared" si="436"/>
        <v>20</v>
      </c>
      <c r="AXA6" s="42">
        <f t="shared" si="436"/>
        <v>21</v>
      </c>
      <c r="AXB6" s="42">
        <f t="shared" si="436"/>
        <v>22</v>
      </c>
      <c r="AXC6" s="42">
        <f t="shared" si="436"/>
        <v>23</v>
      </c>
      <c r="AXD6" s="42">
        <f t="shared" ref="AXD6:AZO6" si="437">MATCH(AXD3,ID_TM,0)-1</f>
        <v>0</v>
      </c>
      <c r="AXE6" s="42">
        <f t="shared" si="437"/>
        <v>1</v>
      </c>
      <c r="AXF6" s="42">
        <f t="shared" si="437"/>
        <v>2</v>
      </c>
      <c r="AXG6" s="42">
        <f t="shared" si="437"/>
        <v>3</v>
      </c>
      <c r="AXH6" s="42">
        <f t="shared" si="437"/>
        <v>4</v>
      </c>
      <c r="AXI6" s="42">
        <f t="shared" si="437"/>
        <v>5</v>
      </c>
      <c r="AXJ6" s="42">
        <f t="shared" si="437"/>
        <v>6</v>
      </c>
      <c r="AXK6" s="42">
        <f t="shared" si="437"/>
        <v>7</v>
      </c>
      <c r="AXL6" s="42">
        <f t="shared" si="437"/>
        <v>8</v>
      </c>
      <c r="AXM6" s="42">
        <f t="shared" si="437"/>
        <v>9</v>
      </c>
      <c r="AXN6" s="42">
        <f t="shared" si="437"/>
        <v>10</v>
      </c>
      <c r="AXO6" s="42">
        <f t="shared" si="437"/>
        <v>11</v>
      </c>
      <c r="AXP6" s="42">
        <f t="shared" si="437"/>
        <v>12</v>
      </c>
      <c r="AXQ6" s="42">
        <f t="shared" si="437"/>
        <v>13</v>
      </c>
      <c r="AXR6" s="42">
        <f t="shared" si="437"/>
        <v>14</v>
      </c>
      <c r="AXS6" s="42">
        <f t="shared" si="437"/>
        <v>15</v>
      </c>
      <c r="AXT6" s="42">
        <f t="shared" si="437"/>
        <v>16</v>
      </c>
      <c r="AXU6" s="42">
        <f t="shared" si="437"/>
        <v>17</v>
      </c>
      <c r="AXV6" s="42">
        <f t="shared" si="437"/>
        <v>18</v>
      </c>
      <c r="AXW6" s="42">
        <f t="shared" si="437"/>
        <v>19</v>
      </c>
      <c r="AXX6" s="42">
        <f t="shared" si="437"/>
        <v>20</v>
      </c>
      <c r="AXY6" s="42">
        <f t="shared" si="437"/>
        <v>21</v>
      </c>
      <c r="AXZ6" s="42">
        <f t="shared" si="437"/>
        <v>22</v>
      </c>
      <c r="AYA6" s="42">
        <f t="shared" si="437"/>
        <v>23</v>
      </c>
      <c r="AYB6" s="42">
        <f t="shared" si="437"/>
        <v>0</v>
      </c>
      <c r="AYC6" s="42">
        <f t="shared" si="437"/>
        <v>1</v>
      </c>
      <c r="AYD6" s="42">
        <f t="shared" si="437"/>
        <v>2</v>
      </c>
      <c r="AYE6" s="42">
        <f t="shared" si="437"/>
        <v>3</v>
      </c>
      <c r="AYF6" s="42">
        <f t="shared" si="437"/>
        <v>4</v>
      </c>
      <c r="AYG6" s="42">
        <f t="shared" si="437"/>
        <v>5</v>
      </c>
      <c r="AYH6" s="42">
        <f t="shared" si="437"/>
        <v>6</v>
      </c>
      <c r="AYI6" s="42">
        <f t="shared" si="437"/>
        <v>7</v>
      </c>
      <c r="AYJ6" s="42">
        <f t="shared" si="437"/>
        <v>8</v>
      </c>
      <c r="AYK6" s="42">
        <f t="shared" si="437"/>
        <v>9</v>
      </c>
      <c r="AYL6" s="42">
        <f t="shared" si="437"/>
        <v>10</v>
      </c>
      <c r="AYM6" s="42">
        <f t="shared" si="437"/>
        <v>11</v>
      </c>
      <c r="AYN6" s="42">
        <f t="shared" si="437"/>
        <v>12</v>
      </c>
      <c r="AYO6" s="42">
        <f t="shared" si="437"/>
        <v>13</v>
      </c>
      <c r="AYP6" s="42">
        <f t="shared" si="437"/>
        <v>14</v>
      </c>
      <c r="AYQ6" s="42">
        <f t="shared" si="437"/>
        <v>15</v>
      </c>
      <c r="AYR6" s="42">
        <f t="shared" si="437"/>
        <v>16</v>
      </c>
      <c r="AYS6" s="42">
        <f t="shared" si="437"/>
        <v>17</v>
      </c>
      <c r="AYT6" s="42">
        <f t="shared" si="437"/>
        <v>18</v>
      </c>
      <c r="AYU6" s="42">
        <f t="shared" si="437"/>
        <v>19</v>
      </c>
      <c r="AYV6" s="42">
        <f t="shared" si="437"/>
        <v>20</v>
      </c>
      <c r="AYW6" s="42">
        <f t="shared" si="437"/>
        <v>21</v>
      </c>
      <c r="AYX6" s="42">
        <f t="shared" si="437"/>
        <v>22</v>
      </c>
      <c r="AYY6" s="42">
        <f t="shared" si="437"/>
        <v>23</v>
      </c>
      <c r="AYZ6" s="42">
        <f t="shared" si="437"/>
        <v>0</v>
      </c>
      <c r="AZA6" s="42">
        <f t="shared" si="437"/>
        <v>1</v>
      </c>
      <c r="AZB6" s="42">
        <f t="shared" si="437"/>
        <v>2</v>
      </c>
      <c r="AZC6" s="42">
        <f t="shared" si="437"/>
        <v>3</v>
      </c>
      <c r="AZD6" s="42">
        <f t="shared" si="437"/>
        <v>4</v>
      </c>
      <c r="AZE6" s="42">
        <f t="shared" si="437"/>
        <v>5</v>
      </c>
      <c r="AZF6" s="42">
        <f t="shared" si="437"/>
        <v>6</v>
      </c>
      <c r="AZG6" s="42">
        <f t="shared" si="437"/>
        <v>7</v>
      </c>
      <c r="AZH6" s="42">
        <f t="shared" si="437"/>
        <v>8</v>
      </c>
      <c r="AZI6" s="42">
        <f t="shared" si="437"/>
        <v>9</v>
      </c>
      <c r="AZJ6" s="42">
        <f t="shared" si="437"/>
        <v>10</v>
      </c>
      <c r="AZK6" s="42">
        <f t="shared" si="437"/>
        <v>11</v>
      </c>
      <c r="AZL6" s="42">
        <f t="shared" si="437"/>
        <v>12</v>
      </c>
      <c r="AZM6" s="42">
        <f t="shared" si="437"/>
        <v>13</v>
      </c>
      <c r="AZN6" s="42">
        <f t="shared" si="437"/>
        <v>14</v>
      </c>
      <c r="AZO6" s="42">
        <f t="shared" si="437"/>
        <v>15</v>
      </c>
      <c r="AZP6" s="42">
        <f t="shared" ref="AZP6:BCA6" si="438">MATCH(AZP3,ID_TM,0)-1</f>
        <v>16</v>
      </c>
      <c r="AZQ6" s="42">
        <f t="shared" si="438"/>
        <v>17</v>
      </c>
      <c r="AZR6" s="42">
        <f t="shared" si="438"/>
        <v>18</v>
      </c>
      <c r="AZS6" s="42">
        <f t="shared" si="438"/>
        <v>19</v>
      </c>
      <c r="AZT6" s="42">
        <f t="shared" si="438"/>
        <v>20</v>
      </c>
      <c r="AZU6" s="42">
        <f t="shared" si="438"/>
        <v>21</v>
      </c>
      <c r="AZV6" s="42">
        <f t="shared" si="438"/>
        <v>22</v>
      </c>
      <c r="AZW6" s="42">
        <f t="shared" si="438"/>
        <v>23</v>
      </c>
      <c r="AZX6" s="42">
        <f t="shared" si="438"/>
        <v>0</v>
      </c>
      <c r="AZY6" s="42">
        <f t="shared" si="438"/>
        <v>1</v>
      </c>
      <c r="AZZ6" s="42">
        <f t="shared" si="438"/>
        <v>2</v>
      </c>
      <c r="BAA6" s="42">
        <f t="shared" si="438"/>
        <v>3</v>
      </c>
      <c r="BAB6" s="42">
        <f t="shared" si="438"/>
        <v>4</v>
      </c>
      <c r="BAC6" s="42">
        <f t="shared" si="438"/>
        <v>5</v>
      </c>
      <c r="BAD6" s="42">
        <f t="shared" si="438"/>
        <v>6</v>
      </c>
      <c r="BAE6" s="42">
        <f t="shared" si="438"/>
        <v>7</v>
      </c>
      <c r="BAF6" s="42">
        <f t="shared" si="438"/>
        <v>8</v>
      </c>
      <c r="BAG6" s="42">
        <f t="shared" si="438"/>
        <v>9</v>
      </c>
      <c r="BAH6" s="42">
        <f t="shared" si="438"/>
        <v>10</v>
      </c>
      <c r="BAI6" s="42">
        <f t="shared" si="438"/>
        <v>11</v>
      </c>
      <c r="BAJ6" s="42">
        <f t="shared" si="438"/>
        <v>12</v>
      </c>
      <c r="BAK6" s="42">
        <f t="shared" si="438"/>
        <v>13</v>
      </c>
      <c r="BAL6" s="42">
        <f t="shared" si="438"/>
        <v>14</v>
      </c>
      <c r="BAM6" s="42">
        <f t="shared" si="438"/>
        <v>15</v>
      </c>
      <c r="BAN6" s="42">
        <f t="shared" si="438"/>
        <v>16</v>
      </c>
      <c r="BAO6" s="42">
        <f t="shared" si="438"/>
        <v>17</v>
      </c>
      <c r="BAP6" s="42">
        <f t="shared" si="438"/>
        <v>18</v>
      </c>
      <c r="BAQ6" s="42">
        <f t="shared" si="438"/>
        <v>19</v>
      </c>
      <c r="BAR6" s="42">
        <f t="shared" si="438"/>
        <v>20</v>
      </c>
      <c r="BAS6" s="42">
        <f t="shared" si="438"/>
        <v>21</v>
      </c>
      <c r="BAT6" s="42">
        <f t="shared" si="438"/>
        <v>22</v>
      </c>
      <c r="BAU6" s="42">
        <f t="shared" si="438"/>
        <v>23</v>
      </c>
      <c r="BAV6" s="42">
        <f t="shared" si="438"/>
        <v>0</v>
      </c>
      <c r="BAW6" s="42">
        <f t="shared" si="438"/>
        <v>1</v>
      </c>
      <c r="BAX6" s="42">
        <f t="shared" si="438"/>
        <v>2</v>
      </c>
      <c r="BAY6" s="42">
        <f t="shared" si="438"/>
        <v>3</v>
      </c>
      <c r="BAZ6" s="42">
        <f t="shared" si="438"/>
        <v>4</v>
      </c>
      <c r="BBA6" s="42">
        <f t="shared" si="438"/>
        <v>5</v>
      </c>
      <c r="BBB6" s="42">
        <f t="shared" si="438"/>
        <v>6</v>
      </c>
      <c r="BBC6" s="42">
        <f t="shared" si="438"/>
        <v>7</v>
      </c>
      <c r="BBD6" s="42">
        <f t="shared" si="438"/>
        <v>8</v>
      </c>
      <c r="BBE6" s="42">
        <f t="shared" si="438"/>
        <v>9</v>
      </c>
      <c r="BBF6" s="42">
        <f t="shared" si="438"/>
        <v>10</v>
      </c>
      <c r="BBG6" s="42">
        <f t="shared" si="438"/>
        <v>11</v>
      </c>
      <c r="BBH6" s="42">
        <f t="shared" si="438"/>
        <v>12</v>
      </c>
      <c r="BBI6" s="42">
        <f t="shared" si="438"/>
        <v>13</v>
      </c>
      <c r="BBJ6" s="42">
        <f t="shared" si="438"/>
        <v>14</v>
      </c>
      <c r="BBK6" s="42">
        <f t="shared" si="438"/>
        <v>15</v>
      </c>
      <c r="BBL6" s="42">
        <f t="shared" si="438"/>
        <v>16</v>
      </c>
      <c r="BBM6" s="42">
        <f t="shared" si="438"/>
        <v>17</v>
      </c>
      <c r="BBN6" s="42">
        <f t="shared" si="438"/>
        <v>18</v>
      </c>
      <c r="BBO6" s="42">
        <f t="shared" si="438"/>
        <v>19</v>
      </c>
      <c r="BBP6" s="42">
        <f t="shared" si="438"/>
        <v>20</v>
      </c>
      <c r="BBQ6" s="42">
        <f t="shared" si="438"/>
        <v>21</v>
      </c>
      <c r="BBR6" s="42">
        <f t="shared" si="438"/>
        <v>22</v>
      </c>
      <c r="BBS6" s="42">
        <f t="shared" si="438"/>
        <v>23</v>
      </c>
      <c r="BBT6" s="42">
        <f t="shared" si="438"/>
        <v>0</v>
      </c>
      <c r="BBU6" s="42">
        <f t="shared" si="438"/>
        <v>1</v>
      </c>
      <c r="BBV6" s="42">
        <f t="shared" si="438"/>
        <v>2</v>
      </c>
      <c r="BBW6" s="42">
        <f t="shared" si="438"/>
        <v>3</v>
      </c>
      <c r="BBX6" s="42">
        <f t="shared" si="438"/>
        <v>4</v>
      </c>
      <c r="BBY6" s="42">
        <f t="shared" si="438"/>
        <v>5</v>
      </c>
      <c r="BBZ6" s="42">
        <f t="shared" si="438"/>
        <v>6</v>
      </c>
      <c r="BCA6" s="42">
        <f t="shared" si="438"/>
        <v>7</v>
      </c>
      <c r="BCB6" s="42">
        <f t="shared" ref="BCB6:BEM6" si="439">MATCH(BCB3,ID_TM,0)-1</f>
        <v>8</v>
      </c>
      <c r="BCC6" s="42">
        <f t="shared" si="439"/>
        <v>9</v>
      </c>
      <c r="BCD6" s="42">
        <f t="shared" si="439"/>
        <v>10</v>
      </c>
      <c r="BCE6" s="42">
        <f t="shared" si="439"/>
        <v>11</v>
      </c>
      <c r="BCF6" s="42">
        <f t="shared" si="439"/>
        <v>12</v>
      </c>
      <c r="BCG6" s="42">
        <f t="shared" si="439"/>
        <v>13</v>
      </c>
      <c r="BCH6" s="42">
        <f t="shared" si="439"/>
        <v>14</v>
      </c>
      <c r="BCI6" s="42">
        <f t="shared" si="439"/>
        <v>15</v>
      </c>
      <c r="BCJ6" s="42">
        <f t="shared" si="439"/>
        <v>16</v>
      </c>
      <c r="BCK6" s="42">
        <f t="shared" si="439"/>
        <v>17</v>
      </c>
      <c r="BCL6" s="42">
        <f t="shared" si="439"/>
        <v>18</v>
      </c>
      <c r="BCM6" s="42">
        <f t="shared" si="439"/>
        <v>19</v>
      </c>
      <c r="BCN6" s="42">
        <f t="shared" si="439"/>
        <v>20</v>
      </c>
      <c r="BCO6" s="42">
        <f t="shared" si="439"/>
        <v>21</v>
      </c>
      <c r="BCP6" s="42">
        <f t="shared" si="439"/>
        <v>22</v>
      </c>
      <c r="BCQ6" s="42">
        <f t="shared" si="439"/>
        <v>23</v>
      </c>
      <c r="BCR6" s="42">
        <f t="shared" si="439"/>
        <v>0</v>
      </c>
      <c r="BCS6" s="42">
        <f t="shared" si="439"/>
        <v>1</v>
      </c>
      <c r="BCT6" s="42">
        <f t="shared" si="439"/>
        <v>2</v>
      </c>
      <c r="BCU6" s="42">
        <f t="shared" si="439"/>
        <v>3</v>
      </c>
      <c r="BCV6" s="42">
        <f t="shared" si="439"/>
        <v>4</v>
      </c>
      <c r="BCW6" s="42">
        <f t="shared" si="439"/>
        <v>5</v>
      </c>
      <c r="BCX6" s="42">
        <f t="shared" si="439"/>
        <v>6</v>
      </c>
      <c r="BCY6" s="42">
        <f t="shared" si="439"/>
        <v>7</v>
      </c>
      <c r="BCZ6" s="42">
        <f t="shared" si="439"/>
        <v>8</v>
      </c>
      <c r="BDA6" s="42">
        <f t="shared" si="439"/>
        <v>9</v>
      </c>
      <c r="BDB6" s="42">
        <f t="shared" si="439"/>
        <v>10</v>
      </c>
      <c r="BDC6" s="42">
        <f t="shared" si="439"/>
        <v>11</v>
      </c>
      <c r="BDD6" s="42">
        <f t="shared" si="439"/>
        <v>12</v>
      </c>
      <c r="BDE6" s="42">
        <f t="shared" si="439"/>
        <v>13</v>
      </c>
      <c r="BDF6" s="42">
        <f t="shared" si="439"/>
        <v>14</v>
      </c>
      <c r="BDG6" s="42">
        <f t="shared" si="439"/>
        <v>15</v>
      </c>
      <c r="BDH6" s="42">
        <f t="shared" si="439"/>
        <v>16</v>
      </c>
      <c r="BDI6" s="42">
        <f t="shared" si="439"/>
        <v>17</v>
      </c>
      <c r="BDJ6" s="42">
        <f t="shared" si="439"/>
        <v>18</v>
      </c>
      <c r="BDK6" s="42">
        <f t="shared" si="439"/>
        <v>19</v>
      </c>
      <c r="BDL6" s="42">
        <f t="shared" si="439"/>
        <v>20</v>
      </c>
      <c r="BDM6" s="42">
        <f t="shared" si="439"/>
        <v>21</v>
      </c>
      <c r="BDN6" s="42">
        <f t="shared" si="439"/>
        <v>22</v>
      </c>
      <c r="BDO6" s="42">
        <f t="shared" si="439"/>
        <v>23</v>
      </c>
      <c r="BDP6" s="42">
        <f t="shared" si="439"/>
        <v>0</v>
      </c>
      <c r="BDQ6" s="42">
        <f t="shared" si="439"/>
        <v>1</v>
      </c>
      <c r="BDR6" s="42">
        <f t="shared" si="439"/>
        <v>2</v>
      </c>
      <c r="BDS6" s="42">
        <f t="shared" si="439"/>
        <v>3</v>
      </c>
      <c r="BDT6" s="42">
        <f t="shared" si="439"/>
        <v>4</v>
      </c>
      <c r="BDU6" s="42">
        <f t="shared" si="439"/>
        <v>5</v>
      </c>
      <c r="BDV6" s="42">
        <f t="shared" si="439"/>
        <v>6</v>
      </c>
      <c r="BDW6" s="42">
        <f t="shared" si="439"/>
        <v>7</v>
      </c>
      <c r="BDX6" s="42">
        <f t="shared" si="439"/>
        <v>8</v>
      </c>
      <c r="BDY6" s="42">
        <f t="shared" si="439"/>
        <v>9</v>
      </c>
      <c r="BDZ6" s="42">
        <f t="shared" si="439"/>
        <v>10</v>
      </c>
      <c r="BEA6" s="42">
        <f t="shared" si="439"/>
        <v>11</v>
      </c>
      <c r="BEB6" s="42">
        <f t="shared" si="439"/>
        <v>12</v>
      </c>
      <c r="BEC6" s="42">
        <f t="shared" si="439"/>
        <v>13</v>
      </c>
      <c r="BED6" s="42">
        <f t="shared" si="439"/>
        <v>14</v>
      </c>
      <c r="BEE6" s="42">
        <f t="shared" si="439"/>
        <v>15</v>
      </c>
      <c r="BEF6" s="42">
        <f t="shared" si="439"/>
        <v>16</v>
      </c>
      <c r="BEG6" s="42">
        <f t="shared" si="439"/>
        <v>17</v>
      </c>
      <c r="BEH6" s="42">
        <f t="shared" si="439"/>
        <v>18</v>
      </c>
      <c r="BEI6" s="42">
        <f t="shared" si="439"/>
        <v>19</v>
      </c>
      <c r="BEJ6" s="42">
        <f t="shared" si="439"/>
        <v>20</v>
      </c>
      <c r="BEK6" s="42">
        <f t="shared" si="439"/>
        <v>21</v>
      </c>
      <c r="BEL6" s="42">
        <f t="shared" si="439"/>
        <v>22</v>
      </c>
      <c r="BEM6" s="42">
        <f t="shared" si="439"/>
        <v>23</v>
      </c>
      <c r="BEN6" s="42">
        <f t="shared" ref="BEN6:BGY6" si="440">MATCH(BEN3,ID_TM,0)-1</f>
        <v>0</v>
      </c>
      <c r="BEO6" s="42">
        <f t="shared" si="440"/>
        <v>1</v>
      </c>
      <c r="BEP6" s="42">
        <f t="shared" si="440"/>
        <v>2</v>
      </c>
      <c r="BEQ6" s="42">
        <f t="shared" si="440"/>
        <v>3</v>
      </c>
      <c r="BER6" s="42">
        <f t="shared" si="440"/>
        <v>4</v>
      </c>
      <c r="BES6" s="42">
        <f t="shared" si="440"/>
        <v>5</v>
      </c>
      <c r="BET6" s="42">
        <f t="shared" si="440"/>
        <v>6</v>
      </c>
      <c r="BEU6" s="42">
        <f t="shared" si="440"/>
        <v>7</v>
      </c>
      <c r="BEV6" s="42">
        <f t="shared" si="440"/>
        <v>8</v>
      </c>
      <c r="BEW6" s="42">
        <f t="shared" si="440"/>
        <v>9</v>
      </c>
      <c r="BEX6" s="42">
        <f t="shared" si="440"/>
        <v>10</v>
      </c>
      <c r="BEY6" s="42">
        <f t="shared" si="440"/>
        <v>11</v>
      </c>
      <c r="BEZ6" s="42">
        <f t="shared" si="440"/>
        <v>12</v>
      </c>
      <c r="BFA6" s="42">
        <f t="shared" si="440"/>
        <v>13</v>
      </c>
      <c r="BFB6" s="42">
        <f t="shared" si="440"/>
        <v>14</v>
      </c>
      <c r="BFC6" s="42">
        <f t="shared" si="440"/>
        <v>15</v>
      </c>
      <c r="BFD6" s="42">
        <f t="shared" si="440"/>
        <v>16</v>
      </c>
      <c r="BFE6" s="42">
        <f t="shared" si="440"/>
        <v>17</v>
      </c>
      <c r="BFF6" s="42">
        <f t="shared" si="440"/>
        <v>18</v>
      </c>
      <c r="BFG6" s="42">
        <f t="shared" si="440"/>
        <v>19</v>
      </c>
      <c r="BFH6" s="42">
        <f t="shared" si="440"/>
        <v>20</v>
      </c>
      <c r="BFI6" s="42">
        <f t="shared" si="440"/>
        <v>21</v>
      </c>
      <c r="BFJ6" s="42">
        <f t="shared" si="440"/>
        <v>22</v>
      </c>
      <c r="BFK6" s="42">
        <f t="shared" si="440"/>
        <v>23</v>
      </c>
      <c r="BFL6" s="42">
        <f t="shared" si="440"/>
        <v>0</v>
      </c>
      <c r="BFM6" s="42">
        <f t="shared" si="440"/>
        <v>1</v>
      </c>
      <c r="BFN6" s="42">
        <f t="shared" si="440"/>
        <v>2</v>
      </c>
      <c r="BFO6" s="42">
        <f t="shared" si="440"/>
        <v>3</v>
      </c>
      <c r="BFP6" s="42">
        <f t="shared" si="440"/>
        <v>4</v>
      </c>
      <c r="BFQ6" s="42">
        <f t="shared" si="440"/>
        <v>5</v>
      </c>
      <c r="BFR6" s="42">
        <f t="shared" si="440"/>
        <v>6</v>
      </c>
      <c r="BFS6" s="42">
        <f t="shared" si="440"/>
        <v>7</v>
      </c>
      <c r="BFT6" s="42">
        <f t="shared" si="440"/>
        <v>8</v>
      </c>
      <c r="BFU6" s="42">
        <f t="shared" si="440"/>
        <v>9</v>
      </c>
      <c r="BFV6" s="42">
        <f t="shared" si="440"/>
        <v>10</v>
      </c>
      <c r="BFW6" s="42">
        <f t="shared" si="440"/>
        <v>11</v>
      </c>
      <c r="BFX6" s="42">
        <f t="shared" si="440"/>
        <v>12</v>
      </c>
      <c r="BFY6" s="42">
        <f t="shared" si="440"/>
        <v>13</v>
      </c>
      <c r="BFZ6" s="42">
        <f t="shared" si="440"/>
        <v>14</v>
      </c>
      <c r="BGA6" s="42">
        <f t="shared" si="440"/>
        <v>15</v>
      </c>
      <c r="BGB6" s="42">
        <f t="shared" si="440"/>
        <v>16</v>
      </c>
      <c r="BGC6" s="42">
        <f t="shared" si="440"/>
        <v>17</v>
      </c>
      <c r="BGD6" s="42">
        <f t="shared" si="440"/>
        <v>18</v>
      </c>
      <c r="BGE6" s="42">
        <f t="shared" si="440"/>
        <v>19</v>
      </c>
      <c r="BGF6" s="42">
        <f t="shared" si="440"/>
        <v>20</v>
      </c>
      <c r="BGG6" s="42">
        <f t="shared" si="440"/>
        <v>21</v>
      </c>
      <c r="BGH6" s="42">
        <f t="shared" si="440"/>
        <v>22</v>
      </c>
      <c r="BGI6" s="42">
        <f t="shared" si="440"/>
        <v>23</v>
      </c>
      <c r="BGJ6" s="42">
        <f t="shared" si="440"/>
        <v>0</v>
      </c>
      <c r="BGK6" s="42">
        <f t="shared" si="440"/>
        <v>1</v>
      </c>
      <c r="BGL6" s="42">
        <f t="shared" si="440"/>
        <v>2</v>
      </c>
      <c r="BGM6" s="42">
        <f t="shared" si="440"/>
        <v>3</v>
      </c>
      <c r="BGN6" s="42">
        <f t="shared" si="440"/>
        <v>4</v>
      </c>
      <c r="BGO6" s="42">
        <f t="shared" si="440"/>
        <v>5</v>
      </c>
      <c r="BGP6" s="42">
        <f t="shared" si="440"/>
        <v>6</v>
      </c>
      <c r="BGQ6" s="42">
        <f t="shared" si="440"/>
        <v>7</v>
      </c>
      <c r="BGR6" s="42">
        <f t="shared" si="440"/>
        <v>8</v>
      </c>
      <c r="BGS6" s="42">
        <f t="shared" si="440"/>
        <v>9</v>
      </c>
      <c r="BGT6" s="42">
        <f t="shared" si="440"/>
        <v>10</v>
      </c>
      <c r="BGU6" s="42">
        <f t="shared" si="440"/>
        <v>11</v>
      </c>
      <c r="BGV6" s="42">
        <f t="shared" si="440"/>
        <v>12</v>
      </c>
      <c r="BGW6" s="42">
        <f t="shared" si="440"/>
        <v>13</v>
      </c>
      <c r="BGX6" s="42">
        <f t="shared" si="440"/>
        <v>14</v>
      </c>
      <c r="BGY6" s="42">
        <f t="shared" si="440"/>
        <v>15</v>
      </c>
      <c r="BGZ6" s="42">
        <f t="shared" ref="BGZ6:BJK6" si="441">MATCH(BGZ3,ID_TM,0)-1</f>
        <v>16</v>
      </c>
      <c r="BHA6" s="42">
        <f t="shared" si="441"/>
        <v>17</v>
      </c>
      <c r="BHB6" s="42">
        <f t="shared" si="441"/>
        <v>18</v>
      </c>
      <c r="BHC6" s="42">
        <f t="shared" si="441"/>
        <v>19</v>
      </c>
      <c r="BHD6" s="42">
        <f t="shared" si="441"/>
        <v>20</v>
      </c>
      <c r="BHE6" s="42">
        <f t="shared" si="441"/>
        <v>21</v>
      </c>
      <c r="BHF6" s="42">
        <f t="shared" si="441"/>
        <v>22</v>
      </c>
      <c r="BHG6" s="42">
        <f t="shared" si="441"/>
        <v>23</v>
      </c>
      <c r="BHH6" s="42">
        <f t="shared" si="441"/>
        <v>0</v>
      </c>
      <c r="BHI6" s="42">
        <f t="shared" si="441"/>
        <v>1</v>
      </c>
      <c r="BHJ6" s="42">
        <f t="shared" si="441"/>
        <v>2</v>
      </c>
      <c r="BHK6" s="42">
        <f t="shared" si="441"/>
        <v>3</v>
      </c>
      <c r="BHL6" s="42">
        <f t="shared" si="441"/>
        <v>4</v>
      </c>
      <c r="BHM6" s="42">
        <f t="shared" si="441"/>
        <v>5</v>
      </c>
      <c r="BHN6" s="42">
        <f t="shared" si="441"/>
        <v>6</v>
      </c>
      <c r="BHO6" s="42">
        <f t="shared" si="441"/>
        <v>7</v>
      </c>
      <c r="BHP6" s="42">
        <f t="shared" si="441"/>
        <v>8</v>
      </c>
      <c r="BHQ6" s="42">
        <f t="shared" si="441"/>
        <v>9</v>
      </c>
      <c r="BHR6" s="42">
        <f t="shared" si="441"/>
        <v>10</v>
      </c>
      <c r="BHS6" s="42">
        <f t="shared" si="441"/>
        <v>11</v>
      </c>
      <c r="BHT6" s="42">
        <f t="shared" si="441"/>
        <v>12</v>
      </c>
      <c r="BHU6" s="42">
        <f t="shared" si="441"/>
        <v>13</v>
      </c>
      <c r="BHV6" s="42">
        <f t="shared" si="441"/>
        <v>14</v>
      </c>
      <c r="BHW6" s="42">
        <f t="shared" si="441"/>
        <v>15</v>
      </c>
      <c r="BHX6" s="42">
        <f t="shared" si="441"/>
        <v>16</v>
      </c>
      <c r="BHY6" s="42">
        <f t="shared" si="441"/>
        <v>17</v>
      </c>
      <c r="BHZ6" s="42">
        <f t="shared" si="441"/>
        <v>18</v>
      </c>
      <c r="BIA6" s="42">
        <f t="shared" si="441"/>
        <v>19</v>
      </c>
      <c r="BIB6" s="42">
        <f t="shared" si="441"/>
        <v>20</v>
      </c>
      <c r="BIC6" s="42">
        <f t="shared" si="441"/>
        <v>21</v>
      </c>
      <c r="BID6" s="42">
        <f t="shared" si="441"/>
        <v>22</v>
      </c>
      <c r="BIE6" s="42">
        <f t="shared" si="441"/>
        <v>23</v>
      </c>
      <c r="BIF6" s="42">
        <f t="shared" si="441"/>
        <v>0</v>
      </c>
      <c r="BIG6" s="42">
        <f t="shared" si="441"/>
        <v>1</v>
      </c>
      <c r="BIH6" s="42">
        <f t="shared" si="441"/>
        <v>2</v>
      </c>
      <c r="BII6" s="42">
        <f t="shared" si="441"/>
        <v>3</v>
      </c>
      <c r="BIJ6" s="42">
        <f t="shared" si="441"/>
        <v>4</v>
      </c>
      <c r="BIK6" s="42">
        <f t="shared" si="441"/>
        <v>5</v>
      </c>
      <c r="BIL6" s="42">
        <f t="shared" si="441"/>
        <v>6</v>
      </c>
      <c r="BIM6" s="42">
        <f t="shared" si="441"/>
        <v>7</v>
      </c>
      <c r="BIN6" s="42">
        <f t="shared" si="441"/>
        <v>8</v>
      </c>
      <c r="BIO6" s="42">
        <f t="shared" si="441"/>
        <v>9</v>
      </c>
      <c r="BIP6" s="42">
        <f t="shared" si="441"/>
        <v>10</v>
      </c>
      <c r="BIQ6" s="42">
        <f t="shared" si="441"/>
        <v>11</v>
      </c>
      <c r="BIR6" s="42">
        <f t="shared" si="441"/>
        <v>12</v>
      </c>
      <c r="BIS6" s="42">
        <f t="shared" si="441"/>
        <v>13</v>
      </c>
      <c r="BIT6" s="42">
        <f t="shared" si="441"/>
        <v>14</v>
      </c>
      <c r="BIU6" s="42">
        <f t="shared" si="441"/>
        <v>15</v>
      </c>
      <c r="BIV6" s="42">
        <f t="shared" si="441"/>
        <v>16</v>
      </c>
      <c r="BIW6" s="42">
        <f t="shared" si="441"/>
        <v>17</v>
      </c>
      <c r="BIX6" s="42">
        <f t="shared" si="441"/>
        <v>18</v>
      </c>
      <c r="BIY6" s="42">
        <f t="shared" si="441"/>
        <v>19</v>
      </c>
      <c r="BIZ6" s="42">
        <f t="shared" si="441"/>
        <v>20</v>
      </c>
      <c r="BJA6" s="42">
        <f t="shared" si="441"/>
        <v>21</v>
      </c>
      <c r="BJB6" s="42">
        <f t="shared" si="441"/>
        <v>22</v>
      </c>
      <c r="BJC6" s="42">
        <f t="shared" si="441"/>
        <v>23</v>
      </c>
      <c r="BJD6" s="42">
        <f t="shared" si="441"/>
        <v>0</v>
      </c>
      <c r="BJE6" s="42">
        <f t="shared" si="441"/>
        <v>1</v>
      </c>
      <c r="BJF6" s="42">
        <f t="shared" si="441"/>
        <v>2</v>
      </c>
      <c r="BJG6" s="42">
        <f t="shared" si="441"/>
        <v>3</v>
      </c>
      <c r="BJH6" s="42">
        <f t="shared" si="441"/>
        <v>4</v>
      </c>
      <c r="BJI6" s="42">
        <f t="shared" si="441"/>
        <v>5</v>
      </c>
      <c r="BJJ6" s="42">
        <f t="shared" si="441"/>
        <v>6</v>
      </c>
      <c r="BJK6" s="42">
        <f t="shared" si="441"/>
        <v>7</v>
      </c>
      <c r="BJL6" s="42">
        <f t="shared" ref="BJL6:BLW6" si="442">MATCH(BJL3,ID_TM,0)-1</f>
        <v>8</v>
      </c>
      <c r="BJM6" s="42">
        <f t="shared" si="442"/>
        <v>9</v>
      </c>
      <c r="BJN6" s="42">
        <f t="shared" si="442"/>
        <v>10</v>
      </c>
      <c r="BJO6" s="42">
        <f t="shared" si="442"/>
        <v>11</v>
      </c>
      <c r="BJP6" s="42">
        <f t="shared" si="442"/>
        <v>12</v>
      </c>
      <c r="BJQ6" s="42">
        <f t="shared" si="442"/>
        <v>13</v>
      </c>
      <c r="BJR6" s="42">
        <f t="shared" si="442"/>
        <v>14</v>
      </c>
      <c r="BJS6" s="42">
        <f t="shared" si="442"/>
        <v>15</v>
      </c>
      <c r="BJT6" s="42">
        <f t="shared" si="442"/>
        <v>16</v>
      </c>
      <c r="BJU6" s="42">
        <f t="shared" si="442"/>
        <v>17</v>
      </c>
      <c r="BJV6" s="42">
        <f t="shared" si="442"/>
        <v>18</v>
      </c>
      <c r="BJW6" s="42">
        <f t="shared" si="442"/>
        <v>19</v>
      </c>
      <c r="BJX6" s="42">
        <f t="shared" si="442"/>
        <v>20</v>
      </c>
      <c r="BJY6" s="42">
        <f t="shared" si="442"/>
        <v>21</v>
      </c>
      <c r="BJZ6" s="42">
        <f t="shared" si="442"/>
        <v>22</v>
      </c>
      <c r="BKA6" s="42">
        <f t="shared" si="442"/>
        <v>23</v>
      </c>
      <c r="BKB6" s="42">
        <f t="shared" si="442"/>
        <v>0</v>
      </c>
      <c r="BKC6" s="42">
        <f t="shared" si="442"/>
        <v>1</v>
      </c>
      <c r="BKD6" s="42">
        <f t="shared" si="442"/>
        <v>2</v>
      </c>
      <c r="BKE6" s="42">
        <f t="shared" si="442"/>
        <v>3</v>
      </c>
      <c r="BKF6" s="42">
        <f t="shared" si="442"/>
        <v>4</v>
      </c>
      <c r="BKG6" s="42">
        <f t="shared" si="442"/>
        <v>5</v>
      </c>
      <c r="BKH6" s="42">
        <f t="shared" si="442"/>
        <v>6</v>
      </c>
      <c r="BKI6" s="42">
        <f t="shared" si="442"/>
        <v>7</v>
      </c>
      <c r="BKJ6" s="42">
        <f t="shared" si="442"/>
        <v>8</v>
      </c>
      <c r="BKK6" s="42">
        <f t="shared" si="442"/>
        <v>9</v>
      </c>
      <c r="BKL6" s="42">
        <f t="shared" si="442"/>
        <v>10</v>
      </c>
      <c r="BKM6" s="42">
        <f t="shared" si="442"/>
        <v>11</v>
      </c>
      <c r="BKN6" s="42">
        <f t="shared" si="442"/>
        <v>12</v>
      </c>
      <c r="BKO6" s="42">
        <f t="shared" si="442"/>
        <v>13</v>
      </c>
      <c r="BKP6" s="42">
        <f t="shared" si="442"/>
        <v>14</v>
      </c>
      <c r="BKQ6" s="42">
        <f t="shared" si="442"/>
        <v>15</v>
      </c>
      <c r="BKR6" s="42">
        <f t="shared" si="442"/>
        <v>16</v>
      </c>
      <c r="BKS6" s="42">
        <f t="shared" si="442"/>
        <v>17</v>
      </c>
      <c r="BKT6" s="42">
        <f t="shared" si="442"/>
        <v>18</v>
      </c>
      <c r="BKU6" s="42">
        <f t="shared" si="442"/>
        <v>19</v>
      </c>
      <c r="BKV6" s="42">
        <f t="shared" si="442"/>
        <v>20</v>
      </c>
      <c r="BKW6" s="42">
        <f t="shared" si="442"/>
        <v>21</v>
      </c>
      <c r="BKX6" s="42">
        <f t="shared" si="442"/>
        <v>22</v>
      </c>
      <c r="BKY6" s="42">
        <f t="shared" si="442"/>
        <v>23</v>
      </c>
      <c r="BKZ6" s="42">
        <f t="shared" si="442"/>
        <v>0</v>
      </c>
      <c r="BLA6" s="42">
        <f t="shared" si="442"/>
        <v>1</v>
      </c>
      <c r="BLB6" s="42">
        <f t="shared" si="442"/>
        <v>2</v>
      </c>
      <c r="BLC6" s="42">
        <f t="shared" si="442"/>
        <v>3</v>
      </c>
      <c r="BLD6" s="42">
        <f t="shared" si="442"/>
        <v>4</v>
      </c>
      <c r="BLE6" s="42">
        <f t="shared" si="442"/>
        <v>5</v>
      </c>
      <c r="BLF6" s="42">
        <f t="shared" si="442"/>
        <v>6</v>
      </c>
      <c r="BLG6" s="42">
        <f t="shared" si="442"/>
        <v>7</v>
      </c>
      <c r="BLH6" s="42">
        <f t="shared" si="442"/>
        <v>8</v>
      </c>
      <c r="BLI6" s="42">
        <f t="shared" si="442"/>
        <v>9</v>
      </c>
      <c r="BLJ6" s="42">
        <f t="shared" si="442"/>
        <v>10</v>
      </c>
      <c r="BLK6" s="42">
        <f t="shared" si="442"/>
        <v>11</v>
      </c>
      <c r="BLL6" s="42">
        <f t="shared" si="442"/>
        <v>12</v>
      </c>
      <c r="BLM6" s="42">
        <f t="shared" si="442"/>
        <v>13</v>
      </c>
      <c r="BLN6" s="42">
        <f t="shared" si="442"/>
        <v>14</v>
      </c>
      <c r="BLO6" s="42">
        <f t="shared" si="442"/>
        <v>15</v>
      </c>
      <c r="BLP6" s="42">
        <f t="shared" si="442"/>
        <v>16</v>
      </c>
      <c r="BLQ6" s="42">
        <f t="shared" si="442"/>
        <v>17</v>
      </c>
      <c r="BLR6" s="42">
        <f t="shared" si="442"/>
        <v>18</v>
      </c>
      <c r="BLS6" s="42">
        <f t="shared" si="442"/>
        <v>19</v>
      </c>
      <c r="BLT6" s="42">
        <f t="shared" si="442"/>
        <v>20</v>
      </c>
      <c r="BLU6" s="42">
        <f t="shared" si="442"/>
        <v>21</v>
      </c>
      <c r="BLV6" s="42">
        <f t="shared" si="442"/>
        <v>22</v>
      </c>
      <c r="BLW6" s="42">
        <f t="shared" si="442"/>
        <v>23</v>
      </c>
      <c r="BLX6" s="42">
        <f t="shared" ref="BLX6:BOI6" si="443">MATCH(BLX3,ID_TM,0)-1</f>
        <v>0</v>
      </c>
      <c r="BLY6" s="42">
        <f t="shared" si="443"/>
        <v>1</v>
      </c>
      <c r="BLZ6" s="42">
        <f t="shared" si="443"/>
        <v>2</v>
      </c>
      <c r="BMA6" s="42">
        <f t="shared" si="443"/>
        <v>3</v>
      </c>
      <c r="BMB6" s="42">
        <f t="shared" si="443"/>
        <v>4</v>
      </c>
      <c r="BMC6" s="42">
        <f t="shared" si="443"/>
        <v>5</v>
      </c>
      <c r="BMD6" s="42">
        <f t="shared" si="443"/>
        <v>6</v>
      </c>
      <c r="BME6" s="42">
        <f t="shared" si="443"/>
        <v>7</v>
      </c>
      <c r="BMF6" s="42">
        <f t="shared" si="443"/>
        <v>8</v>
      </c>
      <c r="BMG6" s="42">
        <f t="shared" si="443"/>
        <v>9</v>
      </c>
      <c r="BMH6" s="42">
        <f t="shared" si="443"/>
        <v>10</v>
      </c>
      <c r="BMI6" s="42">
        <f t="shared" si="443"/>
        <v>11</v>
      </c>
      <c r="BMJ6" s="42">
        <f t="shared" si="443"/>
        <v>12</v>
      </c>
      <c r="BMK6" s="42">
        <f t="shared" si="443"/>
        <v>13</v>
      </c>
      <c r="BML6" s="42">
        <f t="shared" si="443"/>
        <v>14</v>
      </c>
      <c r="BMM6" s="42">
        <f t="shared" si="443"/>
        <v>15</v>
      </c>
      <c r="BMN6" s="42">
        <f t="shared" si="443"/>
        <v>16</v>
      </c>
      <c r="BMO6" s="42">
        <f t="shared" si="443"/>
        <v>17</v>
      </c>
      <c r="BMP6" s="42">
        <f t="shared" si="443"/>
        <v>18</v>
      </c>
      <c r="BMQ6" s="42">
        <f t="shared" si="443"/>
        <v>19</v>
      </c>
      <c r="BMR6" s="42">
        <f t="shared" si="443"/>
        <v>20</v>
      </c>
      <c r="BMS6" s="42">
        <f t="shared" si="443"/>
        <v>21</v>
      </c>
      <c r="BMT6" s="42">
        <f t="shared" si="443"/>
        <v>22</v>
      </c>
      <c r="BMU6" s="42">
        <f t="shared" si="443"/>
        <v>23</v>
      </c>
      <c r="BMV6" s="42">
        <f t="shared" si="443"/>
        <v>0</v>
      </c>
      <c r="BMW6" s="42">
        <f t="shared" si="443"/>
        <v>1</v>
      </c>
      <c r="BMX6" s="42">
        <f t="shared" si="443"/>
        <v>2</v>
      </c>
      <c r="BMY6" s="42">
        <f t="shared" si="443"/>
        <v>3</v>
      </c>
      <c r="BMZ6" s="42">
        <f t="shared" si="443"/>
        <v>4</v>
      </c>
      <c r="BNA6" s="42">
        <f t="shared" si="443"/>
        <v>5</v>
      </c>
      <c r="BNB6" s="42">
        <f t="shared" si="443"/>
        <v>6</v>
      </c>
      <c r="BNC6" s="42">
        <f t="shared" si="443"/>
        <v>7</v>
      </c>
      <c r="BND6" s="42">
        <f t="shared" si="443"/>
        <v>8</v>
      </c>
      <c r="BNE6" s="42">
        <f t="shared" si="443"/>
        <v>9</v>
      </c>
      <c r="BNF6" s="42">
        <f t="shared" si="443"/>
        <v>10</v>
      </c>
      <c r="BNG6" s="42">
        <f t="shared" si="443"/>
        <v>11</v>
      </c>
      <c r="BNH6" s="42">
        <f t="shared" si="443"/>
        <v>12</v>
      </c>
      <c r="BNI6" s="42">
        <f t="shared" si="443"/>
        <v>13</v>
      </c>
      <c r="BNJ6" s="42">
        <f t="shared" si="443"/>
        <v>14</v>
      </c>
      <c r="BNK6" s="42">
        <f t="shared" si="443"/>
        <v>15</v>
      </c>
      <c r="BNL6" s="42">
        <f t="shared" si="443"/>
        <v>16</v>
      </c>
      <c r="BNM6" s="42">
        <f t="shared" si="443"/>
        <v>17</v>
      </c>
      <c r="BNN6" s="42">
        <f t="shared" si="443"/>
        <v>18</v>
      </c>
      <c r="BNO6" s="42">
        <f t="shared" si="443"/>
        <v>19</v>
      </c>
      <c r="BNP6" s="42">
        <f t="shared" si="443"/>
        <v>20</v>
      </c>
      <c r="BNQ6" s="42">
        <f t="shared" si="443"/>
        <v>21</v>
      </c>
      <c r="BNR6" s="42">
        <f t="shared" si="443"/>
        <v>22</v>
      </c>
      <c r="BNS6" s="42">
        <f t="shared" si="443"/>
        <v>23</v>
      </c>
      <c r="BNT6" s="42">
        <f t="shared" si="443"/>
        <v>0</v>
      </c>
      <c r="BNU6" s="42">
        <f t="shared" si="443"/>
        <v>1</v>
      </c>
      <c r="BNV6" s="42">
        <f t="shared" si="443"/>
        <v>2</v>
      </c>
      <c r="BNW6" s="42">
        <f t="shared" si="443"/>
        <v>3</v>
      </c>
      <c r="BNX6" s="42">
        <f t="shared" si="443"/>
        <v>4</v>
      </c>
      <c r="BNY6" s="42">
        <f t="shared" si="443"/>
        <v>5</v>
      </c>
      <c r="BNZ6" s="42">
        <f t="shared" si="443"/>
        <v>6</v>
      </c>
      <c r="BOA6" s="42">
        <f t="shared" si="443"/>
        <v>7</v>
      </c>
      <c r="BOB6" s="42">
        <f t="shared" si="443"/>
        <v>8</v>
      </c>
      <c r="BOC6" s="42">
        <f t="shared" si="443"/>
        <v>9</v>
      </c>
      <c r="BOD6" s="42">
        <f t="shared" si="443"/>
        <v>10</v>
      </c>
      <c r="BOE6" s="42">
        <f t="shared" si="443"/>
        <v>11</v>
      </c>
      <c r="BOF6" s="42">
        <f t="shared" si="443"/>
        <v>12</v>
      </c>
      <c r="BOG6" s="42">
        <f t="shared" si="443"/>
        <v>13</v>
      </c>
      <c r="BOH6" s="42">
        <f t="shared" si="443"/>
        <v>14</v>
      </c>
      <c r="BOI6" s="42">
        <f t="shared" si="443"/>
        <v>15</v>
      </c>
      <c r="BOJ6" s="42">
        <f t="shared" ref="BOJ6:BQU6" si="444">MATCH(BOJ3,ID_TM,0)-1</f>
        <v>16</v>
      </c>
      <c r="BOK6" s="42">
        <f t="shared" si="444"/>
        <v>17</v>
      </c>
      <c r="BOL6" s="42">
        <f t="shared" si="444"/>
        <v>18</v>
      </c>
      <c r="BOM6" s="42">
        <f t="shared" si="444"/>
        <v>19</v>
      </c>
      <c r="BON6" s="42">
        <f t="shared" si="444"/>
        <v>20</v>
      </c>
      <c r="BOO6" s="42">
        <f t="shared" si="444"/>
        <v>21</v>
      </c>
      <c r="BOP6" s="42">
        <f t="shared" si="444"/>
        <v>22</v>
      </c>
      <c r="BOQ6" s="42">
        <f t="shared" si="444"/>
        <v>23</v>
      </c>
      <c r="BOR6" s="42">
        <f t="shared" si="444"/>
        <v>0</v>
      </c>
      <c r="BOS6" s="42">
        <f t="shared" si="444"/>
        <v>1</v>
      </c>
      <c r="BOT6" s="42">
        <f t="shared" si="444"/>
        <v>2</v>
      </c>
      <c r="BOU6" s="42">
        <f t="shared" si="444"/>
        <v>3</v>
      </c>
      <c r="BOV6" s="42">
        <f t="shared" si="444"/>
        <v>4</v>
      </c>
      <c r="BOW6" s="42">
        <f t="shared" si="444"/>
        <v>5</v>
      </c>
      <c r="BOX6" s="42">
        <f t="shared" si="444"/>
        <v>6</v>
      </c>
      <c r="BOY6" s="42">
        <f t="shared" si="444"/>
        <v>7</v>
      </c>
      <c r="BOZ6" s="42">
        <f t="shared" si="444"/>
        <v>8</v>
      </c>
      <c r="BPA6" s="42">
        <f t="shared" si="444"/>
        <v>9</v>
      </c>
      <c r="BPB6" s="42">
        <f t="shared" si="444"/>
        <v>10</v>
      </c>
      <c r="BPC6" s="42">
        <f t="shared" si="444"/>
        <v>11</v>
      </c>
      <c r="BPD6" s="42">
        <f t="shared" si="444"/>
        <v>12</v>
      </c>
      <c r="BPE6" s="42">
        <f t="shared" si="444"/>
        <v>13</v>
      </c>
      <c r="BPF6" s="42">
        <f t="shared" si="444"/>
        <v>14</v>
      </c>
      <c r="BPG6" s="42">
        <f t="shared" si="444"/>
        <v>15</v>
      </c>
      <c r="BPH6" s="42">
        <f t="shared" si="444"/>
        <v>16</v>
      </c>
      <c r="BPI6" s="42">
        <f t="shared" si="444"/>
        <v>17</v>
      </c>
      <c r="BPJ6" s="42">
        <f t="shared" si="444"/>
        <v>18</v>
      </c>
      <c r="BPK6" s="42">
        <f t="shared" si="444"/>
        <v>19</v>
      </c>
      <c r="BPL6" s="42">
        <f t="shared" si="444"/>
        <v>20</v>
      </c>
      <c r="BPM6" s="42">
        <f t="shared" si="444"/>
        <v>21</v>
      </c>
      <c r="BPN6" s="42">
        <f t="shared" si="444"/>
        <v>22</v>
      </c>
      <c r="BPO6" s="42">
        <f t="shared" si="444"/>
        <v>23</v>
      </c>
      <c r="BPP6" s="42">
        <f t="shared" si="444"/>
        <v>0</v>
      </c>
      <c r="BPQ6" s="42">
        <f t="shared" si="444"/>
        <v>1</v>
      </c>
      <c r="BPR6" s="42">
        <f t="shared" si="444"/>
        <v>2</v>
      </c>
      <c r="BPS6" s="42">
        <f t="shared" si="444"/>
        <v>3</v>
      </c>
      <c r="BPT6" s="42">
        <f t="shared" si="444"/>
        <v>4</v>
      </c>
      <c r="BPU6" s="42">
        <f t="shared" si="444"/>
        <v>5</v>
      </c>
      <c r="BPV6" s="42">
        <f t="shared" si="444"/>
        <v>6</v>
      </c>
      <c r="BPW6" s="42">
        <f t="shared" si="444"/>
        <v>7</v>
      </c>
      <c r="BPX6" s="42">
        <f t="shared" si="444"/>
        <v>8</v>
      </c>
      <c r="BPY6" s="42">
        <f t="shared" si="444"/>
        <v>9</v>
      </c>
      <c r="BPZ6" s="42">
        <f t="shared" si="444"/>
        <v>10</v>
      </c>
      <c r="BQA6" s="42">
        <f t="shared" si="444"/>
        <v>11</v>
      </c>
      <c r="BQB6" s="42">
        <f t="shared" si="444"/>
        <v>12</v>
      </c>
      <c r="BQC6" s="42">
        <f t="shared" si="444"/>
        <v>13</v>
      </c>
      <c r="BQD6" s="42">
        <f t="shared" si="444"/>
        <v>14</v>
      </c>
      <c r="BQE6" s="42">
        <f t="shared" si="444"/>
        <v>15</v>
      </c>
      <c r="BQF6" s="42">
        <f t="shared" si="444"/>
        <v>16</v>
      </c>
      <c r="BQG6" s="42">
        <f t="shared" si="444"/>
        <v>17</v>
      </c>
      <c r="BQH6" s="42">
        <f t="shared" si="444"/>
        <v>18</v>
      </c>
      <c r="BQI6" s="42">
        <f t="shared" si="444"/>
        <v>19</v>
      </c>
      <c r="BQJ6" s="42">
        <f t="shared" si="444"/>
        <v>20</v>
      </c>
      <c r="BQK6" s="42">
        <f t="shared" si="444"/>
        <v>21</v>
      </c>
      <c r="BQL6" s="42">
        <f t="shared" si="444"/>
        <v>22</v>
      </c>
      <c r="BQM6" s="42">
        <f t="shared" si="444"/>
        <v>23</v>
      </c>
      <c r="BQN6" s="42">
        <f t="shared" si="444"/>
        <v>0</v>
      </c>
      <c r="BQO6" s="42">
        <f t="shared" si="444"/>
        <v>1</v>
      </c>
      <c r="BQP6" s="42">
        <f t="shared" si="444"/>
        <v>2</v>
      </c>
      <c r="BQQ6" s="42">
        <f t="shared" si="444"/>
        <v>3</v>
      </c>
      <c r="BQR6" s="42">
        <f t="shared" si="444"/>
        <v>4</v>
      </c>
      <c r="BQS6" s="42">
        <f t="shared" si="444"/>
        <v>5</v>
      </c>
      <c r="BQT6" s="42">
        <f t="shared" si="444"/>
        <v>6</v>
      </c>
      <c r="BQU6" s="42">
        <f t="shared" si="444"/>
        <v>7</v>
      </c>
      <c r="BQV6" s="42">
        <f t="shared" ref="BQV6:BTG6" si="445">MATCH(BQV3,ID_TM,0)-1</f>
        <v>8</v>
      </c>
      <c r="BQW6" s="42">
        <f t="shared" si="445"/>
        <v>9</v>
      </c>
      <c r="BQX6" s="42">
        <f t="shared" si="445"/>
        <v>10</v>
      </c>
      <c r="BQY6" s="42">
        <f t="shared" si="445"/>
        <v>11</v>
      </c>
      <c r="BQZ6" s="42">
        <f t="shared" si="445"/>
        <v>12</v>
      </c>
      <c r="BRA6" s="42">
        <f t="shared" si="445"/>
        <v>13</v>
      </c>
      <c r="BRB6" s="42">
        <f t="shared" si="445"/>
        <v>14</v>
      </c>
      <c r="BRC6" s="42">
        <f t="shared" si="445"/>
        <v>15</v>
      </c>
      <c r="BRD6" s="42">
        <f t="shared" si="445"/>
        <v>16</v>
      </c>
      <c r="BRE6" s="42">
        <f t="shared" si="445"/>
        <v>17</v>
      </c>
      <c r="BRF6" s="42">
        <f t="shared" si="445"/>
        <v>18</v>
      </c>
      <c r="BRG6" s="42">
        <f t="shared" si="445"/>
        <v>19</v>
      </c>
      <c r="BRH6" s="42">
        <f t="shared" si="445"/>
        <v>20</v>
      </c>
      <c r="BRI6" s="42">
        <f t="shared" si="445"/>
        <v>21</v>
      </c>
      <c r="BRJ6" s="42">
        <f t="shared" si="445"/>
        <v>22</v>
      </c>
      <c r="BRK6" s="42">
        <f t="shared" si="445"/>
        <v>23</v>
      </c>
      <c r="BRL6" s="42">
        <f t="shared" si="445"/>
        <v>0</v>
      </c>
      <c r="BRM6" s="42">
        <f t="shared" si="445"/>
        <v>1</v>
      </c>
      <c r="BRN6" s="42">
        <f t="shared" si="445"/>
        <v>2</v>
      </c>
      <c r="BRO6" s="42">
        <f t="shared" si="445"/>
        <v>3</v>
      </c>
      <c r="BRP6" s="42">
        <f t="shared" si="445"/>
        <v>4</v>
      </c>
      <c r="BRQ6" s="42">
        <f t="shared" si="445"/>
        <v>5</v>
      </c>
      <c r="BRR6" s="42">
        <f t="shared" si="445"/>
        <v>6</v>
      </c>
      <c r="BRS6" s="42">
        <f t="shared" si="445"/>
        <v>7</v>
      </c>
      <c r="BRT6" s="42">
        <f t="shared" si="445"/>
        <v>8</v>
      </c>
      <c r="BRU6" s="42">
        <f t="shared" si="445"/>
        <v>9</v>
      </c>
      <c r="BRV6" s="42">
        <f t="shared" si="445"/>
        <v>10</v>
      </c>
      <c r="BRW6" s="42">
        <f t="shared" si="445"/>
        <v>11</v>
      </c>
      <c r="BRX6" s="42">
        <f t="shared" si="445"/>
        <v>12</v>
      </c>
      <c r="BRY6" s="42">
        <f t="shared" si="445"/>
        <v>13</v>
      </c>
      <c r="BRZ6" s="42">
        <f t="shared" si="445"/>
        <v>14</v>
      </c>
      <c r="BSA6" s="42">
        <f t="shared" si="445"/>
        <v>15</v>
      </c>
      <c r="BSB6" s="42">
        <f t="shared" si="445"/>
        <v>16</v>
      </c>
      <c r="BSC6" s="42">
        <f t="shared" si="445"/>
        <v>17</v>
      </c>
      <c r="BSD6" s="42">
        <f t="shared" si="445"/>
        <v>18</v>
      </c>
      <c r="BSE6" s="42">
        <f t="shared" si="445"/>
        <v>19</v>
      </c>
      <c r="BSF6" s="42">
        <f t="shared" si="445"/>
        <v>20</v>
      </c>
      <c r="BSG6" s="42">
        <f t="shared" si="445"/>
        <v>21</v>
      </c>
      <c r="BSH6" s="42">
        <f t="shared" si="445"/>
        <v>22</v>
      </c>
      <c r="BSI6" s="42">
        <f t="shared" si="445"/>
        <v>23</v>
      </c>
      <c r="BSJ6" s="42">
        <f t="shared" si="445"/>
        <v>0</v>
      </c>
      <c r="BSK6" s="42">
        <f t="shared" si="445"/>
        <v>1</v>
      </c>
      <c r="BSL6" s="42">
        <f t="shared" si="445"/>
        <v>2</v>
      </c>
      <c r="BSM6" s="42">
        <f t="shared" si="445"/>
        <v>3</v>
      </c>
      <c r="BSN6" s="42">
        <f t="shared" si="445"/>
        <v>4</v>
      </c>
      <c r="BSO6" s="42">
        <f t="shared" si="445"/>
        <v>5</v>
      </c>
      <c r="BSP6" s="42">
        <f t="shared" si="445"/>
        <v>6</v>
      </c>
      <c r="BSQ6" s="42">
        <f t="shared" si="445"/>
        <v>7</v>
      </c>
      <c r="BSR6" s="42">
        <f t="shared" si="445"/>
        <v>8</v>
      </c>
      <c r="BSS6" s="42">
        <f t="shared" si="445"/>
        <v>9</v>
      </c>
      <c r="BST6" s="42">
        <f t="shared" si="445"/>
        <v>10</v>
      </c>
      <c r="BSU6" s="42">
        <f t="shared" si="445"/>
        <v>11</v>
      </c>
      <c r="BSV6" s="42">
        <f t="shared" si="445"/>
        <v>12</v>
      </c>
      <c r="BSW6" s="42">
        <f t="shared" si="445"/>
        <v>13</v>
      </c>
      <c r="BSX6" s="42">
        <f t="shared" si="445"/>
        <v>14</v>
      </c>
      <c r="BSY6" s="42">
        <f t="shared" si="445"/>
        <v>15</v>
      </c>
      <c r="BSZ6" s="42">
        <f t="shared" si="445"/>
        <v>16</v>
      </c>
      <c r="BTA6" s="42">
        <f t="shared" si="445"/>
        <v>17</v>
      </c>
      <c r="BTB6" s="42">
        <f t="shared" si="445"/>
        <v>18</v>
      </c>
      <c r="BTC6" s="42">
        <f t="shared" si="445"/>
        <v>19</v>
      </c>
      <c r="BTD6" s="42">
        <f t="shared" si="445"/>
        <v>20</v>
      </c>
      <c r="BTE6" s="42">
        <f t="shared" si="445"/>
        <v>21</v>
      </c>
      <c r="BTF6" s="42">
        <f t="shared" si="445"/>
        <v>22</v>
      </c>
      <c r="BTG6" s="42">
        <f t="shared" si="445"/>
        <v>23</v>
      </c>
      <c r="BTH6" s="42">
        <f t="shared" ref="BTH6:BVS6" si="446">MATCH(BTH3,ID_TM,0)-1</f>
        <v>0</v>
      </c>
      <c r="BTI6" s="42">
        <f t="shared" si="446"/>
        <v>1</v>
      </c>
      <c r="BTJ6" s="42">
        <f t="shared" si="446"/>
        <v>2</v>
      </c>
      <c r="BTK6" s="42">
        <f t="shared" si="446"/>
        <v>3</v>
      </c>
      <c r="BTL6" s="42">
        <f t="shared" si="446"/>
        <v>4</v>
      </c>
      <c r="BTM6" s="42">
        <f t="shared" si="446"/>
        <v>5</v>
      </c>
      <c r="BTN6" s="42">
        <f t="shared" si="446"/>
        <v>6</v>
      </c>
      <c r="BTO6" s="42">
        <f t="shared" si="446"/>
        <v>7</v>
      </c>
      <c r="BTP6" s="42">
        <f t="shared" si="446"/>
        <v>8</v>
      </c>
      <c r="BTQ6" s="42">
        <f t="shared" si="446"/>
        <v>9</v>
      </c>
      <c r="BTR6" s="42">
        <f t="shared" si="446"/>
        <v>10</v>
      </c>
      <c r="BTS6" s="42">
        <f t="shared" si="446"/>
        <v>11</v>
      </c>
      <c r="BTT6" s="42">
        <f t="shared" si="446"/>
        <v>12</v>
      </c>
      <c r="BTU6" s="42">
        <f t="shared" si="446"/>
        <v>13</v>
      </c>
      <c r="BTV6" s="42">
        <f t="shared" si="446"/>
        <v>14</v>
      </c>
      <c r="BTW6" s="42">
        <f t="shared" si="446"/>
        <v>15</v>
      </c>
      <c r="BTX6" s="42">
        <f t="shared" si="446"/>
        <v>16</v>
      </c>
      <c r="BTY6" s="42">
        <f t="shared" si="446"/>
        <v>17</v>
      </c>
      <c r="BTZ6" s="42">
        <f t="shared" si="446"/>
        <v>18</v>
      </c>
      <c r="BUA6" s="42">
        <f t="shared" si="446"/>
        <v>19</v>
      </c>
      <c r="BUB6" s="42">
        <f t="shared" si="446"/>
        <v>20</v>
      </c>
      <c r="BUC6" s="42">
        <f t="shared" si="446"/>
        <v>21</v>
      </c>
      <c r="BUD6" s="42">
        <f t="shared" si="446"/>
        <v>22</v>
      </c>
      <c r="BUE6" s="42">
        <f t="shared" si="446"/>
        <v>23</v>
      </c>
      <c r="BUF6" s="42">
        <f t="shared" si="446"/>
        <v>0</v>
      </c>
      <c r="BUG6" s="42">
        <f t="shared" si="446"/>
        <v>1</v>
      </c>
      <c r="BUH6" s="42">
        <f t="shared" si="446"/>
        <v>2</v>
      </c>
      <c r="BUI6" s="42">
        <f t="shared" si="446"/>
        <v>3</v>
      </c>
      <c r="BUJ6" s="42">
        <f t="shared" si="446"/>
        <v>4</v>
      </c>
      <c r="BUK6" s="42">
        <f t="shared" si="446"/>
        <v>5</v>
      </c>
      <c r="BUL6" s="42">
        <f t="shared" si="446"/>
        <v>6</v>
      </c>
      <c r="BUM6" s="42">
        <f t="shared" si="446"/>
        <v>7</v>
      </c>
      <c r="BUN6" s="42">
        <f t="shared" si="446"/>
        <v>8</v>
      </c>
      <c r="BUO6" s="42">
        <f t="shared" si="446"/>
        <v>9</v>
      </c>
      <c r="BUP6" s="42">
        <f t="shared" si="446"/>
        <v>10</v>
      </c>
      <c r="BUQ6" s="42">
        <f t="shared" si="446"/>
        <v>11</v>
      </c>
      <c r="BUR6" s="42">
        <f t="shared" si="446"/>
        <v>12</v>
      </c>
      <c r="BUS6" s="42">
        <f t="shared" si="446"/>
        <v>13</v>
      </c>
      <c r="BUT6" s="42">
        <f t="shared" si="446"/>
        <v>14</v>
      </c>
      <c r="BUU6" s="42">
        <f t="shared" si="446"/>
        <v>15</v>
      </c>
      <c r="BUV6" s="42">
        <f t="shared" si="446"/>
        <v>16</v>
      </c>
      <c r="BUW6" s="42">
        <f t="shared" si="446"/>
        <v>17</v>
      </c>
      <c r="BUX6" s="42">
        <f t="shared" si="446"/>
        <v>18</v>
      </c>
      <c r="BUY6" s="42">
        <f t="shared" si="446"/>
        <v>19</v>
      </c>
      <c r="BUZ6" s="42">
        <f t="shared" si="446"/>
        <v>20</v>
      </c>
      <c r="BVA6" s="42">
        <f t="shared" si="446"/>
        <v>21</v>
      </c>
      <c r="BVB6" s="42">
        <f t="shared" si="446"/>
        <v>22</v>
      </c>
      <c r="BVC6" s="42">
        <f t="shared" si="446"/>
        <v>23</v>
      </c>
      <c r="BVD6" s="42">
        <f t="shared" si="446"/>
        <v>0</v>
      </c>
      <c r="BVE6" s="42">
        <f t="shared" si="446"/>
        <v>1</v>
      </c>
      <c r="BVF6" s="42">
        <f t="shared" si="446"/>
        <v>2</v>
      </c>
      <c r="BVG6" s="42">
        <f t="shared" si="446"/>
        <v>3</v>
      </c>
      <c r="BVH6" s="42">
        <f t="shared" si="446"/>
        <v>4</v>
      </c>
      <c r="BVI6" s="42">
        <f t="shared" si="446"/>
        <v>5</v>
      </c>
      <c r="BVJ6" s="42">
        <f t="shared" si="446"/>
        <v>6</v>
      </c>
      <c r="BVK6" s="42">
        <f t="shared" si="446"/>
        <v>7</v>
      </c>
      <c r="BVL6" s="42">
        <f t="shared" si="446"/>
        <v>8</v>
      </c>
      <c r="BVM6" s="42">
        <f t="shared" si="446"/>
        <v>9</v>
      </c>
      <c r="BVN6" s="42">
        <f t="shared" si="446"/>
        <v>10</v>
      </c>
      <c r="BVO6" s="42">
        <f t="shared" si="446"/>
        <v>11</v>
      </c>
      <c r="BVP6" s="42">
        <f t="shared" si="446"/>
        <v>12</v>
      </c>
      <c r="BVQ6" s="42">
        <f t="shared" si="446"/>
        <v>13</v>
      </c>
      <c r="BVR6" s="42">
        <f t="shared" si="446"/>
        <v>14</v>
      </c>
      <c r="BVS6" s="42">
        <f t="shared" si="446"/>
        <v>15</v>
      </c>
      <c r="BVT6" s="42">
        <f t="shared" ref="BVT6:BYE6" si="447">MATCH(BVT3,ID_TM,0)-1</f>
        <v>16</v>
      </c>
      <c r="BVU6" s="42">
        <f t="shared" si="447"/>
        <v>17</v>
      </c>
      <c r="BVV6" s="42">
        <f t="shared" si="447"/>
        <v>18</v>
      </c>
      <c r="BVW6" s="42">
        <f t="shared" si="447"/>
        <v>19</v>
      </c>
      <c r="BVX6" s="42">
        <f t="shared" si="447"/>
        <v>20</v>
      </c>
      <c r="BVY6" s="42">
        <f t="shared" si="447"/>
        <v>21</v>
      </c>
      <c r="BVZ6" s="42">
        <f t="shared" si="447"/>
        <v>22</v>
      </c>
      <c r="BWA6" s="42">
        <f t="shared" si="447"/>
        <v>23</v>
      </c>
      <c r="BWB6" s="42">
        <f t="shared" si="447"/>
        <v>0</v>
      </c>
      <c r="BWC6" s="42">
        <f t="shared" si="447"/>
        <v>1</v>
      </c>
      <c r="BWD6" s="42">
        <f t="shared" si="447"/>
        <v>2</v>
      </c>
      <c r="BWE6" s="42">
        <f t="shared" si="447"/>
        <v>3</v>
      </c>
      <c r="BWF6" s="42">
        <f t="shared" si="447"/>
        <v>4</v>
      </c>
      <c r="BWG6" s="42">
        <f t="shared" si="447"/>
        <v>5</v>
      </c>
      <c r="BWH6" s="42">
        <f t="shared" si="447"/>
        <v>6</v>
      </c>
      <c r="BWI6" s="42">
        <f t="shared" si="447"/>
        <v>7</v>
      </c>
      <c r="BWJ6" s="42">
        <f t="shared" si="447"/>
        <v>8</v>
      </c>
      <c r="BWK6" s="42">
        <f t="shared" si="447"/>
        <v>9</v>
      </c>
      <c r="BWL6" s="42">
        <f t="shared" si="447"/>
        <v>10</v>
      </c>
      <c r="BWM6" s="42">
        <f t="shared" si="447"/>
        <v>11</v>
      </c>
      <c r="BWN6" s="42">
        <f t="shared" si="447"/>
        <v>12</v>
      </c>
      <c r="BWO6" s="42">
        <f t="shared" si="447"/>
        <v>13</v>
      </c>
      <c r="BWP6" s="42">
        <f t="shared" si="447"/>
        <v>14</v>
      </c>
      <c r="BWQ6" s="42">
        <f t="shared" si="447"/>
        <v>15</v>
      </c>
      <c r="BWR6" s="42">
        <f t="shared" si="447"/>
        <v>16</v>
      </c>
      <c r="BWS6" s="42">
        <f t="shared" si="447"/>
        <v>17</v>
      </c>
      <c r="BWT6" s="42">
        <f t="shared" si="447"/>
        <v>18</v>
      </c>
      <c r="BWU6" s="42">
        <f t="shared" si="447"/>
        <v>19</v>
      </c>
      <c r="BWV6" s="42">
        <f t="shared" si="447"/>
        <v>20</v>
      </c>
      <c r="BWW6" s="42">
        <f t="shared" si="447"/>
        <v>21</v>
      </c>
      <c r="BWX6" s="42">
        <f t="shared" si="447"/>
        <v>22</v>
      </c>
      <c r="BWY6" s="42">
        <f t="shared" si="447"/>
        <v>23</v>
      </c>
      <c r="BWZ6" s="42">
        <f t="shared" si="447"/>
        <v>0</v>
      </c>
      <c r="BXA6" s="42">
        <f t="shared" si="447"/>
        <v>1</v>
      </c>
      <c r="BXB6" s="42">
        <f t="shared" si="447"/>
        <v>2</v>
      </c>
      <c r="BXC6" s="42">
        <f t="shared" si="447"/>
        <v>3</v>
      </c>
      <c r="BXD6" s="42">
        <f t="shared" si="447"/>
        <v>4</v>
      </c>
      <c r="BXE6" s="42">
        <f t="shared" si="447"/>
        <v>5</v>
      </c>
      <c r="BXF6" s="42">
        <f t="shared" si="447"/>
        <v>6</v>
      </c>
      <c r="BXG6" s="42">
        <f t="shared" si="447"/>
        <v>7</v>
      </c>
      <c r="BXH6" s="42">
        <f t="shared" si="447"/>
        <v>8</v>
      </c>
      <c r="BXI6" s="42">
        <f t="shared" si="447"/>
        <v>9</v>
      </c>
      <c r="BXJ6" s="42">
        <f t="shared" si="447"/>
        <v>10</v>
      </c>
      <c r="BXK6" s="42">
        <f t="shared" si="447"/>
        <v>11</v>
      </c>
      <c r="BXL6" s="42">
        <f t="shared" si="447"/>
        <v>12</v>
      </c>
      <c r="BXM6" s="42">
        <f t="shared" si="447"/>
        <v>13</v>
      </c>
      <c r="BXN6" s="42">
        <f t="shared" si="447"/>
        <v>14</v>
      </c>
      <c r="BXO6" s="42">
        <f t="shared" si="447"/>
        <v>15</v>
      </c>
      <c r="BXP6" s="42">
        <f t="shared" si="447"/>
        <v>16</v>
      </c>
      <c r="BXQ6" s="42">
        <f t="shared" si="447"/>
        <v>17</v>
      </c>
      <c r="BXR6" s="42">
        <f t="shared" si="447"/>
        <v>18</v>
      </c>
      <c r="BXS6" s="42">
        <f t="shared" si="447"/>
        <v>19</v>
      </c>
      <c r="BXT6" s="42">
        <f t="shared" si="447"/>
        <v>20</v>
      </c>
      <c r="BXU6" s="42">
        <f t="shared" si="447"/>
        <v>21</v>
      </c>
      <c r="BXV6" s="42">
        <f t="shared" si="447"/>
        <v>22</v>
      </c>
      <c r="BXW6" s="42">
        <f t="shared" si="447"/>
        <v>23</v>
      </c>
      <c r="BXX6" s="42">
        <f t="shared" si="447"/>
        <v>0</v>
      </c>
      <c r="BXY6" s="42">
        <f t="shared" si="447"/>
        <v>1</v>
      </c>
      <c r="BXZ6" s="42">
        <f t="shared" si="447"/>
        <v>2</v>
      </c>
      <c r="BYA6" s="42">
        <f t="shared" si="447"/>
        <v>3</v>
      </c>
      <c r="BYB6" s="42">
        <f t="shared" si="447"/>
        <v>4</v>
      </c>
      <c r="BYC6" s="42">
        <f t="shared" si="447"/>
        <v>5</v>
      </c>
      <c r="BYD6" s="42">
        <f t="shared" si="447"/>
        <v>6</v>
      </c>
      <c r="BYE6" s="42">
        <f t="shared" si="447"/>
        <v>7</v>
      </c>
      <c r="BYF6" s="42">
        <f t="shared" ref="BYF6:CAQ6" si="448">MATCH(BYF3,ID_TM,0)-1</f>
        <v>8</v>
      </c>
      <c r="BYG6" s="42">
        <f t="shared" si="448"/>
        <v>9</v>
      </c>
      <c r="BYH6" s="42">
        <f t="shared" si="448"/>
        <v>10</v>
      </c>
      <c r="BYI6" s="42">
        <f t="shared" si="448"/>
        <v>11</v>
      </c>
      <c r="BYJ6" s="42">
        <f t="shared" si="448"/>
        <v>12</v>
      </c>
      <c r="BYK6" s="42">
        <f t="shared" si="448"/>
        <v>13</v>
      </c>
      <c r="BYL6" s="42">
        <f t="shared" si="448"/>
        <v>14</v>
      </c>
      <c r="BYM6" s="42">
        <f t="shared" si="448"/>
        <v>15</v>
      </c>
      <c r="BYN6" s="42">
        <f t="shared" si="448"/>
        <v>16</v>
      </c>
      <c r="BYO6" s="42">
        <f t="shared" si="448"/>
        <v>17</v>
      </c>
      <c r="BYP6" s="42">
        <f t="shared" si="448"/>
        <v>18</v>
      </c>
      <c r="BYQ6" s="42">
        <f t="shared" si="448"/>
        <v>19</v>
      </c>
      <c r="BYR6" s="42">
        <f t="shared" si="448"/>
        <v>20</v>
      </c>
      <c r="BYS6" s="42">
        <f t="shared" si="448"/>
        <v>21</v>
      </c>
      <c r="BYT6" s="42">
        <f t="shared" si="448"/>
        <v>22</v>
      </c>
      <c r="BYU6" s="42">
        <f t="shared" si="448"/>
        <v>23</v>
      </c>
      <c r="BYV6" s="42">
        <f t="shared" si="448"/>
        <v>0</v>
      </c>
      <c r="BYW6" s="42">
        <f t="shared" si="448"/>
        <v>1</v>
      </c>
      <c r="BYX6" s="42">
        <f t="shared" si="448"/>
        <v>2</v>
      </c>
      <c r="BYY6" s="42">
        <f t="shared" si="448"/>
        <v>3</v>
      </c>
      <c r="BYZ6" s="42">
        <f t="shared" si="448"/>
        <v>4</v>
      </c>
      <c r="BZA6" s="42">
        <f t="shared" si="448"/>
        <v>5</v>
      </c>
      <c r="BZB6" s="42">
        <f t="shared" si="448"/>
        <v>6</v>
      </c>
      <c r="BZC6" s="42">
        <f t="shared" si="448"/>
        <v>7</v>
      </c>
      <c r="BZD6" s="42">
        <f t="shared" si="448"/>
        <v>8</v>
      </c>
      <c r="BZE6" s="42">
        <f t="shared" si="448"/>
        <v>9</v>
      </c>
      <c r="BZF6" s="42">
        <f t="shared" si="448"/>
        <v>10</v>
      </c>
      <c r="BZG6" s="42">
        <f t="shared" si="448"/>
        <v>11</v>
      </c>
      <c r="BZH6" s="42">
        <f t="shared" si="448"/>
        <v>12</v>
      </c>
      <c r="BZI6" s="42">
        <f t="shared" si="448"/>
        <v>13</v>
      </c>
      <c r="BZJ6" s="42">
        <f t="shared" si="448"/>
        <v>14</v>
      </c>
      <c r="BZK6" s="42">
        <f t="shared" si="448"/>
        <v>15</v>
      </c>
      <c r="BZL6" s="42">
        <f t="shared" si="448"/>
        <v>16</v>
      </c>
      <c r="BZM6" s="42">
        <f t="shared" si="448"/>
        <v>17</v>
      </c>
      <c r="BZN6" s="42">
        <f t="shared" si="448"/>
        <v>18</v>
      </c>
      <c r="BZO6" s="42">
        <f t="shared" si="448"/>
        <v>19</v>
      </c>
      <c r="BZP6" s="42">
        <f t="shared" si="448"/>
        <v>20</v>
      </c>
      <c r="BZQ6" s="42">
        <f t="shared" si="448"/>
        <v>21</v>
      </c>
      <c r="BZR6" s="42">
        <f t="shared" si="448"/>
        <v>22</v>
      </c>
      <c r="BZS6" s="42">
        <f t="shared" si="448"/>
        <v>23</v>
      </c>
      <c r="BZT6" s="42">
        <f t="shared" si="448"/>
        <v>0</v>
      </c>
      <c r="BZU6" s="42">
        <f t="shared" si="448"/>
        <v>1</v>
      </c>
      <c r="BZV6" s="42">
        <f t="shared" si="448"/>
        <v>2</v>
      </c>
      <c r="BZW6" s="42">
        <f t="shared" si="448"/>
        <v>3</v>
      </c>
      <c r="BZX6" s="42">
        <f t="shared" si="448"/>
        <v>4</v>
      </c>
      <c r="BZY6" s="42">
        <f t="shared" si="448"/>
        <v>5</v>
      </c>
      <c r="BZZ6" s="42">
        <f t="shared" si="448"/>
        <v>6</v>
      </c>
      <c r="CAA6" s="42">
        <f t="shared" si="448"/>
        <v>7</v>
      </c>
      <c r="CAB6" s="42">
        <f t="shared" si="448"/>
        <v>8</v>
      </c>
      <c r="CAC6" s="42">
        <f t="shared" si="448"/>
        <v>9</v>
      </c>
      <c r="CAD6" s="42">
        <f t="shared" si="448"/>
        <v>10</v>
      </c>
      <c r="CAE6" s="42">
        <f t="shared" si="448"/>
        <v>11</v>
      </c>
      <c r="CAF6" s="42">
        <f t="shared" si="448"/>
        <v>12</v>
      </c>
      <c r="CAG6" s="42">
        <f t="shared" si="448"/>
        <v>13</v>
      </c>
      <c r="CAH6" s="42">
        <f t="shared" si="448"/>
        <v>14</v>
      </c>
      <c r="CAI6" s="42">
        <f t="shared" si="448"/>
        <v>15</v>
      </c>
      <c r="CAJ6" s="42">
        <f t="shared" si="448"/>
        <v>16</v>
      </c>
      <c r="CAK6" s="42">
        <f t="shared" si="448"/>
        <v>17</v>
      </c>
      <c r="CAL6" s="42">
        <f t="shared" si="448"/>
        <v>18</v>
      </c>
      <c r="CAM6" s="42">
        <f t="shared" si="448"/>
        <v>19</v>
      </c>
      <c r="CAN6" s="42">
        <f t="shared" si="448"/>
        <v>20</v>
      </c>
      <c r="CAO6" s="42">
        <f t="shared" si="448"/>
        <v>21</v>
      </c>
      <c r="CAP6" s="42">
        <f t="shared" si="448"/>
        <v>22</v>
      </c>
      <c r="CAQ6" s="42">
        <f t="shared" si="448"/>
        <v>23</v>
      </c>
      <c r="CAR6" s="42">
        <f t="shared" ref="CAR6:CDC6" si="449">MATCH(CAR3,ID_TM,0)-1</f>
        <v>0</v>
      </c>
      <c r="CAS6" s="42">
        <f t="shared" si="449"/>
        <v>1</v>
      </c>
      <c r="CAT6" s="42">
        <f t="shared" si="449"/>
        <v>2</v>
      </c>
      <c r="CAU6" s="42">
        <f t="shared" si="449"/>
        <v>3</v>
      </c>
      <c r="CAV6" s="42">
        <f t="shared" si="449"/>
        <v>4</v>
      </c>
      <c r="CAW6" s="42">
        <f t="shared" si="449"/>
        <v>5</v>
      </c>
      <c r="CAX6" s="42">
        <f t="shared" si="449"/>
        <v>6</v>
      </c>
      <c r="CAY6" s="42">
        <f t="shared" si="449"/>
        <v>7</v>
      </c>
      <c r="CAZ6" s="42">
        <f t="shared" si="449"/>
        <v>8</v>
      </c>
      <c r="CBA6" s="42">
        <f t="shared" si="449"/>
        <v>9</v>
      </c>
      <c r="CBB6" s="42">
        <f t="shared" si="449"/>
        <v>10</v>
      </c>
      <c r="CBC6" s="42">
        <f t="shared" si="449"/>
        <v>11</v>
      </c>
      <c r="CBD6" s="42">
        <f t="shared" si="449"/>
        <v>12</v>
      </c>
      <c r="CBE6" s="42">
        <f t="shared" si="449"/>
        <v>13</v>
      </c>
      <c r="CBF6" s="42">
        <f t="shared" si="449"/>
        <v>14</v>
      </c>
      <c r="CBG6" s="42">
        <f t="shared" si="449"/>
        <v>15</v>
      </c>
      <c r="CBH6" s="42">
        <f t="shared" si="449"/>
        <v>16</v>
      </c>
      <c r="CBI6" s="42">
        <f t="shared" si="449"/>
        <v>17</v>
      </c>
      <c r="CBJ6" s="42">
        <f t="shared" si="449"/>
        <v>18</v>
      </c>
      <c r="CBK6" s="42">
        <f t="shared" si="449"/>
        <v>19</v>
      </c>
      <c r="CBL6" s="42">
        <f t="shared" si="449"/>
        <v>20</v>
      </c>
      <c r="CBM6" s="42">
        <f t="shared" si="449"/>
        <v>21</v>
      </c>
      <c r="CBN6" s="42">
        <f t="shared" si="449"/>
        <v>22</v>
      </c>
      <c r="CBO6" s="42">
        <f t="shared" si="449"/>
        <v>23</v>
      </c>
      <c r="CBP6" s="42">
        <f t="shared" si="449"/>
        <v>0</v>
      </c>
      <c r="CBQ6" s="42">
        <f t="shared" si="449"/>
        <v>1</v>
      </c>
      <c r="CBR6" s="42">
        <f t="shared" si="449"/>
        <v>2</v>
      </c>
      <c r="CBS6" s="42">
        <f t="shared" si="449"/>
        <v>3</v>
      </c>
      <c r="CBT6" s="42">
        <f t="shared" si="449"/>
        <v>4</v>
      </c>
      <c r="CBU6" s="42">
        <f t="shared" si="449"/>
        <v>5</v>
      </c>
      <c r="CBV6" s="42">
        <f t="shared" si="449"/>
        <v>6</v>
      </c>
      <c r="CBW6" s="42">
        <f t="shared" si="449"/>
        <v>7</v>
      </c>
      <c r="CBX6" s="42">
        <f t="shared" si="449"/>
        <v>8</v>
      </c>
      <c r="CBY6" s="42">
        <f t="shared" si="449"/>
        <v>9</v>
      </c>
      <c r="CBZ6" s="42">
        <f t="shared" si="449"/>
        <v>10</v>
      </c>
      <c r="CCA6" s="42">
        <f t="shared" si="449"/>
        <v>11</v>
      </c>
      <c r="CCB6" s="42">
        <f t="shared" si="449"/>
        <v>12</v>
      </c>
      <c r="CCC6" s="42">
        <f t="shared" si="449"/>
        <v>13</v>
      </c>
      <c r="CCD6" s="42">
        <f t="shared" si="449"/>
        <v>14</v>
      </c>
      <c r="CCE6" s="42">
        <f t="shared" si="449"/>
        <v>15</v>
      </c>
      <c r="CCF6" s="42">
        <f t="shared" si="449"/>
        <v>16</v>
      </c>
      <c r="CCG6" s="42">
        <f t="shared" si="449"/>
        <v>17</v>
      </c>
      <c r="CCH6" s="42">
        <f t="shared" si="449"/>
        <v>18</v>
      </c>
      <c r="CCI6" s="42">
        <f t="shared" si="449"/>
        <v>19</v>
      </c>
      <c r="CCJ6" s="42">
        <f t="shared" si="449"/>
        <v>20</v>
      </c>
      <c r="CCK6" s="42">
        <f t="shared" si="449"/>
        <v>21</v>
      </c>
      <c r="CCL6" s="42">
        <f t="shared" si="449"/>
        <v>22</v>
      </c>
      <c r="CCM6" s="42">
        <f t="shared" si="449"/>
        <v>23</v>
      </c>
      <c r="CCN6" s="42">
        <f t="shared" si="449"/>
        <v>0</v>
      </c>
      <c r="CCO6" s="42">
        <f t="shared" si="449"/>
        <v>1</v>
      </c>
      <c r="CCP6" s="42">
        <f t="shared" si="449"/>
        <v>2</v>
      </c>
      <c r="CCQ6" s="42">
        <f t="shared" si="449"/>
        <v>3</v>
      </c>
      <c r="CCR6" s="42">
        <f t="shared" si="449"/>
        <v>4</v>
      </c>
      <c r="CCS6" s="42">
        <f t="shared" si="449"/>
        <v>5</v>
      </c>
      <c r="CCT6" s="42">
        <f t="shared" si="449"/>
        <v>6</v>
      </c>
      <c r="CCU6" s="42">
        <f t="shared" si="449"/>
        <v>7</v>
      </c>
      <c r="CCV6" s="42">
        <f t="shared" si="449"/>
        <v>8</v>
      </c>
      <c r="CCW6" s="42">
        <f t="shared" si="449"/>
        <v>9</v>
      </c>
      <c r="CCX6" s="42">
        <f t="shared" si="449"/>
        <v>10</v>
      </c>
      <c r="CCY6" s="42">
        <f t="shared" si="449"/>
        <v>11</v>
      </c>
      <c r="CCZ6" s="42">
        <f t="shared" si="449"/>
        <v>12</v>
      </c>
      <c r="CDA6" s="42">
        <f t="shared" si="449"/>
        <v>13</v>
      </c>
      <c r="CDB6" s="42">
        <f t="shared" si="449"/>
        <v>14</v>
      </c>
      <c r="CDC6" s="42">
        <f t="shared" si="449"/>
        <v>15</v>
      </c>
      <c r="CDD6" s="42">
        <f t="shared" ref="CDD6:CFO6" si="450">MATCH(CDD3,ID_TM,0)-1</f>
        <v>16</v>
      </c>
      <c r="CDE6" s="42">
        <f t="shared" si="450"/>
        <v>17</v>
      </c>
      <c r="CDF6" s="42">
        <f t="shared" si="450"/>
        <v>18</v>
      </c>
      <c r="CDG6" s="42">
        <f t="shared" si="450"/>
        <v>19</v>
      </c>
      <c r="CDH6" s="42">
        <f t="shared" si="450"/>
        <v>20</v>
      </c>
      <c r="CDI6" s="42">
        <f t="shared" si="450"/>
        <v>21</v>
      </c>
      <c r="CDJ6" s="42">
        <f t="shared" si="450"/>
        <v>22</v>
      </c>
      <c r="CDK6" s="42">
        <f t="shared" si="450"/>
        <v>23</v>
      </c>
      <c r="CDL6" s="42">
        <f t="shared" si="450"/>
        <v>0</v>
      </c>
      <c r="CDM6" s="42">
        <f t="shared" si="450"/>
        <v>1</v>
      </c>
      <c r="CDN6" s="42">
        <f t="shared" si="450"/>
        <v>2</v>
      </c>
      <c r="CDO6" s="42">
        <f t="shared" si="450"/>
        <v>3</v>
      </c>
      <c r="CDP6" s="42">
        <f t="shared" si="450"/>
        <v>4</v>
      </c>
      <c r="CDQ6" s="42">
        <f t="shared" si="450"/>
        <v>5</v>
      </c>
      <c r="CDR6" s="42">
        <f t="shared" si="450"/>
        <v>6</v>
      </c>
      <c r="CDS6" s="42">
        <f t="shared" si="450"/>
        <v>7</v>
      </c>
      <c r="CDT6" s="42">
        <f t="shared" si="450"/>
        <v>8</v>
      </c>
      <c r="CDU6" s="42">
        <f t="shared" si="450"/>
        <v>9</v>
      </c>
      <c r="CDV6" s="42">
        <f t="shared" si="450"/>
        <v>10</v>
      </c>
      <c r="CDW6" s="42">
        <f t="shared" si="450"/>
        <v>11</v>
      </c>
      <c r="CDX6" s="42">
        <f t="shared" si="450"/>
        <v>12</v>
      </c>
      <c r="CDY6" s="42">
        <f t="shared" si="450"/>
        <v>13</v>
      </c>
      <c r="CDZ6" s="42">
        <f t="shared" si="450"/>
        <v>14</v>
      </c>
      <c r="CEA6" s="42">
        <f t="shared" si="450"/>
        <v>15</v>
      </c>
      <c r="CEB6" s="42">
        <f t="shared" si="450"/>
        <v>16</v>
      </c>
      <c r="CEC6" s="42">
        <f t="shared" si="450"/>
        <v>17</v>
      </c>
      <c r="CED6" s="42">
        <f t="shared" si="450"/>
        <v>18</v>
      </c>
      <c r="CEE6" s="42">
        <f t="shared" si="450"/>
        <v>19</v>
      </c>
      <c r="CEF6" s="42">
        <f t="shared" si="450"/>
        <v>20</v>
      </c>
      <c r="CEG6" s="42">
        <f t="shared" si="450"/>
        <v>21</v>
      </c>
      <c r="CEH6" s="42">
        <f t="shared" si="450"/>
        <v>22</v>
      </c>
      <c r="CEI6" s="42">
        <f t="shared" si="450"/>
        <v>23</v>
      </c>
      <c r="CEJ6" s="42">
        <f t="shared" si="450"/>
        <v>0</v>
      </c>
      <c r="CEK6" s="42">
        <f t="shared" si="450"/>
        <v>1</v>
      </c>
      <c r="CEL6" s="42">
        <f t="shared" si="450"/>
        <v>2</v>
      </c>
      <c r="CEM6" s="42">
        <f t="shared" si="450"/>
        <v>3</v>
      </c>
      <c r="CEN6" s="42">
        <f t="shared" si="450"/>
        <v>4</v>
      </c>
      <c r="CEO6" s="42">
        <f t="shared" si="450"/>
        <v>5</v>
      </c>
      <c r="CEP6" s="42">
        <f t="shared" si="450"/>
        <v>6</v>
      </c>
      <c r="CEQ6" s="42">
        <f t="shared" si="450"/>
        <v>7</v>
      </c>
      <c r="CER6" s="42">
        <f t="shared" si="450"/>
        <v>8</v>
      </c>
      <c r="CES6" s="42">
        <f t="shared" si="450"/>
        <v>9</v>
      </c>
      <c r="CET6" s="42">
        <f t="shared" si="450"/>
        <v>10</v>
      </c>
      <c r="CEU6" s="42">
        <f t="shared" si="450"/>
        <v>11</v>
      </c>
      <c r="CEV6" s="42">
        <f t="shared" si="450"/>
        <v>12</v>
      </c>
      <c r="CEW6" s="42">
        <f t="shared" si="450"/>
        <v>13</v>
      </c>
      <c r="CEX6" s="42">
        <f t="shared" si="450"/>
        <v>14</v>
      </c>
      <c r="CEY6" s="42">
        <f t="shared" si="450"/>
        <v>15</v>
      </c>
      <c r="CEZ6" s="42">
        <f t="shared" si="450"/>
        <v>16</v>
      </c>
      <c r="CFA6" s="42">
        <f t="shared" si="450"/>
        <v>17</v>
      </c>
      <c r="CFB6" s="42">
        <f t="shared" si="450"/>
        <v>18</v>
      </c>
      <c r="CFC6" s="42">
        <f t="shared" si="450"/>
        <v>19</v>
      </c>
      <c r="CFD6" s="42">
        <f t="shared" si="450"/>
        <v>20</v>
      </c>
      <c r="CFE6" s="42">
        <f t="shared" si="450"/>
        <v>21</v>
      </c>
      <c r="CFF6" s="42">
        <f t="shared" si="450"/>
        <v>22</v>
      </c>
      <c r="CFG6" s="42">
        <f t="shared" si="450"/>
        <v>23</v>
      </c>
      <c r="CFH6" s="42">
        <f t="shared" si="450"/>
        <v>0</v>
      </c>
      <c r="CFI6" s="42">
        <f t="shared" si="450"/>
        <v>1</v>
      </c>
      <c r="CFJ6" s="42">
        <f t="shared" si="450"/>
        <v>2</v>
      </c>
      <c r="CFK6" s="42">
        <f t="shared" si="450"/>
        <v>3</v>
      </c>
      <c r="CFL6" s="42">
        <f t="shared" si="450"/>
        <v>4</v>
      </c>
      <c r="CFM6" s="42">
        <f t="shared" si="450"/>
        <v>5</v>
      </c>
      <c r="CFN6" s="42">
        <f t="shared" si="450"/>
        <v>6</v>
      </c>
      <c r="CFO6" s="42">
        <f t="shared" si="450"/>
        <v>7</v>
      </c>
      <c r="CFP6" s="42">
        <f t="shared" ref="CFP6:CIA6" si="451">MATCH(CFP3,ID_TM,0)-1</f>
        <v>8</v>
      </c>
      <c r="CFQ6" s="42">
        <f t="shared" si="451"/>
        <v>9</v>
      </c>
      <c r="CFR6" s="42">
        <f t="shared" si="451"/>
        <v>10</v>
      </c>
      <c r="CFS6" s="42">
        <f t="shared" si="451"/>
        <v>11</v>
      </c>
      <c r="CFT6" s="42">
        <f t="shared" si="451"/>
        <v>12</v>
      </c>
      <c r="CFU6" s="42">
        <f t="shared" si="451"/>
        <v>13</v>
      </c>
      <c r="CFV6" s="42">
        <f t="shared" si="451"/>
        <v>14</v>
      </c>
      <c r="CFW6" s="42">
        <f t="shared" si="451"/>
        <v>15</v>
      </c>
      <c r="CFX6" s="42">
        <f t="shared" si="451"/>
        <v>16</v>
      </c>
      <c r="CFY6" s="42">
        <f t="shared" si="451"/>
        <v>17</v>
      </c>
      <c r="CFZ6" s="42">
        <f t="shared" si="451"/>
        <v>18</v>
      </c>
      <c r="CGA6" s="42">
        <f t="shared" si="451"/>
        <v>19</v>
      </c>
      <c r="CGB6" s="42">
        <f t="shared" si="451"/>
        <v>20</v>
      </c>
      <c r="CGC6" s="42">
        <f t="shared" si="451"/>
        <v>21</v>
      </c>
      <c r="CGD6" s="42">
        <f t="shared" si="451"/>
        <v>22</v>
      </c>
      <c r="CGE6" s="42">
        <f t="shared" si="451"/>
        <v>23</v>
      </c>
      <c r="CGF6" s="42">
        <f t="shared" si="451"/>
        <v>0</v>
      </c>
      <c r="CGG6" s="42">
        <f t="shared" si="451"/>
        <v>1</v>
      </c>
      <c r="CGH6" s="42">
        <f t="shared" si="451"/>
        <v>2</v>
      </c>
      <c r="CGI6" s="42">
        <f t="shared" si="451"/>
        <v>3</v>
      </c>
      <c r="CGJ6" s="42">
        <f t="shared" si="451"/>
        <v>4</v>
      </c>
      <c r="CGK6" s="42">
        <f t="shared" si="451"/>
        <v>5</v>
      </c>
      <c r="CGL6" s="42">
        <f t="shared" si="451"/>
        <v>6</v>
      </c>
      <c r="CGM6" s="42">
        <f t="shared" si="451"/>
        <v>7</v>
      </c>
      <c r="CGN6" s="42">
        <f t="shared" si="451"/>
        <v>8</v>
      </c>
      <c r="CGO6" s="42">
        <f t="shared" si="451"/>
        <v>9</v>
      </c>
      <c r="CGP6" s="42">
        <f t="shared" si="451"/>
        <v>10</v>
      </c>
      <c r="CGQ6" s="42">
        <f t="shared" si="451"/>
        <v>11</v>
      </c>
      <c r="CGR6" s="42">
        <f t="shared" si="451"/>
        <v>12</v>
      </c>
      <c r="CGS6" s="42">
        <f t="shared" si="451"/>
        <v>13</v>
      </c>
      <c r="CGT6" s="42">
        <f t="shared" si="451"/>
        <v>14</v>
      </c>
      <c r="CGU6" s="42">
        <f t="shared" si="451"/>
        <v>15</v>
      </c>
      <c r="CGV6" s="42">
        <f t="shared" si="451"/>
        <v>16</v>
      </c>
      <c r="CGW6" s="42">
        <f t="shared" si="451"/>
        <v>17</v>
      </c>
      <c r="CGX6" s="42">
        <f t="shared" si="451"/>
        <v>18</v>
      </c>
      <c r="CGY6" s="42">
        <f t="shared" si="451"/>
        <v>19</v>
      </c>
      <c r="CGZ6" s="42">
        <f t="shared" si="451"/>
        <v>20</v>
      </c>
      <c r="CHA6" s="42">
        <f t="shared" si="451"/>
        <v>21</v>
      </c>
      <c r="CHB6" s="42">
        <f t="shared" si="451"/>
        <v>22</v>
      </c>
      <c r="CHC6" s="42">
        <f t="shared" si="451"/>
        <v>23</v>
      </c>
      <c r="CHD6" s="42">
        <f t="shared" si="451"/>
        <v>0</v>
      </c>
      <c r="CHE6" s="42">
        <f t="shared" si="451"/>
        <v>1</v>
      </c>
      <c r="CHF6" s="42">
        <f t="shared" si="451"/>
        <v>2</v>
      </c>
      <c r="CHG6" s="42">
        <f t="shared" si="451"/>
        <v>3</v>
      </c>
      <c r="CHH6" s="42">
        <f t="shared" si="451"/>
        <v>4</v>
      </c>
      <c r="CHI6" s="42">
        <f t="shared" si="451"/>
        <v>5</v>
      </c>
      <c r="CHJ6" s="42">
        <f t="shared" si="451"/>
        <v>6</v>
      </c>
      <c r="CHK6" s="42">
        <f t="shared" si="451"/>
        <v>7</v>
      </c>
      <c r="CHL6" s="42">
        <f t="shared" si="451"/>
        <v>8</v>
      </c>
      <c r="CHM6" s="42">
        <f t="shared" si="451"/>
        <v>9</v>
      </c>
      <c r="CHN6" s="42">
        <f t="shared" si="451"/>
        <v>10</v>
      </c>
      <c r="CHO6" s="42">
        <f t="shared" si="451"/>
        <v>11</v>
      </c>
      <c r="CHP6" s="42">
        <f t="shared" si="451"/>
        <v>12</v>
      </c>
      <c r="CHQ6" s="42">
        <f t="shared" si="451"/>
        <v>13</v>
      </c>
      <c r="CHR6" s="42">
        <f t="shared" si="451"/>
        <v>14</v>
      </c>
      <c r="CHS6" s="42">
        <f t="shared" si="451"/>
        <v>15</v>
      </c>
      <c r="CHT6" s="42">
        <f t="shared" si="451"/>
        <v>16</v>
      </c>
      <c r="CHU6" s="42">
        <f t="shared" si="451"/>
        <v>17</v>
      </c>
      <c r="CHV6" s="42">
        <f t="shared" si="451"/>
        <v>18</v>
      </c>
      <c r="CHW6" s="42">
        <f t="shared" si="451"/>
        <v>19</v>
      </c>
      <c r="CHX6" s="42">
        <f t="shared" si="451"/>
        <v>20</v>
      </c>
      <c r="CHY6" s="42">
        <f t="shared" si="451"/>
        <v>21</v>
      </c>
      <c r="CHZ6" s="42">
        <f t="shared" si="451"/>
        <v>22</v>
      </c>
      <c r="CIA6" s="42">
        <f t="shared" si="451"/>
        <v>23</v>
      </c>
      <c r="CIB6" s="42">
        <f t="shared" ref="CIB6:CKM6" si="452">MATCH(CIB3,ID_TM,0)-1</f>
        <v>0</v>
      </c>
      <c r="CIC6" s="42">
        <f t="shared" si="452"/>
        <v>1</v>
      </c>
      <c r="CID6" s="42">
        <f t="shared" si="452"/>
        <v>2</v>
      </c>
      <c r="CIE6" s="42">
        <f t="shared" si="452"/>
        <v>3</v>
      </c>
      <c r="CIF6" s="42">
        <f t="shared" si="452"/>
        <v>4</v>
      </c>
      <c r="CIG6" s="42">
        <f t="shared" si="452"/>
        <v>5</v>
      </c>
      <c r="CIH6" s="42">
        <f t="shared" si="452"/>
        <v>6</v>
      </c>
      <c r="CII6" s="42">
        <f t="shared" si="452"/>
        <v>7</v>
      </c>
      <c r="CIJ6" s="42">
        <f t="shared" si="452"/>
        <v>8</v>
      </c>
      <c r="CIK6" s="42">
        <f t="shared" si="452"/>
        <v>9</v>
      </c>
      <c r="CIL6" s="42">
        <f t="shared" si="452"/>
        <v>10</v>
      </c>
      <c r="CIM6" s="42">
        <f t="shared" si="452"/>
        <v>11</v>
      </c>
      <c r="CIN6" s="42">
        <f t="shared" si="452"/>
        <v>12</v>
      </c>
      <c r="CIO6" s="42">
        <f t="shared" si="452"/>
        <v>13</v>
      </c>
      <c r="CIP6" s="42">
        <f t="shared" si="452"/>
        <v>14</v>
      </c>
      <c r="CIQ6" s="42">
        <f t="shared" si="452"/>
        <v>15</v>
      </c>
      <c r="CIR6" s="42">
        <f t="shared" si="452"/>
        <v>16</v>
      </c>
      <c r="CIS6" s="42">
        <f t="shared" si="452"/>
        <v>17</v>
      </c>
      <c r="CIT6" s="42">
        <f t="shared" si="452"/>
        <v>18</v>
      </c>
      <c r="CIU6" s="42">
        <f t="shared" si="452"/>
        <v>19</v>
      </c>
      <c r="CIV6" s="42">
        <f t="shared" si="452"/>
        <v>20</v>
      </c>
      <c r="CIW6" s="42">
        <f t="shared" si="452"/>
        <v>21</v>
      </c>
      <c r="CIX6" s="42">
        <f t="shared" si="452"/>
        <v>22</v>
      </c>
      <c r="CIY6" s="42">
        <f t="shared" si="452"/>
        <v>23</v>
      </c>
      <c r="CIZ6" s="42">
        <f t="shared" si="452"/>
        <v>0</v>
      </c>
      <c r="CJA6" s="42">
        <f t="shared" si="452"/>
        <v>1</v>
      </c>
      <c r="CJB6" s="42">
        <f t="shared" si="452"/>
        <v>2</v>
      </c>
      <c r="CJC6" s="42">
        <f t="shared" si="452"/>
        <v>3</v>
      </c>
      <c r="CJD6" s="42">
        <f t="shared" si="452"/>
        <v>4</v>
      </c>
      <c r="CJE6" s="42">
        <f t="shared" si="452"/>
        <v>5</v>
      </c>
      <c r="CJF6" s="42">
        <f t="shared" si="452"/>
        <v>6</v>
      </c>
      <c r="CJG6" s="42">
        <f t="shared" si="452"/>
        <v>7</v>
      </c>
      <c r="CJH6" s="42">
        <f t="shared" si="452"/>
        <v>8</v>
      </c>
      <c r="CJI6" s="42">
        <f t="shared" si="452"/>
        <v>9</v>
      </c>
      <c r="CJJ6" s="42">
        <f t="shared" si="452"/>
        <v>10</v>
      </c>
      <c r="CJK6" s="42">
        <f t="shared" si="452"/>
        <v>11</v>
      </c>
      <c r="CJL6" s="42">
        <f t="shared" si="452"/>
        <v>12</v>
      </c>
      <c r="CJM6" s="42">
        <f t="shared" si="452"/>
        <v>13</v>
      </c>
      <c r="CJN6" s="42">
        <f t="shared" si="452"/>
        <v>14</v>
      </c>
      <c r="CJO6" s="42">
        <f t="shared" si="452"/>
        <v>15</v>
      </c>
      <c r="CJP6" s="42">
        <f t="shared" si="452"/>
        <v>16</v>
      </c>
      <c r="CJQ6" s="42">
        <f t="shared" si="452"/>
        <v>17</v>
      </c>
      <c r="CJR6" s="42">
        <f t="shared" si="452"/>
        <v>18</v>
      </c>
      <c r="CJS6" s="42">
        <f t="shared" si="452"/>
        <v>19</v>
      </c>
      <c r="CJT6" s="42">
        <f t="shared" si="452"/>
        <v>20</v>
      </c>
      <c r="CJU6" s="42">
        <f t="shared" si="452"/>
        <v>21</v>
      </c>
      <c r="CJV6" s="42">
        <f t="shared" si="452"/>
        <v>22</v>
      </c>
      <c r="CJW6" s="42">
        <f t="shared" si="452"/>
        <v>23</v>
      </c>
      <c r="CJX6" s="42">
        <f t="shared" si="452"/>
        <v>0</v>
      </c>
      <c r="CJY6" s="42">
        <f t="shared" si="452"/>
        <v>1</v>
      </c>
      <c r="CJZ6" s="42">
        <f t="shared" si="452"/>
        <v>2</v>
      </c>
      <c r="CKA6" s="42">
        <f t="shared" si="452"/>
        <v>3</v>
      </c>
      <c r="CKB6" s="42">
        <f t="shared" si="452"/>
        <v>4</v>
      </c>
      <c r="CKC6" s="42">
        <f t="shared" si="452"/>
        <v>5</v>
      </c>
      <c r="CKD6" s="42">
        <f t="shared" si="452"/>
        <v>6</v>
      </c>
      <c r="CKE6" s="42">
        <f t="shared" si="452"/>
        <v>7</v>
      </c>
      <c r="CKF6" s="42">
        <f t="shared" si="452"/>
        <v>8</v>
      </c>
      <c r="CKG6" s="42">
        <f t="shared" si="452"/>
        <v>9</v>
      </c>
      <c r="CKH6" s="42">
        <f t="shared" si="452"/>
        <v>10</v>
      </c>
      <c r="CKI6" s="42">
        <f t="shared" si="452"/>
        <v>11</v>
      </c>
      <c r="CKJ6" s="42">
        <f t="shared" si="452"/>
        <v>12</v>
      </c>
      <c r="CKK6" s="42">
        <f t="shared" si="452"/>
        <v>13</v>
      </c>
      <c r="CKL6" s="42">
        <f t="shared" si="452"/>
        <v>14</v>
      </c>
      <c r="CKM6" s="42">
        <f t="shared" si="452"/>
        <v>15</v>
      </c>
      <c r="CKN6" s="42">
        <f t="shared" ref="CKN6:CMY6" si="453">MATCH(CKN3,ID_TM,0)-1</f>
        <v>16</v>
      </c>
      <c r="CKO6" s="42">
        <f t="shared" si="453"/>
        <v>17</v>
      </c>
      <c r="CKP6" s="42">
        <f t="shared" si="453"/>
        <v>18</v>
      </c>
      <c r="CKQ6" s="42">
        <f t="shared" si="453"/>
        <v>19</v>
      </c>
      <c r="CKR6" s="42">
        <f t="shared" si="453"/>
        <v>20</v>
      </c>
      <c r="CKS6" s="42">
        <f t="shared" si="453"/>
        <v>21</v>
      </c>
      <c r="CKT6" s="42">
        <f t="shared" si="453"/>
        <v>22</v>
      </c>
      <c r="CKU6" s="42">
        <f t="shared" si="453"/>
        <v>23</v>
      </c>
      <c r="CKV6" s="42">
        <f t="shared" si="453"/>
        <v>0</v>
      </c>
      <c r="CKW6" s="42">
        <f t="shared" si="453"/>
        <v>1</v>
      </c>
      <c r="CKX6" s="42">
        <f t="shared" si="453"/>
        <v>2</v>
      </c>
      <c r="CKY6" s="42">
        <f t="shared" si="453"/>
        <v>3</v>
      </c>
      <c r="CKZ6" s="42">
        <f t="shared" si="453"/>
        <v>4</v>
      </c>
      <c r="CLA6" s="42">
        <f t="shared" si="453"/>
        <v>5</v>
      </c>
      <c r="CLB6" s="42">
        <f t="shared" si="453"/>
        <v>6</v>
      </c>
      <c r="CLC6" s="42">
        <f t="shared" si="453"/>
        <v>7</v>
      </c>
      <c r="CLD6" s="42">
        <f t="shared" si="453"/>
        <v>8</v>
      </c>
      <c r="CLE6" s="42">
        <f t="shared" si="453"/>
        <v>9</v>
      </c>
      <c r="CLF6" s="42">
        <f t="shared" si="453"/>
        <v>10</v>
      </c>
      <c r="CLG6" s="42">
        <f t="shared" si="453"/>
        <v>11</v>
      </c>
      <c r="CLH6" s="42">
        <f t="shared" si="453"/>
        <v>12</v>
      </c>
      <c r="CLI6" s="42">
        <f t="shared" si="453"/>
        <v>13</v>
      </c>
      <c r="CLJ6" s="42">
        <f t="shared" si="453"/>
        <v>14</v>
      </c>
      <c r="CLK6" s="42">
        <f t="shared" si="453"/>
        <v>15</v>
      </c>
      <c r="CLL6" s="42">
        <f t="shared" si="453"/>
        <v>16</v>
      </c>
      <c r="CLM6" s="42">
        <f t="shared" si="453"/>
        <v>17</v>
      </c>
      <c r="CLN6" s="42">
        <f t="shared" si="453"/>
        <v>18</v>
      </c>
      <c r="CLO6" s="42">
        <f t="shared" si="453"/>
        <v>19</v>
      </c>
      <c r="CLP6" s="42">
        <f t="shared" si="453"/>
        <v>20</v>
      </c>
      <c r="CLQ6" s="42">
        <f t="shared" si="453"/>
        <v>21</v>
      </c>
      <c r="CLR6" s="42">
        <f t="shared" si="453"/>
        <v>22</v>
      </c>
      <c r="CLS6" s="42">
        <f t="shared" si="453"/>
        <v>23</v>
      </c>
      <c r="CLT6" s="42">
        <f t="shared" si="453"/>
        <v>0</v>
      </c>
      <c r="CLU6" s="42">
        <f t="shared" si="453"/>
        <v>1</v>
      </c>
      <c r="CLV6" s="42">
        <f t="shared" si="453"/>
        <v>2</v>
      </c>
      <c r="CLW6" s="42">
        <f t="shared" si="453"/>
        <v>3</v>
      </c>
      <c r="CLX6" s="42">
        <f t="shared" si="453"/>
        <v>4</v>
      </c>
      <c r="CLY6" s="42">
        <f t="shared" si="453"/>
        <v>5</v>
      </c>
      <c r="CLZ6" s="42">
        <f t="shared" si="453"/>
        <v>6</v>
      </c>
      <c r="CMA6" s="42">
        <f t="shared" si="453"/>
        <v>7</v>
      </c>
      <c r="CMB6" s="42">
        <f t="shared" si="453"/>
        <v>8</v>
      </c>
      <c r="CMC6" s="42">
        <f t="shared" si="453"/>
        <v>9</v>
      </c>
      <c r="CMD6" s="42">
        <f t="shared" si="453"/>
        <v>10</v>
      </c>
      <c r="CME6" s="42">
        <f t="shared" si="453"/>
        <v>11</v>
      </c>
      <c r="CMF6" s="42">
        <f t="shared" si="453"/>
        <v>12</v>
      </c>
      <c r="CMG6" s="42">
        <f t="shared" si="453"/>
        <v>13</v>
      </c>
      <c r="CMH6" s="42">
        <f t="shared" si="453"/>
        <v>14</v>
      </c>
      <c r="CMI6" s="42">
        <f t="shared" si="453"/>
        <v>15</v>
      </c>
      <c r="CMJ6" s="42">
        <f t="shared" si="453"/>
        <v>16</v>
      </c>
      <c r="CMK6" s="42">
        <f t="shared" si="453"/>
        <v>17</v>
      </c>
      <c r="CML6" s="42">
        <f t="shared" si="453"/>
        <v>18</v>
      </c>
      <c r="CMM6" s="42">
        <f t="shared" si="453"/>
        <v>19</v>
      </c>
      <c r="CMN6" s="42">
        <f t="shared" si="453"/>
        <v>20</v>
      </c>
      <c r="CMO6" s="42">
        <f t="shared" si="453"/>
        <v>21</v>
      </c>
      <c r="CMP6" s="42">
        <f t="shared" si="453"/>
        <v>22</v>
      </c>
      <c r="CMQ6" s="42">
        <f t="shared" si="453"/>
        <v>23</v>
      </c>
      <c r="CMR6" s="42">
        <f t="shared" si="453"/>
        <v>0</v>
      </c>
      <c r="CMS6" s="42">
        <f t="shared" si="453"/>
        <v>1</v>
      </c>
      <c r="CMT6" s="42">
        <f t="shared" si="453"/>
        <v>2</v>
      </c>
      <c r="CMU6" s="42">
        <f t="shared" si="453"/>
        <v>3</v>
      </c>
      <c r="CMV6" s="42">
        <f t="shared" si="453"/>
        <v>4</v>
      </c>
      <c r="CMW6" s="42">
        <f t="shared" si="453"/>
        <v>5</v>
      </c>
      <c r="CMX6" s="42">
        <f t="shared" si="453"/>
        <v>6</v>
      </c>
      <c r="CMY6" s="42">
        <f t="shared" si="453"/>
        <v>7</v>
      </c>
      <c r="CMZ6" s="42">
        <f t="shared" ref="CMZ6:CPK6" si="454">MATCH(CMZ3,ID_TM,0)-1</f>
        <v>8</v>
      </c>
      <c r="CNA6" s="42">
        <f t="shared" si="454"/>
        <v>9</v>
      </c>
      <c r="CNB6" s="42">
        <f t="shared" si="454"/>
        <v>10</v>
      </c>
      <c r="CNC6" s="42">
        <f t="shared" si="454"/>
        <v>11</v>
      </c>
      <c r="CND6" s="42">
        <f t="shared" si="454"/>
        <v>12</v>
      </c>
      <c r="CNE6" s="42">
        <f t="shared" si="454"/>
        <v>13</v>
      </c>
      <c r="CNF6" s="42">
        <f t="shared" si="454"/>
        <v>14</v>
      </c>
      <c r="CNG6" s="42">
        <f t="shared" si="454"/>
        <v>15</v>
      </c>
      <c r="CNH6" s="42">
        <f t="shared" si="454"/>
        <v>16</v>
      </c>
      <c r="CNI6" s="42">
        <f t="shared" si="454"/>
        <v>17</v>
      </c>
      <c r="CNJ6" s="42">
        <f t="shared" si="454"/>
        <v>18</v>
      </c>
      <c r="CNK6" s="42">
        <f t="shared" si="454"/>
        <v>19</v>
      </c>
      <c r="CNL6" s="42">
        <f t="shared" si="454"/>
        <v>20</v>
      </c>
      <c r="CNM6" s="42">
        <f t="shared" si="454"/>
        <v>21</v>
      </c>
      <c r="CNN6" s="42">
        <f t="shared" si="454"/>
        <v>22</v>
      </c>
      <c r="CNO6" s="42">
        <f t="shared" si="454"/>
        <v>23</v>
      </c>
      <c r="CNP6" s="42">
        <f t="shared" si="454"/>
        <v>0</v>
      </c>
      <c r="CNQ6" s="42">
        <f t="shared" si="454"/>
        <v>1</v>
      </c>
      <c r="CNR6" s="42">
        <f t="shared" si="454"/>
        <v>2</v>
      </c>
      <c r="CNS6" s="42">
        <f t="shared" si="454"/>
        <v>3</v>
      </c>
      <c r="CNT6" s="42">
        <f t="shared" si="454"/>
        <v>4</v>
      </c>
      <c r="CNU6" s="42">
        <f t="shared" si="454"/>
        <v>5</v>
      </c>
      <c r="CNV6" s="42">
        <f t="shared" si="454"/>
        <v>6</v>
      </c>
      <c r="CNW6" s="42">
        <f t="shared" si="454"/>
        <v>7</v>
      </c>
      <c r="CNX6" s="42">
        <f t="shared" si="454"/>
        <v>8</v>
      </c>
      <c r="CNY6" s="42">
        <f t="shared" si="454"/>
        <v>9</v>
      </c>
      <c r="CNZ6" s="42">
        <f t="shared" si="454"/>
        <v>10</v>
      </c>
      <c r="COA6" s="42">
        <f t="shared" si="454"/>
        <v>11</v>
      </c>
      <c r="COB6" s="42">
        <f t="shared" si="454"/>
        <v>12</v>
      </c>
      <c r="COC6" s="42">
        <f t="shared" si="454"/>
        <v>13</v>
      </c>
      <c r="COD6" s="42">
        <f t="shared" si="454"/>
        <v>14</v>
      </c>
      <c r="COE6" s="42">
        <f t="shared" si="454"/>
        <v>15</v>
      </c>
      <c r="COF6" s="42">
        <f t="shared" si="454"/>
        <v>16</v>
      </c>
      <c r="COG6" s="42">
        <f t="shared" si="454"/>
        <v>17</v>
      </c>
      <c r="COH6" s="42">
        <f t="shared" si="454"/>
        <v>18</v>
      </c>
      <c r="COI6" s="42">
        <f t="shared" si="454"/>
        <v>19</v>
      </c>
      <c r="COJ6" s="42">
        <f t="shared" si="454"/>
        <v>20</v>
      </c>
      <c r="COK6" s="42">
        <f t="shared" si="454"/>
        <v>21</v>
      </c>
      <c r="COL6" s="42">
        <f t="shared" si="454"/>
        <v>22</v>
      </c>
      <c r="COM6" s="42">
        <f t="shared" si="454"/>
        <v>23</v>
      </c>
      <c r="CON6" s="42">
        <f t="shared" si="454"/>
        <v>0</v>
      </c>
      <c r="COO6" s="42">
        <f t="shared" si="454"/>
        <v>1</v>
      </c>
      <c r="COP6" s="42">
        <f t="shared" si="454"/>
        <v>2</v>
      </c>
      <c r="COQ6" s="42">
        <f t="shared" si="454"/>
        <v>3</v>
      </c>
      <c r="COR6" s="42">
        <f t="shared" si="454"/>
        <v>4</v>
      </c>
      <c r="COS6" s="42">
        <f t="shared" si="454"/>
        <v>5</v>
      </c>
      <c r="COT6" s="42">
        <f t="shared" si="454"/>
        <v>6</v>
      </c>
      <c r="COU6" s="42">
        <f t="shared" si="454"/>
        <v>7</v>
      </c>
      <c r="COV6" s="42">
        <f t="shared" si="454"/>
        <v>8</v>
      </c>
      <c r="COW6" s="42">
        <f t="shared" si="454"/>
        <v>9</v>
      </c>
      <c r="COX6" s="42">
        <f t="shared" si="454"/>
        <v>10</v>
      </c>
      <c r="COY6" s="42">
        <f t="shared" si="454"/>
        <v>11</v>
      </c>
      <c r="COZ6" s="42">
        <f t="shared" si="454"/>
        <v>12</v>
      </c>
      <c r="CPA6" s="42">
        <f t="shared" si="454"/>
        <v>13</v>
      </c>
      <c r="CPB6" s="42">
        <f t="shared" si="454"/>
        <v>14</v>
      </c>
      <c r="CPC6" s="42">
        <f t="shared" si="454"/>
        <v>15</v>
      </c>
      <c r="CPD6" s="42">
        <f t="shared" si="454"/>
        <v>16</v>
      </c>
      <c r="CPE6" s="42">
        <f t="shared" si="454"/>
        <v>17</v>
      </c>
      <c r="CPF6" s="42">
        <f t="shared" si="454"/>
        <v>18</v>
      </c>
      <c r="CPG6" s="42">
        <f t="shared" si="454"/>
        <v>19</v>
      </c>
      <c r="CPH6" s="42">
        <f t="shared" si="454"/>
        <v>20</v>
      </c>
      <c r="CPI6" s="42">
        <f t="shared" si="454"/>
        <v>21</v>
      </c>
      <c r="CPJ6" s="42">
        <f t="shared" si="454"/>
        <v>22</v>
      </c>
      <c r="CPK6" s="42">
        <f t="shared" si="454"/>
        <v>23</v>
      </c>
      <c r="CPL6" s="42">
        <f t="shared" ref="CPL6:CRW6" si="455">MATCH(CPL3,ID_TM,0)-1</f>
        <v>0</v>
      </c>
      <c r="CPM6" s="42">
        <f t="shared" si="455"/>
        <v>1</v>
      </c>
      <c r="CPN6" s="42">
        <f t="shared" si="455"/>
        <v>2</v>
      </c>
      <c r="CPO6" s="42">
        <f t="shared" si="455"/>
        <v>3</v>
      </c>
      <c r="CPP6" s="42">
        <f t="shared" si="455"/>
        <v>4</v>
      </c>
      <c r="CPQ6" s="42">
        <f t="shared" si="455"/>
        <v>5</v>
      </c>
      <c r="CPR6" s="42">
        <f t="shared" si="455"/>
        <v>6</v>
      </c>
      <c r="CPS6" s="42">
        <f t="shared" si="455"/>
        <v>7</v>
      </c>
      <c r="CPT6" s="42">
        <f t="shared" si="455"/>
        <v>8</v>
      </c>
      <c r="CPU6" s="42">
        <f t="shared" si="455"/>
        <v>9</v>
      </c>
      <c r="CPV6" s="42">
        <f t="shared" si="455"/>
        <v>10</v>
      </c>
      <c r="CPW6" s="42">
        <f t="shared" si="455"/>
        <v>11</v>
      </c>
      <c r="CPX6" s="42">
        <f t="shared" si="455"/>
        <v>12</v>
      </c>
      <c r="CPY6" s="42">
        <f t="shared" si="455"/>
        <v>13</v>
      </c>
      <c r="CPZ6" s="42">
        <f t="shared" si="455"/>
        <v>14</v>
      </c>
      <c r="CQA6" s="42">
        <f t="shared" si="455"/>
        <v>15</v>
      </c>
      <c r="CQB6" s="42">
        <f t="shared" si="455"/>
        <v>16</v>
      </c>
      <c r="CQC6" s="42">
        <f t="shared" si="455"/>
        <v>17</v>
      </c>
      <c r="CQD6" s="42">
        <f t="shared" si="455"/>
        <v>18</v>
      </c>
      <c r="CQE6" s="42">
        <f t="shared" si="455"/>
        <v>19</v>
      </c>
      <c r="CQF6" s="42">
        <f t="shared" si="455"/>
        <v>20</v>
      </c>
      <c r="CQG6" s="42">
        <f t="shared" si="455"/>
        <v>21</v>
      </c>
      <c r="CQH6" s="42">
        <f t="shared" si="455"/>
        <v>22</v>
      </c>
      <c r="CQI6" s="42">
        <f t="shared" si="455"/>
        <v>23</v>
      </c>
      <c r="CQJ6" s="42">
        <f t="shared" si="455"/>
        <v>0</v>
      </c>
      <c r="CQK6" s="42">
        <f t="shared" si="455"/>
        <v>1</v>
      </c>
      <c r="CQL6" s="42">
        <f t="shared" si="455"/>
        <v>2</v>
      </c>
      <c r="CQM6" s="42">
        <f t="shared" si="455"/>
        <v>3</v>
      </c>
      <c r="CQN6" s="42">
        <f t="shared" si="455"/>
        <v>4</v>
      </c>
      <c r="CQO6" s="42">
        <f t="shared" si="455"/>
        <v>5</v>
      </c>
      <c r="CQP6" s="42">
        <f t="shared" si="455"/>
        <v>6</v>
      </c>
      <c r="CQQ6" s="42">
        <f t="shared" si="455"/>
        <v>7</v>
      </c>
      <c r="CQR6" s="42">
        <f t="shared" si="455"/>
        <v>8</v>
      </c>
      <c r="CQS6" s="42">
        <f t="shared" si="455"/>
        <v>9</v>
      </c>
      <c r="CQT6" s="42">
        <f t="shared" si="455"/>
        <v>10</v>
      </c>
      <c r="CQU6" s="42">
        <f t="shared" si="455"/>
        <v>11</v>
      </c>
      <c r="CQV6" s="42">
        <f t="shared" si="455"/>
        <v>12</v>
      </c>
      <c r="CQW6" s="42">
        <f t="shared" si="455"/>
        <v>13</v>
      </c>
      <c r="CQX6" s="42">
        <f t="shared" si="455"/>
        <v>14</v>
      </c>
      <c r="CQY6" s="42">
        <f t="shared" si="455"/>
        <v>15</v>
      </c>
      <c r="CQZ6" s="42">
        <f t="shared" si="455"/>
        <v>16</v>
      </c>
      <c r="CRA6" s="42">
        <f t="shared" si="455"/>
        <v>17</v>
      </c>
      <c r="CRB6" s="42">
        <f t="shared" si="455"/>
        <v>18</v>
      </c>
      <c r="CRC6" s="42">
        <f t="shared" si="455"/>
        <v>19</v>
      </c>
      <c r="CRD6" s="42">
        <f t="shared" si="455"/>
        <v>20</v>
      </c>
      <c r="CRE6" s="42">
        <f t="shared" si="455"/>
        <v>21</v>
      </c>
      <c r="CRF6" s="42">
        <f t="shared" si="455"/>
        <v>22</v>
      </c>
      <c r="CRG6" s="42">
        <f t="shared" si="455"/>
        <v>23</v>
      </c>
      <c r="CRH6" s="42">
        <f t="shared" si="455"/>
        <v>0</v>
      </c>
      <c r="CRI6" s="42">
        <f t="shared" si="455"/>
        <v>1</v>
      </c>
      <c r="CRJ6" s="42">
        <f t="shared" si="455"/>
        <v>2</v>
      </c>
      <c r="CRK6" s="42">
        <f t="shared" si="455"/>
        <v>3</v>
      </c>
      <c r="CRL6" s="42">
        <f t="shared" si="455"/>
        <v>4</v>
      </c>
      <c r="CRM6" s="42">
        <f t="shared" si="455"/>
        <v>5</v>
      </c>
      <c r="CRN6" s="42">
        <f t="shared" si="455"/>
        <v>6</v>
      </c>
      <c r="CRO6" s="42">
        <f t="shared" si="455"/>
        <v>7</v>
      </c>
      <c r="CRP6" s="42">
        <f t="shared" si="455"/>
        <v>8</v>
      </c>
      <c r="CRQ6" s="42">
        <f t="shared" si="455"/>
        <v>9</v>
      </c>
      <c r="CRR6" s="42">
        <f t="shared" si="455"/>
        <v>10</v>
      </c>
      <c r="CRS6" s="42">
        <f t="shared" si="455"/>
        <v>11</v>
      </c>
      <c r="CRT6" s="42">
        <f t="shared" si="455"/>
        <v>12</v>
      </c>
      <c r="CRU6" s="42">
        <f t="shared" si="455"/>
        <v>13</v>
      </c>
      <c r="CRV6" s="42">
        <f t="shared" si="455"/>
        <v>14</v>
      </c>
      <c r="CRW6" s="42">
        <f t="shared" si="455"/>
        <v>15</v>
      </c>
      <c r="CRX6" s="42">
        <f t="shared" ref="CRX6:CUI6" si="456">MATCH(CRX3,ID_TM,0)-1</f>
        <v>16</v>
      </c>
      <c r="CRY6" s="42">
        <f t="shared" si="456"/>
        <v>17</v>
      </c>
      <c r="CRZ6" s="42">
        <f t="shared" si="456"/>
        <v>18</v>
      </c>
      <c r="CSA6" s="42">
        <f t="shared" si="456"/>
        <v>19</v>
      </c>
      <c r="CSB6" s="42">
        <f t="shared" si="456"/>
        <v>20</v>
      </c>
      <c r="CSC6" s="42">
        <f t="shared" si="456"/>
        <v>21</v>
      </c>
      <c r="CSD6" s="42">
        <f t="shared" si="456"/>
        <v>22</v>
      </c>
      <c r="CSE6" s="42">
        <f t="shared" si="456"/>
        <v>23</v>
      </c>
      <c r="CSF6" s="42">
        <f t="shared" si="456"/>
        <v>0</v>
      </c>
      <c r="CSG6" s="42">
        <f t="shared" si="456"/>
        <v>1</v>
      </c>
      <c r="CSH6" s="42">
        <f t="shared" si="456"/>
        <v>2</v>
      </c>
      <c r="CSI6" s="42">
        <f t="shared" si="456"/>
        <v>3</v>
      </c>
      <c r="CSJ6" s="42">
        <f t="shared" si="456"/>
        <v>4</v>
      </c>
      <c r="CSK6" s="42">
        <f t="shared" si="456"/>
        <v>5</v>
      </c>
      <c r="CSL6" s="42">
        <f t="shared" si="456"/>
        <v>6</v>
      </c>
      <c r="CSM6" s="42">
        <f t="shared" si="456"/>
        <v>7</v>
      </c>
      <c r="CSN6" s="42">
        <f t="shared" si="456"/>
        <v>8</v>
      </c>
      <c r="CSO6" s="42">
        <f t="shared" si="456"/>
        <v>9</v>
      </c>
      <c r="CSP6" s="42">
        <f t="shared" si="456"/>
        <v>10</v>
      </c>
      <c r="CSQ6" s="42">
        <f t="shared" si="456"/>
        <v>11</v>
      </c>
      <c r="CSR6" s="42">
        <f t="shared" si="456"/>
        <v>12</v>
      </c>
      <c r="CSS6" s="42">
        <f t="shared" si="456"/>
        <v>13</v>
      </c>
      <c r="CST6" s="42">
        <f t="shared" si="456"/>
        <v>14</v>
      </c>
      <c r="CSU6" s="42">
        <f t="shared" si="456"/>
        <v>15</v>
      </c>
      <c r="CSV6" s="42">
        <f t="shared" si="456"/>
        <v>16</v>
      </c>
      <c r="CSW6" s="42">
        <f t="shared" si="456"/>
        <v>17</v>
      </c>
      <c r="CSX6" s="42">
        <f t="shared" si="456"/>
        <v>18</v>
      </c>
      <c r="CSY6" s="42">
        <f t="shared" si="456"/>
        <v>19</v>
      </c>
      <c r="CSZ6" s="42">
        <f t="shared" si="456"/>
        <v>20</v>
      </c>
      <c r="CTA6" s="42">
        <f t="shared" si="456"/>
        <v>21</v>
      </c>
      <c r="CTB6" s="42">
        <f t="shared" si="456"/>
        <v>22</v>
      </c>
      <c r="CTC6" s="42">
        <f t="shared" si="456"/>
        <v>23</v>
      </c>
      <c r="CTD6" s="42">
        <f t="shared" si="456"/>
        <v>0</v>
      </c>
      <c r="CTE6" s="42">
        <f t="shared" si="456"/>
        <v>1</v>
      </c>
      <c r="CTF6" s="42">
        <f t="shared" si="456"/>
        <v>2</v>
      </c>
      <c r="CTG6" s="42">
        <f t="shared" si="456"/>
        <v>3</v>
      </c>
      <c r="CTH6" s="42">
        <f t="shared" si="456"/>
        <v>4</v>
      </c>
      <c r="CTI6" s="42">
        <f t="shared" si="456"/>
        <v>5</v>
      </c>
      <c r="CTJ6" s="42">
        <f t="shared" si="456"/>
        <v>6</v>
      </c>
      <c r="CTK6" s="42">
        <f t="shared" si="456"/>
        <v>7</v>
      </c>
      <c r="CTL6" s="42">
        <f t="shared" si="456"/>
        <v>8</v>
      </c>
      <c r="CTM6" s="42">
        <f t="shared" si="456"/>
        <v>9</v>
      </c>
      <c r="CTN6" s="42">
        <f t="shared" si="456"/>
        <v>10</v>
      </c>
      <c r="CTO6" s="42">
        <f t="shared" si="456"/>
        <v>11</v>
      </c>
      <c r="CTP6" s="42">
        <f t="shared" si="456"/>
        <v>12</v>
      </c>
      <c r="CTQ6" s="42">
        <f t="shared" si="456"/>
        <v>13</v>
      </c>
      <c r="CTR6" s="42">
        <f t="shared" si="456"/>
        <v>14</v>
      </c>
      <c r="CTS6" s="42">
        <f t="shared" si="456"/>
        <v>15</v>
      </c>
      <c r="CTT6" s="42">
        <f t="shared" si="456"/>
        <v>16</v>
      </c>
      <c r="CTU6" s="42">
        <f t="shared" si="456"/>
        <v>17</v>
      </c>
      <c r="CTV6" s="42">
        <f t="shared" si="456"/>
        <v>18</v>
      </c>
      <c r="CTW6" s="42">
        <f t="shared" si="456"/>
        <v>19</v>
      </c>
      <c r="CTX6" s="42">
        <f t="shared" si="456"/>
        <v>20</v>
      </c>
      <c r="CTY6" s="42">
        <f t="shared" si="456"/>
        <v>21</v>
      </c>
      <c r="CTZ6" s="42">
        <f t="shared" si="456"/>
        <v>22</v>
      </c>
      <c r="CUA6" s="42">
        <f t="shared" si="456"/>
        <v>23</v>
      </c>
      <c r="CUB6" s="42">
        <f t="shared" si="456"/>
        <v>0</v>
      </c>
      <c r="CUC6" s="42">
        <f t="shared" si="456"/>
        <v>1</v>
      </c>
      <c r="CUD6" s="42">
        <f t="shared" si="456"/>
        <v>2</v>
      </c>
      <c r="CUE6" s="42">
        <f t="shared" si="456"/>
        <v>3</v>
      </c>
      <c r="CUF6" s="42">
        <f t="shared" si="456"/>
        <v>4</v>
      </c>
      <c r="CUG6" s="42">
        <f t="shared" si="456"/>
        <v>5</v>
      </c>
      <c r="CUH6" s="42">
        <f t="shared" si="456"/>
        <v>6</v>
      </c>
      <c r="CUI6" s="42">
        <f t="shared" si="456"/>
        <v>7</v>
      </c>
      <c r="CUJ6" s="42">
        <f t="shared" ref="CUJ6:CWU6" si="457">MATCH(CUJ3,ID_TM,0)-1</f>
        <v>8</v>
      </c>
      <c r="CUK6" s="42">
        <f t="shared" si="457"/>
        <v>9</v>
      </c>
      <c r="CUL6" s="42">
        <f t="shared" si="457"/>
        <v>10</v>
      </c>
      <c r="CUM6" s="42">
        <f t="shared" si="457"/>
        <v>11</v>
      </c>
      <c r="CUN6" s="42">
        <f t="shared" si="457"/>
        <v>12</v>
      </c>
      <c r="CUO6" s="42">
        <f t="shared" si="457"/>
        <v>13</v>
      </c>
      <c r="CUP6" s="42">
        <f t="shared" si="457"/>
        <v>14</v>
      </c>
      <c r="CUQ6" s="42">
        <f t="shared" si="457"/>
        <v>15</v>
      </c>
      <c r="CUR6" s="42">
        <f t="shared" si="457"/>
        <v>16</v>
      </c>
      <c r="CUS6" s="42">
        <f t="shared" si="457"/>
        <v>17</v>
      </c>
      <c r="CUT6" s="42">
        <f t="shared" si="457"/>
        <v>18</v>
      </c>
      <c r="CUU6" s="42">
        <f t="shared" si="457"/>
        <v>19</v>
      </c>
      <c r="CUV6" s="42">
        <f t="shared" si="457"/>
        <v>20</v>
      </c>
      <c r="CUW6" s="42">
        <f t="shared" si="457"/>
        <v>21</v>
      </c>
      <c r="CUX6" s="42">
        <f t="shared" si="457"/>
        <v>22</v>
      </c>
      <c r="CUY6" s="42">
        <f t="shared" si="457"/>
        <v>23</v>
      </c>
      <c r="CUZ6" s="42">
        <f t="shared" si="457"/>
        <v>0</v>
      </c>
      <c r="CVA6" s="42">
        <f t="shared" si="457"/>
        <v>1</v>
      </c>
      <c r="CVB6" s="42">
        <f t="shared" si="457"/>
        <v>2</v>
      </c>
      <c r="CVC6" s="42">
        <f t="shared" si="457"/>
        <v>3</v>
      </c>
      <c r="CVD6" s="42">
        <f t="shared" si="457"/>
        <v>4</v>
      </c>
      <c r="CVE6" s="42">
        <f t="shared" si="457"/>
        <v>5</v>
      </c>
      <c r="CVF6" s="42">
        <f t="shared" si="457"/>
        <v>6</v>
      </c>
      <c r="CVG6" s="42">
        <f t="shared" si="457"/>
        <v>7</v>
      </c>
      <c r="CVH6" s="42">
        <f t="shared" si="457"/>
        <v>8</v>
      </c>
      <c r="CVI6" s="42">
        <f t="shared" si="457"/>
        <v>9</v>
      </c>
      <c r="CVJ6" s="42">
        <f t="shared" si="457"/>
        <v>10</v>
      </c>
      <c r="CVK6" s="42">
        <f t="shared" si="457"/>
        <v>11</v>
      </c>
      <c r="CVL6" s="42">
        <f t="shared" si="457"/>
        <v>12</v>
      </c>
      <c r="CVM6" s="42">
        <f t="shared" si="457"/>
        <v>13</v>
      </c>
      <c r="CVN6" s="42">
        <f t="shared" si="457"/>
        <v>14</v>
      </c>
      <c r="CVO6" s="42">
        <f t="shared" si="457"/>
        <v>15</v>
      </c>
      <c r="CVP6" s="42">
        <f t="shared" si="457"/>
        <v>16</v>
      </c>
      <c r="CVQ6" s="42">
        <f t="shared" si="457"/>
        <v>17</v>
      </c>
      <c r="CVR6" s="42">
        <f t="shared" si="457"/>
        <v>18</v>
      </c>
      <c r="CVS6" s="42">
        <f t="shared" si="457"/>
        <v>19</v>
      </c>
      <c r="CVT6" s="42">
        <f t="shared" si="457"/>
        <v>20</v>
      </c>
      <c r="CVU6" s="42">
        <f t="shared" si="457"/>
        <v>21</v>
      </c>
      <c r="CVV6" s="42">
        <f t="shared" si="457"/>
        <v>22</v>
      </c>
      <c r="CVW6" s="42">
        <f t="shared" si="457"/>
        <v>23</v>
      </c>
      <c r="CVX6" s="42">
        <f t="shared" si="457"/>
        <v>0</v>
      </c>
      <c r="CVY6" s="42">
        <f t="shared" si="457"/>
        <v>1</v>
      </c>
      <c r="CVZ6" s="42">
        <f t="shared" si="457"/>
        <v>2</v>
      </c>
      <c r="CWA6" s="42">
        <f t="shared" si="457"/>
        <v>3</v>
      </c>
      <c r="CWB6" s="42">
        <f t="shared" si="457"/>
        <v>4</v>
      </c>
      <c r="CWC6" s="42">
        <f t="shared" si="457"/>
        <v>5</v>
      </c>
      <c r="CWD6" s="42">
        <f t="shared" si="457"/>
        <v>6</v>
      </c>
      <c r="CWE6" s="42">
        <f t="shared" si="457"/>
        <v>7</v>
      </c>
      <c r="CWF6" s="42">
        <f t="shared" si="457"/>
        <v>8</v>
      </c>
      <c r="CWG6" s="42">
        <f t="shared" si="457"/>
        <v>9</v>
      </c>
      <c r="CWH6" s="42">
        <f t="shared" si="457"/>
        <v>10</v>
      </c>
      <c r="CWI6" s="42">
        <f t="shared" si="457"/>
        <v>11</v>
      </c>
      <c r="CWJ6" s="42">
        <f t="shared" si="457"/>
        <v>12</v>
      </c>
      <c r="CWK6" s="42">
        <f t="shared" si="457"/>
        <v>13</v>
      </c>
      <c r="CWL6" s="42">
        <f t="shared" si="457"/>
        <v>14</v>
      </c>
      <c r="CWM6" s="42">
        <f t="shared" si="457"/>
        <v>15</v>
      </c>
      <c r="CWN6" s="42">
        <f t="shared" si="457"/>
        <v>16</v>
      </c>
      <c r="CWO6" s="42">
        <f t="shared" si="457"/>
        <v>17</v>
      </c>
      <c r="CWP6" s="42">
        <f t="shared" si="457"/>
        <v>18</v>
      </c>
      <c r="CWQ6" s="42">
        <f t="shared" si="457"/>
        <v>19</v>
      </c>
      <c r="CWR6" s="42">
        <f t="shared" si="457"/>
        <v>20</v>
      </c>
      <c r="CWS6" s="42">
        <f t="shared" si="457"/>
        <v>21</v>
      </c>
      <c r="CWT6" s="42">
        <f t="shared" si="457"/>
        <v>22</v>
      </c>
      <c r="CWU6" s="42">
        <f t="shared" si="457"/>
        <v>23</v>
      </c>
      <c r="CWV6" s="42">
        <f t="shared" ref="CWV6:CZG6" si="458">MATCH(CWV3,ID_TM,0)-1</f>
        <v>0</v>
      </c>
      <c r="CWW6" s="42">
        <f t="shared" si="458"/>
        <v>1</v>
      </c>
      <c r="CWX6" s="42">
        <f t="shared" si="458"/>
        <v>2</v>
      </c>
      <c r="CWY6" s="42">
        <f t="shared" si="458"/>
        <v>3</v>
      </c>
      <c r="CWZ6" s="42">
        <f t="shared" si="458"/>
        <v>4</v>
      </c>
      <c r="CXA6" s="42">
        <f t="shared" si="458"/>
        <v>5</v>
      </c>
      <c r="CXB6" s="42">
        <f t="shared" si="458"/>
        <v>6</v>
      </c>
      <c r="CXC6" s="42">
        <f t="shared" si="458"/>
        <v>7</v>
      </c>
      <c r="CXD6" s="42">
        <f t="shared" si="458"/>
        <v>8</v>
      </c>
      <c r="CXE6" s="42">
        <f t="shared" si="458"/>
        <v>9</v>
      </c>
      <c r="CXF6" s="42">
        <f t="shared" si="458"/>
        <v>10</v>
      </c>
      <c r="CXG6" s="42">
        <f t="shared" si="458"/>
        <v>11</v>
      </c>
      <c r="CXH6" s="42">
        <f t="shared" si="458"/>
        <v>12</v>
      </c>
      <c r="CXI6" s="42">
        <f t="shared" si="458"/>
        <v>13</v>
      </c>
      <c r="CXJ6" s="42">
        <f t="shared" si="458"/>
        <v>14</v>
      </c>
      <c r="CXK6" s="42">
        <f t="shared" si="458"/>
        <v>15</v>
      </c>
      <c r="CXL6" s="42">
        <f t="shared" si="458"/>
        <v>16</v>
      </c>
      <c r="CXM6" s="42">
        <f t="shared" si="458"/>
        <v>17</v>
      </c>
      <c r="CXN6" s="42">
        <f t="shared" si="458"/>
        <v>18</v>
      </c>
      <c r="CXO6" s="42">
        <f t="shared" si="458"/>
        <v>19</v>
      </c>
      <c r="CXP6" s="42">
        <f t="shared" si="458"/>
        <v>20</v>
      </c>
      <c r="CXQ6" s="42">
        <f t="shared" si="458"/>
        <v>21</v>
      </c>
      <c r="CXR6" s="42">
        <f t="shared" si="458"/>
        <v>22</v>
      </c>
      <c r="CXS6" s="42">
        <f t="shared" si="458"/>
        <v>23</v>
      </c>
      <c r="CXT6" s="42">
        <f t="shared" si="458"/>
        <v>0</v>
      </c>
      <c r="CXU6" s="42">
        <f t="shared" si="458"/>
        <v>1</v>
      </c>
      <c r="CXV6" s="42">
        <f t="shared" si="458"/>
        <v>2</v>
      </c>
      <c r="CXW6" s="42">
        <f t="shared" si="458"/>
        <v>3</v>
      </c>
      <c r="CXX6" s="42">
        <f t="shared" si="458"/>
        <v>4</v>
      </c>
      <c r="CXY6" s="42">
        <f t="shared" si="458"/>
        <v>5</v>
      </c>
      <c r="CXZ6" s="42">
        <f t="shared" si="458"/>
        <v>6</v>
      </c>
      <c r="CYA6" s="42">
        <f t="shared" si="458"/>
        <v>7</v>
      </c>
      <c r="CYB6" s="42">
        <f t="shared" si="458"/>
        <v>8</v>
      </c>
      <c r="CYC6" s="42">
        <f t="shared" si="458"/>
        <v>9</v>
      </c>
      <c r="CYD6" s="42">
        <f t="shared" si="458"/>
        <v>10</v>
      </c>
      <c r="CYE6" s="42">
        <f t="shared" si="458"/>
        <v>11</v>
      </c>
      <c r="CYF6" s="42">
        <f t="shared" si="458"/>
        <v>12</v>
      </c>
      <c r="CYG6" s="42">
        <f t="shared" si="458"/>
        <v>13</v>
      </c>
      <c r="CYH6" s="42">
        <f t="shared" si="458"/>
        <v>14</v>
      </c>
      <c r="CYI6" s="42">
        <f t="shared" si="458"/>
        <v>15</v>
      </c>
      <c r="CYJ6" s="42">
        <f t="shared" si="458"/>
        <v>16</v>
      </c>
      <c r="CYK6" s="42">
        <f t="shared" si="458"/>
        <v>17</v>
      </c>
      <c r="CYL6" s="42">
        <f t="shared" si="458"/>
        <v>18</v>
      </c>
      <c r="CYM6" s="42">
        <f t="shared" si="458"/>
        <v>19</v>
      </c>
      <c r="CYN6" s="42">
        <f t="shared" si="458"/>
        <v>20</v>
      </c>
      <c r="CYO6" s="42">
        <f t="shared" si="458"/>
        <v>21</v>
      </c>
      <c r="CYP6" s="42">
        <f t="shared" si="458"/>
        <v>22</v>
      </c>
      <c r="CYQ6" s="42">
        <f t="shared" si="458"/>
        <v>23</v>
      </c>
      <c r="CYR6" s="42">
        <f t="shared" si="458"/>
        <v>0</v>
      </c>
      <c r="CYS6" s="42">
        <f t="shared" si="458"/>
        <v>1</v>
      </c>
      <c r="CYT6" s="42">
        <f t="shared" si="458"/>
        <v>2</v>
      </c>
      <c r="CYU6" s="42">
        <f t="shared" si="458"/>
        <v>3</v>
      </c>
      <c r="CYV6" s="42">
        <f t="shared" si="458"/>
        <v>4</v>
      </c>
      <c r="CYW6" s="42">
        <f t="shared" si="458"/>
        <v>5</v>
      </c>
      <c r="CYX6" s="42">
        <f t="shared" si="458"/>
        <v>6</v>
      </c>
      <c r="CYY6" s="42">
        <f t="shared" si="458"/>
        <v>7</v>
      </c>
      <c r="CYZ6" s="42">
        <f t="shared" si="458"/>
        <v>8</v>
      </c>
      <c r="CZA6" s="42">
        <f t="shared" si="458"/>
        <v>9</v>
      </c>
      <c r="CZB6" s="42">
        <f t="shared" si="458"/>
        <v>10</v>
      </c>
      <c r="CZC6" s="42">
        <f t="shared" si="458"/>
        <v>11</v>
      </c>
      <c r="CZD6" s="42">
        <f t="shared" si="458"/>
        <v>12</v>
      </c>
      <c r="CZE6" s="42">
        <f t="shared" si="458"/>
        <v>13</v>
      </c>
      <c r="CZF6" s="42">
        <f t="shared" si="458"/>
        <v>14</v>
      </c>
      <c r="CZG6" s="42">
        <f t="shared" si="458"/>
        <v>15</v>
      </c>
      <c r="CZH6" s="42">
        <f t="shared" ref="CZH6:DBS6" si="459">MATCH(CZH3,ID_TM,0)-1</f>
        <v>16</v>
      </c>
      <c r="CZI6" s="42">
        <f t="shared" si="459"/>
        <v>17</v>
      </c>
      <c r="CZJ6" s="42">
        <f t="shared" si="459"/>
        <v>18</v>
      </c>
      <c r="CZK6" s="42">
        <f t="shared" si="459"/>
        <v>19</v>
      </c>
      <c r="CZL6" s="42">
        <f t="shared" si="459"/>
        <v>20</v>
      </c>
      <c r="CZM6" s="42">
        <f t="shared" si="459"/>
        <v>21</v>
      </c>
      <c r="CZN6" s="42">
        <f t="shared" si="459"/>
        <v>22</v>
      </c>
      <c r="CZO6" s="42">
        <f t="shared" si="459"/>
        <v>23</v>
      </c>
      <c r="CZP6" s="42">
        <f t="shared" si="459"/>
        <v>0</v>
      </c>
      <c r="CZQ6" s="42">
        <f t="shared" si="459"/>
        <v>1</v>
      </c>
      <c r="CZR6" s="42">
        <f t="shared" si="459"/>
        <v>2</v>
      </c>
      <c r="CZS6" s="42">
        <f t="shared" si="459"/>
        <v>3</v>
      </c>
      <c r="CZT6" s="42">
        <f t="shared" si="459"/>
        <v>4</v>
      </c>
      <c r="CZU6" s="42">
        <f t="shared" si="459"/>
        <v>5</v>
      </c>
      <c r="CZV6" s="42">
        <f t="shared" si="459"/>
        <v>6</v>
      </c>
      <c r="CZW6" s="42">
        <f t="shared" si="459"/>
        <v>7</v>
      </c>
      <c r="CZX6" s="42">
        <f t="shared" si="459"/>
        <v>8</v>
      </c>
      <c r="CZY6" s="42">
        <f t="shared" si="459"/>
        <v>9</v>
      </c>
      <c r="CZZ6" s="42">
        <f t="shared" si="459"/>
        <v>10</v>
      </c>
      <c r="DAA6" s="42">
        <f t="shared" si="459"/>
        <v>11</v>
      </c>
      <c r="DAB6" s="42">
        <f t="shared" si="459"/>
        <v>12</v>
      </c>
      <c r="DAC6" s="42">
        <f t="shared" si="459"/>
        <v>13</v>
      </c>
      <c r="DAD6" s="42">
        <f t="shared" si="459"/>
        <v>14</v>
      </c>
      <c r="DAE6" s="42">
        <f t="shared" si="459"/>
        <v>15</v>
      </c>
      <c r="DAF6" s="42">
        <f t="shared" si="459"/>
        <v>16</v>
      </c>
      <c r="DAG6" s="42">
        <f t="shared" si="459"/>
        <v>17</v>
      </c>
      <c r="DAH6" s="42">
        <f t="shared" si="459"/>
        <v>18</v>
      </c>
      <c r="DAI6" s="42">
        <f t="shared" si="459"/>
        <v>19</v>
      </c>
      <c r="DAJ6" s="42">
        <f t="shared" si="459"/>
        <v>20</v>
      </c>
      <c r="DAK6" s="42">
        <f t="shared" si="459"/>
        <v>21</v>
      </c>
      <c r="DAL6" s="42">
        <f t="shared" si="459"/>
        <v>22</v>
      </c>
      <c r="DAM6" s="42">
        <f t="shared" si="459"/>
        <v>23</v>
      </c>
      <c r="DAN6" s="42">
        <f t="shared" si="459"/>
        <v>0</v>
      </c>
      <c r="DAO6" s="42">
        <f t="shared" si="459"/>
        <v>1</v>
      </c>
      <c r="DAP6" s="42">
        <f t="shared" si="459"/>
        <v>2</v>
      </c>
      <c r="DAQ6" s="42">
        <f t="shared" si="459"/>
        <v>3</v>
      </c>
      <c r="DAR6" s="42">
        <f t="shared" si="459"/>
        <v>4</v>
      </c>
      <c r="DAS6" s="42">
        <f t="shared" si="459"/>
        <v>5</v>
      </c>
      <c r="DAT6" s="42">
        <f t="shared" si="459"/>
        <v>6</v>
      </c>
      <c r="DAU6" s="42">
        <f t="shared" si="459"/>
        <v>7</v>
      </c>
      <c r="DAV6" s="42">
        <f t="shared" si="459"/>
        <v>8</v>
      </c>
      <c r="DAW6" s="42">
        <f t="shared" si="459"/>
        <v>9</v>
      </c>
      <c r="DAX6" s="42">
        <f t="shared" si="459"/>
        <v>10</v>
      </c>
      <c r="DAY6" s="42">
        <f t="shared" si="459"/>
        <v>11</v>
      </c>
      <c r="DAZ6" s="42">
        <f t="shared" si="459"/>
        <v>12</v>
      </c>
      <c r="DBA6" s="42">
        <f t="shared" si="459"/>
        <v>13</v>
      </c>
      <c r="DBB6" s="42">
        <f t="shared" si="459"/>
        <v>14</v>
      </c>
      <c r="DBC6" s="42">
        <f t="shared" si="459"/>
        <v>15</v>
      </c>
      <c r="DBD6" s="42">
        <f t="shared" si="459"/>
        <v>16</v>
      </c>
      <c r="DBE6" s="42">
        <f t="shared" si="459"/>
        <v>17</v>
      </c>
      <c r="DBF6" s="42">
        <f t="shared" si="459"/>
        <v>18</v>
      </c>
      <c r="DBG6" s="42">
        <f t="shared" si="459"/>
        <v>19</v>
      </c>
      <c r="DBH6" s="42">
        <f t="shared" si="459"/>
        <v>20</v>
      </c>
      <c r="DBI6" s="42">
        <f t="shared" si="459"/>
        <v>21</v>
      </c>
      <c r="DBJ6" s="42">
        <f t="shared" si="459"/>
        <v>22</v>
      </c>
      <c r="DBK6" s="42">
        <f t="shared" si="459"/>
        <v>23</v>
      </c>
      <c r="DBL6" s="42">
        <f t="shared" si="459"/>
        <v>0</v>
      </c>
      <c r="DBM6" s="42">
        <f t="shared" si="459"/>
        <v>1</v>
      </c>
      <c r="DBN6" s="42">
        <f t="shared" si="459"/>
        <v>2</v>
      </c>
      <c r="DBO6" s="42">
        <f t="shared" si="459"/>
        <v>3</v>
      </c>
      <c r="DBP6" s="42">
        <f t="shared" si="459"/>
        <v>4</v>
      </c>
      <c r="DBQ6" s="42">
        <f t="shared" si="459"/>
        <v>5</v>
      </c>
      <c r="DBR6" s="42">
        <f t="shared" si="459"/>
        <v>6</v>
      </c>
      <c r="DBS6" s="42">
        <f t="shared" si="459"/>
        <v>7</v>
      </c>
      <c r="DBT6" s="42">
        <f t="shared" ref="DBT6:DEE6" si="460">MATCH(DBT3,ID_TM,0)-1</f>
        <v>8</v>
      </c>
      <c r="DBU6" s="42">
        <f t="shared" si="460"/>
        <v>9</v>
      </c>
      <c r="DBV6" s="42">
        <f t="shared" si="460"/>
        <v>10</v>
      </c>
      <c r="DBW6" s="42">
        <f t="shared" si="460"/>
        <v>11</v>
      </c>
      <c r="DBX6" s="42">
        <f t="shared" si="460"/>
        <v>12</v>
      </c>
      <c r="DBY6" s="42">
        <f t="shared" si="460"/>
        <v>13</v>
      </c>
      <c r="DBZ6" s="42">
        <f t="shared" si="460"/>
        <v>14</v>
      </c>
      <c r="DCA6" s="42">
        <f t="shared" si="460"/>
        <v>15</v>
      </c>
      <c r="DCB6" s="42">
        <f t="shared" si="460"/>
        <v>16</v>
      </c>
      <c r="DCC6" s="42">
        <f t="shared" si="460"/>
        <v>17</v>
      </c>
      <c r="DCD6" s="42">
        <f t="shared" si="460"/>
        <v>18</v>
      </c>
      <c r="DCE6" s="42">
        <f t="shared" si="460"/>
        <v>19</v>
      </c>
      <c r="DCF6" s="42">
        <f t="shared" si="460"/>
        <v>20</v>
      </c>
      <c r="DCG6" s="42">
        <f t="shared" si="460"/>
        <v>21</v>
      </c>
      <c r="DCH6" s="42">
        <f t="shared" si="460"/>
        <v>22</v>
      </c>
      <c r="DCI6" s="42">
        <f t="shared" si="460"/>
        <v>23</v>
      </c>
      <c r="DCJ6" s="42">
        <f t="shared" si="460"/>
        <v>0</v>
      </c>
      <c r="DCK6" s="42">
        <f t="shared" si="460"/>
        <v>1</v>
      </c>
      <c r="DCL6" s="42">
        <f t="shared" si="460"/>
        <v>2</v>
      </c>
      <c r="DCM6" s="42">
        <f t="shared" si="460"/>
        <v>3</v>
      </c>
      <c r="DCN6" s="42">
        <f t="shared" si="460"/>
        <v>4</v>
      </c>
      <c r="DCO6" s="42">
        <f t="shared" si="460"/>
        <v>5</v>
      </c>
      <c r="DCP6" s="42">
        <f t="shared" si="460"/>
        <v>6</v>
      </c>
      <c r="DCQ6" s="42">
        <f t="shared" si="460"/>
        <v>7</v>
      </c>
      <c r="DCR6" s="42">
        <f t="shared" si="460"/>
        <v>8</v>
      </c>
      <c r="DCS6" s="42">
        <f t="shared" si="460"/>
        <v>9</v>
      </c>
      <c r="DCT6" s="42">
        <f t="shared" si="460"/>
        <v>10</v>
      </c>
      <c r="DCU6" s="42">
        <f t="shared" si="460"/>
        <v>11</v>
      </c>
      <c r="DCV6" s="42">
        <f t="shared" si="460"/>
        <v>12</v>
      </c>
      <c r="DCW6" s="42">
        <f t="shared" si="460"/>
        <v>13</v>
      </c>
      <c r="DCX6" s="42">
        <f t="shared" si="460"/>
        <v>14</v>
      </c>
      <c r="DCY6" s="42">
        <f t="shared" si="460"/>
        <v>15</v>
      </c>
      <c r="DCZ6" s="42">
        <f t="shared" si="460"/>
        <v>16</v>
      </c>
      <c r="DDA6" s="42">
        <f t="shared" si="460"/>
        <v>17</v>
      </c>
      <c r="DDB6" s="42">
        <f t="shared" si="460"/>
        <v>18</v>
      </c>
      <c r="DDC6" s="42">
        <f t="shared" si="460"/>
        <v>19</v>
      </c>
      <c r="DDD6" s="42">
        <f t="shared" si="460"/>
        <v>20</v>
      </c>
      <c r="DDE6" s="42">
        <f t="shared" si="460"/>
        <v>21</v>
      </c>
      <c r="DDF6" s="42">
        <f t="shared" si="460"/>
        <v>22</v>
      </c>
      <c r="DDG6" s="42">
        <f t="shared" si="460"/>
        <v>23</v>
      </c>
      <c r="DDH6" s="42">
        <f t="shared" si="460"/>
        <v>0</v>
      </c>
      <c r="DDI6" s="42">
        <f t="shared" si="460"/>
        <v>1</v>
      </c>
      <c r="DDJ6" s="42">
        <f t="shared" si="460"/>
        <v>2</v>
      </c>
      <c r="DDK6" s="42">
        <f t="shared" si="460"/>
        <v>3</v>
      </c>
      <c r="DDL6" s="42">
        <f t="shared" si="460"/>
        <v>4</v>
      </c>
      <c r="DDM6" s="42">
        <f t="shared" si="460"/>
        <v>5</v>
      </c>
      <c r="DDN6" s="42">
        <f t="shared" si="460"/>
        <v>6</v>
      </c>
      <c r="DDO6" s="42">
        <f t="shared" si="460"/>
        <v>7</v>
      </c>
      <c r="DDP6" s="42">
        <f t="shared" si="460"/>
        <v>8</v>
      </c>
      <c r="DDQ6" s="42">
        <f t="shared" si="460"/>
        <v>9</v>
      </c>
      <c r="DDR6" s="42">
        <f t="shared" si="460"/>
        <v>10</v>
      </c>
      <c r="DDS6" s="42">
        <f t="shared" si="460"/>
        <v>11</v>
      </c>
      <c r="DDT6" s="42">
        <f t="shared" si="460"/>
        <v>12</v>
      </c>
      <c r="DDU6" s="42">
        <f t="shared" si="460"/>
        <v>13</v>
      </c>
      <c r="DDV6" s="42">
        <f t="shared" si="460"/>
        <v>14</v>
      </c>
      <c r="DDW6" s="42">
        <f t="shared" si="460"/>
        <v>15</v>
      </c>
      <c r="DDX6" s="42">
        <f t="shared" si="460"/>
        <v>16</v>
      </c>
      <c r="DDY6" s="42">
        <f t="shared" si="460"/>
        <v>17</v>
      </c>
      <c r="DDZ6" s="42">
        <f t="shared" si="460"/>
        <v>18</v>
      </c>
      <c r="DEA6" s="42">
        <f t="shared" si="460"/>
        <v>19</v>
      </c>
      <c r="DEB6" s="42">
        <f t="shared" si="460"/>
        <v>20</v>
      </c>
      <c r="DEC6" s="42">
        <f t="shared" si="460"/>
        <v>21</v>
      </c>
      <c r="DED6" s="42">
        <f t="shared" si="460"/>
        <v>22</v>
      </c>
      <c r="DEE6" s="42">
        <f t="shared" si="460"/>
        <v>23</v>
      </c>
      <c r="DEF6" s="42">
        <f t="shared" ref="DEF6:DGQ6" si="461">MATCH(DEF3,ID_TM,0)-1</f>
        <v>0</v>
      </c>
      <c r="DEG6" s="42">
        <f t="shared" si="461"/>
        <v>1</v>
      </c>
      <c r="DEH6" s="42">
        <f t="shared" si="461"/>
        <v>2</v>
      </c>
      <c r="DEI6" s="42">
        <f t="shared" si="461"/>
        <v>3</v>
      </c>
      <c r="DEJ6" s="42">
        <f t="shared" si="461"/>
        <v>4</v>
      </c>
      <c r="DEK6" s="42">
        <f t="shared" si="461"/>
        <v>5</v>
      </c>
      <c r="DEL6" s="42">
        <f t="shared" si="461"/>
        <v>6</v>
      </c>
      <c r="DEM6" s="42">
        <f t="shared" si="461"/>
        <v>7</v>
      </c>
      <c r="DEN6" s="42">
        <f t="shared" si="461"/>
        <v>8</v>
      </c>
      <c r="DEO6" s="42">
        <f t="shared" si="461"/>
        <v>9</v>
      </c>
      <c r="DEP6" s="42">
        <f t="shared" si="461"/>
        <v>10</v>
      </c>
      <c r="DEQ6" s="42">
        <f t="shared" si="461"/>
        <v>11</v>
      </c>
      <c r="DER6" s="42">
        <f t="shared" si="461"/>
        <v>12</v>
      </c>
      <c r="DES6" s="42">
        <f t="shared" si="461"/>
        <v>13</v>
      </c>
      <c r="DET6" s="42">
        <f t="shared" si="461"/>
        <v>14</v>
      </c>
      <c r="DEU6" s="42">
        <f t="shared" si="461"/>
        <v>15</v>
      </c>
      <c r="DEV6" s="42">
        <f t="shared" si="461"/>
        <v>16</v>
      </c>
      <c r="DEW6" s="42">
        <f t="shared" si="461"/>
        <v>17</v>
      </c>
      <c r="DEX6" s="42">
        <f t="shared" si="461"/>
        <v>18</v>
      </c>
      <c r="DEY6" s="42">
        <f t="shared" si="461"/>
        <v>19</v>
      </c>
      <c r="DEZ6" s="42">
        <f t="shared" si="461"/>
        <v>20</v>
      </c>
      <c r="DFA6" s="42">
        <f t="shared" si="461"/>
        <v>21</v>
      </c>
      <c r="DFB6" s="42">
        <f t="shared" si="461"/>
        <v>22</v>
      </c>
      <c r="DFC6" s="42">
        <f t="shared" si="461"/>
        <v>23</v>
      </c>
      <c r="DFD6" s="42">
        <f t="shared" si="461"/>
        <v>0</v>
      </c>
      <c r="DFE6" s="42">
        <f t="shared" si="461"/>
        <v>1</v>
      </c>
      <c r="DFF6" s="42">
        <f t="shared" si="461"/>
        <v>2</v>
      </c>
      <c r="DFG6" s="42">
        <f t="shared" si="461"/>
        <v>3</v>
      </c>
      <c r="DFH6" s="42">
        <f t="shared" si="461"/>
        <v>4</v>
      </c>
      <c r="DFI6" s="42">
        <f t="shared" si="461"/>
        <v>5</v>
      </c>
      <c r="DFJ6" s="42">
        <f t="shared" si="461"/>
        <v>6</v>
      </c>
      <c r="DFK6" s="42">
        <f t="shared" si="461"/>
        <v>7</v>
      </c>
      <c r="DFL6" s="42">
        <f t="shared" si="461"/>
        <v>8</v>
      </c>
      <c r="DFM6" s="42">
        <f t="shared" si="461"/>
        <v>9</v>
      </c>
      <c r="DFN6" s="42">
        <f t="shared" si="461"/>
        <v>10</v>
      </c>
      <c r="DFO6" s="42">
        <f t="shared" si="461"/>
        <v>11</v>
      </c>
      <c r="DFP6" s="42">
        <f t="shared" si="461"/>
        <v>12</v>
      </c>
      <c r="DFQ6" s="42">
        <f t="shared" si="461"/>
        <v>13</v>
      </c>
      <c r="DFR6" s="42">
        <f t="shared" si="461"/>
        <v>14</v>
      </c>
      <c r="DFS6" s="42">
        <f t="shared" si="461"/>
        <v>15</v>
      </c>
      <c r="DFT6" s="42">
        <f t="shared" si="461"/>
        <v>16</v>
      </c>
      <c r="DFU6" s="42">
        <f t="shared" si="461"/>
        <v>17</v>
      </c>
      <c r="DFV6" s="42">
        <f t="shared" si="461"/>
        <v>18</v>
      </c>
      <c r="DFW6" s="42">
        <f t="shared" si="461"/>
        <v>19</v>
      </c>
      <c r="DFX6" s="42">
        <f t="shared" si="461"/>
        <v>20</v>
      </c>
      <c r="DFY6" s="42">
        <f t="shared" si="461"/>
        <v>21</v>
      </c>
      <c r="DFZ6" s="42">
        <f t="shared" si="461"/>
        <v>22</v>
      </c>
      <c r="DGA6" s="42">
        <f t="shared" si="461"/>
        <v>23</v>
      </c>
      <c r="DGB6" s="42">
        <f t="shared" si="461"/>
        <v>0</v>
      </c>
      <c r="DGC6" s="42">
        <f t="shared" si="461"/>
        <v>1</v>
      </c>
      <c r="DGD6" s="42">
        <f t="shared" si="461"/>
        <v>2</v>
      </c>
      <c r="DGE6" s="42">
        <f t="shared" si="461"/>
        <v>3</v>
      </c>
      <c r="DGF6" s="42">
        <f t="shared" si="461"/>
        <v>4</v>
      </c>
      <c r="DGG6" s="42">
        <f t="shared" si="461"/>
        <v>5</v>
      </c>
      <c r="DGH6" s="42">
        <f t="shared" si="461"/>
        <v>6</v>
      </c>
      <c r="DGI6" s="42">
        <f t="shared" si="461"/>
        <v>7</v>
      </c>
      <c r="DGJ6" s="42">
        <f t="shared" si="461"/>
        <v>8</v>
      </c>
      <c r="DGK6" s="42">
        <f t="shared" si="461"/>
        <v>9</v>
      </c>
      <c r="DGL6" s="42">
        <f t="shared" si="461"/>
        <v>10</v>
      </c>
      <c r="DGM6" s="42">
        <f t="shared" si="461"/>
        <v>11</v>
      </c>
      <c r="DGN6" s="42">
        <f t="shared" si="461"/>
        <v>12</v>
      </c>
      <c r="DGO6" s="42">
        <f t="shared" si="461"/>
        <v>13</v>
      </c>
      <c r="DGP6" s="42">
        <f t="shared" si="461"/>
        <v>14</v>
      </c>
      <c r="DGQ6" s="42">
        <f t="shared" si="461"/>
        <v>15</v>
      </c>
      <c r="DGR6" s="42">
        <f t="shared" ref="DGR6:DJC6" si="462">MATCH(DGR3,ID_TM,0)-1</f>
        <v>16</v>
      </c>
      <c r="DGS6" s="42">
        <f t="shared" si="462"/>
        <v>17</v>
      </c>
      <c r="DGT6" s="42">
        <f t="shared" si="462"/>
        <v>18</v>
      </c>
      <c r="DGU6" s="42">
        <f t="shared" si="462"/>
        <v>19</v>
      </c>
      <c r="DGV6" s="42">
        <f t="shared" si="462"/>
        <v>20</v>
      </c>
      <c r="DGW6" s="42">
        <f t="shared" si="462"/>
        <v>21</v>
      </c>
      <c r="DGX6" s="42">
        <f t="shared" si="462"/>
        <v>22</v>
      </c>
      <c r="DGY6" s="42">
        <f t="shared" si="462"/>
        <v>23</v>
      </c>
      <c r="DGZ6" s="42">
        <f t="shared" si="462"/>
        <v>0</v>
      </c>
      <c r="DHA6" s="42">
        <f t="shared" si="462"/>
        <v>1</v>
      </c>
      <c r="DHB6" s="42">
        <f t="shared" si="462"/>
        <v>2</v>
      </c>
      <c r="DHC6" s="42">
        <f t="shared" si="462"/>
        <v>3</v>
      </c>
      <c r="DHD6" s="42">
        <f t="shared" si="462"/>
        <v>4</v>
      </c>
      <c r="DHE6" s="42">
        <f t="shared" si="462"/>
        <v>5</v>
      </c>
      <c r="DHF6" s="42">
        <f t="shared" si="462"/>
        <v>6</v>
      </c>
      <c r="DHG6" s="42">
        <f t="shared" si="462"/>
        <v>7</v>
      </c>
      <c r="DHH6" s="42">
        <f t="shared" si="462"/>
        <v>8</v>
      </c>
      <c r="DHI6" s="42">
        <f t="shared" si="462"/>
        <v>9</v>
      </c>
      <c r="DHJ6" s="42">
        <f t="shared" si="462"/>
        <v>10</v>
      </c>
      <c r="DHK6" s="42">
        <f t="shared" si="462"/>
        <v>11</v>
      </c>
      <c r="DHL6" s="42">
        <f t="shared" si="462"/>
        <v>12</v>
      </c>
      <c r="DHM6" s="42">
        <f t="shared" si="462"/>
        <v>13</v>
      </c>
      <c r="DHN6" s="42">
        <f t="shared" si="462"/>
        <v>14</v>
      </c>
      <c r="DHO6" s="42">
        <f t="shared" si="462"/>
        <v>15</v>
      </c>
      <c r="DHP6" s="42">
        <f t="shared" si="462"/>
        <v>16</v>
      </c>
      <c r="DHQ6" s="42">
        <f t="shared" si="462"/>
        <v>17</v>
      </c>
      <c r="DHR6" s="42">
        <f t="shared" si="462"/>
        <v>18</v>
      </c>
      <c r="DHS6" s="42">
        <f t="shared" si="462"/>
        <v>19</v>
      </c>
      <c r="DHT6" s="42">
        <f t="shared" si="462"/>
        <v>20</v>
      </c>
      <c r="DHU6" s="42">
        <f t="shared" si="462"/>
        <v>21</v>
      </c>
      <c r="DHV6" s="42">
        <f t="shared" si="462"/>
        <v>22</v>
      </c>
      <c r="DHW6" s="42">
        <f t="shared" si="462"/>
        <v>23</v>
      </c>
      <c r="DHX6" s="42">
        <f t="shared" si="462"/>
        <v>0</v>
      </c>
      <c r="DHY6" s="42">
        <f t="shared" si="462"/>
        <v>1</v>
      </c>
      <c r="DHZ6" s="42">
        <f t="shared" si="462"/>
        <v>2</v>
      </c>
      <c r="DIA6" s="42">
        <f t="shared" si="462"/>
        <v>3</v>
      </c>
      <c r="DIB6" s="42">
        <f t="shared" si="462"/>
        <v>4</v>
      </c>
      <c r="DIC6" s="42">
        <f t="shared" si="462"/>
        <v>5</v>
      </c>
      <c r="DID6" s="42">
        <f t="shared" si="462"/>
        <v>6</v>
      </c>
      <c r="DIE6" s="42">
        <f t="shared" si="462"/>
        <v>7</v>
      </c>
      <c r="DIF6" s="42">
        <f t="shared" si="462"/>
        <v>8</v>
      </c>
      <c r="DIG6" s="42">
        <f t="shared" si="462"/>
        <v>9</v>
      </c>
      <c r="DIH6" s="42">
        <f t="shared" si="462"/>
        <v>10</v>
      </c>
      <c r="DII6" s="42">
        <f t="shared" si="462"/>
        <v>11</v>
      </c>
      <c r="DIJ6" s="42">
        <f t="shared" si="462"/>
        <v>12</v>
      </c>
      <c r="DIK6" s="42">
        <f t="shared" si="462"/>
        <v>13</v>
      </c>
      <c r="DIL6" s="42">
        <f t="shared" si="462"/>
        <v>14</v>
      </c>
      <c r="DIM6" s="42">
        <f t="shared" si="462"/>
        <v>15</v>
      </c>
      <c r="DIN6" s="42">
        <f t="shared" si="462"/>
        <v>16</v>
      </c>
      <c r="DIO6" s="42">
        <f t="shared" si="462"/>
        <v>17</v>
      </c>
      <c r="DIP6" s="42">
        <f t="shared" si="462"/>
        <v>18</v>
      </c>
      <c r="DIQ6" s="42">
        <f t="shared" si="462"/>
        <v>19</v>
      </c>
      <c r="DIR6" s="42">
        <f t="shared" si="462"/>
        <v>20</v>
      </c>
      <c r="DIS6" s="42">
        <f t="shared" si="462"/>
        <v>21</v>
      </c>
      <c r="DIT6" s="42">
        <f t="shared" si="462"/>
        <v>22</v>
      </c>
      <c r="DIU6" s="42">
        <f t="shared" si="462"/>
        <v>23</v>
      </c>
      <c r="DIV6" s="42">
        <f t="shared" si="462"/>
        <v>0</v>
      </c>
      <c r="DIW6" s="42">
        <f t="shared" si="462"/>
        <v>1</v>
      </c>
      <c r="DIX6" s="42">
        <f t="shared" si="462"/>
        <v>2</v>
      </c>
      <c r="DIY6" s="42">
        <f t="shared" si="462"/>
        <v>3</v>
      </c>
      <c r="DIZ6" s="42">
        <f t="shared" si="462"/>
        <v>4</v>
      </c>
      <c r="DJA6" s="42">
        <f t="shared" si="462"/>
        <v>5</v>
      </c>
      <c r="DJB6" s="42">
        <f t="shared" si="462"/>
        <v>6</v>
      </c>
      <c r="DJC6" s="42">
        <f t="shared" si="462"/>
        <v>7</v>
      </c>
      <c r="DJD6" s="42">
        <f t="shared" ref="DJD6:DLO6" si="463">MATCH(DJD3,ID_TM,0)-1</f>
        <v>8</v>
      </c>
      <c r="DJE6" s="42">
        <f t="shared" si="463"/>
        <v>9</v>
      </c>
      <c r="DJF6" s="42">
        <f t="shared" si="463"/>
        <v>10</v>
      </c>
      <c r="DJG6" s="42">
        <f t="shared" si="463"/>
        <v>11</v>
      </c>
      <c r="DJH6" s="42">
        <f t="shared" si="463"/>
        <v>12</v>
      </c>
      <c r="DJI6" s="42">
        <f t="shared" si="463"/>
        <v>13</v>
      </c>
      <c r="DJJ6" s="42">
        <f t="shared" si="463"/>
        <v>14</v>
      </c>
      <c r="DJK6" s="42">
        <f t="shared" si="463"/>
        <v>15</v>
      </c>
      <c r="DJL6" s="42">
        <f t="shared" si="463"/>
        <v>16</v>
      </c>
      <c r="DJM6" s="42">
        <f t="shared" si="463"/>
        <v>17</v>
      </c>
      <c r="DJN6" s="42">
        <f t="shared" si="463"/>
        <v>18</v>
      </c>
      <c r="DJO6" s="42">
        <f t="shared" si="463"/>
        <v>19</v>
      </c>
      <c r="DJP6" s="42">
        <f t="shared" si="463"/>
        <v>20</v>
      </c>
      <c r="DJQ6" s="42">
        <f t="shared" si="463"/>
        <v>21</v>
      </c>
      <c r="DJR6" s="42">
        <f t="shared" si="463"/>
        <v>22</v>
      </c>
      <c r="DJS6" s="42">
        <f t="shared" si="463"/>
        <v>23</v>
      </c>
      <c r="DJT6" s="42">
        <f t="shared" si="463"/>
        <v>0</v>
      </c>
      <c r="DJU6" s="42">
        <f t="shared" si="463"/>
        <v>1</v>
      </c>
      <c r="DJV6" s="42">
        <f t="shared" si="463"/>
        <v>2</v>
      </c>
      <c r="DJW6" s="42">
        <f t="shared" si="463"/>
        <v>3</v>
      </c>
      <c r="DJX6" s="42">
        <f t="shared" si="463"/>
        <v>4</v>
      </c>
      <c r="DJY6" s="42">
        <f t="shared" si="463"/>
        <v>5</v>
      </c>
      <c r="DJZ6" s="42">
        <f t="shared" si="463"/>
        <v>6</v>
      </c>
      <c r="DKA6" s="42">
        <f t="shared" si="463"/>
        <v>7</v>
      </c>
      <c r="DKB6" s="42">
        <f t="shared" si="463"/>
        <v>8</v>
      </c>
      <c r="DKC6" s="42">
        <f t="shared" si="463"/>
        <v>9</v>
      </c>
      <c r="DKD6" s="42">
        <f t="shared" si="463"/>
        <v>10</v>
      </c>
      <c r="DKE6" s="42">
        <f t="shared" si="463"/>
        <v>11</v>
      </c>
      <c r="DKF6" s="42">
        <f t="shared" si="463"/>
        <v>12</v>
      </c>
      <c r="DKG6" s="42">
        <f t="shared" si="463"/>
        <v>13</v>
      </c>
      <c r="DKH6" s="42">
        <f t="shared" si="463"/>
        <v>14</v>
      </c>
      <c r="DKI6" s="42">
        <f t="shared" si="463"/>
        <v>15</v>
      </c>
      <c r="DKJ6" s="42">
        <f t="shared" si="463"/>
        <v>16</v>
      </c>
      <c r="DKK6" s="42">
        <f t="shared" si="463"/>
        <v>17</v>
      </c>
      <c r="DKL6" s="42">
        <f t="shared" si="463"/>
        <v>18</v>
      </c>
      <c r="DKM6" s="42">
        <f t="shared" si="463"/>
        <v>19</v>
      </c>
      <c r="DKN6" s="42">
        <f t="shared" si="463"/>
        <v>20</v>
      </c>
      <c r="DKO6" s="42">
        <f t="shared" si="463"/>
        <v>21</v>
      </c>
      <c r="DKP6" s="42">
        <f t="shared" si="463"/>
        <v>22</v>
      </c>
      <c r="DKQ6" s="42">
        <f t="shared" si="463"/>
        <v>23</v>
      </c>
      <c r="DKR6" s="42">
        <f t="shared" si="463"/>
        <v>0</v>
      </c>
      <c r="DKS6" s="42">
        <f t="shared" si="463"/>
        <v>1</v>
      </c>
      <c r="DKT6" s="42">
        <f t="shared" si="463"/>
        <v>2</v>
      </c>
      <c r="DKU6" s="42">
        <f t="shared" si="463"/>
        <v>3</v>
      </c>
      <c r="DKV6" s="42">
        <f t="shared" si="463"/>
        <v>4</v>
      </c>
      <c r="DKW6" s="42">
        <f t="shared" si="463"/>
        <v>5</v>
      </c>
      <c r="DKX6" s="42">
        <f t="shared" si="463"/>
        <v>6</v>
      </c>
      <c r="DKY6" s="42">
        <f t="shared" si="463"/>
        <v>7</v>
      </c>
      <c r="DKZ6" s="42">
        <f t="shared" si="463"/>
        <v>8</v>
      </c>
      <c r="DLA6" s="42">
        <f t="shared" si="463"/>
        <v>9</v>
      </c>
      <c r="DLB6" s="42">
        <f t="shared" si="463"/>
        <v>10</v>
      </c>
      <c r="DLC6" s="42">
        <f t="shared" si="463"/>
        <v>11</v>
      </c>
      <c r="DLD6" s="42">
        <f t="shared" si="463"/>
        <v>12</v>
      </c>
      <c r="DLE6" s="42">
        <f t="shared" si="463"/>
        <v>13</v>
      </c>
      <c r="DLF6" s="42">
        <f t="shared" si="463"/>
        <v>14</v>
      </c>
      <c r="DLG6" s="42">
        <f t="shared" si="463"/>
        <v>15</v>
      </c>
      <c r="DLH6" s="42">
        <f t="shared" si="463"/>
        <v>16</v>
      </c>
      <c r="DLI6" s="42">
        <f t="shared" si="463"/>
        <v>17</v>
      </c>
      <c r="DLJ6" s="42">
        <f t="shared" si="463"/>
        <v>18</v>
      </c>
      <c r="DLK6" s="42">
        <f t="shared" si="463"/>
        <v>19</v>
      </c>
      <c r="DLL6" s="42">
        <f t="shared" si="463"/>
        <v>20</v>
      </c>
      <c r="DLM6" s="42">
        <f t="shared" si="463"/>
        <v>21</v>
      </c>
      <c r="DLN6" s="42">
        <f t="shared" si="463"/>
        <v>22</v>
      </c>
      <c r="DLO6" s="42">
        <f t="shared" si="463"/>
        <v>23</v>
      </c>
      <c r="DLP6" s="42">
        <f t="shared" ref="DLP6:DOA6" si="464">MATCH(DLP3,ID_TM,0)-1</f>
        <v>0</v>
      </c>
      <c r="DLQ6" s="42">
        <f t="shared" si="464"/>
        <v>1</v>
      </c>
      <c r="DLR6" s="42">
        <f t="shared" si="464"/>
        <v>2</v>
      </c>
      <c r="DLS6" s="42">
        <f t="shared" si="464"/>
        <v>3</v>
      </c>
      <c r="DLT6" s="42">
        <f t="shared" si="464"/>
        <v>4</v>
      </c>
      <c r="DLU6" s="42">
        <f t="shared" si="464"/>
        <v>5</v>
      </c>
      <c r="DLV6" s="42">
        <f t="shared" si="464"/>
        <v>6</v>
      </c>
      <c r="DLW6" s="42">
        <f t="shared" si="464"/>
        <v>7</v>
      </c>
      <c r="DLX6" s="42">
        <f t="shared" si="464"/>
        <v>8</v>
      </c>
      <c r="DLY6" s="42">
        <f t="shared" si="464"/>
        <v>9</v>
      </c>
      <c r="DLZ6" s="42">
        <f t="shared" si="464"/>
        <v>10</v>
      </c>
      <c r="DMA6" s="42">
        <f t="shared" si="464"/>
        <v>11</v>
      </c>
      <c r="DMB6" s="42">
        <f t="shared" si="464"/>
        <v>12</v>
      </c>
      <c r="DMC6" s="42">
        <f t="shared" si="464"/>
        <v>13</v>
      </c>
      <c r="DMD6" s="42">
        <f t="shared" si="464"/>
        <v>14</v>
      </c>
      <c r="DME6" s="42">
        <f t="shared" si="464"/>
        <v>15</v>
      </c>
      <c r="DMF6" s="42">
        <f t="shared" si="464"/>
        <v>16</v>
      </c>
      <c r="DMG6" s="42">
        <f t="shared" si="464"/>
        <v>17</v>
      </c>
      <c r="DMH6" s="42">
        <f t="shared" si="464"/>
        <v>18</v>
      </c>
      <c r="DMI6" s="42">
        <f t="shared" si="464"/>
        <v>19</v>
      </c>
      <c r="DMJ6" s="42">
        <f t="shared" si="464"/>
        <v>20</v>
      </c>
      <c r="DMK6" s="42">
        <f t="shared" si="464"/>
        <v>21</v>
      </c>
      <c r="DML6" s="42">
        <f t="shared" si="464"/>
        <v>22</v>
      </c>
      <c r="DMM6" s="42">
        <f t="shared" si="464"/>
        <v>23</v>
      </c>
      <c r="DMN6" s="42">
        <f t="shared" si="464"/>
        <v>0</v>
      </c>
      <c r="DMO6" s="42">
        <f t="shared" si="464"/>
        <v>1</v>
      </c>
      <c r="DMP6" s="42">
        <f t="shared" si="464"/>
        <v>2</v>
      </c>
      <c r="DMQ6" s="42">
        <f t="shared" si="464"/>
        <v>3</v>
      </c>
      <c r="DMR6" s="42">
        <f t="shared" si="464"/>
        <v>4</v>
      </c>
      <c r="DMS6" s="42">
        <f t="shared" si="464"/>
        <v>5</v>
      </c>
      <c r="DMT6" s="42">
        <f t="shared" si="464"/>
        <v>6</v>
      </c>
      <c r="DMU6" s="42">
        <f t="shared" si="464"/>
        <v>7</v>
      </c>
      <c r="DMV6" s="42">
        <f t="shared" si="464"/>
        <v>8</v>
      </c>
      <c r="DMW6" s="42">
        <f t="shared" si="464"/>
        <v>9</v>
      </c>
      <c r="DMX6" s="42">
        <f t="shared" si="464"/>
        <v>10</v>
      </c>
      <c r="DMY6" s="42">
        <f t="shared" si="464"/>
        <v>11</v>
      </c>
      <c r="DMZ6" s="42">
        <f t="shared" si="464"/>
        <v>12</v>
      </c>
      <c r="DNA6" s="42">
        <f t="shared" si="464"/>
        <v>13</v>
      </c>
      <c r="DNB6" s="42">
        <f t="shared" si="464"/>
        <v>14</v>
      </c>
      <c r="DNC6" s="42">
        <f t="shared" si="464"/>
        <v>15</v>
      </c>
      <c r="DND6" s="42">
        <f t="shared" si="464"/>
        <v>16</v>
      </c>
      <c r="DNE6" s="42">
        <f t="shared" si="464"/>
        <v>17</v>
      </c>
      <c r="DNF6" s="42">
        <f t="shared" si="464"/>
        <v>18</v>
      </c>
      <c r="DNG6" s="42">
        <f t="shared" si="464"/>
        <v>19</v>
      </c>
      <c r="DNH6" s="42">
        <f t="shared" si="464"/>
        <v>20</v>
      </c>
      <c r="DNI6" s="42">
        <f t="shared" si="464"/>
        <v>21</v>
      </c>
      <c r="DNJ6" s="42">
        <f t="shared" si="464"/>
        <v>22</v>
      </c>
      <c r="DNK6" s="42">
        <f t="shared" si="464"/>
        <v>23</v>
      </c>
      <c r="DNL6" s="42">
        <f t="shared" si="464"/>
        <v>0</v>
      </c>
      <c r="DNM6" s="42">
        <f t="shared" si="464"/>
        <v>1</v>
      </c>
      <c r="DNN6" s="42">
        <f t="shared" si="464"/>
        <v>2</v>
      </c>
      <c r="DNO6" s="42">
        <f t="shared" si="464"/>
        <v>3</v>
      </c>
      <c r="DNP6" s="42">
        <f t="shared" si="464"/>
        <v>4</v>
      </c>
      <c r="DNQ6" s="42">
        <f t="shared" si="464"/>
        <v>5</v>
      </c>
      <c r="DNR6" s="42">
        <f t="shared" si="464"/>
        <v>6</v>
      </c>
      <c r="DNS6" s="42">
        <f t="shared" si="464"/>
        <v>7</v>
      </c>
      <c r="DNT6" s="42">
        <f t="shared" si="464"/>
        <v>8</v>
      </c>
      <c r="DNU6" s="42">
        <f t="shared" si="464"/>
        <v>9</v>
      </c>
      <c r="DNV6" s="42">
        <f t="shared" si="464"/>
        <v>10</v>
      </c>
      <c r="DNW6" s="42">
        <f t="shared" si="464"/>
        <v>11</v>
      </c>
      <c r="DNX6" s="42">
        <f t="shared" si="464"/>
        <v>12</v>
      </c>
      <c r="DNY6" s="42">
        <f t="shared" si="464"/>
        <v>13</v>
      </c>
      <c r="DNZ6" s="42">
        <f t="shared" si="464"/>
        <v>14</v>
      </c>
      <c r="DOA6" s="42">
        <f t="shared" si="464"/>
        <v>15</v>
      </c>
      <c r="DOB6" s="42">
        <f t="shared" ref="DOB6:DQM6" si="465">MATCH(DOB3,ID_TM,0)-1</f>
        <v>16</v>
      </c>
      <c r="DOC6" s="42">
        <f t="shared" si="465"/>
        <v>17</v>
      </c>
      <c r="DOD6" s="42">
        <f t="shared" si="465"/>
        <v>18</v>
      </c>
      <c r="DOE6" s="42">
        <f t="shared" si="465"/>
        <v>19</v>
      </c>
      <c r="DOF6" s="42">
        <f t="shared" si="465"/>
        <v>20</v>
      </c>
      <c r="DOG6" s="42">
        <f t="shared" si="465"/>
        <v>21</v>
      </c>
      <c r="DOH6" s="42">
        <f t="shared" si="465"/>
        <v>22</v>
      </c>
      <c r="DOI6" s="42">
        <f t="shared" si="465"/>
        <v>23</v>
      </c>
      <c r="DOJ6" s="42">
        <f t="shared" si="465"/>
        <v>0</v>
      </c>
      <c r="DOK6" s="42">
        <f t="shared" si="465"/>
        <v>1</v>
      </c>
      <c r="DOL6" s="42">
        <f t="shared" si="465"/>
        <v>2</v>
      </c>
      <c r="DOM6" s="42">
        <f t="shared" si="465"/>
        <v>3</v>
      </c>
      <c r="DON6" s="42">
        <f t="shared" si="465"/>
        <v>4</v>
      </c>
      <c r="DOO6" s="42">
        <f t="shared" si="465"/>
        <v>5</v>
      </c>
      <c r="DOP6" s="42">
        <f t="shared" si="465"/>
        <v>6</v>
      </c>
      <c r="DOQ6" s="42">
        <f t="shared" si="465"/>
        <v>7</v>
      </c>
      <c r="DOR6" s="42">
        <f t="shared" si="465"/>
        <v>8</v>
      </c>
      <c r="DOS6" s="42">
        <f t="shared" si="465"/>
        <v>9</v>
      </c>
      <c r="DOT6" s="42">
        <f t="shared" si="465"/>
        <v>10</v>
      </c>
      <c r="DOU6" s="42">
        <f t="shared" si="465"/>
        <v>11</v>
      </c>
      <c r="DOV6" s="42">
        <f t="shared" si="465"/>
        <v>12</v>
      </c>
      <c r="DOW6" s="42">
        <f t="shared" si="465"/>
        <v>13</v>
      </c>
      <c r="DOX6" s="42">
        <f t="shared" si="465"/>
        <v>14</v>
      </c>
      <c r="DOY6" s="42">
        <f t="shared" si="465"/>
        <v>15</v>
      </c>
      <c r="DOZ6" s="42">
        <f t="shared" si="465"/>
        <v>16</v>
      </c>
      <c r="DPA6" s="42">
        <f t="shared" si="465"/>
        <v>17</v>
      </c>
      <c r="DPB6" s="42">
        <f t="shared" si="465"/>
        <v>18</v>
      </c>
      <c r="DPC6" s="42">
        <f t="shared" si="465"/>
        <v>19</v>
      </c>
      <c r="DPD6" s="42">
        <f t="shared" si="465"/>
        <v>20</v>
      </c>
      <c r="DPE6" s="42">
        <f t="shared" si="465"/>
        <v>21</v>
      </c>
      <c r="DPF6" s="42">
        <f t="shared" si="465"/>
        <v>22</v>
      </c>
      <c r="DPG6" s="42">
        <f t="shared" si="465"/>
        <v>23</v>
      </c>
      <c r="DPH6" s="42">
        <f t="shared" si="465"/>
        <v>0</v>
      </c>
      <c r="DPI6" s="42">
        <f t="shared" si="465"/>
        <v>1</v>
      </c>
      <c r="DPJ6" s="42">
        <f t="shared" si="465"/>
        <v>2</v>
      </c>
      <c r="DPK6" s="42">
        <f t="shared" si="465"/>
        <v>3</v>
      </c>
      <c r="DPL6" s="42">
        <f t="shared" si="465"/>
        <v>4</v>
      </c>
      <c r="DPM6" s="42">
        <f t="shared" si="465"/>
        <v>5</v>
      </c>
      <c r="DPN6" s="42">
        <f t="shared" si="465"/>
        <v>6</v>
      </c>
      <c r="DPO6" s="42">
        <f t="shared" si="465"/>
        <v>7</v>
      </c>
      <c r="DPP6" s="42">
        <f t="shared" si="465"/>
        <v>8</v>
      </c>
      <c r="DPQ6" s="42">
        <f t="shared" si="465"/>
        <v>9</v>
      </c>
      <c r="DPR6" s="42">
        <f t="shared" si="465"/>
        <v>10</v>
      </c>
      <c r="DPS6" s="42">
        <f t="shared" si="465"/>
        <v>11</v>
      </c>
      <c r="DPT6" s="42">
        <f t="shared" si="465"/>
        <v>12</v>
      </c>
      <c r="DPU6" s="42">
        <f t="shared" si="465"/>
        <v>13</v>
      </c>
      <c r="DPV6" s="42">
        <f t="shared" si="465"/>
        <v>14</v>
      </c>
      <c r="DPW6" s="42">
        <f t="shared" si="465"/>
        <v>15</v>
      </c>
      <c r="DPX6" s="42">
        <f t="shared" si="465"/>
        <v>16</v>
      </c>
      <c r="DPY6" s="42">
        <f t="shared" si="465"/>
        <v>17</v>
      </c>
      <c r="DPZ6" s="42">
        <f t="shared" si="465"/>
        <v>18</v>
      </c>
      <c r="DQA6" s="42">
        <f t="shared" si="465"/>
        <v>19</v>
      </c>
      <c r="DQB6" s="42">
        <f t="shared" si="465"/>
        <v>20</v>
      </c>
      <c r="DQC6" s="42">
        <f t="shared" si="465"/>
        <v>21</v>
      </c>
      <c r="DQD6" s="42">
        <f t="shared" si="465"/>
        <v>22</v>
      </c>
      <c r="DQE6" s="42">
        <f t="shared" si="465"/>
        <v>23</v>
      </c>
      <c r="DQF6" s="42">
        <f t="shared" si="465"/>
        <v>0</v>
      </c>
      <c r="DQG6" s="42">
        <f t="shared" si="465"/>
        <v>1</v>
      </c>
      <c r="DQH6" s="42">
        <f t="shared" si="465"/>
        <v>2</v>
      </c>
      <c r="DQI6" s="42">
        <f t="shared" si="465"/>
        <v>3</v>
      </c>
      <c r="DQJ6" s="42">
        <f t="shared" si="465"/>
        <v>4</v>
      </c>
      <c r="DQK6" s="42">
        <f t="shared" si="465"/>
        <v>5</v>
      </c>
      <c r="DQL6" s="42">
        <f t="shared" si="465"/>
        <v>6</v>
      </c>
      <c r="DQM6" s="42">
        <f t="shared" si="465"/>
        <v>7</v>
      </c>
      <c r="DQN6" s="42">
        <f t="shared" ref="DQN6:DSY6" si="466">MATCH(DQN3,ID_TM,0)-1</f>
        <v>8</v>
      </c>
      <c r="DQO6" s="42">
        <f t="shared" si="466"/>
        <v>9</v>
      </c>
      <c r="DQP6" s="42">
        <f t="shared" si="466"/>
        <v>10</v>
      </c>
      <c r="DQQ6" s="42">
        <f t="shared" si="466"/>
        <v>11</v>
      </c>
      <c r="DQR6" s="42">
        <f t="shared" si="466"/>
        <v>12</v>
      </c>
      <c r="DQS6" s="42">
        <f t="shared" si="466"/>
        <v>13</v>
      </c>
      <c r="DQT6" s="42">
        <f t="shared" si="466"/>
        <v>14</v>
      </c>
      <c r="DQU6" s="42">
        <f t="shared" si="466"/>
        <v>15</v>
      </c>
      <c r="DQV6" s="42">
        <f t="shared" si="466"/>
        <v>16</v>
      </c>
      <c r="DQW6" s="42">
        <f t="shared" si="466"/>
        <v>17</v>
      </c>
      <c r="DQX6" s="42">
        <f t="shared" si="466"/>
        <v>18</v>
      </c>
      <c r="DQY6" s="42">
        <f t="shared" si="466"/>
        <v>19</v>
      </c>
      <c r="DQZ6" s="42">
        <f t="shared" si="466"/>
        <v>20</v>
      </c>
      <c r="DRA6" s="42">
        <f t="shared" si="466"/>
        <v>21</v>
      </c>
      <c r="DRB6" s="42">
        <f t="shared" si="466"/>
        <v>22</v>
      </c>
      <c r="DRC6" s="42">
        <f t="shared" si="466"/>
        <v>23</v>
      </c>
      <c r="DRD6" s="42">
        <f t="shared" si="466"/>
        <v>0</v>
      </c>
      <c r="DRE6" s="42">
        <f t="shared" si="466"/>
        <v>1</v>
      </c>
      <c r="DRF6" s="42">
        <f t="shared" si="466"/>
        <v>2</v>
      </c>
      <c r="DRG6" s="42">
        <f t="shared" si="466"/>
        <v>3</v>
      </c>
      <c r="DRH6" s="42">
        <f t="shared" si="466"/>
        <v>4</v>
      </c>
      <c r="DRI6" s="42">
        <f t="shared" si="466"/>
        <v>5</v>
      </c>
      <c r="DRJ6" s="42">
        <f t="shared" si="466"/>
        <v>6</v>
      </c>
      <c r="DRK6" s="42">
        <f t="shared" si="466"/>
        <v>7</v>
      </c>
      <c r="DRL6" s="42">
        <f t="shared" si="466"/>
        <v>8</v>
      </c>
      <c r="DRM6" s="42">
        <f t="shared" si="466"/>
        <v>9</v>
      </c>
      <c r="DRN6" s="42">
        <f t="shared" si="466"/>
        <v>10</v>
      </c>
      <c r="DRO6" s="42">
        <f t="shared" si="466"/>
        <v>11</v>
      </c>
      <c r="DRP6" s="42">
        <f t="shared" si="466"/>
        <v>12</v>
      </c>
      <c r="DRQ6" s="42">
        <f t="shared" si="466"/>
        <v>13</v>
      </c>
      <c r="DRR6" s="42">
        <f t="shared" si="466"/>
        <v>14</v>
      </c>
      <c r="DRS6" s="42">
        <f t="shared" si="466"/>
        <v>15</v>
      </c>
      <c r="DRT6" s="42">
        <f t="shared" si="466"/>
        <v>16</v>
      </c>
      <c r="DRU6" s="42">
        <f t="shared" si="466"/>
        <v>17</v>
      </c>
      <c r="DRV6" s="42">
        <f t="shared" si="466"/>
        <v>18</v>
      </c>
      <c r="DRW6" s="42">
        <f t="shared" si="466"/>
        <v>19</v>
      </c>
      <c r="DRX6" s="42">
        <f t="shared" si="466"/>
        <v>20</v>
      </c>
      <c r="DRY6" s="42">
        <f t="shared" si="466"/>
        <v>21</v>
      </c>
      <c r="DRZ6" s="42">
        <f t="shared" si="466"/>
        <v>22</v>
      </c>
      <c r="DSA6" s="42">
        <f t="shared" si="466"/>
        <v>23</v>
      </c>
      <c r="DSB6" s="42">
        <f t="shared" si="466"/>
        <v>0</v>
      </c>
      <c r="DSC6" s="42">
        <f t="shared" si="466"/>
        <v>1</v>
      </c>
      <c r="DSD6" s="42">
        <f t="shared" si="466"/>
        <v>2</v>
      </c>
      <c r="DSE6" s="42">
        <f t="shared" si="466"/>
        <v>3</v>
      </c>
      <c r="DSF6" s="42">
        <f t="shared" si="466"/>
        <v>4</v>
      </c>
      <c r="DSG6" s="42">
        <f t="shared" si="466"/>
        <v>5</v>
      </c>
      <c r="DSH6" s="42">
        <f t="shared" si="466"/>
        <v>6</v>
      </c>
      <c r="DSI6" s="42">
        <f t="shared" si="466"/>
        <v>7</v>
      </c>
      <c r="DSJ6" s="42">
        <f t="shared" si="466"/>
        <v>8</v>
      </c>
      <c r="DSK6" s="42">
        <f t="shared" si="466"/>
        <v>9</v>
      </c>
      <c r="DSL6" s="42">
        <f t="shared" si="466"/>
        <v>10</v>
      </c>
      <c r="DSM6" s="42">
        <f t="shared" si="466"/>
        <v>11</v>
      </c>
      <c r="DSN6" s="42">
        <f t="shared" si="466"/>
        <v>12</v>
      </c>
      <c r="DSO6" s="42">
        <f t="shared" si="466"/>
        <v>13</v>
      </c>
      <c r="DSP6" s="42">
        <f t="shared" si="466"/>
        <v>14</v>
      </c>
      <c r="DSQ6" s="42">
        <f t="shared" si="466"/>
        <v>15</v>
      </c>
      <c r="DSR6" s="42">
        <f t="shared" si="466"/>
        <v>16</v>
      </c>
      <c r="DSS6" s="42">
        <f t="shared" si="466"/>
        <v>17</v>
      </c>
      <c r="DST6" s="42">
        <f t="shared" si="466"/>
        <v>18</v>
      </c>
      <c r="DSU6" s="42">
        <f t="shared" si="466"/>
        <v>19</v>
      </c>
      <c r="DSV6" s="42">
        <f t="shared" si="466"/>
        <v>20</v>
      </c>
      <c r="DSW6" s="42">
        <f t="shared" si="466"/>
        <v>21</v>
      </c>
      <c r="DSX6" s="42">
        <f t="shared" si="466"/>
        <v>22</v>
      </c>
      <c r="DSY6" s="42">
        <f t="shared" si="466"/>
        <v>23</v>
      </c>
      <c r="DSZ6" s="42">
        <f t="shared" ref="DSZ6:DVK6" si="467">MATCH(DSZ3,ID_TM,0)-1</f>
        <v>0</v>
      </c>
      <c r="DTA6" s="42">
        <f t="shared" si="467"/>
        <v>1</v>
      </c>
      <c r="DTB6" s="42">
        <f t="shared" si="467"/>
        <v>2</v>
      </c>
      <c r="DTC6" s="42">
        <f t="shared" si="467"/>
        <v>3</v>
      </c>
      <c r="DTD6" s="42">
        <f t="shared" si="467"/>
        <v>4</v>
      </c>
      <c r="DTE6" s="42">
        <f t="shared" si="467"/>
        <v>5</v>
      </c>
      <c r="DTF6" s="42">
        <f t="shared" si="467"/>
        <v>6</v>
      </c>
      <c r="DTG6" s="42">
        <f t="shared" si="467"/>
        <v>7</v>
      </c>
      <c r="DTH6" s="42">
        <f t="shared" si="467"/>
        <v>8</v>
      </c>
      <c r="DTI6" s="42">
        <f t="shared" si="467"/>
        <v>9</v>
      </c>
      <c r="DTJ6" s="42">
        <f t="shared" si="467"/>
        <v>10</v>
      </c>
      <c r="DTK6" s="42">
        <f t="shared" si="467"/>
        <v>11</v>
      </c>
      <c r="DTL6" s="42">
        <f t="shared" si="467"/>
        <v>12</v>
      </c>
      <c r="DTM6" s="42">
        <f t="shared" si="467"/>
        <v>13</v>
      </c>
      <c r="DTN6" s="42">
        <f t="shared" si="467"/>
        <v>14</v>
      </c>
      <c r="DTO6" s="42">
        <f t="shared" si="467"/>
        <v>15</v>
      </c>
      <c r="DTP6" s="42">
        <f t="shared" si="467"/>
        <v>16</v>
      </c>
      <c r="DTQ6" s="42">
        <f t="shared" si="467"/>
        <v>17</v>
      </c>
      <c r="DTR6" s="42">
        <f t="shared" si="467"/>
        <v>18</v>
      </c>
      <c r="DTS6" s="42">
        <f t="shared" si="467"/>
        <v>19</v>
      </c>
      <c r="DTT6" s="42">
        <f t="shared" si="467"/>
        <v>20</v>
      </c>
      <c r="DTU6" s="42">
        <f t="shared" si="467"/>
        <v>21</v>
      </c>
      <c r="DTV6" s="42">
        <f t="shared" si="467"/>
        <v>22</v>
      </c>
      <c r="DTW6" s="42">
        <f t="shared" si="467"/>
        <v>23</v>
      </c>
      <c r="DTX6" s="42">
        <f t="shared" si="467"/>
        <v>0</v>
      </c>
      <c r="DTY6" s="42">
        <f t="shared" si="467"/>
        <v>1</v>
      </c>
      <c r="DTZ6" s="42">
        <f t="shared" si="467"/>
        <v>2</v>
      </c>
      <c r="DUA6" s="42">
        <f t="shared" si="467"/>
        <v>3</v>
      </c>
      <c r="DUB6" s="42">
        <f t="shared" si="467"/>
        <v>4</v>
      </c>
      <c r="DUC6" s="42">
        <f t="shared" si="467"/>
        <v>5</v>
      </c>
      <c r="DUD6" s="42">
        <f t="shared" si="467"/>
        <v>6</v>
      </c>
      <c r="DUE6" s="42">
        <f t="shared" si="467"/>
        <v>7</v>
      </c>
      <c r="DUF6" s="42">
        <f t="shared" si="467"/>
        <v>8</v>
      </c>
      <c r="DUG6" s="42">
        <f t="shared" si="467"/>
        <v>9</v>
      </c>
      <c r="DUH6" s="42">
        <f t="shared" si="467"/>
        <v>10</v>
      </c>
      <c r="DUI6" s="42">
        <f t="shared" si="467"/>
        <v>11</v>
      </c>
      <c r="DUJ6" s="42">
        <f t="shared" si="467"/>
        <v>12</v>
      </c>
      <c r="DUK6" s="42">
        <f t="shared" si="467"/>
        <v>13</v>
      </c>
      <c r="DUL6" s="42">
        <f t="shared" si="467"/>
        <v>14</v>
      </c>
      <c r="DUM6" s="42">
        <f t="shared" si="467"/>
        <v>15</v>
      </c>
      <c r="DUN6" s="42">
        <f t="shared" si="467"/>
        <v>16</v>
      </c>
      <c r="DUO6" s="42">
        <f t="shared" si="467"/>
        <v>17</v>
      </c>
      <c r="DUP6" s="42">
        <f t="shared" si="467"/>
        <v>18</v>
      </c>
      <c r="DUQ6" s="42">
        <f t="shared" si="467"/>
        <v>19</v>
      </c>
      <c r="DUR6" s="42">
        <f t="shared" si="467"/>
        <v>20</v>
      </c>
      <c r="DUS6" s="42">
        <f t="shared" si="467"/>
        <v>21</v>
      </c>
      <c r="DUT6" s="42">
        <f t="shared" si="467"/>
        <v>22</v>
      </c>
      <c r="DUU6" s="42">
        <f t="shared" si="467"/>
        <v>23</v>
      </c>
      <c r="DUV6" s="42">
        <f t="shared" si="467"/>
        <v>0</v>
      </c>
      <c r="DUW6" s="42">
        <f t="shared" si="467"/>
        <v>1</v>
      </c>
      <c r="DUX6" s="42">
        <f t="shared" si="467"/>
        <v>2</v>
      </c>
      <c r="DUY6" s="42">
        <f t="shared" si="467"/>
        <v>3</v>
      </c>
      <c r="DUZ6" s="42">
        <f t="shared" si="467"/>
        <v>4</v>
      </c>
      <c r="DVA6" s="42">
        <f t="shared" si="467"/>
        <v>5</v>
      </c>
      <c r="DVB6" s="42">
        <f t="shared" si="467"/>
        <v>6</v>
      </c>
      <c r="DVC6" s="42">
        <f t="shared" si="467"/>
        <v>7</v>
      </c>
      <c r="DVD6" s="42">
        <f t="shared" si="467"/>
        <v>8</v>
      </c>
      <c r="DVE6" s="42">
        <f t="shared" si="467"/>
        <v>9</v>
      </c>
      <c r="DVF6" s="42">
        <f t="shared" si="467"/>
        <v>10</v>
      </c>
      <c r="DVG6" s="42">
        <f t="shared" si="467"/>
        <v>11</v>
      </c>
      <c r="DVH6" s="42">
        <f t="shared" si="467"/>
        <v>12</v>
      </c>
      <c r="DVI6" s="42">
        <f t="shared" si="467"/>
        <v>13</v>
      </c>
      <c r="DVJ6" s="42">
        <f t="shared" si="467"/>
        <v>14</v>
      </c>
      <c r="DVK6" s="42">
        <f t="shared" si="467"/>
        <v>15</v>
      </c>
      <c r="DVL6" s="42">
        <f t="shared" ref="DVL6:DXW6" si="468">MATCH(DVL3,ID_TM,0)-1</f>
        <v>16</v>
      </c>
      <c r="DVM6" s="42">
        <f t="shared" si="468"/>
        <v>17</v>
      </c>
      <c r="DVN6" s="42">
        <f t="shared" si="468"/>
        <v>18</v>
      </c>
      <c r="DVO6" s="42">
        <f t="shared" si="468"/>
        <v>19</v>
      </c>
      <c r="DVP6" s="42">
        <f t="shared" si="468"/>
        <v>20</v>
      </c>
      <c r="DVQ6" s="42">
        <f t="shared" si="468"/>
        <v>21</v>
      </c>
      <c r="DVR6" s="42">
        <f t="shared" si="468"/>
        <v>22</v>
      </c>
      <c r="DVS6" s="42">
        <f t="shared" si="468"/>
        <v>23</v>
      </c>
      <c r="DVT6" s="42">
        <f t="shared" si="468"/>
        <v>0</v>
      </c>
      <c r="DVU6" s="42">
        <f t="shared" si="468"/>
        <v>1</v>
      </c>
      <c r="DVV6" s="42">
        <f t="shared" si="468"/>
        <v>2</v>
      </c>
      <c r="DVW6" s="42">
        <f t="shared" si="468"/>
        <v>3</v>
      </c>
      <c r="DVX6" s="42">
        <f t="shared" si="468"/>
        <v>4</v>
      </c>
      <c r="DVY6" s="42">
        <f t="shared" si="468"/>
        <v>5</v>
      </c>
      <c r="DVZ6" s="42">
        <f t="shared" si="468"/>
        <v>6</v>
      </c>
      <c r="DWA6" s="42">
        <f t="shared" si="468"/>
        <v>7</v>
      </c>
      <c r="DWB6" s="42">
        <f t="shared" si="468"/>
        <v>8</v>
      </c>
      <c r="DWC6" s="42">
        <f t="shared" si="468"/>
        <v>9</v>
      </c>
      <c r="DWD6" s="42">
        <f t="shared" si="468"/>
        <v>10</v>
      </c>
      <c r="DWE6" s="42">
        <f t="shared" si="468"/>
        <v>11</v>
      </c>
      <c r="DWF6" s="42">
        <f t="shared" si="468"/>
        <v>12</v>
      </c>
      <c r="DWG6" s="42">
        <f t="shared" si="468"/>
        <v>13</v>
      </c>
      <c r="DWH6" s="42">
        <f t="shared" si="468"/>
        <v>14</v>
      </c>
      <c r="DWI6" s="42">
        <f t="shared" si="468"/>
        <v>15</v>
      </c>
      <c r="DWJ6" s="42">
        <f t="shared" si="468"/>
        <v>16</v>
      </c>
      <c r="DWK6" s="42">
        <f t="shared" si="468"/>
        <v>17</v>
      </c>
      <c r="DWL6" s="42">
        <f t="shared" si="468"/>
        <v>18</v>
      </c>
      <c r="DWM6" s="42">
        <f t="shared" si="468"/>
        <v>19</v>
      </c>
      <c r="DWN6" s="42">
        <f t="shared" si="468"/>
        <v>20</v>
      </c>
      <c r="DWO6" s="42">
        <f t="shared" si="468"/>
        <v>21</v>
      </c>
      <c r="DWP6" s="42">
        <f t="shared" si="468"/>
        <v>22</v>
      </c>
      <c r="DWQ6" s="42">
        <f t="shared" si="468"/>
        <v>23</v>
      </c>
      <c r="DWR6" s="42">
        <f t="shared" si="468"/>
        <v>0</v>
      </c>
      <c r="DWS6" s="42">
        <f t="shared" si="468"/>
        <v>1</v>
      </c>
      <c r="DWT6" s="42">
        <f t="shared" si="468"/>
        <v>2</v>
      </c>
      <c r="DWU6" s="42">
        <f t="shared" si="468"/>
        <v>3</v>
      </c>
      <c r="DWV6" s="42">
        <f t="shared" si="468"/>
        <v>4</v>
      </c>
      <c r="DWW6" s="42">
        <f t="shared" si="468"/>
        <v>5</v>
      </c>
      <c r="DWX6" s="42">
        <f t="shared" si="468"/>
        <v>6</v>
      </c>
      <c r="DWY6" s="42">
        <f t="shared" si="468"/>
        <v>7</v>
      </c>
      <c r="DWZ6" s="42">
        <f t="shared" si="468"/>
        <v>8</v>
      </c>
      <c r="DXA6" s="42">
        <f t="shared" si="468"/>
        <v>9</v>
      </c>
      <c r="DXB6" s="42">
        <f t="shared" si="468"/>
        <v>10</v>
      </c>
      <c r="DXC6" s="42">
        <f t="shared" si="468"/>
        <v>11</v>
      </c>
      <c r="DXD6" s="42">
        <f t="shared" si="468"/>
        <v>12</v>
      </c>
      <c r="DXE6" s="42">
        <f t="shared" si="468"/>
        <v>13</v>
      </c>
      <c r="DXF6" s="42">
        <f t="shared" si="468"/>
        <v>14</v>
      </c>
      <c r="DXG6" s="42">
        <f t="shared" si="468"/>
        <v>15</v>
      </c>
      <c r="DXH6" s="42">
        <f t="shared" si="468"/>
        <v>16</v>
      </c>
      <c r="DXI6" s="42">
        <f t="shared" si="468"/>
        <v>17</v>
      </c>
      <c r="DXJ6" s="42">
        <f t="shared" si="468"/>
        <v>18</v>
      </c>
      <c r="DXK6" s="42">
        <f t="shared" si="468"/>
        <v>19</v>
      </c>
      <c r="DXL6" s="42">
        <f t="shared" si="468"/>
        <v>20</v>
      </c>
      <c r="DXM6" s="42">
        <f t="shared" si="468"/>
        <v>21</v>
      </c>
      <c r="DXN6" s="42">
        <f t="shared" si="468"/>
        <v>22</v>
      </c>
      <c r="DXO6" s="42">
        <f t="shared" si="468"/>
        <v>23</v>
      </c>
      <c r="DXP6" s="42">
        <f t="shared" si="468"/>
        <v>0</v>
      </c>
      <c r="DXQ6" s="42">
        <f t="shared" si="468"/>
        <v>1</v>
      </c>
      <c r="DXR6" s="42">
        <f t="shared" si="468"/>
        <v>2</v>
      </c>
      <c r="DXS6" s="42">
        <f t="shared" si="468"/>
        <v>3</v>
      </c>
      <c r="DXT6" s="42">
        <f t="shared" si="468"/>
        <v>4</v>
      </c>
      <c r="DXU6" s="42">
        <f t="shared" si="468"/>
        <v>5</v>
      </c>
      <c r="DXV6" s="42">
        <f t="shared" si="468"/>
        <v>6</v>
      </c>
      <c r="DXW6" s="42">
        <f t="shared" si="468"/>
        <v>7</v>
      </c>
      <c r="DXX6" s="42">
        <f t="shared" ref="DXX6:EAI6" si="469">MATCH(DXX3,ID_TM,0)-1</f>
        <v>8</v>
      </c>
      <c r="DXY6" s="42">
        <f t="shared" si="469"/>
        <v>9</v>
      </c>
      <c r="DXZ6" s="42">
        <f t="shared" si="469"/>
        <v>10</v>
      </c>
      <c r="DYA6" s="42">
        <f t="shared" si="469"/>
        <v>11</v>
      </c>
      <c r="DYB6" s="42">
        <f t="shared" si="469"/>
        <v>12</v>
      </c>
      <c r="DYC6" s="42">
        <f t="shared" si="469"/>
        <v>13</v>
      </c>
      <c r="DYD6" s="42">
        <f t="shared" si="469"/>
        <v>14</v>
      </c>
      <c r="DYE6" s="42">
        <f t="shared" si="469"/>
        <v>15</v>
      </c>
      <c r="DYF6" s="42">
        <f t="shared" si="469"/>
        <v>16</v>
      </c>
      <c r="DYG6" s="42">
        <f t="shared" si="469"/>
        <v>17</v>
      </c>
      <c r="DYH6" s="42">
        <f t="shared" si="469"/>
        <v>18</v>
      </c>
      <c r="DYI6" s="42">
        <f t="shared" si="469"/>
        <v>19</v>
      </c>
      <c r="DYJ6" s="42">
        <f t="shared" si="469"/>
        <v>20</v>
      </c>
      <c r="DYK6" s="42">
        <f t="shared" si="469"/>
        <v>21</v>
      </c>
      <c r="DYL6" s="42">
        <f t="shared" si="469"/>
        <v>22</v>
      </c>
      <c r="DYM6" s="42">
        <f t="shared" si="469"/>
        <v>23</v>
      </c>
      <c r="DYN6" s="42">
        <f t="shared" si="469"/>
        <v>0</v>
      </c>
      <c r="DYO6" s="42">
        <f t="shared" si="469"/>
        <v>1</v>
      </c>
      <c r="DYP6" s="42">
        <f t="shared" si="469"/>
        <v>2</v>
      </c>
      <c r="DYQ6" s="42">
        <f t="shared" si="469"/>
        <v>3</v>
      </c>
      <c r="DYR6" s="42">
        <f t="shared" si="469"/>
        <v>4</v>
      </c>
      <c r="DYS6" s="42">
        <f t="shared" si="469"/>
        <v>5</v>
      </c>
      <c r="DYT6" s="42">
        <f t="shared" si="469"/>
        <v>6</v>
      </c>
      <c r="DYU6" s="42">
        <f t="shared" si="469"/>
        <v>7</v>
      </c>
      <c r="DYV6" s="42">
        <f t="shared" si="469"/>
        <v>8</v>
      </c>
      <c r="DYW6" s="42">
        <f t="shared" si="469"/>
        <v>9</v>
      </c>
      <c r="DYX6" s="42">
        <f t="shared" si="469"/>
        <v>10</v>
      </c>
      <c r="DYY6" s="42">
        <f t="shared" si="469"/>
        <v>11</v>
      </c>
      <c r="DYZ6" s="42">
        <f t="shared" si="469"/>
        <v>12</v>
      </c>
      <c r="DZA6" s="42">
        <f t="shared" si="469"/>
        <v>13</v>
      </c>
      <c r="DZB6" s="42">
        <f t="shared" si="469"/>
        <v>14</v>
      </c>
      <c r="DZC6" s="42">
        <f t="shared" si="469"/>
        <v>15</v>
      </c>
      <c r="DZD6" s="42">
        <f t="shared" si="469"/>
        <v>16</v>
      </c>
      <c r="DZE6" s="42">
        <f t="shared" si="469"/>
        <v>17</v>
      </c>
      <c r="DZF6" s="42">
        <f t="shared" si="469"/>
        <v>18</v>
      </c>
      <c r="DZG6" s="42">
        <f t="shared" si="469"/>
        <v>19</v>
      </c>
      <c r="DZH6" s="42">
        <f t="shared" si="469"/>
        <v>20</v>
      </c>
      <c r="DZI6" s="42">
        <f t="shared" si="469"/>
        <v>21</v>
      </c>
      <c r="DZJ6" s="42">
        <f t="shared" si="469"/>
        <v>22</v>
      </c>
      <c r="DZK6" s="42">
        <f t="shared" si="469"/>
        <v>23</v>
      </c>
      <c r="DZL6" s="42">
        <f t="shared" si="469"/>
        <v>0</v>
      </c>
      <c r="DZM6" s="42">
        <f t="shared" si="469"/>
        <v>1</v>
      </c>
      <c r="DZN6" s="42">
        <f t="shared" si="469"/>
        <v>2</v>
      </c>
      <c r="DZO6" s="42">
        <f t="shared" si="469"/>
        <v>3</v>
      </c>
      <c r="DZP6" s="42">
        <f t="shared" si="469"/>
        <v>4</v>
      </c>
      <c r="DZQ6" s="42">
        <f t="shared" si="469"/>
        <v>5</v>
      </c>
      <c r="DZR6" s="42">
        <f t="shared" si="469"/>
        <v>6</v>
      </c>
      <c r="DZS6" s="42">
        <f t="shared" si="469"/>
        <v>7</v>
      </c>
      <c r="DZT6" s="42">
        <f t="shared" si="469"/>
        <v>8</v>
      </c>
      <c r="DZU6" s="42">
        <f t="shared" si="469"/>
        <v>9</v>
      </c>
      <c r="DZV6" s="42">
        <f t="shared" si="469"/>
        <v>10</v>
      </c>
      <c r="DZW6" s="42">
        <f t="shared" si="469"/>
        <v>11</v>
      </c>
      <c r="DZX6" s="42">
        <f t="shared" si="469"/>
        <v>12</v>
      </c>
      <c r="DZY6" s="42">
        <f t="shared" si="469"/>
        <v>13</v>
      </c>
      <c r="DZZ6" s="42">
        <f t="shared" si="469"/>
        <v>14</v>
      </c>
      <c r="EAA6" s="42">
        <f t="shared" si="469"/>
        <v>15</v>
      </c>
      <c r="EAB6" s="42">
        <f t="shared" si="469"/>
        <v>16</v>
      </c>
      <c r="EAC6" s="42">
        <f t="shared" si="469"/>
        <v>17</v>
      </c>
      <c r="EAD6" s="42">
        <f t="shared" si="469"/>
        <v>18</v>
      </c>
      <c r="EAE6" s="42">
        <f t="shared" si="469"/>
        <v>19</v>
      </c>
      <c r="EAF6" s="42">
        <f t="shared" si="469"/>
        <v>20</v>
      </c>
      <c r="EAG6" s="42">
        <f t="shared" si="469"/>
        <v>21</v>
      </c>
      <c r="EAH6" s="42">
        <f t="shared" si="469"/>
        <v>22</v>
      </c>
      <c r="EAI6" s="42">
        <f t="shared" si="469"/>
        <v>23</v>
      </c>
      <c r="EAJ6" s="42">
        <f t="shared" ref="EAJ6:ECU6" si="470">MATCH(EAJ3,ID_TM,0)-1</f>
        <v>0</v>
      </c>
      <c r="EAK6" s="42">
        <f t="shared" si="470"/>
        <v>1</v>
      </c>
      <c r="EAL6" s="42">
        <f t="shared" si="470"/>
        <v>2</v>
      </c>
      <c r="EAM6" s="42">
        <f t="shared" si="470"/>
        <v>3</v>
      </c>
      <c r="EAN6" s="42">
        <f t="shared" si="470"/>
        <v>4</v>
      </c>
      <c r="EAO6" s="42">
        <f t="shared" si="470"/>
        <v>5</v>
      </c>
      <c r="EAP6" s="42">
        <f t="shared" si="470"/>
        <v>6</v>
      </c>
      <c r="EAQ6" s="42">
        <f t="shared" si="470"/>
        <v>7</v>
      </c>
      <c r="EAR6" s="42">
        <f t="shared" si="470"/>
        <v>8</v>
      </c>
      <c r="EAS6" s="42">
        <f t="shared" si="470"/>
        <v>9</v>
      </c>
      <c r="EAT6" s="42">
        <f t="shared" si="470"/>
        <v>10</v>
      </c>
      <c r="EAU6" s="42">
        <f t="shared" si="470"/>
        <v>11</v>
      </c>
      <c r="EAV6" s="42">
        <f t="shared" si="470"/>
        <v>12</v>
      </c>
      <c r="EAW6" s="42">
        <f t="shared" si="470"/>
        <v>13</v>
      </c>
      <c r="EAX6" s="42">
        <f t="shared" si="470"/>
        <v>14</v>
      </c>
      <c r="EAY6" s="42">
        <f t="shared" si="470"/>
        <v>15</v>
      </c>
      <c r="EAZ6" s="42">
        <f t="shared" si="470"/>
        <v>16</v>
      </c>
      <c r="EBA6" s="42">
        <f t="shared" si="470"/>
        <v>17</v>
      </c>
      <c r="EBB6" s="42">
        <f t="shared" si="470"/>
        <v>18</v>
      </c>
      <c r="EBC6" s="42">
        <f t="shared" si="470"/>
        <v>19</v>
      </c>
      <c r="EBD6" s="42">
        <f t="shared" si="470"/>
        <v>20</v>
      </c>
      <c r="EBE6" s="42">
        <f t="shared" si="470"/>
        <v>21</v>
      </c>
      <c r="EBF6" s="42">
        <f t="shared" si="470"/>
        <v>22</v>
      </c>
      <c r="EBG6" s="42">
        <f t="shared" si="470"/>
        <v>23</v>
      </c>
      <c r="EBH6" s="42">
        <f t="shared" si="470"/>
        <v>0</v>
      </c>
      <c r="EBI6" s="42">
        <f t="shared" si="470"/>
        <v>1</v>
      </c>
      <c r="EBJ6" s="42">
        <f t="shared" si="470"/>
        <v>2</v>
      </c>
      <c r="EBK6" s="42">
        <f t="shared" si="470"/>
        <v>3</v>
      </c>
      <c r="EBL6" s="42">
        <f t="shared" si="470"/>
        <v>4</v>
      </c>
      <c r="EBM6" s="42">
        <f t="shared" si="470"/>
        <v>5</v>
      </c>
      <c r="EBN6" s="42">
        <f t="shared" si="470"/>
        <v>6</v>
      </c>
      <c r="EBO6" s="42">
        <f t="shared" si="470"/>
        <v>7</v>
      </c>
      <c r="EBP6" s="42">
        <f t="shared" si="470"/>
        <v>8</v>
      </c>
      <c r="EBQ6" s="42">
        <f t="shared" si="470"/>
        <v>9</v>
      </c>
      <c r="EBR6" s="42">
        <f t="shared" si="470"/>
        <v>10</v>
      </c>
      <c r="EBS6" s="42">
        <f t="shared" si="470"/>
        <v>11</v>
      </c>
      <c r="EBT6" s="42">
        <f t="shared" si="470"/>
        <v>12</v>
      </c>
      <c r="EBU6" s="42">
        <f t="shared" si="470"/>
        <v>13</v>
      </c>
      <c r="EBV6" s="42">
        <f t="shared" si="470"/>
        <v>14</v>
      </c>
      <c r="EBW6" s="42">
        <f t="shared" si="470"/>
        <v>15</v>
      </c>
      <c r="EBX6" s="42">
        <f t="shared" si="470"/>
        <v>16</v>
      </c>
      <c r="EBY6" s="42">
        <f t="shared" si="470"/>
        <v>17</v>
      </c>
      <c r="EBZ6" s="42">
        <f t="shared" si="470"/>
        <v>18</v>
      </c>
      <c r="ECA6" s="42">
        <f t="shared" si="470"/>
        <v>19</v>
      </c>
      <c r="ECB6" s="42">
        <f t="shared" si="470"/>
        <v>20</v>
      </c>
      <c r="ECC6" s="42">
        <f t="shared" si="470"/>
        <v>21</v>
      </c>
      <c r="ECD6" s="42">
        <f t="shared" si="470"/>
        <v>22</v>
      </c>
      <c r="ECE6" s="42">
        <f t="shared" si="470"/>
        <v>23</v>
      </c>
      <c r="ECF6" s="42">
        <f t="shared" si="470"/>
        <v>0</v>
      </c>
      <c r="ECG6" s="42">
        <f t="shared" si="470"/>
        <v>1</v>
      </c>
      <c r="ECH6" s="42">
        <f t="shared" si="470"/>
        <v>2</v>
      </c>
      <c r="ECI6" s="42">
        <f t="shared" si="470"/>
        <v>3</v>
      </c>
      <c r="ECJ6" s="42">
        <f t="shared" si="470"/>
        <v>4</v>
      </c>
      <c r="ECK6" s="42">
        <f t="shared" si="470"/>
        <v>5</v>
      </c>
      <c r="ECL6" s="42">
        <f t="shared" si="470"/>
        <v>6</v>
      </c>
      <c r="ECM6" s="42">
        <f t="shared" si="470"/>
        <v>7</v>
      </c>
      <c r="ECN6" s="42">
        <f t="shared" si="470"/>
        <v>8</v>
      </c>
      <c r="ECO6" s="42">
        <f t="shared" si="470"/>
        <v>9</v>
      </c>
      <c r="ECP6" s="42">
        <f t="shared" si="470"/>
        <v>10</v>
      </c>
      <c r="ECQ6" s="42">
        <f t="shared" si="470"/>
        <v>11</v>
      </c>
      <c r="ECR6" s="42">
        <f t="shared" si="470"/>
        <v>12</v>
      </c>
      <c r="ECS6" s="42">
        <f t="shared" si="470"/>
        <v>13</v>
      </c>
      <c r="ECT6" s="42">
        <f t="shared" si="470"/>
        <v>14</v>
      </c>
      <c r="ECU6" s="42">
        <f t="shared" si="470"/>
        <v>15</v>
      </c>
      <c r="ECV6" s="42">
        <f t="shared" ref="ECV6:EFG6" si="471">MATCH(ECV3,ID_TM,0)-1</f>
        <v>16</v>
      </c>
      <c r="ECW6" s="42">
        <f t="shared" si="471"/>
        <v>17</v>
      </c>
      <c r="ECX6" s="42">
        <f t="shared" si="471"/>
        <v>18</v>
      </c>
      <c r="ECY6" s="42">
        <f t="shared" si="471"/>
        <v>19</v>
      </c>
      <c r="ECZ6" s="42">
        <f t="shared" si="471"/>
        <v>20</v>
      </c>
      <c r="EDA6" s="42">
        <f t="shared" si="471"/>
        <v>21</v>
      </c>
      <c r="EDB6" s="42">
        <f t="shared" si="471"/>
        <v>22</v>
      </c>
      <c r="EDC6" s="42">
        <f t="shared" si="471"/>
        <v>23</v>
      </c>
      <c r="EDD6" s="42">
        <f t="shared" si="471"/>
        <v>0</v>
      </c>
      <c r="EDE6" s="42">
        <f t="shared" si="471"/>
        <v>1</v>
      </c>
      <c r="EDF6" s="42">
        <f t="shared" si="471"/>
        <v>2</v>
      </c>
      <c r="EDG6" s="42">
        <f t="shared" si="471"/>
        <v>3</v>
      </c>
      <c r="EDH6" s="42">
        <f t="shared" si="471"/>
        <v>4</v>
      </c>
      <c r="EDI6" s="42">
        <f t="shared" si="471"/>
        <v>5</v>
      </c>
      <c r="EDJ6" s="42">
        <f t="shared" si="471"/>
        <v>6</v>
      </c>
      <c r="EDK6" s="42">
        <f t="shared" si="471"/>
        <v>7</v>
      </c>
      <c r="EDL6" s="42">
        <f t="shared" si="471"/>
        <v>8</v>
      </c>
      <c r="EDM6" s="42">
        <f t="shared" si="471"/>
        <v>9</v>
      </c>
      <c r="EDN6" s="42">
        <f t="shared" si="471"/>
        <v>10</v>
      </c>
      <c r="EDO6" s="42">
        <f t="shared" si="471"/>
        <v>11</v>
      </c>
      <c r="EDP6" s="42">
        <f t="shared" si="471"/>
        <v>12</v>
      </c>
      <c r="EDQ6" s="42">
        <f t="shared" si="471"/>
        <v>13</v>
      </c>
      <c r="EDR6" s="42">
        <f t="shared" si="471"/>
        <v>14</v>
      </c>
      <c r="EDS6" s="42">
        <f t="shared" si="471"/>
        <v>15</v>
      </c>
      <c r="EDT6" s="42">
        <f t="shared" si="471"/>
        <v>16</v>
      </c>
      <c r="EDU6" s="42">
        <f t="shared" si="471"/>
        <v>17</v>
      </c>
      <c r="EDV6" s="42">
        <f t="shared" si="471"/>
        <v>18</v>
      </c>
      <c r="EDW6" s="42">
        <f t="shared" si="471"/>
        <v>19</v>
      </c>
      <c r="EDX6" s="42">
        <f t="shared" si="471"/>
        <v>20</v>
      </c>
      <c r="EDY6" s="42">
        <f t="shared" si="471"/>
        <v>21</v>
      </c>
      <c r="EDZ6" s="42">
        <f t="shared" si="471"/>
        <v>22</v>
      </c>
      <c r="EEA6" s="42">
        <f t="shared" si="471"/>
        <v>23</v>
      </c>
      <c r="EEB6" s="42">
        <f t="shared" si="471"/>
        <v>0</v>
      </c>
      <c r="EEC6" s="42">
        <f t="shared" si="471"/>
        <v>1</v>
      </c>
      <c r="EED6" s="42">
        <f t="shared" si="471"/>
        <v>2</v>
      </c>
      <c r="EEE6" s="42">
        <f t="shared" si="471"/>
        <v>3</v>
      </c>
      <c r="EEF6" s="42">
        <f t="shared" si="471"/>
        <v>4</v>
      </c>
      <c r="EEG6" s="42">
        <f t="shared" si="471"/>
        <v>5</v>
      </c>
      <c r="EEH6" s="42">
        <f t="shared" si="471"/>
        <v>6</v>
      </c>
      <c r="EEI6" s="42">
        <f t="shared" si="471"/>
        <v>7</v>
      </c>
      <c r="EEJ6" s="42">
        <f t="shared" si="471"/>
        <v>8</v>
      </c>
      <c r="EEK6" s="42">
        <f t="shared" si="471"/>
        <v>9</v>
      </c>
      <c r="EEL6" s="42">
        <f t="shared" si="471"/>
        <v>10</v>
      </c>
      <c r="EEM6" s="42">
        <f t="shared" si="471"/>
        <v>11</v>
      </c>
      <c r="EEN6" s="42">
        <f t="shared" si="471"/>
        <v>12</v>
      </c>
      <c r="EEO6" s="42">
        <f t="shared" si="471"/>
        <v>13</v>
      </c>
      <c r="EEP6" s="42">
        <f t="shared" si="471"/>
        <v>14</v>
      </c>
      <c r="EEQ6" s="42">
        <f t="shared" si="471"/>
        <v>15</v>
      </c>
      <c r="EER6" s="42">
        <f t="shared" si="471"/>
        <v>16</v>
      </c>
      <c r="EES6" s="42">
        <f t="shared" si="471"/>
        <v>17</v>
      </c>
      <c r="EET6" s="42">
        <f t="shared" si="471"/>
        <v>18</v>
      </c>
      <c r="EEU6" s="42">
        <f t="shared" si="471"/>
        <v>19</v>
      </c>
      <c r="EEV6" s="42">
        <f t="shared" si="471"/>
        <v>20</v>
      </c>
      <c r="EEW6" s="42">
        <f t="shared" si="471"/>
        <v>21</v>
      </c>
      <c r="EEX6" s="42">
        <f t="shared" si="471"/>
        <v>22</v>
      </c>
      <c r="EEY6" s="42">
        <f t="shared" si="471"/>
        <v>23</v>
      </c>
      <c r="EEZ6" s="42">
        <f t="shared" si="471"/>
        <v>0</v>
      </c>
      <c r="EFA6" s="42">
        <f t="shared" si="471"/>
        <v>1</v>
      </c>
      <c r="EFB6" s="42">
        <f t="shared" si="471"/>
        <v>2</v>
      </c>
      <c r="EFC6" s="42">
        <f t="shared" si="471"/>
        <v>3</v>
      </c>
      <c r="EFD6" s="42">
        <f t="shared" si="471"/>
        <v>4</v>
      </c>
      <c r="EFE6" s="42">
        <f t="shared" si="471"/>
        <v>5</v>
      </c>
      <c r="EFF6" s="42">
        <f t="shared" si="471"/>
        <v>6</v>
      </c>
      <c r="EFG6" s="42">
        <f t="shared" si="471"/>
        <v>7</v>
      </c>
      <c r="EFH6" s="42">
        <f t="shared" ref="EFH6:EHS6" si="472">MATCH(EFH3,ID_TM,0)-1</f>
        <v>8</v>
      </c>
      <c r="EFI6" s="42">
        <f t="shared" si="472"/>
        <v>9</v>
      </c>
      <c r="EFJ6" s="42">
        <f t="shared" si="472"/>
        <v>10</v>
      </c>
      <c r="EFK6" s="42">
        <f t="shared" si="472"/>
        <v>11</v>
      </c>
      <c r="EFL6" s="42">
        <f t="shared" si="472"/>
        <v>12</v>
      </c>
      <c r="EFM6" s="42">
        <f t="shared" si="472"/>
        <v>13</v>
      </c>
      <c r="EFN6" s="42">
        <f t="shared" si="472"/>
        <v>14</v>
      </c>
      <c r="EFO6" s="42">
        <f t="shared" si="472"/>
        <v>15</v>
      </c>
      <c r="EFP6" s="42">
        <f t="shared" si="472"/>
        <v>16</v>
      </c>
      <c r="EFQ6" s="42">
        <f t="shared" si="472"/>
        <v>17</v>
      </c>
      <c r="EFR6" s="42">
        <f t="shared" si="472"/>
        <v>18</v>
      </c>
      <c r="EFS6" s="42">
        <f t="shared" si="472"/>
        <v>19</v>
      </c>
      <c r="EFT6" s="42">
        <f t="shared" si="472"/>
        <v>20</v>
      </c>
      <c r="EFU6" s="42">
        <f t="shared" si="472"/>
        <v>21</v>
      </c>
      <c r="EFV6" s="42">
        <f t="shared" si="472"/>
        <v>22</v>
      </c>
      <c r="EFW6" s="42">
        <f t="shared" si="472"/>
        <v>23</v>
      </c>
      <c r="EFX6" s="42">
        <f t="shared" si="472"/>
        <v>0</v>
      </c>
      <c r="EFY6" s="42">
        <f t="shared" si="472"/>
        <v>1</v>
      </c>
      <c r="EFZ6" s="42">
        <f t="shared" si="472"/>
        <v>2</v>
      </c>
      <c r="EGA6" s="42">
        <f t="shared" si="472"/>
        <v>3</v>
      </c>
      <c r="EGB6" s="42">
        <f t="shared" si="472"/>
        <v>4</v>
      </c>
      <c r="EGC6" s="42">
        <f t="shared" si="472"/>
        <v>5</v>
      </c>
      <c r="EGD6" s="42">
        <f t="shared" si="472"/>
        <v>6</v>
      </c>
      <c r="EGE6" s="42">
        <f t="shared" si="472"/>
        <v>7</v>
      </c>
      <c r="EGF6" s="42">
        <f t="shared" si="472"/>
        <v>8</v>
      </c>
      <c r="EGG6" s="42">
        <f t="shared" si="472"/>
        <v>9</v>
      </c>
      <c r="EGH6" s="42">
        <f t="shared" si="472"/>
        <v>10</v>
      </c>
      <c r="EGI6" s="42">
        <f t="shared" si="472"/>
        <v>11</v>
      </c>
      <c r="EGJ6" s="42">
        <f t="shared" si="472"/>
        <v>12</v>
      </c>
      <c r="EGK6" s="42">
        <f t="shared" si="472"/>
        <v>13</v>
      </c>
      <c r="EGL6" s="42">
        <f t="shared" si="472"/>
        <v>14</v>
      </c>
      <c r="EGM6" s="42">
        <f t="shared" si="472"/>
        <v>15</v>
      </c>
      <c r="EGN6" s="42">
        <f t="shared" si="472"/>
        <v>16</v>
      </c>
      <c r="EGO6" s="42">
        <f t="shared" si="472"/>
        <v>17</v>
      </c>
      <c r="EGP6" s="42">
        <f t="shared" si="472"/>
        <v>18</v>
      </c>
      <c r="EGQ6" s="42">
        <f t="shared" si="472"/>
        <v>19</v>
      </c>
      <c r="EGR6" s="42">
        <f t="shared" si="472"/>
        <v>20</v>
      </c>
      <c r="EGS6" s="42">
        <f t="shared" si="472"/>
        <v>21</v>
      </c>
      <c r="EGT6" s="42">
        <f t="shared" si="472"/>
        <v>22</v>
      </c>
      <c r="EGU6" s="42">
        <f t="shared" si="472"/>
        <v>23</v>
      </c>
      <c r="EGV6" s="42">
        <f t="shared" si="472"/>
        <v>0</v>
      </c>
      <c r="EGW6" s="42">
        <f t="shared" si="472"/>
        <v>1</v>
      </c>
      <c r="EGX6" s="42">
        <f t="shared" si="472"/>
        <v>2</v>
      </c>
      <c r="EGY6" s="42">
        <f t="shared" si="472"/>
        <v>3</v>
      </c>
      <c r="EGZ6" s="42">
        <f t="shared" si="472"/>
        <v>4</v>
      </c>
      <c r="EHA6" s="42">
        <f t="shared" si="472"/>
        <v>5</v>
      </c>
      <c r="EHB6" s="42">
        <f t="shared" si="472"/>
        <v>6</v>
      </c>
      <c r="EHC6" s="42">
        <f t="shared" si="472"/>
        <v>7</v>
      </c>
      <c r="EHD6" s="42">
        <f t="shared" si="472"/>
        <v>8</v>
      </c>
      <c r="EHE6" s="42">
        <f t="shared" si="472"/>
        <v>9</v>
      </c>
      <c r="EHF6" s="42">
        <f t="shared" si="472"/>
        <v>10</v>
      </c>
      <c r="EHG6" s="42">
        <f t="shared" si="472"/>
        <v>11</v>
      </c>
      <c r="EHH6" s="42">
        <f t="shared" si="472"/>
        <v>12</v>
      </c>
      <c r="EHI6" s="42">
        <f t="shared" si="472"/>
        <v>13</v>
      </c>
      <c r="EHJ6" s="42">
        <f t="shared" si="472"/>
        <v>14</v>
      </c>
      <c r="EHK6" s="42">
        <f t="shared" si="472"/>
        <v>15</v>
      </c>
      <c r="EHL6" s="42">
        <f t="shared" si="472"/>
        <v>16</v>
      </c>
      <c r="EHM6" s="42">
        <f t="shared" si="472"/>
        <v>17</v>
      </c>
      <c r="EHN6" s="42">
        <f t="shared" si="472"/>
        <v>18</v>
      </c>
      <c r="EHO6" s="42">
        <f t="shared" si="472"/>
        <v>19</v>
      </c>
      <c r="EHP6" s="42">
        <f t="shared" si="472"/>
        <v>20</v>
      </c>
      <c r="EHQ6" s="42">
        <f t="shared" si="472"/>
        <v>21</v>
      </c>
      <c r="EHR6" s="42">
        <f t="shared" si="472"/>
        <v>22</v>
      </c>
      <c r="EHS6" s="42">
        <f t="shared" si="472"/>
        <v>23</v>
      </c>
      <c r="EHT6" s="42">
        <f t="shared" ref="EHT6:EKE6" si="473">MATCH(EHT3,ID_TM,0)-1</f>
        <v>0</v>
      </c>
      <c r="EHU6" s="42">
        <f t="shared" si="473"/>
        <v>1</v>
      </c>
      <c r="EHV6" s="42">
        <f t="shared" si="473"/>
        <v>2</v>
      </c>
      <c r="EHW6" s="42">
        <f t="shared" si="473"/>
        <v>3</v>
      </c>
      <c r="EHX6" s="42">
        <f t="shared" si="473"/>
        <v>4</v>
      </c>
      <c r="EHY6" s="42">
        <f t="shared" si="473"/>
        <v>5</v>
      </c>
      <c r="EHZ6" s="42">
        <f t="shared" si="473"/>
        <v>6</v>
      </c>
      <c r="EIA6" s="42">
        <f t="shared" si="473"/>
        <v>7</v>
      </c>
      <c r="EIB6" s="42">
        <f t="shared" si="473"/>
        <v>8</v>
      </c>
      <c r="EIC6" s="42">
        <f t="shared" si="473"/>
        <v>9</v>
      </c>
      <c r="EID6" s="42">
        <f t="shared" si="473"/>
        <v>10</v>
      </c>
      <c r="EIE6" s="42">
        <f t="shared" si="473"/>
        <v>11</v>
      </c>
      <c r="EIF6" s="42">
        <f t="shared" si="473"/>
        <v>12</v>
      </c>
      <c r="EIG6" s="42">
        <f t="shared" si="473"/>
        <v>13</v>
      </c>
      <c r="EIH6" s="42">
        <f t="shared" si="473"/>
        <v>14</v>
      </c>
      <c r="EII6" s="42">
        <f t="shared" si="473"/>
        <v>15</v>
      </c>
      <c r="EIJ6" s="42">
        <f t="shared" si="473"/>
        <v>16</v>
      </c>
      <c r="EIK6" s="42">
        <f t="shared" si="473"/>
        <v>17</v>
      </c>
      <c r="EIL6" s="42">
        <f t="shared" si="473"/>
        <v>18</v>
      </c>
      <c r="EIM6" s="42">
        <f t="shared" si="473"/>
        <v>19</v>
      </c>
      <c r="EIN6" s="42">
        <f t="shared" si="473"/>
        <v>20</v>
      </c>
      <c r="EIO6" s="42">
        <f t="shared" si="473"/>
        <v>21</v>
      </c>
      <c r="EIP6" s="42">
        <f t="shared" si="473"/>
        <v>22</v>
      </c>
      <c r="EIQ6" s="42">
        <f t="shared" si="473"/>
        <v>23</v>
      </c>
      <c r="EIR6" s="42">
        <f t="shared" si="473"/>
        <v>0</v>
      </c>
      <c r="EIS6" s="42">
        <f t="shared" si="473"/>
        <v>1</v>
      </c>
      <c r="EIT6" s="42">
        <f t="shared" si="473"/>
        <v>2</v>
      </c>
      <c r="EIU6" s="42">
        <f t="shared" si="473"/>
        <v>3</v>
      </c>
      <c r="EIV6" s="42">
        <f t="shared" si="473"/>
        <v>4</v>
      </c>
      <c r="EIW6" s="42">
        <f t="shared" si="473"/>
        <v>5</v>
      </c>
      <c r="EIX6" s="42">
        <f t="shared" si="473"/>
        <v>6</v>
      </c>
      <c r="EIY6" s="42">
        <f t="shared" si="473"/>
        <v>7</v>
      </c>
      <c r="EIZ6" s="42">
        <f t="shared" si="473"/>
        <v>8</v>
      </c>
      <c r="EJA6" s="42">
        <f t="shared" si="473"/>
        <v>9</v>
      </c>
      <c r="EJB6" s="42">
        <f t="shared" si="473"/>
        <v>10</v>
      </c>
      <c r="EJC6" s="42">
        <f t="shared" si="473"/>
        <v>11</v>
      </c>
      <c r="EJD6" s="42">
        <f t="shared" si="473"/>
        <v>12</v>
      </c>
      <c r="EJE6" s="42">
        <f t="shared" si="473"/>
        <v>13</v>
      </c>
      <c r="EJF6" s="42">
        <f t="shared" si="473"/>
        <v>14</v>
      </c>
      <c r="EJG6" s="42">
        <f t="shared" si="473"/>
        <v>15</v>
      </c>
      <c r="EJH6" s="42">
        <f t="shared" si="473"/>
        <v>16</v>
      </c>
      <c r="EJI6" s="42">
        <f t="shared" si="473"/>
        <v>17</v>
      </c>
      <c r="EJJ6" s="42">
        <f t="shared" si="473"/>
        <v>18</v>
      </c>
      <c r="EJK6" s="42">
        <f t="shared" si="473"/>
        <v>19</v>
      </c>
      <c r="EJL6" s="42">
        <f t="shared" si="473"/>
        <v>20</v>
      </c>
      <c r="EJM6" s="42">
        <f t="shared" si="473"/>
        <v>21</v>
      </c>
      <c r="EJN6" s="42">
        <f t="shared" si="473"/>
        <v>22</v>
      </c>
      <c r="EJO6" s="42">
        <f t="shared" si="473"/>
        <v>23</v>
      </c>
      <c r="EJP6" s="42">
        <f t="shared" si="473"/>
        <v>0</v>
      </c>
      <c r="EJQ6" s="42">
        <f t="shared" si="473"/>
        <v>1</v>
      </c>
      <c r="EJR6" s="42">
        <f t="shared" si="473"/>
        <v>2</v>
      </c>
      <c r="EJS6" s="42">
        <f t="shared" si="473"/>
        <v>3</v>
      </c>
      <c r="EJT6" s="42">
        <f t="shared" si="473"/>
        <v>4</v>
      </c>
      <c r="EJU6" s="42">
        <f t="shared" si="473"/>
        <v>5</v>
      </c>
      <c r="EJV6" s="42">
        <f t="shared" si="473"/>
        <v>6</v>
      </c>
      <c r="EJW6" s="42">
        <f t="shared" si="473"/>
        <v>7</v>
      </c>
      <c r="EJX6" s="42">
        <f t="shared" si="473"/>
        <v>8</v>
      </c>
      <c r="EJY6" s="42">
        <f t="shared" si="473"/>
        <v>9</v>
      </c>
      <c r="EJZ6" s="42">
        <f t="shared" si="473"/>
        <v>10</v>
      </c>
      <c r="EKA6" s="42">
        <f t="shared" si="473"/>
        <v>11</v>
      </c>
      <c r="EKB6" s="42">
        <f t="shared" si="473"/>
        <v>12</v>
      </c>
      <c r="EKC6" s="42">
        <f t="shared" si="473"/>
        <v>13</v>
      </c>
      <c r="EKD6" s="42">
        <f t="shared" si="473"/>
        <v>14</v>
      </c>
      <c r="EKE6" s="42">
        <f t="shared" si="473"/>
        <v>15</v>
      </c>
      <c r="EKF6" s="42">
        <f t="shared" ref="EKF6:EMQ6" si="474">MATCH(EKF3,ID_TM,0)-1</f>
        <v>16</v>
      </c>
      <c r="EKG6" s="42">
        <f t="shared" si="474"/>
        <v>17</v>
      </c>
      <c r="EKH6" s="42">
        <f t="shared" si="474"/>
        <v>18</v>
      </c>
      <c r="EKI6" s="42">
        <f t="shared" si="474"/>
        <v>19</v>
      </c>
      <c r="EKJ6" s="42">
        <f t="shared" si="474"/>
        <v>20</v>
      </c>
      <c r="EKK6" s="42">
        <f t="shared" si="474"/>
        <v>21</v>
      </c>
      <c r="EKL6" s="42">
        <f t="shared" si="474"/>
        <v>22</v>
      </c>
      <c r="EKM6" s="42">
        <f t="shared" si="474"/>
        <v>23</v>
      </c>
      <c r="EKN6" s="42">
        <f t="shared" si="474"/>
        <v>0</v>
      </c>
      <c r="EKO6" s="42">
        <f t="shared" si="474"/>
        <v>1</v>
      </c>
      <c r="EKP6" s="42">
        <f t="shared" si="474"/>
        <v>2</v>
      </c>
      <c r="EKQ6" s="42">
        <f t="shared" si="474"/>
        <v>3</v>
      </c>
      <c r="EKR6" s="42">
        <f t="shared" si="474"/>
        <v>4</v>
      </c>
      <c r="EKS6" s="42">
        <f t="shared" si="474"/>
        <v>5</v>
      </c>
      <c r="EKT6" s="42">
        <f t="shared" si="474"/>
        <v>6</v>
      </c>
      <c r="EKU6" s="42">
        <f t="shared" si="474"/>
        <v>7</v>
      </c>
      <c r="EKV6" s="42">
        <f t="shared" si="474"/>
        <v>8</v>
      </c>
      <c r="EKW6" s="42">
        <f t="shared" si="474"/>
        <v>9</v>
      </c>
      <c r="EKX6" s="42">
        <f t="shared" si="474"/>
        <v>10</v>
      </c>
      <c r="EKY6" s="42">
        <f t="shared" si="474"/>
        <v>11</v>
      </c>
      <c r="EKZ6" s="42">
        <f t="shared" si="474"/>
        <v>12</v>
      </c>
      <c r="ELA6" s="42">
        <f t="shared" si="474"/>
        <v>13</v>
      </c>
      <c r="ELB6" s="42">
        <f t="shared" si="474"/>
        <v>14</v>
      </c>
      <c r="ELC6" s="42">
        <f t="shared" si="474"/>
        <v>15</v>
      </c>
      <c r="ELD6" s="42">
        <f t="shared" si="474"/>
        <v>16</v>
      </c>
      <c r="ELE6" s="42">
        <f t="shared" si="474"/>
        <v>17</v>
      </c>
      <c r="ELF6" s="42">
        <f t="shared" si="474"/>
        <v>18</v>
      </c>
      <c r="ELG6" s="42">
        <f t="shared" si="474"/>
        <v>19</v>
      </c>
      <c r="ELH6" s="42">
        <f t="shared" si="474"/>
        <v>20</v>
      </c>
      <c r="ELI6" s="42">
        <f t="shared" si="474"/>
        <v>21</v>
      </c>
      <c r="ELJ6" s="42">
        <f t="shared" si="474"/>
        <v>22</v>
      </c>
      <c r="ELK6" s="42">
        <f t="shared" si="474"/>
        <v>23</v>
      </c>
      <c r="ELL6" s="42">
        <f t="shared" si="474"/>
        <v>0</v>
      </c>
      <c r="ELM6" s="42">
        <f t="shared" si="474"/>
        <v>1</v>
      </c>
      <c r="ELN6" s="42">
        <f t="shared" si="474"/>
        <v>2</v>
      </c>
      <c r="ELO6" s="42">
        <f t="shared" si="474"/>
        <v>3</v>
      </c>
      <c r="ELP6" s="42">
        <f t="shared" si="474"/>
        <v>4</v>
      </c>
      <c r="ELQ6" s="42">
        <f t="shared" si="474"/>
        <v>5</v>
      </c>
      <c r="ELR6" s="42">
        <f t="shared" si="474"/>
        <v>6</v>
      </c>
      <c r="ELS6" s="42">
        <f t="shared" si="474"/>
        <v>7</v>
      </c>
      <c r="ELT6" s="42">
        <f t="shared" si="474"/>
        <v>8</v>
      </c>
      <c r="ELU6" s="42">
        <f t="shared" si="474"/>
        <v>9</v>
      </c>
      <c r="ELV6" s="42">
        <f t="shared" si="474"/>
        <v>10</v>
      </c>
      <c r="ELW6" s="42">
        <f t="shared" si="474"/>
        <v>11</v>
      </c>
      <c r="ELX6" s="42">
        <f t="shared" si="474"/>
        <v>12</v>
      </c>
      <c r="ELY6" s="42">
        <f t="shared" si="474"/>
        <v>13</v>
      </c>
      <c r="ELZ6" s="42">
        <f t="shared" si="474"/>
        <v>14</v>
      </c>
      <c r="EMA6" s="42">
        <f t="shared" si="474"/>
        <v>15</v>
      </c>
      <c r="EMB6" s="42">
        <f t="shared" si="474"/>
        <v>16</v>
      </c>
      <c r="EMC6" s="42">
        <f t="shared" si="474"/>
        <v>17</v>
      </c>
      <c r="EMD6" s="42">
        <f t="shared" si="474"/>
        <v>18</v>
      </c>
      <c r="EME6" s="42">
        <f t="shared" si="474"/>
        <v>19</v>
      </c>
      <c r="EMF6" s="42">
        <f t="shared" si="474"/>
        <v>20</v>
      </c>
      <c r="EMG6" s="42">
        <f t="shared" si="474"/>
        <v>21</v>
      </c>
      <c r="EMH6" s="42">
        <f t="shared" si="474"/>
        <v>22</v>
      </c>
      <c r="EMI6" s="42">
        <f t="shared" si="474"/>
        <v>23</v>
      </c>
      <c r="EMJ6" s="42">
        <f t="shared" si="474"/>
        <v>0</v>
      </c>
      <c r="EMK6" s="42">
        <f t="shared" si="474"/>
        <v>1</v>
      </c>
      <c r="EML6" s="42">
        <f t="shared" si="474"/>
        <v>2</v>
      </c>
      <c r="EMM6" s="42">
        <f t="shared" si="474"/>
        <v>3</v>
      </c>
      <c r="EMN6" s="42">
        <f t="shared" si="474"/>
        <v>4</v>
      </c>
      <c r="EMO6" s="42">
        <f t="shared" si="474"/>
        <v>5</v>
      </c>
      <c r="EMP6" s="42">
        <f t="shared" si="474"/>
        <v>6</v>
      </c>
      <c r="EMQ6" s="42">
        <f t="shared" si="474"/>
        <v>7</v>
      </c>
      <c r="EMR6" s="42">
        <f t="shared" ref="EMR6:EPC6" si="475">MATCH(EMR3,ID_TM,0)-1</f>
        <v>8</v>
      </c>
      <c r="EMS6" s="42">
        <f t="shared" si="475"/>
        <v>9</v>
      </c>
      <c r="EMT6" s="42">
        <f t="shared" si="475"/>
        <v>10</v>
      </c>
      <c r="EMU6" s="42">
        <f t="shared" si="475"/>
        <v>11</v>
      </c>
      <c r="EMV6" s="42">
        <f t="shared" si="475"/>
        <v>12</v>
      </c>
      <c r="EMW6" s="42">
        <f t="shared" si="475"/>
        <v>13</v>
      </c>
      <c r="EMX6" s="42">
        <f t="shared" si="475"/>
        <v>14</v>
      </c>
      <c r="EMY6" s="42">
        <f t="shared" si="475"/>
        <v>15</v>
      </c>
      <c r="EMZ6" s="42">
        <f t="shared" si="475"/>
        <v>16</v>
      </c>
      <c r="ENA6" s="42">
        <f t="shared" si="475"/>
        <v>17</v>
      </c>
      <c r="ENB6" s="42">
        <f t="shared" si="475"/>
        <v>18</v>
      </c>
      <c r="ENC6" s="42">
        <f t="shared" si="475"/>
        <v>19</v>
      </c>
      <c r="END6" s="42">
        <f t="shared" si="475"/>
        <v>20</v>
      </c>
      <c r="ENE6" s="42">
        <f t="shared" si="475"/>
        <v>21</v>
      </c>
      <c r="ENF6" s="42">
        <f t="shared" si="475"/>
        <v>22</v>
      </c>
      <c r="ENG6" s="42">
        <f t="shared" si="475"/>
        <v>23</v>
      </c>
      <c r="ENH6" s="42">
        <f t="shared" si="475"/>
        <v>0</v>
      </c>
      <c r="ENI6" s="42">
        <f t="shared" si="475"/>
        <v>1</v>
      </c>
      <c r="ENJ6" s="42">
        <f t="shared" si="475"/>
        <v>2</v>
      </c>
      <c r="ENK6" s="42">
        <f t="shared" si="475"/>
        <v>3</v>
      </c>
      <c r="ENL6" s="42">
        <f t="shared" si="475"/>
        <v>4</v>
      </c>
      <c r="ENM6" s="42">
        <f t="shared" si="475"/>
        <v>5</v>
      </c>
      <c r="ENN6" s="42">
        <f t="shared" si="475"/>
        <v>6</v>
      </c>
      <c r="ENO6" s="42">
        <f t="shared" si="475"/>
        <v>7</v>
      </c>
      <c r="ENP6" s="42">
        <f t="shared" si="475"/>
        <v>8</v>
      </c>
      <c r="ENQ6" s="42">
        <f t="shared" si="475"/>
        <v>9</v>
      </c>
      <c r="ENR6" s="42">
        <f t="shared" si="475"/>
        <v>10</v>
      </c>
      <c r="ENS6" s="42">
        <f t="shared" si="475"/>
        <v>11</v>
      </c>
      <c r="ENT6" s="42">
        <f t="shared" si="475"/>
        <v>12</v>
      </c>
      <c r="ENU6" s="42">
        <f t="shared" si="475"/>
        <v>13</v>
      </c>
      <c r="ENV6" s="42">
        <f t="shared" si="475"/>
        <v>14</v>
      </c>
      <c r="ENW6" s="42">
        <f t="shared" si="475"/>
        <v>15</v>
      </c>
      <c r="ENX6" s="42">
        <f t="shared" si="475"/>
        <v>16</v>
      </c>
      <c r="ENY6" s="42">
        <f t="shared" si="475"/>
        <v>17</v>
      </c>
      <c r="ENZ6" s="42">
        <f t="shared" si="475"/>
        <v>18</v>
      </c>
      <c r="EOA6" s="42">
        <f t="shared" si="475"/>
        <v>19</v>
      </c>
      <c r="EOB6" s="42">
        <f t="shared" si="475"/>
        <v>20</v>
      </c>
      <c r="EOC6" s="42">
        <f t="shared" si="475"/>
        <v>21</v>
      </c>
      <c r="EOD6" s="42">
        <f t="shared" si="475"/>
        <v>22</v>
      </c>
      <c r="EOE6" s="42">
        <f t="shared" si="475"/>
        <v>23</v>
      </c>
      <c r="EOF6" s="42">
        <f t="shared" si="475"/>
        <v>0</v>
      </c>
      <c r="EOG6" s="42">
        <f t="shared" si="475"/>
        <v>1</v>
      </c>
      <c r="EOH6" s="42">
        <f t="shared" si="475"/>
        <v>2</v>
      </c>
      <c r="EOI6" s="42">
        <f t="shared" si="475"/>
        <v>3</v>
      </c>
      <c r="EOJ6" s="42">
        <f t="shared" si="475"/>
        <v>4</v>
      </c>
      <c r="EOK6" s="42">
        <f t="shared" si="475"/>
        <v>5</v>
      </c>
      <c r="EOL6" s="42">
        <f t="shared" si="475"/>
        <v>6</v>
      </c>
      <c r="EOM6" s="42">
        <f t="shared" si="475"/>
        <v>7</v>
      </c>
      <c r="EON6" s="42">
        <f t="shared" si="475"/>
        <v>8</v>
      </c>
      <c r="EOO6" s="42">
        <f t="shared" si="475"/>
        <v>9</v>
      </c>
      <c r="EOP6" s="42">
        <f t="shared" si="475"/>
        <v>10</v>
      </c>
      <c r="EOQ6" s="42">
        <f t="shared" si="475"/>
        <v>11</v>
      </c>
      <c r="EOR6" s="42">
        <f t="shared" si="475"/>
        <v>12</v>
      </c>
      <c r="EOS6" s="42">
        <f t="shared" si="475"/>
        <v>13</v>
      </c>
      <c r="EOT6" s="42">
        <f t="shared" si="475"/>
        <v>14</v>
      </c>
      <c r="EOU6" s="42">
        <f t="shared" si="475"/>
        <v>15</v>
      </c>
      <c r="EOV6" s="42">
        <f t="shared" si="475"/>
        <v>16</v>
      </c>
      <c r="EOW6" s="42">
        <f t="shared" si="475"/>
        <v>17</v>
      </c>
      <c r="EOX6" s="42">
        <f t="shared" si="475"/>
        <v>18</v>
      </c>
      <c r="EOY6" s="42">
        <f t="shared" si="475"/>
        <v>19</v>
      </c>
      <c r="EOZ6" s="42">
        <f t="shared" si="475"/>
        <v>20</v>
      </c>
      <c r="EPA6" s="42">
        <f t="shared" si="475"/>
        <v>21</v>
      </c>
      <c r="EPB6" s="42">
        <f t="shared" si="475"/>
        <v>22</v>
      </c>
      <c r="EPC6" s="42">
        <f t="shared" si="475"/>
        <v>23</v>
      </c>
      <c r="EPD6" s="42">
        <f t="shared" ref="EPD6:ERO6" si="476">MATCH(EPD3,ID_TM,0)-1</f>
        <v>0</v>
      </c>
      <c r="EPE6" s="42">
        <f t="shared" si="476"/>
        <v>1</v>
      </c>
      <c r="EPF6" s="42">
        <f t="shared" si="476"/>
        <v>2</v>
      </c>
      <c r="EPG6" s="42">
        <f t="shared" si="476"/>
        <v>3</v>
      </c>
      <c r="EPH6" s="42">
        <f t="shared" si="476"/>
        <v>4</v>
      </c>
      <c r="EPI6" s="42">
        <f t="shared" si="476"/>
        <v>5</v>
      </c>
      <c r="EPJ6" s="42">
        <f t="shared" si="476"/>
        <v>6</v>
      </c>
      <c r="EPK6" s="42">
        <f t="shared" si="476"/>
        <v>7</v>
      </c>
      <c r="EPL6" s="42">
        <f t="shared" si="476"/>
        <v>8</v>
      </c>
      <c r="EPM6" s="42">
        <f t="shared" si="476"/>
        <v>9</v>
      </c>
      <c r="EPN6" s="42">
        <f t="shared" si="476"/>
        <v>10</v>
      </c>
      <c r="EPO6" s="42">
        <f t="shared" si="476"/>
        <v>11</v>
      </c>
      <c r="EPP6" s="42">
        <f t="shared" si="476"/>
        <v>12</v>
      </c>
      <c r="EPQ6" s="42">
        <f t="shared" si="476"/>
        <v>13</v>
      </c>
      <c r="EPR6" s="42">
        <f t="shared" si="476"/>
        <v>14</v>
      </c>
      <c r="EPS6" s="42">
        <f t="shared" si="476"/>
        <v>15</v>
      </c>
      <c r="EPT6" s="42">
        <f t="shared" si="476"/>
        <v>16</v>
      </c>
      <c r="EPU6" s="42">
        <f t="shared" si="476"/>
        <v>17</v>
      </c>
      <c r="EPV6" s="42">
        <f t="shared" si="476"/>
        <v>18</v>
      </c>
      <c r="EPW6" s="42">
        <f t="shared" si="476"/>
        <v>19</v>
      </c>
      <c r="EPX6" s="42">
        <f t="shared" si="476"/>
        <v>20</v>
      </c>
      <c r="EPY6" s="42">
        <f t="shared" si="476"/>
        <v>21</v>
      </c>
      <c r="EPZ6" s="42">
        <f t="shared" si="476"/>
        <v>22</v>
      </c>
      <c r="EQA6" s="42">
        <f t="shared" si="476"/>
        <v>23</v>
      </c>
      <c r="EQB6" s="42">
        <f t="shared" si="476"/>
        <v>0</v>
      </c>
      <c r="EQC6" s="42">
        <f t="shared" si="476"/>
        <v>1</v>
      </c>
      <c r="EQD6" s="42">
        <f t="shared" si="476"/>
        <v>2</v>
      </c>
      <c r="EQE6" s="42">
        <f t="shared" si="476"/>
        <v>3</v>
      </c>
      <c r="EQF6" s="42">
        <f t="shared" si="476"/>
        <v>4</v>
      </c>
      <c r="EQG6" s="42">
        <f t="shared" si="476"/>
        <v>5</v>
      </c>
      <c r="EQH6" s="42">
        <f t="shared" si="476"/>
        <v>6</v>
      </c>
      <c r="EQI6" s="42">
        <f t="shared" si="476"/>
        <v>7</v>
      </c>
      <c r="EQJ6" s="42">
        <f t="shared" si="476"/>
        <v>8</v>
      </c>
      <c r="EQK6" s="42">
        <f t="shared" si="476"/>
        <v>9</v>
      </c>
      <c r="EQL6" s="42">
        <f t="shared" si="476"/>
        <v>10</v>
      </c>
      <c r="EQM6" s="42">
        <f t="shared" si="476"/>
        <v>11</v>
      </c>
      <c r="EQN6" s="42">
        <f t="shared" si="476"/>
        <v>12</v>
      </c>
      <c r="EQO6" s="42">
        <f t="shared" si="476"/>
        <v>13</v>
      </c>
      <c r="EQP6" s="42">
        <f t="shared" si="476"/>
        <v>14</v>
      </c>
      <c r="EQQ6" s="42">
        <f t="shared" si="476"/>
        <v>15</v>
      </c>
      <c r="EQR6" s="42">
        <f t="shared" si="476"/>
        <v>16</v>
      </c>
      <c r="EQS6" s="42">
        <f t="shared" si="476"/>
        <v>17</v>
      </c>
      <c r="EQT6" s="42">
        <f t="shared" si="476"/>
        <v>18</v>
      </c>
      <c r="EQU6" s="42">
        <f t="shared" si="476"/>
        <v>19</v>
      </c>
      <c r="EQV6" s="42">
        <f t="shared" si="476"/>
        <v>20</v>
      </c>
      <c r="EQW6" s="42">
        <f t="shared" si="476"/>
        <v>21</v>
      </c>
      <c r="EQX6" s="42">
        <f t="shared" si="476"/>
        <v>22</v>
      </c>
      <c r="EQY6" s="42">
        <f t="shared" si="476"/>
        <v>23</v>
      </c>
      <c r="EQZ6" s="42">
        <f t="shared" si="476"/>
        <v>0</v>
      </c>
      <c r="ERA6" s="42">
        <f t="shared" si="476"/>
        <v>1</v>
      </c>
      <c r="ERB6" s="42">
        <f t="shared" si="476"/>
        <v>2</v>
      </c>
      <c r="ERC6" s="42">
        <f t="shared" si="476"/>
        <v>3</v>
      </c>
      <c r="ERD6" s="42">
        <f t="shared" si="476"/>
        <v>4</v>
      </c>
      <c r="ERE6" s="42">
        <f t="shared" si="476"/>
        <v>5</v>
      </c>
      <c r="ERF6" s="42">
        <f t="shared" si="476"/>
        <v>6</v>
      </c>
      <c r="ERG6" s="42">
        <f t="shared" si="476"/>
        <v>7</v>
      </c>
      <c r="ERH6" s="42">
        <f t="shared" si="476"/>
        <v>8</v>
      </c>
      <c r="ERI6" s="42">
        <f t="shared" si="476"/>
        <v>9</v>
      </c>
      <c r="ERJ6" s="42">
        <f t="shared" si="476"/>
        <v>10</v>
      </c>
      <c r="ERK6" s="42">
        <f t="shared" si="476"/>
        <v>11</v>
      </c>
      <c r="ERL6" s="42">
        <f t="shared" si="476"/>
        <v>12</v>
      </c>
      <c r="ERM6" s="42">
        <f t="shared" si="476"/>
        <v>13</v>
      </c>
      <c r="ERN6" s="42">
        <f t="shared" si="476"/>
        <v>14</v>
      </c>
      <c r="ERO6" s="42">
        <f t="shared" si="476"/>
        <v>15</v>
      </c>
      <c r="ERP6" s="42">
        <f t="shared" ref="ERP6:EUA6" si="477">MATCH(ERP3,ID_TM,0)-1</f>
        <v>16</v>
      </c>
      <c r="ERQ6" s="42">
        <f t="shared" si="477"/>
        <v>17</v>
      </c>
      <c r="ERR6" s="42">
        <f t="shared" si="477"/>
        <v>18</v>
      </c>
      <c r="ERS6" s="42">
        <f t="shared" si="477"/>
        <v>19</v>
      </c>
      <c r="ERT6" s="42">
        <f t="shared" si="477"/>
        <v>20</v>
      </c>
      <c r="ERU6" s="42">
        <f t="shared" si="477"/>
        <v>21</v>
      </c>
      <c r="ERV6" s="42">
        <f t="shared" si="477"/>
        <v>22</v>
      </c>
      <c r="ERW6" s="42">
        <f t="shared" si="477"/>
        <v>23</v>
      </c>
      <c r="ERX6" s="42">
        <f t="shared" si="477"/>
        <v>0</v>
      </c>
      <c r="ERY6" s="42">
        <f t="shared" si="477"/>
        <v>1</v>
      </c>
      <c r="ERZ6" s="42">
        <f t="shared" si="477"/>
        <v>2</v>
      </c>
      <c r="ESA6" s="42">
        <f t="shared" si="477"/>
        <v>3</v>
      </c>
      <c r="ESB6" s="42">
        <f t="shared" si="477"/>
        <v>4</v>
      </c>
      <c r="ESC6" s="42">
        <f t="shared" si="477"/>
        <v>5</v>
      </c>
      <c r="ESD6" s="42">
        <f t="shared" si="477"/>
        <v>6</v>
      </c>
      <c r="ESE6" s="42">
        <f t="shared" si="477"/>
        <v>7</v>
      </c>
      <c r="ESF6" s="42">
        <f t="shared" si="477"/>
        <v>8</v>
      </c>
      <c r="ESG6" s="42">
        <f t="shared" si="477"/>
        <v>9</v>
      </c>
      <c r="ESH6" s="42">
        <f t="shared" si="477"/>
        <v>10</v>
      </c>
      <c r="ESI6" s="42">
        <f t="shared" si="477"/>
        <v>11</v>
      </c>
      <c r="ESJ6" s="42">
        <f t="shared" si="477"/>
        <v>12</v>
      </c>
      <c r="ESK6" s="42">
        <f t="shared" si="477"/>
        <v>13</v>
      </c>
      <c r="ESL6" s="42">
        <f t="shared" si="477"/>
        <v>14</v>
      </c>
      <c r="ESM6" s="42">
        <f t="shared" si="477"/>
        <v>15</v>
      </c>
      <c r="ESN6" s="42">
        <f t="shared" si="477"/>
        <v>16</v>
      </c>
      <c r="ESO6" s="42">
        <f t="shared" si="477"/>
        <v>17</v>
      </c>
      <c r="ESP6" s="42">
        <f t="shared" si="477"/>
        <v>18</v>
      </c>
      <c r="ESQ6" s="42">
        <f t="shared" si="477"/>
        <v>19</v>
      </c>
      <c r="ESR6" s="42">
        <f t="shared" si="477"/>
        <v>20</v>
      </c>
      <c r="ESS6" s="42">
        <f t="shared" si="477"/>
        <v>21</v>
      </c>
      <c r="EST6" s="42">
        <f t="shared" si="477"/>
        <v>22</v>
      </c>
      <c r="ESU6" s="42">
        <f t="shared" si="477"/>
        <v>23</v>
      </c>
      <c r="ESV6" s="42">
        <f t="shared" si="477"/>
        <v>0</v>
      </c>
      <c r="ESW6" s="42">
        <f t="shared" si="477"/>
        <v>1</v>
      </c>
      <c r="ESX6" s="42">
        <f t="shared" si="477"/>
        <v>2</v>
      </c>
      <c r="ESY6" s="42">
        <f t="shared" si="477"/>
        <v>3</v>
      </c>
      <c r="ESZ6" s="42">
        <f t="shared" si="477"/>
        <v>4</v>
      </c>
      <c r="ETA6" s="42">
        <f t="shared" si="477"/>
        <v>5</v>
      </c>
      <c r="ETB6" s="42">
        <f t="shared" si="477"/>
        <v>6</v>
      </c>
      <c r="ETC6" s="42">
        <f t="shared" si="477"/>
        <v>7</v>
      </c>
      <c r="ETD6" s="42">
        <f t="shared" si="477"/>
        <v>8</v>
      </c>
      <c r="ETE6" s="42">
        <f t="shared" si="477"/>
        <v>9</v>
      </c>
      <c r="ETF6" s="42">
        <f t="shared" si="477"/>
        <v>10</v>
      </c>
      <c r="ETG6" s="42">
        <f t="shared" si="477"/>
        <v>11</v>
      </c>
      <c r="ETH6" s="42">
        <f t="shared" si="477"/>
        <v>12</v>
      </c>
      <c r="ETI6" s="42">
        <f t="shared" si="477"/>
        <v>13</v>
      </c>
      <c r="ETJ6" s="42">
        <f t="shared" si="477"/>
        <v>14</v>
      </c>
      <c r="ETK6" s="42">
        <f t="shared" si="477"/>
        <v>15</v>
      </c>
      <c r="ETL6" s="42">
        <f t="shared" si="477"/>
        <v>16</v>
      </c>
      <c r="ETM6" s="42">
        <f t="shared" si="477"/>
        <v>17</v>
      </c>
      <c r="ETN6" s="42">
        <f t="shared" si="477"/>
        <v>18</v>
      </c>
      <c r="ETO6" s="42">
        <f t="shared" si="477"/>
        <v>19</v>
      </c>
      <c r="ETP6" s="42">
        <f t="shared" si="477"/>
        <v>20</v>
      </c>
      <c r="ETQ6" s="42">
        <f t="shared" si="477"/>
        <v>21</v>
      </c>
      <c r="ETR6" s="42">
        <f t="shared" si="477"/>
        <v>22</v>
      </c>
      <c r="ETS6" s="42">
        <f t="shared" si="477"/>
        <v>23</v>
      </c>
      <c r="ETT6" s="42">
        <f t="shared" si="477"/>
        <v>0</v>
      </c>
      <c r="ETU6" s="42">
        <f t="shared" si="477"/>
        <v>1</v>
      </c>
      <c r="ETV6" s="42">
        <f t="shared" si="477"/>
        <v>2</v>
      </c>
      <c r="ETW6" s="42">
        <f t="shared" si="477"/>
        <v>3</v>
      </c>
      <c r="ETX6" s="42">
        <f t="shared" si="477"/>
        <v>4</v>
      </c>
      <c r="ETY6" s="42">
        <f t="shared" si="477"/>
        <v>5</v>
      </c>
      <c r="ETZ6" s="42">
        <f t="shared" si="477"/>
        <v>6</v>
      </c>
      <c r="EUA6" s="42">
        <f t="shared" si="477"/>
        <v>7</v>
      </c>
      <c r="EUB6" s="42">
        <f t="shared" ref="EUB6:EWM6" si="478">MATCH(EUB3,ID_TM,0)-1</f>
        <v>8</v>
      </c>
      <c r="EUC6" s="42">
        <f t="shared" si="478"/>
        <v>9</v>
      </c>
      <c r="EUD6" s="42">
        <f t="shared" si="478"/>
        <v>10</v>
      </c>
      <c r="EUE6" s="42">
        <f t="shared" si="478"/>
        <v>11</v>
      </c>
      <c r="EUF6" s="42">
        <f t="shared" si="478"/>
        <v>12</v>
      </c>
      <c r="EUG6" s="42">
        <f t="shared" si="478"/>
        <v>13</v>
      </c>
      <c r="EUH6" s="42">
        <f t="shared" si="478"/>
        <v>14</v>
      </c>
      <c r="EUI6" s="42">
        <f t="shared" si="478"/>
        <v>15</v>
      </c>
      <c r="EUJ6" s="42">
        <f t="shared" si="478"/>
        <v>16</v>
      </c>
      <c r="EUK6" s="42">
        <f t="shared" si="478"/>
        <v>17</v>
      </c>
      <c r="EUL6" s="42">
        <f t="shared" si="478"/>
        <v>18</v>
      </c>
      <c r="EUM6" s="42">
        <f t="shared" si="478"/>
        <v>19</v>
      </c>
      <c r="EUN6" s="42">
        <f t="shared" si="478"/>
        <v>20</v>
      </c>
      <c r="EUO6" s="42">
        <f t="shared" si="478"/>
        <v>21</v>
      </c>
      <c r="EUP6" s="42">
        <f t="shared" si="478"/>
        <v>22</v>
      </c>
      <c r="EUQ6" s="42">
        <f t="shared" si="478"/>
        <v>23</v>
      </c>
      <c r="EUR6" s="42">
        <f t="shared" si="478"/>
        <v>0</v>
      </c>
      <c r="EUS6" s="42">
        <f t="shared" si="478"/>
        <v>1</v>
      </c>
      <c r="EUT6" s="42">
        <f t="shared" si="478"/>
        <v>2</v>
      </c>
      <c r="EUU6" s="42">
        <f t="shared" si="478"/>
        <v>3</v>
      </c>
      <c r="EUV6" s="42">
        <f t="shared" si="478"/>
        <v>4</v>
      </c>
      <c r="EUW6" s="42">
        <f t="shared" si="478"/>
        <v>5</v>
      </c>
      <c r="EUX6" s="42">
        <f t="shared" si="478"/>
        <v>6</v>
      </c>
      <c r="EUY6" s="42">
        <f t="shared" si="478"/>
        <v>7</v>
      </c>
      <c r="EUZ6" s="42">
        <f t="shared" si="478"/>
        <v>8</v>
      </c>
      <c r="EVA6" s="42">
        <f t="shared" si="478"/>
        <v>9</v>
      </c>
      <c r="EVB6" s="42">
        <f t="shared" si="478"/>
        <v>10</v>
      </c>
      <c r="EVC6" s="42">
        <f t="shared" si="478"/>
        <v>11</v>
      </c>
      <c r="EVD6" s="42">
        <f t="shared" si="478"/>
        <v>12</v>
      </c>
      <c r="EVE6" s="42">
        <f t="shared" si="478"/>
        <v>13</v>
      </c>
      <c r="EVF6" s="42">
        <f t="shared" si="478"/>
        <v>14</v>
      </c>
      <c r="EVG6" s="42">
        <f t="shared" si="478"/>
        <v>15</v>
      </c>
      <c r="EVH6" s="42">
        <f t="shared" si="478"/>
        <v>16</v>
      </c>
      <c r="EVI6" s="42">
        <f t="shared" si="478"/>
        <v>17</v>
      </c>
      <c r="EVJ6" s="42">
        <f t="shared" si="478"/>
        <v>18</v>
      </c>
      <c r="EVK6" s="42">
        <f t="shared" si="478"/>
        <v>19</v>
      </c>
      <c r="EVL6" s="42">
        <f t="shared" si="478"/>
        <v>20</v>
      </c>
      <c r="EVM6" s="42">
        <f t="shared" si="478"/>
        <v>21</v>
      </c>
      <c r="EVN6" s="42">
        <f t="shared" si="478"/>
        <v>22</v>
      </c>
      <c r="EVO6" s="42">
        <f t="shared" si="478"/>
        <v>23</v>
      </c>
      <c r="EVP6" s="42">
        <f t="shared" si="478"/>
        <v>0</v>
      </c>
      <c r="EVQ6" s="42">
        <f t="shared" si="478"/>
        <v>1</v>
      </c>
      <c r="EVR6" s="42">
        <f t="shared" si="478"/>
        <v>2</v>
      </c>
      <c r="EVS6" s="42">
        <f t="shared" si="478"/>
        <v>3</v>
      </c>
      <c r="EVT6" s="42">
        <f t="shared" si="478"/>
        <v>4</v>
      </c>
      <c r="EVU6" s="42">
        <f t="shared" si="478"/>
        <v>5</v>
      </c>
      <c r="EVV6" s="42">
        <f t="shared" si="478"/>
        <v>6</v>
      </c>
      <c r="EVW6" s="42">
        <f t="shared" si="478"/>
        <v>7</v>
      </c>
      <c r="EVX6" s="42">
        <f t="shared" si="478"/>
        <v>8</v>
      </c>
      <c r="EVY6" s="42">
        <f t="shared" si="478"/>
        <v>9</v>
      </c>
      <c r="EVZ6" s="42">
        <f t="shared" si="478"/>
        <v>10</v>
      </c>
      <c r="EWA6" s="42">
        <f t="shared" si="478"/>
        <v>11</v>
      </c>
      <c r="EWB6" s="42">
        <f t="shared" si="478"/>
        <v>12</v>
      </c>
      <c r="EWC6" s="42">
        <f t="shared" si="478"/>
        <v>13</v>
      </c>
      <c r="EWD6" s="42">
        <f t="shared" si="478"/>
        <v>14</v>
      </c>
      <c r="EWE6" s="42">
        <f t="shared" si="478"/>
        <v>15</v>
      </c>
      <c r="EWF6" s="42">
        <f t="shared" si="478"/>
        <v>16</v>
      </c>
      <c r="EWG6" s="42">
        <f t="shared" si="478"/>
        <v>17</v>
      </c>
      <c r="EWH6" s="42">
        <f t="shared" si="478"/>
        <v>18</v>
      </c>
      <c r="EWI6" s="42">
        <f t="shared" si="478"/>
        <v>19</v>
      </c>
      <c r="EWJ6" s="42">
        <f t="shared" si="478"/>
        <v>20</v>
      </c>
      <c r="EWK6" s="42">
        <f t="shared" si="478"/>
        <v>21</v>
      </c>
      <c r="EWL6" s="42">
        <f t="shared" si="478"/>
        <v>22</v>
      </c>
      <c r="EWM6" s="42">
        <f t="shared" si="478"/>
        <v>23</v>
      </c>
      <c r="EWN6" s="42">
        <f t="shared" ref="EWN6:EYY6" si="479">MATCH(EWN3,ID_TM,0)-1</f>
        <v>0</v>
      </c>
      <c r="EWO6" s="42">
        <f t="shared" si="479"/>
        <v>1</v>
      </c>
      <c r="EWP6" s="42">
        <f t="shared" si="479"/>
        <v>2</v>
      </c>
      <c r="EWQ6" s="42">
        <f t="shared" si="479"/>
        <v>3</v>
      </c>
      <c r="EWR6" s="42">
        <f t="shared" si="479"/>
        <v>4</v>
      </c>
      <c r="EWS6" s="42">
        <f t="shared" si="479"/>
        <v>5</v>
      </c>
      <c r="EWT6" s="42">
        <f t="shared" si="479"/>
        <v>6</v>
      </c>
      <c r="EWU6" s="42">
        <f t="shared" si="479"/>
        <v>7</v>
      </c>
      <c r="EWV6" s="42">
        <f t="shared" si="479"/>
        <v>8</v>
      </c>
      <c r="EWW6" s="42">
        <f t="shared" si="479"/>
        <v>9</v>
      </c>
      <c r="EWX6" s="42">
        <f t="shared" si="479"/>
        <v>10</v>
      </c>
      <c r="EWY6" s="42">
        <f t="shared" si="479"/>
        <v>11</v>
      </c>
      <c r="EWZ6" s="42">
        <f t="shared" si="479"/>
        <v>12</v>
      </c>
      <c r="EXA6" s="42">
        <f t="shared" si="479"/>
        <v>13</v>
      </c>
      <c r="EXB6" s="42">
        <f t="shared" si="479"/>
        <v>14</v>
      </c>
      <c r="EXC6" s="42">
        <f t="shared" si="479"/>
        <v>15</v>
      </c>
      <c r="EXD6" s="42">
        <f t="shared" si="479"/>
        <v>16</v>
      </c>
      <c r="EXE6" s="42">
        <f t="shared" si="479"/>
        <v>17</v>
      </c>
      <c r="EXF6" s="42">
        <f t="shared" si="479"/>
        <v>18</v>
      </c>
      <c r="EXG6" s="42">
        <f t="shared" si="479"/>
        <v>19</v>
      </c>
      <c r="EXH6" s="42">
        <f t="shared" si="479"/>
        <v>20</v>
      </c>
      <c r="EXI6" s="42">
        <f t="shared" si="479"/>
        <v>21</v>
      </c>
      <c r="EXJ6" s="42">
        <f t="shared" si="479"/>
        <v>22</v>
      </c>
      <c r="EXK6" s="42">
        <f t="shared" si="479"/>
        <v>23</v>
      </c>
      <c r="EXL6" s="42">
        <f t="shared" si="479"/>
        <v>0</v>
      </c>
      <c r="EXM6" s="42">
        <f t="shared" si="479"/>
        <v>1</v>
      </c>
      <c r="EXN6" s="42">
        <f t="shared" si="479"/>
        <v>2</v>
      </c>
      <c r="EXO6" s="42">
        <f t="shared" si="479"/>
        <v>3</v>
      </c>
      <c r="EXP6" s="42">
        <f t="shared" si="479"/>
        <v>4</v>
      </c>
      <c r="EXQ6" s="42">
        <f t="shared" si="479"/>
        <v>5</v>
      </c>
      <c r="EXR6" s="42">
        <f t="shared" si="479"/>
        <v>6</v>
      </c>
      <c r="EXS6" s="42">
        <f t="shared" si="479"/>
        <v>7</v>
      </c>
      <c r="EXT6" s="42">
        <f t="shared" si="479"/>
        <v>8</v>
      </c>
      <c r="EXU6" s="42">
        <f t="shared" si="479"/>
        <v>9</v>
      </c>
      <c r="EXV6" s="42">
        <f t="shared" si="479"/>
        <v>10</v>
      </c>
      <c r="EXW6" s="42">
        <f t="shared" si="479"/>
        <v>11</v>
      </c>
      <c r="EXX6" s="42">
        <f t="shared" si="479"/>
        <v>12</v>
      </c>
      <c r="EXY6" s="42">
        <f t="shared" si="479"/>
        <v>13</v>
      </c>
      <c r="EXZ6" s="42">
        <f t="shared" si="479"/>
        <v>14</v>
      </c>
      <c r="EYA6" s="42">
        <f t="shared" si="479"/>
        <v>15</v>
      </c>
      <c r="EYB6" s="42">
        <f t="shared" si="479"/>
        <v>16</v>
      </c>
      <c r="EYC6" s="42">
        <f t="shared" si="479"/>
        <v>17</v>
      </c>
      <c r="EYD6" s="42">
        <f t="shared" si="479"/>
        <v>18</v>
      </c>
      <c r="EYE6" s="42">
        <f t="shared" si="479"/>
        <v>19</v>
      </c>
      <c r="EYF6" s="42">
        <f t="shared" si="479"/>
        <v>20</v>
      </c>
      <c r="EYG6" s="42">
        <f t="shared" si="479"/>
        <v>21</v>
      </c>
      <c r="EYH6" s="42">
        <f t="shared" si="479"/>
        <v>22</v>
      </c>
      <c r="EYI6" s="42">
        <f t="shared" si="479"/>
        <v>23</v>
      </c>
      <c r="EYJ6" s="42">
        <f t="shared" si="479"/>
        <v>0</v>
      </c>
      <c r="EYK6" s="42">
        <f t="shared" si="479"/>
        <v>1</v>
      </c>
      <c r="EYL6" s="42">
        <f t="shared" si="479"/>
        <v>2</v>
      </c>
      <c r="EYM6" s="42">
        <f t="shared" si="479"/>
        <v>3</v>
      </c>
      <c r="EYN6" s="42">
        <f t="shared" si="479"/>
        <v>4</v>
      </c>
      <c r="EYO6" s="42">
        <f t="shared" si="479"/>
        <v>5</v>
      </c>
      <c r="EYP6" s="42">
        <f t="shared" si="479"/>
        <v>6</v>
      </c>
      <c r="EYQ6" s="42">
        <f t="shared" si="479"/>
        <v>7</v>
      </c>
      <c r="EYR6" s="42">
        <f t="shared" si="479"/>
        <v>8</v>
      </c>
      <c r="EYS6" s="42">
        <f t="shared" si="479"/>
        <v>9</v>
      </c>
      <c r="EYT6" s="42">
        <f t="shared" si="479"/>
        <v>10</v>
      </c>
      <c r="EYU6" s="42">
        <f t="shared" si="479"/>
        <v>11</v>
      </c>
      <c r="EYV6" s="42">
        <f t="shared" si="479"/>
        <v>12</v>
      </c>
      <c r="EYW6" s="42">
        <f t="shared" si="479"/>
        <v>13</v>
      </c>
      <c r="EYX6" s="42">
        <f t="shared" si="479"/>
        <v>14</v>
      </c>
      <c r="EYY6" s="42">
        <f t="shared" si="479"/>
        <v>15</v>
      </c>
      <c r="EYZ6" s="42">
        <f t="shared" ref="EYZ6:FBK6" si="480">MATCH(EYZ3,ID_TM,0)-1</f>
        <v>16</v>
      </c>
      <c r="EZA6" s="42">
        <f t="shared" si="480"/>
        <v>17</v>
      </c>
      <c r="EZB6" s="42">
        <f t="shared" si="480"/>
        <v>18</v>
      </c>
      <c r="EZC6" s="42">
        <f t="shared" si="480"/>
        <v>19</v>
      </c>
      <c r="EZD6" s="42">
        <f t="shared" si="480"/>
        <v>20</v>
      </c>
      <c r="EZE6" s="42">
        <f t="shared" si="480"/>
        <v>21</v>
      </c>
      <c r="EZF6" s="42">
        <f t="shared" si="480"/>
        <v>22</v>
      </c>
      <c r="EZG6" s="42">
        <f t="shared" si="480"/>
        <v>23</v>
      </c>
      <c r="EZH6" s="42">
        <f t="shared" si="480"/>
        <v>0</v>
      </c>
      <c r="EZI6" s="42">
        <f t="shared" si="480"/>
        <v>1</v>
      </c>
      <c r="EZJ6" s="42">
        <f t="shared" si="480"/>
        <v>2</v>
      </c>
      <c r="EZK6" s="42">
        <f t="shared" si="480"/>
        <v>3</v>
      </c>
      <c r="EZL6" s="42">
        <f t="shared" si="480"/>
        <v>4</v>
      </c>
      <c r="EZM6" s="42">
        <f t="shared" si="480"/>
        <v>5</v>
      </c>
      <c r="EZN6" s="42">
        <f t="shared" si="480"/>
        <v>6</v>
      </c>
      <c r="EZO6" s="42">
        <f t="shared" si="480"/>
        <v>7</v>
      </c>
      <c r="EZP6" s="42">
        <f t="shared" si="480"/>
        <v>8</v>
      </c>
      <c r="EZQ6" s="42">
        <f t="shared" si="480"/>
        <v>9</v>
      </c>
      <c r="EZR6" s="42">
        <f t="shared" si="480"/>
        <v>10</v>
      </c>
      <c r="EZS6" s="42">
        <f t="shared" si="480"/>
        <v>11</v>
      </c>
      <c r="EZT6" s="42">
        <f t="shared" si="480"/>
        <v>12</v>
      </c>
      <c r="EZU6" s="42">
        <f t="shared" si="480"/>
        <v>13</v>
      </c>
      <c r="EZV6" s="42">
        <f t="shared" si="480"/>
        <v>14</v>
      </c>
      <c r="EZW6" s="42">
        <f t="shared" si="480"/>
        <v>15</v>
      </c>
      <c r="EZX6" s="42">
        <f t="shared" si="480"/>
        <v>16</v>
      </c>
      <c r="EZY6" s="42">
        <f t="shared" si="480"/>
        <v>17</v>
      </c>
      <c r="EZZ6" s="42">
        <f t="shared" si="480"/>
        <v>18</v>
      </c>
      <c r="FAA6" s="42">
        <f t="shared" si="480"/>
        <v>19</v>
      </c>
      <c r="FAB6" s="42">
        <f t="shared" si="480"/>
        <v>20</v>
      </c>
      <c r="FAC6" s="42">
        <f t="shared" si="480"/>
        <v>21</v>
      </c>
      <c r="FAD6" s="42">
        <f t="shared" si="480"/>
        <v>22</v>
      </c>
      <c r="FAE6" s="42">
        <f t="shared" si="480"/>
        <v>23</v>
      </c>
      <c r="FAF6" s="42">
        <f t="shared" si="480"/>
        <v>0</v>
      </c>
      <c r="FAG6" s="42">
        <f t="shared" si="480"/>
        <v>1</v>
      </c>
      <c r="FAH6" s="42">
        <f t="shared" si="480"/>
        <v>2</v>
      </c>
      <c r="FAI6" s="42">
        <f t="shared" si="480"/>
        <v>3</v>
      </c>
      <c r="FAJ6" s="42">
        <f t="shared" si="480"/>
        <v>4</v>
      </c>
      <c r="FAK6" s="42">
        <f t="shared" si="480"/>
        <v>5</v>
      </c>
      <c r="FAL6" s="42">
        <f t="shared" si="480"/>
        <v>6</v>
      </c>
      <c r="FAM6" s="42">
        <f t="shared" si="480"/>
        <v>7</v>
      </c>
      <c r="FAN6" s="42">
        <f t="shared" si="480"/>
        <v>8</v>
      </c>
      <c r="FAO6" s="42">
        <f t="shared" si="480"/>
        <v>9</v>
      </c>
      <c r="FAP6" s="42">
        <f t="shared" si="480"/>
        <v>10</v>
      </c>
      <c r="FAQ6" s="42">
        <f t="shared" si="480"/>
        <v>11</v>
      </c>
      <c r="FAR6" s="42">
        <f t="shared" si="480"/>
        <v>12</v>
      </c>
      <c r="FAS6" s="42">
        <f t="shared" si="480"/>
        <v>13</v>
      </c>
      <c r="FAT6" s="42">
        <f t="shared" si="480"/>
        <v>14</v>
      </c>
      <c r="FAU6" s="42">
        <f t="shared" si="480"/>
        <v>15</v>
      </c>
      <c r="FAV6" s="42">
        <f t="shared" si="480"/>
        <v>16</v>
      </c>
      <c r="FAW6" s="42">
        <f t="shared" si="480"/>
        <v>17</v>
      </c>
      <c r="FAX6" s="42">
        <f t="shared" si="480"/>
        <v>18</v>
      </c>
      <c r="FAY6" s="42">
        <f t="shared" si="480"/>
        <v>19</v>
      </c>
      <c r="FAZ6" s="42">
        <f t="shared" si="480"/>
        <v>20</v>
      </c>
      <c r="FBA6" s="42">
        <f t="shared" si="480"/>
        <v>21</v>
      </c>
      <c r="FBB6" s="42">
        <f t="shared" si="480"/>
        <v>22</v>
      </c>
      <c r="FBC6" s="42">
        <f t="shared" si="480"/>
        <v>23</v>
      </c>
      <c r="FBD6" s="42">
        <f t="shared" si="480"/>
        <v>0</v>
      </c>
      <c r="FBE6" s="42">
        <f t="shared" si="480"/>
        <v>1</v>
      </c>
      <c r="FBF6" s="42">
        <f t="shared" si="480"/>
        <v>2</v>
      </c>
      <c r="FBG6" s="42">
        <f t="shared" si="480"/>
        <v>3</v>
      </c>
      <c r="FBH6" s="42">
        <f t="shared" si="480"/>
        <v>4</v>
      </c>
      <c r="FBI6" s="42">
        <f t="shared" si="480"/>
        <v>5</v>
      </c>
      <c r="FBJ6" s="42">
        <f t="shared" si="480"/>
        <v>6</v>
      </c>
      <c r="FBK6" s="42">
        <f t="shared" si="480"/>
        <v>7</v>
      </c>
      <c r="FBL6" s="42">
        <f t="shared" ref="FBL6:FDW6" si="481">MATCH(FBL3,ID_TM,0)-1</f>
        <v>8</v>
      </c>
      <c r="FBM6" s="42">
        <f t="shared" si="481"/>
        <v>9</v>
      </c>
      <c r="FBN6" s="42">
        <f t="shared" si="481"/>
        <v>10</v>
      </c>
      <c r="FBO6" s="42">
        <f t="shared" si="481"/>
        <v>11</v>
      </c>
      <c r="FBP6" s="42">
        <f t="shared" si="481"/>
        <v>12</v>
      </c>
      <c r="FBQ6" s="42">
        <f t="shared" si="481"/>
        <v>13</v>
      </c>
      <c r="FBR6" s="42">
        <f t="shared" si="481"/>
        <v>14</v>
      </c>
      <c r="FBS6" s="42">
        <f t="shared" si="481"/>
        <v>15</v>
      </c>
      <c r="FBT6" s="42">
        <f t="shared" si="481"/>
        <v>16</v>
      </c>
      <c r="FBU6" s="42">
        <f t="shared" si="481"/>
        <v>17</v>
      </c>
      <c r="FBV6" s="42">
        <f t="shared" si="481"/>
        <v>18</v>
      </c>
      <c r="FBW6" s="42">
        <f t="shared" si="481"/>
        <v>19</v>
      </c>
      <c r="FBX6" s="42">
        <f t="shared" si="481"/>
        <v>20</v>
      </c>
      <c r="FBY6" s="42">
        <f t="shared" si="481"/>
        <v>21</v>
      </c>
      <c r="FBZ6" s="42">
        <f t="shared" si="481"/>
        <v>22</v>
      </c>
      <c r="FCA6" s="42">
        <f t="shared" si="481"/>
        <v>23</v>
      </c>
      <c r="FCB6" s="42">
        <f t="shared" si="481"/>
        <v>0</v>
      </c>
      <c r="FCC6" s="42">
        <f t="shared" si="481"/>
        <v>1</v>
      </c>
      <c r="FCD6" s="42">
        <f t="shared" si="481"/>
        <v>2</v>
      </c>
      <c r="FCE6" s="42">
        <f t="shared" si="481"/>
        <v>3</v>
      </c>
      <c r="FCF6" s="42">
        <f t="shared" si="481"/>
        <v>4</v>
      </c>
      <c r="FCG6" s="42">
        <f t="shared" si="481"/>
        <v>5</v>
      </c>
      <c r="FCH6" s="42">
        <f t="shared" si="481"/>
        <v>6</v>
      </c>
      <c r="FCI6" s="42">
        <f t="shared" si="481"/>
        <v>7</v>
      </c>
      <c r="FCJ6" s="42">
        <f t="shared" si="481"/>
        <v>8</v>
      </c>
      <c r="FCK6" s="42">
        <f t="shared" si="481"/>
        <v>9</v>
      </c>
      <c r="FCL6" s="42">
        <f t="shared" si="481"/>
        <v>10</v>
      </c>
      <c r="FCM6" s="42">
        <f t="shared" si="481"/>
        <v>11</v>
      </c>
      <c r="FCN6" s="42">
        <f t="shared" si="481"/>
        <v>12</v>
      </c>
      <c r="FCO6" s="42">
        <f t="shared" si="481"/>
        <v>13</v>
      </c>
      <c r="FCP6" s="42">
        <f t="shared" si="481"/>
        <v>14</v>
      </c>
      <c r="FCQ6" s="42">
        <f t="shared" si="481"/>
        <v>15</v>
      </c>
      <c r="FCR6" s="42">
        <f t="shared" si="481"/>
        <v>16</v>
      </c>
      <c r="FCS6" s="42">
        <f t="shared" si="481"/>
        <v>17</v>
      </c>
      <c r="FCT6" s="42">
        <f t="shared" si="481"/>
        <v>18</v>
      </c>
      <c r="FCU6" s="42">
        <f t="shared" si="481"/>
        <v>19</v>
      </c>
      <c r="FCV6" s="42">
        <f t="shared" si="481"/>
        <v>20</v>
      </c>
      <c r="FCW6" s="42">
        <f t="shared" si="481"/>
        <v>21</v>
      </c>
      <c r="FCX6" s="42">
        <f t="shared" si="481"/>
        <v>22</v>
      </c>
      <c r="FCY6" s="42">
        <f t="shared" si="481"/>
        <v>23</v>
      </c>
      <c r="FCZ6" s="42">
        <f t="shared" si="481"/>
        <v>0</v>
      </c>
      <c r="FDA6" s="42">
        <f t="shared" si="481"/>
        <v>1</v>
      </c>
      <c r="FDB6" s="42">
        <f t="shared" si="481"/>
        <v>2</v>
      </c>
      <c r="FDC6" s="42">
        <f t="shared" si="481"/>
        <v>3</v>
      </c>
      <c r="FDD6" s="42">
        <f t="shared" si="481"/>
        <v>4</v>
      </c>
      <c r="FDE6" s="42">
        <f t="shared" si="481"/>
        <v>5</v>
      </c>
      <c r="FDF6" s="42">
        <f t="shared" si="481"/>
        <v>6</v>
      </c>
      <c r="FDG6" s="42">
        <f t="shared" si="481"/>
        <v>7</v>
      </c>
      <c r="FDH6" s="42">
        <f t="shared" si="481"/>
        <v>8</v>
      </c>
      <c r="FDI6" s="42">
        <f t="shared" si="481"/>
        <v>9</v>
      </c>
      <c r="FDJ6" s="42">
        <f t="shared" si="481"/>
        <v>10</v>
      </c>
      <c r="FDK6" s="42">
        <f t="shared" si="481"/>
        <v>11</v>
      </c>
      <c r="FDL6" s="42">
        <f t="shared" si="481"/>
        <v>12</v>
      </c>
      <c r="FDM6" s="42">
        <f t="shared" si="481"/>
        <v>13</v>
      </c>
      <c r="FDN6" s="42">
        <f t="shared" si="481"/>
        <v>14</v>
      </c>
      <c r="FDO6" s="42">
        <f t="shared" si="481"/>
        <v>15</v>
      </c>
      <c r="FDP6" s="42">
        <f t="shared" si="481"/>
        <v>16</v>
      </c>
      <c r="FDQ6" s="42">
        <f t="shared" si="481"/>
        <v>17</v>
      </c>
      <c r="FDR6" s="42">
        <f t="shared" si="481"/>
        <v>18</v>
      </c>
      <c r="FDS6" s="42">
        <f t="shared" si="481"/>
        <v>19</v>
      </c>
      <c r="FDT6" s="42">
        <f t="shared" si="481"/>
        <v>20</v>
      </c>
      <c r="FDU6" s="42">
        <f t="shared" si="481"/>
        <v>21</v>
      </c>
      <c r="FDV6" s="42">
        <f t="shared" si="481"/>
        <v>22</v>
      </c>
      <c r="FDW6" s="42">
        <f t="shared" si="481"/>
        <v>23</v>
      </c>
      <c r="FDX6" s="42">
        <f t="shared" ref="FDX6:FGI6" si="482">MATCH(FDX3,ID_TM,0)-1</f>
        <v>0</v>
      </c>
      <c r="FDY6" s="42">
        <f t="shared" si="482"/>
        <v>1</v>
      </c>
      <c r="FDZ6" s="42">
        <f t="shared" si="482"/>
        <v>2</v>
      </c>
      <c r="FEA6" s="42">
        <f t="shared" si="482"/>
        <v>3</v>
      </c>
      <c r="FEB6" s="42">
        <f t="shared" si="482"/>
        <v>4</v>
      </c>
      <c r="FEC6" s="42">
        <f t="shared" si="482"/>
        <v>5</v>
      </c>
      <c r="FED6" s="42">
        <f t="shared" si="482"/>
        <v>6</v>
      </c>
      <c r="FEE6" s="42">
        <f t="shared" si="482"/>
        <v>7</v>
      </c>
      <c r="FEF6" s="42">
        <f t="shared" si="482"/>
        <v>8</v>
      </c>
      <c r="FEG6" s="42">
        <f t="shared" si="482"/>
        <v>9</v>
      </c>
      <c r="FEH6" s="42">
        <f t="shared" si="482"/>
        <v>10</v>
      </c>
      <c r="FEI6" s="42">
        <f t="shared" si="482"/>
        <v>11</v>
      </c>
      <c r="FEJ6" s="42">
        <f t="shared" si="482"/>
        <v>12</v>
      </c>
      <c r="FEK6" s="42">
        <f t="shared" si="482"/>
        <v>13</v>
      </c>
      <c r="FEL6" s="42">
        <f t="shared" si="482"/>
        <v>14</v>
      </c>
      <c r="FEM6" s="42">
        <f t="shared" si="482"/>
        <v>15</v>
      </c>
      <c r="FEN6" s="42">
        <f t="shared" si="482"/>
        <v>16</v>
      </c>
      <c r="FEO6" s="42">
        <f t="shared" si="482"/>
        <v>17</v>
      </c>
      <c r="FEP6" s="42">
        <f t="shared" si="482"/>
        <v>18</v>
      </c>
      <c r="FEQ6" s="42">
        <f t="shared" si="482"/>
        <v>19</v>
      </c>
      <c r="FER6" s="42">
        <f t="shared" si="482"/>
        <v>20</v>
      </c>
      <c r="FES6" s="42">
        <f t="shared" si="482"/>
        <v>21</v>
      </c>
      <c r="FET6" s="42">
        <f t="shared" si="482"/>
        <v>22</v>
      </c>
      <c r="FEU6" s="42">
        <f t="shared" si="482"/>
        <v>23</v>
      </c>
      <c r="FEV6" s="42">
        <f t="shared" si="482"/>
        <v>0</v>
      </c>
      <c r="FEW6" s="42">
        <f t="shared" si="482"/>
        <v>1</v>
      </c>
      <c r="FEX6" s="42">
        <f t="shared" si="482"/>
        <v>2</v>
      </c>
      <c r="FEY6" s="42">
        <f t="shared" si="482"/>
        <v>3</v>
      </c>
      <c r="FEZ6" s="42">
        <f t="shared" si="482"/>
        <v>4</v>
      </c>
      <c r="FFA6" s="42">
        <f t="shared" si="482"/>
        <v>5</v>
      </c>
      <c r="FFB6" s="42">
        <f t="shared" si="482"/>
        <v>6</v>
      </c>
      <c r="FFC6" s="42">
        <f t="shared" si="482"/>
        <v>7</v>
      </c>
      <c r="FFD6" s="42">
        <f t="shared" si="482"/>
        <v>8</v>
      </c>
      <c r="FFE6" s="42">
        <f t="shared" si="482"/>
        <v>9</v>
      </c>
      <c r="FFF6" s="42">
        <f t="shared" si="482"/>
        <v>10</v>
      </c>
      <c r="FFG6" s="42">
        <f t="shared" si="482"/>
        <v>11</v>
      </c>
      <c r="FFH6" s="42">
        <f t="shared" si="482"/>
        <v>12</v>
      </c>
      <c r="FFI6" s="42">
        <f t="shared" si="482"/>
        <v>13</v>
      </c>
      <c r="FFJ6" s="42">
        <f t="shared" si="482"/>
        <v>14</v>
      </c>
      <c r="FFK6" s="42">
        <f t="shared" si="482"/>
        <v>15</v>
      </c>
      <c r="FFL6" s="42">
        <f t="shared" si="482"/>
        <v>16</v>
      </c>
      <c r="FFM6" s="42">
        <f t="shared" si="482"/>
        <v>17</v>
      </c>
      <c r="FFN6" s="42">
        <f t="shared" si="482"/>
        <v>18</v>
      </c>
      <c r="FFO6" s="42">
        <f t="shared" si="482"/>
        <v>19</v>
      </c>
      <c r="FFP6" s="42">
        <f t="shared" si="482"/>
        <v>20</v>
      </c>
      <c r="FFQ6" s="42">
        <f t="shared" si="482"/>
        <v>21</v>
      </c>
      <c r="FFR6" s="42">
        <f t="shared" si="482"/>
        <v>22</v>
      </c>
      <c r="FFS6" s="42">
        <f t="shared" si="482"/>
        <v>23</v>
      </c>
      <c r="FFT6" s="42">
        <f t="shared" si="482"/>
        <v>0</v>
      </c>
      <c r="FFU6" s="42">
        <f t="shared" si="482"/>
        <v>1</v>
      </c>
      <c r="FFV6" s="42">
        <f t="shared" si="482"/>
        <v>2</v>
      </c>
      <c r="FFW6" s="42">
        <f t="shared" si="482"/>
        <v>3</v>
      </c>
      <c r="FFX6" s="42">
        <f t="shared" si="482"/>
        <v>4</v>
      </c>
      <c r="FFY6" s="42">
        <f t="shared" si="482"/>
        <v>5</v>
      </c>
      <c r="FFZ6" s="42">
        <f t="shared" si="482"/>
        <v>6</v>
      </c>
      <c r="FGA6" s="42">
        <f t="shared" si="482"/>
        <v>7</v>
      </c>
      <c r="FGB6" s="42">
        <f t="shared" si="482"/>
        <v>8</v>
      </c>
      <c r="FGC6" s="42">
        <f t="shared" si="482"/>
        <v>9</v>
      </c>
      <c r="FGD6" s="42">
        <f t="shared" si="482"/>
        <v>10</v>
      </c>
      <c r="FGE6" s="42">
        <f t="shared" si="482"/>
        <v>11</v>
      </c>
      <c r="FGF6" s="42">
        <f t="shared" si="482"/>
        <v>12</v>
      </c>
      <c r="FGG6" s="42">
        <f t="shared" si="482"/>
        <v>13</v>
      </c>
      <c r="FGH6" s="42">
        <f t="shared" si="482"/>
        <v>14</v>
      </c>
      <c r="FGI6" s="42">
        <f t="shared" si="482"/>
        <v>15</v>
      </c>
      <c r="FGJ6" s="42">
        <f t="shared" ref="FGJ6:FIU6" si="483">MATCH(FGJ3,ID_TM,0)-1</f>
        <v>16</v>
      </c>
      <c r="FGK6" s="42">
        <f t="shared" si="483"/>
        <v>17</v>
      </c>
      <c r="FGL6" s="42">
        <f t="shared" si="483"/>
        <v>18</v>
      </c>
      <c r="FGM6" s="42">
        <f t="shared" si="483"/>
        <v>19</v>
      </c>
      <c r="FGN6" s="42">
        <f t="shared" si="483"/>
        <v>20</v>
      </c>
      <c r="FGO6" s="42">
        <f t="shared" si="483"/>
        <v>21</v>
      </c>
      <c r="FGP6" s="42">
        <f t="shared" si="483"/>
        <v>22</v>
      </c>
      <c r="FGQ6" s="42">
        <f t="shared" si="483"/>
        <v>23</v>
      </c>
      <c r="FGR6" s="42">
        <f t="shared" si="483"/>
        <v>0</v>
      </c>
      <c r="FGS6" s="42">
        <f t="shared" si="483"/>
        <v>1</v>
      </c>
      <c r="FGT6" s="42">
        <f t="shared" si="483"/>
        <v>2</v>
      </c>
      <c r="FGU6" s="42">
        <f t="shared" si="483"/>
        <v>3</v>
      </c>
      <c r="FGV6" s="42">
        <f t="shared" si="483"/>
        <v>4</v>
      </c>
      <c r="FGW6" s="42">
        <f t="shared" si="483"/>
        <v>5</v>
      </c>
      <c r="FGX6" s="42">
        <f t="shared" si="483"/>
        <v>6</v>
      </c>
      <c r="FGY6" s="42">
        <f t="shared" si="483"/>
        <v>7</v>
      </c>
      <c r="FGZ6" s="42">
        <f t="shared" si="483"/>
        <v>8</v>
      </c>
      <c r="FHA6" s="42">
        <f t="shared" si="483"/>
        <v>9</v>
      </c>
      <c r="FHB6" s="42">
        <f t="shared" si="483"/>
        <v>10</v>
      </c>
      <c r="FHC6" s="42">
        <f t="shared" si="483"/>
        <v>11</v>
      </c>
      <c r="FHD6" s="42">
        <f t="shared" si="483"/>
        <v>12</v>
      </c>
      <c r="FHE6" s="42">
        <f t="shared" si="483"/>
        <v>13</v>
      </c>
      <c r="FHF6" s="42">
        <f t="shared" si="483"/>
        <v>14</v>
      </c>
      <c r="FHG6" s="42">
        <f t="shared" si="483"/>
        <v>15</v>
      </c>
      <c r="FHH6" s="42">
        <f t="shared" si="483"/>
        <v>16</v>
      </c>
      <c r="FHI6" s="42">
        <f t="shared" si="483"/>
        <v>17</v>
      </c>
      <c r="FHJ6" s="42">
        <f t="shared" si="483"/>
        <v>18</v>
      </c>
      <c r="FHK6" s="42">
        <f t="shared" si="483"/>
        <v>19</v>
      </c>
      <c r="FHL6" s="42">
        <f t="shared" si="483"/>
        <v>20</v>
      </c>
      <c r="FHM6" s="42">
        <f t="shared" si="483"/>
        <v>21</v>
      </c>
      <c r="FHN6" s="42">
        <f t="shared" si="483"/>
        <v>22</v>
      </c>
      <c r="FHO6" s="42">
        <f t="shared" si="483"/>
        <v>23</v>
      </c>
      <c r="FHP6" s="42">
        <f t="shared" si="483"/>
        <v>0</v>
      </c>
      <c r="FHQ6" s="42">
        <f t="shared" si="483"/>
        <v>1</v>
      </c>
      <c r="FHR6" s="42">
        <f t="shared" si="483"/>
        <v>2</v>
      </c>
      <c r="FHS6" s="42">
        <f t="shared" si="483"/>
        <v>3</v>
      </c>
      <c r="FHT6" s="42">
        <f t="shared" si="483"/>
        <v>4</v>
      </c>
      <c r="FHU6" s="42">
        <f t="shared" si="483"/>
        <v>5</v>
      </c>
      <c r="FHV6" s="42">
        <f t="shared" si="483"/>
        <v>6</v>
      </c>
      <c r="FHW6" s="42">
        <f t="shared" si="483"/>
        <v>7</v>
      </c>
      <c r="FHX6" s="42">
        <f t="shared" si="483"/>
        <v>8</v>
      </c>
      <c r="FHY6" s="42">
        <f t="shared" si="483"/>
        <v>9</v>
      </c>
      <c r="FHZ6" s="42">
        <f t="shared" si="483"/>
        <v>10</v>
      </c>
      <c r="FIA6" s="42">
        <f t="shared" si="483"/>
        <v>11</v>
      </c>
      <c r="FIB6" s="42">
        <f t="shared" si="483"/>
        <v>12</v>
      </c>
      <c r="FIC6" s="42">
        <f t="shared" si="483"/>
        <v>13</v>
      </c>
      <c r="FID6" s="42">
        <f t="shared" si="483"/>
        <v>14</v>
      </c>
      <c r="FIE6" s="42">
        <f t="shared" si="483"/>
        <v>15</v>
      </c>
      <c r="FIF6" s="42">
        <f t="shared" si="483"/>
        <v>16</v>
      </c>
      <c r="FIG6" s="42">
        <f t="shared" si="483"/>
        <v>17</v>
      </c>
      <c r="FIH6" s="42">
        <f t="shared" si="483"/>
        <v>18</v>
      </c>
      <c r="FII6" s="42">
        <f t="shared" si="483"/>
        <v>19</v>
      </c>
      <c r="FIJ6" s="42">
        <f t="shared" si="483"/>
        <v>20</v>
      </c>
      <c r="FIK6" s="42">
        <f t="shared" si="483"/>
        <v>21</v>
      </c>
      <c r="FIL6" s="42">
        <f t="shared" si="483"/>
        <v>22</v>
      </c>
      <c r="FIM6" s="42">
        <f t="shared" si="483"/>
        <v>23</v>
      </c>
      <c r="FIN6" s="42">
        <f t="shared" si="483"/>
        <v>0</v>
      </c>
      <c r="FIO6" s="42">
        <f t="shared" si="483"/>
        <v>1</v>
      </c>
      <c r="FIP6" s="42">
        <f t="shared" si="483"/>
        <v>2</v>
      </c>
      <c r="FIQ6" s="42">
        <f t="shared" si="483"/>
        <v>3</v>
      </c>
      <c r="FIR6" s="42">
        <f t="shared" si="483"/>
        <v>4</v>
      </c>
      <c r="FIS6" s="42">
        <f t="shared" si="483"/>
        <v>5</v>
      </c>
      <c r="FIT6" s="42">
        <f t="shared" si="483"/>
        <v>6</v>
      </c>
      <c r="FIU6" s="42">
        <f t="shared" si="483"/>
        <v>7</v>
      </c>
      <c r="FIV6" s="42">
        <f t="shared" ref="FIV6:FLG6" si="484">MATCH(FIV3,ID_TM,0)-1</f>
        <v>8</v>
      </c>
      <c r="FIW6" s="42">
        <f t="shared" si="484"/>
        <v>9</v>
      </c>
      <c r="FIX6" s="42">
        <f t="shared" si="484"/>
        <v>10</v>
      </c>
      <c r="FIY6" s="42">
        <f t="shared" si="484"/>
        <v>11</v>
      </c>
      <c r="FIZ6" s="42">
        <f t="shared" si="484"/>
        <v>12</v>
      </c>
      <c r="FJA6" s="42">
        <f t="shared" si="484"/>
        <v>13</v>
      </c>
      <c r="FJB6" s="42">
        <f t="shared" si="484"/>
        <v>14</v>
      </c>
      <c r="FJC6" s="42">
        <f t="shared" si="484"/>
        <v>15</v>
      </c>
      <c r="FJD6" s="42">
        <f t="shared" si="484"/>
        <v>16</v>
      </c>
      <c r="FJE6" s="42">
        <f t="shared" si="484"/>
        <v>17</v>
      </c>
      <c r="FJF6" s="42">
        <f t="shared" si="484"/>
        <v>18</v>
      </c>
      <c r="FJG6" s="42">
        <f t="shared" si="484"/>
        <v>19</v>
      </c>
      <c r="FJH6" s="42">
        <f t="shared" si="484"/>
        <v>20</v>
      </c>
      <c r="FJI6" s="42">
        <f t="shared" si="484"/>
        <v>21</v>
      </c>
      <c r="FJJ6" s="42">
        <f t="shared" si="484"/>
        <v>22</v>
      </c>
      <c r="FJK6" s="42">
        <f t="shared" si="484"/>
        <v>23</v>
      </c>
      <c r="FJL6" s="42">
        <f t="shared" si="484"/>
        <v>0</v>
      </c>
      <c r="FJM6" s="42">
        <f t="shared" si="484"/>
        <v>1</v>
      </c>
      <c r="FJN6" s="42">
        <f t="shared" si="484"/>
        <v>2</v>
      </c>
      <c r="FJO6" s="42">
        <f t="shared" si="484"/>
        <v>3</v>
      </c>
      <c r="FJP6" s="42">
        <f t="shared" si="484"/>
        <v>4</v>
      </c>
      <c r="FJQ6" s="42">
        <f t="shared" si="484"/>
        <v>5</v>
      </c>
      <c r="FJR6" s="42">
        <f t="shared" si="484"/>
        <v>6</v>
      </c>
      <c r="FJS6" s="42">
        <f t="shared" si="484"/>
        <v>7</v>
      </c>
      <c r="FJT6" s="42">
        <f t="shared" si="484"/>
        <v>8</v>
      </c>
      <c r="FJU6" s="42">
        <f t="shared" si="484"/>
        <v>9</v>
      </c>
      <c r="FJV6" s="42">
        <f t="shared" si="484"/>
        <v>10</v>
      </c>
      <c r="FJW6" s="42">
        <f t="shared" si="484"/>
        <v>11</v>
      </c>
      <c r="FJX6" s="42">
        <f t="shared" si="484"/>
        <v>12</v>
      </c>
      <c r="FJY6" s="42">
        <f t="shared" si="484"/>
        <v>13</v>
      </c>
      <c r="FJZ6" s="42">
        <f t="shared" si="484"/>
        <v>14</v>
      </c>
      <c r="FKA6" s="42">
        <f t="shared" si="484"/>
        <v>15</v>
      </c>
      <c r="FKB6" s="42">
        <f t="shared" si="484"/>
        <v>16</v>
      </c>
      <c r="FKC6" s="42">
        <f t="shared" si="484"/>
        <v>17</v>
      </c>
      <c r="FKD6" s="42">
        <f t="shared" si="484"/>
        <v>18</v>
      </c>
      <c r="FKE6" s="42">
        <f t="shared" si="484"/>
        <v>19</v>
      </c>
      <c r="FKF6" s="42">
        <f t="shared" si="484"/>
        <v>20</v>
      </c>
      <c r="FKG6" s="42">
        <f t="shared" si="484"/>
        <v>21</v>
      </c>
      <c r="FKH6" s="42">
        <f t="shared" si="484"/>
        <v>22</v>
      </c>
      <c r="FKI6" s="42">
        <f t="shared" si="484"/>
        <v>23</v>
      </c>
      <c r="FKJ6" s="42">
        <f t="shared" si="484"/>
        <v>0</v>
      </c>
      <c r="FKK6" s="42">
        <f t="shared" si="484"/>
        <v>1</v>
      </c>
      <c r="FKL6" s="42">
        <f t="shared" si="484"/>
        <v>2</v>
      </c>
      <c r="FKM6" s="42">
        <f t="shared" si="484"/>
        <v>3</v>
      </c>
      <c r="FKN6" s="42">
        <f t="shared" si="484"/>
        <v>4</v>
      </c>
      <c r="FKO6" s="42">
        <f t="shared" si="484"/>
        <v>5</v>
      </c>
      <c r="FKP6" s="42">
        <f t="shared" si="484"/>
        <v>6</v>
      </c>
      <c r="FKQ6" s="42">
        <f t="shared" si="484"/>
        <v>7</v>
      </c>
      <c r="FKR6" s="42">
        <f t="shared" si="484"/>
        <v>8</v>
      </c>
      <c r="FKS6" s="42">
        <f t="shared" si="484"/>
        <v>9</v>
      </c>
      <c r="FKT6" s="42">
        <f t="shared" si="484"/>
        <v>10</v>
      </c>
      <c r="FKU6" s="42">
        <f t="shared" si="484"/>
        <v>11</v>
      </c>
      <c r="FKV6" s="42">
        <f t="shared" si="484"/>
        <v>12</v>
      </c>
      <c r="FKW6" s="42">
        <f t="shared" si="484"/>
        <v>13</v>
      </c>
      <c r="FKX6" s="42">
        <f t="shared" si="484"/>
        <v>14</v>
      </c>
      <c r="FKY6" s="42">
        <f t="shared" si="484"/>
        <v>15</v>
      </c>
      <c r="FKZ6" s="42">
        <f t="shared" si="484"/>
        <v>16</v>
      </c>
      <c r="FLA6" s="42">
        <f t="shared" si="484"/>
        <v>17</v>
      </c>
      <c r="FLB6" s="42">
        <f t="shared" si="484"/>
        <v>18</v>
      </c>
      <c r="FLC6" s="42">
        <f t="shared" si="484"/>
        <v>19</v>
      </c>
      <c r="FLD6" s="42">
        <f t="shared" si="484"/>
        <v>20</v>
      </c>
      <c r="FLE6" s="42">
        <f t="shared" si="484"/>
        <v>21</v>
      </c>
      <c r="FLF6" s="42">
        <f t="shared" si="484"/>
        <v>22</v>
      </c>
      <c r="FLG6" s="42">
        <f t="shared" si="484"/>
        <v>23</v>
      </c>
      <c r="FLH6" s="42">
        <f t="shared" ref="FLH6:FNS6" si="485">MATCH(FLH3,ID_TM,0)-1</f>
        <v>0</v>
      </c>
      <c r="FLI6" s="42">
        <f t="shared" si="485"/>
        <v>1</v>
      </c>
      <c r="FLJ6" s="42">
        <f t="shared" si="485"/>
        <v>2</v>
      </c>
      <c r="FLK6" s="42">
        <f t="shared" si="485"/>
        <v>3</v>
      </c>
      <c r="FLL6" s="42">
        <f t="shared" si="485"/>
        <v>4</v>
      </c>
      <c r="FLM6" s="42">
        <f t="shared" si="485"/>
        <v>5</v>
      </c>
      <c r="FLN6" s="42">
        <f t="shared" si="485"/>
        <v>6</v>
      </c>
      <c r="FLO6" s="42">
        <f t="shared" si="485"/>
        <v>7</v>
      </c>
      <c r="FLP6" s="42">
        <f t="shared" si="485"/>
        <v>8</v>
      </c>
      <c r="FLQ6" s="42">
        <f t="shared" si="485"/>
        <v>9</v>
      </c>
      <c r="FLR6" s="42">
        <f t="shared" si="485"/>
        <v>10</v>
      </c>
      <c r="FLS6" s="42">
        <f t="shared" si="485"/>
        <v>11</v>
      </c>
      <c r="FLT6" s="42">
        <f t="shared" si="485"/>
        <v>12</v>
      </c>
      <c r="FLU6" s="42">
        <f t="shared" si="485"/>
        <v>13</v>
      </c>
      <c r="FLV6" s="42">
        <f t="shared" si="485"/>
        <v>14</v>
      </c>
      <c r="FLW6" s="42">
        <f t="shared" si="485"/>
        <v>15</v>
      </c>
      <c r="FLX6" s="42">
        <f t="shared" si="485"/>
        <v>16</v>
      </c>
      <c r="FLY6" s="42">
        <f t="shared" si="485"/>
        <v>17</v>
      </c>
      <c r="FLZ6" s="42">
        <f t="shared" si="485"/>
        <v>18</v>
      </c>
      <c r="FMA6" s="42">
        <f t="shared" si="485"/>
        <v>19</v>
      </c>
      <c r="FMB6" s="42">
        <f t="shared" si="485"/>
        <v>20</v>
      </c>
      <c r="FMC6" s="42">
        <f t="shared" si="485"/>
        <v>21</v>
      </c>
      <c r="FMD6" s="42">
        <f t="shared" si="485"/>
        <v>22</v>
      </c>
      <c r="FME6" s="42">
        <f t="shared" si="485"/>
        <v>23</v>
      </c>
      <c r="FMF6" s="42">
        <f t="shared" si="485"/>
        <v>0</v>
      </c>
      <c r="FMG6" s="42">
        <f t="shared" si="485"/>
        <v>1</v>
      </c>
      <c r="FMH6" s="42">
        <f t="shared" si="485"/>
        <v>2</v>
      </c>
      <c r="FMI6" s="42">
        <f t="shared" si="485"/>
        <v>3</v>
      </c>
      <c r="FMJ6" s="42">
        <f t="shared" si="485"/>
        <v>4</v>
      </c>
      <c r="FMK6" s="42">
        <f t="shared" si="485"/>
        <v>5</v>
      </c>
      <c r="FML6" s="42">
        <f t="shared" si="485"/>
        <v>6</v>
      </c>
      <c r="FMM6" s="42">
        <f t="shared" si="485"/>
        <v>7</v>
      </c>
      <c r="FMN6" s="42">
        <f t="shared" si="485"/>
        <v>8</v>
      </c>
      <c r="FMO6" s="42">
        <f t="shared" si="485"/>
        <v>9</v>
      </c>
      <c r="FMP6" s="42">
        <f t="shared" si="485"/>
        <v>10</v>
      </c>
      <c r="FMQ6" s="42">
        <f t="shared" si="485"/>
        <v>11</v>
      </c>
      <c r="FMR6" s="42">
        <f t="shared" si="485"/>
        <v>12</v>
      </c>
      <c r="FMS6" s="42">
        <f t="shared" si="485"/>
        <v>13</v>
      </c>
      <c r="FMT6" s="42">
        <f t="shared" si="485"/>
        <v>14</v>
      </c>
      <c r="FMU6" s="42">
        <f t="shared" si="485"/>
        <v>15</v>
      </c>
      <c r="FMV6" s="42">
        <f t="shared" si="485"/>
        <v>16</v>
      </c>
      <c r="FMW6" s="42">
        <f t="shared" si="485"/>
        <v>17</v>
      </c>
      <c r="FMX6" s="42">
        <f t="shared" si="485"/>
        <v>18</v>
      </c>
      <c r="FMY6" s="42">
        <f t="shared" si="485"/>
        <v>19</v>
      </c>
      <c r="FMZ6" s="42">
        <f t="shared" si="485"/>
        <v>20</v>
      </c>
      <c r="FNA6" s="42">
        <f t="shared" si="485"/>
        <v>21</v>
      </c>
      <c r="FNB6" s="42">
        <f t="shared" si="485"/>
        <v>22</v>
      </c>
      <c r="FNC6" s="42">
        <f t="shared" si="485"/>
        <v>23</v>
      </c>
      <c r="FND6" s="42">
        <f t="shared" si="485"/>
        <v>0</v>
      </c>
      <c r="FNE6" s="42">
        <f t="shared" si="485"/>
        <v>1</v>
      </c>
      <c r="FNF6" s="42">
        <f t="shared" si="485"/>
        <v>2</v>
      </c>
      <c r="FNG6" s="42">
        <f t="shared" si="485"/>
        <v>3</v>
      </c>
      <c r="FNH6" s="42">
        <f t="shared" si="485"/>
        <v>4</v>
      </c>
      <c r="FNI6" s="42">
        <f t="shared" si="485"/>
        <v>5</v>
      </c>
      <c r="FNJ6" s="42">
        <f t="shared" si="485"/>
        <v>6</v>
      </c>
      <c r="FNK6" s="42">
        <f t="shared" si="485"/>
        <v>7</v>
      </c>
      <c r="FNL6" s="42">
        <f t="shared" si="485"/>
        <v>8</v>
      </c>
      <c r="FNM6" s="42">
        <f t="shared" si="485"/>
        <v>9</v>
      </c>
      <c r="FNN6" s="42">
        <f t="shared" si="485"/>
        <v>10</v>
      </c>
      <c r="FNO6" s="42">
        <f t="shared" si="485"/>
        <v>11</v>
      </c>
      <c r="FNP6" s="42">
        <f t="shared" si="485"/>
        <v>12</v>
      </c>
      <c r="FNQ6" s="42">
        <f t="shared" si="485"/>
        <v>13</v>
      </c>
      <c r="FNR6" s="42">
        <f t="shared" si="485"/>
        <v>14</v>
      </c>
      <c r="FNS6" s="42">
        <f t="shared" si="485"/>
        <v>15</v>
      </c>
      <c r="FNT6" s="42">
        <f t="shared" ref="FNT6:FQE6" si="486">MATCH(FNT3,ID_TM,0)-1</f>
        <v>16</v>
      </c>
      <c r="FNU6" s="42">
        <f t="shared" si="486"/>
        <v>17</v>
      </c>
      <c r="FNV6" s="42">
        <f t="shared" si="486"/>
        <v>18</v>
      </c>
      <c r="FNW6" s="42">
        <f t="shared" si="486"/>
        <v>19</v>
      </c>
      <c r="FNX6" s="42">
        <f t="shared" si="486"/>
        <v>20</v>
      </c>
      <c r="FNY6" s="42">
        <f t="shared" si="486"/>
        <v>21</v>
      </c>
      <c r="FNZ6" s="42">
        <f t="shared" si="486"/>
        <v>22</v>
      </c>
      <c r="FOA6" s="42">
        <f t="shared" si="486"/>
        <v>23</v>
      </c>
      <c r="FOB6" s="42">
        <f t="shared" si="486"/>
        <v>0</v>
      </c>
      <c r="FOC6" s="42">
        <f t="shared" si="486"/>
        <v>1</v>
      </c>
      <c r="FOD6" s="42">
        <f t="shared" si="486"/>
        <v>2</v>
      </c>
      <c r="FOE6" s="42">
        <f t="shared" si="486"/>
        <v>3</v>
      </c>
      <c r="FOF6" s="42">
        <f t="shared" si="486"/>
        <v>4</v>
      </c>
      <c r="FOG6" s="42">
        <f t="shared" si="486"/>
        <v>5</v>
      </c>
      <c r="FOH6" s="42">
        <f t="shared" si="486"/>
        <v>6</v>
      </c>
      <c r="FOI6" s="42">
        <f t="shared" si="486"/>
        <v>7</v>
      </c>
      <c r="FOJ6" s="42">
        <f t="shared" si="486"/>
        <v>8</v>
      </c>
      <c r="FOK6" s="42">
        <f t="shared" si="486"/>
        <v>9</v>
      </c>
      <c r="FOL6" s="42">
        <f t="shared" si="486"/>
        <v>10</v>
      </c>
      <c r="FOM6" s="42">
        <f t="shared" si="486"/>
        <v>11</v>
      </c>
      <c r="FON6" s="42">
        <f t="shared" si="486"/>
        <v>12</v>
      </c>
      <c r="FOO6" s="42">
        <f t="shared" si="486"/>
        <v>13</v>
      </c>
      <c r="FOP6" s="42">
        <f t="shared" si="486"/>
        <v>14</v>
      </c>
      <c r="FOQ6" s="42">
        <f t="shared" si="486"/>
        <v>15</v>
      </c>
      <c r="FOR6" s="42">
        <f t="shared" si="486"/>
        <v>16</v>
      </c>
      <c r="FOS6" s="42">
        <f t="shared" si="486"/>
        <v>17</v>
      </c>
      <c r="FOT6" s="42">
        <f t="shared" si="486"/>
        <v>18</v>
      </c>
      <c r="FOU6" s="42">
        <f t="shared" si="486"/>
        <v>19</v>
      </c>
      <c r="FOV6" s="42">
        <f t="shared" si="486"/>
        <v>20</v>
      </c>
      <c r="FOW6" s="42">
        <f t="shared" si="486"/>
        <v>21</v>
      </c>
      <c r="FOX6" s="42">
        <f t="shared" si="486"/>
        <v>22</v>
      </c>
      <c r="FOY6" s="42">
        <f t="shared" si="486"/>
        <v>23</v>
      </c>
      <c r="FOZ6" s="42">
        <f t="shared" si="486"/>
        <v>0</v>
      </c>
      <c r="FPA6" s="42">
        <f t="shared" si="486"/>
        <v>1</v>
      </c>
      <c r="FPB6" s="42">
        <f t="shared" si="486"/>
        <v>2</v>
      </c>
      <c r="FPC6" s="42">
        <f t="shared" si="486"/>
        <v>3</v>
      </c>
      <c r="FPD6" s="42">
        <f t="shared" si="486"/>
        <v>4</v>
      </c>
      <c r="FPE6" s="42">
        <f t="shared" si="486"/>
        <v>5</v>
      </c>
      <c r="FPF6" s="42">
        <f t="shared" si="486"/>
        <v>6</v>
      </c>
      <c r="FPG6" s="42">
        <f t="shared" si="486"/>
        <v>7</v>
      </c>
      <c r="FPH6" s="42">
        <f t="shared" si="486"/>
        <v>8</v>
      </c>
      <c r="FPI6" s="42">
        <f t="shared" si="486"/>
        <v>9</v>
      </c>
      <c r="FPJ6" s="42">
        <f t="shared" si="486"/>
        <v>10</v>
      </c>
      <c r="FPK6" s="42">
        <f t="shared" si="486"/>
        <v>11</v>
      </c>
      <c r="FPL6" s="42">
        <f t="shared" si="486"/>
        <v>12</v>
      </c>
      <c r="FPM6" s="42">
        <f t="shared" si="486"/>
        <v>13</v>
      </c>
      <c r="FPN6" s="42">
        <f t="shared" si="486"/>
        <v>14</v>
      </c>
      <c r="FPO6" s="42">
        <f t="shared" si="486"/>
        <v>15</v>
      </c>
      <c r="FPP6" s="42">
        <f t="shared" si="486"/>
        <v>16</v>
      </c>
      <c r="FPQ6" s="42">
        <f t="shared" si="486"/>
        <v>17</v>
      </c>
      <c r="FPR6" s="42">
        <f t="shared" si="486"/>
        <v>18</v>
      </c>
      <c r="FPS6" s="42">
        <f t="shared" si="486"/>
        <v>19</v>
      </c>
      <c r="FPT6" s="42">
        <f t="shared" si="486"/>
        <v>20</v>
      </c>
      <c r="FPU6" s="42">
        <f t="shared" si="486"/>
        <v>21</v>
      </c>
      <c r="FPV6" s="42">
        <f t="shared" si="486"/>
        <v>22</v>
      </c>
      <c r="FPW6" s="42">
        <f t="shared" si="486"/>
        <v>23</v>
      </c>
      <c r="FPX6" s="42">
        <f t="shared" si="486"/>
        <v>0</v>
      </c>
      <c r="FPY6" s="42">
        <f t="shared" si="486"/>
        <v>1</v>
      </c>
      <c r="FPZ6" s="42">
        <f t="shared" si="486"/>
        <v>2</v>
      </c>
      <c r="FQA6" s="42">
        <f t="shared" si="486"/>
        <v>3</v>
      </c>
      <c r="FQB6" s="42">
        <f t="shared" si="486"/>
        <v>4</v>
      </c>
      <c r="FQC6" s="42">
        <f t="shared" si="486"/>
        <v>5</v>
      </c>
      <c r="FQD6" s="42">
        <f t="shared" si="486"/>
        <v>6</v>
      </c>
      <c r="FQE6" s="42">
        <f t="shared" si="486"/>
        <v>7</v>
      </c>
      <c r="FQF6" s="42">
        <f t="shared" ref="FQF6:FSQ6" si="487">MATCH(FQF3,ID_TM,0)-1</f>
        <v>8</v>
      </c>
      <c r="FQG6" s="42">
        <f t="shared" si="487"/>
        <v>9</v>
      </c>
      <c r="FQH6" s="42">
        <f t="shared" si="487"/>
        <v>10</v>
      </c>
      <c r="FQI6" s="42">
        <f t="shared" si="487"/>
        <v>11</v>
      </c>
      <c r="FQJ6" s="42">
        <f t="shared" si="487"/>
        <v>12</v>
      </c>
      <c r="FQK6" s="42">
        <f t="shared" si="487"/>
        <v>13</v>
      </c>
      <c r="FQL6" s="42">
        <f t="shared" si="487"/>
        <v>14</v>
      </c>
      <c r="FQM6" s="42">
        <f t="shared" si="487"/>
        <v>15</v>
      </c>
      <c r="FQN6" s="42">
        <f t="shared" si="487"/>
        <v>16</v>
      </c>
      <c r="FQO6" s="42">
        <f t="shared" si="487"/>
        <v>17</v>
      </c>
      <c r="FQP6" s="42">
        <f t="shared" si="487"/>
        <v>18</v>
      </c>
      <c r="FQQ6" s="42">
        <f t="shared" si="487"/>
        <v>19</v>
      </c>
      <c r="FQR6" s="42">
        <f t="shared" si="487"/>
        <v>20</v>
      </c>
      <c r="FQS6" s="42">
        <f t="shared" si="487"/>
        <v>21</v>
      </c>
      <c r="FQT6" s="42">
        <f t="shared" si="487"/>
        <v>22</v>
      </c>
      <c r="FQU6" s="42">
        <f t="shared" si="487"/>
        <v>23</v>
      </c>
      <c r="FQV6" s="42">
        <f t="shared" si="487"/>
        <v>0</v>
      </c>
      <c r="FQW6" s="42">
        <f t="shared" si="487"/>
        <v>1</v>
      </c>
      <c r="FQX6" s="42">
        <f t="shared" si="487"/>
        <v>2</v>
      </c>
      <c r="FQY6" s="42">
        <f t="shared" si="487"/>
        <v>3</v>
      </c>
      <c r="FQZ6" s="42">
        <f t="shared" si="487"/>
        <v>4</v>
      </c>
      <c r="FRA6" s="42">
        <f t="shared" si="487"/>
        <v>5</v>
      </c>
      <c r="FRB6" s="42">
        <f t="shared" si="487"/>
        <v>6</v>
      </c>
      <c r="FRC6" s="42">
        <f t="shared" si="487"/>
        <v>7</v>
      </c>
      <c r="FRD6" s="42">
        <f t="shared" si="487"/>
        <v>8</v>
      </c>
      <c r="FRE6" s="42">
        <f t="shared" si="487"/>
        <v>9</v>
      </c>
      <c r="FRF6" s="42">
        <f t="shared" si="487"/>
        <v>10</v>
      </c>
      <c r="FRG6" s="42">
        <f t="shared" si="487"/>
        <v>11</v>
      </c>
      <c r="FRH6" s="42">
        <f t="shared" si="487"/>
        <v>12</v>
      </c>
      <c r="FRI6" s="42">
        <f t="shared" si="487"/>
        <v>13</v>
      </c>
      <c r="FRJ6" s="42">
        <f t="shared" si="487"/>
        <v>14</v>
      </c>
      <c r="FRK6" s="42">
        <f t="shared" si="487"/>
        <v>15</v>
      </c>
      <c r="FRL6" s="42">
        <f t="shared" si="487"/>
        <v>16</v>
      </c>
      <c r="FRM6" s="42">
        <f t="shared" si="487"/>
        <v>17</v>
      </c>
      <c r="FRN6" s="42">
        <f t="shared" si="487"/>
        <v>18</v>
      </c>
      <c r="FRO6" s="42">
        <f t="shared" si="487"/>
        <v>19</v>
      </c>
      <c r="FRP6" s="42">
        <f t="shared" si="487"/>
        <v>20</v>
      </c>
      <c r="FRQ6" s="42">
        <f t="shared" si="487"/>
        <v>21</v>
      </c>
      <c r="FRR6" s="42">
        <f t="shared" si="487"/>
        <v>22</v>
      </c>
      <c r="FRS6" s="42">
        <f t="shared" si="487"/>
        <v>23</v>
      </c>
      <c r="FRT6" s="42">
        <f t="shared" si="487"/>
        <v>0</v>
      </c>
      <c r="FRU6" s="42">
        <f t="shared" si="487"/>
        <v>1</v>
      </c>
      <c r="FRV6" s="42">
        <f t="shared" si="487"/>
        <v>2</v>
      </c>
      <c r="FRW6" s="42">
        <f t="shared" si="487"/>
        <v>3</v>
      </c>
      <c r="FRX6" s="42">
        <f t="shared" si="487"/>
        <v>4</v>
      </c>
      <c r="FRY6" s="42">
        <f t="shared" si="487"/>
        <v>5</v>
      </c>
      <c r="FRZ6" s="42">
        <f t="shared" si="487"/>
        <v>6</v>
      </c>
      <c r="FSA6" s="42">
        <f t="shared" si="487"/>
        <v>7</v>
      </c>
      <c r="FSB6" s="42">
        <f t="shared" si="487"/>
        <v>8</v>
      </c>
      <c r="FSC6" s="42">
        <f t="shared" si="487"/>
        <v>9</v>
      </c>
      <c r="FSD6" s="42">
        <f t="shared" si="487"/>
        <v>10</v>
      </c>
      <c r="FSE6" s="42">
        <f t="shared" si="487"/>
        <v>11</v>
      </c>
      <c r="FSF6" s="42">
        <f t="shared" si="487"/>
        <v>12</v>
      </c>
      <c r="FSG6" s="42">
        <f t="shared" si="487"/>
        <v>13</v>
      </c>
      <c r="FSH6" s="42">
        <f t="shared" si="487"/>
        <v>14</v>
      </c>
      <c r="FSI6" s="42">
        <f t="shared" si="487"/>
        <v>15</v>
      </c>
      <c r="FSJ6" s="42">
        <f t="shared" si="487"/>
        <v>16</v>
      </c>
      <c r="FSK6" s="42">
        <f t="shared" si="487"/>
        <v>17</v>
      </c>
      <c r="FSL6" s="42">
        <f t="shared" si="487"/>
        <v>18</v>
      </c>
      <c r="FSM6" s="42">
        <f t="shared" si="487"/>
        <v>19</v>
      </c>
      <c r="FSN6" s="42">
        <f t="shared" si="487"/>
        <v>20</v>
      </c>
      <c r="FSO6" s="42">
        <f t="shared" si="487"/>
        <v>21</v>
      </c>
      <c r="FSP6" s="42">
        <f t="shared" si="487"/>
        <v>22</v>
      </c>
      <c r="FSQ6" s="42">
        <f t="shared" si="487"/>
        <v>23</v>
      </c>
      <c r="FSR6" s="42">
        <f t="shared" ref="FSR6:FVC6" si="488">MATCH(FSR3,ID_TM,0)-1</f>
        <v>0</v>
      </c>
      <c r="FSS6" s="42">
        <f t="shared" si="488"/>
        <v>1</v>
      </c>
      <c r="FST6" s="42">
        <f t="shared" si="488"/>
        <v>2</v>
      </c>
      <c r="FSU6" s="42">
        <f t="shared" si="488"/>
        <v>3</v>
      </c>
      <c r="FSV6" s="42">
        <f t="shared" si="488"/>
        <v>4</v>
      </c>
      <c r="FSW6" s="42">
        <f t="shared" si="488"/>
        <v>5</v>
      </c>
      <c r="FSX6" s="42">
        <f t="shared" si="488"/>
        <v>6</v>
      </c>
      <c r="FSY6" s="42">
        <f t="shared" si="488"/>
        <v>7</v>
      </c>
      <c r="FSZ6" s="42">
        <f t="shared" si="488"/>
        <v>8</v>
      </c>
      <c r="FTA6" s="42">
        <f t="shared" si="488"/>
        <v>9</v>
      </c>
      <c r="FTB6" s="42">
        <f t="shared" si="488"/>
        <v>10</v>
      </c>
      <c r="FTC6" s="42">
        <f t="shared" si="488"/>
        <v>11</v>
      </c>
      <c r="FTD6" s="42">
        <f t="shared" si="488"/>
        <v>12</v>
      </c>
      <c r="FTE6" s="42">
        <f t="shared" si="488"/>
        <v>13</v>
      </c>
      <c r="FTF6" s="42">
        <f t="shared" si="488"/>
        <v>14</v>
      </c>
      <c r="FTG6" s="42">
        <f t="shared" si="488"/>
        <v>15</v>
      </c>
      <c r="FTH6" s="42">
        <f t="shared" si="488"/>
        <v>16</v>
      </c>
      <c r="FTI6" s="42">
        <f t="shared" si="488"/>
        <v>17</v>
      </c>
      <c r="FTJ6" s="42">
        <f t="shared" si="488"/>
        <v>18</v>
      </c>
      <c r="FTK6" s="42">
        <f t="shared" si="488"/>
        <v>19</v>
      </c>
      <c r="FTL6" s="42">
        <f t="shared" si="488"/>
        <v>20</v>
      </c>
      <c r="FTM6" s="42">
        <f t="shared" si="488"/>
        <v>21</v>
      </c>
      <c r="FTN6" s="42">
        <f t="shared" si="488"/>
        <v>22</v>
      </c>
      <c r="FTO6" s="42">
        <f t="shared" si="488"/>
        <v>23</v>
      </c>
      <c r="FTP6" s="42">
        <f t="shared" si="488"/>
        <v>0</v>
      </c>
      <c r="FTQ6" s="42">
        <f t="shared" si="488"/>
        <v>1</v>
      </c>
      <c r="FTR6" s="42">
        <f t="shared" si="488"/>
        <v>2</v>
      </c>
      <c r="FTS6" s="42">
        <f t="shared" si="488"/>
        <v>3</v>
      </c>
      <c r="FTT6" s="42">
        <f t="shared" si="488"/>
        <v>4</v>
      </c>
      <c r="FTU6" s="42">
        <f t="shared" si="488"/>
        <v>5</v>
      </c>
      <c r="FTV6" s="42">
        <f t="shared" si="488"/>
        <v>6</v>
      </c>
      <c r="FTW6" s="42">
        <f t="shared" si="488"/>
        <v>7</v>
      </c>
      <c r="FTX6" s="42">
        <f t="shared" si="488"/>
        <v>8</v>
      </c>
      <c r="FTY6" s="42">
        <f t="shared" si="488"/>
        <v>9</v>
      </c>
      <c r="FTZ6" s="42">
        <f t="shared" si="488"/>
        <v>10</v>
      </c>
      <c r="FUA6" s="42">
        <f t="shared" si="488"/>
        <v>11</v>
      </c>
      <c r="FUB6" s="42">
        <f t="shared" si="488"/>
        <v>12</v>
      </c>
      <c r="FUC6" s="42">
        <f t="shared" si="488"/>
        <v>13</v>
      </c>
      <c r="FUD6" s="42">
        <f t="shared" si="488"/>
        <v>14</v>
      </c>
      <c r="FUE6" s="42">
        <f t="shared" si="488"/>
        <v>15</v>
      </c>
      <c r="FUF6" s="42">
        <f t="shared" si="488"/>
        <v>16</v>
      </c>
      <c r="FUG6" s="42">
        <f t="shared" si="488"/>
        <v>17</v>
      </c>
      <c r="FUH6" s="42">
        <f t="shared" si="488"/>
        <v>18</v>
      </c>
      <c r="FUI6" s="42">
        <f t="shared" si="488"/>
        <v>19</v>
      </c>
      <c r="FUJ6" s="42">
        <f t="shared" si="488"/>
        <v>20</v>
      </c>
      <c r="FUK6" s="42">
        <f t="shared" si="488"/>
        <v>21</v>
      </c>
      <c r="FUL6" s="42">
        <f t="shared" si="488"/>
        <v>22</v>
      </c>
      <c r="FUM6" s="42">
        <f t="shared" si="488"/>
        <v>23</v>
      </c>
      <c r="FUN6" s="42">
        <f t="shared" si="488"/>
        <v>0</v>
      </c>
      <c r="FUO6" s="42">
        <f t="shared" si="488"/>
        <v>1</v>
      </c>
      <c r="FUP6" s="42">
        <f t="shared" si="488"/>
        <v>2</v>
      </c>
      <c r="FUQ6" s="42">
        <f t="shared" si="488"/>
        <v>3</v>
      </c>
      <c r="FUR6" s="42">
        <f t="shared" si="488"/>
        <v>4</v>
      </c>
      <c r="FUS6" s="42">
        <f t="shared" si="488"/>
        <v>5</v>
      </c>
      <c r="FUT6" s="42">
        <f t="shared" si="488"/>
        <v>6</v>
      </c>
      <c r="FUU6" s="42">
        <f t="shared" si="488"/>
        <v>7</v>
      </c>
      <c r="FUV6" s="42">
        <f t="shared" si="488"/>
        <v>8</v>
      </c>
      <c r="FUW6" s="42">
        <f t="shared" si="488"/>
        <v>9</v>
      </c>
      <c r="FUX6" s="42">
        <f t="shared" si="488"/>
        <v>10</v>
      </c>
      <c r="FUY6" s="42">
        <f t="shared" si="488"/>
        <v>11</v>
      </c>
      <c r="FUZ6" s="42">
        <f t="shared" si="488"/>
        <v>12</v>
      </c>
      <c r="FVA6" s="42">
        <f t="shared" si="488"/>
        <v>13</v>
      </c>
      <c r="FVB6" s="42">
        <f t="shared" si="488"/>
        <v>14</v>
      </c>
      <c r="FVC6" s="42">
        <f t="shared" si="488"/>
        <v>15</v>
      </c>
      <c r="FVD6" s="42">
        <f t="shared" ref="FVD6:FXO6" si="489">MATCH(FVD3,ID_TM,0)-1</f>
        <v>16</v>
      </c>
      <c r="FVE6" s="42">
        <f t="shared" si="489"/>
        <v>17</v>
      </c>
      <c r="FVF6" s="42">
        <f t="shared" si="489"/>
        <v>18</v>
      </c>
      <c r="FVG6" s="42">
        <f t="shared" si="489"/>
        <v>19</v>
      </c>
      <c r="FVH6" s="42">
        <f t="shared" si="489"/>
        <v>20</v>
      </c>
      <c r="FVI6" s="42">
        <f t="shared" si="489"/>
        <v>21</v>
      </c>
      <c r="FVJ6" s="42">
        <f t="shared" si="489"/>
        <v>22</v>
      </c>
      <c r="FVK6" s="42">
        <f t="shared" si="489"/>
        <v>23</v>
      </c>
      <c r="FVL6" s="42">
        <f t="shared" si="489"/>
        <v>0</v>
      </c>
      <c r="FVM6" s="42">
        <f t="shared" si="489"/>
        <v>1</v>
      </c>
      <c r="FVN6" s="42">
        <f t="shared" si="489"/>
        <v>2</v>
      </c>
      <c r="FVO6" s="42">
        <f t="shared" si="489"/>
        <v>3</v>
      </c>
      <c r="FVP6" s="42">
        <f t="shared" si="489"/>
        <v>4</v>
      </c>
      <c r="FVQ6" s="42">
        <f t="shared" si="489"/>
        <v>5</v>
      </c>
      <c r="FVR6" s="42">
        <f t="shared" si="489"/>
        <v>6</v>
      </c>
      <c r="FVS6" s="42">
        <f t="shared" si="489"/>
        <v>7</v>
      </c>
      <c r="FVT6" s="42">
        <f t="shared" si="489"/>
        <v>8</v>
      </c>
      <c r="FVU6" s="42">
        <f t="shared" si="489"/>
        <v>9</v>
      </c>
      <c r="FVV6" s="42">
        <f t="shared" si="489"/>
        <v>10</v>
      </c>
      <c r="FVW6" s="42">
        <f t="shared" si="489"/>
        <v>11</v>
      </c>
      <c r="FVX6" s="42">
        <f t="shared" si="489"/>
        <v>12</v>
      </c>
      <c r="FVY6" s="42">
        <f t="shared" si="489"/>
        <v>13</v>
      </c>
      <c r="FVZ6" s="42">
        <f t="shared" si="489"/>
        <v>14</v>
      </c>
      <c r="FWA6" s="42">
        <f t="shared" si="489"/>
        <v>15</v>
      </c>
      <c r="FWB6" s="42">
        <f t="shared" si="489"/>
        <v>16</v>
      </c>
      <c r="FWC6" s="42">
        <f t="shared" si="489"/>
        <v>17</v>
      </c>
      <c r="FWD6" s="42">
        <f t="shared" si="489"/>
        <v>18</v>
      </c>
      <c r="FWE6" s="42">
        <f t="shared" si="489"/>
        <v>19</v>
      </c>
      <c r="FWF6" s="42">
        <f t="shared" si="489"/>
        <v>20</v>
      </c>
      <c r="FWG6" s="42">
        <f t="shared" si="489"/>
        <v>21</v>
      </c>
      <c r="FWH6" s="42">
        <f t="shared" si="489"/>
        <v>22</v>
      </c>
      <c r="FWI6" s="42">
        <f t="shared" si="489"/>
        <v>23</v>
      </c>
      <c r="FWJ6" s="42">
        <f t="shared" si="489"/>
        <v>0</v>
      </c>
      <c r="FWK6" s="42">
        <f t="shared" si="489"/>
        <v>1</v>
      </c>
      <c r="FWL6" s="42">
        <f t="shared" si="489"/>
        <v>2</v>
      </c>
      <c r="FWM6" s="42">
        <f t="shared" si="489"/>
        <v>3</v>
      </c>
      <c r="FWN6" s="42">
        <f t="shared" si="489"/>
        <v>4</v>
      </c>
      <c r="FWO6" s="42">
        <f t="shared" si="489"/>
        <v>5</v>
      </c>
      <c r="FWP6" s="42">
        <f t="shared" si="489"/>
        <v>6</v>
      </c>
      <c r="FWQ6" s="42">
        <f t="shared" si="489"/>
        <v>7</v>
      </c>
      <c r="FWR6" s="42">
        <f t="shared" si="489"/>
        <v>8</v>
      </c>
      <c r="FWS6" s="42">
        <f t="shared" si="489"/>
        <v>9</v>
      </c>
      <c r="FWT6" s="42">
        <f t="shared" si="489"/>
        <v>10</v>
      </c>
      <c r="FWU6" s="42">
        <f t="shared" si="489"/>
        <v>11</v>
      </c>
      <c r="FWV6" s="42">
        <f t="shared" si="489"/>
        <v>12</v>
      </c>
      <c r="FWW6" s="42">
        <f t="shared" si="489"/>
        <v>13</v>
      </c>
      <c r="FWX6" s="42">
        <f t="shared" si="489"/>
        <v>14</v>
      </c>
      <c r="FWY6" s="42">
        <f t="shared" si="489"/>
        <v>15</v>
      </c>
      <c r="FWZ6" s="42">
        <f t="shared" si="489"/>
        <v>16</v>
      </c>
      <c r="FXA6" s="42">
        <f t="shared" si="489"/>
        <v>17</v>
      </c>
      <c r="FXB6" s="42">
        <f t="shared" si="489"/>
        <v>18</v>
      </c>
      <c r="FXC6" s="42">
        <f t="shared" si="489"/>
        <v>19</v>
      </c>
      <c r="FXD6" s="42">
        <f t="shared" si="489"/>
        <v>20</v>
      </c>
      <c r="FXE6" s="42">
        <f t="shared" si="489"/>
        <v>21</v>
      </c>
      <c r="FXF6" s="42">
        <f t="shared" si="489"/>
        <v>22</v>
      </c>
      <c r="FXG6" s="42">
        <f t="shared" si="489"/>
        <v>23</v>
      </c>
      <c r="FXH6" s="42">
        <f t="shared" si="489"/>
        <v>0</v>
      </c>
      <c r="FXI6" s="42">
        <f t="shared" si="489"/>
        <v>1</v>
      </c>
      <c r="FXJ6" s="42">
        <f t="shared" si="489"/>
        <v>2</v>
      </c>
      <c r="FXK6" s="42">
        <f t="shared" si="489"/>
        <v>3</v>
      </c>
      <c r="FXL6" s="42">
        <f t="shared" si="489"/>
        <v>4</v>
      </c>
      <c r="FXM6" s="42">
        <f t="shared" si="489"/>
        <v>5</v>
      </c>
      <c r="FXN6" s="42">
        <f t="shared" si="489"/>
        <v>6</v>
      </c>
      <c r="FXO6" s="42">
        <f t="shared" si="489"/>
        <v>7</v>
      </c>
      <c r="FXP6" s="42">
        <f t="shared" ref="FXP6:GAA6" si="490">MATCH(FXP3,ID_TM,0)-1</f>
        <v>8</v>
      </c>
      <c r="FXQ6" s="42">
        <f t="shared" si="490"/>
        <v>9</v>
      </c>
      <c r="FXR6" s="42">
        <f t="shared" si="490"/>
        <v>10</v>
      </c>
      <c r="FXS6" s="42">
        <f t="shared" si="490"/>
        <v>11</v>
      </c>
      <c r="FXT6" s="42">
        <f t="shared" si="490"/>
        <v>12</v>
      </c>
      <c r="FXU6" s="42">
        <f t="shared" si="490"/>
        <v>13</v>
      </c>
      <c r="FXV6" s="42">
        <f t="shared" si="490"/>
        <v>14</v>
      </c>
      <c r="FXW6" s="42">
        <f t="shared" si="490"/>
        <v>15</v>
      </c>
      <c r="FXX6" s="42">
        <f t="shared" si="490"/>
        <v>16</v>
      </c>
      <c r="FXY6" s="42">
        <f t="shared" si="490"/>
        <v>17</v>
      </c>
      <c r="FXZ6" s="42">
        <f t="shared" si="490"/>
        <v>18</v>
      </c>
      <c r="FYA6" s="42">
        <f t="shared" si="490"/>
        <v>19</v>
      </c>
      <c r="FYB6" s="42">
        <f t="shared" si="490"/>
        <v>20</v>
      </c>
      <c r="FYC6" s="42">
        <f t="shared" si="490"/>
        <v>21</v>
      </c>
      <c r="FYD6" s="42">
        <f t="shared" si="490"/>
        <v>22</v>
      </c>
      <c r="FYE6" s="42">
        <f t="shared" si="490"/>
        <v>23</v>
      </c>
      <c r="FYF6" s="42">
        <f t="shared" si="490"/>
        <v>0</v>
      </c>
      <c r="FYG6" s="42">
        <f t="shared" si="490"/>
        <v>1</v>
      </c>
      <c r="FYH6" s="42">
        <f t="shared" si="490"/>
        <v>2</v>
      </c>
      <c r="FYI6" s="42">
        <f t="shared" si="490"/>
        <v>3</v>
      </c>
      <c r="FYJ6" s="42">
        <f t="shared" si="490"/>
        <v>4</v>
      </c>
      <c r="FYK6" s="42">
        <f t="shared" si="490"/>
        <v>5</v>
      </c>
      <c r="FYL6" s="42">
        <f t="shared" si="490"/>
        <v>6</v>
      </c>
      <c r="FYM6" s="42">
        <f t="shared" si="490"/>
        <v>7</v>
      </c>
      <c r="FYN6" s="42">
        <f t="shared" si="490"/>
        <v>8</v>
      </c>
      <c r="FYO6" s="42">
        <f t="shared" si="490"/>
        <v>9</v>
      </c>
      <c r="FYP6" s="42">
        <f t="shared" si="490"/>
        <v>10</v>
      </c>
      <c r="FYQ6" s="42">
        <f t="shared" si="490"/>
        <v>11</v>
      </c>
      <c r="FYR6" s="42">
        <f t="shared" si="490"/>
        <v>12</v>
      </c>
      <c r="FYS6" s="42">
        <f t="shared" si="490"/>
        <v>13</v>
      </c>
      <c r="FYT6" s="42">
        <f t="shared" si="490"/>
        <v>14</v>
      </c>
      <c r="FYU6" s="42">
        <f t="shared" si="490"/>
        <v>15</v>
      </c>
      <c r="FYV6" s="42">
        <f t="shared" si="490"/>
        <v>16</v>
      </c>
      <c r="FYW6" s="42">
        <f t="shared" si="490"/>
        <v>17</v>
      </c>
      <c r="FYX6" s="42">
        <f t="shared" si="490"/>
        <v>18</v>
      </c>
      <c r="FYY6" s="42">
        <f t="shared" si="490"/>
        <v>19</v>
      </c>
      <c r="FYZ6" s="42">
        <f t="shared" si="490"/>
        <v>20</v>
      </c>
      <c r="FZA6" s="42">
        <f t="shared" si="490"/>
        <v>21</v>
      </c>
      <c r="FZB6" s="42">
        <f t="shared" si="490"/>
        <v>22</v>
      </c>
      <c r="FZC6" s="42">
        <f t="shared" si="490"/>
        <v>23</v>
      </c>
      <c r="FZD6" s="42">
        <f t="shared" si="490"/>
        <v>0</v>
      </c>
      <c r="FZE6" s="42">
        <f t="shared" si="490"/>
        <v>1</v>
      </c>
      <c r="FZF6" s="42">
        <f t="shared" si="490"/>
        <v>2</v>
      </c>
      <c r="FZG6" s="42">
        <f t="shared" si="490"/>
        <v>3</v>
      </c>
      <c r="FZH6" s="42">
        <f t="shared" si="490"/>
        <v>4</v>
      </c>
      <c r="FZI6" s="42">
        <f t="shared" si="490"/>
        <v>5</v>
      </c>
      <c r="FZJ6" s="42">
        <f t="shared" si="490"/>
        <v>6</v>
      </c>
      <c r="FZK6" s="42">
        <f t="shared" si="490"/>
        <v>7</v>
      </c>
      <c r="FZL6" s="42">
        <f t="shared" si="490"/>
        <v>8</v>
      </c>
      <c r="FZM6" s="42">
        <f t="shared" si="490"/>
        <v>9</v>
      </c>
      <c r="FZN6" s="42">
        <f t="shared" si="490"/>
        <v>10</v>
      </c>
      <c r="FZO6" s="42">
        <f t="shared" si="490"/>
        <v>11</v>
      </c>
      <c r="FZP6" s="42">
        <f t="shared" si="490"/>
        <v>12</v>
      </c>
      <c r="FZQ6" s="42">
        <f t="shared" si="490"/>
        <v>13</v>
      </c>
      <c r="FZR6" s="42">
        <f t="shared" si="490"/>
        <v>14</v>
      </c>
      <c r="FZS6" s="42">
        <f t="shared" si="490"/>
        <v>15</v>
      </c>
      <c r="FZT6" s="42">
        <f t="shared" si="490"/>
        <v>16</v>
      </c>
      <c r="FZU6" s="42">
        <f t="shared" si="490"/>
        <v>17</v>
      </c>
      <c r="FZV6" s="42">
        <f t="shared" si="490"/>
        <v>18</v>
      </c>
      <c r="FZW6" s="42">
        <f t="shared" si="490"/>
        <v>19</v>
      </c>
      <c r="FZX6" s="42">
        <f t="shared" si="490"/>
        <v>20</v>
      </c>
      <c r="FZY6" s="42">
        <f t="shared" si="490"/>
        <v>21</v>
      </c>
      <c r="FZZ6" s="42">
        <f t="shared" si="490"/>
        <v>22</v>
      </c>
      <c r="GAA6" s="42">
        <f t="shared" si="490"/>
        <v>23</v>
      </c>
      <c r="GAB6" s="42">
        <f t="shared" ref="GAB6:GCM6" si="491">MATCH(GAB3,ID_TM,0)-1</f>
        <v>0</v>
      </c>
      <c r="GAC6" s="42">
        <f t="shared" si="491"/>
        <v>1</v>
      </c>
      <c r="GAD6" s="42">
        <f t="shared" si="491"/>
        <v>2</v>
      </c>
      <c r="GAE6" s="42">
        <f t="shared" si="491"/>
        <v>3</v>
      </c>
      <c r="GAF6" s="42">
        <f t="shared" si="491"/>
        <v>4</v>
      </c>
      <c r="GAG6" s="42">
        <f t="shared" si="491"/>
        <v>5</v>
      </c>
      <c r="GAH6" s="42">
        <f t="shared" si="491"/>
        <v>6</v>
      </c>
      <c r="GAI6" s="42">
        <f t="shared" si="491"/>
        <v>7</v>
      </c>
      <c r="GAJ6" s="42">
        <f t="shared" si="491"/>
        <v>8</v>
      </c>
      <c r="GAK6" s="42">
        <f t="shared" si="491"/>
        <v>9</v>
      </c>
      <c r="GAL6" s="42">
        <f t="shared" si="491"/>
        <v>10</v>
      </c>
      <c r="GAM6" s="42">
        <f t="shared" si="491"/>
        <v>11</v>
      </c>
      <c r="GAN6" s="42">
        <f t="shared" si="491"/>
        <v>12</v>
      </c>
      <c r="GAO6" s="42">
        <f t="shared" si="491"/>
        <v>13</v>
      </c>
      <c r="GAP6" s="42">
        <f t="shared" si="491"/>
        <v>14</v>
      </c>
      <c r="GAQ6" s="42">
        <f t="shared" si="491"/>
        <v>15</v>
      </c>
      <c r="GAR6" s="42">
        <f t="shared" si="491"/>
        <v>16</v>
      </c>
      <c r="GAS6" s="42">
        <f t="shared" si="491"/>
        <v>17</v>
      </c>
      <c r="GAT6" s="42">
        <f t="shared" si="491"/>
        <v>18</v>
      </c>
      <c r="GAU6" s="42">
        <f t="shared" si="491"/>
        <v>19</v>
      </c>
      <c r="GAV6" s="42">
        <f t="shared" si="491"/>
        <v>20</v>
      </c>
      <c r="GAW6" s="42">
        <f t="shared" si="491"/>
        <v>21</v>
      </c>
      <c r="GAX6" s="42">
        <f t="shared" si="491"/>
        <v>22</v>
      </c>
      <c r="GAY6" s="42">
        <f t="shared" si="491"/>
        <v>23</v>
      </c>
      <c r="GAZ6" s="42">
        <f t="shared" si="491"/>
        <v>0</v>
      </c>
      <c r="GBA6" s="42">
        <f t="shared" si="491"/>
        <v>1</v>
      </c>
      <c r="GBB6" s="42">
        <f t="shared" si="491"/>
        <v>2</v>
      </c>
      <c r="GBC6" s="42">
        <f t="shared" si="491"/>
        <v>3</v>
      </c>
      <c r="GBD6" s="42">
        <f t="shared" si="491"/>
        <v>4</v>
      </c>
      <c r="GBE6" s="42">
        <f t="shared" si="491"/>
        <v>5</v>
      </c>
      <c r="GBF6" s="42">
        <f t="shared" si="491"/>
        <v>6</v>
      </c>
      <c r="GBG6" s="42">
        <f t="shared" si="491"/>
        <v>7</v>
      </c>
      <c r="GBH6" s="42">
        <f t="shared" si="491"/>
        <v>8</v>
      </c>
      <c r="GBI6" s="42">
        <f t="shared" si="491"/>
        <v>9</v>
      </c>
      <c r="GBJ6" s="42">
        <f t="shared" si="491"/>
        <v>10</v>
      </c>
      <c r="GBK6" s="42">
        <f t="shared" si="491"/>
        <v>11</v>
      </c>
      <c r="GBL6" s="42">
        <f t="shared" si="491"/>
        <v>12</v>
      </c>
      <c r="GBM6" s="42">
        <f t="shared" si="491"/>
        <v>13</v>
      </c>
      <c r="GBN6" s="42">
        <f t="shared" si="491"/>
        <v>14</v>
      </c>
      <c r="GBO6" s="42">
        <f t="shared" si="491"/>
        <v>15</v>
      </c>
      <c r="GBP6" s="42">
        <f t="shared" si="491"/>
        <v>16</v>
      </c>
      <c r="GBQ6" s="42">
        <f t="shared" si="491"/>
        <v>17</v>
      </c>
      <c r="GBR6" s="42">
        <f t="shared" si="491"/>
        <v>18</v>
      </c>
      <c r="GBS6" s="42">
        <f t="shared" si="491"/>
        <v>19</v>
      </c>
      <c r="GBT6" s="42">
        <f t="shared" si="491"/>
        <v>20</v>
      </c>
      <c r="GBU6" s="42">
        <f t="shared" si="491"/>
        <v>21</v>
      </c>
      <c r="GBV6" s="42">
        <f t="shared" si="491"/>
        <v>22</v>
      </c>
      <c r="GBW6" s="42">
        <f t="shared" si="491"/>
        <v>23</v>
      </c>
      <c r="GBX6" s="42">
        <f t="shared" si="491"/>
        <v>0</v>
      </c>
      <c r="GBY6" s="42">
        <f t="shared" si="491"/>
        <v>1</v>
      </c>
      <c r="GBZ6" s="42">
        <f t="shared" si="491"/>
        <v>2</v>
      </c>
      <c r="GCA6" s="42">
        <f t="shared" si="491"/>
        <v>3</v>
      </c>
      <c r="GCB6" s="42">
        <f t="shared" si="491"/>
        <v>4</v>
      </c>
      <c r="GCC6" s="42">
        <f t="shared" si="491"/>
        <v>5</v>
      </c>
      <c r="GCD6" s="42">
        <f t="shared" si="491"/>
        <v>6</v>
      </c>
      <c r="GCE6" s="42">
        <f t="shared" si="491"/>
        <v>7</v>
      </c>
      <c r="GCF6" s="42">
        <f t="shared" si="491"/>
        <v>8</v>
      </c>
      <c r="GCG6" s="42">
        <f t="shared" si="491"/>
        <v>9</v>
      </c>
      <c r="GCH6" s="42">
        <f t="shared" si="491"/>
        <v>10</v>
      </c>
      <c r="GCI6" s="42">
        <f t="shared" si="491"/>
        <v>11</v>
      </c>
      <c r="GCJ6" s="42">
        <f t="shared" si="491"/>
        <v>12</v>
      </c>
      <c r="GCK6" s="42">
        <f t="shared" si="491"/>
        <v>13</v>
      </c>
      <c r="GCL6" s="42">
        <f t="shared" si="491"/>
        <v>14</v>
      </c>
      <c r="GCM6" s="42">
        <f t="shared" si="491"/>
        <v>15</v>
      </c>
      <c r="GCN6" s="42">
        <f t="shared" ref="GCN6:GEY6" si="492">MATCH(GCN3,ID_TM,0)-1</f>
        <v>16</v>
      </c>
      <c r="GCO6" s="42">
        <f t="shared" si="492"/>
        <v>17</v>
      </c>
      <c r="GCP6" s="42">
        <f t="shared" si="492"/>
        <v>18</v>
      </c>
      <c r="GCQ6" s="42">
        <f t="shared" si="492"/>
        <v>19</v>
      </c>
      <c r="GCR6" s="42">
        <f t="shared" si="492"/>
        <v>20</v>
      </c>
      <c r="GCS6" s="42">
        <f t="shared" si="492"/>
        <v>21</v>
      </c>
      <c r="GCT6" s="42">
        <f t="shared" si="492"/>
        <v>22</v>
      </c>
      <c r="GCU6" s="42">
        <f t="shared" si="492"/>
        <v>23</v>
      </c>
      <c r="GCV6" s="42">
        <f t="shared" si="492"/>
        <v>0</v>
      </c>
      <c r="GCW6" s="42">
        <f t="shared" si="492"/>
        <v>1</v>
      </c>
      <c r="GCX6" s="42">
        <f t="shared" si="492"/>
        <v>2</v>
      </c>
      <c r="GCY6" s="42">
        <f t="shared" si="492"/>
        <v>3</v>
      </c>
      <c r="GCZ6" s="42">
        <f t="shared" si="492"/>
        <v>4</v>
      </c>
      <c r="GDA6" s="42">
        <f t="shared" si="492"/>
        <v>5</v>
      </c>
      <c r="GDB6" s="42">
        <f t="shared" si="492"/>
        <v>6</v>
      </c>
      <c r="GDC6" s="42">
        <f t="shared" si="492"/>
        <v>7</v>
      </c>
      <c r="GDD6" s="42">
        <f t="shared" si="492"/>
        <v>8</v>
      </c>
      <c r="GDE6" s="42">
        <f t="shared" si="492"/>
        <v>9</v>
      </c>
      <c r="GDF6" s="42">
        <f t="shared" si="492"/>
        <v>10</v>
      </c>
      <c r="GDG6" s="42">
        <f t="shared" si="492"/>
        <v>11</v>
      </c>
      <c r="GDH6" s="42">
        <f t="shared" si="492"/>
        <v>12</v>
      </c>
      <c r="GDI6" s="42">
        <f t="shared" si="492"/>
        <v>13</v>
      </c>
      <c r="GDJ6" s="42">
        <f t="shared" si="492"/>
        <v>14</v>
      </c>
      <c r="GDK6" s="42">
        <f t="shared" si="492"/>
        <v>15</v>
      </c>
      <c r="GDL6" s="42">
        <f t="shared" si="492"/>
        <v>16</v>
      </c>
      <c r="GDM6" s="42">
        <f t="shared" si="492"/>
        <v>17</v>
      </c>
      <c r="GDN6" s="42">
        <f t="shared" si="492"/>
        <v>18</v>
      </c>
      <c r="GDO6" s="42">
        <f t="shared" si="492"/>
        <v>19</v>
      </c>
      <c r="GDP6" s="42">
        <f t="shared" si="492"/>
        <v>20</v>
      </c>
      <c r="GDQ6" s="42">
        <f t="shared" si="492"/>
        <v>21</v>
      </c>
      <c r="GDR6" s="42">
        <f t="shared" si="492"/>
        <v>22</v>
      </c>
      <c r="GDS6" s="42">
        <f t="shared" si="492"/>
        <v>23</v>
      </c>
      <c r="GDT6" s="42">
        <f t="shared" si="492"/>
        <v>0</v>
      </c>
      <c r="GDU6" s="42">
        <f t="shared" si="492"/>
        <v>1</v>
      </c>
      <c r="GDV6" s="42">
        <f t="shared" si="492"/>
        <v>2</v>
      </c>
      <c r="GDW6" s="42">
        <f t="shared" si="492"/>
        <v>3</v>
      </c>
      <c r="GDX6" s="42">
        <f t="shared" si="492"/>
        <v>4</v>
      </c>
      <c r="GDY6" s="42">
        <f t="shared" si="492"/>
        <v>5</v>
      </c>
      <c r="GDZ6" s="42">
        <f t="shared" si="492"/>
        <v>6</v>
      </c>
      <c r="GEA6" s="42">
        <f t="shared" si="492"/>
        <v>7</v>
      </c>
      <c r="GEB6" s="42">
        <f t="shared" si="492"/>
        <v>8</v>
      </c>
      <c r="GEC6" s="42">
        <f t="shared" si="492"/>
        <v>9</v>
      </c>
      <c r="GED6" s="42">
        <f t="shared" si="492"/>
        <v>10</v>
      </c>
      <c r="GEE6" s="42">
        <f t="shared" si="492"/>
        <v>11</v>
      </c>
      <c r="GEF6" s="42">
        <f t="shared" si="492"/>
        <v>12</v>
      </c>
      <c r="GEG6" s="42">
        <f t="shared" si="492"/>
        <v>13</v>
      </c>
      <c r="GEH6" s="42">
        <f t="shared" si="492"/>
        <v>14</v>
      </c>
      <c r="GEI6" s="42">
        <f t="shared" si="492"/>
        <v>15</v>
      </c>
      <c r="GEJ6" s="42">
        <f t="shared" si="492"/>
        <v>16</v>
      </c>
      <c r="GEK6" s="42">
        <f t="shared" si="492"/>
        <v>17</v>
      </c>
      <c r="GEL6" s="42">
        <f t="shared" si="492"/>
        <v>18</v>
      </c>
      <c r="GEM6" s="42">
        <f t="shared" si="492"/>
        <v>19</v>
      </c>
      <c r="GEN6" s="42">
        <f t="shared" si="492"/>
        <v>20</v>
      </c>
      <c r="GEO6" s="42">
        <f t="shared" si="492"/>
        <v>21</v>
      </c>
      <c r="GEP6" s="42">
        <f t="shared" si="492"/>
        <v>22</v>
      </c>
      <c r="GEQ6" s="42">
        <f t="shared" si="492"/>
        <v>23</v>
      </c>
      <c r="GER6" s="42">
        <f t="shared" si="492"/>
        <v>0</v>
      </c>
      <c r="GES6" s="42">
        <f t="shared" si="492"/>
        <v>1</v>
      </c>
      <c r="GET6" s="42">
        <f t="shared" si="492"/>
        <v>2</v>
      </c>
      <c r="GEU6" s="42">
        <f t="shared" si="492"/>
        <v>3</v>
      </c>
      <c r="GEV6" s="42">
        <f t="shared" si="492"/>
        <v>4</v>
      </c>
      <c r="GEW6" s="42">
        <f t="shared" si="492"/>
        <v>5</v>
      </c>
      <c r="GEX6" s="42">
        <f t="shared" si="492"/>
        <v>6</v>
      </c>
      <c r="GEY6" s="42">
        <f t="shared" si="492"/>
        <v>7</v>
      </c>
      <c r="GEZ6" s="42">
        <f t="shared" ref="GEZ6:GHK6" si="493">MATCH(GEZ3,ID_TM,0)-1</f>
        <v>8</v>
      </c>
      <c r="GFA6" s="42">
        <f t="shared" si="493"/>
        <v>9</v>
      </c>
      <c r="GFB6" s="42">
        <f t="shared" si="493"/>
        <v>10</v>
      </c>
      <c r="GFC6" s="42">
        <f t="shared" si="493"/>
        <v>11</v>
      </c>
      <c r="GFD6" s="42">
        <f t="shared" si="493"/>
        <v>12</v>
      </c>
      <c r="GFE6" s="42">
        <f t="shared" si="493"/>
        <v>13</v>
      </c>
      <c r="GFF6" s="42">
        <f t="shared" si="493"/>
        <v>14</v>
      </c>
      <c r="GFG6" s="42">
        <f t="shared" si="493"/>
        <v>15</v>
      </c>
      <c r="GFH6" s="42">
        <f t="shared" si="493"/>
        <v>16</v>
      </c>
      <c r="GFI6" s="42">
        <f t="shared" si="493"/>
        <v>17</v>
      </c>
      <c r="GFJ6" s="42">
        <f t="shared" si="493"/>
        <v>18</v>
      </c>
      <c r="GFK6" s="42">
        <f t="shared" si="493"/>
        <v>19</v>
      </c>
      <c r="GFL6" s="42">
        <f t="shared" si="493"/>
        <v>20</v>
      </c>
      <c r="GFM6" s="42">
        <f t="shared" si="493"/>
        <v>21</v>
      </c>
      <c r="GFN6" s="42">
        <f t="shared" si="493"/>
        <v>22</v>
      </c>
      <c r="GFO6" s="42">
        <f t="shared" si="493"/>
        <v>23</v>
      </c>
      <c r="GFP6" s="42">
        <f t="shared" si="493"/>
        <v>0</v>
      </c>
      <c r="GFQ6" s="42">
        <f t="shared" si="493"/>
        <v>1</v>
      </c>
      <c r="GFR6" s="42">
        <f t="shared" si="493"/>
        <v>2</v>
      </c>
      <c r="GFS6" s="42">
        <f t="shared" si="493"/>
        <v>3</v>
      </c>
      <c r="GFT6" s="42">
        <f t="shared" si="493"/>
        <v>4</v>
      </c>
      <c r="GFU6" s="42">
        <f t="shared" si="493"/>
        <v>5</v>
      </c>
      <c r="GFV6" s="42">
        <f t="shared" si="493"/>
        <v>6</v>
      </c>
      <c r="GFW6" s="42">
        <f t="shared" si="493"/>
        <v>7</v>
      </c>
      <c r="GFX6" s="42">
        <f t="shared" si="493"/>
        <v>8</v>
      </c>
      <c r="GFY6" s="42">
        <f t="shared" si="493"/>
        <v>9</v>
      </c>
      <c r="GFZ6" s="42">
        <f t="shared" si="493"/>
        <v>10</v>
      </c>
      <c r="GGA6" s="42">
        <f t="shared" si="493"/>
        <v>11</v>
      </c>
      <c r="GGB6" s="42">
        <f t="shared" si="493"/>
        <v>12</v>
      </c>
      <c r="GGC6" s="42">
        <f t="shared" si="493"/>
        <v>13</v>
      </c>
      <c r="GGD6" s="42">
        <f t="shared" si="493"/>
        <v>14</v>
      </c>
      <c r="GGE6" s="42">
        <f t="shared" si="493"/>
        <v>15</v>
      </c>
      <c r="GGF6" s="42">
        <f t="shared" si="493"/>
        <v>16</v>
      </c>
      <c r="GGG6" s="42">
        <f t="shared" si="493"/>
        <v>17</v>
      </c>
      <c r="GGH6" s="42">
        <f t="shared" si="493"/>
        <v>18</v>
      </c>
      <c r="GGI6" s="42">
        <f t="shared" si="493"/>
        <v>19</v>
      </c>
      <c r="GGJ6" s="42">
        <f t="shared" si="493"/>
        <v>20</v>
      </c>
      <c r="GGK6" s="42">
        <f t="shared" si="493"/>
        <v>21</v>
      </c>
      <c r="GGL6" s="42">
        <f t="shared" si="493"/>
        <v>22</v>
      </c>
      <c r="GGM6" s="42">
        <f t="shared" si="493"/>
        <v>23</v>
      </c>
      <c r="GGN6" s="42">
        <f t="shared" si="493"/>
        <v>0</v>
      </c>
      <c r="GGO6" s="42">
        <f t="shared" si="493"/>
        <v>1</v>
      </c>
      <c r="GGP6" s="42">
        <f t="shared" si="493"/>
        <v>2</v>
      </c>
      <c r="GGQ6" s="42">
        <f t="shared" si="493"/>
        <v>3</v>
      </c>
      <c r="GGR6" s="42">
        <f t="shared" si="493"/>
        <v>4</v>
      </c>
      <c r="GGS6" s="42">
        <f t="shared" si="493"/>
        <v>5</v>
      </c>
      <c r="GGT6" s="42">
        <f t="shared" si="493"/>
        <v>6</v>
      </c>
      <c r="GGU6" s="42">
        <f t="shared" si="493"/>
        <v>7</v>
      </c>
      <c r="GGV6" s="42">
        <f t="shared" si="493"/>
        <v>8</v>
      </c>
      <c r="GGW6" s="42">
        <f t="shared" si="493"/>
        <v>9</v>
      </c>
      <c r="GGX6" s="42">
        <f t="shared" si="493"/>
        <v>10</v>
      </c>
      <c r="GGY6" s="42">
        <f t="shared" si="493"/>
        <v>11</v>
      </c>
      <c r="GGZ6" s="42">
        <f t="shared" si="493"/>
        <v>12</v>
      </c>
      <c r="GHA6" s="42">
        <f t="shared" si="493"/>
        <v>13</v>
      </c>
      <c r="GHB6" s="42">
        <f t="shared" si="493"/>
        <v>14</v>
      </c>
      <c r="GHC6" s="42">
        <f t="shared" si="493"/>
        <v>15</v>
      </c>
      <c r="GHD6" s="42">
        <f t="shared" si="493"/>
        <v>16</v>
      </c>
      <c r="GHE6" s="42">
        <f t="shared" si="493"/>
        <v>17</v>
      </c>
      <c r="GHF6" s="42">
        <f t="shared" si="493"/>
        <v>18</v>
      </c>
      <c r="GHG6" s="42">
        <f t="shared" si="493"/>
        <v>19</v>
      </c>
      <c r="GHH6" s="42">
        <f t="shared" si="493"/>
        <v>20</v>
      </c>
      <c r="GHI6" s="42">
        <f t="shared" si="493"/>
        <v>21</v>
      </c>
      <c r="GHJ6" s="42">
        <f t="shared" si="493"/>
        <v>22</v>
      </c>
      <c r="GHK6" s="42">
        <f t="shared" si="493"/>
        <v>23</v>
      </c>
      <c r="GHL6" s="42">
        <f t="shared" ref="GHL6:GJW6" si="494">MATCH(GHL3,ID_TM,0)-1</f>
        <v>0</v>
      </c>
      <c r="GHM6" s="42">
        <f t="shared" si="494"/>
        <v>1</v>
      </c>
      <c r="GHN6" s="42">
        <f t="shared" si="494"/>
        <v>2</v>
      </c>
      <c r="GHO6" s="42">
        <f t="shared" si="494"/>
        <v>3</v>
      </c>
      <c r="GHP6" s="42">
        <f t="shared" si="494"/>
        <v>4</v>
      </c>
      <c r="GHQ6" s="42">
        <f t="shared" si="494"/>
        <v>5</v>
      </c>
      <c r="GHR6" s="42">
        <f t="shared" si="494"/>
        <v>6</v>
      </c>
      <c r="GHS6" s="42">
        <f t="shared" si="494"/>
        <v>7</v>
      </c>
      <c r="GHT6" s="42">
        <f t="shared" si="494"/>
        <v>8</v>
      </c>
      <c r="GHU6" s="42">
        <f t="shared" si="494"/>
        <v>9</v>
      </c>
      <c r="GHV6" s="42">
        <f t="shared" si="494"/>
        <v>10</v>
      </c>
      <c r="GHW6" s="42">
        <f t="shared" si="494"/>
        <v>11</v>
      </c>
      <c r="GHX6" s="42">
        <f t="shared" si="494"/>
        <v>12</v>
      </c>
      <c r="GHY6" s="42">
        <f t="shared" si="494"/>
        <v>13</v>
      </c>
      <c r="GHZ6" s="42">
        <f t="shared" si="494"/>
        <v>14</v>
      </c>
      <c r="GIA6" s="42">
        <f t="shared" si="494"/>
        <v>15</v>
      </c>
      <c r="GIB6" s="42">
        <f t="shared" si="494"/>
        <v>16</v>
      </c>
      <c r="GIC6" s="42">
        <f t="shared" si="494"/>
        <v>17</v>
      </c>
      <c r="GID6" s="42">
        <f t="shared" si="494"/>
        <v>18</v>
      </c>
      <c r="GIE6" s="42">
        <f t="shared" si="494"/>
        <v>19</v>
      </c>
      <c r="GIF6" s="42">
        <f t="shared" si="494"/>
        <v>20</v>
      </c>
      <c r="GIG6" s="42">
        <f t="shared" si="494"/>
        <v>21</v>
      </c>
      <c r="GIH6" s="42">
        <f t="shared" si="494"/>
        <v>22</v>
      </c>
      <c r="GII6" s="42">
        <f t="shared" si="494"/>
        <v>23</v>
      </c>
      <c r="GIJ6" s="42">
        <f t="shared" si="494"/>
        <v>0</v>
      </c>
      <c r="GIK6" s="42">
        <f t="shared" si="494"/>
        <v>1</v>
      </c>
      <c r="GIL6" s="42">
        <f t="shared" si="494"/>
        <v>2</v>
      </c>
      <c r="GIM6" s="42">
        <f t="shared" si="494"/>
        <v>3</v>
      </c>
      <c r="GIN6" s="42">
        <f t="shared" si="494"/>
        <v>4</v>
      </c>
      <c r="GIO6" s="42">
        <f t="shared" si="494"/>
        <v>5</v>
      </c>
      <c r="GIP6" s="42">
        <f t="shared" si="494"/>
        <v>6</v>
      </c>
      <c r="GIQ6" s="42">
        <f t="shared" si="494"/>
        <v>7</v>
      </c>
      <c r="GIR6" s="42">
        <f t="shared" si="494"/>
        <v>8</v>
      </c>
      <c r="GIS6" s="42">
        <f t="shared" si="494"/>
        <v>9</v>
      </c>
      <c r="GIT6" s="42">
        <f t="shared" si="494"/>
        <v>10</v>
      </c>
      <c r="GIU6" s="42">
        <f t="shared" si="494"/>
        <v>11</v>
      </c>
      <c r="GIV6" s="42">
        <f t="shared" si="494"/>
        <v>12</v>
      </c>
      <c r="GIW6" s="42">
        <f t="shared" si="494"/>
        <v>13</v>
      </c>
      <c r="GIX6" s="42">
        <f t="shared" si="494"/>
        <v>14</v>
      </c>
      <c r="GIY6" s="42">
        <f t="shared" si="494"/>
        <v>15</v>
      </c>
      <c r="GIZ6" s="42">
        <f t="shared" si="494"/>
        <v>16</v>
      </c>
      <c r="GJA6" s="42">
        <f t="shared" si="494"/>
        <v>17</v>
      </c>
      <c r="GJB6" s="42">
        <f t="shared" si="494"/>
        <v>18</v>
      </c>
      <c r="GJC6" s="42">
        <f t="shared" si="494"/>
        <v>19</v>
      </c>
      <c r="GJD6" s="42">
        <f t="shared" si="494"/>
        <v>20</v>
      </c>
      <c r="GJE6" s="42">
        <f t="shared" si="494"/>
        <v>21</v>
      </c>
      <c r="GJF6" s="42">
        <f t="shared" si="494"/>
        <v>22</v>
      </c>
      <c r="GJG6" s="42">
        <f t="shared" si="494"/>
        <v>23</v>
      </c>
      <c r="GJH6" s="42">
        <f t="shared" si="494"/>
        <v>0</v>
      </c>
      <c r="GJI6" s="42">
        <f t="shared" si="494"/>
        <v>1</v>
      </c>
      <c r="GJJ6" s="42">
        <f t="shared" si="494"/>
        <v>2</v>
      </c>
      <c r="GJK6" s="42">
        <f t="shared" si="494"/>
        <v>3</v>
      </c>
      <c r="GJL6" s="42">
        <f t="shared" si="494"/>
        <v>4</v>
      </c>
      <c r="GJM6" s="42">
        <f t="shared" si="494"/>
        <v>5</v>
      </c>
      <c r="GJN6" s="42">
        <f t="shared" si="494"/>
        <v>6</v>
      </c>
      <c r="GJO6" s="42">
        <f t="shared" si="494"/>
        <v>7</v>
      </c>
      <c r="GJP6" s="42">
        <f t="shared" si="494"/>
        <v>8</v>
      </c>
      <c r="GJQ6" s="42">
        <f t="shared" si="494"/>
        <v>9</v>
      </c>
      <c r="GJR6" s="42">
        <f t="shared" si="494"/>
        <v>10</v>
      </c>
      <c r="GJS6" s="42">
        <f t="shared" si="494"/>
        <v>11</v>
      </c>
      <c r="GJT6" s="42">
        <f t="shared" si="494"/>
        <v>12</v>
      </c>
      <c r="GJU6" s="42">
        <f t="shared" si="494"/>
        <v>13</v>
      </c>
      <c r="GJV6" s="42">
        <f t="shared" si="494"/>
        <v>14</v>
      </c>
      <c r="GJW6" s="42">
        <f t="shared" si="494"/>
        <v>15</v>
      </c>
      <c r="GJX6" s="42">
        <f t="shared" ref="GJX6:GMI6" si="495">MATCH(GJX3,ID_TM,0)-1</f>
        <v>16</v>
      </c>
      <c r="GJY6" s="42">
        <f t="shared" si="495"/>
        <v>17</v>
      </c>
      <c r="GJZ6" s="42">
        <f t="shared" si="495"/>
        <v>18</v>
      </c>
      <c r="GKA6" s="42">
        <f t="shared" si="495"/>
        <v>19</v>
      </c>
      <c r="GKB6" s="42">
        <f t="shared" si="495"/>
        <v>20</v>
      </c>
      <c r="GKC6" s="42">
        <f t="shared" si="495"/>
        <v>21</v>
      </c>
      <c r="GKD6" s="42">
        <f t="shared" si="495"/>
        <v>22</v>
      </c>
      <c r="GKE6" s="42">
        <f t="shared" si="495"/>
        <v>23</v>
      </c>
      <c r="GKF6" s="42">
        <f t="shared" si="495"/>
        <v>0</v>
      </c>
      <c r="GKG6" s="42">
        <f t="shared" si="495"/>
        <v>1</v>
      </c>
      <c r="GKH6" s="42">
        <f t="shared" si="495"/>
        <v>2</v>
      </c>
      <c r="GKI6" s="42">
        <f t="shared" si="495"/>
        <v>3</v>
      </c>
      <c r="GKJ6" s="42">
        <f t="shared" si="495"/>
        <v>4</v>
      </c>
      <c r="GKK6" s="42">
        <f t="shared" si="495"/>
        <v>5</v>
      </c>
      <c r="GKL6" s="42">
        <f t="shared" si="495"/>
        <v>6</v>
      </c>
      <c r="GKM6" s="42">
        <f t="shared" si="495"/>
        <v>7</v>
      </c>
      <c r="GKN6" s="42">
        <f t="shared" si="495"/>
        <v>8</v>
      </c>
      <c r="GKO6" s="42">
        <f t="shared" si="495"/>
        <v>9</v>
      </c>
      <c r="GKP6" s="42">
        <f t="shared" si="495"/>
        <v>10</v>
      </c>
      <c r="GKQ6" s="42">
        <f t="shared" si="495"/>
        <v>11</v>
      </c>
      <c r="GKR6" s="42">
        <f t="shared" si="495"/>
        <v>12</v>
      </c>
      <c r="GKS6" s="42">
        <f t="shared" si="495"/>
        <v>13</v>
      </c>
      <c r="GKT6" s="42">
        <f t="shared" si="495"/>
        <v>14</v>
      </c>
      <c r="GKU6" s="42">
        <f t="shared" si="495"/>
        <v>15</v>
      </c>
      <c r="GKV6" s="42">
        <f t="shared" si="495"/>
        <v>16</v>
      </c>
      <c r="GKW6" s="42">
        <f t="shared" si="495"/>
        <v>17</v>
      </c>
      <c r="GKX6" s="42">
        <f t="shared" si="495"/>
        <v>18</v>
      </c>
      <c r="GKY6" s="42">
        <f t="shared" si="495"/>
        <v>19</v>
      </c>
      <c r="GKZ6" s="42">
        <f t="shared" si="495"/>
        <v>20</v>
      </c>
      <c r="GLA6" s="42">
        <f t="shared" si="495"/>
        <v>21</v>
      </c>
      <c r="GLB6" s="42">
        <f t="shared" si="495"/>
        <v>22</v>
      </c>
      <c r="GLC6" s="42">
        <f t="shared" si="495"/>
        <v>23</v>
      </c>
      <c r="GLD6" s="42">
        <f t="shared" si="495"/>
        <v>0</v>
      </c>
      <c r="GLE6" s="42">
        <f t="shared" si="495"/>
        <v>1</v>
      </c>
      <c r="GLF6" s="42">
        <f t="shared" si="495"/>
        <v>2</v>
      </c>
      <c r="GLG6" s="42">
        <f t="shared" si="495"/>
        <v>3</v>
      </c>
      <c r="GLH6" s="42">
        <f t="shared" si="495"/>
        <v>4</v>
      </c>
      <c r="GLI6" s="42">
        <f t="shared" si="495"/>
        <v>5</v>
      </c>
      <c r="GLJ6" s="42">
        <f t="shared" si="495"/>
        <v>6</v>
      </c>
      <c r="GLK6" s="42">
        <f t="shared" si="495"/>
        <v>7</v>
      </c>
      <c r="GLL6" s="42">
        <f t="shared" si="495"/>
        <v>8</v>
      </c>
      <c r="GLM6" s="42">
        <f t="shared" si="495"/>
        <v>9</v>
      </c>
      <c r="GLN6" s="42">
        <f t="shared" si="495"/>
        <v>10</v>
      </c>
      <c r="GLO6" s="42">
        <f t="shared" si="495"/>
        <v>11</v>
      </c>
      <c r="GLP6" s="42">
        <f t="shared" si="495"/>
        <v>12</v>
      </c>
      <c r="GLQ6" s="42">
        <f t="shared" si="495"/>
        <v>13</v>
      </c>
      <c r="GLR6" s="42">
        <f t="shared" si="495"/>
        <v>14</v>
      </c>
      <c r="GLS6" s="42">
        <f t="shared" si="495"/>
        <v>15</v>
      </c>
      <c r="GLT6" s="42">
        <f t="shared" si="495"/>
        <v>16</v>
      </c>
      <c r="GLU6" s="42">
        <f t="shared" si="495"/>
        <v>17</v>
      </c>
      <c r="GLV6" s="42">
        <f t="shared" si="495"/>
        <v>18</v>
      </c>
      <c r="GLW6" s="42">
        <f t="shared" si="495"/>
        <v>19</v>
      </c>
      <c r="GLX6" s="42">
        <f t="shared" si="495"/>
        <v>20</v>
      </c>
      <c r="GLY6" s="42">
        <f t="shared" si="495"/>
        <v>21</v>
      </c>
      <c r="GLZ6" s="42">
        <f t="shared" si="495"/>
        <v>22</v>
      </c>
      <c r="GMA6" s="42">
        <f t="shared" si="495"/>
        <v>23</v>
      </c>
      <c r="GMB6" s="42">
        <f t="shared" si="495"/>
        <v>0</v>
      </c>
      <c r="GMC6" s="42">
        <f t="shared" si="495"/>
        <v>1</v>
      </c>
      <c r="GMD6" s="42">
        <f t="shared" si="495"/>
        <v>2</v>
      </c>
      <c r="GME6" s="42">
        <f t="shared" si="495"/>
        <v>3</v>
      </c>
      <c r="GMF6" s="42">
        <f t="shared" si="495"/>
        <v>4</v>
      </c>
      <c r="GMG6" s="42">
        <f t="shared" si="495"/>
        <v>5</v>
      </c>
      <c r="GMH6" s="42">
        <f t="shared" si="495"/>
        <v>6</v>
      </c>
      <c r="GMI6" s="42">
        <f t="shared" si="495"/>
        <v>7</v>
      </c>
      <c r="GMJ6" s="42">
        <f t="shared" ref="GMJ6:GOU6" si="496">MATCH(GMJ3,ID_TM,0)-1</f>
        <v>8</v>
      </c>
      <c r="GMK6" s="42">
        <f t="shared" si="496"/>
        <v>9</v>
      </c>
      <c r="GML6" s="42">
        <f t="shared" si="496"/>
        <v>10</v>
      </c>
      <c r="GMM6" s="42">
        <f t="shared" si="496"/>
        <v>11</v>
      </c>
      <c r="GMN6" s="42">
        <f t="shared" si="496"/>
        <v>12</v>
      </c>
      <c r="GMO6" s="42">
        <f t="shared" si="496"/>
        <v>13</v>
      </c>
      <c r="GMP6" s="42">
        <f t="shared" si="496"/>
        <v>14</v>
      </c>
      <c r="GMQ6" s="42">
        <f t="shared" si="496"/>
        <v>15</v>
      </c>
      <c r="GMR6" s="42">
        <f t="shared" si="496"/>
        <v>16</v>
      </c>
      <c r="GMS6" s="42">
        <f t="shared" si="496"/>
        <v>17</v>
      </c>
      <c r="GMT6" s="42">
        <f t="shared" si="496"/>
        <v>18</v>
      </c>
      <c r="GMU6" s="42">
        <f t="shared" si="496"/>
        <v>19</v>
      </c>
      <c r="GMV6" s="42">
        <f t="shared" si="496"/>
        <v>20</v>
      </c>
      <c r="GMW6" s="42">
        <f t="shared" si="496"/>
        <v>21</v>
      </c>
      <c r="GMX6" s="42">
        <f t="shared" si="496"/>
        <v>22</v>
      </c>
      <c r="GMY6" s="42">
        <f t="shared" si="496"/>
        <v>23</v>
      </c>
      <c r="GMZ6" s="42">
        <f t="shared" si="496"/>
        <v>0</v>
      </c>
      <c r="GNA6" s="42">
        <f t="shared" si="496"/>
        <v>1</v>
      </c>
      <c r="GNB6" s="42">
        <f t="shared" si="496"/>
        <v>2</v>
      </c>
      <c r="GNC6" s="42">
        <f t="shared" si="496"/>
        <v>3</v>
      </c>
      <c r="GND6" s="42">
        <f t="shared" si="496"/>
        <v>4</v>
      </c>
      <c r="GNE6" s="42">
        <f t="shared" si="496"/>
        <v>5</v>
      </c>
      <c r="GNF6" s="42">
        <f t="shared" si="496"/>
        <v>6</v>
      </c>
      <c r="GNG6" s="42">
        <f t="shared" si="496"/>
        <v>7</v>
      </c>
      <c r="GNH6" s="42">
        <f t="shared" si="496"/>
        <v>8</v>
      </c>
      <c r="GNI6" s="42">
        <f t="shared" si="496"/>
        <v>9</v>
      </c>
      <c r="GNJ6" s="42">
        <f t="shared" si="496"/>
        <v>10</v>
      </c>
      <c r="GNK6" s="42">
        <f t="shared" si="496"/>
        <v>11</v>
      </c>
      <c r="GNL6" s="42">
        <f t="shared" si="496"/>
        <v>12</v>
      </c>
      <c r="GNM6" s="42">
        <f t="shared" si="496"/>
        <v>13</v>
      </c>
      <c r="GNN6" s="42">
        <f t="shared" si="496"/>
        <v>14</v>
      </c>
      <c r="GNO6" s="42">
        <f t="shared" si="496"/>
        <v>15</v>
      </c>
      <c r="GNP6" s="42">
        <f t="shared" si="496"/>
        <v>16</v>
      </c>
      <c r="GNQ6" s="42">
        <f t="shared" si="496"/>
        <v>17</v>
      </c>
      <c r="GNR6" s="42">
        <f t="shared" si="496"/>
        <v>18</v>
      </c>
      <c r="GNS6" s="42">
        <f t="shared" si="496"/>
        <v>19</v>
      </c>
      <c r="GNT6" s="42">
        <f t="shared" si="496"/>
        <v>20</v>
      </c>
      <c r="GNU6" s="42">
        <f t="shared" si="496"/>
        <v>21</v>
      </c>
      <c r="GNV6" s="42">
        <f t="shared" si="496"/>
        <v>22</v>
      </c>
      <c r="GNW6" s="42">
        <f t="shared" si="496"/>
        <v>23</v>
      </c>
      <c r="GNX6" s="42">
        <f t="shared" si="496"/>
        <v>0</v>
      </c>
      <c r="GNY6" s="42">
        <f t="shared" si="496"/>
        <v>1</v>
      </c>
      <c r="GNZ6" s="42">
        <f t="shared" si="496"/>
        <v>2</v>
      </c>
      <c r="GOA6" s="42">
        <f t="shared" si="496"/>
        <v>3</v>
      </c>
      <c r="GOB6" s="42">
        <f t="shared" si="496"/>
        <v>4</v>
      </c>
      <c r="GOC6" s="42">
        <f t="shared" si="496"/>
        <v>5</v>
      </c>
      <c r="GOD6" s="42">
        <f t="shared" si="496"/>
        <v>6</v>
      </c>
      <c r="GOE6" s="42">
        <f t="shared" si="496"/>
        <v>7</v>
      </c>
      <c r="GOF6" s="42">
        <f t="shared" si="496"/>
        <v>8</v>
      </c>
      <c r="GOG6" s="42">
        <f t="shared" si="496"/>
        <v>9</v>
      </c>
      <c r="GOH6" s="42">
        <f t="shared" si="496"/>
        <v>10</v>
      </c>
      <c r="GOI6" s="42">
        <f t="shared" si="496"/>
        <v>11</v>
      </c>
      <c r="GOJ6" s="42">
        <f t="shared" si="496"/>
        <v>12</v>
      </c>
      <c r="GOK6" s="42">
        <f t="shared" si="496"/>
        <v>13</v>
      </c>
      <c r="GOL6" s="42">
        <f t="shared" si="496"/>
        <v>14</v>
      </c>
      <c r="GOM6" s="42">
        <f t="shared" si="496"/>
        <v>15</v>
      </c>
      <c r="GON6" s="42">
        <f t="shared" si="496"/>
        <v>16</v>
      </c>
      <c r="GOO6" s="42">
        <f t="shared" si="496"/>
        <v>17</v>
      </c>
      <c r="GOP6" s="42">
        <f t="shared" si="496"/>
        <v>18</v>
      </c>
      <c r="GOQ6" s="42">
        <f t="shared" si="496"/>
        <v>19</v>
      </c>
      <c r="GOR6" s="42">
        <f t="shared" si="496"/>
        <v>20</v>
      </c>
      <c r="GOS6" s="42">
        <f t="shared" si="496"/>
        <v>21</v>
      </c>
      <c r="GOT6" s="42">
        <f t="shared" si="496"/>
        <v>22</v>
      </c>
      <c r="GOU6" s="42">
        <f t="shared" si="496"/>
        <v>23</v>
      </c>
      <c r="GOV6" s="42">
        <f t="shared" ref="GOV6:GRG6" si="497">MATCH(GOV3,ID_TM,0)-1</f>
        <v>0</v>
      </c>
      <c r="GOW6" s="42">
        <f t="shared" si="497"/>
        <v>1</v>
      </c>
      <c r="GOX6" s="42">
        <f t="shared" si="497"/>
        <v>2</v>
      </c>
      <c r="GOY6" s="42">
        <f t="shared" si="497"/>
        <v>3</v>
      </c>
      <c r="GOZ6" s="42">
        <f t="shared" si="497"/>
        <v>4</v>
      </c>
      <c r="GPA6" s="42">
        <f t="shared" si="497"/>
        <v>5</v>
      </c>
      <c r="GPB6" s="42">
        <f t="shared" si="497"/>
        <v>6</v>
      </c>
      <c r="GPC6" s="42">
        <f t="shared" si="497"/>
        <v>7</v>
      </c>
      <c r="GPD6" s="42">
        <f t="shared" si="497"/>
        <v>8</v>
      </c>
      <c r="GPE6" s="42">
        <f t="shared" si="497"/>
        <v>9</v>
      </c>
      <c r="GPF6" s="42">
        <f t="shared" si="497"/>
        <v>10</v>
      </c>
      <c r="GPG6" s="42">
        <f t="shared" si="497"/>
        <v>11</v>
      </c>
      <c r="GPH6" s="42">
        <f t="shared" si="497"/>
        <v>12</v>
      </c>
      <c r="GPI6" s="42">
        <f t="shared" si="497"/>
        <v>13</v>
      </c>
      <c r="GPJ6" s="42">
        <f t="shared" si="497"/>
        <v>14</v>
      </c>
      <c r="GPK6" s="42">
        <f t="shared" si="497"/>
        <v>15</v>
      </c>
      <c r="GPL6" s="42">
        <f t="shared" si="497"/>
        <v>16</v>
      </c>
      <c r="GPM6" s="42">
        <f t="shared" si="497"/>
        <v>17</v>
      </c>
      <c r="GPN6" s="42">
        <f t="shared" si="497"/>
        <v>18</v>
      </c>
      <c r="GPO6" s="42">
        <f t="shared" si="497"/>
        <v>19</v>
      </c>
      <c r="GPP6" s="42">
        <f t="shared" si="497"/>
        <v>20</v>
      </c>
      <c r="GPQ6" s="42">
        <f t="shared" si="497"/>
        <v>21</v>
      </c>
      <c r="GPR6" s="42">
        <f t="shared" si="497"/>
        <v>22</v>
      </c>
      <c r="GPS6" s="42">
        <f t="shared" si="497"/>
        <v>23</v>
      </c>
      <c r="GPT6" s="42">
        <f t="shared" si="497"/>
        <v>0</v>
      </c>
      <c r="GPU6" s="42">
        <f t="shared" si="497"/>
        <v>1</v>
      </c>
      <c r="GPV6" s="42">
        <f t="shared" si="497"/>
        <v>2</v>
      </c>
      <c r="GPW6" s="42">
        <f t="shared" si="497"/>
        <v>3</v>
      </c>
      <c r="GPX6" s="42">
        <f t="shared" si="497"/>
        <v>4</v>
      </c>
      <c r="GPY6" s="42">
        <f t="shared" si="497"/>
        <v>5</v>
      </c>
      <c r="GPZ6" s="42">
        <f t="shared" si="497"/>
        <v>6</v>
      </c>
      <c r="GQA6" s="42">
        <f t="shared" si="497"/>
        <v>7</v>
      </c>
      <c r="GQB6" s="42">
        <f t="shared" si="497"/>
        <v>8</v>
      </c>
      <c r="GQC6" s="42">
        <f t="shared" si="497"/>
        <v>9</v>
      </c>
      <c r="GQD6" s="42">
        <f t="shared" si="497"/>
        <v>10</v>
      </c>
      <c r="GQE6" s="42">
        <f t="shared" si="497"/>
        <v>11</v>
      </c>
      <c r="GQF6" s="42">
        <f t="shared" si="497"/>
        <v>12</v>
      </c>
      <c r="GQG6" s="42">
        <f t="shared" si="497"/>
        <v>13</v>
      </c>
      <c r="GQH6" s="42">
        <f t="shared" si="497"/>
        <v>14</v>
      </c>
      <c r="GQI6" s="42">
        <f t="shared" si="497"/>
        <v>15</v>
      </c>
      <c r="GQJ6" s="42">
        <f t="shared" si="497"/>
        <v>16</v>
      </c>
      <c r="GQK6" s="42">
        <f t="shared" si="497"/>
        <v>17</v>
      </c>
      <c r="GQL6" s="42">
        <f t="shared" si="497"/>
        <v>18</v>
      </c>
      <c r="GQM6" s="42">
        <f t="shared" si="497"/>
        <v>19</v>
      </c>
      <c r="GQN6" s="42">
        <f t="shared" si="497"/>
        <v>20</v>
      </c>
      <c r="GQO6" s="42">
        <f t="shared" si="497"/>
        <v>21</v>
      </c>
      <c r="GQP6" s="42">
        <f t="shared" si="497"/>
        <v>22</v>
      </c>
      <c r="GQQ6" s="42">
        <f t="shared" si="497"/>
        <v>23</v>
      </c>
      <c r="GQR6" s="42">
        <f t="shared" si="497"/>
        <v>0</v>
      </c>
      <c r="GQS6" s="42">
        <f t="shared" si="497"/>
        <v>1</v>
      </c>
      <c r="GQT6" s="42">
        <f t="shared" si="497"/>
        <v>2</v>
      </c>
      <c r="GQU6" s="42">
        <f t="shared" si="497"/>
        <v>3</v>
      </c>
      <c r="GQV6" s="42">
        <f t="shared" si="497"/>
        <v>4</v>
      </c>
      <c r="GQW6" s="42">
        <f t="shared" si="497"/>
        <v>5</v>
      </c>
      <c r="GQX6" s="42">
        <f t="shared" si="497"/>
        <v>6</v>
      </c>
      <c r="GQY6" s="42">
        <f t="shared" si="497"/>
        <v>7</v>
      </c>
      <c r="GQZ6" s="42">
        <f t="shared" si="497"/>
        <v>8</v>
      </c>
      <c r="GRA6" s="42">
        <f t="shared" si="497"/>
        <v>9</v>
      </c>
      <c r="GRB6" s="42">
        <f t="shared" si="497"/>
        <v>10</v>
      </c>
      <c r="GRC6" s="42">
        <f t="shared" si="497"/>
        <v>11</v>
      </c>
      <c r="GRD6" s="42">
        <f t="shared" si="497"/>
        <v>12</v>
      </c>
      <c r="GRE6" s="42">
        <f t="shared" si="497"/>
        <v>13</v>
      </c>
      <c r="GRF6" s="42">
        <f t="shared" si="497"/>
        <v>14</v>
      </c>
      <c r="GRG6" s="42">
        <f t="shared" si="497"/>
        <v>15</v>
      </c>
      <c r="GRH6" s="42">
        <f t="shared" ref="GRH6:GTS6" si="498">MATCH(GRH3,ID_TM,0)-1</f>
        <v>16</v>
      </c>
      <c r="GRI6" s="42">
        <f t="shared" si="498"/>
        <v>17</v>
      </c>
      <c r="GRJ6" s="42">
        <f t="shared" si="498"/>
        <v>18</v>
      </c>
      <c r="GRK6" s="42">
        <f t="shared" si="498"/>
        <v>19</v>
      </c>
      <c r="GRL6" s="42">
        <f t="shared" si="498"/>
        <v>20</v>
      </c>
      <c r="GRM6" s="42">
        <f t="shared" si="498"/>
        <v>21</v>
      </c>
      <c r="GRN6" s="42">
        <f t="shared" si="498"/>
        <v>22</v>
      </c>
      <c r="GRO6" s="42">
        <f t="shared" si="498"/>
        <v>23</v>
      </c>
      <c r="GRP6" s="42">
        <f t="shared" si="498"/>
        <v>0</v>
      </c>
      <c r="GRQ6" s="42">
        <f t="shared" si="498"/>
        <v>1</v>
      </c>
      <c r="GRR6" s="42">
        <f t="shared" si="498"/>
        <v>2</v>
      </c>
      <c r="GRS6" s="42">
        <f t="shared" si="498"/>
        <v>3</v>
      </c>
      <c r="GRT6" s="42">
        <f t="shared" si="498"/>
        <v>4</v>
      </c>
      <c r="GRU6" s="42">
        <f t="shared" si="498"/>
        <v>5</v>
      </c>
      <c r="GRV6" s="42">
        <f t="shared" si="498"/>
        <v>6</v>
      </c>
      <c r="GRW6" s="42">
        <f t="shared" si="498"/>
        <v>7</v>
      </c>
      <c r="GRX6" s="42">
        <f t="shared" si="498"/>
        <v>8</v>
      </c>
      <c r="GRY6" s="42">
        <f t="shared" si="498"/>
        <v>9</v>
      </c>
      <c r="GRZ6" s="42">
        <f t="shared" si="498"/>
        <v>10</v>
      </c>
      <c r="GSA6" s="42">
        <f t="shared" si="498"/>
        <v>11</v>
      </c>
      <c r="GSB6" s="42">
        <f t="shared" si="498"/>
        <v>12</v>
      </c>
      <c r="GSC6" s="42">
        <f t="shared" si="498"/>
        <v>13</v>
      </c>
      <c r="GSD6" s="42">
        <f t="shared" si="498"/>
        <v>14</v>
      </c>
      <c r="GSE6" s="42">
        <f t="shared" si="498"/>
        <v>15</v>
      </c>
      <c r="GSF6" s="42">
        <f t="shared" si="498"/>
        <v>16</v>
      </c>
      <c r="GSG6" s="42">
        <f t="shared" si="498"/>
        <v>17</v>
      </c>
      <c r="GSH6" s="42">
        <f t="shared" si="498"/>
        <v>18</v>
      </c>
      <c r="GSI6" s="42">
        <f t="shared" si="498"/>
        <v>19</v>
      </c>
      <c r="GSJ6" s="42">
        <f t="shared" si="498"/>
        <v>20</v>
      </c>
      <c r="GSK6" s="42">
        <f t="shared" si="498"/>
        <v>21</v>
      </c>
      <c r="GSL6" s="42">
        <f t="shared" si="498"/>
        <v>22</v>
      </c>
      <c r="GSM6" s="42">
        <f t="shared" si="498"/>
        <v>23</v>
      </c>
      <c r="GSN6" s="42">
        <f t="shared" si="498"/>
        <v>0</v>
      </c>
      <c r="GSO6" s="42">
        <f t="shared" si="498"/>
        <v>1</v>
      </c>
      <c r="GSP6" s="42">
        <f t="shared" si="498"/>
        <v>2</v>
      </c>
      <c r="GSQ6" s="42">
        <f t="shared" si="498"/>
        <v>3</v>
      </c>
      <c r="GSR6" s="42">
        <f t="shared" si="498"/>
        <v>4</v>
      </c>
      <c r="GSS6" s="42">
        <f t="shared" si="498"/>
        <v>5</v>
      </c>
      <c r="GST6" s="42">
        <f t="shared" si="498"/>
        <v>6</v>
      </c>
      <c r="GSU6" s="42">
        <f t="shared" si="498"/>
        <v>7</v>
      </c>
      <c r="GSV6" s="42">
        <f t="shared" si="498"/>
        <v>8</v>
      </c>
      <c r="GSW6" s="42">
        <f t="shared" si="498"/>
        <v>9</v>
      </c>
      <c r="GSX6" s="42">
        <f t="shared" si="498"/>
        <v>10</v>
      </c>
      <c r="GSY6" s="42">
        <f t="shared" si="498"/>
        <v>11</v>
      </c>
      <c r="GSZ6" s="42">
        <f t="shared" si="498"/>
        <v>12</v>
      </c>
      <c r="GTA6" s="42">
        <f t="shared" si="498"/>
        <v>13</v>
      </c>
      <c r="GTB6" s="42">
        <f t="shared" si="498"/>
        <v>14</v>
      </c>
      <c r="GTC6" s="42">
        <f t="shared" si="498"/>
        <v>15</v>
      </c>
      <c r="GTD6" s="42">
        <f t="shared" si="498"/>
        <v>16</v>
      </c>
      <c r="GTE6" s="42">
        <f t="shared" si="498"/>
        <v>17</v>
      </c>
      <c r="GTF6" s="42">
        <f t="shared" si="498"/>
        <v>18</v>
      </c>
      <c r="GTG6" s="42">
        <f t="shared" si="498"/>
        <v>19</v>
      </c>
      <c r="GTH6" s="42">
        <f t="shared" si="498"/>
        <v>20</v>
      </c>
      <c r="GTI6" s="42">
        <f t="shared" si="498"/>
        <v>21</v>
      </c>
      <c r="GTJ6" s="42">
        <f t="shared" si="498"/>
        <v>22</v>
      </c>
      <c r="GTK6" s="42">
        <f t="shared" si="498"/>
        <v>23</v>
      </c>
      <c r="GTL6" s="42">
        <f t="shared" si="498"/>
        <v>0</v>
      </c>
      <c r="GTM6" s="42">
        <f t="shared" si="498"/>
        <v>1</v>
      </c>
      <c r="GTN6" s="42">
        <f t="shared" si="498"/>
        <v>2</v>
      </c>
      <c r="GTO6" s="42">
        <f t="shared" si="498"/>
        <v>3</v>
      </c>
      <c r="GTP6" s="42">
        <f t="shared" si="498"/>
        <v>4</v>
      </c>
      <c r="GTQ6" s="42">
        <f t="shared" si="498"/>
        <v>5</v>
      </c>
      <c r="GTR6" s="42">
        <f t="shared" si="498"/>
        <v>6</v>
      </c>
      <c r="GTS6" s="42">
        <f t="shared" si="498"/>
        <v>7</v>
      </c>
      <c r="GTT6" s="42">
        <f t="shared" ref="GTT6:GWE6" si="499">MATCH(GTT3,ID_TM,0)-1</f>
        <v>8</v>
      </c>
      <c r="GTU6" s="42">
        <f t="shared" si="499"/>
        <v>9</v>
      </c>
      <c r="GTV6" s="42">
        <f t="shared" si="499"/>
        <v>10</v>
      </c>
      <c r="GTW6" s="42">
        <f t="shared" si="499"/>
        <v>11</v>
      </c>
      <c r="GTX6" s="42">
        <f t="shared" si="499"/>
        <v>12</v>
      </c>
      <c r="GTY6" s="42">
        <f t="shared" si="499"/>
        <v>13</v>
      </c>
      <c r="GTZ6" s="42">
        <f t="shared" si="499"/>
        <v>14</v>
      </c>
      <c r="GUA6" s="42">
        <f t="shared" si="499"/>
        <v>15</v>
      </c>
      <c r="GUB6" s="42">
        <f t="shared" si="499"/>
        <v>16</v>
      </c>
      <c r="GUC6" s="42">
        <f t="shared" si="499"/>
        <v>17</v>
      </c>
      <c r="GUD6" s="42">
        <f t="shared" si="499"/>
        <v>18</v>
      </c>
      <c r="GUE6" s="42">
        <f t="shared" si="499"/>
        <v>19</v>
      </c>
      <c r="GUF6" s="42">
        <f t="shared" si="499"/>
        <v>20</v>
      </c>
      <c r="GUG6" s="42">
        <f t="shared" si="499"/>
        <v>21</v>
      </c>
      <c r="GUH6" s="42">
        <f t="shared" si="499"/>
        <v>22</v>
      </c>
      <c r="GUI6" s="42">
        <f t="shared" si="499"/>
        <v>23</v>
      </c>
      <c r="GUJ6" s="42">
        <f t="shared" si="499"/>
        <v>0</v>
      </c>
      <c r="GUK6" s="42">
        <f t="shared" si="499"/>
        <v>1</v>
      </c>
      <c r="GUL6" s="42">
        <f t="shared" si="499"/>
        <v>2</v>
      </c>
      <c r="GUM6" s="42">
        <f t="shared" si="499"/>
        <v>3</v>
      </c>
      <c r="GUN6" s="42">
        <f t="shared" si="499"/>
        <v>4</v>
      </c>
      <c r="GUO6" s="42">
        <f t="shared" si="499"/>
        <v>5</v>
      </c>
      <c r="GUP6" s="42">
        <f t="shared" si="499"/>
        <v>6</v>
      </c>
      <c r="GUQ6" s="42">
        <f t="shared" si="499"/>
        <v>7</v>
      </c>
      <c r="GUR6" s="42">
        <f t="shared" si="499"/>
        <v>8</v>
      </c>
      <c r="GUS6" s="42">
        <f t="shared" si="499"/>
        <v>9</v>
      </c>
      <c r="GUT6" s="42">
        <f t="shared" si="499"/>
        <v>10</v>
      </c>
      <c r="GUU6" s="42">
        <f t="shared" si="499"/>
        <v>11</v>
      </c>
      <c r="GUV6" s="42">
        <f t="shared" si="499"/>
        <v>12</v>
      </c>
      <c r="GUW6" s="42">
        <f t="shared" si="499"/>
        <v>13</v>
      </c>
      <c r="GUX6" s="42">
        <f t="shared" si="499"/>
        <v>14</v>
      </c>
      <c r="GUY6" s="42">
        <f t="shared" si="499"/>
        <v>15</v>
      </c>
      <c r="GUZ6" s="42">
        <f t="shared" si="499"/>
        <v>16</v>
      </c>
      <c r="GVA6" s="42">
        <f t="shared" si="499"/>
        <v>17</v>
      </c>
      <c r="GVB6" s="42">
        <f t="shared" si="499"/>
        <v>18</v>
      </c>
      <c r="GVC6" s="42">
        <f t="shared" si="499"/>
        <v>19</v>
      </c>
      <c r="GVD6" s="42">
        <f t="shared" si="499"/>
        <v>20</v>
      </c>
      <c r="GVE6" s="42">
        <f t="shared" si="499"/>
        <v>21</v>
      </c>
      <c r="GVF6" s="42">
        <f t="shared" si="499"/>
        <v>22</v>
      </c>
      <c r="GVG6" s="42">
        <f t="shared" si="499"/>
        <v>23</v>
      </c>
      <c r="GVH6" s="42">
        <f t="shared" si="499"/>
        <v>0</v>
      </c>
      <c r="GVI6" s="42">
        <f t="shared" si="499"/>
        <v>1</v>
      </c>
      <c r="GVJ6" s="42">
        <f t="shared" si="499"/>
        <v>2</v>
      </c>
      <c r="GVK6" s="42">
        <f t="shared" si="499"/>
        <v>3</v>
      </c>
      <c r="GVL6" s="42">
        <f t="shared" si="499"/>
        <v>4</v>
      </c>
      <c r="GVM6" s="42">
        <f t="shared" si="499"/>
        <v>5</v>
      </c>
      <c r="GVN6" s="42">
        <f t="shared" si="499"/>
        <v>6</v>
      </c>
      <c r="GVO6" s="42">
        <f t="shared" si="499"/>
        <v>7</v>
      </c>
      <c r="GVP6" s="42">
        <f t="shared" si="499"/>
        <v>8</v>
      </c>
      <c r="GVQ6" s="42">
        <f t="shared" si="499"/>
        <v>9</v>
      </c>
      <c r="GVR6" s="42">
        <f t="shared" si="499"/>
        <v>10</v>
      </c>
      <c r="GVS6" s="42">
        <f t="shared" si="499"/>
        <v>11</v>
      </c>
      <c r="GVT6" s="42">
        <f t="shared" si="499"/>
        <v>12</v>
      </c>
      <c r="GVU6" s="42">
        <f t="shared" si="499"/>
        <v>13</v>
      </c>
      <c r="GVV6" s="42">
        <f t="shared" si="499"/>
        <v>14</v>
      </c>
      <c r="GVW6" s="42">
        <f t="shared" si="499"/>
        <v>15</v>
      </c>
      <c r="GVX6" s="42">
        <f t="shared" si="499"/>
        <v>16</v>
      </c>
      <c r="GVY6" s="42">
        <f t="shared" si="499"/>
        <v>17</v>
      </c>
      <c r="GVZ6" s="42">
        <f t="shared" si="499"/>
        <v>18</v>
      </c>
      <c r="GWA6" s="42">
        <f t="shared" si="499"/>
        <v>19</v>
      </c>
      <c r="GWB6" s="42">
        <f t="shared" si="499"/>
        <v>20</v>
      </c>
      <c r="GWC6" s="42">
        <f t="shared" si="499"/>
        <v>21</v>
      </c>
      <c r="GWD6" s="42">
        <f t="shared" si="499"/>
        <v>22</v>
      </c>
      <c r="GWE6" s="42">
        <f t="shared" si="499"/>
        <v>23</v>
      </c>
      <c r="GWF6" s="42">
        <f t="shared" ref="GWF6:GYQ6" si="500">MATCH(GWF3,ID_TM,0)-1</f>
        <v>0</v>
      </c>
      <c r="GWG6" s="42">
        <f t="shared" si="500"/>
        <v>1</v>
      </c>
      <c r="GWH6" s="42">
        <f t="shared" si="500"/>
        <v>2</v>
      </c>
      <c r="GWI6" s="42">
        <f t="shared" si="500"/>
        <v>3</v>
      </c>
      <c r="GWJ6" s="42">
        <f t="shared" si="500"/>
        <v>4</v>
      </c>
      <c r="GWK6" s="42">
        <f t="shared" si="500"/>
        <v>5</v>
      </c>
      <c r="GWL6" s="42">
        <f t="shared" si="500"/>
        <v>6</v>
      </c>
      <c r="GWM6" s="42">
        <f t="shared" si="500"/>
        <v>7</v>
      </c>
      <c r="GWN6" s="42">
        <f t="shared" si="500"/>
        <v>8</v>
      </c>
      <c r="GWO6" s="42">
        <f t="shared" si="500"/>
        <v>9</v>
      </c>
      <c r="GWP6" s="42">
        <f t="shared" si="500"/>
        <v>10</v>
      </c>
      <c r="GWQ6" s="42">
        <f t="shared" si="500"/>
        <v>11</v>
      </c>
      <c r="GWR6" s="42">
        <f t="shared" si="500"/>
        <v>12</v>
      </c>
      <c r="GWS6" s="42">
        <f t="shared" si="500"/>
        <v>13</v>
      </c>
      <c r="GWT6" s="42">
        <f t="shared" si="500"/>
        <v>14</v>
      </c>
      <c r="GWU6" s="42">
        <f t="shared" si="500"/>
        <v>15</v>
      </c>
      <c r="GWV6" s="42">
        <f t="shared" si="500"/>
        <v>16</v>
      </c>
      <c r="GWW6" s="42">
        <f t="shared" si="500"/>
        <v>17</v>
      </c>
      <c r="GWX6" s="42">
        <f t="shared" si="500"/>
        <v>18</v>
      </c>
      <c r="GWY6" s="42">
        <f t="shared" si="500"/>
        <v>19</v>
      </c>
      <c r="GWZ6" s="42">
        <f t="shared" si="500"/>
        <v>20</v>
      </c>
      <c r="GXA6" s="42">
        <f t="shared" si="500"/>
        <v>21</v>
      </c>
      <c r="GXB6" s="42">
        <f t="shared" si="500"/>
        <v>22</v>
      </c>
      <c r="GXC6" s="42">
        <f t="shared" si="500"/>
        <v>23</v>
      </c>
      <c r="GXD6" s="42">
        <f t="shared" si="500"/>
        <v>0</v>
      </c>
      <c r="GXE6" s="42">
        <f t="shared" si="500"/>
        <v>1</v>
      </c>
      <c r="GXF6" s="42">
        <f t="shared" si="500"/>
        <v>2</v>
      </c>
      <c r="GXG6" s="42">
        <f t="shared" si="500"/>
        <v>3</v>
      </c>
      <c r="GXH6" s="42">
        <f t="shared" si="500"/>
        <v>4</v>
      </c>
      <c r="GXI6" s="42">
        <f t="shared" si="500"/>
        <v>5</v>
      </c>
      <c r="GXJ6" s="42">
        <f t="shared" si="500"/>
        <v>6</v>
      </c>
      <c r="GXK6" s="42">
        <f t="shared" si="500"/>
        <v>7</v>
      </c>
      <c r="GXL6" s="42">
        <f t="shared" si="500"/>
        <v>8</v>
      </c>
      <c r="GXM6" s="42">
        <f t="shared" si="500"/>
        <v>9</v>
      </c>
      <c r="GXN6" s="42">
        <f t="shared" si="500"/>
        <v>10</v>
      </c>
      <c r="GXO6" s="42">
        <f t="shared" si="500"/>
        <v>11</v>
      </c>
      <c r="GXP6" s="42">
        <f t="shared" si="500"/>
        <v>12</v>
      </c>
      <c r="GXQ6" s="42">
        <f t="shared" si="500"/>
        <v>13</v>
      </c>
      <c r="GXR6" s="42">
        <f t="shared" si="500"/>
        <v>14</v>
      </c>
      <c r="GXS6" s="42">
        <f t="shared" si="500"/>
        <v>15</v>
      </c>
      <c r="GXT6" s="42">
        <f t="shared" si="500"/>
        <v>16</v>
      </c>
      <c r="GXU6" s="42">
        <f t="shared" si="500"/>
        <v>17</v>
      </c>
      <c r="GXV6" s="42">
        <f t="shared" si="500"/>
        <v>18</v>
      </c>
      <c r="GXW6" s="42">
        <f t="shared" si="500"/>
        <v>19</v>
      </c>
      <c r="GXX6" s="42">
        <f t="shared" si="500"/>
        <v>20</v>
      </c>
      <c r="GXY6" s="42">
        <f t="shared" si="500"/>
        <v>21</v>
      </c>
      <c r="GXZ6" s="42">
        <f t="shared" si="500"/>
        <v>22</v>
      </c>
      <c r="GYA6" s="42">
        <f t="shared" si="500"/>
        <v>23</v>
      </c>
      <c r="GYB6" s="42">
        <f t="shared" si="500"/>
        <v>0</v>
      </c>
      <c r="GYC6" s="42">
        <f t="shared" si="500"/>
        <v>1</v>
      </c>
      <c r="GYD6" s="42">
        <f t="shared" si="500"/>
        <v>2</v>
      </c>
      <c r="GYE6" s="42">
        <f t="shared" si="500"/>
        <v>3</v>
      </c>
      <c r="GYF6" s="42">
        <f t="shared" si="500"/>
        <v>4</v>
      </c>
      <c r="GYG6" s="42">
        <f t="shared" si="500"/>
        <v>5</v>
      </c>
      <c r="GYH6" s="42">
        <f t="shared" si="500"/>
        <v>6</v>
      </c>
      <c r="GYI6" s="42">
        <f t="shared" si="500"/>
        <v>7</v>
      </c>
      <c r="GYJ6" s="42">
        <f t="shared" si="500"/>
        <v>8</v>
      </c>
      <c r="GYK6" s="42">
        <f t="shared" si="500"/>
        <v>9</v>
      </c>
      <c r="GYL6" s="42">
        <f t="shared" si="500"/>
        <v>10</v>
      </c>
      <c r="GYM6" s="42">
        <f t="shared" si="500"/>
        <v>11</v>
      </c>
      <c r="GYN6" s="42">
        <f t="shared" si="500"/>
        <v>12</v>
      </c>
      <c r="GYO6" s="42">
        <f t="shared" si="500"/>
        <v>13</v>
      </c>
      <c r="GYP6" s="42">
        <f t="shared" si="500"/>
        <v>14</v>
      </c>
      <c r="GYQ6" s="42">
        <f t="shared" si="500"/>
        <v>15</v>
      </c>
      <c r="GYR6" s="42">
        <f t="shared" ref="GYR6:HBC6" si="501">MATCH(GYR3,ID_TM,0)-1</f>
        <v>16</v>
      </c>
      <c r="GYS6" s="42">
        <f t="shared" si="501"/>
        <v>17</v>
      </c>
      <c r="GYT6" s="42">
        <f t="shared" si="501"/>
        <v>18</v>
      </c>
      <c r="GYU6" s="42">
        <f t="shared" si="501"/>
        <v>19</v>
      </c>
      <c r="GYV6" s="42">
        <f t="shared" si="501"/>
        <v>20</v>
      </c>
      <c r="GYW6" s="42">
        <f t="shared" si="501"/>
        <v>21</v>
      </c>
      <c r="GYX6" s="42">
        <f t="shared" si="501"/>
        <v>22</v>
      </c>
      <c r="GYY6" s="42">
        <f t="shared" si="501"/>
        <v>23</v>
      </c>
      <c r="GYZ6" s="42">
        <f t="shared" si="501"/>
        <v>0</v>
      </c>
      <c r="GZA6" s="42">
        <f t="shared" si="501"/>
        <v>1</v>
      </c>
      <c r="GZB6" s="42">
        <f t="shared" si="501"/>
        <v>2</v>
      </c>
      <c r="GZC6" s="42">
        <f t="shared" si="501"/>
        <v>3</v>
      </c>
      <c r="GZD6" s="42">
        <f t="shared" si="501"/>
        <v>4</v>
      </c>
      <c r="GZE6" s="42">
        <f t="shared" si="501"/>
        <v>5</v>
      </c>
      <c r="GZF6" s="42">
        <f t="shared" si="501"/>
        <v>6</v>
      </c>
      <c r="GZG6" s="42">
        <f t="shared" si="501"/>
        <v>7</v>
      </c>
      <c r="GZH6" s="42">
        <f t="shared" si="501"/>
        <v>8</v>
      </c>
      <c r="GZI6" s="42">
        <f t="shared" si="501"/>
        <v>9</v>
      </c>
      <c r="GZJ6" s="42">
        <f t="shared" si="501"/>
        <v>10</v>
      </c>
      <c r="GZK6" s="42">
        <f t="shared" si="501"/>
        <v>11</v>
      </c>
      <c r="GZL6" s="42">
        <f t="shared" si="501"/>
        <v>12</v>
      </c>
      <c r="GZM6" s="42">
        <f t="shared" si="501"/>
        <v>13</v>
      </c>
      <c r="GZN6" s="42">
        <f t="shared" si="501"/>
        <v>14</v>
      </c>
      <c r="GZO6" s="42">
        <f t="shared" si="501"/>
        <v>15</v>
      </c>
      <c r="GZP6" s="42">
        <f t="shared" si="501"/>
        <v>16</v>
      </c>
      <c r="GZQ6" s="42">
        <f t="shared" si="501"/>
        <v>17</v>
      </c>
      <c r="GZR6" s="42">
        <f t="shared" si="501"/>
        <v>18</v>
      </c>
      <c r="GZS6" s="42">
        <f t="shared" si="501"/>
        <v>19</v>
      </c>
      <c r="GZT6" s="42">
        <f t="shared" si="501"/>
        <v>20</v>
      </c>
      <c r="GZU6" s="42">
        <f t="shared" si="501"/>
        <v>21</v>
      </c>
      <c r="GZV6" s="42">
        <f t="shared" si="501"/>
        <v>22</v>
      </c>
      <c r="GZW6" s="42">
        <f t="shared" si="501"/>
        <v>23</v>
      </c>
      <c r="GZX6" s="42">
        <f t="shared" si="501"/>
        <v>0</v>
      </c>
      <c r="GZY6" s="42">
        <f t="shared" si="501"/>
        <v>1</v>
      </c>
      <c r="GZZ6" s="42">
        <f t="shared" si="501"/>
        <v>2</v>
      </c>
      <c r="HAA6" s="42">
        <f t="shared" si="501"/>
        <v>3</v>
      </c>
      <c r="HAB6" s="42">
        <f t="shared" si="501"/>
        <v>4</v>
      </c>
      <c r="HAC6" s="42">
        <f t="shared" si="501"/>
        <v>5</v>
      </c>
      <c r="HAD6" s="42">
        <f t="shared" si="501"/>
        <v>6</v>
      </c>
      <c r="HAE6" s="42">
        <f t="shared" si="501"/>
        <v>7</v>
      </c>
      <c r="HAF6" s="42">
        <f t="shared" si="501"/>
        <v>8</v>
      </c>
      <c r="HAG6" s="42">
        <f t="shared" si="501"/>
        <v>9</v>
      </c>
      <c r="HAH6" s="42">
        <f t="shared" si="501"/>
        <v>10</v>
      </c>
      <c r="HAI6" s="42">
        <f t="shared" si="501"/>
        <v>11</v>
      </c>
      <c r="HAJ6" s="42">
        <f t="shared" si="501"/>
        <v>12</v>
      </c>
      <c r="HAK6" s="42">
        <f t="shared" si="501"/>
        <v>13</v>
      </c>
      <c r="HAL6" s="42">
        <f t="shared" si="501"/>
        <v>14</v>
      </c>
      <c r="HAM6" s="42">
        <f t="shared" si="501"/>
        <v>15</v>
      </c>
      <c r="HAN6" s="42">
        <f t="shared" si="501"/>
        <v>16</v>
      </c>
      <c r="HAO6" s="42">
        <f t="shared" si="501"/>
        <v>17</v>
      </c>
      <c r="HAP6" s="42">
        <f t="shared" si="501"/>
        <v>18</v>
      </c>
      <c r="HAQ6" s="42">
        <f t="shared" si="501"/>
        <v>19</v>
      </c>
      <c r="HAR6" s="42">
        <f t="shared" si="501"/>
        <v>20</v>
      </c>
      <c r="HAS6" s="42">
        <f t="shared" si="501"/>
        <v>21</v>
      </c>
      <c r="HAT6" s="42">
        <f t="shared" si="501"/>
        <v>22</v>
      </c>
      <c r="HAU6" s="42">
        <f t="shared" si="501"/>
        <v>23</v>
      </c>
      <c r="HAV6" s="42">
        <f t="shared" si="501"/>
        <v>0</v>
      </c>
      <c r="HAW6" s="42">
        <f t="shared" si="501"/>
        <v>1</v>
      </c>
      <c r="HAX6" s="42">
        <f t="shared" si="501"/>
        <v>2</v>
      </c>
      <c r="HAY6" s="42">
        <f t="shared" si="501"/>
        <v>3</v>
      </c>
      <c r="HAZ6" s="42">
        <f t="shared" si="501"/>
        <v>4</v>
      </c>
      <c r="HBA6" s="42">
        <f t="shared" si="501"/>
        <v>5</v>
      </c>
      <c r="HBB6" s="42">
        <f t="shared" si="501"/>
        <v>6</v>
      </c>
      <c r="HBC6" s="42">
        <f t="shared" si="501"/>
        <v>7</v>
      </c>
      <c r="HBD6" s="42">
        <f t="shared" ref="HBD6:HDO6" si="502">MATCH(HBD3,ID_TM,0)-1</f>
        <v>8</v>
      </c>
      <c r="HBE6" s="42">
        <f t="shared" si="502"/>
        <v>9</v>
      </c>
      <c r="HBF6" s="42">
        <f t="shared" si="502"/>
        <v>10</v>
      </c>
      <c r="HBG6" s="42">
        <f t="shared" si="502"/>
        <v>11</v>
      </c>
      <c r="HBH6" s="42">
        <f t="shared" si="502"/>
        <v>12</v>
      </c>
      <c r="HBI6" s="42">
        <f t="shared" si="502"/>
        <v>13</v>
      </c>
      <c r="HBJ6" s="42">
        <f t="shared" si="502"/>
        <v>14</v>
      </c>
      <c r="HBK6" s="42">
        <f t="shared" si="502"/>
        <v>15</v>
      </c>
      <c r="HBL6" s="42">
        <f t="shared" si="502"/>
        <v>16</v>
      </c>
      <c r="HBM6" s="42">
        <f t="shared" si="502"/>
        <v>17</v>
      </c>
      <c r="HBN6" s="42">
        <f t="shared" si="502"/>
        <v>18</v>
      </c>
      <c r="HBO6" s="42">
        <f t="shared" si="502"/>
        <v>19</v>
      </c>
      <c r="HBP6" s="42">
        <f t="shared" si="502"/>
        <v>20</v>
      </c>
      <c r="HBQ6" s="42">
        <f t="shared" si="502"/>
        <v>21</v>
      </c>
      <c r="HBR6" s="42">
        <f t="shared" si="502"/>
        <v>22</v>
      </c>
      <c r="HBS6" s="42">
        <f t="shared" si="502"/>
        <v>23</v>
      </c>
      <c r="HBT6" s="42">
        <f t="shared" si="502"/>
        <v>0</v>
      </c>
      <c r="HBU6" s="42">
        <f t="shared" si="502"/>
        <v>1</v>
      </c>
      <c r="HBV6" s="42">
        <f t="shared" si="502"/>
        <v>2</v>
      </c>
      <c r="HBW6" s="42">
        <f t="shared" si="502"/>
        <v>3</v>
      </c>
      <c r="HBX6" s="42">
        <f t="shared" si="502"/>
        <v>4</v>
      </c>
      <c r="HBY6" s="42">
        <f t="shared" si="502"/>
        <v>5</v>
      </c>
      <c r="HBZ6" s="42">
        <f t="shared" si="502"/>
        <v>6</v>
      </c>
      <c r="HCA6" s="42">
        <f t="shared" si="502"/>
        <v>7</v>
      </c>
      <c r="HCB6" s="42">
        <f t="shared" si="502"/>
        <v>8</v>
      </c>
      <c r="HCC6" s="42">
        <f t="shared" si="502"/>
        <v>9</v>
      </c>
      <c r="HCD6" s="42">
        <f t="shared" si="502"/>
        <v>10</v>
      </c>
      <c r="HCE6" s="42">
        <f t="shared" si="502"/>
        <v>11</v>
      </c>
      <c r="HCF6" s="42">
        <f t="shared" si="502"/>
        <v>12</v>
      </c>
      <c r="HCG6" s="42">
        <f t="shared" si="502"/>
        <v>13</v>
      </c>
      <c r="HCH6" s="42">
        <f t="shared" si="502"/>
        <v>14</v>
      </c>
      <c r="HCI6" s="42">
        <f t="shared" si="502"/>
        <v>15</v>
      </c>
      <c r="HCJ6" s="42">
        <f t="shared" si="502"/>
        <v>16</v>
      </c>
      <c r="HCK6" s="42">
        <f t="shared" si="502"/>
        <v>17</v>
      </c>
      <c r="HCL6" s="42">
        <f t="shared" si="502"/>
        <v>18</v>
      </c>
      <c r="HCM6" s="42">
        <f t="shared" si="502"/>
        <v>19</v>
      </c>
      <c r="HCN6" s="42">
        <f t="shared" si="502"/>
        <v>20</v>
      </c>
      <c r="HCO6" s="42">
        <f t="shared" si="502"/>
        <v>21</v>
      </c>
      <c r="HCP6" s="42">
        <f t="shared" si="502"/>
        <v>22</v>
      </c>
      <c r="HCQ6" s="42">
        <f t="shared" si="502"/>
        <v>23</v>
      </c>
      <c r="HCR6" s="42">
        <f t="shared" si="502"/>
        <v>0</v>
      </c>
      <c r="HCS6" s="42">
        <f t="shared" si="502"/>
        <v>1</v>
      </c>
      <c r="HCT6" s="42">
        <f t="shared" si="502"/>
        <v>2</v>
      </c>
      <c r="HCU6" s="42">
        <f t="shared" si="502"/>
        <v>3</v>
      </c>
      <c r="HCV6" s="42">
        <f t="shared" si="502"/>
        <v>4</v>
      </c>
      <c r="HCW6" s="42">
        <f t="shared" si="502"/>
        <v>5</v>
      </c>
      <c r="HCX6" s="42">
        <f t="shared" si="502"/>
        <v>6</v>
      </c>
      <c r="HCY6" s="42">
        <f t="shared" si="502"/>
        <v>7</v>
      </c>
      <c r="HCZ6" s="42">
        <f t="shared" si="502"/>
        <v>8</v>
      </c>
      <c r="HDA6" s="42">
        <f t="shared" si="502"/>
        <v>9</v>
      </c>
      <c r="HDB6" s="42">
        <f t="shared" si="502"/>
        <v>10</v>
      </c>
      <c r="HDC6" s="42">
        <f t="shared" si="502"/>
        <v>11</v>
      </c>
      <c r="HDD6" s="42">
        <f t="shared" si="502"/>
        <v>12</v>
      </c>
      <c r="HDE6" s="42">
        <f t="shared" si="502"/>
        <v>13</v>
      </c>
      <c r="HDF6" s="42">
        <f t="shared" si="502"/>
        <v>14</v>
      </c>
      <c r="HDG6" s="42">
        <f t="shared" si="502"/>
        <v>15</v>
      </c>
      <c r="HDH6" s="42">
        <f t="shared" si="502"/>
        <v>16</v>
      </c>
      <c r="HDI6" s="42">
        <f t="shared" si="502"/>
        <v>17</v>
      </c>
      <c r="HDJ6" s="42">
        <f t="shared" si="502"/>
        <v>18</v>
      </c>
      <c r="HDK6" s="42">
        <f t="shared" si="502"/>
        <v>19</v>
      </c>
      <c r="HDL6" s="42">
        <f t="shared" si="502"/>
        <v>20</v>
      </c>
      <c r="HDM6" s="42">
        <f t="shared" si="502"/>
        <v>21</v>
      </c>
      <c r="HDN6" s="42">
        <f t="shared" si="502"/>
        <v>22</v>
      </c>
      <c r="HDO6" s="42">
        <f t="shared" si="502"/>
        <v>23</v>
      </c>
      <c r="HDP6" s="42">
        <f t="shared" ref="HDP6:HGA6" si="503">MATCH(HDP3,ID_TM,0)-1</f>
        <v>0</v>
      </c>
      <c r="HDQ6" s="42">
        <f t="shared" si="503"/>
        <v>1</v>
      </c>
      <c r="HDR6" s="42">
        <f t="shared" si="503"/>
        <v>2</v>
      </c>
      <c r="HDS6" s="42">
        <f t="shared" si="503"/>
        <v>3</v>
      </c>
      <c r="HDT6" s="42">
        <f t="shared" si="503"/>
        <v>4</v>
      </c>
      <c r="HDU6" s="42">
        <f t="shared" si="503"/>
        <v>5</v>
      </c>
      <c r="HDV6" s="42">
        <f t="shared" si="503"/>
        <v>6</v>
      </c>
      <c r="HDW6" s="42">
        <f t="shared" si="503"/>
        <v>7</v>
      </c>
      <c r="HDX6" s="42">
        <f t="shared" si="503"/>
        <v>8</v>
      </c>
      <c r="HDY6" s="42">
        <f t="shared" si="503"/>
        <v>9</v>
      </c>
      <c r="HDZ6" s="42">
        <f t="shared" si="503"/>
        <v>10</v>
      </c>
      <c r="HEA6" s="42">
        <f t="shared" si="503"/>
        <v>11</v>
      </c>
      <c r="HEB6" s="42">
        <f t="shared" si="503"/>
        <v>12</v>
      </c>
      <c r="HEC6" s="42">
        <f t="shared" si="503"/>
        <v>13</v>
      </c>
      <c r="HED6" s="42">
        <f t="shared" si="503"/>
        <v>14</v>
      </c>
      <c r="HEE6" s="42">
        <f t="shared" si="503"/>
        <v>15</v>
      </c>
      <c r="HEF6" s="42">
        <f t="shared" si="503"/>
        <v>16</v>
      </c>
      <c r="HEG6" s="42">
        <f t="shared" si="503"/>
        <v>17</v>
      </c>
      <c r="HEH6" s="42">
        <f t="shared" si="503"/>
        <v>18</v>
      </c>
      <c r="HEI6" s="42">
        <f t="shared" si="503"/>
        <v>19</v>
      </c>
      <c r="HEJ6" s="42">
        <f t="shared" si="503"/>
        <v>20</v>
      </c>
      <c r="HEK6" s="42">
        <f t="shared" si="503"/>
        <v>21</v>
      </c>
      <c r="HEL6" s="42">
        <f t="shared" si="503"/>
        <v>22</v>
      </c>
      <c r="HEM6" s="42">
        <f t="shared" si="503"/>
        <v>23</v>
      </c>
      <c r="HEN6" s="42">
        <f t="shared" si="503"/>
        <v>0</v>
      </c>
      <c r="HEO6" s="42">
        <f t="shared" si="503"/>
        <v>1</v>
      </c>
      <c r="HEP6" s="42">
        <f t="shared" si="503"/>
        <v>2</v>
      </c>
      <c r="HEQ6" s="42">
        <f t="shared" si="503"/>
        <v>3</v>
      </c>
      <c r="HER6" s="42">
        <f t="shared" si="503"/>
        <v>4</v>
      </c>
      <c r="HES6" s="42">
        <f t="shared" si="503"/>
        <v>5</v>
      </c>
      <c r="HET6" s="42">
        <f t="shared" si="503"/>
        <v>6</v>
      </c>
      <c r="HEU6" s="42">
        <f t="shared" si="503"/>
        <v>7</v>
      </c>
      <c r="HEV6" s="42">
        <f t="shared" si="503"/>
        <v>8</v>
      </c>
      <c r="HEW6" s="42">
        <f t="shared" si="503"/>
        <v>9</v>
      </c>
      <c r="HEX6" s="42">
        <f t="shared" si="503"/>
        <v>10</v>
      </c>
      <c r="HEY6" s="42">
        <f t="shared" si="503"/>
        <v>11</v>
      </c>
      <c r="HEZ6" s="42">
        <f t="shared" si="503"/>
        <v>12</v>
      </c>
      <c r="HFA6" s="42">
        <f t="shared" si="503"/>
        <v>13</v>
      </c>
      <c r="HFB6" s="42">
        <f t="shared" si="503"/>
        <v>14</v>
      </c>
      <c r="HFC6" s="42">
        <f t="shared" si="503"/>
        <v>15</v>
      </c>
      <c r="HFD6" s="42">
        <f t="shared" si="503"/>
        <v>16</v>
      </c>
      <c r="HFE6" s="42">
        <f t="shared" si="503"/>
        <v>17</v>
      </c>
      <c r="HFF6" s="42">
        <f t="shared" si="503"/>
        <v>18</v>
      </c>
      <c r="HFG6" s="42">
        <f t="shared" si="503"/>
        <v>19</v>
      </c>
      <c r="HFH6" s="42">
        <f t="shared" si="503"/>
        <v>20</v>
      </c>
      <c r="HFI6" s="42">
        <f t="shared" si="503"/>
        <v>21</v>
      </c>
      <c r="HFJ6" s="42">
        <f t="shared" si="503"/>
        <v>22</v>
      </c>
      <c r="HFK6" s="42">
        <f t="shared" si="503"/>
        <v>23</v>
      </c>
      <c r="HFL6" s="42">
        <f t="shared" si="503"/>
        <v>0</v>
      </c>
      <c r="HFM6" s="42">
        <f t="shared" si="503"/>
        <v>1</v>
      </c>
      <c r="HFN6" s="42">
        <f t="shared" si="503"/>
        <v>2</v>
      </c>
      <c r="HFO6" s="42">
        <f t="shared" si="503"/>
        <v>3</v>
      </c>
      <c r="HFP6" s="42">
        <f t="shared" si="503"/>
        <v>4</v>
      </c>
      <c r="HFQ6" s="42">
        <f t="shared" si="503"/>
        <v>5</v>
      </c>
      <c r="HFR6" s="42">
        <f t="shared" si="503"/>
        <v>6</v>
      </c>
      <c r="HFS6" s="42">
        <f t="shared" si="503"/>
        <v>7</v>
      </c>
      <c r="HFT6" s="42">
        <f t="shared" si="503"/>
        <v>8</v>
      </c>
      <c r="HFU6" s="42">
        <f t="shared" si="503"/>
        <v>9</v>
      </c>
      <c r="HFV6" s="42">
        <f t="shared" si="503"/>
        <v>10</v>
      </c>
      <c r="HFW6" s="42">
        <f t="shared" si="503"/>
        <v>11</v>
      </c>
      <c r="HFX6" s="42">
        <f t="shared" si="503"/>
        <v>12</v>
      </c>
      <c r="HFY6" s="42">
        <f t="shared" si="503"/>
        <v>13</v>
      </c>
      <c r="HFZ6" s="42">
        <f t="shared" si="503"/>
        <v>14</v>
      </c>
      <c r="HGA6" s="42">
        <f t="shared" si="503"/>
        <v>15</v>
      </c>
      <c r="HGB6" s="42">
        <f t="shared" ref="HGB6:HIM6" si="504">MATCH(HGB3,ID_TM,0)-1</f>
        <v>16</v>
      </c>
      <c r="HGC6" s="42">
        <f t="shared" si="504"/>
        <v>17</v>
      </c>
      <c r="HGD6" s="42">
        <f t="shared" si="504"/>
        <v>18</v>
      </c>
      <c r="HGE6" s="42">
        <f t="shared" si="504"/>
        <v>19</v>
      </c>
      <c r="HGF6" s="42">
        <f t="shared" si="504"/>
        <v>20</v>
      </c>
      <c r="HGG6" s="42">
        <f t="shared" si="504"/>
        <v>21</v>
      </c>
      <c r="HGH6" s="42">
        <f t="shared" si="504"/>
        <v>22</v>
      </c>
      <c r="HGI6" s="42">
        <f t="shared" si="504"/>
        <v>23</v>
      </c>
      <c r="HGJ6" s="42">
        <f t="shared" si="504"/>
        <v>0</v>
      </c>
      <c r="HGK6" s="42">
        <f t="shared" si="504"/>
        <v>1</v>
      </c>
      <c r="HGL6" s="42">
        <f t="shared" si="504"/>
        <v>2</v>
      </c>
      <c r="HGM6" s="42">
        <f t="shared" si="504"/>
        <v>3</v>
      </c>
      <c r="HGN6" s="42">
        <f t="shared" si="504"/>
        <v>4</v>
      </c>
      <c r="HGO6" s="42">
        <f t="shared" si="504"/>
        <v>5</v>
      </c>
      <c r="HGP6" s="42">
        <f t="shared" si="504"/>
        <v>6</v>
      </c>
      <c r="HGQ6" s="42">
        <f t="shared" si="504"/>
        <v>7</v>
      </c>
      <c r="HGR6" s="42">
        <f t="shared" si="504"/>
        <v>8</v>
      </c>
      <c r="HGS6" s="42">
        <f t="shared" si="504"/>
        <v>9</v>
      </c>
      <c r="HGT6" s="42">
        <f t="shared" si="504"/>
        <v>10</v>
      </c>
      <c r="HGU6" s="42">
        <f t="shared" si="504"/>
        <v>11</v>
      </c>
      <c r="HGV6" s="42">
        <f t="shared" si="504"/>
        <v>12</v>
      </c>
      <c r="HGW6" s="42">
        <f t="shared" si="504"/>
        <v>13</v>
      </c>
      <c r="HGX6" s="42">
        <f t="shared" si="504"/>
        <v>14</v>
      </c>
      <c r="HGY6" s="42">
        <f t="shared" si="504"/>
        <v>15</v>
      </c>
      <c r="HGZ6" s="42">
        <f t="shared" si="504"/>
        <v>16</v>
      </c>
      <c r="HHA6" s="42">
        <f t="shared" si="504"/>
        <v>17</v>
      </c>
      <c r="HHB6" s="42">
        <f t="shared" si="504"/>
        <v>18</v>
      </c>
      <c r="HHC6" s="42">
        <f t="shared" si="504"/>
        <v>19</v>
      </c>
      <c r="HHD6" s="42">
        <f t="shared" si="504"/>
        <v>20</v>
      </c>
      <c r="HHE6" s="42">
        <f t="shared" si="504"/>
        <v>21</v>
      </c>
      <c r="HHF6" s="42">
        <f t="shared" si="504"/>
        <v>22</v>
      </c>
      <c r="HHG6" s="42">
        <f t="shared" si="504"/>
        <v>23</v>
      </c>
      <c r="HHH6" s="42">
        <f t="shared" si="504"/>
        <v>0</v>
      </c>
      <c r="HHI6" s="42">
        <f t="shared" si="504"/>
        <v>1</v>
      </c>
      <c r="HHJ6" s="42">
        <f t="shared" si="504"/>
        <v>2</v>
      </c>
      <c r="HHK6" s="42">
        <f t="shared" si="504"/>
        <v>3</v>
      </c>
      <c r="HHL6" s="42">
        <f t="shared" si="504"/>
        <v>4</v>
      </c>
      <c r="HHM6" s="42">
        <f t="shared" si="504"/>
        <v>5</v>
      </c>
      <c r="HHN6" s="42">
        <f t="shared" si="504"/>
        <v>6</v>
      </c>
      <c r="HHO6" s="42">
        <f t="shared" si="504"/>
        <v>7</v>
      </c>
      <c r="HHP6" s="42">
        <f t="shared" si="504"/>
        <v>8</v>
      </c>
      <c r="HHQ6" s="42">
        <f t="shared" si="504"/>
        <v>9</v>
      </c>
      <c r="HHR6" s="42">
        <f t="shared" si="504"/>
        <v>10</v>
      </c>
      <c r="HHS6" s="42">
        <f t="shared" si="504"/>
        <v>11</v>
      </c>
      <c r="HHT6" s="42">
        <f t="shared" si="504"/>
        <v>12</v>
      </c>
      <c r="HHU6" s="42">
        <f t="shared" si="504"/>
        <v>13</v>
      </c>
      <c r="HHV6" s="42">
        <f t="shared" si="504"/>
        <v>14</v>
      </c>
      <c r="HHW6" s="42">
        <f t="shared" si="504"/>
        <v>15</v>
      </c>
      <c r="HHX6" s="42">
        <f t="shared" si="504"/>
        <v>16</v>
      </c>
      <c r="HHY6" s="42">
        <f t="shared" si="504"/>
        <v>17</v>
      </c>
      <c r="HHZ6" s="42">
        <f t="shared" si="504"/>
        <v>18</v>
      </c>
      <c r="HIA6" s="42">
        <f t="shared" si="504"/>
        <v>19</v>
      </c>
      <c r="HIB6" s="42">
        <f t="shared" si="504"/>
        <v>20</v>
      </c>
      <c r="HIC6" s="42">
        <f t="shared" si="504"/>
        <v>21</v>
      </c>
      <c r="HID6" s="42">
        <f t="shared" si="504"/>
        <v>22</v>
      </c>
      <c r="HIE6" s="42">
        <f t="shared" si="504"/>
        <v>23</v>
      </c>
      <c r="HIF6" s="42">
        <f t="shared" si="504"/>
        <v>0</v>
      </c>
      <c r="HIG6" s="42">
        <f t="shared" si="504"/>
        <v>1</v>
      </c>
      <c r="HIH6" s="42">
        <f t="shared" si="504"/>
        <v>2</v>
      </c>
      <c r="HII6" s="42">
        <f t="shared" si="504"/>
        <v>3</v>
      </c>
      <c r="HIJ6" s="42">
        <f t="shared" si="504"/>
        <v>4</v>
      </c>
      <c r="HIK6" s="42">
        <f t="shared" si="504"/>
        <v>5</v>
      </c>
      <c r="HIL6" s="42">
        <f t="shared" si="504"/>
        <v>6</v>
      </c>
      <c r="HIM6" s="42">
        <f t="shared" si="504"/>
        <v>7</v>
      </c>
      <c r="HIN6" s="42">
        <f t="shared" ref="HIN6:HKY6" si="505">MATCH(HIN3,ID_TM,0)-1</f>
        <v>8</v>
      </c>
      <c r="HIO6" s="42">
        <f t="shared" si="505"/>
        <v>9</v>
      </c>
      <c r="HIP6" s="42">
        <f t="shared" si="505"/>
        <v>10</v>
      </c>
      <c r="HIQ6" s="42">
        <f t="shared" si="505"/>
        <v>11</v>
      </c>
      <c r="HIR6" s="42">
        <f t="shared" si="505"/>
        <v>12</v>
      </c>
      <c r="HIS6" s="42">
        <f t="shared" si="505"/>
        <v>13</v>
      </c>
      <c r="HIT6" s="42">
        <f t="shared" si="505"/>
        <v>14</v>
      </c>
      <c r="HIU6" s="42">
        <f t="shared" si="505"/>
        <v>15</v>
      </c>
      <c r="HIV6" s="42">
        <f t="shared" si="505"/>
        <v>16</v>
      </c>
      <c r="HIW6" s="42">
        <f t="shared" si="505"/>
        <v>17</v>
      </c>
      <c r="HIX6" s="42">
        <f t="shared" si="505"/>
        <v>18</v>
      </c>
      <c r="HIY6" s="42">
        <f t="shared" si="505"/>
        <v>19</v>
      </c>
      <c r="HIZ6" s="42">
        <f t="shared" si="505"/>
        <v>20</v>
      </c>
      <c r="HJA6" s="42">
        <f t="shared" si="505"/>
        <v>21</v>
      </c>
      <c r="HJB6" s="42">
        <f t="shared" si="505"/>
        <v>22</v>
      </c>
      <c r="HJC6" s="42">
        <f t="shared" si="505"/>
        <v>23</v>
      </c>
      <c r="HJD6" s="42">
        <f t="shared" si="505"/>
        <v>0</v>
      </c>
      <c r="HJE6" s="42">
        <f t="shared" si="505"/>
        <v>1</v>
      </c>
      <c r="HJF6" s="42">
        <f t="shared" si="505"/>
        <v>2</v>
      </c>
      <c r="HJG6" s="42">
        <f t="shared" si="505"/>
        <v>3</v>
      </c>
      <c r="HJH6" s="42">
        <f t="shared" si="505"/>
        <v>4</v>
      </c>
      <c r="HJI6" s="42">
        <f t="shared" si="505"/>
        <v>5</v>
      </c>
      <c r="HJJ6" s="42">
        <f t="shared" si="505"/>
        <v>6</v>
      </c>
      <c r="HJK6" s="42">
        <f t="shared" si="505"/>
        <v>7</v>
      </c>
      <c r="HJL6" s="42">
        <f t="shared" si="505"/>
        <v>8</v>
      </c>
      <c r="HJM6" s="42">
        <f t="shared" si="505"/>
        <v>9</v>
      </c>
      <c r="HJN6" s="42">
        <f t="shared" si="505"/>
        <v>10</v>
      </c>
      <c r="HJO6" s="42">
        <f t="shared" si="505"/>
        <v>11</v>
      </c>
      <c r="HJP6" s="42">
        <f t="shared" si="505"/>
        <v>12</v>
      </c>
      <c r="HJQ6" s="42">
        <f t="shared" si="505"/>
        <v>13</v>
      </c>
      <c r="HJR6" s="42">
        <f t="shared" si="505"/>
        <v>14</v>
      </c>
      <c r="HJS6" s="42">
        <f t="shared" si="505"/>
        <v>15</v>
      </c>
      <c r="HJT6" s="42">
        <f t="shared" si="505"/>
        <v>16</v>
      </c>
      <c r="HJU6" s="42">
        <f t="shared" si="505"/>
        <v>17</v>
      </c>
      <c r="HJV6" s="42">
        <f t="shared" si="505"/>
        <v>18</v>
      </c>
      <c r="HJW6" s="42">
        <f t="shared" si="505"/>
        <v>19</v>
      </c>
      <c r="HJX6" s="42">
        <f t="shared" si="505"/>
        <v>20</v>
      </c>
      <c r="HJY6" s="42">
        <f t="shared" si="505"/>
        <v>21</v>
      </c>
      <c r="HJZ6" s="42">
        <f t="shared" si="505"/>
        <v>22</v>
      </c>
      <c r="HKA6" s="42">
        <f t="shared" si="505"/>
        <v>23</v>
      </c>
      <c r="HKB6" s="42">
        <f t="shared" si="505"/>
        <v>0</v>
      </c>
      <c r="HKC6" s="42">
        <f t="shared" si="505"/>
        <v>1</v>
      </c>
      <c r="HKD6" s="42">
        <f t="shared" si="505"/>
        <v>2</v>
      </c>
      <c r="HKE6" s="42">
        <f t="shared" si="505"/>
        <v>3</v>
      </c>
      <c r="HKF6" s="42">
        <f t="shared" si="505"/>
        <v>4</v>
      </c>
      <c r="HKG6" s="42">
        <f t="shared" si="505"/>
        <v>5</v>
      </c>
      <c r="HKH6" s="42">
        <f t="shared" si="505"/>
        <v>6</v>
      </c>
      <c r="HKI6" s="42">
        <f t="shared" si="505"/>
        <v>7</v>
      </c>
      <c r="HKJ6" s="42">
        <f t="shared" si="505"/>
        <v>8</v>
      </c>
      <c r="HKK6" s="42">
        <f t="shared" si="505"/>
        <v>9</v>
      </c>
      <c r="HKL6" s="42">
        <f t="shared" si="505"/>
        <v>10</v>
      </c>
      <c r="HKM6" s="42">
        <f t="shared" si="505"/>
        <v>11</v>
      </c>
      <c r="HKN6" s="42">
        <f t="shared" si="505"/>
        <v>12</v>
      </c>
      <c r="HKO6" s="42">
        <f t="shared" si="505"/>
        <v>13</v>
      </c>
      <c r="HKP6" s="42">
        <f t="shared" si="505"/>
        <v>14</v>
      </c>
      <c r="HKQ6" s="42">
        <f t="shared" si="505"/>
        <v>15</v>
      </c>
      <c r="HKR6" s="42">
        <f t="shared" si="505"/>
        <v>16</v>
      </c>
      <c r="HKS6" s="42">
        <f t="shared" si="505"/>
        <v>17</v>
      </c>
      <c r="HKT6" s="42">
        <f t="shared" si="505"/>
        <v>18</v>
      </c>
      <c r="HKU6" s="42">
        <f t="shared" si="505"/>
        <v>19</v>
      </c>
      <c r="HKV6" s="42">
        <f t="shared" si="505"/>
        <v>20</v>
      </c>
      <c r="HKW6" s="42">
        <f t="shared" si="505"/>
        <v>21</v>
      </c>
      <c r="HKX6" s="42">
        <f t="shared" si="505"/>
        <v>22</v>
      </c>
      <c r="HKY6" s="42">
        <f t="shared" si="505"/>
        <v>23</v>
      </c>
      <c r="HKZ6" s="42">
        <f t="shared" ref="HKZ6:HNK6" si="506">MATCH(HKZ3,ID_TM,0)-1</f>
        <v>0</v>
      </c>
      <c r="HLA6" s="42">
        <f t="shared" si="506"/>
        <v>1</v>
      </c>
      <c r="HLB6" s="42">
        <f t="shared" si="506"/>
        <v>2</v>
      </c>
      <c r="HLC6" s="42">
        <f t="shared" si="506"/>
        <v>3</v>
      </c>
      <c r="HLD6" s="42">
        <f t="shared" si="506"/>
        <v>4</v>
      </c>
      <c r="HLE6" s="42">
        <f t="shared" si="506"/>
        <v>5</v>
      </c>
      <c r="HLF6" s="42">
        <f t="shared" si="506"/>
        <v>6</v>
      </c>
      <c r="HLG6" s="42">
        <f t="shared" si="506"/>
        <v>7</v>
      </c>
      <c r="HLH6" s="42">
        <f t="shared" si="506"/>
        <v>8</v>
      </c>
      <c r="HLI6" s="42">
        <f t="shared" si="506"/>
        <v>9</v>
      </c>
      <c r="HLJ6" s="42">
        <f t="shared" si="506"/>
        <v>10</v>
      </c>
      <c r="HLK6" s="42">
        <f t="shared" si="506"/>
        <v>11</v>
      </c>
      <c r="HLL6" s="42">
        <f t="shared" si="506"/>
        <v>12</v>
      </c>
      <c r="HLM6" s="42">
        <f t="shared" si="506"/>
        <v>13</v>
      </c>
      <c r="HLN6" s="42">
        <f t="shared" si="506"/>
        <v>14</v>
      </c>
      <c r="HLO6" s="42">
        <f t="shared" si="506"/>
        <v>15</v>
      </c>
      <c r="HLP6" s="42">
        <f t="shared" si="506"/>
        <v>16</v>
      </c>
      <c r="HLQ6" s="42">
        <f t="shared" si="506"/>
        <v>17</v>
      </c>
      <c r="HLR6" s="42">
        <f t="shared" si="506"/>
        <v>18</v>
      </c>
      <c r="HLS6" s="42">
        <f t="shared" si="506"/>
        <v>19</v>
      </c>
      <c r="HLT6" s="42">
        <f t="shared" si="506"/>
        <v>20</v>
      </c>
      <c r="HLU6" s="42">
        <f t="shared" si="506"/>
        <v>21</v>
      </c>
      <c r="HLV6" s="42">
        <f t="shared" si="506"/>
        <v>22</v>
      </c>
      <c r="HLW6" s="42">
        <f t="shared" si="506"/>
        <v>23</v>
      </c>
      <c r="HLX6" s="42">
        <f t="shared" si="506"/>
        <v>0</v>
      </c>
      <c r="HLY6" s="42">
        <f t="shared" si="506"/>
        <v>1</v>
      </c>
      <c r="HLZ6" s="42">
        <f t="shared" si="506"/>
        <v>2</v>
      </c>
      <c r="HMA6" s="42">
        <f t="shared" si="506"/>
        <v>3</v>
      </c>
      <c r="HMB6" s="42">
        <f t="shared" si="506"/>
        <v>4</v>
      </c>
      <c r="HMC6" s="42">
        <f t="shared" si="506"/>
        <v>5</v>
      </c>
      <c r="HMD6" s="42">
        <f t="shared" si="506"/>
        <v>6</v>
      </c>
      <c r="HME6" s="42">
        <f t="shared" si="506"/>
        <v>7</v>
      </c>
      <c r="HMF6" s="42">
        <f t="shared" si="506"/>
        <v>8</v>
      </c>
      <c r="HMG6" s="42">
        <f t="shared" si="506"/>
        <v>9</v>
      </c>
      <c r="HMH6" s="42">
        <f t="shared" si="506"/>
        <v>10</v>
      </c>
      <c r="HMI6" s="42">
        <f t="shared" si="506"/>
        <v>11</v>
      </c>
      <c r="HMJ6" s="42">
        <f t="shared" si="506"/>
        <v>12</v>
      </c>
      <c r="HMK6" s="42">
        <f t="shared" si="506"/>
        <v>13</v>
      </c>
      <c r="HML6" s="42">
        <f t="shared" si="506"/>
        <v>14</v>
      </c>
      <c r="HMM6" s="42">
        <f t="shared" si="506"/>
        <v>15</v>
      </c>
      <c r="HMN6" s="42">
        <f t="shared" si="506"/>
        <v>16</v>
      </c>
      <c r="HMO6" s="42">
        <f t="shared" si="506"/>
        <v>17</v>
      </c>
      <c r="HMP6" s="42">
        <f t="shared" si="506"/>
        <v>18</v>
      </c>
      <c r="HMQ6" s="42">
        <f t="shared" si="506"/>
        <v>19</v>
      </c>
      <c r="HMR6" s="42">
        <f t="shared" si="506"/>
        <v>20</v>
      </c>
      <c r="HMS6" s="42">
        <f t="shared" si="506"/>
        <v>21</v>
      </c>
      <c r="HMT6" s="42">
        <f t="shared" si="506"/>
        <v>22</v>
      </c>
      <c r="HMU6" s="42">
        <f t="shared" si="506"/>
        <v>23</v>
      </c>
      <c r="HMV6" s="42">
        <f t="shared" si="506"/>
        <v>0</v>
      </c>
      <c r="HMW6" s="42">
        <f t="shared" si="506"/>
        <v>1</v>
      </c>
      <c r="HMX6" s="42">
        <f t="shared" si="506"/>
        <v>2</v>
      </c>
      <c r="HMY6" s="42">
        <f t="shared" si="506"/>
        <v>3</v>
      </c>
      <c r="HMZ6" s="42">
        <f t="shared" si="506"/>
        <v>4</v>
      </c>
      <c r="HNA6" s="42">
        <f t="shared" si="506"/>
        <v>5</v>
      </c>
      <c r="HNB6" s="42">
        <f t="shared" si="506"/>
        <v>6</v>
      </c>
      <c r="HNC6" s="42">
        <f t="shared" si="506"/>
        <v>7</v>
      </c>
      <c r="HND6" s="42">
        <f t="shared" si="506"/>
        <v>8</v>
      </c>
      <c r="HNE6" s="42">
        <f t="shared" si="506"/>
        <v>9</v>
      </c>
      <c r="HNF6" s="42">
        <f t="shared" si="506"/>
        <v>10</v>
      </c>
      <c r="HNG6" s="42">
        <f t="shared" si="506"/>
        <v>11</v>
      </c>
      <c r="HNH6" s="42">
        <f t="shared" si="506"/>
        <v>12</v>
      </c>
      <c r="HNI6" s="42">
        <f t="shared" si="506"/>
        <v>13</v>
      </c>
      <c r="HNJ6" s="42">
        <f t="shared" si="506"/>
        <v>14</v>
      </c>
      <c r="HNK6" s="42">
        <f t="shared" si="506"/>
        <v>15</v>
      </c>
      <c r="HNL6" s="42">
        <f t="shared" ref="HNL6:HPW6" si="507">MATCH(HNL3,ID_TM,0)-1</f>
        <v>16</v>
      </c>
      <c r="HNM6" s="42">
        <f t="shared" si="507"/>
        <v>17</v>
      </c>
      <c r="HNN6" s="42">
        <f t="shared" si="507"/>
        <v>18</v>
      </c>
      <c r="HNO6" s="42">
        <f t="shared" si="507"/>
        <v>19</v>
      </c>
      <c r="HNP6" s="42">
        <f t="shared" si="507"/>
        <v>20</v>
      </c>
      <c r="HNQ6" s="42">
        <f t="shared" si="507"/>
        <v>21</v>
      </c>
      <c r="HNR6" s="42">
        <f t="shared" si="507"/>
        <v>22</v>
      </c>
      <c r="HNS6" s="42">
        <f t="shared" si="507"/>
        <v>23</v>
      </c>
      <c r="HNT6" s="42">
        <f t="shared" si="507"/>
        <v>0</v>
      </c>
      <c r="HNU6" s="42">
        <f t="shared" si="507"/>
        <v>1</v>
      </c>
      <c r="HNV6" s="42">
        <f t="shared" si="507"/>
        <v>2</v>
      </c>
      <c r="HNW6" s="42">
        <f t="shared" si="507"/>
        <v>3</v>
      </c>
      <c r="HNX6" s="42">
        <f t="shared" si="507"/>
        <v>4</v>
      </c>
      <c r="HNY6" s="42">
        <f t="shared" si="507"/>
        <v>5</v>
      </c>
      <c r="HNZ6" s="42">
        <f t="shared" si="507"/>
        <v>6</v>
      </c>
      <c r="HOA6" s="42">
        <f t="shared" si="507"/>
        <v>7</v>
      </c>
      <c r="HOB6" s="42">
        <f t="shared" si="507"/>
        <v>8</v>
      </c>
      <c r="HOC6" s="42">
        <f t="shared" si="507"/>
        <v>9</v>
      </c>
      <c r="HOD6" s="42">
        <f t="shared" si="507"/>
        <v>10</v>
      </c>
      <c r="HOE6" s="42">
        <f t="shared" si="507"/>
        <v>11</v>
      </c>
      <c r="HOF6" s="42">
        <f t="shared" si="507"/>
        <v>12</v>
      </c>
      <c r="HOG6" s="42">
        <f t="shared" si="507"/>
        <v>13</v>
      </c>
      <c r="HOH6" s="42">
        <f t="shared" si="507"/>
        <v>14</v>
      </c>
      <c r="HOI6" s="42">
        <f t="shared" si="507"/>
        <v>15</v>
      </c>
      <c r="HOJ6" s="42">
        <f t="shared" si="507"/>
        <v>16</v>
      </c>
      <c r="HOK6" s="42">
        <f t="shared" si="507"/>
        <v>17</v>
      </c>
      <c r="HOL6" s="42">
        <f t="shared" si="507"/>
        <v>18</v>
      </c>
      <c r="HOM6" s="42">
        <f t="shared" si="507"/>
        <v>19</v>
      </c>
      <c r="HON6" s="42">
        <f t="shared" si="507"/>
        <v>20</v>
      </c>
      <c r="HOO6" s="42">
        <f t="shared" si="507"/>
        <v>21</v>
      </c>
      <c r="HOP6" s="42">
        <f t="shared" si="507"/>
        <v>22</v>
      </c>
      <c r="HOQ6" s="42">
        <f t="shared" si="507"/>
        <v>23</v>
      </c>
      <c r="HOR6" s="42">
        <f t="shared" si="507"/>
        <v>0</v>
      </c>
      <c r="HOS6" s="42">
        <f t="shared" si="507"/>
        <v>1</v>
      </c>
      <c r="HOT6" s="42">
        <f t="shared" si="507"/>
        <v>2</v>
      </c>
      <c r="HOU6" s="42">
        <f t="shared" si="507"/>
        <v>3</v>
      </c>
      <c r="HOV6" s="42">
        <f t="shared" si="507"/>
        <v>4</v>
      </c>
      <c r="HOW6" s="42">
        <f t="shared" si="507"/>
        <v>5</v>
      </c>
      <c r="HOX6" s="42">
        <f t="shared" si="507"/>
        <v>6</v>
      </c>
      <c r="HOY6" s="42">
        <f t="shared" si="507"/>
        <v>7</v>
      </c>
      <c r="HOZ6" s="42">
        <f t="shared" si="507"/>
        <v>8</v>
      </c>
      <c r="HPA6" s="42">
        <f t="shared" si="507"/>
        <v>9</v>
      </c>
      <c r="HPB6" s="42">
        <f t="shared" si="507"/>
        <v>10</v>
      </c>
      <c r="HPC6" s="42">
        <f t="shared" si="507"/>
        <v>11</v>
      </c>
      <c r="HPD6" s="42">
        <f t="shared" si="507"/>
        <v>12</v>
      </c>
      <c r="HPE6" s="42">
        <f t="shared" si="507"/>
        <v>13</v>
      </c>
      <c r="HPF6" s="42">
        <f t="shared" si="507"/>
        <v>14</v>
      </c>
      <c r="HPG6" s="42">
        <f t="shared" si="507"/>
        <v>15</v>
      </c>
      <c r="HPH6" s="42">
        <f t="shared" si="507"/>
        <v>16</v>
      </c>
      <c r="HPI6" s="42">
        <f t="shared" si="507"/>
        <v>17</v>
      </c>
      <c r="HPJ6" s="42">
        <f t="shared" si="507"/>
        <v>18</v>
      </c>
      <c r="HPK6" s="42">
        <f t="shared" si="507"/>
        <v>19</v>
      </c>
      <c r="HPL6" s="42">
        <f t="shared" si="507"/>
        <v>20</v>
      </c>
      <c r="HPM6" s="42">
        <f t="shared" si="507"/>
        <v>21</v>
      </c>
      <c r="HPN6" s="42">
        <f t="shared" si="507"/>
        <v>22</v>
      </c>
      <c r="HPO6" s="42">
        <f t="shared" si="507"/>
        <v>23</v>
      </c>
      <c r="HPP6" s="42">
        <f t="shared" si="507"/>
        <v>0</v>
      </c>
      <c r="HPQ6" s="42">
        <f t="shared" si="507"/>
        <v>1</v>
      </c>
      <c r="HPR6" s="42">
        <f t="shared" si="507"/>
        <v>2</v>
      </c>
      <c r="HPS6" s="42">
        <f t="shared" si="507"/>
        <v>3</v>
      </c>
      <c r="HPT6" s="42">
        <f t="shared" si="507"/>
        <v>4</v>
      </c>
      <c r="HPU6" s="42">
        <f t="shared" si="507"/>
        <v>5</v>
      </c>
      <c r="HPV6" s="42">
        <f t="shared" si="507"/>
        <v>6</v>
      </c>
      <c r="HPW6" s="42">
        <f t="shared" si="507"/>
        <v>7</v>
      </c>
      <c r="HPX6" s="42">
        <f t="shared" ref="HPX6:HSI6" si="508">MATCH(HPX3,ID_TM,0)-1</f>
        <v>8</v>
      </c>
      <c r="HPY6" s="42">
        <f t="shared" si="508"/>
        <v>9</v>
      </c>
      <c r="HPZ6" s="42">
        <f t="shared" si="508"/>
        <v>10</v>
      </c>
      <c r="HQA6" s="42">
        <f t="shared" si="508"/>
        <v>11</v>
      </c>
      <c r="HQB6" s="42">
        <f t="shared" si="508"/>
        <v>12</v>
      </c>
      <c r="HQC6" s="42">
        <f t="shared" si="508"/>
        <v>13</v>
      </c>
      <c r="HQD6" s="42">
        <f t="shared" si="508"/>
        <v>14</v>
      </c>
      <c r="HQE6" s="42">
        <f t="shared" si="508"/>
        <v>15</v>
      </c>
      <c r="HQF6" s="42">
        <f t="shared" si="508"/>
        <v>16</v>
      </c>
      <c r="HQG6" s="42">
        <f t="shared" si="508"/>
        <v>17</v>
      </c>
      <c r="HQH6" s="42">
        <f t="shared" si="508"/>
        <v>18</v>
      </c>
      <c r="HQI6" s="42">
        <f t="shared" si="508"/>
        <v>19</v>
      </c>
      <c r="HQJ6" s="42">
        <f t="shared" si="508"/>
        <v>20</v>
      </c>
      <c r="HQK6" s="42">
        <f t="shared" si="508"/>
        <v>21</v>
      </c>
      <c r="HQL6" s="42">
        <f t="shared" si="508"/>
        <v>22</v>
      </c>
      <c r="HQM6" s="42">
        <f t="shared" si="508"/>
        <v>23</v>
      </c>
      <c r="HQN6" s="42">
        <f t="shared" si="508"/>
        <v>0</v>
      </c>
      <c r="HQO6" s="42">
        <f t="shared" si="508"/>
        <v>1</v>
      </c>
      <c r="HQP6" s="42">
        <f t="shared" si="508"/>
        <v>2</v>
      </c>
      <c r="HQQ6" s="42">
        <f t="shared" si="508"/>
        <v>3</v>
      </c>
      <c r="HQR6" s="42">
        <f t="shared" si="508"/>
        <v>4</v>
      </c>
      <c r="HQS6" s="42">
        <f t="shared" si="508"/>
        <v>5</v>
      </c>
      <c r="HQT6" s="42">
        <f t="shared" si="508"/>
        <v>6</v>
      </c>
      <c r="HQU6" s="42">
        <f t="shared" si="508"/>
        <v>7</v>
      </c>
      <c r="HQV6" s="42">
        <f t="shared" si="508"/>
        <v>8</v>
      </c>
      <c r="HQW6" s="42">
        <f t="shared" si="508"/>
        <v>9</v>
      </c>
      <c r="HQX6" s="42">
        <f t="shared" si="508"/>
        <v>10</v>
      </c>
      <c r="HQY6" s="42">
        <f t="shared" si="508"/>
        <v>11</v>
      </c>
      <c r="HQZ6" s="42">
        <f t="shared" si="508"/>
        <v>12</v>
      </c>
      <c r="HRA6" s="42">
        <f t="shared" si="508"/>
        <v>13</v>
      </c>
      <c r="HRB6" s="42">
        <f t="shared" si="508"/>
        <v>14</v>
      </c>
      <c r="HRC6" s="42">
        <f t="shared" si="508"/>
        <v>15</v>
      </c>
      <c r="HRD6" s="42">
        <f t="shared" si="508"/>
        <v>16</v>
      </c>
      <c r="HRE6" s="42">
        <f t="shared" si="508"/>
        <v>17</v>
      </c>
      <c r="HRF6" s="42">
        <f t="shared" si="508"/>
        <v>18</v>
      </c>
      <c r="HRG6" s="42">
        <f t="shared" si="508"/>
        <v>19</v>
      </c>
      <c r="HRH6" s="42">
        <f t="shared" si="508"/>
        <v>20</v>
      </c>
      <c r="HRI6" s="42">
        <f t="shared" si="508"/>
        <v>21</v>
      </c>
      <c r="HRJ6" s="42">
        <f t="shared" si="508"/>
        <v>22</v>
      </c>
      <c r="HRK6" s="42">
        <f t="shared" si="508"/>
        <v>23</v>
      </c>
      <c r="HRL6" s="42">
        <f t="shared" si="508"/>
        <v>0</v>
      </c>
      <c r="HRM6" s="42">
        <f t="shared" si="508"/>
        <v>1</v>
      </c>
      <c r="HRN6" s="42">
        <f t="shared" si="508"/>
        <v>2</v>
      </c>
      <c r="HRO6" s="42">
        <f t="shared" si="508"/>
        <v>3</v>
      </c>
      <c r="HRP6" s="42">
        <f t="shared" si="508"/>
        <v>4</v>
      </c>
      <c r="HRQ6" s="42">
        <f t="shared" si="508"/>
        <v>5</v>
      </c>
      <c r="HRR6" s="42">
        <f t="shared" si="508"/>
        <v>6</v>
      </c>
      <c r="HRS6" s="42">
        <f t="shared" si="508"/>
        <v>7</v>
      </c>
      <c r="HRT6" s="42">
        <f t="shared" si="508"/>
        <v>8</v>
      </c>
      <c r="HRU6" s="42">
        <f t="shared" si="508"/>
        <v>9</v>
      </c>
      <c r="HRV6" s="42">
        <f t="shared" si="508"/>
        <v>10</v>
      </c>
      <c r="HRW6" s="42">
        <f t="shared" si="508"/>
        <v>11</v>
      </c>
      <c r="HRX6" s="42">
        <f t="shared" si="508"/>
        <v>12</v>
      </c>
      <c r="HRY6" s="42">
        <f t="shared" si="508"/>
        <v>13</v>
      </c>
      <c r="HRZ6" s="42">
        <f t="shared" si="508"/>
        <v>14</v>
      </c>
      <c r="HSA6" s="42">
        <f t="shared" si="508"/>
        <v>15</v>
      </c>
      <c r="HSB6" s="42">
        <f t="shared" si="508"/>
        <v>16</v>
      </c>
      <c r="HSC6" s="42">
        <f t="shared" si="508"/>
        <v>17</v>
      </c>
      <c r="HSD6" s="42">
        <f t="shared" si="508"/>
        <v>18</v>
      </c>
      <c r="HSE6" s="42">
        <f t="shared" si="508"/>
        <v>19</v>
      </c>
      <c r="HSF6" s="42">
        <f t="shared" si="508"/>
        <v>20</v>
      </c>
      <c r="HSG6" s="42">
        <f t="shared" si="508"/>
        <v>21</v>
      </c>
      <c r="HSH6" s="42">
        <f t="shared" si="508"/>
        <v>22</v>
      </c>
      <c r="HSI6" s="42">
        <f t="shared" si="508"/>
        <v>23</v>
      </c>
      <c r="HSJ6" s="42">
        <f t="shared" ref="HSJ6:HUU6" si="509">MATCH(HSJ3,ID_TM,0)-1</f>
        <v>0</v>
      </c>
      <c r="HSK6" s="42">
        <f t="shared" si="509"/>
        <v>1</v>
      </c>
      <c r="HSL6" s="42">
        <f t="shared" si="509"/>
        <v>2</v>
      </c>
      <c r="HSM6" s="42">
        <f t="shared" si="509"/>
        <v>3</v>
      </c>
      <c r="HSN6" s="42">
        <f t="shared" si="509"/>
        <v>4</v>
      </c>
      <c r="HSO6" s="42">
        <f t="shared" si="509"/>
        <v>5</v>
      </c>
      <c r="HSP6" s="42">
        <f t="shared" si="509"/>
        <v>6</v>
      </c>
      <c r="HSQ6" s="42">
        <f t="shared" si="509"/>
        <v>7</v>
      </c>
      <c r="HSR6" s="42">
        <f t="shared" si="509"/>
        <v>8</v>
      </c>
      <c r="HSS6" s="42">
        <f t="shared" si="509"/>
        <v>9</v>
      </c>
      <c r="HST6" s="42">
        <f t="shared" si="509"/>
        <v>10</v>
      </c>
      <c r="HSU6" s="42">
        <f t="shared" si="509"/>
        <v>11</v>
      </c>
      <c r="HSV6" s="42">
        <f t="shared" si="509"/>
        <v>12</v>
      </c>
      <c r="HSW6" s="42">
        <f t="shared" si="509"/>
        <v>13</v>
      </c>
      <c r="HSX6" s="42">
        <f t="shared" si="509"/>
        <v>14</v>
      </c>
      <c r="HSY6" s="42">
        <f t="shared" si="509"/>
        <v>15</v>
      </c>
      <c r="HSZ6" s="42">
        <f t="shared" si="509"/>
        <v>16</v>
      </c>
      <c r="HTA6" s="42">
        <f t="shared" si="509"/>
        <v>17</v>
      </c>
      <c r="HTB6" s="42">
        <f t="shared" si="509"/>
        <v>18</v>
      </c>
      <c r="HTC6" s="42">
        <f t="shared" si="509"/>
        <v>19</v>
      </c>
      <c r="HTD6" s="42">
        <f t="shared" si="509"/>
        <v>20</v>
      </c>
      <c r="HTE6" s="42">
        <f t="shared" si="509"/>
        <v>21</v>
      </c>
      <c r="HTF6" s="42">
        <f t="shared" si="509"/>
        <v>22</v>
      </c>
      <c r="HTG6" s="42">
        <f t="shared" si="509"/>
        <v>23</v>
      </c>
      <c r="HTH6" s="42">
        <f t="shared" si="509"/>
        <v>0</v>
      </c>
      <c r="HTI6" s="42">
        <f t="shared" si="509"/>
        <v>1</v>
      </c>
      <c r="HTJ6" s="42">
        <f t="shared" si="509"/>
        <v>2</v>
      </c>
      <c r="HTK6" s="42">
        <f t="shared" si="509"/>
        <v>3</v>
      </c>
      <c r="HTL6" s="42">
        <f t="shared" si="509"/>
        <v>4</v>
      </c>
      <c r="HTM6" s="42">
        <f t="shared" si="509"/>
        <v>5</v>
      </c>
      <c r="HTN6" s="42">
        <f t="shared" si="509"/>
        <v>6</v>
      </c>
      <c r="HTO6" s="42">
        <f t="shared" si="509"/>
        <v>7</v>
      </c>
      <c r="HTP6" s="42">
        <f t="shared" si="509"/>
        <v>8</v>
      </c>
      <c r="HTQ6" s="42">
        <f t="shared" si="509"/>
        <v>9</v>
      </c>
      <c r="HTR6" s="42">
        <f t="shared" si="509"/>
        <v>10</v>
      </c>
      <c r="HTS6" s="42">
        <f t="shared" si="509"/>
        <v>11</v>
      </c>
      <c r="HTT6" s="42">
        <f t="shared" si="509"/>
        <v>12</v>
      </c>
      <c r="HTU6" s="42">
        <f t="shared" si="509"/>
        <v>13</v>
      </c>
      <c r="HTV6" s="42">
        <f t="shared" si="509"/>
        <v>14</v>
      </c>
      <c r="HTW6" s="42">
        <f t="shared" si="509"/>
        <v>15</v>
      </c>
      <c r="HTX6" s="42">
        <f t="shared" si="509"/>
        <v>16</v>
      </c>
      <c r="HTY6" s="42">
        <f t="shared" si="509"/>
        <v>17</v>
      </c>
      <c r="HTZ6" s="42">
        <f t="shared" si="509"/>
        <v>18</v>
      </c>
      <c r="HUA6" s="42">
        <f t="shared" si="509"/>
        <v>19</v>
      </c>
      <c r="HUB6" s="42">
        <f t="shared" si="509"/>
        <v>20</v>
      </c>
      <c r="HUC6" s="42">
        <f t="shared" si="509"/>
        <v>21</v>
      </c>
      <c r="HUD6" s="42">
        <f t="shared" si="509"/>
        <v>22</v>
      </c>
      <c r="HUE6" s="42">
        <f t="shared" si="509"/>
        <v>23</v>
      </c>
      <c r="HUF6" s="42">
        <f t="shared" si="509"/>
        <v>0</v>
      </c>
      <c r="HUG6" s="42">
        <f t="shared" si="509"/>
        <v>1</v>
      </c>
      <c r="HUH6" s="42">
        <f t="shared" si="509"/>
        <v>2</v>
      </c>
      <c r="HUI6" s="42">
        <f t="shared" si="509"/>
        <v>3</v>
      </c>
      <c r="HUJ6" s="42">
        <f t="shared" si="509"/>
        <v>4</v>
      </c>
      <c r="HUK6" s="42">
        <f t="shared" si="509"/>
        <v>5</v>
      </c>
      <c r="HUL6" s="42">
        <f t="shared" si="509"/>
        <v>6</v>
      </c>
      <c r="HUM6" s="42">
        <f t="shared" si="509"/>
        <v>7</v>
      </c>
      <c r="HUN6" s="42">
        <f t="shared" si="509"/>
        <v>8</v>
      </c>
      <c r="HUO6" s="42">
        <f t="shared" si="509"/>
        <v>9</v>
      </c>
      <c r="HUP6" s="42">
        <f t="shared" si="509"/>
        <v>10</v>
      </c>
      <c r="HUQ6" s="42">
        <f t="shared" si="509"/>
        <v>11</v>
      </c>
      <c r="HUR6" s="42">
        <f t="shared" si="509"/>
        <v>12</v>
      </c>
      <c r="HUS6" s="42">
        <f t="shared" si="509"/>
        <v>13</v>
      </c>
      <c r="HUT6" s="42">
        <f t="shared" si="509"/>
        <v>14</v>
      </c>
      <c r="HUU6" s="42">
        <f t="shared" si="509"/>
        <v>15</v>
      </c>
      <c r="HUV6" s="42">
        <f t="shared" ref="HUV6:HXG6" si="510">MATCH(HUV3,ID_TM,0)-1</f>
        <v>16</v>
      </c>
      <c r="HUW6" s="42">
        <f t="shared" si="510"/>
        <v>17</v>
      </c>
      <c r="HUX6" s="42">
        <f t="shared" si="510"/>
        <v>18</v>
      </c>
      <c r="HUY6" s="42">
        <f t="shared" si="510"/>
        <v>19</v>
      </c>
      <c r="HUZ6" s="42">
        <f t="shared" si="510"/>
        <v>20</v>
      </c>
      <c r="HVA6" s="42">
        <f t="shared" si="510"/>
        <v>21</v>
      </c>
      <c r="HVB6" s="42">
        <f t="shared" si="510"/>
        <v>22</v>
      </c>
      <c r="HVC6" s="42">
        <f t="shared" si="510"/>
        <v>23</v>
      </c>
      <c r="HVD6" s="42">
        <f t="shared" si="510"/>
        <v>0</v>
      </c>
      <c r="HVE6" s="42">
        <f t="shared" si="510"/>
        <v>1</v>
      </c>
      <c r="HVF6" s="42">
        <f t="shared" si="510"/>
        <v>2</v>
      </c>
      <c r="HVG6" s="42">
        <f t="shared" si="510"/>
        <v>3</v>
      </c>
      <c r="HVH6" s="42">
        <f t="shared" si="510"/>
        <v>4</v>
      </c>
      <c r="HVI6" s="42">
        <f t="shared" si="510"/>
        <v>5</v>
      </c>
      <c r="HVJ6" s="42">
        <f t="shared" si="510"/>
        <v>6</v>
      </c>
      <c r="HVK6" s="42">
        <f t="shared" si="510"/>
        <v>7</v>
      </c>
      <c r="HVL6" s="42">
        <f t="shared" si="510"/>
        <v>8</v>
      </c>
      <c r="HVM6" s="42">
        <f t="shared" si="510"/>
        <v>9</v>
      </c>
      <c r="HVN6" s="42">
        <f t="shared" si="510"/>
        <v>10</v>
      </c>
      <c r="HVO6" s="42">
        <f t="shared" si="510"/>
        <v>11</v>
      </c>
      <c r="HVP6" s="42">
        <f t="shared" si="510"/>
        <v>12</v>
      </c>
      <c r="HVQ6" s="42">
        <f t="shared" si="510"/>
        <v>13</v>
      </c>
      <c r="HVR6" s="42">
        <f t="shared" si="510"/>
        <v>14</v>
      </c>
      <c r="HVS6" s="42">
        <f t="shared" si="510"/>
        <v>15</v>
      </c>
      <c r="HVT6" s="42">
        <f t="shared" si="510"/>
        <v>16</v>
      </c>
      <c r="HVU6" s="42">
        <f t="shared" si="510"/>
        <v>17</v>
      </c>
      <c r="HVV6" s="42">
        <f t="shared" si="510"/>
        <v>18</v>
      </c>
      <c r="HVW6" s="42">
        <f t="shared" si="510"/>
        <v>19</v>
      </c>
      <c r="HVX6" s="42">
        <f t="shared" si="510"/>
        <v>20</v>
      </c>
      <c r="HVY6" s="42">
        <f t="shared" si="510"/>
        <v>21</v>
      </c>
      <c r="HVZ6" s="42">
        <f t="shared" si="510"/>
        <v>22</v>
      </c>
      <c r="HWA6" s="42">
        <f t="shared" si="510"/>
        <v>23</v>
      </c>
      <c r="HWB6" s="42">
        <f t="shared" si="510"/>
        <v>0</v>
      </c>
      <c r="HWC6" s="42">
        <f t="shared" si="510"/>
        <v>1</v>
      </c>
      <c r="HWD6" s="42">
        <f t="shared" si="510"/>
        <v>2</v>
      </c>
      <c r="HWE6" s="42">
        <f t="shared" si="510"/>
        <v>3</v>
      </c>
      <c r="HWF6" s="42">
        <f t="shared" si="510"/>
        <v>4</v>
      </c>
      <c r="HWG6" s="42">
        <f t="shared" si="510"/>
        <v>5</v>
      </c>
      <c r="HWH6" s="42">
        <f t="shared" si="510"/>
        <v>6</v>
      </c>
      <c r="HWI6" s="42">
        <f t="shared" si="510"/>
        <v>7</v>
      </c>
      <c r="HWJ6" s="42">
        <f t="shared" si="510"/>
        <v>8</v>
      </c>
      <c r="HWK6" s="42">
        <f t="shared" si="510"/>
        <v>9</v>
      </c>
      <c r="HWL6" s="42">
        <f t="shared" si="510"/>
        <v>10</v>
      </c>
      <c r="HWM6" s="42">
        <f t="shared" si="510"/>
        <v>11</v>
      </c>
      <c r="HWN6" s="42">
        <f t="shared" si="510"/>
        <v>12</v>
      </c>
      <c r="HWO6" s="42">
        <f t="shared" si="510"/>
        <v>13</v>
      </c>
      <c r="HWP6" s="42">
        <f t="shared" si="510"/>
        <v>14</v>
      </c>
      <c r="HWQ6" s="42">
        <f t="shared" si="510"/>
        <v>15</v>
      </c>
      <c r="HWR6" s="42">
        <f t="shared" si="510"/>
        <v>16</v>
      </c>
      <c r="HWS6" s="42">
        <f t="shared" si="510"/>
        <v>17</v>
      </c>
      <c r="HWT6" s="42">
        <f t="shared" si="510"/>
        <v>18</v>
      </c>
      <c r="HWU6" s="42">
        <f t="shared" si="510"/>
        <v>19</v>
      </c>
      <c r="HWV6" s="42">
        <f t="shared" si="510"/>
        <v>20</v>
      </c>
      <c r="HWW6" s="42">
        <f t="shared" si="510"/>
        <v>21</v>
      </c>
      <c r="HWX6" s="42">
        <f t="shared" si="510"/>
        <v>22</v>
      </c>
      <c r="HWY6" s="42">
        <f t="shared" si="510"/>
        <v>23</v>
      </c>
      <c r="HWZ6" s="42">
        <f t="shared" si="510"/>
        <v>0</v>
      </c>
      <c r="HXA6" s="42">
        <f t="shared" si="510"/>
        <v>1</v>
      </c>
      <c r="HXB6" s="42">
        <f t="shared" si="510"/>
        <v>2</v>
      </c>
      <c r="HXC6" s="42">
        <f t="shared" si="510"/>
        <v>3</v>
      </c>
      <c r="HXD6" s="42">
        <f t="shared" si="510"/>
        <v>4</v>
      </c>
      <c r="HXE6" s="42">
        <f t="shared" si="510"/>
        <v>5</v>
      </c>
      <c r="HXF6" s="42">
        <f t="shared" si="510"/>
        <v>6</v>
      </c>
      <c r="HXG6" s="42">
        <f t="shared" si="510"/>
        <v>7</v>
      </c>
      <c r="HXH6" s="42">
        <f t="shared" ref="HXH6:HZS6" si="511">MATCH(HXH3,ID_TM,0)-1</f>
        <v>8</v>
      </c>
      <c r="HXI6" s="42">
        <f t="shared" si="511"/>
        <v>9</v>
      </c>
      <c r="HXJ6" s="42">
        <f t="shared" si="511"/>
        <v>10</v>
      </c>
      <c r="HXK6" s="42">
        <f t="shared" si="511"/>
        <v>11</v>
      </c>
      <c r="HXL6" s="42">
        <f t="shared" si="511"/>
        <v>12</v>
      </c>
      <c r="HXM6" s="42">
        <f t="shared" si="511"/>
        <v>13</v>
      </c>
      <c r="HXN6" s="42">
        <f t="shared" si="511"/>
        <v>14</v>
      </c>
      <c r="HXO6" s="42">
        <f t="shared" si="511"/>
        <v>15</v>
      </c>
      <c r="HXP6" s="42">
        <f t="shared" si="511"/>
        <v>16</v>
      </c>
      <c r="HXQ6" s="42">
        <f t="shared" si="511"/>
        <v>17</v>
      </c>
      <c r="HXR6" s="42">
        <f t="shared" si="511"/>
        <v>18</v>
      </c>
      <c r="HXS6" s="42">
        <f t="shared" si="511"/>
        <v>19</v>
      </c>
      <c r="HXT6" s="42">
        <f t="shared" si="511"/>
        <v>20</v>
      </c>
      <c r="HXU6" s="42">
        <f t="shared" si="511"/>
        <v>21</v>
      </c>
      <c r="HXV6" s="42">
        <f t="shared" si="511"/>
        <v>22</v>
      </c>
      <c r="HXW6" s="42">
        <f t="shared" si="511"/>
        <v>23</v>
      </c>
      <c r="HXX6" s="42">
        <f t="shared" si="511"/>
        <v>0</v>
      </c>
      <c r="HXY6" s="42">
        <f t="shared" si="511"/>
        <v>1</v>
      </c>
      <c r="HXZ6" s="42">
        <f t="shared" si="511"/>
        <v>2</v>
      </c>
      <c r="HYA6" s="42">
        <f t="shared" si="511"/>
        <v>3</v>
      </c>
      <c r="HYB6" s="42">
        <f t="shared" si="511"/>
        <v>4</v>
      </c>
      <c r="HYC6" s="42">
        <f t="shared" si="511"/>
        <v>5</v>
      </c>
      <c r="HYD6" s="42">
        <f t="shared" si="511"/>
        <v>6</v>
      </c>
      <c r="HYE6" s="42">
        <f t="shared" si="511"/>
        <v>7</v>
      </c>
      <c r="HYF6" s="42">
        <f t="shared" si="511"/>
        <v>8</v>
      </c>
      <c r="HYG6" s="42">
        <f t="shared" si="511"/>
        <v>9</v>
      </c>
      <c r="HYH6" s="42">
        <f t="shared" si="511"/>
        <v>10</v>
      </c>
      <c r="HYI6" s="42">
        <f t="shared" si="511"/>
        <v>11</v>
      </c>
      <c r="HYJ6" s="42">
        <f t="shared" si="511"/>
        <v>12</v>
      </c>
      <c r="HYK6" s="42">
        <f t="shared" si="511"/>
        <v>13</v>
      </c>
      <c r="HYL6" s="42">
        <f t="shared" si="511"/>
        <v>14</v>
      </c>
      <c r="HYM6" s="42">
        <f t="shared" si="511"/>
        <v>15</v>
      </c>
      <c r="HYN6" s="42">
        <f t="shared" si="511"/>
        <v>16</v>
      </c>
      <c r="HYO6" s="42">
        <f t="shared" si="511"/>
        <v>17</v>
      </c>
      <c r="HYP6" s="42">
        <f t="shared" si="511"/>
        <v>18</v>
      </c>
      <c r="HYQ6" s="42">
        <f t="shared" si="511"/>
        <v>19</v>
      </c>
      <c r="HYR6" s="42">
        <f t="shared" si="511"/>
        <v>20</v>
      </c>
      <c r="HYS6" s="42">
        <f t="shared" si="511"/>
        <v>21</v>
      </c>
      <c r="HYT6" s="42">
        <f t="shared" si="511"/>
        <v>22</v>
      </c>
      <c r="HYU6" s="42">
        <f t="shared" si="511"/>
        <v>23</v>
      </c>
      <c r="HYV6" s="42">
        <f t="shared" si="511"/>
        <v>0</v>
      </c>
      <c r="HYW6" s="42">
        <f t="shared" si="511"/>
        <v>1</v>
      </c>
      <c r="HYX6" s="42">
        <f t="shared" si="511"/>
        <v>2</v>
      </c>
      <c r="HYY6" s="42">
        <f t="shared" si="511"/>
        <v>3</v>
      </c>
      <c r="HYZ6" s="42">
        <f t="shared" si="511"/>
        <v>4</v>
      </c>
      <c r="HZA6" s="42">
        <f t="shared" si="511"/>
        <v>5</v>
      </c>
      <c r="HZB6" s="42">
        <f t="shared" si="511"/>
        <v>6</v>
      </c>
      <c r="HZC6" s="42">
        <f t="shared" si="511"/>
        <v>7</v>
      </c>
      <c r="HZD6" s="42">
        <f t="shared" si="511"/>
        <v>8</v>
      </c>
      <c r="HZE6" s="42">
        <f t="shared" si="511"/>
        <v>9</v>
      </c>
      <c r="HZF6" s="42">
        <f t="shared" si="511"/>
        <v>10</v>
      </c>
      <c r="HZG6" s="42">
        <f t="shared" si="511"/>
        <v>11</v>
      </c>
      <c r="HZH6" s="42">
        <f t="shared" si="511"/>
        <v>12</v>
      </c>
      <c r="HZI6" s="42">
        <f t="shared" si="511"/>
        <v>13</v>
      </c>
      <c r="HZJ6" s="42">
        <f t="shared" si="511"/>
        <v>14</v>
      </c>
      <c r="HZK6" s="42">
        <f t="shared" si="511"/>
        <v>15</v>
      </c>
      <c r="HZL6" s="42">
        <f t="shared" si="511"/>
        <v>16</v>
      </c>
      <c r="HZM6" s="42">
        <f t="shared" si="511"/>
        <v>17</v>
      </c>
      <c r="HZN6" s="42">
        <f t="shared" si="511"/>
        <v>18</v>
      </c>
      <c r="HZO6" s="42">
        <f t="shared" si="511"/>
        <v>19</v>
      </c>
      <c r="HZP6" s="42">
        <f t="shared" si="511"/>
        <v>20</v>
      </c>
      <c r="HZQ6" s="42">
        <f t="shared" si="511"/>
        <v>21</v>
      </c>
      <c r="HZR6" s="42">
        <f t="shared" si="511"/>
        <v>22</v>
      </c>
      <c r="HZS6" s="42">
        <f t="shared" si="511"/>
        <v>23</v>
      </c>
      <c r="HZT6" s="42">
        <f t="shared" ref="HZT6:ICE6" si="512">MATCH(HZT3,ID_TM,0)-1</f>
        <v>0</v>
      </c>
      <c r="HZU6" s="42">
        <f t="shared" si="512"/>
        <v>1</v>
      </c>
      <c r="HZV6" s="42">
        <f t="shared" si="512"/>
        <v>2</v>
      </c>
      <c r="HZW6" s="42">
        <f t="shared" si="512"/>
        <v>3</v>
      </c>
      <c r="HZX6" s="42">
        <f t="shared" si="512"/>
        <v>4</v>
      </c>
      <c r="HZY6" s="42">
        <f t="shared" si="512"/>
        <v>5</v>
      </c>
      <c r="HZZ6" s="42">
        <f t="shared" si="512"/>
        <v>6</v>
      </c>
      <c r="IAA6" s="42">
        <f t="shared" si="512"/>
        <v>7</v>
      </c>
      <c r="IAB6" s="42">
        <f t="shared" si="512"/>
        <v>8</v>
      </c>
      <c r="IAC6" s="42">
        <f t="shared" si="512"/>
        <v>9</v>
      </c>
      <c r="IAD6" s="42">
        <f t="shared" si="512"/>
        <v>10</v>
      </c>
      <c r="IAE6" s="42">
        <f t="shared" si="512"/>
        <v>11</v>
      </c>
      <c r="IAF6" s="42">
        <f t="shared" si="512"/>
        <v>12</v>
      </c>
      <c r="IAG6" s="42">
        <f t="shared" si="512"/>
        <v>13</v>
      </c>
      <c r="IAH6" s="42">
        <f t="shared" si="512"/>
        <v>14</v>
      </c>
      <c r="IAI6" s="42">
        <f t="shared" si="512"/>
        <v>15</v>
      </c>
      <c r="IAJ6" s="42">
        <f t="shared" si="512"/>
        <v>16</v>
      </c>
      <c r="IAK6" s="42">
        <f t="shared" si="512"/>
        <v>17</v>
      </c>
      <c r="IAL6" s="42">
        <f t="shared" si="512"/>
        <v>18</v>
      </c>
      <c r="IAM6" s="42">
        <f t="shared" si="512"/>
        <v>19</v>
      </c>
      <c r="IAN6" s="42">
        <f t="shared" si="512"/>
        <v>20</v>
      </c>
      <c r="IAO6" s="42">
        <f t="shared" si="512"/>
        <v>21</v>
      </c>
      <c r="IAP6" s="42">
        <f t="shared" si="512"/>
        <v>22</v>
      </c>
      <c r="IAQ6" s="42">
        <f t="shared" si="512"/>
        <v>23</v>
      </c>
      <c r="IAR6" s="42">
        <f t="shared" si="512"/>
        <v>0</v>
      </c>
      <c r="IAS6" s="42">
        <f t="shared" si="512"/>
        <v>1</v>
      </c>
      <c r="IAT6" s="42">
        <f t="shared" si="512"/>
        <v>2</v>
      </c>
      <c r="IAU6" s="42">
        <f t="shared" si="512"/>
        <v>3</v>
      </c>
      <c r="IAV6" s="42">
        <f t="shared" si="512"/>
        <v>4</v>
      </c>
      <c r="IAW6" s="42">
        <f t="shared" si="512"/>
        <v>5</v>
      </c>
      <c r="IAX6" s="42">
        <f t="shared" si="512"/>
        <v>6</v>
      </c>
      <c r="IAY6" s="42">
        <f t="shared" si="512"/>
        <v>7</v>
      </c>
      <c r="IAZ6" s="42">
        <f t="shared" si="512"/>
        <v>8</v>
      </c>
      <c r="IBA6" s="42">
        <f t="shared" si="512"/>
        <v>9</v>
      </c>
      <c r="IBB6" s="42">
        <f t="shared" si="512"/>
        <v>10</v>
      </c>
      <c r="IBC6" s="42">
        <f t="shared" si="512"/>
        <v>11</v>
      </c>
      <c r="IBD6" s="42">
        <f t="shared" si="512"/>
        <v>12</v>
      </c>
      <c r="IBE6" s="42">
        <f t="shared" si="512"/>
        <v>13</v>
      </c>
      <c r="IBF6" s="42">
        <f t="shared" si="512"/>
        <v>14</v>
      </c>
      <c r="IBG6" s="42">
        <f t="shared" si="512"/>
        <v>15</v>
      </c>
      <c r="IBH6" s="42">
        <f t="shared" si="512"/>
        <v>16</v>
      </c>
      <c r="IBI6" s="42">
        <f t="shared" si="512"/>
        <v>17</v>
      </c>
      <c r="IBJ6" s="42">
        <f t="shared" si="512"/>
        <v>18</v>
      </c>
      <c r="IBK6" s="42">
        <f t="shared" si="512"/>
        <v>19</v>
      </c>
      <c r="IBL6" s="42">
        <f t="shared" si="512"/>
        <v>20</v>
      </c>
      <c r="IBM6" s="42">
        <f t="shared" si="512"/>
        <v>21</v>
      </c>
      <c r="IBN6" s="42">
        <f t="shared" si="512"/>
        <v>22</v>
      </c>
      <c r="IBO6" s="42">
        <f t="shared" si="512"/>
        <v>23</v>
      </c>
      <c r="IBP6" s="42">
        <f t="shared" si="512"/>
        <v>0</v>
      </c>
      <c r="IBQ6" s="42">
        <f t="shared" si="512"/>
        <v>1</v>
      </c>
      <c r="IBR6" s="42">
        <f t="shared" si="512"/>
        <v>2</v>
      </c>
      <c r="IBS6" s="42">
        <f t="shared" si="512"/>
        <v>3</v>
      </c>
      <c r="IBT6" s="42">
        <f t="shared" si="512"/>
        <v>4</v>
      </c>
      <c r="IBU6" s="42">
        <f t="shared" si="512"/>
        <v>5</v>
      </c>
      <c r="IBV6" s="42">
        <f t="shared" si="512"/>
        <v>6</v>
      </c>
      <c r="IBW6" s="42">
        <f t="shared" si="512"/>
        <v>7</v>
      </c>
      <c r="IBX6" s="42">
        <f t="shared" si="512"/>
        <v>8</v>
      </c>
      <c r="IBY6" s="42">
        <f t="shared" si="512"/>
        <v>9</v>
      </c>
      <c r="IBZ6" s="42">
        <f t="shared" si="512"/>
        <v>10</v>
      </c>
      <c r="ICA6" s="42">
        <f t="shared" si="512"/>
        <v>11</v>
      </c>
      <c r="ICB6" s="42">
        <f t="shared" si="512"/>
        <v>12</v>
      </c>
      <c r="ICC6" s="42">
        <f t="shared" si="512"/>
        <v>13</v>
      </c>
      <c r="ICD6" s="42">
        <f t="shared" si="512"/>
        <v>14</v>
      </c>
      <c r="ICE6" s="42">
        <f t="shared" si="512"/>
        <v>15</v>
      </c>
      <c r="ICF6" s="42">
        <f t="shared" ref="ICF6:IEQ6" si="513">MATCH(ICF3,ID_TM,0)-1</f>
        <v>16</v>
      </c>
      <c r="ICG6" s="42">
        <f t="shared" si="513"/>
        <v>17</v>
      </c>
      <c r="ICH6" s="42">
        <f t="shared" si="513"/>
        <v>18</v>
      </c>
      <c r="ICI6" s="42">
        <f t="shared" si="513"/>
        <v>19</v>
      </c>
      <c r="ICJ6" s="42">
        <f t="shared" si="513"/>
        <v>20</v>
      </c>
      <c r="ICK6" s="42">
        <f t="shared" si="513"/>
        <v>21</v>
      </c>
      <c r="ICL6" s="42">
        <f t="shared" si="513"/>
        <v>22</v>
      </c>
      <c r="ICM6" s="42">
        <f t="shared" si="513"/>
        <v>23</v>
      </c>
      <c r="ICN6" s="42">
        <f t="shared" si="513"/>
        <v>0</v>
      </c>
      <c r="ICO6" s="42">
        <f t="shared" si="513"/>
        <v>1</v>
      </c>
      <c r="ICP6" s="42">
        <f t="shared" si="513"/>
        <v>2</v>
      </c>
      <c r="ICQ6" s="42">
        <f t="shared" si="513"/>
        <v>3</v>
      </c>
      <c r="ICR6" s="42">
        <f t="shared" si="513"/>
        <v>4</v>
      </c>
      <c r="ICS6" s="42">
        <f t="shared" si="513"/>
        <v>5</v>
      </c>
      <c r="ICT6" s="42">
        <f t="shared" si="513"/>
        <v>6</v>
      </c>
      <c r="ICU6" s="42">
        <f t="shared" si="513"/>
        <v>7</v>
      </c>
      <c r="ICV6" s="42">
        <f t="shared" si="513"/>
        <v>8</v>
      </c>
      <c r="ICW6" s="42">
        <f t="shared" si="513"/>
        <v>9</v>
      </c>
      <c r="ICX6" s="42">
        <f t="shared" si="513"/>
        <v>10</v>
      </c>
      <c r="ICY6" s="42">
        <f t="shared" si="513"/>
        <v>11</v>
      </c>
      <c r="ICZ6" s="42">
        <f t="shared" si="513"/>
        <v>12</v>
      </c>
      <c r="IDA6" s="42">
        <f t="shared" si="513"/>
        <v>13</v>
      </c>
      <c r="IDB6" s="42">
        <f t="shared" si="513"/>
        <v>14</v>
      </c>
      <c r="IDC6" s="42">
        <f t="shared" si="513"/>
        <v>15</v>
      </c>
      <c r="IDD6" s="42">
        <f t="shared" si="513"/>
        <v>16</v>
      </c>
      <c r="IDE6" s="42">
        <f t="shared" si="513"/>
        <v>17</v>
      </c>
      <c r="IDF6" s="42">
        <f t="shared" si="513"/>
        <v>18</v>
      </c>
      <c r="IDG6" s="42">
        <f t="shared" si="513"/>
        <v>19</v>
      </c>
      <c r="IDH6" s="42">
        <f t="shared" si="513"/>
        <v>20</v>
      </c>
      <c r="IDI6" s="42">
        <f t="shared" si="513"/>
        <v>21</v>
      </c>
      <c r="IDJ6" s="42">
        <f t="shared" si="513"/>
        <v>22</v>
      </c>
      <c r="IDK6" s="42">
        <f t="shared" si="513"/>
        <v>23</v>
      </c>
      <c r="IDL6" s="42">
        <f t="shared" si="513"/>
        <v>0</v>
      </c>
      <c r="IDM6" s="42">
        <f t="shared" si="513"/>
        <v>1</v>
      </c>
      <c r="IDN6" s="42">
        <f t="shared" si="513"/>
        <v>2</v>
      </c>
      <c r="IDO6" s="42">
        <f t="shared" si="513"/>
        <v>3</v>
      </c>
      <c r="IDP6" s="42">
        <f t="shared" si="513"/>
        <v>4</v>
      </c>
      <c r="IDQ6" s="42">
        <f t="shared" si="513"/>
        <v>5</v>
      </c>
      <c r="IDR6" s="42">
        <f t="shared" si="513"/>
        <v>6</v>
      </c>
      <c r="IDS6" s="42">
        <f t="shared" si="513"/>
        <v>7</v>
      </c>
      <c r="IDT6" s="42">
        <f t="shared" si="513"/>
        <v>8</v>
      </c>
      <c r="IDU6" s="42">
        <f t="shared" si="513"/>
        <v>9</v>
      </c>
      <c r="IDV6" s="42">
        <f t="shared" si="513"/>
        <v>10</v>
      </c>
      <c r="IDW6" s="42">
        <f t="shared" si="513"/>
        <v>11</v>
      </c>
      <c r="IDX6" s="42">
        <f t="shared" si="513"/>
        <v>12</v>
      </c>
      <c r="IDY6" s="42">
        <f t="shared" si="513"/>
        <v>13</v>
      </c>
      <c r="IDZ6" s="42">
        <f t="shared" si="513"/>
        <v>14</v>
      </c>
      <c r="IEA6" s="42">
        <f t="shared" si="513"/>
        <v>15</v>
      </c>
      <c r="IEB6" s="42">
        <f t="shared" si="513"/>
        <v>16</v>
      </c>
      <c r="IEC6" s="42">
        <f t="shared" si="513"/>
        <v>17</v>
      </c>
      <c r="IED6" s="42">
        <f t="shared" si="513"/>
        <v>18</v>
      </c>
      <c r="IEE6" s="42">
        <f t="shared" si="513"/>
        <v>19</v>
      </c>
      <c r="IEF6" s="42">
        <f t="shared" si="513"/>
        <v>20</v>
      </c>
      <c r="IEG6" s="42">
        <f t="shared" si="513"/>
        <v>21</v>
      </c>
      <c r="IEH6" s="42">
        <f t="shared" si="513"/>
        <v>22</v>
      </c>
      <c r="IEI6" s="42">
        <f t="shared" si="513"/>
        <v>23</v>
      </c>
      <c r="IEJ6" s="42">
        <f t="shared" si="513"/>
        <v>0</v>
      </c>
      <c r="IEK6" s="42">
        <f t="shared" si="513"/>
        <v>1</v>
      </c>
      <c r="IEL6" s="42">
        <f t="shared" si="513"/>
        <v>2</v>
      </c>
      <c r="IEM6" s="42">
        <f t="shared" si="513"/>
        <v>3</v>
      </c>
      <c r="IEN6" s="42">
        <f t="shared" si="513"/>
        <v>4</v>
      </c>
      <c r="IEO6" s="42">
        <f t="shared" si="513"/>
        <v>5</v>
      </c>
      <c r="IEP6" s="42">
        <f t="shared" si="513"/>
        <v>6</v>
      </c>
      <c r="IEQ6" s="42">
        <f t="shared" si="513"/>
        <v>7</v>
      </c>
      <c r="IER6" s="42">
        <f t="shared" ref="IER6:IHC6" si="514">MATCH(IER3,ID_TM,0)-1</f>
        <v>8</v>
      </c>
      <c r="IES6" s="42">
        <f t="shared" si="514"/>
        <v>9</v>
      </c>
      <c r="IET6" s="42">
        <f t="shared" si="514"/>
        <v>10</v>
      </c>
      <c r="IEU6" s="42">
        <f t="shared" si="514"/>
        <v>11</v>
      </c>
      <c r="IEV6" s="42">
        <f t="shared" si="514"/>
        <v>12</v>
      </c>
      <c r="IEW6" s="42">
        <f t="shared" si="514"/>
        <v>13</v>
      </c>
      <c r="IEX6" s="42">
        <f t="shared" si="514"/>
        <v>14</v>
      </c>
      <c r="IEY6" s="42">
        <f t="shared" si="514"/>
        <v>15</v>
      </c>
      <c r="IEZ6" s="42">
        <f t="shared" si="514"/>
        <v>16</v>
      </c>
      <c r="IFA6" s="42">
        <f t="shared" si="514"/>
        <v>17</v>
      </c>
      <c r="IFB6" s="42">
        <f t="shared" si="514"/>
        <v>18</v>
      </c>
      <c r="IFC6" s="42">
        <f t="shared" si="514"/>
        <v>19</v>
      </c>
      <c r="IFD6" s="42">
        <f t="shared" si="514"/>
        <v>20</v>
      </c>
      <c r="IFE6" s="42">
        <f t="shared" si="514"/>
        <v>21</v>
      </c>
      <c r="IFF6" s="42">
        <f t="shared" si="514"/>
        <v>22</v>
      </c>
      <c r="IFG6" s="42">
        <f t="shared" si="514"/>
        <v>23</v>
      </c>
      <c r="IFH6" s="42">
        <f t="shared" si="514"/>
        <v>0</v>
      </c>
      <c r="IFI6" s="42">
        <f t="shared" si="514"/>
        <v>1</v>
      </c>
      <c r="IFJ6" s="42">
        <f t="shared" si="514"/>
        <v>2</v>
      </c>
      <c r="IFK6" s="42">
        <f t="shared" si="514"/>
        <v>3</v>
      </c>
      <c r="IFL6" s="42">
        <f t="shared" si="514"/>
        <v>4</v>
      </c>
      <c r="IFM6" s="42">
        <f t="shared" si="514"/>
        <v>5</v>
      </c>
      <c r="IFN6" s="42">
        <f t="shared" si="514"/>
        <v>6</v>
      </c>
      <c r="IFO6" s="42">
        <f t="shared" si="514"/>
        <v>7</v>
      </c>
      <c r="IFP6" s="42">
        <f t="shared" si="514"/>
        <v>8</v>
      </c>
      <c r="IFQ6" s="42">
        <f t="shared" si="514"/>
        <v>9</v>
      </c>
      <c r="IFR6" s="42">
        <f t="shared" si="514"/>
        <v>10</v>
      </c>
      <c r="IFS6" s="42">
        <f t="shared" si="514"/>
        <v>11</v>
      </c>
      <c r="IFT6" s="42">
        <f t="shared" si="514"/>
        <v>12</v>
      </c>
      <c r="IFU6" s="42">
        <f t="shared" si="514"/>
        <v>13</v>
      </c>
      <c r="IFV6" s="42">
        <f t="shared" si="514"/>
        <v>14</v>
      </c>
      <c r="IFW6" s="42">
        <f t="shared" si="514"/>
        <v>15</v>
      </c>
      <c r="IFX6" s="42">
        <f t="shared" si="514"/>
        <v>16</v>
      </c>
      <c r="IFY6" s="42">
        <f t="shared" si="514"/>
        <v>17</v>
      </c>
      <c r="IFZ6" s="42">
        <f t="shared" si="514"/>
        <v>18</v>
      </c>
      <c r="IGA6" s="42">
        <f t="shared" si="514"/>
        <v>19</v>
      </c>
      <c r="IGB6" s="42">
        <f t="shared" si="514"/>
        <v>20</v>
      </c>
      <c r="IGC6" s="42">
        <f t="shared" si="514"/>
        <v>21</v>
      </c>
      <c r="IGD6" s="42">
        <f t="shared" si="514"/>
        <v>22</v>
      </c>
      <c r="IGE6" s="42">
        <f t="shared" si="514"/>
        <v>23</v>
      </c>
      <c r="IGF6" s="42">
        <f t="shared" si="514"/>
        <v>0</v>
      </c>
      <c r="IGG6" s="42">
        <f t="shared" si="514"/>
        <v>1</v>
      </c>
      <c r="IGH6" s="42">
        <f t="shared" si="514"/>
        <v>2</v>
      </c>
      <c r="IGI6" s="42">
        <f t="shared" si="514"/>
        <v>3</v>
      </c>
      <c r="IGJ6" s="42">
        <f t="shared" si="514"/>
        <v>4</v>
      </c>
      <c r="IGK6" s="42">
        <f t="shared" si="514"/>
        <v>5</v>
      </c>
      <c r="IGL6" s="42">
        <f t="shared" si="514"/>
        <v>6</v>
      </c>
      <c r="IGM6" s="42">
        <f t="shared" si="514"/>
        <v>7</v>
      </c>
      <c r="IGN6" s="42">
        <f t="shared" si="514"/>
        <v>8</v>
      </c>
      <c r="IGO6" s="42">
        <f t="shared" si="514"/>
        <v>9</v>
      </c>
      <c r="IGP6" s="42">
        <f t="shared" si="514"/>
        <v>10</v>
      </c>
      <c r="IGQ6" s="42">
        <f t="shared" si="514"/>
        <v>11</v>
      </c>
      <c r="IGR6" s="42">
        <f t="shared" si="514"/>
        <v>12</v>
      </c>
      <c r="IGS6" s="42">
        <f t="shared" si="514"/>
        <v>13</v>
      </c>
      <c r="IGT6" s="42">
        <f t="shared" si="514"/>
        <v>14</v>
      </c>
      <c r="IGU6" s="42">
        <f t="shared" si="514"/>
        <v>15</v>
      </c>
      <c r="IGV6" s="42">
        <f t="shared" si="514"/>
        <v>16</v>
      </c>
      <c r="IGW6" s="42">
        <f t="shared" si="514"/>
        <v>17</v>
      </c>
      <c r="IGX6" s="42">
        <f t="shared" si="514"/>
        <v>18</v>
      </c>
      <c r="IGY6" s="42">
        <f t="shared" si="514"/>
        <v>19</v>
      </c>
      <c r="IGZ6" s="42">
        <f t="shared" si="514"/>
        <v>20</v>
      </c>
      <c r="IHA6" s="42">
        <f t="shared" si="514"/>
        <v>21</v>
      </c>
      <c r="IHB6" s="42">
        <f t="shared" si="514"/>
        <v>22</v>
      </c>
      <c r="IHC6" s="42">
        <f t="shared" si="514"/>
        <v>23</v>
      </c>
      <c r="IHD6" s="42">
        <f t="shared" ref="IHD6:IJO6" si="515">MATCH(IHD3,ID_TM,0)-1</f>
        <v>0</v>
      </c>
      <c r="IHE6" s="42">
        <f t="shared" si="515"/>
        <v>1</v>
      </c>
      <c r="IHF6" s="42">
        <f t="shared" si="515"/>
        <v>2</v>
      </c>
      <c r="IHG6" s="42">
        <f t="shared" si="515"/>
        <v>3</v>
      </c>
      <c r="IHH6" s="42">
        <f t="shared" si="515"/>
        <v>4</v>
      </c>
      <c r="IHI6" s="42">
        <f t="shared" si="515"/>
        <v>5</v>
      </c>
      <c r="IHJ6" s="42">
        <f t="shared" si="515"/>
        <v>6</v>
      </c>
      <c r="IHK6" s="42">
        <f t="shared" si="515"/>
        <v>7</v>
      </c>
      <c r="IHL6" s="42">
        <f t="shared" si="515"/>
        <v>8</v>
      </c>
      <c r="IHM6" s="42">
        <f t="shared" si="515"/>
        <v>9</v>
      </c>
      <c r="IHN6" s="42">
        <f t="shared" si="515"/>
        <v>10</v>
      </c>
      <c r="IHO6" s="42">
        <f t="shared" si="515"/>
        <v>11</v>
      </c>
      <c r="IHP6" s="42">
        <f t="shared" si="515"/>
        <v>12</v>
      </c>
      <c r="IHQ6" s="42">
        <f t="shared" si="515"/>
        <v>13</v>
      </c>
      <c r="IHR6" s="42">
        <f t="shared" si="515"/>
        <v>14</v>
      </c>
      <c r="IHS6" s="42">
        <f t="shared" si="515"/>
        <v>15</v>
      </c>
      <c r="IHT6" s="42">
        <f t="shared" si="515"/>
        <v>16</v>
      </c>
      <c r="IHU6" s="42">
        <f t="shared" si="515"/>
        <v>17</v>
      </c>
      <c r="IHV6" s="42">
        <f t="shared" si="515"/>
        <v>18</v>
      </c>
      <c r="IHW6" s="42">
        <f t="shared" si="515"/>
        <v>19</v>
      </c>
      <c r="IHX6" s="42">
        <f t="shared" si="515"/>
        <v>20</v>
      </c>
      <c r="IHY6" s="42">
        <f t="shared" si="515"/>
        <v>21</v>
      </c>
      <c r="IHZ6" s="42">
        <f t="shared" si="515"/>
        <v>22</v>
      </c>
      <c r="IIA6" s="42">
        <f t="shared" si="515"/>
        <v>23</v>
      </c>
      <c r="IIB6" s="42">
        <f t="shared" si="515"/>
        <v>0</v>
      </c>
      <c r="IIC6" s="42">
        <f t="shared" si="515"/>
        <v>1</v>
      </c>
      <c r="IID6" s="42">
        <f t="shared" si="515"/>
        <v>2</v>
      </c>
      <c r="IIE6" s="42">
        <f t="shared" si="515"/>
        <v>3</v>
      </c>
      <c r="IIF6" s="42">
        <f t="shared" si="515"/>
        <v>4</v>
      </c>
      <c r="IIG6" s="42">
        <f t="shared" si="515"/>
        <v>5</v>
      </c>
      <c r="IIH6" s="42">
        <f t="shared" si="515"/>
        <v>6</v>
      </c>
      <c r="III6" s="42">
        <f t="shared" si="515"/>
        <v>7</v>
      </c>
      <c r="IIJ6" s="42">
        <f t="shared" si="515"/>
        <v>8</v>
      </c>
      <c r="IIK6" s="42">
        <f t="shared" si="515"/>
        <v>9</v>
      </c>
      <c r="IIL6" s="42">
        <f t="shared" si="515"/>
        <v>10</v>
      </c>
      <c r="IIM6" s="42">
        <f t="shared" si="515"/>
        <v>11</v>
      </c>
      <c r="IIN6" s="42">
        <f t="shared" si="515"/>
        <v>12</v>
      </c>
      <c r="IIO6" s="42">
        <f t="shared" si="515"/>
        <v>13</v>
      </c>
      <c r="IIP6" s="42">
        <f t="shared" si="515"/>
        <v>14</v>
      </c>
      <c r="IIQ6" s="42">
        <f t="shared" si="515"/>
        <v>15</v>
      </c>
      <c r="IIR6" s="42">
        <f t="shared" si="515"/>
        <v>16</v>
      </c>
      <c r="IIS6" s="42">
        <f t="shared" si="515"/>
        <v>17</v>
      </c>
      <c r="IIT6" s="42">
        <f t="shared" si="515"/>
        <v>18</v>
      </c>
      <c r="IIU6" s="42">
        <f t="shared" si="515"/>
        <v>19</v>
      </c>
      <c r="IIV6" s="42">
        <f t="shared" si="515"/>
        <v>20</v>
      </c>
      <c r="IIW6" s="42">
        <f t="shared" si="515"/>
        <v>21</v>
      </c>
      <c r="IIX6" s="42">
        <f t="shared" si="515"/>
        <v>22</v>
      </c>
      <c r="IIY6" s="42">
        <f t="shared" si="515"/>
        <v>23</v>
      </c>
      <c r="IIZ6" s="42">
        <f t="shared" si="515"/>
        <v>0</v>
      </c>
      <c r="IJA6" s="42">
        <f t="shared" si="515"/>
        <v>1</v>
      </c>
      <c r="IJB6" s="42">
        <f t="shared" si="515"/>
        <v>2</v>
      </c>
      <c r="IJC6" s="42">
        <f t="shared" si="515"/>
        <v>3</v>
      </c>
      <c r="IJD6" s="42">
        <f t="shared" si="515"/>
        <v>4</v>
      </c>
      <c r="IJE6" s="42">
        <f t="shared" si="515"/>
        <v>5</v>
      </c>
      <c r="IJF6" s="42">
        <f t="shared" si="515"/>
        <v>6</v>
      </c>
      <c r="IJG6" s="42">
        <f t="shared" si="515"/>
        <v>7</v>
      </c>
      <c r="IJH6" s="42">
        <f t="shared" si="515"/>
        <v>8</v>
      </c>
      <c r="IJI6" s="42">
        <f t="shared" si="515"/>
        <v>9</v>
      </c>
      <c r="IJJ6" s="42">
        <f t="shared" si="515"/>
        <v>10</v>
      </c>
      <c r="IJK6" s="42">
        <f t="shared" si="515"/>
        <v>11</v>
      </c>
      <c r="IJL6" s="42">
        <f t="shared" si="515"/>
        <v>12</v>
      </c>
      <c r="IJM6" s="42">
        <f t="shared" si="515"/>
        <v>13</v>
      </c>
      <c r="IJN6" s="42">
        <f t="shared" si="515"/>
        <v>14</v>
      </c>
      <c r="IJO6" s="42">
        <f t="shared" si="515"/>
        <v>15</v>
      </c>
      <c r="IJP6" s="42">
        <f t="shared" ref="IJP6:IMA6" si="516">MATCH(IJP3,ID_TM,0)-1</f>
        <v>16</v>
      </c>
      <c r="IJQ6" s="42">
        <f t="shared" si="516"/>
        <v>17</v>
      </c>
      <c r="IJR6" s="42">
        <f t="shared" si="516"/>
        <v>18</v>
      </c>
      <c r="IJS6" s="42">
        <f t="shared" si="516"/>
        <v>19</v>
      </c>
      <c r="IJT6" s="42">
        <f t="shared" si="516"/>
        <v>20</v>
      </c>
      <c r="IJU6" s="42">
        <f t="shared" si="516"/>
        <v>21</v>
      </c>
      <c r="IJV6" s="42">
        <f t="shared" si="516"/>
        <v>22</v>
      </c>
      <c r="IJW6" s="42">
        <f t="shared" si="516"/>
        <v>23</v>
      </c>
      <c r="IJX6" s="42">
        <f t="shared" si="516"/>
        <v>0</v>
      </c>
      <c r="IJY6" s="42">
        <f t="shared" si="516"/>
        <v>1</v>
      </c>
      <c r="IJZ6" s="42">
        <f t="shared" si="516"/>
        <v>2</v>
      </c>
      <c r="IKA6" s="42">
        <f t="shared" si="516"/>
        <v>3</v>
      </c>
      <c r="IKB6" s="42">
        <f t="shared" si="516"/>
        <v>4</v>
      </c>
      <c r="IKC6" s="42">
        <f t="shared" si="516"/>
        <v>5</v>
      </c>
      <c r="IKD6" s="42">
        <f t="shared" si="516"/>
        <v>6</v>
      </c>
      <c r="IKE6" s="42">
        <f t="shared" si="516"/>
        <v>7</v>
      </c>
      <c r="IKF6" s="42">
        <f t="shared" si="516"/>
        <v>8</v>
      </c>
      <c r="IKG6" s="42">
        <f t="shared" si="516"/>
        <v>9</v>
      </c>
      <c r="IKH6" s="42">
        <f t="shared" si="516"/>
        <v>10</v>
      </c>
      <c r="IKI6" s="42">
        <f t="shared" si="516"/>
        <v>11</v>
      </c>
      <c r="IKJ6" s="42">
        <f t="shared" si="516"/>
        <v>12</v>
      </c>
      <c r="IKK6" s="42">
        <f t="shared" si="516"/>
        <v>13</v>
      </c>
      <c r="IKL6" s="42">
        <f t="shared" si="516"/>
        <v>14</v>
      </c>
      <c r="IKM6" s="42">
        <f t="shared" si="516"/>
        <v>15</v>
      </c>
      <c r="IKN6" s="42">
        <f t="shared" si="516"/>
        <v>16</v>
      </c>
      <c r="IKO6" s="42">
        <f t="shared" si="516"/>
        <v>17</v>
      </c>
      <c r="IKP6" s="42">
        <f t="shared" si="516"/>
        <v>18</v>
      </c>
      <c r="IKQ6" s="42">
        <f t="shared" si="516"/>
        <v>19</v>
      </c>
      <c r="IKR6" s="42">
        <f t="shared" si="516"/>
        <v>20</v>
      </c>
      <c r="IKS6" s="42">
        <f t="shared" si="516"/>
        <v>21</v>
      </c>
      <c r="IKT6" s="42">
        <f t="shared" si="516"/>
        <v>22</v>
      </c>
      <c r="IKU6" s="42">
        <f t="shared" si="516"/>
        <v>23</v>
      </c>
      <c r="IKV6" s="42">
        <f t="shared" si="516"/>
        <v>0</v>
      </c>
      <c r="IKW6" s="42">
        <f t="shared" si="516"/>
        <v>1</v>
      </c>
      <c r="IKX6" s="42">
        <f t="shared" si="516"/>
        <v>2</v>
      </c>
      <c r="IKY6" s="42">
        <f t="shared" si="516"/>
        <v>3</v>
      </c>
      <c r="IKZ6" s="42">
        <f t="shared" si="516"/>
        <v>4</v>
      </c>
      <c r="ILA6" s="42">
        <f t="shared" si="516"/>
        <v>5</v>
      </c>
      <c r="ILB6" s="42">
        <f t="shared" si="516"/>
        <v>6</v>
      </c>
      <c r="ILC6" s="42">
        <f t="shared" si="516"/>
        <v>7</v>
      </c>
      <c r="ILD6" s="42">
        <f t="shared" si="516"/>
        <v>8</v>
      </c>
      <c r="ILE6" s="42">
        <f t="shared" si="516"/>
        <v>9</v>
      </c>
      <c r="ILF6" s="42">
        <f t="shared" si="516"/>
        <v>10</v>
      </c>
      <c r="ILG6" s="42">
        <f t="shared" si="516"/>
        <v>11</v>
      </c>
      <c r="ILH6" s="42">
        <f t="shared" si="516"/>
        <v>12</v>
      </c>
      <c r="ILI6" s="42">
        <f t="shared" si="516"/>
        <v>13</v>
      </c>
      <c r="ILJ6" s="42">
        <f t="shared" si="516"/>
        <v>14</v>
      </c>
      <c r="ILK6" s="42">
        <f t="shared" si="516"/>
        <v>15</v>
      </c>
      <c r="ILL6" s="42">
        <f t="shared" si="516"/>
        <v>16</v>
      </c>
      <c r="ILM6" s="42">
        <f t="shared" si="516"/>
        <v>17</v>
      </c>
      <c r="ILN6" s="42">
        <f t="shared" si="516"/>
        <v>18</v>
      </c>
      <c r="ILO6" s="42">
        <f t="shared" si="516"/>
        <v>19</v>
      </c>
      <c r="ILP6" s="42">
        <f t="shared" si="516"/>
        <v>20</v>
      </c>
      <c r="ILQ6" s="42">
        <f t="shared" si="516"/>
        <v>21</v>
      </c>
      <c r="ILR6" s="42">
        <f t="shared" si="516"/>
        <v>22</v>
      </c>
      <c r="ILS6" s="42">
        <f t="shared" si="516"/>
        <v>23</v>
      </c>
      <c r="ILT6" s="42">
        <f t="shared" si="516"/>
        <v>0</v>
      </c>
      <c r="ILU6" s="42">
        <f t="shared" si="516"/>
        <v>1</v>
      </c>
      <c r="ILV6" s="42">
        <f t="shared" si="516"/>
        <v>2</v>
      </c>
      <c r="ILW6" s="42">
        <f t="shared" si="516"/>
        <v>3</v>
      </c>
      <c r="ILX6" s="42">
        <f t="shared" si="516"/>
        <v>4</v>
      </c>
      <c r="ILY6" s="42">
        <f t="shared" si="516"/>
        <v>5</v>
      </c>
      <c r="ILZ6" s="42">
        <f t="shared" si="516"/>
        <v>6</v>
      </c>
      <c r="IMA6" s="42">
        <f t="shared" si="516"/>
        <v>7</v>
      </c>
      <c r="IMB6" s="42">
        <f t="shared" ref="IMB6:IOM6" si="517">MATCH(IMB3,ID_TM,0)-1</f>
        <v>8</v>
      </c>
      <c r="IMC6" s="42">
        <f t="shared" si="517"/>
        <v>9</v>
      </c>
      <c r="IMD6" s="42">
        <f t="shared" si="517"/>
        <v>10</v>
      </c>
      <c r="IME6" s="42">
        <f t="shared" si="517"/>
        <v>11</v>
      </c>
      <c r="IMF6" s="42">
        <f t="shared" si="517"/>
        <v>12</v>
      </c>
      <c r="IMG6" s="42">
        <f t="shared" si="517"/>
        <v>13</v>
      </c>
      <c r="IMH6" s="42">
        <f t="shared" si="517"/>
        <v>14</v>
      </c>
      <c r="IMI6" s="42">
        <f t="shared" si="517"/>
        <v>15</v>
      </c>
      <c r="IMJ6" s="42">
        <f t="shared" si="517"/>
        <v>16</v>
      </c>
      <c r="IMK6" s="42">
        <f t="shared" si="517"/>
        <v>17</v>
      </c>
      <c r="IML6" s="42">
        <f t="shared" si="517"/>
        <v>18</v>
      </c>
      <c r="IMM6" s="42">
        <f t="shared" si="517"/>
        <v>19</v>
      </c>
      <c r="IMN6" s="42">
        <f t="shared" si="517"/>
        <v>20</v>
      </c>
      <c r="IMO6" s="42">
        <f t="shared" si="517"/>
        <v>21</v>
      </c>
      <c r="IMP6" s="42">
        <f t="shared" si="517"/>
        <v>22</v>
      </c>
      <c r="IMQ6" s="42">
        <f t="shared" si="517"/>
        <v>23</v>
      </c>
      <c r="IMR6" s="42">
        <f t="shared" si="517"/>
        <v>0</v>
      </c>
      <c r="IMS6" s="42">
        <f t="shared" si="517"/>
        <v>1</v>
      </c>
      <c r="IMT6" s="42">
        <f t="shared" si="517"/>
        <v>2</v>
      </c>
      <c r="IMU6" s="42">
        <f t="shared" si="517"/>
        <v>3</v>
      </c>
      <c r="IMV6" s="42">
        <f t="shared" si="517"/>
        <v>4</v>
      </c>
      <c r="IMW6" s="42">
        <f t="shared" si="517"/>
        <v>5</v>
      </c>
      <c r="IMX6" s="42">
        <f t="shared" si="517"/>
        <v>6</v>
      </c>
      <c r="IMY6" s="42">
        <f t="shared" si="517"/>
        <v>7</v>
      </c>
      <c r="IMZ6" s="42">
        <f t="shared" si="517"/>
        <v>8</v>
      </c>
      <c r="INA6" s="42">
        <f t="shared" si="517"/>
        <v>9</v>
      </c>
      <c r="INB6" s="42">
        <f t="shared" si="517"/>
        <v>10</v>
      </c>
      <c r="INC6" s="42">
        <f t="shared" si="517"/>
        <v>11</v>
      </c>
      <c r="IND6" s="42">
        <f t="shared" si="517"/>
        <v>12</v>
      </c>
      <c r="INE6" s="42">
        <f t="shared" si="517"/>
        <v>13</v>
      </c>
      <c r="INF6" s="42">
        <f t="shared" si="517"/>
        <v>14</v>
      </c>
      <c r="ING6" s="42">
        <f t="shared" si="517"/>
        <v>15</v>
      </c>
      <c r="INH6" s="42">
        <f t="shared" si="517"/>
        <v>16</v>
      </c>
      <c r="INI6" s="42">
        <f t="shared" si="517"/>
        <v>17</v>
      </c>
      <c r="INJ6" s="42">
        <f t="shared" si="517"/>
        <v>18</v>
      </c>
      <c r="INK6" s="42">
        <f t="shared" si="517"/>
        <v>19</v>
      </c>
      <c r="INL6" s="42">
        <f t="shared" si="517"/>
        <v>20</v>
      </c>
      <c r="INM6" s="42">
        <f t="shared" si="517"/>
        <v>21</v>
      </c>
      <c r="INN6" s="42">
        <f t="shared" si="517"/>
        <v>22</v>
      </c>
      <c r="INO6" s="42">
        <f t="shared" si="517"/>
        <v>23</v>
      </c>
      <c r="INP6" s="42">
        <f t="shared" si="517"/>
        <v>0</v>
      </c>
      <c r="INQ6" s="42">
        <f t="shared" si="517"/>
        <v>1</v>
      </c>
      <c r="INR6" s="42">
        <f t="shared" si="517"/>
        <v>2</v>
      </c>
      <c r="INS6" s="42">
        <f t="shared" si="517"/>
        <v>3</v>
      </c>
      <c r="INT6" s="42">
        <f t="shared" si="517"/>
        <v>4</v>
      </c>
      <c r="INU6" s="42">
        <f t="shared" si="517"/>
        <v>5</v>
      </c>
      <c r="INV6" s="42">
        <f t="shared" si="517"/>
        <v>6</v>
      </c>
      <c r="INW6" s="42">
        <f t="shared" si="517"/>
        <v>7</v>
      </c>
      <c r="INX6" s="42">
        <f t="shared" si="517"/>
        <v>8</v>
      </c>
      <c r="INY6" s="42">
        <f t="shared" si="517"/>
        <v>9</v>
      </c>
      <c r="INZ6" s="42">
        <f t="shared" si="517"/>
        <v>10</v>
      </c>
      <c r="IOA6" s="42">
        <f t="shared" si="517"/>
        <v>11</v>
      </c>
      <c r="IOB6" s="42">
        <f t="shared" si="517"/>
        <v>12</v>
      </c>
      <c r="IOC6" s="42">
        <f t="shared" si="517"/>
        <v>13</v>
      </c>
      <c r="IOD6" s="42">
        <f t="shared" si="517"/>
        <v>14</v>
      </c>
      <c r="IOE6" s="42">
        <f t="shared" si="517"/>
        <v>15</v>
      </c>
      <c r="IOF6" s="42">
        <f t="shared" si="517"/>
        <v>16</v>
      </c>
      <c r="IOG6" s="42">
        <f t="shared" si="517"/>
        <v>17</v>
      </c>
      <c r="IOH6" s="42">
        <f t="shared" si="517"/>
        <v>18</v>
      </c>
      <c r="IOI6" s="42">
        <f t="shared" si="517"/>
        <v>19</v>
      </c>
      <c r="IOJ6" s="42">
        <f t="shared" si="517"/>
        <v>20</v>
      </c>
      <c r="IOK6" s="42">
        <f t="shared" si="517"/>
        <v>21</v>
      </c>
      <c r="IOL6" s="42">
        <f t="shared" si="517"/>
        <v>22</v>
      </c>
      <c r="IOM6" s="42">
        <f t="shared" si="517"/>
        <v>23</v>
      </c>
      <c r="ION6" s="42">
        <f t="shared" ref="ION6:IQY6" si="518">MATCH(ION3,ID_TM,0)-1</f>
        <v>0</v>
      </c>
      <c r="IOO6" s="42">
        <f t="shared" si="518"/>
        <v>1</v>
      </c>
      <c r="IOP6" s="42">
        <f t="shared" si="518"/>
        <v>2</v>
      </c>
      <c r="IOQ6" s="42">
        <f t="shared" si="518"/>
        <v>3</v>
      </c>
      <c r="IOR6" s="42">
        <f t="shared" si="518"/>
        <v>4</v>
      </c>
      <c r="IOS6" s="42">
        <f t="shared" si="518"/>
        <v>5</v>
      </c>
      <c r="IOT6" s="42">
        <f t="shared" si="518"/>
        <v>6</v>
      </c>
      <c r="IOU6" s="42">
        <f t="shared" si="518"/>
        <v>7</v>
      </c>
      <c r="IOV6" s="42">
        <f t="shared" si="518"/>
        <v>8</v>
      </c>
      <c r="IOW6" s="42">
        <f t="shared" si="518"/>
        <v>9</v>
      </c>
      <c r="IOX6" s="42">
        <f t="shared" si="518"/>
        <v>10</v>
      </c>
      <c r="IOY6" s="42">
        <f t="shared" si="518"/>
        <v>11</v>
      </c>
      <c r="IOZ6" s="42">
        <f t="shared" si="518"/>
        <v>12</v>
      </c>
      <c r="IPA6" s="42">
        <f t="shared" si="518"/>
        <v>13</v>
      </c>
      <c r="IPB6" s="42">
        <f t="shared" si="518"/>
        <v>14</v>
      </c>
      <c r="IPC6" s="42">
        <f t="shared" si="518"/>
        <v>15</v>
      </c>
      <c r="IPD6" s="42">
        <f t="shared" si="518"/>
        <v>16</v>
      </c>
      <c r="IPE6" s="42">
        <f t="shared" si="518"/>
        <v>17</v>
      </c>
      <c r="IPF6" s="42">
        <f t="shared" si="518"/>
        <v>18</v>
      </c>
      <c r="IPG6" s="42">
        <f t="shared" si="518"/>
        <v>19</v>
      </c>
      <c r="IPH6" s="42">
        <f t="shared" si="518"/>
        <v>20</v>
      </c>
      <c r="IPI6" s="42">
        <f t="shared" si="518"/>
        <v>21</v>
      </c>
      <c r="IPJ6" s="42">
        <f t="shared" si="518"/>
        <v>22</v>
      </c>
      <c r="IPK6" s="42">
        <f t="shared" si="518"/>
        <v>23</v>
      </c>
      <c r="IPL6" s="42">
        <f t="shared" si="518"/>
        <v>0</v>
      </c>
      <c r="IPM6" s="42">
        <f t="shared" si="518"/>
        <v>1</v>
      </c>
      <c r="IPN6" s="42">
        <f t="shared" si="518"/>
        <v>2</v>
      </c>
      <c r="IPO6" s="42">
        <f t="shared" si="518"/>
        <v>3</v>
      </c>
      <c r="IPP6" s="42">
        <f t="shared" si="518"/>
        <v>4</v>
      </c>
      <c r="IPQ6" s="42">
        <f t="shared" si="518"/>
        <v>5</v>
      </c>
      <c r="IPR6" s="42">
        <f t="shared" si="518"/>
        <v>6</v>
      </c>
      <c r="IPS6" s="42">
        <f t="shared" si="518"/>
        <v>7</v>
      </c>
      <c r="IPT6" s="42">
        <f t="shared" si="518"/>
        <v>8</v>
      </c>
      <c r="IPU6" s="42">
        <f t="shared" si="518"/>
        <v>9</v>
      </c>
      <c r="IPV6" s="42">
        <f t="shared" si="518"/>
        <v>10</v>
      </c>
      <c r="IPW6" s="42">
        <f t="shared" si="518"/>
        <v>11</v>
      </c>
      <c r="IPX6" s="42">
        <f t="shared" si="518"/>
        <v>12</v>
      </c>
      <c r="IPY6" s="42">
        <f t="shared" si="518"/>
        <v>13</v>
      </c>
      <c r="IPZ6" s="42">
        <f t="shared" si="518"/>
        <v>14</v>
      </c>
      <c r="IQA6" s="42">
        <f t="shared" si="518"/>
        <v>15</v>
      </c>
      <c r="IQB6" s="42">
        <f t="shared" si="518"/>
        <v>16</v>
      </c>
      <c r="IQC6" s="42">
        <f t="shared" si="518"/>
        <v>17</v>
      </c>
      <c r="IQD6" s="42">
        <f t="shared" si="518"/>
        <v>18</v>
      </c>
      <c r="IQE6" s="42">
        <f t="shared" si="518"/>
        <v>19</v>
      </c>
      <c r="IQF6" s="42">
        <f t="shared" si="518"/>
        <v>20</v>
      </c>
      <c r="IQG6" s="42">
        <f t="shared" si="518"/>
        <v>21</v>
      </c>
      <c r="IQH6" s="42">
        <f t="shared" si="518"/>
        <v>22</v>
      </c>
      <c r="IQI6" s="42">
        <f t="shared" si="518"/>
        <v>23</v>
      </c>
      <c r="IQJ6" s="42">
        <f t="shared" si="518"/>
        <v>0</v>
      </c>
      <c r="IQK6" s="42">
        <f t="shared" si="518"/>
        <v>1</v>
      </c>
      <c r="IQL6" s="42">
        <f t="shared" si="518"/>
        <v>2</v>
      </c>
      <c r="IQM6" s="42">
        <f t="shared" si="518"/>
        <v>3</v>
      </c>
      <c r="IQN6" s="42">
        <f t="shared" si="518"/>
        <v>4</v>
      </c>
      <c r="IQO6" s="42">
        <f t="shared" si="518"/>
        <v>5</v>
      </c>
      <c r="IQP6" s="42">
        <f t="shared" si="518"/>
        <v>6</v>
      </c>
      <c r="IQQ6" s="42">
        <f t="shared" si="518"/>
        <v>7</v>
      </c>
      <c r="IQR6" s="42">
        <f t="shared" si="518"/>
        <v>8</v>
      </c>
      <c r="IQS6" s="42">
        <f t="shared" si="518"/>
        <v>9</v>
      </c>
      <c r="IQT6" s="42">
        <f t="shared" si="518"/>
        <v>10</v>
      </c>
      <c r="IQU6" s="42">
        <f t="shared" si="518"/>
        <v>11</v>
      </c>
      <c r="IQV6" s="42">
        <f t="shared" si="518"/>
        <v>12</v>
      </c>
      <c r="IQW6" s="42">
        <f t="shared" si="518"/>
        <v>13</v>
      </c>
      <c r="IQX6" s="42">
        <f t="shared" si="518"/>
        <v>14</v>
      </c>
      <c r="IQY6" s="42">
        <f t="shared" si="518"/>
        <v>15</v>
      </c>
      <c r="IQZ6" s="42">
        <f t="shared" ref="IQZ6:ITK6" si="519">MATCH(IQZ3,ID_TM,0)-1</f>
        <v>16</v>
      </c>
      <c r="IRA6" s="42">
        <f t="shared" si="519"/>
        <v>17</v>
      </c>
      <c r="IRB6" s="42">
        <f t="shared" si="519"/>
        <v>18</v>
      </c>
      <c r="IRC6" s="42">
        <f t="shared" si="519"/>
        <v>19</v>
      </c>
      <c r="IRD6" s="42">
        <f t="shared" si="519"/>
        <v>20</v>
      </c>
      <c r="IRE6" s="42">
        <f t="shared" si="519"/>
        <v>21</v>
      </c>
      <c r="IRF6" s="42">
        <f t="shared" si="519"/>
        <v>22</v>
      </c>
      <c r="IRG6" s="42">
        <f t="shared" si="519"/>
        <v>23</v>
      </c>
      <c r="IRH6" s="42">
        <f t="shared" si="519"/>
        <v>0</v>
      </c>
      <c r="IRI6" s="42">
        <f t="shared" si="519"/>
        <v>1</v>
      </c>
      <c r="IRJ6" s="42">
        <f t="shared" si="519"/>
        <v>2</v>
      </c>
      <c r="IRK6" s="42">
        <f t="shared" si="519"/>
        <v>3</v>
      </c>
      <c r="IRL6" s="42">
        <f t="shared" si="519"/>
        <v>4</v>
      </c>
      <c r="IRM6" s="42">
        <f t="shared" si="519"/>
        <v>5</v>
      </c>
      <c r="IRN6" s="42">
        <f t="shared" si="519"/>
        <v>6</v>
      </c>
      <c r="IRO6" s="42">
        <f t="shared" si="519"/>
        <v>7</v>
      </c>
      <c r="IRP6" s="42">
        <f t="shared" si="519"/>
        <v>8</v>
      </c>
      <c r="IRQ6" s="42">
        <f t="shared" si="519"/>
        <v>9</v>
      </c>
      <c r="IRR6" s="42">
        <f t="shared" si="519"/>
        <v>10</v>
      </c>
      <c r="IRS6" s="42">
        <f t="shared" si="519"/>
        <v>11</v>
      </c>
      <c r="IRT6" s="42">
        <f t="shared" si="519"/>
        <v>12</v>
      </c>
      <c r="IRU6" s="42">
        <f t="shared" si="519"/>
        <v>13</v>
      </c>
      <c r="IRV6" s="42">
        <f t="shared" si="519"/>
        <v>14</v>
      </c>
      <c r="IRW6" s="42">
        <f t="shared" si="519"/>
        <v>15</v>
      </c>
      <c r="IRX6" s="42">
        <f t="shared" si="519"/>
        <v>16</v>
      </c>
      <c r="IRY6" s="42">
        <f t="shared" si="519"/>
        <v>17</v>
      </c>
      <c r="IRZ6" s="42">
        <f t="shared" si="519"/>
        <v>18</v>
      </c>
      <c r="ISA6" s="42">
        <f t="shared" si="519"/>
        <v>19</v>
      </c>
      <c r="ISB6" s="42">
        <f t="shared" si="519"/>
        <v>20</v>
      </c>
      <c r="ISC6" s="42">
        <f t="shared" si="519"/>
        <v>21</v>
      </c>
      <c r="ISD6" s="42">
        <f t="shared" si="519"/>
        <v>22</v>
      </c>
      <c r="ISE6" s="42">
        <f t="shared" si="519"/>
        <v>23</v>
      </c>
      <c r="ISF6" s="42">
        <f t="shared" si="519"/>
        <v>0</v>
      </c>
      <c r="ISG6" s="42">
        <f t="shared" si="519"/>
        <v>1</v>
      </c>
      <c r="ISH6" s="42">
        <f t="shared" si="519"/>
        <v>2</v>
      </c>
      <c r="ISI6" s="42">
        <f t="shared" si="519"/>
        <v>3</v>
      </c>
      <c r="ISJ6" s="42">
        <f t="shared" si="519"/>
        <v>4</v>
      </c>
      <c r="ISK6" s="42">
        <f t="shared" si="519"/>
        <v>5</v>
      </c>
      <c r="ISL6" s="42">
        <f t="shared" si="519"/>
        <v>6</v>
      </c>
      <c r="ISM6" s="42">
        <f t="shared" si="519"/>
        <v>7</v>
      </c>
      <c r="ISN6" s="42">
        <f t="shared" si="519"/>
        <v>8</v>
      </c>
      <c r="ISO6" s="42">
        <f t="shared" si="519"/>
        <v>9</v>
      </c>
      <c r="ISP6" s="42">
        <f t="shared" si="519"/>
        <v>10</v>
      </c>
      <c r="ISQ6" s="42">
        <f t="shared" si="519"/>
        <v>11</v>
      </c>
      <c r="ISR6" s="42">
        <f t="shared" si="519"/>
        <v>12</v>
      </c>
      <c r="ISS6" s="42">
        <f t="shared" si="519"/>
        <v>13</v>
      </c>
      <c r="IST6" s="42">
        <f t="shared" si="519"/>
        <v>14</v>
      </c>
      <c r="ISU6" s="42">
        <f t="shared" si="519"/>
        <v>15</v>
      </c>
      <c r="ISV6" s="42">
        <f t="shared" si="519"/>
        <v>16</v>
      </c>
      <c r="ISW6" s="42">
        <f t="shared" si="519"/>
        <v>17</v>
      </c>
      <c r="ISX6" s="42">
        <f t="shared" si="519"/>
        <v>18</v>
      </c>
      <c r="ISY6" s="42">
        <f t="shared" si="519"/>
        <v>19</v>
      </c>
      <c r="ISZ6" s="42">
        <f t="shared" si="519"/>
        <v>20</v>
      </c>
      <c r="ITA6" s="42">
        <f t="shared" si="519"/>
        <v>21</v>
      </c>
      <c r="ITB6" s="42">
        <f t="shared" si="519"/>
        <v>22</v>
      </c>
      <c r="ITC6" s="42">
        <f t="shared" si="519"/>
        <v>23</v>
      </c>
      <c r="ITD6" s="42">
        <f t="shared" si="519"/>
        <v>0</v>
      </c>
      <c r="ITE6" s="42">
        <f t="shared" si="519"/>
        <v>1</v>
      </c>
      <c r="ITF6" s="42">
        <f t="shared" si="519"/>
        <v>2</v>
      </c>
      <c r="ITG6" s="42">
        <f t="shared" si="519"/>
        <v>3</v>
      </c>
      <c r="ITH6" s="42">
        <f t="shared" si="519"/>
        <v>4</v>
      </c>
      <c r="ITI6" s="42">
        <f t="shared" si="519"/>
        <v>5</v>
      </c>
      <c r="ITJ6" s="42">
        <f t="shared" si="519"/>
        <v>6</v>
      </c>
      <c r="ITK6" s="42">
        <f t="shared" si="519"/>
        <v>7</v>
      </c>
      <c r="ITL6" s="42">
        <f t="shared" ref="ITL6:IVW6" si="520">MATCH(ITL3,ID_TM,0)-1</f>
        <v>8</v>
      </c>
      <c r="ITM6" s="42">
        <f t="shared" si="520"/>
        <v>9</v>
      </c>
      <c r="ITN6" s="42">
        <f t="shared" si="520"/>
        <v>10</v>
      </c>
      <c r="ITO6" s="42">
        <f t="shared" si="520"/>
        <v>11</v>
      </c>
      <c r="ITP6" s="42">
        <f t="shared" si="520"/>
        <v>12</v>
      </c>
      <c r="ITQ6" s="42">
        <f t="shared" si="520"/>
        <v>13</v>
      </c>
      <c r="ITR6" s="42">
        <f t="shared" si="520"/>
        <v>14</v>
      </c>
      <c r="ITS6" s="42">
        <f t="shared" si="520"/>
        <v>15</v>
      </c>
      <c r="ITT6" s="42">
        <f t="shared" si="520"/>
        <v>16</v>
      </c>
      <c r="ITU6" s="42">
        <f t="shared" si="520"/>
        <v>17</v>
      </c>
      <c r="ITV6" s="42">
        <f t="shared" si="520"/>
        <v>18</v>
      </c>
      <c r="ITW6" s="42">
        <f t="shared" si="520"/>
        <v>19</v>
      </c>
      <c r="ITX6" s="42">
        <f t="shared" si="520"/>
        <v>20</v>
      </c>
      <c r="ITY6" s="42">
        <f t="shared" si="520"/>
        <v>21</v>
      </c>
      <c r="ITZ6" s="42">
        <f t="shared" si="520"/>
        <v>22</v>
      </c>
      <c r="IUA6" s="42">
        <f t="shared" si="520"/>
        <v>23</v>
      </c>
      <c r="IUB6" s="42">
        <f t="shared" si="520"/>
        <v>0</v>
      </c>
      <c r="IUC6" s="42">
        <f t="shared" si="520"/>
        <v>1</v>
      </c>
      <c r="IUD6" s="42">
        <f t="shared" si="520"/>
        <v>2</v>
      </c>
      <c r="IUE6" s="42">
        <f t="shared" si="520"/>
        <v>3</v>
      </c>
      <c r="IUF6" s="42">
        <f t="shared" si="520"/>
        <v>4</v>
      </c>
      <c r="IUG6" s="42">
        <f t="shared" si="520"/>
        <v>5</v>
      </c>
      <c r="IUH6" s="42">
        <f t="shared" si="520"/>
        <v>6</v>
      </c>
      <c r="IUI6" s="42">
        <f t="shared" si="520"/>
        <v>7</v>
      </c>
      <c r="IUJ6" s="42">
        <f t="shared" si="520"/>
        <v>8</v>
      </c>
      <c r="IUK6" s="42">
        <f t="shared" si="520"/>
        <v>9</v>
      </c>
      <c r="IUL6" s="42">
        <f t="shared" si="520"/>
        <v>10</v>
      </c>
      <c r="IUM6" s="42">
        <f t="shared" si="520"/>
        <v>11</v>
      </c>
      <c r="IUN6" s="42">
        <f t="shared" si="520"/>
        <v>12</v>
      </c>
      <c r="IUO6" s="42">
        <f t="shared" si="520"/>
        <v>13</v>
      </c>
      <c r="IUP6" s="42">
        <f t="shared" si="520"/>
        <v>14</v>
      </c>
      <c r="IUQ6" s="42">
        <f t="shared" si="520"/>
        <v>15</v>
      </c>
      <c r="IUR6" s="42">
        <f t="shared" si="520"/>
        <v>16</v>
      </c>
      <c r="IUS6" s="42">
        <f t="shared" si="520"/>
        <v>17</v>
      </c>
      <c r="IUT6" s="42">
        <f t="shared" si="520"/>
        <v>18</v>
      </c>
      <c r="IUU6" s="42">
        <f t="shared" si="520"/>
        <v>19</v>
      </c>
      <c r="IUV6" s="42">
        <f t="shared" si="520"/>
        <v>20</v>
      </c>
      <c r="IUW6" s="42">
        <f t="shared" si="520"/>
        <v>21</v>
      </c>
      <c r="IUX6" s="42">
        <f t="shared" si="520"/>
        <v>22</v>
      </c>
      <c r="IUY6" s="42">
        <f t="shared" si="520"/>
        <v>23</v>
      </c>
      <c r="IUZ6" s="42">
        <f t="shared" si="520"/>
        <v>0</v>
      </c>
      <c r="IVA6" s="42">
        <f t="shared" si="520"/>
        <v>1</v>
      </c>
      <c r="IVB6" s="42">
        <f t="shared" si="520"/>
        <v>2</v>
      </c>
      <c r="IVC6" s="42">
        <f t="shared" si="520"/>
        <v>3</v>
      </c>
      <c r="IVD6" s="42">
        <f t="shared" si="520"/>
        <v>4</v>
      </c>
      <c r="IVE6" s="42">
        <f t="shared" si="520"/>
        <v>5</v>
      </c>
      <c r="IVF6" s="42">
        <f t="shared" si="520"/>
        <v>6</v>
      </c>
      <c r="IVG6" s="42">
        <f t="shared" si="520"/>
        <v>7</v>
      </c>
      <c r="IVH6" s="42">
        <f t="shared" si="520"/>
        <v>8</v>
      </c>
      <c r="IVI6" s="42">
        <f t="shared" si="520"/>
        <v>9</v>
      </c>
      <c r="IVJ6" s="42">
        <f t="shared" si="520"/>
        <v>10</v>
      </c>
      <c r="IVK6" s="42">
        <f t="shared" si="520"/>
        <v>11</v>
      </c>
      <c r="IVL6" s="42">
        <f t="shared" si="520"/>
        <v>12</v>
      </c>
      <c r="IVM6" s="42">
        <f t="shared" si="520"/>
        <v>13</v>
      </c>
      <c r="IVN6" s="42">
        <f t="shared" si="520"/>
        <v>14</v>
      </c>
      <c r="IVO6" s="42">
        <f t="shared" si="520"/>
        <v>15</v>
      </c>
      <c r="IVP6" s="42">
        <f t="shared" si="520"/>
        <v>16</v>
      </c>
      <c r="IVQ6" s="42">
        <f t="shared" si="520"/>
        <v>17</v>
      </c>
      <c r="IVR6" s="42">
        <f t="shared" si="520"/>
        <v>18</v>
      </c>
      <c r="IVS6" s="42">
        <f t="shared" si="520"/>
        <v>19</v>
      </c>
      <c r="IVT6" s="42">
        <f t="shared" si="520"/>
        <v>20</v>
      </c>
      <c r="IVU6" s="42">
        <f t="shared" si="520"/>
        <v>21</v>
      </c>
      <c r="IVV6" s="42">
        <f t="shared" si="520"/>
        <v>22</v>
      </c>
      <c r="IVW6" s="42">
        <f t="shared" si="520"/>
        <v>23</v>
      </c>
      <c r="IVX6" s="42">
        <f t="shared" ref="IVX6:IYI6" si="521">MATCH(IVX3,ID_TM,0)-1</f>
        <v>0</v>
      </c>
      <c r="IVY6" s="42">
        <f t="shared" si="521"/>
        <v>1</v>
      </c>
      <c r="IVZ6" s="42">
        <f t="shared" si="521"/>
        <v>2</v>
      </c>
      <c r="IWA6" s="42">
        <f t="shared" si="521"/>
        <v>3</v>
      </c>
      <c r="IWB6" s="42">
        <f t="shared" si="521"/>
        <v>4</v>
      </c>
      <c r="IWC6" s="42">
        <f t="shared" si="521"/>
        <v>5</v>
      </c>
      <c r="IWD6" s="42">
        <f t="shared" si="521"/>
        <v>6</v>
      </c>
      <c r="IWE6" s="42">
        <f t="shared" si="521"/>
        <v>7</v>
      </c>
      <c r="IWF6" s="42">
        <f t="shared" si="521"/>
        <v>8</v>
      </c>
      <c r="IWG6" s="42">
        <f t="shared" si="521"/>
        <v>9</v>
      </c>
      <c r="IWH6" s="42">
        <f t="shared" si="521"/>
        <v>10</v>
      </c>
      <c r="IWI6" s="42">
        <f t="shared" si="521"/>
        <v>11</v>
      </c>
      <c r="IWJ6" s="42">
        <f t="shared" si="521"/>
        <v>12</v>
      </c>
      <c r="IWK6" s="42">
        <f t="shared" si="521"/>
        <v>13</v>
      </c>
      <c r="IWL6" s="42">
        <f t="shared" si="521"/>
        <v>14</v>
      </c>
      <c r="IWM6" s="42">
        <f t="shared" si="521"/>
        <v>15</v>
      </c>
      <c r="IWN6" s="42">
        <f t="shared" si="521"/>
        <v>16</v>
      </c>
      <c r="IWO6" s="42">
        <f t="shared" si="521"/>
        <v>17</v>
      </c>
      <c r="IWP6" s="42">
        <f t="shared" si="521"/>
        <v>18</v>
      </c>
      <c r="IWQ6" s="42">
        <f t="shared" si="521"/>
        <v>19</v>
      </c>
      <c r="IWR6" s="42">
        <f t="shared" si="521"/>
        <v>20</v>
      </c>
      <c r="IWS6" s="42">
        <f t="shared" si="521"/>
        <v>21</v>
      </c>
      <c r="IWT6" s="42">
        <f t="shared" si="521"/>
        <v>22</v>
      </c>
      <c r="IWU6" s="42">
        <f t="shared" si="521"/>
        <v>23</v>
      </c>
      <c r="IWV6" s="42">
        <f t="shared" si="521"/>
        <v>0</v>
      </c>
      <c r="IWW6" s="42">
        <f t="shared" si="521"/>
        <v>1</v>
      </c>
      <c r="IWX6" s="42">
        <f t="shared" si="521"/>
        <v>2</v>
      </c>
      <c r="IWY6" s="42">
        <f t="shared" si="521"/>
        <v>3</v>
      </c>
      <c r="IWZ6" s="42">
        <f t="shared" si="521"/>
        <v>4</v>
      </c>
      <c r="IXA6" s="42">
        <f t="shared" si="521"/>
        <v>5</v>
      </c>
      <c r="IXB6" s="42">
        <f t="shared" si="521"/>
        <v>6</v>
      </c>
      <c r="IXC6" s="42">
        <f t="shared" si="521"/>
        <v>7</v>
      </c>
      <c r="IXD6" s="42">
        <f t="shared" si="521"/>
        <v>8</v>
      </c>
      <c r="IXE6" s="42">
        <f t="shared" si="521"/>
        <v>9</v>
      </c>
      <c r="IXF6" s="42">
        <f t="shared" si="521"/>
        <v>10</v>
      </c>
      <c r="IXG6" s="42">
        <f t="shared" si="521"/>
        <v>11</v>
      </c>
      <c r="IXH6" s="42">
        <f t="shared" si="521"/>
        <v>12</v>
      </c>
      <c r="IXI6" s="42">
        <f t="shared" si="521"/>
        <v>13</v>
      </c>
      <c r="IXJ6" s="42">
        <f t="shared" si="521"/>
        <v>14</v>
      </c>
      <c r="IXK6" s="42">
        <f t="shared" si="521"/>
        <v>15</v>
      </c>
      <c r="IXL6" s="42">
        <f t="shared" si="521"/>
        <v>16</v>
      </c>
      <c r="IXM6" s="42">
        <f t="shared" si="521"/>
        <v>17</v>
      </c>
      <c r="IXN6" s="42">
        <f t="shared" si="521"/>
        <v>18</v>
      </c>
      <c r="IXO6" s="42">
        <f t="shared" si="521"/>
        <v>19</v>
      </c>
      <c r="IXP6" s="42">
        <f t="shared" si="521"/>
        <v>20</v>
      </c>
      <c r="IXQ6" s="42">
        <f t="shared" si="521"/>
        <v>21</v>
      </c>
      <c r="IXR6" s="42">
        <f t="shared" si="521"/>
        <v>22</v>
      </c>
      <c r="IXS6" s="42">
        <f t="shared" si="521"/>
        <v>23</v>
      </c>
      <c r="IXT6" s="42">
        <f t="shared" si="521"/>
        <v>0</v>
      </c>
      <c r="IXU6" s="42">
        <f t="shared" si="521"/>
        <v>1</v>
      </c>
      <c r="IXV6" s="42">
        <f t="shared" si="521"/>
        <v>2</v>
      </c>
      <c r="IXW6" s="42">
        <f t="shared" si="521"/>
        <v>3</v>
      </c>
      <c r="IXX6" s="42">
        <f t="shared" si="521"/>
        <v>4</v>
      </c>
      <c r="IXY6" s="42">
        <f t="shared" si="521"/>
        <v>5</v>
      </c>
      <c r="IXZ6" s="42">
        <f t="shared" si="521"/>
        <v>6</v>
      </c>
      <c r="IYA6" s="42">
        <f t="shared" si="521"/>
        <v>7</v>
      </c>
      <c r="IYB6" s="42">
        <f t="shared" si="521"/>
        <v>8</v>
      </c>
      <c r="IYC6" s="42">
        <f t="shared" si="521"/>
        <v>9</v>
      </c>
      <c r="IYD6" s="42">
        <f t="shared" si="521"/>
        <v>10</v>
      </c>
      <c r="IYE6" s="42">
        <f t="shared" si="521"/>
        <v>11</v>
      </c>
      <c r="IYF6" s="42">
        <f t="shared" si="521"/>
        <v>12</v>
      </c>
      <c r="IYG6" s="42">
        <f t="shared" si="521"/>
        <v>13</v>
      </c>
      <c r="IYH6" s="42">
        <f t="shared" si="521"/>
        <v>14</v>
      </c>
      <c r="IYI6" s="42">
        <f t="shared" si="521"/>
        <v>15</v>
      </c>
      <c r="IYJ6" s="42">
        <f t="shared" ref="IYJ6:JAU6" si="522">MATCH(IYJ3,ID_TM,0)-1</f>
        <v>16</v>
      </c>
      <c r="IYK6" s="42">
        <f t="shared" si="522"/>
        <v>17</v>
      </c>
      <c r="IYL6" s="42">
        <f t="shared" si="522"/>
        <v>18</v>
      </c>
      <c r="IYM6" s="42">
        <f t="shared" si="522"/>
        <v>19</v>
      </c>
      <c r="IYN6" s="42">
        <f t="shared" si="522"/>
        <v>20</v>
      </c>
      <c r="IYO6" s="42">
        <f t="shared" si="522"/>
        <v>21</v>
      </c>
      <c r="IYP6" s="42">
        <f t="shared" si="522"/>
        <v>22</v>
      </c>
      <c r="IYQ6" s="42">
        <f t="shared" si="522"/>
        <v>23</v>
      </c>
      <c r="IYR6" s="42">
        <f t="shared" si="522"/>
        <v>0</v>
      </c>
      <c r="IYS6" s="42">
        <f t="shared" si="522"/>
        <v>1</v>
      </c>
      <c r="IYT6" s="42">
        <f t="shared" si="522"/>
        <v>2</v>
      </c>
      <c r="IYU6" s="42">
        <f t="shared" si="522"/>
        <v>3</v>
      </c>
      <c r="IYV6" s="42">
        <f t="shared" si="522"/>
        <v>4</v>
      </c>
      <c r="IYW6" s="42">
        <f t="shared" si="522"/>
        <v>5</v>
      </c>
      <c r="IYX6" s="42">
        <f t="shared" si="522"/>
        <v>6</v>
      </c>
      <c r="IYY6" s="42">
        <f t="shared" si="522"/>
        <v>7</v>
      </c>
      <c r="IYZ6" s="42">
        <f t="shared" si="522"/>
        <v>8</v>
      </c>
      <c r="IZA6" s="42">
        <f t="shared" si="522"/>
        <v>9</v>
      </c>
      <c r="IZB6" s="42">
        <f t="shared" si="522"/>
        <v>10</v>
      </c>
      <c r="IZC6" s="42">
        <f t="shared" si="522"/>
        <v>11</v>
      </c>
      <c r="IZD6" s="42">
        <f t="shared" si="522"/>
        <v>12</v>
      </c>
      <c r="IZE6" s="42">
        <f t="shared" si="522"/>
        <v>13</v>
      </c>
      <c r="IZF6" s="42">
        <f t="shared" si="522"/>
        <v>14</v>
      </c>
      <c r="IZG6" s="42">
        <f t="shared" si="522"/>
        <v>15</v>
      </c>
      <c r="IZH6" s="42">
        <f t="shared" si="522"/>
        <v>16</v>
      </c>
      <c r="IZI6" s="42">
        <f t="shared" si="522"/>
        <v>17</v>
      </c>
      <c r="IZJ6" s="42">
        <f t="shared" si="522"/>
        <v>18</v>
      </c>
      <c r="IZK6" s="42">
        <f t="shared" si="522"/>
        <v>19</v>
      </c>
      <c r="IZL6" s="42">
        <f t="shared" si="522"/>
        <v>20</v>
      </c>
      <c r="IZM6" s="42">
        <f t="shared" si="522"/>
        <v>21</v>
      </c>
      <c r="IZN6" s="42">
        <f t="shared" si="522"/>
        <v>22</v>
      </c>
      <c r="IZO6" s="42">
        <f t="shared" si="522"/>
        <v>23</v>
      </c>
      <c r="IZP6" s="42">
        <f t="shared" si="522"/>
        <v>0</v>
      </c>
      <c r="IZQ6" s="42">
        <f t="shared" si="522"/>
        <v>1</v>
      </c>
      <c r="IZR6" s="42">
        <f t="shared" si="522"/>
        <v>2</v>
      </c>
      <c r="IZS6" s="42">
        <f t="shared" si="522"/>
        <v>3</v>
      </c>
      <c r="IZT6" s="42">
        <f t="shared" si="522"/>
        <v>4</v>
      </c>
      <c r="IZU6" s="42">
        <f t="shared" si="522"/>
        <v>5</v>
      </c>
      <c r="IZV6" s="42">
        <f t="shared" si="522"/>
        <v>6</v>
      </c>
      <c r="IZW6" s="42">
        <f t="shared" si="522"/>
        <v>7</v>
      </c>
      <c r="IZX6" s="42">
        <f t="shared" si="522"/>
        <v>8</v>
      </c>
      <c r="IZY6" s="42">
        <f t="shared" si="522"/>
        <v>9</v>
      </c>
      <c r="IZZ6" s="42">
        <f t="shared" si="522"/>
        <v>10</v>
      </c>
      <c r="JAA6" s="42">
        <f t="shared" si="522"/>
        <v>11</v>
      </c>
      <c r="JAB6" s="42">
        <f t="shared" si="522"/>
        <v>12</v>
      </c>
      <c r="JAC6" s="42">
        <f t="shared" si="522"/>
        <v>13</v>
      </c>
      <c r="JAD6" s="42">
        <f t="shared" si="522"/>
        <v>14</v>
      </c>
      <c r="JAE6" s="42">
        <f t="shared" si="522"/>
        <v>15</v>
      </c>
      <c r="JAF6" s="42">
        <f t="shared" si="522"/>
        <v>16</v>
      </c>
      <c r="JAG6" s="42">
        <f t="shared" si="522"/>
        <v>17</v>
      </c>
      <c r="JAH6" s="42">
        <f t="shared" si="522"/>
        <v>18</v>
      </c>
      <c r="JAI6" s="42">
        <f t="shared" si="522"/>
        <v>19</v>
      </c>
      <c r="JAJ6" s="42">
        <f t="shared" si="522"/>
        <v>20</v>
      </c>
      <c r="JAK6" s="42">
        <f t="shared" si="522"/>
        <v>21</v>
      </c>
      <c r="JAL6" s="42">
        <f t="shared" si="522"/>
        <v>22</v>
      </c>
      <c r="JAM6" s="42">
        <f t="shared" si="522"/>
        <v>23</v>
      </c>
      <c r="JAN6" s="42">
        <f t="shared" si="522"/>
        <v>0</v>
      </c>
      <c r="JAO6" s="42">
        <f t="shared" si="522"/>
        <v>1</v>
      </c>
      <c r="JAP6" s="42">
        <f t="shared" si="522"/>
        <v>2</v>
      </c>
      <c r="JAQ6" s="42">
        <f t="shared" si="522"/>
        <v>3</v>
      </c>
      <c r="JAR6" s="42">
        <f t="shared" si="522"/>
        <v>4</v>
      </c>
      <c r="JAS6" s="42">
        <f t="shared" si="522"/>
        <v>5</v>
      </c>
      <c r="JAT6" s="42">
        <f t="shared" si="522"/>
        <v>6</v>
      </c>
      <c r="JAU6" s="42">
        <f t="shared" si="522"/>
        <v>7</v>
      </c>
      <c r="JAV6" s="42">
        <f t="shared" ref="JAV6:JDG6" si="523">MATCH(JAV3,ID_TM,0)-1</f>
        <v>8</v>
      </c>
      <c r="JAW6" s="42">
        <f t="shared" si="523"/>
        <v>9</v>
      </c>
      <c r="JAX6" s="42">
        <f t="shared" si="523"/>
        <v>10</v>
      </c>
      <c r="JAY6" s="42">
        <f t="shared" si="523"/>
        <v>11</v>
      </c>
      <c r="JAZ6" s="42">
        <f t="shared" si="523"/>
        <v>12</v>
      </c>
      <c r="JBA6" s="42">
        <f t="shared" si="523"/>
        <v>13</v>
      </c>
      <c r="JBB6" s="42">
        <f t="shared" si="523"/>
        <v>14</v>
      </c>
      <c r="JBC6" s="42">
        <f t="shared" si="523"/>
        <v>15</v>
      </c>
      <c r="JBD6" s="42">
        <f t="shared" si="523"/>
        <v>16</v>
      </c>
      <c r="JBE6" s="42">
        <f t="shared" si="523"/>
        <v>17</v>
      </c>
      <c r="JBF6" s="42">
        <f t="shared" si="523"/>
        <v>18</v>
      </c>
      <c r="JBG6" s="42">
        <f t="shared" si="523"/>
        <v>19</v>
      </c>
      <c r="JBH6" s="42">
        <f t="shared" si="523"/>
        <v>20</v>
      </c>
      <c r="JBI6" s="42">
        <f t="shared" si="523"/>
        <v>21</v>
      </c>
      <c r="JBJ6" s="42">
        <f t="shared" si="523"/>
        <v>22</v>
      </c>
      <c r="JBK6" s="42">
        <f t="shared" si="523"/>
        <v>23</v>
      </c>
      <c r="JBL6" s="42">
        <f t="shared" si="523"/>
        <v>0</v>
      </c>
      <c r="JBM6" s="42">
        <f t="shared" si="523"/>
        <v>1</v>
      </c>
      <c r="JBN6" s="42">
        <f t="shared" si="523"/>
        <v>2</v>
      </c>
      <c r="JBO6" s="42">
        <f t="shared" si="523"/>
        <v>3</v>
      </c>
      <c r="JBP6" s="42">
        <f t="shared" si="523"/>
        <v>4</v>
      </c>
      <c r="JBQ6" s="42">
        <f t="shared" si="523"/>
        <v>5</v>
      </c>
      <c r="JBR6" s="42">
        <f t="shared" si="523"/>
        <v>6</v>
      </c>
      <c r="JBS6" s="42">
        <f t="shared" si="523"/>
        <v>7</v>
      </c>
      <c r="JBT6" s="42">
        <f t="shared" si="523"/>
        <v>8</v>
      </c>
      <c r="JBU6" s="42">
        <f t="shared" si="523"/>
        <v>9</v>
      </c>
      <c r="JBV6" s="42">
        <f t="shared" si="523"/>
        <v>10</v>
      </c>
      <c r="JBW6" s="42">
        <f t="shared" si="523"/>
        <v>11</v>
      </c>
      <c r="JBX6" s="42">
        <f t="shared" si="523"/>
        <v>12</v>
      </c>
      <c r="JBY6" s="42">
        <f t="shared" si="523"/>
        <v>13</v>
      </c>
      <c r="JBZ6" s="42">
        <f t="shared" si="523"/>
        <v>14</v>
      </c>
      <c r="JCA6" s="42">
        <f t="shared" si="523"/>
        <v>15</v>
      </c>
      <c r="JCB6" s="42">
        <f t="shared" si="523"/>
        <v>16</v>
      </c>
      <c r="JCC6" s="42">
        <f t="shared" si="523"/>
        <v>17</v>
      </c>
      <c r="JCD6" s="42">
        <f t="shared" si="523"/>
        <v>18</v>
      </c>
      <c r="JCE6" s="42">
        <f t="shared" si="523"/>
        <v>19</v>
      </c>
      <c r="JCF6" s="42">
        <f t="shared" si="523"/>
        <v>20</v>
      </c>
      <c r="JCG6" s="42">
        <f t="shared" si="523"/>
        <v>21</v>
      </c>
      <c r="JCH6" s="42">
        <f t="shared" si="523"/>
        <v>22</v>
      </c>
      <c r="JCI6" s="42">
        <f t="shared" si="523"/>
        <v>23</v>
      </c>
      <c r="JCJ6" s="42">
        <f t="shared" si="523"/>
        <v>0</v>
      </c>
      <c r="JCK6" s="42">
        <f t="shared" si="523"/>
        <v>1</v>
      </c>
      <c r="JCL6" s="42">
        <f t="shared" si="523"/>
        <v>2</v>
      </c>
      <c r="JCM6" s="42">
        <f t="shared" si="523"/>
        <v>3</v>
      </c>
      <c r="JCN6" s="42">
        <f t="shared" si="523"/>
        <v>4</v>
      </c>
      <c r="JCO6" s="42">
        <f t="shared" si="523"/>
        <v>5</v>
      </c>
      <c r="JCP6" s="42">
        <f t="shared" si="523"/>
        <v>6</v>
      </c>
      <c r="JCQ6" s="42">
        <f t="shared" si="523"/>
        <v>7</v>
      </c>
      <c r="JCR6" s="42">
        <f t="shared" si="523"/>
        <v>8</v>
      </c>
      <c r="JCS6" s="42">
        <f t="shared" si="523"/>
        <v>9</v>
      </c>
      <c r="JCT6" s="42">
        <f t="shared" si="523"/>
        <v>10</v>
      </c>
      <c r="JCU6" s="42">
        <f t="shared" si="523"/>
        <v>11</v>
      </c>
      <c r="JCV6" s="42">
        <f t="shared" si="523"/>
        <v>12</v>
      </c>
      <c r="JCW6" s="42">
        <f t="shared" si="523"/>
        <v>13</v>
      </c>
      <c r="JCX6" s="42">
        <f t="shared" si="523"/>
        <v>14</v>
      </c>
      <c r="JCY6" s="42">
        <f t="shared" si="523"/>
        <v>15</v>
      </c>
      <c r="JCZ6" s="42">
        <f t="shared" si="523"/>
        <v>16</v>
      </c>
      <c r="JDA6" s="42">
        <f t="shared" si="523"/>
        <v>17</v>
      </c>
      <c r="JDB6" s="42">
        <f t="shared" si="523"/>
        <v>18</v>
      </c>
      <c r="JDC6" s="42">
        <f t="shared" si="523"/>
        <v>19</v>
      </c>
      <c r="JDD6" s="42">
        <f t="shared" si="523"/>
        <v>20</v>
      </c>
      <c r="JDE6" s="42">
        <f t="shared" si="523"/>
        <v>21</v>
      </c>
      <c r="JDF6" s="42">
        <f t="shared" si="523"/>
        <v>22</v>
      </c>
      <c r="JDG6" s="42">
        <f t="shared" si="523"/>
        <v>23</v>
      </c>
      <c r="JDH6" s="42">
        <f t="shared" ref="JDH6:JFS6" si="524">MATCH(JDH3,ID_TM,0)-1</f>
        <v>0</v>
      </c>
      <c r="JDI6" s="42">
        <f t="shared" si="524"/>
        <v>1</v>
      </c>
      <c r="JDJ6" s="42">
        <f t="shared" si="524"/>
        <v>2</v>
      </c>
      <c r="JDK6" s="42">
        <f t="shared" si="524"/>
        <v>3</v>
      </c>
      <c r="JDL6" s="42">
        <f t="shared" si="524"/>
        <v>4</v>
      </c>
      <c r="JDM6" s="42">
        <f t="shared" si="524"/>
        <v>5</v>
      </c>
      <c r="JDN6" s="42">
        <f t="shared" si="524"/>
        <v>6</v>
      </c>
      <c r="JDO6" s="42">
        <f t="shared" si="524"/>
        <v>7</v>
      </c>
      <c r="JDP6" s="42">
        <f t="shared" si="524"/>
        <v>8</v>
      </c>
      <c r="JDQ6" s="42">
        <f t="shared" si="524"/>
        <v>9</v>
      </c>
      <c r="JDR6" s="42">
        <f t="shared" si="524"/>
        <v>10</v>
      </c>
      <c r="JDS6" s="42">
        <f t="shared" si="524"/>
        <v>11</v>
      </c>
      <c r="JDT6" s="42">
        <f t="shared" si="524"/>
        <v>12</v>
      </c>
      <c r="JDU6" s="42">
        <f t="shared" si="524"/>
        <v>13</v>
      </c>
      <c r="JDV6" s="42">
        <f t="shared" si="524"/>
        <v>14</v>
      </c>
      <c r="JDW6" s="42">
        <f t="shared" si="524"/>
        <v>15</v>
      </c>
      <c r="JDX6" s="42">
        <f t="shared" si="524"/>
        <v>16</v>
      </c>
      <c r="JDY6" s="42">
        <f t="shared" si="524"/>
        <v>17</v>
      </c>
      <c r="JDZ6" s="42">
        <f t="shared" si="524"/>
        <v>18</v>
      </c>
      <c r="JEA6" s="42">
        <f t="shared" si="524"/>
        <v>19</v>
      </c>
      <c r="JEB6" s="42">
        <f t="shared" si="524"/>
        <v>20</v>
      </c>
      <c r="JEC6" s="42">
        <f t="shared" si="524"/>
        <v>21</v>
      </c>
      <c r="JED6" s="42">
        <f t="shared" si="524"/>
        <v>22</v>
      </c>
      <c r="JEE6" s="42">
        <f t="shared" si="524"/>
        <v>23</v>
      </c>
      <c r="JEF6" s="42">
        <f t="shared" si="524"/>
        <v>0</v>
      </c>
      <c r="JEG6" s="42">
        <f t="shared" si="524"/>
        <v>1</v>
      </c>
      <c r="JEH6" s="42">
        <f t="shared" si="524"/>
        <v>2</v>
      </c>
      <c r="JEI6" s="42">
        <f t="shared" si="524"/>
        <v>3</v>
      </c>
      <c r="JEJ6" s="42">
        <f t="shared" si="524"/>
        <v>4</v>
      </c>
      <c r="JEK6" s="42">
        <f t="shared" si="524"/>
        <v>5</v>
      </c>
      <c r="JEL6" s="42">
        <f t="shared" si="524"/>
        <v>6</v>
      </c>
      <c r="JEM6" s="42">
        <f t="shared" si="524"/>
        <v>7</v>
      </c>
      <c r="JEN6" s="42">
        <f t="shared" si="524"/>
        <v>8</v>
      </c>
      <c r="JEO6" s="42">
        <f t="shared" si="524"/>
        <v>9</v>
      </c>
      <c r="JEP6" s="42">
        <f t="shared" si="524"/>
        <v>10</v>
      </c>
      <c r="JEQ6" s="42">
        <f t="shared" si="524"/>
        <v>11</v>
      </c>
      <c r="JER6" s="42">
        <f t="shared" si="524"/>
        <v>12</v>
      </c>
      <c r="JES6" s="42">
        <f t="shared" si="524"/>
        <v>13</v>
      </c>
      <c r="JET6" s="42">
        <f t="shared" si="524"/>
        <v>14</v>
      </c>
      <c r="JEU6" s="42">
        <f t="shared" si="524"/>
        <v>15</v>
      </c>
      <c r="JEV6" s="42">
        <f t="shared" si="524"/>
        <v>16</v>
      </c>
      <c r="JEW6" s="42">
        <f t="shared" si="524"/>
        <v>17</v>
      </c>
      <c r="JEX6" s="42">
        <f t="shared" si="524"/>
        <v>18</v>
      </c>
      <c r="JEY6" s="42">
        <f t="shared" si="524"/>
        <v>19</v>
      </c>
      <c r="JEZ6" s="42">
        <f t="shared" si="524"/>
        <v>20</v>
      </c>
      <c r="JFA6" s="42">
        <f t="shared" si="524"/>
        <v>21</v>
      </c>
      <c r="JFB6" s="42">
        <f t="shared" si="524"/>
        <v>22</v>
      </c>
      <c r="JFC6" s="42">
        <f t="shared" si="524"/>
        <v>23</v>
      </c>
      <c r="JFD6" s="42">
        <f t="shared" si="524"/>
        <v>0</v>
      </c>
      <c r="JFE6" s="42">
        <f t="shared" si="524"/>
        <v>1</v>
      </c>
      <c r="JFF6" s="42">
        <f t="shared" si="524"/>
        <v>2</v>
      </c>
      <c r="JFG6" s="42">
        <f t="shared" si="524"/>
        <v>3</v>
      </c>
      <c r="JFH6" s="42">
        <f t="shared" si="524"/>
        <v>4</v>
      </c>
      <c r="JFI6" s="42">
        <f t="shared" si="524"/>
        <v>5</v>
      </c>
      <c r="JFJ6" s="42">
        <f t="shared" si="524"/>
        <v>6</v>
      </c>
      <c r="JFK6" s="42">
        <f t="shared" si="524"/>
        <v>7</v>
      </c>
      <c r="JFL6" s="42">
        <f t="shared" si="524"/>
        <v>8</v>
      </c>
      <c r="JFM6" s="42">
        <f t="shared" si="524"/>
        <v>9</v>
      </c>
      <c r="JFN6" s="42">
        <f t="shared" si="524"/>
        <v>10</v>
      </c>
      <c r="JFO6" s="42">
        <f t="shared" si="524"/>
        <v>11</v>
      </c>
      <c r="JFP6" s="42">
        <f t="shared" si="524"/>
        <v>12</v>
      </c>
      <c r="JFQ6" s="42">
        <f t="shared" si="524"/>
        <v>13</v>
      </c>
      <c r="JFR6" s="42">
        <f t="shared" si="524"/>
        <v>14</v>
      </c>
      <c r="JFS6" s="42">
        <f t="shared" si="524"/>
        <v>15</v>
      </c>
      <c r="JFT6" s="42">
        <f t="shared" ref="JFT6:JIE6" si="525">MATCH(JFT3,ID_TM,0)-1</f>
        <v>16</v>
      </c>
      <c r="JFU6" s="42">
        <f t="shared" si="525"/>
        <v>17</v>
      </c>
      <c r="JFV6" s="42">
        <f t="shared" si="525"/>
        <v>18</v>
      </c>
      <c r="JFW6" s="42">
        <f t="shared" si="525"/>
        <v>19</v>
      </c>
      <c r="JFX6" s="42">
        <f t="shared" si="525"/>
        <v>20</v>
      </c>
      <c r="JFY6" s="42">
        <f t="shared" si="525"/>
        <v>21</v>
      </c>
      <c r="JFZ6" s="42">
        <f t="shared" si="525"/>
        <v>22</v>
      </c>
      <c r="JGA6" s="42">
        <f t="shared" si="525"/>
        <v>23</v>
      </c>
      <c r="JGB6" s="42">
        <f t="shared" si="525"/>
        <v>0</v>
      </c>
      <c r="JGC6" s="42">
        <f t="shared" si="525"/>
        <v>1</v>
      </c>
      <c r="JGD6" s="42">
        <f t="shared" si="525"/>
        <v>2</v>
      </c>
      <c r="JGE6" s="42">
        <f t="shared" si="525"/>
        <v>3</v>
      </c>
      <c r="JGF6" s="42">
        <f t="shared" si="525"/>
        <v>4</v>
      </c>
      <c r="JGG6" s="42">
        <f t="shared" si="525"/>
        <v>5</v>
      </c>
      <c r="JGH6" s="42">
        <f t="shared" si="525"/>
        <v>6</v>
      </c>
      <c r="JGI6" s="42">
        <f t="shared" si="525"/>
        <v>7</v>
      </c>
      <c r="JGJ6" s="42">
        <f t="shared" si="525"/>
        <v>8</v>
      </c>
      <c r="JGK6" s="42">
        <f t="shared" si="525"/>
        <v>9</v>
      </c>
      <c r="JGL6" s="42">
        <f t="shared" si="525"/>
        <v>10</v>
      </c>
      <c r="JGM6" s="42">
        <f t="shared" si="525"/>
        <v>11</v>
      </c>
      <c r="JGN6" s="42">
        <f t="shared" si="525"/>
        <v>12</v>
      </c>
      <c r="JGO6" s="42">
        <f t="shared" si="525"/>
        <v>13</v>
      </c>
      <c r="JGP6" s="42">
        <f t="shared" si="525"/>
        <v>14</v>
      </c>
      <c r="JGQ6" s="42">
        <f t="shared" si="525"/>
        <v>15</v>
      </c>
      <c r="JGR6" s="42">
        <f t="shared" si="525"/>
        <v>16</v>
      </c>
      <c r="JGS6" s="42">
        <f t="shared" si="525"/>
        <v>17</v>
      </c>
      <c r="JGT6" s="42">
        <f t="shared" si="525"/>
        <v>18</v>
      </c>
      <c r="JGU6" s="42">
        <f t="shared" si="525"/>
        <v>19</v>
      </c>
      <c r="JGV6" s="42">
        <f t="shared" si="525"/>
        <v>20</v>
      </c>
      <c r="JGW6" s="42">
        <f t="shared" si="525"/>
        <v>21</v>
      </c>
      <c r="JGX6" s="42">
        <f t="shared" si="525"/>
        <v>22</v>
      </c>
      <c r="JGY6" s="42">
        <f t="shared" si="525"/>
        <v>23</v>
      </c>
      <c r="JGZ6" s="42">
        <f t="shared" si="525"/>
        <v>0</v>
      </c>
      <c r="JHA6" s="42">
        <f t="shared" si="525"/>
        <v>1</v>
      </c>
      <c r="JHB6" s="42">
        <f t="shared" si="525"/>
        <v>2</v>
      </c>
      <c r="JHC6" s="42">
        <f t="shared" si="525"/>
        <v>3</v>
      </c>
      <c r="JHD6" s="42">
        <f t="shared" si="525"/>
        <v>4</v>
      </c>
      <c r="JHE6" s="42">
        <f t="shared" si="525"/>
        <v>5</v>
      </c>
      <c r="JHF6" s="42">
        <f t="shared" si="525"/>
        <v>6</v>
      </c>
      <c r="JHG6" s="42">
        <f t="shared" si="525"/>
        <v>7</v>
      </c>
      <c r="JHH6" s="42">
        <f t="shared" si="525"/>
        <v>8</v>
      </c>
      <c r="JHI6" s="42">
        <f t="shared" si="525"/>
        <v>9</v>
      </c>
      <c r="JHJ6" s="42">
        <f t="shared" si="525"/>
        <v>10</v>
      </c>
      <c r="JHK6" s="42">
        <f t="shared" si="525"/>
        <v>11</v>
      </c>
      <c r="JHL6" s="42">
        <f t="shared" si="525"/>
        <v>12</v>
      </c>
      <c r="JHM6" s="42">
        <f t="shared" si="525"/>
        <v>13</v>
      </c>
      <c r="JHN6" s="42">
        <f t="shared" si="525"/>
        <v>14</v>
      </c>
      <c r="JHO6" s="42">
        <f t="shared" si="525"/>
        <v>15</v>
      </c>
      <c r="JHP6" s="42">
        <f t="shared" si="525"/>
        <v>16</v>
      </c>
      <c r="JHQ6" s="42">
        <f t="shared" si="525"/>
        <v>17</v>
      </c>
      <c r="JHR6" s="42">
        <f t="shared" si="525"/>
        <v>18</v>
      </c>
      <c r="JHS6" s="42">
        <f t="shared" si="525"/>
        <v>19</v>
      </c>
      <c r="JHT6" s="42">
        <f t="shared" si="525"/>
        <v>20</v>
      </c>
      <c r="JHU6" s="42">
        <f t="shared" si="525"/>
        <v>21</v>
      </c>
      <c r="JHV6" s="42">
        <f t="shared" si="525"/>
        <v>22</v>
      </c>
      <c r="JHW6" s="42">
        <f t="shared" si="525"/>
        <v>23</v>
      </c>
      <c r="JHX6" s="42">
        <f t="shared" si="525"/>
        <v>0</v>
      </c>
      <c r="JHY6" s="42">
        <f t="shared" si="525"/>
        <v>1</v>
      </c>
      <c r="JHZ6" s="42">
        <f t="shared" si="525"/>
        <v>2</v>
      </c>
      <c r="JIA6" s="42">
        <f t="shared" si="525"/>
        <v>3</v>
      </c>
      <c r="JIB6" s="42">
        <f t="shared" si="525"/>
        <v>4</v>
      </c>
      <c r="JIC6" s="42">
        <f t="shared" si="525"/>
        <v>5</v>
      </c>
      <c r="JID6" s="42">
        <f t="shared" si="525"/>
        <v>6</v>
      </c>
      <c r="JIE6" s="42">
        <f t="shared" si="525"/>
        <v>7</v>
      </c>
      <c r="JIF6" s="42">
        <f t="shared" ref="JIF6:JKQ6" si="526">MATCH(JIF3,ID_TM,0)-1</f>
        <v>8</v>
      </c>
      <c r="JIG6" s="42">
        <f t="shared" si="526"/>
        <v>9</v>
      </c>
      <c r="JIH6" s="42">
        <f t="shared" si="526"/>
        <v>10</v>
      </c>
      <c r="JII6" s="42">
        <f t="shared" si="526"/>
        <v>11</v>
      </c>
      <c r="JIJ6" s="42">
        <f t="shared" si="526"/>
        <v>12</v>
      </c>
      <c r="JIK6" s="42">
        <f t="shared" si="526"/>
        <v>13</v>
      </c>
      <c r="JIL6" s="42">
        <f t="shared" si="526"/>
        <v>14</v>
      </c>
      <c r="JIM6" s="42">
        <f t="shared" si="526"/>
        <v>15</v>
      </c>
      <c r="JIN6" s="42">
        <f t="shared" si="526"/>
        <v>16</v>
      </c>
      <c r="JIO6" s="42">
        <f t="shared" si="526"/>
        <v>17</v>
      </c>
      <c r="JIP6" s="42">
        <f t="shared" si="526"/>
        <v>18</v>
      </c>
      <c r="JIQ6" s="42">
        <f t="shared" si="526"/>
        <v>19</v>
      </c>
      <c r="JIR6" s="42">
        <f t="shared" si="526"/>
        <v>20</v>
      </c>
      <c r="JIS6" s="42">
        <f t="shared" si="526"/>
        <v>21</v>
      </c>
      <c r="JIT6" s="42">
        <f t="shared" si="526"/>
        <v>22</v>
      </c>
      <c r="JIU6" s="42">
        <f t="shared" si="526"/>
        <v>23</v>
      </c>
      <c r="JIV6" s="42">
        <f t="shared" si="526"/>
        <v>0</v>
      </c>
      <c r="JIW6" s="42">
        <f t="shared" si="526"/>
        <v>1</v>
      </c>
      <c r="JIX6" s="42">
        <f t="shared" si="526"/>
        <v>2</v>
      </c>
      <c r="JIY6" s="42">
        <f t="shared" si="526"/>
        <v>3</v>
      </c>
      <c r="JIZ6" s="42">
        <f t="shared" si="526"/>
        <v>4</v>
      </c>
      <c r="JJA6" s="42">
        <f t="shared" si="526"/>
        <v>5</v>
      </c>
      <c r="JJB6" s="42">
        <f t="shared" si="526"/>
        <v>6</v>
      </c>
      <c r="JJC6" s="42">
        <f t="shared" si="526"/>
        <v>7</v>
      </c>
      <c r="JJD6" s="42">
        <f t="shared" si="526"/>
        <v>8</v>
      </c>
      <c r="JJE6" s="42">
        <f t="shared" si="526"/>
        <v>9</v>
      </c>
      <c r="JJF6" s="42">
        <f t="shared" si="526"/>
        <v>10</v>
      </c>
      <c r="JJG6" s="42">
        <f t="shared" si="526"/>
        <v>11</v>
      </c>
      <c r="JJH6" s="42">
        <f t="shared" si="526"/>
        <v>12</v>
      </c>
      <c r="JJI6" s="42">
        <f t="shared" si="526"/>
        <v>13</v>
      </c>
      <c r="JJJ6" s="42">
        <f t="shared" si="526"/>
        <v>14</v>
      </c>
      <c r="JJK6" s="42">
        <f t="shared" si="526"/>
        <v>15</v>
      </c>
      <c r="JJL6" s="42">
        <f t="shared" si="526"/>
        <v>16</v>
      </c>
      <c r="JJM6" s="42">
        <f t="shared" si="526"/>
        <v>17</v>
      </c>
      <c r="JJN6" s="42">
        <f t="shared" si="526"/>
        <v>18</v>
      </c>
      <c r="JJO6" s="42">
        <f t="shared" si="526"/>
        <v>19</v>
      </c>
      <c r="JJP6" s="42">
        <f t="shared" si="526"/>
        <v>20</v>
      </c>
      <c r="JJQ6" s="42">
        <f t="shared" si="526"/>
        <v>21</v>
      </c>
      <c r="JJR6" s="42">
        <f t="shared" si="526"/>
        <v>22</v>
      </c>
      <c r="JJS6" s="42">
        <f t="shared" si="526"/>
        <v>23</v>
      </c>
      <c r="JJT6" s="42">
        <f t="shared" si="526"/>
        <v>0</v>
      </c>
      <c r="JJU6" s="42">
        <f t="shared" si="526"/>
        <v>1</v>
      </c>
      <c r="JJV6" s="42">
        <f t="shared" si="526"/>
        <v>2</v>
      </c>
      <c r="JJW6" s="42">
        <f t="shared" si="526"/>
        <v>3</v>
      </c>
      <c r="JJX6" s="42">
        <f t="shared" si="526"/>
        <v>4</v>
      </c>
      <c r="JJY6" s="42">
        <f t="shared" si="526"/>
        <v>5</v>
      </c>
      <c r="JJZ6" s="42">
        <f t="shared" si="526"/>
        <v>6</v>
      </c>
      <c r="JKA6" s="42">
        <f t="shared" si="526"/>
        <v>7</v>
      </c>
      <c r="JKB6" s="42">
        <f t="shared" si="526"/>
        <v>8</v>
      </c>
      <c r="JKC6" s="42">
        <f t="shared" si="526"/>
        <v>9</v>
      </c>
      <c r="JKD6" s="42">
        <f t="shared" si="526"/>
        <v>10</v>
      </c>
      <c r="JKE6" s="42">
        <f t="shared" si="526"/>
        <v>11</v>
      </c>
      <c r="JKF6" s="42">
        <f t="shared" si="526"/>
        <v>12</v>
      </c>
      <c r="JKG6" s="42">
        <f t="shared" si="526"/>
        <v>13</v>
      </c>
      <c r="JKH6" s="42">
        <f t="shared" si="526"/>
        <v>14</v>
      </c>
      <c r="JKI6" s="42">
        <f t="shared" si="526"/>
        <v>15</v>
      </c>
      <c r="JKJ6" s="42">
        <f t="shared" si="526"/>
        <v>16</v>
      </c>
      <c r="JKK6" s="42">
        <f t="shared" si="526"/>
        <v>17</v>
      </c>
      <c r="JKL6" s="42">
        <f t="shared" si="526"/>
        <v>18</v>
      </c>
      <c r="JKM6" s="42">
        <f t="shared" si="526"/>
        <v>19</v>
      </c>
      <c r="JKN6" s="42">
        <f t="shared" si="526"/>
        <v>20</v>
      </c>
      <c r="JKO6" s="42">
        <f t="shared" si="526"/>
        <v>21</v>
      </c>
      <c r="JKP6" s="42">
        <f t="shared" si="526"/>
        <v>22</v>
      </c>
      <c r="JKQ6" s="42">
        <f t="shared" si="526"/>
        <v>23</v>
      </c>
      <c r="JKR6" s="42">
        <f t="shared" ref="JKR6:JNC6" si="527">MATCH(JKR3,ID_TM,0)-1</f>
        <v>0</v>
      </c>
      <c r="JKS6" s="42">
        <f t="shared" si="527"/>
        <v>1</v>
      </c>
      <c r="JKT6" s="42">
        <f t="shared" si="527"/>
        <v>2</v>
      </c>
      <c r="JKU6" s="42">
        <f t="shared" si="527"/>
        <v>3</v>
      </c>
      <c r="JKV6" s="42">
        <f t="shared" si="527"/>
        <v>4</v>
      </c>
      <c r="JKW6" s="42">
        <f t="shared" si="527"/>
        <v>5</v>
      </c>
      <c r="JKX6" s="42">
        <f t="shared" si="527"/>
        <v>6</v>
      </c>
      <c r="JKY6" s="42">
        <f t="shared" si="527"/>
        <v>7</v>
      </c>
      <c r="JKZ6" s="42">
        <f t="shared" si="527"/>
        <v>8</v>
      </c>
      <c r="JLA6" s="42">
        <f t="shared" si="527"/>
        <v>9</v>
      </c>
      <c r="JLB6" s="42">
        <f t="shared" si="527"/>
        <v>10</v>
      </c>
      <c r="JLC6" s="42">
        <f t="shared" si="527"/>
        <v>11</v>
      </c>
      <c r="JLD6" s="42">
        <f t="shared" si="527"/>
        <v>12</v>
      </c>
      <c r="JLE6" s="42">
        <f t="shared" si="527"/>
        <v>13</v>
      </c>
      <c r="JLF6" s="42">
        <f t="shared" si="527"/>
        <v>14</v>
      </c>
      <c r="JLG6" s="42">
        <f t="shared" si="527"/>
        <v>15</v>
      </c>
      <c r="JLH6" s="42">
        <f t="shared" si="527"/>
        <v>16</v>
      </c>
      <c r="JLI6" s="42">
        <f t="shared" si="527"/>
        <v>17</v>
      </c>
      <c r="JLJ6" s="42">
        <f t="shared" si="527"/>
        <v>18</v>
      </c>
      <c r="JLK6" s="42">
        <f t="shared" si="527"/>
        <v>19</v>
      </c>
      <c r="JLL6" s="42">
        <f t="shared" si="527"/>
        <v>20</v>
      </c>
      <c r="JLM6" s="42">
        <f t="shared" si="527"/>
        <v>21</v>
      </c>
      <c r="JLN6" s="42">
        <f t="shared" si="527"/>
        <v>22</v>
      </c>
      <c r="JLO6" s="42">
        <f t="shared" si="527"/>
        <v>23</v>
      </c>
      <c r="JLP6" s="42">
        <f t="shared" si="527"/>
        <v>0</v>
      </c>
      <c r="JLQ6" s="42">
        <f t="shared" si="527"/>
        <v>1</v>
      </c>
      <c r="JLR6" s="42">
        <f t="shared" si="527"/>
        <v>2</v>
      </c>
      <c r="JLS6" s="42">
        <f t="shared" si="527"/>
        <v>3</v>
      </c>
      <c r="JLT6" s="42">
        <f t="shared" si="527"/>
        <v>4</v>
      </c>
      <c r="JLU6" s="42">
        <f t="shared" si="527"/>
        <v>5</v>
      </c>
      <c r="JLV6" s="42">
        <f t="shared" si="527"/>
        <v>6</v>
      </c>
      <c r="JLW6" s="42">
        <f t="shared" si="527"/>
        <v>7</v>
      </c>
      <c r="JLX6" s="42">
        <f t="shared" si="527"/>
        <v>8</v>
      </c>
      <c r="JLY6" s="42">
        <f t="shared" si="527"/>
        <v>9</v>
      </c>
      <c r="JLZ6" s="42">
        <f t="shared" si="527"/>
        <v>10</v>
      </c>
      <c r="JMA6" s="42">
        <f t="shared" si="527"/>
        <v>11</v>
      </c>
      <c r="JMB6" s="42">
        <f t="shared" si="527"/>
        <v>12</v>
      </c>
      <c r="JMC6" s="42">
        <f t="shared" si="527"/>
        <v>13</v>
      </c>
      <c r="JMD6" s="42">
        <f t="shared" si="527"/>
        <v>14</v>
      </c>
      <c r="JME6" s="42">
        <f t="shared" si="527"/>
        <v>15</v>
      </c>
      <c r="JMF6" s="42">
        <f t="shared" si="527"/>
        <v>16</v>
      </c>
      <c r="JMG6" s="42">
        <f t="shared" si="527"/>
        <v>17</v>
      </c>
      <c r="JMH6" s="42">
        <f t="shared" si="527"/>
        <v>18</v>
      </c>
      <c r="JMI6" s="42">
        <f t="shared" si="527"/>
        <v>19</v>
      </c>
      <c r="JMJ6" s="42">
        <f t="shared" si="527"/>
        <v>20</v>
      </c>
      <c r="JMK6" s="42">
        <f t="shared" si="527"/>
        <v>21</v>
      </c>
      <c r="JML6" s="42">
        <f t="shared" si="527"/>
        <v>22</v>
      </c>
      <c r="JMM6" s="42">
        <f t="shared" si="527"/>
        <v>23</v>
      </c>
      <c r="JMN6" s="42">
        <f t="shared" si="527"/>
        <v>0</v>
      </c>
      <c r="JMO6" s="42">
        <f t="shared" si="527"/>
        <v>1</v>
      </c>
      <c r="JMP6" s="42">
        <f t="shared" si="527"/>
        <v>2</v>
      </c>
      <c r="JMQ6" s="42">
        <f t="shared" si="527"/>
        <v>3</v>
      </c>
      <c r="JMR6" s="42">
        <f t="shared" si="527"/>
        <v>4</v>
      </c>
      <c r="JMS6" s="42">
        <f t="shared" si="527"/>
        <v>5</v>
      </c>
      <c r="JMT6" s="42">
        <f t="shared" si="527"/>
        <v>6</v>
      </c>
      <c r="JMU6" s="42">
        <f t="shared" si="527"/>
        <v>7</v>
      </c>
      <c r="JMV6" s="42">
        <f t="shared" si="527"/>
        <v>8</v>
      </c>
      <c r="JMW6" s="42">
        <f t="shared" si="527"/>
        <v>9</v>
      </c>
      <c r="JMX6" s="42">
        <f t="shared" si="527"/>
        <v>10</v>
      </c>
      <c r="JMY6" s="42">
        <f t="shared" si="527"/>
        <v>11</v>
      </c>
      <c r="JMZ6" s="42">
        <f t="shared" si="527"/>
        <v>12</v>
      </c>
      <c r="JNA6" s="42">
        <f t="shared" si="527"/>
        <v>13</v>
      </c>
      <c r="JNB6" s="42">
        <f t="shared" si="527"/>
        <v>14</v>
      </c>
      <c r="JNC6" s="42">
        <f t="shared" si="527"/>
        <v>15</v>
      </c>
      <c r="JND6" s="42">
        <f t="shared" ref="JND6:JPO6" si="528">MATCH(JND3,ID_TM,0)-1</f>
        <v>16</v>
      </c>
      <c r="JNE6" s="42">
        <f t="shared" si="528"/>
        <v>17</v>
      </c>
      <c r="JNF6" s="42">
        <f t="shared" si="528"/>
        <v>18</v>
      </c>
      <c r="JNG6" s="42">
        <f t="shared" si="528"/>
        <v>19</v>
      </c>
      <c r="JNH6" s="42">
        <f t="shared" si="528"/>
        <v>20</v>
      </c>
      <c r="JNI6" s="42">
        <f t="shared" si="528"/>
        <v>21</v>
      </c>
      <c r="JNJ6" s="42">
        <f t="shared" si="528"/>
        <v>22</v>
      </c>
      <c r="JNK6" s="42">
        <f t="shared" si="528"/>
        <v>23</v>
      </c>
      <c r="JNL6" s="42">
        <f t="shared" si="528"/>
        <v>0</v>
      </c>
      <c r="JNM6" s="42">
        <f t="shared" si="528"/>
        <v>1</v>
      </c>
      <c r="JNN6" s="42">
        <f t="shared" si="528"/>
        <v>2</v>
      </c>
      <c r="JNO6" s="42">
        <f t="shared" si="528"/>
        <v>3</v>
      </c>
      <c r="JNP6" s="42">
        <f t="shared" si="528"/>
        <v>4</v>
      </c>
      <c r="JNQ6" s="42">
        <f t="shared" si="528"/>
        <v>5</v>
      </c>
      <c r="JNR6" s="42">
        <f t="shared" si="528"/>
        <v>6</v>
      </c>
      <c r="JNS6" s="42">
        <f t="shared" si="528"/>
        <v>7</v>
      </c>
      <c r="JNT6" s="42">
        <f t="shared" si="528"/>
        <v>8</v>
      </c>
      <c r="JNU6" s="42">
        <f t="shared" si="528"/>
        <v>9</v>
      </c>
      <c r="JNV6" s="42">
        <f t="shared" si="528"/>
        <v>10</v>
      </c>
      <c r="JNW6" s="42">
        <f t="shared" si="528"/>
        <v>11</v>
      </c>
      <c r="JNX6" s="42">
        <f t="shared" si="528"/>
        <v>12</v>
      </c>
      <c r="JNY6" s="42">
        <f t="shared" si="528"/>
        <v>13</v>
      </c>
      <c r="JNZ6" s="42">
        <f t="shared" si="528"/>
        <v>14</v>
      </c>
      <c r="JOA6" s="42">
        <f t="shared" si="528"/>
        <v>15</v>
      </c>
      <c r="JOB6" s="42">
        <f t="shared" si="528"/>
        <v>16</v>
      </c>
      <c r="JOC6" s="42">
        <f t="shared" si="528"/>
        <v>17</v>
      </c>
      <c r="JOD6" s="42">
        <f t="shared" si="528"/>
        <v>18</v>
      </c>
      <c r="JOE6" s="42">
        <f t="shared" si="528"/>
        <v>19</v>
      </c>
      <c r="JOF6" s="42">
        <f t="shared" si="528"/>
        <v>20</v>
      </c>
      <c r="JOG6" s="42">
        <f t="shared" si="528"/>
        <v>21</v>
      </c>
      <c r="JOH6" s="42">
        <f t="shared" si="528"/>
        <v>22</v>
      </c>
      <c r="JOI6" s="42">
        <f t="shared" si="528"/>
        <v>23</v>
      </c>
      <c r="JOJ6" s="42">
        <f t="shared" si="528"/>
        <v>0</v>
      </c>
      <c r="JOK6" s="42">
        <f t="shared" si="528"/>
        <v>1</v>
      </c>
      <c r="JOL6" s="42">
        <f t="shared" si="528"/>
        <v>2</v>
      </c>
      <c r="JOM6" s="42">
        <f t="shared" si="528"/>
        <v>3</v>
      </c>
      <c r="JON6" s="42">
        <f t="shared" si="528"/>
        <v>4</v>
      </c>
      <c r="JOO6" s="42">
        <f t="shared" si="528"/>
        <v>5</v>
      </c>
      <c r="JOP6" s="42">
        <f t="shared" si="528"/>
        <v>6</v>
      </c>
      <c r="JOQ6" s="42">
        <f t="shared" si="528"/>
        <v>7</v>
      </c>
      <c r="JOR6" s="42">
        <f t="shared" si="528"/>
        <v>8</v>
      </c>
      <c r="JOS6" s="42">
        <f t="shared" si="528"/>
        <v>9</v>
      </c>
      <c r="JOT6" s="42">
        <f t="shared" si="528"/>
        <v>10</v>
      </c>
      <c r="JOU6" s="42">
        <f t="shared" si="528"/>
        <v>11</v>
      </c>
      <c r="JOV6" s="42">
        <f t="shared" si="528"/>
        <v>12</v>
      </c>
      <c r="JOW6" s="42">
        <f t="shared" si="528"/>
        <v>13</v>
      </c>
      <c r="JOX6" s="42">
        <f t="shared" si="528"/>
        <v>14</v>
      </c>
      <c r="JOY6" s="42">
        <f t="shared" si="528"/>
        <v>15</v>
      </c>
      <c r="JOZ6" s="42">
        <f t="shared" si="528"/>
        <v>16</v>
      </c>
      <c r="JPA6" s="42">
        <f t="shared" si="528"/>
        <v>17</v>
      </c>
      <c r="JPB6" s="42">
        <f t="shared" si="528"/>
        <v>18</v>
      </c>
      <c r="JPC6" s="42">
        <f t="shared" si="528"/>
        <v>19</v>
      </c>
      <c r="JPD6" s="42">
        <f t="shared" si="528"/>
        <v>20</v>
      </c>
      <c r="JPE6" s="42">
        <f t="shared" si="528"/>
        <v>21</v>
      </c>
      <c r="JPF6" s="42">
        <f t="shared" si="528"/>
        <v>22</v>
      </c>
      <c r="JPG6" s="42">
        <f t="shared" si="528"/>
        <v>23</v>
      </c>
      <c r="JPH6" s="42">
        <f t="shared" si="528"/>
        <v>0</v>
      </c>
      <c r="JPI6" s="42">
        <f t="shared" si="528"/>
        <v>1</v>
      </c>
      <c r="JPJ6" s="42">
        <f t="shared" si="528"/>
        <v>2</v>
      </c>
      <c r="JPK6" s="42">
        <f t="shared" si="528"/>
        <v>3</v>
      </c>
      <c r="JPL6" s="42">
        <f t="shared" si="528"/>
        <v>4</v>
      </c>
      <c r="JPM6" s="42">
        <f t="shared" si="528"/>
        <v>5</v>
      </c>
      <c r="JPN6" s="42">
        <f t="shared" si="528"/>
        <v>6</v>
      </c>
      <c r="JPO6" s="42">
        <f t="shared" si="528"/>
        <v>7</v>
      </c>
      <c r="JPP6" s="42">
        <f t="shared" ref="JPP6:JSA6" si="529">MATCH(JPP3,ID_TM,0)-1</f>
        <v>8</v>
      </c>
      <c r="JPQ6" s="42">
        <f t="shared" si="529"/>
        <v>9</v>
      </c>
      <c r="JPR6" s="42">
        <f t="shared" si="529"/>
        <v>10</v>
      </c>
      <c r="JPS6" s="42">
        <f t="shared" si="529"/>
        <v>11</v>
      </c>
      <c r="JPT6" s="42">
        <f t="shared" si="529"/>
        <v>12</v>
      </c>
      <c r="JPU6" s="42">
        <f t="shared" si="529"/>
        <v>13</v>
      </c>
      <c r="JPV6" s="42">
        <f t="shared" si="529"/>
        <v>14</v>
      </c>
      <c r="JPW6" s="42">
        <f t="shared" si="529"/>
        <v>15</v>
      </c>
      <c r="JPX6" s="42">
        <f t="shared" si="529"/>
        <v>16</v>
      </c>
      <c r="JPY6" s="42">
        <f t="shared" si="529"/>
        <v>17</v>
      </c>
      <c r="JPZ6" s="42">
        <f t="shared" si="529"/>
        <v>18</v>
      </c>
      <c r="JQA6" s="42">
        <f t="shared" si="529"/>
        <v>19</v>
      </c>
      <c r="JQB6" s="42">
        <f t="shared" si="529"/>
        <v>20</v>
      </c>
      <c r="JQC6" s="42">
        <f t="shared" si="529"/>
        <v>21</v>
      </c>
      <c r="JQD6" s="42">
        <f t="shared" si="529"/>
        <v>22</v>
      </c>
      <c r="JQE6" s="42">
        <f t="shared" si="529"/>
        <v>23</v>
      </c>
      <c r="JQF6" s="42">
        <f t="shared" si="529"/>
        <v>0</v>
      </c>
      <c r="JQG6" s="42">
        <f t="shared" si="529"/>
        <v>1</v>
      </c>
      <c r="JQH6" s="42">
        <f t="shared" si="529"/>
        <v>2</v>
      </c>
      <c r="JQI6" s="42">
        <f t="shared" si="529"/>
        <v>3</v>
      </c>
      <c r="JQJ6" s="42">
        <f t="shared" si="529"/>
        <v>4</v>
      </c>
      <c r="JQK6" s="42">
        <f t="shared" si="529"/>
        <v>5</v>
      </c>
      <c r="JQL6" s="42">
        <f t="shared" si="529"/>
        <v>6</v>
      </c>
      <c r="JQM6" s="42">
        <f t="shared" si="529"/>
        <v>7</v>
      </c>
      <c r="JQN6" s="42">
        <f t="shared" si="529"/>
        <v>8</v>
      </c>
      <c r="JQO6" s="42">
        <f t="shared" si="529"/>
        <v>9</v>
      </c>
      <c r="JQP6" s="42">
        <f t="shared" si="529"/>
        <v>10</v>
      </c>
      <c r="JQQ6" s="42">
        <f t="shared" si="529"/>
        <v>11</v>
      </c>
      <c r="JQR6" s="42">
        <f t="shared" si="529"/>
        <v>12</v>
      </c>
      <c r="JQS6" s="42">
        <f t="shared" si="529"/>
        <v>13</v>
      </c>
      <c r="JQT6" s="42">
        <f t="shared" si="529"/>
        <v>14</v>
      </c>
      <c r="JQU6" s="42">
        <f t="shared" si="529"/>
        <v>15</v>
      </c>
      <c r="JQV6" s="42">
        <f t="shared" si="529"/>
        <v>16</v>
      </c>
      <c r="JQW6" s="42">
        <f t="shared" si="529"/>
        <v>17</v>
      </c>
      <c r="JQX6" s="42">
        <f t="shared" si="529"/>
        <v>18</v>
      </c>
      <c r="JQY6" s="42">
        <f t="shared" si="529"/>
        <v>19</v>
      </c>
      <c r="JQZ6" s="42">
        <f t="shared" si="529"/>
        <v>20</v>
      </c>
      <c r="JRA6" s="42">
        <f t="shared" si="529"/>
        <v>21</v>
      </c>
      <c r="JRB6" s="42">
        <f t="shared" si="529"/>
        <v>22</v>
      </c>
      <c r="JRC6" s="42">
        <f t="shared" si="529"/>
        <v>23</v>
      </c>
      <c r="JRD6" s="42">
        <f t="shared" si="529"/>
        <v>0</v>
      </c>
      <c r="JRE6" s="42">
        <f t="shared" si="529"/>
        <v>1</v>
      </c>
      <c r="JRF6" s="42">
        <f t="shared" si="529"/>
        <v>2</v>
      </c>
      <c r="JRG6" s="42">
        <f t="shared" si="529"/>
        <v>3</v>
      </c>
      <c r="JRH6" s="42">
        <f t="shared" si="529"/>
        <v>4</v>
      </c>
      <c r="JRI6" s="42">
        <f t="shared" si="529"/>
        <v>5</v>
      </c>
      <c r="JRJ6" s="42">
        <f t="shared" si="529"/>
        <v>6</v>
      </c>
      <c r="JRK6" s="42">
        <f t="shared" si="529"/>
        <v>7</v>
      </c>
      <c r="JRL6" s="42">
        <f t="shared" si="529"/>
        <v>8</v>
      </c>
      <c r="JRM6" s="42">
        <f t="shared" si="529"/>
        <v>9</v>
      </c>
      <c r="JRN6" s="42">
        <f t="shared" si="529"/>
        <v>10</v>
      </c>
      <c r="JRO6" s="42">
        <f t="shared" si="529"/>
        <v>11</v>
      </c>
      <c r="JRP6" s="42">
        <f t="shared" si="529"/>
        <v>12</v>
      </c>
      <c r="JRQ6" s="42">
        <f t="shared" si="529"/>
        <v>13</v>
      </c>
      <c r="JRR6" s="42">
        <f t="shared" si="529"/>
        <v>14</v>
      </c>
      <c r="JRS6" s="42">
        <f t="shared" si="529"/>
        <v>15</v>
      </c>
      <c r="JRT6" s="42">
        <f t="shared" si="529"/>
        <v>16</v>
      </c>
      <c r="JRU6" s="42">
        <f t="shared" si="529"/>
        <v>17</v>
      </c>
      <c r="JRV6" s="42">
        <f t="shared" si="529"/>
        <v>18</v>
      </c>
      <c r="JRW6" s="42">
        <f t="shared" si="529"/>
        <v>19</v>
      </c>
      <c r="JRX6" s="42">
        <f t="shared" si="529"/>
        <v>20</v>
      </c>
      <c r="JRY6" s="42">
        <f t="shared" si="529"/>
        <v>21</v>
      </c>
      <c r="JRZ6" s="42">
        <f t="shared" si="529"/>
        <v>22</v>
      </c>
      <c r="JSA6" s="42">
        <f t="shared" si="529"/>
        <v>23</v>
      </c>
      <c r="JSB6" s="42">
        <f t="shared" ref="JSB6:JUM6" si="530">MATCH(JSB3,ID_TM,0)-1</f>
        <v>0</v>
      </c>
      <c r="JSC6" s="42">
        <f t="shared" si="530"/>
        <v>1</v>
      </c>
      <c r="JSD6" s="42">
        <f t="shared" si="530"/>
        <v>2</v>
      </c>
      <c r="JSE6" s="42">
        <f t="shared" si="530"/>
        <v>3</v>
      </c>
      <c r="JSF6" s="42">
        <f t="shared" si="530"/>
        <v>4</v>
      </c>
      <c r="JSG6" s="42">
        <f t="shared" si="530"/>
        <v>5</v>
      </c>
      <c r="JSH6" s="42">
        <f t="shared" si="530"/>
        <v>6</v>
      </c>
      <c r="JSI6" s="42">
        <f t="shared" si="530"/>
        <v>7</v>
      </c>
      <c r="JSJ6" s="42">
        <f t="shared" si="530"/>
        <v>8</v>
      </c>
      <c r="JSK6" s="42">
        <f t="shared" si="530"/>
        <v>9</v>
      </c>
      <c r="JSL6" s="42">
        <f t="shared" si="530"/>
        <v>10</v>
      </c>
      <c r="JSM6" s="42">
        <f t="shared" si="530"/>
        <v>11</v>
      </c>
      <c r="JSN6" s="42">
        <f t="shared" si="530"/>
        <v>12</v>
      </c>
      <c r="JSO6" s="42">
        <f t="shared" si="530"/>
        <v>13</v>
      </c>
      <c r="JSP6" s="42">
        <f t="shared" si="530"/>
        <v>14</v>
      </c>
      <c r="JSQ6" s="42">
        <f t="shared" si="530"/>
        <v>15</v>
      </c>
      <c r="JSR6" s="42">
        <f t="shared" si="530"/>
        <v>16</v>
      </c>
      <c r="JSS6" s="42">
        <f t="shared" si="530"/>
        <v>17</v>
      </c>
      <c r="JST6" s="42">
        <f t="shared" si="530"/>
        <v>18</v>
      </c>
      <c r="JSU6" s="42">
        <f t="shared" si="530"/>
        <v>19</v>
      </c>
      <c r="JSV6" s="42">
        <f t="shared" si="530"/>
        <v>20</v>
      </c>
      <c r="JSW6" s="42">
        <f t="shared" si="530"/>
        <v>21</v>
      </c>
      <c r="JSX6" s="42">
        <f t="shared" si="530"/>
        <v>22</v>
      </c>
      <c r="JSY6" s="42">
        <f t="shared" si="530"/>
        <v>23</v>
      </c>
      <c r="JSZ6" s="42">
        <f t="shared" si="530"/>
        <v>0</v>
      </c>
      <c r="JTA6" s="42">
        <f t="shared" si="530"/>
        <v>1</v>
      </c>
      <c r="JTB6" s="42">
        <f t="shared" si="530"/>
        <v>2</v>
      </c>
      <c r="JTC6" s="42">
        <f t="shared" si="530"/>
        <v>3</v>
      </c>
      <c r="JTD6" s="42">
        <f t="shared" si="530"/>
        <v>4</v>
      </c>
      <c r="JTE6" s="42">
        <f t="shared" si="530"/>
        <v>5</v>
      </c>
      <c r="JTF6" s="42">
        <f t="shared" si="530"/>
        <v>6</v>
      </c>
      <c r="JTG6" s="42">
        <f t="shared" si="530"/>
        <v>7</v>
      </c>
      <c r="JTH6" s="42">
        <f t="shared" si="530"/>
        <v>8</v>
      </c>
      <c r="JTI6" s="42">
        <f t="shared" si="530"/>
        <v>9</v>
      </c>
      <c r="JTJ6" s="42">
        <f t="shared" si="530"/>
        <v>10</v>
      </c>
      <c r="JTK6" s="42">
        <f t="shared" si="530"/>
        <v>11</v>
      </c>
      <c r="JTL6" s="42">
        <f t="shared" si="530"/>
        <v>12</v>
      </c>
      <c r="JTM6" s="42">
        <f t="shared" si="530"/>
        <v>13</v>
      </c>
      <c r="JTN6" s="42">
        <f t="shared" si="530"/>
        <v>14</v>
      </c>
      <c r="JTO6" s="42">
        <f t="shared" si="530"/>
        <v>15</v>
      </c>
      <c r="JTP6" s="42">
        <f t="shared" si="530"/>
        <v>16</v>
      </c>
      <c r="JTQ6" s="42">
        <f t="shared" si="530"/>
        <v>17</v>
      </c>
      <c r="JTR6" s="42">
        <f t="shared" si="530"/>
        <v>18</v>
      </c>
      <c r="JTS6" s="42">
        <f t="shared" si="530"/>
        <v>19</v>
      </c>
      <c r="JTT6" s="42">
        <f t="shared" si="530"/>
        <v>20</v>
      </c>
      <c r="JTU6" s="42">
        <f t="shared" si="530"/>
        <v>21</v>
      </c>
      <c r="JTV6" s="42">
        <f t="shared" si="530"/>
        <v>22</v>
      </c>
      <c r="JTW6" s="42">
        <f t="shared" si="530"/>
        <v>23</v>
      </c>
      <c r="JTX6" s="42">
        <f t="shared" si="530"/>
        <v>0</v>
      </c>
      <c r="JTY6" s="42">
        <f t="shared" si="530"/>
        <v>1</v>
      </c>
      <c r="JTZ6" s="42">
        <f t="shared" si="530"/>
        <v>2</v>
      </c>
      <c r="JUA6" s="42">
        <f t="shared" si="530"/>
        <v>3</v>
      </c>
      <c r="JUB6" s="42">
        <f t="shared" si="530"/>
        <v>4</v>
      </c>
      <c r="JUC6" s="42">
        <f t="shared" si="530"/>
        <v>5</v>
      </c>
      <c r="JUD6" s="42">
        <f t="shared" si="530"/>
        <v>6</v>
      </c>
      <c r="JUE6" s="42">
        <f t="shared" si="530"/>
        <v>7</v>
      </c>
      <c r="JUF6" s="42">
        <f t="shared" si="530"/>
        <v>8</v>
      </c>
      <c r="JUG6" s="42">
        <f t="shared" si="530"/>
        <v>9</v>
      </c>
      <c r="JUH6" s="42">
        <f t="shared" si="530"/>
        <v>10</v>
      </c>
      <c r="JUI6" s="42">
        <f t="shared" si="530"/>
        <v>11</v>
      </c>
      <c r="JUJ6" s="42">
        <f t="shared" si="530"/>
        <v>12</v>
      </c>
      <c r="JUK6" s="42">
        <f t="shared" si="530"/>
        <v>13</v>
      </c>
      <c r="JUL6" s="42">
        <f t="shared" si="530"/>
        <v>14</v>
      </c>
      <c r="JUM6" s="42">
        <f t="shared" si="530"/>
        <v>15</v>
      </c>
      <c r="JUN6" s="42">
        <f t="shared" ref="JUN6:JWY6" si="531">MATCH(JUN3,ID_TM,0)-1</f>
        <v>16</v>
      </c>
      <c r="JUO6" s="42">
        <f t="shared" si="531"/>
        <v>17</v>
      </c>
      <c r="JUP6" s="42">
        <f t="shared" si="531"/>
        <v>18</v>
      </c>
      <c r="JUQ6" s="42">
        <f t="shared" si="531"/>
        <v>19</v>
      </c>
      <c r="JUR6" s="42">
        <f t="shared" si="531"/>
        <v>20</v>
      </c>
      <c r="JUS6" s="42">
        <f t="shared" si="531"/>
        <v>21</v>
      </c>
      <c r="JUT6" s="42">
        <f t="shared" si="531"/>
        <v>22</v>
      </c>
      <c r="JUU6" s="42">
        <f t="shared" si="531"/>
        <v>23</v>
      </c>
      <c r="JUV6" s="42">
        <f t="shared" si="531"/>
        <v>0</v>
      </c>
      <c r="JUW6" s="42">
        <f t="shared" si="531"/>
        <v>1</v>
      </c>
      <c r="JUX6" s="42">
        <f t="shared" si="531"/>
        <v>2</v>
      </c>
      <c r="JUY6" s="42">
        <f t="shared" si="531"/>
        <v>3</v>
      </c>
      <c r="JUZ6" s="42">
        <f t="shared" si="531"/>
        <v>4</v>
      </c>
      <c r="JVA6" s="42">
        <f t="shared" si="531"/>
        <v>5</v>
      </c>
      <c r="JVB6" s="42">
        <f t="shared" si="531"/>
        <v>6</v>
      </c>
      <c r="JVC6" s="42">
        <f t="shared" si="531"/>
        <v>7</v>
      </c>
      <c r="JVD6" s="42">
        <f t="shared" si="531"/>
        <v>8</v>
      </c>
      <c r="JVE6" s="42">
        <f t="shared" si="531"/>
        <v>9</v>
      </c>
      <c r="JVF6" s="42">
        <f t="shared" si="531"/>
        <v>10</v>
      </c>
      <c r="JVG6" s="42">
        <f t="shared" si="531"/>
        <v>11</v>
      </c>
      <c r="JVH6" s="42">
        <f t="shared" si="531"/>
        <v>12</v>
      </c>
      <c r="JVI6" s="42">
        <f t="shared" si="531"/>
        <v>13</v>
      </c>
      <c r="JVJ6" s="42">
        <f t="shared" si="531"/>
        <v>14</v>
      </c>
      <c r="JVK6" s="42">
        <f t="shared" si="531"/>
        <v>15</v>
      </c>
      <c r="JVL6" s="42">
        <f t="shared" si="531"/>
        <v>16</v>
      </c>
      <c r="JVM6" s="42">
        <f t="shared" si="531"/>
        <v>17</v>
      </c>
      <c r="JVN6" s="42">
        <f t="shared" si="531"/>
        <v>18</v>
      </c>
      <c r="JVO6" s="42">
        <f t="shared" si="531"/>
        <v>19</v>
      </c>
      <c r="JVP6" s="42">
        <f t="shared" si="531"/>
        <v>20</v>
      </c>
      <c r="JVQ6" s="42">
        <f t="shared" si="531"/>
        <v>21</v>
      </c>
      <c r="JVR6" s="42">
        <f t="shared" si="531"/>
        <v>22</v>
      </c>
      <c r="JVS6" s="42">
        <f t="shared" si="531"/>
        <v>23</v>
      </c>
      <c r="JVT6" s="42">
        <f t="shared" si="531"/>
        <v>0</v>
      </c>
      <c r="JVU6" s="42">
        <f t="shared" si="531"/>
        <v>1</v>
      </c>
      <c r="JVV6" s="42">
        <f t="shared" si="531"/>
        <v>2</v>
      </c>
      <c r="JVW6" s="42">
        <f t="shared" si="531"/>
        <v>3</v>
      </c>
      <c r="JVX6" s="42">
        <f t="shared" si="531"/>
        <v>4</v>
      </c>
      <c r="JVY6" s="42">
        <f t="shared" si="531"/>
        <v>5</v>
      </c>
      <c r="JVZ6" s="42">
        <f t="shared" si="531"/>
        <v>6</v>
      </c>
      <c r="JWA6" s="42">
        <f t="shared" si="531"/>
        <v>7</v>
      </c>
      <c r="JWB6" s="42">
        <f t="shared" si="531"/>
        <v>8</v>
      </c>
      <c r="JWC6" s="42">
        <f t="shared" si="531"/>
        <v>9</v>
      </c>
      <c r="JWD6" s="42">
        <f t="shared" si="531"/>
        <v>10</v>
      </c>
      <c r="JWE6" s="42">
        <f t="shared" si="531"/>
        <v>11</v>
      </c>
      <c r="JWF6" s="42">
        <f t="shared" si="531"/>
        <v>12</v>
      </c>
      <c r="JWG6" s="42">
        <f t="shared" si="531"/>
        <v>13</v>
      </c>
      <c r="JWH6" s="42">
        <f t="shared" si="531"/>
        <v>14</v>
      </c>
      <c r="JWI6" s="42">
        <f t="shared" si="531"/>
        <v>15</v>
      </c>
      <c r="JWJ6" s="42">
        <f t="shared" si="531"/>
        <v>16</v>
      </c>
      <c r="JWK6" s="42">
        <f t="shared" si="531"/>
        <v>17</v>
      </c>
      <c r="JWL6" s="42">
        <f t="shared" si="531"/>
        <v>18</v>
      </c>
      <c r="JWM6" s="42">
        <f t="shared" si="531"/>
        <v>19</v>
      </c>
      <c r="JWN6" s="42">
        <f t="shared" si="531"/>
        <v>20</v>
      </c>
      <c r="JWO6" s="42">
        <f t="shared" si="531"/>
        <v>21</v>
      </c>
      <c r="JWP6" s="42">
        <f t="shared" si="531"/>
        <v>22</v>
      </c>
      <c r="JWQ6" s="42">
        <f t="shared" si="531"/>
        <v>23</v>
      </c>
      <c r="JWR6" s="42">
        <f t="shared" si="531"/>
        <v>0</v>
      </c>
      <c r="JWS6" s="42">
        <f t="shared" si="531"/>
        <v>1</v>
      </c>
      <c r="JWT6" s="42">
        <f t="shared" si="531"/>
        <v>2</v>
      </c>
      <c r="JWU6" s="42">
        <f t="shared" si="531"/>
        <v>3</v>
      </c>
      <c r="JWV6" s="42">
        <f t="shared" si="531"/>
        <v>4</v>
      </c>
      <c r="JWW6" s="42">
        <f t="shared" si="531"/>
        <v>5</v>
      </c>
      <c r="JWX6" s="42">
        <f t="shared" si="531"/>
        <v>6</v>
      </c>
      <c r="JWY6" s="42">
        <f t="shared" si="531"/>
        <v>7</v>
      </c>
      <c r="JWZ6" s="42">
        <f t="shared" ref="JWZ6:JZK6" si="532">MATCH(JWZ3,ID_TM,0)-1</f>
        <v>8</v>
      </c>
      <c r="JXA6" s="42">
        <f t="shared" si="532"/>
        <v>9</v>
      </c>
      <c r="JXB6" s="42">
        <f t="shared" si="532"/>
        <v>10</v>
      </c>
      <c r="JXC6" s="42">
        <f t="shared" si="532"/>
        <v>11</v>
      </c>
      <c r="JXD6" s="42">
        <f t="shared" si="532"/>
        <v>12</v>
      </c>
      <c r="JXE6" s="42">
        <f t="shared" si="532"/>
        <v>13</v>
      </c>
      <c r="JXF6" s="42">
        <f t="shared" si="532"/>
        <v>14</v>
      </c>
      <c r="JXG6" s="42">
        <f t="shared" si="532"/>
        <v>15</v>
      </c>
      <c r="JXH6" s="42">
        <f t="shared" si="532"/>
        <v>16</v>
      </c>
      <c r="JXI6" s="42">
        <f t="shared" si="532"/>
        <v>17</v>
      </c>
      <c r="JXJ6" s="42">
        <f t="shared" si="532"/>
        <v>18</v>
      </c>
      <c r="JXK6" s="42">
        <f t="shared" si="532"/>
        <v>19</v>
      </c>
      <c r="JXL6" s="42">
        <f t="shared" si="532"/>
        <v>20</v>
      </c>
      <c r="JXM6" s="42">
        <f t="shared" si="532"/>
        <v>21</v>
      </c>
      <c r="JXN6" s="42">
        <f t="shared" si="532"/>
        <v>22</v>
      </c>
      <c r="JXO6" s="42">
        <f t="shared" si="532"/>
        <v>23</v>
      </c>
      <c r="JXP6" s="42">
        <f t="shared" si="532"/>
        <v>0</v>
      </c>
      <c r="JXQ6" s="42">
        <f t="shared" si="532"/>
        <v>1</v>
      </c>
      <c r="JXR6" s="42">
        <f t="shared" si="532"/>
        <v>2</v>
      </c>
      <c r="JXS6" s="42">
        <f t="shared" si="532"/>
        <v>3</v>
      </c>
      <c r="JXT6" s="42">
        <f t="shared" si="532"/>
        <v>4</v>
      </c>
      <c r="JXU6" s="42">
        <f t="shared" si="532"/>
        <v>5</v>
      </c>
      <c r="JXV6" s="42">
        <f t="shared" si="532"/>
        <v>6</v>
      </c>
      <c r="JXW6" s="42">
        <f t="shared" si="532"/>
        <v>7</v>
      </c>
      <c r="JXX6" s="42">
        <f t="shared" si="532"/>
        <v>8</v>
      </c>
      <c r="JXY6" s="42">
        <f t="shared" si="532"/>
        <v>9</v>
      </c>
      <c r="JXZ6" s="42">
        <f t="shared" si="532"/>
        <v>10</v>
      </c>
      <c r="JYA6" s="42">
        <f t="shared" si="532"/>
        <v>11</v>
      </c>
      <c r="JYB6" s="42">
        <f t="shared" si="532"/>
        <v>12</v>
      </c>
      <c r="JYC6" s="42">
        <f t="shared" si="532"/>
        <v>13</v>
      </c>
      <c r="JYD6" s="42">
        <f t="shared" si="532"/>
        <v>14</v>
      </c>
      <c r="JYE6" s="42">
        <f t="shared" si="532"/>
        <v>15</v>
      </c>
      <c r="JYF6" s="42">
        <f t="shared" si="532"/>
        <v>16</v>
      </c>
      <c r="JYG6" s="42">
        <f t="shared" si="532"/>
        <v>17</v>
      </c>
      <c r="JYH6" s="42">
        <f t="shared" si="532"/>
        <v>18</v>
      </c>
      <c r="JYI6" s="42">
        <f t="shared" si="532"/>
        <v>19</v>
      </c>
      <c r="JYJ6" s="42">
        <f t="shared" si="532"/>
        <v>20</v>
      </c>
      <c r="JYK6" s="42">
        <f t="shared" si="532"/>
        <v>21</v>
      </c>
      <c r="JYL6" s="42">
        <f t="shared" si="532"/>
        <v>22</v>
      </c>
      <c r="JYM6" s="42">
        <f t="shared" si="532"/>
        <v>23</v>
      </c>
      <c r="JYN6" s="42">
        <f t="shared" si="532"/>
        <v>0</v>
      </c>
      <c r="JYO6" s="42">
        <f t="shared" si="532"/>
        <v>1</v>
      </c>
      <c r="JYP6" s="42">
        <f t="shared" si="532"/>
        <v>2</v>
      </c>
      <c r="JYQ6" s="42">
        <f t="shared" si="532"/>
        <v>3</v>
      </c>
      <c r="JYR6" s="42">
        <f t="shared" si="532"/>
        <v>4</v>
      </c>
      <c r="JYS6" s="42">
        <f t="shared" si="532"/>
        <v>5</v>
      </c>
      <c r="JYT6" s="42">
        <f t="shared" si="532"/>
        <v>6</v>
      </c>
      <c r="JYU6" s="42">
        <f t="shared" si="532"/>
        <v>7</v>
      </c>
      <c r="JYV6" s="42">
        <f t="shared" si="532"/>
        <v>8</v>
      </c>
      <c r="JYW6" s="42">
        <f t="shared" si="532"/>
        <v>9</v>
      </c>
      <c r="JYX6" s="42">
        <f t="shared" si="532"/>
        <v>10</v>
      </c>
      <c r="JYY6" s="42">
        <f t="shared" si="532"/>
        <v>11</v>
      </c>
      <c r="JYZ6" s="42">
        <f t="shared" si="532"/>
        <v>12</v>
      </c>
      <c r="JZA6" s="42">
        <f t="shared" si="532"/>
        <v>13</v>
      </c>
      <c r="JZB6" s="42">
        <f t="shared" si="532"/>
        <v>14</v>
      </c>
      <c r="JZC6" s="42">
        <f t="shared" si="532"/>
        <v>15</v>
      </c>
      <c r="JZD6" s="42">
        <f t="shared" si="532"/>
        <v>16</v>
      </c>
      <c r="JZE6" s="42">
        <f t="shared" si="532"/>
        <v>17</v>
      </c>
      <c r="JZF6" s="42">
        <f t="shared" si="532"/>
        <v>18</v>
      </c>
      <c r="JZG6" s="42">
        <f t="shared" si="532"/>
        <v>19</v>
      </c>
      <c r="JZH6" s="42">
        <f t="shared" si="532"/>
        <v>20</v>
      </c>
      <c r="JZI6" s="42">
        <f t="shared" si="532"/>
        <v>21</v>
      </c>
      <c r="JZJ6" s="42">
        <f t="shared" si="532"/>
        <v>22</v>
      </c>
      <c r="JZK6" s="42">
        <f t="shared" si="532"/>
        <v>23</v>
      </c>
      <c r="JZL6" s="42">
        <f t="shared" ref="JZL6:KBW6" si="533">MATCH(JZL3,ID_TM,0)-1</f>
        <v>0</v>
      </c>
      <c r="JZM6" s="42">
        <f t="shared" si="533"/>
        <v>1</v>
      </c>
      <c r="JZN6" s="42">
        <f t="shared" si="533"/>
        <v>2</v>
      </c>
      <c r="JZO6" s="42">
        <f t="shared" si="533"/>
        <v>3</v>
      </c>
      <c r="JZP6" s="42">
        <f t="shared" si="533"/>
        <v>4</v>
      </c>
      <c r="JZQ6" s="42">
        <f t="shared" si="533"/>
        <v>5</v>
      </c>
      <c r="JZR6" s="42">
        <f t="shared" si="533"/>
        <v>6</v>
      </c>
      <c r="JZS6" s="42">
        <f t="shared" si="533"/>
        <v>7</v>
      </c>
      <c r="JZT6" s="42">
        <f t="shared" si="533"/>
        <v>8</v>
      </c>
      <c r="JZU6" s="42">
        <f t="shared" si="533"/>
        <v>9</v>
      </c>
      <c r="JZV6" s="42">
        <f t="shared" si="533"/>
        <v>10</v>
      </c>
      <c r="JZW6" s="42">
        <f t="shared" si="533"/>
        <v>11</v>
      </c>
      <c r="JZX6" s="42">
        <f t="shared" si="533"/>
        <v>12</v>
      </c>
      <c r="JZY6" s="42">
        <f t="shared" si="533"/>
        <v>13</v>
      </c>
      <c r="JZZ6" s="42">
        <f t="shared" si="533"/>
        <v>14</v>
      </c>
      <c r="KAA6" s="42">
        <f t="shared" si="533"/>
        <v>15</v>
      </c>
      <c r="KAB6" s="42">
        <f t="shared" si="533"/>
        <v>16</v>
      </c>
      <c r="KAC6" s="42">
        <f t="shared" si="533"/>
        <v>17</v>
      </c>
      <c r="KAD6" s="42">
        <f t="shared" si="533"/>
        <v>18</v>
      </c>
      <c r="KAE6" s="42">
        <f t="shared" si="533"/>
        <v>19</v>
      </c>
      <c r="KAF6" s="42">
        <f t="shared" si="533"/>
        <v>20</v>
      </c>
      <c r="KAG6" s="42">
        <f t="shared" si="533"/>
        <v>21</v>
      </c>
      <c r="KAH6" s="42">
        <f t="shared" si="533"/>
        <v>22</v>
      </c>
      <c r="KAI6" s="42">
        <f t="shared" si="533"/>
        <v>23</v>
      </c>
      <c r="KAJ6" s="42">
        <f t="shared" si="533"/>
        <v>0</v>
      </c>
      <c r="KAK6" s="42">
        <f t="shared" si="533"/>
        <v>1</v>
      </c>
      <c r="KAL6" s="42">
        <f t="shared" si="533"/>
        <v>2</v>
      </c>
      <c r="KAM6" s="42">
        <f t="shared" si="533"/>
        <v>3</v>
      </c>
      <c r="KAN6" s="42">
        <f t="shared" si="533"/>
        <v>4</v>
      </c>
      <c r="KAO6" s="42">
        <f t="shared" si="533"/>
        <v>5</v>
      </c>
      <c r="KAP6" s="42">
        <f t="shared" si="533"/>
        <v>6</v>
      </c>
      <c r="KAQ6" s="42">
        <f t="shared" si="533"/>
        <v>7</v>
      </c>
      <c r="KAR6" s="42">
        <f t="shared" si="533"/>
        <v>8</v>
      </c>
      <c r="KAS6" s="42">
        <f t="shared" si="533"/>
        <v>9</v>
      </c>
      <c r="KAT6" s="42">
        <f t="shared" si="533"/>
        <v>10</v>
      </c>
      <c r="KAU6" s="42">
        <f t="shared" si="533"/>
        <v>11</v>
      </c>
      <c r="KAV6" s="42">
        <f t="shared" si="533"/>
        <v>12</v>
      </c>
      <c r="KAW6" s="42">
        <f t="shared" si="533"/>
        <v>13</v>
      </c>
      <c r="KAX6" s="42">
        <f t="shared" si="533"/>
        <v>14</v>
      </c>
      <c r="KAY6" s="42">
        <f t="shared" si="533"/>
        <v>15</v>
      </c>
      <c r="KAZ6" s="42">
        <f t="shared" si="533"/>
        <v>16</v>
      </c>
      <c r="KBA6" s="42">
        <f t="shared" si="533"/>
        <v>17</v>
      </c>
      <c r="KBB6" s="42">
        <f t="shared" si="533"/>
        <v>18</v>
      </c>
      <c r="KBC6" s="42">
        <f t="shared" si="533"/>
        <v>19</v>
      </c>
      <c r="KBD6" s="42">
        <f t="shared" si="533"/>
        <v>20</v>
      </c>
      <c r="KBE6" s="42">
        <f t="shared" si="533"/>
        <v>21</v>
      </c>
      <c r="KBF6" s="42">
        <f t="shared" si="533"/>
        <v>22</v>
      </c>
      <c r="KBG6" s="42">
        <f t="shared" si="533"/>
        <v>23</v>
      </c>
      <c r="KBH6" s="42">
        <f t="shared" si="533"/>
        <v>0</v>
      </c>
      <c r="KBI6" s="42">
        <f t="shared" si="533"/>
        <v>1</v>
      </c>
      <c r="KBJ6" s="42">
        <f t="shared" si="533"/>
        <v>2</v>
      </c>
      <c r="KBK6" s="42">
        <f t="shared" si="533"/>
        <v>3</v>
      </c>
      <c r="KBL6" s="42">
        <f t="shared" si="533"/>
        <v>4</v>
      </c>
      <c r="KBM6" s="42">
        <f t="shared" si="533"/>
        <v>5</v>
      </c>
      <c r="KBN6" s="42">
        <f t="shared" si="533"/>
        <v>6</v>
      </c>
      <c r="KBO6" s="42">
        <f t="shared" si="533"/>
        <v>7</v>
      </c>
      <c r="KBP6" s="42">
        <f t="shared" si="533"/>
        <v>8</v>
      </c>
      <c r="KBQ6" s="42">
        <f t="shared" si="533"/>
        <v>9</v>
      </c>
      <c r="KBR6" s="42">
        <f t="shared" si="533"/>
        <v>10</v>
      </c>
      <c r="KBS6" s="42">
        <f t="shared" si="533"/>
        <v>11</v>
      </c>
      <c r="KBT6" s="42">
        <f t="shared" si="533"/>
        <v>12</v>
      </c>
      <c r="KBU6" s="42">
        <f t="shared" si="533"/>
        <v>13</v>
      </c>
      <c r="KBV6" s="42">
        <f t="shared" si="533"/>
        <v>14</v>
      </c>
      <c r="KBW6" s="42">
        <f t="shared" si="533"/>
        <v>15</v>
      </c>
      <c r="KBX6" s="42">
        <f t="shared" ref="KBX6:KEI6" si="534">MATCH(KBX3,ID_TM,0)-1</f>
        <v>16</v>
      </c>
      <c r="KBY6" s="42">
        <f t="shared" si="534"/>
        <v>17</v>
      </c>
      <c r="KBZ6" s="42">
        <f t="shared" si="534"/>
        <v>18</v>
      </c>
      <c r="KCA6" s="42">
        <f t="shared" si="534"/>
        <v>19</v>
      </c>
      <c r="KCB6" s="42">
        <f t="shared" si="534"/>
        <v>20</v>
      </c>
      <c r="KCC6" s="42">
        <f t="shared" si="534"/>
        <v>21</v>
      </c>
      <c r="KCD6" s="42">
        <f t="shared" si="534"/>
        <v>22</v>
      </c>
      <c r="KCE6" s="42">
        <f t="shared" si="534"/>
        <v>23</v>
      </c>
      <c r="KCF6" s="42">
        <f t="shared" si="534"/>
        <v>0</v>
      </c>
      <c r="KCG6" s="42">
        <f t="shared" si="534"/>
        <v>1</v>
      </c>
      <c r="KCH6" s="42">
        <f t="shared" si="534"/>
        <v>2</v>
      </c>
      <c r="KCI6" s="42">
        <f t="shared" si="534"/>
        <v>3</v>
      </c>
      <c r="KCJ6" s="42">
        <f t="shared" si="534"/>
        <v>4</v>
      </c>
      <c r="KCK6" s="42">
        <f t="shared" si="534"/>
        <v>5</v>
      </c>
      <c r="KCL6" s="42">
        <f t="shared" si="534"/>
        <v>6</v>
      </c>
      <c r="KCM6" s="42">
        <f t="shared" si="534"/>
        <v>7</v>
      </c>
      <c r="KCN6" s="42">
        <f t="shared" si="534"/>
        <v>8</v>
      </c>
      <c r="KCO6" s="42">
        <f t="shared" si="534"/>
        <v>9</v>
      </c>
      <c r="KCP6" s="42">
        <f t="shared" si="534"/>
        <v>10</v>
      </c>
      <c r="KCQ6" s="42">
        <f t="shared" si="534"/>
        <v>11</v>
      </c>
      <c r="KCR6" s="42">
        <f t="shared" si="534"/>
        <v>12</v>
      </c>
      <c r="KCS6" s="42">
        <f t="shared" si="534"/>
        <v>13</v>
      </c>
      <c r="KCT6" s="42">
        <f t="shared" si="534"/>
        <v>14</v>
      </c>
      <c r="KCU6" s="42">
        <f t="shared" si="534"/>
        <v>15</v>
      </c>
      <c r="KCV6" s="42">
        <f t="shared" si="534"/>
        <v>16</v>
      </c>
      <c r="KCW6" s="42">
        <f t="shared" si="534"/>
        <v>17</v>
      </c>
      <c r="KCX6" s="42">
        <f t="shared" si="534"/>
        <v>18</v>
      </c>
      <c r="KCY6" s="42">
        <f t="shared" si="534"/>
        <v>19</v>
      </c>
      <c r="KCZ6" s="42">
        <f t="shared" si="534"/>
        <v>20</v>
      </c>
      <c r="KDA6" s="42">
        <f t="shared" si="534"/>
        <v>21</v>
      </c>
      <c r="KDB6" s="42">
        <f t="shared" si="534"/>
        <v>22</v>
      </c>
      <c r="KDC6" s="42">
        <f t="shared" si="534"/>
        <v>23</v>
      </c>
      <c r="KDD6" s="42">
        <f t="shared" si="534"/>
        <v>0</v>
      </c>
      <c r="KDE6" s="42">
        <f t="shared" si="534"/>
        <v>1</v>
      </c>
      <c r="KDF6" s="42">
        <f t="shared" si="534"/>
        <v>2</v>
      </c>
      <c r="KDG6" s="42">
        <f t="shared" si="534"/>
        <v>3</v>
      </c>
      <c r="KDH6" s="42">
        <f t="shared" si="534"/>
        <v>4</v>
      </c>
      <c r="KDI6" s="42">
        <f t="shared" si="534"/>
        <v>5</v>
      </c>
      <c r="KDJ6" s="42">
        <f t="shared" si="534"/>
        <v>6</v>
      </c>
      <c r="KDK6" s="42">
        <f t="shared" si="534"/>
        <v>7</v>
      </c>
      <c r="KDL6" s="42">
        <f t="shared" si="534"/>
        <v>8</v>
      </c>
      <c r="KDM6" s="42">
        <f t="shared" si="534"/>
        <v>9</v>
      </c>
      <c r="KDN6" s="42">
        <f t="shared" si="534"/>
        <v>10</v>
      </c>
      <c r="KDO6" s="42">
        <f t="shared" si="534"/>
        <v>11</v>
      </c>
      <c r="KDP6" s="42">
        <f t="shared" si="534"/>
        <v>12</v>
      </c>
      <c r="KDQ6" s="42">
        <f t="shared" si="534"/>
        <v>13</v>
      </c>
      <c r="KDR6" s="42">
        <f t="shared" si="534"/>
        <v>14</v>
      </c>
      <c r="KDS6" s="42">
        <f t="shared" si="534"/>
        <v>15</v>
      </c>
      <c r="KDT6" s="42">
        <f t="shared" si="534"/>
        <v>16</v>
      </c>
      <c r="KDU6" s="42">
        <f t="shared" si="534"/>
        <v>17</v>
      </c>
      <c r="KDV6" s="42">
        <f t="shared" si="534"/>
        <v>18</v>
      </c>
      <c r="KDW6" s="42">
        <f t="shared" si="534"/>
        <v>19</v>
      </c>
      <c r="KDX6" s="42">
        <f t="shared" si="534"/>
        <v>20</v>
      </c>
      <c r="KDY6" s="42">
        <f t="shared" si="534"/>
        <v>21</v>
      </c>
      <c r="KDZ6" s="42">
        <f t="shared" si="534"/>
        <v>22</v>
      </c>
      <c r="KEA6" s="42">
        <f t="shared" si="534"/>
        <v>23</v>
      </c>
      <c r="KEB6" s="42">
        <f t="shared" si="534"/>
        <v>0</v>
      </c>
      <c r="KEC6" s="42">
        <f t="shared" si="534"/>
        <v>1</v>
      </c>
      <c r="KED6" s="42">
        <f t="shared" si="534"/>
        <v>2</v>
      </c>
      <c r="KEE6" s="42">
        <f t="shared" si="534"/>
        <v>3</v>
      </c>
      <c r="KEF6" s="42">
        <f t="shared" si="534"/>
        <v>4</v>
      </c>
      <c r="KEG6" s="42">
        <f t="shared" si="534"/>
        <v>5</v>
      </c>
      <c r="KEH6" s="42">
        <f t="shared" si="534"/>
        <v>6</v>
      </c>
      <c r="KEI6" s="42">
        <f t="shared" si="534"/>
        <v>7</v>
      </c>
      <c r="KEJ6" s="42">
        <f t="shared" ref="KEJ6:KGU6" si="535">MATCH(KEJ3,ID_TM,0)-1</f>
        <v>8</v>
      </c>
      <c r="KEK6" s="42">
        <f t="shared" si="535"/>
        <v>9</v>
      </c>
      <c r="KEL6" s="42">
        <f t="shared" si="535"/>
        <v>10</v>
      </c>
      <c r="KEM6" s="42">
        <f t="shared" si="535"/>
        <v>11</v>
      </c>
      <c r="KEN6" s="42">
        <f t="shared" si="535"/>
        <v>12</v>
      </c>
      <c r="KEO6" s="42">
        <f t="shared" si="535"/>
        <v>13</v>
      </c>
      <c r="KEP6" s="42">
        <f t="shared" si="535"/>
        <v>14</v>
      </c>
      <c r="KEQ6" s="42">
        <f t="shared" si="535"/>
        <v>15</v>
      </c>
      <c r="KER6" s="42">
        <f t="shared" si="535"/>
        <v>16</v>
      </c>
      <c r="KES6" s="42">
        <f t="shared" si="535"/>
        <v>17</v>
      </c>
      <c r="KET6" s="42">
        <f t="shared" si="535"/>
        <v>18</v>
      </c>
      <c r="KEU6" s="42">
        <f t="shared" si="535"/>
        <v>19</v>
      </c>
      <c r="KEV6" s="42">
        <f t="shared" si="535"/>
        <v>20</v>
      </c>
      <c r="KEW6" s="42">
        <f t="shared" si="535"/>
        <v>21</v>
      </c>
      <c r="KEX6" s="42">
        <f t="shared" si="535"/>
        <v>22</v>
      </c>
      <c r="KEY6" s="42">
        <f t="shared" si="535"/>
        <v>23</v>
      </c>
      <c r="KEZ6" s="42">
        <f t="shared" si="535"/>
        <v>0</v>
      </c>
      <c r="KFA6" s="42">
        <f t="shared" si="535"/>
        <v>1</v>
      </c>
      <c r="KFB6" s="42">
        <f t="shared" si="535"/>
        <v>2</v>
      </c>
      <c r="KFC6" s="42">
        <f t="shared" si="535"/>
        <v>3</v>
      </c>
      <c r="KFD6" s="42">
        <f t="shared" si="535"/>
        <v>4</v>
      </c>
      <c r="KFE6" s="42">
        <f t="shared" si="535"/>
        <v>5</v>
      </c>
      <c r="KFF6" s="42">
        <f t="shared" si="535"/>
        <v>6</v>
      </c>
      <c r="KFG6" s="42">
        <f t="shared" si="535"/>
        <v>7</v>
      </c>
      <c r="KFH6" s="42">
        <f t="shared" si="535"/>
        <v>8</v>
      </c>
      <c r="KFI6" s="42">
        <f t="shared" si="535"/>
        <v>9</v>
      </c>
      <c r="KFJ6" s="42">
        <f t="shared" si="535"/>
        <v>10</v>
      </c>
      <c r="KFK6" s="42">
        <f t="shared" si="535"/>
        <v>11</v>
      </c>
      <c r="KFL6" s="42">
        <f t="shared" si="535"/>
        <v>12</v>
      </c>
      <c r="KFM6" s="42">
        <f t="shared" si="535"/>
        <v>13</v>
      </c>
      <c r="KFN6" s="42">
        <f t="shared" si="535"/>
        <v>14</v>
      </c>
      <c r="KFO6" s="42">
        <f t="shared" si="535"/>
        <v>15</v>
      </c>
      <c r="KFP6" s="42">
        <f t="shared" si="535"/>
        <v>16</v>
      </c>
      <c r="KFQ6" s="42">
        <f t="shared" si="535"/>
        <v>17</v>
      </c>
      <c r="KFR6" s="42">
        <f t="shared" si="535"/>
        <v>18</v>
      </c>
      <c r="KFS6" s="42">
        <f t="shared" si="535"/>
        <v>19</v>
      </c>
      <c r="KFT6" s="42">
        <f t="shared" si="535"/>
        <v>20</v>
      </c>
      <c r="KFU6" s="42">
        <f t="shared" si="535"/>
        <v>21</v>
      </c>
      <c r="KFV6" s="42">
        <f t="shared" si="535"/>
        <v>22</v>
      </c>
      <c r="KFW6" s="42">
        <f t="shared" si="535"/>
        <v>23</v>
      </c>
      <c r="KFX6" s="42">
        <f t="shared" si="535"/>
        <v>0</v>
      </c>
      <c r="KFY6" s="42">
        <f t="shared" si="535"/>
        <v>1</v>
      </c>
      <c r="KFZ6" s="42">
        <f t="shared" si="535"/>
        <v>2</v>
      </c>
      <c r="KGA6" s="42">
        <f t="shared" si="535"/>
        <v>3</v>
      </c>
      <c r="KGB6" s="42">
        <f t="shared" si="535"/>
        <v>4</v>
      </c>
      <c r="KGC6" s="42">
        <f t="shared" si="535"/>
        <v>5</v>
      </c>
      <c r="KGD6" s="42">
        <f t="shared" si="535"/>
        <v>6</v>
      </c>
      <c r="KGE6" s="42">
        <f t="shared" si="535"/>
        <v>7</v>
      </c>
      <c r="KGF6" s="42">
        <f t="shared" si="535"/>
        <v>8</v>
      </c>
      <c r="KGG6" s="42">
        <f t="shared" si="535"/>
        <v>9</v>
      </c>
      <c r="KGH6" s="42">
        <f t="shared" si="535"/>
        <v>10</v>
      </c>
      <c r="KGI6" s="42">
        <f t="shared" si="535"/>
        <v>11</v>
      </c>
      <c r="KGJ6" s="42">
        <f t="shared" si="535"/>
        <v>12</v>
      </c>
      <c r="KGK6" s="42">
        <f t="shared" si="535"/>
        <v>13</v>
      </c>
      <c r="KGL6" s="42">
        <f t="shared" si="535"/>
        <v>14</v>
      </c>
      <c r="KGM6" s="42">
        <f t="shared" si="535"/>
        <v>15</v>
      </c>
      <c r="KGN6" s="42">
        <f t="shared" si="535"/>
        <v>16</v>
      </c>
      <c r="KGO6" s="42">
        <f t="shared" si="535"/>
        <v>17</v>
      </c>
      <c r="KGP6" s="42">
        <f t="shared" si="535"/>
        <v>18</v>
      </c>
      <c r="KGQ6" s="42">
        <f t="shared" si="535"/>
        <v>19</v>
      </c>
      <c r="KGR6" s="42">
        <f t="shared" si="535"/>
        <v>20</v>
      </c>
      <c r="KGS6" s="42">
        <f t="shared" si="535"/>
        <v>21</v>
      </c>
      <c r="KGT6" s="42">
        <f t="shared" si="535"/>
        <v>22</v>
      </c>
      <c r="KGU6" s="42">
        <f t="shared" si="535"/>
        <v>23</v>
      </c>
      <c r="KGV6" s="42">
        <f t="shared" ref="KGV6:KJG6" si="536">MATCH(KGV3,ID_TM,0)-1</f>
        <v>0</v>
      </c>
      <c r="KGW6" s="42">
        <f t="shared" si="536"/>
        <v>1</v>
      </c>
      <c r="KGX6" s="42">
        <f t="shared" si="536"/>
        <v>2</v>
      </c>
      <c r="KGY6" s="42">
        <f t="shared" si="536"/>
        <v>3</v>
      </c>
      <c r="KGZ6" s="42">
        <f t="shared" si="536"/>
        <v>4</v>
      </c>
      <c r="KHA6" s="42">
        <f t="shared" si="536"/>
        <v>5</v>
      </c>
      <c r="KHB6" s="42">
        <f t="shared" si="536"/>
        <v>6</v>
      </c>
      <c r="KHC6" s="42">
        <f t="shared" si="536"/>
        <v>7</v>
      </c>
      <c r="KHD6" s="42">
        <f t="shared" si="536"/>
        <v>8</v>
      </c>
      <c r="KHE6" s="42">
        <f t="shared" si="536"/>
        <v>9</v>
      </c>
      <c r="KHF6" s="42">
        <f t="shared" si="536"/>
        <v>10</v>
      </c>
      <c r="KHG6" s="42">
        <f t="shared" si="536"/>
        <v>11</v>
      </c>
      <c r="KHH6" s="42">
        <f t="shared" si="536"/>
        <v>12</v>
      </c>
      <c r="KHI6" s="42">
        <f t="shared" si="536"/>
        <v>13</v>
      </c>
      <c r="KHJ6" s="42">
        <f t="shared" si="536"/>
        <v>14</v>
      </c>
      <c r="KHK6" s="42">
        <f t="shared" si="536"/>
        <v>15</v>
      </c>
      <c r="KHL6" s="42">
        <f t="shared" si="536"/>
        <v>16</v>
      </c>
      <c r="KHM6" s="42">
        <f t="shared" si="536"/>
        <v>17</v>
      </c>
      <c r="KHN6" s="42">
        <f t="shared" si="536"/>
        <v>18</v>
      </c>
      <c r="KHO6" s="42">
        <f t="shared" si="536"/>
        <v>19</v>
      </c>
      <c r="KHP6" s="42">
        <f t="shared" si="536"/>
        <v>20</v>
      </c>
      <c r="KHQ6" s="42">
        <f t="shared" si="536"/>
        <v>21</v>
      </c>
      <c r="KHR6" s="42">
        <f t="shared" si="536"/>
        <v>22</v>
      </c>
      <c r="KHS6" s="42">
        <f t="shared" si="536"/>
        <v>23</v>
      </c>
      <c r="KHT6" s="42">
        <f t="shared" si="536"/>
        <v>0</v>
      </c>
      <c r="KHU6" s="42">
        <f t="shared" si="536"/>
        <v>1</v>
      </c>
      <c r="KHV6" s="42">
        <f t="shared" si="536"/>
        <v>2</v>
      </c>
      <c r="KHW6" s="42">
        <f t="shared" si="536"/>
        <v>3</v>
      </c>
      <c r="KHX6" s="42">
        <f t="shared" si="536"/>
        <v>4</v>
      </c>
      <c r="KHY6" s="42">
        <f t="shared" si="536"/>
        <v>5</v>
      </c>
      <c r="KHZ6" s="42">
        <f t="shared" si="536"/>
        <v>6</v>
      </c>
      <c r="KIA6" s="42">
        <f t="shared" si="536"/>
        <v>7</v>
      </c>
      <c r="KIB6" s="42">
        <f t="shared" si="536"/>
        <v>8</v>
      </c>
      <c r="KIC6" s="42">
        <f t="shared" si="536"/>
        <v>9</v>
      </c>
      <c r="KID6" s="42">
        <f t="shared" si="536"/>
        <v>10</v>
      </c>
      <c r="KIE6" s="42">
        <f t="shared" si="536"/>
        <v>11</v>
      </c>
      <c r="KIF6" s="42">
        <f t="shared" si="536"/>
        <v>12</v>
      </c>
      <c r="KIG6" s="42">
        <f t="shared" si="536"/>
        <v>13</v>
      </c>
      <c r="KIH6" s="42">
        <f t="shared" si="536"/>
        <v>14</v>
      </c>
      <c r="KII6" s="42">
        <f t="shared" si="536"/>
        <v>15</v>
      </c>
      <c r="KIJ6" s="42">
        <f t="shared" si="536"/>
        <v>16</v>
      </c>
      <c r="KIK6" s="42">
        <f t="shared" si="536"/>
        <v>17</v>
      </c>
      <c r="KIL6" s="42">
        <f t="shared" si="536"/>
        <v>18</v>
      </c>
      <c r="KIM6" s="42">
        <f t="shared" si="536"/>
        <v>19</v>
      </c>
      <c r="KIN6" s="42">
        <f t="shared" si="536"/>
        <v>20</v>
      </c>
      <c r="KIO6" s="42">
        <f t="shared" si="536"/>
        <v>21</v>
      </c>
      <c r="KIP6" s="42">
        <f t="shared" si="536"/>
        <v>22</v>
      </c>
      <c r="KIQ6" s="42">
        <f t="shared" si="536"/>
        <v>23</v>
      </c>
      <c r="KIR6" s="42">
        <f t="shared" si="536"/>
        <v>0</v>
      </c>
      <c r="KIS6" s="42">
        <f t="shared" si="536"/>
        <v>1</v>
      </c>
      <c r="KIT6" s="42">
        <f t="shared" si="536"/>
        <v>2</v>
      </c>
      <c r="KIU6" s="42">
        <f t="shared" si="536"/>
        <v>3</v>
      </c>
      <c r="KIV6" s="42">
        <f t="shared" si="536"/>
        <v>4</v>
      </c>
      <c r="KIW6" s="42">
        <f t="shared" si="536"/>
        <v>5</v>
      </c>
      <c r="KIX6" s="42">
        <f t="shared" si="536"/>
        <v>6</v>
      </c>
      <c r="KIY6" s="42">
        <f t="shared" si="536"/>
        <v>7</v>
      </c>
      <c r="KIZ6" s="42">
        <f t="shared" si="536"/>
        <v>8</v>
      </c>
      <c r="KJA6" s="42">
        <f t="shared" si="536"/>
        <v>9</v>
      </c>
      <c r="KJB6" s="42">
        <f t="shared" si="536"/>
        <v>10</v>
      </c>
      <c r="KJC6" s="42">
        <f t="shared" si="536"/>
        <v>11</v>
      </c>
      <c r="KJD6" s="42">
        <f t="shared" si="536"/>
        <v>12</v>
      </c>
      <c r="KJE6" s="42">
        <f t="shared" si="536"/>
        <v>13</v>
      </c>
      <c r="KJF6" s="42">
        <f t="shared" si="536"/>
        <v>14</v>
      </c>
      <c r="KJG6" s="42">
        <f t="shared" si="536"/>
        <v>15</v>
      </c>
      <c r="KJH6" s="42">
        <f t="shared" ref="KJH6:KLS6" si="537">MATCH(KJH3,ID_TM,0)-1</f>
        <v>16</v>
      </c>
      <c r="KJI6" s="42">
        <f t="shared" si="537"/>
        <v>17</v>
      </c>
      <c r="KJJ6" s="42">
        <f t="shared" si="537"/>
        <v>18</v>
      </c>
      <c r="KJK6" s="42">
        <f t="shared" si="537"/>
        <v>19</v>
      </c>
      <c r="KJL6" s="42">
        <f t="shared" si="537"/>
        <v>20</v>
      </c>
      <c r="KJM6" s="42">
        <f t="shared" si="537"/>
        <v>21</v>
      </c>
      <c r="KJN6" s="42">
        <f t="shared" si="537"/>
        <v>22</v>
      </c>
      <c r="KJO6" s="42">
        <f t="shared" si="537"/>
        <v>23</v>
      </c>
      <c r="KJP6" s="42">
        <f t="shared" si="537"/>
        <v>0</v>
      </c>
      <c r="KJQ6" s="42">
        <f t="shared" si="537"/>
        <v>1</v>
      </c>
      <c r="KJR6" s="42">
        <f t="shared" si="537"/>
        <v>2</v>
      </c>
      <c r="KJS6" s="42">
        <f t="shared" si="537"/>
        <v>3</v>
      </c>
      <c r="KJT6" s="42">
        <f t="shared" si="537"/>
        <v>4</v>
      </c>
      <c r="KJU6" s="42">
        <f t="shared" si="537"/>
        <v>5</v>
      </c>
      <c r="KJV6" s="42">
        <f t="shared" si="537"/>
        <v>6</v>
      </c>
      <c r="KJW6" s="42">
        <f t="shared" si="537"/>
        <v>7</v>
      </c>
      <c r="KJX6" s="42">
        <f t="shared" si="537"/>
        <v>8</v>
      </c>
      <c r="KJY6" s="42">
        <f t="shared" si="537"/>
        <v>9</v>
      </c>
      <c r="KJZ6" s="42">
        <f t="shared" si="537"/>
        <v>10</v>
      </c>
      <c r="KKA6" s="42">
        <f t="shared" si="537"/>
        <v>11</v>
      </c>
      <c r="KKB6" s="42">
        <f t="shared" si="537"/>
        <v>12</v>
      </c>
      <c r="KKC6" s="42">
        <f t="shared" si="537"/>
        <v>13</v>
      </c>
      <c r="KKD6" s="42">
        <f t="shared" si="537"/>
        <v>14</v>
      </c>
      <c r="KKE6" s="42">
        <f t="shared" si="537"/>
        <v>15</v>
      </c>
      <c r="KKF6" s="42">
        <f t="shared" si="537"/>
        <v>16</v>
      </c>
      <c r="KKG6" s="42">
        <f t="shared" si="537"/>
        <v>17</v>
      </c>
      <c r="KKH6" s="42">
        <f t="shared" si="537"/>
        <v>18</v>
      </c>
      <c r="KKI6" s="42">
        <f t="shared" si="537"/>
        <v>19</v>
      </c>
      <c r="KKJ6" s="42">
        <f t="shared" si="537"/>
        <v>20</v>
      </c>
      <c r="KKK6" s="42">
        <f t="shared" si="537"/>
        <v>21</v>
      </c>
      <c r="KKL6" s="42">
        <f t="shared" si="537"/>
        <v>22</v>
      </c>
      <c r="KKM6" s="42">
        <f t="shared" si="537"/>
        <v>23</v>
      </c>
      <c r="KKN6" s="42">
        <f t="shared" si="537"/>
        <v>0</v>
      </c>
      <c r="KKO6" s="42">
        <f t="shared" si="537"/>
        <v>1</v>
      </c>
      <c r="KKP6" s="42">
        <f t="shared" si="537"/>
        <v>2</v>
      </c>
      <c r="KKQ6" s="42">
        <f t="shared" si="537"/>
        <v>3</v>
      </c>
      <c r="KKR6" s="42">
        <f t="shared" si="537"/>
        <v>4</v>
      </c>
      <c r="KKS6" s="42">
        <f t="shared" si="537"/>
        <v>5</v>
      </c>
      <c r="KKT6" s="42">
        <f t="shared" si="537"/>
        <v>6</v>
      </c>
      <c r="KKU6" s="42">
        <f t="shared" si="537"/>
        <v>7</v>
      </c>
      <c r="KKV6" s="42">
        <f t="shared" si="537"/>
        <v>8</v>
      </c>
      <c r="KKW6" s="42">
        <f t="shared" si="537"/>
        <v>9</v>
      </c>
      <c r="KKX6" s="42">
        <f t="shared" si="537"/>
        <v>10</v>
      </c>
      <c r="KKY6" s="42">
        <f t="shared" si="537"/>
        <v>11</v>
      </c>
      <c r="KKZ6" s="42">
        <f t="shared" si="537"/>
        <v>12</v>
      </c>
      <c r="KLA6" s="42">
        <f t="shared" si="537"/>
        <v>13</v>
      </c>
      <c r="KLB6" s="42">
        <f t="shared" si="537"/>
        <v>14</v>
      </c>
      <c r="KLC6" s="42">
        <f t="shared" si="537"/>
        <v>15</v>
      </c>
      <c r="KLD6" s="42">
        <f t="shared" si="537"/>
        <v>16</v>
      </c>
      <c r="KLE6" s="42">
        <f t="shared" si="537"/>
        <v>17</v>
      </c>
      <c r="KLF6" s="42">
        <f t="shared" si="537"/>
        <v>18</v>
      </c>
      <c r="KLG6" s="42">
        <f t="shared" si="537"/>
        <v>19</v>
      </c>
      <c r="KLH6" s="42">
        <f t="shared" si="537"/>
        <v>20</v>
      </c>
      <c r="KLI6" s="42">
        <f t="shared" si="537"/>
        <v>21</v>
      </c>
      <c r="KLJ6" s="42">
        <f t="shared" si="537"/>
        <v>22</v>
      </c>
      <c r="KLK6" s="42">
        <f t="shared" si="537"/>
        <v>23</v>
      </c>
      <c r="KLL6" s="42">
        <f t="shared" si="537"/>
        <v>0</v>
      </c>
      <c r="KLM6" s="42">
        <f t="shared" si="537"/>
        <v>1</v>
      </c>
      <c r="KLN6" s="42">
        <f t="shared" si="537"/>
        <v>2</v>
      </c>
      <c r="KLO6" s="42">
        <f t="shared" si="537"/>
        <v>3</v>
      </c>
      <c r="KLP6" s="42">
        <f t="shared" si="537"/>
        <v>4</v>
      </c>
      <c r="KLQ6" s="42">
        <f t="shared" si="537"/>
        <v>5</v>
      </c>
      <c r="KLR6" s="42">
        <f t="shared" si="537"/>
        <v>6</v>
      </c>
      <c r="KLS6" s="42">
        <f t="shared" si="537"/>
        <v>7</v>
      </c>
      <c r="KLT6" s="42">
        <f t="shared" ref="KLT6:KOE6" si="538">MATCH(KLT3,ID_TM,0)-1</f>
        <v>8</v>
      </c>
      <c r="KLU6" s="42">
        <f t="shared" si="538"/>
        <v>9</v>
      </c>
      <c r="KLV6" s="42">
        <f t="shared" si="538"/>
        <v>10</v>
      </c>
      <c r="KLW6" s="42">
        <f t="shared" si="538"/>
        <v>11</v>
      </c>
      <c r="KLX6" s="42">
        <f t="shared" si="538"/>
        <v>12</v>
      </c>
      <c r="KLY6" s="42">
        <f t="shared" si="538"/>
        <v>13</v>
      </c>
      <c r="KLZ6" s="42">
        <f t="shared" si="538"/>
        <v>14</v>
      </c>
      <c r="KMA6" s="42">
        <f t="shared" si="538"/>
        <v>15</v>
      </c>
      <c r="KMB6" s="42">
        <f t="shared" si="538"/>
        <v>16</v>
      </c>
      <c r="KMC6" s="42">
        <f t="shared" si="538"/>
        <v>17</v>
      </c>
      <c r="KMD6" s="42">
        <f t="shared" si="538"/>
        <v>18</v>
      </c>
      <c r="KME6" s="42">
        <f t="shared" si="538"/>
        <v>19</v>
      </c>
      <c r="KMF6" s="42">
        <f t="shared" si="538"/>
        <v>20</v>
      </c>
      <c r="KMG6" s="42">
        <f t="shared" si="538"/>
        <v>21</v>
      </c>
      <c r="KMH6" s="42">
        <f t="shared" si="538"/>
        <v>22</v>
      </c>
      <c r="KMI6" s="42">
        <f t="shared" si="538"/>
        <v>23</v>
      </c>
      <c r="KMJ6" s="42">
        <f t="shared" si="538"/>
        <v>0</v>
      </c>
      <c r="KMK6" s="42">
        <f t="shared" si="538"/>
        <v>1</v>
      </c>
      <c r="KML6" s="42">
        <f t="shared" si="538"/>
        <v>2</v>
      </c>
      <c r="KMM6" s="42">
        <f t="shared" si="538"/>
        <v>3</v>
      </c>
      <c r="KMN6" s="42">
        <f t="shared" si="538"/>
        <v>4</v>
      </c>
      <c r="KMO6" s="42">
        <f t="shared" si="538"/>
        <v>5</v>
      </c>
      <c r="KMP6" s="42">
        <f t="shared" si="538"/>
        <v>6</v>
      </c>
      <c r="KMQ6" s="42">
        <f t="shared" si="538"/>
        <v>7</v>
      </c>
      <c r="KMR6" s="42">
        <f t="shared" si="538"/>
        <v>8</v>
      </c>
      <c r="KMS6" s="42">
        <f t="shared" si="538"/>
        <v>9</v>
      </c>
      <c r="KMT6" s="42">
        <f t="shared" si="538"/>
        <v>10</v>
      </c>
      <c r="KMU6" s="42">
        <f t="shared" si="538"/>
        <v>11</v>
      </c>
      <c r="KMV6" s="42">
        <f t="shared" si="538"/>
        <v>12</v>
      </c>
      <c r="KMW6" s="42">
        <f t="shared" si="538"/>
        <v>13</v>
      </c>
      <c r="KMX6" s="42">
        <f t="shared" si="538"/>
        <v>14</v>
      </c>
      <c r="KMY6" s="42">
        <f t="shared" si="538"/>
        <v>15</v>
      </c>
      <c r="KMZ6" s="42">
        <f t="shared" si="538"/>
        <v>16</v>
      </c>
      <c r="KNA6" s="42">
        <f t="shared" si="538"/>
        <v>17</v>
      </c>
      <c r="KNB6" s="42">
        <f t="shared" si="538"/>
        <v>18</v>
      </c>
      <c r="KNC6" s="42">
        <f t="shared" si="538"/>
        <v>19</v>
      </c>
      <c r="KND6" s="42">
        <f t="shared" si="538"/>
        <v>20</v>
      </c>
      <c r="KNE6" s="42">
        <f t="shared" si="538"/>
        <v>21</v>
      </c>
      <c r="KNF6" s="42">
        <f t="shared" si="538"/>
        <v>22</v>
      </c>
      <c r="KNG6" s="42">
        <f t="shared" si="538"/>
        <v>23</v>
      </c>
      <c r="KNH6" s="42">
        <f t="shared" si="538"/>
        <v>0</v>
      </c>
      <c r="KNI6" s="42">
        <f t="shared" si="538"/>
        <v>1</v>
      </c>
      <c r="KNJ6" s="42">
        <f t="shared" si="538"/>
        <v>2</v>
      </c>
      <c r="KNK6" s="42">
        <f t="shared" si="538"/>
        <v>3</v>
      </c>
      <c r="KNL6" s="42">
        <f t="shared" si="538"/>
        <v>4</v>
      </c>
      <c r="KNM6" s="42">
        <f t="shared" si="538"/>
        <v>5</v>
      </c>
      <c r="KNN6" s="42">
        <f t="shared" si="538"/>
        <v>6</v>
      </c>
      <c r="KNO6" s="42">
        <f t="shared" si="538"/>
        <v>7</v>
      </c>
      <c r="KNP6" s="42">
        <f t="shared" si="538"/>
        <v>8</v>
      </c>
      <c r="KNQ6" s="42">
        <f t="shared" si="538"/>
        <v>9</v>
      </c>
      <c r="KNR6" s="42">
        <f t="shared" si="538"/>
        <v>10</v>
      </c>
      <c r="KNS6" s="42">
        <f t="shared" si="538"/>
        <v>11</v>
      </c>
      <c r="KNT6" s="42">
        <f t="shared" si="538"/>
        <v>12</v>
      </c>
      <c r="KNU6" s="42">
        <f t="shared" si="538"/>
        <v>13</v>
      </c>
      <c r="KNV6" s="42">
        <f t="shared" si="538"/>
        <v>14</v>
      </c>
      <c r="KNW6" s="42">
        <f t="shared" si="538"/>
        <v>15</v>
      </c>
      <c r="KNX6" s="42">
        <f t="shared" si="538"/>
        <v>16</v>
      </c>
      <c r="KNY6" s="42">
        <f t="shared" si="538"/>
        <v>17</v>
      </c>
      <c r="KNZ6" s="42">
        <f t="shared" si="538"/>
        <v>18</v>
      </c>
      <c r="KOA6" s="42">
        <f t="shared" si="538"/>
        <v>19</v>
      </c>
      <c r="KOB6" s="42">
        <f t="shared" si="538"/>
        <v>20</v>
      </c>
      <c r="KOC6" s="42">
        <f t="shared" si="538"/>
        <v>21</v>
      </c>
      <c r="KOD6" s="42">
        <f t="shared" si="538"/>
        <v>22</v>
      </c>
      <c r="KOE6" s="42">
        <f t="shared" si="538"/>
        <v>23</v>
      </c>
      <c r="KOF6" s="42">
        <f t="shared" ref="KOF6:KQQ6" si="539">MATCH(KOF3,ID_TM,0)-1</f>
        <v>0</v>
      </c>
      <c r="KOG6" s="42">
        <f t="shared" si="539"/>
        <v>1</v>
      </c>
      <c r="KOH6" s="42">
        <f t="shared" si="539"/>
        <v>2</v>
      </c>
      <c r="KOI6" s="42">
        <f t="shared" si="539"/>
        <v>3</v>
      </c>
      <c r="KOJ6" s="42">
        <f t="shared" si="539"/>
        <v>4</v>
      </c>
      <c r="KOK6" s="42">
        <f t="shared" si="539"/>
        <v>5</v>
      </c>
      <c r="KOL6" s="42">
        <f t="shared" si="539"/>
        <v>6</v>
      </c>
      <c r="KOM6" s="42">
        <f t="shared" si="539"/>
        <v>7</v>
      </c>
      <c r="KON6" s="42">
        <f t="shared" si="539"/>
        <v>8</v>
      </c>
      <c r="KOO6" s="42">
        <f t="shared" si="539"/>
        <v>9</v>
      </c>
      <c r="KOP6" s="42">
        <f t="shared" si="539"/>
        <v>10</v>
      </c>
      <c r="KOQ6" s="42">
        <f t="shared" si="539"/>
        <v>11</v>
      </c>
      <c r="KOR6" s="42">
        <f t="shared" si="539"/>
        <v>12</v>
      </c>
      <c r="KOS6" s="42">
        <f t="shared" si="539"/>
        <v>13</v>
      </c>
      <c r="KOT6" s="42">
        <f t="shared" si="539"/>
        <v>14</v>
      </c>
      <c r="KOU6" s="42">
        <f t="shared" si="539"/>
        <v>15</v>
      </c>
      <c r="KOV6" s="42">
        <f t="shared" si="539"/>
        <v>16</v>
      </c>
      <c r="KOW6" s="42">
        <f t="shared" si="539"/>
        <v>17</v>
      </c>
      <c r="KOX6" s="42">
        <f t="shared" si="539"/>
        <v>18</v>
      </c>
      <c r="KOY6" s="42">
        <f t="shared" si="539"/>
        <v>19</v>
      </c>
      <c r="KOZ6" s="42">
        <f t="shared" si="539"/>
        <v>20</v>
      </c>
      <c r="KPA6" s="42">
        <f t="shared" si="539"/>
        <v>21</v>
      </c>
      <c r="KPB6" s="42">
        <f t="shared" si="539"/>
        <v>22</v>
      </c>
      <c r="KPC6" s="42">
        <f t="shared" si="539"/>
        <v>23</v>
      </c>
      <c r="KPD6" s="42">
        <f t="shared" si="539"/>
        <v>0</v>
      </c>
      <c r="KPE6" s="42">
        <f t="shared" si="539"/>
        <v>1</v>
      </c>
      <c r="KPF6" s="42">
        <f t="shared" si="539"/>
        <v>2</v>
      </c>
      <c r="KPG6" s="42">
        <f t="shared" si="539"/>
        <v>3</v>
      </c>
      <c r="KPH6" s="42">
        <f t="shared" si="539"/>
        <v>4</v>
      </c>
      <c r="KPI6" s="42">
        <f t="shared" si="539"/>
        <v>5</v>
      </c>
      <c r="KPJ6" s="42">
        <f t="shared" si="539"/>
        <v>6</v>
      </c>
      <c r="KPK6" s="42">
        <f t="shared" si="539"/>
        <v>7</v>
      </c>
      <c r="KPL6" s="42">
        <f t="shared" si="539"/>
        <v>8</v>
      </c>
      <c r="KPM6" s="42">
        <f t="shared" si="539"/>
        <v>9</v>
      </c>
      <c r="KPN6" s="42">
        <f t="shared" si="539"/>
        <v>10</v>
      </c>
      <c r="KPO6" s="42">
        <f t="shared" si="539"/>
        <v>11</v>
      </c>
      <c r="KPP6" s="42">
        <f t="shared" si="539"/>
        <v>12</v>
      </c>
      <c r="KPQ6" s="42">
        <f t="shared" si="539"/>
        <v>13</v>
      </c>
      <c r="KPR6" s="42">
        <f t="shared" si="539"/>
        <v>14</v>
      </c>
      <c r="KPS6" s="42">
        <f t="shared" si="539"/>
        <v>15</v>
      </c>
      <c r="KPT6" s="42">
        <f t="shared" si="539"/>
        <v>16</v>
      </c>
      <c r="KPU6" s="42">
        <f t="shared" si="539"/>
        <v>17</v>
      </c>
      <c r="KPV6" s="42">
        <f t="shared" si="539"/>
        <v>18</v>
      </c>
      <c r="KPW6" s="42">
        <f t="shared" si="539"/>
        <v>19</v>
      </c>
      <c r="KPX6" s="42">
        <f t="shared" si="539"/>
        <v>20</v>
      </c>
      <c r="KPY6" s="42">
        <f t="shared" si="539"/>
        <v>21</v>
      </c>
      <c r="KPZ6" s="42">
        <f t="shared" si="539"/>
        <v>22</v>
      </c>
      <c r="KQA6" s="42">
        <f t="shared" si="539"/>
        <v>23</v>
      </c>
      <c r="KQB6" s="42">
        <f t="shared" si="539"/>
        <v>0</v>
      </c>
      <c r="KQC6" s="42">
        <f t="shared" si="539"/>
        <v>1</v>
      </c>
      <c r="KQD6" s="42">
        <f t="shared" si="539"/>
        <v>2</v>
      </c>
      <c r="KQE6" s="42">
        <f t="shared" si="539"/>
        <v>3</v>
      </c>
      <c r="KQF6" s="42">
        <f t="shared" si="539"/>
        <v>4</v>
      </c>
      <c r="KQG6" s="42">
        <f t="shared" si="539"/>
        <v>5</v>
      </c>
      <c r="KQH6" s="42">
        <f t="shared" si="539"/>
        <v>6</v>
      </c>
      <c r="KQI6" s="42">
        <f t="shared" si="539"/>
        <v>7</v>
      </c>
      <c r="KQJ6" s="42">
        <f t="shared" si="539"/>
        <v>8</v>
      </c>
      <c r="KQK6" s="42">
        <f t="shared" si="539"/>
        <v>9</v>
      </c>
      <c r="KQL6" s="42">
        <f t="shared" si="539"/>
        <v>10</v>
      </c>
      <c r="KQM6" s="42">
        <f t="shared" si="539"/>
        <v>11</v>
      </c>
      <c r="KQN6" s="42">
        <f t="shared" si="539"/>
        <v>12</v>
      </c>
      <c r="KQO6" s="42">
        <f t="shared" si="539"/>
        <v>13</v>
      </c>
      <c r="KQP6" s="42">
        <f t="shared" si="539"/>
        <v>14</v>
      </c>
      <c r="KQQ6" s="42">
        <f t="shared" si="539"/>
        <v>15</v>
      </c>
      <c r="KQR6" s="42">
        <f t="shared" ref="KQR6:KTC6" si="540">MATCH(KQR3,ID_TM,0)-1</f>
        <v>16</v>
      </c>
      <c r="KQS6" s="42">
        <f t="shared" si="540"/>
        <v>17</v>
      </c>
      <c r="KQT6" s="42">
        <f t="shared" si="540"/>
        <v>18</v>
      </c>
      <c r="KQU6" s="42">
        <f t="shared" si="540"/>
        <v>19</v>
      </c>
      <c r="KQV6" s="42">
        <f t="shared" si="540"/>
        <v>20</v>
      </c>
      <c r="KQW6" s="42">
        <f t="shared" si="540"/>
        <v>21</v>
      </c>
      <c r="KQX6" s="42">
        <f t="shared" si="540"/>
        <v>22</v>
      </c>
      <c r="KQY6" s="42">
        <f t="shared" si="540"/>
        <v>23</v>
      </c>
      <c r="KQZ6" s="42">
        <f t="shared" si="540"/>
        <v>0</v>
      </c>
      <c r="KRA6" s="42">
        <f t="shared" si="540"/>
        <v>1</v>
      </c>
      <c r="KRB6" s="42">
        <f t="shared" si="540"/>
        <v>2</v>
      </c>
      <c r="KRC6" s="42">
        <f t="shared" si="540"/>
        <v>3</v>
      </c>
      <c r="KRD6" s="42">
        <f t="shared" si="540"/>
        <v>4</v>
      </c>
      <c r="KRE6" s="42">
        <f t="shared" si="540"/>
        <v>5</v>
      </c>
      <c r="KRF6" s="42">
        <f t="shared" si="540"/>
        <v>6</v>
      </c>
      <c r="KRG6" s="42">
        <f t="shared" si="540"/>
        <v>7</v>
      </c>
      <c r="KRH6" s="42">
        <f t="shared" si="540"/>
        <v>8</v>
      </c>
      <c r="KRI6" s="42">
        <f t="shared" si="540"/>
        <v>9</v>
      </c>
      <c r="KRJ6" s="42">
        <f t="shared" si="540"/>
        <v>10</v>
      </c>
      <c r="KRK6" s="42">
        <f t="shared" si="540"/>
        <v>11</v>
      </c>
      <c r="KRL6" s="42">
        <f t="shared" si="540"/>
        <v>12</v>
      </c>
      <c r="KRM6" s="42">
        <f t="shared" si="540"/>
        <v>13</v>
      </c>
      <c r="KRN6" s="42">
        <f t="shared" si="540"/>
        <v>14</v>
      </c>
      <c r="KRO6" s="42">
        <f t="shared" si="540"/>
        <v>15</v>
      </c>
      <c r="KRP6" s="42">
        <f t="shared" si="540"/>
        <v>16</v>
      </c>
      <c r="KRQ6" s="42">
        <f t="shared" si="540"/>
        <v>17</v>
      </c>
      <c r="KRR6" s="42">
        <f t="shared" si="540"/>
        <v>18</v>
      </c>
      <c r="KRS6" s="42">
        <f t="shared" si="540"/>
        <v>19</v>
      </c>
      <c r="KRT6" s="42">
        <f t="shared" si="540"/>
        <v>20</v>
      </c>
      <c r="KRU6" s="42">
        <f t="shared" si="540"/>
        <v>21</v>
      </c>
      <c r="KRV6" s="42">
        <f t="shared" si="540"/>
        <v>22</v>
      </c>
      <c r="KRW6" s="42">
        <f t="shared" si="540"/>
        <v>23</v>
      </c>
      <c r="KRX6" s="42">
        <f t="shared" si="540"/>
        <v>0</v>
      </c>
      <c r="KRY6" s="42">
        <f t="shared" si="540"/>
        <v>1</v>
      </c>
      <c r="KRZ6" s="42">
        <f t="shared" si="540"/>
        <v>2</v>
      </c>
      <c r="KSA6" s="42">
        <f t="shared" si="540"/>
        <v>3</v>
      </c>
      <c r="KSB6" s="42">
        <f t="shared" si="540"/>
        <v>4</v>
      </c>
      <c r="KSC6" s="42">
        <f t="shared" si="540"/>
        <v>5</v>
      </c>
      <c r="KSD6" s="42">
        <f t="shared" si="540"/>
        <v>6</v>
      </c>
      <c r="KSE6" s="42">
        <f t="shared" si="540"/>
        <v>7</v>
      </c>
      <c r="KSF6" s="42">
        <f t="shared" si="540"/>
        <v>8</v>
      </c>
      <c r="KSG6" s="42">
        <f t="shared" si="540"/>
        <v>9</v>
      </c>
      <c r="KSH6" s="42">
        <f t="shared" si="540"/>
        <v>10</v>
      </c>
      <c r="KSI6" s="42">
        <f t="shared" si="540"/>
        <v>11</v>
      </c>
      <c r="KSJ6" s="42">
        <f t="shared" si="540"/>
        <v>12</v>
      </c>
      <c r="KSK6" s="42">
        <f t="shared" si="540"/>
        <v>13</v>
      </c>
      <c r="KSL6" s="42">
        <f t="shared" si="540"/>
        <v>14</v>
      </c>
      <c r="KSM6" s="42">
        <f t="shared" si="540"/>
        <v>15</v>
      </c>
      <c r="KSN6" s="42">
        <f t="shared" si="540"/>
        <v>16</v>
      </c>
      <c r="KSO6" s="42">
        <f t="shared" si="540"/>
        <v>17</v>
      </c>
      <c r="KSP6" s="42">
        <f t="shared" si="540"/>
        <v>18</v>
      </c>
      <c r="KSQ6" s="42">
        <f t="shared" si="540"/>
        <v>19</v>
      </c>
      <c r="KSR6" s="42">
        <f t="shared" si="540"/>
        <v>20</v>
      </c>
      <c r="KSS6" s="42">
        <f t="shared" si="540"/>
        <v>21</v>
      </c>
      <c r="KST6" s="42">
        <f t="shared" si="540"/>
        <v>22</v>
      </c>
      <c r="KSU6" s="42">
        <f t="shared" si="540"/>
        <v>23</v>
      </c>
      <c r="KSV6" s="42">
        <f t="shared" si="540"/>
        <v>0</v>
      </c>
      <c r="KSW6" s="42">
        <f t="shared" si="540"/>
        <v>1</v>
      </c>
      <c r="KSX6" s="42">
        <f t="shared" si="540"/>
        <v>2</v>
      </c>
      <c r="KSY6" s="42">
        <f t="shared" si="540"/>
        <v>3</v>
      </c>
      <c r="KSZ6" s="42">
        <f t="shared" si="540"/>
        <v>4</v>
      </c>
      <c r="KTA6" s="42">
        <f t="shared" si="540"/>
        <v>5</v>
      </c>
      <c r="KTB6" s="42">
        <f t="shared" si="540"/>
        <v>6</v>
      </c>
      <c r="KTC6" s="42">
        <f t="shared" si="540"/>
        <v>7</v>
      </c>
      <c r="KTD6" s="42">
        <f t="shared" ref="KTD6:KVO6" si="541">MATCH(KTD3,ID_TM,0)-1</f>
        <v>8</v>
      </c>
      <c r="KTE6" s="42">
        <f t="shared" si="541"/>
        <v>9</v>
      </c>
      <c r="KTF6" s="42">
        <f t="shared" si="541"/>
        <v>10</v>
      </c>
      <c r="KTG6" s="42">
        <f t="shared" si="541"/>
        <v>11</v>
      </c>
      <c r="KTH6" s="42">
        <f t="shared" si="541"/>
        <v>12</v>
      </c>
      <c r="KTI6" s="42">
        <f t="shared" si="541"/>
        <v>13</v>
      </c>
      <c r="KTJ6" s="42">
        <f t="shared" si="541"/>
        <v>14</v>
      </c>
      <c r="KTK6" s="42">
        <f t="shared" si="541"/>
        <v>15</v>
      </c>
      <c r="KTL6" s="42">
        <f t="shared" si="541"/>
        <v>16</v>
      </c>
      <c r="KTM6" s="42">
        <f t="shared" si="541"/>
        <v>17</v>
      </c>
      <c r="KTN6" s="42">
        <f t="shared" si="541"/>
        <v>18</v>
      </c>
      <c r="KTO6" s="42">
        <f t="shared" si="541"/>
        <v>19</v>
      </c>
      <c r="KTP6" s="42">
        <f t="shared" si="541"/>
        <v>20</v>
      </c>
      <c r="KTQ6" s="42">
        <f t="shared" si="541"/>
        <v>21</v>
      </c>
      <c r="KTR6" s="42">
        <f t="shared" si="541"/>
        <v>22</v>
      </c>
      <c r="KTS6" s="42">
        <f t="shared" si="541"/>
        <v>23</v>
      </c>
      <c r="KTT6" s="42">
        <f t="shared" si="541"/>
        <v>0</v>
      </c>
      <c r="KTU6" s="42">
        <f t="shared" si="541"/>
        <v>1</v>
      </c>
      <c r="KTV6" s="42">
        <f t="shared" si="541"/>
        <v>2</v>
      </c>
      <c r="KTW6" s="42">
        <f t="shared" si="541"/>
        <v>3</v>
      </c>
      <c r="KTX6" s="42">
        <f t="shared" si="541"/>
        <v>4</v>
      </c>
      <c r="KTY6" s="42">
        <f t="shared" si="541"/>
        <v>5</v>
      </c>
      <c r="KTZ6" s="42">
        <f t="shared" si="541"/>
        <v>6</v>
      </c>
      <c r="KUA6" s="42">
        <f t="shared" si="541"/>
        <v>7</v>
      </c>
      <c r="KUB6" s="42">
        <f t="shared" si="541"/>
        <v>8</v>
      </c>
      <c r="KUC6" s="42">
        <f t="shared" si="541"/>
        <v>9</v>
      </c>
      <c r="KUD6" s="42">
        <f t="shared" si="541"/>
        <v>10</v>
      </c>
      <c r="KUE6" s="42">
        <f t="shared" si="541"/>
        <v>11</v>
      </c>
      <c r="KUF6" s="42">
        <f t="shared" si="541"/>
        <v>12</v>
      </c>
      <c r="KUG6" s="42">
        <f t="shared" si="541"/>
        <v>13</v>
      </c>
      <c r="KUH6" s="42">
        <f t="shared" si="541"/>
        <v>14</v>
      </c>
      <c r="KUI6" s="42">
        <f t="shared" si="541"/>
        <v>15</v>
      </c>
      <c r="KUJ6" s="42">
        <f t="shared" si="541"/>
        <v>16</v>
      </c>
      <c r="KUK6" s="42">
        <f t="shared" si="541"/>
        <v>17</v>
      </c>
      <c r="KUL6" s="42">
        <f t="shared" si="541"/>
        <v>18</v>
      </c>
      <c r="KUM6" s="42">
        <f t="shared" si="541"/>
        <v>19</v>
      </c>
      <c r="KUN6" s="42">
        <f t="shared" si="541"/>
        <v>20</v>
      </c>
      <c r="KUO6" s="42">
        <f t="shared" si="541"/>
        <v>21</v>
      </c>
      <c r="KUP6" s="42">
        <f t="shared" si="541"/>
        <v>22</v>
      </c>
      <c r="KUQ6" s="42">
        <f t="shared" si="541"/>
        <v>23</v>
      </c>
      <c r="KUR6" s="42">
        <f t="shared" si="541"/>
        <v>0</v>
      </c>
      <c r="KUS6" s="42">
        <f t="shared" si="541"/>
        <v>1</v>
      </c>
      <c r="KUT6" s="42">
        <f t="shared" si="541"/>
        <v>2</v>
      </c>
      <c r="KUU6" s="42">
        <f t="shared" si="541"/>
        <v>3</v>
      </c>
      <c r="KUV6" s="42">
        <f t="shared" si="541"/>
        <v>4</v>
      </c>
      <c r="KUW6" s="42">
        <f t="shared" si="541"/>
        <v>5</v>
      </c>
      <c r="KUX6" s="42">
        <f t="shared" si="541"/>
        <v>6</v>
      </c>
      <c r="KUY6" s="42">
        <f t="shared" si="541"/>
        <v>7</v>
      </c>
      <c r="KUZ6" s="42">
        <f t="shared" si="541"/>
        <v>8</v>
      </c>
      <c r="KVA6" s="42">
        <f t="shared" si="541"/>
        <v>9</v>
      </c>
      <c r="KVB6" s="42">
        <f t="shared" si="541"/>
        <v>10</v>
      </c>
      <c r="KVC6" s="42">
        <f t="shared" si="541"/>
        <v>11</v>
      </c>
      <c r="KVD6" s="42">
        <f t="shared" si="541"/>
        <v>12</v>
      </c>
      <c r="KVE6" s="42">
        <f t="shared" si="541"/>
        <v>13</v>
      </c>
      <c r="KVF6" s="42">
        <f t="shared" si="541"/>
        <v>14</v>
      </c>
      <c r="KVG6" s="42">
        <f t="shared" si="541"/>
        <v>15</v>
      </c>
      <c r="KVH6" s="42">
        <f t="shared" si="541"/>
        <v>16</v>
      </c>
      <c r="KVI6" s="42">
        <f t="shared" si="541"/>
        <v>17</v>
      </c>
      <c r="KVJ6" s="42">
        <f t="shared" si="541"/>
        <v>18</v>
      </c>
      <c r="KVK6" s="42">
        <f t="shared" si="541"/>
        <v>19</v>
      </c>
      <c r="KVL6" s="42">
        <f t="shared" si="541"/>
        <v>20</v>
      </c>
      <c r="KVM6" s="42">
        <f t="shared" si="541"/>
        <v>21</v>
      </c>
      <c r="KVN6" s="42">
        <f t="shared" si="541"/>
        <v>22</v>
      </c>
      <c r="KVO6" s="42">
        <f t="shared" si="541"/>
        <v>23</v>
      </c>
      <c r="KVP6" s="42">
        <f t="shared" ref="KVP6:KYA6" si="542">MATCH(KVP3,ID_TM,0)-1</f>
        <v>0</v>
      </c>
      <c r="KVQ6" s="42">
        <f t="shared" si="542"/>
        <v>1</v>
      </c>
      <c r="KVR6" s="42">
        <f t="shared" si="542"/>
        <v>2</v>
      </c>
      <c r="KVS6" s="42">
        <f t="shared" si="542"/>
        <v>3</v>
      </c>
      <c r="KVT6" s="42">
        <f t="shared" si="542"/>
        <v>4</v>
      </c>
      <c r="KVU6" s="42">
        <f t="shared" si="542"/>
        <v>5</v>
      </c>
      <c r="KVV6" s="42">
        <f t="shared" si="542"/>
        <v>6</v>
      </c>
      <c r="KVW6" s="42">
        <f t="shared" si="542"/>
        <v>7</v>
      </c>
      <c r="KVX6" s="42">
        <f t="shared" si="542"/>
        <v>8</v>
      </c>
      <c r="KVY6" s="42">
        <f t="shared" si="542"/>
        <v>9</v>
      </c>
      <c r="KVZ6" s="42">
        <f t="shared" si="542"/>
        <v>10</v>
      </c>
      <c r="KWA6" s="42">
        <f t="shared" si="542"/>
        <v>11</v>
      </c>
      <c r="KWB6" s="42">
        <f t="shared" si="542"/>
        <v>12</v>
      </c>
      <c r="KWC6" s="42">
        <f t="shared" si="542"/>
        <v>13</v>
      </c>
      <c r="KWD6" s="42">
        <f t="shared" si="542"/>
        <v>14</v>
      </c>
      <c r="KWE6" s="42">
        <f t="shared" si="542"/>
        <v>15</v>
      </c>
      <c r="KWF6" s="42">
        <f t="shared" si="542"/>
        <v>16</v>
      </c>
      <c r="KWG6" s="42">
        <f t="shared" si="542"/>
        <v>17</v>
      </c>
      <c r="KWH6" s="42">
        <f t="shared" si="542"/>
        <v>18</v>
      </c>
      <c r="KWI6" s="42">
        <f t="shared" si="542"/>
        <v>19</v>
      </c>
      <c r="KWJ6" s="42">
        <f t="shared" si="542"/>
        <v>20</v>
      </c>
      <c r="KWK6" s="42">
        <f t="shared" si="542"/>
        <v>21</v>
      </c>
      <c r="KWL6" s="42">
        <f t="shared" si="542"/>
        <v>22</v>
      </c>
      <c r="KWM6" s="42">
        <f t="shared" si="542"/>
        <v>23</v>
      </c>
      <c r="KWN6" s="42">
        <f t="shared" si="542"/>
        <v>0</v>
      </c>
      <c r="KWO6" s="42">
        <f t="shared" si="542"/>
        <v>1</v>
      </c>
      <c r="KWP6" s="42">
        <f t="shared" si="542"/>
        <v>2</v>
      </c>
      <c r="KWQ6" s="42">
        <f t="shared" si="542"/>
        <v>3</v>
      </c>
      <c r="KWR6" s="42">
        <f t="shared" si="542"/>
        <v>4</v>
      </c>
      <c r="KWS6" s="42">
        <f t="shared" si="542"/>
        <v>5</v>
      </c>
      <c r="KWT6" s="42">
        <f t="shared" si="542"/>
        <v>6</v>
      </c>
      <c r="KWU6" s="42">
        <f t="shared" si="542"/>
        <v>7</v>
      </c>
      <c r="KWV6" s="42">
        <f t="shared" si="542"/>
        <v>8</v>
      </c>
      <c r="KWW6" s="42">
        <f t="shared" si="542"/>
        <v>9</v>
      </c>
      <c r="KWX6" s="42">
        <f t="shared" si="542"/>
        <v>10</v>
      </c>
      <c r="KWY6" s="42">
        <f t="shared" si="542"/>
        <v>11</v>
      </c>
      <c r="KWZ6" s="42">
        <f t="shared" si="542"/>
        <v>12</v>
      </c>
      <c r="KXA6" s="42">
        <f t="shared" si="542"/>
        <v>13</v>
      </c>
      <c r="KXB6" s="42">
        <f t="shared" si="542"/>
        <v>14</v>
      </c>
      <c r="KXC6" s="42">
        <f t="shared" si="542"/>
        <v>15</v>
      </c>
      <c r="KXD6" s="42">
        <f t="shared" si="542"/>
        <v>16</v>
      </c>
      <c r="KXE6" s="42">
        <f t="shared" si="542"/>
        <v>17</v>
      </c>
      <c r="KXF6" s="42">
        <f t="shared" si="542"/>
        <v>18</v>
      </c>
      <c r="KXG6" s="42">
        <f t="shared" si="542"/>
        <v>19</v>
      </c>
      <c r="KXH6" s="42">
        <f t="shared" si="542"/>
        <v>20</v>
      </c>
      <c r="KXI6" s="42">
        <f t="shared" si="542"/>
        <v>21</v>
      </c>
      <c r="KXJ6" s="42">
        <f t="shared" si="542"/>
        <v>22</v>
      </c>
      <c r="KXK6" s="42">
        <f t="shared" si="542"/>
        <v>23</v>
      </c>
      <c r="KXL6" s="42">
        <f t="shared" si="542"/>
        <v>0</v>
      </c>
      <c r="KXM6" s="42">
        <f t="shared" si="542"/>
        <v>1</v>
      </c>
      <c r="KXN6" s="42">
        <f t="shared" si="542"/>
        <v>2</v>
      </c>
      <c r="KXO6" s="42">
        <f t="shared" si="542"/>
        <v>3</v>
      </c>
      <c r="KXP6" s="42">
        <f t="shared" si="542"/>
        <v>4</v>
      </c>
      <c r="KXQ6" s="42">
        <f t="shared" si="542"/>
        <v>5</v>
      </c>
      <c r="KXR6" s="42">
        <f t="shared" si="542"/>
        <v>6</v>
      </c>
      <c r="KXS6" s="42">
        <f t="shared" si="542"/>
        <v>7</v>
      </c>
      <c r="KXT6" s="42">
        <f t="shared" si="542"/>
        <v>8</v>
      </c>
      <c r="KXU6" s="42">
        <f t="shared" si="542"/>
        <v>9</v>
      </c>
      <c r="KXV6" s="42">
        <f t="shared" si="542"/>
        <v>10</v>
      </c>
      <c r="KXW6" s="42">
        <f t="shared" si="542"/>
        <v>11</v>
      </c>
      <c r="KXX6" s="42">
        <f t="shared" si="542"/>
        <v>12</v>
      </c>
      <c r="KXY6" s="42">
        <f t="shared" si="542"/>
        <v>13</v>
      </c>
      <c r="KXZ6" s="42">
        <f t="shared" si="542"/>
        <v>14</v>
      </c>
      <c r="KYA6" s="42">
        <f t="shared" si="542"/>
        <v>15</v>
      </c>
      <c r="KYB6" s="42">
        <f t="shared" ref="KYB6:LAM6" si="543">MATCH(KYB3,ID_TM,0)-1</f>
        <v>16</v>
      </c>
      <c r="KYC6" s="42">
        <f t="shared" si="543"/>
        <v>17</v>
      </c>
      <c r="KYD6" s="42">
        <f t="shared" si="543"/>
        <v>18</v>
      </c>
      <c r="KYE6" s="42">
        <f t="shared" si="543"/>
        <v>19</v>
      </c>
      <c r="KYF6" s="42">
        <f t="shared" si="543"/>
        <v>20</v>
      </c>
      <c r="KYG6" s="42">
        <f t="shared" si="543"/>
        <v>21</v>
      </c>
      <c r="KYH6" s="42">
        <f t="shared" si="543"/>
        <v>22</v>
      </c>
      <c r="KYI6" s="42">
        <f t="shared" si="543"/>
        <v>23</v>
      </c>
      <c r="KYJ6" s="42">
        <f t="shared" si="543"/>
        <v>0</v>
      </c>
      <c r="KYK6" s="42">
        <f t="shared" si="543"/>
        <v>1</v>
      </c>
      <c r="KYL6" s="42">
        <f t="shared" si="543"/>
        <v>2</v>
      </c>
      <c r="KYM6" s="42">
        <f t="shared" si="543"/>
        <v>3</v>
      </c>
      <c r="KYN6" s="42">
        <f t="shared" si="543"/>
        <v>4</v>
      </c>
      <c r="KYO6" s="42">
        <f t="shared" si="543"/>
        <v>5</v>
      </c>
      <c r="KYP6" s="42">
        <f t="shared" si="543"/>
        <v>6</v>
      </c>
      <c r="KYQ6" s="42">
        <f t="shared" si="543"/>
        <v>7</v>
      </c>
      <c r="KYR6" s="42">
        <f t="shared" si="543"/>
        <v>8</v>
      </c>
      <c r="KYS6" s="42">
        <f t="shared" si="543"/>
        <v>9</v>
      </c>
      <c r="KYT6" s="42">
        <f t="shared" si="543"/>
        <v>10</v>
      </c>
      <c r="KYU6" s="42">
        <f t="shared" si="543"/>
        <v>11</v>
      </c>
      <c r="KYV6" s="42">
        <f t="shared" si="543"/>
        <v>12</v>
      </c>
      <c r="KYW6" s="42">
        <f t="shared" si="543"/>
        <v>13</v>
      </c>
      <c r="KYX6" s="42">
        <f t="shared" si="543"/>
        <v>14</v>
      </c>
      <c r="KYY6" s="42">
        <f t="shared" si="543"/>
        <v>15</v>
      </c>
      <c r="KYZ6" s="42">
        <f t="shared" si="543"/>
        <v>16</v>
      </c>
      <c r="KZA6" s="42">
        <f t="shared" si="543"/>
        <v>17</v>
      </c>
      <c r="KZB6" s="42">
        <f t="shared" si="543"/>
        <v>18</v>
      </c>
      <c r="KZC6" s="42">
        <f t="shared" si="543"/>
        <v>19</v>
      </c>
      <c r="KZD6" s="42">
        <f t="shared" si="543"/>
        <v>20</v>
      </c>
      <c r="KZE6" s="42">
        <f t="shared" si="543"/>
        <v>21</v>
      </c>
      <c r="KZF6" s="42">
        <f t="shared" si="543"/>
        <v>22</v>
      </c>
      <c r="KZG6" s="42">
        <f t="shared" si="543"/>
        <v>23</v>
      </c>
      <c r="KZH6" s="42">
        <f t="shared" si="543"/>
        <v>0</v>
      </c>
      <c r="KZI6" s="42">
        <f t="shared" si="543"/>
        <v>1</v>
      </c>
      <c r="KZJ6" s="42">
        <f t="shared" si="543"/>
        <v>2</v>
      </c>
      <c r="KZK6" s="42">
        <f t="shared" si="543"/>
        <v>3</v>
      </c>
      <c r="KZL6" s="42">
        <f t="shared" si="543"/>
        <v>4</v>
      </c>
      <c r="KZM6" s="42">
        <f t="shared" si="543"/>
        <v>5</v>
      </c>
      <c r="KZN6" s="42">
        <f t="shared" si="543"/>
        <v>6</v>
      </c>
      <c r="KZO6" s="42">
        <f t="shared" si="543"/>
        <v>7</v>
      </c>
      <c r="KZP6" s="42">
        <f t="shared" si="543"/>
        <v>8</v>
      </c>
      <c r="KZQ6" s="42">
        <f t="shared" si="543"/>
        <v>9</v>
      </c>
      <c r="KZR6" s="42">
        <f t="shared" si="543"/>
        <v>10</v>
      </c>
      <c r="KZS6" s="42">
        <f t="shared" si="543"/>
        <v>11</v>
      </c>
      <c r="KZT6" s="42">
        <f t="shared" si="543"/>
        <v>12</v>
      </c>
      <c r="KZU6" s="42">
        <f t="shared" si="543"/>
        <v>13</v>
      </c>
      <c r="KZV6" s="42">
        <f t="shared" si="543"/>
        <v>14</v>
      </c>
      <c r="KZW6" s="42">
        <f t="shared" si="543"/>
        <v>15</v>
      </c>
      <c r="KZX6" s="42">
        <f t="shared" si="543"/>
        <v>16</v>
      </c>
      <c r="KZY6" s="42">
        <f t="shared" si="543"/>
        <v>17</v>
      </c>
      <c r="KZZ6" s="42">
        <f t="shared" si="543"/>
        <v>18</v>
      </c>
      <c r="LAA6" s="42">
        <f t="shared" si="543"/>
        <v>19</v>
      </c>
      <c r="LAB6" s="42">
        <f t="shared" si="543"/>
        <v>20</v>
      </c>
      <c r="LAC6" s="42">
        <f t="shared" si="543"/>
        <v>21</v>
      </c>
      <c r="LAD6" s="42">
        <f t="shared" si="543"/>
        <v>22</v>
      </c>
      <c r="LAE6" s="42">
        <f t="shared" si="543"/>
        <v>23</v>
      </c>
      <c r="LAF6" s="42">
        <f t="shared" si="543"/>
        <v>0</v>
      </c>
      <c r="LAG6" s="42">
        <f t="shared" si="543"/>
        <v>1</v>
      </c>
      <c r="LAH6" s="42">
        <f t="shared" si="543"/>
        <v>2</v>
      </c>
      <c r="LAI6" s="42">
        <f t="shared" si="543"/>
        <v>3</v>
      </c>
      <c r="LAJ6" s="42">
        <f t="shared" si="543"/>
        <v>4</v>
      </c>
      <c r="LAK6" s="42">
        <f t="shared" si="543"/>
        <v>5</v>
      </c>
      <c r="LAL6" s="42">
        <f t="shared" si="543"/>
        <v>6</v>
      </c>
      <c r="LAM6" s="42">
        <f t="shared" si="543"/>
        <v>7</v>
      </c>
      <c r="LAN6" s="42">
        <f t="shared" ref="LAN6:LCY6" si="544">MATCH(LAN3,ID_TM,0)-1</f>
        <v>8</v>
      </c>
      <c r="LAO6" s="42">
        <f t="shared" si="544"/>
        <v>9</v>
      </c>
      <c r="LAP6" s="42">
        <f t="shared" si="544"/>
        <v>10</v>
      </c>
      <c r="LAQ6" s="42">
        <f t="shared" si="544"/>
        <v>11</v>
      </c>
      <c r="LAR6" s="42">
        <f t="shared" si="544"/>
        <v>12</v>
      </c>
      <c r="LAS6" s="42">
        <f t="shared" si="544"/>
        <v>13</v>
      </c>
      <c r="LAT6" s="42">
        <f t="shared" si="544"/>
        <v>14</v>
      </c>
      <c r="LAU6" s="42">
        <f t="shared" si="544"/>
        <v>15</v>
      </c>
      <c r="LAV6" s="42">
        <f t="shared" si="544"/>
        <v>16</v>
      </c>
      <c r="LAW6" s="42">
        <f t="shared" si="544"/>
        <v>17</v>
      </c>
      <c r="LAX6" s="42">
        <f t="shared" si="544"/>
        <v>18</v>
      </c>
      <c r="LAY6" s="42">
        <f t="shared" si="544"/>
        <v>19</v>
      </c>
      <c r="LAZ6" s="42">
        <f t="shared" si="544"/>
        <v>20</v>
      </c>
      <c r="LBA6" s="42">
        <f t="shared" si="544"/>
        <v>21</v>
      </c>
      <c r="LBB6" s="42">
        <f t="shared" si="544"/>
        <v>22</v>
      </c>
      <c r="LBC6" s="42">
        <f t="shared" si="544"/>
        <v>23</v>
      </c>
      <c r="LBD6" s="42">
        <f t="shared" si="544"/>
        <v>0</v>
      </c>
      <c r="LBE6" s="42">
        <f t="shared" si="544"/>
        <v>1</v>
      </c>
      <c r="LBF6" s="42">
        <f t="shared" si="544"/>
        <v>2</v>
      </c>
      <c r="LBG6" s="42">
        <f t="shared" si="544"/>
        <v>3</v>
      </c>
      <c r="LBH6" s="42">
        <f t="shared" si="544"/>
        <v>4</v>
      </c>
      <c r="LBI6" s="42">
        <f t="shared" si="544"/>
        <v>5</v>
      </c>
      <c r="LBJ6" s="42">
        <f t="shared" si="544"/>
        <v>6</v>
      </c>
      <c r="LBK6" s="42">
        <f t="shared" si="544"/>
        <v>7</v>
      </c>
      <c r="LBL6" s="42">
        <f t="shared" si="544"/>
        <v>8</v>
      </c>
      <c r="LBM6" s="42">
        <f t="shared" si="544"/>
        <v>9</v>
      </c>
      <c r="LBN6" s="42">
        <f t="shared" si="544"/>
        <v>10</v>
      </c>
      <c r="LBO6" s="42">
        <f t="shared" si="544"/>
        <v>11</v>
      </c>
      <c r="LBP6" s="42">
        <f t="shared" si="544"/>
        <v>12</v>
      </c>
      <c r="LBQ6" s="42">
        <f t="shared" si="544"/>
        <v>13</v>
      </c>
      <c r="LBR6" s="42">
        <f t="shared" si="544"/>
        <v>14</v>
      </c>
      <c r="LBS6" s="42">
        <f t="shared" si="544"/>
        <v>15</v>
      </c>
      <c r="LBT6" s="42">
        <f t="shared" si="544"/>
        <v>16</v>
      </c>
      <c r="LBU6" s="42">
        <f t="shared" si="544"/>
        <v>17</v>
      </c>
      <c r="LBV6" s="42">
        <f t="shared" si="544"/>
        <v>18</v>
      </c>
      <c r="LBW6" s="42">
        <f t="shared" si="544"/>
        <v>19</v>
      </c>
      <c r="LBX6" s="42">
        <f t="shared" si="544"/>
        <v>20</v>
      </c>
      <c r="LBY6" s="42">
        <f t="shared" si="544"/>
        <v>21</v>
      </c>
      <c r="LBZ6" s="42">
        <f t="shared" si="544"/>
        <v>22</v>
      </c>
      <c r="LCA6" s="42">
        <f t="shared" si="544"/>
        <v>23</v>
      </c>
      <c r="LCB6" s="42">
        <f t="shared" si="544"/>
        <v>0</v>
      </c>
      <c r="LCC6" s="42">
        <f t="shared" si="544"/>
        <v>1</v>
      </c>
      <c r="LCD6" s="42">
        <f t="shared" si="544"/>
        <v>2</v>
      </c>
      <c r="LCE6" s="42">
        <f t="shared" si="544"/>
        <v>3</v>
      </c>
      <c r="LCF6" s="42">
        <f t="shared" si="544"/>
        <v>4</v>
      </c>
      <c r="LCG6" s="42">
        <f t="shared" si="544"/>
        <v>5</v>
      </c>
      <c r="LCH6" s="42">
        <f t="shared" si="544"/>
        <v>6</v>
      </c>
      <c r="LCI6" s="42">
        <f t="shared" si="544"/>
        <v>7</v>
      </c>
      <c r="LCJ6" s="42">
        <f t="shared" si="544"/>
        <v>8</v>
      </c>
      <c r="LCK6" s="42">
        <f t="shared" si="544"/>
        <v>9</v>
      </c>
      <c r="LCL6" s="42">
        <f t="shared" si="544"/>
        <v>10</v>
      </c>
      <c r="LCM6" s="42">
        <f t="shared" si="544"/>
        <v>11</v>
      </c>
      <c r="LCN6" s="42">
        <f t="shared" si="544"/>
        <v>12</v>
      </c>
      <c r="LCO6" s="42">
        <f t="shared" si="544"/>
        <v>13</v>
      </c>
      <c r="LCP6" s="42">
        <f t="shared" si="544"/>
        <v>14</v>
      </c>
      <c r="LCQ6" s="42">
        <f t="shared" si="544"/>
        <v>15</v>
      </c>
      <c r="LCR6" s="42">
        <f t="shared" si="544"/>
        <v>16</v>
      </c>
      <c r="LCS6" s="42">
        <f t="shared" si="544"/>
        <v>17</v>
      </c>
      <c r="LCT6" s="42">
        <f t="shared" si="544"/>
        <v>18</v>
      </c>
      <c r="LCU6" s="42">
        <f t="shared" si="544"/>
        <v>19</v>
      </c>
      <c r="LCV6" s="42">
        <f t="shared" si="544"/>
        <v>20</v>
      </c>
      <c r="LCW6" s="42">
        <f t="shared" si="544"/>
        <v>21</v>
      </c>
      <c r="LCX6" s="42">
        <f t="shared" si="544"/>
        <v>22</v>
      </c>
      <c r="LCY6" s="42">
        <f t="shared" si="544"/>
        <v>23</v>
      </c>
      <c r="LCZ6" s="42">
        <f t="shared" ref="LCZ6:LFK6" si="545">MATCH(LCZ3,ID_TM,0)-1</f>
        <v>0</v>
      </c>
      <c r="LDA6" s="42">
        <f t="shared" si="545"/>
        <v>1</v>
      </c>
      <c r="LDB6" s="42">
        <f t="shared" si="545"/>
        <v>2</v>
      </c>
      <c r="LDC6" s="42">
        <f t="shared" si="545"/>
        <v>3</v>
      </c>
      <c r="LDD6" s="42">
        <f t="shared" si="545"/>
        <v>4</v>
      </c>
      <c r="LDE6" s="42">
        <f t="shared" si="545"/>
        <v>5</v>
      </c>
      <c r="LDF6" s="42">
        <f t="shared" si="545"/>
        <v>6</v>
      </c>
      <c r="LDG6" s="42">
        <f t="shared" si="545"/>
        <v>7</v>
      </c>
      <c r="LDH6" s="42">
        <f t="shared" si="545"/>
        <v>8</v>
      </c>
      <c r="LDI6" s="42">
        <f t="shared" si="545"/>
        <v>9</v>
      </c>
      <c r="LDJ6" s="42">
        <f t="shared" si="545"/>
        <v>10</v>
      </c>
      <c r="LDK6" s="42">
        <f t="shared" si="545"/>
        <v>11</v>
      </c>
      <c r="LDL6" s="42">
        <f t="shared" si="545"/>
        <v>12</v>
      </c>
      <c r="LDM6" s="42">
        <f t="shared" si="545"/>
        <v>13</v>
      </c>
      <c r="LDN6" s="42">
        <f t="shared" si="545"/>
        <v>14</v>
      </c>
      <c r="LDO6" s="42">
        <f t="shared" si="545"/>
        <v>15</v>
      </c>
      <c r="LDP6" s="42">
        <f t="shared" si="545"/>
        <v>16</v>
      </c>
      <c r="LDQ6" s="42">
        <f t="shared" si="545"/>
        <v>17</v>
      </c>
      <c r="LDR6" s="42">
        <f t="shared" si="545"/>
        <v>18</v>
      </c>
      <c r="LDS6" s="42">
        <f t="shared" si="545"/>
        <v>19</v>
      </c>
      <c r="LDT6" s="42">
        <f t="shared" si="545"/>
        <v>20</v>
      </c>
      <c r="LDU6" s="42">
        <f t="shared" si="545"/>
        <v>21</v>
      </c>
      <c r="LDV6" s="42">
        <f t="shared" si="545"/>
        <v>22</v>
      </c>
      <c r="LDW6" s="42">
        <f t="shared" si="545"/>
        <v>23</v>
      </c>
      <c r="LDX6" s="42">
        <f t="shared" si="545"/>
        <v>0</v>
      </c>
      <c r="LDY6" s="42">
        <f t="shared" si="545"/>
        <v>1</v>
      </c>
      <c r="LDZ6" s="42">
        <f t="shared" si="545"/>
        <v>2</v>
      </c>
      <c r="LEA6" s="42">
        <f t="shared" si="545"/>
        <v>3</v>
      </c>
      <c r="LEB6" s="42">
        <f t="shared" si="545"/>
        <v>4</v>
      </c>
      <c r="LEC6" s="42">
        <f t="shared" si="545"/>
        <v>5</v>
      </c>
      <c r="LED6" s="42">
        <f t="shared" si="545"/>
        <v>6</v>
      </c>
      <c r="LEE6" s="42">
        <f t="shared" si="545"/>
        <v>7</v>
      </c>
      <c r="LEF6" s="42">
        <f t="shared" si="545"/>
        <v>8</v>
      </c>
      <c r="LEG6" s="42">
        <f t="shared" si="545"/>
        <v>9</v>
      </c>
      <c r="LEH6" s="42">
        <f t="shared" si="545"/>
        <v>10</v>
      </c>
      <c r="LEI6" s="42">
        <f t="shared" si="545"/>
        <v>11</v>
      </c>
      <c r="LEJ6" s="42">
        <f t="shared" si="545"/>
        <v>12</v>
      </c>
      <c r="LEK6" s="42">
        <f t="shared" si="545"/>
        <v>13</v>
      </c>
      <c r="LEL6" s="42">
        <f t="shared" si="545"/>
        <v>14</v>
      </c>
      <c r="LEM6" s="42">
        <f t="shared" si="545"/>
        <v>15</v>
      </c>
      <c r="LEN6" s="42">
        <f t="shared" si="545"/>
        <v>16</v>
      </c>
      <c r="LEO6" s="42">
        <f t="shared" si="545"/>
        <v>17</v>
      </c>
      <c r="LEP6" s="42">
        <f t="shared" si="545"/>
        <v>18</v>
      </c>
      <c r="LEQ6" s="42">
        <f t="shared" si="545"/>
        <v>19</v>
      </c>
      <c r="LER6" s="42">
        <f t="shared" si="545"/>
        <v>20</v>
      </c>
      <c r="LES6" s="42">
        <f t="shared" si="545"/>
        <v>21</v>
      </c>
      <c r="LET6" s="42">
        <f t="shared" si="545"/>
        <v>22</v>
      </c>
      <c r="LEU6" s="42">
        <f t="shared" si="545"/>
        <v>23</v>
      </c>
      <c r="LEV6" s="42">
        <f t="shared" si="545"/>
        <v>0</v>
      </c>
      <c r="LEW6" s="42">
        <f t="shared" si="545"/>
        <v>1</v>
      </c>
      <c r="LEX6" s="42">
        <f t="shared" si="545"/>
        <v>2</v>
      </c>
      <c r="LEY6" s="42">
        <f t="shared" si="545"/>
        <v>3</v>
      </c>
      <c r="LEZ6" s="42">
        <f t="shared" si="545"/>
        <v>4</v>
      </c>
      <c r="LFA6" s="42">
        <f t="shared" si="545"/>
        <v>5</v>
      </c>
      <c r="LFB6" s="42">
        <f t="shared" si="545"/>
        <v>6</v>
      </c>
      <c r="LFC6" s="42">
        <f t="shared" si="545"/>
        <v>7</v>
      </c>
      <c r="LFD6" s="42">
        <f t="shared" si="545"/>
        <v>8</v>
      </c>
      <c r="LFE6" s="42">
        <f t="shared" si="545"/>
        <v>9</v>
      </c>
      <c r="LFF6" s="42">
        <f t="shared" si="545"/>
        <v>10</v>
      </c>
      <c r="LFG6" s="42">
        <f t="shared" si="545"/>
        <v>11</v>
      </c>
      <c r="LFH6" s="42">
        <f t="shared" si="545"/>
        <v>12</v>
      </c>
      <c r="LFI6" s="42">
        <f t="shared" si="545"/>
        <v>13</v>
      </c>
      <c r="LFJ6" s="42">
        <f t="shared" si="545"/>
        <v>14</v>
      </c>
      <c r="LFK6" s="42">
        <f t="shared" si="545"/>
        <v>15</v>
      </c>
      <c r="LFL6" s="42">
        <f t="shared" ref="LFL6:LHW6" si="546">MATCH(LFL3,ID_TM,0)-1</f>
        <v>16</v>
      </c>
      <c r="LFM6" s="42">
        <f t="shared" si="546"/>
        <v>17</v>
      </c>
      <c r="LFN6" s="42">
        <f t="shared" si="546"/>
        <v>18</v>
      </c>
      <c r="LFO6" s="42">
        <f t="shared" si="546"/>
        <v>19</v>
      </c>
      <c r="LFP6" s="42">
        <f t="shared" si="546"/>
        <v>20</v>
      </c>
      <c r="LFQ6" s="42">
        <f t="shared" si="546"/>
        <v>21</v>
      </c>
      <c r="LFR6" s="42">
        <f t="shared" si="546"/>
        <v>22</v>
      </c>
      <c r="LFS6" s="42">
        <f t="shared" si="546"/>
        <v>23</v>
      </c>
      <c r="LFT6" s="42">
        <f t="shared" si="546"/>
        <v>0</v>
      </c>
      <c r="LFU6" s="42">
        <f t="shared" si="546"/>
        <v>1</v>
      </c>
      <c r="LFV6" s="42">
        <f t="shared" si="546"/>
        <v>2</v>
      </c>
      <c r="LFW6" s="42">
        <f t="shared" si="546"/>
        <v>3</v>
      </c>
      <c r="LFX6" s="42">
        <f t="shared" si="546"/>
        <v>4</v>
      </c>
      <c r="LFY6" s="42">
        <f t="shared" si="546"/>
        <v>5</v>
      </c>
      <c r="LFZ6" s="42">
        <f t="shared" si="546"/>
        <v>6</v>
      </c>
      <c r="LGA6" s="42">
        <f t="shared" si="546"/>
        <v>7</v>
      </c>
      <c r="LGB6" s="42">
        <f t="shared" si="546"/>
        <v>8</v>
      </c>
      <c r="LGC6" s="42">
        <f t="shared" si="546"/>
        <v>9</v>
      </c>
      <c r="LGD6" s="42">
        <f t="shared" si="546"/>
        <v>10</v>
      </c>
      <c r="LGE6" s="42">
        <f t="shared" si="546"/>
        <v>11</v>
      </c>
      <c r="LGF6" s="42">
        <f t="shared" si="546"/>
        <v>12</v>
      </c>
      <c r="LGG6" s="42">
        <f t="shared" si="546"/>
        <v>13</v>
      </c>
      <c r="LGH6" s="42">
        <f t="shared" si="546"/>
        <v>14</v>
      </c>
      <c r="LGI6" s="42">
        <f t="shared" si="546"/>
        <v>15</v>
      </c>
      <c r="LGJ6" s="42">
        <f t="shared" si="546"/>
        <v>16</v>
      </c>
      <c r="LGK6" s="42">
        <f t="shared" si="546"/>
        <v>17</v>
      </c>
      <c r="LGL6" s="42">
        <f t="shared" si="546"/>
        <v>18</v>
      </c>
      <c r="LGM6" s="42">
        <f t="shared" si="546"/>
        <v>19</v>
      </c>
      <c r="LGN6" s="42">
        <f t="shared" si="546"/>
        <v>20</v>
      </c>
      <c r="LGO6" s="42">
        <f t="shared" si="546"/>
        <v>21</v>
      </c>
      <c r="LGP6" s="42">
        <f t="shared" si="546"/>
        <v>22</v>
      </c>
      <c r="LGQ6" s="42">
        <f t="shared" si="546"/>
        <v>23</v>
      </c>
      <c r="LGR6" s="42">
        <f t="shared" si="546"/>
        <v>0</v>
      </c>
      <c r="LGS6" s="42">
        <f t="shared" si="546"/>
        <v>1</v>
      </c>
      <c r="LGT6" s="42">
        <f t="shared" si="546"/>
        <v>2</v>
      </c>
      <c r="LGU6" s="42">
        <f t="shared" si="546"/>
        <v>3</v>
      </c>
      <c r="LGV6" s="42">
        <f t="shared" si="546"/>
        <v>4</v>
      </c>
      <c r="LGW6" s="42">
        <f t="shared" si="546"/>
        <v>5</v>
      </c>
      <c r="LGX6" s="42">
        <f t="shared" si="546"/>
        <v>6</v>
      </c>
      <c r="LGY6" s="42">
        <f t="shared" si="546"/>
        <v>7</v>
      </c>
      <c r="LGZ6" s="42">
        <f t="shared" si="546"/>
        <v>8</v>
      </c>
      <c r="LHA6" s="42">
        <f t="shared" si="546"/>
        <v>9</v>
      </c>
      <c r="LHB6" s="42">
        <f t="shared" si="546"/>
        <v>10</v>
      </c>
      <c r="LHC6" s="42">
        <f t="shared" si="546"/>
        <v>11</v>
      </c>
      <c r="LHD6" s="42">
        <f t="shared" si="546"/>
        <v>12</v>
      </c>
      <c r="LHE6" s="42">
        <f t="shared" si="546"/>
        <v>13</v>
      </c>
      <c r="LHF6" s="42">
        <f t="shared" si="546"/>
        <v>14</v>
      </c>
      <c r="LHG6" s="42">
        <f t="shared" si="546"/>
        <v>15</v>
      </c>
      <c r="LHH6" s="42">
        <f t="shared" si="546"/>
        <v>16</v>
      </c>
      <c r="LHI6" s="42">
        <f t="shared" si="546"/>
        <v>17</v>
      </c>
      <c r="LHJ6" s="42">
        <f t="shared" si="546"/>
        <v>18</v>
      </c>
      <c r="LHK6" s="42">
        <f t="shared" si="546"/>
        <v>19</v>
      </c>
      <c r="LHL6" s="42">
        <f t="shared" si="546"/>
        <v>20</v>
      </c>
      <c r="LHM6" s="42">
        <f t="shared" si="546"/>
        <v>21</v>
      </c>
      <c r="LHN6" s="42">
        <f t="shared" si="546"/>
        <v>22</v>
      </c>
      <c r="LHO6" s="42">
        <f t="shared" si="546"/>
        <v>23</v>
      </c>
      <c r="LHP6" s="42">
        <f t="shared" si="546"/>
        <v>0</v>
      </c>
      <c r="LHQ6" s="42">
        <f t="shared" si="546"/>
        <v>1</v>
      </c>
      <c r="LHR6" s="42">
        <f t="shared" si="546"/>
        <v>2</v>
      </c>
      <c r="LHS6" s="42">
        <f t="shared" si="546"/>
        <v>3</v>
      </c>
      <c r="LHT6" s="42">
        <f t="shared" si="546"/>
        <v>4</v>
      </c>
      <c r="LHU6" s="42">
        <f t="shared" si="546"/>
        <v>5</v>
      </c>
      <c r="LHV6" s="42">
        <f t="shared" si="546"/>
        <v>6</v>
      </c>
      <c r="LHW6" s="42">
        <f t="shared" si="546"/>
        <v>7</v>
      </c>
      <c r="LHX6" s="42">
        <f t="shared" ref="LHX6:LKI6" si="547">MATCH(LHX3,ID_TM,0)-1</f>
        <v>8</v>
      </c>
      <c r="LHY6" s="42">
        <f t="shared" si="547"/>
        <v>9</v>
      </c>
      <c r="LHZ6" s="42">
        <f t="shared" si="547"/>
        <v>10</v>
      </c>
      <c r="LIA6" s="42">
        <f t="shared" si="547"/>
        <v>11</v>
      </c>
      <c r="LIB6" s="42">
        <f t="shared" si="547"/>
        <v>12</v>
      </c>
      <c r="LIC6" s="42">
        <f t="shared" si="547"/>
        <v>13</v>
      </c>
      <c r="LID6" s="42">
        <f t="shared" si="547"/>
        <v>14</v>
      </c>
      <c r="LIE6" s="42">
        <f t="shared" si="547"/>
        <v>15</v>
      </c>
      <c r="LIF6" s="42">
        <f t="shared" si="547"/>
        <v>16</v>
      </c>
      <c r="LIG6" s="42">
        <f t="shared" si="547"/>
        <v>17</v>
      </c>
      <c r="LIH6" s="42">
        <f t="shared" si="547"/>
        <v>18</v>
      </c>
      <c r="LII6" s="42">
        <f t="shared" si="547"/>
        <v>19</v>
      </c>
      <c r="LIJ6" s="42">
        <f t="shared" si="547"/>
        <v>20</v>
      </c>
      <c r="LIK6" s="42">
        <f t="shared" si="547"/>
        <v>21</v>
      </c>
      <c r="LIL6" s="42">
        <f t="shared" si="547"/>
        <v>22</v>
      </c>
      <c r="LIM6" s="42">
        <f t="shared" si="547"/>
        <v>23</v>
      </c>
      <c r="LIN6" s="42">
        <f t="shared" si="547"/>
        <v>0</v>
      </c>
      <c r="LIO6" s="42">
        <f t="shared" si="547"/>
        <v>1</v>
      </c>
      <c r="LIP6" s="42">
        <f t="shared" si="547"/>
        <v>2</v>
      </c>
      <c r="LIQ6" s="42">
        <f t="shared" si="547"/>
        <v>3</v>
      </c>
      <c r="LIR6" s="42">
        <f t="shared" si="547"/>
        <v>4</v>
      </c>
      <c r="LIS6" s="42">
        <f t="shared" si="547"/>
        <v>5</v>
      </c>
      <c r="LIT6" s="42">
        <f t="shared" si="547"/>
        <v>6</v>
      </c>
      <c r="LIU6" s="42">
        <f t="shared" si="547"/>
        <v>7</v>
      </c>
      <c r="LIV6" s="42">
        <f t="shared" si="547"/>
        <v>8</v>
      </c>
      <c r="LIW6" s="42">
        <f t="shared" si="547"/>
        <v>9</v>
      </c>
      <c r="LIX6" s="42">
        <f t="shared" si="547"/>
        <v>10</v>
      </c>
      <c r="LIY6" s="42">
        <f t="shared" si="547"/>
        <v>11</v>
      </c>
      <c r="LIZ6" s="42">
        <f t="shared" si="547"/>
        <v>12</v>
      </c>
      <c r="LJA6" s="42">
        <f t="shared" si="547"/>
        <v>13</v>
      </c>
      <c r="LJB6" s="42">
        <f t="shared" si="547"/>
        <v>14</v>
      </c>
      <c r="LJC6" s="42">
        <f t="shared" si="547"/>
        <v>15</v>
      </c>
      <c r="LJD6" s="42">
        <f t="shared" si="547"/>
        <v>16</v>
      </c>
      <c r="LJE6" s="42">
        <f t="shared" si="547"/>
        <v>17</v>
      </c>
      <c r="LJF6" s="42">
        <f t="shared" si="547"/>
        <v>18</v>
      </c>
      <c r="LJG6" s="42">
        <f t="shared" si="547"/>
        <v>19</v>
      </c>
      <c r="LJH6" s="42">
        <f t="shared" si="547"/>
        <v>20</v>
      </c>
      <c r="LJI6" s="42">
        <f t="shared" si="547"/>
        <v>21</v>
      </c>
      <c r="LJJ6" s="42">
        <f t="shared" si="547"/>
        <v>22</v>
      </c>
      <c r="LJK6" s="42">
        <f t="shared" si="547"/>
        <v>23</v>
      </c>
      <c r="LJL6" s="42">
        <f t="shared" si="547"/>
        <v>0</v>
      </c>
      <c r="LJM6" s="42">
        <f t="shared" si="547"/>
        <v>1</v>
      </c>
      <c r="LJN6" s="42">
        <f t="shared" si="547"/>
        <v>2</v>
      </c>
      <c r="LJO6" s="42">
        <f t="shared" si="547"/>
        <v>3</v>
      </c>
      <c r="LJP6" s="42">
        <f t="shared" si="547"/>
        <v>4</v>
      </c>
      <c r="LJQ6" s="42">
        <f t="shared" si="547"/>
        <v>5</v>
      </c>
      <c r="LJR6" s="42">
        <f t="shared" si="547"/>
        <v>6</v>
      </c>
      <c r="LJS6" s="42">
        <f t="shared" si="547"/>
        <v>7</v>
      </c>
      <c r="LJT6" s="42">
        <f t="shared" si="547"/>
        <v>8</v>
      </c>
      <c r="LJU6" s="42">
        <f t="shared" si="547"/>
        <v>9</v>
      </c>
      <c r="LJV6" s="42">
        <f t="shared" si="547"/>
        <v>10</v>
      </c>
      <c r="LJW6" s="42">
        <f t="shared" si="547"/>
        <v>11</v>
      </c>
      <c r="LJX6" s="42">
        <f t="shared" si="547"/>
        <v>12</v>
      </c>
      <c r="LJY6" s="42">
        <f t="shared" si="547"/>
        <v>13</v>
      </c>
      <c r="LJZ6" s="42">
        <f t="shared" si="547"/>
        <v>14</v>
      </c>
      <c r="LKA6" s="42">
        <f t="shared" si="547"/>
        <v>15</v>
      </c>
      <c r="LKB6" s="42">
        <f t="shared" si="547"/>
        <v>16</v>
      </c>
      <c r="LKC6" s="42">
        <f t="shared" si="547"/>
        <v>17</v>
      </c>
      <c r="LKD6" s="42">
        <f t="shared" si="547"/>
        <v>18</v>
      </c>
      <c r="LKE6" s="42">
        <f t="shared" si="547"/>
        <v>19</v>
      </c>
      <c r="LKF6" s="42">
        <f t="shared" si="547"/>
        <v>20</v>
      </c>
      <c r="LKG6" s="42">
        <f t="shared" si="547"/>
        <v>21</v>
      </c>
      <c r="LKH6" s="42">
        <f t="shared" si="547"/>
        <v>22</v>
      </c>
      <c r="LKI6" s="42">
        <f t="shared" si="547"/>
        <v>23</v>
      </c>
      <c r="LKJ6" s="42">
        <f t="shared" ref="LKJ6:LMU6" si="548">MATCH(LKJ3,ID_TM,0)-1</f>
        <v>0</v>
      </c>
      <c r="LKK6" s="42">
        <f t="shared" si="548"/>
        <v>1</v>
      </c>
      <c r="LKL6" s="42">
        <f t="shared" si="548"/>
        <v>2</v>
      </c>
      <c r="LKM6" s="42">
        <f t="shared" si="548"/>
        <v>3</v>
      </c>
      <c r="LKN6" s="42">
        <f t="shared" si="548"/>
        <v>4</v>
      </c>
      <c r="LKO6" s="42">
        <f t="shared" si="548"/>
        <v>5</v>
      </c>
      <c r="LKP6" s="42">
        <f t="shared" si="548"/>
        <v>6</v>
      </c>
      <c r="LKQ6" s="42">
        <f t="shared" si="548"/>
        <v>7</v>
      </c>
      <c r="LKR6" s="42">
        <f t="shared" si="548"/>
        <v>8</v>
      </c>
      <c r="LKS6" s="42">
        <f t="shared" si="548"/>
        <v>9</v>
      </c>
      <c r="LKT6" s="42">
        <f t="shared" si="548"/>
        <v>10</v>
      </c>
      <c r="LKU6" s="42">
        <f t="shared" si="548"/>
        <v>11</v>
      </c>
      <c r="LKV6" s="42">
        <f t="shared" si="548"/>
        <v>12</v>
      </c>
      <c r="LKW6" s="42">
        <f t="shared" si="548"/>
        <v>13</v>
      </c>
      <c r="LKX6" s="42">
        <f t="shared" si="548"/>
        <v>14</v>
      </c>
      <c r="LKY6" s="42">
        <f t="shared" si="548"/>
        <v>15</v>
      </c>
      <c r="LKZ6" s="42">
        <f t="shared" si="548"/>
        <v>16</v>
      </c>
      <c r="LLA6" s="42">
        <f t="shared" si="548"/>
        <v>17</v>
      </c>
      <c r="LLB6" s="42">
        <f t="shared" si="548"/>
        <v>18</v>
      </c>
      <c r="LLC6" s="42">
        <f t="shared" si="548"/>
        <v>19</v>
      </c>
      <c r="LLD6" s="42">
        <f t="shared" si="548"/>
        <v>20</v>
      </c>
      <c r="LLE6" s="42">
        <f t="shared" si="548"/>
        <v>21</v>
      </c>
      <c r="LLF6" s="42">
        <f t="shared" si="548"/>
        <v>22</v>
      </c>
      <c r="LLG6" s="42">
        <f t="shared" si="548"/>
        <v>23</v>
      </c>
      <c r="LLH6" s="42">
        <f t="shared" si="548"/>
        <v>0</v>
      </c>
      <c r="LLI6" s="42">
        <f t="shared" si="548"/>
        <v>1</v>
      </c>
      <c r="LLJ6" s="42">
        <f t="shared" si="548"/>
        <v>2</v>
      </c>
      <c r="LLK6" s="42">
        <f t="shared" si="548"/>
        <v>3</v>
      </c>
      <c r="LLL6" s="42">
        <f t="shared" si="548"/>
        <v>4</v>
      </c>
      <c r="LLM6" s="42">
        <f t="shared" si="548"/>
        <v>5</v>
      </c>
      <c r="LLN6" s="42">
        <f t="shared" si="548"/>
        <v>6</v>
      </c>
      <c r="LLO6" s="42">
        <f t="shared" si="548"/>
        <v>7</v>
      </c>
      <c r="LLP6" s="42">
        <f t="shared" si="548"/>
        <v>8</v>
      </c>
      <c r="LLQ6" s="42">
        <f t="shared" si="548"/>
        <v>9</v>
      </c>
      <c r="LLR6" s="42">
        <f t="shared" si="548"/>
        <v>10</v>
      </c>
      <c r="LLS6" s="42">
        <f t="shared" si="548"/>
        <v>11</v>
      </c>
      <c r="LLT6" s="42">
        <f t="shared" si="548"/>
        <v>12</v>
      </c>
      <c r="LLU6" s="42">
        <f t="shared" si="548"/>
        <v>13</v>
      </c>
      <c r="LLV6" s="42">
        <f t="shared" si="548"/>
        <v>14</v>
      </c>
      <c r="LLW6" s="42">
        <f t="shared" si="548"/>
        <v>15</v>
      </c>
      <c r="LLX6" s="42">
        <f t="shared" si="548"/>
        <v>16</v>
      </c>
      <c r="LLY6" s="42">
        <f t="shared" si="548"/>
        <v>17</v>
      </c>
      <c r="LLZ6" s="42">
        <f t="shared" si="548"/>
        <v>18</v>
      </c>
      <c r="LMA6" s="42">
        <f t="shared" si="548"/>
        <v>19</v>
      </c>
      <c r="LMB6" s="42">
        <f t="shared" si="548"/>
        <v>20</v>
      </c>
      <c r="LMC6" s="42">
        <f t="shared" si="548"/>
        <v>21</v>
      </c>
      <c r="LMD6" s="42">
        <f t="shared" si="548"/>
        <v>22</v>
      </c>
      <c r="LME6" s="42">
        <f t="shared" si="548"/>
        <v>23</v>
      </c>
      <c r="LMF6" s="42">
        <f t="shared" si="548"/>
        <v>0</v>
      </c>
      <c r="LMG6" s="42">
        <f t="shared" si="548"/>
        <v>1</v>
      </c>
      <c r="LMH6" s="42">
        <f t="shared" si="548"/>
        <v>2</v>
      </c>
      <c r="LMI6" s="42">
        <f t="shared" si="548"/>
        <v>3</v>
      </c>
      <c r="LMJ6" s="42">
        <f t="shared" si="548"/>
        <v>4</v>
      </c>
      <c r="LMK6" s="42">
        <f t="shared" si="548"/>
        <v>5</v>
      </c>
      <c r="LML6" s="42">
        <f t="shared" si="548"/>
        <v>6</v>
      </c>
      <c r="LMM6" s="42">
        <f t="shared" si="548"/>
        <v>7</v>
      </c>
      <c r="LMN6" s="42">
        <f t="shared" si="548"/>
        <v>8</v>
      </c>
      <c r="LMO6" s="42">
        <f t="shared" si="548"/>
        <v>9</v>
      </c>
      <c r="LMP6" s="42">
        <f t="shared" si="548"/>
        <v>10</v>
      </c>
      <c r="LMQ6" s="42">
        <f t="shared" si="548"/>
        <v>11</v>
      </c>
      <c r="LMR6" s="42">
        <f t="shared" si="548"/>
        <v>12</v>
      </c>
      <c r="LMS6" s="42">
        <f t="shared" si="548"/>
        <v>13</v>
      </c>
      <c r="LMT6" s="42">
        <f t="shared" si="548"/>
        <v>14</v>
      </c>
      <c r="LMU6" s="42">
        <f t="shared" si="548"/>
        <v>15</v>
      </c>
      <c r="LMV6" s="42">
        <f t="shared" ref="LMV6:LPG6" si="549">MATCH(LMV3,ID_TM,0)-1</f>
        <v>16</v>
      </c>
      <c r="LMW6" s="42">
        <f t="shared" si="549"/>
        <v>17</v>
      </c>
      <c r="LMX6" s="42">
        <f t="shared" si="549"/>
        <v>18</v>
      </c>
      <c r="LMY6" s="42">
        <f t="shared" si="549"/>
        <v>19</v>
      </c>
      <c r="LMZ6" s="42">
        <f t="shared" si="549"/>
        <v>20</v>
      </c>
      <c r="LNA6" s="42">
        <f t="shared" si="549"/>
        <v>21</v>
      </c>
      <c r="LNB6" s="42">
        <f t="shared" si="549"/>
        <v>22</v>
      </c>
      <c r="LNC6" s="42">
        <f t="shared" si="549"/>
        <v>23</v>
      </c>
      <c r="LND6" s="42">
        <f t="shared" si="549"/>
        <v>0</v>
      </c>
      <c r="LNE6" s="42">
        <f t="shared" si="549"/>
        <v>1</v>
      </c>
      <c r="LNF6" s="42">
        <f t="shared" si="549"/>
        <v>2</v>
      </c>
      <c r="LNG6" s="42">
        <f t="shared" si="549"/>
        <v>3</v>
      </c>
      <c r="LNH6" s="42">
        <f t="shared" si="549"/>
        <v>4</v>
      </c>
      <c r="LNI6" s="42">
        <f t="shared" si="549"/>
        <v>5</v>
      </c>
      <c r="LNJ6" s="42">
        <f t="shared" si="549"/>
        <v>6</v>
      </c>
      <c r="LNK6" s="42">
        <f t="shared" si="549"/>
        <v>7</v>
      </c>
      <c r="LNL6" s="42">
        <f t="shared" si="549"/>
        <v>8</v>
      </c>
      <c r="LNM6" s="42">
        <f t="shared" si="549"/>
        <v>9</v>
      </c>
      <c r="LNN6" s="42">
        <f t="shared" si="549"/>
        <v>10</v>
      </c>
      <c r="LNO6" s="42">
        <f t="shared" si="549"/>
        <v>11</v>
      </c>
      <c r="LNP6" s="42">
        <f t="shared" si="549"/>
        <v>12</v>
      </c>
      <c r="LNQ6" s="42">
        <f t="shared" si="549"/>
        <v>13</v>
      </c>
      <c r="LNR6" s="42">
        <f t="shared" si="549"/>
        <v>14</v>
      </c>
      <c r="LNS6" s="42">
        <f t="shared" si="549"/>
        <v>15</v>
      </c>
      <c r="LNT6" s="42">
        <f t="shared" si="549"/>
        <v>16</v>
      </c>
      <c r="LNU6" s="42">
        <f t="shared" si="549"/>
        <v>17</v>
      </c>
      <c r="LNV6" s="42">
        <f t="shared" si="549"/>
        <v>18</v>
      </c>
      <c r="LNW6" s="42">
        <f t="shared" si="549"/>
        <v>19</v>
      </c>
      <c r="LNX6" s="42">
        <f t="shared" si="549"/>
        <v>20</v>
      </c>
      <c r="LNY6" s="42">
        <f t="shared" si="549"/>
        <v>21</v>
      </c>
      <c r="LNZ6" s="42">
        <f t="shared" si="549"/>
        <v>22</v>
      </c>
      <c r="LOA6" s="42">
        <f t="shared" si="549"/>
        <v>23</v>
      </c>
      <c r="LOB6" s="42">
        <f t="shared" si="549"/>
        <v>0</v>
      </c>
      <c r="LOC6" s="42">
        <f t="shared" si="549"/>
        <v>1</v>
      </c>
      <c r="LOD6" s="42">
        <f t="shared" si="549"/>
        <v>2</v>
      </c>
      <c r="LOE6" s="42">
        <f t="shared" si="549"/>
        <v>3</v>
      </c>
      <c r="LOF6" s="42">
        <f t="shared" si="549"/>
        <v>4</v>
      </c>
      <c r="LOG6" s="42">
        <f t="shared" si="549"/>
        <v>5</v>
      </c>
      <c r="LOH6" s="42">
        <f t="shared" si="549"/>
        <v>6</v>
      </c>
      <c r="LOI6" s="42">
        <f t="shared" si="549"/>
        <v>7</v>
      </c>
      <c r="LOJ6" s="42">
        <f t="shared" si="549"/>
        <v>8</v>
      </c>
      <c r="LOK6" s="42">
        <f t="shared" si="549"/>
        <v>9</v>
      </c>
      <c r="LOL6" s="42">
        <f t="shared" si="549"/>
        <v>10</v>
      </c>
      <c r="LOM6" s="42">
        <f t="shared" si="549"/>
        <v>11</v>
      </c>
      <c r="LON6" s="42">
        <f t="shared" si="549"/>
        <v>12</v>
      </c>
      <c r="LOO6" s="42">
        <f t="shared" si="549"/>
        <v>13</v>
      </c>
      <c r="LOP6" s="42">
        <f t="shared" si="549"/>
        <v>14</v>
      </c>
      <c r="LOQ6" s="42">
        <f t="shared" si="549"/>
        <v>15</v>
      </c>
      <c r="LOR6" s="42">
        <f t="shared" si="549"/>
        <v>16</v>
      </c>
      <c r="LOS6" s="42">
        <f t="shared" si="549"/>
        <v>17</v>
      </c>
      <c r="LOT6" s="42">
        <f t="shared" si="549"/>
        <v>18</v>
      </c>
      <c r="LOU6" s="42">
        <f t="shared" si="549"/>
        <v>19</v>
      </c>
      <c r="LOV6" s="42">
        <f t="shared" si="549"/>
        <v>20</v>
      </c>
      <c r="LOW6" s="42">
        <f t="shared" si="549"/>
        <v>21</v>
      </c>
      <c r="LOX6" s="42">
        <f t="shared" si="549"/>
        <v>22</v>
      </c>
      <c r="LOY6" s="42">
        <f t="shared" si="549"/>
        <v>23</v>
      </c>
      <c r="LOZ6" s="42">
        <f t="shared" si="549"/>
        <v>0</v>
      </c>
      <c r="LPA6" s="42">
        <f t="shared" si="549"/>
        <v>1</v>
      </c>
      <c r="LPB6" s="42">
        <f t="shared" si="549"/>
        <v>2</v>
      </c>
      <c r="LPC6" s="42">
        <f t="shared" si="549"/>
        <v>3</v>
      </c>
      <c r="LPD6" s="42">
        <f t="shared" si="549"/>
        <v>4</v>
      </c>
      <c r="LPE6" s="42">
        <f t="shared" si="549"/>
        <v>5</v>
      </c>
      <c r="LPF6" s="42">
        <f t="shared" si="549"/>
        <v>6</v>
      </c>
      <c r="LPG6" s="42">
        <f t="shared" si="549"/>
        <v>7</v>
      </c>
      <c r="LPH6" s="42">
        <f t="shared" ref="LPH6:LRS6" si="550">MATCH(LPH3,ID_TM,0)-1</f>
        <v>8</v>
      </c>
      <c r="LPI6" s="42">
        <f t="shared" si="550"/>
        <v>9</v>
      </c>
      <c r="LPJ6" s="42">
        <f t="shared" si="550"/>
        <v>10</v>
      </c>
      <c r="LPK6" s="42">
        <f t="shared" si="550"/>
        <v>11</v>
      </c>
      <c r="LPL6" s="42">
        <f t="shared" si="550"/>
        <v>12</v>
      </c>
      <c r="LPM6" s="42">
        <f t="shared" si="550"/>
        <v>13</v>
      </c>
      <c r="LPN6" s="42">
        <f t="shared" si="550"/>
        <v>14</v>
      </c>
      <c r="LPO6" s="42">
        <f t="shared" si="550"/>
        <v>15</v>
      </c>
      <c r="LPP6" s="42">
        <f t="shared" si="550"/>
        <v>16</v>
      </c>
      <c r="LPQ6" s="42">
        <f t="shared" si="550"/>
        <v>17</v>
      </c>
      <c r="LPR6" s="42">
        <f t="shared" si="550"/>
        <v>18</v>
      </c>
      <c r="LPS6" s="42">
        <f t="shared" si="550"/>
        <v>19</v>
      </c>
      <c r="LPT6" s="42">
        <f t="shared" si="550"/>
        <v>20</v>
      </c>
      <c r="LPU6" s="42">
        <f t="shared" si="550"/>
        <v>21</v>
      </c>
      <c r="LPV6" s="42">
        <f t="shared" si="550"/>
        <v>22</v>
      </c>
      <c r="LPW6" s="42">
        <f t="shared" si="550"/>
        <v>23</v>
      </c>
      <c r="LPX6" s="42">
        <f t="shared" si="550"/>
        <v>0</v>
      </c>
      <c r="LPY6" s="42">
        <f t="shared" si="550"/>
        <v>1</v>
      </c>
      <c r="LPZ6" s="42">
        <f t="shared" si="550"/>
        <v>2</v>
      </c>
      <c r="LQA6" s="42">
        <f t="shared" si="550"/>
        <v>3</v>
      </c>
      <c r="LQB6" s="42">
        <f t="shared" si="550"/>
        <v>4</v>
      </c>
      <c r="LQC6" s="42">
        <f t="shared" si="550"/>
        <v>5</v>
      </c>
      <c r="LQD6" s="42">
        <f t="shared" si="550"/>
        <v>6</v>
      </c>
      <c r="LQE6" s="42">
        <f t="shared" si="550"/>
        <v>7</v>
      </c>
      <c r="LQF6" s="42">
        <f t="shared" si="550"/>
        <v>8</v>
      </c>
      <c r="LQG6" s="42">
        <f t="shared" si="550"/>
        <v>9</v>
      </c>
      <c r="LQH6" s="42">
        <f t="shared" si="550"/>
        <v>10</v>
      </c>
      <c r="LQI6" s="42">
        <f t="shared" si="550"/>
        <v>11</v>
      </c>
      <c r="LQJ6" s="42">
        <f t="shared" si="550"/>
        <v>12</v>
      </c>
      <c r="LQK6" s="42">
        <f t="shared" si="550"/>
        <v>13</v>
      </c>
      <c r="LQL6" s="42">
        <f t="shared" si="550"/>
        <v>14</v>
      </c>
      <c r="LQM6" s="42">
        <f t="shared" si="550"/>
        <v>15</v>
      </c>
      <c r="LQN6" s="42">
        <f t="shared" si="550"/>
        <v>16</v>
      </c>
      <c r="LQO6" s="42">
        <f t="shared" si="550"/>
        <v>17</v>
      </c>
      <c r="LQP6" s="42">
        <f t="shared" si="550"/>
        <v>18</v>
      </c>
      <c r="LQQ6" s="42">
        <f t="shared" si="550"/>
        <v>19</v>
      </c>
      <c r="LQR6" s="42">
        <f t="shared" si="550"/>
        <v>20</v>
      </c>
      <c r="LQS6" s="42">
        <f t="shared" si="550"/>
        <v>21</v>
      </c>
      <c r="LQT6" s="42">
        <f t="shared" si="550"/>
        <v>22</v>
      </c>
      <c r="LQU6" s="42">
        <f t="shared" si="550"/>
        <v>23</v>
      </c>
      <c r="LQV6" s="42">
        <f t="shared" si="550"/>
        <v>0</v>
      </c>
      <c r="LQW6" s="42">
        <f t="shared" si="550"/>
        <v>1</v>
      </c>
      <c r="LQX6" s="42">
        <f t="shared" si="550"/>
        <v>2</v>
      </c>
      <c r="LQY6" s="42">
        <f t="shared" si="550"/>
        <v>3</v>
      </c>
      <c r="LQZ6" s="42">
        <f t="shared" si="550"/>
        <v>4</v>
      </c>
      <c r="LRA6" s="42">
        <f t="shared" si="550"/>
        <v>5</v>
      </c>
      <c r="LRB6" s="42">
        <f t="shared" si="550"/>
        <v>6</v>
      </c>
      <c r="LRC6" s="42">
        <f t="shared" si="550"/>
        <v>7</v>
      </c>
      <c r="LRD6" s="42">
        <f t="shared" si="550"/>
        <v>8</v>
      </c>
      <c r="LRE6" s="42">
        <f t="shared" si="550"/>
        <v>9</v>
      </c>
      <c r="LRF6" s="42">
        <f t="shared" si="550"/>
        <v>10</v>
      </c>
      <c r="LRG6" s="42">
        <f t="shared" si="550"/>
        <v>11</v>
      </c>
      <c r="LRH6" s="42">
        <f t="shared" si="550"/>
        <v>12</v>
      </c>
      <c r="LRI6" s="42">
        <f t="shared" si="550"/>
        <v>13</v>
      </c>
      <c r="LRJ6" s="42">
        <f t="shared" si="550"/>
        <v>14</v>
      </c>
      <c r="LRK6" s="42">
        <f t="shared" si="550"/>
        <v>15</v>
      </c>
      <c r="LRL6" s="42">
        <f t="shared" si="550"/>
        <v>16</v>
      </c>
      <c r="LRM6" s="42">
        <f t="shared" si="550"/>
        <v>17</v>
      </c>
      <c r="LRN6" s="42">
        <f t="shared" si="550"/>
        <v>18</v>
      </c>
      <c r="LRO6" s="42">
        <f t="shared" si="550"/>
        <v>19</v>
      </c>
      <c r="LRP6" s="42">
        <f t="shared" si="550"/>
        <v>20</v>
      </c>
      <c r="LRQ6" s="42">
        <f t="shared" si="550"/>
        <v>21</v>
      </c>
      <c r="LRR6" s="42">
        <f t="shared" si="550"/>
        <v>22</v>
      </c>
      <c r="LRS6" s="42">
        <f t="shared" si="550"/>
        <v>23</v>
      </c>
      <c r="LRT6" s="42">
        <f t="shared" ref="LRT6:LUE6" si="551">MATCH(LRT3,ID_TM,0)-1</f>
        <v>0</v>
      </c>
      <c r="LRU6" s="42">
        <f t="shared" si="551"/>
        <v>1</v>
      </c>
      <c r="LRV6" s="42">
        <f t="shared" si="551"/>
        <v>2</v>
      </c>
      <c r="LRW6" s="42">
        <f t="shared" si="551"/>
        <v>3</v>
      </c>
      <c r="LRX6" s="42">
        <f t="shared" si="551"/>
        <v>4</v>
      </c>
      <c r="LRY6" s="42">
        <f t="shared" si="551"/>
        <v>5</v>
      </c>
      <c r="LRZ6" s="42">
        <f t="shared" si="551"/>
        <v>6</v>
      </c>
      <c r="LSA6" s="42">
        <f t="shared" si="551"/>
        <v>7</v>
      </c>
      <c r="LSB6" s="42">
        <f t="shared" si="551"/>
        <v>8</v>
      </c>
      <c r="LSC6" s="42">
        <f t="shared" si="551"/>
        <v>9</v>
      </c>
      <c r="LSD6" s="42">
        <f t="shared" si="551"/>
        <v>10</v>
      </c>
      <c r="LSE6" s="42">
        <f t="shared" si="551"/>
        <v>11</v>
      </c>
      <c r="LSF6" s="42">
        <f t="shared" si="551"/>
        <v>12</v>
      </c>
      <c r="LSG6" s="42">
        <f t="shared" si="551"/>
        <v>13</v>
      </c>
      <c r="LSH6" s="42">
        <f t="shared" si="551"/>
        <v>14</v>
      </c>
      <c r="LSI6" s="42">
        <f t="shared" si="551"/>
        <v>15</v>
      </c>
      <c r="LSJ6" s="42">
        <f t="shared" si="551"/>
        <v>16</v>
      </c>
      <c r="LSK6" s="42">
        <f t="shared" si="551"/>
        <v>17</v>
      </c>
      <c r="LSL6" s="42">
        <f t="shared" si="551"/>
        <v>18</v>
      </c>
      <c r="LSM6" s="42">
        <f t="shared" si="551"/>
        <v>19</v>
      </c>
      <c r="LSN6" s="42">
        <f t="shared" si="551"/>
        <v>20</v>
      </c>
      <c r="LSO6" s="42">
        <f t="shared" si="551"/>
        <v>21</v>
      </c>
      <c r="LSP6" s="42">
        <f t="shared" si="551"/>
        <v>22</v>
      </c>
      <c r="LSQ6" s="42">
        <f t="shared" si="551"/>
        <v>23</v>
      </c>
      <c r="LSR6" s="42">
        <f t="shared" si="551"/>
        <v>0</v>
      </c>
      <c r="LSS6" s="42">
        <f t="shared" si="551"/>
        <v>1</v>
      </c>
      <c r="LST6" s="42">
        <f t="shared" si="551"/>
        <v>2</v>
      </c>
      <c r="LSU6" s="42">
        <f t="shared" si="551"/>
        <v>3</v>
      </c>
      <c r="LSV6" s="42">
        <f t="shared" si="551"/>
        <v>4</v>
      </c>
      <c r="LSW6" s="42">
        <f t="shared" si="551"/>
        <v>5</v>
      </c>
      <c r="LSX6" s="42">
        <f t="shared" si="551"/>
        <v>6</v>
      </c>
      <c r="LSY6" s="42">
        <f t="shared" si="551"/>
        <v>7</v>
      </c>
      <c r="LSZ6" s="42">
        <f t="shared" si="551"/>
        <v>8</v>
      </c>
      <c r="LTA6" s="42">
        <f t="shared" si="551"/>
        <v>9</v>
      </c>
      <c r="LTB6" s="42">
        <f t="shared" si="551"/>
        <v>10</v>
      </c>
      <c r="LTC6" s="42">
        <f t="shared" si="551"/>
        <v>11</v>
      </c>
      <c r="LTD6" s="42">
        <f t="shared" si="551"/>
        <v>12</v>
      </c>
      <c r="LTE6" s="42">
        <f t="shared" si="551"/>
        <v>13</v>
      </c>
      <c r="LTF6" s="42">
        <f t="shared" si="551"/>
        <v>14</v>
      </c>
      <c r="LTG6" s="42">
        <f t="shared" si="551"/>
        <v>15</v>
      </c>
      <c r="LTH6" s="42">
        <f t="shared" si="551"/>
        <v>16</v>
      </c>
      <c r="LTI6" s="42">
        <f t="shared" si="551"/>
        <v>17</v>
      </c>
      <c r="LTJ6" s="42">
        <f t="shared" si="551"/>
        <v>18</v>
      </c>
      <c r="LTK6" s="42">
        <f t="shared" si="551"/>
        <v>19</v>
      </c>
      <c r="LTL6" s="42">
        <f t="shared" si="551"/>
        <v>20</v>
      </c>
      <c r="LTM6" s="42">
        <f t="shared" si="551"/>
        <v>21</v>
      </c>
      <c r="LTN6" s="42">
        <f t="shared" si="551"/>
        <v>22</v>
      </c>
      <c r="LTO6" s="42">
        <f t="shared" si="551"/>
        <v>23</v>
      </c>
      <c r="LTP6" s="42">
        <f t="shared" si="551"/>
        <v>0</v>
      </c>
      <c r="LTQ6" s="42">
        <f t="shared" si="551"/>
        <v>1</v>
      </c>
      <c r="LTR6" s="42">
        <f t="shared" si="551"/>
        <v>2</v>
      </c>
      <c r="LTS6" s="42">
        <f t="shared" si="551"/>
        <v>3</v>
      </c>
      <c r="LTT6" s="42">
        <f t="shared" si="551"/>
        <v>4</v>
      </c>
      <c r="LTU6" s="42">
        <f t="shared" si="551"/>
        <v>5</v>
      </c>
      <c r="LTV6" s="42">
        <f t="shared" si="551"/>
        <v>6</v>
      </c>
      <c r="LTW6" s="42">
        <f t="shared" si="551"/>
        <v>7</v>
      </c>
      <c r="LTX6" s="42">
        <f t="shared" si="551"/>
        <v>8</v>
      </c>
      <c r="LTY6" s="42">
        <f t="shared" si="551"/>
        <v>9</v>
      </c>
      <c r="LTZ6" s="42">
        <f t="shared" si="551"/>
        <v>10</v>
      </c>
      <c r="LUA6" s="42">
        <f t="shared" si="551"/>
        <v>11</v>
      </c>
      <c r="LUB6" s="42">
        <f t="shared" si="551"/>
        <v>12</v>
      </c>
      <c r="LUC6" s="42">
        <f t="shared" si="551"/>
        <v>13</v>
      </c>
      <c r="LUD6" s="42">
        <f t="shared" si="551"/>
        <v>14</v>
      </c>
      <c r="LUE6" s="42">
        <f t="shared" si="551"/>
        <v>15</v>
      </c>
      <c r="LUF6" s="42">
        <f t="shared" ref="LUF6:LWQ6" si="552">MATCH(LUF3,ID_TM,0)-1</f>
        <v>16</v>
      </c>
      <c r="LUG6" s="42">
        <f t="shared" si="552"/>
        <v>17</v>
      </c>
      <c r="LUH6" s="42">
        <f t="shared" si="552"/>
        <v>18</v>
      </c>
      <c r="LUI6" s="42">
        <f t="shared" si="552"/>
        <v>19</v>
      </c>
      <c r="LUJ6" s="42">
        <f t="shared" si="552"/>
        <v>20</v>
      </c>
      <c r="LUK6" s="42">
        <f t="shared" si="552"/>
        <v>21</v>
      </c>
      <c r="LUL6" s="42">
        <f t="shared" si="552"/>
        <v>22</v>
      </c>
      <c r="LUM6" s="42">
        <f t="shared" si="552"/>
        <v>23</v>
      </c>
      <c r="LUN6" s="42">
        <f t="shared" si="552"/>
        <v>0</v>
      </c>
      <c r="LUO6" s="42">
        <f t="shared" si="552"/>
        <v>1</v>
      </c>
      <c r="LUP6" s="42">
        <f t="shared" si="552"/>
        <v>2</v>
      </c>
      <c r="LUQ6" s="42">
        <f t="shared" si="552"/>
        <v>3</v>
      </c>
      <c r="LUR6" s="42">
        <f t="shared" si="552"/>
        <v>4</v>
      </c>
      <c r="LUS6" s="42">
        <f t="shared" si="552"/>
        <v>5</v>
      </c>
      <c r="LUT6" s="42">
        <f t="shared" si="552"/>
        <v>6</v>
      </c>
      <c r="LUU6" s="42">
        <f t="shared" si="552"/>
        <v>7</v>
      </c>
      <c r="LUV6" s="42">
        <f t="shared" si="552"/>
        <v>8</v>
      </c>
      <c r="LUW6" s="42">
        <f t="shared" si="552"/>
        <v>9</v>
      </c>
      <c r="LUX6" s="42">
        <f t="shared" si="552"/>
        <v>10</v>
      </c>
      <c r="LUY6" s="42">
        <f t="shared" si="552"/>
        <v>11</v>
      </c>
      <c r="LUZ6" s="42">
        <f t="shared" si="552"/>
        <v>12</v>
      </c>
      <c r="LVA6" s="42">
        <f t="shared" si="552"/>
        <v>13</v>
      </c>
      <c r="LVB6" s="42">
        <f t="shared" si="552"/>
        <v>14</v>
      </c>
      <c r="LVC6" s="42">
        <f t="shared" si="552"/>
        <v>15</v>
      </c>
      <c r="LVD6" s="42">
        <f t="shared" si="552"/>
        <v>16</v>
      </c>
      <c r="LVE6" s="42">
        <f t="shared" si="552"/>
        <v>17</v>
      </c>
      <c r="LVF6" s="42">
        <f t="shared" si="552"/>
        <v>18</v>
      </c>
      <c r="LVG6" s="42">
        <f t="shared" si="552"/>
        <v>19</v>
      </c>
      <c r="LVH6" s="42">
        <f t="shared" si="552"/>
        <v>20</v>
      </c>
      <c r="LVI6" s="42">
        <f t="shared" si="552"/>
        <v>21</v>
      </c>
      <c r="LVJ6" s="42">
        <f t="shared" si="552"/>
        <v>22</v>
      </c>
      <c r="LVK6" s="42">
        <f t="shared" si="552"/>
        <v>23</v>
      </c>
      <c r="LVL6" s="42">
        <f t="shared" si="552"/>
        <v>0</v>
      </c>
      <c r="LVM6" s="42">
        <f t="shared" si="552"/>
        <v>1</v>
      </c>
      <c r="LVN6" s="42">
        <f t="shared" si="552"/>
        <v>2</v>
      </c>
      <c r="LVO6" s="42">
        <f t="shared" si="552"/>
        <v>3</v>
      </c>
      <c r="LVP6" s="42">
        <f t="shared" si="552"/>
        <v>4</v>
      </c>
      <c r="LVQ6" s="42">
        <f t="shared" si="552"/>
        <v>5</v>
      </c>
      <c r="LVR6" s="42">
        <f t="shared" si="552"/>
        <v>6</v>
      </c>
      <c r="LVS6" s="42">
        <f t="shared" si="552"/>
        <v>7</v>
      </c>
      <c r="LVT6" s="42">
        <f t="shared" si="552"/>
        <v>8</v>
      </c>
      <c r="LVU6" s="42">
        <f t="shared" si="552"/>
        <v>9</v>
      </c>
      <c r="LVV6" s="42">
        <f t="shared" si="552"/>
        <v>10</v>
      </c>
      <c r="LVW6" s="42">
        <f t="shared" si="552"/>
        <v>11</v>
      </c>
      <c r="LVX6" s="42">
        <f t="shared" si="552"/>
        <v>12</v>
      </c>
      <c r="LVY6" s="42">
        <f t="shared" si="552"/>
        <v>13</v>
      </c>
      <c r="LVZ6" s="42">
        <f t="shared" si="552"/>
        <v>14</v>
      </c>
      <c r="LWA6" s="42">
        <f t="shared" si="552"/>
        <v>15</v>
      </c>
      <c r="LWB6" s="42">
        <f t="shared" si="552"/>
        <v>16</v>
      </c>
      <c r="LWC6" s="42">
        <f t="shared" si="552"/>
        <v>17</v>
      </c>
      <c r="LWD6" s="42">
        <f t="shared" si="552"/>
        <v>18</v>
      </c>
      <c r="LWE6" s="42">
        <f t="shared" si="552"/>
        <v>19</v>
      </c>
      <c r="LWF6" s="42">
        <f t="shared" si="552"/>
        <v>20</v>
      </c>
      <c r="LWG6" s="42">
        <f t="shared" si="552"/>
        <v>21</v>
      </c>
      <c r="LWH6" s="42">
        <f t="shared" si="552"/>
        <v>22</v>
      </c>
      <c r="LWI6" s="42">
        <f t="shared" si="552"/>
        <v>23</v>
      </c>
      <c r="LWJ6" s="42">
        <f t="shared" si="552"/>
        <v>0</v>
      </c>
      <c r="LWK6" s="42">
        <f t="shared" si="552"/>
        <v>1</v>
      </c>
      <c r="LWL6" s="42">
        <f t="shared" si="552"/>
        <v>2</v>
      </c>
      <c r="LWM6" s="42">
        <f t="shared" si="552"/>
        <v>3</v>
      </c>
      <c r="LWN6" s="42">
        <f t="shared" si="552"/>
        <v>4</v>
      </c>
      <c r="LWO6" s="42">
        <f t="shared" si="552"/>
        <v>5</v>
      </c>
      <c r="LWP6" s="42">
        <f t="shared" si="552"/>
        <v>6</v>
      </c>
      <c r="LWQ6" s="42">
        <f t="shared" si="552"/>
        <v>7</v>
      </c>
      <c r="LWR6" s="42">
        <f t="shared" ref="LWR6:LYE6" si="553">MATCH(LWR3,ID_TM,0)-1</f>
        <v>8</v>
      </c>
      <c r="LWS6" s="42">
        <f t="shared" si="553"/>
        <v>9</v>
      </c>
      <c r="LWT6" s="42">
        <f t="shared" si="553"/>
        <v>10</v>
      </c>
      <c r="LWU6" s="42">
        <f t="shared" si="553"/>
        <v>11</v>
      </c>
      <c r="LWV6" s="42">
        <f t="shared" si="553"/>
        <v>12</v>
      </c>
      <c r="LWW6" s="42">
        <f t="shared" si="553"/>
        <v>13</v>
      </c>
      <c r="LWX6" s="42">
        <f t="shared" si="553"/>
        <v>14</v>
      </c>
      <c r="LWY6" s="42">
        <f t="shared" si="553"/>
        <v>15</v>
      </c>
      <c r="LWZ6" s="42">
        <f t="shared" si="553"/>
        <v>16</v>
      </c>
      <c r="LXA6" s="42">
        <f t="shared" si="553"/>
        <v>17</v>
      </c>
      <c r="LXB6" s="42">
        <f t="shared" si="553"/>
        <v>18</v>
      </c>
      <c r="LXC6" s="42">
        <f t="shared" si="553"/>
        <v>19</v>
      </c>
      <c r="LXD6" s="42">
        <f t="shared" si="553"/>
        <v>20</v>
      </c>
      <c r="LXE6" s="42">
        <f t="shared" si="553"/>
        <v>21</v>
      </c>
      <c r="LXF6" s="42">
        <f t="shared" si="553"/>
        <v>22</v>
      </c>
      <c r="LXG6" s="42">
        <f t="shared" si="553"/>
        <v>23</v>
      </c>
      <c r="LXH6" s="42">
        <f t="shared" si="553"/>
        <v>0</v>
      </c>
      <c r="LXI6" s="42">
        <f t="shared" si="553"/>
        <v>1</v>
      </c>
      <c r="LXJ6" s="42">
        <f t="shared" si="553"/>
        <v>2</v>
      </c>
      <c r="LXK6" s="42">
        <f t="shared" si="553"/>
        <v>3</v>
      </c>
      <c r="LXL6" s="42">
        <f t="shared" si="553"/>
        <v>4</v>
      </c>
      <c r="LXM6" s="42">
        <f t="shared" si="553"/>
        <v>5</v>
      </c>
      <c r="LXN6" s="42">
        <f t="shared" si="553"/>
        <v>6</v>
      </c>
      <c r="LXO6" s="42">
        <f t="shared" si="553"/>
        <v>7</v>
      </c>
      <c r="LXP6" s="42">
        <f t="shared" si="553"/>
        <v>8</v>
      </c>
      <c r="LXQ6" s="42">
        <f t="shared" si="553"/>
        <v>9</v>
      </c>
      <c r="LXR6" s="42">
        <f t="shared" si="553"/>
        <v>10</v>
      </c>
      <c r="LXS6" s="42">
        <f t="shared" si="553"/>
        <v>11</v>
      </c>
      <c r="LXT6" s="42">
        <f t="shared" si="553"/>
        <v>12</v>
      </c>
      <c r="LXU6" s="42">
        <f t="shared" si="553"/>
        <v>13</v>
      </c>
      <c r="LXV6" s="42">
        <f t="shared" si="553"/>
        <v>14</v>
      </c>
      <c r="LXW6" s="42">
        <f t="shared" si="553"/>
        <v>15</v>
      </c>
      <c r="LXX6" s="42">
        <f t="shared" si="553"/>
        <v>16</v>
      </c>
      <c r="LXY6" s="42">
        <f t="shared" si="553"/>
        <v>17</v>
      </c>
      <c r="LXZ6" s="42">
        <f t="shared" si="553"/>
        <v>18</v>
      </c>
      <c r="LYA6" s="42">
        <f t="shared" si="553"/>
        <v>19</v>
      </c>
      <c r="LYB6" s="42">
        <f t="shared" si="553"/>
        <v>20</v>
      </c>
      <c r="LYC6" s="42">
        <f t="shared" si="553"/>
        <v>21</v>
      </c>
      <c r="LYD6" s="42">
        <f t="shared" si="553"/>
        <v>22</v>
      </c>
      <c r="LYE6" s="74">
        <f t="shared" si="553"/>
        <v>23</v>
      </c>
    </row>
    <row r="7" spans="1:8769">
      <c r="D7" s="63">
        <v>1</v>
      </c>
      <c r="E7" s="63">
        <v>1</v>
      </c>
      <c r="F7" s="85" t="str">
        <f t="shared" ref="F7:F8" si="554">INDEX(ID_YR,D7)</f>
        <v>YR2050</v>
      </c>
      <c r="G7" s="86" t="str">
        <f t="shared" ref="G7:G8" si="555">INDEX(ID_ND,E7)</f>
        <v>EXP</v>
      </c>
      <c r="H7" s="87">
        <f>1/8760</f>
        <v>1.1415525114155251E-4</v>
      </c>
      <c r="I7" s="88">
        <f>H7</f>
        <v>1.1415525114155251E-4</v>
      </c>
      <c r="J7" s="88">
        <f t="shared" ref="J7:BU7" si="556">I7</f>
        <v>1.1415525114155251E-4</v>
      </c>
      <c r="K7" s="88">
        <f t="shared" si="556"/>
        <v>1.1415525114155251E-4</v>
      </c>
      <c r="L7" s="88">
        <f t="shared" si="556"/>
        <v>1.1415525114155251E-4</v>
      </c>
      <c r="M7" s="88">
        <f t="shared" si="556"/>
        <v>1.1415525114155251E-4</v>
      </c>
      <c r="N7" s="88">
        <f t="shared" si="556"/>
        <v>1.1415525114155251E-4</v>
      </c>
      <c r="O7" s="88">
        <f t="shared" si="556"/>
        <v>1.1415525114155251E-4</v>
      </c>
      <c r="P7" s="88">
        <f t="shared" si="556"/>
        <v>1.1415525114155251E-4</v>
      </c>
      <c r="Q7" s="88">
        <f t="shared" si="556"/>
        <v>1.1415525114155251E-4</v>
      </c>
      <c r="R7" s="88">
        <f t="shared" si="556"/>
        <v>1.1415525114155251E-4</v>
      </c>
      <c r="S7" s="88">
        <f t="shared" si="556"/>
        <v>1.1415525114155251E-4</v>
      </c>
      <c r="T7" s="88">
        <f t="shared" si="556"/>
        <v>1.1415525114155251E-4</v>
      </c>
      <c r="U7" s="88">
        <f t="shared" si="556"/>
        <v>1.1415525114155251E-4</v>
      </c>
      <c r="V7" s="88">
        <f t="shared" si="556"/>
        <v>1.1415525114155251E-4</v>
      </c>
      <c r="W7" s="88">
        <f t="shared" si="556"/>
        <v>1.1415525114155251E-4</v>
      </c>
      <c r="X7" s="88">
        <f t="shared" si="556"/>
        <v>1.1415525114155251E-4</v>
      </c>
      <c r="Y7" s="88">
        <f t="shared" si="556"/>
        <v>1.1415525114155251E-4</v>
      </c>
      <c r="Z7" s="88">
        <f t="shared" si="556"/>
        <v>1.1415525114155251E-4</v>
      </c>
      <c r="AA7" s="88">
        <f t="shared" si="556"/>
        <v>1.1415525114155251E-4</v>
      </c>
      <c r="AB7" s="88">
        <f t="shared" si="556"/>
        <v>1.1415525114155251E-4</v>
      </c>
      <c r="AC7" s="88">
        <f t="shared" si="556"/>
        <v>1.1415525114155251E-4</v>
      </c>
      <c r="AD7" s="88">
        <f t="shared" si="556"/>
        <v>1.1415525114155251E-4</v>
      </c>
      <c r="AE7" s="88">
        <f t="shared" si="556"/>
        <v>1.1415525114155251E-4</v>
      </c>
      <c r="AF7" s="88">
        <f t="shared" si="556"/>
        <v>1.1415525114155251E-4</v>
      </c>
      <c r="AG7" s="88">
        <f t="shared" si="556"/>
        <v>1.1415525114155251E-4</v>
      </c>
      <c r="AH7" s="88">
        <f t="shared" si="556"/>
        <v>1.1415525114155251E-4</v>
      </c>
      <c r="AI7" s="88">
        <f t="shared" si="556"/>
        <v>1.1415525114155251E-4</v>
      </c>
      <c r="AJ7" s="88">
        <f t="shared" si="556"/>
        <v>1.1415525114155251E-4</v>
      </c>
      <c r="AK7" s="88">
        <f t="shared" si="556"/>
        <v>1.1415525114155251E-4</v>
      </c>
      <c r="AL7" s="88">
        <f t="shared" si="556"/>
        <v>1.1415525114155251E-4</v>
      </c>
      <c r="AM7" s="88">
        <f t="shared" si="556"/>
        <v>1.1415525114155251E-4</v>
      </c>
      <c r="AN7" s="88">
        <f t="shared" si="556"/>
        <v>1.1415525114155251E-4</v>
      </c>
      <c r="AO7" s="88">
        <f t="shared" si="556"/>
        <v>1.1415525114155251E-4</v>
      </c>
      <c r="AP7" s="88">
        <f t="shared" si="556"/>
        <v>1.1415525114155251E-4</v>
      </c>
      <c r="AQ7" s="88">
        <f t="shared" si="556"/>
        <v>1.1415525114155251E-4</v>
      </c>
      <c r="AR7" s="88">
        <f t="shared" si="556"/>
        <v>1.1415525114155251E-4</v>
      </c>
      <c r="AS7" s="88">
        <f t="shared" si="556"/>
        <v>1.1415525114155251E-4</v>
      </c>
      <c r="AT7" s="88">
        <f t="shared" si="556"/>
        <v>1.1415525114155251E-4</v>
      </c>
      <c r="AU7" s="88">
        <f t="shared" si="556"/>
        <v>1.1415525114155251E-4</v>
      </c>
      <c r="AV7" s="88">
        <f t="shared" si="556"/>
        <v>1.1415525114155251E-4</v>
      </c>
      <c r="AW7" s="88">
        <f t="shared" si="556"/>
        <v>1.1415525114155251E-4</v>
      </c>
      <c r="AX7" s="88">
        <f t="shared" si="556"/>
        <v>1.1415525114155251E-4</v>
      </c>
      <c r="AY7" s="88">
        <f t="shared" si="556"/>
        <v>1.1415525114155251E-4</v>
      </c>
      <c r="AZ7" s="88">
        <f t="shared" si="556"/>
        <v>1.1415525114155251E-4</v>
      </c>
      <c r="BA7" s="88">
        <f t="shared" si="556"/>
        <v>1.1415525114155251E-4</v>
      </c>
      <c r="BB7" s="88">
        <f t="shared" si="556"/>
        <v>1.1415525114155251E-4</v>
      </c>
      <c r="BC7" s="88">
        <f t="shared" si="556"/>
        <v>1.1415525114155251E-4</v>
      </c>
      <c r="BD7" s="88">
        <f t="shared" si="556"/>
        <v>1.1415525114155251E-4</v>
      </c>
      <c r="BE7" s="88">
        <f t="shared" si="556"/>
        <v>1.1415525114155251E-4</v>
      </c>
      <c r="BF7" s="88">
        <f t="shared" si="556"/>
        <v>1.1415525114155251E-4</v>
      </c>
      <c r="BG7" s="88">
        <f t="shared" si="556"/>
        <v>1.1415525114155251E-4</v>
      </c>
      <c r="BH7" s="88">
        <f t="shared" si="556"/>
        <v>1.1415525114155251E-4</v>
      </c>
      <c r="BI7" s="88">
        <f t="shared" si="556"/>
        <v>1.1415525114155251E-4</v>
      </c>
      <c r="BJ7" s="88">
        <f t="shared" si="556"/>
        <v>1.1415525114155251E-4</v>
      </c>
      <c r="BK7" s="88">
        <f t="shared" si="556"/>
        <v>1.1415525114155251E-4</v>
      </c>
      <c r="BL7" s="88">
        <f t="shared" si="556"/>
        <v>1.1415525114155251E-4</v>
      </c>
      <c r="BM7" s="88">
        <f t="shared" si="556"/>
        <v>1.1415525114155251E-4</v>
      </c>
      <c r="BN7" s="88">
        <f t="shared" si="556"/>
        <v>1.1415525114155251E-4</v>
      </c>
      <c r="BO7" s="88">
        <f t="shared" si="556"/>
        <v>1.1415525114155251E-4</v>
      </c>
      <c r="BP7" s="88">
        <f t="shared" si="556"/>
        <v>1.1415525114155251E-4</v>
      </c>
      <c r="BQ7" s="88">
        <f t="shared" si="556"/>
        <v>1.1415525114155251E-4</v>
      </c>
      <c r="BR7" s="88">
        <f t="shared" si="556"/>
        <v>1.1415525114155251E-4</v>
      </c>
      <c r="BS7" s="88">
        <f t="shared" si="556"/>
        <v>1.1415525114155251E-4</v>
      </c>
      <c r="BT7" s="88">
        <f t="shared" si="556"/>
        <v>1.1415525114155251E-4</v>
      </c>
      <c r="BU7" s="88">
        <f t="shared" si="556"/>
        <v>1.1415525114155251E-4</v>
      </c>
      <c r="BV7" s="88">
        <f t="shared" ref="BV7:EG7" si="557">BU7</f>
        <v>1.1415525114155251E-4</v>
      </c>
      <c r="BW7" s="88">
        <f t="shared" si="557"/>
        <v>1.1415525114155251E-4</v>
      </c>
      <c r="BX7" s="88">
        <f t="shared" si="557"/>
        <v>1.1415525114155251E-4</v>
      </c>
      <c r="BY7" s="88">
        <f t="shared" si="557"/>
        <v>1.1415525114155251E-4</v>
      </c>
      <c r="BZ7" s="88">
        <f t="shared" si="557"/>
        <v>1.1415525114155251E-4</v>
      </c>
      <c r="CA7" s="88">
        <f t="shared" si="557"/>
        <v>1.1415525114155251E-4</v>
      </c>
      <c r="CB7" s="88">
        <f t="shared" si="557"/>
        <v>1.1415525114155251E-4</v>
      </c>
      <c r="CC7" s="88">
        <f t="shared" si="557"/>
        <v>1.1415525114155251E-4</v>
      </c>
      <c r="CD7" s="88">
        <f t="shared" si="557"/>
        <v>1.1415525114155251E-4</v>
      </c>
      <c r="CE7" s="88">
        <f t="shared" si="557"/>
        <v>1.1415525114155251E-4</v>
      </c>
      <c r="CF7" s="88">
        <f t="shared" si="557"/>
        <v>1.1415525114155251E-4</v>
      </c>
      <c r="CG7" s="88">
        <f t="shared" si="557"/>
        <v>1.1415525114155251E-4</v>
      </c>
      <c r="CH7" s="88">
        <f t="shared" si="557"/>
        <v>1.1415525114155251E-4</v>
      </c>
      <c r="CI7" s="88">
        <f t="shared" si="557"/>
        <v>1.1415525114155251E-4</v>
      </c>
      <c r="CJ7" s="88">
        <f t="shared" si="557"/>
        <v>1.1415525114155251E-4</v>
      </c>
      <c r="CK7" s="88">
        <f t="shared" si="557"/>
        <v>1.1415525114155251E-4</v>
      </c>
      <c r="CL7" s="88">
        <f t="shared" si="557"/>
        <v>1.1415525114155251E-4</v>
      </c>
      <c r="CM7" s="88">
        <f t="shared" si="557"/>
        <v>1.1415525114155251E-4</v>
      </c>
      <c r="CN7" s="88">
        <f t="shared" si="557"/>
        <v>1.1415525114155251E-4</v>
      </c>
      <c r="CO7" s="88">
        <f t="shared" si="557"/>
        <v>1.1415525114155251E-4</v>
      </c>
      <c r="CP7" s="88">
        <f t="shared" si="557"/>
        <v>1.1415525114155251E-4</v>
      </c>
      <c r="CQ7" s="88">
        <f t="shared" si="557"/>
        <v>1.1415525114155251E-4</v>
      </c>
      <c r="CR7" s="88">
        <f t="shared" si="557"/>
        <v>1.1415525114155251E-4</v>
      </c>
      <c r="CS7" s="88">
        <f t="shared" si="557"/>
        <v>1.1415525114155251E-4</v>
      </c>
      <c r="CT7" s="88">
        <f t="shared" si="557"/>
        <v>1.1415525114155251E-4</v>
      </c>
      <c r="CU7" s="88">
        <f t="shared" si="557"/>
        <v>1.1415525114155251E-4</v>
      </c>
      <c r="CV7" s="88">
        <f t="shared" si="557"/>
        <v>1.1415525114155251E-4</v>
      </c>
      <c r="CW7" s="88">
        <f t="shared" si="557"/>
        <v>1.1415525114155251E-4</v>
      </c>
      <c r="CX7" s="88">
        <f t="shared" si="557"/>
        <v>1.1415525114155251E-4</v>
      </c>
      <c r="CY7" s="88">
        <f t="shared" si="557"/>
        <v>1.1415525114155251E-4</v>
      </c>
      <c r="CZ7" s="88">
        <f t="shared" si="557"/>
        <v>1.1415525114155251E-4</v>
      </c>
      <c r="DA7" s="88">
        <f t="shared" si="557"/>
        <v>1.1415525114155251E-4</v>
      </c>
      <c r="DB7" s="88">
        <f t="shared" si="557"/>
        <v>1.1415525114155251E-4</v>
      </c>
      <c r="DC7" s="88">
        <f t="shared" si="557"/>
        <v>1.1415525114155251E-4</v>
      </c>
      <c r="DD7" s="88">
        <f t="shared" si="557"/>
        <v>1.1415525114155251E-4</v>
      </c>
      <c r="DE7" s="88">
        <f t="shared" si="557"/>
        <v>1.1415525114155251E-4</v>
      </c>
      <c r="DF7" s="88">
        <f t="shared" si="557"/>
        <v>1.1415525114155251E-4</v>
      </c>
      <c r="DG7" s="88">
        <f t="shared" si="557"/>
        <v>1.1415525114155251E-4</v>
      </c>
      <c r="DH7" s="88">
        <f t="shared" si="557"/>
        <v>1.1415525114155251E-4</v>
      </c>
      <c r="DI7" s="88">
        <f t="shared" si="557"/>
        <v>1.1415525114155251E-4</v>
      </c>
      <c r="DJ7" s="88">
        <f t="shared" si="557"/>
        <v>1.1415525114155251E-4</v>
      </c>
      <c r="DK7" s="88">
        <f t="shared" si="557"/>
        <v>1.1415525114155251E-4</v>
      </c>
      <c r="DL7" s="88">
        <f t="shared" si="557"/>
        <v>1.1415525114155251E-4</v>
      </c>
      <c r="DM7" s="88">
        <f t="shared" si="557"/>
        <v>1.1415525114155251E-4</v>
      </c>
      <c r="DN7" s="88">
        <f t="shared" si="557"/>
        <v>1.1415525114155251E-4</v>
      </c>
      <c r="DO7" s="88">
        <f t="shared" si="557"/>
        <v>1.1415525114155251E-4</v>
      </c>
      <c r="DP7" s="88">
        <f t="shared" si="557"/>
        <v>1.1415525114155251E-4</v>
      </c>
      <c r="DQ7" s="88">
        <f t="shared" si="557"/>
        <v>1.1415525114155251E-4</v>
      </c>
      <c r="DR7" s="88">
        <f t="shared" si="557"/>
        <v>1.1415525114155251E-4</v>
      </c>
      <c r="DS7" s="88">
        <f t="shared" si="557"/>
        <v>1.1415525114155251E-4</v>
      </c>
      <c r="DT7" s="88">
        <f t="shared" si="557"/>
        <v>1.1415525114155251E-4</v>
      </c>
      <c r="DU7" s="88">
        <f t="shared" si="557"/>
        <v>1.1415525114155251E-4</v>
      </c>
      <c r="DV7" s="88">
        <f t="shared" si="557"/>
        <v>1.1415525114155251E-4</v>
      </c>
      <c r="DW7" s="88">
        <f t="shared" si="557"/>
        <v>1.1415525114155251E-4</v>
      </c>
      <c r="DX7" s="88">
        <f t="shared" si="557"/>
        <v>1.1415525114155251E-4</v>
      </c>
      <c r="DY7" s="88">
        <f t="shared" si="557"/>
        <v>1.1415525114155251E-4</v>
      </c>
      <c r="DZ7" s="88">
        <f t="shared" si="557"/>
        <v>1.1415525114155251E-4</v>
      </c>
      <c r="EA7" s="88">
        <f t="shared" si="557"/>
        <v>1.1415525114155251E-4</v>
      </c>
      <c r="EB7" s="88">
        <f t="shared" si="557"/>
        <v>1.1415525114155251E-4</v>
      </c>
      <c r="EC7" s="88">
        <f t="shared" si="557"/>
        <v>1.1415525114155251E-4</v>
      </c>
      <c r="ED7" s="88">
        <f t="shared" si="557"/>
        <v>1.1415525114155251E-4</v>
      </c>
      <c r="EE7" s="88">
        <f t="shared" si="557"/>
        <v>1.1415525114155251E-4</v>
      </c>
      <c r="EF7" s="88">
        <f t="shared" si="557"/>
        <v>1.1415525114155251E-4</v>
      </c>
      <c r="EG7" s="88">
        <f t="shared" si="557"/>
        <v>1.1415525114155251E-4</v>
      </c>
      <c r="EH7" s="88">
        <f t="shared" ref="EH7:GS7" si="558">EG7</f>
        <v>1.1415525114155251E-4</v>
      </c>
      <c r="EI7" s="88">
        <f t="shared" si="558"/>
        <v>1.1415525114155251E-4</v>
      </c>
      <c r="EJ7" s="88">
        <f t="shared" si="558"/>
        <v>1.1415525114155251E-4</v>
      </c>
      <c r="EK7" s="88">
        <f t="shared" si="558"/>
        <v>1.1415525114155251E-4</v>
      </c>
      <c r="EL7" s="88">
        <f t="shared" si="558"/>
        <v>1.1415525114155251E-4</v>
      </c>
      <c r="EM7" s="88">
        <f t="shared" si="558"/>
        <v>1.1415525114155251E-4</v>
      </c>
      <c r="EN7" s="88">
        <f t="shared" si="558"/>
        <v>1.1415525114155251E-4</v>
      </c>
      <c r="EO7" s="88">
        <f t="shared" si="558"/>
        <v>1.1415525114155251E-4</v>
      </c>
      <c r="EP7" s="88">
        <f t="shared" si="558"/>
        <v>1.1415525114155251E-4</v>
      </c>
      <c r="EQ7" s="88">
        <f t="shared" si="558"/>
        <v>1.1415525114155251E-4</v>
      </c>
      <c r="ER7" s="88">
        <f t="shared" si="558"/>
        <v>1.1415525114155251E-4</v>
      </c>
      <c r="ES7" s="88">
        <f t="shared" si="558"/>
        <v>1.1415525114155251E-4</v>
      </c>
      <c r="ET7" s="88">
        <f t="shared" si="558"/>
        <v>1.1415525114155251E-4</v>
      </c>
      <c r="EU7" s="88">
        <f t="shared" si="558"/>
        <v>1.1415525114155251E-4</v>
      </c>
      <c r="EV7" s="88">
        <f t="shared" si="558"/>
        <v>1.1415525114155251E-4</v>
      </c>
      <c r="EW7" s="88">
        <f t="shared" si="558"/>
        <v>1.1415525114155251E-4</v>
      </c>
      <c r="EX7" s="88">
        <f t="shared" si="558"/>
        <v>1.1415525114155251E-4</v>
      </c>
      <c r="EY7" s="88">
        <f t="shared" si="558"/>
        <v>1.1415525114155251E-4</v>
      </c>
      <c r="EZ7" s="88">
        <f t="shared" si="558"/>
        <v>1.1415525114155251E-4</v>
      </c>
      <c r="FA7" s="88">
        <f t="shared" si="558"/>
        <v>1.1415525114155251E-4</v>
      </c>
      <c r="FB7" s="88">
        <f t="shared" si="558"/>
        <v>1.1415525114155251E-4</v>
      </c>
      <c r="FC7" s="88">
        <f t="shared" si="558"/>
        <v>1.1415525114155251E-4</v>
      </c>
      <c r="FD7" s="88">
        <f t="shared" si="558"/>
        <v>1.1415525114155251E-4</v>
      </c>
      <c r="FE7" s="88">
        <f t="shared" si="558"/>
        <v>1.1415525114155251E-4</v>
      </c>
      <c r="FF7" s="88">
        <f t="shared" si="558"/>
        <v>1.1415525114155251E-4</v>
      </c>
      <c r="FG7" s="88">
        <f t="shared" si="558"/>
        <v>1.1415525114155251E-4</v>
      </c>
      <c r="FH7" s="88">
        <f t="shared" si="558"/>
        <v>1.1415525114155251E-4</v>
      </c>
      <c r="FI7" s="88">
        <f t="shared" si="558"/>
        <v>1.1415525114155251E-4</v>
      </c>
      <c r="FJ7" s="88">
        <f t="shared" si="558"/>
        <v>1.1415525114155251E-4</v>
      </c>
      <c r="FK7" s="88">
        <f t="shared" si="558"/>
        <v>1.1415525114155251E-4</v>
      </c>
      <c r="FL7" s="88">
        <f t="shared" si="558"/>
        <v>1.1415525114155251E-4</v>
      </c>
      <c r="FM7" s="88">
        <f t="shared" si="558"/>
        <v>1.1415525114155251E-4</v>
      </c>
      <c r="FN7" s="88">
        <f t="shared" si="558"/>
        <v>1.1415525114155251E-4</v>
      </c>
      <c r="FO7" s="88">
        <f t="shared" si="558"/>
        <v>1.1415525114155251E-4</v>
      </c>
      <c r="FP7" s="88">
        <f t="shared" si="558"/>
        <v>1.1415525114155251E-4</v>
      </c>
      <c r="FQ7" s="88">
        <f t="shared" si="558"/>
        <v>1.1415525114155251E-4</v>
      </c>
      <c r="FR7" s="88">
        <f t="shared" si="558"/>
        <v>1.1415525114155251E-4</v>
      </c>
      <c r="FS7" s="88">
        <f t="shared" si="558"/>
        <v>1.1415525114155251E-4</v>
      </c>
      <c r="FT7" s="88">
        <f t="shared" si="558"/>
        <v>1.1415525114155251E-4</v>
      </c>
      <c r="FU7" s="88">
        <f t="shared" si="558"/>
        <v>1.1415525114155251E-4</v>
      </c>
      <c r="FV7" s="88">
        <f t="shared" si="558"/>
        <v>1.1415525114155251E-4</v>
      </c>
      <c r="FW7" s="88">
        <f t="shared" si="558"/>
        <v>1.1415525114155251E-4</v>
      </c>
      <c r="FX7" s="88">
        <f t="shared" si="558"/>
        <v>1.1415525114155251E-4</v>
      </c>
      <c r="FY7" s="88">
        <f t="shared" si="558"/>
        <v>1.1415525114155251E-4</v>
      </c>
      <c r="FZ7" s="88">
        <f t="shared" si="558"/>
        <v>1.1415525114155251E-4</v>
      </c>
      <c r="GA7" s="88">
        <f t="shared" si="558"/>
        <v>1.1415525114155251E-4</v>
      </c>
      <c r="GB7" s="88">
        <f t="shared" si="558"/>
        <v>1.1415525114155251E-4</v>
      </c>
      <c r="GC7" s="88">
        <f t="shared" si="558"/>
        <v>1.1415525114155251E-4</v>
      </c>
      <c r="GD7" s="88">
        <f t="shared" si="558"/>
        <v>1.1415525114155251E-4</v>
      </c>
      <c r="GE7" s="88">
        <f t="shared" si="558"/>
        <v>1.1415525114155251E-4</v>
      </c>
      <c r="GF7" s="88">
        <f t="shared" si="558"/>
        <v>1.1415525114155251E-4</v>
      </c>
      <c r="GG7" s="88">
        <f t="shared" si="558"/>
        <v>1.1415525114155251E-4</v>
      </c>
      <c r="GH7" s="88">
        <f t="shared" si="558"/>
        <v>1.1415525114155251E-4</v>
      </c>
      <c r="GI7" s="88">
        <f t="shared" si="558"/>
        <v>1.1415525114155251E-4</v>
      </c>
      <c r="GJ7" s="88">
        <f t="shared" si="558"/>
        <v>1.1415525114155251E-4</v>
      </c>
      <c r="GK7" s="88">
        <f t="shared" si="558"/>
        <v>1.1415525114155251E-4</v>
      </c>
      <c r="GL7" s="88">
        <f t="shared" si="558"/>
        <v>1.1415525114155251E-4</v>
      </c>
      <c r="GM7" s="88">
        <f t="shared" si="558"/>
        <v>1.1415525114155251E-4</v>
      </c>
      <c r="GN7" s="88">
        <f t="shared" si="558"/>
        <v>1.1415525114155251E-4</v>
      </c>
      <c r="GO7" s="88">
        <f t="shared" si="558"/>
        <v>1.1415525114155251E-4</v>
      </c>
      <c r="GP7" s="88">
        <f t="shared" si="558"/>
        <v>1.1415525114155251E-4</v>
      </c>
      <c r="GQ7" s="88">
        <f t="shared" si="558"/>
        <v>1.1415525114155251E-4</v>
      </c>
      <c r="GR7" s="88">
        <f t="shared" si="558"/>
        <v>1.1415525114155251E-4</v>
      </c>
      <c r="GS7" s="88">
        <f t="shared" si="558"/>
        <v>1.1415525114155251E-4</v>
      </c>
      <c r="GT7" s="88">
        <f t="shared" ref="GT7:JE7" si="559">GS7</f>
        <v>1.1415525114155251E-4</v>
      </c>
      <c r="GU7" s="88">
        <f t="shared" si="559"/>
        <v>1.1415525114155251E-4</v>
      </c>
      <c r="GV7" s="88">
        <f t="shared" si="559"/>
        <v>1.1415525114155251E-4</v>
      </c>
      <c r="GW7" s="88">
        <f t="shared" si="559"/>
        <v>1.1415525114155251E-4</v>
      </c>
      <c r="GX7" s="88">
        <f t="shared" si="559"/>
        <v>1.1415525114155251E-4</v>
      </c>
      <c r="GY7" s="88">
        <f t="shared" si="559"/>
        <v>1.1415525114155251E-4</v>
      </c>
      <c r="GZ7" s="88">
        <f t="shared" si="559"/>
        <v>1.1415525114155251E-4</v>
      </c>
      <c r="HA7" s="88">
        <f t="shared" si="559"/>
        <v>1.1415525114155251E-4</v>
      </c>
      <c r="HB7" s="88">
        <f t="shared" si="559"/>
        <v>1.1415525114155251E-4</v>
      </c>
      <c r="HC7" s="88">
        <f t="shared" si="559"/>
        <v>1.1415525114155251E-4</v>
      </c>
      <c r="HD7" s="88">
        <f t="shared" si="559"/>
        <v>1.1415525114155251E-4</v>
      </c>
      <c r="HE7" s="88">
        <f t="shared" si="559"/>
        <v>1.1415525114155251E-4</v>
      </c>
      <c r="HF7" s="88">
        <f t="shared" si="559"/>
        <v>1.1415525114155251E-4</v>
      </c>
      <c r="HG7" s="88">
        <f t="shared" si="559"/>
        <v>1.1415525114155251E-4</v>
      </c>
      <c r="HH7" s="88">
        <f t="shared" si="559"/>
        <v>1.1415525114155251E-4</v>
      </c>
      <c r="HI7" s="88">
        <f t="shared" si="559"/>
        <v>1.1415525114155251E-4</v>
      </c>
      <c r="HJ7" s="88">
        <f t="shared" si="559"/>
        <v>1.1415525114155251E-4</v>
      </c>
      <c r="HK7" s="88">
        <f t="shared" si="559"/>
        <v>1.1415525114155251E-4</v>
      </c>
      <c r="HL7" s="88">
        <f t="shared" si="559"/>
        <v>1.1415525114155251E-4</v>
      </c>
      <c r="HM7" s="88">
        <f t="shared" si="559"/>
        <v>1.1415525114155251E-4</v>
      </c>
      <c r="HN7" s="88">
        <f t="shared" si="559"/>
        <v>1.1415525114155251E-4</v>
      </c>
      <c r="HO7" s="88">
        <f t="shared" si="559"/>
        <v>1.1415525114155251E-4</v>
      </c>
      <c r="HP7" s="88">
        <f t="shared" si="559"/>
        <v>1.1415525114155251E-4</v>
      </c>
      <c r="HQ7" s="88">
        <f t="shared" si="559"/>
        <v>1.1415525114155251E-4</v>
      </c>
      <c r="HR7" s="88">
        <f t="shared" si="559"/>
        <v>1.1415525114155251E-4</v>
      </c>
      <c r="HS7" s="88">
        <f t="shared" si="559"/>
        <v>1.1415525114155251E-4</v>
      </c>
      <c r="HT7" s="88">
        <f t="shared" si="559"/>
        <v>1.1415525114155251E-4</v>
      </c>
      <c r="HU7" s="88">
        <f t="shared" si="559"/>
        <v>1.1415525114155251E-4</v>
      </c>
      <c r="HV7" s="88">
        <f t="shared" si="559"/>
        <v>1.1415525114155251E-4</v>
      </c>
      <c r="HW7" s="88">
        <f t="shared" si="559"/>
        <v>1.1415525114155251E-4</v>
      </c>
      <c r="HX7" s="88">
        <f t="shared" si="559"/>
        <v>1.1415525114155251E-4</v>
      </c>
      <c r="HY7" s="88">
        <f t="shared" si="559"/>
        <v>1.1415525114155251E-4</v>
      </c>
      <c r="HZ7" s="88">
        <f t="shared" si="559"/>
        <v>1.1415525114155251E-4</v>
      </c>
      <c r="IA7" s="88">
        <f t="shared" si="559"/>
        <v>1.1415525114155251E-4</v>
      </c>
      <c r="IB7" s="88">
        <f t="shared" si="559"/>
        <v>1.1415525114155251E-4</v>
      </c>
      <c r="IC7" s="88">
        <f t="shared" si="559"/>
        <v>1.1415525114155251E-4</v>
      </c>
      <c r="ID7" s="88">
        <f t="shared" si="559"/>
        <v>1.1415525114155251E-4</v>
      </c>
      <c r="IE7" s="88">
        <f t="shared" si="559"/>
        <v>1.1415525114155251E-4</v>
      </c>
      <c r="IF7" s="88">
        <f t="shared" si="559"/>
        <v>1.1415525114155251E-4</v>
      </c>
      <c r="IG7" s="88">
        <f t="shared" si="559"/>
        <v>1.1415525114155251E-4</v>
      </c>
      <c r="IH7" s="88">
        <f t="shared" si="559"/>
        <v>1.1415525114155251E-4</v>
      </c>
      <c r="II7" s="88">
        <f t="shared" si="559"/>
        <v>1.1415525114155251E-4</v>
      </c>
      <c r="IJ7" s="88">
        <f t="shared" si="559"/>
        <v>1.1415525114155251E-4</v>
      </c>
      <c r="IK7" s="88">
        <f t="shared" si="559"/>
        <v>1.1415525114155251E-4</v>
      </c>
      <c r="IL7" s="88">
        <f t="shared" si="559"/>
        <v>1.1415525114155251E-4</v>
      </c>
      <c r="IM7" s="88">
        <f t="shared" si="559"/>
        <v>1.1415525114155251E-4</v>
      </c>
      <c r="IN7" s="88">
        <f t="shared" si="559"/>
        <v>1.1415525114155251E-4</v>
      </c>
      <c r="IO7" s="88">
        <f t="shared" si="559"/>
        <v>1.1415525114155251E-4</v>
      </c>
      <c r="IP7" s="88">
        <f t="shared" si="559"/>
        <v>1.1415525114155251E-4</v>
      </c>
      <c r="IQ7" s="88">
        <f t="shared" si="559"/>
        <v>1.1415525114155251E-4</v>
      </c>
      <c r="IR7" s="88">
        <f t="shared" si="559"/>
        <v>1.1415525114155251E-4</v>
      </c>
      <c r="IS7" s="88">
        <f t="shared" si="559"/>
        <v>1.1415525114155251E-4</v>
      </c>
      <c r="IT7" s="88">
        <f t="shared" si="559"/>
        <v>1.1415525114155251E-4</v>
      </c>
      <c r="IU7" s="88">
        <f t="shared" si="559"/>
        <v>1.1415525114155251E-4</v>
      </c>
      <c r="IV7" s="88">
        <f t="shared" si="559"/>
        <v>1.1415525114155251E-4</v>
      </c>
      <c r="IW7" s="88">
        <f t="shared" si="559"/>
        <v>1.1415525114155251E-4</v>
      </c>
      <c r="IX7" s="88">
        <f t="shared" si="559"/>
        <v>1.1415525114155251E-4</v>
      </c>
      <c r="IY7" s="88">
        <f t="shared" si="559"/>
        <v>1.1415525114155251E-4</v>
      </c>
      <c r="IZ7" s="88">
        <f t="shared" si="559"/>
        <v>1.1415525114155251E-4</v>
      </c>
      <c r="JA7" s="88">
        <f t="shared" si="559"/>
        <v>1.1415525114155251E-4</v>
      </c>
      <c r="JB7" s="88">
        <f t="shared" si="559"/>
        <v>1.1415525114155251E-4</v>
      </c>
      <c r="JC7" s="88">
        <f t="shared" si="559"/>
        <v>1.1415525114155251E-4</v>
      </c>
      <c r="JD7" s="88">
        <f t="shared" si="559"/>
        <v>1.1415525114155251E-4</v>
      </c>
      <c r="JE7" s="88">
        <f t="shared" si="559"/>
        <v>1.1415525114155251E-4</v>
      </c>
      <c r="JF7" s="88">
        <f t="shared" ref="JF7:LQ7" si="560">JE7</f>
        <v>1.1415525114155251E-4</v>
      </c>
      <c r="JG7" s="88">
        <f t="shared" si="560"/>
        <v>1.1415525114155251E-4</v>
      </c>
      <c r="JH7" s="88">
        <f t="shared" si="560"/>
        <v>1.1415525114155251E-4</v>
      </c>
      <c r="JI7" s="88">
        <f t="shared" si="560"/>
        <v>1.1415525114155251E-4</v>
      </c>
      <c r="JJ7" s="88">
        <f t="shared" si="560"/>
        <v>1.1415525114155251E-4</v>
      </c>
      <c r="JK7" s="88">
        <f t="shared" si="560"/>
        <v>1.1415525114155251E-4</v>
      </c>
      <c r="JL7" s="88">
        <f t="shared" si="560"/>
        <v>1.1415525114155251E-4</v>
      </c>
      <c r="JM7" s="88">
        <f t="shared" si="560"/>
        <v>1.1415525114155251E-4</v>
      </c>
      <c r="JN7" s="88">
        <f t="shared" si="560"/>
        <v>1.1415525114155251E-4</v>
      </c>
      <c r="JO7" s="88">
        <f t="shared" si="560"/>
        <v>1.1415525114155251E-4</v>
      </c>
      <c r="JP7" s="88">
        <f t="shared" si="560"/>
        <v>1.1415525114155251E-4</v>
      </c>
      <c r="JQ7" s="88">
        <f t="shared" si="560"/>
        <v>1.1415525114155251E-4</v>
      </c>
      <c r="JR7" s="88">
        <f t="shared" si="560"/>
        <v>1.1415525114155251E-4</v>
      </c>
      <c r="JS7" s="88">
        <f t="shared" si="560"/>
        <v>1.1415525114155251E-4</v>
      </c>
      <c r="JT7" s="88">
        <f t="shared" si="560"/>
        <v>1.1415525114155251E-4</v>
      </c>
      <c r="JU7" s="88">
        <f t="shared" si="560"/>
        <v>1.1415525114155251E-4</v>
      </c>
      <c r="JV7" s="88">
        <f t="shared" si="560"/>
        <v>1.1415525114155251E-4</v>
      </c>
      <c r="JW7" s="88">
        <f t="shared" si="560"/>
        <v>1.1415525114155251E-4</v>
      </c>
      <c r="JX7" s="88">
        <f t="shared" si="560"/>
        <v>1.1415525114155251E-4</v>
      </c>
      <c r="JY7" s="88">
        <f t="shared" si="560"/>
        <v>1.1415525114155251E-4</v>
      </c>
      <c r="JZ7" s="88">
        <f t="shared" si="560"/>
        <v>1.1415525114155251E-4</v>
      </c>
      <c r="KA7" s="88">
        <f t="shared" si="560"/>
        <v>1.1415525114155251E-4</v>
      </c>
      <c r="KB7" s="88">
        <f t="shared" si="560"/>
        <v>1.1415525114155251E-4</v>
      </c>
      <c r="KC7" s="88">
        <f t="shared" si="560"/>
        <v>1.1415525114155251E-4</v>
      </c>
      <c r="KD7" s="88">
        <f t="shared" si="560"/>
        <v>1.1415525114155251E-4</v>
      </c>
      <c r="KE7" s="88">
        <f t="shared" si="560"/>
        <v>1.1415525114155251E-4</v>
      </c>
      <c r="KF7" s="88">
        <f t="shared" si="560"/>
        <v>1.1415525114155251E-4</v>
      </c>
      <c r="KG7" s="88">
        <f t="shared" si="560"/>
        <v>1.1415525114155251E-4</v>
      </c>
      <c r="KH7" s="88">
        <f t="shared" si="560"/>
        <v>1.1415525114155251E-4</v>
      </c>
      <c r="KI7" s="88">
        <f t="shared" si="560"/>
        <v>1.1415525114155251E-4</v>
      </c>
      <c r="KJ7" s="88">
        <f t="shared" si="560"/>
        <v>1.1415525114155251E-4</v>
      </c>
      <c r="KK7" s="88">
        <f t="shared" si="560"/>
        <v>1.1415525114155251E-4</v>
      </c>
      <c r="KL7" s="88">
        <f t="shared" si="560"/>
        <v>1.1415525114155251E-4</v>
      </c>
      <c r="KM7" s="88">
        <f t="shared" si="560"/>
        <v>1.1415525114155251E-4</v>
      </c>
      <c r="KN7" s="88">
        <f t="shared" si="560"/>
        <v>1.1415525114155251E-4</v>
      </c>
      <c r="KO7" s="88">
        <f t="shared" si="560"/>
        <v>1.1415525114155251E-4</v>
      </c>
      <c r="KP7" s="88">
        <f t="shared" si="560"/>
        <v>1.1415525114155251E-4</v>
      </c>
      <c r="KQ7" s="88">
        <f t="shared" si="560"/>
        <v>1.1415525114155251E-4</v>
      </c>
      <c r="KR7" s="88">
        <f t="shared" si="560"/>
        <v>1.1415525114155251E-4</v>
      </c>
      <c r="KS7" s="88">
        <f t="shared" si="560"/>
        <v>1.1415525114155251E-4</v>
      </c>
      <c r="KT7" s="88">
        <f t="shared" si="560"/>
        <v>1.1415525114155251E-4</v>
      </c>
      <c r="KU7" s="88">
        <f t="shared" si="560"/>
        <v>1.1415525114155251E-4</v>
      </c>
      <c r="KV7" s="88">
        <f t="shared" si="560"/>
        <v>1.1415525114155251E-4</v>
      </c>
      <c r="KW7" s="88">
        <f t="shared" si="560"/>
        <v>1.1415525114155251E-4</v>
      </c>
      <c r="KX7" s="88">
        <f t="shared" si="560"/>
        <v>1.1415525114155251E-4</v>
      </c>
      <c r="KY7" s="88">
        <f t="shared" si="560"/>
        <v>1.1415525114155251E-4</v>
      </c>
      <c r="KZ7" s="88">
        <f t="shared" si="560"/>
        <v>1.1415525114155251E-4</v>
      </c>
      <c r="LA7" s="88">
        <f t="shared" si="560"/>
        <v>1.1415525114155251E-4</v>
      </c>
      <c r="LB7" s="88">
        <f t="shared" si="560"/>
        <v>1.1415525114155251E-4</v>
      </c>
      <c r="LC7" s="88">
        <f t="shared" si="560"/>
        <v>1.1415525114155251E-4</v>
      </c>
      <c r="LD7" s="88">
        <f t="shared" si="560"/>
        <v>1.1415525114155251E-4</v>
      </c>
      <c r="LE7" s="88">
        <f t="shared" si="560"/>
        <v>1.1415525114155251E-4</v>
      </c>
      <c r="LF7" s="88">
        <f t="shared" si="560"/>
        <v>1.1415525114155251E-4</v>
      </c>
      <c r="LG7" s="88">
        <f t="shared" si="560"/>
        <v>1.1415525114155251E-4</v>
      </c>
      <c r="LH7" s="88">
        <f t="shared" si="560"/>
        <v>1.1415525114155251E-4</v>
      </c>
      <c r="LI7" s="88">
        <f t="shared" si="560"/>
        <v>1.1415525114155251E-4</v>
      </c>
      <c r="LJ7" s="88">
        <f t="shared" si="560"/>
        <v>1.1415525114155251E-4</v>
      </c>
      <c r="LK7" s="88">
        <f t="shared" si="560"/>
        <v>1.1415525114155251E-4</v>
      </c>
      <c r="LL7" s="88">
        <f t="shared" si="560"/>
        <v>1.1415525114155251E-4</v>
      </c>
      <c r="LM7" s="88">
        <f t="shared" si="560"/>
        <v>1.1415525114155251E-4</v>
      </c>
      <c r="LN7" s="88">
        <f t="shared" si="560"/>
        <v>1.1415525114155251E-4</v>
      </c>
      <c r="LO7" s="88">
        <f t="shared" si="560"/>
        <v>1.1415525114155251E-4</v>
      </c>
      <c r="LP7" s="88">
        <f t="shared" si="560"/>
        <v>1.1415525114155251E-4</v>
      </c>
      <c r="LQ7" s="88">
        <f t="shared" si="560"/>
        <v>1.1415525114155251E-4</v>
      </c>
      <c r="LR7" s="88">
        <f t="shared" ref="LR7:OC7" si="561">LQ7</f>
        <v>1.1415525114155251E-4</v>
      </c>
      <c r="LS7" s="88">
        <f t="shared" si="561"/>
        <v>1.1415525114155251E-4</v>
      </c>
      <c r="LT7" s="88">
        <f t="shared" si="561"/>
        <v>1.1415525114155251E-4</v>
      </c>
      <c r="LU7" s="88">
        <f t="shared" si="561"/>
        <v>1.1415525114155251E-4</v>
      </c>
      <c r="LV7" s="88">
        <f t="shared" si="561"/>
        <v>1.1415525114155251E-4</v>
      </c>
      <c r="LW7" s="88">
        <f t="shared" si="561"/>
        <v>1.1415525114155251E-4</v>
      </c>
      <c r="LX7" s="88">
        <f t="shared" si="561"/>
        <v>1.1415525114155251E-4</v>
      </c>
      <c r="LY7" s="88">
        <f t="shared" si="561"/>
        <v>1.1415525114155251E-4</v>
      </c>
      <c r="LZ7" s="88">
        <f t="shared" si="561"/>
        <v>1.1415525114155251E-4</v>
      </c>
      <c r="MA7" s="88">
        <f t="shared" si="561"/>
        <v>1.1415525114155251E-4</v>
      </c>
      <c r="MB7" s="88">
        <f t="shared" si="561"/>
        <v>1.1415525114155251E-4</v>
      </c>
      <c r="MC7" s="88">
        <f t="shared" si="561"/>
        <v>1.1415525114155251E-4</v>
      </c>
      <c r="MD7" s="88">
        <f t="shared" si="561"/>
        <v>1.1415525114155251E-4</v>
      </c>
      <c r="ME7" s="88">
        <f t="shared" si="561"/>
        <v>1.1415525114155251E-4</v>
      </c>
      <c r="MF7" s="88">
        <f t="shared" si="561"/>
        <v>1.1415525114155251E-4</v>
      </c>
      <c r="MG7" s="88">
        <f t="shared" si="561"/>
        <v>1.1415525114155251E-4</v>
      </c>
      <c r="MH7" s="88">
        <f t="shared" si="561"/>
        <v>1.1415525114155251E-4</v>
      </c>
      <c r="MI7" s="88">
        <f t="shared" si="561"/>
        <v>1.1415525114155251E-4</v>
      </c>
      <c r="MJ7" s="88">
        <f t="shared" si="561"/>
        <v>1.1415525114155251E-4</v>
      </c>
      <c r="MK7" s="88">
        <f t="shared" si="561"/>
        <v>1.1415525114155251E-4</v>
      </c>
      <c r="ML7" s="88">
        <f t="shared" si="561"/>
        <v>1.1415525114155251E-4</v>
      </c>
      <c r="MM7" s="88">
        <f t="shared" si="561"/>
        <v>1.1415525114155251E-4</v>
      </c>
      <c r="MN7" s="88">
        <f t="shared" si="561"/>
        <v>1.1415525114155251E-4</v>
      </c>
      <c r="MO7" s="88">
        <f t="shared" si="561"/>
        <v>1.1415525114155251E-4</v>
      </c>
      <c r="MP7" s="88">
        <f t="shared" si="561"/>
        <v>1.1415525114155251E-4</v>
      </c>
      <c r="MQ7" s="88">
        <f t="shared" si="561"/>
        <v>1.1415525114155251E-4</v>
      </c>
      <c r="MR7" s="88">
        <f t="shared" si="561"/>
        <v>1.1415525114155251E-4</v>
      </c>
      <c r="MS7" s="88">
        <f t="shared" si="561"/>
        <v>1.1415525114155251E-4</v>
      </c>
      <c r="MT7" s="88">
        <f t="shared" si="561"/>
        <v>1.1415525114155251E-4</v>
      </c>
      <c r="MU7" s="88">
        <f t="shared" si="561"/>
        <v>1.1415525114155251E-4</v>
      </c>
      <c r="MV7" s="88">
        <f t="shared" si="561"/>
        <v>1.1415525114155251E-4</v>
      </c>
      <c r="MW7" s="88">
        <f t="shared" si="561"/>
        <v>1.1415525114155251E-4</v>
      </c>
      <c r="MX7" s="88">
        <f t="shared" si="561"/>
        <v>1.1415525114155251E-4</v>
      </c>
      <c r="MY7" s="88">
        <f t="shared" si="561"/>
        <v>1.1415525114155251E-4</v>
      </c>
      <c r="MZ7" s="88">
        <f t="shared" si="561"/>
        <v>1.1415525114155251E-4</v>
      </c>
      <c r="NA7" s="88">
        <f t="shared" si="561"/>
        <v>1.1415525114155251E-4</v>
      </c>
      <c r="NB7" s="88">
        <f t="shared" si="561"/>
        <v>1.1415525114155251E-4</v>
      </c>
      <c r="NC7" s="88">
        <f t="shared" si="561"/>
        <v>1.1415525114155251E-4</v>
      </c>
      <c r="ND7" s="88">
        <f t="shared" si="561"/>
        <v>1.1415525114155251E-4</v>
      </c>
      <c r="NE7" s="88">
        <f t="shared" si="561"/>
        <v>1.1415525114155251E-4</v>
      </c>
      <c r="NF7" s="88">
        <f t="shared" si="561"/>
        <v>1.1415525114155251E-4</v>
      </c>
      <c r="NG7" s="88">
        <f t="shared" si="561"/>
        <v>1.1415525114155251E-4</v>
      </c>
      <c r="NH7" s="88">
        <f t="shared" si="561"/>
        <v>1.1415525114155251E-4</v>
      </c>
      <c r="NI7" s="88">
        <f t="shared" si="561"/>
        <v>1.1415525114155251E-4</v>
      </c>
      <c r="NJ7" s="88">
        <f t="shared" si="561"/>
        <v>1.1415525114155251E-4</v>
      </c>
      <c r="NK7" s="88">
        <f t="shared" si="561"/>
        <v>1.1415525114155251E-4</v>
      </c>
      <c r="NL7" s="88">
        <f t="shared" si="561"/>
        <v>1.1415525114155251E-4</v>
      </c>
      <c r="NM7" s="88">
        <f t="shared" si="561"/>
        <v>1.1415525114155251E-4</v>
      </c>
      <c r="NN7" s="88">
        <f t="shared" si="561"/>
        <v>1.1415525114155251E-4</v>
      </c>
      <c r="NO7" s="88">
        <f t="shared" si="561"/>
        <v>1.1415525114155251E-4</v>
      </c>
      <c r="NP7" s="88">
        <f t="shared" si="561"/>
        <v>1.1415525114155251E-4</v>
      </c>
      <c r="NQ7" s="88">
        <f t="shared" si="561"/>
        <v>1.1415525114155251E-4</v>
      </c>
      <c r="NR7" s="88">
        <f t="shared" si="561"/>
        <v>1.1415525114155251E-4</v>
      </c>
      <c r="NS7" s="88">
        <f t="shared" si="561"/>
        <v>1.1415525114155251E-4</v>
      </c>
      <c r="NT7" s="88">
        <f t="shared" si="561"/>
        <v>1.1415525114155251E-4</v>
      </c>
      <c r="NU7" s="88">
        <f t="shared" si="561"/>
        <v>1.1415525114155251E-4</v>
      </c>
      <c r="NV7" s="88">
        <f t="shared" si="561"/>
        <v>1.1415525114155251E-4</v>
      </c>
      <c r="NW7" s="88">
        <f t="shared" si="561"/>
        <v>1.1415525114155251E-4</v>
      </c>
      <c r="NX7" s="88">
        <f t="shared" si="561"/>
        <v>1.1415525114155251E-4</v>
      </c>
      <c r="NY7" s="88">
        <f t="shared" si="561"/>
        <v>1.1415525114155251E-4</v>
      </c>
      <c r="NZ7" s="88">
        <f t="shared" si="561"/>
        <v>1.1415525114155251E-4</v>
      </c>
      <c r="OA7" s="88">
        <f t="shared" si="561"/>
        <v>1.1415525114155251E-4</v>
      </c>
      <c r="OB7" s="88">
        <f t="shared" si="561"/>
        <v>1.1415525114155251E-4</v>
      </c>
      <c r="OC7" s="88">
        <f t="shared" si="561"/>
        <v>1.1415525114155251E-4</v>
      </c>
      <c r="OD7" s="88">
        <f t="shared" ref="OD7:QO7" si="562">OC7</f>
        <v>1.1415525114155251E-4</v>
      </c>
      <c r="OE7" s="88">
        <f t="shared" si="562"/>
        <v>1.1415525114155251E-4</v>
      </c>
      <c r="OF7" s="88">
        <f t="shared" si="562"/>
        <v>1.1415525114155251E-4</v>
      </c>
      <c r="OG7" s="88">
        <f t="shared" si="562"/>
        <v>1.1415525114155251E-4</v>
      </c>
      <c r="OH7" s="88">
        <f t="shared" si="562"/>
        <v>1.1415525114155251E-4</v>
      </c>
      <c r="OI7" s="88">
        <f t="shared" si="562"/>
        <v>1.1415525114155251E-4</v>
      </c>
      <c r="OJ7" s="88">
        <f t="shared" si="562"/>
        <v>1.1415525114155251E-4</v>
      </c>
      <c r="OK7" s="88">
        <f t="shared" si="562"/>
        <v>1.1415525114155251E-4</v>
      </c>
      <c r="OL7" s="88">
        <f t="shared" si="562"/>
        <v>1.1415525114155251E-4</v>
      </c>
      <c r="OM7" s="88">
        <f t="shared" si="562"/>
        <v>1.1415525114155251E-4</v>
      </c>
      <c r="ON7" s="88">
        <f t="shared" si="562"/>
        <v>1.1415525114155251E-4</v>
      </c>
      <c r="OO7" s="88">
        <f t="shared" si="562"/>
        <v>1.1415525114155251E-4</v>
      </c>
      <c r="OP7" s="88">
        <f t="shared" si="562"/>
        <v>1.1415525114155251E-4</v>
      </c>
      <c r="OQ7" s="88">
        <f t="shared" si="562"/>
        <v>1.1415525114155251E-4</v>
      </c>
      <c r="OR7" s="88">
        <f t="shared" si="562"/>
        <v>1.1415525114155251E-4</v>
      </c>
      <c r="OS7" s="88">
        <f t="shared" si="562"/>
        <v>1.1415525114155251E-4</v>
      </c>
      <c r="OT7" s="88">
        <f t="shared" si="562"/>
        <v>1.1415525114155251E-4</v>
      </c>
      <c r="OU7" s="88">
        <f t="shared" si="562"/>
        <v>1.1415525114155251E-4</v>
      </c>
      <c r="OV7" s="88">
        <f t="shared" si="562"/>
        <v>1.1415525114155251E-4</v>
      </c>
      <c r="OW7" s="88">
        <f t="shared" si="562"/>
        <v>1.1415525114155251E-4</v>
      </c>
      <c r="OX7" s="88">
        <f t="shared" si="562"/>
        <v>1.1415525114155251E-4</v>
      </c>
      <c r="OY7" s="88">
        <f t="shared" si="562"/>
        <v>1.1415525114155251E-4</v>
      </c>
      <c r="OZ7" s="88">
        <f t="shared" si="562"/>
        <v>1.1415525114155251E-4</v>
      </c>
      <c r="PA7" s="88">
        <f t="shared" si="562"/>
        <v>1.1415525114155251E-4</v>
      </c>
      <c r="PB7" s="88">
        <f t="shared" si="562"/>
        <v>1.1415525114155251E-4</v>
      </c>
      <c r="PC7" s="88">
        <f t="shared" si="562"/>
        <v>1.1415525114155251E-4</v>
      </c>
      <c r="PD7" s="88">
        <f t="shared" si="562"/>
        <v>1.1415525114155251E-4</v>
      </c>
      <c r="PE7" s="88">
        <f t="shared" si="562"/>
        <v>1.1415525114155251E-4</v>
      </c>
      <c r="PF7" s="88">
        <f t="shared" si="562"/>
        <v>1.1415525114155251E-4</v>
      </c>
      <c r="PG7" s="88">
        <f t="shared" si="562"/>
        <v>1.1415525114155251E-4</v>
      </c>
      <c r="PH7" s="88">
        <f t="shared" si="562"/>
        <v>1.1415525114155251E-4</v>
      </c>
      <c r="PI7" s="88">
        <f t="shared" si="562"/>
        <v>1.1415525114155251E-4</v>
      </c>
      <c r="PJ7" s="88">
        <f t="shared" si="562"/>
        <v>1.1415525114155251E-4</v>
      </c>
      <c r="PK7" s="88">
        <f t="shared" si="562"/>
        <v>1.1415525114155251E-4</v>
      </c>
      <c r="PL7" s="88">
        <f t="shared" si="562"/>
        <v>1.1415525114155251E-4</v>
      </c>
      <c r="PM7" s="88">
        <f t="shared" si="562"/>
        <v>1.1415525114155251E-4</v>
      </c>
      <c r="PN7" s="88">
        <f t="shared" si="562"/>
        <v>1.1415525114155251E-4</v>
      </c>
      <c r="PO7" s="88">
        <f t="shared" si="562"/>
        <v>1.1415525114155251E-4</v>
      </c>
      <c r="PP7" s="88">
        <f t="shared" si="562"/>
        <v>1.1415525114155251E-4</v>
      </c>
      <c r="PQ7" s="88">
        <f t="shared" si="562"/>
        <v>1.1415525114155251E-4</v>
      </c>
      <c r="PR7" s="88">
        <f t="shared" si="562"/>
        <v>1.1415525114155251E-4</v>
      </c>
      <c r="PS7" s="88">
        <f t="shared" si="562"/>
        <v>1.1415525114155251E-4</v>
      </c>
      <c r="PT7" s="88">
        <f t="shared" si="562"/>
        <v>1.1415525114155251E-4</v>
      </c>
      <c r="PU7" s="88">
        <f t="shared" si="562"/>
        <v>1.1415525114155251E-4</v>
      </c>
      <c r="PV7" s="88">
        <f t="shared" si="562"/>
        <v>1.1415525114155251E-4</v>
      </c>
      <c r="PW7" s="88">
        <f t="shared" si="562"/>
        <v>1.1415525114155251E-4</v>
      </c>
      <c r="PX7" s="88">
        <f t="shared" si="562"/>
        <v>1.1415525114155251E-4</v>
      </c>
      <c r="PY7" s="88">
        <f t="shared" si="562"/>
        <v>1.1415525114155251E-4</v>
      </c>
      <c r="PZ7" s="88">
        <f t="shared" si="562"/>
        <v>1.1415525114155251E-4</v>
      </c>
      <c r="QA7" s="88">
        <f t="shared" si="562"/>
        <v>1.1415525114155251E-4</v>
      </c>
      <c r="QB7" s="88">
        <f t="shared" si="562"/>
        <v>1.1415525114155251E-4</v>
      </c>
      <c r="QC7" s="88">
        <f t="shared" si="562"/>
        <v>1.1415525114155251E-4</v>
      </c>
      <c r="QD7" s="88">
        <f t="shared" si="562"/>
        <v>1.1415525114155251E-4</v>
      </c>
      <c r="QE7" s="88">
        <f t="shared" si="562"/>
        <v>1.1415525114155251E-4</v>
      </c>
      <c r="QF7" s="88">
        <f t="shared" si="562"/>
        <v>1.1415525114155251E-4</v>
      </c>
      <c r="QG7" s="88">
        <f t="shared" si="562"/>
        <v>1.1415525114155251E-4</v>
      </c>
      <c r="QH7" s="88">
        <f t="shared" si="562"/>
        <v>1.1415525114155251E-4</v>
      </c>
      <c r="QI7" s="88">
        <f t="shared" si="562"/>
        <v>1.1415525114155251E-4</v>
      </c>
      <c r="QJ7" s="88">
        <f t="shared" si="562"/>
        <v>1.1415525114155251E-4</v>
      </c>
      <c r="QK7" s="88">
        <f t="shared" si="562"/>
        <v>1.1415525114155251E-4</v>
      </c>
      <c r="QL7" s="88">
        <f t="shared" si="562"/>
        <v>1.1415525114155251E-4</v>
      </c>
      <c r="QM7" s="88">
        <f t="shared" si="562"/>
        <v>1.1415525114155251E-4</v>
      </c>
      <c r="QN7" s="88">
        <f t="shared" si="562"/>
        <v>1.1415525114155251E-4</v>
      </c>
      <c r="QO7" s="88">
        <f t="shared" si="562"/>
        <v>1.1415525114155251E-4</v>
      </c>
      <c r="QP7" s="88">
        <f t="shared" ref="QP7:TA7" si="563">QO7</f>
        <v>1.1415525114155251E-4</v>
      </c>
      <c r="QQ7" s="88">
        <f t="shared" si="563"/>
        <v>1.1415525114155251E-4</v>
      </c>
      <c r="QR7" s="88">
        <f t="shared" si="563"/>
        <v>1.1415525114155251E-4</v>
      </c>
      <c r="QS7" s="88">
        <f t="shared" si="563"/>
        <v>1.1415525114155251E-4</v>
      </c>
      <c r="QT7" s="88">
        <f t="shared" si="563"/>
        <v>1.1415525114155251E-4</v>
      </c>
      <c r="QU7" s="88">
        <f t="shared" si="563"/>
        <v>1.1415525114155251E-4</v>
      </c>
      <c r="QV7" s="88">
        <f t="shared" si="563"/>
        <v>1.1415525114155251E-4</v>
      </c>
      <c r="QW7" s="88">
        <f t="shared" si="563"/>
        <v>1.1415525114155251E-4</v>
      </c>
      <c r="QX7" s="88">
        <f t="shared" si="563"/>
        <v>1.1415525114155251E-4</v>
      </c>
      <c r="QY7" s="88">
        <f t="shared" si="563"/>
        <v>1.1415525114155251E-4</v>
      </c>
      <c r="QZ7" s="88">
        <f t="shared" si="563"/>
        <v>1.1415525114155251E-4</v>
      </c>
      <c r="RA7" s="88">
        <f t="shared" si="563"/>
        <v>1.1415525114155251E-4</v>
      </c>
      <c r="RB7" s="88">
        <f t="shared" si="563"/>
        <v>1.1415525114155251E-4</v>
      </c>
      <c r="RC7" s="88">
        <f t="shared" si="563"/>
        <v>1.1415525114155251E-4</v>
      </c>
      <c r="RD7" s="88">
        <f t="shared" si="563"/>
        <v>1.1415525114155251E-4</v>
      </c>
      <c r="RE7" s="88">
        <f t="shared" si="563"/>
        <v>1.1415525114155251E-4</v>
      </c>
      <c r="RF7" s="88">
        <f t="shared" si="563"/>
        <v>1.1415525114155251E-4</v>
      </c>
      <c r="RG7" s="88">
        <f t="shared" si="563"/>
        <v>1.1415525114155251E-4</v>
      </c>
      <c r="RH7" s="88">
        <f t="shared" si="563"/>
        <v>1.1415525114155251E-4</v>
      </c>
      <c r="RI7" s="88">
        <f t="shared" si="563"/>
        <v>1.1415525114155251E-4</v>
      </c>
      <c r="RJ7" s="88">
        <f t="shared" si="563"/>
        <v>1.1415525114155251E-4</v>
      </c>
      <c r="RK7" s="88">
        <f t="shared" si="563"/>
        <v>1.1415525114155251E-4</v>
      </c>
      <c r="RL7" s="88">
        <f t="shared" si="563"/>
        <v>1.1415525114155251E-4</v>
      </c>
      <c r="RM7" s="88">
        <f t="shared" si="563"/>
        <v>1.1415525114155251E-4</v>
      </c>
      <c r="RN7" s="88">
        <f t="shared" si="563"/>
        <v>1.1415525114155251E-4</v>
      </c>
      <c r="RO7" s="88">
        <f t="shared" si="563"/>
        <v>1.1415525114155251E-4</v>
      </c>
      <c r="RP7" s="88">
        <f t="shared" si="563"/>
        <v>1.1415525114155251E-4</v>
      </c>
      <c r="RQ7" s="88">
        <f t="shared" si="563"/>
        <v>1.1415525114155251E-4</v>
      </c>
      <c r="RR7" s="88">
        <f t="shared" si="563"/>
        <v>1.1415525114155251E-4</v>
      </c>
      <c r="RS7" s="88">
        <f t="shared" si="563"/>
        <v>1.1415525114155251E-4</v>
      </c>
      <c r="RT7" s="88">
        <f t="shared" si="563"/>
        <v>1.1415525114155251E-4</v>
      </c>
      <c r="RU7" s="88">
        <f t="shared" si="563"/>
        <v>1.1415525114155251E-4</v>
      </c>
      <c r="RV7" s="88">
        <f t="shared" si="563"/>
        <v>1.1415525114155251E-4</v>
      </c>
      <c r="RW7" s="88">
        <f t="shared" si="563"/>
        <v>1.1415525114155251E-4</v>
      </c>
      <c r="RX7" s="88">
        <f t="shared" si="563"/>
        <v>1.1415525114155251E-4</v>
      </c>
      <c r="RY7" s="88">
        <f t="shared" si="563"/>
        <v>1.1415525114155251E-4</v>
      </c>
      <c r="RZ7" s="88">
        <f t="shared" si="563"/>
        <v>1.1415525114155251E-4</v>
      </c>
      <c r="SA7" s="88">
        <f t="shared" si="563"/>
        <v>1.1415525114155251E-4</v>
      </c>
      <c r="SB7" s="88">
        <f t="shared" si="563"/>
        <v>1.1415525114155251E-4</v>
      </c>
      <c r="SC7" s="88">
        <f t="shared" si="563"/>
        <v>1.1415525114155251E-4</v>
      </c>
      <c r="SD7" s="88">
        <f t="shared" si="563"/>
        <v>1.1415525114155251E-4</v>
      </c>
      <c r="SE7" s="88">
        <f t="shared" si="563"/>
        <v>1.1415525114155251E-4</v>
      </c>
      <c r="SF7" s="88">
        <f t="shared" si="563"/>
        <v>1.1415525114155251E-4</v>
      </c>
      <c r="SG7" s="88">
        <f t="shared" si="563"/>
        <v>1.1415525114155251E-4</v>
      </c>
      <c r="SH7" s="88">
        <f t="shared" si="563"/>
        <v>1.1415525114155251E-4</v>
      </c>
      <c r="SI7" s="88">
        <f t="shared" si="563"/>
        <v>1.1415525114155251E-4</v>
      </c>
      <c r="SJ7" s="88">
        <f t="shared" si="563"/>
        <v>1.1415525114155251E-4</v>
      </c>
      <c r="SK7" s="88">
        <f t="shared" si="563"/>
        <v>1.1415525114155251E-4</v>
      </c>
      <c r="SL7" s="88">
        <f t="shared" si="563"/>
        <v>1.1415525114155251E-4</v>
      </c>
      <c r="SM7" s="88">
        <f t="shared" si="563"/>
        <v>1.1415525114155251E-4</v>
      </c>
      <c r="SN7" s="88">
        <f t="shared" si="563"/>
        <v>1.1415525114155251E-4</v>
      </c>
      <c r="SO7" s="88">
        <f t="shared" si="563"/>
        <v>1.1415525114155251E-4</v>
      </c>
      <c r="SP7" s="88">
        <f t="shared" si="563"/>
        <v>1.1415525114155251E-4</v>
      </c>
      <c r="SQ7" s="88">
        <f t="shared" si="563"/>
        <v>1.1415525114155251E-4</v>
      </c>
      <c r="SR7" s="88">
        <f t="shared" si="563"/>
        <v>1.1415525114155251E-4</v>
      </c>
      <c r="SS7" s="88">
        <f t="shared" si="563"/>
        <v>1.1415525114155251E-4</v>
      </c>
      <c r="ST7" s="88">
        <f t="shared" si="563"/>
        <v>1.1415525114155251E-4</v>
      </c>
      <c r="SU7" s="88">
        <f t="shared" si="563"/>
        <v>1.1415525114155251E-4</v>
      </c>
      <c r="SV7" s="88">
        <f t="shared" si="563"/>
        <v>1.1415525114155251E-4</v>
      </c>
      <c r="SW7" s="88">
        <f t="shared" si="563"/>
        <v>1.1415525114155251E-4</v>
      </c>
      <c r="SX7" s="88">
        <f t="shared" si="563"/>
        <v>1.1415525114155251E-4</v>
      </c>
      <c r="SY7" s="88">
        <f t="shared" si="563"/>
        <v>1.1415525114155251E-4</v>
      </c>
      <c r="SZ7" s="88">
        <f t="shared" si="563"/>
        <v>1.1415525114155251E-4</v>
      </c>
      <c r="TA7" s="88">
        <f t="shared" si="563"/>
        <v>1.1415525114155251E-4</v>
      </c>
      <c r="TB7" s="88">
        <f t="shared" ref="TB7:VM7" si="564">TA7</f>
        <v>1.1415525114155251E-4</v>
      </c>
      <c r="TC7" s="88">
        <f t="shared" si="564"/>
        <v>1.1415525114155251E-4</v>
      </c>
      <c r="TD7" s="88">
        <f t="shared" si="564"/>
        <v>1.1415525114155251E-4</v>
      </c>
      <c r="TE7" s="88">
        <f t="shared" si="564"/>
        <v>1.1415525114155251E-4</v>
      </c>
      <c r="TF7" s="88">
        <f t="shared" si="564"/>
        <v>1.1415525114155251E-4</v>
      </c>
      <c r="TG7" s="88">
        <f t="shared" si="564"/>
        <v>1.1415525114155251E-4</v>
      </c>
      <c r="TH7" s="88">
        <f t="shared" si="564"/>
        <v>1.1415525114155251E-4</v>
      </c>
      <c r="TI7" s="88">
        <f t="shared" si="564"/>
        <v>1.1415525114155251E-4</v>
      </c>
      <c r="TJ7" s="88">
        <f t="shared" si="564"/>
        <v>1.1415525114155251E-4</v>
      </c>
      <c r="TK7" s="88">
        <f t="shared" si="564"/>
        <v>1.1415525114155251E-4</v>
      </c>
      <c r="TL7" s="88">
        <f t="shared" si="564"/>
        <v>1.1415525114155251E-4</v>
      </c>
      <c r="TM7" s="88">
        <f t="shared" si="564"/>
        <v>1.1415525114155251E-4</v>
      </c>
      <c r="TN7" s="88">
        <f t="shared" si="564"/>
        <v>1.1415525114155251E-4</v>
      </c>
      <c r="TO7" s="88">
        <f t="shared" si="564"/>
        <v>1.1415525114155251E-4</v>
      </c>
      <c r="TP7" s="88">
        <f t="shared" si="564"/>
        <v>1.1415525114155251E-4</v>
      </c>
      <c r="TQ7" s="88">
        <f t="shared" si="564"/>
        <v>1.1415525114155251E-4</v>
      </c>
      <c r="TR7" s="88">
        <f t="shared" si="564"/>
        <v>1.1415525114155251E-4</v>
      </c>
      <c r="TS7" s="88">
        <f t="shared" si="564"/>
        <v>1.1415525114155251E-4</v>
      </c>
      <c r="TT7" s="88">
        <f t="shared" si="564"/>
        <v>1.1415525114155251E-4</v>
      </c>
      <c r="TU7" s="88">
        <f t="shared" si="564"/>
        <v>1.1415525114155251E-4</v>
      </c>
      <c r="TV7" s="88">
        <f t="shared" si="564"/>
        <v>1.1415525114155251E-4</v>
      </c>
      <c r="TW7" s="88">
        <f t="shared" si="564"/>
        <v>1.1415525114155251E-4</v>
      </c>
      <c r="TX7" s="88">
        <f t="shared" si="564"/>
        <v>1.1415525114155251E-4</v>
      </c>
      <c r="TY7" s="88">
        <f t="shared" si="564"/>
        <v>1.1415525114155251E-4</v>
      </c>
      <c r="TZ7" s="88">
        <f t="shared" si="564"/>
        <v>1.1415525114155251E-4</v>
      </c>
      <c r="UA7" s="88">
        <f t="shared" si="564"/>
        <v>1.1415525114155251E-4</v>
      </c>
      <c r="UB7" s="88">
        <f t="shared" si="564"/>
        <v>1.1415525114155251E-4</v>
      </c>
      <c r="UC7" s="88">
        <f t="shared" si="564"/>
        <v>1.1415525114155251E-4</v>
      </c>
      <c r="UD7" s="88">
        <f t="shared" si="564"/>
        <v>1.1415525114155251E-4</v>
      </c>
      <c r="UE7" s="88">
        <f t="shared" si="564"/>
        <v>1.1415525114155251E-4</v>
      </c>
      <c r="UF7" s="88">
        <f t="shared" si="564"/>
        <v>1.1415525114155251E-4</v>
      </c>
      <c r="UG7" s="88">
        <f t="shared" si="564"/>
        <v>1.1415525114155251E-4</v>
      </c>
      <c r="UH7" s="88">
        <f t="shared" si="564"/>
        <v>1.1415525114155251E-4</v>
      </c>
      <c r="UI7" s="88">
        <f t="shared" si="564"/>
        <v>1.1415525114155251E-4</v>
      </c>
      <c r="UJ7" s="88">
        <f t="shared" si="564"/>
        <v>1.1415525114155251E-4</v>
      </c>
      <c r="UK7" s="88">
        <f t="shared" si="564"/>
        <v>1.1415525114155251E-4</v>
      </c>
      <c r="UL7" s="88">
        <f t="shared" si="564"/>
        <v>1.1415525114155251E-4</v>
      </c>
      <c r="UM7" s="88">
        <f t="shared" si="564"/>
        <v>1.1415525114155251E-4</v>
      </c>
      <c r="UN7" s="88">
        <f t="shared" si="564"/>
        <v>1.1415525114155251E-4</v>
      </c>
      <c r="UO7" s="88">
        <f t="shared" si="564"/>
        <v>1.1415525114155251E-4</v>
      </c>
      <c r="UP7" s="88">
        <f t="shared" si="564"/>
        <v>1.1415525114155251E-4</v>
      </c>
      <c r="UQ7" s="88">
        <f t="shared" si="564"/>
        <v>1.1415525114155251E-4</v>
      </c>
      <c r="UR7" s="88">
        <f t="shared" si="564"/>
        <v>1.1415525114155251E-4</v>
      </c>
      <c r="US7" s="88">
        <f t="shared" si="564"/>
        <v>1.1415525114155251E-4</v>
      </c>
      <c r="UT7" s="88">
        <f t="shared" si="564"/>
        <v>1.1415525114155251E-4</v>
      </c>
      <c r="UU7" s="88">
        <f t="shared" si="564"/>
        <v>1.1415525114155251E-4</v>
      </c>
      <c r="UV7" s="88">
        <f t="shared" si="564"/>
        <v>1.1415525114155251E-4</v>
      </c>
      <c r="UW7" s="88">
        <f t="shared" si="564"/>
        <v>1.1415525114155251E-4</v>
      </c>
      <c r="UX7" s="88">
        <f t="shared" si="564"/>
        <v>1.1415525114155251E-4</v>
      </c>
      <c r="UY7" s="88">
        <f t="shared" si="564"/>
        <v>1.1415525114155251E-4</v>
      </c>
      <c r="UZ7" s="88">
        <f t="shared" si="564"/>
        <v>1.1415525114155251E-4</v>
      </c>
      <c r="VA7" s="88">
        <f t="shared" si="564"/>
        <v>1.1415525114155251E-4</v>
      </c>
      <c r="VB7" s="88">
        <f t="shared" si="564"/>
        <v>1.1415525114155251E-4</v>
      </c>
      <c r="VC7" s="88">
        <f t="shared" si="564"/>
        <v>1.1415525114155251E-4</v>
      </c>
      <c r="VD7" s="88">
        <f t="shared" si="564"/>
        <v>1.1415525114155251E-4</v>
      </c>
      <c r="VE7" s="88">
        <f t="shared" si="564"/>
        <v>1.1415525114155251E-4</v>
      </c>
      <c r="VF7" s="88">
        <f t="shared" si="564"/>
        <v>1.1415525114155251E-4</v>
      </c>
      <c r="VG7" s="88">
        <f t="shared" si="564"/>
        <v>1.1415525114155251E-4</v>
      </c>
      <c r="VH7" s="88">
        <f t="shared" si="564"/>
        <v>1.1415525114155251E-4</v>
      </c>
      <c r="VI7" s="88">
        <f t="shared" si="564"/>
        <v>1.1415525114155251E-4</v>
      </c>
      <c r="VJ7" s="88">
        <f t="shared" si="564"/>
        <v>1.1415525114155251E-4</v>
      </c>
      <c r="VK7" s="88">
        <f t="shared" si="564"/>
        <v>1.1415525114155251E-4</v>
      </c>
      <c r="VL7" s="88">
        <f t="shared" si="564"/>
        <v>1.1415525114155251E-4</v>
      </c>
      <c r="VM7" s="88">
        <f t="shared" si="564"/>
        <v>1.1415525114155251E-4</v>
      </c>
      <c r="VN7" s="88">
        <f t="shared" ref="VN7:XY7" si="565">VM7</f>
        <v>1.1415525114155251E-4</v>
      </c>
      <c r="VO7" s="88">
        <f t="shared" si="565"/>
        <v>1.1415525114155251E-4</v>
      </c>
      <c r="VP7" s="88">
        <f t="shared" si="565"/>
        <v>1.1415525114155251E-4</v>
      </c>
      <c r="VQ7" s="88">
        <f t="shared" si="565"/>
        <v>1.1415525114155251E-4</v>
      </c>
      <c r="VR7" s="88">
        <f t="shared" si="565"/>
        <v>1.1415525114155251E-4</v>
      </c>
      <c r="VS7" s="88">
        <f t="shared" si="565"/>
        <v>1.1415525114155251E-4</v>
      </c>
      <c r="VT7" s="88">
        <f t="shared" si="565"/>
        <v>1.1415525114155251E-4</v>
      </c>
      <c r="VU7" s="88">
        <f t="shared" si="565"/>
        <v>1.1415525114155251E-4</v>
      </c>
      <c r="VV7" s="88">
        <f t="shared" si="565"/>
        <v>1.1415525114155251E-4</v>
      </c>
      <c r="VW7" s="88">
        <f t="shared" si="565"/>
        <v>1.1415525114155251E-4</v>
      </c>
      <c r="VX7" s="88">
        <f t="shared" si="565"/>
        <v>1.1415525114155251E-4</v>
      </c>
      <c r="VY7" s="88">
        <f t="shared" si="565"/>
        <v>1.1415525114155251E-4</v>
      </c>
      <c r="VZ7" s="88">
        <f t="shared" si="565"/>
        <v>1.1415525114155251E-4</v>
      </c>
      <c r="WA7" s="88">
        <f t="shared" si="565"/>
        <v>1.1415525114155251E-4</v>
      </c>
      <c r="WB7" s="88">
        <f t="shared" si="565"/>
        <v>1.1415525114155251E-4</v>
      </c>
      <c r="WC7" s="88">
        <f t="shared" si="565"/>
        <v>1.1415525114155251E-4</v>
      </c>
      <c r="WD7" s="88">
        <f t="shared" si="565"/>
        <v>1.1415525114155251E-4</v>
      </c>
      <c r="WE7" s="88">
        <f t="shared" si="565"/>
        <v>1.1415525114155251E-4</v>
      </c>
      <c r="WF7" s="88">
        <f t="shared" si="565"/>
        <v>1.1415525114155251E-4</v>
      </c>
      <c r="WG7" s="88">
        <f t="shared" si="565"/>
        <v>1.1415525114155251E-4</v>
      </c>
      <c r="WH7" s="88">
        <f t="shared" si="565"/>
        <v>1.1415525114155251E-4</v>
      </c>
      <c r="WI7" s="88">
        <f t="shared" si="565"/>
        <v>1.1415525114155251E-4</v>
      </c>
      <c r="WJ7" s="88">
        <f t="shared" si="565"/>
        <v>1.1415525114155251E-4</v>
      </c>
      <c r="WK7" s="88">
        <f t="shared" si="565"/>
        <v>1.1415525114155251E-4</v>
      </c>
      <c r="WL7" s="88">
        <f t="shared" si="565"/>
        <v>1.1415525114155251E-4</v>
      </c>
      <c r="WM7" s="88">
        <f t="shared" si="565"/>
        <v>1.1415525114155251E-4</v>
      </c>
      <c r="WN7" s="88">
        <f t="shared" si="565"/>
        <v>1.1415525114155251E-4</v>
      </c>
      <c r="WO7" s="88">
        <f t="shared" si="565"/>
        <v>1.1415525114155251E-4</v>
      </c>
      <c r="WP7" s="88">
        <f t="shared" si="565"/>
        <v>1.1415525114155251E-4</v>
      </c>
      <c r="WQ7" s="88">
        <f t="shared" si="565"/>
        <v>1.1415525114155251E-4</v>
      </c>
      <c r="WR7" s="88">
        <f t="shared" si="565"/>
        <v>1.1415525114155251E-4</v>
      </c>
      <c r="WS7" s="88">
        <f t="shared" si="565"/>
        <v>1.1415525114155251E-4</v>
      </c>
      <c r="WT7" s="88">
        <f t="shared" si="565"/>
        <v>1.1415525114155251E-4</v>
      </c>
      <c r="WU7" s="88">
        <f t="shared" si="565"/>
        <v>1.1415525114155251E-4</v>
      </c>
      <c r="WV7" s="88">
        <f t="shared" si="565"/>
        <v>1.1415525114155251E-4</v>
      </c>
      <c r="WW7" s="88">
        <f t="shared" si="565"/>
        <v>1.1415525114155251E-4</v>
      </c>
      <c r="WX7" s="88">
        <f t="shared" si="565"/>
        <v>1.1415525114155251E-4</v>
      </c>
      <c r="WY7" s="88">
        <f t="shared" si="565"/>
        <v>1.1415525114155251E-4</v>
      </c>
      <c r="WZ7" s="88">
        <f t="shared" si="565"/>
        <v>1.1415525114155251E-4</v>
      </c>
      <c r="XA7" s="88">
        <f t="shared" si="565"/>
        <v>1.1415525114155251E-4</v>
      </c>
      <c r="XB7" s="88">
        <f t="shared" si="565"/>
        <v>1.1415525114155251E-4</v>
      </c>
      <c r="XC7" s="88">
        <f t="shared" si="565"/>
        <v>1.1415525114155251E-4</v>
      </c>
      <c r="XD7" s="88">
        <f t="shared" si="565"/>
        <v>1.1415525114155251E-4</v>
      </c>
      <c r="XE7" s="88">
        <f t="shared" si="565"/>
        <v>1.1415525114155251E-4</v>
      </c>
      <c r="XF7" s="88">
        <f t="shared" si="565"/>
        <v>1.1415525114155251E-4</v>
      </c>
      <c r="XG7" s="88">
        <f t="shared" si="565"/>
        <v>1.1415525114155251E-4</v>
      </c>
      <c r="XH7" s="88">
        <f t="shared" si="565"/>
        <v>1.1415525114155251E-4</v>
      </c>
      <c r="XI7" s="88">
        <f t="shared" si="565"/>
        <v>1.1415525114155251E-4</v>
      </c>
      <c r="XJ7" s="88">
        <f t="shared" si="565"/>
        <v>1.1415525114155251E-4</v>
      </c>
      <c r="XK7" s="88">
        <f t="shared" si="565"/>
        <v>1.1415525114155251E-4</v>
      </c>
      <c r="XL7" s="88">
        <f t="shared" si="565"/>
        <v>1.1415525114155251E-4</v>
      </c>
      <c r="XM7" s="88">
        <f t="shared" si="565"/>
        <v>1.1415525114155251E-4</v>
      </c>
      <c r="XN7" s="88">
        <f t="shared" si="565"/>
        <v>1.1415525114155251E-4</v>
      </c>
      <c r="XO7" s="88">
        <f t="shared" si="565"/>
        <v>1.1415525114155251E-4</v>
      </c>
      <c r="XP7" s="88">
        <f t="shared" si="565"/>
        <v>1.1415525114155251E-4</v>
      </c>
      <c r="XQ7" s="88">
        <f t="shared" si="565"/>
        <v>1.1415525114155251E-4</v>
      </c>
      <c r="XR7" s="88">
        <f t="shared" si="565"/>
        <v>1.1415525114155251E-4</v>
      </c>
      <c r="XS7" s="88">
        <f t="shared" si="565"/>
        <v>1.1415525114155251E-4</v>
      </c>
      <c r="XT7" s="88">
        <f t="shared" si="565"/>
        <v>1.1415525114155251E-4</v>
      </c>
      <c r="XU7" s="88">
        <f t="shared" si="565"/>
        <v>1.1415525114155251E-4</v>
      </c>
      <c r="XV7" s="88">
        <f t="shared" si="565"/>
        <v>1.1415525114155251E-4</v>
      </c>
      <c r="XW7" s="88">
        <f t="shared" si="565"/>
        <v>1.1415525114155251E-4</v>
      </c>
      <c r="XX7" s="88">
        <f t="shared" si="565"/>
        <v>1.1415525114155251E-4</v>
      </c>
      <c r="XY7" s="88">
        <f t="shared" si="565"/>
        <v>1.1415525114155251E-4</v>
      </c>
      <c r="XZ7" s="88">
        <f t="shared" ref="XZ7:AAK7" si="566">XY7</f>
        <v>1.1415525114155251E-4</v>
      </c>
      <c r="YA7" s="88">
        <f t="shared" si="566"/>
        <v>1.1415525114155251E-4</v>
      </c>
      <c r="YB7" s="88">
        <f t="shared" si="566"/>
        <v>1.1415525114155251E-4</v>
      </c>
      <c r="YC7" s="88">
        <f t="shared" si="566"/>
        <v>1.1415525114155251E-4</v>
      </c>
      <c r="YD7" s="88">
        <f t="shared" si="566"/>
        <v>1.1415525114155251E-4</v>
      </c>
      <c r="YE7" s="88">
        <f t="shared" si="566"/>
        <v>1.1415525114155251E-4</v>
      </c>
      <c r="YF7" s="88">
        <f t="shared" si="566"/>
        <v>1.1415525114155251E-4</v>
      </c>
      <c r="YG7" s="88">
        <f t="shared" si="566"/>
        <v>1.1415525114155251E-4</v>
      </c>
      <c r="YH7" s="88">
        <f t="shared" si="566"/>
        <v>1.1415525114155251E-4</v>
      </c>
      <c r="YI7" s="88">
        <f t="shared" si="566"/>
        <v>1.1415525114155251E-4</v>
      </c>
      <c r="YJ7" s="88">
        <f t="shared" si="566"/>
        <v>1.1415525114155251E-4</v>
      </c>
      <c r="YK7" s="88">
        <f t="shared" si="566"/>
        <v>1.1415525114155251E-4</v>
      </c>
      <c r="YL7" s="88">
        <f t="shared" si="566"/>
        <v>1.1415525114155251E-4</v>
      </c>
      <c r="YM7" s="88">
        <f t="shared" si="566"/>
        <v>1.1415525114155251E-4</v>
      </c>
      <c r="YN7" s="88">
        <f t="shared" si="566"/>
        <v>1.1415525114155251E-4</v>
      </c>
      <c r="YO7" s="88">
        <f t="shared" si="566"/>
        <v>1.1415525114155251E-4</v>
      </c>
      <c r="YP7" s="88">
        <f t="shared" si="566"/>
        <v>1.1415525114155251E-4</v>
      </c>
      <c r="YQ7" s="88">
        <f t="shared" si="566"/>
        <v>1.1415525114155251E-4</v>
      </c>
      <c r="YR7" s="88">
        <f t="shared" si="566"/>
        <v>1.1415525114155251E-4</v>
      </c>
      <c r="YS7" s="88">
        <f t="shared" si="566"/>
        <v>1.1415525114155251E-4</v>
      </c>
      <c r="YT7" s="88">
        <f t="shared" si="566"/>
        <v>1.1415525114155251E-4</v>
      </c>
      <c r="YU7" s="88">
        <f t="shared" si="566"/>
        <v>1.1415525114155251E-4</v>
      </c>
      <c r="YV7" s="88">
        <f t="shared" si="566"/>
        <v>1.1415525114155251E-4</v>
      </c>
      <c r="YW7" s="88">
        <f t="shared" si="566"/>
        <v>1.1415525114155251E-4</v>
      </c>
      <c r="YX7" s="88">
        <f t="shared" si="566"/>
        <v>1.1415525114155251E-4</v>
      </c>
      <c r="YY7" s="88">
        <f t="shared" si="566"/>
        <v>1.1415525114155251E-4</v>
      </c>
      <c r="YZ7" s="88">
        <f t="shared" si="566"/>
        <v>1.1415525114155251E-4</v>
      </c>
      <c r="ZA7" s="88">
        <f t="shared" si="566"/>
        <v>1.1415525114155251E-4</v>
      </c>
      <c r="ZB7" s="88">
        <f t="shared" si="566"/>
        <v>1.1415525114155251E-4</v>
      </c>
      <c r="ZC7" s="88">
        <f t="shared" si="566"/>
        <v>1.1415525114155251E-4</v>
      </c>
      <c r="ZD7" s="88">
        <f t="shared" si="566"/>
        <v>1.1415525114155251E-4</v>
      </c>
      <c r="ZE7" s="88">
        <f t="shared" si="566"/>
        <v>1.1415525114155251E-4</v>
      </c>
      <c r="ZF7" s="88">
        <f t="shared" si="566"/>
        <v>1.1415525114155251E-4</v>
      </c>
      <c r="ZG7" s="88">
        <f t="shared" si="566"/>
        <v>1.1415525114155251E-4</v>
      </c>
      <c r="ZH7" s="88">
        <f t="shared" si="566"/>
        <v>1.1415525114155251E-4</v>
      </c>
      <c r="ZI7" s="88">
        <f t="shared" si="566"/>
        <v>1.1415525114155251E-4</v>
      </c>
      <c r="ZJ7" s="88">
        <f t="shared" si="566"/>
        <v>1.1415525114155251E-4</v>
      </c>
      <c r="ZK7" s="88">
        <f t="shared" si="566"/>
        <v>1.1415525114155251E-4</v>
      </c>
      <c r="ZL7" s="88">
        <f t="shared" si="566"/>
        <v>1.1415525114155251E-4</v>
      </c>
      <c r="ZM7" s="88">
        <f t="shared" si="566"/>
        <v>1.1415525114155251E-4</v>
      </c>
      <c r="ZN7" s="88">
        <f t="shared" si="566"/>
        <v>1.1415525114155251E-4</v>
      </c>
      <c r="ZO7" s="88">
        <f t="shared" si="566"/>
        <v>1.1415525114155251E-4</v>
      </c>
      <c r="ZP7" s="88">
        <f t="shared" si="566"/>
        <v>1.1415525114155251E-4</v>
      </c>
      <c r="ZQ7" s="88">
        <f t="shared" si="566"/>
        <v>1.1415525114155251E-4</v>
      </c>
      <c r="ZR7" s="88">
        <f t="shared" si="566"/>
        <v>1.1415525114155251E-4</v>
      </c>
      <c r="ZS7" s="88">
        <f t="shared" si="566"/>
        <v>1.1415525114155251E-4</v>
      </c>
      <c r="ZT7" s="88">
        <f t="shared" si="566"/>
        <v>1.1415525114155251E-4</v>
      </c>
      <c r="ZU7" s="88">
        <f t="shared" si="566"/>
        <v>1.1415525114155251E-4</v>
      </c>
      <c r="ZV7" s="88">
        <f t="shared" si="566"/>
        <v>1.1415525114155251E-4</v>
      </c>
      <c r="ZW7" s="88">
        <f t="shared" si="566"/>
        <v>1.1415525114155251E-4</v>
      </c>
      <c r="ZX7" s="88">
        <f t="shared" si="566"/>
        <v>1.1415525114155251E-4</v>
      </c>
      <c r="ZY7" s="88">
        <f t="shared" si="566"/>
        <v>1.1415525114155251E-4</v>
      </c>
      <c r="ZZ7" s="88">
        <f t="shared" si="566"/>
        <v>1.1415525114155251E-4</v>
      </c>
      <c r="AAA7" s="88">
        <f t="shared" si="566"/>
        <v>1.1415525114155251E-4</v>
      </c>
      <c r="AAB7" s="88">
        <f t="shared" si="566"/>
        <v>1.1415525114155251E-4</v>
      </c>
      <c r="AAC7" s="88">
        <f t="shared" si="566"/>
        <v>1.1415525114155251E-4</v>
      </c>
      <c r="AAD7" s="88">
        <f t="shared" si="566"/>
        <v>1.1415525114155251E-4</v>
      </c>
      <c r="AAE7" s="88">
        <f t="shared" si="566"/>
        <v>1.1415525114155251E-4</v>
      </c>
      <c r="AAF7" s="88">
        <f t="shared" si="566"/>
        <v>1.1415525114155251E-4</v>
      </c>
      <c r="AAG7" s="88">
        <f t="shared" si="566"/>
        <v>1.1415525114155251E-4</v>
      </c>
      <c r="AAH7" s="88">
        <f t="shared" si="566"/>
        <v>1.1415525114155251E-4</v>
      </c>
      <c r="AAI7" s="88">
        <f t="shared" si="566"/>
        <v>1.1415525114155251E-4</v>
      </c>
      <c r="AAJ7" s="88">
        <f t="shared" si="566"/>
        <v>1.1415525114155251E-4</v>
      </c>
      <c r="AAK7" s="88">
        <f t="shared" si="566"/>
        <v>1.1415525114155251E-4</v>
      </c>
      <c r="AAL7" s="88">
        <f t="shared" ref="AAL7:ACW7" si="567">AAK7</f>
        <v>1.1415525114155251E-4</v>
      </c>
      <c r="AAM7" s="88">
        <f t="shared" si="567"/>
        <v>1.1415525114155251E-4</v>
      </c>
      <c r="AAN7" s="88">
        <f t="shared" si="567"/>
        <v>1.1415525114155251E-4</v>
      </c>
      <c r="AAO7" s="88">
        <f t="shared" si="567"/>
        <v>1.1415525114155251E-4</v>
      </c>
      <c r="AAP7" s="88">
        <f t="shared" si="567"/>
        <v>1.1415525114155251E-4</v>
      </c>
      <c r="AAQ7" s="88">
        <f t="shared" si="567"/>
        <v>1.1415525114155251E-4</v>
      </c>
      <c r="AAR7" s="88">
        <f t="shared" si="567"/>
        <v>1.1415525114155251E-4</v>
      </c>
      <c r="AAS7" s="88">
        <f t="shared" si="567"/>
        <v>1.1415525114155251E-4</v>
      </c>
      <c r="AAT7" s="88">
        <f t="shared" si="567"/>
        <v>1.1415525114155251E-4</v>
      </c>
      <c r="AAU7" s="88">
        <f t="shared" si="567"/>
        <v>1.1415525114155251E-4</v>
      </c>
      <c r="AAV7" s="88">
        <f t="shared" si="567"/>
        <v>1.1415525114155251E-4</v>
      </c>
      <c r="AAW7" s="88">
        <f t="shared" si="567"/>
        <v>1.1415525114155251E-4</v>
      </c>
      <c r="AAX7" s="88">
        <f t="shared" si="567"/>
        <v>1.1415525114155251E-4</v>
      </c>
      <c r="AAY7" s="88">
        <f t="shared" si="567"/>
        <v>1.1415525114155251E-4</v>
      </c>
      <c r="AAZ7" s="88">
        <f t="shared" si="567"/>
        <v>1.1415525114155251E-4</v>
      </c>
      <c r="ABA7" s="88">
        <f t="shared" si="567"/>
        <v>1.1415525114155251E-4</v>
      </c>
      <c r="ABB7" s="88">
        <f t="shared" si="567"/>
        <v>1.1415525114155251E-4</v>
      </c>
      <c r="ABC7" s="88">
        <f t="shared" si="567"/>
        <v>1.1415525114155251E-4</v>
      </c>
      <c r="ABD7" s="88">
        <f t="shared" si="567"/>
        <v>1.1415525114155251E-4</v>
      </c>
      <c r="ABE7" s="88">
        <f t="shared" si="567"/>
        <v>1.1415525114155251E-4</v>
      </c>
      <c r="ABF7" s="88">
        <f t="shared" si="567"/>
        <v>1.1415525114155251E-4</v>
      </c>
      <c r="ABG7" s="88">
        <f t="shared" si="567"/>
        <v>1.1415525114155251E-4</v>
      </c>
      <c r="ABH7" s="88">
        <f t="shared" si="567"/>
        <v>1.1415525114155251E-4</v>
      </c>
      <c r="ABI7" s="88">
        <f t="shared" si="567"/>
        <v>1.1415525114155251E-4</v>
      </c>
      <c r="ABJ7" s="88">
        <f t="shared" si="567"/>
        <v>1.1415525114155251E-4</v>
      </c>
      <c r="ABK7" s="88">
        <f t="shared" si="567"/>
        <v>1.1415525114155251E-4</v>
      </c>
      <c r="ABL7" s="88">
        <f t="shared" si="567"/>
        <v>1.1415525114155251E-4</v>
      </c>
      <c r="ABM7" s="88">
        <f t="shared" si="567"/>
        <v>1.1415525114155251E-4</v>
      </c>
      <c r="ABN7" s="88">
        <f t="shared" si="567"/>
        <v>1.1415525114155251E-4</v>
      </c>
      <c r="ABO7" s="88">
        <f t="shared" si="567"/>
        <v>1.1415525114155251E-4</v>
      </c>
      <c r="ABP7" s="88">
        <f t="shared" si="567"/>
        <v>1.1415525114155251E-4</v>
      </c>
      <c r="ABQ7" s="88">
        <f t="shared" si="567"/>
        <v>1.1415525114155251E-4</v>
      </c>
      <c r="ABR7" s="88">
        <f t="shared" si="567"/>
        <v>1.1415525114155251E-4</v>
      </c>
      <c r="ABS7" s="88">
        <f t="shared" si="567"/>
        <v>1.1415525114155251E-4</v>
      </c>
      <c r="ABT7" s="88">
        <f t="shared" si="567"/>
        <v>1.1415525114155251E-4</v>
      </c>
      <c r="ABU7" s="88">
        <f t="shared" si="567"/>
        <v>1.1415525114155251E-4</v>
      </c>
      <c r="ABV7" s="88">
        <f t="shared" si="567"/>
        <v>1.1415525114155251E-4</v>
      </c>
      <c r="ABW7" s="88">
        <f t="shared" si="567"/>
        <v>1.1415525114155251E-4</v>
      </c>
      <c r="ABX7" s="88">
        <f t="shared" si="567"/>
        <v>1.1415525114155251E-4</v>
      </c>
      <c r="ABY7" s="88">
        <f t="shared" si="567"/>
        <v>1.1415525114155251E-4</v>
      </c>
      <c r="ABZ7" s="88">
        <f t="shared" si="567"/>
        <v>1.1415525114155251E-4</v>
      </c>
      <c r="ACA7" s="88">
        <f t="shared" si="567"/>
        <v>1.1415525114155251E-4</v>
      </c>
      <c r="ACB7" s="88">
        <f t="shared" si="567"/>
        <v>1.1415525114155251E-4</v>
      </c>
      <c r="ACC7" s="88">
        <f t="shared" si="567"/>
        <v>1.1415525114155251E-4</v>
      </c>
      <c r="ACD7" s="88">
        <f t="shared" si="567"/>
        <v>1.1415525114155251E-4</v>
      </c>
      <c r="ACE7" s="88">
        <f t="shared" si="567"/>
        <v>1.1415525114155251E-4</v>
      </c>
      <c r="ACF7" s="88">
        <f t="shared" si="567"/>
        <v>1.1415525114155251E-4</v>
      </c>
      <c r="ACG7" s="88">
        <f t="shared" si="567"/>
        <v>1.1415525114155251E-4</v>
      </c>
      <c r="ACH7" s="88">
        <f t="shared" si="567"/>
        <v>1.1415525114155251E-4</v>
      </c>
      <c r="ACI7" s="88">
        <f t="shared" si="567"/>
        <v>1.1415525114155251E-4</v>
      </c>
      <c r="ACJ7" s="88">
        <f t="shared" si="567"/>
        <v>1.1415525114155251E-4</v>
      </c>
      <c r="ACK7" s="88">
        <f t="shared" si="567"/>
        <v>1.1415525114155251E-4</v>
      </c>
      <c r="ACL7" s="88">
        <f t="shared" si="567"/>
        <v>1.1415525114155251E-4</v>
      </c>
      <c r="ACM7" s="88">
        <f t="shared" si="567"/>
        <v>1.1415525114155251E-4</v>
      </c>
      <c r="ACN7" s="88">
        <f t="shared" si="567"/>
        <v>1.1415525114155251E-4</v>
      </c>
      <c r="ACO7" s="88">
        <f t="shared" si="567"/>
        <v>1.1415525114155251E-4</v>
      </c>
      <c r="ACP7" s="88">
        <f t="shared" si="567"/>
        <v>1.1415525114155251E-4</v>
      </c>
      <c r="ACQ7" s="88">
        <f t="shared" si="567"/>
        <v>1.1415525114155251E-4</v>
      </c>
      <c r="ACR7" s="88">
        <f t="shared" si="567"/>
        <v>1.1415525114155251E-4</v>
      </c>
      <c r="ACS7" s="88">
        <f t="shared" si="567"/>
        <v>1.1415525114155251E-4</v>
      </c>
      <c r="ACT7" s="88">
        <f t="shared" si="567"/>
        <v>1.1415525114155251E-4</v>
      </c>
      <c r="ACU7" s="88">
        <f t="shared" si="567"/>
        <v>1.1415525114155251E-4</v>
      </c>
      <c r="ACV7" s="88">
        <f t="shared" si="567"/>
        <v>1.1415525114155251E-4</v>
      </c>
      <c r="ACW7" s="88">
        <f t="shared" si="567"/>
        <v>1.1415525114155251E-4</v>
      </c>
      <c r="ACX7" s="88">
        <f t="shared" ref="ACX7:AFI7" si="568">ACW7</f>
        <v>1.1415525114155251E-4</v>
      </c>
      <c r="ACY7" s="88">
        <f t="shared" si="568"/>
        <v>1.1415525114155251E-4</v>
      </c>
      <c r="ACZ7" s="88">
        <f t="shared" si="568"/>
        <v>1.1415525114155251E-4</v>
      </c>
      <c r="ADA7" s="88">
        <f t="shared" si="568"/>
        <v>1.1415525114155251E-4</v>
      </c>
      <c r="ADB7" s="88">
        <f t="shared" si="568"/>
        <v>1.1415525114155251E-4</v>
      </c>
      <c r="ADC7" s="88">
        <f t="shared" si="568"/>
        <v>1.1415525114155251E-4</v>
      </c>
      <c r="ADD7" s="88">
        <f t="shared" si="568"/>
        <v>1.1415525114155251E-4</v>
      </c>
      <c r="ADE7" s="88">
        <f t="shared" si="568"/>
        <v>1.1415525114155251E-4</v>
      </c>
      <c r="ADF7" s="88">
        <f t="shared" si="568"/>
        <v>1.1415525114155251E-4</v>
      </c>
      <c r="ADG7" s="88">
        <f t="shared" si="568"/>
        <v>1.1415525114155251E-4</v>
      </c>
      <c r="ADH7" s="88">
        <f t="shared" si="568"/>
        <v>1.1415525114155251E-4</v>
      </c>
      <c r="ADI7" s="88">
        <f t="shared" si="568"/>
        <v>1.1415525114155251E-4</v>
      </c>
      <c r="ADJ7" s="88">
        <f t="shared" si="568"/>
        <v>1.1415525114155251E-4</v>
      </c>
      <c r="ADK7" s="88">
        <f t="shared" si="568"/>
        <v>1.1415525114155251E-4</v>
      </c>
      <c r="ADL7" s="88">
        <f t="shared" si="568"/>
        <v>1.1415525114155251E-4</v>
      </c>
      <c r="ADM7" s="88">
        <f t="shared" si="568"/>
        <v>1.1415525114155251E-4</v>
      </c>
      <c r="ADN7" s="88">
        <f t="shared" si="568"/>
        <v>1.1415525114155251E-4</v>
      </c>
      <c r="ADO7" s="88">
        <f t="shared" si="568"/>
        <v>1.1415525114155251E-4</v>
      </c>
      <c r="ADP7" s="88">
        <f t="shared" si="568"/>
        <v>1.1415525114155251E-4</v>
      </c>
      <c r="ADQ7" s="88">
        <f t="shared" si="568"/>
        <v>1.1415525114155251E-4</v>
      </c>
      <c r="ADR7" s="88">
        <f t="shared" si="568"/>
        <v>1.1415525114155251E-4</v>
      </c>
      <c r="ADS7" s="88">
        <f t="shared" si="568"/>
        <v>1.1415525114155251E-4</v>
      </c>
      <c r="ADT7" s="88">
        <f t="shared" si="568"/>
        <v>1.1415525114155251E-4</v>
      </c>
      <c r="ADU7" s="88">
        <f t="shared" si="568"/>
        <v>1.1415525114155251E-4</v>
      </c>
      <c r="ADV7" s="88">
        <f t="shared" si="568"/>
        <v>1.1415525114155251E-4</v>
      </c>
      <c r="ADW7" s="88">
        <f t="shared" si="568"/>
        <v>1.1415525114155251E-4</v>
      </c>
      <c r="ADX7" s="88">
        <f t="shared" si="568"/>
        <v>1.1415525114155251E-4</v>
      </c>
      <c r="ADY7" s="88">
        <f t="shared" si="568"/>
        <v>1.1415525114155251E-4</v>
      </c>
      <c r="ADZ7" s="88">
        <f t="shared" si="568"/>
        <v>1.1415525114155251E-4</v>
      </c>
      <c r="AEA7" s="88">
        <f t="shared" si="568"/>
        <v>1.1415525114155251E-4</v>
      </c>
      <c r="AEB7" s="88">
        <f t="shared" si="568"/>
        <v>1.1415525114155251E-4</v>
      </c>
      <c r="AEC7" s="88">
        <f t="shared" si="568"/>
        <v>1.1415525114155251E-4</v>
      </c>
      <c r="AED7" s="88">
        <f t="shared" si="568"/>
        <v>1.1415525114155251E-4</v>
      </c>
      <c r="AEE7" s="88">
        <f t="shared" si="568"/>
        <v>1.1415525114155251E-4</v>
      </c>
      <c r="AEF7" s="88">
        <f t="shared" si="568"/>
        <v>1.1415525114155251E-4</v>
      </c>
      <c r="AEG7" s="88">
        <f t="shared" si="568"/>
        <v>1.1415525114155251E-4</v>
      </c>
      <c r="AEH7" s="88">
        <f t="shared" si="568"/>
        <v>1.1415525114155251E-4</v>
      </c>
      <c r="AEI7" s="88">
        <f t="shared" si="568"/>
        <v>1.1415525114155251E-4</v>
      </c>
      <c r="AEJ7" s="88">
        <f t="shared" si="568"/>
        <v>1.1415525114155251E-4</v>
      </c>
      <c r="AEK7" s="88">
        <f t="shared" si="568"/>
        <v>1.1415525114155251E-4</v>
      </c>
      <c r="AEL7" s="88">
        <f t="shared" si="568"/>
        <v>1.1415525114155251E-4</v>
      </c>
      <c r="AEM7" s="88">
        <f t="shared" si="568"/>
        <v>1.1415525114155251E-4</v>
      </c>
      <c r="AEN7" s="88">
        <f t="shared" si="568"/>
        <v>1.1415525114155251E-4</v>
      </c>
      <c r="AEO7" s="88">
        <f t="shared" si="568"/>
        <v>1.1415525114155251E-4</v>
      </c>
      <c r="AEP7" s="88">
        <f t="shared" si="568"/>
        <v>1.1415525114155251E-4</v>
      </c>
      <c r="AEQ7" s="88">
        <f t="shared" si="568"/>
        <v>1.1415525114155251E-4</v>
      </c>
      <c r="AER7" s="88">
        <f t="shared" si="568"/>
        <v>1.1415525114155251E-4</v>
      </c>
      <c r="AES7" s="88">
        <f t="shared" si="568"/>
        <v>1.1415525114155251E-4</v>
      </c>
      <c r="AET7" s="88">
        <f t="shared" si="568"/>
        <v>1.1415525114155251E-4</v>
      </c>
      <c r="AEU7" s="88">
        <f t="shared" si="568"/>
        <v>1.1415525114155251E-4</v>
      </c>
      <c r="AEV7" s="88">
        <f t="shared" si="568"/>
        <v>1.1415525114155251E-4</v>
      </c>
      <c r="AEW7" s="88">
        <f t="shared" si="568"/>
        <v>1.1415525114155251E-4</v>
      </c>
      <c r="AEX7" s="88">
        <f t="shared" si="568"/>
        <v>1.1415525114155251E-4</v>
      </c>
      <c r="AEY7" s="88">
        <f t="shared" si="568"/>
        <v>1.1415525114155251E-4</v>
      </c>
      <c r="AEZ7" s="88">
        <f t="shared" si="568"/>
        <v>1.1415525114155251E-4</v>
      </c>
      <c r="AFA7" s="88">
        <f t="shared" si="568"/>
        <v>1.1415525114155251E-4</v>
      </c>
      <c r="AFB7" s="88">
        <f t="shared" si="568"/>
        <v>1.1415525114155251E-4</v>
      </c>
      <c r="AFC7" s="88">
        <f t="shared" si="568"/>
        <v>1.1415525114155251E-4</v>
      </c>
      <c r="AFD7" s="88">
        <f t="shared" si="568"/>
        <v>1.1415525114155251E-4</v>
      </c>
      <c r="AFE7" s="88">
        <f t="shared" si="568"/>
        <v>1.1415525114155251E-4</v>
      </c>
      <c r="AFF7" s="88">
        <f t="shared" si="568"/>
        <v>1.1415525114155251E-4</v>
      </c>
      <c r="AFG7" s="88">
        <f t="shared" si="568"/>
        <v>1.1415525114155251E-4</v>
      </c>
      <c r="AFH7" s="88">
        <f t="shared" si="568"/>
        <v>1.1415525114155251E-4</v>
      </c>
      <c r="AFI7" s="88">
        <f t="shared" si="568"/>
        <v>1.1415525114155251E-4</v>
      </c>
      <c r="AFJ7" s="88">
        <f t="shared" ref="AFJ7:AHU7" si="569">AFI7</f>
        <v>1.1415525114155251E-4</v>
      </c>
      <c r="AFK7" s="88">
        <f t="shared" si="569"/>
        <v>1.1415525114155251E-4</v>
      </c>
      <c r="AFL7" s="88">
        <f t="shared" si="569"/>
        <v>1.1415525114155251E-4</v>
      </c>
      <c r="AFM7" s="88">
        <f t="shared" si="569"/>
        <v>1.1415525114155251E-4</v>
      </c>
      <c r="AFN7" s="88">
        <f t="shared" si="569"/>
        <v>1.1415525114155251E-4</v>
      </c>
      <c r="AFO7" s="88">
        <f t="shared" si="569"/>
        <v>1.1415525114155251E-4</v>
      </c>
      <c r="AFP7" s="88">
        <f t="shared" si="569"/>
        <v>1.1415525114155251E-4</v>
      </c>
      <c r="AFQ7" s="88">
        <f t="shared" si="569"/>
        <v>1.1415525114155251E-4</v>
      </c>
      <c r="AFR7" s="88">
        <f t="shared" si="569"/>
        <v>1.1415525114155251E-4</v>
      </c>
      <c r="AFS7" s="88">
        <f t="shared" si="569"/>
        <v>1.1415525114155251E-4</v>
      </c>
      <c r="AFT7" s="88">
        <f t="shared" si="569"/>
        <v>1.1415525114155251E-4</v>
      </c>
      <c r="AFU7" s="88">
        <f t="shared" si="569"/>
        <v>1.1415525114155251E-4</v>
      </c>
      <c r="AFV7" s="88">
        <f t="shared" si="569"/>
        <v>1.1415525114155251E-4</v>
      </c>
      <c r="AFW7" s="88">
        <f t="shared" si="569"/>
        <v>1.1415525114155251E-4</v>
      </c>
      <c r="AFX7" s="88">
        <f t="shared" si="569"/>
        <v>1.1415525114155251E-4</v>
      </c>
      <c r="AFY7" s="88">
        <f t="shared" si="569"/>
        <v>1.1415525114155251E-4</v>
      </c>
      <c r="AFZ7" s="88">
        <f t="shared" si="569"/>
        <v>1.1415525114155251E-4</v>
      </c>
      <c r="AGA7" s="88">
        <f t="shared" si="569"/>
        <v>1.1415525114155251E-4</v>
      </c>
      <c r="AGB7" s="88">
        <f t="shared" si="569"/>
        <v>1.1415525114155251E-4</v>
      </c>
      <c r="AGC7" s="88">
        <f t="shared" si="569"/>
        <v>1.1415525114155251E-4</v>
      </c>
      <c r="AGD7" s="88">
        <f t="shared" si="569"/>
        <v>1.1415525114155251E-4</v>
      </c>
      <c r="AGE7" s="88">
        <f t="shared" si="569"/>
        <v>1.1415525114155251E-4</v>
      </c>
      <c r="AGF7" s="88">
        <f t="shared" si="569"/>
        <v>1.1415525114155251E-4</v>
      </c>
      <c r="AGG7" s="88">
        <f t="shared" si="569"/>
        <v>1.1415525114155251E-4</v>
      </c>
      <c r="AGH7" s="88">
        <f t="shared" si="569"/>
        <v>1.1415525114155251E-4</v>
      </c>
      <c r="AGI7" s="88">
        <f t="shared" si="569"/>
        <v>1.1415525114155251E-4</v>
      </c>
      <c r="AGJ7" s="88">
        <f t="shared" si="569"/>
        <v>1.1415525114155251E-4</v>
      </c>
      <c r="AGK7" s="88">
        <f t="shared" si="569"/>
        <v>1.1415525114155251E-4</v>
      </c>
      <c r="AGL7" s="88">
        <f t="shared" si="569"/>
        <v>1.1415525114155251E-4</v>
      </c>
      <c r="AGM7" s="88">
        <f t="shared" si="569"/>
        <v>1.1415525114155251E-4</v>
      </c>
      <c r="AGN7" s="88">
        <f t="shared" si="569"/>
        <v>1.1415525114155251E-4</v>
      </c>
      <c r="AGO7" s="88">
        <f t="shared" si="569"/>
        <v>1.1415525114155251E-4</v>
      </c>
      <c r="AGP7" s="88">
        <f t="shared" si="569"/>
        <v>1.1415525114155251E-4</v>
      </c>
      <c r="AGQ7" s="88">
        <f t="shared" si="569"/>
        <v>1.1415525114155251E-4</v>
      </c>
      <c r="AGR7" s="88">
        <f t="shared" si="569"/>
        <v>1.1415525114155251E-4</v>
      </c>
      <c r="AGS7" s="88">
        <f t="shared" si="569"/>
        <v>1.1415525114155251E-4</v>
      </c>
      <c r="AGT7" s="88">
        <f t="shared" si="569"/>
        <v>1.1415525114155251E-4</v>
      </c>
      <c r="AGU7" s="88">
        <f t="shared" si="569"/>
        <v>1.1415525114155251E-4</v>
      </c>
      <c r="AGV7" s="88">
        <f t="shared" si="569"/>
        <v>1.1415525114155251E-4</v>
      </c>
      <c r="AGW7" s="88">
        <f t="shared" si="569"/>
        <v>1.1415525114155251E-4</v>
      </c>
      <c r="AGX7" s="88">
        <f t="shared" si="569"/>
        <v>1.1415525114155251E-4</v>
      </c>
      <c r="AGY7" s="88">
        <f t="shared" si="569"/>
        <v>1.1415525114155251E-4</v>
      </c>
      <c r="AGZ7" s="88">
        <f t="shared" si="569"/>
        <v>1.1415525114155251E-4</v>
      </c>
      <c r="AHA7" s="88">
        <f t="shared" si="569"/>
        <v>1.1415525114155251E-4</v>
      </c>
      <c r="AHB7" s="88">
        <f t="shared" si="569"/>
        <v>1.1415525114155251E-4</v>
      </c>
      <c r="AHC7" s="88">
        <f t="shared" si="569"/>
        <v>1.1415525114155251E-4</v>
      </c>
      <c r="AHD7" s="88">
        <f t="shared" si="569"/>
        <v>1.1415525114155251E-4</v>
      </c>
      <c r="AHE7" s="88">
        <f t="shared" si="569"/>
        <v>1.1415525114155251E-4</v>
      </c>
      <c r="AHF7" s="88">
        <f t="shared" si="569"/>
        <v>1.1415525114155251E-4</v>
      </c>
      <c r="AHG7" s="88">
        <f t="shared" si="569"/>
        <v>1.1415525114155251E-4</v>
      </c>
      <c r="AHH7" s="88">
        <f t="shared" si="569"/>
        <v>1.1415525114155251E-4</v>
      </c>
      <c r="AHI7" s="88">
        <f t="shared" si="569"/>
        <v>1.1415525114155251E-4</v>
      </c>
      <c r="AHJ7" s="88">
        <f t="shared" si="569"/>
        <v>1.1415525114155251E-4</v>
      </c>
      <c r="AHK7" s="88">
        <f t="shared" si="569"/>
        <v>1.1415525114155251E-4</v>
      </c>
      <c r="AHL7" s="88">
        <f t="shared" si="569"/>
        <v>1.1415525114155251E-4</v>
      </c>
      <c r="AHM7" s="88">
        <f t="shared" si="569"/>
        <v>1.1415525114155251E-4</v>
      </c>
      <c r="AHN7" s="88">
        <f t="shared" si="569"/>
        <v>1.1415525114155251E-4</v>
      </c>
      <c r="AHO7" s="88">
        <f t="shared" si="569"/>
        <v>1.1415525114155251E-4</v>
      </c>
      <c r="AHP7" s="88">
        <f t="shared" si="569"/>
        <v>1.1415525114155251E-4</v>
      </c>
      <c r="AHQ7" s="88">
        <f t="shared" si="569"/>
        <v>1.1415525114155251E-4</v>
      </c>
      <c r="AHR7" s="88">
        <f t="shared" si="569"/>
        <v>1.1415525114155251E-4</v>
      </c>
      <c r="AHS7" s="88">
        <f t="shared" si="569"/>
        <v>1.1415525114155251E-4</v>
      </c>
      <c r="AHT7" s="88">
        <f t="shared" si="569"/>
        <v>1.1415525114155251E-4</v>
      </c>
      <c r="AHU7" s="88">
        <f t="shared" si="569"/>
        <v>1.1415525114155251E-4</v>
      </c>
      <c r="AHV7" s="88">
        <f t="shared" ref="AHV7:AKG7" si="570">AHU7</f>
        <v>1.1415525114155251E-4</v>
      </c>
      <c r="AHW7" s="88">
        <f t="shared" si="570"/>
        <v>1.1415525114155251E-4</v>
      </c>
      <c r="AHX7" s="88">
        <f t="shared" si="570"/>
        <v>1.1415525114155251E-4</v>
      </c>
      <c r="AHY7" s="88">
        <f t="shared" si="570"/>
        <v>1.1415525114155251E-4</v>
      </c>
      <c r="AHZ7" s="88">
        <f t="shared" si="570"/>
        <v>1.1415525114155251E-4</v>
      </c>
      <c r="AIA7" s="88">
        <f t="shared" si="570"/>
        <v>1.1415525114155251E-4</v>
      </c>
      <c r="AIB7" s="88">
        <f t="shared" si="570"/>
        <v>1.1415525114155251E-4</v>
      </c>
      <c r="AIC7" s="88">
        <f t="shared" si="570"/>
        <v>1.1415525114155251E-4</v>
      </c>
      <c r="AID7" s="88">
        <f t="shared" si="570"/>
        <v>1.1415525114155251E-4</v>
      </c>
      <c r="AIE7" s="88">
        <f t="shared" si="570"/>
        <v>1.1415525114155251E-4</v>
      </c>
      <c r="AIF7" s="88">
        <f t="shared" si="570"/>
        <v>1.1415525114155251E-4</v>
      </c>
      <c r="AIG7" s="88">
        <f t="shared" si="570"/>
        <v>1.1415525114155251E-4</v>
      </c>
      <c r="AIH7" s="88">
        <f t="shared" si="570"/>
        <v>1.1415525114155251E-4</v>
      </c>
      <c r="AII7" s="88">
        <f t="shared" si="570"/>
        <v>1.1415525114155251E-4</v>
      </c>
      <c r="AIJ7" s="88">
        <f t="shared" si="570"/>
        <v>1.1415525114155251E-4</v>
      </c>
      <c r="AIK7" s="88">
        <f t="shared" si="570"/>
        <v>1.1415525114155251E-4</v>
      </c>
      <c r="AIL7" s="88">
        <f t="shared" si="570"/>
        <v>1.1415525114155251E-4</v>
      </c>
      <c r="AIM7" s="88">
        <f t="shared" si="570"/>
        <v>1.1415525114155251E-4</v>
      </c>
      <c r="AIN7" s="88">
        <f t="shared" si="570"/>
        <v>1.1415525114155251E-4</v>
      </c>
      <c r="AIO7" s="88">
        <f t="shared" si="570"/>
        <v>1.1415525114155251E-4</v>
      </c>
      <c r="AIP7" s="88">
        <f t="shared" si="570"/>
        <v>1.1415525114155251E-4</v>
      </c>
      <c r="AIQ7" s="88">
        <f t="shared" si="570"/>
        <v>1.1415525114155251E-4</v>
      </c>
      <c r="AIR7" s="88">
        <f t="shared" si="570"/>
        <v>1.1415525114155251E-4</v>
      </c>
      <c r="AIS7" s="88">
        <f t="shared" si="570"/>
        <v>1.1415525114155251E-4</v>
      </c>
      <c r="AIT7" s="88">
        <f t="shared" si="570"/>
        <v>1.1415525114155251E-4</v>
      </c>
      <c r="AIU7" s="88">
        <f t="shared" si="570"/>
        <v>1.1415525114155251E-4</v>
      </c>
      <c r="AIV7" s="88">
        <f t="shared" si="570"/>
        <v>1.1415525114155251E-4</v>
      </c>
      <c r="AIW7" s="88">
        <f t="shared" si="570"/>
        <v>1.1415525114155251E-4</v>
      </c>
      <c r="AIX7" s="88">
        <f t="shared" si="570"/>
        <v>1.1415525114155251E-4</v>
      </c>
      <c r="AIY7" s="88">
        <f t="shared" si="570"/>
        <v>1.1415525114155251E-4</v>
      </c>
      <c r="AIZ7" s="88">
        <f t="shared" si="570"/>
        <v>1.1415525114155251E-4</v>
      </c>
      <c r="AJA7" s="88">
        <f t="shared" si="570"/>
        <v>1.1415525114155251E-4</v>
      </c>
      <c r="AJB7" s="88">
        <f t="shared" si="570"/>
        <v>1.1415525114155251E-4</v>
      </c>
      <c r="AJC7" s="88">
        <f t="shared" si="570"/>
        <v>1.1415525114155251E-4</v>
      </c>
      <c r="AJD7" s="88">
        <f t="shared" si="570"/>
        <v>1.1415525114155251E-4</v>
      </c>
      <c r="AJE7" s="88">
        <f t="shared" si="570"/>
        <v>1.1415525114155251E-4</v>
      </c>
      <c r="AJF7" s="88">
        <f t="shared" si="570"/>
        <v>1.1415525114155251E-4</v>
      </c>
      <c r="AJG7" s="88">
        <f t="shared" si="570"/>
        <v>1.1415525114155251E-4</v>
      </c>
      <c r="AJH7" s="88">
        <f t="shared" si="570"/>
        <v>1.1415525114155251E-4</v>
      </c>
      <c r="AJI7" s="88">
        <f t="shared" si="570"/>
        <v>1.1415525114155251E-4</v>
      </c>
      <c r="AJJ7" s="88">
        <f t="shared" si="570"/>
        <v>1.1415525114155251E-4</v>
      </c>
      <c r="AJK7" s="88">
        <f t="shared" si="570"/>
        <v>1.1415525114155251E-4</v>
      </c>
      <c r="AJL7" s="88">
        <f t="shared" si="570"/>
        <v>1.1415525114155251E-4</v>
      </c>
      <c r="AJM7" s="88">
        <f t="shared" si="570"/>
        <v>1.1415525114155251E-4</v>
      </c>
      <c r="AJN7" s="88">
        <f t="shared" si="570"/>
        <v>1.1415525114155251E-4</v>
      </c>
      <c r="AJO7" s="88">
        <f t="shared" si="570"/>
        <v>1.1415525114155251E-4</v>
      </c>
      <c r="AJP7" s="88">
        <f t="shared" si="570"/>
        <v>1.1415525114155251E-4</v>
      </c>
      <c r="AJQ7" s="88">
        <f t="shared" si="570"/>
        <v>1.1415525114155251E-4</v>
      </c>
      <c r="AJR7" s="88">
        <f t="shared" si="570"/>
        <v>1.1415525114155251E-4</v>
      </c>
      <c r="AJS7" s="88">
        <f t="shared" si="570"/>
        <v>1.1415525114155251E-4</v>
      </c>
      <c r="AJT7" s="88">
        <f t="shared" si="570"/>
        <v>1.1415525114155251E-4</v>
      </c>
      <c r="AJU7" s="88">
        <f t="shared" si="570"/>
        <v>1.1415525114155251E-4</v>
      </c>
      <c r="AJV7" s="88">
        <f t="shared" si="570"/>
        <v>1.1415525114155251E-4</v>
      </c>
      <c r="AJW7" s="88">
        <f t="shared" si="570"/>
        <v>1.1415525114155251E-4</v>
      </c>
      <c r="AJX7" s="88">
        <f t="shared" si="570"/>
        <v>1.1415525114155251E-4</v>
      </c>
      <c r="AJY7" s="88">
        <f t="shared" si="570"/>
        <v>1.1415525114155251E-4</v>
      </c>
      <c r="AJZ7" s="88">
        <f t="shared" si="570"/>
        <v>1.1415525114155251E-4</v>
      </c>
      <c r="AKA7" s="88">
        <f t="shared" si="570"/>
        <v>1.1415525114155251E-4</v>
      </c>
      <c r="AKB7" s="88">
        <f t="shared" si="570"/>
        <v>1.1415525114155251E-4</v>
      </c>
      <c r="AKC7" s="88">
        <f t="shared" si="570"/>
        <v>1.1415525114155251E-4</v>
      </c>
      <c r="AKD7" s="88">
        <f t="shared" si="570"/>
        <v>1.1415525114155251E-4</v>
      </c>
      <c r="AKE7" s="88">
        <f t="shared" si="570"/>
        <v>1.1415525114155251E-4</v>
      </c>
      <c r="AKF7" s="88">
        <f t="shared" si="570"/>
        <v>1.1415525114155251E-4</v>
      </c>
      <c r="AKG7" s="88">
        <f t="shared" si="570"/>
        <v>1.1415525114155251E-4</v>
      </c>
      <c r="AKH7" s="88">
        <f t="shared" ref="AKH7:AMS7" si="571">AKG7</f>
        <v>1.1415525114155251E-4</v>
      </c>
      <c r="AKI7" s="88">
        <f t="shared" si="571"/>
        <v>1.1415525114155251E-4</v>
      </c>
      <c r="AKJ7" s="88">
        <f t="shared" si="571"/>
        <v>1.1415525114155251E-4</v>
      </c>
      <c r="AKK7" s="88">
        <f t="shared" si="571"/>
        <v>1.1415525114155251E-4</v>
      </c>
      <c r="AKL7" s="88">
        <f t="shared" si="571"/>
        <v>1.1415525114155251E-4</v>
      </c>
      <c r="AKM7" s="88">
        <f t="shared" si="571"/>
        <v>1.1415525114155251E-4</v>
      </c>
      <c r="AKN7" s="88">
        <f t="shared" si="571"/>
        <v>1.1415525114155251E-4</v>
      </c>
      <c r="AKO7" s="88">
        <f t="shared" si="571"/>
        <v>1.1415525114155251E-4</v>
      </c>
      <c r="AKP7" s="88">
        <f t="shared" si="571"/>
        <v>1.1415525114155251E-4</v>
      </c>
      <c r="AKQ7" s="88">
        <f t="shared" si="571"/>
        <v>1.1415525114155251E-4</v>
      </c>
      <c r="AKR7" s="88">
        <f t="shared" si="571"/>
        <v>1.1415525114155251E-4</v>
      </c>
      <c r="AKS7" s="88">
        <f t="shared" si="571"/>
        <v>1.1415525114155251E-4</v>
      </c>
      <c r="AKT7" s="88">
        <f t="shared" si="571"/>
        <v>1.1415525114155251E-4</v>
      </c>
      <c r="AKU7" s="88">
        <f t="shared" si="571"/>
        <v>1.1415525114155251E-4</v>
      </c>
      <c r="AKV7" s="88">
        <f t="shared" si="571"/>
        <v>1.1415525114155251E-4</v>
      </c>
      <c r="AKW7" s="88">
        <f t="shared" si="571"/>
        <v>1.1415525114155251E-4</v>
      </c>
      <c r="AKX7" s="88">
        <f t="shared" si="571"/>
        <v>1.1415525114155251E-4</v>
      </c>
      <c r="AKY7" s="88">
        <f t="shared" si="571"/>
        <v>1.1415525114155251E-4</v>
      </c>
      <c r="AKZ7" s="88">
        <f t="shared" si="571"/>
        <v>1.1415525114155251E-4</v>
      </c>
      <c r="ALA7" s="88">
        <f t="shared" si="571"/>
        <v>1.1415525114155251E-4</v>
      </c>
      <c r="ALB7" s="88">
        <f t="shared" si="571"/>
        <v>1.1415525114155251E-4</v>
      </c>
      <c r="ALC7" s="88">
        <f t="shared" si="571"/>
        <v>1.1415525114155251E-4</v>
      </c>
      <c r="ALD7" s="88">
        <f t="shared" si="571"/>
        <v>1.1415525114155251E-4</v>
      </c>
      <c r="ALE7" s="88">
        <f t="shared" si="571"/>
        <v>1.1415525114155251E-4</v>
      </c>
      <c r="ALF7" s="88">
        <f t="shared" si="571"/>
        <v>1.1415525114155251E-4</v>
      </c>
      <c r="ALG7" s="88">
        <f t="shared" si="571"/>
        <v>1.1415525114155251E-4</v>
      </c>
      <c r="ALH7" s="88">
        <f t="shared" si="571"/>
        <v>1.1415525114155251E-4</v>
      </c>
      <c r="ALI7" s="88">
        <f t="shared" si="571"/>
        <v>1.1415525114155251E-4</v>
      </c>
      <c r="ALJ7" s="88">
        <f t="shared" si="571"/>
        <v>1.1415525114155251E-4</v>
      </c>
      <c r="ALK7" s="88">
        <f t="shared" si="571"/>
        <v>1.1415525114155251E-4</v>
      </c>
      <c r="ALL7" s="88">
        <f t="shared" si="571"/>
        <v>1.1415525114155251E-4</v>
      </c>
      <c r="ALM7" s="88">
        <f t="shared" si="571"/>
        <v>1.1415525114155251E-4</v>
      </c>
      <c r="ALN7" s="88">
        <f t="shared" si="571"/>
        <v>1.1415525114155251E-4</v>
      </c>
      <c r="ALO7" s="88">
        <f t="shared" si="571"/>
        <v>1.1415525114155251E-4</v>
      </c>
      <c r="ALP7" s="88">
        <f t="shared" si="571"/>
        <v>1.1415525114155251E-4</v>
      </c>
      <c r="ALQ7" s="88">
        <f t="shared" si="571"/>
        <v>1.1415525114155251E-4</v>
      </c>
      <c r="ALR7" s="88">
        <f t="shared" si="571"/>
        <v>1.1415525114155251E-4</v>
      </c>
      <c r="ALS7" s="88">
        <f t="shared" si="571"/>
        <v>1.1415525114155251E-4</v>
      </c>
      <c r="ALT7" s="88">
        <f t="shared" si="571"/>
        <v>1.1415525114155251E-4</v>
      </c>
      <c r="ALU7" s="88">
        <f t="shared" si="571"/>
        <v>1.1415525114155251E-4</v>
      </c>
      <c r="ALV7" s="88">
        <f t="shared" si="571"/>
        <v>1.1415525114155251E-4</v>
      </c>
      <c r="ALW7" s="88">
        <f t="shared" si="571"/>
        <v>1.1415525114155251E-4</v>
      </c>
      <c r="ALX7" s="88">
        <f t="shared" si="571"/>
        <v>1.1415525114155251E-4</v>
      </c>
      <c r="ALY7" s="88">
        <f t="shared" si="571"/>
        <v>1.1415525114155251E-4</v>
      </c>
      <c r="ALZ7" s="88">
        <f t="shared" si="571"/>
        <v>1.1415525114155251E-4</v>
      </c>
      <c r="AMA7" s="88">
        <f t="shared" si="571"/>
        <v>1.1415525114155251E-4</v>
      </c>
      <c r="AMB7" s="88">
        <f t="shared" si="571"/>
        <v>1.1415525114155251E-4</v>
      </c>
      <c r="AMC7" s="88">
        <f t="shared" si="571"/>
        <v>1.1415525114155251E-4</v>
      </c>
      <c r="AMD7" s="88">
        <f t="shared" si="571"/>
        <v>1.1415525114155251E-4</v>
      </c>
      <c r="AME7" s="88">
        <f t="shared" si="571"/>
        <v>1.1415525114155251E-4</v>
      </c>
      <c r="AMF7" s="88">
        <f t="shared" si="571"/>
        <v>1.1415525114155251E-4</v>
      </c>
      <c r="AMG7" s="88">
        <f t="shared" si="571"/>
        <v>1.1415525114155251E-4</v>
      </c>
      <c r="AMH7" s="88">
        <f t="shared" si="571"/>
        <v>1.1415525114155251E-4</v>
      </c>
      <c r="AMI7" s="88">
        <f t="shared" si="571"/>
        <v>1.1415525114155251E-4</v>
      </c>
      <c r="AMJ7" s="88">
        <f t="shared" si="571"/>
        <v>1.1415525114155251E-4</v>
      </c>
      <c r="AMK7" s="88">
        <f t="shared" si="571"/>
        <v>1.1415525114155251E-4</v>
      </c>
      <c r="AML7" s="88">
        <f t="shared" si="571"/>
        <v>1.1415525114155251E-4</v>
      </c>
      <c r="AMM7" s="88">
        <f t="shared" si="571"/>
        <v>1.1415525114155251E-4</v>
      </c>
      <c r="AMN7" s="88">
        <f t="shared" si="571"/>
        <v>1.1415525114155251E-4</v>
      </c>
      <c r="AMO7" s="88">
        <f t="shared" si="571"/>
        <v>1.1415525114155251E-4</v>
      </c>
      <c r="AMP7" s="88">
        <f t="shared" si="571"/>
        <v>1.1415525114155251E-4</v>
      </c>
      <c r="AMQ7" s="88">
        <f t="shared" si="571"/>
        <v>1.1415525114155251E-4</v>
      </c>
      <c r="AMR7" s="88">
        <f t="shared" si="571"/>
        <v>1.1415525114155251E-4</v>
      </c>
      <c r="AMS7" s="88">
        <f t="shared" si="571"/>
        <v>1.1415525114155251E-4</v>
      </c>
      <c r="AMT7" s="88">
        <f t="shared" ref="AMT7:APE7" si="572">AMS7</f>
        <v>1.1415525114155251E-4</v>
      </c>
      <c r="AMU7" s="88">
        <f t="shared" si="572"/>
        <v>1.1415525114155251E-4</v>
      </c>
      <c r="AMV7" s="88">
        <f t="shared" si="572"/>
        <v>1.1415525114155251E-4</v>
      </c>
      <c r="AMW7" s="88">
        <f t="shared" si="572"/>
        <v>1.1415525114155251E-4</v>
      </c>
      <c r="AMX7" s="88">
        <f t="shared" si="572"/>
        <v>1.1415525114155251E-4</v>
      </c>
      <c r="AMY7" s="88">
        <f t="shared" si="572"/>
        <v>1.1415525114155251E-4</v>
      </c>
      <c r="AMZ7" s="88">
        <f t="shared" si="572"/>
        <v>1.1415525114155251E-4</v>
      </c>
      <c r="ANA7" s="88">
        <f t="shared" si="572"/>
        <v>1.1415525114155251E-4</v>
      </c>
      <c r="ANB7" s="88">
        <f t="shared" si="572"/>
        <v>1.1415525114155251E-4</v>
      </c>
      <c r="ANC7" s="88">
        <f t="shared" si="572"/>
        <v>1.1415525114155251E-4</v>
      </c>
      <c r="AND7" s="88">
        <f t="shared" si="572"/>
        <v>1.1415525114155251E-4</v>
      </c>
      <c r="ANE7" s="88">
        <f t="shared" si="572"/>
        <v>1.1415525114155251E-4</v>
      </c>
      <c r="ANF7" s="88">
        <f t="shared" si="572"/>
        <v>1.1415525114155251E-4</v>
      </c>
      <c r="ANG7" s="88">
        <f t="shared" si="572"/>
        <v>1.1415525114155251E-4</v>
      </c>
      <c r="ANH7" s="88">
        <f t="shared" si="572"/>
        <v>1.1415525114155251E-4</v>
      </c>
      <c r="ANI7" s="88">
        <f t="shared" si="572"/>
        <v>1.1415525114155251E-4</v>
      </c>
      <c r="ANJ7" s="88">
        <f t="shared" si="572"/>
        <v>1.1415525114155251E-4</v>
      </c>
      <c r="ANK7" s="88">
        <f t="shared" si="572"/>
        <v>1.1415525114155251E-4</v>
      </c>
      <c r="ANL7" s="88">
        <f t="shared" si="572"/>
        <v>1.1415525114155251E-4</v>
      </c>
      <c r="ANM7" s="88">
        <f t="shared" si="572"/>
        <v>1.1415525114155251E-4</v>
      </c>
      <c r="ANN7" s="88">
        <f t="shared" si="572"/>
        <v>1.1415525114155251E-4</v>
      </c>
      <c r="ANO7" s="88">
        <f t="shared" si="572"/>
        <v>1.1415525114155251E-4</v>
      </c>
      <c r="ANP7" s="88">
        <f t="shared" si="572"/>
        <v>1.1415525114155251E-4</v>
      </c>
      <c r="ANQ7" s="88">
        <f t="shared" si="572"/>
        <v>1.1415525114155251E-4</v>
      </c>
      <c r="ANR7" s="88">
        <f t="shared" si="572"/>
        <v>1.1415525114155251E-4</v>
      </c>
      <c r="ANS7" s="88">
        <f t="shared" si="572"/>
        <v>1.1415525114155251E-4</v>
      </c>
      <c r="ANT7" s="88">
        <f t="shared" si="572"/>
        <v>1.1415525114155251E-4</v>
      </c>
      <c r="ANU7" s="88">
        <f t="shared" si="572"/>
        <v>1.1415525114155251E-4</v>
      </c>
      <c r="ANV7" s="88">
        <f t="shared" si="572"/>
        <v>1.1415525114155251E-4</v>
      </c>
      <c r="ANW7" s="88">
        <f t="shared" si="572"/>
        <v>1.1415525114155251E-4</v>
      </c>
      <c r="ANX7" s="88">
        <f t="shared" si="572"/>
        <v>1.1415525114155251E-4</v>
      </c>
      <c r="ANY7" s="88">
        <f t="shared" si="572"/>
        <v>1.1415525114155251E-4</v>
      </c>
      <c r="ANZ7" s="88">
        <f t="shared" si="572"/>
        <v>1.1415525114155251E-4</v>
      </c>
      <c r="AOA7" s="88">
        <f t="shared" si="572"/>
        <v>1.1415525114155251E-4</v>
      </c>
      <c r="AOB7" s="88">
        <f t="shared" si="572"/>
        <v>1.1415525114155251E-4</v>
      </c>
      <c r="AOC7" s="88">
        <f t="shared" si="572"/>
        <v>1.1415525114155251E-4</v>
      </c>
      <c r="AOD7" s="88">
        <f t="shared" si="572"/>
        <v>1.1415525114155251E-4</v>
      </c>
      <c r="AOE7" s="88">
        <f t="shared" si="572"/>
        <v>1.1415525114155251E-4</v>
      </c>
      <c r="AOF7" s="88">
        <f t="shared" si="572"/>
        <v>1.1415525114155251E-4</v>
      </c>
      <c r="AOG7" s="88">
        <f t="shared" si="572"/>
        <v>1.1415525114155251E-4</v>
      </c>
      <c r="AOH7" s="88">
        <f t="shared" si="572"/>
        <v>1.1415525114155251E-4</v>
      </c>
      <c r="AOI7" s="88">
        <f t="shared" si="572"/>
        <v>1.1415525114155251E-4</v>
      </c>
      <c r="AOJ7" s="88">
        <f t="shared" si="572"/>
        <v>1.1415525114155251E-4</v>
      </c>
      <c r="AOK7" s="88">
        <f t="shared" si="572"/>
        <v>1.1415525114155251E-4</v>
      </c>
      <c r="AOL7" s="88">
        <f t="shared" si="572"/>
        <v>1.1415525114155251E-4</v>
      </c>
      <c r="AOM7" s="88">
        <f t="shared" si="572"/>
        <v>1.1415525114155251E-4</v>
      </c>
      <c r="AON7" s="88">
        <f t="shared" si="572"/>
        <v>1.1415525114155251E-4</v>
      </c>
      <c r="AOO7" s="88">
        <f t="shared" si="572"/>
        <v>1.1415525114155251E-4</v>
      </c>
      <c r="AOP7" s="88">
        <f t="shared" si="572"/>
        <v>1.1415525114155251E-4</v>
      </c>
      <c r="AOQ7" s="88">
        <f t="shared" si="572"/>
        <v>1.1415525114155251E-4</v>
      </c>
      <c r="AOR7" s="88">
        <f t="shared" si="572"/>
        <v>1.1415525114155251E-4</v>
      </c>
      <c r="AOS7" s="88">
        <f t="shared" si="572"/>
        <v>1.1415525114155251E-4</v>
      </c>
      <c r="AOT7" s="88">
        <f t="shared" si="572"/>
        <v>1.1415525114155251E-4</v>
      </c>
      <c r="AOU7" s="88">
        <f t="shared" si="572"/>
        <v>1.1415525114155251E-4</v>
      </c>
      <c r="AOV7" s="88">
        <f t="shared" si="572"/>
        <v>1.1415525114155251E-4</v>
      </c>
      <c r="AOW7" s="88">
        <f t="shared" si="572"/>
        <v>1.1415525114155251E-4</v>
      </c>
      <c r="AOX7" s="88">
        <f t="shared" si="572"/>
        <v>1.1415525114155251E-4</v>
      </c>
      <c r="AOY7" s="88">
        <f t="shared" si="572"/>
        <v>1.1415525114155251E-4</v>
      </c>
      <c r="AOZ7" s="88">
        <f t="shared" si="572"/>
        <v>1.1415525114155251E-4</v>
      </c>
      <c r="APA7" s="88">
        <f t="shared" si="572"/>
        <v>1.1415525114155251E-4</v>
      </c>
      <c r="APB7" s="88">
        <f t="shared" si="572"/>
        <v>1.1415525114155251E-4</v>
      </c>
      <c r="APC7" s="88">
        <f t="shared" si="572"/>
        <v>1.1415525114155251E-4</v>
      </c>
      <c r="APD7" s="88">
        <f t="shared" si="572"/>
        <v>1.1415525114155251E-4</v>
      </c>
      <c r="APE7" s="88">
        <f t="shared" si="572"/>
        <v>1.1415525114155251E-4</v>
      </c>
      <c r="APF7" s="88">
        <f t="shared" ref="APF7:ARQ7" si="573">APE7</f>
        <v>1.1415525114155251E-4</v>
      </c>
      <c r="APG7" s="88">
        <f t="shared" si="573"/>
        <v>1.1415525114155251E-4</v>
      </c>
      <c r="APH7" s="88">
        <f t="shared" si="573"/>
        <v>1.1415525114155251E-4</v>
      </c>
      <c r="API7" s="88">
        <f t="shared" si="573"/>
        <v>1.1415525114155251E-4</v>
      </c>
      <c r="APJ7" s="88">
        <f t="shared" si="573"/>
        <v>1.1415525114155251E-4</v>
      </c>
      <c r="APK7" s="88">
        <f t="shared" si="573"/>
        <v>1.1415525114155251E-4</v>
      </c>
      <c r="APL7" s="88">
        <f t="shared" si="573"/>
        <v>1.1415525114155251E-4</v>
      </c>
      <c r="APM7" s="88">
        <f t="shared" si="573"/>
        <v>1.1415525114155251E-4</v>
      </c>
      <c r="APN7" s="88">
        <f t="shared" si="573"/>
        <v>1.1415525114155251E-4</v>
      </c>
      <c r="APO7" s="88">
        <f t="shared" si="573"/>
        <v>1.1415525114155251E-4</v>
      </c>
      <c r="APP7" s="88">
        <f t="shared" si="573"/>
        <v>1.1415525114155251E-4</v>
      </c>
      <c r="APQ7" s="88">
        <f t="shared" si="573"/>
        <v>1.1415525114155251E-4</v>
      </c>
      <c r="APR7" s="88">
        <f t="shared" si="573"/>
        <v>1.1415525114155251E-4</v>
      </c>
      <c r="APS7" s="88">
        <f t="shared" si="573"/>
        <v>1.1415525114155251E-4</v>
      </c>
      <c r="APT7" s="88">
        <f t="shared" si="573"/>
        <v>1.1415525114155251E-4</v>
      </c>
      <c r="APU7" s="88">
        <f t="shared" si="573"/>
        <v>1.1415525114155251E-4</v>
      </c>
      <c r="APV7" s="88">
        <f t="shared" si="573"/>
        <v>1.1415525114155251E-4</v>
      </c>
      <c r="APW7" s="88">
        <f t="shared" si="573"/>
        <v>1.1415525114155251E-4</v>
      </c>
      <c r="APX7" s="88">
        <f t="shared" si="573"/>
        <v>1.1415525114155251E-4</v>
      </c>
      <c r="APY7" s="88">
        <f t="shared" si="573"/>
        <v>1.1415525114155251E-4</v>
      </c>
      <c r="APZ7" s="88">
        <f t="shared" si="573"/>
        <v>1.1415525114155251E-4</v>
      </c>
      <c r="AQA7" s="88">
        <f t="shared" si="573"/>
        <v>1.1415525114155251E-4</v>
      </c>
      <c r="AQB7" s="88">
        <f t="shared" si="573"/>
        <v>1.1415525114155251E-4</v>
      </c>
      <c r="AQC7" s="88">
        <f t="shared" si="573"/>
        <v>1.1415525114155251E-4</v>
      </c>
      <c r="AQD7" s="88">
        <f t="shared" si="573"/>
        <v>1.1415525114155251E-4</v>
      </c>
      <c r="AQE7" s="88">
        <f t="shared" si="573"/>
        <v>1.1415525114155251E-4</v>
      </c>
      <c r="AQF7" s="88">
        <f t="shared" si="573"/>
        <v>1.1415525114155251E-4</v>
      </c>
      <c r="AQG7" s="88">
        <f t="shared" si="573"/>
        <v>1.1415525114155251E-4</v>
      </c>
      <c r="AQH7" s="88">
        <f t="shared" si="573"/>
        <v>1.1415525114155251E-4</v>
      </c>
      <c r="AQI7" s="88">
        <f t="shared" si="573"/>
        <v>1.1415525114155251E-4</v>
      </c>
      <c r="AQJ7" s="88">
        <f t="shared" si="573"/>
        <v>1.1415525114155251E-4</v>
      </c>
      <c r="AQK7" s="88">
        <f t="shared" si="573"/>
        <v>1.1415525114155251E-4</v>
      </c>
      <c r="AQL7" s="88">
        <f t="shared" si="573"/>
        <v>1.1415525114155251E-4</v>
      </c>
      <c r="AQM7" s="88">
        <f t="shared" si="573"/>
        <v>1.1415525114155251E-4</v>
      </c>
      <c r="AQN7" s="88">
        <f t="shared" si="573"/>
        <v>1.1415525114155251E-4</v>
      </c>
      <c r="AQO7" s="88">
        <f t="shared" si="573"/>
        <v>1.1415525114155251E-4</v>
      </c>
      <c r="AQP7" s="88">
        <f t="shared" si="573"/>
        <v>1.1415525114155251E-4</v>
      </c>
      <c r="AQQ7" s="88">
        <f t="shared" si="573"/>
        <v>1.1415525114155251E-4</v>
      </c>
      <c r="AQR7" s="88">
        <f t="shared" si="573"/>
        <v>1.1415525114155251E-4</v>
      </c>
      <c r="AQS7" s="88">
        <f t="shared" si="573"/>
        <v>1.1415525114155251E-4</v>
      </c>
      <c r="AQT7" s="88">
        <f t="shared" si="573"/>
        <v>1.1415525114155251E-4</v>
      </c>
      <c r="AQU7" s="88">
        <f t="shared" si="573"/>
        <v>1.1415525114155251E-4</v>
      </c>
      <c r="AQV7" s="88">
        <f t="shared" si="573"/>
        <v>1.1415525114155251E-4</v>
      </c>
      <c r="AQW7" s="88">
        <f t="shared" si="573"/>
        <v>1.1415525114155251E-4</v>
      </c>
      <c r="AQX7" s="88">
        <f t="shared" si="573"/>
        <v>1.1415525114155251E-4</v>
      </c>
      <c r="AQY7" s="88">
        <f t="shared" si="573"/>
        <v>1.1415525114155251E-4</v>
      </c>
      <c r="AQZ7" s="88">
        <f t="shared" si="573"/>
        <v>1.1415525114155251E-4</v>
      </c>
      <c r="ARA7" s="88">
        <f t="shared" si="573"/>
        <v>1.1415525114155251E-4</v>
      </c>
      <c r="ARB7" s="88">
        <f t="shared" si="573"/>
        <v>1.1415525114155251E-4</v>
      </c>
      <c r="ARC7" s="88">
        <f t="shared" si="573"/>
        <v>1.1415525114155251E-4</v>
      </c>
      <c r="ARD7" s="88">
        <f t="shared" si="573"/>
        <v>1.1415525114155251E-4</v>
      </c>
      <c r="ARE7" s="88">
        <f t="shared" si="573"/>
        <v>1.1415525114155251E-4</v>
      </c>
      <c r="ARF7" s="88">
        <f t="shared" si="573"/>
        <v>1.1415525114155251E-4</v>
      </c>
      <c r="ARG7" s="88">
        <f t="shared" si="573"/>
        <v>1.1415525114155251E-4</v>
      </c>
      <c r="ARH7" s="88">
        <f t="shared" si="573"/>
        <v>1.1415525114155251E-4</v>
      </c>
      <c r="ARI7" s="88">
        <f t="shared" si="573"/>
        <v>1.1415525114155251E-4</v>
      </c>
      <c r="ARJ7" s="88">
        <f t="shared" si="573"/>
        <v>1.1415525114155251E-4</v>
      </c>
      <c r="ARK7" s="88">
        <f t="shared" si="573"/>
        <v>1.1415525114155251E-4</v>
      </c>
      <c r="ARL7" s="88">
        <f t="shared" si="573"/>
        <v>1.1415525114155251E-4</v>
      </c>
      <c r="ARM7" s="88">
        <f t="shared" si="573"/>
        <v>1.1415525114155251E-4</v>
      </c>
      <c r="ARN7" s="88">
        <f t="shared" si="573"/>
        <v>1.1415525114155251E-4</v>
      </c>
      <c r="ARO7" s="88">
        <f t="shared" si="573"/>
        <v>1.1415525114155251E-4</v>
      </c>
      <c r="ARP7" s="88">
        <f t="shared" si="573"/>
        <v>1.1415525114155251E-4</v>
      </c>
      <c r="ARQ7" s="88">
        <f t="shared" si="573"/>
        <v>1.1415525114155251E-4</v>
      </c>
      <c r="ARR7" s="88">
        <f t="shared" ref="ARR7:AUC7" si="574">ARQ7</f>
        <v>1.1415525114155251E-4</v>
      </c>
      <c r="ARS7" s="88">
        <f t="shared" si="574"/>
        <v>1.1415525114155251E-4</v>
      </c>
      <c r="ART7" s="88">
        <f t="shared" si="574"/>
        <v>1.1415525114155251E-4</v>
      </c>
      <c r="ARU7" s="88">
        <f t="shared" si="574"/>
        <v>1.1415525114155251E-4</v>
      </c>
      <c r="ARV7" s="88">
        <f t="shared" si="574"/>
        <v>1.1415525114155251E-4</v>
      </c>
      <c r="ARW7" s="88">
        <f t="shared" si="574"/>
        <v>1.1415525114155251E-4</v>
      </c>
      <c r="ARX7" s="88">
        <f t="shared" si="574"/>
        <v>1.1415525114155251E-4</v>
      </c>
      <c r="ARY7" s="88">
        <f t="shared" si="574"/>
        <v>1.1415525114155251E-4</v>
      </c>
      <c r="ARZ7" s="88">
        <f t="shared" si="574"/>
        <v>1.1415525114155251E-4</v>
      </c>
      <c r="ASA7" s="88">
        <f t="shared" si="574"/>
        <v>1.1415525114155251E-4</v>
      </c>
      <c r="ASB7" s="88">
        <f t="shared" si="574"/>
        <v>1.1415525114155251E-4</v>
      </c>
      <c r="ASC7" s="88">
        <f t="shared" si="574"/>
        <v>1.1415525114155251E-4</v>
      </c>
      <c r="ASD7" s="88">
        <f t="shared" si="574"/>
        <v>1.1415525114155251E-4</v>
      </c>
      <c r="ASE7" s="88">
        <f t="shared" si="574"/>
        <v>1.1415525114155251E-4</v>
      </c>
      <c r="ASF7" s="88">
        <f t="shared" si="574"/>
        <v>1.1415525114155251E-4</v>
      </c>
      <c r="ASG7" s="88">
        <f t="shared" si="574"/>
        <v>1.1415525114155251E-4</v>
      </c>
      <c r="ASH7" s="88">
        <f t="shared" si="574"/>
        <v>1.1415525114155251E-4</v>
      </c>
      <c r="ASI7" s="88">
        <f t="shared" si="574"/>
        <v>1.1415525114155251E-4</v>
      </c>
      <c r="ASJ7" s="88">
        <f t="shared" si="574"/>
        <v>1.1415525114155251E-4</v>
      </c>
      <c r="ASK7" s="88">
        <f t="shared" si="574"/>
        <v>1.1415525114155251E-4</v>
      </c>
      <c r="ASL7" s="88">
        <f t="shared" si="574"/>
        <v>1.1415525114155251E-4</v>
      </c>
      <c r="ASM7" s="88">
        <f t="shared" si="574"/>
        <v>1.1415525114155251E-4</v>
      </c>
      <c r="ASN7" s="88">
        <f t="shared" si="574"/>
        <v>1.1415525114155251E-4</v>
      </c>
      <c r="ASO7" s="88">
        <f t="shared" si="574"/>
        <v>1.1415525114155251E-4</v>
      </c>
      <c r="ASP7" s="88">
        <f t="shared" si="574"/>
        <v>1.1415525114155251E-4</v>
      </c>
      <c r="ASQ7" s="88">
        <f t="shared" si="574"/>
        <v>1.1415525114155251E-4</v>
      </c>
      <c r="ASR7" s="88">
        <f t="shared" si="574"/>
        <v>1.1415525114155251E-4</v>
      </c>
      <c r="ASS7" s="88">
        <f t="shared" si="574"/>
        <v>1.1415525114155251E-4</v>
      </c>
      <c r="AST7" s="88">
        <f t="shared" si="574"/>
        <v>1.1415525114155251E-4</v>
      </c>
      <c r="ASU7" s="88">
        <f t="shared" si="574"/>
        <v>1.1415525114155251E-4</v>
      </c>
      <c r="ASV7" s="88">
        <f t="shared" si="574"/>
        <v>1.1415525114155251E-4</v>
      </c>
      <c r="ASW7" s="88">
        <f t="shared" si="574"/>
        <v>1.1415525114155251E-4</v>
      </c>
      <c r="ASX7" s="88">
        <f t="shared" si="574"/>
        <v>1.1415525114155251E-4</v>
      </c>
      <c r="ASY7" s="88">
        <f t="shared" si="574"/>
        <v>1.1415525114155251E-4</v>
      </c>
      <c r="ASZ7" s="88">
        <f t="shared" si="574"/>
        <v>1.1415525114155251E-4</v>
      </c>
      <c r="ATA7" s="88">
        <f t="shared" si="574"/>
        <v>1.1415525114155251E-4</v>
      </c>
      <c r="ATB7" s="88">
        <f t="shared" si="574"/>
        <v>1.1415525114155251E-4</v>
      </c>
      <c r="ATC7" s="88">
        <f t="shared" si="574"/>
        <v>1.1415525114155251E-4</v>
      </c>
      <c r="ATD7" s="88">
        <f t="shared" si="574"/>
        <v>1.1415525114155251E-4</v>
      </c>
      <c r="ATE7" s="88">
        <f t="shared" si="574"/>
        <v>1.1415525114155251E-4</v>
      </c>
      <c r="ATF7" s="88">
        <f t="shared" si="574"/>
        <v>1.1415525114155251E-4</v>
      </c>
      <c r="ATG7" s="88">
        <f t="shared" si="574"/>
        <v>1.1415525114155251E-4</v>
      </c>
      <c r="ATH7" s="88">
        <f t="shared" si="574"/>
        <v>1.1415525114155251E-4</v>
      </c>
      <c r="ATI7" s="88">
        <f t="shared" si="574"/>
        <v>1.1415525114155251E-4</v>
      </c>
      <c r="ATJ7" s="88">
        <f t="shared" si="574"/>
        <v>1.1415525114155251E-4</v>
      </c>
      <c r="ATK7" s="88">
        <f t="shared" si="574"/>
        <v>1.1415525114155251E-4</v>
      </c>
      <c r="ATL7" s="88">
        <f t="shared" si="574"/>
        <v>1.1415525114155251E-4</v>
      </c>
      <c r="ATM7" s="88">
        <f t="shared" si="574"/>
        <v>1.1415525114155251E-4</v>
      </c>
      <c r="ATN7" s="88">
        <f t="shared" si="574"/>
        <v>1.1415525114155251E-4</v>
      </c>
      <c r="ATO7" s="88">
        <f t="shared" si="574"/>
        <v>1.1415525114155251E-4</v>
      </c>
      <c r="ATP7" s="88">
        <f t="shared" si="574"/>
        <v>1.1415525114155251E-4</v>
      </c>
      <c r="ATQ7" s="88">
        <f t="shared" si="574"/>
        <v>1.1415525114155251E-4</v>
      </c>
      <c r="ATR7" s="88">
        <f t="shared" si="574"/>
        <v>1.1415525114155251E-4</v>
      </c>
      <c r="ATS7" s="88">
        <f t="shared" si="574"/>
        <v>1.1415525114155251E-4</v>
      </c>
      <c r="ATT7" s="88">
        <f t="shared" si="574"/>
        <v>1.1415525114155251E-4</v>
      </c>
      <c r="ATU7" s="88">
        <f t="shared" si="574"/>
        <v>1.1415525114155251E-4</v>
      </c>
      <c r="ATV7" s="88">
        <f t="shared" si="574"/>
        <v>1.1415525114155251E-4</v>
      </c>
      <c r="ATW7" s="88">
        <f t="shared" si="574"/>
        <v>1.1415525114155251E-4</v>
      </c>
      <c r="ATX7" s="88">
        <f t="shared" si="574"/>
        <v>1.1415525114155251E-4</v>
      </c>
      <c r="ATY7" s="88">
        <f t="shared" si="574"/>
        <v>1.1415525114155251E-4</v>
      </c>
      <c r="ATZ7" s="88">
        <f t="shared" si="574"/>
        <v>1.1415525114155251E-4</v>
      </c>
      <c r="AUA7" s="88">
        <f t="shared" si="574"/>
        <v>1.1415525114155251E-4</v>
      </c>
      <c r="AUB7" s="88">
        <f t="shared" si="574"/>
        <v>1.1415525114155251E-4</v>
      </c>
      <c r="AUC7" s="88">
        <f t="shared" si="574"/>
        <v>1.1415525114155251E-4</v>
      </c>
      <c r="AUD7" s="88">
        <f t="shared" ref="AUD7:AWO7" si="575">AUC7</f>
        <v>1.1415525114155251E-4</v>
      </c>
      <c r="AUE7" s="88">
        <f t="shared" si="575"/>
        <v>1.1415525114155251E-4</v>
      </c>
      <c r="AUF7" s="88">
        <f t="shared" si="575"/>
        <v>1.1415525114155251E-4</v>
      </c>
      <c r="AUG7" s="88">
        <f t="shared" si="575"/>
        <v>1.1415525114155251E-4</v>
      </c>
      <c r="AUH7" s="88">
        <f t="shared" si="575"/>
        <v>1.1415525114155251E-4</v>
      </c>
      <c r="AUI7" s="88">
        <f t="shared" si="575"/>
        <v>1.1415525114155251E-4</v>
      </c>
      <c r="AUJ7" s="88">
        <f t="shared" si="575"/>
        <v>1.1415525114155251E-4</v>
      </c>
      <c r="AUK7" s="88">
        <f t="shared" si="575"/>
        <v>1.1415525114155251E-4</v>
      </c>
      <c r="AUL7" s="88">
        <f t="shared" si="575"/>
        <v>1.1415525114155251E-4</v>
      </c>
      <c r="AUM7" s="88">
        <f t="shared" si="575"/>
        <v>1.1415525114155251E-4</v>
      </c>
      <c r="AUN7" s="88">
        <f t="shared" si="575"/>
        <v>1.1415525114155251E-4</v>
      </c>
      <c r="AUO7" s="88">
        <f t="shared" si="575"/>
        <v>1.1415525114155251E-4</v>
      </c>
      <c r="AUP7" s="88">
        <f t="shared" si="575"/>
        <v>1.1415525114155251E-4</v>
      </c>
      <c r="AUQ7" s="88">
        <f t="shared" si="575"/>
        <v>1.1415525114155251E-4</v>
      </c>
      <c r="AUR7" s="88">
        <f t="shared" si="575"/>
        <v>1.1415525114155251E-4</v>
      </c>
      <c r="AUS7" s="88">
        <f t="shared" si="575"/>
        <v>1.1415525114155251E-4</v>
      </c>
      <c r="AUT7" s="88">
        <f t="shared" si="575"/>
        <v>1.1415525114155251E-4</v>
      </c>
      <c r="AUU7" s="88">
        <f t="shared" si="575"/>
        <v>1.1415525114155251E-4</v>
      </c>
      <c r="AUV7" s="88">
        <f t="shared" si="575"/>
        <v>1.1415525114155251E-4</v>
      </c>
      <c r="AUW7" s="88">
        <f t="shared" si="575"/>
        <v>1.1415525114155251E-4</v>
      </c>
      <c r="AUX7" s="88">
        <f t="shared" si="575"/>
        <v>1.1415525114155251E-4</v>
      </c>
      <c r="AUY7" s="88">
        <f t="shared" si="575"/>
        <v>1.1415525114155251E-4</v>
      </c>
      <c r="AUZ7" s="88">
        <f t="shared" si="575"/>
        <v>1.1415525114155251E-4</v>
      </c>
      <c r="AVA7" s="88">
        <f t="shared" si="575"/>
        <v>1.1415525114155251E-4</v>
      </c>
      <c r="AVB7" s="88">
        <f t="shared" si="575"/>
        <v>1.1415525114155251E-4</v>
      </c>
      <c r="AVC7" s="88">
        <f t="shared" si="575"/>
        <v>1.1415525114155251E-4</v>
      </c>
      <c r="AVD7" s="88">
        <f t="shared" si="575"/>
        <v>1.1415525114155251E-4</v>
      </c>
      <c r="AVE7" s="88">
        <f t="shared" si="575"/>
        <v>1.1415525114155251E-4</v>
      </c>
      <c r="AVF7" s="88">
        <f t="shared" si="575"/>
        <v>1.1415525114155251E-4</v>
      </c>
      <c r="AVG7" s="88">
        <f t="shared" si="575"/>
        <v>1.1415525114155251E-4</v>
      </c>
      <c r="AVH7" s="88">
        <f t="shared" si="575"/>
        <v>1.1415525114155251E-4</v>
      </c>
      <c r="AVI7" s="88">
        <f t="shared" si="575"/>
        <v>1.1415525114155251E-4</v>
      </c>
      <c r="AVJ7" s="88">
        <f t="shared" si="575"/>
        <v>1.1415525114155251E-4</v>
      </c>
      <c r="AVK7" s="88">
        <f t="shared" si="575"/>
        <v>1.1415525114155251E-4</v>
      </c>
      <c r="AVL7" s="88">
        <f t="shared" si="575"/>
        <v>1.1415525114155251E-4</v>
      </c>
      <c r="AVM7" s="88">
        <f t="shared" si="575"/>
        <v>1.1415525114155251E-4</v>
      </c>
      <c r="AVN7" s="88">
        <f t="shared" si="575"/>
        <v>1.1415525114155251E-4</v>
      </c>
      <c r="AVO7" s="88">
        <f t="shared" si="575"/>
        <v>1.1415525114155251E-4</v>
      </c>
      <c r="AVP7" s="88">
        <f t="shared" si="575"/>
        <v>1.1415525114155251E-4</v>
      </c>
      <c r="AVQ7" s="88">
        <f t="shared" si="575"/>
        <v>1.1415525114155251E-4</v>
      </c>
      <c r="AVR7" s="88">
        <f t="shared" si="575"/>
        <v>1.1415525114155251E-4</v>
      </c>
      <c r="AVS7" s="88">
        <f t="shared" si="575"/>
        <v>1.1415525114155251E-4</v>
      </c>
      <c r="AVT7" s="88">
        <f t="shared" si="575"/>
        <v>1.1415525114155251E-4</v>
      </c>
      <c r="AVU7" s="88">
        <f t="shared" si="575"/>
        <v>1.1415525114155251E-4</v>
      </c>
      <c r="AVV7" s="88">
        <f t="shared" si="575"/>
        <v>1.1415525114155251E-4</v>
      </c>
      <c r="AVW7" s="88">
        <f t="shared" si="575"/>
        <v>1.1415525114155251E-4</v>
      </c>
      <c r="AVX7" s="88">
        <f t="shared" si="575"/>
        <v>1.1415525114155251E-4</v>
      </c>
      <c r="AVY7" s="88">
        <f t="shared" si="575"/>
        <v>1.1415525114155251E-4</v>
      </c>
      <c r="AVZ7" s="88">
        <f t="shared" si="575"/>
        <v>1.1415525114155251E-4</v>
      </c>
      <c r="AWA7" s="88">
        <f t="shared" si="575"/>
        <v>1.1415525114155251E-4</v>
      </c>
      <c r="AWB7" s="88">
        <f t="shared" si="575"/>
        <v>1.1415525114155251E-4</v>
      </c>
      <c r="AWC7" s="88">
        <f t="shared" si="575"/>
        <v>1.1415525114155251E-4</v>
      </c>
      <c r="AWD7" s="88">
        <f t="shared" si="575"/>
        <v>1.1415525114155251E-4</v>
      </c>
      <c r="AWE7" s="88">
        <f t="shared" si="575"/>
        <v>1.1415525114155251E-4</v>
      </c>
      <c r="AWF7" s="88">
        <f t="shared" si="575"/>
        <v>1.1415525114155251E-4</v>
      </c>
      <c r="AWG7" s="88">
        <f t="shared" si="575"/>
        <v>1.1415525114155251E-4</v>
      </c>
      <c r="AWH7" s="88">
        <f t="shared" si="575"/>
        <v>1.1415525114155251E-4</v>
      </c>
      <c r="AWI7" s="88">
        <f t="shared" si="575"/>
        <v>1.1415525114155251E-4</v>
      </c>
      <c r="AWJ7" s="88">
        <f t="shared" si="575"/>
        <v>1.1415525114155251E-4</v>
      </c>
      <c r="AWK7" s="88">
        <f t="shared" si="575"/>
        <v>1.1415525114155251E-4</v>
      </c>
      <c r="AWL7" s="88">
        <f t="shared" si="575"/>
        <v>1.1415525114155251E-4</v>
      </c>
      <c r="AWM7" s="88">
        <f t="shared" si="575"/>
        <v>1.1415525114155251E-4</v>
      </c>
      <c r="AWN7" s="88">
        <f t="shared" si="575"/>
        <v>1.1415525114155251E-4</v>
      </c>
      <c r="AWO7" s="88">
        <f t="shared" si="575"/>
        <v>1.1415525114155251E-4</v>
      </c>
      <c r="AWP7" s="88">
        <f t="shared" ref="AWP7:AZA7" si="576">AWO7</f>
        <v>1.1415525114155251E-4</v>
      </c>
      <c r="AWQ7" s="88">
        <f t="shared" si="576"/>
        <v>1.1415525114155251E-4</v>
      </c>
      <c r="AWR7" s="88">
        <f t="shared" si="576"/>
        <v>1.1415525114155251E-4</v>
      </c>
      <c r="AWS7" s="88">
        <f t="shared" si="576"/>
        <v>1.1415525114155251E-4</v>
      </c>
      <c r="AWT7" s="88">
        <f t="shared" si="576"/>
        <v>1.1415525114155251E-4</v>
      </c>
      <c r="AWU7" s="88">
        <f t="shared" si="576"/>
        <v>1.1415525114155251E-4</v>
      </c>
      <c r="AWV7" s="88">
        <f t="shared" si="576"/>
        <v>1.1415525114155251E-4</v>
      </c>
      <c r="AWW7" s="88">
        <f t="shared" si="576"/>
        <v>1.1415525114155251E-4</v>
      </c>
      <c r="AWX7" s="88">
        <f t="shared" si="576"/>
        <v>1.1415525114155251E-4</v>
      </c>
      <c r="AWY7" s="88">
        <f t="shared" si="576"/>
        <v>1.1415525114155251E-4</v>
      </c>
      <c r="AWZ7" s="88">
        <f t="shared" si="576"/>
        <v>1.1415525114155251E-4</v>
      </c>
      <c r="AXA7" s="88">
        <f t="shared" si="576"/>
        <v>1.1415525114155251E-4</v>
      </c>
      <c r="AXB7" s="88">
        <f t="shared" si="576"/>
        <v>1.1415525114155251E-4</v>
      </c>
      <c r="AXC7" s="88">
        <f t="shared" si="576"/>
        <v>1.1415525114155251E-4</v>
      </c>
      <c r="AXD7" s="88">
        <f t="shared" si="576"/>
        <v>1.1415525114155251E-4</v>
      </c>
      <c r="AXE7" s="88">
        <f t="shared" si="576"/>
        <v>1.1415525114155251E-4</v>
      </c>
      <c r="AXF7" s="88">
        <f t="shared" si="576"/>
        <v>1.1415525114155251E-4</v>
      </c>
      <c r="AXG7" s="88">
        <f t="shared" si="576"/>
        <v>1.1415525114155251E-4</v>
      </c>
      <c r="AXH7" s="88">
        <f t="shared" si="576"/>
        <v>1.1415525114155251E-4</v>
      </c>
      <c r="AXI7" s="88">
        <f t="shared" si="576"/>
        <v>1.1415525114155251E-4</v>
      </c>
      <c r="AXJ7" s="88">
        <f t="shared" si="576"/>
        <v>1.1415525114155251E-4</v>
      </c>
      <c r="AXK7" s="88">
        <f t="shared" si="576"/>
        <v>1.1415525114155251E-4</v>
      </c>
      <c r="AXL7" s="88">
        <f t="shared" si="576"/>
        <v>1.1415525114155251E-4</v>
      </c>
      <c r="AXM7" s="88">
        <f t="shared" si="576"/>
        <v>1.1415525114155251E-4</v>
      </c>
      <c r="AXN7" s="88">
        <f t="shared" si="576"/>
        <v>1.1415525114155251E-4</v>
      </c>
      <c r="AXO7" s="88">
        <f t="shared" si="576"/>
        <v>1.1415525114155251E-4</v>
      </c>
      <c r="AXP7" s="88">
        <f t="shared" si="576"/>
        <v>1.1415525114155251E-4</v>
      </c>
      <c r="AXQ7" s="88">
        <f t="shared" si="576"/>
        <v>1.1415525114155251E-4</v>
      </c>
      <c r="AXR7" s="88">
        <f t="shared" si="576"/>
        <v>1.1415525114155251E-4</v>
      </c>
      <c r="AXS7" s="88">
        <f t="shared" si="576"/>
        <v>1.1415525114155251E-4</v>
      </c>
      <c r="AXT7" s="88">
        <f t="shared" si="576"/>
        <v>1.1415525114155251E-4</v>
      </c>
      <c r="AXU7" s="88">
        <f t="shared" si="576"/>
        <v>1.1415525114155251E-4</v>
      </c>
      <c r="AXV7" s="88">
        <f t="shared" si="576"/>
        <v>1.1415525114155251E-4</v>
      </c>
      <c r="AXW7" s="88">
        <f t="shared" si="576"/>
        <v>1.1415525114155251E-4</v>
      </c>
      <c r="AXX7" s="88">
        <f t="shared" si="576"/>
        <v>1.1415525114155251E-4</v>
      </c>
      <c r="AXY7" s="88">
        <f t="shared" si="576"/>
        <v>1.1415525114155251E-4</v>
      </c>
      <c r="AXZ7" s="88">
        <f t="shared" si="576"/>
        <v>1.1415525114155251E-4</v>
      </c>
      <c r="AYA7" s="88">
        <f t="shared" si="576"/>
        <v>1.1415525114155251E-4</v>
      </c>
      <c r="AYB7" s="88">
        <f t="shared" si="576"/>
        <v>1.1415525114155251E-4</v>
      </c>
      <c r="AYC7" s="88">
        <f t="shared" si="576"/>
        <v>1.1415525114155251E-4</v>
      </c>
      <c r="AYD7" s="88">
        <f t="shared" si="576"/>
        <v>1.1415525114155251E-4</v>
      </c>
      <c r="AYE7" s="88">
        <f t="shared" si="576"/>
        <v>1.1415525114155251E-4</v>
      </c>
      <c r="AYF7" s="88">
        <f t="shared" si="576"/>
        <v>1.1415525114155251E-4</v>
      </c>
      <c r="AYG7" s="88">
        <f t="shared" si="576"/>
        <v>1.1415525114155251E-4</v>
      </c>
      <c r="AYH7" s="88">
        <f t="shared" si="576"/>
        <v>1.1415525114155251E-4</v>
      </c>
      <c r="AYI7" s="88">
        <f t="shared" si="576"/>
        <v>1.1415525114155251E-4</v>
      </c>
      <c r="AYJ7" s="88">
        <f t="shared" si="576"/>
        <v>1.1415525114155251E-4</v>
      </c>
      <c r="AYK7" s="88">
        <f t="shared" si="576"/>
        <v>1.1415525114155251E-4</v>
      </c>
      <c r="AYL7" s="88">
        <f t="shared" si="576"/>
        <v>1.1415525114155251E-4</v>
      </c>
      <c r="AYM7" s="88">
        <f t="shared" si="576"/>
        <v>1.1415525114155251E-4</v>
      </c>
      <c r="AYN7" s="88">
        <f t="shared" si="576"/>
        <v>1.1415525114155251E-4</v>
      </c>
      <c r="AYO7" s="88">
        <f t="shared" si="576"/>
        <v>1.1415525114155251E-4</v>
      </c>
      <c r="AYP7" s="88">
        <f t="shared" si="576"/>
        <v>1.1415525114155251E-4</v>
      </c>
      <c r="AYQ7" s="88">
        <f t="shared" si="576"/>
        <v>1.1415525114155251E-4</v>
      </c>
      <c r="AYR7" s="88">
        <f t="shared" si="576"/>
        <v>1.1415525114155251E-4</v>
      </c>
      <c r="AYS7" s="88">
        <f t="shared" si="576"/>
        <v>1.1415525114155251E-4</v>
      </c>
      <c r="AYT7" s="88">
        <f t="shared" si="576"/>
        <v>1.1415525114155251E-4</v>
      </c>
      <c r="AYU7" s="88">
        <f t="shared" si="576"/>
        <v>1.1415525114155251E-4</v>
      </c>
      <c r="AYV7" s="88">
        <f t="shared" si="576"/>
        <v>1.1415525114155251E-4</v>
      </c>
      <c r="AYW7" s="88">
        <f t="shared" si="576"/>
        <v>1.1415525114155251E-4</v>
      </c>
      <c r="AYX7" s="88">
        <f t="shared" si="576"/>
        <v>1.1415525114155251E-4</v>
      </c>
      <c r="AYY7" s="88">
        <f t="shared" si="576"/>
        <v>1.1415525114155251E-4</v>
      </c>
      <c r="AYZ7" s="88">
        <f t="shared" si="576"/>
        <v>1.1415525114155251E-4</v>
      </c>
      <c r="AZA7" s="88">
        <f t="shared" si="576"/>
        <v>1.1415525114155251E-4</v>
      </c>
      <c r="AZB7" s="88">
        <f t="shared" ref="AZB7:BBM7" si="577">AZA7</f>
        <v>1.1415525114155251E-4</v>
      </c>
      <c r="AZC7" s="88">
        <f t="shared" si="577"/>
        <v>1.1415525114155251E-4</v>
      </c>
      <c r="AZD7" s="88">
        <f t="shared" si="577"/>
        <v>1.1415525114155251E-4</v>
      </c>
      <c r="AZE7" s="88">
        <f t="shared" si="577"/>
        <v>1.1415525114155251E-4</v>
      </c>
      <c r="AZF7" s="88">
        <f t="shared" si="577"/>
        <v>1.1415525114155251E-4</v>
      </c>
      <c r="AZG7" s="88">
        <f t="shared" si="577"/>
        <v>1.1415525114155251E-4</v>
      </c>
      <c r="AZH7" s="88">
        <f t="shared" si="577"/>
        <v>1.1415525114155251E-4</v>
      </c>
      <c r="AZI7" s="88">
        <f t="shared" si="577"/>
        <v>1.1415525114155251E-4</v>
      </c>
      <c r="AZJ7" s="88">
        <f t="shared" si="577"/>
        <v>1.1415525114155251E-4</v>
      </c>
      <c r="AZK7" s="88">
        <f t="shared" si="577"/>
        <v>1.1415525114155251E-4</v>
      </c>
      <c r="AZL7" s="88">
        <f t="shared" si="577"/>
        <v>1.1415525114155251E-4</v>
      </c>
      <c r="AZM7" s="88">
        <f t="shared" si="577"/>
        <v>1.1415525114155251E-4</v>
      </c>
      <c r="AZN7" s="88">
        <f t="shared" si="577"/>
        <v>1.1415525114155251E-4</v>
      </c>
      <c r="AZO7" s="88">
        <f t="shared" si="577"/>
        <v>1.1415525114155251E-4</v>
      </c>
      <c r="AZP7" s="88">
        <f t="shared" si="577"/>
        <v>1.1415525114155251E-4</v>
      </c>
      <c r="AZQ7" s="88">
        <f t="shared" si="577"/>
        <v>1.1415525114155251E-4</v>
      </c>
      <c r="AZR7" s="88">
        <f t="shared" si="577"/>
        <v>1.1415525114155251E-4</v>
      </c>
      <c r="AZS7" s="88">
        <f t="shared" si="577"/>
        <v>1.1415525114155251E-4</v>
      </c>
      <c r="AZT7" s="88">
        <f t="shared" si="577"/>
        <v>1.1415525114155251E-4</v>
      </c>
      <c r="AZU7" s="88">
        <f t="shared" si="577"/>
        <v>1.1415525114155251E-4</v>
      </c>
      <c r="AZV7" s="88">
        <f t="shared" si="577"/>
        <v>1.1415525114155251E-4</v>
      </c>
      <c r="AZW7" s="88">
        <f t="shared" si="577"/>
        <v>1.1415525114155251E-4</v>
      </c>
      <c r="AZX7" s="88">
        <f t="shared" si="577"/>
        <v>1.1415525114155251E-4</v>
      </c>
      <c r="AZY7" s="88">
        <f t="shared" si="577"/>
        <v>1.1415525114155251E-4</v>
      </c>
      <c r="AZZ7" s="88">
        <f t="shared" si="577"/>
        <v>1.1415525114155251E-4</v>
      </c>
      <c r="BAA7" s="88">
        <f t="shared" si="577"/>
        <v>1.1415525114155251E-4</v>
      </c>
      <c r="BAB7" s="88">
        <f t="shared" si="577"/>
        <v>1.1415525114155251E-4</v>
      </c>
      <c r="BAC7" s="88">
        <f t="shared" si="577"/>
        <v>1.1415525114155251E-4</v>
      </c>
      <c r="BAD7" s="88">
        <f t="shared" si="577"/>
        <v>1.1415525114155251E-4</v>
      </c>
      <c r="BAE7" s="88">
        <f t="shared" si="577"/>
        <v>1.1415525114155251E-4</v>
      </c>
      <c r="BAF7" s="88">
        <f t="shared" si="577"/>
        <v>1.1415525114155251E-4</v>
      </c>
      <c r="BAG7" s="88">
        <f t="shared" si="577"/>
        <v>1.1415525114155251E-4</v>
      </c>
      <c r="BAH7" s="88">
        <f t="shared" si="577"/>
        <v>1.1415525114155251E-4</v>
      </c>
      <c r="BAI7" s="88">
        <f t="shared" si="577"/>
        <v>1.1415525114155251E-4</v>
      </c>
      <c r="BAJ7" s="88">
        <f t="shared" si="577"/>
        <v>1.1415525114155251E-4</v>
      </c>
      <c r="BAK7" s="88">
        <f t="shared" si="577"/>
        <v>1.1415525114155251E-4</v>
      </c>
      <c r="BAL7" s="88">
        <f t="shared" si="577"/>
        <v>1.1415525114155251E-4</v>
      </c>
      <c r="BAM7" s="88">
        <f t="shared" si="577"/>
        <v>1.1415525114155251E-4</v>
      </c>
      <c r="BAN7" s="88">
        <f t="shared" si="577"/>
        <v>1.1415525114155251E-4</v>
      </c>
      <c r="BAO7" s="88">
        <f t="shared" si="577"/>
        <v>1.1415525114155251E-4</v>
      </c>
      <c r="BAP7" s="88">
        <f t="shared" si="577"/>
        <v>1.1415525114155251E-4</v>
      </c>
      <c r="BAQ7" s="88">
        <f t="shared" si="577"/>
        <v>1.1415525114155251E-4</v>
      </c>
      <c r="BAR7" s="88">
        <f t="shared" si="577"/>
        <v>1.1415525114155251E-4</v>
      </c>
      <c r="BAS7" s="88">
        <f t="shared" si="577"/>
        <v>1.1415525114155251E-4</v>
      </c>
      <c r="BAT7" s="88">
        <f t="shared" si="577"/>
        <v>1.1415525114155251E-4</v>
      </c>
      <c r="BAU7" s="88">
        <f t="shared" si="577"/>
        <v>1.1415525114155251E-4</v>
      </c>
      <c r="BAV7" s="88">
        <f t="shared" si="577"/>
        <v>1.1415525114155251E-4</v>
      </c>
      <c r="BAW7" s="88">
        <f t="shared" si="577"/>
        <v>1.1415525114155251E-4</v>
      </c>
      <c r="BAX7" s="88">
        <f t="shared" si="577"/>
        <v>1.1415525114155251E-4</v>
      </c>
      <c r="BAY7" s="88">
        <f t="shared" si="577"/>
        <v>1.1415525114155251E-4</v>
      </c>
      <c r="BAZ7" s="88">
        <f t="shared" si="577"/>
        <v>1.1415525114155251E-4</v>
      </c>
      <c r="BBA7" s="88">
        <f t="shared" si="577"/>
        <v>1.1415525114155251E-4</v>
      </c>
      <c r="BBB7" s="88">
        <f t="shared" si="577"/>
        <v>1.1415525114155251E-4</v>
      </c>
      <c r="BBC7" s="88">
        <f t="shared" si="577"/>
        <v>1.1415525114155251E-4</v>
      </c>
      <c r="BBD7" s="88">
        <f t="shared" si="577"/>
        <v>1.1415525114155251E-4</v>
      </c>
      <c r="BBE7" s="88">
        <f t="shared" si="577"/>
        <v>1.1415525114155251E-4</v>
      </c>
      <c r="BBF7" s="88">
        <f t="shared" si="577"/>
        <v>1.1415525114155251E-4</v>
      </c>
      <c r="BBG7" s="88">
        <f t="shared" si="577"/>
        <v>1.1415525114155251E-4</v>
      </c>
      <c r="BBH7" s="88">
        <f t="shared" si="577"/>
        <v>1.1415525114155251E-4</v>
      </c>
      <c r="BBI7" s="88">
        <f t="shared" si="577"/>
        <v>1.1415525114155251E-4</v>
      </c>
      <c r="BBJ7" s="88">
        <f t="shared" si="577"/>
        <v>1.1415525114155251E-4</v>
      </c>
      <c r="BBK7" s="88">
        <f t="shared" si="577"/>
        <v>1.1415525114155251E-4</v>
      </c>
      <c r="BBL7" s="88">
        <f t="shared" si="577"/>
        <v>1.1415525114155251E-4</v>
      </c>
      <c r="BBM7" s="88">
        <f t="shared" si="577"/>
        <v>1.1415525114155251E-4</v>
      </c>
      <c r="BBN7" s="88">
        <f t="shared" ref="BBN7:BDY7" si="578">BBM7</f>
        <v>1.1415525114155251E-4</v>
      </c>
      <c r="BBO7" s="88">
        <f t="shared" si="578"/>
        <v>1.1415525114155251E-4</v>
      </c>
      <c r="BBP7" s="88">
        <f t="shared" si="578"/>
        <v>1.1415525114155251E-4</v>
      </c>
      <c r="BBQ7" s="88">
        <f t="shared" si="578"/>
        <v>1.1415525114155251E-4</v>
      </c>
      <c r="BBR7" s="88">
        <f t="shared" si="578"/>
        <v>1.1415525114155251E-4</v>
      </c>
      <c r="BBS7" s="88">
        <f t="shared" si="578"/>
        <v>1.1415525114155251E-4</v>
      </c>
      <c r="BBT7" s="88">
        <f t="shared" si="578"/>
        <v>1.1415525114155251E-4</v>
      </c>
      <c r="BBU7" s="88">
        <f t="shared" si="578"/>
        <v>1.1415525114155251E-4</v>
      </c>
      <c r="BBV7" s="88">
        <f t="shared" si="578"/>
        <v>1.1415525114155251E-4</v>
      </c>
      <c r="BBW7" s="88">
        <f t="shared" si="578"/>
        <v>1.1415525114155251E-4</v>
      </c>
      <c r="BBX7" s="88">
        <f t="shared" si="578"/>
        <v>1.1415525114155251E-4</v>
      </c>
      <c r="BBY7" s="88">
        <f t="shared" si="578"/>
        <v>1.1415525114155251E-4</v>
      </c>
      <c r="BBZ7" s="88">
        <f t="shared" si="578"/>
        <v>1.1415525114155251E-4</v>
      </c>
      <c r="BCA7" s="88">
        <f t="shared" si="578"/>
        <v>1.1415525114155251E-4</v>
      </c>
      <c r="BCB7" s="88">
        <f t="shared" si="578"/>
        <v>1.1415525114155251E-4</v>
      </c>
      <c r="BCC7" s="88">
        <f t="shared" si="578"/>
        <v>1.1415525114155251E-4</v>
      </c>
      <c r="BCD7" s="88">
        <f t="shared" si="578"/>
        <v>1.1415525114155251E-4</v>
      </c>
      <c r="BCE7" s="88">
        <f t="shared" si="578"/>
        <v>1.1415525114155251E-4</v>
      </c>
      <c r="BCF7" s="88">
        <f t="shared" si="578"/>
        <v>1.1415525114155251E-4</v>
      </c>
      <c r="BCG7" s="88">
        <f t="shared" si="578"/>
        <v>1.1415525114155251E-4</v>
      </c>
      <c r="BCH7" s="88">
        <f t="shared" si="578"/>
        <v>1.1415525114155251E-4</v>
      </c>
      <c r="BCI7" s="88">
        <f t="shared" si="578"/>
        <v>1.1415525114155251E-4</v>
      </c>
      <c r="BCJ7" s="88">
        <f t="shared" si="578"/>
        <v>1.1415525114155251E-4</v>
      </c>
      <c r="BCK7" s="88">
        <f t="shared" si="578"/>
        <v>1.1415525114155251E-4</v>
      </c>
      <c r="BCL7" s="88">
        <f t="shared" si="578"/>
        <v>1.1415525114155251E-4</v>
      </c>
      <c r="BCM7" s="88">
        <f t="shared" si="578"/>
        <v>1.1415525114155251E-4</v>
      </c>
      <c r="BCN7" s="88">
        <f t="shared" si="578"/>
        <v>1.1415525114155251E-4</v>
      </c>
      <c r="BCO7" s="88">
        <f t="shared" si="578"/>
        <v>1.1415525114155251E-4</v>
      </c>
      <c r="BCP7" s="88">
        <f t="shared" si="578"/>
        <v>1.1415525114155251E-4</v>
      </c>
      <c r="BCQ7" s="88">
        <f t="shared" si="578"/>
        <v>1.1415525114155251E-4</v>
      </c>
      <c r="BCR7" s="88">
        <f t="shared" si="578"/>
        <v>1.1415525114155251E-4</v>
      </c>
      <c r="BCS7" s="88">
        <f t="shared" si="578"/>
        <v>1.1415525114155251E-4</v>
      </c>
      <c r="BCT7" s="88">
        <f t="shared" si="578"/>
        <v>1.1415525114155251E-4</v>
      </c>
      <c r="BCU7" s="88">
        <f t="shared" si="578"/>
        <v>1.1415525114155251E-4</v>
      </c>
      <c r="BCV7" s="88">
        <f t="shared" si="578"/>
        <v>1.1415525114155251E-4</v>
      </c>
      <c r="BCW7" s="88">
        <f t="shared" si="578"/>
        <v>1.1415525114155251E-4</v>
      </c>
      <c r="BCX7" s="88">
        <f t="shared" si="578"/>
        <v>1.1415525114155251E-4</v>
      </c>
      <c r="BCY7" s="88">
        <f t="shared" si="578"/>
        <v>1.1415525114155251E-4</v>
      </c>
      <c r="BCZ7" s="88">
        <f t="shared" si="578"/>
        <v>1.1415525114155251E-4</v>
      </c>
      <c r="BDA7" s="88">
        <f t="shared" si="578"/>
        <v>1.1415525114155251E-4</v>
      </c>
      <c r="BDB7" s="88">
        <f t="shared" si="578"/>
        <v>1.1415525114155251E-4</v>
      </c>
      <c r="BDC7" s="88">
        <f t="shared" si="578"/>
        <v>1.1415525114155251E-4</v>
      </c>
      <c r="BDD7" s="88">
        <f t="shared" si="578"/>
        <v>1.1415525114155251E-4</v>
      </c>
      <c r="BDE7" s="88">
        <f t="shared" si="578"/>
        <v>1.1415525114155251E-4</v>
      </c>
      <c r="BDF7" s="88">
        <f t="shared" si="578"/>
        <v>1.1415525114155251E-4</v>
      </c>
      <c r="BDG7" s="88">
        <f t="shared" si="578"/>
        <v>1.1415525114155251E-4</v>
      </c>
      <c r="BDH7" s="88">
        <f t="shared" si="578"/>
        <v>1.1415525114155251E-4</v>
      </c>
      <c r="BDI7" s="88">
        <f t="shared" si="578"/>
        <v>1.1415525114155251E-4</v>
      </c>
      <c r="BDJ7" s="88">
        <f t="shared" si="578"/>
        <v>1.1415525114155251E-4</v>
      </c>
      <c r="BDK7" s="88">
        <f t="shared" si="578"/>
        <v>1.1415525114155251E-4</v>
      </c>
      <c r="BDL7" s="88">
        <f t="shared" si="578"/>
        <v>1.1415525114155251E-4</v>
      </c>
      <c r="BDM7" s="88">
        <f t="shared" si="578"/>
        <v>1.1415525114155251E-4</v>
      </c>
      <c r="BDN7" s="88">
        <f t="shared" si="578"/>
        <v>1.1415525114155251E-4</v>
      </c>
      <c r="BDO7" s="88">
        <f t="shared" si="578"/>
        <v>1.1415525114155251E-4</v>
      </c>
      <c r="BDP7" s="88">
        <f t="shared" si="578"/>
        <v>1.1415525114155251E-4</v>
      </c>
      <c r="BDQ7" s="88">
        <f t="shared" si="578"/>
        <v>1.1415525114155251E-4</v>
      </c>
      <c r="BDR7" s="88">
        <f t="shared" si="578"/>
        <v>1.1415525114155251E-4</v>
      </c>
      <c r="BDS7" s="88">
        <f t="shared" si="578"/>
        <v>1.1415525114155251E-4</v>
      </c>
      <c r="BDT7" s="88">
        <f t="shared" si="578"/>
        <v>1.1415525114155251E-4</v>
      </c>
      <c r="BDU7" s="88">
        <f t="shared" si="578"/>
        <v>1.1415525114155251E-4</v>
      </c>
      <c r="BDV7" s="88">
        <f t="shared" si="578"/>
        <v>1.1415525114155251E-4</v>
      </c>
      <c r="BDW7" s="88">
        <f t="shared" si="578"/>
        <v>1.1415525114155251E-4</v>
      </c>
      <c r="BDX7" s="88">
        <f t="shared" si="578"/>
        <v>1.1415525114155251E-4</v>
      </c>
      <c r="BDY7" s="88">
        <f t="shared" si="578"/>
        <v>1.1415525114155251E-4</v>
      </c>
      <c r="BDZ7" s="88">
        <f t="shared" ref="BDZ7:BGK7" si="579">BDY7</f>
        <v>1.1415525114155251E-4</v>
      </c>
      <c r="BEA7" s="88">
        <f t="shared" si="579"/>
        <v>1.1415525114155251E-4</v>
      </c>
      <c r="BEB7" s="88">
        <f t="shared" si="579"/>
        <v>1.1415525114155251E-4</v>
      </c>
      <c r="BEC7" s="88">
        <f t="shared" si="579"/>
        <v>1.1415525114155251E-4</v>
      </c>
      <c r="BED7" s="88">
        <f t="shared" si="579"/>
        <v>1.1415525114155251E-4</v>
      </c>
      <c r="BEE7" s="88">
        <f t="shared" si="579"/>
        <v>1.1415525114155251E-4</v>
      </c>
      <c r="BEF7" s="88">
        <f t="shared" si="579"/>
        <v>1.1415525114155251E-4</v>
      </c>
      <c r="BEG7" s="88">
        <f t="shared" si="579"/>
        <v>1.1415525114155251E-4</v>
      </c>
      <c r="BEH7" s="88">
        <f t="shared" si="579"/>
        <v>1.1415525114155251E-4</v>
      </c>
      <c r="BEI7" s="88">
        <f t="shared" si="579"/>
        <v>1.1415525114155251E-4</v>
      </c>
      <c r="BEJ7" s="88">
        <f t="shared" si="579"/>
        <v>1.1415525114155251E-4</v>
      </c>
      <c r="BEK7" s="88">
        <f t="shared" si="579"/>
        <v>1.1415525114155251E-4</v>
      </c>
      <c r="BEL7" s="88">
        <f t="shared" si="579"/>
        <v>1.1415525114155251E-4</v>
      </c>
      <c r="BEM7" s="88">
        <f t="shared" si="579"/>
        <v>1.1415525114155251E-4</v>
      </c>
      <c r="BEN7" s="88">
        <f t="shared" si="579"/>
        <v>1.1415525114155251E-4</v>
      </c>
      <c r="BEO7" s="88">
        <f t="shared" si="579"/>
        <v>1.1415525114155251E-4</v>
      </c>
      <c r="BEP7" s="88">
        <f t="shared" si="579"/>
        <v>1.1415525114155251E-4</v>
      </c>
      <c r="BEQ7" s="88">
        <f t="shared" si="579"/>
        <v>1.1415525114155251E-4</v>
      </c>
      <c r="BER7" s="88">
        <f t="shared" si="579"/>
        <v>1.1415525114155251E-4</v>
      </c>
      <c r="BES7" s="88">
        <f t="shared" si="579"/>
        <v>1.1415525114155251E-4</v>
      </c>
      <c r="BET7" s="88">
        <f t="shared" si="579"/>
        <v>1.1415525114155251E-4</v>
      </c>
      <c r="BEU7" s="88">
        <f t="shared" si="579"/>
        <v>1.1415525114155251E-4</v>
      </c>
      <c r="BEV7" s="88">
        <f t="shared" si="579"/>
        <v>1.1415525114155251E-4</v>
      </c>
      <c r="BEW7" s="88">
        <f t="shared" si="579"/>
        <v>1.1415525114155251E-4</v>
      </c>
      <c r="BEX7" s="88">
        <f t="shared" si="579"/>
        <v>1.1415525114155251E-4</v>
      </c>
      <c r="BEY7" s="88">
        <f t="shared" si="579"/>
        <v>1.1415525114155251E-4</v>
      </c>
      <c r="BEZ7" s="88">
        <f t="shared" si="579"/>
        <v>1.1415525114155251E-4</v>
      </c>
      <c r="BFA7" s="88">
        <f t="shared" si="579"/>
        <v>1.1415525114155251E-4</v>
      </c>
      <c r="BFB7" s="88">
        <f t="shared" si="579"/>
        <v>1.1415525114155251E-4</v>
      </c>
      <c r="BFC7" s="88">
        <f t="shared" si="579"/>
        <v>1.1415525114155251E-4</v>
      </c>
      <c r="BFD7" s="88">
        <f t="shared" si="579"/>
        <v>1.1415525114155251E-4</v>
      </c>
      <c r="BFE7" s="88">
        <f t="shared" si="579"/>
        <v>1.1415525114155251E-4</v>
      </c>
      <c r="BFF7" s="88">
        <f t="shared" si="579"/>
        <v>1.1415525114155251E-4</v>
      </c>
      <c r="BFG7" s="88">
        <f t="shared" si="579"/>
        <v>1.1415525114155251E-4</v>
      </c>
      <c r="BFH7" s="88">
        <f t="shared" si="579"/>
        <v>1.1415525114155251E-4</v>
      </c>
      <c r="BFI7" s="88">
        <f t="shared" si="579"/>
        <v>1.1415525114155251E-4</v>
      </c>
      <c r="BFJ7" s="88">
        <f t="shared" si="579"/>
        <v>1.1415525114155251E-4</v>
      </c>
      <c r="BFK7" s="88">
        <f t="shared" si="579"/>
        <v>1.1415525114155251E-4</v>
      </c>
      <c r="BFL7" s="88">
        <f t="shared" si="579"/>
        <v>1.1415525114155251E-4</v>
      </c>
      <c r="BFM7" s="88">
        <f t="shared" si="579"/>
        <v>1.1415525114155251E-4</v>
      </c>
      <c r="BFN7" s="88">
        <f t="shared" si="579"/>
        <v>1.1415525114155251E-4</v>
      </c>
      <c r="BFO7" s="88">
        <f t="shared" si="579"/>
        <v>1.1415525114155251E-4</v>
      </c>
      <c r="BFP7" s="88">
        <f t="shared" si="579"/>
        <v>1.1415525114155251E-4</v>
      </c>
      <c r="BFQ7" s="88">
        <f t="shared" si="579"/>
        <v>1.1415525114155251E-4</v>
      </c>
      <c r="BFR7" s="88">
        <f t="shared" si="579"/>
        <v>1.1415525114155251E-4</v>
      </c>
      <c r="BFS7" s="88">
        <f t="shared" si="579"/>
        <v>1.1415525114155251E-4</v>
      </c>
      <c r="BFT7" s="88">
        <f t="shared" si="579"/>
        <v>1.1415525114155251E-4</v>
      </c>
      <c r="BFU7" s="88">
        <f t="shared" si="579"/>
        <v>1.1415525114155251E-4</v>
      </c>
      <c r="BFV7" s="88">
        <f t="shared" si="579"/>
        <v>1.1415525114155251E-4</v>
      </c>
      <c r="BFW7" s="88">
        <f t="shared" si="579"/>
        <v>1.1415525114155251E-4</v>
      </c>
      <c r="BFX7" s="88">
        <f t="shared" si="579"/>
        <v>1.1415525114155251E-4</v>
      </c>
      <c r="BFY7" s="88">
        <f t="shared" si="579"/>
        <v>1.1415525114155251E-4</v>
      </c>
      <c r="BFZ7" s="88">
        <f t="shared" si="579"/>
        <v>1.1415525114155251E-4</v>
      </c>
      <c r="BGA7" s="88">
        <f t="shared" si="579"/>
        <v>1.1415525114155251E-4</v>
      </c>
      <c r="BGB7" s="88">
        <f t="shared" si="579"/>
        <v>1.1415525114155251E-4</v>
      </c>
      <c r="BGC7" s="88">
        <f t="shared" si="579"/>
        <v>1.1415525114155251E-4</v>
      </c>
      <c r="BGD7" s="88">
        <f t="shared" si="579"/>
        <v>1.1415525114155251E-4</v>
      </c>
      <c r="BGE7" s="88">
        <f t="shared" si="579"/>
        <v>1.1415525114155251E-4</v>
      </c>
      <c r="BGF7" s="88">
        <f t="shared" si="579"/>
        <v>1.1415525114155251E-4</v>
      </c>
      <c r="BGG7" s="88">
        <f t="shared" si="579"/>
        <v>1.1415525114155251E-4</v>
      </c>
      <c r="BGH7" s="88">
        <f t="shared" si="579"/>
        <v>1.1415525114155251E-4</v>
      </c>
      <c r="BGI7" s="88">
        <f t="shared" si="579"/>
        <v>1.1415525114155251E-4</v>
      </c>
      <c r="BGJ7" s="88">
        <f t="shared" si="579"/>
        <v>1.1415525114155251E-4</v>
      </c>
      <c r="BGK7" s="88">
        <f t="shared" si="579"/>
        <v>1.1415525114155251E-4</v>
      </c>
      <c r="BGL7" s="88">
        <f t="shared" ref="BGL7:BIW7" si="580">BGK7</f>
        <v>1.1415525114155251E-4</v>
      </c>
      <c r="BGM7" s="88">
        <f t="shared" si="580"/>
        <v>1.1415525114155251E-4</v>
      </c>
      <c r="BGN7" s="88">
        <f t="shared" si="580"/>
        <v>1.1415525114155251E-4</v>
      </c>
      <c r="BGO7" s="88">
        <f t="shared" si="580"/>
        <v>1.1415525114155251E-4</v>
      </c>
      <c r="BGP7" s="88">
        <f t="shared" si="580"/>
        <v>1.1415525114155251E-4</v>
      </c>
      <c r="BGQ7" s="88">
        <f t="shared" si="580"/>
        <v>1.1415525114155251E-4</v>
      </c>
      <c r="BGR7" s="88">
        <f t="shared" si="580"/>
        <v>1.1415525114155251E-4</v>
      </c>
      <c r="BGS7" s="88">
        <f t="shared" si="580"/>
        <v>1.1415525114155251E-4</v>
      </c>
      <c r="BGT7" s="88">
        <f t="shared" si="580"/>
        <v>1.1415525114155251E-4</v>
      </c>
      <c r="BGU7" s="88">
        <f t="shared" si="580"/>
        <v>1.1415525114155251E-4</v>
      </c>
      <c r="BGV7" s="88">
        <f t="shared" si="580"/>
        <v>1.1415525114155251E-4</v>
      </c>
      <c r="BGW7" s="88">
        <f t="shared" si="580"/>
        <v>1.1415525114155251E-4</v>
      </c>
      <c r="BGX7" s="88">
        <f t="shared" si="580"/>
        <v>1.1415525114155251E-4</v>
      </c>
      <c r="BGY7" s="88">
        <f t="shared" si="580"/>
        <v>1.1415525114155251E-4</v>
      </c>
      <c r="BGZ7" s="88">
        <f t="shared" si="580"/>
        <v>1.1415525114155251E-4</v>
      </c>
      <c r="BHA7" s="88">
        <f t="shared" si="580"/>
        <v>1.1415525114155251E-4</v>
      </c>
      <c r="BHB7" s="88">
        <f t="shared" si="580"/>
        <v>1.1415525114155251E-4</v>
      </c>
      <c r="BHC7" s="88">
        <f t="shared" si="580"/>
        <v>1.1415525114155251E-4</v>
      </c>
      <c r="BHD7" s="88">
        <f t="shared" si="580"/>
        <v>1.1415525114155251E-4</v>
      </c>
      <c r="BHE7" s="88">
        <f t="shared" si="580"/>
        <v>1.1415525114155251E-4</v>
      </c>
      <c r="BHF7" s="88">
        <f t="shared" si="580"/>
        <v>1.1415525114155251E-4</v>
      </c>
      <c r="BHG7" s="88">
        <f t="shared" si="580"/>
        <v>1.1415525114155251E-4</v>
      </c>
      <c r="BHH7" s="88">
        <f t="shared" si="580"/>
        <v>1.1415525114155251E-4</v>
      </c>
      <c r="BHI7" s="88">
        <f t="shared" si="580"/>
        <v>1.1415525114155251E-4</v>
      </c>
      <c r="BHJ7" s="88">
        <f t="shared" si="580"/>
        <v>1.1415525114155251E-4</v>
      </c>
      <c r="BHK7" s="88">
        <f t="shared" si="580"/>
        <v>1.1415525114155251E-4</v>
      </c>
      <c r="BHL7" s="88">
        <f t="shared" si="580"/>
        <v>1.1415525114155251E-4</v>
      </c>
      <c r="BHM7" s="88">
        <f t="shared" si="580"/>
        <v>1.1415525114155251E-4</v>
      </c>
      <c r="BHN7" s="88">
        <f t="shared" si="580"/>
        <v>1.1415525114155251E-4</v>
      </c>
      <c r="BHO7" s="88">
        <f t="shared" si="580"/>
        <v>1.1415525114155251E-4</v>
      </c>
      <c r="BHP7" s="88">
        <f t="shared" si="580"/>
        <v>1.1415525114155251E-4</v>
      </c>
      <c r="BHQ7" s="88">
        <f t="shared" si="580"/>
        <v>1.1415525114155251E-4</v>
      </c>
      <c r="BHR7" s="88">
        <f t="shared" si="580"/>
        <v>1.1415525114155251E-4</v>
      </c>
      <c r="BHS7" s="88">
        <f t="shared" si="580"/>
        <v>1.1415525114155251E-4</v>
      </c>
      <c r="BHT7" s="88">
        <f t="shared" si="580"/>
        <v>1.1415525114155251E-4</v>
      </c>
      <c r="BHU7" s="88">
        <f t="shared" si="580"/>
        <v>1.1415525114155251E-4</v>
      </c>
      <c r="BHV7" s="88">
        <f t="shared" si="580"/>
        <v>1.1415525114155251E-4</v>
      </c>
      <c r="BHW7" s="88">
        <f t="shared" si="580"/>
        <v>1.1415525114155251E-4</v>
      </c>
      <c r="BHX7" s="88">
        <f t="shared" si="580"/>
        <v>1.1415525114155251E-4</v>
      </c>
      <c r="BHY7" s="88">
        <f t="shared" si="580"/>
        <v>1.1415525114155251E-4</v>
      </c>
      <c r="BHZ7" s="88">
        <f t="shared" si="580"/>
        <v>1.1415525114155251E-4</v>
      </c>
      <c r="BIA7" s="88">
        <f t="shared" si="580"/>
        <v>1.1415525114155251E-4</v>
      </c>
      <c r="BIB7" s="88">
        <f t="shared" si="580"/>
        <v>1.1415525114155251E-4</v>
      </c>
      <c r="BIC7" s="88">
        <f t="shared" si="580"/>
        <v>1.1415525114155251E-4</v>
      </c>
      <c r="BID7" s="88">
        <f t="shared" si="580"/>
        <v>1.1415525114155251E-4</v>
      </c>
      <c r="BIE7" s="88">
        <f t="shared" si="580"/>
        <v>1.1415525114155251E-4</v>
      </c>
      <c r="BIF7" s="88">
        <f t="shared" si="580"/>
        <v>1.1415525114155251E-4</v>
      </c>
      <c r="BIG7" s="88">
        <f t="shared" si="580"/>
        <v>1.1415525114155251E-4</v>
      </c>
      <c r="BIH7" s="88">
        <f t="shared" si="580"/>
        <v>1.1415525114155251E-4</v>
      </c>
      <c r="BII7" s="88">
        <f t="shared" si="580"/>
        <v>1.1415525114155251E-4</v>
      </c>
      <c r="BIJ7" s="88">
        <f t="shared" si="580"/>
        <v>1.1415525114155251E-4</v>
      </c>
      <c r="BIK7" s="88">
        <f t="shared" si="580"/>
        <v>1.1415525114155251E-4</v>
      </c>
      <c r="BIL7" s="88">
        <f t="shared" si="580"/>
        <v>1.1415525114155251E-4</v>
      </c>
      <c r="BIM7" s="88">
        <f t="shared" si="580"/>
        <v>1.1415525114155251E-4</v>
      </c>
      <c r="BIN7" s="88">
        <f t="shared" si="580"/>
        <v>1.1415525114155251E-4</v>
      </c>
      <c r="BIO7" s="88">
        <f t="shared" si="580"/>
        <v>1.1415525114155251E-4</v>
      </c>
      <c r="BIP7" s="88">
        <f t="shared" si="580"/>
        <v>1.1415525114155251E-4</v>
      </c>
      <c r="BIQ7" s="88">
        <f t="shared" si="580"/>
        <v>1.1415525114155251E-4</v>
      </c>
      <c r="BIR7" s="88">
        <f t="shared" si="580"/>
        <v>1.1415525114155251E-4</v>
      </c>
      <c r="BIS7" s="88">
        <f t="shared" si="580"/>
        <v>1.1415525114155251E-4</v>
      </c>
      <c r="BIT7" s="88">
        <f t="shared" si="580"/>
        <v>1.1415525114155251E-4</v>
      </c>
      <c r="BIU7" s="88">
        <f t="shared" si="580"/>
        <v>1.1415525114155251E-4</v>
      </c>
      <c r="BIV7" s="88">
        <f t="shared" si="580"/>
        <v>1.1415525114155251E-4</v>
      </c>
      <c r="BIW7" s="88">
        <f t="shared" si="580"/>
        <v>1.1415525114155251E-4</v>
      </c>
      <c r="BIX7" s="88">
        <f t="shared" ref="BIX7:BLI7" si="581">BIW7</f>
        <v>1.1415525114155251E-4</v>
      </c>
      <c r="BIY7" s="88">
        <f t="shared" si="581"/>
        <v>1.1415525114155251E-4</v>
      </c>
      <c r="BIZ7" s="88">
        <f t="shared" si="581"/>
        <v>1.1415525114155251E-4</v>
      </c>
      <c r="BJA7" s="88">
        <f t="shared" si="581"/>
        <v>1.1415525114155251E-4</v>
      </c>
      <c r="BJB7" s="88">
        <f t="shared" si="581"/>
        <v>1.1415525114155251E-4</v>
      </c>
      <c r="BJC7" s="88">
        <f t="shared" si="581"/>
        <v>1.1415525114155251E-4</v>
      </c>
      <c r="BJD7" s="88">
        <f t="shared" si="581"/>
        <v>1.1415525114155251E-4</v>
      </c>
      <c r="BJE7" s="88">
        <f t="shared" si="581"/>
        <v>1.1415525114155251E-4</v>
      </c>
      <c r="BJF7" s="88">
        <f t="shared" si="581"/>
        <v>1.1415525114155251E-4</v>
      </c>
      <c r="BJG7" s="88">
        <f t="shared" si="581"/>
        <v>1.1415525114155251E-4</v>
      </c>
      <c r="BJH7" s="88">
        <f t="shared" si="581"/>
        <v>1.1415525114155251E-4</v>
      </c>
      <c r="BJI7" s="88">
        <f t="shared" si="581"/>
        <v>1.1415525114155251E-4</v>
      </c>
      <c r="BJJ7" s="88">
        <f t="shared" si="581"/>
        <v>1.1415525114155251E-4</v>
      </c>
      <c r="BJK7" s="88">
        <f t="shared" si="581"/>
        <v>1.1415525114155251E-4</v>
      </c>
      <c r="BJL7" s="88">
        <f t="shared" si="581"/>
        <v>1.1415525114155251E-4</v>
      </c>
      <c r="BJM7" s="88">
        <f t="shared" si="581"/>
        <v>1.1415525114155251E-4</v>
      </c>
      <c r="BJN7" s="88">
        <f t="shared" si="581"/>
        <v>1.1415525114155251E-4</v>
      </c>
      <c r="BJO7" s="88">
        <f t="shared" si="581"/>
        <v>1.1415525114155251E-4</v>
      </c>
      <c r="BJP7" s="88">
        <f t="shared" si="581"/>
        <v>1.1415525114155251E-4</v>
      </c>
      <c r="BJQ7" s="88">
        <f t="shared" si="581"/>
        <v>1.1415525114155251E-4</v>
      </c>
      <c r="BJR7" s="88">
        <f t="shared" si="581"/>
        <v>1.1415525114155251E-4</v>
      </c>
      <c r="BJS7" s="88">
        <f t="shared" si="581"/>
        <v>1.1415525114155251E-4</v>
      </c>
      <c r="BJT7" s="88">
        <f t="shared" si="581"/>
        <v>1.1415525114155251E-4</v>
      </c>
      <c r="BJU7" s="88">
        <f t="shared" si="581"/>
        <v>1.1415525114155251E-4</v>
      </c>
      <c r="BJV7" s="88">
        <f t="shared" si="581"/>
        <v>1.1415525114155251E-4</v>
      </c>
      <c r="BJW7" s="88">
        <f t="shared" si="581"/>
        <v>1.1415525114155251E-4</v>
      </c>
      <c r="BJX7" s="88">
        <f t="shared" si="581"/>
        <v>1.1415525114155251E-4</v>
      </c>
      <c r="BJY7" s="88">
        <f t="shared" si="581"/>
        <v>1.1415525114155251E-4</v>
      </c>
      <c r="BJZ7" s="88">
        <f t="shared" si="581"/>
        <v>1.1415525114155251E-4</v>
      </c>
      <c r="BKA7" s="88">
        <f t="shared" si="581"/>
        <v>1.1415525114155251E-4</v>
      </c>
      <c r="BKB7" s="88">
        <f t="shared" si="581"/>
        <v>1.1415525114155251E-4</v>
      </c>
      <c r="BKC7" s="88">
        <f t="shared" si="581"/>
        <v>1.1415525114155251E-4</v>
      </c>
      <c r="BKD7" s="88">
        <f t="shared" si="581"/>
        <v>1.1415525114155251E-4</v>
      </c>
      <c r="BKE7" s="88">
        <f t="shared" si="581"/>
        <v>1.1415525114155251E-4</v>
      </c>
      <c r="BKF7" s="88">
        <f t="shared" si="581"/>
        <v>1.1415525114155251E-4</v>
      </c>
      <c r="BKG7" s="88">
        <f t="shared" si="581"/>
        <v>1.1415525114155251E-4</v>
      </c>
      <c r="BKH7" s="88">
        <f t="shared" si="581"/>
        <v>1.1415525114155251E-4</v>
      </c>
      <c r="BKI7" s="88">
        <f t="shared" si="581"/>
        <v>1.1415525114155251E-4</v>
      </c>
      <c r="BKJ7" s="88">
        <f t="shared" si="581"/>
        <v>1.1415525114155251E-4</v>
      </c>
      <c r="BKK7" s="88">
        <f t="shared" si="581"/>
        <v>1.1415525114155251E-4</v>
      </c>
      <c r="BKL7" s="88">
        <f t="shared" si="581"/>
        <v>1.1415525114155251E-4</v>
      </c>
      <c r="BKM7" s="88">
        <f t="shared" si="581"/>
        <v>1.1415525114155251E-4</v>
      </c>
      <c r="BKN7" s="88">
        <f t="shared" si="581"/>
        <v>1.1415525114155251E-4</v>
      </c>
      <c r="BKO7" s="88">
        <f t="shared" si="581"/>
        <v>1.1415525114155251E-4</v>
      </c>
      <c r="BKP7" s="88">
        <f t="shared" si="581"/>
        <v>1.1415525114155251E-4</v>
      </c>
      <c r="BKQ7" s="88">
        <f t="shared" si="581"/>
        <v>1.1415525114155251E-4</v>
      </c>
      <c r="BKR7" s="88">
        <f t="shared" si="581"/>
        <v>1.1415525114155251E-4</v>
      </c>
      <c r="BKS7" s="88">
        <f t="shared" si="581"/>
        <v>1.1415525114155251E-4</v>
      </c>
      <c r="BKT7" s="88">
        <f t="shared" si="581"/>
        <v>1.1415525114155251E-4</v>
      </c>
      <c r="BKU7" s="88">
        <f t="shared" si="581"/>
        <v>1.1415525114155251E-4</v>
      </c>
      <c r="BKV7" s="88">
        <f t="shared" si="581"/>
        <v>1.1415525114155251E-4</v>
      </c>
      <c r="BKW7" s="88">
        <f t="shared" si="581"/>
        <v>1.1415525114155251E-4</v>
      </c>
      <c r="BKX7" s="88">
        <f t="shared" si="581"/>
        <v>1.1415525114155251E-4</v>
      </c>
      <c r="BKY7" s="88">
        <f t="shared" si="581"/>
        <v>1.1415525114155251E-4</v>
      </c>
      <c r="BKZ7" s="88">
        <f t="shared" si="581"/>
        <v>1.1415525114155251E-4</v>
      </c>
      <c r="BLA7" s="88">
        <f t="shared" si="581"/>
        <v>1.1415525114155251E-4</v>
      </c>
      <c r="BLB7" s="88">
        <f t="shared" si="581"/>
        <v>1.1415525114155251E-4</v>
      </c>
      <c r="BLC7" s="88">
        <f t="shared" si="581"/>
        <v>1.1415525114155251E-4</v>
      </c>
      <c r="BLD7" s="88">
        <f t="shared" si="581"/>
        <v>1.1415525114155251E-4</v>
      </c>
      <c r="BLE7" s="88">
        <f t="shared" si="581"/>
        <v>1.1415525114155251E-4</v>
      </c>
      <c r="BLF7" s="88">
        <f t="shared" si="581"/>
        <v>1.1415525114155251E-4</v>
      </c>
      <c r="BLG7" s="88">
        <f t="shared" si="581"/>
        <v>1.1415525114155251E-4</v>
      </c>
      <c r="BLH7" s="88">
        <f t="shared" si="581"/>
        <v>1.1415525114155251E-4</v>
      </c>
      <c r="BLI7" s="88">
        <f t="shared" si="581"/>
        <v>1.1415525114155251E-4</v>
      </c>
      <c r="BLJ7" s="88">
        <f t="shared" ref="BLJ7:BNU7" si="582">BLI7</f>
        <v>1.1415525114155251E-4</v>
      </c>
      <c r="BLK7" s="88">
        <f t="shared" si="582"/>
        <v>1.1415525114155251E-4</v>
      </c>
      <c r="BLL7" s="88">
        <f t="shared" si="582"/>
        <v>1.1415525114155251E-4</v>
      </c>
      <c r="BLM7" s="88">
        <f t="shared" si="582"/>
        <v>1.1415525114155251E-4</v>
      </c>
      <c r="BLN7" s="88">
        <f t="shared" si="582"/>
        <v>1.1415525114155251E-4</v>
      </c>
      <c r="BLO7" s="88">
        <f t="shared" si="582"/>
        <v>1.1415525114155251E-4</v>
      </c>
      <c r="BLP7" s="88">
        <f t="shared" si="582"/>
        <v>1.1415525114155251E-4</v>
      </c>
      <c r="BLQ7" s="88">
        <f t="shared" si="582"/>
        <v>1.1415525114155251E-4</v>
      </c>
      <c r="BLR7" s="88">
        <f t="shared" si="582"/>
        <v>1.1415525114155251E-4</v>
      </c>
      <c r="BLS7" s="88">
        <f t="shared" si="582"/>
        <v>1.1415525114155251E-4</v>
      </c>
      <c r="BLT7" s="88">
        <f t="shared" si="582"/>
        <v>1.1415525114155251E-4</v>
      </c>
      <c r="BLU7" s="88">
        <f t="shared" si="582"/>
        <v>1.1415525114155251E-4</v>
      </c>
      <c r="BLV7" s="88">
        <f t="shared" si="582"/>
        <v>1.1415525114155251E-4</v>
      </c>
      <c r="BLW7" s="88">
        <f t="shared" si="582"/>
        <v>1.1415525114155251E-4</v>
      </c>
      <c r="BLX7" s="88">
        <f t="shared" si="582"/>
        <v>1.1415525114155251E-4</v>
      </c>
      <c r="BLY7" s="88">
        <f t="shared" si="582"/>
        <v>1.1415525114155251E-4</v>
      </c>
      <c r="BLZ7" s="88">
        <f t="shared" si="582"/>
        <v>1.1415525114155251E-4</v>
      </c>
      <c r="BMA7" s="88">
        <f t="shared" si="582"/>
        <v>1.1415525114155251E-4</v>
      </c>
      <c r="BMB7" s="88">
        <f t="shared" si="582"/>
        <v>1.1415525114155251E-4</v>
      </c>
      <c r="BMC7" s="88">
        <f t="shared" si="582"/>
        <v>1.1415525114155251E-4</v>
      </c>
      <c r="BMD7" s="88">
        <f t="shared" si="582"/>
        <v>1.1415525114155251E-4</v>
      </c>
      <c r="BME7" s="88">
        <f t="shared" si="582"/>
        <v>1.1415525114155251E-4</v>
      </c>
      <c r="BMF7" s="88">
        <f t="shared" si="582"/>
        <v>1.1415525114155251E-4</v>
      </c>
      <c r="BMG7" s="88">
        <f t="shared" si="582"/>
        <v>1.1415525114155251E-4</v>
      </c>
      <c r="BMH7" s="88">
        <f t="shared" si="582"/>
        <v>1.1415525114155251E-4</v>
      </c>
      <c r="BMI7" s="88">
        <f t="shared" si="582"/>
        <v>1.1415525114155251E-4</v>
      </c>
      <c r="BMJ7" s="88">
        <f t="shared" si="582"/>
        <v>1.1415525114155251E-4</v>
      </c>
      <c r="BMK7" s="88">
        <f t="shared" si="582"/>
        <v>1.1415525114155251E-4</v>
      </c>
      <c r="BML7" s="88">
        <f t="shared" si="582"/>
        <v>1.1415525114155251E-4</v>
      </c>
      <c r="BMM7" s="88">
        <f t="shared" si="582"/>
        <v>1.1415525114155251E-4</v>
      </c>
      <c r="BMN7" s="88">
        <f t="shared" si="582"/>
        <v>1.1415525114155251E-4</v>
      </c>
      <c r="BMO7" s="88">
        <f t="shared" si="582"/>
        <v>1.1415525114155251E-4</v>
      </c>
      <c r="BMP7" s="88">
        <f t="shared" si="582"/>
        <v>1.1415525114155251E-4</v>
      </c>
      <c r="BMQ7" s="88">
        <f t="shared" si="582"/>
        <v>1.1415525114155251E-4</v>
      </c>
      <c r="BMR7" s="88">
        <f t="shared" si="582"/>
        <v>1.1415525114155251E-4</v>
      </c>
      <c r="BMS7" s="88">
        <f t="shared" si="582"/>
        <v>1.1415525114155251E-4</v>
      </c>
      <c r="BMT7" s="88">
        <f t="shared" si="582"/>
        <v>1.1415525114155251E-4</v>
      </c>
      <c r="BMU7" s="88">
        <f t="shared" si="582"/>
        <v>1.1415525114155251E-4</v>
      </c>
      <c r="BMV7" s="88">
        <f t="shared" si="582"/>
        <v>1.1415525114155251E-4</v>
      </c>
      <c r="BMW7" s="88">
        <f t="shared" si="582"/>
        <v>1.1415525114155251E-4</v>
      </c>
      <c r="BMX7" s="88">
        <f t="shared" si="582"/>
        <v>1.1415525114155251E-4</v>
      </c>
      <c r="BMY7" s="88">
        <f t="shared" si="582"/>
        <v>1.1415525114155251E-4</v>
      </c>
      <c r="BMZ7" s="88">
        <f t="shared" si="582"/>
        <v>1.1415525114155251E-4</v>
      </c>
      <c r="BNA7" s="88">
        <f t="shared" si="582"/>
        <v>1.1415525114155251E-4</v>
      </c>
      <c r="BNB7" s="88">
        <f t="shared" si="582"/>
        <v>1.1415525114155251E-4</v>
      </c>
      <c r="BNC7" s="88">
        <f t="shared" si="582"/>
        <v>1.1415525114155251E-4</v>
      </c>
      <c r="BND7" s="88">
        <f t="shared" si="582"/>
        <v>1.1415525114155251E-4</v>
      </c>
      <c r="BNE7" s="88">
        <f t="shared" si="582"/>
        <v>1.1415525114155251E-4</v>
      </c>
      <c r="BNF7" s="88">
        <f t="shared" si="582"/>
        <v>1.1415525114155251E-4</v>
      </c>
      <c r="BNG7" s="88">
        <f t="shared" si="582"/>
        <v>1.1415525114155251E-4</v>
      </c>
      <c r="BNH7" s="88">
        <f t="shared" si="582"/>
        <v>1.1415525114155251E-4</v>
      </c>
      <c r="BNI7" s="88">
        <f t="shared" si="582"/>
        <v>1.1415525114155251E-4</v>
      </c>
      <c r="BNJ7" s="88">
        <f t="shared" si="582"/>
        <v>1.1415525114155251E-4</v>
      </c>
      <c r="BNK7" s="88">
        <f t="shared" si="582"/>
        <v>1.1415525114155251E-4</v>
      </c>
      <c r="BNL7" s="88">
        <f t="shared" si="582"/>
        <v>1.1415525114155251E-4</v>
      </c>
      <c r="BNM7" s="88">
        <f t="shared" si="582"/>
        <v>1.1415525114155251E-4</v>
      </c>
      <c r="BNN7" s="88">
        <f t="shared" si="582"/>
        <v>1.1415525114155251E-4</v>
      </c>
      <c r="BNO7" s="88">
        <f t="shared" si="582"/>
        <v>1.1415525114155251E-4</v>
      </c>
      <c r="BNP7" s="88">
        <f t="shared" si="582"/>
        <v>1.1415525114155251E-4</v>
      </c>
      <c r="BNQ7" s="88">
        <f t="shared" si="582"/>
        <v>1.1415525114155251E-4</v>
      </c>
      <c r="BNR7" s="88">
        <f t="shared" si="582"/>
        <v>1.1415525114155251E-4</v>
      </c>
      <c r="BNS7" s="88">
        <f t="shared" si="582"/>
        <v>1.1415525114155251E-4</v>
      </c>
      <c r="BNT7" s="88">
        <f t="shared" si="582"/>
        <v>1.1415525114155251E-4</v>
      </c>
      <c r="BNU7" s="88">
        <f t="shared" si="582"/>
        <v>1.1415525114155251E-4</v>
      </c>
      <c r="BNV7" s="88">
        <f t="shared" ref="BNV7:BQG7" si="583">BNU7</f>
        <v>1.1415525114155251E-4</v>
      </c>
      <c r="BNW7" s="88">
        <f t="shared" si="583"/>
        <v>1.1415525114155251E-4</v>
      </c>
      <c r="BNX7" s="88">
        <f t="shared" si="583"/>
        <v>1.1415525114155251E-4</v>
      </c>
      <c r="BNY7" s="88">
        <f t="shared" si="583"/>
        <v>1.1415525114155251E-4</v>
      </c>
      <c r="BNZ7" s="88">
        <f t="shared" si="583"/>
        <v>1.1415525114155251E-4</v>
      </c>
      <c r="BOA7" s="88">
        <f t="shared" si="583"/>
        <v>1.1415525114155251E-4</v>
      </c>
      <c r="BOB7" s="88">
        <f t="shared" si="583"/>
        <v>1.1415525114155251E-4</v>
      </c>
      <c r="BOC7" s="88">
        <f t="shared" si="583"/>
        <v>1.1415525114155251E-4</v>
      </c>
      <c r="BOD7" s="88">
        <f t="shared" si="583"/>
        <v>1.1415525114155251E-4</v>
      </c>
      <c r="BOE7" s="88">
        <f t="shared" si="583"/>
        <v>1.1415525114155251E-4</v>
      </c>
      <c r="BOF7" s="88">
        <f t="shared" si="583"/>
        <v>1.1415525114155251E-4</v>
      </c>
      <c r="BOG7" s="88">
        <f t="shared" si="583"/>
        <v>1.1415525114155251E-4</v>
      </c>
      <c r="BOH7" s="88">
        <f t="shared" si="583"/>
        <v>1.1415525114155251E-4</v>
      </c>
      <c r="BOI7" s="88">
        <f t="shared" si="583"/>
        <v>1.1415525114155251E-4</v>
      </c>
      <c r="BOJ7" s="88">
        <f t="shared" si="583"/>
        <v>1.1415525114155251E-4</v>
      </c>
      <c r="BOK7" s="88">
        <f t="shared" si="583"/>
        <v>1.1415525114155251E-4</v>
      </c>
      <c r="BOL7" s="88">
        <f t="shared" si="583"/>
        <v>1.1415525114155251E-4</v>
      </c>
      <c r="BOM7" s="88">
        <f t="shared" si="583"/>
        <v>1.1415525114155251E-4</v>
      </c>
      <c r="BON7" s="88">
        <f t="shared" si="583"/>
        <v>1.1415525114155251E-4</v>
      </c>
      <c r="BOO7" s="88">
        <f t="shared" si="583"/>
        <v>1.1415525114155251E-4</v>
      </c>
      <c r="BOP7" s="88">
        <f t="shared" si="583"/>
        <v>1.1415525114155251E-4</v>
      </c>
      <c r="BOQ7" s="88">
        <f t="shared" si="583"/>
        <v>1.1415525114155251E-4</v>
      </c>
      <c r="BOR7" s="88">
        <f t="shared" si="583"/>
        <v>1.1415525114155251E-4</v>
      </c>
      <c r="BOS7" s="88">
        <f t="shared" si="583"/>
        <v>1.1415525114155251E-4</v>
      </c>
      <c r="BOT7" s="88">
        <f t="shared" si="583"/>
        <v>1.1415525114155251E-4</v>
      </c>
      <c r="BOU7" s="88">
        <f t="shared" si="583"/>
        <v>1.1415525114155251E-4</v>
      </c>
      <c r="BOV7" s="88">
        <f t="shared" si="583"/>
        <v>1.1415525114155251E-4</v>
      </c>
      <c r="BOW7" s="88">
        <f t="shared" si="583"/>
        <v>1.1415525114155251E-4</v>
      </c>
      <c r="BOX7" s="88">
        <f t="shared" si="583"/>
        <v>1.1415525114155251E-4</v>
      </c>
      <c r="BOY7" s="88">
        <f t="shared" si="583"/>
        <v>1.1415525114155251E-4</v>
      </c>
      <c r="BOZ7" s="88">
        <f t="shared" si="583"/>
        <v>1.1415525114155251E-4</v>
      </c>
      <c r="BPA7" s="88">
        <f t="shared" si="583"/>
        <v>1.1415525114155251E-4</v>
      </c>
      <c r="BPB7" s="88">
        <f t="shared" si="583"/>
        <v>1.1415525114155251E-4</v>
      </c>
      <c r="BPC7" s="88">
        <f t="shared" si="583"/>
        <v>1.1415525114155251E-4</v>
      </c>
      <c r="BPD7" s="88">
        <f t="shared" si="583"/>
        <v>1.1415525114155251E-4</v>
      </c>
      <c r="BPE7" s="88">
        <f t="shared" si="583"/>
        <v>1.1415525114155251E-4</v>
      </c>
      <c r="BPF7" s="88">
        <f t="shared" si="583"/>
        <v>1.1415525114155251E-4</v>
      </c>
      <c r="BPG7" s="88">
        <f t="shared" si="583"/>
        <v>1.1415525114155251E-4</v>
      </c>
      <c r="BPH7" s="88">
        <f t="shared" si="583"/>
        <v>1.1415525114155251E-4</v>
      </c>
      <c r="BPI7" s="88">
        <f t="shared" si="583"/>
        <v>1.1415525114155251E-4</v>
      </c>
      <c r="BPJ7" s="88">
        <f t="shared" si="583"/>
        <v>1.1415525114155251E-4</v>
      </c>
      <c r="BPK7" s="88">
        <f t="shared" si="583"/>
        <v>1.1415525114155251E-4</v>
      </c>
      <c r="BPL7" s="88">
        <f t="shared" si="583"/>
        <v>1.1415525114155251E-4</v>
      </c>
      <c r="BPM7" s="88">
        <f t="shared" si="583"/>
        <v>1.1415525114155251E-4</v>
      </c>
      <c r="BPN7" s="88">
        <f t="shared" si="583"/>
        <v>1.1415525114155251E-4</v>
      </c>
      <c r="BPO7" s="88">
        <f t="shared" si="583"/>
        <v>1.1415525114155251E-4</v>
      </c>
      <c r="BPP7" s="88">
        <f t="shared" si="583"/>
        <v>1.1415525114155251E-4</v>
      </c>
      <c r="BPQ7" s="88">
        <f t="shared" si="583"/>
        <v>1.1415525114155251E-4</v>
      </c>
      <c r="BPR7" s="88">
        <f t="shared" si="583"/>
        <v>1.1415525114155251E-4</v>
      </c>
      <c r="BPS7" s="88">
        <f t="shared" si="583"/>
        <v>1.1415525114155251E-4</v>
      </c>
      <c r="BPT7" s="88">
        <f t="shared" si="583"/>
        <v>1.1415525114155251E-4</v>
      </c>
      <c r="BPU7" s="88">
        <f t="shared" si="583"/>
        <v>1.1415525114155251E-4</v>
      </c>
      <c r="BPV7" s="88">
        <f t="shared" si="583"/>
        <v>1.1415525114155251E-4</v>
      </c>
      <c r="BPW7" s="88">
        <f t="shared" si="583"/>
        <v>1.1415525114155251E-4</v>
      </c>
      <c r="BPX7" s="88">
        <f t="shared" si="583"/>
        <v>1.1415525114155251E-4</v>
      </c>
      <c r="BPY7" s="88">
        <f t="shared" si="583"/>
        <v>1.1415525114155251E-4</v>
      </c>
      <c r="BPZ7" s="88">
        <f t="shared" si="583"/>
        <v>1.1415525114155251E-4</v>
      </c>
      <c r="BQA7" s="88">
        <f t="shared" si="583"/>
        <v>1.1415525114155251E-4</v>
      </c>
      <c r="BQB7" s="88">
        <f t="shared" si="583"/>
        <v>1.1415525114155251E-4</v>
      </c>
      <c r="BQC7" s="88">
        <f t="shared" si="583"/>
        <v>1.1415525114155251E-4</v>
      </c>
      <c r="BQD7" s="88">
        <f t="shared" si="583"/>
        <v>1.1415525114155251E-4</v>
      </c>
      <c r="BQE7" s="88">
        <f t="shared" si="583"/>
        <v>1.1415525114155251E-4</v>
      </c>
      <c r="BQF7" s="88">
        <f t="shared" si="583"/>
        <v>1.1415525114155251E-4</v>
      </c>
      <c r="BQG7" s="88">
        <f t="shared" si="583"/>
        <v>1.1415525114155251E-4</v>
      </c>
      <c r="BQH7" s="88">
        <f t="shared" ref="BQH7:BSS7" si="584">BQG7</f>
        <v>1.1415525114155251E-4</v>
      </c>
      <c r="BQI7" s="88">
        <f t="shared" si="584"/>
        <v>1.1415525114155251E-4</v>
      </c>
      <c r="BQJ7" s="88">
        <f t="shared" si="584"/>
        <v>1.1415525114155251E-4</v>
      </c>
      <c r="BQK7" s="88">
        <f t="shared" si="584"/>
        <v>1.1415525114155251E-4</v>
      </c>
      <c r="BQL7" s="88">
        <f t="shared" si="584"/>
        <v>1.1415525114155251E-4</v>
      </c>
      <c r="BQM7" s="88">
        <f t="shared" si="584"/>
        <v>1.1415525114155251E-4</v>
      </c>
      <c r="BQN7" s="88">
        <f t="shared" si="584"/>
        <v>1.1415525114155251E-4</v>
      </c>
      <c r="BQO7" s="88">
        <f t="shared" si="584"/>
        <v>1.1415525114155251E-4</v>
      </c>
      <c r="BQP7" s="88">
        <f t="shared" si="584"/>
        <v>1.1415525114155251E-4</v>
      </c>
      <c r="BQQ7" s="88">
        <f t="shared" si="584"/>
        <v>1.1415525114155251E-4</v>
      </c>
      <c r="BQR7" s="88">
        <f t="shared" si="584"/>
        <v>1.1415525114155251E-4</v>
      </c>
      <c r="BQS7" s="88">
        <f t="shared" si="584"/>
        <v>1.1415525114155251E-4</v>
      </c>
      <c r="BQT7" s="88">
        <f t="shared" si="584"/>
        <v>1.1415525114155251E-4</v>
      </c>
      <c r="BQU7" s="88">
        <f t="shared" si="584"/>
        <v>1.1415525114155251E-4</v>
      </c>
      <c r="BQV7" s="88">
        <f t="shared" si="584"/>
        <v>1.1415525114155251E-4</v>
      </c>
      <c r="BQW7" s="88">
        <f t="shared" si="584"/>
        <v>1.1415525114155251E-4</v>
      </c>
      <c r="BQX7" s="88">
        <f t="shared" si="584"/>
        <v>1.1415525114155251E-4</v>
      </c>
      <c r="BQY7" s="88">
        <f t="shared" si="584"/>
        <v>1.1415525114155251E-4</v>
      </c>
      <c r="BQZ7" s="88">
        <f t="shared" si="584"/>
        <v>1.1415525114155251E-4</v>
      </c>
      <c r="BRA7" s="88">
        <f t="shared" si="584"/>
        <v>1.1415525114155251E-4</v>
      </c>
      <c r="BRB7" s="88">
        <f t="shared" si="584"/>
        <v>1.1415525114155251E-4</v>
      </c>
      <c r="BRC7" s="88">
        <f t="shared" si="584"/>
        <v>1.1415525114155251E-4</v>
      </c>
      <c r="BRD7" s="88">
        <f t="shared" si="584"/>
        <v>1.1415525114155251E-4</v>
      </c>
      <c r="BRE7" s="88">
        <f t="shared" si="584"/>
        <v>1.1415525114155251E-4</v>
      </c>
      <c r="BRF7" s="88">
        <f t="shared" si="584"/>
        <v>1.1415525114155251E-4</v>
      </c>
      <c r="BRG7" s="88">
        <f t="shared" si="584"/>
        <v>1.1415525114155251E-4</v>
      </c>
      <c r="BRH7" s="88">
        <f t="shared" si="584"/>
        <v>1.1415525114155251E-4</v>
      </c>
      <c r="BRI7" s="88">
        <f t="shared" si="584"/>
        <v>1.1415525114155251E-4</v>
      </c>
      <c r="BRJ7" s="88">
        <f t="shared" si="584"/>
        <v>1.1415525114155251E-4</v>
      </c>
      <c r="BRK7" s="88">
        <f t="shared" si="584"/>
        <v>1.1415525114155251E-4</v>
      </c>
      <c r="BRL7" s="88">
        <f t="shared" si="584"/>
        <v>1.1415525114155251E-4</v>
      </c>
      <c r="BRM7" s="88">
        <f t="shared" si="584"/>
        <v>1.1415525114155251E-4</v>
      </c>
      <c r="BRN7" s="88">
        <f t="shared" si="584"/>
        <v>1.1415525114155251E-4</v>
      </c>
      <c r="BRO7" s="88">
        <f t="shared" si="584"/>
        <v>1.1415525114155251E-4</v>
      </c>
      <c r="BRP7" s="88">
        <f t="shared" si="584"/>
        <v>1.1415525114155251E-4</v>
      </c>
      <c r="BRQ7" s="88">
        <f t="shared" si="584"/>
        <v>1.1415525114155251E-4</v>
      </c>
      <c r="BRR7" s="88">
        <f t="shared" si="584"/>
        <v>1.1415525114155251E-4</v>
      </c>
      <c r="BRS7" s="88">
        <f t="shared" si="584"/>
        <v>1.1415525114155251E-4</v>
      </c>
      <c r="BRT7" s="88">
        <f t="shared" si="584"/>
        <v>1.1415525114155251E-4</v>
      </c>
      <c r="BRU7" s="88">
        <f t="shared" si="584"/>
        <v>1.1415525114155251E-4</v>
      </c>
      <c r="BRV7" s="88">
        <f t="shared" si="584"/>
        <v>1.1415525114155251E-4</v>
      </c>
      <c r="BRW7" s="88">
        <f t="shared" si="584"/>
        <v>1.1415525114155251E-4</v>
      </c>
      <c r="BRX7" s="88">
        <f t="shared" si="584"/>
        <v>1.1415525114155251E-4</v>
      </c>
      <c r="BRY7" s="88">
        <f t="shared" si="584"/>
        <v>1.1415525114155251E-4</v>
      </c>
      <c r="BRZ7" s="88">
        <f t="shared" si="584"/>
        <v>1.1415525114155251E-4</v>
      </c>
      <c r="BSA7" s="88">
        <f t="shared" si="584"/>
        <v>1.1415525114155251E-4</v>
      </c>
      <c r="BSB7" s="88">
        <f t="shared" si="584"/>
        <v>1.1415525114155251E-4</v>
      </c>
      <c r="BSC7" s="88">
        <f t="shared" si="584"/>
        <v>1.1415525114155251E-4</v>
      </c>
      <c r="BSD7" s="88">
        <f t="shared" si="584"/>
        <v>1.1415525114155251E-4</v>
      </c>
      <c r="BSE7" s="88">
        <f t="shared" si="584"/>
        <v>1.1415525114155251E-4</v>
      </c>
      <c r="BSF7" s="88">
        <f t="shared" si="584"/>
        <v>1.1415525114155251E-4</v>
      </c>
      <c r="BSG7" s="88">
        <f t="shared" si="584"/>
        <v>1.1415525114155251E-4</v>
      </c>
      <c r="BSH7" s="88">
        <f t="shared" si="584"/>
        <v>1.1415525114155251E-4</v>
      </c>
      <c r="BSI7" s="88">
        <f t="shared" si="584"/>
        <v>1.1415525114155251E-4</v>
      </c>
      <c r="BSJ7" s="88">
        <f t="shared" si="584"/>
        <v>1.1415525114155251E-4</v>
      </c>
      <c r="BSK7" s="88">
        <f t="shared" si="584"/>
        <v>1.1415525114155251E-4</v>
      </c>
      <c r="BSL7" s="88">
        <f t="shared" si="584"/>
        <v>1.1415525114155251E-4</v>
      </c>
      <c r="BSM7" s="88">
        <f t="shared" si="584"/>
        <v>1.1415525114155251E-4</v>
      </c>
      <c r="BSN7" s="88">
        <f t="shared" si="584"/>
        <v>1.1415525114155251E-4</v>
      </c>
      <c r="BSO7" s="88">
        <f t="shared" si="584"/>
        <v>1.1415525114155251E-4</v>
      </c>
      <c r="BSP7" s="88">
        <f t="shared" si="584"/>
        <v>1.1415525114155251E-4</v>
      </c>
      <c r="BSQ7" s="88">
        <f t="shared" si="584"/>
        <v>1.1415525114155251E-4</v>
      </c>
      <c r="BSR7" s="88">
        <f t="shared" si="584"/>
        <v>1.1415525114155251E-4</v>
      </c>
      <c r="BSS7" s="88">
        <f t="shared" si="584"/>
        <v>1.1415525114155251E-4</v>
      </c>
      <c r="BST7" s="88">
        <f t="shared" ref="BST7:BVE7" si="585">BSS7</f>
        <v>1.1415525114155251E-4</v>
      </c>
      <c r="BSU7" s="88">
        <f t="shared" si="585"/>
        <v>1.1415525114155251E-4</v>
      </c>
      <c r="BSV7" s="88">
        <f t="shared" si="585"/>
        <v>1.1415525114155251E-4</v>
      </c>
      <c r="BSW7" s="88">
        <f t="shared" si="585"/>
        <v>1.1415525114155251E-4</v>
      </c>
      <c r="BSX7" s="88">
        <f t="shared" si="585"/>
        <v>1.1415525114155251E-4</v>
      </c>
      <c r="BSY7" s="88">
        <f t="shared" si="585"/>
        <v>1.1415525114155251E-4</v>
      </c>
      <c r="BSZ7" s="88">
        <f t="shared" si="585"/>
        <v>1.1415525114155251E-4</v>
      </c>
      <c r="BTA7" s="88">
        <f t="shared" si="585"/>
        <v>1.1415525114155251E-4</v>
      </c>
      <c r="BTB7" s="88">
        <f t="shared" si="585"/>
        <v>1.1415525114155251E-4</v>
      </c>
      <c r="BTC7" s="88">
        <f t="shared" si="585"/>
        <v>1.1415525114155251E-4</v>
      </c>
      <c r="BTD7" s="88">
        <f t="shared" si="585"/>
        <v>1.1415525114155251E-4</v>
      </c>
      <c r="BTE7" s="88">
        <f t="shared" si="585"/>
        <v>1.1415525114155251E-4</v>
      </c>
      <c r="BTF7" s="88">
        <f t="shared" si="585"/>
        <v>1.1415525114155251E-4</v>
      </c>
      <c r="BTG7" s="88">
        <f t="shared" si="585"/>
        <v>1.1415525114155251E-4</v>
      </c>
      <c r="BTH7" s="88">
        <f t="shared" si="585"/>
        <v>1.1415525114155251E-4</v>
      </c>
      <c r="BTI7" s="88">
        <f t="shared" si="585"/>
        <v>1.1415525114155251E-4</v>
      </c>
      <c r="BTJ7" s="88">
        <f t="shared" si="585"/>
        <v>1.1415525114155251E-4</v>
      </c>
      <c r="BTK7" s="88">
        <f t="shared" si="585"/>
        <v>1.1415525114155251E-4</v>
      </c>
      <c r="BTL7" s="88">
        <f t="shared" si="585"/>
        <v>1.1415525114155251E-4</v>
      </c>
      <c r="BTM7" s="88">
        <f t="shared" si="585"/>
        <v>1.1415525114155251E-4</v>
      </c>
      <c r="BTN7" s="88">
        <f t="shared" si="585"/>
        <v>1.1415525114155251E-4</v>
      </c>
      <c r="BTO7" s="88">
        <f t="shared" si="585"/>
        <v>1.1415525114155251E-4</v>
      </c>
      <c r="BTP7" s="88">
        <f t="shared" si="585"/>
        <v>1.1415525114155251E-4</v>
      </c>
      <c r="BTQ7" s="88">
        <f t="shared" si="585"/>
        <v>1.1415525114155251E-4</v>
      </c>
      <c r="BTR7" s="88">
        <f t="shared" si="585"/>
        <v>1.1415525114155251E-4</v>
      </c>
      <c r="BTS7" s="88">
        <f t="shared" si="585"/>
        <v>1.1415525114155251E-4</v>
      </c>
      <c r="BTT7" s="88">
        <f t="shared" si="585"/>
        <v>1.1415525114155251E-4</v>
      </c>
      <c r="BTU7" s="88">
        <f t="shared" si="585"/>
        <v>1.1415525114155251E-4</v>
      </c>
      <c r="BTV7" s="88">
        <f t="shared" si="585"/>
        <v>1.1415525114155251E-4</v>
      </c>
      <c r="BTW7" s="88">
        <f t="shared" si="585"/>
        <v>1.1415525114155251E-4</v>
      </c>
      <c r="BTX7" s="88">
        <f t="shared" si="585"/>
        <v>1.1415525114155251E-4</v>
      </c>
      <c r="BTY7" s="88">
        <f t="shared" si="585"/>
        <v>1.1415525114155251E-4</v>
      </c>
      <c r="BTZ7" s="88">
        <f t="shared" si="585"/>
        <v>1.1415525114155251E-4</v>
      </c>
      <c r="BUA7" s="88">
        <f t="shared" si="585"/>
        <v>1.1415525114155251E-4</v>
      </c>
      <c r="BUB7" s="88">
        <f t="shared" si="585"/>
        <v>1.1415525114155251E-4</v>
      </c>
      <c r="BUC7" s="88">
        <f t="shared" si="585"/>
        <v>1.1415525114155251E-4</v>
      </c>
      <c r="BUD7" s="88">
        <f t="shared" si="585"/>
        <v>1.1415525114155251E-4</v>
      </c>
      <c r="BUE7" s="88">
        <f t="shared" si="585"/>
        <v>1.1415525114155251E-4</v>
      </c>
      <c r="BUF7" s="88">
        <f t="shared" si="585"/>
        <v>1.1415525114155251E-4</v>
      </c>
      <c r="BUG7" s="88">
        <f t="shared" si="585"/>
        <v>1.1415525114155251E-4</v>
      </c>
      <c r="BUH7" s="88">
        <f t="shared" si="585"/>
        <v>1.1415525114155251E-4</v>
      </c>
      <c r="BUI7" s="88">
        <f t="shared" si="585"/>
        <v>1.1415525114155251E-4</v>
      </c>
      <c r="BUJ7" s="88">
        <f t="shared" si="585"/>
        <v>1.1415525114155251E-4</v>
      </c>
      <c r="BUK7" s="88">
        <f t="shared" si="585"/>
        <v>1.1415525114155251E-4</v>
      </c>
      <c r="BUL7" s="88">
        <f t="shared" si="585"/>
        <v>1.1415525114155251E-4</v>
      </c>
      <c r="BUM7" s="88">
        <f t="shared" si="585"/>
        <v>1.1415525114155251E-4</v>
      </c>
      <c r="BUN7" s="88">
        <f t="shared" si="585"/>
        <v>1.1415525114155251E-4</v>
      </c>
      <c r="BUO7" s="88">
        <f t="shared" si="585"/>
        <v>1.1415525114155251E-4</v>
      </c>
      <c r="BUP7" s="88">
        <f t="shared" si="585"/>
        <v>1.1415525114155251E-4</v>
      </c>
      <c r="BUQ7" s="88">
        <f t="shared" si="585"/>
        <v>1.1415525114155251E-4</v>
      </c>
      <c r="BUR7" s="88">
        <f t="shared" si="585"/>
        <v>1.1415525114155251E-4</v>
      </c>
      <c r="BUS7" s="88">
        <f t="shared" si="585"/>
        <v>1.1415525114155251E-4</v>
      </c>
      <c r="BUT7" s="88">
        <f t="shared" si="585"/>
        <v>1.1415525114155251E-4</v>
      </c>
      <c r="BUU7" s="88">
        <f t="shared" si="585"/>
        <v>1.1415525114155251E-4</v>
      </c>
      <c r="BUV7" s="88">
        <f t="shared" si="585"/>
        <v>1.1415525114155251E-4</v>
      </c>
      <c r="BUW7" s="88">
        <f t="shared" si="585"/>
        <v>1.1415525114155251E-4</v>
      </c>
      <c r="BUX7" s="88">
        <f t="shared" si="585"/>
        <v>1.1415525114155251E-4</v>
      </c>
      <c r="BUY7" s="88">
        <f t="shared" si="585"/>
        <v>1.1415525114155251E-4</v>
      </c>
      <c r="BUZ7" s="88">
        <f t="shared" si="585"/>
        <v>1.1415525114155251E-4</v>
      </c>
      <c r="BVA7" s="88">
        <f t="shared" si="585"/>
        <v>1.1415525114155251E-4</v>
      </c>
      <c r="BVB7" s="88">
        <f t="shared" si="585"/>
        <v>1.1415525114155251E-4</v>
      </c>
      <c r="BVC7" s="88">
        <f t="shared" si="585"/>
        <v>1.1415525114155251E-4</v>
      </c>
      <c r="BVD7" s="88">
        <f t="shared" si="585"/>
        <v>1.1415525114155251E-4</v>
      </c>
      <c r="BVE7" s="88">
        <f t="shared" si="585"/>
        <v>1.1415525114155251E-4</v>
      </c>
      <c r="BVF7" s="88">
        <f t="shared" ref="BVF7:BXQ7" si="586">BVE7</f>
        <v>1.1415525114155251E-4</v>
      </c>
      <c r="BVG7" s="88">
        <f t="shared" si="586"/>
        <v>1.1415525114155251E-4</v>
      </c>
      <c r="BVH7" s="88">
        <f t="shared" si="586"/>
        <v>1.1415525114155251E-4</v>
      </c>
      <c r="BVI7" s="88">
        <f t="shared" si="586"/>
        <v>1.1415525114155251E-4</v>
      </c>
      <c r="BVJ7" s="88">
        <f t="shared" si="586"/>
        <v>1.1415525114155251E-4</v>
      </c>
      <c r="BVK7" s="88">
        <f t="shared" si="586"/>
        <v>1.1415525114155251E-4</v>
      </c>
      <c r="BVL7" s="88">
        <f t="shared" si="586"/>
        <v>1.1415525114155251E-4</v>
      </c>
      <c r="BVM7" s="88">
        <f t="shared" si="586"/>
        <v>1.1415525114155251E-4</v>
      </c>
      <c r="BVN7" s="88">
        <f t="shared" si="586"/>
        <v>1.1415525114155251E-4</v>
      </c>
      <c r="BVO7" s="88">
        <f t="shared" si="586"/>
        <v>1.1415525114155251E-4</v>
      </c>
      <c r="BVP7" s="88">
        <f t="shared" si="586"/>
        <v>1.1415525114155251E-4</v>
      </c>
      <c r="BVQ7" s="88">
        <f t="shared" si="586"/>
        <v>1.1415525114155251E-4</v>
      </c>
      <c r="BVR7" s="88">
        <f t="shared" si="586"/>
        <v>1.1415525114155251E-4</v>
      </c>
      <c r="BVS7" s="88">
        <f t="shared" si="586"/>
        <v>1.1415525114155251E-4</v>
      </c>
      <c r="BVT7" s="88">
        <f t="shared" si="586"/>
        <v>1.1415525114155251E-4</v>
      </c>
      <c r="BVU7" s="88">
        <f t="shared" si="586"/>
        <v>1.1415525114155251E-4</v>
      </c>
      <c r="BVV7" s="88">
        <f t="shared" si="586"/>
        <v>1.1415525114155251E-4</v>
      </c>
      <c r="BVW7" s="88">
        <f t="shared" si="586"/>
        <v>1.1415525114155251E-4</v>
      </c>
      <c r="BVX7" s="88">
        <f t="shared" si="586"/>
        <v>1.1415525114155251E-4</v>
      </c>
      <c r="BVY7" s="88">
        <f t="shared" si="586"/>
        <v>1.1415525114155251E-4</v>
      </c>
      <c r="BVZ7" s="88">
        <f t="shared" si="586"/>
        <v>1.1415525114155251E-4</v>
      </c>
      <c r="BWA7" s="88">
        <f t="shared" si="586"/>
        <v>1.1415525114155251E-4</v>
      </c>
      <c r="BWB7" s="88">
        <f t="shared" si="586"/>
        <v>1.1415525114155251E-4</v>
      </c>
      <c r="BWC7" s="88">
        <f t="shared" si="586"/>
        <v>1.1415525114155251E-4</v>
      </c>
      <c r="BWD7" s="88">
        <f t="shared" si="586"/>
        <v>1.1415525114155251E-4</v>
      </c>
      <c r="BWE7" s="88">
        <f t="shared" si="586"/>
        <v>1.1415525114155251E-4</v>
      </c>
      <c r="BWF7" s="88">
        <f t="shared" si="586"/>
        <v>1.1415525114155251E-4</v>
      </c>
      <c r="BWG7" s="88">
        <f t="shared" si="586"/>
        <v>1.1415525114155251E-4</v>
      </c>
      <c r="BWH7" s="88">
        <f t="shared" si="586"/>
        <v>1.1415525114155251E-4</v>
      </c>
      <c r="BWI7" s="88">
        <f t="shared" si="586"/>
        <v>1.1415525114155251E-4</v>
      </c>
      <c r="BWJ7" s="88">
        <f t="shared" si="586"/>
        <v>1.1415525114155251E-4</v>
      </c>
      <c r="BWK7" s="88">
        <f t="shared" si="586"/>
        <v>1.1415525114155251E-4</v>
      </c>
      <c r="BWL7" s="88">
        <f t="shared" si="586"/>
        <v>1.1415525114155251E-4</v>
      </c>
      <c r="BWM7" s="88">
        <f t="shared" si="586"/>
        <v>1.1415525114155251E-4</v>
      </c>
      <c r="BWN7" s="88">
        <f t="shared" si="586"/>
        <v>1.1415525114155251E-4</v>
      </c>
      <c r="BWO7" s="88">
        <f t="shared" si="586"/>
        <v>1.1415525114155251E-4</v>
      </c>
      <c r="BWP7" s="88">
        <f t="shared" si="586"/>
        <v>1.1415525114155251E-4</v>
      </c>
      <c r="BWQ7" s="88">
        <f t="shared" si="586"/>
        <v>1.1415525114155251E-4</v>
      </c>
      <c r="BWR7" s="88">
        <f t="shared" si="586"/>
        <v>1.1415525114155251E-4</v>
      </c>
      <c r="BWS7" s="88">
        <f t="shared" si="586"/>
        <v>1.1415525114155251E-4</v>
      </c>
      <c r="BWT7" s="88">
        <f t="shared" si="586"/>
        <v>1.1415525114155251E-4</v>
      </c>
      <c r="BWU7" s="88">
        <f t="shared" si="586"/>
        <v>1.1415525114155251E-4</v>
      </c>
      <c r="BWV7" s="88">
        <f t="shared" si="586"/>
        <v>1.1415525114155251E-4</v>
      </c>
      <c r="BWW7" s="88">
        <f t="shared" si="586"/>
        <v>1.1415525114155251E-4</v>
      </c>
      <c r="BWX7" s="88">
        <f t="shared" si="586"/>
        <v>1.1415525114155251E-4</v>
      </c>
      <c r="BWY7" s="88">
        <f t="shared" si="586"/>
        <v>1.1415525114155251E-4</v>
      </c>
      <c r="BWZ7" s="88">
        <f t="shared" si="586"/>
        <v>1.1415525114155251E-4</v>
      </c>
      <c r="BXA7" s="88">
        <f t="shared" si="586"/>
        <v>1.1415525114155251E-4</v>
      </c>
      <c r="BXB7" s="88">
        <f t="shared" si="586"/>
        <v>1.1415525114155251E-4</v>
      </c>
      <c r="BXC7" s="88">
        <f t="shared" si="586"/>
        <v>1.1415525114155251E-4</v>
      </c>
      <c r="BXD7" s="88">
        <f t="shared" si="586"/>
        <v>1.1415525114155251E-4</v>
      </c>
      <c r="BXE7" s="88">
        <f t="shared" si="586"/>
        <v>1.1415525114155251E-4</v>
      </c>
      <c r="BXF7" s="88">
        <f t="shared" si="586"/>
        <v>1.1415525114155251E-4</v>
      </c>
      <c r="BXG7" s="88">
        <f t="shared" si="586"/>
        <v>1.1415525114155251E-4</v>
      </c>
      <c r="BXH7" s="88">
        <f t="shared" si="586"/>
        <v>1.1415525114155251E-4</v>
      </c>
      <c r="BXI7" s="88">
        <f t="shared" si="586"/>
        <v>1.1415525114155251E-4</v>
      </c>
      <c r="BXJ7" s="88">
        <f t="shared" si="586"/>
        <v>1.1415525114155251E-4</v>
      </c>
      <c r="BXK7" s="88">
        <f t="shared" si="586"/>
        <v>1.1415525114155251E-4</v>
      </c>
      <c r="BXL7" s="88">
        <f t="shared" si="586"/>
        <v>1.1415525114155251E-4</v>
      </c>
      <c r="BXM7" s="88">
        <f t="shared" si="586"/>
        <v>1.1415525114155251E-4</v>
      </c>
      <c r="BXN7" s="88">
        <f t="shared" si="586"/>
        <v>1.1415525114155251E-4</v>
      </c>
      <c r="BXO7" s="88">
        <f t="shared" si="586"/>
        <v>1.1415525114155251E-4</v>
      </c>
      <c r="BXP7" s="88">
        <f t="shared" si="586"/>
        <v>1.1415525114155251E-4</v>
      </c>
      <c r="BXQ7" s="88">
        <f t="shared" si="586"/>
        <v>1.1415525114155251E-4</v>
      </c>
      <c r="BXR7" s="88">
        <f t="shared" ref="BXR7:CAC7" si="587">BXQ7</f>
        <v>1.1415525114155251E-4</v>
      </c>
      <c r="BXS7" s="88">
        <f t="shared" si="587"/>
        <v>1.1415525114155251E-4</v>
      </c>
      <c r="BXT7" s="88">
        <f t="shared" si="587"/>
        <v>1.1415525114155251E-4</v>
      </c>
      <c r="BXU7" s="88">
        <f t="shared" si="587"/>
        <v>1.1415525114155251E-4</v>
      </c>
      <c r="BXV7" s="88">
        <f t="shared" si="587"/>
        <v>1.1415525114155251E-4</v>
      </c>
      <c r="BXW7" s="88">
        <f t="shared" si="587"/>
        <v>1.1415525114155251E-4</v>
      </c>
      <c r="BXX7" s="88">
        <f t="shared" si="587"/>
        <v>1.1415525114155251E-4</v>
      </c>
      <c r="BXY7" s="88">
        <f t="shared" si="587"/>
        <v>1.1415525114155251E-4</v>
      </c>
      <c r="BXZ7" s="88">
        <f t="shared" si="587"/>
        <v>1.1415525114155251E-4</v>
      </c>
      <c r="BYA7" s="88">
        <f t="shared" si="587"/>
        <v>1.1415525114155251E-4</v>
      </c>
      <c r="BYB7" s="88">
        <f t="shared" si="587"/>
        <v>1.1415525114155251E-4</v>
      </c>
      <c r="BYC7" s="88">
        <f t="shared" si="587"/>
        <v>1.1415525114155251E-4</v>
      </c>
      <c r="BYD7" s="88">
        <f t="shared" si="587"/>
        <v>1.1415525114155251E-4</v>
      </c>
      <c r="BYE7" s="88">
        <f t="shared" si="587"/>
        <v>1.1415525114155251E-4</v>
      </c>
      <c r="BYF7" s="88">
        <f t="shared" si="587"/>
        <v>1.1415525114155251E-4</v>
      </c>
      <c r="BYG7" s="88">
        <f t="shared" si="587"/>
        <v>1.1415525114155251E-4</v>
      </c>
      <c r="BYH7" s="88">
        <f t="shared" si="587"/>
        <v>1.1415525114155251E-4</v>
      </c>
      <c r="BYI7" s="88">
        <f t="shared" si="587"/>
        <v>1.1415525114155251E-4</v>
      </c>
      <c r="BYJ7" s="88">
        <f t="shared" si="587"/>
        <v>1.1415525114155251E-4</v>
      </c>
      <c r="BYK7" s="88">
        <f t="shared" si="587"/>
        <v>1.1415525114155251E-4</v>
      </c>
      <c r="BYL7" s="88">
        <f t="shared" si="587"/>
        <v>1.1415525114155251E-4</v>
      </c>
      <c r="BYM7" s="88">
        <f t="shared" si="587"/>
        <v>1.1415525114155251E-4</v>
      </c>
      <c r="BYN7" s="88">
        <f t="shared" si="587"/>
        <v>1.1415525114155251E-4</v>
      </c>
      <c r="BYO7" s="88">
        <f t="shared" si="587"/>
        <v>1.1415525114155251E-4</v>
      </c>
      <c r="BYP7" s="88">
        <f t="shared" si="587"/>
        <v>1.1415525114155251E-4</v>
      </c>
      <c r="BYQ7" s="88">
        <f t="shared" si="587"/>
        <v>1.1415525114155251E-4</v>
      </c>
      <c r="BYR7" s="88">
        <f t="shared" si="587"/>
        <v>1.1415525114155251E-4</v>
      </c>
      <c r="BYS7" s="88">
        <f t="shared" si="587"/>
        <v>1.1415525114155251E-4</v>
      </c>
      <c r="BYT7" s="88">
        <f t="shared" si="587"/>
        <v>1.1415525114155251E-4</v>
      </c>
      <c r="BYU7" s="88">
        <f t="shared" si="587"/>
        <v>1.1415525114155251E-4</v>
      </c>
      <c r="BYV7" s="88">
        <f t="shared" si="587"/>
        <v>1.1415525114155251E-4</v>
      </c>
      <c r="BYW7" s="88">
        <f t="shared" si="587"/>
        <v>1.1415525114155251E-4</v>
      </c>
      <c r="BYX7" s="88">
        <f t="shared" si="587"/>
        <v>1.1415525114155251E-4</v>
      </c>
      <c r="BYY7" s="88">
        <f t="shared" si="587"/>
        <v>1.1415525114155251E-4</v>
      </c>
      <c r="BYZ7" s="88">
        <f t="shared" si="587"/>
        <v>1.1415525114155251E-4</v>
      </c>
      <c r="BZA7" s="88">
        <f t="shared" si="587"/>
        <v>1.1415525114155251E-4</v>
      </c>
      <c r="BZB7" s="88">
        <f t="shared" si="587"/>
        <v>1.1415525114155251E-4</v>
      </c>
      <c r="BZC7" s="88">
        <f t="shared" si="587"/>
        <v>1.1415525114155251E-4</v>
      </c>
      <c r="BZD7" s="88">
        <f t="shared" si="587"/>
        <v>1.1415525114155251E-4</v>
      </c>
      <c r="BZE7" s="88">
        <f t="shared" si="587"/>
        <v>1.1415525114155251E-4</v>
      </c>
      <c r="BZF7" s="88">
        <f t="shared" si="587"/>
        <v>1.1415525114155251E-4</v>
      </c>
      <c r="BZG7" s="88">
        <f t="shared" si="587"/>
        <v>1.1415525114155251E-4</v>
      </c>
      <c r="BZH7" s="88">
        <f t="shared" si="587"/>
        <v>1.1415525114155251E-4</v>
      </c>
      <c r="BZI7" s="88">
        <f t="shared" si="587"/>
        <v>1.1415525114155251E-4</v>
      </c>
      <c r="BZJ7" s="88">
        <f t="shared" si="587"/>
        <v>1.1415525114155251E-4</v>
      </c>
      <c r="BZK7" s="88">
        <f t="shared" si="587"/>
        <v>1.1415525114155251E-4</v>
      </c>
      <c r="BZL7" s="88">
        <f t="shared" si="587"/>
        <v>1.1415525114155251E-4</v>
      </c>
      <c r="BZM7" s="88">
        <f t="shared" si="587"/>
        <v>1.1415525114155251E-4</v>
      </c>
      <c r="BZN7" s="88">
        <f t="shared" si="587"/>
        <v>1.1415525114155251E-4</v>
      </c>
      <c r="BZO7" s="88">
        <f t="shared" si="587"/>
        <v>1.1415525114155251E-4</v>
      </c>
      <c r="BZP7" s="88">
        <f t="shared" si="587"/>
        <v>1.1415525114155251E-4</v>
      </c>
      <c r="BZQ7" s="88">
        <f t="shared" si="587"/>
        <v>1.1415525114155251E-4</v>
      </c>
      <c r="BZR7" s="88">
        <f t="shared" si="587"/>
        <v>1.1415525114155251E-4</v>
      </c>
      <c r="BZS7" s="88">
        <f t="shared" si="587"/>
        <v>1.1415525114155251E-4</v>
      </c>
      <c r="BZT7" s="88">
        <f t="shared" si="587"/>
        <v>1.1415525114155251E-4</v>
      </c>
      <c r="BZU7" s="88">
        <f t="shared" si="587"/>
        <v>1.1415525114155251E-4</v>
      </c>
      <c r="BZV7" s="88">
        <f t="shared" si="587"/>
        <v>1.1415525114155251E-4</v>
      </c>
      <c r="BZW7" s="88">
        <f t="shared" si="587"/>
        <v>1.1415525114155251E-4</v>
      </c>
      <c r="BZX7" s="88">
        <f t="shared" si="587"/>
        <v>1.1415525114155251E-4</v>
      </c>
      <c r="BZY7" s="88">
        <f t="shared" si="587"/>
        <v>1.1415525114155251E-4</v>
      </c>
      <c r="BZZ7" s="88">
        <f t="shared" si="587"/>
        <v>1.1415525114155251E-4</v>
      </c>
      <c r="CAA7" s="88">
        <f t="shared" si="587"/>
        <v>1.1415525114155251E-4</v>
      </c>
      <c r="CAB7" s="88">
        <f t="shared" si="587"/>
        <v>1.1415525114155251E-4</v>
      </c>
      <c r="CAC7" s="88">
        <f t="shared" si="587"/>
        <v>1.1415525114155251E-4</v>
      </c>
      <c r="CAD7" s="88">
        <f t="shared" ref="CAD7:CCO7" si="588">CAC7</f>
        <v>1.1415525114155251E-4</v>
      </c>
      <c r="CAE7" s="88">
        <f t="shared" si="588"/>
        <v>1.1415525114155251E-4</v>
      </c>
      <c r="CAF7" s="88">
        <f t="shared" si="588"/>
        <v>1.1415525114155251E-4</v>
      </c>
      <c r="CAG7" s="88">
        <f t="shared" si="588"/>
        <v>1.1415525114155251E-4</v>
      </c>
      <c r="CAH7" s="88">
        <f t="shared" si="588"/>
        <v>1.1415525114155251E-4</v>
      </c>
      <c r="CAI7" s="88">
        <f t="shared" si="588"/>
        <v>1.1415525114155251E-4</v>
      </c>
      <c r="CAJ7" s="88">
        <f t="shared" si="588"/>
        <v>1.1415525114155251E-4</v>
      </c>
      <c r="CAK7" s="88">
        <f t="shared" si="588"/>
        <v>1.1415525114155251E-4</v>
      </c>
      <c r="CAL7" s="88">
        <f t="shared" si="588"/>
        <v>1.1415525114155251E-4</v>
      </c>
      <c r="CAM7" s="88">
        <f t="shared" si="588"/>
        <v>1.1415525114155251E-4</v>
      </c>
      <c r="CAN7" s="88">
        <f t="shared" si="588"/>
        <v>1.1415525114155251E-4</v>
      </c>
      <c r="CAO7" s="88">
        <f t="shared" si="588"/>
        <v>1.1415525114155251E-4</v>
      </c>
      <c r="CAP7" s="88">
        <f t="shared" si="588"/>
        <v>1.1415525114155251E-4</v>
      </c>
      <c r="CAQ7" s="88">
        <f t="shared" si="588"/>
        <v>1.1415525114155251E-4</v>
      </c>
      <c r="CAR7" s="88">
        <f t="shared" si="588"/>
        <v>1.1415525114155251E-4</v>
      </c>
      <c r="CAS7" s="88">
        <f t="shared" si="588"/>
        <v>1.1415525114155251E-4</v>
      </c>
      <c r="CAT7" s="88">
        <f t="shared" si="588"/>
        <v>1.1415525114155251E-4</v>
      </c>
      <c r="CAU7" s="88">
        <f t="shared" si="588"/>
        <v>1.1415525114155251E-4</v>
      </c>
      <c r="CAV7" s="88">
        <f t="shared" si="588"/>
        <v>1.1415525114155251E-4</v>
      </c>
      <c r="CAW7" s="88">
        <f t="shared" si="588"/>
        <v>1.1415525114155251E-4</v>
      </c>
      <c r="CAX7" s="88">
        <f t="shared" si="588"/>
        <v>1.1415525114155251E-4</v>
      </c>
      <c r="CAY7" s="88">
        <f t="shared" si="588"/>
        <v>1.1415525114155251E-4</v>
      </c>
      <c r="CAZ7" s="88">
        <f t="shared" si="588"/>
        <v>1.1415525114155251E-4</v>
      </c>
      <c r="CBA7" s="88">
        <f t="shared" si="588"/>
        <v>1.1415525114155251E-4</v>
      </c>
      <c r="CBB7" s="88">
        <f t="shared" si="588"/>
        <v>1.1415525114155251E-4</v>
      </c>
      <c r="CBC7" s="88">
        <f t="shared" si="588"/>
        <v>1.1415525114155251E-4</v>
      </c>
      <c r="CBD7" s="88">
        <f t="shared" si="588"/>
        <v>1.1415525114155251E-4</v>
      </c>
      <c r="CBE7" s="88">
        <f t="shared" si="588"/>
        <v>1.1415525114155251E-4</v>
      </c>
      <c r="CBF7" s="88">
        <f t="shared" si="588"/>
        <v>1.1415525114155251E-4</v>
      </c>
      <c r="CBG7" s="88">
        <f t="shared" si="588"/>
        <v>1.1415525114155251E-4</v>
      </c>
      <c r="CBH7" s="88">
        <f t="shared" si="588"/>
        <v>1.1415525114155251E-4</v>
      </c>
      <c r="CBI7" s="88">
        <f t="shared" si="588"/>
        <v>1.1415525114155251E-4</v>
      </c>
      <c r="CBJ7" s="88">
        <f t="shared" si="588"/>
        <v>1.1415525114155251E-4</v>
      </c>
      <c r="CBK7" s="88">
        <f t="shared" si="588"/>
        <v>1.1415525114155251E-4</v>
      </c>
      <c r="CBL7" s="88">
        <f t="shared" si="588"/>
        <v>1.1415525114155251E-4</v>
      </c>
      <c r="CBM7" s="88">
        <f t="shared" si="588"/>
        <v>1.1415525114155251E-4</v>
      </c>
      <c r="CBN7" s="88">
        <f t="shared" si="588"/>
        <v>1.1415525114155251E-4</v>
      </c>
      <c r="CBO7" s="88">
        <f t="shared" si="588"/>
        <v>1.1415525114155251E-4</v>
      </c>
      <c r="CBP7" s="88">
        <f t="shared" si="588"/>
        <v>1.1415525114155251E-4</v>
      </c>
      <c r="CBQ7" s="88">
        <f t="shared" si="588"/>
        <v>1.1415525114155251E-4</v>
      </c>
      <c r="CBR7" s="88">
        <f t="shared" si="588"/>
        <v>1.1415525114155251E-4</v>
      </c>
      <c r="CBS7" s="88">
        <f t="shared" si="588"/>
        <v>1.1415525114155251E-4</v>
      </c>
      <c r="CBT7" s="88">
        <f t="shared" si="588"/>
        <v>1.1415525114155251E-4</v>
      </c>
      <c r="CBU7" s="88">
        <f t="shared" si="588"/>
        <v>1.1415525114155251E-4</v>
      </c>
      <c r="CBV7" s="88">
        <f t="shared" si="588"/>
        <v>1.1415525114155251E-4</v>
      </c>
      <c r="CBW7" s="88">
        <f t="shared" si="588"/>
        <v>1.1415525114155251E-4</v>
      </c>
      <c r="CBX7" s="88">
        <f t="shared" si="588"/>
        <v>1.1415525114155251E-4</v>
      </c>
      <c r="CBY7" s="88">
        <f t="shared" si="588"/>
        <v>1.1415525114155251E-4</v>
      </c>
      <c r="CBZ7" s="88">
        <f t="shared" si="588"/>
        <v>1.1415525114155251E-4</v>
      </c>
      <c r="CCA7" s="88">
        <f t="shared" si="588"/>
        <v>1.1415525114155251E-4</v>
      </c>
      <c r="CCB7" s="88">
        <f t="shared" si="588"/>
        <v>1.1415525114155251E-4</v>
      </c>
      <c r="CCC7" s="88">
        <f t="shared" si="588"/>
        <v>1.1415525114155251E-4</v>
      </c>
      <c r="CCD7" s="88">
        <f t="shared" si="588"/>
        <v>1.1415525114155251E-4</v>
      </c>
      <c r="CCE7" s="88">
        <f t="shared" si="588"/>
        <v>1.1415525114155251E-4</v>
      </c>
      <c r="CCF7" s="88">
        <f t="shared" si="588"/>
        <v>1.1415525114155251E-4</v>
      </c>
      <c r="CCG7" s="88">
        <f t="shared" si="588"/>
        <v>1.1415525114155251E-4</v>
      </c>
      <c r="CCH7" s="88">
        <f t="shared" si="588"/>
        <v>1.1415525114155251E-4</v>
      </c>
      <c r="CCI7" s="88">
        <f t="shared" si="588"/>
        <v>1.1415525114155251E-4</v>
      </c>
      <c r="CCJ7" s="88">
        <f t="shared" si="588"/>
        <v>1.1415525114155251E-4</v>
      </c>
      <c r="CCK7" s="88">
        <f t="shared" si="588"/>
        <v>1.1415525114155251E-4</v>
      </c>
      <c r="CCL7" s="88">
        <f t="shared" si="588"/>
        <v>1.1415525114155251E-4</v>
      </c>
      <c r="CCM7" s="88">
        <f t="shared" si="588"/>
        <v>1.1415525114155251E-4</v>
      </c>
      <c r="CCN7" s="88">
        <f t="shared" si="588"/>
        <v>1.1415525114155251E-4</v>
      </c>
      <c r="CCO7" s="88">
        <f t="shared" si="588"/>
        <v>1.1415525114155251E-4</v>
      </c>
      <c r="CCP7" s="88">
        <f t="shared" ref="CCP7:CFA7" si="589">CCO7</f>
        <v>1.1415525114155251E-4</v>
      </c>
      <c r="CCQ7" s="88">
        <f t="shared" si="589"/>
        <v>1.1415525114155251E-4</v>
      </c>
      <c r="CCR7" s="88">
        <f t="shared" si="589"/>
        <v>1.1415525114155251E-4</v>
      </c>
      <c r="CCS7" s="88">
        <f t="shared" si="589"/>
        <v>1.1415525114155251E-4</v>
      </c>
      <c r="CCT7" s="88">
        <f t="shared" si="589"/>
        <v>1.1415525114155251E-4</v>
      </c>
      <c r="CCU7" s="88">
        <f t="shared" si="589"/>
        <v>1.1415525114155251E-4</v>
      </c>
      <c r="CCV7" s="88">
        <f t="shared" si="589"/>
        <v>1.1415525114155251E-4</v>
      </c>
      <c r="CCW7" s="88">
        <f t="shared" si="589"/>
        <v>1.1415525114155251E-4</v>
      </c>
      <c r="CCX7" s="88">
        <f t="shared" si="589"/>
        <v>1.1415525114155251E-4</v>
      </c>
      <c r="CCY7" s="88">
        <f t="shared" si="589"/>
        <v>1.1415525114155251E-4</v>
      </c>
      <c r="CCZ7" s="88">
        <f t="shared" si="589"/>
        <v>1.1415525114155251E-4</v>
      </c>
      <c r="CDA7" s="88">
        <f t="shared" si="589"/>
        <v>1.1415525114155251E-4</v>
      </c>
      <c r="CDB7" s="88">
        <f t="shared" si="589"/>
        <v>1.1415525114155251E-4</v>
      </c>
      <c r="CDC7" s="88">
        <f t="shared" si="589"/>
        <v>1.1415525114155251E-4</v>
      </c>
      <c r="CDD7" s="88">
        <f t="shared" si="589"/>
        <v>1.1415525114155251E-4</v>
      </c>
      <c r="CDE7" s="88">
        <f t="shared" si="589"/>
        <v>1.1415525114155251E-4</v>
      </c>
      <c r="CDF7" s="88">
        <f t="shared" si="589"/>
        <v>1.1415525114155251E-4</v>
      </c>
      <c r="CDG7" s="88">
        <f t="shared" si="589"/>
        <v>1.1415525114155251E-4</v>
      </c>
      <c r="CDH7" s="88">
        <f t="shared" si="589"/>
        <v>1.1415525114155251E-4</v>
      </c>
      <c r="CDI7" s="88">
        <f t="shared" si="589"/>
        <v>1.1415525114155251E-4</v>
      </c>
      <c r="CDJ7" s="88">
        <f t="shared" si="589"/>
        <v>1.1415525114155251E-4</v>
      </c>
      <c r="CDK7" s="88">
        <f t="shared" si="589"/>
        <v>1.1415525114155251E-4</v>
      </c>
      <c r="CDL7" s="88">
        <f t="shared" si="589"/>
        <v>1.1415525114155251E-4</v>
      </c>
      <c r="CDM7" s="88">
        <f t="shared" si="589"/>
        <v>1.1415525114155251E-4</v>
      </c>
      <c r="CDN7" s="88">
        <f t="shared" si="589"/>
        <v>1.1415525114155251E-4</v>
      </c>
      <c r="CDO7" s="88">
        <f t="shared" si="589"/>
        <v>1.1415525114155251E-4</v>
      </c>
      <c r="CDP7" s="88">
        <f t="shared" si="589"/>
        <v>1.1415525114155251E-4</v>
      </c>
      <c r="CDQ7" s="88">
        <f t="shared" si="589"/>
        <v>1.1415525114155251E-4</v>
      </c>
      <c r="CDR7" s="88">
        <f t="shared" si="589"/>
        <v>1.1415525114155251E-4</v>
      </c>
      <c r="CDS7" s="88">
        <f t="shared" si="589"/>
        <v>1.1415525114155251E-4</v>
      </c>
      <c r="CDT7" s="88">
        <f t="shared" si="589"/>
        <v>1.1415525114155251E-4</v>
      </c>
      <c r="CDU7" s="88">
        <f t="shared" si="589"/>
        <v>1.1415525114155251E-4</v>
      </c>
      <c r="CDV7" s="88">
        <f t="shared" si="589"/>
        <v>1.1415525114155251E-4</v>
      </c>
      <c r="CDW7" s="88">
        <f t="shared" si="589"/>
        <v>1.1415525114155251E-4</v>
      </c>
      <c r="CDX7" s="88">
        <f t="shared" si="589"/>
        <v>1.1415525114155251E-4</v>
      </c>
      <c r="CDY7" s="88">
        <f t="shared" si="589"/>
        <v>1.1415525114155251E-4</v>
      </c>
      <c r="CDZ7" s="88">
        <f t="shared" si="589"/>
        <v>1.1415525114155251E-4</v>
      </c>
      <c r="CEA7" s="88">
        <f t="shared" si="589"/>
        <v>1.1415525114155251E-4</v>
      </c>
      <c r="CEB7" s="88">
        <f t="shared" si="589"/>
        <v>1.1415525114155251E-4</v>
      </c>
      <c r="CEC7" s="88">
        <f t="shared" si="589"/>
        <v>1.1415525114155251E-4</v>
      </c>
      <c r="CED7" s="88">
        <f t="shared" si="589"/>
        <v>1.1415525114155251E-4</v>
      </c>
      <c r="CEE7" s="88">
        <f t="shared" si="589"/>
        <v>1.1415525114155251E-4</v>
      </c>
      <c r="CEF7" s="88">
        <f t="shared" si="589"/>
        <v>1.1415525114155251E-4</v>
      </c>
      <c r="CEG7" s="88">
        <f t="shared" si="589"/>
        <v>1.1415525114155251E-4</v>
      </c>
      <c r="CEH7" s="88">
        <f t="shared" si="589"/>
        <v>1.1415525114155251E-4</v>
      </c>
      <c r="CEI7" s="88">
        <f t="shared" si="589"/>
        <v>1.1415525114155251E-4</v>
      </c>
      <c r="CEJ7" s="88">
        <f t="shared" si="589"/>
        <v>1.1415525114155251E-4</v>
      </c>
      <c r="CEK7" s="88">
        <f t="shared" si="589"/>
        <v>1.1415525114155251E-4</v>
      </c>
      <c r="CEL7" s="88">
        <f t="shared" si="589"/>
        <v>1.1415525114155251E-4</v>
      </c>
      <c r="CEM7" s="88">
        <f t="shared" si="589"/>
        <v>1.1415525114155251E-4</v>
      </c>
      <c r="CEN7" s="88">
        <f t="shared" si="589"/>
        <v>1.1415525114155251E-4</v>
      </c>
      <c r="CEO7" s="88">
        <f t="shared" si="589"/>
        <v>1.1415525114155251E-4</v>
      </c>
      <c r="CEP7" s="88">
        <f t="shared" si="589"/>
        <v>1.1415525114155251E-4</v>
      </c>
      <c r="CEQ7" s="88">
        <f t="shared" si="589"/>
        <v>1.1415525114155251E-4</v>
      </c>
      <c r="CER7" s="88">
        <f t="shared" si="589"/>
        <v>1.1415525114155251E-4</v>
      </c>
      <c r="CES7" s="88">
        <f t="shared" si="589"/>
        <v>1.1415525114155251E-4</v>
      </c>
      <c r="CET7" s="88">
        <f t="shared" si="589"/>
        <v>1.1415525114155251E-4</v>
      </c>
      <c r="CEU7" s="88">
        <f t="shared" si="589"/>
        <v>1.1415525114155251E-4</v>
      </c>
      <c r="CEV7" s="88">
        <f t="shared" si="589"/>
        <v>1.1415525114155251E-4</v>
      </c>
      <c r="CEW7" s="88">
        <f t="shared" si="589"/>
        <v>1.1415525114155251E-4</v>
      </c>
      <c r="CEX7" s="88">
        <f t="shared" si="589"/>
        <v>1.1415525114155251E-4</v>
      </c>
      <c r="CEY7" s="88">
        <f t="shared" si="589"/>
        <v>1.1415525114155251E-4</v>
      </c>
      <c r="CEZ7" s="88">
        <f t="shared" si="589"/>
        <v>1.1415525114155251E-4</v>
      </c>
      <c r="CFA7" s="88">
        <f t="shared" si="589"/>
        <v>1.1415525114155251E-4</v>
      </c>
      <c r="CFB7" s="88">
        <f t="shared" ref="CFB7:CHM7" si="590">CFA7</f>
        <v>1.1415525114155251E-4</v>
      </c>
      <c r="CFC7" s="88">
        <f t="shared" si="590"/>
        <v>1.1415525114155251E-4</v>
      </c>
      <c r="CFD7" s="88">
        <f t="shared" si="590"/>
        <v>1.1415525114155251E-4</v>
      </c>
      <c r="CFE7" s="88">
        <f t="shared" si="590"/>
        <v>1.1415525114155251E-4</v>
      </c>
      <c r="CFF7" s="88">
        <f t="shared" si="590"/>
        <v>1.1415525114155251E-4</v>
      </c>
      <c r="CFG7" s="88">
        <f t="shared" si="590"/>
        <v>1.1415525114155251E-4</v>
      </c>
      <c r="CFH7" s="88">
        <f t="shared" si="590"/>
        <v>1.1415525114155251E-4</v>
      </c>
      <c r="CFI7" s="88">
        <f t="shared" si="590"/>
        <v>1.1415525114155251E-4</v>
      </c>
      <c r="CFJ7" s="88">
        <f t="shared" si="590"/>
        <v>1.1415525114155251E-4</v>
      </c>
      <c r="CFK7" s="88">
        <f t="shared" si="590"/>
        <v>1.1415525114155251E-4</v>
      </c>
      <c r="CFL7" s="88">
        <f t="shared" si="590"/>
        <v>1.1415525114155251E-4</v>
      </c>
      <c r="CFM7" s="88">
        <f t="shared" si="590"/>
        <v>1.1415525114155251E-4</v>
      </c>
      <c r="CFN7" s="88">
        <f t="shared" si="590"/>
        <v>1.1415525114155251E-4</v>
      </c>
      <c r="CFO7" s="88">
        <f t="shared" si="590"/>
        <v>1.1415525114155251E-4</v>
      </c>
      <c r="CFP7" s="88">
        <f t="shared" si="590"/>
        <v>1.1415525114155251E-4</v>
      </c>
      <c r="CFQ7" s="88">
        <f t="shared" si="590"/>
        <v>1.1415525114155251E-4</v>
      </c>
      <c r="CFR7" s="88">
        <f t="shared" si="590"/>
        <v>1.1415525114155251E-4</v>
      </c>
      <c r="CFS7" s="88">
        <f t="shared" si="590"/>
        <v>1.1415525114155251E-4</v>
      </c>
      <c r="CFT7" s="88">
        <f t="shared" si="590"/>
        <v>1.1415525114155251E-4</v>
      </c>
      <c r="CFU7" s="88">
        <f t="shared" si="590"/>
        <v>1.1415525114155251E-4</v>
      </c>
      <c r="CFV7" s="88">
        <f t="shared" si="590"/>
        <v>1.1415525114155251E-4</v>
      </c>
      <c r="CFW7" s="88">
        <f t="shared" si="590"/>
        <v>1.1415525114155251E-4</v>
      </c>
      <c r="CFX7" s="88">
        <f t="shared" si="590"/>
        <v>1.1415525114155251E-4</v>
      </c>
      <c r="CFY7" s="88">
        <f t="shared" si="590"/>
        <v>1.1415525114155251E-4</v>
      </c>
      <c r="CFZ7" s="88">
        <f t="shared" si="590"/>
        <v>1.1415525114155251E-4</v>
      </c>
      <c r="CGA7" s="88">
        <f t="shared" si="590"/>
        <v>1.1415525114155251E-4</v>
      </c>
      <c r="CGB7" s="88">
        <f t="shared" si="590"/>
        <v>1.1415525114155251E-4</v>
      </c>
      <c r="CGC7" s="88">
        <f t="shared" si="590"/>
        <v>1.1415525114155251E-4</v>
      </c>
      <c r="CGD7" s="88">
        <f t="shared" si="590"/>
        <v>1.1415525114155251E-4</v>
      </c>
      <c r="CGE7" s="88">
        <f t="shared" si="590"/>
        <v>1.1415525114155251E-4</v>
      </c>
      <c r="CGF7" s="88">
        <f t="shared" si="590"/>
        <v>1.1415525114155251E-4</v>
      </c>
      <c r="CGG7" s="88">
        <f t="shared" si="590"/>
        <v>1.1415525114155251E-4</v>
      </c>
      <c r="CGH7" s="88">
        <f t="shared" si="590"/>
        <v>1.1415525114155251E-4</v>
      </c>
      <c r="CGI7" s="88">
        <f t="shared" si="590"/>
        <v>1.1415525114155251E-4</v>
      </c>
      <c r="CGJ7" s="88">
        <f t="shared" si="590"/>
        <v>1.1415525114155251E-4</v>
      </c>
      <c r="CGK7" s="88">
        <f t="shared" si="590"/>
        <v>1.1415525114155251E-4</v>
      </c>
      <c r="CGL7" s="88">
        <f t="shared" si="590"/>
        <v>1.1415525114155251E-4</v>
      </c>
      <c r="CGM7" s="88">
        <f t="shared" si="590"/>
        <v>1.1415525114155251E-4</v>
      </c>
      <c r="CGN7" s="88">
        <f t="shared" si="590"/>
        <v>1.1415525114155251E-4</v>
      </c>
      <c r="CGO7" s="88">
        <f t="shared" si="590"/>
        <v>1.1415525114155251E-4</v>
      </c>
      <c r="CGP7" s="88">
        <f t="shared" si="590"/>
        <v>1.1415525114155251E-4</v>
      </c>
      <c r="CGQ7" s="88">
        <f t="shared" si="590"/>
        <v>1.1415525114155251E-4</v>
      </c>
      <c r="CGR7" s="88">
        <f t="shared" si="590"/>
        <v>1.1415525114155251E-4</v>
      </c>
      <c r="CGS7" s="88">
        <f t="shared" si="590"/>
        <v>1.1415525114155251E-4</v>
      </c>
      <c r="CGT7" s="88">
        <f t="shared" si="590"/>
        <v>1.1415525114155251E-4</v>
      </c>
      <c r="CGU7" s="88">
        <f t="shared" si="590"/>
        <v>1.1415525114155251E-4</v>
      </c>
      <c r="CGV7" s="88">
        <f t="shared" si="590"/>
        <v>1.1415525114155251E-4</v>
      </c>
      <c r="CGW7" s="88">
        <f t="shared" si="590"/>
        <v>1.1415525114155251E-4</v>
      </c>
      <c r="CGX7" s="88">
        <f t="shared" si="590"/>
        <v>1.1415525114155251E-4</v>
      </c>
      <c r="CGY7" s="88">
        <f t="shared" si="590"/>
        <v>1.1415525114155251E-4</v>
      </c>
      <c r="CGZ7" s="88">
        <f t="shared" si="590"/>
        <v>1.1415525114155251E-4</v>
      </c>
      <c r="CHA7" s="88">
        <f t="shared" si="590"/>
        <v>1.1415525114155251E-4</v>
      </c>
      <c r="CHB7" s="88">
        <f t="shared" si="590"/>
        <v>1.1415525114155251E-4</v>
      </c>
      <c r="CHC7" s="88">
        <f t="shared" si="590"/>
        <v>1.1415525114155251E-4</v>
      </c>
      <c r="CHD7" s="88">
        <f t="shared" si="590"/>
        <v>1.1415525114155251E-4</v>
      </c>
      <c r="CHE7" s="88">
        <f t="shared" si="590"/>
        <v>1.1415525114155251E-4</v>
      </c>
      <c r="CHF7" s="88">
        <f t="shared" si="590"/>
        <v>1.1415525114155251E-4</v>
      </c>
      <c r="CHG7" s="88">
        <f t="shared" si="590"/>
        <v>1.1415525114155251E-4</v>
      </c>
      <c r="CHH7" s="88">
        <f t="shared" si="590"/>
        <v>1.1415525114155251E-4</v>
      </c>
      <c r="CHI7" s="88">
        <f t="shared" si="590"/>
        <v>1.1415525114155251E-4</v>
      </c>
      <c r="CHJ7" s="88">
        <f t="shared" si="590"/>
        <v>1.1415525114155251E-4</v>
      </c>
      <c r="CHK7" s="88">
        <f t="shared" si="590"/>
        <v>1.1415525114155251E-4</v>
      </c>
      <c r="CHL7" s="88">
        <f t="shared" si="590"/>
        <v>1.1415525114155251E-4</v>
      </c>
      <c r="CHM7" s="88">
        <f t="shared" si="590"/>
        <v>1.1415525114155251E-4</v>
      </c>
      <c r="CHN7" s="88">
        <f t="shared" ref="CHN7:CJY7" si="591">CHM7</f>
        <v>1.1415525114155251E-4</v>
      </c>
      <c r="CHO7" s="88">
        <f t="shared" si="591"/>
        <v>1.1415525114155251E-4</v>
      </c>
      <c r="CHP7" s="88">
        <f t="shared" si="591"/>
        <v>1.1415525114155251E-4</v>
      </c>
      <c r="CHQ7" s="88">
        <f t="shared" si="591"/>
        <v>1.1415525114155251E-4</v>
      </c>
      <c r="CHR7" s="88">
        <f t="shared" si="591"/>
        <v>1.1415525114155251E-4</v>
      </c>
      <c r="CHS7" s="88">
        <f t="shared" si="591"/>
        <v>1.1415525114155251E-4</v>
      </c>
      <c r="CHT7" s="88">
        <f t="shared" si="591"/>
        <v>1.1415525114155251E-4</v>
      </c>
      <c r="CHU7" s="88">
        <f t="shared" si="591"/>
        <v>1.1415525114155251E-4</v>
      </c>
      <c r="CHV7" s="88">
        <f t="shared" si="591"/>
        <v>1.1415525114155251E-4</v>
      </c>
      <c r="CHW7" s="88">
        <f t="shared" si="591"/>
        <v>1.1415525114155251E-4</v>
      </c>
      <c r="CHX7" s="88">
        <f t="shared" si="591"/>
        <v>1.1415525114155251E-4</v>
      </c>
      <c r="CHY7" s="88">
        <f t="shared" si="591"/>
        <v>1.1415525114155251E-4</v>
      </c>
      <c r="CHZ7" s="88">
        <f t="shared" si="591"/>
        <v>1.1415525114155251E-4</v>
      </c>
      <c r="CIA7" s="88">
        <f t="shared" si="591"/>
        <v>1.1415525114155251E-4</v>
      </c>
      <c r="CIB7" s="88">
        <f t="shared" si="591"/>
        <v>1.1415525114155251E-4</v>
      </c>
      <c r="CIC7" s="88">
        <f t="shared" si="591"/>
        <v>1.1415525114155251E-4</v>
      </c>
      <c r="CID7" s="88">
        <f t="shared" si="591"/>
        <v>1.1415525114155251E-4</v>
      </c>
      <c r="CIE7" s="88">
        <f t="shared" si="591"/>
        <v>1.1415525114155251E-4</v>
      </c>
      <c r="CIF7" s="88">
        <f t="shared" si="591"/>
        <v>1.1415525114155251E-4</v>
      </c>
      <c r="CIG7" s="88">
        <f t="shared" si="591"/>
        <v>1.1415525114155251E-4</v>
      </c>
      <c r="CIH7" s="88">
        <f t="shared" si="591"/>
        <v>1.1415525114155251E-4</v>
      </c>
      <c r="CII7" s="88">
        <f t="shared" si="591"/>
        <v>1.1415525114155251E-4</v>
      </c>
      <c r="CIJ7" s="88">
        <f t="shared" si="591"/>
        <v>1.1415525114155251E-4</v>
      </c>
      <c r="CIK7" s="88">
        <f t="shared" si="591"/>
        <v>1.1415525114155251E-4</v>
      </c>
      <c r="CIL7" s="88">
        <f t="shared" si="591"/>
        <v>1.1415525114155251E-4</v>
      </c>
      <c r="CIM7" s="88">
        <f t="shared" si="591"/>
        <v>1.1415525114155251E-4</v>
      </c>
      <c r="CIN7" s="88">
        <f t="shared" si="591"/>
        <v>1.1415525114155251E-4</v>
      </c>
      <c r="CIO7" s="88">
        <f t="shared" si="591"/>
        <v>1.1415525114155251E-4</v>
      </c>
      <c r="CIP7" s="88">
        <f t="shared" si="591"/>
        <v>1.1415525114155251E-4</v>
      </c>
      <c r="CIQ7" s="88">
        <f t="shared" si="591"/>
        <v>1.1415525114155251E-4</v>
      </c>
      <c r="CIR7" s="88">
        <f t="shared" si="591"/>
        <v>1.1415525114155251E-4</v>
      </c>
      <c r="CIS7" s="88">
        <f t="shared" si="591"/>
        <v>1.1415525114155251E-4</v>
      </c>
      <c r="CIT7" s="88">
        <f t="shared" si="591"/>
        <v>1.1415525114155251E-4</v>
      </c>
      <c r="CIU7" s="88">
        <f t="shared" si="591"/>
        <v>1.1415525114155251E-4</v>
      </c>
      <c r="CIV7" s="88">
        <f t="shared" si="591"/>
        <v>1.1415525114155251E-4</v>
      </c>
      <c r="CIW7" s="88">
        <f t="shared" si="591"/>
        <v>1.1415525114155251E-4</v>
      </c>
      <c r="CIX7" s="88">
        <f t="shared" si="591"/>
        <v>1.1415525114155251E-4</v>
      </c>
      <c r="CIY7" s="88">
        <f t="shared" si="591"/>
        <v>1.1415525114155251E-4</v>
      </c>
      <c r="CIZ7" s="88">
        <f t="shared" si="591"/>
        <v>1.1415525114155251E-4</v>
      </c>
      <c r="CJA7" s="88">
        <f t="shared" si="591"/>
        <v>1.1415525114155251E-4</v>
      </c>
      <c r="CJB7" s="88">
        <f t="shared" si="591"/>
        <v>1.1415525114155251E-4</v>
      </c>
      <c r="CJC7" s="88">
        <f t="shared" si="591"/>
        <v>1.1415525114155251E-4</v>
      </c>
      <c r="CJD7" s="88">
        <f t="shared" si="591"/>
        <v>1.1415525114155251E-4</v>
      </c>
      <c r="CJE7" s="88">
        <f t="shared" si="591"/>
        <v>1.1415525114155251E-4</v>
      </c>
      <c r="CJF7" s="88">
        <f t="shared" si="591"/>
        <v>1.1415525114155251E-4</v>
      </c>
      <c r="CJG7" s="88">
        <f t="shared" si="591"/>
        <v>1.1415525114155251E-4</v>
      </c>
      <c r="CJH7" s="88">
        <f t="shared" si="591"/>
        <v>1.1415525114155251E-4</v>
      </c>
      <c r="CJI7" s="88">
        <f t="shared" si="591"/>
        <v>1.1415525114155251E-4</v>
      </c>
      <c r="CJJ7" s="88">
        <f t="shared" si="591"/>
        <v>1.1415525114155251E-4</v>
      </c>
      <c r="CJK7" s="88">
        <f t="shared" si="591"/>
        <v>1.1415525114155251E-4</v>
      </c>
      <c r="CJL7" s="88">
        <f t="shared" si="591"/>
        <v>1.1415525114155251E-4</v>
      </c>
      <c r="CJM7" s="88">
        <f t="shared" si="591"/>
        <v>1.1415525114155251E-4</v>
      </c>
      <c r="CJN7" s="88">
        <f t="shared" si="591"/>
        <v>1.1415525114155251E-4</v>
      </c>
      <c r="CJO7" s="88">
        <f t="shared" si="591"/>
        <v>1.1415525114155251E-4</v>
      </c>
      <c r="CJP7" s="88">
        <f t="shared" si="591"/>
        <v>1.1415525114155251E-4</v>
      </c>
      <c r="CJQ7" s="88">
        <f t="shared" si="591"/>
        <v>1.1415525114155251E-4</v>
      </c>
      <c r="CJR7" s="88">
        <f t="shared" si="591"/>
        <v>1.1415525114155251E-4</v>
      </c>
      <c r="CJS7" s="88">
        <f t="shared" si="591"/>
        <v>1.1415525114155251E-4</v>
      </c>
      <c r="CJT7" s="88">
        <f t="shared" si="591"/>
        <v>1.1415525114155251E-4</v>
      </c>
      <c r="CJU7" s="88">
        <f t="shared" si="591"/>
        <v>1.1415525114155251E-4</v>
      </c>
      <c r="CJV7" s="88">
        <f t="shared" si="591"/>
        <v>1.1415525114155251E-4</v>
      </c>
      <c r="CJW7" s="88">
        <f t="shared" si="591"/>
        <v>1.1415525114155251E-4</v>
      </c>
      <c r="CJX7" s="88">
        <f t="shared" si="591"/>
        <v>1.1415525114155251E-4</v>
      </c>
      <c r="CJY7" s="88">
        <f t="shared" si="591"/>
        <v>1.1415525114155251E-4</v>
      </c>
      <c r="CJZ7" s="88">
        <f t="shared" ref="CJZ7:CMK7" si="592">CJY7</f>
        <v>1.1415525114155251E-4</v>
      </c>
      <c r="CKA7" s="88">
        <f t="shared" si="592"/>
        <v>1.1415525114155251E-4</v>
      </c>
      <c r="CKB7" s="88">
        <f t="shared" si="592"/>
        <v>1.1415525114155251E-4</v>
      </c>
      <c r="CKC7" s="88">
        <f t="shared" si="592"/>
        <v>1.1415525114155251E-4</v>
      </c>
      <c r="CKD7" s="88">
        <f t="shared" si="592"/>
        <v>1.1415525114155251E-4</v>
      </c>
      <c r="CKE7" s="88">
        <f t="shared" si="592"/>
        <v>1.1415525114155251E-4</v>
      </c>
      <c r="CKF7" s="88">
        <f t="shared" si="592"/>
        <v>1.1415525114155251E-4</v>
      </c>
      <c r="CKG7" s="88">
        <f t="shared" si="592"/>
        <v>1.1415525114155251E-4</v>
      </c>
      <c r="CKH7" s="88">
        <f t="shared" si="592"/>
        <v>1.1415525114155251E-4</v>
      </c>
      <c r="CKI7" s="88">
        <f t="shared" si="592"/>
        <v>1.1415525114155251E-4</v>
      </c>
      <c r="CKJ7" s="88">
        <f t="shared" si="592"/>
        <v>1.1415525114155251E-4</v>
      </c>
      <c r="CKK7" s="88">
        <f t="shared" si="592"/>
        <v>1.1415525114155251E-4</v>
      </c>
      <c r="CKL7" s="88">
        <f t="shared" si="592"/>
        <v>1.1415525114155251E-4</v>
      </c>
      <c r="CKM7" s="88">
        <f t="shared" si="592"/>
        <v>1.1415525114155251E-4</v>
      </c>
      <c r="CKN7" s="88">
        <f t="shared" si="592"/>
        <v>1.1415525114155251E-4</v>
      </c>
      <c r="CKO7" s="88">
        <f t="shared" si="592"/>
        <v>1.1415525114155251E-4</v>
      </c>
      <c r="CKP7" s="88">
        <f t="shared" si="592"/>
        <v>1.1415525114155251E-4</v>
      </c>
      <c r="CKQ7" s="88">
        <f t="shared" si="592"/>
        <v>1.1415525114155251E-4</v>
      </c>
      <c r="CKR7" s="88">
        <f t="shared" si="592"/>
        <v>1.1415525114155251E-4</v>
      </c>
      <c r="CKS7" s="88">
        <f t="shared" si="592"/>
        <v>1.1415525114155251E-4</v>
      </c>
      <c r="CKT7" s="88">
        <f t="shared" si="592"/>
        <v>1.1415525114155251E-4</v>
      </c>
      <c r="CKU7" s="88">
        <f t="shared" si="592"/>
        <v>1.1415525114155251E-4</v>
      </c>
      <c r="CKV7" s="88">
        <f t="shared" si="592"/>
        <v>1.1415525114155251E-4</v>
      </c>
      <c r="CKW7" s="88">
        <f t="shared" si="592"/>
        <v>1.1415525114155251E-4</v>
      </c>
      <c r="CKX7" s="88">
        <f t="shared" si="592"/>
        <v>1.1415525114155251E-4</v>
      </c>
      <c r="CKY7" s="88">
        <f t="shared" si="592"/>
        <v>1.1415525114155251E-4</v>
      </c>
      <c r="CKZ7" s="88">
        <f t="shared" si="592"/>
        <v>1.1415525114155251E-4</v>
      </c>
      <c r="CLA7" s="88">
        <f t="shared" si="592"/>
        <v>1.1415525114155251E-4</v>
      </c>
      <c r="CLB7" s="88">
        <f t="shared" si="592"/>
        <v>1.1415525114155251E-4</v>
      </c>
      <c r="CLC7" s="88">
        <f t="shared" si="592"/>
        <v>1.1415525114155251E-4</v>
      </c>
      <c r="CLD7" s="88">
        <f t="shared" si="592"/>
        <v>1.1415525114155251E-4</v>
      </c>
      <c r="CLE7" s="88">
        <f t="shared" si="592"/>
        <v>1.1415525114155251E-4</v>
      </c>
      <c r="CLF7" s="88">
        <f t="shared" si="592"/>
        <v>1.1415525114155251E-4</v>
      </c>
      <c r="CLG7" s="88">
        <f t="shared" si="592"/>
        <v>1.1415525114155251E-4</v>
      </c>
      <c r="CLH7" s="88">
        <f t="shared" si="592"/>
        <v>1.1415525114155251E-4</v>
      </c>
      <c r="CLI7" s="88">
        <f t="shared" si="592"/>
        <v>1.1415525114155251E-4</v>
      </c>
      <c r="CLJ7" s="88">
        <f t="shared" si="592"/>
        <v>1.1415525114155251E-4</v>
      </c>
      <c r="CLK7" s="88">
        <f t="shared" si="592"/>
        <v>1.1415525114155251E-4</v>
      </c>
      <c r="CLL7" s="88">
        <f t="shared" si="592"/>
        <v>1.1415525114155251E-4</v>
      </c>
      <c r="CLM7" s="88">
        <f t="shared" si="592"/>
        <v>1.1415525114155251E-4</v>
      </c>
      <c r="CLN7" s="88">
        <f t="shared" si="592"/>
        <v>1.1415525114155251E-4</v>
      </c>
      <c r="CLO7" s="88">
        <f t="shared" si="592"/>
        <v>1.1415525114155251E-4</v>
      </c>
      <c r="CLP7" s="88">
        <f t="shared" si="592"/>
        <v>1.1415525114155251E-4</v>
      </c>
      <c r="CLQ7" s="88">
        <f t="shared" si="592"/>
        <v>1.1415525114155251E-4</v>
      </c>
      <c r="CLR7" s="88">
        <f t="shared" si="592"/>
        <v>1.1415525114155251E-4</v>
      </c>
      <c r="CLS7" s="88">
        <f t="shared" si="592"/>
        <v>1.1415525114155251E-4</v>
      </c>
      <c r="CLT7" s="88">
        <f t="shared" si="592"/>
        <v>1.1415525114155251E-4</v>
      </c>
      <c r="CLU7" s="88">
        <f t="shared" si="592"/>
        <v>1.1415525114155251E-4</v>
      </c>
      <c r="CLV7" s="88">
        <f t="shared" si="592"/>
        <v>1.1415525114155251E-4</v>
      </c>
      <c r="CLW7" s="88">
        <f t="shared" si="592"/>
        <v>1.1415525114155251E-4</v>
      </c>
      <c r="CLX7" s="88">
        <f t="shared" si="592"/>
        <v>1.1415525114155251E-4</v>
      </c>
      <c r="CLY7" s="88">
        <f t="shared" si="592"/>
        <v>1.1415525114155251E-4</v>
      </c>
      <c r="CLZ7" s="88">
        <f t="shared" si="592"/>
        <v>1.1415525114155251E-4</v>
      </c>
      <c r="CMA7" s="88">
        <f t="shared" si="592"/>
        <v>1.1415525114155251E-4</v>
      </c>
      <c r="CMB7" s="88">
        <f t="shared" si="592"/>
        <v>1.1415525114155251E-4</v>
      </c>
      <c r="CMC7" s="88">
        <f t="shared" si="592"/>
        <v>1.1415525114155251E-4</v>
      </c>
      <c r="CMD7" s="88">
        <f t="shared" si="592"/>
        <v>1.1415525114155251E-4</v>
      </c>
      <c r="CME7" s="88">
        <f t="shared" si="592"/>
        <v>1.1415525114155251E-4</v>
      </c>
      <c r="CMF7" s="88">
        <f t="shared" si="592"/>
        <v>1.1415525114155251E-4</v>
      </c>
      <c r="CMG7" s="88">
        <f t="shared" si="592"/>
        <v>1.1415525114155251E-4</v>
      </c>
      <c r="CMH7" s="88">
        <f t="shared" si="592"/>
        <v>1.1415525114155251E-4</v>
      </c>
      <c r="CMI7" s="88">
        <f t="shared" si="592"/>
        <v>1.1415525114155251E-4</v>
      </c>
      <c r="CMJ7" s="88">
        <f t="shared" si="592"/>
        <v>1.1415525114155251E-4</v>
      </c>
      <c r="CMK7" s="88">
        <f t="shared" si="592"/>
        <v>1.1415525114155251E-4</v>
      </c>
      <c r="CML7" s="88">
        <f t="shared" ref="CML7:COW7" si="593">CMK7</f>
        <v>1.1415525114155251E-4</v>
      </c>
      <c r="CMM7" s="88">
        <f t="shared" si="593"/>
        <v>1.1415525114155251E-4</v>
      </c>
      <c r="CMN7" s="88">
        <f t="shared" si="593"/>
        <v>1.1415525114155251E-4</v>
      </c>
      <c r="CMO7" s="88">
        <f t="shared" si="593"/>
        <v>1.1415525114155251E-4</v>
      </c>
      <c r="CMP7" s="88">
        <f t="shared" si="593"/>
        <v>1.1415525114155251E-4</v>
      </c>
      <c r="CMQ7" s="88">
        <f t="shared" si="593"/>
        <v>1.1415525114155251E-4</v>
      </c>
      <c r="CMR7" s="88">
        <f t="shared" si="593"/>
        <v>1.1415525114155251E-4</v>
      </c>
      <c r="CMS7" s="88">
        <f t="shared" si="593"/>
        <v>1.1415525114155251E-4</v>
      </c>
      <c r="CMT7" s="88">
        <f t="shared" si="593"/>
        <v>1.1415525114155251E-4</v>
      </c>
      <c r="CMU7" s="88">
        <f t="shared" si="593"/>
        <v>1.1415525114155251E-4</v>
      </c>
      <c r="CMV7" s="88">
        <f t="shared" si="593"/>
        <v>1.1415525114155251E-4</v>
      </c>
      <c r="CMW7" s="88">
        <f t="shared" si="593"/>
        <v>1.1415525114155251E-4</v>
      </c>
      <c r="CMX7" s="88">
        <f t="shared" si="593"/>
        <v>1.1415525114155251E-4</v>
      </c>
      <c r="CMY7" s="88">
        <f t="shared" si="593"/>
        <v>1.1415525114155251E-4</v>
      </c>
      <c r="CMZ7" s="88">
        <f t="shared" si="593"/>
        <v>1.1415525114155251E-4</v>
      </c>
      <c r="CNA7" s="88">
        <f t="shared" si="593"/>
        <v>1.1415525114155251E-4</v>
      </c>
      <c r="CNB7" s="88">
        <f t="shared" si="593"/>
        <v>1.1415525114155251E-4</v>
      </c>
      <c r="CNC7" s="88">
        <f t="shared" si="593"/>
        <v>1.1415525114155251E-4</v>
      </c>
      <c r="CND7" s="88">
        <f t="shared" si="593"/>
        <v>1.1415525114155251E-4</v>
      </c>
      <c r="CNE7" s="88">
        <f t="shared" si="593"/>
        <v>1.1415525114155251E-4</v>
      </c>
      <c r="CNF7" s="88">
        <f t="shared" si="593"/>
        <v>1.1415525114155251E-4</v>
      </c>
      <c r="CNG7" s="88">
        <f t="shared" si="593"/>
        <v>1.1415525114155251E-4</v>
      </c>
      <c r="CNH7" s="88">
        <f t="shared" si="593"/>
        <v>1.1415525114155251E-4</v>
      </c>
      <c r="CNI7" s="88">
        <f t="shared" si="593"/>
        <v>1.1415525114155251E-4</v>
      </c>
      <c r="CNJ7" s="88">
        <f t="shared" si="593"/>
        <v>1.1415525114155251E-4</v>
      </c>
      <c r="CNK7" s="88">
        <f t="shared" si="593"/>
        <v>1.1415525114155251E-4</v>
      </c>
      <c r="CNL7" s="88">
        <f t="shared" si="593"/>
        <v>1.1415525114155251E-4</v>
      </c>
      <c r="CNM7" s="88">
        <f t="shared" si="593"/>
        <v>1.1415525114155251E-4</v>
      </c>
      <c r="CNN7" s="88">
        <f t="shared" si="593"/>
        <v>1.1415525114155251E-4</v>
      </c>
      <c r="CNO7" s="88">
        <f t="shared" si="593"/>
        <v>1.1415525114155251E-4</v>
      </c>
      <c r="CNP7" s="88">
        <f t="shared" si="593"/>
        <v>1.1415525114155251E-4</v>
      </c>
      <c r="CNQ7" s="88">
        <f t="shared" si="593"/>
        <v>1.1415525114155251E-4</v>
      </c>
      <c r="CNR7" s="88">
        <f t="shared" si="593"/>
        <v>1.1415525114155251E-4</v>
      </c>
      <c r="CNS7" s="88">
        <f t="shared" si="593"/>
        <v>1.1415525114155251E-4</v>
      </c>
      <c r="CNT7" s="88">
        <f t="shared" si="593"/>
        <v>1.1415525114155251E-4</v>
      </c>
      <c r="CNU7" s="88">
        <f t="shared" si="593"/>
        <v>1.1415525114155251E-4</v>
      </c>
      <c r="CNV7" s="88">
        <f t="shared" si="593"/>
        <v>1.1415525114155251E-4</v>
      </c>
      <c r="CNW7" s="88">
        <f t="shared" si="593"/>
        <v>1.1415525114155251E-4</v>
      </c>
      <c r="CNX7" s="88">
        <f t="shared" si="593"/>
        <v>1.1415525114155251E-4</v>
      </c>
      <c r="CNY7" s="88">
        <f t="shared" si="593"/>
        <v>1.1415525114155251E-4</v>
      </c>
      <c r="CNZ7" s="88">
        <f t="shared" si="593"/>
        <v>1.1415525114155251E-4</v>
      </c>
      <c r="COA7" s="88">
        <f t="shared" si="593"/>
        <v>1.1415525114155251E-4</v>
      </c>
      <c r="COB7" s="88">
        <f t="shared" si="593"/>
        <v>1.1415525114155251E-4</v>
      </c>
      <c r="COC7" s="88">
        <f t="shared" si="593"/>
        <v>1.1415525114155251E-4</v>
      </c>
      <c r="COD7" s="88">
        <f t="shared" si="593"/>
        <v>1.1415525114155251E-4</v>
      </c>
      <c r="COE7" s="88">
        <f t="shared" si="593"/>
        <v>1.1415525114155251E-4</v>
      </c>
      <c r="COF7" s="88">
        <f t="shared" si="593"/>
        <v>1.1415525114155251E-4</v>
      </c>
      <c r="COG7" s="88">
        <f t="shared" si="593"/>
        <v>1.1415525114155251E-4</v>
      </c>
      <c r="COH7" s="88">
        <f t="shared" si="593"/>
        <v>1.1415525114155251E-4</v>
      </c>
      <c r="COI7" s="88">
        <f t="shared" si="593"/>
        <v>1.1415525114155251E-4</v>
      </c>
      <c r="COJ7" s="88">
        <f t="shared" si="593"/>
        <v>1.1415525114155251E-4</v>
      </c>
      <c r="COK7" s="88">
        <f t="shared" si="593"/>
        <v>1.1415525114155251E-4</v>
      </c>
      <c r="COL7" s="88">
        <f t="shared" si="593"/>
        <v>1.1415525114155251E-4</v>
      </c>
      <c r="COM7" s="88">
        <f t="shared" si="593"/>
        <v>1.1415525114155251E-4</v>
      </c>
      <c r="CON7" s="88">
        <f t="shared" si="593"/>
        <v>1.1415525114155251E-4</v>
      </c>
      <c r="COO7" s="88">
        <f t="shared" si="593"/>
        <v>1.1415525114155251E-4</v>
      </c>
      <c r="COP7" s="88">
        <f t="shared" si="593"/>
        <v>1.1415525114155251E-4</v>
      </c>
      <c r="COQ7" s="88">
        <f t="shared" si="593"/>
        <v>1.1415525114155251E-4</v>
      </c>
      <c r="COR7" s="88">
        <f t="shared" si="593"/>
        <v>1.1415525114155251E-4</v>
      </c>
      <c r="COS7" s="88">
        <f t="shared" si="593"/>
        <v>1.1415525114155251E-4</v>
      </c>
      <c r="COT7" s="88">
        <f t="shared" si="593"/>
        <v>1.1415525114155251E-4</v>
      </c>
      <c r="COU7" s="88">
        <f t="shared" si="593"/>
        <v>1.1415525114155251E-4</v>
      </c>
      <c r="COV7" s="88">
        <f t="shared" si="593"/>
        <v>1.1415525114155251E-4</v>
      </c>
      <c r="COW7" s="88">
        <f t="shared" si="593"/>
        <v>1.1415525114155251E-4</v>
      </c>
      <c r="COX7" s="88">
        <f t="shared" ref="COX7:CRI7" si="594">COW7</f>
        <v>1.1415525114155251E-4</v>
      </c>
      <c r="COY7" s="88">
        <f t="shared" si="594"/>
        <v>1.1415525114155251E-4</v>
      </c>
      <c r="COZ7" s="88">
        <f t="shared" si="594"/>
        <v>1.1415525114155251E-4</v>
      </c>
      <c r="CPA7" s="88">
        <f t="shared" si="594"/>
        <v>1.1415525114155251E-4</v>
      </c>
      <c r="CPB7" s="88">
        <f t="shared" si="594"/>
        <v>1.1415525114155251E-4</v>
      </c>
      <c r="CPC7" s="88">
        <f t="shared" si="594"/>
        <v>1.1415525114155251E-4</v>
      </c>
      <c r="CPD7" s="88">
        <f t="shared" si="594"/>
        <v>1.1415525114155251E-4</v>
      </c>
      <c r="CPE7" s="88">
        <f t="shared" si="594"/>
        <v>1.1415525114155251E-4</v>
      </c>
      <c r="CPF7" s="88">
        <f t="shared" si="594"/>
        <v>1.1415525114155251E-4</v>
      </c>
      <c r="CPG7" s="88">
        <f t="shared" si="594"/>
        <v>1.1415525114155251E-4</v>
      </c>
      <c r="CPH7" s="88">
        <f t="shared" si="594"/>
        <v>1.1415525114155251E-4</v>
      </c>
      <c r="CPI7" s="88">
        <f t="shared" si="594"/>
        <v>1.1415525114155251E-4</v>
      </c>
      <c r="CPJ7" s="88">
        <f t="shared" si="594"/>
        <v>1.1415525114155251E-4</v>
      </c>
      <c r="CPK7" s="88">
        <f t="shared" si="594"/>
        <v>1.1415525114155251E-4</v>
      </c>
      <c r="CPL7" s="88">
        <f t="shared" si="594"/>
        <v>1.1415525114155251E-4</v>
      </c>
      <c r="CPM7" s="88">
        <f t="shared" si="594"/>
        <v>1.1415525114155251E-4</v>
      </c>
      <c r="CPN7" s="88">
        <f t="shared" si="594"/>
        <v>1.1415525114155251E-4</v>
      </c>
      <c r="CPO7" s="88">
        <f t="shared" si="594"/>
        <v>1.1415525114155251E-4</v>
      </c>
      <c r="CPP7" s="88">
        <f t="shared" si="594"/>
        <v>1.1415525114155251E-4</v>
      </c>
      <c r="CPQ7" s="88">
        <f t="shared" si="594"/>
        <v>1.1415525114155251E-4</v>
      </c>
      <c r="CPR7" s="88">
        <f t="shared" si="594"/>
        <v>1.1415525114155251E-4</v>
      </c>
      <c r="CPS7" s="88">
        <f t="shared" si="594"/>
        <v>1.1415525114155251E-4</v>
      </c>
      <c r="CPT7" s="88">
        <f t="shared" si="594"/>
        <v>1.1415525114155251E-4</v>
      </c>
      <c r="CPU7" s="88">
        <f t="shared" si="594"/>
        <v>1.1415525114155251E-4</v>
      </c>
      <c r="CPV7" s="88">
        <f t="shared" si="594"/>
        <v>1.1415525114155251E-4</v>
      </c>
      <c r="CPW7" s="88">
        <f t="shared" si="594"/>
        <v>1.1415525114155251E-4</v>
      </c>
      <c r="CPX7" s="88">
        <f t="shared" si="594"/>
        <v>1.1415525114155251E-4</v>
      </c>
      <c r="CPY7" s="88">
        <f t="shared" si="594"/>
        <v>1.1415525114155251E-4</v>
      </c>
      <c r="CPZ7" s="88">
        <f t="shared" si="594"/>
        <v>1.1415525114155251E-4</v>
      </c>
      <c r="CQA7" s="88">
        <f t="shared" si="594"/>
        <v>1.1415525114155251E-4</v>
      </c>
      <c r="CQB7" s="88">
        <f t="shared" si="594"/>
        <v>1.1415525114155251E-4</v>
      </c>
      <c r="CQC7" s="88">
        <f t="shared" si="594"/>
        <v>1.1415525114155251E-4</v>
      </c>
      <c r="CQD7" s="88">
        <f t="shared" si="594"/>
        <v>1.1415525114155251E-4</v>
      </c>
      <c r="CQE7" s="88">
        <f t="shared" si="594"/>
        <v>1.1415525114155251E-4</v>
      </c>
      <c r="CQF7" s="88">
        <f t="shared" si="594"/>
        <v>1.1415525114155251E-4</v>
      </c>
      <c r="CQG7" s="88">
        <f t="shared" si="594"/>
        <v>1.1415525114155251E-4</v>
      </c>
      <c r="CQH7" s="88">
        <f t="shared" si="594"/>
        <v>1.1415525114155251E-4</v>
      </c>
      <c r="CQI7" s="88">
        <f t="shared" si="594"/>
        <v>1.1415525114155251E-4</v>
      </c>
      <c r="CQJ7" s="88">
        <f t="shared" si="594"/>
        <v>1.1415525114155251E-4</v>
      </c>
      <c r="CQK7" s="88">
        <f t="shared" si="594"/>
        <v>1.1415525114155251E-4</v>
      </c>
      <c r="CQL7" s="88">
        <f t="shared" si="594"/>
        <v>1.1415525114155251E-4</v>
      </c>
      <c r="CQM7" s="88">
        <f t="shared" si="594"/>
        <v>1.1415525114155251E-4</v>
      </c>
      <c r="CQN7" s="88">
        <f t="shared" si="594"/>
        <v>1.1415525114155251E-4</v>
      </c>
      <c r="CQO7" s="88">
        <f t="shared" si="594"/>
        <v>1.1415525114155251E-4</v>
      </c>
      <c r="CQP7" s="88">
        <f t="shared" si="594"/>
        <v>1.1415525114155251E-4</v>
      </c>
      <c r="CQQ7" s="88">
        <f t="shared" si="594"/>
        <v>1.1415525114155251E-4</v>
      </c>
      <c r="CQR7" s="88">
        <f t="shared" si="594"/>
        <v>1.1415525114155251E-4</v>
      </c>
      <c r="CQS7" s="88">
        <f t="shared" si="594"/>
        <v>1.1415525114155251E-4</v>
      </c>
      <c r="CQT7" s="88">
        <f t="shared" si="594"/>
        <v>1.1415525114155251E-4</v>
      </c>
      <c r="CQU7" s="88">
        <f t="shared" si="594"/>
        <v>1.1415525114155251E-4</v>
      </c>
      <c r="CQV7" s="88">
        <f t="shared" si="594"/>
        <v>1.1415525114155251E-4</v>
      </c>
      <c r="CQW7" s="88">
        <f t="shared" si="594"/>
        <v>1.1415525114155251E-4</v>
      </c>
      <c r="CQX7" s="88">
        <f t="shared" si="594"/>
        <v>1.1415525114155251E-4</v>
      </c>
      <c r="CQY7" s="88">
        <f t="shared" si="594"/>
        <v>1.1415525114155251E-4</v>
      </c>
      <c r="CQZ7" s="88">
        <f t="shared" si="594"/>
        <v>1.1415525114155251E-4</v>
      </c>
      <c r="CRA7" s="88">
        <f t="shared" si="594"/>
        <v>1.1415525114155251E-4</v>
      </c>
      <c r="CRB7" s="88">
        <f t="shared" si="594"/>
        <v>1.1415525114155251E-4</v>
      </c>
      <c r="CRC7" s="88">
        <f t="shared" si="594"/>
        <v>1.1415525114155251E-4</v>
      </c>
      <c r="CRD7" s="88">
        <f t="shared" si="594"/>
        <v>1.1415525114155251E-4</v>
      </c>
      <c r="CRE7" s="88">
        <f t="shared" si="594"/>
        <v>1.1415525114155251E-4</v>
      </c>
      <c r="CRF7" s="88">
        <f t="shared" si="594"/>
        <v>1.1415525114155251E-4</v>
      </c>
      <c r="CRG7" s="88">
        <f t="shared" si="594"/>
        <v>1.1415525114155251E-4</v>
      </c>
      <c r="CRH7" s="88">
        <f t="shared" si="594"/>
        <v>1.1415525114155251E-4</v>
      </c>
      <c r="CRI7" s="88">
        <f t="shared" si="594"/>
        <v>1.1415525114155251E-4</v>
      </c>
      <c r="CRJ7" s="88">
        <f t="shared" ref="CRJ7:CTU7" si="595">CRI7</f>
        <v>1.1415525114155251E-4</v>
      </c>
      <c r="CRK7" s="88">
        <f t="shared" si="595"/>
        <v>1.1415525114155251E-4</v>
      </c>
      <c r="CRL7" s="88">
        <f t="shared" si="595"/>
        <v>1.1415525114155251E-4</v>
      </c>
      <c r="CRM7" s="88">
        <f t="shared" si="595"/>
        <v>1.1415525114155251E-4</v>
      </c>
      <c r="CRN7" s="88">
        <f t="shared" si="595"/>
        <v>1.1415525114155251E-4</v>
      </c>
      <c r="CRO7" s="88">
        <f t="shared" si="595"/>
        <v>1.1415525114155251E-4</v>
      </c>
      <c r="CRP7" s="88">
        <f t="shared" si="595"/>
        <v>1.1415525114155251E-4</v>
      </c>
      <c r="CRQ7" s="88">
        <f t="shared" si="595"/>
        <v>1.1415525114155251E-4</v>
      </c>
      <c r="CRR7" s="88">
        <f t="shared" si="595"/>
        <v>1.1415525114155251E-4</v>
      </c>
      <c r="CRS7" s="88">
        <f t="shared" si="595"/>
        <v>1.1415525114155251E-4</v>
      </c>
      <c r="CRT7" s="88">
        <f t="shared" si="595"/>
        <v>1.1415525114155251E-4</v>
      </c>
      <c r="CRU7" s="88">
        <f t="shared" si="595"/>
        <v>1.1415525114155251E-4</v>
      </c>
      <c r="CRV7" s="88">
        <f t="shared" si="595"/>
        <v>1.1415525114155251E-4</v>
      </c>
      <c r="CRW7" s="88">
        <f t="shared" si="595"/>
        <v>1.1415525114155251E-4</v>
      </c>
      <c r="CRX7" s="88">
        <f t="shared" si="595"/>
        <v>1.1415525114155251E-4</v>
      </c>
      <c r="CRY7" s="88">
        <f t="shared" si="595"/>
        <v>1.1415525114155251E-4</v>
      </c>
      <c r="CRZ7" s="88">
        <f t="shared" si="595"/>
        <v>1.1415525114155251E-4</v>
      </c>
      <c r="CSA7" s="88">
        <f t="shared" si="595"/>
        <v>1.1415525114155251E-4</v>
      </c>
      <c r="CSB7" s="88">
        <f t="shared" si="595"/>
        <v>1.1415525114155251E-4</v>
      </c>
      <c r="CSC7" s="88">
        <f t="shared" si="595"/>
        <v>1.1415525114155251E-4</v>
      </c>
      <c r="CSD7" s="88">
        <f t="shared" si="595"/>
        <v>1.1415525114155251E-4</v>
      </c>
      <c r="CSE7" s="88">
        <f t="shared" si="595"/>
        <v>1.1415525114155251E-4</v>
      </c>
      <c r="CSF7" s="88">
        <f t="shared" si="595"/>
        <v>1.1415525114155251E-4</v>
      </c>
      <c r="CSG7" s="88">
        <f t="shared" si="595"/>
        <v>1.1415525114155251E-4</v>
      </c>
      <c r="CSH7" s="88">
        <f t="shared" si="595"/>
        <v>1.1415525114155251E-4</v>
      </c>
      <c r="CSI7" s="88">
        <f t="shared" si="595"/>
        <v>1.1415525114155251E-4</v>
      </c>
      <c r="CSJ7" s="88">
        <f t="shared" si="595"/>
        <v>1.1415525114155251E-4</v>
      </c>
      <c r="CSK7" s="88">
        <f t="shared" si="595"/>
        <v>1.1415525114155251E-4</v>
      </c>
      <c r="CSL7" s="88">
        <f t="shared" si="595"/>
        <v>1.1415525114155251E-4</v>
      </c>
      <c r="CSM7" s="88">
        <f t="shared" si="595"/>
        <v>1.1415525114155251E-4</v>
      </c>
      <c r="CSN7" s="88">
        <f t="shared" si="595"/>
        <v>1.1415525114155251E-4</v>
      </c>
      <c r="CSO7" s="88">
        <f t="shared" si="595"/>
        <v>1.1415525114155251E-4</v>
      </c>
      <c r="CSP7" s="88">
        <f t="shared" si="595"/>
        <v>1.1415525114155251E-4</v>
      </c>
      <c r="CSQ7" s="88">
        <f t="shared" si="595"/>
        <v>1.1415525114155251E-4</v>
      </c>
      <c r="CSR7" s="88">
        <f t="shared" si="595"/>
        <v>1.1415525114155251E-4</v>
      </c>
      <c r="CSS7" s="88">
        <f t="shared" si="595"/>
        <v>1.1415525114155251E-4</v>
      </c>
      <c r="CST7" s="88">
        <f t="shared" si="595"/>
        <v>1.1415525114155251E-4</v>
      </c>
      <c r="CSU7" s="88">
        <f t="shared" si="595"/>
        <v>1.1415525114155251E-4</v>
      </c>
      <c r="CSV7" s="88">
        <f t="shared" si="595"/>
        <v>1.1415525114155251E-4</v>
      </c>
      <c r="CSW7" s="88">
        <f t="shared" si="595"/>
        <v>1.1415525114155251E-4</v>
      </c>
      <c r="CSX7" s="88">
        <f t="shared" si="595"/>
        <v>1.1415525114155251E-4</v>
      </c>
      <c r="CSY7" s="88">
        <f t="shared" si="595"/>
        <v>1.1415525114155251E-4</v>
      </c>
      <c r="CSZ7" s="88">
        <f t="shared" si="595"/>
        <v>1.1415525114155251E-4</v>
      </c>
      <c r="CTA7" s="88">
        <f t="shared" si="595"/>
        <v>1.1415525114155251E-4</v>
      </c>
      <c r="CTB7" s="88">
        <f t="shared" si="595"/>
        <v>1.1415525114155251E-4</v>
      </c>
      <c r="CTC7" s="88">
        <f t="shared" si="595"/>
        <v>1.1415525114155251E-4</v>
      </c>
      <c r="CTD7" s="88">
        <f t="shared" si="595"/>
        <v>1.1415525114155251E-4</v>
      </c>
      <c r="CTE7" s="88">
        <f t="shared" si="595"/>
        <v>1.1415525114155251E-4</v>
      </c>
      <c r="CTF7" s="88">
        <f t="shared" si="595"/>
        <v>1.1415525114155251E-4</v>
      </c>
      <c r="CTG7" s="88">
        <f t="shared" si="595"/>
        <v>1.1415525114155251E-4</v>
      </c>
      <c r="CTH7" s="88">
        <f t="shared" si="595"/>
        <v>1.1415525114155251E-4</v>
      </c>
      <c r="CTI7" s="88">
        <f t="shared" si="595"/>
        <v>1.1415525114155251E-4</v>
      </c>
      <c r="CTJ7" s="88">
        <f t="shared" si="595"/>
        <v>1.1415525114155251E-4</v>
      </c>
      <c r="CTK7" s="88">
        <f t="shared" si="595"/>
        <v>1.1415525114155251E-4</v>
      </c>
      <c r="CTL7" s="88">
        <f t="shared" si="595"/>
        <v>1.1415525114155251E-4</v>
      </c>
      <c r="CTM7" s="88">
        <f t="shared" si="595"/>
        <v>1.1415525114155251E-4</v>
      </c>
      <c r="CTN7" s="88">
        <f t="shared" si="595"/>
        <v>1.1415525114155251E-4</v>
      </c>
      <c r="CTO7" s="88">
        <f t="shared" si="595"/>
        <v>1.1415525114155251E-4</v>
      </c>
      <c r="CTP7" s="88">
        <f t="shared" si="595"/>
        <v>1.1415525114155251E-4</v>
      </c>
      <c r="CTQ7" s="88">
        <f t="shared" si="595"/>
        <v>1.1415525114155251E-4</v>
      </c>
      <c r="CTR7" s="88">
        <f t="shared" si="595"/>
        <v>1.1415525114155251E-4</v>
      </c>
      <c r="CTS7" s="88">
        <f t="shared" si="595"/>
        <v>1.1415525114155251E-4</v>
      </c>
      <c r="CTT7" s="88">
        <f t="shared" si="595"/>
        <v>1.1415525114155251E-4</v>
      </c>
      <c r="CTU7" s="88">
        <f t="shared" si="595"/>
        <v>1.1415525114155251E-4</v>
      </c>
      <c r="CTV7" s="88">
        <f t="shared" ref="CTV7:CWG7" si="596">CTU7</f>
        <v>1.1415525114155251E-4</v>
      </c>
      <c r="CTW7" s="88">
        <f t="shared" si="596"/>
        <v>1.1415525114155251E-4</v>
      </c>
      <c r="CTX7" s="88">
        <f t="shared" si="596"/>
        <v>1.1415525114155251E-4</v>
      </c>
      <c r="CTY7" s="88">
        <f t="shared" si="596"/>
        <v>1.1415525114155251E-4</v>
      </c>
      <c r="CTZ7" s="88">
        <f t="shared" si="596"/>
        <v>1.1415525114155251E-4</v>
      </c>
      <c r="CUA7" s="88">
        <f t="shared" si="596"/>
        <v>1.1415525114155251E-4</v>
      </c>
      <c r="CUB7" s="88">
        <f t="shared" si="596"/>
        <v>1.1415525114155251E-4</v>
      </c>
      <c r="CUC7" s="88">
        <f t="shared" si="596"/>
        <v>1.1415525114155251E-4</v>
      </c>
      <c r="CUD7" s="88">
        <f t="shared" si="596"/>
        <v>1.1415525114155251E-4</v>
      </c>
      <c r="CUE7" s="88">
        <f t="shared" si="596"/>
        <v>1.1415525114155251E-4</v>
      </c>
      <c r="CUF7" s="88">
        <f t="shared" si="596"/>
        <v>1.1415525114155251E-4</v>
      </c>
      <c r="CUG7" s="88">
        <f t="shared" si="596"/>
        <v>1.1415525114155251E-4</v>
      </c>
      <c r="CUH7" s="88">
        <f t="shared" si="596"/>
        <v>1.1415525114155251E-4</v>
      </c>
      <c r="CUI7" s="88">
        <f t="shared" si="596"/>
        <v>1.1415525114155251E-4</v>
      </c>
      <c r="CUJ7" s="88">
        <f t="shared" si="596"/>
        <v>1.1415525114155251E-4</v>
      </c>
      <c r="CUK7" s="88">
        <f t="shared" si="596"/>
        <v>1.1415525114155251E-4</v>
      </c>
      <c r="CUL7" s="88">
        <f t="shared" si="596"/>
        <v>1.1415525114155251E-4</v>
      </c>
      <c r="CUM7" s="88">
        <f t="shared" si="596"/>
        <v>1.1415525114155251E-4</v>
      </c>
      <c r="CUN7" s="88">
        <f t="shared" si="596"/>
        <v>1.1415525114155251E-4</v>
      </c>
      <c r="CUO7" s="88">
        <f t="shared" si="596"/>
        <v>1.1415525114155251E-4</v>
      </c>
      <c r="CUP7" s="88">
        <f t="shared" si="596"/>
        <v>1.1415525114155251E-4</v>
      </c>
      <c r="CUQ7" s="88">
        <f t="shared" si="596"/>
        <v>1.1415525114155251E-4</v>
      </c>
      <c r="CUR7" s="88">
        <f t="shared" si="596"/>
        <v>1.1415525114155251E-4</v>
      </c>
      <c r="CUS7" s="88">
        <f t="shared" si="596"/>
        <v>1.1415525114155251E-4</v>
      </c>
      <c r="CUT7" s="88">
        <f t="shared" si="596"/>
        <v>1.1415525114155251E-4</v>
      </c>
      <c r="CUU7" s="88">
        <f t="shared" si="596"/>
        <v>1.1415525114155251E-4</v>
      </c>
      <c r="CUV7" s="88">
        <f t="shared" si="596"/>
        <v>1.1415525114155251E-4</v>
      </c>
      <c r="CUW7" s="88">
        <f t="shared" si="596"/>
        <v>1.1415525114155251E-4</v>
      </c>
      <c r="CUX7" s="88">
        <f t="shared" si="596"/>
        <v>1.1415525114155251E-4</v>
      </c>
      <c r="CUY7" s="88">
        <f t="shared" si="596"/>
        <v>1.1415525114155251E-4</v>
      </c>
      <c r="CUZ7" s="88">
        <f t="shared" si="596"/>
        <v>1.1415525114155251E-4</v>
      </c>
      <c r="CVA7" s="88">
        <f t="shared" si="596"/>
        <v>1.1415525114155251E-4</v>
      </c>
      <c r="CVB7" s="88">
        <f t="shared" si="596"/>
        <v>1.1415525114155251E-4</v>
      </c>
      <c r="CVC7" s="88">
        <f t="shared" si="596"/>
        <v>1.1415525114155251E-4</v>
      </c>
      <c r="CVD7" s="88">
        <f t="shared" si="596"/>
        <v>1.1415525114155251E-4</v>
      </c>
      <c r="CVE7" s="88">
        <f t="shared" si="596"/>
        <v>1.1415525114155251E-4</v>
      </c>
      <c r="CVF7" s="88">
        <f t="shared" si="596"/>
        <v>1.1415525114155251E-4</v>
      </c>
      <c r="CVG7" s="88">
        <f t="shared" si="596"/>
        <v>1.1415525114155251E-4</v>
      </c>
      <c r="CVH7" s="88">
        <f t="shared" si="596"/>
        <v>1.1415525114155251E-4</v>
      </c>
      <c r="CVI7" s="88">
        <f t="shared" si="596"/>
        <v>1.1415525114155251E-4</v>
      </c>
      <c r="CVJ7" s="88">
        <f t="shared" si="596"/>
        <v>1.1415525114155251E-4</v>
      </c>
      <c r="CVK7" s="88">
        <f t="shared" si="596"/>
        <v>1.1415525114155251E-4</v>
      </c>
      <c r="CVL7" s="88">
        <f t="shared" si="596"/>
        <v>1.1415525114155251E-4</v>
      </c>
      <c r="CVM7" s="88">
        <f t="shared" si="596"/>
        <v>1.1415525114155251E-4</v>
      </c>
      <c r="CVN7" s="88">
        <f t="shared" si="596"/>
        <v>1.1415525114155251E-4</v>
      </c>
      <c r="CVO7" s="88">
        <f t="shared" si="596"/>
        <v>1.1415525114155251E-4</v>
      </c>
      <c r="CVP7" s="88">
        <f t="shared" si="596"/>
        <v>1.1415525114155251E-4</v>
      </c>
      <c r="CVQ7" s="88">
        <f t="shared" si="596"/>
        <v>1.1415525114155251E-4</v>
      </c>
      <c r="CVR7" s="88">
        <f t="shared" si="596"/>
        <v>1.1415525114155251E-4</v>
      </c>
      <c r="CVS7" s="88">
        <f t="shared" si="596"/>
        <v>1.1415525114155251E-4</v>
      </c>
      <c r="CVT7" s="88">
        <f t="shared" si="596"/>
        <v>1.1415525114155251E-4</v>
      </c>
      <c r="CVU7" s="88">
        <f t="shared" si="596"/>
        <v>1.1415525114155251E-4</v>
      </c>
      <c r="CVV7" s="88">
        <f t="shared" si="596"/>
        <v>1.1415525114155251E-4</v>
      </c>
      <c r="CVW7" s="88">
        <f t="shared" si="596"/>
        <v>1.1415525114155251E-4</v>
      </c>
      <c r="CVX7" s="88">
        <f t="shared" si="596"/>
        <v>1.1415525114155251E-4</v>
      </c>
      <c r="CVY7" s="88">
        <f t="shared" si="596"/>
        <v>1.1415525114155251E-4</v>
      </c>
      <c r="CVZ7" s="88">
        <f t="shared" si="596"/>
        <v>1.1415525114155251E-4</v>
      </c>
      <c r="CWA7" s="88">
        <f t="shared" si="596"/>
        <v>1.1415525114155251E-4</v>
      </c>
      <c r="CWB7" s="88">
        <f t="shared" si="596"/>
        <v>1.1415525114155251E-4</v>
      </c>
      <c r="CWC7" s="88">
        <f t="shared" si="596"/>
        <v>1.1415525114155251E-4</v>
      </c>
      <c r="CWD7" s="88">
        <f t="shared" si="596"/>
        <v>1.1415525114155251E-4</v>
      </c>
      <c r="CWE7" s="88">
        <f t="shared" si="596"/>
        <v>1.1415525114155251E-4</v>
      </c>
      <c r="CWF7" s="88">
        <f t="shared" si="596"/>
        <v>1.1415525114155251E-4</v>
      </c>
      <c r="CWG7" s="88">
        <f t="shared" si="596"/>
        <v>1.1415525114155251E-4</v>
      </c>
      <c r="CWH7" s="88">
        <f t="shared" ref="CWH7:CYS7" si="597">CWG7</f>
        <v>1.1415525114155251E-4</v>
      </c>
      <c r="CWI7" s="88">
        <f t="shared" si="597"/>
        <v>1.1415525114155251E-4</v>
      </c>
      <c r="CWJ7" s="88">
        <f t="shared" si="597"/>
        <v>1.1415525114155251E-4</v>
      </c>
      <c r="CWK7" s="88">
        <f t="shared" si="597"/>
        <v>1.1415525114155251E-4</v>
      </c>
      <c r="CWL7" s="88">
        <f t="shared" si="597"/>
        <v>1.1415525114155251E-4</v>
      </c>
      <c r="CWM7" s="88">
        <f t="shared" si="597"/>
        <v>1.1415525114155251E-4</v>
      </c>
      <c r="CWN7" s="88">
        <f t="shared" si="597"/>
        <v>1.1415525114155251E-4</v>
      </c>
      <c r="CWO7" s="88">
        <f t="shared" si="597"/>
        <v>1.1415525114155251E-4</v>
      </c>
      <c r="CWP7" s="88">
        <f t="shared" si="597"/>
        <v>1.1415525114155251E-4</v>
      </c>
      <c r="CWQ7" s="88">
        <f t="shared" si="597"/>
        <v>1.1415525114155251E-4</v>
      </c>
      <c r="CWR7" s="88">
        <f t="shared" si="597"/>
        <v>1.1415525114155251E-4</v>
      </c>
      <c r="CWS7" s="88">
        <f t="shared" si="597"/>
        <v>1.1415525114155251E-4</v>
      </c>
      <c r="CWT7" s="88">
        <f t="shared" si="597"/>
        <v>1.1415525114155251E-4</v>
      </c>
      <c r="CWU7" s="88">
        <f t="shared" si="597"/>
        <v>1.1415525114155251E-4</v>
      </c>
      <c r="CWV7" s="88">
        <f t="shared" si="597"/>
        <v>1.1415525114155251E-4</v>
      </c>
      <c r="CWW7" s="88">
        <f t="shared" si="597"/>
        <v>1.1415525114155251E-4</v>
      </c>
      <c r="CWX7" s="88">
        <f t="shared" si="597"/>
        <v>1.1415525114155251E-4</v>
      </c>
      <c r="CWY7" s="88">
        <f t="shared" si="597"/>
        <v>1.1415525114155251E-4</v>
      </c>
      <c r="CWZ7" s="88">
        <f t="shared" si="597"/>
        <v>1.1415525114155251E-4</v>
      </c>
      <c r="CXA7" s="88">
        <f t="shared" si="597"/>
        <v>1.1415525114155251E-4</v>
      </c>
      <c r="CXB7" s="88">
        <f t="shared" si="597"/>
        <v>1.1415525114155251E-4</v>
      </c>
      <c r="CXC7" s="88">
        <f t="shared" si="597"/>
        <v>1.1415525114155251E-4</v>
      </c>
      <c r="CXD7" s="88">
        <f t="shared" si="597"/>
        <v>1.1415525114155251E-4</v>
      </c>
      <c r="CXE7" s="88">
        <f t="shared" si="597"/>
        <v>1.1415525114155251E-4</v>
      </c>
      <c r="CXF7" s="88">
        <f t="shared" si="597"/>
        <v>1.1415525114155251E-4</v>
      </c>
      <c r="CXG7" s="88">
        <f t="shared" si="597"/>
        <v>1.1415525114155251E-4</v>
      </c>
      <c r="CXH7" s="88">
        <f t="shared" si="597"/>
        <v>1.1415525114155251E-4</v>
      </c>
      <c r="CXI7" s="88">
        <f t="shared" si="597"/>
        <v>1.1415525114155251E-4</v>
      </c>
      <c r="CXJ7" s="88">
        <f t="shared" si="597"/>
        <v>1.1415525114155251E-4</v>
      </c>
      <c r="CXK7" s="88">
        <f t="shared" si="597"/>
        <v>1.1415525114155251E-4</v>
      </c>
      <c r="CXL7" s="88">
        <f t="shared" si="597"/>
        <v>1.1415525114155251E-4</v>
      </c>
      <c r="CXM7" s="88">
        <f t="shared" si="597"/>
        <v>1.1415525114155251E-4</v>
      </c>
      <c r="CXN7" s="88">
        <f t="shared" si="597"/>
        <v>1.1415525114155251E-4</v>
      </c>
      <c r="CXO7" s="88">
        <f t="shared" si="597"/>
        <v>1.1415525114155251E-4</v>
      </c>
      <c r="CXP7" s="88">
        <f t="shared" si="597"/>
        <v>1.1415525114155251E-4</v>
      </c>
      <c r="CXQ7" s="88">
        <f t="shared" si="597"/>
        <v>1.1415525114155251E-4</v>
      </c>
      <c r="CXR7" s="88">
        <f t="shared" si="597"/>
        <v>1.1415525114155251E-4</v>
      </c>
      <c r="CXS7" s="88">
        <f t="shared" si="597"/>
        <v>1.1415525114155251E-4</v>
      </c>
      <c r="CXT7" s="88">
        <f t="shared" si="597"/>
        <v>1.1415525114155251E-4</v>
      </c>
      <c r="CXU7" s="88">
        <f t="shared" si="597"/>
        <v>1.1415525114155251E-4</v>
      </c>
      <c r="CXV7" s="88">
        <f t="shared" si="597"/>
        <v>1.1415525114155251E-4</v>
      </c>
      <c r="CXW7" s="88">
        <f t="shared" si="597"/>
        <v>1.1415525114155251E-4</v>
      </c>
      <c r="CXX7" s="88">
        <f t="shared" si="597"/>
        <v>1.1415525114155251E-4</v>
      </c>
      <c r="CXY7" s="88">
        <f t="shared" si="597"/>
        <v>1.1415525114155251E-4</v>
      </c>
      <c r="CXZ7" s="88">
        <f t="shared" si="597"/>
        <v>1.1415525114155251E-4</v>
      </c>
      <c r="CYA7" s="88">
        <f t="shared" si="597"/>
        <v>1.1415525114155251E-4</v>
      </c>
      <c r="CYB7" s="88">
        <f t="shared" si="597"/>
        <v>1.1415525114155251E-4</v>
      </c>
      <c r="CYC7" s="88">
        <f t="shared" si="597"/>
        <v>1.1415525114155251E-4</v>
      </c>
      <c r="CYD7" s="88">
        <f t="shared" si="597"/>
        <v>1.1415525114155251E-4</v>
      </c>
      <c r="CYE7" s="88">
        <f t="shared" si="597"/>
        <v>1.1415525114155251E-4</v>
      </c>
      <c r="CYF7" s="88">
        <f t="shared" si="597"/>
        <v>1.1415525114155251E-4</v>
      </c>
      <c r="CYG7" s="88">
        <f t="shared" si="597"/>
        <v>1.1415525114155251E-4</v>
      </c>
      <c r="CYH7" s="88">
        <f t="shared" si="597"/>
        <v>1.1415525114155251E-4</v>
      </c>
      <c r="CYI7" s="88">
        <f t="shared" si="597"/>
        <v>1.1415525114155251E-4</v>
      </c>
      <c r="CYJ7" s="88">
        <f t="shared" si="597"/>
        <v>1.1415525114155251E-4</v>
      </c>
      <c r="CYK7" s="88">
        <f t="shared" si="597"/>
        <v>1.1415525114155251E-4</v>
      </c>
      <c r="CYL7" s="88">
        <f t="shared" si="597"/>
        <v>1.1415525114155251E-4</v>
      </c>
      <c r="CYM7" s="88">
        <f t="shared" si="597"/>
        <v>1.1415525114155251E-4</v>
      </c>
      <c r="CYN7" s="88">
        <f t="shared" si="597"/>
        <v>1.1415525114155251E-4</v>
      </c>
      <c r="CYO7" s="88">
        <f t="shared" si="597"/>
        <v>1.1415525114155251E-4</v>
      </c>
      <c r="CYP7" s="88">
        <f t="shared" si="597"/>
        <v>1.1415525114155251E-4</v>
      </c>
      <c r="CYQ7" s="88">
        <f t="shared" si="597"/>
        <v>1.1415525114155251E-4</v>
      </c>
      <c r="CYR7" s="88">
        <f t="shared" si="597"/>
        <v>1.1415525114155251E-4</v>
      </c>
      <c r="CYS7" s="88">
        <f t="shared" si="597"/>
        <v>1.1415525114155251E-4</v>
      </c>
      <c r="CYT7" s="88">
        <f t="shared" ref="CYT7:DBE7" si="598">CYS7</f>
        <v>1.1415525114155251E-4</v>
      </c>
      <c r="CYU7" s="88">
        <f t="shared" si="598"/>
        <v>1.1415525114155251E-4</v>
      </c>
      <c r="CYV7" s="88">
        <f t="shared" si="598"/>
        <v>1.1415525114155251E-4</v>
      </c>
      <c r="CYW7" s="88">
        <f t="shared" si="598"/>
        <v>1.1415525114155251E-4</v>
      </c>
      <c r="CYX7" s="88">
        <f t="shared" si="598"/>
        <v>1.1415525114155251E-4</v>
      </c>
      <c r="CYY7" s="88">
        <f t="shared" si="598"/>
        <v>1.1415525114155251E-4</v>
      </c>
      <c r="CYZ7" s="88">
        <f t="shared" si="598"/>
        <v>1.1415525114155251E-4</v>
      </c>
      <c r="CZA7" s="88">
        <f t="shared" si="598"/>
        <v>1.1415525114155251E-4</v>
      </c>
      <c r="CZB7" s="88">
        <f t="shared" si="598"/>
        <v>1.1415525114155251E-4</v>
      </c>
      <c r="CZC7" s="88">
        <f t="shared" si="598"/>
        <v>1.1415525114155251E-4</v>
      </c>
      <c r="CZD7" s="88">
        <f t="shared" si="598"/>
        <v>1.1415525114155251E-4</v>
      </c>
      <c r="CZE7" s="88">
        <f t="shared" si="598"/>
        <v>1.1415525114155251E-4</v>
      </c>
      <c r="CZF7" s="88">
        <f t="shared" si="598"/>
        <v>1.1415525114155251E-4</v>
      </c>
      <c r="CZG7" s="88">
        <f t="shared" si="598"/>
        <v>1.1415525114155251E-4</v>
      </c>
      <c r="CZH7" s="88">
        <f t="shared" si="598"/>
        <v>1.1415525114155251E-4</v>
      </c>
      <c r="CZI7" s="88">
        <f t="shared" si="598"/>
        <v>1.1415525114155251E-4</v>
      </c>
      <c r="CZJ7" s="88">
        <f t="shared" si="598"/>
        <v>1.1415525114155251E-4</v>
      </c>
      <c r="CZK7" s="88">
        <f t="shared" si="598"/>
        <v>1.1415525114155251E-4</v>
      </c>
      <c r="CZL7" s="88">
        <f t="shared" si="598"/>
        <v>1.1415525114155251E-4</v>
      </c>
      <c r="CZM7" s="88">
        <f t="shared" si="598"/>
        <v>1.1415525114155251E-4</v>
      </c>
      <c r="CZN7" s="88">
        <f t="shared" si="598"/>
        <v>1.1415525114155251E-4</v>
      </c>
      <c r="CZO7" s="88">
        <f t="shared" si="598"/>
        <v>1.1415525114155251E-4</v>
      </c>
      <c r="CZP7" s="88">
        <f t="shared" si="598"/>
        <v>1.1415525114155251E-4</v>
      </c>
      <c r="CZQ7" s="88">
        <f t="shared" si="598"/>
        <v>1.1415525114155251E-4</v>
      </c>
      <c r="CZR7" s="88">
        <f t="shared" si="598"/>
        <v>1.1415525114155251E-4</v>
      </c>
      <c r="CZS7" s="88">
        <f t="shared" si="598"/>
        <v>1.1415525114155251E-4</v>
      </c>
      <c r="CZT7" s="88">
        <f t="shared" si="598"/>
        <v>1.1415525114155251E-4</v>
      </c>
      <c r="CZU7" s="88">
        <f t="shared" si="598"/>
        <v>1.1415525114155251E-4</v>
      </c>
      <c r="CZV7" s="88">
        <f t="shared" si="598"/>
        <v>1.1415525114155251E-4</v>
      </c>
      <c r="CZW7" s="88">
        <f t="shared" si="598"/>
        <v>1.1415525114155251E-4</v>
      </c>
      <c r="CZX7" s="88">
        <f t="shared" si="598"/>
        <v>1.1415525114155251E-4</v>
      </c>
      <c r="CZY7" s="88">
        <f t="shared" si="598"/>
        <v>1.1415525114155251E-4</v>
      </c>
      <c r="CZZ7" s="88">
        <f t="shared" si="598"/>
        <v>1.1415525114155251E-4</v>
      </c>
      <c r="DAA7" s="88">
        <f t="shared" si="598"/>
        <v>1.1415525114155251E-4</v>
      </c>
      <c r="DAB7" s="88">
        <f t="shared" si="598"/>
        <v>1.1415525114155251E-4</v>
      </c>
      <c r="DAC7" s="88">
        <f t="shared" si="598"/>
        <v>1.1415525114155251E-4</v>
      </c>
      <c r="DAD7" s="88">
        <f t="shared" si="598"/>
        <v>1.1415525114155251E-4</v>
      </c>
      <c r="DAE7" s="88">
        <f t="shared" si="598"/>
        <v>1.1415525114155251E-4</v>
      </c>
      <c r="DAF7" s="88">
        <f t="shared" si="598"/>
        <v>1.1415525114155251E-4</v>
      </c>
      <c r="DAG7" s="88">
        <f t="shared" si="598"/>
        <v>1.1415525114155251E-4</v>
      </c>
      <c r="DAH7" s="88">
        <f t="shared" si="598"/>
        <v>1.1415525114155251E-4</v>
      </c>
      <c r="DAI7" s="88">
        <f t="shared" si="598"/>
        <v>1.1415525114155251E-4</v>
      </c>
      <c r="DAJ7" s="88">
        <f t="shared" si="598"/>
        <v>1.1415525114155251E-4</v>
      </c>
      <c r="DAK7" s="88">
        <f t="shared" si="598"/>
        <v>1.1415525114155251E-4</v>
      </c>
      <c r="DAL7" s="88">
        <f t="shared" si="598"/>
        <v>1.1415525114155251E-4</v>
      </c>
      <c r="DAM7" s="88">
        <f t="shared" si="598"/>
        <v>1.1415525114155251E-4</v>
      </c>
      <c r="DAN7" s="88">
        <f t="shared" si="598"/>
        <v>1.1415525114155251E-4</v>
      </c>
      <c r="DAO7" s="88">
        <f t="shared" si="598"/>
        <v>1.1415525114155251E-4</v>
      </c>
      <c r="DAP7" s="88">
        <f t="shared" si="598"/>
        <v>1.1415525114155251E-4</v>
      </c>
      <c r="DAQ7" s="88">
        <f t="shared" si="598"/>
        <v>1.1415525114155251E-4</v>
      </c>
      <c r="DAR7" s="88">
        <f t="shared" si="598"/>
        <v>1.1415525114155251E-4</v>
      </c>
      <c r="DAS7" s="88">
        <f t="shared" si="598"/>
        <v>1.1415525114155251E-4</v>
      </c>
      <c r="DAT7" s="88">
        <f t="shared" si="598"/>
        <v>1.1415525114155251E-4</v>
      </c>
      <c r="DAU7" s="88">
        <f t="shared" si="598"/>
        <v>1.1415525114155251E-4</v>
      </c>
      <c r="DAV7" s="88">
        <f t="shared" si="598"/>
        <v>1.1415525114155251E-4</v>
      </c>
      <c r="DAW7" s="88">
        <f t="shared" si="598"/>
        <v>1.1415525114155251E-4</v>
      </c>
      <c r="DAX7" s="88">
        <f t="shared" si="598"/>
        <v>1.1415525114155251E-4</v>
      </c>
      <c r="DAY7" s="88">
        <f t="shared" si="598"/>
        <v>1.1415525114155251E-4</v>
      </c>
      <c r="DAZ7" s="88">
        <f t="shared" si="598"/>
        <v>1.1415525114155251E-4</v>
      </c>
      <c r="DBA7" s="88">
        <f t="shared" si="598"/>
        <v>1.1415525114155251E-4</v>
      </c>
      <c r="DBB7" s="88">
        <f t="shared" si="598"/>
        <v>1.1415525114155251E-4</v>
      </c>
      <c r="DBC7" s="88">
        <f t="shared" si="598"/>
        <v>1.1415525114155251E-4</v>
      </c>
      <c r="DBD7" s="88">
        <f t="shared" si="598"/>
        <v>1.1415525114155251E-4</v>
      </c>
      <c r="DBE7" s="88">
        <f t="shared" si="598"/>
        <v>1.1415525114155251E-4</v>
      </c>
      <c r="DBF7" s="88">
        <f t="shared" ref="DBF7:DDQ7" si="599">DBE7</f>
        <v>1.1415525114155251E-4</v>
      </c>
      <c r="DBG7" s="88">
        <f t="shared" si="599"/>
        <v>1.1415525114155251E-4</v>
      </c>
      <c r="DBH7" s="88">
        <f t="shared" si="599"/>
        <v>1.1415525114155251E-4</v>
      </c>
      <c r="DBI7" s="88">
        <f t="shared" si="599"/>
        <v>1.1415525114155251E-4</v>
      </c>
      <c r="DBJ7" s="88">
        <f t="shared" si="599"/>
        <v>1.1415525114155251E-4</v>
      </c>
      <c r="DBK7" s="88">
        <f t="shared" si="599"/>
        <v>1.1415525114155251E-4</v>
      </c>
      <c r="DBL7" s="88">
        <f t="shared" si="599"/>
        <v>1.1415525114155251E-4</v>
      </c>
      <c r="DBM7" s="88">
        <f t="shared" si="599"/>
        <v>1.1415525114155251E-4</v>
      </c>
      <c r="DBN7" s="88">
        <f t="shared" si="599"/>
        <v>1.1415525114155251E-4</v>
      </c>
      <c r="DBO7" s="88">
        <f t="shared" si="599"/>
        <v>1.1415525114155251E-4</v>
      </c>
      <c r="DBP7" s="88">
        <f t="shared" si="599"/>
        <v>1.1415525114155251E-4</v>
      </c>
      <c r="DBQ7" s="88">
        <f t="shared" si="599"/>
        <v>1.1415525114155251E-4</v>
      </c>
      <c r="DBR7" s="88">
        <f t="shared" si="599"/>
        <v>1.1415525114155251E-4</v>
      </c>
      <c r="DBS7" s="88">
        <f t="shared" si="599"/>
        <v>1.1415525114155251E-4</v>
      </c>
      <c r="DBT7" s="88">
        <f t="shared" si="599"/>
        <v>1.1415525114155251E-4</v>
      </c>
      <c r="DBU7" s="88">
        <f t="shared" si="599"/>
        <v>1.1415525114155251E-4</v>
      </c>
      <c r="DBV7" s="88">
        <f t="shared" si="599"/>
        <v>1.1415525114155251E-4</v>
      </c>
      <c r="DBW7" s="88">
        <f t="shared" si="599"/>
        <v>1.1415525114155251E-4</v>
      </c>
      <c r="DBX7" s="88">
        <f t="shared" si="599"/>
        <v>1.1415525114155251E-4</v>
      </c>
      <c r="DBY7" s="88">
        <f t="shared" si="599"/>
        <v>1.1415525114155251E-4</v>
      </c>
      <c r="DBZ7" s="88">
        <f t="shared" si="599"/>
        <v>1.1415525114155251E-4</v>
      </c>
      <c r="DCA7" s="88">
        <f t="shared" si="599"/>
        <v>1.1415525114155251E-4</v>
      </c>
      <c r="DCB7" s="88">
        <f t="shared" si="599"/>
        <v>1.1415525114155251E-4</v>
      </c>
      <c r="DCC7" s="88">
        <f t="shared" si="599"/>
        <v>1.1415525114155251E-4</v>
      </c>
      <c r="DCD7" s="88">
        <f t="shared" si="599"/>
        <v>1.1415525114155251E-4</v>
      </c>
      <c r="DCE7" s="88">
        <f t="shared" si="599"/>
        <v>1.1415525114155251E-4</v>
      </c>
      <c r="DCF7" s="88">
        <f t="shared" si="599"/>
        <v>1.1415525114155251E-4</v>
      </c>
      <c r="DCG7" s="88">
        <f t="shared" si="599"/>
        <v>1.1415525114155251E-4</v>
      </c>
      <c r="DCH7" s="88">
        <f t="shared" si="599"/>
        <v>1.1415525114155251E-4</v>
      </c>
      <c r="DCI7" s="88">
        <f t="shared" si="599"/>
        <v>1.1415525114155251E-4</v>
      </c>
      <c r="DCJ7" s="88">
        <f t="shared" si="599"/>
        <v>1.1415525114155251E-4</v>
      </c>
      <c r="DCK7" s="88">
        <f t="shared" si="599"/>
        <v>1.1415525114155251E-4</v>
      </c>
      <c r="DCL7" s="88">
        <f t="shared" si="599"/>
        <v>1.1415525114155251E-4</v>
      </c>
      <c r="DCM7" s="88">
        <f t="shared" si="599"/>
        <v>1.1415525114155251E-4</v>
      </c>
      <c r="DCN7" s="88">
        <f t="shared" si="599"/>
        <v>1.1415525114155251E-4</v>
      </c>
      <c r="DCO7" s="88">
        <f t="shared" si="599"/>
        <v>1.1415525114155251E-4</v>
      </c>
      <c r="DCP7" s="88">
        <f t="shared" si="599"/>
        <v>1.1415525114155251E-4</v>
      </c>
      <c r="DCQ7" s="88">
        <f t="shared" si="599"/>
        <v>1.1415525114155251E-4</v>
      </c>
      <c r="DCR7" s="88">
        <f t="shared" si="599"/>
        <v>1.1415525114155251E-4</v>
      </c>
      <c r="DCS7" s="88">
        <f t="shared" si="599"/>
        <v>1.1415525114155251E-4</v>
      </c>
      <c r="DCT7" s="88">
        <f t="shared" si="599"/>
        <v>1.1415525114155251E-4</v>
      </c>
      <c r="DCU7" s="88">
        <f t="shared" si="599"/>
        <v>1.1415525114155251E-4</v>
      </c>
      <c r="DCV7" s="88">
        <f t="shared" si="599"/>
        <v>1.1415525114155251E-4</v>
      </c>
      <c r="DCW7" s="88">
        <f t="shared" si="599"/>
        <v>1.1415525114155251E-4</v>
      </c>
      <c r="DCX7" s="88">
        <f t="shared" si="599"/>
        <v>1.1415525114155251E-4</v>
      </c>
      <c r="DCY7" s="88">
        <f t="shared" si="599"/>
        <v>1.1415525114155251E-4</v>
      </c>
      <c r="DCZ7" s="88">
        <f t="shared" si="599"/>
        <v>1.1415525114155251E-4</v>
      </c>
      <c r="DDA7" s="88">
        <f t="shared" si="599"/>
        <v>1.1415525114155251E-4</v>
      </c>
      <c r="DDB7" s="88">
        <f t="shared" si="599"/>
        <v>1.1415525114155251E-4</v>
      </c>
      <c r="DDC7" s="88">
        <f t="shared" si="599"/>
        <v>1.1415525114155251E-4</v>
      </c>
      <c r="DDD7" s="88">
        <f t="shared" si="599"/>
        <v>1.1415525114155251E-4</v>
      </c>
      <c r="DDE7" s="88">
        <f t="shared" si="599"/>
        <v>1.1415525114155251E-4</v>
      </c>
      <c r="DDF7" s="88">
        <f t="shared" si="599"/>
        <v>1.1415525114155251E-4</v>
      </c>
      <c r="DDG7" s="88">
        <f t="shared" si="599"/>
        <v>1.1415525114155251E-4</v>
      </c>
      <c r="DDH7" s="88">
        <f t="shared" si="599"/>
        <v>1.1415525114155251E-4</v>
      </c>
      <c r="DDI7" s="88">
        <f t="shared" si="599"/>
        <v>1.1415525114155251E-4</v>
      </c>
      <c r="DDJ7" s="88">
        <f t="shared" si="599"/>
        <v>1.1415525114155251E-4</v>
      </c>
      <c r="DDK7" s="88">
        <f t="shared" si="599"/>
        <v>1.1415525114155251E-4</v>
      </c>
      <c r="DDL7" s="88">
        <f t="shared" si="599"/>
        <v>1.1415525114155251E-4</v>
      </c>
      <c r="DDM7" s="88">
        <f t="shared" si="599"/>
        <v>1.1415525114155251E-4</v>
      </c>
      <c r="DDN7" s="88">
        <f t="shared" si="599"/>
        <v>1.1415525114155251E-4</v>
      </c>
      <c r="DDO7" s="88">
        <f t="shared" si="599"/>
        <v>1.1415525114155251E-4</v>
      </c>
      <c r="DDP7" s="88">
        <f t="shared" si="599"/>
        <v>1.1415525114155251E-4</v>
      </c>
      <c r="DDQ7" s="88">
        <f t="shared" si="599"/>
        <v>1.1415525114155251E-4</v>
      </c>
      <c r="DDR7" s="88">
        <f t="shared" ref="DDR7:DGC7" si="600">DDQ7</f>
        <v>1.1415525114155251E-4</v>
      </c>
      <c r="DDS7" s="88">
        <f t="shared" si="600"/>
        <v>1.1415525114155251E-4</v>
      </c>
      <c r="DDT7" s="88">
        <f t="shared" si="600"/>
        <v>1.1415525114155251E-4</v>
      </c>
      <c r="DDU7" s="88">
        <f t="shared" si="600"/>
        <v>1.1415525114155251E-4</v>
      </c>
      <c r="DDV7" s="88">
        <f t="shared" si="600"/>
        <v>1.1415525114155251E-4</v>
      </c>
      <c r="DDW7" s="88">
        <f t="shared" si="600"/>
        <v>1.1415525114155251E-4</v>
      </c>
      <c r="DDX7" s="88">
        <f t="shared" si="600"/>
        <v>1.1415525114155251E-4</v>
      </c>
      <c r="DDY7" s="88">
        <f t="shared" si="600"/>
        <v>1.1415525114155251E-4</v>
      </c>
      <c r="DDZ7" s="88">
        <f t="shared" si="600"/>
        <v>1.1415525114155251E-4</v>
      </c>
      <c r="DEA7" s="88">
        <f t="shared" si="600"/>
        <v>1.1415525114155251E-4</v>
      </c>
      <c r="DEB7" s="88">
        <f t="shared" si="600"/>
        <v>1.1415525114155251E-4</v>
      </c>
      <c r="DEC7" s="88">
        <f t="shared" si="600"/>
        <v>1.1415525114155251E-4</v>
      </c>
      <c r="DED7" s="88">
        <f t="shared" si="600"/>
        <v>1.1415525114155251E-4</v>
      </c>
      <c r="DEE7" s="88">
        <f t="shared" si="600"/>
        <v>1.1415525114155251E-4</v>
      </c>
      <c r="DEF7" s="88">
        <f t="shared" si="600"/>
        <v>1.1415525114155251E-4</v>
      </c>
      <c r="DEG7" s="88">
        <f t="shared" si="600"/>
        <v>1.1415525114155251E-4</v>
      </c>
      <c r="DEH7" s="88">
        <f t="shared" si="600"/>
        <v>1.1415525114155251E-4</v>
      </c>
      <c r="DEI7" s="88">
        <f t="shared" si="600"/>
        <v>1.1415525114155251E-4</v>
      </c>
      <c r="DEJ7" s="88">
        <f t="shared" si="600"/>
        <v>1.1415525114155251E-4</v>
      </c>
      <c r="DEK7" s="88">
        <f t="shared" si="600"/>
        <v>1.1415525114155251E-4</v>
      </c>
      <c r="DEL7" s="88">
        <f t="shared" si="600"/>
        <v>1.1415525114155251E-4</v>
      </c>
      <c r="DEM7" s="88">
        <f t="shared" si="600"/>
        <v>1.1415525114155251E-4</v>
      </c>
      <c r="DEN7" s="88">
        <f t="shared" si="600"/>
        <v>1.1415525114155251E-4</v>
      </c>
      <c r="DEO7" s="88">
        <f t="shared" si="600"/>
        <v>1.1415525114155251E-4</v>
      </c>
      <c r="DEP7" s="88">
        <f t="shared" si="600"/>
        <v>1.1415525114155251E-4</v>
      </c>
      <c r="DEQ7" s="88">
        <f t="shared" si="600"/>
        <v>1.1415525114155251E-4</v>
      </c>
      <c r="DER7" s="88">
        <f t="shared" si="600"/>
        <v>1.1415525114155251E-4</v>
      </c>
      <c r="DES7" s="88">
        <f t="shared" si="600"/>
        <v>1.1415525114155251E-4</v>
      </c>
      <c r="DET7" s="88">
        <f t="shared" si="600"/>
        <v>1.1415525114155251E-4</v>
      </c>
      <c r="DEU7" s="88">
        <f t="shared" si="600"/>
        <v>1.1415525114155251E-4</v>
      </c>
      <c r="DEV7" s="88">
        <f t="shared" si="600"/>
        <v>1.1415525114155251E-4</v>
      </c>
      <c r="DEW7" s="88">
        <f t="shared" si="600"/>
        <v>1.1415525114155251E-4</v>
      </c>
      <c r="DEX7" s="88">
        <f t="shared" si="600"/>
        <v>1.1415525114155251E-4</v>
      </c>
      <c r="DEY7" s="88">
        <f t="shared" si="600"/>
        <v>1.1415525114155251E-4</v>
      </c>
      <c r="DEZ7" s="88">
        <f t="shared" si="600"/>
        <v>1.1415525114155251E-4</v>
      </c>
      <c r="DFA7" s="88">
        <f t="shared" si="600"/>
        <v>1.1415525114155251E-4</v>
      </c>
      <c r="DFB7" s="88">
        <f t="shared" si="600"/>
        <v>1.1415525114155251E-4</v>
      </c>
      <c r="DFC7" s="88">
        <f t="shared" si="600"/>
        <v>1.1415525114155251E-4</v>
      </c>
      <c r="DFD7" s="88">
        <f t="shared" si="600"/>
        <v>1.1415525114155251E-4</v>
      </c>
      <c r="DFE7" s="88">
        <f t="shared" si="600"/>
        <v>1.1415525114155251E-4</v>
      </c>
      <c r="DFF7" s="88">
        <f t="shared" si="600"/>
        <v>1.1415525114155251E-4</v>
      </c>
      <c r="DFG7" s="88">
        <f t="shared" si="600"/>
        <v>1.1415525114155251E-4</v>
      </c>
      <c r="DFH7" s="88">
        <f t="shared" si="600"/>
        <v>1.1415525114155251E-4</v>
      </c>
      <c r="DFI7" s="88">
        <f t="shared" si="600"/>
        <v>1.1415525114155251E-4</v>
      </c>
      <c r="DFJ7" s="88">
        <f t="shared" si="600"/>
        <v>1.1415525114155251E-4</v>
      </c>
      <c r="DFK7" s="88">
        <f t="shared" si="600"/>
        <v>1.1415525114155251E-4</v>
      </c>
      <c r="DFL7" s="88">
        <f t="shared" si="600"/>
        <v>1.1415525114155251E-4</v>
      </c>
      <c r="DFM7" s="88">
        <f t="shared" si="600"/>
        <v>1.1415525114155251E-4</v>
      </c>
      <c r="DFN7" s="88">
        <f t="shared" si="600"/>
        <v>1.1415525114155251E-4</v>
      </c>
      <c r="DFO7" s="88">
        <f t="shared" si="600"/>
        <v>1.1415525114155251E-4</v>
      </c>
      <c r="DFP7" s="88">
        <f t="shared" si="600"/>
        <v>1.1415525114155251E-4</v>
      </c>
      <c r="DFQ7" s="88">
        <f t="shared" si="600"/>
        <v>1.1415525114155251E-4</v>
      </c>
      <c r="DFR7" s="88">
        <f t="shared" si="600"/>
        <v>1.1415525114155251E-4</v>
      </c>
      <c r="DFS7" s="88">
        <f t="shared" si="600"/>
        <v>1.1415525114155251E-4</v>
      </c>
      <c r="DFT7" s="88">
        <f t="shared" si="600"/>
        <v>1.1415525114155251E-4</v>
      </c>
      <c r="DFU7" s="88">
        <f t="shared" si="600"/>
        <v>1.1415525114155251E-4</v>
      </c>
      <c r="DFV7" s="88">
        <f t="shared" si="600"/>
        <v>1.1415525114155251E-4</v>
      </c>
      <c r="DFW7" s="88">
        <f t="shared" si="600"/>
        <v>1.1415525114155251E-4</v>
      </c>
      <c r="DFX7" s="88">
        <f t="shared" si="600"/>
        <v>1.1415525114155251E-4</v>
      </c>
      <c r="DFY7" s="88">
        <f t="shared" si="600"/>
        <v>1.1415525114155251E-4</v>
      </c>
      <c r="DFZ7" s="88">
        <f t="shared" si="600"/>
        <v>1.1415525114155251E-4</v>
      </c>
      <c r="DGA7" s="88">
        <f t="shared" si="600"/>
        <v>1.1415525114155251E-4</v>
      </c>
      <c r="DGB7" s="88">
        <f t="shared" si="600"/>
        <v>1.1415525114155251E-4</v>
      </c>
      <c r="DGC7" s="88">
        <f t="shared" si="600"/>
        <v>1.1415525114155251E-4</v>
      </c>
      <c r="DGD7" s="88">
        <f t="shared" ref="DGD7:DIO7" si="601">DGC7</f>
        <v>1.1415525114155251E-4</v>
      </c>
      <c r="DGE7" s="88">
        <f t="shared" si="601"/>
        <v>1.1415525114155251E-4</v>
      </c>
      <c r="DGF7" s="88">
        <f t="shared" si="601"/>
        <v>1.1415525114155251E-4</v>
      </c>
      <c r="DGG7" s="88">
        <f t="shared" si="601"/>
        <v>1.1415525114155251E-4</v>
      </c>
      <c r="DGH7" s="88">
        <f t="shared" si="601"/>
        <v>1.1415525114155251E-4</v>
      </c>
      <c r="DGI7" s="88">
        <f t="shared" si="601"/>
        <v>1.1415525114155251E-4</v>
      </c>
      <c r="DGJ7" s="88">
        <f t="shared" si="601"/>
        <v>1.1415525114155251E-4</v>
      </c>
      <c r="DGK7" s="88">
        <f t="shared" si="601"/>
        <v>1.1415525114155251E-4</v>
      </c>
      <c r="DGL7" s="88">
        <f t="shared" si="601"/>
        <v>1.1415525114155251E-4</v>
      </c>
      <c r="DGM7" s="88">
        <f t="shared" si="601"/>
        <v>1.1415525114155251E-4</v>
      </c>
      <c r="DGN7" s="88">
        <f t="shared" si="601"/>
        <v>1.1415525114155251E-4</v>
      </c>
      <c r="DGO7" s="88">
        <f t="shared" si="601"/>
        <v>1.1415525114155251E-4</v>
      </c>
      <c r="DGP7" s="88">
        <f t="shared" si="601"/>
        <v>1.1415525114155251E-4</v>
      </c>
      <c r="DGQ7" s="88">
        <f t="shared" si="601"/>
        <v>1.1415525114155251E-4</v>
      </c>
      <c r="DGR7" s="88">
        <f t="shared" si="601"/>
        <v>1.1415525114155251E-4</v>
      </c>
      <c r="DGS7" s="88">
        <f t="shared" si="601"/>
        <v>1.1415525114155251E-4</v>
      </c>
      <c r="DGT7" s="88">
        <f t="shared" si="601"/>
        <v>1.1415525114155251E-4</v>
      </c>
      <c r="DGU7" s="88">
        <f t="shared" si="601"/>
        <v>1.1415525114155251E-4</v>
      </c>
      <c r="DGV7" s="88">
        <f t="shared" si="601"/>
        <v>1.1415525114155251E-4</v>
      </c>
      <c r="DGW7" s="88">
        <f t="shared" si="601"/>
        <v>1.1415525114155251E-4</v>
      </c>
      <c r="DGX7" s="88">
        <f t="shared" si="601"/>
        <v>1.1415525114155251E-4</v>
      </c>
      <c r="DGY7" s="88">
        <f t="shared" si="601"/>
        <v>1.1415525114155251E-4</v>
      </c>
      <c r="DGZ7" s="88">
        <f t="shared" si="601"/>
        <v>1.1415525114155251E-4</v>
      </c>
      <c r="DHA7" s="88">
        <f t="shared" si="601"/>
        <v>1.1415525114155251E-4</v>
      </c>
      <c r="DHB7" s="88">
        <f t="shared" si="601"/>
        <v>1.1415525114155251E-4</v>
      </c>
      <c r="DHC7" s="88">
        <f t="shared" si="601"/>
        <v>1.1415525114155251E-4</v>
      </c>
      <c r="DHD7" s="88">
        <f t="shared" si="601"/>
        <v>1.1415525114155251E-4</v>
      </c>
      <c r="DHE7" s="88">
        <f t="shared" si="601"/>
        <v>1.1415525114155251E-4</v>
      </c>
      <c r="DHF7" s="88">
        <f t="shared" si="601"/>
        <v>1.1415525114155251E-4</v>
      </c>
      <c r="DHG7" s="88">
        <f t="shared" si="601"/>
        <v>1.1415525114155251E-4</v>
      </c>
      <c r="DHH7" s="88">
        <f t="shared" si="601"/>
        <v>1.1415525114155251E-4</v>
      </c>
      <c r="DHI7" s="88">
        <f t="shared" si="601"/>
        <v>1.1415525114155251E-4</v>
      </c>
      <c r="DHJ7" s="88">
        <f t="shared" si="601"/>
        <v>1.1415525114155251E-4</v>
      </c>
      <c r="DHK7" s="88">
        <f t="shared" si="601"/>
        <v>1.1415525114155251E-4</v>
      </c>
      <c r="DHL7" s="88">
        <f t="shared" si="601"/>
        <v>1.1415525114155251E-4</v>
      </c>
      <c r="DHM7" s="88">
        <f t="shared" si="601"/>
        <v>1.1415525114155251E-4</v>
      </c>
      <c r="DHN7" s="88">
        <f t="shared" si="601"/>
        <v>1.1415525114155251E-4</v>
      </c>
      <c r="DHO7" s="88">
        <f t="shared" si="601"/>
        <v>1.1415525114155251E-4</v>
      </c>
      <c r="DHP7" s="88">
        <f t="shared" si="601"/>
        <v>1.1415525114155251E-4</v>
      </c>
      <c r="DHQ7" s="88">
        <f t="shared" si="601"/>
        <v>1.1415525114155251E-4</v>
      </c>
      <c r="DHR7" s="88">
        <f t="shared" si="601"/>
        <v>1.1415525114155251E-4</v>
      </c>
      <c r="DHS7" s="88">
        <f t="shared" si="601"/>
        <v>1.1415525114155251E-4</v>
      </c>
      <c r="DHT7" s="88">
        <f t="shared" si="601"/>
        <v>1.1415525114155251E-4</v>
      </c>
      <c r="DHU7" s="88">
        <f t="shared" si="601"/>
        <v>1.1415525114155251E-4</v>
      </c>
      <c r="DHV7" s="88">
        <f t="shared" si="601"/>
        <v>1.1415525114155251E-4</v>
      </c>
      <c r="DHW7" s="88">
        <f t="shared" si="601"/>
        <v>1.1415525114155251E-4</v>
      </c>
      <c r="DHX7" s="88">
        <f t="shared" si="601"/>
        <v>1.1415525114155251E-4</v>
      </c>
      <c r="DHY7" s="88">
        <f t="shared" si="601"/>
        <v>1.1415525114155251E-4</v>
      </c>
      <c r="DHZ7" s="88">
        <f t="shared" si="601"/>
        <v>1.1415525114155251E-4</v>
      </c>
      <c r="DIA7" s="88">
        <f t="shared" si="601"/>
        <v>1.1415525114155251E-4</v>
      </c>
      <c r="DIB7" s="88">
        <f t="shared" si="601"/>
        <v>1.1415525114155251E-4</v>
      </c>
      <c r="DIC7" s="88">
        <f t="shared" si="601"/>
        <v>1.1415525114155251E-4</v>
      </c>
      <c r="DID7" s="88">
        <f t="shared" si="601"/>
        <v>1.1415525114155251E-4</v>
      </c>
      <c r="DIE7" s="88">
        <f t="shared" si="601"/>
        <v>1.1415525114155251E-4</v>
      </c>
      <c r="DIF7" s="88">
        <f t="shared" si="601"/>
        <v>1.1415525114155251E-4</v>
      </c>
      <c r="DIG7" s="88">
        <f t="shared" si="601"/>
        <v>1.1415525114155251E-4</v>
      </c>
      <c r="DIH7" s="88">
        <f t="shared" si="601"/>
        <v>1.1415525114155251E-4</v>
      </c>
      <c r="DII7" s="88">
        <f t="shared" si="601"/>
        <v>1.1415525114155251E-4</v>
      </c>
      <c r="DIJ7" s="88">
        <f t="shared" si="601"/>
        <v>1.1415525114155251E-4</v>
      </c>
      <c r="DIK7" s="88">
        <f t="shared" si="601"/>
        <v>1.1415525114155251E-4</v>
      </c>
      <c r="DIL7" s="88">
        <f t="shared" si="601"/>
        <v>1.1415525114155251E-4</v>
      </c>
      <c r="DIM7" s="88">
        <f t="shared" si="601"/>
        <v>1.1415525114155251E-4</v>
      </c>
      <c r="DIN7" s="88">
        <f t="shared" si="601"/>
        <v>1.1415525114155251E-4</v>
      </c>
      <c r="DIO7" s="88">
        <f t="shared" si="601"/>
        <v>1.1415525114155251E-4</v>
      </c>
      <c r="DIP7" s="88">
        <f t="shared" ref="DIP7:DLA7" si="602">DIO7</f>
        <v>1.1415525114155251E-4</v>
      </c>
      <c r="DIQ7" s="88">
        <f t="shared" si="602"/>
        <v>1.1415525114155251E-4</v>
      </c>
      <c r="DIR7" s="88">
        <f t="shared" si="602"/>
        <v>1.1415525114155251E-4</v>
      </c>
      <c r="DIS7" s="88">
        <f t="shared" si="602"/>
        <v>1.1415525114155251E-4</v>
      </c>
      <c r="DIT7" s="88">
        <f t="shared" si="602"/>
        <v>1.1415525114155251E-4</v>
      </c>
      <c r="DIU7" s="88">
        <f t="shared" si="602"/>
        <v>1.1415525114155251E-4</v>
      </c>
      <c r="DIV7" s="88">
        <f t="shared" si="602"/>
        <v>1.1415525114155251E-4</v>
      </c>
      <c r="DIW7" s="88">
        <f t="shared" si="602"/>
        <v>1.1415525114155251E-4</v>
      </c>
      <c r="DIX7" s="88">
        <f t="shared" si="602"/>
        <v>1.1415525114155251E-4</v>
      </c>
      <c r="DIY7" s="88">
        <f t="shared" si="602"/>
        <v>1.1415525114155251E-4</v>
      </c>
      <c r="DIZ7" s="88">
        <f t="shared" si="602"/>
        <v>1.1415525114155251E-4</v>
      </c>
      <c r="DJA7" s="88">
        <f t="shared" si="602"/>
        <v>1.1415525114155251E-4</v>
      </c>
      <c r="DJB7" s="88">
        <f t="shared" si="602"/>
        <v>1.1415525114155251E-4</v>
      </c>
      <c r="DJC7" s="88">
        <f t="shared" si="602"/>
        <v>1.1415525114155251E-4</v>
      </c>
      <c r="DJD7" s="88">
        <f t="shared" si="602"/>
        <v>1.1415525114155251E-4</v>
      </c>
      <c r="DJE7" s="88">
        <f t="shared" si="602"/>
        <v>1.1415525114155251E-4</v>
      </c>
      <c r="DJF7" s="88">
        <f t="shared" si="602"/>
        <v>1.1415525114155251E-4</v>
      </c>
      <c r="DJG7" s="88">
        <f t="shared" si="602"/>
        <v>1.1415525114155251E-4</v>
      </c>
      <c r="DJH7" s="88">
        <f t="shared" si="602"/>
        <v>1.1415525114155251E-4</v>
      </c>
      <c r="DJI7" s="88">
        <f t="shared" si="602"/>
        <v>1.1415525114155251E-4</v>
      </c>
      <c r="DJJ7" s="88">
        <f t="shared" si="602"/>
        <v>1.1415525114155251E-4</v>
      </c>
      <c r="DJK7" s="88">
        <f t="shared" si="602"/>
        <v>1.1415525114155251E-4</v>
      </c>
      <c r="DJL7" s="88">
        <f t="shared" si="602"/>
        <v>1.1415525114155251E-4</v>
      </c>
      <c r="DJM7" s="88">
        <f t="shared" si="602"/>
        <v>1.1415525114155251E-4</v>
      </c>
      <c r="DJN7" s="88">
        <f t="shared" si="602"/>
        <v>1.1415525114155251E-4</v>
      </c>
      <c r="DJO7" s="88">
        <f t="shared" si="602"/>
        <v>1.1415525114155251E-4</v>
      </c>
      <c r="DJP7" s="88">
        <f t="shared" si="602"/>
        <v>1.1415525114155251E-4</v>
      </c>
      <c r="DJQ7" s="88">
        <f t="shared" si="602"/>
        <v>1.1415525114155251E-4</v>
      </c>
      <c r="DJR7" s="88">
        <f t="shared" si="602"/>
        <v>1.1415525114155251E-4</v>
      </c>
      <c r="DJS7" s="88">
        <f t="shared" si="602"/>
        <v>1.1415525114155251E-4</v>
      </c>
      <c r="DJT7" s="88">
        <f t="shared" si="602"/>
        <v>1.1415525114155251E-4</v>
      </c>
      <c r="DJU7" s="88">
        <f t="shared" si="602"/>
        <v>1.1415525114155251E-4</v>
      </c>
      <c r="DJV7" s="88">
        <f t="shared" si="602"/>
        <v>1.1415525114155251E-4</v>
      </c>
      <c r="DJW7" s="88">
        <f t="shared" si="602"/>
        <v>1.1415525114155251E-4</v>
      </c>
      <c r="DJX7" s="88">
        <f t="shared" si="602"/>
        <v>1.1415525114155251E-4</v>
      </c>
      <c r="DJY7" s="88">
        <f t="shared" si="602"/>
        <v>1.1415525114155251E-4</v>
      </c>
      <c r="DJZ7" s="88">
        <f t="shared" si="602"/>
        <v>1.1415525114155251E-4</v>
      </c>
      <c r="DKA7" s="88">
        <f t="shared" si="602"/>
        <v>1.1415525114155251E-4</v>
      </c>
      <c r="DKB7" s="88">
        <f t="shared" si="602"/>
        <v>1.1415525114155251E-4</v>
      </c>
      <c r="DKC7" s="88">
        <f t="shared" si="602"/>
        <v>1.1415525114155251E-4</v>
      </c>
      <c r="DKD7" s="88">
        <f t="shared" si="602"/>
        <v>1.1415525114155251E-4</v>
      </c>
      <c r="DKE7" s="88">
        <f t="shared" si="602"/>
        <v>1.1415525114155251E-4</v>
      </c>
      <c r="DKF7" s="88">
        <f t="shared" si="602"/>
        <v>1.1415525114155251E-4</v>
      </c>
      <c r="DKG7" s="88">
        <f t="shared" si="602"/>
        <v>1.1415525114155251E-4</v>
      </c>
      <c r="DKH7" s="88">
        <f t="shared" si="602"/>
        <v>1.1415525114155251E-4</v>
      </c>
      <c r="DKI7" s="88">
        <f t="shared" si="602"/>
        <v>1.1415525114155251E-4</v>
      </c>
      <c r="DKJ7" s="88">
        <f t="shared" si="602"/>
        <v>1.1415525114155251E-4</v>
      </c>
      <c r="DKK7" s="88">
        <f t="shared" si="602"/>
        <v>1.1415525114155251E-4</v>
      </c>
      <c r="DKL7" s="88">
        <f t="shared" si="602"/>
        <v>1.1415525114155251E-4</v>
      </c>
      <c r="DKM7" s="88">
        <f t="shared" si="602"/>
        <v>1.1415525114155251E-4</v>
      </c>
      <c r="DKN7" s="88">
        <f t="shared" si="602"/>
        <v>1.1415525114155251E-4</v>
      </c>
      <c r="DKO7" s="88">
        <f t="shared" si="602"/>
        <v>1.1415525114155251E-4</v>
      </c>
      <c r="DKP7" s="88">
        <f t="shared" si="602"/>
        <v>1.1415525114155251E-4</v>
      </c>
      <c r="DKQ7" s="88">
        <f t="shared" si="602"/>
        <v>1.1415525114155251E-4</v>
      </c>
      <c r="DKR7" s="88">
        <f t="shared" si="602"/>
        <v>1.1415525114155251E-4</v>
      </c>
      <c r="DKS7" s="88">
        <f t="shared" si="602"/>
        <v>1.1415525114155251E-4</v>
      </c>
      <c r="DKT7" s="88">
        <f t="shared" si="602"/>
        <v>1.1415525114155251E-4</v>
      </c>
      <c r="DKU7" s="88">
        <f t="shared" si="602"/>
        <v>1.1415525114155251E-4</v>
      </c>
      <c r="DKV7" s="88">
        <f t="shared" si="602"/>
        <v>1.1415525114155251E-4</v>
      </c>
      <c r="DKW7" s="88">
        <f t="shared" si="602"/>
        <v>1.1415525114155251E-4</v>
      </c>
      <c r="DKX7" s="88">
        <f t="shared" si="602"/>
        <v>1.1415525114155251E-4</v>
      </c>
      <c r="DKY7" s="88">
        <f t="shared" si="602"/>
        <v>1.1415525114155251E-4</v>
      </c>
      <c r="DKZ7" s="88">
        <f t="shared" si="602"/>
        <v>1.1415525114155251E-4</v>
      </c>
      <c r="DLA7" s="88">
        <f t="shared" si="602"/>
        <v>1.1415525114155251E-4</v>
      </c>
      <c r="DLB7" s="88">
        <f t="shared" ref="DLB7:DNM7" si="603">DLA7</f>
        <v>1.1415525114155251E-4</v>
      </c>
      <c r="DLC7" s="88">
        <f t="shared" si="603"/>
        <v>1.1415525114155251E-4</v>
      </c>
      <c r="DLD7" s="88">
        <f t="shared" si="603"/>
        <v>1.1415525114155251E-4</v>
      </c>
      <c r="DLE7" s="88">
        <f t="shared" si="603"/>
        <v>1.1415525114155251E-4</v>
      </c>
      <c r="DLF7" s="88">
        <f t="shared" si="603"/>
        <v>1.1415525114155251E-4</v>
      </c>
      <c r="DLG7" s="88">
        <f t="shared" si="603"/>
        <v>1.1415525114155251E-4</v>
      </c>
      <c r="DLH7" s="88">
        <f t="shared" si="603"/>
        <v>1.1415525114155251E-4</v>
      </c>
      <c r="DLI7" s="88">
        <f t="shared" si="603"/>
        <v>1.1415525114155251E-4</v>
      </c>
      <c r="DLJ7" s="88">
        <f t="shared" si="603"/>
        <v>1.1415525114155251E-4</v>
      </c>
      <c r="DLK7" s="88">
        <f t="shared" si="603"/>
        <v>1.1415525114155251E-4</v>
      </c>
      <c r="DLL7" s="88">
        <f t="shared" si="603"/>
        <v>1.1415525114155251E-4</v>
      </c>
      <c r="DLM7" s="88">
        <f t="shared" si="603"/>
        <v>1.1415525114155251E-4</v>
      </c>
      <c r="DLN7" s="88">
        <f t="shared" si="603"/>
        <v>1.1415525114155251E-4</v>
      </c>
      <c r="DLO7" s="88">
        <f t="shared" si="603"/>
        <v>1.1415525114155251E-4</v>
      </c>
      <c r="DLP7" s="88">
        <f t="shared" si="603"/>
        <v>1.1415525114155251E-4</v>
      </c>
      <c r="DLQ7" s="88">
        <f t="shared" si="603"/>
        <v>1.1415525114155251E-4</v>
      </c>
      <c r="DLR7" s="88">
        <f t="shared" si="603"/>
        <v>1.1415525114155251E-4</v>
      </c>
      <c r="DLS7" s="88">
        <f t="shared" si="603"/>
        <v>1.1415525114155251E-4</v>
      </c>
      <c r="DLT7" s="88">
        <f t="shared" si="603"/>
        <v>1.1415525114155251E-4</v>
      </c>
      <c r="DLU7" s="88">
        <f t="shared" si="603"/>
        <v>1.1415525114155251E-4</v>
      </c>
      <c r="DLV7" s="88">
        <f t="shared" si="603"/>
        <v>1.1415525114155251E-4</v>
      </c>
      <c r="DLW7" s="88">
        <f t="shared" si="603"/>
        <v>1.1415525114155251E-4</v>
      </c>
      <c r="DLX7" s="88">
        <f t="shared" si="603"/>
        <v>1.1415525114155251E-4</v>
      </c>
      <c r="DLY7" s="88">
        <f t="shared" si="603"/>
        <v>1.1415525114155251E-4</v>
      </c>
      <c r="DLZ7" s="88">
        <f t="shared" si="603"/>
        <v>1.1415525114155251E-4</v>
      </c>
      <c r="DMA7" s="88">
        <f t="shared" si="603"/>
        <v>1.1415525114155251E-4</v>
      </c>
      <c r="DMB7" s="88">
        <f t="shared" si="603"/>
        <v>1.1415525114155251E-4</v>
      </c>
      <c r="DMC7" s="88">
        <f t="shared" si="603"/>
        <v>1.1415525114155251E-4</v>
      </c>
      <c r="DMD7" s="88">
        <f t="shared" si="603"/>
        <v>1.1415525114155251E-4</v>
      </c>
      <c r="DME7" s="88">
        <f t="shared" si="603"/>
        <v>1.1415525114155251E-4</v>
      </c>
      <c r="DMF7" s="88">
        <f t="shared" si="603"/>
        <v>1.1415525114155251E-4</v>
      </c>
      <c r="DMG7" s="88">
        <f t="shared" si="603"/>
        <v>1.1415525114155251E-4</v>
      </c>
      <c r="DMH7" s="88">
        <f t="shared" si="603"/>
        <v>1.1415525114155251E-4</v>
      </c>
      <c r="DMI7" s="88">
        <f t="shared" si="603"/>
        <v>1.1415525114155251E-4</v>
      </c>
      <c r="DMJ7" s="88">
        <f t="shared" si="603"/>
        <v>1.1415525114155251E-4</v>
      </c>
      <c r="DMK7" s="88">
        <f t="shared" si="603"/>
        <v>1.1415525114155251E-4</v>
      </c>
      <c r="DML7" s="88">
        <f t="shared" si="603"/>
        <v>1.1415525114155251E-4</v>
      </c>
      <c r="DMM7" s="88">
        <f t="shared" si="603"/>
        <v>1.1415525114155251E-4</v>
      </c>
      <c r="DMN7" s="88">
        <f t="shared" si="603"/>
        <v>1.1415525114155251E-4</v>
      </c>
      <c r="DMO7" s="88">
        <f t="shared" si="603"/>
        <v>1.1415525114155251E-4</v>
      </c>
      <c r="DMP7" s="88">
        <f t="shared" si="603"/>
        <v>1.1415525114155251E-4</v>
      </c>
      <c r="DMQ7" s="88">
        <f t="shared" si="603"/>
        <v>1.1415525114155251E-4</v>
      </c>
      <c r="DMR7" s="88">
        <f t="shared" si="603"/>
        <v>1.1415525114155251E-4</v>
      </c>
      <c r="DMS7" s="88">
        <f t="shared" si="603"/>
        <v>1.1415525114155251E-4</v>
      </c>
      <c r="DMT7" s="88">
        <f t="shared" si="603"/>
        <v>1.1415525114155251E-4</v>
      </c>
      <c r="DMU7" s="88">
        <f t="shared" si="603"/>
        <v>1.1415525114155251E-4</v>
      </c>
      <c r="DMV7" s="88">
        <f t="shared" si="603"/>
        <v>1.1415525114155251E-4</v>
      </c>
      <c r="DMW7" s="88">
        <f t="shared" si="603"/>
        <v>1.1415525114155251E-4</v>
      </c>
      <c r="DMX7" s="88">
        <f t="shared" si="603"/>
        <v>1.1415525114155251E-4</v>
      </c>
      <c r="DMY7" s="88">
        <f t="shared" si="603"/>
        <v>1.1415525114155251E-4</v>
      </c>
      <c r="DMZ7" s="88">
        <f t="shared" si="603"/>
        <v>1.1415525114155251E-4</v>
      </c>
      <c r="DNA7" s="88">
        <f t="shared" si="603"/>
        <v>1.1415525114155251E-4</v>
      </c>
      <c r="DNB7" s="88">
        <f t="shared" si="603"/>
        <v>1.1415525114155251E-4</v>
      </c>
      <c r="DNC7" s="88">
        <f t="shared" si="603"/>
        <v>1.1415525114155251E-4</v>
      </c>
      <c r="DND7" s="88">
        <f t="shared" si="603"/>
        <v>1.1415525114155251E-4</v>
      </c>
      <c r="DNE7" s="88">
        <f t="shared" si="603"/>
        <v>1.1415525114155251E-4</v>
      </c>
      <c r="DNF7" s="88">
        <f t="shared" si="603"/>
        <v>1.1415525114155251E-4</v>
      </c>
      <c r="DNG7" s="88">
        <f t="shared" si="603"/>
        <v>1.1415525114155251E-4</v>
      </c>
      <c r="DNH7" s="88">
        <f t="shared" si="603"/>
        <v>1.1415525114155251E-4</v>
      </c>
      <c r="DNI7" s="88">
        <f t="shared" si="603"/>
        <v>1.1415525114155251E-4</v>
      </c>
      <c r="DNJ7" s="88">
        <f t="shared" si="603"/>
        <v>1.1415525114155251E-4</v>
      </c>
      <c r="DNK7" s="88">
        <f t="shared" si="603"/>
        <v>1.1415525114155251E-4</v>
      </c>
      <c r="DNL7" s="88">
        <f t="shared" si="603"/>
        <v>1.1415525114155251E-4</v>
      </c>
      <c r="DNM7" s="88">
        <f t="shared" si="603"/>
        <v>1.1415525114155251E-4</v>
      </c>
      <c r="DNN7" s="88">
        <f t="shared" ref="DNN7:DPY7" si="604">DNM7</f>
        <v>1.1415525114155251E-4</v>
      </c>
      <c r="DNO7" s="88">
        <f t="shared" si="604"/>
        <v>1.1415525114155251E-4</v>
      </c>
      <c r="DNP7" s="88">
        <f t="shared" si="604"/>
        <v>1.1415525114155251E-4</v>
      </c>
      <c r="DNQ7" s="88">
        <f t="shared" si="604"/>
        <v>1.1415525114155251E-4</v>
      </c>
      <c r="DNR7" s="88">
        <f t="shared" si="604"/>
        <v>1.1415525114155251E-4</v>
      </c>
      <c r="DNS7" s="88">
        <f t="shared" si="604"/>
        <v>1.1415525114155251E-4</v>
      </c>
      <c r="DNT7" s="88">
        <f t="shared" si="604"/>
        <v>1.1415525114155251E-4</v>
      </c>
      <c r="DNU7" s="88">
        <f t="shared" si="604"/>
        <v>1.1415525114155251E-4</v>
      </c>
      <c r="DNV7" s="88">
        <f t="shared" si="604"/>
        <v>1.1415525114155251E-4</v>
      </c>
      <c r="DNW7" s="88">
        <f t="shared" si="604"/>
        <v>1.1415525114155251E-4</v>
      </c>
      <c r="DNX7" s="88">
        <f t="shared" si="604"/>
        <v>1.1415525114155251E-4</v>
      </c>
      <c r="DNY7" s="88">
        <f t="shared" si="604"/>
        <v>1.1415525114155251E-4</v>
      </c>
      <c r="DNZ7" s="88">
        <f t="shared" si="604"/>
        <v>1.1415525114155251E-4</v>
      </c>
      <c r="DOA7" s="88">
        <f t="shared" si="604"/>
        <v>1.1415525114155251E-4</v>
      </c>
      <c r="DOB7" s="88">
        <f t="shared" si="604"/>
        <v>1.1415525114155251E-4</v>
      </c>
      <c r="DOC7" s="88">
        <f t="shared" si="604"/>
        <v>1.1415525114155251E-4</v>
      </c>
      <c r="DOD7" s="88">
        <f t="shared" si="604"/>
        <v>1.1415525114155251E-4</v>
      </c>
      <c r="DOE7" s="88">
        <f t="shared" si="604"/>
        <v>1.1415525114155251E-4</v>
      </c>
      <c r="DOF7" s="88">
        <f t="shared" si="604"/>
        <v>1.1415525114155251E-4</v>
      </c>
      <c r="DOG7" s="88">
        <f t="shared" si="604"/>
        <v>1.1415525114155251E-4</v>
      </c>
      <c r="DOH7" s="88">
        <f t="shared" si="604"/>
        <v>1.1415525114155251E-4</v>
      </c>
      <c r="DOI7" s="88">
        <f t="shared" si="604"/>
        <v>1.1415525114155251E-4</v>
      </c>
      <c r="DOJ7" s="88">
        <f t="shared" si="604"/>
        <v>1.1415525114155251E-4</v>
      </c>
      <c r="DOK7" s="88">
        <f t="shared" si="604"/>
        <v>1.1415525114155251E-4</v>
      </c>
      <c r="DOL7" s="88">
        <f t="shared" si="604"/>
        <v>1.1415525114155251E-4</v>
      </c>
      <c r="DOM7" s="88">
        <f t="shared" si="604"/>
        <v>1.1415525114155251E-4</v>
      </c>
      <c r="DON7" s="88">
        <f t="shared" si="604"/>
        <v>1.1415525114155251E-4</v>
      </c>
      <c r="DOO7" s="88">
        <f t="shared" si="604"/>
        <v>1.1415525114155251E-4</v>
      </c>
      <c r="DOP7" s="88">
        <f t="shared" si="604"/>
        <v>1.1415525114155251E-4</v>
      </c>
      <c r="DOQ7" s="88">
        <f t="shared" si="604"/>
        <v>1.1415525114155251E-4</v>
      </c>
      <c r="DOR7" s="88">
        <f t="shared" si="604"/>
        <v>1.1415525114155251E-4</v>
      </c>
      <c r="DOS7" s="88">
        <f t="shared" si="604"/>
        <v>1.1415525114155251E-4</v>
      </c>
      <c r="DOT7" s="88">
        <f t="shared" si="604"/>
        <v>1.1415525114155251E-4</v>
      </c>
      <c r="DOU7" s="88">
        <f t="shared" si="604"/>
        <v>1.1415525114155251E-4</v>
      </c>
      <c r="DOV7" s="88">
        <f t="shared" si="604"/>
        <v>1.1415525114155251E-4</v>
      </c>
      <c r="DOW7" s="88">
        <f t="shared" si="604"/>
        <v>1.1415525114155251E-4</v>
      </c>
      <c r="DOX7" s="88">
        <f t="shared" si="604"/>
        <v>1.1415525114155251E-4</v>
      </c>
      <c r="DOY7" s="88">
        <f t="shared" si="604"/>
        <v>1.1415525114155251E-4</v>
      </c>
      <c r="DOZ7" s="88">
        <f t="shared" si="604"/>
        <v>1.1415525114155251E-4</v>
      </c>
      <c r="DPA7" s="88">
        <f t="shared" si="604"/>
        <v>1.1415525114155251E-4</v>
      </c>
      <c r="DPB7" s="88">
        <f t="shared" si="604"/>
        <v>1.1415525114155251E-4</v>
      </c>
      <c r="DPC7" s="88">
        <f t="shared" si="604"/>
        <v>1.1415525114155251E-4</v>
      </c>
      <c r="DPD7" s="88">
        <f t="shared" si="604"/>
        <v>1.1415525114155251E-4</v>
      </c>
      <c r="DPE7" s="88">
        <f t="shared" si="604"/>
        <v>1.1415525114155251E-4</v>
      </c>
      <c r="DPF7" s="88">
        <f t="shared" si="604"/>
        <v>1.1415525114155251E-4</v>
      </c>
      <c r="DPG7" s="88">
        <f t="shared" si="604"/>
        <v>1.1415525114155251E-4</v>
      </c>
      <c r="DPH7" s="88">
        <f t="shared" si="604"/>
        <v>1.1415525114155251E-4</v>
      </c>
      <c r="DPI7" s="88">
        <f t="shared" si="604"/>
        <v>1.1415525114155251E-4</v>
      </c>
      <c r="DPJ7" s="88">
        <f t="shared" si="604"/>
        <v>1.1415525114155251E-4</v>
      </c>
      <c r="DPK7" s="88">
        <f t="shared" si="604"/>
        <v>1.1415525114155251E-4</v>
      </c>
      <c r="DPL7" s="88">
        <f t="shared" si="604"/>
        <v>1.1415525114155251E-4</v>
      </c>
      <c r="DPM7" s="88">
        <f t="shared" si="604"/>
        <v>1.1415525114155251E-4</v>
      </c>
      <c r="DPN7" s="88">
        <f t="shared" si="604"/>
        <v>1.1415525114155251E-4</v>
      </c>
      <c r="DPO7" s="88">
        <f t="shared" si="604"/>
        <v>1.1415525114155251E-4</v>
      </c>
      <c r="DPP7" s="88">
        <f t="shared" si="604"/>
        <v>1.1415525114155251E-4</v>
      </c>
      <c r="DPQ7" s="88">
        <f t="shared" si="604"/>
        <v>1.1415525114155251E-4</v>
      </c>
      <c r="DPR7" s="88">
        <f t="shared" si="604"/>
        <v>1.1415525114155251E-4</v>
      </c>
      <c r="DPS7" s="88">
        <f t="shared" si="604"/>
        <v>1.1415525114155251E-4</v>
      </c>
      <c r="DPT7" s="88">
        <f t="shared" si="604"/>
        <v>1.1415525114155251E-4</v>
      </c>
      <c r="DPU7" s="88">
        <f t="shared" si="604"/>
        <v>1.1415525114155251E-4</v>
      </c>
      <c r="DPV7" s="88">
        <f t="shared" si="604"/>
        <v>1.1415525114155251E-4</v>
      </c>
      <c r="DPW7" s="88">
        <f t="shared" si="604"/>
        <v>1.1415525114155251E-4</v>
      </c>
      <c r="DPX7" s="88">
        <f t="shared" si="604"/>
        <v>1.1415525114155251E-4</v>
      </c>
      <c r="DPY7" s="88">
        <f t="shared" si="604"/>
        <v>1.1415525114155251E-4</v>
      </c>
      <c r="DPZ7" s="88">
        <f t="shared" ref="DPZ7:DSK7" si="605">DPY7</f>
        <v>1.1415525114155251E-4</v>
      </c>
      <c r="DQA7" s="88">
        <f t="shared" si="605"/>
        <v>1.1415525114155251E-4</v>
      </c>
      <c r="DQB7" s="88">
        <f t="shared" si="605"/>
        <v>1.1415525114155251E-4</v>
      </c>
      <c r="DQC7" s="88">
        <f t="shared" si="605"/>
        <v>1.1415525114155251E-4</v>
      </c>
      <c r="DQD7" s="88">
        <f t="shared" si="605"/>
        <v>1.1415525114155251E-4</v>
      </c>
      <c r="DQE7" s="88">
        <f t="shared" si="605"/>
        <v>1.1415525114155251E-4</v>
      </c>
      <c r="DQF7" s="88">
        <f t="shared" si="605"/>
        <v>1.1415525114155251E-4</v>
      </c>
      <c r="DQG7" s="88">
        <f t="shared" si="605"/>
        <v>1.1415525114155251E-4</v>
      </c>
      <c r="DQH7" s="88">
        <f t="shared" si="605"/>
        <v>1.1415525114155251E-4</v>
      </c>
      <c r="DQI7" s="88">
        <f t="shared" si="605"/>
        <v>1.1415525114155251E-4</v>
      </c>
      <c r="DQJ7" s="88">
        <f t="shared" si="605"/>
        <v>1.1415525114155251E-4</v>
      </c>
      <c r="DQK7" s="88">
        <f t="shared" si="605"/>
        <v>1.1415525114155251E-4</v>
      </c>
      <c r="DQL7" s="88">
        <f t="shared" si="605"/>
        <v>1.1415525114155251E-4</v>
      </c>
      <c r="DQM7" s="88">
        <f t="shared" si="605"/>
        <v>1.1415525114155251E-4</v>
      </c>
      <c r="DQN7" s="88">
        <f t="shared" si="605"/>
        <v>1.1415525114155251E-4</v>
      </c>
      <c r="DQO7" s="88">
        <f t="shared" si="605"/>
        <v>1.1415525114155251E-4</v>
      </c>
      <c r="DQP7" s="88">
        <f t="shared" si="605"/>
        <v>1.1415525114155251E-4</v>
      </c>
      <c r="DQQ7" s="88">
        <f t="shared" si="605"/>
        <v>1.1415525114155251E-4</v>
      </c>
      <c r="DQR7" s="88">
        <f t="shared" si="605"/>
        <v>1.1415525114155251E-4</v>
      </c>
      <c r="DQS7" s="88">
        <f t="shared" si="605"/>
        <v>1.1415525114155251E-4</v>
      </c>
      <c r="DQT7" s="88">
        <f t="shared" si="605"/>
        <v>1.1415525114155251E-4</v>
      </c>
      <c r="DQU7" s="88">
        <f t="shared" si="605"/>
        <v>1.1415525114155251E-4</v>
      </c>
      <c r="DQV7" s="88">
        <f t="shared" si="605"/>
        <v>1.1415525114155251E-4</v>
      </c>
      <c r="DQW7" s="88">
        <f t="shared" si="605"/>
        <v>1.1415525114155251E-4</v>
      </c>
      <c r="DQX7" s="88">
        <f t="shared" si="605"/>
        <v>1.1415525114155251E-4</v>
      </c>
      <c r="DQY7" s="88">
        <f t="shared" si="605"/>
        <v>1.1415525114155251E-4</v>
      </c>
      <c r="DQZ7" s="88">
        <f t="shared" si="605"/>
        <v>1.1415525114155251E-4</v>
      </c>
      <c r="DRA7" s="88">
        <f t="shared" si="605"/>
        <v>1.1415525114155251E-4</v>
      </c>
      <c r="DRB7" s="88">
        <f t="shared" si="605"/>
        <v>1.1415525114155251E-4</v>
      </c>
      <c r="DRC7" s="88">
        <f t="shared" si="605"/>
        <v>1.1415525114155251E-4</v>
      </c>
      <c r="DRD7" s="88">
        <f t="shared" si="605"/>
        <v>1.1415525114155251E-4</v>
      </c>
      <c r="DRE7" s="88">
        <f t="shared" si="605"/>
        <v>1.1415525114155251E-4</v>
      </c>
      <c r="DRF7" s="88">
        <f t="shared" si="605"/>
        <v>1.1415525114155251E-4</v>
      </c>
      <c r="DRG7" s="88">
        <f t="shared" si="605"/>
        <v>1.1415525114155251E-4</v>
      </c>
      <c r="DRH7" s="88">
        <f t="shared" si="605"/>
        <v>1.1415525114155251E-4</v>
      </c>
      <c r="DRI7" s="88">
        <f t="shared" si="605"/>
        <v>1.1415525114155251E-4</v>
      </c>
      <c r="DRJ7" s="88">
        <f t="shared" si="605"/>
        <v>1.1415525114155251E-4</v>
      </c>
      <c r="DRK7" s="88">
        <f t="shared" si="605"/>
        <v>1.1415525114155251E-4</v>
      </c>
      <c r="DRL7" s="88">
        <f t="shared" si="605"/>
        <v>1.1415525114155251E-4</v>
      </c>
      <c r="DRM7" s="88">
        <f t="shared" si="605"/>
        <v>1.1415525114155251E-4</v>
      </c>
      <c r="DRN7" s="88">
        <f t="shared" si="605"/>
        <v>1.1415525114155251E-4</v>
      </c>
      <c r="DRO7" s="88">
        <f t="shared" si="605"/>
        <v>1.1415525114155251E-4</v>
      </c>
      <c r="DRP7" s="88">
        <f t="shared" si="605"/>
        <v>1.1415525114155251E-4</v>
      </c>
      <c r="DRQ7" s="88">
        <f t="shared" si="605"/>
        <v>1.1415525114155251E-4</v>
      </c>
      <c r="DRR7" s="88">
        <f t="shared" si="605"/>
        <v>1.1415525114155251E-4</v>
      </c>
      <c r="DRS7" s="88">
        <f t="shared" si="605"/>
        <v>1.1415525114155251E-4</v>
      </c>
      <c r="DRT7" s="88">
        <f t="shared" si="605"/>
        <v>1.1415525114155251E-4</v>
      </c>
      <c r="DRU7" s="88">
        <f t="shared" si="605"/>
        <v>1.1415525114155251E-4</v>
      </c>
      <c r="DRV7" s="88">
        <f t="shared" si="605"/>
        <v>1.1415525114155251E-4</v>
      </c>
      <c r="DRW7" s="88">
        <f t="shared" si="605"/>
        <v>1.1415525114155251E-4</v>
      </c>
      <c r="DRX7" s="88">
        <f t="shared" si="605"/>
        <v>1.1415525114155251E-4</v>
      </c>
      <c r="DRY7" s="88">
        <f t="shared" si="605"/>
        <v>1.1415525114155251E-4</v>
      </c>
      <c r="DRZ7" s="88">
        <f t="shared" si="605"/>
        <v>1.1415525114155251E-4</v>
      </c>
      <c r="DSA7" s="88">
        <f t="shared" si="605"/>
        <v>1.1415525114155251E-4</v>
      </c>
      <c r="DSB7" s="88">
        <f t="shared" si="605"/>
        <v>1.1415525114155251E-4</v>
      </c>
      <c r="DSC7" s="88">
        <f t="shared" si="605"/>
        <v>1.1415525114155251E-4</v>
      </c>
      <c r="DSD7" s="88">
        <f t="shared" si="605"/>
        <v>1.1415525114155251E-4</v>
      </c>
      <c r="DSE7" s="88">
        <f t="shared" si="605"/>
        <v>1.1415525114155251E-4</v>
      </c>
      <c r="DSF7" s="88">
        <f t="shared" si="605"/>
        <v>1.1415525114155251E-4</v>
      </c>
      <c r="DSG7" s="88">
        <f t="shared" si="605"/>
        <v>1.1415525114155251E-4</v>
      </c>
      <c r="DSH7" s="88">
        <f t="shared" si="605"/>
        <v>1.1415525114155251E-4</v>
      </c>
      <c r="DSI7" s="88">
        <f t="shared" si="605"/>
        <v>1.1415525114155251E-4</v>
      </c>
      <c r="DSJ7" s="88">
        <f t="shared" si="605"/>
        <v>1.1415525114155251E-4</v>
      </c>
      <c r="DSK7" s="88">
        <f t="shared" si="605"/>
        <v>1.1415525114155251E-4</v>
      </c>
      <c r="DSL7" s="88">
        <f t="shared" ref="DSL7:DUW7" si="606">DSK7</f>
        <v>1.1415525114155251E-4</v>
      </c>
      <c r="DSM7" s="88">
        <f t="shared" si="606"/>
        <v>1.1415525114155251E-4</v>
      </c>
      <c r="DSN7" s="88">
        <f t="shared" si="606"/>
        <v>1.1415525114155251E-4</v>
      </c>
      <c r="DSO7" s="88">
        <f t="shared" si="606"/>
        <v>1.1415525114155251E-4</v>
      </c>
      <c r="DSP7" s="88">
        <f t="shared" si="606"/>
        <v>1.1415525114155251E-4</v>
      </c>
      <c r="DSQ7" s="88">
        <f t="shared" si="606"/>
        <v>1.1415525114155251E-4</v>
      </c>
      <c r="DSR7" s="88">
        <f t="shared" si="606"/>
        <v>1.1415525114155251E-4</v>
      </c>
      <c r="DSS7" s="88">
        <f t="shared" si="606"/>
        <v>1.1415525114155251E-4</v>
      </c>
      <c r="DST7" s="88">
        <f t="shared" si="606"/>
        <v>1.1415525114155251E-4</v>
      </c>
      <c r="DSU7" s="88">
        <f t="shared" si="606"/>
        <v>1.1415525114155251E-4</v>
      </c>
      <c r="DSV7" s="88">
        <f t="shared" si="606"/>
        <v>1.1415525114155251E-4</v>
      </c>
      <c r="DSW7" s="88">
        <f t="shared" si="606"/>
        <v>1.1415525114155251E-4</v>
      </c>
      <c r="DSX7" s="88">
        <f t="shared" si="606"/>
        <v>1.1415525114155251E-4</v>
      </c>
      <c r="DSY7" s="88">
        <f t="shared" si="606"/>
        <v>1.1415525114155251E-4</v>
      </c>
      <c r="DSZ7" s="88">
        <f t="shared" si="606"/>
        <v>1.1415525114155251E-4</v>
      </c>
      <c r="DTA7" s="88">
        <f t="shared" si="606"/>
        <v>1.1415525114155251E-4</v>
      </c>
      <c r="DTB7" s="88">
        <f t="shared" si="606"/>
        <v>1.1415525114155251E-4</v>
      </c>
      <c r="DTC7" s="88">
        <f t="shared" si="606"/>
        <v>1.1415525114155251E-4</v>
      </c>
      <c r="DTD7" s="88">
        <f t="shared" si="606"/>
        <v>1.1415525114155251E-4</v>
      </c>
      <c r="DTE7" s="88">
        <f t="shared" si="606"/>
        <v>1.1415525114155251E-4</v>
      </c>
      <c r="DTF7" s="88">
        <f t="shared" si="606"/>
        <v>1.1415525114155251E-4</v>
      </c>
      <c r="DTG7" s="88">
        <f t="shared" si="606"/>
        <v>1.1415525114155251E-4</v>
      </c>
      <c r="DTH7" s="88">
        <f t="shared" si="606"/>
        <v>1.1415525114155251E-4</v>
      </c>
      <c r="DTI7" s="88">
        <f t="shared" si="606"/>
        <v>1.1415525114155251E-4</v>
      </c>
      <c r="DTJ7" s="88">
        <f t="shared" si="606"/>
        <v>1.1415525114155251E-4</v>
      </c>
      <c r="DTK7" s="88">
        <f t="shared" si="606"/>
        <v>1.1415525114155251E-4</v>
      </c>
      <c r="DTL7" s="88">
        <f t="shared" si="606"/>
        <v>1.1415525114155251E-4</v>
      </c>
      <c r="DTM7" s="88">
        <f t="shared" si="606"/>
        <v>1.1415525114155251E-4</v>
      </c>
      <c r="DTN7" s="88">
        <f t="shared" si="606"/>
        <v>1.1415525114155251E-4</v>
      </c>
      <c r="DTO7" s="88">
        <f t="shared" si="606"/>
        <v>1.1415525114155251E-4</v>
      </c>
      <c r="DTP7" s="88">
        <f t="shared" si="606"/>
        <v>1.1415525114155251E-4</v>
      </c>
      <c r="DTQ7" s="88">
        <f t="shared" si="606"/>
        <v>1.1415525114155251E-4</v>
      </c>
      <c r="DTR7" s="88">
        <f t="shared" si="606"/>
        <v>1.1415525114155251E-4</v>
      </c>
      <c r="DTS7" s="88">
        <f t="shared" si="606"/>
        <v>1.1415525114155251E-4</v>
      </c>
      <c r="DTT7" s="88">
        <f t="shared" si="606"/>
        <v>1.1415525114155251E-4</v>
      </c>
      <c r="DTU7" s="88">
        <f t="shared" si="606"/>
        <v>1.1415525114155251E-4</v>
      </c>
      <c r="DTV7" s="88">
        <f t="shared" si="606"/>
        <v>1.1415525114155251E-4</v>
      </c>
      <c r="DTW7" s="88">
        <f t="shared" si="606"/>
        <v>1.1415525114155251E-4</v>
      </c>
      <c r="DTX7" s="88">
        <f t="shared" si="606"/>
        <v>1.1415525114155251E-4</v>
      </c>
      <c r="DTY7" s="88">
        <f t="shared" si="606"/>
        <v>1.1415525114155251E-4</v>
      </c>
      <c r="DTZ7" s="88">
        <f t="shared" si="606"/>
        <v>1.1415525114155251E-4</v>
      </c>
      <c r="DUA7" s="88">
        <f t="shared" si="606"/>
        <v>1.1415525114155251E-4</v>
      </c>
      <c r="DUB7" s="88">
        <f t="shared" si="606"/>
        <v>1.1415525114155251E-4</v>
      </c>
      <c r="DUC7" s="88">
        <f t="shared" si="606"/>
        <v>1.1415525114155251E-4</v>
      </c>
      <c r="DUD7" s="88">
        <f t="shared" si="606"/>
        <v>1.1415525114155251E-4</v>
      </c>
      <c r="DUE7" s="88">
        <f t="shared" si="606"/>
        <v>1.1415525114155251E-4</v>
      </c>
      <c r="DUF7" s="88">
        <f t="shared" si="606"/>
        <v>1.1415525114155251E-4</v>
      </c>
      <c r="DUG7" s="88">
        <f t="shared" si="606"/>
        <v>1.1415525114155251E-4</v>
      </c>
      <c r="DUH7" s="88">
        <f t="shared" si="606"/>
        <v>1.1415525114155251E-4</v>
      </c>
      <c r="DUI7" s="88">
        <f t="shared" si="606"/>
        <v>1.1415525114155251E-4</v>
      </c>
      <c r="DUJ7" s="88">
        <f t="shared" si="606"/>
        <v>1.1415525114155251E-4</v>
      </c>
      <c r="DUK7" s="88">
        <f t="shared" si="606"/>
        <v>1.1415525114155251E-4</v>
      </c>
      <c r="DUL7" s="88">
        <f t="shared" si="606"/>
        <v>1.1415525114155251E-4</v>
      </c>
      <c r="DUM7" s="88">
        <f t="shared" si="606"/>
        <v>1.1415525114155251E-4</v>
      </c>
      <c r="DUN7" s="88">
        <f t="shared" si="606"/>
        <v>1.1415525114155251E-4</v>
      </c>
      <c r="DUO7" s="88">
        <f t="shared" si="606"/>
        <v>1.1415525114155251E-4</v>
      </c>
      <c r="DUP7" s="88">
        <f t="shared" si="606"/>
        <v>1.1415525114155251E-4</v>
      </c>
      <c r="DUQ7" s="88">
        <f t="shared" si="606"/>
        <v>1.1415525114155251E-4</v>
      </c>
      <c r="DUR7" s="88">
        <f t="shared" si="606"/>
        <v>1.1415525114155251E-4</v>
      </c>
      <c r="DUS7" s="88">
        <f t="shared" si="606"/>
        <v>1.1415525114155251E-4</v>
      </c>
      <c r="DUT7" s="88">
        <f t="shared" si="606"/>
        <v>1.1415525114155251E-4</v>
      </c>
      <c r="DUU7" s="88">
        <f t="shared" si="606"/>
        <v>1.1415525114155251E-4</v>
      </c>
      <c r="DUV7" s="88">
        <f t="shared" si="606"/>
        <v>1.1415525114155251E-4</v>
      </c>
      <c r="DUW7" s="88">
        <f t="shared" si="606"/>
        <v>1.1415525114155251E-4</v>
      </c>
      <c r="DUX7" s="88">
        <f t="shared" ref="DUX7:DXI7" si="607">DUW7</f>
        <v>1.1415525114155251E-4</v>
      </c>
      <c r="DUY7" s="88">
        <f t="shared" si="607"/>
        <v>1.1415525114155251E-4</v>
      </c>
      <c r="DUZ7" s="88">
        <f t="shared" si="607"/>
        <v>1.1415525114155251E-4</v>
      </c>
      <c r="DVA7" s="88">
        <f t="shared" si="607"/>
        <v>1.1415525114155251E-4</v>
      </c>
      <c r="DVB7" s="88">
        <f t="shared" si="607"/>
        <v>1.1415525114155251E-4</v>
      </c>
      <c r="DVC7" s="88">
        <f t="shared" si="607"/>
        <v>1.1415525114155251E-4</v>
      </c>
      <c r="DVD7" s="88">
        <f t="shared" si="607"/>
        <v>1.1415525114155251E-4</v>
      </c>
      <c r="DVE7" s="88">
        <f t="shared" si="607"/>
        <v>1.1415525114155251E-4</v>
      </c>
      <c r="DVF7" s="88">
        <f t="shared" si="607"/>
        <v>1.1415525114155251E-4</v>
      </c>
      <c r="DVG7" s="88">
        <f t="shared" si="607"/>
        <v>1.1415525114155251E-4</v>
      </c>
      <c r="DVH7" s="88">
        <f t="shared" si="607"/>
        <v>1.1415525114155251E-4</v>
      </c>
      <c r="DVI7" s="88">
        <f t="shared" si="607"/>
        <v>1.1415525114155251E-4</v>
      </c>
      <c r="DVJ7" s="88">
        <f t="shared" si="607"/>
        <v>1.1415525114155251E-4</v>
      </c>
      <c r="DVK7" s="88">
        <f t="shared" si="607"/>
        <v>1.1415525114155251E-4</v>
      </c>
      <c r="DVL7" s="88">
        <f t="shared" si="607"/>
        <v>1.1415525114155251E-4</v>
      </c>
      <c r="DVM7" s="88">
        <f t="shared" si="607"/>
        <v>1.1415525114155251E-4</v>
      </c>
      <c r="DVN7" s="88">
        <f t="shared" si="607"/>
        <v>1.1415525114155251E-4</v>
      </c>
      <c r="DVO7" s="88">
        <f t="shared" si="607"/>
        <v>1.1415525114155251E-4</v>
      </c>
      <c r="DVP7" s="88">
        <f t="shared" si="607"/>
        <v>1.1415525114155251E-4</v>
      </c>
      <c r="DVQ7" s="88">
        <f t="shared" si="607"/>
        <v>1.1415525114155251E-4</v>
      </c>
      <c r="DVR7" s="88">
        <f t="shared" si="607"/>
        <v>1.1415525114155251E-4</v>
      </c>
      <c r="DVS7" s="88">
        <f t="shared" si="607"/>
        <v>1.1415525114155251E-4</v>
      </c>
      <c r="DVT7" s="88">
        <f t="shared" si="607"/>
        <v>1.1415525114155251E-4</v>
      </c>
      <c r="DVU7" s="88">
        <f t="shared" si="607"/>
        <v>1.1415525114155251E-4</v>
      </c>
      <c r="DVV7" s="88">
        <f t="shared" si="607"/>
        <v>1.1415525114155251E-4</v>
      </c>
      <c r="DVW7" s="88">
        <f t="shared" si="607"/>
        <v>1.1415525114155251E-4</v>
      </c>
      <c r="DVX7" s="88">
        <f t="shared" si="607"/>
        <v>1.1415525114155251E-4</v>
      </c>
      <c r="DVY7" s="88">
        <f t="shared" si="607"/>
        <v>1.1415525114155251E-4</v>
      </c>
      <c r="DVZ7" s="88">
        <f t="shared" si="607"/>
        <v>1.1415525114155251E-4</v>
      </c>
      <c r="DWA7" s="88">
        <f t="shared" si="607"/>
        <v>1.1415525114155251E-4</v>
      </c>
      <c r="DWB7" s="88">
        <f t="shared" si="607"/>
        <v>1.1415525114155251E-4</v>
      </c>
      <c r="DWC7" s="88">
        <f t="shared" si="607"/>
        <v>1.1415525114155251E-4</v>
      </c>
      <c r="DWD7" s="88">
        <f t="shared" si="607"/>
        <v>1.1415525114155251E-4</v>
      </c>
      <c r="DWE7" s="88">
        <f t="shared" si="607"/>
        <v>1.1415525114155251E-4</v>
      </c>
      <c r="DWF7" s="88">
        <f t="shared" si="607"/>
        <v>1.1415525114155251E-4</v>
      </c>
      <c r="DWG7" s="88">
        <f t="shared" si="607"/>
        <v>1.1415525114155251E-4</v>
      </c>
      <c r="DWH7" s="88">
        <f t="shared" si="607"/>
        <v>1.1415525114155251E-4</v>
      </c>
      <c r="DWI7" s="88">
        <f t="shared" si="607"/>
        <v>1.1415525114155251E-4</v>
      </c>
      <c r="DWJ7" s="88">
        <f t="shared" si="607"/>
        <v>1.1415525114155251E-4</v>
      </c>
      <c r="DWK7" s="88">
        <f t="shared" si="607"/>
        <v>1.1415525114155251E-4</v>
      </c>
      <c r="DWL7" s="88">
        <f t="shared" si="607"/>
        <v>1.1415525114155251E-4</v>
      </c>
      <c r="DWM7" s="88">
        <f t="shared" si="607"/>
        <v>1.1415525114155251E-4</v>
      </c>
      <c r="DWN7" s="88">
        <f t="shared" si="607"/>
        <v>1.1415525114155251E-4</v>
      </c>
      <c r="DWO7" s="88">
        <f t="shared" si="607"/>
        <v>1.1415525114155251E-4</v>
      </c>
      <c r="DWP7" s="88">
        <f t="shared" si="607"/>
        <v>1.1415525114155251E-4</v>
      </c>
      <c r="DWQ7" s="88">
        <f t="shared" si="607"/>
        <v>1.1415525114155251E-4</v>
      </c>
      <c r="DWR7" s="88">
        <f t="shared" si="607"/>
        <v>1.1415525114155251E-4</v>
      </c>
      <c r="DWS7" s="88">
        <f t="shared" si="607"/>
        <v>1.1415525114155251E-4</v>
      </c>
      <c r="DWT7" s="88">
        <f t="shared" si="607"/>
        <v>1.1415525114155251E-4</v>
      </c>
      <c r="DWU7" s="88">
        <f t="shared" si="607"/>
        <v>1.1415525114155251E-4</v>
      </c>
      <c r="DWV7" s="88">
        <f t="shared" si="607"/>
        <v>1.1415525114155251E-4</v>
      </c>
      <c r="DWW7" s="88">
        <f t="shared" si="607"/>
        <v>1.1415525114155251E-4</v>
      </c>
      <c r="DWX7" s="88">
        <f t="shared" si="607"/>
        <v>1.1415525114155251E-4</v>
      </c>
      <c r="DWY7" s="88">
        <f t="shared" si="607"/>
        <v>1.1415525114155251E-4</v>
      </c>
      <c r="DWZ7" s="88">
        <f t="shared" si="607"/>
        <v>1.1415525114155251E-4</v>
      </c>
      <c r="DXA7" s="88">
        <f t="shared" si="607"/>
        <v>1.1415525114155251E-4</v>
      </c>
      <c r="DXB7" s="88">
        <f t="shared" si="607"/>
        <v>1.1415525114155251E-4</v>
      </c>
      <c r="DXC7" s="88">
        <f t="shared" si="607"/>
        <v>1.1415525114155251E-4</v>
      </c>
      <c r="DXD7" s="88">
        <f t="shared" si="607"/>
        <v>1.1415525114155251E-4</v>
      </c>
      <c r="DXE7" s="88">
        <f t="shared" si="607"/>
        <v>1.1415525114155251E-4</v>
      </c>
      <c r="DXF7" s="88">
        <f t="shared" si="607"/>
        <v>1.1415525114155251E-4</v>
      </c>
      <c r="DXG7" s="88">
        <f t="shared" si="607"/>
        <v>1.1415525114155251E-4</v>
      </c>
      <c r="DXH7" s="88">
        <f t="shared" si="607"/>
        <v>1.1415525114155251E-4</v>
      </c>
      <c r="DXI7" s="88">
        <f t="shared" si="607"/>
        <v>1.1415525114155251E-4</v>
      </c>
      <c r="DXJ7" s="88">
        <f t="shared" ref="DXJ7:DZU7" si="608">DXI7</f>
        <v>1.1415525114155251E-4</v>
      </c>
      <c r="DXK7" s="88">
        <f t="shared" si="608"/>
        <v>1.1415525114155251E-4</v>
      </c>
      <c r="DXL7" s="88">
        <f t="shared" si="608"/>
        <v>1.1415525114155251E-4</v>
      </c>
      <c r="DXM7" s="88">
        <f t="shared" si="608"/>
        <v>1.1415525114155251E-4</v>
      </c>
      <c r="DXN7" s="88">
        <f t="shared" si="608"/>
        <v>1.1415525114155251E-4</v>
      </c>
      <c r="DXO7" s="88">
        <f t="shared" si="608"/>
        <v>1.1415525114155251E-4</v>
      </c>
      <c r="DXP7" s="88">
        <f t="shared" si="608"/>
        <v>1.1415525114155251E-4</v>
      </c>
      <c r="DXQ7" s="88">
        <f t="shared" si="608"/>
        <v>1.1415525114155251E-4</v>
      </c>
      <c r="DXR7" s="88">
        <f t="shared" si="608"/>
        <v>1.1415525114155251E-4</v>
      </c>
      <c r="DXS7" s="88">
        <f t="shared" si="608"/>
        <v>1.1415525114155251E-4</v>
      </c>
      <c r="DXT7" s="88">
        <f t="shared" si="608"/>
        <v>1.1415525114155251E-4</v>
      </c>
      <c r="DXU7" s="88">
        <f t="shared" si="608"/>
        <v>1.1415525114155251E-4</v>
      </c>
      <c r="DXV7" s="88">
        <f t="shared" si="608"/>
        <v>1.1415525114155251E-4</v>
      </c>
      <c r="DXW7" s="88">
        <f t="shared" si="608"/>
        <v>1.1415525114155251E-4</v>
      </c>
      <c r="DXX7" s="88">
        <f t="shared" si="608"/>
        <v>1.1415525114155251E-4</v>
      </c>
      <c r="DXY7" s="88">
        <f t="shared" si="608"/>
        <v>1.1415525114155251E-4</v>
      </c>
      <c r="DXZ7" s="88">
        <f t="shared" si="608"/>
        <v>1.1415525114155251E-4</v>
      </c>
      <c r="DYA7" s="88">
        <f t="shared" si="608"/>
        <v>1.1415525114155251E-4</v>
      </c>
      <c r="DYB7" s="88">
        <f t="shared" si="608"/>
        <v>1.1415525114155251E-4</v>
      </c>
      <c r="DYC7" s="88">
        <f t="shared" si="608"/>
        <v>1.1415525114155251E-4</v>
      </c>
      <c r="DYD7" s="88">
        <f t="shared" si="608"/>
        <v>1.1415525114155251E-4</v>
      </c>
      <c r="DYE7" s="88">
        <f t="shared" si="608"/>
        <v>1.1415525114155251E-4</v>
      </c>
      <c r="DYF7" s="88">
        <f t="shared" si="608"/>
        <v>1.1415525114155251E-4</v>
      </c>
      <c r="DYG7" s="88">
        <f t="shared" si="608"/>
        <v>1.1415525114155251E-4</v>
      </c>
      <c r="DYH7" s="88">
        <f t="shared" si="608"/>
        <v>1.1415525114155251E-4</v>
      </c>
      <c r="DYI7" s="88">
        <f t="shared" si="608"/>
        <v>1.1415525114155251E-4</v>
      </c>
      <c r="DYJ7" s="88">
        <f t="shared" si="608"/>
        <v>1.1415525114155251E-4</v>
      </c>
      <c r="DYK7" s="88">
        <f t="shared" si="608"/>
        <v>1.1415525114155251E-4</v>
      </c>
      <c r="DYL7" s="88">
        <f t="shared" si="608"/>
        <v>1.1415525114155251E-4</v>
      </c>
      <c r="DYM7" s="88">
        <f t="shared" si="608"/>
        <v>1.1415525114155251E-4</v>
      </c>
      <c r="DYN7" s="88">
        <f t="shared" si="608"/>
        <v>1.1415525114155251E-4</v>
      </c>
      <c r="DYO7" s="88">
        <f t="shared" si="608"/>
        <v>1.1415525114155251E-4</v>
      </c>
      <c r="DYP7" s="88">
        <f t="shared" si="608"/>
        <v>1.1415525114155251E-4</v>
      </c>
      <c r="DYQ7" s="88">
        <f t="shared" si="608"/>
        <v>1.1415525114155251E-4</v>
      </c>
      <c r="DYR7" s="88">
        <f t="shared" si="608"/>
        <v>1.1415525114155251E-4</v>
      </c>
      <c r="DYS7" s="88">
        <f t="shared" si="608"/>
        <v>1.1415525114155251E-4</v>
      </c>
      <c r="DYT7" s="88">
        <f t="shared" si="608"/>
        <v>1.1415525114155251E-4</v>
      </c>
      <c r="DYU7" s="88">
        <f t="shared" si="608"/>
        <v>1.1415525114155251E-4</v>
      </c>
      <c r="DYV7" s="88">
        <f t="shared" si="608"/>
        <v>1.1415525114155251E-4</v>
      </c>
      <c r="DYW7" s="88">
        <f t="shared" si="608"/>
        <v>1.1415525114155251E-4</v>
      </c>
      <c r="DYX7" s="88">
        <f t="shared" si="608"/>
        <v>1.1415525114155251E-4</v>
      </c>
      <c r="DYY7" s="88">
        <f t="shared" si="608"/>
        <v>1.1415525114155251E-4</v>
      </c>
      <c r="DYZ7" s="88">
        <f t="shared" si="608"/>
        <v>1.1415525114155251E-4</v>
      </c>
      <c r="DZA7" s="88">
        <f t="shared" si="608"/>
        <v>1.1415525114155251E-4</v>
      </c>
      <c r="DZB7" s="88">
        <f t="shared" si="608"/>
        <v>1.1415525114155251E-4</v>
      </c>
      <c r="DZC7" s="88">
        <f t="shared" si="608"/>
        <v>1.1415525114155251E-4</v>
      </c>
      <c r="DZD7" s="88">
        <f t="shared" si="608"/>
        <v>1.1415525114155251E-4</v>
      </c>
      <c r="DZE7" s="88">
        <f t="shared" si="608"/>
        <v>1.1415525114155251E-4</v>
      </c>
      <c r="DZF7" s="88">
        <f t="shared" si="608"/>
        <v>1.1415525114155251E-4</v>
      </c>
      <c r="DZG7" s="88">
        <f t="shared" si="608"/>
        <v>1.1415525114155251E-4</v>
      </c>
      <c r="DZH7" s="88">
        <f t="shared" si="608"/>
        <v>1.1415525114155251E-4</v>
      </c>
      <c r="DZI7" s="88">
        <f t="shared" si="608"/>
        <v>1.1415525114155251E-4</v>
      </c>
      <c r="DZJ7" s="88">
        <f t="shared" si="608"/>
        <v>1.1415525114155251E-4</v>
      </c>
      <c r="DZK7" s="88">
        <f t="shared" si="608"/>
        <v>1.1415525114155251E-4</v>
      </c>
      <c r="DZL7" s="88">
        <f t="shared" si="608"/>
        <v>1.1415525114155251E-4</v>
      </c>
      <c r="DZM7" s="88">
        <f t="shared" si="608"/>
        <v>1.1415525114155251E-4</v>
      </c>
      <c r="DZN7" s="88">
        <f t="shared" si="608"/>
        <v>1.1415525114155251E-4</v>
      </c>
      <c r="DZO7" s="88">
        <f t="shared" si="608"/>
        <v>1.1415525114155251E-4</v>
      </c>
      <c r="DZP7" s="88">
        <f t="shared" si="608"/>
        <v>1.1415525114155251E-4</v>
      </c>
      <c r="DZQ7" s="88">
        <f t="shared" si="608"/>
        <v>1.1415525114155251E-4</v>
      </c>
      <c r="DZR7" s="88">
        <f t="shared" si="608"/>
        <v>1.1415525114155251E-4</v>
      </c>
      <c r="DZS7" s="88">
        <f t="shared" si="608"/>
        <v>1.1415525114155251E-4</v>
      </c>
      <c r="DZT7" s="88">
        <f t="shared" si="608"/>
        <v>1.1415525114155251E-4</v>
      </c>
      <c r="DZU7" s="88">
        <f t="shared" si="608"/>
        <v>1.1415525114155251E-4</v>
      </c>
      <c r="DZV7" s="88">
        <f t="shared" ref="DZV7:ECG7" si="609">DZU7</f>
        <v>1.1415525114155251E-4</v>
      </c>
      <c r="DZW7" s="88">
        <f t="shared" si="609"/>
        <v>1.1415525114155251E-4</v>
      </c>
      <c r="DZX7" s="88">
        <f t="shared" si="609"/>
        <v>1.1415525114155251E-4</v>
      </c>
      <c r="DZY7" s="88">
        <f t="shared" si="609"/>
        <v>1.1415525114155251E-4</v>
      </c>
      <c r="DZZ7" s="88">
        <f t="shared" si="609"/>
        <v>1.1415525114155251E-4</v>
      </c>
      <c r="EAA7" s="88">
        <f t="shared" si="609"/>
        <v>1.1415525114155251E-4</v>
      </c>
      <c r="EAB7" s="88">
        <f t="shared" si="609"/>
        <v>1.1415525114155251E-4</v>
      </c>
      <c r="EAC7" s="88">
        <f t="shared" si="609"/>
        <v>1.1415525114155251E-4</v>
      </c>
      <c r="EAD7" s="88">
        <f t="shared" si="609"/>
        <v>1.1415525114155251E-4</v>
      </c>
      <c r="EAE7" s="88">
        <f t="shared" si="609"/>
        <v>1.1415525114155251E-4</v>
      </c>
      <c r="EAF7" s="88">
        <f t="shared" si="609"/>
        <v>1.1415525114155251E-4</v>
      </c>
      <c r="EAG7" s="88">
        <f t="shared" si="609"/>
        <v>1.1415525114155251E-4</v>
      </c>
      <c r="EAH7" s="88">
        <f t="shared" si="609"/>
        <v>1.1415525114155251E-4</v>
      </c>
      <c r="EAI7" s="88">
        <f t="shared" si="609"/>
        <v>1.1415525114155251E-4</v>
      </c>
      <c r="EAJ7" s="88">
        <f t="shared" si="609"/>
        <v>1.1415525114155251E-4</v>
      </c>
      <c r="EAK7" s="88">
        <f t="shared" si="609"/>
        <v>1.1415525114155251E-4</v>
      </c>
      <c r="EAL7" s="88">
        <f t="shared" si="609"/>
        <v>1.1415525114155251E-4</v>
      </c>
      <c r="EAM7" s="88">
        <f t="shared" si="609"/>
        <v>1.1415525114155251E-4</v>
      </c>
      <c r="EAN7" s="88">
        <f t="shared" si="609"/>
        <v>1.1415525114155251E-4</v>
      </c>
      <c r="EAO7" s="88">
        <f t="shared" si="609"/>
        <v>1.1415525114155251E-4</v>
      </c>
      <c r="EAP7" s="88">
        <f t="shared" si="609"/>
        <v>1.1415525114155251E-4</v>
      </c>
      <c r="EAQ7" s="88">
        <f t="shared" si="609"/>
        <v>1.1415525114155251E-4</v>
      </c>
      <c r="EAR7" s="88">
        <f t="shared" si="609"/>
        <v>1.1415525114155251E-4</v>
      </c>
      <c r="EAS7" s="88">
        <f t="shared" si="609"/>
        <v>1.1415525114155251E-4</v>
      </c>
      <c r="EAT7" s="88">
        <f t="shared" si="609"/>
        <v>1.1415525114155251E-4</v>
      </c>
      <c r="EAU7" s="88">
        <f t="shared" si="609"/>
        <v>1.1415525114155251E-4</v>
      </c>
      <c r="EAV7" s="88">
        <f t="shared" si="609"/>
        <v>1.1415525114155251E-4</v>
      </c>
      <c r="EAW7" s="88">
        <f t="shared" si="609"/>
        <v>1.1415525114155251E-4</v>
      </c>
      <c r="EAX7" s="88">
        <f t="shared" si="609"/>
        <v>1.1415525114155251E-4</v>
      </c>
      <c r="EAY7" s="88">
        <f t="shared" si="609"/>
        <v>1.1415525114155251E-4</v>
      </c>
      <c r="EAZ7" s="88">
        <f t="shared" si="609"/>
        <v>1.1415525114155251E-4</v>
      </c>
      <c r="EBA7" s="88">
        <f t="shared" si="609"/>
        <v>1.1415525114155251E-4</v>
      </c>
      <c r="EBB7" s="88">
        <f t="shared" si="609"/>
        <v>1.1415525114155251E-4</v>
      </c>
      <c r="EBC7" s="88">
        <f t="shared" si="609"/>
        <v>1.1415525114155251E-4</v>
      </c>
      <c r="EBD7" s="88">
        <f t="shared" si="609"/>
        <v>1.1415525114155251E-4</v>
      </c>
      <c r="EBE7" s="88">
        <f t="shared" si="609"/>
        <v>1.1415525114155251E-4</v>
      </c>
      <c r="EBF7" s="88">
        <f t="shared" si="609"/>
        <v>1.1415525114155251E-4</v>
      </c>
      <c r="EBG7" s="88">
        <f t="shared" si="609"/>
        <v>1.1415525114155251E-4</v>
      </c>
      <c r="EBH7" s="88">
        <f t="shared" si="609"/>
        <v>1.1415525114155251E-4</v>
      </c>
      <c r="EBI7" s="88">
        <f t="shared" si="609"/>
        <v>1.1415525114155251E-4</v>
      </c>
      <c r="EBJ7" s="88">
        <f t="shared" si="609"/>
        <v>1.1415525114155251E-4</v>
      </c>
      <c r="EBK7" s="88">
        <f t="shared" si="609"/>
        <v>1.1415525114155251E-4</v>
      </c>
      <c r="EBL7" s="88">
        <f t="shared" si="609"/>
        <v>1.1415525114155251E-4</v>
      </c>
      <c r="EBM7" s="88">
        <f t="shared" si="609"/>
        <v>1.1415525114155251E-4</v>
      </c>
      <c r="EBN7" s="88">
        <f t="shared" si="609"/>
        <v>1.1415525114155251E-4</v>
      </c>
      <c r="EBO7" s="88">
        <f t="shared" si="609"/>
        <v>1.1415525114155251E-4</v>
      </c>
      <c r="EBP7" s="88">
        <f t="shared" si="609"/>
        <v>1.1415525114155251E-4</v>
      </c>
      <c r="EBQ7" s="88">
        <f t="shared" si="609"/>
        <v>1.1415525114155251E-4</v>
      </c>
      <c r="EBR7" s="88">
        <f t="shared" si="609"/>
        <v>1.1415525114155251E-4</v>
      </c>
      <c r="EBS7" s="88">
        <f t="shared" si="609"/>
        <v>1.1415525114155251E-4</v>
      </c>
      <c r="EBT7" s="88">
        <f t="shared" si="609"/>
        <v>1.1415525114155251E-4</v>
      </c>
      <c r="EBU7" s="88">
        <f t="shared" si="609"/>
        <v>1.1415525114155251E-4</v>
      </c>
      <c r="EBV7" s="88">
        <f t="shared" si="609"/>
        <v>1.1415525114155251E-4</v>
      </c>
      <c r="EBW7" s="88">
        <f t="shared" si="609"/>
        <v>1.1415525114155251E-4</v>
      </c>
      <c r="EBX7" s="88">
        <f t="shared" si="609"/>
        <v>1.1415525114155251E-4</v>
      </c>
      <c r="EBY7" s="88">
        <f t="shared" si="609"/>
        <v>1.1415525114155251E-4</v>
      </c>
      <c r="EBZ7" s="88">
        <f t="shared" si="609"/>
        <v>1.1415525114155251E-4</v>
      </c>
      <c r="ECA7" s="88">
        <f t="shared" si="609"/>
        <v>1.1415525114155251E-4</v>
      </c>
      <c r="ECB7" s="88">
        <f t="shared" si="609"/>
        <v>1.1415525114155251E-4</v>
      </c>
      <c r="ECC7" s="88">
        <f t="shared" si="609"/>
        <v>1.1415525114155251E-4</v>
      </c>
      <c r="ECD7" s="88">
        <f t="shared" si="609"/>
        <v>1.1415525114155251E-4</v>
      </c>
      <c r="ECE7" s="88">
        <f t="shared" si="609"/>
        <v>1.1415525114155251E-4</v>
      </c>
      <c r="ECF7" s="88">
        <f t="shared" si="609"/>
        <v>1.1415525114155251E-4</v>
      </c>
      <c r="ECG7" s="88">
        <f t="shared" si="609"/>
        <v>1.1415525114155251E-4</v>
      </c>
      <c r="ECH7" s="88">
        <f t="shared" ref="ECH7:EES7" si="610">ECG7</f>
        <v>1.1415525114155251E-4</v>
      </c>
      <c r="ECI7" s="88">
        <f t="shared" si="610"/>
        <v>1.1415525114155251E-4</v>
      </c>
      <c r="ECJ7" s="88">
        <f t="shared" si="610"/>
        <v>1.1415525114155251E-4</v>
      </c>
      <c r="ECK7" s="88">
        <f t="shared" si="610"/>
        <v>1.1415525114155251E-4</v>
      </c>
      <c r="ECL7" s="88">
        <f t="shared" si="610"/>
        <v>1.1415525114155251E-4</v>
      </c>
      <c r="ECM7" s="88">
        <f t="shared" si="610"/>
        <v>1.1415525114155251E-4</v>
      </c>
      <c r="ECN7" s="88">
        <f t="shared" si="610"/>
        <v>1.1415525114155251E-4</v>
      </c>
      <c r="ECO7" s="88">
        <f t="shared" si="610"/>
        <v>1.1415525114155251E-4</v>
      </c>
      <c r="ECP7" s="88">
        <f t="shared" si="610"/>
        <v>1.1415525114155251E-4</v>
      </c>
      <c r="ECQ7" s="88">
        <f t="shared" si="610"/>
        <v>1.1415525114155251E-4</v>
      </c>
      <c r="ECR7" s="88">
        <f t="shared" si="610"/>
        <v>1.1415525114155251E-4</v>
      </c>
      <c r="ECS7" s="88">
        <f t="shared" si="610"/>
        <v>1.1415525114155251E-4</v>
      </c>
      <c r="ECT7" s="88">
        <f t="shared" si="610"/>
        <v>1.1415525114155251E-4</v>
      </c>
      <c r="ECU7" s="88">
        <f t="shared" si="610"/>
        <v>1.1415525114155251E-4</v>
      </c>
      <c r="ECV7" s="88">
        <f t="shared" si="610"/>
        <v>1.1415525114155251E-4</v>
      </c>
      <c r="ECW7" s="88">
        <f t="shared" si="610"/>
        <v>1.1415525114155251E-4</v>
      </c>
      <c r="ECX7" s="88">
        <f t="shared" si="610"/>
        <v>1.1415525114155251E-4</v>
      </c>
      <c r="ECY7" s="88">
        <f t="shared" si="610"/>
        <v>1.1415525114155251E-4</v>
      </c>
      <c r="ECZ7" s="88">
        <f t="shared" si="610"/>
        <v>1.1415525114155251E-4</v>
      </c>
      <c r="EDA7" s="88">
        <f t="shared" si="610"/>
        <v>1.1415525114155251E-4</v>
      </c>
      <c r="EDB7" s="88">
        <f t="shared" si="610"/>
        <v>1.1415525114155251E-4</v>
      </c>
      <c r="EDC7" s="88">
        <f t="shared" si="610"/>
        <v>1.1415525114155251E-4</v>
      </c>
      <c r="EDD7" s="88">
        <f t="shared" si="610"/>
        <v>1.1415525114155251E-4</v>
      </c>
      <c r="EDE7" s="88">
        <f t="shared" si="610"/>
        <v>1.1415525114155251E-4</v>
      </c>
      <c r="EDF7" s="88">
        <f t="shared" si="610"/>
        <v>1.1415525114155251E-4</v>
      </c>
      <c r="EDG7" s="88">
        <f t="shared" si="610"/>
        <v>1.1415525114155251E-4</v>
      </c>
      <c r="EDH7" s="88">
        <f t="shared" si="610"/>
        <v>1.1415525114155251E-4</v>
      </c>
      <c r="EDI7" s="88">
        <f t="shared" si="610"/>
        <v>1.1415525114155251E-4</v>
      </c>
      <c r="EDJ7" s="88">
        <f t="shared" si="610"/>
        <v>1.1415525114155251E-4</v>
      </c>
      <c r="EDK7" s="88">
        <f t="shared" si="610"/>
        <v>1.1415525114155251E-4</v>
      </c>
      <c r="EDL7" s="88">
        <f t="shared" si="610"/>
        <v>1.1415525114155251E-4</v>
      </c>
      <c r="EDM7" s="88">
        <f t="shared" si="610"/>
        <v>1.1415525114155251E-4</v>
      </c>
      <c r="EDN7" s="88">
        <f t="shared" si="610"/>
        <v>1.1415525114155251E-4</v>
      </c>
      <c r="EDO7" s="88">
        <f t="shared" si="610"/>
        <v>1.1415525114155251E-4</v>
      </c>
      <c r="EDP7" s="88">
        <f t="shared" si="610"/>
        <v>1.1415525114155251E-4</v>
      </c>
      <c r="EDQ7" s="88">
        <f t="shared" si="610"/>
        <v>1.1415525114155251E-4</v>
      </c>
      <c r="EDR7" s="88">
        <f t="shared" si="610"/>
        <v>1.1415525114155251E-4</v>
      </c>
      <c r="EDS7" s="88">
        <f t="shared" si="610"/>
        <v>1.1415525114155251E-4</v>
      </c>
      <c r="EDT7" s="88">
        <f t="shared" si="610"/>
        <v>1.1415525114155251E-4</v>
      </c>
      <c r="EDU7" s="88">
        <f t="shared" si="610"/>
        <v>1.1415525114155251E-4</v>
      </c>
      <c r="EDV7" s="88">
        <f t="shared" si="610"/>
        <v>1.1415525114155251E-4</v>
      </c>
      <c r="EDW7" s="88">
        <f t="shared" si="610"/>
        <v>1.1415525114155251E-4</v>
      </c>
      <c r="EDX7" s="88">
        <f t="shared" si="610"/>
        <v>1.1415525114155251E-4</v>
      </c>
      <c r="EDY7" s="88">
        <f t="shared" si="610"/>
        <v>1.1415525114155251E-4</v>
      </c>
      <c r="EDZ7" s="88">
        <f t="shared" si="610"/>
        <v>1.1415525114155251E-4</v>
      </c>
      <c r="EEA7" s="88">
        <f t="shared" si="610"/>
        <v>1.1415525114155251E-4</v>
      </c>
      <c r="EEB7" s="88">
        <f t="shared" si="610"/>
        <v>1.1415525114155251E-4</v>
      </c>
      <c r="EEC7" s="88">
        <f t="shared" si="610"/>
        <v>1.1415525114155251E-4</v>
      </c>
      <c r="EED7" s="88">
        <f t="shared" si="610"/>
        <v>1.1415525114155251E-4</v>
      </c>
      <c r="EEE7" s="88">
        <f t="shared" si="610"/>
        <v>1.1415525114155251E-4</v>
      </c>
      <c r="EEF7" s="88">
        <f t="shared" si="610"/>
        <v>1.1415525114155251E-4</v>
      </c>
      <c r="EEG7" s="88">
        <f t="shared" si="610"/>
        <v>1.1415525114155251E-4</v>
      </c>
      <c r="EEH7" s="88">
        <f t="shared" si="610"/>
        <v>1.1415525114155251E-4</v>
      </c>
      <c r="EEI7" s="88">
        <f t="shared" si="610"/>
        <v>1.1415525114155251E-4</v>
      </c>
      <c r="EEJ7" s="88">
        <f t="shared" si="610"/>
        <v>1.1415525114155251E-4</v>
      </c>
      <c r="EEK7" s="88">
        <f t="shared" si="610"/>
        <v>1.1415525114155251E-4</v>
      </c>
      <c r="EEL7" s="88">
        <f t="shared" si="610"/>
        <v>1.1415525114155251E-4</v>
      </c>
      <c r="EEM7" s="88">
        <f t="shared" si="610"/>
        <v>1.1415525114155251E-4</v>
      </c>
      <c r="EEN7" s="88">
        <f t="shared" si="610"/>
        <v>1.1415525114155251E-4</v>
      </c>
      <c r="EEO7" s="88">
        <f t="shared" si="610"/>
        <v>1.1415525114155251E-4</v>
      </c>
      <c r="EEP7" s="88">
        <f t="shared" si="610"/>
        <v>1.1415525114155251E-4</v>
      </c>
      <c r="EEQ7" s="88">
        <f t="shared" si="610"/>
        <v>1.1415525114155251E-4</v>
      </c>
      <c r="EER7" s="88">
        <f t="shared" si="610"/>
        <v>1.1415525114155251E-4</v>
      </c>
      <c r="EES7" s="88">
        <f t="shared" si="610"/>
        <v>1.1415525114155251E-4</v>
      </c>
      <c r="EET7" s="88">
        <f t="shared" ref="EET7:EHE7" si="611">EES7</f>
        <v>1.1415525114155251E-4</v>
      </c>
      <c r="EEU7" s="88">
        <f t="shared" si="611"/>
        <v>1.1415525114155251E-4</v>
      </c>
      <c r="EEV7" s="88">
        <f t="shared" si="611"/>
        <v>1.1415525114155251E-4</v>
      </c>
      <c r="EEW7" s="88">
        <f t="shared" si="611"/>
        <v>1.1415525114155251E-4</v>
      </c>
      <c r="EEX7" s="88">
        <f t="shared" si="611"/>
        <v>1.1415525114155251E-4</v>
      </c>
      <c r="EEY7" s="88">
        <f t="shared" si="611"/>
        <v>1.1415525114155251E-4</v>
      </c>
      <c r="EEZ7" s="88">
        <f t="shared" si="611"/>
        <v>1.1415525114155251E-4</v>
      </c>
      <c r="EFA7" s="88">
        <f t="shared" si="611"/>
        <v>1.1415525114155251E-4</v>
      </c>
      <c r="EFB7" s="88">
        <f t="shared" si="611"/>
        <v>1.1415525114155251E-4</v>
      </c>
      <c r="EFC7" s="88">
        <f t="shared" si="611"/>
        <v>1.1415525114155251E-4</v>
      </c>
      <c r="EFD7" s="88">
        <f t="shared" si="611"/>
        <v>1.1415525114155251E-4</v>
      </c>
      <c r="EFE7" s="88">
        <f t="shared" si="611"/>
        <v>1.1415525114155251E-4</v>
      </c>
      <c r="EFF7" s="88">
        <f t="shared" si="611"/>
        <v>1.1415525114155251E-4</v>
      </c>
      <c r="EFG7" s="88">
        <f t="shared" si="611"/>
        <v>1.1415525114155251E-4</v>
      </c>
      <c r="EFH7" s="88">
        <f t="shared" si="611"/>
        <v>1.1415525114155251E-4</v>
      </c>
      <c r="EFI7" s="88">
        <f t="shared" si="611"/>
        <v>1.1415525114155251E-4</v>
      </c>
      <c r="EFJ7" s="88">
        <f t="shared" si="611"/>
        <v>1.1415525114155251E-4</v>
      </c>
      <c r="EFK7" s="88">
        <f t="shared" si="611"/>
        <v>1.1415525114155251E-4</v>
      </c>
      <c r="EFL7" s="88">
        <f t="shared" si="611"/>
        <v>1.1415525114155251E-4</v>
      </c>
      <c r="EFM7" s="88">
        <f t="shared" si="611"/>
        <v>1.1415525114155251E-4</v>
      </c>
      <c r="EFN7" s="88">
        <f t="shared" si="611"/>
        <v>1.1415525114155251E-4</v>
      </c>
      <c r="EFO7" s="88">
        <f t="shared" si="611"/>
        <v>1.1415525114155251E-4</v>
      </c>
      <c r="EFP7" s="88">
        <f t="shared" si="611"/>
        <v>1.1415525114155251E-4</v>
      </c>
      <c r="EFQ7" s="88">
        <f t="shared" si="611"/>
        <v>1.1415525114155251E-4</v>
      </c>
      <c r="EFR7" s="88">
        <f t="shared" si="611"/>
        <v>1.1415525114155251E-4</v>
      </c>
      <c r="EFS7" s="88">
        <f t="shared" si="611"/>
        <v>1.1415525114155251E-4</v>
      </c>
      <c r="EFT7" s="88">
        <f t="shared" si="611"/>
        <v>1.1415525114155251E-4</v>
      </c>
      <c r="EFU7" s="88">
        <f t="shared" si="611"/>
        <v>1.1415525114155251E-4</v>
      </c>
      <c r="EFV7" s="88">
        <f t="shared" si="611"/>
        <v>1.1415525114155251E-4</v>
      </c>
      <c r="EFW7" s="88">
        <f t="shared" si="611"/>
        <v>1.1415525114155251E-4</v>
      </c>
      <c r="EFX7" s="88">
        <f t="shared" si="611"/>
        <v>1.1415525114155251E-4</v>
      </c>
      <c r="EFY7" s="88">
        <f t="shared" si="611"/>
        <v>1.1415525114155251E-4</v>
      </c>
      <c r="EFZ7" s="88">
        <f t="shared" si="611"/>
        <v>1.1415525114155251E-4</v>
      </c>
      <c r="EGA7" s="88">
        <f t="shared" si="611"/>
        <v>1.1415525114155251E-4</v>
      </c>
      <c r="EGB7" s="88">
        <f t="shared" si="611"/>
        <v>1.1415525114155251E-4</v>
      </c>
      <c r="EGC7" s="88">
        <f t="shared" si="611"/>
        <v>1.1415525114155251E-4</v>
      </c>
      <c r="EGD7" s="88">
        <f t="shared" si="611"/>
        <v>1.1415525114155251E-4</v>
      </c>
      <c r="EGE7" s="88">
        <f t="shared" si="611"/>
        <v>1.1415525114155251E-4</v>
      </c>
      <c r="EGF7" s="88">
        <f t="shared" si="611"/>
        <v>1.1415525114155251E-4</v>
      </c>
      <c r="EGG7" s="88">
        <f t="shared" si="611"/>
        <v>1.1415525114155251E-4</v>
      </c>
      <c r="EGH7" s="88">
        <f t="shared" si="611"/>
        <v>1.1415525114155251E-4</v>
      </c>
      <c r="EGI7" s="88">
        <f t="shared" si="611"/>
        <v>1.1415525114155251E-4</v>
      </c>
      <c r="EGJ7" s="88">
        <f t="shared" si="611"/>
        <v>1.1415525114155251E-4</v>
      </c>
      <c r="EGK7" s="88">
        <f t="shared" si="611"/>
        <v>1.1415525114155251E-4</v>
      </c>
      <c r="EGL7" s="88">
        <f t="shared" si="611"/>
        <v>1.1415525114155251E-4</v>
      </c>
      <c r="EGM7" s="88">
        <f t="shared" si="611"/>
        <v>1.1415525114155251E-4</v>
      </c>
      <c r="EGN7" s="88">
        <f t="shared" si="611"/>
        <v>1.1415525114155251E-4</v>
      </c>
      <c r="EGO7" s="88">
        <f t="shared" si="611"/>
        <v>1.1415525114155251E-4</v>
      </c>
      <c r="EGP7" s="88">
        <f t="shared" si="611"/>
        <v>1.1415525114155251E-4</v>
      </c>
      <c r="EGQ7" s="88">
        <f t="shared" si="611"/>
        <v>1.1415525114155251E-4</v>
      </c>
      <c r="EGR7" s="88">
        <f t="shared" si="611"/>
        <v>1.1415525114155251E-4</v>
      </c>
      <c r="EGS7" s="88">
        <f t="shared" si="611"/>
        <v>1.1415525114155251E-4</v>
      </c>
      <c r="EGT7" s="88">
        <f t="shared" si="611"/>
        <v>1.1415525114155251E-4</v>
      </c>
      <c r="EGU7" s="88">
        <f t="shared" si="611"/>
        <v>1.1415525114155251E-4</v>
      </c>
      <c r="EGV7" s="88">
        <f t="shared" si="611"/>
        <v>1.1415525114155251E-4</v>
      </c>
      <c r="EGW7" s="88">
        <f t="shared" si="611"/>
        <v>1.1415525114155251E-4</v>
      </c>
      <c r="EGX7" s="88">
        <f t="shared" si="611"/>
        <v>1.1415525114155251E-4</v>
      </c>
      <c r="EGY7" s="88">
        <f t="shared" si="611"/>
        <v>1.1415525114155251E-4</v>
      </c>
      <c r="EGZ7" s="88">
        <f t="shared" si="611"/>
        <v>1.1415525114155251E-4</v>
      </c>
      <c r="EHA7" s="88">
        <f t="shared" si="611"/>
        <v>1.1415525114155251E-4</v>
      </c>
      <c r="EHB7" s="88">
        <f t="shared" si="611"/>
        <v>1.1415525114155251E-4</v>
      </c>
      <c r="EHC7" s="88">
        <f t="shared" si="611"/>
        <v>1.1415525114155251E-4</v>
      </c>
      <c r="EHD7" s="88">
        <f t="shared" si="611"/>
        <v>1.1415525114155251E-4</v>
      </c>
      <c r="EHE7" s="88">
        <f t="shared" si="611"/>
        <v>1.1415525114155251E-4</v>
      </c>
      <c r="EHF7" s="88">
        <f t="shared" ref="EHF7:EJQ7" si="612">EHE7</f>
        <v>1.1415525114155251E-4</v>
      </c>
      <c r="EHG7" s="88">
        <f t="shared" si="612"/>
        <v>1.1415525114155251E-4</v>
      </c>
      <c r="EHH7" s="88">
        <f t="shared" si="612"/>
        <v>1.1415525114155251E-4</v>
      </c>
      <c r="EHI7" s="88">
        <f t="shared" si="612"/>
        <v>1.1415525114155251E-4</v>
      </c>
      <c r="EHJ7" s="88">
        <f t="shared" si="612"/>
        <v>1.1415525114155251E-4</v>
      </c>
      <c r="EHK7" s="88">
        <f t="shared" si="612"/>
        <v>1.1415525114155251E-4</v>
      </c>
      <c r="EHL7" s="88">
        <f t="shared" si="612"/>
        <v>1.1415525114155251E-4</v>
      </c>
      <c r="EHM7" s="88">
        <f t="shared" si="612"/>
        <v>1.1415525114155251E-4</v>
      </c>
      <c r="EHN7" s="88">
        <f t="shared" si="612"/>
        <v>1.1415525114155251E-4</v>
      </c>
      <c r="EHO7" s="88">
        <f t="shared" si="612"/>
        <v>1.1415525114155251E-4</v>
      </c>
      <c r="EHP7" s="88">
        <f t="shared" si="612"/>
        <v>1.1415525114155251E-4</v>
      </c>
      <c r="EHQ7" s="88">
        <f t="shared" si="612"/>
        <v>1.1415525114155251E-4</v>
      </c>
      <c r="EHR7" s="88">
        <f t="shared" si="612"/>
        <v>1.1415525114155251E-4</v>
      </c>
      <c r="EHS7" s="88">
        <f t="shared" si="612"/>
        <v>1.1415525114155251E-4</v>
      </c>
      <c r="EHT7" s="88">
        <f t="shared" si="612"/>
        <v>1.1415525114155251E-4</v>
      </c>
      <c r="EHU7" s="88">
        <f t="shared" si="612"/>
        <v>1.1415525114155251E-4</v>
      </c>
      <c r="EHV7" s="88">
        <f t="shared" si="612"/>
        <v>1.1415525114155251E-4</v>
      </c>
      <c r="EHW7" s="88">
        <f t="shared" si="612"/>
        <v>1.1415525114155251E-4</v>
      </c>
      <c r="EHX7" s="88">
        <f t="shared" si="612"/>
        <v>1.1415525114155251E-4</v>
      </c>
      <c r="EHY7" s="88">
        <f t="shared" si="612"/>
        <v>1.1415525114155251E-4</v>
      </c>
      <c r="EHZ7" s="88">
        <f t="shared" si="612"/>
        <v>1.1415525114155251E-4</v>
      </c>
      <c r="EIA7" s="88">
        <f t="shared" si="612"/>
        <v>1.1415525114155251E-4</v>
      </c>
      <c r="EIB7" s="88">
        <f t="shared" si="612"/>
        <v>1.1415525114155251E-4</v>
      </c>
      <c r="EIC7" s="88">
        <f t="shared" si="612"/>
        <v>1.1415525114155251E-4</v>
      </c>
      <c r="EID7" s="88">
        <f t="shared" si="612"/>
        <v>1.1415525114155251E-4</v>
      </c>
      <c r="EIE7" s="88">
        <f t="shared" si="612"/>
        <v>1.1415525114155251E-4</v>
      </c>
      <c r="EIF7" s="88">
        <f t="shared" si="612"/>
        <v>1.1415525114155251E-4</v>
      </c>
      <c r="EIG7" s="88">
        <f t="shared" si="612"/>
        <v>1.1415525114155251E-4</v>
      </c>
      <c r="EIH7" s="88">
        <f t="shared" si="612"/>
        <v>1.1415525114155251E-4</v>
      </c>
      <c r="EII7" s="88">
        <f t="shared" si="612"/>
        <v>1.1415525114155251E-4</v>
      </c>
      <c r="EIJ7" s="88">
        <f t="shared" si="612"/>
        <v>1.1415525114155251E-4</v>
      </c>
      <c r="EIK7" s="88">
        <f t="shared" si="612"/>
        <v>1.1415525114155251E-4</v>
      </c>
      <c r="EIL7" s="88">
        <f t="shared" si="612"/>
        <v>1.1415525114155251E-4</v>
      </c>
      <c r="EIM7" s="88">
        <f t="shared" si="612"/>
        <v>1.1415525114155251E-4</v>
      </c>
      <c r="EIN7" s="88">
        <f t="shared" si="612"/>
        <v>1.1415525114155251E-4</v>
      </c>
      <c r="EIO7" s="88">
        <f t="shared" si="612"/>
        <v>1.1415525114155251E-4</v>
      </c>
      <c r="EIP7" s="88">
        <f t="shared" si="612"/>
        <v>1.1415525114155251E-4</v>
      </c>
      <c r="EIQ7" s="88">
        <f t="shared" si="612"/>
        <v>1.1415525114155251E-4</v>
      </c>
      <c r="EIR7" s="88">
        <f t="shared" si="612"/>
        <v>1.1415525114155251E-4</v>
      </c>
      <c r="EIS7" s="88">
        <f t="shared" si="612"/>
        <v>1.1415525114155251E-4</v>
      </c>
      <c r="EIT7" s="88">
        <f t="shared" si="612"/>
        <v>1.1415525114155251E-4</v>
      </c>
      <c r="EIU7" s="88">
        <f t="shared" si="612"/>
        <v>1.1415525114155251E-4</v>
      </c>
      <c r="EIV7" s="88">
        <f t="shared" si="612"/>
        <v>1.1415525114155251E-4</v>
      </c>
      <c r="EIW7" s="88">
        <f t="shared" si="612"/>
        <v>1.1415525114155251E-4</v>
      </c>
      <c r="EIX7" s="88">
        <f t="shared" si="612"/>
        <v>1.1415525114155251E-4</v>
      </c>
      <c r="EIY7" s="88">
        <f t="shared" si="612"/>
        <v>1.1415525114155251E-4</v>
      </c>
      <c r="EIZ7" s="88">
        <f t="shared" si="612"/>
        <v>1.1415525114155251E-4</v>
      </c>
      <c r="EJA7" s="88">
        <f t="shared" si="612"/>
        <v>1.1415525114155251E-4</v>
      </c>
      <c r="EJB7" s="88">
        <f t="shared" si="612"/>
        <v>1.1415525114155251E-4</v>
      </c>
      <c r="EJC7" s="88">
        <f t="shared" si="612"/>
        <v>1.1415525114155251E-4</v>
      </c>
      <c r="EJD7" s="88">
        <f t="shared" si="612"/>
        <v>1.1415525114155251E-4</v>
      </c>
      <c r="EJE7" s="88">
        <f t="shared" si="612"/>
        <v>1.1415525114155251E-4</v>
      </c>
      <c r="EJF7" s="88">
        <f t="shared" si="612"/>
        <v>1.1415525114155251E-4</v>
      </c>
      <c r="EJG7" s="88">
        <f t="shared" si="612"/>
        <v>1.1415525114155251E-4</v>
      </c>
      <c r="EJH7" s="88">
        <f t="shared" si="612"/>
        <v>1.1415525114155251E-4</v>
      </c>
      <c r="EJI7" s="88">
        <f t="shared" si="612"/>
        <v>1.1415525114155251E-4</v>
      </c>
      <c r="EJJ7" s="88">
        <f t="shared" si="612"/>
        <v>1.1415525114155251E-4</v>
      </c>
      <c r="EJK7" s="88">
        <f t="shared" si="612"/>
        <v>1.1415525114155251E-4</v>
      </c>
      <c r="EJL7" s="88">
        <f t="shared" si="612"/>
        <v>1.1415525114155251E-4</v>
      </c>
      <c r="EJM7" s="88">
        <f t="shared" si="612"/>
        <v>1.1415525114155251E-4</v>
      </c>
      <c r="EJN7" s="88">
        <f t="shared" si="612"/>
        <v>1.1415525114155251E-4</v>
      </c>
      <c r="EJO7" s="88">
        <f t="shared" si="612"/>
        <v>1.1415525114155251E-4</v>
      </c>
      <c r="EJP7" s="88">
        <f t="shared" si="612"/>
        <v>1.1415525114155251E-4</v>
      </c>
      <c r="EJQ7" s="88">
        <f t="shared" si="612"/>
        <v>1.1415525114155251E-4</v>
      </c>
      <c r="EJR7" s="88">
        <f t="shared" ref="EJR7:EMC7" si="613">EJQ7</f>
        <v>1.1415525114155251E-4</v>
      </c>
      <c r="EJS7" s="88">
        <f t="shared" si="613"/>
        <v>1.1415525114155251E-4</v>
      </c>
      <c r="EJT7" s="88">
        <f t="shared" si="613"/>
        <v>1.1415525114155251E-4</v>
      </c>
      <c r="EJU7" s="88">
        <f t="shared" si="613"/>
        <v>1.1415525114155251E-4</v>
      </c>
      <c r="EJV7" s="88">
        <f t="shared" si="613"/>
        <v>1.1415525114155251E-4</v>
      </c>
      <c r="EJW7" s="88">
        <f t="shared" si="613"/>
        <v>1.1415525114155251E-4</v>
      </c>
      <c r="EJX7" s="88">
        <f t="shared" si="613"/>
        <v>1.1415525114155251E-4</v>
      </c>
      <c r="EJY7" s="88">
        <f t="shared" si="613"/>
        <v>1.1415525114155251E-4</v>
      </c>
      <c r="EJZ7" s="88">
        <f t="shared" si="613"/>
        <v>1.1415525114155251E-4</v>
      </c>
      <c r="EKA7" s="88">
        <f t="shared" si="613"/>
        <v>1.1415525114155251E-4</v>
      </c>
      <c r="EKB7" s="88">
        <f t="shared" si="613"/>
        <v>1.1415525114155251E-4</v>
      </c>
      <c r="EKC7" s="88">
        <f t="shared" si="613"/>
        <v>1.1415525114155251E-4</v>
      </c>
      <c r="EKD7" s="88">
        <f t="shared" si="613"/>
        <v>1.1415525114155251E-4</v>
      </c>
      <c r="EKE7" s="88">
        <f t="shared" si="613"/>
        <v>1.1415525114155251E-4</v>
      </c>
      <c r="EKF7" s="88">
        <f t="shared" si="613"/>
        <v>1.1415525114155251E-4</v>
      </c>
      <c r="EKG7" s="88">
        <f t="shared" si="613"/>
        <v>1.1415525114155251E-4</v>
      </c>
      <c r="EKH7" s="88">
        <f t="shared" si="613"/>
        <v>1.1415525114155251E-4</v>
      </c>
      <c r="EKI7" s="88">
        <f t="shared" si="613"/>
        <v>1.1415525114155251E-4</v>
      </c>
      <c r="EKJ7" s="88">
        <f t="shared" si="613"/>
        <v>1.1415525114155251E-4</v>
      </c>
      <c r="EKK7" s="88">
        <f t="shared" si="613"/>
        <v>1.1415525114155251E-4</v>
      </c>
      <c r="EKL7" s="88">
        <f t="shared" si="613"/>
        <v>1.1415525114155251E-4</v>
      </c>
      <c r="EKM7" s="88">
        <f t="shared" si="613"/>
        <v>1.1415525114155251E-4</v>
      </c>
      <c r="EKN7" s="88">
        <f t="shared" si="613"/>
        <v>1.1415525114155251E-4</v>
      </c>
      <c r="EKO7" s="88">
        <f t="shared" si="613"/>
        <v>1.1415525114155251E-4</v>
      </c>
      <c r="EKP7" s="88">
        <f t="shared" si="613"/>
        <v>1.1415525114155251E-4</v>
      </c>
      <c r="EKQ7" s="88">
        <f t="shared" si="613"/>
        <v>1.1415525114155251E-4</v>
      </c>
      <c r="EKR7" s="88">
        <f t="shared" si="613"/>
        <v>1.1415525114155251E-4</v>
      </c>
      <c r="EKS7" s="88">
        <f t="shared" si="613"/>
        <v>1.1415525114155251E-4</v>
      </c>
      <c r="EKT7" s="88">
        <f t="shared" si="613"/>
        <v>1.1415525114155251E-4</v>
      </c>
      <c r="EKU7" s="88">
        <f t="shared" si="613"/>
        <v>1.1415525114155251E-4</v>
      </c>
      <c r="EKV7" s="88">
        <f t="shared" si="613"/>
        <v>1.1415525114155251E-4</v>
      </c>
      <c r="EKW7" s="88">
        <f t="shared" si="613"/>
        <v>1.1415525114155251E-4</v>
      </c>
      <c r="EKX7" s="88">
        <f t="shared" si="613"/>
        <v>1.1415525114155251E-4</v>
      </c>
      <c r="EKY7" s="88">
        <f t="shared" si="613"/>
        <v>1.1415525114155251E-4</v>
      </c>
      <c r="EKZ7" s="88">
        <f t="shared" si="613"/>
        <v>1.1415525114155251E-4</v>
      </c>
      <c r="ELA7" s="88">
        <f t="shared" si="613"/>
        <v>1.1415525114155251E-4</v>
      </c>
      <c r="ELB7" s="88">
        <f t="shared" si="613"/>
        <v>1.1415525114155251E-4</v>
      </c>
      <c r="ELC7" s="88">
        <f t="shared" si="613"/>
        <v>1.1415525114155251E-4</v>
      </c>
      <c r="ELD7" s="88">
        <f t="shared" si="613"/>
        <v>1.1415525114155251E-4</v>
      </c>
      <c r="ELE7" s="88">
        <f t="shared" si="613"/>
        <v>1.1415525114155251E-4</v>
      </c>
      <c r="ELF7" s="88">
        <f t="shared" si="613"/>
        <v>1.1415525114155251E-4</v>
      </c>
      <c r="ELG7" s="88">
        <f t="shared" si="613"/>
        <v>1.1415525114155251E-4</v>
      </c>
      <c r="ELH7" s="88">
        <f t="shared" si="613"/>
        <v>1.1415525114155251E-4</v>
      </c>
      <c r="ELI7" s="88">
        <f t="shared" si="613"/>
        <v>1.1415525114155251E-4</v>
      </c>
      <c r="ELJ7" s="88">
        <f t="shared" si="613"/>
        <v>1.1415525114155251E-4</v>
      </c>
      <c r="ELK7" s="88">
        <f t="shared" si="613"/>
        <v>1.1415525114155251E-4</v>
      </c>
      <c r="ELL7" s="88">
        <f t="shared" si="613"/>
        <v>1.1415525114155251E-4</v>
      </c>
      <c r="ELM7" s="88">
        <f t="shared" si="613"/>
        <v>1.1415525114155251E-4</v>
      </c>
      <c r="ELN7" s="88">
        <f t="shared" si="613"/>
        <v>1.1415525114155251E-4</v>
      </c>
      <c r="ELO7" s="88">
        <f t="shared" si="613"/>
        <v>1.1415525114155251E-4</v>
      </c>
      <c r="ELP7" s="88">
        <f t="shared" si="613"/>
        <v>1.1415525114155251E-4</v>
      </c>
      <c r="ELQ7" s="88">
        <f t="shared" si="613"/>
        <v>1.1415525114155251E-4</v>
      </c>
      <c r="ELR7" s="88">
        <f t="shared" si="613"/>
        <v>1.1415525114155251E-4</v>
      </c>
      <c r="ELS7" s="88">
        <f t="shared" si="613"/>
        <v>1.1415525114155251E-4</v>
      </c>
      <c r="ELT7" s="88">
        <f t="shared" si="613"/>
        <v>1.1415525114155251E-4</v>
      </c>
      <c r="ELU7" s="88">
        <f t="shared" si="613"/>
        <v>1.1415525114155251E-4</v>
      </c>
      <c r="ELV7" s="88">
        <f t="shared" si="613"/>
        <v>1.1415525114155251E-4</v>
      </c>
      <c r="ELW7" s="88">
        <f t="shared" si="613"/>
        <v>1.1415525114155251E-4</v>
      </c>
      <c r="ELX7" s="88">
        <f t="shared" si="613"/>
        <v>1.1415525114155251E-4</v>
      </c>
      <c r="ELY7" s="88">
        <f t="shared" si="613"/>
        <v>1.1415525114155251E-4</v>
      </c>
      <c r="ELZ7" s="88">
        <f t="shared" si="613"/>
        <v>1.1415525114155251E-4</v>
      </c>
      <c r="EMA7" s="88">
        <f t="shared" si="613"/>
        <v>1.1415525114155251E-4</v>
      </c>
      <c r="EMB7" s="88">
        <f t="shared" si="613"/>
        <v>1.1415525114155251E-4</v>
      </c>
      <c r="EMC7" s="88">
        <f t="shared" si="613"/>
        <v>1.1415525114155251E-4</v>
      </c>
      <c r="EMD7" s="88">
        <f t="shared" ref="EMD7:EOO7" si="614">EMC7</f>
        <v>1.1415525114155251E-4</v>
      </c>
      <c r="EME7" s="88">
        <f t="shared" si="614"/>
        <v>1.1415525114155251E-4</v>
      </c>
      <c r="EMF7" s="88">
        <f t="shared" si="614"/>
        <v>1.1415525114155251E-4</v>
      </c>
      <c r="EMG7" s="88">
        <f t="shared" si="614"/>
        <v>1.1415525114155251E-4</v>
      </c>
      <c r="EMH7" s="88">
        <f t="shared" si="614"/>
        <v>1.1415525114155251E-4</v>
      </c>
      <c r="EMI7" s="88">
        <f t="shared" si="614"/>
        <v>1.1415525114155251E-4</v>
      </c>
      <c r="EMJ7" s="88">
        <f t="shared" si="614"/>
        <v>1.1415525114155251E-4</v>
      </c>
      <c r="EMK7" s="88">
        <f t="shared" si="614"/>
        <v>1.1415525114155251E-4</v>
      </c>
      <c r="EML7" s="88">
        <f t="shared" si="614"/>
        <v>1.1415525114155251E-4</v>
      </c>
      <c r="EMM7" s="88">
        <f t="shared" si="614"/>
        <v>1.1415525114155251E-4</v>
      </c>
      <c r="EMN7" s="88">
        <f t="shared" si="614"/>
        <v>1.1415525114155251E-4</v>
      </c>
      <c r="EMO7" s="88">
        <f t="shared" si="614"/>
        <v>1.1415525114155251E-4</v>
      </c>
      <c r="EMP7" s="88">
        <f t="shared" si="614"/>
        <v>1.1415525114155251E-4</v>
      </c>
      <c r="EMQ7" s="88">
        <f t="shared" si="614"/>
        <v>1.1415525114155251E-4</v>
      </c>
      <c r="EMR7" s="88">
        <f t="shared" si="614"/>
        <v>1.1415525114155251E-4</v>
      </c>
      <c r="EMS7" s="88">
        <f t="shared" si="614"/>
        <v>1.1415525114155251E-4</v>
      </c>
      <c r="EMT7" s="88">
        <f t="shared" si="614"/>
        <v>1.1415525114155251E-4</v>
      </c>
      <c r="EMU7" s="88">
        <f t="shared" si="614"/>
        <v>1.1415525114155251E-4</v>
      </c>
      <c r="EMV7" s="88">
        <f t="shared" si="614"/>
        <v>1.1415525114155251E-4</v>
      </c>
      <c r="EMW7" s="88">
        <f t="shared" si="614"/>
        <v>1.1415525114155251E-4</v>
      </c>
      <c r="EMX7" s="88">
        <f t="shared" si="614"/>
        <v>1.1415525114155251E-4</v>
      </c>
      <c r="EMY7" s="88">
        <f t="shared" si="614"/>
        <v>1.1415525114155251E-4</v>
      </c>
      <c r="EMZ7" s="88">
        <f t="shared" si="614"/>
        <v>1.1415525114155251E-4</v>
      </c>
      <c r="ENA7" s="88">
        <f t="shared" si="614"/>
        <v>1.1415525114155251E-4</v>
      </c>
      <c r="ENB7" s="88">
        <f t="shared" si="614"/>
        <v>1.1415525114155251E-4</v>
      </c>
      <c r="ENC7" s="88">
        <f t="shared" si="614"/>
        <v>1.1415525114155251E-4</v>
      </c>
      <c r="END7" s="88">
        <f t="shared" si="614"/>
        <v>1.1415525114155251E-4</v>
      </c>
      <c r="ENE7" s="88">
        <f t="shared" si="614"/>
        <v>1.1415525114155251E-4</v>
      </c>
      <c r="ENF7" s="88">
        <f t="shared" si="614"/>
        <v>1.1415525114155251E-4</v>
      </c>
      <c r="ENG7" s="88">
        <f t="shared" si="614"/>
        <v>1.1415525114155251E-4</v>
      </c>
      <c r="ENH7" s="88">
        <f t="shared" si="614"/>
        <v>1.1415525114155251E-4</v>
      </c>
      <c r="ENI7" s="88">
        <f t="shared" si="614"/>
        <v>1.1415525114155251E-4</v>
      </c>
      <c r="ENJ7" s="88">
        <f t="shared" si="614"/>
        <v>1.1415525114155251E-4</v>
      </c>
      <c r="ENK7" s="88">
        <f t="shared" si="614"/>
        <v>1.1415525114155251E-4</v>
      </c>
      <c r="ENL7" s="88">
        <f t="shared" si="614"/>
        <v>1.1415525114155251E-4</v>
      </c>
      <c r="ENM7" s="88">
        <f t="shared" si="614"/>
        <v>1.1415525114155251E-4</v>
      </c>
      <c r="ENN7" s="88">
        <f t="shared" si="614"/>
        <v>1.1415525114155251E-4</v>
      </c>
      <c r="ENO7" s="88">
        <f t="shared" si="614"/>
        <v>1.1415525114155251E-4</v>
      </c>
      <c r="ENP7" s="88">
        <f t="shared" si="614"/>
        <v>1.1415525114155251E-4</v>
      </c>
      <c r="ENQ7" s="88">
        <f t="shared" si="614"/>
        <v>1.1415525114155251E-4</v>
      </c>
      <c r="ENR7" s="88">
        <f t="shared" si="614"/>
        <v>1.1415525114155251E-4</v>
      </c>
      <c r="ENS7" s="88">
        <f t="shared" si="614"/>
        <v>1.1415525114155251E-4</v>
      </c>
      <c r="ENT7" s="88">
        <f t="shared" si="614"/>
        <v>1.1415525114155251E-4</v>
      </c>
      <c r="ENU7" s="88">
        <f t="shared" si="614"/>
        <v>1.1415525114155251E-4</v>
      </c>
      <c r="ENV7" s="88">
        <f t="shared" si="614"/>
        <v>1.1415525114155251E-4</v>
      </c>
      <c r="ENW7" s="88">
        <f t="shared" si="614"/>
        <v>1.1415525114155251E-4</v>
      </c>
      <c r="ENX7" s="88">
        <f t="shared" si="614"/>
        <v>1.1415525114155251E-4</v>
      </c>
      <c r="ENY7" s="88">
        <f t="shared" si="614"/>
        <v>1.1415525114155251E-4</v>
      </c>
      <c r="ENZ7" s="88">
        <f t="shared" si="614"/>
        <v>1.1415525114155251E-4</v>
      </c>
      <c r="EOA7" s="88">
        <f t="shared" si="614"/>
        <v>1.1415525114155251E-4</v>
      </c>
      <c r="EOB7" s="88">
        <f t="shared" si="614"/>
        <v>1.1415525114155251E-4</v>
      </c>
      <c r="EOC7" s="88">
        <f t="shared" si="614"/>
        <v>1.1415525114155251E-4</v>
      </c>
      <c r="EOD7" s="88">
        <f t="shared" si="614"/>
        <v>1.1415525114155251E-4</v>
      </c>
      <c r="EOE7" s="88">
        <f t="shared" si="614"/>
        <v>1.1415525114155251E-4</v>
      </c>
      <c r="EOF7" s="88">
        <f t="shared" si="614"/>
        <v>1.1415525114155251E-4</v>
      </c>
      <c r="EOG7" s="88">
        <f t="shared" si="614"/>
        <v>1.1415525114155251E-4</v>
      </c>
      <c r="EOH7" s="88">
        <f t="shared" si="614"/>
        <v>1.1415525114155251E-4</v>
      </c>
      <c r="EOI7" s="88">
        <f t="shared" si="614"/>
        <v>1.1415525114155251E-4</v>
      </c>
      <c r="EOJ7" s="88">
        <f t="shared" si="614"/>
        <v>1.1415525114155251E-4</v>
      </c>
      <c r="EOK7" s="88">
        <f t="shared" si="614"/>
        <v>1.1415525114155251E-4</v>
      </c>
      <c r="EOL7" s="88">
        <f t="shared" si="614"/>
        <v>1.1415525114155251E-4</v>
      </c>
      <c r="EOM7" s="88">
        <f t="shared" si="614"/>
        <v>1.1415525114155251E-4</v>
      </c>
      <c r="EON7" s="88">
        <f t="shared" si="614"/>
        <v>1.1415525114155251E-4</v>
      </c>
      <c r="EOO7" s="88">
        <f t="shared" si="614"/>
        <v>1.1415525114155251E-4</v>
      </c>
      <c r="EOP7" s="88">
        <f t="shared" ref="EOP7:ERA7" si="615">EOO7</f>
        <v>1.1415525114155251E-4</v>
      </c>
      <c r="EOQ7" s="88">
        <f t="shared" si="615"/>
        <v>1.1415525114155251E-4</v>
      </c>
      <c r="EOR7" s="88">
        <f t="shared" si="615"/>
        <v>1.1415525114155251E-4</v>
      </c>
      <c r="EOS7" s="88">
        <f t="shared" si="615"/>
        <v>1.1415525114155251E-4</v>
      </c>
      <c r="EOT7" s="88">
        <f t="shared" si="615"/>
        <v>1.1415525114155251E-4</v>
      </c>
      <c r="EOU7" s="88">
        <f t="shared" si="615"/>
        <v>1.1415525114155251E-4</v>
      </c>
      <c r="EOV7" s="88">
        <f t="shared" si="615"/>
        <v>1.1415525114155251E-4</v>
      </c>
      <c r="EOW7" s="88">
        <f t="shared" si="615"/>
        <v>1.1415525114155251E-4</v>
      </c>
      <c r="EOX7" s="88">
        <f t="shared" si="615"/>
        <v>1.1415525114155251E-4</v>
      </c>
      <c r="EOY7" s="88">
        <f t="shared" si="615"/>
        <v>1.1415525114155251E-4</v>
      </c>
      <c r="EOZ7" s="88">
        <f t="shared" si="615"/>
        <v>1.1415525114155251E-4</v>
      </c>
      <c r="EPA7" s="88">
        <f t="shared" si="615"/>
        <v>1.1415525114155251E-4</v>
      </c>
      <c r="EPB7" s="88">
        <f t="shared" si="615"/>
        <v>1.1415525114155251E-4</v>
      </c>
      <c r="EPC7" s="88">
        <f t="shared" si="615"/>
        <v>1.1415525114155251E-4</v>
      </c>
      <c r="EPD7" s="88">
        <f t="shared" si="615"/>
        <v>1.1415525114155251E-4</v>
      </c>
      <c r="EPE7" s="88">
        <f t="shared" si="615"/>
        <v>1.1415525114155251E-4</v>
      </c>
      <c r="EPF7" s="88">
        <f t="shared" si="615"/>
        <v>1.1415525114155251E-4</v>
      </c>
      <c r="EPG7" s="88">
        <f t="shared" si="615"/>
        <v>1.1415525114155251E-4</v>
      </c>
      <c r="EPH7" s="88">
        <f t="shared" si="615"/>
        <v>1.1415525114155251E-4</v>
      </c>
      <c r="EPI7" s="88">
        <f t="shared" si="615"/>
        <v>1.1415525114155251E-4</v>
      </c>
      <c r="EPJ7" s="88">
        <f t="shared" si="615"/>
        <v>1.1415525114155251E-4</v>
      </c>
      <c r="EPK7" s="88">
        <f t="shared" si="615"/>
        <v>1.1415525114155251E-4</v>
      </c>
      <c r="EPL7" s="88">
        <f t="shared" si="615"/>
        <v>1.1415525114155251E-4</v>
      </c>
      <c r="EPM7" s="88">
        <f t="shared" si="615"/>
        <v>1.1415525114155251E-4</v>
      </c>
      <c r="EPN7" s="88">
        <f t="shared" si="615"/>
        <v>1.1415525114155251E-4</v>
      </c>
      <c r="EPO7" s="88">
        <f t="shared" si="615"/>
        <v>1.1415525114155251E-4</v>
      </c>
      <c r="EPP7" s="88">
        <f t="shared" si="615"/>
        <v>1.1415525114155251E-4</v>
      </c>
      <c r="EPQ7" s="88">
        <f t="shared" si="615"/>
        <v>1.1415525114155251E-4</v>
      </c>
      <c r="EPR7" s="88">
        <f t="shared" si="615"/>
        <v>1.1415525114155251E-4</v>
      </c>
      <c r="EPS7" s="88">
        <f t="shared" si="615"/>
        <v>1.1415525114155251E-4</v>
      </c>
      <c r="EPT7" s="88">
        <f t="shared" si="615"/>
        <v>1.1415525114155251E-4</v>
      </c>
      <c r="EPU7" s="88">
        <f t="shared" si="615"/>
        <v>1.1415525114155251E-4</v>
      </c>
      <c r="EPV7" s="88">
        <f t="shared" si="615"/>
        <v>1.1415525114155251E-4</v>
      </c>
      <c r="EPW7" s="88">
        <f t="shared" si="615"/>
        <v>1.1415525114155251E-4</v>
      </c>
      <c r="EPX7" s="88">
        <f t="shared" si="615"/>
        <v>1.1415525114155251E-4</v>
      </c>
      <c r="EPY7" s="88">
        <f t="shared" si="615"/>
        <v>1.1415525114155251E-4</v>
      </c>
      <c r="EPZ7" s="88">
        <f t="shared" si="615"/>
        <v>1.1415525114155251E-4</v>
      </c>
      <c r="EQA7" s="88">
        <f t="shared" si="615"/>
        <v>1.1415525114155251E-4</v>
      </c>
      <c r="EQB7" s="88">
        <f t="shared" si="615"/>
        <v>1.1415525114155251E-4</v>
      </c>
      <c r="EQC7" s="88">
        <f t="shared" si="615"/>
        <v>1.1415525114155251E-4</v>
      </c>
      <c r="EQD7" s="88">
        <f t="shared" si="615"/>
        <v>1.1415525114155251E-4</v>
      </c>
      <c r="EQE7" s="88">
        <f t="shared" si="615"/>
        <v>1.1415525114155251E-4</v>
      </c>
      <c r="EQF7" s="88">
        <f t="shared" si="615"/>
        <v>1.1415525114155251E-4</v>
      </c>
      <c r="EQG7" s="88">
        <f t="shared" si="615"/>
        <v>1.1415525114155251E-4</v>
      </c>
      <c r="EQH7" s="88">
        <f t="shared" si="615"/>
        <v>1.1415525114155251E-4</v>
      </c>
      <c r="EQI7" s="88">
        <f t="shared" si="615"/>
        <v>1.1415525114155251E-4</v>
      </c>
      <c r="EQJ7" s="88">
        <f t="shared" si="615"/>
        <v>1.1415525114155251E-4</v>
      </c>
      <c r="EQK7" s="88">
        <f t="shared" si="615"/>
        <v>1.1415525114155251E-4</v>
      </c>
      <c r="EQL7" s="88">
        <f t="shared" si="615"/>
        <v>1.1415525114155251E-4</v>
      </c>
      <c r="EQM7" s="88">
        <f t="shared" si="615"/>
        <v>1.1415525114155251E-4</v>
      </c>
      <c r="EQN7" s="88">
        <f t="shared" si="615"/>
        <v>1.1415525114155251E-4</v>
      </c>
      <c r="EQO7" s="88">
        <f t="shared" si="615"/>
        <v>1.1415525114155251E-4</v>
      </c>
      <c r="EQP7" s="88">
        <f t="shared" si="615"/>
        <v>1.1415525114155251E-4</v>
      </c>
      <c r="EQQ7" s="88">
        <f t="shared" si="615"/>
        <v>1.1415525114155251E-4</v>
      </c>
      <c r="EQR7" s="88">
        <f t="shared" si="615"/>
        <v>1.1415525114155251E-4</v>
      </c>
      <c r="EQS7" s="88">
        <f t="shared" si="615"/>
        <v>1.1415525114155251E-4</v>
      </c>
      <c r="EQT7" s="88">
        <f t="shared" si="615"/>
        <v>1.1415525114155251E-4</v>
      </c>
      <c r="EQU7" s="88">
        <f t="shared" si="615"/>
        <v>1.1415525114155251E-4</v>
      </c>
      <c r="EQV7" s="88">
        <f t="shared" si="615"/>
        <v>1.1415525114155251E-4</v>
      </c>
      <c r="EQW7" s="88">
        <f t="shared" si="615"/>
        <v>1.1415525114155251E-4</v>
      </c>
      <c r="EQX7" s="88">
        <f t="shared" si="615"/>
        <v>1.1415525114155251E-4</v>
      </c>
      <c r="EQY7" s="88">
        <f t="shared" si="615"/>
        <v>1.1415525114155251E-4</v>
      </c>
      <c r="EQZ7" s="88">
        <f t="shared" si="615"/>
        <v>1.1415525114155251E-4</v>
      </c>
      <c r="ERA7" s="88">
        <f t="shared" si="615"/>
        <v>1.1415525114155251E-4</v>
      </c>
      <c r="ERB7" s="88">
        <f t="shared" ref="ERB7:ETM7" si="616">ERA7</f>
        <v>1.1415525114155251E-4</v>
      </c>
      <c r="ERC7" s="88">
        <f t="shared" si="616"/>
        <v>1.1415525114155251E-4</v>
      </c>
      <c r="ERD7" s="88">
        <f t="shared" si="616"/>
        <v>1.1415525114155251E-4</v>
      </c>
      <c r="ERE7" s="88">
        <f t="shared" si="616"/>
        <v>1.1415525114155251E-4</v>
      </c>
      <c r="ERF7" s="88">
        <f t="shared" si="616"/>
        <v>1.1415525114155251E-4</v>
      </c>
      <c r="ERG7" s="88">
        <f t="shared" si="616"/>
        <v>1.1415525114155251E-4</v>
      </c>
      <c r="ERH7" s="88">
        <f t="shared" si="616"/>
        <v>1.1415525114155251E-4</v>
      </c>
      <c r="ERI7" s="88">
        <f t="shared" si="616"/>
        <v>1.1415525114155251E-4</v>
      </c>
      <c r="ERJ7" s="88">
        <f t="shared" si="616"/>
        <v>1.1415525114155251E-4</v>
      </c>
      <c r="ERK7" s="88">
        <f t="shared" si="616"/>
        <v>1.1415525114155251E-4</v>
      </c>
      <c r="ERL7" s="88">
        <f t="shared" si="616"/>
        <v>1.1415525114155251E-4</v>
      </c>
      <c r="ERM7" s="88">
        <f t="shared" si="616"/>
        <v>1.1415525114155251E-4</v>
      </c>
      <c r="ERN7" s="88">
        <f t="shared" si="616"/>
        <v>1.1415525114155251E-4</v>
      </c>
      <c r="ERO7" s="88">
        <f t="shared" si="616"/>
        <v>1.1415525114155251E-4</v>
      </c>
      <c r="ERP7" s="88">
        <f t="shared" si="616"/>
        <v>1.1415525114155251E-4</v>
      </c>
      <c r="ERQ7" s="88">
        <f t="shared" si="616"/>
        <v>1.1415525114155251E-4</v>
      </c>
      <c r="ERR7" s="88">
        <f t="shared" si="616"/>
        <v>1.1415525114155251E-4</v>
      </c>
      <c r="ERS7" s="88">
        <f t="shared" si="616"/>
        <v>1.1415525114155251E-4</v>
      </c>
      <c r="ERT7" s="88">
        <f t="shared" si="616"/>
        <v>1.1415525114155251E-4</v>
      </c>
      <c r="ERU7" s="88">
        <f t="shared" si="616"/>
        <v>1.1415525114155251E-4</v>
      </c>
      <c r="ERV7" s="88">
        <f t="shared" si="616"/>
        <v>1.1415525114155251E-4</v>
      </c>
      <c r="ERW7" s="88">
        <f t="shared" si="616"/>
        <v>1.1415525114155251E-4</v>
      </c>
      <c r="ERX7" s="88">
        <f t="shared" si="616"/>
        <v>1.1415525114155251E-4</v>
      </c>
      <c r="ERY7" s="88">
        <f t="shared" si="616"/>
        <v>1.1415525114155251E-4</v>
      </c>
      <c r="ERZ7" s="88">
        <f t="shared" si="616"/>
        <v>1.1415525114155251E-4</v>
      </c>
      <c r="ESA7" s="88">
        <f t="shared" si="616"/>
        <v>1.1415525114155251E-4</v>
      </c>
      <c r="ESB7" s="88">
        <f t="shared" si="616"/>
        <v>1.1415525114155251E-4</v>
      </c>
      <c r="ESC7" s="88">
        <f t="shared" si="616"/>
        <v>1.1415525114155251E-4</v>
      </c>
      <c r="ESD7" s="88">
        <f t="shared" si="616"/>
        <v>1.1415525114155251E-4</v>
      </c>
      <c r="ESE7" s="88">
        <f t="shared" si="616"/>
        <v>1.1415525114155251E-4</v>
      </c>
      <c r="ESF7" s="88">
        <f t="shared" si="616"/>
        <v>1.1415525114155251E-4</v>
      </c>
      <c r="ESG7" s="88">
        <f t="shared" si="616"/>
        <v>1.1415525114155251E-4</v>
      </c>
      <c r="ESH7" s="88">
        <f t="shared" si="616"/>
        <v>1.1415525114155251E-4</v>
      </c>
      <c r="ESI7" s="88">
        <f t="shared" si="616"/>
        <v>1.1415525114155251E-4</v>
      </c>
      <c r="ESJ7" s="88">
        <f t="shared" si="616"/>
        <v>1.1415525114155251E-4</v>
      </c>
      <c r="ESK7" s="88">
        <f t="shared" si="616"/>
        <v>1.1415525114155251E-4</v>
      </c>
      <c r="ESL7" s="88">
        <f t="shared" si="616"/>
        <v>1.1415525114155251E-4</v>
      </c>
      <c r="ESM7" s="88">
        <f t="shared" si="616"/>
        <v>1.1415525114155251E-4</v>
      </c>
      <c r="ESN7" s="88">
        <f t="shared" si="616"/>
        <v>1.1415525114155251E-4</v>
      </c>
      <c r="ESO7" s="88">
        <f t="shared" si="616"/>
        <v>1.1415525114155251E-4</v>
      </c>
      <c r="ESP7" s="88">
        <f t="shared" si="616"/>
        <v>1.1415525114155251E-4</v>
      </c>
      <c r="ESQ7" s="88">
        <f t="shared" si="616"/>
        <v>1.1415525114155251E-4</v>
      </c>
      <c r="ESR7" s="88">
        <f t="shared" si="616"/>
        <v>1.1415525114155251E-4</v>
      </c>
      <c r="ESS7" s="88">
        <f t="shared" si="616"/>
        <v>1.1415525114155251E-4</v>
      </c>
      <c r="EST7" s="88">
        <f t="shared" si="616"/>
        <v>1.1415525114155251E-4</v>
      </c>
      <c r="ESU7" s="88">
        <f t="shared" si="616"/>
        <v>1.1415525114155251E-4</v>
      </c>
      <c r="ESV7" s="88">
        <f t="shared" si="616"/>
        <v>1.1415525114155251E-4</v>
      </c>
      <c r="ESW7" s="88">
        <f t="shared" si="616"/>
        <v>1.1415525114155251E-4</v>
      </c>
      <c r="ESX7" s="88">
        <f t="shared" si="616"/>
        <v>1.1415525114155251E-4</v>
      </c>
      <c r="ESY7" s="88">
        <f t="shared" si="616"/>
        <v>1.1415525114155251E-4</v>
      </c>
      <c r="ESZ7" s="88">
        <f t="shared" si="616"/>
        <v>1.1415525114155251E-4</v>
      </c>
      <c r="ETA7" s="88">
        <f t="shared" si="616"/>
        <v>1.1415525114155251E-4</v>
      </c>
      <c r="ETB7" s="88">
        <f t="shared" si="616"/>
        <v>1.1415525114155251E-4</v>
      </c>
      <c r="ETC7" s="88">
        <f t="shared" si="616"/>
        <v>1.1415525114155251E-4</v>
      </c>
      <c r="ETD7" s="88">
        <f t="shared" si="616"/>
        <v>1.1415525114155251E-4</v>
      </c>
      <c r="ETE7" s="88">
        <f t="shared" si="616"/>
        <v>1.1415525114155251E-4</v>
      </c>
      <c r="ETF7" s="88">
        <f t="shared" si="616"/>
        <v>1.1415525114155251E-4</v>
      </c>
      <c r="ETG7" s="88">
        <f t="shared" si="616"/>
        <v>1.1415525114155251E-4</v>
      </c>
      <c r="ETH7" s="88">
        <f t="shared" si="616"/>
        <v>1.1415525114155251E-4</v>
      </c>
      <c r="ETI7" s="88">
        <f t="shared" si="616"/>
        <v>1.1415525114155251E-4</v>
      </c>
      <c r="ETJ7" s="88">
        <f t="shared" si="616"/>
        <v>1.1415525114155251E-4</v>
      </c>
      <c r="ETK7" s="88">
        <f t="shared" si="616"/>
        <v>1.1415525114155251E-4</v>
      </c>
      <c r="ETL7" s="88">
        <f t="shared" si="616"/>
        <v>1.1415525114155251E-4</v>
      </c>
      <c r="ETM7" s="88">
        <f t="shared" si="616"/>
        <v>1.1415525114155251E-4</v>
      </c>
      <c r="ETN7" s="88">
        <f t="shared" ref="ETN7:EVY7" si="617">ETM7</f>
        <v>1.1415525114155251E-4</v>
      </c>
      <c r="ETO7" s="88">
        <f t="shared" si="617"/>
        <v>1.1415525114155251E-4</v>
      </c>
      <c r="ETP7" s="88">
        <f t="shared" si="617"/>
        <v>1.1415525114155251E-4</v>
      </c>
      <c r="ETQ7" s="88">
        <f t="shared" si="617"/>
        <v>1.1415525114155251E-4</v>
      </c>
      <c r="ETR7" s="88">
        <f t="shared" si="617"/>
        <v>1.1415525114155251E-4</v>
      </c>
      <c r="ETS7" s="88">
        <f t="shared" si="617"/>
        <v>1.1415525114155251E-4</v>
      </c>
      <c r="ETT7" s="88">
        <f t="shared" si="617"/>
        <v>1.1415525114155251E-4</v>
      </c>
      <c r="ETU7" s="88">
        <f t="shared" si="617"/>
        <v>1.1415525114155251E-4</v>
      </c>
      <c r="ETV7" s="88">
        <f t="shared" si="617"/>
        <v>1.1415525114155251E-4</v>
      </c>
      <c r="ETW7" s="88">
        <f t="shared" si="617"/>
        <v>1.1415525114155251E-4</v>
      </c>
      <c r="ETX7" s="88">
        <f t="shared" si="617"/>
        <v>1.1415525114155251E-4</v>
      </c>
      <c r="ETY7" s="88">
        <f t="shared" si="617"/>
        <v>1.1415525114155251E-4</v>
      </c>
      <c r="ETZ7" s="88">
        <f t="shared" si="617"/>
        <v>1.1415525114155251E-4</v>
      </c>
      <c r="EUA7" s="88">
        <f t="shared" si="617"/>
        <v>1.1415525114155251E-4</v>
      </c>
      <c r="EUB7" s="88">
        <f t="shared" si="617"/>
        <v>1.1415525114155251E-4</v>
      </c>
      <c r="EUC7" s="88">
        <f t="shared" si="617"/>
        <v>1.1415525114155251E-4</v>
      </c>
      <c r="EUD7" s="88">
        <f t="shared" si="617"/>
        <v>1.1415525114155251E-4</v>
      </c>
      <c r="EUE7" s="88">
        <f t="shared" si="617"/>
        <v>1.1415525114155251E-4</v>
      </c>
      <c r="EUF7" s="88">
        <f t="shared" si="617"/>
        <v>1.1415525114155251E-4</v>
      </c>
      <c r="EUG7" s="88">
        <f t="shared" si="617"/>
        <v>1.1415525114155251E-4</v>
      </c>
      <c r="EUH7" s="88">
        <f t="shared" si="617"/>
        <v>1.1415525114155251E-4</v>
      </c>
      <c r="EUI7" s="88">
        <f t="shared" si="617"/>
        <v>1.1415525114155251E-4</v>
      </c>
      <c r="EUJ7" s="88">
        <f t="shared" si="617"/>
        <v>1.1415525114155251E-4</v>
      </c>
      <c r="EUK7" s="88">
        <f t="shared" si="617"/>
        <v>1.1415525114155251E-4</v>
      </c>
      <c r="EUL7" s="88">
        <f t="shared" si="617"/>
        <v>1.1415525114155251E-4</v>
      </c>
      <c r="EUM7" s="88">
        <f t="shared" si="617"/>
        <v>1.1415525114155251E-4</v>
      </c>
      <c r="EUN7" s="88">
        <f t="shared" si="617"/>
        <v>1.1415525114155251E-4</v>
      </c>
      <c r="EUO7" s="88">
        <f t="shared" si="617"/>
        <v>1.1415525114155251E-4</v>
      </c>
      <c r="EUP7" s="88">
        <f t="shared" si="617"/>
        <v>1.1415525114155251E-4</v>
      </c>
      <c r="EUQ7" s="88">
        <f t="shared" si="617"/>
        <v>1.1415525114155251E-4</v>
      </c>
      <c r="EUR7" s="88">
        <f t="shared" si="617"/>
        <v>1.1415525114155251E-4</v>
      </c>
      <c r="EUS7" s="88">
        <f t="shared" si="617"/>
        <v>1.1415525114155251E-4</v>
      </c>
      <c r="EUT7" s="88">
        <f t="shared" si="617"/>
        <v>1.1415525114155251E-4</v>
      </c>
      <c r="EUU7" s="88">
        <f t="shared" si="617"/>
        <v>1.1415525114155251E-4</v>
      </c>
      <c r="EUV7" s="88">
        <f t="shared" si="617"/>
        <v>1.1415525114155251E-4</v>
      </c>
      <c r="EUW7" s="88">
        <f t="shared" si="617"/>
        <v>1.1415525114155251E-4</v>
      </c>
      <c r="EUX7" s="88">
        <f t="shared" si="617"/>
        <v>1.1415525114155251E-4</v>
      </c>
      <c r="EUY7" s="88">
        <f t="shared" si="617"/>
        <v>1.1415525114155251E-4</v>
      </c>
      <c r="EUZ7" s="88">
        <f t="shared" si="617"/>
        <v>1.1415525114155251E-4</v>
      </c>
      <c r="EVA7" s="88">
        <f t="shared" si="617"/>
        <v>1.1415525114155251E-4</v>
      </c>
      <c r="EVB7" s="88">
        <f t="shared" si="617"/>
        <v>1.1415525114155251E-4</v>
      </c>
      <c r="EVC7" s="88">
        <f t="shared" si="617"/>
        <v>1.1415525114155251E-4</v>
      </c>
      <c r="EVD7" s="88">
        <f t="shared" si="617"/>
        <v>1.1415525114155251E-4</v>
      </c>
      <c r="EVE7" s="88">
        <f t="shared" si="617"/>
        <v>1.1415525114155251E-4</v>
      </c>
      <c r="EVF7" s="88">
        <f t="shared" si="617"/>
        <v>1.1415525114155251E-4</v>
      </c>
      <c r="EVG7" s="88">
        <f t="shared" si="617"/>
        <v>1.1415525114155251E-4</v>
      </c>
      <c r="EVH7" s="88">
        <f t="shared" si="617"/>
        <v>1.1415525114155251E-4</v>
      </c>
      <c r="EVI7" s="88">
        <f t="shared" si="617"/>
        <v>1.1415525114155251E-4</v>
      </c>
      <c r="EVJ7" s="88">
        <f t="shared" si="617"/>
        <v>1.1415525114155251E-4</v>
      </c>
      <c r="EVK7" s="88">
        <f t="shared" si="617"/>
        <v>1.1415525114155251E-4</v>
      </c>
      <c r="EVL7" s="88">
        <f t="shared" si="617"/>
        <v>1.1415525114155251E-4</v>
      </c>
      <c r="EVM7" s="88">
        <f t="shared" si="617"/>
        <v>1.1415525114155251E-4</v>
      </c>
      <c r="EVN7" s="88">
        <f t="shared" si="617"/>
        <v>1.1415525114155251E-4</v>
      </c>
      <c r="EVO7" s="88">
        <f t="shared" si="617"/>
        <v>1.1415525114155251E-4</v>
      </c>
      <c r="EVP7" s="88">
        <f t="shared" si="617"/>
        <v>1.1415525114155251E-4</v>
      </c>
      <c r="EVQ7" s="88">
        <f t="shared" si="617"/>
        <v>1.1415525114155251E-4</v>
      </c>
      <c r="EVR7" s="88">
        <f t="shared" si="617"/>
        <v>1.1415525114155251E-4</v>
      </c>
      <c r="EVS7" s="88">
        <f t="shared" si="617"/>
        <v>1.1415525114155251E-4</v>
      </c>
      <c r="EVT7" s="88">
        <f t="shared" si="617"/>
        <v>1.1415525114155251E-4</v>
      </c>
      <c r="EVU7" s="88">
        <f t="shared" si="617"/>
        <v>1.1415525114155251E-4</v>
      </c>
      <c r="EVV7" s="88">
        <f t="shared" si="617"/>
        <v>1.1415525114155251E-4</v>
      </c>
      <c r="EVW7" s="88">
        <f t="shared" si="617"/>
        <v>1.1415525114155251E-4</v>
      </c>
      <c r="EVX7" s="88">
        <f t="shared" si="617"/>
        <v>1.1415525114155251E-4</v>
      </c>
      <c r="EVY7" s="88">
        <f t="shared" si="617"/>
        <v>1.1415525114155251E-4</v>
      </c>
      <c r="EVZ7" s="88">
        <f t="shared" ref="EVZ7:EYK7" si="618">EVY7</f>
        <v>1.1415525114155251E-4</v>
      </c>
      <c r="EWA7" s="88">
        <f t="shared" si="618"/>
        <v>1.1415525114155251E-4</v>
      </c>
      <c r="EWB7" s="88">
        <f t="shared" si="618"/>
        <v>1.1415525114155251E-4</v>
      </c>
      <c r="EWC7" s="88">
        <f t="shared" si="618"/>
        <v>1.1415525114155251E-4</v>
      </c>
      <c r="EWD7" s="88">
        <f t="shared" si="618"/>
        <v>1.1415525114155251E-4</v>
      </c>
      <c r="EWE7" s="88">
        <f t="shared" si="618"/>
        <v>1.1415525114155251E-4</v>
      </c>
      <c r="EWF7" s="88">
        <f t="shared" si="618"/>
        <v>1.1415525114155251E-4</v>
      </c>
      <c r="EWG7" s="88">
        <f t="shared" si="618"/>
        <v>1.1415525114155251E-4</v>
      </c>
      <c r="EWH7" s="88">
        <f t="shared" si="618"/>
        <v>1.1415525114155251E-4</v>
      </c>
      <c r="EWI7" s="88">
        <f t="shared" si="618"/>
        <v>1.1415525114155251E-4</v>
      </c>
      <c r="EWJ7" s="88">
        <f t="shared" si="618"/>
        <v>1.1415525114155251E-4</v>
      </c>
      <c r="EWK7" s="88">
        <f t="shared" si="618"/>
        <v>1.1415525114155251E-4</v>
      </c>
      <c r="EWL7" s="88">
        <f t="shared" si="618"/>
        <v>1.1415525114155251E-4</v>
      </c>
      <c r="EWM7" s="88">
        <f t="shared" si="618"/>
        <v>1.1415525114155251E-4</v>
      </c>
      <c r="EWN7" s="88">
        <f t="shared" si="618"/>
        <v>1.1415525114155251E-4</v>
      </c>
      <c r="EWO7" s="88">
        <f t="shared" si="618"/>
        <v>1.1415525114155251E-4</v>
      </c>
      <c r="EWP7" s="88">
        <f t="shared" si="618"/>
        <v>1.1415525114155251E-4</v>
      </c>
      <c r="EWQ7" s="88">
        <f t="shared" si="618"/>
        <v>1.1415525114155251E-4</v>
      </c>
      <c r="EWR7" s="88">
        <f t="shared" si="618"/>
        <v>1.1415525114155251E-4</v>
      </c>
      <c r="EWS7" s="88">
        <f t="shared" si="618"/>
        <v>1.1415525114155251E-4</v>
      </c>
      <c r="EWT7" s="88">
        <f t="shared" si="618"/>
        <v>1.1415525114155251E-4</v>
      </c>
      <c r="EWU7" s="88">
        <f t="shared" si="618"/>
        <v>1.1415525114155251E-4</v>
      </c>
      <c r="EWV7" s="88">
        <f t="shared" si="618"/>
        <v>1.1415525114155251E-4</v>
      </c>
      <c r="EWW7" s="88">
        <f t="shared" si="618"/>
        <v>1.1415525114155251E-4</v>
      </c>
      <c r="EWX7" s="88">
        <f t="shared" si="618"/>
        <v>1.1415525114155251E-4</v>
      </c>
      <c r="EWY7" s="88">
        <f t="shared" si="618"/>
        <v>1.1415525114155251E-4</v>
      </c>
      <c r="EWZ7" s="88">
        <f t="shared" si="618"/>
        <v>1.1415525114155251E-4</v>
      </c>
      <c r="EXA7" s="88">
        <f t="shared" si="618"/>
        <v>1.1415525114155251E-4</v>
      </c>
      <c r="EXB7" s="88">
        <f t="shared" si="618"/>
        <v>1.1415525114155251E-4</v>
      </c>
      <c r="EXC7" s="88">
        <f t="shared" si="618"/>
        <v>1.1415525114155251E-4</v>
      </c>
      <c r="EXD7" s="88">
        <f t="shared" si="618"/>
        <v>1.1415525114155251E-4</v>
      </c>
      <c r="EXE7" s="88">
        <f t="shared" si="618"/>
        <v>1.1415525114155251E-4</v>
      </c>
      <c r="EXF7" s="88">
        <f t="shared" si="618"/>
        <v>1.1415525114155251E-4</v>
      </c>
      <c r="EXG7" s="88">
        <f t="shared" si="618"/>
        <v>1.1415525114155251E-4</v>
      </c>
      <c r="EXH7" s="88">
        <f t="shared" si="618"/>
        <v>1.1415525114155251E-4</v>
      </c>
      <c r="EXI7" s="88">
        <f t="shared" si="618"/>
        <v>1.1415525114155251E-4</v>
      </c>
      <c r="EXJ7" s="88">
        <f t="shared" si="618"/>
        <v>1.1415525114155251E-4</v>
      </c>
      <c r="EXK7" s="88">
        <f t="shared" si="618"/>
        <v>1.1415525114155251E-4</v>
      </c>
      <c r="EXL7" s="88">
        <f t="shared" si="618"/>
        <v>1.1415525114155251E-4</v>
      </c>
      <c r="EXM7" s="88">
        <f t="shared" si="618"/>
        <v>1.1415525114155251E-4</v>
      </c>
      <c r="EXN7" s="88">
        <f t="shared" si="618"/>
        <v>1.1415525114155251E-4</v>
      </c>
      <c r="EXO7" s="88">
        <f t="shared" si="618"/>
        <v>1.1415525114155251E-4</v>
      </c>
      <c r="EXP7" s="88">
        <f t="shared" si="618"/>
        <v>1.1415525114155251E-4</v>
      </c>
      <c r="EXQ7" s="88">
        <f t="shared" si="618"/>
        <v>1.1415525114155251E-4</v>
      </c>
      <c r="EXR7" s="88">
        <f t="shared" si="618"/>
        <v>1.1415525114155251E-4</v>
      </c>
      <c r="EXS7" s="88">
        <f t="shared" si="618"/>
        <v>1.1415525114155251E-4</v>
      </c>
      <c r="EXT7" s="88">
        <f t="shared" si="618"/>
        <v>1.1415525114155251E-4</v>
      </c>
      <c r="EXU7" s="88">
        <f t="shared" si="618"/>
        <v>1.1415525114155251E-4</v>
      </c>
      <c r="EXV7" s="88">
        <f t="shared" si="618"/>
        <v>1.1415525114155251E-4</v>
      </c>
      <c r="EXW7" s="88">
        <f t="shared" si="618"/>
        <v>1.1415525114155251E-4</v>
      </c>
      <c r="EXX7" s="88">
        <f t="shared" si="618"/>
        <v>1.1415525114155251E-4</v>
      </c>
      <c r="EXY7" s="88">
        <f t="shared" si="618"/>
        <v>1.1415525114155251E-4</v>
      </c>
      <c r="EXZ7" s="88">
        <f t="shared" si="618"/>
        <v>1.1415525114155251E-4</v>
      </c>
      <c r="EYA7" s="88">
        <f t="shared" si="618"/>
        <v>1.1415525114155251E-4</v>
      </c>
      <c r="EYB7" s="88">
        <f t="shared" si="618"/>
        <v>1.1415525114155251E-4</v>
      </c>
      <c r="EYC7" s="88">
        <f t="shared" si="618"/>
        <v>1.1415525114155251E-4</v>
      </c>
      <c r="EYD7" s="88">
        <f t="shared" si="618"/>
        <v>1.1415525114155251E-4</v>
      </c>
      <c r="EYE7" s="88">
        <f t="shared" si="618"/>
        <v>1.1415525114155251E-4</v>
      </c>
      <c r="EYF7" s="88">
        <f t="shared" si="618"/>
        <v>1.1415525114155251E-4</v>
      </c>
      <c r="EYG7" s="88">
        <f t="shared" si="618"/>
        <v>1.1415525114155251E-4</v>
      </c>
      <c r="EYH7" s="88">
        <f t="shared" si="618"/>
        <v>1.1415525114155251E-4</v>
      </c>
      <c r="EYI7" s="88">
        <f t="shared" si="618"/>
        <v>1.1415525114155251E-4</v>
      </c>
      <c r="EYJ7" s="88">
        <f t="shared" si="618"/>
        <v>1.1415525114155251E-4</v>
      </c>
      <c r="EYK7" s="88">
        <f t="shared" si="618"/>
        <v>1.1415525114155251E-4</v>
      </c>
      <c r="EYL7" s="88">
        <f t="shared" ref="EYL7:FAW7" si="619">EYK7</f>
        <v>1.1415525114155251E-4</v>
      </c>
      <c r="EYM7" s="88">
        <f t="shared" si="619"/>
        <v>1.1415525114155251E-4</v>
      </c>
      <c r="EYN7" s="88">
        <f t="shared" si="619"/>
        <v>1.1415525114155251E-4</v>
      </c>
      <c r="EYO7" s="88">
        <f t="shared" si="619"/>
        <v>1.1415525114155251E-4</v>
      </c>
      <c r="EYP7" s="88">
        <f t="shared" si="619"/>
        <v>1.1415525114155251E-4</v>
      </c>
      <c r="EYQ7" s="88">
        <f t="shared" si="619"/>
        <v>1.1415525114155251E-4</v>
      </c>
      <c r="EYR7" s="88">
        <f t="shared" si="619"/>
        <v>1.1415525114155251E-4</v>
      </c>
      <c r="EYS7" s="88">
        <f t="shared" si="619"/>
        <v>1.1415525114155251E-4</v>
      </c>
      <c r="EYT7" s="88">
        <f t="shared" si="619"/>
        <v>1.1415525114155251E-4</v>
      </c>
      <c r="EYU7" s="88">
        <f t="shared" si="619"/>
        <v>1.1415525114155251E-4</v>
      </c>
      <c r="EYV7" s="88">
        <f t="shared" si="619"/>
        <v>1.1415525114155251E-4</v>
      </c>
      <c r="EYW7" s="88">
        <f t="shared" si="619"/>
        <v>1.1415525114155251E-4</v>
      </c>
      <c r="EYX7" s="88">
        <f t="shared" si="619"/>
        <v>1.1415525114155251E-4</v>
      </c>
      <c r="EYY7" s="88">
        <f t="shared" si="619"/>
        <v>1.1415525114155251E-4</v>
      </c>
      <c r="EYZ7" s="88">
        <f t="shared" si="619"/>
        <v>1.1415525114155251E-4</v>
      </c>
      <c r="EZA7" s="88">
        <f t="shared" si="619"/>
        <v>1.1415525114155251E-4</v>
      </c>
      <c r="EZB7" s="88">
        <f t="shared" si="619"/>
        <v>1.1415525114155251E-4</v>
      </c>
      <c r="EZC7" s="88">
        <f t="shared" si="619"/>
        <v>1.1415525114155251E-4</v>
      </c>
      <c r="EZD7" s="88">
        <f t="shared" si="619"/>
        <v>1.1415525114155251E-4</v>
      </c>
      <c r="EZE7" s="88">
        <f t="shared" si="619"/>
        <v>1.1415525114155251E-4</v>
      </c>
      <c r="EZF7" s="88">
        <f t="shared" si="619"/>
        <v>1.1415525114155251E-4</v>
      </c>
      <c r="EZG7" s="88">
        <f t="shared" si="619"/>
        <v>1.1415525114155251E-4</v>
      </c>
      <c r="EZH7" s="88">
        <f t="shared" si="619"/>
        <v>1.1415525114155251E-4</v>
      </c>
      <c r="EZI7" s="88">
        <f t="shared" si="619"/>
        <v>1.1415525114155251E-4</v>
      </c>
      <c r="EZJ7" s="88">
        <f t="shared" si="619"/>
        <v>1.1415525114155251E-4</v>
      </c>
      <c r="EZK7" s="88">
        <f t="shared" si="619"/>
        <v>1.1415525114155251E-4</v>
      </c>
      <c r="EZL7" s="88">
        <f t="shared" si="619"/>
        <v>1.1415525114155251E-4</v>
      </c>
      <c r="EZM7" s="88">
        <f t="shared" si="619"/>
        <v>1.1415525114155251E-4</v>
      </c>
      <c r="EZN7" s="88">
        <f t="shared" si="619"/>
        <v>1.1415525114155251E-4</v>
      </c>
      <c r="EZO7" s="88">
        <f t="shared" si="619"/>
        <v>1.1415525114155251E-4</v>
      </c>
      <c r="EZP7" s="88">
        <f t="shared" si="619"/>
        <v>1.1415525114155251E-4</v>
      </c>
      <c r="EZQ7" s="88">
        <f t="shared" si="619"/>
        <v>1.1415525114155251E-4</v>
      </c>
      <c r="EZR7" s="88">
        <f t="shared" si="619"/>
        <v>1.1415525114155251E-4</v>
      </c>
      <c r="EZS7" s="88">
        <f t="shared" si="619"/>
        <v>1.1415525114155251E-4</v>
      </c>
      <c r="EZT7" s="88">
        <f t="shared" si="619"/>
        <v>1.1415525114155251E-4</v>
      </c>
      <c r="EZU7" s="88">
        <f t="shared" si="619"/>
        <v>1.1415525114155251E-4</v>
      </c>
      <c r="EZV7" s="88">
        <f t="shared" si="619"/>
        <v>1.1415525114155251E-4</v>
      </c>
      <c r="EZW7" s="88">
        <f t="shared" si="619"/>
        <v>1.1415525114155251E-4</v>
      </c>
      <c r="EZX7" s="88">
        <f t="shared" si="619"/>
        <v>1.1415525114155251E-4</v>
      </c>
      <c r="EZY7" s="88">
        <f t="shared" si="619"/>
        <v>1.1415525114155251E-4</v>
      </c>
      <c r="EZZ7" s="88">
        <f t="shared" si="619"/>
        <v>1.1415525114155251E-4</v>
      </c>
      <c r="FAA7" s="88">
        <f t="shared" si="619"/>
        <v>1.1415525114155251E-4</v>
      </c>
      <c r="FAB7" s="88">
        <f t="shared" si="619"/>
        <v>1.1415525114155251E-4</v>
      </c>
      <c r="FAC7" s="88">
        <f t="shared" si="619"/>
        <v>1.1415525114155251E-4</v>
      </c>
      <c r="FAD7" s="88">
        <f t="shared" si="619"/>
        <v>1.1415525114155251E-4</v>
      </c>
      <c r="FAE7" s="88">
        <f t="shared" si="619"/>
        <v>1.1415525114155251E-4</v>
      </c>
      <c r="FAF7" s="88">
        <f t="shared" si="619"/>
        <v>1.1415525114155251E-4</v>
      </c>
      <c r="FAG7" s="88">
        <f t="shared" si="619"/>
        <v>1.1415525114155251E-4</v>
      </c>
      <c r="FAH7" s="88">
        <f t="shared" si="619"/>
        <v>1.1415525114155251E-4</v>
      </c>
      <c r="FAI7" s="88">
        <f t="shared" si="619"/>
        <v>1.1415525114155251E-4</v>
      </c>
      <c r="FAJ7" s="88">
        <f t="shared" si="619"/>
        <v>1.1415525114155251E-4</v>
      </c>
      <c r="FAK7" s="88">
        <f t="shared" si="619"/>
        <v>1.1415525114155251E-4</v>
      </c>
      <c r="FAL7" s="88">
        <f t="shared" si="619"/>
        <v>1.1415525114155251E-4</v>
      </c>
      <c r="FAM7" s="88">
        <f t="shared" si="619"/>
        <v>1.1415525114155251E-4</v>
      </c>
      <c r="FAN7" s="88">
        <f t="shared" si="619"/>
        <v>1.1415525114155251E-4</v>
      </c>
      <c r="FAO7" s="88">
        <f t="shared" si="619"/>
        <v>1.1415525114155251E-4</v>
      </c>
      <c r="FAP7" s="88">
        <f t="shared" si="619"/>
        <v>1.1415525114155251E-4</v>
      </c>
      <c r="FAQ7" s="88">
        <f t="shared" si="619"/>
        <v>1.1415525114155251E-4</v>
      </c>
      <c r="FAR7" s="88">
        <f t="shared" si="619"/>
        <v>1.1415525114155251E-4</v>
      </c>
      <c r="FAS7" s="88">
        <f t="shared" si="619"/>
        <v>1.1415525114155251E-4</v>
      </c>
      <c r="FAT7" s="88">
        <f t="shared" si="619"/>
        <v>1.1415525114155251E-4</v>
      </c>
      <c r="FAU7" s="88">
        <f t="shared" si="619"/>
        <v>1.1415525114155251E-4</v>
      </c>
      <c r="FAV7" s="88">
        <f t="shared" si="619"/>
        <v>1.1415525114155251E-4</v>
      </c>
      <c r="FAW7" s="88">
        <f t="shared" si="619"/>
        <v>1.1415525114155251E-4</v>
      </c>
      <c r="FAX7" s="88">
        <f t="shared" ref="FAX7:FDI7" si="620">FAW7</f>
        <v>1.1415525114155251E-4</v>
      </c>
      <c r="FAY7" s="88">
        <f t="shared" si="620"/>
        <v>1.1415525114155251E-4</v>
      </c>
      <c r="FAZ7" s="88">
        <f t="shared" si="620"/>
        <v>1.1415525114155251E-4</v>
      </c>
      <c r="FBA7" s="88">
        <f t="shared" si="620"/>
        <v>1.1415525114155251E-4</v>
      </c>
      <c r="FBB7" s="88">
        <f t="shared" si="620"/>
        <v>1.1415525114155251E-4</v>
      </c>
      <c r="FBC7" s="88">
        <f t="shared" si="620"/>
        <v>1.1415525114155251E-4</v>
      </c>
      <c r="FBD7" s="88">
        <f t="shared" si="620"/>
        <v>1.1415525114155251E-4</v>
      </c>
      <c r="FBE7" s="88">
        <f t="shared" si="620"/>
        <v>1.1415525114155251E-4</v>
      </c>
      <c r="FBF7" s="88">
        <f t="shared" si="620"/>
        <v>1.1415525114155251E-4</v>
      </c>
      <c r="FBG7" s="88">
        <f t="shared" si="620"/>
        <v>1.1415525114155251E-4</v>
      </c>
      <c r="FBH7" s="88">
        <f t="shared" si="620"/>
        <v>1.1415525114155251E-4</v>
      </c>
      <c r="FBI7" s="88">
        <f t="shared" si="620"/>
        <v>1.1415525114155251E-4</v>
      </c>
      <c r="FBJ7" s="88">
        <f t="shared" si="620"/>
        <v>1.1415525114155251E-4</v>
      </c>
      <c r="FBK7" s="88">
        <f t="shared" si="620"/>
        <v>1.1415525114155251E-4</v>
      </c>
      <c r="FBL7" s="88">
        <f t="shared" si="620"/>
        <v>1.1415525114155251E-4</v>
      </c>
      <c r="FBM7" s="88">
        <f t="shared" si="620"/>
        <v>1.1415525114155251E-4</v>
      </c>
      <c r="FBN7" s="88">
        <f t="shared" si="620"/>
        <v>1.1415525114155251E-4</v>
      </c>
      <c r="FBO7" s="88">
        <f t="shared" si="620"/>
        <v>1.1415525114155251E-4</v>
      </c>
      <c r="FBP7" s="88">
        <f t="shared" si="620"/>
        <v>1.1415525114155251E-4</v>
      </c>
      <c r="FBQ7" s="88">
        <f t="shared" si="620"/>
        <v>1.1415525114155251E-4</v>
      </c>
      <c r="FBR7" s="88">
        <f t="shared" si="620"/>
        <v>1.1415525114155251E-4</v>
      </c>
      <c r="FBS7" s="88">
        <f t="shared" si="620"/>
        <v>1.1415525114155251E-4</v>
      </c>
      <c r="FBT7" s="88">
        <f t="shared" si="620"/>
        <v>1.1415525114155251E-4</v>
      </c>
      <c r="FBU7" s="88">
        <f t="shared" si="620"/>
        <v>1.1415525114155251E-4</v>
      </c>
      <c r="FBV7" s="88">
        <f t="shared" si="620"/>
        <v>1.1415525114155251E-4</v>
      </c>
      <c r="FBW7" s="88">
        <f t="shared" si="620"/>
        <v>1.1415525114155251E-4</v>
      </c>
      <c r="FBX7" s="88">
        <f t="shared" si="620"/>
        <v>1.1415525114155251E-4</v>
      </c>
      <c r="FBY7" s="88">
        <f t="shared" si="620"/>
        <v>1.1415525114155251E-4</v>
      </c>
      <c r="FBZ7" s="88">
        <f t="shared" si="620"/>
        <v>1.1415525114155251E-4</v>
      </c>
      <c r="FCA7" s="88">
        <f t="shared" si="620"/>
        <v>1.1415525114155251E-4</v>
      </c>
      <c r="FCB7" s="88">
        <f t="shared" si="620"/>
        <v>1.1415525114155251E-4</v>
      </c>
      <c r="FCC7" s="88">
        <f t="shared" si="620"/>
        <v>1.1415525114155251E-4</v>
      </c>
      <c r="FCD7" s="88">
        <f t="shared" si="620"/>
        <v>1.1415525114155251E-4</v>
      </c>
      <c r="FCE7" s="88">
        <f t="shared" si="620"/>
        <v>1.1415525114155251E-4</v>
      </c>
      <c r="FCF7" s="88">
        <f t="shared" si="620"/>
        <v>1.1415525114155251E-4</v>
      </c>
      <c r="FCG7" s="88">
        <f t="shared" si="620"/>
        <v>1.1415525114155251E-4</v>
      </c>
      <c r="FCH7" s="88">
        <f t="shared" si="620"/>
        <v>1.1415525114155251E-4</v>
      </c>
      <c r="FCI7" s="88">
        <f t="shared" si="620"/>
        <v>1.1415525114155251E-4</v>
      </c>
      <c r="FCJ7" s="88">
        <f t="shared" si="620"/>
        <v>1.1415525114155251E-4</v>
      </c>
      <c r="FCK7" s="88">
        <f t="shared" si="620"/>
        <v>1.1415525114155251E-4</v>
      </c>
      <c r="FCL7" s="88">
        <f t="shared" si="620"/>
        <v>1.1415525114155251E-4</v>
      </c>
      <c r="FCM7" s="88">
        <f t="shared" si="620"/>
        <v>1.1415525114155251E-4</v>
      </c>
      <c r="FCN7" s="88">
        <f t="shared" si="620"/>
        <v>1.1415525114155251E-4</v>
      </c>
      <c r="FCO7" s="88">
        <f t="shared" si="620"/>
        <v>1.1415525114155251E-4</v>
      </c>
      <c r="FCP7" s="88">
        <f t="shared" si="620"/>
        <v>1.1415525114155251E-4</v>
      </c>
      <c r="FCQ7" s="88">
        <f t="shared" si="620"/>
        <v>1.1415525114155251E-4</v>
      </c>
      <c r="FCR7" s="88">
        <f t="shared" si="620"/>
        <v>1.1415525114155251E-4</v>
      </c>
      <c r="FCS7" s="88">
        <f t="shared" si="620"/>
        <v>1.1415525114155251E-4</v>
      </c>
      <c r="FCT7" s="88">
        <f t="shared" si="620"/>
        <v>1.1415525114155251E-4</v>
      </c>
      <c r="FCU7" s="88">
        <f t="shared" si="620"/>
        <v>1.1415525114155251E-4</v>
      </c>
      <c r="FCV7" s="88">
        <f t="shared" si="620"/>
        <v>1.1415525114155251E-4</v>
      </c>
      <c r="FCW7" s="88">
        <f t="shared" si="620"/>
        <v>1.1415525114155251E-4</v>
      </c>
      <c r="FCX7" s="88">
        <f t="shared" si="620"/>
        <v>1.1415525114155251E-4</v>
      </c>
      <c r="FCY7" s="88">
        <f t="shared" si="620"/>
        <v>1.1415525114155251E-4</v>
      </c>
      <c r="FCZ7" s="88">
        <f t="shared" si="620"/>
        <v>1.1415525114155251E-4</v>
      </c>
      <c r="FDA7" s="88">
        <f t="shared" si="620"/>
        <v>1.1415525114155251E-4</v>
      </c>
      <c r="FDB7" s="88">
        <f t="shared" si="620"/>
        <v>1.1415525114155251E-4</v>
      </c>
      <c r="FDC7" s="88">
        <f t="shared" si="620"/>
        <v>1.1415525114155251E-4</v>
      </c>
      <c r="FDD7" s="88">
        <f t="shared" si="620"/>
        <v>1.1415525114155251E-4</v>
      </c>
      <c r="FDE7" s="88">
        <f t="shared" si="620"/>
        <v>1.1415525114155251E-4</v>
      </c>
      <c r="FDF7" s="88">
        <f t="shared" si="620"/>
        <v>1.1415525114155251E-4</v>
      </c>
      <c r="FDG7" s="88">
        <f t="shared" si="620"/>
        <v>1.1415525114155251E-4</v>
      </c>
      <c r="FDH7" s="88">
        <f t="shared" si="620"/>
        <v>1.1415525114155251E-4</v>
      </c>
      <c r="FDI7" s="88">
        <f t="shared" si="620"/>
        <v>1.1415525114155251E-4</v>
      </c>
      <c r="FDJ7" s="88">
        <f t="shared" ref="FDJ7:FFU7" si="621">FDI7</f>
        <v>1.1415525114155251E-4</v>
      </c>
      <c r="FDK7" s="88">
        <f t="shared" si="621"/>
        <v>1.1415525114155251E-4</v>
      </c>
      <c r="FDL7" s="88">
        <f t="shared" si="621"/>
        <v>1.1415525114155251E-4</v>
      </c>
      <c r="FDM7" s="88">
        <f t="shared" si="621"/>
        <v>1.1415525114155251E-4</v>
      </c>
      <c r="FDN7" s="88">
        <f t="shared" si="621"/>
        <v>1.1415525114155251E-4</v>
      </c>
      <c r="FDO7" s="88">
        <f t="shared" si="621"/>
        <v>1.1415525114155251E-4</v>
      </c>
      <c r="FDP7" s="88">
        <f t="shared" si="621"/>
        <v>1.1415525114155251E-4</v>
      </c>
      <c r="FDQ7" s="88">
        <f t="shared" si="621"/>
        <v>1.1415525114155251E-4</v>
      </c>
      <c r="FDR7" s="88">
        <f t="shared" si="621"/>
        <v>1.1415525114155251E-4</v>
      </c>
      <c r="FDS7" s="88">
        <f t="shared" si="621"/>
        <v>1.1415525114155251E-4</v>
      </c>
      <c r="FDT7" s="88">
        <f t="shared" si="621"/>
        <v>1.1415525114155251E-4</v>
      </c>
      <c r="FDU7" s="88">
        <f t="shared" si="621"/>
        <v>1.1415525114155251E-4</v>
      </c>
      <c r="FDV7" s="88">
        <f t="shared" si="621"/>
        <v>1.1415525114155251E-4</v>
      </c>
      <c r="FDW7" s="88">
        <f t="shared" si="621"/>
        <v>1.1415525114155251E-4</v>
      </c>
      <c r="FDX7" s="88">
        <f t="shared" si="621"/>
        <v>1.1415525114155251E-4</v>
      </c>
      <c r="FDY7" s="88">
        <f t="shared" si="621"/>
        <v>1.1415525114155251E-4</v>
      </c>
      <c r="FDZ7" s="88">
        <f t="shared" si="621"/>
        <v>1.1415525114155251E-4</v>
      </c>
      <c r="FEA7" s="88">
        <f t="shared" si="621"/>
        <v>1.1415525114155251E-4</v>
      </c>
      <c r="FEB7" s="88">
        <f t="shared" si="621"/>
        <v>1.1415525114155251E-4</v>
      </c>
      <c r="FEC7" s="88">
        <f t="shared" si="621"/>
        <v>1.1415525114155251E-4</v>
      </c>
      <c r="FED7" s="88">
        <f t="shared" si="621"/>
        <v>1.1415525114155251E-4</v>
      </c>
      <c r="FEE7" s="88">
        <f t="shared" si="621"/>
        <v>1.1415525114155251E-4</v>
      </c>
      <c r="FEF7" s="88">
        <f t="shared" si="621"/>
        <v>1.1415525114155251E-4</v>
      </c>
      <c r="FEG7" s="88">
        <f t="shared" si="621"/>
        <v>1.1415525114155251E-4</v>
      </c>
      <c r="FEH7" s="88">
        <f t="shared" si="621"/>
        <v>1.1415525114155251E-4</v>
      </c>
      <c r="FEI7" s="88">
        <f t="shared" si="621"/>
        <v>1.1415525114155251E-4</v>
      </c>
      <c r="FEJ7" s="88">
        <f t="shared" si="621"/>
        <v>1.1415525114155251E-4</v>
      </c>
      <c r="FEK7" s="88">
        <f t="shared" si="621"/>
        <v>1.1415525114155251E-4</v>
      </c>
      <c r="FEL7" s="88">
        <f t="shared" si="621"/>
        <v>1.1415525114155251E-4</v>
      </c>
      <c r="FEM7" s="88">
        <f t="shared" si="621"/>
        <v>1.1415525114155251E-4</v>
      </c>
      <c r="FEN7" s="88">
        <f t="shared" si="621"/>
        <v>1.1415525114155251E-4</v>
      </c>
      <c r="FEO7" s="88">
        <f t="shared" si="621"/>
        <v>1.1415525114155251E-4</v>
      </c>
      <c r="FEP7" s="88">
        <f t="shared" si="621"/>
        <v>1.1415525114155251E-4</v>
      </c>
      <c r="FEQ7" s="88">
        <f t="shared" si="621"/>
        <v>1.1415525114155251E-4</v>
      </c>
      <c r="FER7" s="88">
        <f t="shared" si="621"/>
        <v>1.1415525114155251E-4</v>
      </c>
      <c r="FES7" s="88">
        <f t="shared" si="621"/>
        <v>1.1415525114155251E-4</v>
      </c>
      <c r="FET7" s="88">
        <f t="shared" si="621"/>
        <v>1.1415525114155251E-4</v>
      </c>
      <c r="FEU7" s="88">
        <f t="shared" si="621"/>
        <v>1.1415525114155251E-4</v>
      </c>
      <c r="FEV7" s="88">
        <f t="shared" si="621"/>
        <v>1.1415525114155251E-4</v>
      </c>
      <c r="FEW7" s="88">
        <f t="shared" si="621"/>
        <v>1.1415525114155251E-4</v>
      </c>
      <c r="FEX7" s="88">
        <f t="shared" si="621"/>
        <v>1.1415525114155251E-4</v>
      </c>
      <c r="FEY7" s="88">
        <f t="shared" si="621"/>
        <v>1.1415525114155251E-4</v>
      </c>
      <c r="FEZ7" s="88">
        <f t="shared" si="621"/>
        <v>1.1415525114155251E-4</v>
      </c>
      <c r="FFA7" s="88">
        <f t="shared" si="621"/>
        <v>1.1415525114155251E-4</v>
      </c>
      <c r="FFB7" s="88">
        <f t="shared" si="621"/>
        <v>1.1415525114155251E-4</v>
      </c>
      <c r="FFC7" s="88">
        <f t="shared" si="621"/>
        <v>1.1415525114155251E-4</v>
      </c>
      <c r="FFD7" s="88">
        <f t="shared" si="621"/>
        <v>1.1415525114155251E-4</v>
      </c>
      <c r="FFE7" s="88">
        <f t="shared" si="621"/>
        <v>1.1415525114155251E-4</v>
      </c>
      <c r="FFF7" s="88">
        <f t="shared" si="621"/>
        <v>1.1415525114155251E-4</v>
      </c>
      <c r="FFG7" s="88">
        <f t="shared" si="621"/>
        <v>1.1415525114155251E-4</v>
      </c>
      <c r="FFH7" s="88">
        <f t="shared" si="621"/>
        <v>1.1415525114155251E-4</v>
      </c>
      <c r="FFI7" s="88">
        <f t="shared" si="621"/>
        <v>1.1415525114155251E-4</v>
      </c>
      <c r="FFJ7" s="88">
        <f t="shared" si="621"/>
        <v>1.1415525114155251E-4</v>
      </c>
      <c r="FFK7" s="88">
        <f t="shared" si="621"/>
        <v>1.1415525114155251E-4</v>
      </c>
      <c r="FFL7" s="88">
        <f t="shared" si="621"/>
        <v>1.1415525114155251E-4</v>
      </c>
      <c r="FFM7" s="88">
        <f t="shared" si="621"/>
        <v>1.1415525114155251E-4</v>
      </c>
      <c r="FFN7" s="88">
        <f t="shared" si="621"/>
        <v>1.1415525114155251E-4</v>
      </c>
      <c r="FFO7" s="88">
        <f t="shared" si="621"/>
        <v>1.1415525114155251E-4</v>
      </c>
      <c r="FFP7" s="88">
        <f t="shared" si="621"/>
        <v>1.1415525114155251E-4</v>
      </c>
      <c r="FFQ7" s="88">
        <f t="shared" si="621"/>
        <v>1.1415525114155251E-4</v>
      </c>
      <c r="FFR7" s="88">
        <f t="shared" si="621"/>
        <v>1.1415525114155251E-4</v>
      </c>
      <c r="FFS7" s="88">
        <f t="shared" si="621"/>
        <v>1.1415525114155251E-4</v>
      </c>
      <c r="FFT7" s="88">
        <f t="shared" si="621"/>
        <v>1.1415525114155251E-4</v>
      </c>
      <c r="FFU7" s="88">
        <f t="shared" si="621"/>
        <v>1.1415525114155251E-4</v>
      </c>
      <c r="FFV7" s="88">
        <f t="shared" ref="FFV7:FIG7" si="622">FFU7</f>
        <v>1.1415525114155251E-4</v>
      </c>
      <c r="FFW7" s="88">
        <f t="shared" si="622"/>
        <v>1.1415525114155251E-4</v>
      </c>
      <c r="FFX7" s="88">
        <f t="shared" si="622"/>
        <v>1.1415525114155251E-4</v>
      </c>
      <c r="FFY7" s="88">
        <f t="shared" si="622"/>
        <v>1.1415525114155251E-4</v>
      </c>
      <c r="FFZ7" s="88">
        <f t="shared" si="622"/>
        <v>1.1415525114155251E-4</v>
      </c>
      <c r="FGA7" s="88">
        <f t="shared" si="622"/>
        <v>1.1415525114155251E-4</v>
      </c>
      <c r="FGB7" s="88">
        <f t="shared" si="622"/>
        <v>1.1415525114155251E-4</v>
      </c>
      <c r="FGC7" s="88">
        <f t="shared" si="622"/>
        <v>1.1415525114155251E-4</v>
      </c>
      <c r="FGD7" s="88">
        <f t="shared" si="622"/>
        <v>1.1415525114155251E-4</v>
      </c>
      <c r="FGE7" s="88">
        <f t="shared" si="622"/>
        <v>1.1415525114155251E-4</v>
      </c>
      <c r="FGF7" s="88">
        <f t="shared" si="622"/>
        <v>1.1415525114155251E-4</v>
      </c>
      <c r="FGG7" s="88">
        <f t="shared" si="622"/>
        <v>1.1415525114155251E-4</v>
      </c>
      <c r="FGH7" s="88">
        <f t="shared" si="622"/>
        <v>1.1415525114155251E-4</v>
      </c>
      <c r="FGI7" s="88">
        <f t="shared" si="622"/>
        <v>1.1415525114155251E-4</v>
      </c>
      <c r="FGJ7" s="88">
        <f t="shared" si="622"/>
        <v>1.1415525114155251E-4</v>
      </c>
      <c r="FGK7" s="88">
        <f t="shared" si="622"/>
        <v>1.1415525114155251E-4</v>
      </c>
      <c r="FGL7" s="88">
        <f t="shared" si="622"/>
        <v>1.1415525114155251E-4</v>
      </c>
      <c r="FGM7" s="88">
        <f t="shared" si="622"/>
        <v>1.1415525114155251E-4</v>
      </c>
      <c r="FGN7" s="88">
        <f t="shared" si="622"/>
        <v>1.1415525114155251E-4</v>
      </c>
      <c r="FGO7" s="88">
        <f t="shared" si="622"/>
        <v>1.1415525114155251E-4</v>
      </c>
      <c r="FGP7" s="88">
        <f t="shared" si="622"/>
        <v>1.1415525114155251E-4</v>
      </c>
      <c r="FGQ7" s="88">
        <f t="shared" si="622"/>
        <v>1.1415525114155251E-4</v>
      </c>
      <c r="FGR7" s="88">
        <f t="shared" si="622"/>
        <v>1.1415525114155251E-4</v>
      </c>
      <c r="FGS7" s="88">
        <f t="shared" si="622"/>
        <v>1.1415525114155251E-4</v>
      </c>
      <c r="FGT7" s="88">
        <f t="shared" si="622"/>
        <v>1.1415525114155251E-4</v>
      </c>
      <c r="FGU7" s="88">
        <f t="shared" si="622"/>
        <v>1.1415525114155251E-4</v>
      </c>
      <c r="FGV7" s="88">
        <f t="shared" si="622"/>
        <v>1.1415525114155251E-4</v>
      </c>
      <c r="FGW7" s="88">
        <f t="shared" si="622"/>
        <v>1.1415525114155251E-4</v>
      </c>
      <c r="FGX7" s="88">
        <f t="shared" si="622"/>
        <v>1.1415525114155251E-4</v>
      </c>
      <c r="FGY7" s="88">
        <f t="shared" si="622"/>
        <v>1.1415525114155251E-4</v>
      </c>
      <c r="FGZ7" s="88">
        <f t="shared" si="622"/>
        <v>1.1415525114155251E-4</v>
      </c>
      <c r="FHA7" s="88">
        <f t="shared" si="622"/>
        <v>1.1415525114155251E-4</v>
      </c>
      <c r="FHB7" s="88">
        <f t="shared" si="622"/>
        <v>1.1415525114155251E-4</v>
      </c>
      <c r="FHC7" s="88">
        <f t="shared" si="622"/>
        <v>1.1415525114155251E-4</v>
      </c>
      <c r="FHD7" s="88">
        <f t="shared" si="622"/>
        <v>1.1415525114155251E-4</v>
      </c>
      <c r="FHE7" s="88">
        <f t="shared" si="622"/>
        <v>1.1415525114155251E-4</v>
      </c>
      <c r="FHF7" s="88">
        <f t="shared" si="622"/>
        <v>1.1415525114155251E-4</v>
      </c>
      <c r="FHG7" s="88">
        <f t="shared" si="622"/>
        <v>1.1415525114155251E-4</v>
      </c>
      <c r="FHH7" s="88">
        <f t="shared" si="622"/>
        <v>1.1415525114155251E-4</v>
      </c>
      <c r="FHI7" s="88">
        <f t="shared" si="622"/>
        <v>1.1415525114155251E-4</v>
      </c>
      <c r="FHJ7" s="88">
        <f t="shared" si="622"/>
        <v>1.1415525114155251E-4</v>
      </c>
      <c r="FHK7" s="88">
        <f t="shared" si="622"/>
        <v>1.1415525114155251E-4</v>
      </c>
      <c r="FHL7" s="88">
        <f t="shared" si="622"/>
        <v>1.1415525114155251E-4</v>
      </c>
      <c r="FHM7" s="88">
        <f t="shared" si="622"/>
        <v>1.1415525114155251E-4</v>
      </c>
      <c r="FHN7" s="88">
        <f t="shared" si="622"/>
        <v>1.1415525114155251E-4</v>
      </c>
      <c r="FHO7" s="88">
        <f t="shared" si="622"/>
        <v>1.1415525114155251E-4</v>
      </c>
      <c r="FHP7" s="88">
        <f t="shared" si="622"/>
        <v>1.1415525114155251E-4</v>
      </c>
      <c r="FHQ7" s="88">
        <f t="shared" si="622"/>
        <v>1.1415525114155251E-4</v>
      </c>
      <c r="FHR7" s="88">
        <f t="shared" si="622"/>
        <v>1.1415525114155251E-4</v>
      </c>
      <c r="FHS7" s="88">
        <f t="shared" si="622"/>
        <v>1.1415525114155251E-4</v>
      </c>
      <c r="FHT7" s="88">
        <f t="shared" si="622"/>
        <v>1.1415525114155251E-4</v>
      </c>
      <c r="FHU7" s="88">
        <f t="shared" si="622"/>
        <v>1.1415525114155251E-4</v>
      </c>
      <c r="FHV7" s="88">
        <f t="shared" si="622"/>
        <v>1.1415525114155251E-4</v>
      </c>
      <c r="FHW7" s="88">
        <f t="shared" si="622"/>
        <v>1.1415525114155251E-4</v>
      </c>
      <c r="FHX7" s="88">
        <f t="shared" si="622"/>
        <v>1.1415525114155251E-4</v>
      </c>
      <c r="FHY7" s="88">
        <f t="shared" si="622"/>
        <v>1.1415525114155251E-4</v>
      </c>
      <c r="FHZ7" s="88">
        <f t="shared" si="622"/>
        <v>1.1415525114155251E-4</v>
      </c>
      <c r="FIA7" s="88">
        <f t="shared" si="622"/>
        <v>1.1415525114155251E-4</v>
      </c>
      <c r="FIB7" s="88">
        <f t="shared" si="622"/>
        <v>1.1415525114155251E-4</v>
      </c>
      <c r="FIC7" s="88">
        <f t="shared" si="622"/>
        <v>1.1415525114155251E-4</v>
      </c>
      <c r="FID7" s="88">
        <f t="shared" si="622"/>
        <v>1.1415525114155251E-4</v>
      </c>
      <c r="FIE7" s="88">
        <f t="shared" si="622"/>
        <v>1.1415525114155251E-4</v>
      </c>
      <c r="FIF7" s="88">
        <f t="shared" si="622"/>
        <v>1.1415525114155251E-4</v>
      </c>
      <c r="FIG7" s="88">
        <f t="shared" si="622"/>
        <v>1.1415525114155251E-4</v>
      </c>
      <c r="FIH7" s="88">
        <f t="shared" ref="FIH7:FKS7" si="623">FIG7</f>
        <v>1.1415525114155251E-4</v>
      </c>
      <c r="FII7" s="88">
        <f t="shared" si="623"/>
        <v>1.1415525114155251E-4</v>
      </c>
      <c r="FIJ7" s="88">
        <f t="shared" si="623"/>
        <v>1.1415525114155251E-4</v>
      </c>
      <c r="FIK7" s="88">
        <f t="shared" si="623"/>
        <v>1.1415525114155251E-4</v>
      </c>
      <c r="FIL7" s="88">
        <f t="shared" si="623"/>
        <v>1.1415525114155251E-4</v>
      </c>
      <c r="FIM7" s="88">
        <f t="shared" si="623"/>
        <v>1.1415525114155251E-4</v>
      </c>
      <c r="FIN7" s="88">
        <f t="shared" si="623"/>
        <v>1.1415525114155251E-4</v>
      </c>
      <c r="FIO7" s="88">
        <f t="shared" si="623"/>
        <v>1.1415525114155251E-4</v>
      </c>
      <c r="FIP7" s="88">
        <f t="shared" si="623"/>
        <v>1.1415525114155251E-4</v>
      </c>
      <c r="FIQ7" s="88">
        <f t="shared" si="623"/>
        <v>1.1415525114155251E-4</v>
      </c>
      <c r="FIR7" s="88">
        <f t="shared" si="623"/>
        <v>1.1415525114155251E-4</v>
      </c>
      <c r="FIS7" s="88">
        <f t="shared" si="623"/>
        <v>1.1415525114155251E-4</v>
      </c>
      <c r="FIT7" s="88">
        <f t="shared" si="623"/>
        <v>1.1415525114155251E-4</v>
      </c>
      <c r="FIU7" s="88">
        <f t="shared" si="623"/>
        <v>1.1415525114155251E-4</v>
      </c>
      <c r="FIV7" s="88">
        <f t="shared" si="623"/>
        <v>1.1415525114155251E-4</v>
      </c>
      <c r="FIW7" s="88">
        <f t="shared" si="623"/>
        <v>1.1415525114155251E-4</v>
      </c>
      <c r="FIX7" s="88">
        <f t="shared" si="623"/>
        <v>1.1415525114155251E-4</v>
      </c>
      <c r="FIY7" s="88">
        <f t="shared" si="623"/>
        <v>1.1415525114155251E-4</v>
      </c>
      <c r="FIZ7" s="88">
        <f t="shared" si="623"/>
        <v>1.1415525114155251E-4</v>
      </c>
      <c r="FJA7" s="88">
        <f t="shared" si="623"/>
        <v>1.1415525114155251E-4</v>
      </c>
      <c r="FJB7" s="88">
        <f t="shared" si="623"/>
        <v>1.1415525114155251E-4</v>
      </c>
      <c r="FJC7" s="88">
        <f t="shared" si="623"/>
        <v>1.1415525114155251E-4</v>
      </c>
      <c r="FJD7" s="88">
        <f t="shared" si="623"/>
        <v>1.1415525114155251E-4</v>
      </c>
      <c r="FJE7" s="88">
        <f t="shared" si="623"/>
        <v>1.1415525114155251E-4</v>
      </c>
      <c r="FJF7" s="88">
        <f t="shared" si="623"/>
        <v>1.1415525114155251E-4</v>
      </c>
      <c r="FJG7" s="88">
        <f t="shared" si="623"/>
        <v>1.1415525114155251E-4</v>
      </c>
      <c r="FJH7" s="88">
        <f t="shared" si="623"/>
        <v>1.1415525114155251E-4</v>
      </c>
      <c r="FJI7" s="88">
        <f t="shared" si="623"/>
        <v>1.1415525114155251E-4</v>
      </c>
      <c r="FJJ7" s="88">
        <f t="shared" si="623"/>
        <v>1.1415525114155251E-4</v>
      </c>
      <c r="FJK7" s="88">
        <f t="shared" si="623"/>
        <v>1.1415525114155251E-4</v>
      </c>
      <c r="FJL7" s="88">
        <f t="shared" si="623"/>
        <v>1.1415525114155251E-4</v>
      </c>
      <c r="FJM7" s="88">
        <f t="shared" si="623"/>
        <v>1.1415525114155251E-4</v>
      </c>
      <c r="FJN7" s="88">
        <f t="shared" si="623"/>
        <v>1.1415525114155251E-4</v>
      </c>
      <c r="FJO7" s="88">
        <f t="shared" si="623"/>
        <v>1.1415525114155251E-4</v>
      </c>
      <c r="FJP7" s="88">
        <f t="shared" si="623"/>
        <v>1.1415525114155251E-4</v>
      </c>
      <c r="FJQ7" s="88">
        <f t="shared" si="623"/>
        <v>1.1415525114155251E-4</v>
      </c>
      <c r="FJR7" s="88">
        <f t="shared" si="623"/>
        <v>1.1415525114155251E-4</v>
      </c>
      <c r="FJS7" s="88">
        <f t="shared" si="623"/>
        <v>1.1415525114155251E-4</v>
      </c>
      <c r="FJT7" s="88">
        <f t="shared" si="623"/>
        <v>1.1415525114155251E-4</v>
      </c>
      <c r="FJU7" s="88">
        <f t="shared" si="623"/>
        <v>1.1415525114155251E-4</v>
      </c>
      <c r="FJV7" s="88">
        <f t="shared" si="623"/>
        <v>1.1415525114155251E-4</v>
      </c>
      <c r="FJW7" s="88">
        <f t="shared" si="623"/>
        <v>1.1415525114155251E-4</v>
      </c>
      <c r="FJX7" s="88">
        <f t="shared" si="623"/>
        <v>1.1415525114155251E-4</v>
      </c>
      <c r="FJY7" s="88">
        <f t="shared" si="623"/>
        <v>1.1415525114155251E-4</v>
      </c>
      <c r="FJZ7" s="88">
        <f t="shared" si="623"/>
        <v>1.1415525114155251E-4</v>
      </c>
      <c r="FKA7" s="88">
        <f t="shared" si="623"/>
        <v>1.1415525114155251E-4</v>
      </c>
      <c r="FKB7" s="88">
        <f t="shared" si="623"/>
        <v>1.1415525114155251E-4</v>
      </c>
      <c r="FKC7" s="88">
        <f t="shared" si="623"/>
        <v>1.1415525114155251E-4</v>
      </c>
      <c r="FKD7" s="88">
        <f t="shared" si="623"/>
        <v>1.1415525114155251E-4</v>
      </c>
      <c r="FKE7" s="88">
        <f t="shared" si="623"/>
        <v>1.1415525114155251E-4</v>
      </c>
      <c r="FKF7" s="88">
        <f t="shared" si="623"/>
        <v>1.1415525114155251E-4</v>
      </c>
      <c r="FKG7" s="88">
        <f t="shared" si="623"/>
        <v>1.1415525114155251E-4</v>
      </c>
      <c r="FKH7" s="88">
        <f t="shared" si="623"/>
        <v>1.1415525114155251E-4</v>
      </c>
      <c r="FKI7" s="88">
        <f t="shared" si="623"/>
        <v>1.1415525114155251E-4</v>
      </c>
      <c r="FKJ7" s="88">
        <f t="shared" si="623"/>
        <v>1.1415525114155251E-4</v>
      </c>
      <c r="FKK7" s="88">
        <f t="shared" si="623"/>
        <v>1.1415525114155251E-4</v>
      </c>
      <c r="FKL7" s="88">
        <f t="shared" si="623"/>
        <v>1.1415525114155251E-4</v>
      </c>
      <c r="FKM7" s="88">
        <f t="shared" si="623"/>
        <v>1.1415525114155251E-4</v>
      </c>
      <c r="FKN7" s="88">
        <f t="shared" si="623"/>
        <v>1.1415525114155251E-4</v>
      </c>
      <c r="FKO7" s="88">
        <f t="shared" si="623"/>
        <v>1.1415525114155251E-4</v>
      </c>
      <c r="FKP7" s="88">
        <f t="shared" si="623"/>
        <v>1.1415525114155251E-4</v>
      </c>
      <c r="FKQ7" s="88">
        <f t="shared" si="623"/>
        <v>1.1415525114155251E-4</v>
      </c>
      <c r="FKR7" s="88">
        <f t="shared" si="623"/>
        <v>1.1415525114155251E-4</v>
      </c>
      <c r="FKS7" s="88">
        <f t="shared" si="623"/>
        <v>1.1415525114155251E-4</v>
      </c>
      <c r="FKT7" s="88">
        <f t="shared" ref="FKT7:FNE7" si="624">FKS7</f>
        <v>1.1415525114155251E-4</v>
      </c>
      <c r="FKU7" s="88">
        <f t="shared" si="624"/>
        <v>1.1415525114155251E-4</v>
      </c>
      <c r="FKV7" s="88">
        <f t="shared" si="624"/>
        <v>1.1415525114155251E-4</v>
      </c>
      <c r="FKW7" s="88">
        <f t="shared" si="624"/>
        <v>1.1415525114155251E-4</v>
      </c>
      <c r="FKX7" s="88">
        <f t="shared" si="624"/>
        <v>1.1415525114155251E-4</v>
      </c>
      <c r="FKY7" s="88">
        <f t="shared" si="624"/>
        <v>1.1415525114155251E-4</v>
      </c>
      <c r="FKZ7" s="88">
        <f t="shared" si="624"/>
        <v>1.1415525114155251E-4</v>
      </c>
      <c r="FLA7" s="88">
        <f t="shared" si="624"/>
        <v>1.1415525114155251E-4</v>
      </c>
      <c r="FLB7" s="88">
        <f t="shared" si="624"/>
        <v>1.1415525114155251E-4</v>
      </c>
      <c r="FLC7" s="88">
        <f t="shared" si="624"/>
        <v>1.1415525114155251E-4</v>
      </c>
      <c r="FLD7" s="88">
        <f t="shared" si="624"/>
        <v>1.1415525114155251E-4</v>
      </c>
      <c r="FLE7" s="88">
        <f t="shared" si="624"/>
        <v>1.1415525114155251E-4</v>
      </c>
      <c r="FLF7" s="88">
        <f t="shared" si="624"/>
        <v>1.1415525114155251E-4</v>
      </c>
      <c r="FLG7" s="88">
        <f t="shared" si="624"/>
        <v>1.1415525114155251E-4</v>
      </c>
      <c r="FLH7" s="88">
        <f t="shared" si="624"/>
        <v>1.1415525114155251E-4</v>
      </c>
      <c r="FLI7" s="88">
        <f t="shared" si="624"/>
        <v>1.1415525114155251E-4</v>
      </c>
      <c r="FLJ7" s="88">
        <f t="shared" si="624"/>
        <v>1.1415525114155251E-4</v>
      </c>
      <c r="FLK7" s="88">
        <f t="shared" si="624"/>
        <v>1.1415525114155251E-4</v>
      </c>
      <c r="FLL7" s="88">
        <f t="shared" si="624"/>
        <v>1.1415525114155251E-4</v>
      </c>
      <c r="FLM7" s="88">
        <f t="shared" si="624"/>
        <v>1.1415525114155251E-4</v>
      </c>
      <c r="FLN7" s="88">
        <f t="shared" si="624"/>
        <v>1.1415525114155251E-4</v>
      </c>
      <c r="FLO7" s="88">
        <f t="shared" si="624"/>
        <v>1.1415525114155251E-4</v>
      </c>
      <c r="FLP7" s="88">
        <f t="shared" si="624"/>
        <v>1.1415525114155251E-4</v>
      </c>
      <c r="FLQ7" s="88">
        <f t="shared" si="624"/>
        <v>1.1415525114155251E-4</v>
      </c>
      <c r="FLR7" s="88">
        <f t="shared" si="624"/>
        <v>1.1415525114155251E-4</v>
      </c>
      <c r="FLS7" s="88">
        <f t="shared" si="624"/>
        <v>1.1415525114155251E-4</v>
      </c>
      <c r="FLT7" s="88">
        <f t="shared" si="624"/>
        <v>1.1415525114155251E-4</v>
      </c>
      <c r="FLU7" s="88">
        <f t="shared" si="624"/>
        <v>1.1415525114155251E-4</v>
      </c>
      <c r="FLV7" s="88">
        <f t="shared" si="624"/>
        <v>1.1415525114155251E-4</v>
      </c>
      <c r="FLW7" s="88">
        <f t="shared" si="624"/>
        <v>1.1415525114155251E-4</v>
      </c>
      <c r="FLX7" s="88">
        <f t="shared" si="624"/>
        <v>1.1415525114155251E-4</v>
      </c>
      <c r="FLY7" s="88">
        <f t="shared" si="624"/>
        <v>1.1415525114155251E-4</v>
      </c>
      <c r="FLZ7" s="88">
        <f t="shared" si="624"/>
        <v>1.1415525114155251E-4</v>
      </c>
      <c r="FMA7" s="88">
        <f t="shared" si="624"/>
        <v>1.1415525114155251E-4</v>
      </c>
      <c r="FMB7" s="88">
        <f t="shared" si="624"/>
        <v>1.1415525114155251E-4</v>
      </c>
      <c r="FMC7" s="88">
        <f t="shared" si="624"/>
        <v>1.1415525114155251E-4</v>
      </c>
      <c r="FMD7" s="88">
        <f t="shared" si="624"/>
        <v>1.1415525114155251E-4</v>
      </c>
      <c r="FME7" s="88">
        <f t="shared" si="624"/>
        <v>1.1415525114155251E-4</v>
      </c>
      <c r="FMF7" s="88">
        <f t="shared" si="624"/>
        <v>1.1415525114155251E-4</v>
      </c>
      <c r="FMG7" s="88">
        <f t="shared" si="624"/>
        <v>1.1415525114155251E-4</v>
      </c>
      <c r="FMH7" s="88">
        <f t="shared" si="624"/>
        <v>1.1415525114155251E-4</v>
      </c>
      <c r="FMI7" s="88">
        <f t="shared" si="624"/>
        <v>1.1415525114155251E-4</v>
      </c>
      <c r="FMJ7" s="88">
        <f t="shared" si="624"/>
        <v>1.1415525114155251E-4</v>
      </c>
      <c r="FMK7" s="88">
        <f t="shared" si="624"/>
        <v>1.1415525114155251E-4</v>
      </c>
      <c r="FML7" s="88">
        <f t="shared" si="624"/>
        <v>1.1415525114155251E-4</v>
      </c>
      <c r="FMM7" s="88">
        <f t="shared" si="624"/>
        <v>1.1415525114155251E-4</v>
      </c>
      <c r="FMN7" s="88">
        <f t="shared" si="624"/>
        <v>1.1415525114155251E-4</v>
      </c>
      <c r="FMO7" s="88">
        <f t="shared" si="624"/>
        <v>1.1415525114155251E-4</v>
      </c>
      <c r="FMP7" s="88">
        <f t="shared" si="624"/>
        <v>1.1415525114155251E-4</v>
      </c>
      <c r="FMQ7" s="88">
        <f t="shared" si="624"/>
        <v>1.1415525114155251E-4</v>
      </c>
      <c r="FMR7" s="88">
        <f t="shared" si="624"/>
        <v>1.1415525114155251E-4</v>
      </c>
      <c r="FMS7" s="88">
        <f t="shared" si="624"/>
        <v>1.1415525114155251E-4</v>
      </c>
      <c r="FMT7" s="88">
        <f t="shared" si="624"/>
        <v>1.1415525114155251E-4</v>
      </c>
      <c r="FMU7" s="88">
        <f t="shared" si="624"/>
        <v>1.1415525114155251E-4</v>
      </c>
      <c r="FMV7" s="88">
        <f t="shared" si="624"/>
        <v>1.1415525114155251E-4</v>
      </c>
      <c r="FMW7" s="88">
        <f t="shared" si="624"/>
        <v>1.1415525114155251E-4</v>
      </c>
      <c r="FMX7" s="88">
        <f t="shared" si="624"/>
        <v>1.1415525114155251E-4</v>
      </c>
      <c r="FMY7" s="88">
        <f t="shared" si="624"/>
        <v>1.1415525114155251E-4</v>
      </c>
      <c r="FMZ7" s="88">
        <f t="shared" si="624"/>
        <v>1.1415525114155251E-4</v>
      </c>
      <c r="FNA7" s="88">
        <f t="shared" si="624"/>
        <v>1.1415525114155251E-4</v>
      </c>
      <c r="FNB7" s="88">
        <f t="shared" si="624"/>
        <v>1.1415525114155251E-4</v>
      </c>
      <c r="FNC7" s="88">
        <f t="shared" si="624"/>
        <v>1.1415525114155251E-4</v>
      </c>
      <c r="FND7" s="88">
        <f t="shared" si="624"/>
        <v>1.1415525114155251E-4</v>
      </c>
      <c r="FNE7" s="88">
        <f t="shared" si="624"/>
        <v>1.1415525114155251E-4</v>
      </c>
      <c r="FNF7" s="88">
        <f t="shared" ref="FNF7:FPQ7" si="625">FNE7</f>
        <v>1.1415525114155251E-4</v>
      </c>
      <c r="FNG7" s="88">
        <f t="shared" si="625"/>
        <v>1.1415525114155251E-4</v>
      </c>
      <c r="FNH7" s="88">
        <f t="shared" si="625"/>
        <v>1.1415525114155251E-4</v>
      </c>
      <c r="FNI7" s="88">
        <f t="shared" si="625"/>
        <v>1.1415525114155251E-4</v>
      </c>
      <c r="FNJ7" s="88">
        <f t="shared" si="625"/>
        <v>1.1415525114155251E-4</v>
      </c>
      <c r="FNK7" s="88">
        <f t="shared" si="625"/>
        <v>1.1415525114155251E-4</v>
      </c>
      <c r="FNL7" s="88">
        <f t="shared" si="625"/>
        <v>1.1415525114155251E-4</v>
      </c>
      <c r="FNM7" s="88">
        <f t="shared" si="625"/>
        <v>1.1415525114155251E-4</v>
      </c>
      <c r="FNN7" s="88">
        <f t="shared" si="625"/>
        <v>1.1415525114155251E-4</v>
      </c>
      <c r="FNO7" s="88">
        <f t="shared" si="625"/>
        <v>1.1415525114155251E-4</v>
      </c>
      <c r="FNP7" s="88">
        <f t="shared" si="625"/>
        <v>1.1415525114155251E-4</v>
      </c>
      <c r="FNQ7" s="88">
        <f t="shared" si="625"/>
        <v>1.1415525114155251E-4</v>
      </c>
      <c r="FNR7" s="88">
        <f t="shared" si="625"/>
        <v>1.1415525114155251E-4</v>
      </c>
      <c r="FNS7" s="88">
        <f t="shared" si="625"/>
        <v>1.1415525114155251E-4</v>
      </c>
      <c r="FNT7" s="88">
        <f t="shared" si="625"/>
        <v>1.1415525114155251E-4</v>
      </c>
      <c r="FNU7" s="88">
        <f t="shared" si="625"/>
        <v>1.1415525114155251E-4</v>
      </c>
      <c r="FNV7" s="88">
        <f t="shared" si="625"/>
        <v>1.1415525114155251E-4</v>
      </c>
      <c r="FNW7" s="88">
        <f t="shared" si="625"/>
        <v>1.1415525114155251E-4</v>
      </c>
      <c r="FNX7" s="88">
        <f t="shared" si="625"/>
        <v>1.1415525114155251E-4</v>
      </c>
      <c r="FNY7" s="88">
        <f t="shared" si="625"/>
        <v>1.1415525114155251E-4</v>
      </c>
      <c r="FNZ7" s="88">
        <f t="shared" si="625"/>
        <v>1.1415525114155251E-4</v>
      </c>
      <c r="FOA7" s="88">
        <f t="shared" si="625"/>
        <v>1.1415525114155251E-4</v>
      </c>
      <c r="FOB7" s="88">
        <f t="shared" si="625"/>
        <v>1.1415525114155251E-4</v>
      </c>
      <c r="FOC7" s="88">
        <f t="shared" si="625"/>
        <v>1.1415525114155251E-4</v>
      </c>
      <c r="FOD7" s="88">
        <f t="shared" si="625"/>
        <v>1.1415525114155251E-4</v>
      </c>
      <c r="FOE7" s="88">
        <f t="shared" si="625"/>
        <v>1.1415525114155251E-4</v>
      </c>
      <c r="FOF7" s="88">
        <f t="shared" si="625"/>
        <v>1.1415525114155251E-4</v>
      </c>
      <c r="FOG7" s="88">
        <f t="shared" si="625"/>
        <v>1.1415525114155251E-4</v>
      </c>
      <c r="FOH7" s="88">
        <f t="shared" si="625"/>
        <v>1.1415525114155251E-4</v>
      </c>
      <c r="FOI7" s="88">
        <f t="shared" si="625"/>
        <v>1.1415525114155251E-4</v>
      </c>
      <c r="FOJ7" s="88">
        <f t="shared" si="625"/>
        <v>1.1415525114155251E-4</v>
      </c>
      <c r="FOK7" s="88">
        <f t="shared" si="625"/>
        <v>1.1415525114155251E-4</v>
      </c>
      <c r="FOL7" s="88">
        <f t="shared" si="625"/>
        <v>1.1415525114155251E-4</v>
      </c>
      <c r="FOM7" s="88">
        <f t="shared" si="625"/>
        <v>1.1415525114155251E-4</v>
      </c>
      <c r="FON7" s="88">
        <f t="shared" si="625"/>
        <v>1.1415525114155251E-4</v>
      </c>
      <c r="FOO7" s="88">
        <f t="shared" si="625"/>
        <v>1.1415525114155251E-4</v>
      </c>
      <c r="FOP7" s="88">
        <f t="shared" si="625"/>
        <v>1.1415525114155251E-4</v>
      </c>
      <c r="FOQ7" s="88">
        <f t="shared" si="625"/>
        <v>1.1415525114155251E-4</v>
      </c>
      <c r="FOR7" s="88">
        <f t="shared" si="625"/>
        <v>1.1415525114155251E-4</v>
      </c>
      <c r="FOS7" s="88">
        <f t="shared" si="625"/>
        <v>1.1415525114155251E-4</v>
      </c>
      <c r="FOT7" s="88">
        <f t="shared" si="625"/>
        <v>1.1415525114155251E-4</v>
      </c>
      <c r="FOU7" s="88">
        <f t="shared" si="625"/>
        <v>1.1415525114155251E-4</v>
      </c>
      <c r="FOV7" s="88">
        <f t="shared" si="625"/>
        <v>1.1415525114155251E-4</v>
      </c>
      <c r="FOW7" s="88">
        <f t="shared" si="625"/>
        <v>1.1415525114155251E-4</v>
      </c>
      <c r="FOX7" s="88">
        <f t="shared" si="625"/>
        <v>1.1415525114155251E-4</v>
      </c>
      <c r="FOY7" s="88">
        <f t="shared" si="625"/>
        <v>1.1415525114155251E-4</v>
      </c>
      <c r="FOZ7" s="88">
        <f t="shared" si="625"/>
        <v>1.1415525114155251E-4</v>
      </c>
      <c r="FPA7" s="88">
        <f t="shared" si="625"/>
        <v>1.1415525114155251E-4</v>
      </c>
      <c r="FPB7" s="88">
        <f t="shared" si="625"/>
        <v>1.1415525114155251E-4</v>
      </c>
      <c r="FPC7" s="88">
        <f t="shared" si="625"/>
        <v>1.1415525114155251E-4</v>
      </c>
      <c r="FPD7" s="88">
        <f t="shared" si="625"/>
        <v>1.1415525114155251E-4</v>
      </c>
      <c r="FPE7" s="88">
        <f t="shared" si="625"/>
        <v>1.1415525114155251E-4</v>
      </c>
      <c r="FPF7" s="88">
        <f t="shared" si="625"/>
        <v>1.1415525114155251E-4</v>
      </c>
      <c r="FPG7" s="88">
        <f t="shared" si="625"/>
        <v>1.1415525114155251E-4</v>
      </c>
      <c r="FPH7" s="88">
        <f t="shared" si="625"/>
        <v>1.1415525114155251E-4</v>
      </c>
      <c r="FPI7" s="88">
        <f t="shared" si="625"/>
        <v>1.1415525114155251E-4</v>
      </c>
      <c r="FPJ7" s="88">
        <f t="shared" si="625"/>
        <v>1.1415525114155251E-4</v>
      </c>
      <c r="FPK7" s="88">
        <f t="shared" si="625"/>
        <v>1.1415525114155251E-4</v>
      </c>
      <c r="FPL7" s="88">
        <f t="shared" si="625"/>
        <v>1.1415525114155251E-4</v>
      </c>
      <c r="FPM7" s="88">
        <f t="shared" si="625"/>
        <v>1.1415525114155251E-4</v>
      </c>
      <c r="FPN7" s="88">
        <f t="shared" si="625"/>
        <v>1.1415525114155251E-4</v>
      </c>
      <c r="FPO7" s="88">
        <f t="shared" si="625"/>
        <v>1.1415525114155251E-4</v>
      </c>
      <c r="FPP7" s="88">
        <f t="shared" si="625"/>
        <v>1.1415525114155251E-4</v>
      </c>
      <c r="FPQ7" s="88">
        <f t="shared" si="625"/>
        <v>1.1415525114155251E-4</v>
      </c>
      <c r="FPR7" s="88">
        <f t="shared" ref="FPR7:FSC7" si="626">FPQ7</f>
        <v>1.1415525114155251E-4</v>
      </c>
      <c r="FPS7" s="88">
        <f t="shared" si="626"/>
        <v>1.1415525114155251E-4</v>
      </c>
      <c r="FPT7" s="88">
        <f t="shared" si="626"/>
        <v>1.1415525114155251E-4</v>
      </c>
      <c r="FPU7" s="88">
        <f t="shared" si="626"/>
        <v>1.1415525114155251E-4</v>
      </c>
      <c r="FPV7" s="88">
        <f t="shared" si="626"/>
        <v>1.1415525114155251E-4</v>
      </c>
      <c r="FPW7" s="88">
        <f t="shared" si="626"/>
        <v>1.1415525114155251E-4</v>
      </c>
      <c r="FPX7" s="88">
        <f t="shared" si="626"/>
        <v>1.1415525114155251E-4</v>
      </c>
      <c r="FPY7" s="88">
        <f t="shared" si="626"/>
        <v>1.1415525114155251E-4</v>
      </c>
      <c r="FPZ7" s="88">
        <f t="shared" si="626"/>
        <v>1.1415525114155251E-4</v>
      </c>
      <c r="FQA7" s="88">
        <f t="shared" si="626"/>
        <v>1.1415525114155251E-4</v>
      </c>
      <c r="FQB7" s="88">
        <f t="shared" si="626"/>
        <v>1.1415525114155251E-4</v>
      </c>
      <c r="FQC7" s="88">
        <f t="shared" si="626"/>
        <v>1.1415525114155251E-4</v>
      </c>
      <c r="FQD7" s="88">
        <f t="shared" si="626"/>
        <v>1.1415525114155251E-4</v>
      </c>
      <c r="FQE7" s="88">
        <f t="shared" si="626"/>
        <v>1.1415525114155251E-4</v>
      </c>
      <c r="FQF7" s="88">
        <f t="shared" si="626"/>
        <v>1.1415525114155251E-4</v>
      </c>
      <c r="FQG7" s="88">
        <f t="shared" si="626"/>
        <v>1.1415525114155251E-4</v>
      </c>
      <c r="FQH7" s="88">
        <f t="shared" si="626"/>
        <v>1.1415525114155251E-4</v>
      </c>
      <c r="FQI7" s="88">
        <f t="shared" si="626"/>
        <v>1.1415525114155251E-4</v>
      </c>
      <c r="FQJ7" s="88">
        <f t="shared" si="626"/>
        <v>1.1415525114155251E-4</v>
      </c>
      <c r="FQK7" s="88">
        <f t="shared" si="626"/>
        <v>1.1415525114155251E-4</v>
      </c>
      <c r="FQL7" s="88">
        <f t="shared" si="626"/>
        <v>1.1415525114155251E-4</v>
      </c>
      <c r="FQM7" s="88">
        <f t="shared" si="626"/>
        <v>1.1415525114155251E-4</v>
      </c>
      <c r="FQN7" s="88">
        <f t="shared" si="626"/>
        <v>1.1415525114155251E-4</v>
      </c>
      <c r="FQO7" s="88">
        <f t="shared" si="626"/>
        <v>1.1415525114155251E-4</v>
      </c>
      <c r="FQP7" s="88">
        <f t="shared" si="626"/>
        <v>1.1415525114155251E-4</v>
      </c>
      <c r="FQQ7" s="88">
        <f t="shared" si="626"/>
        <v>1.1415525114155251E-4</v>
      </c>
      <c r="FQR7" s="88">
        <f t="shared" si="626"/>
        <v>1.1415525114155251E-4</v>
      </c>
      <c r="FQS7" s="88">
        <f t="shared" si="626"/>
        <v>1.1415525114155251E-4</v>
      </c>
      <c r="FQT7" s="88">
        <f t="shared" si="626"/>
        <v>1.1415525114155251E-4</v>
      </c>
      <c r="FQU7" s="88">
        <f t="shared" si="626"/>
        <v>1.1415525114155251E-4</v>
      </c>
      <c r="FQV7" s="88">
        <f t="shared" si="626"/>
        <v>1.1415525114155251E-4</v>
      </c>
      <c r="FQW7" s="88">
        <f t="shared" si="626"/>
        <v>1.1415525114155251E-4</v>
      </c>
      <c r="FQX7" s="88">
        <f t="shared" si="626"/>
        <v>1.1415525114155251E-4</v>
      </c>
      <c r="FQY7" s="88">
        <f t="shared" si="626"/>
        <v>1.1415525114155251E-4</v>
      </c>
      <c r="FQZ7" s="88">
        <f t="shared" si="626"/>
        <v>1.1415525114155251E-4</v>
      </c>
      <c r="FRA7" s="88">
        <f t="shared" si="626"/>
        <v>1.1415525114155251E-4</v>
      </c>
      <c r="FRB7" s="88">
        <f t="shared" si="626"/>
        <v>1.1415525114155251E-4</v>
      </c>
      <c r="FRC7" s="88">
        <f t="shared" si="626"/>
        <v>1.1415525114155251E-4</v>
      </c>
      <c r="FRD7" s="88">
        <f t="shared" si="626"/>
        <v>1.1415525114155251E-4</v>
      </c>
      <c r="FRE7" s="88">
        <f t="shared" si="626"/>
        <v>1.1415525114155251E-4</v>
      </c>
      <c r="FRF7" s="88">
        <f t="shared" si="626"/>
        <v>1.1415525114155251E-4</v>
      </c>
      <c r="FRG7" s="88">
        <f t="shared" si="626"/>
        <v>1.1415525114155251E-4</v>
      </c>
      <c r="FRH7" s="88">
        <f t="shared" si="626"/>
        <v>1.1415525114155251E-4</v>
      </c>
      <c r="FRI7" s="88">
        <f t="shared" si="626"/>
        <v>1.1415525114155251E-4</v>
      </c>
      <c r="FRJ7" s="88">
        <f t="shared" si="626"/>
        <v>1.1415525114155251E-4</v>
      </c>
      <c r="FRK7" s="88">
        <f t="shared" si="626"/>
        <v>1.1415525114155251E-4</v>
      </c>
      <c r="FRL7" s="88">
        <f t="shared" si="626"/>
        <v>1.1415525114155251E-4</v>
      </c>
      <c r="FRM7" s="88">
        <f t="shared" si="626"/>
        <v>1.1415525114155251E-4</v>
      </c>
      <c r="FRN7" s="88">
        <f t="shared" si="626"/>
        <v>1.1415525114155251E-4</v>
      </c>
      <c r="FRO7" s="88">
        <f t="shared" si="626"/>
        <v>1.1415525114155251E-4</v>
      </c>
      <c r="FRP7" s="88">
        <f t="shared" si="626"/>
        <v>1.1415525114155251E-4</v>
      </c>
      <c r="FRQ7" s="88">
        <f t="shared" si="626"/>
        <v>1.1415525114155251E-4</v>
      </c>
      <c r="FRR7" s="88">
        <f t="shared" si="626"/>
        <v>1.1415525114155251E-4</v>
      </c>
      <c r="FRS7" s="88">
        <f t="shared" si="626"/>
        <v>1.1415525114155251E-4</v>
      </c>
      <c r="FRT7" s="88">
        <f t="shared" si="626"/>
        <v>1.1415525114155251E-4</v>
      </c>
      <c r="FRU7" s="88">
        <f t="shared" si="626"/>
        <v>1.1415525114155251E-4</v>
      </c>
      <c r="FRV7" s="88">
        <f t="shared" si="626"/>
        <v>1.1415525114155251E-4</v>
      </c>
      <c r="FRW7" s="88">
        <f t="shared" si="626"/>
        <v>1.1415525114155251E-4</v>
      </c>
      <c r="FRX7" s="88">
        <f t="shared" si="626"/>
        <v>1.1415525114155251E-4</v>
      </c>
      <c r="FRY7" s="88">
        <f t="shared" si="626"/>
        <v>1.1415525114155251E-4</v>
      </c>
      <c r="FRZ7" s="88">
        <f t="shared" si="626"/>
        <v>1.1415525114155251E-4</v>
      </c>
      <c r="FSA7" s="88">
        <f t="shared" si="626"/>
        <v>1.1415525114155251E-4</v>
      </c>
      <c r="FSB7" s="88">
        <f t="shared" si="626"/>
        <v>1.1415525114155251E-4</v>
      </c>
      <c r="FSC7" s="88">
        <f t="shared" si="626"/>
        <v>1.1415525114155251E-4</v>
      </c>
      <c r="FSD7" s="88">
        <f t="shared" ref="FSD7:FUO7" si="627">FSC7</f>
        <v>1.1415525114155251E-4</v>
      </c>
      <c r="FSE7" s="88">
        <f t="shared" si="627"/>
        <v>1.1415525114155251E-4</v>
      </c>
      <c r="FSF7" s="88">
        <f t="shared" si="627"/>
        <v>1.1415525114155251E-4</v>
      </c>
      <c r="FSG7" s="88">
        <f t="shared" si="627"/>
        <v>1.1415525114155251E-4</v>
      </c>
      <c r="FSH7" s="88">
        <f t="shared" si="627"/>
        <v>1.1415525114155251E-4</v>
      </c>
      <c r="FSI7" s="88">
        <f t="shared" si="627"/>
        <v>1.1415525114155251E-4</v>
      </c>
      <c r="FSJ7" s="88">
        <f t="shared" si="627"/>
        <v>1.1415525114155251E-4</v>
      </c>
      <c r="FSK7" s="88">
        <f t="shared" si="627"/>
        <v>1.1415525114155251E-4</v>
      </c>
      <c r="FSL7" s="88">
        <f t="shared" si="627"/>
        <v>1.1415525114155251E-4</v>
      </c>
      <c r="FSM7" s="88">
        <f t="shared" si="627"/>
        <v>1.1415525114155251E-4</v>
      </c>
      <c r="FSN7" s="88">
        <f t="shared" si="627"/>
        <v>1.1415525114155251E-4</v>
      </c>
      <c r="FSO7" s="88">
        <f t="shared" si="627"/>
        <v>1.1415525114155251E-4</v>
      </c>
      <c r="FSP7" s="88">
        <f t="shared" si="627"/>
        <v>1.1415525114155251E-4</v>
      </c>
      <c r="FSQ7" s="88">
        <f t="shared" si="627"/>
        <v>1.1415525114155251E-4</v>
      </c>
      <c r="FSR7" s="88">
        <f t="shared" si="627"/>
        <v>1.1415525114155251E-4</v>
      </c>
      <c r="FSS7" s="88">
        <f t="shared" si="627"/>
        <v>1.1415525114155251E-4</v>
      </c>
      <c r="FST7" s="88">
        <f t="shared" si="627"/>
        <v>1.1415525114155251E-4</v>
      </c>
      <c r="FSU7" s="88">
        <f t="shared" si="627"/>
        <v>1.1415525114155251E-4</v>
      </c>
      <c r="FSV7" s="88">
        <f t="shared" si="627"/>
        <v>1.1415525114155251E-4</v>
      </c>
      <c r="FSW7" s="88">
        <f t="shared" si="627"/>
        <v>1.1415525114155251E-4</v>
      </c>
      <c r="FSX7" s="88">
        <f t="shared" si="627"/>
        <v>1.1415525114155251E-4</v>
      </c>
      <c r="FSY7" s="88">
        <f t="shared" si="627"/>
        <v>1.1415525114155251E-4</v>
      </c>
      <c r="FSZ7" s="88">
        <f t="shared" si="627"/>
        <v>1.1415525114155251E-4</v>
      </c>
      <c r="FTA7" s="88">
        <f t="shared" si="627"/>
        <v>1.1415525114155251E-4</v>
      </c>
      <c r="FTB7" s="88">
        <f t="shared" si="627"/>
        <v>1.1415525114155251E-4</v>
      </c>
      <c r="FTC7" s="88">
        <f t="shared" si="627"/>
        <v>1.1415525114155251E-4</v>
      </c>
      <c r="FTD7" s="88">
        <f t="shared" si="627"/>
        <v>1.1415525114155251E-4</v>
      </c>
      <c r="FTE7" s="88">
        <f t="shared" si="627"/>
        <v>1.1415525114155251E-4</v>
      </c>
      <c r="FTF7" s="88">
        <f t="shared" si="627"/>
        <v>1.1415525114155251E-4</v>
      </c>
      <c r="FTG7" s="88">
        <f t="shared" si="627"/>
        <v>1.1415525114155251E-4</v>
      </c>
      <c r="FTH7" s="88">
        <f t="shared" si="627"/>
        <v>1.1415525114155251E-4</v>
      </c>
      <c r="FTI7" s="88">
        <f t="shared" si="627"/>
        <v>1.1415525114155251E-4</v>
      </c>
      <c r="FTJ7" s="88">
        <f t="shared" si="627"/>
        <v>1.1415525114155251E-4</v>
      </c>
      <c r="FTK7" s="88">
        <f t="shared" si="627"/>
        <v>1.1415525114155251E-4</v>
      </c>
      <c r="FTL7" s="88">
        <f t="shared" si="627"/>
        <v>1.1415525114155251E-4</v>
      </c>
      <c r="FTM7" s="88">
        <f t="shared" si="627"/>
        <v>1.1415525114155251E-4</v>
      </c>
      <c r="FTN7" s="88">
        <f t="shared" si="627"/>
        <v>1.1415525114155251E-4</v>
      </c>
      <c r="FTO7" s="88">
        <f t="shared" si="627"/>
        <v>1.1415525114155251E-4</v>
      </c>
      <c r="FTP7" s="88">
        <f t="shared" si="627"/>
        <v>1.1415525114155251E-4</v>
      </c>
      <c r="FTQ7" s="88">
        <f t="shared" si="627"/>
        <v>1.1415525114155251E-4</v>
      </c>
      <c r="FTR7" s="88">
        <f t="shared" si="627"/>
        <v>1.1415525114155251E-4</v>
      </c>
      <c r="FTS7" s="88">
        <f t="shared" si="627"/>
        <v>1.1415525114155251E-4</v>
      </c>
      <c r="FTT7" s="88">
        <f t="shared" si="627"/>
        <v>1.1415525114155251E-4</v>
      </c>
      <c r="FTU7" s="88">
        <f t="shared" si="627"/>
        <v>1.1415525114155251E-4</v>
      </c>
      <c r="FTV7" s="88">
        <f t="shared" si="627"/>
        <v>1.1415525114155251E-4</v>
      </c>
      <c r="FTW7" s="88">
        <f t="shared" si="627"/>
        <v>1.1415525114155251E-4</v>
      </c>
      <c r="FTX7" s="88">
        <f t="shared" si="627"/>
        <v>1.1415525114155251E-4</v>
      </c>
      <c r="FTY7" s="88">
        <f t="shared" si="627"/>
        <v>1.1415525114155251E-4</v>
      </c>
      <c r="FTZ7" s="88">
        <f t="shared" si="627"/>
        <v>1.1415525114155251E-4</v>
      </c>
      <c r="FUA7" s="88">
        <f t="shared" si="627"/>
        <v>1.1415525114155251E-4</v>
      </c>
      <c r="FUB7" s="88">
        <f t="shared" si="627"/>
        <v>1.1415525114155251E-4</v>
      </c>
      <c r="FUC7" s="88">
        <f t="shared" si="627"/>
        <v>1.1415525114155251E-4</v>
      </c>
      <c r="FUD7" s="88">
        <f t="shared" si="627"/>
        <v>1.1415525114155251E-4</v>
      </c>
      <c r="FUE7" s="88">
        <f t="shared" si="627"/>
        <v>1.1415525114155251E-4</v>
      </c>
      <c r="FUF7" s="88">
        <f t="shared" si="627"/>
        <v>1.1415525114155251E-4</v>
      </c>
      <c r="FUG7" s="88">
        <f t="shared" si="627"/>
        <v>1.1415525114155251E-4</v>
      </c>
      <c r="FUH7" s="88">
        <f t="shared" si="627"/>
        <v>1.1415525114155251E-4</v>
      </c>
      <c r="FUI7" s="88">
        <f t="shared" si="627"/>
        <v>1.1415525114155251E-4</v>
      </c>
      <c r="FUJ7" s="88">
        <f t="shared" si="627"/>
        <v>1.1415525114155251E-4</v>
      </c>
      <c r="FUK7" s="88">
        <f t="shared" si="627"/>
        <v>1.1415525114155251E-4</v>
      </c>
      <c r="FUL7" s="88">
        <f t="shared" si="627"/>
        <v>1.1415525114155251E-4</v>
      </c>
      <c r="FUM7" s="88">
        <f t="shared" si="627"/>
        <v>1.1415525114155251E-4</v>
      </c>
      <c r="FUN7" s="88">
        <f t="shared" si="627"/>
        <v>1.1415525114155251E-4</v>
      </c>
      <c r="FUO7" s="88">
        <f t="shared" si="627"/>
        <v>1.1415525114155251E-4</v>
      </c>
      <c r="FUP7" s="88">
        <f t="shared" ref="FUP7:FXA7" si="628">FUO7</f>
        <v>1.1415525114155251E-4</v>
      </c>
      <c r="FUQ7" s="88">
        <f t="shared" si="628"/>
        <v>1.1415525114155251E-4</v>
      </c>
      <c r="FUR7" s="88">
        <f t="shared" si="628"/>
        <v>1.1415525114155251E-4</v>
      </c>
      <c r="FUS7" s="88">
        <f t="shared" si="628"/>
        <v>1.1415525114155251E-4</v>
      </c>
      <c r="FUT7" s="88">
        <f t="shared" si="628"/>
        <v>1.1415525114155251E-4</v>
      </c>
      <c r="FUU7" s="88">
        <f t="shared" si="628"/>
        <v>1.1415525114155251E-4</v>
      </c>
      <c r="FUV7" s="88">
        <f t="shared" si="628"/>
        <v>1.1415525114155251E-4</v>
      </c>
      <c r="FUW7" s="88">
        <f t="shared" si="628"/>
        <v>1.1415525114155251E-4</v>
      </c>
      <c r="FUX7" s="88">
        <f t="shared" si="628"/>
        <v>1.1415525114155251E-4</v>
      </c>
      <c r="FUY7" s="88">
        <f t="shared" si="628"/>
        <v>1.1415525114155251E-4</v>
      </c>
      <c r="FUZ7" s="88">
        <f t="shared" si="628"/>
        <v>1.1415525114155251E-4</v>
      </c>
      <c r="FVA7" s="88">
        <f t="shared" si="628"/>
        <v>1.1415525114155251E-4</v>
      </c>
      <c r="FVB7" s="88">
        <f t="shared" si="628"/>
        <v>1.1415525114155251E-4</v>
      </c>
      <c r="FVC7" s="88">
        <f t="shared" si="628"/>
        <v>1.1415525114155251E-4</v>
      </c>
      <c r="FVD7" s="88">
        <f t="shared" si="628"/>
        <v>1.1415525114155251E-4</v>
      </c>
      <c r="FVE7" s="88">
        <f t="shared" si="628"/>
        <v>1.1415525114155251E-4</v>
      </c>
      <c r="FVF7" s="88">
        <f t="shared" si="628"/>
        <v>1.1415525114155251E-4</v>
      </c>
      <c r="FVG7" s="88">
        <f t="shared" si="628"/>
        <v>1.1415525114155251E-4</v>
      </c>
      <c r="FVH7" s="88">
        <f t="shared" si="628"/>
        <v>1.1415525114155251E-4</v>
      </c>
      <c r="FVI7" s="88">
        <f t="shared" si="628"/>
        <v>1.1415525114155251E-4</v>
      </c>
      <c r="FVJ7" s="88">
        <f t="shared" si="628"/>
        <v>1.1415525114155251E-4</v>
      </c>
      <c r="FVK7" s="88">
        <f t="shared" si="628"/>
        <v>1.1415525114155251E-4</v>
      </c>
      <c r="FVL7" s="88">
        <f t="shared" si="628"/>
        <v>1.1415525114155251E-4</v>
      </c>
      <c r="FVM7" s="88">
        <f t="shared" si="628"/>
        <v>1.1415525114155251E-4</v>
      </c>
      <c r="FVN7" s="88">
        <f t="shared" si="628"/>
        <v>1.1415525114155251E-4</v>
      </c>
      <c r="FVO7" s="88">
        <f t="shared" si="628"/>
        <v>1.1415525114155251E-4</v>
      </c>
      <c r="FVP7" s="88">
        <f t="shared" si="628"/>
        <v>1.1415525114155251E-4</v>
      </c>
      <c r="FVQ7" s="88">
        <f t="shared" si="628"/>
        <v>1.1415525114155251E-4</v>
      </c>
      <c r="FVR7" s="88">
        <f t="shared" si="628"/>
        <v>1.1415525114155251E-4</v>
      </c>
      <c r="FVS7" s="88">
        <f t="shared" si="628"/>
        <v>1.1415525114155251E-4</v>
      </c>
      <c r="FVT7" s="88">
        <f t="shared" si="628"/>
        <v>1.1415525114155251E-4</v>
      </c>
      <c r="FVU7" s="88">
        <f t="shared" si="628"/>
        <v>1.1415525114155251E-4</v>
      </c>
      <c r="FVV7" s="88">
        <f t="shared" si="628"/>
        <v>1.1415525114155251E-4</v>
      </c>
      <c r="FVW7" s="88">
        <f t="shared" si="628"/>
        <v>1.1415525114155251E-4</v>
      </c>
      <c r="FVX7" s="88">
        <f t="shared" si="628"/>
        <v>1.1415525114155251E-4</v>
      </c>
      <c r="FVY7" s="88">
        <f t="shared" si="628"/>
        <v>1.1415525114155251E-4</v>
      </c>
      <c r="FVZ7" s="88">
        <f t="shared" si="628"/>
        <v>1.1415525114155251E-4</v>
      </c>
      <c r="FWA7" s="88">
        <f t="shared" si="628"/>
        <v>1.1415525114155251E-4</v>
      </c>
      <c r="FWB7" s="88">
        <f t="shared" si="628"/>
        <v>1.1415525114155251E-4</v>
      </c>
      <c r="FWC7" s="88">
        <f t="shared" si="628"/>
        <v>1.1415525114155251E-4</v>
      </c>
      <c r="FWD7" s="88">
        <f t="shared" si="628"/>
        <v>1.1415525114155251E-4</v>
      </c>
      <c r="FWE7" s="88">
        <f t="shared" si="628"/>
        <v>1.1415525114155251E-4</v>
      </c>
      <c r="FWF7" s="88">
        <f t="shared" si="628"/>
        <v>1.1415525114155251E-4</v>
      </c>
      <c r="FWG7" s="88">
        <f t="shared" si="628"/>
        <v>1.1415525114155251E-4</v>
      </c>
      <c r="FWH7" s="88">
        <f t="shared" si="628"/>
        <v>1.1415525114155251E-4</v>
      </c>
      <c r="FWI7" s="88">
        <f t="shared" si="628"/>
        <v>1.1415525114155251E-4</v>
      </c>
      <c r="FWJ7" s="88">
        <f t="shared" si="628"/>
        <v>1.1415525114155251E-4</v>
      </c>
      <c r="FWK7" s="88">
        <f t="shared" si="628"/>
        <v>1.1415525114155251E-4</v>
      </c>
      <c r="FWL7" s="88">
        <f t="shared" si="628"/>
        <v>1.1415525114155251E-4</v>
      </c>
      <c r="FWM7" s="88">
        <f t="shared" si="628"/>
        <v>1.1415525114155251E-4</v>
      </c>
      <c r="FWN7" s="88">
        <f t="shared" si="628"/>
        <v>1.1415525114155251E-4</v>
      </c>
      <c r="FWO7" s="88">
        <f t="shared" si="628"/>
        <v>1.1415525114155251E-4</v>
      </c>
      <c r="FWP7" s="88">
        <f t="shared" si="628"/>
        <v>1.1415525114155251E-4</v>
      </c>
      <c r="FWQ7" s="88">
        <f t="shared" si="628"/>
        <v>1.1415525114155251E-4</v>
      </c>
      <c r="FWR7" s="88">
        <f t="shared" si="628"/>
        <v>1.1415525114155251E-4</v>
      </c>
      <c r="FWS7" s="88">
        <f t="shared" si="628"/>
        <v>1.1415525114155251E-4</v>
      </c>
      <c r="FWT7" s="88">
        <f t="shared" si="628"/>
        <v>1.1415525114155251E-4</v>
      </c>
      <c r="FWU7" s="88">
        <f t="shared" si="628"/>
        <v>1.1415525114155251E-4</v>
      </c>
      <c r="FWV7" s="88">
        <f t="shared" si="628"/>
        <v>1.1415525114155251E-4</v>
      </c>
      <c r="FWW7" s="88">
        <f t="shared" si="628"/>
        <v>1.1415525114155251E-4</v>
      </c>
      <c r="FWX7" s="88">
        <f t="shared" si="628"/>
        <v>1.1415525114155251E-4</v>
      </c>
      <c r="FWY7" s="88">
        <f t="shared" si="628"/>
        <v>1.1415525114155251E-4</v>
      </c>
      <c r="FWZ7" s="88">
        <f t="shared" si="628"/>
        <v>1.1415525114155251E-4</v>
      </c>
      <c r="FXA7" s="88">
        <f t="shared" si="628"/>
        <v>1.1415525114155251E-4</v>
      </c>
      <c r="FXB7" s="88">
        <f t="shared" ref="FXB7:FZM7" si="629">FXA7</f>
        <v>1.1415525114155251E-4</v>
      </c>
      <c r="FXC7" s="88">
        <f t="shared" si="629"/>
        <v>1.1415525114155251E-4</v>
      </c>
      <c r="FXD7" s="88">
        <f t="shared" si="629"/>
        <v>1.1415525114155251E-4</v>
      </c>
      <c r="FXE7" s="88">
        <f t="shared" si="629"/>
        <v>1.1415525114155251E-4</v>
      </c>
      <c r="FXF7" s="88">
        <f t="shared" si="629"/>
        <v>1.1415525114155251E-4</v>
      </c>
      <c r="FXG7" s="88">
        <f t="shared" si="629"/>
        <v>1.1415525114155251E-4</v>
      </c>
      <c r="FXH7" s="88">
        <f t="shared" si="629"/>
        <v>1.1415525114155251E-4</v>
      </c>
      <c r="FXI7" s="88">
        <f t="shared" si="629"/>
        <v>1.1415525114155251E-4</v>
      </c>
      <c r="FXJ7" s="88">
        <f t="shared" si="629"/>
        <v>1.1415525114155251E-4</v>
      </c>
      <c r="FXK7" s="88">
        <f t="shared" si="629"/>
        <v>1.1415525114155251E-4</v>
      </c>
      <c r="FXL7" s="88">
        <f t="shared" si="629"/>
        <v>1.1415525114155251E-4</v>
      </c>
      <c r="FXM7" s="88">
        <f t="shared" si="629"/>
        <v>1.1415525114155251E-4</v>
      </c>
      <c r="FXN7" s="88">
        <f t="shared" si="629"/>
        <v>1.1415525114155251E-4</v>
      </c>
      <c r="FXO7" s="88">
        <f t="shared" si="629"/>
        <v>1.1415525114155251E-4</v>
      </c>
      <c r="FXP7" s="88">
        <f t="shared" si="629"/>
        <v>1.1415525114155251E-4</v>
      </c>
      <c r="FXQ7" s="88">
        <f t="shared" si="629"/>
        <v>1.1415525114155251E-4</v>
      </c>
      <c r="FXR7" s="88">
        <f t="shared" si="629"/>
        <v>1.1415525114155251E-4</v>
      </c>
      <c r="FXS7" s="88">
        <f t="shared" si="629"/>
        <v>1.1415525114155251E-4</v>
      </c>
      <c r="FXT7" s="88">
        <f t="shared" si="629"/>
        <v>1.1415525114155251E-4</v>
      </c>
      <c r="FXU7" s="88">
        <f t="shared" si="629"/>
        <v>1.1415525114155251E-4</v>
      </c>
      <c r="FXV7" s="88">
        <f t="shared" si="629"/>
        <v>1.1415525114155251E-4</v>
      </c>
      <c r="FXW7" s="88">
        <f t="shared" si="629"/>
        <v>1.1415525114155251E-4</v>
      </c>
      <c r="FXX7" s="88">
        <f t="shared" si="629"/>
        <v>1.1415525114155251E-4</v>
      </c>
      <c r="FXY7" s="88">
        <f t="shared" si="629"/>
        <v>1.1415525114155251E-4</v>
      </c>
      <c r="FXZ7" s="88">
        <f t="shared" si="629"/>
        <v>1.1415525114155251E-4</v>
      </c>
      <c r="FYA7" s="88">
        <f t="shared" si="629"/>
        <v>1.1415525114155251E-4</v>
      </c>
      <c r="FYB7" s="88">
        <f t="shared" si="629"/>
        <v>1.1415525114155251E-4</v>
      </c>
      <c r="FYC7" s="88">
        <f t="shared" si="629"/>
        <v>1.1415525114155251E-4</v>
      </c>
      <c r="FYD7" s="88">
        <f t="shared" si="629"/>
        <v>1.1415525114155251E-4</v>
      </c>
      <c r="FYE7" s="88">
        <f t="shared" si="629"/>
        <v>1.1415525114155251E-4</v>
      </c>
      <c r="FYF7" s="88">
        <f t="shared" si="629"/>
        <v>1.1415525114155251E-4</v>
      </c>
      <c r="FYG7" s="88">
        <f t="shared" si="629"/>
        <v>1.1415525114155251E-4</v>
      </c>
      <c r="FYH7" s="88">
        <f t="shared" si="629"/>
        <v>1.1415525114155251E-4</v>
      </c>
      <c r="FYI7" s="88">
        <f t="shared" si="629"/>
        <v>1.1415525114155251E-4</v>
      </c>
      <c r="FYJ7" s="88">
        <f t="shared" si="629"/>
        <v>1.1415525114155251E-4</v>
      </c>
      <c r="FYK7" s="88">
        <f t="shared" si="629"/>
        <v>1.1415525114155251E-4</v>
      </c>
      <c r="FYL7" s="88">
        <f t="shared" si="629"/>
        <v>1.1415525114155251E-4</v>
      </c>
      <c r="FYM7" s="88">
        <f t="shared" si="629"/>
        <v>1.1415525114155251E-4</v>
      </c>
      <c r="FYN7" s="88">
        <f t="shared" si="629"/>
        <v>1.1415525114155251E-4</v>
      </c>
      <c r="FYO7" s="88">
        <f t="shared" si="629"/>
        <v>1.1415525114155251E-4</v>
      </c>
      <c r="FYP7" s="88">
        <f t="shared" si="629"/>
        <v>1.1415525114155251E-4</v>
      </c>
      <c r="FYQ7" s="88">
        <f t="shared" si="629"/>
        <v>1.1415525114155251E-4</v>
      </c>
      <c r="FYR7" s="88">
        <f t="shared" si="629"/>
        <v>1.1415525114155251E-4</v>
      </c>
      <c r="FYS7" s="88">
        <f t="shared" si="629"/>
        <v>1.1415525114155251E-4</v>
      </c>
      <c r="FYT7" s="88">
        <f t="shared" si="629"/>
        <v>1.1415525114155251E-4</v>
      </c>
      <c r="FYU7" s="88">
        <f t="shared" si="629"/>
        <v>1.1415525114155251E-4</v>
      </c>
      <c r="FYV7" s="88">
        <f t="shared" si="629"/>
        <v>1.1415525114155251E-4</v>
      </c>
      <c r="FYW7" s="88">
        <f t="shared" si="629"/>
        <v>1.1415525114155251E-4</v>
      </c>
      <c r="FYX7" s="88">
        <f t="shared" si="629"/>
        <v>1.1415525114155251E-4</v>
      </c>
      <c r="FYY7" s="88">
        <f t="shared" si="629"/>
        <v>1.1415525114155251E-4</v>
      </c>
      <c r="FYZ7" s="88">
        <f t="shared" si="629"/>
        <v>1.1415525114155251E-4</v>
      </c>
      <c r="FZA7" s="88">
        <f t="shared" si="629"/>
        <v>1.1415525114155251E-4</v>
      </c>
      <c r="FZB7" s="88">
        <f t="shared" si="629"/>
        <v>1.1415525114155251E-4</v>
      </c>
      <c r="FZC7" s="88">
        <f t="shared" si="629"/>
        <v>1.1415525114155251E-4</v>
      </c>
      <c r="FZD7" s="88">
        <f t="shared" si="629"/>
        <v>1.1415525114155251E-4</v>
      </c>
      <c r="FZE7" s="88">
        <f t="shared" si="629"/>
        <v>1.1415525114155251E-4</v>
      </c>
      <c r="FZF7" s="88">
        <f t="shared" si="629"/>
        <v>1.1415525114155251E-4</v>
      </c>
      <c r="FZG7" s="88">
        <f t="shared" si="629"/>
        <v>1.1415525114155251E-4</v>
      </c>
      <c r="FZH7" s="88">
        <f t="shared" si="629"/>
        <v>1.1415525114155251E-4</v>
      </c>
      <c r="FZI7" s="88">
        <f t="shared" si="629"/>
        <v>1.1415525114155251E-4</v>
      </c>
      <c r="FZJ7" s="88">
        <f t="shared" si="629"/>
        <v>1.1415525114155251E-4</v>
      </c>
      <c r="FZK7" s="88">
        <f t="shared" si="629"/>
        <v>1.1415525114155251E-4</v>
      </c>
      <c r="FZL7" s="88">
        <f t="shared" si="629"/>
        <v>1.1415525114155251E-4</v>
      </c>
      <c r="FZM7" s="88">
        <f t="shared" si="629"/>
        <v>1.1415525114155251E-4</v>
      </c>
      <c r="FZN7" s="88">
        <f t="shared" ref="FZN7:GBY7" si="630">FZM7</f>
        <v>1.1415525114155251E-4</v>
      </c>
      <c r="FZO7" s="88">
        <f t="shared" si="630"/>
        <v>1.1415525114155251E-4</v>
      </c>
      <c r="FZP7" s="88">
        <f t="shared" si="630"/>
        <v>1.1415525114155251E-4</v>
      </c>
      <c r="FZQ7" s="88">
        <f t="shared" si="630"/>
        <v>1.1415525114155251E-4</v>
      </c>
      <c r="FZR7" s="88">
        <f t="shared" si="630"/>
        <v>1.1415525114155251E-4</v>
      </c>
      <c r="FZS7" s="88">
        <f t="shared" si="630"/>
        <v>1.1415525114155251E-4</v>
      </c>
      <c r="FZT7" s="88">
        <f t="shared" si="630"/>
        <v>1.1415525114155251E-4</v>
      </c>
      <c r="FZU7" s="88">
        <f t="shared" si="630"/>
        <v>1.1415525114155251E-4</v>
      </c>
      <c r="FZV7" s="88">
        <f t="shared" si="630"/>
        <v>1.1415525114155251E-4</v>
      </c>
      <c r="FZW7" s="88">
        <f t="shared" si="630"/>
        <v>1.1415525114155251E-4</v>
      </c>
      <c r="FZX7" s="88">
        <f t="shared" si="630"/>
        <v>1.1415525114155251E-4</v>
      </c>
      <c r="FZY7" s="88">
        <f t="shared" si="630"/>
        <v>1.1415525114155251E-4</v>
      </c>
      <c r="FZZ7" s="88">
        <f t="shared" si="630"/>
        <v>1.1415525114155251E-4</v>
      </c>
      <c r="GAA7" s="88">
        <f t="shared" si="630"/>
        <v>1.1415525114155251E-4</v>
      </c>
      <c r="GAB7" s="88">
        <f t="shared" si="630"/>
        <v>1.1415525114155251E-4</v>
      </c>
      <c r="GAC7" s="88">
        <f t="shared" si="630"/>
        <v>1.1415525114155251E-4</v>
      </c>
      <c r="GAD7" s="88">
        <f t="shared" si="630"/>
        <v>1.1415525114155251E-4</v>
      </c>
      <c r="GAE7" s="88">
        <f t="shared" si="630"/>
        <v>1.1415525114155251E-4</v>
      </c>
      <c r="GAF7" s="88">
        <f t="shared" si="630"/>
        <v>1.1415525114155251E-4</v>
      </c>
      <c r="GAG7" s="88">
        <f t="shared" si="630"/>
        <v>1.1415525114155251E-4</v>
      </c>
      <c r="GAH7" s="88">
        <f t="shared" si="630"/>
        <v>1.1415525114155251E-4</v>
      </c>
      <c r="GAI7" s="88">
        <f t="shared" si="630"/>
        <v>1.1415525114155251E-4</v>
      </c>
      <c r="GAJ7" s="88">
        <f t="shared" si="630"/>
        <v>1.1415525114155251E-4</v>
      </c>
      <c r="GAK7" s="88">
        <f t="shared" si="630"/>
        <v>1.1415525114155251E-4</v>
      </c>
      <c r="GAL7" s="88">
        <f t="shared" si="630"/>
        <v>1.1415525114155251E-4</v>
      </c>
      <c r="GAM7" s="88">
        <f t="shared" si="630"/>
        <v>1.1415525114155251E-4</v>
      </c>
      <c r="GAN7" s="88">
        <f t="shared" si="630"/>
        <v>1.1415525114155251E-4</v>
      </c>
      <c r="GAO7" s="88">
        <f t="shared" si="630"/>
        <v>1.1415525114155251E-4</v>
      </c>
      <c r="GAP7" s="88">
        <f t="shared" si="630"/>
        <v>1.1415525114155251E-4</v>
      </c>
      <c r="GAQ7" s="88">
        <f t="shared" si="630"/>
        <v>1.1415525114155251E-4</v>
      </c>
      <c r="GAR7" s="88">
        <f t="shared" si="630"/>
        <v>1.1415525114155251E-4</v>
      </c>
      <c r="GAS7" s="88">
        <f t="shared" si="630"/>
        <v>1.1415525114155251E-4</v>
      </c>
      <c r="GAT7" s="88">
        <f t="shared" si="630"/>
        <v>1.1415525114155251E-4</v>
      </c>
      <c r="GAU7" s="88">
        <f t="shared" si="630"/>
        <v>1.1415525114155251E-4</v>
      </c>
      <c r="GAV7" s="88">
        <f t="shared" si="630"/>
        <v>1.1415525114155251E-4</v>
      </c>
      <c r="GAW7" s="88">
        <f t="shared" si="630"/>
        <v>1.1415525114155251E-4</v>
      </c>
      <c r="GAX7" s="88">
        <f t="shared" si="630"/>
        <v>1.1415525114155251E-4</v>
      </c>
      <c r="GAY7" s="88">
        <f t="shared" si="630"/>
        <v>1.1415525114155251E-4</v>
      </c>
      <c r="GAZ7" s="88">
        <f t="shared" si="630"/>
        <v>1.1415525114155251E-4</v>
      </c>
      <c r="GBA7" s="88">
        <f t="shared" si="630"/>
        <v>1.1415525114155251E-4</v>
      </c>
      <c r="GBB7" s="88">
        <f t="shared" si="630"/>
        <v>1.1415525114155251E-4</v>
      </c>
      <c r="GBC7" s="88">
        <f t="shared" si="630"/>
        <v>1.1415525114155251E-4</v>
      </c>
      <c r="GBD7" s="88">
        <f t="shared" si="630"/>
        <v>1.1415525114155251E-4</v>
      </c>
      <c r="GBE7" s="88">
        <f t="shared" si="630"/>
        <v>1.1415525114155251E-4</v>
      </c>
      <c r="GBF7" s="88">
        <f t="shared" si="630"/>
        <v>1.1415525114155251E-4</v>
      </c>
      <c r="GBG7" s="88">
        <f t="shared" si="630"/>
        <v>1.1415525114155251E-4</v>
      </c>
      <c r="GBH7" s="88">
        <f t="shared" si="630"/>
        <v>1.1415525114155251E-4</v>
      </c>
      <c r="GBI7" s="88">
        <f t="shared" si="630"/>
        <v>1.1415525114155251E-4</v>
      </c>
      <c r="GBJ7" s="88">
        <f t="shared" si="630"/>
        <v>1.1415525114155251E-4</v>
      </c>
      <c r="GBK7" s="88">
        <f t="shared" si="630"/>
        <v>1.1415525114155251E-4</v>
      </c>
      <c r="GBL7" s="88">
        <f t="shared" si="630"/>
        <v>1.1415525114155251E-4</v>
      </c>
      <c r="GBM7" s="88">
        <f t="shared" si="630"/>
        <v>1.1415525114155251E-4</v>
      </c>
      <c r="GBN7" s="88">
        <f t="shared" si="630"/>
        <v>1.1415525114155251E-4</v>
      </c>
      <c r="GBO7" s="88">
        <f t="shared" si="630"/>
        <v>1.1415525114155251E-4</v>
      </c>
      <c r="GBP7" s="88">
        <f t="shared" si="630"/>
        <v>1.1415525114155251E-4</v>
      </c>
      <c r="GBQ7" s="88">
        <f t="shared" si="630"/>
        <v>1.1415525114155251E-4</v>
      </c>
      <c r="GBR7" s="88">
        <f t="shared" si="630"/>
        <v>1.1415525114155251E-4</v>
      </c>
      <c r="GBS7" s="88">
        <f t="shared" si="630"/>
        <v>1.1415525114155251E-4</v>
      </c>
      <c r="GBT7" s="88">
        <f t="shared" si="630"/>
        <v>1.1415525114155251E-4</v>
      </c>
      <c r="GBU7" s="88">
        <f t="shared" si="630"/>
        <v>1.1415525114155251E-4</v>
      </c>
      <c r="GBV7" s="88">
        <f t="shared" si="630"/>
        <v>1.1415525114155251E-4</v>
      </c>
      <c r="GBW7" s="88">
        <f t="shared" si="630"/>
        <v>1.1415525114155251E-4</v>
      </c>
      <c r="GBX7" s="88">
        <f t="shared" si="630"/>
        <v>1.1415525114155251E-4</v>
      </c>
      <c r="GBY7" s="88">
        <f t="shared" si="630"/>
        <v>1.1415525114155251E-4</v>
      </c>
      <c r="GBZ7" s="88">
        <f t="shared" ref="GBZ7:GEK7" si="631">GBY7</f>
        <v>1.1415525114155251E-4</v>
      </c>
      <c r="GCA7" s="88">
        <f t="shared" si="631"/>
        <v>1.1415525114155251E-4</v>
      </c>
      <c r="GCB7" s="88">
        <f t="shared" si="631"/>
        <v>1.1415525114155251E-4</v>
      </c>
      <c r="GCC7" s="88">
        <f t="shared" si="631"/>
        <v>1.1415525114155251E-4</v>
      </c>
      <c r="GCD7" s="88">
        <f t="shared" si="631"/>
        <v>1.1415525114155251E-4</v>
      </c>
      <c r="GCE7" s="88">
        <f t="shared" si="631"/>
        <v>1.1415525114155251E-4</v>
      </c>
      <c r="GCF7" s="88">
        <f t="shared" si="631"/>
        <v>1.1415525114155251E-4</v>
      </c>
      <c r="GCG7" s="88">
        <f t="shared" si="631"/>
        <v>1.1415525114155251E-4</v>
      </c>
      <c r="GCH7" s="88">
        <f t="shared" si="631"/>
        <v>1.1415525114155251E-4</v>
      </c>
      <c r="GCI7" s="88">
        <f t="shared" si="631"/>
        <v>1.1415525114155251E-4</v>
      </c>
      <c r="GCJ7" s="88">
        <f t="shared" si="631"/>
        <v>1.1415525114155251E-4</v>
      </c>
      <c r="GCK7" s="88">
        <f t="shared" si="631"/>
        <v>1.1415525114155251E-4</v>
      </c>
      <c r="GCL7" s="88">
        <f t="shared" si="631"/>
        <v>1.1415525114155251E-4</v>
      </c>
      <c r="GCM7" s="88">
        <f t="shared" si="631"/>
        <v>1.1415525114155251E-4</v>
      </c>
      <c r="GCN7" s="88">
        <f t="shared" si="631"/>
        <v>1.1415525114155251E-4</v>
      </c>
      <c r="GCO7" s="88">
        <f t="shared" si="631"/>
        <v>1.1415525114155251E-4</v>
      </c>
      <c r="GCP7" s="88">
        <f t="shared" si="631"/>
        <v>1.1415525114155251E-4</v>
      </c>
      <c r="GCQ7" s="88">
        <f t="shared" si="631"/>
        <v>1.1415525114155251E-4</v>
      </c>
      <c r="GCR7" s="88">
        <f t="shared" si="631"/>
        <v>1.1415525114155251E-4</v>
      </c>
      <c r="GCS7" s="88">
        <f t="shared" si="631"/>
        <v>1.1415525114155251E-4</v>
      </c>
      <c r="GCT7" s="88">
        <f t="shared" si="631"/>
        <v>1.1415525114155251E-4</v>
      </c>
      <c r="GCU7" s="88">
        <f t="shared" si="631"/>
        <v>1.1415525114155251E-4</v>
      </c>
      <c r="GCV7" s="88">
        <f t="shared" si="631"/>
        <v>1.1415525114155251E-4</v>
      </c>
      <c r="GCW7" s="88">
        <f t="shared" si="631"/>
        <v>1.1415525114155251E-4</v>
      </c>
      <c r="GCX7" s="88">
        <f t="shared" si="631"/>
        <v>1.1415525114155251E-4</v>
      </c>
      <c r="GCY7" s="88">
        <f t="shared" si="631"/>
        <v>1.1415525114155251E-4</v>
      </c>
      <c r="GCZ7" s="88">
        <f t="shared" si="631"/>
        <v>1.1415525114155251E-4</v>
      </c>
      <c r="GDA7" s="88">
        <f t="shared" si="631"/>
        <v>1.1415525114155251E-4</v>
      </c>
      <c r="GDB7" s="88">
        <f t="shared" si="631"/>
        <v>1.1415525114155251E-4</v>
      </c>
      <c r="GDC7" s="88">
        <f t="shared" si="631"/>
        <v>1.1415525114155251E-4</v>
      </c>
      <c r="GDD7" s="88">
        <f t="shared" si="631"/>
        <v>1.1415525114155251E-4</v>
      </c>
      <c r="GDE7" s="88">
        <f t="shared" si="631"/>
        <v>1.1415525114155251E-4</v>
      </c>
      <c r="GDF7" s="88">
        <f t="shared" si="631"/>
        <v>1.1415525114155251E-4</v>
      </c>
      <c r="GDG7" s="88">
        <f t="shared" si="631"/>
        <v>1.1415525114155251E-4</v>
      </c>
      <c r="GDH7" s="88">
        <f t="shared" si="631"/>
        <v>1.1415525114155251E-4</v>
      </c>
      <c r="GDI7" s="88">
        <f t="shared" si="631"/>
        <v>1.1415525114155251E-4</v>
      </c>
      <c r="GDJ7" s="88">
        <f t="shared" si="631"/>
        <v>1.1415525114155251E-4</v>
      </c>
      <c r="GDK7" s="88">
        <f t="shared" si="631"/>
        <v>1.1415525114155251E-4</v>
      </c>
      <c r="GDL7" s="88">
        <f t="shared" si="631"/>
        <v>1.1415525114155251E-4</v>
      </c>
      <c r="GDM7" s="88">
        <f t="shared" si="631"/>
        <v>1.1415525114155251E-4</v>
      </c>
      <c r="GDN7" s="88">
        <f t="shared" si="631"/>
        <v>1.1415525114155251E-4</v>
      </c>
      <c r="GDO7" s="88">
        <f t="shared" si="631"/>
        <v>1.1415525114155251E-4</v>
      </c>
      <c r="GDP7" s="88">
        <f t="shared" si="631"/>
        <v>1.1415525114155251E-4</v>
      </c>
      <c r="GDQ7" s="88">
        <f t="shared" si="631"/>
        <v>1.1415525114155251E-4</v>
      </c>
      <c r="GDR7" s="88">
        <f t="shared" si="631"/>
        <v>1.1415525114155251E-4</v>
      </c>
      <c r="GDS7" s="88">
        <f t="shared" si="631"/>
        <v>1.1415525114155251E-4</v>
      </c>
      <c r="GDT7" s="88">
        <f t="shared" si="631"/>
        <v>1.1415525114155251E-4</v>
      </c>
      <c r="GDU7" s="88">
        <f t="shared" si="631"/>
        <v>1.1415525114155251E-4</v>
      </c>
      <c r="GDV7" s="88">
        <f t="shared" si="631"/>
        <v>1.1415525114155251E-4</v>
      </c>
      <c r="GDW7" s="88">
        <f t="shared" si="631"/>
        <v>1.1415525114155251E-4</v>
      </c>
      <c r="GDX7" s="88">
        <f t="shared" si="631"/>
        <v>1.1415525114155251E-4</v>
      </c>
      <c r="GDY7" s="88">
        <f t="shared" si="631"/>
        <v>1.1415525114155251E-4</v>
      </c>
      <c r="GDZ7" s="88">
        <f t="shared" si="631"/>
        <v>1.1415525114155251E-4</v>
      </c>
      <c r="GEA7" s="88">
        <f t="shared" si="631"/>
        <v>1.1415525114155251E-4</v>
      </c>
      <c r="GEB7" s="88">
        <f t="shared" si="631"/>
        <v>1.1415525114155251E-4</v>
      </c>
      <c r="GEC7" s="88">
        <f t="shared" si="631"/>
        <v>1.1415525114155251E-4</v>
      </c>
      <c r="GED7" s="88">
        <f t="shared" si="631"/>
        <v>1.1415525114155251E-4</v>
      </c>
      <c r="GEE7" s="88">
        <f t="shared" si="631"/>
        <v>1.1415525114155251E-4</v>
      </c>
      <c r="GEF7" s="88">
        <f t="shared" si="631"/>
        <v>1.1415525114155251E-4</v>
      </c>
      <c r="GEG7" s="88">
        <f t="shared" si="631"/>
        <v>1.1415525114155251E-4</v>
      </c>
      <c r="GEH7" s="88">
        <f t="shared" si="631"/>
        <v>1.1415525114155251E-4</v>
      </c>
      <c r="GEI7" s="88">
        <f t="shared" si="631"/>
        <v>1.1415525114155251E-4</v>
      </c>
      <c r="GEJ7" s="88">
        <f t="shared" si="631"/>
        <v>1.1415525114155251E-4</v>
      </c>
      <c r="GEK7" s="88">
        <f t="shared" si="631"/>
        <v>1.1415525114155251E-4</v>
      </c>
      <c r="GEL7" s="88">
        <f t="shared" ref="GEL7:GGW7" si="632">GEK7</f>
        <v>1.1415525114155251E-4</v>
      </c>
      <c r="GEM7" s="88">
        <f t="shared" si="632"/>
        <v>1.1415525114155251E-4</v>
      </c>
      <c r="GEN7" s="88">
        <f t="shared" si="632"/>
        <v>1.1415525114155251E-4</v>
      </c>
      <c r="GEO7" s="88">
        <f t="shared" si="632"/>
        <v>1.1415525114155251E-4</v>
      </c>
      <c r="GEP7" s="88">
        <f t="shared" si="632"/>
        <v>1.1415525114155251E-4</v>
      </c>
      <c r="GEQ7" s="88">
        <f t="shared" si="632"/>
        <v>1.1415525114155251E-4</v>
      </c>
      <c r="GER7" s="88">
        <f t="shared" si="632"/>
        <v>1.1415525114155251E-4</v>
      </c>
      <c r="GES7" s="88">
        <f t="shared" si="632"/>
        <v>1.1415525114155251E-4</v>
      </c>
      <c r="GET7" s="88">
        <f t="shared" si="632"/>
        <v>1.1415525114155251E-4</v>
      </c>
      <c r="GEU7" s="88">
        <f t="shared" si="632"/>
        <v>1.1415525114155251E-4</v>
      </c>
      <c r="GEV7" s="88">
        <f t="shared" si="632"/>
        <v>1.1415525114155251E-4</v>
      </c>
      <c r="GEW7" s="88">
        <f t="shared" si="632"/>
        <v>1.1415525114155251E-4</v>
      </c>
      <c r="GEX7" s="88">
        <f t="shared" si="632"/>
        <v>1.1415525114155251E-4</v>
      </c>
      <c r="GEY7" s="88">
        <f t="shared" si="632"/>
        <v>1.1415525114155251E-4</v>
      </c>
      <c r="GEZ7" s="88">
        <f t="shared" si="632"/>
        <v>1.1415525114155251E-4</v>
      </c>
      <c r="GFA7" s="88">
        <f t="shared" si="632"/>
        <v>1.1415525114155251E-4</v>
      </c>
      <c r="GFB7" s="88">
        <f t="shared" si="632"/>
        <v>1.1415525114155251E-4</v>
      </c>
      <c r="GFC7" s="88">
        <f t="shared" si="632"/>
        <v>1.1415525114155251E-4</v>
      </c>
      <c r="GFD7" s="88">
        <f t="shared" si="632"/>
        <v>1.1415525114155251E-4</v>
      </c>
      <c r="GFE7" s="88">
        <f t="shared" si="632"/>
        <v>1.1415525114155251E-4</v>
      </c>
      <c r="GFF7" s="88">
        <f t="shared" si="632"/>
        <v>1.1415525114155251E-4</v>
      </c>
      <c r="GFG7" s="88">
        <f t="shared" si="632"/>
        <v>1.1415525114155251E-4</v>
      </c>
      <c r="GFH7" s="88">
        <f t="shared" si="632"/>
        <v>1.1415525114155251E-4</v>
      </c>
      <c r="GFI7" s="88">
        <f t="shared" si="632"/>
        <v>1.1415525114155251E-4</v>
      </c>
      <c r="GFJ7" s="88">
        <f t="shared" si="632"/>
        <v>1.1415525114155251E-4</v>
      </c>
      <c r="GFK7" s="88">
        <f t="shared" si="632"/>
        <v>1.1415525114155251E-4</v>
      </c>
      <c r="GFL7" s="88">
        <f t="shared" si="632"/>
        <v>1.1415525114155251E-4</v>
      </c>
      <c r="GFM7" s="88">
        <f t="shared" si="632"/>
        <v>1.1415525114155251E-4</v>
      </c>
      <c r="GFN7" s="88">
        <f t="shared" si="632"/>
        <v>1.1415525114155251E-4</v>
      </c>
      <c r="GFO7" s="88">
        <f t="shared" si="632"/>
        <v>1.1415525114155251E-4</v>
      </c>
      <c r="GFP7" s="88">
        <f t="shared" si="632"/>
        <v>1.1415525114155251E-4</v>
      </c>
      <c r="GFQ7" s="88">
        <f t="shared" si="632"/>
        <v>1.1415525114155251E-4</v>
      </c>
      <c r="GFR7" s="88">
        <f t="shared" si="632"/>
        <v>1.1415525114155251E-4</v>
      </c>
      <c r="GFS7" s="88">
        <f t="shared" si="632"/>
        <v>1.1415525114155251E-4</v>
      </c>
      <c r="GFT7" s="88">
        <f t="shared" si="632"/>
        <v>1.1415525114155251E-4</v>
      </c>
      <c r="GFU7" s="88">
        <f t="shared" si="632"/>
        <v>1.1415525114155251E-4</v>
      </c>
      <c r="GFV7" s="88">
        <f t="shared" si="632"/>
        <v>1.1415525114155251E-4</v>
      </c>
      <c r="GFW7" s="88">
        <f t="shared" si="632"/>
        <v>1.1415525114155251E-4</v>
      </c>
      <c r="GFX7" s="88">
        <f t="shared" si="632"/>
        <v>1.1415525114155251E-4</v>
      </c>
      <c r="GFY7" s="88">
        <f t="shared" si="632"/>
        <v>1.1415525114155251E-4</v>
      </c>
      <c r="GFZ7" s="88">
        <f t="shared" si="632"/>
        <v>1.1415525114155251E-4</v>
      </c>
      <c r="GGA7" s="88">
        <f t="shared" si="632"/>
        <v>1.1415525114155251E-4</v>
      </c>
      <c r="GGB7" s="88">
        <f t="shared" si="632"/>
        <v>1.1415525114155251E-4</v>
      </c>
      <c r="GGC7" s="88">
        <f t="shared" si="632"/>
        <v>1.1415525114155251E-4</v>
      </c>
      <c r="GGD7" s="88">
        <f t="shared" si="632"/>
        <v>1.1415525114155251E-4</v>
      </c>
      <c r="GGE7" s="88">
        <f t="shared" si="632"/>
        <v>1.1415525114155251E-4</v>
      </c>
      <c r="GGF7" s="88">
        <f t="shared" si="632"/>
        <v>1.1415525114155251E-4</v>
      </c>
      <c r="GGG7" s="88">
        <f t="shared" si="632"/>
        <v>1.1415525114155251E-4</v>
      </c>
      <c r="GGH7" s="88">
        <f t="shared" si="632"/>
        <v>1.1415525114155251E-4</v>
      </c>
      <c r="GGI7" s="88">
        <f t="shared" si="632"/>
        <v>1.1415525114155251E-4</v>
      </c>
      <c r="GGJ7" s="88">
        <f t="shared" si="632"/>
        <v>1.1415525114155251E-4</v>
      </c>
      <c r="GGK7" s="88">
        <f t="shared" si="632"/>
        <v>1.1415525114155251E-4</v>
      </c>
      <c r="GGL7" s="88">
        <f t="shared" si="632"/>
        <v>1.1415525114155251E-4</v>
      </c>
      <c r="GGM7" s="88">
        <f t="shared" si="632"/>
        <v>1.1415525114155251E-4</v>
      </c>
      <c r="GGN7" s="88">
        <f t="shared" si="632"/>
        <v>1.1415525114155251E-4</v>
      </c>
      <c r="GGO7" s="88">
        <f t="shared" si="632"/>
        <v>1.1415525114155251E-4</v>
      </c>
      <c r="GGP7" s="88">
        <f t="shared" si="632"/>
        <v>1.1415525114155251E-4</v>
      </c>
      <c r="GGQ7" s="88">
        <f t="shared" si="632"/>
        <v>1.1415525114155251E-4</v>
      </c>
      <c r="GGR7" s="88">
        <f t="shared" si="632"/>
        <v>1.1415525114155251E-4</v>
      </c>
      <c r="GGS7" s="88">
        <f t="shared" si="632"/>
        <v>1.1415525114155251E-4</v>
      </c>
      <c r="GGT7" s="88">
        <f t="shared" si="632"/>
        <v>1.1415525114155251E-4</v>
      </c>
      <c r="GGU7" s="88">
        <f t="shared" si="632"/>
        <v>1.1415525114155251E-4</v>
      </c>
      <c r="GGV7" s="88">
        <f t="shared" si="632"/>
        <v>1.1415525114155251E-4</v>
      </c>
      <c r="GGW7" s="88">
        <f t="shared" si="632"/>
        <v>1.1415525114155251E-4</v>
      </c>
      <c r="GGX7" s="88">
        <f t="shared" ref="GGX7:GJI7" si="633">GGW7</f>
        <v>1.1415525114155251E-4</v>
      </c>
      <c r="GGY7" s="88">
        <f t="shared" si="633"/>
        <v>1.1415525114155251E-4</v>
      </c>
      <c r="GGZ7" s="88">
        <f t="shared" si="633"/>
        <v>1.1415525114155251E-4</v>
      </c>
      <c r="GHA7" s="88">
        <f t="shared" si="633"/>
        <v>1.1415525114155251E-4</v>
      </c>
      <c r="GHB7" s="88">
        <f t="shared" si="633"/>
        <v>1.1415525114155251E-4</v>
      </c>
      <c r="GHC7" s="88">
        <f t="shared" si="633"/>
        <v>1.1415525114155251E-4</v>
      </c>
      <c r="GHD7" s="88">
        <f t="shared" si="633"/>
        <v>1.1415525114155251E-4</v>
      </c>
      <c r="GHE7" s="88">
        <f t="shared" si="633"/>
        <v>1.1415525114155251E-4</v>
      </c>
      <c r="GHF7" s="88">
        <f t="shared" si="633"/>
        <v>1.1415525114155251E-4</v>
      </c>
      <c r="GHG7" s="88">
        <f t="shared" si="633"/>
        <v>1.1415525114155251E-4</v>
      </c>
      <c r="GHH7" s="88">
        <f t="shared" si="633"/>
        <v>1.1415525114155251E-4</v>
      </c>
      <c r="GHI7" s="88">
        <f t="shared" si="633"/>
        <v>1.1415525114155251E-4</v>
      </c>
      <c r="GHJ7" s="88">
        <f t="shared" si="633"/>
        <v>1.1415525114155251E-4</v>
      </c>
      <c r="GHK7" s="88">
        <f t="shared" si="633"/>
        <v>1.1415525114155251E-4</v>
      </c>
      <c r="GHL7" s="88">
        <f t="shared" si="633"/>
        <v>1.1415525114155251E-4</v>
      </c>
      <c r="GHM7" s="88">
        <f t="shared" si="633"/>
        <v>1.1415525114155251E-4</v>
      </c>
      <c r="GHN7" s="88">
        <f t="shared" si="633"/>
        <v>1.1415525114155251E-4</v>
      </c>
      <c r="GHO7" s="88">
        <f t="shared" si="633"/>
        <v>1.1415525114155251E-4</v>
      </c>
      <c r="GHP7" s="88">
        <f t="shared" si="633"/>
        <v>1.1415525114155251E-4</v>
      </c>
      <c r="GHQ7" s="88">
        <f t="shared" si="633"/>
        <v>1.1415525114155251E-4</v>
      </c>
      <c r="GHR7" s="88">
        <f t="shared" si="633"/>
        <v>1.1415525114155251E-4</v>
      </c>
      <c r="GHS7" s="88">
        <f t="shared" si="633"/>
        <v>1.1415525114155251E-4</v>
      </c>
      <c r="GHT7" s="88">
        <f t="shared" si="633"/>
        <v>1.1415525114155251E-4</v>
      </c>
      <c r="GHU7" s="88">
        <f t="shared" si="633"/>
        <v>1.1415525114155251E-4</v>
      </c>
      <c r="GHV7" s="88">
        <f t="shared" si="633"/>
        <v>1.1415525114155251E-4</v>
      </c>
      <c r="GHW7" s="88">
        <f t="shared" si="633"/>
        <v>1.1415525114155251E-4</v>
      </c>
      <c r="GHX7" s="88">
        <f t="shared" si="633"/>
        <v>1.1415525114155251E-4</v>
      </c>
      <c r="GHY7" s="88">
        <f t="shared" si="633"/>
        <v>1.1415525114155251E-4</v>
      </c>
      <c r="GHZ7" s="88">
        <f t="shared" si="633"/>
        <v>1.1415525114155251E-4</v>
      </c>
      <c r="GIA7" s="88">
        <f t="shared" si="633"/>
        <v>1.1415525114155251E-4</v>
      </c>
      <c r="GIB7" s="88">
        <f t="shared" si="633"/>
        <v>1.1415525114155251E-4</v>
      </c>
      <c r="GIC7" s="88">
        <f t="shared" si="633"/>
        <v>1.1415525114155251E-4</v>
      </c>
      <c r="GID7" s="88">
        <f t="shared" si="633"/>
        <v>1.1415525114155251E-4</v>
      </c>
      <c r="GIE7" s="88">
        <f t="shared" si="633"/>
        <v>1.1415525114155251E-4</v>
      </c>
      <c r="GIF7" s="88">
        <f t="shared" si="633"/>
        <v>1.1415525114155251E-4</v>
      </c>
      <c r="GIG7" s="88">
        <f t="shared" si="633"/>
        <v>1.1415525114155251E-4</v>
      </c>
      <c r="GIH7" s="88">
        <f t="shared" si="633"/>
        <v>1.1415525114155251E-4</v>
      </c>
      <c r="GII7" s="88">
        <f t="shared" si="633"/>
        <v>1.1415525114155251E-4</v>
      </c>
      <c r="GIJ7" s="88">
        <f t="shared" si="633"/>
        <v>1.1415525114155251E-4</v>
      </c>
      <c r="GIK7" s="88">
        <f t="shared" si="633"/>
        <v>1.1415525114155251E-4</v>
      </c>
      <c r="GIL7" s="88">
        <f t="shared" si="633"/>
        <v>1.1415525114155251E-4</v>
      </c>
      <c r="GIM7" s="88">
        <f t="shared" si="633"/>
        <v>1.1415525114155251E-4</v>
      </c>
      <c r="GIN7" s="88">
        <f t="shared" si="633"/>
        <v>1.1415525114155251E-4</v>
      </c>
      <c r="GIO7" s="88">
        <f t="shared" si="633"/>
        <v>1.1415525114155251E-4</v>
      </c>
      <c r="GIP7" s="88">
        <f t="shared" si="633"/>
        <v>1.1415525114155251E-4</v>
      </c>
      <c r="GIQ7" s="88">
        <f t="shared" si="633"/>
        <v>1.1415525114155251E-4</v>
      </c>
      <c r="GIR7" s="88">
        <f t="shared" si="633"/>
        <v>1.1415525114155251E-4</v>
      </c>
      <c r="GIS7" s="88">
        <f t="shared" si="633"/>
        <v>1.1415525114155251E-4</v>
      </c>
      <c r="GIT7" s="88">
        <f t="shared" si="633"/>
        <v>1.1415525114155251E-4</v>
      </c>
      <c r="GIU7" s="88">
        <f t="shared" si="633"/>
        <v>1.1415525114155251E-4</v>
      </c>
      <c r="GIV7" s="88">
        <f t="shared" si="633"/>
        <v>1.1415525114155251E-4</v>
      </c>
      <c r="GIW7" s="88">
        <f t="shared" si="633"/>
        <v>1.1415525114155251E-4</v>
      </c>
      <c r="GIX7" s="88">
        <f t="shared" si="633"/>
        <v>1.1415525114155251E-4</v>
      </c>
      <c r="GIY7" s="88">
        <f t="shared" si="633"/>
        <v>1.1415525114155251E-4</v>
      </c>
      <c r="GIZ7" s="88">
        <f t="shared" si="633"/>
        <v>1.1415525114155251E-4</v>
      </c>
      <c r="GJA7" s="88">
        <f t="shared" si="633"/>
        <v>1.1415525114155251E-4</v>
      </c>
      <c r="GJB7" s="88">
        <f t="shared" si="633"/>
        <v>1.1415525114155251E-4</v>
      </c>
      <c r="GJC7" s="88">
        <f t="shared" si="633"/>
        <v>1.1415525114155251E-4</v>
      </c>
      <c r="GJD7" s="88">
        <f t="shared" si="633"/>
        <v>1.1415525114155251E-4</v>
      </c>
      <c r="GJE7" s="88">
        <f t="shared" si="633"/>
        <v>1.1415525114155251E-4</v>
      </c>
      <c r="GJF7" s="88">
        <f t="shared" si="633"/>
        <v>1.1415525114155251E-4</v>
      </c>
      <c r="GJG7" s="88">
        <f t="shared" si="633"/>
        <v>1.1415525114155251E-4</v>
      </c>
      <c r="GJH7" s="88">
        <f t="shared" si="633"/>
        <v>1.1415525114155251E-4</v>
      </c>
      <c r="GJI7" s="88">
        <f t="shared" si="633"/>
        <v>1.1415525114155251E-4</v>
      </c>
      <c r="GJJ7" s="88">
        <f t="shared" ref="GJJ7:GLU7" si="634">GJI7</f>
        <v>1.1415525114155251E-4</v>
      </c>
      <c r="GJK7" s="88">
        <f t="shared" si="634"/>
        <v>1.1415525114155251E-4</v>
      </c>
      <c r="GJL7" s="88">
        <f t="shared" si="634"/>
        <v>1.1415525114155251E-4</v>
      </c>
      <c r="GJM7" s="88">
        <f t="shared" si="634"/>
        <v>1.1415525114155251E-4</v>
      </c>
      <c r="GJN7" s="88">
        <f t="shared" si="634"/>
        <v>1.1415525114155251E-4</v>
      </c>
      <c r="GJO7" s="88">
        <f t="shared" si="634"/>
        <v>1.1415525114155251E-4</v>
      </c>
      <c r="GJP7" s="88">
        <f t="shared" si="634"/>
        <v>1.1415525114155251E-4</v>
      </c>
      <c r="GJQ7" s="88">
        <f t="shared" si="634"/>
        <v>1.1415525114155251E-4</v>
      </c>
      <c r="GJR7" s="88">
        <f t="shared" si="634"/>
        <v>1.1415525114155251E-4</v>
      </c>
      <c r="GJS7" s="88">
        <f t="shared" si="634"/>
        <v>1.1415525114155251E-4</v>
      </c>
      <c r="GJT7" s="88">
        <f t="shared" si="634"/>
        <v>1.1415525114155251E-4</v>
      </c>
      <c r="GJU7" s="88">
        <f t="shared" si="634"/>
        <v>1.1415525114155251E-4</v>
      </c>
      <c r="GJV7" s="88">
        <f t="shared" si="634"/>
        <v>1.1415525114155251E-4</v>
      </c>
      <c r="GJW7" s="88">
        <f t="shared" si="634"/>
        <v>1.1415525114155251E-4</v>
      </c>
      <c r="GJX7" s="88">
        <f t="shared" si="634"/>
        <v>1.1415525114155251E-4</v>
      </c>
      <c r="GJY7" s="88">
        <f t="shared" si="634"/>
        <v>1.1415525114155251E-4</v>
      </c>
      <c r="GJZ7" s="88">
        <f t="shared" si="634"/>
        <v>1.1415525114155251E-4</v>
      </c>
      <c r="GKA7" s="88">
        <f t="shared" si="634"/>
        <v>1.1415525114155251E-4</v>
      </c>
      <c r="GKB7" s="88">
        <f t="shared" si="634"/>
        <v>1.1415525114155251E-4</v>
      </c>
      <c r="GKC7" s="88">
        <f t="shared" si="634"/>
        <v>1.1415525114155251E-4</v>
      </c>
      <c r="GKD7" s="88">
        <f t="shared" si="634"/>
        <v>1.1415525114155251E-4</v>
      </c>
      <c r="GKE7" s="88">
        <f t="shared" si="634"/>
        <v>1.1415525114155251E-4</v>
      </c>
      <c r="GKF7" s="88">
        <f t="shared" si="634"/>
        <v>1.1415525114155251E-4</v>
      </c>
      <c r="GKG7" s="88">
        <f t="shared" si="634"/>
        <v>1.1415525114155251E-4</v>
      </c>
      <c r="GKH7" s="88">
        <f t="shared" si="634"/>
        <v>1.1415525114155251E-4</v>
      </c>
      <c r="GKI7" s="88">
        <f t="shared" si="634"/>
        <v>1.1415525114155251E-4</v>
      </c>
      <c r="GKJ7" s="88">
        <f t="shared" si="634"/>
        <v>1.1415525114155251E-4</v>
      </c>
      <c r="GKK7" s="88">
        <f t="shared" si="634"/>
        <v>1.1415525114155251E-4</v>
      </c>
      <c r="GKL7" s="88">
        <f t="shared" si="634"/>
        <v>1.1415525114155251E-4</v>
      </c>
      <c r="GKM7" s="88">
        <f t="shared" si="634"/>
        <v>1.1415525114155251E-4</v>
      </c>
      <c r="GKN7" s="88">
        <f t="shared" si="634"/>
        <v>1.1415525114155251E-4</v>
      </c>
      <c r="GKO7" s="88">
        <f t="shared" si="634"/>
        <v>1.1415525114155251E-4</v>
      </c>
      <c r="GKP7" s="88">
        <f t="shared" si="634"/>
        <v>1.1415525114155251E-4</v>
      </c>
      <c r="GKQ7" s="88">
        <f t="shared" si="634"/>
        <v>1.1415525114155251E-4</v>
      </c>
      <c r="GKR7" s="88">
        <f t="shared" si="634"/>
        <v>1.1415525114155251E-4</v>
      </c>
      <c r="GKS7" s="88">
        <f t="shared" si="634"/>
        <v>1.1415525114155251E-4</v>
      </c>
      <c r="GKT7" s="88">
        <f t="shared" si="634"/>
        <v>1.1415525114155251E-4</v>
      </c>
      <c r="GKU7" s="88">
        <f t="shared" si="634"/>
        <v>1.1415525114155251E-4</v>
      </c>
      <c r="GKV7" s="88">
        <f t="shared" si="634"/>
        <v>1.1415525114155251E-4</v>
      </c>
      <c r="GKW7" s="88">
        <f t="shared" si="634"/>
        <v>1.1415525114155251E-4</v>
      </c>
      <c r="GKX7" s="88">
        <f t="shared" si="634"/>
        <v>1.1415525114155251E-4</v>
      </c>
      <c r="GKY7" s="88">
        <f t="shared" si="634"/>
        <v>1.1415525114155251E-4</v>
      </c>
      <c r="GKZ7" s="88">
        <f t="shared" si="634"/>
        <v>1.1415525114155251E-4</v>
      </c>
      <c r="GLA7" s="88">
        <f t="shared" si="634"/>
        <v>1.1415525114155251E-4</v>
      </c>
      <c r="GLB7" s="88">
        <f t="shared" si="634"/>
        <v>1.1415525114155251E-4</v>
      </c>
      <c r="GLC7" s="88">
        <f t="shared" si="634"/>
        <v>1.1415525114155251E-4</v>
      </c>
      <c r="GLD7" s="88">
        <f t="shared" si="634"/>
        <v>1.1415525114155251E-4</v>
      </c>
      <c r="GLE7" s="88">
        <f t="shared" si="634"/>
        <v>1.1415525114155251E-4</v>
      </c>
      <c r="GLF7" s="88">
        <f t="shared" si="634"/>
        <v>1.1415525114155251E-4</v>
      </c>
      <c r="GLG7" s="88">
        <f t="shared" si="634"/>
        <v>1.1415525114155251E-4</v>
      </c>
      <c r="GLH7" s="88">
        <f t="shared" si="634"/>
        <v>1.1415525114155251E-4</v>
      </c>
      <c r="GLI7" s="88">
        <f t="shared" si="634"/>
        <v>1.1415525114155251E-4</v>
      </c>
      <c r="GLJ7" s="88">
        <f t="shared" si="634"/>
        <v>1.1415525114155251E-4</v>
      </c>
      <c r="GLK7" s="88">
        <f t="shared" si="634"/>
        <v>1.1415525114155251E-4</v>
      </c>
      <c r="GLL7" s="88">
        <f t="shared" si="634"/>
        <v>1.1415525114155251E-4</v>
      </c>
      <c r="GLM7" s="88">
        <f t="shared" si="634"/>
        <v>1.1415525114155251E-4</v>
      </c>
      <c r="GLN7" s="88">
        <f t="shared" si="634"/>
        <v>1.1415525114155251E-4</v>
      </c>
      <c r="GLO7" s="88">
        <f t="shared" si="634"/>
        <v>1.1415525114155251E-4</v>
      </c>
      <c r="GLP7" s="88">
        <f t="shared" si="634"/>
        <v>1.1415525114155251E-4</v>
      </c>
      <c r="GLQ7" s="88">
        <f t="shared" si="634"/>
        <v>1.1415525114155251E-4</v>
      </c>
      <c r="GLR7" s="88">
        <f t="shared" si="634"/>
        <v>1.1415525114155251E-4</v>
      </c>
      <c r="GLS7" s="88">
        <f t="shared" si="634"/>
        <v>1.1415525114155251E-4</v>
      </c>
      <c r="GLT7" s="88">
        <f t="shared" si="634"/>
        <v>1.1415525114155251E-4</v>
      </c>
      <c r="GLU7" s="88">
        <f t="shared" si="634"/>
        <v>1.1415525114155251E-4</v>
      </c>
      <c r="GLV7" s="88">
        <f t="shared" ref="GLV7:GOG7" si="635">GLU7</f>
        <v>1.1415525114155251E-4</v>
      </c>
      <c r="GLW7" s="88">
        <f t="shared" si="635"/>
        <v>1.1415525114155251E-4</v>
      </c>
      <c r="GLX7" s="88">
        <f t="shared" si="635"/>
        <v>1.1415525114155251E-4</v>
      </c>
      <c r="GLY7" s="88">
        <f t="shared" si="635"/>
        <v>1.1415525114155251E-4</v>
      </c>
      <c r="GLZ7" s="88">
        <f t="shared" si="635"/>
        <v>1.1415525114155251E-4</v>
      </c>
      <c r="GMA7" s="88">
        <f t="shared" si="635"/>
        <v>1.1415525114155251E-4</v>
      </c>
      <c r="GMB7" s="88">
        <f t="shared" si="635"/>
        <v>1.1415525114155251E-4</v>
      </c>
      <c r="GMC7" s="88">
        <f t="shared" si="635"/>
        <v>1.1415525114155251E-4</v>
      </c>
      <c r="GMD7" s="88">
        <f t="shared" si="635"/>
        <v>1.1415525114155251E-4</v>
      </c>
      <c r="GME7" s="88">
        <f t="shared" si="635"/>
        <v>1.1415525114155251E-4</v>
      </c>
      <c r="GMF7" s="88">
        <f t="shared" si="635"/>
        <v>1.1415525114155251E-4</v>
      </c>
      <c r="GMG7" s="88">
        <f t="shared" si="635"/>
        <v>1.1415525114155251E-4</v>
      </c>
      <c r="GMH7" s="88">
        <f t="shared" si="635"/>
        <v>1.1415525114155251E-4</v>
      </c>
      <c r="GMI7" s="88">
        <f t="shared" si="635"/>
        <v>1.1415525114155251E-4</v>
      </c>
      <c r="GMJ7" s="88">
        <f t="shared" si="635"/>
        <v>1.1415525114155251E-4</v>
      </c>
      <c r="GMK7" s="88">
        <f t="shared" si="635"/>
        <v>1.1415525114155251E-4</v>
      </c>
      <c r="GML7" s="88">
        <f t="shared" si="635"/>
        <v>1.1415525114155251E-4</v>
      </c>
      <c r="GMM7" s="88">
        <f t="shared" si="635"/>
        <v>1.1415525114155251E-4</v>
      </c>
      <c r="GMN7" s="88">
        <f t="shared" si="635"/>
        <v>1.1415525114155251E-4</v>
      </c>
      <c r="GMO7" s="88">
        <f t="shared" si="635"/>
        <v>1.1415525114155251E-4</v>
      </c>
      <c r="GMP7" s="88">
        <f t="shared" si="635"/>
        <v>1.1415525114155251E-4</v>
      </c>
      <c r="GMQ7" s="88">
        <f t="shared" si="635"/>
        <v>1.1415525114155251E-4</v>
      </c>
      <c r="GMR7" s="88">
        <f t="shared" si="635"/>
        <v>1.1415525114155251E-4</v>
      </c>
      <c r="GMS7" s="88">
        <f t="shared" si="635"/>
        <v>1.1415525114155251E-4</v>
      </c>
      <c r="GMT7" s="88">
        <f t="shared" si="635"/>
        <v>1.1415525114155251E-4</v>
      </c>
      <c r="GMU7" s="88">
        <f t="shared" si="635"/>
        <v>1.1415525114155251E-4</v>
      </c>
      <c r="GMV7" s="88">
        <f t="shared" si="635"/>
        <v>1.1415525114155251E-4</v>
      </c>
      <c r="GMW7" s="88">
        <f t="shared" si="635"/>
        <v>1.1415525114155251E-4</v>
      </c>
      <c r="GMX7" s="88">
        <f t="shared" si="635"/>
        <v>1.1415525114155251E-4</v>
      </c>
      <c r="GMY7" s="88">
        <f t="shared" si="635"/>
        <v>1.1415525114155251E-4</v>
      </c>
      <c r="GMZ7" s="88">
        <f t="shared" si="635"/>
        <v>1.1415525114155251E-4</v>
      </c>
      <c r="GNA7" s="88">
        <f t="shared" si="635"/>
        <v>1.1415525114155251E-4</v>
      </c>
      <c r="GNB7" s="88">
        <f t="shared" si="635"/>
        <v>1.1415525114155251E-4</v>
      </c>
      <c r="GNC7" s="88">
        <f t="shared" si="635"/>
        <v>1.1415525114155251E-4</v>
      </c>
      <c r="GND7" s="88">
        <f t="shared" si="635"/>
        <v>1.1415525114155251E-4</v>
      </c>
      <c r="GNE7" s="88">
        <f t="shared" si="635"/>
        <v>1.1415525114155251E-4</v>
      </c>
      <c r="GNF7" s="88">
        <f t="shared" si="635"/>
        <v>1.1415525114155251E-4</v>
      </c>
      <c r="GNG7" s="88">
        <f t="shared" si="635"/>
        <v>1.1415525114155251E-4</v>
      </c>
      <c r="GNH7" s="88">
        <f t="shared" si="635"/>
        <v>1.1415525114155251E-4</v>
      </c>
      <c r="GNI7" s="88">
        <f t="shared" si="635"/>
        <v>1.1415525114155251E-4</v>
      </c>
      <c r="GNJ7" s="88">
        <f t="shared" si="635"/>
        <v>1.1415525114155251E-4</v>
      </c>
      <c r="GNK7" s="88">
        <f t="shared" si="635"/>
        <v>1.1415525114155251E-4</v>
      </c>
      <c r="GNL7" s="88">
        <f t="shared" si="635"/>
        <v>1.1415525114155251E-4</v>
      </c>
      <c r="GNM7" s="88">
        <f t="shared" si="635"/>
        <v>1.1415525114155251E-4</v>
      </c>
      <c r="GNN7" s="88">
        <f t="shared" si="635"/>
        <v>1.1415525114155251E-4</v>
      </c>
      <c r="GNO7" s="88">
        <f t="shared" si="635"/>
        <v>1.1415525114155251E-4</v>
      </c>
      <c r="GNP7" s="88">
        <f t="shared" si="635"/>
        <v>1.1415525114155251E-4</v>
      </c>
      <c r="GNQ7" s="88">
        <f t="shared" si="635"/>
        <v>1.1415525114155251E-4</v>
      </c>
      <c r="GNR7" s="88">
        <f t="shared" si="635"/>
        <v>1.1415525114155251E-4</v>
      </c>
      <c r="GNS7" s="88">
        <f t="shared" si="635"/>
        <v>1.1415525114155251E-4</v>
      </c>
      <c r="GNT7" s="88">
        <f t="shared" si="635"/>
        <v>1.1415525114155251E-4</v>
      </c>
      <c r="GNU7" s="88">
        <f t="shared" si="635"/>
        <v>1.1415525114155251E-4</v>
      </c>
      <c r="GNV7" s="88">
        <f t="shared" si="635"/>
        <v>1.1415525114155251E-4</v>
      </c>
      <c r="GNW7" s="88">
        <f t="shared" si="635"/>
        <v>1.1415525114155251E-4</v>
      </c>
      <c r="GNX7" s="88">
        <f t="shared" si="635"/>
        <v>1.1415525114155251E-4</v>
      </c>
      <c r="GNY7" s="88">
        <f t="shared" si="635"/>
        <v>1.1415525114155251E-4</v>
      </c>
      <c r="GNZ7" s="88">
        <f t="shared" si="635"/>
        <v>1.1415525114155251E-4</v>
      </c>
      <c r="GOA7" s="88">
        <f t="shared" si="635"/>
        <v>1.1415525114155251E-4</v>
      </c>
      <c r="GOB7" s="88">
        <f t="shared" si="635"/>
        <v>1.1415525114155251E-4</v>
      </c>
      <c r="GOC7" s="88">
        <f t="shared" si="635"/>
        <v>1.1415525114155251E-4</v>
      </c>
      <c r="GOD7" s="88">
        <f t="shared" si="635"/>
        <v>1.1415525114155251E-4</v>
      </c>
      <c r="GOE7" s="88">
        <f t="shared" si="635"/>
        <v>1.1415525114155251E-4</v>
      </c>
      <c r="GOF7" s="88">
        <f t="shared" si="635"/>
        <v>1.1415525114155251E-4</v>
      </c>
      <c r="GOG7" s="88">
        <f t="shared" si="635"/>
        <v>1.1415525114155251E-4</v>
      </c>
      <c r="GOH7" s="88">
        <f t="shared" ref="GOH7:GQS7" si="636">GOG7</f>
        <v>1.1415525114155251E-4</v>
      </c>
      <c r="GOI7" s="88">
        <f t="shared" si="636"/>
        <v>1.1415525114155251E-4</v>
      </c>
      <c r="GOJ7" s="88">
        <f t="shared" si="636"/>
        <v>1.1415525114155251E-4</v>
      </c>
      <c r="GOK7" s="88">
        <f t="shared" si="636"/>
        <v>1.1415525114155251E-4</v>
      </c>
      <c r="GOL7" s="88">
        <f t="shared" si="636"/>
        <v>1.1415525114155251E-4</v>
      </c>
      <c r="GOM7" s="88">
        <f t="shared" si="636"/>
        <v>1.1415525114155251E-4</v>
      </c>
      <c r="GON7" s="88">
        <f t="shared" si="636"/>
        <v>1.1415525114155251E-4</v>
      </c>
      <c r="GOO7" s="88">
        <f t="shared" si="636"/>
        <v>1.1415525114155251E-4</v>
      </c>
      <c r="GOP7" s="88">
        <f t="shared" si="636"/>
        <v>1.1415525114155251E-4</v>
      </c>
      <c r="GOQ7" s="88">
        <f t="shared" si="636"/>
        <v>1.1415525114155251E-4</v>
      </c>
      <c r="GOR7" s="88">
        <f t="shared" si="636"/>
        <v>1.1415525114155251E-4</v>
      </c>
      <c r="GOS7" s="88">
        <f t="shared" si="636"/>
        <v>1.1415525114155251E-4</v>
      </c>
      <c r="GOT7" s="88">
        <f t="shared" si="636"/>
        <v>1.1415525114155251E-4</v>
      </c>
      <c r="GOU7" s="88">
        <f t="shared" si="636"/>
        <v>1.1415525114155251E-4</v>
      </c>
      <c r="GOV7" s="88">
        <f t="shared" si="636"/>
        <v>1.1415525114155251E-4</v>
      </c>
      <c r="GOW7" s="88">
        <f t="shared" si="636"/>
        <v>1.1415525114155251E-4</v>
      </c>
      <c r="GOX7" s="88">
        <f t="shared" si="636"/>
        <v>1.1415525114155251E-4</v>
      </c>
      <c r="GOY7" s="88">
        <f t="shared" si="636"/>
        <v>1.1415525114155251E-4</v>
      </c>
      <c r="GOZ7" s="88">
        <f t="shared" si="636"/>
        <v>1.1415525114155251E-4</v>
      </c>
      <c r="GPA7" s="88">
        <f t="shared" si="636"/>
        <v>1.1415525114155251E-4</v>
      </c>
      <c r="GPB7" s="88">
        <f t="shared" si="636"/>
        <v>1.1415525114155251E-4</v>
      </c>
      <c r="GPC7" s="88">
        <f t="shared" si="636"/>
        <v>1.1415525114155251E-4</v>
      </c>
      <c r="GPD7" s="88">
        <f t="shared" si="636"/>
        <v>1.1415525114155251E-4</v>
      </c>
      <c r="GPE7" s="88">
        <f t="shared" si="636"/>
        <v>1.1415525114155251E-4</v>
      </c>
      <c r="GPF7" s="88">
        <f t="shared" si="636"/>
        <v>1.1415525114155251E-4</v>
      </c>
      <c r="GPG7" s="88">
        <f t="shared" si="636"/>
        <v>1.1415525114155251E-4</v>
      </c>
      <c r="GPH7" s="88">
        <f t="shared" si="636"/>
        <v>1.1415525114155251E-4</v>
      </c>
      <c r="GPI7" s="88">
        <f t="shared" si="636"/>
        <v>1.1415525114155251E-4</v>
      </c>
      <c r="GPJ7" s="88">
        <f t="shared" si="636"/>
        <v>1.1415525114155251E-4</v>
      </c>
      <c r="GPK7" s="88">
        <f t="shared" si="636"/>
        <v>1.1415525114155251E-4</v>
      </c>
      <c r="GPL7" s="88">
        <f t="shared" si="636"/>
        <v>1.1415525114155251E-4</v>
      </c>
      <c r="GPM7" s="88">
        <f t="shared" si="636"/>
        <v>1.1415525114155251E-4</v>
      </c>
      <c r="GPN7" s="88">
        <f t="shared" si="636"/>
        <v>1.1415525114155251E-4</v>
      </c>
      <c r="GPO7" s="88">
        <f t="shared" si="636"/>
        <v>1.1415525114155251E-4</v>
      </c>
      <c r="GPP7" s="88">
        <f t="shared" si="636"/>
        <v>1.1415525114155251E-4</v>
      </c>
      <c r="GPQ7" s="88">
        <f t="shared" si="636"/>
        <v>1.1415525114155251E-4</v>
      </c>
      <c r="GPR7" s="88">
        <f t="shared" si="636"/>
        <v>1.1415525114155251E-4</v>
      </c>
      <c r="GPS7" s="88">
        <f t="shared" si="636"/>
        <v>1.1415525114155251E-4</v>
      </c>
      <c r="GPT7" s="88">
        <f t="shared" si="636"/>
        <v>1.1415525114155251E-4</v>
      </c>
      <c r="GPU7" s="88">
        <f t="shared" si="636"/>
        <v>1.1415525114155251E-4</v>
      </c>
      <c r="GPV7" s="88">
        <f t="shared" si="636"/>
        <v>1.1415525114155251E-4</v>
      </c>
      <c r="GPW7" s="88">
        <f t="shared" si="636"/>
        <v>1.1415525114155251E-4</v>
      </c>
      <c r="GPX7" s="88">
        <f t="shared" si="636"/>
        <v>1.1415525114155251E-4</v>
      </c>
      <c r="GPY7" s="88">
        <f t="shared" si="636"/>
        <v>1.1415525114155251E-4</v>
      </c>
      <c r="GPZ7" s="88">
        <f t="shared" si="636"/>
        <v>1.1415525114155251E-4</v>
      </c>
      <c r="GQA7" s="88">
        <f t="shared" si="636"/>
        <v>1.1415525114155251E-4</v>
      </c>
      <c r="GQB7" s="88">
        <f t="shared" si="636"/>
        <v>1.1415525114155251E-4</v>
      </c>
      <c r="GQC7" s="88">
        <f t="shared" si="636"/>
        <v>1.1415525114155251E-4</v>
      </c>
      <c r="GQD7" s="88">
        <f t="shared" si="636"/>
        <v>1.1415525114155251E-4</v>
      </c>
      <c r="GQE7" s="88">
        <f t="shared" si="636"/>
        <v>1.1415525114155251E-4</v>
      </c>
      <c r="GQF7" s="88">
        <f t="shared" si="636"/>
        <v>1.1415525114155251E-4</v>
      </c>
      <c r="GQG7" s="88">
        <f t="shared" si="636"/>
        <v>1.1415525114155251E-4</v>
      </c>
      <c r="GQH7" s="88">
        <f t="shared" si="636"/>
        <v>1.1415525114155251E-4</v>
      </c>
      <c r="GQI7" s="88">
        <f t="shared" si="636"/>
        <v>1.1415525114155251E-4</v>
      </c>
      <c r="GQJ7" s="88">
        <f t="shared" si="636"/>
        <v>1.1415525114155251E-4</v>
      </c>
      <c r="GQK7" s="88">
        <f t="shared" si="636"/>
        <v>1.1415525114155251E-4</v>
      </c>
      <c r="GQL7" s="88">
        <f t="shared" si="636"/>
        <v>1.1415525114155251E-4</v>
      </c>
      <c r="GQM7" s="88">
        <f t="shared" si="636"/>
        <v>1.1415525114155251E-4</v>
      </c>
      <c r="GQN7" s="88">
        <f t="shared" si="636"/>
        <v>1.1415525114155251E-4</v>
      </c>
      <c r="GQO7" s="88">
        <f t="shared" si="636"/>
        <v>1.1415525114155251E-4</v>
      </c>
      <c r="GQP7" s="88">
        <f t="shared" si="636"/>
        <v>1.1415525114155251E-4</v>
      </c>
      <c r="GQQ7" s="88">
        <f t="shared" si="636"/>
        <v>1.1415525114155251E-4</v>
      </c>
      <c r="GQR7" s="88">
        <f t="shared" si="636"/>
        <v>1.1415525114155251E-4</v>
      </c>
      <c r="GQS7" s="88">
        <f t="shared" si="636"/>
        <v>1.1415525114155251E-4</v>
      </c>
      <c r="GQT7" s="88">
        <f t="shared" ref="GQT7:GTE7" si="637">GQS7</f>
        <v>1.1415525114155251E-4</v>
      </c>
      <c r="GQU7" s="88">
        <f t="shared" si="637"/>
        <v>1.1415525114155251E-4</v>
      </c>
      <c r="GQV7" s="88">
        <f t="shared" si="637"/>
        <v>1.1415525114155251E-4</v>
      </c>
      <c r="GQW7" s="88">
        <f t="shared" si="637"/>
        <v>1.1415525114155251E-4</v>
      </c>
      <c r="GQX7" s="88">
        <f t="shared" si="637"/>
        <v>1.1415525114155251E-4</v>
      </c>
      <c r="GQY7" s="88">
        <f t="shared" si="637"/>
        <v>1.1415525114155251E-4</v>
      </c>
      <c r="GQZ7" s="88">
        <f t="shared" si="637"/>
        <v>1.1415525114155251E-4</v>
      </c>
      <c r="GRA7" s="88">
        <f t="shared" si="637"/>
        <v>1.1415525114155251E-4</v>
      </c>
      <c r="GRB7" s="88">
        <f t="shared" si="637"/>
        <v>1.1415525114155251E-4</v>
      </c>
      <c r="GRC7" s="88">
        <f t="shared" si="637"/>
        <v>1.1415525114155251E-4</v>
      </c>
      <c r="GRD7" s="88">
        <f t="shared" si="637"/>
        <v>1.1415525114155251E-4</v>
      </c>
      <c r="GRE7" s="88">
        <f t="shared" si="637"/>
        <v>1.1415525114155251E-4</v>
      </c>
      <c r="GRF7" s="88">
        <f t="shared" si="637"/>
        <v>1.1415525114155251E-4</v>
      </c>
      <c r="GRG7" s="88">
        <f t="shared" si="637"/>
        <v>1.1415525114155251E-4</v>
      </c>
      <c r="GRH7" s="88">
        <f t="shared" si="637"/>
        <v>1.1415525114155251E-4</v>
      </c>
      <c r="GRI7" s="88">
        <f t="shared" si="637"/>
        <v>1.1415525114155251E-4</v>
      </c>
      <c r="GRJ7" s="88">
        <f t="shared" si="637"/>
        <v>1.1415525114155251E-4</v>
      </c>
      <c r="GRK7" s="88">
        <f t="shared" si="637"/>
        <v>1.1415525114155251E-4</v>
      </c>
      <c r="GRL7" s="88">
        <f t="shared" si="637"/>
        <v>1.1415525114155251E-4</v>
      </c>
      <c r="GRM7" s="88">
        <f t="shared" si="637"/>
        <v>1.1415525114155251E-4</v>
      </c>
      <c r="GRN7" s="88">
        <f t="shared" si="637"/>
        <v>1.1415525114155251E-4</v>
      </c>
      <c r="GRO7" s="88">
        <f t="shared" si="637"/>
        <v>1.1415525114155251E-4</v>
      </c>
      <c r="GRP7" s="88">
        <f t="shared" si="637"/>
        <v>1.1415525114155251E-4</v>
      </c>
      <c r="GRQ7" s="88">
        <f t="shared" si="637"/>
        <v>1.1415525114155251E-4</v>
      </c>
      <c r="GRR7" s="88">
        <f t="shared" si="637"/>
        <v>1.1415525114155251E-4</v>
      </c>
      <c r="GRS7" s="88">
        <f t="shared" si="637"/>
        <v>1.1415525114155251E-4</v>
      </c>
      <c r="GRT7" s="88">
        <f t="shared" si="637"/>
        <v>1.1415525114155251E-4</v>
      </c>
      <c r="GRU7" s="88">
        <f t="shared" si="637"/>
        <v>1.1415525114155251E-4</v>
      </c>
      <c r="GRV7" s="88">
        <f t="shared" si="637"/>
        <v>1.1415525114155251E-4</v>
      </c>
      <c r="GRW7" s="88">
        <f t="shared" si="637"/>
        <v>1.1415525114155251E-4</v>
      </c>
      <c r="GRX7" s="88">
        <f t="shared" si="637"/>
        <v>1.1415525114155251E-4</v>
      </c>
      <c r="GRY7" s="88">
        <f t="shared" si="637"/>
        <v>1.1415525114155251E-4</v>
      </c>
      <c r="GRZ7" s="88">
        <f t="shared" si="637"/>
        <v>1.1415525114155251E-4</v>
      </c>
      <c r="GSA7" s="88">
        <f t="shared" si="637"/>
        <v>1.1415525114155251E-4</v>
      </c>
      <c r="GSB7" s="88">
        <f t="shared" si="637"/>
        <v>1.1415525114155251E-4</v>
      </c>
      <c r="GSC7" s="88">
        <f t="shared" si="637"/>
        <v>1.1415525114155251E-4</v>
      </c>
      <c r="GSD7" s="88">
        <f t="shared" si="637"/>
        <v>1.1415525114155251E-4</v>
      </c>
      <c r="GSE7" s="88">
        <f t="shared" si="637"/>
        <v>1.1415525114155251E-4</v>
      </c>
      <c r="GSF7" s="88">
        <f t="shared" si="637"/>
        <v>1.1415525114155251E-4</v>
      </c>
      <c r="GSG7" s="88">
        <f t="shared" si="637"/>
        <v>1.1415525114155251E-4</v>
      </c>
      <c r="GSH7" s="88">
        <f t="shared" si="637"/>
        <v>1.1415525114155251E-4</v>
      </c>
      <c r="GSI7" s="88">
        <f t="shared" si="637"/>
        <v>1.1415525114155251E-4</v>
      </c>
      <c r="GSJ7" s="88">
        <f t="shared" si="637"/>
        <v>1.1415525114155251E-4</v>
      </c>
      <c r="GSK7" s="88">
        <f t="shared" si="637"/>
        <v>1.1415525114155251E-4</v>
      </c>
      <c r="GSL7" s="88">
        <f t="shared" si="637"/>
        <v>1.1415525114155251E-4</v>
      </c>
      <c r="GSM7" s="88">
        <f t="shared" si="637"/>
        <v>1.1415525114155251E-4</v>
      </c>
      <c r="GSN7" s="88">
        <f t="shared" si="637"/>
        <v>1.1415525114155251E-4</v>
      </c>
      <c r="GSO7" s="88">
        <f t="shared" si="637"/>
        <v>1.1415525114155251E-4</v>
      </c>
      <c r="GSP7" s="88">
        <f t="shared" si="637"/>
        <v>1.1415525114155251E-4</v>
      </c>
      <c r="GSQ7" s="88">
        <f t="shared" si="637"/>
        <v>1.1415525114155251E-4</v>
      </c>
      <c r="GSR7" s="88">
        <f t="shared" si="637"/>
        <v>1.1415525114155251E-4</v>
      </c>
      <c r="GSS7" s="88">
        <f t="shared" si="637"/>
        <v>1.1415525114155251E-4</v>
      </c>
      <c r="GST7" s="88">
        <f t="shared" si="637"/>
        <v>1.1415525114155251E-4</v>
      </c>
      <c r="GSU7" s="88">
        <f t="shared" si="637"/>
        <v>1.1415525114155251E-4</v>
      </c>
      <c r="GSV7" s="88">
        <f t="shared" si="637"/>
        <v>1.1415525114155251E-4</v>
      </c>
      <c r="GSW7" s="88">
        <f t="shared" si="637"/>
        <v>1.1415525114155251E-4</v>
      </c>
      <c r="GSX7" s="88">
        <f t="shared" si="637"/>
        <v>1.1415525114155251E-4</v>
      </c>
      <c r="GSY7" s="88">
        <f t="shared" si="637"/>
        <v>1.1415525114155251E-4</v>
      </c>
      <c r="GSZ7" s="88">
        <f t="shared" si="637"/>
        <v>1.1415525114155251E-4</v>
      </c>
      <c r="GTA7" s="88">
        <f t="shared" si="637"/>
        <v>1.1415525114155251E-4</v>
      </c>
      <c r="GTB7" s="88">
        <f t="shared" si="637"/>
        <v>1.1415525114155251E-4</v>
      </c>
      <c r="GTC7" s="88">
        <f t="shared" si="637"/>
        <v>1.1415525114155251E-4</v>
      </c>
      <c r="GTD7" s="88">
        <f t="shared" si="637"/>
        <v>1.1415525114155251E-4</v>
      </c>
      <c r="GTE7" s="88">
        <f t="shared" si="637"/>
        <v>1.1415525114155251E-4</v>
      </c>
      <c r="GTF7" s="88">
        <f t="shared" ref="GTF7:GVQ7" si="638">GTE7</f>
        <v>1.1415525114155251E-4</v>
      </c>
      <c r="GTG7" s="88">
        <f t="shared" si="638"/>
        <v>1.1415525114155251E-4</v>
      </c>
      <c r="GTH7" s="88">
        <f t="shared" si="638"/>
        <v>1.1415525114155251E-4</v>
      </c>
      <c r="GTI7" s="88">
        <f t="shared" si="638"/>
        <v>1.1415525114155251E-4</v>
      </c>
      <c r="GTJ7" s="88">
        <f t="shared" si="638"/>
        <v>1.1415525114155251E-4</v>
      </c>
      <c r="GTK7" s="88">
        <f t="shared" si="638"/>
        <v>1.1415525114155251E-4</v>
      </c>
      <c r="GTL7" s="88">
        <f t="shared" si="638"/>
        <v>1.1415525114155251E-4</v>
      </c>
      <c r="GTM7" s="88">
        <f t="shared" si="638"/>
        <v>1.1415525114155251E-4</v>
      </c>
      <c r="GTN7" s="88">
        <f t="shared" si="638"/>
        <v>1.1415525114155251E-4</v>
      </c>
      <c r="GTO7" s="88">
        <f t="shared" si="638"/>
        <v>1.1415525114155251E-4</v>
      </c>
      <c r="GTP7" s="88">
        <f t="shared" si="638"/>
        <v>1.1415525114155251E-4</v>
      </c>
      <c r="GTQ7" s="88">
        <f t="shared" si="638"/>
        <v>1.1415525114155251E-4</v>
      </c>
      <c r="GTR7" s="88">
        <f t="shared" si="638"/>
        <v>1.1415525114155251E-4</v>
      </c>
      <c r="GTS7" s="88">
        <f t="shared" si="638"/>
        <v>1.1415525114155251E-4</v>
      </c>
      <c r="GTT7" s="88">
        <f t="shared" si="638"/>
        <v>1.1415525114155251E-4</v>
      </c>
      <c r="GTU7" s="88">
        <f t="shared" si="638"/>
        <v>1.1415525114155251E-4</v>
      </c>
      <c r="GTV7" s="88">
        <f t="shared" si="638"/>
        <v>1.1415525114155251E-4</v>
      </c>
      <c r="GTW7" s="88">
        <f t="shared" si="638"/>
        <v>1.1415525114155251E-4</v>
      </c>
      <c r="GTX7" s="88">
        <f t="shared" si="638"/>
        <v>1.1415525114155251E-4</v>
      </c>
      <c r="GTY7" s="88">
        <f t="shared" si="638"/>
        <v>1.1415525114155251E-4</v>
      </c>
      <c r="GTZ7" s="88">
        <f t="shared" si="638"/>
        <v>1.1415525114155251E-4</v>
      </c>
      <c r="GUA7" s="88">
        <f t="shared" si="638"/>
        <v>1.1415525114155251E-4</v>
      </c>
      <c r="GUB7" s="88">
        <f t="shared" si="638"/>
        <v>1.1415525114155251E-4</v>
      </c>
      <c r="GUC7" s="88">
        <f t="shared" si="638"/>
        <v>1.1415525114155251E-4</v>
      </c>
      <c r="GUD7" s="88">
        <f t="shared" si="638"/>
        <v>1.1415525114155251E-4</v>
      </c>
      <c r="GUE7" s="88">
        <f t="shared" si="638"/>
        <v>1.1415525114155251E-4</v>
      </c>
      <c r="GUF7" s="88">
        <f t="shared" si="638"/>
        <v>1.1415525114155251E-4</v>
      </c>
      <c r="GUG7" s="88">
        <f t="shared" si="638"/>
        <v>1.1415525114155251E-4</v>
      </c>
      <c r="GUH7" s="88">
        <f t="shared" si="638"/>
        <v>1.1415525114155251E-4</v>
      </c>
      <c r="GUI7" s="88">
        <f t="shared" si="638"/>
        <v>1.1415525114155251E-4</v>
      </c>
      <c r="GUJ7" s="88">
        <f t="shared" si="638"/>
        <v>1.1415525114155251E-4</v>
      </c>
      <c r="GUK7" s="88">
        <f t="shared" si="638"/>
        <v>1.1415525114155251E-4</v>
      </c>
      <c r="GUL7" s="88">
        <f t="shared" si="638"/>
        <v>1.1415525114155251E-4</v>
      </c>
      <c r="GUM7" s="88">
        <f t="shared" si="638"/>
        <v>1.1415525114155251E-4</v>
      </c>
      <c r="GUN7" s="88">
        <f t="shared" si="638"/>
        <v>1.1415525114155251E-4</v>
      </c>
      <c r="GUO7" s="88">
        <f t="shared" si="638"/>
        <v>1.1415525114155251E-4</v>
      </c>
      <c r="GUP7" s="88">
        <f t="shared" si="638"/>
        <v>1.1415525114155251E-4</v>
      </c>
      <c r="GUQ7" s="88">
        <f t="shared" si="638"/>
        <v>1.1415525114155251E-4</v>
      </c>
      <c r="GUR7" s="88">
        <f t="shared" si="638"/>
        <v>1.1415525114155251E-4</v>
      </c>
      <c r="GUS7" s="88">
        <f t="shared" si="638"/>
        <v>1.1415525114155251E-4</v>
      </c>
      <c r="GUT7" s="88">
        <f t="shared" si="638"/>
        <v>1.1415525114155251E-4</v>
      </c>
      <c r="GUU7" s="88">
        <f t="shared" si="638"/>
        <v>1.1415525114155251E-4</v>
      </c>
      <c r="GUV7" s="88">
        <f t="shared" si="638"/>
        <v>1.1415525114155251E-4</v>
      </c>
      <c r="GUW7" s="88">
        <f t="shared" si="638"/>
        <v>1.1415525114155251E-4</v>
      </c>
      <c r="GUX7" s="88">
        <f t="shared" si="638"/>
        <v>1.1415525114155251E-4</v>
      </c>
      <c r="GUY7" s="88">
        <f t="shared" si="638"/>
        <v>1.1415525114155251E-4</v>
      </c>
      <c r="GUZ7" s="88">
        <f t="shared" si="638"/>
        <v>1.1415525114155251E-4</v>
      </c>
      <c r="GVA7" s="88">
        <f t="shared" si="638"/>
        <v>1.1415525114155251E-4</v>
      </c>
      <c r="GVB7" s="88">
        <f t="shared" si="638"/>
        <v>1.1415525114155251E-4</v>
      </c>
      <c r="GVC7" s="88">
        <f t="shared" si="638"/>
        <v>1.1415525114155251E-4</v>
      </c>
      <c r="GVD7" s="88">
        <f t="shared" si="638"/>
        <v>1.1415525114155251E-4</v>
      </c>
      <c r="GVE7" s="88">
        <f t="shared" si="638"/>
        <v>1.1415525114155251E-4</v>
      </c>
      <c r="GVF7" s="88">
        <f t="shared" si="638"/>
        <v>1.1415525114155251E-4</v>
      </c>
      <c r="GVG7" s="88">
        <f t="shared" si="638"/>
        <v>1.1415525114155251E-4</v>
      </c>
      <c r="GVH7" s="88">
        <f t="shared" si="638"/>
        <v>1.1415525114155251E-4</v>
      </c>
      <c r="GVI7" s="88">
        <f t="shared" si="638"/>
        <v>1.1415525114155251E-4</v>
      </c>
      <c r="GVJ7" s="88">
        <f t="shared" si="638"/>
        <v>1.1415525114155251E-4</v>
      </c>
      <c r="GVK7" s="88">
        <f t="shared" si="638"/>
        <v>1.1415525114155251E-4</v>
      </c>
      <c r="GVL7" s="88">
        <f t="shared" si="638"/>
        <v>1.1415525114155251E-4</v>
      </c>
      <c r="GVM7" s="88">
        <f t="shared" si="638"/>
        <v>1.1415525114155251E-4</v>
      </c>
      <c r="GVN7" s="88">
        <f t="shared" si="638"/>
        <v>1.1415525114155251E-4</v>
      </c>
      <c r="GVO7" s="88">
        <f t="shared" si="638"/>
        <v>1.1415525114155251E-4</v>
      </c>
      <c r="GVP7" s="88">
        <f t="shared" si="638"/>
        <v>1.1415525114155251E-4</v>
      </c>
      <c r="GVQ7" s="88">
        <f t="shared" si="638"/>
        <v>1.1415525114155251E-4</v>
      </c>
      <c r="GVR7" s="88">
        <f t="shared" ref="GVR7:GYC7" si="639">GVQ7</f>
        <v>1.1415525114155251E-4</v>
      </c>
      <c r="GVS7" s="88">
        <f t="shared" si="639"/>
        <v>1.1415525114155251E-4</v>
      </c>
      <c r="GVT7" s="88">
        <f t="shared" si="639"/>
        <v>1.1415525114155251E-4</v>
      </c>
      <c r="GVU7" s="88">
        <f t="shared" si="639"/>
        <v>1.1415525114155251E-4</v>
      </c>
      <c r="GVV7" s="88">
        <f t="shared" si="639"/>
        <v>1.1415525114155251E-4</v>
      </c>
      <c r="GVW7" s="88">
        <f t="shared" si="639"/>
        <v>1.1415525114155251E-4</v>
      </c>
      <c r="GVX7" s="88">
        <f t="shared" si="639"/>
        <v>1.1415525114155251E-4</v>
      </c>
      <c r="GVY7" s="88">
        <f t="shared" si="639"/>
        <v>1.1415525114155251E-4</v>
      </c>
      <c r="GVZ7" s="88">
        <f t="shared" si="639"/>
        <v>1.1415525114155251E-4</v>
      </c>
      <c r="GWA7" s="88">
        <f t="shared" si="639"/>
        <v>1.1415525114155251E-4</v>
      </c>
      <c r="GWB7" s="88">
        <f t="shared" si="639"/>
        <v>1.1415525114155251E-4</v>
      </c>
      <c r="GWC7" s="88">
        <f t="shared" si="639"/>
        <v>1.1415525114155251E-4</v>
      </c>
      <c r="GWD7" s="88">
        <f t="shared" si="639"/>
        <v>1.1415525114155251E-4</v>
      </c>
      <c r="GWE7" s="88">
        <f t="shared" si="639"/>
        <v>1.1415525114155251E-4</v>
      </c>
      <c r="GWF7" s="88">
        <f t="shared" si="639"/>
        <v>1.1415525114155251E-4</v>
      </c>
      <c r="GWG7" s="88">
        <f t="shared" si="639"/>
        <v>1.1415525114155251E-4</v>
      </c>
      <c r="GWH7" s="88">
        <f t="shared" si="639"/>
        <v>1.1415525114155251E-4</v>
      </c>
      <c r="GWI7" s="88">
        <f t="shared" si="639"/>
        <v>1.1415525114155251E-4</v>
      </c>
      <c r="GWJ7" s="88">
        <f t="shared" si="639"/>
        <v>1.1415525114155251E-4</v>
      </c>
      <c r="GWK7" s="88">
        <f t="shared" si="639"/>
        <v>1.1415525114155251E-4</v>
      </c>
      <c r="GWL7" s="88">
        <f t="shared" si="639"/>
        <v>1.1415525114155251E-4</v>
      </c>
      <c r="GWM7" s="88">
        <f t="shared" si="639"/>
        <v>1.1415525114155251E-4</v>
      </c>
      <c r="GWN7" s="88">
        <f t="shared" si="639"/>
        <v>1.1415525114155251E-4</v>
      </c>
      <c r="GWO7" s="88">
        <f t="shared" si="639"/>
        <v>1.1415525114155251E-4</v>
      </c>
      <c r="GWP7" s="88">
        <f t="shared" si="639"/>
        <v>1.1415525114155251E-4</v>
      </c>
      <c r="GWQ7" s="88">
        <f t="shared" si="639"/>
        <v>1.1415525114155251E-4</v>
      </c>
      <c r="GWR7" s="88">
        <f t="shared" si="639"/>
        <v>1.1415525114155251E-4</v>
      </c>
      <c r="GWS7" s="88">
        <f t="shared" si="639"/>
        <v>1.1415525114155251E-4</v>
      </c>
      <c r="GWT7" s="88">
        <f t="shared" si="639"/>
        <v>1.1415525114155251E-4</v>
      </c>
      <c r="GWU7" s="88">
        <f t="shared" si="639"/>
        <v>1.1415525114155251E-4</v>
      </c>
      <c r="GWV7" s="88">
        <f t="shared" si="639"/>
        <v>1.1415525114155251E-4</v>
      </c>
      <c r="GWW7" s="88">
        <f t="shared" si="639"/>
        <v>1.1415525114155251E-4</v>
      </c>
      <c r="GWX7" s="88">
        <f t="shared" si="639"/>
        <v>1.1415525114155251E-4</v>
      </c>
      <c r="GWY7" s="88">
        <f t="shared" si="639"/>
        <v>1.1415525114155251E-4</v>
      </c>
      <c r="GWZ7" s="88">
        <f t="shared" si="639"/>
        <v>1.1415525114155251E-4</v>
      </c>
      <c r="GXA7" s="88">
        <f t="shared" si="639"/>
        <v>1.1415525114155251E-4</v>
      </c>
      <c r="GXB7" s="88">
        <f t="shared" si="639"/>
        <v>1.1415525114155251E-4</v>
      </c>
      <c r="GXC7" s="88">
        <f t="shared" si="639"/>
        <v>1.1415525114155251E-4</v>
      </c>
      <c r="GXD7" s="88">
        <f t="shared" si="639"/>
        <v>1.1415525114155251E-4</v>
      </c>
      <c r="GXE7" s="88">
        <f t="shared" si="639"/>
        <v>1.1415525114155251E-4</v>
      </c>
      <c r="GXF7" s="88">
        <f t="shared" si="639"/>
        <v>1.1415525114155251E-4</v>
      </c>
      <c r="GXG7" s="88">
        <f t="shared" si="639"/>
        <v>1.1415525114155251E-4</v>
      </c>
      <c r="GXH7" s="88">
        <f t="shared" si="639"/>
        <v>1.1415525114155251E-4</v>
      </c>
      <c r="GXI7" s="88">
        <f t="shared" si="639"/>
        <v>1.1415525114155251E-4</v>
      </c>
      <c r="GXJ7" s="88">
        <f t="shared" si="639"/>
        <v>1.1415525114155251E-4</v>
      </c>
      <c r="GXK7" s="88">
        <f t="shared" si="639"/>
        <v>1.1415525114155251E-4</v>
      </c>
      <c r="GXL7" s="88">
        <f t="shared" si="639"/>
        <v>1.1415525114155251E-4</v>
      </c>
      <c r="GXM7" s="88">
        <f t="shared" si="639"/>
        <v>1.1415525114155251E-4</v>
      </c>
      <c r="GXN7" s="88">
        <f t="shared" si="639"/>
        <v>1.1415525114155251E-4</v>
      </c>
      <c r="GXO7" s="88">
        <f t="shared" si="639"/>
        <v>1.1415525114155251E-4</v>
      </c>
      <c r="GXP7" s="88">
        <f t="shared" si="639"/>
        <v>1.1415525114155251E-4</v>
      </c>
      <c r="GXQ7" s="88">
        <f t="shared" si="639"/>
        <v>1.1415525114155251E-4</v>
      </c>
      <c r="GXR7" s="88">
        <f t="shared" si="639"/>
        <v>1.1415525114155251E-4</v>
      </c>
      <c r="GXS7" s="88">
        <f t="shared" si="639"/>
        <v>1.1415525114155251E-4</v>
      </c>
      <c r="GXT7" s="88">
        <f t="shared" si="639"/>
        <v>1.1415525114155251E-4</v>
      </c>
      <c r="GXU7" s="88">
        <f t="shared" si="639"/>
        <v>1.1415525114155251E-4</v>
      </c>
      <c r="GXV7" s="88">
        <f t="shared" si="639"/>
        <v>1.1415525114155251E-4</v>
      </c>
      <c r="GXW7" s="88">
        <f t="shared" si="639"/>
        <v>1.1415525114155251E-4</v>
      </c>
      <c r="GXX7" s="88">
        <f t="shared" si="639"/>
        <v>1.1415525114155251E-4</v>
      </c>
      <c r="GXY7" s="88">
        <f t="shared" si="639"/>
        <v>1.1415525114155251E-4</v>
      </c>
      <c r="GXZ7" s="88">
        <f t="shared" si="639"/>
        <v>1.1415525114155251E-4</v>
      </c>
      <c r="GYA7" s="88">
        <f t="shared" si="639"/>
        <v>1.1415525114155251E-4</v>
      </c>
      <c r="GYB7" s="88">
        <f t="shared" si="639"/>
        <v>1.1415525114155251E-4</v>
      </c>
      <c r="GYC7" s="88">
        <f t="shared" si="639"/>
        <v>1.1415525114155251E-4</v>
      </c>
      <c r="GYD7" s="88">
        <f t="shared" ref="GYD7:HAO7" si="640">GYC7</f>
        <v>1.1415525114155251E-4</v>
      </c>
      <c r="GYE7" s="88">
        <f t="shared" si="640"/>
        <v>1.1415525114155251E-4</v>
      </c>
      <c r="GYF7" s="88">
        <f t="shared" si="640"/>
        <v>1.1415525114155251E-4</v>
      </c>
      <c r="GYG7" s="88">
        <f t="shared" si="640"/>
        <v>1.1415525114155251E-4</v>
      </c>
      <c r="GYH7" s="88">
        <f t="shared" si="640"/>
        <v>1.1415525114155251E-4</v>
      </c>
      <c r="GYI7" s="88">
        <f t="shared" si="640"/>
        <v>1.1415525114155251E-4</v>
      </c>
      <c r="GYJ7" s="88">
        <f t="shared" si="640"/>
        <v>1.1415525114155251E-4</v>
      </c>
      <c r="GYK7" s="88">
        <f t="shared" si="640"/>
        <v>1.1415525114155251E-4</v>
      </c>
      <c r="GYL7" s="88">
        <f t="shared" si="640"/>
        <v>1.1415525114155251E-4</v>
      </c>
      <c r="GYM7" s="88">
        <f t="shared" si="640"/>
        <v>1.1415525114155251E-4</v>
      </c>
      <c r="GYN7" s="88">
        <f t="shared" si="640"/>
        <v>1.1415525114155251E-4</v>
      </c>
      <c r="GYO7" s="88">
        <f t="shared" si="640"/>
        <v>1.1415525114155251E-4</v>
      </c>
      <c r="GYP7" s="88">
        <f t="shared" si="640"/>
        <v>1.1415525114155251E-4</v>
      </c>
      <c r="GYQ7" s="88">
        <f t="shared" si="640"/>
        <v>1.1415525114155251E-4</v>
      </c>
      <c r="GYR7" s="88">
        <f t="shared" si="640"/>
        <v>1.1415525114155251E-4</v>
      </c>
      <c r="GYS7" s="88">
        <f t="shared" si="640"/>
        <v>1.1415525114155251E-4</v>
      </c>
      <c r="GYT7" s="88">
        <f t="shared" si="640"/>
        <v>1.1415525114155251E-4</v>
      </c>
      <c r="GYU7" s="88">
        <f t="shared" si="640"/>
        <v>1.1415525114155251E-4</v>
      </c>
      <c r="GYV7" s="88">
        <f t="shared" si="640"/>
        <v>1.1415525114155251E-4</v>
      </c>
      <c r="GYW7" s="88">
        <f t="shared" si="640"/>
        <v>1.1415525114155251E-4</v>
      </c>
      <c r="GYX7" s="88">
        <f t="shared" si="640"/>
        <v>1.1415525114155251E-4</v>
      </c>
      <c r="GYY7" s="88">
        <f t="shared" si="640"/>
        <v>1.1415525114155251E-4</v>
      </c>
      <c r="GYZ7" s="88">
        <f t="shared" si="640"/>
        <v>1.1415525114155251E-4</v>
      </c>
      <c r="GZA7" s="88">
        <f t="shared" si="640"/>
        <v>1.1415525114155251E-4</v>
      </c>
      <c r="GZB7" s="88">
        <f t="shared" si="640"/>
        <v>1.1415525114155251E-4</v>
      </c>
      <c r="GZC7" s="88">
        <f t="shared" si="640"/>
        <v>1.1415525114155251E-4</v>
      </c>
      <c r="GZD7" s="88">
        <f t="shared" si="640"/>
        <v>1.1415525114155251E-4</v>
      </c>
      <c r="GZE7" s="88">
        <f t="shared" si="640"/>
        <v>1.1415525114155251E-4</v>
      </c>
      <c r="GZF7" s="88">
        <f t="shared" si="640"/>
        <v>1.1415525114155251E-4</v>
      </c>
      <c r="GZG7" s="88">
        <f t="shared" si="640"/>
        <v>1.1415525114155251E-4</v>
      </c>
      <c r="GZH7" s="88">
        <f t="shared" si="640"/>
        <v>1.1415525114155251E-4</v>
      </c>
      <c r="GZI7" s="88">
        <f t="shared" si="640"/>
        <v>1.1415525114155251E-4</v>
      </c>
      <c r="GZJ7" s="88">
        <f t="shared" si="640"/>
        <v>1.1415525114155251E-4</v>
      </c>
      <c r="GZK7" s="88">
        <f t="shared" si="640"/>
        <v>1.1415525114155251E-4</v>
      </c>
      <c r="GZL7" s="88">
        <f t="shared" si="640"/>
        <v>1.1415525114155251E-4</v>
      </c>
      <c r="GZM7" s="88">
        <f t="shared" si="640"/>
        <v>1.1415525114155251E-4</v>
      </c>
      <c r="GZN7" s="88">
        <f t="shared" si="640"/>
        <v>1.1415525114155251E-4</v>
      </c>
      <c r="GZO7" s="88">
        <f t="shared" si="640"/>
        <v>1.1415525114155251E-4</v>
      </c>
      <c r="GZP7" s="88">
        <f t="shared" si="640"/>
        <v>1.1415525114155251E-4</v>
      </c>
      <c r="GZQ7" s="88">
        <f t="shared" si="640"/>
        <v>1.1415525114155251E-4</v>
      </c>
      <c r="GZR7" s="88">
        <f t="shared" si="640"/>
        <v>1.1415525114155251E-4</v>
      </c>
      <c r="GZS7" s="88">
        <f t="shared" si="640"/>
        <v>1.1415525114155251E-4</v>
      </c>
      <c r="GZT7" s="88">
        <f t="shared" si="640"/>
        <v>1.1415525114155251E-4</v>
      </c>
      <c r="GZU7" s="88">
        <f t="shared" si="640"/>
        <v>1.1415525114155251E-4</v>
      </c>
      <c r="GZV7" s="88">
        <f t="shared" si="640"/>
        <v>1.1415525114155251E-4</v>
      </c>
      <c r="GZW7" s="88">
        <f t="shared" si="640"/>
        <v>1.1415525114155251E-4</v>
      </c>
      <c r="GZX7" s="88">
        <f t="shared" si="640"/>
        <v>1.1415525114155251E-4</v>
      </c>
      <c r="GZY7" s="88">
        <f t="shared" si="640"/>
        <v>1.1415525114155251E-4</v>
      </c>
      <c r="GZZ7" s="88">
        <f t="shared" si="640"/>
        <v>1.1415525114155251E-4</v>
      </c>
      <c r="HAA7" s="88">
        <f t="shared" si="640"/>
        <v>1.1415525114155251E-4</v>
      </c>
      <c r="HAB7" s="88">
        <f t="shared" si="640"/>
        <v>1.1415525114155251E-4</v>
      </c>
      <c r="HAC7" s="88">
        <f t="shared" si="640"/>
        <v>1.1415525114155251E-4</v>
      </c>
      <c r="HAD7" s="88">
        <f t="shared" si="640"/>
        <v>1.1415525114155251E-4</v>
      </c>
      <c r="HAE7" s="88">
        <f t="shared" si="640"/>
        <v>1.1415525114155251E-4</v>
      </c>
      <c r="HAF7" s="88">
        <f t="shared" si="640"/>
        <v>1.1415525114155251E-4</v>
      </c>
      <c r="HAG7" s="88">
        <f t="shared" si="640"/>
        <v>1.1415525114155251E-4</v>
      </c>
      <c r="HAH7" s="88">
        <f t="shared" si="640"/>
        <v>1.1415525114155251E-4</v>
      </c>
      <c r="HAI7" s="88">
        <f t="shared" si="640"/>
        <v>1.1415525114155251E-4</v>
      </c>
      <c r="HAJ7" s="88">
        <f t="shared" si="640"/>
        <v>1.1415525114155251E-4</v>
      </c>
      <c r="HAK7" s="88">
        <f t="shared" si="640"/>
        <v>1.1415525114155251E-4</v>
      </c>
      <c r="HAL7" s="88">
        <f t="shared" si="640"/>
        <v>1.1415525114155251E-4</v>
      </c>
      <c r="HAM7" s="88">
        <f t="shared" si="640"/>
        <v>1.1415525114155251E-4</v>
      </c>
      <c r="HAN7" s="88">
        <f t="shared" si="640"/>
        <v>1.1415525114155251E-4</v>
      </c>
      <c r="HAO7" s="88">
        <f t="shared" si="640"/>
        <v>1.1415525114155251E-4</v>
      </c>
      <c r="HAP7" s="88">
        <f t="shared" ref="HAP7:HDA7" si="641">HAO7</f>
        <v>1.1415525114155251E-4</v>
      </c>
      <c r="HAQ7" s="88">
        <f t="shared" si="641"/>
        <v>1.1415525114155251E-4</v>
      </c>
      <c r="HAR7" s="88">
        <f t="shared" si="641"/>
        <v>1.1415525114155251E-4</v>
      </c>
      <c r="HAS7" s="88">
        <f t="shared" si="641"/>
        <v>1.1415525114155251E-4</v>
      </c>
      <c r="HAT7" s="88">
        <f t="shared" si="641"/>
        <v>1.1415525114155251E-4</v>
      </c>
      <c r="HAU7" s="88">
        <f t="shared" si="641"/>
        <v>1.1415525114155251E-4</v>
      </c>
      <c r="HAV7" s="88">
        <f t="shared" si="641"/>
        <v>1.1415525114155251E-4</v>
      </c>
      <c r="HAW7" s="88">
        <f t="shared" si="641"/>
        <v>1.1415525114155251E-4</v>
      </c>
      <c r="HAX7" s="88">
        <f t="shared" si="641"/>
        <v>1.1415525114155251E-4</v>
      </c>
      <c r="HAY7" s="88">
        <f t="shared" si="641"/>
        <v>1.1415525114155251E-4</v>
      </c>
      <c r="HAZ7" s="88">
        <f t="shared" si="641"/>
        <v>1.1415525114155251E-4</v>
      </c>
      <c r="HBA7" s="88">
        <f t="shared" si="641"/>
        <v>1.1415525114155251E-4</v>
      </c>
      <c r="HBB7" s="88">
        <f t="shared" si="641"/>
        <v>1.1415525114155251E-4</v>
      </c>
      <c r="HBC7" s="88">
        <f t="shared" si="641"/>
        <v>1.1415525114155251E-4</v>
      </c>
      <c r="HBD7" s="88">
        <f t="shared" si="641"/>
        <v>1.1415525114155251E-4</v>
      </c>
      <c r="HBE7" s="88">
        <f t="shared" si="641"/>
        <v>1.1415525114155251E-4</v>
      </c>
      <c r="HBF7" s="88">
        <f t="shared" si="641"/>
        <v>1.1415525114155251E-4</v>
      </c>
      <c r="HBG7" s="88">
        <f t="shared" si="641"/>
        <v>1.1415525114155251E-4</v>
      </c>
      <c r="HBH7" s="88">
        <f t="shared" si="641"/>
        <v>1.1415525114155251E-4</v>
      </c>
      <c r="HBI7" s="88">
        <f t="shared" si="641"/>
        <v>1.1415525114155251E-4</v>
      </c>
      <c r="HBJ7" s="88">
        <f t="shared" si="641"/>
        <v>1.1415525114155251E-4</v>
      </c>
      <c r="HBK7" s="88">
        <f t="shared" si="641"/>
        <v>1.1415525114155251E-4</v>
      </c>
      <c r="HBL7" s="88">
        <f t="shared" si="641"/>
        <v>1.1415525114155251E-4</v>
      </c>
      <c r="HBM7" s="88">
        <f t="shared" si="641"/>
        <v>1.1415525114155251E-4</v>
      </c>
      <c r="HBN7" s="88">
        <f t="shared" si="641"/>
        <v>1.1415525114155251E-4</v>
      </c>
      <c r="HBO7" s="88">
        <f t="shared" si="641"/>
        <v>1.1415525114155251E-4</v>
      </c>
      <c r="HBP7" s="88">
        <f t="shared" si="641"/>
        <v>1.1415525114155251E-4</v>
      </c>
      <c r="HBQ7" s="88">
        <f t="shared" si="641"/>
        <v>1.1415525114155251E-4</v>
      </c>
      <c r="HBR7" s="88">
        <f t="shared" si="641"/>
        <v>1.1415525114155251E-4</v>
      </c>
      <c r="HBS7" s="88">
        <f t="shared" si="641"/>
        <v>1.1415525114155251E-4</v>
      </c>
      <c r="HBT7" s="88">
        <f t="shared" si="641"/>
        <v>1.1415525114155251E-4</v>
      </c>
      <c r="HBU7" s="88">
        <f t="shared" si="641"/>
        <v>1.1415525114155251E-4</v>
      </c>
      <c r="HBV7" s="88">
        <f t="shared" si="641"/>
        <v>1.1415525114155251E-4</v>
      </c>
      <c r="HBW7" s="88">
        <f t="shared" si="641"/>
        <v>1.1415525114155251E-4</v>
      </c>
      <c r="HBX7" s="88">
        <f t="shared" si="641"/>
        <v>1.1415525114155251E-4</v>
      </c>
      <c r="HBY7" s="88">
        <f t="shared" si="641"/>
        <v>1.1415525114155251E-4</v>
      </c>
      <c r="HBZ7" s="88">
        <f t="shared" si="641"/>
        <v>1.1415525114155251E-4</v>
      </c>
      <c r="HCA7" s="88">
        <f t="shared" si="641"/>
        <v>1.1415525114155251E-4</v>
      </c>
      <c r="HCB7" s="88">
        <f t="shared" si="641"/>
        <v>1.1415525114155251E-4</v>
      </c>
      <c r="HCC7" s="88">
        <f t="shared" si="641"/>
        <v>1.1415525114155251E-4</v>
      </c>
      <c r="HCD7" s="88">
        <f t="shared" si="641"/>
        <v>1.1415525114155251E-4</v>
      </c>
      <c r="HCE7" s="88">
        <f t="shared" si="641"/>
        <v>1.1415525114155251E-4</v>
      </c>
      <c r="HCF7" s="88">
        <f t="shared" si="641"/>
        <v>1.1415525114155251E-4</v>
      </c>
      <c r="HCG7" s="88">
        <f t="shared" si="641"/>
        <v>1.1415525114155251E-4</v>
      </c>
      <c r="HCH7" s="88">
        <f t="shared" si="641"/>
        <v>1.1415525114155251E-4</v>
      </c>
      <c r="HCI7" s="88">
        <f t="shared" si="641"/>
        <v>1.1415525114155251E-4</v>
      </c>
      <c r="HCJ7" s="88">
        <f t="shared" si="641"/>
        <v>1.1415525114155251E-4</v>
      </c>
      <c r="HCK7" s="88">
        <f t="shared" si="641"/>
        <v>1.1415525114155251E-4</v>
      </c>
      <c r="HCL7" s="88">
        <f t="shared" si="641"/>
        <v>1.1415525114155251E-4</v>
      </c>
      <c r="HCM7" s="88">
        <f t="shared" si="641"/>
        <v>1.1415525114155251E-4</v>
      </c>
      <c r="HCN7" s="88">
        <f t="shared" si="641"/>
        <v>1.1415525114155251E-4</v>
      </c>
      <c r="HCO7" s="88">
        <f t="shared" si="641"/>
        <v>1.1415525114155251E-4</v>
      </c>
      <c r="HCP7" s="88">
        <f t="shared" si="641"/>
        <v>1.1415525114155251E-4</v>
      </c>
      <c r="HCQ7" s="88">
        <f t="shared" si="641"/>
        <v>1.1415525114155251E-4</v>
      </c>
      <c r="HCR7" s="88">
        <f t="shared" si="641"/>
        <v>1.1415525114155251E-4</v>
      </c>
      <c r="HCS7" s="88">
        <f t="shared" si="641"/>
        <v>1.1415525114155251E-4</v>
      </c>
      <c r="HCT7" s="88">
        <f t="shared" si="641"/>
        <v>1.1415525114155251E-4</v>
      </c>
      <c r="HCU7" s="88">
        <f t="shared" si="641"/>
        <v>1.1415525114155251E-4</v>
      </c>
      <c r="HCV7" s="88">
        <f t="shared" si="641"/>
        <v>1.1415525114155251E-4</v>
      </c>
      <c r="HCW7" s="88">
        <f t="shared" si="641"/>
        <v>1.1415525114155251E-4</v>
      </c>
      <c r="HCX7" s="88">
        <f t="shared" si="641"/>
        <v>1.1415525114155251E-4</v>
      </c>
      <c r="HCY7" s="88">
        <f t="shared" si="641"/>
        <v>1.1415525114155251E-4</v>
      </c>
      <c r="HCZ7" s="88">
        <f t="shared" si="641"/>
        <v>1.1415525114155251E-4</v>
      </c>
      <c r="HDA7" s="88">
        <f t="shared" si="641"/>
        <v>1.1415525114155251E-4</v>
      </c>
      <c r="HDB7" s="88">
        <f t="shared" ref="HDB7:HFM7" si="642">HDA7</f>
        <v>1.1415525114155251E-4</v>
      </c>
      <c r="HDC7" s="88">
        <f t="shared" si="642"/>
        <v>1.1415525114155251E-4</v>
      </c>
      <c r="HDD7" s="88">
        <f t="shared" si="642"/>
        <v>1.1415525114155251E-4</v>
      </c>
      <c r="HDE7" s="88">
        <f t="shared" si="642"/>
        <v>1.1415525114155251E-4</v>
      </c>
      <c r="HDF7" s="88">
        <f t="shared" si="642"/>
        <v>1.1415525114155251E-4</v>
      </c>
      <c r="HDG7" s="88">
        <f t="shared" si="642"/>
        <v>1.1415525114155251E-4</v>
      </c>
      <c r="HDH7" s="88">
        <f t="shared" si="642"/>
        <v>1.1415525114155251E-4</v>
      </c>
      <c r="HDI7" s="88">
        <f t="shared" si="642"/>
        <v>1.1415525114155251E-4</v>
      </c>
      <c r="HDJ7" s="88">
        <f t="shared" si="642"/>
        <v>1.1415525114155251E-4</v>
      </c>
      <c r="HDK7" s="88">
        <f t="shared" si="642"/>
        <v>1.1415525114155251E-4</v>
      </c>
      <c r="HDL7" s="88">
        <f t="shared" si="642"/>
        <v>1.1415525114155251E-4</v>
      </c>
      <c r="HDM7" s="88">
        <f t="shared" si="642"/>
        <v>1.1415525114155251E-4</v>
      </c>
      <c r="HDN7" s="88">
        <f t="shared" si="642"/>
        <v>1.1415525114155251E-4</v>
      </c>
      <c r="HDO7" s="88">
        <f t="shared" si="642"/>
        <v>1.1415525114155251E-4</v>
      </c>
      <c r="HDP7" s="88">
        <f t="shared" si="642"/>
        <v>1.1415525114155251E-4</v>
      </c>
      <c r="HDQ7" s="88">
        <f t="shared" si="642"/>
        <v>1.1415525114155251E-4</v>
      </c>
      <c r="HDR7" s="88">
        <f t="shared" si="642"/>
        <v>1.1415525114155251E-4</v>
      </c>
      <c r="HDS7" s="88">
        <f t="shared" si="642"/>
        <v>1.1415525114155251E-4</v>
      </c>
      <c r="HDT7" s="88">
        <f t="shared" si="642"/>
        <v>1.1415525114155251E-4</v>
      </c>
      <c r="HDU7" s="88">
        <f t="shared" si="642"/>
        <v>1.1415525114155251E-4</v>
      </c>
      <c r="HDV7" s="88">
        <f t="shared" si="642"/>
        <v>1.1415525114155251E-4</v>
      </c>
      <c r="HDW7" s="88">
        <f t="shared" si="642"/>
        <v>1.1415525114155251E-4</v>
      </c>
      <c r="HDX7" s="88">
        <f t="shared" si="642"/>
        <v>1.1415525114155251E-4</v>
      </c>
      <c r="HDY7" s="88">
        <f t="shared" si="642"/>
        <v>1.1415525114155251E-4</v>
      </c>
      <c r="HDZ7" s="88">
        <f t="shared" si="642"/>
        <v>1.1415525114155251E-4</v>
      </c>
      <c r="HEA7" s="88">
        <f t="shared" si="642"/>
        <v>1.1415525114155251E-4</v>
      </c>
      <c r="HEB7" s="88">
        <f t="shared" si="642"/>
        <v>1.1415525114155251E-4</v>
      </c>
      <c r="HEC7" s="88">
        <f t="shared" si="642"/>
        <v>1.1415525114155251E-4</v>
      </c>
      <c r="HED7" s="88">
        <f t="shared" si="642"/>
        <v>1.1415525114155251E-4</v>
      </c>
      <c r="HEE7" s="88">
        <f t="shared" si="642"/>
        <v>1.1415525114155251E-4</v>
      </c>
      <c r="HEF7" s="88">
        <f t="shared" si="642"/>
        <v>1.1415525114155251E-4</v>
      </c>
      <c r="HEG7" s="88">
        <f t="shared" si="642"/>
        <v>1.1415525114155251E-4</v>
      </c>
      <c r="HEH7" s="88">
        <f t="shared" si="642"/>
        <v>1.1415525114155251E-4</v>
      </c>
      <c r="HEI7" s="88">
        <f t="shared" si="642"/>
        <v>1.1415525114155251E-4</v>
      </c>
      <c r="HEJ7" s="88">
        <f t="shared" si="642"/>
        <v>1.1415525114155251E-4</v>
      </c>
      <c r="HEK7" s="88">
        <f t="shared" si="642"/>
        <v>1.1415525114155251E-4</v>
      </c>
      <c r="HEL7" s="88">
        <f t="shared" si="642"/>
        <v>1.1415525114155251E-4</v>
      </c>
      <c r="HEM7" s="88">
        <f t="shared" si="642"/>
        <v>1.1415525114155251E-4</v>
      </c>
      <c r="HEN7" s="88">
        <f t="shared" si="642"/>
        <v>1.1415525114155251E-4</v>
      </c>
      <c r="HEO7" s="88">
        <f t="shared" si="642"/>
        <v>1.1415525114155251E-4</v>
      </c>
      <c r="HEP7" s="88">
        <f t="shared" si="642"/>
        <v>1.1415525114155251E-4</v>
      </c>
      <c r="HEQ7" s="88">
        <f t="shared" si="642"/>
        <v>1.1415525114155251E-4</v>
      </c>
      <c r="HER7" s="88">
        <f t="shared" si="642"/>
        <v>1.1415525114155251E-4</v>
      </c>
      <c r="HES7" s="88">
        <f t="shared" si="642"/>
        <v>1.1415525114155251E-4</v>
      </c>
      <c r="HET7" s="88">
        <f t="shared" si="642"/>
        <v>1.1415525114155251E-4</v>
      </c>
      <c r="HEU7" s="88">
        <f t="shared" si="642"/>
        <v>1.1415525114155251E-4</v>
      </c>
      <c r="HEV7" s="88">
        <f t="shared" si="642"/>
        <v>1.1415525114155251E-4</v>
      </c>
      <c r="HEW7" s="88">
        <f t="shared" si="642"/>
        <v>1.1415525114155251E-4</v>
      </c>
      <c r="HEX7" s="88">
        <f t="shared" si="642"/>
        <v>1.1415525114155251E-4</v>
      </c>
      <c r="HEY7" s="88">
        <f t="shared" si="642"/>
        <v>1.1415525114155251E-4</v>
      </c>
      <c r="HEZ7" s="88">
        <f t="shared" si="642"/>
        <v>1.1415525114155251E-4</v>
      </c>
      <c r="HFA7" s="88">
        <f t="shared" si="642"/>
        <v>1.1415525114155251E-4</v>
      </c>
      <c r="HFB7" s="88">
        <f t="shared" si="642"/>
        <v>1.1415525114155251E-4</v>
      </c>
      <c r="HFC7" s="88">
        <f t="shared" si="642"/>
        <v>1.1415525114155251E-4</v>
      </c>
      <c r="HFD7" s="88">
        <f t="shared" si="642"/>
        <v>1.1415525114155251E-4</v>
      </c>
      <c r="HFE7" s="88">
        <f t="shared" si="642"/>
        <v>1.1415525114155251E-4</v>
      </c>
      <c r="HFF7" s="88">
        <f t="shared" si="642"/>
        <v>1.1415525114155251E-4</v>
      </c>
      <c r="HFG7" s="88">
        <f t="shared" si="642"/>
        <v>1.1415525114155251E-4</v>
      </c>
      <c r="HFH7" s="88">
        <f t="shared" si="642"/>
        <v>1.1415525114155251E-4</v>
      </c>
      <c r="HFI7" s="88">
        <f t="shared" si="642"/>
        <v>1.1415525114155251E-4</v>
      </c>
      <c r="HFJ7" s="88">
        <f t="shared" si="642"/>
        <v>1.1415525114155251E-4</v>
      </c>
      <c r="HFK7" s="88">
        <f t="shared" si="642"/>
        <v>1.1415525114155251E-4</v>
      </c>
      <c r="HFL7" s="88">
        <f t="shared" si="642"/>
        <v>1.1415525114155251E-4</v>
      </c>
      <c r="HFM7" s="88">
        <f t="shared" si="642"/>
        <v>1.1415525114155251E-4</v>
      </c>
      <c r="HFN7" s="88">
        <f t="shared" ref="HFN7:HHY7" si="643">HFM7</f>
        <v>1.1415525114155251E-4</v>
      </c>
      <c r="HFO7" s="88">
        <f t="shared" si="643"/>
        <v>1.1415525114155251E-4</v>
      </c>
      <c r="HFP7" s="88">
        <f t="shared" si="643"/>
        <v>1.1415525114155251E-4</v>
      </c>
      <c r="HFQ7" s="88">
        <f t="shared" si="643"/>
        <v>1.1415525114155251E-4</v>
      </c>
      <c r="HFR7" s="88">
        <f t="shared" si="643"/>
        <v>1.1415525114155251E-4</v>
      </c>
      <c r="HFS7" s="88">
        <f t="shared" si="643"/>
        <v>1.1415525114155251E-4</v>
      </c>
      <c r="HFT7" s="88">
        <f t="shared" si="643"/>
        <v>1.1415525114155251E-4</v>
      </c>
      <c r="HFU7" s="88">
        <f t="shared" si="643"/>
        <v>1.1415525114155251E-4</v>
      </c>
      <c r="HFV7" s="88">
        <f t="shared" si="643"/>
        <v>1.1415525114155251E-4</v>
      </c>
      <c r="HFW7" s="88">
        <f t="shared" si="643"/>
        <v>1.1415525114155251E-4</v>
      </c>
      <c r="HFX7" s="88">
        <f t="shared" si="643"/>
        <v>1.1415525114155251E-4</v>
      </c>
      <c r="HFY7" s="88">
        <f t="shared" si="643"/>
        <v>1.1415525114155251E-4</v>
      </c>
      <c r="HFZ7" s="88">
        <f t="shared" si="643"/>
        <v>1.1415525114155251E-4</v>
      </c>
      <c r="HGA7" s="88">
        <f t="shared" si="643"/>
        <v>1.1415525114155251E-4</v>
      </c>
      <c r="HGB7" s="88">
        <f t="shared" si="643"/>
        <v>1.1415525114155251E-4</v>
      </c>
      <c r="HGC7" s="88">
        <f t="shared" si="643"/>
        <v>1.1415525114155251E-4</v>
      </c>
      <c r="HGD7" s="88">
        <f t="shared" si="643"/>
        <v>1.1415525114155251E-4</v>
      </c>
      <c r="HGE7" s="88">
        <f t="shared" si="643"/>
        <v>1.1415525114155251E-4</v>
      </c>
      <c r="HGF7" s="88">
        <f t="shared" si="643"/>
        <v>1.1415525114155251E-4</v>
      </c>
      <c r="HGG7" s="88">
        <f t="shared" si="643"/>
        <v>1.1415525114155251E-4</v>
      </c>
      <c r="HGH7" s="88">
        <f t="shared" si="643"/>
        <v>1.1415525114155251E-4</v>
      </c>
      <c r="HGI7" s="88">
        <f t="shared" si="643"/>
        <v>1.1415525114155251E-4</v>
      </c>
      <c r="HGJ7" s="88">
        <f t="shared" si="643"/>
        <v>1.1415525114155251E-4</v>
      </c>
      <c r="HGK7" s="88">
        <f t="shared" si="643"/>
        <v>1.1415525114155251E-4</v>
      </c>
      <c r="HGL7" s="88">
        <f t="shared" si="643"/>
        <v>1.1415525114155251E-4</v>
      </c>
      <c r="HGM7" s="88">
        <f t="shared" si="643"/>
        <v>1.1415525114155251E-4</v>
      </c>
      <c r="HGN7" s="88">
        <f t="shared" si="643"/>
        <v>1.1415525114155251E-4</v>
      </c>
      <c r="HGO7" s="88">
        <f t="shared" si="643"/>
        <v>1.1415525114155251E-4</v>
      </c>
      <c r="HGP7" s="88">
        <f t="shared" si="643"/>
        <v>1.1415525114155251E-4</v>
      </c>
      <c r="HGQ7" s="88">
        <f t="shared" si="643"/>
        <v>1.1415525114155251E-4</v>
      </c>
      <c r="HGR7" s="88">
        <f t="shared" si="643"/>
        <v>1.1415525114155251E-4</v>
      </c>
      <c r="HGS7" s="88">
        <f t="shared" si="643"/>
        <v>1.1415525114155251E-4</v>
      </c>
      <c r="HGT7" s="88">
        <f t="shared" si="643"/>
        <v>1.1415525114155251E-4</v>
      </c>
      <c r="HGU7" s="88">
        <f t="shared" si="643"/>
        <v>1.1415525114155251E-4</v>
      </c>
      <c r="HGV7" s="88">
        <f t="shared" si="643"/>
        <v>1.1415525114155251E-4</v>
      </c>
      <c r="HGW7" s="88">
        <f t="shared" si="643"/>
        <v>1.1415525114155251E-4</v>
      </c>
      <c r="HGX7" s="88">
        <f t="shared" si="643"/>
        <v>1.1415525114155251E-4</v>
      </c>
      <c r="HGY7" s="88">
        <f t="shared" si="643"/>
        <v>1.1415525114155251E-4</v>
      </c>
      <c r="HGZ7" s="88">
        <f t="shared" si="643"/>
        <v>1.1415525114155251E-4</v>
      </c>
      <c r="HHA7" s="88">
        <f t="shared" si="643"/>
        <v>1.1415525114155251E-4</v>
      </c>
      <c r="HHB7" s="88">
        <f t="shared" si="643"/>
        <v>1.1415525114155251E-4</v>
      </c>
      <c r="HHC7" s="88">
        <f t="shared" si="643"/>
        <v>1.1415525114155251E-4</v>
      </c>
      <c r="HHD7" s="88">
        <f t="shared" si="643"/>
        <v>1.1415525114155251E-4</v>
      </c>
      <c r="HHE7" s="88">
        <f t="shared" si="643"/>
        <v>1.1415525114155251E-4</v>
      </c>
      <c r="HHF7" s="88">
        <f t="shared" si="643"/>
        <v>1.1415525114155251E-4</v>
      </c>
      <c r="HHG7" s="88">
        <f t="shared" si="643"/>
        <v>1.1415525114155251E-4</v>
      </c>
      <c r="HHH7" s="88">
        <f t="shared" si="643"/>
        <v>1.1415525114155251E-4</v>
      </c>
      <c r="HHI7" s="88">
        <f t="shared" si="643"/>
        <v>1.1415525114155251E-4</v>
      </c>
      <c r="HHJ7" s="88">
        <f t="shared" si="643"/>
        <v>1.1415525114155251E-4</v>
      </c>
      <c r="HHK7" s="88">
        <f t="shared" si="643"/>
        <v>1.1415525114155251E-4</v>
      </c>
      <c r="HHL7" s="88">
        <f t="shared" si="643"/>
        <v>1.1415525114155251E-4</v>
      </c>
      <c r="HHM7" s="88">
        <f t="shared" si="643"/>
        <v>1.1415525114155251E-4</v>
      </c>
      <c r="HHN7" s="88">
        <f t="shared" si="643"/>
        <v>1.1415525114155251E-4</v>
      </c>
      <c r="HHO7" s="88">
        <f t="shared" si="643"/>
        <v>1.1415525114155251E-4</v>
      </c>
      <c r="HHP7" s="88">
        <f t="shared" si="643"/>
        <v>1.1415525114155251E-4</v>
      </c>
      <c r="HHQ7" s="88">
        <f t="shared" si="643"/>
        <v>1.1415525114155251E-4</v>
      </c>
      <c r="HHR7" s="88">
        <f t="shared" si="643"/>
        <v>1.1415525114155251E-4</v>
      </c>
      <c r="HHS7" s="88">
        <f t="shared" si="643"/>
        <v>1.1415525114155251E-4</v>
      </c>
      <c r="HHT7" s="88">
        <f t="shared" si="643"/>
        <v>1.1415525114155251E-4</v>
      </c>
      <c r="HHU7" s="88">
        <f t="shared" si="643"/>
        <v>1.1415525114155251E-4</v>
      </c>
      <c r="HHV7" s="88">
        <f t="shared" si="643"/>
        <v>1.1415525114155251E-4</v>
      </c>
      <c r="HHW7" s="88">
        <f t="shared" si="643"/>
        <v>1.1415525114155251E-4</v>
      </c>
      <c r="HHX7" s="88">
        <f t="shared" si="643"/>
        <v>1.1415525114155251E-4</v>
      </c>
      <c r="HHY7" s="88">
        <f t="shared" si="643"/>
        <v>1.1415525114155251E-4</v>
      </c>
      <c r="HHZ7" s="88">
        <f t="shared" ref="HHZ7:HKK7" si="644">HHY7</f>
        <v>1.1415525114155251E-4</v>
      </c>
      <c r="HIA7" s="88">
        <f t="shared" si="644"/>
        <v>1.1415525114155251E-4</v>
      </c>
      <c r="HIB7" s="88">
        <f t="shared" si="644"/>
        <v>1.1415525114155251E-4</v>
      </c>
      <c r="HIC7" s="88">
        <f t="shared" si="644"/>
        <v>1.1415525114155251E-4</v>
      </c>
      <c r="HID7" s="88">
        <f t="shared" si="644"/>
        <v>1.1415525114155251E-4</v>
      </c>
      <c r="HIE7" s="88">
        <f t="shared" si="644"/>
        <v>1.1415525114155251E-4</v>
      </c>
      <c r="HIF7" s="88">
        <f t="shared" si="644"/>
        <v>1.1415525114155251E-4</v>
      </c>
      <c r="HIG7" s="88">
        <f t="shared" si="644"/>
        <v>1.1415525114155251E-4</v>
      </c>
      <c r="HIH7" s="88">
        <f t="shared" si="644"/>
        <v>1.1415525114155251E-4</v>
      </c>
      <c r="HII7" s="88">
        <f t="shared" si="644"/>
        <v>1.1415525114155251E-4</v>
      </c>
      <c r="HIJ7" s="88">
        <f t="shared" si="644"/>
        <v>1.1415525114155251E-4</v>
      </c>
      <c r="HIK7" s="88">
        <f t="shared" si="644"/>
        <v>1.1415525114155251E-4</v>
      </c>
      <c r="HIL7" s="88">
        <f t="shared" si="644"/>
        <v>1.1415525114155251E-4</v>
      </c>
      <c r="HIM7" s="88">
        <f t="shared" si="644"/>
        <v>1.1415525114155251E-4</v>
      </c>
      <c r="HIN7" s="88">
        <f t="shared" si="644"/>
        <v>1.1415525114155251E-4</v>
      </c>
      <c r="HIO7" s="88">
        <f t="shared" si="644"/>
        <v>1.1415525114155251E-4</v>
      </c>
      <c r="HIP7" s="88">
        <f t="shared" si="644"/>
        <v>1.1415525114155251E-4</v>
      </c>
      <c r="HIQ7" s="88">
        <f t="shared" si="644"/>
        <v>1.1415525114155251E-4</v>
      </c>
      <c r="HIR7" s="88">
        <f t="shared" si="644"/>
        <v>1.1415525114155251E-4</v>
      </c>
      <c r="HIS7" s="88">
        <f t="shared" si="644"/>
        <v>1.1415525114155251E-4</v>
      </c>
      <c r="HIT7" s="88">
        <f t="shared" si="644"/>
        <v>1.1415525114155251E-4</v>
      </c>
      <c r="HIU7" s="88">
        <f t="shared" si="644"/>
        <v>1.1415525114155251E-4</v>
      </c>
      <c r="HIV7" s="88">
        <f t="shared" si="644"/>
        <v>1.1415525114155251E-4</v>
      </c>
      <c r="HIW7" s="88">
        <f t="shared" si="644"/>
        <v>1.1415525114155251E-4</v>
      </c>
      <c r="HIX7" s="88">
        <f t="shared" si="644"/>
        <v>1.1415525114155251E-4</v>
      </c>
      <c r="HIY7" s="88">
        <f t="shared" si="644"/>
        <v>1.1415525114155251E-4</v>
      </c>
      <c r="HIZ7" s="88">
        <f t="shared" si="644"/>
        <v>1.1415525114155251E-4</v>
      </c>
      <c r="HJA7" s="88">
        <f t="shared" si="644"/>
        <v>1.1415525114155251E-4</v>
      </c>
      <c r="HJB7" s="88">
        <f t="shared" si="644"/>
        <v>1.1415525114155251E-4</v>
      </c>
      <c r="HJC7" s="88">
        <f t="shared" si="644"/>
        <v>1.1415525114155251E-4</v>
      </c>
      <c r="HJD7" s="88">
        <f t="shared" si="644"/>
        <v>1.1415525114155251E-4</v>
      </c>
      <c r="HJE7" s="88">
        <f t="shared" si="644"/>
        <v>1.1415525114155251E-4</v>
      </c>
      <c r="HJF7" s="88">
        <f t="shared" si="644"/>
        <v>1.1415525114155251E-4</v>
      </c>
      <c r="HJG7" s="88">
        <f t="shared" si="644"/>
        <v>1.1415525114155251E-4</v>
      </c>
      <c r="HJH7" s="88">
        <f t="shared" si="644"/>
        <v>1.1415525114155251E-4</v>
      </c>
      <c r="HJI7" s="88">
        <f t="shared" si="644"/>
        <v>1.1415525114155251E-4</v>
      </c>
      <c r="HJJ7" s="88">
        <f t="shared" si="644"/>
        <v>1.1415525114155251E-4</v>
      </c>
      <c r="HJK7" s="88">
        <f t="shared" si="644"/>
        <v>1.1415525114155251E-4</v>
      </c>
      <c r="HJL7" s="88">
        <f t="shared" si="644"/>
        <v>1.1415525114155251E-4</v>
      </c>
      <c r="HJM7" s="88">
        <f t="shared" si="644"/>
        <v>1.1415525114155251E-4</v>
      </c>
      <c r="HJN7" s="88">
        <f t="shared" si="644"/>
        <v>1.1415525114155251E-4</v>
      </c>
      <c r="HJO7" s="88">
        <f t="shared" si="644"/>
        <v>1.1415525114155251E-4</v>
      </c>
      <c r="HJP7" s="88">
        <f t="shared" si="644"/>
        <v>1.1415525114155251E-4</v>
      </c>
      <c r="HJQ7" s="88">
        <f t="shared" si="644"/>
        <v>1.1415525114155251E-4</v>
      </c>
      <c r="HJR7" s="88">
        <f t="shared" si="644"/>
        <v>1.1415525114155251E-4</v>
      </c>
      <c r="HJS7" s="88">
        <f t="shared" si="644"/>
        <v>1.1415525114155251E-4</v>
      </c>
      <c r="HJT7" s="88">
        <f t="shared" si="644"/>
        <v>1.1415525114155251E-4</v>
      </c>
      <c r="HJU7" s="88">
        <f t="shared" si="644"/>
        <v>1.1415525114155251E-4</v>
      </c>
      <c r="HJV7" s="88">
        <f t="shared" si="644"/>
        <v>1.1415525114155251E-4</v>
      </c>
      <c r="HJW7" s="88">
        <f t="shared" si="644"/>
        <v>1.1415525114155251E-4</v>
      </c>
      <c r="HJX7" s="88">
        <f t="shared" si="644"/>
        <v>1.1415525114155251E-4</v>
      </c>
      <c r="HJY7" s="88">
        <f t="shared" si="644"/>
        <v>1.1415525114155251E-4</v>
      </c>
      <c r="HJZ7" s="88">
        <f t="shared" si="644"/>
        <v>1.1415525114155251E-4</v>
      </c>
      <c r="HKA7" s="88">
        <f t="shared" si="644"/>
        <v>1.1415525114155251E-4</v>
      </c>
      <c r="HKB7" s="88">
        <f t="shared" si="644"/>
        <v>1.1415525114155251E-4</v>
      </c>
      <c r="HKC7" s="88">
        <f t="shared" si="644"/>
        <v>1.1415525114155251E-4</v>
      </c>
      <c r="HKD7" s="88">
        <f t="shared" si="644"/>
        <v>1.1415525114155251E-4</v>
      </c>
      <c r="HKE7" s="88">
        <f t="shared" si="644"/>
        <v>1.1415525114155251E-4</v>
      </c>
      <c r="HKF7" s="88">
        <f t="shared" si="644"/>
        <v>1.1415525114155251E-4</v>
      </c>
      <c r="HKG7" s="88">
        <f t="shared" si="644"/>
        <v>1.1415525114155251E-4</v>
      </c>
      <c r="HKH7" s="88">
        <f t="shared" si="644"/>
        <v>1.1415525114155251E-4</v>
      </c>
      <c r="HKI7" s="88">
        <f t="shared" si="644"/>
        <v>1.1415525114155251E-4</v>
      </c>
      <c r="HKJ7" s="88">
        <f t="shared" si="644"/>
        <v>1.1415525114155251E-4</v>
      </c>
      <c r="HKK7" s="88">
        <f t="shared" si="644"/>
        <v>1.1415525114155251E-4</v>
      </c>
      <c r="HKL7" s="88">
        <f t="shared" ref="HKL7:HMW7" si="645">HKK7</f>
        <v>1.1415525114155251E-4</v>
      </c>
      <c r="HKM7" s="88">
        <f t="shared" si="645"/>
        <v>1.1415525114155251E-4</v>
      </c>
      <c r="HKN7" s="88">
        <f t="shared" si="645"/>
        <v>1.1415525114155251E-4</v>
      </c>
      <c r="HKO7" s="88">
        <f t="shared" si="645"/>
        <v>1.1415525114155251E-4</v>
      </c>
      <c r="HKP7" s="88">
        <f t="shared" si="645"/>
        <v>1.1415525114155251E-4</v>
      </c>
      <c r="HKQ7" s="88">
        <f t="shared" si="645"/>
        <v>1.1415525114155251E-4</v>
      </c>
      <c r="HKR7" s="88">
        <f t="shared" si="645"/>
        <v>1.1415525114155251E-4</v>
      </c>
      <c r="HKS7" s="88">
        <f t="shared" si="645"/>
        <v>1.1415525114155251E-4</v>
      </c>
      <c r="HKT7" s="88">
        <f t="shared" si="645"/>
        <v>1.1415525114155251E-4</v>
      </c>
      <c r="HKU7" s="88">
        <f t="shared" si="645"/>
        <v>1.1415525114155251E-4</v>
      </c>
      <c r="HKV7" s="88">
        <f t="shared" si="645"/>
        <v>1.1415525114155251E-4</v>
      </c>
      <c r="HKW7" s="88">
        <f t="shared" si="645"/>
        <v>1.1415525114155251E-4</v>
      </c>
      <c r="HKX7" s="88">
        <f t="shared" si="645"/>
        <v>1.1415525114155251E-4</v>
      </c>
      <c r="HKY7" s="88">
        <f t="shared" si="645"/>
        <v>1.1415525114155251E-4</v>
      </c>
      <c r="HKZ7" s="88">
        <f t="shared" si="645"/>
        <v>1.1415525114155251E-4</v>
      </c>
      <c r="HLA7" s="88">
        <f t="shared" si="645"/>
        <v>1.1415525114155251E-4</v>
      </c>
      <c r="HLB7" s="88">
        <f t="shared" si="645"/>
        <v>1.1415525114155251E-4</v>
      </c>
      <c r="HLC7" s="88">
        <f t="shared" si="645"/>
        <v>1.1415525114155251E-4</v>
      </c>
      <c r="HLD7" s="88">
        <f t="shared" si="645"/>
        <v>1.1415525114155251E-4</v>
      </c>
      <c r="HLE7" s="88">
        <f t="shared" si="645"/>
        <v>1.1415525114155251E-4</v>
      </c>
      <c r="HLF7" s="88">
        <f t="shared" si="645"/>
        <v>1.1415525114155251E-4</v>
      </c>
      <c r="HLG7" s="88">
        <f t="shared" si="645"/>
        <v>1.1415525114155251E-4</v>
      </c>
      <c r="HLH7" s="88">
        <f t="shared" si="645"/>
        <v>1.1415525114155251E-4</v>
      </c>
      <c r="HLI7" s="88">
        <f t="shared" si="645"/>
        <v>1.1415525114155251E-4</v>
      </c>
      <c r="HLJ7" s="88">
        <f t="shared" si="645"/>
        <v>1.1415525114155251E-4</v>
      </c>
      <c r="HLK7" s="88">
        <f t="shared" si="645"/>
        <v>1.1415525114155251E-4</v>
      </c>
      <c r="HLL7" s="88">
        <f t="shared" si="645"/>
        <v>1.1415525114155251E-4</v>
      </c>
      <c r="HLM7" s="88">
        <f t="shared" si="645"/>
        <v>1.1415525114155251E-4</v>
      </c>
      <c r="HLN7" s="88">
        <f t="shared" si="645"/>
        <v>1.1415525114155251E-4</v>
      </c>
      <c r="HLO7" s="88">
        <f t="shared" si="645"/>
        <v>1.1415525114155251E-4</v>
      </c>
      <c r="HLP7" s="88">
        <f t="shared" si="645"/>
        <v>1.1415525114155251E-4</v>
      </c>
      <c r="HLQ7" s="88">
        <f t="shared" si="645"/>
        <v>1.1415525114155251E-4</v>
      </c>
      <c r="HLR7" s="88">
        <f t="shared" si="645"/>
        <v>1.1415525114155251E-4</v>
      </c>
      <c r="HLS7" s="88">
        <f t="shared" si="645"/>
        <v>1.1415525114155251E-4</v>
      </c>
      <c r="HLT7" s="88">
        <f t="shared" si="645"/>
        <v>1.1415525114155251E-4</v>
      </c>
      <c r="HLU7" s="88">
        <f t="shared" si="645"/>
        <v>1.1415525114155251E-4</v>
      </c>
      <c r="HLV7" s="88">
        <f t="shared" si="645"/>
        <v>1.1415525114155251E-4</v>
      </c>
      <c r="HLW7" s="88">
        <f t="shared" si="645"/>
        <v>1.1415525114155251E-4</v>
      </c>
      <c r="HLX7" s="88">
        <f t="shared" si="645"/>
        <v>1.1415525114155251E-4</v>
      </c>
      <c r="HLY7" s="88">
        <f t="shared" si="645"/>
        <v>1.1415525114155251E-4</v>
      </c>
      <c r="HLZ7" s="88">
        <f t="shared" si="645"/>
        <v>1.1415525114155251E-4</v>
      </c>
      <c r="HMA7" s="88">
        <f t="shared" si="645"/>
        <v>1.1415525114155251E-4</v>
      </c>
      <c r="HMB7" s="88">
        <f t="shared" si="645"/>
        <v>1.1415525114155251E-4</v>
      </c>
      <c r="HMC7" s="88">
        <f t="shared" si="645"/>
        <v>1.1415525114155251E-4</v>
      </c>
      <c r="HMD7" s="88">
        <f t="shared" si="645"/>
        <v>1.1415525114155251E-4</v>
      </c>
      <c r="HME7" s="88">
        <f t="shared" si="645"/>
        <v>1.1415525114155251E-4</v>
      </c>
      <c r="HMF7" s="88">
        <f t="shared" si="645"/>
        <v>1.1415525114155251E-4</v>
      </c>
      <c r="HMG7" s="88">
        <f t="shared" si="645"/>
        <v>1.1415525114155251E-4</v>
      </c>
      <c r="HMH7" s="88">
        <f t="shared" si="645"/>
        <v>1.1415525114155251E-4</v>
      </c>
      <c r="HMI7" s="88">
        <f t="shared" si="645"/>
        <v>1.1415525114155251E-4</v>
      </c>
      <c r="HMJ7" s="88">
        <f t="shared" si="645"/>
        <v>1.1415525114155251E-4</v>
      </c>
      <c r="HMK7" s="88">
        <f t="shared" si="645"/>
        <v>1.1415525114155251E-4</v>
      </c>
      <c r="HML7" s="88">
        <f t="shared" si="645"/>
        <v>1.1415525114155251E-4</v>
      </c>
      <c r="HMM7" s="88">
        <f t="shared" si="645"/>
        <v>1.1415525114155251E-4</v>
      </c>
      <c r="HMN7" s="88">
        <f t="shared" si="645"/>
        <v>1.1415525114155251E-4</v>
      </c>
      <c r="HMO7" s="88">
        <f t="shared" si="645"/>
        <v>1.1415525114155251E-4</v>
      </c>
      <c r="HMP7" s="88">
        <f t="shared" si="645"/>
        <v>1.1415525114155251E-4</v>
      </c>
      <c r="HMQ7" s="88">
        <f t="shared" si="645"/>
        <v>1.1415525114155251E-4</v>
      </c>
      <c r="HMR7" s="88">
        <f t="shared" si="645"/>
        <v>1.1415525114155251E-4</v>
      </c>
      <c r="HMS7" s="88">
        <f t="shared" si="645"/>
        <v>1.1415525114155251E-4</v>
      </c>
      <c r="HMT7" s="88">
        <f t="shared" si="645"/>
        <v>1.1415525114155251E-4</v>
      </c>
      <c r="HMU7" s="88">
        <f t="shared" si="645"/>
        <v>1.1415525114155251E-4</v>
      </c>
      <c r="HMV7" s="88">
        <f t="shared" si="645"/>
        <v>1.1415525114155251E-4</v>
      </c>
      <c r="HMW7" s="88">
        <f t="shared" si="645"/>
        <v>1.1415525114155251E-4</v>
      </c>
      <c r="HMX7" s="88">
        <f t="shared" ref="HMX7:HPI7" si="646">HMW7</f>
        <v>1.1415525114155251E-4</v>
      </c>
      <c r="HMY7" s="88">
        <f t="shared" si="646"/>
        <v>1.1415525114155251E-4</v>
      </c>
      <c r="HMZ7" s="88">
        <f t="shared" si="646"/>
        <v>1.1415525114155251E-4</v>
      </c>
      <c r="HNA7" s="88">
        <f t="shared" si="646"/>
        <v>1.1415525114155251E-4</v>
      </c>
      <c r="HNB7" s="88">
        <f t="shared" si="646"/>
        <v>1.1415525114155251E-4</v>
      </c>
      <c r="HNC7" s="88">
        <f t="shared" si="646"/>
        <v>1.1415525114155251E-4</v>
      </c>
      <c r="HND7" s="88">
        <f t="shared" si="646"/>
        <v>1.1415525114155251E-4</v>
      </c>
      <c r="HNE7" s="88">
        <f t="shared" si="646"/>
        <v>1.1415525114155251E-4</v>
      </c>
      <c r="HNF7" s="88">
        <f t="shared" si="646"/>
        <v>1.1415525114155251E-4</v>
      </c>
      <c r="HNG7" s="88">
        <f t="shared" si="646"/>
        <v>1.1415525114155251E-4</v>
      </c>
      <c r="HNH7" s="88">
        <f t="shared" si="646"/>
        <v>1.1415525114155251E-4</v>
      </c>
      <c r="HNI7" s="88">
        <f t="shared" si="646"/>
        <v>1.1415525114155251E-4</v>
      </c>
      <c r="HNJ7" s="88">
        <f t="shared" si="646"/>
        <v>1.1415525114155251E-4</v>
      </c>
      <c r="HNK7" s="88">
        <f t="shared" si="646"/>
        <v>1.1415525114155251E-4</v>
      </c>
      <c r="HNL7" s="88">
        <f t="shared" si="646"/>
        <v>1.1415525114155251E-4</v>
      </c>
      <c r="HNM7" s="88">
        <f t="shared" si="646"/>
        <v>1.1415525114155251E-4</v>
      </c>
      <c r="HNN7" s="88">
        <f t="shared" si="646"/>
        <v>1.1415525114155251E-4</v>
      </c>
      <c r="HNO7" s="88">
        <f t="shared" si="646"/>
        <v>1.1415525114155251E-4</v>
      </c>
      <c r="HNP7" s="88">
        <f t="shared" si="646"/>
        <v>1.1415525114155251E-4</v>
      </c>
      <c r="HNQ7" s="88">
        <f t="shared" si="646"/>
        <v>1.1415525114155251E-4</v>
      </c>
      <c r="HNR7" s="88">
        <f t="shared" si="646"/>
        <v>1.1415525114155251E-4</v>
      </c>
      <c r="HNS7" s="88">
        <f t="shared" si="646"/>
        <v>1.1415525114155251E-4</v>
      </c>
      <c r="HNT7" s="88">
        <f t="shared" si="646"/>
        <v>1.1415525114155251E-4</v>
      </c>
      <c r="HNU7" s="88">
        <f t="shared" si="646"/>
        <v>1.1415525114155251E-4</v>
      </c>
      <c r="HNV7" s="88">
        <f t="shared" si="646"/>
        <v>1.1415525114155251E-4</v>
      </c>
      <c r="HNW7" s="88">
        <f t="shared" si="646"/>
        <v>1.1415525114155251E-4</v>
      </c>
      <c r="HNX7" s="88">
        <f t="shared" si="646"/>
        <v>1.1415525114155251E-4</v>
      </c>
      <c r="HNY7" s="88">
        <f t="shared" si="646"/>
        <v>1.1415525114155251E-4</v>
      </c>
      <c r="HNZ7" s="88">
        <f t="shared" si="646"/>
        <v>1.1415525114155251E-4</v>
      </c>
      <c r="HOA7" s="88">
        <f t="shared" si="646"/>
        <v>1.1415525114155251E-4</v>
      </c>
      <c r="HOB7" s="88">
        <f t="shared" si="646"/>
        <v>1.1415525114155251E-4</v>
      </c>
      <c r="HOC7" s="88">
        <f t="shared" si="646"/>
        <v>1.1415525114155251E-4</v>
      </c>
      <c r="HOD7" s="88">
        <f t="shared" si="646"/>
        <v>1.1415525114155251E-4</v>
      </c>
      <c r="HOE7" s="88">
        <f t="shared" si="646"/>
        <v>1.1415525114155251E-4</v>
      </c>
      <c r="HOF7" s="88">
        <f t="shared" si="646"/>
        <v>1.1415525114155251E-4</v>
      </c>
      <c r="HOG7" s="88">
        <f t="shared" si="646"/>
        <v>1.1415525114155251E-4</v>
      </c>
      <c r="HOH7" s="88">
        <f t="shared" si="646"/>
        <v>1.1415525114155251E-4</v>
      </c>
      <c r="HOI7" s="88">
        <f t="shared" si="646"/>
        <v>1.1415525114155251E-4</v>
      </c>
      <c r="HOJ7" s="88">
        <f t="shared" si="646"/>
        <v>1.1415525114155251E-4</v>
      </c>
      <c r="HOK7" s="88">
        <f t="shared" si="646"/>
        <v>1.1415525114155251E-4</v>
      </c>
      <c r="HOL7" s="88">
        <f t="shared" si="646"/>
        <v>1.1415525114155251E-4</v>
      </c>
      <c r="HOM7" s="88">
        <f t="shared" si="646"/>
        <v>1.1415525114155251E-4</v>
      </c>
      <c r="HON7" s="88">
        <f t="shared" si="646"/>
        <v>1.1415525114155251E-4</v>
      </c>
      <c r="HOO7" s="88">
        <f t="shared" si="646"/>
        <v>1.1415525114155251E-4</v>
      </c>
      <c r="HOP7" s="88">
        <f t="shared" si="646"/>
        <v>1.1415525114155251E-4</v>
      </c>
      <c r="HOQ7" s="88">
        <f t="shared" si="646"/>
        <v>1.1415525114155251E-4</v>
      </c>
      <c r="HOR7" s="88">
        <f t="shared" si="646"/>
        <v>1.1415525114155251E-4</v>
      </c>
      <c r="HOS7" s="88">
        <f t="shared" si="646"/>
        <v>1.1415525114155251E-4</v>
      </c>
      <c r="HOT7" s="88">
        <f t="shared" si="646"/>
        <v>1.1415525114155251E-4</v>
      </c>
      <c r="HOU7" s="88">
        <f t="shared" si="646"/>
        <v>1.1415525114155251E-4</v>
      </c>
      <c r="HOV7" s="88">
        <f t="shared" si="646"/>
        <v>1.1415525114155251E-4</v>
      </c>
      <c r="HOW7" s="88">
        <f t="shared" si="646"/>
        <v>1.1415525114155251E-4</v>
      </c>
      <c r="HOX7" s="88">
        <f t="shared" si="646"/>
        <v>1.1415525114155251E-4</v>
      </c>
      <c r="HOY7" s="88">
        <f t="shared" si="646"/>
        <v>1.1415525114155251E-4</v>
      </c>
      <c r="HOZ7" s="88">
        <f t="shared" si="646"/>
        <v>1.1415525114155251E-4</v>
      </c>
      <c r="HPA7" s="88">
        <f t="shared" si="646"/>
        <v>1.1415525114155251E-4</v>
      </c>
      <c r="HPB7" s="88">
        <f t="shared" si="646"/>
        <v>1.1415525114155251E-4</v>
      </c>
      <c r="HPC7" s="88">
        <f t="shared" si="646"/>
        <v>1.1415525114155251E-4</v>
      </c>
      <c r="HPD7" s="88">
        <f t="shared" si="646"/>
        <v>1.1415525114155251E-4</v>
      </c>
      <c r="HPE7" s="88">
        <f t="shared" si="646"/>
        <v>1.1415525114155251E-4</v>
      </c>
      <c r="HPF7" s="88">
        <f t="shared" si="646"/>
        <v>1.1415525114155251E-4</v>
      </c>
      <c r="HPG7" s="88">
        <f t="shared" si="646"/>
        <v>1.1415525114155251E-4</v>
      </c>
      <c r="HPH7" s="88">
        <f t="shared" si="646"/>
        <v>1.1415525114155251E-4</v>
      </c>
      <c r="HPI7" s="88">
        <f t="shared" si="646"/>
        <v>1.1415525114155251E-4</v>
      </c>
      <c r="HPJ7" s="88">
        <f t="shared" ref="HPJ7:HRU7" si="647">HPI7</f>
        <v>1.1415525114155251E-4</v>
      </c>
      <c r="HPK7" s="88">
        <f t="shared" si="647"/>
        <v>1.1415525114155251E-4</v>
      </c>
      <c r="HPL7" s="88">
        <f t="shared" si="647"/>
        <v>1.1415525114155251E-4</v>
      </c>
      <c r="HPM7" s="88">
        <f t="shared" si="647"/>
        <v>1.1415525114155251E-4</v>
      </c>
      <c r="HPN7" s="88">
        <f t="shared" si="647"/>
        <v>1.1415525114155251E-4</v>
      </c>
      <c r="HPO7" s="88">
        <f t="shared" si="647"/>
        <v>1.1415525114155251E-4</v>
      </c>
      <c r="HPP7" s="88">
        <f t="shared" si="647"/>
        <v>1.1415525114155251E-4</v>
      </c>
      <c r="HPQ7" s="88">
        <f t="shared" si="647"/>
        <v>1.1415525114155251E-4</v>
      </c>
      <c r="HPR7" s="88">
        <f t="shared" si="647"/>
        <v>1.1415525114155251E-4</v>
      </c>
      <c r="HPS7" s="88">
        <f t="shared" si="647"/>
        <v>1.1415525114155251E-4</v>
      </c>
      <c r="HPT7" s="88">
        <f t="shared" si="647"/>
        <v>1.1415525114155251E-4</v>
      </c>
      <c r="HPU7" s="88">
        <f t="shared" si="647"/>
        <v>1.1415525114155251E-4</v>
      </c>
      <c r="HPV7" s="88">
        <f t="shared" si="647"/>
        <v>1.1415525114155251E-4</v>
      </c>
      <c r="HPW7" s="88">
        <f t="shared" si="647"/>
        <v>1.1415525114155251E-4</v>
      </c>
      <c r="HPX7" s="88">
        <f t="shared" si="647"/>
        <v>1.1415525114155251E-4</v>
      </c>
      <c r="HPY7" s="88">
        <f t="shared" si="647"/>
        <v>1.1415525114155251E-4</v>
      </c>
      <c r="HPZ7" s="88">
        <f t="shared" si="647"/>
        <v>1.1415525114155251E-4</v>
      </c>
      <c r="HQA7" s="88">
        <f t="shared" si="647"/>
        <v>1.1415525114155251E-4</v>
      </c>
      <c r="HQB7" s="88">
        <f t="shared" si="647"/>
        <v>1.1415525114155251E-4</v>
      </c>
      <c r="HQC7" s="88">
        <f t="shared" si="647"/>
        <v>1.1415525114155251E-4</v>
      </c>
      <c r="HQD7" s="88">
        <f t="shared" si="647"/>
        <v>1.1415525114155251E-4</v>
      </c>
      <c r="HQE7" s="88">
        <f t="shared" si="647"/>
        <v>1.1415525114155251E-4</v>
      </c>
      <c r="HQF7" s="88">
        <f t="shared" si="647"/>
        <v>1.1415525114155251E-4</v>
      </c>
      <c r="HQG7" s="88">
        <f t="shared" si="647"/>
        <v>1.1415525114155251E-4</v>
      </c>
      <c r="HQH7" s="88">
        <f t="shared" si="647"/>
        <v>1.1415525114155251E-4</v>
      </c>
      <c r="HQI7" s="88">
        <f t="shared" si="647"/>
        <v>1.1415525114155251E-4</v>
      </c>
      <c r="HQJ7" s="88">
        <f t="shared" si="647"/>
        <v>1.1415525114155251E-4</v>
      </c>
      <c r="HQK7" s="88">
        <f t="shared" si="647"/>
        <v>1.1415525114155251E-4</v>
      </c>
      <c r="HQL7" s="88">
        <f t="shared" si="647"/>
        <v>1.1415525114155251E-4</v>
      </c>
      <c r="HQM7" s="88">
        <f t="shared" si="647"/>
        <v>1.1415525114155251E-4</v>
      </c>
      <c r="HQN7" s="88">
        <f t="shared" si="647"/>
        <v>1.1415525114155251E-4</v>
      </c>
      <c r="HQO7" s="88">
        <f t="shared" si="647"/>
        <v>1.1415525114155251E-4</v>
      </c>
      <c r="HQP7" s="88">
        <f t="shared" si="647"/>
        <v>1.1415525114155251E-4</v>
      </c>
      <c r="HQQ7" s="88">
        <f t="shared" si="647"/>
        <v>1.1415525114155251E-4</v>
      </c>
      <c r="HQR7" s="88">
        <f t="shared" si="647"/>
        <v>1.1415525114155251E-4</v>
      </c>
      <c r="HQS7" s="88">
        <f t="shared" si="647"/>
        <v>1.1415525114155251E-4</v>
      </c>
      <c r="HQT7" s="88">
        <f t="shared" si="647"/>
        <v>1.1415525114155251E-4</v>
      </c>
      <c r="HQU7" s="88">
        <f t="shared" si="647"/>
        <v>1.1415525114155251E-4</v>
      </c>
      <c r="HQV7" s="88">
        <f t="shared" si="647"/>
        <v>1.1415525114155251E-4</v>
      </c>
      <c r="HQW7" s="88">
        <f t="shared" si="647"/>
        <v>1.1415525114155251E-4</v>
      </c>
      <c r="HQX7" s="88">
        <f t="shared" si="647"/>
        <v>1.1415525114155251E-4</v>
      </c>
      <c r="HQY7" s="88">
        <f t="shared" si="647"/>
        <v>1.1415525114155251E-4</v>
      </c>
      <c r="HQZ7" s="88">
        <f t="shared" si="647"/>
        <v>1.1415525114155251E-4</v>
      </c>
      <c r="HRA7" s="88">
        <f t="shared" si="647"/>
        <v>1.1415525114155251E-4</v>
      </c>
      <c r="HRB7" s="88">
        <f t="shared" si="647"/>
        <v>1.1415525114155251E-4</v>
      </c>
      <c r="HRC7" s="88">
        <f t="shared" si="647"/>
        <v>1.1415525114155251E-4</v>
      </c>
      <c r="HRD7" s="88">
        <f t="shared" si="647"/>
        <v>1.1415525114155251E-4</v>
      </c>
      <c r="HRE7" s="88">
        <f t="shared" si="647"/>
        <v>1.1415525114155251E-4</v>
      </c>
      <c r="HRF7" s="88">
        <f t="shared" si="647"/>
        <v>1.1415525114155251E-4</v>
      </c>
      <c r="HRG7" s="88">
        <f t="shared" si="647"/>
        <v>1.1415525114155251E-4</v>
      </c>
      <c r="HRH7" s="88">
        <f t="shared" si="647"/>
        <v>1.1415525114155251E-4</v>
      </c>
      <c r="HRI7" s="88">
        <f t="shared" si="647"/>
        <v>1.1415525114155251E-4</v>
      </c>
      <c r="HRJ7" s="88">
        <f t="shared" si="647"/>
        <v>1.1415525114155251E-4</v>
      </c>
      <c r="HRK7" s="88">
        <f t="shared" si="647"/>
        <v>1.1415525114155251E-4</v>
      </c>
      <c r="HRL7" s="88">
        <f t="shared" si="647"/>
        <v>1.1415525114155251E-4</v>
      </c>
      <c r="HRM7" s="88">
        <f t="shared" si="647"/>
        <v>1.1415525114155251E-4</v>
      </c>
      <c r="HRN7" s="88">
        <f t="shared" si="647"/>
        <v>1.1415525114155251E-4</v>
      </c>
      <c r="HRO7" s="88">
        <f t="shared" si="647"/>
        <v>1.1415525114155251E-4</v>
      </c>
      <c r="HRP7" s="88">
        <f t="shared" si="647"/>
        <v>1.1415525114155251E-4</v>
      </c>
      <c r="HRQ7" s="88">
        <f t="shared" si="647"/>
        <v>1.1415525114155251E-4</v>
      </c>
      <c r="HRR7" s="88">
        <f t="shared" si="647"/>
        <v>1.1415525114155251E-4</v>
      </c>
      <c r="HRS7" s="88">
        <f t="shared" si="647"/>
        <v>1.1415525114155251E-4</v>
      </c>
      <c r="HRT7" s="88">
        <f t="shared" si="647"/>
        <v>1.1415525114155251E-4</v>
      </c>
      <c r="HRU7" s="88">
        <f t="shared" si="647"/>
        <v>1.1415525114155251E-4</v>
      </c>
      <c r="HRV7" s="88">
        <f t="shared" ref="HRV7:HUG7" si="648">HRU7</f>
        <v>1.1415525114155251E-4</v>
      </c>
      <c r="HRW7" s="88">
        <f t="shared" si="648"/>
        <v>1.1415525114155251E-4</v>
      </c>
      <c r="HRX7" s="88">
        <f t="shared" si="648"/>
        <v>1.1415525114155251E-4</v>
      </c>
      <c r="HRY7" s="88">
        <f t="shared" si="648"/>
        <v>1.1415525114155251E-4</v>
      </c>
      <c r="HRZ7" s="88">
        <f t="shared" si="648"/>
        <v>1.1415525114155251E-4</v>
      </c>
      <c r="HSA7" s="88">
        <f t="shared" si="648"/>
        <v>1.1415525114155251E-4</v>
      </c>
      <c r="HSB7" s="88">
        <f t="shared" si="648"/>
        <v>1.1415525114155251E-4</v>
      </c>
      <c r="HSC7" s="88">
        <f t="shared" si="648"/>
        <v>1.1415525114155251E-4</v>
      </c>
      <c r="HSD7" s="88">
        <f t="shared" si="648"/>
        <v>1.1415525114155251E-4</v>
      </c>
      <c r="HSE7" s="88">
        <f t="shared" si="648"/>
        <v>1.1415525114155251E-4</v>
      </c>
      <c r="HSF7" s="88">
        <f t="shared" si="648"/>
        <v>1.1415525114155251E-4</v>
      </c>
      <c r="HSG7" s="88">
        <f t="shared" si="648"/>
        <v>1.1415525114155251E-4</v>
      </c>
      <c r="HSH7" s="88">
        <f t="shared" si="648"/>
        <v>1.1415525114155251E-4</v>
      </c>
      <c r="HSI7" s="88">
        <f t="shared" si="648"/>
        <v>1.1415525114155251E-4</v>
      </c>
      <c r="HSJ7" s="88">
        <f t="shared" si="648"/>
        <v>1.1415525114155251E-4</v>
      </c>
      <c r="HSK7" s="88">
        <f t="shared" si="648"/>
        <v>1.1415525114155251E-4</v>
      </c>
      <c r="HSL7" s="88">
        <f t="shared" si="648"/>
        <v>1.1415525114155251E-4</v>
      </c>
      <c r="HSM7" s="88">
        <f t="shared" si="648"/>
        <v>1.1415525114155251E-4</v>
      </c>
      <c r="HSN7" s="88">
        <f t="shared" si="648"/>
        <v>1.1415525114155251E-4</v>
      </c>
      <c r="HSO7" s="88">
        <f t="shared" si="648"/>
        <v>1.1415525114155251E-4</v>
      </c>
      <c r="HSP7" s="88">
        <f t="shared" si="648"/>
        <v>1.1415525114155251E-4</v>
      </c>
      <c r="HSQ7" s="88">
        <f t="shared" si="648"/>
        <v>1.1415525114155251E-4</v>
      </c>
      <c r="HSR7" s="88">
        <f t="shared" si="648"/>
        <v>1.1415525114155251E-4</v>
      </c>
      <c r="HSS7" s="88">
        <f t="shared" si="648"/>
        <v>1.1415525114155251E-4</v>
      </c>
      <c r="HST7" s="88">
        <f t="shared" si="648"/>
        <v>1.1415525114155251E-4</v>
      </c>
      <c r="HSU7" s="88">
        <f t="shared" si="648"/>
        <v>1.1415525114155251E-4</v>
      </c>
      <c r="HSV7" s="88">
        <f t="shared" si="648"/>
        <v>1.1415525114155251E-4</v>
      </c>
      <c r="HSW7" s="88">
        <f t="shared" si="648"/>
        <v>1.1415525114155251E-4</v>
      </c>
      <c r="HSX7" s="88">
        <f t="shared" si="648"/>
        <v>1.1415525114155251E-4</v>
      </c>
      <c r="HSY7" s="88">
        <f t="shared" si="648"/>
        <v>1.1415525114155251E-4</v>
      </c>
      <c r="HSZ7" s="88">
        <f t="shared" si="648"/>
        <v>1.1415525114155251E-4</v>
      </c>
      <c r="HTA7" s="88">
        <f t="shared" si="648"/>
        <v>1.1415525114155251E-4</v>
      </c>
      <c r="HTB7" s="88">
        <f t="shared" si="648"/>
        <v>1.1415525114155251E-4</v>
      </c>
      <c r="HTC7" s="88">
        <f t="shared" si="648"/>
        <v>1.1415525114155251E-4</v>
      </c>
      <c r="HTD7" s="88">
        <f t="shared" si="648"/>
        <v>1.1415525114155251E-4</v>
      </c>
      <c r="HTE7" s="88">
        <f t="shared" si="648"/>
        <v>1.1415525114155251E-4</v>
      </c>
      <c r="HTF7" s="88">
        <f t="shared" si="648"/>
        <v>1.1415525114155251E-4</v>
      </c>
      <c r="HTG7" s="88">
        <f t="shared" si="648"/>
        <v>1.1415525114155251E-4</v>
      </c>
      <c r="HTH7" s="88">
        <f t="shared" si="648"/>
        <v>1.1415525114155251E-4</v>
      </c>
      <c r="HTI7" s="88">
        <f t="shared" si="648"/>
        <v>1.1415525114155251E-4</v>
      </c>
      <c r="HTJ7" s="88">
        <f t="shared" si="648"/>
        <v>1.1415525114155251E-4</v>
      </c>
      <c r="HTK7" s="88">
        <f t="shared" si="648"/>
        <v>1.1415525114155251E-4</v>
      </c>
      <c r="HTL7" s="88">
        <f t="shared" si="648"/>
        <v>1.1415525114155251E-4</v>
      </c>
      <c r="HTM7" s="88">
        <f t="shared" si="648"/>
        <v>1.1415525114155251E-4</v>
      </c>
      <c r="HTN7" s="88">
        <f t="shared" si="648"/>
        <v>1.1415525114155251E-4</v>
      </c>
      <c r="HTO7" s="88">
        <f t="shared" si="648"/>
        <v>1.1415525114155251E-4</v>
      </c>
      <c r="HTP7" s="88">
        <f t="shared" si="648"/>
        <v>1.1415525114155251E-4</v>
      </c>
      <c r="HTQ7" s="88">
        <f t="shared" si="648"/>
        <v>1.1415525114155251E-4</v>
      </c>
      <c r="HTR7" s="88">
        <f t="shared" si="648"/>
        <v>1.1415525114155251E-4</v>
      </c>
      <c r="HTS7" s="88">
        <f t="shared" si="648"/>
        <v>1.1415525114155251E-4</v>
      </c>
      <c r="HTT7" s="88">
        <f t="shared" si="648"/>
        <v>1.1415525114155251E-4</v>
      </c>
      <c r="HTU7" s="88">
        <f t="shared" si="648"/>
        <v>1.1415525114155251E-4</v>
      </c>
      <c r="HTV7" s="88">
        <f t="shared" si="648"/>
        <v>1.1415525114155251E-4</v>
      </c>
      <c r="HTW7" s="88">
        <f t="shared" si="648"/>
        <v>1.1415525114155251E-4</v>
      </c>
      <c r="HTX7" s="88">
        <f t="shared" si="648"/>
        <v>1.1415525114155251E-4</v>
      </c>
      <c r="HTY7" s="88">
        <f t="shared" si="648"/>
        <v>1.1415525114155251E-4</v>
      </c>
      <c r="HTZ7" s="88">
        <f t="shared" si="648"/>
        <v>1.1415525114155251E-4</v>
      </c>
      <c r="HUA7" s="88">
        <f t="shared" si="648"/>
        <v>1.1415525114155251E-4</v>
      </c>
      <c r="HUB7" s="88">
        <f t="shared" si="648"/>
        <v>1.1415525114155251E-4</v>
      </c>
      <c r="HUC7" s="88">
        <f t="shared" si="648"/>
        <v>1.1415525114155251E-4</v>
      </c>
      <c r="HUD7" s="88">
        <f t="shared" si="648"/>
        <v>1.1415525114155251E-4</v>
      </c>
      <c r="HUE7" s="88">
        <f t="shared" si="648"/>
        <v>1.1415525114155251E-4</v>
      </c>
      <c r="HUF7" s="88">
        <f t="shared" si="648"/>
        <v>1.1415525114155251E-4</v>
      </c>
      <c r="HUG7" s="88">
        <f t="shared" si="648"/>
        <v>1.1415525114155251E-4</v>
      </c>
      <c r="HUH7" s="88">
        <f t="shared" ref="HUH7:HWS7" si="649">HUG7</f>
        <v>1.1415525114155251E-4</v>
      </c>
      <c r="HUI7" s="88">
        <f t="shared" si="649"/>
        <v>1.1415525114155251E-4</v>
      </c>
      <c r="HUJ7" s="88">
        <f t="shared" si="649"/>
        <v>1.1415525114155251E-4</v>
      </c>
      <c r="HUK7" s="88">
        <f t="shared" si="649"/>
        <v>1.1415525114155251E-4</v>
      </c>
      <c r="HUL7" s="88">
        <f t="shared" si="649"/>
        <v>1.1415525114155251E-4</v>
      </c>
      <c r="HUM7" s="88">
        <f t="shared" si="649"/>
        <v>1.1415525114155251E-4</v>
      </c>
      <c r="HUN7" s="88">
        <f t="shared" si="649"/>
        <v>1.1415525114155251E-4</v>
      </c>
      <c r="HUO7" s="88">
        <f t="shared" si="649"/>
        <v>1.1415525114155251E-4</v>
      </c>
      <c r="HUP7" s="88">
        <f t="shared" si="649"/>
        <v>1.1415525114155251E-4</v>
      </c>
      <c r="HUQ7" s="88">
        <f t="shared" si="649"/>
        <v>1.1415525114155251E-4</v>
      </c>
      <c r="HUR7" s="88">
        <f t="shared" si="649"/>
        <v>1.1415525114155251E-4</v>
      </c>
      <c r="HUS7" s="88">
        <f t="shared" si="649"/>
        <v>1.1415525114155251E-4</v>
      </c>
      <c r="HUT7" s="88">
        <f t="shared" si="649"/>
        <v>1.1415525114155251E-4</v>
      </c>
      <c r="HUU7" s="88">
        <f t="shared" si="649"/>
        <v>1.1415525114155251E-4</v>
      </c>
      <c r="HUV7" s="88">
        <f t="shared" si="649"/>
        <v>1.1415525114155251E-4</v>
      </c>
      <c r="HUW7" s="88">
        <f t="shared" si="649"/>
        <v>1.1415525114155251E-4</v>
      </c>
      <c r="HUX7" s="88">
        <f t="shared" si="649"/>
        <v>1.1415525114155251E-4</v>
      </c>
      <c r="HUY7" s="88">
        <f t="shared" si="649"/>
        <v>1.1415525114155251E-4</v>
      </c>
      <c r="HUZ7" s="88">
        <f t="shared" si="649"/>
        <v>1.1415525114155251E-4</v>
      </c>
      <c r="HVA7" s="88">
        <f t="shared" si="649"/>
        <v>1.1415525114155251E-4</v>
      </c>
      <c r="HVB7" s="88">
        <f t="shared" si="649"/>
        <v>1.1415525114155251E-4</v>
      </c>
      <c r="HVC7" s="88">
        <f t="shared" si="649"/>
        <v>1.1415525114155251E-4</v>
      </c>
      <c r="HVD7" s="88">
        <f t="shared" si="649"/>
        <v>1.1415525114155251E-4</v>
      </c>
      <c r="HVE7" s="88">
        <f t="shared" si="649"/>
        <v>1.1415525114155251E-4</v>
      </c>
      <c r="HVF7" s="88">
        <f t="shared" si="649"/>
        <v>1.1415525114155251E-4</v>
      </c>
      <c r="HVG7" s="88">
        <f t="shared" si="649"/>
        <v>1.1415525114155251E-4</v>
      </c>
      <c r="HVH7" s="88">
        <f t="shared" si="649"/>
        <v>1.1415525114155251E-4</v>
      </c>
      <c r="HVI7" s="88">
        <f t="shared" si="649"/>
        <v>1.1415525114155251E-4</v>
      </c>
      <c r="HVJ7" s="88">
        <f t="shared" si="649"/>
        <v>1.1415525114155251E-4</v>
      </c>
      <c r="HVK7" s="88">
        <f t="shared" si="649"/>
        <v>1.1415525114155251E-4</v>
      </c>
      <c r="HVL7" s="88">
        <f t="shared" si="649"/>
        <v>1.1415525114155251E-4</v>
      </c>
      <c r="HVM7" s="88">
        <f t="shared" si="649"/>
        <v>1.1415525114155251E-4</v>
      </c>
      <c r="HVN7" s="88">
        <f t="shared" si="649"/>
        <v>1.1415525114155251E-4</v>
      </c>
      <c r="HVO7" s="88">
        <f t="shared" si="649"/>
        <v>1.1415525114155251E-4</v>
      </c>
      <c r="HVP7" s="88">
        <f t="shared" si="649"/>
        <v>1.1415525114155251E-4</v>
      </c>
      <c r="HVQ7" s="88">
        <f t="shared" si="649"/>
        <v>1.1415525114155251E-4</v>
      </c>
      <c r="HVR7" s="88">
        <f t="shared" si="649"/>
        <v>1.1415525114155251E-4</v>
      </c>
      <c r="HVS7" s="88">
        <f t="shared" si="649"/>
        <v>1.1415525114155251E-4</v>
      </c>
      <c r="HVT7" s="88">
        <f t="shared" si="649"/>
        <v>1.1415525114155251E-4</v>
      </c>
      <c r="HVU7" s="88">
        <f t="shared" si="649"/>
        <v>1.1415525114155251E-4</v>
      </c>
      <c r="HVV7" s="88">
        <f t="shared" si="649"/>
        <v>1.1415525114155251E-4</v>
      </c>
      <c r="HVW7" s="88">
        <f t="shared" si="649"/>
        <v>1.1415525114155251E-4</v>
      </c>
      <c r="HVX7" s="88">
        <f t="shared" si="649"/>
        <v>1.1415525114155251E-4</v>
      </c>
      <c r="HVY7" s="88">
        <f t="shared" si="649"/>
        <v>1.1415525114155251E-4</v>
      </c>
      <c r="HVZ7" s="88">
        <f t="shared" si="649"/>
        <v>1.1415525114155251E-4</v>
      </c>
      <c r="HWA7" s="88">
        <f t="shared" si="649"/>
        <v>1.1415525114155251E-4</v>
      </c>
      <c r="HWB7" s="88">
        <f t="shared" si="649"/>
        <v>1.1415525114155251E-4</v>
      </c>
      <c r="HWC7" s="88">
        <f t="shared" si="649"/>
        <v>1.1415525114155251E-4</v>
      </c>
      <c r="HWD7" s="88">
        <f t="shared" si="649"/>
        <v>1.1415525114155251E-4</v>
      </c>
      <c r="HWE7" s="88">
        <f t="shared" si="649"/>
        <v>1.1415525114155251E-4</v>
      </c>
      <c r="HWF7" s="88">
        <f t="shared" si="649"/>
        <v>1.1415525114155251E-4</v>
      </c>
      <c r="HWG7" s="88">
        <f t="shared" si="649"/>
        <v>1.1415525114155251E-4</v>
      </c>
      <c r="HWH7" s="88">
        <f t="shared" si="649"/>
        <v>1.1415525114155251E-4</v>
      </c>
      <c r="HWI7" s="88">
        <f t="shared" si="649"/>
        <v>1.1415525114155251E-4</v>
      </c>
      <c r="HWJ7" s="88">
        <f t="shared" si="649"/>
        <v>1.1415525114155251E-4</v>
      </c>
      <c r="HWK7" s="88">
        <f t="shared" si="649"/>
        <v>1.1415525114155251E-4</v>
      </c>
      <c r="HWL7" s="88">
        <f t="shared" si="649"/>
        <v>1.1415525114155251E-4</v>
      </c>
      <c r="HWM7" s="88">
        <f t="shared" si="649"/>
        <v>1.1415525114155251E-4</v>
      </c>
      <c r="HWN7" s="88">
        <f t="shared" si="649"/>
        <v>1.1415525114155251E-4</v>
      </c>
      <c r="HWO7" s="88">
        <f t="shared" si="649"/>
        <v>1.1415525114155251E-4</v>
      </c>
      <c r="HWP7" s="88">
        <f t="shared" si="649"/>
        <v>1.1415525114155251E-4</v>
      </c>
      <c r="HWQ7" s="88">
        <f t="shared" si="649"/>
        <v>1.1415525114155251E-4</v>
      </c>
      <c r="HWR7" s="88">
        <f t="shared" si="649"/>
        <v>1.1415525114155251E-4</v>
      </c>
      <c r="HWS7" s="88">
        <f t="shared" si="649"/>
        <v>1.1415525114155251E-4</v>
      </c>
      <c r="HWT7" s="88">
        <f t="shared" ref="HWT7:HZE7" si="650">HWS7</f>
        <v>1.1415525114155251E-4</v>
      </c>
      <c r="HWU7" s="88">
        <f t="shared" si="650"/>
        <v>1.1415525114155251E-4</v>
      </c>
      <c r="HWV7" s="88">
        <f t="shared" si="650"/>
        <v>1.1415525114155251E-4</v>
      </c>
      <c r="HWW7" s="88">
        <f t="shared" si="650"/>
        <v>1.1415525114155251E-4</v>
      </c>
      <c r="HWX7" s="88">
        <f t="shared" si="650"/>
        <v>1.1415525114155251E-4</v>
      </c>
      <c r="HWY7" s="88">
        <f t="shared" si="650"/>
        <v>1.1415525114155251E-4</v>
      </c>
      <c r="HWZ7" s="88">
        <f t="shared" si="650"/>
        <v>1.1415525114155251E-4</v>
      </c>
      <c r="HXA7" s="88">
        <f t="shared" si="650"/>
        <v>1.1415525114155251E-4</v>
      </c>
      <c r="HXB7" s="88">
        <f t="shared" si="650"/>
        <v>1.1415525114155251E-4</v>
      </c>
      <c r="HXC7" s="88">
        <f t="shared" si="650"/>
        <v>1.1415525114155251E-4</v>
      </c>
      <c r="HXD7" s="88">
        <f t="shared" si="650"/>
        <v>1.1415525114155251E-4</v>
      </c>
      <c r="HXE7" s="88">
        <f t="shared" si="650"/>
        <v>1.1415525114155251E-4</v>
      </c>
      <c r="HXF7" s="88">
        <f t="shared" si="650"/>
        <v>1.1415525114155251E-4</v>
      </c>
      <c r="HXG7" s="88">
        <f t="shared" si="650"/>
        <v>1.1415525114155251E-4</v>
      </c>
      <c r="HXH7" s="88">
        <f t="shared" si="650"/>
        <v>1.1415525114155251E-4</v>
      </c>
      <c r="HXI7" s="88">
        <f t="shared" si="650"/>
        <v>1.1415525114155251E-4</v>
      </c>
      <c r="HXJ7" s="88">
        <f t="shared" si="650"/>
        <v>1.1415525114155251E-4</v>
      </c>
      <c r="HXK7" s="88">
        <f t="shared" si="650"/>
        <v>1.1415525114155251E-4</v>
      </c>
      <c r="HXL7" s="88">
        <f t="shared" si="650"/>
        <v>1.1415525114155251E-4</v>
      </c>
      <c r="HXM7" s="88">
        <f t="shared" si="650"/>
        <v>1.1415525114155251E-4</v>
      </c>
      <c r="HXN7" s="88">
        <f t="shared" si="650"/>
        <v>1.1415525114155251E-4</v>
      </c>
      <c r="HXO7" s="88">
        <f t="shared" si="650"/>
        <v>1.1415525114155251E-4</v>
      </c>
      <c r="HXP7" s="88">
        <f t="shared" si="650"/>
        <v>1.1415525114155251E-4</v>
      </c>
      <c r="HXQ7" s="88">
        <f t="shared" si="650"/>
        <v>1.1415525114155251E-4</v>
      </c>
      <c r="HXR7" s="88">
        <f t="shared" si="650"/>
        <v>1.1415525114155251E-4</v>
      </c>
      <c r="HXS7" s="88">
        <f t="shared" si="650"/>
        <v>1.1415525114155251E-4</v>
      </c>
      <c r="HXT7" s="88">
        <f t="shared" si="650"/>
        <v>1.1415525114155251E-4</v>
      </c>
      <c r="HXU7" s="88">
        <f t="shared" si="650"/>
        <v>1.1415525114155251E-4</v>
      </c>
      <c r="HXV7" s="88">
        <f t="shared" si="650"/>
        <v>1.1415525114155251E-4</v>
      </c>
      <c r="HXW7" s="88">
        <f t="shared" si="650"/>
        <v>1.1415525114155251E-4</v>
      </c>
      <c r="HXX7" s="88">
        <f t="shared" si="650"/>
        <v>1.1415525114155251E-4</v>
      </c>
      <c r="HXY7" s="88">
        <f t="shared" si="650"/>
        <v>1.1415525114155251E-4</v>
      </c>
      <c r="HXZ7" s="88">
        <f t="shared" si="650"/>
        <v>1.1415525114155251E-4</v>
      </c>
      <c r="HYA7" s="88">
        <f t="shared" si="650"/>
        <v>1.1415525114155251E-4</v>
      </c>
      <c r="HYB7" s="88">
        <f t="shared" si="650"/>
        <v>1.1415525114155251E-4</v>
      </c>
      <c r="HYC7" s="88">
        <f t="shared" si="650"/>
        <v>1.1415525114155251E-4</v>
      </c>
      <c r="HYD7" s="88">
        <f t="shared" si="650"/>
        <v>1.1415525114155251E-4</v>
      </c>
      <c r="HYE7" s="88">
        <f t="shared" si="650"/>
        <v>1.1415525114155251E-4</v>
      </c>
      <c r="HYF7" s="88">
        <f t="shared" si="650"/>
        <v>1.1415525114155251E-4</v>
      </c>
      <c r="HYG7" s="88">
        <f t="shared" si="650"/>
        <v>1.1415525114155251E-4</v>
      </c>
      <c r="HYH7" s="88">
        <f t="shared" si="650"/>
        <v>1.1415525114155251E-4</v>
      </c>
      <c r="HYI7" s="88">
        <f t="shared" si="650"/>
        <v>1.1415525114155251E-4</v>
      </c>
      <c r="HYJ7" s="88">
        <f t="shared" si="650"/>
        <v>1.1415525114155251E-4</v>
      </c>
      <c r="HYK7" s="88">
        <f t="shared" si="650"/>
        <v>1.1415525114155251E-4</v>
      </c>
      <c r="HYL7" s="88">
        <f t="shared" si="650"/>
        <v>1.1415525114155251E-4</v>
      </c>
      <c r="HYM7" s="88">
        <f t="shared" si="650"/>
        <v>1.1415525114155251E-4</v>
      </c>
      <c r="HYN7" s="88">
        <f t="shared" si="650"/>
        <v>1.1415525114155251E-4</v>
      </c>
      <c r="HYO7" s="88">
        <f t="shared" si="650"/>
        <v>1.1415525114155251E-4</v>
      </c>
      <c r="HYP7" s="88">
        <f t="shared" si="650"/>
        <v>1.1415525114155251E-4</v>
      </c>
      <c r="HYQ7" s="88">
        <f t="shared" si="650"/>
        <v>1.1415525114155251E-4</v>
      </c>
      <c r="HYR7" s="88">
        <f t="shared" si="650"/>
        <v>1.1415525114155251E-4</v>
      </c>
      <c r="HYS7" s="88">
        <f t="shared" si="650"/>
        <v>1.1415525114155251E-4</v>
      </c>
      <c r="HYT7" s="88">
        <f t="shared" si="650"/>
        <v>1.1415525114155251E-4</v>
      </c>
      <c r="HYU7" s="88">
        <f t="shared" si="650"/>
        <v>1.1415525114155251E-4</v>
      </c>
      <c r="HYV7" s="88">
        <f t="shared" si="650"/>
        <v>1.1415525114155251E-4</v>
      </c>
      <c r="HYW7" s="88">
        <f t="shared" si="650"/>
        <v>1.1415525114155251E-4</v>
      </c>
      <c r="HYX7" s="88">
        <f t="shared" si="650"/>
        <v>1.1415525114155251E-4</v>
      </c>
      <c r="HYY7" s="88">
        <f t="shared" si="650"/>
        <v>1.1415525114155251E-4</v>
      </c>
      <c r="HYZ7" s="88">
        <f t="shared" si="650"/>
        <v>1.1415525114155251E-4</v>
      </c>
      <c r="HZA7" s="88">
        <f t="shared" si="650"/>
        <v>1.1415525114155251E-4</v>
      </c>
      <c r="HZB7" s="88">
        <f t="shared" si="650"/>
        <v>1.1415525114155251E-4</v>
      </c>
      <c r="HZC7" s="88">
        <f t="shared" si="650"/>
        <v>1.1415525114155251E-4</v>
      </c>
      <c r="HZD7" s="88">
        <f t="shared" si="650"/>
        <v>1.1415525114155251E-4</v>
      </c>
      <c r="HZE7" s="88">
        <f t="shared" si="650"/>
        <v>1.1415525114155251E-4</v>
      </c>
      <c r="HZF7" s="88">
        <f t="shared" ref="HZF7:IBQ7" si="651">HZE7</f>
        <v>1.1415525114155251E-4</v>
      </c>
      <c r="HZG7" s="88">
        <f t="shared" si="651"/>
        <v>1.1415525114155251E-4</v>
      </c>
      <c r="HZH7" s="88">
        <f t="shared" si="651"/>
        <v>1.1415525114155251E-4</v>
      </c>
      <c r="HZI7" s="88">
        <f t="shared" si="651"/>
        <v>1.1415525114155251E-4</v>
      </c>
      <c r="HZJ7" s="88">
        <f t="shared" si="651"/>
        <v>1.1415525114155251E-4</v>
      </c>
      <c r="HZK7" s="88">
        <f t="shared" si="651"/>
        <v>1.1415525114155251E-4</v>
      </c>
      <c r="HZL7" s="88">
        <f t="shared" si="651"/>
        <v>1.1415525114155251E-4</v>
      </c>
      <c r="HZM7" s="88">
        <f t="shared" si="651"/>
        <v>1.1415525114155251E-4</v>
      </c>
      <c r="HZN7" s="88">
        <f t="shared" si="651"/>
        <v>1.1415525114155251E-4</v>
      </c>
      <c r="HZO7" s="88">
        <f t="shared" si="651"/>
        <v>1.1415525114155251E-4</v>
      </c>
      <c r="HZP7" s="88">
        <f t="shared" si="651"/>
        <v>1.1415525114155251E-4</v>
      </c>
      <c r="HZQ7" s="88">
        <f t="shared" si="651"/>
        <v>1.1415525114155251E-4</v>
      </c>
      <c r="HZR7" s="88">
        <f t="shared" si="651"/>
        <v>1.1415525114155251E-4</v>
      </c>
      <c r="HZS7" s="88">
        <f t="shared" si="651"/>
        <v>1.1415525114155251E-4</v>
      </c>
      <c r="HZT7" s="88">
        <f t="shared" si="651"/>
        <v>1.1415525114155251E-4</v>
      </c>
      <c r="HZU7" s="88">
        <f t="shared" si="651"/>
        <v>1.1415525114155251E-4</v>
      </c>
      <c r="HZV7" s="88">
        <f t="shared" si="651"/>
        <v>1.1415525114155251E-4</v>
      </c>
      <c r="HZW7" s="88">
        <f t="shared" si="651"/>
        <v>1.1415525114155251E-4</v>
      </c>
      <c r="HZX7" s="88">
        <f t="shared" si="651"/>
        <v>1.1415525114155251E-4</v>
      </c>
      <c r="HZY7" s="88">
        <f t="shared" si="651"/>
        <v>1.1415525114155251E-4</v>
      </c>
      <c r="HZZ7" s="88">
        <f t="shared" si="651"/>
        <v>1.1415525114155251E-4</v>
      </c>
      <c r="IAA7" s="88">
        <f t="shared" si="651"/>
        <v>1.1415525114155251E-4</v>
      </c>
      <c r="IAB7" s="88">
        <f t="shared" si="651"/>
        <v>1.1415525114155251E-4</v>
      </c>
      <c r="IAC7" s="88">
        <f t="shared" si="651"/>
        <v>1.1415525114155251E-4</v>
      </c>
      <c r="IAD7" s="88">
        <f t="shared" si="651"/>
        <v>1.1415525114155251E-4</v>
      </c>
      <c r="IAE7" s="88">
        <f t="shared" si="651"/>
        <v>1.1415525114155251E-4</v>
      </c>
      <c r="IAF7" s="88">
        <f t="shared" si="651"/>
        <v>1.1415525114155251E-4</v>
      </c>
      <c r="IAG7" s="88">
        <f t="shared" si="651"/>
        <v>1.1415525114155251E-4</v>
      </c>
      <c r="IAH7" s="88">
        <f t="shared" si="651"/>
        <v>1.1415525114155251E-4</v>
      </c>
      <c r="IAI7" s="88">
        <f t="shared" si="651"/>
        <v>1.1415525114155251E-4</v>
      </c>
      <c r="IAJ7" s="88">
        <f t="shared" si="651"/>
        <v>1.1415525114155251E-4</v>
      </c>
      <c r="IAK7" s="88">
        <f t="shared" si="651"/>
        <v>1.1415525114155251E-4</v>
      </c>
      <c r="IAL7" s="88">
        <f t="shared" si="651"/>
        <v>1.1415525114155251E-4</v>
      </c>
      <c r="IAM7" s="88">
        <f t="shared" si="651"/>
        <v>1.1415525114155251E-4</v>
      </c>
      <c r="IAN7" s="88">
        <f t="shared" si="651"/>
        <v>1.1415525114155251E-4</v>
      </c>
      <c r="IAO7" s="88">
        <f t="shared" si="651"/>
        <v>1.1415525114155251E-4</v>
      </c>
      <c r="IAP7" s="88">
        <f t="shared" si="651"/>
        <v>1.1415525114155251E-4</v>
      </c>
      <c r="IAQ7" s="88">
        <f t="shared" si="651"/>
        <v>1.1415525114155251E-4</v>
      </c>
      <c r="IAR7" s="88">
        <f t="shared" si="651"/>
        <v>1.1415525114155251E-4</v>
      </c>
      <c r="IAS7" s="88">
        <f t="shared" si="651"/>
        <v>1.1415525114155251E-4</v>
      </c>
      <c r="IAT7" s="88">
        <f t="shared" si="651"/>
        <v>1.1415525114155251E-4</v>
      </c>
      <c r="IAU7" s="88">
        <f t="shared" si="651"/>
        <v>1.1415525114155251E-4</v>
      </c>
      <c r="IAV7" s="88">
        <f t="shared" si="651"/>
        <v>1.1415525114155251E-4</v>
      </c>
      <c r="IAW7" s="88">
        <f t="shared" si="651"/>
        <v>1.1415525114155251E-4</v>
      </c>
      <c r="IAX7" s="88">
        <f t="shared" si="651"/>
        <v>1.1415525114155251E-4</v>
      </c>
      <c r="IAY7" s="88">
        <f t="shared" si="651"/>
        <v>1.1415525114155251E-4</v>
      </c>
      <c r="IAZ7" s="88">
        <f t="shared" si="651"/>
        <v>1.1415525114155251E-4</v>
      </c>
      <c r="IBA7" s="88">
        <f t="shared" si="651"/>
        <v>1.1415525114155251E-4</v>
      </c>
      <c r="IBB7" s="88">
        <f t="shared" si="651"/>
        <v>1.1415525114155251E-4</v>
      </c>
      <c r="IBC7" s="88">
        <f t="shared" si="651"/>
        <v>1.1415525114155251E-4</v>
      </c>
      <c r="IBD7" s="88">
        <f t="shared" si="651"/>
        <v>1.1415525114155251E-4</v>
      </c>
      <c r="IBE7" s="88">
        <f t="shared" si="651"/>
        <v>1.1415525114155251E-4</v>
      </c>
      <c r="IBF7" s="88">
        <f t="shared" si="651"/>
        <v>1.1415525114155251E-4</v>
      </c>
      <c r="IBG7" s="88">
        <f t="shared" si="651"/>
        <v>1.1415525114155251E-4</v>
      </c>
      <c r="IBH7" s="88">
        <f t="shared" si="651"/>
        <v>1.1415525114155251E-4</v>
      </c>
      <c r="IBI7" s="88">
        <f t="shared" si="651"/>
        <v>1.1415525114155251E-4</v>
      </c>
      <c r="IBJ7" s="88">
        <f t="shared" si="651"/>
        <v>1.1415525114155251E-4</v>
      </c>
      <c r="IBK7" s="88">
        <f t="shared" si="651"/>
        <v>1.1415525114155251E-4</v>
      </c>
      <c r="IBL7" s="88">
        <f t="shared" si="651"/>
        <v>1.1415525114155251E-4</v>
      </c>
      <c r="IBM7" s="88">
        <f t="shared" si="651"/>
        <v>1.1415525114155251E-4</v>
      </c>
      <c r="IBN7" s="88">
        <f t="shared" si="651"/>
        <v>1.1415525114155251E-4</v>
      </c>
      <c r="IBO7" s="88">
        <f t="shared" si="651"/>
        <v>1.1415525114155251E-4</v>
      </c>
      <c r="IBP7" s="88">
        <f t="shared" si="651"/>
        <v>1.1415525114155251E-4</v>
      </c>
      <c r="IBQ7" s="88">
        <f t="shared" si="651"/>
        <v>1.1415525114155251E-4</v>
      </c>
      <c r="IBR7" s="88">
        <f t="shared" ref="IBR7:IEC7" si="652">IBQ7</f>
        <v>1.1415525114155251E-4</v>
      </c>
      <c r="IBS7" s="88">
        <f t="shared" si="652"/>
        <v>1.1415525114155251E-4</v>
      </c>
      <c r="IBT7" s="88">
        <f t="shared" si="652"/>
        <v>1.1415525114155251E-4</v>
      </c>
      <c r="IBU7" s="88">
        <f t="shared" si="652"/>
        <v>1.1415525114155251E-4</v>
      </c>
      <c r="IBV7" s="88">
        <f t="shared" si="652"/>
        <v>1.1415525114155251E-4</v>
      </c>
      <c r="IBW7" s="88">
        <f t="shared" si="652"/>
        <v>1.1415525114155251E-4</v>
      </c>
      <c r="IBX7" s="88">
        <f t="shared" si="652"/>
        <v>1.1415525114155251E-4</v>
      </c>
      <c r="IBY7" s="88">
        <f t="shared" si="652"/>
        <v>1.1415525114155251E-4</v>
      </c>
      <c r="IBZ7" s="88">
        <f t="shared" si="652"/>
        <v>1.1415525114155251E-4</v>
      </c>
      <c r="ICA7" s="88">
        <f t="shared" si="652"/>
        <v>1.1415525114155251E-4</v>
      </c>
      <c r="ICB7" s="88">
        <f t="shared" si="652"/>
        <v>1.1415525114155251E-4</v>
      </c>
      <c r="ICC7" s="88">
        <f t="shared" si="652"/>
        <v>1.1415525114155251E-4</v>
      </c>
      <c r="ICD7" s="88">
        <f t="shared" si="652"/>
        <v>1.1415525114155251E-4</v>
      </c>
      <c r="ICE7" s="88">
        <f t="shared" si="652"/>
        <v>1.1415525114155251E-4</v>
      </c>
      <c r="ICF7" s="88">
        <f t="shared" si="652"/>
        <v>1.1415525114155251E-4</v>
      </c>
      <c r="ICG7" s="88">
        <f t="shared" si="652"/>
        <v>1.1415525114155251E-4</v>
      </c>
      <c r="ICH7" s="88">
        <f t="shared" si="652"/>
        <v>1.1415525114155251E-4</v>
      </c>
      <c r="ICI7" s="88">
        <f t="shared" si="652"/>
        <v>1.1415525114155251E-4</v>
      </c>
      <c r="ICJ7" s="88">
        <f t="shared" si="652"/>
        <v>1.1415525114155251E-4</v>
      </c>
      <c r="ICK7" s="88">
        <f t="shared" si="652"/>
        <v>1.1415525114155251E-4</v>
      </c>
      <c r="ICL7" s="88">
        <f t="shared" si="652"/>
        <v>1.1415525114155251E-4</v>
      </c>
      <c r="ICM7" s="88">
        <f t="shared" si="652"/>
        <v>1.1415525114155251E-4</v>
      </c>
      <c r="ICN7" s="88">
        <f t="shared" si="652"/>
        <v>1.1415525114155251E-4</v>
      </c>
      <c r="ICO7" s="88">
        <f t="shared" si="652"/>
        <v>1.1415525114155251E-4</v>
      </c>
      <c r="ICP7" s="88">
        <f t="shared" si="652"/>
        <v>1.1415525114155251E-4</v>
      </c>
      <c r="ICQ7" s="88">
        <f t="shared" si="652"/>
        <v>1.1415525114155251E-4</v>
      </c>
      <c r="ICR7" s="88">
        <f t="shared" si="652"/>
        <v>1.1415525114155251E-4</v>
      </c>
      <c r="ICS7" s="88">
        <f t="shared" si="652"/>
        <v>1.1415525114155251E-4</v>
      </c>
      <c r="ICT7" s="88">
        <f t="shared" si="652"/>
        <v>1.1415525114155251E-4</v>
      </c>
      <c r="ICU7" s="88">
        <f t="shared" si="652"/>
        <v>1.1415525114155251E-4</v>
      </c>
      <c r="ICV7" s="88">
        <f t="shared" si="652"/>
        <v>1.1415525114155251E-4</v>
      </c>
      <c r="ICW7" s="88">
        <f t="shared" si="652"/>
        <v>1.1415525114155251E-4</v>
      </c>
      <c r="ICX7" s="88">
        <f t="shared" si="652"/>
        <v>1.1415525114155251E-4</v>
      </c>
      <c r="ICY7" s="88">
        <f t="shared" si="652"/>
        <v>1.1415525114155251E-4</v>
      </c>
      <c r="ICZ7" s="88">
        <f t="shared" si="652"/>
        <v>1.1415525114155251E-4</v>
      </c>
      <c r="IDA7" s="88">
        <f t="shared" si="652"/>
        <v>1.1415525114155251E-4</v>
      </c>
      <c r="IDB7" s="88">
        <f t="shared" si="652"/>
        <v>1.1415525114155251E-4</v>
      </c>
      <c r="IDC7" s="88">
        <f t="shared" si="652"/>
        <v>1.1415525114155251E-4</v>
      </c>
      <c r="IDD7" s="88">
        <f t="shared" si="652"/>
        <v>1.1415525114155251E-4</v>
      </c>
      <c r="IDE7" s="88">
        <f t="shared" si="652"/>
        <v>1.1415525114155251E-4</v>
      </c>
      <c r="IDF7" s="88">
        <f t="shared" si="652"/>
        <v>1.1415525114155251E-4</v>
      </c>
      <c r="IDG7" s="88">
        <f t="shared" si="652"/>
        <v>1.1415525114155251E-4</v>
      </c>
      <c r="IDH7" s="88">
        <f t="shared" si="652"/>
        <v>1.1415525114155251E-4</v>
      </c>
      <c r="IDI7" s="88">
        <f t="shared" si="652"/>
        <v>1.1415525114155251E-4</v>
      </c>
      <c r="IDJ7" s="88">
        <f t="shared" si="652"/>
        <v>1.1415525114155251E-4</v>
      </c>
      <c r="IDK7" s="88">
        <f t="shared" si="652"/>
        <v>1.1415525114155251E-4</v>
      </c>
      <c r="IDL7" s="88">
        <f t="shared" si="652"/>
        <v>1.1415525114155251E-4</v>
      </c>
      <c r="IDM7" s="88">
        <f t="shared" si="652"/>
        <v>1.1415525114155251E-4</v>
      </c>
      <c r="IDN7" s="88">
        <f t="shared" si="652"/>
        <v>1.1415525114155251E-4</v>
      </c>
      <c r="IDO7" s="88">
        <f t="shared" si="652"/>
        <v>1.1415525114155251E-4</v>
      </c>
      <c r="IDP7" s="88">
        <f t="shared" si="652"/>
        <v>1.1415525114155251E-4</v>
      </c>
      <c r="IDQ7" s="88">
        <f t="shared" si="652"/>
        <v>1.1415525114155251E-4</v>
      </c>
      <c r="IDR7" s="88">
        <f t="shared" si="652"/>
        <v>1.1415525114155251E-4</v>
      </c>
      <c r="IDS7" s="88">
        <f t="shared" si="652"/>
        <v>1.1415525114155251E-4</v>
      </c>
      <c r="IDT7" s="88">
        <f t="shared" si="652"/>
        <v>1.1415525114155251E-4</v>
      </c>
      <c r="IDU7" s="88">
        <f t="shared" si="652"/>
        <v>1.1415525114155251E-4</v>
      </c>
      <c r="IDV7" s="88">
        <f t="shared" si="652"/>
        <v>1.1415525114155251E-4</v>
      </c>
      <c r="IDW7" s="88">
        <f t="shared" si="652"/>
        <v>1.1415525114155251E-4</v>
      </c>
      <c r="IDX7" s="88">
        <f t="shared" si="652"/>
        <v>1.1415525114155251E-4</v>
      </c>
      <c r="IDY7" s="88">
        <f t="shared" si="652"/>
        <v>1.1415525114155251E-4</v>
      </c>
      <c r="IDZ7" s="88">
        <f t="shared" si="652"/>
        <v>1.1415525114155251E-4</v>
      </c>
      <c r="IEA7" s="88">
        <f t="shared" si="652"/>
        <v>1.1415525114155251E-4</v>
      </c>
      <c r="IEB7" s="88">
        <f t="shared" si="652"/>
        <v>1.1415525114155251E-4</v>
      </c>
      <c r="IEC7" s="88">
        <f t="shared" si="652"/>
        <v>1.1415525114155251E-4</v>
      </c>
      <c r="IED7" s="88">
        <f t="shared" ref="IED7:IGO7" si="653">IEC7</f>
        <v>1.1415525114155251E-4</v>
      </c>
      <c r="IEE7" s="88">
        <f t="shared" si="653"/>
        <v>1.1415525114155251E-4</v>
      </c>
      <c r="IEF7" s="88">
        <f t="shared" si="653"/>
        <v>1.1415525114155251E-4</v>
      </c>
      <c r="IEG7" s="88">
        <f t="shared" si="653"/>
        <v>1.1415525114155251E-4</v>
      </c>
      <c r="IEH7" s="88">
        <f t="shared" si="653"/>
        <v>1.1415525114155251E-4</v>
      </c>
      <c r="IEI7" s="88">
        <f t="shared" si="653"/>
        <v>1.1415525114155251E-4</v>
      </c>
      <c r="IEJ7" s="88">
        <f t="shared" si="653"/>
        <v>1.1415525114155251E-4</v>
      </c>
      <c r="IEK7" s="88">
        <f t="shared" si="653"/>
        <v>1.1415525114155251E-4</v>
      </c>
      <c r="IEL7" s="88">
        <f t="shared" si="653"/>
        <v>1.1415525114155251E-4</v>
      </c>
      <c r="IEM7" s="88">
        <f t="shared" si="653"/>
        <v>1.1415525114155251E-4</v>
      </c>
      <c r="IEN7" s="88">
        <f t="shared" si="653"/>
        <v>1.1415525114155251E-4</v>
      </c>
      <c r="IEO7" s="88">
        <f t="shared" si="653"/>
        <v>1.1415525114155251E-4</v>
      </c>
      <c r="IEP7" s="88">
        <f t="shared" si="653"/>
        <v>1.1415525114155251E-4</v>
      </c>
      <c r="IEQ7" s="88">
        <f t="shared" si="653"/>
        <v>1.1415525114155251E-4</v>
      </c>
      <c r="IER7" s="88">
        <f t="shared" si="653"/>
        <v>1.1415525114155251E-4</v>
      </c>
      <c r="IES7" s="88">
        <f t="shared" si="653"/>
        <v>1.1415525114155251E-4</v>
      </c>
      <c r="IET7" s="88">
        <f t="shared" si="653"/>
        <v>1.1415525114155251E-4</v>
      </c>
      <c r="IEU7" s="88">
        <f t="shared" si="653"/>
        <v>1.1415525114155251E-4</v>
      </c>
      <c r="IEV7" s="88">
        <f t="shared" si="653"/>
        <v>1.1415525114155251E-4</v>
      </c>
      <c r="IEW7" s="88">
        <f t="shared" si="653"/>
        <v>1.1415525114155251E-4</v>
      </c>
      <c r="IEX7" s="88">
        <f t="shared" si="653"/>
        <v>1.1415525114155251E-4</v>
      </c>
      <c r="IEY7" s="88">
        <f t="shared" si="653"/>
        <v>1.1415525114155251E-4</v>
      </c>
      <c r="IEZ7" s="88">
        <f t="shared" si="653"/>
        <v>1.1415525114155251E-4</v>
      </c>
      <c r="IFA7" s="88">
        <f t="shared" si="653"/>
        <v>1.1415525114155251E-4</v>
      </c>
      <c r="IFB7" s="88">
        <f t="shared" si="653"/>
        <v>1.1415525114155251E-4</v>
      </c>
      <c r="IFC7" s="88">
        <f t="shared" si="653"/>
        <v>1.1415525114155251E-4</v>
      </c>
      <c r="IFD7" s="88">
        <f t="shared" si="653"/>
        <v>1.1415525114155251E-4</v>
      </c>
      <c r="IFE7" s="88">
        <f t="shared" si="653"/>
        <v>1.1415525114155251E-4</v>
      </c>
      <c r="IFF7" s="88">
        <f t="shared" si="653"/>
        <v>1.1415525114155251E-4</v>
      </c>
      <c r="IFG7" s="88">
        <f t="shared" si="653"/>
        <v>1.1415525114155251E-4</v>
      </c>
      <c r="IFH7" s="88">
        <f t="shared" si="653"/>
        <v>1.1415525114155251E-4</v>
      </c>
      <c r="IFI7" s="88">
        <f t="shared" si="653"/>
        <v>1.1415525114155251E-4</v>
      </c>
      <c r="IFJ7" s="88">
        <f t="shared" si="653"/>
        <v>1.1415525114155251E-4</v>
      </c>
      <c r="IFK7" s="88">
        <f t="shared" si="653"/>
        <v>1.1415525114155251E-4</v>
      </c>
      <c r="IFL7" s="88">
        <f t="shared" si="653"/>
        <v>1.1415525114155251E-4</v>
      </c>
      <c r="IFM7" s="88">
        <f t="shared" si="653"/>
        <v>1.1415525114155251E-4</v>
      </c>
      <c r="IFN7" s="88">
        <f t="shared" si="653"/>
        <v>1.1415525114155251E-4</v>
      </c>
      <c r="IFO7" s="88">
        <f t="shared" si="653"/>
        <v>1.1415525114155251E-4</v>
      </c>
      <c r="IFP7" s="88">
        <f t="shared" si="653"/>
        <v>1.1415525114155251E-4</v>
      </c>
      <c r="IFQ7" s="88">
        <f t="shared" si="653"/>
        <v>1.1415525114155251E-4</v>
      </c>
      <c r="IFR7" s="88">
        <f t="shared" si="653"/>
        <v>1.1415525114155251E-4</v>
      </c>
      <c r="IFS7" s="88">
        <f t="shared" si="653"/>
        <v>1.1415525114155251E-4</v>
      </c>
      <c r="IFT7" s="88">
        <f t="shared" si="653"/>
        <v>1.1415525114155251E-4</v>
      </c>
      <c r="IFU7" s="88">
        <f t="shared" si="653"/>
        <v>1.1415525114155251E-4</v>
      </c>
      <c r="IFV7" s="88">
        <f t="shared" si="653"/>
        <v>1.1415525114155251E-4</v>
      </c>
      <c r="IFW7" s="88">
        <f t="shared" si="653"/>
        <v>1.1415525114155251E-4</v>
      </c>
      <c r="IFX7" s="88">
        <f t="shared" si="653"/>
        <v>1.1415525114155251E-4</v>
      </c>
      <c r="IFY7" s="88">
        <f t="shared" si="653"/>
        <v>1.1415525114155251E-4</v>
      </c>
      <c r="IFZ7" s="88">
        <f t="shared" si="653"/>
        <v>1.1415525114155251E-4</v>
      </c>
      <c r="IGA7" s="88">
        <f t="shared" si="653"/>
        <v>1.1415525114155251E-4</v>
      </c>
      <c r="IGB7" s="88">
        <f t="shared" si="653"/>
        <v>1.1415525114155251E-4</v>
      </c>
      <c r="IGC7" s="88">
        <f t="shared" si="653"/>
        <v>1.1415525114155251E-4</v>
      </c>
      <c r="IGD7" s="88">
        <f t="shared" si="653"/>
        <v>1.1415525114155251E-4</v>
      </c>
      <c r="IGE7" s="88">
        <f t="shared" si="653"/>
        <v>1.1415525114155251E-4</v>
      </c>
      <c r="IGF7" s="88">
        <f t="shared" si="653"/>
        <v>1.1415525114155251E-4</v>
      </c>
      <c r="IGG7" s="88">
        <f t="shared" si="653"/>
        <v>1.1415525114155251E-4</v>
      </c>
      <c r="IGH7" s="88">
        <f t="shared" si="653"/>
        <v>1.1415525114155251E-4</v>
      </c>
      <c r="IGI7" s="88">
        <f t="shared" si="653"/>
        <v>1.1415525114155251E-4</v>
      </c>
      <c r="IGJ7" s="88">
        <f t="shared" si="653"/>
        <v>1.1415525114155251E-4</v>
      </c>
      <c r="IGK7" s="88">
        <f t="shared" si="653"/>
        <v>1.1415525114155251E-4</v>
      </c>
      <c r="IGL7" s="88">
        <f t="shared" si="653"/>
        <v>1.1415525114155251E-4</v>
      </c>
      <c r="IGM7" s="88">
        <f t="shared" si="653"/>
        <v>1.1415525114155251E-4</v>
      </c>
      <c r="IGN7" s="88">
        <f t="shared" si="653"/>
        <v>1.1415525114155251E-4</v>
      </c>
      <c r="IGO7" s="88">
        <f t="shared" si="653"/>
        <v>1.1415525114155251E-4</v>
      </c>
      <c r="IGP7" s="88">
        <f t="shared" ref="IGP7:IJA7" si="654">IGO7</f>
        <v>1.1415525114155251E-4</v>
      </c>
      <c r="IGQ7" s="88">
        <f t="shared" si="654"/>
        <v>1.1415525114155251E-4</v>
      </c>
      <c r="IGR7" s="88">
        <f t="shared" si="654"/>
        <v>1.1415525114155251E-4</v>
      </c>
      <c r="IGS7" s="88">
        <f t="shared" si="654"/>
        <v>1.1415525114155251E-4</v>
      </c>
      <c r="IGT7" s="88">
        <f t="shared" si="654"/>
        <v>1.1415525114155251E-4</v>
      </c>
      <c r="IGU7" s="88">
        <f t="shared" si="654"/>
        <v>1.1415525114155251E-4</v>
      </c>
      <c r="IGV7" s="88">
        <f t="shared" si="654"/>
        <v>1.1415525114155251E-4</v>
      </c>
      <c r="IGW7" s="88">
        <f t="shared" si="654"/>
        <v>1.1415525114155251E-4</v>
      </c>
      <c r="IGX7" s="88">
        <f t="shared" si="654"/>
        <v>1.1415525114155251E-4</v>
      </c>
      <c r="IGY7" s="88">
        <f t="shared" si="654"/>
        <v>1.1415525114155251E-4</v>
      </c>
      <c r="IGZ7" s="88">
        <f t="shared" si="654"/>
        <v>1.1415525114155251E-4</v>
      </c>
      <c r="IHA7" s="88">
        <f t="shared" si="654"/>
        <v>1.1415525114155251E-4</v>
      </c>
      <c r="IHB7" s="88">
        <f t="shared" si="654"/>
        <v>1.1415525114155251E-4</v>
      </c>
      <c r="IHC7" s="88">
        <f t="shared" si="654"/>
        <v>1.1415525114155251E-4</v>
      </c>
      <c r="IHD7" s="88">
        <f t="shared" si="654"/>
        <v>1.1415525114155251E-4</v>
      </c>
      <c r="IHE7" s="88">
        <f t="shared" si="654"/>
        <v>1.1415525114155251E-4</v>
      </c>
      <c r="IHF7" s="88">
        <f t="shared" si="654"/>
        <v>1.1415525114155251E-4</v>
      </c>
      <c r="IHG7" s="88">
        <f t="shared" si="654"/>
        <v>1.1415525114155251E-4</v>
      </c>
      <c r="IHH7" s="88">
        <f t="shared" si="654"/>
        <v>1.1415525114155251E-4</v>
      </c>
      <c r="IHI7" s="88">
        <f t="shared" si="654"/>
        <v>1.1415525114155251E-4</v>
      </c>
      <c r="IHJ7" s="88">
        <f t="shared" si="654"/>
        <v>1.1415525114155251E-4</v>
      </c>
      <c r="IHK7" s="88">
        <f t="shared" si="654"/>
        <v>1.1415525114155251E-4</v>
      </c>
      <c r="IHL7" s="88">
        <f t="shared" si="654"/>
        <v>1.1415525114155251E-4</v>
      </c>
      <c r="IHM7" s="88">
        <f t="shared" si="654"/>
        <v>1.1415525114155251E-4</v>
      </c>
      <c r="IHN7" s="88">
        <f t="shared" si="654"/>
        <v>1.1415525114155251E-4</v>
      </c>
      <c r="IHO7" s="88">
        <f t="shared" si="654"/>
        <v>1.1415525114155251E-4</v>
      </c>
      <c r="IHP7" s="88">
        <f t="shared" si="654"/>
        <v>1.1415525114155251E-4</v>
      </c>
      <c r="IHQ7" s="88">
        <f t="shared" si="654"/>
        <v>1.1415525114155251E-4</v>
      </c>
      <c r="IHR7" s="88">
        <f t="shared" si="654"/>
        <v>1.1415525114155251E-4</v>
      </c>
      <c r="IHS7" s="88">
        <f t="shared" si="654"/>
        <v>1.1415525114155251E-4</v>
      </c>
      <c r="IHT7" s="88">
        <f t="shared" si="654"/>
        <v>1.1415525114155251E-4</v>
      </c>
      <c r="IHU7" s="88">
        <f t="shared" si="654"/>
        <v>1.1415525114155251E-4</v>
      </c>
      <c r="IHV7" s="88">
        <f t="shared" si="654"/>
        <v>1.1415525114155251E-4</v>
      </c>
      <c r="IHW7" s="88">
        <f t="shared" si="654"/>
        <v>1.1415525114155251E-4</v>
      </c>
      <c r="IHX7" s="88">
        <f t="shared" si="654"/>
        <v>1.1415525114155251E-4</v>
      </c>
      <c r="IHY7" s="88">
        <f t="shared" si="654"/>
        <v>1.1415525114155251E-4</v>
      </c>
      <c r="IHZ7" s="88">
        <f t="shared" si="654"/>
        <v>1.1415525114155251E-4</v>
      </c>
      <c r="IIA7" s="88">
        <f t="shared" si="654"/>
        <v>1.1415525114155251E-4</v>
      </c>
      <c r="IIB7" s="88">
        <f t="shared" si="654"/>
        <v>1.1415525114155251E-4</v>
      </c>
      <c r="IIC7" s="88">
        <f t="shared" si="654"/>
        <v>1.1415525114155251E-4</v>
      </c>
      <c r="IID7" s="88">
        <f t="shared" si="654"/>
        <v>1.1415525114155251E-4</v>
      </c>
      <c r="IIE7" s="88">
        <f t="shared" si="654"/>
        <v>1.1415525114155251E-4</v>
      </c>
      <c r="IIF7" s="88">
        <f t="shared" si="654"/>
        <v>1.1415525114155251E-4</v>
      </c>
      <c r="IIG7" s="88">
        <f t="shared" si="654"/>
        <v>1.1415525114155251E-4</v>
      </c>
      <c r="IIH7" s="88">
        <f t="shared" si="654"/>
        <v>1.1415525114155251E-4</v>
      </c>
      <c r="III7" s="88">
        <f t="shared" si="654"/>
        <v>1.1415525114155251E-4</v>
      </c>
      <c r="IIJ7" s="88">
        <f t="shared" si="654"/>
        <v>1.1415525114155251E-4</v>
      </c>
      <c r="IIK7" s="88">
        <f t="shared" si="654"/>
        <v>1.1415525114155251E-4</v>
      </c>
      <c r="IIL7" s="88">
        <f t="shared" si="654"/>
        <v>1.1415525114155251E-4</v>
      </c>
      <c r="IIM7" s="88">
        <f t="shared" si="654"/>
        <v>1.1415525114155251E-4</v>
      </c>
      <c r="IIN7" s="88">
        <f t="shared" si="654"/>
        <v>1.1415525114155251E-4</v>
      </c>
      <c r="IIO7" s="88">
        <f t="shared" si="654"/>
        <v>1.1415525114155251E-4</v>
      </c>
      <c r="IIP7" s="88">
        <f t="shared" si="654"/>
        <v>1.1415525114155251E-4</v>
      </c>
      <c r="IIQ7" s="88">
        <f t="shared" si="654"/>
        <v>1.1415525114155251E-4</v>
      </c>
      <c r="IIR7" s="88">
        <f t="shared" si="654"/>
        <v>1.1415525114155251E-4</v>
      </c>
      <c r="IIS7" s="88">
        <f t="shared" si="654"/>
        <v>1.1415525114155251E-4</v>
      </c>
      <c r="IIT7" s="88">
        <f t="shared" si="654"/>
        <v>1.1415525114155251E-4</v>
      </c>
      <c r="IIU7" s="88">
        <f t="shared" si="654"/>
        <v>1.1415525114155251E-4</v>
      </c>
      <c r="IIV7" s="88">
        <f t="shared" si="654"/>
        <v>1.1415525114155251E-4</v>
      </c>
      <c r="IIW7" s="88">
        <f t="shared" si="654"/>
        <v>1.1415525114155251E-4</v>
      </c>
      <c r="IIX7" s="88">
        <f t="shared" si="654"/>
        <v>1.1415525114155251E-4</v>
      </c>
      <c r="IIY7" s="88">
        <f t="shared" si="654"/>
        <v>1.1415525114155251E-4</v>
      </c>
      <c r="IIZ7" s="88">
        <f t="shared" si="654"/>
        <v>1.1415525114155251E-4</v>
      </c>
      <c r="IJA7" s="88">
        <f t="shared" si="654"/>
        <v>1.1415525114155251E-4</v>
      </c>
      <c r="IJB7" s="88">
        <f t="shared" ref="IJB7:ILM7" si="655">IJA7</f>
        <v>1.1415525114155251E-4</v>
      </c>
      <c r="IJC7" s="88">
        <f t="shared" si="655"/>
        <v>1.1415525114155251E-4</v>
      </c>
      <c r="IJD7" s="88">
        <f t="shared" si="655"/>
        <v>1.1415525114155251E-4</v>
      </c>
      <c r="IJE7" s="88">
        <f t="shared" si="655"/>
        <v>1.1415525114155251E-4</v>
      </c>
      <c r="IJF7" s="88">
        <f t="shared" si="655"/>
        <v>1.1415525114155251E-4</v>
      </c>
      <c r="IJG7" s="88">
        <f t="shared" si="655"/>
        <v>1.1415525114155251E-4</v>
      </c>
      <c r="IJH7" s="88">
        <f t="shared" si="655"/>
        <v>1.1415525114155251E-4</v>
      </c>
      <c r="IJI7" s="88">
        <f t="shared" si="655"/>
        <v>1.1415525114155251E-4</v>
      </c>
      <c r="IJJ7" s="88">
        <f t="shared" si="655"/>
        <v>1.1415525114155251E-4</v>
      </c>
      <c r="IJK7" s="88">
        <f t="shared" si="655"/>
        <v>1.1415525114155251E-4</v>
      </c>
      <c r="IJL7" s="88">
        <f t="shared" si="655"/>
        <v>1.1415525114155251E-4</v>
      </c>
      <c r="IJM7" s="88">
        <f t="shared" si="655"/>
        <v>1.1415525114155251E-4</v>
      </c>
      <c r="IJN7" s="88">
        <f t="shared" si="655"/>
        <v>1.1415525114155251E-4</v>
      </c>
      <c r="IJO7" s="88">
        <f t="shared" si="655"/>
        <v>1.1415525114155251E-4</v>
      </c>
      <c r="IJP7" s="88">
        <f t="shared" si="655"/>
        <v>1.1415525114155251E-4</v>
      </c>
      <c r="IJQ7" s="88">
        <f t="shared" si="655"/>
        <v>1.1415525114155251E-4</v>
      </c>
      <c r="IJR7" s="88">
        <f t="shared" si="655"/>
        <v>1.1415525114155251E-4</v>
      </c>
      <c r="IJS7" s="88">
        <f t="shared" si="655"/>
        <v>1.1415525114155251E-4</v>
      </c>
      <c r="IJT7" s="88">
        <f t="shared" si="655"/>
        <v>1.1415525114155251E-4</v>
      </c>
      <c r="IJU7" s="88">
        <f t="shared" si="655"/>
        <v>1.1415525114155251E-4</v>
      </c>
      <c r="IJV7" s="88">
        <f t="shared" si="655"/>
        <v>1.1415525114155251E-4</v>
      </c>
      <c r="IJW7" s="88">
        <f t="shared" si="655"/>
        <v>1.1415525114155251E-4</v>
      </c>
      <c r="IJX7" s="88">
        <f t="shared" si="655"/>
        <v>1.1415525114155251E-4</v>
      </c>
      <c r="IJY7" s="88">
        <f t="shared" si="655"/>
        <v>1.1415525114155251E-4</v>
      </c>
      <c r="IJZ7" s="88">
        <f t="shared" si="655"/>
        <v>1.1415525114155251E-4</v>
      </c>
      <c r="IKA7" s="88">
        <f t="shared" si="655"/>
        <v>1.1415525114155251E-4</v>
      </c>
      <c r="IKB7" s="88">
        <f t="shared" si="655"/>
        <v>1.1415525114155251E-4</v>
      </c>
      <c r="IKC7" s="88">
        <f t="shared" si="655"/>
        <v>1.1415525114155251E-4</v>
      </c>
      <c r="IKD7" s="88">
        <f t="shared" si="655"/>
        <v>1.1415525114155251E-4</v>
      </c>
      <c r="IKE7" s="88">
        <f t="shared" si="655"/>
        <v>1.1415525114155251E-4</v>
      </c>
      <c r="IKF7" s="88">
        <f t="shared" si="655"/>
        <v>1.1415525114155251E-4</v>
      </c>
      <c r="IKG7" s="88">
        <f t="shared" si="655"/>
        <v>1.1415525114155251E-4</v>
      </c>
      <c r="IKH7" s="88">
        <f t="shared" si="655"/>
        <v>1.1415525114155251E-4</v>
      </c>
      <c r="IKI7" s="88">
        <f t="shared" si="655"/>
        <v>1.1415525114155251E-4</v>
      </c>
      <c r="IKJ7" s="88">
        <f t="shared" si="655"/>
        <v>1.1415525114155251E-4</v>
      </c>
      <c r="IKK7" s="88">
        <f t="shared" si="655"/>
        <v>1.1415525114155251E-4</v>
      </c>
      <c r="IKL7" s="88">
        <f t="shared" si="655"/>
        <v>1.1415525114155251E-4</v>
      </c>
      <c r="IKM7" s="88">
        <f t="shared" si="655"/>
        <v>1.1415525114155251E-4</v>
      </c>
      <c r="IKN7" s="88">
        <f t="shared" si="655"/>
        <v>1.1415525114155251E-4</v>
      </c>
      <c r="IKO7" s="88">
        <f t="shared" si="655"/>
        <v>1.1415525114155251E-4</v>
      </c>
      <c r="IKP7" s="88">
        <f t="shared" si="655"/>
        <v>1.1415525114155251E-4</v>
      </c>
      <c r="IKQ7" s="88">
        <f t="shared" si="655"/>
        <v>1.1415525114155251E-4</v>
      </c>
      <c r="IKR7" s="88">
        <f t="shared" si="655"/>
        <v>1.1415525114155251E-4</v>
      </c>
      <c r="IKS7" s="88">
        <f t="shared" si="655"/>
        <v>1.1415525114155251E-4</v>
      </c>
      <c r="IKT7" s="88">
        <f t="shared" si="655"/>
        <v>1.1415525114155251E-4</v>
      </c>
      <c r="IKU7" s="88">
        <f t="shared" si="655"/>
        <v>1.1415525114155251E-4</v>
      </c>
      <c r="IKV7" s="88">
        <f t="shared" si="655"/>
        <v>1.1415525114155251E-4</v>
      </c>
      <c r="IKW7" s="88">
        <f t="shared" si="655"/>
        <v>1.1415525114155251E-4</v>
      </c>
      <c r="IKX7" s="88">
        <f t="shared" si="655"/>
        <v>1.1415525114155251E-4</v>
      </c>
      <c r="IKY7" s="88">
        <f t="shared" si="655"/>
        <v>1.1415525114155251E-4</v>
      </c>
      <c r="IKZ7" s="88">
        <f t="shared" si="655"/>
        <v>1.1415525114155251E-4</v>
      </c>
      <c r="ILA7" s="88">
        <f t="shared" si="655"/>
        <v>1.1415525114155251E-4</v>
      </c>
      <c r="ILB7" s="88">
        <f t="shared" si="655"/>
        <v>1.1415525114155251E-4</v>
      </c>
      <c r="ILC7" s="88">
        <f t="shared" si="655"/>
        <v>1.1415525114155251E-4</v>
      </c>
      <c r="ILD7" s="88">
        <f t="shared" si="655"/>
        <v>1.1415525114155251E-4</v>
      </c>
      <c r="ILE7" s="88">
        <f t="shared" si="655"/>
        <v>1.1415525114155251E-4</v>
      </c>
      <c r="ILF7" s="88">
        <f t="shared" si="655"/>
        <v>1.1415525114155251E-4</v>
      </c>
      <c r="ILG7" s="88">
        <f t="shared" si="655"/>
        <v>1.1415525114155251E-4</v>
      </c>
      <c r="ILH7" s="88">
        <f t="shared" si="655"/>
        <v>1.1415525114155251E-4</v>
      </c>
      <c r="ILI7" s="88">
        <f t="shared" si="655"/>
        <v>1.1415525114155251E-4</v>
      </c>
      <c r="ILJ7" s="88">
        <f t="shared" si="655"/>
        <v>1.1415525114155251E-4</v>
      </c>
      <c r="ILK7" s="88">
        <f t="shared" si="655"/>
        <v>1.1415525114155251E-4</v>
      </c>
      <c r="ILL7" s="88">
        <f t="shared" si="655"/>
        <v>1.1415525114155251E-4</v>
      </c>
      <c r="ILM7" s="88">
        <f t="shared" si="655"/>
        <v>1.1415525114155251E-4</v>
      </c>
      <c r="ILN7" s="88">
        <f t="shared" ref="ILN7:INY7" si="656">ILM7</f>
        <v>1.1415525114155251E-4</v>
      </c>
      <c r="ILO7" s="88">
        <f t="shared" si="656"/>
        <v>1.1415525114155251E-4</v>
      </c>
      <c r="ILP7" s="88">
        <f t="shared" si="656"/>
        <v>1.1415525114155251E-4</v>
      </c>
      <c r="ILQ7" s="88">
        <f t="shared" si="656"/>
        <v>1.1415525114155251E-4</v>
      </c>
      <c r="ILR7" s="88">
        <f t="shared" si="656"/>
        <v>1.1415525114155251E-4</v>
      </c>
      <c r="ILS7" s="88">
        <f t="shared" si="656"/>
        <v>1.1415525114155251E-4</v>
      </c>
      <c r="ILT7" s="88">
        <f t="shared" si="656"/>
        <v>1.1415525114155251E-4</v>
      </c>
      <c r="ILU7" s="88">
        <f t="shared" si="656"/>
        <v>1.1415525114155251E-4</v>
      </c>
      <c r="ILV7" s="88">
        <f t="shared" si="656"/>
        <v>1.1415525114155251E-4</v>
      </c>
      <c r="ILW7" s="88">
        <f t="shared" si="656"/>
        <v>1.1415525114155251E-4</v>
      </c>
      <c r="ILX7" s="88">
        <f t="shared" si="656"/>
        <v>1.1415525114155251E-4</v>
      </c>
      <c r="ILY7" s="88">
        <f t="shared" si="656"/>
        <v>1.1415525114155251E-4</v>
      </c>
      <c r="ILZ7" s="88">
        <f t="shared" si="656"/>
        <v>1.1415525114155251E-4</v>
      </c>
      <c r="IMA7" s="88">
        <f t="shared" si="656"/>
        <v>1.1415525114155251E-4</v>
      </c>
      <c r="IMB7" s="88">
        <f t="shared" si="656"/>
        <v>1.1415525114155251E-4</v>
      </c>
      <c r="IMC7" s="88">
        <f t="shared" si="656"/>
        <v>1.1415525114155251E-4</v>
      </c>
      <c r="IMD7" s="88">
        <f t="shared" si="656"/>
        <v>1.1415525114155251E-4</v>
      </c>
      <c r="IME7" s="88">
        <f t="shared" si="656"/>
        <v>1.1415525114155251E-4</v>
      </c>
      <c r="IMF7" s="88">
        <f t="shared" si="656"/>
        <v>1.1415525114155251E-4</v>
      </c>
      <c r="IMG7" s="88">
        <f t="shared" si="656"/>
        <v>1.1415525114155251E-4</v>
      </c>
      <c r="IMH7" s="88">
        <f t="shared" si="656"/>
        <v>1.1415525114155251E-4</v>
      </c>
      <c r="IMI7" s="88">
        <f t="shared" si="656"/>
        <v>1.1415525114155251E-4</v>
      </c>
      <c r="IMJ7" s="88">
        <f t="shared" si="656"/>
        <v>1.1415525114155251E-4</v>
      </c>
      <c r="IMK7" s="88">
        <f t="shared" si="656"/>
        <v>1.1415525114155251E-4</v>
      </c>
      <c r="IML7" s="88">
        <f t="shared" si="656"/>
        <v>1.1415525114155251E-4</v>
      </c>
      <c r="IMM7" s="88">
        <f t="shared" si="656"/>
        <v>1.1415525114155251E-4</v>
      </c>
      <c r="IMN7" s="88">
        <f t="shared" si="656"/>
        <v>1.1415525114155251E-4</v>
      </c>
      <c r="IMO7" s="88">
        <f t="shared" si="656"/>
        <v>1.1415525114155251E-4</v>
      </c>
      <c r="IMP7" s="88">
        <f t="shared" si="656"/>
        <v>1.1415525114155251E-4</v>
      </c>
      <c r="IMQ7" s="88">
        <f t="shared" si="656"/>
        <v>1.1415525114155251E-4</v>
      </c>
      <c r="IMR7" s="88">
        <f t="shared" si="656"/>
        <v>1.1415525114155251E-4</v>
      </c>
      <c r="IMS7" s="88">
        <f t="shared" si="656"/>
        <v>1.1415525114155251E-4</v>
      </c>
      <c r="IMT7" s="88">
        <f t="shared" si="656"/>
        <v>1.1415525114155251E-4</v>
      </c>
      <c r="IMU7" s="88">
        <f t="shared" si="656"/>
        <v>1.1415525114155251E-4</v>
      </c>
      <c r="IMV7" s="88">
        <f t="shared" si="656"/>
        <v>1.1415525114155251E-4</v>
      </c>
      <c r="IMW7" s="88">
        <f t="shared" si="656"/>
        <v>1.1415525114155251E-4</v>
      </c>
      <c r="IMX7" s="88">
        <f t="shared" si="656"/>
        <v>1.1415525114155251E-4</v>
      </c>
      <c r="IMY7" s="88">
        <f t="shared" si="656"/>
        <v>1.1415525114155251E-4</v>
      </c>
      <c r="IMZ7" s="88">
        <f t="shared" si="656"/>
        <v>1.1415525114155251E-4</v>
      </c>
      <c r="INA7" s="88">
        <f t="shared" si="656"/>
        <v>1.1415525114155251E-4</v>
      </c>
      <c r="INB7" s="88">
        <f t="shared" si="656"/>
        <v>1.1415525114155251E-4</v>
      </c>
      <c r="INC7" s="88">
        <f t="shared" si="656"/>
        <v>1.1415525114155251E-4</v>
      </c>
      <c r="IND7" s="88">
        <f t="shared" si="656"/>
        <v>1.1415525114155251E-4</v>
      </c>
      <c r="INE7" s="88">
        <f t="shared" si="656"/>
        <v>1.1415525114155251E-4</v>
      </c>
      <c r="INF7" s="88">
        <f t="shared" si="656"/>
        <v>1.1415525114155251E-4</v>
      </c>
      <c r="ING7" s="88">
        <f t="shared" si="656"/>
        <v>1.1415525114155251E-4</v>
      </c>
      <c r="INH7" s="88">
        <f t="shared" si="656"/>
        <v>1.1415525114155251E-4</v>
      </c>
      <c r="INI7" s="88">
        <f t="shared" si="656"/>
        <v>1.1415525114155251E-4</v>
      </c>
      <c r="INJ7" s="88">
        <f t="shared" si="656"/>
        <v>1.1415525114155251E-4</v>
      </c>
      <c r="INK7" s="88">
        <f t="shared" si="656"/>
        <v>1.1415525114155251E-4</v>
      </c>
      <c r="INL7" s="88">
        <f t="shared" si="656"/>
        <v>1.1415525114155251E-4</v>
      </c>
      <c r="INM7" s="88">
        <f t="shared" si="656"/>
        <v>1.1415525114155251E-4</v>
      </c>
      <c r="INN7" s="88">
        <f t="shared" si="656"/>
        <v>1.1415525114155251E-4</v>
      </c>
      <c r="INO7" s="88">
        <f t="shared" si="656"/>
        <v>1.1415525114155251E-4</v>
      </c>
      <c r="INP7" s="88">
        <f t="shared" si="656"/>
        <v>1.1415525114155251E-4</v>
      </c>
      <c r="INQ7" s="88">
        <f t="shared" si="656"/>
        <v>1.1415525114155251E-4</v>
      </c>
      <c r="INR7" s="88">
        <f t="shared" si="656"/>
        <v>1.1415525114155251E-4</v>
      </c>
      <c r="INS7" s="88">
        <f t="shared" si="656"/>
        <v>1.1415525114155251E-4</v>
      </c>
      <c r="INT7" s="88">
        <f t="shared" si="656"/>
        <v>1.1415525114155251E-4</v>
      </c>
      <c r="INU7" s="88">
        <f t="shared" si="656"/>
        <v>1.1415525114155251E-4</v>
      </c>
      <c r="INV7" s="88">
        <f t="shared" si="656"/>
        <v>1.1415525114155251E-4</v>
      </c>
      <c r="INW7" s="88">
        <f t="shared" si="656"/>
        <v>1.1415525114155251E-4</v>
      </c>
      <c r="INX7" s="88">
        <f t="shared" si="656"/>
        <v>1.1415525114155251E-4</v>
      </c>
      <c r="INY7" s="88">
        <f t="shared" si="656"/>
        <v>1.1415525114155251E-4</v>
      </c>
      <c r="INZ7" s="88">
        <f t="shared" ref="INZ7:IQK7" si="657">INY7</f>
        <v>1.1415525114155251E-4</v>
      </c>
      <c r="IOA7" s="88">
        <f t="shared" si="657"/>
        <v>1.1415525114155251E-4</v>
      </c>
      <c r="IOB7" s="88">
        <f t="shared" si="657"/>
        <v>1.1415525114155251E-4</v>
      </c>
      <c r="IOC7" s="88">
        <f t="shared" si="657"/>
        <v>1.1415525114155251E-4</v>
      </c>
      <c r="IOD7" s="88">
        <f t="shared" si="657"/>
        <v>1.1415525114155251E-4</v>
      </c>
      <c r="IOE7" s="88">
        <f t="shared" si="657"/>
        <v>1.1415525114155251E-4</v>
      </c>
      <c r="IOF7" s="88">
        <f t="shared" si="657"/>
        <v>1.1415525114155251E-4</v>
      </c>
      <c r="IOG7" s="88">
        <f t="shared" si="657"/>
        <v>1.1415525114155251E-4</v>
      </c>
      <c r="IOH7" s="88">
        <f t="shared" si="657"/>
        <v>1.1415525114155251E-4</v>
      </c>
      <c r="IOI7" s="88">
        <f t="shared" si="657"/>
        <v>1.1415525114155251E-4</v>
      </c>
      <c r="IOJ7" s="88">
        <f t="shared" si="657"/>
        <v>1.1415525114155251E-4</v>
      </c>
      <c r="IOK7" s="88">
        <f t="shared" si="657"/>
        <v>1.1415525114155251E-4</v>
      </c>
      <c r="IOL7" s="88">
        <f t="shared" si="657"/>
        <v>1.1415525114155251E-4</v>
      </c>
      <c r="IOM7" s="88">
        <f t="shared" si="657"/>
        <v>1.1415525114155251E-4</v>
      </c>
      <c r="ION7" s="88">
        <f t="shared" si="657"/>
        <v>1.1415525114155251E-4</v>
      </c>
      <c r="IOO7" s="88">
        <f t="shared" si="657"/>
        <v>1.1415525114155251E-4</v>
      </c>
      <c r="IOP7" s="88">
        <f t="shared" si="657"/>
        <v>1.1415525114155251E-4</v>
      </c>
      <c r="IOQ7" s="88">
        <f t="shared" si="657"/>
        <v>1.1415525114155251E-4</v>
      </c>
      <c r="IOR7" s="88">
        <f t="shared" si="657"/>
        <v>1.1415525114155251E-4</v>
      </c>
      <c r="IOS7" s="88">
        <f t="shared" si="657"/>
        <v>1.1415525114155251E-4</v>
      </c>
      <c r="IOT7" s="88">
        <f t="shared" si="657"/>
        <v>1.1415525114155251E-4</v>
      </c>
      <c r="IOU7" s="88">
        <f t="shared" si="657"/>
        <v>1.1415525114155251E-4</v>
      </c>
      <c r="IOV7" s="88">
        <f t="shared" si="657"/>
        <v>1.1415525114155251E-4</v>
      </c>
      <c r="IOW7" s="88">
        <f t="shared" si="657"/>
        <v>1.1415525114155251E-4</v>
      </c>
      <c r="IOX7" s="88">
        <f t="shared" si="657"/>
        <v>1.1415525114155251E-4</v>
      </c>
      <c r="IOY7" s="88">
        <f t="shared" si="657"/>
        <v>1.1415525114155251E-4</v>
      </c>
      <c r="IOZ7" s="88">
        <f t="shared" si="657"/>
        <v>1.1415525114155251E-4</v>
      </c>
      <c r="IPA7" s="88">
        <f t="shared" si="657"/>
        <v>1.1415525114155251E-4</v>
      </c>
      <c r="IPB7" s="88">
        <f t="shared" si="657"/>
        <v>1.1415525114155251E-4</v>
      </c>
      <c r="IPC7" s="88">
        <f t="shared" si="657"/>
        <v>1.1415525114155251E-4</v>
      </c>
      <c r="IPD7" s="88">
        <f t="shared" si="657"/>
        <v>1.1415525114155251E-4</v>
      </c>
      <c r="IPE7" s="88">
        <f t="shared" si="657"/>
        <v>1.1415525114155251E-4</v>
      </c>
      <c r="IPF7" s="88">
        <f t="shared" si="657"/>
        <v>1.1415525114155251E-4</v>
      </c>
      <c r="IPG7" s="88">
        <f t="shared" si="657"/>
        <v>1.1415525114155251E-4</v>
      </c>
      <c r="IPH7" s="88">
        <f t="shared" si="657"/>
        <v>1.1415525114155251E-4</v>
      </c>
      <c r="IPI7" s="88">
        <f t="shared" si="657"/>
        <v>1.1415525114155251E-4</v>
      </c>
      <c r="IPJ7" s="88">
        <f t="shared" si="657"/>
        <v>1.1415525114155251E-4</v>
      </c>
      <c r="IPK7" s="88">
        <f t="shared" si="657"/>
        <v>1.1415525114155251E-4</v>
      </c>
      <c r="IPL7" s="88">
        <f t="shared" si="657"/>
        <v>1.1415525114155251E-4</v>
      </c>
      <c r="IPM7" s="88">
        <f t="shared" si="657"/>
        <v>1.1415525114155251E-4</v>
      </c>
      <c r="IPN7" s="88">
        <f t="shared" si="657"/>
        <v>1.1415525114155251E-4</v>
      </c>
      <c r="IPO7" s="88">
        <f t="shared" si="657"/>
        <v>1.1415525114155251E-4</v>
      </c>
      <c r="IPP7" s="88">
        <f t="shared" si="657"/>
        <v>1.1415525114155251E-4</v>
      </c>
      <c r="IPQ7" s="88">
        <f t="shared" si="657"/>
        <v>1.1415525114155251E-4</v>
      </c>
      <c r="IPR7" s="88">
        <f t="shared" si="657"/>
        <v>1.1415525114155251E-4</v>
      </c>
      <c r="IPS7" s="88">
        <f t="shared" si="657"/>
        <v>1.1415525114155251E-4</v>
      </c>
      <c r="IPT7" s="88">
        <f t="shared" si="657"/>
        <v>1.1415525114155251E-4</v>
      </c>
      <c r="IPU7" s="88">
        <f t="shared" si="657"/>
        <v>1.1415525114155251E-4</v>
      </c>
      <c r="IPV7" s="88">
        <f t="shared" si="657"/>
        <v>1.1415525114155251E-4</v>
      </c>
      <c r="IPW7" s="88">
        <f t="shared" si="657"/>
        <v>1.1415525114155251E-4</v>
      </c>
      <c r="IPX7" s="88">
        <f t="shared" si="657"/>
        <v>1.1415525114155251E-4</v>
      </c>
      <c r="IPY7" s="88">
        <f t="shared" si="657"/>
        <v>1.1415525114155251E-4</v>
      </c>
      <c r="IPZ7" s="88">
        <f t="shared" si="657"/>
        <v>1.1415525114155251E-4</v>
      </c>
      <c r="IQA7" s="88">
        <f t="shared" si="657"/>
        <v>1.1415525114155251E-4</v>
      </c>
      <c r="IQB7" s="88">
        <f t="shared" si="657"/>
        <v>1.1415525114155251E-4</v>
      </c>
      <c r="IQC7" s="88">
        <f t="shared" si="657"/>
        <v>1.1415525114155251E-4</v>
      </c>
      <c r="IQD7" s="88">
        <f t="shared" si="657"/>
        <v>1.1415525114155251E-4</v>
      </c>
      <c r="IQE7" s="88">
        <f t="shared" si="657"/>
        <v>1.1415525114155251E-4</v>
      </c>
      <c r="IQF7" s="88">
        <f t="shared" si="657"/>
        <v>1.1415525114155251E-4</v>
      </c>
      <c r="IQG7" s="88">
        <f t="shared" si="657"/>
        <v>1.1415525114155251E-4</v>
      </c>
      <c r="IQH7" s="88">
        <f t="shared" si="657"/>
        <v>1.1415525114155251E-4</v>
      </c>
      <c r="IQI7" s="88">
        <f t="shared" si="657"/>
        <v>1.1415525114155251E-4</v>
      </c>
      <c r="IQJ7" s="88">
        <f t="shared" si="657"/>
        <v>1.1415525114155251E-4</v>
      </c>
      <c r="IQK7" s="88">
        <f t="shared" si="657"/>
        <v>1.1415525114155251E-4</v>
      </c>
      <c r="IQL7" s="88">
        <f t="shared" ref="IQL7:ISW7" si="658">IQK7</f>
        <v>1.1415525114155251E-4</v>
      </c>
      <c r="IQM7" s="88">
        <f t="shared" si="658"/>
        <v>1.1415525114155251E-4</v>
      </c>
      <c r="IQN7" s="88">
        <f t="shared" si="658"/>
        <v>1.1415525114155251E-4</v>
      </c>
      <c r="IQO7" s="88">
        <f t="shared" si="658"/>
        <v>1.1415525114155251E-4</v>
      </c>
      <c r="IQP7" s="88">
        <f t="shared" si="658"/>
        <v>1.1415525114155251E-4</v>
      </c>
      <c r="IQQ7" s="88">
        <f t="shared" si="658"/>
        <v>1.1415525114155251E-4</v>
      </c>
      <c r="IQR7" s="88">
        <f t="shared" si="658"/>
        <v>1.1415525114155251E-4</v>
      </c>
      <c r="IQS7" s="88">
        <f t="shared" si="658"/>
        <v>1.1415525114155251E-4</v>
      </c>
      <c r="IQT7" s="88">
        <f t="shared" si="658"/>
        <v>1.1415525114155251E-4</v>
      </c>
      <c r="IQU7" s="88">
        <f t="shared" si="658"/>
        <v>1.1415525114155251E-4</v>
      </c>
      <c r="IQV7" s="88">
        <f t="shared" si="658"/>
        <v>1.1415525114155251E-4</v>
      </c>
      <c r="IQW7" s="88">
        <f t="shared" si="658"/>
        <v>1.1415525114155251E-4</v>
      </c>
      <c r="IQX7" s="88">
        <f t="shared" si="658"/>
        <v>1.1415525114155251E-4</v>
      </c>
      <c r="IQY7" s="88">
        <f t="shared" si="658"/>
        <v>1.1415525114155251E-4</v>
      </c>
      <c r="IQZ7" s="88">
        <f t="shared" si="658"/>
        <v>1.1415525114155251E-4</v>
      </c>
      <c r="IRA7" s="88">
        <f t="shared" si="658"/>
        <v>1.1415525114155251E-4</v>
      </c>
      <c r="IRB7" s="88">
        <f t="shared" si="658"/>
        <v>1.1415525114155251E-4</v>
      </c>
      <c r="IRC7" s="88">
        <f t="shared" si="658"/>
        <v>1.1415525114155251E-4</v>
      </c>
      <c r="IRD7" s="88">
        <f t="shared" si="658"/>
        <v>1.1415525114155251E-4</v>
      </c>
      <c r="IRE7" s="88">
        <f t="shared" si="658"/>
        <v>1.1415525114155251E-4</v>
      </c>
      <c r="IRF7" s="88">
        <f t="shared" si="658"/>
        <v>1.1415525114155251E-4</v>
      </c>
      <c r="IRG7" s="88">
        <f t="shared" si="658"/>
        <v>1.1415525114155251E-4</v>
      </c>
      <c r="IRH7" s="88">
        <f t="shared" si="658"/>
        <v>1.1415525114155251E-4</v>
      </c>
      <c r="IRI7" s="88">
        <f t="shared" si="658"/>
        <v>1.1415525114155251E-4</v>
      </c>
      <c r="IRJ7" s="88">
        <f t="shared" si="658"/>
        <v>1.1415525114155251E-4</v>
      </c>
      <c r="IRK7" s="88">
        <f t="shared" si="658"/>
        <v>1.1415525114155251E-4</v>
      </c>
      <c r="IRL7" s="88">
        <f t="shared" si="658"/>
        <v>1.1415525114155251E-4</v>
      </c>
      <c r="IRM7" s="88">
        <f t="shared" si="658"/>
        <v>1.1415525114155251E-4</v>
      </c>
      <c r="IRN7" s="88">
        <f t="shared" si="658"/>
        <v>1.1415525114155251E-4</v>
      </c>
      <c r="IRO7" s="88">
        <f t="shared" si="658"/>
        <v>1.1415525114155251E-4</v>
      </c>
      <c r="IRP7" s="88">
        <f t="shared" si="658"/>
        <v>1.1415525114155251E-4</v>
      </c>
      <c r="IRQ7" s="88">
        <f t="shared" si="658"/>
        <v>1.1415525114155251E-4</v>
      </c>
      <c r="IRR7" s="88">
        <f t="shared" si="658"/>
        <v>1.1415525114155251E-4</v>
      </c>
      <c r="IRS7" s="88">
        <f t="shared" si="658"/>
        <v>1.1415525114155251E-4</v>
      </c>
      <c r="IRT7" s="88">
        <f t="shared" si="658"/>
        <v>1.1415525114155251E-4</v>
      </c>
      <c r="IRU7" s="88">
        <f t="shared" si="658"/>
        <v>1.1415525114155251E-4</v>
      </c>
      <c r="IRV7" s="88">
        <f t="shared" si="658"/>
        <v>1.1415525114155251E-4</v>
      </c>
      <c r="IRW7" s="88">
        <f t="shared" si="658"/>
        <v>1.1415525114155251E-4</v>
      </c>
      <c r="IRX7" s="88">
        <f t="shared" si="658"/>
        <v>1.1415525114155251E-4</v>
      </c>
      <c r="IRY7" s="88">
        <f t="shared" si="658"/>
        <v>1.1415525114155251E-4</v>
      </c>
      <c r="IRZ7" s="88">
        <f t="shared" si="658"/>
        <v>1.1415525114155251E-4</v>
      </c>
      <c r="ISA7" s="88">
        <f t="shared" si="658"/>
        <v>1.1415525114155251E-4</v>
      </c>
      <c r="ISB7" s="88">
        <f t="shared" si="658"/>
        <v>1.1415525114155251E-4</v>
      </c>
      <c r="ISC7" s="88">
        <f t="shared" si="658"/>
        <v>1.1415525114155251E-4</v>
      </c>
      <c r="ISD7" s="88">
        <f t="shared" si="658"/>
        <v>1.1415525114155251E-4</v>
      </c>
      <c r="ISE7" s="88">
        <f t="shared" si="658"/>
        <v>1.1415525114155251E-4</v>
      </c>
      <c r="ISF7" s="88">
        <f t="shared" si="658"/>
        <v>1.1415525114155251E-4</v>
      </c>
      <c r="ISG7" s="88">
        <f t="shared" si="658"/>
        <v>1.1415525114155251E-4</v>
      </c>
      <c r="ISH7" s="88">
        <f t="shared" si="658"/>
        <v>1.1415525114155251E-4</v>
      </c>
      <c r="ISI7" s="88">
        <f t="shared" si="658"/>
        <v>1.1415525114155251E-4</v>
      </c>
      <c r="ISJ7" s="88">
        <f t="shared" si="658"/>
        <v>1.1415525114155251E-4</v>
      </c>
      <c r="ISK7" s="88">
        <f t="shared" si="658"/>
        <v>1.1415525114155251E-4</v>
      </c>
      <c r="ISL7" s="88">
        <f t="shared" si="658"/>
        <v>1.1415525114155251E-4</v>
      </c>
      <c r="ISM7" s="88">
        <f t="shared" si="658"/>
        <v>1.1415525114155251E-4</v>
      </c>
      <c r="ISN7" s="88">
        <f t="shared" si="658"/>
        <v>1.1415525114155251E-4</v>
      </c>
      <c r="ISO7" s="88">
        <f t="shared" si="658"/>
        <v>1.1415525114155251E-4</v>
      </c>
      <c r="ISP7" s="88">
        <f t="shared" si="658"/>
        <v>1.1415525114155251E-4</v>
      </c>
      <c r="ISQ7" s="88">
        <f t="shared" si="658"/>
        <v>1.1415525114155251E-4</v>
      </c>
      <c r="ISR7" s="88">
        <f t="shared" si="658"/>
        <v>1.1415525114155251E-4</v>
      </c>
      <c r="ISS7" s="88">
        <f t="shared" si="658"/>
        <v>1.1415525114155251E-4</v>
      </c>
      <c r="IST7" s="88">
        <f t="shared" si="658"/>
        <v>1.1415525114155251E-4</v>
      </c>
      <c r="ISU7" s="88">
        <f t="shared" si="658"/>
        <v>1.1415525114155251E-4</v>
      </c>
      <c r="ISV7" s="88">
        <f t="shared" si="658"/>
        <v>1.1415525114155251E-4</v>
      </c>
      <c r="ISW7" s="88">
        <f t="shared" si="658"/>
        <v>1.1415525114155251E-4</v>
      </c>
      <c r="ISX7" s="88">
        <f t="shared" ref="ISX7:IVI7" si="659">ISW7</f>
        <v>1.1415525114155251E-4</v>
      </c>
      <c r="ISY7" s="88">
        <f t="shared" si="659"/>
        <v>1.1415525114155251E-4</v>
      </c>
      <c r="ISZ7" s="88">
        <f t="shared" si="659"/>
        <v>1.1415525114155251E-4</v>
      </c>
      <c r="ITA7" s="88">
        <f t="shared" si="659"/>
        <v>1.1415525114155251E-4</v>
      </c>
      <c r="ITB7" s="88">
        <f t="shared" si="659"/>
        <v>1.1415525114155251E-4</v>
      </c>
      <c r="ITC7" s="88">
        <f t="shared" si="659"/>
        <v>1.1415525114155251E-4</v>
      </c>
      <c r="ITD7" s="88">
        <f t="shared" si="659"/>
        <v>1.1415525114155251E-4</v>
      </c>
      <c r="ITE7" s="88">
        <f t="shared" si="659"/>
        <v>1.1415525114155251E-4</v>
      </c>
      <c r="ITF7" s="88">
        <f t="shared" si="659"/>
        <v>1.1415525114155251E-4</v>
      </c>
      <c r="ITG7" s="88">
        <f t="shared" si="659"/>
        <v>1.1415525114155251E-4</v>
      </c>
      <c r="ITH7" s="88">
        <f t="shared" si="659"/>
        <v>1.1415525114155251E-4</v>
      </c>
      <c r="ITI7" s="88">
        <f t="shared" si="659"/>
        <v>1.1415525114155251E-4</v>
      </c>
      <c r="ITJ7" s="88">
        <f t="shared" si="659"/>
        <v>1.1415525114155251E-4</v>
      </c>
      <c r="ITK7" s="88">
        <f t="shared" si="659"/>
        <v>1.1415525114155251E-4</v>
      </c>
      <c r="ITL7" s="88">
        <f t="shared" si="659"/>
        <v>1.1415525114155251E-4</v>
      </c>
      <c r="ITM7" s="88">
        <f t="shared" si="659"/>
        <v>1.1415525114155251E-4</v>
      </c>
      <c r="ITN7" s="88">
        <f t="shared" si="659"/>
        <v>1.1415525114155251E-4</v>
      </c>
      <c r="ITO7" s="88">
        <f t="shared" si="659"/>
        <v>1.1415525114155251E-4</v>
      </c>
      <c r="ITP7" s="88">
        <f t="shared" si="659"/>
        <v>1.1415525114155251E-4</v>
      </c>
      <c r="ITQ7" s="88">
        <f t="shared" si="659"/>
        <v>1.1415525114155251E-4</v>
      </c>
      <c r="ITR7" s="88">
        <f t="shared" si="659"/>
        <v>1.1415525114155251E-4</v>
      </c>
      <c r="ITS7" s="88">
        <f t="shared" si="659"/>
        <v>1.1415525114155251E-4</v>
      </c>
      <c r="ITT7" s="88">
        <f t="shared" si="659"/>
        <v>1.1415525114155251E-4</v>
      </c>
      <c r="ITU7" s="88">
        <f t="shared" si="659"/>
        <v>1.1415525114155251E-4</v>
      </c>
      <c r="ITV7" s="88">
        <f t="shared" si="659"/>
        <v>1.1415525114155251E-4</v>
      </c>
      <c r="ITW7" s="88">
        <f t="shared" si="659"/>
        <v>1.1415525114155251E-4</v>
      </c>
      <c r="ITX7" s="88">
        <f t="shared" si="659"/>
        <v>1.1415525114155251E-4</v>
      </c>
      <c r="ITY7" s="88">
        <f t="shared" si="659"/>
        <v>1.1415525114155251E-4</v>
      </c>
      <c r="ITZ7" s="88">
        <f t="shared" si="659"/>
        <v>1.1415525114155251E-4</v>
      </c>
      <c r="IUA7" s="88">
        <f t="shared" si="659"/>
        <v>1.1415525114155251E-4</v>
      </c>
      <c r="IUB7" s="88">
        <f t="shared" si="659"/>
        <v>1.1415525114155251E-4</v>
      </c>
      <c r="IUC7" s="88">
        <f t="shared" si="659"/>
        <v>1.1415525114155251E-4</v>
      </c>
      <c r="IUD7" s="88">
        <f t="shared" si="659"/>
        <v>1.1415525114155251E-4</v>
      </c>
      <c r="IUE7" s="88">
        <f t="shared" si="659"/>
        <v>1.1415525114155251E-4</v>
      </c>
      <c r="IUF7" s="88">
        <f t="shared" si="659"/>
        <v>1.1415525114155251E-4</v>
      </c>
      <c r="IUG7" s="88">
        <f t="shared" si="659"/>
        <v>1.1415525114155251E-4</v>
      </c>
      <c r="IUH7" s="88">
        <f t="shared" si="659"/>
        <v>1.1415525114155251E-4</v>
      </c>
      <c r="IUI7" s="88">
        <f t="shared" si="659"/>
        <v>1.1415525114155251E-4</v>
      </c>
      <c r="IUJ7" s="88">
        <f t="shared" si="659"/>
        <v>1.1415525114155251E-4</v>
      </c>
      <c r="IUK7" s="88">
        <f t="shared" si="659"/>
        <v>1.1415525114155251E-4</v>
      </c>
      <c r="IUL7" s="88">
        <f t="shared" si="659"/>
        <v>1.1415525114155251E-4</v>
      </c>
      <c r="IUM7" s="88">
        <f t="shared" si="659"/>
        <v>1.1415525114155251E-4</v>
      </c>
      <c r="IUN7" s="88">
        <f t="shared" si="659"/>
        <v>1.1415525114155251E-4</v>
      </c>
      <c r="IUO7" s="88">
        <f t="shared" si="659"/>
        <v>1.1415525114155251E-4</v>
      </c>
      <c r="IUP7" s="88">
        <f t="shared" si="659"/>
        <v>1.1415525114155251E-4</v>
      </c>
      <c r="IUQ7" s="88">
        <f t="shared" si="659"/>
        <v>1.1415525114155251E-4</v>
      </c>
      <c r="IUR7" s="88">
        <f t="shared" si="659"/>
        <v>1.1415525114155251E-4</v>
      </c>
      <c r="IUS7" s="88">
        <f t="shared" si="659"/>
        <v>1.1415525114155251E-4</v>
      </c>
      <c r="IUT7" s="88">
        <f t="shared" si="659"/>
        <v>1.1415525114155251E-4</v>
      </c>
      <c r="IUU7" s="88">
        <f t="shared" si="659"/>
        <v>1.1415525114155251E-4</v>
      </c>
      <c r="IUV7" s="88">
        <f t="shared" si="659"/>
        <v>1.1415525114155251E-4</v>
      </c>
      <c r="IUW7" s="88">
        <f t="shared" si="659"/>
        <v>1.1415525114155251E-4</v>
      </c>
      <c r="IUX7" s="88">
        <f t="shared" si="659"/>
        <v>1.1415525114155251E-4</v>
      </c>
      <c r="IUY7" s="88">
        <f t="shared" si="659"/>
        <v>1.1415525114155251E-4</v>
      </c>
      <c r="IUZ7" s="88">
        <f t="shared" si="659"/>
        <v>1.1415525114155251E-4</v>
      </c>
      <c r="IVA7" s="88">
        <f t="shared" si="659"/>
        <v>1.1415525114155251E-4</v>
      </c>
      <c r="IVB7" s="88">
        <f t="shared" si="659"/>
        <v>1.1415525114155251E-4</v>
      </c>
      <c r="IVC7" s="88">
        <f t="shared" si="659"/>
        <v>1.1415525114155251E-4</v>
      </c>
      <c r="IVD7" s="88">
        <f t="shared" si="659"/>
        <v>1.1415525114155251E-4</v>
      </c>
      <c r="IVE7" s="88">
        <f t="shared" si="659"/>
        <v>1.1415525114155251E-4</v>
      </c>
      <c r="IVF7" s="88">
        <f t="shared" si="659"/>
        <v>1.1415525114155251E-4</v>
      </c>
      <c r="IVG7" s="88">
        <f t="shared" si="659"/>
        <v>1.1415525114155251E-4</v>
      </c>
      <c r="IVH7" s="88">
        <f t="shared" si="659"/>
        <v>1.1415525114155251E-4</v>
      </c>
      <c r="IVI7" s="88">
        <f t="shared" si="659"/>
        <v>1.1415525114155251E-4</v>
      </c>
      <c r="IVJ7" s="88">
        <f t="shared" ref="IVJ7:IXU7" si="660">IVI7</f>
        <v>1.1415525114155251E-4</v>
      </c>
      <c r="IVK7" s="88">
        <f t="shared" si="660"/>
        <v>1.1415525114155251E-4</v>
      </c>
      <c r="IVL7" s="88">
        <f t="shared" si="660"/>
        <v>1.1415525114155251E-4</v>
      </c>
      <c r="IVM7" s="88">
        <f t="shared" si="660"/>
        <v>1.1415525114155251E-4</v>
      </c>
      <c r="IVN7" s="88">
        <f t="shared" si="660"/>
        <v>1.1415525114155251E-4</v>
      </c>
      <c r="IVO7" s="88">
        <f t="shared" si="660"/>
        <v>1.1415525114155251E-4</v>
      </c>
      <c r="IVP7" s="88">
        <f t="shared" si="660"/>
        <v>1.1415525114155251E-4</v>
      </c>
      <c r="IVQ7" s="88">
        <f t="shared" si="660"/>
        <v>1.1415525114155251E-4</v>
      </c>
      <c r="IVR7" s="88">
        <f t="shared" si="660"/>
        <v>1.1415525114155251E-4</v>
      </c>
      <c r="IVS7" s="88">
        <f t="shared" si="660"/>
        <v>1.1415525114155251E-4</v>
      </c>
      <c r="IVT7" s="88">
        <f t="shared" si="660"/>
        <v>1.1415525114155251E-4</v>
      </c>
      <c r="IVU7" s="88">
        <f t="shared" si="660"/>
        <v>1.1415525114155251E-4</v>
      </c>
      <c r="IVV7" s="88">
        <f t="shared" si="660"/>
        <v>1.1415525114155251E-4</v>
      </c>
      <c r="IVW7" s="88">
        <f t="shared" si="660"/>
        <v>1.1415525114155251E-4</v>
      </c>
      <c r="IVX7" s="88">
        <f t="shared" si="660"/>
        <v>1.1415525114155251E-4</v>
      </c>
      <c r="IVY7" s="88">
        <f t="shared" si="660"/>
        <v>1.1415525114155251E-4</v>
      </c>
      <c r="IVZ7" s="88">
        <f t="shared" si="660"/>
        <v>1.1415525114155251E-4</v>
      </c>
      <c r="IWA7" s="88">
        <f t="shared" si="660"/>
        <v>1.1415525114155251E-4</v>
      </c>
      <c r="IWB7" s="88">
        <f t="shared" si="660"/>
        <v>1.1415525114155251E-4</v>
      </c>
      <c r="IWC7" s="88">
        <f t="shared" si="660"/>
        <v>1.1415525114155251E-4</v>
      </c>
      <c r="IWD7" s="88">
        <f t="shared" si="660"/>
        <v>1.1415525114155251E-4</v>
      </c>
      <c r="IWE7" s="88">
        <f t="shared" si="660"/>
        <v>1.1415525114155251E-4</v>
      </c>
      <c r="IWF7" s="88">
        <f t="shared" si="660"/>
        <v>1.1415525114155251E-4</v>
      </c>
      <c r="IWG7" s="88">
        <f t="shared" si="660"/>
        <v>1.1415525114155251E-4</v>
      </c>
      <c r="IWH7" s="88">
        <f t="shared" si="660"/>
        <v>1.1415525114155251E-4</v>
      </c>
      <c r="IWI7" s="88">
        <f t="shared" si="660"/>
        <v>1.1415525114155251E-4</v>
      </c>
      <c r="IWJ7" s="88">
        <f t="shared" si="660"/>
        <v>1.1415525114155251E-4</v>
      </c>
      <c r="IWK7" s="88">
        <f t="shared" si="660"/>
        <v>1.1415525114155251E-4</v>
      </c>
      <c r="IWL7" s="88">
        <f t="shared" si="660"/>
        <v>1.1415525114155251E-4</v>
      </c>
      <c r="IWM7" s="88">
        <f t="shared" si="660"/>
        <v>1.1415525114155251E-4</v>
      </c>
      <c r="IWN7" s="88">
        <f t="shared" si="660"/>
        <v>1.1415525114155251E-4</v>
      </c>
      <c r="IWO7" s="88">
        <f t="shared" si="660"/>
        <v>1.1415525114155251E-4</v>
      </c>
      <c r="IWP7" s="88">
        <f t="shared" si="660"/>
        <v>1.1415525114155251E-4</v>
      </c>
      <c r="IWQ7" s="88">
        <f t="shared" si="660"/>
        <v>1.1415525114155251E-4</v>
      </c>
      <c r="IWR7" s="88">
        <f t="shared" si="660"/>
        <v>1.1415525114155251E-4</v>
      </c>
      <c r="IWS7" s="88">
        <f t="shared" si="660"/>
        <v>1.1415525114155251E-4</v>
      </c>
      <c r="IWT7" s="88">
        <f t="shared" si="660"/>
        <v>1.1415525114155251E-4</v>
      </c>
      <c r="IWU7" s="88">
        <f t="shared" si="660"/>
        <v>1.1415525114155251E-4</v>
      </c>
      <c r="IWV7" s="88">
        <f t="shared" si="660"/>
        <v>1.1415525114155251E-4</v>
      </c>
      <c r="IWW7" s="88">
        <f t="shared" si="660"/>
        <v>1.1415525114155251E-4</v>
      </c>
      <c r="IWX7" s="88">
        <f t="shared" si="660"/>
        <v>1.1415525114155251E-4</v>
      </c>
      <c r="IWY7" s="88">
        <f t="shared" si="660"/>
        <v>1.1415525114155251E-4</v>
      </c>
      <c r="IWZ7" s="88">
        <f t="shared" si="660"/>
        <v>1.1415525114155251E-4</v>
      </c>
      <c r="IXA7" s="88">
        <f t="shared" si="660"/>
        <v>1.1415525114155251E-4</v>
      </c>
      <c r="IXB7" s="88">
        <f t="shared" si="660"/>
        <v>1.1415525114155251E-4</v>
      </c>
      <c r="IXC7" s="88">
        <f t="shared" si="660"/>
        <v>1.1415525114155251E-4</v>
      </c>
      <c r="IXD7" s="88">
        <f t="shared" si="660"/>
        <v>1.1415525114155251E-4</v>
      </c>
      <c r="IXE7" s="88">
        <f t="shared" si="660"/>
        <v>1.1415525114155251E-4</v>
      </c>
      <c r="IXF7" s="88">
        <f t="shared" si="660"/>
        <v>1.1415525114155251E-4</v>
      </c>
      <c r="IXG7" s="88">
        <f t="shared" si="660"/>
        <v>1.1415525114155251E-4</v>
      </c>
      <c r="IXH7" s="88">
        <f t="shared" si="660"/>
        <v>1.1415525114155251E-4</v>
      </c>
      <c r="IXI7" s="88">
        <f t="shared" si="660"/>
        <v>1.1415525114155251E-4</v>
      </c>
      <c r="IXJ7" s="88">
        <f t="shared" si="660"/>
        <v>1.1415525114155251E-4</v>
      </c>
      <c r="IXK7" s="88">
        <f t="shared" si="660"/>
        <v>1.1415525114155251E-4</v>
      </c>
      <c r="IXL7" s="88">
        <f t="shared" si="660"/>
        <v>1.1415525114155251E-4</v>
      </c>
      <c r="IXM7" s="88">
        <f t="shared" si="660"/>
        <v>1.1415525114155251E-4</v>
      </c>
      <c r="IXN7" s="88">
        <f t="shared" si="660"/>
        <v>1.1415525114155251E-4</v>
      </c>
      <c r="IXO7" s="88">
        <f t="shared" si="660"/>
        <v>1.1415525114155251E-4</v>
      </c>
      <c r="IXP7" s="88">
        <f t="shared" si="660"/>
        <v>1.1415525114155251E-4</v>
      </c>
      <c r="IXQ7" s="88">
        <f t="shared" si="660"/>
        <v>1.1415525114155251E-4</v>
      </c>
      <c r="IXR7" s="88">
        <f t="shared" si="660"/>
        <v>1.1415525114155251E-4</v>
      </c>
      <c r="IXS7" s="88">
        <f t="shared" si="660"/>
        <v>1.1415525114155251E-4</v>
      </c>
      <c r="IXT7" s="88">
        <f t="shared" si="660"/>
        <v>1.1415525114155251E-4</v>
      </c>
      <c r="IXU7" s="88">
        <f t="shared" si="660"/>
        <v>1.1415525114155251E-4</v>
      </c>
      <c r="IXV7" s="88">
        <f t="shared" ref="IXV7:JAG7" si="661">IXU7</f>
        <v>1.1415525114155251E-4</v>
      </c>
      <c r="IXW7" s="88">
        <f t="shared" si="661"/>
        <v>1.1415525114155251E-4</v>
      </c>
      <c r="IXX7" s="88">
        <f t="shared" si="661"/>
        <v>1.1415525114155251E-4</v>
      </c>
      <c r="IXY7" s="88">
        <f t="shared" si="661"/>
        <v>1.1415525114155251E-4</v>
      </c>
      <c r="IXZ7" s="88">
        <f t="shared" si="661"/>
        <v>1.1415525114155251E-4</v>
      </c>
      <c r="IYA7" s="88">
        <f t="shared" si="661"/>
        <v>1.1415525114155251E-4</v>
      </c>
      <c r="IYB7" s="88">
        <f t="shared" si="661"/>
        <v>1.1415525114155251E-4</v>
      </c>
      <c r="IYC7" s="88">
        <f t="shared" si="661"/>
        <v>1.1415525114155251E-4</v>
      </c>
      <c r="IYD7" s="88">
        <f t="shared" si="661"/>
        <v>1.1415525114155251E-4</v>
      </c>
      <c r="IYE7" s="88">
        <f t="shared" si="661"/>
        <v>1.1415525114155251E-4</v>
      </c>
      <c r="IYF7" s="88">
        <f t="shared" si="661"/>
        <v>1.1415525114155251E-4</v>
      </c>
      <c r="IYG7" s="88">
        <f t="shared" si="661"/>
        <v>1.1415525114155251E-4</v>
      </c>
      <c r="IYH7" s="88">
        <f t="shared" si="661"/>
        <v>1.1415525114155251E-4</v>
      </c>
      <c r="IYI7" s="88">
        <f t="shared" si="661"/>
        <v>1.1415525114155251E-4</v>
      </c>
      <c r="IYJ7" s="88">
        <f t="shared" si="661"/>
        <v>1.1415525114155251E-4</v>
      </c>
      <c r="IYK7" s="88">
        <f t="shared" si="661"/>
        <v>1.1415525114155251E-4</v>
      </c>
      <c r="IYL7" s="88">
        <f t="shared" si="661"/>
        <v>1.1415525114155251E-4</v>
      </c>
      <c r="IYM7" s="88">
        <f t="shared" si="661"/>
        <v>1.1415525114155251E-4</v>
      </c>
      <c r="IYN7" s="88">
        <f t="shared" si="661"/>
        <v>1.1415525114155251E-4</v>
      </c>
      <c r="IYO7" s="88">
        <f t="shared" si="661"/>
        <v>1.1415525114155251E-4</v>
      </c>
      <c r="IYP7" s="88">
        <f t="shared" si="661"/>
        <v>1.1415525114155251E-4</v>
      </c>
      <c r="IYQ7" s="88">
        <f t="shared" si="661"/>
        <v>1.1415525114155251E-4</v>
      </c>
      <c r="IYR7" s="88">
        <f t="shared" si="661"/>
        <v>1.1415525114155251E-4</v>
      </c>
      <c r="IYS7" s="88">
        <f t="shared" si="661"/>
        <v>1.1415525114155251E-4</v>
      </c>
      <c r="IYT7" s="88">
        <f t="shared" si="661"/>
        <v>1.1415525114155251E-4</v>
      </c>
      <c r="IYU7" s="88">
        <f t="shared" si="661"/>
        <v>1.1415525114155251E-4</v>
      </c>
      <c r="IYV7" s="88">
        <f t="shared" si="661"/>
        <v>1.1415525114155251E-4</v>
      </c>
      <c r="IYW7" s="88">
        <f t="shared" si="661"/>
        <v>1.1415525114155251E-4</v>
      </c>
      <c r="IYX7" s="88">
        <f t="shared" si="661"/>
        <v>1.1415525114155251E-4</v>
      </c>
      <c r="IYY7" s="88">
        <f t="shared" si="661"/>
        <v>1.1415525114155251E-4</v>
      </c>
      <c r="IYZ7" s="88">
        <f t="shared" si="661"/>
        <v>1.1415525114155251E-4</v>
      </c>
      <c r="IZA7" s="88">
        <f t="shared" si="661"/>
        <v>1.1415525114155251E-4</v>
      </c>
      <c r="IZB7" s="88">
        <f t="shared" si="661"/>
        <v>1.1415525114155251E-4</v>
      </c>
      <c r="IZC7" s="88">
        <f t="shared" si="661"/>
        <v>1.1415525114155251E-4</v>
      </c>
      <c r="IZD7" s="88">
        <f t="shared" si="661"/>
        <v>1.1415525114155251E-4</v>
      </c>
      <c r="IZE7" s="88">
        <f t="shared" si="661"/>
        <v>1.1415525114155251E-4</v>
      </c>
      <c r="IZF7" s="88">
        <f t="shared" si="661"/>
        <v>1.1415525114155251E-4</v>
      </c>
      <c r="IZG7" s="88">
        <f t="shared" si="661"/>
        <v>1.1415525114155251E-4</v>
      </c>
      <c r="IZH7" s="88">
        <f t="shared" si="661"/>
        <v>1.1415525114155251E-4</v>
      </c>
      <c r="IZI7" s="88">
        <f t="shared" si="661"/>
        <v>1.1415525114155251E-4</v>
      </c>
      <c r="IZJ7" s="88">
        <f t="shared" si="661"/>
        <v>1.1415525114155251E-4</v>
      </c>
      <c r="IZK7" s="88">
        <f t="shared" si="661"/>
        <v>1.1415525114155251E-4</v>
      </c>
      <c r="IZL7" s="88">
        <f t="shared" si="661"/>
        <v>1.1415525114155251E-4</v>
      </c>
      <c r="IZM7" s="88">
        <f t="shared" si="661"/>
        <v>1.1415525114155251E-4</v>
      </c>
      <c r="IZN7" s="88">
        <f t="shared" si="661"/>
        <v>1.1415525114155251E-4</v>
      </c>
      <c r="IZO7" s="88">
        <f t="shared" si="661"/>
        <v>1.1415525114155251E-4</v>
      </c>
      <c r="IZP7" s="88">
        <f t="shared" si="661"/>
        <v>1.1415525114155251E-4</v>
      </c>
      <c r="IZQ7" s="88">
        <f t="shared" si="661"/>
        <v>1.1415525114155251E-4</v>
      </c>
      <c r="IZR7" s="88">
        <f t="shared" si="661"/>
        <v>1.1415525114155251E-4</v>
      </c>
      <c r="IZS7" s="88">
        <f t="shared" si="661"/>
        <v>1.1415525114155251E-4</v>
      </c>
      <c r="IZT7" s="88">
        <f t="shared" si="661"/>
        <v>1.1415525114155251E-4</v>
      </c>
      <c r="IZU7" s="88">
        <f t="shared" si="661"/>
        <v>1.1415525114155251E-4</v>
      </c>
      <c r="IZV7" s="88">
        <f t="shared" si="661"/>
        <v>1.1415525114155251E-4</v>
      </c>
      <c r="IZW7" s="88">
        <f t="shared" si="661"/>
        <v>1.1415525114155251E-4</v>
      </c>
      <c r="IZX7" s="88">
        <f t="shared" si="661"/>
        <v>1.1415525114155251E-4</v>
      </c>
      <c r="IZY7" s="88">
        <f t="shared" si="661"/>
        <v>1.1415525114155251E-4</v>
      </c>
      <c r="IZZ7" s="88">
        <f t="shared" si="661"/>
        <v>1.1415525114155251E-4</v>
      </c>
      <c r="JAA7" s="88">
        <f t="shared" si="661"/>
        <v>1.1415525114155251E-4</v>
      </c>
      <c r="JAB7" s="88">
        <f t="shared" si="661"/>
        <v>1.1415525114155251E-4</v>
      </c>
      <c r="JAC7" s="88">
        <f t="shared" si="661"/>
        <v>1.1415525114155251E-4</v>
      </c>
      <c r="JAD7" s="88">
        <f t="shared" si="661"/>
        <v>1.1415525114155251E-4</v>
      </c>
      <c r="JAE7" s="88">
        <f t="shared" si="661"/>
        <v>1.1415525114155251E-4</v>
      </c>
      <c r="JAF7" s="88">
        <f t="shared" si="661"/>
        <v>1.1415525114155251E-4</v>
      </c>
      <c r="JAG7" s="88">
        <f t="shared" si="661"/>
        <v>1.1415525114155251E-4</v>
      </c>
      <c r="JAH7" s="88">
        <f t="shared" ref="JAH7:JCS7" si="662">JAG7</f>
        <v>1.1415525114155251E-4</v>
      </c>
      <c r="JAI7" s="88">
        <f t="shared" si="662"/>
        <v>1.1415525114155251E-4</v>
      </c>
      <c r="JAJ7" s="88">
        <f t="shared" si="662"/>
        <v>1.1415525114155251E-4</v>
      </c>
      <c r="JAK7" s="88">
        <f t="shared" si="662"/>
        <v>1.1415525114155251E-4</v>
      </c>
      <c r="JAL7" s="88">
        <f t="shared" si="662"/>
        <v>1.1415525114155251E-4</v>
      </c>
      <c r="JAM7" s="88">
        <f t="shared" si="662"/>
        <v>1.1415525114155251E-4</v>
      </c>
      <c r="JAN7" s="88">
        <f t="shared" si="662"/>
        <v>1.1415525114155251E-4</v>
      </c>
      <c r="JAO7" s="88">
        <f t="shared" si="662"/>
        <v>1.1415525114155251E-4</v>
      </c>
      <c r="JAP7" s="88">
        <f t="shared" si="662"/>
        <v>1.1415525114155251E-4</v>
      </c>
      <c r="JAQ7" s="88">
        <f t="shared" si="662"/>
        <v>1.1415525114155251E-4</v>
      </c>
      <c r="JAR7" s="88">
        <f t="shared" si="662"/>
        <v>1.1415525114155251E-4</v>
      </c>
      <c r="JAS7" s="88">
        <f t="shared" si="662"/>
        <v>1.1415525114155251E-4</v>
      </c>
      <c r="JAT7" s="88">
        <f t="shared" si="662"/>
        <v>1.1415525114155251E-4</v>
      </c>
      <c r="JAU7" s="88">
        <f t="shared" si="662"/>
        <v>1.1415525114155251E-4</v>
      </c>
      <c r="JAV7" s="88">
        <f t="shared" si="662"/>
        <v>1.1415525114155251E-4</v>
      </c>
      <c r="JAW7" s="88">
        <f t="shared" si="662"/>
        <v>1.1415525114155251E-4</v>
      </c>
      <c r="JAX7" s="88">
        <f t="shared" si="662"/>
        <v>1.1415525114155251E-4</v>
      </c>
      <c r="JAY7" s="88">
        <f t="shared" si="662"/>
        <v>1.1415525114155251E-4</v>
      </c>
      <c r="JAZ7" s="88">
        <f t="shared" si="662"/>
        <v>1.1415525114155251E-4</v>
      </c>
      <c r="JBA7" s="88">
        <f t="shared" si="662"/>
        <v>1.1415525114155251E-4</v>
      </c>
      <c r="JBB7" s="88">
        <f t="shared" si="662"/>
        <v>1.1415525114155251E-4</v>
      </c>
      <c r="JBC7" s="88">
        <f t="shared" si="662"/>
        <v>1.1415525114155251E-4</v>
      </c>
      <c r="JBD7" s="88">
        <f t="shared" si="662"/>
        <v>1.1415525114155251E-4</v>
      </c>
      <c r="JBE7" s="88">
        <f t="shared" si="662"/>
        <v>1.1415525114155251E-4</v>
      </c>
      <c r="JBF7" s="88">
        <f t="shared" si="662"/>
        <v>1.1415525114155251E-4</v>
      </c>
      <c r="JBG7" s="88">
        <f t="shared" si="662"/>
        <v>1.1415525114155251E-4</v>
      </c>
      <c r="JBH7" s="88">
        <f t="shared" si="662"/>
        <v>1.1415525114155251E-4</v>
      </c>
      <c r="JBI7" s="88">
        <f t="shared" si="662"/>
        <v>1.1415525114155251E-4</v>
      </c>
      <c r="JBJ7" s="88">
        <f t="shared" si="662"/>
        <v>1.1415525114155251E-4</v>
      </c>
      <c r="JBK7" s="88">
        <f t="shared" si="662"/>
        <v>1.1415525114155251E-4</v>
      </c>
      <c r="JBL7" s="88">
        <f t="shared" si="662"/>
        <v>1.1415525114155251E-4</v>
      </c>
      <c r="JBM7" s="88">
        <f t="shared" si="662"/>
        <v>1.1415525114155251E-4</v>
      </c>
      <c r="JBN7" s="88">
        <f t="shared" si="662"/>
        <v>1.1415525114155251E-4</v>
      </c>
      <c r="JBO7" s="88">
        <f t="shared" si="662"/>
        <v>1.1415525114155251E-4</v>
      </c>
      <c r="JBP7" s="88">
        <f t="shared" si="662"/>
        <v>1.1415525114155251E-4</v>
      </c>
      <c r="JBQ7" s="88">
        <f t="shared" si="662"/>
        <v>1.1415525114155251E-4</v>
      </c>
      <c r="JBR7" s="88">
        <f t="shared" si="662"/>
        <v>1.1415525114155251E-4</v>
      </c>
      <c r="JBS7" s="88">
        <f t="shared" si="662"/>
        <v>1.1415525114155251E-4</v>
      </c>
      <c r="JBT7" s="88">
        <f t="shared" si="662"/>
        <v>1.1415525114155251E-4</v>
      </c>
      <c r="JBU7" s="88">
        <f t="shared" si="662"/>
        <v>1.1415525114155251E-4</v>
      </c>
      <c r="JBV7" s="88">
        <f t="shared" si="662"/>
        <v>1.1415525114155251E-4</v>
      </c>
      <c r="JBW7" s="88">
        <f t="shared" si="662"/>
        <v>1.1415525114155251E-4</v>
      </c>
      <c r="JBX7" s="88">
        <f t="shared" si="662"/>
        <v>1.1415525114155251E-4</v>
      </c>
      <c r="JBY7" s="88">
        <f t="shared" si="662"/>
        <v>1.1415525114155251E-4</v>
      </c>
      <c r="JBZ7" s="88">
        <f t="shared" si="662"/>
        <v>1.1415525114155251E-4</v>
      </c>
      <c r="JCA7" s="88">
        <f t="shared" si="662"/>
        <v>1.1415525114155251E-4</v>
      </c>
      <c r="JCB7" s="88">
        <f t="shared" si="662"/>
        <v>1.1415525114155251E-4</v>
      </c>
      <c r="JCC7" s="88">
        <f t="shared" si="662"/>
        <v>1.1415525114155251E-4</v>
      </c>
      <c r="JCD7" s="88">
        <f t="shared" si="662"/>
        <v>1.1415525114155251E-4</v>
      </c>
      <c r="JCE7" s="88">
        <f t="shared" si="662"/>
        <v>1.1415525114155251E-4</v>
      </c>
      <c r="JCF7" s="88">
        <f t="shared" si="662"/>
        <v>1.1415525114155251E-4</v>
      </c>
      <c r="JCG7" s="88">
        <f t="shared" si="662"/>
        <v>1.1415525114155251E-4</v>
      </c>
      <c r="JCH7" s="88">
        <f t="shared" si="662"/>
        <v>1.1415525114155251E-4</v>
      </c>
      <c r="JCI7" s="88">
        <f t="shared" si="662"/>
        <v>1.1415525114155251E-4</v>
      </c>
      <c r="JCJ7" s="88">
        <f t="shared" si="662"/>
        <v>1.1415525114155251E-4</v>
      </c>
      <c r="JCK7" s="88">
        <f t="shared" si="662"/>
        <v>1.1415525114155251E-4</v>
      </c>
      <c r="JCL7" s="88">
        <f t="shared" si="662"/>
        <v>1.1415525114155251E-4</v>
      </c>
      <c r="JCM7" s="88">
        <f t="shared" si="662"/>
        <v>1.1415525114155251E-4</v>
      </c>
      <c r="JCN7" s="88">
        <f t="shared" si="662"/>
        <v>1.1415525114155251E-4</v>
      </c>
      <c r="JCO7" s="88">
        <f t="shared" si="662"/>
        <v>1.1415525114155251E-4</v>
      </c>
      <c r="JCP7" s="88">
        <f t="shared" si="662"/>
        <v>1.1415525114155251E-4</v>
      </c>
      <c r="JCQ7" s="88">
        <f t="shared" si="662"/>
        <v>1.1415525114155251E-4</v>
      </c>
      <c r="JCR7" s="88">
        <f t="shared" si="662"/>
        <v>1.1415525114155251E-4</v>
      </c>
      <c r="JCS7" s="88">
        <f t="shared" si="662"/>
        <v>1.1415525114155251E-4</v>
      </c>
      <c r="JCT7" s="88">
        <f t="shared" ref="JCT7:JFE7" si="663">JCS7</f>
        <v>1.1415525114155251E-4</v>
      </c>
      <c r="JCU7" s="88">
        <f t="shared" si="663"/>
        <v>1.1415525114155251E-4</v>
      </c>
      <c r="JCV7" s="88">
        <f t="shared" si="663"/>
        <v>1.1415525114155251E-4</v>
      </c>
      <c r="JCW7" s="88">
        <f t="shared" si="663"/>
        <v>1.1415525114155251E-4</v>
      </c>
      <c r="JCX7" s="88">
        <f t="shared" si="663"/>
        <v>1.1415525114155251E-4</v>
      </c>
      <c r="JCY7" s="88">
        <f t="shared" si="663"/>
        <v>1.1415525114155251E-4</v>
      </c>
      <c r="JCZ7" s="88">
        <f t="shared" si="663"/>
        <v>1.1415525114155251E-4</v>
      </c>
      <c r="JDA7" s="88">
        <f t="shared" si="663"/>
        <v>1.1415525114155251E-4</v>
      </c>
      <c r="JDB7" s="88">
        <f t="shared" si="663"/>
        <v>1.1415525114155251E-4</v>
      </c>
      <c r="JDC7" s="88">
        <f t="shared" si="663"/>
        <v>1.1415525114155251E-4</v>
      </c>
      <c r="JDD7" s="88">
        <f t="shared" si="663"/>
        <v>1.1415525114155251E-4</v>
      </c>
      <c r="JDE7" s="88">
        <f t="shared" si="663"/>
        <v>1.1415525114155251E-4</v>
      </c>
      <c r="JDF7" s="88">
        <f t="shared" si="663"/>
        <v>1.1415525114155251E-4</v>
      </c>
      <c r="JDG7" s="88">
        <f t="shared" si="663"/>
        <v>1.1415525114155251E-4</v>
      </c>
      <c r="JDH7" s="88">
        <f t="shared" si="663"/>
        <v>1.1415525114155251E-4</v>
      </c>
      <c r="JDI7" s="88">
        <f t="shared" si="663"/>
        <v>1.1415525114155251E-4</v>
      </c>
      <c r="JDJ7" s="88">
        <f t="shared" si="663"/>
        <v>1.1415525114155251E-4</v>
      </c>
      <c r="JDK7" s="88">
        <f t="shared" si="663"/>
        <v>1.1415525114155251E-4</v>
      </c>
      <c r="JDL7" s="88">
        <f t="shared" si="663"/>
        <v>1.1415525114155251E-4</v>
      </c>
      <c r="JDM7" s="88">
        <f t="shared" si="663"/>
        <v>1.1415525114155251E-4</v>
      </c>
      <c r="JDN7" s="88">
        <f t="shared" si="663"/>
        <v>1.1415525114155251E-4</v>
      </c>
      <c r="JDO7" s="88">
        <f t="shared" si="663"/>
        <v>1.1415525114155251E-4</v>
      </c>
      <c r="JDP7" s="88">
        <f t="shared" si="663"/>
        <v>1.1415525114155251E-4</v>
      </c>
      <c r="JDQ7" s="88">
        <f t="shared" si="663"/>
        <v>1.1415525114155251E-4</v>
      </c>
      <c r="JDR7" s="88">
        <f t="shared" si="663"/>
        <v>1.1415525114155251E-4</v>
      </c>
      <c r="JDS7" s="88">
        <f t="shared" si="663"/>
        <v>1.1415525114155251E-4</v>
      </c>
      <c r="JDT7" s="88">
        <f t="shared" si="663"/>
        <v>1.1415525114155251E-4</v>
      </c>
      <c r="JDU7" s="88">
        <f t="shared" si="663"/>
        <v>1.1415525114155251E-4</v>
      </c>
      <c r="JDV7" s="88">
        <f t="shared" si="663"/>
        <v>1.1415525114155251E-4</v>
      </c>
      <c r="JDW7" s="88">
        <f t="shared" si="663"/>
        <v>1.1415525114155251E-4</v>
      </c>
      <c r="JDX7" s="88">
        <f t="shared" si="663"/>
        <v>1.1415525114155251E-4</v>
      </c>
      <c r="JDY7" s="88">
        <f t="shared" si="663"/>
        <v>1.1415525114155251E-4</v>
      </c>
      <c r="JDZ7" s="88">
        <f t="shared" si="663"/>
        <v>1.1415525114155251E-4</v>
      </c>
      <c r="JEA7" s="88">
        <f t="shared" si="663"/>
        <v>1.1415525114155251E-4</v>
      </c>
      <c r="JEB7" s="88">
        <f t="shared" si="663"/>
        <v>1.1415525114155251E-4</v>
      </c>
      <c r="JEC7" s="88">
        <f t="shared" si="663"/>
        <v>1.1415525114155251E-4</v>
      </c>
      <c r="JED7" s="88">
        <f t="shared" si="663"/>
        <v>1.1415525114155251E-4</v>
      </c>
      <c r="JEE7" s="88">
        <f t="shared" si="663"/>
        <v>1.1415525114155251E-4</v>
      </c>
      <c r="JEF7" s="88">
        <f t="shared" si="663"/>
        <v>1.1415525114155251E-4</v>
      </c>
      <c r="JEG7" s="88">
        <f t="shared" si="663"/>
        <v>1.1415525114155251E-4</v>
      </c>
      <c r="JEH7" s="88">
        <f t="shared" si="663"/>
        <v>1.1415525114155251E-4</v>
      </c>
      <c r="JEI7" s="88">
        <f t="shared" si="663"/>
        <v>1.1415525114155251E-4</v>
      </c>
      <c r="JEJ7" s="88">
        <f t="shared" si="663"/>
        <v>1.1415525114155251E-4</v>
      </c>
      <c r="JEK7" s="88">
        <f t="shared" si="663"/>
        <v>1.1415525114155251E-4</v>
      </c>
      <c r="JEL7" s="88">
        <f t="shared" si="663"/>
        <v>1.1415525114155251E-4</v>
      </c>
      <c r="JEM7" s="88">
        <f t="shared" si="663"/>
        <v>1.1415525114155251E-4</v>
      </c>
      <c r="JEN7" s="88">
        <f t="shared" si="663"/>
        <v>1.1415525114155251E-4</v>
      </c>
      <c r="JEO7" s="88">
        <f t="shared" si="663"/>
        <v>1.1415525114155251E-4</v>
      </c>
      <c r="JEP7" s="88">
        <f t="shared" si="663"/>
        <v>1.1415525114155251E-4</v>
      </c>
      <c r="JEQ7" s="88">
        <f t="shared" si="663"/>
        <v>1.1415525114155251E-4</v>
      </c>
      <c r="JER7" s="88">
        <f t="shared" si="663"/>
        <v>1.1415525114155251E-4</v>
      </c>
      <c r="JES7" s="88">
        <f t="shared" si="663"/>
        <v>1.1415525114155251E-4</v>
      </c>
      <c r="JET7" s="88">
        <f t="shared" si="663"/>
        <v>1.1415525114155251E-4</v>
      </c>
      <c r="JEU7" s="88">
        <f t="shared" si="663"/>
        <v>1.1415525114155251E-4</v>
      </c>
      <c r="JEV7" s="88">
        <f t="shared" si="663"/>
        <v>1.1415525114155251E-4</v>
      </c>
      <c r="JEW7" s="88">
        <f t="shared" si="663"/>
        <v>1.1415525114155251E-4</v>
      </c>
      <c r="JEX7" s="88">
        <f t="shared" si="663"/>
        <v>1.1415525114155251E-4</v>
      </c>
      <c r="JEY7" s="88">
        <f t="shared" si="663"/>
        <v>1.1415525114155251E-4</v>
      </c>
      <c r="JEZ7" s="88">
        <f t="shared" si="663"/>
        <v>1.1415525114155251E-4</v>
      </c>
      <c r="JFA7" s="88">
        <f t="shared" si="663"/>
        <v>1.1415525114155251E-4</v>
      </c>
      <c r="JFB7" s="88">
        <f t="shared" si="663"/>
        <v>1.1415525114155251E-4</v>
      </c>
      <c r="JFC7" s="88">
        <f t="shared" si="663"/>
        <v>1.1415525114155251E-4</v>
      </c>
      <c r="JFD7" s="88">
        <f t="shared" si="663"/>
        <v>1.1415525114155251E-4</v>
      </c>
      <c r="JFE7" s="88">
        <f t="shared" si="663"/>
        <v>1.1415525114155251E-4</v>
      </c>
      <c r="JFF7" s="88">
        <f t="shared" ref="JFF7:JHQ7" si="664">JFE7</f>
        <v>1.1415525114155251E-4</v>
      </c>
      <c r="JFG7" s="88">
        <f t="shared" si="664"/>
        <v>1.1415525114155251E-4</v>
      </c>
      <c r="JFH7" s="88">
        <f t="shared" si="664"/>
        <v>1.1415525114155251E-4</v>
      </c>
      <c r="JFI7" s="88">
        <f t="shared" si="664"/>
        <v>1.1415525114155251E-4</v>
      </c>
      <c r="JFJ7" s="88">
        <f t="shared" si="664"/>
        <v>1.1415525114155251E-4</v>
      </c>
      <c r="JFK7" s="88">
        <f t="shared" si="664"/>
        <v>1.1415525114155251E-4</v>
      </c>
      <c r="JFL7" s="88">
        <f t="shared" si="664"/>
        <v>1.1415525114155251E-4</v>
      </c>
      <c r="JFM7" s="88">
        <f t="shared" si="664"/>
        <v>1.1415525114155251E-4</v>
      </c>
      <c r="JFN7" s="88">
        <f t="shared" si="664"/>
        <v>1.1415525114155251E-4</v>
      </c>
      <c r="JFO7" s="88">
        <f t="shared" si="664"/>
        <v>1.1415525114155251E-4</v>
      </c>
      <c r="JFP7" s="88">
        <f t="shared" si="664"/>
        <v>1.1415525114155251E-4</v>
      </c>
      <c r="JFQ7" s="88">
        <f t="shared" si="664"/>
        <v>1.1415525114155251E-4</v>
      </c>
      <c r="JFR7" s="88">
        <f t="shared" si="664"/>
        <v>1.1415525114155251E-4</v>
      </c>
      <c r="JFS7" s="88">
        <f t="shared" si="664"/>
        <v>1.1415525114155251E-4</v>
      </c>
      <c r="JFT7" s="88">
        <f t="shared" si="664"/>
        <v>1.1415525114155251E-4</v>
      </c>
      <c r="JFU7" s="88">
        <f t="shared" si="664"/>
        <v>1.1415525114155251E-4</v>
      </c>
      <c r="JFV7" s="88">
        <f t="shared" si="664"/>
        <v>1.1415525114155251E-4</v>
      </c>
      <c r="JFW7" s="88">
        <f t="shared" si="664"/>
        <v>1.1415525114155251E-4</v>
      </c>
      <c r="JFX7" s="88">
        <f t="shared" si="664"/>
        <v>1.1415525114155251E-4</v>
      </c>
      <c r="JFY7" s="88">
        <f t="shared" si="664"/>
        <v>1.1415525114155251E-4</v>
      </c>
      <c r="JFZ7" s="88">
        <f t="shared" si="664"/>
        <v>1.1415525114155251E-4</v>
      </c>
      <c r="JGA7" s="88">
        <f t="shared" si="664"/>
        <v>1.1415525114155251E-4</v>
      </c>
      <c r="JGB7" s="88">
        <f t="shared" si="664"/>
        <v>1.1415525114155251E-4</v>
      </c>
      <c r="JGC7" s="88">
        <f t="shared" si="664"/>
        <v>1.1415525114155251E-4</v>
      </c>
      <c r="JGD7" s="88">
        <f t="shared" si="664"/>
        <v>1.1415525114155251E-4</v>
      </c>
      <c r="JGE7" s="88">
        <f t="shared" si="664"/>
        <v>1.1415525114155251E-4</v>
      </c>
      <c r="JGF7" s="88">
        <f t="shared" si="664"/>
        <v>1.1415525114155251E-4</v>
      </c>
      <c r="JGG7" s="88">
        <f t="shared" si="664"/>
        <v>1.1415525114155251E-4</v>
      </c>
      <c r="JGH7" s="88">
        <f t="shared" si="664"/>
        <v>1.1415525114155251E-4</v>
      </c>
      <c r="JGI7" s="88">
        <f t="shared" si="664"/>
        <v>1.1415525114155251E-4</v>
      </c>
      <c r="JGJ7" s="88">
        <f t="shared" si="664"/>
        <v>1.1415525114155251E-4</v>
      </c>
      <c r="JGK7" s="88">
        <f t="shared" si="664"/>
        <v>1.1415525114155251E-4</v>
      </c>
      <c r="JGL7" s="88">
        <f t="shared" si="664"/>
        <v>1.1415525114155251E-4</v>
      </c>
      <c r="JGM7" s="88">
        <f t="shared" si="664"/>
        <v>1.1415525114155251E-4</v>
      </c>
      <c r="JGN7" s="88">
        <f t="shared" si="664"/>
        <v>1.1415525114155251E-4</v>
      </c>
      <c r="JGO7" s="88">
        <f t="shared" si="664"/>
        <v>1.1415525114155251E-4</v>
      </c>
      <c r="JGP7" s="88">
        <f t="shared" si="664"/>
        <v>1.1415525114155251E-4</v>
      </c>
      <c r="JGQ7" s="88">
        <f t="shared" si="664"/>
        <v>1.1415525114155251E-4</v>
      </c>
      <c r="JGR7" s="88">
        <f t="shared" si="664"/>
        <v>1.1415525114155251E-4</v>
      </c>
      <c r="JGS7" s="88">
        <f t="shared" si="664"/>
        <v>1.1415525114155251E-4</v>
      </c>
      <c r="JGT7" s="88">
        <f t="shared" si="664"/>
        <v>1.1415525114155251E-4</v>
      </c>
      <c r="JGU7" s="88">
        <f t="shared" si="664"/>
        <v>1.1415525114155251E-4</v>
      </c>
      <c r="JGV7" s="88">
        <f t="shared" si="664"/>
        <v>1.1415525114155251E-4</v>
      </c>
      <c r="JGW7" s="88">
        <f t="shared" si="664"/>
        <v>1.1415525114155251E-4</v>
      </c>
      <c r="JGX7" s="88">
        <f t="shared" si="664"/>
        <v>1.1415525114155251E-4</v>
      </c>
      <c r="JGY7" s="88">
        <f t="shared" si="664"/>
        <v>1.1415525114155251E-4</v>
      </c>
      <c r="JGZ7" s="88">
        <f t="shared" si="664"/>
        <v>1.1415525114155251E-4</v>
      </c>
      <c r="JHA7" s="88">
        <f t="shared" si="664"/>
        <v>1.1415525114155251E-4</v>
      </c>
      <c r="JHB7" s="88">
        <f t="shared" si="664"/>
        <v>1.1415525114155251E-4</v>
      </c>
      <c r="JHC7" s="88">
        <f t="shared" si="664"/>
        <v>1.1415525114155251E-4</v>
      </c>
      <c r="JHD7" s="88">
        <f t="shared" si="664"/>
        <v>1.1415525114155251E-4</v>
      </c>
      <c r="JHE7" s="88">
        <f t="shared" si="664"/>
        <v>1.1415525114155251E-4</v>
      </c>
      <c r="JHF7" s="88">
        <f t="shared" si="664"/>
        <v>1.1415525114155251E-4</v>
      </c>
      <c r="JHG7" s="88">
        <f t="shared" si="664"/>
        <v>1.1415525114155251E-4</v>
      </c>
      <c r="JHH7" s="88">
        <f t="shared" si="664"/>
        <v>1.1415525114155251E-4</v>
      </c>
      <c r="JHI7" s="88">
        <f t="shared" si="664"/>
        <v>1.1415525114155251E-4</v>
      </c>
      <c r="JHJ7" s="88">
        <f t="shared" si="664"/>
        <v>1.1415525114155251E-4</v>
      </c>
      <c r="JHK7" s="88">
        <f t="shared" si="664"/>
        <v>1.1415525114155251E-4</v>
      </c>
      <c r="JHL7" s="88">
        <f t="shared" si="664"/>
        <v>1.1415525114155251E-4</v>
      </c>
      <c r="JHM7" s="88">
        <f t="shared" si="664"/>
        <v>1.1415525114155251E-4</v>
      </c>
      <c r="JHN7" s="88">
        <f t="shared" si="664"/>
        <v>1.1415525114155251E-4</v>
      </c>
      <c r="JHO7" s="88">
        <f t="shared" si="664"/>
        <v>1.1415525114155251E-4</v>
      </c>
      <c r="JHP7" s="88">
        <f t="shared" si="664"/>
        <v>1.1415525114155251E-4</v>
      </c>
      <c r="JHQ7" s="88">
        <f t="shared" si="664"/>
        <v>1.1415525114155251E-4</v>
      </c>
      <c r="JHR7" s="88">
        <f t="shared" ref="JHR7:JKC7" si="665">JHQ7</f>
        <v>1.1415525114155251E-4</v>
      </c>
      <c r="JHS7" s="88">
        <f t="shared" si="665"/>
        <v>1.1415525114155251E-4</v>
      </c>
      <c r="JHT7" s="88">
        <f t="shared" si="665"/>
        <v>1.1415525114155251E-4</v>
      </c>
      <c r="JHU7" s="88">
        <f t="shared" si="665"/>
        <v>1.1415525114155251E-4</v>
      </c>
      <c r="JHV7" s="88">
        <f t="shared" si="665"/>
        <v>1.1415525114155251E-4</v>
      </c>
      <c r="JHW7" s="88">
        <f t="shared" si="665"/>
        <v>1.1415525114155251E-4</v>
      </c>
      <c r="JHX7" s="88">
        <f t="shared" si="665"/>
        <v>1.1415525114155251E-4</v>
      </c>
      <c r="JHY7" s="88">
        <f t="shared" si="665"/>
        <v>1.1415525114155251E-4</v>
      </c>
      <c r="JHZ7" s="88">
        <f t="shared" si="665"/>
        <v>1.1415525114155251E-4</v>
      </c>
      <c r="JIA7" s="88">
        <f t="shared" si="665"/>
        <v>1.1415525114155251E-4</v>
      </c>
      <c r="JIB7" s="88">
        <f t="shared" si="665"/>
        <v>1.1415525114155251E-4</v>
      </c>
      <c r="JIC7" s="88">
        <f t="shared" si="665"/>
        <v>1.1415525114155251E-4</v>
      </c>
      <c r="JID7" s="88">
        <f t="shared" si="665"/>
        <v>1.1415525114155251E-4</v>
      </c>
      <c r="JIE7" s="88">
        <f t="shared" si="665"/>
        <v>1.1415525114155251E-4</v>
      </c>
      <c r="JIF7" s="88">
        <f t="shared" si="665"/>
        <v>1.1415525114155251E-4</v>
      </c>
      <c r="JIG7" s="88">
        <f t="shared" si="665"/>
        <v>1.1415525114155251E-4</v>
      </c>
      <c r="JIH7" s="88">
        <f t="shared" si="665"/>
        <v>1.1415525114155251E-4</v>
      </c>
      <c r="JII7" s="88">
        <f t="shared" si="665"/>
        <v>1.1415525114155251E-4</v>
      </c>
      <c r="JIJ7" s="88">
        <f t="shared" si="665"/>
        <v>1.1415525114155251E-4</v>
      </c>
      <c r="JIK7" s="88">
        <f t="shared" si="665"/>
        <v>1.1415525114155251E-4</v>
      </c>
      <c r="JIL7" s="88">
        <f t="shared" si="665"/>
        <v>1.1415525114155251E-4</v>
      </c>
      <c r="JIM7" s="88">
        <f t="shared" si="665"/>
        <v>1.1415525114155251E-4</v>
      </c>
      <c r="JIN7" s="88">
        <f t="shared" si="665"/>
        <v>1.1415525114155251E-4</v>
      </c>
      <c r="JIO7" s="88">
        <f t="shared" si="665"/>
        <v>1.1415525114155251E-4</v>
      </c>
      <c r="JIP7" s="88">
        <f t="shared" si="665"/>
        <v>1.1415525114155251E-4</v>
      </c>
      <c r="JIQ7" s="88">
        <f t="shared" si="665"/>
        <v>1.1415525114155251E-4</v>
      </c>
      <c r="JIR7" s="88">
        <f t="shared" si="665"/>
        <v>1.1415525114155251E-4</v>
      </c>
      <c r="JIS7" s="88">
        <f t="shared" si="665"/>
        <v>1.1415525114155251E-4</v>
      </c>
      <c r="JIT7" s="88">
        <f t="shared" si="665"/>
        <v>1.1415525114155251E-4</v>
      </c>
      <c r="JIU7" s="88">
        <f t="shared" si="665"/>
        <v>1.1415525114155251E-4</v>
      </c>
      <c r="JIV7" s="88">
        <f t="shared" si="665"/>
        <v>1.1415525114155251E-4</v>
      </c>
      <c r="JIW7" s="88">
        <f t="shared" si="665"/>
        <v>1.1415525114155251E-4</v>
      </c>
      <c r="JIX7" s="88">
        <f t="shared" si="665"/>
        <v>1.1415525114155251E-4</v>
      </c>
      <c r="JIY7" s="88">
        <f t="shared" si="665"/>
        <v>1.1415525114155251E-4</v>
      </c>
      <c r="JIZ7" s="88">
        <f t="shared" si="665"/>
        <v>1.1415525114155251E-4</v>
      </c>
      <c r="JJA7" s="88">
        <f t="shared" si="665"/>
        <v>1.1415525114155251E-4</v>
      </c>
      <c r="JJB7" s="88">
        <f t="shared" si="665"/>
        <v>1.1415525114155251E-4</v>
      </c>
      <c r="JJC7" s="88">
        <f t="shared" si="665"/>
        <v>1.1415525114155251E-4</v>
      </c>
      <c r="JJD7" s="88">
        <f t="shared" si="665"/>
        <v>1.1415525114155251E-4</v>
      </c>
      <c r="JJE7" s="88">
        <f t="shared" si="665"/>
        <v>1.1415525114155251E-4</v>
      </c>
      <c r="JJF7" s="88">
        <f t="shared" si="665"/>
        <v>1.1415525114155251E-4</v>
      </c>
      <c r="JJG7" s="88">
        <f t="shared" si="665"/>
        <v>1.1415525114155251E-4</v>
      </c>
      <c r="JJH7" s="88">
        <f t="shared" si="665"/>
        <v>1.1415525114155251E-4</v>
      </c>
      <c r="JJI7" s="88">
        <f t="shared" si="665"/>
        <v>1.1415525114155251E-4</v>
      </c>
      <c r="JJJ7" s="88">
        <f t="shared" si="665"/>
        <v>1.1415525114155251E-4</v>
      </c>
      <c r="JJK7" s="88">
        <f t="shared" si="665"/>
        <v>1.1415525114155251E-4</v>
      </c>
      <c r="JJL7" s="88">
        <f t="shared" si="665"/>
        <v>1.1415525114155251E-4</v>
      </c>
      <c r="JJM7" s="88">
        <f t="shared" si="665"/>
        <v>1.1415525114155251E-4</v>
      </c>
      <c r="JJN7" s="88">
        <f t="shared" si="665"/>
        <v>1.1415525114155251E-4</v>
      </c>
      <c r="JJO7" s="88">
        <f t="shared" si="665"/>
        <v>1.1415525114155251E-4</v>
      </c>
      <c r="JJP7" s="88">
        <f t="shared" si="665"/>
        <v>1.1415525114155251E-4</v>
      </c>
      <c r="JJQ7" s="88">
        <f t="shared" si="665"/>
        <v>1.1415525114155251E-4</v>
      </c>
      <c r="JJR7" s="88">
        <f t="shared" si="665"/>
        <v>1.1415525114155251E-4</v>
      </c>
      <c r="JJS7" s="88">
        <f t="shared" si="665"/>
        <v>1.1415525114155251E-4</v>
      </c>
      <c r="JJT7" s="88">
        <f t="shared" si="665"/>
        <v>1.1415525114155251E-4</v>
      </c>
      <c r="JJU7" s="88">
        <f t="shared" si="665"/>
        <v>1.1415525114155251E-4</v>
      </c>
      <c r="JJV7" s="88">
        <f t="shared" si="665"/>
        <v>1.1415525114155251E-4</v>
      </c>
      <c r="JJW7" s="88">
        <f t="shared" si="665"/>
        <v>1.1415525114155251E-4</v>
      </c>
      <c r="JJX7" s="88">
        <f t="shared" si="665"/>
        <v>1.1415525114155251E-4</v>
      </c>
      <c r="JJY7" s="88">
        <f t="shared" si="665"/>
        <v>1.1415525114155251E-4</v>
      </c>
      <c r="JJZ7" s="88">
        <f t="shared" si="665"/>
        <v>1.1415525114155251E-4</v>
      </c>
      <c r="JKA7" s="88">
        <f t="shared" si="665"/>
        <v>1.1415525114155251E-4</v>
      </c>
      <c r="JKB7" s="88">
        <f t="shared" si="665"/>
        <v>1.1415525114155251E-4</v>
      </c>
      <c r="JKC7" s="88">
        <f t="shared" si="665"/>
        <v>1.1415525114155251E-4</v>
      </c>
      <c r="JKD7" s="88">
        <f t="shared" ref="JKD7:JMO7" si="666">JKC7</f>
        <v>1.1415525114155251E-4</v>
      </c>
      <c r="JKE7" s="88">
        <f t="shared" si="666"/>
        <v>1.1415525114155251E-4</v>
      </c>
      <c r="JKF7" s="88">
        <f t="shared" si="666"/>
        <v>1.1415525114155251E-4</v>
      </c>
      <c r="JKG7" s="88">
        <f t="shared" si="666"/>
        <v>1.1415525114155251E-4</v>
      </c>
      <c r="JKH7" s="88">
        <f t="shared" si="666"/>
        <v>1.1415525114155251E-4</v>
      </c>
      <c r="JKI7" s="88">
        <f t="shared" si="666"/>
        <v>1.1415525114155251E-4</v>
      </c>
      <c r="JKJ7" s="88">
        <f t="shared" si="666"/>
        <v>1.1415525114155251E-4</v>
      </c>
      <c r="JKK7" s="88">
        <f t="shared" si="666"/>
        <v>1.1415525114155251E-4</v>
      </c>
      <c r="JKL7" s="88">
        <f t="shared" si="666"/>
        <v>1.1415525114155251E-4</v>
      </c>
      <c r="JKM7" s="88">
        <f t="shared" si="666"/>
        <v>1.1415525114155251E-4</v>
      </c>
      <c r="JKN7" s="88">
        <f t="shared" si="666"/>
        <v>1.1415525114155251E-4</v>
      </c>
      <c r="JKO7" s="88">
        <f t="shared" si="666"/>
        <v>1.1415525114155251E-4</v>
      </c>
      <c r="JKP7" s="88">
        <f t="shared" si="666"/>
        <v>1.1415525114155251E-4</v>
      </c>
      <c r="JKQ7" s="88">
        <f t="shared" si="666"/>
        <v>1.1415525114155251E-4</v>
      </c>
      <c r="JKR7" s="88">
        <f t="shared" si="666"/>
        <v>1.1415525114155251E-4</v>
      </c>
      <c r="JKS7" s="88">
        <f t="shared" si="666"/>
        <v>1.1415525114155251E-4</v>
      </c>
      <c r="JKT7" s="88">
        <f t="shared" si="666"/>
        <v>1.1415525114155251E-4</v>
      </c>
      <c r="JKU7" s="88">
        <f t="shared" si="666"/>
        <v>1.1415525114155251E-4</v>
      </c>
      <c r="JKV7" s="88">
        <f t="shared" si="666"/>
        <v>1.1415525114155251E-4</v>
      </c>
      <c r="JKW7" s="88">
        <f t="shared" si="666"/>
        <v>1.1415525114155251E-4</v>
      </c>
      <c r="JKX7" s="88">
        <f t="shared" si="666"/>
        <v>1.1415525114155251E-4</v>
      </c>
      <c r="JKY7" s="88">
        <f t="shared" si="666"/>
        <v>1.1415525114155251E-4</v>
      </c>
      <c r="JKZ7" s="88">
        <f t="shared" si="666"/>
        <v>1.1415525114155251E-4</v>
      </c>
      <c r="JLA7" s="88">
        <f t="shared" si="666"/>
        <v>1.1415525114155251E-4</v>
      </c>
      <c r="JLB7" s="88">
        <f t="shared" si="666"/>
        <v>1.1415525114155251E-4</v>
      </c>
      <c r="JLC7" s="88">
        <f t="shared" si="666"/>
        <v>1.1415525114155251E-4</v>
      </c>
      <c r="JLD7" s="88">
        <f t="shared" si="666"/>
        <v>1.1415525114155251E-4</v>
      </c>
      <c r="JLE7" s="88">
        <f t="shared" si="666"/>
        <v>1.1415525114155251E-4</v>
      </c>
      <c r="JLF7" s="88">
        <f t="shared" si="666"/>
        <v>1.1415525114155251E-4</v>
      </c>
      <c r="JLG7" s="88">
        <f t="shared" si="666"/>
        <v>1.1415525114155251E-4</v>
      </c>
      <c r="JLH7" s="88">
        <f t="shared" si="666"/>
        <v>1.1415525114155251E-4</v>
      </c>
      <c r="JLI7" s="88">
        <f t="shared" si="666"/>
        <v>1.1415525114155251E-4</v>
      </c>
      <c r="JLJ7" s="88">
        <f t="shared" si="666"/>
        <v>1.1415525114155251E-4</v>
      </c>
      <c r="JLK7" s="88">
        <f t="shared" si="666"/>
        <v>1.1415525114155251E-4</v>
      </c>
      <c r="JLL7" s="88">
        <f t="shared" si="666"/>
        <v>1.1415525114155251E-4</v>
      </c>
      <c r="JLM7" s="88">
        <f t="shared" si="666"/>
        <v>1.1415525114155251E-4</v>
      </c>
      <c r="JLN7" s="88">
        <f t="shared" si="666"/>
        <v>1.1415525114155251E-4</v>
      </c>
      <c r="JLO7" s="88">
        <f t="shared" si="666"/>
        <v>1.1415525114155251E-4</v>
      </c>
      <c r="JLP7" s="88">
        <f t="shared" si="666"/>
        <v>1.1415525114155251E-4</v>
      </c>
      <c r="JLQ7" s="88">
        <f t="shared" si="666"/>
        <v>1.1415525114155251E-4</v>
      </c>
      <c r="JLR7" s="88">
        <f t="shared" si="666"/>
        <v>1.1415525114155251E-4</v>
      </c>
      <c r="JLS7" s="88">
        <f t="shared" si="666"/>
        <v>1.1415525114155251E-4</v>
      </c>
      <c r="JLT7" s="88">
        <f t="shared" si="666"/>
        <v>1.1415525114155251E-4</v>
      </c>
      <c r="JLU7" s="88">
        <f t="shared" si="666"/>
        <v>1.1415525114155251E-4</v>
      </c>
      <c r="JLV7" s="88">
        <f t="shared" si="666"/>
        <v>1.1415525114155251E-4</v>
      </c>
      <c r="JLW7" s="88">
        <f t="shared" si="666"/>
        <v>1.1415525114155251E-4</v>
      </c>
      <c r="JLX7" s="88">
        <f t="shared" si="666"/>
        <v>1.1415525114155251E-4</v>
      </c>
      <c r="JLY7" s="88">
        <f t="shared" si="666"/>
        <v>1.1415525114155251E-4</v>
      </c>
      <c r="JLZ7" s="88">
        <f t="shared" si="666"/>
        <v>1.1415525114155251E-4</v>
      </c>
      <c r="JMA7" s="88">
        <f t="shared" si="666"/>
        <v>1.1415525114155251E-4</v>
      </c>
      <c r="JMB7" s="88">
        <f t="shared" si="666"/>
        <v>1.1415525114155251E-4</v>
      </c>
      <c r="JMC7" s="88">
        <f t="shared" si="666"/>
        <v>1.1415525114155251E-4</v>
      </c>
      <c r="JMD7" s="88">
        <f t="shared" si="666"/>
        <v>1.1415525114155251E-4</v>
      </c>
      <c r="JME7" s="88">
        <f t="shared" si="666"/>
        <v>1.1415525114155251E-4</v>
      </c>
      <c r="JMF7" s="88">
        <f t="shared" si="666"/>
        <v>1.1415525114155251E-4</v>
      </c>
      <c r="JMG7" s="88">
        <f t="shared" si="666"/>
        <v>1.1415525114155251E-4</v>
      </c>
      <c r="JMH7" s="88">
        <f t="shared" si="666"/>
        <v>1.1415525114155251E-4</v>
      </c>
      <c r="JMI7" s="88">
        <f t="shared" si="666"/>
        <v>1.1415525114155251E-4</v>
      </c>
      <c r="JMJ7" s="88">
        <f t="shared" si="666"/>
        <v>1.1415525114155251E-4</v>
      </c>
      <c r="JMK7" s="88">
        <f t="shared" si="666"/>
        <v>1.1415525114155251E-4</v>
      </c>
      <c r="JML7" s="88">
        <f t="shared" si="666"/>
        <v>1.1415525114155251E-4</v>
      </c>
      <c r="JMM7" s="88">
        <f t="shared" si="666"/>
        <v>1.1415525114155251E-4</v>
      </c>
      <c r="JMN7" s="88">
        <f t="shared" si="666"/>
        <v>1.1415525114155251E-4</v>
      </c>
      <c r="JMO7" s="88">
        <f t="shared" si="666"/>
        <v>1.1415525114155251E-4</v>
      </c>
      <c r="JMP7" s="88">
        <f t="shared" ref="JMP7:JPA7" si="667">JMO7</f>
        <v>1.1415525114155251E-4</v>
      </c>
      <c r="JMQ7" s="88">
        <f t="shared" si="667"/>
        <v>1.1415525114155251E-4</v>
      </c>
      <c r="JMR7" s="88">
        <f t="shared" si="667"/>
        <v>1.1415525114155251E-4</v>
      </c>
      <c r="JMS7" s="88">
        <f t="shared" si="667"/>
        <v>1.1415525114155251E-4</v>
      </c>
      <c r="JMT7" s="88">
        <f t="shared" si="667"/>
        <v>1.1415525114155251E-4</v>
      </c>
      <c r="JMU7" s="88">
        <f t="shared" si="667"/>
        <v>1.1415525114155251E-4</v>
      </c>
      <c r="JMV7" s="88">
        <f t="shared" si="667"/>
        <v>1.1415525114155251E-4</v>
      </c>
      <c r="JMW7" s="88">
        <f t="shared" si="667"/>
        <v>1.1415525114155251E-4</v>
      </c>
      <c r="JMX7" s="88">
        <f t="shared" si="667"/>
        <v>1.1415525114155251E-4</v>
      </c>
      <c r="JMY7" s="88">
        <f t="shared" si="667"/>
        <v>1.1415525114155251E-4</v>
      </c>
      <c r="JMZ7" s="88">
        <f t="shared" si="667"/>
        <v>1.1415525114155251E-4</v>
      </c>
      <c r="JNA7" s="88">
        <f t="shared" si="667"/>
        <v>1.1415525114155251E-4</v>
      </c>
      <c r="JNB7" s="88">
        <f t="shared" si="667"/>
        <v>1.1415525114155251E-4</v>
      </c>
      <c r="JNC7" s="88">
        <f t="shared" si="667"/>
        <v>1.1415525114155251E-4</v>
      </c>
      <c r="JND7" s="88">
        <f t="shared" si="667"/>
        <v>1.1415525114155251E-4</v>
      </c>
      <c r="JNE7" s="88">
        <f t="shared" si="667"/>
        <v>1.1415525114155251E-4</v>
      </c>
      <c r="JNF7" s="88">
        <f t="shared" si="667"/>
        <v>1.1415525114155251E-4</v>
      </c>
      <c r="JNG7" s="88">
        <f t="shared" si="667"/>
        <v>1.1415525114155251E-4</v>
      </c>
      <c r="JNH7" s="88">
        <f t="shared" si="667"/>
        <v>1.1415525114155251E-4</v>
      </c>
      <c r="JNI7" s="88">
        <f t="shared" si="667"/>
        <v>1.1415525114155251E-4</v>
      </c>
      <c r="JNJ7" s="88">
        <f t="shared" si="667"/>
        <v>1.1415525114155251E-4</v>
      </c>
      <c r="JNK7" s="88">
        <f t="shared" si="667"/>
        <v>1.1415525114155251E-4</v>
      </c>
      <c r="JNL7" s="88">
        <f t="shared" si="667"/>
        <v>1.1415525114155251E-4</v>
      </c>
      <c r="JNM7" s="88">
        <f t="shared" si="667"/>
        <v>1.1415525114155251E-4</v>
      </c>
      <c r="JNN7" s="88">
        <f t="shared" si="667"/>
        <v>1.1415525114155251E-4</v>
      </c>
      <c r="JNO7" s="88">
        <f t="shared" si="667"/>
        <v>1.1415525114155251E-4</v>
      </c>
      <c r="JNP7" s="88">
        <f t="shared" si="667"/>
        <v>1.1415525114155251E-4</v>
      </c>
      <c r="JNQ7" s="88">
        <f t="shared" si="667"/>
        <v>1.1415525114155251E-4</v>
      </c>
      <c r="JNR7" s="88">
        <f t="shared" si="667"/>
        <v>1.1415525114155251E-4</v>
      </c>
      <c r="JNS7" s="88">
        <f t="shared" si="667"/>
        <v>1.1415525114155251E-4</v>
      </c>
      <c r="JNT7" s="88">
        <f t="shared" si="667"/>
        <v>1.1415525114155251E-4</v>
      </c>
      <c r="JNU7" s="88">
        <f t="shared" si="667"/>
        <v>1.1415525114155251E-4</v>
      </c>
      <c r="JNV7" s="88">
        <f t="shared" si="667"/>
        <v>1.1415525114155251E-4</v>
      </c>
      <c r="JNW7" s="88">
        <f t="shared" si="667"/>
        <v>1.1415525114155251E-4</v>
      </c>
      <c r="JNX7" s="88">
        <f t="shared" si="667"/>
        <v>1.1415525114155251E-4</v>
      </c>
      <c r="JNY7" s="88">
        <f t="shared" si="667"/>
        <v>1.1415525114155251E-4</v>
      </c>
      <c r="JNZ7" s="88">
        <f t="shared" si="667"/>
        <v>1.1415525114155251E-4</v>
      </c>
      <c r="JOA7" s="88">
        <f t="shared" si="667"/>
        <v>1.1415525114155251E-4</v>
      </c>
      <c r="JOB7" s="88">
        <f t="shared" si="667"/>
        <v>1.1415525114155251E-4</v>
      </c>
      <c r="JOC7" s="88">
        <f t="shared" si="667"/>
        <v>1.1415525114155251E-4</v>
      </c>
      <c r="JOD7" s="88">
        <f t="shared" si="667"/>
        <v>1.1415525114155251E-4</v>
      </c>
      <c r="JOE7" s="88">
        <f t="shared" si="667"/>
        <v>1.1415525114155251E-4</v>
      </c>
      <c r="JOF7" s="88">
        <f t="shared" si="667"/>
        <v>1.1415525114155251E-4</v>
      </c>
      <c r="JOG7" s="88">
        <f t="shared" si="667"/>
        <v>1.1415525114155251E-4</v>
      </c>
      <c r="JOH7" s="88">
        <f t="shared" si="667"/>
        <v>1.1415525114155251E-4</v>
      </c>
      <c r="JOI7" s="88">
        <f t="shared" si="667"/>
        <v>1.1415525114155251E-4</v>
      </c>
      <c r="JOJ7" s="88">
        <f t="shared" si="667"/>
        <v>1.1415525114155251E-4</v>
      </c>
      <c r="JOK7" s="88">
        <f t="shared" si="667"/>
        <v>1.1415525114155251E-4</v>
      </c>
      <c r="JOL7" s="88">
        <f t="shared" si="667"/>
        <v>1.1415525114155251E-4</v>
      </c>
      <c r="JOM7" s="88">
        <f t="shared" si="667"/>
        <v>1.1415525114155251E-4</v>
      </c>
      <c r="JON7" s="88">
        <f t="shared" si="667"/>
        <v>1.1415525114155251E-4</v>
      </c>
      <c r="JOO7" s="88">
        <f t="shared" si="667"/>
        <v>1.1415525114155251E-4</v>
      </c>
      <c r="JOP7" s="88">
        <f t="shared" si="667"/>
        <v>1.1415525114155251E-4</v>
      </c>
      <c r="JOQ7" s="88">
        <f t="shared" si="667"/>
        <v>1.1415525114155251E-4</v>
      </c>
      <c r="JOR7" s="88">
        <f t="shared" si="667"/>
        <v>1.1415525114155251E-4</v>
      </c>
      <c r="JOS7" s="88">
        <f t="shared" si="667"/>
        <v>1.1415525114155251E-4</v>
      </c>
      <c r="JOT7" s="88">
        <f t="shared" si="667"/>
        <v>1.1415525114155251E-4</v>
      </c>
      <c r="JOU7" s="88">
        <f t="shared" si="667"/>
        <v>1.1415525114155251E-4</v>
      </c>
      <c r="JOV7" s="88">
        <f t="shared" si="667"/>
        <v>1.1415525114155251E-4</v>
      </c>
      <c r="JOW7" s="88">
        <f t="shared" si="667"/>
        <v>1.1415525114155251E-4</v>
      </c>
      <c r="JOX7" s="88">
        <f t="shared" si="667"/>
        <v>1.1415525114155251E-4</v>
      </c>
      <c r="JOY7" s="88">
        <f t="shared" si="667"/>
        <v>1.1415525114155251E-4</v>
      </c>
      <c r="JOZ7" s="88">
        <f t="shared" si="667"/>
        <v>1.1415525114155251E-4</v>
      </c>
      <c r="JPA7" s="88">
        <f t="shared" si="667"/>
        <v>1.1415525114155251E-4</v>
      </c>
      <c r="JPB7" s="88">
        <f t="shared" ref="JPB7:JRM7" si="668">JPA7</f>
        <v>1.1415525114155251E-4</v>
      </c>
      <c r="JPC7" s="88">
        <f t="shared" si="668"/>
        <v>1.1415525114155251E-4</v>
      </c>
      <c r="JPD7" s="88">
        <f t="shared" si="668"/>
        <v>1.1415525114155251E-4</v>
      </c>
      <c r="JPE7" s="88">
        <f t="shared" si="668"/>
        <v>1.1415525114155251E-4</v>
      </c>
      <c r="JPF7" s="88">
        <f t="shared" si="668"/>
        <v>1.1415525114155251E-4</v>
      </c>
      <c r="JPG7" s="88">
        <f t="shared" si="668"/>
        <v>1.1415525114155251E-4</v>
      </c>
      <c r="JPH7" s="88">
        <f t="shared" si="668"/>
        <v>1.1415525114155251E-4</v>
      </c>
      <c r="JPI7" s="88">
        <f t="shared" si="668"/>
        <v>1.1415525114155251E-4</v>
      </c>
      <c r="JPJ7" s="88">
        <f t="shared" si="668"/>
        <v>1.1415525114155251E-4</v>
      </c>
      <c r="JPK7" s="88">
        <f t="shared" si="668"/>
        <v>1.1415525114155251E-4</v>
      </c>
      <c r="JPL7" s="88">
        <f t="shared" si="668"/>
        <v>1.1415525114155251E-4</v>
      </c>
      <c r="JPM7" s="88">
        <f t="shared" si="668"/>
        <v>1.1415525114155251E-4</v>
      </c>
      <c r="JPN7" s="88">
        <f t="shared" si="668"/>
        <v>1.1415525114155251E-4</v>
      </c>
      <c r="JPO7" s="88">
        <f t="shared" si="668"/>
        <v>1.1415525114155251E-4</v>
      </c>
      <c r="JPP7" s="88">
        <f t="shared" si="668"/>
        <v>1.1415525114155251E-4</v>
      </c>
      <c r="JPQ7" s="88">
        <f t="shared" si="668"/>
        <v>1.1415525114155251E-4</v>
      </c>
      <c r="JPR7" s="88">
        <f t="shared" si="668"/>
        <v>1.1415525114155251E-4</v>
      </c>
      <c r="JPS7" s="88">
        <f t="shared" si="668"/>
        <v>1.1415525114155251E-4</v>
      </c>
      <c r="JPT7" s="88">
        <f t="shared" si="668"/>
        <v>1.1415525114155251E-4</v>
      </c>
      <c r="JPU7" s="88">
        <f t="shared" si="668"/>
        <v>1.1415525114155251E-4</v>
      </c>
      <c r="JPV7" s="88">
        <f t="shared" si="668"/>
        <v>1.1415525114155251E-4</v>
      </c>
      <c r="JPW7" s="88">
        <f t="shared" si="668"/>
        <v>1.1415525114155251E-4</v>
      </c>
      <c r="JPX7" s="88">
        <f t="shared" si="668"/>
        <v>1.1415525114155251E-4</v>
      </c>
      <c r="JPY7" s="88">
        <f t="shared" si="668"/>
        <v>1.1415525114155251E-4</v>
      </c>
      <c r="JPZ7" s="88">
        <f t="shared" si="668"/>
        <v>1.1415525114155251E-4</v>
      </c>
      <c r="JQA7" s="88">
        <f t="shared" si="668"/>
        <v>1.1415525114155251E-4</v>
      </c>
      <c r="JQB7" s="88">
        <f t="shared" si="668"/>
        <v>1.1415525114155251E-4</v>
      </c>
      <c r="JQC7" s="88">
        <f t="shared" si="668"/>
        <v>1.1415525114155251E-4</v>
      </c>
      <c r="JQD7" s="88">
        <f t="shared" si="668"/>
        <v>1.1415525114155251E-4</v>
      </c>
      <c r="JQE7" s="88">
        <f t="shared" si="668"/>
        <v>1.1415525114155251E-4</v>
      </c>
      <c r="JQF7" s="88">
        <f t="shared" si="668"/>
        <v>1.1415525114155251E-4</v>
      </c>
      <c r="JQG7" s="88">
        <f t="shared" si="668"/>
        <v>1.1415525114155251E-4</v>
      </c>
      <c r="JQH7" s="88">
        <f t="shared" si="668"/>
        <v>1.1415525114155251E-4</v>
      </c>
      <c r="JQI7" s="88">
        <f t="shared" si="668"/>
        <v>1.1415525114155251E-4</v>
      </c>
      <c r="JQJ7" s="88">
        <f t="shared" si="668"/>
        <v>1.1415525114155251E-4</v>
      </c>
      <c r="JQK7" s="88">
        <f t="shared" si="668"/>
        <v>1.1415525114155251E-4</v>
      </c>
      <c r="JQL7" s="88">
        <f t="shared" si="668"/>
        <v>1.1415525114155251E-4</v>
      </c>
      <c r="JQM7" s="88">
        <f t="shared" si="668"/>
        <v>1.1415525114155251E-4</v>
      </c>
      <c r="JQN7" s="88">
        <f t="shared" si="668"/>
        <v>1.1415525114155251E-4</v>
      </c>
      <c r="JQO7" s="88">
        <f t="shared" si="668"/>
        <v>1.1415525114155251E-4</v>
      </c>
      <c r="JQP7" s="88">
        <f t="shared" si="668"/>
        <v>1.1415525114155251E-4</v>
      </c>
      <c r="JQQ7" s="88">
        <f t="shared" si="668"/>
        <v>1.1415525114155251E-4</v>
      </c>
      <c r="JQR7" s="88">
        <f t="shared" si="668"/>
        <v>1.1415525114155251E-4</v>
      </c>
      <c r="JQS7" s="88">
        <f t="shared" si="668"/>
        <v>1.1415525114155251E-4</v>
      </c>
      <c r="JQT7" s="88">
        <f t="shared" si="668"/>
        <v>1.1415525114155251E-4</v>
      </c>
      <c r="JQU7" s="88">
        <f t="shared" si="668"/>
        <v>1.1415525114155251E-4</v>
      </c>
      <c r="JQV7" s="88">
        <f t="shared" si="668"/>
        <v>1.1415525114155251E-4</v>
      </c>
      <c r="JQW7" s="88">
        <f t="shared" si="668"/>
        <v>1.1415525114155251E-4</v>
      </c>
      <c r="JQX7" s="88">
        <f t="shared" si="668"/>
        <v>1.1415525114155251E-4</v>
      </c>
      <c r="JQY7" s="88">
        <f t="shared" si="668"/>
        <v>1.1415525114155251E-4</v>
      </c>
      <c r="JQZ7" s="88">
        <f t="shared" si="668"/>
        <v>1.1415525114155251E-4</v>
      </c>
      <c r="JRA7" s="88">
        <f t="shared" si="668"/>
        <v>1.1415525114155251E-4</v>
      </c>
      <c r="JRB7" s="88">
        <f t="shared" si="668"/>
        <v>1.1415525114155251E-4</v>
      </c>
      <c r="JRC7" s="88">
        <f t="shared" si="668"/>
        <v>1.1415525114155251E-4</v>
      </c>
      <c r="JRD7" s="88">
        <f t="shared" si="668"/>
        <v>1.1415525114155251E-4</v>
      </c>
      <c r="JRE7" s="88">
        <f t="shared" si="668"/>
        <v>1.1415525114155251E-4</v>
      </c>
      <c r="JRF7" s="88">
        <f t="shared" si="668"/>
        <v>1.1415525114155251E-4</v>
      </c>
      <c r="JRG7" s="88">
        <f t="shared" si="668"/>
        <v>1.1415525114155251E-4</v>
      </c>
      <c r="JRH7" s="88">
        <f t="shared" si="668"/>
        <v>1.1415525114155251E-4</v>
      </c>
      <c r="JRI7" s="88">
        <f t="shared" si="668"/>
        <v>1.1415525114155251E-4</v>
      </c>
      <c r="JRJ7" s="88">
        <f t="shared" si="668"/>
        <v>1.1415525114155251E-4</v>
      </c>
      <c r="JRK7" s="88">
        <f t="shared" si="668"/>
        <v>1.1415525114155251E-4</v>
      </c>
      <c r="JRL7" s="88">
        <f t="shared" si="668"/>
        <v>1.1415525114155251E-4</v>
      </c>
      <c r="JRM7" s="88">
        <f t="shared" si="668"/>
        <v>1.1415525114155251E-4</v>
      </c>
      <c r="JRN7" s="88">
        <f t="shared" ref="JRN7:JTY7" si="669">JRM7</f>
        <v>1.1415525114155251E-4</v>
      </c>
      <c r="JRO7" s="88">
        <f t="shared" si="669"/>
        <v>1.1415525114155251E-4</v>
      </c>
      <c r="JRP7" s="88">
        <f t="shared" si="669"/>
        <v>1.1415525114155251E-4</v>
      </c>
      <c r="JRQ7" s="88">
        <f t="shared" si="669"/>
        <v>1.1415525114155251E-4</v>
      </c>
      <c r="JRR7" s="88">
        <f t="shared" si="669"/>
        <v>1.1415525114155251E-4</v>
      </c>
      <c r="JRS7" s="88">
        <f t="shared" si="669"/>
        <v>1.1415525114155251E-4</v>
      </c>
      <c r="JRT7" s="88">
        <f t="shared" si="669"/>
        <v>1.1415525114155251E-4</v>
      </c>
      <c r="JRU7" s="88">
        <f t="shared" si="669"/>
        <v>1.1415525114155251E-4</v>
      </c>
      <c r="JRV7" s="88">
        <f t="shared" si="669"/>
        <v>1.1415525114155251E-4</v>
      </c>
      <c r="JRW7" s="88">
        <f t="shared" si="669"/>
        <v>1.1415525114155251E-4</v>
      </c>
      <c r="JRX7" s="88">
        <f t="shared" si="669"/>
        <v>1.1415525114155251E-4</v>
      </c>
      <c r="JRY7" s="88">
        <f t="shared" si="669"/>
        <v>1.1415525114155251E-4</v>
      </c>
      <c r="JRZ7" s="88">
        <f t="shared" si="669"/>
        <v>1.1415525114155251E-4</v>
      </c>
      <c r="JSA7" s="88">
        <f t="shared" si="669"/>
        <v>1.1415525114155251E-4</v>
      </c>
      <c r="JSB7" s="88">
        <f t="shared" si="669"/>
        <v>1.1415525114155251E-4</v>
      </c>
      <c r="JSC7" s="88">
        <f t="shared" si="669"/>
        <v>1.1415525114155251E-4</v>
      </c>
      <c r="JSD7" s="88">
        <f t="shared" si="669"/>
        <v>1.1415525114155251E-4</v>
      </c>
      <c r="JSE7" s="88">
        <f t="shared" si="669"/>
        <v>1.1415525114155251E-4</v>
      </c>
      <c r="JSF7" s="88">
        <f t="shared" si="669"/>
        <v>1.1415525114155251E-4</v>
      </c>
      <c r="JSG7" s="88">
        <f t="shared" si="669"/>
        <v>1.1415525114155251E-4</v>
      </c>
      <c r="JSH7" s="88">
        <f t="shared" si="669"/>
        <v>1.1415525114155251E-4</v>
      </c>
      <c r="JSI7" s="88">
        <f t="shared" si="669"/>
        <v>1.1415525114155251E-4</v>
      </c>
      <c r="JSJ7" s="88">
        <f t="shared" si="669"/>
        <v>1.1415525114155251E-4</v>
      </c>
      <c r="JSK7" s="88">
        <f t="shared" si="669"/>
        <v>1.1415525114155251E-4</v>
      </c>
      <c r="JSL7" s="88">
        <f t="shared" si="669"/>
        <v>1.1415525114155251E-4</v>
      </c>
      <c r="JSM7" s="88">
        <f t="shared" si="669"/>
        <v>1.1415525114155251E-4</v>
      </c>
      <c r="JSN7" s="88">
        <f t="shared" si="669"/>
        <v>1.1415525114155251E-4</v>
      </c>
      <c r="JSO7" s="88">
        <f t="shared" si="669"/>
        <v>1.1415525114155251E-4</v>
      </c>
      <c r="JSP7" s="88">
        <f t="shared" si="669"/>
        <v>1.1415525114155251E-4</v>
      </c>
      <c r="JSQ7" s="88">
        <f t="shared" si="669"/>
        <v>1.1415525114155251E-4</v>
      </c>
      <c r="JSR7" s="88">
        <f t="shared" si="669"/>
        <v>1.1415525114155251E-4</v>
      </c>
      <c r="JSS7" s="88">
        <f t="shared" si="669"/>
        <v>1.1415525114155251E-4</v>
      </c>
      <c r="JST7" s="88">
        <f t="shared" si="669"/>
        <v>1.1415525114155251E-4</v>
      </c>
      <c r="JSU7" s="88">
        <f t="shared" si="669"/>
        <v>1.1415525114155251E-4</v>
      </c>
      <c r="JSV7" s="88">
        <f t="shared" si="669"/>
        <v>1.1415525114155251E-4</v>
      </c>
      <c r="JSW7" s="88">
        <f t="shared" si="669"/>
        <v>1.1415525114155251E-4</v>
      </c>
      <c r="JSX7" s="88">
        <f t="shared" si="669"/>
        <v>1.1415525114155251E-4</v>
      </c>
      <c r="JSY7" s="88">
        <f t="shared" si="669"/>
        <v>1.1415525114155251E-4</v>
      </c>
      <c r="JSZ7" s="88">
        <f t="shared" si="669"/>
        <v>1.1415525114155251E-4</v>
      </c>
      <c r="JTA7" s="88">
        <f t="shared" si="669"/>
        <v>1.1415525114155251E-4</v>
      </c>
      <c r="JTB7" s="88">
        <f t="shared" si="669"/>
        <v>1.1415525114155251E-4</v>
      </c>
      <c r="JTC7" s="88">
        <f t="shared" si="669"/>
        <v>1.1415525114155251E-4</v>
      </c>
      <c r="JTD7" s="88">
        <f t="shared" si="669"/>
        <v>1.1415525114155251E-4</v>
      </c>
      <c r="JTE7" s="88">
        <f t="shared" si="669"/>
        <v>1.1415525114155251E-4</v>
      </c>
      <c r="JTF7" s="88">
        <f t="shared" si="669"/>
        <v>1.1415525114155251E-4</v>
      </c>
      <c r="JTG7" s="88">
        <f t="shared" si="669"/>
        <v>1.1415525114155251E-4</v>
      </c>
      <c r="JTH7" s="88">
        <f t="shared" si="669"/>
        <v>1.1415525114155251E-4</v>
      </c>
      <c r="JTI7" s="88">
        <f t="shared" si="669"/>
        <v>1.1415525114155251E-4</v>
      </c>
      <c r="JTJ7" s="88">
        <f t="shared" si="669"/>
        <v>1.1415525114155251E-4</v>
      </c>
      <c r="JTK7" s="88">
        <f t="shared" si="669"/>
        <v>1.1415525114155251E-4</v>
      </c>
      <c r="JTL7" s="88">
        <f t="shared" si="669"/>
        <v>1.1415525114155251E-4</v>
      </c>
      <c r="JTM7" s="88">
        <f t="shared" si="669"/>
        <v>1.1415525114155251E-4</v>
      </c>
      <c r="JTN7" s="88">
        <f t="shared" si="669"/>
        <v>1.1415525114155251E-4</v>
      </c>
      <c r="JTO7" s="88">
        <f t="shared" si="669"/>
        <v>1.1415525114155251E-4</v>
      </c>
      <c r="JTP7" s="88">
        <f t="shared" si="669"/>
        <v>1.1415525114155251E-4</v>
      </c>
      <c r="JTQ7" s="88">
        <f t="shared" si="669"/>
        <v>1.1415525114155251E-4</v>
      </c>
      <c r="JTR7" s="88">
        <f t="shared" si="669"/>
        <v>1.1415525114155251E-4</v>
      </c>
      <c r="JTS7" s="88">
        <f t="shared" si="669"/>
        <v>1.1415525114155251E-4</v>
      </c>
      <c r="JTT7" s="88">
        <f t="shared" si="669"/>
        <v>1.1415525114155251E-4</v>
      </c>
      <c r="JTU7" s="88">
        <f t="shared" si="669"/>
        <v>1.1415525114155251E-4</v>
      </c>
      <c r="JTV7" s="88">
        <f t="shared" si="669"/>
        <v>1.1415525114155251E-4</v>
      </c>
      <c r="JTW7" s="88">
        <f t="shared" si="669"/>
        <v>1.1415525114155251E-4</v>
      </c>
      <c r="JTX7" s="88">
        <f t="shared" si="669"/>
        <v>1.1415525114155251E-4</v>
      </c>
      <c r="JTY7" s="88">
        <f t="shared" si="669"/>
        <v>1.1415525114155251E-4</v>
      </c>
      <c r="JTZ7" s="88">
        <f t="shared" ref="JTZ7:JWK7" si="670">JTY7</f>
        <v>1.1415525114155251E-4</v>
      </c>
      <c r="JUA7" s="88">
        <f t="shared" si="670"/>
        <v>1.1415525114155251E-4</v>
      </c>
      <c r="JUB7" s="88">
        <f t="shared" si="670"/>
        <v>1.1415525114155251E-4</v>
      </c>
      <c r="JUC7" s="88">
        <f t="shared" si="670"/>
        <v>1.1415525114155251E-4</v>
      </c>
      <c r="JUD7" s="88">
        <f t="shared" si="670"/>
        <v>1.1415525114155251E-4</v>
      </c>
      <c r="JUE7" s="88">
        <f t="shared" si="670"/>
        <v>1.1415525114155251E-4</v>
      </c>
      <c r="JUF7" s="88">
        <f t="shared" si="670"/>
        <v>1.1415525114155251E-4</v>
      </c>
      <c r="JUG7" s="88">
        <f t="shared" si="670"/>
        <v>1.1415525114155251E-4</v>
      </c>
      <c r="JUH7" s="88">
        <f t="shared" si="670"/>
        <v>1.1415525114155251E-4</v>
      </c>
      <c r="JUI7" s="88">
        <f t="shared" si="670"/>
        <v>1.1415525114155251E-4</v>
      </c>
      <c r="JUJ7" s="88">
        <f t="shared" si="670"/>
        <v>1.1415525114155251E-4</v>
      </c>
      <c r="JUK7" s="88">
        <f t="shared" si="670"/>
        <v>1.1415525114155251E-4</v>
      </c>
      <c r="JUL7" s="88">
        <f t="shared" si="670"/>
        <v>1.1415525114155251E-4</v>
      </c>
      <c r="JUM7" s="88">
        <f t="shared" si="670"/>
        <v>1.1415525114155251E-4</v>
      </c>
      <c r="JUN7" s="88">
        <f t="shared" si="670"/>
        <v>1.1415525114155251E-4</v>
      </c>
      <c r="JUO7" s="88">
        <f t="shared" si="670"/>
        <v>1.1415525114155251E-4</v>
      </c>
      <c r="JUP7" s="88">
        <f t="shared" si="670"/>
        <v>1.1415525114155251E-4</v>
      </c>
      <c r="JUQ7" s="88">
        <f t="shared" si="670"/>
        <v>1.1415525114155251E-4</v>
      </c>
      <c r="JUR7" s="88">
        <f t="shared" si="670"/>
        <v>1.1415525114155251E-4</v>
      </c>
      <c r="JUS7" s="88">
        <f t="shared" si="670"/>
        <v>1.1415525114155251E-4</v>
      </c>
      <c r="JUT7" s="88">
        <f t="shared" si="670"/>
        <v>1.1415525114155251E-4</v>
      </c>
      <c r="JUU7" s="88">
        <f t="shared" si="670"/>
        <v>1.1415525114155251E-4</v>
      </c>
      <c r="JUV7" s="88">
        <f t="shared" si="670"/>
        <v>1.1415525114155251E-4</v>
      </c>
      <c r="JUW7" s="88">
        <f t="shared" si="670"/>
        <v>1.1415525114155251E-4</v>
      </c>
      <c r="JUX7" s="88">
        <f t="shared" si="670"/>
        <v>1.1415525114155251E-4</v>
      </c>
      <c r="JUY7" s="88">
        <f t="shared" si="670"/>
        <v>1.1415525114155251E-4</v>
      </c>
      <c r="JUZ7" s="88">
        <f t="shared" si="670"/>
        <v>1.1415525114155251E-4</v>
      </c>
      <c r="JVA7" s="88">
        <f t="shared" si="670"/>
        <v>1.1415525114155251E-4</v>
      </c>
      <c r="JVB7" s="88">
        <f t="shared" si="670"/>
        <v>1.1415525114155251E-4</v>
      </c>
      <c r="JVC7" s="88">
        <f t="shared" si="670"/>
        <v>1.1415525114155251E-4</v>
      </c>
      <c r="JVD7" s="88">
        <f t="shared" si="670"/>
        <v>1.1415525114155251E-4</v>
      </c>
      <c r="JVE7" s="88">
        <f t="shared" si="670"/>
        <v>1.1415525114155251E-4</v>
      </c>
      <c r="JVF7" s="88">
        <f t="shared" si="670"/>
        <v>1.1415525114155251E-4</v>
      </c>
      <c r="JVG7" s="88">
        <f t="shared" si="670"/>
        <v>1.1415525114155251E-4</v>
      </c>
      <c r="JVH7" s="88">
        <f t="shared" si="670"/>
        <v>1.1415525114155251E-4</v>
      </c>
      <c r="JVI7" s="88">
        <f t="shared" si="670"/>
        <v>1.1415525114155251E-4</v>
      </c>
      <c r="JVJ7" s="88">
        <f t="shared" si="670"/>
        <v>1.1415525114155251E-4</v>
      </c>
      <c r="JVK7" s="88">
        <f t="shared" si="670"/>
        <v>1.1415525114155251E-4</v>
      </c>
      <c r="JVL7" s="88">
        <f t="shared" si="670"/>
        <v>1.1415525114155251E-4</v>
      </c>
      <c r="JVM7" s="88">
        <f t="shared" si="670"/>
        <v>1.1415525114155251E-4</v>
      </c>
      <c r="JVN7" s="88">
        <f t="shared" si="670"/>
        <v>1.1415525114155251E-4</v>
      </c>
      <c r="JVO7" s="88">
        <f t="shared" si="670"/>
        <v>1.1415525114155251E-4</v>
      </c>
      <c r="JVP7" s="88">
        <f t="shared" si="670"/>
        <v>1.1415525114155251E-4</v>
      </c>
      <c r="JVQ7" s="88">
        <f t="shared" si="670"/>
        <v>1.1415525114155251E-4</v>
      </c>
      <c r="JVR7" s="88">
        <f t="shared" si="670"/>
        <v>1.1415525114155251E-4</v>
      </c>
      <c r="JVS7" s="88">
        <f t="shared" si="670"/>
        <v>1.1415525114155251E-4</v>
      </c>
      <c r="JVT7" s="88">
        <f t="shared" si="670"/>
        <v>1.1415525114155251E-4</v>
      </c>
      <c r="JVU7" s="88">
        <f t="shared" si="670"/>
        <v>1.1415525114155251E-4</v>
      </c>
      <c r="JVV7" s="88">
        <f t="shared" si="670"/>
        <v>1.1415525114155251E-4</v>
      </c>
      <c r="JVW7" s="88">
        <f t="shared" si="670"/>
        <v>1.1415525114155251E-4</v>
      </c>
      <c r="JVX7" s="88">
        <f t="shared" si="670"/>
        <v>1.1415525114155251E-4</v>
      </c>
      <c r="JVY7" s="88">
        <f t="shared" si="670"/>
        <v>1.1415525114155251E-4</v>
      </c>
      <c r="JVZ7" s="88">
        <f t="shared" si="670"/>
        <v>1.1415525114155251E-4</v>
      </c>
      <c r="JWA7" s="88">
        <f t="shared" si="670"/>
        <v>1.1415525114155251E-4</v>
      </c>
      <c r="JWB7" s="88">
        <f t="shared" si="670"/>
        <v>1.1415525114155251E-4</v>
      </c>
      <c r="JWC7" s="88">
        <f t="shared" si="670"/>
        <v>1.1415525114155251E-4</v>
      </c>
      <c r="JWD7" s="88">
        <f t="shared" si="670"/>
        <v>1.1415525114155251E-4</v>
      </c>
      <c r="JWE7" s="88">
        <f t="shared" si="670"/>
        <v>1.1415525114155251E-4</v>
      </c>
      <c r="JWF7" s="88">
        <f t="shared" si="670"/>
        <v>1.1415525114155251E-4</v>
      </c>
      <c r="JWG7" s="88">
        <f t="shared" si="670"/>
        <v>1.1415525114155251E-4</v>
      </c>
      <c r="JWH7" s="88">
        <f t="shared" si="670"/>
        <v>1.1415525114155251E-4</v>
      </c>
      <c r="JWI7" s="88">
        <f t="shared" si="670"/>
        <v>1.1415525114155251E-4</v>
      </c>
      <c r="JWJ7" s="88">
        <f t="shared" si="670"/>
        <v>1.1415525114155251E-4</v>
      </c>
      <c r="JWK7" s="88">
        <f t="shared" si="670"/>
        <v>1.1415525114155251E-4</v>
      </c>
      <c r="JWL7" s="88">
        <f t="shared" ref="JWL7:JYW7" si="671">JWK7</f>
        <v>1.1415525114155251E-4</v>
      </c>
      <c r="JWM7" s="88">
        <f t="shared" si="671"/>
        <v>1.1415525114155251E-4</v>
      </c>
      <c r="JWN7" s="88">
        <f t="shared" si="671"/>
        <v>1.1415525114155251E-4</v>
      </c>
      <c r="JWO7" s="88">
        <f t="shared" si="671"/>
        <v>1.1415525114155251E-4</v>
      </c>
      <c r="JWP7" s="88">
        <f t="shared" si="671"/>
        <v>1.1415525114155251E-4</v>
      </c>
      <c r="JWQ7" s="88">
        <f t="shared" si="671"/>
        <v>1.1415525114155251E-4</v>
      </c>
      <c r="JWR7" s="88">
        <f t="shared" si="671"/>
        <v>1.1415525114155251E-4</v>
      </c>
      <c r="JWS7" s="88">
        <f t="shared" si="671"/>
        <v>1.1415525114155251E-4</v>
      </c>
      <c r="JWT7" s="88">
        <f t="shared" si="671"/>
        <v>1.1415525114155251E-4</v>
      </c>
      <c r="JWU7" s="88">
        <f t="shared" si="671"/>
        <v>1.1415525114155251E-4</v>
      </c>
      <c r="JWV7" s="88">
        <f t="shared" si="671"/>
        <v>1.1415525114155251E-4</v>
      </c>
      <c r="JWW7" s="88">
        <f t="shared" si="671"/>
        <v>1.1415525114155251E-4</v>
      </c>
      <c r="JWX7" s="88">
        <f t="shared" si="671"/>
        <v>1.1415525114155251E-4</v>
      </c>
      <c r="JWY7" s="88">
        <f t="shared" si="671"/>
        <v>1.1415525114155251E-4</v>
      </c>
      <c r="JWZ7" s="88">
        <f t="shared" si="671"/>
        <v>1.1415525114155251E-4</v>
      </c>
      <c r="JXA7" s="88">
        <f t="shared" si="671"/>
        <v>1.1415525114155251E-4</v>
      </c>
      <c r="JXB7" s="88">
        <f t="shared" si="671"/>
        <v>1.1415525114155251E-4</v>
      </c>
      <c r="JXC7" s="88">
        <f t="shared" si="671"/>
        <v>1.1415525114155251E-4</v>
      </c>
      <c r="JXD7" s="88">
        <f t="shared" si="671"/>
        <v>1.1415525114155251E-4</v>
      </c>
      <c r="JXE7" s="88">
        <f t="shared" si="671"/>
        <v>1.1415525114155251E-4</v>
      </c>
      <c r="JXF7" s="88">
        <f t="shared" si="671"/>
        <v>1.1415525114155251E-4</v>
      </c>
      <c r="JXG7" s="88">
        <f t="shared" si="671"/>
        <v>1.1415525114155251E-4</v>
      </c>
      <c r="JXH7" s="88">
        <f t="shared" si="671"/>
        <v>1.1415525114155251E-4</v>
      </c>
      <c r="JXI7" s="88">
        <f t="shared" si="671"/>
        <v>1.1415525114155251E-4</v>
      </c>
      <c r="JXJ7" s="88">
        <f t="shared" si="671"/>
        <v>1.1415525114155251E-4</v>
      </c>
      <c r="JXK7" s="88">
        <f t="shared" si="671"/>
        <v>1.1415525114155251E-4</v>
      </c>
      <c r="JXL7" s="88">
        <f t="shared" si="671"/>
        <v>1.1415525114155251E-4</v>
      </c>
      <c r="JXM7" s="88">
        <f t="shared" si="671"/>
        <v>1.1415525114155251E-4</v>
      </c>
      <c r="JXN7" s="88">
        <f t="shared" si="671"/>
        <v>1.1415525114155251E-4</v>
      </c>
      <c r="JXO7" s="88">
        <f t="shared" si="671"/>
        <v>1.1415525114155251E-4</v>
      </c>
      <c r="JXP7" s="88">
        <f t="shared" si="671"/>
        <v>1.1415525114155251E-4</v>
      </c>
      <c r="JXQ7" s="88">
        <f t="shared" si="671"/>
        <v>1.1415525114155251E-4</v>
      </c>
      <c r="JXR7" s="88">
        <f t="shared" si="671"/>
        <v>1.1415525114155251E-4</v>
      </c>
      <c r="JXS7" s="88">
        <f t="shared" si="671"/>
        <v>1.1415525114155251E-4</v>
      </c>
      <c r="JXT7" s="88">
        <f t="shared" si="671"/>
        <v>1.1415525114155251E-4</v>
      </c>
      <c r="JXU7" s="88">
        <f t="shared" si="671"/>
        <v>1.1415525114155251E-4</v>
      </c>
      <c r="JXV7" s="88">
        <f t="shared" si="671"/>
        <v>1.1415525114155251E-4</v>
      </c>
      <c r="JXW7" s="88">
        <f t="shared" si="671"/>
        <v>1.1415525114155251E-4</v>
      </c>
      <c r="JXX7" s="88">
        <f t="shared" si="671"/>
        <v>1.1415525114155251E-4</v>
      </c>
      <c r="JXY7" s="88">
        <f t="shared" si="671"/>
        <v>1.1415525114155251E-4</v>
      </c>
      <c r="JXZ7" s="88">
        <f t="shared" si="671"/>
        <v>1.1415525114155251E-4</v>
      </c>
      <c r="JYA7" s="88">
        <f t="shared" si="671"/>
        <v>1.1415525114155251E-4</v>
      </c>
      <c r="JYB7" s="88">
        <f t="shared" si="671"/>
        <v>1.1415525114155251E-4</v>
      </c>
      <c r="JYC7" s="88">
        <f t="shared" si="671"/>
        <v>1.1415525114155251E-4</v>
      </c>
      <c r="JYD7" s="88">
        <f t="shared" si="671"/>
        <v>1.1415525114155251E-4</v>
      </c>
      <c r="JYE7" s="88">
        <f t="shared" si="671"/>
        <v>1.1415525114155251E-4</v>
      </c>
      <c r="JYF7" s="88">
        <f t="shared" si="671"/>
        <v>1.1415525114155251E-4</v>
      </c>
      <c r="JYG7" s="88">
        <f t="shared" si="671"/>
        <v>1.1415525114155251E-4</v>
      </c>
      <c r="JYH7" s="88">
        <f t="shared" si="671"/>
        <v>1.1415525114155251E-4</v>
      </c>
      <c r="JYI7" s="88">
        <f t="shared" si="671"/>
        <v>1.1415525114155251E-4</v>
      </c>
      <c r="JYJ7" s="88">
        <f t="shared" si="671"/>
        <v>1.1415525114155251E-4</v>
      </c>
      <c r="JYK7" s="88">
        <f t="shared" si="671"/>
        <v>1.1415525114155251E-4</v>
      </c>
      <c r="JYL7" s="88">
        <f t="shared" si="671"/>
        <v>1.1415525114155251E-4</v>
      </c>
      <c r="JYM7" s="88">
        <f t="shared" si="671"/>
        <v>1.1415525114155251E-4</v>
      </c>
      <c r="JYN7" s="88">
        <f t="shared" si="671"/>
        <v>1.1415525114155251E-4</v>
      </c>
      <c r="JYO7" s="88">
        <f t="shared" si="671"/>
        <v>1.1415525114155251E-4</v>
      </c>
      <c r="JYP7" s="88">
        <f t="shared" si="671"/>
        <v>1.1415525114155251E-4</v>
      </c>
      <c r="JYQ7" s="88">
        <f t="shared" si="671"/>
        <v>1.1415525114155251E-4</v>
      </c>
      <c r="JYR7" s="88">
        <f t="shared" si="671"/>
        <v>1.1415525114155251E-4</v>
      </c>
      <c r="JYS7" s="88">
        <f t="shared" si="671"/>
        <v>1.1415525114155251E-4</v>
      </c>
      <c r="JYT7" s="88">
        <f t="shared" si="671"/>
        <v>1.1415525114155251E-4</v>
      </c>
      <c r="JYU7" s="88">
        <f t="shared" si="671"/>
        <v>1.1415525114155251E-4</v>
      </c>
      <c r="JYV7" s="88">
        <f t="shared" si="671"/>
        <v>1.1415525114155251E-4</v>
      </c>
      <c r="JYW7" s="88">
        <f t="shared" si="671"/>
        <v>1.1415525114155251E-4</v>
      </c>
      <c r="JYX7" s="88">
        <f t="shared" ref="JYX7:KBI7" si="672">JYW7</f>
        <v>1.1415525114155251E-4</v>
      </c>
      <c r="JYY7" s="88">
        <f t="shared" si="672"/>
        <v>1.1415525114155251E-4</v>
      </c>
      <c r="JYZ7" s="88">
        <f t="shared" si="672"/>
        <v>1.1415525114155251E-4</v>
      </c>
      <c r="JZA7" s="88">
        <f t="shared" si="672"/>
        <v>1.1415525114155251E-4</v>
      </c>
      <c r="JZB7" s="88">
        <f t="shared" si="672"/>
        <v>1.1415525114155251E-4</v>
      </c>
      <c r="JZC7" s="88">
        <f t="shared" si="672"/>
        <v>1.1415525114155251E-4</v>
      </c>
      <c r="JZD7" s="88">
        <f t="shared" si="672"/>
        <v>1.1415525114155251E-4</v>
      </c>
      <c r="JZE7" s="88">
        <f t="shared" si="672"/>
        <v>1.1415525114155251E-4</v>
      </c>
      <c r="JZF7" s="88">
        <f t="shared" si="672"/>
        <v>1.1415525114155251E-4</v>
      </c>
      <c r="JZG7" s="88">
        <f t="shared" si="672"/>
        <v>1.1415525114155251E-4</v>
      </c>
      <c r="JZH7" s="88">
        <f t="shared" si="672"/>
        <v>1.1415525114155251E-4</v>
      </c>
      <c r="JZI7" s="88">
        <f t="shared" si="672"/>
        <v>1.1415525114155251E-4</v>
      </c>
      <c r="JZJ7" s="88">
        <f t="shared" si="672"/>
        <v>1.1415525114155251E-4</v>
      </c>
      <c r="JZK7" s="88">
        <f t="shared" si="672"/>
        <v>1.1415525114155251E-4</v>
      </c>
      <c r="JZL7" s="88">
        <f t="shared" si="672"/>
        <v>1.1415525114155251E-4</v>
      </c>
      <c r="JZM7" s="88">
        <f t="shared" si="672"/>
        <v>1.1415525114155251E-4</v>
      </c>
      <c r="JZN7" s="88">
        <f t="shared" si="672"/>
        <v>1.1415525114155251E-4</v>
      </c>
      <c r="JZO7" s="88">
        <f t="shared" si="672"/>
        <v>1.1415525114155251E-4</v>
      </c>
      <c r="JZP7" s="88">
        <f t="shared" si="672"/>
        <v>1.1415525114155251E-4</v>
      </c>
      <c r="JZQ7" s="88">
        <f t="shared" si="672"/>
        <v>1.1415525114155251E-4</v>
      </c>
      <c r="JZR7" s="88">
        <f t="shared" si="672"/>
        <v>1.1415525114155251E-4</v>
      </c>
      <c r="JZS7" s="88">
        <f t="shared" si="672"/>
        <v>1.1415525114155251E-4</v>
      </c>
      <c r="JZT7" s="88">
        <f t="shared" si="672"/>
        <v>1.1415525114155251E-4</v>
      </c>
      <c r="JZU7" s="88">
        <f t="shared" si="672"/>
        <v>1.1415525114155251E-4</v>
      </c>
      <c r="JZV7" s="88">
        <f t="shared" si="672"/>
        <v>1.1415525114155251E-4</v>
      </c>
      <c r="JZW7" s="88">
        <f t="shared" si="672"/>
        <v>1.1415525114155251E-4</v>
      </c>
      <c r="JZX7" s="88">
        <f t="shared" si="672"/>
        <v>1.1415525114155251E-4</v>
      </c>
      <c r="JZY7" s="88">
        <f t="shared" si="672"/>
        <v>1.1415525114155251E-4</v>
      </c>
      <c r="JZZ7" s="88">
        <f t="shared" si="672"/>
        <v>1.1415525114155251E-4</v>
      </c>
      <c r="KAA7" s="88">
        <f t="shared" si="672"/>
        <v>1.1415525114155251E-4</v>
      </c>
      <c r="KAB7" s="88">
        <f t="shared" si="672"/>
        <v>1.1415525114155251E-4</v>
      </c>
      <c r="KAC7" s="88">
        <f t="shared" si="672"/>
        <v>1.1415525114155251E-4</v>
      </c>
      <c r="KAD7" s="88">
        <f t="shared" si="672"/>
        <v>1.1415525114155251E-4</v>
      </c>
      <c r="KAE7" s="88">
        <f t="shared" si="672"/>
        <v>1.1415525114155251E-4</v>
      </c>
      <c r="KAF7" s="88">
        <f t="shared" si="672"/>
        <v>1.1415525114155251E-4</v>
      </c>
      <c r="KAG7" s="88">
        <f t="shared" si="672"/>
        <v>1.1415525114155251E-4</v>
      </c>
      <c r="KAH7" s="88">
        <f t="shared" si="672"/>
        <v>1.1415525114155251E-4</v>
      </c>
      <c r="KAI7" s="88">
        <f t="shared" si="672"/>
        <v>1.1415525114155251E-4</v>
      </c>
      <c r="KAJ7" s="88">
        <f t="shared" si="672"/>
        <v>1.1415525114155251E-4</v>
      </c>
      <c r="KAK7" s="88">
        <f t="shared" si="672"/>
        <v>1.1415525114155251E-4</v>
      </c>
      <c r="KAL7" s="88">
        <f t="shared" si="672"/>
        <v>1.1415525114155251E-4</v>
      </c>
      <c r="KAM7" s="88">
        <f t="shared" si="672"/>
        <v>1.1415525114155251E-4</v>
      </c>
      <c r="KAN7" s="88">
        <f t="shared" si="672"/>
        <v>1.1415525114155251E-4</v>
      </c>
      <c r="KAO7" s="88">
        <f t="shared" si="672"/>
        <v>1.1415525114155251E-4</v>
      </c>
      <c r="KAP7" s="88">
        <f t="shared" si="672"/>
        <v>1.1415525114155251E-4</v>
      </c>
      <c r="KAQ7" s="88">
        <f t="shared" si="672"/>
        <v>1.1415525114155251E-4</v>
      </c>
      <c r="KAR7" s="88">
        <f t="shared" si="672"/>
        <v>1.1415525114155251E-4</v>
      </c>
      <c r="KAS7" s="88">
        <f t="shared" si="672"/>
        <v>1.1415525114155251E-4</v>
      </c>
      <c r="KAT7" s="88">
        <f t="shared" si="672"/>
        <v>1.1415525114155251E-4</v>
      </c>
      <c r="KAU7" s="88">
        <f t="shared" si="672"/>
        <v>1.1415525114155251E-4</v>
      </c>
      <c r="KAV7" s="88">
        <f t="shared" si="672"/>
        <v>1.1415525114155251E-4</v>
      </c>
      <c r="KAW7" s="88">
        <f t="shared" si="672"/>
        <v>1.1415525114155251E-4</v>
      </c>
      <c r="KAX7" s="88">
        <f t="shared" si="672"/>
        <v>1.1415525114155251E-4</v>
      </c>
      <c r="KAY7" s="88">
        <f t="shared" si="672"/>
        <v>1.1415525114155251E-4</v>
      </c>
      <c r="KAZ7" s="88">
        <f t="shared" si="672"/>
        <v>1.1415525114155251E-4</v>
      </c>
      <c r="KBA7" s="88">
        <f t="shared" si="672"/>
        <v>1.1415525114155251E-4</v>
      </c>
      <c r="KBB7" s="88">
        <f t="shared" si="672"/>
        <v>1.1415525114155251E-4</v>
      </c>
      <c r="KBC7" s="88">
        <f t="shared" si="672"/>
        <v>1.1415525114155251E-4</v>
      </c>
      <c r="KBD7" s="88">
        <f t="shared" si="672"/>
        <v>1.1415525114155251E-4</v>
      </c>
      <c r="KBE7" s="88">
        <f t="shared" si="672"/>
        <v>1.1415525114155251E-4</v>
      </c>
      <c r="KBF7" s="88">
        <f t="shared" si="672"/>
        <v>1.1415525114155251E-4</v>
      </c>
      <c r="KBG7" s="88">
        <f t="shared" si="672"/>
        <v>1.1415525114155251E-4</v>
      </c>
      <c r="KBH7" s="88">
        <f t="shared" si="672"/>
        <v>1.1415525114155251E-4</v>
      </c>
      <c r="KBI7" s="88">
        <f t="shared" si="672"/>
        <v>1.1415525114155251E-4</v>
      </c>
      <c r="KBJ7" s="88">
        <f t="shared" ref="KBJ7:KDU7" si="673">KBI7</f>
        <v>1.1415525114155251E-4</v>
      </c>
      <c r="KBK7" s="88">
        <f t="shared" si="673"/>
        <v>1.1415525114155251E-4</v>
      </c>
      <c r="KBL7" s="88">
        <f t="shared" si="673"/>
        <v>1.1415525114155251E-4</v>
      </c>
      <c r="KBM7" s="88">
        <f t="shared" si="673"/>
        <v>1.1415525114155251E-4</v>
      </c>
      <c r="KBN7" s="88">
        <f t="shared" si="673"/>
        <v>1.1415525114155251E-4</v>
      </c>
      <c r="KBO7" s="88">
        <f t="shared" si="673"/>
        <v>1.1415525114155251E-4</v>
      </c>
      <c r="KBP7" s="88">
        <f t="shared" si="673"/>
        <v>1.1415525114155251E-4</v>
      </c>
      <c r="KBQ7" s="88">
        <f t="shared" si="673"/>
        <v>1.1415525114155251E-4</v>
      </c>
      <c r="KBR7" s="88">
        <f t="shared" si="673"/>
        <v>1.1415525114155251E-4</v>
      </c>
      <c r="KBS7" s="88">
        <f t="shared" si="673"/>
        <v>1.1415525114155251E-4</v>
      </c>
      <c r="KBT7" s="88">
        <f t="shared" si="673"/>
        <v>1.1415525114155251E-4</v>
      </c>
      <c r="KBU7" s="88">
        <f t="shared" si="673"/>
        <v>1.1415525114155251E-4</v>
      </c>
      <c r="KBV7" s="88">
        <f t="shared" si="673"/>
        <v>1.1415525114155251E-4</v>
      </c>
      <c r="KBW7" s="88">
        <f t="shared" si="673"/>
        <v>1.1415525114155251E-4</v>
      </c>
      <c r="KBX7" s="88">
        <f t="shared" si="673"/>
        <v>1.1415525114155251E-4</v>
      </c>
      <c r="KBY7" s="88">
        <f t="shared" si="673"/>
        <v>1.1415525114155251E-4</v>
      </c>
      <c r="KBZ7" s="88">
        <f t="shared" si="673"/>
        <v>1.1415525114155251E-4</v>
      </c>
      <c r="KCA7" s="88">
        <f t="shared" si="673"/>
        <v>1.1415525114155251E-4</v>
      </c>
      <c r="KCB7" s="88">
        <f t="shared" si="673"/>
        <v>1.1415525114155251E-4</v>
      </c>
      <c r="KCC7" s="88">
        <f t="shared" si="673"/>
        <v>1.1415525114155251E-4</v>
      </c>
      <c r="KCD7" s="88">
        <f t="shared" si="673"/>
        <v>1.1415525114155251E-4</v>
      </c>
      <c r="KCE7" s="88">
        <f t="shared" si="673"/>
        <v>1.1415525114155251E-4</v>
      </c>
      <c r="KCF7" s="88">
        <f t="shared" si="673"/>
        <v>1.1415525114155251E-4</v>
      </c>
      <c r="KCG7" s="88">
        <f t="shared" si="673"/>
        <v>1.1415525114155251E-4</v>
      </c>
      <c r="KCH7" s="88">
        <f t="shared" si="673"/>
        <v>1.1415525114155251E-4</v>
      </c>
      <c r="KCI7" s="88">
        <f t="shared" si="673"/>
        <v>1.1415525114155251E-4</v>
      </c>
      <c r="KCJ7" s="88">
        <f t="shared" si="673"/>
        <v>1.1415525114155251E-4</v>
      </c>
      <c r="KCK7" s="88">
        <f t="shared" si="673"/>
        <v>1.1415525114155251E-4</v>
      </c>
      <c r="KCL7" s="88">
        <f t="shared" si="673"/>
        <v>1.1415525114155251E-4</v>
      </c>
      <c r="KCM7" s="88">
        <f t="shared" si="673"/>
        <v>1.1415525114155251E-4</v>
      </c>
      <c r="KCN7" s="88">
        <f t="shared" si="673"/>
        <v>1.1415525114155251E-4</v>
      </c>
      <c r="KCO7" s="88">
        <f t="shared" si="673"/>
        <v>1.1415525114155251E-4</v>
      </c>
      <c r="KCP7" s="88">
        <f t="shared" si="673"/>
        <v>1.1415525114155251E-4</v>
      </c>
      <c r="KCQ7" s="88">
        <f t="shared" si="673"/>
        <v>1.1415525114155251E-4</v>
      </c>
      <c r="KCR7" s="88">
        <f t="shared" si="673"/>
        <v>1.1415525114155251E-4</v>
      </c>
      <c r="KCS7" s="88">
        <f t="shared" si="673"/>
        <v>1.1415525114155251E-4</v>
      </c>
      <c r="KCT7" s="88">
        <f t="shared" si="673"/>
        <v>1.1415525114155251E-4</v>
      </c>
      <c r="KCU7" s="88">
        <f t="shared" si="673"/>
        <v>1.1415525114155251E-4</v>
      </c>
      <c r="KCV7" s="88">
        <f t="shared" si="673"/>
        <v>1.1415525114155251E-4</v>
      </c>
      <c r="KCW7" s="88">
        <f t="shared" si="673"/>
        <v>1.1415525114155251E-4</v>
      </c>
      <c r="KCX7" s="88">
        <f t="shared" si="673"/>
        <v>1.1415525114155251E-4</v>
      </c>
      <c r="KCY7" s="88">
        <f t="shared" si="673"/>
        <v>1.1415525114155251E-4</v>
      </c>
      <c r="KCZ7" s="88">
        <f t="shared" si="673"/>
        <v>1.1415525114155251E-4</v>
      </c>
      <c r="KDA7" s="88">
        <f t="shared" si="673"/>
        <v>1.1415525114155251E-4</v>
      </c>
      <c r="KDB7" s="88">
        <f t="shared" si="673"/>
        <v>1.1415525114155251E-4</v>
      </c>
      <c r="KDC7" s="88">
        <f t="shared" si="673"/>
        <v>1.1415525114155251E-4</v>
      </c>
      <c r="KDD7" s="88">
        <f t="shared" si="673"/>
        <v>1.1415525114155251E-4</v>
      </c>
      <c r="KDE7" s="88">
        <f t="shared" si="673"/>
        <v>1.1415525114155251E-4</v>
      </c>
      <c r="KDF7" s="88">
        <f t="shared" si="673"/>
        <v>1.1415525114155251E-4</v>
      </c>
      <c r="KDG7" s="88">
        <f t="shared" si="673"/>
        <v>1.1415525114155251E-4</v>
      </c>
      <c r="KDH7" s="88">
        <f t="shared" si="673"/>
        <v>1.1415525114155251E-4</v>
      </c>
      <c r="KDI7" s="88">
        <f t="shared" si="673"/>
        <v>1.1415525114155251E-4</v>
      </c>
      <c r="KDJ7" s="88">
        <f t="shared" si="673"/>
        <v>1.1415525114155251E-4</v>
      </c>
      <c r="KDK7" s="88">
        <f t="shared" si="673"/>
        <v>1.1415525114155251E-4</v>
      </c>
      <c r="KDL7" s="88">
        <f t="shared" si="673"/>
        <v>1.1415525114155251E-4</v>
      </c>
      <c r="KDM7" s="88">
        <f t="shared" si="673"/>
        <v>1.1415525114155251E-4</v>
      </c>
      <c r="KDN7" s="88">
        <f t="shared" si="673"/>
        <v>1.1415525114155251E-4</v>
      </c>
      <c r="KDO7" s="88">
        <f t="shared" si="673"/>
        <v>1.1415525114155251E-4</v>
      </c>
      <c r="KDP7" s="88">
        <f t="shared" si="673"/>
        <v>1.1415525114155251E-4</v>
      </c>
      <c r="KDQ7" s="88">
        <f t="shared" si="673"/>
        <v>1.1415525114155251E-4</v>
      </c>
      <c r="KDR7" s="88">
        <f t="shared" si="673"/>
        <v>1.1415525114155251E-4</v>
      </c>
      <c r="KDS7" s="88">
        <f t="shared" si="673"/>
        <v>1.1415525114155251E-4</v>
      </c>
      <c r="KDT7" s="88">
        <f t="shared" si="673"/>
        <v>1.1415525114155251E-4</v>
      </c>
      <c r="KDU7" s="88">
        <f t="shared" si="673"/>
        <v>1.1415525114155251E-4</v>
      </c>
      <c r="KDV7" s="88">
        <f t="shared" ref="KDV7:KGG7" si="674">KDU7</f>
        <v>1.1415525114155251E-4</v>
      </c>
      <c r="KDW7" s="88">
        <f t="shared" si="674"/>
        <v>1.1415525114155251E-4</v>
      </c>
      <c r="KDX7" s="88">
        <f t="shared" si="674"/>
        <v>1.1415525114155251E-4</v>
      </c>
      <c r="KDY7" s="88">
        <f t="shared" si="674"/>
        <v>1.1415525114155251E-4</v>
      </c>
      <c r="KDZ7" s="88">
        <f t="shared" si="674"/>
        <v>1.1415525114155251E-4</v>
      </c>
      <c r="KEA7" s="88">
        <f t="shared" si="674"/>
        <v>1.1415525114155251E-4</v>
      </c>
      <c r="KEB7" s="88">
        <f t="shared" si="674"/>
        <v>1.1415525114155251E-4</v>
      </c>
      <c r="KEC7" s="88">
        <f t="shared" si="674"/>
        <v>1.1415525114155251E-4</v>
      </c>
      <c r="KED7" s="88">
        <f t="shared" si="674"/>
        <v>1.1415525114155251E-4</v>
      </c>
      <c r="KEE7" s="88">
        <f t="shared" si="674"/>
        <v>1.1415525114155251E-4</v>
      </c>
      <c r="KEF7" s="88">
        <f t="shared" si="674"/>
        <v>1.1415525114155251E-4</v>
      </c>
      <c r="KEG7" s="88">
        <f t="shared" si="674"/>
        <v>1.1415525114155251E-4</v>
      </c>
      <c r="KEH7" s="88">
        <f t="shared" si="674"/>
        <v>1.1415525114155251E-4</v>
      </c>
      <c r="KEI7" s="88">
        <f t="shared" si="674"/>
        <v>1.1415525114155251E-4</v>
      </c>
      <c r="KEJ7" s="88">
        <f t="shared" si="674"/>
        <v>1.1415525114155251E-4</v>
      </c>
      <c r="KEK7" s="88">
        <f t="shared" si="674"/>
        <v>1.1415525114155251E-4</v>
      </c>
      <c r="KEL7" s="88">
        <f t="shared" si="674"/>
        <v>1.1415525114155251E-4</v>
      </c>
      <c r="KEM7" s="88">
        <f t="shared" si="674"/>
        <v>1.1415525114155251E-4</v>
      </c>
      <c r="KEN7" s="88">
        <f t="shared" si="674"/>
        <v>1.1415525114155251E-4</v>
      </c>
      <c r="KEO7" s="88">
        <f t="shared" si="674"/>
        <v>1.1415525114155251E-4</v>
      </c>
      <c r="KEP7" s="88">
        <f t="shared" si="674"/>
        <v>1.1415525114155251E-4</v>
      </c>
      <c r="KEQ7" s="88">
        <f t="shared" si="674"/>
        <v>1.1415525114155251E-4</v>
      </c>
      <c r="KER7" s="88">
        <f t="shared" si="674"/>
        <v>1.1415525114155251E-4</v>
      </c>
      <c r="KES7" s="88">
        <f t="shared" si="674"/>
        <v>1.1415525114155251E-4</v>
      </c>
      <c r="KET7" s="88">
        <f t="shared" si="674"/>
        <v>1.1415525114155251E-4</v>
      </c>
      <c r="KEU7" s="88">
        <f t="shared" si="674"/>
        <v>1.1415525114155251E-4</v>
      </c>
      <c r="KEV7" s="88">
        <f t="shared" si="674"/>
        <v>1.1415525114155251E-4</v>
      </c>
      <c r="KEW7" s="88">
        <f t="shared" si="674"/>
        <v>1.1415525114155251E-4</v>
      </c>
      <c r="KEX7" s="88">
        <f t="shared" si="674"/>
        <v>1.1415525114155251E-4</v>
      </c>
      <c r="KEY7" s="88">
        <f t="shared" si="674"/>
        <v>1.1415525114155251E-4</v>
      </c>
      <c r="KEZ7" s="88">
        <f t="shared" si="674"/>
        <v>1.1415525114155251E-4</v>
      </c>
      <c r="KFA7" s="88">
        <f t="shared" si="674"/>
        <v>1.1415525114155251E-4</v>
      </c>
      <c r="KFB7" s="88">
        <f t="shared" si="674"/>
        <v>1.1415525114155251E-4</v>
      </c>
      <c r="KFC7" s="88">
        <f t="shared" si="674"/>
        <v>1.1415525114155251E-4</v>
      </c>
      <c r="KFD7" s="88">
        <f t="shared" si="674"/>
        <v>1.1415525114155251E-4</v>
      </c>
      <c r="KFE7" s="88">
        <f t="shared" si="674"/>
        <v>1.1415525114155251E-4</v>
      </c>
      <c r="KFF7" s="88">
        <f t="shared" si="674"/>
        <v>1.1415525114155251E-4</v>
      </c>
      <c r="KFG7" s="88">
        <f t="shared" si="674"/>
        <v>1.1415525114155251E-4</v>
      </c>
      <c r="KFH7" s="88">
        <f t="shared" si="674"/>
        <v>1.1415525114155251E-4</v>
      </c>
      <c r="KFI7" s="88">
        <f t="shared" si="674"/>
        <v>1.1415525114155251E-4</v>
      </c>
      <c r="KFJ7" s="88">
        <f t="shared" si="674"/>
        <v>1.1415525114155251E-4</v>
      </c>
      <c r="KFK7" s="88">
        <f t="shared" si="674"/>
        <v>1.1415525114155251E-4</v>
      </c>
      <c r="KFL7" s="88">
        <f t="shared" si="674"/>
        <v>1.1415525114155251E-4</v>
      </c>
      <c r="KFM7" s="88">
        <f t="shared" si="674"/>
        <v>1.1415525114155251E-4</v>
      </c>
      <c r="KFN7" s="88">
        <f t="shared" si="674"/>
        <v>1.1415525114155251E-4</v>
      </c>
      <c r="KFO7" s="88">
        <f t="shared" si="674"/>
        <v>1.1415525114155251E-4</v>
      </c>
      <c r="KFP7" s="88">
        <f t="shared" si="674"/>
        <v>1.1415525114155251E-4</v>
      </c>
      <c r="KFQ7" s="88">
        <f t="shared" si="674"/>
        <v>1.1415525114155251E-4</v>
      </c>
      <c r="KFR7" s="88">
        <f t="shared" si="674"/>
        <v>1.1415525114155251E-4</v>
      </c>
      <c r="KFS7" s="88">
        <f t="shared" si="674"/>
        <v>1.1415525114155251E-4</v>
      </c>
      <c r="KFT7" s="88">
        <f t="shared" si="674"/>
        <v>1.1415525114155251E-4</v>
      </c>
      <c r="KFU7" s="88">
        <f t="shared" si="674"/>
        <v>1.1415525114155251E-4</v>
      </c>
      <c r="KFV7" s="88">
        <f t="shared" si="674"/>
        <v>1.1415525114155251E-4</v>
      </c>
      <c r="KFW7" s="88">
        <f t="shared" si="674"/>
        <v>1.1415525114155251E-4</v>
      </c>
      <c r="KFX7" s="88">
        <f t="shared" si="674"/>
        <v>1.1415525114155251E-4</v>
      </c>
      <c r="KFY7" s="88">
        <f t="shared" si="674"/>
        <v>1.1415525114155251E-4</v>
      </c>
      <c r="KFZ7" s="88">
        <f t="shared" si="674"/>
        <v>1.1415525114155251E-4</v>
      </c>
      <c r="KGA7" s="88">
        <f t="shared" si="674"/>
        <v>1.1415525114155251E-4</v>
      </c>
      <c r="KGB7" s="88">
        <f t="shared" si="674"/>
        <v>1.1415525114155251E-4</v>
      </c>
      <c r="KGC7" s="88">
        <f t="shared" si="674"/>
        <v>1.1415525114155251E-4</v>
      </c>
      <c r="KGD7" s="88">
        <f t="shared" si="674"/>
        <v>1.1415525114155251E-4</v>
      </c>
      <c r="KGE7" s="88">
        <f t="shared" si="674"/>
        <v>1.1415525114155251E-4</v>
      </c>
      <c r="KGF7" s="88">
        <f t="shared" si="674"/>
        <v>1.1415525114155251E-4</v>
      </c>
      <c r="KGG7" s="88">
        <f t="shared" si="674"/>
        <v>1.1415525114155251E-4</v>
      </c>
      <c r="KGH7" s="88">
        <f t="shared" ref="KGH7:KIS7" si="675">KGG7</f>
        <v>1.1415525114155251E-4</v>
      </c>
      <c r="KGI7" s="88">
        <f t="shared" si="675"/>
        <v>1.1415525114155251E-4</v>
      </c>
      <c r="KGJ7" s="88">
        <f t="shared" si="675"/>
        <v>1.1415525114155251E-4</v>
      </c>
      <c r="KGK7" s="88">
        <f t="shared" si="675"/>
        <v>1.1415525114155251E-4</v>
      </c>
      <c r="KGL7" s="88">
        <f t="shared" si="675"/>
        <v>1.1415525114155251E-4</v>
      </c>
      <c r="KGM7" s="88">
        <f t="shared" si="675"/>
        <v>1.1415525114155251E-4</v>
      </c>
      <c r="KGN7" s="88">
        <f t="shared" si="675"/>
        <v>1.1415525114155251E-4</v>
      </c>
      <c r="KGO7" s="88">
        <f t="shared" si="675"/>
        <v>1.1415525114155251E-4</v>
      </c>
      <c r="KGP7" s="88">
        <f t="shared" si="675"/>
        <v>1.1415525114155251E-4</v>
      </c>
      <c r="KGQ7" s="88">
        <f t="shared" si="675"/>
        <v>1.1415525114155251E-4</v>
      </c>
      <c r="KGR7" s="88">
        <f t="shared" si="675"/>
        <v>1.1415525114155251E-4</v>
      </c>
      <c r="KGS7" s="88">
        <f t="shared" si="675"/>
        <v>1.1415525114155251E-4</v>
      </c>
      <c r="KGT7" s="88">
        <f t="shared" si="675"/>
        <v>1.1415525114155251E-4</v>
      </c>
      <c r="KGU7" s="88">
        <f t="shared" si="675"/>
        <v>1.1415525114155251E-4</v>
      </c>
      <c r="KGV7" s="88">
        <f t="shared" si="675"/>
        <v>1.1415525114155251E-4</v>
      </c>
      <c r="KGW7" s="88">
        <f t="shared" si="675"/>
        <v>1.1415525114155251E-4</v>
      </c>
      <c r="KGX7" s="88">
        <f t="shared" si="675"/>
        <v>1.1415525114155251E-4</v>
      </c>
      <c r="KGY7" s="88">
        <f t="shared" si="675"/>
        <v>1.1415525114155251E-4</v>
      </c>
      <c r="KGZ7" s="88">
        <f t="shared" si="675"/>
        <v>1.1415525114155251E-4</v>
      </c>
      <c r="KHA7" s="88">
        <f t="shared" si="675"/>
        <v>1.1415525114155251E-4</v>
      </c>
      <c r="KHB7" s="88">
        <f t="shared" si="675"/>
        <v>1.1415525114155251E-4</v>
      </c>
      <c r="KHC7" s="88">
        <f t="shared" si="675"/>
        <v>1.1415525114155251E-4</v>
      </c>
      <c r="KHD7" s="88">
        <f t="shared" si="675"/>
        <v>1.1415525114155251E-4</v>
      </c>
      <c r="KHE7" s="88">
        <f t="shared" si="675"/>
        <v>1.1415525114155251E-4</v>
      </c>
      <c r="KHF7" s="88">
        <f t="shared" si="675"/>
        <v>1.1415525114155251E-4</v>
      </c>
      <c r="KHG7" s="88">
        <f t="shared" si="675"/>
        <v>1.1415525114155251E-4</v>
      </c>
      <c r="KHH7" s="88">
        <f t="shared" si="675"/>
        <v>1.1415525114155251E-4</v>
      </c>
      <c r="KHI7" s="88">
        <f t="shared" si="675"/>
        <v>1.1415525114155251E-4</v>
      </c>
      <c r="KHJ7" s="88">
        <f t="shared" si="675"/>
        <v>1.1415525114155251E-4</v>
      </c>
      <c r="KHK7" s="88">
        <f t="shared" si="675"/>
        <v>1.1415525114155251E-4</v>
      </c>
      <c r="KHL7" s="88">
        <f t="shared" si="675"/>
        <v>1.1415525114155251E-4</v>
      </c>
      <c r="KHM7" s="88">
        <f t="shared" si="675"/>
        <v>1.1415525114155251E-4</v>
      </c>
      <c r="KHN7" s="88">
        <f t="shared" si="675"/>
        <v>1.1415525114155251E-4</v>
      </c>
      <c r="KHO7" s="88">
        <f t="shared" si="675"/>
        <v>1.1415525114155251E-4</v>
      </c>
      <c r="KHP7" s="88">
        <f t="shared" si="675"/>
        <v>1.1415525114155251E-4</v>
      </c>
      <c r="KHQ7" s="88">
        <f t="shared" si="675"/>
        <v>1.1415525114155251E-4</v>
      </c>
      <c r="KHR7" s="88">
        <f t="shared" si="675"/>
        <v>1.1415525114155251E-4</v>
      </c>
      <c r="KHS7" s="88">
        <f t="shared" si="675"/>
        <v>1.1415525114155251E-4</v>
      </c>
      <c r="KHT7" s="88">
        <f t="shared" si="675"/>
        <v>1.1415525114155251E-4</v>
      </c>
      <c r="KHU7" s="88">
        <f t="shared" si="675"/>
        <v>1.1415525114155251E-4</v>
      </c>
      <c r="KHV7" s="88">
        <f t="shared" si="675"/>
        <v>1.1415525114155251E-4</v>
      </c>
      <c r="KHW7" s="88">
        <f t="shared" si="675"/>
        <v>1.1415525114155251E-4</v>
      </c>
      <c r="KHX7" s="88">
        <f t="shared" si="675"/>
        <v>1.1415525114155251E-4</v>
      </c>
      <c r="KHY7" s="88">
        <f t="shared" si="675"/>
        <v>1.1415525114155251E-4</v>
      </c>
      <c r="KHZ7" s="88">
        <f t="shared" si="675"/>
        <v>1.1415525114155251E-4</v>
      </c>
      <c r="KIA7" s="88">
        <f t="shared" si="675"/>
        <v>1.1415525114155251E-4</v>
      </c>
      <c r="KIB7" s="88">
        <f t="shared" si="675"/>
        <v>1.1415525114155251E-4</v>
      </c>
      <c r="KIC7" s="88">
        <f t="shared" si="675"/>
        <v>1.1415525114155251E-4</v>
      </c>
      <c r="KID7" s="88">
        <f t="shared" si="675"/>
        <v>1.1415525114155251E-4</v>
      </c>
      <c r="KIE7" s="88">
        <f t="shared" si="675"/>
        <v>1.1415525114155251E-4</v>
      </c>
      <c r="KIF7" s="88">
        <f t="shared" si="675"/>
        <v>1.1415525114155251E-4</v>
      </c>
      <c r="KIG7" s="88">
        <f t="shared" si="675"/>
        <v>1.1415525114155251E-4</v>
      </c>
      <c r="KIH7" s="88">
        <f t="shared" si="675"/>
        <v>1.1415525114155251E-4</v>
      </c>
      <c r="KII7" s="88">
        <f t="shared" si="675"/>
        <v>1.1415525114155251E-4</v>
      </c>
      <c r="KIJ7" s="88">
        <f t="shared" si="675"/>
        <v>1.1415525114155251E-4</v>
      </c>
      <c r="KIK7" s="88">
        <f t="shared" si="675"/>
        <v>1.1415525114155251E-4</v>
      </c>
      <c r="KIL7" s="88">
        <f t="shared" si="675"/>
        <v>1.1415525114155251E-4</v>
      </c>
      <c r="KIM7" s="88">
        <f t="shared" si="675"/>
        <v>1.1415525114155251E-4</v>
      </c>
      <c r="KIN7" s="88">
        <f t="shared" si="675"/>
        <v>1.1415525114155251E-4</v>
      </c>
      <c r="KIO7" s="88">
        <f t="shared" si="675"/>
        <v>1.1415525114155251E-4</v>
      </c>
      <c r="KIP7" s="88">
        <f t="shared" si="675"/>
        <v>1.1415525114155251E-4</v>
      </c>
      <c r="KIQ7" s="88">
        <f t="shared" si="675"/>
        <v>1.1415525114155251E-4</v>
      </c>
      <c r="KIR7" s="88">
        <f t="shared" si="675"/>
        <v>1.1415525114155251E-4</v>
      </c>
      <c r="KIS7" s="88">
        <f t="shared" si="675"/>
        <v>1.1415525114155251E-4</v>
      </c>
      <c r="KIT7" s="88">
        <f t="shared" ref="KIT7:KLE7" si="676">KIS7</f>
        <v>1.1415525114155251E-4</v>
      </c>
      <c r="KIU7" s="88">
        <f t="shared" si="676"/>
        <v>1.1415525114155251E-4</v>
      </c>
      <c r="KIV7" s="88">
        <f t="shared" si="676"/>
        <v>1.1415525114155251E-4</v>
      </c>
      <c r="KIW7" s="88">
        <f t="shared" si="676"/>
        <v>1.1415525114155251E-4</v>
      </c>
      <c r="KIX7" s="88">
        <f t="shared" si="676"/>
        <v>1.1415525114155251E-4</v>
      </c>
      <c r="KIY7" s="88">
        <f t="shared" si="676"/>
        <v>1.1415525114155251E-4</v>
      </c>
      <c r="KIZ7" s="88">
        <f t="shared" si="676"/>
        <v>1.1415525114155251E-4</v>
      </c>
      <c r="KJA7" s="88">
        <f t="shared" si="676"/>
        <v>1.1415525114155251E-4</v>
      </c>
      <c r="KJB7" s="88">
        <f t="shared" si="676"/>
        <v>1.1415525114155251E-4</v>
      </c>
      <c r="KJC7" s="88">
        <f t="shared" si="676"/>
        <v>1.1415525114155251E-4</v>
      </c>
      <c r="KJD7" s="88">
        <f t="shared" si="676"/>
        <v>1.1415525114155251E-4</v>
      </c>
      <c r="KJE7" s="88">
        <f t="shared" si="676"/>
        <v>1.1415525114155251E-4</v>
      </c>
      <c r="KJF7" s="88">
        <f t="shared" si="676"/>
        <v>1.1415525114155251E-4</v>
      </c>
      <c r="KJG7" s="88">
        <f t="shared" si="676"/>
        <v>1.1415525114155251E-4</v>
      </c>
      <c r="KJH7" s="88">
        <f t="shared" si="676"/>
        <v>1.1415525114155251E-4</v>
      </c>
      <c r="KJI7" s="88">
        <f t="shared" si="676"/>
        <v>1.1415525114155251E-4</v>
      </c>
      <c r="KJJ7" s="88">
        <f t="shared" si="676"/>
        <v>1.1415525114155251E-4</v>
      </c>
      <c r="KJK7" s="88">
        <f t="shared" si="676"/>
        <v>1.1415525114155251E-4</v>
      </c>
      <c r="KJL7" s="88">
        <f t="shared" si="676"/>
        <v>1.1415525114155251E-4</v>
      </c>
      <c r="KJM7" s="88">
        <f t="shared" si="676"/>
        <v>1.1415525114155251E-4</v>
      </c>
      <c r="KJN7" s="88">
        <f t="shared" si="676"/>
        <v>1.1415525114155251E-4</v>
      </c>
      <c r="KJO7" s="88">
        <f t="shared" si="676"/>
        <v>1.1415525114155251E-4</v>
      </c>
      <c r="KJP7" s="88">
        <f t="shared" si="676"/>
        <v>1.1415525114155251E-4</v>
      </c>
      <c r="KJQ7" s="88">
        <f t="shared" si="676"/>
        <v>1.1415525114155251E-4</v>
      </c>
      <c r="KJR7" s="88">
        <f t="shared" si="676"/>
        <v>1.1415525114155251E-4</v>
      </c>
      <c r="KJS7" s="88">
        <f t="shared" si="676"/>
        <v>1.1415525114155251E-4</v>
      </c>
      <c r="KJT7" s="88">
        <f t="shared" si="676"/>
        <v>1.1415525114155251E-4</v>
      </c>
      <c r="KJU7" s="88">
        <f t="shared" si="676"/>
        <v>1.1415525114155251E-4</v>
      </c>
      <c r="KJV7" s="88">
        <f t="shared" si="676"/>
        <v>1.1415525114155251E-4</v>
      </c>
      <c r="KJW7" s="88">
        <f t="shared" si="676"/>
        <v>1.1415525114155251E-4</v>
      </c>
      <c r="KJX7" s="88">
        <f t="shared" si="676"/>
        <v>1.1415525114155251E-4</v>
      </c>
      <c r="KJY7" s="88">
        <f t="shared" si="676"/>
        <v>1.1415525114155251E-4</v>
      </c>
      <c r="KJZ7" s="88">
        <f t="shared" si="676"/>
        <v>1.1415525114155251E-4</v>
      </c>
      <c r="KKA7" s="88">
        <f t="shared" si="676"/>
        <v>1.1415525114155251E-4</v>
      </c>
      <c r="KKB7" s="88">
        <f t="shared" si="676"/>
        <v>1.1415525114155251E-4</v>
      </c>
      <c r="KKC7" s="88">
        <f t="shared" si="676"/>
        <v>1.1415525114155251E-4</v>
      </c>
      <c r="KKD7" s="88">
        <f t="shared" si="676"/>
        <v>1.1415525114155251E-4</v>
      </c>
      <c r="KKE7" s="88">
        <f t="shared" si="676"/>
        <v>1.1415525114155251E-4</v>
      </c>
      <c r="KKF7" s="88">
        <f t="shared" si="676"/>
        <v>1.1415525114155251E-4</v>
      </c>
      <c r="KKG7" s="88">
        <f t="shared" si="676"/>
        <v>1.1415525114155251E-4</v>
      </c>
      <c r="KKH7" s="88">
        <f t="shared" si="676"/>
        <v>1.1415525114155251E-4</v>
      </c>
      <c r="KKI7" s="88">
        <f t="shared" si="676"/>
        <v>1.1415525114155251E-4</v>
      </c>
      <c r="KKJ7" s="88">
        <f t="shared" si="676"/>
        <v>1.1415525114155251E-4</v>
      </c>
      <c r="KKK7" s="88">
        <f t="shared" si="676"/>
        <v>1.1415525114155251E-4</v>
      </c>
      <c r="KKL7" s="88">
        <f t="shared" si="676"/>
        <v>1.1415525114155251E-4</v>
      </c>
      <c r="KKM7" s="88">
        <f t="shared" si="676"/>
        <v>1.1415525114155251E-4</v>
      </c>
      <c r="KKN7" s="88">
        <f t="shared" si="676"/>
        <v>1.1415525114155251E-4</v>
      </c>
      <c r="KKO7" s="88">
        <f t="shared" si="676"/>
        <v>1.1415525114155251E-4</v>
      </c>
      <c r="KKP7" s="88">
        <f t="shared" si="676"/>
        <v>1.1415525114155251E-4</v>
      </c>
      <c r="KKQ7" s="88">
        <f t="shared" si="676"/>
        <v>1.1415525114155251E-4</v>
      </c>
      <c r="KKR7" s="88">
        <f t="shared" si="676"/>
        <v>1.1415525114155251E-4</v>
      </c>
      <c r="KKS7" s="88">
        <f t="shared" si="676"/>
        <v>1.1415525114155251E-4</v>
      </c>
      <c r="KKT7" s="88">
        <f t="shared" si="676"/>
        <v>1.1415525114155251E-4</v>
      </c>
      <c r="KKU7" s="88">
        <f t="shared" si="676"/>
        <v>1.1415525114155251E-4</v>
      </c>
      <c r="KKV7" s="88">
        <f t="shared" si="676"/>
        <v>1.1415525114155251E-4</v>
      </c>
      <c r="KKW7" s="88">
        <f t="shared" si="676"/>
        <v>1.1415525114155251E-4</v>
      </c>
      <c r="KKX7" s="88">
        <f t="shared" si="676"/>
        <v>1.1415525114155251E-4</v>
      </c>
      <c r="KKY7" s="88">
        <f t="shared" si="676"/>
        <v>1.1415525114155251E-4</v>
      </c>
      <c r="KKZ7" s="88">
        <f t="shared" si="676"/>
        <v>1.1415525114155251E-4</v>
      </c>
      <c r="KLA7" s="88">
        <f t="shared" si="676"/>
        <v>1.1415525114155251E-4</v>
      </c>
      <c r="KLB7" s="88">
        <f t="shared" si="676"/>
        <v>1.1415525114155251E-4</v>
      </c>
      <c r="KLC7" s="88">
        <f t="shared" si="676"/>
        <v>1.1415525114155251E-4</v>
      </c>
      <c r="KLD7" s="88">
        <f t="shared" si="676"/>
        <v>1.1415525114155251E-4</v>
      </c>
      <c r="KLE7" s="88">
        <f t="shared" si="676"/>
        <v>1.1415525114155251E-4</v>
      </c>
      <c r="KLF7" s="88">
        <f t="shared" ref="KLF7:KNQ7" si="677">KLE7</f>
        <v>1.1415525114155251E-4</v>
      </c>
      <c r="KLG7" s="88">
        <f t="shared" si="677"/>
        <v>1.1415525114155251E-4</v>
      </c>
      <c r="KLH7" s="88">
        <f t="shared" si="677"/>
        <v>1.1415525114155251E-4</v>
      </c>
      <c r="KLI7" s="88">
        <f t="shared" si="677"/>
        <v>1.1415525114155251E-4</v>
      </c>
      <c r="KLJ7" s="88">
        <f t="shared" si="677"/>
        <v>1.1415525114155251E-4</v>
      </c>
      <c r="KLK7" s="88">
        <f t="shared" si="677"/>
        <v>1.1415525114155251E-4</v>
      </c>
      <c r="KLL7" s="88">
        <f t="shared" si="677"/>
        <v>1.1415525114155251E-4</v>
      </c>
      <c r="KLM7" s="88">
        <f t="shared" si="677"/>
        <v>1.1415525114155251E-4</v>
      </c>
      <c r="KLN7" s="88">
        <f t="shared" si="677"/>
        <v>1.1415525114155251E-4</v>
      </c>
      <c r="KLO7" s="88">
        <f t="shared" si="677"/>
        <v>1.1415525114155251E-4</v>
      </c>
      <c r="KLP7" s="88">
        <f t="shared" si="677"/>
        <v>1.1415525114155251E-4</v>
      </c>
      <c r="KLQ7" s="88">
        <f t="shared" si="677"/>
        <v>1.1415525114155251E-4</v>
      </c>
      <c r="KLR7" s="88">
        <f t="shared" si="677"/>
        <v>1.1415525114155251E-4</v>
      </c>
      <c r="KLS7" s="88">
        <f t="shared" si="677"/>
        <v>1.1415525114155251E-4</v>
      </c>
      <c r="KLT7" s="88">
        <f t="shared" si="677"/>
        <v>1.1415525114155251E-4</v>
      </c>
      <c r="KLU7" s="88">
        <f t="shared" si="677"/>
        <v>1.1415525114155251E-4</v>
      </c>
      <c r="KLV7" s="88">
        <f t="shared" si="677"/>
        <v>1.1415525114155251E-4</v>
      </c>
      <c r="KLW7" s="88">
        <f t="shared" si="677"/>
        <v>1.1415525114155251E-4</v>
      </c>
      <c r="KLX7" s="88">
        <f t="shared" si="677"/>
        <v>1.1415525114155251E-4</v>
      </c>
      <c r="KLY7" s="88">
        <f t="shared" si="677"/>
        <v>1.1415525114155251E-4</v>
      </c>
      <c r="KLZ7" s="88">
        <f t="shared" si="677"/>
        <v>1.1415525114155251E-4</v>
      </c>
      <c r="KMA7" s="88">
        <f t="shared" si="677"/>
        <v>1.1415525114155251E-4</v>
      </c>
      <c r="KMB7" s="88">
        <f t="shared" si="677"/>
        <v>1.1415525114155251E-4</v>
      </c>
      <c r="KMC7" s="88">
        <f t="shared" si="677"/>
        <v>1.1415525114155251E-4</v>
      </c>
      <c r="KMD7" s="88">
        <f t="shared" si="677"/>
        <v>1.1415525114155251E-4</v>
      </c>
      <c r="KME7" s="88">
        <f t="shared" si="677"/>
        <v>1.1415525114155251E-4</v>
      </c>
      <c r="KMF7" s="88">
        <f t="shared" si="677"/>
        <v>1.1415525114155251E-4</v>
      </c>
      <c r="KMG7" s="88">
        <f t="shared" si="677"/>
        <v>1.1415525114155251E-4</v>
      </c>
      <c r="KMH7" s="88">
        <f t="shared" si="677"/>
        <v>1.1415525114155251E-4</v>
      </c>
      <c r="KMI7" s="88">
        <f t="shared" si="677"/>
        <v>1.1415525114155251E-4</v>
      </c>
      <c r="KMJ7" s="88">
        <f t="shared" si="677"/>
        <v>1.1415525114155251E-4</v>
      </c>
      <c r="KMK7" s="88">
        <f t="shared" si="677"/>
        <v>1.1415525114155251E-4</v>
      </c>
      <c r="KML7" s="88">
        <f t="shared" si="677"/>
        <v>1.1415525114155251E-4</v>
      </c>
      <c r="KMM7" s="88">
        <f t="shared" si="677"/>
        <v>1.1415525114155251E-4</v>
      </c>
      <c r="KMN7" s="88">
        <f t="shared" si="677"/>
        <v>1.1415525114155251E-4</v>
      </c>
      <c r="KMO7" s="88">
        <f t="shared" si="677"/>
        <v>1.1415525114155251E-4</v>
      </c>
      <c r="KMP7" s="88">
        <f t="shared" si="677"/>
        <v>1.1415525114155251E-4</v>
      </c>
      <c r="KMQ7" s="88">
        <f t="shared" si="677"/>
        <v>1.1415525114155251E-4</v>
      </c>
      <c r="KMR7" s="88">
        <f t="shared" si="677"/>
        <v>1.1415525114155251E-4</v>
      </c>
      <c r="KMS7" s="88">
        <f t="shared" si="677"/>
        <v>1.1415525114155251E-4</v>
      </c>
      <c r="KMT7" s="88">
        <f t="shared" si="677"/>
        <v>1.1415525114155251E-4</v>
      </c>
      <c r="KMU7" s="88">
        <f t="shared" si="677"/>
        <v>1.1415525114155251E-4</v>
      </c>
      <c r="KMV7" s="88">
        <f t="shared" si="677"/>
        <v>1.1415525114155251E-4</v>
      </c>
      <c r="KMW7" s="88">
        <f t="shared" si="677"/>
        <v>1.1415525114155251E-4</v>
      </c>
      <c r="KMX7" s="88">
        <f t="shared" si="677"/>
        <v>1.1415525114155251E-4</v>
      </c>
      <c r="KMY7" s="88">
        <f t="shared" si="677"/>
        <v>1.1415525114155251E-4</v>
      </c>
      <c r="KMZ7" s="88">
        <f t="shared" si="677"/>
        <v>1.1415525114155251E-4</v>
      </c>
      <c r="KNA7" s="88">
        <f t="shared" si="677"/>
        <v>1.1415525114155251E-4</v>
      </c>
      <c r="KNB7" s="88">
        <f t="shared" si="677"/>
        <v>1.1415525114155251E-4</v>
      </c>
      <c r="KNC7" s="88">
        <f t="shared" si="677"/>
        <v>1.1415525114155251E-4</v>
      </c>
      <c r="KND7" s="88">
        <f t="shared" si="677"/>
        <v>1.1415525114155251E-4</v>
      </c>
      <c r="KNE7" s="88">
        <f t="shared" si="677"/>
        <v>1.1415525114155251E-4</v>
      </c>
      <c r="KNF7" s="88">
        <f t="shared" si="677"/>
        <v>1.1415525114155251E-4</v>
      </c>
      <c r="KNG7" s="88">
        <f t="shared" si="677"/>
        <v>1.1415525114155251E-4</v>
      </c>
      <c r="KNH7" s="88">
        <f t="shared" si="677"/>
        <v>1.1415525114155251E-4</v>
      </c>
      <c r="KNI7" s="88">
        <f t="shared" si="677"/>
        <v>1.1415525114155251E-4</v>
      </c>
      <c r="KNJ7" s="88">
        <f t="shared" si="677"/>
        <v>1.1415525114155251E-4</v>
      </c>
      <c r="KNK7" s="88">
        <f t="shared" si="677"/>
        <v>1.1415525114155251E-4</v>
      </c>
      <c r="KNL7" s="88">
        <f t="shared" si="677"/>
        <v>1.1415525114155251E-4</v>
      </c>
      <c r="KNM7" s="88">
        <f t="shared" si="677"/>
        <v>1.1415525114155251E-4</v>
      </c>
      <c r="KNN7" s="88">
        <f t="shared" si="677"/>
        <v>1.1415525114155251E-4</v>
      </c>
      <c r="KNO7" s="88">
        <f t="shared" si="677"/>
        <v>1.1415525114155251E-4</v>
      </c>
      <c r="KNP7" s="88">
        <f t="shared" si="677"/>
        <v>1.1415525114155251E-4</v>
      </c>
      <c r="KNQ7" s="88">
        <f t="shared" si="677"/>
        <v>1.1415525114155251E-4</v>
      </c>
      <c r="KNR7" s="88">
        <f t="shared" ref="KNR7:KQC7" si="678">KNQ7</f>
        <v>1.1415525114155251E-4</v>
      </c>
      <c r="KNS7" s="88">
        <f t="shared" si="678"/>
        <v>1.1415525114155251E-4</v>
      </c>
      <c r="KNT7" s="88">
        <f t="shared" si="678"/>
        <v>1.1415525114155251E-4</v>
      </c>
      <c r="KNU7" s="88">
        <f t="shared" si="678"/>
        <v>1.1415525114155251E-4</v>
      </c>
      <c r="KNV7" s="88">
        <f t="shared" si="678"/>
        <v>1.1415525114155251E-4</v>
      </c>
      <c r="KNW7" s="88">
        <f t="shared" si="678"/>
        <v>1.1415525114155251E-4</v>
      </c>
      <c r="KNX7" s="88">
        <f t="shared" si="678"/>
        <v>1.1415525114155251E-4</v>
      </c>
      <c r="KNY7" s="88">
        <f t="shared" si="678"/>
        <v>1.1415525114155251E-4</v>
      </c>
      <c r="KNZ7" s="88">
        <f t="shared" si="678"/>
        <v>1.1415525114155251E-4</v>
      </c>
      <c r="KOA7" s="88">
        <f t="shared" si="678"/>
        <v>1.1415525114155251E-4</v>
      </c>
      <c r="KOB7" s="88">
        <f t="shared" si="678"/>
        <v>1.1415525114155251E-4</v>
      </c>
      <c r="KOC7" s="88">
        <f t="shared" si="678"/>
        <v>1.1415525114155251E-4</v>
      </c>
      <c r="KOD7" s="88">
        <f t="shared" si="678"/>
        <v>1.1415525114155251E-4</v>
      </c>
      <c r="KOE7" s="88">
        <f t="shared" si="678"/>
        <v>1.1415525114155251E-4</v>
      </c>
      <c r="KOF7" s="88">
        <f t="shared" si="678"/>
        <v>1.1415525114155251E-4</v>
      </c>
      <c r="KOG7" s="88">
        <f t="shared" si="678"/>
        <v>1.1415525114155251E-4</v>
      </c>
      <c r="KOH7" s="88">
        <f t="shared" si="678"/>
        <v>1.1415525114155251E-4</v>
      </c>
      <c r="KOI7" s="88">
        <f t="shared" si="678"/>
        <v>1.1415525114155251E-4</v>
      </c>
      <c r="KOJ7" s="88">
        <f t="shared" si="678"/>
        <v>1.1415525114155251E-4</v>
      </c>
      <c r="KOK7" s="88">
        <f t="shared" si="678"/>
        <v>1.1415525114155251E-4</v>
      </c>
      <c r="KOL7" s="88">
        <f t="shared" si="678"/>
        <v>1.1415525114155251E-4</v>
      </c>
      <c r="KOM7" s="88">
        <f t="shared" si="678"/>
        <v>1.1415525114155251E-4</v>
      </c>
      <c r="KON7" s="88">
        <f t="shared" si="678"/>
        <v>1.1415525114155251E-4</v>
      </c>
      <c r="KOO7" s="88">
        <f t="shared" si="678"/>
        <v>1.1415525114155251E-4</v>
      </c>
      <c r="KOP7" s="88">
        <f t="shared" si="678"/>
        <v>1.1415525114155251E-4</v>
      </c>
      <c r="KOQ7" s="88">
        <f t="shared" si="678"/>
        <v>1.1415525114155251E-4</v>
      </c>
      <c r="KOR7" s="88">
        <f t="shared" si="678"/>
        <v>1.1415525114155251E-4</v>
      </c>
      <c r="KOS7" s="88">
        <f t="shared" si="678"/>
        <v>1.1415525114155251E-4</v>
      </c>
      <c r="KOT7" s="88">
        <f t="shared" si="678"/>
        <v>1.1415525114155251E-4</v>
      </c>
      <c r="KOU7" s="88">
        <f t="shared" si="678"/>
        <v>1.1415525114155251E-4</v>
      </c>
      <c r="KOV7" s="88">
        <f t="shared" si="678"/>
        <v>1.1415525114155251E-4</v>
      </c>
      <c r="KOW7" s="88">
        <f t="shared" si="678"/>
        <v>1.1415525114155251E-4</v>
      </c>
      <c r="KOX7" s="88">
        <f t="shared" si="678"/>
        <v>1.1415525114155251E-4</v>
      </c>
      <c r="KOY7" s="88">
        <f t="shared" si="678"/>
        <v>1.1415525114155251E-4</v>
      </c>
      <c r="KOZ7" s="88">
        <f t="shared" si="678"/>
        <v>1.1415525114155251E-4</v>
      </c>
      <c r="KPA7" s="88">
        <f t="shared" si="678"/>
        <v>1.1415525114155251E-4</v>
      </c>
      <c r="KPB7" s="88">
        <f t="shared" si="678"/>
        <v>1.1415525114155251E-4</v>
      </c>
      <c r="KPC7" s="88">
        <f t="shared" si="678"/>
        <v>1.1415525114155251E-4</v>
      </c>
      <c r="KPD7" s="88">
        <f t="shared" si="678"/>
        <v>1.1415525114155251E-4</v>
      </c>
      <c r="KPE7" s="88">
        <f t="shared" si="678"/>
        <v>1.1415525114155251E-4</v>
      </c>
      <c r="KPF7" s="88">
        <f t="shared" si="678"/>
        <v>1.1415525114155251E-4</v>
      </c>
      <c r="KPG7" s="88">
        <f t="shared" si="678"/>
        <v>1.1415525114155251E-4</v>
      </c>
      <c r="KPH7" s="88">
        <f t="shared" si="678"/>
        <v>1.1415525114155251E-4</v>
      </c>
      <c r="KPI7" s="88">
        <f t="shared" si="678"/>
        <v>1.1415525114155251E-4</v>
      </c>
      <c r="KPJ7" s="88">
        <f t="shared" si="678"/>
        <v>1.1415525114155251E-4</v>
      </c>
      <c r="KPK7" s="88">
        <f t="shared" si="678"/>
        <v>1.1415525114155251E-4</v>
      </c>
      <c r="KPL7" s="88">
        <f t="shared" si="678"/>
        <v>1.1415525114155251E-4</v>
      </c>
      <c r="KPM7" s="88">
        <f t="shared" si="678"/>
        <v>1.1415525114155251E-4</v>
      </c>
      <c r="KPN7" s="88">
        <f t="shared" si="678"/>
        <v>1.1415525114155251E-4</v>
      </c>
      <c r="KPO7" s="88">
        <f t="shared" si="678"/>
        <v>1.1415525114155251E-4</v>
      </c>
      <c r="KPP7" s="88">
        <f t="shared" si="678"/>
        <v>1.1415525114155251E-4</v>
      </c>
      <c r="KPQ7" s="88">
        <f t="shared" si="678"/>
        <v>1.1415525114155251E-4</v>
      </c>
      <c r="KPR7" s="88">
        <f t="shared" si="678"/>
        <v>1.1415525114155251E-4</v>
      </c>
      <c r="KPS7" s="88">
        <f t="shared" si="678"/>
        <v>1.1415525114155251E-4</v>
      </c>
      <c r="KPT7" s="88">
        <f t="shared" si="678"/>
        <v>1.1415525114155251E-4</v>
      </c>
      <c r="KPU7" s="88">
        <f t="shared" si="678"/>
        <v>1.1415525114155251E-4</v>
      </c>
      <c r="KPV7" s="88">
        <f t="shared" si="678"/>
        <v>1.1415525114155251E-4</v>
      </c>
      <c r="KPW7" s="88">
        <f t="shared" si="678"/>
        <v>1.1415525114155251E-4</v>
      </c>
      <c r="KPX7" s="88">
        <f t="shared" si="678"/>
        <v>1.1415525114155251E-4</v>
      </c>
      <c r="KPY7" s="88">
        <f t="shared" si="678"/>
        <v>1.1415525114155251E-4</v>
      </c>
      <c r="KPZ7" s="88">
        <f t="shared" si="678"/>
        <v>1.1415525114155251E-4</v>
      </c>
      <c r="KQA7" s="88">
        <f t="shared" si="678"/>
        <v>1.1415525114155251E-4</v>
      </c>
      <c r="KQB7" s="88">
        <f t="shared" si="678"/>
        <v>1.1415525114155251E-4</v>
      </c>
      <c r="KQC7" s="88">
        <f t="shared" si="678"/>
        <v>1.1415525114155251E-4</v>
      </c>
      <c r="KQD7" s="88">
        <f t="shared" ref="KQD7:KSO7" si="679">KQC7</f>
        <v>1.1415525114155251E-4</v>
      </c>
      <c r="KQE7" s="88">
        <f t="shared" si="679"/>
        <v>1.1415525114155251E-4</v>
      </c>
      <c r="KQF7" s="88">
        <f t="shared" si="679"/>
        <v>1.1415525114155251E-4</v>
      </c>
      <c r="KQG7" s="88">
        <f t="shared" si="679"/>
        <v>1.1415525114155251E-4</v>
      </c>
      <c r="KQH7" s="88">
        <f t="shared" si="679"/>
        <v>1.1415525114155251E-4</v>
      </c>
      <c r="KQI7" s="88">
        <f t="shared" si="679"/>
        <v>1.1415525114155251E-4</v>
      </c>
      <c r="KQJ7" s="88">
        <f t="shared" si="679"/>
        <v>1.1415525114155251E-4</v>
      </c>
      <c r="KQK7" s="88">
        <f t="shared" si="679"/>
        <v>1.1415525114155251E-4</v>
      </c>
      <c r="KQL7" s="88">
        <f t="shared" si="679"/>
        <v>1.1415525114155251E-4</v>
      </c>
      <c r="KQM7" s="88">
        <f t="shared" si="679"/>
        <v>1.1415525114155251E-4</v>
      </c>
      <c r="KQN7" s="88">
        <f t="shared" si="679"/>
        <v>1.1415525114155251E-4</v>
      </c>
      <c r="KQO7" s="88">
        <f t="shared" si="679"/>
        <v>1.1415525114155251E-4</v>
      </c>
      <c r="KQP7" s="88">
        <f t="shared" si="679"/>
        <v>1.1415525114155251E-4</v>
      </c>
      <c r="KQQ7" s="88">
        <f t="shared" si="679"/>
        <v>1.1415525114155251E-4</v>
      </c>
      <c r="KQR7" s="88">
        <f t="shared" si="679"/>
        <v>1.1415525114155251E-4</v>
      </c>
      <c r="KQS7" s="88">
        <f t="shared" si="679"/>
        <v>1.1415525114155251E-4</v>
      </c>
      <c r="KQT7" s="88">
        <f t="shared" si="679"/>
        <v>1.1415525114155251E-4</v>
      </c>
      <c r="KQU7" s="88">
        <f t="shared" si="679"/>
        <v>1.1415525114155251E-4</v>
      </c>
      <c r="KQV7" s="88">
        <f t="shared" si="679"/>
        <v>1.1415525114155251E-4</v>
      </c>
      <c r="KQW7" s="88">
        <f t="shared" si="679"/>
        <v>1.1415525114155251E-4</v>
      </c>
      <c r="KQX7" s="88">
        <f t="shared" si="679"/>
        <v>1.1415525114155251E-4</v>
      </c>
      <c r="KQY7" s="88">
        <f t="shared" si="679"/>
        <v>1.1415525114155251E-4</v>
      </c>
      <c r="KQZ7" s="88">
        <f t="shared" si="679"/>
        <v>1.1415525114155251E-4</v>
      </c>
      <c r="KRA7" s="88">
        <f t="shared" si="679"/>
        <v>1.1415525114155251E-4</v>
      </c>
      <c r="KRB7" s="88">
        <f t="shared" si="679"/>
        <v>1.1415525114155251E-4</v>
      </c>
      <c r="KRC7" s="88">
        <f t="shared" si="679"/>
        <v>1.1415525114155251E-4</v>
      </c>
      <c r="KRD7" s="88">
        <f t="shared" si="679"/>
        <v>1.1415525114155251E-4</v>
      </c>
      <c r="KRE7" s="88">
        <f t="shared" si="679"/>
        <v>1.1415525114155251E-4</v>
      </c>
      <c r="KRF7" s="88">
        <f t="shared" si="679"/>
        <v>1.1415525114155251E-4</v>
      </c>
      <c r="KRG7" s="88">
        <f t="shared" si="679"/>
        <v>1.1415525114155251E-4</v>
      </c>
      <c r="KRH7" s="88">
        <f t="shared" si="679"/>
        <v>1.1415525114155251E-4</v>
      </c>
      <c r="KRI7" s="88">
        <f t="shared" si="679"/>
        <v>1.1415525114155251E-4</v>
      </c>
      <c r="KRJ7" s="88">
        <f t="shared" si="679"/>
        <v>1.1415525114155251E-4</v>
      </c>
      <c r="KRK7" s="88">
        <f t="shared" si="679"/>
        <v>1.1415525114155251E-4</v>
      </c>
      <c r="KRL7" s="88">
        <f t="shared" si="679"/>
        <v>1.1415525114155251E-4</v>
      </c>
      <c r="KRM7" s="88">
        <f t="shared" si="679"/>
        <v>1.1415525114155251E-4</v>
      </c>
      <c r="KRN7" s="88">
        <f t="shared" si="679"/>
        <v>1.1415525114155251E-4</v>
      </c>
      <c r="KRO7" s="88">
        <f t="shared" si="679"/>
        <v>1.1415525114155251E-4</v>
      </c>
      <c r="KRP7" s="88">
        <f t="shared" si="679"/>
        <v>1.1415525114155251E-4</v>
      </c>
      <c r="KRQ7" s="88">
        <f t="shared" si="679"/>
        <v>1.1415525114155251E-4</v>
      </c>
      <c r="KRR7" s="88">
        <f t="shared" si="679"/>
        <v>1.1415525114155251E-4</v>
      </c>
      <c r="KRS7" s="88">
        <f t="shared" si="679"/>
        <v>1.1415525114155251E-4</v>
      </c>
      <c r="KRT7" s="88">
        <f t="shared" si="679"/>
        <v>1.1415525114155251E-4</v>
      </c>
      <c r="KRU7" s="88">
        <f t="shared" si="679"/>
        <v>1.1415525114155251E-4</v>
      </c>
      <c r="KRV7" s="88">
        <f t="shared" si="679"/>
        <v>1.1415525114155251E-4</v>
      </c>
      <c r="KRW7" s="88">
        <f t="shared" si="679"/>
        <v>1.1415525114155251E-4</v>
      </c>
      <c r="KRX7" s="88">
        <f t="shared" si="679"/>
        <v>1.1415525114155251E-4</v>
      </c>
      <c r="KRY7" s="88">
        <f t="shared" si="679"/>
        <v>1.1415525114155251E-4</v>
      </c>
      <c r="KRZ7" s="88">
        <f t="shared" si="679"/>
        <v>1.1415525114155251E-4</v>
      </c>
      <c r="KSA7" s="88">
        <f t="shared" si="679"/>
        <v>1.1415525114155251E-4</v>
      </c>
      <c r="KSB7" s="88">
        <f t="shared" si="679"/>
        <v>1.1415525114155251E-4</v>
      </c>
      <c r="KSC7" s="88">
        <f t="shared" si="679"/>
        <v>1.1415525114155251E-4</v>
      </c>
      <c r="KSD7" s="88">
        <f t="shared" si="679"/>
        <v>1.1415525114155251E-4</v>
      </c>
      <c r="KSE7" s="88">
        <f t="shared" si="679"/>
        <v>1.1415525114155251E-4</v>
      </c>
      <c r="KSF7" s="88">
        <f t="shared" si="679"/>
        <v>1.1415525114155251E-4</v>
      </c>
      <c r="KSG7" s="88">
        <f t="shared" si="679"/>
        <v>1.1415525114155251E-4</v>
      </c>
      <c r="KSH7" s="88">
        <f t="shared" si="679"/>
        <v>1.1415525114155251E-4</v>
      </c>
      <c r="KSI7" s="88">
        <f t="shared" si="679"/>
        <v>1.1415525114155251E-4</v>
      </c>
      <c r="KSJ7" s="88">
        <f t="shared" si="679"/>
        <v>1.1415525114155251E-4</v>
      </c>
      <c r="KSK7" s="88">
        <f t="shared" si="679"/>
        <v>1.1415525114155251E-4</v>
      </c>
      <c r="KSL7" s="88">
        <f t="shared" si="679"/>
        <v>1.1415525114155251E-4</v>
      </c>
      <c r="KSM7" s="88">
        <f t="shared" si="679"/>
        <v>1.1415525114155251E-4</v>
      </c>
      <c r="KSN7" s="88">
        <f t="shared" si="679"/>
        <v>1.1415525114155251E-4</v>
      </c>
      <c r="KSO7" s="88">
        <f t="shared" si="679"/>
        <v>1.1415525114155251E-4</v>
      </c>
      <c r="KSP7" s="88">
        <f t="shared" ref="KSP7:KVA7" si="680">KSO7</f>
        <v>1.1415525114155251E-4</v>
      </c>
      <c r="KSQ7" s="88">
        <f t="shared" si="680"/>
        <v>1.1415525114155251E-4</v>
      </c>
      <c r="KSR7" s="88">
        <f t="shared" si="680"/>
        <v>1.1415525114155251E-4</v>
      </c>
      <c r="KSS7" s="88">
        <f t="shared" si="680"/>
        <v>1.1415525114155251E-4</v>
      </c>
      <c r="KST7" s="88">
        <f t="shared" si="680"/>
        <v>1.1415525114155251E-4</v>
      </c>
      <c r="KSU7" s="88">
        <f t="shared" si="680"/>
        <v>1.1415525114155251E-4</v>
      </c>
      <c r="KSV7" s="88">
        <f t="shared" si="680"/>
        <v>1.1415525114155251E-4</v>
      </c>
      <c r="KSW7" s="88">
        <f t="shared" si="680"/>
        <v>1.1415525114155251E-4</v>
      </c>
      <c r="KSX7" s="88">
        <f t="shared" si="680"/>
        <v>1.1415525114155251E-4</v>
      </c>
      <c r="KSY7" s="88">
        <f t="shared" si="680"/>
        <v>1.1415525114155251E-4</v>
      </c>
      <c r="KSZ7" s="88">
        <f t="shared" si="680"/>
        <v>1.1415525114155251E-4</v>
      </c>
      <c r="KTA7" s="88">
        <f t="shared" si="680"/>
        <v>1.1415525114155251E-4</v>
      </c>
      <c r="KTB7" s="88">
        <f t="shared" si="680"/>
        <v>1.1415525114155251E-4</v>
      </c>
      <c r="KTC7" s="88">
        <f t="shared" si="680"/>
        <v>1.1415525114155251E-4</v>
      </c>
      <c r="KTD7" s="88">
        <f t="shared" si="680"/>
        <v>1.1415525114155251E-4</v>
      </c>
      <c r="KTE7" s="88">
        <f t="shared" si="680"/>
        <v>1.1415525114155251E-4</v>
      </c>
      <c r="KTF7" s="88">
        <f t="shared" si="680"/>
        <v>1.1415525114155251E-4</v>
      </c>
      <c r="KTG7" s="88">
        <f t="shared" si="680"/>
        <v>1.1415525114155251E-4</v>
      </c>
      <c r="KTH7" s="88">
        <f t="shared" si="680"/>
        <v>1.1415525114155251E-4</v>
      </c>
      <c r="KTI7" s="88">
        <f t="shared" si="680"/>
        <v>1.1415525114155251E-4</v>
      </c>
      <c r="KTJ7" s="88">
        <f t="shared" si="680"/>
        <v>1.1415525114155251E-4</v>
      </c>
      <c r="KTK7" s="88">
        <f t="shared" si="680"/>
        <v>1.1415525114155251E-4</v>
      </c>
      <c r="KTL7" s="88">
        <f t="shared" si="680"/>
        <v>1.1415525114155251E-4</v>
      </c>
      <c r="KTM7" s="88">
        <f t="shared" si="680"/>
        <v>1.1415525114155251E-4</v>
      </c>
      <c r="KTN7" s="88">
        <f t="shared" si="680"/>
        <v>1.1415525114155251E-4</v>
      </c>
      <c r="KTO7" s="88">
        <f t="shared" si="680"/>
        <v>1.1415525114155251E-4</v>
      </c>
      <c r="KTP7" s="88">
        <f t="shared" si="680"/>
        <v>1.1415525114155251E-4</v>
      </c>
      <c r="KTQ7" s="88">
        <f t="shared" si="680"/>
        <v>1.1415525114155251E-4</v>
      </c>
      <c r="KTR7" s="88">
        <f t="shared" si="680"/>
        <v>1.1415525114155251E-4</v>
      </c>
      <c r="KTS7" s="88">
        <f t="shared" si="680"/>
        <v>1.1415525114155251E-4</v>
      </c>
      <c r="KTT7" s="88">
        <f t="shared" si="680"/>
        <v>1.1415525114155251E-4</v>
      </c>
      <c r="KTU7" s="88">
        <f t="shared" si="680"/>
        <v>1.1415525114155251E-4</v>
      </c>
      <c r="KTV7" s="88">
        <f t="shared" si="680"/>
        <v>1.1415525114155251E-4</v>
      </c>
      <c r="KTW7" s="88">
        <f t="shared" si="680"/>
        <v>1.1415525114155251E-4</v>
      </c>
      <c r="KTX7" s="88">
        <f t="shared" si="680"/>
        <v>1.1415525114155251E-4</v>
      </c>
      <c r="KTY7" s="88">
        <f t="shared" si="680"/>
        <v>1.1415525114155251E-4</v>
      </c>
      <c r="KTZ7" s="88">
        <f t="shared" si="680"/>
        <v>1.1415525114155251E-4</v>
      </c>
      <c r="KUA7" s="88">
        <f t="shared" si="680"/>
        <v>1.1415525114155251E-4</v>
      </c>
      <c r="KUB7" s="88">
        <f t="shared" si="680"/>
        <v>1.1415525114155251E-4</v>
      </c>
      <c r="KUC7" s="88">
        <f t="shared" si="680"/>
        <v>1.1415525114155251E-4</v>
      </c>
      <c r="KUD7" s="88">
        <f t="shared" si="680"/>
        <v>1.1415525114155251E-4</v>
      </c>
      <c r="KUE7" s="88">
        <f t="shared" si="680"/>
        <v>1.1415525114155251E-4</v>
      </c>
      <c r="KUF7" s="88">
        <f t="shared" si="680"/>
        <v>1.1415525114155251E-4</v>
      </c>
      <c r="KUG7" s="88">
        <f t="shared" si="680"/>
        <v>1.1415525114155251E-4</v>
      </c>
      <c r="KUH7" s="88">
        <f t="shared" si="680"/>
        <v>1.1415525114155251E-4</v>
      </c>
      <c r="KUI7" s="88">
        <f t="shared" si="680"/>
        <v>1.1415525114155251E-4</v>
      </c>
      <c r="KUJ7" s="88">
        <f t="shared" si="680"/>
        <v>1.1415525114155251E-4</v>
      </c>
      <c r="KUK7" s="88">
        <f t="shared" si="680"/>
        <v>1.1415525114155251E-4</v>
      </c>
      <c r="KUL7" s="88">
        <f t="shared" si="680"/>
        <v>1.1415525114155251E-4</v>
      </c>
      <c r="KUM7" s="88">
        <f t="shared" si="680"/>
        <v>1.1415525114155251E-4</v>
      </c>
      <c r="KUN7" s="88">
        <f t="shared" si="680"/>
        <v>1.1415525114155251E-4</v>
      </c>
      <c r="KUO7" s="88">
        <f t="shared" si="680"/>
        <v>1.1415525114155251E-4</v>
      </c>
      <c r="KUP7" s="88">
        <f t="shared" si="680"/>
        <v>1.1415525114155251E-4</v>
      </c>
      <c r="KUQ7" s="88">
        <f t="shared" si="680"/>
        <v>1.1415525114155251E-4</v>
      </c>
      <c r="KUR7" s="88">
        <f t="shared" si="680"/>
        <v>1.1415525114155251E-4</v>
      </c>
      <c r="KUS7" s="88">
        <f t="shared" si="680"/>
        <v>1.1415525114155251E-4</v>
      </c>
      <c r="KUT7" s="88">
        <f t="shared" si="680"/>
        <v>1.1415525114155251E-4</v>
      </c>
      <c r="KUU7" s="88">
        <f t="shared" si="680"/>
        <v>1.1415525114155251E-4</v>
      </c>
      <c r="KUV7" s="88">
        <f t="shared" si="680"/>
        <v>1.1415525114155251E-4</v>
      </c>
      <c r="KUW7" s="88">
        <f t="shared" si="680"/>
        <v>1.1415525114155251E-4</v>
      </c>
      <c r="KUX7" s="88">
        <f t="shared" si="680"/>
        <v>1.1415525114155251E-4</v>
      </c>
      <c r="KUY7" s="88">
        <f t="shared" si="680"/>
        <v>1.1415525114155251E-4</v>
      </c>
      <c r="KUZ7" s="88">
        <f t="shared" si="680"/>
        <v>1.1415525114155251E-4</v>
      </c>
      <c r="KVA7" s="88">
        <f t="shared" si="680"/>
        <v>1.1415525114155251E-4</v>
      </c>
      <c r="KVB7" s="88">
        <f t="shared" ref="KVB7:KXM7" si="681">KVA7</f>
        <v>1.1415525114155251E-4</v>
      </c>
      <c r="KVC7" s="88">
        <f t="shared" si="681"/>
        <v>1.1415525114155251E-4</v>
      </c>
      <c r="KVD7" s="88">
        <f t="shared" si="681"/>
        <v>1.1415525114155251E-4</v>
      </c>
      <c r="KVE7" s="88">
        <f t="shared" si="681"/>
        <v>1.1415525114155251E-4</v>
      </c>
      <c r="KVF7" s="88">
        <f t="shared" si="681"/>
        <v>1.1415525114155251E-4</v>
      </c>
      <c r="KVG7" s="88">
        <f t="shared" si="681"/>
        <v>1.1415525114155251E-4</v>
      </c>
      <c r="KVH7" s="88">
        <f t="shared" si="681"/>
        <v>1.1415525114155251E-4</v>
      </c>
      <c r="KVI7" s="88">
        <f t="shared" si="681"/>
        <v>1.1415525114155251E-4</v>
      </c>
      <c r="KVJ7" s="88">
        <f t="shared" si="681"/>
        <v>1.1415525114155251E-4</v>
      </c>
      <c r="KVK7" s="88">
        <f t="shared" si="681"/>
        <v>1.1415525114155251E-4</v>
      </c>
      <c r="KVL7" s="88">
        <f t="shared" si="681"/>
        <v>1.1415525114155251E-4</v>
      </c>
      <c r="KVM7" s="88">
        <f t="shared" si="681"/>
        <v>1.1415525114155251E-4</v>
      </c>
      <c r="KVN7" s="88">
        <f t="shared" si="681"/>
        <v>1.1415525114155251E-4</v>
      </c>
      <c r="KVO7" s="88">
        <f t="shared" si="681"/>
        <v>1.1415525114155251E-4</v>
      </c>
      <c r="KVP7" s="88">
        <f t="shared" si="681"/>
        <v>1.1415525114155251E-4</v>
      </c>
      <c r="KVQ7" s="88">
        <f t="shared" si="681"/>
        <v>1.1415525114155251E-4</v>
      </c>
      <c r="KVR7" s="88">
        <f t="shared" si="681"/>
        <v>1.1415525114155251E-4</v>
      </c>
      <c r="KVS7" s="88">
        <f t="shared" si="681"/>
        <v>1.1415525114155251E-4</v>
      </c>
      <c r="KVT7" s="88">
        <f t="shared" si="681"/>
        <v>1.1415525114155251E-4</v>
      </c>
      <c r="KVU7" s="88">
        <f t="shared" si="681"/>
        <v>1.1415525114155251E-4</v>
      </c>
      <c r="KVV7" s="88">
        <f t="shared" si="681"/>
        <v>1.1415525114155251E-4</v>
      </c>
      <c r="KVW7" s="88">
        <f t="shared" si="681"/>
        <v>1.1415525114155251E-4</v>
      </c>
      <c r="KVX7" s="88">
        <f t="shared" si="681"/>
        <v>1.1415525114155251E-4</v>
      </c>
      <c r="KVY7" s="88">
        <f t="shared" si="681"/>
        <v>1.1415525114155251E-4</v>
      </c>
      <c r="KVZ7" s="88">
        <f t="shared" si="681"/>
        <v>1.1415525114155251E-4</v>
      </c>
      <c r="KWA7" s="88">
        <f t="shared" si="681"/>
        <v>1.1415525114155251E-4</v>
      </c>
      <c r="KWB7" s="88">
        <f t="shared" si="681"/>
        <v>1.1415525114155251E-4</v>
      </c>
      <c r="KWC7" s="88">
        <f t="shared" si="681"/>
        <v>1.1415525114155251E-4</v>
      </c>
      <c r="KWD7" s="88">
        <f t="shared" si="681"/>
        <v>1.1415525114155251E-4</v>
      </c>
      <c r="KWE7" s="88">
        <f t="shared" si="681"/>
        <v>1.1415525114155251E-4</v>
      </c>
      <c r="KWF7" s="88">
        <f t="shared" si="681"/>
        <v>1.1415525114155251E-4</v>
      </c>
      <c r="KWG7" s="88">
        <f t="shared" si="681"/>
        <v>1.1415525114155251E-4</v>
      </c>
      <c r="KWH7" s="88">
        <f t="shared" si="681"/>
        <v>1.1415525114155251E-4</v>
      </c>
      <c r="KWI7" s="88">
        <f t="shared" si="681"/>
        <v>1.1415525114155251E-4</v>
      </c>
      <c r="KWJ7" s="88">
        <f t="shared" si="681"/>
        <v>1.1415525114155251E-4</v>
      </c>
      <c r="KWK7" s="88">
        <f t="shared" si="681"/>
        <v>1.1415525114155251E-4</v>
      </c>
      <c r="KWL7" s="88">
        <f t="shared" si="681"/>
        <v>1.1415525114155251E-4</v>
      </c>
      <c r="KWM7" s="88">
        <f t="shared" si="681"/>
        <v>1.1415525114155251E-4</v>
      </c>
      <c r="KWN7" s="88">
        <f t="shared" si="681"/>
        <v>1.1415525114155251E-4</v>
      </c>
      <c r="KWO7" s="88">
        <f t="shared" si="681"/>
        <v>1.1415525114155251E-4</v>
      </c>
      <c r="KWP7" s="88">
        <f t="shared" si="681"/>
        <v>1.1415525114155251E-4</v>
      </c>
      <c r="KWQ7" s="88">
        <f t="shared" si="681"/>
        <v>1.1415525114155251E-4</v>
      </c>
      <c r="KWR7" s="88">
        <f t="shared" si="681"/>
        <v>1.1415525114155251E-4</v>
      </c>
      <c r="KWS7" s="88">
        <f t="shared" si="681"/>
        <v>1.1415525114155251E-4</v>
      </c>
      <c r="KWT7" s="88">
        <f t="shared" si="681"/>
        <v>1.1415525114155251E-4</v>
      </c>
      <c r="KWU7" s="88">
        <f t="shared" si="681"/>
        <v>1.1415525114155251E-4</v>
      </c>
      <c r="KWV7" s="88">
        <f t="shared" si="681"/>
        <v>1.1415525114155251E-4</v>
      </c>
      <c r="KWW7" s="88">
        <f t="shared" si="681"/>
        <v>1.1415525114155251E-4</v>
      </c>
      <c r="KWX7" s="88">
        <f t="shared" si="681"/>
        <v>1.1415525114155251E-4</v>
      </c>
      <c r="KWY7" s="88">
        <f t="shared" si="681"/>
        <v>1.1415525114155251E-4</v>
      </c>
      <c r="KWZ7" s="88">
        <f t="shared" si="681"/>
        <v>1.1415525114155251E-4</v>
      </c>
      <c r="KXA7" s="88">
        <f t="shared" si="681"/>
        <v>1.1415525114155251E-4</v>
      </c>
      <c r="KXB7" s="88">
        <f t="shared" si="681"/>
        <v>1.1415525114155251E-4</v>
      </c>
      <c r="KXC7" s="88">
        <f t="shared" si="681"/>
        <v>1.1415525114155251E-4</v>
      </c>
      <c r="KXD7" s="88">
        <f t="shared" si="681"/>
        <v>1.1415525114155251E-4</v>
      </c>
      <c r="KXE7" s="88">
        <f t="shared" si="681"/>
        <v>1.1415525114155251E-4</v>
      </c>
      <c r="KXF7" s="88">
        <f t="shared" si="681"/>
        <v>1.1415525114155251E-4</v>
      </c>
      <c r="KXG7" s="88">
        <f t="shared" si="681"/>
        <v>1.1415525114155251E-4</v>
      </c>
      <c r="KXH7" s="88">
        <f t="shared" si="681"/>
        <v>1.1415525114155251E-4</v>
      </c>
      <c r="KXI7" s="88">
        <f t="shared" si="681"/>
        <v>1.1415525114155251E-4</v>
      </c>
      <c r="KXJ7" s="88">
        <f t="shared" si="681"/>
        <v>1.1415525114155251E-4</v>
      </c>
      <c r="KXK7" s="88">
        <f t="shared" si="681"/>
        <v>1.1415525114155251E-4</v>
      </c>
      <c r="KXL7" s="88">
        <f t="shared" si="681"/>
        <v>1.1415525114155251E-4</v>
      </c>
      <c r="KXM7" s="88">
        <f t="shared" si="681"/>
        <v>1.1415525114155251E-4</v>
      </c>
      <c r="KXN7" s="88">
        <f t="shared" ref="KXN7:KZY7" si="682">KXM7</f>
        <v>1.1415525114155251E-4</v>
      </c>
      <c r="KXO7" s="88">
        <f t="shared" si="682"/>
        <v>1.1415525114155251E-4</v>
      </c>
      <c r="KXP7" s="88">
        <f t="shared" si="682"/>
        <v>1.1415525114155251E-4</v>
      </c>
      <c r="KXQ7" s="88">
        <f t="shared" si="682"/>
        <v>1.1415525114155251E-4</v>
      </c>
      <c r="KXR7" s="88">
        <f t="shared" si="682"/>
        <v>1.1415525114155251E-4</v>
      </c>
      <c r="KXS7" s="88">
        <f t="shared" si="682"/>
        <v>1.1415525114155251E-4</v>
      </c>
      <c r="KXT7" s="88">
        <f t="shared" si="682"/>
        <v>1.1415525114155251E-4</v>
      </c>
      <c r="KXU7" s="88">
        <f t="shared" si="682"/>
        <v>1.1415525114155251E-4</v>
      </c>
      <c r="KXV7" s="88">
        <f t="shared" si="682"/>
        <v>1.1415525114155251E-4</v>
      </c>
      <c r="KXW7" s="88">
        <f t="shared" si="682"/>
        <v>1.1415525114155251E-4</v>
      </c>
      <c r="KXX7" s="88">
        <f t="shared" si="682"/>
        <v>1.1415525114155251E-4</v>
      </c>
      <c r="KXY7" s="88">
        <f t="shared" si="682"/>
        <v>1.1415525114155251E-4</v>
      </c>
      <c r="KXZ7" s="88">
        <f t="shared" si="682"/>
        <v>1.1415525114155251E-4</v>
      </c>
      <c r="KYA7" s="88">
        <f t="shared" si="682"/>
        <v>1.1415525114155251E-4</v>
      </c>
      <c r="KYB7" s="88">
        <f t="shared" si="682"/>
        <v>1.1415525114155251E-4</v>
      </c>
      <c r="KYC7" s="88">
        <f t="shared" si="682"/>
        <v>1.1415525114155251E-4</v>
      </c>
      <c r="KYD7" s="88">
        <f t="shared" si="682"/>
        <v>1.1415525114155251E-4</v>
      </c>
      <c r="KYE7" s="88">
        <f t="shared" si="682"/>
        <v>1.1415525114155251E-4</v>
      </c>
      <c r="KYF7" s="88">
        <f t="shared" si="682"/>
        <v>1.1415525114155251E-4</v>
      </c>
      <c r="KYG7" s="88">
        <f t="shared" si="682"/>
        <v>1.1415525114155251E-4</v>
      </c>
      <c r="KYH7" s="88">
        <f t="shared" si="682"/>
        <v>1.1415525114155251E-4</v>
      </c>
      <c r="KYI7" s="88">
        <f t="shared" si="682"/>
        <v>1.1415525114155251E-4</v>
      </c>
      <c r="KYJ7" s="88">
        <f t="shared" si="682"/>
        <v>1.1415525114155251E-4</v>
      </c>
      <c r="KYK7" s="88">
        <f t="shared" si="682"/>
        <v>1.1415525114155251E-4</v>
      </c>
      <c r="KYL7" s="88">
        <f t="shared" si="682"/>
        <v>1.1415525114155251E-4</v>
      </c>
      <c r="KYM7" s="88">
        <f t="shared" si="682"/>
        <v>1.1415525114155251E-4</v>
      </c>
      <c r="KYN7" s="88">
        <f t="shared" si="682"/>
        <v>1.1415525114155251E-4</v>
      </c>
      <c r="KYO7" s="88">
        <f t="shared" si="682"/>
        <v>1.1415525114155251E-4</v>
      </c>
      <c r="KYP7" s="88">
        <f t="shared" si="682"/>
        <v>1.1415525114155251E-4</v>
      </c>
      <c r="KYQ7" s="88">
        <f t="shared" si="682"/>
        <v>1.1415525114155251E-4</v>
      </c>
      <c r="KYR7" s="88">
        <f t="shared" si="682"/>
        <v>1.1415525114155251E-4</v>
      </c>
      <c r="KYS7" s="88">
        <f t="shared" si="682"/>
        <v>1.1415525114155251E-4</v>
      </c>
      <c r="KYT7" s="88">
        <f t="shared" si="682"/>
        <v>1.1415525114155251E-4</v>
      </c>
      <c r="KYU7" s="88">
        <f t="shared" si="682"/>
        <v>1.1415525114155251E-4</v>
      </c>
      <c r="KYV7" s="88">
        <f t="shared" si="682"/>
        <v>1.1415525114155251E-4</v>
      </c>
      <c r="KYW7" s="88">
        <f t="shared" si="682"/>
        <v>1.1415525114155251E-4</v>
      </c>
      <c r="KYX7" s="88">
        <f t="shared" si="682"/>
        <v>1.1415525114155251E-4</v>
      </c>
      <c r="KYY7" s="88">
        <f t="shared" si="682"/>
        <v>1.1415525114155251E-4</v>
      </c>
      <c r="KYZ7" s="88">
        <f t="shared" si="682"/>
        <v>1.1415525114155251E-4</v>
      </c>
      <c r="KZA7" s="88">
        <f t="shared" si="682"/>
        <v>1.1415525114155251E-4</v>
      </c>
      <c r="KZB7" s="88">
        <f t="shared" si="682"/>
        <v>1.1415525114155251E-4</v>
      </c>
      <c r="KZC7" s="88">
        <f t="shared" si="682"/>
        <v>1.1415525114155251E-4</v>
      </c>
      <c r="KZD7" s="88">
        <f t="shared" si="682"/>
        <v>1.1415525114155251E-4</v>
      </c>
      <c r="KZE7" s="88">
        <f t="shared" si="682"/>
        <v>1.1415525114155251E-4</v>
      </c>
      <c r="KZF7" s="88">
        <f t="shared" si="682"/>
        <v>1.1415525114155251E-4</v>
      </c>
      <c r="KZG7" s="88">
        <f t="shared" si="682"/>
        <v>1.1415525114155251E-4</v>
      </c>
      <c r="KZH7" s="88">
        <f t="shared" si="682"/>
        <v>1.1415525114155251E-4</v>
      </c>
      <c r="KZI7" s="88">
        <f t="shared" si="682"/>
        <v>1.1415525114155251E-4</v>
      </c>
      <c r="KZJ7" s="88">
        <f t="shared" si="682"/>
        <v>1.1415525114155251E-4</v>
      </c>
      <c r="KZK7" s="88">
        <f t="shared" si="682"/>
        <v>1.1415525114155251E-4</v>
      </c>
      <c r="KZL7" s="88">
        <f t="shared" si="682"/>
        <v>1.1415525114155251E-4</v>
      </c>
      <c r="KZM7" s="88">
        <f t="shared" si="682"/>
        <v>1.1415525114155251E-4</v>
      </c>
      <c r="KZN7" s="88">
        <f t="shared" si="682"/>
        <v>1.1415525114155251E-4</v>
      </c>
      <c r="KZO7" s="88">
        <f t="shared" si="682"/>
        <v>1.1415525114155251E-4</v>
      </c>
      <c r="KZP7" s="88">
        <f t="shared" si="682"/>
        <v>1.1415525114155251E-4</v>
      </c>
      <c r="KZQ7" s="88">
        <f t="shared" si="682"/>
        <v>1.1415525114155251E-4</v>
      </c>
      <c r="KZR7" s="88">
        <f t="shared" si="682"/>
        <v>1.1415525114155251E-4</v>
      </c>
      <c r="KZS7" s="88">
        <f t="shared" si="682"/>
        <v>1.1415525114155251E-4</v>
      </c>
      <c r="KZT7" s="88">
        <f t="shared" si="682"/>
        <v>1.1415525114155251E-4</v>
      </c>
      <c r="KZU7" s="88">
        <f t="shared" si="682"/>
        <v>1.1415525114155251E-4</v>
      </c>
      <c r="KZV7" s="88">
        <f t="shared" si="682"/>
        <v>1.1415525114155251E-4</v>
      </c>
      <c r="KZW7" s="88">
        <f t="shared" si="682"/>
        <v>1.1415525114155251E-4</v>
      </c>
      <c r="KZX7" s="88">
        <f t="shared" si="682"/>
        <v>1.1415525114155251E-4</v>
      </c>
      <c r="KZY7" s="88">
        <f t="shared" si="682"/>
        <v>1.1415525114155251E-4</v>
      </c>
      <c r="KZZ7" s="88">
        <f t="shared" ref="KZZ7:LCK7" si="683">KZY7</f>
        <v>1.1415525114155251E-4</v>
      </c>
      <c r="LAA7" s="88">
        <f t="shared" si="683"/>
        <v>1.1415525114155251E-4</v>
      </c>
      <c r="LAB7" s="88">
        <f t="shared" si="683"/>
        <v>1.1415525114155251E-4</v>
      </c>
      <c r="LAC7" s="88">
        <f t="shared" si="683"/>
        <v>1.1415525114155251E-4</v>
      </c>
      <c r="LAD7" s="88">
        <f t="shared" si="683"/>
        <v>1.1415525114155251E-4</v>
      </c>
      <c r="LAE7" s="88">
        <f t="shared" si="683"/>
        <v>1.1415525114155251E-4</v>
      </c>
      <c r="LAF7" s="88">
        <f t="shared" si="683"/>
        <v>1.1415525114155251E-4</v>
      </c>
      <c r="LAG7" s="88">
        <f t="shared" si="683"/>
        <v>1.1415525114155251E-4</v>
      </c>
      <c r="LAH7" s="88">
        <f t="shared" si="683"/>
        <v>1.1415525114155251E-4</v>
      </c>
      <c r="LAI7" s="88">
        <f t="shared" si="683"/>
        <v>1.1415525114155251E-4</v>
      </c>
      <c r="LAJ7" s="88">
        <f t="shared" si="683"/>
        <v>1.1415525114155251E-4</v>
      </c>
      <c r="LAK7" s="88">
        <f t="shared" si="683"/>
        <v>1.1415525114155251E-4</v>
      </c>
      <c r="LAL7" s="88">
        <f t="shared" si="683"/>
        <v>1.1415525114155251E-4</v>
      </c>
      <c r="LAM7" s="88">
        <f t="shared" si="683"/>
        <v>1.1415525114155251E-4</v>
      </c>
      <c r="LAN7" s="88">
        <f t="shared" si="683"/>
        <v>1.1415525114155251E-4</v>
      </c>
      <c r="LAO7" s="88">
        <f t="shared" si="683"/>
        <v>1.1415525114155251E-4</v>
      </c>
      <c r="LAP7" s="88">
        <f t="shared" si="683"/>
        <v>1.1415525114155251E-4</v>
      </c>
      <c r="LAQ7" s="88">
        <f t="shared" si="683"/>
        <v>1.1415525114155251E-4</v>
      </c>
      <c r="LAR7" s="88">
        <f t="shared" si="683"/>
        <v>1.1415525114155251E-4</v>
      </c>
      <c r="LAS7" s="88">
        <f t="shared" si="683"/>
        <v>1.1415525114155251E-4</v>
      </c>
      <c r="LAT7" s="88">
        <f t="shared" si="683"/>
        <v>1.1415525114155251E-4</v>
      </c>
      <c r="LAU7" s="88">
        <f t="shared" si="683"/>
        <v>1.1415525114155251E-4</v>
      </c>
      <c r="LAV7" s="88">
        <f t="shared" si="683"/>
        <v>1.1415525114155251E-4</v>
      </c>
      <c r="LAW7" s="88">
        <f t="shared" si="683"/>
        <v>1.1415525114155251E-4</v>
      </c>
      <c r="LAX7" s="88">
        <f t="shared" si="683"/>
        <v>1.1415525114155251E-4</v>
      </c>
      <c r="LAY7" s="88">
        <f t="shared" si="683"/>
        <v>1.1415525114155251E-4</v>
      </c>
      <c r="LAZ7" s="88">
        <f t="shared" si="683"/>
        <v>1.1415525114155251E-4</v>
      </c>
      <c r="LBA7" s="88">
        <f t="shared" si="683"/>
        <v>1.1415525114155251E-4</v>
      </c>
      <c r="LBB7" s="88">
        <f t="shared" si="683"/>
        <v>1.1415525114155251E-4</v>
      </c>
      <c r="LBC7" s="88">
        <f t="shared" si="683"/>
        <v>1.1415525114155251E-4</v>
      </c>
      <c r="LBD7" s="88">
        <f t="shared" si="683"/>
        <v>1.1415525114155251E-4</v>
      </c>
      <c r="LBE7" s="88">
        <f t="shared" si="683"/>
        <v>1.1415525114155251E-4</v>
      </c>
      <c r="LBF7" s="88">
        <f t="shared" si="683"/>
        <v>1.1415525114155251E-4</v>
      </c>
      <c r="LBG7" s="88">
        <f t="shared" si="683"/>
        <v>1.1415525114155251E-4</v>
      </c>
      <c r="LBH7" s="88">
        <f t="shared" si="683"/>
        <v>1.1415525114155251E-4</v>
      </c>
      <c r="LBI7" s="88">
        <f t="shared" si="683"/>
        <v>1.1415525114155251E-4</v>
      </c>
      <c r="LBJ7" s="88">
        <f t="shared" si="683"/>
        <v>1.1415525114155251E-4</v>
      </c>
      <c r="LBK7" s="88">
        <f t="shared" si="683"/>
        <v>1.1415525114155251E-4</v>
      </c>
      <c r="LBL7" s="88">
        <f t="shared" si="683"/>
        <v>1.1415525114155251E-4</v>
      </c>
      <c r="LBM7" s="88">
        <f t="shared" si="683"/>
        <v>1.1415525114155251E-4</v>
      </c>
      <c r="LBN7" s="88">
        <f t="shared" si="683"/>
        <v>1.1415525114155251E-4</v>
      </c>
      <c r="LBO7" s="88">
        <f t="shared" si="683"/>
        <v>1.1415525114155251E-4</v>
      </c>
      <c r="LBP7" s="88">
        <f t="shared" si="683"/>
        <v>1.1415525114155251E-4</v>
      </c>
      <c r="LBQ7" s="88">
        <f t="shared" si="683"/>
        <v>1.1415525114155251E-4</v>
      </c>
      <c r="LBR7" s="88">
        <f t="shared" si="683"/>
        <v>1.1415525114155251E-4</v>
      </c>
      <c r="LBS7" s="88">
        <f t="shared" si="683"/>
        <v>1.1415525114155251E-4</v>
      </c>
      <c r="LBT7" s="88">
        <f t="shared" si="683"/>
        <v>1.1415525114155251E-4</v>
      </c>
      <c r="LBU7" s="88">
        <f t="shared" si="683"/>
        <v>1.1415525114155251E-4</v>
      </c>
      <c r="LBV7" s="88">
        <f t="shared" si="683"/>
        <v>1.1415525114155251E-4</v>
      </c>
      <c r="LBW7" s="88">
        <f t="shared" si="683"/>
        <v>1.1415525114155251E-4</v>
      </c>
      <c r="LBX7" s="88">
        <f t="shared" si="683"/>
        <v>1.1415525114155251E-4</v>
      </c>
      <c r="LBY7" s="88">
        <f t="shared" si="683"/>
        <v>1.1415525114155251E-4</v>
      </c>
      <c r="LBZ7" s="88">
        <f t="shared" si="683"/>
        <v>1.1415525114155251E-4</v>
      </c>
      <c r="LCA7" s="88">
        <f t="shared" si="683"/>
        <v>1.1415525114155251E-4</v>
      </c>
      <c r="LCB7" s="88">
        <f t="shared" si="683"/>
        <v>1.1415525114155251E-4</v>
      </c>
      <c r="LCC7" s="88">
        <f t="shared" si="683"/>
        <v>1.1415525114155251E-4</v>
      </c>
      <c r="LCD7" s="88">
        <f t="shared" si="683"/>
        <v>1.1415525114155251E-4</v>
      </c>
      <c r="LCE7" s="88">
        <f t="shared" si="683"/>
        <v>1.1415525114155251E-4</v>
      </c>
      <c r="LCF7" s="88">
        <f t="shared" si="683"/>
        <v>1.1415525114155251E-4</v>
      </c>
      <c r="LCG7" s="88">
        <f t="shared" si="683"/>
        <v>1.1415525114155251E-4</v>
      </c>
      <c r="LCH7" s="88">
        <f t="shared" si="683"/>
        <v>1.1415525114155251E-4</v>
      </c>
      <c r="LCI7" s="88">
        <f t="shared" si="683"/>
        <v>1.1415525114155251E-4</v>
      </c>
      <c r="LCJ7" s="88">
        <f t="shared" si="683"/>
        <v>1.1415525114155251E-4</v>
      </c>
      <c r="LCK7" s="88">
        <f t="shared" si="683"/>
        <v>1.1415525114155251E-4</v>
      </c>
      <c r="LCL7" s="88">
        <f t="shared" ref="LCL7:LEW7" si="684">LCK7</f>
        <v>1.1415525114155251E-4</v>
      </c>
      <c r="LCM7" s="88">
        <f t="shared" si="684"/>
        <v>1.1415525114155251E-4</v>
      </c>
      <c r="LCN7" s="88">
        <f t="shared" si="684"/>
        <v>1.1415525114155251E-4</v>
      </c>
      <c r="LCO7" s="88">
        <f t="shared" si="684"/>
        <v>1.1415525114155251E-4</v>
      </c>
      <c r="LCP7" s="88">
        <f t="shared" si="684"/>
        <v>1.1415525114155251E-4</v>
      </c>
      <c r="LCQ7" s="88">
        <f t="shared" si="684"/>
        <v>1.1415525114155251E-4</v>
      </c>
      <c r="LCR7" s="88">
        <f t="shared" si="684"/>
        <v>1.1415525114155251E-4</v>
      </c>
      <c r="LCS7" s="88">
        <f t="shared" si="684"/>
        <v>1.1415525114155251E-4</v>
      </c>
      <c r="LCT7" s="88">
        <f t="shared" si="684"/>
        <v>1.1415525114155251E-4</v>
      </c>
      <c r="LCU7" s="88">
        <f t="shared" si="684"/>
        <v>1.1415525114155251E-4</v>
      </c>
      <c r="LCV7" s="88">
        <f t="shared" si="684"/>
        <v>1.1415525114155251E-4</v>
      </c>
      <c r="LCW7" s="88">
        <f t="shared" si="684"/>
        <v>1.1415525114155251E-4</v>
      </c>
      <c r="LCX7" s="88">
        <f t="shared" si="684"/>
        <v>1.1415525114155251E-4</v>
      </c>
      <c r="LCY7" s="88">
        <f t="shared" si="684"/>
        <v>1.1415525114155251E-4</v>
      </c>
      <c r="LCZ7" s="88">
        <f t="shared" si="684"/>
        <v>1.1415525114155251E-4</v>
      </c>
      <c r="LDA7" s="88">
        <f t="shared" si="684"/>
        <v>1.1415525114155251E-4</v>
      </c>
      <c r="LDB7" s="88">
        <f t="shared" si="684"/>
        <v>1.1415525114155251E-4</v>
      </c>
      <c r="LDC7" s="88">
        <f t="shared" si="684"/>
        <v>1.1415525114155251E-4</v>
      </c>
      <c r="LDD7" s="88">
        <f t="shared" si="684"/>
        <v>1.1415525114155251E-4</v>
      </c>
      <c r="LDE7" s="88">
        <f t="shared" si="684"/>
        <v>1.1415525114155251E-4</v>
      </c>
      <c r="LDF7" s="88">
        <f t="shared" si="684"/>
        <v>1.1415525114155251E-4</v>
      </c>
      <c r="LDG7" s="88">
        <f t="shared" si="684"/>
        <v>1.1415525114155251E-4</v>
      </c>
      <c r="LDH7" s="88">
        <f t="shared" si="684"/>
        <v>1.1415525114155251E-4</v>
      </c>
      <c r="LDI7" s="88">
        <f t="shared" si="684"/>
        <v>1.1415525114155251E-4</v>
      </c>
      <c r="LDJ7" s="88">
        <f t="shared" si="684"/>
        <v>1.1415525114155251E-4</v>
      </c>
      <c r="LDK7" s="88">
        <f t="shared" si="684"/>
        <v>1.1415525114155251E-4</v>
      </c>
      <c r="LDL7" s="88">
        <f t="shared" si="684"/>
        <v>1.1415525114155251E-4</v>
      </c>
      <c r="LDM7" s="88">
        <f t="shared" si="684"/>
        <v>1.1415525114155251E-4</v>
      </c>
      <c r="LDN7" s="88">
        <f t="shared" si="684"/>
        <v>1.1415525114155251E-4</v>
      </c>
      <c r="LDO7" s="88">
        <f t="shared" si="684"/>
        <v>1.1415525114155251E-4</v>
      </c>
      <c r="LDP7" s="88">
        <f t="shared" si="684"/>
        <v>1.1415525114155251E-4</v>
      </c>
      <c r="LDQ7" s="88">
        <f t="shared" si="684"/>
        <v>1.1415525114155251E-4</v>
      </c>
      <c r="LDR7" s="88">
        <f t="shared" si="684"/>
        <v>1.1415525114155251E-4</v>
      </c>
      <c r="LDS7" s="88">
        <f t="shared" si="684"/>
        <v>1.1415525114155251E-4</v>
      </c>
      <c r="LDT7" s="88">
        <f t="shared" si="684"/>
        <v>1.1415525114155251E-4</v>
      </c>
      <c r="LDU7" s="88">
        <f t="shared" si="684"/>
        <v>1.1415525114155251E-4</v>
      </c>
      <c r="LDV7" s="88">
        <f t="shared" si="684"/>
        <v>1.1415525114155251E-4</v>
      </c>
      <c r="LDW7" s="88">
        <f t="shared" si="684"/>
        <v>1.1415525114155251E-4</v>
      </c>
      <c r="LDX7" s="88">
        <f t="shared" si="684"/>
        <v>1.1415525114155251E-4</v>
      </c>
      <c r="LDY7" s="88">
        <f t="shared" si="684"/>
        <v>1.1415525114155251E-4</v>
      </c>
      <c r="LDZ7" s="88">
        <f t="shared" si="684"/>
        <v>1.1415525114155251E-4</v>
      </c>
      <c r="LEA7" s="88">
        <f t="shared" si="684"/>
        <v>1.1415525114155251E-4</v>
      </c>
      <c r="LEB7" s="88">
        <f t="shared" si="684"/>
        <v>1.1415525114155251E-4</v>
      </c>
      <c r="LEC7" s="88">
        <f t="shared" si="684"/>
        <v>1.1415525114155251E-4</v>
      </c>
      <c r="LED7" s="88">
        <f t="shared" si="684"/>
        <v>1.1415525114155251E-4</v>
      </c>
      <c r="LEE7" s="88">
        <f t="shared" si="684"/>
        <v>1.1415525114155251E-4</v>
      </c>
      <c r="LEF7" s="88">
        <f t="shared" si="684"/>
        <v>1.1415525114155251E-4</v>
      </c>
      <c r="LEG7" s="88">
        <f t="shared" si="684"/>
        <v>1.1415525114155251E-4</v>
      </c>
      <c r="LEH7" s="88">
        <f t="shared" si="684"/>
        <v>1.1415525114155251E-4</v>
      </c>
      <c r="LEI7" s="88">
        <f t="shared" si="684"/>
        <v>1.1415525114155251E-4</v>
      </c>
      <c r="LEJ7" s="88">
        <f t="shared" si="684"/>
        <v>1.1415525114155251E-4</v>
      </c>
      <c r="LEK7" s="88">
        <f t="shared" si="684"/>
        <v>1.1415525114155251E-4</v>
      </c>
      <c r="LEL7" s="88">
        <f t="shared" si="684"/>
        <v>1.1415525114155251E-4</v>
      </c>
      <c r="LEM7" s="88">
        <f t="shared" si="684"/>
        <v>1.1415525114155251E-4</v>
      </c>
      <c r="LEN7" s="88">
        <f t="shared" si="684"/>
        <v>1.1415525114155251E-4</v>
      </c>
      <c r="LEO7" s="88">
        <f t="shared" si="684"/>
        <v>1.1415525114155251E-4</v>
      </c>
      <c r="LEP7" s="88">
        <f t="shared" si="684"/>
        <v>1.1415525114155251E-4</v>
      </c>
      <c r="LEQ7" s="88">
        <f t="shared" si="684"/>
        <v>1.1415525114155251E-4</v>
      </c>
      <c r="LER7" s="88">
        <f t="shared" si="684"/>
        <v>1.1415525114155251E-4</v>
      </c>
      <c r="LES7" s="88">
        <f t="shared" si="684"/>
        <v>1.1415525114155251E-4</v>
      </c>
      <c r="LET7" s="88">
        <f t="shared" si="684"/>
        <v>1.1415525114155251E-4</v>
      </c>
      <c r="LEU7" s="88">
        <f t="shared" si="684"/>
        <v>1.1415525114155251E-4</v>
      </c>
      <c r="LEV7" s="88">
        <f t="shared" si="684"/>
        <v>1.1415525114155251E-4</v>
      </c>
      <c r="LEW7" s="88">
        <f t="shared" si="684"/>
        <v>1.1415525114155251E-4</v>
      </c>
      <c r="LEX7" s="88">
        <f t="shared" ref="LEX7:LHI7" si="685">LEW7</f>
        <v>1.1415525114155251E-4</v>
      </c>
      <c r="LEY7" s="88">
        <f t="shared" si="685"/>
        <v>1.1415525114155251E-4</v>
      </c>
      <c r="LEZ7" s="88">
        <f t="shared" si="685"/>
        <v>1.1415525114155251E-4</v>
      </c>
      <c r="LFA7" s="88">
        <f t="shared" si="685"/>
        <v>1.1415525114155251E-4</v>
      </c>
      <c r="LFB7" s="88">
        <f t="shared" si="685"/>
        <v>1.1415525114155251E-4</v>
      </c>
      <c r="LFC7" s="88">
        <f t="shared" si="685"/>
        <v>1.1415525114155251E-4</v>
      </c>
      <c r="LFD7" s="88">
        <f t="shared" si="685"/>
        <v>1.1415525114155251E-4</v>
      </c>
      <c r="LFE7" s="88">
        <f t="shared" si="685"/>
        <v>1.1415525114155251E-4</v>
      </c>
      <c r="LFF7" s="88">
        <f t="shared" si="685"/>
        <v>1.1415525114155251E-4</v>
      </c>
      <c r="LFG7" s="88">
        <f t="shared" si="685"/>
        <v>1.1415525114155251E-4</v>
      </c>
      <c r="LFH7" s="88">
        <f t="shared" si="685"/>
        <v>1.1415525114155251E-4</v>
      </c>
      <c r="LFI7" s="88">
        <f t="shared" si="685"/>
        <v>1.1415525114155251E-4</v>
      </c>
      <c r="LFJ7" s="88">
        <f t="shared" si="685"/>
        <v>1.1415525114155251E-4</v>
      </c>
      <c r="LFK7" s="88">
        <f t="shared" si="685"/>
        <v>1.1415525114155251E-4</v>
      </c>
      <c r="LFL7" s="88">
        <f t="shared" si="685"/>
        <v>1.1415525114155251E-4</v>
      </c>
      <c r="LFM7" s="88">
        <f t="shared" si="685"/>
        <v>1.1415525114155251E-4</v>
      </c>
      <c r="LFN7" s="88">
        <f t="shared" si="685"/>
        <v>1.1415525114155251E-4</v>
      </c>
      <c r="LFO7" s="88">
        <f t="shared" si="685"/>
        <v>1.1415525114155251E-4</v>
      </c>
      <c r="LFP7" s="88">
        <f t="shared" si="685"/>
        <v>1.1415525114155251E-4</v>
      </c>
      <c r="LFQ7" s="88">
        <f t="shared" si="685"/>
        <v>1.1415525114155251E-4</v>
      </c>
      <c r="LFR7" s="88">
        <f t="shared" si="685"/>
        <v>1.1415525114155251E-4</v>
      </c>
      <c r="LFS7" s="88">
        <f t="shared" si="685"/>
        <v>1.1415525114155251E-4</v>
      </c>
      <c r="LFT7" s="88">
        <f t="shared" si="685"/>
        <v>1.1415525114155251E-4</v>
      </c>
      <c r="LFU7" s="88">
        <f t="shared" si="685"/>
        <v>1.1415525114155251E-4</v>
      </c>
      <c r="LFV7" s="88">
        <f t="shared" si="685"/>
        <v>1.1415525114155251E-4</v>
      </c>
      <c r="LFW7" s="88">
        <f t="shared" si="685"/>
        <v>1.1415525114155251E-4</v>
      </c>
      <c r="LFX7" s="88">
        <f t="shared" si="685"/>
        <v>1.1415525114155251E-4</v>
      </c>
      <c r="LFY7" s="88">
        <f t="shared" si="685"/>
        <v>1.1415525114155251E-4</v>
      </c>
      <c r="LFZ7" s="88">
        <f t="shared" si="685"/>
        <v>1.1415525114155251E-4</v>
      </c>
      <c r="LGA7" s="88">
        <f t="shared" si="685"/>
        <v>1.1415525114155251E-4</v>
      </c>
      <c r="LGB7" s="88">
        <f t="shared" si="685"/>
        <v>1.1415525114155251E-4</v>
      </c>
      <c r="LGC7" s="88">
        <f t="shared" si="685"/>
        <v>1.1415525114155251E-4</v>
      </c>
      <c r="LGD7" s="88">
        <f t="shared" si="685"/>
        <v>1.1415525114155251E-4</v>
      </c>
      <c r="LGE7" s="88">
        <f t="shared" si="685"/>
        <v>1.1415525114155251E-4</v>
      </c>
      <c r="LGF7" s="88">
        <f t="shared" si="685"/>
        <v>1.1415525114155251E-4</v>
      </c>
      <c r="LGG7" s="88">
        <f t="shared" si="685"/>
        <v>1.1415525114155251E-4</v>
      </c>
      <c r="LGH7" s="88">
        <f t="shared" si="685"/>
        <v>1.1415525114155251E-4</v>
      </c>
      <c r="LGI7" s="88">
        <f t="shared" si="685"/>
        <v>1.1415525114155251E-4</v>
      </c>
      <c r="LGJ7" s="88">
        <f t="shared" si="685"/>
        <v>1.1415525114155251E-4</v>
      </c>
      <c r="LGK7" s="88">
        <f t="shared" si="685"/>
        <v>1.1415525114155251E-4</v>
      </c>
      <c r="LGL7" s="88">
        <f t="shared" si="685"/>
        <v>1.1415525114155251E-4</v>
      </c>
      <c r="LGM7" s="88">
        <f t="shared" si="685"/>
        <v>1.1415525114155251E-4</v>
      </c>
      <c r="LGN7" s="88">
        <f t="shared" si="685"/>
        <v>1.1415525114155251E-4</v>
      </c>
      <c r="LGO7" s="88">
        <f t="shared" si="685"/>
        <v>1.1415525114155251E-4</v>
      </c>
      <c r="LGP7" s="88">
        <f t="shared" si="685"/>
        <v>1.1415525114155251E-4</v>
      </c>
      <c r="LGQ7" s="88">
        <f t="shared" si="685"/>
        <v>1.1415525114155251E-4</v>
      </c>
      <c r="LGR7" s="88">
        <f t="shared" si="685"/>
        <v>1.1415525114155251E-4</v>
      </c>
      <c r="LGS7" s="88">
        <f t="shared" si="685"/>
        <v>1.1415525114155251E-4</v>
      </c>
      <c r="LGT7" s="88">
        <f t="shared" si="685"/>
        <v>1.1415525114155251E-4</v>
      </c>
      <c r="LGU7" s="88">
        <f t="shared" si="685"/>
        <v>1.1415525114155251E-4</v>
      </c>
      <c r="LGV7" s="88">
        <f t="shared" si="685"/>
        <v>1.1415525114155251E-4</v>
      </c>
      <c r="LGW7" s="88">
        <f t="shared" si="685"/>
        <v>1.1415525114155251E-4</v>
      </c>
      <c r="LGX7" s="88">
        <f t="shared" si="685"/>
        <v>1.1415525114155251E-4</v>
      </c>
      <c r="LGY7" s="88">
        <f t="shared" si="685"/>
        <v>1.1415525114155251E-4</v>
      </c>
      <c r="LGZ7" s="88">
        <f t="shared" si="685"/>
        <v>1.1415525114155251E-4</v>
      </c>
      <c r="LHA7" s="88">
        <f t="shared" si="685"/>
        <v>1.1415525114155251E-4</v>
      </c>
      <c r="LHB7" s="88">
        <f t="shared" si="685"/>
        <v>1.1415525114155251E-4</v>
      </c>
      <c r="LHC7" s="88">
        <f t="shared" si="685"/>
        <v>1.1415525114155251E-4</v>
      </c>
      <c r="LHD7" s="88">
        <f t="shared" si="685"/>
        <v>1.1415525114155251E-4</v>
      </c>
      <c r="LHE7" s="88">
        <f t="shared" si="685"/>
        <v>1.1415525114155251E-4</v>
      </c>
      <c r="LHF7" s="88">
        <f t="shared" si="685"/>
        <v>1.1415525114155251E-4</v>
      </c>
      <c r="LHG7" s="88">
        <f t="shared" si="685"/>
        <v>1.1415525114155251E-4</v>
      </c>
      <c r="LHH7" s="88">
        <f t="shared" si="685"/>
        <v>1.1415525114155251E-4</v>
      </c>
      <c r="LHI7" s="88">
        <f t="shared" si="685"/>
        <v>1.1415525114155251E-4</v>
      </c>
      <c r="LHJ7" s="88">
        <f t="shared" ref="LHJ7:LJU7" si="686">LHI7</f>
        <v>1.1415525114155251E-4</v>
      </c>
      <c r="LHK7" s="88">
        <f t="shared" si="686"/>
        <v>1.1415525114155251E-4</v>
      </c>
      <c r="LHL7" s="88">
        <f t="shared" si="686"/>
        <v>1.1415525114155251E-4</v>
      </c>
      <c r="LHM7" s="88">
        <f t="shared" si="686"/>
        <v>1.1415525114155251E-4</v>
      </c>
      <c r="LHN7" s="88">
        <f t="shared" si="686"/>
        <v>1.1415525114155251E-4</v>
      </c>
      <c r="LHO7" s="88">
        <f t="shared" si="686"/>
        <v>1.1415525114155251E-4</v>
      </c>
      <c r="LHP7" s="88">
        <f t="shared" si="686"/>
        <v>1.1415525114155251E-4</v>
      </c>
      <c r="LHQ7" s="88">
        <f t="shared" si="686"/>
        <v>1.1415525114155251E-4</v>
      </c>
      <c r="LHR7" s="88">
        <f t="shared" si="686"/>
        <v>1.1415525114155251E-4</v>
      </c>
      <c r="LHS7" s="88">
        <f t="shared" si="686"/>
        <v>1.1415525114155251E-4</v>
      </c>
      <c r="LHT7" s="88">
        <f t="shared" si="686"/>
        <v>1.1415525114155251E-4</v>
      </c>
      <c r="LHU7" s="88">
        <f t="shared" si="686"/>
        <v>1.1415525114155251E-4</v>
      </c>
      <c r="LHV7" s="88">
        <f t="shared" si="686"/>
        <v>1.1415525114155251E-4</v>
      </c>
      <c r="LHW7" s="88">
        <f t="shared" si="686"/>
        <v>1.1415525114155251E-4</v>
      </c>
      <c r="LHX7" s="88">
        <f t="shared" si="686"/>
        <v>1.1415525114155251E-4</v>
      </c>
      <c r="LHY7" s="88">
        <f t="shared" si="686"/>
        <v>1.1415525114155251E-4</v>
      </c>
      <c r="LHZ7" s="88">
        <f t="shared" si="686"/>
        <v>1.1415525114155251E-4</v>
      </c>
      <c r="LIA7" s="88">
        <f t="shared" si="686"/>
        <v>1.1415525114155251E-4</v>
      </c>
      <c r="LIB7" s="88">
        <f t="shared" si="686"/>
        <v>1.1415525114155251E-4</v>
      </c>
      <c r="LIC7" s="88">
        <f t="shared" si="686"/>
        <v>1.1415525114155251E-4</v>
      </c>
      <c r="LID7" s="88">
        <f t="shared" si="686"/>
        <v>1.1415525114155251E-4</v>
      </c>
      <c r="LIE7" s="88">
        <f t="shared" si="686"/>
        <v>1.1415525114155251E-4</v>
      </c>
      <c r="LIF7" s="88">
        <f t="shared" si="686"/>
        <v>1.1415525114155251E-4</v>
      </c>
      <c r="LIG7" s="88">
        <f t="shared" si="686"/>
        <v>1.1415525114155251E-4</v>
      </c>
      <c r="LIH7" s="88">
        <f t="shared" si="686"/>
        <v>1.1415525114155251E-4</v>
      </c>
      <c r="LII7" s="88">
        <f t="shared" si="686"/>
        <v>1.1415525114155251E-4</v>
      </c>
      <c r="LIJ7" s="88">
        <f t="shared" si="686"/>
        <v>1.1415525114155251E-4</v>
      </c>
      <c r="LIK7" s="88">
        <f t="shared" si="686"/>
        <v>1.1415525114155251E-4</v>
      </c>
      <c r="LIL7" s="88">
        <f t="shared" si="686"/>
        <v>1.1415525114155251E-4</v>
      </c>
      <c r="LIM7" s="88">
        <f t="shared" si="686"/>
        <v>1.1415525114155251E-4</v>
      </c>
      <c r="LIN7" s="88">
        <f t="shared" si="686"/>
        <v>1.1415525114155251E-4</v>
      </c>
      <c r="LIO7" s="88">
        <f t="shared" si="686"/>
        <v>1.1415525114155251E-4</v>
      </c>
      <c r="LIP7" s="88">
        <f t="shared" si="686"/>
        <v>1.1415525114155251E-4</v>
      </c>
      <c r="LIQ7" s="88">
        <f t="shared" si="686"/>
        <v>1.1415525114155251E-4</v>
      </c>
      <c r="LIR7" s="88">
        <f t="shared" si="686"/>
        <v>1.1415525114155251E-4</v>
      </c>
      <c r="LIS7" s="88">
        <f t="shared" si="686"/>
        <v>1.1415525114155251E-4</v>
      </c>
      <c r="LIT7" s="88">
        <f t="shared" si="686"/>
        <v>1.1415525114155251E-4</v>
      </c>
      <c r="LIU7" s="88">
        <f t="shared" si="686"/>
        <v>1.1415525114155251E-4</v>
      </c>
      <c r="LIV7" s="88">
        <f t="shared" si="686"/>
        <v>1.1415525114155251E-4</v>
      </c>
      <c r="LIW7" s="88">
        <f t="shared" si="686"/>
        <v>1.1415525114155251E-4</v>
      </c>
      <c r="LIX7" s="88">
        <f t="shared" si="686"/>
        <v>1.1415525114155251E-4</v>
      </c>
      <c r="LIY7" s="88">
        <f t="shared" si="686"/>
        <v>1.1415525114155251E-4</v>
      </c>
      <c r="LIZ7" s="88">
        <f t="shared" si="686"/>
        <v>1.1415525114155251E-4</v>
      </c>
      <c r="LJA7" s="88">
        <f t="shared" si="686"/>
        <v>1.1415525114155251E-4</v>
      </c>
      <c r="LJB7" s="88">
        <f t="shared" si="686"/>
        <v>1.1415525114155251E-4</v>
      </c>
      <c r="LJC7" s="88">
        <f t="shared" si="686"/>
        <v>1.1415525114155251E-4</v>
      </c>
      <c r="LJD7" s="88">
        <f t="shared" si="686"/>
        <v>1.1415525114155251E-4</v>
      </c>
      <c r="LJE7" s="88">
        <f t="shared" si="686"/>
        <v>1.1415525114155251E-4</v>
      </c>
      <c r="LJF7" s="88">
        <f t="shared" si="686"/>
        <v>1.1415525114155251E-4</v>
      </c>
      <c r="LJG7" s="88">
        <f t="shared" si="686"/>
        <v>1.1415525114155251E-4</v>
      </c>
      <c r="LJH7" s="88">
        <f t="shared" si="686"/>
        <v>1.1415525114155251E-4</v>
      </c>
      <c r="LJI7" s="88">
        <f t="shared" si="686"/>
        <v>1.1415525114155251E-4</v>
      </c>
      <c r="LJJ7" s="88">
        <f t="shared" si="686"/>
        <v>1.1415525114155251E-4</v>
      </c>
      <c r="LJK7" s="88">
        <f t="shared" si="686"/>
        <v>1.1415525114155251E-4</v>
      </c>
      <c r="LJL7" s="88">
        <f t="shared" si="686"/>
        <v>1.1415525114155251E-4</v>
      </c>
      <c r="LJM7" s="88">
        <f t="shared" si="686"/>
        <v>1.1415525114155251E-4</v>
      </c>
      <c r="LJN7" s="88">
        <f t="shared" si="686"/>
        <v>1.1415525114155251E-4</v>
      </c>
      <c r="LJO7" s="88">
        <f t="shared" si="686"/>
        <v>1.1415525114155251E-4</v>
      </c>
      <c r="LJP7" s="88">
        <f t="shared" si="686"/>
        <v>1.1415525114155251E-4</v>
      </c>
      <c r="LJQ7" s="88">
        <f t="shared" si="686"/>
        <v>1.1415525114155251E-4</v>
      </c>
      <c r="LJR7" s="88">
        <f t="shared" si="686"/>
        <v>1.1415525114155251E-4</v>
      </c>
      <c r="LJS7" s="88">
        <f t="shared" si="686"/>
        <v>1.1415525114155251E-4</v>
      </c>
      <c r="LJT7" s="88">
        <f t="shared" si="686"/>
        <v>1.1415525114155251E-4</v>
      </c>
      <c r="LJU7" s="88">
        <f t="shared" si="686"/>
        <v>1.1415525114155251E-4</v>
      </c>
      <c r="LJV7" s="88">
        <f t="shared" ref="LJV7:LMG7" si="687">LJU7</f>
        <v>1.1415525114155251E-4</v>
      </c>
      <c r="LJW7" s="88">
        <f t="shared" si="687"/>
        <v>1.1415525114155251E-4</v>
      </c>
      <c r="LJX7" s="88">
        <f t="shared" si="687"/>
        <v>1.1415525114155251E-4</v>
      </c>
      <c r="LJY7" s="88">
        <f t="shared" si="687"/>
        <v>1.1415525114155251E-4</v>
      </c>
      <c r="LJZ7" s="88">
        <f t="shared" si="687"/>
        <v>1.1415525114155251E-4</v>
      </c>
      <c r="LKA7" s="88">
        <f t="shared" si="687"/>
        <v>1.1415525114155251E-4</v>
      </c>
      <c r="LKB7" s="88">
        <f t="shared" si="687"/>
        <v>1.1415525114155251E-4</v>
      </c>
      <c r="LKC7" s="88">
        <f t="shared" si="687"/>
        <v>1.1415525114155251E-4</v>
      </c>
      <c r="LKD7" s="88">
        <f t="shared" si="687"/>
        <v>1.1415525114155251E-4</v>
      </c>
      <c r="LKE7" s="88">
        <f t="shared" si="687"/>
        <v>1.1415525114155251E-4</v>
      </c>
      <c r="LKF7" s="88">
        <f t="shared" si="687"/>
        <v>1.1415525114155251E-4</v>
      </c>
      <c r="LKG7" s="88">
        <f t="shared" si="687"/>
        <v>1.1415525114155251E-4</v>
      </c>
      <c r="LKH7" s="88">
        <f t="shared" si="687"/>
        <v>1.1415525114155251E-4</v>
      </c>
      <c r="LKI7" s="88">
        <f t="shared" si="687"/>
        <v>1.1415525114155251E-4</v>
      </c>
      <c r="LKJ7" s="88">
        <f t="shared" si="687"/>
        <v>1.1415525114155251E-4</v>
      </c>
      <c r="LKK7" s="88">
        <f t="shared" si="687"/>
        <v>1.1415525114155251E-4</v>
      </c>
      <c r="LKL7" s="88">
        <f t="shared" si="687"/>
        <v>1.1415525114155251E-4</v>
      </c>
      <c r="LKM7" s="88">
        <f t="shared" si="687"/>
        <v>1.1415525114155251E-4</v>
      </c>
      <c r="LKN7" s="88">
        <f t="shared" si="687"/>
        <v>1.1415525114155251E-4</v>
      </c>
      <c r="LKO7" s="88">
        <f t="shared" si="687"/>
        <v>1.1415525114155251E-4</v>
      </c>
      <c r="LKP7" s="88">
        <f t="shared" si="687"/>
        <v>1.1415525114155251E-4</v>
      </c>
      <c r="LKQ7" s="88">
        <f t="shared" si="687"/>
        <v>1.1415525114155251E-4</v>
      </c>
      <c r="LKR7" s="88">
        <f t="shared" si="687"/>
        <v>1.1415525114155251E-4</v>
      </c>
      <c r="LKS7" s="88">
        <f t="shared" si="687"/>
        <v>1.1415525114155251E-4</v>
      </c>
      <c r="LKT7" s="88">
        <f t="shared" si="687"/>
        <v>1.1415525114155251E-4</v>
      </c>
      <c r="LKU7" s="88">
        <f t="shared" si="687"/>
        <v>1.1415525114155251E-4</v>
      </c>
      <c r="LKV7" s="88">
        <f t="shared" si="687"/>
        <v>1.1415525114155251E-4</v>
      </c>
      <c r="LKW7" s="88">
        <f t="shared" si="687"/>
        <v>1.1415525114155251E-4</v>
      </c>
      <c r="LKX7" s="88">
        <f t="shared" si="687"/>
        <v>1.1415525114155251E-4</v>
      </c>
      <c r="LKY7" s="88">
        <f t="shared" si="687"/>
        <v>1.1415525114155251E-4</v>
      </c>
      <c r="LKZ7" s="88">
        <f t="shared" si="687"/>
        <v>1.1415525114155251E-4</v>
      </c>
      <c r="LLA7" s="88">
        <f t="shared" si="687"/>
        <v>1.1415525114155251E-4</v>
      </c>
      <c r="LLB7" s="88">
        <f t="shared" si="687"/>
        <v>1.1415525114155251E-4</v>
      </c>
      <c r="LLC7" s="88">
        <f t="shared" si="687"/>
        <v>1.1415525114155251E-4</v>
      </c>
      <c r="LLD7" s="88">
        <f t="shared" si="687"/>
        <v>1.1415525114155251E-4</v>
      </c>
      <c r="LLE7" s="88">
        <f t="shared" si="687"/>
        <v>1.1415525114155251E-4</v>
      </c>
      <c r="LLF7" s="88">
        <f t="shared" si="687"/>
        <v>1.1415525114155251E-4</v>
      </c>
      <c r="LLG7" s="88">
        <f t="shared" si="687"/>
        <v>1.1415525114155251E-4</v>
      </c>
      <c r="LLH7" s="88">
        <f t="shared" si="687"/>
        <v>1.1415525114155251E-4</v>
      </c>
      <c r="LLI7" s="88">
        <f t="shared" si="687"/>
        <v>1.1415525114155251E-4</v>
      </c>
      <c r="LLJ7" s="88">
        <f t="shared" si="687"/>
        <v>1.1415525114155251E-4</v>
      </c>
      <c r="LLK7" s="88">
        <f t="shared" si="687"/>
        <v>1.1415525114155251E-4</v>
      </c>
      <c r="LLL7" s="88">
        <f t="shared" si="687"/>
        <v>1.1415525114155251E-4</v>
      </c>
      <c r="LLM7" s="88">
        <f t="shared" si="687"/>
        <v>1.1415525114155251E-4</v>
      </c>
      <c r="LLN7" s="88">
        <f t="shared" si="687"/>
        <v>1.1415525114155251E-4</v>
      </c>
      <c r="LLO7" s="88">
        <f t="shared" si="687"/>
        <v>1.1415525114155251E-4</v>
      </c>
      <c r="LLP7" s="88">
        <f t="shared" si="687"/>
        <v>1.1415525114155251E-4</v>
      </c>
      <c r="LLQ7" s="88">
        <f t="shared" si="687"/>
        <v>1.1415525114155251E-4</v>
      </c>
      <c r="LLR7" s="88">
        <f t="shared" si="687"/>
        <v>1.1415525114155251E-4</v>
      </c>
      <c r="LLS7" s="88">
        <f t="shared" si="687"/>
        <v>1.1415525114155251E-4</v>
      </c>
      <c r="LLT7" s="88">
        <f t="shared" si="687"/>
        <v>1.1415525114155251E-4</v>
      </c>
      <c r="LLU7" s="88">
        <f t="shared" si="687"/>
        <v>1.1415525114155251E-4</v>
      </c>
      <c r="LLV7" s="88">
        <f t="shared" si="687"/>
        <v>1.1415525114155251E-4</v>
      </c>
      <c r="LLW7" s="88">
        <f t="shared" si="687"/>
        <v>1.1415525114155251E-4</v>
      </c>
      <c r="LLX7" s="88">
        <f t="shared" si="687"/>
        <v>1.1415525114155251E-4</v>
      </c>
      <c r="LLY7" s="88">
        <f t="shared" si="687"/>
        <v>1.1415525114155251E-4</v>
      </c>
      <c r="LLZ7" s="88">
        <f t="shared" si="687"/>
        <v>1.1415525114155251E-4</v>
      </c>
      <c r="LMA7" s="88">
        <f t="shared" si="687"/>
        <v>1.1415525114155251E-4</v>
      </c>
      <c r="LMB7" s="88">
        <f t="shared" si="687"/>
        <v>1.1415525114155251E-4</v>
      </c>
      <c r="LMC7" s="88">
        <f t="shared" si="687"/>
        <v>1.1415525114155251E-4</v>
      </c>
      <c r="LMD7" s="88">
        <f t="shared" si="687"/>
        <v>1.1415525114155251E-4</v>
      </c>
      <c r="LME7" s="88">
        <f t="shared" si="687"/>
        <v>1.1415525114155251E-4</v>
      </c>
      <c r="LMF7" s="88">
        <f t="shared" si="687"/>
        <v>1.1415525114155251E-4</v>
      </c>
      <c r="LMG7" s="88">
        <f t="shared" si="687"/>
        <v>1.1415525114155251E-4</v>
      </c>
      <c r="LMH7" s="88">
        <f t="shared" ref="LMH7:LOS7" si="688">LMG7</f>
        <v>1.1415525114155251E-4</v>
      </c>
      <c r="LMI7" s="88">
        <f t="shared" si="688"/>
        <v>1.1415525114155251E-4</v>
      </c>
      <c r="LMJ7" s="88">
        <f t="shared" si="688"/>
        <v>1.1415525114155251E-4</v>
      </c>
      <c r="LMK7" s="88">
        <f t="shared" si="688"/>
        <v>1.1415525114155251E-4</v>
      </c>
      <c r="LML7" s="88">
        <f t="shared" si="688"/>
        <v>1.1415525114155251E-4</v>
      </c>
      <c r="LMM7" s="88">
        <f t="shared" si="688"/>
        <v>1.1415525114155251E-4</v>
      </c>
      <c r="LMN7" s="88">
        <f t="shared" si="688"/>
        <v>1.1415525114155251E-4</v>
      </c>
      <c r="LMO7" s="88">
        <f t="shared" si="688"/>
        <v>1.1415525114155251E-4</v>
      </c>
      <c r="LMP7" s="88">
        <f t="shared" si="688"/>
        <v>1.1415525114155251E-4</v>
      </c>
      <c r="LMQ7" s="88">
        <f t="shared" si="688"/>
        <v>1.1415525114155251E-4</v>
      </c>
      <c r="LMR7" s="88">
        <f t="shared" si="688"/>
        <v>1.1415525114155251E-4</v>
      </c>
      <c r="LMS7" s="88">
        <f t="shared" si="688"/>
        <v>1.1415525114155251E-4</v>
      </c>
      <c r="LMT7" s="88">
        <f t="shared" si="688"/>
        <v>1.1415525114155251E-4</v>
      </c>
      <c r="LMU7" s="88">
        <f t="shared" si="688"/>
        <v>1.1415525114155251E-4</v>
      </c>
      <c r="LMV7" s="88">
        <f t="shared" si="688"/>
        <v>1.1415525114155251E-4</v>
      </c>
      <c r="LMW7" s="88">
        <f t="shared" si="688"/>
        <v>1.1415525114155251E-4</v>
      </c>
      <c r="LMX7" s="88">
        <f t="shared" si="688"/>
        <v>1.1415525114155251E-4</v>
      </c>
      <c r="LMY7" s="88">
        <f t="shared" si="688"/>
        <v>1.1415525114155251E-4</v>
      </c>
      <c r="LMZ7" s="88">
        <f t="shared" si="688"/>
        <v>1.1415525114155251E-4</v>
      </c>
      <c r="LNA7" s="88">
        <f t="shared" si="688"/>
        <v>1.1415525114155251E-4</v>
      </c>
      <c r="LNB7" s="88">
        <f t="shared" si="688"/>
        <v>1.1415525114155251E-4</v>
      </c>
      <c r="LNC7" s="88">
        <f t="shared" si="688"/>
        <v>1.1415525114155251E-4</v>
      </c>
      <c r="LND7" s="88">
        <f t="shared" si="688"/>
        <v>1.1415525114155251E-4</v>
      </c>
      <c r="LNE7" s="88">
        <f t="shared" si="688"/>
        <v>1.1415525114155251E-4</v>
      </c>
      <c r="LNF7" s="88">
        <f t="shared" si="688"/>
        <v>1.1415525114155251E-4</v>
      </c>
      <c r="LNG7" s="88">
        <f t="shared" si="688"/>
        <v>1.1415525114155251E-4</v>
      </c>
      <c r="LNH7" s="88">
        <f t="shared" si="688"/>
        <v>1.1415525114155251E-4</v>
      </c>
      <c r="LNI7" s="88">
        <f t="shared" si="688"/>
        <v>1.1415525114155251E-4</v>
      </c>
      <c r="LNJ7" s="88">
        <f t="shared" si="688"/>
        <v>1.1415525114155251E-4</v>
      </c>
      <c r="LNK7" s="88">
        <f t="shared" si="688"/>
        <v>1.1415525114155251E-4</v>
      </c>
      <c r="LNL7" s="88">
        <f t="shared" si="688"/>
        <v>1.1415525114155251E-4</v>
      </c>
      <c r="LNM7" s="88">
        <f t="shared" si="688"/>
        <v>1.1415525114155251E-4</v>
      </c>
      <c r="LNN7" s="88">
        <f t="shared" si="688"/>
        <v>1.1415525114155251E-4</v>
      </c>
      <c r="LNO7" s="88">
        <f t="shared" si="688"/>
        <v>1.1415525114155251E-4</v>
      </c>
      <c r="LNP7" s="88">
        <f t="shared" si="688"/>
        <v>1.1415525114155251E-4</v>
      </c>
      <c r="LNQ7" s="88">
        <f t="shared" si="688"/>
        <v>1.1415525114155251E-4</v>
      </c>
      <c r="LNR7" s="88">
        <f t="shared" si="688"/>
        <v>1.1415525114155251E-4</v>
      </c>
      <c r="LNS7" s="88">
        <f t="shared" si="688"/>
        <v>1.1415525114155251E-4</v>
      </c>
      <c r="LNT7" s="88">
        <f t="shared" si="688"/>
        <v>1.1415525114155251E-4</v>
      </c>
      <c r="LNU7" s="88">
        <f t="shared" si="688"/>
        <v>1.1415525114155251E-4</v>
      </c>
      <c r="LNV7" s="88">
        <f t="shared" si="688"/>
        <v>1.1415525114155251E-4</v>
      </c>
      <c r="LNW7" s="88">
        <f t="shared" si="688"/>
        <v>1.1415525114155251E-4</v>
      </c>
      <c r="LNX7" s="88">
        <f t="shared" si="688"/>
        <v>1.1415525114155251E-4</v>
      </c>
      <c r="LNY7" s="88">
        <f t="shared" si="688"/>
        <v>1.1415525114155251E-4</v>
      </c>
      <c r="LNZ7" s="88">
        <f t="shared" si="688"/>
        <v>1.1415525114155251E-4</v>
      </c>
      <c r="LOA7" s="88">
        <f t="shared" si="688"/>
        <v>1.1415525114155251E-4</v>
      </c>
      <c r="LOB7" s="88">
        <f t="shared" si="688"/>
        <v>1.1415525114155251E-4</v>
      </c>
      <c r="LOC7" s="88">
        <f t="shared" si="688"/>
        <v>1.1415525114155251E-4</v>
      </c>
      <c r="LOD7" s="88">
        <f t="shared" si="688"/>
        <v>1.1415525114155251E-4</v>
      </c>
      <c r="LOE7" s="88">
        <f t="shared" si="688"/>
        <v>1.1415525114155251E-4</v>
      </c>
      <c r="LOF7" s="88">
        <f t="shared" si="688"/>
        <v>1.1415525114155251E-4</v>
      </c>
      <c r="LOG7" s="88">
        <f t="shared" si="688"/>
        <v>1.1415525114155251E-4</v>
      </c>
      <c r="LOH7" s="88">
        <f t="shared" si="688"/>
        <v>1.1415525114155251E-4</v>
      </c>
      <c r="LOI7" s="88">
        <f t="shared" si="688"/>
        <v>1.1415525114155251E-4</v>
      </c>
      <c r="LOJ7" s="88">
        <f t="shared" si="688"/>
        <v>1.1415525114155251E-4</v>
      </c>
      <c r="LOK7" s="88">
        <f t="shared" si="688"/>
        <v>1.1415525114155251E-4</v>
      </c>
      <c r="LOL7" s="88">
        <f t="shared" si="688"/>
        <v>1.1415525114155251E-4</v>
      </c>
      <c r="LOM7" s="88">
        <f t="shared" si="688"/>
        <v>1.1415525114155251E-4</v>
      </c>
      <c r="LON7" s="88">
        <f t="shared" si="688"/>
        <v>1.1415525114155251E-4</v>
      </c>
      <c r="LOO7" s="88">
        <f t="shared" si="688"/>
        <v>1.1415525114155251E-4</v>
      </c>
      <c r="LOP7" s="88">
        <f t="shared" si="688"/>
        <v>1.1415525114155251E-4</v>
      </c>
      <c r="LOQ7" s="88">
        <f t="shared" si="688"/>
        <v>1.1415525114155251E-4</v>
      </c>
      <c r="LOR7" s="88">
        <f t="shared" si="688"/>
        <v>1.1415525114155251E-4</v>
      </c>
      <c r="LOS7" s="88">
        <f t="shared" si="688"/>
        <v>1.1415525114155251E-4</v>
      </c>
      <c r="LOT7" s="88">
        <f t="shared" ref="LOT7:LRE7" si="689">LOS7</f>
        <v>1.1415525114155251E-4</v>
      </c>
      <c r="LOU7" s="88">
        <f t="shared" si="689"/>
        <v>1.1415525114155251E-4</v>
      </c>
      <c r="LOV7" s="88">
        <f t="shared" si="689"/>
        <v>1.1415525114155251E-4</v>
      </c>
      <c r="LOW7" s="88">
        <f t="shared" si="689"/>
        <v>1.1415525114155251E-4</v>
      </c>
      <c r="LOX7" s="88">
        <f t="shared" si="689"/>
        <v>1.1415525114155251E-4</v>
      </c>
      <c r="LOY7" s="88">
        <f t="shared" si="689"/>
        <v>1.1415525114155251E-4</v>
      </c>
      <c r="LOZ7" s="88">
        <f t="shared" si="689"/>
        <v>1.1415525114155251E-4</v>
      </c>
      <c r="LPA7" s="88">
        <f t="shared" si="689"/>
        <v>1.1415525114155251E-4</v>
      </c>
      <c r="LPB7" s="88">
        <f t="shared" si="689"/>
        <v>1.1415525114155251E-4</v>
      </c>
      <c r="LPC7" s="88">
        <f t="shared" si="689"/>
        <v>1.1415525114155251E-4</v>
      </c>
      <c r="LPD7" s="88">
        <f t="shared" si="689"/>
        <v>1.1415525114155251E-4</v>
      </c>
      <c r="LPE7" s="88">
        <f t="shared" si="689"/>
        <v>1.1415525114155251E-4</v>
      </c>
      <c r="LPF7" s="88">
        <f t="shared" si="689"/>
        <v>1.1415525114155251E-4</v>
      </c>
      <c r="LPG7" s="88">
        <f t="shared" si="689"/>
        <v>1.1415525114155251E-4</v>
      </c>
      <c r="LPH7" s="88">
        <f t="shared" si="689"/>
        <v>1.1415525114155251E-4</v>
      </c>
      <c r="LPI7" s="88">
        <f t="shared" si="689"/>
        <v>1.1415525114155251E-4</v>
      </c>
      <c r="LPJ7" s="88">
        <f t="shared" si="689"/>
        <v>1.1415525114155251E-4</v>
      </c>
      <c r="LPK7" s="88">
        <f t="shared" si="689"/>
        <v>1.1415525114155251E-4</v>
      </c>
      <c r="LPL7" s="88">
        <f t="shared" si="689"/>
        <v>1.1415525114155251E-4</v>
      </c>
      <c r="LPM7" s="88">
        <f t="shared" si="689"/>
        <v>1.1415525114155251E-4</v>
      </c>
      <c r="LPN7" s="88">
        <f t="shared" si="689"/>
        <v>1.1415525114155251E-4</v>
      </c>
      <c r="LPO7" s="88">
        <f t="shared" si="689"/>
        <v>1.1415525114155251E-4</v>
      </c>
      <c r="LPP7" s="88">
        <f t="shared" si="689"/>
        <v>1.1415525114155251E-4</v>
      </c>
      <c r="LPQ7" s="88">
        <f t="shared" si="689"/>
        <v>1.1415525114155251E-4</v>
      </c>
      <c r="LPR7" s="88">
        <f t="shared" si="689"/>
        <v>1.1415525114155251E-4</v>
      </c>
      <c r="LPS7" s="88">
        <f t="shared" si="689"/>
        <v>1.1415525114155251E-4</v>
      </c>
      <c r="LPT7" s="88">
        <f t="shared" si="689"/>
        <v>1.1415525114155251E-4</v>
      </c>
      <c r="LPU7" s="88">
        <f t="shared" si="689"/>
        <v>1.1415525114155251E-4</v>
      </c>
      <c r="LPV7" s="88">
        <f t="shared" si="689"/>
        <v>1.1415525114155251E-4</v>
      </c>
      <c r="LPW7" s="88">
        <f t="shared" si="689"/>
        <v>1.1415525114155251E-4</v>
      </c>
      <c r="LPX7" s="88">
        <f t="shared" si="689"/>
        <v>1.1415525114155251E-4</v>
      </c>
      <c r="LPY7" s="88">
        <f t="shared" si="689"/>
        <v>1.1415525114155251E-4</v>
      </c>
      <c r="LPZ7" s="88">
        <f t="shared" si="689"/>
        <v>1.1415525114155251E-4</v>
      </c>
      <c r="LQA7" s="88">
        <f t="shared" si="689"/>
        <v>1.1415525114155251E-4</v>
      </c>
      <c r="LQB7" s="88">
        <f t="shared" si="689"/>
        <v>1.1415525114155251E-4</v>
      </c>
      <c r="LQC7" s="88">
        <f t="shared" si="689"/>
        <v>1.1415525114155251E-4</v>
      </c>
      <c r="LQD7" s="88">
        <f t="shared" si="689"/>
        <v>1.1415525114155251E-4</v>
      </c>
      <c r="LQE7" s="88">
        <f t="shared" si="689"/>
        <v>1.1415525114155251E-4</v>
      </c>
      <c r="LQF7" s="88">
        <f t="shared" si="689"/>
        <v>1.1415525114155251E-4</v>
      </c>
      <c r="LQG7" s="88">
        <f t="shared" si="689"/>
        <v>1.1415525114155251E-4</v>
      </c>
      <c r="LQH7" s="88">
        <f t="shared" si="689"/>
        <v>1.1415525114155251E-4</v>
      </c>
      <c r="LQI7" s="88">
        <f t="shared" si="689"/>
        <v>1.1415525114155251E-4</v>
      </c>
      <c r="LQJ7" s="88">
        <f t="shared" si="689"/>
        <v>1.1415525114155251E-4</v>
      </c>
      <c r="LQK7" s="88">
        <f t="shared" si="689"/>
        <v>1.1415525114155251E-4</v>
      </c>
      <c r="LQL7" s="88">
        <f t="shared" si="689"/>
        <v>1.1415525114155251E-4</v>
      </c>
      <c r="LQM7" s="88">
        <f t="shared" si="689"/>
        <v>1.1415525114155251E-4</v>
      </c>
      <c r="LQN7" s="88">
        <f t="shared" si="689"/>
        <v>1.1415525114155251E-4</v>
      </c>
      <c r="LQO7" s="88">
        <f t="shared" si="689"/>
        <v>1.1415525114155251E-4</v>
      </c>
      <c r="LQP7" s="88">
        <f t="shared" si="689"/>
        <v>1.1415525114155251E-4</v>
      </c>
      <c r="LQQ7" s="88">
        <f t="shared" si="689"/>
        <v>1.1415525114155251E-4</v>
      </c>
      <c r="LQR7" s="88">
        <f t="shared" si="689"/>
        <v>1.1415525114155251E-4</v>
      </c>
      <c r="LQS7" s="88">
        <f t="shared" si="689"/>
        <v>1.1415525114155251E-4</v>
      </c>
      <c r="LQT7" s="88">
        <f t="shared" si="689"/>
        <v>1.1415525114155251E-4</v>
      </c>
      <c r="LQU7" s="88">
        <f t="shared" si="689"/>
        <v>1.1415525114155251E-4</v>
      </c>
      <c r="LQV7" s="88">
        <f t="shared" si="689"/>
        <v>1.1415525114155251E-4</v>
      </c>
      <c r="LQW7" s="88">
        <f t="shared" si="689"/>
        <v>1.1415525114155251E-4</v>
      </c>
      <c r="LQX7" s="88">
        <f t="shared" si="689"/>
        <v>1.1415525114155251E-4</v>
      </c>
      <c r="LQY7" s="88">
        <f t="shared" si="689"/>
        <v>1.1415525114155251E-4</v>
      </c>
      <c r="LQZ7" s="88">
        <f t="shared" si="689"/>
        <v>1.1415525114155251E-4</v>
      </c>
      <c r="LRA7" s="88">
        <f t="shared" si="689"/>
        <v>1.1415525114155251E-4</v>
      </c>
      <c r="LRB7" s="88">
        <f t="shared" si="689"/>
        <v>1.1415525114155251E-4</v>
      </c>
      <c r="LRC7" s="88">
        <f t="shared" si="689"/>
        <v>1.1415525114155251E-4</v>
      </c>
      <c r="LRD7" s="88">
        <f t="shared" si="689"/>
        <v>1.1415525114155251E-4</v>
      </c>
      <c r="LRE7" s="88">
        <f t="shared" si="689"/>
        <v>1.1415525114155251E-4</v>
      </c>
      <c r="LRF7" s="88">
        <f t="shared" ref="LRF7:LTQ7" si="690">LRE7</f>
        <v>1.1415525114155251E-4</v>
      </c>
      <c r="LRG7" s="88">
        <f t="shared" si="690"/>
        <v>1.1415525114155251E-4</v>
      </c>
      <c r="LRH7" s="88">
        <f t="shared" si="690"/>
        <v>1.1415525114155251E-4</v>
      </c>
      <c r="LRI7" s="88">
        <f t="shared" si="690"/>
        <v>1.1415525114155251E-4</v>
      </c>
      <c r="LRJ7" s="88">
        <f t="shared" si="690"/>
        <v>1.1415525114155251E-4</v>
      </c>
      <c r="LRK7" s="88">
        <f t="shared" si="690"/>
        <v>1.1415525114155251E-4</v>
      </c>
      <c r="LRL7" s="88">
        <f t="shared" si="690"/>
        <v>1.1415525114155251E-4</v>
      </c>
      <c r="LRM7" s="88">
        <f t="shared" si="690"/>
        <v>1.1415525114155251E-4</v>
      </c>
      <c r="LRN7" s="88">
        <f t="shared" si="690"/>
        <v>1.1415525114155251E-4</v>
      </c>
      <c r="LRO7" s="88">
        <f t="shared" si="690"/>
        <v>1.1415525114155251E-4</v>
      </c>
      <c r="LRP7" s="88">
        <f t="shared" si="690"/>
        <v>1.1415525114155251E-4</v>
      </c>
      <c r="LRQ7" s="88">
        <f t="shared" si="690"/>
        <v>1.1415525114155251E-4</v>
      </c>
      <c r="LRR7" s="88">
        <f t="shared" si="690"/>
        <v>1.1415525114155251E-4</v>
      </c>
      <c r="LRS7" s="88">
        <f t="shared" si="690"/>
        <v>1.1415525114155251E-4</v>
      </c>
      <c r="LRT7" s="88">
        <f t="shared" si="690"/>
        <v>1.1415525114155251E-4</v>
      </c>
      <c r="LRU7" s="88">
        <f t="shared" si="690"/>
        <v>1.1415525114155251E-4</v>
      </c>
      <c r="LRV7" s="88">
        <f t="shared" si="690"/>
        <v>1.1415525114155251E-4</v>
      </c>
      <c r="LRW7" s="88">
        <f t="shared" si="690"/>
        <v>1.1415525114155251E-4</v>
      </c>
      <c r="LRX7" s="88">
        <f t="shared" si="690"/>
        <v>1.1415525114155251E-4</v>
      </c>
      <c r="LRY7" s="88">
        <f t="shared" si="690"/>
        <v>1.1415525114155251E-4</v>
      </c>
      <c r="LRZ7" s="88">
        <f t="shared" si="690"/>
        <v>1.1415525114155251E-4</v>
      </c>
      <c r="LSA7" s="88">
        <f t="shared" si="690"/>
        <v>1.1415525114155251E-4</v>
      </c>
      <c r="LSB7" s="88">
        <f t="shared" si="690"/>
        <v>1.1415525114155251E-4</v>
      </c>
      <c r="LSC7" s="88">
        <f t="shared" si="690"/>
        <v>1.1415525114155251E-4</v>
      </c>
      <c r="LSD7" s="88">
        <f t="shared" si="690"/>
        <v>1.1415525114155251E-4</v>
      </c>
      <c r="LSE7" s="88">
        <f t="shared" si="690"/>
        <v>1.1415525114155251E-4</v>
      </c>
      <c r="LSF7" s="88">
        <f t="shared" si="690"/>
        <v>1.1415525114155251E-4</v>
      </c>
      <c r="LSG7" s="88">
        <f t="shared" si="690"/>
        <v>1.1415525114155251E-4</v>
      </c>
      <c r="LSH7" s="88">
        <f t="shared" si="690"/>
        <v>1.1415525114155251E-4</v>
      </c>
      <c r="LSI7" s="88">
        <f t="shared" si="690"/>
        <v>1.1415525114155251E-4</v>
      </c>
      <c r="LSJ7" s="88">
        <f t="shared" si="690"/>
        <v>1.1415525114155251E-4</v>
      </c>
      <c r="LSK7" s="88">
        <f t="shared" si="690"/>
        <v>1.1415525114155251E-4</v>
      </c>
      <c r="LSL7" s="88">
        <f t="shared" si="690"/>
        <v>1.1415525114155251E-4</v>
      </c>
      <c r="LSM7" s="88">
        <f t="shared" si="690"/>
        <v>1.1415525114155251E-4</v>
      </c>
      <c r="LSN7" s="88">
        <f t="shared" si="690"/>
        <v>1.1415525114155251E-4</v>
      </c>
      <c r="LSO7" s="88">
        <f t="shared" si="690"/>
        <v>1.1415525114155251E-4</v>
      </c>
      <c r="LSP7" s="88">
        <f t="shared" si="690"/>
        <v>1.1415525114155251E-4</v>
      </c>
      <c r="LSQ7" s="88">
        <f t="shared" si="690"/>
        <v>1.1415525114155251E-4</v>
      </c>
      <c r="LSR7" s="88">
        <f t="shared" si="690"/>
        <v>1.1415525114155251E-4</v>
      </c>
      <c r="LSS7" s="88">
        <f t="shared" si="690"/>
        <v>1.1415525114155251E-4</v>
      </c>
      <c r="LST7" s="88">
        <f t="shared" si="690"/>
        <v>1.1415525114155251E-4</v>
      </c>
      <c r="LSU7" s="88">
        <f t="shared" si="690"/>
        <v>1.1415525114155251E-4</v>
      </c>
      <c r="LSV7" s="88">
        <f t="shared" si="690"/>
        <v>1.1415525114155251E-4</v>
      </c>
      <c r="LSW7" s="88">
        <f t="shared" si="690"/>
        <v>1.1415525114155251E-4</v>
      </c>
      <c r="LSX7" s="88">
        <f t="shared" si="690"/>
        <v>1.1415525114155251E-4</v>
      </c>
      <c r="LSY7" s="88">
        <f t="shared" si="690"/>
        <v>1.1415525114155251E-4</v>
      </c>
      <c r="LSZ7" s="88">
        <f t="shared" si="690"/>
        <v>1.1415525114155251E-4</v>
      </c>
      <c r="LTA7" s="88">
        <f t="shared" si="690"/>
        <v>1.1415525114155251E-4</v>
      </c>
      <c r="LTB7" s="88">
        <f t="shared" si="690"/>
        <v>1.1415525114155251E-4</v>
      </c>
      <c r="LTC7" s="88">
        <f t="shared" si="690"/>
        <v>1.1415525114155251E-4</v>
      </c>
      <c r="LTD7" s="88">
        <f t="shared" si="690"/>
        <v>1.1415525114155251E-4</v>
      </c>
      <c r="LTE7" s="88">
        <f t="shared" si="690"/>
        <v>1.1415525114155251E-4</v>
      </c>
      <c r="LTF7" s="88">
        <f t="shared" si="690"/>
        <v>1.1415525114155251E-4</v>
      </c>
      <c r="LTG7" s="88">
        <f t="shared" si="690"/>
        <v>1.1415525114155251E-4</v>
      </c>
      <c r="LTH7" s="88">
        <f t="shared" si="690"/>
        <v>1.1415525114155251E-4</v>
      </c>
      <c r="LTI7" s="88">
        <f t="shared" si="690"/>
        <v>1.1415525114155251E-4</v>
      </c>
      <c r="LTJ7" s="88">
        <f t="shared" si="690"/>
        <v>1.1415525114155251E-4</v>
      </c>
      <c r="LTK7" s="88">
        <f t="shared" si="690"/>
        <v>1.1415525114155251E-4</v>
      </c>
      <c r="LTL7" s="88">
        <f t="shared" si="690"/>
        <v>1.1415525114155251E-4</v>
      </c>
      <c r="LTM7" s="88">
        <f t="shared" si="690"/>
        <v>1.1415525114155251E-4</v>
      </c>
      <c r="LTN7" s="88">
        <f t="shared" si="690"/>
        <v>1.1415525114155251E-4</v>
      </c>
      <c r="LTO7" s="88">
        <f t="shared" si="690"/>
        <v>1.1415525114155251E-4</v>
      </c>
      <c r="LTP7" s="88">
        <f t="shared" si="690"/>
        <v>1.1415525114155251E-4</v>
      </c>
      <c r="LTQ7" s="88">
        <f t="shared" si="690"/>
        <v>1.1415525114155251E-4</v>
      </c>
      <c r="LTR7" s="88">
        <f t="shared" ref="LTR7:LWC7" si="691">LTQ7</f>
        <v>1.1415525114155251E-4</v>
      </c>
      <c r="LTS7" s="88">
        <f t="shared" si="691"/>
        <v>1.1415525114155251E-4</v>
      </c>
      <c r="LTT7" s="88">
        <f t="shared" si="691"/>
        <v>1.1415525114155251E-4</v>
      </c>
      <c r="LTU7" s="88">
        <f t="shared" si="691"/>
        <v>1.1415525114155251E-4</v>
      </c>
      <c r="LTV7" s="88">
        <f t="shared" si="691"/>
        <v>1.1415525114155251E-4</v>
      </c>
      <c r="LTW7" s="88">
        <f t="shared" si="691"/>
        <v>1.1415525114155251E-4</v>
      </c>
      <c r="LTX7" s="88">
        <f t="shared" si="691"/>
        <v>1.1415525114155251E-4</v>
      </c>
      <c r="LTY7" s="88">
        <f t="shared" si="691"/>
        <v>1.1415525114155251E-4</v>
      </c>
      <c r="LTZ7" s="88">
        <f t="shared" si="691"/>
        <v>1.1415525114155251E-4</v>
      </c>
      <c r="LUA7" s="88">
        <f t="shared" si="691"/>
        <v>1.1415525114155251E-4</v>
      </c>
      <c r="LUB7" s="88">
        <f t="shared" si="691"/>
        <v>1.1415525114155251E-4</v>
      </c>
      <c r="LUC7" s="88">
        <f t="shared" si="691"/>
        <v>1.1415525114155251E-4</v>
      </c>
      <c r="LUD7" s="88">
        <f t="shared" si="691"/>
        <v>1.1415525114155251E-4</v>
      </c>
      <c r="LUE7" s="88">
        <f t="shared" si="691"/>
        <v>1.1415525114155251E-4</v>
      </c>
      <c r="LUF7" s="88">
        <f t="shared" si="691"/>
        <v>1.1415525114155251E-4</v>
      </c>
      <c r="LUG7" s="88">
        <f t="shared" si="691"/>
        <v>1.1415525114155251E-4</v>
      </c>
      <c r="LUH7" s="88">
        <f t="shared" si="691"/>
        <v>1.1415525114155251E-4</v>
      </c>
      <c r="LUI7" s="88">
        <f t="shared" si="691"/>
        <v>1.1415525114155251E-4</v>
      </c>
      <c r="LUJ7" s="88">
        <f t="shared" si="691"/>
        <v>1.1415525114155251E-4</v>
      </c>
      <c r="LUK7" s="88">
        <f t="shared" si="691"/>
        <v>1.1415525114155251E-4</v>
      </c>
      <c r="LUL7" s="88">
        <f t="shared" si="691"/>
        <v>1.1415525114155251E-4</v>
      </c>
      <c r="LUM7" s="88">
        <f t="shared" si="691"/>
        <v>1.1415525114155251E-4</v>
      </c>
      <c r="LUN7" s="88">
        <f t="shared" si="691"/>
        <v>1.1415525114155251E-4</v>
      </c>
      <c r="LUO7" s="88">
        <f t="shared" si="691"/>
        <v>1.1415525114155251E-4</v>
      </c>
      <c r="LUP7" s="88">
        <f t="shared" si="691"/>
        <v>1.1415525114155251E-4</v>
      </c>
      <c r="LUQ7" s="88">
        <f t="shared" si="691"/>
        <v>1.1415525114155251E-4</v>
      </c>
      <c r="LUR7" s="88">
        <f t="shared" si="691"/>
        <v>1.1415525114155251E-4</v>
      </c>
      <c r="LUS7" s="88">
        <f t="shared" si="691"/>
        <v>1.1415525114155251E-4</v>
      </c>
      <c r="LUT7" s="88">
        <f t="shared" si="691"/>
        <v>1.1415525114155251E-4</v>
      </c>
      <c r="LUU7" s="88">
        <f t="shared" si="691"/>
        <v>1.1415525114155251E-4</v>
      </c>
      <c r="LUV7" s="88">
        <f t="shared" si="691"/>
        <v>1.1415525114155251E-4</v>
      </c>
      <c r="LUW7" s="88">
        <f t="shared" si="691"/>
        <v>1.1415525114155251E-4</v>
      </c>
      <c r="LUX7" s="88">
        <f t="shared" si="691"/>
        <v>1.1415525114155251E-4</v>
      </c>
      <c r="LUY7" s="88">
        <f t="shared" si="691"/>
        <v>1.1415525114155251E-4</v>
      </c>
      <c r="LUZ7" s="88">
        <f t="shared" si="691"/>
        <v>1.1415525114155251E-4</v>
      </c>
      <c r="LVA7" s="88">
        <f t="shared" si="691"/>
        <v>1.1415525114155251E-4</v>
      </c>
      <c r="LVB7" s="88">
        <f t="shared" si="691"/>
        <v>1.1415525114155251E-4</v>
      </c>
      <c r="LVC7" s="88">
        <f t="shared" si="691"/>
        <v>1.1415525114155251E-4</v>
      </c>
      <c r="LVD7" s="88">
        <f t="shared" si="691"/>
        <v>1.1415525114155251E-4</v>
      </c>
      <c r="LVE7" s="88">
        <f t="shared" si="691"/>
        <v>1.1415525114155251E-4</v>
      </c>
      <c r="LVF7" s="88">
        <f t="shared" si="691"/>
        <v>1.1415525114155251E-4</v>
      </c>
      <c r="LVG7" s="88">
        <f t="shared" si="691"/>
        <v>1.1415525114155251E-4</v>
      </c>
      <c r="LVH7" s="88">
        <f t="shared" si="691"/>
        <v>1.1415525114155251E-4</v>
      </c>
      <c r="LVI7" s="88">
        <f t="shared" si="691"/>
        <v>1.1415525114155251E-4</v>
      </c>
      <c r="LVJ7" s="88">
        <f t="shared" si="691"/>
        <v>1.1415525114155251E-4</v>
      </c>
      <c r="LVK7" s="88">
        <f t="shared" si="691"/>
        <v>1.1415525114155251E-4</v>
      </c>
      <c r="LVL7" s="88">
        <f t="shared" si="691"/>
        <v>1.1415525114155251E-4</v>
      </c>
      <c r="LVM7" s="88">
        <f t="shared" si="691"/>
        <v>1.1415525114155251E-4</v>
      </c>
      <c r="LVN7" s="88">
        <f t="shared" si="691"/>
        <v>1.1415525114155251E-4</v>
      </c>
      <c r="LVO7" s="88">
        <f t="shared" si="691"/>
        <v>1.1415525114155251E-4</v>
      </c>
      <c r="LVP7" s="88">
        <f t="shared" si="691"/>
        <v>1.1415525114155251E-4</v>
      </c>
      <c r="LVQ7" s="88">
        <f t="shared" si="691"/>
        <v>1.1415525114155251E-4</v>
      </c>
      <c r="LVR7" s="88">
        <f t="shared" si="691"/>
        <v>1.1415525114155251E-4</v>
      </c>
      <c r="LVS7" s="88">
        <f t="shared" si="691"/>
        <v>1.1415525114155251E-4</v>
      </c>
      <c r="LVT7" s="88">
        <f t="shared" si="691"/>
        <v>1.1415525114155251E-4</v>
      </c>
      <c r="LVU7" s="88">
        <f t="shared" si="691"/>
        <v>1.1415525114155251E-4</v>
      </c>
      <c r="LVV7" s="88">
        <f t="shared" si="691"/>
        <v>1.1415525114155251E-4</v>
      </c>
      <c r="LVW7" s="88">
        <f t="shared" si="691"/>
        <v>1.1415525114155251E-4</v>
      </c>
      <c r="LVX7" s="88">
        <f t="shared" si="691"/>
        <v>1.1415525114155251E-4</v>
      </c>
      <c r="LVY7" s="88">
        <f t="shared" si="691"/>
        <v>1.1415525114155251E-4</v>
      </c>
      <c r="LVZ7" s="88">
        <f t="shared" si="691"/>
        <v>1.1415525114155251E-4</v>
      </c>
      <c r="LWA7" s="88">
        <f t="shared" si="691"/>
        <v>1.1415525114155251E-4</v>
      </c>
      <c r="LWB7" s="88">
        <f t="shared" si="691"/>
        <v>1.1415525114155251E-4</v>
      </c>
      <c r="LWC7" s="88">
        <f t="shared" si="691"/>
        <v>1.1415525114155251E-4</v>
      </c>
      <c r="LWD7" s="88">
        <f t="shared" ref="LWD7:LYE7" si="692">LWC7</f>
        <v>1.1415525114155251E-4</v>
      </c>
      <c r="LWE7" s="88">
        <f t="shared" si="692"/>
        <v>1.1415525114155251E-4</v>
      </c>
      <c r="LWF7" s="88">
        <f t="shared" si="692"/>
        <v>1.1415525114155251E-4</v>
      </c>
      <c r="LWG7" s="88">
        <f t="shared" si="692"/>
        <v>1.1415525114155251E-4</v>
      </c>
      <c r="LWH7" s="88">
        <f t="shared" si="692"/>
        <v>1.1415525114155251E-4</v>
      </c>
      <c r="LWI7" s="88">
        <f t="shared" si="692"/>
        <v>1.1415525114155251E-4</v>
      </c>
      <c r="LWJ7" s="88">
        <f t="shared" si="692"/>
        <v>1.1415525114155251E-4</v>
      </c>
      <c r="LWK7" s="88">
        <f t="shared" si="692"/>
        <v>1.1415525114155251E-4</v>
      </c>
      <c r="LWL7" s="88">
        <f t="shared" si="692"/>
        <v>1.1415525114155251E-4</v>
      </c>
      <c r="LWM7" s="88">
        <f t="shared" si="692"/>
        <v>1.1415525114155251E-4</v>
      </c>
      <c r="LWN7" s="88">
        <f t="shared" si="692"/>
        <v>1.1415525114155251E-4</v>
      </c>
      <c r="LWO7" s="88">
        <f t="shared" si="692"/>
        <v>1.1415525114155251E-4</v>
      </c>
      <c r="LWP7" s="88">
        <f t="shared" si="692"/>
        <v>1.1415525114155251E-4</v>
      </c>
      <c r="LWQ7" s="88">
        <f t="shared" si="692"/>
        <v>1.1415525114155251E-4</v>
      </c>
      <c r="LWR7" s="88">
        <f t="shared" si="692"/>
        <v>1.1415525114155251E-4</v>
      </c>
      <c r="LWS7" s="88">
        <f t="shared" si="692"/>
        <v>1.1415525114155251E-4</v>
      </c>
      <c r="LWT7" s="88">
        <f t="shared" si="692"/>
        <v>1.1415525114155251E-4</v>
      </c>
      <c r="LWU7" s="88">
        <f t="shared" si="692"/>
        <v>1.1415525114155251E-4</v>
      </c>
      <c r="LWV7" s="88">
        <f t="shared" si="692"/>
        <v>1.1415525114155251E-4</v>
      </c>
      <c r="LWW7" s="88">
        <f t="shared" si="692"/>
        <v>1.1415525114155251E-4</v>
      </c>
      <c r="LWX7" s="88">
        <f t="shared" si="692"/>
        <v>1.1415525114155251E-4</v>
      </c>
      <c r="LWY7" s="88">
        <f t="shared" si="692"/>
        <v>1.1415525114155251E-4</v>
      </c>
      <c r="LWZ7" s="88">
        <f t="shared" si="692"/>
        <v>1.1415525114155251E-4</v>
      </c>
      <c r="LXA7" s="88">
        <f t="shared" si="692"/>
        <v>1.1415525114155251E-4</v>
      </c>
      <c r="LXB7" s="88">
        <f t="shared" si="692"/>
        <v>1.1415525114155251E-4</v>
      </c>
      <c r="LXC7" s="88">
        <f t="shared" si="692"/>
        <v>1.1415525114155251E-4</v>
      </c>
      <c r="LXD7" s="88">
        <f t="shared" si="692"/>
        <v>1.1415525114155251E-4</v>
      </c>
      <c r="LXE7" s="88">
        <f t="shared" si="692"/>
        <v>1.1415525114155251E-4</v>
      </c>
      <c r="LXF7" s="88">
        <f t="shared" si="692"/>
        <v>1.1415525114155251E-4</v>
      </c>
      <c r="LXG7" s="88">
        <f t="shared" si="692"/>
        <v>1.1415525114155251E-4</v>
      </c>
      <c r="LXH7" s="88">
        <f t="shared" si="692"/>
        <v>1.1415525114155251E-4</v>
      </c>
      <c r="LXI7" s="88">
        <f t="shared" si="692"/>
        <v>1.1415525114155251E-4</v>
      </c>
      <c r="LXJ7" s="88">
        <f t="shared" si="692"/>
        <v>1.1415525114155251E-4</v>
      </c>
      <c r="LXK7" s="88">
        <f t="shared" si="692"/>
        <v>1.1415525114155251E-4</v>
      </c>
      <c r="LXL7" s="88">
        <f t="shared" si="692"/>
        <v>1.1415525114155251E-4</v>
      </c>
      <c r="LXM7" s="88">
        <f t="shared" si="692"/>
        <v>1.1415525114155251E-4</v>
      </c>
      <c r="LXN7" s="88">
        <f t="shared" si="692"/>
        <v>1.1415525114155251E-4</v>
      </c>
      <c r="LXO7" s="88">
        <f t="shared" si="692"/>
        <v>1.1415525114155251E-4</v>
      </c>
      <c r="LXP7" s="88">
        <f t="shared" si="692"/>
        <v>1.1415525114155251E-4</v>
      </c>
      <c r="LXQ7" s="88">
        <f t="shared" si="692"/>
        <v>1.1415525114155251E-4</v>
      </c>
      <c r="LXR7" s="88">
        <f t="shared" si="692"/>
        <v>1.1415525114155251E-4</v>
      </c>
      <c r="LXS7" s="88">
        <f t="shared" si="692"/>
        <v>1.1415525114155251E-4</v>
      </c>
      <c r="LXT7" s="88">
        <f t="shared" si="692"/>
        <v>1.1415525114155251E-4</v>
      </c>
      <c r="LXU7" s="88">
        <f t="shared" si="692"/>
        <v>1.1415525114155251E-4</v>
      </c>
      <c r="LXV7" s="88">
        <f t="shared" si="692"/>
        <v>1.1415525114155251E-4</v>
      </c>
      <c r="LXW7" s="88">
        <f t="shared" si="692"/>
        <v>1.1415525114155251E-4</v>
      </c>
      <c r="LXX7" s="88">
        <f t="shared" si="692"/>
        <v>1.1415525114155251E-4</v>
      </c>
      <c r="LXY7" s="88">
        <f t="shared" si="692"/>
        <v>1.1415525114155251E-4</v>
      </c>
      <c r="LXZ7" s="88">
        <f t="shared" si="692"/>
        <v>1.1415525114155251E-4</v>
      </c>
      <c r="LYA7" s="88">
        <f t="shared" si="692"/>
        <v>1.1415525114155251E-4</v>
      </c>
      <c r="LYB7" s="88">
        <f t="shared" si="692"/>
        <v>1.1415525114155251E-4</v>
      </c>
      <c r="LYC7" s="88">
        <f t="shared" si="692"/>
        <v>1.1415525114155251E-4</v>
      </c>
      <c r="LYD7" s="88">
        <f t="shared" si="692"/>
        <v>1.1415525114155251E-4</v>
      </c>
      <c r="LYE7" s="89">
        <f t="shared" si="692"/>
        <v>1.1415525114155251E-4</v>
      </c>
    </row>
    <row r="8" spans="1:8769" ht="14.5" thickBot="1">
      <c r="D8" s="63">
        <f>IF(E8=1,D7+1,D7)</f>
        <v>1</v>
      </c>
      <c r="E8" s="63">
        <f t="shared" ref="E8" si="693">IF(E7+1&gt;COUNTA(ID_ND),1,E7+1)</f>
        <v>2</v>
      </c>
      <c r="F8" s="92" t="str">
        <f t="shared" si="554"/>
        <v>YR2050</v>
      </c>
      <c r="G8" s="93" t="str">
        <f t="shared" si="555"/>
        <v>IMP</v>
      </c>
      <c r="H8" s="94">
        <f>H7</f>
        <v>1.1415525114155251E-4</v>
      </c>
      <c r="I8" s="95">
        <f t="shared" ref="I8:BT8" si="694">H8</f>
        <v>1.1415525114155251E-4</v>
      </c>
      <c r="J8" s="95">
        <f t="shared" si="694"/>
        <v>1.1415525114155251E-4</v>
      </c>
      <c r="K8" s="95">
        <f t="shared" si="694"/>
        <v>1.1415525114155251E-4</v>
      </c>
      <c r="L8" s="95">
        <f t="shared" si="694"/>
        <v>1.1415525114155251E-4</v>
      </c>
      <c r="M8" s="95">
        <f t="shared" si="694"/>
        <v>1.1415525114155251E-4</v>
      </c>
      <c r="N8" s="95">
        <f t="shared" si="694"/>
        <v>1.1415525114155251E-4</v>
      </c>
      <c r="O8" s="95">
        <f t="shared" si="694"/>
        <v>1.1415525114155251E-4</v>
      </c>
      <c r="P8" s="95">
        <f t="shared" si="694"/>
        <v>1.1415525114155251E-4</v>
      </c>
      <c r="Q8" s="95">
        <f t="shared" si="694"/>
        <v>1.1415525114155251E-4</v>
      </c>
      <c r="R8" s="95">
        <f t="shared" si="694"/>
        <v>1.1415525114155251E-4</v>
      </c>
      <c r="S8" s="95">
        <f t="shared" si="694"/>
        <v>1.1415525114155251E-4</v>
      </c>
      <c r="T8" s="95">
        <f t="shared" si="694"/>
        <v>1.1415525114155251E-4</v>
      </c>
      <c r="U8" s="95">
        <f t="shared" si="694"/>
        <v>1.1415525114155251E-4</v>
      </c>
      <c r="V8" s="95">
        <f t="shared" si="694"/>
        <v>1.1415525114155251E-4</v>
      </c>
      <c r="W8" s="95">
        <f t="shared" si="694"/>
        <v>1.1415525114155251E-4</v>
      </c>
      <c r="X8" s="95">
        <f t="shared" si="694"/>
        <v>1.1415525114155251E-4</v>
      </c>
      <c r="Y8" s="95">
        <f t="shared" si="694"/>
        <v>1.1415525114155251E-4</v>
      </c>
      <c r="Z8" s="95">
        <f t="shared" si="694"/>
        <v>1.1415525114155251E-4</v>
      </c>
      <c r="AA8" s="95">
        <f t="shared" si="694"/>
        <v>1.1415525114155251E-4</v>
      </c>
      <c r="AB8" s="95">
        <f t="shared" si="694"/>
        <v>1.1415525114155251E-4</v>
      </c>
      <c r="AC8" s="95">
        <f t="shared" si="694"/>
        <v>1.1415525114155251E-4</v>
      </c>
      <c r="AD8" s="95">
        <f t="shared" si="694"/>
        <v>1.1415525114155251E-4</v>
      </c>
      <c r="AE8" s="95">
        <f t="shared" si="694"/>
        <v>1.1415525114155251E-4</v>
      </c>
      <c r="AF8" s="95">
        <f t="shared" si="694"/>
        <v>1.1415525114155251E-4</v>
      </c>
      <c r="AG8" s="95">
        <f t="shared" si="694"/>
        <v>1.1415525114155251E-4</v>
      </c>
      <c r="AH8" s="95">
        <f t="shared" si="694"/>
        <v>1.1415525114155251E-4</v>
      </c>
      <c r="AI8" s="95">
        <f t="shared" si="694"/>
        <v>1.1415525114155251E-4</v>
      </c>
      <c r="AJ8" s="95">
        <f t="shared" si="694"/>
        <v>1.1415525114155251E-4</v>
      </c>
      <c r="AK8" s="95">
        <f t="shared" si="694"/>
        <v>1.1415525114155251E-4</v>
      </c>
      <c r="AL8" s="95">
        <f t="shared" si="694"/>
        <v>1.1415525114155251E-4</v>
      </c>
      <c r="AM8" s="95">
        <f t="shared" si="694"/>
        <v>1.1415525114155251E-4</v>
      </c>
      <c r="AN8" s="95">
        <f t="shared" si="694"/>
        <v>1.1415525114155251E-4</v>
      </c>
      <c r="AO8" s="95">
        <f t="shared" si="694"/>
        <v>1.1415525114155251E-4</v>
      </c>
      <c r="AP8" s="95">
        <f t="shared" si="694"/>
        <v>1.1415525114155251E-4</v>
      </c>
      <c r="AQ8" s="95">
        <f t="shared" si="694"/>
        <v>1.1415525114155251E-4</v>
      </c>
      <c r="AR8" s="95">
        <f t="shared" si="694"/>
        <v>1.1415525114155251E-4</v>
      </c>
      <c r="AS8" s="95">
        <f t="shared" si="694"/>
        <v>1.1415525114155251E-4</v>
      </c>
      <c r="AT8" s="95">
        <f t="shared" si="694"/>
        <v>1.1415525114155251E-4</v>
      </c>
      <c r="AU8" s="95">
        <f t="shared" si="694"/>
        <v>1.1415525114155251E-4</v>
      </c>
      <c r="AV8" s="95">
        <f t="shared" si="694"/>
        <v>1.1415525114155251E-4</v>
      </c>
      <c r="AW8" s="95">
        <f t="shared" si="694"/>
        <v>1.1415525114155251E-4</v>
      </c>
      <c r="AX8" s="95">
        <f t="shared" si="694"/>
        <v>1.1415525114155251E-4</v>
      </c>
      <c r="AY8" s="95">
        <f t="shared" si="694"/>
        <v>1.1415525114155251E-4</v>
      </c>
      <c r="AZ8" s="95">
        <f t="shared" si="694"/>
        <v>1.1415525114155251E-4</v>
      </c>
      <c r="BA8" s="95">
        <f t="shared" si="694"/>
        <v>1.1415525114155251E-4</v>
      </c>
      <c r="BB8" s="95">
        <f t="shared" si="694"/>
        <v>1.1415525114155251E-4</v>
      </c>
      <c r="BC8" s="95">
        <f t="shared" si="694"/>
        <v>1.1415525114155251E-4</v>
      </c>
      <c r="BD8" s="95">
        <f t="shared" si="694"/>
        <v>1.1415525114155251E-4</v>
      </c>
      <c r="BE8" s="95">
        <f t="shared" si="694"/>
        <v>1.1415525114155251E-4</v>
      </c>
      <c r="BF8" s="95">
        <f t="shared" si="694"/>
        <v>1.1415525114155251E-4</v>
      </c>
      <c r="BG8" s="95">
        <f t="shared" si="694"/>
        <v>1.1415525114155251E-4</v>
      </c>
      <c r="BH8" s="95">
        <f t="shared" si="694"/>
        <v>1.1415525114155251E-4</v>
      </c>
      <c r="BI8" s="95">
        <f t="shared" si="694"/>
        <v>1.1415525114155251E-4</v>
      </c>
      <c r="BJ8" s="95">
        <f t="shared" si="694"/>
        <v>1.1415525114155251E-4</v>
      </c>
      <c r="BK8" s="95">
        <f t="shared" si="694"/>
        <v>1.1415525114155251E-4</v>
      </c>
      <c r="BL8" s="95">
        <f t="shared" si="694"/>
        <v>1.1415525114155251E-4</v>
      </c>
      <c r="BM8" s="95">
        <f t="shared" si="694"/>
        <v>1.1415525114155251E-4</v>
      </c>
      <c r="BN8" s="95">
        <f t="shared" si="694"/>
        <v>1.1415525114155251E-4</v>
      </c>
      <c r="BO8" s="95">
        <f t="shared" si="694"/>
        <v>1.1415525114155251E-4</v>
      </c>
      <c r="BP8" s="95">
        <f t="shared" si="694"/>
        <v>1.1415525114155251E-4</v>
      </c>
      <c r="BQ8" s="95">
        <f t="shared" si="694"/>
        <v>1.1415525114155251E-4</v>
      </c>
      <c r="BR8" s="95">
        <f t="shared" si="694"/>
        <v>1.1415525114155251E-4</v>
      </c>
      <c r="BS8" s="95">
        <f t="shared" si="694"/>
        <v>1.1415525114155251E-4</v>
      </c>
      <c r="BT8" s="95">
        <f t="shared" si="694"/>
        <v>1.1415525114155251E-4</v>
      </c>
      <c r="BU8" s="95">
        <f t="shared" ref="BU8:EF8" si="695">BT8</f>
        <v>1.1415525114155251E-4</v>
      </c>
      <c r="BV8" s="95">
        <f t="shared" si="695"/>
        <v>1.1415525114155251E-4</v>
      </c>
      <c r="BW8" s="95">
        <f t="shared" si="695"/>
        <v>1.1415525114155251E-4</v>
      </c>
      <c r="BX8" s="95">
        <f t="shared" si="695"/>
        <v>1.1415525114155251E-4</v>
      </c>
      <c r="BY8" s="95">
        <f t="shared" si="695"/>
        <v>1.1415525114155251E-4</v>
      </c>
      <c r="BZ8" s="95">
        <f t="shared" si="695"/>
        <v>1.1415525114155251E-4</v>
      </c>
      <c r="CA8" s="95">
        <f t="shared" si="695"/>
        <v>1.1415525114155251E-4</v>
      </c>
      <c r="CB8" s="95">
        <f t="shared" si="695"/>
        <v>1.1415525114155251E-4</v>
      </c>
      <c r="CC8" s="95">
        <f t="shared" si="695"/>
        <v>1.1415525114155251E-4</v>
      </c>
      <c r="CD8" s="95">
        <f t="shared" si="695"/>
        <v>1.1415525114155251E-4</v>
      </c>
      <c r="CE8" s="95">
        <f t="shared" si="695"/>
        <v>1.1415525114155251E-4</v>
      </c>
      <c r="CF8" s="95">
        <f t="shared" si="695"/>
        <v>1.1415525114155251E-4</v>
      </c>
      <c r="CG8" s="95">
        <f t="shared" si="695"/>
        <v>1.1415525114155251E-4</v>
      </c>
      <c r="CH8" s="95">
        <f t="shared" si="695"/>
        <v>1.1415525114155251E-4</v>
      </c>
      <c r="CI8" s="95">
        <f t="shared" si="695"/>
        <v>1.1415525114155251E-4</v>
      </c>
      <c r="CJ8" s="95">
        <f t="shared" si="695"/>
        <v>1.1415525114155251E-4</v>
      </c>
      <c r="CK8" s="95">
        <f t="shared" si="695"/>
        <v>1.1415525114155251E-4</v>
      </c>
      <c r="CL8" s="95">
        <f t="shared" si="695"/>
        <v>1.1415525114155251E-4</v>
      </c>
      <c r="CM8" s="95">
        <f t="shared" si="695"/>
        <v>1.1415525114155251E-4</v>
      </c>
      <c r="CN8" s="95">
        <f t="shared" si="695"/>
        <v>1.1415525114155251E-4</v>
      </c>
      <c r="CO8" s="95">
        <f t="shared" si="695"/>
        <v>1.1415525114155251E-4</v>
      </c>
      <c r="CP8" s="95">
        <f t="shared" si="695"/>
        <v>1.1415525114155251E-4</v>
      </c>
      <c r="CQ8" s="95">
        <f t="shared" si="695"/>
        <v>1.1415525114155251E-4</v>
      </c>
      <c r="CR8" s="95">
        <f t="shared" si="695"/>
        <v>1.1415525114155251E-4</v>
      </c>
      <c r="CS8" s="95">
        <f t="shared" si="695"/>
        <v>1.1415525114155251E-4</v>
      </c>
      <c r="CT8" s="95">
        <f t="shared" si="695"/>
        <v>1.1415525114155251E-4</v>
      </c>
      <c r="CU8" s="95">
        <f t="shared" si="695"/>
        <v>1.1415525114155251E-4</v>
      </c>
      <c r="CV8" s="95">
        <f t="shared" si="695"/>
        <v>1.1415525114155251E-4</v>
      </c>
      <c r="CW8" s="95">
        <f t="shared" si="695"/>
        <v>1.1415525114155251E-4</v>
      </c>
      <c r="CX8" s="95">
        <f t="shared" si="695"/>
        <v>1.1415525114155251E-4</v>
      </c>
      <c r="CY8" s="95">
        <f t="shared" si="695"/>
        <v>1.1415525114155251E-4</v>
      </c>
      <c r="CZ8" s="95">
        <f t="shared" si="695"/>
        <v>1.1415525114155251E-4</v>
      </c>
      <c r="DA8" s="95">
        <f t="shared" si="695"/>
        <v>1.1415525114155251E-4</v>
      </c>
      <c r="DB8" s="95">
        <f t="shared" si="695"/>
        <v>1.1415525114155251E-4</v>
      </c>
      <c r="DC8" s="95">
        <f t="shared" si="695"/>
        <v>1.1415525114155251E-4</v>
      </c>
      <c r="DD8" s="95">
        <f t="shared" si="695"/>
        <v>1.1415525114155251E-4</v>
      </c>
      <c r="DE8" s="95">
        <f t="shared" si="695"/>
        <v>1.1415525114155251E-4</v>
      </c>
      <c r="DF8" s="95">
        <f t="shared" si="695"/>
        <v>1.1415525114155251E-4</v>
      </c>
      <c r="DG8" s="95">
        <f t="shared" si="695"/>
        <v>1.1415525114155251E-4</v>
      </c>
      <c r="DH8" s="95">
        <f t="shared" si="695"/>
        <v>1.1415525114155251E-4</v>
      </c>
      <c r="DI8" s="95">
        <f t="shared" si="695"/>
        <v>1.1415525114155251E-4</v>
      </c>
      <c r="DJ8" s="95">
        <f t="shared" si="695"/>
        <v>1.1415525114155251E-4</v>
      </c>
      <c r="DK8" s="95">
        <f t="shared" si="695"/>
        <v>1.1415525114155251E-4</v>
      </c>
      <c r="DL8" s="95">
        <f t="shared" si="695"/>
        <v>1.1415525114155251E-4</v>
      </c>
      <c r="DM8" s="95">
        <f t="shared" si="695"/>
        <v>1.1415525114155251E-4</v>
      </c>
      <c r="DN8" s="95">
        <f t="shared" si="695"/>
        <v>1.1415525114155251E-4</v>
      </c>
      <c r="DO8" s="95">
        <f t="shared" si="695"/>
        <v>1.1415525114155251E-4</v>
      </c>
      <c r="DP8" s="95">
        <f t="shared" si="695"/>
        <v>1.1415525114155251E-4</v>
      </c>
      <c r="DQ8" s="95">
        <f t="shared" si="695"/>
        <v>1.1415525114155251E-4</v>
      </c>
      <c r="DR8" s="95">
        <f t="shared" si="695"/>
        <v>1.1415525114155251E-4</v>
      </c>
      <c r="DS8" s="95">
        <f t="shared" si="695"/>
        <v>1.1415525114155251E-4</v>
      </c>
      <c r="DT8" s="95">
        <f t="shared" si="695"/>
        <v>1.1415525114155251E-4</v>
      </c>
      <c r="DU8" s="95">
        <f t="shared" si="695"/>
        <v>1.1415525114155251E-4</v>
      </c>
      <c r="DV8" s="95">
        <f t="shared" si="695"/>
        <v>1.1415525114155251E-4</v>
      </c>
      <c r="DW8" s="95">
        <f t="shared" si="695"/>
        <v>1.1415525114155251E-4</v>
      </c>
      <c r="DX8" s="95">
        <f t="shared" si="695"/>
        <v>1.1415525114155251E-4</v>
      </c>
      <c r="DY8" s="95">
        <f t="shared" si="695"/>
        <v>1.1415525114155251E-4</v>
      </c>
      <c r="DZ8" s="95">
        <f t="shared" si="695"/>
        <v>1.1415525114155251E-4</v>
      </c>
      <c r="EA8" s="95">
        <f t="shared" si="695"/>
        <v>1.1415525114155251E-4</v>
      </c>
      <c r="EB8" s="95">
        <f t="shared" si="695"/>
        <v>1.1415525114155251E-4</v>
      </c>
      <c r="EC8" s="95">
        <f t="shared" si="695"/>
        <v>1.1415525114155251E-4</v>
      </c>
      <c r="ED8" s="95">
        <f t="shared" si="695"/>
        <v>1.1415525114155251E-4</v>
      </c>
      <c r="EE8" s="95">
        <f t="shared" si="695"/>
        <v>1.1415525114155251E-4</v>
      </c>
      <c r="EF8" s="95">
        <f t="shared" si="695"/>
        <v>1.1415525114155251E-4</v>
      </c>
      <c r="EG8" s="95">
        <f t="shared" ref="EG8:GR8" si="696">EF8</f>
        <v>1.1415525114155251E-4</v>
      </c>
      <c r="EH8" s="95">
        <f t="shared" si="696"/>
        <v>1.1415525114155251E-4</v>
      </c>
      <c r="EI8" s="95">
        <f t="shared" si="696"/>
        <v>1.1415525114155251E-4</v>
      </c>
      <c r="EJ8" s="95">
        <f t="shared" si="696"/>
        <v>1.1415525114155251E-4</v>
      </c>
      <c r="EK8" s="95">
        <f t="shared" si="696"/>
        <v>1.1415525114155251E-4</v>
      </c>
      <c r="EL8" s="95">
        <f t="shared" si="696"/>
        <v>1.1415525114155251E-4</v>
      </c>
      <c r="EM8" s="95">
        <f t="shared" si="696"/>
        <v>1.1415525114155251E-4</v>
      </c>
      <c r="EN8" s="95">
        <f t="shared" si="696"/>
        <v>1.1415525114155251E-4</v>
      </c>
      <c r="EO8" s="95">
        <f t="shared" si="696"/>
        <v>1.1415525114155251E-4</v>
      </c>
      <c r="EP8" s="95">
        <f t="shared" si="696"/>
        <v>1.1415525114155251E-4</v>
      </c>
      <c r="EQ8" s="95">
        <f t="shared" si="696"/>
        <v>1.1415525114155251E-4</v>
      </c>
      <c r="ER8" s="95">
        <f t="shared" si="696"/>
        <v>1.1415525114155251E-4</v>
      </c>
      <c r="ES8" s="95">
        <f t="shared" si="696"/>
        <v>1.1415525114155251E-4</v>
      </c>
      <c r="ET8" s="95">
        <f t="shared" si="696"/>
        <v>1.1415525114155251E-4</v>
      </c>
      <c r="EU8" s="95">
        <f t="shared" si="696"/>
        <v>1.1415525114155251E-4</v>
      </c>
      <c r="EV8" s="95">
        <f t="shared" si="696"/>
        <v>1.1415525114155251E-4</v>
      </c>
      <c r="EW8" s="95">
        <f t="shared" si="696"/>
        <v>1.1415525114155251E-4</v>
      </c>
      <c r="EX8" s="95">
        <f t="shared" si="696"/>
        <v>1.1415525114155251E-4</v>
      </c>
      <c r="EY8" s="95">
        <f t="shared" si="696"/>
        <v>1.1415525114155251E-4</v>
      </c>
      <c r="EZ8" s="95">
        <f t="shared" si="696"/>
        <v>1.1415525114155251E-4</v>
      </c>
      <c r="FA8" s="95">
        <f t="shared" si="696"/>
        <v>1.1415525114155251E-4</v>
      </c>
      <c r="FB8" s="95">
        <f t="shared" si="696"/>
        <v>1.1415525114155251E-4</v>
      </c>
      <c r="FC8" s="95">
        <f t="shared" si="696"/>
        <v>1.1415525114155251E-4</v>
      </c>
      <c r="FD8" s="95">
        <f t="shared" si="696"/>
        <v>1.1415525114155251E-4</v>
      </c>
      <c r="FE8" s="95">
        <f t="shared" si="696"/>
        <v>1.1415525114155251E-4</v>
      </c>
      <c r="FF8" s="95">
        <f t="shared" si="696"/>
        <v>1.1415525114155251E-4</v>
      </c>
      <c r="FG8" s="95">
        <f t="shared" si="696"/>
        <v>1.1415525114155251E-4</v>
      </c>
      <c r="FH8" s="95">
        <f t="shared" si="696"/>
        <v>1.1415525114155251E-4</v>
      </c>
      <c r="FI8" s="95">
        <f t="shared" si="696"/>
        <v>1.1415525114155251E-4</v>
      </c>
      <c r="FJ8" s="95">
        <f t="shared" si="696"/>
        <v>1.1415525114155251E-4</v>
      </c>
      <c r="FK8" s="95">
        <f t="shared" si="696"/>
        <v>1.1415525114155251E-4</v>
      </c>
      <c r="FL8" s="95">
        <f t="shared" si="696"/>
        <v>1.1415525114155251E-4</v>
      </c>
      <c r="FM8" s="95">
        <f t="shared" si="696"/>
        <v>1.1415525114155251E-4</v>
      </c>
      <c r="FN8" s="95">
        <f t="shared" si="696"/>
        <v>1.1415525114155251E-4</v>
      </c>
      <c r="FO8" s="95">
        <f t="shared" si="696"/>
        <v>1.1415525114155251E-4</v>
      </c>
      <c r="FP8" s="95">
        <f t="shared" si="696"/>
        <v>1.1415525114155251E-4</v>
      </c>
      <c r="FQ8" s="95">
        <f t="shared" si="696"/>
        <v>1.1415525114155251E-4</v>
      </c>
      <c r="FR8" s="95">
        <f t="shared" si="696"/>
        <v>1.1415525114155251E-4</v>
      </c>
      <c r="FS8" s="95">
        <f t="shared" si="696"/>
        <v>1.1415525114155251E-4</v>
      </c>
      <c r="FT8" s="95">
        <f t="shared" si="696"/>
        <v>1.1415525114155251E-4</v>
      </c>
      <c r="FU8" s="95">
        <f t="shared" si="696"/>
        <v>1.1415525114155251E-4</v>
      </c>
      <c r="FV8" s="95">
        <f t="shared" si="696"/>
        <v>1.1415525114155251E-4</v>
      </c>
      <c r="FW8" s="95">
        <f t="shared" si="696"/>
        <v>1.1415525114155251E-4</v>
      </c>
      <c r="FX8" s="95">
        <f t="shared" si="696"/>
        <v>1.1415525114155251E-4</v>
      </c>
      <c r="FY8" s="95">
        <f t="shared" si="696"/>
        <v>1.1415525114155251E-4</v>
      </c>
      <c r="FZ8" s="95">
        <f t="shared" si="696"/>
        <v>1.1415525114155251E-4</v>
      </c>
      <c r="GA8" s="95">
        <f t="shared" si="696"/>
        <v>1.1415525114155251E-4</v>
      </c>
      <c r="GB8" s="95">
        <f t="shared" si="696"/>
        <v>1.1415525114155251E-4</v>
      </c>
      <c r="GC8" s="95">
        <f t="shared" si="696"/>
        <v>1.1415525114155251E-4</v>
      </c>
      <c r="GD8" s="95">
        <f t="shared" si="696"/>
        <v>1.1415525114155251E-4</v>
      </c>
      <c r="GE8" s="95">
        <f t="shared" si="696"/>
        <v>1.1415525114155251E-4</v>
      </c>
      <c r="GF8" s="95">
        <f t="shared" si="696"/>
        <v>1.1415525114155251E-4</v>
      </c>
      <c r="GG8" s="95">
        <f t="shared" si="696"/>
        <v>1.1415525114155251E-4</v>
      </c>
      <c r="GH8" s="95">
        <f t="shared" si="696"/>
        <v>1.1415525114155251E-4</v>
      </c>
      <c r="GI8" s="95">
        <f t="shared" si="696"/>
        <v>1.1415525114155251E-4</v>
      </c>
      <c r="GJ8" s="95">
        <f t="shared" si="696"/>
        <v>1.1415525114155251E-4</v>
      </c>
      <c r="GK8" s="95">
        <f t="shared" si="696"/>
        <v>1.1415525114155251E-4</v>
      </c>
      <c r="GL8" s="95">
        <f t="shared" si="696"/>
        <v>1.1415525114155251E-4</v>
      </c>
      <c r="GM8" s="95">
        <f t="shared" si="696"/>
        <v>1.1415525114155251E-4</v>
      </c>
      <c r="GN8" s="95">
        <f t="shared" si="696"/>
        <v>1.1415525114155251E-4</v>
      </c>
      <c r="GO8" s="95">
        <f t="shared" si="696"/>
        <v>1.1415525114155251E-4</v>
      </c>
      <c r="GP8" s="95">
        <f t="shared" si="696"/>
        <v>1.1415525114155251E-4</v>
      </c>
      <c r="GQ8" s="95">
        <f t="shared" si="696"/>
        <v>1.1415525114155251E-4</v>
      </c>
      <c r="GR8" s="95">
        <f t="shared" si="696"/>
        <v>1.1415525114155251E-4</v>
      </c>
      <c r="GS8" s="95">
        <f t="shared" ref="GS8:JD8" si="697">GR8</f>
        <v>1.1415525114155251E-4</v>
      </c>
      <c r="GT8" s="95">
        <f t="shared" si="697"/>
        <v>1.1415525114155251E-4</v>
      </c>
      <c r="GU8" s="95">
        <f t="shared" si="697"/>
        <v>1.1415525114155251E-4</v>
      </c>
      <c r="GV8" s="95">
        <f t="shared" si="697"/>
        <v>1.1415525114155251E-4</v>
      </c>
      <c r="GW8" s="95">
        <f t="shared" si="697"/>
        <v>1.1415525114155251E-4</v>
      </c>
      <c r="GX8" s="95">
        <f t="shared" si="697"/>
        <v>1.1415525114155251E-4</v>
      </c>
      <c r="GY8" s="95">
        <f t="shared" si="697"/>
        <v>1.1415525114155251E-4</v>
      </c>
      <c r="GZ8" s="95">
        <f t="shared" si="697"/>
        <v>1.1415525114155251E-4</v>
      </c>
      <c r="HA8" s="95">
        <f t="shared" si="697"/>
        <v>1.1415525114155251E-4</v>
      </c>
      <c r="HB8" s="95">
        <f t="shared" si="697"/>
        <v>1.1415525114155251E-4</v>
      </c>
      <c r="HC8" s="95">
        <f t="shared" si="697"/>
        <v>1.1415525114155251E-4</v>
      </c>
      <c r="HD8" s="95">
        <f t="shared" si="697"/>
        <v>1.1415525114155251E-4</v>
      </c>
      <c r="HE8" s="95">
        <f t="shared" si="697"/>
        <v>1.1415525114155251E-4</v>
      </c>
      <c r="HF8" s="95">
        <f t="shared" si="697"/>
        <v>1.1415525114155251E-4</v>
      </c>
      <c r="HG8" s="95">
        <f t="shared" si="697"/>
        <v>1.1415525114155251E-4</v>
      </c>
      <c r="HH8" s="95">
        <f t="shared" si="697"/>
        <v>1.1415525114155251E-4</v>
      </c>
      <c r="HI8" s="95">
        <f t="shared" si="697"/>
        <v>1.1415525114155251E-4</v>
      </c>
      <c r="HJ8" s="95">
        <f t="shared" si="697"/>
        <v>1.1415525114155251E-4</v>
      </c>
      <c r="HK8" s="95">
        <f t="shared" si="697"/>
        <v>1.1415525114155251E-4</v>
      </c>
      <c r="HL8" s="95">
        <f t="shared" si="697"/>
        <v>1.1415525114155251E-4</v>
      </c>
      <c r="HM8" s="95">
        <f t="shared" si="697"/>
        <v>1.1415525114155251E-4</v>
      </c>
      <c r="HN8" s="95">
        <f t="shared" si="697"/>
        <v>1.1415525114155251E-4</v>
      </c>
      <c r="HO8" s="95">
        <f t="shared" si="697"/>
        <v>1.1415525114155251E-4</v>
      </c>
      <c r="HP8" s="95">
        <f t="shared" si="697"/>
        <v>1.1415525114155251E-4</v>
      </c>
      <c r="HQ8" s="95">
        <f t="shared" si="697"/>
        <v>1.1415525114155251E-4</v>
      </c>
      <c r="HR8" s="95">
        <f t="shared" si="697"/>
        <v>1.1415525114155251E-4</v>
      </c>
      <c r="HS8" s="95">
        <f t="shared" si="697"/>
        <v>1.1415525114155251E-4</v>
      </c>
      <c r="HT8" s="95">
        <f t="shared" si="697"/>
        <v>1.1415525114155251E-4</v>
      </c>
      <c r="HU8" s="95">
        <f t="shared" si="697"/>
        <v>1.1415525114155251E-4</v>
      </c>
      <c r="HV8" s="95">
        <f t="shared" si="697"/>
        <v>1.1415525114155251E-4</v>
      </c>
      <c r="HW8" s="95">
        <f t="shared" si="697"/>
        <v>1.1415525114155251E-4</v>
      </c>
      <c r="HX8" s="95">
        <f t="shared" si="697"/>
        <v>1.1415525114155251E-4</v>
      </c>
      <c r="HY8" s="95">
        <f t="shared" si="697"/>
        <v>1.1415525114155251E-4</v>
      </c>
      <c r="HZ8" s="95">
        <f t="shared" si="697"/>
        <v>1.1415525114155251E-4</v>
      </c>
      <c r="IA8" s="95">
        <f t="shared" si="697"/>
        <v>1.1415525114155251E-4</v>
      </c>
      <c r="IB8" s="95">
        <f t="shared" si="697"/>
        <v>1.1415525114155251E-4</v>
      </c>
      <c r="IC8" s="95">
        <f t="shared" si="697"/>
        <v>1.1415525114155251E-4</v>
      </c>
      <c r="ID8" s="95">
        <f t="shared" si="697"/>
        <v>1.1415525114155251E-4</v>
      </c>
      <c r="IE8" s="95">
        <f t="shared" si="697"/>
        <v>1.1415525114155251E-4</v>
      </c>
      <c r="IF8" s="95">
        <f t="shared" si="697"/>
        <v>1.1415525114155251E-4</v>
      </c>
      <c r="IG8" s="95">
        <f t="shared" si="697"/>
        <v>1.1415525114155251E-4</v>
      </c>
      <c r="IH8" s="95">
        <f t="shared" si="697"/>
        <v>1.1415525114155251E-4</v>
      </c>
      <c r="II8" s="95">
        <f t="shared" si="697"/>
        <v>1.1415525114155251E-4</v>
      </c>
      <c r="IJ8" s="95">
        <f t="shared" si="697"/>
        <v>1.1415525114155251E-4</v>
      </c>
      <c r="IK8" s="95">
        <f t="shared" si="697"/>
        <v>1.1415525114155251E-4</v>
      </c>
      <c r="IL8" s="95">
        <f t="shared" si="697"/>
        <v>1.1415525114155251E-4</v>
      </c>
      <c r="IM8" s="95">
        <f t="shared" si="697"/>
        <v>1.1415525114155251E-4</v>
      </c>
      <c r="IN8" s="95">
        <f t="shared" si="697"/>
        <v>1.1415525114155251E-4</v>
      </c>
      <c r="IO8" s="95">
        <f t="shared" si="697"/>
        <v>1.1415525114155251E-4</v>
      </c>
      <c r="IP8" s="95">
        <f t="shared" si="697"/>
        <v>1.1415525114155251E-4</v>
      </c>
      <c r="IQ8" s="95">
        <f t="shared" si="697"/>
        <v>1.1415525114155251E-4</v>
      </c>
      <c r="IR8" s="95">
        <f t="shared" si="697"/>
        <v>1.1415525114155251E-4</v>
      </c>
      <c r="IS8" s="95">
        <f t="shared" si="697"/>
        <v>1.1415525114155251E-4</v>
      </c>
      <c r="IT8" s="95">
        <f t="shared" si="697"/>
        <v>1.1415525114155251E-4</v>
      </c>
      <c r="IU8" s="95">
        <f t="shared" si="697"/>
        <v>1.1415525114155251E-4</v>
      </c>
      <c r="IV8" s="95">
        <f t="shared" si="697"/>
        <v>1.1415525114155251E-4</v>
      </c>
      <c r="IW8" s="95">
        <f t="shared" si="697"/>
        <v>1.1415525114155251E-4</v>
      </c>
      <c r="IX8" s="95">
        <f t="shared" si="697"/>
        <v>1.1415525114155251E-4</v>
      </c>
      <c r="IY8" s="95">
        <f t="shared" si="697"/>
        <v>1.1415525114155251E-4</v>
      </c>
      <c r="IZ8" s="95">
        <f t="shared" si="697"/>
        <v>1.1415525114155251E-4</v>
      </c>
      <c r="JA8" s="95">
        <f t="shared" si="697"/>
        <v>1.1415525114155251E-4</v>
      </c>
      <c r="JB8" s="95">
        <f t="shared" si="697"/>
        <v>1.1415525114155251E-4</v>
      </c>
      <c r="JC8" s="95">
        <f t="shared" si="697"/>
        <v>1.1415525114155251E-4</v>
      </c>
      <c r="JD8" s="95">
        <f t="shared" si="697"/>
        <v>1.1415525114155251E-4</v>
      </c>
      <c r="JE8" s="95">
        <f t="shared" ref="JE8:LP8" si="698">JD8</f>
        <v>1.1415525114155251E-4</v>
      </c>
      <c r="JF8" s="95">
        <f t="shared" si="698"/>
        <v>1.1415525114155251E-4</v>
      </c>
      <c r="JG8" s="95">
        <f t="shared" si="698"/>
        <v>1.1415525114155251E-4</v>
      </c>
      <c r="JH8" s="95">
        <f t="shared" si="698"/>
        <v>1.1415525114155251E-4</v>
      </c>
      <c r="JI8" s="95">
        <f t="shared" si="698"/>
        <v>1.1415525114155251E-4</v>
      </c>
      <c r="JJ8" s="95">
        <f t="shared" si="698"/>
        <v>1.1415525114155251E-4</v>
      </c>
      <c r="JK8" s="95">
        <f t="shared" si="698"/>
        <v>1.1415525114155251E-4</v>
      </c>
      <c r="JL8" s="95">
        <f t="shared" si="698"/>
        <v>1.1415525114155251E-4</v>
      </c>
      <c r="JM8" s="95">
        <f t="shared" si="698"/>
        <v>1.1415525114155251E-4</v>
      </c>
      <c r="JN8" s="95">
        <f t="shared" si="698"/>
        <v>1.1415525114155251E-4</v>
      </c>
      <c r="JO8" s="95">
        <f t="shared" si="698"/>
        <v>1.1415525114155251E-4</v>
      </c>
      <c r="JP8" s="95">
        <f t="shared" si="698"/>
        <v>1.1415525114155251E-4</v>
      </c>
      <c r="JQ8" s="95">
        <f t="shared" si="698"/>
        <v>1.1415525114155251E-4</v>
      </c>
      <c r="JR8" s="95">
        <f t="shared" si="698"/>
        <v>1.1415525114155251E-4</v>
      </c>
      <c r="JS8" s="95">
        <f t="shared" si="698"/>
        <v>1.1415525114155251E-4</v>
      </c>
      <c r="JT8" s="95">
        <f t="shared" si="698"/>
        <v>1.1415525114155251E-4</v>
      </c>
      <c r="JU8" s="95">
        <f t="shared" si="698"/>
        <v>1.1415525114155251E-4</v>
      </c>
      <c r="JV8" s="95">
        <f t="shared" si="698"/>
        <v>1.1415525114155251E-4</v>
      </c>
      <c r="JW8" s="95">
        <f t="shared" si="698"/>
        <v>1.1415525114155251E-4</v>
      </c>
      <c r="JX8" s="95">
        <f t="shared" si="698"/>
        <v>1.1415525114155251E-4</v>
      </c>
      <c r="JY8" s="95">
        <f t="shared" si="698"/>
        <v>1.1415525114155251E-4</v>
      </c>
      <c r="JZ8" s="95">
        <f t="shared" si="698"/>
        <v>1.1415525114155251E-4</v>
      </c>
      <c r="KA8" s="95">
        <f t="shared" si="698"/>
        <v>1.1415525114155251E-4</v>
      </c>
      <c r="KB8" s="95">
        <f t="shared" si="698"/>
        <v>1.1415525114155251E-4</v>
      </c>
      <c r="KC8" s="95">
        <f t="shared" si="698"/>
        <v>1.1415525114155251E-4</v>
      </c>
      <c r="KD8" s="95">
        <f t="shared" si="698"/>
        <v>1.1415525114155251E-4</v>
      </c>
      <c r="KE8" s="95">
        <f t="shared" si="698"/>
        <v>1.1415525114155251E-4</v>
      </c>
      <c r="KF8" s="95">
        <f t="shared" si="698"/>
        <v>1.1415525114155251E-4</v>
      </c>
      <c r="KG8" s="95">
        <f t="shared" si="698"/>
        <v>1.1415525114155251E-4</v>
      </c>
      <c r="KH8" s="95">
        <f t="shared" si="698"/>
        <v>1.1415525114155251E-4</v>
      </c>
      <c r="KI8" s="95">
        <f t="shared" si="698"/>
        <v>1.1415525114155251E-4</v>
      </c>
      <c r="KJ8" s="95">
        <f t="shared" si="698"/>
        <v>1.1415525114155251E-4</v>
      </c>
      <c r="KK8" s="95">
        <f t="shared" si="698"/>
        <v>1.1415525114155251E-4</v>
      </c>
      <c r="KL8" s="95">
        <f t="shared" si="698"/>
        <v>1.1415525114155251E-4</v>
      </c>
      <c r="KM8" s="95">
        <f t="shared" si="698"/>
        <v>1.1415525114155251E-4</v>
      </c>
      <c r="KN8" s="95">
        <f t="shared" si="698"/>
        <v>1.1415525114155251E-4</v>
      </c>
      <c r="KO8" s="95">
        <f t="shared" si="698"/>
        <v>1.1415525114155251E-4</v>
      </c>
      <c r="KP8" s="95">
        <f t="shared" si="698"/>
        <v>1.1415525114155251E-4</v>
      </c>
      <c r="KQ8" s="95">
        <f t="shared" si="698"/>
        <v>1.1415525114155251E-4</v>
      </c>
      <c r="KR8" s="95">
        <f t="shared" si="698"/>
        <v>1.1415525114155251E-4</v>
      </c>
      <c r="KS8" s="95">
        <f t="shared" si="698"/>
        <v>1.1415525114155251E-4</v>
      </c>
      <c r="KT8" s="95">
        <f t="shared" si="698"/>
        <v>1.1415525114155251E-4</v>
      </c>
      <c r="KU8" s="95">
        <f t="shared" si="698"/>
        <v>1.1415525114155251E-4</v>
      </c>
      <c r="KV8" s="95">
        <f t="shared" si="698"/>
        <v>1.1415525114155251E-4</v>
      </c>
      <c r="KW8" s="95">
        <f t="shared" si="698"/>
        <v>1.1415525114155251E-4</v>
      </c>
      <c r="KX8" s="95">
        <f t="shared" si="698"/>
        <v>1.1415525114155251E-4</v>
      </c>
      <c r="KY8" s="95">
        <f t="shared" si="698"/>
        <v>1.1415525114155251E-4</v>
      </c>
      <c r="KZ8" s="95">
        <f t="shared" si="698"/>
        <v>1.1415525114155251E-4</v>
      </c>
      <c r="LA8" s="95">
        <f t="shared" si="698"/>
        <v>1.1415525114155251E-4</v>
      </c>
      <c r="LB8" s="95">
        <f t="shared" si="698"/>
        <v>1.1415525114155251E-4</v>
      </c>
      <c r="LC8" s="95">
        <f t="shared" si="698"/>
        <v>1.1415525114155251E-4</v>
      </c>
      <c r="LD8" s="95">
        <f t="shared" si="698"/>
        <v>1.1415525114155251E-4</v>
      </c>
      <c r="LE8" s="95">
        <f t="shared" si="698"/>
        <v>1.1415525114155251E-4</v>
      </c>
      <c r="LF8" s="95">
        <f t="shared" si="698"/>
        <v>1.1415525114155251E-4</v>
      </c>
      <c r="LG8" s="95">
        <f t="shared" si="698"/>
        <v>1.1415525114155251E-4</v>
      </c>
      <c r="LH8" s="95">
        <f t="shared" si="698"/>
        <v>1.1415525114155251E-4</v>
      </c>
      <c r="LI8" s="95">
        <f t="shared" si="698"/>
        <v>1.1415525114155251E-4</v>
      </c>
      <c r="LJ8" s="95">
        <f t="shared" si="698"/>
        <v>1.1415525114155251E-4</v>
      </c>
      <c r="LK8" s="95">
        <f t="shared" si="698"/>
        <v>1.1415525114155251E-4</v>
      </c>
      <c r="LL8" s="95">
        <f t="shared" si="698"/>
        <v>1.1415525114155251E-4</v>
      </c>
      <c r="LM8" s="95">
        <f t="shared" si="698"/>
        <v>1.1415525114155251E-4</v>
      </c>
      <c r="LN8" s="95">
        <f t="shared" si="698"/>
        <v>1.1415525114155251E-4</v>
      </c>
      <c r="LO8" s="95">
        <f t="shared" si="698"/>
        <v>1.1415525114155251E-4</v>
      </c>
      <c r="LP8" s="95">
        <f t="shared" si="698"/>
        <v>1.1415525114155251E-4</v>
      </c>
      <c r="LQ8" s="95">
        <f t="shared" ref="LQ8:OB8" si="699">LP8</f>
        <v>1.1415525114155251E-4</v>
      </c>
      <c r="LR8" s="95">
        <f t="shared" si="699"/>
        <v>1.1415525114155251E-4</v>
      </c>
      <c r="LS8" s="95">
        <f t="shared" si="699"/>
        <v>1.1415525114155251E-4</v>
      </c>
      <c r="LT8" s="95">
        <f t="shared" si="699"/>
        <v>1.1415525114155251E-4</v>
      </c>
      <c r="LU8" s="95">
        <f t="shared" si="699"/>
        <v>1.1415525114155251E-4</v>
      </c>
      <c r="LV8" s="95">
        <f t="shared" si="699"/>
        <v>1.1415525114155251E-4</v>
      </c>
      <c r="LW8" s="95">
        <f t="shared" si="699"/>
        <v>1.1415525114155251E-4</v>
      </c>
      <c r="LX8" s="95">
        <f t="shared" si="699"/>
        <v>1.1415525114155251E-4</v>
      </c>
      <c r="LY8" s="95">
        <f t="shared" si="699"/>
        <v>1.1415525114155251E-4</v>
      </c>
      <c r="LZ8" s="95">
        <f t="shared" si="699"/>
        <v>1.1415525114155251E-4</v>
      </c>
      <c r="MA8" s="95">
        <f t="shared" si="699"/>
        <v>1.1415525114155251E-4</v>
      </c>
      <c r="MB8" s="95">
        <f t="shared" si="699"/>
        <v>1.1415525114155251E-4</v>
      </c>
      <c r="MC8" s="95">
        <f t="shared" si="699"/>
        <v>1.1415525114155251E-4</v>
      </c>
      <c r="MD8" s="95">
        <f t="shared" si="699"/>
        <v>1.1415525114155251E-4</v>
      </c>
      <c r="ME8" s="95">
        <f t="shared" si="699"/>
        <v>1.1415525114155251E-4</v>
      </c>
      <c r="MF8" s="95">
        <f t="shared" si="699"/>
        <v>1.1415525114155251E-4</v>
      </c>
      <c r="MG8" s="95">
        <f t="shared" si="699"/>
        <v>1.1415525114155251E-4</v>
      </c>
      <c r="MH8" s="95">
        <f t="shared" si="699"/>
        <v>1.1415525114155251E-4</v>
      </c>
      <c r="MI8" s="95">
        <f t="shared" si="699"/>
        <v>1.1415525114155251E-4</v>
      </c>
      <c r="MJ8" s="95">
        <f t="shared" si="699"/>
        <v>1.1415525114155251E-4</v>
      </c>
      <c r="MK8" s="95">
        <f t="shared" si="699"/>
        <v>1.1415525114155251E-4</v>
      </c>
      <c r="ML8" s="95">
        <f t="shared" si="699"/>
        <v>1.1415525114155251E-4</v>
      </c>
      <c r="MM8" s="95">
        <f t="shared" si="699"/>
        <v>1.1415525114155251E-4</v>
      </c>
      <c r="MN8" s="95">
        <f t="shared" si="699"/>
        <v>1.1415525114155251E-4</v>
      </c>
      <c r="MO8" s="95">
        <f t="shared" si="699"/>
        <v>1.1415525114155251E-4</v>
      </c>
      <c r="MP8" s="95">
        <f t="shared" si="699"/>
        <v>1.1415525114155251E-4</v>
      </c>
      <c r="MQ8" s="95">
        <f t="shared" si="699"/>
        <v>1.1415525114155251E-4</v>
      </c>
      <c r="MR8" s="95">
        <f t="shared" si="699"/>
        <v>1.1415525114155251E-4</v>
      </c>
      <c r="MS8" s="95">
        <f t="shared" si="699"/>
        <v>1.1415525114155251E-4</v>
      </c>
      <c r="MT8" s="95">
        <f t="shared" si="699"/>
        <v>1.1415525114155251E-4</v>
      </c>
      <c r="MU8" s="95">
        <f t="shared" si="699"/>
        <v>1.1415525114155251E-4</v>
      </c>
      <c r="MV8" s="95">
        <f t="shared" si="699"/>
        <v>1.1415525114155251E-4</v>
      </c>
      <c r="MW8" s="95">
        <f t="shared" si="699"/>
        <v>1.1415525114155251E-4</v>
      </c>
      <c r="MX8" s="95">
        <f t="shared" si="699"/>
        <v>1.1415525114155251E-4</v>
      </c>
      <c r="MY8" s="95">
        <f t="shared" si="699"/>
        <v>1.1415525114155251E-4</v>
      </c>
      <c r="MZ8" s="95">
        <f t="shared" si="699"/>
        <v>1.1415525114155251E-4</v>
      </c>
      <c r="NA8" s="95">
        <f t="shared" si="699"/>
        <v>1.1415525114155251E-4</v>
      </c>
      <c r="NB8" s="95">
        <f t="shared" si="699"/>
        <v>1.1415525114155251E-4</v>
      </c>
      <c r="NC8" s="95">
        <f t="shared" si="699"/>
        <v>1.1415525114155251E-4</v>
      </c>
      <c r="ND8" s="95">
        <f t="shared" si="699"/>
        <v>1.1415525114155251E-4</v>
      </c>
      <c r="NE8" s="95">
        <f t="shared" si="699"/>
        <v>1.1415525114155251E-4</v>
      </c>
      <c r="NF8" s="95">
        <f t="shared" si="699"/>
        <v>1.1415525114155251E-4</v>
      </c>
      <c r="NG8" s="95">
        <f t="shared" si="699"/>
        <v>1.1415525114155251E-4</v>
      </c>
      <c r="NH8" s="95">
        <f t="shared" si="699"/>
        <v>1.1415525114155251E-4</v>
      </c>
      <c r="NI8" s="95">
        <f t="shared" si="699"/>
        <v>1.1415525114155251E-4</v>
      </c>
      <c r="NJ8" s="95">
        <f t="shared" si="699"/>
        <v>1.1415525114155251E-4</v>
      </c>
      <c r="NK8" s="95">
        <f t="shared" si="699"/>
        <v>1.1415525114155251E-4</v>
      </c>
      <c r="NL8" s="95">
        <f t="shared" si="699"/>
        <v>1.1415525114155251E-4</v>
      </c>
      <c r="NM8" s="95">
        <f t="shared" si="699"/>
        <v>1.1415525114155251E-4</v>
      </c>
      <c r="NN8" s="95">
        <f t="shared" si="699"/>
        <v>1.1415525114155251E-4</v>
      </c>
      <c r="NO8" s="95">
        <f t="shared" si="699"/>
        <v>1.1415525114155251E-4</v>
      </c>
      <c r="NP8" s="95">
        <f t="shared" si="699"/>
        <v>1.1415525114155251E-4</v>
      </c>
      <c r="NQ8" s="95">
        <f t="shared" si="699"/>
        <v>1.1415525114155251E-4</v>
      </c>
      <c r="NR8" s="95">
        <f t="shared" si="699"/>
        <v>1.1415525114155251E-4</v>
      </c>
      <c r="NS8" s="95">
        <f t="shared" si="699"/>
        <v>1.1415525114155251E-4</v>
      </c>
      <c r="NT8" s="95">
        <f t="shared" si="699"/>
        <v>1.1415525114155251E-4</v>
      </c>
      <c r="NU8" s="95">
        <f t="shared" si="699"/>
        <v>1.1415525114155251E-4</v>
      </c>
      <c r="NV8" s="95">
        <f t="shared" si="699"/>
        <v>1.1415525114155251E-4</v>
      </c>
      <c r="NW8" s="95">
        <f t="shared" si="699"/>
        <v>1.1415525114155251E-4</v>
      </c>
      <c r="NX8" s="95">
        <f t="shared" si="699"/>
        <v>1.1415525114155251E-4</v>
      </c>
      <c r="NY8" s="95">
        <f t="shared" si="699"/>
        <v>1.1415525114155251E-4</v>
      </c>
      <c r="NZ8" s="95">
        <f t="shared" si="699"/>
        <v>1.1415525114155251E-4</v>
      </c>
      <c r="OA8" s="95">
        <f t="shared" si="699"/>
        <v>1.1415525114155251E-4</v>
      </c>
      <c r="OB8" s="95">
        <f t="shared" si="699"/>
        <v>1.1415525114155251E-4</v>
      </c>
      <c r="OC8" s="95">
        <f t="shared" ref="OC8:QN8" si="700">OB8</f>
        <v>1.1415525114155251E-4</v>
      </c>
      <c r="OD8" s="95">
        <f t="shared" si="700"/>
        <v>1.1415525114155251E-4</v>
      </c>
      <c r="OE8" s="95">
        <f t="shared" si="700"/>
        <v>1.1415525114155251E-4</v>
      </c>
      <c r="OF8" s="95">
        <f t="shared" si="700"/>
        <v>1.1415525114155251E-4</v>
      </c>
      <c r="OG8" s="95">
        <f t="shared" si="700"/>
        <v>1.1415525114155251E-4</v>
      </c>
      <c r="OH8" s="95">
        <f t="shared" si="700"/>
        <v>1.1415525114155251E-4</v>
      </c>
      <c r="OI8" s="95">
        <f t="shared" si="700"/>
        <v>1.1415525114155251E-4</v>
      </c>
      <c r="OJ8" s="95">
        <f t="shared" si="700"/>
        <v>1.1415525114155251E-4</v>
      </c>
      <c r="OK8" s="95">
        <f t="shared" si="700"/>
        <v>1.1415525114155251E-4</v>
      </c>
      <c r="OL8" s="95">
        <f t="shared" si="700"/>
        <v>1.1415525114155251E-4</v>
      </c>
      <c r="OM8" s="95">
        <f t="shared" si="700"/>
        <v>1.1415525114155251E-4</v>
      </c>
      <c r="ON8" s="95">
        <f t="shared" si="700"/>
        <v>1.1415525114155251E-4</v>
      </c>
      <c r="OO8" s="95">
        <f t="shared" si="700"/>
        <v>1.1415525114155251E-4</v>
      </c>
      <c r="OP8" s="95">
        <f t="shared" si="700"/>
        <v>1.1415525114155251E-4</v>
      </c>
      <c r="OQ8" s="95">
        <f t="shared" si="700"/>
        <v>1.1415525114155251E-4</v>
      </c>
      <c r="OR8" s="95">
        <f t="shared" si="700"/>
        <v>1.1415525114155251E-4</v>
      </c>
      <c r="OS8" s="95">
        <f t="shared" si="700"/>
        <v>1.1415525114155251E-4</v>
      </c>
      <c r="OT8" s="95">
        <f t="shared" si="700"/>
        <v>1.1415525114155251E-4</v>
      </c>
      <c r="OU8" s="95">
        <f t="shared" si="700"/>
        <v>1.1415525114155251E-4</v>
      </c>
      <c r="OV8" s="95">
        <f t="shared" si="700"/>
        <v>1.1415525114155251E-4</v>
      </c>
      <c r="OW8" s="95">
        <f t="shared" si="700"/>
        <v>1.1415525114155251E-4</v>
      </c>
      <c r="OX8" s="95">
        <f t="shared" si="700"/>
        <v>1.1415525114155251E-4</v>
      </c>
      <c r="OY8" s="95">
        <f t="shared" si="700"/>
        <v>1.1415525114155251E-4</v>
      </c>
      <c r="OZ8" s="95">
        <f t="shared" si="700"/>
        <v>1.1415525114155251E-4</v>
      </c>
      <c r="PA8" s="95">
        <f t="shared" si="700"/>
        <v>1.1415525114155251E-4</v>
      </c>
      <c r="PB8" s="95">
        <f t="shared" si="700"/>
        <v>1.1415525114155251E-4</v>
      </c>
      <c r="PC8" s="95">
        <f t="shared" si="700"/>
        <v>1.1415525114155251E-4</v>
      </c>
      <c r="PD8" s="95">
        <f t="shared" si="700"/>
        <v>1.1415525114155251E-4</v>
      </c>
      <c r="PE8" s="95">
        <f t="shared" si="700"/>
        <v>1.1415525114155251E-4</v>
      </c>
      <c r="PF8" s="95">
        <f t="shared" si="700"/>
        <v>1.1415525114155251E-4</v>
      </c>
      <c r="PG8" s="95">
        <f t="shared" si="700"/>
        <v>1.1415525114155251E-4</v>
      </c>
      <c r="PH8" s="95">
        <f t="shared" si="700"/>
        <v>1.1415525114155251E-4</v>
      </c>
      <c r="PI8" s="95">
        <f t="shared" si="700"/>
        <v>1.1415525114155251E-4</v>
      </c>
      <c r="PJ8" s="95">
        <f t="shared" si="700"/>
        <v>1.1415525114155251E-4</v>
      </c>
      <c r="PK8" s="95">
        <f t="shared" si="700"/>
        <v>1.1415525114155251E-4</v>
      </c>
      <c r="PL8" s="95">
        <f t="shared" si="700"/>
        <v>1.1415525114155251E-4</v>
      </c>
      <c r="PM8" s="95">
        <f t="shared" si="700"/>
        <v>1.1415525114155251E-4</v>
      </c>
      <c r="PN8" s="95">
        <f t="shared" si="700"/>
        <v>1.1415525114155251E-4</v>
      </c>
      <c r="PO8" s="95">
        <f t="shared" si="700"/>
        <v>1.1415525114155251E-4</v>
      </c>
      <c r="PP8" s="95">
        <f t="shared" si="700"/>
        <v>1.1415525114155251E-4</v>
      </c>
      <c r="PQ8" s="95">
        <f t="shared" si="700"/>
        <v>1.1415525114155251E-4</v>
      </c>
      <c r="PR8" s="95">
        <f t="shared" si="700"/>
        <v>1.1415525114155251E-4</v>
      </c>
      <c r="PS8" s="95">
        <f t="shared" si="700"/>
        <v>1.1415525114155251E-4</v>
      </c>
      <c r="PT8" s="95">
        <f t="shared" si="700"/>
        <v>1.1415525114155251E-4</v>
      </c>
      <c r="PU8" s="95">
        <f t="shared" si="700"/>
        <v>1.1415525114155251E-4</v>
      </c>
      <c r="PV8" s="95">
        <f t="shared" si="700"/>
        <v>1.1415525114155251E-4</v>
      </c>
      <c r="PW8" s="95">
        <f t="shared" si="700"/>
        <v>1.1415525114155251E-4</v>
      </c>
      <c r="PX8" s="95">
        <f t="shared" si="700"/>
        <v>1.1415525114155251E-4</v>
      </c>
      <c r="PY8" s="95">
        <f t="shared" si="700"/>
        <v>1.1415525114155251E-4</v>
      </c>
      <c r="PZ8" s="95">
        <f t="shared" si="700"/>
        <v>1.1415525114155251E-4</v>
      </c>
      <c r="QA8" s="95">
        <f t="shared" si="700"/>
        <v>1.1415525114155251E-4</v>
      </c>
      <c r="QB8" s="95">
        <f t="shared" si="700"/>
        <v>1.1415525114155251E-4</v>
      </c>
      <c r="QC8" s="95">
        <f t="shared" si="700"/>
        <v>1.1415525114155251E-4</v>
      </c>
      <c r="QD8" s="95">
        <f t="shared" si="700"/>
        <v>1.1415525114155251E-4</v>
      </c>
      <c r="QE8" s="95">
        <f t="shared" si="700"/>
        <v>1.1415525114155251E-4</v>
      </c>
      <c r="QF8" s="95">
        <f t="shared" si="700"/>
        <v>1.1415525114155251E-4</v>
      </c>
      <c r="QG8" s="95">
        <f t="shared" si="700"/>
        <v>1.1415525114155251E-4</v>
      </c>
      <c r="QH8" s="95">
        <f t="shared" si="700"/>
        <v>1.1415525114155251E-4</v>
      </c>
      <c r="QI8" s="95">
        <f t="shared" si="700"/>
        <v>1.1415525114155251E-4</v>
      </c>
      <c r="QJ8" s="95">
        <f t="shared" si="700"/>
        <v>1.1415525114155251E-4</v>
      </c>
      <c r="QK8" s="95">
        <f t="shared" si="700"/>
        <v>1.1415525114155251E-4</v>
      </c>
      <c r="QL8" s="95">
        <f t="shared" si="700"/>
        <v>1.1415525114155251E-4</v>
      </c>
      <c r="QM8" s="95">
        <f t="shared" si="700"/>
        <v>1.1415525114155251E-4</v>
      </c>
      <c r="QN8" s="95">
        <f t="shared" si="700"/>
        <v>1.1415525114155251E-4</v>
      </c>
      <c r="QO8" s="95">
        <f t="shared" ref="QO8:SZ8" si="701">QN8</f>
        <v>1.1415525114155251E-4</v>
      </c>
      <c r="QP8" s="95">
        <f t="shared" si="701"/>
        <v>1.1415525114155251E-4</v>
      </c>
      <c r="QQ8" s="95">
        <f t="shared" si="701"/>
        <v>1.1415525114155251E-4</v>
      </c>
      <c r="QR8" s="95">
        <f t="shared" si="701"/>
        <v>1.1415525114155251E-4</v>
      </c>
      <c r="QS8" s="95">
        <f t="shared" si="701"/>
        <v>1.1415525114155251E-4</v>
      </c>
      <c r="QT8" s="95">
        <f t="shared" si="701"/>
        <v>1.1415525114155251E-4</v>
      </c>
      <c r="QU8" s="95">
        <f t="shared" si="701"/>
        <v>1.1415525114155251E-4</v>
      </c>
      <c r="QV8" s="95">
        <f t="shared" si="701"/>
        <v>1.1415525114155251E-4</v>
      </c>
      <c r="QW8" s="95">
        <f t="shared" si="701"/>
        <v>1.1415525114155251E-4</v>
      </c>
      <c r="QX8" s="95">
        <f t="shared" si="701"/>
        <v>1.1415525114155251E-4</v>
      </c>
      <c r="QY8" s="95">
        <f t="shared" si="701"/>
        <v>1.1415525114155251E-4</v>
      </c>
      <c r="QZ8" s="95">
        <f t="shared" si="701"/>
        <v>1.1415525114155251E-4</v>
      </c>
      <c r="RA8" s="95">
        <f t="shared" si="701"/>
        <v>1.1415525114155251E-4</v>
      </c>
      <c r="RB8" s="95">
        <f t="shared" si="701"/>
        <v>1.1415525114155251E-4</v>
      </c>
      <c r="RC8" s="95">
        <f t="shared" si="701"/>
        <v>1.1415525114155251E-4</v>
      </c>
      <c r="RD8" s="95">
        <f t="shared" si="701"/>
        <v>1.1415525114155251E-4</v>
      </c>
      <c r="RE8" s="95">
        <f t="shared" si="701"/>
        <v>1.1415525114155251E-4</v>
      </c>
      <c r="RF8" s="95">
        <f t="shared" si="701"/>
        <v>1.1415525114155251E-4</v>
      </c>
      <c r="RG8" s="95">
        <f t="shared" si="701"/>
        <v>1.1415525114155251E-4</v>
      </c>
      <c r="RH8" s="95">
        <f t="shared" si="701"/>
        <v>1.1415525114155251E-4</v>
      </c>
      <c r="RI8" s="95">
        <f t="shared" si="701"/>
        <v>1.1415525114155251E-4</v>
      </c>
      <c r="RJ8" s="95">
        <f t="shared" si="701"/>
        <v>1.1415525114155251E-4</v>
      </c>
      <c r="RK8" s="95">
        <f t="shared" si="701"/>
        <v>1.1415525114155251E-4</v>
      </c>
      <c r="RL8" s="95">
        <f t="shared" si="701"/>
        <v>1.1415525114155251E-4</v>
      </c>
      <c r="RM8" s="95">
        <f t="shared" si="701"/>
        <v>1.1415525114155251E-4</v>
      </c>
      <c r="RN8" s="95">
        <f t="shared" si="701"/>
        <v>1.1415525114155251E-4</v>
      </c>
      <c r="RO8" s="95">
        <f t="shared" si="701"/>
        <v>1.1415525114155251E-4</v>
      </c>
      <c r="RP8" s="95">
        <f t="shared" si="701"/>
        <v>1.1415525114155251E-4</v>
      </c>
      <c r="RQ8" s="95">
        <f t="shared" si="701"/>
        <v>1.1415525114155251E-4</v>
      </c>
      <c r="RR8" s="95">
        <f t="shared" si="701"/>
        <v>1.1415525114155251E-4</v>
      </c>
      <c r="RS8" s="95">
        <f t="shared" si="701"/>
        <v>1.1415525114155251E-4</v>
      </c>
      <c r="RT8" s="95">
        <f t="shared" si="701"/>
        <v>1.1415525114155251E-4</v>
      </c>
      <c r="RU8" s="95">
        <f t="shared" si="701"/>
        <v>1.1415525114155251E-4</v>
      </c>
      <c r="RV8" s="95">
        <f t="shared" si="701"/>
        <v>1.1415525114155251E-4</v>
      </c>
      <c r="RW8" s="95">
        <f t="shared" si="701"/>
        <v>1.1415525114155251E-4</v>
      </c>
      <c r="RX8" s="95">
        <f t="shared" si="701"/>
        <v>1.1415525114155251E-4</v>
      </c>
      <c r="RY8" s="95">
        <f t="shared" si="701"/>
        <v>1.1415525114155251E-4</v>
      </c>
      <c r="RZ8" s="95">
        <f t="shared" si="701"/>
        <v>1.1415525114155251E-4</v>
      </c>
      <c r="SA8" s="95">
        <f t="shared" si="701"/>
        <v>1.1415525114155251E-4</v>
      </c>
      <c r="SB8" s="95">
        <f t="shared" si="701"/>
        <v>1.1415525114155251E-4</v>
      </c>
      <c r="SC8" s="95">
        <f t="shared" si="701"/>
        <v>1.1415525114155251E-4</v>
      </c>
      <c r="SD8" s="95">
        <f t="shared" si="701"/>
        <v>1.1415525114155251E-4</v>
      </c>
      <c r="SE8" s="95">
        <f t="shared" si="701"/>
        <v>1.1415525114155251E-4</v>
      </c>
      <c r="SF8" s="95">
        <f t="shared" si="701"/>
        <v>1.1415525114155251E-4</v>
      </c>
      <c r="SG8" s="95">
        <f t="shared" si="701"/>
        <v>1.1415525114155251E-4</v>
      </c>
      <c r="SH8" s="95">
        <f t="shared" si="701"/>
        <v>1.1415525114155251E-4</v>
      </c>
      <c r="SI8" s="95">
        <f t="shared" si="701"/>
        <v>1.1415525114155251E-4</v>
      </c>
      <c r="SJ8" s="95">
        <f t="shared" si="701"/>
        <v>1.1415525114155251E-4</v>
      </c>
      <c r="SK8" s="95">
        <f t="shared" si="701"/>
        <v>1.1415525114155251E-4</v>
      </c>
      <c r="SL8" s="95">
        <f t="shared" si="701"/>
        <v>1.1415525114155251E-4</v>
      </c>
      <c r="SM8" s="95">
        <f t="shared" si="701"/>
        <v>1.1415525114155251E-4</v>
      </c>
      <c r="SN8" s="95">
        <f t="shared" si="701"/>
        <v>1.1415525114155251E-4</v>
      </c>
      <c r="SO8" s="95">
        <f t="shared" si="701"/>
        <v>1.1415525114155251E-4</v>
      </c>
      <c r="SP8" s="95">
        <f t="shared" si="701"/>
        <v>1.1415525114155251E-4</v>
      </c>
      <c r="SQ8" s="95">
        <f t="shared" si="701"/>
        <v>1.1415525114155251E-4</v>
      </c>
      <c r="SR8" s="95">
        <f t="shared" si="701"/>
        <v>1.1415525114155251E-4</v>
      </c>
      <c r="SS8" s="95">
        <f t="shared" si="701"/>
        <v>1.1415525114155251E-4</v>
      </c>
      <c r="ST8" s="95">
        <f t="shared" si="701"/>
        <v>1.1415525114155251E-4</v>
      </c>
      <c r="SU8" s="95">
        <f t="shared" si="701"/>
        <v>1.1415525114155251E-4</v>
      </c>
      <c r="SV8" s="95">
        <f t="shared" si="701"/>
        <v>1.1415525114155251E-4</v>
      </c>
      <c r="SW8" s="95">
        <f t="shared" si="701"/>
        <v>1.1415525114155251E-4</v>
      </c>
      <c r="SX8" s="95">
        <f t="shared" si="701"/>
        <v>1.1415525114155251E-4</v>
      </c>
      <c r="SY8" s="95">
        <f t="shared" si="701"/>
        <v>1.1415525114155251E-4</v>
      </c>
      <c r="SZ8" s="95">
        <f t="shared" si="701"/>
        <v>1.1415525114155251E-4</v>
      </c>
      <c r="TA8" s="95">
        <f t="shared" ref="TA8:VL8" si="702">SZ8</f>
        <v>1.1415525114155251E-4</v>
      </c>
      <c r="TB8" s="95">
        <f t="shared" si="702"/>
        <v>1.1415525114155251E-4</v>
      </c>
      <c r="TC8" s="95">
        <f t="shared" si="702"/>
        <v>1.1415525114155251E-4</v>
      </c>
      <c r="TD8" s="95">
        <f t="shared" si="702"/>
        <v>1.1415525114155251E-4</v>
      </c>
      <c r="TE8" s="95">
        <f t="shared" si="702"/>
        <v>1.1415525114155251E-4</v>
      </c>
      <c r="TF8" s="95">
        <f t="shared" si="702"/>
        <v>1.1415525114155251E-4</v>
      </c>
      <c r="TG8" s="95">
        <f t="shared" si="702"/>
        <v>1.1415525114155251E-4</v>
      </c>
      <c r="TH8" s="95">
        <f t="shared" si="702"/>
        <v>1.1415525114155251E-4</v>
      </c>
      <c r="TI8" s="95">
        <f t="shared" si="702"/>
        <v>1.1415525114155251E-4</v>
      </c>
      <c r="TJ8" s="95">
        <f t="shared" si="702"/>
        <v>1.1415525114155251E-4</v>
      </c>
      <c r="TK8" s="95">
        <f t="shared" si="702"/>
        <v>1.1415525114155251E-4</v>
      </c>
      <c r="TL8" s="95">
        <f t="shared" si="702"/>
        <v>1.1415525114155251E-4</v>
      </c>
      <c r="TM8" s="95">
        <f t="shared" si="702"/>
        <v>1.1415525114155251E-4</v>
      </c>
      <c r="TN8" s="95">
        <f t="shared" si="702"/>
        <v>1.1415525114155251E-4</v>
      </c>
      <c r="TO8" s="95">
        <f t="shared" si="702"/>
        <v>1.1415525114155251E-4</v>
      </c>
      <c r="TP8" s="95">
        <f t="shared" si="702"/>
        <v>1.1415525114155251E-4</v>
      </c>
      <c r="TQ8" s="95">
        <f t="shared" si="702"/>
        <v>1.1415525114155251E-4</v>
      </c>
      <c r="TR8" s="95">
        <f t="shared" si="702"/>
        <v>1.1415525114155251E-4</v>
      </c>
      <c r="TS8" s="95">
        <f t="shared" si="702"/>
        <v>1.1415525114155251E-4</v>
      </c>
      <c r="TT8" s="95">
        <f t="shared" si="702"/>
        <v>1.1415525114155251E-4</v>
      </c>
      <c r="TU8" s="95">
        <f t="shared" si="702"/>
        <v>1.1415525114155251E-4</v>
      </c>
      <c r="TV8" s="95">
        <f t="shared" si="702"/>
        <v>1.1415525114155251E-4</v>
      </c>
      <c r="TW8" s="95">
        <f t="shared" si="702"/>
        <v>1.1415525114155251E-4</v>
      </c>
      <c r="TX8" s="95">
        <f t="shared" si="702"/>
        <v>1.1415525114155251E-4</v>
      </c>
      <c r="TY8" s="95">
        <f t="shared" si="702"/>
        <v>1.1415525114155251E-4</v>
      </c>
      <c r="TZ8" s="95">
        <f t="shared" si="702"/>
        <v>1.1415525114155251E-4</v>
      </c>
      <c r="UA8" s="95">
        <f t="shared" si="702"/>
        <v>1.1415525114155251E-4</v>
      </c>
      <c r="UB8" s="95">
        <f t="shared" si="702"/>
        <v>1.1415525114155251E-4</v>
      </c>
      <c r="UC8" s="95">
        <f t="shared" si="702"/>
        <v>1.1415525114155251E-4</v>
      </c>
      <c r="UD8" s="95">
        <f t="shared" si="702"/>
        <v>1.1415525114155251E-4</v>
      </c>
      <c r="UE8" s="95">
        <f t="shared" si="702"/>
        <v>1.1415525114155251E-4</v>
      </c>
      <c r="UF8" s="95">
        <f t="shared" si="702"/>
        <v>1.1415525114155251E-4</v>
      </c>
      <c r="UG8" s="95">
        <f t="shared" si="702"/>
        <v>1.1415525114155251E-4</v>
      </c>
      <c r="UH8" s="95">
        <f t="shared" si="702"/>
        <v>1.1415525114155251E-4</v>
      </c>
      <c r="UI8" s="95">
        <f t="shared" si="702"/>
        <v>1.1415525114155251E-4</v>
      </c>
      <c r="UJ8" s="95">
        <f t="shared" si="702"/>
        <v>1.1415525114155251E-4</v>
      </c>
      <c r="UK8" s="95">
        <f t="shared" si="702"/>
        <v>1.1415525114155251E-4</v>
      </c>
      <c r="UL8" s="95">
        <f t="shared" si="702"/>
        <v>1.1415525114155251E-4</v>
      </c>
      <c r="UM8" s="95">
        <f t="shared" si="702"/>
        <v>1.1415525114155251E-4</v>
      </c>
      <c r="UN8" s="95">
        <f t="shared" si="702"/>
        <v>1.1415525114155251E-4</v>
      </c>
      <c r="UO8" s="95">
        <f t="shared" si="702"/>
        <v>1.1415525114155251E-4</v>
      </c>
      <c r="UP8" s="95">
        <f t="shared" si="702"/>
        <v>1.1415525114155251E-4</v>
      </c>
      <c r="UQ8" s="95">
        <f t="shared" si="702"/>
        <v>1.1415525114155251E-4</v>
      </c>
      <c r="UR8" s="95">
        <f t="shared" si="702"/>
        <v>1.1415525114155251E-4</v>
      </c>
      <c r="US8" s="95">
        <f t="shared" si="702"/>
        <v>1.1415525114155251E-4</v>
      </c>
      <c r="UT8" s="95">
        <f t="shared" si="702"/>
        <v>1.1415525114155251E-4</v>
      </c>
      <c r="UU8" s="95">
        <f t="shared" si="702"/>
        <v>1.1415525114155251E-4</v>
      </c>
      <c r="UV8" s="95">
        <f t="shared" si="702"/>
        <v>1.1415525114155251E-4</v>
      </c>
      <c r="UW8" s="95">
        <f t="shared" si="702"/>
        <v>1.1415525114155251E-4</v>
      </c>
      <c r="UX8" s="95">
        <f t="shared" si="702"/>
        <v>1.1415525114155251E-4</v>
      </c>
      <c r="UY8" s="95">
        <f t="shared" si="702"/>
        <v>1.1415525114155251E-4</v>
      </c>
      <c r="UZ8" s="95">
        <f t="shared" si="702"/>
        <v>1.1415525114155251E-4</v>
      </c>
      <c r="VA8" s="95">
        <f t="shared" si="702"/>
        <v>1.1415525114155251E-4</v>
      </c>
      <c r="VB8" s="95">
        <f t="shared" si="702"/>
        <v>1.1415525114155251E-4</v>
      </c>
      <c r="VC8" s="95">
        <f t="shared" si="702"/>
        <v>1.1415525114155251E-4</v>
      </c>
      <c r="VD8" s="95">
        <f t="shared" si="702"/>
        <v>1.1415525114155251E-4</v>
      </c>
      <c r="VE8" s="95">
        <f t="shared" si="702"/>
        <v>1.1415525114155251E-4</v>
      </c>
      <c r="VF8" s="95">
        <f t="shared" si="702"/>
        <v>1.1415525114155251E-4</v>
      </c>
      <c r="VG8" s="95">
        <f t="shared" si="702"/>
        <v>1.1415525114155251E-4</v>
      </c>
      <c r="VH8" s="95">
        <f t="shared" si="702"/>
        <v>1.1415525114155251E-4</v>
      </c>
      <c r="VI8" s="95">
        <f t="shared" si="702"/>
        <v>1.1415525114155251E-4</v>
      </c>
      <c r="VJ8" s="95">
        <f t="shared" si="702"/>
        <v>1.1415525114155251E-4</v>
      </c>
      <c r="VK8" s="95">
        <f t="shared" si="702"/>
        <v>1.1415525114155251E-4</v>
      </c>
      <c r="VL8" s="95">
        <f t="shared" si="702"/>
        <v>1.1415525114155251E-4</v>
      </c>
      <c r="VM8" s="95">
        <f t="shared" ref="VM8:XX8" si="703">VL8</f>
        <v>1.1415525114155251E-4</v>
      </c>
      <c r="VN8" s="95">
        <f t="shared" si="703"/>
        <v>1.1415525114155251E-4</v>
      </c>
      <c r="VO8" s="95">
        <f t="shared" si="703"/>
        <v>1.1415525114155251E-4</v>
      </c>
      <c r="VP8" s="95">
        <f t="shared" si="703"/>
        <v>1.1415525114155251E-4</v>
      </c>
      <c r="VQ8" s="95">
        <f t="shared" si="703"/>
        <v>1.1415525114155251E-4</v>
      </c>
      <c r="VR8" s="95">
        <f t="shared" si="703"/>
        <v>1.1415525114155251E-4</v>
      </c>
      <c r="VS8" s="95">
        <f t="shared" si="703"/>
        <v>1.1415525114155251E-4</v>
      </c>
      <c r="VT8" s="95">
        <f t="shared" si="703"/>
        <v>1.1415525114155251E-4</v>
      </c>
      <c r="VU8" s="95">
        <f t="shared" si="703"/>
        <v>1.1415525114155251E-4</v>
      </c>
      <c r="VV8" s="95">
        <f t="shared" si="703"/>
        <v>1.1415525114155251E-4</v>
      </c>
      <c r="VW8" s="95">
        <f t="shared" si="703"/>
        <v>1.1415525114155251E-4</v>
      </c>
      <c r="VX8" s="95">
        <f t="shared" si="703"/>
        <v>1.1415525114155251E-4</v>
      </c>
      <c r="VY8" s="95">
        <f t="shared" si="703"/>
        <v>1.1415525114155251E-4</v>
      </c>
      <c r="VZ8" s="95">
        <f t="shared" si="703"/>
        <v>1.1415525114155251E-4</v>
      </c>
      <c r="WA8" s="95">
        <f t="shared" si="703"/>
        <v>1.1415525114155251E-4</v>
      </c>
      <c r="WB8" s="95">
        <f t="shared" si="703"/>
        <v>1.1415525114155251E-4</v>
      </c>
      <c r="WC8" s="95">
        <f t="shared" si="703"/>
        <v>1.1415525114155251E-4</v>
      </c>
      <c r="WD8" s="95">
        <f t="shared" si="703"/>
        <v>1.1415525114155251E-4</v>
      </c>
      <c r="WE8" s="95">
        <f t="shared" si="703"/>
        <v>1.1415525114155251E-4</v>
      </c>
      <c r="WF8" s="95">
        <f t="shared" si="703"/>
        <v>1.1415525114155251E-4</v>
      </c>
      <c r="WG8" s="95">
        <f t="shared" si="703"/>
        <v>1.1415525114155251E-4</v>
      </c>
      <c r="WH8" s="95">
        <f t="shared" si="703"/>
        <v>1.1415525114155251E-4</v>
      </c>
      <c r="WI8" s="95">
        <f t="shared" si="703"/>
        <v>1.1415525114155251E-4</v>
      </c>
      <c r="WJ8" s="95">
        <f t="shared" si="703"/>
        <v>1.1415525114155251E-4</v>
      </c>
      <c r="WK8" s="95">
        <f t="shared" si="703"/>
        <v>1.1415525114155251E-4</v>
      </c>
      <c r="WL8" s="95">
        <f t="shared" si="703"/>
        <v>1.1415525114155251E-4</v>
      </c>
      <c r="WM8" s="95">
        <f t="shared" si="703"/>
        <v>1.1415525114155251E-4</v>
      </c>
      <c r="WN8" s="95">
        <f t="shared" si="703"/>
        <v>1.1415525114155251E-4</v>
      </c>
      <c r="WO8" s="95">
        <f t="shared" si="703"/>
        <v>1.1415525114155251E-4</v>
      </c>
      <c r="WP8" s="95">
        <f t="shared" si="703"/>
        <v>1.1415525114155251E-4</v>
      </c>
      <c r="WQ8" s="95">
        <f t="shared" si="703"/>
        <v>1.1415525114155251E-4</v>
      </c>
      <c r="WR8" s="95">
        <f t="shared" si="703"/>
        <v>1.1415525114155251E-4</v>
      </c>
      <c r="WS8" s="95">
        <f t="shared" si="703"/>
        <v>1.1415525114155251E-4</v>
      </c>
      <c r="WT8" s="95">
        <f t="shared" si="703"/>
        <v>1.1415525114155251E-4</v>
      </c>
      <c r="WU8" s="95">
        <f t="shared" si="703"/>
        <v>1.1415525114155251E-4</v>
      </c>
      <c r="WV8" s="95">
        <f t="shared" si="703"/>
        <v>1.1415525114155251E-4</v>
      </c>
      <c r="WW8" s="95">
        <f t="shared" si="703"/>
        <v>1.1415525114155251E-4</v>
      </c>
      <c r="WX8" s="95">
        <f t="shared" si="703"/>
        <v>1.1415525114155251E-4</v>
      </c>
      <c r="WY8" s="95">
        <f t="shared" si="703"/>
        <v>1.1415525114155251E-4</v>
      </c>
      <c r="WZ8" s="95">
        <f t="shared" si="703"/>
        <v>1.1415525114155251E-4</v>
      </c>
      <c r="XA8" s="95">
        <f t="shared" si="703"/>
        <v>1.1415525114155251E-4</v>
      </c>
      <c r="XB8" s="95">
        <f t="shared" si="703"/>
        <v>1.1415525114155251E-4</v>
      </c>
      <c r="XC8" s="95">
        <f t="shared" si="703"/>
        <v>1.1415525114155251E-4</v>
      </c>
      <c r="XD8" s="95">
        <f t="shared" si="703"/>
        <v>1.1415525114155251E-4</v>
      </c>
      <c r="XE8" s="95">
        <f t="shared" si="703"/>
        <v>1.1415525114155251E-4</v>
      </c>
      <c r="XF8" s="95">
        <f t="shared" si="703"/>
        <v>1.1415525114155251E-4</v>
      </c>
      <c r="XG8" s="95">
        <f t="shared" si="703"/>
        <v>1.1415525114155251E-4</v>
      </c>
      <c r="XH8" s="95">
        <f t="shared" si="703"/>
        <v>1.1415525114155251E-4</v>
      </c>
      <c r="XI8" s="95">
        <f t="shared" si="703"/>
        <v>1.1415525114155251E-4</v>
      </c>
      <c r="XJ8" s="95">
        <f t="shared" si="703"/>
        <v>1.1415525114155251E-4</v>
      </c>
      <c r="XK8" s="95">
        <f t="shared" si="703"/>
        <v>1.1415525114155251E-4</v>
      </c>
      <c r="XL8" s="95">
        <f t="shared" si="703"/>
        <v>1.1415525114155251E-4</v>
      </c>
      <c r="XM8" s="95">
        <f t="shared" si="703"/>
        <v>1.1415525114155251E-4</v>
      </c>
      <c r="XN8" s="95">
        <f t="shared" si="703"/>
        <v>1.1415525114155251E-4</v>
      </c>
      <c r="XO8" s="95">
        <f t="shared" si="703"/>
        <v>1.1415525114155251E-4</v>
      </c>
      <c r="XP8" s="95">
        <f t="shared" si="703"/>
        <v>1.1415525114155251E-4</v>
      </c>
      <c r="XQ8" s="95">
        <f t="shared" si="703"/>
        <v>1.1415525114155251E-4</v>
      </c>
      <c r="XR8" s="95">
        <f t="shared" si="703"/>
        <v>1.1415525114155251E-4</v>
      </c>
      <c r="XS8" s="95">
        <f t="shared" si="703"/>
        <v>1.1415525114155251E-4</v>
      </c>
      <c r="XT8" s="95">
        <f t="shared" si="703"/>
        <v>1.1415525114155251E-4</v>
      </c>
      <c r="XU8" s="95">
        <f t="shared" si="703"/>
        <v>1.1415525114155251E-4</v>
      </c>
      <c r="XV8" s="95">
        <f t="shared" si="703"/>
        <v>1.1415525114155251E-4</v>
      </c>
      <c r="XW8" s="95">
        <f t="shared" si="703"/>
        <v>1.1415525114155251E-4</v>
      </c>
      <c r="XX8" s="95">
        <f t="shared" si="703"/>
        <v>1.1415525114155251E-4</v>
      </c>
      <c r="XY8" s="95">
        <f t="shared" ref="XY8:AAJ8" si="704">XX8</f>
        <v>1.1415525114155251E-4</v>
      </c>
      <c r="XZ8" s="95">
        <f t="shared" si="704"/>
        <v>1.1415525114155251E-4</v>
      </c>
      <c r="YA8" s="95">
        <f t="shared" si="704"/>
        <v>1.1415525114155251E-4</v>
      </c>
      <c r="YB8" s="95">
        <f t="shared" si="704"/>
        <v>1.1415525114155251E-4</v>
      </c>
      <c r="YC8" s="95">
        <f t="shared" si="704"/>
        <v>1.1415525114155251E-4</v>
      </c>
      <c r="YD8" s="95">
        <f t="shared" si="704"/>
        <v>1.1415525114155251E-4</v>
      </c>
      <c r="YE8" s="95">
        <f t="shared" si="704"/>
        <v>1.1415525114155251E-4</v>
      </c>
      <c r="YF8" s="95">
        <f t="shared" si="704"/>
        <v>1.1415525114155251E-4</v>
      </c>
      <c r="YG8" s="95">
        <f t="shared" si="704"/>
        <v>1.1415525114155251E-4</v>
      </c>
      <c r="YH8" s="95">
        <f t="shared" si="704"/>
        <v>1.1415525114155251E-4</v>
      </c>
      <c r="YI8" s="95">
        <f t="shared" si="704"/>
        <v>1.1415525114155251E-4</v>
      </c>
      <c r="YJ8" s="95">
        <f t="shared" si="704"/>
        <v>1.1415525114155251E-4</v>
      </c>
      <c r="YK8" s="95">
        <f t="shared" si="704"/>
        <v>1.1415525114155251E-4</v>
      </c>
      <c r="YL8" s="95">
        <f t="shared" si="704"/>
        <v>1.1415525114155251E-4</v>
      </c>
      <c r="YM8" s="95">
        <f t="shared" si="704"/>
        <v>1.1415525114155251E-4</v>
      </c>
      <c r="YN8" s="95">
        <f t="shared" si="704"/>
        <v>1.1415525114155251E-4</v>
      </c>
      <c r="YO8" s="95">
        <f t="shared" si="704"/>
        <v>1.1415525114155251E-4</v>
      </c>
      <c r="YP8" s="95">
        <f t="shared" si="704"/>
        <v>1.1415525114155251E-4</v>
      </c>
      <c r="YQ8" s="95">
        <f t="shared" si="704"/>
        <v>1.1415525114155251E-4</v>
      </c>
      <c r="YR8" s="95">
        <f t="shared" si="704"/>
        <v>1.1415525114155251E-4</v>
      </c>
      <c r="YS8" s="95">
        <f t="shared" si="704"/>
        <v>1.1415525114155251E-4</v>
      </c>
      <c r="YT8" s="95">
        <f t="shared" si="704"/>
        <v>1.1415525114155251E-4</v>
      </c>
      <c r="YU8" s="95">
        <f t="shared" si="704"/>
        <v>1.1415525114155251E-4</v>
      </c>
      <c r="YV8" s="95">
        <f t="shared" si="704"/>
        <v>1.1415525114155251E-4</v>
      </c>
      <c r="YW8" s="95">
        <f t="shared" si="704"/>
        <v>1.1415525114155251E-4</v>
      </c>
      <c r="YX8" s="95">
        <f t="shared" si="704"/>
        <v>1.1415525114155251E-4</v>
      </c>
      <c r="YY8" s="95">
        <f t="shared" si="704"/>
        <v>1.1415525114155251E-4</v>
      </c>
      <c r="YZ8" s="95">
        <f t="shared" si="704"/>
        <v>1.1415525114155251E-4</v>
      </c>
      <c r="ZA8" s="95">
        <f t="shared" si="704"/>
        <v>1.1415525114155251E-4</v>
      </c>
      <c r="ZB8" s="95">
        <f t="shared" si="704"/>
        <v>1.1415525114155251E-4</v>
      </c>
      <c r="ZC8" s="95">
        <f t="shared" si="704"/>
        <v>1.1415525114155251E-4</v>
      </c>
      <c r="ZD8" s="95">
        <f t="shared" si="704"/>
        <v>1.1415525114155251E-4</v>
      </c>
      <c r="ZE8" s="95">
        <f t="shared" si="704"/>
        <v>1.1415525114155251E-4</v>
      </c>
      <c r="ZF8" s="95">
        <f t="shared" si="704"/>
        <v>1.1415525114155251E-4</v>
      </c>
      <c r="ZG8" s="95">
        <f t="shared" si="704"/>
        <v>1.1415525114155251E-4</v>
      </c>
      <c r="ZH8" s="95">
        <f t="shared" si="704"/>
        <v>1.1415525114155251E-4</v>
      </c>
      <c r="ZI8" s="95">
        <f t="shared" si="704"/>
        <v>1.1415525114155251E-4</v>
      </c>
      <c r="ZJ8" s="95">
        <f t="shared" si="704"/>
        <v>1.1415525114155251E-4</v>
      </c>
      <c r="ZK8" s="95">
        <f t="shared" si="704"/>
        <v>1.1415525114155251E-4</v>
      </c>
      <c r="ZL8" s="95">
        <f t="shared" si="704"/>
        <v>1.1415525114155251E-4</v>
      </c>
      <c r="ZM8" s="95">
        <f t="shared" si="704"/>
        <v>1.1415525114155251E-4</v>
      </c>
      <c r="ZN8" s="95">
        <f t="shared" si="704"/>
        <v>1.1415525114155251E-4</v>
      </c>
      <c r="ZO8" s="95">
        <f t="shared" si="704"/>
        <v>1.1415525114155251E-4</v>
      </c>
      <c r="ZP8" s="95">
        <f t="shared" si="704"/>
        <v>1.1415525114155251E-4</v>
      </c>
      <c r="ZQ8" s="95">
        <f t="shared" si="704"/>
        <v>1.1415525114155251E-4</v>
      </c>
      <c r="ZR8" s="95">
        <f t="shared" si="704"/>
        <v>1.1415525114155251E-4</v>
      </c>
      <c r="ZS8" s="95">
        <f t="shared" si="704"/>
        <v>1.1415525114155251E-4</v>
      </c>
      <c r="ZT8" s="95">
        <f t="shared" si="704"/>
        <v>1.1415525114155251E-4</v>
      </c>
      <c r="ZU8" s="95">
        <f t="shared" si="704"/>
        <v>1.1415525114155251E-4</v>
      </c>
      <c r="ZV8" s="95">
        <f t="shared" si="704"/>
        <v>1.1415525114155251E-4</v>
      </c>
      <c r="ZW8" s="95">
        <f t="shared" si="704"/>
        <v>1.1415525114155251E-4</v>
      </c>
      <c r="ZX8" s="95">
        <f t="shared" si="704"/>
        <v>1.1415525114155251E-4</v>
      </c>
      <c r="ZY8" s="95">
        <f t="shared" si="704"/>
        <v>1.1415525114155251E-4</v>
      </c>
      <c r="ZZ8" s="95">
        <f t="shared" si="704"/>
        <v>1.1415525114155251E-4</v>
      </c>
      <c r="AAA8" s="95">
        <f t="shared" si="704"/>
        <v>1.1415525114155251E-4</v>
      </c>
      <c r="AAB8" s="95">
        <f t="shared" si="704"/>
        <v>1.1415525114155251E-4</v>
      </c>
      <c r="AAC8" s="95">
        <f t="shared" si="704"/>
        <v>1.1415525114155251E-4</v>
      </c>
      <c r="AAD8" s="95">
        <f t="shared" si="704"/>
        <v>1.1415525114155251E-4</v>
      </c>
      <c r="AAE8" s="95">
        <f t="shared" si="704"/>
        <v>1.1415525114155251E-4</v>
      </c>
      <c r="AAF8" s="95">
        <f t="shared" si="704"/>
        <v>1.1415525114155251E-4</v>
      </c>
      <c r="AAG8" s="95">
        <f t="shared" si="704"/>
        <v>1.1415525114155251E-4</v>
      </c>
      <c r="AAH8" s="95">
        <f t="shared" si="704"/>
        <v>1.1415525114155251E-4</v>
      </c>
      <c r="AAI8" s="95">
        <f t="shared" si="704"/>
        <v>1.1415525114155251E-4</v>
      </c>
      <c r="AAJ8" s="95">
        <f t="shared" si="704"/>
        <v>1.1415525114155251E-4</v>
      </c>
      <c r="AAK8" s="95">
        <f t="shared" ref="AAK8:ACV8" si="705">AAJ8</f>
        <v>1.1415525114155251E-4</v>
      </c>
      <c r="AAL8" s="95">
        <f t="shared" si="705"/>
        <v>1.1415525114155251E-4</v>
      </c>
      <c r="AAM8" s="95">
        <f t="shared" si="705"/>
        <v>1.1415525114155251E-4</v>
      </c>
      <c r="AAN8" s="95">
        <f t="shared" si="705"/>
        <v>1.1415525114155251E-4</v>
      </c>
      <c r="AAO8" s="95">
        <f t="shared" si="705"/>
        <v>1.1415525114155251E-4</v>
      </c>
      <c r="AAP8" s="95">
        <f t="shared" si="705"/>
        <v>1.1415525114155251E-4</v>
      </c>
      <c r="AAQ8" s="95">
        <f t="shared" si="705"/>
        <v>1.1415525114155251E-4</v>
      </c>
      <c r="AAR8" s="95">
        <f t="shared" si="705"/>
        <v>1.1415525114155251E-4</v>
      </c>
      <c r="AAS8" s="95">
        <f t="shared" si="705"/>
        <v>1.1415525114155251E-4</v>
      </c>
      <c r="AAT8" s="95">
        <f t="shared" si="705"/>
        <v>1.1415525114155251E-4</v>
      </c>
      <c r="AAU8" s="95">
        <f t="shared" si="705"/>
        <v>1.1415525114155251E-4</v>
      </c>
      <c r="AAV8" s="95">
        <f t="shared" si="705"/>
        <v>1.1415525114155251E-4</v>
      </c>
      <c r="AAW8" s="95">
        <f t="shared" si="705"/>
        <v>1.1415525114155251E-4</v>
      </c>
      <c r="AAX8" s="95">
        <f t="shared" si="705"/>
        <v>1.1415525114155251E-4</v>
      </c>
      <c r="AAY8" s="95">
        <f t="shared" si="705"/>
        <v>1.1415525114155251E-4</v>
      </c>
      <c r="AAZ8" s="95">
        <f t="shared" si="705"/>
        <v>1.1415525114155251E-4</v>
      </c>
      <c r="ABA8" s="95">
        <f t="shared" si="705"/>
        <v>1.1415525114155251E-4</v>
      </c>
      <c r="ABB8" s="95">
        <f t="shared" si="705"/>
        <v>1.1415525114155251E-4</v>
      </c>
      <c r="ABC8" s="95">
        <f t="shared" si="705"/>
        <v>1.1415525114155251E-4</v>
      </c>
      <c r="ABD8" s="95">
        <f t="shared" si="705"/>
        <v>1.1415525114155251E-4</v>
      </c>
      <c r="ABE8" s="95">
        <f t="shared" si="705"/>
        <v>1.1415525114155251E-4</v>
      </c>
      <c r="ABF8" s="95">
        <f t="shared" si="705"/>
        <v>1.1415525114155251E-4</v>
      </c>
      <c r="ABG8" s="95">
        <f t="shared" si="705"/>
        <v>1.1415525114155251E-4</v>
      </c>
      <c r="ABH8" s="95">
        <f t="shared" si="705"/>
        <v>1.1415525114155251E-4</v>
      </c>
      <c r="ABI8" s="95">
        <f t="shared" si="705"/>
        <v>1.1415525114155251E-4</v>
      </c>
      <c r="ABJ8" s="95">
        <f t="shared" si="705"/>
        <v>1.1415525114155251E-4</v>
      </c>
      <c r="ABK8" s="95">
        <f t="shared" si="705"/>
        <v>1.1415525114155251E-4</v>
      </c>
      <c r="ABL8" s="95">
        <f t="shared" si="705"/>
        <v>1.1415525114155251E-4</v>
      </c>
      <c r="ABM8" s="95">
        <f t="shared" si="705"/>
        <v>1.1415525114155251E-4</v>
      </c>
      <c r="ABN8" s="95">
        <f t="shared" si="705"/>
        <v>1.1415525114155251E-4</v>
      </c>
      <c r="ABO8" s="95">
        <f t="shared" si="705"/>
        <v>1.1415525114155251E-4</v>
      </c>
      <c r="ABP8" s="95">
        <f t="shared" si="705"/>
        <v>1.1415525114155251E-4</v>
      </c>
      <c r="ABQ8" s="95">
        <f t="shared" si="705"/>
        <v>1.1415525114155251E-4</v>
      </c>
      <c r="ABR8" s="95">
        <f t="shared" si="705"/>
        <v>1.1415525114155251E-4</v>
      </c>
      <c r="ABS8" s="95">
        <f t="shared" si="705"/>
        <v>1.1415525114155251E-4</v>
      </c>
      <c r="ABT8" s="95">
        <f t="shared" si="705"/>
        <v>1.1415525114155251E-4</v>
      </c>
      <c r="ABU8" s="95">
        <f t="shared" si="705"/>
        <v>1.1415525114155251E-4</v>
      </c>
      <c r="ABV8" s="95">
        <f t="shared" si="705"/>
        <v>1.1415525114155251E-4</v>
      </c>
      <c r="ABW8" s="95">
        <f t="shared" si="705"/>
        <v>1.1415525114155251E-4</v>
      </c>
      <c r="ABX8" s="95">
        <f t="shared" si="705"/>
        <v>1.1415525114155251E-4</v>
      </c>
      <c r="ABY8" s="95">
        <f t="shared" si="705"/>
        <v>1.1415525114155251E-4</v>
      </c>
      <c r="ABZ8" s="95">
        <f t="shared" si="705"/>
        <v>1.1415525114155251E-4</v>
      </c>
      <c r="ACA8" s="95">
        <f t="shared" si="705"/>
        <v>1.1415525114155251E-4</v>
      </c>
      <c r="ACB8" s="95">
        <f t="shared" si="705"/>
        <v>1.1415525114155251E-4</v>
      </c>
      <c r="ACC8" s="95">
        <f t="shared" si="705"/>
        <v>1.1415525114155251E-4</v>
      </c>
      <c r="ACD8" s="95">
        <f t="shared" si="705"/>
        <v>1.1415525114155251E-4</v>
      </c>
      <c r="ACE8" s="95">
        <f t="shared" si="705"/>
        <v>1.1415525114155251E-4</v>
      </c>
      <c r="ACF8" s="95">
        <f t="shared" si="705"/>
        <v>1.1415525114155251E-4</v>
      </c>
      <c r="ACG8" s="95">
        <f t="shared" si="705"/>
        <v>1.1415525114155251E-4</v>
      </c>
      <c r="ACH8" s="95">
        <f t="shared" si="705"/>
        <v>1.1415525114155251E-4</v>
      </c>
      <c r="ACI8" s="95">
        <f t="shared" si="705"/>
        <v>1.1415525114155251E-4</v>
      </c>
      <c r="ACJ8" s="95">
        <f t="shared" si="705"/>
        <v>1.1415525114155251E-4</v>
      </c>
      <c r="ACK8" s="95">
        <f t="shared" si="705"/>
        <v>1.1415525114155251E-4</v>
      </c>
      <c r="ACL8" s="95">
        <f t="shared" si="705"/>
        <v>1.1415525114155251E-4</v>
      </c>
      <c r="ACM8" s="95">
        <f t="shared" si="705"/>
        <v>1.1415525114155251E-4</v>
      </c>
      <c r="ACN8" s="95">
        <f t="shared" si="705"/>
        <v>1.1415525114155251E-4</v>
      </c>
      <c r="ACO8" s="95">
        <f t="shared" si="705"/>
        <v>1.1415525114155251E-4</v>
      </c>
      <c r="ACP8" s="95">
        <f t="shared" si="705"/>
        <v>1.1415525114155251E-4</v>
      </c>
      <c r="ACQ8" s="95">
        <f t="shared" si="705"/>
        <v>1.1415525114155251E-4</v>
      </c>
      <c r="ACR8" s="95">
        <f t="shared" si="705"/>
        <v>1.1415525114155251E-4</v>
      </c>
      <c r="ACS8" s="95">
        <f t="shared" si="705"/>
        <v>1.1415525114155251E-4</v>
      </c>
      <c r="ACT8" s="95">
        <f t="shared" si="705"/>
        <v>1.1415525114155251E-4</v>
      </c>
      <c r="ACU8" s="95">
        <f t="shared" si="705"/>
        <v>1.1415525114155251E-4</v>
      </c>
      <c r="ACV8" s="95">
        <f t="shared" si="705"/>
        <v>1.1415525114155251E-4</v>
      </c>
      <c r="ACW8" s="95">
        <f t="shared" ref="ACW8:AFH8" si="706">ACV8</f>
        <v>1.1415525114155251E-4</v>
      </c>
      <c r="ACX8" s="95">
        <f t="shared" si="706"/>
        <v>1.1415525114155251E-4</v>
      </c>
      <c r="ACY8" s="95">
        <f t="shared" si="706"/>
        <v>1.1415525114155251E-4</v>
      </c>
      <c r="ACZ8" s="95">
        <f t="shared" si="706"/>
        <v>1.1415525114155251E-4</v>
      </c>
      <c r="ADA8" s="95">
        <f t="shared" si="706"/>
        <v>1.1415525114155251E-4</v>
      </c>
      <c r="ADB8" s="95">
        <f t="shared" si="706"/>
        <v>1.1415525114155251E-4</v>
      </c>
      <c r="ADC8" s="95">
        <f t="shared" si="706"/>
        <v>1.1415525114155251E-4</v>
      </c>
      <c r="ADD8" s="95">
        <f t="shared" si="706"/>
        <v>1.1415525114155251E-4</v>
      </c>
      <c r="ADE8" s="95">
        <f t="shared" si="706"/>
        <v>1.1415525114155251E-4</v>
      </c>
      <c r="ADF8" s="95">
        <f t="shared" si="706"/>
        <v>1.1415525114155251E-4</v>
      </c>
      <c r="ADG8" s="95">
        <f t="shared" si="706"/>
        <v>1.1415525114155251E-4</v>
      </c>
      <c r="ADH8" s="95">
        <f t="shared" si="706"/>
        <v>1.1415525114155251E-4</v>
      </c>
      <c r="ADI8" s="95">
        <f t="shared" si="706"/>
        <v>1.1415525114155251E-4</v>
      </c>
      <c r="ADJ8" s="95">
        <f t="shared" si="706"/>
        <v>1.1415525114155251E-4</v>
      </c>
      <c r="ADK8" s="95">
        <f t="shared" si="706"/>
        <v>1.1415525114155251E-4</v>
      </c>
      <c r="ADL8" s="95">
        <f t="shared" si="706"/>
        <v>1.1415525114155251E-4</v>
      </c>
      <c r="ADM8" s="95">
        <f t="shared" si="706"/>
        <v>1.1415525114155251E-4</v>
      </c>
      <c r="ADN8" s="95">
        <f t="shared" si="706"/>
        <v>1.1415525114155251E-4</v>
      </c>
      <c r="ADO8" s="95">
        <f t="shared" si="706"/>
        <v>1.1415525114155251E-4</v>
      </c>
      <c r="ADP8" s="95">
        <f t="shared" si="706"/>
        <v>1.1415525114155251E-4</v>
      </c>
      <c r="ADQ8" s="95">
        <f t="shared" si="706"/>
        <v>1.1415525114155251E-4</v>
      </c>
      <c r="ADR8" s="95">
        <f t="shared" si="706"/>
        <v>1.1415525114155251E-4</v>
      </c>
      <c r="ADS8" s="95">
        <f t="shared" si="706"/>
        <v>1.1415525114155251E-4</v>
      </c>
      <c r="ADT8" s="95">
        <f t="shared" si="706"/>
        <v>1.1415525114155251E-4</v>
      </c>
      <c r="ADU8" s="95">
        <f t="shared" si="706"/>
        <v>1.1415525114155251E-4</v>
      </c>
      <c r="ADV8" s="95">
        <f t="shared" si="706"/>
        <v>1.1415525114155251E-4</v>
      </c>
      <c r="ADW8" s="95">
        <f t="shared" si="706"/>
        <v>1.1415525114155251E-4</v>
      </c>
      <c r="ADX8" s="95">
        <f t="shared" si="706"/>
        <v>1.1415525114155251E-4</v>
      </c>
      <c r="ADY8" s="95">
        <f t="shared" si="706"/>
        <v>1.1415525114155251E-4</v>
      </c>
      <c r="ADZ8" s="95">
        <f t="shared" si="706"/>
        <v>1.1415525114155251E-4</v>
      </c>
      <c r="AEA8" s="95">
        <f t="shared" si="706"/>
        <v>1.1415525114155251E-4</v>
      </c>
      <c r="AEB8" s="95">
        <f t="shared" si="706"/>
        <v>1.1415525114155251E-4</v>
      </c>
      <c r="AEC8" s="95">
        <f t="shared" si="706"/>
        <v>1.1415525114155251E-4</v>
      </c>
      <c r="AED8" s="95">
        <f t="shared" si="706"/>
        <v>1.1415525114155251E-4</v>
      </c>
      <c r="AEE8" s="95">
        <f t="shared" si="706"/>
        <v>1.1415525114155251E-4</v>
      </c>
      <c r="AEF8" s="95">
        <f t="shared" si="706"/>
        <v>1.1415525114155251E-4</v>
      </c>
      <c r="AEG8" s="95">
        <f t="shared" si="706"/>
        <v>1.1415525114155251E-4</v>
      </c>
      <c r="AEH8" s="95">
        <f t="shared" si="706"/>
        <v>1.1415525114155251E-4</v>
      </c>
      <c r="AEI8" s="95">
        <f t="shared" si="706"/>
        <v>1.1415525114155251E-4</v>
      </c>
      <c r="AEJ8" s="95">
        <f t="shared" si="706"/>
        <v>1.1415525114155251E-4</v>
      </c>
      <c r="AEK8" s="95">
        <f t="shared" si="706"/>
        <v>1.1415525114155251E-4</v>
      </c>
      <c r="AEL8" s="95">
        <f t="shared" si="706"/>
        <v>1.1415525114155251E-4</v>
      </c>
      <c r="AEM8" s="95">
        <f t="shared" si="706"/>
        <v>1.1415525114155251E-4</v>
      </c>
      <c r="AEN8" s="95">
        <f t="shared" si="706"/>
        <v>1.1415525114155251E-4</v>
      </c>
      <c r="AEO8" s="95">
        <f t="shared" si="706"/>
        <v>1.1415525114155251E-4</v>
      </c>
      <c r="AEP8" s="95">
        <f t="shared" si="706"/>
        <v>1.1415525114155251E-4</v>
      </c>
      <c r="AEQ8" s="95">
        <f t="shared" si="706"/>
        <v>1.1415525114155251E-4</v>
      </c>
      <c r="AER8" s="95">
        <f t="shared" si="706"/>
        <v>1.1415525114155251E-4</v>
      </c>
      <c r="AES8" s="95">
        <f t="shared" si="706"/>
        <v>1.1415525114155251E-4</v>
      </c>
      <c r="AET8" s="95">
        <f t="shared" si="706"/>
        <v>1.1415525114155251E-4</v>
      </c>
      <c r="AEU8" s="95">
        <f t="shared" si="706"/>
        <v>1.1415525114155251E-4</v>
      </c>
      <c r="AEV8" s="95">
        <f t="shared" si="706"/>
        <v>1.1415525114155251E-4</v>
      </c>
      <c r="AEW8" s="95">
        <f t="shared" si="706"/>
        <v>1.1415525114155251E-4</v>
      </c>
      <c r="AEX8" s="95">
        <f t="shared" si="706"/>
        <v>1.1415525114155251E-4</v>
      </c>
      <c r="AEY8" s="95">
        <f t="shared" si="706"/>
        <v>1.1415525114155251E-4</v>
      </c>
      <c r="AEZ8" s="95">
        <f t="shared" si="706"/>
        <v>1.1415525114155251E-4</v>
      </c>
      <c r="AFA8" s="95">
        <f t="shared" si="706"/>
        <v>1.1415525114155251E-4</v>
      </c>
      <c r="AFB8" s="95">
        <f t="shared" si="706"/>
        <v>1.1415525114155251E-4</v>
      </c>
      <c r="AFC8" s="95">
        <f t="shared" si="706"/>
        <v>1.1415525114155251E-4</v>
      </c>
      <c r="AFD8" s="95">
        <f t="shared" si="706"/>
        <v>1.1415525114155251E-4</v>
      </c>
      <c r="AFE8" s="95">
        <f t="shared" si="706"/>
        <v>1.1415525114155251E-4</v>
      </c>
      <c r="AFF8" s="95">
        <f t="shared" si="706"/>
        <v>1.1415525114155251E-4</v>
      </c>
      <c r="AFG8" s="95">
        <f t="shared" si="706"/>
        <v>1.1415525114155251E-4</v>
      </c>
      <c r="AFH8" s="95">
        <f t="shared" si="706"/>
        <v>1.1415525114155251E-4</v>
      </c>
      <c r="AFI8" s="95">
        <f t="shared" ref="AFI8:AHT8" si="707">AFH8</f>
        <v>1.1415525114155251E-4</v>
      </c>
      <c r="AFJ8" s="95">
        <f t="shared" si="707"/>
        <v>1.1415525114155251E-4</v>
      </c>
      <c r="AFK8" s="95">
        <f t="shared" si="707"/>
        <v>1.1415525114155251E-4</v>
      </c>
      <c r="AFL8" s="95">
        <f t="shared" si="707"/>
        <v>1.1415525114155251E-4</v>
      </c>
      <c r="AFM8" s="95">
        <f t="shared" si="707"/>
        <v>1.1415525114155251E-4</v>
      </c>
      <c r="AFN8" s="95">
        <f t="shared" si="707"/>
        <v>1.1415525114155251E-4</v>
      </c>
      <c r="AFO8" s="95">
        <f t="shared" si="707"/>
        <v>1.1415525114155251E-4</v>
      </c>
      <c r="AFP8" s="95">
        <f t="shared" si="707"/>
        <v>1.1415525114155251E-4</v>
      </c>
      <c r="AFQ8" s="95">
        <f t="shared" si="707"/>
        <v>1.1415525114155251E-4</v>
      </c>
      <c r="AFR8" s="95">
        <f t="shared" si="707"/>
        <v>1.1415525114155251E-4</v>
      </c>
      <c r="AFS8" s="95">
        <f t="shared" si="707"/>
        <v>1.1415525114155251E-4</v>
      </c>
      <c r="AFT8" s="95">
        <f t="shared" si="707"/>
        <v>1.1415525114155251E-4</v>
      </c>
      <c r="AFU8" s="95">
        <f t="shared" si="707"/>
        <v>1.1415525114155251E-4</v>
      </c>
      <c r="AFV8" s="95">
        <f t="shared" si="707"/>
        <v>1.1415525114155251E-4</v>
      </c>
      <c r="AFW8" s="95">
        <f t="shared" si="707"/>
        <v>1.1415525114155251E-4</v>
      </c>
      <c r="AFX8" s="95">
        <f t="shared" si="707"/>
        <v>1.1415525114155251E-4</v>
      </c>
      <c r="AFY8" s="95">
        <f t="shared" si="707"/>
        <v>1.1415525114155251E-4</v>
      </c>
      <c r="AFZ8" s="95">
        <f t="shared" si="707"/>
        <v>1.1415525114155251E-4</v>
      </c>
      <c r="AGA8" s="95">
        <f t="shared" si="707"/>
        <v>1.1415525114155251E-4</v>
      </c>
      <c r="AGB8" s="95">
        <f t="shared" si="707"/>
        <v>1.1415525114155251E-4</v>
      </c>
      <c r="AGC8" s="95">
        <f t="shared" si="707"/>
        <v>1.1415525114155251E-4</v>
      </c>
      <c r="AGD8" s="95">
        <f t="shared" si="707"/>
        <v>1.1415525114155251E-4</v>
      </c>
      <c r="AGE8" s="95">
        <f t="shared" si="707"/>
        <v>1.1415525114155251E-4</v>
      </c>
      <c r="AGF8" s="95">
        <f t="shared" si="707"/>
        <v>1.1415525114155251E-4</v>
      </c>
      <c r="AGG8" s="95">
        <f t="shared" si="707"/>
        <v>1.1415525114155251E-4</v>
      </c>
      <c r="AGH8" s="95">
        <f t="shared" si="707"/>
        <v>1.1415525114155251E-4</v>
      </c>
      <c r="AGI8" s="95">
        <f t="shared" si="707"/>
        <v>1.1415525114155251E-4</v>
      </c>
      <c r="AGJ8" s="95">
        <f t="shared" si="707"/>
        <v>1.1415525114155251E-4</v>
      </c>
      <c r="AGK8" s="95">
        <f t="shared" si="707"/>
        <v>1.1415525114155251E-4</v>
      </c>
      <c r="AGL8" s="95">
        <f t="shared" si="707"/>
        <v>1.1415525114155251E-4</v>
      </c>
      <c r="AGM8" s="95">
        <f t="shared" si="707"/>
        <v>1.1415525114155251E-4</v>
      </c>
      <c r="AGN8" s="95">
        <f t="shared" si="707"/>
        <v>1.1415525114155251E-4</v>
      </c>
      <c r="AGO8" s="95">
        <f t="shared" si="707"/>
        <v>1.1415525114155251E-4</v>
      </c>
      <c r="AGP8" s="95">
        <f t="shared" si="707"/>
        <v>1.1415525114155251E-4</v>
      </c>
      <c r="AGQ8" s="95">
        <f t="shared" si="707"/>
        <v>1.1415525114155251E-4</v>
      </c>
      <c r="AGR8" s="95">
        <f t="shared" si="707"/>
        <v>1.1415525114155251E-4</v>
      </c>
      <c r="AGS8" s="95">
        <f t="shared" si="707"/>
        <v>1.1415525114155251E-4</v>
      </c>
      <c r="AGT8" s="95">
        <f t="shared" si="707"/>
        <v>1.1415525114155251E-4</v>
      </c>
      <c r="AGU8" s="95">
        <f t="shared" si="707"/>
        <v>1.1415525114155251E-4</v>
      </c>
      <c r="AGV8" s="95">
        <f t="shared" si="707"/>
        <v>1.1415525114155251E-4</v>
      </c>
      <c r="AGW8" s="95">
        <f t="shared" si="707"/>
        <v>1.1415525114155251E-4</v>
      </c>
      <c r="AGX8" s="95">
        <f t="shared" si="707"/>
        <v>1.1415525114155251E-4</v>
      </c>
      <c r="AGY8" s="95">
        <f t="shared" si="707"/>
        <v>1.1415525114155251E-4</v>
      </c>
      <c r="AGZ8" s="95">
        <f t="shared" si="707"/>
        <v>1.1415525114155251E-4</v>
      </c>
      <c r="AHA8" s="95">
        <f t="shared" si="707"/>
        <v>1.1415525114155251E-4</v>
      </c>
      <c r="AHB8" s="95">
        <f t="shared" si="707"/>
        <v>1.1415525114155251E-4</v>
      </c>
      <c r="AHC8" s="95">
        <f t="shared" si="707"/>
        <v>1.1415525114155251E-4</v>
      </c>
      <c r="AHD8" s="95">
        <f t="shared" si="707"/>
        <v>1.1415525114155251E-4</v>
      </c>
      <c r="AHE8" s="95">
        <f t="shared" si="707"/>
        <v>1.1415525114155251E-4</v>
      </c>
      <c r="AHF8" s="95">
        <f t="shared" si="707"/>
        <v>1.1415525114155251E-4</v>
      </c>
      <c r="AHG8" s="95">
        <f t="shared" si="707"/>
        <v>1.1415525114155251E-4</v>
      </c>
      <c r="AHH8" s="95">
        <f t="shared" si="707"/>
        <v>1.1415525114155251E-4</v>
      </c>
      <c r="AHI8" s="95">
        <f t="shared" si="707"/>
        <v>1.1415525114155251E-4</v>
      </c>
      <c r="AHJ8" s="95">
        <f t="shared" si="707"/>
        <v>1.1415525114155251E-4</v>
      </c>
      <c r="AHK8" s="95">
        <f t="shared" si="707"/>
        <v>1.1415525114155251E-4</v>
      </c>
      <c r="AHL8" s="95">
        <f t="shared" si="707"/>
        <v>1.1415525114155251E-4</v>
      </c>
      <c r="AHM8" s="95">
        <f t="shared" si="707"/>
        <v>1.1415525114155251E-4</v>
      </c>
      <c r="AHN8" s="95">
        <f t="shared" si="707"/>
        <v>1.1415525114155251E-4</v>
      </c>
      <c r="AHO8" s="95">
        <f t="shared" si="707"/>
        <v>1.1415525114155251E-4</v>
      </c>
      <c r="AHP8" s="95">
        <f t="shared" si="707"/>
        <v>1.1415525114155251E-4</v>
      </c>
      <c r="AHQ8" s="95">
        <f t="shared" si="707"/>
        <v>1.1415525114155251E-4</v>
      </c>
      <c r="AHR8" s="95">
        <f t="shared" si="707"/>
        <v>1.1415525114155251E-4</v>
      </c>
      <c r="AHS8" s="95">
        <f t="shared" si="707"/>
        <v>1.1415525114155251E-4</v>
      </c>
      <c r="AHT8" s="95">
        <f t="shared" si="707"/>
        <v>1.1415525114155251E-4</v>
      </c>
      <c r="AHU8" s="95">
        <f t="shared" ref="AHU8:AKF8" si="708">AHT8</f>
        <v>1.1415525114155251E-4</v>
      </c>
      <c r="AHV8" s="95">
        <f t="shared" si="708"/>
        <v>1.1415525114155251E-4</v>
      </c>
      <c r="AHW8" s="95">
        <f t="shared" si="708"/>
        <v>1.1415525114155251E-4</v>
      </c>
      <c r="AHX8" s="95">
        <f t="shared" si="708"/>
        <v>1.1415525114155251E-4</v>
      </c>
      <c r="AHY8" s="95">
        <f t="shared" si="708"/>
        <v>1.1415525114155251E-4</v>
      </c>
      <c r="AHZ8" s="95">
        <f t="shared" si="708"/>
        <v>1.1415525114155251E-4</v>
      </c>
      <c r="AIA8" s="95">
        <f t="shared" si="708"/>
        <v>1.1415525114155251E-4</v>
      </c>
      <c r="AIB8" s="95">
        <f t="shared" si="708"/>
        <v>1.1415525114155251E-4</v>
      </c>
      <c r="AIC8" s="95">
        <f t="shared" si="708"/>
        <v>1.1415525114155251E-4</v>
      </c>
      <c r="AID8" s="95">
        <f t="shared" si="708"/>
        <v>1.1415525114155251E-4</v>
      </c>
      <c r="AIE8" s="95">
        <f t="shared" si="708"/>
        <v>1.1415525114155251E-4</v>
      </c>
      <c r="AIF8" s="95">
        <f t="shared" si="708"/>
        <v>1.1415525114155251E-4</v>
      </c>
      <c r="AIG8" s="95">
        <f t="shared" si="708"/>
        <v>1.1415525114155251E-4</v>
      </c>
      <c r="AIH8" s="95">
        <f t="shared" si="708"/>
        <v>1.1415525114155251E-4</v>
      </c>
      <c r="AII8" s="95">
        <f t="shared" si="708"/>
        <v>1.1415525114155251E-4</v>
      </c>
      <c r="AIJ8" s="95">
        <f t="shared" si="708"/>
        <v>1.1415525114155251E-4</v>
      </c>
      <c r="AIK8" s="95">
        <f t="shared" si="708"/>
        <v>1.1415525114155251E-4</v>
      </c>
      <c r="AIL8" s="95">
        <f t="shared" si="708"/>
        <v>1.1415525114155251E-4</v>
      </c>
      <c r="AIM8" s="95">
        <f t="shared" si="708"/>
        <v>1.1415525114155251E-4</v>
      </c>
      <c r="AIN8" s="95">
        <f t="shared" si="708"/>
        <v>1.1415525114155251E-4</v>
      </c>
      <c r="AIO8" s="95">
        <f t="shared" si="708"/>
        <v>1.1415525114155251E-4</v>
      </c>
      <c r="AIP8" s="95">
        <f t="shared" si="708"/>
        <v>1.1415525114155251E-4</v>
      </c>
      <c r="AIQ8" s="95">
        <f t="shared" si="708"/>
        <v>1.1415525114155251E-4</v>
      </c>
      <c r="AIR8" s="95">
        <f t="shared" si="708"/>
        <v>1.1415525114155251E-4</v>
      </c>
      <c r="AIS8" s="95">
        <f t="shared" si="708"/>
        <v>1.1415525114155251E-4</v>
      </c>
      <c r="AIT8" s="95">
        <f t="shared" si="708"/>
        <v>1.1415525114155251E-4</v>
      </c>
      <c r="AIU8" s="95">
        <f t="shared" si="708"/>
        <v>1.1415525114155251E-4</v>
      </c>
      <c r="AIV8" s="95">
        <f t="shared" si="708"/>
        <v>1.1415525114155251E-4</v>
      </c>
      <c r="AIW8" s="95">
        <f t="shared" si="708"/>
        <v>1.1415525114155251E-4</v>
      </c>
      <c r="AIX8" s="95">
        <f t="shared" si="708"/>
        <v>1.1415525114155251E-4</v>
      </c>
      <c r="AIY8" s="95">
        <f t="shared" si="708"/>
        <v>1.1415525114155251E-4</v>
      </c>
      <c r="AIZ8" s="95">
        <f t="shared" si="708"/>
        <v>1.1415525114155251E-4</v>
      </c>
      <c r="AJA8" s="95">
        <f t="shared" si="708"/>
        <v>1.1415525114155251E-4</v>
      </c>
      <c r="AJB8" s="95">
        <f t="shared" si="708"/>
        <v>1.1415525114155251E-4</v>
      </c>
      <c r="AJC8" s="95">
        <f t="shared" si="708"/>
        <v>1.1415525114155251E-4</v>
      </c>
      <c r="AJD8" s="95">
        <f t="shared" si="708"/>
        <v>1.1415525114155251E-4</v>
      </c>
      <c r="AJE8" s="95">
        <f t="shared" si="708"/>
        <v>1.1415525114155251E-4</v>
      </c>
      <c r="AJF8" s="95">
        <f t="shared" si="708"/>
        <v>1.1415525114155251E-4</v>
      </c>
      <c r="AJG8" s="95">
        <f t="shared" si="708"/>
        <v>1.1415525114155251E-4</v>
      </c>
      <c r="AJH8" s="95">
        <f t="shared" si="708"/>
        <v>1.1415525114155251E-4</v>
      </c>
      <c r="AJI8" s="95">
        <f t="shared" si="708"/>
        <v>1.1415525114155251E-4</v>
      </c>
      <c r="AJJ8" s="95">
        <f t="shared" si="708"/>
        <v>1.1415525114155251E-4</v>
      </c>
      <c r="AJK8" s="95">
        <f t="shared" si="708"/>
        <v>1.1415525114155251E-4</v>
      </c>
      <c r="AJL8" s="95">
        <f t="shared" si="708"/>
        <v>1.1415525114155251E-4</v>
      </c>
      <c r="AJM8" s="95">
        <f t="shared" si="708"/>
        <v>1.1415525114155251E-4</v>
      </c>
      <c r="AJN8" s="95">
        <f t="shared" si="708"/>
        <v>1.1415525114155251E-4</v>
      </c>
      <c r="AJO8" s="95">
        <f t="shared" si="708"/>
        <v>1.1415525114155251E-4</v>
      </c>
      <c r="AJP8" s="95">
        <f t="shared" si="708"/>
        <v>1.1415525114155251E-4</v>
      </c>
      <c r="AJQ8" s="95">
        <f t="shared" si="708"/>
        <v>1.1415525114155251E-4</v>
      </c>
      <c r="AJR8" s="95">
        <f t="shared" si="708"/>
        <v>1.1415525114155251E-4</v>
      </c>
      <c r="AJS8" s="95">
        <f t="shared" si="708"/>
        <v>1.1415525114155251E-4</v>
      </c>
      <c r="AJT8" s="95">
        <f t="shared" si="708"/>
        <v>1.1415525114155251E-4</v>
      </c>
      <c r="AJU8" s="95">
        <f t="shared" si="708"/>
        <v>1.1415525114155251E-4</v>
      </c>
      <c r="AJV8" s="95">
        <f t="shared" si="708"/>
        <v>1.1415525114155251E-4</v>
      </c>
      <c r="AJW8" s="95">
        <f t="shared" si="708"/>
        <v>1.1415525114155251E-4</v>
      </c>
      <c r="AJX8" s="95">
        <f t="shared" si="708"/>
        <v>1.1415525114155251E-4</v>
      </c>
      <c r="AJY8" s="95">
        <f t="shared" si="708"/>
        <v>1.1415525114155251E-4</v>
      </c>
      <c r="AJZ8" s="95">
        <f t="shared" si="708"/>
        <v>1.1415525114155251E-4</v>
      </c>
      <c r="AKA8" s="95">
        <f t="shared" si="708"/>
        <v>1.1415525114155251E-4</v>
      </c>
      <c r="AKB8" s="95">
        <f t="shared" si="708"/>
        <v>1.1415525114155251E-4</v>
      </c>
      <c r="AKC8" s="95">
        <f t="shared" si="708"/>
        <v>1.1415525114155251E-4</v>
      </c>
      <c r="AKD8" s="95">
        <f t="shared" si="708"/>
        <v>1.1415525114155251E-4</v>
      </c>
      <c r="AKE8" s="95">
        <f t="shared" si="708"/>
        <v>1.1415525114155251E-4</v>
      </c>
      <c r="AKF8" s="95">
        <f t="shared" si="708"/>
        <v>1.1415525114155251E-4</v>
      </c>
      <c r="AKG8" s="95">
        <f t="shared" ref="AKG8:AMR8" si="709">AKF8</f>
        <v>1.1415525114155251E-4</v>
      </c>
      <c r="AKH8" s="95">
        <f t="shared" si="709"/>
        <v>1.1415525114155251E-4</v>
      </c>
      <c r="AKI8" s="95">
        <f t="shared" si="709"/>
        <v>1.1415525114155251E-4</v>
      </c>
      <c r="AKJ8" s="95">
        <f t="shared" si="709"/>
        <v>1.1415525114155251E-4</v>
      </c>
      <c r="AKK8" s="95">
        <f t="shared" si="709"/>
        <v>1.1415525114155251E-4</v>
      </c>
      <c r="AKL8" s="95">
        <f t="shared" si="709"/>
        <v>1.1415525114155251E-4</v>
      </c>
      <c r="AKM8" s="95">
        <f t="shared" si="709"/>
        <v>1.1415525114155251E-4</v>
      </c>
      <c r="AKN8" s="95">
        <f t="shared" si="709"/>
        <v>1.1415525114155251E-4</v>
      </c>
      <c r="AKO8" s="95">
        <f t="shared" si="709"/>
        <v>1.1415525114155251E-4</v>
      </c>
      <c r="AKP8" s="95">
        <f t="shared" si="709"/>
        <v>1.1415525114155251E-4</v>
      </c>
      <c r="AKQ8" s="95">
        <f t="shared" si="709"/>
        <v>1.1415525114155251E-4</v>
      </c>
      <c r="AKR8" s="95">
        <f t="shared" si="709"/>
        <v>1.1415525114155251E-4</v>
      </c>
      <c r="AKS8" s="95">
        <f t="shared" si="709"/>
        <v>1.1415525114155251E-4</v>
      </c>
      <c r="AKT8" s="95">
        <f t="shared" si="709"/>
        <v>1.1415525114155251E-4</v>
      </c>
      <c r="AKU8" s="95">
        <f t="shared" si="709"/>
        <v>1.1415525114155251E-4</v>
      </c>
      <c r="AKV8" s="95">
        <f t="shared" si="709"/>
        <v>1.1415525114155251E-4</v>
      </c>
      <c r="AKW8" s="95">
        <f t="shared" si="709"/>
        <v>1.1415525114155251E-4</v>
      </c>
      <c r="AKX8" s="95">
        <f t="shared" si="709"/>
        <v>1.1415525114155251E-4</v>
      </c>
      <c r="AKY8" s="95">
        <f t="shared" si="709"/>
        <v>1.1415525114155251E-4</v>
      </c>
      <c r="AKZ8" s="95">
        <f t="shared" si="709"/>
        <v>1.1415525114155251E-4</v>
      </c>
      <c r="ALA8" s="95">
        <f t="shared" si="709"/>
        <v>1.1415525114155251E-4</v>
      </c>
      <c r="ALB8" s="95">
        <f t="shared" si="709"/>
        <v>1.1415525114155251E-4</v>
      </c>
      <c r="ALC8" s="95">
        <f t="shared" si="709"/>
        <v>1.1415525114155251E-4</v>
      </c>
      <c r="ALD8" s="95">
        <f t="shared" si="709"/>
        <v>1.1415525114155251E-4</v>
      </c>
      <c r="ALE8" s="95">
        <f t="shared" si="709"/>
        <v>1.1415525114155251E-4</v>
      </c>
      <c r="ALF8" s="95">
        <f t="shared" si="709"/>
        <v>1.1415525114155251E-4</v>
      </c>
      <c r="ALG8" s="95">
        <f t="shared" si="709"/>
        <v>1.1415525114155251E-4</v>
      </c>
      <c r="ALH8" s="95">
        <f t="shared" si="709"/>
        <v>1.1415525114155251E-4</v>
      </c>
      <c r="ALI8" s="95">
        <f t="shared" si="709"/>
        <v>1.1415525114155251E-4</v>
      </c>
      <c r="ALJ8" s="95">
        <f t="shared" si="709"/>
        <v>1.1415525114155251E-4</v>
      </c>
      <c r="ALK8" s="95">
        <f t="shared" si="709"/>
        <v>1.1415525114155251E-4</v>
      </c>
      <c r="ALL8" s="95">
        <f t="shared" si="709"/>
        <v>1.1415525114155251E-4</v>
      </c>
      <c r="ALM8" s="95">
        <f t="shared" si="709"/>
        <v>1.1415525114155251E-4</v>
      </c>
      <c r="ALN8" s="95">
        <f t="shared" si="709"/>
        <v>1.1415525114155251E-4</v>
      </c>
      <c r="ALO8" s="95">
        <f t="shared" si="709"/>
        <v>1.1415525114155251E-4</v>
      </c>
      <c r="ALP8" s="95">
        <f t="shared" si="709"/>
        <v>1.1415525114155251E-4</v>
      </c>
      <c r="ALQ8" s="95">
        <f t="shared" si="709"/>
        <v>1.1415525114155251E-4</v>
      </c>
      <c r="ALR8" s="95">
        <f t="shared" si="709"/>
        <v>1.1415525114155251E-4</v>
      </c>
      <c r="ALS8" s="95">
        <f t="shared" si="709"/>
        <v>1.1415525114155251E-4</v>
      </c>
      <c r="ALT8" s="95">
        <f t="shared" si="709"/>
        <v>1.1415525114155251E-4</v>
      </c>
      <c r="ALU8" s="95">
        <f t="shared" si="709"/>
        <v>1.1415525114155251E-4</v>
      </c>
      <c r="ALV8" s="95">
        <f t="shared" si="709"/>
        <v>1.1415525114155251E-4</v>
      </c>
      <c r="ALW8" s="95">
        <f t="shared" si="709"/>
        <v>1.1415525114155251E-4</v>
      </c>
      <c r="ALX8" s="95">
        <f t="shared" si="709"/>
        <v>1.1415525114155251E-4</v>
      </c>
      <c r="ALY8" s="95">
        <f t="shared" si="709"/>
        <v>1.1415525114155251E-4</v>
      </c>
      <c r="ALZ8" s="95">
        <f t="shared" si="709"/>
        <v>1.1415525114155251E-4</v>
      </c>
      <c r="AMA8" s="95">
        <f t="shared" si="709"/>
        <v>1.1415525114155251E-4</v>
      </c>
      <c r="AMB8" s="95">
        <f t="shared" si="709"/>
        <v>1.1415525114155251E-4</v>
      </c>
      <c r="AMC8" s="95">
        <f t="shared" si="709"/>
        <v>1.1415525114155251E-4</v>
      </c>
      <c r="AMD8" s="95">
        <f t="shared" si="709"/>
        <v>1.1415525114155251E-4</v>
      </c>
      <c r="AME8" s="95">
        <f t="shared" si="709"/>
        <v>1.1415525114155251E-4</v>
      </c>
      <c r="AMF8" s="95">
        <f t="shared" si="709"/>
        <v>1.1415525114155251E-4</v>
      </c>
      <c r="AMG8" s="95">
        <f t="shared" si="709"/>
        <v>1.1415525114155251E-4</v>
      </c>
      <c r="AMH8" s="95">
        <f t="shared" si="709"/>
        <v>1.1415525114155251E-4</v>
      </c>
      <c r="AMI8" s="95">
        <f t="shared" si="709"/>
        <v>1.1415525114155251E-4</v>
      </c>
      <c r="AMJ8" s="95">
        <f t="shared" si="709"/>
        <v>1.1415525114155251E-4</v>
      </c>
      <c r="AMK8" s="95">
        <f t="shared" si="709"/>
        <v>1.1415525114155251E-4</v>
      </c>
      <c r="AML8" s="95">
        <f t="shared" si="709"/>
        <v>1.1415525114155251E-4</v>
      </c>
      <c r="AMM8" s="95">
        <f t="shared" si="709"/>
        <v>1.1415525114155251E-4</v>
      </c>
      <c r="AMN8" s="95">
        <f t="shared" si="709"/>
        <v>1.1415525114155251E-4</v>
      </c>
      <c r="AMO8" s="95">
        <f t="shared" si="709"/>
        <v>1.1415525114155251E-4</v>
      </c>
      <c r="AMP8" s="95">
        <f t="shared" si="709"/>
        <v>1.1415525114155251E-4</v>
      </c>
      <c r="AMQ8" s="95">
        <f t="shared" si="709"/>
        <v>1.1415525114155251E-4</v>
      </c>
      <c r="AMR8" s="95">
        <f t="shared" si="709"/>
        <v>1.1415525114155251E-4</v>
      </c>
      <c r="AMS8" s="95">
        <f t="shared" ref="AMS8:APD8" si="710">AMR8</f>
        <v>1.1415525114155251E-4</v>
      </c>
      <c r="AMT8" s="95">
        <f t="shared" si="710"/>
        <v>1.1415525114155251E-4</v>
      </c>
      <c r="AMU8" s="95">
        <f t="shared" si="710"/>
        <v>1.1415525114155251E-4</v>
      </c>
      <c r="AMV8" s="95">
        <f t="shared" si="710"/>
        <v>1.1415525114155251E-4</v>
      </c>
      <c r="AMW8" s="95">
        <f t="shared" si="710"/>
        <v>1.1415525114155251E-4</v>
      </c>
      <c r="AMX8" s="95">
        <f t="shared" si="710"/>
        <v>1.1415525114155251E-4</v>
      </c>
      <c r="AMY8" s="95">
        <f t="shared" si="710"/>
        <v>1.1415525114155251E-4</v>
      </c>
      <c r="AMZ8" s="95">
        <f t="shared" si="710"/>
        <v>1.1415525114155251E-4</v>
      </c>
      <c r="ANA8" s="95">
        <f t="shared" si="710"/>
        <v>1.1415525114155251E-4</v>
      </c>
      <c r="ANB8" s="95">
        <f t="shared" si="710"/>
        <v>1.1415525114155251E-4</v>
      </c>
      <c r="ANC8" s="95">
        <f t="shared" si="710"/>
        <v>1.1415525114155251E-4</v>
      </c>
      <c r="AND8" s="95">
        <f t="shared" si="710"/>
        <v>1.1415525114155251E-4</v>
      </c>
      <c r="ANE8" s="95">
        <f t="shared" si="710"/>
        <v>1.1415525114155251E-4</v>
      </c>
      <c r="ANF8" s="95">
        <f t="shared" si="710"/>
        <v>1.1415525114155251E-4</v>
      </c>
      <c r="ANG8" s="95">
        <f t="shared" si="710"/>
        <v>1.1415525114155251E-4</v>
      </c>
      <c r="ANH8" s="95">
        <f t="shared" si="710"/>
        <v>1.1415525114155251E-4</v>
      </c>
      <c r="ANI8" s="95">
        <f t="shared" si="710"/>
        <v>1.1415525114155251E-4</v>
      </c>
      <c r="ANJ8" s="95">
        <f t="shared" si="710"/>
        <v>1.1415525114155251E-4</v>
      </c>
      <c r="ANK8" s="95">
        <f t="shared" si="710"/>
        <v>1.1415525114155251E-4</v>
      </c>
      <c r="ANL8" s="95">
        <f t="shared" si="710"/>
        <v>1.1415525114155251E-4</v>
      </c>
      <c r="ANM8" s="95">
        <f t="shared" si="710"/>
        <v>1.1415525114155251E-4</v>
      </c>
      <c r="ANN8" s="95">
        <f t="shared" si="710"/>
        <v>1.1415525114155251E-4</v>
      </c>
      <c r="ANO8" s="95">
        <f t="shared" si="710"/>
        <v>1.1415525114155251E-4</v>
      </c>
      <c r="ANP8" s="95">
        <f t="shared" si="710"/>
        <v>1.1415525114155251E-4</v>
      </c>
      <c r="ANQ8" s="95">
        <f t="shared" si="710"/>
        <v>1.1415525114155251E-4</v>
      </c>
      <c r="ANR8" s="95">
        <f t="shared" si="710"/>
        <v>1.1415525114155251E-4</v>
      </c>
      <c r="ANS8" s="95">
        <f t="shared" si="710"/>
        <v>1.1415525114155251E-4</v>
      </c>
      <c r="ANT8" s="95">
        <f t="shared" si="710"/>
        <v>1.1415525114155251E-4</v>
      </c>
      <c r="ANU8" s="95">
        <f t="shared" si="710"/>
        <v>1.1415525114155251E-4</v>
      </c>
      <c r="ANV8" s="95">
        <f t="shared" si="710"/>
        <v>1.1415525114155251E-4</v>
      </c>
      <c r="ANW8" s="95">
        <f t="shared" si="710"/>
        <v>1.1415525114155251E-4</v>
      </c>
      <c r="ANX8" s="95">
        <f t="shared" si="710"/>
        <v>1.1415525114155251E-4</v>
      </c>
      <c r="ANY8" s="95">
        <f t="shared" si="710"/>
        <v>1.1415525114155251E-4</v>
      </c>
      <c r="ANZ8" s="95">
        <f t="shared" si="710"/>
        <v>1.1415525114155251E-4</v>
      </c>
      <c r="AOA8" s="95">
        <f t="shared" si="710"/>
        <v>1.1415525114155251E-4</v>
      </c>
      <c r="AOB8" s="95">
        <f t="shared" si="710"/>
        <v>1.1415525114155251E-4</v>
      </c>
      <c r="AOC8" s="95">
        <f t="shared" si="710"/>
        <v>1.1415525114155251E-4</v>
      </c>
      <c r="AOD8" s="95">
        <f t="shared" si="710"/>
        <v>1.1415525114155251E-4</v>
      </c>
      <c r="AOE8" s="95">
        <f t="shared" si="710"/>
        <v>1.1415525114155251E-4</v>
      </c>
      <c r="AOF8" s="95">
        <f t="shared" si="710"/>
        <v>1.1415525114155251E-4</v>
      </c>
      <c r="AOG8" s="95">
        <f t="shared" si="710"/>
        <v>1.1415525114155251E-4</v>
      </c>
      <c r="AOH8" s="95">
        <f t="shared" si="710"/>
        <v>1.1415525114155251E-4</v>
      </c>
      <c r="AOI8" s="95">
        <f t="shared" si="710"/>
        <v>1.1415525114155251E-4</v>
      </c>
      <c r="AOJ8" s="95">
        <f t="shared" si="710"/>
        <v>1.1415525114155251E-4</v>
      </c>
      <c r="AOK8" s="95">
        <f t="shared" si="710"/>
        <v>1.1415525114155251E-4</v>
      </c>
      <c r="AOL8" s="95">
        <f t="shared" si="710"/>
        <v>1.1415525114155251E-4</v>
      </c>
      <c r="AOM8" s="95">
        <f t="shared" si="710"/>
        <v>1.1415525114155251E-4</v>
      </c>
      <c r="AON8" s="95">
        <f t="shared" si="710"/>
        <v>1.1415525114155251E-4</v>
      </c>
      <c r="AOO8" s="95">
        <f t="shared" si="710"/>
        <v>1.1415525114155251E-4</v>
      </c>
      <c r="AOP8" s="95">
        <f t="shared" si="710"/>
        <v>1.1415525114155251E-4</v>
      </c>
      <c r="AOQ8" s="95">
        <f t="shared" si="710"/>
        <v>1.1415525114155251E-4</v>
      </c>
      <c r="AOR8" s="95">
        <f t="shared" si="710"/>
        <v>1.1415525114155251E-4</v>
      </c>
      <c r="AOS8" s="95">
        <f t="shared" si="710"/>
        <v>1.1415525114155251E-4</v>
      </c>
      <c r="AOT8" s="95">
        <f t="shared" si="710"/>
        <v>1.1415525114155251E-4</v>
      </c>
      <c r="AOU8" s="95">
        <f t="shared" si="710"/>
        <v>1.1415525114155251E-4</v>
      </c>
      <c r="AOV8" s="95">
        <f t="shared" si="710"/>
        <v>1.1415525114155251E-4</v>
      </c>
      <c r="AOW8" s="95">
        <f t="shared" si="710"/>
        <v>1.1415525114155251E-4</v>
      </c>
      <c r="AOX8" s="95">
        <f t="shared" si="710"/>
        <v>1.1415525114155251E-4</v>
      </c>
      <c r="AOY8" s="95">
        <f t="shared" si="710"/>
        <v>1.1415525114155251E-4</v>
      </c>
      <c r="AOZ8" s="95">
        <f t="shared" si="710"/>
        <v>1.1415525114155251E-4</v>
      </c>
      <c r="APA8" s="95">
        <f t="shared" si="710"/>
        <v>1.1415525114155251E-4</v>
      </c>
      <c r="APB8" s="95">
        <f t="shared" si="710"/>
        <v>1.1415525114155251E-4</v>
      </c>
      <c r="APC8" s="95">
        <f t="shared" si="710"/>
        <v>1.1415525114155251E-4</v>
      </c>
      <c r="APD8" s="95">
        <f t="shared" si="710"/>
        <v>1.1415525114155251E-4</v>
      </c>
      <c r="APE8" s="95">
        <f t="shared" ref="APE8:ARP8" si="711">APD8</f>
        <v>1.1415525114155251E-4</v>
      </c>
      <c r="APF8" s="95">
        <f t="shared" si="711"/>
        <v>1.1415525114155251E-4</v>
      </c>
      <c r="APG8" s="95">
        <f t="shared" si="711"/>
        <v>1.1415525114155251E-4</v>
      </c>
      <c r="APH8" s="95">
        <f t="shared" si="711"/>
        <v>1.1415525114155251E-4</v>
      </c>
      <c r="API8" s="95">
        <f t="shared" si="711"/>
        <v>1.1415525114155251E-4</v>
      </c>
      <c r="APJ8" s="95">
        <f t="shared" si="711"/>
        <v>1.1415525114155251E-4</v>
      </c>
      <c r="APK8" s="95">
        <f t="shared" si="711"/>
        <v>1.1415525114155251E-4</v>
      </c>
      <c r="APL8" s="95">
        <f t="shared" si="711"/>
        <v>1.1415525114155251E-4</v>
      </c>
      <c r="APM8" s="95">
        <f t="shared" si="711"/>
        <v>1.1415525114155251E-4</v>
      </c>
      <c r="APN8" s="95">
        <f t="shared" si="711"/>
        <v>1.1415525114155251E-4</v>
      </c>
      <c r="APO8" s="95">
        <f t="shared" si="711"/>
        <v>1.1415525114155251E-4</v>
      </c>
      <c r="APP8" s="95">
        <f t="shared" si="711"/>
        <v>1.1415525114155251E-4</v>
      </c>
      <c r="APQ8" s="95">
        <f t="shared" si="711"/>
        <v>1.1415525114155251E-4</v>
      </c>
      <c r="APR8" s="95">
        <f t="shared" si="711"/>
        <v>1.1415525114155251E-4</v>
      </c>
      <c r="APS8" s="95">
        <f t="shared" si="711"/>
        <v>1.1415525114155251E-4</v>
      </c>
      <c r="APT8" s="95">
        <f t="shared" si="711"/>
        <v>1.1415525114155251E-4</v>
      </c>
      <c r="APU8" s="95">
        <f t="shared" si="711"/>
        <v>1.1415525114155251E-4</v>
      </c>
      <c r="APV8" s="95">
        <f t="shared" si="711"/>
        <v>1.1415525114155251E-4</v>
      </c>
      <c r="APW8" s="95">
        <f t="shared" si="711"/>
        <v>1.1415525114155251E-4</v>
      </c>
      <c r="APX8" s="95">
        <f t="shared" si="711"/>
        <v>1.1415525114155251E-4</v>
      </c>
      <c r="APY8" s="95">
        <f t="shared" si="711"/>
        <v>1.1415525114155251E-4</v>
      </c>
      <c r="APZ8" s="95">
        <f t="shared" si="711"/>
        <v>1.1415525114155251E-4</v>
      </c>
      <c r="AQA8" s="95">
        <f t="shared" si="711"/>
        <v>1.1415525114155251E-4</v>
      </c>
      <c r="AQB8" s="95">
        <f t="shared" si="711"/>
        <v>1.1415525114155251E-4</v>
      </c>
      <c r="AQC8" s="95">
        <f t="shared" si="711"/>
        <v>1.1415525114155251E-4</v>
      </c>
      <c r="AQD8" s="95">
        <f t="shared" si="711"/>
        <v>1.1415525114155251E-4</v>
      </c>
      <c r="AQE8" s="95">
        <f t="shared" si="711"/>
        <v>1.1415525114155251E-4</v>
      </c>
      <c r="AQF8" s="95">
        <f t="shared" si="711"/>
        <v>1.1415525114155251E-4</v>
      </c>
      <c r="AQG8" s="95">
        <f t="shared" si="711"/>
        <v>1.1415525114155251E-4</v>
      </c>
      <c r="AQH8" s="95">
        <f t="shared" si="711"/>
        <v>1.1415525114155251E-4</v>
      </c>
      <c r="AQI8" s="95">
        <f t="shared" si="711"/>
        <v>1.1415525114155251E-4</v>
      </c>
      <c r="AQJ8" s="95">
        <f t="shared" si="711"/>
        <v>1.1415525114155251E-4</v>
      </c>
      <c r="AQK8" s="95">
        <f t="shared" si="711"/>
        <v>1.1415525114155251E-4</v>
      </c>
      <c r="AQL8" s="95">
        <f t="shared" si="711"/>
        <v>1.1415525114155251E-4</v>
      </c>
      <c r="AQM8" s="95">
        <f t="shared" si="711"/>
        <v>1.1415525114155251E-4</v>
      </c>
      <c r="AQN8" s="95">
        <f t="shared" si="711"/>
        <v>1.1415525114155251E-4</v>
      </c>
      <c r="AQO8" s="95">
        <f t="shared" si="711"/>
        <v>1.1415525114155251E-4</v>
      </c>
      <c r="AQP8" s="95">
        <f t="shared" si="711"/>
        <v>1.1415525114155251E-4</v>
      </c>
      <c r="AQQ8" s="95">
        <f t="shared" si="711"/>
        <v>1.1415525114155251E-4</v>
      </c>
      <c r="AQR8" s="95">
        <f t="shared" si="711"/>
        <v>1.1415525114155251E-4</v>
      </c>
      <c r="AQS8" s="95">
        <f t="shared" si="711"/>
        <v>1.1415525114155251E-4</v>
      </c>
      <c r="AQT8" s="95">
        <f t="shared" si="711"/>
        <v>1.1415525114155251E-4</v>
      </c>
      <c r="AQU8" s="95">
        <f t="shared" si="711"/>
        <v>1.1415525114155251E-4</v>
      </c>
      <c r="AQV8" s="95">
        <f t="shared" si="711"/>
        <v>1.1415525114155251E-4</v>
      </c>
      <c r="AQW8" s="95">
        <f t="shared" si="711"/>
        <v>1.1415525114155251E-4</v>
      </c>
      <c r="AQX8" s="95">
        <f t="shared" si="711"/>
        <v>1.1415525114155251E-4</v>
      </c>
      <c r="AQY8" s="95">
        <f t="shared" si="711"/>
        <v>1.1415525114155251E-4</v>
      </c>
      <c r="AQZ8" s="95">
        <f t="shared" si="711"/>
        <v>1.1415525114155251E-4</v>
      </c>
      <c r="ARA8" s="95">
        <f t="shared" si="711"/>
        <v>1.1415525114155251E-4</v>
      </c>
      <c r="ARB8" s="95">
        <f t="shared" si="711"/>
        <v>1.1415525114155251E-4</v>
      </c>
      <c r="ARC8" s="95">
        <f t="shared" si="711"/>
        <v>1.1415525114155251E-4</v>
      </c>
      <c r="ARD8" s="95">
        <f t="shared" si="711"/>
        <v>1.1415525114155251E-4</v>
      </c>
      <c r="ARE8" s="95">
        <f t="shared" si="711"/>
        <v>1.1415525114155251E-4</v>
      </c>
      <c r="ARF8" s="95">
        <f t="shared" si="711"/>
        <v>1.1415525114155251E-4</v>
      </c>
      <c r="ARG8" s="95">
        <f t="shared" si="711"/>
        <v>1.1415525114155251E-4</v>
      </c>
      <c r="ARH8" s="95">
        <f t="shared" si="711"/>
        <v>1.1415525114155251E-4</v>
      </c>
      <c r="ARI8" s="95">
        <f t="shared" si="711"/>
        <v>1.1415525114155251E-4</v>
      </c>
      <c r="ARJ8" s="95">
        <f t="shared" si="711"/>
        <v>1.1415525114155251E-4</v>
      </c>
      <c r="ARK8" s="95">
        <f t="shared" si="711"/>
        <v>1.1415525114155251E-4</v>
      </c>
      <c r="ARL8" s="95">
        <f t="shared" si="711"/>
        <v>1.1415525114155251E-4</v>
      </c>
      <c r="ARM8" s="95">
        <f t="shared" si="711"/>
        <v>1.1415525114155251E-4</v>
      </c>
      <c r="ARN8" s="95">
        <f t="shared" si="711"/>
        <v>1.1415525114155251E-4</v>
      </c>
      <c r="ARO8" s="95">
        <f t="shared" si="711"/>
        <v>1.1415525114155251E-4</v>
      </c>
      <c r="ARP8" s="95">
        <f t="shared" si="711"/>
        <v>1.1415525114155251E-4</v>
      </c>
      <c r="ARQ8" s="95">
        <f t="shared" ref="ARQ8:AUB8" si="712">ARP8</f>
        <v>1.1415525114155251E-4</v>
      </c>
      <c r="ARR8" s="95">
        <f t="shared" si="712"/>
        <v>1.1415525114155251E-4</v>
      </c>
      <c r="ARS8" s="95">
        <f t="shared" si="712"/>
        <v>1.1415525114155251E-4</v>
      </c>
      <c r="ART8" s="95">
        <f t="shared" si="712"/>
        <v>1.1415525114155251E-4</v>
      </c>
      <c r="ARU8" s="95">
        <f t="shared" si="712"/>
        <v>1.1415525114155251E-4</v>
      </c>
      <c r="ARV8" s="95">
        <f t="shared" si="712"/>
        <v>1.1415525114155251E-4</v>
      </c>
      <c r="ARW8" s="95">
        <f t="shared" si="712"/>
        <v>1.1415525114155251E-4</v>
      </c>
      <c r="ARX8" s="95">
        <f t="shared" si="712"/>
        <v>1.1415525114155251E-4</v>
      </c>
      <c r="ARY8" s="95">
        <f t="shared" si="712"/>
        <v>1.1415525114155251E-4</v>
      </c>
      <c r="ARZ8" s="95">
        <f t="shared" si="712"/>
        <v>1.1415525114155251E-4</v>
      </c>
      <c r="ASA8" s="95">
        <f t="shared" si="712"/>
        <v>1.1415525114155251E-4</v>
      </c>
      <c r="ASB8" s="95">
        <f t="shared" si="712"/>
        <v>1.1415525114155251E-4</v>
      </c>
      <c r="ASC8" s="95">
        <f t="shared" si="712"/>
        <v>1.1415525114155251E-4</v>
      </c>
      <c r="ASD8" s="95">
        <f t="shared" si="712"/>
        <v>1.1415525114155251E-4</v>
      </c>
      <c r="ASE8" s="95">
        <f t="shared" si="712"/>
        <v>1.1415525114155251E-4</v>
      </c>
      <c r="ASF8" s="95">
        <f t="shared" si="712"/>
        <v>1.1415525114155251E-4</v>
      </c>
      <c r="ASG8" s="95">
        <f t="shared" si="712"/>
        <v>1.1415525114155251E-4</v>
      </c>
      <c r="ASH8" s="95">
        <f t="shared" si="712"/>
        <v>1.1415525114155251E-4</v>
      </c>
      <c r="ASI8" s="95">
        <f t="shared" si="712"/>
        <v>1.1415525114155251E-4</v>
      </c>
      <c r="ASJ8" s="95">
        <f t="shared" si="712"/>
        <v>1.1415525114155251E-4</v>
      </c>
      <c r="ASK8" s="95">
        <f t="shared" si="712"/>
        <v>1.1415525114155251E-4</v>
      </c>
      <c r="ASL8" s="95">
        <f t="shared" si="712"/>
        <v>1.1415525114155251E-4</v>
      </c>
      <c r="ASM8" s="95">
        <f t="shared" si="712"/>
        <v>1.1415525114155251E-4</v>
      </c>
      <c r="ASN8" s="95">
        <f t="shared" si="712"/>
        <v>1.1415525114155251E-4</v>
      </c>
      <c r="ASO8" s="95">
        <f t="shared" si="712"/>
        <v>1.1415525114155251E-4</v>
      </c>
      <c r="ASP8" s="95">
        <f t="shared" si="712"/>
        <v>1.1415525114155251E-4</v>
      </c>
      <c r="ASQ8" s="95">
        <f t="shared" si="712"/>
        <v>1.1415525114155251E-4</v>
      </c>
      <c r="ASR8" s="95">
        <f t="shared" si="712"/>
        <v>1.1415525114155251E-4</v>
      </c>
      <c r="ASS8" s="95">
        <f t="shared" si="712"/>
        <v>1.1415525114155251E-4</v>
      </c>
      <c r="AST8" s="95">
        <f t="shared" si="712"/>
        <v>1.1415525114155251E-4</v>
      </c>
      <c r="ASU8" s="95">
        <f t="shared" si="712"/>
        <v>1.1415525114155251E-4</v>
      </c>
      <c r="ASV8" s="95">
        <f t="shared" si="712"/>
        <v>1.1415525114155251E-4</v>
      </c>
      <c r="ASW8" s="95">
        <f t="shared" si="712"/>
        <v>1.1415525114155251E-4</v>
      </c>
      <c r="ASX8" s="95">
        <f t="shared" si="712"/>
        <v>1.1415525114155251E-4</v>
      </c>
      <c r="ASY8" s="95">
        <f t="shared" si="712"/>
        <v>1.1415525114155251E-4</v>
      </c>
      <c r="ASZ8" s="95">
        <f t="shared" si="712"/>
        <v>1.1415525114155251E-4</v>
      </c>
      <c r="ATA8" s="95">
        <f t="shared" si="712"/>
        <v>1.1415525114155251E-4</v>
      </c>
      <c r="ATB8" s="95">
        <f t="shared" si="712"/>
        <v>1.1415525114155251E-4</v>
      </c>
      <c r="ATC8" s="95">
        <f t="shared" si="712"/>
        <v>1.1415525114155251E-4</v>
      </c>
      <c r="ATD8" s="95">
        <f t="shared" si="712"/>
        <v>1.1415525114155251E-4</v>
      </c>
      <c r="ATE8" s="95">
        <f t="shared" si="712"/>
        <v>1.1415525114155251E-4</v>
      </c>
      <c r="ATF8" s="95">
        <f t="shared" si="712"/>
        <v>1.1415525114155251E-4</v>
      </c>
      <c r="ATG8" s="95">
        <f t="shared" si="712"/>
        <v>1.1415525114155251E-4</v>
      </c>
      <c r="ATH8" s="95">
        <f t="shared" si="712"/>
        <v>1.1415525114155251E-4</v>
      </c>
      <c r="ATI8" s="95">
        <f t="shared" si="712"/>
        <v>1.1415525114155251E-4</v>
      </c>
      <c r="ATJ8" s="95">
        <f t="shared" si="712"/>
        <v>1.1415525114155251E-4</v>
      </c>
      <c r="ATK8" s="95">
        <f t="shared" si="712"/>
        <v>1.1415525114155251E-4</v>
      </c>
      <c r="ATL8" s="95">
        <f t="shared" si="712"/>
        <v>1.1415525114155251E-4</v>
      </c>
      <c r="ATM8" s="95">
        <f t="shared" si="712"/>
        <v>1.1415525114155251E-4</v>
      </c>
      <c r="ATN8" s="95">
        <f t="shared" si="712"/>
        <v>1.1415525114155251E-4</v>
      </c>
      <c r="ATO8" s="95">
        <f t="shared" si="712"/>
        <v>1.1415525114155251E-4</v>
      </c>
      <c r="ATP8" s="95">
        <f t="shared" si="712"/>
        <v>1.1415525114155251E-4</v>
      </c>
      <c r="ATQ8" s="95">
        <f t="shared" si="712"/>
        <v>1.1415525114155251E-4</v>
      </c>
      <c r="ATR8" s="95">
        <f t="shared" si="712"/>
        <v>1.1415525114155251E-4</v>
      </c>
      <c r="ATS8" s="95">
        <f t="shared" si="712"/>
        <v>1.1415525114155251E-4</v>
      </c>
      <c r="ATT8" s="95">
        <f t="shared" si="712"/>
        <v>1.1415525114155251E-4</v>
      </c>
      <c r="ATU8" s="95">
        <f t="shared" si="712"/>
        <v>1.1415525114155251E-4</v>
      </c>
      <c r="ATV8" s="95">
        <f t="shared" si="712"/>
        <v>1.1415525114155251E-4</v>
      </c>
      <c r="ATW8" s="95">
        <f t="shared" si="712"/>
        <v>1.1415525114155251E-4</v>
      </c>
      <c r="ATX8" s="95">
        <f t="shared" si="712"/>
        <v>1.1415525114155251E-4</v>
      </c>
      <c r="ATY8" s="95">
        <f t="shared" si="712"/>
        <v>1.1415525114155251E-4</v>
      </c>
      <c r="ATZ8" s="95">
        <f t="shared" si="712"/>
        <v>1.1415525114155251E-4</v>
      </c>
      <c r="AUA8" s="95">
        <f t="shared" si="712"/>
        <v>1.1415525114155251E-4</v>
      </c>
      <c r="AUB8" s="95">
        <f t="shared" si="712"/>
        <v>1.1415525114155251E-4</v>
      </c>
      <c r="AUC8" s="95">
        <f t="shared" ref="AUC8:AWN8" si="713">AUB8</f>
        <v>1.1415525114155251E-4</v>
      </c>
      <c r="AUD8" s="95">
        <f t="shared" si="713"/>
        <v>1.1415525114155251E-4</v>
      </c>
      <c r="AUE8" s="95">
        <f t="shared" si="713"/>
        <v>1.1415525114155251E-4</v>
      </c>
      <c r="AUF8" s="95">
        <f t="shared" si="713"/>
        <v>1.1415525114155251E-4</v>
      </c>
      <c r="AUG8" s="95">
        <f t="shared" si="713"/>
        <v>1.1415525114155251E-4</v>
      </c>
      <c r="AUH8" s="95">
        <f t="shared" si="713"/>
        <v>1.1415525114155251E-4</v>
      </c>
      <c r="AUI8" s="95">
        <f t="shared" si="713"/>
        <v>1.1415525114155251E-4</v>
      </c>
      <c r="AUJ8" s="95">
        <f t="shared" si="713"/>
        <v>1.1415525114155251E-4</v>
      </c>
      <c r="AUK8" s="95">
        <f t="shared" si="713"/>
        <v>1.1415525114155251E-4</v>
      </c>
      <c r="AUL8" s="95">
        <f t="shared" si="713"/>
        <v>1.1415525114155251E-4</v>
      </c>
      <c r="AUM8" s="95">
        <f t="shared" si="713"/>
        <v>1.1415525114155251E-4</v>
      </c>
      <c r="AUN8" s="95">
        <f t="shared" si="713"/>
        <v>1.1415525114155251E-4</v>
      </c>
      <c r="AUO8" s="95">
        <f t="shared" si="713"/>
        <v>1.1415525114155251E-4</v>
      </c>
      <c r="AUP8" s="95">
        <f t="shared" si="713"/>
        <v>1.1415525114155251E-4</v>
      </c>
      <c r="AUQ8" s="95">
        <f t="shared" si="713"/>
        <v>1.1415525114155251E-4</v>
      </c>
      <c r="AUR8" s="95">
        <f t="shared" si="713"/>
        <v>1.1415525114155251E-4</v>
      </c>
      <c r="AUS8" s="95">
        <f t="shared" si="713"/>
        <v>1.1415525114155251E-4</v>
      </c>
      <c r="AUT8" s="95">
        <f t="shared" si="713"/>
        <v>1.1415525114155251E-4</v>
      </c>
      <c r="AUU8" s="95">
        <f t="shared" si="713"/>
        <v>1.1415525114155251E-4</v>
      </c>
      <c r="AUV8" s="95">
        <f t="shared" si="713"/>
        <v>1.1415525114155251E-4</v>
      </c>
      <c r="AUW8" s="95">
        <f t="shared" si="713"/>
        <v>1.1415525114155251E-4</v>
      </c>
      <c r="AUX8" s="95">
        <f t="shared" si="713"/>
        <v>1.1415525114155251E-4</v>
      </c>
      <c r="AUY8" s="95">
        <f t="shared" si="713"/>
        <v>1.1415525114155251E-4</v>
      </c>
      <c r="AUZ8" s="95">
        <f t="shared" si="713"/>
        <v>1.1415525114155251E-4</v>
      </c>
      <c r="AVA8" s="95">
        <f t="shared" si="713"/>
        <v>1.1415525114155251E-4</v>
      </c>
      <c r="AVB8" s="95">
        <f t="shared" si="713"/>
        <v>1.1415525114155251E-4</v>
      </c>
      <c r="AVC8" s="95">
        <f t="shared" si="713"/>
        <v>1.1415525114155251E-4</v>
      </c>
      <c r="AVD8" s="95">
        <f t="shared" si="713"/>
        <v>1.1415525114155251E-4</v>
      </c>
      <c r="AVE8" s="95">
        <f t="shared" si="713"/>
        <v>1.1415525114155251E-4</v>
      </c>
      <c r="AVF8" s="95">
        <f t="shared" si="713"/>
        <v>1.1415525114155251E-4</v>
      </c>
      <c r="AVG8" s="95">
        <f t="shared" si="713"/>
        <v>1.1415525114155251E-4</v>
      </c>
      <c r="AVH8" s="95">
        <f t="shared" si="713"/>
        <v>1.1415525114155251E-4</v>
      </c>
      <c r="AVI8" s="95">
        <f t="shared" si="713"/>
        <v>1.1415525114155251E-4</v>
      </c>
      <c r="AVJ8" s="95">
        <f t="shared" si="713"/>
        <v>1.1415525114155251E-4</v>
      </c>
      <c r="AVK8" s="95">
        <f t="shared" si="713"/>
        <v>1.1415525114155251E-4</v>
      </c>
      <c r="AVL8" s="95">
        <f t="shared" si="713"/>
        <v>1.1415525114155251E-4</v>
      </c>
      <c r="AVM8" s="95">
        <f t="shared" si="713"/>
        <v>1.1415525114155251E-4</v>
      </c>
      <c r="AVN8" s="95">
        <f t="shared" si="713"/>
        <v>1.1415525114155251E-4</v>
      </c>
      <c r="AVO8" s="95">
        <f t="shared" si="713"/>
        <v>1.1415525114155251E-4</v>
      </c>
      <c r="AVP8" s="95">
        <f t="shared" si="713"/>
        <v>1.1415525114155251E-4</v>
      </c>
      <c r="AVQ8" s="95">
        <f t="shared" si="713"/>
        <v>1.1415525114155251E-4</v>
      </c>
      <c r="AVR8" s="95">
        <f t="shared" si="713"/>
        <v>1.1415525114155251E-4</v>
      </c>
      <c r="AVS8" s="95">
        <f t="shared" si="713"/>
        <v>1.1415525114155251E-4</v>
      </c>
      <c r="AVT8" s="95">
        <f t="shared" si="713"/>
        <v>1.1415525114155251E-4</v>
      </c>
      <c r="AVU8" s="95">
        <f t="shared" si="713"/>
        <v>1.1415525114155251E-4</v>
      </c>
      <c r="AVV8" s="95">
        <f t="shared" si="713"/>
        <v>1.1415525114155251E-4</v>
      </c>
      <c r="AVW8" s="95">
        <f t="shared" si="713"/>
        <v>1.1415525114155251E-4</v>
      </c>
      <c r="AVX8" s="95">
        <f t="shared" si="713"/>
        <v>1.1415525114155251E-4</v>
      </c>
      <c r="AVY8" s="95">
        <f t="shared" si="713"/>
        <v>1.1415525114155251E-4</v>
      </c>
      <c r="AVZ8" s="95">
        <f t="shared" si="713"/>
        <v>1.1415525114155251E-4</v>
      </c>
      <c r="AWA8" s="95">
        <f t="shared" si="713"/>
        <v>1.1415525114155251E-4</v>
      </c>
      <c r="AWB8" s="95">
        <f t="shared" si="713"/>
        <v>1.1415525114155251E-4</v>
      </c>
      <c r="AWC8" s="95">
        <f t="shared" si="713"/>
        <v>1.1415525114155251E-4</v>
      </c>
      <c r="AWD8" s="95">
        <f t="shared" si="713"/>
        <v>1.1415525114155251E-4</v>
      </c>
      <c r="AWE8" s="95">
        <f t="shared" si="713"/>
        <v>1.1415525114155251E-4</v>
      </c>
      <c r="AWF8" s="95">
        <f t="shared" si="713"/>
        <v>1.1415525114155251E-4</v>
      </c>
      <c r="AWG8" s="95">
        <f t="shared" si="713"/>
        <v>1.1415525114155251E-4</v>
      </c>
      <c r="AWH8" s="95">
        <f t="shared" si="713"/>
        <v>1.1415525114155251E-4</v>
      </c>
      <c r="AWI8" s="95">
        <f t="shared" si="713"/>
        <v>1.1415525114155251E-4</v>
      </c>
      <c r="AWJ8" s="95">
        <f t="shared" si="713"/>
        <v>1.1415525114155251E-4</v>
      </c>
      <c r="AWK8" s="95">
        <f t="shared" si="713"/>
        <v>1.1415525114155251E-4</v>
      </c>
      <c r="AWL8" s="95">
        <f t="shared" si="713"/>
        <v>1.1415525114155251E-4</v>
      </c>
      <c r="AWM8" s="95">
        <f t="shared" si="713"/>
        <v>1.1415525114155251E-4</v>
      </c>
      <c r="AWN8" s="95">
        <f t="shared" si="713"/>
        <v>1.1415525114155251E-4</v>
      </c>
      <c r="AWO8" s="95">
        <f t="shared" ref="AWO8:AYZ8" si="714">AWN8</f>
        <v>1.1415525114155251E-4</v>
      </c>
      <c r="AWP8" s="95">
        <f t="shared" si="714"/>
        <v>1.1415525114155251E-4</v>
      </c>
      <c r="AWQ8" s="95">
        <f t="shared" si="714"/>
        <v>1.1415525114155251E-4</v>
      </c>
      <c r="AWR8" s="95">
        <f t="shared" si="714"/>
        <v>1.1415525114155251E-4</v>
      </c>
      <c r="AWS8" s="95">
        <f t="shared" si="714"/>
        <v>1.1415525114155251E-4</v>
      </c>
      <c r="AWT8" s="95">
        <f t="shared" si="714"/>
        <v>1.1415525114155251E-4</v>
      </c>
      <c r="AWU8" s="95">
        <f t="shared" si="714"/>
        <v>1.1415525114155251E-4</v>
      </c>
      <c r="AWV8" s="95">
        <f t="shared" si="714"/>
        <v>1.1415525114155251E-4</v>
      </c>
      <c r="AWW8" s="95">
        <f t="shared" si="714"/>
        <v>1.1415525114155251E-4</v>
      </c>
      <c r="AWX8" s="95">
        <f t="shared" si="714"/>
        <v>1.1415525114155251E-4</v>
      </c>
      <c r="AWY8" s="95">
        <f t="shared" si="714"/>
        <v>1.1415525114155251E-4</v>
      </c>
      <c r="AWZ8" s="95">
        <f t="shared" si="714"/>
        <v>1.1415525114155251E-4</v>
      </c>
      <c r="AXA8" s="95">
        <f t="shared" si="714"/>
        <v>1.1415525114155251E-4</v>
      </c>
      <c r="AXB8" s="95">
        <f t="shared" si="714"/>
        <v>1.1415525114155251E-4</v>
      </c>
      <c r="AXC8" s="95">
        <f t="shared" si="714"/>
        <v>1.1415525114155251E-4</v>
      </c>
      <c r="AXD8" s="95">
        <f t="shared" si="714"/>
        <v>1.1415525114155251E-4</v>
      </c>
      <c r="AXE8" s="95">
        <f t="shared" si="714"/>
        <v>1.1415525114155251E-4</v>
      </c>
      <c r="AXF8" s="95">
        <f t="shared" si="714"/>
        <v>1.1415525114155251E-4</v>
      </c>
      <c r="AXG8" s="95">
        <f t="shared" si="714"/>
        <v>1.1415525114155251E-4</v>
      </c>
      <c r="AXH8" s="95">
        <f t="shared" si="714"/>
        <v>1.1415525114155251E-4</v>
      </c>
      <c r="AXI8" s="95">
        <f t="shared" si="714"/>
        <v>1.1415525114155251E-4</v>
      </c>
      <c r="AXJ8" s="95">
        <f t="shared" si="714"/>
        <v>1.1415525114155251E-4</v>
      </c>
      <c r="AXK8" s="95">
        <f t="shared" si="714"/>
        <v>1.1415525114155251E-4</v>
      </c>
      <c r="AXL8" s="95">
        <f t="shared" si="714"/>
        <v>1.1415525114155251E-4</v>
      </c>
      <c r="AXM8" s="95">
        <f t="shared" si="714"/>
        <v>1.1415525114155251E-4</v>
      </c>
      <c r="AXN8" s="95">
        <f t="shared" si="714"/>
        <v>1.1415525114155251E-4</v>
      </c>
      <c r="AXO8" s="95">
        <f t="shared" si="714"/>
        <v>1.1415525114155251E-4</v>
      </c>
      <c r="AXP8" s="95">
        <f t="shared" si="714"/>
        <v>1.1415525114155251E-4</v>
      </c>
      <c r="AXQ8" s="95">
        <f t="shared" si="714"/>
        <v>1.1415525114155251E-4</v>
      </c>
      <c r="AXR8" s="95">
        <f t="shared" si="714"/>
        <v>1.1415525114155251E-4</v>
      </c>
      <c r="AXS8" s="95">
        <f t="shared" si="714"/>
        <v>1.1415525114155251E-4</v>
      </c>
      <c r="AXT8" s="95">
        <f t="shared" si="714"/>
        <v>1.1415525114155251E-4</v>
      </c>
      <c r="AXU8" s="95">
        <f t="shared" si="714"/>
        <v>1.1415525114155251E-4</v>
      </c>
      <c r="AXV8" s="95">
        <f t="shared" si="714"/>
        <v>1.1415525114155251E-4</v>
      </c>
      <c r="AXW8" s="95">
        <f t="shared" si="714"/>
        <v>1.1415525114155251E-4</v>
      </c>
      <c r="AXX8" s="95">
        <f t="shared" si="714"/>
        <v>1.1415525114155251E-4</v>
      </c>
      <c r="AXY8" s="95">
        <f t="shared" si="714"/>
        <v>1.1415525114155251E-4</v>
      </c>
      <c r="AXZ8" s="95">
        <f t="shared" si="714"/>
        <v>1.1415525114155251E-4</v>
      </c>
      <c r="AYA8" s="95">
        <f t="shared" si="714"/>
        <v>1.1415525114155251E-4</v>
      </c>
      <c r="AYB8" s="95">
        <f t="shared" si="714"/>
        <v>1.1415525114155251E-4</v>
      </c>
      <c r="AYC8" s="95">
        <f t="shared" si="714"/>
        <v>1.1415525114155251E-4</v>
      </c>
      <c r="AYD8" s="95">
        <f t="shared" si="714"/>
        <v>1.1415525114155251E-4</v>
      </c>
      <c r="AYE8" s="95">
        <f t="shared" si="714"/>
        <v>1.1415525114155251E-4</v>
      </c>
      <c r="AYF8" s="95">
        <f t="shared" si="714"/>
        <v>1.1415525114155251E-4</v>
      </c>
      <c r="AYG8" s="95">
        <f t="shared" si="714"/>
        <v>1.1415525114155251E-4</v>
      </c>
      <c r="AYH8" s="95">
        <f t="shared" si="714"/>
        <v>1.1415525114155251E-4</v>
      </c>
      <c r="AYI8" s="95">
        <f t="shared" si="714"/>
        <v>1.1415525114155251E-4</v>
      </c>
      <c r="AYJ8" s="95">
        <f t="shared" si="714"/>
        <v>1.1415525114155251E-4</v>
      </c>
      <c r="AYK8" s="95">
        <f t="shared" si="714"/>
        <v>1.1415525114155251E-4</v>
      </c>
      <c r="AYL8" s="95">
        <f t="shared" si="714"/>
        <v>1.1415525114155251E-4</v>
      </c>
      <c r="AYM8" s="95">
        <f t="shared" si="714"/>
        <v>1.1415525114155251E-4</v>
      </c>
      <c r="AYN8" s="95">
        <f t="shared" si="714"/>
        <v>1.1415525114155251E-4</v>
      </c>
      <c r="AYO8" s="95">
        <f t="shared" si="714"/>
        <v>1.1415525114155251E-4</v>
      </c>
      <c r="AYP8" s="95">
        <f t="shared" si="714"/>
        <v>1.1415525114155251E-4</v>
      </c>
      <c r="AYQ8" s="95">
        <f t="shared" si="714"/>
        <v>1.1415525114155251E-4</v>
      </c>
      <c r="AYR8" s="95">
        <f t="shared" si="714"/>
        <v>1.1415525114155251E-4</v>
      </c>
      <c r="AYS8" s="95">
        <f t="shared" si="714"/>
        <v>1.1415525114155251E-4</v>
      </c>
      <c r="AYT8" s="95">
        <f t="shared" si="714"/>
        <v>1.1415525114155251E-4</v>
      </c>
      <c r="AYU8" s="95">
        <f t="shared" si="714"/>
        <v>1.1415525114155251E-4</v>
      </c>
      <c r="AYV8" s="95">
        <f t="shared" si="714"/>
        <v>1.1415525114155251E-4</v>
      </c>
      <c r="AYW8" s="95">
        <f t="shared" si="714"/>
        <v>1.1415525114155251E-4</v>
      </c>
      <c r="AYX8" s="95">
        <f t="shared" si="714"/>
        <v>1.1415525114155251E-4</v>
      </c>
      <c r="AYY8" s="95">
        <f t="shared" si="714"/>
        <v>1.1415525114155251E-4</v>
      </c>
      <c r="AYZ8" s="95">
        <f t="shared" si="714"/>
        <v>1.1415525114155251E-4</v>
      </c>
      <c r="AZA8" s="95">
        <f t="shared" ref="AZA8:BBL8" si="715">AYZ8</f>
        <v>1.1415525114155251E-4</v>
      </c>
      <c r="AZB8" s="95">
        <f t="shared" si="715"/>
        <v>1.1415525114155251E-4</v>
      </c>
      <c r="AZC8" s="95">
        <f t="shared" si="715"/>
        <v>1.1415525114155251E-4</v>
      </c>
      <c r="AZD8" s="95">
        <f t="shared" si="715"/>
        <v>1.1415525114155251E-4</v>
      </c>
      <c r="AZE8" s="95">
        <f t="shared" si="715"/>
        <v>1.1415525114155251E-4</v>
      </c>
      <c r="AZF8" s="95">
        <f t="shared" si="715"/>
        <v>1.1415525114155251E-4</v>
      </c>
      <c r="AZG8" s="95">
        <f t="shared" si="715"/>
        <v>1.1415525114155251E-4</v>
      </c>
      <c r="AZH8" s="95">
        <f t="shared" si="715"/>
        <v>1.1415525114155251E-4</v>
      </c>
      <c r="AZI8" s="95">
        <f t="shared" si="715"/>
        <v>1.1415525114155251E-4</v>
      </c>
      <c r="AZJ8" s="95">
        <f t="shared" si="715"/>
        <v>1.1415525114155251E-4</v>
      </c>
      <c r="AZK8" s="95">
        <f t="shared" si="715"/>
        <v>1.1415525114155251E-4</v>
      </c>
      <c r="AZL8" s="95">
        <f t="shared" si="715"/>
        <v>1.1415525114155251E-4</v>
      </c>
      <c r="AZM8" s="95">
        <f t="shared" si="715"/>
        <v>1.1415525114155251E-4</v>
      </c>
      <c r="AZN8" s="95">
        <f t="shared" si="715"/>
        <v>1.1415525114155251E-4</v>
      </c>
      <c r="AZO8" s="95">
        <f t="shared" si="715"/>
        <v>1.1415525114155251E-4</v>
      </c>
      <c r="AZP8" s="95">
        <f t="shared" si="715"/>
        <v>1.1415525114155251E-4</v>
      </c>
      <c r="AZQ8" s="95">
        <f t="shared" si="715"/>
        <v>1.1415525114155251E-4</v>
      </c>
      <c r="AZR8" s="95">
        <f t="shared" si="715"/>
        <v>1.1415525114155251E-4</v>
      </c>
      <c r="AZS8" s="95">
        <f t="shared" si="715"/>
        <v>1.1415525114155251E-4</v>
      </c>
      <c r="AZT8" s="95">
        <f t="shared" si="715"/>
        <v>1.1415525114155251E-4</v>
      </c>
      <c r="AZU8" s="95">
        <f t="shared" si="715"/>
        <v>1.1415525114155251E-4</v>
      </c>
      <c r="AZV8" s="95">
        <f t="shared" si="715"/>
        <v>1.1415525114155251E-4</v>
      </c>
      <c r="AZW8" s="95">
        <f t="shared" si="715"/>
        <v>1.1415525114155251E-4</v>
      </c>
      <c r="AZX8" s="95">
        <f t="shared" si="715"/>
        <v>1.1415525114155251E-4</v>
      </c>
      <c r="AZY8" s="95">
        <f t="shared" si="715"/>
        <v>1.1415525114155251E-4</v>
      </c>
      <c r="AZZ8" s="95">
        <f t="shared" si="715"/>
        <v>1.1415525114155251E-4</v>
      </c>
      <c r="BAA8" s="95">
        <f t="shared" si="715"/>
        <v>1.1415525114155251E-4</v>
      </c>
      <c r="BAB8" s="95">
        <f t="shared" si="715"/>
        <v>1.1415525114155251E-4</v>
      </c>
      <c r="BAC8" s="95">
        <f t="shared" si="715"/>
        <v>1.1415525114155251E-4</v>
      </c>
      <c r="BAD8" s="95">
        <f t="shared" si="715"/>
        <v>1.1415525114155251E-4</v>
      </c>
      <c r="BAE8" s="95">
        <f t="shared" si="715"/>
        <v>1.1415525114155251E-4</v>
      </c>
      <c r="BAF8" s="95">
        <f t="shared" si="715"/>
        <v>1.1415525114155251E-4</v>
      </c>
      <c r="BAG8" s="95">
        <f t="shared" si="715"/>
        <v>1.1415525114155251E-4</v>
      </c>
      <c r="BAH8" s="95">
        <f t="shared" si="715"/>
        <v>1.1415525114155251E-4</v>
      </c>
      <c r="BAI8" s="95">
        <f t="shared" si="715"/>
        <v>1.1415525114155251E-4</v>
      </c>
      <c r="BAJ8" s="95">
        <f t="shared" si="715"/>
        <v>1.1415525114155251E-4</v>
      </c>
      <c r="BAK8" s="95">
        <f t="shared" si="715"/>
        <v>1.1415525114155251E-4</v>
      </c>
      <c r="BAL8" s="95">
        <f t="shared" si="715"/>
        <v>1.1415525114155251E-4</v>
      </c>
      <c r="BAM8" s="95">
        <f t="shared" si="715"/>
        <v>1.1415525114155251E-4</v>
      </c>
      <c r="BAN8" s="95">
        <f t="shared" si="715"/>
        <v>1.1415525114155251E-4</v>
      </c>
      <c r="BAO8" s="95">
        <f t="shared" si="715"/>
        <v>1.1415525114155251E-4</v>
      </c>
      <c r="BAP8" s="95">
        <f t="shared" si="715"/>
        <v>1.1415525114155251E-4</v>
      </c>
      <c r="BAQ8" s="95">
        <f t="shared" si="715"/>
        <v>1.1415525114155251E-4</v>
      </c>
      <c r="BAR8" s="95">
        <f t="shared" si="715"/>
        <v>1.1415525114155251E-4</v>
      </c>
      <c r="BAS8" s="95">
        <f t="shared" si="715"/>
        <v>1.1415525114155251E-4</v>
      </c>
      <c r="BAT8" s="95">
        <f t="shared" si="715"/>
        <v>1.1415525114155251E-4</v>
      </c>
      <c r="BAU8" s="95">
        <f t="shared" si="715"/>
        <v>1.1415525114155251E-4</v>
      </c>
      <c r="BAV8" s="95">
        <f t="shared" si="715"/>
        <v>1.1415525114155251E-4</v>
      </c>
      <c r="BAW8" s="95">
        <f t="shared" si="715"/>
        <v>1.1415525114155251E-4</v>
      </c>
      <c r="BAX8" s="95">
        <f t="shared" si="715"/>
        <v>1.1415525114155251E-4</v>
      </c>
      <c r="BAY8" s="95">
        <f t="shared" si="715"/>
        <v>1.1415525114155251E-4</v>
      </c>
      <c r="BAZ8" s="95">
        <f t="shared" si="715"/>
        <v>1.1415525114155251E-4</v>
      </c>
      <c r="BBA8" s="95">
        <f t="shared" si="715"/>
        <v>1.1415525114155251E-4</v>
      </c>
      <c r="BBB8" s="95">
        <f t="shared" si="715"/>
        <v>1.1415525114155251E-4</v>
      </c>
      <c r="BBC8" s="95">
        <f t="shared" si="715"/>
        <v>1.1415525114155251E-4</v>
      </c>
      <c r="BBD8" s="95">
        <f t="shared" si="715"/>
        <v>1.1415525114155251E-4</v>
      </c>
      <c r="BBE8" s="95">
        <f t="shared" si="715"/>
        <v>1.1415525114155251E-4</v>
      </c>
      <c r="BBF8" s="95">
        <f t="shared" si="715"/>
        <v>1.1415525114155251E-4</v>
      </c>
      <c r="BBG8" s="95">
        <f t="shared" si="715"/>
        <v>1.1415525114155251E-4</v>
      </c>
      <c r="BBH8" s="95">
        <f t="shared" si="715"/>
        <v>1.1415525114155251E-4</v>
      </c>
      <c r="BBI8" s="95">
        <f t="shared" si="715"/>
        <v>1.1415525114155251E-4</v>
      </c>
      <c r="BBJ8" s="95">
        <f t="shared" si="715"/>
        <v>1.1415525114155251E-4</v>
      </c>
      <c r="BBK8" s="95">
        <f t="shared" si="715"/>
        <v>1.1415525114155251E-4</v>
      </c>
      <c r="BBL8" s="95">
        <f t="shared" si="715"/>
        <v>1.1415525114155251E-4</v>
      </c>
      <c r="BBM8" s="95">
        <f t="shared" ref="BBM8:BDX8" si="716">BBL8</f>
        <v>1.1415525114155251E-4</v>
      </c>
      <c r="BBN8" s="95">
        <f t="shared" si="716"/>
        <v>1.1415525114155251E-4</v>
      </c>
      <c r="BBO8" s="95">
        <f t="shared" si="716"/>
        <v>1.1415525114155251E-4</v>
      </c>
      <c r="BBP8" s="95">
        <f t="shared" si="716"/>
        <v>1.1415525114155251E-4</v>
      </c>
      <c r="BBQ8" s="95">
        <f t="shared" si="716"/>
        <v>1.1415525114155251E-4</v>
      </c>
      <c r="BBR8" s="95">
        <f t="shared" si="716"/>
        <v>1.1415525114155251E-4</v>
      </c>
      <c r="BBS8" s="95">
        <f t="shared" si="716"/>
        <v>1.1415525114155251E-4</v>
      </c>
      <c r="BBT8" s="95">
        <f t="shared" si="716"/>
        <v>1.1415525114155251E-4</v>
      </c>
      <c r="BBU8" s="95">
        <f t="shared" si="716"/>
        <v>1.1415525114155251E-4</v>
      </c>
      <c r="BBV8" s="95">
        <f t="shared" si="716"/>
        <v>1.1415525114155251E-4</v>
      </c>
      <c r="BBW8" s="95">
        <f t="shared" si="716"/>
        <v>1.1415525114155251E-4</v>
      </c>
      <c r="BBX8" s="95">
        <f t="shared" si="716"/>
        <v>1.1415525114155251E-4</v>
      </c>
      <c r="BBY8" s="95">
        <f t="shared" si="716"/>
        <v>1.1415525114155251E-4</v>
      </c>
      <c r="BBZ8" s="95">
        <f t="shared" si="716"/>
        <v>1.1415525114155251E-4</v>
      </c>
      <c r="BCA8" s="95">
        <f t="shared" si="716"/>
        <v>1.1415525114155251E-4</v>
      </c>
      <c r="BCB8" s="95">
        <f t="shared" si="716"/>
        <v>1.1415525114155251E-4</v>
      </c>
      <c r="BCC8" s="95">
        <f t="shared" si="716"/>
        <v>1.1415525114155251E-4</v>
      </c>
      <c r="BCD8" s="95">
        <f t="shared" si="716"/>
        <v>1.1415525114155251E-4</v>
      </c>
      <c r="BCE8" s="95">
        <f t="shared" si="716"/>
        <v>1.1415525114155251E-4</v>
      </c>
      <c r="BCF8" s="95">
        <f t="shared" si="716"/>
        <v>1.1415525114155251E-4</v>
      </c>
      <c r="BCG8" s="95">
        <f t="shared" si="716"/>
        <v>1.1415525114155251E-4</v>
      </c>
      <c r="BCH8" s="95">
        <f t="shared" si="716"/>
        <v>1.1415525114155251E-4</v>
      </c>
      <c r="BCI8" s="95">
        <f t="shared" si="716"/>
        <v>1.1415525114155251E-4</v>
      </c>
      <c r="BCJ8" s="95">
        <f t="shared" si="716"/>
        <v>1.1415525114155251E-4</v>
      </c>
      <c r="BCK8" s="95">
        <f t="shared" si="716"/>
        <v>1.1415525114155251E-4</v>
      </c>
      <c r="BCL8" s="95">
        <f t="shared" si="716"/>
        <v>1.1415525114155251E-4</v>
      </c>
      <c r="BCM8" s="95">
        <f t="shared" si="716"/>
        <v>1.1415525114155251E-4</v>
      </c>
      <c r="BCN8" s="95">
        <f t="shared" si="716"/>
        <v>1.1415525114155251E-4</v>
      </c>
      <c r="BCO8" s="95">
        <f t="shared" si="716"/>
        <v>1.1415525114155251E-4</v>
      </c>
      <c r="BCP8" s="95">
        <f t="shared" si="716"/>
        <v>1.1415525114155251E-4</v>
      </c>
      <c r="BCQ8" s="95">
        <f t="shared" si="716"/>
        <v>1.1415525114155251E-4</v>
      </c>
      <c r="BCR8" s="95">
        <f t="shared" si="716"/>
        <v>1.1415525114155251E-4</v>
      </c>
      <c r="BCS8" s="95">
        <f t="shared" si="716"/>
        <v>1.1415525114155251E-4</v>
      </c>
      <c r="BCT8" s="95">
        <f t="shared" si="716"/>
        <v>1.1415525114155251E-4</v>
      </c>
      <c r="BCU8" s="95">
        <f t="shared" si="716"/>
        <v>1.1415525114155251E-4</v>
      </c>
      <c r="BCV8" s="95">
        <f t="shared" si="716"/>
        <v>1.1415525114155251E-4</v>
      </c>
      <c r="BCW8" s="95">
        <f t="shared" si="716"/>
        <v>1.1415525114155251E-4</v>
      </c>
      <c r="BCX8" s="95">
        <f t="shared" si="716"/>
        <v>1.1415525114155251E-4</v>
      </c>
      <c r="BCY8" s="95">
        <f t="shared" si="716"/>
        <v>1.1415525114155251E-4</v>
      </c>
      <c r="BCZ8" s="95">
        <f t="shared" si="716"/>
        <v>1.1415525114155251E-4</v>
      </c>
      <c r="BDA8" s="95">
        <f t="shared" si="716"/>
        <v>1.1415525114155251E-4</v>
      </c>
      <c r="BDB8" s="95">
        <f t="shared" si="716"/>
        <v>1.1415525114155251E-4</v>
      </c>
      <c r="BDC8" s="95">
        <f t="shared" si="716"/>
        <v>1.1415525114155251E-4</v>
      </c>
      <c r="BDD8" s="95">
        <f t="shared" si="716"/>
        <v>1.1415525114155251E-4</v>
      </c>
      <c r="BDE8" s="95">
        <f t="shared" si="716"/>
        <v>1.1415525114155251E-4</v>
      </c>
      <c r="BDF8" s="95">
        <f t="shared" si="716"/>
        <v>1.1415525114155251E-4</v>
      </c>
      <c r="BDG8" s="95">
        <f t="shared" si="716"/>
        <v>1.1415525114155251E-4</v>
      </c>
      <c r="BDH8" s="95">
        <f t="shared" si="716"/>
        <v>1.1415525114155251E-4</v>
      </c>
      <c r="BDI8" s="95">
        <f t="shared" si="716"/>
        <v>1.1415525114155251E-4</v>
      </c>
      <c r="BDJ8" s="95">
        <f t="shared" si="716"/>
        <v>1.1415525114155251E-4</v>
      </c>
      <c r="BDK8" s="95">
        <f t="shared" si="716"/>
        <v>1.1415525114155251E-4</v>
      </c>
      <c r="BDL8" s="95">
        <f t="shared" si="716"/>
        <v>1.1415525114155251E-4</v>
      </c>
      <c r="BDM8" s="95">
        <f t="shared" si="716"/>
        <v>1.1415525114155251E-4</v>
      </c>
      <c r="BDN8" s="95">
        <f t="shared" si="716"/>
        <v>1.1415525114155251E-4</v>
      </c>
      <c r="BDO8" s="95">
        <f t="shared" si="716"/>
        <v>1.1415525114155251E-4</v>
      </c>
      <c r="BDP8" s="95">
        <f t="shared" si="716"/>
        <v>1.1415525114155251E-4</v>
      </c>
      <c r="BDQ8" s="95">
        <f t="shared" si="716"/>
        <v>1.1415525114155251E-4</v>
      </c>
      <c r="BDR8" s="95">
        <f t="shared" si="716"/>
        <v>1.1415525114155251E-4</v>
      </c>
      <c r="BDS8" s="95">
        <f t="shared" si="716"/>
        <v>1.1415525114155251E-4</v>
      </c>
      <c r="BDT8" s="95">
        <f t="shared" si="716"/>
        <v>1.1415525114155251E-4</v>
      </c>
      <c r="BDU8" s="95">
        <f t="shared" si="716"/>
        <v>1.1415525114155251E-4</v>
      </c>
      <c r="BDV8" s="95">
        <f t="shared" si="716"/>
        <v>1.1415525114155251E-4</v>
      </c>
      <c r="BDW8" s="95">
        <f t="shared" si="716"/>
        <v>1.1415525114155251E-4</v>
      </c>
      <c r="BDX8" s="95">
        <f t="shared" si="716"/>
        <v>1.1415525114155251E-4</v>
      </c>
      <c r="BDY8" s="95">
        <f t="shared" ref="BDY8:BGJ8" si="717">BDX8</f>
        <v>1.1415525114155251E-4</v>
      </c>
      <c r="BDZ8" s="95">
        <f t="shared" si="717"/>
        <v>1.1415525114155251E-4</v>
      </c>
      <c r="BEA8" s="95">
        <f t="shared" si="717"/>
        <v>1.1415525114155251E-4</v>
      </c>
      <c r="BEB8" s="95">
        <f t="shared" si="717"/>
        <v>1.1415525114155251E-4</v>
      </c>
      <c r="BEC8" s="95">
        <f t="shared" si="717"/>
        <v>1.1415525114155251E-4</v>
      </c>
      <c r="BED8" s="95">
        <f t="shared" si="717"/>
        <v>1.1415525114155251E-4</v>
      </c>
      <c r="BEE8" s="95">
        <f t="shared" si="717"/>
        <v>1.1415525114155251E-4</v>
      </c>
      <c r="BEF8" s="95">
        <f t="shared" si="717"/>
        <v>1.1415525114155251E-4</v>
      </c>
      <c r="BEG8" s="95">
        <f t="shared" si="717"/>
        <v>1.1415525114155251E-4</v>
      </c>
      <c r="BEH8" s="95">
        <f t="shared" si="717"/>
        <v>1.1415525114155251E-4</v>
      </c>
      <c r="BEI8" s="95">
        <f t="shared" si="717"/>
        <v>1.1415525114155251E-4</v>
      </c>
      <c r="BEJ8" s="95">
        <f t="shared" si="717"/>
        <v>1.1415525114155251E-4</v>
      </c>
      <c r="BEK8" s="95">
        <f t="shared" si="717"/>
        <v>1.1415525114155251E-4</v>
      </c>
      <c r="BEL8" s="95">
        <f t="shared" si="717"/>
        <v>1.1415525114155251E-4</v>
      </c>
      <c r="BEM8" s="95">
        <f t="shared" si="717"/>
        <v>1.1415525114155251E-4</v>
      </c>
      <c r="BEN8" s="95">
        <f t="shared" si="717"/>
        <v>1.1415525114155251E-4</v>
      </c>
      <c r="BEO8" s="95">
        <f t="shared" si="717"/>
        <v>1.1415525114155251E-4</v>
      </c>
      <c r="BEP8" s="95">
        <f t="shared" si="717"/>
        <v>1.1415525114155251E-4</v>
      </c>
      <c r="BEQ8" s="95">
        <f t="shared" si="717"/>
        <v>1.1415525114155251E-4</v>
      </c>
      <c r="BER8" s="95">
        <f t="shared" si="717"/>
        <v>1.1415525114155251E-4</v>
      </c>
      <c r="BES8" s="95">
        <f t="shared" si="717"/>
        <v>1.1415525114155251E-4</v>
      </c>
      <c r="BET8" s="95">
        <f t="shared" si="717"/>
        <v>1.1415525114155251E-4</v>
      </c>
      <c r="BEU8" s="95">
        <f t="shared" si="717"/>
        <v>1.1415525114155251E-4</v>
      </c>
      <c r="BEV8" s="95">
        <f t="shared" si="717"/>
        <v>1.1415525114155251E-4</v>
      </c>
      <c r="BEW8" s="95">
        <f t="shared" si="717"/>
        <v>1.1415525114155251E-4</v>
      </c>
      <c r="BEX8" s="95">
        <f t="shared" si="717"/>
        <v>1.1415525114155251E-4</v>
      </c>
      <c r="BEY8" s="95">
        <f t="shared" si="717"/>
        <v>1.1415525114155251E-4</v>
      </c>
      <c r="BEZ8" s="95">
        <f t="shared" si="717"/>
        <v>1.1415525114155251E-4</v>
      </c>
      <c r="BFA8" s="95">
        <f t="shared" si="717"/>
        <v>1.1415525114155251E-4</v>
      </c>
      <c r="BFB8" s="95">
        <f t="shared" si="717"/>
        <v>1.1415525114155251E-4</v>
      </c>
      <c r="BFC8" s="95">
        <f t="shared" si="717"/>
        <v>1.1415525114155251E-4</v>
      </c>
      <c r="BFD8" s="95">
        <f t="shared" si="717"/>
        <v>1.1415525114155251E-4</v>
      </c>
      <c r="BFE8" s="95">
        <f t="shared" si="717"/>
        <v>1.1415525114155251E-4</v>
      </c>
      <c r="BFF8" s="95">
        <f t="shared" si="717"/>
        <v>1.1415525114155251E-4</v>
      </c>
      <c r="BFG8" s="95">
        <f t="shared" si="717"/>
        <v>1.1415525114155251E-4</v>
      </c>
      <c r="BFH8" s="95">
        <f t="shared" si="717"/>
        <v>1.1415525114155251E-4</v>
      </c>
      <c r="BFI8" s="95">
        <f t="shared" si="717"/>
        <v>1.1415525114155251E-4</v>
      </c>
      <c r="BFJ8" s="95">
        <f t="shared" si="717"/>
        <v>1.1415525114155251E-4</v>
      </c>
      <c r="BFK8" s="95">
        <f t="shared" si="717"/>
        <v>1.1415525114155251E-4</v>
      </c>
      <c r="BFL8" s="95">
        <f t="shared" si="717"/>
        <v>1.1415525114155251E-4</v>
      </c>
      <c r="BFM8" s="95">
        <f t="shared" si="717"/>
        <v>1.1415525114155251E-4</v>
      </c>
      <c r="BFN8" s="95">
        <f t="shared" si="717"/>
        <v>1.1415525114155251E-4</v>
      </c>
      <c r="BFO8" s="95">
        <f t="shared" si="717"/>
        <v>1.1415525114155251E-4</v>
      </c>
      <c r="BFP8" s="95">
        <f t="shared" si="717"/>
        <v>1.1415525114155251E-4</v>
      </c>
      <c r="BFQ8" s="95">
        <f t="shared" si="717"/>
        <v>1.1415525114155251E-4</v>
      </c>
      <c r="BFR8" s="95">
        <f t="shared" si="717"/>
        <v>1.1415525114155251E-4</v>
      </c>
      <c r="BFS8" s="95">
        <f t="shared" si="717"/>
        <v>1.1415525114155251E-4</v>
      </c>
      <c r="BFT8" s="95">
        <f t="shared" si="717"/>
        <v>1.1415525114155251E-4</v>
      </c>
      <c r="BFU8" s="95">
        <f t="shared" si="717"/>
        <v>1.1415525114155251E-4</v>
      </c>
      <c r="BFV8" s="95">
        <f t="shared" si="717"/>
        <v>1.1415525114155251E-4</v>
      </c>
      <c r="BFW8" s="95">
        <f t="shared" si="717"/>
        <v>1.1415525114155251E-4</v>
      </c>
      <c r="BFX8" s="95">
        <f t="shared" si="717"/>
        <v>1.1415525114155251E-4</v>
      </c>
      <c r="BFY8" s="95">
        <f t="shared" si="717"/>
        <v>1.1415525114155251E-4</v>
      </c>
      <c r="BFZ8" s="95">
        <f t="shared" si="717"/>
        <v>1.1415525114155251E-4</v>
      </c>
      <c r="BGA8" s="95">
        <f t="shared" si="717"/>
        <v>1.1415525114155251E-4</v>
      </c>
      <c r="BGB8" s="95">
        <f t="shared" si="717"/>
        <v>1.1415525114155251E-4</v>
      </c>
      <c r="BGC8" s="95">
        <f t="shared" si="717"/>
        <v>1.1415525114155251E-4</v>
      </c>
      <c r="BGD8" s="95">
        <f t="shared" si="717"/>
        <v>1.1415525114155251E-4</v>
      </c>
      <c r="BGE8" s="95">
        <f t="shared" si="717"/>
        <v>1.1415525114155251E-4</v>
      </c>
      <c r="BGF8" s="95">
        <f t="shared" si="717"/>
        <v>1.1415525114155251E-4</v>
      </c>
      <c r="BGG8" s="95">
        <f t="shared" si="717"/>
        <v>1.1415525114155251E-4</v>
      </c>
      <c r="BGH8" s="95">
        <f t="shared" si="717"/>
        <v>1.1415525114155251E-4</v>
      </c>
      <c r="BGI8" s="95">
        <f t="shared" si="717"/>
        <v>1.1415525114155251E-4</v>
      </c>
      <c r="BGJ8" s="95">
        <f t="shared" si="717"/>
        <v>1.1415525114155251E-4</v>
      </c>
      <c r="BGK8" s="95">
        <f t="shared" ref="BGK8:BIV8" si="718">BGJ8</f>
        <v>1.1415525114155251E-4</v>
      </c>
      <c r="BGL8" s="95">
        <f t="shared" si="718"/>
        <v>1.1415525114155251E-4</v>
      </c>
      <c r="BGM8" s="95">
        <f t="shared" si="718"/>
        <v>1.1415525114155251E-4</v>
      </c>
      <c r="BGN8" s="95">
        <f t="shared" si="718"/>
        <v>1.1415525114155251E-4</v>
      </c>
      <c r="BGO8" s="95">
        <f t="shared" si="718"/>
        <v>1.1415525114155251E-4</v>
      </c>
      <c r="BGP8" s="95">
        <f t="shared" si="718"/>
        <v>1.1415525114155251E-4</v>
      </c>
      <c r="BGQ8" s="95">
        <f t="shared" si="718"/>
        <v>1.1415525114155251E-4</v>
      </c>
      <c r="BGR8" s="95">
        <f t="shared" si="718"/>
        <v>1.1415525114155251E-4</v>
      </c>
      <c r="BGS8" s="95">
        <f t="shared" si="718"/>
        <v>1.1415525114155251E-4</v>
      </c>
      <c r="BGT8" s="95">
        <f t="shared" si="718"/>
        <v>1.1415525114155251E-4</v>
      </c>
      <c r="BGU8" s="95">
        <f t="shared" si="718"/>
        <v>1.1415525114155251E-4</v>
      </c>
      <c r="BGV8" s="95">
        <f t="shared" si="718"/>
        <v>1.1415525114155251E-4</v>
      </c>
      <c r="BGW8" s="95">
        <f t="shared" si="718"/>
        <v>1.1415525114155251E-4</v>
      </c>
      <c r="BGX8" s="95">
        <f t="shared" si="718"/>
        <v>1.1415525114155251E-4</v>
      </c>
      <c r="BGY8" s="95">
        <f t="shared" si="718"/>
        <v>1.1415525114155251E-4</v>
      </c>
      <c r="BGZ8" s="95">
        <f t="shared" si="718"/>
        <v>1.1415525114155251E-4</v>
      </c>
      <c r="BHA8" s="95">
        <f t="shared" si="718"/>
        <v>1.1415525114155251E-4</v>
      </c>
      <c r="BHB8" s="95">
        <f t="shared" si="718"/>
        <v>1.1415525114155251E-4</v>
      </c>
      <c r="BHC8" s="95">
        <f t="shared" si="718"/>
        <v>1.1415525114155251E-4</v>
      </c>
      <c r="BHD8" s="95">
        <f t="shared" si="718"/>
        <v>1.1415525114155251E-4</v>
      </c>
      <c r="BHE8" s="95">
        <f t="shared" si="718"/>
        <v>1.1415525114155251E-4</v>
      </c>
      <c r="BHF8" s="95">
        <f t="shared" si="718"/>
        <v>1.1415525114155251E-4</v>
      </c>
      <c r="BHG8" s="95">
        <f t="shared" si="718"/>
        <v>1.1415525114155251E-4</v>
      </c>
      <c r="BHH8" s="95">
        <f t="shared" si="718"/>
        <v>1.1415525114155251E-4</v>
      </c>
      <c r="BHI8" s="95">
        <f t="shared" si="718"/>
        <v>1.1415525114155251E-4</v>
      </c>
      <c r="BHJ8" s="95">
        <f t="shared" si="718"/>
        <v>1.1415525114155251E-4</v>
      </c>
      <c r="BHK8" s="95">
        <f t="shared" si="718"/>
        <v>1.1415525114155251E-4</v>
      </c>
      <c r="BHL8" s="95">
        <f t="shared" si="718"/>
        <v>1.1415525114155251E-4</v>
      </c>
      <c r="BHM8" s="95">
        <f t="shared" si="718"/>
        <v>1.1415525114155251E-4</v>
      </c>
      <c r="BHN8" s="95">
        <f t="shared" si="718"/>
        <v>1.1415525114155251E-4</v>
      </c>
      <c r="BHO8" s="95">
        <f t="shared" si="718"/>
        <v>1.1415525114155251E-4</v>
      </c>
      <c r="BHP8" s="95">
        <f t="shared" si="718"/>
        <v>1.1415525114155251E-4</v>
      </c>
      <c r="BHQ8" s="95">
        <f t="shared" si="718"/>
        <v>1.1415525114155251E-4</v>
      </c>
      <c r="BHR8" s="95">
        <f t="shared" si="718"/>
        <v>1.1415525114155251E-4</v>
      </c>
      <c r="BHS8" s="95">
        <f t="shared" si="718"/>
        <v>1.1415525114155251E-4</v>
      </c>
      <c r="BHT8" s="95">
        <f t="shared" si="718"/>
        <v>1.1415525114155251E-4</v>
      </c>
      <c r="BHU8" s="95">
        <f t="shared" si="718"/>
        <v>1.1415525114155251E-4</v>
      </c>
      <c r="BHV8" s="95">
        <f t="shared" si="718"/>
        <v>1.1415525114155251E-4</v>
      </c>
      <c r="BHW8" s="95">
        <f t="shared" si="718"/>
        <v>1.1415525114155251E-4</v>
      </c>
      <c r="BHX8" s="95">
        <f t="shared" si="718"/>
        <v>1.1415525114155251E-4</v>
      </c>
      <c r="BHY8" s="95">
        <f t="shared" si="718"/>
        <v>1.1415525114155251E-4</v>
      </c>
      <c r="BHZ8" s="95">
        <f t="shared" si="718"/>
        <v>1.1415525114155251E-4</v>
      </c>
      <c r="BIA8" s="95">
        <f t="shared" si="718"/>
        <v>1.1415525114155251E-4</v>
      </c>
      <c r="BIB8" s="95">
        <f t="shared" si="718"/>
        <v>1.1415525114155251E-4</v>
      </c>
      <c r="BIC8" s="95">
        <f t="shared" si="718"/>
        <v>1.1415525114155251E-4</v>
      </c>
      <c r="BID8" s="95">
        <f t="shared" si="718"/>
        <v>1.1415525114155251E-4</v>
      </c>
      <c r="BIE8" s="95">
        <f t="shared" si="718"/>
        <v>1.1415525114155251E-4</v>
      </c>
      <c r="BIF8" s="95">
        <f t="shared" si="718"/>
        <v>1.1415525114155251E-4</v>
      </c>
      <c r="BIG8" s="95">
        <f t="shared" si="718"/>
        <v>1.1415525114155251E-4</v>
      </c>
      <c r="BIH8" s="95">
        <f t="shared" si="718"/>
        <v>1.1415525114155251E-4</v>
      </c>
      <c r="BII8" s="95">
        <f t="shared" si="718"/>
        <v>1.1415525114155251E-4</v>
      </c>
      <c r="BIJ8" s="95">
        <f t="shared" si="718"/>
        <v>1.1415525114155251E-4</v>
      </c>
      <c r="BIK8" s="95">
        <f t="shared" si="718"/>
        <v>1.1415525114155251E-4</v>
      </c>
      <c r="BIL8" s="95">
        <f t="shared" si="718"/>
        <v>1.1415525114155251E-4</v>
      </c>
      <c r="BIM8" s="95">
        <f t="shared" si="718"/>
        <v>1.1415525114155251E-4</v>
      </c>
      <c r="BIN8" s="95">
        <f t="shared" si="718"/>
        <v>1.1415525114155251E-4</v>
      </c>
      <c r="BIO8" s="95">
        <f t="shared" si="718"/>
        <v>1.1415525114155251E-4</v>
      </c>
      <c r="BIP8" s="95">
        <f t="shared" si="718"/>
        <v>1.1415525114155251E-4</v>
      </c>
      <c r="BIQ8" s="95">
        <f t="shared" si="718"/>
        <v>1.1415525114155251E-4</v>
      </c>
      <c r="BIR8" s="95">
        <f t="shared" si="718"/>
        <v>1.1415525114155251E-4</v>
      </c>
      <c r="BIS8" s="95">
        <f t="shared" si="718"/>
        <v>1.1415525114155251E-4</v>
      </c>
      <c r="BIT8" s="95">
        <f t="shared" si="718"/>
        <v>1.1415525114155251E-4</v>
      </c>
      <c r="BIU8" s="95">
        <f t="shared" si="718"/>
        <v>1.1415525114155251E-4</v>
      </c>
      <c r="BIV8" s="95">
        <f t="shared" si="718"/>
        <v>1.1415525114155251E-4</v>
      </c>
      <c r="BIW8" s="95">
        <f t="shared" ref="BIW8:BLH8" si="719">BIV8</f>
        <v>1.1415525114155251E-4</v>
      </c>
      <c r="BIX8" s="95">
        <f t="shared" si="719"/>
        <v>1.1415525114155251E-4</v>
      </c>
      <c r="BIY8" s="95">
        <f t="shared" si="719"/>
        <v>1.1415525114155251E-4</v>
      </c>
      <c r="BIZ8" s="95">
        <f t="shared" si="719"/>
        <v>1.1415525114155251E-4</v>
      </c>
      <c r="BJA8" s="95">
        <f t="shared" si="719"/>
        <v>1.1415525114155251E-4</v>
      </c>
      <c r="BJB8" s="95">
        <f t="shared" si="719"/>
        <v>1.1415525114155251E-4</v>
      </c>
      <c r="BJC8" s="95">
        <f t="shared" si="719"/>
        <v>1.1415525114155251E-4</v>
      </c>
      <c r="BJD8" s="95">
        <f t="shared" si="719"/>
        <v>1.1415525114155251E-4</v>
      </c>
      <c r="BJE8" s="95">
        <f t="shared" si="719"/>
        <v>1.1415525114155251E-4</v>
      </c>
      <c r="BJF8" s="95">
        <f t="shared" si="719"/>
        <v>1.1415525114155251E-4</v>
      </c>
      <c r="BJG8" s="95">
        <f t="shared" si="719"/>
        <v>1.1415525114155251E-4</v>
      </c>
      <c r="BJH8" s="95">
        <f t="shared" si="719"/>
        <v>1.1415525114155251E-4</v>
      </c>
      <c r="BJI8" s="95">
        <f t="shared" si="719"/>
        <v>1.1415525114155251E-4</v>
      </c>
      <c r="BJJ8" s="95">
        <f t="shared" si="719"/>
        <v>1.1415525114155251E-4</v>
      </c>
      <c r="BJK8" s="95">
        <f t="shared" si="719"/>
        <v>1.1415525114155251E-4</v>
      </c>
      <c r="BJL8" s="95">
        <f t="shared" si="719"/>
        <v>1.1415525114155251E-4</v>
      </c>
      <c r="BJM8" s="95">
        <f t="shared" si="719"/>
        <v>1.1415525114155251E-4</v>
      </c>
      <c r="BJN8" s="95">
        <f t="shared" si="719"/>
        <v>1.1415525114155251E-4</v>
      </c>
      <c r="BJO8" s="95">
        <f t="shared" si="719"/>
        <v>1.1415525114155251E-4</v>
      </c>
      <c r="BJP8" s="95">
        <f t="shared" si="719"/>
        <v>1.1415525114155251E-4</v>
      </c>
      <c r="BJQ8" s="95">
        <f t="shared" si="719"/>
        <v>1.1415525114155251E-4</v>
      </c>
      <c r="BJR8" s="95">
        <f t="shared" si="719"/>
        <v>1.1415525114155251E-4</v>
      </c>
      <c r="BJS8" s="95">
        <f t="shared" si="719"/>
        <v>1.1415525114155251E-4</v>
      </c>
      <c r="BJT8" s="95">
        <f t="shared" si="719"/>
        <v>1.1415525114155251E-4</v>
      </c>
      <c r="BJU8" s="95">
        <f t="shared" si="719"/>
        <v>1.1415525114155251E-4</v>
      </c>
      <c r="BJV8" s="95">
        <f t="shared" si="719"/>
        <v>1.1415525114155251E-4</v>
      </c>
      <c r="BJW8" s="95">
        <f t="shared" si="719"/>
        <v>1.1415525114155251E-4</v>
      </c>
      <c r="BJX8" s="95">
        <f t="shared" si="719"/>
        <v>1.1415525114155251E-4</v>
      </c>
      <c r="BJY8" s="95">
        <f t="shared" si="719"/>
        <v>1.1415525114155251E-4</v>
      </c>
      <c r="BJZ8" s="95">
        <f t="shared" si="719"/>
        <v>1.1415525114155251E-4</v>
      </c>
      <c r="BKA8" s="95">
        <f t="shared" si="719"/>
        <v>1.1415525114155251E-4</v>
      </c>
      <c r="BKB8" s="95">
        <f t="shared" si="719"/>
        <v>1.1415525114155251E-4</v>
      </c>
      <c r="BKC8" s="95">
        <f t="shared" si="719"/>
        <v>1.1415525114155251E-4</v>
      </c>
      <c r="BKD8" s="95">
        <f t="shared" si="719"/>
        <v>1.1415525114155251E-4</v>
      </c>
      <c r="BKE8" s="95">
        <f t="shared" si="719"/>
        <v>1.1415525114155251E-4</v>
      </c>
      <c r="BKF8" s="95">
        <f t="shared" si="719"/>
        <v>1.1415525114155251E-4</v>
      </c>
      <c r="BKG8" s="95">
        <f t="shared" si="719"/>
        <v>1.1415525114155251E-4</v>
      </c>
      <c r="BKH8" s="95">
        <f t="shared" si="719"/>
        <v>1.1415525114155251E-4</v>
      </c>
      <c r="BKI8" s="95">
        <f t="shared" si="719"/>
        <v>1.1415525114155251E-4</v>
      </c>
      <c r="BKJ8" s="95">
        <f t="shared" si="719"/>
        <v>1.1415525114155251E-4</v>
      </c>
      <c r="BKK8" s="95">
        <f t="shared" si="719"/>
        <v>1.1415525114155251E-4</v>
      </c>
      <c r="BKL8" s="95">
        <f t="shared" si="719"/>
        <v>1.1415525114155251E-4</v>
      </c>
      <c r="BKM8" s="95">
        <f t="shared" si="719"/>
        <v>1.1415525114155251E-4</v>
      </c>
      <c r="BKN8" s="95">
        <f t="shared" si="719"/>
        <v>1.1415525114155251E-4</v>
      </c>
      <c r="BKO8" s="95">
        <f t="shared" si="719"/>
        <v>1.1415525114155251E-4</v>
      </c>
      <c r="BKP8" s="95">
        <f t="shared" si="719"/>
        <v>1.1415525114155251E-4</v>
      </c>
      <c r="BKQ8" s="95">
        <f t="shared" si="719"/>
        <v>1.1415525114155251E-4</v>
      </c>
      <c r="BKR8" s="95">
        <f t="shared" si="719"/>
        <v>1.1415525114155251E-4</v>
      </c>
      <c r="BKS8" s="95">
        <f t="shared" si="719"/>
        <v>1.1415525114155251E-4</v>
      </c>
      <c r="BKT8" s="95">
        <f t="shared" si="719"/>
        <v>1.1415525114155251E-4</v>
      </c>
      <c r="BKU8" s="95">
        <f t="shared" si="719"/>
        <v>1.1415525114155251E-4</v>
      </c>
      <c r="BKV8" s="95">
        <f t="shared" si="719"/>
        <v>1.1415525114155251E-4</v>
      </c>
      <c r="BKW8" s="95">
        <f t="shared" si="719"/>
        <v>1.1415525114155251E-4</v>
      </c>
      <c r="BKX8" s="95">
        <f t="shared" si="719"/>
        <v>1.1415525114155251E-4</v>
      </c>
      <c r="BKY8" s="95">
        <f t="shared" si="719"/>
        <v>1.1415525114155251E-4</v>
      </c>
      <c r="BKZ8" s="95">
        <f t="shared" si="719"/>
        <v>1.1415525114155251E-4</v>
      </c>
      <c r="BLA8" s="95">
        <f t="shared" si="719"/>
        <v>1.1415525114155251E-4</v>
      </c>
      <c r="BLB8" s="95">
        <f t="shared" si="719"/>
        <v>1.1415525114155251E-4</v>
      </c>
      <c r="BLC8" s="95">
        <f t="shared" si="719"/>
        <v>1.1415525114155251E-4</v>
      </c>
      <c r="BLD8" s="95">
        <f t="shared" si="719"/>
        <v>1.1415525114155251E-4</v>
      </c>
      <c r="BLE8" s="95">
        <f t="shared" si="719"/>
        <v>1.1415525114155251E-4</v>
      </c>
      <c r="BLF8" s="95">
        <f t="shared" si="719"/>
        <v>1.1415525114155251E-4</v>
      </c>
      <c r="BLG8" s="95">
        <f t="shared" si="719"/>
        <v>1.1415525114155251E-4</v>
      </c>
      <c r="BLH8" s="95">
        <f t="shared" si="719"/>
        <v>1.1415525114155251E-4</v>
      </c>
      <c r="BLI8" s="95">
        <f t="shared" ref="BLI8:BNT8" si="720">BLH8</f>
        <v>1.1415525114155251E-4</v>
      </c>
      <c r="BLJ8" s="95">
        <f t="shared" si="720"/>
        <v>1.1415525114155251E-4</v>
      </c>
      <c r="BLK8" s="95">
        <f t="shared" si="720"/>
        <v>1.1415525114155251E-4</v>
      </c>
      <c r="BLL8" s="95">
        <f t="shared" si="720"/>
        <v>1.1415525114155251E-4</v>
      </c>
      <c r="BLM8" s="95">
        <f t="shared" si="720"/>
        <v>1.1415525114155251E-4</v>
      </c>
      <c r="BLN8" s="95">
        <f t="shared" si="720"/>
        <v>1.1415525114155251E-4</v>
      </c>
      <c r="BLO8" s="95">
        <f t="shared" si="720"/>
        <v>1.1415525114155251E-4</v>
      </c>
      <c r="BLP8" s="95">
        <f t="shared" si="720"/>
        <v>1.1415525114155251E-4</v>
      </c>
      <c r="BLQ8" s="95">
        <f t="shared" si="720"/>
        <v>1.1415525114155251E-4</v>
      </c>
      <c r="BLR8" s="95">
        <f t="shared" si="720"/>
        <v>1.1415525114155251E-4</v>
      </c>
      <c r="BLS8" s="95">
        <f t="shared" si="720"/>
        <v>1.1415525114155251E-4</v>
      </c>
      <c r="BLT8" s="95">
        <f t="shared" si="720"/>
        <v>1.1415525114155251E-4</v>
      </c>
      <c r="BLU8" s="95">
        <f t="shared" si="720"/>
        <v>1.1415525114155251E-4</v>
      </c>
      <c r="BLV8" s="95">
        <f t="shared" si="720"/>
        <v>1.1415525114155251E-4</v>
      </c>
      <c r="BLW8" s="95">
        <f t="shared" si="720"/>
        <v>1.1415525114155251E-4</v>
      </c>
      <c r="BLX8" s="95">
        <f t="shared" si="720"/>
        <v>1.1415525114155251E-4</v>
      </c>
      <c r="BLY8" s="95">
        <f t="shared" si="720"/>
        <v>1.1415525114155251E-4</v>
      </c>
      <c r="BLZ8" s="95">
        <f t="shared" si="720"/>
        <v>1.1415525114155251E-4</v>
      </c>
      <c r="BMA8" s="95">
        <f t="shared" si="720"/>
        <v>1.1415525114155251E-4</v>
      </c>
      <c r="BMB8" s="95">
        <f t="shared" si="720"/>
        <v>1.1415525114155251E-4</v>
      </c>
      <c r="BMC8" s="95">
        <f t="shared" si="720"/>
        <v>1.1415525114155251E-4</v>
      </c>
      <c r="BMD8" s="95">
        <f t="shared" si="720"/>
        <v>1.1415525114155251E-4</v>
      </c>
      <c r="BME8" s="95">
        <f t="shared" si="720"/>
        <v>1.1415525114155251E-4</v>
      </c>
      <c r="BMF8" s="95">
        <f t="shared" si="720"/>
        <v>1.1415525114155251E-4</v>
      </c>
      <c r="BMG8" s="95">
        <f t="shared" si="720"/>
        <v>1.1415525114155251E-4</v>
      </c>
      <c r="BMH8" s="95">
        <f t="shared" si="720"/>
        <v>1.1415525114155251E-4</v>
      </c>
      <c r="BMI8" s="95">
        <f t="shared" si="720"/>
        <v>1.1415525114155251E-4</v>
      </c>
      <c r="BMJ8" s="95">
        <f t="shared" si="720"/>
        <v>1.1415525114155251E-4</v>
      </c>
      <c r="BMK8" s="95">
        <f t="shared" si="720"/>
        <v>1.1415525114155251E-4</v>
      </c>
      <c r="BML8" s="95">
        <f t="shared" si="720"/>
        <v>1.1415525114155251E-4</v>
      </c>
      <c r="BMM8" s="95">
        <f t="shared" si="720"/>
        <v>1.1415525114155251E-4</v>
      </c>
      <c r="BMN8" s="95">
        <f t="shared" si="720"/>
        <v>1.1415525114155251E-4</v>
      </c>
      <c r="BMO8" s="95">
        <f t="shared" si="720"/>
        <v>1.1415525114155251E-4</v>
      </c>
      <c r="BMP8" s="95">
        <f t="shared" si="720"/>
        <v>1.1415525114155251E-4</v>
      </c>
      <c r="BMQ8" s="95">
        <f t="shared" si="720"/>
        <v>1.1415525114155251E-4</v>
      </c>
      <c r="BMR8" s="95">
        <f t="shared" si="720"/>
        <v>1.1415525114155251E-4</v>
      </c>
      <c r="BMS8" s="95">
        <f t="shared" si="720"/>
        <v>1.1415525114155251E-4</v>
      </c>
      <c r="BMT8" s="95">
        <f t="shared" si="720"/>
        <v>1.1415525114155251E-4</v>
      </c>
      <c r="BMU8" s="95">
        <f t="shared" si="720"/>
        <v>1.1415525114155251E-4</v>
      </c>
      <c r="BMV8" s="95">
        <f t="shared" si="720"/>
        <v>1.1415525114155251E-4</v>
      </c>
      <c r="BMW8" s="95">
        <f t="shared" si="720"/>
        <v>1.1415525114155251E-4</v>
      </c>
      <c r="BMX8" s="95">
        <f t="shared" si="720"/>
        <v>1.1415525114155251E-4</v>
      </c>
      <c r="BMY8" s="95">
        <f t="shared" si="720"/>
        <v>1.1415525114155251E-4</v>
      </c>
      <c r="BMZ8" s="95">
        <f t="shared" si="720"/>
        <v>1.1415525114155251E-4</v>
      </c>
      <c r="BNA8" s="95">
        <f t="shared" si="720"/>
        <v>1.1415525114155251E-4</v>
      </c>
      <c r="BNB8" s="95">
        <f t="shared" si="720"/>
        <v>1.1415525114155251E-4</v>
      </c>
      <c r="BNC8" s="95">
        <f t="shared" si="720"/>
        <v>1.1415525114155251E-4</v>
      </c>
      <c r="BND8" s="95">
        <f t="shared" si="720"/>
        <v>1.1415525114155251E-4</v>
      </c>
      <c r="BNE8" s="95">
        <f t="shared" si="720"/>
        <v>1.1415525114155251E-4</v>
      </c>
      <c r="BNF8" s="95">
        <f t="shared" si="720"/>
        <v>1.1415525114155251E-4</v>
      </c>
      <c r="BNG8" s="95">
        <f t="shared" si="720"/>
        <v>1.1415525114155251E-4</v>
      </c>
      <c r="BNH8" s="95">
        <f t="shared" si="720"/>
        <v>1.1415525114155251E-4</v>
      </c>
      <c r="BNI8" s="95">
        <f t="shared" si="720"/>
        <v>1.1415525114155251E-4</v>
      </c>
      <c r="BNJ8" s="95">
        <f t="shared" si="720"/>
        <v>1.1415525114155251E-4</v>
      </c>
      <c r="BNK8" s="95">
        <f t="shared" si="720"/>
        <v>1.1415525114155251E-4</v>
      </c>
      <c r="BNL8" s="95">
        <f t="shared" si="720"/>
        <v>1.1415525114155251E-4</v>
      </c>
      <c r="BNM8" s="95">
        <f t="shared" si="720"/>
        <v>1.1415525114155251E-4</v>
      </c>
      <c r="BNN8" s="95">
        <f t="shared" si="720"/>
        <v>1.1415525114155251E-4</v>
      </c>
      <c r="BNO8" s="95">
        <f t="shared" si="720"/>
        <v>1.1415525114155251E-4</v>
      </c>
      <c r="BNP8" s="95">
        <f t="shared" si="720"/>
        <v>1.1415525114155251E-4</v>
      </c>
      <c r="BNQ8" s="95">
        <f t="shared" si="720"/>
        <v>1.1415525114155251E-4</v>
      </c>
      <c r="BNR8" s="95">
        <f t="shared" si="720"/>
        <v>1.1415525114155251E-4</v>
      </c>
      <c r="BNS8" s="95">
        <f t="shared" si="720"/>
        <v>1.1415525114155251E-4</v>
      </c>
      <c r="BNT8" s="95">
        <f t="shared" si="720"/>
        <v>1.1415525114155251E-4</v>
      </c>
      <c r="BNU8" s="95">
        <f t="shared" ref="BNU8:BQF8" si="721">BNT8</f>
        <v>1.1415525114155251E-4</v>
      </c>
      <c r="BNV8" s="95">
        <f t="shared" si="721"/>
        <v>1.1415525114155251E-4</v>
      </c>
      <c r="BNW8" s="95">
        <f t="shared" si="721"/>
        <v>1.1415525114155251E-4</v>
      </c>
      <c r="BNX8" s="95">
        <f t="shared" si="721"/>
        <v>1.1415525114155251E-4</v>
      </c>
      <c r="BNY8" s="95">
        <f t="shared" si="721"/>
        <v>1.1415525114155251E-4</v>
      </c>
      <c r="BNZ8" s="95">
        <f t="shared" si="721"/>
        <v>1.1415525114155251E-4</v>
      </c>
      <c r="BOA8" s="95">
        <f t="shared" si="721"/>
        <v>1.1415525114155251E-4</v>
      </c>
      <c r="BOB8" s="95">
        <f t="shared" si="721"/>
        <v>1.1415525114155251E-4</v>
      </c>
      <c r="BOC8" s="95">
        <f t="shared" si="721"/>
        <v>1.1415525114155251E-4</v>
      </c>
      <c r="BOD8" s="95">
        <f t="shared" si="721"/>
        <v>1.1415525114155251E-4</v>
      </c>
      <c r="BOE8" s="95">
        <f t="shared" si="721"/>
        <v>1.1415525114155251E-4</v>
      </c>
      <c r="BOF8" s="95">
        <f t="shared" si="721"/>
        <v>1.1415525114155251E-4</v>
      </c>
      <c r="BOG8" s="95">
        <f t="shared" si="721"/>
        <v>1.1415525114155251E-4</v>
      </c>
      <c r="BOH8" s="95">
        <f t="shared" si="721"/>
        <v>1.1415525114155251E-4</v>
      </c>
      <c r="BOI8" s="95">
        <f t="shared" si="721"/>
        <v>1.1415525114155251E-4</v>
      </c>
      <c r="BOJ8" s="95">
        <f t="shared" si="721"/>
        <v>1.1415525114155251E-4</v>
      </c>
      <c r="BOK8" s="95">
        <f t="shared" si="721"/>
        <v>1.1415525114155251E-4</v>
      </c>
      <c r="BOL8" s="95">
        <f t="shared" si="721"/>
        <v>1.1415525114155251E-4</v>
      </c>
      <c r="BOM8" s="95">
        <f t="shared" si="721"/>
        <v>1.1415525114155251E-4</v>
      </c>
      <c r="BON8" s="95">
        <f t="shared" si="721"/>
        <v>1.1415525114155251E-4</v>
      </c>
      <c r="BOO8" s="95">
        <f t="shared" si="721"/>
        <v>1.1415525114155251E-4</v>
      </c>
      <c r="BOP8" s="95">
        <f t="shared" si="721"/>
        <v>1.1415525114155251E-4</v>
      </c>
      <c r="BOQ8" s="95">
        <f t="shared" si="721"/>
        <v>1.1415525114155251E-4</v>
      </c>
      <c r="BOR8" s="95">
        <f t="shared" si="721"/>
        <v>1.1415525114155251E-4</v>
      </c>
      <c r="BOS8" s="95">
        <f t="shared" si="721"/>
        <v>1.1415525114155251E-4</v>
      </c>
      <c r="BOT8" s="95">
        <f t="shared" si="721"/>
        <v>1.1415525114155251E-4</v>
      </c>
      <c r="BOU8" s="95">
        <f t="shared" si="721"/>
        <v>1.1415525114155251E-4</v>
      </c>
      <c r="BOV8" s="95">
        <f t="shared" si="721"/>
        <v>1.1415525114155251E-4</v>
      </c>
      <c r="BOW8" s="95">
        <f t="shared" si="721"/>
        <v>1.1415525114155251E-4</v>
      </c>
      <c r="BOX8" s="95">
        <f t="shared" si="721"/>
        <v>1.1415525114155251E-4</v>
      </c>
      <c r="BOY8" s="95">
        <f t="shared" si="721"/>
        <v>1.1415525114155251E-4</v>
      </c>
      <c r="BOZ8" s="95">
        <f t="shared" si="721"/>
        <v>1.1415525114155251E-4</v>
      </c>
      <c r="BPA8" s="95">
        <f t="shared" si="721"/>
        <v>1.1415525114155251E-4</v>
      </c>
      <c r="BPB8" s="95">
        <f t="shared" si="721"/>
        <v>1.1415525114155251E-4</v>
      </c>
      <c r="BPC8" s="95">
        <f t="shared" si="721"/>
        <v>1.1415525114155251E-4</v>
      </c>
      <c r="BPD8" s="95">
        <f t="shared" si="721"/>
        <v>1.1415525114155251E-4</v>
      </c>
      <c r="BPE8" s="95">
        <f t="shared" si="721"/>
        <v>1.1415525114155251E-4</v>
      </c>
      <c r="BPF8" s="95">
        <f t="shared" si="721"/>
        <v>1.1415525114155251E-4</v>
      </c>
      <c r="BPG8" s="95">
        <f t="shared" si="721"/>
        <v>1.1415525114155251E-4</v>
      </c>
      <c r="BPH8" s="95">
        <f t="shared" si="721"/>
        <v>1.1415525114155251E-4</v>
      </c>
      <c r="BPI8" s="95">
        <f t="shared" si="721"/>
        <v>1.1415525114155251E-4</v>
      </c>
      <c r="BPJ8" s="95">
        <f t="shared" si="721"/>
        <v>1.1415525114155251E-4</v>
      </c>
      <c r="BPK8" s="95">
        <f t="shared" si="721"/>
        <v>1.1415525114155251E-4</v>
      </c>
      <c r="BPL8" s="95">
        <f t="shared" si="721"/>
        <v>1.1415525114155251E-4</v>
      </c>
      <c r="BPM8" s="95">
        <f t="shared" si="721"/>
        <v>1.1415525114155251E-4</v>
      </c>
      <c r="BPN8" s="95">
        <f t="shared" si="721"/>
        <v>1.1415525114155251E-4</v>
      </c>
      <c r="BPO8" s="95">
        <f t="shared" si="721"/>
        <v>1.1415525114155251E-4</v>
      </c>
      <c r="BPP8" s="95">
        <f t="shared" si="721"/>
        <v>1.1415525114155251E-4</v>
      </c>
      <c r="BPQ8" s="95">
        <f t="shared" si="721"/>
        <v>1.1415525114155251E-4</v>
      </c>
      <c r="BPR8" s="95">
        <f t="shared" si="721"/>
        <v>1.1415525114155251E-4</v>
      </c>
      <c r="BPS8" s="95">
        <f t="shared" si="721"/>
        <v>1.1415525114155251E-4</v>
      </c>
      <c r="BPT8" s="95">
        <f t="shared" si="721"/>
        <v>1.1415525114155251E-4</v>
      </c>
      <c r="BPU8" s="95">
        <f t="shared" si="721"/>
        <v>1.1415525114155251E-4</v>
      </c>
      <c r="BPV8" s="95">
        <f t="shared" si="721"/>
        <v>1.1415525114155251E-4</v>
      </c>
      <c r="BPW8" s="95">
        <f t="shared" si="721"/>
        <v>1.1415525114155251E-4</v>
      </c>
      <c r="BPX8" s="95">
        <f t="shared" si="721"/>
        <v>1.1415525114155251E-4</v>
      </c>
      <c r="BPY8" s="95">
        <f t="shared" si="721"/>
        <v>1.1415525114155251E-4</v>
      </c>
      <c r="BPZ8" s="95">
        <f t="shared" si="721"/>
        <v>1.1415525114155251E-4</v>
      </c>
      <c r="BQA8" s="95">
        <f t="shared" si="721"/>
        <v>1.1415525114155251E-4</v>
      </c>
      <c r="BQB8" s="95">
        <f t="shared" si="721"/>
        <v>1.1415525114155251E-4</v>
      </c>
      <c r="BQC8" s="95">
        <f t="shared" si="721"/>
        <v>1.1415525114155251E-4</v>
      </c>
      <c r="BQD8" s="95">
        <f t="shared" si="721"/>
        <v>1.1415525114155251E-4</v>
      </c>
      <c r="BQE8" s="95">
        <f t="shared" si="721"/>
        <v>1.1415525114155251E-4</v>
      </c>
      <c r="BQF8" s="95">
        <f t="shared" si="721"/>
        <v>1.1415525114155251E-4</v>
      </c>
      <c r="BQG8" s="95">
        <f t="shared" ref="BQG8:BSR8" si="722">BQF8</f>
        <v>1.1415525114155251E-4</v>
      </c>
      <c r="BQH8" s="95">
        <f t="shared" si="722"/>
        <v>1.1415525114155251E-4</v>
      </c>
      <c r="BQI8" s="95">
        <f t="shared" si="722"/>
        <v>1.1415525114155251E-4</v>
      </c>
      <c r="BQJ8" s="95">
        <f t="shared" si="722"/>
        <v>1.1415525114155251E-4</v>
      </c>
      <c r="BQK8" s="95">
        <f t="shared" si="722"/>
        <v>1.1415525114155251E-4</v>
      </c>
      <c r="BQL8" s="95">
        <f t="shared" si="722"/>
        <v>1.1415525114155251E-4</v>
      </c>
      <c r="BQM8" s="95">
        <f t="shared" si="722"/>
        <v>1.1415525114155251E-4</v>
      </c>
      <c r="BQN8" s="95">
        <f t="shared" si="722"/>
        <v>1.1415525114155251E-4</v>
      </c>
      <c r="BQO8" s="95">
        <f t="shared" si="722"/>
        <v>1.1415525114155251E-4</v>
      </c>
      <c r="BQP8" s="95">
        <f t="shared" si="722"/>
        <v>1.1415525114155251E-4</v>
      </c>
      <c r="BQQ8" s="95">
        <f t="shared" si="722"/>
        <v>1.1415525114155251E-4</v>
      </c>
      <c r="BQR8" s="95">
        <f t="shared" si="722"/>
        <v>1.1415525114155251E-4</v>
      </c>
      <c r="BQS8" s="95">
        <f t="shared" si="722"/>
        <v>1.1415525114155251E-4</v>
      </c>
      <c r="BQT8" s="95">
        <f t="shared" si="722"/>
        <v>1.1415525114155251E-4</v>
      </c>
      <c r="BQU8" s="95">
        <f t="shared" si="722"/>
        <v>1.1415525114155251E-4</v>
      </c>
      <c r="BQV8" s="95">
        <f t="shared" si="722"/>
        <v>1.1415525114155251E-4</v>
      </c>
      <c r="BQW8" s="95">
        <f t="shared" si="722"/>
        <v>1.1415525114155251E-4</v>
      </c>
      <c r="BQX8" s="95">
        <f t="shared" si="722"/>
        <v>1.1415525114155251E-4</v>
      </c>
      <c r="BQY8" s="95">
        <f t="shared" si="722"/>
        <v>1.1415525114155251E-4</v>
      </c>
      <c r="BQZ8" s="95">
        <f t="shared" si="722"/>
        <v>1.1415525114155251E-4</v>
      </c>
      <c r="BRA8" s="95">
        <f t="shared" si="722"/>
        <v>1.1415525114155251E-4</v>
      </c>
      <c r="BRB8" s="95">
        <f t="shared" si="722"/>
        <v>1.1415525114155251E-4</v>
      </c>
      <c r="BRC8" s="95">
        <f t="shared" si="722"/>
        <v>1.1415525114155251E-4</v>
      </c>
      <c r="BRD8" s="95">
        <f t="shared" si="722"/>
        <v>1.1415525114155251E-4</v>
      </c>
      <c r="BRE8" s="95">
        <f t="shared" si="722"/>
        <v>1.1415525114155251E-4</v>
      </c>
      <c r="BRF8" s="95">
        <f t="shared" si="722"/>
        <v>1.1415525114155251E-4</v>
      </c>
      <c r="BRG8" s="95">
        <f t="shared" si="722"/>
        <v>1.1415525114155251E-4</v>
      </c>
      <c r="BRH8" s="95">
        <f t="shared" si="722"/>
        <v>1.1415525114155251E-4</v>
      </c>
      <c r="BRI8" s="95">
        <f t="shared" si="722"/>
        <v>1.1415525114155251E-4</v>
      </c>
      <c r="BRJ8" s="95">
        <f t="shared" si="722"/>
        <v>1.1415525114155251E-4</v>
      </c>
      <c r="BRK8" s="95">
        <f t="shared" si="722"/>
        <v>1.1415525114155251E-4</v>
      </c>
      <c r="BRL8" s="95">
        <f t="shared" si="722"/>
        <v>1.1415525114155251E-4</v>
      </c>
      <c r="BRM8" s="95">
        <f t="shared" si="722"/>
        <v>1.1415525114155251E-4</v>
      </c>
      <c r="BRN8" s="95">
        <f t="shared" si="722"/>
        <v>1.1415525114155251E-4</v>
      </c>
      <c r="BRO8" s="95">
        <f t="shared" si="722"/>
        <v>1.1415525114155251E-4</v>
      </c>
      <c r="BRP8" s="95">
        <f t="shared" si="722"/>
        <v>1.1415525114155251E-4</v>
      </c>
      <c r="BRQ8" s="95">
        <f t="shared" si="722"/>
        <v>1.1415525114155251E-4</v>
      </c>
      <c r="BRR8" s="95">
        <f t="shared" si="722"/>
        <v>1.1415525114155251E-4</v>
      </c>
      <c r="BRS8" s="95">
        <f t="shared" si="722"/>
        <v>1.1415525114155251E-4</v>
      </c>
      <c r="BRT8" s="95">
        <f t="shared" si="722"/>
        <v>1.1415525114155251E-4</v>
      </c>
      <c r="BRU8" s="95">
        <f t="shared" si="722"/>
        <v>1.1415525114155251E-4</v>
      </c>
      <c r="BRV8" s="95">
        <f t="shared" si="722"/>
        <v>1.1415525114155251E-4</v>
      </c>
      <c r="BRW8" s="95">
        <f t="shared" si="722"/>
        <v>1.1415525114155251E-4</v>
      </c>
      <c r="BRX8" s="95">
        <f t="shared" si="722"/>
        <v>1.1415525114155251E-4</v>
      </c>
      <c r="BRY8" s="95">
        <f t="shared" si="722"/>
        <v>1.1415525114155251E-4</v>
      </c>
      <c r="BRZ8" s="95">
        <f t="shared" si="722"/>
        <v>1.1415525114155251E-4</v>
      </c>
      <c r="BSA8" s="95">
        <f t="shared" si="722"/>
        <v>1.1415525114155251E-4</v>
      </c>
      <c r="BSB8" s="95">
        <f t="shared" si="722"/>
        <v>1.1415525114155251E-4</v>
      </c>
      <c r="BSC8" s="95">
        <f t="shared" si="722"/>
        <v>1.1415525114155251E-4</v>
      </c>
      <c r="BSD8" s="95">
        <f t="shared" si="722"/>
        <v>1.1415525114155251E-4</v>
      </c>
      <c r="BSE8" s="95">
        <f t="shared" si="722"/>
        <v>1.1415525114155251E-4</v>
      </c>
      <c r="BSF8" s="95">
        <f t="shared" si="722"/>
        <v>1.1415525114155251E-4</v>
      </c>
      <c r="BSG8" s="95">
        <f t="shared" si="722"/>
        <v>1.1415525114155251E-4</v>
      </c>
      <c r="BSH8" s="95">
        <f t="shared" si="722"/>
        <v>1.1415525114155251E-4</v>
      </c>
      <c r="BSI8" s="95">
        <f t="shared" si="722"/>
        <v>1.1415525114155251E-4</v>
      </c>
      <c r="BSJ8" s="95">
        <f t="shared" si="722"/>
        <v>1.1415525114155251E-4</v>
      </c>
      <c r="BSK8" s="95">
        <f t="shared" si="722"/>
        <v>1.1415525114155251E-4</v>
      </c>
      <c r="BSL8" s="95">
        <f t="shared" si="722"/>
        <v>1.1415525114155251E-4</v>
      </c>
      <c r="BSM8" s="95">
        <f t="shared" si="722"/>
        <v>1.1415525114155251E-4</v>
      </c>
      <c r="BSN8" s="95">
        <f t="shared" si="722"/>
        <v>1.1415525114155251E-4</v>
      </c>
      <c r="BSO8" s="95">
        <f t="shared" si="722"/>
        <v>1.1415525114155251E-4</v>
      </c>
      <c r="BSP8" s="95">
        <f t="shared" si="722"/>
        <v>1.1415525114155251E-4</v>
      </c>
      <c r="BSQ8" s="95">
        <f t="shared" si="722"/>
        <v>1.1415525114155251E-4</v>
      </c>
      <c r="BSR8" s="95">
        <f t="shared" si="722"/>
        <v>1.1415525114155251E-4</v>
      </c>
      <c r="BSS8" s="95">
        <f t="shared" ref="BSS8:BVD8" si="723">BSR8</f>
        <v>1.1415525114155251E-4</v>
      </c>
      <c r="BST8" s="95">
        <f t="shared" si="723"/>
        <v>1.1415525114155251E-4</v>
      </c>
      <c r="BSU8" s="95">
        <f t="shared" si="723"/>
        <v>1.1415525114155251E-4</v>
      </c>
      <c r="BSV8" s="95">
        <f t="shared" si="723"/>
        <v>1.1415525114155251E-4</v>
      </c>
      <c r="BSW8" s="95">
        <f t="shared" si="723"/>
        <v>1.1415525114155251E-4</v>
      </c>
      <c r="BSX8" s="95">
        <f t="shared" si="723"/>
        <v>1.1415525114155251E-4</v>
      </c>
      <c r="BSY8" s="95">
        <f t="shared" si="723"/>
        <v>1.1415525114155251E-4</v>
      </c>
      <c r="BSZ8" s="95">
        <f t="shared" si="723"/>
        <v>1.1415525114155251E-4</v>
      </c>
      <c r="BTA8" s="95">
        <f t="shared" si="723"/>
        <v>1.1415525114155251E-4</v>
      </c>
      <c r="BTB8" s="95">
        <f t="shared" si="723"/>
        <v>1.1415525114155251E-4</v>
      </c>
      <c r="BTC8" s="95">
        <f t="shared" si="723"/>
        <v>1.1415525114155251E-4</v>
      </c>
      <c r="BTD8" s="95">
        <f t="shared" si="723"/>
        <v>1.1415525114155251E-4</v>
      </c>
      <c r="BTE8" s="95">
        <f t="shared" si="723"/>
        <v>1.1415525114155251E-4</v>
      </c>
      <c r="BTF8" s="95">
        <f t="shared" si="723"/>
        <v>1.1415525114155251E-4</v>
      </c>
      <c r="BTG8" s="95">
        <f t="shared" si="723"/>
        <v>1.1415525114155251E-4</v>
      </c>
      <c r="BTH8" s="95">
        <f t="shared" si="723"/>
        <v>1.1415525114155251E-4</v>
      </c>
      <c r="BTI8" s="95">
        <f t="shared" si="723"/>
        <v>1.1415525114155251E-4</v>
      </c>
      <c r="BTJ8" s="95">
        <f t="shared" si="723"/>
        <v>1.1415525114155251E-4</v>
      </c>
      <c r="BTK8" s="95">
        <f t="shared" si="723"/>
        <v>1.1415525114155251E-4</v>
      </c>
      <c r="BTL8" s="95">
        <f t="shared" si="723"/>
        <v>1.1415525114155251E-4</v>
      </c>
      <c r="BTM8" s="95">
        <f t="shared" si="723"/>
        <v>1.1415525114155251E-4</v>
      </c>
      <c r="BTN8" s="95">
        <f t="shared" si="723"/>
        <v>1.1415525114155251E-4</v>
      </c>
      <c r="BTO8" s="95">
        <f t="shared" si="723"/>
        <v>1.1415525114155251E-4</v>
      </c>
      <c r="BTP8" s="95">
        <f t="shared" si="723"/>
        <v>1.1415525114155251E-4</v>
      </c>
      <c r="BTQ8" s="95">
        <f t="shared" si="723"/>
        <v>1.1415525114155251E-4</v>
      </c>
      <c r="BTR8" s="95">
        <f t="shared" si="723"/>
        <v>1.1415525114155251E-4</v>
      </c>
      <c r="BTS8" s="95">
        <f t="shared" si="723"/>
        <v>1.1415525114155251E-4</v>
      </c>
      <c r="BTT8" s="95">
        <f t="shared" si="723"/>
        <v>1.1415525114155251E-4</v>
      </c>
      <c r="BTU8" s="95">
        <f t="shared" si="723"/>
        <v>1.1415525114155251E-4</v>
      </c>
      <c r="BTV8" s="95">
        <f t="shared" si="723"/>
        <v>1.1415525114155251E-4</v>
      </c>
      <c r="BTW8" s="95">
        <f t="shared" si="723"/>
        <v>1.1415525114155251E-4</v>
      </c>
      <c r="BTX8" s="95">
        <f t="shared" si="723"/>
        <v>1.1415525114155251E-4</v>
      </c>
      <c r="BTY8" s="95">
        <f t="shared" si="723"/>
        <v>1.1415525114155251E-4</v>
      </c>
      <c r="BTZ8" s="95">
        <f t="shared" si="723"/>
        <v>1.1415525114155251E-4</v>
      </c>
      <c r="BUA8" s="95">
        <f t="shared" si="723"/>
        <v>1.1415525114155251E-4</v>
      </c>
      <c r="BUB8" s="95">
        <f t="shared" si="723"/>
        <v>1.1415525114155251E-4</v>
      </c>
      <c r="BUC8" s="95">
        <f t="shared" si="723"/>
        <v>1.1415525114155251E-4</v>
      </c>
      <c r="BUD8" s="95">
        <f t="shared" si="723"/>
        <v>1.1415525114155251E-4</v>
      </c>
      <c r="BUE8" s="95">
        <f t="shared" si="723"/>
        <v>1.1415525114155251E-4</v>
      </c>
      <c r="BUF8" s="95">
        <f t="shared" si="723"/>
        <v>1.1415525114155251E-4</v>
      </c>
      <c r="BUG8" s="95">
        <f t="shared" si="723"/>
        <v>1.1415525114155251E-4</v>
      </c>
      <c r="BUH8" s="95">
        <f t="shared" si="723"/>
        <v>1.1415525114155251E-4</v>
      </c>
      <c r="BUI8" s="95">
        <f t="shared" si="723"/>
        <v>1.1415525114155251E-4</v>
      </c>
      <c r="BUJ8" s="95">
        <f t="shared" si="723"/>
        <v>1.1415525114155251E-4</v>
      </c>
      <c r="BUK8" s="95">
        <f t="shared" si="723"/>
        <v>1.1415525114155251E-4</v>
      </c>
      <c r="BUL8" s="95">
        <f t="shared" si="723"/>
        <v>1.1415525114155251E-4</v>
      </c>
      <c r="BUM8" s="95">
        <f t="shared" si="723"/>
        <v>1.1415525114155251E-4</v>
      </c>
      <c r="BUN8" s="95">
        <f t="shared" si="723"/>
        <v>1.1415525114155251E-4</v>
      </c>
      <c r="BUO8" s="95">
        <f t="shared" si="723"/>
        <v>1.1415525114155251E-4</v>
      </c>
      <c r="BUP8" s="95">
        <f t="shared" si="723"/>
        <v>1.1415525114155251E-4</v>
      </c>
      <c r="BUQ8" s="95">
        <f t="shared" si="723"/>
        <v>1.1415525114155251E-4</v>
      </c>
      <c r="BUR8" s="95">
        <f t="shared" si="723"/>
        <v>1.1415525114155251E-4</v>
      </c>
      <c r="BUS8" s="95">
        <f t="shared" si="723"/>
        <v>1.1415525114155251E-4</v>
      </c>
      <c r="BUT8" s="95">
        <f t="shared" si="723"/>
        <v>1.1415525114155251E-4</v>
      </c>
      <c r="BUU8" s="95">
        <f t="shared" si="723"/>
        <v>1.1415525114155251E-4</v>
      </c>
      <c r="BUV8" s="95">
        <f t="shared" si="723"/>
        <v>1.1415525114155251E-4</v>
      </c>
      <c r="BUW8" s="95">
        <f t="shared" si="723"/>
        <v>1.1415525114155251E-4</v>
      </c>
      <c r="BUX8" s="95">
        <f t="shared" si="723"/>
        <v>1.1415525114155251E-4</v>
      </c>
      <c r="BUY8" s="95">
        <f t="shared" si="723"/>
        <v>1.1415525114155251E-4</v>
      </c>
      <c r="BUZ8" s="95">
        <f t="shared" si="723"/>
        <v>1.1415525114155251E-4</v>
      </c>
      <c r="BVA8" s="95">
        <f t="shared" si="723"/>
        <v>1.1415525114155251E-4</v>
      </c>
      <c r="BVB8" s="95">
        <f t="shared" si="723"/>
        <v>1.1415525114155251E-4</v>
      </c>
      <c r="BVC8" s="95">
        <f t="shared" si="723"/>
        <v>1.1415525114155251E-4</v>
      </c>
      <c r="BVD8" s="95">
        <f t="shared" si="723"/>
        <v>1.1415525114155251E-4</v>
      </c>
      <c r="BVE8" s="95">
        <f t="shared" ref="BVE8:BXP8" si="724">BVD8</f>
        <v>1.1415525114155251E-4</v>
      </c>
      <c r="BVF8" s="95">
        <f t="shared" si="724"/>
        <v>1.1415525114155251E-4</v>
      </c>
      <c r="BVG8" s="95">
        <f t="shared" si="724"/>
        <v>1.1415525114155251E-4</v>
      </c>
      <c r="BVH8" s="95">
        <f t="shared" si="724"/>
        <v>1.1415525114155251E-4</v>
      </c>
      <c r="BVI8" s="95">
        <f t="shared" si="724"/>
        <v>1.1415525114155251E-4</v>
      </c>
      <c r="BVJ8" s="95">
        <f t="shared" si="724"/>
        <v>1.1415525114155251E-4</v>
      </c>
      <c r="BVK8" s="95">
        <f t="shared" si="724"/>
        <v>1.1415525114155251E-4</v>
      </c>
      <c r="BVL8" s="95">
        <f t="shared" si="724"/>
        <v>1.1415525114155251E-4</v>
      </c>
      <c r="BVM8" s="95">
        <f t="shared" si="724"/>
        <v>1.1415525114155251E-4</v>
      </c>
      <c r="BVN8" s="95">
        <f t="shared" si="724"/>
        <v>1.1415525114155251E-4</v>
      </c>
      <c r="BVO8" s="95">
        <f t="shared" si="724"/>
        <v>1.1415525114155251E-4</v>
      </c>
      <c r="BVP8" s="95">
        <f t="shared" si="724"/>
        <v>1.1415525114155251E-4</v>
      </c>
      <c r="BVQ8" s="95">
        <f t="shared" si="724"/>
        <v>1.1415525114155251E-4</v>
      </c>
      <c r="BVR8" s="95">
        <f t="shared" si="724"/>
        <v>1.1415525114155251E-4</v>
      </c>
      <c r="BVS8" s="95">
        <f t="shared" si="724"/>
        <v>1.1415525114155251E-4</v>
      </c>
      <c r="BVT8" s="95">
        <f t="shared" si="724"/>
        <v>1.1415525114155251E-4</v>
      </c>
      <c r="BVU8" s="95">
        <f t="shared" si="724"/>
        <v>1.1415525114155251E-4</v>
      </c>
      <c r="BVV8" s="95">
        <f t="shared" si="724"/>
        <v>1.1415525114155251E-4</v>
      </c>
      <c r="BVW8" s="95">
        <f t="shared" si="724"/>
        <v>1.1415525114155251E-4</v>
      </c>
      <c r="BVX8" s="95">
        <f t="shared" si="724"/>
        <v>1.1415525114155251E-4</v>
      </c>
      <c r="BVY8" s="95">
        <f t="shared" si="724"/>
        <v>1.1415525114155251E-4</v>
      </c>
      <c r="BVZ8" s="95">
        <f t="shared" si="724"/>
        <v>1.1415525114155251E-4</v>
      </c>
      <c r="BWA8" s="95">
        <f t="shared" si="724"/>
        <v>1.1415525114155251E-4</v>
      </c>
      <c r="BWB8" s="95">
        <f t="shared" si="724"/>
        <v>1.1415525114155251E-4</v>
      </c>
      <c r="BWC8" s="95">
        <f t="shared" si="724"/>
        <v>1.1415525114155251E-4</v>
      </c>
      <c r="BWD8" s="95">
        <f t="shared" si="724"/>
        <v>1.1415525114155251E-4</v>
      </c>
      <c r="BWE8" s="95">
        <f t="shared" si="724"/>
        <v>1.1415525114155251E-4</v>
      </c>
      <c r="BWF8" s="95">
        <f t="shared" si="724"/>
        <v>1.1415525114155251E-4</v>
      </c>
      <c r="BWG8" s="95">
        <f t="shared" si="724"/>
        <v>1.1415525114155251E-4</v>
      </c>
      <c r="BWH8" s="95">
        <f t="shared" si="724"/>
        <v>1.1415525114155251E-4</v>
      </c>
      <c r="BWI8" s="95">
        <f t="shared" si="724"/>
        <v>1.1415525114155251E-4</v>
      </c>
      <c r="BWJ8" s="95">
        <f t="shared" si="724"/>
        <v>1.1415525114155251E-4</v>
      </c>
      <c r="BWK8" s="95">
        <f t="shared" si="724"/>
        <v>1.1415525114155251E-4</v>
      </c>
      <c r="BWL8" s="95">
        <f t="shared" si="724"/>
        <v>1.1415525114155251E-4</v>
      </c>
      <c r="BWM8" s="95">
        <f t="shared" si="724"/>
        <v>1.1415525114155251E-4</v>
      </c>
      <c r="BWN8" s="95">
        <f t="shared" si="724"/>
        <v>1.1415525114155251E-4</v>
      </c>
      <c r="BWO8" s="95">
        <f t="shared" si="724"/>
        <v>1.1415525114155251E-4</v>
      </c>
      <c r="BWP8" s="95">
        <f t="shared" si="724"/>
        <v>1.1415525114155251E-4</v>
      </c>
      <c r="BWQ8" s="95">
        <f t="shared" si="724"/>
        <v>1.1415525114155251E-4</v>
      </c>
      <c r="BWR8" s="95">
        <f t="shared" si="724"/>
        <v>1.1415525114155251E-4</v>
      </c>
      <c r="BWS8" s="95">
        <f t="shared" si="724"/>
        <v>1.1415525114155251E-4</v>
      </c>
      <c r="BWT8" s="95">
        <f t="shared" si="724"/>
        <v>1.1415525114155251E-4</v>
      </c>
      <c r="BWU8" s="95">
        <f t="shared" si="724"/>
        <v>1.1415525114155251E-4</v>
      </c>
      <c r="BWV8" s="95">
        <f t="shared" si="724"/>
        <v>1.1415525114155251E-4</v>
      </c>
      <c r="BWW8" s="95">
        <f t="shared" si="724"/>
        <v>1.1415525114155251E-4</v>
      </c>
      <c r="BWX8" s="95">
        <f t="shared" si="724"/>
        <v>1.1415525114155251E-4</v>
      </c>
      <c r="BWY8" s="95">
        <f t="shared" si="724"/>
        <v>1.1415525114155251E-4</v>
      </c>
      <c r="BWZ8" s="95">
        <f t="shared" si="724"/>
        <v>1.1415525114155251E-4</v>
      </c>
      <c r="BXA8" s="95">
        <f t="shared" si="724"/>
        <v>1.1415525114155251E-4</v>
      </c>
      <c r="BXB8" s="95">
        <f t="shared" si="724"/>
        <v>1.1415525114155251E-4</v>
      </c>
      <c r="BXC8" s="95">
        <f t="shared" si="724"/>
        <v>1.1415525114155251E-4</v>
      </c>
      <c r="BXD8" s="95">
        <f t="shared" si="724"/>
        <v>1.1415525114155251E-4</v>
      </c>
      <c r="BXE8" s="95">
        <f t="shared" si="724"/>
        <v>1.1415525114155251E-4</v>
      </c>
      <c r="BXF8" s="95">
        <f t="shared" si="724"/>
        <v>1.1415525114155251E-4</v>
      </c>
      <c r="BXG8" s="95">
        <f t="shared" si="724"/>
        <v>1.1415525114155251E-4</v>
      </c>
      <c r="BXH8" s="95">
        <f t="shared" si="724"/>
        <v>1.1415525114155251E-4</v>
      </c>
      <c r="BXI8" s="95">
        <f t="shared" si="724"/>
        <v>1.1415525114155251E-4</v>
      </c>
      <c r="BXJ8" s="95">
        <f t="shared" si="724"/>
        <v>1.1415525114155251E-4</v>
      </c>
      <c r="BXK8" s="95">
        <f t="shared" si="724"/>
        <v>1.1415525114155251E-4</v>
      </c>
      <c r="BXL8" s="95">
        <f t="shared" si="724"/>
        <v>1.1415525114155251E-4</v>
      </c>
      <c r="BXM8" s="95">
        <f t="shared" si="724"/>
        <v>1.1415525114155251E-4</v>
      </c>
      <c r="BXN8" s="95">
        <f t="shared" si="724"/>
        <v>1.1415525114155251E-4</v>
      </c>
      <c r="BXO8" s="95">
        <f t="shared" si="724"/>
        <v>1.1415525114155251E-4</v>
      </c>
      <c r="BXP8" s="95">
        <f t="shared" si="724"/>
        <v>1.1415525114155251E-4</v>
      </c>
      <c r="BXQ8" s="95">
        <f t="shared" ref="BXQ8:CAB8" si="725">BXP8</f>
        <v>1.1415525114155251E-4</v>
      </c>
      <c r="BXR8" s="95">
        <f t="shared" si="725"/>
        <v>1.1415525114155251E-4</v>
      </c>
      <c r="BXS8" s="95">
        <f t="shared" si="725"/>
        <v>1.1415525114155251E-4</v>
      </c>
      <c r="BXT8" s="95">
        <f t="shared" si="725"/>
        <v>1.1415525114155251E-4</v>
      </c>
      <c r="BXU8" s="95">
        <f t="shared" si="725"/>
        <v>1.1415525114155251E-4</v>
      </c>
      <c r="BXV8" s="95">
        <f t="shared" si="725"/>
        <v>1.1415525114155251E-4</v>
      </c>
      <c r="BXW8" s="95">
        <f t="shared" si="725"/>
        <v>1.1415525114155251E-4</v>
      </c>
      <c r="BXX8" s="95">
        <f t="shared" si="725"/>
        <v>1.1415525114155251E-4</v>
      </c>
      <c r="BXY8" s="95">
        <f t="shared" si="725"/>
        <v>1.1415525114155251E-4</v>
      </c>
      <c r="BXZ8" s="95">
        <f t="shared" si="725"/>
        <v>1.1415525114155251E-4</v>
      </c>
      <c r="BYA8" s="95">
        <f t="shared" si="725"/>
        <v>1.1415525114155251E-4</v>
      </c>
      <c r="BYB8" s="95">
        <f t="shared" si="725"/>
        <v>1.1415525114155251E-4</v>
      </c>
      <c r="BYC8" s="95">
        <f t="shared" si="725"/>
        <v>1.1415525114155251E-4</v>
      </c>
      <c r="BYD8" s="95">
        <f t="shared" si="725"/>
        <v>1.1415525114155251E-4</v>
      </c>
      <c r="BYE8" s="95">
        <f t="shared" si="725"/>
        <v>1.1415525114155251E-4</v>
      </c>
      <c r="BYF8" s="95">
        <f t="shared" si="725"/>
        <v>1.1415525114155251E-4</v>
      </c>
      <c r="BYG8" s="95">
        <f t="shared" si="725"/>
        <v>1.1415525114155251E-4</v>
      </c>
      <c r="BYH8" s="95">
        <f t="shared" si="725"/>
        <v>1.1415525114155251E-4</v>
      </c>
      <c r="BYI8" s="95">
        <f t="shared" si="725"/>
        <v>1.1415525114155251E-4</v>
      </c>
      <c r="BYJ8" s="95">
        <f t="shared" si="725"/>
        <v>1.1415525114155251E-4</v>
      </c>
      <c r="BYK8" s="95">
        <f t="shared" si="725"/>
        <v>1.1415525114155251E-4</v>
      </c>
      <c r="BYL8" s="95">
        <f t="shared" si="725"/>
        <v>1.1415525114155251E-4</v>
      </c>
      <c r="BYM8" s="95">
        <f t="shared" si="725"/>
        <v>1.1415525114155251E-4</v>
      </c>
      <c r="BYN8" s="95">
        <f t="shared" si="725"/>
        <v>1.1415525114155251E-4</v>
      </c>
      <c r="BYO8" s="95">
        <f t="shared" si="725"/>
        <v>1.1415525114155251E-4</v>
      </c>
      <c r="BYP8" s="95">
        <f t="shared" si="725"/>
        <v>1.1415525114155251E-4</v>
      </c>
      <c r="BYQ8" s="95">
        <f t="shared" si="725"/>
        <v>1.1415525114155251E-4</v>
      </c>
      <c r="BYR8" s="95">
        <f t="shared" si="725"/>
        <v>1.1415525114155251E-4</v>
      </c>
      <c r="BYS8" s="95">
        <f t="shared" si="725"/>
        <v>1.1415525114155251E-4</v>
      </c>
      <c r="BYT8" s="95">
        <f t="shared" si="725"/>
        <v>1.1415525114155251E-4</v>
      </c>
      <c r="BYU8" s="95">
        <f t="shared" si="725"/>
        <v>1.1415525114155251E-4</v>
      </c>
      <c r="BYV8" s="95">
        <f t="shared" si="725"/>
        <v>1.1415525114155251E-4</v>
      </c>
      <c r="BYW8" s="95">
        <f t="shared" si="725"/>
        <v>1.1415525114155251E-4</v>
      </c>
      <c r="BYX8" s="95">
        <f t="shared" si="725"/>
        <v>1.1415525114155251E-4</v>
      </c>
      <c r="BYY8" s="95">
        <f t="shared" si="725"/>
        <v>1.1415525114155251E-4</v>
      </c>
      <c r="BYZ8" s="95">
        <f t="shared" si="725"/>
        <v>1.1415525114155251E-4</v>
      </c>
      <c r="BZA8" s="95">
        <f t="shared" si="725"/>
        <v>1.1415525114155251E-4</v>
      </c>
      <c r="BZB8" s="95">
        <f t="shared" si="725"/>
        <v>1.1415525114155251E-4</v>
      </c>
      <c r="BZC8" s="95">
        <f t="shared" si="725"/>
        <v>1.1415525114155251E-4</v>
      </c>
      <c r="BZD8" s="95">
        <f t="shared" si="725"/>
        <v>1.1415525114155251E-4</v>
      </c>
      <c r="BZE8" s="95">
        <f t="shared" si="725"/>
        <v>1.1415525114155251E-4</v>
      </c>
      <c r="BZF8" s="95">
        <f t="shared" si="725"/>
        <v>1.1415525114155251E-4</v>
      </c>
      <c r="BZG8" s="95">
        <f t="shared" si="725"/>
        <v>1.1415525114155251E-4</v>
      </c>
      <c r="BZH8" s="95">
        <f t="shared" si="725"/>
        <v>1.1415525114155251E-4</v>
      </c>
      <c r="BZI8" s="95">
        <f t="shared" si="725"/>
        <v>1.1415525114155251E-4</v>
      </c>
      <c r="BZJ8" s="95">
        <f t="shared" si="725"/>
        <v>1.1415525114155251E-4</v>
      </c>
      <c r="BZK8" s="95">
        <f t="shared" si="725"/>
        <v>1.1415525114155251E-4</v>
      </c>
      <c r="BZL8" s="95">
        <f t="shared" si="725"/>
        <v>1.1415525114155251E-4</v>
      </c>
      <c r="BZM8" s="95">
        <f t="shared" si="725"/>
        <v>1.1415525114155251E-4</v>
      </c>
      <c r="BZN8" s="95">
        <f t="shared" si="725"/>
        <v>1.1415525114155251E-4</v>
      </c>
      <c r="BZO8" s="95">
        <f t="shared" si="725"/>
        <v>1.1415525114155251E-4</v>
      </c>
      <c r="BZP8" s="95">
        <f t="shared" si="725"/>
        <v>1.1415525114155251E-4</v>
      </c>
      <c r="BZQ8" s="95">
        <f t="shared" si="725"/>
        <v>1.1415525114155251E-4</v>
      </c>
      <c r="BZR8" s="95">
        <f t="shared" si="725"/>
        <v>1.1415525114155251E-4</v>
      </c>
      <c r="BZS8" s="95">
        <f t="shared" si="725"/>
        <v>1.1415525114155251E-4</v>
      </c>
      <c r="BZT8" s="95">
        <f t="shared" si="725"/>
        <v>1.1415525114155251E-4</v>
      </c>
      <c r="BZU8" s="95">
        <f t="shared" si="725"/>
        <v>1.1415525114155251E-4</v>
      </c>
      <c r="BZV8" s="95">
        <f t="shared" si="725"/>
        <v>1.1415525114155251E-4</v>
      </c>
      <c r="BZW8" s="95">
        <f t="shared" si="725"/>
        <v>1.1415525114155251E-4</v>
      </c>
      <c r="BZX8" s="95">
        <f t="shared" si="725"/>
        <v>1.1415525114155251E-4</v>
      </c>
      <c r="BZY8" s="95">
        <f t="shared" si="725"/>
        <v>1.1415525114155251E-4</v>
      </c>
      <c r="BZZ8" s="95">
        <f t="shared" si="725"/>
        <v>1.1415525114155251E-4</v>
      </c>
      <c r="CAA8" s="95">
        <f t="shared" si="725"/>
        <v>1.1415525114155251E-4</v>
      </c>
      <c r="CAB8" s="95">
        <f t="shared" si="725"/>
        <v>1.1415525114155251E-4</v>
      </c>
      <c r="CAC8" s="95">
        <f t="shared" ref="CAC8:CCN8" si="726">CAB8</f>
        <v>1.1415525114155251E-4</v>
      </c>
      <c r="CAD8" s="95">
        <f t="shared" si="726"/>
        <v>1.1415525114155251E-4</v>
      </c>
      <c r="CAE8" s="95">
        <f t="shared" si="726"/>
        <v>1.1415525114155251E-4</v>
      </c>
      <c r="CAF8" s="95">
        <f t="shared" si="726"/>
        <v>1.1415525114155251E-4</v>
      </c>
      <c r="CAG8" s="95">
        <f t="shared" si="726"/>
        <v>1.1415525114155251E-4</v>
      </c>
      <c r="CAH8" s="95">
        <f t="shared" si="726"/>
        <v>1.1415525114155251E-4</v>
      </c>
      <c r="CAI8" s="95">
        <f t="shared" si="726"/>
        <v>1.1415525114155251E-4</v>
      </c>
      <c r="CAJ8" s="95">
        <f t="shared" si="726"/>
        <v>1.1415525114155251E-4</v>
      </c>
      <c r="CAK8" s="95">
        <f t="shared" si="726"/>
        <v>1.1415525114155251E-4</v>
      </c>
      <c r="CAL8" s="95">
        <f t="shared" si="726"/>
        <v>1.1415525114155251E-4</v>
      </c>
      <c r="CAM8" s="95">
        <f t="shared" si="726"/>
        <v>1.1415525114155251E-4</v>
      </c>
      <c r="CAN8" s="95">
        <f t="shared" si="726"/>
        <v>1.1415525114155251E-4</v>
      </c>
      <c r="CAO8" s="95">
        <f t="shared" si="726"/>
        <v>1.1415525114155251E-4</v>
      </c>
      <c r="CAP8" s="95">
        <f t="shared" si="726"/>
        <v>1.1415525114155251E-4</v>
      </c>
      <c r="CAQ8" s="95">
        <f t="shared" si="726"/>
        <v>1.1415525114155251E-4</v>
      </c>
      <c r="CAR8" s="95">
        <f t="shared" si="726"/>
        <v>1.1415525114155251E-4</v>
      </c>
      <c r="CAS8" s="95">
        <f t="shared" si="726"/>
        <v>1.1415525114155251E-4</v>
      </c>
      <c r="CAT8" s="95">
        <f t="shared" si="726"/>
        <v>1.1415525114155251E-4</v>
      </c>
      <c r="CAU8" s="95">
        <f t="shared" si="726"/>
        <v>1.1415525114155251E-4</v>
      </c>
      <c r="CAV8" s="95">
        <f t="shared" si="726"/>
        <v>1.1415525114155251E-4</v>
      </c>
      <c r="CAW8" s="95">
        <f t="shared" si="726"/>
        <v>1.1415525114155251E-4</v>
      </c>
      <c r="CAX8" s="95">
        <f t="shared" si="726"/>
        <v>1.1415525114155251E-4</v>
      </c>
      <c r="CAY8" s="95">
        <f t="shared" si="726"/>
        <v>1.1415525114155251E-4</v>
      </c>
      <c r="CAZ8" s="95">
        <f t="shared" si="726"/>
        <v>1.1415525114155251E-4</v>
      </c>
      <c r="CBA8" s="95">
        <f t="shared" si="726"/>
        <v>1.1415525114155251E-4</v>
      </c>
      <c r="CBB8" s="95">
        <f t="shared" si="726"/>
        <v>1.1415525114155251E-4</v>
      </c>
      <c r="CBC8" s="95">
        <f t="shared" si="726"/>
        <v>1.1415525114155251E-4</v>
      </c>
      <c r="CBD8" s="95">
        <f t="shared" si="726"/>
        <v>1.1415525114155251E-4</v>
      </c>
      <c r="CBE8" s="95">
        <f t="shared" si="726"/>
        <v>1.1415525114155251E-4</v>
      </c>
      <c r="CBF8" s="95">
        <f t="shared" si="726"/>
        <v>1.1415525114155251E-4</v>
      </c>
      <c r="CBG8" s="95">
        <f t="shared" si="726"/>
        <v>1.1415525114155251E-4</v>
      </c>
      <c r="CBH8" s="95">
        <f t="shared" si="726"/>
        <v>1.1415525114155251E-4</v>
      </c>
      <c r="CBI8" s="95">
        <f t="shared" si="726"/>
        <v>1.1415525114155251E-4</v>
      </c>
      <c r="CBJ8" s="95">
        <f t="shared" si="726"/>
        <v>1.1415525114155251E-4</v>
      </c>
      <c r="CBK8" s="95">
        <f t="shared" si="726"/>
        <v>1.1415525114155251E-4</v>
      </c>
      <c r="CBL8" s="95">
        <f t="shared" si="726"/>
        <v>1.1415525114155251E-4</v>
      </c>
      <c r="CBM8" s="95">
        <f t="shared" si="726"/>
        <v>1.1415525114155251E-4</v>
      </c>
      <c r="CBN8" s="95">
        <f t="shared" si="726"/>
        <v>1.1415525114155251E-4</v>
      </c>
      <c r="CBO8" s="95">
        <f t="shared" si="726"/>
        <v>1.1415525114155251E-4</v>
      </c>
      <c r="CBP8" s="95">
        <f t="shared" si="726"/>
        <v>1.1415525114155251E-4</v>
      </c>
      <c r="CBQ8" s="95">
        <f t="shared" si="726"/>
        <v>1.1415525114155251E-4</v>
      </c>
      <c r="CBR8" s="95">
        <f t="shared" si="726"/>
        <v>1.1415525114155251E-4</v>
      </c>
      <c r="CBS8" s="95">
        <f t="shared" si="726"/>
        <v>1.1415525114155251E-4</v>
      </c>
      <c r="CBT8" s="95">
        <f t="shared" si="726"/>
        <v>1.1415525114155251E-4</v>
      </c>
      <c r="CBU8" s="95">
        <f t="shared" si="726"/>
        <v>1.1415525114155251E-4</v>
      </c>
      <c r="CBV8" s="95">
        <f t="shared" si="726"/>
        <v>1.1415525114155251E-4</v>
      </c>
      <c r="CBW8" s="95">
        <f t="shared" si="726"/>
        <v>1.1415525114155251E-4</v>
      </c>
      <c r="CBX8" s="95">
        <f t="shared" si="726"/>
        <v>1.1415525114155251E-4</v>
      </c>
      <c r="CBY8" s="95">
        <f t="shared" si="726"/>
        <v>1.1415525114155251E-4</v>
      </c>
      <c r="CBZ8" s="95">
        <f t="shared" si="726"/>
        <v>1.1415525114155251E-4</v>
      </c>
      <c r="CCA8" s="95">
        <f t="shared" si="726"/>
        <v>1.1415525114155251E-4</v>
      </c>
      <c r="CCB8" s="95">
        <f t="shared" si="726"/>
        <v>1.1415525114155251E-4</v>
      </c>
      <c r="CCC8" s="95">
        <f t="shared" si="726"/>
        <v>1.1415525114155251E-4</v>
      </c>
      <c r="CCD8" s="95">
        <f t="shared" si="726"/>
        <v>1.1415525114155251E-4</v>
      </c>
      <c r="CCE8" s="95">
        <f t="shared" si="726"/>
        <v>1.1415525114155251E-4</v>
      </c>
      <c r="CCF8" s="95">
        <f t="shared" si="726"/>
        <v>1.1415525114155251E-4</v>
      </c>
      <c r="CCG8" s="95">
        <f t="shared" si="726"/>
        <v>1.1415525114155251E-4</v>
      </c>
      <c r="CCH8" s="95">
        <f t="shared" si="726"/>
        <v>1.1415525114155251E-4</v>
      </c>
      <c r="CCI8" s="95">
        <f t="shared" si="726"/>
        <v>1.1415525114155251E-4</v>
      </c>
      <c r="CCJ8" s="95">
        <f t="shared" si="726"/>
        <v>1.1415525114155251E-4</v>
      </c>
      <c r="CCK8" s="95">
        <f t="shared" si="726"/>
        <v>1.1415525114155251E-4</v>
      </c>
      <c r="CCL8" s="95">
        <f t="shared" si="726"/>
        <v>1.1415525114155251E-4</v>
      </c>
      <c r="CCM8" s="95">
        <f t="shared" si="726"/>
        <v>1.1415525114155251E-4</v>
      </c>
      <c r="CCN8" s="95">
        <f t="shared" si="726"/>
        <v>1.1415525114155251E-4</v>
      </c>
      <c r="CCO8" s="95">
        <f t="shared" ref="CCO8:CEZ8" si="727">CCN8</f>
        <v>1.1415525114155251E-4</v>
      </c>
      <c r="CCP8" s="95">
        <f t="shared" si="727"/>
        <v>1.1415525114155251E-4</v>
      </c>
      <c r="CCQ8" s="95">
        <f t="shared" si="727"/>
        <v>1.1415525114155251E-4</v>
      </c>
      <c r="CCR8" s="95">
        <f t="shared" si="727"/>
        <v>1.1415525114155251E-4</v>
      </c>
      <c r="CCS8" s="95">
        <f t="shared" si="727"/>
        <v>1.1415525114155251E-4</v>
      </c>
      <c r="CCT8" s="95">
        <f t="shared" si="727"/>
        <v>1.1415525114155251E-4</v>
      </c>
      <c r="CCU8" s="95">
        <f t="shared" si="727"/>
        <v>1.1415525114155251E-4</v>
      </c>
      <c r="CCV8" s="95">
        <f t="shared" si="727"/>
        <v>1.1415525114155251E-4</v>
      </c>
      <c r="CCW8" s="95">
        <f t="shared" si="727"/>
        <v>1.1415525114155251E-4</v>
      </c>
      <c r="CCX8" s="95">
        <f t="shared" si="727"/>
        <v>1.1415525114155251E-4</v>
      </c>
      <c r="CCY8" s="95">
        <f t="shared" si="727"/>
        <v>1.1415525114155251E-4</v>
      </c>
      <c r="CCZ8" s="95">
        <f t="shared" si="727"/>
        <v>1.1415525114155251E-4</v>
      </c>
      <c r="CDA8" s="95">
        <f t="shared" si="727"/>
        <v>1.1415525114155251E-4</v>
      </c>
      <c r="CDB8" s="95">
        <f t="shared" si="727"/>
        <v>1.1415525114155251E-4</v>
      </c>
      <c r="CDC8" s="95">
        <f t="shared" si="727"/>
        <v>1.1415525114155251E-4</v>
      </c>
      <c r="CDD8" s="95">
        <f t="shared" si="727"/>
        <v>1.1415525114155251E-4</v>
      </c>
      <c r="CDE8" s="95">
        <f t="shared" si="727"/>
        <v>1.1415525114155251E-4</v>
      </c>
      <c r="CDF8" s="95">
        <f t="shared" si="727"/>
        <v>1.1415525114155251E-4</v>
      </c>
      <c r="CDG8" s="95">
        <f t="shared" si="727"/>
        <v>1.1415525114155251E-4</v>
      </c>
      <c r="CDH8" s="95">
        <f t="shared" si="727"/>
        <v>1.1415525114155251E-4</v>
      </c>
      <c r="CDI8" s="95">
        <f t="shared" si="727"/>
        <v>1.1415525114155251E-4</v>
      </c>
      <c r="CDJ8" s="95">
        <f t="shared" si="727"/>
        <v>1.1415525114155251E-4</v>
      </c>
      <c r="CDK8" s="95">
        <f t="shared" si="727"/>
        <v>1.1415525114155251E-4</v>
      </c>
      <c r="CDL8" s="95">
        <f t="shared" si="727"/>
        <v>1.1415525114155251E-4</v>
      </c>
      <c r="CDM8" s="95">
        <f t="shared" si="727"/>
        <v>1.1415525114155251E-4</v>
      </c>
      <c r="CDN8" s="95">
        <f t="shared" si="727"/>
        <v>1.1415525114155251E-4</v>
      </c>
      <c r="CDO8" s="95">
        <f t="shared" si="727"/>
        <v>1.1415525114155251E-4</v>
      </c>
      <c r="CDP8" s="95">
        <f t="shared" si="727"/>
        <v>1.1415525114155251E-4</v>
      </c>
      <c r="CDQ8" s="95">
        <f t="shared" si="727"/>
        <v>1.1415525114155251E-4</v>
      </c>
      <c r="CDR8" s="95">
        <f t="shared" si="727"/>
        <v>1.1415525114155251E-4</v>
      </c>
      <c r="CDS8" s="95">
        <f t="shared" si="727"/>
        <v>1.1415525114155251E-4</v>
      </c>
      <c r="CDT8" s="95">
        <f t="shared" si="727"/>
        <v>1.1415525114155251E-4</v>
      </c>
      <c r="CDU8" s="95">
        <f t="shared" si="727"/>
        <v>1.1415525114155251E-4</v>
      </c>
      <c r="CDV8" s="95">
        <f t="shared" si="727"/>
        <v>1.1415525114155251E-4</v>
      </c>
      <c r="CDW8" s="95">
        <f t="shared" si="727"/>
        <v>1.1415525114155251E-4</v>
      </c>
      <c r="CDX8" s="95">
        <f t="shared" si="727"/>
        <v>1.1415525114155251E-4</v>
      </c>
      <c r="CDY8" s="95">
        <f t="shared" si="727"/>
        <v>1.1415525114155251E-4</v>
      </c>
      <c r="CDZ8" s="95">
        <f t="shared" si="727"/>
        <v>1.1415525114155251E-4</v>
      </c>
      <c r="CEA8" s="95">
        <f t="shared" si="727"/>
        <v>1.1415525114155251E-4</v>
      </c>
      <c r="CEB8" s="95">
        <f t="shared" si="727"/>
        <v>1.1415525114155251E-4</v>
      </c>
      <c r="CEC8" s="95">
        <f t="shared" si="727"/>
        <v>1.1415525114155251E-4</v>
      </c>
      <c r="CED8" s="95">
        <f t="shared" si="727"/>
        <v>1.1415525114155251E-4</v>
      </c>
      <c r="CEE8" s="95">
        <f t="shared" si="727"/>
        <v>1.1415525114155251E-4</v>
      </c>
      <c r="CEF8" s="95">
        <f t="shared" si="727"/>
        <v>1.1415525114155251E-4</v>
      </c>
      <c r="CEG8" s="95">
        <f t="shared" si="727"/>
        <v>1.1415525114155251E-4</v>
      </c>
      <c r="CEH8" s="95">
        <f t="shared" si="727"/>
        <v>1.1415525114155251E-4</v>
      </c>
      <c r="CEI8" s="95">
        <f t="shared" si="727"/>
        <v>1.1415525114155251E-4</v>
      </c>
      <c r="CEJ8" s="95">
        <f t="shared" si="727"/>
        <v>1.1415525114155251E-4</v>
      </c>
      <c r="CEK8" s="95">
        <f t="shared" si="727"/>
        <v>1.1415525114155251E-4</v>
      </c>
      <c r="CEL8" s="95">
        <f t="shared" si="727"/>
        <v>1.1415525114155251E-4</v>
      </c>
      <c r="CEM8" s="95">
        <f t="shared" si="727"/>
        <v>1.1415525114155251E-4</v>
      </c>
      <c r="CEN8" s="95">
        <f t="shared" si="727"/>
        <v>1.1415525114155251E-4</v>
      </c>
      <c r="CEO8" s="95">
        <f t="shared" si="727"/>
        <v>1.1415525114155251E-4</v>
      </c>
      <c r="CEP8" s="95">
        <f t="shared" si="727"/>
        <v>1.1415525114155251E-4</v>
      </c>
      <c r="CEQ8" s="95">
        <f t="shared" si="727"/>
        <v>1.1415525114155251E-4</v>
      </c>
      <c r="CER8" s="95">
        <f t="shared" si="727"/>
        <v>1.1415525114155251E-4</v>
      </c>
      <c r="CES8" s="95">
        <f t="shared" si="727"/>
        <v>1.1415525114155251E-4</v>
      </c>
      <c r="CET8" s="95">
        <f t="shared" si="727"/>
        <v>1.1415525114155251E-4</v>
      </c>
      <c r="CEU8" s="95">
        <f t="shared" si="727"/>
        <v>1.1415525114155251E-4</v>
      </c>
      <c r="CEV8" s="95">
        <f t="shared" si="727"/>
        <v>1.1415525114155251E-4</v>
      </c>
      <c r="CEW8" s="95">
        <f t="shared" si="727"/>
        <v>1.1415525114155251E-4</v>
      </c>
      <c r="CEX8" s="95">
        <f t="shared" si="727"/>
        <v>1.1415525114155251E-4</v>
      </c>
      <c r="CEY8" s="95">
        <f t="shared" si="727"/>
        <v>1.1415525114155251E-4</v>
      </c>
      <c r="CEZ8" s="95">
        <f t="shared" si="727"/>
        <v>1.1415525114155251E-4</v>
      </c>
      <c r="CFA8" s="95">
        <f t="shared" ref="CFA8:CHL8" si="728">CEZ8</f>
        <v>1.1415525114155251E-4</v>
      </c>
      <c r="CFB8" s="95">
        <f t="shared" si="728"/>
        <v>1.1415525114155251E-4</v>
      </c>
      <c r="CFC8" s="95">
        <f t="shared" si="728"/>
        <v>1.1415525114155251E-4</v>
      </c>
      <c r="CFD8" s="95">
        <f t="shared" si="728"/>
        <v>1.1415525114155251E-4</v>
      </c>
      <c r="CFE8" s="95">
        <f t="shared" si="728"/>
        <v>1.1415525114155251E-4</v>
      </c>
      <c r="CFF8" s="95">
        <f t="shared" si="728"/>
        <v>1.1415525114155251E-4</v>
      </c>
      <c r="CFG8" s="95">
        <f t="shared" si="728"/>
        <v>1.1415525114155251E-4</v>
      </c>
      <c r="CFH8" s="95">
        <f t="shared" si="728"/>
        <v>1.1415525114155251E-4</v>
      </c>
      <c r="CFI8" s="95">
        <f t="shared" si="728"/>
        <v>1.1415525114155251E-4</v>
      </c>
      <c r="CFJ8" s="95">
        <f t="shared" si="728"/>
        <v>1.1415525114155251E-4</v>
      </c>
      <c r="CFK8" s="95">
        <f t="shared" si="728"/>
        <v>1.1415525114155251E-4</v>
      </c>
      <c r="CFL8" s="95">
        <f t="shared" si="728"/>
        <v>1.1415525114155251E-4</v>
      </c>
      <c r="CFM8" s="95">
        <f t="shared" si="728"/>
        <v>1.1415525114155251E-4</v>
      </c>
      <c r="CFN8" s="95">
        <f t="shared" si="728"/>
        <v>1.1415525114155251E-4</v>
      </c>
      <c r="CFO8" s="95">
        <f t="shared" si="728"/>
        <v>1.1415525114155251E-4</v>
      </c>
      <c r="CFP8" s="95">
        <f t="shared" si="728"/>
        <v>1.1415525114155251E-4</v>
      </c>
      <c r="CFQ8" s="95">
        <f t="shared" si="728"/>
        <v>1.1415525114155251E-4</v>
      </c>
      <c r="CFR8" s="95">
        <f t="shared" si="728"/>
        <v>1.1415525114155251E-4</v>
      </c>
      <c r="CFS8" s="95">
        <f t="shared" si="728"/>
        <v>1.1415525114155251E-4</v>
      </c>
      <c r="CFT8" s="95">
        <f t="shared" si="728"/>
        <v>1.1415525114155251E-4</v>
      </c>
      <c r="CFU8" s="95">
        <f t="shared" si="728"/>
        <v>1.1415525114155251E-4</v>
      </c>
      <c r="CFV8" s="95">
        <f t="shared" si="728"/>
        <v>1.1415525114155251E-4</v>
      </c>
      <c r="CFW8" s="95">
        <f t="shared" si="728"/>
        <v>1.1415525114155251E-4</v>
      </c>
      <c r="CFX8" s="95">
        <f t="shared" si="728"/>
        <v>1.1415525114155251E-4</v>
      </c>
      <c r="CFY8" s="95">
        <f t="shared" si="728"/>
        <v>1.1415525114155251E-4</v>
      </c>
      <c r="CFZ8" s="95">
        <f t="shared" si="728"/>
        <v>1.1415525114155251E-4</v>
      </c>
      <c r="CGA8" s="95">
        <f t="shared" si="728"/>
        <v>1.1415525114155251E-4</v>
      </c>
      <c r="CGB8" s="95">
        <f t="shared" si="728"/>
        <v>1.1415525114155251E-4</v>
      </c>
      <c r="CGC8" s="95">
        <f t="shared" si="728"/>
        <v>1.1415525114155251E-4</v>
      </c>
      <c r="CGD8" s="95">
        <f t="shared" si="728"/>
        <v>1.1415525114155251E-4</v>
      </c>
      <c r="CGE8" s="95">
        <f t="shared" si="728"/>
        <v>1.1415525114155251E-4</v>
      </c>
      <c r="CGF8" s="95">
        <f t="shared" si="728"/>
        <v>1.1415525114155251E-4</v>
      </c>
      <c r="CGG8" s="95">
        <f t="shared" si="728"/>
        <v>1.1415525114155251E-4</v>
      </c>
      <c r="CGH8" s="95">
        <f t="shared" si="728"/>
        <v>1.1415525114155251E-4</v>
      </c>
      <c r="CGI8" s="95">
        <f t="shared" si="728"/>
        <v>1.1415525114155251E-4</v>
      </c>
      <c r="CGJ8" s="95">
        <f t="shared" si="728"/>
        <v>1.1415525114155251E-4</v>
      </c>
      <c r="CGK8" s="95">
        <f t="shared" si="728"/>
        <v>1.1415525114155251E-4</v>
      </c>
      <c r="CGL8" s="95">
        <f t="shared" si="728"/>
        <v>1.1415525114155251E-4</v>
      </c>
      <c r="CGM8" s="95">
        <f t="shared" si="728"/>
        <v>1.1415525114155251E-4</v>
      </c>
      <c r="CGN8" s="95">
        <f t="shared" si="728"/>
        <v>1.1415525114155251E-4</v>
      </c>
      <c r="CGO8" s="95">
        <f t="shared" si="728"/>
        <v>1.1415525114155251E-4</v>
      </c>
      <c r="CGP8" s="95">
        <f t="shared" si="728"/>
        <v>1.1415525114155251E-4</v>
      </c>
      <c r="CGQ8" s="95">
        <f t="shared" si="728"/>
        <v>1.1415525114155251E-4</v>
      </c>
      <c r="CGR8" s="95">
        <f t="shared" si="728"/>
        <v>1.1415525114155251E-4</v>
      </c>
      <c r="CGS8" s="95">
        <f t="shared" si="728"/>
        <v>1.1415525114155251E-4</v>
      </c>
      <c r="CGT8" s="95">
        <f t="shared" si="728"/>
        <v>1.1415525114155251E-4</v>
      </c>
      <c r="CGU8" s="95">
        <f t="shared" si="728"/>
        <v>1.1415525114155251E-4</v>
      </c>
      <c r="CGV8" s="95">
        <f t="shared" si="728"/>
        <v>1.1415525114155251E-4</v>
      </c>
      <c r="CGW8" s="95">
        <f t="shared" si="728"/>
        <v>1.1415525114155251E-4</v>
      </c>
      <c r="CGX8" s="95">
        <f t="shared" si="728"/>
        <v>1.1415525114155251E-4</v>
      </c>
      <c r="CGY8" s="95">
        <f t="shared" si="728"/>
        <v>1.1415525114155251E-4</v>
      </c>
      <c r="CGZ8" s="95">
        <f t="shared" si="728"/>
        <v>1.1415525114155251E-4</v>
      </c>
      <c r="CHA8" s="95">
        <f t="shared" si="728"/>
        <v>1.1415525114155251E-4</v>
      </c>
      <c r="CHB8" s="95">
        <f t="shared" si="728"/>
        <v>1.1415525114155251E-4</v>
      </c>
      <c r="CHC8" s="95">
        <f t="shared" si="728"/>
        <v>1.1415525114155251E-4</v>
      </c>
      <c r="CHD8" s="95">
        <f t="shared" si="728"/>
        <v>1.1415525114155251E-4</v>
      </c>
      <c r="CHE8" s="95">
        <f t="shared" si="728"/>
        <v>1.1415525114155251E-4</v>
      </c>
      <c r="CHF8" s="95">
        <f t="shared" si="728"/>
        <v>1.1415525114155251E-4</v>
      </c>
      <c r="CHG8" s="95">
        <f t="shared" si="728"/>
        <v>1.1415525114155251E-4</v>
      </c>
      <c r="CHH8" s="95">
        <f t="shared" si="728"/>
        <v>1.1415525114155251E-4</v>
      </c>
      <c r="CHI8" s="95">
        <f t="shared" si="728"/>
        <v>1.1415525114155251E-4</v>
      </c>
      <c r="CHJ8" s="95">
        <f t="shared" si="728"/>
        <v>1.1415525114155251E-4</v>
      </c>
      <c r="CHK8" s="95">
        <f t="shared" si="728"/>
        <v>1.1415525114155251E-4</v>
      </c>
      <c r="CHL8" s="95">
        <f t="shared" si="728"/>
        <v>1.1415525114155251E-4</v>
      </c>
      <c r="CHM8" s="95">
        <f t="shared" ref="CHM8:CJX8" si="729">CHL8</f>
        <v>1.1415525114155251E-4</v>
      </c>
      <c r="CHN8" s="95">
        <f t="shared" si="729"/>
        <v>1.1415525114155251E-4</v>
      </c>
      <c r="CHO8" s="95">
        <f t="shared" si="729"/>
        <v>1.1415525114155251E-4</v>
      </c>
      <c r="CHP8" s="95">
        <f t="shared" si="729"/>
        <v>1.1415525114155251E-4</v>
      </c>
      <c r="CHQ8" s="95">
        <f t="shared" si="729"/>
        <v>1.1415525114155251E-4</v>
      </c>
      <c r="CHR8" s="95">
        <f t="shared" si="729"/>
        <v>1.1415525114155251E-4</v>
      </c>
      <c r="CHS8" s="95">
        <f t="shared" si="729"/>
        <v>1.1415525114155251E-4</v>
      </c>
      <c r="CHT8" s="95">
        <f t="shared" si="729"/>
        <v>1.1415525114155251E-4</v>
      </c>
      <c r="CHU8" s="95">
        <f t="shared" si="729"/>
        <v>1.1415525114155251E-4</v>
      </c>
      <c r="CHV8" s="95">
        <f t="shared" si="729"/>
        <v>1.1415525114155251E-4</v>
      </c>
      <c r="CHW8" s="95">
        <f t="shared" si="729"/>
        <v>1.1415525114155251E-4</v>
      </c>
      <c r="CHX8" s="95">
        <f t="shared" si="729"/>
        <v>1.1415525114155251E-4</v>
      </c>
      <c r="CHY8" s="95">
        <f t="shared" si="729"/>
        <v>1.1415525114155251E-4</v>
      </c>
      <c r="CHZ8" s="95">
        <f t="shared" si="729"/>
        <v>1.1415525114155251E-4</v>
      </c>
      <c r="CIA8" s="95">
        <f t="shared" si="729"/>
        <v>1.1415525114155251E-4</v>
      </c>
      <c r="CIB8" s="95">
        <f t="shared" si="729"/>
        <v>1.1415525114155251E-4</v>
      </c>
      <c r="CIC8" s="95">
        <f t="shared" si="729"/>
        <v>1.1415525114155251E-4</v>
      </c>
      <c r="CID8" s="95">
        <f t="shared" si="729"/>
        <v>1.1415525114155251E-4</v>
      </c>
      <c r="CIE8" s="95">
        <f t="shared" si="729"/>
        <v>1.1415525114155251E-4</v>
      </c>
      <c r="CIF8" s="95">
        <f t="shared" si="729"/>
        <v>1.1415525114155251E-4</v>
      </c>
      <c r="CIG8" s="95">
        <f t="shared" si="729"/>
        <v>1.1415525114155251E-4</v>
      </c>
      <c r="CIH8" s="95">
        <f t="shared" si="729"/>
        <v>1.1415525114155251E-4</v>
      </c>
      <c r="CII8" s="95">
        <f t="shared" si="729"/>
        <v>1.1415525114155251E-4</v>
      </c>
      <c r="CIJ8" s="95">
        <f t="shared" si="729"/>
        <v>1.1415525114155251E-4</v>
      </c>
      <c r="CIK8" s="95">
        <f t="shared" si="729"/>
        <v>1.1415525114155251E-4</v>
      </c>
      <c r="CIL8" s="95">
        <f t="shared" si="729"/>
        <v>1.1415525114155251E-4</v>
      </c>
      <c r="CIM8" s="95">
        <f t="shared" si="729"/>
        <v>1.1415525114155251E-4</v>
      </c>
      <c r="CIN8" s="95">
        <f t="shared" si="729"/>
        <v>1.1415525114155251E-4</v>
      </c>
      <c r="CIO8" s="95">
        <f t="shared" si="729"/>
        <v>1.1415525114155251E-4</v>
      </c>
      <c r="CIP8" s="95">
        <f t="shared" si="729"/>
        <v>1.1415525114155251E-4</v>
      </c>
      <c r="CIQ8" s="95">
        <f t="shared" si="729"/>
        <v>1.1415525114155251E-4</v>
      </c>
      <c r="CIR8" s="95">
        <f t="shared" si="729"/>
        <v>1.1415525114155251E-4</v>
      </c>
      <c r="CIS8" s="95">
        <f t="shared" si="729"/>
        <v>1.1415525114155251E-4</v>
      </c>
      <c r="CIT8" s="95">
        <f t="shared" si="729"/>
        <v>1.1415525114155251E-4</v>
      </c>
      <c r="CIU8" s="95">
        <f t="shared" si="729"/>
        <v>1.1415525114155251E-4</v>
      </c>
      <c r="CIV8" s="95">
        <f t="shared" si="729"/>
        <v>1.1415525114155251E-4</v>
      </c>
      <c r="CIW8" s="95">
        <f t="shared" si="729"/>
        <v>1.1415525114155251E-4</v>
      </c>
      <c r="CIX8" s="95">
        <f t="shared" si="729"/>
        <v>1.1415525114155251E-4</v>
      </c>
      <c r="CIY8" s="95">
        <f t="shared" si="729"/>
        <v>1.1415525114155251E-4</v>
      </c>
      <c r="CIZ8" s="95">
        <f t="shared" si="729"/>
        <v>1.1415525114155251E-4</v>
      </c>
      <c r="CJA8" s="95">
        <f t="shared" si="729"/>
        <v>1.1415525114155251E-4</v>
      </c>
      <c r="CJB8" s="95">
        <f t="shared" si="729"/>
        <v>1.1415525114155251E-4</v>
      </c>
      <c r="CJC8" s="95">
        <f t="shared" si="729"/>
        <v>1.1415525114155251E-4</v>
      </c>
      <c r="CJD8" s="95">
        <f t="shared" si="729"/>
        <v>1.1415525114155251E-4</v>
      </c>
      <c r="CJE8" s="95">
        <f t="shared" si="729"/>
        <v>1.1415525114155251E-4</v>
      </c>
      <c r="CJF8" s="95">
        <f t="shared" si="729"/>
        <v>1.1415525114155251E-4</v>
      </c>
      <c r="CJG8" s="95">
        <f t="shared" si="729"/>
        <v>1.1415525114155251E-4</v>
      </c>
      <c r="CJH8" s="95">
        <f t="shared" si="729"/>
        <v>1.1415525114155251E-4</v>
      </c>
      <c r="CJI8" s="95">
        <f t="shared" si="729"/>
        <v>1.1415525114155251E-4</v>
      </c>
      <c r="CJJ8" s="95">
        <f t="shared" si="729"/>
        <v>1.1415525114155251E-4</v>
      </c>
      <c r="CJK8" s="95">
        <f t="shared" si="729"/>
        <v>1.1415525114155251E-4</v>
      </c>
      <c r="CJL8" s="95">
        <f t="shared" si="729"/>
        <v>1.1415525114155251E-4</v>
      </c>
      <c r="CJM8" s="95">
        <f t="shared" si="729"/>
        <v>1.1415525114155251E-4</v>
      </c>
      <c r="CJN8" s="95">
        <f t="shared" si="729"/>
        <v>1.1415525114155251E-4</v>
      </c>
      <c r="CJO8" s="95">
        <f t="shared" si="729"/>
        <v>1.1415525114155251E-4</v>
      </c>
      <c r="CJP8" s="95">
        <f t="shared" si="729"/>
        <v>1.1415525114155251E-4</v>
      </c>
      <c r="CJQ8" s="95">
        <f t="shared" si="729"/>
        <v>1.1415525114155251E-4</v>
      </c>
      <c r="CJR8" s="95">
        <f t="shared" si="729"/>
        <v>1.1415525114155251E-4</v>
      </c>
      <c r="CJS8" s="95">
        <f t="shared" si="729"/>
        <v>1.1415525114155251E-4</v>
      </c>
      <c r="CJT8" s="95">
        <f t="shared" si="729"/>
        <v>1.1415525114155251E-4</v>
      </c>
      <c r="CJU8" s="95">
        <f t="shared" si="729"/>
        <v>1.1415525114155251E-4</v>
      </c>
      <c r="CJV8" s="95">
        <f t="shared" si="729"/>
        <v>1.1415525114155251E-4</v>
      </c>
      <c r="CJW8" s="95">
        <f t="shared" si="729"/>
        <v>1.1415525114155251E-4</v>
      </c>
      <c r="CJX8" s="95">
        <f t="shared" si="729"/>
        <v>1.1415525114155251E-4</v>
      </c>
      <c r="CJY8" s="95">
        <f t="shared" ref="CJY8:CMJ8" si="730">CJX8</f>
        <v>1.1415525114155251E-4</v>
      </c>
      <c r="CJZ8" s="95">
        <f t="shared" si="730"/>
        <v>1.1415525114155251E-4</v>
      </c>
      <c r="CKA8" s="95">
        <f t="shared" si="730"/>
        <v>1.1415525114155251E-4</v>
      </c>
      <c r="CKB8" s="95">
        <f t="shared" si="730"/>
        <v>1.1415525114155251E-4</v>
      </c>
      <c r="CKC8" s="95">
        <f t="shared" si="730"/>
        <v>1.1415525114155251E-4</v>
      </c>
      <c r="CKD8" s="95">
        <f t="shared" si="730"/>
        <v>1.1415525114155251E-4</v>
      </c>
      <c r="CKE8" s="95">
        <f t="shared" si="730"/>
        <v>1.1415525114155251E-4</v>
      </c>
      <c r="CKF8" s="95">
        <f t="shared" si="730"/>
        <v>1.1415525114155251E-4</v>
      </c>
      <c r="CKG8" s="95">
        <f t="shared" si="730"/>
        <v>1.1415525114155251E-4</v>
      </c>
      <c r="CKH8" s="95">
        <f t="shared" si="730"/>
        <v>1.1415525114155251E-4</v>
      </c>
      <c r="CKI8" s="95">
        <f t="shared" si="730"/>
        <v>1.1415525114155251E-4</v>
      </c>
      <c r="CKJ8" s="95">
        <f t="shared" si="730"/>
        <v>1.1415525114155251E-4</v>
      </c>
      <c r="CKK8" s="95">
        <f t="shared" si="730"/>
        <v>1.1415525114155251E-4</v>
      </c>
      <c r="CKL8" s="95">
        <f t="shared" si="730"/>
        <v>1.1415525114155251E-4</v>
      </c>
      <c r="CKM8" s="95">
        <f t="shared" si="730"/>
        <v>1.1415525114155251E-4</v>
      </c>
      <c r="CKN8" s="95">
        <f t="shared" si="730"/>
        <v>1.1415525114155251E-4</v>
      </c>
      <c r="CKO8" s="95">
        <f t="shared" si="730"/>
        <v>1.1415525114155251E-4</v>
      </c>
      <c r="CKP8" s="95">
        <f t="shared" si="730"/>
        <v>1.1415525114155251E-4</v>
      </c>
      <c r="CKQ8" s="95">
        <f t="shared" si="730"/>
        <v>1.1415525114155251E-4</v>
      </c>
      <c r="CKR8" s="95">
        <f t="shared" si="730"/>
        <v>1.1415525114155251E-4</v>
      </c>
      <c r="CKS8" s="95">
        <f t="shared" si="730"/>
        <v>1.1415525114155251E-4</v>
      </c>
      <c r="CKT8" s="95">
        <f t="shared" si="730"/>
        <v>1.1415525114155251E-4</v>
      </c>
      <c r="CKU8" s="95">
        <f t="shared" si="730"/>
        <v>1.1415525114155251E-4</v>
      </c>
      <c r="CKV8" s="95">
        <f t="shared" si="730"/>
        <v>1.1415525114155251E-4</v>
      </c>
      <c r="CKW8" s="95">
        <f t="shared" si="730"/>
        <v>1.1415525114155251E-4</v>
      </c>
      <c r="CKX8" s="95">
        <f t="shared" si="730"/>
        <v>1.1415525114155251E-4</v>
      </c>
      <c r="CKY8" s="95">
        <f t="shared" si="730"/>
        <v>1.1415525114155251E-4</v>
      </c>
      <c r="CKZ8" s="95">
        <f t="shared" si="730"/>
        <v>1.1415525114155251E-4</v>
      </c>
      <c r="CLA8" s="95">
        <f t="shared" si="730"/>
        <v>1.1415525114155251E-4</v>
      </c>
      <c r="CLB8" s="95">
        <f t="shared" si="730"/>
        <v>1.1415525114155251E-4</v>
      </c>
      <c r="CLC8" s="95">
        <f t="shared" si="730"/>
        <v>1.1415525114155251E-4</v>
      </c>
      <c r="CLD8" s="95">
        <f t="shared" si="730"/>
        <v>1.1415525114155251E-4</v>
      </c>
      <c r="CLE8" s="95">
        <f t="shared" si="730"/>
        <v>1.1415525114155251E-4</v>
      </c>
      <c r="CLF8" s="95">
        <f t="shared" si="730"/>
        <v>1.1415525114155251E-4</v>
      </c>
      <c r="CLG8" s="95">
        <f t="shared" si="730"/>
        <v>1.1415525114155251E-4</v>
      </c>
      <c r="CLH8" s="95">
        <f t="shared" si="730"/>
        <v>1.1415525114155251E-4</v>
      </c>
      <c r="CLI8" s="95">
        <f t="shared" si="730"/>
        <v>1.1415525114155251E-4</v>
      </c>
      <c r="CLJ8" s="95">
        <f t="shared" si="730"/>
        <v>1.1415525114155251E-4</v>
      </c>
      <c r="CLK8" s="95">
        <f t="shared" si="730"/>
        <v>1.1415525114155251E-4</v>
      </c>
      <c r="CLL8" s="95">
        <f t="shared" si="730"/>
        <v>1.1415525114155251E-4</v>
      </c>
      <c r="CLM8" s="95">
        <f t="shared" si="730"/>
        <v>1.1415525114155251E-4</v>
      </c>
      <c r="CLN8" s="95">
        <f t="shared" si="730"/>
        <v>1.1415525114155251E-4</v>
      </c>
      <c r="CLO8" s="95">
        <f t="shared" si="730"/>
        <v>1.1415525114155251E-4</v>
      </c>
      <c r="CLP8" s="95">
        <f t="shared" si="730"/>
        <v>1.1415525114155251E-4</v>
      </c>
      <c r="CLQ8" s="95">
        <f t="shared" si="730"/>
        <v>1.1415525114155251E-4</v>
      </c>
      <c r="CLR8" s="95">
        <f t="shared" si="730"/>
        <v>1.1415525114155251E-4</v>
      </c>
      <c r="CLS8" s="95">
        <f t="shared" si="730"/>
        <v>1.1415525114155251E-4</v>
      </c>
      <c r="CLT8" s="95">
        <f t="shared" si="730"/>
        <v>1.1415525114155251E-4</v>
      </c>
      <c r="CLU8" s="95">
        <f t="shared" si="730"/>
        <v>1.1415525114155251E-4</v>
      </c>
      <c r="CLV8" s="95">
        <f t="shared" si="730"/>
        <v>1.1415525114155251E-4</v>
      </c>
      <c r="CLW8" s="95">
        <f t="shared" si="730"/>
        <v>1.1415525114155251E-4</v>
      </c>
      <c r="CLX8" s="95">
        <f t="shared" si="730"/>
        <v>1.1415525114155251E-4</v>
      </c>
      <c r="CLY8" s="95">
        <f t="shared" si="730"/>
        <v>1.1415525114155251E-4</v>
      </c>
      <c r="CLZ8" s="95">
        <f t="shared" si="730"/>
        <v>1.1415525114155251E-4</v>
      </c>
      <c r="CMA8" s="95">
        <f t="shared" si="730"/>
        <v>1.1415525114155251E-4</v>
      </c>
      <c r="CMB8" s="95">
        <f t="shared" si="730"/>
        <v>1.1415525114155251E-4</v>
      </c>
      <c r="CMC8" s="95">
        <f t="shared" si="730"/>
        <v>1.1415525114155251E-4</v>
      </c>
      <c r="CMD8" s="95">
        <f t="shared" si="730"/>
        <v>1.1415525114155251E-4</v>
      </c>
      <c r="CME8" s="95">
        <f t="shared" si="730"/>
        <v>1.1415525114155251E-4</v>
      </c>
      <c r="CMF8" s="95">
        <f t="shared" si="730"/>
        <v>1.1415525114155251E-4</v>
      </c>
      <c r="CMG8" s="95">
        <f t="shared" si="730"/>
        <v>1.1415525114155251E-4</v>
      </c>
      <c r="CMH8" s="95">
        <f t="shared" si="730"/>
        <v>1.1415525114155251E-4</v>
      </c>
      <c r="CMI8" s="95">
        <f t="shared" si="730"/>
        <v>1.1415525114155251E-4</v>
      </c>
      <c r="CMJ8" s="95">
        <f t="shared" si="730"/>
        <v>1.1415525114155251E-4</v>
      </c>
      <c r="CMK8" s="95">
        <f t="shared" ref="CMK8:COV8" si="731">CMJ8</f>
        <v>1.1415525114155251E-4</v>
      </c>
      <c r="CML8" s="95">
        <f t="shared" si="731"/>
        <v>1.1415525114155251E-4</v>
      </c>
      <c r="CMM8" s="95">
        <f t="shared" si="731"/>
        <v>1.1415525114155251E-4</v>
      </c>
      <c r="CMN8" s="95">
        <f t="shared" si="731"/>
        <v>1.1415525114155251E-4</v>
      </c>
      <c r="CMO8" s="95">
        <f t="shared" si="731"/>
        <v>1.1415525114155251E-4</v>
      </c>
      <c r="CMP8" s="95">
        <f t="shared" si="731"/>
        <v>1.1415525114155251E-4</v>
      </c>
      <c r="CMQ8" s="95">
        <f t="shared" si="731"/>
        <v>1.1415525114155251E-4</v>
      </c>
      <c r="CMR8" s="95">
        <f t="shared" si="731"/>
        <v>1.1415525114155251E-4</v>
      </c>
      <c r="CMS8" s="95">
        <f t="shared" si="731"/>
        <v>1.1415525114155251E-4</v>
      </c>
      <c r="CMT8" s="95">
        <f t="shared" si="731"/>
        <v>1.1415525114155251E-4</v>
      </c>
      <c r="CMU8" s="95">
        <f t="shared" si="731"/>
        <v>1.1415525114155251E-4</v>
      </c>
      <c r="CMV8" s="95">
        <f t="shared" si="731"/>
        <v>1.1415525114155251E-4</v>
      </c>
      <c r="CMW8" s="95">
        <f t="shared" si="731"/>
        <v>1.1415525114155251E-4</v>
      </c>
      <c r="CMX8" s="95">
        <f t="shared" si="731"/>
        <v>1.1415525114155251E-4</v>
      </c>
      <c r="CMY8" s="95">
        <f t="shared" si="731"/>
        <v>1.1415525114155251E-4</v>
      </c>
      <c r="CMZ8" s="95">
        <f t="shared" si="731"/>
        <v>1.1415525114155251E-4</v>
      </c>
      <c r="CNA8" s="95">
        <f t="shared" si="731"/>
        <v>1.1415525114155251E-4</v>
      </c>
      <c r="CNB8" s="95">
        <f t="shared" si="731"/>
        <v>1.1415525114155251E-4</v>
      </c>
      <c r="CNC8" s="95">
        <f t="shared" si="731"/>
        <v>1.1415525114155251E-4</v>
      </c>
      <c r="CND8" s="95">
        <f t="shared" si="731"/>
        <v>1.1415525114155251E-4</v>
      </c>
      <c r="CNE8" s="95">
        <f t="shared" si="731"/>
        <v>1.1415525114155251E-4</v>
      </c>
      <c r="CNF8" s="95">
        <f t="shared" si="731"/>
        <v>1.1415525114155251E-4</v>
      </c>
      <c r="CNG8" s="95">
        <f t="shared" si="731"/>
        <v>1.1415525114155251E-4</v>
      </c>
      <c r="CNH8" s="95">
        <f t="shared" si="731"/>
        <v>1.1415525114155251E-4</v>
      </c>
      <c r="CNI8" s="95">
        <f t="shared" si="731"/>
        <v>1.1415525114155251E-4</v>
      </c>
      <c r="CNJ8" s="95">
        <f t="shared" si="731"/>
        <v>1.1415525114155251E-4</v>
      </c>
      <c r="CNK8" s="95">
        <f t="shared" si="731"/>
        <v>1.1415525114155251E-4</v>
      </c>
      <c r="CNL8" s="95">
        <f t="shared" si="731"/>
        <v>1.1415525114155251E-4</v>
      </c>
      <c r="CNM8" s="95">
        <f t="shared" si="731"/>
        <v>1.1415525114155251E-4</v>
      </c>
      <c r="CNN8" s="95">
        <f t="shared" si="731"/>
        <v>1.1415525114155251E-4</v>
      </c>
      <c r="CNO8" s="95">
        <f t="shared" si="731"/>
        <v>1.1415525114155251E-4</v>
      </c>
      <c r="CNP8" s="95">
        <f t="shared" si="731"/>
        <v>1.1415525114155251E-4</v>
      </c>
      <c r="CNQ8" s="95">
        <f t="shared" si="731"/>
        <v>1.1415525114155251E-4</v>
      </c>
      <c r="CNR8" s="95">
        <f t="shared" si="731"/>
        <v>1.1415525114155251E-4</v>
      </c>
      <c r="CNS8" s="95">
        <f t="shared" si="731"/>
        <v>1.1415525114155251E-4</v>
      </c>
      <c r="CNT8" s="95">
        <f t="shared" si="731"/>
        <v>1.1415525114155251E-4</v>
      </c>
      <c r="CNU8" s="95">
        <f t="shared" si="731"/>
        <v>1.1415525114155251E-4</v>
      </c>
      <c r="CNV8" s="95">
        <f t="shared" si="731"/>
        <v>1.1415525114155251E-4</v>
      </c>
      <c r="CNW8" s="95">
        <f t="shared" si="731"/>
        <v>1.1415525114155251E-4</v>
      </c>
      <c r="CNX8" s="95">
        <f t="shared" si="731"/>
        <v>1.1415525114155251E-4</v>
      </c>
      <c r="CNY8" s="95">
        <f t="shared" si="731"/>
        <v>1.1415525114155251E-4</v>
      </c>
      <c r="CNZ8" s="95">
        <f t="shared" si="731"/>
        <v>1.1415525114155251E-4</v>
      </c>
      <c r="COA8" s="95">
        <f t="shared" si="731"/>
        <v>1.1415525114155251E-4</v>
      </c>
      <c r="COB8" s="95">
        <f t="shared" si="731"/>
        <v>1.1415525114155251E-4</v>
      </c>
      <c r="COC8" s="95">
        <f t="shared" si="731"/>
        <v>1.1415525114155251E-4</v>
      </c>
      <c r="COD8" s="95">
        <f t="shared" si="731"/>
        <v>1.1415525114155251E-4</v>
      </c>
      <c r="COE8" s="95">
        <f t="shared" si="731"/>
        <v>1.1415525114155251E-4</v>
      </c>
      <c r="COF8" s="95">
        <f t="shared" si="731"/>
        <v>1.1415525114155251E-4</v>
      </c>
      <c r="COG8" s="95">
        <f t="shared" si="731"/>
        <v>1.1415525114155251E-4</v>
      </c>
      <c r="COH8" s="95">
        <f t="shared" si="731"/>
        <v>1.1415525114155251E-4</v>
      </c>
      <c r="COI8" s="95">
        <f t="shared" si="731"/>
        <v>1.1415525114155251E-4</v>
      </c>
      <c r="COJ8" s="95">
        <f t="shared" si="731"/>
        <v>1.1415525114155251E-4</v>
      </c>
      <c r="COK8" s="95">
        <f t="shared" si="731"/>
        <v>1.1415525114155251E-4</v>
      </c>
      <c r="COL8" s="95">
        <f t="shared" si="731"/>
        <v>1.1415525114155251E-4</v>
      </c>
      <c r="COM8" s="95">
        <f t="shared" si="731"/>
        <v>1.1415525114155251E-4</v>
      </c>
      <c r="CON8" s="95">
        <f t="shared" si="731"/>
        <v>1.1415525114155251E-4</v>
      </c>
      <c r="COO8" s="95">
        <f t="shared" si="731"/>
        <v>1.1415525114155251E-4</v>
      </c>
      <c r="COP8" s="95">
        <f t="shared" si="731"/>
        <v>1.1415525114155251E-4</v>
      </c>
      <c r="COQ8" s="95">
        <f t="shared" si="731"/>
        <v>1.1415525114155251E-4</v>
      </c>
      <c r="COR8" s="95">
        <f t="shared" si="731"/>
        <v>1.1415525114155251E-4</v>
      </c>
      <c r="COS8" s="95">
        <f t="shared" si="731"/>
        <v>1.1415525114155251E-4</v>
      </c>
      <c r="COT8" s="95">
        <f t="shared" si="731"/>
        <v>1.1415525114155251E-4</v>
      </c>
      <c r="COU8" s="95">
        <f t="shared" si="731"/>
        <v>1.1415525114155251E-4</v>
      </c>
      <c r="COV8" s="95">
        <f t="shared" si="731"/>
        <v>1.1415525114155251E-4</v>
      </c>
      <c r="COW8" s="95">
        <f t="shared" ref="COW8:CRH8" si="732">COV8</f>
        <v>1.1415525114155251E-4</v>
      </c>
      <c r="COX8" s="95">
        <f t="shared" si="732"/>
        <v>1.1415525114155251E-4</v>
      </c>
      <c r="COY8" s="95">
        <f t="shared" si="732"/>
        <v>1.1415525114155251E-4</v>
      </c>
      <c r="COZ8" s="95">
        <f t="shared" si="732"/>
        <v>1.1415525114155251E-4</v>
      </c>
      <c r="CPA8" s="95">
        <f t="shared" si="732"/>
        <v>1.1415525114155251E-4</v>
      </c>
      <c r="CPB8" s="95">
        <f t="shared" si="732"/>
        <v>1.1415525114155251E-4</v>
      </c>
      <c r="CPC8" s="95">
        <f t="shared" si="732"/>
        <v>1.1415525114155251E-4</v>
      </c>
      <c r="CPD8" s="95">
        <f t="shared" si="732"/>
        <v>1.1415525114155251E-4</v>
      </c>
      <c r="CPE8" s="95">
        <f t="shared" si="732"/>
        <v>1.1415525114155251E-4</v>
      </c>
      <c r="CPF8" s="95">
        <f t="shared" si="732"/>
        <v>1.1415525114155251E-4</v>
      </c>
      <c r="CPG8" s="95">
        <f t="shared" si="732"/>
        <v>1.1415525114155251E-4</v>
      </c>
      <c r="CPH8" s="95">
        <f t="shared" si="732"/>
        <v>1.1415525114155251E-4</v>
      </c>
      <c r="CPI8" s="95">
        <f t="shared" si="732"/>
        <v>1.1415525114155251E-4</v>
      </c>
      <c r="CPJ8" s="95">
        <f t="shared" si="732"/>
        <v>1.1415525114155251E-4</v>
      </c>
      <c r="CPK8" s="95">
        <f t="shared" si="732"/>
        <v>1.1415525114155251E-4</v>
      </c>
      <c r="CPL8" s="95">
        <f t="shared" si="732"/>
        <v>1.1415525114155251E-4</v>
      </c>
      <c r="CPM8" s="95">
        <f t="shared" si="732"/>
        <v>1.1415525114155251E-4</v>
      </c>
      <c r="CPN8" s="95">
        <f t="shared" si="732"/>
        <v>1.1415525114155251E-4</v>
      </c>
      <c r="CPO8" s="95">
        <f t="shared" si="732"/>
        <v>1.1415525114155251E-4</v>
      </c>
      <c r="CPP8" s="95">
        <f t="shared" si="732"/>
        <v>1.1415525114155251E-4</v>
      </c>
      <c r="CPQ8" s="95">
        <f t="shared" si="732"/>
        <v>1.1415525114155251E-4</v>
      </c>
      <c r="CPR8" s="95">
        <f t="shared" si="732"/>
        <v>1.1415525114155251E-4</v>
      </c>
      <c r="CPS8" s="95">
        <f t="shared" si="732"/>
        <v>1.1415525114155251E-4</v>
      </c>
      <c r="CPT8" s="95">
        <f t="shared" si="732"/>
        <v>1.1415525114155251E-4</v>
      </c>
      <c r="CPU8" s="95">
        <f t="shared" si="732"/>
        <v>1.1415525114155251E-4</v>
      </c>
      <c r="CPV8" s="95">
        <f t="shared" si="732"/>
        <v>1.1415525114155251E-4</v>
      </c>
      <c r="CPW8" s="95">
        <f t="shared" si="732"/>
        <v>1.1415525114155251E-4</v>
      </c>
      <c r="CPX8" s="95">
        <f t="shared" si="732"/>
        <v>1.1415525114155251E-4</v>
      </c>
      <c r="CPY8" s="95">
        <f t="shared" si="732"/>
        <v>1.1415525114155251E-4</v>
      </c>
      <c r="CPZ8" s="95">
        <f t="shared" si="732"/>
        <v>1.1415525114155251E-4</v>
      </c>
      <c r="CQA8" s="95">
        <f t="shared" si="732"/>
        <v>1.1415525114155251E-4</v>
      </c>
      <c r="CQB8" s="95">
        <f t="shared" si="732"/>
        <v>1.1415525114155251E-4</v>
      </c>
      <c r="CQC8" s="95">
        <f t="shared" si="732"/>
        <v>1.1415525114155251E-4</v>
      </c>
      <c r="CQD8" s="95">
        <f t="shared" si="732"/>
        <v>1.1415525114155251E-4</v>
      </c>
      <c r="CQE8" s="95">
        <f t="shared" si="732"/>
        <v>1.1415525114155251E-4</v>
      </c>
      <c r="CQF8" s="95">
        <f t="shared" si="732"/>
        <v>1.1415525114155251E-4</v>
      </c>
      <c r="CQG8" s="95">
        <f t="shared" si="732"/>
        <v>1.1415525114155251E-4</v>
      </c>
      <c r="CQH8" s="95">
        <f t="shared" si="732"/>
        <v>1.1415525114155251E-4</v>
      </c>
      <c r="CQI8" s="95">
        <f t="shared" si="732"/>
        <v>1.1415525114155251E-4</v>
      </c>
      <c r="CQJ8" s="95">
        <f t="shared" si="732"/>
        <v>1.1415525114155251E-4</v>
      </c>
      <c r="CQK8" s="95">
        <f t="shared" si="732"/>
        <v>1.1415525114155251E-4</v>
      </c>
      <c r="CQL8" s="95">
        <f t="shared" si="732"/>
        <v>1.1415525114155251E-4</v>
      </c>
      <c r="CQM8" s="95">
        <f t="shared" si="732"/>
        <v>1.1415525114155251E-4</v>
      </c>
      <c r="CQN8" s="95">
        <f t="shared" si="732"/>
        <v>1.1415525114155251E-4</v>
      </c>
      <c r="CQO8" s="95">
        <f t="shared" si="732"/>
        <v>1.1415525114155251E-4</v>
      </c>
      <c r="CQP8" s="95">
        <f t="shared" si="732"/>
        <v>1.1415525114155251E-4</v>
      </c>
      <c r="CQQ8" s="95">
        <f t="shared" si="732"/>
        <v>1.1415525114155251E-4</v>
      </c>
      <c r="CQR8" s="95">
        <f t="shared" si="732"/>
        <v>1.1415525114155251E-4</v>
      </c>
      <c r="CQS8" s="95">
        <f t="shared" si="732"/>
        <v>1.1415525114155251E-4</v>
      </c>
      <c r="CQT8" s="95">
        <f t="shared" si="732"/>
        <v>1.1415525114155251E-4</v>
      </c>
      <c r="CQU8" s="95">
        <f t="shared" si="732"/>
        <v>1.1415525114155251E-4</v>
      </c>
      <c r="CQV8" s="95">
        <f t="shared" si="732"/>
        <v>1.1415525114155251E-4</v>
      </c>
      <c r="CQW8" s="95">
        <f t="shared" si="732"/>
        <v>1.1415525114155251E-4</v>
      </c>
      <c r="CQX8" s="95">
        <f t="shared" si="732"/>
        <v>1.1415525114155251E-4</v>
      </c>
      <c r="CQY8" s="95">
        <f t="shared" si="732"/>
        <v>1.1415525114155251E-4</v>
      </c>
      <c r="CQZ8" s="95">
        <f t="shared" si="732"/>
        <v>1.1415525114155251E-4</v>
      </c>
      <c r="CRA8" s="95">
        <f t="shared" si="732"/>
        <v>1.1415525114155251E-4</v>
      </c>
      <c r="CRB8" s="95">
        <f t="shared" si="732"/>
        <v>1.1415525114155251E-4</v>
      </c>
      <c r="CRC8" s="95">
        <f t="shared" si="732"/>
        <v>1.1415525114155251E-4</v>
      </c>
      <c r="CRD8" s="95">
        <f t="shared" si="732"/>
        <v>1.1415525114155251E-4</v>
      </c>
      <c r="CRE8" s="95">
        <f t="shared" si="732"/>
        <v>1.1415525114155251E-4</v>
      </c>
      <c r="CRF8" s="95">
        <f t="shared" si="732"/>
        <v>1.1415525114155251E-4</v>
      </c>
      <c r="CRG8" s="95">
        <f t="shared" si="732"/>
        <v>1.1415525114155251E-4</v>
      </c>
      <c r="CRH8" s="95">
        <f t="shared" si="732"/>
        <v>1.1415525114155251E-4</v>
      </c>
      <c r="CRI8" s="95">
        <f t="shared" ref="CRI8:CTT8" si="733">CRH8</f>
        <v>1.1415525114155251E-4</v>
      </c>
      <c r="CRJ8" s="95">
        <f t="shared" si="733"/>
        <v>1.1415525114155251E-4</v>
      </c>
      <c r="CRK8" s="95">
        <f t="shared" si="733"/>
        <v>1.1415525114155251E-4</v>
      </c>
      <c r="CRL8" s="95">
        <f t="shared" si="733"/>
        <v>1.1415525114155251E-4</v>
      </c>
      <c r="CRM8" s="95">
        <f t="shared" si="733"/>
        <v>1.1415525114155251E-4</v>
      </c>
      <c r="CRN8" s="95">
        <f t="shared" si="733"/>
        <v>1.1415525114155251E-4</v>
      </c>
      <c r="CRO8" s="95">
        <f t="shared" si="733"/>
        <v>1.1415525114155251E-4</v>
      </c>
      <c r="CRP8" s="95">
        <f t="shared" si="733"/>
        <v>1.1415525114155251E-4</v>
      </c>
      <c r="CRQ8" s="95">
        <f t="shared" si="733"/>
        <v>1.1415525114155251E-4</v>
      </c>
      <c r="CRR8" s="95">
        <f t="shared" si="733"/>
        <v>1.1415525114155251E-4</v>
      </c>
      <c r="CRS8" s="95">
        <f t="shared" si="733"/>
        <v>1.1415525114155251E-4</v>
      </c>
      <c r="CRT8" s="95">
        <f t="shared" si="733"/>
        <v>1.1415525114155251E-4</v>
      </c>
      <c r="CRU8" s="95">
        <f t="shared" si="733"/>
        <v>1.1415525114155251E-4</v>
      </c>
      <c r="CRV8" s="95">
        <f t="shared" si="733"/>
        <v>1.1415525114155251E-4</v>
      </c>
      <c r="CRW8" s="95">
        <f t="shared" si="733"/>
        <v>1.1415525114155251E-4</v>
      </c>
      <c r="CRX8" s="95">
        <f t="shared" si="733"/>
        <v>1.1415525114155251E-4</v>
      </c>
      <c r="CRY8" s="95">
        <f t="shared" si="733"/>
        <v>1.1415525114155251E-4</v>
      </c>
      <c r="CRZ8" s="95">
        <f t="shared" si="733"/>
        <v>1.1415525114155251E-4</v>
      </c>
      <c r="CSA8" s="95">
        <f t="shared" si="733"/>
        <v>1.1415525114155251E-4</v>
      </c>
      <c r="CSB8" s="95">
        <f t="shared" si="733"/>
        <v>1.1415525114155251E-4</v>
      </c>
      <c r="CSC8" s="95">
        <f t="shared" si="733"/>
        <v>1.1415525114155251E-4</v>
      </c>
      <c r="CSD8" s="95">
        <f t="shared" si="733"/>
        <v>1.1415525114155251E-4</v>
      </c>
      <c r="CSE8" s="95">
        <f t="shared" si="733"/>
        <v>1.1415525114155251E-4</v>
      </c>
      <c r="CSF8" s="95">
        <f t="shared" si="733"/>
        <v>1.1415525114155251E-4</v>
      </c>
      <c r="CSG8" s="95">
        <f t="shared" si="733"/>
        <v>1.1415525114155251E-4</v>
      </c>
      <c r="CSH8" s="95">
        <f t="shared" si="733"/>
        <v>1.1415525114155251E-4</v>
      </c>
      <c r="CSI8" s="95">
        <f t="shared" si="733"/>
        <v>1.1415525114155251E-4</v>
      </c>
      <c r="CSJ8" s="95">
        <f t="shared" si="733"/>
        <v>1.1415525114155251E-4</v>
      </c>
      <c r="CSK8" s="95">
        <f t="shared" si="733"/>
        <v>1.1415525114155251E-4</v>
      </c>
      <c r="CSL8" s="95">
        <f t="shared" si="733"/>
        <v>1.1415525114155251E-4</v>
      </c>
      <c r="CSM8" s="95">
        <f t="shared" si="733"/>
        <v>1.1415525114155251E-4</v>
      </c>
      <c r="CSN8" s="95">
        <f t="shared" si="733"/>
        <v>1.1415525114155251E-4</v>
      </c>
      <c r="CSO8" s="95">
        <f t="shared" si="733"/>
        <v>1.1415525114155251E-4</v>
      </c>
      <c r="CSP8" s="95">
        <f t="shared" si="733"/>
        <v>1.1415525114155251E-4</v>
      </c>
      <c r="CSQ8" s="95">
        <f t="shared" si="733"/>
        <v>1.1415525114155251E-4</v>
      </c>
      <c r="CSR8" s="95">
        <f t="shared" si="733"/>
        <v>1.1415525114155251E-4</v>
      </c>
      <c r="CSS8" s="95">
        <f t="shared" si="733"/>
        <v>1.1415525114155251E-4</v>
      </c>
      <c r="CST8" s="95">
        <f t="shared" si="733"/>
        <v>1.1415525114155251E-4</v>
      </c>
      <c r="CSU8" s="95">
        <f t="shared" si="733"/>
        <v>1.1415525114155251E-4</v>
      </c>
      <c r="CSV8" s="95">
        <f t="shared" si="733"/>
        <v>1.1415525114155251E-4</v>
      </c>
      <c r="CSW8" s="95">
        <f t="shared" si="733"/>
        <v>1.1415525114155251E-4</v>
      </c>
      <c r="CSX8" s="95">
        <f t="shared" si="733"/>
        <v>1.1415525114155251E-4</v>
      </c>
      <c r="CSY8" s="95">
        <f t="shared" si="733"/>
        <v>1.1415525114155251E-4</v>
      </c>
      <c r="CSZ8" s="95">
        <f t="shared" si="733"/>
        <v>1.1415525114155251E-4</v>
      </c>
      <c r="CTA8" s="95">
        <f t="shared" si="733"/>
        <v>1.1415525114155251E-4</v>
      </c>
      <c r="CTB8" s="95">
        <f t="shared" si="733"/>
        <v>1.1415525114155251E-4</v>
      </c>
      <c r="CTC8" s="95">
        <f t="shared" si="733"/>
        <v>1.1415525114155251E-4</v>
      </c>
      <c r="CTD8" s="95">
        <f t="shared" si="733"/>
        <v>1.1415525114155251E-4</v>
      </c>
      <c r="CTE8" s="95">
        <f t="shared" si="733"/>
        <v>1.1415525114155251E-4</v>
      </c>
      <c r="CTF8" s="95">
        <f t="shared" si="733"/>
        <v>1.1415525114155251E-4</v>
      </c>
      <c r="CTG8" s="95">
        <f t="shared" si="733"/>
        <v>1.1415525114155251E-4</v>
      </c>
      <c r="CTH8" s="95">
        <f t="shared" si="733"/>
        <v>1.1415525114155251E-4</v>
      </c>
      <c r="CTI8" s="95">
        <f t="shared" si="733"/>
        <v>1.1415525114155251E-4</v>
      </c>
      <c r="CTJ8" s="95">
        <f t="shared" si="733"/>
        <v>1.1415525114155251E-4</v>
      </c>
      <c r="CTK8" s="95">
        <f t="shared" si="733"/>
        <v>1.1415525114155251E-4</v>
      </c>
      <c r="CTL8" s="95">
        <f t="shared" si="733"/>
        <v>1.1415525114155251E-4</v>
      </c>
      <c r="CTM8" s="95">
        <f t="shared" si="733"/>
        <v>1.1415525114155251E-4</v>
      </c>
      <c r="CTN8" s="95">
        <f t="shared" si="733"/>
        <v>1.1415525114155251E-4</v>
      </c>
      <c r="CTO8" s="95">
        <f t="shared" si="733"/>
        <v>1.1415525114155251E-4</v>
      </c>
      <c r="CTP8" s="95">
        <f t="shared" si="733"/>
        <v>1.1415525114155251E-4</v>
      </c>
      <c r="CTQ8" s="95">
        <f t="shared" si="733"/>
        <v>1.1415525114155251E-4</v>
      </c>
      <c r="CTR8" s="95">
        <f t="shared" si="733"/>
        <v>1.1415525114155251E-4</v>
      </c>
      <c r="CTS8" s="95">
        <f t="shared" si="733"/>
        <v>1.1415525114155251E-4</v>
      </c>
      <c r="CTT8" s="95">
        <f t="shared" si="733"/>
        <v>1.1415525114155251E-4</v>
      </c>
      <c r="CTU8" s="95">
        <f t="shared" ref="CTU8:CWF8" si="734">CTT8</f>
        <v>1.1415525114155251E-4</v>
      </c>
      <c r="CTV8" s="95">
        <f t="shared" si="734"/>
        <v>1.1415525114155251E-4</v>
      </c>
      <c r="CTW8" s="95">
        <f t="shared" si="734"/>
        <v>1.1415525114155251E-4</v>
      </c>
      <c r="CTX8" s="95">
        <f t="shared" si="734"/>
        <v>1.1415525114155251E-4</v>
      </c>
      <c r="CTY8" s="95">
        <f t="shared" si="734"/>
        <v>1.1415525114155251E-4</v>
      </c>
      <c r="CTZ8" s="95">
        <f t="shared" si="734"/>
        <v>1.1415525114155251E-4</v>
      </c>
      <c r="CUA8" s="95">
        <f t="shared" si="734"/>
        <v>1.1415525114155251E-4</v>
      </c>
      <c r="CUB8" s="95">
        <f t="shared" si="734"/>
        <v>1.1415525114155251E-4</v>
      </c>
      <c r="CUC8" s="95">
        <f t="shared" si="734"/>
        <v>1.1415525114155251E-4</v>
      </c>
      <c r="CUD8" s="95">
        <f t="shared" si="734"/>
        <v>1.1415525114155251E-4</v>
      </c>
      <c r="CUE8" s="95">
        <f t="shared" si="734"/>
        <v>1.1415525114155251E-4</v>
      </c>
      <c r="CUF8" s="95">
        <f t="shared" si="734"/>
        <v>1.1415525114155251E-4</v>
      </c>
      <c r="CUG8" s="95">
        <f t="shared" si="734"/>
        <v>1.1415525114155251E-4</v>
      </c>
      <c r="CUH8" s="95">
        <f t="shared" si="734"/>
        <v>1.1415525114155251E-4</v>
      </c>
      <c r="CUI8" s="95">
        <f t="shared" si="734"/>
        <v>1.1415525114155251E-4</v>
      </c>
      <c r="CUJ8" s="95">
        <f t="shared" si="734"/>
        <v>1.1415525114155251E-4</v>
      </c>
      <c r="CUK8" s="95">
        <f t="shared" si="734"/>
        <v>1.1415525114155251E-4</v>
      </c>
      <c r="CUL8" s="95">
        <f t="shared" si="734"/>
        <v>1.1415525114155251E-4</v>
      </c>
      <c r="CUM8" s="95">
        <f t="shared" si="734"/>
        <v>1.1415525114155251E-4</v>
      </c>
      <c r="CUN8" s="95">
        <f t="shared" si="734"/>
        <v>1.1415525114155251E-4</v>
      </c>
      <c r="CUO8" s="95">
        <f t="shared" si="734"/>
        <v>1.1415525114155251E-4</v>
      </c>
      <c r="CUP8" s="95">
        <f t="shared" si="734"/>
        <v>1.1415525114155251E-4</v>
      </c>
      <c r="CUQ8" s="95">
        <f t="shared" si="734"/>
        <v>1.1415525114155251E-4</v>
      </c>
      <c r="CUR8" s="95">
        <f t="shared" si="734"/>
        <v>1.1415525114155251E-4</v>
      </c>
      <c r="CUS8" s="95">
        <f t="shared" si="734"/>
        <v>1.1415525114155251E-4</v>
      </c>
      <c r="CUT8" s="95">
        <f t="shared" si="734"/>
        <v>1.1415525114155251E-4</v>
      </c>
      <c r="CUU8" s="95">
        <f t="shared" si="734"/>
        <v>1.1415525114155251E-4</v>
      </c>
      <c r="CUV8" s="95">
        <f t="shared" si="734"/>
        <v>1.1415525114155251E-4</v>
      </c>
      <c r="CUW8" s="95">
        <f t="shared" si="734"/>
        <v>1.1415525114155251E-4</v>
      </c>
      <c r="CUX8" s="95">
        <f t="shared" si="734"/>
        <v>1.1415525114155251E-4</v>
      </c>
      <c r="CUY8" s="95">
        <f t="shared" si="734"/>
        <v>1.1415525114155251E-4</v>
      </c>
      <c r="CUZ8" s="95">
        <f t="shared" si="734"/>
        <v>1.1415525114155251E-4</v>
      </c>
      <c r="CVA8" s="95">
        <f t="shared" si="734"/>
        <v>1.1415525114155251E-4</v>
      </c>
      <c r="CVB8" s="95">
        <f t="shared" si="734"/>
        <v>1.1415525114155251E-4</v>
      </c>
      <c r="CVC8" s="95">
        <f t="shared" si="734"/>
        <v>1.1415525114155251E-4</v>
      </c>
      <c r="CVD8" s="95">
        <f t="shared" si="734"/>
        <v>1.1415525114155251E-4</v>
      </c>
      <c r="CVE8" s="95">
        <f t="shared" si="734"/>
        <v>1.1415525114155251E-4</v>
      </c>
      <c r="CVF8" s="95">
        <f t="shared" si="734"/>
        <v>1.1415525114155251E-4</v>
      </c>
      <c r="CVG8" s="95">
        <f t="shared" si="734"/>
        <v>1.1415525114155251E-4</v>
      </c>
      <c r="CVH8" s="95">
        <f t="shared" si="734"/>
        <v>1.1415525114155251E-4</v>
      </c>
      <c r="CVI8" s="95">
        <f t="shared" si="734"/>
        <v>1.1415525114155251E-4</v>
      </c>
      <c r="CVJ8" s="95">
        <f t="shared" si="734"/>
        <v>1.1415525114155251E-4</v>
      </c>
      <c r="CVK8" s="95">
        <f t="shared" si="734"/>
        <v>1.1415525114155251E-4</v>
      </c>
      <c r="CVL8" s="95">
        <f t="shared" si="734"/>
        <v>1.1415525114155251E-4</v>
      </c>
      <c r="CVM8" s="95">
        <f t="shared" si="734"/>
        <v>1.1415525114155251E-4</v>
      </c>
      <c r="CVN8" s="95">
        <f t="shared" si="734"/>
        <v>1.1415525114155251E-4</v>
      </c>
      <c r="CVO8" s="95">
        <f t="shared" si="734"/>
        <v>1.1415525114155251E-4</v>
      </c>
      <c r="CVP8" s="95">
        <f t="shared" si="734"/>
        <v>1.1415525114155251E-4</v>
      </c>
      <c r="CVQ8" s="95">
        <f t="shared" si="734"/>
        <v>1.1415525114155251E-4</v>
      </c>
      <c r="CVR8" s="95">
        <f t="shared" si="734"/>
        <v>1.1415525114155251E-4</v>
      </c>
      <c r="CVS8" s="95">
        <f t="shared" si="734"/>
        <v>1.1415525114155251E-4</v>
      </c>
      <c r="CVT8" s="95">
        <f t="shared" si="734"/>
        <v>1.1415525114155251E-4</v>
      </c>
      <c r="CVU8" s="95">
        <f t="shared" si="734"/>
        <v>1.1415525114155251E-4</v>
      </c>
      <c r="CVV8" s="95">
        <f t="shared" si="734"/>
        <v>1.1415525114155251E-4</v>
      </c>
      <c r="CVW8" s="95">
        <f t="shared" si="734"/>
        <v>1.1415525114155251E-4</v>
      </c>
      <c r="CVX8" s="95">
        <f t="shared" si="734"/>
        <v>1.1415525114155251E-4</v>
      </c>
      <c r="CVY8" s="95">
        <f t="shared" si="734"/>
        <v>1.1415525114155251E-4</v>
      </c>
      <c r="CVZ8" s="95">
        <f t="shared" si="734"/>
        <v>1.1415525114155251E-4</v>
      </c>
      <c r="CWA8" s="95">
        <f t="shared" si="734"/>
        <v>1.1415525114155251E-4</v>
      </c>
      <c r="CWB8" s="95">
        <f t="shared" si="734"/>
        <v>1.1415525114155251E-4</v>
      </c>
      <c r="CWC8" s="95">
        <f t="shared" si="734"/>
        <v>1.1415525114155251E-4</v>
      </c>
      <c r="CWD8" s="95">
        <f t="shared" si="734"/>
        <v>1.1415525114155251E-4</v>
      </c>
      <c r="CWE8" s="95">
        <f t="shared" si="734"/>
        <v>1.1415525114155251E-4</v>
      </c>
      <c r="CWF8" s="95">
        <f t="shared" si="734"/>
        <v>1.1415525114155251E-4</v>
      </c>
      <c r="CWG8" s="95">
        <f t="shared" ref="CWG8:CYR8" si="735">CWF8</f>
        <v>1.1415525114155251E-4</v>
      </c>
      <c r="CWH8" s="95">
        <f t="shared" si="735"/>
        <v>1.1415525114155251E-4</v>
      </c>
      <c r="CWI8" s="95">
        <f t="shared" si="735"/>
        <v>1.1415525114155251E-4</v>
      </c>
      <c r="CWJ8" s="95">
        <f t="shared" si="735"/>
        <v>1.1415525114155251E-4</v>
      </c>
      <c r="CWK8" s="95">
        <f t="shared" si="735"/>
        <v>1.1415525114155251E-4</v>
      </c>
      <c r="CWL8" s="95">
        <f t="shared" si="735"/>
        <v>1.1415525114155251E-4</v>
      </c>
      <c r="CWM8" s="95">
        <f t="shared" si="735"/>
        <v>1.1415525114155251E-4</v>
      </c>
      <c r="CWN8" s="95">
        <f t="shared" si="735"/>
        <v>1.1415525114155251E-4</v>
      </c>
      <c r="CWO8" s="95">
        <f t="shared" si="735"/>
        <v>1.1415525114155251E-4</v>
      </c>
      <c r="CWP8" s="95">
        <f t="shared" si="735"/>
        <v>1.1415525114155251E-4</v>
      </c>
      <c r="CWQ8" s="95">
        <f t="shared" si="735"/>
        <v>1.1415525114155251E-4</v>
      </c>
      <c r="CWR8" s="95">
        <f t="shared" si="735"/>
        <v>1.1415525114155251E-4</v>
      </c>
      <c r="CWS8" s="95">
        <f t="shared" si="735"/>
        <v>1.1415525114155251E-4</v>
      </c>
      <c r="CWT8" s="95">
        <f t="shared" si="735"/>
        <v>1.1415525114155251E-4</v>
      </c>
      <c r="CWU8" s="95">
        <f t="shared" si="735"/>
        <v>1.1415525114155251E-4</v>
      </c>
      <c r="CWV8" s="95">
        <f t="shared" si="735"/>
        <v>1.1415525114155251E-4</v>
      </c>
      <c r="CWW8" s="95">
        <f t="shared" si="735"/>
        <v>1.1415525114155251E-4</v>
      </c>
      <c r="CWX8" s="95">
        <f t="shared" si="735"/>
        <v>1.1415525114155251E-4</v>
      </c>
      <c r="CWY8" s="95">
        <f t="shared" si="735"/>
        <v>1.1415525114155251E-4</v>
      </c>
      <c r="CWZ8" s="95">
        <f t="shared" si="735"/>
        <v>1.1415525114155251E-4</v>
      </c>
      <c r="CXA8" s="95">
        <f t="shared" si="735"/>
        <v>1.1415525114155251E-4</v>
      </c>
      <c r="CXB8" s="95">
        <f t="shared" si="735"/>
        <v>1.1415525114155251E-4</v>
      </c>
      <c r="CXC8" s="95">
        <f t="shared" si="735"/>
        <v>1.1415525114155251E-4</v>
      </c>
      <c r="CXD8" s="95">
        <f t="shared" si="735"/>
        <v>1.1415525114155251E-4</v>
      </c>
      <c r="CXE8" s="95">
        <f t="shared" si="735"/>
        <v>1.1415525114155251E-4</v>
      </c>
      <c r="CXF8" s="95">
        <f t="shared" si="735"/>
        <v>1.1415525114155251E-4</v>
      </c>
      <c r="CXG8" s="95">
        <f t="shared" si="735"/>
        <v>1.1415525114155251E-4</v>
      </c>
      <c r="CXH8" s="95">
        <f t="shared" si="735"/>
        <v>1.1415525114155251E-4</v>
      </c>
      <c r="CXI8" s="95">
        <f t="shared" si="735"/>
        <v>1.1415525114155251E-4</v>
      </c>
      <c r="CXJ8" s="95">
        <f t="shared" si="735"/>
        <v>1.1415525114155251E-4</v>
      </c>
      <c r="CXK8" s="95">
        <f t="shared" si="735"/>
        <v>1.1415525114155251E-4</v>
      </c>
      <c r="CXL8" s="95">
        <f t="shared" si="735"/>
        <v>1.1415525114155251E-4</v>
      </c>
      <c r="CXM8" s="95">
        <f t="shared" si="735"/>
        <v>1.1415525114155251E-4</v>
      </c>
      <c r="CXN8" s="95">
        <f t="shared" si="735"/>
        <v>1.1415525114155251E-4</v>
      </c>
      <c r="CXO8" s="95">
        <f t="shared" si="735"/>
        <v>1.1415525114155251E-4</v>
      </c>
      <c r="CXP8" s="95">
        <f t="shared" si="735"/>
        <v>1.1415525114155251E-4</v>
      </c>
      <c r="CXQ8" s="95">
        <f t="shared" si="735"/>
        <v>1.1415525114155251E-4</v>
      </c>
      <c r="CXR8" s="95">
        <f t="shared" si="735"/>
        <v>1.1415525114155251E-4</v>
      </c>
      <c r="CXS8" s="95">
        <f t="shared" si="735"/>
        <v>1.1415525114155251E-4</v>
      </c>
      <c r="CXT8" s="95">
        <f t="shared" si="735"/>
        <v>1.1415525114155251E-4</v>
      </c>
      <c r="CXU8" s="95">
        <f t="shared" si="735"/>
        <v>1.1415525114155251E-4</v>
      </c>
      <c r="CXV8" s="95">
        <f t="shared" si="735"/>
        <v>1.1415525114155251E-4</v>
      </c>
      <c r="CXW8" s="95">
        <f t="shared" si="735"/>
        <v>1.1415525114155251E-4</v>
      </c>
      <c r="CXX8" s="95">
        <f t="shared" si="735"/>
        <v>1.1415525114155251E-4</v>
      </c>
      <c r="CXY8" s="95">
        <f t="shared" si="735"/>
        <v>1.1415525114155251E-4</v>
      </c>
      <c r="CXZ8" s="95">
        <f t="shared" si="735"/>
        <v>1.1415525114155251E-4</v>
      </c>
      <c r="CYA8" s="95">
        <f t="shared" si="735"/>
        <v>1.1415525114155251E-4</v>
      </c>
      <c r="CYB8" s="95">
        <f t="shared" si="735"/>
        <v>1.1415525114155251E-4</v>
      </c>
      <c r="CYC8" s="95">
        <f t="shared" si="735"/>
        <v>1.1415525114155251E-4</v>
      </c>
      <c r="CYD8" s="95">
        <f t="shared" si="735"/>
        <v>1.1415525114155251E-4</v>
      </c>
      <c r="CYE8" s="95">
        <f t="shared" si="735"/>
        <v>1.1415525114155251E-4</v>
      </c>
      <c r="CYF8" s="95">
        <f t="shared" si="735"/>
        <v>1.1415525114155251E-4</v>
      </c>
      <c r="CYG8" s="95">
        <f t="shared" si="735"/>
        <v>1.1415525114155251E-4</v>
      </c>
      <c r="CYH8" s="95">
        <f t="shared" si="735"/>
        <v>1.1415525114155251E-4</v>
      </c>
      <c r="CYI8" s="95">
        <f t="shared" si="735"/>
        <v>1.1415525114155251E-4</v>
      </c>
      <c r="CYJ8" s="95">
        <f t="shared" si="735"/>
        <v>1.1415525114155251E-4</v>
      </c>
      <c r="CYK8" s="95">
        <f t="shared" si="735"/>
        <v>1.1415525114155251E-4</v>
      </c>
      <c r="CYL8" s="95">
        <f t="shared" si="735"/>
        <v>1.1415525114155251E-4</v>
      </c>
      <c r="CYM8" s="95">
        <f t="shared" si="735"/>
        <v>1.1415525114155251E-4</v>
      </c>
      <c r="CYN8" s="95">
        <f t="shared" si="735"/>
        <v>1.1415525114155251E-4</v>
      </c>
      <c r="CYO8" s="95">
        <f t="shared" si="735"/>
        <v>1.1415525114155251E-4</v>
      </c>
      <c r="CYP8" s="95">
        <f t="shared" si="735"/>
        <v>1.1415525114155251E-4</v>
      </c>
      <c r="CYQ8" s="95">
        <f t="shared" si="735"/>
        <v>1.1415525114155251E-4</v>
      </c>
      <c r="CYR8" s="95">
        <f t="shared" si="735"/>
        <v>1.1415525114155251E-4</v>
      </c>
      <c r="CYS8" s="95">
        <f t="shared" ref="CYS8:DBD8" si="736">CYR8</f>
        <v>1.1415525114155251E-4</v>
      </c>
      <c r="CYT8" s="95">
        <f t="shared" si="736"/>
        <v>1.1415525114155251E-4</v>
      </c>
      <c r="CYU8" s="95">
        <f t="shared" si="736"/>
        <v>1.1415525114155251E-4</v>
      </c>
      <c r="CYV8" s="95">
        <f t="shared" si="736"/>
        <v>1.1415525114155251E-4</v>
      </c>
      <c r="CYW8" s="95">
        <f t="shared" si="736"/>
        <v>1.1415525114155251E-4</v>
      </c>
      <c r="CYX8" s="95">
        <f t="shared" si="736"/>
        <v>1.1415525114155251E-4</v>
      </c>
      <c r="CYY8" s="95">
        <f t="shared" si="736"/>
        <v>1.1415525114155251E-4</v>
      </c>
      <c r="CYZ8" s="95">
        <f t="shared" si="736"/>
        <v>1.1415525114155251E-4</v>
      </c>
      <c r="CZA8" s="95">
        <f t="shared" si="736"/>
        <v>1.1415525114155251E-4</v>
      </c>
      <c r="CZB8" s="95">
        <f t="shared" si="736"/>
        <v>1.1415525114155251E-4</v>
      </c>
      <c r="CZC8" s="95">
        <f t="shared" si="736"/>
        <v>1.1415525114155251E-4</v>
      </c>
      <c r="CZD8" s="95">
        <f t="shared" si="736"/>
        <v>1.1415525114155251E-4</v>
      </c>
      <c r="CZE8" s="95">
        <f t="shared" si="736"/>
        <v>1.1415525114155251E-4</v>
      </c>
      <c r="CZF8" s="95">
        <f t="shared" si="736"/>
        <v>1.1415525114155251E-4</v>
      </c>
      <c r="CZG8" s="95">
        <f t="shared" si="736"/>
        <v>1.1415525114155251E-4</v>
      </c>
      <c r="CZH8" s="95">
        <f t="shared" si="736"/>
        <v>1.1415525114155251E-4</v>
      </c>
      <c r="CZI8" s="95">
        <f t="shared" si="736"/>
        <v>1.1415525114155251E-4</v>
      </c>
      <c r="CZJ8" s="95">
        <f t="shared" si="736"/>
        <v>1.1415525114155251E-4</v>
      </c>
      <c r="CZK8" s="95">
        <f t="shared" si="736"/>
        <v>1.1415525114155251E-4</v>
      </c>
      <c r="CZL8" s="95">
        <f t="shared" si="736"/>
        <v>1.1415525114155251E-4</v>
      </c>
      <c r="CZM8" s="95">
        <f t="shared" si="736"/>
        <v>1.1415525114155251E-4</v>
      </c>
      <c r="CZN8" s="95">
        <f t="shared" si="736"/>
        <v>1.1415525114155251E-4</v>
      </c>
      <c r="CZO8" s="95">
        <f t="shared" si="736"/>
        <v>1.1415525114155251E-4</v>
      </c>
      <c r="CZP8" s="95">
        <f t="shared" si="736"/>
        <v>1.1415525114155251E-4</v>
      </c>
      <c r="CZQ8" s="95">
        <f t="shared" si="736"/>
        <v>1.1415525114155251E-4</v>
      </c>
      <c r="CZR8" s="95">
        <f t="shared" si="736"/>
        <v>1.1415525114155251E-4</v>
      </c>
      <c r="CZS8" s="95">
        <f t="shared" si="736"/>
        <v>1.1415525114155251E-4</v>
      </c>
      <c r="CZT8" s="95">
        <f t="shared" si="736"/>
        <v>1.1415525114155251E-4</v>
      </c>
      <c r="CZU8" s="95">
        <f t="shared" si="736"/>
        <v>1.1415525114155251E-4</v>
      </c>
      <c r="CZV8" s="95">
        <f t="shared" si="736"/>
        <v>1.1415525114155251E-4</v>
      </c>
      <c r="CZW8" s="95">
        <f t="shared" si="736"/>
        <v>1.1415525114155251E-4</v>
      </c>
      <c r="CZX8" s="95">
        <f t="shared" si="736"/>
        <v>1.1415525114155251E-4</v>
      </c>
      <c r="CZY8" s="95">
        <f t="shared" si="736"/>
        <v>1.1415525114155251E-4</v>
      </c>
      <c r="CZZ8" s="95">
        <f t="shared" si="736"/>
        <v>1.1415525114155251E-4</v>
      </c>
      <c r="DAA8" s="95">
        <f t="shared" si="736"/>
        <v>1.1415525114155251E-4</v>
      </c>
      <c r="DAB8" s="95">
        <f t="shared" si="736"/>
        <v>1.1415525114155251E-4</v>
      </c>
      <c r="DAC8" s="95">
        <f t="shared" si="736"/>
        <v>1.1415525114155251E-4</v>
      </c>
      <c r="DAD8" s="95">
        <f t="shared" si="736"/>
        <v>1.1415525114155251E-4</v>
      </c>
      <c r="DAE8" s="95">
        <f t="shared" si="736"/>
        <v>1.1415525114155251E-4</v>
      </c>
      <c r="DAF8" s="95">
        <f t="shared" si="736"/>
        <v>1.1415525114155251E-4</v>
      </c>
      <c r="DAG8" s="95">
        <f t="shared" si="736"/>
        <v>1.1415525114155251E-4</v>
      </c>
      <c r="DAH8" s="95">
        <f t="shared" si="736"/>
        <v>1.1415525114155251E-4</v>
      </c>
      <c r="DAI8" s="95">
        <f t="shared" si="736"/>
        <v>1.1415525114155251E-4</v>
      </c>
      <c r="DAJ8" s="95">
        <f t="shared" si="736"/>
        <v>1.1415525114155251E-4</v>
      </c>
      <c r="DAK8" s="95">
        <f t="shared" si="736"/>
        <v>1.1415525114155251E-4</v>
      </c>
      <c r="DAL8" s="95">
        <f t="shared" si="736"/>
        <v>1.1415525114155251E-4</v>
      </c>
      <c r="DAM8" s="95">
        <f t="shared" si="736"/>
        <v>1.1415525114155251E-4</v>
      </c>
      <c r="DAN8" s="95">
        <f t="shared" si="736"/>
        <v>1.1415525114155251E-4</v>
      </c>
      <c r="DAO8" s="95">
        <f t="shared" si="736"/>
        <v>1.1415525114155251E-4</v>
      </c>
      <c r="DAP8" s="95">
        <f t="shared" si="736"/>
        <v>1.1415525114155251E-4</v>
      </c>
      <c r="DAQ8" s="95">
        <f t="shared" si="736"/>
        <v>1.1415525114155251E-4</v>
      </c>
      <c r="DAR8" s="95">
        <f t="shared" si="736"/>
        <v>1.1415525114155251E-4</v>
      </c>
      <c r="DAS8" s="95">
        <f t="shared" si="736"/>
        <v>1.1415525114155251E-4</v>
      </c>
      <c r="DAT8" s="95">
        <f t="shared" si="736"/>
        <v>1.1415525114155251E-4</v>
      </c>
      <c r="DAU8" s="95">
        <f t="shared" si="736"/>
        <v>1.1415525114155251E-4</v>
      </c>
      <c r="DAV8" s="95">
        <f t="shared" si="736"/>
        <v>1.1415525114155251E-4</v>
      </c>
      <c r="DAW8" s="95">
        <f t="shared" si="736"/>
        <v>1.1415525114155251E-4</v>
      </c>
      <c r="DAX8" s="95">
        <f t="shared" si="736"/>
        <v>1.1415525114155251E-4</v>
      </c>
      <c r="DAY8" s="95">
        <f t="shared" si="736"/>
        <v>1.1415525114155251E-4</v>
      </c>
      <c r="DAZ8" s="95">
        <f t="shared" si="736"/>
        <v>1.1415525114155251E-4</v>
      </c>
      <c r="DBA8" s="95">
        <f t="shared" si="736"/>
        <v>1.1415525114155251E-4</v>
      </c>
      <c r="DBB8" s="95">
        <f t="shared" si="736"/>
        <v>1.1415525114155251E-4</v>
      </c>
      <c r="DBC8" s="95">
        <f t="shared" si="736"/>
        <v>1.1415525114155251E-4</v>
      </c>
      <c r="DBD8" s="95">
        <f t="shared" si="736"/>
        <v>1.1415525114155251E-4</v>
      </c>
      <c r="DBE8" s="95">
        <f t="shared" ref="DBE8:DDP8" si="737">DBD8</f>
        <v>1.1415525114155251E-4</v>
      </c>
      <c r="DBF8" s="95">
        <f t="shared" si="737"/>
        <v>1.1415525114155251E-4</v>
      </c>
      <c r="DBG8" s="95">
        <f t="shared" si="737"/>
        <v>1.1415525114155251E-4</v>
      </c>
      <c r="DBH8" s="95">
        <f t="shared" si="737"/>
        <v>1.1415525114155251E-4</v>
      </c>
      <c r="DBI8" s="95">
        <f t="shared" si="737"/>
        <v>1.1415525114155251E-4</v>
      </c>
      <c r="DBJ8" s="95">
        <f t="shared" si="737"/>
        <v>1.1415525114155251E-4</v>
      </c>
      <c r="DBK8" s="95">
        <f t="shared" si="737"/>
        <v>1.1415525114155251E-4</v>
      </c>
      <c r="DBL8" s="95">
        <f t="shared" si="737"/>
        <v>1.1415525114155251E-4</v>
      </c>
      <c r="DBM8" s="95">
        <f t="shared" si="737"/>
        <v>1.1415525114155251E-4</v>
      </c>
      <c r="DBN8" s="95">
        <f t="shared" si="737"/>
        <v>1.1415525114155251E-4</v>
      </c>
      <c r="DBO8" s="95">
        <f t="shared" si="737"/>
        <v>1.1415525114155251E-4</v>
      </c>
      <c r="DBP8" s="95">
        <f t="shared" si="737"/>
        <v>1.1415525114155251E-4</v>
      </c>
      <c r="DBQ8" s="95">
        <f t="shared" si="737"/>
        <v>1.1415525114155251E-4</v>
      </c>
      <c r="DBR8" s="95">
        <f t="shared" si="737"/>
        <v>1.1415525114155251E-4</v>
      </c>
      <c r="DBS8" s="95">
        <f t="shared" si="737"/>
        <v>1.1415525114155251E-4</v>
      </c>
      <c r="DBT8" s="95">
        <f t="shared" si="737"/>
        <v>1.1415525114155251E-4</v>
      </c>
      <c r="DBU8" s="95">
        <f t="shared" si="737"/>
        <v>1.1415525114155251E-4</v>
      </c>
      <c r="DBV8" s="95">
        <f t="shared" si="737"/>
        <v>1.1415525114155251E-4</v>
      </c>
      <c r="DBW8" s="95">
        <f t="shared" si="737"/>
        <v>1.1415525114155251E-4</v>
      </c>
      <c r="DBX8" s="95">
        <f t="shared" si="737"/>
        <v>1.1415525114155251E-4</v>
      </c>
      <c r="DBY8" s="95">
        <f t="shared" si="737"/>
        <v>1.1415525114155251E-4</v>
      </c>
      <c r="DBZ8" s="95">
        <f t="shared" si="737"/>
        <v>1.1415525114155251E-4</v>
      </c>
      <c r="DCA8" s="95">
        <f t="shared" si="737"/>
        <v>1.1415525114155251E-4</v>
      </c>
      <c r="DCB8" s="95">
        <f t="shared" si="737"/>
        <v>1.1415525114155251E-4</v>
      </c>
      <c r="DCC8" s="95">
        <f t="shared" si="737"/>
        <v>1.1415525114155251E-4</v>
      </c>
      <c r="DCD8" s="95">
        <f t="shared" si="737"/>
        <v>1.1415525114155251E-4</v>
      </c>
      <c r="DCE8" s="95">
        <f t="shared" si="737"/>
        <v>1.1415525114155251E-4</v>
      </c>
      <c r="DCF8" s="95">
        <f t="shared" si="737"/>
        <v>1.1415525114155251E-4</v>
      </c>
      <c r="DCG8" s="95">
        <f t="shared" si="737"/>
        <v>1.1415525114155251E-4</v>
      </c>
      <c r="DCH8" s="95">
        <f t="shared" si="737"/>
        <v>1.1415525114155251E-4</v>
      </c>
      <c r="DCI8" s="95">
        <f t="shared" si="737"/>
        <v>1.1415525114155251E-4</v>
      </c>
      <c r="DCJ8" s="95">
        <f t="shared" si="737"/>
        <v>1.1415525114155251E-4</v>
      </c>
      <c r="DCK8" s="95">
        <f t="shared" si="737"/>
        <v>1.1415525114155251E-4</v>
      </c>
      <c r="DCL8" s="95">
        <f t="shared" si="737"/>
        <v>1.1415525114155251E-4</v>
      </c>
      <c r="DCM8" s="95">
        <f t="shared" si="737"/>
        <v>1.1415525114155251E-4</v>
      </c>
      <c r="DCN8" s="95">
        <f t="shared" si="737"/>
        <v>1.1415525114155251E-4</v>
      </c>
      <c r="DCO8" s="95">
        <f t="shared" si="737"/>
        <v>1.1415525114155251E-4</v>
      </c>
      <c r="DCP8" s="95">
        <f t="shared" si="737"/>
        <v>1.1415525114155251E-4</v>
      </c>
      <c r="DCQ8" s="95">
        <f t="shared" si="737"/>
        <v>1.1415525114155251E-4</v>
      </c>
      <c r="DCR8" s="95">
        <f t="shared" si="737"/>
        <v>1.1415525114155251E-4</v>
      </c>
      <c r="DCS8" s="95">
        <f t="shared" si="737"/>
        <v>1.1415525114155251E-4</v>
      </c>
      <c r="DCT8" s="95">
        <f t="shared" si="737"/>
        <v>1.1415525114155251E-4</v>
      </c>
      <c r="DCU8" s="95">
        <f t="shared" si="737"/>
        <v>1.1415525114155251E-4</v>
      </c>
      <c r="DCV8" s="95">
        <f t="shared" si="737"/>
        <v>1.1415525114155251E-4</v>
      </c>
      <c r="DCW8" s="95">
        <f t="shared" si="737"/>
        <v>1.1415525114155251E-4</v>
      </c>
      <c r="DCX8" s="95">
        <f t="shared" si="737"/>
        <v>1.1415525114155251E-4</v>
      </c>
      <c r="DCY8" s="95">
        <f t="shared" si="737"/>
        <v>1.1415525114155251E-4</v>
      </c>
      <c r="DCZ8" s="95">
        <f t="shared" si="737"/>
        <v>1.1415525114155251E-4</v>
      </c>
      <c r="DDA8" s="95">
        <f t="shared" si="737"/>
        <v>1.1415525114155251E-4</v>
      </c>
      <c r="DDB8" s="95">
        <f t="shared" si="737"/>
        <v>1.1415525114155251E-4</v>
      </c>
      <c r="DDC8" s="95">
        <f t="shared" si="737"/>
        <v>1.1415525114155251E-4</v>
      </c>
      <c r="DDD8" s="95">
        <f t="shared" si="737"/>
        <v>1.1415525114155251E-4</v>
      </c>
      <c r="DDE8" s="95">
        <f t="shared" si="737"/>
        <v>1.1415525114155251E-4</v>
      </c>
      <c r="DDF8" s="95">
        <f t="shared" si="737"/>
        <v>1.1415525114155251E-4</v>
      </c>
      <c r="DDG8" s="95">
        <f t="shared" si="737"/>
        <v>1.1415525114155251E-4</v>
      </c>
      <c r="DDH8" s="95">
        <f t="shared" si="737"/>
        <v>1.1415525114155251E-4</v>
      </c>
      <c r="DDI8" s="95">
        <f t="shared" si="737"/>
        <v>1.1415525114155251E-4</v>
      </c>
      <c r="DDJ8" s="95">
        <f t="shared" si="737"/>
        <v>1.1415525114155251E-4</v>
      </c>
      <c r="DDK8" s="95">
        <f t="shared" si="737"/>
        <v>1.1415525114155251E-4</v>
      </c>
      <c r="DDL8" s="95">
        <f t="shared" si="737"/>
        <v>1.1415525114155251E-4</v>
      </c>
      <c r="DDM8" s="95">
        <f t="shared" si="737"/>
        <v>1.1415525114155251E-4</v>
      </c>
      <c r="DDN8" s="95">
        <f t="shared" si="737"/>
        <v>1.1415525114155251E-4</v>
      </c>
      <c r="DDO8" s="95">
        <f t="shared" si="737"/>
        <v>1.1415525114155251E-4</v>
      </c>
      <c r="DDP8" s="95">
        <f t="shared" si="737"/>
        <v>1.1415525114155251E-4</v>
      </c>
      <c r="DDQ8" s="95">
        <f t="shared" ref="DDQ8:DGB8" si="738">DDP8</f>
        <v>1.1415525114155251E-4</v>
      </c>
      <c r="DDR8" s="95">
        <f t="shared" si="738"/>
        <v>1.1415525114155251E-4</v>
      </c>
      <c r="DDS8" s="95">
        <f t="shared" si="738"/>
        <v>1.1415525114155251E-4</v>
      </c>
      <c r="DDT8" s="95">
        <f t="shared" si="738"/>
        <v>1.1415525114155251E-4</v>
      </c>
      <c r="DDU8" s="95">
        <f t="shared" si="738"/>
        <v>1.1415525114155251E-4</v>
      </c>
      <c r="DDV8" s="95">
        <f t="shared" si="738"/>
        <v>1.1415525114155251E-4</v>
      </c>
      <c r="DDW8" s="95">
        <f t="shared" si="738"/>
        <v>1.1415525114155251E-4</v>
      </c>
      <c r="DDX8" s="95">
        <f t="shared" si="738"/>
        <v>1.1415525114155251E-4</v>
      </c>
      <c r="DDY8" s="95">
        <f t="shared" si="738"/>
        <v>1.1415525114155251E-4</v>
      </c>
      <c r="DDZ8" s="95">
        <f t="shared" si="738"/>
        <v>1.1415525114155251E-4</v>
      </c>
      <c r="DEA8" s="95">
        <f t="shared" si="738"/>
        <v>1.1415525114155251E-4</v>
      </c>
      <c r="DEB8" s="95">
        <f t="shared" si="738"/>
        <v>1.1415525114155251E-4</v>
      </c>
      <c r="DEC8" s="95">
        <f t="shared" si="738"/>
        <v>1.1415525114155251E-4</v>
      </c>
      <c r="DED8" s="95">
        <f t="shared" si="738"/>
        <v>1.1415525114155251E-4</v>
      </c>
      <c r="DEE8" s="95">
        <f t="shared" si="738"/>
        <v>1.1415525114155251E-4</v>
      </c>
      <c r="DEF8" s="95">
        <f t="shared" si="738"/>
        <v>1.1415525114155251E-4</v>
      </c>
      <c r="DEG8" s="95">
        <f t="shared" si="738"/>
        <v>1.1415525114155251E-4</v>
      </c>
      <c r="DEH8" s="95">
        <f t="shared" si="738"/>
        <v>1.1415525114155251E-4</v>
      </c>
      <c r="DEI8" s="95">
        <f t="shared" si="738"/>
        <v>1.1415525114155251E-4</v>
      </c>
      <c r="DEJ8" s="95">
        <f t="shared" si="738"/>
        <v>1.1415525114155251E-4</v>
      </c>
      <c r="DEK8" s="95">
        <f t="shared" si="738"/>
        <v>1.1415525114155251E-4</v>
      </c>
      <c r="DEL8" s="95">
        <f t="shared" si="738"/>
        <v>1.1415525114155251E-4</v>
      </c>
      <c r="DEM8" s="95">
        <f t="shared" si="738"/>
        <v>1.1415525114155251E-4</v>
      </c>
      <c r="DEN8" s="95">
        <f t="shared" si="738"/>
        <v>1.1415525114155251E-4</v>
      </c>
      <c r="DEO8" s="95">
        <f t="shared" si="738"/>
        <v>1.1415525114155251E-4</v>
      </c>
      <c r="DEP8" s="95">
        <f t="shared" si="738"/>
        <v>1.1415525114155251E-4</v>
      </c>
      <c r="DEQ8" s="95">
        <f t="shared" si="738"/>
        <v>1.1415525114155251E-4</v>
      </c>
      <c r="DER8" s="95">
        <f t="shared" si="738"/>
        <v>1.1415525114155251E-4</v>
      </c>
      <c r="DES8" s="95">
        <f t="shared" si="738"/>
        <v>1.1415525114155251E-4</v>
      </c>
      <c r="DET8" s="95">
        <f t="shared" si="738"/>
        <v>1.1415525114155251E-4</v>
      </c>
      <c r="DEU8" s="95">
        <f t="shared" si="738"/>
        <v>1.1415525114155251E-4</v>
      </c>
      <c r="DEV8" s="95">
        <f t="shared" si="738"/>
        <v>1.1415525114155251E-4</v>
      </c>
      <c r="DEW8" s="95">
        <f t="shared" si="738"/>
        <v>1.1415525114155251E-4</v>
      </c>
      <c r="DEX8" s="95">
        <f t="shared" si="738"/>
        <v>1.1415525114155251E-4</v>
      </c>
      <c r="DEY8" s="95">
        <f t="shared" si="738"/>
        <v>1.1415525114155251E-4</v>
      </c>
      <c r="DEZ8" s="95">
        <f t="shared" si="738"/>
        <v>1.1415525114155251E-4</v>
      </c>
      <c r="DFA8" s="95">
        <f t="shared" si="738"/>
        <v>1.1415525114155251E-4</v>
      </c>
      <c r="DFB8" s="95">
        <f t="shared" si="738"/>
        <v>1.1415525114155251E-4</v>
      </c>
      <c r="DFC8" s="95">
        <f t="shared" si="738"/>
        <v>1.1415525114155251E-4</v>
      </c>
      <c r="DFD8" s="95">
        <f t="shared" si="738"/>
        <v>1.1415525114155251E-4</v>
      </c>
      <c r="DFE8" s="95">
        <f t="shared" si="738"/>
        <v>1.1415525114155251E-4</v>
      </c>
      <c r="DFF8" s="95">
        <f t="shared" si="738"/>
        <v>1.1415525114155251E-4</v>
      </c>
      <c r="DFG8" s="95">
        <f t="shared" si="738"/>
        <v>1.1415525114155251E-4</v>
      </c>
      <c r="DFH8" s="95">
        <f t="shared" si="738"/>
        <v>1.1415525114155251E-4</v>
      </c>
      <c r="DFI8" s="95">
        <f t="shared" si="738"/>
        <v>1.1415525114155251E-4</v>
      </c>
      <c r="DFJ8" s="95">
        <f t="shared" si="738"/>
        <v>1.1415525114155251E-4</v>
      </c>
      <c r="DFK8" s="95">
        <f t="shared" si="738"/>
        <v>1.1415525114155251E-4</v>
      </c>
      <c r="DFL8" s="95">
        <f t="shared" si="738"/>
        <v>1.1415525114155251E-4</v>
      </c>
      <c r="DFM8" s="95">
        <f t="shared" si="738"/>
        <v>1.1415525114155251E-4</v>
      </c>
      <c r="DFN8" s="95">
        <f t="shared" si="738"/>
        <v>1.1415525114155251E-4</v>
      </c>
      <c r="DFO8" s="95">
        <f t="shared" si="738"/>
        <v>1.1415525114155251E-4</v>
      </c>
      <c r="DFP8" s="95">
        <f t="shared" si="738"/>
        <v>1.1415525114155251E-4</v>
      </c>
      <c r="DFQ8" s="95">
        <f t="shared" si="738"/>
        <v>1.1415525114155251E-4</v>
      </c>
      <c r="DFR8" s="95">
        <f t="shared" si="738"/>
        <v>1.1415525114155251E-4</v>
      </c>
      <c r="DFS8" s="95">
        <f t="shared" si="738"/>
        <v>1.1415525114155251E-4</v>
      </c>
      <c r="DFT8" s="95">
        <f t="shared" si="738"/>
        <v>1.1415525114155251E-4</v>
      </c>
      <c r="DFU8" s="95">
        <f t="shared" si="738"/>
        <v>1.1415525114155251E-4</v>
      </c>
      <c r="DFV8" s="95">
        <f t="shared" si="738"/>
        <v>1.1415525114155251E-4</v>
      </c>
      <c r="DFW8" s="95">
        <f t="shared" si="738"/>
        <v>1.1415525114155251E-4</v>
      </c>
      <c r="DFX8" s="95">
        <f t="shared" si="738"/>
        <v>1.1415525114155251E-4</v>
      </c>
      <c r="DFY8" s="95">
        <f t="shared" si="738"/>
        <v>1.1415525114155251E-4</v>
      </c>
      <c r="DFZ8" s="95">
        <f t="shared" si="738"/>
        <v>1.1415525114155251E-4</v>
      </c>
      <c r="DGA8" s="95">
        <f t="shared" si="738"/>
        <v>1.1415525114155251E-4</v>
      </c>
      <c r="DGB8" s="95">
        <f t="shared" si="738"/>
        <v>1.1415525114155251E-4</v>
      </c>
      <c r="DGC8" s="95">
        <f t="shared" ref="DGC8:DIN8" si="739">DGB8</f>
        <v>1.1415525114155251E-4</v>
      </c>
      <c r="DGD8" s="95">
        <f t="shared" si="739"/>
        <v>1.1415525114155251E-4</v>
      </c>
      <c r="DGE8" s="95">
        <f t="shared" si="739"/>
        <v>1.1415525114155251E-4</v>
      </c>
      <c r="DGF8" s="95">
        <f t="shared" si="739"/>
        <v>1.1415525114155251E-4</v>
      </c>
      <c r="DGG8" s="95">
        <f t="shared" si="739"/>
        <v>1.1415525114155251E-4</v>
      </c>
      <c r="DGH8" s="95">
        <f t="shared" si="739"/>
        <v>1.1415525114155251E-4</v>
      </c>
      <c r="DGI8" s="95">
        <f t="shared" si="739"/>
        <v>1.1415525114155251E-4</v>
      </c>
      <c r="DGJ8" s="95">
        <f t="shared" si="739"/>
        <v>1.1415525114155251E-4</v>
      </c>
      <c r="DGK8" s="95">
        <f t="shared" si="739"/>
        <v>1.1415525114155251E-4</v>
      </c>
      <c r="DGL8" s="95">
        <f t="shared" si="739"/>
        <v>1.1415525114155251E-4</v>
      </c>
      <c r="DGM8" s="95">
        <f t="shared" si="739"/>
        <v>1.1415525114155251E-4</v>
      </c>
      <c r="DGN8" s="95">
        <f t="shared" si="739"/>
        <v>1.1415525114155251E-4</v>
      </c>
      <c r="DGO8" s="95">
        <f t="shared" si="739"/>
        <v>1.1415525114155251E-4</v>
      </c>
      <c r="DGP8" s="95">
        <f t="shared" si="739"/>
        <v>1.1415525114155251E-4</v>
      </c>
      <c r="DGQ8" s="95">
        <f t="shared" si="739"/>
        <v>1.1415525114155251E-4</v>
      </c>
      <c r="DGR8" s="95">
        <f t="shared" si="739"/>
        <v>1.1415525114155251E-4</v>
      </c>
      <c r="DGS8" s="95">
        <f t="shared" si="739"/>
        <v>1.1415525114155251E-4</v>
      </c>
      <c r="DGT8" s="95">
        <f t="shared" si="739"/>
        <v>1.1415525114155251E-4</v>
      </c>
      <c r="DGU8" s="95">
        <f t="shared" si="739"/>
        <v>1.1415525114155251E-4</v>
      </c>
      <c r="DGV8" s="95">
        <f t="shared" si="739"/>
        <v>1.1415525114155251E-4</v>
      </c>
      <c r="DGW8" s="95">
        <f t="shared" si="739"/>
        <v>1.1415525114155251E-4</v>
      </c>
      <c r="DGX8" s="95">
        <f t="shared" si="739"/>
        <v>1.1415525114155251E-4</v>
      </c>
      <c r="DGY8" s="95">
        <f t="shared" si="739"/>
        <v>1.1415525114155251E-4</v>
      </c>
      <c r="DGZ8" s="95">
        <f t="shared" si="739"/>
        <v>1.1415525114155251E-4</v>
      </c>
      <c r="DHA8" s="95">
        <f t="shared" si="739"/>
        <v>1.1415525114155251E-4</v>
      </c>
      <c r="DHB8" s="95">
        <f t="shared" si="739"/>
        <v>1.1415525114155251E-4</v>
      </c>
      <c r="DHC8" s="95">
        <f t="shared" si="739"/>
        <v>1.1415525114155251E-4</v>
      </c>
      <c r="DHD8" s="95">
        <f t="shared" si="739"/>
        <v>1.1415525114155251E-4</v>
      </c>
      <c r="DHE8" s="95">
        <f t="shared" si="739"/>
        <v>1.1415525114155251E-4</v>
      </c>
      <c r="DHF8" s="95">
        <f t="shared" si="739"/>
        <v>1.1415525114155251E-4</v>
      </c>
      <c r="DHG8" s="95">
        <f t="shared" si="739"/>
        <v>1.1415525114155251E-4</v>
      </c>
      <c r="DHH8" s="95">
        <f t="shared" si="739"/>
        <v>1.1415525114155251E-4</v>
      </c>
      <c r="DHI8" s="95">
        <f t="shared" si="739"/>
        <v>1.1415525114155251E-4</v>
      </c>
      <c r="DHJ8" s="95">
        <f t="shared" si="739"/>
        <v>1.1415525114155251E-4</v>
      </c>
      <c r="DHK8" s="95">
        <f t="shared" si="739"/>
        <v>1.1415525114155251E-4</v>
      </c>
      <c r="DHL8" s="95">
        <f t="shared" si="739"/>
        <v>1.1415525114155251E-4</v>
      </c>
      <c r="DHM8" s="95">
        <f t="shared" si="739"/>
        <v>1.1415525114155251E-4</v>
      </c>
      <c r="DHN8" s="95">
        <f t="shared" si="739"/>
        <v>1.1415525114155251E-4</v>
      </c>
      <c r="DHO8" s="95">
        <f t="shared" si="739"/>
        <v>1.1415525114155251E-4</v>
      </c>
      <c r="DHP8" s="95">
        <f t="shared" si="739"/>
        <v>1.1415525114155251E-4</v>
      </c>
      <c r="DHQ8" s="95">
        <f t="shared" si="739"/>
        <v>1.1415525114155251E-4</v>
      </c>
      <c r="DHR8" s="95">
        <f t="shared" si="739"/>
        <v>1.1415525114155251E-4</v>
      </c>
      <c r="DHS8" s="95">
        <f t="shared" si="739"/>
        <v>1.1415525114155251E-4</v>
      </c>
      <c r="DHT8" s="95">
        <f t="shared" si="739"/>
        <v>1.1415525114155251E-4</v>
      </c>
      <c r="DHU8" s="95">
        <f t="shared" si="739"/>
        <v>1.1415525114155251E-4</v>
      </c>
      <c r="DHV8" s="95">
        <f t="shared" si="739"/>
        <v>1.1415525114155251E-4</v>
      </c>
      <c r="DHW8" s="95">
        <f t="shared" si="739"/>
        <v>1.1415525114155251E-4</v>
      </c>
      <c r="DHX8" s="95">
        <f t="shared" si="739"/>
        <v>1.1415525114155251E-4</v>
      </c>
      <c r="DHY8" s="95">
        <f t="shared" si="739"/>
        <v>1.1415525114155251E-4</v>
      </c>
      <c r="DHZ8" s="95">
        <f t="shared" si="739"/>
        <v>1.1415525114155251E-4</v>
      </c>
      <c r="DIA8" s="95">
        <f t="shared" si="739"/>
        <v>1.1415525114155251E-4</v>
      </c>
      <c r="DIB8" s="95">
        <f t="shared" si="739"/>
        <v>1.1415525114155251E-4</v>
      </c>
      <c r="DIC8" s="95">
        <f t="shared" si="739"/>
        <v>1.1415525114155251E-4</v>
      </c>
      <c r="DID8" s="95">
        <f t="shared" si="739"/>
        <v>1.1415525114155251E-4</v>
      </c>
      <c r="DIE8" s="95">
        <f t="shared" si="739"/>
        <v>1.1415525114155251E-4</v>
      </c>
      <c r="DIF8" s="95">
        <f t="shared" si="739"/>
        <v>1.1415525114155251E-4</v>
      </c>
      <c r="DIG8" s="95">
        <f t="shared" si="739"/>
        <v>1.1415525114155251E-4</v>
      </c>
      <c r="DIH8" s="95">
        <f t="shared" si="739"/>
        <v>1.1415525114155251E-4</v>
      </c>
      <c r="DII8" s="95">
        <f t="shared" si="739"/>
        <v>1.1415525114155251E-4</v>
      </c>
      <c r="DIJ8" s="95">
        <f t="shared" si="739"/>
        <v>1.1415525114155251E-4</v>
      </c>
      <c r="DIK8" s="95">
        <f t="shared" si="739"/>
        <v>1.1415525114155251E-4</v>
      </c>
      <c r="DIL8" s="95">
        <f t="shared" si="739"/>
        <v>1.1415525114155251E-4</v>
      </c>
      <c r="DIM8" s="95">
        <f t="shared" si="739"/>
        <v>1.1415525114155251E-4</v>
      </c>
      <c r="DIN8" s="95">
        <f t="shared" si="739"/>
        <v>1.1415525114155251E-4</v>
      </c>
      <c r="DIO8" s="95">
        <f t="shared" ref="DIO8:DKZ8" si="740">DIN8</f>
        <v>1.1415525114155251E-4</v>
      </c>
      <c r="DIP8" s="95">
        <f t="shared" si="740"/>
        <v>1.1415525114155251E-4</v>
      </c>
      <c r="DIQ8" s="95">
        <f t="shared" si="740"/>
        <v>1.1415525114155251E-4</v>
      </c>
      <c r="DIR8" s="95">
        <f t="shared" si="740"/>
        <v>1.1415525114155251E-4</v>
      </c>
      <c r="DIS8" s="95">
        <f t="shared" si="740"/>
        <v>1.1415525114155251E-4</v>
      </c>
      <c r="DIT8" s="95">
        <f t="shared" si="740"/>
        <v>1.1415525114155251E-4</v>
      </c>
      <c r="DIU8" s="95">
        <f t="shared" si="740"/>
        <v>1.1415525114155251E-4</v>
      </c>
      <c r="DIV8" s="95">
        <f t="shared" si="740"/>
        <v>1.1415525114155251E-4</v>
      </c>
      <c r="DIW8" s="95">
        <f t="shared" si="740"/>
        <v>1.1415525114155251E-4</v>
      </c>
      <c r="DIX8" s="95">
        <f t="shared" si="740"/>
        <v>1.1415525114155251E-4</v>
      </c>
      <c r="DIY8" s="95">
        <f t="shared" si="740"/>
        <v>1.1415525114155251E-4</v>
      </c>
      <c r="DIZ8" s="95">
        <f t="shared" si="740"/>
        <v>1.1415525114155251E-4</v>
      </c>
      <c r="DJA8" s="95">
        <f t="shared" si="740"/>
        <v>1.1415525114155251E-4</v>
      </c>
      <c r="DJB8" s="95">
        <f t="shared" si="740"/>
        <v>1.1415525114155251E-4</v>
      </c>
      <c r="DJC8" s="95">
        <f t="shared" si="740"/>
        <v>1.1415525114155251E-4</v>
      </c>
      <c r="DJD8" s="95">
        <f t="shared" si="740"/>
        <v>1.1415525114155251E-4</v>
      </c>
      <c r="DJE8" s="95">
        <f t="shared" si="740"/>
        <v>1.1415525114155251E-4</v>
      </c>
      <c r="DJF8" s="95">
        <f t="shared" si="740"/>
        <v>1.1415525114155251E-4</v>
      </c>
      <c r="DJG8" s="95">
        <f t="shared" si="740"/>
        <v>1.1415525114155251E-4</v>
      </c>
      <c r="DJH8" s="95">
        <f t="shared" si="740"/>
        <v>1.1415525114155251E-4</v>
      </c>
      <c r="DJI8" s="95">
        <f t="shared" si="740"/>
        <v>1.1415525114155251E-4</v>
      </c>
      <c r="DJJ8" s="95">
        <f t="shared" si="740"/>
        <v>1.1415525114155251E-4</v>
      </c>
      <c r="DJK8" s="95">
        <f t="shared" si="740"/>
        <v>1.1415525114155251E-4</v>
      </c>
      <c r="DJL8" s="95">
        <f t="shared" si="740"/>
        <v>1.1415525114155251E-4</v>
      </c>
      <c r="DJM8" s="95">
        <f t="shared" si="740"/>
        <v>1.1415525114155251E-4</v>
      </c>
      <c r="DJN8" s="95">
        <f t="shared" si="740"/>
        <v>1.1415525114155251E-4</v>
      </c>
      <c r="DJO8" s="95">
        <f t="shared" si="740"/>
        <v>1.1415525114155251E-4</v>
      </c>
      <c r="DJP8" s="95">
        <f t="shared" si="740"/>
        <v>1.1415525114155251E-4</v>
      </c>
      <c r="DJQ8" s="95">
        <f t="shared" si="740"/>
        <v>1.1415525114155251E-4</v>
      </c>
      <c r="DJR8" s="95">
        <f t="shared" si="740"/>
        <v>1.1415525114155251E-4</v>
      </c>
      <c r="DJS8" s="95">
        <f t="shared" si="740"/>
        <v>1.1415525114155251E-4</v>
      </c>
      <c r="DJT8" s="95">
        <f t="shared" si="740"/>
        <v>1.1415525114155251E-4</v>
      </c>
      <c r="DJU8" s="95">
        <f t="shared" si="740"/>
        <v>1.1415525114155251E-4</v>
      </c>
      <c r="DJV8" s="95">
        <f t="shared" si="740"/>
        <v>1.1415525114155251E-4</v>
      </c>
      <c r="DJW8" s="95">
        <f t="shared" si="740"/>
        <v>1.1415525114155251E-4</v>
      </c>
      <c r="DJX8" s="95">
        <f t="shared" si="740"/>
        <v>1.1415525114155251E-4</v>
      </c>
      <c r="DJY8" s="95">
        <f t="shared" si="740"/>
        <v>1.1415525114155251E-4</v>
      </c>
      <c r="DJZ8" s="95">
        <f t="shared" si="740"/>
        <v>1.1415525114155251E-4</v>
      </c>
      <c r="DKA8" s="95">
        <f t="shared" si="740"/>
        <v>1.1415525114155251E-4</v>
      </c>
      <c r="DKB8" s="95">
        <f t="shared" si="740"/>
        <v>1.1415525114155251E-4</v>
      </c>
      <c r="DKC8" s="95">
        <f t="shared" si="740"/>
        <v>1.1415525114155251E-4</v>
      </c>
      <c r="DKD8" s="95">
        <f t="shared" si="740"/>
        <v>1.1415525114155251E-4</v>
      </c>
      <c r="DKE8" s="95">
        <f t="shared" si="740"/>
        <v>1.1415525114155251E-4</v>
      </c>
      <c r="DKF8" s="95">
        <f t="shared" si="740"/>
        <v>1.1415525114155251E-4</v>
      </c>
      <c r="DKG8" s="95">
        <f t="shared" si="740"/>
        <v>1.1415525114155251E-4</v>
      </c>
      <c r="DKH8" s="95">
        <f t="shared" si="740"/>
        <v>1.1415525114155251E-4</v>
      </c>
      <c r="DKI8" s="95">
        <f t="shared" si="740"/>
        <v>1.1415525114155251E-4</v>
      </c>
      <c r="DKJ8" s="95">
        <f t="shared" si="740"/>
        <v>1.1415525114155251E-4</v>
      </c>
      <c r="DKK8" s="95">
        <f t="shared" si="740"/>
        <v>1.1415525114155251E-4</v>
      </c>
      <c r="DKL8" s="95">
        <f t="shared" si="740"/>
        <v>1.1415525114155251E-4</v>
      </c>
      <c r="DKM8" s="95">
        <f t="shared" si="740"/>
        <v>1.1415525114155251E-4</v>
      </c>
      <c r="DKN8" s="95">
        <f t="shared" si="740"/>
        <v>1.1415525114155251E-4</v>
      </c>
      <c r="DKO8" s="95">
        <f t="shared" si="740"/>
        <v>1.1415525114155251E-4</v>
      </c>
      <c r="DKP8" s="95">
        <f t="shared" si="740"/>
        <v>1.1415525114155251E-4</v>
      </c>
      <c r="DKQ8" s="95">
        <f t="shared" si="740"/>
        <v>1.1415525114155251E-4</v>
      </c>
      <c r="DKR8" s="95">
        <f t="shared" si="740"/>
        <v>1.1415525114155251E-4</v>
      </c>
      <c r="DKS8" s="95">
        <f t="shared" si="740"/>
        <v>1.1415525114155251E-4</v>
      </c>
      <c r="DKT8" s="95">
        <f t="shared" si="740"/>
        <v>1.1415525114155251E-4</v>
      </c>
      <c r="DKU8" s="95">
        <f t="shared" si="740"/>
        <v>1.1415525114155251E-4</v>
      </c>
      <c r="DKV8" s="95">
        <f t="shared" si="740"/>
        <v>1.1415525114155251E-4</v>
      </c>
      <c r="DKW8" s="95">
        <f t="shared" si="740"/>
        <v>1.1415525114155251E-4</v>
      </c>
      <c r="DKX8" s="95">
        <f t="shared" si="740"/>
        <v>1.1415525114155251E-4</v>
      </c>
      <c r="DKY8" s="95">
        <f t="shared" si="740"/>
        <v>1.1415525114155251E-4</v>
      </c>
      <c r="DKZ8" s="95">
        <f t="shared" si="740"/>
        <v>1.1415525114155251E-4</v>
      </c>
      <c r="DLA8" s="95">
        <f t="shared" ref="DLA8:DNL8" si="741">DKZ8</f>
        <v>1.1415525114155251E-4</v>
      </c>
      <c r="DLB8" s="95">
        <f t="shared" si="741"/>
        <v>1.1415525114155251E-4</v>
      </c>
      <c r="DLC8" s="95">
        <f t="shared" si="741"/>
        <v>1.1415525114155251E-4</v>
      </c>
      <c r="DLD8" s="95">
        <f t="shared" si="741"/>
        <v>1.1415525114155251E-4</v>
      </c>
      <c r="DLE8" s="95">
        <f t="shared" si="741"/>
        <v>1.1415525114155251E-4</v>
      </c>
      <c r="DLF8" s="95">
        <f t="shared" si="741"/>
        <v>1.1415525114155251E-4</v>
      </c>
      <c r="DLG8" s="95">
        <f t="shared" si="741"/>
        <v>1.1415525114155251E-4</v>
      </c>
      <c r="DLH8" s="95">
        <f t="shared" si="741"/>
        <v>1.1415525114155251E-4</v>
      </c>
      <c r="DLI8" s="95">
        <f t="shared" si="741"/>
        <v>1.1415525114155251E-4</v>
      </c>
      <c r="DLJ8" s="95">
        <f t="shared" si="741"/>
        <v>1.1415525114155251E-4</v>
      </c>
      <c r="DLK8" s="95">
        <f t="shared" si="741"/>
        <v>1.1415525114155251E-4</v>
      </c>
      <c r="DLL8" s="95">
        <f t="shared" si="741"/>
        <v>1.1415525114155251E-4</v>
      </c>
      <c r="DLM8" s="95">
        <f t="shared" si="741"/>
        <v>1.1415525114155251E-4</v>
      </c>
      <c r="DLN8" s="95">
        <f t="shared" si="741"/>
        <v>1.1415525114155251E-4</v>
      </c>
      <c r="DLO8" s="95">
        <f t="shared" si="741"/>
        <v>1.1415525114155251E-4</v>
      </c>
      <c r="DLP8" s="95">
        <f t="shared" si="741"/>
        <v>1.1415525114155251E-4</v>
      </c>
      <c r="DLQ8" s="95">
        <f t="shared" si="741"/>
        <v>1.1415525114155251E-4</v>
      </c>
      <c r="DLR8" s="95">
        <f t="shared" si="741"/>
        <v>1.1415525114155251E-4</v>
      </c>
      <c r="DLS8" s="95">
        <f t="shared" si="741"/>
        <v>1.1415525114155251E-4</v>
      </c>
      <c r="DLT8" s="95">
        <f t="shared" si="741"/>
        <v>1.1415525114155251E-4</v>
      </c>
      <c r="DLU8" s="95">
        <f t="shared" si="741"/>
        <v>1.1415525114155251E-4</v>
      </c>
      <c r="DLV8" s="95">
        <f t="shared" si="741"/>
        <v>1.1415525114155251E-4</v>
      </c>
      <c r="DLW8" s="95">
        <f t="shared" si="741"/>
        <v>1.1415525114155251E-4</v>
      </c>
      <c r="DLX8" s="95">
        <f t="shared" si="741"/>
        <v>1.1415525114155251E-4</v>
      </c>
      <c r="DLY8" s="95">
        <f t="shared" si="741"/>
        <v>1.1415525114155251E-4</v>
      </c>
      <c r="DLZ8" s="95">
        <f t="shared" si="741"/>
        <v>1.1415525114155251E-4</v>
      </c>
      <c r="DMA8" s="95">
        <f t="shared" si="741"/>
        <v>1.1415525114155251E-4</v>
      </c>
      <c r="DMB8" s="95">
        <f t="shared" si="741"/>
        <v>1.1415525114155251E-4</v>
      </c>
      <c r="DMC8" s="95">
        <f t="shared" si="741"/>
        <v>1.1415525114155251E-4</v>
      </c>
      <c r="DMD8" s="95">
        <f t="shared" si="741"/>
        <v>1.1415525114155251E-4</v>
      </c>
      <c r="DME8" s="95">
        <f t="shared" si="741"/>
        <v>1.1415525114155251E-4</v>
      </c>
      <c r="DMF8" s="95">
        <f t="shared" si="741"/>
        <v>1.1415525114155251E-4</v>
      </c>
      <c r="DMG8" s="95">
        <f t="shared" si="741"/>
        <v>1.1415525114155251E-4</v>
      </c>
      <c r="DMH8" s="95">
        <f t="shared" si="741"/>
        <v>1.1415525114155251E-4</v>
      </c>
      <c r="DMI8" s="95">
        <f t="shared" si="741"/>
        <v>1.1415525114155251E-4</v>
      </c>
      <c r="DMJ8" s="95">
        <f t="shared" si="741"/>
        <v>1.1415525114155251E-4</v>
      </c>
      <c r="DMK8" s="95">
        <f t="shared" si="741"/>
        <v>1.1415525114155251E-4</v>
      </c>
      <c r="DML8" s="95">
        <f t="shared" si="741"/>
        <v>1.1415525114155251E-4</v>
      </c>
      <c r="DMM8" s="95">
        <f t="shared" si="741"/>
        <v>1.1415525114155251E-4</v>
      </c>
      <c r="DMN8" s="95">
        <f t="shared" si="741"/>
        <v>1.1415525114155251E-4</v>
      </c>
      <c r="DMO8" s="95">
        <f t="shared" si="741"/>
        <v>1.1415525114155251E-4</v>
      </c>
      <c r="DMP8" s="95">
        <f t="shared" si="741"/>
        <v>1.1415525114155251E-4</v>
      </c>
      <c r="DMQ8" s="95">
        <f t="shared" si="741"/>
        <v>1.1415525114155251E-4</v>
      </c>
      <c r="DMR8" s="95">
        <f t="shared" si="741"/>
        <v>1.1415525114155251E-4</v>
      </c>
      <c r="DMS8" s="95">
        <f t="shared" si="741"/>
        <v>1.1415525114155251E-4</v>
      </c>
      <c r="DMT8" s="95">
        <f t="shared" si="741"/>
        <v>1.1415525114155251E-4</v>
      </c>
      <c r="DMU8" s="95">
        <f t="shared" si="741"/>
        <v>1.1415525114155251E-4</v>
      </c>
      <c r="DMV8" s="95">
        <f t="shared" si="741"/>
        <v>1.1415525114155251E-4</v>
      </c>
      <c r="DMW8" s="95">
        <f t="shared" si="741"/>
        <v>1.1415525114155251E-4</v>
      </c>
      <c r="DMX8" s="95">
        <f t="shared" si="741"/>
        <v>1.1415525114155251E-4</v>
      </c>
      <c r="DMY8" s="95">
        <f t="shared" si="741"/>
        <v>1.1415525114155251E-4</v>
      </c>
      <c r="DMZ8" s="95">
        <f t="shared" si="741"/>
        <v>1.1415525114155251E-4</v>
      </c>
      <c r="DNA8" s="95">
        <f t="shared" si="741"/>
        <v>1.1415525114155251E-4</v>
      </c>
      <c r="DNB8" s="95">
        <f t="shared" si="741"/>
        <v>1.1415525114155251E-4</v>
      </c>
      <c r="DNC8" s="95">
        <f t="shared" si="741"/>
        <v>1.1415525114155251E-4</v>
      </c>
      <c r="DND8" s="95">
        <f t="shared" si="741"/>
        <v>1.1415525114155251E-4</v>
      </c>
      <c r="DNE8" s="95">
        <f t="shared" si="741"/>
        <v>1.1415525114155251E-4</v>
      </c>
      <c r="DNF8" s="95">
        <f t="shared" si="741"/>
        <v>1.1415525114155251E-4</v>
      </c>
      <c r="DNG8" s="95">
        <f t="shared" si="741"/>
        <v>1.1415525114155251E-4</v>
      </c>
      <c r="DNH8" s="95">
        <f t="shared" si="741"/>
        <v>1.1415525114155251E-4</v>
      </c>
      <c r="DNI8" s="95">
        <f t="shared" si="741"/>
        <v>1.1415525114155251E-4</v>
      </c>
      <c r="DNJ8" s="95">
        <f t="shared" si="741"/>
        <v>1.1415525114155251E-4</v>
      </c>
      <c r="DNK8" s="95">
        <f t="shared" si="741"/>
        <v>1.1415525114155251E-4</v>
      </c>
      <c r="DNL8" s="95">
        <f t="shared" si="741"/>
        <v>1.1415525114155251E-4</v>
      </c>
      <c r="DNM8" s="95">
        <f t="shared" ref="DNM8:DPX8" si="742">DNL8</f>
        <v>1.1415525114155251E-4</v>
      </c>
      <c r="DNN8" s="95">
        <f t="shared" si="742"/>
        <v>1.1415525114155251E-4</v>
      </c>
      <c r="DNO8" s="95">
        <f t="shared" si="742"/>
        <v>1.1415525114155251E-4</v>
      </c>
      <c r="DNP8" s="95">
        <f t="shared" si="742"/>
        <v>1.1415525114155251E-4</v>
      </c>
      <c r="DNQ8" s="95">
        <f t="shared" si="742"/>
        <v>1.1415525114155251E-4</v>
      </c>
      <c r="DNR8" s="95">
        <f t="shared" si="742"/>
        <v>1.1415525114155251E-4</v>
      </c>
      <c r="DNS8" s="95">
        <f t="shared" si="742"/>
        <v>1.1415525114155251E-4</v>
      </c>
      <c r="DNT8" s="95">
        <f t="shared" si="742"/>
        <v>1.1415525114155251E-4</v>
      </c>
      <c r="DNU8" s="95">
        <f t="shared" si="742"/>
        <v>1.1415525114155251E-4</v>
      </c>
      <c r="DNV8" s="95">
        <f t="shared" si="742"/>
        <v>1.1415525114155251E-4</v>
      </c>
      <c r="DNW8" s="95">
        <f t="shared" si="742"/>
        <v>1.1415525114155251E-4</v>
      </c>
      <c r="DNX8" s="95">
        <f t="shared" si="742"/>
        <v>1.1415525114155251E-4</v>
      </c>
      <c r="DNY8" s="95">
        <f t="shared" si="742"/>
        <v>1.1415525114155251E-4</v>
      </c>
      <c r="DNZ8" s="95">
        <f t="shared" si="742"/>
        <v>1.1415525114155251E-4</v>
      </c>
      <c r="DOA8" s="95">
        <f t="shared" si="742"/>
        <v>1.1415525114155251E-4</v>
      </c>
      <c r="DOB8" s="95">
        <f t="shared" si="742"/>
        <v>1.1415525114155251E-4</v>
      </c>
      <c r="DOC8" s="95">
        <f t="shared" si="742"/>
        <v>1.1415525114155251E-4</v>
      </c>
      <c r="DOD8" s="95">
        <f t="shared" si="742"/>
        <v>1.1415525114155251E-4</v>
      </c>
      <c r="DOE8" s="95">
        <f t="shared" si="742"/>
        <v>1.1415525114155251E-4</v>
      </c>
      <c r="DOF8" s="95">
        <f t="shared" si="742"/>
        <v>1.1415525114155251E-4</v>
      </c>
      <c r="DOG8" s="95">
        <f t="shared" si="742"/>
        <v>1.1415525114155251E-4</v>
      </c>
      <c r="DOH8" s="95">
        <f t="shared" si="742"/>
        <v>1.1415525114155251E-4</v>
      </c>
      <c r="DOI8" s="95">
        <f t="shared" si="742"/>
        <v>1.1415525114155251E-4</v>
      </c>
      <c r="DOJ8" s="95">
        <f t="shared" si="742"/>
        <v>1.1415525114155251E-4</v>
      </c>
      <c r="DOK8" s="95">
        <f t="shared" si="742"/>
        <v>1.1415525114155251E-4</v>
      </c>
      <c r="DOL8" s="95">
        <f t="shared" si="742"/>
        <v>1.1415525114155251E-4</v>
      </c>
      <c r="DOM8" s="95">
        <f t="shared" si="742"/>
        <v>1.1415525114155251E-4</v>
      </c>
      <c r="DON8" s="95">
        <f t="shared" si="742"/>
        <v>1.1415525114155251E-4</v>
      </c>
      <c r="DOO8" s="95">
        <f t="shared" si="742"/>
        <v>1.1415525114155251E-4</v>
      </c>
      <c r="DOP8" s="95">
        <f t="shared" si="742"/>
        <v>1.1415525114155251E-4</v>
      </c>
      <c r="DOQ8" s="95">
        <f t="shared" si="742"/>
        <v>1.1415525114155251E-4</v>
      </c>
      <c r="DOR8" s="95">
        <f t="shared" si="742"/>
        <v>1.1415525114155251E-4</v>
      </c>
      <c r="DOS8" s="95">
        <f t="shared" si="742"/>
        <v>1.1415525114155251E-4</v>
      </c>
      <c r="DOT8" s="95">
        <f t="shared" si="742"/>
        <v>1.1415525114155251E-4</v>
      </c>
      <c r="DOU8" s="95">
        <f t="shared" si="742"/>
        <v>1.1415525114155251E-4</v>
      </c>
      <c r="DOV8" s="95">
        <f t="shared" si="742"/>
        <v>1.1415525114155251E-4</v>
      </c>
      <c r="DOW8" s="95">
        <f t="shared" si="742"/>
        <v>1.1415525114155251E-4</v>
      </c>
      <c r="DOX8" s="95">
        <f t="shared" si="742"/>
        <v>1.1415525114155251E-4</v>
      </c>
      <c r="DOY8" s="95">
        <f t="shared" si="742"/>
        <v>1.1415525114155251E-4</v>
      </c>
      <c r="DOZ8" s="95">
        <f t="shared" si="742"/>
        <v>1.1415525114155251E-4</v>
      </c>
      <c r="DPA8" s="95">
        <f t="shared" si="742"/>
        <v>1.1415525114155251E-4</v>
      </c>
      <c r="DPB8" s="95">
        <f t="shared" si="742"/>
        <v>1.1415525114155251E-4</v>
      </c>
      <c r="DPC8" s="95">
        <f t="shared" si="742"/>
        <v>1.1415525114155251E-4</v>
      </c>
      <c r="DPD8" s="95">
        <f t="shared" si="742"/>
        <v>1.1415525114155251E-4</v>
      </c>
      <c r="DPE8" s="95">
        <f t="shared" si="742"/>
        <v>1.1415525114155251E-4</v>
      </c>
      <c r="DPF8" s="95">
        <f t="shared" si="742"/>
        <v>1.1415525114155251E-4</v>
      </c>
      <c r="DPG8" s="95">
        <f t="shared" si="742"/>
        <v>1.1415525114155251E-4</v>
      </c>
      <c r="DPH8" s="95">
        <f t="shared" si="742"/>
        <v>1.1415525114155251E-4</v>
      </c>
      <c r="DPI8" s="95">
        <f t="shared" si="742"/>
        <v>1.1415525114155251E-4</v>
      </c>
      <c r="DPJ8" s="95">
        <f t="shared" si="742"/>
        <v>1.1415525114155251E-4</v>
      </c>
      <c r="DPK8" s="95">
        <f t="shared" si="742"/>
        <v>1.1415525114155251E-4</v>
      </c>
      <c r="DPL8" s="95">
        <f t="shared" si="742"/>
        <v>1.1415525114155251E-4</v>
      </c>
      <c r="DPM8" s="95">
        <f t="shared" si="742"/>
        <v>1.1415525114155251E-4</v>
      </c>
      <c r="DPN8" s="95">
        <f t="shared" si="742"/>
        <v>1.1415525114155251E-4</v>
      </c>
      <c r="DPO8" s="95">
        <f t="shared" si="742"/>
        <v>1.1415525114155251E-4</v>
      </c>
      <c r="DPP8" s="95">
        <f t="shared" si="742"/>
        <v>1.1415525114155251E-4</v>
      </c>
      <c r="DPQ8" s="95">
        <f t="shared" si="742"/>
        <v>1.1415525114155251E-4</v>
      </c>
      <c r="DPR8" s="95">
        <f t="shared" si="742"/>
        <v>1.1415525114155251E-4</v>
      </c>
      <c r="DPS8" s="95">
        <f t="shared" si="742"/>
        <v>1.1415525114155251E-4</v>
      </c>
      <c r="DPT8" s="95">
        <f t="shared" si="742"/>
        <v>1.1415525114155251E-4</v>
      </c>
      <c r="DPU8" s="95">
        <f t="shared" si="742"/>
        <v>1.1415525114155251E-4</v>
      </c>
      <c r="DPV8" s="95">
        <f t="shared" si="742"/>
        <v>1.1415525114155251E-4</v>
      </c>
      <c r="DPW8" s="95">
        <f t="shared" si="742"/>
        <v>1.1415525114155251E-4</v>
      </c>
      <c r="DPX8" s="95">
        <f t="shared" si="742"/>
        <v>1.1415525114155251E-4</v>
      </c>
      <c r="DPY8" s="95">
        <f t="shared" ref="DPY8:DSJ8" si="743">DPX8</f>
        <v>1.1415525114155251E-4</v>
      </c>
      <c r="DPZ8" s="95">
        <f t="shared" si="743"/>
        <v>1.1415525114155251E-4</v>
      </c>
      <c r="DQA8" s="95">
        <f t="shared" si="743"/>
        <v>1.1415525114155251E-4</v>
      </c>
      <c r="DQB8" s="95">
        <f t="shared" si="743"/>
        <v>1.1415525114155251E-4</v>
      </c>
      <c r="DQC8" s="95">
        <f t="shared" si="743"/>
        <v>1.1415525114155251E-4</v>
      </c>
      <c r="DQD8" s="95">
        <f t="shared" si="743"/>
        <v>1.1415525114155251E-4</v>
      </c>
      <c r="DQE8" s="95">
        <f t="shared" si="743"/>
        <v>1.1415525114155251E-4</v>
      </c>
      <c r="DQF8" s="95">
        <f t="shared" si="743"/>
        <v>1.1415525114155251E-4</v>
      </c>
      <c r="DQG8" s="95">
        <f t="shared" si="743"/>
        <v>1.1415525114155251E-4</v>
      </c>
      <c r="DQH8" s="95">
        <f t="shared" si="743"/>
        <v>1.1415525114155251E-4</v>
      </c>
      <c r="DQI8" s="95">
        <f t="shared" si="743"/>
        <v>1.1415525114155251E-4</v>
      </c>
      <c r="DQJ8" s="95">
        <f t="shared" si="743"/>
        <v>1.1415525114155251E-4</v>
      </c>
      <c r="DQK8" s="95">
        <f t="shared" si="743"/>
        <v>1.1415525114155251E-4</v>
      </c>
      <c r="DQL8" s="95">
        <f t="shared" si="743"/>
        <v>1.1415525114155251E-4</v>
      </c>
      <c r="DQM8" s="95">
        <f t="shared" si="743"/>
        <v>1.1415525114155251E-4</v>
      </c>
      <c r="DQN8" s="95">
        <f t="shared" si="743"/>
        <v>1.1415525114155251E-4</v>
      </c>
      <c r="DQO8" s="95">
        <f t="shared" si="743"/>
        <v>1.1415525114155251E-4</v>
      </c>
      <c r="DQP8" s="95">
        <f t="shared" si="743"/>
        <v>1.1415525114155251E-4</v>
      </c>
      <c r="DQQ8" s="95">
        <f t="shared" si="743"/>
        <v>1.1415525114155251E-4</v>
      </c>
      <c r="DQR8" s="95">
        <f t="shared" si="743"/>
        <v>1.1415525114155251E-4</v>
      </c>
      <c r="DQS8" s="95">
        <f t="shared" si="743"/>
        <v>1.1415525114155251E-4</v>
      </c>
      <c r="DQT8" s="95">
        <f t="shared" si="743"/>
        <v>1.1415525114155251E-4</v>
      </c>
      <c r="DQU8" s="95">
        <f t="shared" si="743"/>
        <v>1.1415525114155251E-4</v>
      </c>
      <c r="DQV8" s="95">
        <f t="shared" si="743"/>
        <v>1.1415525114155251E-4</v>
      </c>
      <c r="DQW8" s="95">
        <f t="shared" si="743"/>
        <v>1.1415525114155251E-4</v>
      </c>
      <c r="DQX8" s="95">
        <f t="shared" si="743"/>
        <v>1.1415525114155251E-4</v>
      </c>
      <c r="DQY8" s="95">
        <f t="shared" si="743"/>
        <v>1.1415525114155251E-4</v>
      </c>
      <c r="DQZ8" s="95">
        <f t="shared" si="743"/>
        <v>1.1415525114155251E-4</v>
      </c>
      <c r="DRA8" s="95">
        <f t="shared" si="743"/>
        <v>1.1415525114155251E-4</v>
      </c>
      <c r="DRB8" s="95">
        <f t="shared" si="743"/>
        <v>1.1415525114155251E-4</v>
      </c>
      <c r="DRC8" s="95">
        <f t="shared" si="743"/>
        <v>1.1415525114155251E-4</v>
      </c>
      <c r="DRD8" s="95">
        <f t="shared" si="743"/>
        <v>1.1415525114155251E-4</v>
      </c>
      <c r="DRE8" s="95">
        <f t="shared" si="743"/>
        <v>1.1415525114155251E-4</v>
      </c>
      <c r="DRF8" s="95">
        <f t="shared" si="743"/>
        <v>1.1415525114155251E-4</v>
      </c>
      <c r="DRG8" s="95">
        <f t="shared" si="743"/>
        <v>1.1415525114155251E-4</v>
      </c>
      <c r="DRH8" s="95">
        <f t="shared" si="743"/>
        <v>1.1415525114155251E-4</v>
      </c>
      <c r="DRI8" s="95">
        <f t="shared" si="743"/>
        <v>1.1415525114155251E-4</v>
      </c>
      <c r="DRJ8" s="95">
        <f t="shared" si="743"/>
        <v>1.1415525114155251E-4</v>
      </c>
      <c r="DRK8" s="95">
        <f t="shared" si="743"/>
        <v>1.1415525114155251E-4</v>
      </c>
      <c r="DRL8" s="95">
        <f t="shared" si="743"/>
        <v>1.1415525114155251E-4</v>
      </c>
      <c r="DRM8" s="95">
        <f t="shared" si="743"/>
        <v>1.1415525114155251E-4</v>
      </c>
      <c r="DRN8" s="95">
        <f t="shared" si="743"/>
        <v>1.1415525114155251E-4</v>
      </c>
      <c r="DRO8" s="95">
        <f t="shared" si="743"/>
        <v>1.1415525114155251E-4</v>
      </c>
      <c r="DRP8" s="95">
        <f t="shared" si="743"/>
        <v>1.1415525114155251E-4</v>
      </c>
      <c r="DRQ8" s="95">
        <f t="shared" si="743"/>
        <v>1.1415525114155251E-4</v>
      </c>
      <c r="DRR8" s="95">
        <f t="shared" si="743"/>
        <v>1.1415525114155251E-4</v>
      </c>
      <c r="DRS8" s="95">
        <f t="shared" si="743"/>
        <v>1.1415525114155251E-4</v>
      </c>
      <c r="DRT8" s="95">
        <f t="shared" si="743"/>
        <v>1.1415525114155251E-4</v>
      </c>
      <c r="DRU8" s="95">
        <f t="shared" si="743"/>
        <v>1.1415525114155251E-4</v>
      </c>
      <c r="DRV8" s="95">
        <f t="shared" si="743"/>
        <v>1.1415525114155251E-4</v>
      </c>
      <c r="DRW8" s="95">
        <f t="shared" si="743"/>
        <v>1.1415525114155251E-4</v>
      </c>
      <c r="DRX8" s="95">
        <f t="shared" si="743"/>
        <v>1.1415525114155251E-4</v>
      </c>
      <c r="DRY8" s="95">
        <f t="shared" si="743"/>
        <v>1.1415525114155251E-4</v>
      </c>
      <c r="DRZ8" s="95">
        <f t="shared" si="743"/>
        <v>1.1415525114155251E-4</v>
      </c>
      <c r="DSA8" s="95">
        <f t="shared" si="743"/>
        <v>1.1415525114155251E-4</v>
      </c>
      <c r="DSB8" s="95">
        <f t="shared" si="743"/>
        <v>1.1415525114155251E-4</v>
      </c>
      <c r="DSC8" s="95">
        <f t="shared" si="743"/>
        <v>1.1415525114155251E-4</v>
      </c>
      <c r="DSD8" s="95">
        <f t="shared" si="743"/>
        <v>1.1415525114155251E-4</v>
      </c>
      <c r="DSE8" s="95">
        <f t="shared" si="743"/>
        <v>1.1415525114155251E-4</v>
      </c>
      <c r="DSF8" s="95">
        <f t="shared" si="743"/>
        <v>1.1415525114155251E-4</v>
      </c>
      <c r="DSG8" s="95">
        <f t="shared" si="743"/>
        <v>1.1415525114155251E-4</v>
      </c>
      <c r="DSH8" s="95">
        <f t="shared" si="743"/>
        <v>1.1415525114155251E-4</v>
      </c>
      <c r="DSI8" s="95">
        <f t="shared" si="743"/>
        <v>1.1415525114155251E-4</v>
      </c>
      <c r="DSJ8" s="95">
        <f t="shared" si="743"/>
        <v>1.1415525114155251E-4</v>
      </c>
      <c r="DSK8" s="95">
        <f t="shared" ref="DSK8:DUV8" si="744">DSJ8</f>
        <v>1.1415525114155251E-4</v>
      </c>
      <c r="DSL8" s="95">
        <f t="shared" si="744"/>
        <v>1.1415525114155251E-4</v>
      </c>
      <c r="DSM8" s="95">
        <f t="shared" si="744"/>
        <v>1.1415525114155251E-4</v>
      </c>
      <c r="DSN8" s="95">
        <f t="shared" si="744"/>
        <v>1.1415525114155251E-4</v>
      </c>
      <c r="DSO8" s="95">
        <f t="shared" si="744"/>
        <v>1.1415525114155251E-4</v>
      </c>
      <c r="DSP8" s="95">
        <f t="shared" si="744"/>
        <v>1.1415525114155251E-4</v>
      </c>
      <c r="DSQ8" s="95">
        <f t="shared" si="744"/>
        <v>1.1415525114155251E-4</v>
      </c>
      <c r="DSR8" s="95">
        <f t="shared" si="744"/>
        <v>1.1415525114155251E-4</v>
      </c>
      <c r="DSS8" s="95">
        <f t="shared" si="744"/>
        <v>1.1415525114155251E-4</v>
      </c>
      <c r="DST8" s="95">
        <f t="shared" si="744"/>
        <v>1.1415525114155251E-4</v>
      </c>
      <c r="DSU8" s="95">
        <f t="shared" si="744"/>
        <v>1.1415525114155251E-4</v>
      </c>
      <c r="DSV8" s="95">
        <f t="shared" si="744"/>
        <v>1.1415525114155251E-4</v>
      </c>
      <c r="DSW8" s="95">
        <f t="shared" si="744"/>
        <v>1.1415525114155251E-4</v>
      </c>
      <c r="DSX8" s="95">
        <f t="shared" si="744"/>
        <v>1.1415525114155251E-4</v>
      </c>
      <c r="DSY8" s="95">
        <f t="shared" si="744"/>
        <v>1.1415525114155251E-4</v>
      </c>
      <c r="DSZ8" s="95">
        <f t="shared" si="744"/>
        <v>1.1415525114155251E-4</v>
      </c>
      <c r="DTA8" s="95">
        <f t="shared" si="744"/>
        <v>1.1415525114155251E-4</v>
      </c>
      <c r="DTB8" s="95">
        <f t="shared" si="744"/>
        <v>1.1415525114155251E-4</v>
      </c>
      <c r="DTC8" s="95">
        <f t="shared" si="744"/>
        <v>1.1415525114155251E-4</v>
      </c>
      <c r="DTD8" s="95">
        <f t="shared" si="744"/>
        <v>1.1415525114155251E-4</v>
      </c>
      <c r="DTE8" s="95">
        <f t="shared" si="744"/>
        <v>1.1415525114155251E-4</v>
      </c>
      <c r="DTF8" s="95">
        <f t="shared" si="744"/>
        <v>1.1415525114155251E-4</v>
      </c>
      <c r="DTG8" s="95">
        <f t="shared" si="744"/>
        <v>1.1415525114155251E-4</v>
      </c>
      <c r="DTH8" s="95">
        <f t="shared" si="744"/>
        <v>1.1415525114155251E-4</v>
      </c>
      <c r="DTI8" s="95">
        <f t="shared" si="744"/>
        <v>1.1415525114155251E-4</v>
      </c>
      <c r="DTJ8" s="95">
        <f t="shared" si="744"/>
        <v>1.1415525114155251E-4</v>
      </c>
      <c r="DTK8" s="95">
        <f t="shared" si="744"/>
        <v>1.1415525114155251E-4</v>
      </c>
      <c r="DTL8" s="95">
        <f t="shared" si="744"/>
        <v>1.1415525114155251E-4</v>
      </c>
      <c r="DTM8" s="95">
        <f t="shared" si="744"/>
        <v>1.1415525114155251E-4</v>
      </c>
      <c r="DTN8" s="95">
        <f t="shared" si="744"/>
        <v>1.1415525114155251E-4</v>
      </c>
      <c r="DTO8" s="95">
        <f t="shared" si="744"/>
        <v>1.1415525114155251E-4</v>
      </c>
      <c r="DTP8" s="95">
        <f t="shared" si="744"/>
        <v>1.1415525114155251E-4</v>
      </c>
      <c r="DTQ8" s="95">
        <f t="shared" si="744"/>
        <v>1.1415525114155251E-4</v>
      </c>
      <c r="DTR8" s="95">
        <f t="shared" si="744"/>
        <v>1.1415525114155251E-4</v>
      </c>
      <c r="DTS8" s="95">
        <f t="shared" si="744"/>
        <v>1.1415525114155251E-4</v>
      </c>
      <c r="DTT8" s="95">
        <f t="shared" si="744"/>
        <v>1.1415525114155251E-4</v>
      </c>
      <c r="DTU8" s="95">
        <f t="shared" si="744"/>
        <v>1.1415525114155251E-4</v>
      </c>
      <c r="DTV8" s="95">
        <f t="shared" si="744"/>
        <v>1.1415525114155251E-4</v>
      </c>
      <c r="DTW8" s="95">
        <f t="shared" si="744"/>
        <v>1.1415525114155251E-4</v>
      </c>
      <c r="DTX8" s="95">
        <f t="shared" si="744"/>
        <v>1.1415525114155251E-4</v>
      </c>
      <c r="DTY8" s="95">
        <f t="shared" si="744"/>
        <v>1.1415525114155251E-4</v>
      </c>
      <c r="DTZ8" s="95">
        <f t="shared" si="744"/>
        <v>1.1415525114155251E-4</v>
      </c>
      <c r="DUA8" s="95">
        <f t="shared" si="744"/>
        <v>1.1415525114155251E-4</v>
      </c>
      <c r="DUB8" s="95">
        <f t="shared" si="744"/>
        <v>1.1415525114155251E-4</v>
      </c>
      <c r="DUC8" s="95">
        <f t="shared" si="744"/>
        <v>1.1415525114155251E-4</v>
      </c>
      <c r="DUD8" s="95">
        <f t="shared" si="744"/>
        <v>1.1415525114155251E-4</v>
      </c>
      <c r="DUE8" s="95">
        <f t="shared" si="744"/>
        <v>1.1415525114155251E-4</v>
      </c>
      <c r="DUF8" s="95">
        <f t="shared" si="744"/>
        <v>1.1415525114155251E-4</v>
      </c>
      <c r="DUG8" s="95">
        <f t="shared" si="744"/>
        <v>1.1415525114155251E-4</v>
      </c>
      <c r="DUH8" s="95">
        <f t="shared" si="744"/>
        <v>1.1415525114155251E-4</v>
      </c>
      <c r="DUI8" s="95">
        <f t="shared" si="744"/>
        <v>1.1415525114155251E-4</v>
      </c>
      <c r="DUJ8" s="95">
        <f t="shared" si="744"/>
        <v>1.1415525114155251E-4</v>
      </c>
      <c r="DUK8" s="95">
        <f t="shared" si="744"/>
        <v>1.1415525114155251E-4</v>
      </c>
      <c r="DUL8" s="95">
        <f t="shared" si="744"/>
        <v>1.1415525114155251E-4</v>
      </c>
      <c r="DUM8" s="95">
        <f t="shared" si="744"/>
        <v>1.1415525114155251E-4</v>
      </c>
      <c r="DUN8" s="95">
        <f t="shared" si="744"/>
        <v>1.1415525114155251E-4</v>
      </c>
      <c r="DUO8" s="95">
        <f t="shared" si="744"/>
        <v>1.1415525114155251E-4</v>
      </c>
      <c r="DUP8" s="95">
        <f t="shared" si="744"/>
        <v>1.1415525114155251E-4</v>
      </c>
      <c r="DUQ8" s="95">
        <f t="shared" si="744"/>
        <v>1.1415525114155251E-4</v>
      </c>
      <c r="DUR8" s="95">
        <f t="shared" si="744"/>
        <v>1.1415525114155251E-4</v>
      </c>
      <c r="DUS8" s="95">
        <f t="shared" si="744"/>
        <v>1.1415525114155251E-4</v>
      </c>
      <c r="DUT8" s="95">
        <f t="shared" si="744"/>
        <v>1.1415525114155251E-4</v>
      </c>
      <c r="DUU8" s="95">
        <f t="shared" si="744"/>
        <v>1.1415525114155251E-4</v>
      </c>
      <c r="DUV8" s="95">
        <f t="shared" si="744"/>
        <v>1.1415525114155251E-4</v>
      </c>
      <c r="DUW8" s="95">
        <f t="shared" ref="DUW8:DXH8" si="745">DUV8</f>
        <v>1.1415525114155251E-4</v>
      </c>
      <c r="DUX8" s="95">
        <f t="shared" si="745"/>
        <v>1.1415525114155251E-4</v>
      </c>
      <c r="DUY8" s="95">
        <f t="shared" si="745"/>
        <v>1.1415525114155251E-4</v>
      </c>
      <c r="DUZ8" s="95">
        <f t="shared" si="745"/>
        <v>1.1415525114155251E-4</v>
      </c>
      <c r="DVA8" s="95">
        <f t="shared" si="745"/>
        <v>1.1415525114155251E-4</v>
      </c>
      <c r="DVB8" s="95">
        <f t="shared" si="745"/>
        <v>1.1415525114155251E-4</v>
      </c>
      <c r="DVC8" s="95">
        <f t="shared" si="745"/>
        <v>1.1415525114155251E-4</v>
      </c>
      <c r="DVD8" s="95">
        <f t="shared" si="745"/>
        <v>1.1415525114155251E-4</v>
      </c>
      <c r="DVE8" s="95">
        <f t="shared" si="745"/>
        <v>1.1415525114155251E-4</v>
      </c>
      <c r="DVF8" s="95">
        <f t="shared" si="745"/>
        <v>1.1415525114155251E-4</v>
      </c>
      <c r="DVG8" s="95">
        <f t="shared" si="745"/>
        <v>1.1415525114155251E-4</v>
      </c>
      <c r="DVH8" s="95">
        <f t="shared" si="745"/>
        <v>1.1415525114155251E-4</v>
      </c>
      <c r="DVI8" s="95">
        <f t="shared" si="745"/>
        <v>1.1415525114155251E-4</v>
      </c>
      <c r="DVJ8" s="95">
        <f t="shared" si="745"/>
        <v>1.1415525114155251E-4</v>
      </c>
      <c r="DVK8" s="95">
        <f t="shared" si="745"/>
        <v>1.1415525114155251E-4</v>
      </c>
      <c r="DVL8" s="95">
        <f t="shared" si="745"/>
        <v>1.1415525114155251E-4</v>
      </c>
      <c r="DVM8" s="95">
        <f t="shared" si="745"/>
        <v>1.1415525114155251E-4</v>
      </c>
      <c r="DVN8" s="95">
        <f t="shared" si="745"/>
        <v>1.1415525114155251E-4</v>
      </c>
      <c r="DVO8" s="95">
        <f t="shared" si="745"/>
        <v>1.1415525114155251E-4</v>
      </c>
      <c r="DVP8" s="95">
        <f t="shared" si="745"/>
        <v>1.1415525114155251E-4</v>
      </c>
      <c r="DVQ8" s="95">
        <f t="shared" si="745"/>
        <v>1.1415525114155251E-4</v>
      </c>
      <c r="DVR8" s="95">
        <f t="shared" si="745"/>
        <v>1.1415525114155251E-4</v>
      </c>
      <c r="DVS8" s="95">
        <f t="shared" si="745"/>
        <v>1.1415525114155251E-4</v>
      </c>
      <c r="DVT8" s="95">
        <f t="shared" si="745"/>
        <v>1.1415525114155251E-4</v>
      </c>
      <c r="DVU8" s="95">
        <f t="shared" si="745"/>
        <v>1.1415525114155251E-4</v>
      </c>
      <c r="DVV8" s="95">
        <f t="shared" si="745"/>
        <v>1.1415525114155251E-4</v>
      </c>
      <c r="DVW8" s="95">
        <f t="shared" si="745"/>
        <v>1.1415525114155251E-4</v>
      </c>
      <c r="DVX8" s="95">
        <f t="shared" si="745"/>
        <v>1.1415525114155251E-4</v>
      </c>
      <c r="DVY8" s="95">
        <f t="shared" si="745"/>
        <v>1.1415525114155251E-4</v>
      </c>
      <c r="DVZ8" s="95">
        <f t="shared" si="745"/>
        <v>1.1415525114155251E-4</v>
      </c>
      <c r="DWA8" s="95">
        <f t="shared" si="745"/>
        <v>1.1415525114155251E-4</v>
      </c>
      <c r="DWB8" s="95">
        <f t="shared" si="745"/>
        <v>1.1415525114155251E-4</v>
      </c>
      <c r="DWC8" s="95">
        <f t="shared" si="745"/>
        <v>1.1415525114155251E-4</v>
      </c>
      <c r="DWD8" s="95">
        <f t="shared" si="745"/>
        <v>1.1415525114155251E-4</v>
      </c>
      <c r="DWE8" s="95">
        <f t="shared" si="745"/>
        <v>1.1415525114155251E-4</v>
      </c>
      <c r="DWF8" s="95">
        <f t="shared" si="745"/>
        <v>1.1415525114155251E-4</v>
      </c>
      <c r="DWG8" s="95">
        <f t="shared" si="745"/>
        <v>1.1415525114155251E-4</v>
      </c>
      <c r="DWH8" s="95">
        <f t="shared" si="745"/>
        <v>1.1415525114155251E-4</v>
      </c>
      <c r="DWI8" s="95">
        <f t="shared" si="745"/>
        <v>1.1415525114155251E-4</v>
      </c>
      <c r="DWJ8" s="95">
        <f t="shared" si="745"/>
        <v>1.1415525114155251E-4</v>
      </c>
      <c r="DWK8" s="95">
        <f t="shared" si="745"/>
        <v>1.1415525114155251E-4</v>
      </c>
      <c r="DWL8" s="95">
        <f t="shared" si="745"/>
        <v>1.1415525114155251E-4</v>
      </c>
      <c r="DWM8" s="95">
        <f t="shared" si="745"/>
        <v>1.1415525114155251E-4</v>
      </c>
      <c r="DWN8" s="95">
        <f t="shared" si="745"/>
        <v>1.1415525114155251E-4</v>
      </c>
      <c r="DWO8" s="95">
        <f t="shared" si="745"/>
        <v>1.1415525114155251E-4</v>
      </c>
      <c r="DWP8" s="95">
        <f t="shared" si="745"/>
        <v>1.1415525114155251E-4</v>
      </c>
      <c r="DWQ8" s="95">
        <f t="shared" si="745"/>
        <v>1.1415525114155251E-4</v>
      </c>
      <c r="DWR8" s="95">
        <f t="shared" si="745"/>
        <v>1.1415525114155251E-4</v>
      </c>
      <c r="DWS8" s="95">
        <f t="shared" si="745"/>
        <v>1.1415525114155251E-4</v>
      </c>
      <c r="DWT8" s="95">
        <f t="shared" si="745"/>
        <v>1.1415525114155251E-4</v>
      </c>
      <c r="DWU8" s="95">
        <f t="shared" si="745"/>
        <v>1.1415525114155251E-4</v>
      </c>
      <c r="DWV8" s="95">
        <f t="shared" si="745"/>
        <v>1.1415525114155251E-4</v>
      </c>
      <c r="DWW8" s="95">
        <f t="shared" si="745"/>
        <v>1.1415525114155251E-4</v>
      </c>
      <c r="DWX8" s="95">
        <f t="shared" si="745"/>
        <v>1.1415525114155251E-4</v>
      </c>
      <c r="DWY8" s="95">
        <f t="shared" si="745"/>
        <v>1.1415525114155251E-4</v>
      </c>
      <c r="DWZ8" s="95">
        <f t="shared" si="745"/>
        <v>1.1415525114155251E-4</v>
      </c>
      <c r="DXA8" s="95">
        <f t="shared" si="745"/>
        <v>1.1415525114155251E-4</v>
      </c>
      <c r="DXB8" s="95">
        <f t="shared" si="745"/>
        <v>1.1415525114155251E-4</v>
      </c>
      <c r="DXC8" s="95">
        <f t="shared" si="745"/>
        <v>1.1415525114155251E-4</v>
      </c>
      <c r="DXD8" s="95">
        <f t="shared" si="745"/>
        <v>1.1415525114155251E-4</v>
      </c>
      <c r="DXE8" s="95">
        <f t="shared" si="745"/>
        <v>1.1415525114155251E-4</v>
      </c>
      <c r="DXF8" s="95">
        <f t="shared" si="745"/>
        <v>1.1415525114155251E-4</v>
      </c>
      <c r="DXG8" s="95">
        <f t="shared" si="745"/>
        <v>1.1415525114155251E-4</v>
      </c>
      <c r="DXH8" s="95">
        <f t="shared" si="745"/>
        <v>1.1415525114155251E-4</v>
      </c>
      <c r="DXI8" s="95">
        <f t="shared" ref="DXI8:DZT8" si="746">DXH8</f>
        <v>1.1415525114155251E-4</v>
      </c>
      <c r="DXJ8" s="95">
        <f t="shared" si="746"/>
        <v>1.1415525114155251E-4</v>
      </c>
      <c r="DXK8" s="95">
        <f t="shared" si="746"/>
        <v>1.1415525114155251E-4</v>
      </c>
      <c r="DXL8" s="95">
        <f t="shared" si="746"/>
        <v>1.1415525114155251E-4</v>
      </c>
      <c r="DXM8" s="95">
        <f t="shared" si="746"/>
        <v>1.1415525114155251E-4</v>
      </c>
      <c r="DXN8" s="95">
        <f t="shared" si="746"/>
        <v>1.1415525114155251E-4</v>
      </c>
      <c r="DXO8" s="95">
        <f t="shared" si="746"/>
        <v>1.1415525114155251E-4</v>
      </c>
      <c r="DXP8" s="95">
        <f t="shared" si="746"/>
        <v>1.1415525114155251E-4</v>
      </c>
      <c r="DXQ8" s="95">
        <f t="shared" si="746"/>
        <v>1.1415525114155251E-4</v>
      </c>
      <c r="DXR8" s="95">
        <f t="shared" si="746"/>
        <v>1.1415525114155251E-4</v>
      </c>
      <c r="DXS8" s="95">
        <f t="shared" si="746"/>
        <v>1.1415525114155251E-4</v>
      </c>
      <c r="DXT8" s="95">
        <f t="shared" si="746"/>
        <v>1.1415525114155251E-4</v>
      </c>
      <c r="DXU8" s="95">
        <f t="shared" si="746"/>
        <v>1.1415525114155251E-4</v>
      </c>
      <c r="DXV8" s="95">
        <f t="shared" si="746"/>
        <v>1.1415525114155251E-4</v>
      </c>
      <c r="DXW8" s="95">
        <f t="shared" si="746"/>
        <v>1.1415525114155251E-4</v>
      </c>
      <c r="DXX8" s="95">
        <f t="shared" si="746"/>
        <v>1.1415525114155251E-4</v>
      </c>
      <c r="DXY8" s="95">
        <f t="shared" si="746"/>
        <v>1.1415525114155251E-4</v>
      </c>
      <c r="DXZ8" s="95">
        <f t="shared" si="746"/>
        <v>1.1415525114155251E-4</v>
      </c>
      <c r="DYA8" s="95">
        <f t="shared" si="746"/>
        <v>1.1415525114155251E-4</v>
      </c>
      <c r="DYB8" s="95">
        <f t="shared" si="746"/>
        <v>1.1415525114155251E-4</v>
      </c>
      <c r="DYC8" s="95">
        <f t="shared" si="746"/>
        <v>1.1415525114155251E-4</v>
      </c>
      <c r="DYD8" s="95">
        <f t="shared" si="746"/>
        <v>1.1415525114155251E-4</v>
      </c>
      <c r="DYE8" s="95">
        <f t="shared" si="746"/>
        <v>1.1415525114155251E-4</v>
      </c>
      <c r="DYF8" s="95">
        <f t="shared" si="746"/>
        <v>1.1415525114155251E-4</v>
      </c>
      <c r="DYG8" s="95">
        <f t="shared" si="746"/>
        <v>1.1415525114155251E-4</v>
      </c>
      <c r="DYH8" s="95">
        <f t="shared" si="746"/>
        <v>1.1415525114155251E-4</v>
      </c>
      <c r="DYI8" s="95">
        <f t="shared" si="746"/>
        <v>1.1415525114155251E-4</v>
      </c>
      <c r="DYJ8" s="95">
        <f t="shared" si="746"/>
        <v>1.1415525114155251E-4</v>
      </c>
      <c r="DYK8" s="95">
        <f t="shared" si="746"/>
        <v>1.1415525114155251E-4</v>
      </c>
      <c r="DYL8" s="95">
        <f t="shared" si="746"/>
        <v>1.1415525114155251E-4</v>
      </c>
      <c r="DYM8" s="95">
        <f t="shared" si="746"/>
        <v>1.1415525114155251E-4</v>
      </c>
      <c r="DYN8" s="95">
        <f t="shared" si="746"/>
        <v>1.1415525114155251E-4</v>
      </c>
      <c r="DYO8" s="95">
        <f t="shared" si="746"/>
        <v>1.1415525114155251E-4</v>
      </c>
      <c r="DYP8" s="95">
        <f t="shared" si="746"/>
        <v>1.1415525114155251E-4</v>
      </c>
      <c r="DYQ8" s="95">
        <f t="shared" si="746"/>
        <v>1.1415525114155251E-4</v>
      </c>
      <c r="DYR8" s="95">
        <f t="shared" si="746"/>
        <v>1.1415525114155251E-4</v>
      </c>
      <c r="DYS8" s="95">
        <f t="shared" si="746"/>
        <v>1.1415525114155251E-4</v>
      </c>
      <c r="DYT8" s="95">
        <f t="shared" si="746"/>
        <v>1.1415525114155251E-4</v>
      </c>
      <c r="DYU8" s="95">
        <f t="shared" si="746"/>
        <v>1.1415525114155251E-4</v>
      </c>
      <c r="DYV8" s="95">
        <f t="shared" si="746"/>
        <v>1.1415525114155251E-4</v>
      </c>
      <c r="DYW8" s="95">
        <f t="shared" si="746"/>
        <v>1.1415525114155251E-4</v>
      </c>
      <c r="DYX8" s="95">
        <f t="shared" si="746"/>
        <v>1.1415525114155251E-4</v>
      </c>
      <c r="DYY8" s="95">
        <f t="shared" si="746"/>
        <v>1.1415525114155251E-4</v>
      </c>
      <c r="DYZ8" s="95">
        <f t="shared" si="746"/>
        <v>1.1415525114155251E-4</v>
      </c>
      <c r="DZA8" s="95">
        <f t="shared" si="746"/>
        <v>1.1415525114155251E-4</v>
      </c>
      <c r="DZB8" s="95">
        <f t="shared" si="746"/>
        <v>1.1415525114155251E-4</v>
      </c>
      <c r="DZC8" s="95">
        <f t="shared" si="746"/>
        <v>1.1415525114155251E-4</v>
      </c>
      <c r="DZD8" s="95">
        <f t="shared" si="746"/>
        <v>1.1415525114155251E-4</v>
      </c>
      <c r="DZE8" s="95">
        <f t="shared" si="746"/>
        <v>1.1415525114155251E-4</v>
      </c>
      <c r="DZF8" s="95">
        <f t="shared" si="746"/>
        <v>1.1415525114155251E-4</v>
      </c>
      <c r="DZG8" s="95">
        <f t="shared" si="746"/>
        <v>1.1415525114155251E-4</v>
      </c>
      <c r="DZH8" s="95">
        <f t="shared" si="746"/>
        <v>1.1415525114155251E-4</v>
      </c>
      <c r="DZI8" s="95">
        <f t="shared" si="746"/>
        <v>1.1415525114155251E-4</v>
      </c>
      <c r="DZJ8" s="95">
        <f t="shared" si="746"/>
        <v>1.1415525114155251E-4</v>
      </c>
      <c r="DZK8" s="95">
        <f t="shared" si="746"/>
        <v>1.1415525114155251E-4</v>
      </c>
      <c r="DZL8" s="95">
        <f t="shared" si="746"/>
        <v>1.1415525114155251E-4</v>
      </c>
      <c r="DZM8" s="95">
        <f t="shared" si="746"/>
        <v>1.1415525114155251E-4</v>
      </c>
      <c r="DZN8" s="95">
        <f t="shared" si="746"/>
        <v>1.1415525114155251E-4</v>
      </c>
      <c r="DZO8" s="95">
        <f t="shared" si="746"/>
        <v>1.1415525114155251E-4</v>
      </c>
      <c r="DZP8" s="95">
        <f t="shared" si="746"/>
        <v>1.1415525114155251E-4</v>
      </c>
      <c r="DZQ8" s="95">
        <f t="shared" si="746"/>
        <v>1.1415525114155251E-4</v>
      </c>
      <c r="DZR8" s="95">
        <f t="shared" si="746"/>
        <v>1.1415525114155251E-4</v>
      </c>
      <c r="DZS8" s="95">
        <f t="shared" si="746"/>
        <v>1.1415525114155251E-4</v>
      </c>
      <c r="DZT8" s="95">
        <f t="shared" si="746"/>
        <v>1.1415525114155251E-4</v>
      </c>
      <c r="DZU8" s="95">
        <f t="shared" ref="DZU8:ECF8" si="747">DZT8</f>
        <v>1.1415525114155251E-4</v>
      </c>
      <c r="DZV8" s="95">
        <f t="shared" si="747"/>
        <v>1.1415525114155251E-4</v>
      </c>
      <c r="DZW8" s="95">
        <f t="shared" si="747"/>
        <v>1.1415525114155251E-4</v>
      </c>
      <c r="DZX8" s="95">
        <f t="shared" si="747"/>
        <v>1.1415525114155251E-4</v>
      </c>
      <c r="DZY8" s="95">
        <f t="shared" si="747"/>
        <v>1.1415525114155251E-4</v>
      </c>
      <c r="DZZ8" s="95">
        <f t="shared" si="747"/>
        <v>1.1415525114155251E-4</v>
      </c>
      <c r="EAA8" s="95">
        <f t="shared" si="747"/>
        <v>1.1415525114155251E-4</v>
      </c>
      <c r="EAB8" s="95">
        <f t="shared" si="747"/>
        <v>1.1415525114155251E-4</v>
      </c>
      <c r="EAC8" s="95">
        <f t="shared" si="747"/>
        <v>1.1415525114155251E-4</v>
      </c>
      <c r="EAD8" s="95">
        <f t="shared" si="747"/>
        <v>1.1415525114155251E-4</v>
      </c>
      <c r="EAE8" s="95">
        <f t="shared" si="747"/>
        <v>1.1415525114155251E-4</v>
      </c>
      <c r="EAF8" s="95">
        <f t="shared" si="747"/>
        <v>1.1415525114155251E-4</v>
      </c>
      <c r="EAG8" s="95">
        <f t="shared" si="747"/>
        <v>1.1415525114155251E-4</v>
      </c>
      <c r="EAH8" s="95">
        <f t="shared" si="747"/>
        <v>1.1415525114155251E-4</v>
      </c>
      <c r="EAI8" s="95">
        <f t="shared" si="747"/>
        <v>1.1415525114155251E-4</v>
      </c>
      <c r="EAJ8" s="95">
        <f t="shared" si="747"/>
        <v>1.1415525114155251E-4</v>
      </c>
      <c r="EAK8" s="95">
        <f t="shared" si="747"/>
        <v>1.1415525114155251E-4</v>
      </c>
      <c r="EAL8" s="95">
        <f t="shared" si="747"/>
        <v>1.1415525114155251E-4</v>
      </c>
      <c r="EAM8" s="95">
        <f t="shared" si="747"/>
        <v>1.1415525114155251E-4</v>
      </c>
      <c r="EAN8" s="95">
        <f t="shared" si="747"/>
        <v>1.1415525114155251E-4</v>
      </c>
      <c r="EAO8" s="95">
        <f t="shared" si="747"/>
        <v>1.1415525114155251E-4</v>
      </c>
      <c r="EAP8" s="95">
        <f t="shared" si="747"/>
        <v>1.1415525114155251E-4</v>
      </c>
      <c r="EAQ8" s="95">
        <f t="shared" si="747"/>
        <v>1.1415525114155251E-4</v>
      </c>
      <c r="EAR8" s="95">
        <f t="shared" si="747"/>
        <v>1.1415525114155251E-4</v>
      </c>
      <c r="EAS8" s="95">
        <f t="shared" si="747"/>
        <v>1.1415525114155251E-4</v>
      </c>
      <c r="EAT8" s="95">
        <f t="shared" si="747"/>
        <v>1.1415525114155251E-4</v>
      </c>
      <c r="EAU8" s="95">
        <f t="shared" si="747"/>
        <v>1.1415525114155251E-4</v>
      </c>
      <c r="EAV8" s="95">
        <f t="shared" si="747"/>
        <v>1.1415525114155251E-4</v>
      </c>
      <c r="EAW8" s="95">
        <f t="shared" si="747"/>
        <v>1.1415525114155251E-4</v>
      </c>
      <c r="EAX8" s="95">
        <f t="shared" si="747"/>
        <v>1.1415525114155251E-4</v>
      </c>
      <c r="EAY8" s="95">
        <f t="shared" si="747"/>
        <v>1.1415525114155251E-4</v>
      </c>
      <c r="EAZ8" s="95">
        <f t="shared" si="747"/>
        <v>1.1415525114155251E-4</v>
      </c>
      <c r="EBA8" s="95">
        <f t="shared" si="747"/>
        <v>1.1415525114155251E-4</v>
      </c>
      <c r="EBB8" s="95">
        <f t="shared" si="747"/>
        <v>1.1415525114155251E-4</v>
      </c>
      <c r="EBC8" s="95">
        <f t="shared" si="747"/>
        <v>1.1415525114155251E-4</v>
      </c>
      <c r="EBD8" s="95">
        <f t="shared" si="747"/>
        <v>1.1415525114155251E-4</v>
      </c>
      <c r="EBE8" s="95">
        <f t="shared" si="747"/>
        <v>1.1415525114155251E-4</v>
      </c>
      <c r="EBF8" s="95">
        <f t="shared" si="747"/>
        <v>1.1415525114155251E-4</v>
      </c>
      <c r="EBG8" s="95">
        <f t="shared" si="747"/>
        <v>1.1415525114155251E-4</v>
      </c>
      <c r="EBH8" s="95">
        <f t="shared" si="747"/>
        <v>1.1415525114155251E-4</v>
      </c>
      <c r="EBI8" s="95">
        <f t="shared" si="747"/>
        <v>1.1415525114155251E-4</v>
      </c>
      <c r="EBJ8" s="95">
        <f t="shared" si="747"/>
        <v>1.1415525114155251E-4</v>
      </c>
      <c r="EBK8" s="95">
        <f t="shared" si="747"/>
        <v>1.1415525114155251E-4</v>
      </c>
      <c r="EBL8" s="95">
        <f t="shared" si="747"/>
        <v>1.1415525114155251E-4</v>
      </c>
      <c r="EBM8" s="95">
        <f t="shared" si="747"/>
        <v>1.1415525114155251E-4</v>
      </c>
      <c r="EBN8" s="95">
        <f t="shared" si="747"/>
        <v>1.1415525114155251E-4</v>
      </c>
      <c r="EBO8" s="95">
        <f t="shared" si="747"/>
        <v>1.1415525114155251E-4</v>
      </c>
      <c r="EBP8" s="95">
        <f t="shared" si="747"/>
        <v>1.1415525114155251E-4</v>
      </c>
      <c r="EBQ8" s="95">
        <f t="shared" si="747"/>
        <v>1.1415525114155251E-4</v>
      </c>
      <c r="EBR8" s="95">
        <f t="shared" si="747"/>
        <v>1.1415525114155251E-4</v>
      </c>
      <c r="EBS8" s="95">
        <f t="shared" si="747"/>
        <v>1.1415525114155251E-4</v>
      </c>
      <c r="EBT8" s="95">
        <f t="shared" si="747"/>
        <v>1.1415525114155251E-4</v>
      </c>
      <c r="EBU8" s="95">
        <f t="shared" si="747"/>
        <v>1.1415525114155251E-4</v>
      </c>
      <c r="EBV8" s="95">
        <f t="shared" si="747"/>
        <v>1.1415525114155251E-4</v>
      </c>
      <c r="EBW8" s="95">
        <f t="shared" si="747"/>
        <v>1.1415525114155251E-4</v>
      </c>
      <c r="EBX8" s="95">
        <f t="shared" si="747"/>
        <v>1.1415525114155251E-4</v>
      </c>
      <c r="EBY8" s="95">
        <f t="shared" si="747"/>
        <v>1.1415525114155251E-4</v>
      </c>
      <c r="EBZ8" s="95">
        <f t="shared" si="747"/>
        <v>1.1415525114155251E-4</v>
      </c>
      <c r="ECA8" s="95">
        <f t="shared" si="747"/>
        <v>1.1415525114155251E-4</v>
      </c>
      <c r="ECB8" s="95">
        <f t="shared" si="747"/>
        <v>1.1415525114155251E-4</v>
      </c>
      <c r="ECC8" s="95">
        <f t="shared" si="747"/>
        <v>1.1415525114155251E-4</v>
      </c>
      <c r="ECD8" s="95">
        <f t="shared" si="747"/>
        <v>1.1415525114155251E-4</v>
      </c>
      <c r="ECE8" s="95">
        <f t="shared" si="747"/>
        <v>1.1415525114155251E-4</v>
      </c>
      <c r="ECF8" s="95">
        <f t="shared" si="747"/>
        <v>1.1415525114155251E-4</v>
      </c>
      <c r="ECG8" s="95">
        <f t="shared" ref="ECG8:EER8" si="748">ECF8</f>
        <v>1.1415525114155251E-4</v>
      </c>
      <c r="ECH8" s="95">
        <f t="shared" si="748"/>
        <v>1.1415525114155251E-4</v>
      </c>
      <c r="ECI8" s="95">
        <f t="shared" si="748"/>
        <v>1.1415525114155251E-4</v>
      </c>
      <c r="ECJ8" s="95">
        <f t="shared" si="748"/>
        <v>1.1415525114155251E-4</v>
      </c>
      <c r="ECK8" s="95">
        <f t="shared" si="748"/>
        <v>1.1415525114155251E-4</v>
      </c>
      <c r="ECL8" s="95">
        <f t="shared" si="748"/>
        <v>1.1415525114155251E-4</v>
      </c>
      <c r="ECM8" s="95">
        <f t="shared" si="748"/>
        <v>1.1415525114155251E-4</v>
      </c>
      <c r="ECN8" s="95">
        <f t="shared" si="748"/>
        <v>1.1415525114155251E-4</v>
      </c>
      <c r="ECO8" s="95">
        <f t="shared" si="748"/>
        <v>1.1415525114155251E-4</v>
      </c>
      <c r="ECP8" s="95">
        <f t="shared" si="748"/>
        <v>1.1415525114155251E-4</v>
      </c>
      <c r="ECQ8" s="95">
        <f t="shared" si="748"/>
        <v>1.1415525114155251E-4</v>
      </c>
      <c r="ECR8" s="95">
        <f t="shared" si="748"/>
        <v>1.1415525114155251E-4</v>
      </c>
      <c r="ECS8" s="95">
        <f t="shared" si="748"/>
        <v>1.1415525114155251E-4</v>
      </c>
      <c r="ECT8" s="95">
        <f t="shared" si="748"/>
        <v>1.1415525114155251E-4</v>
      </c>
      <c r="ECU8" s="95">
        <f t="shared" si="748"/>
        <v>1.1415525114155251E-4</v>
      </c>
      <c r="ECV8" s="95">
        <f t="shared" si="748"/>
        <v>1.1415525114155251E-4</v>
      </c>
      <c r="ECW8" s="95">
        <f t="shared" si="748"/>
        <v>1.1415525114155251E-4</v>
      </c>
      <c r="ECX8" s="95">
        <f t="shared" si="748"/>
        <v>1.1415525114155251E-4</v>
      </c>
      <c r="ECY8" s="95">
        <f t="shared" si="748"/>
        <v>1.1415525114155251E-4</v>
      </c>
      <c r="ECZ8" s="95">
        <f t="shared" si="748"/>
        <v>1.1415525114155251E-4</v>
      </c>
      <c r="EDA8" s="95">
        <f t="shared" si="748"/>
        <v>1.1415525114155251E-4</v>
      </c>
      <c r="EDB8" s="95">
        <f t="shared" si="748"/>
        <v>1.1415525114155251E-4</v>
      </c>
      <c r="EDC8" s="95">
        <f t="shared" si="748"/>
        <v>1.1415525114155251E-4</v>
      </c>
      <c r="EDD8" s="95">
        <f t="shared" si="748"/>
        <v>1.1415525114155251E-4</v>
      </c>
      <c r="EDE8" s="95">
        <f t="shared" si="748"/>
        <v>1.1415525114155251E-4</v>
      </c>
      <c r="EDF8" s="95">
        <f t="shared" si="748"/>
        <v>1.1415525114155251E-4</v>
      </c>
      <c r="EDG8" s="95">
        <f t="shared" si="748"/>
        <v>1.1415525114155251E-4</v>
      </c>
      <c r="EDH8" s="95">
        <f t="shared" si="748"/>
        <v>1.1415525114155251E-4</v>
      </c>
      <c r="EDI8" s="95">
        <f t="shared" si="748"/>
        <v>1.1415525114155251E-4</v>
      </c>
      <c r="EDJ8" s="95">
        <f t="shared" si="748"/>
        <v>1.1415525114155251E-4</v>
      </c>
      <c r="EDK8" s="95">
        <f t="shared" si="748"/>
        <v>1.1415525114155251E-4</v>
      </c>
      <c r="EDL8" s="95">
        <f t="shared" si="748"/>
        <v>1.1415525114155251E-4</v>
      </c>
      <c r="EDM8" s="95">
        <f t="shared" si="748"/>
        <v>1.1415525114155251E-4</v>
      </c>
      <c r="EDN8" s="95">
        <f t="shared" si="748"/>
        <v>1.1415525114155251E-4</v>
      </c>
      <c r="EDO8" s="95">
        <f t="shared" si="748"/>
        <v>1.1415525114155251E-4</v>
      </c>
      <c r="EDP8" s="95">
        <f t="shared" si="748"/>
        <v>1.1415525114155251E-4</v>
      </c>
      <c r="EDQ8" s="95">
        <f t="shared" si="748"/>
        <v>1.1415525114155251E-4</v>
      </c>
      <c r="EDR8" s="95">
        <f t="shared" si="748"/>
        <v>1.1415525114155251E-4</v>
      </c>
      <c r="EDS8" s="95">
        <f t="shared" si="748"/>
        <v>1.1415525114155251E-4</v>
      </c>
      <c r="EDT8" s="95">
        <f t="shared" si="748"/>
        <v>1.1415525114155251E-4</v>
      </c>
      <c r="EDU8" s="95">
        <f t="shared" si="748"/>
        <v>1.1415525114155251E-4</v>
      </c>
      <c r="EDV8" s="95">
        <f t="shared" si="748"/>
        <v>1.1415525114155251E-4</v>
      </c>
      <c r="EDW8" s="95">
        <f t="shared" si="748"/>
        <v>1.1415525114155251E-4</v>
      </c>
      <c r="EDX8" s="95">
        <f t="shared" si="748"/>
        <v>1.1415525114155251E-4</v>
      </c>
      <c r="EDY8" s="95">
        <f t="shared" si="748"/>
        <v>1.1415525114155251E-4</v>
      </c>
      <c r="EDZ8" s="95">
        <f t="shared" si="748"/>
        <v>1.1415525114155251E-4</v>
      </c>
      <c r="EEA8" s="95">
        <f t="shared" si="748"/>
        <v>1.1415525114155251E-4</v>
      </c>
      <c r="EEB8" s="95">
        <f t="shared" si="748"/>
        <v>1.1415525114155251E-4</v>
      </c>
      <c r="EEC8" s="95">
        <f t="shared" si="748"/>
        <v>1.1415525114155251E-4</v>
      </c>
      <c r="EED8" s="95">
        <f t="shared" si="748"/>
        <v>1.1415525114155251E-4</v>
      </c>
      <c r="EEE8" s="95">
        <f t="shared" si="748"/>
        <v>1.1415525114155251E-4</v>
      </c>
      <c r="EEF8" s="95">
        <f t="shared" si="748"/>
        <v>1.1415525114155251E-4</v>
      </c>
      <c r="EEG8" s="95">
        <f t="shared" si="748"/>
        <v>1.1415525114155251E-4</v>
      </c>
      <c r="EEH8" s="95">
        <f t="shared" si="748"/>
        <v>1.1415525114155251E-4</v>
      </c>
      <c r="EEI8" s="95">
        <f t="shared" si="748"/>
        <v>1.1415525114155251E-4</v>
      </c>
      <c r="EEJ8" s="95">
        <f t="shared" si="748"/>
        <v>1.1415525114155251E-4</v>
      </c>
      <c r="EEK8" s="95">
        <f t="shared" si="748"/>
        <v>1.1415525114155251E-4</v>
      </c>
      <c r="EEL8" s="95">
        <f t="shared" si="748"/>
        <v>1.1415525114155251E-4</v>
      </c>
      <c r="EEM8" s="95">
        <f t="shared" si="748"/>
        <v>1.1415525114155251E-4</v>
      </c>
      <c r="EEN8" s="95">
        <f t="shared" si="748"/>
        <v>1.1415525114155251E-4</v>
      </c>
      <c r="EEO8" s="95">
        <f t="shared" si="748"/>
        <v>1.1415525114155251E-4</v>
      </c>
      <c r="EEP8" s="95">
        <f t="shared" si="748"/>
        <v>1.1415525114155251E-4</v>
      </c>
      <c r="EEQ8" s="95">
        <f t="shared" si="748"/>
        <v>1.1415525114155251E-4</v>
      </c>
      <c r="EER8" s="95">
        <f t="shared" si="748"/>
        <v>1.1415525114155251E-4</v>
      </c>
      <c r="EES8" s="95">
        <f t="shared" ref="EES8:EHD8" si="749">EER8</f>
        <v>1.1415525114155251E-4</v>
      </c>
      <c r="EET8" s="95">
        <f t="shared" si="749"/>
        <v>1.1415525114155251E-4</v>
      </c>
      <c r="EEU8" s="95">
        <f t="shared" si="749"/>
        <v>1.1415525114155251E-4</v>
      </c>
      <c r="EEV8" s="95">
        <f t="shared" si="749"/>
        <v>1.1415525114155251E-4</v>
      </c>
      <c r="EEW8" s="95">
        <f t="shared" si="749"/>
        <v>1.1415525114155251E-4</v>
      </c>
      <c r="EEX8" s="95">
        <f t="shared" si="749"/>
        <v>1.1415525114155251E-4</v>
      </c>
      <c r="EEY8" s="95">
        <f t="shared" si="749"/>
        <v>1.1415525114155251E-4</v>
      </c>
      <c r="EEZ8" s="95">
        <f t="shared" si="749"/>
        <v>1.1415525114155251E-4</v>
      </c>
      <c r="EFA8" s="95">
        <f t="shared" si="749"/>
        <v>1.1415525114155251E-4</v>
      </c>
      <c r="EFB8" s="95">
        <f t="shared" si="749"/>
        <v>1.1415525114155251E-4</v>
      </c>
      <c r="EFC8" s="95">
        <f t="shared" si="749"/>
        <v>1.1415525114155251E-4</v>
      </c>
      <c r="EFD8" s="95">
        <f t="shared" si="749"/>
        <v>1.1415525114155251E-4</v>
      </c>
      <c r="EFE8" s="95">
        <f t="shared" si="749"/>
        <v>1.1415525114155251E-4</v>
      </c>
      <c r="EFF8" s="95">
        <f t="shared" si="749"/>
        <v>1.1415525114155251E-4</v>
      </c>
      <c r="EFG8" s="95">
        <f t="shared" si="749"/>
        <v>1.1415525114155251E-4</v>
      </c>
      <c r="EFH8" s="95">
        <f t="shared" si="749"/>
        <v>1.1415525114155251E-4</v>
      </c>
      <c r="EFI8" s="95">
        <f t="shared" si="749"/>
        <v>1.1415525114155251E-4</v>
      </c>
      <c r="EFJ8" s="95">
        <f t="shared" si="749"/>
        <v>1.1415525114155251E-4</v>
      </c>
      <c r="EFK8" s="95">
        <f t="shared" si="749"/>
        <v>1.1415525114155251E-4</v>
      </c>
      <c r="EFL8" s="95">
        <f t="shared" si="749"/>
        <v>1.1415525114155251E-4</v>
      </c>
      <c r="EFM8" s="95">
        <f t="shared" si="749"/>
        <v>1.1415525114155251E-4</v>
      </c>
      <c r="EFN8" s="95">
        <f t="shared" si="749"/>
        <v>1.1415525114155251E-4</v>
      </c>
      <c r="EFO8" s="95">
        <f t="shared" si="749"/>
        <v>1.1415525114155251E-4</v>
      </c>
      <c r="EFP8" s="95">
        <f t="shared" si="749"/>
        <v>1.1415525114155251E-4</v>
      </c>
      <c r="EFQ8" s="95">
        <f t="shared" si="749"/>
        <v>1.1415525114155251E-4</v>
      </c>
      <c r="EFR8" s="95">
        <f t="shared" si="749"/>
        <v>1.1415525114155251E-4</v>
      </c>
      <c r="EFS8" s="95">
        <f t="shared" si="749"/>
        <v>1.1415525114155251E-4</v>
      </c>
      <c r="EFT8" s="95">
        <f t="shared" si="749"/>
        <v>1.1415525114155251E-4</v>
      </c>
      <c r="EFU8" s="95">
        <f t="shared" si="749"/>
        <v>1.1415525114155251E-4</v>
      </c>
      <c r="EFV8" s="95">
        <f t="shared" si="749"/>
        <v>1.1415525114155251E-4</v>
      </c>
      <c r="EFW8" s="95">
        <f t="shared" si="749"/>
        <v>1.1415525114155251E-4</v>
      </c>
      <c r="EFX8" s="95">
        <f t="shared" si="749"/>
        <v>1.1415525114155251E-4</v>
      </c>
      <c r="EFY8" s="95">
        <f t="shared" si="749"/>
        <v>1.1415525114155251E-4</v>
      </c>
      <c r="EFZ8" s="95">
        <f t="shared" si="749"/>
        <v>1.1415525114155251E-4</v>
      </c>
      <c r="EGA8" s="95">
        <f t="shared" si="749"/>
        <v>1.1415525114155251E-4</v>
      </c>
      <c r="EGB8" s="95">
        <f t="shared" si="749"/>
        <v>1.1415525114155251E-4</v>
      </c>
      <c r="EGC8" s="95">
        <f t="shared" si="749"/>
        <v>1.1415525114155251E-4</v>
      </c>
      <c r="EGD8" s="95">
        <f t="shared" si="749"/>
        <v>1.1415525114155251E-4</v>
      </c>
      <c r="EGE8" s="95">
        <f t="shared" si="749"/>
        <v>1.1415525114155251E-4</v>
      </c>
      <c r="EGF8" s="95">
        <f t="shared" si="749"/>
        <v>1.1415525114155251E-4</v>
      </c>
      <c r="EGG8" s="95">
        <f t="shared" si="749"/>
        <v>1.1415525114155251E-4</v>
      </c>
      <c r="EGH8" s="95">
        <f t="shared" si="749"/>
        <v>1.1415525114155251E-4</v>
      </c>
      <c r="EGI8" s="95">
        <f t="shared" si="749"/>
        <v>1.1415525114155251E-4</v>
      </c>
      <c r="EGJ8" s="95">
        <f t="shared" si="749"/>
        <v>1.1415525114155251E-4</v>
      </c>
      <c r="EGK8" s="95">
        <f t="shared" si="749"/>
        <v>1.1415525114155251E-4</v>
      </c>
      <c r="EGL8" s="95">
        <f t="shared" si="749"/>
        <v>1.1415525114155251E-4</v>
      </c>
      <c r="EGM8" s="95">
        <f t="shared" si="749"/>
        <v>1.1415525114155251E-4</v>
      </c>
      <c r="EGN8" s="95">
        <f t="shared" si="749"/>
        <v>1.1415525114155251E-4</v>
      </c>
      <c r="EGO8" s="95">
        <f t="shared" si="749"/>
        <v>1.1415525114155251E-4</v>
      </c>
      <c r="EGP8" s="95">
        <f t="shared" si="749"/>
        <v>1.1415525114155251E-4</v>
      </c>
      <c r="EGQ8" s="95">
        <f t="shared" si="749"/>
        <v>1.1415525114155251E-4</v>
      </c>
      <c r="EGR8" s="95">
        <f t="shared" si="749"/>
        <v>1.1415525114155251E-4</v>
      </c>
      <c r="EGS8" s="95">
        <f t="shared" si="749"/>
        <v>1.1415525114155251E-4</v>
      </c>
      <c r="EGT8" s="95">
        <f t="shared" si="749"/>
        <v>1.1415525114155251E-4</v>
      </c>
      <c r="EGU8" s="95">
        <f t="shared" si="749"/>
        <v>1.1415525114155251E-4</v>
      </c>
      <c r="EGV8" s="95">
        <f t="shared" si="749"/>
        <v>1.1415525114155251E-4</v>
      </c>
      <c r="EGW8" s="95">
        <f t="shared" si="749"/>
        <v>1.1415525114155251E-4</v>
      </c>
      <c r="EGX8" s="95">
        <f t="shared" si="749"/>
        <v>1.1415525114155251E-4</v>
      </c>
      <c r="EGY8" s="95">
        <f t="shared" si="749"/>
        <v>1.1415525114155251E-4</v>
      </c>
      <c r="EGZ8" s="95">
        <f t="shared" si="749"/>
        <v>1.1415525114155251E-4</v>
      </c>
      <c r="EHA8" s="95">
        <f t="shared" si="749"/>
        <v>1.1415525114155251E-4</v>
      </c>
      <c r="EHB8" s="95">
        <f t="shared" si="749"/>
        <v>1.1415525114155251E-4</v>
      </c>
      <c r="EHC8" s="95">
        <f t="shared" si="749"/>
        <v>1.1415525114155251E-4</v>
      </c>
      <c r="EHD8" s="95">
        <f t="shared" si="749"/>
        <v>1.1415525114155251E-4</v>
      </c>
      <c r="EHE8" s="95">
        <f t="shared" ref="EHE8:EJP8" si="750">EHD8</f>
        <v>1.1415525114155251E-4</v>
      </c>
      <c r="EHF8" s="95">
        <f t="shared" si="750"/>
        <v>1.1415525114155251E-4</v>
      </c>
      <c r="EHG8" s="95">
        <f t="shared" si="750"/>
        <v>1.1415525114155251E-4</v>
      </c>
      <c r="EHH8" s="95">
        <f t="shared" si="750"/>
        <v>1.1415525114155251E-4</v>
      </c>
      <c r="EHI8" s="95">
        <f t="shared" si="750"/>
        <v>1.1415525114155251E-4</v>
      </c>
      <c r="EHJ8" s="95">
        <f t="shared" si="750"/>
        <v>1.1415525114155251E-4</v>
      </c>
      <c r="EHK8" s="95">
        <f t="shared" si="750"/>
        <v>1.1415525114155251E-4</v>
      </c>
      <c r="EHL8" s="95">
        <f t="shared" si="750"/>
        <v>1.1415525114155251E-4</v>
      </c>
      <c r="EHM8" s="95">
        <f t="shared" si="750"/>
        <v>1.1415525114155251E-4</v>
      </c>
      <c r="EHN8" s="95">
        <f t="shared" si="750"/>
        <v>1.1415525114155251E-4</v>
      </c>
      <c r="EHO8" s="95">
        <f t="shared" si="750"/>
        <v>1.1415525114155251E-4</v>
      </c>
      <c r="EHP8" s="95">
        <f t="shared" si="750"/>
        <v>1.1415525114155251E-4</v>
      </c>
      <c r="EHQ8" s="95">
        <f t="shared" si="750"/>
        <v>1.1415525114155251E-4</v>
      </c>
      <c r="EHR8" s="95">
        <f t="shared" si="750"/>
        <v>1.1415525114155251E-4</v>
      </c>
      <c r="EHS8" s="95">
        <f t="shared" si="750"/>
        <v>1.1415525114155251E-4</v>
      </c>
      <c r="EHT8" s="95">
        <f t="shared" si="750"/>
        <v>1.1415525114155251E-4</v>
      </c>
      <c r="EHU8" s="95">
        <f t="shared" si="750"/>
        <v>1.1415525114155251E-4</v>
      </c>
      <c r="EHV8" s="95">
        <f t="shared" si="750"/>
        <v>1.1415525114155251E-4</v>
      </c>
      <c r="EHW8" s="95">
        <f t="shared" si="750"/>
        <v>1.1415525114155251E-4</v>
      </c>
      <c r="EHX8" s="95">
        <f t="shared" si="750"/>
        <v>1.1415525114155251E-4</v>
      </c>
      <c r="EHY8" s="95">
        <f t="shared" si="750"/>
        <v>1.1415525114155251E-4</v>
      </c>
      <c r="EHZ8" s="95">
        <f t="shared" si="750"/>
        <v>1.1415525114155251E-4</v>
      </c>
      <c r="EIA8" s="95">
        <f t="shared" si="750"/>
        <v>1.1415525114155251E-4</v>
      </c>
      <c r="EIB8" s="95">
        <f t="shared" si="750"/>
        <v>1.1415525114155251E-4</v>
      </c>
      <c r="EIC8" s="95">
        <f t="shared" si="750"/>
        <v>1.1415525114155251E-4</v>
      </c>
      <c r="EID8" s="95">
        <f t="shared" si="750"/>
        <v>1.1415525114155251E-4</v>
      </c>
      <c r="EIE8" s="95">
        <f t="shared" si="750"/>
        <v>1.1415525114155251E-4</v>
      </c>
      <c r="EIF8" s="95">
        <f t="shared" si="750"/>
        <v>1.1415525114155251E-4</v>
      </c>
      <c r="EIG8" s="95">
        <f t="shared" si="750"/>
        <v>1.1415525114155251E-4</v>
      </c>
      <c r="EIH8" s="95">
        <f t="shared" si="750"/>
        <v>1.1415525114155251E-4</v>
      </c>
      <c r="EII8" s="95">
        <f t="shared" si="750"/>
        <v>1.1415525114155251E-4</v>
      </c>
      <c r="EIJ8" s="95">
        <f t="shared" si="750"/>
        <v>1.1415525114155251E-4</v>
      </c>
      <c r="EIK8" s="95">
        <f t="shared" si="750"/>
        <v>1.1415525114155251E-4</v>
      </c>
      <c r="EIL8" s="95">
        <f t="shared" si="750"/>
        <v>1.1415525114155251E-4</v>
      </c>
      <c r="EIM8" s="95">
        <f t="shared" si="750"/>
        <v>1.1415525114155251E-4</v>
      </c>
      <c r="EIN8" s="95">
        <f t="shared" si="750"/>
        <v>1.1415525114155251E-4</v>
      </c>
      <c r="EIO8" s="95">
        <f t="shared" si="750"/>
        <v>1.1415525114155251E-4</v>
      </c>
      <c r="EIP8" s="95">
        <f t="shared" si="750"/>
        <v>1.1415525114155251E-4</v>
      </c>
      <c r="EIQ8" s="95">
        <f t="shared" si="750"/>
        <v>1.1415525114155251E-4</v>
      </c>
      <c r="EIR8" s="95">
        <f t="shared" si="750"/>
        <v>1.1415525114155251E-4</v>
      </c>
      <c r="EIS8" s="95">
        <f t="shared" si="750"/>
        <v>1.1415525114155251E-4</v>
      </c>
      <c r="EIT8" s="95">
        <f t="shared" si="750"/>
        <v>1.1415525114155251E-4</v>
      </c>
      <c r="EIU8" s="95">
        <f t="shared" si="750"/>
        <v>1.1415525114155251E-4</v>
      </c>
      <c r="EIV8" s="95">
        <f t="shared" si="750"/>
        <v>1.1415525114155251E-4</v>
      </c>
      <c r="EIW8" s="95">
        <f t="shared" si="750"/>
        <v>1.1415525114155251E-4</v>
      </c>
      <c r="EIX8" s="95">
        <f t="shared" si="750"/>
        <v>1.1415525114155251E-4</v>
      </c>
      <c r="EIY8" s="95">
        <f t="shared" si="750"/>
        <v>1.1415525114155251E-4</v>
      </c>
      <c r="EIZ8" s="95">
        <f t="shared" si="750"/>
        <v>1.1415525114155251E-4</v>
      </c>
      <c r="EJA8" s="95">
        <f t="shared" si="750"/>
        <v>1.1415525114155251E-4</v>
      </c>
      <c r="EJB8" s="95">
        <f t="shared" si="750"/>
        <v>1.1415525114155251E-4</v>
      </c>
      <c r="EJC8" s="95">
        <f t="shared" si="750"/>
        <v>1.1415525114155251E-4</v>
      </c>
      <c r="EJD8" s="95">
        <f t="shared" si="750"/>
        <v>1.1415525114155251E-4</v>
      </c>
      <c r="EJE8" s="95">
        <f t="shared" si="750"/>
        <v>1.1415525114155251E-4</v>
      </c>
      <c r="EJF8" s="95">
        <f t="shared" si="750"/>
        <v>1.1415525114155251E-4</v>
      </c>
      <c r="EJG8" s="95">
        <f t="shared" si="750"/>
        <v>1.1415525114155251E-4</v>
      </c>
      <c r="EJH8" s="95">
        <f t="shared" si="750"/>
        <v>1.1415525114155251E-4</v>
      </c>
      <c r="EJI8" s="95">
        <f t="shared" si="750"/>
        <v>1.1415525114155251E-4</v>
      </c>
      <c r="EJJ8" s="95">
        <f t="shared" si="750"/>
        <v>1.1415525114155251E-4</v>
      </c>
      <c r="EJK8" s="95">
        <f t="shared" si="750"/>
        <v>1.1415525114155251E-4</v>
      </c>
      <c r="EJL8" s="95">
        <f t="shared" si="750"/>
        <v>1.1415525114155251E-4</v>
      </c>
      <c r="EJM8" s="95">
        <f t="shared" si="750"/>
        <v>1.1415525114155251E-4</v>
      </c>
      <c r="EJN8" s="95">
        <f t="shared" si="750"/>
        <v>1.1415525114155251E-4</v>
      </c>
      <c r="EJO8" s="95">
        <f t="shared" si="750"/>
        <v>1.1415525114155251E-4</v>
      </c>
      <c r="EJP8" s="95">
        <f t="shared" si="750"/>
        <v>1.1415525114155251E-4</v>
      </c>
      <c r="EJQ8" s="95">
        <f t="shared" ref="EJQ8:EMB8" si="751">EJP8</f>
        <v>1.1415525114155251E-4</v>
      </c>
      <c r="EJR8" s="95">
        <f t="shared" si="751"/>
        <v>1.1415525114155251E-4</v>
      </c>
      <c r="EJS8" s="95">
        <f t="shared" si="751"/>
        <v>1.1415525114155251E-4</v>
      </c>
      <c r="EJT8" s="95">
        <f t="shared" si="751"/>
        <v>1.1415525114155251E-4</v>
      </c>
      <c r="EJU8" s="95">
        <f t="shared" si="751"/>
        <v>1.1415525114155251E-4</v>
      </c>
      <c r="EJV8" s="95">
        <f t="shared" si="751"/>
        <v>1.1415525114155251E-4</v>
      </c>
      <c r="EJW8" s="95">
        <f t="shared" si="751"/>
        <v>1.1415525114155251E-4</v>
      </c>
      <c r="EJX8" s="95">
        <f t="shared" si="751"/>
        <v>1.1415525114155251E-4</v>
      </c>
      <c r="EJY8" s="95">
        <f t="shared" si="751"/>
        <v>1.1415525114155251E-4</v>
      </c>
      <c r="EJZ8" s="95">
        <f t="shared" si="751"/>
        <v>1.1415525114155251E-4</v>
      </c>
      <c r="EKA8" s="95">
        <f t="shared" si="751"/>
        <v>1.1415525114155251E-4</v>
      </c>
      <c r="EKB8" s="95">
        <f t="shared" si="751"/>
        <v>1.1415525114155251E-4</v>
      </c>
      <c r="EKC8" s="95">
        <f t="shared" si="751"/>
        <v>1.1415525114155251E-4</v>
      </c>
      <c r="EKD8" s="95">
        <f t="shared" si="751"/>
        <v>1.1415525114155251E-4</v>
      </c>
      <c r="EKE8" s="95">
        <f t="shared" si="751"/>
        <v>1.1415525114155251E-4</v>
      </c>
      <c r="EKF8" s="95">
        <f t="shared" si="751"/>
        <v>1.1415525114155251E-4</v>
      </c>
      <c r="EKG8" s="95">
        <f t="shared" si="751"/>
        <v>1.1415525114155251E-4</v>
      </c>
      <c r="EKH8" s="95">
        <f t="shared" si="751"/>
        <v>1.1415525114155251E-4</v>
      </c>
      <c r="EKI8" s="95">
        <f t="shared" si="751"/>
        <v>1.1415525114155251E-4</v>
      </c>
      <c r="EKJ8" s="95">
        <f t="shared" si="751"/>
        <v>1.1415525114155251E-4</v>
      </c>
      <c r="EKK8" s="95">
        <f t="shared" si="751"/>
        <v>1.1415525114155251E-4</v>
      </c>
      <c r="EKL8" s="95">
        <f t="shared" si="751"/>
        <v>1.1415525114155251E-4</v>
      </c>
      <c r="EKM8" s="95">
        <f t="shared" si="751"/>
        <v>1.1415525114155251E-4</v>
      </c>
      <c r="EKN8" s="95">
        <f t="shared" si="751"/>
        <v>1.1415525114155251E-4</v>
      </c>
      <c r="EKO8" s="95">
        <f t="shared" si="751"/>
        <v>1.1415525114155251E-4</v>
      </c>
      <c r="EKP8" s="95">
        <f t="shared" si="751"/>
        <v>1.1415525114155251E-4</v>
      </c>
      <c r="EKQ8" s="95">
        <f t="shared" si="751"/>
        <v>1.1415525114155251E-4</v>
      </c>
      <c r="EKR8" s="95">
        <f t="shared" si="751"/>
        <v>1.1415525114155251E-4</v>
      </c>
      <c r="EKS8" s="95">
        <f t="shared" si="751"/>
        <v>1.1415525114155251E-4</v>
      </c>
      <c r="EKT8" s="95">
        <f t="shared" si="751"/>
        <v>1.1415525114155251E-4</v>
      </c>
      <c r="EKU8" s="95">
        <f t="shared" si="751"/>
        <v>1.1415525114155251E-4</v>
      </c>
      <c r="EKV8" s="95">
        <f t="shared" si="751"/>
        <v>1.1415525114155251E-4</v>
      </c>
      <c r="EKW8" s="95">
        <f t="shared" si="751"/>
        <v>1.1415525114155251E-4</v>
      </c>
      <c r="EKX8" s="95">
        <f t="shared" si="751"/>
        <v>1.1415525114155251E-4</v>
      </c>
      <c r="EKY8" s="95">
        <f t="shared" si="751"/>
        <v>1.1415525114155251E-4</v>
      </c>
      <c r="EKZ8" s="95">
        <f t="shared" si="751"/>
        <v>1.1415525114155251E-4</v>
      </c>
      <c r="ELA8" s="95">
        <f t="shared" si="751"/>
        <v>1.1415525114155251E-4</v>
      </c>
      <c r="ELB8" s="95">
        <f t="shared" si="751"/>
        <v>1.1415525114155251E-4</v>
      </c>
      <c r="ELC8" s="95">
        <f t="shared" si="751"/>
        <v>1.1415525114155251E-4</v>
      </c>
      <c r="ELD8" s="95">
        <f t="shared" si="751"/>
        <v>1.1415525114155251E-4</v>
      </c>
      <c r="ELE8" s="95">
        <f t="shared" si="751"/>
        <v>1.1415525114155251E-4</v>
      </c>
      <c r="ELF8" s="95">
        <f t="shared" si="751"/>
        <v>1.1415525114155251E-4</v>
      </c>
      <c r="ELG8" s="95">
        <f t="shared" si="751"/>
        <v>1.1415525114155251E-4</v>
      </c>
      <c r="ELH8" s="95">
        <f t="shared" si="751"/>
        <v>1.1415525114155251E-4</v>
      </c>
      <c r="ELI8" s="95">
        <f t="shared" si="751"/>
        <v>1.1415525114155251E-4</v>
      </c>
      <c r="ELJ8" s="95">
        <f t="shared" si="751"/>
        <v>1.1415525114155251E-4</v>
      </c>
      <c r="ELK8" s="95">
        <f t="shared" si="751"/>
        <v>1.1415525114155251E-4</v>
      </c>
      <c r="ELL8" s="95">
        <f t="shared" si="751"/>
        <v>1.1415525114155251E-4</v>
      </c>
      <c r="ELM8" s="95">
        <f t="shared" si="751"/>
        <v>1.1415525114155251E-4</v>
      </c>
      <c r="ELN8" s="95">
        <f t="shared" si="751"/>
        <v>1.1415525114155251E-4</v>
      </c>
      <c r="ELO8" s="95">
        <f t="shared" si="751"/>
        <v>1.1415525114155251E-4</v>
      </c>
      <c r="ELP8" s="95">
        <f t="shared" si="751"/>
        <v>1.1415525114155251E-4</v>
      </c>
      <c r="ELQ8" s="95">
        <f t="shared" si="751"/>
        <v>1.1415525114155251E-4</v>
      </c>
      <c r="ELR8" s="95">
        <f t="shared" si="751"/>
        <v>1.1415525114155251E-4</v>
      </c>
      <c r="ELS8" s="95">
        <f t="shared" si="751"/>
        <v>1.1415525114155251E-4</v>
      </c>
      <c r="ELT8" s="95">
        <f t="shared" si="751"/>
        <v>1.1415525114155251E-4</v>
      </c>
      <c r="ELU8" s="95">
        <f t="shared" si="751"/>
        <v>1.1415525114155251E-4</v>
      </c>
      <c r="ELV8" s="95">
        <f t="shared" si="751"/>
        <v>1.1415525114155251E-4</v>
      </c>
      <c r="ELW8" s="95">
        <f t="shared" si="751"/>
        <v>1.1415525114155251E-4</v>
      </c>
      <c r="ELX8" s="95">
        <f t="shared" si="751"/>
        <v>1.1415525114155251E-4</v>
      </c>
      <c r="ELY8" s="95">
        <f t="shared" si="751"/>
        <v>1.1415525114155251E-4</v>
      </c>
      <c r="ELZ8" s="95">
        <f t="shared" si="751"/>
        <v>1.1415525114155251E-4</v>
      </c>
      <c r="EMA8" s="95">
        <f t="shared" si="751"/>
        <v>1.1415525114155251E-4</v>
      </c>
      <c r="EMB8" s="95">
        <f t="shared" si="751"/>
        <v>1.1415525114155251E-4</v>
      </c>
      <c r="EMC8" s="95">
        <f t="shared" ref="EMC8:EON8" si="752">EMB8</f>
        <v>1.1415525114155251E-4</v>
      </c>
      <c r="EMD8" s="95">
        <f t="shared" si="752"/>
        <v>1.1415525114155251E-4</v>
      </c>
      <c r="EME8" s="95">
        <f t="shared" si="752"/>
        <v>1.1415525114155251E-4</v>
      </c>
      <c r="EMF8" s="95">
        <f t="shared" si="752"/>
        <v>1.1415525114155251E-4</v>
      </c>
      <c r="EMG8" s="95">
        <f t="shared" si="752"/>
        <v>1.1415525114155251E-4</v>
      </c>
      <c r="EMH8" s="95">
        <f t="shared" si="752"/>
        <v>1.1415525114155251E-4</v>
      </c>
      <c r="EMI8" s="95">
        <f t="shared" si="752"/>
        <v>1.1415525114155251E-4</v>
      </c>
      <c r="EMJ8" s="95">
        <f t="shared" si="752"/>
        <v>1.1415525114155251E-4</v>
      </c>
      <c r="EMK8" s="95">
        <f t="shared" si="752"/>
        <v>1.1415525114155251E-4</v>
      </c>
      <c r="EML8" s="95">
        <f t="shared" si="752"/>
        <v>1.1415525114155251E-4</v>
      </c>
      <c r="EMM8" s="95">
        <f t="shared" si="752"/>
        <v>1.1415525114155251E-4</v>
      </c>
      <c r="EMN8" s="95">
        <f t="shared" si="752"/>
        <v>1.1415525114155251E-4</v>
      </c>
      <c r="EMO8" s="95">
        <f t="shared" si="752"/>
        <v>1.1415525114155251E-4</v>
      </c>
      <c r="EMP8" s="95">
        <f t="shared" si="752"/>
        <v>1.1415525114155251E-4</v>
      </c>
      <c r="EMQ8" s="95">
        <f t="shared" si="752"/>
        <v>1.1415525114155251E-4</v>
      </c>
      <c r="EMR8" s="95">
        <f t="shared" si="752"/>
        <v>1.1415525114155251E-4</v>
      </c>
      <c r="EMS8" s="95">
        <f t="shared" si="752"/>
        <v>1.1415525114155251E-4</v>
      </c>
      <c r="EMT8" s="95">
        <f t="shared" si="752"/>
        <v>1.1415525114155251E-4</v>
      </c>
      <c r="EMU8" s="95">
        <f t="shared" si="752"/>
        <v>1.1415525114155251E-4</v>
      </c>
      <c r="EMV8" s="95">
        <f t="shared" si="752"/>
        <v>1.1415525114155251E-4</v>
      </c>
      <c r="EMW8" s="95">
        <f t="shared" si="752"/>
        <v>1.1415525114155251E-4</v>
      </c>
      <c r="EMX8" s="95">
        <f t="shared" si="752"/>
        <v>1.1415525114155251E-4</v>
      </c>
      <c r="EMY8" s="95">
        <f t="shared" si="752"/>
        <v>1.1415525114155251E-4</v>
      </c>
      <c r="EMZ8" s="95">
        <f t="shared" si="752"/>
        <v>1.1415525114155251E-4</v>
      </c>
      <c r="ENA8" s="95">
        <f t="shared" si="752"/>
        <v>1.1415525114155251E-4</v>
      </c>
      <c r="ENB8" s="95">
        <f t="shared" si="752"/>
        <v>1.1415525114155251E-4</v>
      </c>
      <c r="ENC8" s="95">
        <f t="shared" si="752"/>
        <v>1.1415525114155251E-4</v>
      </c>
      <c r="END8" s="95">
        <f t="shared" si="752"/>
        <v>1.1415525114155251E-4</v>
      </c>
      <c r="ENE8" s="95">
        <f t="shared" si="752"/>
        <v>1.1415525114155251E-4</v>
      </c>
      <c r="ENF8" s="95">
        <f t="shared" si="752"/>
        <v>1.1415525114155251E-4</v>
      </c>
      <c r="ENG8" s="95">
        <f t="shared" si="752"/>
        <v>1.1415525114155251E-4</v>
      </c>
      <c r="ENH8" s="95">
        <f t="shared" si="752"/>
        <v>1.1415525114155251E-4</v>
      </c>
      <c r="ENI8" s="95">
        <f t="shared" si="752"/>
        <v>1.1415525114155251E-4</v>
      </c>
      <c r="ENJ8" s="95">
        <f t="shared" si="752"/>
        <v>1.1415525114155251E-4</v>
      </c>
      <c r="ENK8" s="95">
        <f t="shared" si="752"/>
        <v>1.1415525114155251E-4</v>
      </c>
      <c r="ENL8" s="95">
        <f t="shared" si="752"/>
        <v>1.1415525114155251E-4</v>
      </c>
      <c r="ENM8" s="95">
        <f t="shared" si="752"/>
        <v>1.1415525114155251E-4</v>
      </c>
      <c r="ENN8" s="95">
        <f t="shared" si="752"/>
        <v>1.1415525114155251E-4</v>
      </c>
      <c r="ENO8" s="95">
        <f t="shared" si="752"/>
        <v>1.1415525114155251E-4</v>
      </c>
      <c r="ENP8" s="95">
        <f t="shared" si="752"/>
        <v>1.1415525114155251E-4</v>
      </c>
      <c r="ENQ8" s="95">
        <f t="shared" si="752"/>
        <v>1.1415525114155251E-4</v>
      </c>
      <c r="ENR8" s="95">
        <f t="shared" si="752"/>
        <v>1.1415525114155251E-4</v>
      </c>
      <c r="ENS8" s="95">
        <f t="shared" si="752"/>
        <v>1.1415525114155251E-4</v>
      </c>
      <c r="ENT8" s="95">
        <f t="shared" si="752"/>
        <v>1.1415525114155251E-4</v>
      </c>
      <c r="ENU8" s="95">
        <f t="shared" si="752"/>
        <v>1.1415525114155251E-4</v>
      </c>
      <c r="ENV8" s="95">
        <f t="shared" si="752"/>
        <v>1.1415525114155251E-4</v>
      </c>
      <c r="ENW8" s="95">
        <f t="shared" si="752"/>
        <v>1.1415525114155251E-4</v>
      </c>
      <c r="ENX8" s="95">
        <f t="shared" si="752"/>
        <v>1.1415525114155251E-4</v>
      </c>
      <c r="ENY8" s="95">
        <f t="shared" si="752"/>
        <v>1.1415525114155251E-4</v>
      </c>
      <c r="ENZ8" s="95">
        <f t="shared" si="752"/>
        <v>1.1415525114155251E-4</v>
      </c>
      <c r="EOA8" s="95">
        <f t="shared" si="752"/>
        <v>1.1415525114155251E-4</v>
      </c>
      <c r="EOB8" s="95">
        <f t="shared" si="752"/>
        <v>1.1415525114155251E-4</v>
      </c>
      <c r="EOC8" s="95">
        <f t="shared" si="752"/>
        <v>1.1415525114155251E-4</v>
      </c>
      <c r="EOD8" s="95">
        <f t="shared" si="752"/>
        <v>1.1415525114155251E-4</v>
      </c>
      <c r="EOE8" s="95">
        <f t="shared" si="752"/>
        <v>1.1415525114155251E-4</v>
      </c>
      <c r="EOF8" s="95">
        <f t="shared" si="752"/>
        <v>1.1415525114155251E-4</v>
      </c>
      <c r="EOG8" s="95">
        <f t="shared" si="752"/>
        <v>1.1415525114155251E-4</v>
      </c>
      <c r="EOH8" s="95">
        <f t="shared" si="752"/>
        <v>1.1415525114155251E-4</v>
      </c>
      <c r="EOI8" s="95">
        <f t="shared" si="752"/>
        <v>1.1415525114155251E-4</v>
      </c>
      <c r="EOJ8" s="95">
        <f t="shared" si="752"/>
        <v>1.1415525114155251E-4</v>
      </c>
      <c r="EOK8" s="95">
        <f t="shared" si="752"/>
        <v>1.1415525114155251E-4</v>
      </c>
      <c r="EOL8" s="95">
        <f t="shared" si="752"/>
        <v>1.1415525114155251E-4</v>
      </c>
      <c r="EOM8" s="95">
        <f t="shared" si="752"/>
        <v>1.1415525114155251E-4</v>
      </c>
      <c r="EON8" s="95">
        <f t="shared" si="752"/>
        <v>1.1415525114155251E-4</v>
      </c>
      <c r="EOO8" s="95">
        <f t="shared" ref="EOO8:EQZ8" si="753">EON8</f>
        <v>1.1415525114155251E-4</v>
      </c>
      <c r="EOP8" s="95">
        <f t="shared" si="753"/>
        <v>1.1415525114155251E-4</v>
      </c>
      <c r="EOQ8" s="95">
        <f t="shared" si="753"/>
        <v>1.1415525114155251E-4</v>
      </c>
      <c r="EOR8" s="95">
        <f t="shared" si="753"/>
        <v>1.1415525114155251E-4</v>
      </c>
      <c r="EOS8" s="95">
        <f t="shared" si="753"/>
        <v>1.1415525114155251E-4</v>
      </c>
      <c r="EOT8" s="95">
        <f t="shared" si="753"/>
        <v>1.1415525114155251E-4</v>
      </c>
      <c r="EOU8" s="95">
        <f t="shared" si="753"/>
        <v>1.1415525114155251E-4</v>
      </c>
      <c r="EOV8" s="95">
        <f t="shared" si="753"/>
        <v>1.1415525114155251E-4</v>
      </c>
      <c r="EOW8" s="95">
        <f t="shared" si="753"/>
        <v>1.1415525114155251E-4</v>
      </c>
      <c r="EOX8" s="95">
        <f t="shared" si="753"/>
        <v>1.1415525114155251E-4</v>
      </c>
      <c r="EOY8" s="95">
        <f t="shared" si="753"/>
        <v>1.1415525114155251E-4</v>
      </c>
      <c r="EOZ8" s="95">
        <f t="shared" si="753"/>
        <v>1.1415525114155251E-4</v>
      </c>
      <c r="EPA8" s="95">
        <f t="shared" si="753"/>
        <v>1.1415525114155251E-4</v>
      </c>
      <c r="EPB8" s="95">
        <f t="shared" si="753"/>
        <v>1.1415525114155251E-4</v>
      </c>
      <c r="EPC8" s="95">
        <f t="shared" si="753"/>
        <v>1.1415525114155251E-4</v>
      </c>
      <c r="EPD8" s="95">
        <f t="shared" si="753"/>
        <v>1.1415525114155251E-4</v>
      </c>
      <c r="EPE8" s="95">
        <f t="shared" si="753"/>
        <v>1.1415525114155251E-4</v>
      </c>
      <c r="EPF8" s="95">
        <f t="shared" si="753"/>
        <v>1.1415525114155251E-4</v>
      </c>
      <c r="EPG8" s="95">
        <f t="shared" si="753"/>
        <v>1.1415525114155251E-4</v>
      </c>
      <c r="EPH8" s="95">
        <f t="shared" si="753"/>
        <v>1.1415525114155251E-4</v>
      </c>
      <c r="EPI8" s="95">
        <f t="shared" si="753"/>
        <v>1.1415525114155251E-4</v>
      </c>
      <c r="EPJ8" s="95">
        <f t="shared" si="753"/>
        <v>1.1415525114155251E-4</v>
      </c>
      <c r="EPK8" s="95">
        <f t="shared" si="753"/>
        <v>1.1415525114155251E-4</v>
      </c>
      <c r="EPL8" s="95">
        <f t="shared" si="753"/>
        <v>1.1415525114155251E-4</v>
      </c>
      <c r="EPM8" s="95">
        <f t="shared" si="753"/>
        <v>1.1415525114155251E-4</v>
      </c>
      <c r="EPN8" s="95">
        <f t="shared" si="753"/>
        <v>1.1415525114155251E-4</v>
      </c>
      <c r="EPO8" s="95">
        <f t="shared" si="753"/>
        <v>1.1415525114155251E-4</v>
      </c>
      <c r="EPP8" s="95">
        <f t="shared" si="753"/>
        <v>1.1415525114155251E-4</v>
      </c>
      <c r="EPQ8" s="95">
        <f t="shared" si="753"/>
        <v>1.1415525114155251E-4</v>
      </c>
      <c r="EPR8" s="95">
        <f t="shared" si="753"/>
        <v>1.1415525114155251E-4</v>
      </c>
      <c r="EPS8" s="95">
        <f t="shared" si="753"/>
        <v>1.1415525114155251E-4</v>
      </c>
      <c r="EPT8" s="95">
        <f t="shared" si="753"/>
        <v>1.1415525114155251E-4</v>
      </c>
      <c r="EPU8" s="95">
        <f t="shared" si="753"/>
        <v>1.1415525114155251E-4</v>
      </c>
      <c r="EPV8" s="95">
        <f t="shared" si="753"/>
        <v>1.1415525114155251E-4</v>
      </c>
      <c r="EPW8" s="95">
        <f t="shared" si="753"/>
        <v>1.1415525114155251E-4</v>
      </c>
      <c r="EPX8" s="95">
        <f t="shared" si="753"/>
        <v>1.1415525114155251E-4</v>
      </c>
      <c r="EPY8" s="95">
        <f t="shared" si="753"/>
        <v>1.1415525114155251E-4</v>
      </c>
      <c r="EPZ8" s="95">
        <f t="shared" si="753"/>
        <v>1.1415525114155251E-4</v>
      </c>
      <c r="EQA8" s="95">
        <f t="shared" si="753"/>
        <v>1.1415525114155251E-4</v>
      </c>
      <c r="EQB8" s="95">
        <f t="shared" si="753"/>
        <v>1.1415525114155251E-4</v>
      </c>
      <c r="EQC8" s="95">
        <f t="shared" si="753"/>
        <v>1.1415525114155251E-4</v>
      </c>
      <c r="EQD8" s="95">
        <f t="shared" si="753"/>
        <v>1.1415525114155251E-4</v>
      </c>
      <c r="EQE8" s="95">
        <f t="shared" si="753"/>
        <v>1.1415525114155251E-4</v>
      </c>
      <c r="EQF8" s="95">
        <f t="shared" si="753"/>
        <v>1.1415525114155251E-4</v>
      </c>
      <c r="EQG8" s="95">
        <f t="shared" si="753"/>
        <v>1.1415525114155251E-4</v>
      </c>
      <c r="EQH8" s="95">
        <f t="shared" si="753"/>
        <v>1.1415525114155251E-4</v>
      </c>
      <c r="EQI8" s="95">
        <f t="shared" si="753"/>
        <v>1.1415525114155251E-4</v>
      </c>
      <c r="EQJ8" s="95">
        <f t="shared" si="753"/>
        <v>1.1415525114155251E-4</v>
      </c>
      <c r="EQK8" s="95">
        <f t="shared" si="753"/>
        <v>1.1415525114155251E-4</v>
      </c>
      <c r="EQL8" s="95">
        <f t="shared" si="753"/>
        <v>1.1415525114155251E-4</v>
      </c>
      <c r="EQM8" s="95">
        <f t="shared" si="753"/>
        <v>1.1415525114155251E-4</v>
      </c>
      <c r="EQN8" s="95">
        <f t="shared" si="753"/>
        <v>1.1415525114155251E-4</v>
      </c>
      <c r="EQO8" s="95">
        <f t="shared" si="753"/>
        <v>1.1415525114155251E-4</v>
      </c>
      <c r="EQP8" s="95">
        <f t="shared" si="753"/>
        <v>1.1415525114155251E-4</v>
      </c>
      <c r="EQQ8" s="95">
        <f t="shared" si="753"/>
        <v>1.1415525114155251E-4</v>
      </c>
      <c r="EQR8" s="95">
        <f t="shared" si="753"/>
        <v>1.1415525114155251E-4</v>
      </c>
      <c r="EQS8" s="95">
        <f t="shared" si="753"/>
        <v>1.1415525114155251E-4</v>
      </c>
      <c r="EQT8" s="95">
        <f t="shared" si="753"/>
        <v>1.1415525114155251E-4</v>
      </c>
      <c r="EQU8" s="95">
        <f t="shared" si="753"/>
        <v>1.1415525114155251E-4</v>
      </c>
      <c r="EQV8" s="95">
        <f t="shared" si="753"/>
        <v>1.1415525114155251E-4</v>
      </c>
      <c r="EQW8" s="95">
        <f t="shared" si="753"/>
        <v>1.1415525114155251E-4</v>
      </c>
      <c r="EQX8" s="95">
        <f t="shared" si="753"/>
        <v>1.1415525114155251E-4</v>
      </c>
      <c r="EQY8" s="95">
        <f t="shared" si="753"/>
        <v>1.1415525114155251E-4</v>
      </c>
      <c r="EQZ8" s="95">
        <f t="shared" si="753"/>
        <v>1.1415525114155251E-4</v>
      </c>
      <c r="ERA8" s="95">
        <f t="shared" ref="ERA8:ETL8" si="754">EQZ8</f>
        <v>1.1415525114155251E-4</v>
      </c>
      <c r="ERB8" s="95">
        <f t="shared" si="754"/>
        <v>1.1415525114155251E-4</v>
      </c>
      <c r="ERC8" s="95">
        <f t="shared" si="754"/>
        <v>1.1415525114155251E-4</v>
      </c>
      <c r="ERD8" s="95">
        <f t="shared" si="754"/>
        <v>1.1415525114155251E-4</v>
      </c>
      <c r="ERE8" s="95">
        <f t="shared" si="754"/>
        <v>1.1415525114155251E-4</v>
      </c>
      <c r="ERF8" s="95">
        <f t="shared" si="754"/>
        <v>1.1415525114155251E-4</v>
      </c>
      <c r="ERG8" s="95">
        <f t="shared" si="754"/>
        <v>1.1415525114155251E-4</v>
      </c>
      <c r="ERH8" s="95">
        <f t="shared" si="754"/>
        <v>1.1415525114155251E-4</v>
      </c>
      <c r="ERI8" s="95">
        <f t="shared" si="754"/>
        <v>1.1415525114155251E-4</v>
      </c>
      <c r="ERJ8" s="95">
        <f t="shared" si="754"/>
        <v>1.1415525114155251E-4</v>
      </c>
      <c r="ERK8" s="95">
        <f t="shared" si="754"/>
        <v>1.1415525114155251E-4</v>
      </c>
      <c r="ERL8" s="95">
        <f t="shared" si="754"/>
        <v>1.1415525114155251E-4</v>
      </c>
      <c r="ERM8" s="95">
        <f t="shared" si="754"/>
        <v>1.1415525114155251E-4</v>
      </c>
      <c r="ERN8" s="95">
        <f t="shared" si="754"/>
        <v>1.1415525114155251E-4</v>
      </c>
      <c r="ERO8" s="95">
        <f t="shared" si="754"/>
        <v>1.1415525114155251E-4</v>
      </c>
      <c r="ERP8" s="95">
        <f t="shared" si="754"/>
        <v>1.1415525114155251E-4</v>
      </c>
      <c r="ERQ8" s="95">
        <f t="shared" si="754"/>
        <v>1.1415525114155251E-4</v>
      </c>
      <c r="ERR8" s="95">
        <f t="shared" si="754"/>
        <v>1.1415525114155251E-4</v>
      </c>
      <c r="ERS8" s="95">
        <f t="shared" si="754"/>
        <v>1.1415525114155251E-4</v>
      </c>
      <c r="ERT8" s="95">
        <f t="shared" si="754"/>
        <v>1.1415525114155251E-4</v>
      </c>
      <c r="ERU8" s="95">
        <f t="shared" si="754"/>
        <v>1.1415525114155251E-4</v>
      </c>
      <c r="ERV8" s="95">
        <f t="shared" si="754"/>
        <v>1.1415525114155251E-4</v>
      </c>
      <c r="ERW8" s="95">
        <f t="shared" si="754"/>
        <v>1.1415525114155251E-4</v>
      </c>
      <c r="ERX8" s="95">
        <f t="shared" si="754"/>
        <v>1.1415525114155251E-4</v>
      </c>
      <c r="ERY8" s="95">
        <f t="shared" si="754"/>
        <v>1.1415525114155251E-4</v>
      </c>
      <c r="ERZ8" s="95">
        <f t="shared" si="754"/>
        <v>1.1415525114155251E-4</v>
      </c>
      <c r="ESA8" s="95">
        <f t="shared" si="754"/>
        <v>1.1415525114155251E-4</v>
      </c>
      <c r="ESB8" s="95">
        <f t="shared" si="754"/>
        <v>1.1415525114155251E-4</v>
      </c>
      <c r="ESC8" s="95">
        <f t="shared" si="754"/>
        <v>1.1415525114155251E-4</v>
      </c>
      <c r="ESD8" s="95">
        <f t="shared" si="754"/>
        <v>1.1415525114155251E-4</v>
      </c>
      <c r="ESE8" s="95">
        <f t="shared" si="754"/>
        <v>1.1415525114155251E-4</v>
      </c>
      <c r="ESF8" s="95">
        <f t="shared" si="754"/>
        <v>1.1415525114155251E-4</v>
      </c>
      <c r="ESG8" s="95">
        <f t="shared" si="754"/>
        <v>1.1415525114155251E-4</v>
      </c>
      <c r="ESH8" s="95">
        <f t="shared" si="754"/>
        <v>1.1415525114155251E-4</v>
      </c>
      <c r="ESI8" s="95">
        <f t="shared" si="754"/>
        <v>1.1415525114155251E-4</v>
      </c>
      <c r="ESJ8" s="95">
        <f t="shared" si="754"/>
        <v>1.1415525114155251E-4</v>
      </c>
      <c r="ESK8" s="95">
        <f t="shared" si="754"/>
        <v>1.1415525114155251E-4</v>
      </c>
      <c r="ESL8" s="95">
        <f t="shared" si="754"/>
        <v>1.1415525114155251E-4</v>
      </c>
      <c r="ESM8" s="95">
        <f t="shared" si="754"/>
        <v>1.1415525114155251E-4</v>
      </c>
      <c r="ESN8" s="95">
        <f t="shared" si="754"/>
        <v>1.1415525114155251E-4</v>
      </c>
      <c r="ESO8" s="95">
        <f t="shared" si="754"/>
        <v>1.1415525114155251E-4</v>
      </c>
      <c r="ESP8" s="95">
        <f t="shared" si="754"/>
        <v>1.1415525114155251E-4</v>
      </c>
      <c r="ESQ8" s="95">
        <f t="shared" si="754"/>
        <v>1.1415525114155251E-4</v>
      </c>
      <c r="ESR8" s="95">
        <f t="shared" si="754"/>
        <v>1.1415525114155251E-4</v>
      </c>
      <c r="ESS8" s="95">
        <f t="shared" si="754"/>
        <v>1.1415525114155251E-4</v>
      </c>
      <c r="EST8" s="95">
        <f t="shared" si="754"/>
        <v>1.1415525114155251E-4</v>
      </c>
      <c r="ESU8" s="95">
        <f t="shared" si="754"/>
        <v>1.1415525114155251E-4</v>
      </c>
      <c r="ESV8" s="95">
        <f t="shared" si="754"/>
        <v>1.1415525114155251E-4</v>
      </c>
      <c r="ESW8" s="95">
        <f t="shared" si="754"/>
        <v>1.1415525114155251E-4</v>
      </c>
      <c r="ESX8" s="95">
        <f t="shared" si="754"/>
        <v>1.1415525114155251E-4</v>
      </c>
      <c r="ESY8" s="95">
        <f t="shared" si="754"/>
        <v>1.1415525114155251E-4</v>
      </c>
      <c r="ESZ8" s="95">
        <f t="shared" si="754"/>
        <v>1.1415525114155251E-4</v>
      </c>
      <c r="ETA8" s="95">
        <f t="shared" si="754"/>
        <v>1.1415525114155251E-4</v>
      </c>
      <c r="ETB8" s="95">
        <f t="shared" si="754"/>
        <v>1.1415525114155251E-4</v>
      </c>
      <c r="ETC8" s="95">
        <f t="shared" si="754"/>
        <v>1.1415525114155251E-4</v>
      </c>
      <c r="ETD8" s="95">
        <f t="shared" si="754"/>
        <v>1.1415525114155251E-4</v>
      </c>
      <c r="ETE8" s="95">
        <f t="shared" si="754"/>
        <v>1.1415525114155251E-4</v>
      </c>
      <c r="ETF8" s="95">
        <f t="shared" si="754"/>
        <v>1.1415525114155251E-4</v>
      </c>
      <c r="ETG8" s="95">
        <f t="shared" si="754"/>
        <v>1.1415525114155251E-4</v>
      </c>
      <c r="ETH8" s="95">
        <f t="shared" si="754"/>
        <v>1.1415525114155251E-4</v>
      </c>
      <c r="ETI8" s="95">
        <f t="shared" si="754"/>
        <v>1.1415525114155251E-4</v>
      </c>
      <c r="ETJ8" s="95">
        <f t="shared" si="754"/>
        <v>1.1415525114155251E-4</v>
      </c>
      <c r="ETK8" s="95">
        <f t="shared" si="754"/>
        <v>1.1415525114155251E-4</v>
      </c>
      <c r="ETL8" s="95">
        <f t="shared" si="754"/>
        <v>1.1415525114155251E-4</v>
      </c>
      <c r="ETM8" s="95">
        <f t="shared" ref="ETM8:EVX8" si="755">ETL8</f>
        <v>1.1415525114155251E-4</v>
      </c>
      <c r="ETN8" s="95">
        <f t="shared" si="755"/>
        <v>1.1415525114155251E-4</v>
      </c>
      <c r="ETO8" s="95">
        <f t="shared" si="755"/>
        <v>1.1415525114155251E-4</v>
      </c>
      <c r="ETP8" s="95">
        <f t="shared" si="755"/>
        <v>1.1415525114155251E-4</v>
      </c>
      <c r="ETQ8" s="95">
        <f t="shared" si="755"/>
        <v>1.1415525114155251E-4</v>
      </c>
      <c r="ETR8" s="95">
        <f t="shared" si="755"/>
        <v>1.1415525114155251E-4</v>
      </c>
      <c r="ETS8" s="95">
        <f t="shared" si="755"/>
        <v>1.1415525114155251E-4</v>
      </c>
      <c r="ETT8" s="95">
        <f t="shared" si="755"/>
        <v>1.1415525114155251E-4</v>
      </c>
      <c r="ETU8" s="95">
        <f t="shared" si="755"/>
        <v>1.1415525114155251E-4</v>
      </c>
      <c r="ETV8" s="95">
        <f t="shared" si="755"/>
        <v>1.1415525114155251E-4</v>
      </c>
      <c r="ETW8" s="95">
        <f t="shared" si="755"/>
        <v>1.1415525114155251E-4</v>
      </c>
      <c r="ETX8" s="95">
        <f t="shared" si="755"/>
        <v>1.1415525114155251E-4</v>
      </c>
      <c r="ETY8" s="95">
        <f t="shared" si="755"/>
        <v>1.1415525114155251E-4</v>
      </c>
      <c r="ETZ8" s="95">
        <f t="shared" si="755"/>
        <v>1.1415525114155251E-4</v>
      </c>
      <c r="EUA8" s="95">
        <f t="shared" si="755"/>
        <v>1.1415525114155251E-4</v>
      </c>
      <c r="EUB8" s="95">
        <f t="shared" si="755"/>
        <v>1.1415525114155251E-4</v>
      </c>
      <c r="EUC8" s="95">
        <f t="shared" si="755"/>
        <v>1.1415525114155251E-4</v>
      </c>
      <c r="EUD8" s="95">
        <f t="shared" si="755"/>
        <v>1.1415525114155251E-4</v>
      </c>
      <c r="EUE8" s="95">
        <f t="shared" si="755"/>
        <v>1.1415525114155251E-4</v>
      </c>
      <c r="EUF8" s="95">
        <f t="shared" si="755"/>
        <v>1.1415525114155251E-4</v>
      </c>
      <c r="EUG8" s="95">
        <f t="shared" si="755"/>
        <v>1.1415525114155251E-4</v>
      </c>
      <c r="EUH8" s="95">
        <f t="shared" si="755"/>
        <v>1.1415525114155251E-4</v>
      </c>
      <c r="EUI8" s="95">
        <f t="shared" si="755"/>
        <v>1.1415525114155251E-4</v>
      </c>
      <c r="EUJ8" s="95">
        <f t="shared" si="755"/>
        <v>1.1415525114155251E-4</v>
      </c>
      <c r="EUK8" s="95">
        <f t="shared" si="755"/>
        <v>1.1415525114155251E-4</v>
      </c>
      <c r="EUL8" s="95">
        <f t="shared" si="755"/>
        <v>1.1415525114155251E-4</v>
      </c>
      <c r="EUM8" s="95">
        <f t="shared" si="755"/>
        <v>1.1415525114155251E-4</v>
      </c>
      <c r="EUN8" s="95">
        <f t="shared" si="755"/>
        <v>1.1415525114155251E-4</v>
      </c>
      <c r="EUO8" s="95">
        <f t="shared" si="755"/>
        <v>1.1415525114155251E-4</v>
      </c>
      <c r="EUP8" s="95">
        <f t="shared" si="755"/>
        <v>1.1415525114155251E-4</v>
      </c>
      <c r="EUQ8" s="95">
        <f t="shared" si="755"/>
        <v>1.1415525114155251E-4</v>
      </c>
      <c r="EUR8" s="95">
        <f t="shared" si="755"/>
        <v>1.1415525114155251E-4</v>
      </c>
      <c r="EUS8" s="95">
        <f t="shared" si="755"/>
        <v>1.1415525114155251E-4</v>
      </c>
      <c r="EUT8" s="95">
        <f t="shared" si="755"/>
        <v>1.1415525114155251E-4</v>
      </c>
      <c r="EUU8" s="95">
        <f t="shared" si="755"/>
        <v>1.1415525114155251E-4</v>
      </c>
      <c r="EUV8" s="95">
        <f t="shared" si="755"/>
        <v>1.1415525114155251E-4</v>
      </c>
      <c r="EUW8" s="95">
        <f t="shared" si="755"/>
        <v>1.1415525114155251E-4</v>
      </c>
      <c r="EUX8" s="95">
        <f t="shared" si="755"/>
        <v>1.1415525114155251E-4</v>
      </c>
      <c r="EUY8" s="95">
        <f t="shared" si="755"/>
        <v>1.1415525114155251E-4</v>
      </c>
      <c r="EUZ8" s="95">
        <f t="shared" si="755"/>
        <v>1.1415525114155251E-4</v>
      </c>
      <c r="EVA8" s="95">
        <f t="shared" si="755"/>
        <v>1.1415525114155251E-4</v>
      </c>
      <c r="EVB8" s="95">
        <f t="shared" si="755"/>
        <v>1.1415525114155251E-4</v>
      </c>
      <c r="EVC8" s="95">
        <f t="shared" si="755"/>
        <v>1.1415525114155251E-4</v>
      </c>
      <c r="EVD8" s="95">
        <f t="shared" si="755"/>
        <v>1.1415525114155251E-4</v>
      </c>
      <c r="EVE8" s="95">
        <f t="shared" si="755"/>
        <v>1.1415525114155251E-4</v>
      </c>
      <c r="EVF8" s="95">
        <f t="shared" si="755"/>
        <v>1.1415525114155251E-4</v>
      </c>
      <c r="EVG8" s="95">
        <f t="shared" si="755"/>
        <v>1.1415525114155251E-4</v>
      </c>
      <c r="EVH8" s="95">
        <f t="shared" si="755"/>
        <v>1.1415525114155251E-4</v>
      </c>
      <c r="EVI8" s="95">
        <f t="shared" si="755"/>
        <v>1.1415525114155251E-4</v>
      </c>
      <c r="EVJ8" s="95">
        <f t="shared" si="755"/>
        <v>1.1415525114155251E-4</v>
      </c>
      <c r="EVK8" s="95">
        <f t="shared" si="755"/>
        <v>1.1415525114155251E-4</v>
      </c>
      <c r="EVL8" s="95">
        <f t="shared" si="755"/>
        <v>1.1415525114155251E-4</v>
      </c>
      <c r="EVM8" s="95">
        <f t="shared" si="755"/>
        <v>1.1415525114155251E-4</v>
      </c>
      <c r="EVN8" s="95">
        <f t="shared" si="755"/>
        <v>1.1415525114155251E-4</v>
      </c>
      <c r="EVO8" s="95">
        <f t="shared" si="755"/>
        <v>1.1415525114155251E-4</v>
      </c>
      <c r="EVP8" s="95">
        <f t="shared" si="755"/>
        <v>1.1415525114155251E-4</v>
      </c>
      <c r="EVQ8" s="95">
        <f t="shared" si="755"/>
        <v>1.1415525114155251E-4</v>
      </c>
      <c r="EVR8" s="95">
        <f t="shared" si="755"/>
        <v>1.1415525114155251E-4</v>
      </c>
      <c r="EVS8" s="95">
        <f t="shared" si="755"/>
        <v>1.1415525114155251E-4</v>
      </c>
      <c r="EVT8" s="95">
        <f t="shared" si="755"/>
        <v>1.1415525114155251E-4</v>
      </c>
      <c r="EVU8" s="95">
        <f t="shared" si="755"/>
        <v>1.1415525114155251E-4</v>
      </c>
      <c r="EVV8" s="95">
        <f t="shared" si="755"/>
        <v>1.1415525114155251E-4</v>
      </c>
      <c r="EVW8" s="95">
        <f t="shared" si="755"/>
        <v>1.1415525114155251E-4</v>
      </c>
      <c r="EVX8" s="95">
        <f t="shared" si="755"/>
        <v>1.1415525114155251E-4</v>
      </c>
      <c r="EVY8" s="95">
        <f t="shared" ref="EVY8:EYJ8" si="756">EVX8</f>
        <v>1.1415525114155251E-4</v>
      </c>
      <c r="EVZ8" s="95">
        <f t="shared" si="756"/>
        <v>1.1415525114155251E-4</v>
      </c>
      <c r="EWA8" s="95">
        <f t="shared" si="756"/>
        <v>1.1415525114155251E-4</v>
      </c>
      <c r="EWB8" s="95">
        <f t="shared" si="756"/>
        <v>1.1415525114155251E-4</v>
      </c>
      <c r="EWC8" s="95">
        <f t="shared" si="756"/>
        <v>1.1415525114155251E-4</v>
      </c>
      <c r="EWD8" s="95">
        <f t="shared" si="756"/>
        <v>1.1415525114155251E-4</v>
      </c>
      <c r="EWE8" s="95">
        <f t="shared" si="756"/>
        <v>1.1415525114155251E-4</v>
      </c>
      <c r="EWF8" s="95">
        <f t="shared" si="756"/>
        <v>1.1415525114155251E-4</v>
      </c>
      <c r="EWG8" s="95">
        <f t="shared" si="756"/>
        <v>1.1415525114155251E-4</v>
      </c>
      <c r="EWH8" s="95">
        <f t="shared" si="756"/>
        <v>1.1415525114155251E-4</v>
      </c>
      <c r="EWI8" s="95">
        <f t="shared" si="756"/>
        <v>1.1415525114155251E-4</v>
      </c>
      <c r="EWJ8" s="95">
        <f t="shared" si="756"/>
        <v>1.1415525114155251E-4</v>
      </c>
      <c r="EWK8" s="95">
        <f t="shared" si="756"/>
        <v>1.1415525114155251E-4</v>
      </c>
      <c r="EWL8" s="95">
        <f t="shared" si="756"/>
        <v>1.1415525114155251E-4</v>
      </c>
      <c r="EWM8" s="95">
        <f t="shared" si="756"/>
        <v>1.1415525114155251E-4</v>
      </c>
      <c r="EWN8" s="95">
        <f t="shared" si="756"/>
        <v>1.1415525114155251E-4</v>
      </c>
      <c r="EWO8" s="95">
        <f t="shared" si="756"/>
        <v>1.1415525114155251E-4</v>
      </c>
      <c r="EWP8" s="95">
        <f t="shared" si="756"/>
        <v>1.1415525114155251E-4</v>
      </c>
      <c r="EWQ8" s="95">
        <f t="shared" si="756"/>
        <v>1.1415525114155251E-4</v>
      </c>
      <c r="EWR8" s="95">
        <f t="shared" si="756"/>
        <v>1.1415525114155251E-4</v>
      </c>
      <c r="EWS8" s="95">
        <f t="shared" si="756"/>
        <v>1.1415525114155251E-4</v>
      </c>
      <c r="EWT8" s="95">
        <f t="shared" si="756"/>
        <v>1.1415525114155251E-4</v>
      </c>
      <c r="EWU8" s="95">
        <f t="shared" si="756"/>
        <v>1.1415525114155251E-4</v>
      </c>
      <c r="EWV8" s="95">
        <f t="shared" si="756"/>
        <v>1.1415525114155251E-4</v>
      </c>
      <c r="EWW8" s="95">
        <f t="shared" si="756"/>
        <v>1.1415525114155251E-4</v>
      </c>
      <c r="EWX8" s="95">
        <f t="shared" si="756"/>
        <v>1.1415525114155251E-4</v>
      </c>
      <c r="EWY8" s="95">
        <f t="shared" si="756"/>
        <v>1.1415525114155251E-4</v>
      </c>
      <c r="EWZ8" s="95">
        <f t="shared" si="756"/>
        <v>1.1415525114155251E-4</v>
      </c>
      <c r="EXA8" s="95">
        <f t="shared" si="756"/>
        <v>1.1415525114155251E-4</v>
      </c>
      <c r="EXB8" s="95">
        <f t="shared" si="756"/>
        <v>1.1415525114155251E-4</v>
      </c>
      <c r="EXC8" s="95">
        <f t="shared" si="756"/>
        <v>1.1415525114155251E-4</v>
      </c>
      <c r="EXD8" s="95">
        <f t="shared" si="756"/>
        <v>1.1415525114155251E-4</v>
      </c>
      <c r="EXE8" s="95">
        <f t="shared" si="756"/>
        <v>1.1415525114155251E-4</v>
      </c>
      <c r="EXF8" s="95">
        <f t="shared" si="756"/>
        <v>1.1415525114155251E-4</v>
      </c>
      <c r="EXG8" s="95">
        <f t="shared" si="756"/>
        <v>1.1415525114155251E-4</v>
      </c>
      <c r="EXH8" s="95">
        <f t="shared" si="756"/>
        <v>1.1415525114155251E-4</v>
      </c>
      <c r="EXI8" s="95">
        <f t="shared" si="756"/>
        <v>1.1415525114155251E-4</v>
      </c>
      <c r="EXJ8" s="95">
        <f t="shared" si="756"/>
        <v>1.1415525114155251E-4</v>
      </c>
      <c r="EXK8" s="95">
        <f t="shared" si="756"/>
        <v>1.1415525114155251E-4</v>
      </c>
      <c r="EXL8" s="95">
        <f t="shared" si="756"/>
        <v>1.1415525114155251E-4</v>
      </c>
      <c r="EXM8" s="95">
        <f t="shared" si="756"/>
        <v>1.1415525114155251E-4</v>
      </c>
      <c r="EXN8" s="95">
        <f t="shared" si="756"/>
        <v>1.1415525114155251E-4</v>
      </c>
      <c r="EXO8" s="95">
        <f t="shared" si="756"/>
        <v>1.1415525114155251E-4</v>
      </c>
      <c r="EXP8" s="95">
        <f t="shared" si="756"/>
        <v>1.1415525114155251E-4</v>
      </c>
      <c r="EXQ8" s="95">
        <f t="shared" si="756"/>
        <v>1.1415525114155251E-4</v>
      </c>
      <c r="EXR8" s="95">
        <f t="shared" si="756"/>
        <v>1.1415525114155251E-4</v>
      </c>
      <c r="EXS8" s="95">
        <f t="shared" si="756"/>
        <v>1.1415525114155251E-4</v>
      </c>
      <c r="EXT8" s="95">
        <f t="shared" si="756"/>
        <v>1.1415525114155251E-4</v>
      </c>
      <c r="EXU8" s="95">
        <f t="shared" si="756"/>
        <v>1.1415525114155251E-4</v>
      </c>
      <c r="EXV8" s="95">
        <f t="shared" si="756"/>
        <v>1.1415525114155251E-4</v>
      </c>
      <c r="EXW8" s="95">
        <f t="shared" si="756"/>
        <v>1.1415525114155251E-4</v>
      </c>
      <c r="EXX8" s="95">
        <f t="shared" si="756"/>
        <v>1.1415525114155251E-4</v>
      </c>
      <c r="EXY8" s="95">
        <f t="shared" si="756"/>
        <v>1.1415525114155251E-4</v>
      </c>
      <c r="EXZ8" s="95">
        <f t="shared" si="756"/>
        <v>1.1415525114155251E-4</v>
      </c>
      <c r="EYA8" s="95">
        <f t="shared" si="756"/>
        <v>1.1415525114155251E-4</v>
      </c>
      <c r="EYB8" s="95">
        <f t="shared" si="756"/>
        <v>1.1415525114155251E-4</v>
      </c>
      <c r="EYC8" s="95">
        <f t="shared" si="756"/>
        <v>1.1415525114155251E-4</v>
      </c>
      <c r="EYD8" s="95">
        <f t="shared" si="756"/>
        <v>1.1415525114155251E-4</v>
      </c>
      <c r="EYE8" s="95">
        <f t="shared" si="756"/>
        <v>1.1415525114155251E-4</v>
      </c>
      <c r="EYF8" s="95">
        <f t="shared" si="756"/>
        <v>1.1415525114155251E-4</v>
      </c>
      <c r="EYG8" s="95">
        <f t="shared" si="756"/>
        <v>1.1415525114155251E-4</v>
      </c>
      <c r="EYH8" s="95">
        <f t="shared" si="756"/>
        <v>1.1415525114155251E-4</v>
      </c>
      <c r="EYI8" s="95">
        <f t="shared" si="756"/>
        <v>1.1415525114155251E-4</v>
      </c>
      <c r="EYJ8" s="95">
        <f t="shared" si="756"/>
        <v>1.1415525114155251E-4</v>
      </c>
      <c r="EYK8" s="95">
        <f t="shared" ref="EYK8:FAV8" si="757">EYJ8</f>
        <v>1.1415525114155251E-4</v>
      </c>
      <c r="EYL8" s="95">
        <f t="shared" si="757"/>
        <v>1.1415525114155251E-4</v>
      </c>
      <c r="EYM8" s="95">
        <f t="shared" si="757"/>
        <v>1.1415525114155251E-4</v>
      </c>
      <c r="EYN8" s="95">
        <f t="shared" si="757"/>
        <v>1.1415525114155251E-4</v>
      </c>
      <c r="EYO8" s="95">
        <f t="shared" si="757"/>
        <v>1.1415525114155251E-4</v>
      </c>
      <c r="EYP8" s="95">
        <f t="shared" si="757"/>
        <v>1.1415525114155251E-4</v>
      </c>
      <c r="EYQ8" s="95">
        <f t="shared" si="757"/>
        <v>1.1415525114155251E-4</v>
      </c>
      <c r="EYR8" s="95">
        <f t="shared" si="757"/>
        <v>1.1415525114155251E-4</v>
      </c>
      <c r="EYS8" s="95">
        <f t="shared" si="757"/>
        <v>1.1415525114155251E-4</v>
      </c>
      <c r="EYT8" s="95">
        <f t="shared" si="757"/>
        <v>1.1415525114155251E-4</v>
      </c>
      <c r="EYU8" s="95">
        <f t="shared" si="757"/>
        <v>1.1415525114155251E-4</v>
      </c>
      <c r="EYV8" s="95">
        <f t="shared" si="757"/>
        <v>1.1415525114155251E-4</v>
      </c>
      <c r="EYW8" s="95">
        <f t="shared" si="757"/>
        <v>1.1415525114155251E-4</v>
      </c>
      <c r="EYX8" s="95">
        <f t="shared" si="757"/>
        <v>1.1415525114155251E-4</v>
      </c>
      <c r="EYY8" s="95">
        <f t="shared" si="757"/>
        <v>1.1415525114155251E-4</v>
      </c>
      <c r="EYZ8" s="95">
        <f t="shared" si="757"/>
        <v>1.1415525114155251E-4</v>
      </c>
      <c r="EZA8" s="95">
        <f t="shared" si="757"/>
        <v>1.1415525114155251E-4</v>
      </c>
      <c r="EZB8" s="95">
        <f t="shared" si="757"/>
        <v>1.1415525114155251E-4</v>
      </c>
      <c r="EZC8" s="95">
        <f t="shared" si="757"/>
        <v>1.1415525114155251E-4</v>
      </c>
      <c r="EZD8" s="95">
        <f t="shared" si="757"/>
        <v>1.1415525114155251E-4</v>
      </c>
      <c r="EZE8" s="95">
        <f t="shared" si="757"/>
        <v>1.1415525114155251E-4</v>
      </c>
      <c r="EZF8" s="95">
        <f t="shared" si="757"/>
        <v>1.1415525114155251E-4</v>
      </c>
      <c r="EZG8" s="95">
        <f t="shared" si="757"/>
        <v>1.1415525114155251E-4</v>
      </c>
      <c r="EZH8" s="95">
        <f t="shared" si="757"/>
        <v>1.1415525114155251E-4</v>
      </c>
      <c r="EZI8" s="95">
        <f t="shared" si="757"/>
        <v>1.1415525114155251E-4</v>
      </c>
      <c r="EZJ8" s="95">
        <f t="shared" si="757"/>
        <v>1.1415525114155251E-4</v>
      </c>
      <c r="EZK8" s="95">
        <f t="shared" si="757"/>
        <v>1.1415525114155251E-4</v>
      </c>
      <c r="EZL8" s="95">
        <f t="shared" si="757"/>
        <v>1.1415525114155251E-4</v>
      </c>
      <c r="EZM8" s="95">
        <f t="shared" si="757"/>
        <v>1.1415525114155251E-4</v>
      </c>
      <c r="EZN8" s="95">
        <f t="shared" si="757"/>
        <v>1.1415525114155251E-4</v>
      </c>
      <c r="EZO8" s="95">
        <f t="shared" si="757"/>
        <v>1.1415525114155251E-4</v>
      </c>
      <c r="EZP8" s="95">
        <f t="shared" si="757"/>
        <v>1.1415525114155251E-4</v>
      </c>
      <c r="EZQ8" s="95">
        <f t="shared" si="757"/>
        <v>1.1415525114155251E-4</v>
      </c>
      <c r="EZR8" s="95">
        <f t="shared" si="757"/>
        <v>1.1415525114155251E-4</v>
      </c>
      <c r="EZS8" s="95">
        <f t="shared" si="757"/>
        <v>1.1415525114155251E-4</v>
      </c>
      <c r="EZT8" s="95">
        <f t="shared" si="757"/>
        <v>1.1415525114155251E-4</v>
      </c>
      <c r="EZU8" s="95">
        <f t="shared" si="757"/>
        <v>1.1415525114155251E-4</v>
      </c>
      <c r="EZV8" s="95">
        <f t="shared" si="757"/>
        <v>1.1415525114155251E-4</v>
      </c>
      <c r="EZW8" s="95">
        <f t="shared" si="757"/>
        <v>1.1415525114155251E-4</v>
      </c>
      <c r="EZX8" s="95">
        <f t="shared" si="757"/>
        <v>1.1415525114155251E-4</v>
      </c>
      <c r="EZY8" s="95">
        <f t="shared" si="757"/>
        <v>1.1415525114155251E-4</v>
      </c>
      <c r="EZZ8" s="95">
        <f t="shared" si="757"/>
        <v>1.1415525114155251E-4</v>
      </c>
      <c r="FAA8" s="95">
        <f t="shared" si="757"/>
        <v>1.1415525114155251E-4</v>
      </c>
      <c r="FAB8" s="95">
        <f t="shared" si="757"/>
        <v>1.1415525114155251E-4</v>
      </c>
      <c r="FAC8" s="95">
        <f t="shared" si="757"/>
        <v>1.1415525114155251E-4</v>
      </c>
      <c r="FAD8" s="95">
        <f t="shared" si="757"/>
        <v>1.1415525114155251E-4</v>
      </c>
      <c r="FAE8" s="95">
        <f t="shared" si="757"/>
        <v>1.1415525114155251E-4</v>
      </c>
      <c r="FAF8" s="95">
        <f t="shared" si="757"/>
        <v>1.1415525114155251E-4</v>
      </c>
      <c r="FAG8" s="95">
        <f t="shared" si="757"/>
        <v>1.1415525114155251E-4</v>
      </c>
      <c r="FAH8" s="95">
        <f t="shared" si="757"/>
        <v>1.1415525114155251E-4</v>
      </c>
      <c r="FAI8" s="95">
        <f t="shared" si="757"/>
        <v>1.1415525114155251E-4</v>
      </c>
      <c r="FAJ8" s="95">
        <f t="shared" si="757"/>
        <v>1.1415525114155251E-4</v>
      </c>
      <c r="FAK8" s="95">
        <f t="shared" si="757"/>
        <v>1.1415525114155251E-4</v>
      </c>
      <c r="FAL8" s="95">
        <f t="shared" si="757"/>
        <v>1.1415525114155251E-4</v>
      </c>
      <c r="FAM8" s="95">
        <f t="shared" si="757"/>
        <v>1.1415525114155251E-4</v>
      </c>
      <c r="FAN8" s="95">
        <f t="shared" si="757"/>
        <v>1.1415525114155251E-4</v>
      </c>
      <c r="FAO8" s="95">
        <f t="shared" si="757"/>
        <v>1.1415525114155251E-4</v>
      </c>
      <c r="FAP8" s="95">
        <f t="shared" si="757"/>
        <v>1.1415525114155251E-4</v>
      </c>
      <c r="FAQ8" s="95">
        <f t="shared" si="757"/>
        <v>1.1415525114155251E-4</v>
      </c>
      <c r="FAR8" s="95">
        <f t="shared" si="757"/>
        <v>1.1415525114155251E-4</v>
      </c>
      <c r="FAS8" s="95">
        <f t="shared" si="757"/>
        <v>1.1415525114155251E-4</v>
      </c>
      <c r="FAT8" s="95">
        <f t="shared" si="757"/>
        <v>1.1415525114155251E-4</v>
      </c>
      <c r="FAU8" s="95">
        <f t="shared" si="757"/>
        <v>1.1415525114155251E-4</v>
      </c>
      <c r="FAV8" s="95">
        <f t="shared" si="757"/>
        <v>1.1415525114155251E-4</v>
      </c>
      <c r="FAW8" s="95">
        <f t="shared" ref="FAW8:FDH8" si="758">FAV8</f>
        <v>1.1415525114155251E-4</v>
      </c>
      <c r="FAX8" s="95">
        <f t="shared" si="758"/>
        <v>1.1415525114155251E-4</v>
      </c>
      <c r="FAY8" s="95">
        <f t="shared" si="758"/>
        <v>1.1415525114155251E-4</v>
      </c>
      <c r="FAZ8" s="95">
        <f t="shared" si="758"/>
        <v>1.1415525114155251E-4</v>
      </c>
      <c r="FBA8" s="95">
        <f t="shared" si="758"/>
        <v>1.1415525114155251E-4</v>
      </c>
      <c r="FBB8" s="95">
        <f t="shared" si="758"/>
        <v>1.1415525114155251E-4</v>
      </c>
      <c r="FBC8" s="95">
        <f t="shared" si="758"/>
        <v>1.1415525114155251E-4</v>
      </c>
      <c r="FBD8" s="95">
        <f t="shared" si="758"/>
        <v>1.1415525114155251E-4</v>
      </c>
      <c r="FBE8" s="95">
        <f t="shared" si="758"/>
        <v>1.1415525114155251E-4</v>
      </c>
      <c r="FBF8" s="95">
        <f t="shared" si="758"/>
        <v>1.1415525114155251E-4</v>
      </c>
      <c r="FBG8" s="95">
        <f t="shared" si="758"/>
        <v>1.1415525114155251E-4</v>
      </c>
      <c r="FBH8" s="95">
        <f t="shared" si="758"/>
        <v>1.1415525114155251E-4</v>
      </c>
      <c r="FBI8" s="95">
        <f t="shared" si="758"/>
        <v>1.1415525114155251E-4</v>
      </c>
      <c r="FBJ8" s="95">
        <f t="shared" si="758"/>
        <v>1.1415525114155251E-4</v>
      </c>
      <c r="FBK8" s="95">
        <f t="shared" si="758"/>
        <v>1.1415525114155251E-4</v>
      </c>
      <c r="FBL8" s="95">
        <f t="shared" si="758"/>
        <v>1.1415525114155251E-4</v>
      </c>
      <c r="FBM8" s="95">
        <f t="shared" si="758"/>
        <v>1.1415525114155251E-4</v>
      </c>
      <c r="FBN8" s="95">
        <f t="shared" si="758"/>
        <v>1.1415525114155251E-4</v>
      </c>
      <c r="FBO8" s="95">
        <f t="shared" si="758"/>
        <v>1.1415525114155251E-4</v>
      </c>
      <c r="FBP8" s="95">
        <f t="shared" si="758"/>
        <v>1.1415525114155251E-4</v>
      </c>
      <c r="FBQ8" s="95">
        <f t="shared" si="758"/>
        <v>1.1415525114155251E-4</v>
      </c>
      <c r="FBR8" s="95">
        <f t="shared" si="758"/>
        <v>1.1415525114155251E-4</v>
      </c>
      <c r="FBS8" s="95">
        <f t="shared" si="758"/>
        <v>1.1415525114155251E-4</v>
      </c>
      <c r="FBT8" s="95">
        <f t="shared" si="758"/>
        <v>1.1415525114155251E-4</v>
      </c>
      <c r="FBU8" s="95">
        <f t="shared" si="758"/>
        <v>1.1415525114155251E-4</v>
      </c>
      <c r="FBV8" s="95">
        <f t="shared" si="758"/>
        <v>1.1415525114155251E-4</v>
      </c>
      <c r="FBW8" s="95">
        <f t="shared" si="758"/>
        <v>1.1415525114155251E-4</v>
      </c>
      <c r="FBX8" s="95">
        <f t="shared" si="758"/>
        <v>1.1415525114155251E-4</v>
      </c>
      <c r="FBY8" s="95">
        <f t="shared" si="758"/>
        <v>1.1415525114155251E-4</v>
      </c>
      <c r="FBZ8" s="95">
        <f t="shared" si="758"/>
        <v>1.1415525114155251E-4</v>
      </c>
      <c r="FCA8" s="95">
        <f t="shared" si="758"/>
        <v>1.1415525114155251E-4</v>
      </c>
      <c r="FCB8" s="95">
        <f t="shared" si="758"/>
        <v>1.1415525114155251E-4</v>
      </c>
      <c r="FCC8" s="95">
        <f t="shared" si="758"/>
        <v>1.1415525114155251E-4</v>
      </c>
      <c r="FCD8" s="95">
        <f t="shared" si="758"/>
        <v>1.1415525114155251E-4</v>
      </c>
      <c r="FCE8" s="95">
        <f t="shared" si="758"/>
        <v>1.1415525114155251E-4</v>
      </c>
      <c r="FCF8" s="95">
        <f t="shared" si="758"/>
        <v>1.1415525114155251E-4</v>
      </c>
      <c r="FCG8" s="95">
        <f t="shared" si="758"/>
        <v>1.1415525114155251E-4</v>
      </c>
      <c r="FCH8" s="95">
        <f t="shared" si="758"/>
        <v>1.1415525114155251E-4</v>
      </c>
      <c r="FCI8" s="95">
        <f t="shared" si="758"/>
        <v>1.1415525114155251E-4</v>
      </c>
      <c r="FCJ8" s="95">
        <f t="shared" si="758"/>
        <v>1.1415525114155251E-4</v>
      </c>
      <c r="FCK8" s="95">
        <f t="shared" si="758"/>
        <v>1.1415525114155251E-4</v>
      </c>
      <c r="FCL8" s="95">
        <f t="shared" si="758"/>
        <v>1.1415525114155251E-4</v>
      </c>
      <c r="FCM8" s="95">
        <f t="shared" si="758"/>
        <v>1.1415525114155251E-4</v>
      </c>
      <c r="FCN8" s="95">
        <f t="shared" si="758"/>
        <v>1.1415525114155251E-4</v>
      </c>
      <c r="FCO8" s="95">
        <f t="shared" si="758"/>
        <v>1.1415525114155251E-4</v>
      </c>
      <c r="FCP8" s="95">
        <f t="shared" si="758"/>
        <v>1.1415525114155251E-4</v>
      </c>
      <c r="FCQ8" s="95">
        <f t="shared" si="758"/>
        <v>1.1415525114155251E-4</v>
      </c>
      <c r="FCR8" s="95">
        <f t="shared" si="758"/>
        <v>1.1415525114155251E-4</v>
      </c>
      <c r="FCS8" s="95">
        <f t="shared" si="758"/>
        <v>1.1415525114155251E-4</v>
      </c>
      <c r="FCT8" s="95">
        <f t="shared" si="758"/>
        <v>1.1415525114155251E-4</v>
      </c>
      <c r="FCU8" s="95">
        <f t="shared" si="758"/>
        <v>1.1415525114155251E-4</v>
      </c>
      <c r="FCV8" s="95">
        <f t="shared" si="758"/>
        <v>1.1415525114155251E-4</v>
      </c>
      <c r="FCW8" s="95">
        <f t="shared" si="758"/>
        <v>1.1415525114155251E-4</v>
      </c>
      <c r="FCX8" s="95">
        <f t="shared" si="758"/>
        <v>1.1415525114155251E-4</v>
      </c>
      <c r="FCY8" s="95">
        <f t="shared" si="758"/>
        <v>1.1415525114155251E-4</v>
      </c>
      <c r="FCZ8" s="95">
        <f t="shared" si="758"/>
        <v>1.1415525114155251E-4</v>
      </c>
      <c r="FDA8" s="95">
        <f t="shared" si="758"/>
        <v>1.1415525114155251E-4</v>
      </c>
      <c r="FDB8" s="95">
        <f t="shared" si="758"/>
        <v>1.1415525114155251E-4</v>
      </c>
      <c r="FDC8" s="95">
        <f t="shared" si="758"/>
        <v>1.1415525114155251E-4</v>
      </c>
      <c r="FDD8" s="95">
        <f t="shared" si="758"/>
        <v>1.1415525114155251E-4</v>
      </c>
      <c r="FDE8" s="95">
        <f t="shared" si="758"/>
        <v>1.1415525114155251E-4</v>
      </c>
      <c r="FDF8" s="95">
        <f t="shared" si="758"/>
        <v>1.1415525114155251E-4</v>
      </c>
      <c r="FDG8" s="95">
        <f t="shared" si="758"/>
        <v>1.1415525114155251E-4</v>
      </c>
      <c r="FDH8" s="95">
        <f t="shared" si="758"/>
        <v>1.1415525114155251E-4</v>
      </c>
      <c r="FDI8" s="95">
        <f t="shared" ref="FDI8:FFT8" si="759">FDH8</f>
        <v>1.1415525114155251E-4</v>
      </c>
      <c r="FDJ8" s="95">
        <f t="shared" si="759"/>
        <v>1.1415525114155251E-4</v>
      </c>
      <c r="FDK8" s="95">
        <f t="shared" si="759"/>
        <v>1.1415525114155251E-4</v>
      </c>
      <c r="FDL8" s="95">
        <f t="shared" si="759"/>
        <v>1.1415525114155251E-4</v>
      </c>
      <c r="FDM8" s="95">
        <f t="shared" si="759"/>
        <v>1.1415525114155251E-4</v>
      </c>
      <c r="FDN8" s="95">
        <f t="shared" si="759"/>
        <v>1.1415525114155251E-4</v>
      </c>
      <c r="FDO8" s="95">
        <f t="shared" si="759"/>
        <v>1.1415525114155251E-4</v>
      </c>
      <c r="FDP8" s="95">
        <f t="shared" si="759"/>
        <v>1.1415525114155251E-4</v>
      </c>
      <c r="FDQ8" s="95">
        <f t="shared" si="759"/>
        <v>1.1415525114155251E-4</v>
      </c>
      <c r="FDR8" s="95">
        <f t="shared" si="759"/>
        <v>1.1415525114155251E-4</v>
      </c>
      <c r="FDS8" s="95">
        <f t="shared" si="759"/>
        <v>1.1415525114155251E-4</v>
      </c>
      <c r="FDT8" s="95">
        <f t="shared" si="759"/>
        <v>1.1415525114155251E-4</v>
      </c>
      <c r="FDU8" s="95">
        <f t="shared" si="759"/>
        <v>1.1415525114155251E-4</v>
      </c>
      <c r="FDV8" s="95">
        <f t="shared" si="759"/>
        <v>1.1415525114155251E-4</v>
      </c>
      <c r="FDW8" s="95">
        <f t="shared" si="759"/>
        <v>1.1415525114155251E-4</v>
      </c>
      <c r="FDX8" s="95">
        <f t="shared" si="759"/>
        <v>1.1415525114155251E-4</v>
      </c>
      <c r="FDY8" s="95">
        <f t="shared" si="759"/>
        <v>1.1415525114155251E-4</v>
      </c>
      <c r="FDZ8" s="95">
        <f t="shared" si="759"/>
        <v>1.1415525114155251E-4</v>
      </c>
      <c r="FEA8" s="95">
        <f t="shared" si="759"/>
        <v>1.1415525114155251E-4</v>
      </c>
      <c r="FEB8" s="95">
        <f t="shared" si="759"/>
        <v>1.1415525114155251E-4</v>
      </c>
      <c r="FEC8" s="95">
        <f t="shared" si="759"/>
        <v>1.1415525114155251E-4</v>
      </c>
      <c r="FED8" s="95">
        <f t="shared" si="759"/>
        <v>1.1415525114155251E-4</v>
      </c>
      <c r="FEE8" s="95">
        <f t="shared" si="759"/>
        <v>1.1415525114155251E-4</v>
      </c>
      <c r="FEF8" s="95">
        <f t="shared" si="759"/>
        <v>1.1415525114155251E-4</v>
      </c>
      <c r="FEG8" s="95">
        <f t="shared" si="759"/>
        <v>1.1415525114155251E-4</v>
      </c>
      <c r="FEH8" s="95">
        <f t="shared" si="759"/>
        <v>1.1415525114155251E-4</v>
      </c>
      <c r="FEI8" s="95">
        <f t="shared" si="759"/>
        <v>1.1415525114155251E-4</v>
      </c>
      <c r="FEJ8" s="95">
        <f t="shared" si="759"/>
        <v>1.1415525114155251E-4</v>
      </c>
      <c r="FEK8" s="95">
        <f t="shared" si="759"/>
        <v>1.1415525114155251E-4</v>
      </c>
      <c r="FEL8" s="95">
        <f t="shared" si="759"/>
        <v>1.1415525114155251E-4</v>
      </c>
      <c r="FEM8" s="95">
        <f t="shared" si="759"/>
        <v>1.1415525114155251E-4</v>
      </c>
      <c r="FEN8" s="95">
        <f t="shared" si="759"/>
        <v>1.1415525114155251E-4</v>
      </c>
      <c r="FEO8" s="95">
        <f t="shared" si="759"/>
        <v>1.1415525114155251E-4</v>
      </c>
      <c r="FEP8" s="95">
        <f t="shared" si="759"/>
        <v>1.1415525114155251E-4</v>
      </c>
      <c r="FEQ8" s="95">
        <f t="shared" si="759"/>
        <v>1.1415525114155251E-4</v>
      </c>
      <c r="FER8" s="95">
        <f t="shared" si="759"/>
        <v>1.1415525114155251E-4</v>
      </c>
      <c r="FES8" s="95">
        <f t="shared" si="759"/>
        <v>1.1415525114155251E-4</v>
      </c>
      <c r="FET8" s="95">
        <f t="shared" si="759"/>
        <v>1.1415525114155251E-4</v>
      </c>
      <c r="FEU8" s="95">
        <f t="shared" si="759"/>
        <v>1.1415525114155251E-4</v>
      </c>
      <c r="FEV8" s="95">
        <f t="shared" si="759"/>
        <v>1.1415525114155251E-4</v>
      </c>
      <c r="FEW8" s="95">
        <f t="shared" si="759"/>
        <v>1.1415525114155251E-4</v>
      </c>
      <c r="FEX8" s="95">
        <f t="shared" si="759"/>
        <v>1.1415525114155251E-4</v>
      </c>
      <c r="FEY8" s="95">
        <f t="shared" si="759"/>
        <v>1.1415525114155251E-4</v>
      </c>
      <c r="FEZ8" s="95">
        <f t="shared" si="759"/>
        <v>1.1415525114155251E-4</v>
      </c>
      <c r="FFA8" s="95">
        <f t="shared" si="759"/>
        <v>1.1415525114155251E-4</v>
      </c>
      <c r="FFB8" s="95">
        <f t="shared" si="759"/>
        <v>1.1415525114155251E-4</v>
      </c>
      <c r="FFC8" s="95">
        <f t="shared" si="759"/>
        <v>1.1415525114155251E-4</v>
      </c>
      <c r="FFD8" s="95">
        <f t="shared" si="759"/>
        <v>1.1415525114155251E-4</v>
      </c>
      <c r="FFE8" s="95">
        <f t="shared" si="759"/>
        <v>1.1415525114155251E-4</v>
      </c>
      <c r="FFF8" s="95">
        <f t="shared" si="759"/>
        <v>1.1415525114155251E-4</v>
      </c>
      <c r="FFG8" s="95">
        <f t="shared" si="759"/>
        <v>1.1415525114155251E-4</v>
      </c>
      <c r="FFH8" s="95">
        <f t="shared" si="759"/>
        <v>1.1415525114155251E-4</v>
      </c>
      <c r="FFI8" s="95">
        <f t="shared" si="759"/>
        <v>1.1415525114155251E-4</v>
      </c>
      <c r="FFJ8" s="95">
        <f t="shared" si="759"/>
        <v>1.1415525114155251E-4</v>
      </c>
      <c r="FFK8" s="95">
        <f t="shared" si="759"/>
        <v>1.1415525114155251E-4</v>
      </c>
      <c r="FFL8" s="95">
        <f t="shared" si="759"/>
        <v>1.1415525114155251E-4</v>
      </c>
      <c r="FFM8" s="95">
        <f t="shared" si="759"/>
        <v>1.1415525114155251E-4</v>
      </c>
      <c r="FFN8" s="95">
        <f t="shared" si="759"/>
        <v>1.1415525114155251E-4</v>
      </c>
      <c r="FFO8" s="95">
        <f t="shared" si="759"/>
        <v>1.1415525114155251E-4</v>
      </c>
      <c r="FFP8" s="95">
        <f t="shared" si="759"/>
        <v>1.1415525114155251E-4</v>
      </c>
      <c r="FFQ8" s="95">
        <f t="shared" si="759"/>
        <v>1.1415525114155251E-4</v>
      </c>
      <c r="FFR8" s="95">
        <f t="shared" si="759"/>
        <v>1.1415525114155251E-4</v>
      </c>
      <c r="FFS8" s="95">
        <f t="shared" si="759"/>
        <v>1.1415525114155251E-4</v>
      </c>
      <c r="FFT8" s="95">
        <f t="shared" si="759"/>
        <v>1.1415525114155251E-4</v>
      </c>
      <c r="FFU8" s="95">
        <f t="shared" ref="FFU8:FIF8" si="760">FFT8</f>
        <v>1.1415525114155251E-4</v>
      </c>
      <c r="FFV8" s="95">
        <f t="shared" si="760"/>
        <v>1.1415525114155251E-4</v>
      </c>
      <c r="FFW8" s="95">
        <f t="shared" si="760"/>
        <v>1.1415525114155251E-4</v>
      </c>
      <c r="FFX8" s="95">
        <f t="shared" si="760"/>
        <v>1.1415525114155251E-4</v>
      </c>
      <c r="FFY8" s="95">
        <f t="shared" si="760"/>
        <v>1.1415525114155251E-4</v>
      </c>
      <c r="FFZ8" s="95">
        <f t="shared" si="760"/>
        <v>1.1415525114155251E-4</v>
      </c>
      <c r="FGA8" s="95">
        <f t="shared" si="760"/>
        <v>1.1415525114155251E-4</v>
      </c>
      <c r="FGB8" s="95">
        <f t="shared" si="760"/>
        <v>1.1415525114155251E-4</v>
      </c>
      <c r="FGC8" s="95">
        <f t="shared" si="760"/>
        <v>1.1415525114155251E-4</v>
      </c>
      <c r="FGD8" s="95">
        <f t="shared" si="760"/>
        <v>1.1415525114155251E-4</v>
      </c>
      <c r="FGE8" s="95">
        <f t="shared" si="760"/>
        <v>1.1415525114155251E-4</v>
      </c>
      <c r="FGF8" s="95">
        <f t="shared" si="760"/>
        <v>1.1415525114155251E-4</v>
      </c>
      <c r="FGG8" s="95">
        <f t="shared" si="760"/>
        <v>1.1415525114155251E-4</v>
      </c>
      <c r="FGH8" s="95">
        <f t="shared" si="760"/>
        <v>1.1415525114155251E-4</v>
      </c>
      <c r="FGI8" s="95">
        <f t="shared" si="760"/>
        <v>1.1415525114155251E-4</v>
      </c>
      <c r="FGJ8" s="95">
        <f t="shared" si="760"/>
        <v>1.1415525114155251E-4</v>
      </c>
      <c r="FGK8" s="95">
        <f t="shared" si="760"/>
        <v>1.1415525114155251E-4</v>
      </c>
      <c r="FGL8" s="95">
        <f t="shared" si="760"/>
        <v>1.1415525114155251E-4</v>
      </c>
      <c r="FGM8" s="95">
        <f t="shared" si="760"/>
        <v>1.1415525114155251E-4</v>
      </c>
      <c r="FGN8" s="95">
        <f t="shared" si="760"/>
        <v>1.1415525114155251E-4</v>
      </c>
      <c r="FGO8" s="95">
        <f t="shared" si="760"/>
        <v>1.1415525114155251E-4</v>
      </c>
      <c r="FGP8" s="95">
        <f t="shared" si="760"/>
        <v>1.1415525114155251E-4</v>
      </c>
      <c r="FGQ8" s="95">
        <f t="shared" si="760"/>
        <v>1.1415525114155251E-4</v>
      </c>
      <c r="FGR8" s="95">
        <f t="shared" si="760"/>
        <v>1.1415525114155251E-4</v>
      </c>
      <c r="FGS8" s="95">
        <f t="shared" si="760"/>
        <v>1.1415525114155251E-4</v>
      </c>
      <c r="FGT8" s="95">
        <f t="shared" si="760"/>
        <v>1.1415525114155251E-4</v>
      </c>
      <c r="FGU8" s="95">
        <f t="shared" si="760"/>
        <v>1.1415525114155251E-4</v>
      </c>
      <c r="FGV8" s="95">
        <f t="shared" si="760"/>
        <v>1.1415525114155251E-4</v>
      </c>
      <c r="FGW8" s="95">
        <f t="shared" si="760"/>
        <v>1.1415525114155251E-4</v>
      </c>
      <c r="FGX8" s="95">
        <f t="shared" si="760"/>
        <v>1.1415525114155251E-4</v>
      </c>
      <c r="FGY8" s="95">
        <f t="shared" si="760"/>
        <v>1.1415525114155251E-4</v>
      </c>
      <c r="FGZ8" s="95">
        <f t="shared" si="760"/>
        <v>1.1415525114155251E-4</v>
      </c>
      <c r="FHA8" s="95">
        <f t="shared" si="760"/>
        <v>1.1415525114155251E-4</v>
      </c>
      <c r="FHB8" s="95">
        <f t="shared" si="760"/>
        <v>1.1415525114155251E-4</v>
      </c>
      <c r="FHC8" s="95">
        <f t="shared" si="760"/>
        <v>1.1415525114155251E-4</v>
      </c>
      <c r="FHD8" s="95">
        <f t="shared" si="760"/>
        <v>1.1415525114155251E-4</v>
      </c>
      <c r="FHE8" s="95">
        <f t="shared" si="760"/>
        <v>1.1415525114155251E-4</v>
      </c>
      <c r="FHF8" s="95">
        <f t="shared" si="760"/>
        <v>1.1415525114155251E-4</v>
      </c>
      <c r="FHG8" s="95">
        <f t="shared" si="760"/>
        <v>1.1415525114155251E-4</v>
      </c>
      <c r="FHH8" s="95">
        <f t="shared" si="760"/>
        <v>1.1415525114155251E-4</v>
      </c>
      <c r="FHI8" s="95">
        <f t="shared" si="760"/>
        <v>1.1415525114155251E-4</v>
      </c>
      <c r="FHJ8" s="95">
        <f t="shared" si="760"/>
        <v>1.1415525114155251E-4</v>
      </c>
      <c r="FHK8" s="95">
        <f t="shared" si="760"/>
        <v>1.1415525114155251E-4</v>
      </c>
      <c r="FHL8" s="95">
        <f t="shared" si="760"/>
        <v>1.1415525114155251E-4</v>
      </c>
      <c r="FHM8" s="95">
        <f t="shared" si="760"/>
        <v>1.1415525114155251E-4</v>
      </c>
      <c r="FHN8" s="95">
        <f t="shared" si="760"/>
        <v>1.1415525114155251E-4</v>
      </c>
      <c r="FHO8" s="95">
        <f t="shared" si="760"/>
        <v>1.1415525114155251E-4</v>
      </c>
      <c r="FHP8" s="95">
        <f t="shared" si="760"/>
        <v>1.1415525114155251E-4</v>
      </c>
      <c r="FHQ8" s="95">
        <f t="shared" si="760"/>
        <v>1.1415525114155251E-4</v>
      </c>
      <c r="FHR8" s="95">
        <f t="shared" si="760"/>
        <v>1.1415525114155251E-4</v>
      </c>
      <c r="FHS8" s="95">
        <f t="shared" si="760"/>
        <v>1.1415525114155251E-4</v>
      </c>
      <c r="FHT8" s="95">
        <f t="shared" si="760"/>
        <v>1.1415525114155251E-4</v>
      </c>
      <c r="FHU8" s="95">
        <f t="shared" si="760"/>
        <v>1.1415525114155251E-4</v>
      </c>
      <c r="FHV8" s="95">
        <f t="shared" si="760"/>
        <v>1.1415525114155251E-4</v>
      </c>
      <c r="FHW8" s="95">
        <f t="shared" si="760"/>
        <v>1.1415525114155251E-4</v>
      </c>
      <c r="FHX8" s="95">
        <f t="shared" si="760"/>
        <v>1.1415525114155251E-4</v>
      </c>
      <c r="FHY8" s="95">
        <f t="shared" si="760"/>
        <v>1.1415525114155251E-4</v>
      </c>
      <c r="FHZ8" s="95">
        <f t="shared" si="760"/>
        <v>1.1415525114155251E-4</v>
      </c>
      <c r="FIA8" s="95">
        <f t="shared" si="760"/>
        <v>1.1415525114155251E-4</v>
      </c>
      <c r="FIB8" s="95">
        <f t="shared" si="760"/>
        <v>1.1415525114155251E-4</v>
      </c>
      <c r="FIC8" s="95">
        <f t="shared" si="760"/>
        <v>1.1415525114155251E-4</v>
      </c>
      <c r="FID8" s="95">
        <f t="shared" si="760"/>
        <v>1.1415525114155251E-4</v>
      </c>
      <c r="FIE8" s="95">
        <f t="shared" si="760"/>
        <v>1.1415525114155251E-4</v>
      </c>
      <c r="FIF8" s="95">
        <f t="shared" si="760"/>
        <v>1.1415525114155251E-4</v>
      </c>
      <c r="FIG8" s="95">
        <f t="shared" ref="FIG8:FKR8" si="761">FIF8</f>
        <v>1.1415525114155251E-4</v>
      </c>
      <c r="FIH8" s="95">
        <f t="shared" si="761"/>
        <v>1.1415525114155251E-4</v>
      </c>
      <c r="FII8" s="95">
        <f t="shared" si="761"/>
        <v>1.1415525114155251E-4</v>
      </c>
      <c r="FIJ8" s="95">
        <f t="shared" si="761"/>
        <v>1.1415525114155251E-4</v>
      </c>
      <c r="FIK8" s="95">
        <f t="shared" si="761"/>
        <v>1.1415525114155251E-4</v>
      </c>
      <c r="FIL8" s="95">
        <f t="shared" si="761"/>
        <v>1.1415525114155251E-4</v>
      </c>
      <c r="FIM8" s="95">
        <f t="shared" si="761"/>
        <v>1.1415525114155251E-4</v>
      </c>
      <c r="FIN8" s="95">
        <f t="shared" si="761"/>
        <v>1.1415525114155251E-4</v>
      </c>
      <c r="FIO8" s="95">
        <f t="shared" si="761"/>
        <v>1.1415525114155251E-4</v>
      </c>
      <c r="FIP8" s="95">
        <f t="shared" si="761"/>
        <v>1.1415525114155251E-4</v>
      </c>
      <c r="FIQ8" s="95">
        <f t="shared" si="761"/>
        <v>1.1415525114155251E-4</v>
      </c>
      <c r="FIR8" s="95">
        <f t="shared" si="761"/>
        <v>1.1415525114155251E-4</v>
      </c>
      <c r="FIS8" s="95">
        <f t="shared" si="761"/>
        <v>1.1415525114155251E-4</v>
      </c>
      <c r="FIT8" s="95">
        <f t="shared" si="761"/>
        <v>1.1415525114155251E-4</v>
      </c>
      <c r="FIU8" s="95">
        <f t="shared" si="761"/>
        <v>1.1415525114155251E-4</v>
      </c>
      <c r="FIV8" s="95">
        <f t="shared" si="761"/>
        <v>1.1415525114155251E-4</v>
      </c>
      <c r="FIW8" s="95">
        <f t="shared" si="761"/>
        <v>1.1415525114155251E-4</v>
      </c>
      <c r="FIX8" s="95">
        <f t="shared" si="761"/>
        <v>1.1415525114155251E-4</v>
      </c>
      <c r="FIY8" s="95">
        <f t="shared" si="761"/>
        <v>1.1415525114155251E-4</v>
      </c>
      <c r="FIZ8" s="95">
        <f t="shared" si="761"/>
        <v>1.1415525114155251E-4</v>
      </c>
      <c r="FJA8" s="95">
        <f t="shared" si="761"/>
        <v>1.1415525114155251E-4</v>
      </c>
      <c r="FJB8" s="95">
        <f t="shared" si="761"/>
        <v>1.1415525114155251E-4</v>
      </c>
      <c r="FJC8" s="95">
        <f t="shared" si="761"/>
        <v>1.1415525114155251E-4</v>
      </c>
      <c r="FJD8" s="95">
        <f t="shared" si="761"/>
        <v>1.1415525114155251E-4</v>
      </c>
      <c r="FJE8" s="95">
        <f t="shared" si="761"/>
        <v>1.1415525114155251E-4</v>
      </c>
      <c r="FJF8" s="95">
        <f t="shared" si="761"/>
        <v>1.1415525114155251E-4</v>
      </c>
      <c r="FJG8" s="95">
        <f t="shared" si="761"/>
        <v>1.1415525114155251E-4</v>
      </c>
      <c r="FJH8" s="95">
        <f t="shared" si="761"/>
        <v>1.1415525114155251E-4</v>
      </c>
      <c r="FJI8" s="95">
        <f t="shared" si="761"/>
        <v>1.1415525114155251E-4</v>
      </c>
      <c r="FJJ8" s="95">
        <f t="shared" si="761"/>
        <v>1.1415525114155251E-4</v>
      </c>
      <c r="FJK8" s="95">
        <f t="shared" si="761"/>
        <v>1.1415525114155251E-4</v>
      </c>
      <c r="FJL8" s="95">
        <f t="shared" si="761"/>
        <v>1.1415525114155251E-4</v>
      </c>
      <c r="FJM8" s="95">
        <f t="shared" si="761"/>
        <v>1.1415525114155251E-4</v>
      </c>
      <c r="FJN8" s="95">
        <f t="shared" si="761"/>
        <v>1.1415525114155251E-4</v>
      </c>
      <c r="FJO8" s="95">
        <f t="shared" si="761"/>
        <v>1.1415525114155251E-4</v>
      </c>
      <c r="FJP8" s="95">
        <f t="shared" si="761"/>
        <v>1.1415525114155251E-4</v>
      </c>
      <c r="FJQ8" s="95">
        <f t="shared" si="761"/>
        <v>1.1415525114155251E-4</v>
      </c>
      <c r="FJR8" s="95">
        <f t="shared" si="761"/>
        <v>1.1415525114155251E-4</v>
      </c>
      <c r="FJS8" s="95">
        <f t="shared" si="761"/>
        <v>1.1415525114155251E-4</v>
      </c>
      <c r="FJT8" s="95">
        <f t="shared" si="761"/>
        <v>1.1415525114155251E-4</v>
      </c>
      <c r="FJU8" s="95">
        <f t="shared" si="761"/>
        <v>1.1415525114155251E-4</v>
      </c>
      <c r="FJV8" s="95">
        <f t="shared" si="761"/>
        <v>1.1415525114155251E-4</v>
      </c>
      <c r="FJW8" s="95">
        <f t="shared" si="761"/>
        <v>1.1415525114155251E-4</v>
      </c>
      <c r="FJX8" s="95">
        <f t="shared" si="761"/>
        <v>1.1415525114155251E-4</v>
      </c>
      <c r="FJY8" s="95">
        <f t="shared" si="761"/>
        <v>1.1415525114155251E-4</v>
      </c>
      <c r="FJZ8" s="95">
        <f t="shared" si="761"/>
        <v>1.1415525114155251E-4</v>
      </c>
      <c r="FKA8" s="95">
        <f t="shared" si="761"/>
        <v>1.1415525114155251E-4</v>
      </c>
      <c r="FKB8" s="95">
        <f t="shared" si="761"/>
        <v>1.1415525114155251E-4</v>
      </c>
      <c r="FKC8" s="95">
        <f t="shared" si="761"/>
        <v>1.1415525114155251E-4</v>
      </c>
      <c r="FKD8" s="95">
        <f t="shared" si="761"/>
        <v>1.1415525114155251E-4</v>
      </c>
      <c r="FKE8" s="95">
        <f t="shared" si="761"/>
        <v>1.1415525114155251E-4</v>
      </c>
      <c r="FKF8" s="95">
        <f t="shared" si="761"/>
        <v>1.1415525114155251E-4</v>
      </c>
      <c r="FKG8" s="95">
        <f t="shared" si="761"/>
        <v>1.1415525114155251E-4</v>
      </c>
      <c r="FKH8" s="95">
        <f t="shared" si="761"/>
        <v>1.1415525114155251E-4</v>
      </c>
      <c r="FKI8" s="95">
        <f t="shared" si="761"/>
        <v>1.1415525114155251E-4</v>
      </c>
      <c r="FKJ8" s="95">
        <f t="shared" si="761"/>
        <v>1.1415525114155251E-4</v>
      </c>
      <c r="FKK8" s="95">
        <f t="shared" si="761"/>
        <v>1.1415525114155251E-4</v>
      </c>
      <c r="FKL8" s="95">
        <f t="shared" si="761"/>
        <v>1.1415525114155251E-4</v>
      </c>
      <c r="FKM8" s="95">
        <f t="shared" si="761"/>
        <v>1.1415525114155251E-4</v>
      </c>
      <c r="FKN8" s="95">
        <f t="shared" si="761"/>
        <v>1.1415525114155251E-4</v>
      </c>
      <c r="FKO8" s="95">
        <f t="shared" si="761"/>
        <v>1.1415525114155251E-4</v>
      </c>
      <c r="FKP8" s="95">
        <f t="shared" si="761"/>
        <v>1.1415525114155251E-4</v>
      </c>
      <c r="FKQ8" s="95">
        <f t="shared" si="761"/>
        <v>1.1415525114155251E-4</v>
      </c>
      <c r="FKR8" s="95">
        <f t="shared" si="761"/>
        <v>1.1415525114155251E-4</v>
      </c>
      <c r="FKS8" s="95">
        <f t="shared" ref="FKS8:FND8" si="762">FKR8</f>
        <v>1.1415525114155251E-4</v>
      </c>
      <c r="FKT8" s="95">
        <f t="shared" si="762"/>
        <v>1.1415525114155251E-4</v>
      </c>
      <c r="FKU8" s="95">
        <f t="shared" si="762"/>
        <v>1.1415525114155251E-4</v>
      </c>
      <c r="FKV8" s="95">
        <f t="shared" si="762"/>
        <v>1.1415525114155251E-4</v>
      </c>
      <c r="FKW8" s="95">
        <f t="shared" si="762"/>
        <v>1.1415525114155251E-4</v>
      </c>
      <c r="FKX8" s="95">
        <f t="shared" si="762"/>
        <v>1.1415525114155251E-4</v>
      </c>
      <c r="FKY8" s="95">
        <f t="shared" si="762"/>
        <v>1.1415525114155251E-4</v>
      </c>
      <c r="FKZ8" s="95">
        <f t="shared" si="762"/>
        <v>1.1415525114155251E-4</v>
      </c>
      <c r="FLA8" s="95">
        <f t="shared" si="762"/>
        <v>1.1415525114155251E-4</v>
      </c>
      <c r="FLB8" s="95">
        <f t="shared" si="762"/>
        <v>1.1415525114155251E-4</v>
      </c>
      <c r="FLC8" s="95">
        <f t="shared" si="762"/>
        <v>1.1415525114155251E-4</v>
      </c>
      <c r="FLD8" s="95">
        <f t="shared" si="762"/>
        <v>1.1415525114155251E-4</v>
      </c>
      <c r="FLE8" s="95">
        <f t="shared" si="762"/>
        <v>1.1415525114155251E-4</v>
      </c>
      <c r="FLF8" s="95">
        <f t="shared" si="762"/>
        <v>1.1415525114155251E-4</v>
      </c>
      <c r="FLG8" s="95">
        <f t="shared" si="762"/>
        <v>1.1415525114155251E-4</v>
      </c>
      <c r="FLH8" s="95">
        <f t="shared" si="762"/>
        <v>1.1415525114155251E-4</v>
      </c>
      <c r="FLI8" s="95">
        <f t="shared" si="762"/>
        <v>1.1415525114155251E-4</v>
      </c>
      <c r="FLJ8" s="95">
        <f t="shared" si="762"/>
        <v>1.1415525114155251E-4</v>
      </c>
      <c r="FLK8" s="95">
        <f t="shared" si="762"/>
        <v>1.1415525114155251E-4</v>
      </c>
      <c r="FLL8" s="95">
        <f t="shared" si="762"/>
        <v>1.1415525114155251E-4</v>
      </c>
      <c r="FLM8" s="95">
        <f t="shared" si="762"/>
        <v>1.1415525114155251E-4</v>
      </c>
      <c r="FLN8" s="95">
        <f t="shared" si="762"/>
        <v>1.1415525114155251E-4</v>
      </c>
      <c r="FLO8" s="95">
        <f t="shared" si="762"/>
        <v>1.1415525114155251E-4</v>
      </c>
      <c r="FLP8" s="95">
        <f t="shared" si="762"/>
        <v>1.1415525114155251E-4</v>
      </c>
      <c r="FLQ8" s="95">
        <f t="shared" si="762"/>
        <v>1.1415525114155251E-4</v>
      </c>
      <c r="FLR8" s="95">
        <f t="shared" si="762"/>
        <v>1.1415525114155251E-4</v>
      </c>
      <c r="FLS8" s="95">
        <f t="shared" si="762"/>
        <v>1.1415525114155251E-4</v>
      </c>
      <c r="FLT8" s="95">
        <f t="shared" si="762"/>
        <v>1.1415525114155251E-4</v>
      </c>
      <c r="FLU8" s="95">
        <f t="shared" si="762"/>
        <v>1.1415525114155251E-4</v>
      </c>
      <c r="FLV8" s="95">
        <f t="shared" si="762"/>
        <v>1.1415525114155251E-4</v>
      </c>
      <c r="FLW8" s="95">
        <f t="shared" si="762"/>
        <v>1.1415525114155251E-4</v>
      </c>
      <c r="FLX8" s="95">
        <f t="shared" si="762"/>
        <v>1.1415525114155251E-4</v>
      </c>
      <c r="FLY8" s="95">
        <f t="shared" si="762"/>
        <v>1.1415525114155251E-4</v>
      </c>
      <c r="FLZ8" s="95">
        <f t="shared" si="762"/>
        <v>1.1415525114155251E-4</v>
      </c>
      <c r="FMA8" s="95">
        <f t="shared" si="762"/>
        <v>1.1415525114155251E-4</v>
      </c>
      <c r="FMB8" s="95">
        <f t="shared" si="762"/>
        <v>1.1415525114155251E-4</v>
      </c>
      <c r="FMC8" s="95">
        <f t="shared" si="762"/>
        <v>1.1415525114155251E-4</v>
      </c>
      <c r="FMD8" s="95">
        <f t="shared" si="762"/>
        <v>1.1415525114155251E-4</v>
      </c>
      <c r="FME8" s="95">
        <f t="shared" si="762"/>
        <v>1.1415525114155251E-4</v>
      </c>
      <c r="FMF8" s="95">
        <f t="shared" si="762"/>
        <v>1.1415525114155251E-4</v>
      </c>
      <c r="FMG8" s="95">
        <f t="shared" si="762"/>
        <v>1.1415525114155251E-4</v>
      </c>
      <c r="FMH8" s="95">
        <f t="shared" si="762"/>
        <v>1.1415525114155251E-4</v>
      </c>
      <c r="FMI8" s="95">
        <f t="shared" si="762"/>
        <v>1.1415525114155251E-4</v>
      </c>
      <c r="FMJ8" s="95">
        <f t="shared" si="762"/>
        <v>1.1415525114155251E-4</v>
      </c>
      <c r="FMK8" s="95">
        <f t="shared" si="762"/>
        <v>1.1415525114155251E-4</v>
      </c>
      <c r="FML8" s="95">
        <f t="shared" si="762"/>
        <v>1.1415525114155251E-4</v>
      </c>
      <c r="FMM8" s="95">
        <f t="shared" si="762"/>
        <v>1.1415525114155251E-4</v>
      </c>
      <c r="FMN8" s="95">
        <f t="shared" si="762"/>
        <v>1.1415525114155251E-4</v>
      </c>
      <c r="FMO8" s="95">
        <f t="shared" si="762"/>
        <v>1.1415525114155251E-4</v>
      </c>
      <c r="FMP8" s="95">
        <f t="shared" si="762"/>
        <v>1.1415525114155251E-4</v>
      </c>
      <c r="FMQ8" s="95">
        <f t="shared" si="762"/>
        <v>1.1415525114155251E-4</v>
      </c>
      <c r="FMR8" s="95">
        <f t="shared" si="762"/>
        <v>1.1415525114155251E-4</v>
      </c>
      <c r="FMS8" s="95">
        <f t="shared" si="762"/>
        <v>1.1415525114155251E-4</v>
      </c>
      <c r="FMT8" s="95">
        <f t="shared" si="762"/>
        <v>1.1415525114155251E-4</v>
      </c>
      <c r="FMU8" s="95">
        <f t="shared" si="762"/>
        <v>1.1415525114155251E-4</v>
      </c>
      <c r="FMV8" s="95">
        <f t="shared" si="762"/>
        <v>1.1415525114155251E-4</v>
      </c>
      <c r="FMW8" s="95">
        <f t="shared" si="762"/>
        <v>1.1415525114155251E-4</v>
      </c>
      <c r="FMX8" s="95">
        <f t="shared" si="762"/>
        <v>1.1415525114155251E-4</v>
      </c>
      <c r="FMY8" s="95">
        <f t="shared" si="762"/>
        <v>1.1415525114155251E-4</v>
      </c>
      <c r="FMZ8" s="95">
        <f t="shared" si="762"/>
        <v>1.1415525114155251E-4</v>
      </c>
      <c r="FNA8" s="95">
        <f t="shared" si="762"/>
        <v>1.1415525114155251E-4</v>
      </c>
      <c r="FNB8" s="95">
        <f t="shared" si="762"/>
        <v>1.1415525114155251E-4</v>
      </c>
      <c r="FNC8" s="95">
        <f t="shared" si="762"/>
        <v>1.1415525114155251E-4</v>
      </c>
      <c r="FND8" s="95">
        <f t="shared" si="762"/>
        <v>1.1415525114155251E-4</v>
      </c>
      <c r="FNE8" s="95">
        <f t="shared" ref="FNE8:FPP8" si="763">FND8</f>
        <v>1.1415525114155251E-4</v>
      </c>
      <c r="FNF8" s="95">
        <f t="shared" si="763"/>
        <v>1.1415525114155251E-4</v>
      </c>
      <c r="FNG8" s="95">
        <f t="shared" si="763"/>
        <v>1.1415525114155251E-4</v>
      </c>
      <c r="FNH8" s="95">
        <f t="shared" si="763"/>
        <v>1.1415525114155251E-4</v>
      </c>
      <c r="FNI8" s="95">
        <f t="shared" si="763"/>
        <v>1.1415525114155251E-4</v>
      </c>
      <c r="FNJ8" s="95">
        <f t="shared" si="763"/>
        <v>1.1415525114155251E-4</v>
      </c>
      <c r="FNK8" s="95">
        <f t="shared" si="763"/>
        <v>1.1415525114155251E-4</v>
      </c>
      <c r="FNL8" s="95">
        <f t="shared" si="763"/>
        <v>1.1415525114155251E-4</v>
      </c>
      <c r="FNM8" s="95">
        <f t="shared" si="763"/>
        <v>1.1415525114155251E-4</v>
      </c>
      <c r="FNN8" s="95">
        <f t="shared" si="763"/>
        <v>1.1415525114155251E-4</v>
      </c>
      <c r="FNO8" s="95">
        <f t="shared" si="763"/>
        <v>1.1415525114155251E-4</v>
      </c>
      <c r="FNP8" s="95">
        <f t="shared" si="763"/>
        <v>1.1415525114155251E-4</v>
      </c>
      <c r="FNQ8" s="95">
        <f t="shared" si="763"/>
        <v>1.1415525114155251E-4</v>
      </c>
      <c r="FNR8" s="95">
        <f t="shared" si="763"/>
        <v>1.1415525114155251E-4</v>
      </c>
      <c r="FNS8" s="95">
        <f t="shared" si="763"/>
        <v>1.1415525114155251E-4</v>
      </c>
      <c r="FNT8" s="95">
        <f t="shared" si="763"/>
        <v>1.1415525114155251E-4</v>
      </c>
      <c r="FNU8" s="95">
        <f t="shared" si="763"/>
        <v>1.1415525114155251E-4</v>
      </c>
      <c r="FNV8" s="95">
        <f t="shared" si="763"/>
        <v>1.1415525114155251E-4</v>
      </c>
      <c r="FNW8" s="95">
        <f t="shared" si="763"/>
        <v>1.1415525114155251E-4</v>
      </c>
      <c r="FNX8" s="95">
        <f t="shared" si="763"/>
        <v>1.1415525114155251E-4</v>
      </c>
      <c r="FNY8" s="95">
        <f t="shared" si="763"/>
        <v>1.1415525114155251E-4</v>
      </c>
      <c r="FNZ8" s="95">
        <f t="shared" si="763"/>
        <v>1.1415525114155251E-4</v>
      </c>
      <c r="FOA8" s="95">
        <f t="shared" si="763"/>
        <v>1.1415525114155251E-4</v>
      </c>
      <c r="FOB8" s="95">
        <f t="shared" si="763"/>
        <v>1.1415525114155251E-4</v>
      </c>
      <c r="FOC8" s="95">
        <f t="shared" si="763"/>
        <v>1.1415525114155251E-4</v>
      </c>
      <c r="FOD8" s="95">
        <f t="shared" si="763"/>
        <v>1.1415525114155251E-4</v>
      </c>
      <c r="FOE8" s="95">
        <f t="shared" si="763"/>
        <v>1.1415525114155251E-4</v>
      </c>
      <c r="FOF8" s="95">
        <f t="shared" si="763"/>
        <v>1.1415525114155251E-4</v>
      </c>
      <c r="FOG8" s="95">
        <f t="shared" si="763"/>
        <v>1.1415525114155251E-4</v>
      </c>
      <c r="FOH8" s="95">
        <f t="shared" si="763"/>
        <v>1.1415525114155251E-4</v>
      </c>
      <c r="FOI8" s="95">
        <f t="shared" si="763"/>
        <v>1.1415525114155251E-4</v>
      </c>
      <c r="FOJ8" s="95">
        <f t="shared" si="763"/>
        <v>1.1415525114155251E-4</v>
      </c>
      <c r="FOK8" s="95">
        <f t="shared" si="763"/>
        <v>1.1415525114155251E-4</v>
      </c>
      <c r="FOL8" s="95">
        <f t="shared" si="763"/>
        <v>1.1415525114155251E-4</v>
      </c>
      <c r="FOM8" s="95">
        <f t="shared" si="763"/>
        <v>1.1415525114155251E-4</v>
      </c>
      <c r="FON8" s="95">
        <f t="shared" si="763"/>
        <v>1.1415525114155251E-4</v>
      </c>
      <c r="FOO8" s="95">
        <f t="shared" si="763"/>
        <v>1.1415525114155251E-4</v>
      </c>
      <c r="FOP8" s="95">
        <f t="shared" si="763"/>
        <v>1.1415525114155251E-4</v>
      </c>
      <c r="FOQ8" s="95">
        <f t="shared" si="763"/>
        <v>1.1415525114155251E-4</v>
      </c>
      <c r="FOR8" s="95">
        <f t="shared" si="763"/>
        <v>1.1415525114155251E-4</v>
      </c>
      <c r="FOS8" s="95">
        <f t="shared" si="763"/>
        <v>1.1415525114155251E-4</v>
      </c>
      <c r="FOT8" s="95">
        <f t="shared" si="763"/>
        <v>1.1415525114155251E-4</v>
      </c>
      <c r="FOU8" s="95">
        <f t="shared" si="763"/>
        <v>1.1415525114155251E-4</v>
      </c>
      <c r="FOV8" s="95">
        <f t="shared" si="763"/>
        <v>1.1415525114155251E-4</v>
      </c>
      <c r="FOW8" s="95">
        <f t="shared" si="763"/>
        <v>1.1415525114155251E-4</v>
      </c>
      <c r="FOX8" s="95">
        <f t="shared" si="763"/>
        <v>1.1415525114155251E-4</v>
      </c>
      <c r="FOY8" s="95">
        <f t="shared" si="763"/>
        <v>1.1415525114155251E-4</v>
      </c>
      <c r="FOZ8" s="95">
        <f t="shared" si="763"/>
        <v>1.1415525114155251E-4</v>
      </c>
      <c r="FPA8" s="95">
        <f t="shared" si="763"/>
        <v>1.1415525114155251E-4</v>
      </c>
      <c r="FPB8" s="95">
        <f t="shared" si="763"/>
        <v>1.1415525114155251E-4</v>
      </c>
      <c r="FPC8" s="95">
        <f t="shared" si="763"/>
        <v>1.1415525114155251E-4</v>
      </c>
      <c r="FPD8" s="95">
        <f t="shared" si="763"/>
        <v>1.1415525114155251E-4</v>
      </c>
      <c r="FPE8" s="95">
        <f t="shared" si="763"/>
        <v>1.1415525114155251E-4</v>
      </c>
      <c r="FPF8" s="95">
        <f t="shared" si="763"/>
        <v>1.1415525114155251E-4</v>
      </c>
      <c r="FPG8" s="95">
        <f t="shared" si="763"/>
        <v>1.1415525114155251E-4</v>
      </c>
      <c r="FPH8" s="95">
        <f t="shared" si="763"/>
        <v>1.1415525114155251E-4</v>
      </c>
      <c r="FPI8" s="95">
        <f t="shared" si="763"/>
        <v>1.1415525114155251E-4</v>
      </c>
      <c r="FPJ8" s="95">
        <f t="shared" si="763"/>
        <v>1.1415525114155251E-4</v>
      </c>
      <c r="FPK8" s="95">
        <f t="shared" si="763"/>
        <v>1.1415525114155251E-4</v>
      </c>
      <c r="FPL8" s="95">
        <f t="shared" si="763"/>
        <v>1.1415525114155251E-4</v>
      </c>
      <c r="FPM8" s="95">
        <f t="shared" si="763"/>
        <v>1.1415525114155251E-4</v>
      </c>
      <c r="FPN8" s="95">
        <f t="shared" si="763"/>
        <v>1.1415525114155251E-4</v>
      </c>
      <c r="FPO8" s="95">
        <f t="shared" si="763"/>
        <v>1.1415525114155251E-4</v>
      </c>
      <c r="FPP8" s="95">
        <f t="shared" si="763"/>
        <v>1.1415525114155251E-4</v>
      </c>
      <c r="FPQ8" s="95">
        <f t="shared" ref="FPQ8:FSB8" si="764">FPP8</f>
        <v>1.1415525114155251E-4</v>
      </c>
      <c r="FPR8" s="95">
        <f t="shared" si="764"/>
        <v>1.1415525114155251E-4</v>
      </c>
      <c r="FPS8" s="95">
        <f t="shared" si="764"/>
        <v>1.1415525114155251E-4</v>
      </c>
      <c r="FPT8" s="95">
        <f t="shared" si="764"/>
        <v>1.1415525114155251E-4</v>
      </c>
      <c r="FPU8" s="95">
        <f t="shared" si="764"/>
        <v>1.1415525114155251E-4</v>
      </c>
      <c r="FPV8" s="95">
        <f t="shared" si="764"/>
        <v>1.1415525114155251E-4</v>
      </c>
      <c r="FPW8" s="95">
        <f t="shared" si="764"/>
        <v>1.1415525114155251E-4</v>
      </c>
      <c r="FPX8" s="95">
        <f t="shared" si="764"/>
        <v>1.1415525114155251E-4</v>
      </c>
      <c r="FPY8" s="95">
        <f t="shared" si="764"/>
        <v>1.1415525114155251E-4</v>
      </c>
      <c r="FPZ8" s="95">
        <f t="shared" si="764"/>
        <v>1.1415525114155251E-4</v>
      </c>
      <c r="FQA8" s="95">
        <f t="shared" si="764"/>
        <v>1.1415525114155251E-4</v>
      </c>
      <c r="FQB8" s="95">
        <f t="shared" si="764"/>
        <v>1.1415525114155251E-4</v>
      </c>
      <c r="FQC8" s="95">
        <f t="shared" si="764"/>
        <v>1.1415525114155251E-4</v>
      </c>
      <c r="FQD8" s="95">
        <f t="shared" si="764"/>
        <v>1.1415525114155251E-4</v>
      </c>
      <c r="FQE8" s="95">
        <f t="shared" si="764"/>
        <v>1.1415525114155251E-4</v>
      </c>
      <c r="FQF8" s="95">
        <f t="shared" si="764"/>
        <v>1.1415525114155251E-4</v>
      </c>
      <c r="FQG8" s="95">
        <f t="shared" si="764"/>
        <v>1.1415525114155251E-4</v>
      </c>
      <c r="FQH8" s="95">
        <f t="shared" si="764"/>
        <v>1.1415525114155251E-4</v>
      </c>
      <c r="FQI8" s="95">
        <f t="shared" si="764"/>
        <v>1.1415525114155251E-4</v>
      </c>
      <c r="FQJ8" s="95">
        <f t="shared" si="764"/>
        <v>1.1415525114155251E-4</v>
      </c>
      <c r="FQK8" s="95">
        <f t="shared" si="764"/>
        <v>1.1415525114155251E-4</v>
      </c>
      <c r="FQL8" s="95">
        <f t="shared" si="764"/>
        <v>1.1415525114155251E-4</v>
      </c>
      <c r="FQM8" s="95">
        <f t="shared" si="764"/>
        <v>1.1415525114155251E-4</v>
      </c>
      <c r="FQN8" s="95">
        <f t="shared" si="764"/>
        <v>1.1415525114155251E-4</v>
      </c>
      <c r="FQO8" s="95">
        <f t="shared" si="764"/>
        <v>1.1415525114155251E-4</v>
      </c>
      <c r="FQP8" s="95">
        <f t="shared" si="764"/>
        <v>1.1415525114155251E-4</v>
      </c>
      <c r="FQQ8" s="95">
        <f t="shared" si="764"/>
        <v>1.1415525114155251E-4</v>
      </c>
      <c r="FQR8" s="95">
        <f t="shared" si="764"/>
        <v>1.1415525114155251E-4</v>
      </c>
      <c r="FQS8" s="95">
        <f t="shared" si="764"/>
        <v>1.1415525114155251E-4</v>
      </c>
      <c r="FQT8" s="95">
        <f t="shared" si="764"/>
        <v>1.1415525114155251E-4</v>
      </c>
      <c r="FQU8" s="95">
        <f t="shared" si="764"/>
        <v>1.1415525114155251E-4</v>
      </c>
      <c r="FQV8" s="95">
        <f t="shared" si="764"/>
        <v>1.1415525114155251E-4</v>
      </c>
      <c r="FQW8" s="95">
        <f t="shared" si="764"/>
        <v>1.1415525114155251E-4</v>
      </c>
      <c r="FQX8" s="95">
        <f t="shared" si="764"/>
        <v>1.1415525114155251E-4</v>
      </c>
      <c r="FQY8" s="95">
        <f t="shared" si="764"/>
        <v>1.1415525114155251E-4</v>
      </c>
      <c r="FQZ8" s="95">
        <f t="shared" si="764"/>
        <v>1.1415525114155251E-4</v>
      </c>
      <c r="FRA8" s="95">
        <f t="shared" si="764"/>
        <v>1.1415525114155251E-4</v>
      </c>
      <c r="FRB8" s="95">
        <f t="shared" si="764"/>
        <v>1.1415525114155251E-4</v>
      </c>
      <c r="FRC8" s="95">
        <f t="shared" si="764"/>
        <v>1.1415525114155251E-4</v>
      </c>
      <c r="FRD8" s="95">
        <f t="shared" si="764"/>
        <v>1.1415525114155251E-4</v>
      </c>
      <c r="FRE8" s="95">
        <f t="shared" si="764"/>
        <v>1.1415525114155251E-4</v>
      </c>
      <c r="FRF8" s="95">
        <f t="shared" si="764"/>
        <v>1.1415525114155251E-4</v>
      </c>
      <c r="FRG8" s="95">
        <f t="shared" si="764"/>
        <v>1.1415525114155251E-4</v>
      </c>
      <c r="FRH8" s="95">
        <f t="shared" si="764"/>
        <v>1.1415525114155251E-4</v>
      </c>
      <c r="FRI8" s="95">
        <f t="shared" si="764"/>
        <v>1.1415525114155251E-4</v>
      </c>
      <c r="FRJ8" s="95">
        <f t="shared" si="764"/>
        <v>1.1415525114155251E-4</v>
      </c>
      <c r="FRK8" s="95">
        <f t="shared" si="764"/>
        <v>1.1415525114155251E-4</v>
      </c>
      <c r="FRL8" s="95">
        <f t="shared" si="764"/>
        <v>1.1415525114155251E-4</v>
      </c>
      <c r="FRM8" s="95">
        <f t="shared" si="764"/>
        <v>1.1415525114155251E-4</v>
      </c>
      <c r="FRN8" s="95">
        <f t="shared" si="764"/>
        <v>1.1415525114155251E-4</v>
      </c>
      <c r="FRO8" s="95">
        <f t="shared" si="764"/>
        <v>1.1415525114155251E-4</v>
      </c>
      <c r="FRP8" s="95">
        <f t="shared" si="764"/>
        <v>1.1415525114155251E-4</v>
      </c>
      <c r="FRQ8" s="95">
        <f t="shared" si="764"/>
        <v>1.1415525114155251E-4</v>
      </c>
      <c r="FRR8" s="95">
        <f t="shared" si="764"/>
        <v>1.1415525114155251E-4</v>
      </c>
      <c r="FRS8" s="95">
        <f t="shared" si="764"/>
        <v>1.1415525114155251E-4</v>
      </c>
      <c r="FRT8" s="95">
        <f t="shared" si="764"/>
        <v>1.1415525114155251E-4</v>
      </c>
      <c r="FRU8" s="95">
        <f t="shared" si="764"/>
        <v>1.1415525114155251E-4</v>
      </c>
      <c r="FRV8" s="95">
        <f t="shared" si="764"/>
        <v>1.1415525114155251E-4</v>
      </c>
      <c r="FRW8" s="95">
        <f t="shared" si="764"/>
        <v>1.1415525114155251E-4</v>
      </c>
      <c r="FRX8" s="95">
        <f t="shared" si="764"/>
        <v>1.1415525114155251E-4</v>
      </c>
      <c r="FRY8" s="95">
        <f t="shared" si="764"/>
        <v>1.1415525114155251E-4</v>
      </c>
      <c r="FRZ8" s="95">
        <f t="shared" si="764"/>
        <v>1.1415525114155251E-4</v>
      </c>
      <c r="FSA8" s="95">
        <f t="shared" si="764"/>
        <v>1.1415525114155251E-4</v>
      </c>
      <c r="FSB8" s="95">
        <f t="shared" si="764"/>
        <v>1.1415525114155251E-4</v>
      </c>
      <c r="FSC8" s="95">
        <f t="shared" ref="FSC8:FUN8" si="765">FSB8</f>
        <v>1.1415525114155251E-4</v>
      </c>
      <c r="FSD8" s="95">
        <f t="shared" si="765"/>
        <v>1.1415525114155251E-4</v>
      </c>
      <c r="FSE8" s="95">
        <f t="shared" si="765"/>
        <v>1.1415525114155251E-4</v>
      </c>
      <c r="FSF8" s="95">
        <f t="shared" si="765"/>
        <v>1.1415525114155251E-4</v>
      </c>
      <c r="FSG8" s="95">
        <f t="shared" si="765"/>
        <v>1.1415525114155251E-4</v>
      </c>
      <c r="FSH8" s="95">
        <f t="shared" si="765"/>
        <v>1.1415525114155251E-4</v>
      </c>
      <c r="FSI8" s="95">
        <f t="shared" si="765"/>
        <v>1.1415525114155251E-4</v>
      </c>
      <c r="FSJ8" s="95">
        <f t="shared" si="765"/>
        <v>1.1415525114155251E-4</v>
      </c>
      <c r="FSK8" s="95">
        <f t="shared" si="765"/>
        <v>1.1415525114155251E-4</v>
      </c>
      <c r="FSL8" s="95">
        <f t="shared" si="765"/>
        <v>1.1415525114155251E-4</v>
      </c>
      <c r="FSM8" s="95">
        <f t="shared" si="765"/>
        <v>1.1415525114155251E-4</v>
      </c>
      <c r="FSN8" s="95">
        <f t="shared" si="765"/>
        <v>1.1415525114155251E-4</v>
      </c>
      <c r="FSO8" s="95">
        <f t="shared" si="765"/>
        <v>1.1415525114155251E-4</v>
      </c>
      <c r="FSP8" s="95">
        <f t="shared" si="765"/>
        <v>1.1415525114155251E-4</v>
      </c>
      <c r="FSQ8" s="95">
        <f t="shared" si="765"/>
        <v>1.1415525114155251E-4</v>
      </c>
      <c r="FSR8" s="95">
        <f t="shared" si="765"/>
        <v>1.1415525114155251E-4</v>
      </c>
      <c r="FSS8" s="95">
        <f t="shared" si="765"/>
        <v>1.1415525114155251E-4</v>
      </c>
      <c r="FST8" s="95">
        <f t="shared" si="765"/>
        <v>1.1415525114155251E-4</v>
      </c>
      <c r="FSU8" s="95">
        <f t="shared" si="765"/>
        <v>1.1415525114155251E-4</v>
      </c>
      <c r="FSV8" s="95">
        <f t="shared" si="765"/>
        <v>1.1415525114155251E-4</v>
      </c>
      <c r="FSW8" s="95">
        <f t="shared" si="765"/>
        <v>1.1415525114155251E-4</v>
      </c>
      <c r="FSX8" s="95">
        <f t="shared" si="765"/>
        <v>1.1415525114155251E-4</v>
      </c>
      <c r="FSY8" s="95">
        <f t="shared" si="765"/>
        <v>1.1415525114155251E-4</v>
      </c>
      <c r="FSZ8" s="95">
        <f t="shared" si="765"/>
        <v>1.1415525114155251E-4</v>
      </c>
      <c r="FTA8" s="95">
        <f t="shared" si="765"/>
        <v>1.1415525114155251E-4</v>
      </c>
      <c r="FTB8" s="95">
        <f t="shared" si="765"/>
        <v>1.1415525114155251E-4</v>
      </c>
      <c r="FTC8" s="95">
        <f t="shared" si="765"/>
        <v>1.1415525114155251E-4</v>
      </c>
      <c r="FTD8" s="95">
        <f t="shared" si="765"/>
        <v>1.1415525114155251E-4</v>
      </c>
      <c r="FTE8" s="95">
        <f t="shared" si="765"/>
        <v>1.1415525114155251E-4</v>
      </c>
      <c r="FTF8" s="95">
        <f t="shared" si="765"/>
        <v>1.1415525114155251E-4</v>
      </c>
      <c r="FTG8" s="95">
        <f t="shared" si="765"/>
        <v>1.1415525114155251E-4</v>
      </c>
      <c r="FTH8" s="95">
        <f t="shared" si="765"/>
        <v>1.1415525114155251E-4</v>
      </c>
      <c r="FTI8" s="95">
        <f t="shared" si="765"/>
        <v>1.1415525114155251E-4</v>
      </c>
      <c r="FTJ8" s="95">
        <f t="shared" si="765"/>
        <v>1.1415525114155251E-4</v>
      </c>
      <c r="FTK8" s="95">
        <f t="shared" si="765"/>
        <v>1.1415525114155251E-4</v>
      </c>
      <c r="FTL8" s="95">
        <f t="shared" si="765"/>
        <v>1.1415525114155251E-4</v>
      </c>
      <c r="FTM8" s="95">
        <f t="shared" si="765"/>
        <v>1.1415525114155251E-4</v>
      </c>
      <c r="FTN8" s="95">
        <f t="shared" si="765"/>
        <v>1.1415525114155251E-4</v>
      </c>
      <c r="FTO8" s="95">
        <f t="shared" si="765"/>
        <v>1.1415525114155251E-4</v>
      </c>
      <c r="FTP8" s="95">
        <f t="shared" si="765"/>
        <v>1.1415525114155251E-4</v>
      </c>
      <c r="FTQ8" s="95">
        <f t="shared" si="765"/>
        <v>1.1415525114155251E-4</v>
      </c>
      <c r="FTR8" s="95">
        <f t="shared" si="765"/>
        <v>1.1415525114155251E-4</v>
      </c>
      <c r="FTS8" s="95">
        <f t="shared" si="765"/>
        <v>1.1415525114155251E-4</v>
      </c>
      <c r="FTT8" s="95">
        <f t="shared" si="765"/>
        <v>1.1415525114155251E-4</v>
      </c>
      <c r="FTU8" s="95">
        <f t="shared" si="765"/>
        <v>1.1415525114155251E-4</v>
      </c>
      <c r="FTV8" s="95">
        <f t="shared" si="765"/>
        <v>1.1415525114155251E-4</v>
      </c>
      <c r="FTW8" s="95">
        <f t="shared" si="765"/>
        <v>1.1415525114155251E-4</v>
      </c>
      <c r="FTX8" s="95">
        <f t="shared" si="765"/>
        <v>1.1415525114155251E-4</v>
      </c>
      <c r="FTY8" s="95">
        <f t="shared" si="765"/>
        <v>1.1415525114155251E-4</v>
      </c>
      <c r="FTZ8" s="95">
        <f t="shared" si="765"/>
        <v>1.1415525114155251E-4</v>
      </c>
      <c r="FUA8" s="95">
        <f t="shared" si="765"/>
        <v>1.1415525114155251E-4</v>
      </c>
      <c r="FUB8" s="95">
        <f t="shared" si="765"/>
        <v>1.1415525114155251E-4</v>
      </c>
      <c r="FUC8" s="95">
        <f t="shared" si="765"/>
        <v>1.1415525114155251E-4</v>
      </c>
      <c r="FUD8" s="95">
        <f t="shared" si="765"/>
        <v>1.1415525114155251E-4</v>
      </c>
      <c r="FUE8" s="95">
        <f t="shared" si="765"/>
        <v>1.1415525114155251E-4</v>
      </c>
      <c r="FUF8" s="95">
        <f t="shared" si="765"/>
        <v>1.1415525114155251E-4</v>
      </c>
      <c r="FUG8" s="95">
        <f t="shared" si="765"/>
        <v>1.1415525114155251E-4</v>
      </c>
      <c r="FUH8" s="95">
        <f t="shared" si="765"/>
        <v>1.1415525114155251E-4</v>
      </c>
      <c r="FUI8" s="95">
        <f t="shared" si="765"/>
        <v>1.1415525114155251E-4</v>
      </c>
      <c r="FUJ8" s="95">
        <f t="shared" si="765"/>
        <v>1.1415525114155251E-4</v>
      </c>
      <c r="FUK8" s="95">
        <f t="shared" si="765"/>
        <v>1.1415525114155251E-4</v>
      </c>
      <c r="FUL8" s="95">
        <f t="shared" si="765"/>
        <v>1.1415525114155251E-4</v>
      </c>
      <c r="FUM8" s="95">
        <f t="shared" si="765"/>
        <v>1.1415525114155251E-4</v>
      </c>
      <c r="FUN8" s="95">
        <f t="shared" si="765"/>
        <v>1.1415525114155251E-4</v>
      </c>
      <c r="FUO8" s="95">
        <f t="shared" ref="FUO8:FWZ8" si="766">FUN8</f>
        <v>1.1415525114155251E-4</v>
      </c>
      <c r="FUP8" s="95">
        <f t="shared" si="766"/>
        <v>1.1415525114155251E-4</v>
      </c>
      <c r="FUQ8" s="95">
        <f t="shared" si="766"/>
        <v>1.1415525114155251E-4</v>
      </c>
      <c r="FUR8" s="95">
        <f t="shared" si="766"/>
        <v>1.1415525114155251E-4</v>
      </c>
      <c r="FUS8" s="95">
        <f t="shared" si="766"/>
        <v>1.1415525114155251E-4</v>
      </c>
      <c r="FUT8" s="95">
        <f t="shared" si="766"/>
        <v>1.1415525114155251E-4</v>
      </c>
      <c r="FUU8" s="95">
        <f t="shared" si="766"/>
        <v>1.1415525114155251E-4</v>
      </c>
      <c r="FUV8" s="95">
        <f t="shared" si="766"/>
        <v>1.1415525114155251E-4</v>
      </c>
      <c r="FUW8" s="95">
        <f t="shared" si="766"/>
        <v>1.1415525114155251E-4</v>
      </c>
      <c r="FUX8" s="95">
        <f t="shared" si="766"/>
        <v>1.1415525114155251E-4</v>
      </c>
      <c r="FUY8" s="95">
        <f t="shared" si="766"/>
        <v>1.1415525114155251E-4</v>
      </c>
      <c r="FUZ8" s="95">
        <f t="shared" si="766"/>
        <v>1.1415525114155251E-4</v>
      </c>
      <c r="FVA8" s="95">
        <f t="shared" si="766"/>
        <v>1.1415525114155251E-4</v>
      </c>
      <c r="FVB8" s="95">
        <f t="shared" si="766"/>
        <v>1.1415525114155251E-4</v>
      </c>
      <c r="FVC8" s="95">
        <f t="shared" si="766"/>
        <v>1.1415525114155251E-4</v>
      </c>
      <c r="FVD8" s="95">
        <f t="shared" si="766"/>
        <v>1.1415525114155251E-4</v>
      </c>
      <c r="FVE8" s="95">
        <f t="shared" si="766"/>
        <v>1.1415525114155251E-4</v>
      </c>
      <c r="FVF8" s="95">
        <f t="shared" si="766"/>
        <v>1.1415525114155251E-4</v>
      </c>
      <c r="FVG8" s="95">
        <f t="shared" si="766"/>
        <v>1.1415525114155251E-4</v>
      </c>
      <c r="FVH8" s="95">
        <f t="shared" si="766"/>
        <v>1.1415525114155251E-4</v>
      </c>
      <c r="FVI8" s="95">
        <f t="shared" si="766"/>
        <v>1.1415525114155251E-4</v>
      </c>
      <c r="FVJ8" s="95">
        <f t="shared" si="766"/>
        <v>1.1415525114155251E-4</v>
      </c>
      <c r="FVK8" s="95">
        <f t="shared" si="766"/>
        <v>1.1415525114155251E-4</v>
      </c>
      <c r="FVL8" s="95">
        <f t="shared" si="766"/>
        <v>1.1415525114155251E-4</v>
      </c>
      <c r="FVM8" s="95">
        <f t="shared" si="766"/>
        <v>1.1415525114155251E-4</v>
      </c>
      <c r="FVN8" s="95">
        <f t="shared" si="766"/>
        <v>1.1415525114155251E-4</v>
      </c>
      <c r="FVO8" s="95">
        <f t="shared" si="766"/>
        <v>1.1415525114155251E-4</v>
      </c>
      <c r="FVP8" s="95">
        <f t="shared" si="766"/>
        <v>1.1415525114155251E-4</v>
      </c>
      <c r="FVQ8" s="95">
        <f t="shared" si="766"/>
        <v>1.1415525114155251E-4</v>
      </c>
      <c r="FVR8" s="95">
        <f t="shared" si="766"/>
        <v>1.1415525114155251E-4</v>
      </c>
      <c r="FVS8" s="95">
        <f t="shared" si="766"/>
        <v>1.1415525114155251E-4</v>
      </c>
      <c r="FVT8" s="95">
        <f t="shared" si="766"/>
        <v>1.1415525114155251E-4</v>
      </c>
      <c r="FVU8" s="95">
        <f t="shared" si="766"/>
        <v>1.1415525114155251E-4</v>
      </c>
      <c r="FVV8" s="95">
        <f t="shared" si="766"/>
        <v>1.1415525114155251E-4</v>
      </c>
      <c r="FVW8" s="95">
        <f t="shared" si="766"/>
        <v>1.1415525114155251E-4</v>
      </c>
      <c r="FVX8" s="95">
        <f t="shared" si="766"/>
        <v>1.1415525114155251E-4</v>
      </c>
      <c r="FVY8" s="95">
        <f t="shared" si="766"/>
        <v>1.1415525114155251E-4</v>
      </c>
      <c r="FVZ8" s="95">
        <f t="shared" si="766"/>
        <v>1.1415525114155251E-4</v>
      </c>
      <c r="FWA8" s="95">
        <f t="shared" si="766"/>
        <v>1.1415525114155251E-4</v>
      </c>
      <c r="FWB8" s="95">
        <f t="shared" si="766"/>
        <v>1.1415525114155251E-4</v>
      </c>
      <c r="FWC8" s="95">
        <f t="shared" si="766"/>
        <v>1.1415525114155251E-4</v>
      </c>
      <c r="FWD8" s="95">
        <f t="shared" si="766"/>
        <v>1.1415525114155251E-4</v>
      </c>
      <c r="FWE8" s="95">
        <f t="shared" si="766"/>
        <v>1.1415525114155251E-4</v>
      </c>
      <c r="FWF8" s="95">
        <f t="shared" si="766"/>
        <v>1.1415525114155251E-4</v>
      </c>
      <c r="FWG8" s="95">
        <f t="shared" si="766"/>
        <v>1.1415525114155251E-4</v>
      </c>
      <c r="FWH8" s="95">
        <f t="shared" si="766"/>
        <v>1.1415525114155251E-4</v>
      </c>
      <c r="FWI8" s="95">
        <f t="shared" si="766"/>
        <v>1.1415525114155251E-4</v>
      </c>
      <c r="FWJ8" s="95">
        <f t="shared" si="766"/>
        <v>1.1415525114155251E-4</v>
      </c>
      <c r="FWK8" s="95">
        <f t="shared" si="766"/>
        <v>1.1415525114155251E-4</v>
      </c>
      <c r="FWL8" s="95">
        <f t="shared" si="766"/>
        <v>1.1415525114155251E-4</v>
      </c>
      <c r="FWM8" s="95">
        <f t="shared" si="766"/>
        <v>1.1415525114155251E-4</v>
      </c>
      <c r="FWN8" s="95">
        <f t="shared" si="766"/>
        <v>1.1415525114155251E-4</v>
      </c>
      <c r="FWO8" s="95">
        <f t="shared" si="766"/>
        <v>1.1415525114155251E-4</v>
      </c>
      <c r="FWP8" s="95">
        <f t="shared" si="766"/>
        <v>1.1415525114155251E-4</v>
      </c>
      <c r="FWQ8" s="95">
        <f t="shared" si="766"/>
        <v>1.1415525114155251E-4</v>
      </c>
      <c r="FWR8" s="95">
        <f t="shared" si="766"/>
        <v>1.1415525114155251E-4</v>
      </c>
      <c r="FWS8" s="95">
        <f t="shared" si="766"/>
        <v>1.1415525114155251E-4</v>
      </c>
      <c r="FWT8" s="95">
        <f t="shared" si="766"/>
        <v>1.1415525114155251E-4</v>
      </c>
      <c r="FWU8" s="95">
        <f t="shared" si="766"/>
        <v>1.1415525114155251E-4</v>
      </c>
      <c r="FWV8" s="95">
        <f t="shared" si="766"/>
        <v>1.1415525114155251E-4</v>
      </c>
      <c r="FWW8" s="95">
        <f t="shared" si="766"/>
        <v>1.1415525114155251E-4</v>
      </c>
      <c r="FWX8" s="95">
        <f t="shared" si="766"/>
        <v>1.1415525114155251E-4</v>
      </c>
      <c r="FWY8" s="95">
        <f t="shared" si="766"/>
        <v>1.1415525114155251E-4</v>
      </c>
      <c r="FWZ8" s="95">
        <f t="shared" si="766"/>
        <v>1.1415525114155251E-4</v>
      </c>
      <c r="FXA8" s="95">
        <f t="shared" ref="FXA8:FZL8" si="767">FWZ8</f>
        <v>1.1415525114155251E-4</v>
      </c>
      <c r="FXB8" s="95">
        <f t="shared" si="767"/>
        <v>1.1415525114155251E-4</v>
      </c>
      <c r="FXC8" s="95">
        <f t="shared" si="767"/>
        <v>1.1415525114155251E-4</v>
      </c>
      <c r="FXD8" s="95">
        <f t="shared" si="767"/>
        <v>1.1415525114155251E-4</v>
      </c>
      <c r="FXE8" s="95">
        <f t="shared" si="767"/>
        <v>1.1415525114155251E-4</v>
      </c>
      <c r="FXF8" s="95">
        <f t="shared" si="767"/>
        <v>1.1415525114155251E-4</v>
      </c>
      <c r="FXG8" s="95">
        <f t="shared" si="767"/>
        <v>1.1415525114155251E-4</v>
      </c>
      <c r="FXH8" s="95">
        <f t="shared" si="767"/>
        <v>1.1415525114155251E-4</v>
      </c>
      <c r="FXI8" s="95">
        <f t="shared" si="767"/>
        <v>1.1415525114155251E-4</v>
      </c>
      <c r="FXJ8" s="95">
        <f t="shared" si="767"/>
        <v>1.1415525114155251E-4</v>
      </c>
      <c r="FXK8" s="95">
        <f t="shared" si="767"/>
        <v>1.1415525114155251E-4</v>
      </c>
      <c r="FXL8" s="95">
        <f t="shared" si="767"/>
        <v>1.1415525114155251E-4</v>
      </c>
      <c r="FXM8" s="95">
        <f t="shared" si="767"/>
        <v>1.1415525114155251E-4</v>
      </c>
      <c r="FXN8" s="95">
        <f t="shared" si="767"/>
        <v>1.1415525114155251E-4</v>
      </c>
      <c r="FXO8" s="95">
        <f t="shared" si="767"/>
        <v>1.1415525114155251E-4</v>
      </c>
      <c r="FXP8" s="95">
        <f t="shared" si="767"/>
        <v>1.1415525114155251E-4</v>
      </c>
      <c r="FXQ8" s="95">
        <f t="shared" si="767"/>
        <v>1.1415525114155251E-4</v>
      </c>
      <c r="FXR8" s="95">
        <f t="shared" si="767"/>
        <v>1.1415525114155251E-4</v>
      </c>
      <c r="FXS8" s="95">
        <f t="shared" si="767"/>
        <v>1.1415525114155251E-4</v>
      </c>
      <c r="FXT8" s="95">
        <f t="shared" si="767"/>
        <v>1.1415525114155251E-4</v>
      </c>
      <c r="FXU8" s="95">
        <f t="shared" si="767"/>
        <v>1.1415525114155251E-4</v>
      </c>
      <c r="FXV8" s="95">
        <f t="shared" si="767"/>
        <v>1.1415525114155251E-4</v>
      </c>
      <c r="FXW8" s="95">
        <f t="shared" si="767"/>
        <v>1.1415525114155251E-4</v>
      </c>
      <c r="FXX8" s="95">
        <f t="shared" si="767"/>
        <v>1.1415525114155251E-4</v>
      </c>
      <c r="FXY8" s="95">
        <f t="shared" si="767"/>
        <v>1.1415525114155251E-4</v>
      </c>
      <c r="FXZ8" s="95">
        <f t="shared" si="767"/>
        <v>1.1415525114155251E-4</v>
      </c>
      <c r="FYA8" s="95">
        <f t="shared" si="767"/>
        <v>1.1415525114155251E-4</v>
      </c>
      <c r="FYB8" s="95">
        <f t="shared" si="767"/>
        <v>1.1415525114155251E-4</v>
      </c>
      <c r="FYC8" s="95">
        <f t="shared" si="767"/>
        <v>1.1415525114155251E-4</v>
      </c>
      <c r="FYD8" s="95">
        <f t="shared" si="767"/>
        <v>1.1415525114155251E-4</v>
      </c>
      <c r="FYE8" s="95">
        <f t="shared" si="767"/>
        <v>1.1415525114155251E-4</v>
      </c>
      <c r="FYF8" s="95">
        <f t="shared" si="767"/>
        <v>1.1415525114155251E-4</v>
      </c>
      <c r="FYG8" s="95">
        <f t="shared" si="767"/>
        <v>1.1415525114155251E-4</v>
      </c>
      <c r="FYH8" s="95">
        <f t="shared" si="767"/>
        <v>1.1415525114155251E-4</v>
      </c>
      <c r="FYI8" s="95">
        <f t="shared" si="767"/>
        <v>1.1415525114155251E-4</v>
      </c>
      <c r="FYJ8" s="95">
        <f t="shared" si="767"/>
        <v>1.1415525114155251E-4</v>
      </c>
      <c r="FYK8" s="95">
        <f t="shared" si="767"/>
        <v>1.1415525114155251E-4</v>
      </c>
      <c r="FYL8" s="95">
        <f t="shared" si="767"/>
        <v>1.1415525114155251E-4</v>
      </c>
      <c r="FYM8" s="95">
        <f t="shared" si="767"/>
        <v>1.1415525114155251E-4</v>
      </c>
      <c r="FYN8" s="95">
        <f t="shared" si="767"/>
        <v>1.1415525114155251E-4</v>
      </c>
      <c r="FYO8" s="95">
        <f t="shared" si="767"/>
        <v>1.1415525114155251E-4</v>
      </c>
      <c r="FYP8" s="95">
        <f t="shared" si="767"/>
        <v>1.1415525114155251E-4</v>
      </c>
      <c r="FYQ8" s="95">
        <f t="shared" si="767"/>
        <v>1.1415525114155251E-4</v>
      </c>
      <c r="FYR8" s="95">
        <f t="shared" si="767"/>
        <v>1.1415525114155251E-4</v>
      </c>
      <c r="FYS8" s="95">
        <f t="shared" si="767"/>
        <v>1.1415525114155251E-4</v>
      </c>
      <c r="FYT8" s="95">
        <f t="shared" si="767"/>
        <v>1.1415525114155251E-4</v>
      </c>
      <c r="FYU8" s="95">
        <f t="shared" si="767"/>
        <v>1.1415525114155251E-4</v>
      </c>
      <c r="FYV8" s="95">
        <f t="shared" si="767"/>
        <v>1.1415525114155251E-4</v>
      </c>
      <c r="FYW8" s="95">
        <f t="shared" si="767"/>
        <v>1.1415525114155251E-4</v>
      </c>
      <c r="FYX8" s="95">
        <f t="shared" si="767"/>
        <v>1.1415525114155251E-4</v>
      </c>
      <c r="FYY8" s="95">
        <f t="shared" si="767"/>
        <v>1.1415525114155251E-4</v>
      </c>
      <c r="FYZ8" s="95">
        <f t="shared" si="767"/>
        <v>1.1415525114155251E-4</v>
      </c>
      <c r="FZA8" s="95">
        <f t="shared" si="767"/>
        <v>1.1415525114155251E-4</v>
      </c>
      <c r="FZB8" s="95">
        <f t="shared" si="767"/>
        <v>1.1415525114155251E-4</v>
      </c>
      <c r="FZC8" s="95">
        <f t="shared" si="767"/>
        <v>1.1415525114155251E-4</v>
      </c>
      <c r="FZD8" s="95">
        <f t="shared" si="767"/>
        <v>1.1415525114155251E-4</v>
      </c>
      <c r="FZE8" s="95">
        <f t="shared" si="767"/>
        <v>1.1415525114155251E-4</v>
      </c>
      <c r="FZF8" s="95">
        <f t="shared" si="767"/>
        <v>1.1415525114155251E-4</v>
      </c>
      <c r="FZG8" s="95">
        <f t="shared" si="767"/>
        <v>1.1415525114155251E-4</v>
      </c>
      <c r="FZH8" s="95">
        <f t="shared" si="767"/>
        <v>1.1415525114155251E-4</v>
      </c>
      <c r="FZI8" s="95">
        <f t="shared" si="767"/>
        <v>1.1415525114155251E-4</v>
      </c>
      <c r="FZJ8" s="95">
        <f t="shared" si="767"/>
        <v>1.1415525114155251E-4</v>
      </c>
      <c r="FZK8" s="95">
        <f t="shared" si="767"/>
        <v>1.1415525114155251E-4</v>
      </c>
      <c r="FZL8" s="95">
        <f t="shared" si="767"/>
        <v>1.1415525114155251E-4</v>
      </c>
      <c r="FZM8" s="95">
        <f t="shared" ref="FZM8:GBX8" si="768">FZL8</f>
        <v>1.1415525114155251E-4</v>
      </c>
      <c r="FZN8" s="95">
        <f t="shared" si="768"/>
        <v>1.1415525114155251E-4</v>
      </c>
      <c r="FZO8" s="95">
        <f t="shared" si="768"/>
        <v>1.1415525114155251E-4</v>
      </c>
      <c r="FZP8" s="95">
        <f t="shared" si="768"/>
        <v>1.1415525114155251E-4</v>
      </c>
      <c r="FZQ8" s="95">
        <f t="shared" si="768"/>
        <v>1.1415525114155251E-4</v>
      </c>
      <c r="FZR8" s="95">
        <f t="shared" si="768"/>
        <v>1.1415525114155251E-4</v>
      </c>
      <c r="FZS8" s="95">
        <f t="shared" si="768"/>
        <v>1.1415525114155251E-4</v>
      </c>
      <c r="FZT8" s="95">
        <f t="shared" si="768"/>
        <v>1.1415525114155251E-4</v>
      </c>
      <c r="FZU8" s="95">
        <f t="shared" si="768"/>
        <v>1.1415525114155251E-4</v>
      </c>
      <c r="FZV8" s="95">
        <f t="shared" si="768"/>
        <v>1.1415525114155251E-4</v>
      </c>
      <c r="FZW8" s="95">
        <f t="shared" si="768"/>
        <v>1.1415525114155251E-4</v>
      </c>
      <c r="FZX8" s="95">
        <f t="shared" si="768"/>
        <v>1.1415525114155251E-4</v>
      </c>
      <c r="FZY8" s="95">
        <f t="shared" si="768"/>
        <v>1.1415525114155251E-4</v>
      </c>
      <c r="FZZ8" s="95">
        <f t="shared" si="768"/>
        <v>1.1415525114155251E-4</v>
      </c>
      <c r="GAA8" s="95">
        <f t="shared" si="768"/>
        <v>1.1415525114155251E-4</v>
      </c>
      <c r="GAB8" s="95">
        <f t="shared" si="768"/>
        <v>1.1415525114155251E-4</v>
      </c>
      <c r="GAC8" s="95">
        <f t="shared" si="768"/>
        <v>1.1415525114155251E-4</v>
      </c>
      <c r="GAD8" s="95">
        <f t="shared" si="768"/>
        <v>1.1415525114155251E-4</v>
      </c>
      <c r="GAE8" s="95">
        <f t="shared" si="768"/>
        <v>1.1415525114155251E-4</v>
      </c>
      <c r="GAF8" s="95">
        <f t="shared" si="768"/>
        <v>1.1415525114155251E-4</v>
      </c>
      <c r="GAG8" s="95">
        <f t="shared" si="768"/>
        <v>1.1415525114155251E-4</v>
      </c>
      <c r="GAH8" s="95">
        <f t="shared" si="768"/>
        <v>1.1415525114155251E-4</v>
      </c>
      <c r="GAI8" s="95">
        <f t="shared" si="768"/>
        <v>1.1415525114155251E-4</v>
      </c>
      <c r="GAJ8" s="95">
        <f t="shared" si="768"/>
        <v>1.1415525114155251E-4</v>
      </c>
      <c r="GAK8" s="95">
        <f t="shared" si="768"/>
        <v>1.1415525114155251E-4</v>
      </c>
      <c r="GAL8" s="95">
        <f t="shared" si="768"/>
        <v>1.1415525114155251E-4</v>
      </c>
      <c r="GAM8" s="95">
        <f t="shared" si="768"/>
        <v>1.1415525114155251E-4</v>
      </c>
      <c r="GAN8" s="95">
        <f t="shared" si="768"/>
        <v>1.1415525114155251E-4</v>
      </c>
      <c r="GAO8" s="95">
        <f t="shared" si="768"/>
        <v>1.1415525114155251E-4</v>
      </c>
      <c r="GAP8" s="95">
        <f t="shared" si="768"/>
        <v>1.1415525114155251E-4</v>
      </c>
      <c r="GAQ8" s="95">
        <f t="shared" si="768"/>
        <v>1.1415525114155251E-4</v>
      </c>
      <c r="GAR8" s="95">
        <f t="shared" si="768"/>
        <v>1.1415525114155251E-4</v>
      </c>
      <c r="GAS8" s="95">
        <f t="shared" si="768"/>
        <v>1.1415525114155251E-4</v>
      </c>
      <c r="GAT8" s="95">
        <f t="shared" si="768"/>
        <v>1.1415525114155251E-4</v>
      </c>
      <c r="GAU8" s="95">
        <f t="shared" si="768"/>
        <v>1.1415525114155251E-4</v>
      </c>
      <c r="GAV8" s="95">
        <f t="shared" si="768"/>
        <v>1.1415525114155251E-4</v>
      </c>
      <c r="GAW8" s="95">
        <f t="shared" si="768"/>
        <v>1.1415525114155251E-4</v>
      </c>
      <c r="GAX8" s="95">
        <f t="shared" si="768"/>
        <v>1.1415525114155251E-4</v>
      </c>
      <c r="GAY8" s="95">
        <f t="shared" si="768"/>
        <v>1.1415525114155251E-4</v>
      </c>
      <c r="GAZ8" s="95">
        <f t="shared" si="768"/>
        <v>1.1415525114155251E-4</v>
      </c>
      <c r="GBA8" s="95">
        <f t="shared" si="768"/>
        <v>1.1415525114155251E-4</v>
      </c>
      <c r="GBB8" s="95">
        <f t="shared" si="768"/>
        <v>1.1415525114155251E-4</v>
      </c>
      <c r="GBC8" s="95">
        <f t="shared" si="768"/>
        <v>1.1415525114155251E-4</v>
      </c>
      <c r="GBD8" s="95">
        <f t="shared" si="768"/>
        <v>1.1415525114155251E-4</v>
      </c>
      <c r="GBE8" s="95">
        <f t="shared" si="768"/>
        <v>1.1415525114155251E-4</v>
      </c>
      <c r="GBF8" s="95">
        <f t="shared" si="768"/>
        <v>1.1415525114155251E-4</v>
      </c>
      <c r="GBG8" s="95">
        <f t="shared" si="768"/>
        <v>1.1415525114155251E-4</v>
      </c>
      <c r="GBH8" s="95">
        <f t="shared" si="768"/>
        <v>1.1415525114155251E-4</v>
      </c>
      <c r="GBI8" s="95">
        <f t="shared" si="768"/>
        <v>1.1415525114155251E-4</v>
      </c>
      <c r="GBJ8" s="95">
        <f t="shared" si="768"/>
        <v>1.1415525114155251E-4</v>
      </c>
      <c r="GBK8" s="95">
        <f t="shared" si="768"/>
        <v>1.1415525114155251E-4</v>
      </c>
      <c r="GBL8" s="95">
        <f t="shared" si="768"/>
        <v>1.1415525114155251E-4</v>
      </c>
      <c r="GBM8" s="95">
        <f t="shared" si="768"/>
        <v>1.1415525114155251E-4</v>
      </c>
      <c r="GBN8" s="95">
        <f t="shared" si="768"/>
        <v>1.1415525114155251E-4</v>
      </c>
      <c r="GBO8" s="95">
        <f t="shared" si="768"/>
        <v>1.1415525114155251E-4</v>
      </c>
      <c r="GBP8" s="95">
        <f t="shared" si="768"/>
        <v>1.1415525114155251E-4</v>
      </c>
      <c r="GBQ8" s="95">
        <f t="shared" si="768"/>
        <v>1.1415525114155251E-4</v>
      </c>
      <c r="GBR8" s="95">
        <f t="shared" si="768"/>
        <v>1.1415525114155251E-4</v>
      </c>
      <c r="GBS8" s="95">
        <f t="shared" si="768"/>
        <v>1.1415525114155251E-4</v>
      </c>
      <c r="GBT8" s="95">
        <f t="shared" si="768"/>
        <v>1.1415525114155251E-4</v>
      </c>
      <c r="GBU8" s="95">
        <f t="shared" si="768"/>
        <v>1.1415525114155251E-4</v>
      </c>
      <c r="GBV8" s="95">
        <f t="shared" si="768"/>
        <v>1.1415525114155251E-4</v>
      </c>
      <c r="GBW8" s="95">
        <f t="shared" si="768"/>
        <v>1.1415525114155251E-4</v>
      </c>
      <c r="GBX8" s="95">
        <f t="shared" si="768"/>
        <v>1.1415525114155251E-4</v>
      </c>
      <c r="GBY8" s="95">
        <f t="shared" ref="GBY8:GEJ8" si="769">GBX8</f>
        <v>1.1415525114155251E-4</v>
      </c>
      <c r="GBZ8" s="95">
        <f t="shared" si="769"/>
        <v>1.1415525114155251E-4</v>
      </c>
      <c r="GCA8" s="95">
        <f t="shared" si="769"/>
        <v>1.1415525114155251E-4</v>
      </c>
      <c r="GCB8" s="95">
        <f t="shared" si="769"/>
        <v>1.1415525114155251E-4</v>
      </c>
      <c r="GCC8" s="95">
        <f t="shared" si="769"/>
        <v>1.1415525114155251E-4</v>
      </c>
      <c r="GCD8" s="95">
        <f t="shared" si="769"/>
        <v>1.1415525114155251E-4</v>
      </c>
      <c r="GCE8" s="95">
        <f t="shared" si="769"/>
        <v>1.1415525114155251E-4</v>
      </c>
      <c r="GCF8" s="95">
        <f t="shared" si="769"/>
        <v>1.1415525114155251E-4</v>
      </c>
      <c r="GCG8" s="95">
        <f t="shared" si="769"/>
        <v>1.1415525114155251E-4</v>
      </c>
      <c r="GCH8" s="95">
        <f t="shared" si="769"/>
        <v>1.1415525114155251E-4</v>
      </c>
      <c r="GCI8" s="95">
        <f t="shared" si="769"/>
        <v>1.1415525114155251E-4</v>
      </c>
      <c r="GCJ8" s="95">
        <f t="shared" si="769"/>
        <v>1.1415525114155251E-4</v>
      </c>
      <c r="GCK8" s="95">
        <f t="shared" si="769"/>
        <v>1.1415525114155251E-4</v>
      </c>
      <c r="GCL8" s="95">
        <f t="shared" si="769"/>
        <v>1.1415525114155251E-4</v>
      </c>
      <c r="GCM8" s="95">
        <f t="shared" si="769"/>
        <v>1.1415525114155251E-4</v>
      </c>
      <c r="GCN8" s="95">
        <f t="shared" si="769"/>
        <v>1.1415525114155251E-4</v>
      </c>
      <c r="GCO8" s="95">
        <f t="shared" si="769"/>
        <v>1.1415525114155251E-4</v>
      </c>
      <c r="GCP8" s="95">
        <f t="shared" si="769"/>
        <v>1.1415525114155251E-4</v>
      </c>
      <c r="GCQ8" s="95">
        <f t="shared" si="769"/>
        <v>1.1415525114155251E-4</v>
      </c>
      <c r="GCR8" s="95">
        <f t="shared" si="769"/>
        <v>1.1415525114155251E-4</v>
      </c>
      <c r="GCS8" s="95">
        <f t="shared" si="769"/>
        <v>1.1415525114155251E-4</v>
      </c>
      <c r="GCT8" s="95">
        <f t="shared" si="769"/>
        <v>1.1415525114155251E-4</v>
      </c>
      <c r="GCU8" s="95">
        <f t="shared" si="769"/>
        <v>1.1415525114155251E-4</v>
      </c>
      <c r="GCV8" s="95">
        <f t="shared" si="769"/>
        <v>1.1415525114155251E-4</v>
      </c>
      <c r="GCW8" s="95">
        <f t="shared" si="769"/>
        <v>1.1415525114155251E-4</v>
      </c>
      <c r="GCX8" s="95">
        <f t="shared" si="769"/>
        <v>1.1415525114155251E-4</v>
      </c>
      <c r="GCY8" s="95">
        <f t="shared" si="769"/>
        <v>1.1415525114155251E-4</v>
      </c>
      <c r="GCZ8" s="95">
        <f t="shared" si="769"/>
        <v>1.1415525114155251E-4</v>
      </c>
      <c r="GDA8" s="95">
        <f t="shared" si="769"/>
        <v>1.1415525114155251E-4</v>
      </c>
      <c r="GDB8" s="95">
        <f t="shared" si="769"/>
        <v>1.1415525114155251E-4</v>
      </c>
      <c r="GDC8" s="95">
        <f t="shared" si="769"/>
        <v>1.1415525114155251E-4</v>
      </c>
      <c r="GDD8" s="95">
        <f t="shared" si="769"/>
        <v>1.1415525114155251E-4</v>
      </c>
      <c r="GDE8" s="95">
        <f t="shared" si="769"/>
        <v>1.1415525114155251E-4</v>
      </c>
      <c r="GDF8" s="95">
        <f t="shared" si="769"/>
        <v>1.1415525114155251E-4</v>
      </c>
      <c r="GDG8" s="95">
        <f t="shared" si="769"/>
        <v>1.1415525114155251E-4</v>
      </c>
      <c r="GDH8" s="95">
        <f t="shared" si="769"/>
        <v>1.1415525114155251E-4</v>
      </c>
      <c r="GDI8" s="95">
        <f t="shared" si="769"/>
        <v>1.1415525114155251E-4</v>
      </c>
      <c r="GDJ8" s="95">
        <f t="shared" si="769"/>
        <v>1.1415525114155251E-4</v>
      </c>
      <c r="GDK8" s="95">
        <f t="shared" si="769"/>
        <v>1.1415525114155251E-4</v>
      </c>
      <c r="GDL8" s="95">
        <f t="shared" si="769"/>
        <v>1.1415525114155251E-4</v>
      </c>
      <c r="GDM8" s="95">
        <f t="shared" si="769"/>
        <v>1.1415525114155251E-4</v>
      </c>
      <c r="GDN8" s="95">
        <f t="shared" si="769"/>
        <v>1.1415525114155251E-4</v>
      </c>
      <c r="GDO8" s="95">
        <f t="shared" si="769"/>
        <v>1.1415525114155251E-4</v>
      </c>
      <c r="GDP8" s="95">
        <f t="shared" si="769"/>
        <v>1.1415525114155251E-4</v>
      </c>
      <c r="GDQ8" s="95">
        <f t="shared" si="769"/>
        <v>1.1415525114155251E-4</v>
      </c>
      <c r="GDR8" s="95">
        <f t="shared" si="769"/>
        <v>1.1415525114155251E-4</v>
      </c>
      <c r="GDS8" s="95">
        <f t="shared" si="769"/>
        <v>1.1415525114155251E-4</v>
      </c>
      <c r="GDT8" s="95">
        <f t="shared" si="769"/>
        <v>1.1415525114155251E-4</v>
      </c>
      <c r="GDU8" s="95">
        <f t="shared" si="769"/>
        <v>1.1415525114155251E-4</v>
      </c>
      <c r="GDV8" s="95">
        <f t="shared" si="769"/>
        <v>1.1415525114155251E-4</v>
      </c>
      <c r="GDW8" s="95">
        <f t="shared" si="769"/>
        <v>1.1415525114155251E-4</v>
      </c>
      <c r="GDX8" s="95">
        <f t="shared" si="769"/>
        <v>1.1415525114155251E-4</v>
      </c>
      <c r="GDY8" s="95">
        <f t="shared" si="769"/>
        <v>1.1415525114155251E-4</v>
      </c>
      <c r="GDZ8" s="95">
        <f t="shared" si="769"/>
        <v>1.1415525114155251E-4</v>
      </c>
      <c r="GEA8" s="95">
        <f t="shared" si="769"/>
        <v>1.1415525114155251E-4</v>
      </c>
      <c r="GEB8" s="95">
        <f t="shared" si="769"/>
        <v>1.1415525114155251E-4</v>
      </c>
      <c r="GEC8" s="95">
        <f t="shared" si="769"/>
        <v>1.1415525114155251E-4</v>
      </c>
      <c r="GED8" s="95">
        <f t="shared" si="769"/>
        <v>1.1415525114155251E-4</v>
      </c>
      <c r="GEE8" s="95">
        <f t="shared" si="769"/>
        <v>1.1415525114155251E-4</v>
      </c>
      <c r="GEF8" s="95">
        <f t="shared" si="769"/>
        <v>1.1415525114155251E-4</v>
      </c>
      <c r="GEG8" s="95">
        <f t="shared" si="769"/>
        <v>1.1415525114155251E-4</v>
      </c>
      <c r="GEH8" s="95">
        <f t="shared" si="769"/>
        <v>1.1415525114155251E-4</v>
      </c>
      <c r="GEI8" s="95">
        <f t="shared" si="769"/>
        <v>1.1415525114155251E-4</v>
      </c>
      <c r="GEJ8" s="95">
        <f t="shared" si="769"/>
        <v>1.1415525114155251E-4</v>
      </c>
      <c r="GEK8" s="95">
        <f t="shared" ref="GEK8:GGV8" si="770">GEJ8</f>
        <v>1.1415525114155251E-4</v>
      </c>
      <c r="GEL8" s="95">
        <f t="shared" si="770"/>
        <v>1.1415525114155251E-4</v>
      </c>
      <c r="GEM8" s="95">
        <f t="shared" si="770"/>
        <v>1.1415525114155251E-4</v>
      </c>
      <c r="GEN8" s="95">
        <f t="shared" si="770"/>
        <v>1.1415525114155251E-4</v>
      </c>
      <c r="GEO8" s="95">
        <f t="shared" si="770"/>
        <v>1.1415525114155251E-4</v>
      </c>
      <c r="GEP8" s="95">
        <f t="shared" si="770"/>
        <v>1.1415525114155251E-4</v>
      </c>
      <c r="GEQ8" s="95">
        <f t="shared" si="770"/>
        <v>1.1415525114155251E-4</v>
      </c>
      <c r="GER8" s="95">
        <f t="shared" si="770"/>
        <v>1.1415525114155251E-4</v>
      </c>
      <c r="GES8" s="95">
        <f t="shared" si="770"/>
        <v>1.1415525114155251E-4</v>
      </c>
      <c r="GET8" s="95">
        <f t="shared" si="770"/>
        <v>1.1415525114155251E-4</v>
      </c>
      <c r="GEU8" s="95">
        <f t="shared" si="770"/>
        <v>1.1415525114155251E-4</v>
      </c>
      <c r="GEV8" s="95">
        <f t="shared" si="770"/>
        <v>1.1415525114155251E-4</v>
      </c>
      <c r="GEW8" s="95">
        <f t="shared" si="770"/>
        <v>1.1415525114155251E-4</v>
      </c>
      <c r="GEX8" s="95">
        <f t="shared" si="770"/>
        <v>1.1415525114155251E-4</v>
      </c>
      <c r="GEY8" s="95">
        <f t="shared" si="770"/>
        <v>1.1415525114155251E-4</v>
      </c>
      <c r="GEZ8" s="95">
        <f t="shared" si="770"/>
        <v>1.1415525114155251E-4</v>
      </c>
      <c r="GFA8" s="95">
        <f t="shared" si="770"/>
        <v>1.1415525114155251E-4</v>
      </c>
      <c r="GFB8" s="95">
        <f t="shared" si="770"/>
        <v>1.1415525114155251E-4</v>
      </c>
      <c r="GFC8" s="95">
        <f t="shared" si="770"/>
        <v>1.1415525114155251E-4</v>
      </c>
      <c r="GFD8" s="95">
        <f t="shared" si="770"/>
        <v>1.1415525114155251E-4</v>
      </c>
      <c r="GFE8" s="95">
        <f t="shared" si="770"/>
        <v>1.1415525114155251E-4</v>
      </c>
      <c r="GFF8" s="95">
        <f t="shared" si="770"/>
        <v>1.1415525114155251E-4</v>
      </c>
      <c r="GFG8" s="95">
        <f t="shared" si="770"/>
        <v>1.1415525114155251E-4</v>
      </c>
      <c r="GFH8" s="95">
        <f t="shared" si="770"/>
        <v>1.1415525114155251E-4</v>
      </c>
      <c r="GFI8" s="95">
        <f t="shared" si="770"/>
        <v>1.1415525114155251E-4</v>
      </c>
      <c r="GFJ8" s="95">
        <f t="shared" si="770"/>
        <v>1.1415525114155251E-4</v>
      </c>
      <c r="GFK8" s="95">
        <f t="shared" si="770"/>
        <v>1.1415525114155251E-4</v>
      </c>
      <c r="GFL8" s="95">
        <f t="shared" si="770"/>
        <v>1.1415525114155251E-4</v>
      </c>
      <c r="GFM8" s="95">
        <f t="shared" si="770"/>
        <v>1.1415525114155251E-4</v>
      </c>
      <c r="GFN8" s="95">
        <f t="shared" si="770"/>
        <v>1.1415525114155251E-4</v>
      </c>
      <c r="GFO8" s="95">
        <f t="shared" si="770"/>
        <v>1.1415525114155251E-4</v>
      </c>
      <c r="GFP8" s="95">
        <f t="shared" si="770"/>
        <v>1.1415525114155251E-4</v>
      </c>
      <c r="GFQ8" s="95">
        <f t="shared" si="770"/>
        <v>1.1415525114155251E-4</v>
      </c>
      <c r="GFR8" s="95">
        <f t="shared" si="770"/>
        <v>1.1415525114155251E-4</v>
      </c>
      <c r="GFS8" s="95">
        <f t="shared" si="770"/>
        <v>1.1415525114155251E-4</v>
      </c>
      <c r="GFT8" s="95">
        <f t="shared" si="770"/>
        <v>1.1415525114155251E-4</v>
      </c>
      <c r="GFU8" s="95">
        <f t="shared" si="770"/>
        <v>1.1415525114155251E-4</v>
      </c>
      <c r="GFV8" s="95">
        <f t="shared" si="770"/>
        <v>1.1415525114155251E-4</v>
      </c>
      <c r="GFW8" s="95">
        <f t="shared" si="770"/>
        <v>1.1415525114155251E-4</v>
      </c>
      <c r="GFX8" s="95">
        <f t="shared" si="770"/>
        <v>1.1415525114155251E-4</v>
      </c>
      <c r="GFY8" s="95">
        <f t="shared" si="770"/>
        <v>1.1415525114155251E-4</v>
      </c>
      <c r="GFZ8" s="95">
        <f t="shared" si="770"/>
        <v>1.1415525114155251E-4</v>
      </c>
      <c r="GGA8" s="95">
        <f t="shared" si="770"/>
        <v>1.1415525114155251E-4</v>
      </c>
      <c r="GGB8" s="95">
        <f t="shared" si="770"/>
        <v>1.1415525114155251E-4</v>
      </c>
      <c r="GGC8" s="95">
        <f t="shared" si="770"/>
        <v>1.1415525114155251E-4</v>
      </c>
      <c r="GGD8" s="95">
        <f t="shared" si="770"/>
        <v>1.1415525114155251E-4</v>
      </c>
      <c r="GGE8" s="95">
        <f t="shared" si="770"/>
        <v>1.1415525114155251E-4</v>
      </c>
      <c r="GGF8" s="95">
        <f t="shared" si="770"/>
        <v>1.1415525114155251E-4</v>
      </c>
      <c r="GGG8" s="95">
        <f t="shared" si="770"/>
        <v>1.1415525114155251E-4</v>
      </c>
      <c r="GGH8" s="95">
        <f t="shared" si="770"/>
        <v>1.1415525114155251E-4</v>
      </c>
      <c r="GGI8" s="95">
        <f t="shared" si="770"/>
        <v>1.1415525114155251E-4</v>
      </c>
      <c r="GGJ8" s="95">
        <f t="shared" si="770"/>
        <v>1.1415525114155251E-4</v>
      </c>
      <c r="GGK8" s="95">
        <f t="shared" si="770"/>
        <v>1.1415525114155251E-4</v>
      </c>
      <c r="GGL8" s="95">
        <f t="shared" si="770"/>
        <v>1.1415525114155251E-4</v>
      </c>
      <c r="GGM8" s="95">
        <f t="shared" si="770"/>
        <v>1.1415525114155251E-4</v>
      </c>
      <c r="GGN8" s="95">
        <f t="shared" si="770"/>
        <v>1.1415525114155251E-4</v>
      </c>
      <c r="GGO8" s="95">
        <f t="shared" si="770"/>
        <v>1.1415525114155251E-4</v>
      </c>
      <c r="GGP8" s="95">
        <f t="shared" si="770"/>
        <v>1.1415525114155251E-4</v>
      </c>
      <c r="GGQ8" s="95">
        <f t="shared" si="770"/>
        <v>1.1415525114155251E-4</v>
      </c>
      <c r="GGR8" s="95">
        <f t="shared" si="770"/>
        <v>1.1415525114155251E-4</v>
      </c>
      <c r="GGS8" s="95">
        <f t="shared" si="770"/>
        <v>1.1415525114155251E-4</v>
      </c>
      <c r="GGT8" s="95">
        <f t="shared" si="770"/>
        <v>1.1415525114155251E-4</v>
      </c>
      <c r="GGU8" s="95">
        <f t="shared" si="770"/>
        <v>1.1415525114155251E-4</v>
      </c>
      <c r="GGV8" s="95">
        <f t="shared" si="770"/>
        <v>1.1415525114155251E-4</v>
      </c>
      <c r="GGW8" s="95">
        <f t="shared" ref="GGW8:GJH8" si="771">GGV8</f>
        <v>1.1415525114155251E-4</v>
      </c>
      <c r="GGX8" s="95">
        <f t="shared" si="771"/>
        <v>1.1415525114155251E-4</v>
      </c>
      <c r="GGY8" s="95">
        <f t="shared" si="771"/>
        <v>1.1415525114155251E-4</v>
      </c>
      <c r="GGZ8" s="95">
        <f t="shared" si="771"/>
        <v>1.1415525114155251E-4</v>
      </c>
      <c r="GHA8" s="95">
        <f t="shared" si="771"/>
        <v>1.1415525114155251E-4</v>
      </c>
      <c r="GHB8" s="95">
        <f t="shared" si="771"/>
        <v>1.1415525114155251E-4</v>
      </c>
      <c r="GHC8" s="95">
        <f t="shared" si="771"/>
        <v>1.1415525114155251E-4</v>
      </c>
      <c r="GHD8" s="95">
        <f t="shared" si="771"/>
        <v>1.1415525114155251E-4</v>
      </c>
      <c r="GHE8" s="95">
        <f t="shared" si="771"/>
        <v>1.1415525114155251E-4</v>
      </c>
      <c r="GHF8" s="95">
        <f t="shared" si="771"/>
        <v>1.1415525114155251E-4</v>
      </c>
      <c r="GHG8" s="95">
        <f t="shared" si="771"/>
        <v>1.1415525114155251E-4</v>
      </c>
      <c r="GHH8" s="95">
        <f t="shared" si="771"/>
        <v>1.1415525114155251E-4</v>
      </c>
      <c r="GHI8" s="95">
        <f t="shared" si="771"/>
        <v>1.1415525114155251E-4</v>
      </c>
      <c r="GHJ8" s="95">
        <f t="shared" si="771"/>
        <v>1.1415525114155251E-4</v>
      </c>
      <c r="GHK8" s="95">
        <f t="shared" si="771"/>
        <v>1.1415525114155251E-4</v>
      </c>
      <c r="GHL8" s="95">
        <f t="shared" si="771"/>
        <v>1.1415525114155251E-4</v>
      </c>
      <c r="GHM8" s="95">
        <f t="shared" si="771"/>
        <v>1.1415525114155251E-4</v>
      </c>
      <c r="GHN8" s="95">
        <f t="shared" si="771"/>
        <v>1.1415525114155251E-4</v>
      </c>
      <c r="GHO8" s="95">
        <f t="shared" si="771"/>
        <v>1.1415525114155251E-4</v>
      </c>
      <c r="GHP8" s="95">
        <f t="shared" si="771"/>
        <v>1.1415525114155251E-4</v>
      </c>
      <c r="GHQ8" s="95">
        <f t="shared" si="771"/>
        <v>1.1415525114155251E-4</v>
      </c>
      <c r="GHR8" s="95">
        <f t="shared" si="771"/>
        <v>1.1415525114155251E-4</v>
      </c>
      <c r="GHS8" s="95">
        <f t="shared" si="771"/>
        <v>1.1415525114155251E-4</v>
      </c>
      <c r="GHT8" s="95">
        <f t="shared" si="771"/>
        <v>1.1415525114155251E-4</v>
      </c>
      <c r="GHU8" s="95">
        <f t="shared" si="771"/>
        <v>1.1415525114155251E-4</v>
      </c>
      <c r="GHV8" s="95">
        <f t="shared" si="771"/>
        <v>1.1415525114155251E-4</v>
      </c>
      <c r="GHW8" s="95">
        <f t="shared" si="771"/>
        <v>1.1415525114155251E-4</v>
      </c>
      <c r="GHX8" s="95">
        <f t="shared" si="771"/>
        <v>1.1415525114155251E-4</v>
      </c>
      <c r="GHY8" s="95">
        <f t="shared" si="771"/>
        <v>1.1415525114155251E-4</v>
      </c>
      <c r="GHZ8" s="95">
        <f t="shared" si="771"/>
        <v>1.1415525114155251E-4</v>
      </c>
      <c r="GIA8" s="95">
        <f t="shared" si="771"/>
        <v>1.1415525114155251E-4</v>
      </c>
      <c r="GIB8" s="95">
        <f t="shared" si="771"/>
        <v>1.1415525114155251E-4</v>
      </c>
      <c r="GIC8" s="95">
        <f t="shared" si="771"/>
        <v>1.1415525114155251E-4</v>
      </c>
      <c r="GID8" s="95">
        <f t="shared" si="771"/>
        <v>1.1415525114155251E-4</v>
      </c>
      <c r="GIE8" s="95">
        <f t="shared" si="771"/>
        <v>1.1415525114155251E-4</v>
      </c>
      <c r="GIF8" s="95">
        <f t="shared" si="771"/>
        <v>1.1415525114155251E-4</v>
      </c>
      <c r="GIG8" s="95">
        <f t="shared" si="771"/>
        <v>1.1415525114155251E-4</v>
      </c>
      <c r="GIH8" s="95">
        <f t="shared" si="771"/>
        <v>1.1415525114155251E-4</v>
      </c>
      <c r="GII8" s="95">
        <f t="shared" si="771"/>
        <v>1.1415525114155251E-4</v>
      </c>
      <c r="GIJ8" s="95">
        <f t="shared" si="771"/>
        <v>1.1415525114155251E-4</v>
      </c>
      <c r="GIK8" s="95">
        <f t="shared" si="771"/>
        <v>1.1415525114155251E-4</v>
      </c>
      <c r="GIL8" s="95">
        <f t="shared" si="771"/>
        <v>1.1415525114155251E-4</v>
      </c>
      <c r="GIM8" s="95">
        <f t="shared" si="771"/>
        <v>1.1415525114155251E-4</v>
      </c>
      <c r="GIN8" s="95">
        <f t="shared" si="771"/>
        <v>1.1415525114155251E-4</v>
      </c>
      <c r="GIO8" s="95">
        <f t="shared" si="771"/>
        <v>1.1415525114155251E-4</v>
      </c>
      <c r="GIP8" s="95">
        <f t="shared" si="771"/>
        <v>1.1415525114155251E-4</v>
      </c>
      <c r="GIQ8" s="95">
        <f t="shared" si="771"/>
        <v>1.1415525114155251E-4</v>
      </c>
      <c r="GIR8" s="95">
        <f t="shared" si="771"/>
        <v>1.1415525114155251E-4</v>
      </c>
      <c r="GIS8" s="95">
        <f t="shared" si="771"/>
        <v>1.1415525114155251E-4</v>
      </c>
      <c r="GIT8" s="95">
        <f t="shared" si="771"/>
        <v>1.1415525114155251E-4</v>
      </c>
      <c r="GIU8" s="95">
        <f t="shared" si="771"/>
        <v>1.1415525114155251E-4</v>
      </c>
      <c r="GIV8" s="95">
        <f t="shared" si="771"/>
        <v>1.1415525114155251E-4</v>
      </c>
      <c r="GIW8" s="95">
        <f t="shared" si="771"/>
        <v>1.1415525114155251E-4</v>
      </c>
      <c r="GIX8" s="95">
        <f t="shared" si="771"/>
        <v>1.1415525114155251E-4</v>
      </c>
      <c r="GIY8" s="95">
        <f t="shared" si="771"/>
        <v>1.1415525114155251E-4</v>
      </c>
      <c r="GIZ8" s="95">
        <f t="shared" si="771"/>
        <v>1.1415525114155251E-4</v>
      </c>
      <c r="GJA8" s="95">
        <f t="shared" si="771"/>
        <v>1.1415525114155251E-4</v>
      </c>
      <c r="GJB8" s="95">
        <f t="shared" si="771"/>
        <v>1.1415525114155251E-4</v>
      </c>
      <c r="GJC8" s="95">
        <f t="shared" si="771"/>
        <v>1.1415525114155251E-4</v>
      </c>
      <c r="GJD8" s="95">
        <f t="shared" si="771"/>
        <v>1.1415525114155251E-4</v>
      </c>
      <c r="GJE8" s="95">
        <f t="shared" si="771"/>
        <v>1.1415525114155251E-4</v>
      </c>
      <c r="GJF8" s="95">
        <f t="shared" si="771"/>
        <v>1.1415525114155251E-4</v>
      </c>
      <c r="GJG8" s="95">
        <f t="shared" si="771"/>
        <v>1.1415525114155251E-4</v>
      </c>
      <c r="GJH8" s="95">
        <f t="shared" si="771"/>
        <v>1.1415525114155251E-4</v>
      </c>
      <c r="GJI8" s="95">
        <f t="shared" ref="GJI8:GLT8" si="772">GJH8</f>
        <v>1.1415525114155251E-4</v>
      </c>
      <c r="GJJ8" s="95">
        <f t="shared" si="772"/>
        <v>1.1415525114155251E-4</v>
      </c>
      <c r="GJK8" s="95">
        <f t="shared" si="772"/>
        <v>1.1415525114155251E-4</v>
      </c>
      <c r="GJL8" s="95">
        <f t="shared" si="772"/>
        <v>1.1415525114155251E-4</v>
      </c>
      <c r="GJM8" s="95">
        <f t="shared" si="772"/>
        <v>1.1415525114155251E-4</v>
      </c>
      <c r="GJN8" s="95">
        <f t="shared" si="772"/>
        <v>1.1415525114155251E-4</v>
      </c>
      <c r="GJO8" s="95">
        <f t="shared" si="772"/>
        <v>1.1415525114155251E-4</v>
      </c>
      <c r="GJP8" s="95">
        <f t="shared" si="772"/>
        <v>1.1415525114155251E-4</v>
      </c>
      <c r="GJQ8" s="95">
        <f t="shared" si="772"/>
        <v>1.1415525114155251E-4</v>
      </c>
      <c r="GJR8" s="95">
        <f t="shared" si="772"/>
        <v>1.1415525114155251E-4</v>
      </c>
      <c r="GJS8" s="95">
        <f t="shared" si="772"/>
        <v>1.1415525114155251E-4</v>
      </c>
      <c r="GJT8" s="95">
        <f t="shared" si="772"/>
        <v>1.1415525114155251E-4</v>
      </c>
      <c r="GJU8" s="95">
        <f t="shared" si="772"/>
        <v>1.1415525114155251E-4</v>
      </c>
      <c r="GJV8" s="95">
        <f t="shared" si="772"/>
        <v>1.1415525114155251E-4</v>
      </c>
      <c r="GJW8" s="95">
        <f t="shared" si="772"/>
        <v>1.1415525114155251E-4</v>
      </c>
      <c r="GJX8" s="95">
        <f t="shared" si="772"/>
        <v>1.1415525114155251E-4</v>
      </c>
      <c r="GJY8" s="95">
        <f t="shared" si="772"/>
        <v>1.1415525114155251E-4</v>
      </c>
      <c r="GJZ8" s="95">
        <f t="shared" si="772"/>
        <v>1.1415525114155251E-4</v>
      </c>
      <c r="GKA8" s="95">
        <f t="shared" si="772"/>
        <v>1.1415525114155251E-4</v>
      </c>
      <c r="GKB8" s="95">
        <f t="shared" si="772"/>
        <v>1.1415525114155251E-4</v>
      </c>
      <c r="GKC8" s="95">
        <f t="shared" si="772"/>
        <v>1.1415525114155251E-4</v>
      </c>
      <c r="GKD8" s="95">
        <f t="shared" si="772"/>
        <v>1.1415525114155251E-4</v>
      </c>
      <c r="GKE8" s="95">
        <f t="shared" si="772"/>
        <v>1.1415525114155251E-4</v>
      </c>
      <c r="GKF8" s="95">
        <f t="shared" si="772"/>
        <v>1.1415525114155251E-4</v>
      </c>
      <c r="GKG8" s="95">
        <f t="shared" si="772"/>
        <v>1.1415525114155251E-4</v>
      </c>
      <c r="GKH8" s="95">
        <f t="shared" si="772"/>
        <v>1.1415525114155251E-4</v>
      </c>
      <c r="GKI8" s="95">
        <f t="shared" si="772"/>
        <v>1.1415525114155251E-4</v>
      </c>
      <c r="GKJ8" s="95">
        <f t="shared" si="772"/>
        <v>1.1415525114155251E-4</v>
      </c>
      <c r="GKK8" s="95">
        <f t="shared" si="772"/>
        <v>1.1415525114155251E-4</v>
      </c>
      <c r="GKL8" s="95">
        <f t="shared" si="772"/>
        <v>1.1415525114155251E-4</v>
      </c>
      <c r="GKM8" s="95">
        <f t="shared" si="772"/>
        <v>1.1415525114155251E-4</v>
      </c>
      <c r="GKN8" s="95">
        <f t="shared" si="772"/>
        <v>1.1415525114155251E-4</v>
      </c>
      <c r="GKO8" s="95">
        <f t="shared" si="772"/>
        <v>1.1415525114155251E-4</v>
      </c>
      <c r="GKP8" s="95">
        <f t="shared" si="772"/>
        <v>1.1415525114155251E-4</v>
      </c>
      <c r="GKQ8" s="95">
        <f t="shared" si="772"/>
        <v>1.1415525114155251E-4</v>
      </c>
      <c r="GKR8" s="95">
        <f t="shared" si="772"/>
        <v>1.1415525114155251E-4</v>
      </c>
      <c r="GKS8" s="95">
        <f t="shared" si="772"/>
        <v>1.1415525114155251E-4</v>
      </c>
      <c r="GKT8" s="95">
        <f t="shared" si="772"/>
        <v>1.1415525114155251E-4</v>
      </c>
      <c r="GKU8" s="95">
        <f t="shared" si="772"/>
        <v>1.1415525114155251E-4</v>
      </c>
      <c r="GKV8" s="95">
        <f t="shared" si="772"/>
        <v>1.1415525114155251E-4</v>
      </c>
      <c r="GKW8" s="95">
        <f t="shared" si="772"/>
        <v>1.1415525114155251E-4</v>
      </c>
      <c r="GKX8" s="95">
        <f t="shared" si="772"/>
        <v>1.1415525114155251E-4</v>
      </c>
      <c r="GKY8" s="95">
        <f t="shared" si="772"/>
        <v>1.1415525114155251E-4</v>
      </c>
      <c r="GKZ8" s="95">
        <f t="shared" si="772"/>
        <v>1.1415525114155251E-4</v>
      </c>
      <c r="GLA8" s="95">
        <f t="shared" si="772"/>
        <v>1.1415525114155251E-4</v>
      </c>
      <c r="GLB8" s="95">
        <f t="shared" si="772"/>
        <v>1.1415525114155251E-4</v>
      </c>
      <c r="GLC8" s="95">
        <f t="shared" si="772"/>
        <v>1.1415525114155251E-4</v>
      </c>
      <c r="GLD8" s="95">
        <f t="shared" si="772"/>
        <v>1.1415525114155251E-4</v>
      </c>
      <c r="GLE8" s="95">
        <f t="shared" si="772"/>
        <v>1.1415525114155251E-4</v>
      </c>
      <c r="GLF8" s="95">
        <f t="shared" si="772"/>
        <v>1.1415525114155251E-4</v>
      </c>
      <c r="GLG8" s="95">
        <f t="shared" si="772"/>
        <v>1.1415525114155251E-4</v>
      </c>
      <c r="GLH8" s="95">
        <f t="shared" si="772"/>
        <v>1.1415525114155251E-4</v>
      </c>
      <c r="GLI8" s="95">
        <f t="shared" si="772"/>
        <v>1.1415525114155251E-4</v>
      </c>
      <c r="GLJ8" s="95">
        <f t="shared" si="772"/>
        <v>1.1415525114155251E-4</v>
      </c>
      <c r="GLK8" s="95">
        <f t="shared" si="772"/>
        <v>1.1415525114155251E-4</v>
      </c>
      <c r="GLL8" s="95">
        <f t="shared" si="772"/>
        <v>1.1415525114155251E-4</v>
      </c>
      <c r="GLM8" s="95">
        <f t="shared" si="772"/>
        <v>1.1415525114155251E-4</v>
      </c>
      <c r="GLN8" s="95">
        <f t="shared" si="772"/>
        <v>1.1415525114155251E-4</v>
      </c>
      <c r="GLO8" s="95">
        <f t="shared" si="772"/>
        <v>1.1415525114155251E-4</v>
      </c>
      <c r="GLP8" s="95">
        <f t="shared" si="772"/>
        <v>1.1415525114155251E-4</v>
      </c>
      <c r="GLQ8" s="95">
        <f t="shared" si="772"/>
        <v>1.1415525114155251E-4</v>
      </c>
      <c r="GLR8" s="95">
        <f t="shared" si="772"/>
        <v>1.1415525114155251E-4</v>
      </c>
      <c r="GLS8" s="95">
        <f t="shared" si="772"/>
        <v>1.1415525114155251E-4</v>
      </c>
      <c r="GLT8" s="95">
        <f t="shared" si="772"/>
        <v>1.1415525114155251E-4</v>
      </c>
      <c r="GLU8" s="95">
        <f t="shared" ref="GLU8:GOF8" si="773">GLT8</f>
        <v>1.1415525114155251E-4</v>
      </c>
      <c r="GLV8" s="95">
        <f t="shared" si="773"/>
        <v>1.1415525114155251E-4</v>
      </c>
      <c r="GLW8" s="95">
        <f t="shared" si="773"/>
        <v>1.1415525114155251E-4</v>
      </c>
      <c r="GLX8" s="95">
        <f t="shared" si="773"/>
        <v>1.1415525114155251E-4</v>
      </c>
      <c r="GLY8" s="95">
        <f t="shared" si="773"/>
        <v>1.1415525114155251E-4</v>
      </c>
      <c r="GLZ8" s="95">
        <f t="shared" si="773"/>
        <v>1.1415525114155251E-4</v>
      </c>
      <c r="GMA8" s="95">
        <f t="shared" si="773"/>
        <v>1.1415525114155251E-4</v>
      </c>
      <c r="GMB8" s="95">
        <f t="shared" si="773"/>
        <v>1.1415525114155251E-4</v>
      </c>
      <c r="GMC8" s="95">
        <f t="shared" si="773"/>
        <v>1.1415525114155251E-4</v>
      </c>
      <c r="GMD8" s="95">
        <f t="shared" si="773"/>
        <v>1.1415525114155251E-4</v>
      </c>
      <c r="GME8" s="95">
        <f t="shared" si="773"/>
        <v>1.1415525114155251E-4</v>
      </c>
      <c r="GMF8" s="95">
        <f t="shared" si="773"/>
        <v>1.1415525114155251E-4</v>
      </c>
      <c r="GMG8" s="95">
        <f t="shared" si="773"/>
        <v>1.1415525114155251E-4</v>
      </c>
      <c r="GMH8" s="95">
        <f t="shared" si="773"/>
        <v>1.1415525114155251E-4</v>
      </c>
      <c r="GMI8" s="95">
        <f t="shared" si="773"/>
        <v>1.1415525114155251E-4</v>
      </c>
      <c r="GMJ8" s="95">
        <f t="shared" si="773"/>
        <v>1.1415525114155251E-4</v>
      </c>
      <c r="GMK8" s="95">
        <f t="shared" si="773"/>
        <v>1.1415525114155251E-4</v>
      </c>
      <c r="GML8" s="95">
        <f t="shared" si="773"/>
        <v>1.1415525114155251E-4</v>
      </c>
      <c r="GMM8" s="95">
        <f t="shared" si="773"/>
        <v>1.1415525114155251E-4</v>
      </c>
      <c r="GMN8" s="95">
        <f t="shared" si="773"/>
        <v>1.1415525114155251E-4</v>
      </c>
      <c r="GMO8" s="95">
        <f t="shared" si="773"/>
        <v>1.1415525114155251E-4</v>
      </c>
      <c r="GMP8" s="95">
        <f t="shared" si="773"/>
        <v>1.1415525114155251E-4</v>
      </c>
      <c r="GMQ8" s="95">
        <f t="shared" si="773"/>
        <v>1.1415525114155251E-4</v>
      </c>
      <c r="GMR8" s="95">
        <f t="shared" si="773"/>
        <v>1.1415525114155251E-4</v>
      </c>
      <c r="GMS8" s="95">
        <f t="shared" si="773"/>
        <v>1.1415525114155251E-4</v>
      </c>
      <c r="GMT8" s="95">
        <f t="shared" si="773"/>
        <v>1.1415525114155251E-4</v>
      </c>
      <c r="GMU8" s="95">
        <f t="shared" si="773"/>
        <v>1.1415525114155251E-4</v>
      </c>
      <c r="GMV8" s="95">
        <f t="shared" si="773"/>
        <v>1.1415525114155251E-4</v>
      </c>
      <c r="GMW8" s="95">
        <f t="shared" si="773"/>
        <v>1.1415525114155251E-4</v>
      </c>
      <c r="GMX8" s="95">
        <f t="shared" si="773"/>
        <v>1.1415525114155251E-4</v>
      </c>
      <c r="GMY8" s="95">
        <f t="shared" si="773"/>
        <v>1.1415525114155251E-4</v>
      </c>
      <c r="GMZ8" s="95">
        <f t="shared" si="773"/>
        <v>1.1415525114155251E-4</v>
      </c>
      <c r="GNA8" s="95">
        <f t="shared" si="773"/>
        <v>1.1415525114155251E-4</v>
      </c>
      <c r="GNB8" s="95">
        <f t="shared" si="773"/>
        <v>1.1415525114155251E-4</v>
      </c>
      <c r="GNC8" s="95">
        <f t="shared" si="773"/>
        <v>1.1415525114155251E-4</v>
      </c>
      <c r="GND8" s="95">
        <f t="shared" si="773"/>
        <v>1.1415525114155251E-4</v>
      </c>
      <c r="GNE8" s="95">
        <f t="shared" si="773"/>
        <v>1.1415525114155251E-4</v>
      </c>
      <c r="GNF8" s="95">
        <f t="shared" si="773"/>
        <v>1.1415525114155251E-4</v>
      </c>
      <c r="GNG8" s="95">
        <f t="shared" si="773"/>
        <v>1.1415525114155251E-4</v>
      </c>
      <c r="GNH8" s="95">
        <f t="shared" si="773"/>
        <v>1.1415525114155251E-4</v>
      </c>
      <c r="GNI8" s="95">
        <f t="shared" si="773"/>
        <v>1.1415525114155251E-4</v>
      </c>
      <c r="GNJ8" s="95">
        <f t="shared" si="773"/>
        <v>1.1415525114155251E-4</v>
      </c>
      <c r="GNK8" s="95">
        <f t="shared" si="773"/>
        <v>1.1415525114155251E-4</v>
      </c>
      <c r="GNL8" s="95">
        <f t="shared" si="773"/>
        <v>1.1415525114155251E-4</v>
      </c>
      <c r="GNM8" s="95">
        <f t="shared" si="773"/>
        <v>1.1415525114155251E-4</v>
      </c>
      <c r="GNN8" s="95">
        <f t="shared" si="773"/>
        <v>1.1415525114155251E-4</v>
      </c>
      <c r="GNO8" s="95">
        <f t="shared" si="773"/>
        <v>1.1415525114155251E-4</v>
      </c>
      <c r="GNP8" s="95">
        <f t="shared" si="773"/>
        <v>1.1415525114155251E-4</v>
      </c>
      <c r="GNQ8" s="95">
        <f t="shared" si="773"/>
        <v>1.1415525114155251E-4</v>
      </c>
      <c r="GNR8" s="95">
        <f t="shared" si="773"/>
        <v>1.1415525114155251E-4</v>
      </c>
      <c r="GNS8" s="95">
        <f t="shared" si="773"/>
        <v>1.1415525114155251E-4</v>
      </c>
      <c r="GNT8" s="95">
        <f t="shared" si="773"/>
        <v>1.1415525114155251E-4</v>
      </c>
      <c r="GNU8" s="95">
        <f t="shared" si="773"/>
        <v>1.1415525114155251E-4</v>
      </c>
      <c r="GNV8" s="95">
        <f t="shared" si="773"/>
        <v>1.1415525114155251E-4</v>
      </c>
      <c r="GNW8" s="95">
        <f t="shared" si="773"/>
        <v>1.1415525114155251E-4</v>
      </c>
      <c r="GNX8" s="95">
        <f t="shared" si="773"/>
        <v>1.1415525114155251E-4</v>
      </c>
      <c r="GNY8" s="95">
        <f t="shared" si="773"/>
        <v>1.1415525114155251E-4</v>
      </c>
      <c r="GNZ8" s="95">
        <f t="shared" si="773"/>
        <v>1.1415525114155251E-4</v>
      </c>
      <c r="GOA8" s="95">
        <f t="shared" si="773"/>
        <v>1.1415525114155251E-4</v>
      </c>
      <c r="GOB8" s="95">
        <f t="shared" si="773"/>
        <v>1.1415525114155251E-4</v>
      </c>
      <c r="GOC8" s="95">
        <f t="shared" si="773"/>
        <v>1.1415525114155251E-4</v>
      </c>
      <c r="GOD8" s="95">
        <f t="shared" si="773"/>
        <v>1.1415525114155251E-4</v>
      </c>
      <c r="GOE8" s="95">
        <f t="shared" si="773"/>
        <v>1.1415525114155251E-4</v>
      </c>
      <c r="GOF8" s="95">
        <f t="shared" si="773"/>
        <v>1.1415525114155251E-4</v>
      </c>
      <c r="GOG8" s="95">
        <f t="shared" ref="GOG8:GQR8" si="774">GOF8</f>
        <v>1.1415525114155251E-4</v>
      </c>
      <c r="GOH8" s="95">
        <f t="shared" si="774"/>
        <v>1.1415525114155251E-4</v>
      </c>
      <c r="GOI8" s="95">
        <f t="shared" si="774"/>
        <v>1.1415525114155251E-4</v>
      </c>
      <c r="GOJ8" s="95">
        <f t="shared" si="774"/>
        <v>1.1415525114155251E-4</v>
      </c>
      <c r="GOK8" s="95">
        <f t="shared" si="774"/>
        <v>1.1415525114155251E-4</v>
      </c>
      <c r="GOL8" s="95">
        <f t="shared" si="774"/>
        <v>1.1415525114155251E-4</v>
      </c>
      <c r="GOM8" s="95">
        <f t="shared" si="774"/>
        <v>1.1415525114155251E-4</v>
      </c>
      <c r="GON8" s="95">
        <f t="shared" si="774"/>
        <v>1.1415525114155251E-4</v>
      </c>
      <c r="GOO8" s="95">
        <f t="shared" si="774"/>
        <v>1.1415525114155251E-4</v>
      </c>
      <c r="GOP8" s="95">
        <f t="shared" si="774"/>
        <v>1.1415525114155251E-4</v>
      </c>
      <c r="GOQ8" s="95">
        <f t="shared" si="774"/>
        <v>1.1415525114155251E-4</v>
      </c>
      <c r="GOR8" s="95">
        <f t="shared" si="774"/>
        <v>1.1415525114155251E-4</v>
      </c>
      <c r="GOS8" s="95">
        <f t="shared" si="774"/>
        <v>1.1415525114155251E-4</v>
      </c>
      <c r="GOT8" s="95">
        <f t="shared" si="774"/>
        <v>1.1415525114155251E-4</v>
      </c>
      <c r="GOU8" s="95">
        <f t="shared" si="774"/>
        <v>1.1415525114155251E-4</v>
      </c>
      <c r="GOV8" s="95">
        <f t="shared" si="774"/>
        <v>1.1415525114155251E-4</v>
      </c>
      <c r="GOW8" s="95">
        <f t="shared" si="774"/>
        <v>1.1415525114155251E-4</v>
      </c>
      <c r="GOX8" s="95">
        <f t="shared" si="774"/>
        <v>1.1415525114155251E-4</v>
      </c>
      <c r="GOY8" s="95">
        <f t="shared" si="774"/>
        <v>1.1415525114155251E-4</v>
      </c>
      <c r="GOZ8" s="95">
        <f t="shared" si="774"/>
        <v>1.1415525114155251E-4</v>
      </c>
      <c r="GPA8" s="95">
        <f t="shared" si="774"/>
        <v>1.1415525114155251E-4</v>
      </c>
      <c r="GPB8" s="95">
        <f t="shared" si="774"/>
        <v>1.1415525114155251E-4</v>
      </c>
      <c r="GPC8" s="95">
        <f t="shared" si="774"/>
        <v>1.1415525114155251E-4</v>
      </c>
      <c r="GPD8" s="95">
        <f t="shared" si="774"/>
        <v>1.1415525114155251E-4</v>
      </c>
      <c r="GPE8" s="95">
        <f t="shared" si="774"/>
        <v>1.1415525114155251E-4</v>
      </c>
      <c r="GPF8" s="95">
        <f t="shared" si="774"/>
        <v>1.1415525114155251E-4</v>
      </c>
      <c r="GPG8" s="95">
        <f t="shared" si="774"/>
        <v>1.1415525114155251E-4</v>
      </c>
      <c r="GPH8" s="95">
        <f t="shared" si="774"/>
        <v>1.1415525114155251E-4</v>
      </c>
      <c r="GPI8" s="95">
        <f t="shared" si="774"/>
        <v>1.1415525114155251E-4</v>
      </c>
      <c r="GPJ8" s="95">
        <f t="shared" si="774"/>
        <v>1.1415525114155251E-4</v>
      </c>
      <c r="GPK8" s="95">
        <f t="shared" si="774"/>
        <v>1.1415525114155251E-4</v>
      </c>
      <c r="GPL8" s="95">
        <f t="shared" si="774"/>
        <v>1.1415525114155251E-4</v>
      </c>
      <c r="GPM8" s="95">
        <f t="shared" si="774"/>
        <v>1.1415525114155251E-4</v>
      </c>
      <c r="GPN8" s="95">
        <f t="shared" si="774"/>
        <v>1.1415525114155251E-4</v>
      </c>
      <c r="GPO8" s="95">
        <f t="shared" si="774"/>
        <v>1.1415525114155251E-4</v>
      </c>
      <c r="GPP8" s="95">
        <f t="shared" si="774"/>
        <v>1.1415525114155251E-4</v>
      </c>
      <c r="GPQ8" s="95">
        <f t="shared" si="774"/>
        <v>1.1415525114155251E-4</v>
      </c>
      <c r="GPR8" s="95">
        <f t="shared" si="774"/>
        <v>1.1415525114155251E-4</v>
      </c>
      <c r="GPS8" s="95">
        <f t="shared" si="774"/>
        <v>1.1415525114155251E-4</v>
      </c>
      <c r="GPT8" s="95">
        <f t="shared" si="774"/>
        <v>1.1415525114155251E-4</v>
      </c>
      <c r="GPU8" s="95">
        <f t="shared" si="774"/>
        <v>1.1415525114155251E-4</v>
      </c>
      <c r="GPV8" s="95">
        <f t="shared" si="774"/>
        <v>1.1415525114155251E-4</v>
      </c>
      <c r="GPW8" s="95">
        <f t="shared" si="774"/>
        <v>1.1415525114155251E-4</v>
      </c>
      <c r="GPX8" s="95">
        <f t="shared" si="774"/>
        <v>1.1415525114155251E-4</v>
      </c>
      <c r="GPY8" s="95">
        <f t="shared" si="774"/>
        <v>1.1415525114155251E-4</v>
      </c>
      <c r="GPZ8" s="95">
        <f t="shared" si="774"/>
        <v>1.1415525114155251E-4</v>
      </c>
      <c r="GQA8" s="95">
        <f t="shared" si="774"/>
        <v>1.1415525114155251E-4</v>
      </c>
      <c r="GQB8" s="95">
        <f t="shared" si="774"/>
        <v>1.1415525114155251E-4</v>
      </c>
      <c r="GQC8" s="95">
        <f t="shared" si="774"/>
        <v>1.1415525114155251E-4</v>
      </c>
      <c r="GQD8" s="95">
        <f t="shared" si="774"/>
        <v>1.1415525114155251E-4</v>
      </c>
      <c r="GQE8" s="95">
        <f t="shared" si="774"/>
        <v>1.1415525114155251E-4</v>
      </c>
      <c r="GQF8" s="95">
        <f t="shared" si="774"/>
        <v>1.1415525114155251E-4</v>
      </c>
      <c r="GQG8" s="95">
        <f t="shared" si="774"/>
        <v>1.1415525114155251E-4</v>
      </c>
      <c r="GQH8" s="95">
        <f t="shared" si="774"/>
        <v>1.1415525114155251E-4</v>
      </c>
      <c r="GQI8" s="95">
        <f t="shared" si="774"/>
        <v>1.1415525114155251E-4</v>
      </c>
      <c r="GQJ8" s="95">
        <f t="shared" si="774"/>
        <v>1.1415525114155251E-4</v>
      </c>
      <c r="GQK8" s="95">
        <f t="shared" si="774"/>
        <v>1.1415525114155251E-4</v>
      </c>
      <c r="GQL8" s="95">
        <f t="shared" si="774"/>
        <v>1.1415525114155251E-4</v>
      </c>
      <c r="GQM8" s="95">
        <f t="shared" si="774"/>
        <v>1.1415525114155251E-4</v>
      </c>
      <c r="GQN8" s="95">
        <f t="shared" si="774"/>
        <v>1.1415525114155251E-4</v>
      </c>
      <c r="GQO8" s="95">
        <f t="shared" si="774"/>
        <v>1.1415525114155251E-4</v>
      </c>
      <c r="GQP8" s="95">
        <f t="shared" si="774"/>
        <v>1.1415525114155251E-4</v>
      </c>
      <c r="GQQ8" s="95">
        <f t="shared" si="774"/>
        <v>1.1415525114155251E-4</v>
      </c>
      <c r="GQR8" s="95">
        <f t="shared" si="774"/>
        <v>1.1415525114155251E-4</v>
      </c>
      <c r="GQS8" s="95">
        <f t="shared" ref="GQS8:GTD8" si="775">GQR8</f>
        <v>1.1415525114155251E-4</v>
      </c>
      <c r="GQT8" s="95">
        <f t="shared" si="775"/>
        <v>1.1415525114155251E-4</v>
      </c>
      <c r="GQU8" s="95">
        <f t="shared" si="775"/>
        <v>1.1415525114155251E-4</v>
      </c>
      <c r="GQV8" s="95">
        <f t="shared" si="775"/>
        <v>1.1415525114155251E-4</v>
      </c>
      <c r="GQW8" s="95">
        <f t="shared" si="775"/>
        <v>1.1415525114155251E-4</v>
      </c>
      <c r="GQX8" s="95">
        <f t="shared" si="775"/>
        <v>1.1415525114155251E-4</v>
      </c>
      <c r="GQY8" s="95">
        <f t="shared" si="775"/>
        <v>1.1415525114155251E-4</v>
      </c>
      <c r="GQZ8" s="95">
        <f t="shared" si="775"/>
        <v>1.1415525114155251E-4</v>
      </c>
      <c r="GRA8" s="95">
        <f t="shared" si="775"/>
        <v>1.1415525114155251E-4</v>
      </c>
      <c r="GRB8" s="95">
        <f t="shared" si="775"/>
        <v>1.1415525114155251E-4</v>
      </c>
      <c r="GRC8" s="95">
        <f t="shared" si="775"/>
        <v>1.1415525114155251E-4</v>
      </c>
      <c r="GRD8" s="95">
        <f t="shared" si="775"/>
        <v>1.1415525114155251E-4</v>
      </c>
      <c r="GRE8" s="95">
        <f t="shared" si="775"/>
        <v>1.1415525114155251E-4</v>
      </c>
      <c r="GRF8" s="95">
        <f t="shared" si="775"/>
        <v>1.1415525114155251E-4</v>
      </c>
      <c r="GRG8" s="95">
        <f t="shared" si="775"/>
        <v>1.1415525114155251E-4</v>
      </c>
      <c r="GRH8" s="95">
        <f t="shared" si="775"/>
        <v>1.1415525114155251E-4</v>
      </c>
      <c r="GRI8" s="95">
        <f t="shared" si="775"/>
        <v>1.1415525114155251E-4</v>
      </c>
      <c r="GRJ8" s="95">
        <f t="shared" si="775"/>
        <v>1.1415525114155251E-4</v>
      </c>
      <c r="GRK8" s="95">
        <f t="shared" si="775"/>
        <v>1.1415525114155251E-4</v>
      </c>
      <c r="GRL8" s="95">
        <f t="shared" si="775"/>
        <v>1.1415525114155251E-4</v>
      </c>
      <c r="GRM8" s="95">
        <f t="shared" si="775"/>
        <v>1.1415525114155251E-4</v>
      </c>
      <c r="GRN8" s="95">
        <f t="shared" si="775"/>
        <v>1.1415525114155251E-4</v>
      </c>
      <c r="GRO8" s="95">
        <f t="shared" si="775"/>
        <v>1.1415525114155251E-4</v>
      </c>
      <c r="GRP8" s="95">
        <f t="shared" si="775"/>
        <v>1.1415525114155251E-4</v>
      </c>
      <c r="GRQ8" s="95">
        <f t="shared" si="775"/>
        <v>1.1415525114155251E-4</v>
      </c>
      <c r="GRR8" s="95">
        <f t="shared" si="775"/>
        <v>1.1415525114155251E-4</v>
      </c>
      <c r="GRS8" s="95">
        <f t="shared" si="775"/>
        <v>1.1415525114155251E-4</v>
      </c>
      <c r="GRT8" s="95">
        <f t="shared" si="775"/>
        <v>1.1415525114155251E-4</v>
      </c>
      <c r="GRU8" s="95">
        <f t="shared" si="775"/>
        <v>1.1415525114155251E-4</v>
      </c>
      <c r="GRV8" s="95">
        <f t="shared" si="775"/>
        <v>1.1415525114155251E-4</v>
      </c>
      <c r="GRW8" s="95">
        <f t="shared" si="775"/>
        <v>1.1415525114155251E-4</v>
      </c>
      <c r="GRX8" s="95">
        <f t="shared" si="775"/>
        <v>1.1415525114155251E-4</v>
      </c>
      <c r="GRY8" s="95">
        <f t="shared" si="775"/>
        <v>1.1415525114155251E-4</v>
      </c>
      <c r="GRZ8" s="95">
        <f t="shared" si="775"/>
        <v>1.1415525114155251E-4</v>
      </c>
      <c r="GSA8" s="95">
        <f t="shared" si="775"/>
        <v>1.1415525114155251E-4</v>
      </c>
      <c r="GSB8" s="95">
        <f t="shared" si="775"/>
        <v>1.1415525114155251E-4</v>
      </c>
      <c r="GSC8" s="95">
        <f t="shared" si="775"/>
        <v>1.1415525114155251E-4</v>
      </c>
      <c r="GSD8" s="95">
        <f t="shared" si="775"/>
        <v>1.1415525114155251E-4</v>
      </c>
      <c r="GSE8" s="95">
        <f t="shared" si="775"/>
        <v>1.1415525114155251E-4</v>
      </c>
      <c r="GSF8" s="95">
        <f t="shared" si="775"/>
        <v>1.1415525114155251E-4</v>
      </c>
      <c r="GSG8" s="95">
        <f t="shared" si="775"/>
        <v>1.1415525114155251E-4</v>
      </c>
      <c r="GSH8" s="95">
        <f t="shared" si="775"/>
        <v>1.1415525114155251E-4</v>
      </c>
      <c r="GSI8" s="95">
        <f t="shared" si="775"/>
        <v>1.1415525114155251E-4</v>
      </c>
      <c r="GSJ8" s="95">
        <f t="shared" si="775"/>
        <v>1.1415525114155251E-4</v>
      </c>
      <c r="GSK8" s="95">
        <f t="shared" si="775"/>
        <v>1.1415525114155251E-4</v>
      </c>
      <c r="GSL8" s="95">
        <f t="shared" si="775"/>
        <v>1.1415525114155251E-4</v>
      </c>
      <c r="GSM8" s="95">
        <f t="shared" si="775"/>
        <v>1.1415525114155251E-4</v>
      </c>
      <c r="GSN8" s="95">
        <f t="shared" si="775"/>
        <v>1.1415525114155251E-4</v>
      </c>
      <c r="GSO8" s="95">
        <f t="shared" si="775"/>
        <v>1.1415525114155251E-4</v>
      </c>
      <c r="GSP8" s="95">
        <f t="shared" si="775"/>
        <v>1.1415525114155251E-4</v>
      </c>
      <c r="GSQ8" s="95">
        <f t="shared" si="775"/>
        <v>1.1415525114155251E-4</v>
      </c>
      <c r="GSR8" s="95">
        <f t="shared" si="775"/>
        <v>1.1415525114155251E-4</v>
      </c>
      <c r="GSS8" s="95">
        <f t="shared" si="775"/>
        <v>1.1415525114155251E-4</v>
      </c>
      <c r="GST8" s="95">
        <f t="shared" si="775"/>
        <v>1.1415525114155251E-4</v>
      </c>
      <c r="GSU8" s="95">
        <f t="shared" si="775"/>
        <v>1.1415525114155251E-4</v>
      </c>
      <c r="GSV8" s="95">
        <f t="shared" si="775"/>
        <v>1.1415525114155251E-4</v>
      </c>
      <c r="GSW8" s="95">
        <f t="shared" si="775"/>
        <v>1.1415525114155251E-4</v>
      </c>
      <c r="GSX8" s="95">
        <f t="shared" si="775"/>
        <v>1.1415525114155251E-4</v>
      </c>
      <c r="GSY8" s="95">
        <f t="shared" si="775"/>
        <v>1.1415525114155251E-4</v>
      </c>
      <c r="GSZ8" s="95">
        <f t="shared" si="775"/>
        <v>1.1415525114155251E-4</v>
      </c>
      <c r="GTA8" s="95">
        <f t="shared" si="775"/>
        <v>1.1415525114155251E-4</v>
      </c>
      <c r="GTB8" s="95">
        <f t="shared" si="775"/>
        <v>1.1415525114155251E-4</v>
      </c>
      <c r="GTC8" s="95">
        <f t="shared" si="775"/>
        <v>1.1415525114155251E-4</v>
      </c>
      <c r="GTD8" s="95">
        <f t="shared" si="775"/>
        <v>1.1415525114155251E-4</v>
      </c>
      <c r="GTE8" s="95">
        <f t="shared" ref="GTE8:GVP8" si="776">GTD8</f>
        <v>1.1415525114155251E-4</v>
      </c>
      <c r="GTF8" s="95">
        <f t="shared" si="776"/>
        <v>1.1415525114155251E-4</v>
      </c>
      <c r="GTG8" s="95">
        <f t="shared" si="776"/>
        <v>1.1415525114155251E-4</v>
      </c>
      <c r="GTH8" s="95">
        <f t="shared" si="776"/>
        <v>1.1415525114155251E-4</v>
      </c>
      <c r="GTI8" s="95">
        <f t="shared" si="776"/>
        <v>1.1415525114155251E-4</v>
      </c>
      <c r="GTJ8" s="95">
        <f t="shared" si="776"/>
        <v>1.1415525114155251E-4</v>
      </c>
      <c r="GTK8" s="95">
        <f t="shared" si="776"/>
        <v>1.1415525114155251E-4</v>
      </c>
      <c r="GTL8" s="95">
        <f t="shared" si="776"/>
        <v>1.1415525114155251E-4</v>
      </c>
      <c r="GTM8" s="95">
        <f t="shared" si="776"/>
        <v>1.1415525114155251E-4</v>
      </c>
      <c r="GTN8" s="95">
        <f t="shared" si="776"/>
        <v>1.1415525114155251E-4</v>
      </c>
      <c r="GTO8" s="95">
        <f t="shared" si="776"/>
        <v>1.1415525114155251E-4</v>
      </c>
      <c r="GTP8" s="95">
        <f t="shared" si="776"/>
        <v>1.1415525114155251E-4</v>
      </c>
      <c r="GTQ8" s="95">
        <f t="shared" si="776"/>
        <v>1.1415525114155251E-4</v>
      </c>
      <c r="GTR8" s="95">
        <f t="shared" si="776"/>
        <v>1.1415525114155251E-4</v>
      </c>
      <c r="GTS8" s="95">
        <f t="shared" si="776"/>
        <v>1.1415525114155251E-4</v>
      </c>
      <c r="GTT8" s="95">
        <f t="shared" si="776"/>
        <v>1.1415525114155251E-4</v>
      </c>
      <c r="GTU8" s="95">
        <f t="shared" si="776"/>
        <v>1.1415525114155251E-4</v>
      </c>
      <c r="GTV8" s="95">
        <f t="shared" si="776"/>
        <v>1.1415525114155251E-4</v>
      </c>
      <c r="GTW8" s="95">
        <f t="shared" si="776"/>
        <v>1.1415525114155251E-4</v>
      </c>
      <c r="GTX8" s="95">
        <f t="shared" si="776"/>
        <v>1.1415525114155251E-4</v>
      </c>
      <c r="GTY8" s="95">
        <f t="shared" si="776"/>
        <v>1.1415525114155251E-4</v>
      </c>
      <c r="GTZ8" s="95">
        <f t="shared" si="776"/>
        <v>1.1415525114155251E-4</v>
      </c>
      <c r="GUA8" s="95">
        <f t="shared" si="776"/>
        <v>1.1415525114155251E-4</v>
      </c>
      <c r="GUB8" s="95">
        <f t="shared" si="776"/>
        <v>1.1415525114155251E-4</v>
      </c>
      <c r="GUC8" s="95">
        <f t="shared" si="776"/>
        <v>1.1415525114155251E-4</v>
      </c>
      <c r="GUD8" s="95">
        <f t="shared" si="776"/>
        <v>1.1415525114155251E-4</v>
      </c>
      <c r="GUE8" s="95">
        <f t="shared" si="776"/>
        <v>1.1415525114155251E-4</v>
      </c>
      <c r="GUF8" s="95">
        <f t="shared" si="776"/>
        <v>1.1415525114155251E-4</v>
      </c>
      <c r="GUG8" s="95">
        <f t="shared" si="776"/>
        <v>1.1415525114155251E-4</v>
      </c>
      <c r="GUH8" s="95">
        <f t="shared" si="776"/>
        <v>1.1415525114155251E-4</v>
      </c>
      <c r="GUI8" s="95">
        <f t="shared" si="776"/>
        <v>1.1415525114155251E-4</v>
      </c>
      <c r="GUJ8" s="95">
        <f t="shared" si="776"/>
        <v>1.1415525114155251E-4</v>
      </c>
      <c r="GUK8" s="95">
        <f t="shared" si="776"/>
        <v>1.1415525114155251E-4</v>
      </c>
      <c r="GUL8" s="95">
        <f t="shared" si="776"/>
        <v>1.1415525114155251E-4</v>
      </c>
      <c r="GUM8" s="95">
        <f t="shared" si="776"/>
        <v>1.1415525114155251E-4</v>
      </c>
      <c r="GUN8" s="95">
        <f t="shared" si="776"/>
        <v>1.1415525114155251E-4</v>
      </c>
      <c r="GUO8" s="95">
        <f t="shared" si="776"/>
        <v>1.1415525114155251E-4</v>
      </c>
      <c r="GUP8" s="95">
        <f t="shared" si="776"/>
        <v>1.1415525114155251E-4</v>
      </c>
      <c r="GUQ8" s="95">
        <f t="shared" si="776"/>
        <v>1.1415525114155251E-4</v>
      </c>
      <c r="GUR8" s="95">
        <f t="shared" si="776"/>
        <v>1.1415525114155251E-4</v>
      </c>
      <c r="GUS8" s="95">
        <f t="shared" si="776"/>
        <v>1.1415525114155251E-4</v>
      </c>
      <c r="GUT8" s="95">
        <f t="shared" si="776"/>
        <v>1.1415525114155251E-4</v>
      </c>
      <c r="GUU8" s="95">
        <f t="shared" si="776"/>
        <v>1.1415525114155251E-4</v>
      </c>
      <c r="GUV8" s="95">
        <f t="shared" si="776"/>
        <v>1.1415525114155251E-4</v>
      </c>
      <c r="GUW8" s="95">
        <f t="shared" si="776"/>
        <v>1.1415525114155251E-4</v>
      </c>
      <c r="GUX8" s="95">
        <f t="shared" si="776"/>
        <v>1.1415525114155251E-4</v>
      </c>
      <c r="GUY8" s="95">
        <f t="shared" si="776"/>
        <v>1.1415525114155251E-4</v>
      </c>
      <c r="GUZ8" s="95">
        <f t="shared" si="776"/>
        <v>1.1415525114155251E-4</v>
      </c>
      <c r="GVA8" s="95">
        <f t="shared" si="776"/>
        <v>1.1415525114155251E-4</v>
      </c>
      <c r="GVB8" s="95">
        <f t="shared" si="776"/>
        <v>1.1415525114155251E-4</v>
      </c>
      <c r="GVC8" s="95">
        <f t="shared" si="776"/>
        <v>1.1415525114155251E-4</v>
      </c>
      <c r="GVD8" s="95">
        <f t="shared" si="776"/>
        <v>1.1415525114155251E-4</v>
      </c>
      <c r="GVE8" s="95">
        <f t="shared" si="776"/>
        <v>1.1415525114155251E-4</v>
      </c>
      <c r="GVF8" s="95">
        <f t="shared" si="776"/>
        <v>1.1415525114155251E-4</v>
      </c>
      <c r="GVG8" s="95">
        <f t="shared" si="776"/>
        <v>1.1415525114155251E-4</v>
      </c>
      <c r="GVH8" s="95">
        <f t="shared" si="776"/>
        <v>1.1415525114155251E-4</v>
      </c>
      <c r="GVI8" s="95">
        <f t="shared" si="776"/>
        <v>1.1415525114155251E-4</v>
      </c>
      <c r="GVJ8" s="95">
        <f t="shared" si="776"/>
        <v>1.1415525114155251E-4</v>
      </c>
      <c r="GVK8" s="95">
        <f t="shared" si="776"/>
        <v>1.1415525114155251E-4</v>
      </c>
      <c r="GVL8" s="95">
        <f t="shared" si="776"/>
        <v>1.1415525114155251E-4</v>
      </c>
      <c r="GVM8" s="95">
        <f t="shared" si="776"/>
        <v>1.1415525114155251E-4</v>
      </c>
      <c r="GVN8" s="95">
        <f t="shared" si="776"/>
        <v>1.1415525114155251E-4</v>
      </c>
      <c r="GVO8" s="95">
        <f t="shared" si="776"/>
        <v>1.1415525114155251E-4</v>
      </c>
      <c r="GVP8" s="95">
        <f t="shared" si="776"/>
        <v>1.1415525114155251E-4</v>
      </c>
      <c r="GVQ8" s="95">
        <f t="shared" ref="GVQ8:GYB8" si="777">GVP8</f>
        <v>1.1415525114155251E-4</v>
      </c>
      <c r="GVR8" s="95">
        <f t="shared" si="777"/>
        <v>1.1415525114155251E-4</v>
      </c>
      <c r="GVS8" s="95">
        <f t="shared" si="777"/>
        <v>1.1415525114155251E-4</v>
      </c>
      <c r="GVT8" s="95">
        <f t="shared" si="777"/>
        <v>1.1415525114155251E-4</v>
      </c>
      <c r="GVU8" s="95">
        <f t="shared" si="777"/>
        <v>1.1415525114155251E-4</v>
      </c>
      <c r="GVV8" s="95">
        <f t="shared" si="777"/>
        <v>1.1415525114155251E-4</v>
      </c>
      <c r="GVW8" s="95">
        <f t="shared" si="777"/>
        <v>1.1415525114155251E-4</v>
      </c>
      <c r="GVX8" s="95">
        <f t="shared" si="777"/>
        <v>1.1415525114155251E-4</v>
      </c>
      <c r="GVY8" s="95">
        <f t="shared" si="777"/>
        <v>1.1415525114155251E-4</v>
      </c>
      <c r="GVZ8" s="95">
        <f t="shared" si="777"/>
        <v>1.1415525114155251E-4</v>
      </c>
      <c r="GWA8" s="95">
        <f t="shared" si="777"/>
        <v>1.1415525114155251E-4</v>
      </c>
      <c r="GWB8" s="95">
        <f t="shared" si="777"/>
        <v>1.1415525114155251E-4</v>
      </c>
      <c r="GWC8" s="95">
        <f t="shared" si="777"/>
        <v>1.1415525114155251E-4</v>
      </c>
      <c r="GWD8" s="95">
        <f t="shared" si="777"/>
        <v>1.1415525114155251E-4</v>
      </c>
      <c r="GWE8" s="95">
        <f t="shared" si="777"/>
        <v>1.1415525114155251E-4</v>
      </c>
      <c r="GWF8" s="95">
        <f t="shared" si="777"/>
        <v>1.1415525114155251E-4</v>
      </c>
      <c r="GWG8" s="95">
        <f t="shared" si="777"/>
        <v>1.1415525114155251E-4</v>
      </c>
      <c r="GWH8" s="95">
        <f t="shared" si="777"/>
        <v>1.1415525114155251E-4</v>
      </c>
      <c r="GWI8" s="95">
        <f t="shared" si="777"/>
        <v>1.1415525114155251E-4</v>
      </c>
      <c r="GWJ8" s="95">
        <f t="shared" si="777"/>
        <v>1.1415525114155251E-4</v>
      </c>
      <c r="GWK8" s="95">
        <f t="shared" si="777"/>
        <v>1.1415525114155251E-4</v>
      </c>
      <c r="GWL8" s="95">
        <f t="shared" si="777"/>
        <v>1.1415525114155251E-4</v>
      </c>
      <c r="GWM8" s="95">
        <f t="shared" si="777"/>
        <v>1.1415525114155251E-4</v>
      </c>
      <c r="GWN8" s="95">
        <f t="shared" si="777"/>
        <v>1.1415525114155251E-4</v>
      </c>
      <c r="GWO8" s="95">
        <f t="shared" si="777"/>
        <v>1.1415525114155251E-4</v>
      </c>
      <c r="GWP8" s="95">
        <f t="shared" si="777"/>
        <v>1.1415525114155251E-4</v>
      </c>
      <c r="GWQ8" s="95">
        <f t="shared" si="777"/>
        <v>1.1415525114155251E-4</v>
      </c>
      <c r="GWR8" s="95">
        <f t="shared" si="777"/>
        <v>1.1415525114155251E-4</v>
      </c>
      <c r="GWS8" s="95">
        <f t="shared" si="777"/>
        <v>1.1415525114155251E-4</v>
      </c>
      <c r="GWT8" s="95">
        <f t="shared" si="777"/>
        <v>1.1415525114155251E-4</v>
      </c>
      <c r="GWU8" s="95">
        <f t="shared" si="777"/>
        <v>1.1415525114155251E-4</v>
      </c>
      <c r="GWV8" s="95">
        <f t="shared" si="777"/>
        <v>1.1415525114155251E-4</v>
      </c>
      <c r="GWW8" s="95">
        <f t="shared" si="777"/>
        <v>1.1415525114155251E-4</v>
      </c>
      <c r="GWX8" s="95">
        <f t="shared" si="777"/>
        <v>1.1415525114155251E-4</v>
      </c>
      <c r="GWY8" s="95">
        <f t="shared" si="777"/>
        <v>1.1415525114155251E-4</v>
      </c>
      <c r="GWZ8" s="95">
        <f t="shared" si="777"/>
        <v>1.1415525114155251E-4</v>
      </c>
      <c r="GXA8" s="95">
        <f t="shared" si="777"/>
        <v>1.1415525114155251E-4</v>
      </c>
      <c r="GXB8" s="95">
        <f t="shared" si="777"/>
        <v>1.1415525114155251E-4</v>
      </c>
      <c r="GXC8" s="95">
        <f t="shared" si="777"/>
        <v>1.1415525114155251E-4</v>
      </c>
      <c r="GXD8" s="95">
        <f t="shared" si="777"/>
        <v>1.1415525114155251E-4</v>
      </c>
      <c r="GXE8" s="95">
        <f t="shared" si="777"/>
        <v>1.1415525114155251E-4</v>
      </c>
      <c r="GXF8" s="95">
        <f t="shared" si="777"/>
        <v>1.1415525114155251E-4</v>
      </c>
      <c r="GXG8" s="95">
        <f t="shared" si="777"/>
        <v>1.1415525114155251E-4</v>
      </c>
      <c r="GXH8" s="95">
        <f t="shared" si="777"/>
        <v>1.1415525114155251E-4</v>
      </c>
      <c r="GXI8" s="95">
        <f t="shared" si="777"/>
        <v>1.1415525114155251E-4</v>
      </c>
      <c r="GXJ8" s="95">
        <f t="shared" si="777"/>
        <v>1.1415525114155251E-4</v>
      </c>
      <c r="GXK8" s="95">
        <f t="shared" si="777"/>
        <v>1.1415525114155251E-4</v>
      </c>
      <c r="GXL8" s="95">
        <f t="shared" si="777"/>
        <v>1.1415525114155251E-4</v>
      </c>
      <c r="GXM8" s="95">
        <f t="shared" si="777"/>
        <v>1.1415525114155251E-4</v>
      </c>
      <c r="GXN8" s="95">
        <f t="shared" si="777"/>
        <v>1.1415525114155251E-4</v>
      </c>
      <c r="GXO8" s="95">
        <f t="shared" si="777"/>
        <v>1.1415525114155251E-4</v>
      </c>
      <c r="GXP8" s="95">
        <f t="shared" si="777"/>
        <v>1.1415525114155251E-4</v>
      </c>
      <c r="GXQ8" s="95">
        <f t="shared" si="777"/>
        <v>1.1415525114155251E-4</v>
      </c>
      <c r="GXR8" s="95">
        <f t="shared" si="777"/>
        <v>1.1415525114155251E-4</v>
      </c>
      <c r="GXS8" s="95">
        <f t="shared" si="777"/>
        <v>1.1415525114155251E-4</v>
      </c>
      <c r="GXT8" s="95">
        <f t="shared" si="777"/>
        <v>1.1415525114155251E-4</v>
      </c>
      <c r="GXU8" s="95">
        <f t="shared" si="777"/>
        <v>1.1415525114155251E-4</v>
      </c>
      <c r="GXV8" s="95">
        <f t="shared" si="777"/>
        <v>1.1415525114155251E-4</v>
      </c>
      <c r="GXW8" s="95">
        <f t="shared" si="777"/>
        <v>1.1415525114155251E-4</v>
      </c>
      <c r="GXX8" s="95">
        <f t="shared" si="777"/>
        <v>1.1415525114155251E-4</v>
      </c>
      <c r="GXY8" s="95">
        <f t="shared" si="777"/>
        <v>1.1415525114155251E-4</v>
      </c>
      <c r="GXZ8" s="95">
        <f t="shared" si="777"/>
        <v>1.1415525114155251E-4</v>
      </c>
      <c r="GYA8" s="95">
        <f t="shared" si="777"/>
        <v>1.1415525114155251E-4</v>
      </c>
      <c r="GYB8" s="95">
        <f t="shared" si="777"/>
        <v>1.1415525114155251E-4</v>
      </c>
      <c r="GYC8" s="95">
        <f t="shared" ref="GYC8:HAN8" si="778">GYB8</f>
        <v>1.1415525114155251E-4</v>
      </c>
      <c r="GYD8" s="95">
        <f t="shared" si="778"/>
        <v>1.1415525114155251E-4</v>
      </c>
      <c r="GYE8" s="95">
        <f t="shared" si="778"/>
        <v>1.1415525114155251E-4</v>
      </c>
      <c r="GYF8" s="95">
        <f t="shared" si="778"/>
        <v>1.1415525114155251E-4</v>
      </c>
      <c r="GYG8" s="95">
        <f t="shared" si="778"/>
        <v>1.1415525114155251E-4</v>
      </c>
      <c r="GYH8" s="95">
        <f t="shared" si="778"/>
        <v>1.1415525114155251E-4</v>
      </c>
      <c r="GYI8" s="95">
        <f t="shared" si="778"/>
        <v>1.1415525114155251E-4</v>
      </c>
      <c r="GYJ8" s="95">
        <f t="shared" si="778"/>
        <v>1.1415525114155251E-4</v>
      </c>
      <c r="GYK8" s="95">
        <f t="shared" si="778"/>
        <v>1.1415525114155251E-4</v>
      </c>
      <c r="GYL8" s="95">
        <f t="shared" si="778"/>
        <v>1.1415525114155251E-4</v>
      </c>
      <c r="GYM8" s="95">
        <f t="shared" si="778"/>
        <v>1.1415525114155251E-4</v>
      </c>
      <c r="GYN8" s="95">
        <f t="shared" si="778"/>
        <v>1.1415525114155251E-4</v>
      </c>
      <c r="GYO8" s="95">
        <f t="shared" si="778"/>
        <v>1.1415525114155251E-4</v>
      </c>
      <c r="GYP8" s="95">
        <f t="shared" si="778"/>
        <v>1.1415525114155251E-4</v>
      </c>
      <c r="GYQ8" s="95">
        <f t="shared" si="778"/>
        <v>1.1415525114155251E-4</v>
      </c>
      <c r="GYR8" s="95">
        <f t="shared" si="778"/>
        <v>1.1415525114155251E-4</v>
      </c>
      <c r="GYS8" s="95">
        <f t="shared" si="778"/>
        <v>1.1415525114155251E-4</v>
      </c>
      <c r="GYT8" s="95">
        <f t="shared" si="778"/>
        <v>1.1415525114155251E-4</v>
      </c>
      <c r="GYU8" s="95">
        <f t="shared" si="778"/>
        <v>1.1415525114155251E-4</v>
      </c>
      <c r="GYV8" s="95">
        <f t="shared" si="778"/>
        <v>1.1415525114155251E-4</v>
      </c>
      <c r="GYW8" s="95">
        <f t="shared" si="778"/>
        <v>1.1415525114155251E-4</v>
      </c>
      <c r="GYX8" s="95">
        <f t="shared" si="778"/>
        <v>1.1415525114155251E-4</v>
      </c>
      <c r="GYY8" s="95">
        <f t="shared" si="778"/>
        <v>1.1415525114155251E-4</v>
      </c>
      <c r="GYZ8" s="95">
        <f t="shared" si="778"/>
        <v>1.1415525114155251E-4</v>
      </c>
      <c r="GZA8" s="95">
        <f t="shared" si="778"/>
        <v>1.1415525114155251E-4</v>
      </c>
      <c r="GZB8" s="95">
        <f t="shared" si="778"/>
        <v>1.1415525114155251E-4</v>
      </c>
      <c r="GZC8" s="95">
        <f t="shared" si="778"/>
        <v>1.1415525114155251E-4</v>
      </c>
      <c r="GZD8" s="95">
        <f t="shared" si="778"/>
        <v>1.1415525114155251E-4</v>
      </c>
      <c r="GZE8" s="95">
        <f t="shared" si="778"/>
        <v>1.1415525114155251E-4</v>
      </c>
      <c r="GZF8" s="95">
        <f t="shared" si="778"/>
        <v>1.1415525114155251E-4</v>
      </c>
      <c r="GZG8" s="95">
        <f t="shared" si="778"/>
        <v>1.1415525114155251E-4</v>
      </c>
      <c r="GZH8" s="95">
        <f t="shared" si="778"/>
        <v>1.1415525114155251E-4</v>
      </c>
      <c r="GZI8" s="95">
        <f t="shared" si="778"/>
        <v>1.1415525114155251E-4</v>
      </c>
      <c r="GZJ8" s="95">
        <f t="shared" si="778"/>
        <v>1.1415525114155251E-4</v>
      </c>
      <c r="GZK8" s="95">
        <f t="shared" si="778"/>
        <v>1.1415525114155251E-4</v>
      </c>
      <c r="GZL8" s="95">
        <f t="shared" si="778"/>
        <v>1.1415525114155251E-4</v>
      </c>
      <c r="GZM8" s="95">
        <f t="shared" si="778"/>
        <v>1.1415525114155251E-4</v>
      </c>
      <c r="GZN8" s="95">
        <f t="shared" si="778"/>
        <v>1.1415525114155251E-4</v>
      </c>
      <c r="GZO8" s="95">
        <f t="shared" si="778"/>
        <v>1.1415525114155251E-4</v>
      </c>
      <c r="GZP8" s="95">
        <f t="shared" si="778"/>
        <v>1.1415525114155251E-4</v>
      </c>
      <c r="GZQ8" s="95">
        <f t="shared" si="778"/>
        <v>1.1415525114155251E-4</v>
      </c>
      <c r="GZR8" s="95">
        <f t="shared" si="778"/>
        <v>1.1415525114155251E-4</v>
      </c>
      <c r="GZS8" s="95">
        <f t="shared" si="778"/>
        <v>1.1415525114155251E-4</v>
      </c>
      <c r="GZT8" s="95">
        <f t="shared" si="778"/>
        <v>1.1415525114155251E-4</v>
      </c>
      <c r="GZU8" s="95">
        <f t="shared" si="778"/>
        <v>1.1415525114155251E-4</v>
      </c>
      <c r="GZV8" s="95">
        <f t="shared" si="778"/>
        <v>1.1415525114155251E-4</v>
      </c>
      <c r="GZW8" s="95">
        <f t="shared" si="778"/>
        <v>1.1415525114155251E-4</v>
      </c>
      <c r="GZX8" s="95">
        <f t="shared" si="778"/>
        <v>1.1415525114155251E-4</v>
      </c>
      <c r="GZY8" s="95">
        <f t="shared" si="778"/>
        <v>1.1415525114155251E-4</v>
      </c>
      <c r="GZZ8" s="95">
        <f t="shared" si="778"/>
        <v>1.1415525114155251E-4</v>
      </c>
      <c r="HAA8" s="95">
        <f t="shared" si="778"/>
        <v>1.1415525114155251E-4</v>
      </c>
      <c r="HAB8" s="95">
        <f t="shared" si="778"/>
        <v>1.1415525114155251E-4</v>
      </c>
      <c r="HAC8" s="95">
        <f t="shared" si="778"/>
        <v>1.1415525114155251E-4</v>
      </c>
      <c r="HAD8" s="95">
        <f t="shared" si="778"/>
        <v>1.1415525114155251E-4</v>
      </c>
      <c r="HAE8" s="95">
        <f t="shared" si="778"/>
        <v>1.1415525114155251E-4</v>
      </c>
      <c r="HAF8" s="95">
        <f t="shared" si="778"/>
        <v>1.1415525114155251E-4</v>
      </c>
      <c r="HAG8" s="95">
        <f t="shared" si="778"/>
        <v>1.1415525114155251E-4</v>
      </c>
      <c r="HAH8" s="95">
        <f t="shared" si="778"/>
        <v>1.1415525114155251E-4</v>
      </c>
      <c r="HAI8" s="95">
        <f t="shared" si="778"/>
        <v>1.1415525114155251E-4</v>
      </c>
      <c r="HAJ8" s="95">
        <f t="shared" si="778"/>
        <v>1.1415525114155251E-4</v>
      </c>
      <c r="HAK8" s="95">
        <f t="shared" si="778"/>
        <v>1.1415525114155251E-4</v>
      </c>
      <c r="HAL8" s="95">
        <f t="shared" si="778"/>
        <v>1.1415525114155251E-4</v>
      </c>
      <c r="HAM8" s="95">
        <f t="shared" si="778"/>
        <v>1.1415525114155251E-4</v>
      </c>
      <c r="HAN8" s="95">
        <f t="shared" si="778"/>
        <v>1.1415525114155251E-4</v>
      </c>
      <c r="HAO8" s="95">
        <f t="shared" ref="HAO8:HCZ8" si="779">HAN8</f>
        <v>1.1415525114155251E-4</v>
      </c>
      <c r="HAP8" s="95">
        <f t="shared" si="779"/>
        <v>1.1415525114155251E-4</v>
      </c>
      <c r="HAQ8" s="95">
        <f t="shared" si="779"/>
        <v>1.1415525114155251E-4</v>
      </c>
      <c r="HAR8" s="95">
        <f t="shared" si="779"/>
        <v>1.1415525114155251E-4</v>
      </c>
      <c r="HAS8" s="95">
        <f t="shared" si="779"/>
        <v>1.1415525114155251E-4</v>
      </c>
      <c r="HAT8" s="95">
        <f t="shared" si="779"/>
        <v>1.1415525114155251E-4</v>
      </c>
      <c r="HAU8" s="95">
        <f t="shared" si="779"/>
        <v>1.1415525114155251E-4</v>
      </c>
      <c r="HAV8" s="95">
        <f t="shared" si="779"/>
        <v>1.1415525114155251E-4</v>
      </c>
      <c r="HAW8" s="95">
        <f t="shared" si="779"/>
        <v>1.1415525114155251E-4</v>
      </c>
      <c r="HAX8" s="95">
        <f t="shared" si="779"/>
        <v>1.1415525114155251E-4</v>
      </c>
      <c r="HAY8" s="95">
        <f t="shared" si="779"/>
        <v>1.1415525114155251E-4</v>
      </c>
      <c r="HAZ8" s="95">
        <f t="shared" si="779"/>
        <v>1.1415525114155251E-4</v>
      </c>
      <c r="HBA8" s="95">
        <f t="shared" si="779"/>
        <v>1.1415525114155251E-4</v>
      </c>
      <c r="HBB8" s="95">
        <f t="shared" si="779"/>
        <v>1.1415525114155251E-4</v>
      </c>
      <c r="HBC8" s="95">
        <f t="shared" si="779"/>
        <v>1.1415525114155251E-4</v>
      </c>
      <c r="HBD8" s="95">
        <f t="shared" si="779"/>
        <v>1.1415525114155251E-4</v>
      </c>
      <c r="HBE8" s="95">
        <f t="shared" si="779"/>
        <v>1.1415525114155251E-4</v>
      </c>
      <c r="HBF8" s="95">
        <f t="shared" si="779"/>
        <v>1.1415525114155251E-4</v>
      </c>
      <c r="HBG8" s="95">
        <f t="shared" si="779"/>
        <v>1.1415525114155251E-4</v>
      </c>
      <c r="HBH8" s="95">
        <f t="shared" si="779"/>
        <v>1.1415525114155251E-4</v>
      </c>
      <c r="HBI8" s="95">
        <f t="shared" si="779"/>
        <v>1.1415525114155251E-4</v>
      </c>
      <c r="HBJ8" s="95">
        <f t="shared" si="779"/>
        <v>1.1415525114155251E-4</v>
      </c>
      <c r="HBK8" s="95">
        <f t="shared" si="779"/>
        <v>1.1415525114155251E-4</v>
      </c>
      <c r="HBL8" s="95">
        <f t="shared" si="779"/>
        <v>1.1415525114155251E-4</v>
      </c>
      <c r="HBM8" s="95">
        <f t="shared" si="779"/>
        <v>1.1415525114155251E-4</v>
      </c>
      <c r="HBN8" s="95">
        <f t="shared" si="779"/>
        <v>1.1415525114155251E-4</v>
      </c>
      <c r="HBO8" s="95">
        <f t="shared" si="779"/>
        <v>1.1415525114155251E-4</v>
      </c>
      <c r="HBP8" s="95">
        <f t="shared" si="779"/>
        <v>1.1415525114155251E-4</v>
      </c>
      <c r="HBQ8" s="95">
        <f t="shared" si="779"/>
        <v>1.1415525114155251E-4</v>
      </c>
      <c r="HBR8" s="95">
        <f t="shared" si="779"/>
        <v>1.1415525114155251E-4</v>
      </c>
      <c r="HBS8" s="95">
        <f t="shared" si="779"/>
        <v>1.1415525114155251E-4</v>
      </c>
      <c r="HBT8" s="95">
        <f t="shared" si="779"/>
        <v>1.1415525114155251E-4</v>
      </c>
      <c r="HBU8" s="95">
        <f t="shared" si="779"/>
        <v>1.1415525114155251E-4</v>
      </c>
      <c r="HBV8" s="95">
        <f t="shared" si="779"/>
        <v>1.1415525114155251E-4</v>
      </c>
      <c r="HBW8" s="95">
        <f t="shared" si="779"/>
        <v>1.1415525114155251E-4</v>
      </c>
      <c r="HBX8" s="95">
        <f t="shared" si="779"/>
        <v>1.1415525114155251E-4</v>
      </c>
      <c r="HBY8" s="95">
        <f t="shared" si="779"/>
        <v>1.1415525114155251E-4</v>
      </c>
      <c r="HBZ8" s="95">
        <f t="shared" si="779"/>
        <v>1.1415525114155251E-4</v>
      </c>
      <c r="HCA8" s="95">
        <f t="shared" si="779"/>
        <v>1.1415525114155251E-4</v>
      </c>
      <c r="HCB8" s="95">
        <f t="shared" si="779"/>
        <v>1.1415525114155251E-4</v>
      </c>
      <c r="HCC8" s="95">
        <f t="shared" si="779"/>
        <v>1.1415525114155251E-4</v>
      </c>
      <c r="HCD8" s="95">
        <f t="shared" si="779"/>
        <v>1.1415525114155251E-4</v>
      </c>
      <c r="HCE8" s="95">
        <f t="shared" si="779"/>
        <v>1.1415525114155251E-4</v>
      </c>
      <c r="HCF8" s="95">
        <f t="shared" si="779"/>
        <v>1.1415525114155251E-4</v>
      </c>
      <c r="HCG8" s="95">
        <f t="shared" si="779"/>
        <v>1.1415525114155251E-4</v>
      </c>
      <c r="HCH8" s="95">
        <f t="shared" si="779"/>
        <v>1.1415525114155251E-4</v>
      </c>
      <c r="HCI8" s="95">
        <f t="shared" si="779"/>
        <v>1.1415525114155251E-4</v>
      </c>
      <c r="HCJ8" s="95">
        <f t="shared" si="779"/>
        <v>1.1415525114155251E-4</v>
      </c>
      <c r="HCK8" s="95">
        <f t="shared" si="779"/>
        <v>1.1415525114155251E-4</v>
      </c>
      <c r="HCL8" s="95">
        <f t="shared" si="779"/>
        <v>1.1415525114155251E-4</v>
      </c>
      <c r="HCM8" s="95">
        <f t="shared" si="779"/>
        <v>1.1415525114155251E-4</v>
      </c>
      <c r="HCN8" s="95">
        <f t="shared" si="779"/>
        <v>1.1415525114155251E-4</v>
      </c>
      <c r="HCO8" s="95">
        <f t="shared" si="779"/>
        <v>1.1415525114155251E-4</v>
      </c>
      <c r="HCP8" s="95">
        <f t="shared" si="779"/>
        <v>1.1415525114155251E-4</v>
      </c>
      <c r="HCQ8" s="95">
        <f t="shared" si="779"/>
        <v>1.1415525114155251E-4</v>
      </c>
      <c r="HCR8" s="95">
        <f t="shared" si="779"/>
        <v>1.1415525114155251E-4</v>
      </c>
      <c r="HCS8" s="95">
        <f t="shared" si="779"/>
        <v>1.1415525114155251E-4</v>
      </c>
      <c r="HCT8" s="95">
        <f t="shared" si="779"/>
        <v>1.1415525114155251E-4</v>
      </c>
      <c r="HCU8" s="95">
        <f t="shared" si="779"/>
        <v>1.1415525114155251E-4</v>
      </c>
      <c r="HCV8" s="95">
        <f t="shared" si="779"/>
        <v>1.1415525114155251E-4</v>
      </c>
      <c r="HCW8" s="95">
        <f t="shared" si="779"/>
        <v>1.1415525114155251E-4</v>
      </c>
      <c r="HCX8" s="95">
        <f t="shared" si="779"/>
        <v>1.1415525114155251E-4</v>
      </c>
      <c r="HCY8" s="95">
        <f t="shared" si="779"/>
        <v>1.1415525114155251E-4</v>
      </c>
      <c r="HCZ8" s="95">
        <f t="shared" si="779"/>
        <v>1.1415525114155251E-4</v>
      </c>
      <c r="HDA8" s="95">
        <f t="shared" ref="HDA8:HFL8" si="780">HCZ8</f>
        <v>1.1415525114155251E-4</v>
      </c>
      <c r="HDB8" s="95">
        <f t="shared" si="780"/>
        <v>1.1415525114155251E-4</v>
      </c>
      <c r="HDC8" s="95">
        <f t="shared" si="780"/>
        <v>1.1415525114155251E-4</v>
      </c>
      <c r="HDD8" s="95">
        <f t="shared" si="780"/>
        <v>1.1415525114155251E-4</v>
      </c>
      <c r="HDE8" s="95">
        <f t="shared" si="780"/>
        <v>1.1415525114155251E-4</v>
      </c>
      <c r="HDF8" s="95">
        <f t="shared" si="780"/>
        <v>1.1415525114155251E-4</v>
      </c>
      <c r="HDG8" s="95">
        <f t="shared" si="780"/>
        <v>1.1415525114155251E-4</v>
      </c>
      <c r="HDH8" s="95">
        <f t="shared" si="780"/>
        <v>1.1415525114155251E-4</v>
      </c>
      <c r="HDI8" s="95">
        <f t="shared" si="780"/>
        <v>1.1415525114155251E-4</v>
      </c>
      <c r="HDJ8" s="95">
        <f t="shared" si="780"/>
        <v>1.1415525114155251E-4</v>
      </c>
      <c r="HDK8" s="95">
        <f t="shared" si="780"/>
        <v>1.1415525114155251E-4</v>
      </c>
      <c r="HDL8" s="95">
        <f t="shared" si="780"/>
        <v>1.1415525114155251E-4</v>
      </c>
      <c r="HDM8" s="95">
        <f t="shared" si="780"/>
        <v>1.1415525114155251E-4</v>
      </c>
      <c r="HDN8" s="95">
        <f t="shared" si="780"/>
        <v>1.1415525114155251E-4</v>
      </c>
      <c r="HDO8" s="95">
        <f t="shared" si="780"/>
        <v>1.1415525114155251E-4</v>
      </c>
      <c r="HDP8" s="95">
        <f t="shared" si="780"/>
        <v>1.1415525114155251E-4</v>
      </c>
      <c r="HDQ8" s="95">
        <f t="shared" si="780"/>
        <v>1.1415525114155251E-4</v>
      </c>
      <c r="HDR8" s="95">
        <f t="shared" si="780"/>
        <v>1.1415525114155251E-4</v>
      </c>
      <c r="HDS8" s="95">
        <f t="shared" si="780"/>
        <v>1.1415525114155251E-4</v>
      </c>
      <c r="HDT8" s="95">
        <f t="shared" si="780"/>
        <v>1.1415525114155251E-4</v>
      </c>
      <c r="HDU8" s="95">
        <f t="shared" si="780"/>
        <v>1.1415525114155251E-4</v>
      </c>
      <c r="HDV8" s="95">
        <f t="shared" si="780"/>
        <v>1.1415525114155251E-4</v>
      </c>
      <c r="HDW8" s="95">
        <f t="shared" si="780"/>
        <v>1.1415525114155251E-4</v>
      </c>
      <c r="HDX8" s="95">
        <f t="shared" si="780"/>
        <v>1.1415525114155251E-4</v>
      </c>
      <c r="HDY8" s="95">
        <f t="shared" si="780"/>
        <v>1.1415525114155251E-4</v>
      </c>
      <c r="HDZ8" s="95">
        <f t="shared" si="780"/>
        <v>1.1415525114155251E-4</v>
      </c>
      <c r="HEA8" s="95">
        <f t="shared" si="780"/>
        <v>1.1415525114155251E-4</v>
      </c>
      <c r="HEB8" s="95">
        <f t="shared" si="780"/>
        <v>1.1415525114155251E-4</v>
      </c>
      <c r="HEC8" s="95">
        <f t="shared" si="780"/>
        <v>1.1415525114155251E-4</v>
      </c>
      <c r="HED8" s="95">
        <f t="shared" si="780"/>
        <v>1.1415525114155251E-4</v>
      </c>
      <c r="HEE8" s="95">
        <f t="shared" si="780"/>
        <v>1.1415525114155251E-4</v>
      </c>
      <c r="HEF8" s="95">
        <f t="shared" si="780"/>
        <v>1.1415525114155251E-4</v>
      </c>
      <c r="HEG8" s="95">
        <f t="shared" si="780"/>
        <v>1.1415525114155251E-4</v>
      </c>
      <c r="HEH8" s="95">
        <f t="shared" si="780"/>
        <v>1.1415525114155251E-4</v>
      </c>
      <c r="HEI8" s="95">
        <f t="shared" si="780"/>
        <v>1.1415525114155251E-4</v>
      </c>
      <c r="HEJ8" s="95">
        <f t="shared" si="780"/>
        <v>1.1415525114155251E-4</v>
      </c>
      <c r="HEK8" s="95">
        <f t="shared" si="780"/>
        <v>1.1415525114155251E-4</v>
      </c>
      <c r="HEL8" s="95">
        <f t="shared" si="780"/>
        <v>1.1415525114155251E-4</v>
      </c>
      <c r="HEM8" s="95">
        <f t="shared" si="780"/>
        <v>1.1415525114155251E-4</v>
      </c>
      <c r="HEN8" s="95">
        <f t="shared" si="780"/>
        <v>1.1415525114155251E-4</v>
      </c>
      <c r="HEO8" s="95">
        <f t="shared" si="780"/>
        <v>1.1415525114155251E-4</v>
      </c>
      <c r="HEP8" s="95">
        <f t="shared" si="780"/>
        <v>1.1415525114155251E-4</v>
      </c>
      <c r="HEQ8" s="95">
        <f t="shared" si="780"/>
        <v>1.1415525114155251E-4</v>
      </c>
      <c r="HER8" s="95">
        <f t="shared" si="780"/>
        <v>1.1415525114155251E-4</v>
      </c>
      <c r="HES8" s="95">
        <f t="shared" si="780"/>
        <v>1.1415525114155251E-4</v>
      </c>
      <c r="HET8" s="95">
        <f t="shared" si="780"/>
        <v>1.1415525114155251E-4</v>
      </c>
      <c r="HEU8" s="95">
        <f t="shared" si="780"/>
        <v>1.1415525114155251E-4</v>
      </c>
      <c r="HEV8" s="95">
        <f t="shared" si="780"/>
        <v>1.1415525114155251E-4</v>
      </c>
      <c r="HEW8" s="95">
        <f t="shared" si="780"/>
        <v>1.1415525114155251E-4</v>
      </c>
      <c r="HEX8" s="95">
        <f t="shared" si="780"/>
        <v>1.1415525114155251E-4</v>
      </c>
      <c r="HEY8" s="95">
        <f t="shared" si="780"/>
        <v>1.1415525114155251E-4</v>
      </c>
      <c r="HEZ8" s="95">
        <f t="shared" si="780"/>
        <v>1.1415525114155251E-4</v>
      </c>
      <c r="HFA8" s="95">
        <f t="shared" si="780"/>
        <v>1.1415525114155251E-4</v>
      </c>
      <c r="HFB8" s="95">
        <f t="shared" si="780"/>
        <v>1.1415525114155251E-4</v>
      </c>
      <c r="HFC8" s="95">
        <f t="shared" si="780"/>
        <v>1.1415525114155251E-4</v>
      </c>
      <c r="HFD8" s="95">
        <f t="shared" si="780"/>
        <v>1.1415525114155251E-4</v>
      </c>
      <c r="HFE8" s="95">
        <f t="shared" si="780"/>
        <v>1.1415525114155251E-4</v>
      </c>
      <c r="HFF8" s="95">
        <f t="shared" si="780"/>
        <v>1.1415525114155251E-4</v>
      </c>
      <c r="HFG8" s="95">
        <f t="shared" si="780"/>
        <v>1.1415525114155251E-4</v>
      </c>
      <c r="HFH8" s="95">
        <f t="shared" si="780"/>
        <v>1.1415525114155251E-4</v>
      </c>
      <c r="HFI8" s="95">
        <f t="shared" si="780"/>
        <v>1.1415525114155251E-4</v>
      </c>
      <c r="HFJ8" s="95">
        <f t="shared" si="780"/>
        <v>1.1415525114155251E-4</v>
      </c>
      <c r="HFK8" s="95">
        <f t="shared" si="780"/>
        <v>1.1415525114155251E-4</v>
      </c>
      <c r="HFL8" s="95">
        <f t="shared" si="780"/>
        <v>1.1415525114155251E-4</v>
      </c>
      <c r="HFM8" s="95">
        <f t="shared" ref="HFM8:HHX8" si="781">HFL8</f>
        <v>1.1415525114155251E-4</v>
      </c>
      <c r="HFN8" s="95">
        <f t="shared" si="781"/>
        <v>1.1415525114155251E-4</v>
      </c>
      <c r="HFO8" s="95">
        <f t="shared" si="781"/>
        <v>1.1415525114155251E-4</v>
      </c>
      <c r="HFP8" s="95">
        <f t="shared" si="781"/>
        <v>1.1415525114155251E-4</v>
      </c>
      <c r="HFQ8" s="95">
        <f t="shared" si="781"/>
        <v>1.1415525114155251E-4</v>
      </c>
      <c r="HFR8" s="95">
        <f t="shared" si="781"/>
        <v>1.1415525114155251E-4</v>
      </c>
      <c r="HFS8" s="95">
        <f t="shared" si="781"/>
        <v>1.1415525114155251E-4</v>
      </c>
      <c r="HFT8" s="95">
        <f t="shared" si="781"/>
        <v>1.1415525114155251E-4</v>
      </c>
      <c r="HFU8" s="95">
        <f t="shared" si="781"/>
        <v>1.1415525114155251E-4</v>
      </c>
      <c r="HFV8" s="95">
        <f t="shared" si="781"/>
        <v>1.1415525114155251E-4</v>
      </c>
      <c r="HFW8" s="95">
        <f t="shared" si="781"/>
        <v>1.1415525114155251E-4</v>
      </c>
      <c r="HFX8" s="95">
        <f t="shared" si="781"/>
        <v>1.1415525114155251E-4</v>
      </c>
      <c r="HFY8" s="95">
        <f t="shared" si="781"/>
        <v>1.1415525114155251E-4</v>
      </c>
      <c r="HFZ8" s="95">
        <f t="shared" si="781"/>
        <v>1.1415525114155251E-4</v>
      </c>
      <c r="HGA8" s="95">
        <f t="shared" si="781"/>
        <v>1.1415525114155251E-4</v>
      </c>
      <c r="HGB8" s="95">
        <f t="shared" si="781"/>
        <v>1.1415525114155251E-4</v>
      </c>
      <c r="HGC8" s="95">
        <f t="shared" si="781"/>
        <v>1.1415525114155251E-4</v>
      </c>
      <c r="HGD8" s="95">
        <f t="shared" si="781"/>
        <v>1.1415525114155251E-4</v>
      </c>
      <c r="HGE8" s="95">
        <f t="shared" si="781"/>
        <v>1.1415525114155251E-4</v>
      </c>
      <c r="HGF8" s="95">
        <f t="shared" si="781"/>
        <v>1.1415525114155251E-4</v>
      </c>
      <c r="HGG8" s="95">
        <f t="shared" si="781"/>
        <v>1.1415525114155251E-4</v>
      </c>
      <c r="HGH8" s="95">
        <f t="shared" si="781"/>
        <v>1.1415525114155251E-4</v>
      </c>
      <c r="HGI8" s="95">
        <f t="shared" si="781"/>
        <v>1.1415525114155251E-4</v>
      </c>
      <c r="HGJ8" s="95">
        <f t="shared" si="781"/>
        <v>1.1415525114155251E-4</v>
      </c>
      <c r="HGK8" s="95">
        <f t="shared" si="781"/>
        <v>1.1415525114155251E-4</v>
      </c>
      <c r="HGL8" s="95">
        <f t="shared" si="781"/>
        <v>1.1415525114155251E-4</v>
      </c>
      <c r="HGM8" s="95">
        <f t="shared" si="781"/>
        <v>1.1415525114155251E-4</v>
      </c>
      <c r="HGN8" s="95">
        <f t="shared" si="781"/>
        <v>1.1415525114155251E-4</v>
      </c>
      <c r="HGO8" s="95">
        <f t="shared" si="781"/>
        <v>1.1415525114155251E-4</v>
      </c>
      <c r="HGP8" s="95">
        <f t="shared" si="781"/>
        <v>1.1415525114155251E-4</v>
      </c>
      <c r="HGQ8" s="95">
        <f t="shared" si="781"/>
        <v>1.1415525114155251E-4</v>
      </c>
      <c r="HGR8" s="95">
        <f t="shared" si="781"/>
        <v>1.1415525114155251E-4</v>
      </c>
      <c r="HGS8" s="95">
        <f t="shared" si="781"/>
        <v>1.1415525114155251E-4</v>
      </c>
      <c r="HGT8" s="95">
        <f t="shared" si="781"/>
        <v>1.1415525114155251E-4</v>
      </c>
      <c r="HGU8" s="95">
        <f t="shared" si="781"/>
        <v>1.1415525114155251E-4</v>
      </c>
      <c r="HGV8" s="95">
        <f t="shared" si="781"/>
        <v>1.1415525114155251E-4</v>
      </c>
      <c r="HGW8" s="95">
        <f t="shared" si="781"/>
        <v>1.1415525114155251E-4</v>
      </c>
      <c r="HGX8" s="95">
        <f t="shared" si="781"/>
        <v>1.1415525114155251E-4</v>
      </c>
      <c r="HGY8" s="95">
        <f t="shared" si="781"/>
        <v>1.1415525114155251E-4</v>
      </c>
      <c r="HGZ8" s="95">
        <f t="shared" si="781"/>
        <v>1.1415525114155251E-4</v>
      </c>
      <c r="HHA8" s="95">
        <f t="shared" si="781"/>
        <v>1.1415525114155251E-4</v>
      </c>
      <c r="HHB8" s="95">
        <f t="shared" si="781"/>
        <v>1.1415525114155251E-4</v>
      </c>
      <c r="HHC8" s="95">
        <f t="shared" si="781"/>
        <v>1.1415525114155251E-4</v>
      </c>
      <c r="HHD8" s="95">
        <f t="shared" si="781"/>
        <v>1.1415525114155251E-4</v>
      </c>
      <c r="HHE8" s="95">
        <f t="shared" si="781"/>
        <v>1.1415525114155251E-4</v>
      </c>
      <c r="HHF8" s="95">
        <f t="shared" si="781"/>
        <v>1.1415525114155251E-4</v>
      </c>
      <c r="HHG8" s="95">
        <f t="shared" si="781"/>
        <v>1.1415525114155251E-4</v>
      </c>
      <c r="HHH8" s="95">
        <f t="shared" si="781"/>
        <v>1.1415525114155251E-4</v>
      </c>
      <c r="HHI8" s="95">
        <f t="shared" si="781"/>
        <v>1.1415525114155251E-4</v>
      </c>
      <c r="HHJ8" s="95">
        <f t="shared" si="781"/>
        <v>1.1415525114155251E-4</v>
      </c>
      <c r="HHK8" s="95">
        <f t="shared" si="781"/>
        <v>1.1415525114155251E-4</v>
      </c>
      <c r="HHL8" s="95">
        <f t="shared" si="781"/>
        <v>1.1415525114155251E-4</v>
      </c>
      <c r="HHM8" s="95">
        <f t="shared" si="781"/>
        <v>1.1415525114155251E-4</v>
      </c>
      <c r="HHN8" s="95">
        <f t="shared" si="781"/>
        <v>1.1415525114155251E-4</v>
      </c>
      <c r="HHO8" s="95">
        <f t="shared" si="781"/>
        <v>1.1415525114155251E-4</v>
      </c>
      <c r="HHP8" s="95">
        <f t="shared" si="781"/>
        <v>1.1415525114155251E-4</v>
      </c>
      <c r="HHQ8" s="95">
        <f t="shared" si="781"/>
        <v>1.1415525114155251E-4</v>
      </c>
      <c r="HHR8" s="95">
        <f t="shared" si="781"/>
        <v>1.1415525114155251E-4</v>
      </c>
      <c r="HHS8" s="95">
        <f t="shared" si="781"/>
        <v>1.1415525114155251E-4</v>
      </c>
      <c r="HHT8" s="95">
        <f t="shared" si="781"/>
        <v>1.1415525114155251E-4</v>
      </c>
      <c r="HHU8" s="95">
        <f t="shared" si="781"/>
        <v>1.1415525114155251E-4</v>
      </c>
      <c r="HHV8" s="95">
        <f t="shared" si="781"/>
        <v>1.1415525114155251E-4</v>
      </c>
      <c r="HHW8" s="95">
        <f t="shared" si="781"/>
        <v>1.1415525114155251E-4</v>
      </c>
      <c r="HHX8" s="95">
        <f t="shared" si="781"/>
        <v>1.1415525114155251E-4</v>
      </c>
      <c r="HHY8" s="95">
        <f t="shared" ref="HHY8:HKJ8" si="782">HHX8</f>
        <v>1.1415525114155251E-4</v>
      </c>
      <c r="HHZ8" s="95">
        <f t="shared" si="782"/>
        <v>1.1415525114155251E-4</v>
      </c>
      <c r="HIA8" s="95">
        <f t="shared" si="782"/>
        <v>1.1415525114155251E-4</v>
      </c>
      <c r="HIB8" s="95">
        <f t="shared" si="782"/>
        <v>1.1415525114155251E-4</v>
      </c>
      <c r="HIC8" s="95">
        <f t="shared" si="782"/>
        <v>1.1415525114155251E-4</v>
      </c>
      <c r="HID8" s="95">
        <f t="shared" si="782"/>
        <v>1.1415525114155251E-4</v>
      </c>
      <c r="HIE8" s="95">
        <f t="shared" si="782"/>
        <v>1.1415525114155251E-4</v>
      </c>
      <c r="HIF8" s="95">
        <f t="shared" si="782"/>
        <v>1.1415525114155251E-4</v>
      </c>
      <c r="HIG8" s="95">
        <f t="shared" si="782"/>
        <v>1.1415525114155251E-4</v>
      </c>
      <c r="HIH8" s="95">
        <f t="shared" si="782"/>
        <v>1.1415525114155251E-4</v>
      </c>
      <c r="HII8" s="95">
        <f t="shared" si="782"/>
        <v>1.1415525114155251E-4</v>
      </c>
      <c r="HIJ8" s="95">
        <f t="shared" si="782"/>
        <v>1.1415525114155251E-4</v>
      </c>
      <c r="HIK8" s="95">
        <f t="shared" si="782"/>
        <v>1.1415525114155251E-4</v>
      </c>
      <c r="HIL8" s="95">
        <f t="shared" si="782"/>
        <v>1.1415525114155251E-4</v>
      </c>
      <c r="HIM8" s="95">
        <f t="shared" si="782"/>
        <v>1.1415525114155251E-4</v>
      </c>
      <c r="HIN8" s="95">
        <f t="shared" si="782"/>
        <v>1.1415525114155251E-4</v>
      </c>
      <c r="HIO8" s="95">
        <f t="shared" si="782"/>
        <v>1.1415525114155251E-4</v>
      </c>
      <c r="HIP8" s="95">
        <f t="shared" si="782"/>
        <v>1.1415525114155251E-4</v>
      </c>
      <c r="HIQ8" s="95">
        <f t="shared" si="782"/>
        <v>1.1415525114155251E-4</v>
      </c>
      <c r="HIR8" s="95">
        <f t="shared" si="782"/>
        <v>1.1415525114155251E-4</v>
      </c>
      <c r="HIS8" s="95">
        <f t="shared" si="782"/>
        <v>1.1415525114155251E-4</v>
      </c>
      <c r="HIT8" s="95">
        <f t="shared" si="782"/>
        <v>1.1415525114155251E-4</v>
      </c>
      <c r="HIU8" s="95">
        <f t="shared" si="782"/>
        <v>1.1415525114155251E-4</v>
      </c>
      <c r="HIV8" s="95">
        <f t="shared" si="782"/>
        <v>1.1415525114155251E-4</v>
      </c>
      <c r="HIW8" s="95">
        <f t="shared" si="782"/>
        <v>1.1415525114155251E-4</v>
      </c>
      <c r="HIX8" s="95">
        <f t="shared" si="782"/>
        <v>1.1415525114155251E-4</v>
      </c>
      <c r="HIY8" s="95">
        <f t="shared" si="782"/>
        <v>1.1415525114155251E-4</v>
      </c>
      <c r="HIZ8" s="95">
        <f t="shared" si="782"/>
        <v>1.1415525114155251E-4</v>
      </c>
      <c r="HJA8" s="95">
        <f t="shared" si="782"/>
        <v>1.1415525114155251E-4</v>
      </c>
      <c r="HJB8" s="95">
        <f t="shared" si="782"/>
        <v>1.1415525114155251E-4</v>
      </c>
      <c r="HJC8" s="95">
        <f t="shared" si="782"/>
        <v>1.1415525114155251E-4</v>
      </c>
      <c r="HJD8" s="95">
        <f t="shared" si="782"/>
        <v>1.1415525114155251E-4</v>
      </c>
      <c r="HJE8" s="95">
        <f t="shared" si="782"/>
        <v>1.1415525114155251E-4</v>
      </c>
      <c r="HJF8" s="95">
        <f t="shared" si="782"/>
        <v>1.1415525114155251E-4</v>
      </c>
      <c r="HJG8" s="95">
        <f t="shared" si="782"/>
        <v>1.1415525114155251E-4</v>
      </c>
      <c r="HJH8" s="95">
        <f t="shared" si="782"/>
        <v>1.1415525114155251E-4</v>
      </c>
      <c r="HJI8" s="95">
        <f t="shared" si="782"/>
        <v>1.1415525114155251E-4</v>
      </c>
      <c r="HJJ8" s="95">
        <f t="shared" si="782"/>
        <v>1.1415525114155251E-4</v>
      </c>
      <c r="HJK8" s="95">
        <f t="shared" si="782"/>
        <v>1.1415525114155251E-4</v>
      </c>
      <c r="HJL8" s="95">
        <f t="shared" si="782"/>
        <v>1.1415525114155251E-4</v>
      </c>
      <c r="HJM8" s="95">
        <f t="shared" si="782"/>
        <v>1.1415525114155251E-4</v>
      </c>
      <c r="HJN8" s="95">
        <f t="shared" si="782"/>
        <v>1.1415525114155251E-4</v>
      </c>
      <c r="HJO8" s="95">
        <f t="shared" si="782"/>
        <v>1.1415525114155251E-4</v>
      </c>
      <c r="HJP8" s="95">
        <f t="shared" si="782"/>
        <v>1.1415525114155251E-4</v>
      </c>
      <c r="HJQ8" s="95">
        <f t="shared" si="782"/>
        <v>1.1415525114155251E-4</v>
      </c>
      <c r="HJR8" s="95">
        <f t="shared" si="782"/>
        <v>1.1415525114155251E-4</v>
      </c>
      <c r="HJS8" s="95">
        <f t="shared" si="782"/>
        <v>1.1415525114155251E-4</v>
      </c>
      <c r="HJT8" s="95">
        <f t="shared" si="782"/>
        <v>1.1415525114155251E-4</v>
      </c>
      <c r="HJU8" s="95">
        <f t="shared" si="782"/>
        <v>1.1415525114155251E-4</v>
      </c>
      <c r="HJV8" s="95">
        <f t="shared" si="782"/>
        <v>1.1415525114155251E-4</v>
      </c>
      <c r="HJW8" s="95">
        <f t="shared" si="782"/>
        <v>1.1415525114155251E-4</v>
      </c>
      <c r="HJX8" s="95">
        <f t="shared" si="782"/>
        <v>1.1415525114155251E-4</v>
      </c>
      <c r="HJY8" s="95">
        <f t="shared" si="782"/>
        <v>1.1415525114155251E-4</v>
      </c>
      <c r="HJZ8" s="95">
        <f t="shared" si="782"/>
        <v>1.1415525114155251E-4</v>
      </c>
      <c r="HKA8" s="95">
        <f t="shared" si="782"/>
        <v>1.1415525114155251E-4</v>
      </c>
      <c r="HKB8" s="95">
        <f t="shared" si="782"/>
        <v>1.1415525114155251E-4</v>
      </c>
      <c r="HKC8" s="95">
        <f t="shared" si="782"/>
        <v>1.1415525114155251E-4</v>
      </c>
      <c r="HKD8" s="95">
        <f t="shared" si="782"/>
        <v>1.1415525114155251E-4</v>
      </c>
      <c r="HKE8" s="95">
        <f t="shared" si="782"/>
        <v>1.1415525114155251E-4</v>
      </c>
      <c r="HKF8" s="95">
        <f t="shared" si="782"/>
        <v>1.1415525114155251E-4</v>
      </c>
      <c r="HKG8" s="95">
        <f t="shared" si="782"/>
        <v>1.1415525114155251E-4</v>
      </c>
      <c r="HKH8" s="95">
        <f t="shared" si="782"/>
        <v>1.1415525114155251E-4</v>
      </c>
      <c r="HKI8" s="95">
        <f t="shared" si="782"/>
        <v>1.1415525114155251E-4</v>
      </c>
      <c r="HKJ8" s="95">
        <f t="shared" si="782"/>
        <v>1.1415525114155251E-4</v>
      </c>
      <c r="HKK8" s="95">
        <f t="shared" ref="HKK8:HMV8" si="783">HKJ8</f>
        <v>1.1415525114155251E-4</v>
      </c>
      <c r="HKL8" s="95">
        <f t="shared" si="783"/>
        <v>1.1415525114155251E-4</v>
      </c>
      <c r="HKM8" s="95">
        <f t="shared" si="783"/>
        <v>1.1415525114155251E-4</v>
      </c>
      <c r="HKN8" s="95">
        <f t="shared" si="783"/>
        <v>1.1415525114155251E-4</v>
      </c>
      <c r="HKO8" s="95">
        <f t="shared" si="783"/>
        <v>1.1415525114155251E-4</v>
      </c>
      <c r="HKP8" s="95">
        <f t="shared" si="783"/>
        <v>1.1415525114155251E-4</v>
      </c>
      <c r="HKQ8" s="95">
        <f t="shared" si="783"/>
        <v>1.1415525114155251E-4</v>
      </c>
      <c r="HKR8" s="95">
        <f t="shared" si="783"/>
        <v>1.1415525114155251E-4</v>
      </c>
      <c r="HKS8" s="95">
        <f t="shared" si="783"/>
        <v>1.1415525114155251E-4</v>
      </c>
      <c r="HKT8" s="95">
        <f t="shared" si="783"/>
        <v>1.1415525114155251E-4</v>
      </c>
      <c r="HKU8" s="95">
        <f t="shared" si="783"/>
        <v>1.1415525114155251E-4</v>
      </c>
      <c r="HKV8" s="95">
        <f t="shared" si="783"/>
        <v>1.1415525114155251E-4</v>
      </c>
      <c r="HKW8" s="95">
        <f t="shared" si="783"/>
        <v>1.1415525114155251E-4</v>
      </c>
      <c r="HKX8" s="95">
        <f t="shared" si="783"/>
        <v>1.1415525114155251E-4</v>
      </c>
      <c r="HKY8" s="95">
        <f t="shared" si="783"/>
        <v>1.1415525114155251E-4</v>
      </c>
      <c r="HKZ8" s="95">
        <f t="shared" si="783"/>
        <v>1.1415525114155251E-4</v>
      </c>
      <c r="HLA8" s="95">
        <f t="shared" si="783"/>
        <v>1.1415525114155251E-4</v>
      </c>
      <c r="HLB8" s="95">
        <f t="shared" si="783"/>
        <v>1.1415525114155251E-4</v>
      </c>
      <c r="HLC8" s="95">
        <f t="shared" si="783"/>
        <v>1.1415525114155251E-4</v>
      </c>
      <c r="HLD8" s="95">
        <f t="shared" si="783"/>
        <v>1.1415525114155251E-4</v>
      </c>
      <c r="HLE8" s="95">
        <f t="shared" si="783"/>
        <v>1.1415525114155251E-4</v>
      </c>
      <c r="HLF8" s="95">
        <f t="shared" si="783"/>
        <v>1.1415525114155251E-4</v>
      </c>
      <c r="HLG8" s="95">
        <f t="shared" si="783"/>
        <v>1.1415525114155251E-4</v>
      </c>
      <c r="HLH8" s="95">
        <f t="shared" si="783"/>
        <v>1.1415525114155251E-4</v>
      </c>
      <c r="HLI8" s="95">
        <f t="shared" si="783"/>
        <v>1.1415525114155251E-4</v>
      </c>
      <c r="HLJ8" s="95">
        <f t="shared" si="783"/>
        <v>1.1415525114155251E-4</v>
      </c>
      <c r="HLK8" s="95">
        <f t="shared" si="783"/>
        <v>1.1415525114155251E-4</v>
      </c>
      <c r="HLL8" s="95">
        <f t="shared" si="783"/>
        <v>1.1415525114155251E-4</v>
      </c>
      <c r="HLM8" s="95">
        <f t="shared" si="783"/>
        <v>1.1415525114155251E-4</v>
      </c>
      <c r="HLN8" s="95">
        <f t="shared" si="783"/>
        <v>1.1415525114155251E-4</v>
      </c>
      <c r="HLO8" s="95">
        <f t="shared" si="783"/>
        <v>1.1415525114155251E-4</v>
      </c>
      <c r="HLP8" s="95">
        <f t="shared" si="783"/>
        <v>1.1415525114155251E-4</v>
      </c>
      <c r="HLQ8" s="95">
        <f t="shared" si="783"/>
        <v>1.1415525114155251E-4</v>
      </c>
      <c r="HLR8" s="95">
        <f t="shared" si="783"/>
        <v>1.1415525114155251E-4</v>
      </c>
      <c r="HLS8" s="95">
        <f t="shared" si="783"/>
        <v>1.1415525114155251E-4</v>
      </c>
      <c r="HLT8" s="95">
        <f t="shared" si="783"/>
        <v>1.1415525114155251E-4</v>
      </c>
      <c r="HLU8" s="95">
        <f t="shared" si="783"/>
        <v>1.1415525114155251E-4</v>
      </c>
      <c r="HLV8" s="95">
        <f t="shared" si="783"/>
        <v>1.1415525114155251E-4</v>
      </c>
      <c r="HLW8" s="95">
        <f t="shared" si="783"/>
        <v>1.1415525114155251E-4</v>
      </c>
      <c r="HLX8" s="95">
        <f t="shared" si="783"/>
        <v>1.1415525114155251E-4</v>
      </c>
      <c r="HLY8" s="95">
        <f t="shared" si="783"/>
        <v>1.1415525114155251E-4</v>
      </c>
      <c r="HLZ8" s="95">
        <f t="shared" si="783"/>
        <v>1.1415525114155251E-4</v>
      </c>
      <c r="HMA8" s="95">
        <f t="shared" si="783"/>
        <v>1.1415525114155251E-4</v>
      </c>
      <c r="HMB8" s="95">
        <f t="shared" si="783"/>
        <v>1.1415525114155251E-4</v>
      </c>
      <c r="HMC8" s="95">
        <f t="shared" si="783"/>
        <v>1.1415525114155251E-4</v>
      </c>
      <c r="HMD8" s="95">
        <f t="shared" si="783"/>
        <v>1.1415525114155251E-4</v>
      </c>
      <c r="HME8" s="95">
        <f t="shared" si="783"/>
        <v>1.1415525114155251E-4</v>
      </c>
      <c r="HMF8" s="95">
        <f t="shared" si="783"/>
        <v>1.1415525114155251E-4</v>
      </c>
      <c r="HMG8" s="95">
        <f t="shared" si="783"/>
        <v>1.1415525114155251E-4</v>
      </c>
      <c r="HMH8" s="95">
        <f t="shared" si="783"/>
        <v>1.1415525114155251E-4</v>
      </c>
      <c r="HMI8" s="95">
        <f t="shared" si="783"/>
        <v>1.1415525114155251E-4</v>
      </c>
      <c r="HMJ8" s="95">
        <f t="shared" si="783"/>
        <v>1.1415525114155251E-4</v>
      </c>
      <c r="HMK8" s="95">
        <f t="shared" si="783"/>
        <v>1.1415525114155251E-4</v>
      </c>
      <c r="HML8" s="95">
        <f t="shared" si="783"/>
        <v>1.1415525114155251E-4</v>
      </c>
      <c r="HMM8" s="95">
        <f t="shared" si="783"/>
        <v>1.1415525114155251E-4</v>
      </c>
      <c r="HMN8" s="95">
        <f t="shared" si="783"/>
        <v>1.1415525114155251E-4</v>
      </c>
      <c r="HMO8" s="95">
        <f t="shared" si="783"/>
        <v>1.1415525114155251E-4</v>
      </c>
      <c r="HMP8" s="95">
        <f t="shared" si="783"/>
        <v>1.1415525114155251E-4</v>
      </c>
      <c r="HMQ8" s="95">
        <f t="shared" si="783"/>
        <v>1.1415525114155251E-4</v>
      </c>
      <c r="HMR8" s="95">
        <f t="shared" si="783"/>
        <v>1.1415525114155251E-4</v>
      </c>
      <c r="HMS8" s="95">
        <f t="shared" si="783"/>
        <v>1.1415525114155251E-4</v>
      </c>
      <c r="HMT8" s="95">
        <f t="shared" si="783"/>
        <v>1.1415525114155251E-4</v>
      </c>
      <c r="HMU8" s="95">
        <f t="shared" si="783"/>
        <v>1.1415525114155251E-4</v>
      </c>
      <c r="HMV8" s="95">
        <f t="shared" si="783"/>
        <v>1.1415525114155251E-4</v>
      </c>
      <c r="HMW8" s="95">
        <f t="shared" ref="HMW8:HPH8" si="784">HMV8</f>
        <v>1.1415525114155251E-4</v>
      </c>
      <c r="HMX8" s="95">
        <f t="shared" si="784"/>
        <v>1.1415525114155251E-4</v>
      </c>
      <c r="HMY8" s="95">
        <f t="shared" si="784"/>
        <v>1.1415525114155251E-4</v>
      </c>
      <c r="HMZ8" s="95">
        <f t="shared" si="784"/>
        <v>1.1415525114155251E-4</v>
      </c>
      <c r="HNA8" s="95">
        <f t="shared" si="784"/>
        <v>1.1415525114155251E-4</v>
      </c>
      <c r="HNB8" s="95">
        <f t="shared" si="784"/>
        <v>1.1415525114155251E-4</v>
      </c>
      <c r="HNC8" s="95">
        <f t="shared" si="784"/>
        <v>1.1415525114155251E-4</v>
      </c>
      <c r="HND8" s="95">
        <f t="shared" si="784"/>
        <v>1.1415525114155251E-4</v>
      </c>
      <c r="HNE8" s="95">
        <f t="shared" si="784"/>
        <v>1.1415525114155251E-4</v>
      </c>
      <c r="HNF8" s="95">
        <f t="shared" si="784"/>
        <v>1.1415525114155251E-4</v>
      </c>
      <c r="HNG8" s="95">
        <f t="shared" si="784"/>
        <v>1.1415525114155251E-4</v>
      </c>
      <c r="HNH8" s="95">
        <f t="shared" si="784"/>
        <v>1.1415525114155251E-4</v>
      </c>
      <c r="HNI8" s="95">
        <f t="shared" si="784"/>
        <v>1.1415525114155251E-4</v>
      </c>
      <c r="HNJ8" s="95">
        <f t="shared" si="784"/>
        <v>1.1415525114155251E-4</v>
      </c>
      <c r="HNK8" s="95">
        <f t="shared" si="784"/>
        <v>1.1415525114155251E-4</v>
      </c>
      <c r="HNL8" s="95">
        <f t="shared" si="784"/>
        <v>1.1415525114155251E-4</v>
      </c>
      <c r="HNM8" s="95">
        <f t="shared" si="784"/>
        <v>1.1415525114155251E-4</v>
      </c>
      <c r="HNN8" s="95">
        <f t="shared" si="784"/>
        <v>1.1415525114155251E-4</v>
      </c>
      <c r="HNO8" s="95">
        <f t="shared" si="784"/>
        <v>1.1415525114155251E-4</v>
      </c>
      <c r="HNP8" s="95">
        <f t="shared" si="784"/>
        <v>1.1415525114155251E-4</v>
      </c>
      <c r="HNQ8" s="95">
        <f t="shared" si="784"/>
        <v>1.1415525114155251E-4</v>
      </c>
      <c r="HNR8" s="95">
        <f t="shared" si="784"/>
        <v>1.1415525114155251E-4</v>
      </c>
      <c r="HNS8" s="95">
        <f t="shared" si="784"/>
        <v>1.1415525114155251E-4</v>
      </c>
      <c r="HNT8" s="95">
        <f t="shared" si="784"/>
        <v>1.1415525114155251E-4</v>
      </c>
      <c r="HNU8" s="95">
        <f t="shared" si="784"/>
        <v>1.1415525114155251E-4</v>
      </c>
      <c r="HNV8" s="95">
        <f t="shared" si="784"/>
        <v>1.1415525114155251E-4</v>
      </c>
      <c r="HNW8" s="95">
        <f t="shared" si="784"/>
        <v>1.1415525114155251E-4</v>
      </c>
      <c r="HNX8" s="95">
        <f t="shared" si="784"/>
        <v>1.1415525114155251E-4</v>
      </c>
      <c r="HNY8" s="95">
        <f t="shared" si="784"/>
        <v>1.1415525114155251E-4</v>
      </c>
      <c r="HNZ8" s="95">
        <f t="shared" si="784"/>
        <v>1.1415525114155251E-4</v>
      </c>
      <c r="HOA8" s="95">
        <f t="shared" si="784"/>
        <v>1.1415525114155251E-4</v>
      </c>
      <c r="HOB8" s="95">
        <f t="shared" si="784"/>
        <v>1.1415525114155251E-4</v>
      </c>
      <c r="HOC8" s="95">
        <f t="shared" si="784"/>
        <v>1.1415525114155251E-4</v>
      </c>
      <c r="HOD8" s="95">
        <f t="shared" si="784"/>
        <v>1.1415525114155251E-4</v>
      </c>
      <c r="HOE8" s="95">
        <f t="shared" si="784"/>
        <v>1.1415525114155251E-4</v>
      </c>
      <c r="HOF8" s="95">
        <f t="shared" si="784"/>
        <v>1.1415525114155251E-4</v>
      </c>
      <c r="HOG8" s="95">
        <f t="shared" si="784"/>
        <v>1.1415525114155251E-4</v>
      </c>
      <c r="HOH8" s="95">
        <f t="shared" si="784"/>
        <v>1.1415525114155251E-4</v>
      </c>
      <c r="HOI8" s="95">
        <f t="shared" si="784"/>
        <v>1.1415525114155251E-4</v>
      </c>
      <c r="HOJ8" s="95">
        <f t="shared" si="784"/>
        <v>1.1415525114155251E-4</v>
      </c>
      <c r="HOK8" s="95">
        <f t="shared" si="784"/>
        <v>1.1415525114155251E-4</v>
      </c>
      <c r="HOL8" s="95">
        <f t="shared" si="784"/>
        <v>1.1415525114155251E-4</v>
      </c>
      <c r="HOM8" s="95">
        <f t="shared" si="784"/>
        <v>1.1415525114155251E-4</v>
      </c>
      <c r="HON8" s="95">
        <f t="shared" si="784"/>
        <v>1.1415525114155251E-4</v>
      </c>
      <c r="HOO8" s="95">
        <f t="shared" si="784"/>
        <v>1.1415525114155251E-4</v>
      </c>
      <c r="HOP8" s="95">
        <f t="shared" si="784"/>
        <v>1.1415525114155251E-4</v>
      </c>
      <c r="HOQ8" s="95">
        <f t="shared" si="784"/>
        <v>1.1415525114155251E-4</v>
      </c>
      <c r="HOR8" s="95">
        <f t="shared" si="784"/>
        <v>1.1415525114155251E-4</v>
      </c>
      <c r="HOS8" s="95">
        <f t="shared" si="784"/>
        <v>1.1415525114155251E-4</v>
      </c>
      <c r="HOT8" s="95">
        <f t="shared" si="784"/>
        <v>1.1415525114155251E-4</v>
      </c>
      <c r="HOU8" s="95">
        <f t="shared" si="784"/>
        <v>1.1415525114155251E-4</v>
      </c>
      <c r="HOV8" s="95">
        <f t="shared" si="784"/>
        <v>1.1415525114155251E-4</v>
      </c>
      <c r="HOW8" s="95">
        <f t="shared" si="784"/>
        <v>1.1415525114155251E-4</v>
      </c>
      <c r="HOX8" s="95">
        <f t="shared" si="784"/>
        <v>1.1415525114155251E-4</v>
      </c>
      <c r="HOY8" s="95">
        <f t="shared" si="784"/>
        <v>1.1415525114155251E-4</v>
      </c>
      <c r="HOZ8" s="95">
        <f t="shared" si="784"/>
        <v>1.1415525114155251E-4</v>
      </c>
      <c r="HPA8" s="95">
        <f t="shared" si="784"/>
        <v>1.1415525114155251E-4</v>
      </c>
      <c r="HPB8" s="95">
        <f t="shared" si="784"/>
        <v>1.1415525114155251E-4</v>
      </c>
      <c r="HPC8" s="95">
        <f t="shared" si="784"/>
        <v>1.1415525114155251E-4</v>
      </c>
      <c r="HPD8" s="95">
        <f t="shared" si="784"/>
        <v>1.1415525114155251E-4</v>
      </c>
      <c r="HPE8" s="95">
        <f t="shared" si="784"/>
        <v>1.1415525114155251E-4</v>
      </c>
      <c r="HPF8" s="95">
        <f t="shared" si="784"/>
        <v>1.1415525114155251E-4</v>
      </c>
      <c r="HPG8" s="95">
        <f t="shared" si="784"/>
        <v>1.1415525114155251E-4</v>
      </c>
      <c r="HPH8" s="95">
        <f t="shared" si="784"/>
        <v>1.1415525114155251E-4</v>
      </c>
      <c r="HPI8" s="95">
        <f t="shared" ref="HPI8:HRT8" si="785">HPH8</f>
        <v>1.1415525114155251E-4</v>
      </c>
      <c r="HPJ8" s="95">
        <f t="shared" si="785"/>
        <v>1.1415525114155251E-4</v>
      </c>
      <c r="HPK8" s="95">
        <f t="shared" si="785"/>
        <v>1.1415525114155251E-4</v>
      </c>
      <c r="HPL8" s="95">
        <f t="shared" si="785"/>
        <v>1.1415525114155251E-4</v>
      </c>
      <c r="HPM8" s="95">
        <f t="shared" si="785"/>
        <v>1.1415525114155251E-4</v>
      </c>
      <c r="HPN8" s="95">
        <f t="shared" si="785"/>
        <v>1.1415525114155251E-4</v>
      </c>
      <c r="HPO8" s="95">
        <f t="shared" si="785"/>
        <v>1.1415525114155251E-4</v>
      </c>
      <c r="HPP8" s="95">
        <f t="shared" si="785"/>
        <v>1.1415525114155251E-4</v>
      </c>
      <c r="HPQ8" s="95">
        <f t="shared" si="785"/>
        <v>1.1415525114155251E-4</v>
      </c>
      <c r="HPR8" s="95">
        <f t="shared" si="785"/>
        <v>1.1415525114155251E-4</v>
      </c>
      <c r="HPS8" s="95">
        <f t="shared" si="785"/>
        <v>1.1415525114155251E-4</v>
      </c>
      <c r="HPT8" s="95">
        <f t="shared" si="785"/>
        <v>1.1415525114155251E-4</v>
      </c>
      <c r="HPU8" s="95">
        <f t="shared" si="785"/>
        <v>1.1415525114155251E-4</v>
      </c>
      <c r="HPV8" s="95">
        <f t="shared" si="785"/>
        <v>1.1415525114155251E-4</v>
      </c>
      <c r="HPW8" s="95">
        <f t="shared" si="785"/>
        <v>1.1415525114155251E-4</v>
      </c>
      <c r="HPX8" s="95">
        <f t="shared" si="785"/>
        <v>1.1415525114155251E-4</v>
      </c>
      <c r="HPY8" s="95">
        <f t="shared" si="785"/>
        <v>1.1415525114155251E-4</v>
      </c>
      <c r="HPZ8" s="95">
        <f t="shared" si="785"/>
        <v>1.1415525114155251E-4</v>
      </c>
      <c r="HQA8" s="95">
        <f t="shared" si="785"/>
        <v>1.1415525114155251E-4</v>
      </c>
      <c r="HQB8" s="95">
        <f t="shared" si="785"/>
        <v>1.1415525114155251E-4</v>
      </c>
      <c r="HQC8" s="95">
        <f t="shared" si="785"/>
        <v>1.1415525114155251E-4</v>
      </c>
      <c r="HQD8" s="95">
        <f t="shared" si="785"/>
        <v>1.1415525114155251E-4</v>
      </c>
      <c r="HQE8" s="95">
        <f t="shared" si="785"/>
        <v>1.1415525114155251E-4</v>
      </c>
      <c r="HQF8" s="95">
        <f t="shared" si="785"/>
        <v>1.1415525114155251E-4</v>
      </c>
      <c r="HQG8" s="95">
        <f t="shared" si="785"/>
        <v>1.1415525114155251E-4</v>
      </c>
      <c r="HQH8" s="95">
        <f t="shared" si="785"/>
        <v>1.1415525114155251E-4</v>
      </c>
      <c r="HQI8" s="95">
        <f t="shared" si="785"/>
        <v>1.1415525114155251E-4</v>
      </c>
      <c r="HQJ8" s="95">
        <f t="shared" si="785"/>
        <v>1.1415525114155251E-4</v>
      </c>
      <c r="HQK8" s="95">
        <f t="shared" si="785"/>
        <v>1.1415525114155251E-4</v>
      </c>
      <c r="HQL8" s="95">
        <f t="shared" si="785"/>
        <v>1.1415525114155251E-4</v>
      </c>
      <c r="HQM8" s="95">
        <f t="shared" si="785"/>
        <v>1.1415525114155251E-4</v>
      </c>
      <c r="HQN8" s="95">
        <f t="shared" si="785"/>
        <v>1.1415525114155251E-4</v>
      </c>
      <c r="HQO8" s="95">
        <f t="shared" si="785"/>
        <v>1.1415525114155251E-4</v>
      </c>
      <c r="HQP8" s="95">
        <f t="shared" si="785"/>
        <v>1.1415525114155251E-4</v>
      </c>
      <c r="HQQ8" s="95">
        <f t="shared" si="785"/>
        <v>1.1415525114155251E-4</v>
      </c>
      <c r="HQR8" s="95">
        <f t="shared" si="785"/>
        <v>1.1415525114155251E-4</v>
      </c>
      <c r="HQS8" s="95">
        <f t="shared" si="785"/>
        <v>1.1415525114155251E-4</v>
      </c>
      <c r="HQT8" s="95">
        <f t="shared" si="785"/>
        <v>1.1415525114155251E-4</v>
      </c>
      <c r="HQU8" s="95">
        <f t="shared" si="785"/>
        <v>1.1415525114155251E-4</v>
      </c>
      <c r="HQV8" s="95">
        <f t="shared" si="785"/>
        <v>1.1415525114155251E-4</v>
      </c>
      <c r="HQW8" s="95">
        <f t="shared" si="785"/>
        <v>1.1415525114155251E-4</v>
      </c>
      <c r="HQX8" s="95">
        <f t="shared" si="785"/>
        <v>1.1415525114155251E-4</v>
      </c>
      <c r="HQY8" s="95">
        <f t="shared" si="785"/>
        <v>1.1415525114155251E-4</v>
      </c>
      <c r="HQZ8" s="95">
        <f t="shared" si="785"/>
        <v>1.1415525114155251E-4</v>
      </c>
      <c r="HRA8" s="95">
        <f t="shared" si="785"/>
        <v>1.1415525114155251E-4</v>
      </c>
      <c r="HRB8" s="95">
        <f t="shared" si="785"/>
        <v>1.1415525114155251E-4</v>
      </c>
      <c r="HRC8" s="95">
        <f t="shared" si="785"/>
        <v>1.1415525114155251E-4</v>
      </c>
      <c r="HRD8" s="95">
        <f t="shared" si="785"/>
        <v>1.1415525114155251E-4</v>
      </c>
      <c r="HRE8" s="95">
        <f t="shared" si="785"/>
        <v>1.1415525114155251E-4</v>
      </c>
      <c r="HRF8" s="95">
        <f t="shared" si="785"/>
        <v>1.1415525114155251E-4</v>
      </c>
      <c r="HRG8" s="95">
        <f t="shared" si="785"/>
        <v>1.1415525114155251E-4</v>
      </c>
      <c r="HRH8" s="95">
        <f t="shared" si="785"/>
        <v>1.1415525114155251E-4</v>
      </c>
      <c r="HRI8" s="95">
        <f t="shared" si="785"/>
        <v>1.1415525114155251E-4</v>
      </c>
      <c r="HRJ8" s="95">
        <f t="shared" si="785"/>
        <v>1.1415525114155251E-4</v>
      </c>
      <c r="HRK8" s="95">
        <f t="shared" si="785"/>
        <v>1.1415525114155251E-4</v>
      </c>
      <c r="HRL8" s="95">
        <f t="shared" si="785"/>
        <v>1.1415525114155251E-4</v>
      </c>
      <c r="HRM8" s="95">
        <f t="shared" si="785"/>
        <v>1.1415525114155251E-4</v>
      </c>
      <c r="HRN8" s="95">
        <f t="shared" si="785"/>
        <v>1.1415525114155251E-4</v>
      </c>
      <c r="HRO8" s="95">
        <f t="shared" si="785"/>
        <v>1.1415525114155251E-4</v>
      </c>
      <c r="HRP8" s="95">
        <f t="shared" si="785"/>
        <v>1.1415525114155251E-4</v>
      </c>
      <c r="HRQ8" s="95">
        <f t="shared" si="785"/>
        <v>1.1415525114155251E-4</v>
      </c>
      <c r="HRR8" s="95">
        <f t="shared" si="785"/>
        <v>1.1415525114155251E-4</v>
      </c>
      <c r="HRS8" s="95">
        <f t="shared" si="785"/>
        <v>1.1415525114155251E-4</v>
      </c>
      <c r="HRT8" s="95">
        <f t="shared" si="785"/>
        <v>1.1415525114155251E-4</v>
      </c>
      <c r="HRU8" s="95">
        <f t="shared" ref="HRU8:HUF8" si="786">HRT8</f>
        <v>1.1415525114155251E-4</v>
      </c>
      <c r="HRV8" s="95">
        <f t="shared" si="786"/>
        <v>1.1415525114155251E-4</v>
      </c>
      <c r="HRW8" s="95">
        <f t="shared" si="786"/>
        <v>1.1415525114155251E-4</v>
      </c>
      <c r="HRX8" s="95">
        <f t="shared" si="786"/>
        <v>1.1415525114155251E-4</v>
      </c>
      <c r="HRY8" s="95">
        <f t="shared" si="786"/>
        <v>1.1415525114155251E-4</v>
      </c>
      <c r="HRZ8" s="95">
        <f t="shared" si="786"/>
        <v>1.1415525114155251E-4</v>
      </c>
      <c r="HSA8" s="95">
        <f t="shared" si="786"/>
        <v>1.1415525114155251E-4</v>
      </c>
      <c r="HSB8" s="95">
        <f t="shared" si="786"/>
        <v>1.1415525114155251E-4</v>
      </c>
      <c r="HSC8" s="95">
        <f t="shared" si="786"/>
        <v>1.1415525114155251E-4</v>
      </c>
      <c r="HSD8" s="95">
        <f t="shared" si="786"/>
        <v>1.1415525114155251E-4</v>
      </c>
      <c r="HSE8" s="95">
        <f t="shared" si="786"/>
        <v>1.1415525114155251E-4</v>
      </c>
      <c r="HSF8" s="95">
        <f t="shared" si="786"/>
        <v>1.1415525114155251E-4</v>
      </c>
      <c r="HSG8" s="95">
        <f t="shared" si="786"/>
        <v>1.1415525114155251E-4</v>
      </c>
      <c r="HSH8" s="95">
        <f t="shared" si="786"/>
        <v>1.1415525114155251E-4</v>
      </c>
      <c r="HSI8" s="95">
        <f t="shared" si="786"/>
        <v>1.1415525114155251E-4</v>
      </c>
      <c r="HSJ8" s="95">
        <f t="shared" si="786"/>
        <v>1.1415525114155251E-4</v>
      </c>
      <c r="HSK8" s="95">
        <f t="shared" si="786"/>
        <v>1.1415525114155251E-4</v>
      </c>
      <c r="HSL8" s="95">
        <f t="shared" si="786"/>
        <v>1.1415525114155251E-4</v>
      </c>
      <c r="HSM8" s="95">
        <f t="shared" si="786"/>
        <v>1.1415525114155251E-4</v>
      </c>
      <c r="HSN8" s="95">
        <f t="shared" si="786"/>
        <v>1.1415525114155251E-4</v>
      </c>
      <c r="HSO8" s="95">
        <f t="shared" si="786"/>
        <v>1.1415525114155251E-4</v>
      </c>
      <c r="HSP8" s="95">
        <f t="shared" si="786"/>
        <v>1.1415525114155251E-4</v>
      </c>
      <c r="HSQ8" s="95">
        <f t="shared" si="786"/>
        <v>1.1415525114155251E-4</v>
      </c>
      <c r="HSR8" s="95">
        <f t="shared" si="786"/>
        <v>1.1415525114155251E-4</v>
      </c>
      <c r="HSS8" s="95">
        <f t="shared" si="786"/>
        <v>1.1415525114155251E-4</v>
      </c>
      <c r="HST8" s="95">
        <f t="shared" si="786"/>
        <v>1.1415525114155251E-4</v>
      </c>
      <c r="HSU8" s="95">
        <f t="shared" si="786"/>
        <v>1.1415525114155251E-4</v>
      </c>
      <c r="HSV8" s="95">
        <f t="shared" si="786"/>
        <v>1.1415525114155251E-4</v>
      </c>
      <c r="HSW8" s="95">
        <f t="shared" si="786"/>
        <v>1.1415525114155251E-4</v>
      </c>
      <c r="HSX8" s="95">
        <f t="shared" si="786"/>
        <v>1.1415525114155251E-4</v>
      </c>
      <c r="HSY8" s="95">
        <f t="shared" si="786"/>
        <v>1.1415525114155251E-4</v>
      </c>
      <c r="HSZ8" s="95">
        <f t="shared" si="786"/>
        <v>1.1415525114155251E-4</v>
      </c>
      <c r="HTA8" s="95">
        <f t="shared" si="786"/>
        <v>1.1415525114155251E-4</v>
      </c>
      <c r="HTB8" s="95">
        <f t="shared" si="786"/>
        <v>1.1415525114155251E-4</v>
      </c>
      <c r="HTC8" s="95">
        <f t="shared" si="786"/>
        <v>1.1415525114155251E-4</v>
      </c>
      <c r="HTD8" s="95">
        <f t="shared" si="786"/>
        <v>1.1415525114155251E-4</v>
      </c>
      <c r="HTE8" s="95">
        <f t="shared" si="786"/>
        <v>1.1415525114155251E-4</v>
      </c>
      <c r="HTF8" s="95">
        <f t="shared" si="786"/>
        <v>1.1415525114155251E-4</v>
      </c>
      <c r="HTG8" s="95">
        <f t="shared" si="786"/>
        <v>1.1415525114155251E-4</v>
      </c>
      <c r="HTH8" s="95">
        <f t="shared" si="786"/>
        <v>1.1415525114155251E-4</v>
      </c>
      <c r="HTI8" s="95">
        <f t="shared" si="786"/>
        <v>1.1415525114155251E-4</v>
      </c>
      <c r="HTJ8" s="95">
        <f t="shared" si="786"/>
        <v>1.1415525114155251E-4</v>
      </c>
      <c r="HTK8" s="95">
        <f t="shared" si="786"/>
        <v>1.1415525114155251E-4</v>
      </c>
      <c r="HTL8" s="95">
        <f t="shared" si="786"/>
        <v>1.1415525114155251E-4</v>
      </c>
      <c r="HTM8" s="95">
        <f t="shared" si="786"/>
        <v>1.1415525114155251E-4</v>
      </c>
      <c r="HTN8" s="95">
        <f t="shared" si="786"/>
        <v>1.1415525114155251E-4</v>
      </c>
      <c r="HTO8" s="95">
        <f t="shared" si="786"/>
        <v>1.1415525114155251E-4</v>
      </c>
      <c r="HTP8" s="95">
        <f t="shared" si="786"/>
        <v>1.1415525114155251E-4</v>
      </c>
      <c r="HTQ8" s="95">
        <f t="shared" si="786"/>
        <v>1.1415525114155251E-4</v>
      </c>
      <c r="HTR8" s="95">
        <f t="shared" si="786"/>
        <v>1.1415525114155251E-4</v>
      </c>
      <c r="HTS8" s="95">
        <f t="shared" si="786"/>
        <v>1.1415525114155251E-4</v>
      </c>
      <c r="HTT8" s="95">
        <f t="shared" si="786"/>
        <v>1.1415525114155251E-4</v>
      </c>
      <c r="HTU8" s="95">
        <f t="shared" si="786"/>
        <v>1.1415525114155251E-4</v>
      </c>
      <c r="HTV8" s="95">
        <f t="shared" si="786"/>
        <v>1.1415525114155251E-4</v>
      </c>
      <c r="HTW8" s="95">
        <f t="shared" si="786"/>
        <v>1.1415525114155251E-4</v>
      </c>
      <c r="HTX8" s="95">
        <f t="shared" si="786"/>
        <v>1.1415525114155251E-4</v>
      </c>
      <c r="HTY8" s="95">
        <f t="shared" si="786"/>
        <v>1.1415525114155251E-4</v>
      </c>
      <c r="HTZ8" s="95">
        <f t="shared" si="786"/>
        <v>1.1415525114155251E-4</v>
      </c>
      <c r="HUA8" s="95">
        <f t="shared" si="786"/>
        <v>1.1415525114155251E-4</v>
      </c>
      <c r="HUB8" s="95">
        <f t="shared" si="786"/>
        <v>1.1415525114155251E-4</v>
      </c>
      <c r="HUC8" s="95">
        <f t="shared" si="786"/>
        <v>1.1415525114155251E-4</v>
      </c>
      <c r="HUD8" s="95">
        <f t="shared" si="786"/>
        <v>1.1415525114155251E-4</v>
      </c>
      <c r="HUE8" s="95">
        <f t="shared" si="786"/>
        <v>1.1415525114155251E-4</v>
      </c>
      <c r="HUF8" s="95">
        <f t="shared" si="786"/>
        <v>1.1415525114155251E-4</v>
      </c>
      <c r="HUG8" s="95">
        <f t="shared" ref="HUG8:HWR8" si="787">HUF8</f>
        <v>1.1415525114155251E-4</v>
      </c>
      <c r="HUH8" s="95">
        <f t="shared" si="787"/>
        <v>1.1415525114155251E-4</v>
      </c>
      <c r="HUI8" s="95">
        <f t="shared" si="787"/>
        <v>1.1415525114155251E-4</v>
      </c>
      <c r="HUJ8" s="95">
        <f t="shared" si="787"/>
        <v>1.1415525114155251E-4</v>
      </c>
      <c r="HUK8" s="95">
        <f t="shared" si="787"/>
        <v>1.1415525114155251E-4</v>
      </c>
      <c r="HUL8" s="95">
        <f t="shared" si="787"/>
        <v>1.1415525114155251E-4</v>
      </c>
      <c r="HUM8" s="95">
        <f t="shared" si="787"/>
        <v>1.1415525114155251E-4</v>
      </c>
      <c r="HUN8" s="95">
        <f t="shared" si="787"/>
        <v>1.1415525114155251E-4</v>
      </c>
      <c r="HUO8" s="95">
        <f t="shared" si="787"/>
        <v>1.1415525114155251E-4</v>
      </c>
      <c r="HUP8" s="95">
        <f t="shared" si="787"/>
        <v>1.1415525114155251E-4</v>
      </c>
      <c r="HUQ8" s="95">
        <f t="shared" si="787"/>
        <v>1.1415525114155251E-4</v>
      </c>
      <c r="HUR8" s="95">
        <f t="shared" si="787"/>
        <v>1.1415525114155251E-4</v>
      </c>
      <c r="HUS8" s="95">
        <f t="shared" si="787"/>
        <v>1.1415525114155251E-4</v>
      </c>
      <c r="HUT8" s="95">
        <f t="shared" si="787"/>
        <v>1.1415525114155251E-4</v>
      </c>
      <c r="HUU8" s="95">
        <f t="shared" si="787"/>
        <v>1.1415525114155251E-4</v>
      </c>
      <c r="HUV8" s="95">
        <f t="shared" si="787"/>
        <v>1.1415525114155251E-4</v>
      </c>
      <c r="HUW8" s="95">
        <f t="shared" si="787"/>
        <v>1.1415525114155251E-4</v>
      </c>
      <c r="HUX8" s="95">
        <f t="shared" si="787"/>
        <v>1.1415525114155251E-4</v>
      </c>
      <c r="HUY8" s="95">
        <f t="shared" si="787"/>
        <v>1.1415525114155251E-4</v>
      </c>
      <c r="HUZ8" s="95">
        <f t="shared" si="787"/>
        <v>1.1415525114155251E-4</v>
      </c>
      <c r="HVA8" s="95">
        <f t="shared" si="787"/>
        <v>1.1415525114155251E-4</v>
      </c>
      <c r="HVB8" s="95">
        <f t="shared" si="787"/>
        <v>1.1415525114155251E-4</v>
      </c>
      <c r="HVC8" s="95">
        <f t="shared" si="787"/>
        <v>1.1415525114155251E-4</v>
      </c>
      <c r="HVD8" s="95">
        <f t="shared" si="787"/>
        <v>1.1415525114155251E-4</v>
      </c>
      <c r="HVE8" s="95">
        <f t="shared" si="787"/>
        <v>1.1415525114155251E-4</v>
      </c>
      <c r="HVF8" s="95">
        <f t="shared" si="787"/>
        <v>1.1415525114155251E-4</v>
      </c>
      <c r="HVG8" s="95">
        <f t="shared" si="787"/>
        <v>1.1415525114155251E-4</v>
      </c>
      <c r="HVH8" s="95">
        <f t="shared" si="787"/>
        <v>1.1415525114155251E-4</v>
      </c>
      <c r="HVI8" s="95">
        <f t="shared" si="787"/>
        <v>1.1415525114155251E-4</v>
      </c>
      <c r="HVJ8" s="95">
        <f t="shared" si="787"/>
        <v>1.1415525114155251E-4</v>
      </c>
      <c r="HVK8" s="95">
        <f t="shared" si="787"/>
        <v>1.1415525114155251E-4</v>
      </c>
      <c r="HVL8" s="95">
        <f t="shared" si="787"/>
        <v>1.1415525114155251E-4</v>
      </c>
      <c r="HVM8" s="95">
        <f t="shared" si="787"/>
        <v>1.1415525114155251E-4</v>
      </c>
      <c r="HVN8" s="95">
        <f t="shared" si="787"/>
        <v>1.1415525114155251E-4</v>
      </c>
      <c r="HVO8" s="95">
        <f t="shared" si="787"/>
        <v>1.1415525114155251E-4</v>
      </c>
      <c r="HVP8" s="95">
        <f t="shared" si="787"/>
        <v>1.1415525114155251E-4</v>
      </c>
      <c r="HVQ8" s="95">
        <f t="shared" si="787"/>
        <v>1.1415525114155251E-4</v>
      </c>
      <c r="HVR8" s="95">
        <f t="shared" si="787"/>
        <v>1.1415525114155251E-4</v>
      </c>
      <c r="HVS8" s="95">
        <f t="shared" si="787"/>
        <v>1.1415525114155251E-4</v>
      </c>
      <c r="HVT8" s="95">
        <f t="shared" si="787"/>
        <v>1.1415525114155251E-4</v>
      </c>
      <c r="HVU8" s="95">
        <f t="shared" si="787"/>
        <v>1.1415525114155251E-4</v>
      </c>
      <c r="HVV8" s="95">
        <f t="shared" si="787"/>
        <v>1.1415525114155251E-4</v>
      </c>
      <c r="HVW8" s="95">
        <f t="shared" si="787"/>
        <v>1.1415525114155251E-4</v>
      </c>
      <c r="HVX8" s="95">
        <f t="shared" si="787"/>
        <v>1.1415525114155251E-4</v>
      </c>
      <c r="HVY8" s="95">
        <f t="shared" si="787"/>
        <v>1.1415525114155251E-4</v>
      </c>
      <c r="HVZ8" s="95">
        <f t="shared" si="787"/>
        <v>1.1415525114155251E-4</v>
      </c>
      <c r="HWA8" s="95">
        <f t="shared" si="787"/>
        <v>1.1415525114155251E-4</v>
      </c>
      <c r="HWB8" s="95">
        <f t="shared" si="787"/>
        <v>1.1415525114155251E-4</v>
      </c>
      <c r="HWC8" s="95">
        <f t="shared" si="787"/>
        <v>1.1415525114155251E-4</v>
      </c>
      <c r="HWD8" s="95">
        <f t="shared" si="787"/>
        <v>1.1415525114155251E-4</v>
      </c>
      <c r="HWE8" s="95">
        <f t="shared" si="787"/>
        <v>1.1415525114155251E-4</v>
      </c>
      <c r="HWF8" s="95">
        <f t="shared" si="787"/>
        <v>1.1415525114155251E-4</v>
      </c>
      <c r="HWG8" s="95">
        <f t="shared" si="787"/>
        <v>1.1415525114155251E-4</v>
      </c>
      <c r="HWH8" s="95">
        <f t="shared" si="787"/>
        <v>1.1415525114155251E-4</v>
      </c>
      <c r="HWI8" s="95">
        <f t="shared" si="787"/>
        <v>1.1415525114155251E-4</v>
      </c>
      <c r="HWJ8" s="95">
        <f t="shared" si="787"/>
        <v>1.1415525114155251E-4</v>
      </c>
      <c r="HWK8" s="95">
        <f t="shared" si="787"/>
        <v>1.1415525114155251E-4</v>
      </c>
      <c r="HWL8" s="95">
        <f t="shared" si="787"/>
        <v>1.1415525114155251E-4</v>
      </c>
      <c r="HWM8" s="95">
        <f t="shared" si="787"/>
        <v>1.1415525114155251E-4</v>
      </c>
      <c r="HWN8" s="95">
        <f t="shared" si="787"/>
        <v>1.1415525114155251E-4</v>
      </c>
      <c r="HWO8" s="95">
        <f t="shared" si="787"/>
        <v>1.1415525114155251E-4</v>
      </c>
      <c r="HWP8" s="95">
        <f t="shared" si="787"/>
        <v>1.1415525114155251E-4</v>
      </c>
      <c r="HWQ8" s="95">
        <f t="shared" si="787"/>
        <v>1.1415525114155251E-4</v>
      </c>
      <c r="HWR8" s="95">
        <f t="shared" si="787"/>
        <v>1.1415525114155251E-4</v>
      </c>
      <c r="HWS8" s="95">
        <f t="shared" ref="HWS8:HZD8" si="788">HWR8</f>
        <v>1.1415525114155251E-4</v>
      </c>
      <c r="HWT8" s="95">
        <f t="shared" si="788"/>
        <v>1.1415525114155251E-4</v>
      </c>
      <c r="HWU8" s="95">
        <f t="shared" si="788"/>
        <v>1.1415525114155251E-4</v>
      </c>
      <c r="HWV8" s="95">
        <f t="shared" si="788"/>
        <v>1.1415525114155251E-4</v>
      </c>
      <c r="HWW8" s="95">
        <f t="shared" si="788"/>
        <v>1.1415525114155251E-4</v>
      </c>
      <c r="HWX8" s="95">
        <f t="shared" si="788"/>
        <v>1.1415525114155251E-4</v>
      </c>
      <c r="HWY8" s="95">
        <f t="shared" si="788"/>
        <v>1.1415525114155251E-4</v>
      </c>
      <c r="HWZ8" s="95">
        <f t="shared" si="788"/>
        <v>1.1415525114155251E-4</v>
      </c>
      <c r="HXA8" s="95">
        <f t="shared" si="788"/>
        <v>1.1415525114155251E-4</v>
      </c>
      <c r="HXB8" s="95">
        <f t="shared" si="788"/>
        <v>1.1415525114155251E-4</v>
      </c>
      <c r="HXC8" s="95">
        <f t="shared" si="788"/>
        <v>1.1415525114155251E-4</v>
      </c>
      <c r="HXD8" s="95">
        <f t="shared" si="788"/>
        <v>1.1415525114155251E-4</v>
      </c>
      <c r="HXE8" s="95">
        <f t="shared" si="788"/>
        <v>1.1415525114155251E-4</v>
      </c>
      <c r="HXF8" s="95">
        <f t="shared" si="788"/>
        <v>1.1415525114155251E-4</v>
      </c>
      <c r="HXG8" s="95">
        <f t="shared" si="788"/>
        <v>1.1415525114155251E-4</v>
      </c>
      <c r="HXH8" s="95">
        <f t="shared" si="788"/>
        <v>1.1415525114155251E-4</v>
      </c>
      <c r="HXI8" s="95">
        <f t="shared" si="788"/>
        <v>1.1415525114155251E-4</v>
      </c>
      <c r="HXJ8" s="95">
        <f t="shared" si="788"/>
        <v>1.1415525114155251E-4</v>
      </c>
      <c r="HXK8" s="95">
        <f t="shared" si="788"/>
        <v>1.1415525114155251E-4</v>
      </c>
      <c r="HXL8" s="95">
        <f t="shared" si="788"/>
        <v>1.1415525114155251E-4</v>
      </c>
      <c r="HXM8" s="95">
        <f t="shared" si="788"/>
        <v>1.1415525114155251E-4</v>
      </c>
      <c r="HXN8" s="95">
        <f t="shared" si="788"/>
        <v>1.1415525114155251E-4</v>
      </c>
      <c r="HXO8" s="95">
        <f t="shared" si="788"/>
        <v>1.1415525114155251E-4</v>
      </c>
      <c r="HXP8" s="95">
        <f t="shared" si="788"/>
        <v>1.1415525114155251E-4</v>
      </c>
      <c r="HXQ8" s="95">
        <f t="shared" si="788"/>
        <v>1.1415525114155251E-4</v>
      </c>
      <c r="HXR8" s="95">
        <f t="shared" si="788"/>
        <v>1.1415525114155251E-4</v>
      </c>
      <c r="HXS8" s="95">
        <f t="shared" si="788"/>
        <v>1.1415525114155251E-4</v>
      </c>
      <c r="HXT8" s="95">
        <f t="shared" si="788"/>
        <v>1.1415525114155251E-4</v>
      </c>
      <c r="HXU8" s="95">
        <f t="shared" si="788"/>
        <v>1.1415525114155251E-4</v>
      </c>
      <c r="HXV8" s="95">
        <f t="shared" si="788"/>
        <v>1.1415525114155251E-4</v>
      </c>
      <c r="HXW8" s="95">
        <f t="shared" si="788"/>
        <v>1.1415525114155251E-4</v>
      </c>
      <c r="HXX8" s="95">
        <f t="shared" si="788"/>
        <v>1.1415525114155251E-4</v>
      </c>
      <c r="HXY8" s="95">
        <f t="shared" si="788"/>
        <v>1.1415525114155251E-4</v>
      </c>
      <c r="HXZ8" s="95">
        <f t="shared" si="788"/>
        <v>1.1415525114155251E-4</v>
      </c>
      <c r="HYA8" s="95">
        <f t="shared" si="788"/>
        <v>1.1415525114155251E-4</v>
      </c>
      <c r="HYB8" s="95">
        <f t="shared" si="788"/>
        <v>1.1415525114155251E-4</v>
      </c>
      <c r="HYC8" s="95">
        <f t="shared" si="788"/>
        <v>1.1415525114155251E-4</v>
      </c>
      <c r="HYD8" s="95">
        <f t="shared" si="788"/>
        <v>1.1415525114155251E-4</v>
      </c>
      <c r="HYE8" s="95">
        <f t="shared" si="788"/>
        <v>1.1415525114155251E-4</v>
      </c>
      <c r="HYF8" s="95">
        <f t="shared" si="788"/>
        <v>1.1415525114155251E-4</v>
      </c>
      <c r="HYG8" s="95">
        <f t="shared" si="788"/>
        <v>1.1415525114155251E-4</v>
      </c>
      <c r="HYH8" s="95">
        <f t="shared" si="788"/>
        <v>1.1415525114155251E-4</v>
      </c>
      <c r="HYI8" s="95">
        <f t="shared" si="788"/>
        <v>1.1415525114155251E-4</v>
      </c>
      <c r="HYJ8" s="95">
        <f t="shared" si="788"/>
        <v>1.1415525114155251E-4</v>
      </c>
      <c r="HYK8" s="95">
        <f t="shared" si="788"/>
        <v>1.1415525114155251E-4</v>
      </c>
      <c r="HYL8" s="95">
        <f t="shared" si="788"/>
        <v>1.1415525114155251E-4</v>
      </c>
      <c r="HYM8" s="95">
        <f t="shared" si="788"/>
        <v>1.1415525114155251E-4</v>
      </c>
      <c r="HYN8" s="95">
        <f t="shared" si="788"/>
        <v>1.1415525114155251E-4</v>
      </c>
      <c r="HYO8" s="95">
        <f t="shared" si="788"/>
        <v>1.1415525114155251E-4</v>
      </c>
      <c r="HYP8" s="95">
        <f t="shared" si="788"/>
        <v>1.1415525114155251E-4</v>
      </c>
      <c r="HYQ8" s="95">
        <f t="shared" si="788"/>
        <v>1.1415525114155251E-4</v>
      </c>
      <c r="HYR8" s="95">
        <f t="shared" si="788"/>
        <v>1.1415525114155251E-4</v>
      </c>
      <c r="HYS8" s="95">
        <f t="shared" si="788"/>
        <v>1.1415525114155251E-4</v>
      </c>
      <c r="HYT8" s="95">
        <f t="shared" si="788"/>
        <v>1.1415525114155251E-4</v>
      </c>
      <c r="HYU8" s="95">
        <f t="shared" si="788"/>
        <v>1.1415525114155251E-4</v>
      </c>
      <c r="HYV8" s="95">
        <f t="shared" si="788"/>
        <v>1.1415525114155251E-4</v>
      </c>
      <c r="HYW8" s="95">
        <f t="shared" si="788"/>
        <v>1.1415525114155251E-4</v>
      </c>
      <c r="HYX8" s="95">
        <f t="shared" si="788"/>
        <v>1.1415525114155251E-4</v>
      </c>
      <c r="HYY8" s="95">
        <f t="shared" si="788"/>
        <v>1.1415525114155251E-4</v>
      </c>
      <c r="HYZ8" s="95">
        <f t="shared" si="788"/>
        <v>1.1415525114155251E-4</v>
      </c>
      <c r="HZA8" s="95">
        <f t="shared" si="788"/>
        <v>1.1415525114155251E-4</v>
      </c>
      <c r="HZB8" s="95">
        <f t="shared" si="788"/>
        <v>1.1415525114155251E-4</v>
      </c>
      <c r="HZC8" s="95">
        <f t="shared" si="788"/>
        <v>1.1415525114155251E-4</v>
      </c>
      <c r="HZD8" s="95">
        <f t="shared" si="788"/>
        <v>1.1415525114155251E-4</v>
      </c>
      <c r="HZE8" s="95">
        <f t="shared" ref="HZE8:IBP8" si="789">HZD8</f>
        <v>1.1415525114155251E-4</v>
      </c>
      <c r="HZF8" s="95">
        <f t="shared" si="789"/>
        <v>1.1415525114155251E-4</v>
      </c>
      <c r="HZG8" s="95">
        <f t="shared" si="789"/>
        <v>1.1415525114155251E-4</v>
      </c>
      <c r="HZH8" s="95">
        <f t="shared" si="789"/>
        <v>1.1415525114155251E-4</v>
      </c>
      <c r="HZI8" s="95">
        <f t="shared" si="789"/>
        <v>1.1415525114155251E-4</v>
      </c>
      <c r="HZJ8" s="95">
        <f t="shared" si="789"/>
        <v>1.1415525114155251E-4</v>
      </c>
      <c r="HZK8" s="95">
        <f t="shared" si="789"/>
        <v>1.1415525114155251E-4</v>
      </c>
      <c r="HZL8" s="95">
        <f t="shared" si="789"/>
        <v>1.1415525114155251E-4</v>
      </c>
      <c r="HZM8" s="95">
        <f t="shared" si="789"/>
        <v>1.1415525114155251E-4</v>
      </c>
      <c r="HZN8" s="95">
        <f t="shared" si="789"/>
        <v>1.1415525114155251E-4</v>
      </c>
      <c r="HZO8" s="95">
        <f t="shared" si="789"/>
        <v>1.1415525114155251E-4</v>
      </c>
      <c r="HZP8" s="95">
        <f t="shared" si="789"/>
        <v>1.1415525114155251E-4</v>
      </c>
      <c r="HZQ8" s="95">
        <f t="shared" si="789"/>
        <v>1.1415525114155251E-4</v>
      </c>
      <c r="HZR8" s="95">
        <f t="shared" si="789"/>
        <v>1.1415525114155251E-4</v>
      </c>
      <c r="HZS8" s="95">
        <f t="shared" si="789"/>
        <v>1.1415525114155251E-4</v>
      </c>
      <c r="HZT8" s="95">
        <f t="shared" si="789"/>
        <v>1.1415525114155251E-4</v>
      </c>
      <c r="HZU8" s="95">
        <f t="shared" si="789"/>
        <v>1.1415525114155251E-4</v>
      </c>
      <c r="HZV8" s="95">
        <f t="shared" si="789"/>
        <v>1.1415525114155251E-4</v>
      </c>
      <c r="HZW8" s="95">
        <f t="shared" si="789"/>
        <v>1.1415525114155251E-4</v>
      </c>
      <c r="HZX8" s="95">
        <f t="shared" si="789"/>
        <v>1.1415525114155251E-4</v>
      </c>
      <c r="HZY8" s="95">
        <f t="shared" si="789"/>
        <v>1.1415525114155251E-4</v>
      </c>
      <c r="HZZ8" s="95">
        <f t="shared" si="789"/>
        <v>1.1415525114155251E-4</v>
      </c>
      <c r="IAA8" s="95">
        <f t="shared" si="789"/>
        <v>1.1415525114155251E-4</v>
      </c>
      <c r="IAB8" s="95">
        <f t="shared" si="789"/>
        <v>1.1415525114155251E-4</v>
      </c>
      <c r="IAC8" s="95">
        <f t="shared" si="789"/>
        <v>1.1415525114155251E-4</v>
      </c>
      <c r="IAD8" s="95">
        <f t="shared" si="789"/>
        <v>1.1415525114155251E-4</v>
      </c>
      <c r="IAE8" s="95">
        <f t="shared" si="789"/>
        <v>1.1415525114155251E-4</v>
      </c>
      <c r="IAF8" s="95">
        <f t="shared" si="789"/>
        <v>1.1415525114155251E-4</v>
      </c>
      <c r="IAG8" s="95">
        <f t="shared" si="789"/>
        <v>1.1415525114155251E-4</v>
      </c>
      <c r="IAH8" s="95">
        <f t="shared" si="789"/>
        <v>1.1415525114155251E-4</v>
      </c>
      <c r="IAI8" s="95">
        <f t="shared" si="789"/>
        <v>1.1415525114155251E-4</v>
      </c>
      <c r="IAJ8" s="95">
        <f t="shared" si="789"/>
        <v>1.1415525114155251E-4</v>
      </c>
      <c r="IAK8" s="95">
        <f t="shared" si="789"/>
        <v>1.1415525114155251E-4</v>
      </c>
      <c r="IAL8" s="95">
        <f t="shared" si="789"/>
        <v>1.1415525114155251E-4</v>
      </c>
      <c r="IAM8" s="95">
        <f t="shared" si="789"/>
        <v>1.1415525114155251E-4</v>
      </c>
      <c r="IAN8" s="95">
        <f t="shared" si="789"/>
        <v>1.1415525114155251E-4</v>
      </c>
      <c r="IAO8" s="95">
        <f t="shared" si="789"/>
        <v>1.1415525114155251E-4</v>
      </c>
      <c r="IAP8" s="95">
        <f t="shared" si="789"/>
        <v>1.1415525114155251E-4</v>
      </c>
      <c r="IAQ8" s="95">
        <f t="shared" si="789"/>
        <v>1.1415525114155251E-4</v>
      </c>
      <c r="IAR8" s="95">
        <f t="shared" si="789"/>
        <v>1.1415525114155251E-4</v>
      </c>
      <c r="IAS8" s="95">
        <f t="shared" si="789"/>
        <v>1.1415525114155251E-4</v>
      </c>
      <c r="IAT8" s="95">
        <f t="shared" si="789"/>
        <v>1.1415525114155251E-4</v>
      </c>
      <c r="IAU8" s="95">
        <f t="shared" si="789"/>
        <v>1.1415525114155251E-4</v>
      </c>
      <c r="IAV8" s="95">
        <f t="shared" si="789"/>
        <v>1.1415525114155251E-4</v>
      </c>
      <c r="IAW8" s="95">
        <f t="shared" si="789"/>
        <v>1.1415525114155251E-4</v>
      </c>
      <c r="IAX8" s="95">
        <f t="shared" si="789"/>
        <v>1.1415525114155251E-4</v>
      </c>
      <c r="IAY8" s="95">
        <f t="shared" si="789"/>
        <v>1.1415525114155251E-4</v>
      </c>
      <c r="IAZ8" s="95">
        <f t="shared" si="789"/>
        <v>1.1415525114155251E-4</v>
      </c>
      <c r="IBA8" s="95">
        <f t="shared" si="789"/>
        <v>1.1415525114155251E-4</v>
      </c>
      <c r="IBB8" s="95">
        <f t="shared" si="789"/>
        <v>1.1415525114155251E-4</v>
      </c>
      <c r="IBC8" s="95">
        <f t="shared" si="789"/>
        <v>1.1415525114155251E-4</v>
      </c>
      <c r="IBD8" s="95">
        <f t="shared" si="789"/>
        <v>1.1415525114155251E-4</v>
      </c>
      <c r="IBE8" s="95">
        <f t="shared" si="789"/>
        <v>1.1415525114155251E-4</v>
      </c>
      <c r="IBF8" s="95">
        <f t="shared" si="789"/>
        <v>1.1415525114155251E-4</v>
      </c>
      <c r="IBG8" s="95">
        <f t="shared" si="789"/>
        <v>1.1415525114155251E-4</v>
      </c>
      <c r="IBH8" s="95">
        <f t="shared" si="789"/>
        <v>1.1415525114155251E-4</v>
      </c>
      <c r="IBI8" s="95">
        <f t="shared" si="789"/>
        <v>1.1415525114155251E-4</v>
      </c>
      <c r="IBJ8" s="95">
        <f t="shared" si="789"/>
        <v>1.1415525114155251E-4</v>
      </c>
      <c r="IBK8" s="95">
        <f t="shared" si="789"/>
        <v>1.1415525114155251E-4</v>
      </c>
      <c r="IBL8" s="95">
        <f t="shared" si="789"/>
        <v>1.1415525114155251E-4</v>
      </c>
      <c r="IBM8" s="95">
        <f t="shared" si="789"/>
        <v>1.1415525114155251E-4</v>
      </c>
      <c r="IBN8" s="95">
        <f t="shared" si="789"/>
        <v>1.1415525114155251E-4</v>
      </c>
      <c r="IBO8" s="95">
        <f t="shared" si="789"/>
        <v>1.1415525114155251E-4</v>
      </c>
      <c r="IBP8" s="95">
        <f t="shared" si="789"/>
        <v>1.1415525114155251E-4</v>
      </c>
      <c r="IBQ8" s="95">
        <f t="shared" ref="IBQ8:IEB8" si="790">IBP8</f>
        <v>1.1415525114155251E-4</v>
      </c>
      <c r="IBR8" s="95">
        <f t="shared" si="790"/>
        <v>1.1415525114155251E-4</v>
      </c>
      <c r="IBS8" s="95">
        <f t="shared" si="790"/>
        <v>1.1415525114155251E-4</v>
      </c>
      <c r="IBT8" s="95">
        <f t="shared" si="790"/>
        <v>1.1415525114155251E-4</v>
      </c>
      <c r="IBU8" s="95">
        <f t="shared" si="790"/>
        <v>1.1415525114155251E-4</v>
      </c>
      <c r="IBV8" s="95">
        <f t="shared" si="790"/>
        <v>1.1415525114155251E-4</v>
      </c>
      <c r="IBW8" s="95">
        <f t="shared" si="790"/>
        <v>1.1415525114155251E-4</v>
      </c>
      <c r="IBX8" s="95">
        <f t="shared" si="790"/>
        <v>1.1415525114155251E-4</v>
      </c>
      <c r="IBY8" s="95">
        <f t="shared" si="790"/>
        <v>1.1415525114155251E-4</v>
      </c>
      <c r="IBZ8" s="95">
        <f t="shared" si="790"/>
        <v>1.1415525114155251E-4</v>
      </c>
      <c r="ICA8" s="95">
        <f t="shared" si="790"/>
        <v>1.1415525114155251E-4</v>
      </c>
      <c r="ICB8" s="95">
        <f t="shared" si="790"/>
        <v>1.1415525114155251E-4</v>
      </c>
      <c r="ICC8" s="95">
        <f t="shared" si="790"/>
        <v>1.1415525114155251E-4</v>
      </c>
      <c r="ICD8" s="95">
        <f t="shared" si="790"/>
        <v>1.1415525114155251E-4</v>
      </c>
      <c r="ICE8" s="95">
        <f t="shared" si="790"/>
        <v>1.1415525114155251E-4</v>
      </c>
      <c r="ICF8" s="95">
        <f t="shared" si="790"/>
        <v>1.1415525114155251E-4</v>
      </c>
      <c r="ICG8" s="95">
        <f t="shared" si="790"/>
        <v>1.1415525114155251E-4</v>
      </c>
      <c r="ICH8" s="95">
        <f t="shared" si="790"/>
        <v>1.1415525114155251E-4</v>
      </c>
      <c r="ICI8" s="95">
        <f t="shared" si="790"/>
        <v>1.1415525114155251E-4</v>
      </c>
      <c r="ICJ8" s="95">
        <f t="shared" si="790"/>
        <v>1.1415525114155251E-4</v>
      </c>
      <c r="ICK8" s="95">
        <f t="shared" si="790"/>
        <v>1.1415525114155251E-4</v>
      </c>
      <c r="ICL8" s="95">
        <f t="shared" si="790"/>
        <v>1.1415525114155251E-4</v>
      </c>
      <c r="ICM8" s="95">
        <f t="shared" si="790"/>
        <v>1.1415525114155251E-4</v>
      </c>
      <c r="ICN8" s="95">
        <f t="shared" si="790"/>
        <v>1.1415525114155251E-4</v>
      </c>
      <c r="ICO8" s="95">
        <f t="shared" si="790"/>
        <v>1.1415525114155251E-4</v>
      </c>
      <c r="ICP8" s="95">
        <f t="shared" si="790"/>
        <v>1.1415525114155251E-4</v>
      </c>
      <c r="ICQ8" s="95">
        <f t="shared" si="790"/>
        <v>1.1415525114155251E-4</v>
      </c>
      <c r="ICR8" s="95">
        <f t="shared" si="790"/>
        <v>1.1415525114155251E-4</v>
      </c>
      <c r="ICS8" s="95">
        <f t="shared" si="790"/>
        <v>1.1415525114155251E-4</v>
      </c>
      <c r="ICT8" s="95">
        <f t="shared" si="790"/>
        <v>1.1415525114155251E-4</v>
      </c>
      <c r="ICU8" s="95">
        <f t="shared" si="790"/>
        <v>1.1415525114155251E-4</v>
      </c>
      <c r="ICV8" s="95">
        <f t="shared" si="790"/>
        <v>1.1415525114155251E-4</v>
      </c>
      <c r="ICW8" s="95">
        <f t="shared" si="790"/>
        <v>1.1415525114155251E-4</v>
      </c>
      <c r="ICX8" s="95">
        <f t="shared" si="790"/>
        <v>1.1415525114155251E-4</v>
      </c>
      <c r="ICY8" s="95">
        <f t="shared" si="790"/>
        <v>1.1415525114155251E-4</v>
      </c>
      <c r="ICZ8" s="95">
        <f t="shared" si="790"/>
        <v>1.1415525114155251E-4</v>
      </c>
      <c r="IDA8" s="95">
        <f t="shared" si="790"/>
        <v>1.1415525114155251E-4</v>
      </c>
      <c r="IDB8" s="95">
        <f t="shared" si="790"/>
        <v>1.1415525114155251E-4</v>
      </c>
      <c r="IDC8" s="95">
        <f t="shared" si="790"/>
        <v>1.1415525114155251E-4</v>
      </c>
      <c r="IDD8" s="95">
        <f t="shared" si="790"/>
        <v>1.1415525114155251E-4</v>
      </c>
      <c r="IDE8" s="95">
        <f t="shared" si="790"/>
        <v>1.1415525114155251E-4</v>
      </c>
      <c r="IDF8" s="95">
        <f t="shared" si="790"/>
        <v>1.1415525114155251E-4</v>
      </c>
      <c r="IDG8" s="95">
        <f t="shared" si="790"/>
        <v>1.1415525114155251E-4</v>
      </c>
      <c r="IDH8" s="95">
        <f t="shared" si="790"/>
        <v>1.1415525114155251E-4</v>
      </c>
      <c r="IDI8" s="95">
        <f t="shared" si="790"/>
        <v>1.1415525114155251E-4</v>
      </c>
      <c r="IDJ8" s="95">
        <f t="shared" si="790"/>
        <v>1.1415525114155251E-4</v>
      </c>
      <c r="IDK8" s="95">
        <f t="shared" si="790"/>
        <v>1.1415525114155251E-4</v>
      </c>
      <c r="IDL8" s="95">
        <f t="shared" si="790"/>
        <v>1.1415525114155251E-4</v>
      </c>
      <c r="IDM8" s="95">
        <f t="shared" si="790"/>
        <v>1.1415525114155251E-4</v>
      </c>
      <c r="IDN8" s="95">
        <f t="shared" si="790"/>
        <v>1.1415525114155251E-4</v>
      </c>
      <c r="IDO8" s="95">
        <f t="shared" si="790"/>
        <v>1.1415525114155251E-4</v>
      </c>
      <c r="IDP8" s="95">
        <f t="shared" si="790"/>
        <v>1.1415525114155251E-4</v>
      </c>
      <c r="IDQ8" s="95">
        <f t="shared" si="790"/>
        <v>1.1415525114155251E-4</v>
      </c>
      <c r="IDR8" s="95">
        <f t="shared" si="790"/>
        <v>1.1415525114155251E-4</v>
      </c>
      <c r="IDS8" s="95">
        <f t="shared" si="790"/>
        <v>1.1415525114155251E-4</v>
      </c>
      <c r="IDT8" s="95">
        <f t="shared" si="790"/>
        <v>1.1415525114155251E-4</v>
      </c>
      <c r="IDU8" s="95">
        <f t="shared" si="790"/>
        <v>1.1415525114155251E-4</v>
      </c>
      <c r="IDV8" s="95">
        <f t="shared" si="790"/>
        <v>1.1415525114155251E-4</v>
      </c>
      <c r="IDW8" s="95">
        <f t="shared" si="790"/>
        <v>1.1415525114155251E-4</v>
      </c>
      <c r="IDX8" s="95">
        <f t="shared" si="790"/>
        <v>1.1415525114155251E-4</v>
      </c>
      <c r="IDY8" s="95">
        <f t="shared" si="790"/>
        <v>1.1415525114155251E-4</v>
      </c>
      <c r="IDZ8" s="95">
        <f t="shared" si="790"/>
        <v>1.1415525114155251E-4</v>
      </c>
      <c r="IEA8" s="95">
        <f t="shared" si="790"/>
        <v>1.1415525114155251E-4</v>
      </c>
      <c r="IEB8" s="95">
        <f t="shared" si="790"/>
        <v>1.1415525114155251E-4</v>
      </c>
      <c r="IEC8" s="95">
        <f t="shared" ref="IEC8:IGN8" si="791">IEB8</f>
        <v>1.1415525114155251E-4</v>
      </c>
      <c r="IED8" s="95">
        <f t="shared" si="791"/>
        <v>1.1415525114155251E-4</v>
      </c>
      <c r="IEE8" s="95">
        <f t="shared" si="791"/>
        <v>1.1415525114155251E-4</v>
      </c>
      <c r="IEF8" s="95">
        <f t="shared" si="791"/>
        <v>1.1415525114155251E-4</v>
      </c>
      <c r="IEG8" s="95">
        <f t="shared" si="791"/>
        <v>1.1415525114155251E-4</v>
      </c>
      <c r="IEH8" s="95">
        <f t="shared" si="791"/>
        <v>1.1415525114155251E-4</v>
      </c>
      <c r="IEI8" s="95">
        <f t="shared" si="791"/>
        <v>1.1415525114155251E-4</v>
      </c>
      <c r="IEJ8" s="95">
        <f t="shared" si="791"/>
        <v>1.1415525114155251E-4</v>
      </c>
      <c r="IEK8" s="95">
        <f t="shared" si="791"/>
        <v>1.1415525114155251E-4</v>
      </c>
      <c r="IEL8" s="95">
        <f t="shared" si="791"/>
        <v>1.1415525114155251E-4</v>
      </c>
      <c r="IEM8" s="95">
        <f t="shared" si="791"/>
        <v>1.1415525114155251E-4</v>
      </c>
      <c r="IEN8" s="95">
        <f t="shared" si="791"/>
        <v>1.1415525114155251E-4</v>
      </c>
      <c r="IEO8" s="95">
        <f t="shared" si="791"/>
        <v>1.1415525114155251E-4</v>
      </c>
      <c r="IEP8" s="95">
        <f t="shared" si="791"/>
        <v>1.1415525114155251E-4</v>
      </c>
      <c r="IEQ8" s="95">
        <f t="shared" si="791"/>
        <v>1.1415525114155251E-4</v>
      </c>
      <c r="IER8" s="95">
        <f t="shared" si="791"/>
        <v>1.1415525114155251E-4</v>
      </c>
      <c r="IES8" s="95">
        <f t="shared" si="791"/>
        <v>1.1415525114155251E-4</v>
      </c>
      <c r="IET8" s="95">
        <f t="shared" si="791"/>
        <v>1.1415525114155251E-4</v>
      </c>
      <c r="IEU8" s="95">
        <f t="shared" si="791"/>
        <v>1.1415525114155251E-4</v>
      </c>
      <c r="IEV8" s="95">
        <f t="shared" si="791"/>
        <v>1.1415525114155251E-4</v>
      </c>
      <c r="IEW8" s="95">
        <f t="shared" si="791"/>
        <v>1.1415525114155251E-4</v>
      </c>
      <c r="IEX8" s="95">
        <f t="shared" si="791"/>
        <v>1.1415525114155251E-4</v>
      </c>
      <c r="IEY8" s="95">
        <f t="shared" si="791"/>
        <v>1.1415525114155251E-4</v>
      </c>
      <c r="IEZ8" s="95">
        <f t="shared" si="791"/>
        <v>1.1415525114155251E-4</v>
      </c>
      <c r="IFA8" s="95">
        <f t="shared" si="791"/>
        <v>1.1415525114155251E-4</v>
      </c>
      <c r="IFB8" s="95">
        <f t="shared" si="791"/>
        <v>1.1415525114155251E-4</v>
      </c>
      <c r="IFC8" s="95">
        <f t="shared" si="791"/>
        <v>1.1415525114155251E-4</v>
      </c>
      <c r="IFD8" s="95">
        <f t="shared" si="791"/>
        <v>1.1415525114155251E-4</v>
      </c>
      <c r="IFE8" s="95">
        <f t="shared" si="791"/>
        <v>1.1415525114155251E-4</v>
      </c>
      <c r="IFF8" s="95">
        <f t="shared" si="791"/>
        <v>1.1415525114155251E-4</v>
      </c>
      <c r="IFG8" s="95">
        <f t="shared" si="791"/>
        <v>1.1415525114155251E-4</v>
      </c>
      <c r="IFH8" s="95">
        <f t="shared" si="791"/>
        <v>1.1415525114155251E-4</v>
      </c>
      <c r="IFI8" s="95">
        <f t="shared" si="791"/>
        <v>1.1415525114155251E-4</v>
      </c>
      <c r="IFJ8" s="95">
        <f t="shared" si="791"/>
        <v>1.1415525114155251E-4</v>
      </c>
      <c r="IFK8" s="95">
        <f t="shared" si="791"/>
        <v>1.1415525114155251E-4</v>
      </c>
      <c r="IFL8" s="95">
        <f t="shared" si="791"/>
        <v>1.1415525114155251E-4</v>
      </c>
      <c r="IFM8" s="95">
        <f t="shared" si="791"/>
        <v>1.1415525114155251E-4</v>
      </c>
      <c r="IFN8" s="95">
        <f t="shared" si="791"/>
        <v>1.1415525114155251E-4</v>
      </c>
      <c r="IFO8" s="95">
        <f t="shared" si="791"/>
        <v>1.1415525114155251E-4</v>
      </c>
      <c r="IFP8" s="95">
        <f t="shared" si="791"/>
        <v>1.1415525114155251E-4</v>
      </c>
      <c r="IFQ8" s="95">
        <f t="shared" si="791"/>
        <v>1.1415525114155251E-4</v>
      </c>
      <c r="IFR8" s="95">
        <f t="shared" si="791"/>
        <v>1.1415525114155251E-4</v>
      </c>
      <c r="IFS8" s="95">
        <f t="shared" si="791"/>
        <v>1.1415525114155251E-4</v>
      </c>
      <c r="IFT8" s="95">
        <f t="shared" si="791"/>
        <v>1.1415525114155251E-4</v>
      </c>
      <c r="IFU8" s="95">
        <f t="shared" si="791"/>
        <v>1.1415525114155251E-4</v>
      </c>
      <c r="IFV8" s="95">
        <f t="shared" si="791"/>
        <v>1.1415525114155251E-4</v>
      </c>
      <c r="IFW8" s="95">
        <f t="shared" si="791"/>
        <v>1.1415525114155251E-4</v>
      </c>
      <c r="IFX8" s="95">
        <f t="shared" si="791"/>
        <v>1.1415525114155251E-4</v>
      </c>
      <c r="IFY8" s="95">
        <f t="shared" si="791"/>
        <v>1.1415525114155251E-4</v>
      </c>
      <c r="IFZ8" s="95">
        <f t="shared" si="791"/>
        <v>1.1415525114155251E-4</v>
      </c>
      <c r="IGA8" s="95">
        <f t="shared" si="791"/>
        <v>1.1415525114155251E-4</v>
      </c>
      <c r="IGB8" s="95">
        <f t="shared" si="791"/>
        <v>1.1415525114155251E-4</v>
      </c>
      <c r="IGC8" s="95">
        <f t="shared" si="791"/>
        <v>1.1415525114155251E-4</v>
      </c>
      <c r="IGD8" s="95">
        <f t="shared" si="791"/>
        <v>1.1415525114155251E-4</v>
      </c>
      <c r="IGE8" s="95">
        <f t="shared" si="791"/>
        <v>1.1415525114155251E-4</v>
      </c>
      <c r="IGF8" s="95">
        <f t="shared" si="791"/>
        <v>1.1415525114155251E-4</v>
      </c>
      <c r="IGG8" s="95">
        <f t="shared" si="791"/>
        <v>1.1415525114155251E-4</v>
      </c>
      <c r="IGH8" s="95">
        <f t="shared" si="791"/>
        <v>1.1415525114155251E-4</v>
      </c>
      <c r="IGI8" s="95">
        <f t="shared" si="791"/>
        <v>1.1415525114155251E-4</v>
      </c>
      <c r="IGJ8" s="95">
        <f t="shared" si="791"/>
        <v>1.1415525114155251E-4</v>
      </c>
      <c r="IGK8" s="95">
        <f t="shared" si="791"/>
        <v>1.1415525114155251E-4</v>
      </c>
      <c r="IGL8" s="95">
        <f t="shared" si="791"/>
        <v>1.1415525114155251E-4</v>
      </c>
      <c r="IGM8" s="95">
        <f t="shared" si="791"/>
        <v>1.1415525114155251E-4</v>
      </c>
      <c r="IGN8" s="95">
        <f t="shared" si="791"/>
        <v>1.1415525114155251E-4</v>
      </c>
      <c r="IGO8" s="95">
        <f t="shared" ref="IGO8:IIZ8" si="792">IGN8</f>
        <v>1.1415525114155251E-4</v>
      </c>
      <c r="IGP8" s="95">
        <f t="shared" si="792"/>
        <v>1.1415525114155251E-4</v>
      </c>
      <c r="IGQ8" s="95">
        <f t="shared" si="792"/>
        <v>1.1415525114155251E-4</v>
      </c>
      <c r="IGR8" s="95">
        <f t="shared" si="792"/>
        <v>1.1415525114155251E-4</v>
      </c>
      <c r="IGS8" s="95">
        <f t="shared" si="792"/>
        <v>1.1415525114155251E-4</v>
      </c>
      <c r="IGT8" s="95">
        <f t="shared" si="792"/>
        <v>1.1415525114155251E-4</v>
      </c>
      <c r="IGU8" s="95">
        <f t="shared" si="792"/>
        <v>1.1415525114155251E-4</v>
      </c>
      <c r="IGV8" s="95">
        <f t="shared" si="792"/>
        <v>1.1415525114155251E-4</v>
      </c>
      <c r="IGW8" s="95">
        <f t="shared" si="792"/>
        <v>1.1415525114155251E-4</v>
      </c>
      <c r="IGX8" s="95">
        <f t="shared" si="792"/>
        <v>1.1415525114155251E-4</v>
      </c>
      <c r="IGY8" s="95">
        <f t="shared" si="792"/>
        <v>1.1415525114155251E-4</v>
      </c>
      <c r="IGZ8" s="95">
        <f t="shared" si="792"/>
        <v>1.1415525114155251E-4</v>
      </c>
      <c r="IHA8" s="95">
        <f t="shared" si="792"/>
        <v>1.1415525114155251E-4</v>
      </c>
      <c r="IHB8" s="95">
        <f t="shared" si="792"/>
        <v>1.1415525114155251E-4</v>
      </c>
      <c r="IHC8" s="95">
        <f t="shared" si="792"/>
        <v>1.1415525114155251E-4</v>
      </c>
      <c r="IHD8" s="95">
        <f t="shared" si="792"/>
        <v>1.1415525114155251E-4</v>
      </c>
      <c r="IHE8" s="95">
        <f t="shared" si="792"/>
        <v>1.1415525114155251E-4</v>
      </c>
      <c r="IHF8" s="95">
        <f t="shared" si="792"/>
        <v>1.1415525114155251E-4</v>
      </c>
      <c r="IHG8" s="95">
        <f t="shared" si="792"/>
        <v>1.1415525114155251E-4</v>
      </c>
      <c r="IHH8" s="95">
        <f t="shared" si="792"/>
        <v>1.1415525114155251E-4</v>
      </c>
      <c r="IHI8" s="95">
        <f t="shared" si="792"/>
        <v>1.1415525114155251E-4</v>
      </c>
      <c r="IHJ8" s="95">
        <f t="shared" si="792"/>
        <v>1.1415525114155251E-4</v>
      </c>
      <c r="IHK8" s="95">
        <f t="shared" si="792"/>
        <v>1.1415525114155251E-4</v>
      </c>
      <c r="IHL8" s="95">
        <f t="shared" si="792"/>
        <v>1.1415525114155251E-4</v>
      </c>
      <c r="IHM8" s="95">
        <f t="shared" si="792"/>
        <v>1.1415525114155251E-4</v>
      </c>
      <c r="IHN8" s="95">
        <f t="shared" si="792"/>
        <v>1.1415525114155251E-4</v>
      </c>
      <c r="IHO8" s="95">
        <f t="shared" si="792"/>
        <v>1.1415525114155251E-4</v>
      </c>
      <c r="IHP8" s="95">
        <f t="shared" si="792"/>
        <v>1.1415525114155251E-4</v>
      </c>
      <c r="IHQ8" s="95">
        <f t="shared" si="792"/>
        <v>1.1415525114155251E-4</v>
      </c>
      <c r="IHR8" s="95">
        <f t="shared" si="792"/>
        <v>1.1415525114155251E-4</v>
      </c>
      <c r="IHS8" s="95">
        <f t="shared" si="792"/>
        <v>1.1415525114155251E-4</v>
      </c>
      <c r="IHT8" s="95">
        <f t="shared" si="792"/>
        <v>1.1415525114155251E-4</v>
      </c>
      <c r="IHU8" s="95">
        <f t="shared" si="792"/>
        <v>1.1415525114155251E-4</v>
      </c>
      <c r="IHV8" s="95">
        <f t="shared" si="792"/>
        <v>1.1415525114155251E-4</v>
      </c>
      <c r="IHW8" s="95">
        <f t="shared" si="792"/>
        <v>1.1415525114155251E-4</v>
      </c>
      <c r="IHX8" s="95">
        <f t="shared" si="792"/>
        <v>1.1415525114155251E-4</v>
      </c>
      <c r="IHY8" s="95">
        <f t="shared" si="792"/>
        <v>1.1415525114155251E-4</v>
      </c>
      <c r="IHZ8" s="95">
        <f t="shared" si="792"/>
        <v>1.1415525114155251E-4</v>
      </c>
      <c r="IIA8" s="95">
        <f t="shared" si="792"/>
        <v>1.1415525114155251E-4</v>
      </c>
      <c r="IIB8" s="95">
        <f t="shared" si="792"/>
        <v>1.1415525114155251E-4</v>
      </c>
      <c r="IIC8" s="95">
        <f t="shared" si="792"/>
        <v>1.1415525114155251E-4</v>
      </c>
      <c r="IID8" s="95">
        <f t="shared" si="792"/>
        <v>1.1415525114155251E-4</v>
      </c>
      <c r="IIE8" s="95">
        <f t="shared" si="792"/>
        <v>1.1415525114155251E-4</v>
      </c>
      <c r="IIF8" s="95">
        <f t="shared" si="792"/>
        <v>1.1415525114155251E-4</v>
      </c>
      <c r="IIG8" s="95">
        <f t="shared" si="792"/>
        <v>1.1415525114155251E-4</v>
      </c>
      <c r="IIH8" s="95">
        <f t="shared" si="792"/>
        <v>1.1415525114155251E-4</v>
      </c>
      <c r="III8" s="95">
        <f t="shared" si="792"/>
        <v>1.1415525114155251E-4</v>
      </c>
      <c r="IIJ8" s="95">
        <f t="shared" si="792"/>
        <v>1.1415525114155251E-4</v>
      </c>
      <c r="IIK8" s="95">
        <f t="shared" si="792"/>
        <v>1.1415525114155251E-4</v>
      </c>
      <c r="IIL8" s="95">
        <f t="shared" si="792"/>
        <v>1.1415525114155251E-4</v>
      </c>
      <c r="IIM8" s="95">
        <f t="shared" si="792"/>
        <v>1.1415525114155251E-4</v>
      </c>
      <c r="IIN8" s="95">
        <f t="shared" si="792"/>
        <v>1.1415525114155251E-4</v>
      </c>
      <c r="IIO8" s="95">
        <f t="shared" si="792"/>
        <v>1.1415525114155251E-4</v>
      </c>
      <c r="IIP8" s="95">
        <f t="shared" si="792"/>
        <v>1.1415525114155251E-4</v>
      </c>
      <c r="IIQ8" s="95">
        <f t="shared" si="792"/>
        <v>1.1415525114155251E-4</v>
      </c>
      <c r="IIR8" s="95">
        <f t="shared" si="792"/>
        <v>1.1415525114155251E-4</v>
      </c>
      <c r="IIS8" s="95">
        <f t="shared" si="792"/>
        <v>1.1415525114155251E-4</v>
      </c>
      <c r="IIT8" s="95">
        <f t="shared" si="792"/>
        <v>1.1415525114155251E-4</v>
      </c>
      <c r="IIU8" s="95">
        <f t="shared" si="792"/>
        <v>1.1415525114155251E-4</v>
      </c>
      <c r="IIV8" s="95">
        <f t="shared" si="792"/>
        <v>1.1415525114155251E-4</v>
      </c>
      <c r="IIW8" s="95">
        <f t="shared" si="792"/>
        <v>1.1415525114155251E-4</v>
      </c>
      <c r="IIX8" s="95">
        <f t="shared" si="792"/>
        <v>1.1415525114155251E-4</v>
      </c>
      <c r="IIY8" s="95">
        <f t="shared" si="792"/>
        <v>1.1415525114155251E-4</v>
      </c>
      <c r="IIZ8" s="95">
        <f t="shared" si="792"/>
        <v>1.1415525114155251E-4</v>
      </c>
      <c r="IJA8" s="95">
        <f t="shared" ref="IJA8:ILL8" si="793">IIZ8</f>
        <v>1.1415525114155251E-4</v>
      </c>
      <c r="IJB8" s="95">
        <f t="shared" si="793"/>
        <v>1.1415525114155251E-4</v>
      </c>
      <c r="IJC8" s="95">
        <f t="shared" si="793"/>
        <v>1.1415525114155251E-4</v>
      </c>
      <c r="IJD8" s="95">
        <f t="shared" si="793"/>
        <v>1.1415525114155251E-4</v>
      </c>
      <c r="IJE8" s="95">
        <f t="shared" si="793"/>
        <v>1.1415525114155251E-4</v>
      </c>
      <c r="IJF8" s="95">
        <f t="shared" si="793"/>
        <v>1.1415525114155251E-4</v>
      </c>
      <c r="IJG8" s="95">
        <f t="shared" si="793"/>
        <v>1.1415525114155251E-4</v>
      </c>
      <c r="IJH8" s="95">
        <f t="shared" si="793"/>
        <v>1.1415525114155251E-4</v>
      </c>
      <c r="IJI8" s="95">
        <f t="shared" si="793"/>
        <v>1.1415525114155251E-4</v>
      </c>
      <c r="IJJ8" s="95">
        <f t="shared" si="793"/>
        <v>1.1415525114155251E-4</v>
      </c>
      <c r="IJK8" s="95">
        <f t="shared" si="793"/>
        <v>1.1415525114155251E-4</v>
      </c>
      <c r="IJL8" s="95">
        <f t="shared" si="793"/>
        <v>1.1415525114155251E-4</v>
      </c>
      <c r="IJM8" s="95">
        <f t="shared" si="793"/>
        <v>1.1415525114155251E-4</v>
      </c>
      <c r="IJN8" s="95">
        <f t="shared" si="793"/>
        <v>1.1415525114155251E-4</v>
      </c>
      <c r="IJO8" s="95">
        <f t="shared" si="793"/>
        <v>1.1415525114155251E-4</v>
      </c>
      <c r="IJP8" s="95">
        <f t="shared" si="793"/>
        <v>1.1415525114155251E-4</v>
      </c>
      <c r="IJQ8" s="95">
        <f t="shared" si="793"/>
        <v>1.1415525114155251E-4</v>
      </c>
      <c r="IJR8" s="95">
        <f t="shared" si="793"/>
        <v>1.1415525114155251E-4</v>
      </c>
      <c r="IJS8" s="95">
        <f t="shared" si="793"/>
        <v>1.1415525114155251E-4</v>
      </c>
      <c r="IJT8" s="95">
        <f t="shared" si="793"/>
        <v>1.1415525114155251E-4</v>
      </c>
      <c r="IJU8" s="95">
        <f t="shared" si="793"/>
        <v>1.1415525114155251E-4</v>
      </c>
      <c r="IJV8" s="95">
        <f t="shared" si="793"/>
        <v>1.1415525114155251E-4</v>
      </c>
      <c r="IJW8" s="95">
        <f t="shared" si="793"/>
        <v>1.1415525114155251E-4</v>
      </c>
      <c r="IJX8" s="95">
        <f t="shared" si="793"/>
        <v>1.1415525114155251E-4</v>
      </c>
      <c r="IJY8" s="95">
        <f t="shared" si="793"/>
        <v>1.1415525114155251E-4</v>
      </c>
      <c r="IJZ8" s="95">
        <f t="shared" si="793"/>
        <v>1.1415525114155251E-4</v>
      </c>
      <c r="IKA8" s="95">
        <f t="shared" si="793"/>
        <v>1.1415525114155251E-4</v>
      </c>
      <c r="IKB8" s="95">
        <f t="shared" si="793"/>
        <v>1.1415525114155251E-4</v>
      </c>
      <c r="IKC8" s="95">
        <f t="shared" si="793"/>
        <v>1.1415525114155251E-4</v>
      </c>
      <c r="IKD8" s="95">
        <f t="shared" si="793"/>
        <v>1.1415525114155251E-4</v>
      </c>
      <c r="IKE8" s="95">
        <f t="shared" si="793"/>
        <v>1.1415525114155251E-4</v>
      </c>
      <c r="IKF8" s="95">
        <f t="shared" si="793"/>
        <v>1.1415525114155251E-4</v>
      </c>
      <c r="IKG8" s="95">
        <f t="shared" si="793"/>
        <v>1.1415525114155251E-4</v>
      </c>
      <c r="IKH8" s="95">
        <f t="shared" si="793"/>
        <v>1.1415525114155251E-4</v>
      </c>
      <c r="IKI8" s="95">
        <f t="shared" si="793"/>
        <v>1.1415525114155251E-4</v>
      </c>
      <c r="IKJ8" s="95">
        <f t="shared" si="793"/>
        <v>1.1415525114155251E-4</v>
      </c>
      <c r="IKK8" s="95">
        <f t="shared" si="793"/>
        <v>1.1415525114155251E-4</v>
      </c>
      <c r="IKL8" s="95">
        <f t="shared" si="793"/>
        <v>1.1415525114155251E-4</v>
      </c>
      <c r="IKM8" s="95">
        <f t="shared" si="793"/>
        <v>1.1415525114155251E-4</v>
      </c>
      <c r="IKN8" s="95">
        <f t="shared" si="793"/>
        <v>1.1415525114155251E-4</v>
      </c>
      <c r="IKO8" s="95">
        <f t="shared" si="793"/>
        <v>1.1415525114155251E-4</v>
      </c>
      <c r="IKP8" s="95">
        <f t="shared" si="793"/>
        <v>1.1415525114155251E-4</v>
      </c>
      <c r="IKQ8" s="95">
        <f t="shared" si="793"/>
        <v>1.1415525114155251E-4</v>
      </c>
      <c r="IKR8" s="95">
        <f t="shared" si="793"/>
        <v>1.1415525114155251E-4</v>
      </c>
      <c r="IKS8" s="95">
        <f t="shared" si="793"/>
        <v>1.1415525114155251E-4</v>
      </c>
      <c r="IKT8" s="95">
        <f t="shared" si="793"/>
        <v>1.1415525114155251E-4</v>
      </c>
      <c r="IKU8" s="95">
        <f t="shared" si="793"/>
        <v>1.1415525114155251E-4</v>
      </c>
      <c r="IKV8" s="95">
        <f t="shared" si="793"/>
        <v>1.1415525114155251E-4</v>
      </c>
      <c r="IKW8" s="95">
        <f t="shared" si="793"/>
        <v>1.1415525114155251E-4</v>
      </c>
      <c r="IKX8" s="95">
        <f t="shared" si="793"/>
        <v>1.1415525114155251E-4</v>
      </c>
      <c r="IKY8" s="95">
        <f t="shared" si="793"/>
        <v>1.1415525114155251E-4</v>
      </c>
      <c r="IKZ8" s="95">
        <f t="shared" si="793"/>
        <v>1.1415525114155251E-4</v>
      </c>
      <c r="ILA8" s="95">
        <f t="shared" si="793"/>
        <v>1.1415525114155251E-4</v>
      </c>
      <c r="ILB8" s="95">
        <f t="shared" si="793"/>
        <v>1.1415525114155251E-4</v>
      </c>
      <c r="ILC8" s="95">
        <f t="shared" si="793"/>
        <v>1.1415525114155251E-4</v>
      </c>
      <c r="ILD8" s="95">
        <f t="shared" si="793"/>
        <v>1.1415525114155251E-4</v>
      </c>
      <c r="ILE8" s="95">
        <f t="shared" si="793"/>
        <v>1.1415525114155251E-4</v>
      </c>
      <c r="ILF8" s="95">
        <f t="shared" si="793"/>
        <v>1.1415525114155251E-4</v>
      </c>
      <c r="ILG8" s="95">
        <f t="shared" si="793"/>
        <v>1.1415525114155251E-4</v>
      </c>
      <c r="ILH8" s="95">
        <f t="shared" si="793"/>
        <v>1.1415525114155251E-4</v>
      </c>
      <c r="ILI8" s="95">
        <f t="shared" si="793"/>
        <v>1.1415525114155251E-4</v>
      </c>
      <c r="ILJ8" s="95">
        <f t="shared" si="793"/>
        <v>1.1415525114155251E-4</v>
      </c>
      <c r="ILK8" s="95">
        <f t="shared" si="793"/>
        <v>1.1415525114155251E-4</v>
      </c>
      <c r="ILL8" s="95">
        <f t="shared" si="793"/>
        <v>1.1415525114155251E-4</v>
      </c>
      <c r="ILM8" s="95">
        <f t="shared" ref="ILM8:INX8" si="794">ILL8</f>
        <v>1.1415525114155251E-4</v>
      </c>
      <c r="ILN8" s="95">
        <f t="shared" si="794"/>
        <v>1.1415525114155251E-4</v>
      </c>
      <c r="ILO8" s="95">
        <f t="shared" si="794"/>
        <v>1.1415525114155251E-4</v>
      </c>
      <c r="ILP8" s="95">
        <f t="shared" si="794"/>
        <v>1.1415525114155251E-4</v>
      </c>
      <c r="ILQ8" s="95">
        <f t="shared" si="794"/>
        <v>1.1415525114155251E-4</v>
      </c>
      <c r="ILR8" s="95">
        <f t="shared" si="794"/>
        <v>1.1415525114155251E-4</v>
      </c>
      <c r="ILS8" s="95">
        <f t="shared" si="794"/>
        <v>1.1415525114155251E-4</v>
      </c>
      <c r="ILT8" s="95">
        <f t="shared" si="794"/>
        <v>1.1415525114155251E-4</v>
      </c>
      <c r="ILU8" s="95">
        <f t="shared" si="794"/>
        <v>1.1415525114155251E-4</v>
      </c>
      <c r="ILV8" s="95">
        <f t="shared" si="794"/>
        <v>1.1415525114155251E-4</v>
      </c>
      <c r="ILW8" s="95">
        <f t="shared" si="794"/>
        <v>1.1415525114155251E-4</v>
      </c>
      <c r="ILX8" s="95">
        <f t="shared" si="794"/>
        <v>1.1415525114155251E-4</v>
      </c>
      <c r="ILY8" s="95">
        <f t="shared" si="794"/>
        <v>1.1415525114155251E-4</v>
      </c>
      <c r="ILZ8" s="95">
        <f t="shared" si="794"/>
        <v>1.1415525114155251E-4</v>
      </c>
      <c r="IMA8" s="95">
        <f t="shared" si="794"/>
        <v>1.1415525114155251E-4</v>
      </c>
      <c r="IMB8" s="95">
        <f t="shared" si="794"/>
        <v>1.1415525114155251E-4</v>
      </c>
      <c r="IMC8" s="95">
        <f t="shared" si="794"/>
        <v>1.1415525114155251E-4</v>
      </c>
      <c r="IMD8" s="95">
        <f t="shared" si="794"/>
        <v>1.1415525114155251E-4</v>
      </c>
      <c r="IME8" s="95">
        <f t="shared" si="794"/>
        <v>1.1415525114155251E-4</v>
      </c>
      <c r="IMF8" s="95">
        <f t="shared" si="794"/>
        <v>1.1415525114155251E-4</v>
      </c>
      <c r="IMG8" s="95">
        <f t="shared" si="794"/>
        <v>1.1415525114155251E-4</v>
      </c>
      <c r="IMH8" s="95">
        <f t="shared" si="794"/>
        <v>1.1415525114155251E-4</v>
      </c>
      <c r="IMI8" s="95">
        <f t="shared" si="794"/>
        <v>1.1415525114155251E-4</v>
      </c>
      <c r="IMJ8" s="95">
        <f t="shared" si="794"/>
        <v>1.1415525114155251E-4</v>
      </c>
      <c r="IMK8" s="95">
        <f t="shared" si="794"/>
        <v>1.1415525114155251E-4</v>
      </c>
      <c r="IML8" s="95">
        <f t="shared" si="794"/>
        <v>1.1415525114155251E-4</v>
      </c>
      <c r="IMM8" s="95">
        <f t="shared" si="794"/>
        <v>1.1415525114155251E-4</v>
      </c>
      <c r="IMN8" s="95">
        <f t="shared" si="794"/>
        <v>1.1415525114155251E-4</v>
      </c>
      <c r="IMO8" s="95">
        <f t="shared" si="794"/>
        <v>1.1415525114155251E-4</v>
      </c>
      <c r="IMP8" s="95">
        <f t="shared" si="794"/>
        <v>1.1415525114155251E-4</v>
      </c>
      <c r="IMQ8" s="95">
        <f t="shared" si="794"/>
        <v>1.1415525114155251E-4</v>
      </c>
      <c r="IMR8" s="95">
        <f t="shared" si="794"/>
        <v>1.1415525114155251E-4</v>
      </c>
      <c r="IMS8" s="95">
        <f t="shared" si="794"/>
        <v>1.1415525114155251E-4</v>
      </c>
      <c r="IMT8" s="95">
        <f t="shared" si="794"/>
        <v>1.1415525114155251E-4</v>
      </c>
      <c r="IMU8" s="95">
        <f t="shared" si="794"/>
        <v>1.1415525114155251E-4</v>
      </c>
      <c r="IMV8" s="95">
        <f t="shared" si="794"/>
        <v>1.1415525114155251E-4</v>
      </c>
      <c r="IMW8" s="95">
        <f t="shared" si="794"/>
        <v>1.1415525114155251E-4</v>
      </c>
      <c r="IMX8" s="95">
        <f t="shared" si="794"/>
        <v>1.1415525114155251E-4</v>
      </c>
      <c r="IMY8" s="95">
        <f t="shared" si="794"/>
        <v>1.1415525114155251E-4</v>
      </c>
      <c r="IMZ8" s="95">
        <f t="shared" si="794"/>
        <v>1.1415525114155251E-4</v>
      </c>
      <c r="INA8" s="95">
        <f t="shared" si="794"/>
        <v>1.1415525114155251E-4</v>
      </c>
      <c r="INB8" s="95">
        <f t="shared" si="794"/>
        <v>1.1415525114155251E-4</v>
      </c>
      <c r="INC8" s="95">
        <f t="shared" si="794"/>
        <v>1.1415525114155251E-4</v>
      </c>
      <c r="IND8" s="95">
        <f t="shared" si="794"/>
        <v>1.1415525114155251E-4</v>
      </c>
      <c r="INE8" s="95">
        <f t="shared" si="794"/>
        <v>1.1415525114155251E-4</v>
      </c>
      <c r="INF8" s="95">
        <f t="shared" si="794"/>
        <v>1.1415525114155251E-4</v>
      </c>
      <c r="ING8" s="95">
        <f t="shared" si="794"/>
        <v>1.1415525114155251E-4</v>
      </c>
      <c r="INH8" s="95">
        <f t="shared" si="794"/>
        <v>1.1415525114155251E-4</v>
      </c>
      <c r="INI8" s="95">
        <f t="shared" si="794"/>
        <v>1.1415525114155251E-4</v>
      </c>
      <c r="INJ8" s="95">
        <f t="shared" si="794"/>
        <v>1.1415525114155251E-4</v>
      </c>
      <c r="INK8" s="95">
        <f t="shared" si="794"/>
        <v>1.1415525114155251E-4</v>
      </c>
      <c r="INL8" s="95">
        <f t="shared" si="794"/>
        <v>1.1415525114155251E-4</v>
      </c>
      <c r="INM8" s="95">
        <f t="shared" si="794"/>
        <v>1.1415525114155251E-4</v>
      </c>
      <c r="INN8" s="95">
        <f t="shared" si="794"/>
        <v>1.1415525114155251E-4</v>
      </c>
      <c r="INO8" s="95">
        <f t="shared" si="794"/>
        <v>1.1415525114155251E-4</v>
      </c>
      <c r="INP8" s="95">
        <f t="shared" si="794"/>
        <v>1.1415525114155251E-4</v>
      </c>
      <c r="INQ8" s="95">
        <f t="shared" si="794"/>
        <v>1.1415525114155251E-4</v>
      </c>
      <c r="INR8" s="95">
        <f t="shared" si="794"/>
        <v>1.1415525114155251E-4</v>
      </c>
      <c r="INS8" s="95">
        <f t="shared" si="794"/>
        <v>1.1415525114155251E-4</v>
      </c>
      <c r="INT8" s="95">
        <f t="shared" si="794"/>
        <v>1.1415525114155251E-4</v>
      </c>
      <c r="INU8" s="95">
        <f t="shared" si="794"/>
        <v>1.1415525114155251E-4</v>
      </c>
      <c r="INV8" s="95">
        <f t="shared" si="794"/>
        <v>1.1415525114155251E-4</v>
      </c>
      <c r="INW8" s="95">
        <f t="shared" si="794"/>
        <v>1.1415525114155251E-4</v>
      </c>
      <c r="INX8" s="95">
        <f t="shared" si="794"/>
        <v>1.1415525114155251E-4</v>
      </c>
      <c r="INY8" s="95">
        <f t="shared" ref="INY8:IQJ8" si="795">INX8</f>
        <v>1.1415525114155251E-4</v>
      </c>
      <c r="INZ8" s="95">
        <f t="shared" si="795"/>
        <v>1.1415525114155251E-4</v>
      </c>
      <c r="IOA8" s="95">
        <f t="shared" si="795"/>
        <v>1.1415525114155251E-4</v>
      </c>
      <c r="IOB8" s="95">
        <f t="shared" si="795"/>
        <v>1.1415525114155251E-4</v>
      </c>
      <c r="IOC8" s="95">
        <f t="shared" si="795"/>
        <v>1.1415525114155251E-4</v>
      </c>
      <c r="IOD8" s="95">
        <f t="shared" si="795"/>
        <v>1.1415525114155251E-4</v>
      </c>
      <c r="IOE8" s="95">
        <f t="shared" si="795"/>
        <v>1.1415525114155251E-4</v>
      </c>
      <c r="IOF8" s="95">
        <f t="shared" si="795"/>
        <v>1.1415525114155251E-4</v>
      </c>
      <c r="IOG8" s="95">
        <f t="shared" si="795"/>
        <v>1.1415525114155251E-4</v>
      </c>
      <c r="IOH8" s="95">
        <f t="shared" si="795"/>
        <v>1.1415525114155251E-4</v>
      </c>
      <c r="IOI8" s="95">
        <f t="shared" si="795"/>
        <v>1.1415525114155251E-4</v>
      </c>
      <c r="IOJ8" s="95">
        <f t="shared" si="795"/>
        <v>1.1415525114155251E-4</v>
      </c>
      <c r="IOK8" s="95">
        <f t="shared" si="795"/>
        <v>1.1415525114155251E-4</v>
      </c>
      <c r="IOL8" s="95">
        <f t="shared" si="795"/>
        <v>1.1415525114155251E-4</v>
      </c>
      <c r="IOM8" s="95">
        <f t="shared" si="795"/>
        <v>1.1415525114155251E-4</v>
      </c>
      <c r="ION8" s="95">
        <f t="shared" si="795"/>
        <v>1.1415525114155251E-4</v>
      </c>
      <c r="IOO8" s="95">
        <f t="shared" si="795"/>
        <v>1.1415525114155251E-4</v>
      </c>
      <c r="IOP8" s="95">
        <f t="shared" si="795"/>
        <v>1.1415525114155251E-4</v>
      </c>
      <c r="IOQ8" s="95">
        <f t="shared" si="795"/>
        <v>1.1415525114155251E-4</v>
      </c>
      <c r="IOR8" s="95">
        <f t="shared" si="795"/>
        <v>1.1415525114155251E-4</v>
      </c>
      <c r="IOS8" s="95">
        <f t="shared" si="795"/>
        <v>1.1415525114155251E-4</v>
      </c>
      <c r="IOT8" s="95">
        <f t="shared" si="795"/>
        <v>1.1415525114155251E-4</v>
      </c>
      <c r="IOU8" s="95">
        <f t="shared" si="795"/>
        <v>1.1415525114155251E-4</v>
      </c>
      <c r="IOV8" s="95">
        <f t="shared" si="795"/>
        <v>1.1415525114155251E-4</v>
      </c>
      <c r="IOW8" s="95">
        <f t="shared" si="795"/>
        <v>1.1415525114155251E-4</v>
      </c>
      <c r="IOX8" s="95">
        <f t="shared" si="795"/>
        <v>1.1415525114155251E-4</v>
      </c>
      <c r="IOY8" s="95">
        <f t="shared" si="795"/>
        <v>1.1415525114155251E-4</v>
      </c>
      <c r="IOZ8" s="95">
        <f t="shared" si="795"/>
        <v>1.1415525114155251E-4</v>
      </c>
      <c r="IPA8" s="95">
        <f t="shared" si="795"/>
        <v>1.1415525114155251E-4</v>
      </c>
      <c r="IPB8" s="95">
        <f t="shared" si="795"/>
        <v>1.1415525114155251E-4</v>
      </c>
      <c r="IPC8" s="95">
        <f t="shared" si="795"/>
        <v>1.1415525114155251E-4</v>
      </c>
      <c r="IPD8" s="95">
        <f t="shared" si="795"/>
        <v>1.1415525114155251E-4</v>
      </c>
      <c r="IPE8" s="95">
        <f t="shared" si="795"/>
        <v>1.1415525114155251E-4</v>
      </c>
      <c r="IPF8" s="95">
        <f t="shared" si="795"/>
        <v>1.1415525114155251E-4</v>
      </c>
      <c r="IPG8" s="95">
        <f t="shared" si="795"/>
        <v>1.1415525114155251E-4</v>
      </c>
      <c r="IPH8" s="95">
        <f t="shared" si="795"/>
        <v>1.1415525114155251E-4</v>
      </c>
      <c r="IPI8" s="95">
        <f t="shared" si="795"/>
        <v>1.1415525114155251E-4</v>
      </c>
      <c r="IPJ8" s="95">
        <f t="shared" si="795"/>
        <v>1.1415525114155251E-4</v>
      </c>
      <c r="IPK8" s="95">
        <f t="shared" si="795"/>
        <v>1.1415525114155251E-4</v>
      </c>
      <c r="IPL8" s="95">
        <f t="shared" si="795"/>
        <v>1.1415525114155251E-4</v>
      </c>
      <c r="IPM8" s="95">
        <f t="shared" si="795"/>
        <v>1.1415525114155251E-4</v>
      </c>
      <c r="IPN8" s="95">
        <f t="shared" si="795"/>
        <v>1.1415525114155251E-4</v>
      </c>
      <c r="IPO8" s="95">
        <f t="shared" si="795"/>
        <v>1.1415525114155251E-4</v>
      </c>
      <c r="IPP8" s="95">
        <f t="shared" si="795"/>
        <v>1.1415525114155251E-4</v>
      </c>
      <c r="IPQ8" s="95">
        <f t="shared" si="795"/>
        <v>1.1415525114155251E-4</v>
      </c>
      <c r="IPR8" s="95">
        <f t="shared" si="795"/>
        <v>1.1415525114155251E-4</v>
      </c>
      <c r="IPS8" s="95">
        <f t="shared" si="795"/>
        <v>1.1415525114155251E-4</v>
      </c>
      <c r="IPT8" s="95">
        <f t="shared" si="795"/>
        <v>1.1415525114155251E-4</v>
      </c>
      <c r="IPU8" s="95">
        <f t="shared" si="795"/>
        <v>1.1415525114155251E-4</v>
      </c>
      <c r="IPV8" s="95">
        <f t="shared" si="795"/>
        <v>1.1415525114155251E-4</v>
      </c>
      <c r="IPW8" s="95">
        <f t="shared" si="795"/>
        <v>1.1415525114155251E-4</v>
      </c>
      <c r="IPX8" s="95">
        <f t="shared" si="795"/>
        <v>1.1415525114155251E-4</v>
      </c>
      <c r="IPY8" s="95">
        <f t="shared" si="795"/>
        <v>1.1415525114155251E-4</v>
      </c>
      <c r="IPZ8" s="95">
        <f t="shared" si="795"/>
        <v>1.1415525114155251E-4</v>
      </c>
      <c r="IQA8" s="95">
        <f t="shared" si="795"/>
        <v>1.1415525114155251E-4</v>
      </c>
      <c r="IQB8" s="95">
        <f t="shared" si="795"/>
        <v>1.1415525114155251E-4</v>
      </c>
      <c r="IQC8" s="95">
        <f t="shared" si="795"/>
        <v>1.1415525114155251E-4</v>
      </c>
      <c r="IQD8" s="95">
        <f t="shared" si="795"/>
        <v>1.1415525114155251E-4</v>
      </c>
      <c r="IQE8" s="95">
        <f t="shared" si="795"/>
        <v>1.1415525114155251E-4</v>
      </c>
      <c r="IQF8" s="95">
        <f t="shared" si="795"/>
        <v>1.1415525114155251E-4</v>
      </c>
      <c r="IQG8" s="95">
        <f t="shared" si="795"/>
        <v>1.1415525114155251E-4</v>
      </c>
      <c r="IQH8" s="95">
        <f t="shared" si="795"/>
        <v>1.1415525114155251E-4</v>
      </c>
      <c r="IQI8" s="95">
        <f t="shared" si="795"/>
        <v>1.1415525114155251E-4</v>
      </c>
      <c r="IQJ8" s="95">
        <f t="shared" si="795"/>
        <v>1.1415525114155251E-4</v>
      </c>
      <c r="IQK8" s="95">
        <f t="shared" ref="IQK8:ISV8" si="796">IQJ8</f>
        <v>1.1415525114155251E-4</v>
      </c>
      <c r="IQL8" s="95">
        <f t="shared" si="796"/>
        <v>1.1415525114155251E-4</v>
      </c>
      <c r="IQM8" s="95">
        <f t="shared" si="796"/>
        <v>1.1415525114155251E-4</v>
      </c>
      <c r="IQN8" s="95">
        <f t="shared" si="796"/>
        <v>1.1415525114155251E-4</v>
      </c>
      <c r="IQO8" s="95">
        <f t="shared" si="796"/>
        <v>1.1415525114155251E-4</v>
      </c>
      <c r="IQP8" s="95">
        <f t="shared" si="796"/>
        <v>1.1415525114155251E-4</v>
      </c>
      <c r="IQQ8" s="95">
        <f t="shared" si="796"/>
        <v>1.1415525114155251E-4</v>
      </c>
      <c r="IQR8" s="95">
        <f t="shared" si="796"/>
        <v>1.1415525114155251E-4</v>
      </c>
      <c r="IQS8" s="95">
        <f t="shared" si="796"/>
        <v>1.1415525114155251E-4</v>
      </c>
      <c r="IQT8" s="95">
        <f t="shared" si="796"/>
        <v>1.1415525114155251E-4</v>
      </c>
      <c r="IQU8" s="95">
        <f t="shared" si="796"/>
        <v>1.1415525114155251E-4</v>
      </c>
      <c r="IQV8" s="95">
        <f t="shared" si="796"/>
        <v>1.1415525114155251E-4</v>
      </c>
      <c r="IQW8" s="95">
        <f t="shared" si="796"/>
        <v>1.1415525114155251E-4</v>
      </c>
      <c r="IQX8" s="95">
        <f t="shared" si="796"/>
        <v>1.1415525114155251E-4</v>
      </c>
      <c r="IQY8" s="95">
        <f t="shared" si="796"/>
        <v>1.1415525114155251E-4</v>
      </c>
      <c r="IQZ8" s="95">
        <f t="shared" si="796"/>
        <v>1.1415525114155251E-4</v>
      </c>
      <c r="IRA8" s="95">
        <f t="shared" si="796"/>
        <v>1.1415525114155251E-4</v>
      </c>
      <c r="IRB8" s="95">
        <f t="shared" si="796"/>
        <v>1.1415525114155251E-4</v>
      </c>
      <c r="IRC8" s="95">
        <f t="shared" si="796"/>
        <v>1.1415525114155251E-4</v>
      </c>
      <c r="IRD8" s="95">
        <f t="shared" si="796"/>
        <v>1.1415525114155251E-4</v>
      </c>
      <c r="IRE8" s="95">
        <f t="shared" si="796"/>
        <v>1.1415525114155251E-4</v>
      </c>
      <c r="IRF8" s="95">
        <f t="shared" si="796"/>
        <v>1.1415525114155251E-4</v>
      </c>
      <c r="IRG8" s="95">
        <f t="shared" si="796"/>
        <v>1.1415525114155251E-4</v>
      </c>
      <c r="IRH8" s="95">
        <f t="shared" si="796"/>
        <v>1.1415525114155251E-4</v>
      </c>
      <c r="IRI8" s="95">
        <f t="shared" si="796"/>
        <v>1.1415525114155251E-4</v>
      </c>
      <c r="IRJ8" s="95">
        <f t="shared" si="796"/>
        <v>1.1415525114155251E-4</v>
      </c>
      <c r="IRK8" s="95">
        <f t="shared" si="796"/>
        <v>1.1415525114155251E-4</v>
      </c>
      <c r="IRL8" s="95">
        <f t="shared" si="796"/>
        <v>1.1415525114155251E-4</v>
      </c>
      <c r="IRM8" s="95">
        <f t="shared" si="796"/>
        <v>1.1415525114155251E-4</v>
      </c>
      <c r="IRN8" s="95">
        <f t="shared" si="796"/>
        <v>1.1415525114155251E-4</v>
      </c>
      <c r="IRO8" s="95">
        <f t="shared" si="796"/>
        <v>1.1415525114155251E-4</v>
      </c>
      <c r="IRP8" s="95">
        <f t="shared" si="796"/>
        <v>1.1415525114155251E-4</v>
      </c>
      <c r="IRQ8" s="95">
        <f t="shared" si="796"/>
        <v>1.1415525114155251E-4</v>
      </c>
      <c r="IRR8" s="95">
        <f t="shared" si="796"/>
        <v>1.1415525114155251E-4</v>
      </c>
      <c r="IRS8" s="95">
        <f t="shared" si="796"/>
        <v>1.1415525114155251E-4</v>
      </c>
      <c r="IRT8" s="95">
        <f t="shared" si="796"/>
        <v>1.1415525114155251E-4</v>
      </c>
      <c r="IRU8" s="95">
        <f t="shared" si="796"/>
        <v>1.1415525114155251E-4</v>
      </c>
      <c r="IRV8" s="95">
        <f t="shared" si="796"/>
        <v>1.1415525114155251E-4</v>
      </c>
      <c r="IRW8" s="95">
        <f t="shared" si="796"/>
        <v>1.1415525114155251E-4</v>
      </c>
      <c r="IRX8" s="95">
        <f t="shared" si="796"/>
        <v>1.1415525114155251E-4</v>
      </c>
      <c r="IRY8" s="95">
        <f t="shared" si="796"/>
        <v>1.1415525114155251E-4</v>
      </c>
      <c r="IRZ8" s="95">
        <f t="shared" si="796"/>
        <v>1.1415525114155251E-4</v>
      </c>
      <c r="ISA8" s="95">
        <f t="shared" si="796"/>
        <v>1.1415525114155251E-4</v>
      </c>
      <c r="ISB8" s="95">
        <f t="shared" si="796"/>
        <v>1.1415525114155251E-4</v>
      </c>
      <c r="ISC8" s="95">
        <f t="shared" si="796"/>
        <v>1.1415525114155251E-4</v>
      </c>
      <c r="ISD8" s="95">
        <f t="shared" si="796"/>
        <v>1.1415525114155251E-4</v>
      </c>
      <c r="ISE8" s="95">
        <f t="shared" si="796"/>
        <v>1.1415525114155251E-4</v>
      </c>
      <c r="ISF8" s="95">
        <f t="shared" si="796"/>
        <v>1.1415525114155251E-4</v>
      </c>
      <c r="ISG8" s="95">
        <f t="shared" si="796"/>
        <v>1.1415525114155251E-4</v>
      </c>
      <c r="ISH8" s="95">
        <f t="shared" si="796"/>
        <v>1.1415525114155251E-4</v>
      </c>
      <c r="ISI8" s="95">
        <f t="shared" si="796"/>
        <v>1.1415525114155251E-4</v>
      </c>
      <c r="ISJ8" s="95">
        <f t="shared" si="796"/>
        <v>1.1415525114155251E-4</v>
      </c>
      <c r="ISK8" s="95">
        <f t="shared" si="796"/>
        <v>1.1415525114155251E-4</v>
      </c>
      <c r="ISL8" s="95">
        <f t="shared" si="796"/>
        <v>1.1415525114155251E-4</v>
      </c>
      <c r="ISM8" s="95">
        <f t="shared" si="796"/>
        <v>1.1415525114155251E-4</v>
      </c>
      <c r="ISN8" s="95">
        <f t="shared" si="796"/>
        <v>1.1415525114155251E-4</v>
      </c>
      <c r="ISO8" s="95">
        <f t="shared" si="796"/>
        <v>1.1415525114155251E-4</v>
      </c>
      <c r="ISP8" s="95">
        <f t="shared" si="796"/>
        <v>1.1415525114155251E-4</v>
      </c>
      <c r="ISQ8" s="95">
        <f t="shared" si="796"/>
        <v>1.1415525114155251E-4</v>
      </c>
      <c r="ISR8" s="95">
        <f t="shared" si="796"/>
        <v>1.1415525114155251E-4</v>
      </c>
      <c r="ISS8" s="95">
        <f t="shared" si="796"/>
        <v>1.1415525114155251E-4</v>
      </c>
      <c r="IST8" s="95">
        <f t="shared" si="796"/>
        <v>1.1415525114155251E-4</v>
      </c>
      <c r="ISU8" s="95">
        <f t="shared" si="796"/>
        <v>1.1415525114155251E-4</v>
      </c>
      <c r="ISV8" s="95">
        <f t="shared" si="796"/>
        <v>1.1415525114155251E-4</v>
      </c>
      <c r="ISW8" s="95">
        <f t="shared" ref="ISW8:IVH8" si="797">ISV8</f>
        <v>1.1415525114155251E-4</v>
      </c>
      <c r="ISX8" s="95">
        <f t="shared" si="797"/>
        <v>1.1415525114155251E-4</v>
      </c>
      <c r="ISY8" s="95">
        <f t="shared" si="797"/>
        <v>1.1415525114155251E-4</v>
      </c>
      <c r="ISZ8" s="95">
        <f t="shared" si="797"/>
        <v>1.1415525114155251E-4</v>
      </c>
      <c r="ITA8" s="95">
        <f t="shared" si="797"/>
        <v>1.1415525114155251E-4</v>
      </c>
      <c r="ITB8" s="95">
        <f t="shared" si="797"/>
        <v>1.1415525114155251E-4</v>
      </c>
      <c r="ITC8" s="95">
        <f t="shared" si="797"/>
        <v>1.1415525114155251E-4</v>
      </c>
      <c r="ITD8" s="95">
        <f t="shared" si="797"/>
        <v>1.1415525114155251E-4</v>
      </c>
      <c r="ITE8" s="95">
        <f t="shared" si="797"/>
        <v>1.1415525114155251E-4</v>
      </c>
      <c r="ITF8" s="95">
        <f t="shared" si="797"/>
        <v>1.1415525114155251E-4</v>
      </c>
      <c r="ITG8" s="95">
        <f t="shared" si="797"/>
        <v>1.1415525114155251E-4</v>
      </c>
      <c r="ITH8" s="95">
        <f t="shared" si="797"/>
        <v>1.1415525114155251E-4</v>
      </c>
      <c r="ITI8" s="95">
        <f t="shared" si="797"/>
        <v>1.1415525114155251E-4</v>
      </c>
      <c r="ITJ8" s="95">
        <f t="shared" si="797"/>
        <v>1.1415525114155251E-4</v>
      </c>
      <c r="ITK8" s="95">
        <f t="shared" si="797"/>
        <v>1.1415525114155251E-4</v>
      </c>
      <c r="ITL8" s="95">
        <f t="shared" si="797"/>
        <v>1.1415525114155251E-4</v>
      </c>
      <c r="ITM8" s="95">
        <f t="shared" si="797"/>
        <v>1.1415525114155251E-4</v>
      </c>
      <c r="ITN8" s="95">
        <f t="shared" si="797"/>
        <v>1.1415525114155251E-4</v>
      </c>
      <c r="ITO8" s="95">
        <f t="shared" si="797"/>
        <v>1.1415525114155251E-4</v>
      </c>
      <c r="ITP8" s="95">
        <f t="shared" si="797"/>
        <v>1.1415525114155251E-4</v>
      </c>
      <c r="ITQ8" s="95">
        <f t="shared" si="797"/>
        <v>1.1415525114155251E-4</v>
      </c>
      <c r="ITR8" s="95">
        <f t="shared" si="797"/>
        <v>1.1415525114155251E-4</v>
      </c>
      <c r="ITS8" s="95">
        <f t="shared" si="797"/>
        <v>1.1415525114155251E-4</v>
      </c>
      <c r="ITT8" s="95">
        <f t="shared" si="797"/>
        <v>1.1415525114155251E-4</v>
      </c>
      <c r="ITU8" s="95">
        <f t="shared" si="797"/>
        <v>1.1415525114155251E-4</v>
      </c>
      <c r="ITV8" s="95">
        <f t="shared" si="797"/>
        <v>1.1415525114155251E-4</v>
      </c>
      <c r="ITW8" s="95">
        <f t="shared" si="797"/>
        <v>1.1415525114155251E-4</v>
      </c>
      <c r="ITX8" s="95">
        <f t="shared" si="797"/>
        <v>1.1415525114155251E-4</v>
      </c>
      <c r="ITY8" s="95">
        <f t="shared" si="797"/>
        <v>1.1415525114155251E-4</v>
      </c>
      <c r="ITZ8" s="95">
        <f t="shared" si="797"/>
        <v>1.1415525114155251E-4</v>
      </c>
      <c r="IUA8" s="95">
        <f t="shared" si="797"/>
        <v>1.1415525114155251E-4</v>
      </c>
      <c r="IUB8" s="95">
        <f t="shared" si="797"/>
        <v>1.1415525114155251E-4</v>
      </c>
      <c r="IUC8" s="95">
        <f t="shared" si="797"/>
        <v>1.1415525114155251E-4</v>
      </c>
      <c r="IUD8" s="95">
        <f t="shared" si="797"/>
        <v>1.1415525114155251E-4</v>
      </c>
      <c r="IUE8" s="95">
        <f t="shared" si="797"/>
        <v>1.1415525114155251E-4</v>
      </c>
      <c r="IUF8" s="95">
        <f t="shared" si="797"/>
        <v>1.1415525114155251E-4</v>
      </c>
      <c r="IUG8" s="95">
        <f t="shared" si="797"/>
        <v>1.1415525114155251E-4</v>
      </c>
      <c r="IUH8" s="95">
        <f t="shared" si="797"/>
        <v>1.1415525114155251E-4</v>
      </c>
      <c r="IUI8" s="95">
        <f t="shared" si="797"/>
        <v>1.1415525114155251E-4</v>
      </c>
      <c r="IUJ8" s="95">
        <f t="shared" si="797"/>
        <v>1.1415525114155251E-4</v>
      </c>
      <c r="IUK8" s="95">
        <f t="shared" si="797"/>
        <v>1.1415525114155251E-4</v>
      </c>
      <c r="IUL8" s="95">
        <f t="shared" si="797"/>
        <v>1.1415525114155251E-4</v>
      </c>
      <c r="IUM8" s="95">
        <f t="shared" si="797"/>
        <v>1.1415525114155251E-4</v>
      </c>
      <c r="IUN8" s="95">
        <f t="shared" si="797"/>
        <v>1.1415525114155251E-4</v>
      </c>
      <c r="IUO8" s="95">
        <f t="shared" si="797"/>
        <v>1.1415525114155251E-4</v>
      </c>
      <c r="IUP8" s="95">
        <f t="shared" si="797"/>
        <v>1.1415525114155251E-4</v>
      </c>
      <c r="IUQ8" s="95">
        <f t="shared" si="797"/>
        <v>1.1415525114155251E-4</v>
      </c>
      <c r="IUR8" s="95">
        <f t="shared" si="797"/>
        <v>1.1415525114155251E-4</v>
      </c>
      <c r="IUS8" s="95">
        <f t="shared" si="797"/>
        <v>1.1415525114155251E-4</v>
      </c>
      <c r="IUT8" s="95">
        <f t="shared" si="797"/>
        <v>1.1415525114155251E-4</v>
      </c>
      <c r="IUU8" s="95">
        <f t="shared" si="797"/>
        <v>1.1415525114155251E-4</v>
      </c>
      <c r="IUV8" s="95">
        <f t="shared" si="797"/>
        <v>1.1415525114155251E-4</v>
      </c>
      <c r="IUW8" s="95">
        <f t="shared" si="797"/>
        <v>1.1415525114155251E-4</v>
      </c>
      <c r="IUX8" s="95">
        <f t="shared" si="797"/>
        <v>1.1415525114155251E-4</v>
      </c>
      <c r="IUY8" s="95">
        <f t="shared" si="797"/>
        <v>1.1415525114155251E-4</v>
      </c>
      <c r="IUZ8" s="95">
        <f t="shared" si="797"/>
        <v>1.1415525114155251E-4</v>
      </c>
      <c r="IVA8" s="95">
        <f t="shared" si="797"/>
        <v>1.1415525114155251E-4</v>
      </c>
      <c r="IVB8" s="95">
        <f t="shared" si="797"/>
        <v>1.1415525114155251E-4</v>
      </c>
      <c r="IVC8" s="95">
        <f t="shared" si="797"/>
        <v>1.1415525114155251E-4</v>
      </c>
      <c r="IVD8" s="95">
        <f t="shared" si="797"/>
        <v>1.1415525114155251E-4</v>
      </c>
      <c r="IVE8" s="95">
        <f t="shared" si="797"/>
        <v>1.1415525114155251E-4</v>
      </c>
      <c r="IVF8" s="95">
        <f t="shared" si="797"/>
        <v>1.1415525114155251E-4</v>
      </c>
      <c r="IVG8" s="95">
        <f t="shared" si="797"/>
        <v>1.1415525114155251E-4</v>
      </c>
      <c r="IVH8" s="95">
        <f t="shared" si="797"/>
        <v>1.1415525114155251E-4</v>
      </c>
      <c r="IVI8" s="95">
        <f t="shared" ref="IVI8:IXT8" si="798">IVH8</f>
        <v>1.1415525114155251E-4</v>
      </c>
      <c r="IVJ8" s="95">
        <f t="shared" si="798"/>
        <v>1.1415525114155251E-4</v>
      </c>
      <c r="IVK8" s="95">
        <f t="shared" si="798"/>
        <v>1.1415525114155251E-4</v>
      </c>
      <c r="IVL8" s="95">
        <f t="shared" si="798"/>
        <v>1.1415525114155251E-4</v>
      </c>
      <c r="IVM8" s="95">
        <f t="shared" si="798"/>
        <v>1.1415525114155251E-4</v>
      </c>
      <c r="IVN8" s="95">
        <f t="shared" si="798"/>
        <v>1.1415525114155251E-4</v>
      </c>
      <c r="IVO8" s="95">
        <f t="shared" si="798"/>
        <v>1.1415525114155251E-4</v>
      </c>
      <c r="IVP8" s="95">
        <f t="shared" si="798"/>
        <v>1.1415525114155251E-4</v>
      </c>
      <c r="IVQ8" s="95">
        <f t="shared" si="798"/>
        <v>1.1415525114155251E-4</v>
      </c>
      <c r="IVR8" s="95">
        <f t="shared" si="798"/>
        <v>1.1415525114155251E-4</v>
      </c>
      <c r="IVS8" s="95">
        <f t="shared" si="798"/>
        <v>1.1415525114155251E-4</v>
      </c>
      <c r="IVT8" s="95">
        <f t="shared" si="798"/>
        <v>1.1415525114155251E-4</v>
      </c>
      <c r="IVU8" s="95">
        <f t="shared" si="798"/>
        <v>1.1415525114155251E-4</v>
      </c>
      <c r="IVV8" s="95">
        <f t="shared" si="798"/>
        <v>1.1415525114155251E-4</v>
      </c>
      <c r="IVW8" s="95">
        <f t="shared" si="798"/>
        <v>1.1415525114155251E-4</v>
      </c>
      <c r="IVX8" s="95">
        <f t="shared" si="798"/>
        <v>1.1415525114155251E-4</v>
      </c>
      <c r="IVY8" s="95">
        <f t="shared" si="798"/>
        <v>1.1415525114155251E-4</v>
      </c>
      <c r="IVZ8" s="95">
        <f t="shared" si="798"/>
        <v>1.1415525114155251E-4</v>
      </c>
      <c r="IWA8" s="95">
        <f t="shared" si="798"/>
        <v>1.1415525114155251E-4</v>
      </c>
      <c r="IWB8" s="95">
        <f t="shared" si="798"/>
        <v>1.1415525114155251E-4</v>
      </c>
      <c r="IWC8" s="95">
        <f t="shared" si="798"/>
        <v>1.1415525114155251E-4</v>
      </c>
      <c r="IWD8" s="95">
        <f t="shared" si="798"/>
        <v>1.1415525114155251E-4</v>
      </c>
      <c r="IWE8" s="95">
        <f t="shared" si="798"/>
        <v>1.1415525114155251E-4</v>
      </c>
      <c r="IWF8" s="95">
        <f t="shared" si="798"/>
        <v>1.1415525114155251E-4</v>
      </c>
      <c r="IWG8" s="95">
        <f t="shared" si="798"/>
        <v>1.1415525114155251E-4</v>
      </c>
      <c r="IWH8" s="95">
        <f t="shared" si="798"/>
        <v>1.1415525114155251E-4</v>
      </c>
      <c r="IWI8" s="95">
        <f t="shared" si="798"/>
        <v>1.1415525114155251E-4</v>
      </c>
      <c r="IWJ8" s="95">
        <f t="shared" si="798"/>
        <v>1.1415525114155251E-4</v>
      </c>
      <c r="IWK8" s="95">
        <f t="shared" si="798"/>
        <v>1.1415525114155251E-4</v>
      </c>
      <c r="IWL8" s="95">
        <f t="shared" si="798"/>
        <v>1.1415525114155251E-4</v>
      </c>
      <c r="IWM8" s="95">
        <f t="shared" si="798"/>
        <v>1.1415525114155251E-4</v>
      </c>
      <c r="IWN8" s="95">
        <f t="shared" si="798"/>
        <v>1.1415525114155251E-4</v>
      </c>
      <c r="IWO8" s="95">
        <f t="shared" si="798"/>
        <v>1.1415525114155251E-4</v>
      </c>
      <c r="IWP8" s="95">
        <f t="shared" si="798"/>
        <v>1.1415525114155251E-4</v>
      </c>
      <c r="IWQ8" s="95">
        <f t="shared" si="798"/>
        <v>1.1415525114155251E-4</v>
      </c>
      <c r="IWR8" s="95">
        <f t="shared" si="798"/>
        <v>1.1415525114155251E-4</v>
      </c>
      <c r="IWS8" s="95">
        <f t="shared" si="798"/>
        <v>1.1415525114155251E-4</v>
      </c>
      <c r="IWT8" s="95">
        <f t="shared" si="798"/>
        <v>1.1415525114155251E-4</v>
      </c>
      <c r="IWU8" s="95">
        <f t="shared" si="798"/>
        <v>1.1415525114155251E-4</v>
      </c>
      <c r="IWV8" s="95">
        <f t="shared" si="798"/>
        <v>1.1415525114155251E-4</v>
      </c>
      <c r="IWW8" s="95">
        <f t="shared" si="798"/>
        <v>1.1415525114155251E-4</v>
      </c>
      <c r="IWX8" s="95">
        <f t="shared" si="798"/>
        <v>1.1415525114155251E-4</v>
      </c>
      <c r="IWY8" s="95">
        <f t="shared" si="798"/>
        <v>1.1415525114155251E-4</v>
      </c>
      <c r="IWZ8" s="95">
        <f t="shared" si="798"/>
        <v>1.1415525114155251E-4</v>
      </c>
      <c r="IXA8" s="95">
        <f t="shared" si="798"/>
        <v>1.1415525114155251E-4</v>
      </c>
      <c r="IXB8" s="95">
        <f t="shared" si="798"/>
        <v>1.1415525114155251E-4</v>
      </c>
      <c r="IXC8" s="95">
        <f t="shared" si="798"/>
        <v>1.1415525114155251E-4</v>
      </c>
      <c r="IXD8" s="95">
        <f t="shared" si="798"/>
        <v>1.1415525114155251E-4</v>
      </c>
      <c r="IXE8" s="95">
        <f t="shared" si="798"/>
        <v>1.1415525114155251E-4</v>
      </c>
      <c r="IXF8" s="95">
        <f t="shared" si="798"/>
        <v>1.1415525114155251E-4</v>
      </c>
      <c r="IXG8" s="95">
        <f t="shared" si="798"/>
        <v>1.1415525114155251E-4</v>
      </c>
      <c r="IXH8" s="95">
        <f t="shared" si="798"/>
        <v>1.1415525114155251E-4</v>
      </c>
      <c r="IXI8" s="95">
        <f t="shared" si="798"/>
        <v>1.1415525114155251E-4</v>
      </c>
      <c r="IXJ8" s="95">
        <f t="shared" si="798"/>
        <v>1.1415525114155251E-4</v>
      </c>
      <c r="IXK8" s="95">
        <f t="shared" si="798"/>
        <v>1.1415525114155251E-4</v>
      </c>
      <c r="IXL8" s="95">
        <f t="shared" si="798"/>
        <v>1.1415525114155251E-4</v>
      </c>
      <c r="IXM8" s="95">
        <f t="shared" si="798"/>
        <v>1.1415525114155251E-4</v>
      </c>
      <c r="IXN8" s="95">
        <f t="shared" si="798"/>
        <v>1.1415525114155251E-4</v>
      </c>
      <c r="IXO8" s="95">
        <f t="shared" si="798"/>
        <v>1.1415525114155251E-4</v>
      </c>
      <c r="IXP8" s="95">
        <f t="shared" si="798"/>
        <v>1.1415525114155251E-4</v>
      </c>
      <c r="IXQ8" s="95">
        <f t="shared" si="798"/>
        <v>1.1415525114155251E-4</v>
      </c>
      <c r="IXR8" s="95">
        <f t="shared" si="798"/>
        <v>1.1415525114155251E-4</v>
      </c>
      <c r="IXS8" s="95">
        <f t="shared" si="798"/>
        <v>1.1415525114155251E-4</v>
      </c>
      <c r="IXT8" s="95">
        <f t="shared" si="798"/>
        <v>1.1415525114155251E-4</v>
      </c>
      <c r="IXU8" s="95">
        <f t="shared" ref="IXU8:JAF8" si="799">IXT8</f>
        <v>1.1415525114155251E-4</v>
      </c>
      <c r="IXV8" s="95">
        <f t="shared" si="799"/>
        <v>1.1415525114155251E-4</v>
      </c>
      <c r="IXW8" s="95">
        <f t="shared" si="799"/>
        <v>1.1415525114155251E-4</v>
      </c>
      <c r="IXX8" s="95">
        <f t="shared" si="799"/>
        <v>1.1415525114155251E-4</v>
      </c>
      <c r="IXY8" s="95">
        <f t="shared" si="799"/>
        <v>1.1415525114155251E-4</v>
      </c>
      <c r="IXZ8" s="95">
        <f t="shared" si="799"/>
        <v>1.1415525114155251E-4</v>
      </c>
      <c r="IYA8" s="95">
        <f t="shared" si="799"/>
        <v>1.1415525114155251E-4</v>
      </c>
      <c r="IYB8" s="95">
        <f t="shared" si="799"/>
        <v>1.1415525114155251E-4</v>
      </c>
      <c r="IYC8" s="95">
        <f t="shared" si="799"/>
        <v>1.1415525114155251E-4</v>
      </c>
      <c r="IYD8" s="95">
        <f t="shared" si="799"/>
        <v>1.1415525114155251E-4</v>
      </c>
      <c r="IYE8" s="95">
        <f t="shared" si="799"/>
        <v>1.1415525114155251E-4</v>
      </c>
      <c r="IYF8" s="95">
        <f t="shared" si="799"/>
        <v>1.1415525114155251E-4</v>
      </c>
      <c r="IYG8" s="95">
        <f t="shared" si="799"/>
        <v>1.1415525114155251E-4</v>
      </c>
      <c r="IYH8" s="95">
        <f t="shared" si="799"/>
        <v>1.1415525114155251E-4</v>
      </c>
      <c r="IYI8" s="95">
        <f t="shared" si="799"/>
        <v>1.1415525114155251E-4</v>
      </c>
      <c r="IYJ8" s="95">
        <f t="shared" si="799"/>
        <v>1.1415525114155251E-4</v>
      </c>
      <c r="IYK8" s="95">
        <f t="shared" si="799"/>
        <v>1.1415525114155251E-4</v>
      </c>
      <c r="IYL8" s="95">
        <f t="shared" si="799"/>
        <v>1.1415525114155251E-4</v>
      </c>
      <c r="IYM8" s="95">
        <f t="shared" si="799"/>
        <v>1.1415525114155251E-4</v>
      </c>
      <c r="IYN8" s="95">
        <f t="shared" si="799"/>
        <v>1.1415525114155251E-4</v>
      </c>
      <c r="IYO8" s="95">
        <f t="shared" si="799"/>
        <v>1.1415525114155251E-4</v>
      </c>
      <c r="IYP8" s="95">
        <f t="shared" si="799"/>
        <v>1.1415525114155251E-4</v>
      </c>
      <c r="IYQ8" s="95">
        <f t="shared" si="799"/>
        <v>1.1415525114155251E-4</v>
      </c>
      <c r="IYR8" s="95">
        <f t="shared" si="799"/>
        <v>1.1415525114155251E-4</v>
      </c>
      <c r="IYS8" s="95">
        <f t="shared" si="799"/>
        <v>1.1415525114155251E-4</v>
      </c>
      <c r="IYT8" s="95">
        <f t="shared" si="799"/>
        <v>1.1415525114155251E-4</v>
      </c>
      <c r="IYU8" s="95">
        <f t="shared" si="799"/>
        <v>1.1415525114155251E-4</v>
      </c>
      <c r="IYV8" s="95">
        <f t="shared" si="799"/>
        <v>1.1415525114155251E-4</v>
      </c>
      <c r="IYW8" s="95">
        <f t="shared" si="799"/>
        <v>1.1415525114155251E-4</v>
      </c>
      <c r="IYX8" s="95">
        <f t="shared" si="799"/>
        <v>1.1415525114155251E-4</v>
      </c>
      <c r="IYY8" s="95">
        <f t="shared" si="799"/>
        <v>1.1415525114155251E-4</v>
      </c>
      <c r="IYZ8" s="95">
        <f t="shared" si="799"/>
        <v>1.1415525114155251E-4</v>
      </c>
      <c r="IZA8" s="95">
        <f t="shared" si="799"/>
        <v>1.1415525114155251E-4</v>
      </c>
      <c r="IZB8" s="95">
        <f t="shared" si="799"/>
        <v>1.1415525114155251E-4</v>
      </c>
      <c r="IZC8" s="95">
        <f t="shared" si="799"/>
        <v>1.1415525114155251E-4</v>
      </c>
      <c r="IZD8" s="95">
        <f t="shared" si="799"/>
        <v>1.1415525114155251E-4</v>
      </c>
      <c r="IZE8" s="95">
        <f t="shared" si="799"/>
        <v>1.1415525114155251E-4</v>
      </c>
      <c r="IZF8" s="95">
        <f t="shared" si="799"/>
        <v>1.1415525114155251E-4</v>
      </c>
      <c r="IZG8" s="95">
        <f t="shared" si="799"/>
        <v>1.1415525114155251E-4</v>
      </c>
      <c r="IZH8" s="95">
        <f t="shared" si="799"/>
        <v>1.1415525114155251E-4</v>
      </c>
      <c r="IZI8" s="95">
        <f t="shared" si="799"/>
        <v>1.1415525114155251E-4</v>
      </c>
      <c r="IZJ8" s="95">
        <f t="shared" si="799"/>
        <v>1.1415525114155251E-4</v>
      </c>
      <c r="IZK8" s="95">
        <f t="shared" si="799"/>
        <v>1.1415525114155251E-4</v>
      </c>
      <c r="IZL8" s="95">
        <f t="shared" si="799"/>
        <v>1.1415525114155251E-4</v>
      </c>
      <c r="IZM8" s="95">
        <f t="shared" si="799"/>
        <v>1.1415525114155251E-4</v>
      </c>
      <c r="IZN8" s="95">
        <f t="shared" si="799"/>
        <v>1.1415525114155251E-4</v>
      </c>
      <c r="IZO8" s="95">
        <f t="shared" si="799"/>
        <v>1.1415525114155251E-4</v>
      </c>
      <c r="IZP8" s="95">
        <f t="shared" si="799"/>
        <v>1.1415525114155251E-4</v>
      </c>
      <c r="IZQ8" s="95">
        <f t="shared" si="799"/>
        <v>1.1415525114155251E-4</v>
      </c>
      <c r="IZR8" s="95">
        <f t="shared" si="799"/>
        <v>1.1415525114155251E-4</v>
      </c>
      <c r="IZS8" s="95">
        <f t="shared" si="799"/>
        <v>1.1415525114155251E-4</v>
      </c>
      <c r="IZT8" s="95">
        <f t="shared" si="799"/>
        <v>1.1415525114155251E-4</v>
      </c>
      <c r="IZU8" s="95">
        <f t="shared" si="799"/>
        <v>1.1415525114155251E-4</v>
      </c>
      <c r="IZV8" s="95">
        <f t="shared" si="799"/>
        <v>1.1415525114155251E-4</v>
      </c>
      <c r="IZW8" s="95">
        <f t="shared" si="799"/>
        <v>1.1415525114155251E-4</v>
      </c>
      <c r="IZX8" s="95">
        <f t="shared" si="799"/>
        <v>1.1415525114155251E-4</v>
      </c>
      <c r="IZY8" s="95">
        <f t="shared" si="799"/>
        <v>1.1415525114155251E-4</v>
      </c>
      <c r="IZZ8" s="95">
        <f t="shared" si="799"/>
        <v>1.1415525114155251E-4</v>
      </c>
      <c r="JAA8" s="95">
        <f t="shared" si="799"/>
        <v>1.1415525114155251E-4</v>
      </c>
      <c r="JAB8" s="95">
        <f t="shared" si="799"/>
        <v>1.1415525114155251E-4</v>
      </c>
      <c r="JAC8" s="95">
        <f t="shared" si="799"/>
        <v>1.1415525114155251E-4</v>
      </c>
      <c r="JAD8" s="95">
        <f t="shared" si="799"/>
        <v>1.1415525114155251E-4</v>
      </c>
      <c r="JAE8" s="95">
        <f t="shared" si="799"/>
        <v>1.1415525114155251E-4</v>
      </c>
      <c r="JAF8" s="95">
        <f t="shared" si="799"/>
        <v>1.1415525114155251E-4</v>
      </c>
      <c r="JAG8" s="95">
        <f t="shared" ref="JAG8:JCR8" si="800">JAF8</f>
        <v>1.1415525114155251E-4</v>
      </c>
      <c r="JAH8" s="95">
        <f t="shared" si="800"/>
        <v>1.1415525114155251E-4</v>
      </c>
      <c r="JAI8" s="95">
        <f t="shared" si="800"/>
        <v>1.1415525114155251E-4</v>
      </c>
      <c r="JAJ8" s="95">
        <f t="shared" si="800"/>
        <v>1.1415525114155251E-4</v>
      </c>
      <c r="JAK8" s="95">
        <f t="shared" si="800"/>
        <v>1.1415525114155251E-4</v>
      </c>
      <c r="JAL8" s="95">
        <f t="shared" si="800"/>
        <v>1.1415525114155251E-4</v>
      </c>
      <c r="JAM8" s="95">
        <f t="shared" si="800"/>
        <v>1.1415525114155251E-4</v>
      </c>
      <c r="JAN8" s="95">
        <f t="shared" si="800"/>
        <v>1.1415525114155251E-4</v>
      </c>
      <c r="JAO8" s="95">
        <f t="shared" si="800"/>
        <v>1.1415525114155251E-4</v>
      </c>
      <c r="JAP8" s="95">
        <f t="shared" si="800"/>
        <v>1.1415525114155251E-4</v>
      </c>
      <c r="JAQ8" s="95">
        <f t="shared" si="800"/>
        <v>1.1415525114155251E-4</v>
      </c>
      <c r="JAR8" s="95">
        <f t="shared" si="800"/>
        <v>1.1415525114155251E-4</v>
      </c>
      <c r="JAS8" s="95">
        <f t="shared" si="800"/>
        <v>1.1415525114155251E-4</v>
      </c>
      <c r="JAT8" s="95">
        <f t="shared" si="800"/>
        <v>1.1415525114155251E-4</v>
      </c>
      <c r="JAU8" s="95">
        <f t="shared" si="800"/>
        <v>1.1415525114155251E-4</v>
      </c>
      <c r="JAV8" s="95">
        <f t="shared" si="800"/>
        <v>1.1415525114155251E-4</v>
      </c>
      <c r="JAW8" s="95">
        <f t="shared" si="800"/>
        <v>1.1415525114155251E-4</v>
      </c>
      <c r="JAX8" s="95">
        <f t="shared" si="800"/>
        <v>1.1415525114155251E-4</v>
      </c>
      <c r="JAY8" s="95">
        <f t="shared" si="800"/>
        <v>1.1415525114155251E-4</v>
      </c>
      <c r="JAZ8" s="95">
        <f t="shared" si="800"/>
        <v>1.1415525114155251E-4</v>
      </c>
      <c r="JBA8" s="95">
        <f t="shared" si="800"/>
        <v>1.1415525114155251E-4</v>
      </c>
      <c r="JBB8" s="95">
        <f t="shared" si="800"/>
        <v>1.1415525114155251E-4</v>
      </c>
      <c r="JBC8" s="95">
        <f t="shared" si="800"/>
        <v>1.1415525114155251E-4</v>
      </c>
      <c r="JBD8" s="95">
        <f t="shared" si="800"/>
        <v>1.1415525114155251E-4</v>
      </c>
      <c r="JBE8" s="95">
        <f t="shared" si="800"/>
        <v>1.1415525114155251E-4</v>
      </c>
      <c r="JBF8" s="95">
        <f t="shared" si="800"/>
        <v>1.1415525114155251E-4</v>
      </c>
      <c r="JBG8" s="95">
        <f t="shared" si="800"/>
        <v>1.1415525114155251E-4</v>
      </c>
      <c r="JBH8" s="95">
        <f t="shared" si="800"/>
        <v>1.1415525114155251E-4</v>
      </c>
      <c r="JBI8" s="95">
        <f t="shared" si="800"/>
        <v>1.1415525114155251E-4</v>
      </c>
      <c r="JBJ8" s="95">
        <f t="shared" si="800"/>
        <v>1.1415525114155251E-4</v>
      </c>
      <c r="JBK8" s="95">
        <f t="shared" si="800"/>
        <v>1.1415525114155251E-4</v>
      </c>
      <c r="JBL8" s="95">
        <f t="shared" si="800"/>
        <v>1.1415525114155251E-4</v>
      </c>
      <c r="JBM8" s="95">
        <f t="shared" si="800"/>
        <v>1.1415525114155251E-4</v>
      </c>
      <c r="JBN8" s="95">
        <f t="shared" si="800"/>
        <v>1.1415525114155251E-4</v>
      </c>
      <c r="JBO8" s="95">
        <f t="shared" si="800"/>
        <v>1.1415525114155251E-4</v>
      </c>
      <c r="JBP8" s="95">
        <f t="shared" si="800"/>
        <v>1.1415525114155251E-4</v>
      </c>
      <c r="JBQ8" s="95">
        <f t="shared" si="800"/>
        <v>1.1415525114155251E-4</v>
      </c>
      <c r="JBR8" s="95">
        <f t="shared" si="800"/>
        <v>1.1415525114155251E-4</v>
      </c>
      <c r="JBS8" s="95">
        <f t="shared" si="800"/>
        <v>1.1415525114155251E-4</v>
      </c>
      <c r="JBT8" s="95">
        <f t="shared" si="800"/>
        <v>1.1415525114155251E-4</v>
      </c>
      <c r="JBU8" s="95">
        <f t="shared" si="800"/>
        <v>1.1415525114155251E-4</v>
      </c>
      <c r="JBV8" s="95">
        <f t="shared" si="800"/>
        <v>1.1415525114155251E-4</v>
      </c>
      <c r="JBW8" s="95">
        <f t="shared" si="800"/>
        <v>1.1415525114155251E-4</v>
      </c>
      <c r="JBX8" s="95">
        <f t="shared" si="800"/>
        <v>1.1415525114155251E-4</v>
      </c>
      <c r="JBY8" s="95">
        <f t="shared" si="800"/>
        <v>1.1415525114155251E-4</v>
      </c>
      <c r="JBZ8" s="95">
        <f t="shared" si="800"/>
        <v>1.1415525114155251E-4</v>
      </c>
      <c r="JCA8" s="95">
        <f t="shared" si="800"/>
        <v>1.1415525114155251E-4</v>
      </c>
      <c r="JCB8" s="95">
        <f t="shared" si="800"/>
        <v>1.1415525114155251E-4</v>
      </c>
      <c r="JCC8" s="95">
        <f t="shared" si="800"/>
        <v>1.1415525114155251E-4</v>
      </c>
      <c r="JCD8" s="95">
        <f t="shared" si="800"/>
        <v>1.1415525114155251E-4</v>
      </c>
      <c r="JCE8" s="95">
        <f t="shared" si="800"/>
        <v>1.1415525114155251E-4</v>
      </c>
      <c r="JCF8" s="95">
        <f t="shared" si="800"/>
        <v>1.1415525114155251E-4</v>
      </c>
      <c r="JCG8" s="95">
        <f t="shared" si="800"/>
        <v>1.1415525114155251E-4</v>
      </c>
      <c r="JCH8" s="95">
        <f t="shared" si="800"/>
        <v>1.1415525114155251E-4</v>
      </c>
      <c r="JCI8" s="95">
        <f t="shared" si="800"/>
        <v>1.1415525114155251E-4</v>
      </c>
      <c r="JCJ8" s="95">
        <f t="shared" si="800"/>
        <v>1.1415525114155251E-4</v>
      </c>
      <c r="JCK8" s="95">
        <f t="shared" si="800"/>
        <v>1.1415525114155251E-4</v>
      </c>
      <c r="JCL8" s="95">
        <f t="shared" si="800"/>
        <v>1.1415525114155251E-4</v>
      </c>
      <c r="JCM8" s="95">
        <f t="shared" si="800"/>
        <v>1.1415525114155251E-4</v>
      </c>
      <c r="JCN8" s="95">
        <f t="shared" si="800"/>
        <v>1.1415525114155251E-4</v>
      </c>
      <c r="JCO8" s="95">
        <f t="shared" si="800"/>
        <v>1.1415525114155251E-4</v>
      </c>
      <c r="JCP8" s="95">
        <f t="shared" si="800"/>
        <v>1.1415525114155251E-4</v>
      </c>
      <c r="JCQ8" s="95">
        <f t="shared" si="800"/>
        <v>1.1415525114155251E-4</v>
      </c>
      <c r="JCR8" s="95">
        <f t="shared" si="800"/>
        <v>1.1415525114155251E-4</v>
      </c>
      <c r="JCS8" s="95">
        <f t="shared" ref="JCS8:JFD8" si="801">JCR8</f>
        <v>1.1415525114155251E-4</v>
      </c>
      <c r="JCT8" s="95">
        <f t="shared" si="801"/>
        <v>1.1415525114155251E-4</v>
      </c>
      <c r="JCU8" s="95">
        <f t="shared" si="801"/>
        <v>1.1415525114155251E-4</v>
      </c>
      <c r="JCV8" s="95">
        <f t="shared" si="801"/>
        <v>1.1415525114155251E-4</v>
      </c>
      <c r="JCW8" s="95">
        <f t="shared" si="801"/>
        <v>1.1415525114155251E-4</v>
      </c>
      <c r="JCX8" s="95">
        <f t="shared" si="801"/>
        <v>1.1415525114155251E-4</v>
      </c>
      <c r="JCY8" s="95">
        <f t="shared" si="801"/>
        <v>1.1415525114155251E-4</v>
      </c>
      <c r="JCZ8" s="95">
        <f t="shared" si="801"/>
        <v>1.1415525114155251E-4</v>
      </c>
      <c r="JDA8" s="95">
        <f t="shared" si="801"/>
        <v>1.1415525114155251E-4</v>
      </c>
      <c r="JDB8" s="95">
        <f t="shared" si="801"/>
        <v>1.1415525114155251E-4</v>
      </c>
      <c r="JDC8" s="95">
        <f t="shared" si="801"/>
        <v>1.1415525114155251E-4</v>
      </c>
      <c r="JDD8" s="95">
        <f t="shared" si="801"/>
        <v>1.1415525114155251E-4</v>
      </c>
      <c r="JDE8" s="95">
        <f t="shared" si="801"/>
        <v>1.1415525114155251E-4</v>
      </c>
      <c r="JDF8" s="95">
        <f t="shared" si="801"/>
        <v>1.1415525114155251E-4</v>
      </c>
      <c r="JDG8" s="95">
        <f t="shared" si="801"/>
        <v>1.1415525114155251E-4</v>
      </c>
      <c r="JDH8" s="95">
        <f t="shared" si="801"/>
        <v>1.1415525114155251E-4</v>
      </c>
      <c r="JDI8" s="95">
        <f t="shared" si="801"/>
        <v>1.1415525114155251E-4</v>
      </c>
      <c r="JDJ8" s="95">
        <f t="shared" si="801"/>
        <v>1.1415525114155251E-4</v>
      </c>
      <c r="JDK8" s="95">
        <f t="shared" si="801"/>
        <v>1.1415525114155251E-4</v>
      </c>
      <c r="JDL8" s="95">
        <f t="shared" si="801"/>
        <v>1.1415525114155251E-4</v>
      </c>
      <c r="JDM8" s="95">
        <f t="shared" si="801"/>
        <v>1.1415525114155251E-4</v>
      </c>
      <c r="JDN8" s="95">
        <f t="shared" si="801"/>
        <v>1.1415525114155251E-4</v>
      </c>
      <c r="JDO8" s="95">
        <f t="shared" si="801"/>
        <v>1.1415525114155251E-4</v>
      </c>
      <c r="JDP8" s="95">
        <f t="shared" si="801"/>
        <v>1.1415525114155251E-4</v>
      </c>
      <c r="JDQ8" s="95">
        <f t="shared" si="801"/>
        <v>1.1415525114155251E-4</v>
      </c>
      <c r="JDR8" s="95">
        <f t="shared" si="801"/>
        <v>1.1415525114155251E-4</v>
      </c>
      <c r="JDS8" s="95">
        <f t="shared" si="801"/>
        <v>1.1415525114155251E-4</v>
      </c>
      <c r="JDT8" s="95">
        <f t="shared" si="801"/>
        <v>1.1415525114155251E-4</v>
      </c>
      <c r="JDU8" s="95">
        <f t="shared" si="801"/>
        <v>1.1415525114155251E-4</v>
      </c>
      <c r="JDV8" s="95">
        <f t="shared" si="801"/>
        <v>1.1415525114155251E-4</v>
      </c>
      <c r="JDW8" s="95">
        <f t="shared" si="801"/>
        <v>1.1415525114155251E-4</v>
      </c>
      <c r="JDX8" s="95">
        <f t="shared" si="801"/>
        <v>1.1415525114155251E-4</v>
      </c>
      <c r="JDY8" s="95">
        <f t="shared" si="801"/>
        <v>1.1415525114155251E-4</v>
      </c>
      <c r="JDZ8" s="95">
        <f t="shared" si="801"/>
        <v>1.1415525114155251E-4</v>
      </c>
      <c r="JEA8" s="95">
        <f t="shared" si="801"/>
        <v>1.1415525114155251E-4</v>
      </c>
      <c r="JEB8" s="95">
        <f t="shared" si="801"/>
        <v>1.1415525114155251E-4</v>
      </c>
      <c r="JEC8" s="95">
        <f t="shared" si="801"/>
        <v>1.1415525114155251E-4</v>
      </c>
      <c r="JED8" s="95">
        <f t="shared" si="801"/>
        <v>1.1415525114155251E-4</v>
      </c>
      <c r="JEE8" s="95">
        <f t="shared" si="801"/>
        <v>1.1415525114155251E-4</v>
      </c>
      <c r="JEF8" s="95">
        <f t="shared" si="801"/>
        <v>1.1415525114155251E-4</v>
      </c>
      <c r="JEG8" s="95">
        <f t="shared" si="801"/>
        <v>1.1415525114155251E-4</v>
      </c>
      <c r="JEH8" s="95">
        <f t="shared" si="801"/>
        <v>1.1415525114155251E-4</v>
      </c>
      <c r="JEI8" s="95">
        <f t="shared" si="801"/>
        <v>1.1415525114155251E-4</v>
      </c>
      <c r="JEJ8" s="95">
        <f t="shared" si="801"/>
        <v>1.1415525114155251E-4</v>
      </c>
      <c r="JEK8" s="95">
        <f t="shared" si="801"/>
        <v>1.1415525114155251E-4</v>
      </c>
      <c r="JEL8" s="95">
        <f t="shared" si="801"/>
        <v>1.1415525114155251E-4</v>
      </c>
      <c r="JEM8" s="95">
        <f t="shared" si="801"/>
        <v>1.1415525114155251E-4</v>
      </c>
      <c r="JEN8" s="95">
        <f t="shared" si="801"/>
        <v>1.1415525114155251E-4</v>
      </c>
      <c r="JEO8" s="95">
        <f t="shared" si="801"/>
        <v>1.1415525114155251E-4</v>
      </c>
      <c r="JEP8" s="95">
        <f t="shared" si="801"/>
        <v>1.1415525114155251E-4</v>
      </c>
      <c r="JEQ8" s="95">
        <f t="shared" si="801"/>
        <v>1.1415525114155251E-4</v>
      </c>
      <c r="JER8" s="95">
        <f t="shared" si="801"/>
        <v>1.1415525114155251E-4</v>
      </c>
      <c r="JES8" s="95">
        <f t="shared" si="801"/>
        <v>1.1415525114155251E-4</v>
      </c>
      <c r="JET8" s="95">
        <f t="shared" si="801"/>
        <v>1.1415525114155251E-4</v>
      </c>
      <c r="JEU8" s="95">
        <f t="shared" si="801"/>
        <v>1.1415525114155251E-4</v>
      </c>
      <c r="JEV8" s="95">
        <f t="shared" si="801"/>
        <v>1.1415525114155251E-4</v>
      </c>
      <c r="JEW8" s="95">
        <f t="shared" si="801"/>
        <v>1.1415525114155251E-4</v>
      </c>
      <c r="JEX8" s="95">
        <f t="shared" si="801"/>
        <v>1.1415525114155251E-4</v>
      </c>
      <c r="JEY8" s="95">
        <f t="shared" si="801"/>
        <v>1.1415525114155251E-4</v>
      </c>
      <c r="JEZ8" s="95">
        <f t="shared" si="801"/>
        <v>1.1415525114155251E-4</v>
      </c>
      <c r="JFA8" s="95">
        <f t="shared" si="801"/>
        <v>1.1415525114155251E-4</v>
      </c>
      <c r="JFB8" s="95">
        <f t="shared" si="801"/>
        <v>1.1415525114155251E-4</v>
      </c>
      <c r="JFC8" s="95">
        <f t="shared" si="801"/>
        <v>1.1415525114155251E-4</v>
      </c>
      <c r="JFD8" s="95">
        <f t="shared" si="801"/>
        <v>1.1415525114155251E-4</v>
      </c>
      <c r="JFE8" s="95">
        <f t="shared" ref="JFE8:JHP8" si="802">JFD8</f>
        <v>1.1415525114155251E-4</v>
      </c>
      <c r="JFF8" s="95">
        <f t="shared" si="802"/>
        <v>1.1415525114155251E-4</v>
      </c>
      <c r="JFG8" s="95">
        <f t="shared" si="802"/>
        <v>1.1415525114155251E-4</v>
      </c>
      <c r="JFH8" s="95">
        <f t="shared" si="802"/>
        <v>1.1415525114155251E-4</v>
      </c>
      <c r="JFI8" s="95">
        <f t="shared" si="802"/>
        <v>1.1415525114155251E-4</v>
      </c>
      <c r="JFJ8" s="95">
        <f t="shared" si="802"/>
        <v>1.1415525114155251E-4</v>
      </c>
      <c r="JFK8" s="95">
        <f t="shared" si="802"/>
        <v>1.1415525114155251E-4</v>
      </c>
      <c r="JFL8" s="95">
        <f t="shared" si="802"/>
        <v>1.1415525114155251E-4</v>
      </c>
      <c r="JFM8" s="95">
        <f t="shared" si="802"/>
        <v>1.1415525114155251E-4</v>
      </c>
      <c r="JFN8" s="95">
        <f t="shared" si="802"/>
        <v>1.1415525114155251E-4</v>
      </c>
      <c r="JFO8" s="95">
        <f t="shared" si="802"/>
        <v>1.1415525114155251E-4</v>
      </c>
      <c r="JFP8" s="95">
        <f t="shared" si="802"/>
        <v>1.1415525114155251E-4</v>
      </c>
      <c r="JFQ8" s="95">
        <f t="shared" si="802"/>
        <v>1.1415525114155251E-4</v>
      </c>
      <c r="JFR8" s="95">
        <f t="shared" si="802"/>
        <v>1.1415525114155251E-4</v>
      </c>
      <c r="JFS8" s="95">
        <f t="shared" si="802"/>
        <v>1.1415525114155251E-4</v>
      </c>
      <c r="JFT8" s="95">
        <f t="shared" si="802"/>
        <v>1.1415525114155251E-4</v>
      </c>
      <c r="JFU8" s="95">
        <f t="shared" si="802"/>
        <v>1.1415525114155251E-4</v>
      </c>
      <c r="JFV8" s="95">
        <f t="shared" si="802"/>
        <v>1.1415525114155251E-4</v>
      </c>
      <c r="JFW8" s="95">
        <f t="shared" si="802"/>
        <v>1.1415525114155251E-4</v>
      </c>
      <c r="JFX8" s="95">
        <f t="shared" si="802"/>
        <v>1.1415525114155251E-4</v>
      </c>
      <c r="JFY8" s="95">
        <f t="shared" si="802"/>
        <v>1.1415525114155251E-4</v>
      </c>
      <c r="JFZ8" s="95">
        <f t="shared" si="802"/>
        <v>1.1415525114155251E-4</v>
      </c>
      <c r="JGA8" s="95">
        <f t="shared" si="802"/>
        <v>1.1415525114155251E-4</v>
      </c>
      <c r="JGB8" s="95">
        <f t="shared" si="802"/>
        <v>1.1415525114155251E-4</v>
      </c>
      <c r="JGC8" s="95">
        <f t="shared" si="802"/>
        <v>1.1415525114155251E-4</v>
      </c>
      <c r="JGD8" s="95">
        <f t="shared" si="802"/>
        <v>1.1415525114155251E-4</v>
      </c>
      <c r="JGE8" s="95">
        <f t="shared" si="802"/>
        <v>1.1415525114155251E-4</v>
      </c>
      <c r="JGF8" s="95">
        <f t="shared" si="802"/>
        <v>1.1415525114155251E-4</v>
      </c>
      <c r="JGG8" s="95">
        <f t="shared" si="802"/>
        <v>1.1415525114155251E-4</v>
      </c>
      <c r="JGH8" s="95">
        <f t="shared" si="802"/>
        <v>1.1415525114155251E-4</v>
      </c>
      <c r="JGI8" s="95">
        <f t="shared" si="802"/>
        <v>1.1415525114155251E-4</v>
      </c>
      <c r="JGJ8" s="95">
        <f t="shared" si="802"/>
        <v>1.1415525114155251E-4</v>
      </c>
      <c r="JGK8" s="95">
        <f t="shared" si="802"/>
        <v>1.1415525114155251E-4</v>
      </c>
      <c r="JGL8" s="95">
        <f t="shared" si="802"/>
        <v>1.1415525114155251E-4</v>
      </c>
      <c r="JGM8" s="95">
        <f t="shared" si="802"/>
        <v>1.1415525114155251E-4</v>
      </c>
      <c r="JGN8" s="95">
        <f t="shared" si="802"/>
        <v>1.1415525114155251E-4</v>
      </c>
      <c r="JGO8" s="95">
        <f t="shared" si="802"/>
        <v>1.1415525114155251E-4</v>
      </c>
      <c r="JGP8" s="95">
        <f t="shared" si="802"/>
        <v>1.1415525114155251E-4</v>
      </c>
      <c r="JGQ8" s="95">
        <f t="shared" si="802"/>
        <v>1.1415525114155251E-4</v>
      </c>
      <c r="JGR8" s="95">
        <f t="shared" si="802"/>
        <v>1.1415525114155251E-4</v>
      </c>
      <c r="JGS8" s="95">
        <f t="shared" si="802"/>
        <v>1.1415525114155251E-4</v>
      </c>
      <c r="JGT8" s="95">
        <f t="shared" si="802"/>
        <v>1.1415525114155251E-4</v>
      </c>
      <c r="JGU8" s="95">
        <f t="shared" si="802"/>
        <v>1.1415525114155251E-4</v>
      </c>
      <c r="JGV8" s="95">
        <f t="shared" si="802"/>
        <v>1.1415525114155251E-4</v>
      </c>
      <c r="JGW8" s="95">
        <f t="shared" si="802"/>
        <v>1.1415525114155251E-4</v>
      </c>
      <c r="JGX8" s="95">
        <f t="shared" si="802"/>
        <v>1.1415525114155251E-4</v>
      </c>
      <c r="JGY8" s="95">
        <f t="shared" si="802"/>
        <v>1.1415525114155251E-4</v>
      </c>
      <c r="JGZ8" s="95">
        <f t="shared" si="802"/>
        <v>1.1415525114155251E-4</v>
      </c>
      <c r="JHA8" s="95">
        <f t="shared" si="802"/>
        <v>1.1415525114155251E-4</v>
      </c>
      <c r="JHB8" s="95">
        <f t="shared" si="802"/>
        <v>1.1415525114155251E-4</v>
      </c>
      <c r="JHC8" s="95">
        <f t="shared" si="802"/>
        <v>1.1415525114155251E-4</v>
      </c>
      <c r="JHD8" s="95">
        <f t="shared" si="802"/>
        <v>1.1415525114155251E-4</v>
      </c>
      <c r="JHE8" s="95">
        <f t="shared" si="802"/>
        <v>1.1415525114155251E-4</v>
      </c>
      <c r="JHF8" s="95">
        <f t="shared" si="802"/>
        <v>1.1415525114155251E-4</v>
      </c>
      <c r="JHG8" s="95">
        <f t="shared" si="802"/>
        <v>1.1415525114155251E-4</v>
      </c>
      <c r="JHH8" s="95">
        <f t="shared" si="802"/>
        <v>1.1415525114155251E-4</v>
      </c>
      <c r="JHI8" s="95">
        <f t="shared" si="802"/>
        <v>1.1415525114155251E-4</v>
      </c>
      <c r="JHJ8" s="95">
        <f t="shared" si="802"/>
        <v>1.1415525114155251E-4</v>
      </c>
      <c r="JHK8" s="95">
        <f t="shared" si="802"/>
        <v>1.1415525114155251E-4</v>
      </c>
      <c r="JHL8" s="95">
        <f t="shared" si="802"/>
        <v>1.1415525114155251E-4</v>
      </c>
      <c r="JHM8" s="95">
        <f t="shared" si="802"/>
        <v>1.1415525114155251E-4</v>
      </c>
      <c r="JHN8" s="95">
        <f t="shared" si="802"/>
        <v>1.1415525114155251E-4</v>
      </c>
      <c r="JHO8" s="95">
        <f t="shared" si="802"/>
        <v>1.1415525114155251E-4</v>
      </c>
      <c r="JHP8" s="95">
        <f t="shared" si="802"/>
        <v>1.1415525114155251E-4</v>
      </c>
      <c r="JHQ8" s="95">
        <f t="shared" ref="JHQ8:JKB8" si="803">JHP8</f>
        <v>1.1415525114155251E-4</v>
      </c>
      <c r="JHR8" s="95">
        <f t="shared" si="803"/>
        <v>1.1415525114155251E-4</v>
      </c>
      <c r="JHS8" s="95">
        <f t="shared" si="803"/>
        <v>1.1415525114155251E-4</v>
      </c>
      <c r="JHT8" s="95">
        <f t="shared" si="803"/>
        <v>1.1415525114155251E-4</v>
      </c>
      <c r="JHU8" s="95">
        <f t="shared" si="803"/>
        <v>1.1415525114155251E-4</v>
      </c>
      <c r="JHV8" s="95">
        <f t="shared" si="803"/>
        <v>1.1415525114155251E-4</v>
      </c>
      <c r="JHW8" s="95">
        <f t="shared" si="803"/>
        <v>1.1415525114155251E-4</v>
      </c>
      <c r="JHX8" s="95">
        <f t="shared" si="803"/>
        <v>1.1415525114155251E-4</v>
      </c>
      <c r="JHY8" s="95">
        <f t="shared" si="803"/>
        <v>1.1415525114155251E-4</v>
      </c>
      <c r="JHZ8" s="95">
        <f t="shared" si="803"/>
        <v>1.1415525114155251E-4</v>
      </c>
      <c r="JIA8" s="95">
        <f t="shared" si="803"/>
        <v>1.1415525114155251E-4</v>
      </c>
      <c r="JIB8" s="95">
        <f t="shared" si="803"/>
        <v>1.1415525114155251E-4</v>
      </c>
      <c r="JIC8" s="95">
        <f t="shared" si="803"/>
        <v>1.1415525114155251E-4</v>
      </c>
      <c r="JID8" s="95">
        <f t="shared" si="803"/>
        <v>1.1415525114155251E-4</v>
      </c>
      <c r="JIE8" s="95">
        <f t="shared" si="803"/>
        <v>1.1415525114155251E-4</v>
      </c>
      <c r="JIF8" s="95">
        <f t="shared" si="803"/>
        <v>1.1415525114155251E-4</v>
      </c>
      <c r="JIG8" s="95">
        <f t="shared" si="803"/>
        <v>1.1415525114155251E-4</v>
      </c>
      <c r="JIH8" s="95">
        <f t="shared" si="803"/>
        <v>1.1415525114155251E-4</v>
      </c>
      <c r="JII8" s="95">
        <f t="shared" si="803"/>
        <v>1.1415525114155251E-4</v>
      </c>
      <c r="JIJ8" s="95">
        <f t="shared" si="803"/>
        <v>1.1415525114155251E-4</v>
      </c>
      <c r="JIK8" s="95">
        <f t="shared" si="803"/>
        <v>1.1415525114155251E-4</v>
      </c>
      <c r="JIL8" s="95">
        <f t="shared" si="803"/>
        <v>1.1415525114155251E-4</v>
      </c>
      <c r="JIM8" s="95">
        <f t="shared" si="803"/>
        <v>1.1415525114155251E-4</v>
      </c>
      <c r="JIN8" s="95">
        <f t="shared" si="803"/>
        <v>1.1415525114155251E-4</v>
      </c>
      <c r="JIO8" s="95">
        <f t="shared" si="803"/>
        <v>1.1415525114155251E-4</v>
      </c>
      <c r="JIP8" s="95">
        <f t="shared" si="803"/>
        <v>1.1415525114155251E-4</v>
      </c>
      <c r="JIQ8" s="95">
        <f t="shared" si="803"/>
        <v>1.1415525114155251E-4</v>
      </c>
      <c r="JIR8" s="95">
        <f t="shared" si="803"/>
        <v>1.1415525114155251E-4</v>
      </c>
      <c r="JIS8" s="95">
        <f t="shared" si="803"/>
        <v>1.1415525114155251E-4</v>
      </c>
      <c r="JIT8" s="95">
        <f t="shared" si="803"/>
        <v>1.1415525114155251E-4</v>
      </c>
      <c r="JIU8" s="95">
        <f t="shared" si="803"/>
        <v>1.1415525114155251E-4</v>
      </c>
      <c r="JIV8" s="95">
        <f t="shared" si="803"/>
        <v>1.1415525114155251E-4</v>
      </c>
      <c r="JIW8" s="95">
        <f t="shared" si="803"/>
        <v>1.1415525114155251E-4</v>
      </c>
      <c r="JIX8" s="95">
        <f t="shared" si="803"/>
        <v>1.1415525114155251E-4</v>
      </c>
      <c r="JIY8" s="95">
        <f t="shared" si="803"/>
        <v>1.1415525114155251E-4</v>
      </c>
      <c r="JIZ8" s="95">
        <f t="shared" si="803"/>
        <v>1.1415525114155251E-4</v>
      </c>
      <c r="JJA8" s="95">
        <f t="shared" si="803"/>
        <v>1.1415525114155251E-4</v>
      </c>
      <c r="JJB8" s="95">
        <f t="shared" si="803"/>
        <v>1.1415525114155251E-4</v>
      </c>
      <c r="JJC8" s="95">
        <f t="shared" si="803"/>
        <v>1.1415525114155251E-4</v>
      </c>
      <c r="JJD8" s="95">
        <f t="shared" si="803"/>
        <v>1.1415525114155251E-4</v>
      </c>
      <c r="JJE8" s="95">
        <f t="shared" si="803"/>
        <v>1.1415525114155251E-4</v>
      </c>
      <c r="JJF8" s="95">
        <f t="shared" si="803"/>
        <v>1.1415525114155251E-4</v>
      </c>
      <c r="JJG8" s="95">
        <f t="shared" si="803"/>
        <v>1.1415525114155251E-4</v>
      </c>
      <c r="JJH8" s="95">
        <f t="shared" si="803"/>
        <v>1.1415525114155251E-4</v>
      </c>
      <c r="JJI8" s="95">
        <f t="shared" si="803"/>
        <v>1.1415525114155251E-4</v>
      </c>
      <c r="JJJ8" s="95">
        <f t="shared" si="803"/>
        <v>1.1415525114155251E-4</v>
      </c>
      <c r="JJK8" s="95">
        <f t="shared" si="803"/>
        <v>1.1415525114155251E-4</v>
      </c>
      <c r="JJL8" s="95">
        <f t="shared" si="803"/>
        <v>1.1415525114155251E-4</v>
      </c>
      <c r="JJM8" s="95">
        <f t="shared" si="803"/>
        <v>1.1415525114155251E-4</v>
      </c>
      <c r="JJN8" s="95">
        <f t="shared" si="803"/>
        <v>1.1415525114155251E-4</v>
      </c>
      <c r="JJO8" s="95">
        <f t="shared" si="803"/>
        <v>1.1415525114155251E-4</v>
      </c>
      <c r="JJP8" s="95">
        <f t="shared" si="803"/>
        <v>1.1415525114155251E-4</v>
      </c>
      <c r="JJQ8" s="95">
        <f t="shared" si="803"/>
        <v>1.1415525114155251E-4</v>
      </c>
      <c r="JJR8" s="95">
        <f t="shared" si="803"/>
        <v>1.1415525114155251E-4</v>
      </c>
      <c r="JJS8" s="95">
        <f t="shared" si="803"/>
        <v>1.1415525114155251E-4</v>
      </c>
      <c r="JJT8" s="95">
        <f t="shared" si="803"/>
        <v>1.1415525114155251E-4</v>
      </c>
      <c r="JJU8" s="95">
        <f t="shared" si="803"/>
        <v>1.1415525114155251E-4</v>
      </c>
      <c r="JJV8" s="95">
        <f t="shared" si="803"/>
        <v>1.1415525114155251E-4</v>
      </c>
      <c r="JJW8" s="95">
        <f t="shared" si="803"/>
        <v>1.1415525114155251E-4</v>
      </c>
      <c r="JJX8" s="95">
        <f t="shared" si="803"/>
        <v>1.1415525114155251E-4</v>
      </c>
      <c r="JJY8" s="95">
        <f t="shared" si="803"/>
        <v>1.1415525114155251E-4</v>
      </c>
      <c r="JJZ8" s="95">
        <f t="shared" si="803"/>
        <v>1.1415525114155251E-4</v>
      </c>
      <c r="JKA8" s="95">
        <f t="shared" si="803"/>
        <v>1.1415525114155251E-4</v>
      </c>
      <c r="JKB8" s="95">
        <f t="shared" si="803"/>
        <v>1.1415525114155251E-4</v>
      </c>
      <c r="JKC8" s="95">
        <f t="shared" ref="JKC8:JMN8" si="804">JKB8</f>
        <v>1.1415525114155251E-4</v>
      </c>
      <c r="JKD8" s="95">
        <f t="shared" si="804"/>
        <v>1.1415525114155251E-4</v>
      </c>
      <c r="JKE8" s="95">
        <f t="shared" si="804"/>
        <v>1.1415525114155251E-4</v>
      </c>
      <c r="JKF8" s="95">
        <f t="shared" si="804"/>
        <v>1.1415525114155251E-4</v>
      </c>
      <c r="JKG8" s="95">
        <f t="shared" si="804"/>
        <v>1.1415525114155251E-4</v>
      </c>
      <c r="JKH8" s="95">
        <f t="shared" si="804"/>
        <v>1.1415525114155251E-4</v>
      </c>
      <c r="JKI8" s="95">
        <f t="shared" si="804"/>
        <v>1.1415525114155251E-4</v>
      </c>
      <c r="JKJ8" s="95">
        <f t="shared" si="804"/>
        <v>1.1415525114155251E-4</v>
      </c>
      <c r="JKK8" s="95">
        <f t="shared" si="804"/>
        <v>1.1415525114155251E-4</v>
      </c>
      <c r="JKL8" s="95">
        <f t="shared" si="804"/>
        <v>1.1415525114155251E-4</v>
      </c>
      <c r="JKM8" s="95">
        <f t="shared" si="804"/>
        <v>1.1415525114155251E-4</v>
      </c>
      <c r="JKN8" s="95">
        <f t="shared" si="804"/>
        <v>1.1415525114155251E-4</v>
      </c>
      <c r="JKO8" s="95">
        <f t="shared" si="804"/>
        <v>1.1415525114155251E-4</v>
      </c>
      <c r="JKP8" s="95">
        <f t="shared" si="804"/>
        <v>1.1415525114155251E-4</v>
      </c>
      <c r="JKQ8" s="95">
        <f t="shared" si="804"/>
        <v>1.1415525114155251E-4</v>
      </c>
      <c r="JKR8" s="95">
        <f t="shared" si="804"/>
        <v>1.1415525114155251E-4</v>
      </c>
      <c r="JKS8" s="95">
        <f t="shared" si="804"/>
        <v>1.1415525114155251E-4</v>
      </c>
      <c r="JKT8" s="95">
        <f t="shared" si="804"/>
        <v>1.1415525114155251E-4</v>
      </c>
      <c r="JKU8" s="95">
        <f t="shared" si="804"/>
        <v>1.1415525114155251E-4</v>
      </c>
      <c r="JKV8" s="95">
        <f t="shared" si="804"/>
        <v>1.1415525114155251E-4</v>
      </c>
      <c r="JKW8" s="95">
        <f t="shared" si="804"/>
        <v>1.1415525114155251E-4</v>
      </c>
      <c r="JKX8" s="95">
        <f t="shared" si="804"/>
        <v>1.1415525114155251E-4</v>
      </c>
      <c r="JKY8" s="95">
        <f t="shared" si="804"/>
        <v>1.1415525114155251E-4</v>
      </c>
      <c r="JKZ8" s="95">
        <f t="shared" si="804"/>
        <v>1.1415525114155251E-4</v>
      </c>
      <c r="JLA8" s="95">
        <f t="shared" si="804"/>
        <v>1.1415525114155251E-4</v>
      </c>
      <c r="JLB8" s="95">
        <f t="shared" si="804"/>
        <v>1.1415525114155251E-4</v>
      </c>
      <c r="JLC8" s="95">
        <f t="shared" si="804"/>
        <v>1.1415525114155251E-4</v>
      </c>
      <c r="JLD8" s="95">
        <f t="shared" si="804"/>
        <v>1.1415525114155251E-4</v>
      </c>
      <c r="JLE8" s="95">
        <f t="shared" si="804"/>
        <v>1.1415525114155251E-4</v>
      </c>
      <c r="JLF8" s="95">
        <f t="shared" si="804"/>
        <v>1.1415525114155251E-4</v>
      </c>
      <c r="JLG8" s="95">
        <f t="shared" si="804"/>
        <v>1.1415525114155251E-4</v>
      </c>
      <c r="JLH8" s="95">
        <f t="shared" si="804"/>
        <v>1.1415525114155251E-4</v>
      </c>
      <c r="JLI8" s="95">
        <f t="shared" si="804"/>
        <v>1.1415525114155251E-4</v>
      </c>
      <c r="JLJ8" s="95">
        <f t="shared" si="804"/>
        <v>1.1415525114155251E-4</v>
      </c>
      <c r="JLK8" s="95">
        <f t="shared" si="804"/>
        <v>1.1415525114155251E-4</v>
      </c>
      <c r="JLL8" s="95">
        <f t="shared" si="804"/>
        <v>1.1415525114155251E-4</v>
      </c>
      <c r="JLM8" s="95">
        <f t="shared" si="804"/>
        <v>1.1415525114155251E-4</v>
      </c>
      <c r="JLN8" s="95">
        <f t="shared" si="804"/>
        <v>1.1415525114155251E-4</v>
      </c>
      <c r="JLO8" s="95">
        <f t="shared" si="804"/>
        <v>1.1415525114155251E-4</v>
      </c>
      <c r="JLP8" s="95">
        <f t="shared" si="804"/>
        <v>1.1415525114155251E-4</v>
      </c>
      <c r="JLQ8" s="95">
        <f t="shared" si="804"/>
        <v>1.1415525114155251E-4</v>
      </c>
      <c r="JLR8" s="95">
        <f t="shared" si="804"/>
        <v>1.1415525114155251E-4</v>
      </c>
      <c r="JLS8" s="95">
        <f t="shared" si="804"/>
        <v>1.1415525114155251E-4</v>
      </c>
      <c r="JLT8" s="95">
        <f t="shared" si="804"/>
        <v>1.1415525114155251E-4</v>
      </c>
      <c r="JLU8" s="95">
        <f t="shared" si="804"/>
        <v>1.1415525114155251E-4</v>
      </c>
      <c r="JLV8" s="95">
        <f t="shared" si="804"/>
        <v>1.1415525114155251E-4</v>
      </c>
      <c r="JLW8" s="95">
        <f t="shared" si="804"/>
        <v>1.1415525114155251E-4</v>
      </c>
      <c r="JLX8" s="95">
        <f t="shared" si="804"/>
        <v>1.1415525114155251E-4</v>
      </c>
      <c r="JLY8" s="95">
        <f t="shared" si="804"/>
        <v>1.1415525114155251E-4</v>
      </c>
      <c r="JLZ8" s="95">
        <f t="shared" si="804"/>
        <v>1.1415525114155251E-4</v>
      </c>
      <c r="JMA8" s="95">
        <f t="shared" si="804"/>
        <v>1.1415525114155251E-4</v>
      </c>
      <c r="JMB8" s="95">
        <f t="shared" si="804"/>
        <v>1.1415525114155251E-4</v>
      </c>
      <c r="JMC8" s="95">
        <f t="shared" si="804"/>
        <v>1.1415525114155251E-4</v>
      </c>
      <c r="JMD8" s="95">
        <f t="shared" si="804"/>
        <v>1.1415525114155251E-4</v>
      </c>
      <c r="JME8" s="95">
        <f t="shared" si="804"/>
        <v>1.1415525114155251E-4</v>
      </c>
      <c r="JMF8" s="95">
        <f t="shared" si="804"/>
        <v>1.1415525114155251E-4</v>
      </c>
      <c r="JMG8" s="95">
        <f t="shared" si="804"/>
        <v>1.1415525114155251E-4</v>
      </c>
      <c r="JMH8" s="95">
        <f t="shared" si="804"/>
        <v>1.1415525114155251E-4</v>
      </c>
      <c r="JMI8" s="95">
        <f t="shared" si="804"/>
        <v>1.1415525114155251E-4</v>
      </c>
      <c r="JMJ8" s="95">
        <f t="shared" si="804"/>
        <v>1.1415525114155251E-4</v>
      </c>
      <c r="JMK8" s="95">
        <f t="shared" si="804"/>
        <v>1.1415525114155251E-4</v>
      </c>
      <c r="JML8" s="95">
        <f t="shared" si="804"/>
        <v>1.1415525114155251E-4</v>
      </c>
      <c r="JMM8" s="95">
        <f t="shared" si="804"/>
        <v>1.1415525114155251E-4</v>
      </c>
      <c r="JMN8" s="95">
        <f t="shared" si="804"/>
        <v>1.1415525114155251E-4</v>
      </c>
      <c r="JMO8" s="95">
        <f t="shared" ref="JMO8:JOZ8" si="805">JMN8</f>
        <v>1.1415525114155251E-4</v>
      </c>
      <c r="JMP8" s="95">
        <f t="shared" si="805"/>
        <v>1.1415525114155251E-4</v>
      </c>
      <c r="JMQ8" s="95">
        <f t="shared" si="805"/>
        <v>1.1415525114155251E-4</v>
      </c>
      <c r="JMR8" s="95">
        <f t="shared" si="805"/>
        <v>1.1415525114155251E-4</v>
      </c>
      <c r="JMS8" s="95">
        <f t="shared" si="805"/>
        <v>1.1415525114155251E-4</v>
      </c>
      <c r="JMT8" s="95">
        <f t="shared" si="805"/>
        <v>1.1415525114155251E-4</v>
      </c>
      <c r="JMU8" s="95">
        <f t="shared" si="805"/>
        <v>1.1415525114155251E-4</v>
      </c>
      <c r="JMV8" s="95">
        <f t="shared" si="805"/>
        <v>1.1415525114155251E-4</v>
      </c>
      <c r="JMW8" s="95">
        <f t="shared" si="805"/>
        <v>1.1415525114155251E-4</v>
      </c>
      <c r="JMX8" s="95">
        <f t="shared" si="805"/>
        <v>1.1415525114155251E-4</v>
      </c>
      <c r="JMY8" s="95">
        <f t="shared" si="805"/>
        <v>1.1415525114155251E-4</v>
      </c>
      <c r="JMZ8" s="95">
        <f t="shared" si="805"/>
        <v>1.1415525114155251E-4</v>
      </c>
      <c r="JNA8" s="95">
        <f t="shared" si="805"/>
        <v>1.1415525114155251E-4</v>
      </c>
      <c r="JNB8" s="95">
        <f t="shared" si="805"/>
        <v>1.1415525114155251E-4</v>
      </c>
      <c r="JNC8" s="95">
        <f t="shared" si="805"/>
        <v>1.1415525114155251E-4</v>
      </c>
      <c r="JND8" s="95">
        <f t="shared" si="805"/>
        <v>1.1415525114155251E-4</v>
      </c>
      <c r="JNE8" s="95">
        <f t="shared" si="805"/>
        <v>1.1415525114155251E-4</v>
      </c>
      <c r="JNF8" s="95">
        <f t="shared" si="805"/>
        <v>1.1415525114155251E-4</v>
      </c>
      <c r="JNG8" s="95">
        <f t="shared" si="805"/>
        <v>1.1415525114155251E-4</v>
      </c>
      <c r="JNH8" s="95">
        <f t="shared" si="805"/>
        <v>1.1415525114155251E-4</v>
      </c>
      <c r="JNI8" s="95">
        <f t="shared" si="805"/>
        <v>1.1415525114155251E-4</v>
      </c>
      <c r="JNJ8" s="95">
        <f t="shared" si="805"/>
        <v>1.1415525114155251E-4</v>
      </c>
      <c r="JNK8" s="95">
        <f t="shared" si="805"/>
        <v>1.1415525114155251E-4</v>
      </c>
      <c r="JNL8" s="95">
        <f t="shared" si="805"/>
        <v>1.1415525114155251E-4</v>
      </c>
      <c r="JNM8" s="95">
        <f t="shared" si="805"/>
        <v>1.1415525114155251E-4</v>
      </c>
      <c r="JNN8" s="95">
        <f t="shared" si="805"/>
        <v>1.1415525114155251E-4</v>
      </c>
      <c r="JNO8" s="95">
        <f t="shared" si="805"/>
        <v>1.1415525114155251E-4</v>
      </c>
      <c r="JNP8" s="95">
        <f t="shared" si="805"/>
        <v>1.1415525114155251E-4</v>
      </c>
      <c r="JNQ8" s="95">
        <f t="shared" si="805"/>
        <v>1.1415525114155251E-4</v>
      </c>
      <c r="JNR8" s="95">
        <f t="shared" si="805"/>
        <v>1.1415525114155251E-4</v>
      </c>
      <c r="JNS8" s="95">
        <f t="shared" si="805"/>
        <v>1.1415525114155251E-4</v>
      </c>
      <c r="JNT8" s="95">
        <f t="shared" si="805"/>
        <v>1.1415525114155251E-4</v>
      </c>
      <c r="JNU8" s="95">
        <f t="shared" si="805"/>
        <v>1.1415525114155251E-4</v>
      </c>
      <c r="JNV8" s="95">
        <f t="shared" si="805"/>
        <v>1.1415525114155251E-4</v>
      </c>
      <c r="JNW8" s="95">
        <f t="shared" si="805"/>
        <v>1.1415525114155251E-4</v>
      </c>
      <c r="JNX8" s="95">
        <f t="shared" si="805"/>
        <v>1.1415525114155251E-4</v>
      </c>
      <c r="JNY8" s="95">
        <f t="shared" si="805"/>
        <v>1.1415525114155251E-4</v>
      </c>
      <c r="JNZ8" s="95">
        <f t="shared" si="805"/>
        <v>1.1415525114155251E-4</v>
      </c>
      <c r="JOA8" s="95">
        <f t="shared" si="805"/>
        <v>1.1415525114155251E-4</v>
      </c>
      <c r="JOB8" s="95">
        <f t="shared" si="805"/>
        <v>1.1415525114155251E-4</v>
      </c>
      <c r="JOC8" s="95">
        <f t="shared" si="805"/>
        <v>1.1415525114155251E-4</v>
      </c>
      <c r="JOD8" s="95">
        <f t="shared" si="805"/>
        <v>1.1415525114155251E-4</v>
      </c>
      <c r="JOE8" s="95">
        <f t="shared" si="805"/>
        <v>1.1415525114155251E-4</v>
      </c>
      <c r="JOF8" s="95">
        <f t="shared" si="805"/>
        <v>1.1415525114155251E-4</v>
      </c>
      <c r="JOG8" s="95">
        <f t="shared" si="805"/>
        <v>1.1415525114155251E-4</v>
      </c>
      <c r="JOH8" s="95">
        <f t="shared" si="805"/>
        <v>1.1415525114155251E-4</v>
      </c>
      <c r="JOI8" s="95">
        <f t="shared" si="805"/>
        <v>1.1415525114155251E-4</v>
      </c>
      <c r="JOJ8" s="95">
        <f t="shared" si="805"/>
        <v>1.1415525114155251E-4</v>
      </c>
      <c r="JOK8" s="95">
        <f t="shared" si="805"/>
        <v>1.1415525114155251E-4</v>
      </c>
      <c r="JOL8" s="95">
        <f t="shared" si="805"/>
        <v>1.1415525114155251E-4</v>
      </c>
      <c r="JOM8" s="95">
        <f t="shared" si="805"/>
        <v>1.1415525114155251E-4</v>
      </c>
      <c r="JON8" s="95">
        <f t="shared" si="805"/>
        <v>1.1415525114155251E-4</v>
      </c>
      <c r="JOO8" s="95">
        <f t="shared" si="805"/>
        <v>1.1415525114155251E-4</v>
      </c>
      <c r="JOP8" s="95">
        <f t="shared" si="805"/>
        <v>1.1415525114155251E-4</v>
      </c>
      <c r="JOQ8" s="95">
        <f t="shared" si="805"/>
        <v>1.1415525114155251E-4</v>
      </c>
      <c r="JOR8" s="95">
        <f t="shared" si="805"/>
        <v>1.1415525114155251E-4</v>
      </c>
      <c r="JOS8" s="95">
        <f t="shared" si="805"/>
        <v>1.1415525114155251E-4</v>
      </c>
      <c r="JOT8" s="95">
        <f t="shared" si="805"/>
        <v>1.1415525114155251E-4</v>
      </c>
      <c r="JOU8" s="95">
        <f t="shared" si="805"/>
        <v>1.1415525114155251E-4</v>
      </c>
      <c r="JOV8" s="95">
        <f t="shared" si="805"/>
        <v>1.1415525114155251E-4</v>
      </c>
      <c r="JOW8" s="95">
        <f t="shared" si="805"/>
        <v>1.1415525114155251E-4</v>
      </c>
      <c r="JOX8" s="95">
        <f t="shared" si="805"/>
        <v>1.1415525114155251E-4</v>
      </c>
      <c r="JOY8" s="95">
        <f t="shared" si="805"/>
        <v>1.1415525114155251E-4</v>
      </c>
      <c r="JOZ8" s="95">
        <f t="shared" si="805"/>
        <v>1.1415525114155251E-4</v>
      </c>
      <c r="JPA8" s="95">
        <f t="shared" ref="JPA8:JRL8" si="806">JOZ8</f>
        <v>1.1415525114155251E-4</v>
      </c>
      <c r="JPB8" s="95">
        <f t="shared" si="806"/>
        <v>1.1415525114155251E-4</v>
      </c>
      <c r="JPC8" s="95">
        <f t="shared" si="806"/>
        <v>1.1415525114155251E-4</v>
      </c>
      <c r="JPD8" s="95">
        <f t="shared" si="806"/>
        <v>1.1415525114155251E-4</v>
      </c>
      <c r="JPE8" s="95">
        <f t="shared" si="806"/>
        <v>1.1415525114155251E-4</v>
      </c>
      <c r="JPF8" s="95">
        <f t="shared" si="806"/>
        <v>1.1415525114155251E-4</v>
      </c>
      <c r="JPG8" s="95">
        <f t="shared" si="806"/>
        <v>1.1415525114155251E-4</v>
      </c>
      <c r="JPH8" s="95">
        <f t="shared" si="806"/>
        <v>1.1415525114155251E-4</v>
      </c>
      <c r="JPI8" s="95">
        <f t="shared" si="806"/>
        <v>1.1415525114155251E-4</v>
      </c>
      <c r="JPJ8" s="95">
        <f t="shared" si="806"/>
        <v>1.1415525114155251E-4</v>
      </c>
      <c r="JPK8" s="95">
        <f t="shared" si="806"/>
        <v>1.1415525114155251E-4</v>
      </c>
      <c r="JPL8" s="95">
        <f t="shared" si="806"/>
        <v>1.1415525114155251E-4</v>
      </c>
      <c r="JPM8" s="95">
        <f t="shared" si="806"/>
        <v>1.1415525114155251E-4</v>
      </c>
      <c r="JPN8" s="95">
        <f t="shared" si="806"/>
        <v>1.1415525114155251E-4</v>
      </c>
      <c r="JPO8" s="95">
        <f t="shared" si="806"/>
        <v>1.1415525114155251E-4</v>
      </c>
      <c r="JPP8" s="95">
        <f t="shared" si="806"/>
        <v>1.1415525114155251E-4</v>
      </c>
      <c r="JPQ8" s="95">
        <f t="shared" si="806"/>
        <v>1.1415525114155251E-4</v>
      </c>
      <c r="JPR8" s="95">
        <f t="shared" si="806"/>
        <v>1.1415525114155251E-4</v>
      </c>
      <c r="JPS8" s="95">
        <f t="shared" si="806"/>
        <v>1.1415525114155251E-4</v>
      </c>
      <c r="JPT8" s="95">
        <f t="shared" si="806"/>
        <v>1.1415525114155251E-4</v>
      </c>
      <c r="JPU8" s="95">
        <f t="shared" si="806"/>
        <v>1.1415525114155251E-4</v>
      </c>
      <c r="JPV8" s="95">
        <f t="shared" si="806"/>
        <v>1.1415525114155251E-4</v>
      </c>
      <c r="JPW8" s="95">
        <f t="shared" si="806"/>
        <v>1.1415525114155251E-4</v>
      </c>
      <c r="JPX8" s="95">
        <f t="shared" si="806"/>
        <v>1.1415525114155251E-4</v>
      </c>
      <c r="JPY8" s="95">
        <f t="shared" si="806"/>
        <v>1.1415525114155251E-4</v>
      </c>
      <c r="JPZ8" s="95">
        <f t="shared" si="806"/>
        <v>1.1415525114155251E-4</v>
      </c>
      <c r="JQA8" s="95">
        <f t="shared" si="806"/>
        <v>1.1415525114155251E-4</v>
      </c>
      <c r="JQB8" s="95">
        <f t="shared" si="806"/>
        <v>1.1415525114155251E-4</v>
      </c>
      <c r="JQC8" s="95">
        <f t="shared" si="806"/>
        <v>1.1415525114155251E-4</v>
      </c>
      <c r="JQD8" s="95">
        <f t="shared" si="806"/>
        <v>1.1415525114155251E-4</v>
      </c>
      <c r="JQE8" s="95">
        <f t="shared" si="806"/>
        <v>1.1415525114155251E-4</v>
      </c>
      <c r="JQF8" s="95">
        <f t="shared" si="806"/>
        <v>1.1415525114155251E-4</v>
      </c>
      <c r="JQG8" s="95">
        <f t="shared" si="806"/>
        <v>1.1415525114155251E-4</v>
      </c>
      <c r="JQH8" s="95">
        <f t="shared" si="806"/>
        <v>1.1415525114155251E-4</v>
      </c>
      <c r="JQI8" s="95">
        <f t="shared" si="806"/>
        <v>1.1415525114155251E-4</v>
      </c>
      <c r="JQJ8" s="95">
        <f t="shared" si="806"/>
        <v>1.1415525114155251E-4</v>
      </c>
      <c r="JQK8" s="95">
        <f t="shared" si="806"/>
        <v>1.1415525114155251E-4</v>
      </c>
      <c r="JQL8" s="95">
        <f t="shared" si="806"/>
        <v>1.1415525114155251E-4</v>
      </c>
      <c r="JQM8" s="95">
        <f t="shared" si="806"/>
        <v>1.1415525114155251E-4</v>
      </c>
      <c r="JQN8" s="95">
        <f t="shared" si="806"/>
        <v>1.1415525114155251E-4</v>
      </c>
      <c r="JQO8" s="95">
        <f t="shared" si="806"/>
        <v>1.1415525114155251E-4</v>
      </c>
      <c r="JQP8" s="95">
        <f t="shared" si="806"/>
        <v>1.1415525114155251E-4</v>
      </c>
      <c r="JQQ8" s="95">
        <f t="shared" si="806"/>
        <v>1.1415525114155251E-4</v>
      </c>
      <c r="JQR8" s="95">
        <f t="shared" si="806"/>
        <v>1.1415525114155251E-4</v>
      </c>
      <c r="JQS8" s="95">
        <f t="shared" si="806"/>
        <v>1.1415525114155251E-4</v>
      </c>
      <c r="JQT8" s="95">
        <f t="shared" si="806"/>
        <v>1.1415525114155251E-4</v>
      </c>
      <c r="JQU8" s="95">
        <f t="shared" si="806"/>
        <v>1.1415525114155251E-4</v>
      </c>
      <c r="JQV8" s="95">
        <f t="shared" si="806"/>
        <v>1.1415525114155251E-4</v>
      </c>
      <c r="JQW8" s="95">
        <f t="shared" si="806"/>
        <v>1.1415525114155251E-4</v>
      </c>
      <c r="JQX8" s="95">
        <f t="shared" si="806"/>
        <v>1.1415525114155251E-4</v>
      </c>
      <c r="JQY8" s="95">
        <f t="shared" si="806"/>
        <v>1.1415525114155251E-4</v>
      </c>
      <c r="JQZ8" s="95">
        <f t="shared" si="806"/>
        <v>1.1415525114155251E-4</v>
      </c>
      <c r="JRA8" s="95">
        <f t="shared" si="806"/>
        <v>1.1415525114155251E-4</v>
      </c>
      <c r="JRB8" s="95">
        <f t="shared" si="806"/>
        <v>1.1415525114155251E-4</v>
      </c>
      <c r="JRC8" s="95">
        <f t="shared" si="806"/>
        <v>1.1415525114155251E-4</v>
      </c>
      <c r="JRD8" s="95">
        <f t="shared" si="806"/>
        <v>1.1415525114155251E-4</v>
      </c>
      <c r="JRE8" s="95">
        <f t="shared" si="806"/>
        <v>1.1415525114155251E-4</v>
      </c>
      <c r="JRF8" s="95">
        <f t="shared" si="806"/>
        <v>1.1415525114155251E-4</v>
      </c>
      <c r="JRG8" s="95">
        <f t="shared" si="806"/>
        <v>1.1415525114155251E-4</v>
      </c>
      <c r="JRH8" s="95">
        <f t="shared" si="806"/>
        <v>1.1415525114155251E-4</v>
      </c>
      <c r="JRI8" s="95">
        <f t="shared" si="806"/>
        <v>1.1415525114155251E-4</v>
      </c>
      <c r="JRJ8" s="95">
        <f t="shared" si="806"/>
        <v>1.1415525114155251E-4</v>
      </c>
      <c r="JRK8" s="95">
        <f t="shared" si="806"/>
        <v>1.1415525114155251E-4</v>
      </c>
      <c r="JRL8" s="95">
        <f t="shared" si="806"/>
        <v>1.1415525114155251E-4</v>
      </c>
      <c r="JRM8" s="95">
        <f t="shared" ref="JRM8:JTX8" si="807">JRL8</f>
        <v>1.1415525114155251E-4</v>
      </c>
      <c r="JRN8" s="95">
        <f t="shared" si="807"/>
        <v>1.1415525114155251E-4</v>
      </c>
      <c r="JRO8" s="95">
        <f t="shared" si="807"/>
        <v>1.1415525114155251E-4</v>
      </c>
      <c r="JRP8" s="95">
        <f t="shared" si="807"/>
        <v>1.1415525114155251E-4</v>
      </c>
      <c r="JRQ8" s="95">
        <f t="shared" si="807"/>
        <v>1.1415525114155251E-4</v>
      </c>
      <c r="JRR8" s="95">
        <f t="shared" si="807"/>
        <v>1.1415525114155251E-4</v>
      </c>
      <c r="JRS8" s="95">
        <f t="shared" si="807"/>
        <v>1.1415525114155251E-4</v>
      </c>
      <c r="JRT8" s="95">
        <f t="shared" si="807"/>
        <v>1.1415525114155251E-4</v>
      </c>
      <c r="JRU8" s="95">
        <f t="shared" si="807"/>
        <v>1.1415525114155251E-4</v>
      </c>
      <c r="JRV8" s="95">
        <f t="shared" si="807"/>
        <v>1.1415525114155251E-4</v>
      </c>
      <c r="JRW8" s="95">
        <f t="shared" si="807"/>
        <v>1.1415525114155251E-4</v>
      </c>
      <c r="JRX8" s="95">
        <f t="shared" si="807"/>
        <v>1.1415525114155251E-4</v>
      </c>
      <c r="JRY8" s="95">
        <f t="shared" si="807"/>
        <v>1.1415525114155251E-4</v>
      </c>
      <c r="JRZ8" s="95">
        <f t="shared" si="807"/>
        <v>1.1415525114155251E-4</v>
      </c>
      <c r="JSA8" s="95">
        <f t="shared" si="807"/>
        <v>1.1415525114155251E-4</v>
      </c>
      <c r="JSB8" s="95">
        <f t="shared" si="807"/>
        <v>1.1415525114155251E-4</v>
      </c>
      <c r="JSC8" s="95">
        <f t="shared" si="807"/>
        <v>1.1415525114155251E-4</v>
      </c>
      <c r="JSD8" s="95">
        <f t="shared" si="807"/>
        <v>1.1415525114155251E-4</v>
      </c>
      <c r="JSE8" s="95">
        <f t="shared" si="807"/>
        <v>1.1415525114155251E-4</v>
      </c>
      <c r="JSF8" s="95">
        <f t="shared" si="807"/>
        <v>1.1415525114155251E-4</v>
      </c>
      <c r="JSG8" s="95">
        <f t="shared" si="807"/>
        <v>1.1415525114155251E-4</v>
      </c>
      <c r="JSH8" s="95">
        <f t="shared" si="807"/>
        <v>1.1415525114155251E-4</v>
      </c>
      <c r="JSI8" s="95">
        <f t="shared" si="807"/>
        <v>1.1415525114155251E-4</v>
      </c>
      <c r="JSJ8" s="95">
        <f t="shared" si="807"/>
        <v>1.1415525114155251E-4</v>
      </c>
      <c r="JSK8" s="95">
        <f t="shared" si="807"/>
        <v>1.1415525114155251E-4</v>
      </c>
      <c r="JSL8" s="95">
        <f t="shared" si="807"/>
        <v>1.1415525114155251E-4</v>
      </c>
      <c r="JSM8" s="95">
        <f t="shared" si="807"/>
        <v>1.1415525114155251E-4</v>
      </c>
      <c r="JSN8" s="95">
        <f t="shared" si="807"/>
        <v>1.1415525114155251E-4</v>
      </c>
      <c r="JSO8" s="95">
        <f t="shared" si="807"/>
        <v>1.1415525114155251E-4</v>
      </c>
      <c r="JSP8" s="95">
        <f t="shared" si="807"/>
        <v>1.1415525114155251E-4</v>
      </c>
      <c r="JSQ8" s="95">
        <f t="shared" si="807"/>
        <v>1.1415525114155251E-4</v>
      </c>
      <c r="JSR8" s="95">
        <f t="shared" si="807"/>
        <v>1.1415525114155251E-4</v>
      </c>
      <c r="JSS8" s="95">
        <f t="shared" si="807"/>
        <v>1.1415525114155251E-4</v>
      </c>
      <c r="JST8" s="95">
        <f t="shared" si="807"/>
        <v>1.1415525114155251E-4</v>
      </c>
      <c r="JSU8" s="95">
        <f t="shared" si="807"/>
        <v>1.1415525114155251E-4</v>
      </c>
      <c r="JSV8" s="95">
        <f t="shared" si="807"/>
        <v>1.1415525114155251E-4</v>
      </c>
      <c r="JSW8" s="95">
        <f t="shared" si="807"/>
        <v>1.1415525114155251E-4</v>
      </c>
      <c r="JSX8" s="95">
        <f t="shared" si="807"/>
        <v>1.1415525114155251E-4</v>
      </c>
      <c r="JSY8" s="95">
        <f t="shared" si="807"/>
        <v>1.1415525114155251E-4</v>
      </c>
      <c r="JSZ8" s="95">
        <f t="shared" si="807"/>
        <v>1.1415525114155251E-4</v>
      </c>
      <c r="JTA8" s="95">
        <f t="shared" si="807"/>
        <v>1.1415525114155251E-4</v>
      </c>
      <c r="JTB8" s="95">
        <f t="shared" si="807"/>
        <v>1.1415525114155251E-4</v>
      </c>
      <c r="JTC8" s="95">
        <f t="shared" si="807"/>
        <v>1.1415525114155251E-4</v>
      </c>
      <c r="JTD8" s="95">
        <f t="shared" si="807"/>
        <v>1.1415525114155251E-4</v>
      </c>
      <c r="JTE8" s="95">
        <f t="shared" si="807"/>
        <v>1.1415525114155251E-4</v>
      </c>
      <c r="JTF8" s="95">
        <f t="shared" si="807"/>
        <v>1.1415525114155251E-4</v>
      </c>
      <c r="JTG8" s="95">
        <f t="shared" si="807"/>
        <v>1.1415525114155251E-4</v>
      </c>
      <c r="JTH8" s="95">
        <f t="shared" si="807"/>
        <v>1.1415525114155251E-4</v>
      </c>
      <c r="JTI8" s="95">
        <f t="shared" si="807"/>
        <v>1.1415525114155251E-4</v>
      </c>
      <c r="JTJ8" s="95">
        <f t="shared" si="807"/>
        <v>1.1415525114155251E-4</v>
      </c>
      <c r="JTK8" s="95">
        <f t="shared" si="807"/>
        <v>1.1415525114155251E-4</v>
      </c>
      <c r="JTL8" s="95">
        <f t="shared" si="807"/>
        <v>1.1415525114155251E-4</v>
      </c>
      <c r="JTM8" s="95">
        <f t="shared" si="807"/>
        <v>1.1415525114155251E-4</v>
      </c>
      <c r="JTN8" s="95">
        <f t="shared" si="807"/>
        <v>1.1415525114155251E-4</v>
      </c>
      <c r="JTO8" s="95">
        <f t="shared" si="807"/>
        <v>1.1415525114155251E-4</v>
      </c>
      <c r="JTP8" s="95">
        <f t="shared" si="807"/>
        <v>1.1415525114155251E-4</v>
      </c>
      <c r="JTQ8" s="95">
        <f t="shared" si="807"/>
        <v>1.1415525114155251E-4</v>
      </c>
      <c r="JTR8" s="95">
        <f t="shared" si="807"/>
        <v>1.1415525114155251E-4</v>
      </c>
      <c r="JTS8" s="95">
        <f t="shared" si="807"/>
        <v>1.1415525114155251E-4</v>
      </c>
      <c r="JTT8" s="95">
        <f t="shared" si="807"/>
        <v>1.1415525114155251E-4</v>
      </c>
      <c r="JTU8" s="95">
        <f t="shared" si="807"/>
        <v>1.1415525114155251E-4</v>
      </c>
      <c r="JTV8" s="95">
        <f t="shared" si="807"/>
        <v>1.1415525114155251E-4</v>
      </c>
      <c r="JTW8" s="95">
        <f t="shared" si="807"/>
        <v>1.1415525114155251E-4</v>
      </c>
      <c r="JTX8" s="95">
        <f t="shared" si="807"/>
        <v>1.1415525114155251E-4</v>
      </c>
      <c r="JTY8" s="95">
        <f t="shared" ref="JTY8:JWJ8" si="808">JTX8</f>
        <v>1.1415525114155251E-4</v>
      </c>
      <c r="JTZ8" s="95">
        <f t="shared" si="808"/>
        <v>1.1415525114155251E-4</v>
      </c>
      <c r="JUA8" s="95">
        <f t="shared" si="808"/>
        <v>1.1415525114155251E-4</v>
      </c>
      <c r="JUB8" s="95">
        <f t="shared" si="808"/>
        <v>1.1415525114155251E-4</v>
      </c>
      <c r="JUC8" s="95">
        <f t="shared" si="808"/>
        <v>1.1415525114155251E-4</v>
      </c>
      <c r="JUD8" s="95">
        <f t="shared" si="808"/>
        <v>1.1415525114155251E-4</v>
      </c>
      <c r="JUE8" s="95">
        <f t="shared" si="808"/>
        <v>1.1415525114155251E-4</v>
      </c>
      <c r="JUF8" s="95">
        <f t="shared" si="808"/>
        <v>1.1415525114155251E-4</v>
      </c>
      <c r="JUG8" s="95">
        <f t="shared" si="808"/>
        <v>1.1415525114155251E-4</v>
      </c>
      <c r="JUH8" s="95">
        <f t="shared" si="808"/>
        <v>1.1415525114155251E-4</v>
      </c>
      <c r="JUI8" s="95">
        <f t="shared" si="808"/>
        <v>1.1415525114155251E-4</v>
      </c>
      <c r="JUJ8" s="95">
        <f t="shared" si="808"/>
        <v>1.1415525114155251E-4</v>
      </c>
      <c r="JUK8" s="95">
        <f t="shared" si="808"/>
        <v>1.1415525114155251E-4</v>
      </c>
      <c r="JUL8" s="95">
        <f t="shared" si="808"/>
        <v>1.1415525114155251E-4</v>
      </c>
      <c r="JUM8" s="95">
        <f t="shared" si="808"/>
        <v>1.1415525114155251E-4</v>
      </c>
      <c r="JUN8" s="95">
        <f t="shared" si="808"/>
        <v>1.1415525114155251E-4</v>
      </c>
      <c r="JUO8" s="95">
        <f t="shared" si="808"/>
        <v>1.1415525114155251E-4</v>
      </c>
      <c r="JUP8" s="95">
        <f t="shared" si="808"/>
        <v>1.1415525114155251E-4</v>
      </c>
      <c r="JUQ8" s="95">
        <f t="shared" si="808"/>
        <v>1.1415525114155251E-4</v>
      </c>
      <c r="JUR8" s="95">
        <f t="shared" si="808"/>
        <v>1.1415525114155251E-4</v>
      </c>
      <c r="JUS8" s="95">
        <f t="shared" si="808"/>
        <v>1.1415525114155251E-4</v>
      </c>
      <c r="JUT8" s="95">
        <f t="shared" si="808"/>
        <v>1.1415525114155251E-4</v>
      </c>
      <c r="JUU8" s="95">
        <f t="shared" si="808"/>
        <v>1.1415525114155251E-4</v>
      </c>
      <c r="JUV8" s="95">
        <f t="shared" si="808"/>
        <v>1.1415525114155251E-4</v>
      </c>
      <c r="JUW8" s="95">
        <f t="shared" si="808"/>
        <v>1.1415525114155251E-4</v>
      </c>
      <c r="JUX8" s="95">
        <f t="shared" si="808"/>
        <v>1.1415525114155251E-4</v>
      </c>
      <c r="JUY8" s="95">
        <f t="shared" si="808"/>
        <v>1.1415525114155251E-4</v>
      </c>
      <c r="JUZ8" s="95">
        <f t="shared" si="808"/>
        <v>1.1415525114155251E-4</v>
      </c>
      <c r="JVA8" s="95">
        <f t="shared" si="808"/>
        <v>1.1415525114155251E-4</v>
      </c>
      <c r="JVB8" s="95">
        <f t="shared" si="808"/>
        <v>1.1415525114155251E-4</v>
      </c>
      <c r="JVC8" s="95">
        <f t="shared" si="808"/>
        <v>1.1415525114155251E-4</v>
      </c>
      <c r="JVD8" s="95">
        <f t="shared" si="808"/>
        <v>1.1415525114155251E-4</v>
      </c>
      <c r="JVE8" s="95">
        <f t="shared" si="808"/>
        <v>1.1415525114155251E-4</v>
      </c>
      <c r="JVF8" s="95">
        <f t="shared" si="808"/>
        <v>1.1415525114155251E-4</v>
      </c>
      <c r="JVG8" s="95">
        <f t="shared" si="808"/>
        <v>1.1415525114155251E-4</v>
      </c>
      <c r="JVH8" s="95">
        <f t="shared" si="808"/>
        <v>1.1415525114155251E-4</v>
      </c>
      <c r="JVI8" s="95">
        <f t="shared" si="808"/>
        <v>1.1415525114155251E-4</v>
      </c>
      <c r="JVJ8" s="95">
        <f t="shared" si="808"/>
        <v>1.1415525114155251E-4</v>
      </c>
      <c r="JVK8" s="95">
        <f t="shared" si="808"/>
        <v>1.1415525114155251E-4</v>
      </c>
      <c r="JVL8" s="95">
        <f t="shared" si="808"/>
        <v>1.1415525114155251E-4</v>
      </c>
      <c r="JVM8" s="95">
        <f t="shared" si="808"/>
        <v>1.1415525114155251E-4</v>
      </c>
      <c r="JVN8" s="95">
        <f t="shared" si="808"/>
        <v>1.1415525114155251E-4</v>
      </c>
      <c r="JVO8" s="95">
        <f t="shared" si="808"/>
        <v>1.1415525114155251E-4</v>
      </c>
      <c r="JVP8" s="95">
        <f t="shared" si="808"/>
        <v>1.1415525114155251E-4</v>
      </c>
      <c r="JVQ8" s="95">
        <f t="shared" si="808"/>
        <v>1.1415525114155251E-4</v>
      </c>
      <c r="JVR8" s="95">
        <f t="shared" si="808"/>
        <v>1.1415525114155251E-4</v>
      </c>
      <c r="JVS8" s="95">
        <f t="shared" si="808"/>
        <v>1.1415525114155251E-4</v>
      </c>
      <c r="JVT8" s="95">
        <f t="shared" si="808"/>
        <v>1.1415525114155251E-4</v>
      </c>
      <c r="JVU8" s="95">
        <f t="shared" si="808"/>
        <v>1.1415525114155251E-4</v>
      </c>
      <c r="JVV8" s="95">
        <f t="shared" si="808"/>
        <v>1.1415525114155251E-4</v>
      </c>
      <c r="JVW8" s="95">
        <f t="shared" si="808"/>
        <v>1.1415525114155251E-4</v>
      </c>
      <c r="JVX8" s="95">
        <f t="shared" si="808"/>
        <v>1.1415525114155251E-4</v>
      </c>
      <c r="JVY8" s="95">
        <f t="shared" si="808"/>
        <v>1.1415525114155251E-4</v>
      </c>
      <c r="JVZ8" s="95">
        <f t="shared" si="808"/>
        <v>1.1415525114155251E-4</v>
      </c>
      <c r="JWA8" s="95">
        <f t="shared" si="808"/>
        <v>1.1415525114155251E-4</v>
      </c>
      <c r="JWB8" s="95">
        <f t="shared" si="808"/>
        <v>1.1415525114155251E-4</v>
      </c>
      <c r="JWC8" s="95">
        <f t="shared" si="808"/>
        <v>1.1415525114155251E-4</v>
      </c>
      <c r="JWD8" s="95">
        <f t="shared" si="808"/>
        <v>1.1415525114155251E-4</v>
      </c>
      <c r="JWE8" s="95">
        <f t="shared" si="808"/>
        <v>1.1415525114155251E-4</v>
      </c>
      <c r="JWF8" s="95">
        <f t="shared" si="808"/>
        <v>1.1415525114155251E-4</v>
      </c>
      <c r="JWG8" s="95">
        <f t="shared" si="808"/>
        <v>1.1415525114155251E-4</v>
      </c>
      <c r="JWH8" s="95">
        <f t="shared" si="808"/>
        <v>1.1415525114155251E-4</v>
      </c>
      <c r="JWI8" s="95">
        <f t="shared" si="808"/>
        <v>1.1415525114155251E-4</v>
      </c>
      <c r="JWJ8" s="95">
        <f t="shared" si="808"/>
        <v>1.1415525114155251E-4</v>
      </c>
      <c r="JWK8" s="95">
        <f t="shared" ref="JWK8:JYV8" si="809">JWJ8</f>
        <v>1.1415525114155251E-4</v>
      </c>
      <c r="JWL8" s="95">
        <f t="shared" si="809"/>
        <v>1.1415525114155251E-4</v>
      </c>
      <c r="JWM8" s="95">
        <f t="shared" si="809"/>
        <v>1.1415525114155251E-4</v>
      </c>
      <c r="JWN8" s="95">
        <f t="shared" si="809"/>
        <v>1.1415525114155251E-4</v>
      </c>
      <c r="JWO8" s="95">
        <f t="shared" si="809"/>
        <v>1.1415525114155251E-4</v>
      </c>
      <c r="JWP8" s="95">
        <f t="shared" si="809"/>
        <v>1.1415525114155251E-4</v>
      </c>
      <c r="JWQ8" s="95">
        <f t="shared" si="809"/>
        <v>1.1415525114155251E-4</v>
      </c>
      <c r="JWR8" s="95">
        <f t="shared" si="809"/>
        <v>1.1415525114155251E-4</v>
      </c>
      <c r="JWS8" s="95">
        <f t="shared" si="809"/>
        <v>1.1415525114155251E-4</v>
      </c>
      <c r="JWT8" s="95">
        <f t="shared" si="809"/>
        <v>1.1415525114155251E-4</v>
      </c>
      <c r="JWU8" s="95">
        <f t="shared" si="809"/>
        <v>1.1415525114155251E-4</v>
      </c>
      <c r="JWV8" s="95">
        <f t="shared" si="809"/>
        <v>1.1415525114155251E-4</v>
      </c>
      <c r="JWW8" s="95">
        <f t="shared" si="809"/>
        <v>1.1415525114155251E-4</v>
      </c>
      <c r="JWX8" s="95">
        <f t="shared" si="809"/>
        <v>1.1415525114155251E-4</v>
      </c>
      <c r="JWY8" s="95">
        <f t="shared" si="809"/>
        <v>1.1415525114155251E-4</v>
      </c>
      <c r="JWZ8" s="95">
        <f t="shared" si="809"/>
        <v>1.1415525114155251E-4</v>
      </c>
      <c r="JXA8" s="95">
        <f t="shared" si="809"/>
        <v>1.1415525114155251E-4</v>
      </c>
      <c r="JXB8" s="95">
        <f t="shared" si="809"/>
        <v>1.1415525114155251E-4</v>
      </c>
      <c r="JXC8" s="95">
        <f t="shared" si="809"/>
        <v>1.1415525114155251E-4</v>
      </c>
      <c r="JXD8" s="95">
        <f t="shared" si="809"/>
        <v>1.1415525114155251E-4</v>
      </c>
      <c r="JXE8" s="95">
        <f t="shared" si="809"/>
        <v>1.1415525114155251E-4</v>
      </c>
      <c r="JXF8" s="95">
        <f t="shared" si="809"/>
        <v>1.1415525114155251E-4</v>
      </c>
      <c r="JXG8" s="95">
        <f t="shared" si="809"/>
        <v>1.1415525114155251E-4</v>
      </c>
      <c r="JXH8" s="95">
        <f t="shared" si="809"/>
        <v>1.1415525114155251E-4</v>
      </c>
      <c r="JXI8" s="95">
        <f t="shared" si="809"/>
        <v>1.1415525114155251E-4</v>
      </c>
      <c r="JXJ8" s="95">
        <f t="shared" si="809"/>
        <v>1.1415525114155251E-4</v>
      </c>
      <c r="JXK8" s="95">
        <f t="shared" si="809"/>
        <v>1.1415525114155251E-4</v>
      </c>
      <c r="JXL8" s="95">
        <f t="shared" si="809"/>
        <v>1.1415525114155251E-4</v>
      </c>
      <c r="JXM8" s="95">
        <f t="shared" si="809"/>
        <v>1.1415525114155251E-4</v>
      </c>
      <c r="JXN8" s="95">
        <f t="shared" si="809"/>
        <v>1.1415525114155251E-4</v>
      </c>
      <c r="JXO8" s="95">
        <f t="shared" si="809"/>
        <v>1.1415525114155251E-4</v>
      </c>
      <c r="JXP8" s="95">
        <f t="shared" si="809"/>
        <v>1.1415525114155251E-4</v>
      </c>
      <c r="JXQ8" s="95">
        <f t="shared" si="809"/>
        <v>1.1415525114155251E-4</v>
      </c>
      <c r="JXR8" s="95">
        <f t="shared" si="809"/>
        <v>1.1415525114155251E-4</v>
      </c>
      <c r="JXS8" s="95">
        <f t="shared" si="809"/>
        <v>1.1415525114155251E-4</v>
      </c>
      <c r="JXT8" s="95">
        <f t="shared" si="809"/>
        <v>1.1415525114155251E-4</v>
      </c>
      <c r="JXU8" s="95">
        <f t="shared" si="809"/>
        <v>1.1415525114155251E-4</v>
      </c>
      <c r="JXV8" s="95">
        <f t="shared" si="809"/>
        <v>1.1415525114155251E-4</v>
      </c>
      <c r="JXW8" s="95">
        <f t="shared" si="809"/>
        <v>1.1415525114155251E-4</v>
      </c>
      <c r="JXX8" s="95">
        <f t="shared" si="809"/>
        <v>1.1415525114155251E-4</v>
      </c>
      <c r="JXY8" s="95">
        <f t="shared" si="809"/>
        <v>1.1415525114155251E-4</v>
      </c>
      <c r="JXZ8" s="95">
        <f t="shared" si="809"/>
        <v>1.1415525114155251E-4</v>
      </c>
      <c r="JYA8" s="95">
        <f t="shared" si="809"/>
        <v>1.1415525114155251E-4</v>
      </c>
      <c r="JYB8" s="95">
        <f t="shared" si="809"/>
        <v>1.1415525114155251E-4</v>
      </c>
      <c r="JYC8" s="95">
        <f t="shared" si="809"/>
        <v>1.1415525114155251E-4</v>
      </c>
      <c r="JYD8" s="95">
        <f t="shared" si="809"/>
        <v>1.1415525114155251E-4</v>
      </c>
      <c r="JYE8" s="95">
        <f t="shared" si="809"/>
        <v>1.1415525114155251E-4</v>
      </c>
      <c r="JYF8" s="95">
        <f t="shared" si="809"/>
        <v>1.1415525114155251E-4</v>
      </c>
      <c r="JYG8" s="95">
        <f t="shared" si="809"/>
        <v>1.1415525114155251E-4</v>
      </c>
      <c r="JYH8" s="95">
        <f t="shared" si="809"/>
        <v>1.1415525114155251E-4</v>
      </c>
      <c r="JYI8" s="95">
        <f t="shared" si="809"/>
        <v>1.1415525114155251E-4</v>
      </c>
      <c r="JYJ8" s="95">
        <f t="shared" si="809"/>
        <v>1.1415525114155251E-4</v>
      </c>
      <c r="JYK8" s="95">
        <f t="shared" si="809"/>
        <v>1.1415525114155251E-4</v>
      </c>
      <c r="JYL8" s="95">
        <f t="shared" si="809"/>
        <v>1.1415525114155251E-4</v>
      </c>
      <c r="JYM8" s="95">
        <f t="shared" si="809"/>
        <v>1.1415525114155251E-4</v>
      </c>
      <c r="JYN8" s="95">
        <f t="shared" si="809"/>
        <v>1.1415525114155251E-4</v>
      </c>
      <c r="JYO8" s="95">
        <f t="shared" si="809"/>
        <v>1.1415525114155251E-4</v>
      </c>
      <c r="JYP8" s="95">
        <f t="shared" si="809"/>
        <v>1.1415525114155251E-4</v>
      </c>
      <c r="JYQ8" s="95">
        <f t="shared" si="809"/>
        <v>1.1415525114155251E-4</v>
      </c>
      <c r="JYR8" s="95">
        <f t="shared" si="809"/>
        <v>1.1415525114155251E-4</v>
      </c>
      <c r="JYS8" s="95">
        <f t="shared" si="809"/>
        <v>1.1415525114155251E-4</v>
      </c>
      <c r="JYT8" s="95">
        <f t="shared" si="809"/>
        <v>1.1415525114155251E-4</v>
      </c>
      <c r="JYU8" s="95">
        <f t="shared" si="809"/>
        <v>1.1415525114155251E-4</v>
      </c>
      <c r="JYV8" s="95">
        <f t="shared" si="809"/>
        <v>1.1415525114155251E-4</v>
      </c>
      <c r="JYW8" s="95">
        <f t="shared" ref="JYW8:KBH8" si="810">JYV8</f>
        <v>1.1415525114155251E-4</v>
      </c>
      <c r="JYX8" s="95">
        <f t="shared" si="810"/>
        <v>1.1415525114155251E-4</v>
      </c>
      <c r="JYY8" s="95">
        <f t="shared" si="810"/>
        <v>1.1415525114155251E-4</v>
      </c>
      <c r="JYZ8" s="95">
        <f t="shared" si="810"/>
        <v>1.1415525114155251E-4</v>
      </c>
      <c r="JZA8" s="95">
        <f t="shared" si="810"/>
        <v>1.1415525114155251E-4</v>
      </c>
      <c r="JZB8" s="95">
        <f t="shared" si="810"/>
        <v>1.1415525114155251E-4</v>
      </c>
      <c r="JZC8" s="95">
        <f t="shared" si="810"/>
        <v>1.1415525114155251E-4</v>
      </c>
      <c r="JZD8" s="95">
        <f t="shared" si="810"/>
        <v>1.1415525114155251E-4</v>
      </c>
      <c r="JZE8" s="95">
        <f t="shared" si="810"/>
        <v>1.1415525114155251E-4</v>
      </c>
      <c r="JZF8" s="95">
        <f t="shared" si="810"/>
        <v>1.1415525114155251E-4</v>
      </c>
      <c r="JZG8" s="95">
        <f t="shared" si="810"/>
        <v>1.1415525114155251E-4</v>
      </c>
      <c r="JZH8" s="95">
        <f t="shared" si="810"/>
        <v>1.1415525114155251E-4</v>
      </c>
      <c r="JZI8" s="95">
        <f t="shared" si="810"/>
        <v>1.1415525114155251E-4</v>
      </c>
      <c r="JZJ8" s="95">
        <f t="shared" si="810"/>
        <v>1.1415525114155251E-4</v>
      </c>
      <c r="JZK8" s="95">
        <f t="shared" si="810"/>
        <v>1.1415525114155251E-4</v>
      </c>
      <c r="JZL8" s="95">
        <f t="shared" si="810"/>
        <v>1.1415525114155251E-4</v>
      </c>
      <c r="JZM8" s="95">
        <f t="shared" si="810"/>
        <v>1.1415525114155251E-4</v>
      </c>
      <c r="JZN8" s="95">
        <f t="shared" si="810"/>
        <v>1.1415525114155251E-4</v>
      </c>
      <c r="JZO8" s="95">
        <f t="shared" si="810"/>
        <v>1.1415525114155251E-4</v>
      </c>
      <c r="JZP8" s="95">
        <f t="shared" si="810"/>
        <v>1.1415525114155251E-4</v>
      </c>
      <c r="JZQ8" s="95">
        <f t="shared" si="810"/>
        <v>1.1415525114155251E-4</v>
      </c>
      <c r="JZR8" s="95">
        <f t="shared" si="810"/>
        <v>1.1415525114155251E-4</v>
      </c>
      <c r="JZS8" s="95">
        <f t="shared" si="810"/>
        <v>1.1415525114155251E-4</v>
      </c>
      <c r="JZT8" s="95">
        <f t="shared" si="810"/>
        <v>1.1415525114155251E-4</v>
      </c>
      <c r="JZU8" s="95">
        <f t="shared" si="810"/>
        <v>1.1415525114155251E-4</v>
      </c>
      <c r="JZV8" s="95">
        <f t="shared" si="810"/>
        <v>1.1415525114155251E-4</v>
      </c>
      <c r="JZW8" s="95">
        <f t="shared" si="810"/>
        <v>1.1415525114155251E-4</v>
      </c>
      <c r="JZX8" s="95">
        <f t="shared" si="810"/>
        <v>1.1415525114155251E-4</v>
      </c>
      <c r="JZY8" s="95">
        <f t="shared" si="810"/>
        <v>1.1415525114155251E-4</v>
      </c>
      <c r="JZZ8" s="95">
        <f t="shared" si="810"/>
        <v>1.1415525114155251E-4</v>
      </c>
      <c r="KAA8" s="95">
        <f t="shared" si="810"/>
        <v>1.1415525114155251E-4</v>
      </c>
      <c r="KAB8" s="95">
        <f t="shared" si="810"/>
        <v>1.1415525114155251E-4</v>
      </c>
      <c r="KAC8" s="95">
        <f t="shared" si="810"/>
        <v>1.1415525114155251E-4</v>
      </c>
      <c r="KAD8" s="95">
        <f t="shared" si="810"/>
        <v>1.1415525114155251E-4</v>
      </c>
      <c r="KAE8" s="95">
        <f t="shared" si="810"/>
        <v>1.1415525114155251E-4</v>
      </c>
      <c r="KAF8" s="95">
        <f t="shared" si="810"/>
        <v>1.1415525114155251E-4</v>
      </c>
      <c r="KAG8" s="95">
        <f t="shared" si="810"/>
        <v>1.1415525114155251E-4</v>
      </c>
      <c r="KAH8" s="95">
        <f t="shared" si="810"/>
        <v>1.1415525114155251E-4</v>
      </c>
      <c r="KAI8" s="95">
        <f t="shared" si="810"/>
        <v>1.1415525114155251E-4</v>
      </c>
      <c r="KAJ8" s="95">
        <f t="shared" si="810"/>
        <v>1.1415525114155251E-4</v>
      </c>
      <c r="KAK8" s="95">
        <f t="shared" si="810"/>
        <v>1.1415525114155251E-4</v>
      </c>
      <c r="KAL8" s="95">
        <f t="shared" si="810"/>
        <v>1.1415525114155251E-4</v>
      </c>
      <c r="KAM8" s="95">
        <f t="shared" si="810"/>
        <v>1.1415525114155251E-4</v>
      </c>
      <c r="KAN8" s="95">
        <f t="shared" si="810"/>
        <v>1.1415525114155251E-4</v>
      </c>
      <c r="KAO8" s="95">
        <f t="shared" si="810"/>
        <v>1.1415525114155251E-4</v>
      </c>
      <c r="KAP8" s="95">
        <f t="shared" si="810"/>
        <v>1.1415525114155251E-4</v>
      </c>
      <c r="KAQ8" s="95">
        <f t="shared" si="810"/>
        <v>1.1415525114155251E-4</v>
      </c>
      <c r="KAR8" s="95">
        <f t="shared" si="810"/>
        <v>1.1415525114155251E-4</v>
      </c>
      <c r="KAS8" s="95">
        <f t="shared" si="810"/>
        <v>1.1415525114155251E-4</v>
      </c>
      <c r="KAT8" s="95">
        <f t="shared" si="810"/>
        <v>1.1415525114155251E-4</v>
      </c>
      <c r="KAU8" s="95">
        <f t="shared" si="810"/>
        <v>1.1415525114155251E-4</v>
      </c>
      <c r="KAV8" s="95">
        <f t="shared" si="810"/>
        <v>1.1415525114155251E-4</v>
      </c>
      <c r="KAW8" s="95">
        <f t="shared" si="810"/>
        <v>1.1415525114155251E-4</v>
      </c>
      <c r="KAX8" s="95">
        <f t="shared" si="810"/>
        <v>1.1415525114155251E-4</v>
      </c>
      <c r="KAY8" s="95">
        <f t="shared" si="810"/>
        <v>1.1415525114155251E-4</v>
      </c>
      <c r="KAZ8" s="95">
        <f t="shared" si="810"/>
        <v>1.1415525114155251E-4</v>
      </c>
      <c r="KBA8" s="95">
        <f t="shared" si="810"/>
        <v>1.1415525114155251E-4</v>
      </c>
      <c r="KBB8" s="95">
        <f t="shared" si="810"/>
        <v>1.1415525114155251E-4</v>
      </c>
      <c r="KBC8" s="95">
        <f t="shared" si="810"/>
        <v>1.1415525114155251E-4</v>
      </c>
      <c r="KBD8" s="95">
        <f t="shared" si="810"/>
        <v>1.1415525114155251E-4</v>
      </c>
      <c r="KBE8" s="95">
        <f t="shared" si="810"/>
        <v>1.1415525114155251E-4</v>
      </c>
      <c r="KBF8" s="95">
        <f t="shared" si="810"/>
        <v>1.1415525114155251E-4</v>
      </c>
      <c r="KBG8" s="95">
        <f t="shared" si="810"/>
        <v>1.1415525114155251E-4</v>
      </c>
      <c r="KBH8" s="95">
        <f t="shared" si="810"/>
        <v>1.1415525114155251E-4</v>
      </c>
      <c r="KBI8" s="95">
        <f t="shared" ref="KBI8:KDT8" si="811">KBH8</f>
        <v>1.1415525114155251E-4</v>
      </c>
      <c r="KBJ8" s="95">
        <f t="shared" si="811"/>
        <v>1.1415525114155251E-4</v>
      </c>
      <c r="KBK8" s="95">
        <f t="shared" si="811"/>
        <v>1.1415525114155251E-4</v>
      </c>
      <c r="KBL8" s="95">
        <f t="shared" si="811"/>
        <v>1.1415525114155251E-4</v>
      </c>
      <c r="KBM8" s="95">
        <f t="shared" si="811"/>
        <v>1.1415525114155251E-4</v>
      </c>
      <c r="KBN8" s="95">
        <f t="shared" si="811"/>
        <v>1.1415525114155251E-4</v>
      </c>
      <c r="KBO8" s="95">
        <f t="shared" si="811"/>
        <v>1.1415525114155251E-4</v>
      </c>
      <c r="KBP8" s="95">
        <f t="shared" si="811"/>
        <v>1.1415525114155251E-4</v>
      </c>
      <c r="KBQ8" s="95">
        <f t="shared" si="811"/>
        <v>1.1415525114155251E-4</v>
      </c>
      <c r="KBR8" s="95">
        <f t="shared" si="811"/>
        <v>1.1415525114155251E-4</v>
      </c>
      <c r="KBS8" s="95">
        <f t="shared" si="811"/>
        <v>1.1415525114155251E-4</v>
      </c>
      <c r="KBT8" s="95">
        <f t="shared" si="811"/>
        <v>1.1415525114155251E-4</v>
      </c>
      <c r="KBU8" s="95">
        <f t="shared" si="811"/>
        <v>1.1415525114155251E-4</v>
      </c>
      <c r="KBV8" s="95">
        <f t="shared" si="811"/>
        <v>1.1415525114155251E-4</v>
      </c>
      <c r="KBW8" s="95">
        <f t="shared" si="811"/>
        <v>1.1415525114155251E-4</v>
      </c>
      <c r="KBX8" s="95">
        <f t="shared" si="811"/>
        <v>1.1415525114155251E-4</v>
      </c>
      <c r="KBY8" s="95">
        <f t="shared" si="811"/>
        <v>1.1415525114155251E-4</v>
      </c>
      <c r="KBZ8" s="95">
        <f t="shared" si="811"/>
        <v>1.1415525114155251E-4</v>
      </c>
      <c r="KCA8" s="95">
        <f t="shared" si="811"/>
        <v>1.1415525114155251E-4</v>
      </c>
      <c r="KCB8" s="95">
        <f t="shared" si="811"/>
        <v>1.1415525114155251E-4</v>
      </c>
      <c r="KCC8" s="95">
        <f t="shared" si="811"/>
        <v>1.1415525114155251E-4</v>
      </c>
      <c r="KCD8" s="95">
        <f t="shared" si="811"/>
        <v>1.1415525114155251E-4</v>
      </c>
      <c r="KCE8" s="95">
        <f t="shared" si="811"/>
        <v>1.1415525114155251E-4</v>
      </c>
      <c r="KCF8" s="95">
        <f t="shared" si="811"/>
        <v>1.1415525114155251E-4</v>
      </c>
      <c r="KCG8" s="95">
        <f t="shared" si="811"/>
        <v>1.1415525114155251E-4</v>
      </c>
      <c r="KCH8" s="95">
        <f t="shared" si="811"/>
        <v>1.1415525114155251E-4</v>
      </c>
      <c r="KCI8" s="95">
        <f t="shared" si="811"/>
        <v>1.1415525114155251E-4</v>
      </c>
      <c r="KCJ8" s="95">
        <f t="shared" si="811"/>
        <v>1.1415525114155251E-4</v>
      </c>
      <c r="KCK8" s="95">
        <f t="shared" si="811"/>
        <v>1.1415525114155251E-4</v>
      </c>
      <c r="KCL8" s="95">
        <f t="shared" si="811"/>
        <v>1.1415525114155251E-4</v>
      </c>
      <c r="KCM8" s="95">
        <f t="shared" si="811"/>
        <v>1.1415525114155251E-4</v>
      </c>
      <c r="KCN8" s="95">
        <f t="shared" si="811"/>
        <v>1.1415525114155251E-4</v>
      </c>
      <c r="KCO8" s="95">
        <f t="shared" si="811"/>
        <v>1.1415525114155251E-4</v>
      </c>
      <c r="KCP8" s="95">
        <f t="shared" si="811"/>
        <v>1.1415525114155251E-4</v>
      </c>
      <c r="KCQ8" s="95">
        <f t="shared" si="811"/>
        <v>1.1415525114155251E-4</v>
      </c>
      <c r="KCR8" s="95">
        <f t="shared" si="811"/>
        <v>1.1415525114155251E-4</v>
      </c>
      <c r="KCS8" s="95">
        <f t="shared" si="811"/>
        <v>1.1415525114155251E-4</v>
      </c>
      <c r="KCT8" s="95">
        <f t="shared" si="811"/>
        <v>1.1415525114155251E-4</v>
      </c>
      <c r="KCU8" s="95">
        <f t="shared" si="811"/>
        <v>1.1415525114155251E-4</v>
      </c>
      <c r="KCV8" s="95">
        <f t="shared" si="811"/>
        <v>1.1415525114155251E-4</v>
      </c>
      <c r="KCW8" s="95">
        <f t="shared" si="811"/>
        <v>1.1415525114155251E-4</v>
      </c>
      <c r="KCX8" s="95">
        <f t="shared" si="811"/>
        <v>1.1415525114155251E-4</v>
      </c>
      <c r="KCY8" s="95">
        <f t="shared" si="811"/>
        <v>1.1415525114155251E-4</v>
      </c>
      <c r="KCZ8" s="95">
        <f t="shared" si="811"/>
        <v>1.1415525114155251E-4</v>
      </c>
      <c r="KDA8" s="95">
        <f t="shared" si="811"/>
        <v>1.1415525114155251E-4</v>
      </c>
      <c r="KDB8" s="95">
        <f t="shared" si="811"/>
        <v>1.1415525114155251E-4</v>
      </c>
      <c r="KDC8" s="95">
        <f t="shared" si="811"/>
        <v>1.1415525114155251E-4</v>
      </c>
      <c r="KDD8" s="95">
        <f t="shared" si="811"/>
        <v>1.1415525114155251E-4</v>
      </c>
      <c r="KDE8" s="95">
        <f t="shared" si="811"/>
        <v>1.1415525114155251E-4</v>
      </c>
      <c r="KDF8" s="95">
        <f t="shared" si="811"/>
        <v>1.1415525114155251E-4</v>
      </c>
      <c r="KDG8" s="95">
        <f t="shared" si="811"/>
        <v>1.1415525114155251E-4</v>
      </c>
      <c r="KDH8" s="95">
        <f t="shared" si="811"/>
        <v>1.1415525114155251E-4</v>
      </c>
      <c r="KDI8" s="95">
        <f t="shared" si="811"/>
        <v>1.1415525114155251E-4</v>
      </c>
      <c r="KDJ8" s="95">
        <f t="shared" si="811"/>
        <v>1.1415525114155251E-4</v>
      </c>
      <c r="KDK8" s="95">
        <f t="shared" si="811"/>
        <v>1.1415525114155251E-4</v>
      </c>
      <c r="KDL8" s="95">
        <f t="shared" si="811"/>
        <v>1.1415525114155251E-4</v>
      </c>
      <c r="KDM8" s="95">
        <f t="shared" si="811"/>
        <v>1.1415525114155251E-4</v>
      </c>
      <c r="KDN8" s="95">
        <f t="shared" si="811"/>
        <v>1.1415525114155251E-4</v>
      </c>
      <c r="KDO8" s="95">
        <f t="shared" si="811"/>
        <v>1.1415525114155251E-4</v>
      </c>
      <c r="KDP8" s="95">
        <f t="shared" si="811"/>
        <v>1.1415525114155251E-4</v>
      </c>
      <c r="KDQ8" s="95">
        <f t="shared" si="811"/>
        <v>1.1415525114155251E-4</v>
      </c>
      <c r="KDR8" s="95">
        <f t="shared" si="811"/>
        <v>1.1415525114155251E-4</v>
      </c>
      <c r="KDS8" s="95">
        <f t="shared" si="811"/>
        <v>1.1415525114155251E-4</v>
      </c>
      <c r="KDT8" s="95">
        <f t="shared" si="811"/>
        <v>1.1415525114155251E-4</v>
      </c>
      <c r="KDU8" s="95">
        <f t="shared" ref="KDU8:KGF8" si="812">KDT8</f>
        <v>1.1415525114155251E-4</v>
      </c>
      <c r="KDV8" s="95">
        <f t="shared" si="812"/>
        <v>1.1415525114155251E-4</v>
      </c>
      <c r="KDW8" s="95">
        <f t="shared" si="812"/>
        <v>1.1415525114155251E-4</v>
      </c>
      <c r="KDX8" s="95">
        <f t="shared" si="812"/>
        <v>1.1415525114155251E-4</v>
      </c>
      <c r="KDY8" s="95">
        <f t="shared" si="812"/>
        <v>1.1415525114155251E-4</v>
      </c>
      <c r="KDZ8" s="95">
        <f t="shared" si="812"/>
        <v>1.1415525114155251E-4</v>
      </c>
      <c r="KEA8" s="95">
        <f t="shared" si="812"/>
        <v>1.1415525114155251E-4</v>
      </c>
      <c r="KEB8" s="95">
        <f t="shared" si="812"/>
        <v>1.1415525114155251E-4</v>
      </c>
      <c r="KEC8" s="95">
        <f t="shared" si="812"/>
        <v>1.1415525114155251E-4</v>
      </c>
      <c r="KED8" s="95">
        <f t="shared" si="812"/>
        <v>1.1415525114155251E-4</v>
      </c>
      <c r="KEE8" s="95">
        <f t="shared" si="812"/>
        <v>1.1415525114155251E-4</v>
      </c>
      <c r="KEF8" s="95">
        <f t="shared" si="812"/>
        <v>1.1415525114155251E-4</v>
      </c>
      <c r="KEG8" s="95">
        <f t="shared" si="812"/>
        <v>1.1415525114155251E-4</v>
      </c>
      <c r="KEH8" s="95">
        <f t="shared" si="812"/>
        <v>1.1415525114155251E-4</v>
      </c>
      <c r="KEI8" s="95">
        <f t="shared" si="812"/>
        <v>1.1415525114155251E-4</v>
      </c>
      <c r="KEJ8" s="95">
        <f t="shared" si="812"/>
        <v>1.1415525114155251E-4</v>
      </c>
      <c r="KEK8" s="95">
        <f t="shared" si="812"/>
        <v>1.1415525114155251E-4</v>
      </c>
      <c r="KEL8" s="95">
        <f t="shared" si="812"/>
        <v>1.1415525114155251E-4</v>
      </c>
      <c r="KEM8" s="95">
        <f t="shared" si="812"/>
        <v>1.1415525114155251E-4</v>
      </c>
      <c r="KEN8" s="95">
        <f t="shared" si="812"/>
        <v>1.1415525114155251E-4</v>
      </c>
      <c r="KEO8" s="95">
        <f t="shared" si="812"/>
        <v>1.1415525114155251E-4</v>
      </c>
      <c r="KEP8" s="95">
        <f t="shared" si="812"/>
        <v>1.1415525114155251E-4</v>
      </c>
      <c r="KEQ8" s="95">
        <f t="shared" si="812"/>
        <v>1.1415525114155251E-4</v>
      </c>
      <c r="KER8" s="95">
        <f t="shared" si="812"/>
        <v>1.1415525114155251E-4</v>
      </c>
      <c r="KES8" s="95">
        <f t="shared" si="812"/>
        <v>1.1415525114155251E-4</v>
      </c>
      <c r="KET8" s="95">
        <f t="shared" si="812"/>
        <v>1.1415525114155251E-4</v>
      </c>
      <c r="KEU8" s="95">
        <f t="shared" si="812"/>
        <v>1.1415525114155251E-4</v>
      </c>
      <c r="KEV8" s="95">
        <f t="shared" si="812"/>
        <v>1.1415525114155251E-4</v>
      </c>
      <c r="KEW8" s="95">
        <f t="shared" si="812"/>
        <v>1.1415525114155251E-4</v>
      </c>
      <c r="KEX8" s="95">
        <f t="shared" si="812"/>
        <v>1.1415525114155251E-4</v>
      </c>
      <c r="KEY8" s="95">
        <f t="shared" si="812"/>
        <v>1.1415525114155251E-4</v>
      </c>
      <c r="KEZ8" s="95">
        <f t="shared" si="812"/>
        <v>1.1415525114155251E-4</v>
      </c>
      <c r="KFA8" s="95">
        <f t="shared" si="812"/>
        <v>1.1415525114155251E-4</v>
      </c>
      <c r="KFB8" s="95">
        <f t="shared" si="812"/>
        <v>1.1415525114155251E-4</v>
      </c>
      <c r="KFC8" s="95">
        <f t="shared" si="812"/>
        <v>1.1415525114155251E-4</v>
      </c>
      <c r="KFD8" s="95">
        <f t="shared" si="812"/>
        <v>1.1415525114155251E-4</v>
      </c>
      <c r="KFE8" s="95">
        <f t="shared" si="812"/>
        <v>1.1415525114155251E-4</v>
      </c>
      <c r="KFF8" s="95">
        <f t="shared" si="812"/>
        <v>1.1415525114155251E-4</v>
      </c>
      <c r="KFG8" s="95">
        <f t="shared" si="812"/>
        <v>1.1415525114155251E-4</v>
      </c>
      <c r="KFH8" s="95">
        <f t="shared" si="812"/>
        <v>1.1415525114155251E-4</v>
      </c>
      <c r="KFI8" s="95">
        <f t="shared" si="812"/>
        <v>1.1415525114155251E-4</v>
      </c>
      <c r="KFJ8" s="95">
        <f t="shared" si="812"/>
        <v>1.1415525114155251E-4</v>
      </c>
      <c r="KFK8" s="95">
        <f t="shared" si="812"/>
        <v>1.1415525114155251E-4</v>
      </c>
      <c r="KFL8" s="95">
        <f t="shared" si="812"/>
        <v>1.1415525114155251E-4</v>
      </c>
      <c r="KFM8" s="95">
        <f t="shared" si="812"/>
        <v>1.1415525114155251E-4</v>
      </c>
      <c r="KFN8" s="95">
        <f t="shared" si="812"/>
        <v>1.1415525114155251E-4</v>
      </c>
      <c r="KFO8" s="95">
        <f t="shared" si="812"/>
        <v>1.1415525114155251E-4</v>
      </c>
      <c r="KFP8" s="95">
        <f t="shared" si="812"/>
        <v>1.1415525114155251E-4</v>
      </c>
      <c r="KFQ8" s="95">
        <f t="shared" si="812"/>
        <v>1.1415525114155251E-4</v>
      </c>
      <c r="KFR8" s="95">
        <f t="shared" si="812"/>
        <v>1.1415525114155251E-4</v>
      </c>
      <c r="KFS8" s="95">
        <f t="shared" si="812"/>
        <v>1.1415525114155251E-4</v>
      </c>
      <c r="KFT8" s="95">
        <f t="shared" si="812"/>
        <v>1.1415525114155251E-4</v>
      </c>
      <c r="KFU8" s="95">
        <f t="shared" si="812"/>
        <v>1.1415525114155251E-4</v>
      </c>
      <c r="KFV8" s="95">
        <f t="shared" si="812"/>
        <v>1.1415525114155251E-4</v>
      </c>
      <c r="KFW8" s="95">
        <f t="shared" si="812"/>
        <v>1.1415525114155251E-4</v>
      </c>
      <c r="KFX8" s="95">
        <f t="shared" si="812"/>
        <v>1.1415525114155251E-4</v>
      </c>
      <c r="KFY8" s="95">
        <f t="shared" si="812"/>
        <v>1.1415525114155251E-4</v>
      </c>
      <c r="KFZ8" s="95">
        <f t="shared" si="812"/>
        <v>1.1415525114155251E-4</v>
      </c>
      <c r="KGA8" s="95">
        <f t="shared" si="812"/>
        <v>1.1415525114155251E-4</v>
      </c>
      <c r="KGB8" s="95">
        <f t="shared" si="812"/>
        <v>1.1415525114155251E-4</v>
      </c>
      <c r="KGC8" s="95">
        <f t="shared" si="812"/>
        <v>1.1415525114155251E-4</v>
      </c>
      <c r="KGD8" s="95">
        <f t="shared" si="812"/>
        <v>1.1415525114155251E-4</v>
      </c>
      <c r="KGE8" s="95">
        <f t="shared" si="812"/>
        <v>1.1415525114155251E-4</v>
      </c>
      <c r="KGF8" s="95">
        <f t="shared" si="812"/>
        <v>1.1415525114155251E-4</v>
      </c>
      <c r="KGG8" s="95">
        <f t="shared" ref="KGG8:KIR8" si="813">KGF8</f>
        <v>1.1415525114155251E-4</v>
      </c>
      <c r="KGH8" s="95">
        <f t="shared" si="813"/>
        <v>1.1415525114155251E-4</v>
      </c>
      <c r="KGI8" s="95">
        <f t="shared" si="813"/>
        <v>1.1415525114155251E-4</v>
      </c>
      <c r="KGJ8" s="95">
        <f t="shared" si="813"/>
        <v>1.1415525114155251E-4</v>
      </c>
      <c r="KGK8" s="95">
        <f t="shared" si="813"/>
        <v>1.1415525114155251E-4</v>
      </c>
      <c r="KGL8" s="95">
        <f t="shared" si="813"/>
        <v>1.1415525114155251E-4</v>
      </c>
      <c r="KGM8" s="95">
        <f t="shared" si="813"/>
        <v>1.1415525114155251E-4</v>
      </c>
      <c r="KGN8" s="95">
        <f t="shared" si="813"/>
        <v>1.1415525114155251E-4</v>
      </c>
      <c r="KGO8" s="95">
        <f t="shared" si="813"/>
        <v>1.1415525114155251E-4</v>
      </c>
      <c r="KGP8" s="95">
        <f t="shared" si="813"/>
        <v>1.1415525114155251E-4</v>
      </c>
      <c r="KGQ8" s="95">
        <f t="shared" si="813"/>
        <v>1.1415525114155251E-4</v>
      </c>
      <c r="KGR8" s="95">
        <f t="shared" si="813"/>
        <v>1.1415525114155251E-4</v>
      </c>
      <c r="KGS8" s="95">
        <f t="shared" si="813"/>
        <v>1.1415525114155251E-4</v>
      </c>
      <c r="KGT8" s="95">
        <f t="shared" si="813"/>
        <v>1.1415525114155251E-4</v>
      </c>
      <c r="KGU8" s="95">
        <f t="shared" si="813"/>
        <v>1.1415525114155251E-4</v>
      </c>
      <c r="KGV8" s="95">
        <f t="shared" si="813"/>
        <v>1.1415525114155251E-4</v>
      </c>
      <c r="KGW8" s="95">
        <f t="shared" si="813"/>
        <v>1.1415525114155251E-4</v>
      </c>
      <c r="KGX8" s="95">
        <f t="shared" si="813"/>
        <v>1.1415525114155251E-4</v>
      </c>
      <c r="KGY8" s="95">
        <f t="shared" si="813"/>
        <v>1.1415525114155251E-4</v>
      </c>
      <c r="KGZ8" s="95">
        <f t="shared" si="813"/>
        <v>1.1415525114155251E-4</v>
      </c>
      <c r="KHA8" s="95">
        <f t="shared" si="813"/>
        <v>1.1415525114155251E-4</v>
      </c>
      <c r="KHB8" s="95">
        <f t="shared" si="813"/>
        <v>1.1415525114155251E-4</v>
      </c>
      <c r="KHC8" s="95">
        <f t="shared" si="813"/>
        <v>1.1415525114155251E-4</v>
      </c>
      <c r="KHD8" s="95">
        <f t="shared" si="813"/>
        <v>1.1415525114155251E-4</v>
      </c>
      <c r="KHE8" s="95">
        <f t="shared" si="813"/>
        <v>1.1415525114155251E-4</v>
      </c>
      <c r="KHF8" s="95">
        <f t="shared" si="813"/>
        <v>1.1415525114155251E-4</v>
      </c>
      <c r="KHG8" s="95">
        <f t="shared" si="813"/>
        <v>1.1415525114155251E-4</v>
      </c>
      <c r="KHH8" s="95">
        <f t="shared" si="813"/>
        <v>1.1415525114155251E-4</v>
      </c>
      <c r="KHI8" s="95">
        <f t="shared" si="813"/>
        <v>1.1415525114155251E-4</v>
      </c>
      <c r="KHJ8" s="95">
        <f t="shared" si="813"/>
        <v>1.1415525114155251E-4</v>
      </c>
      <c r="KHK8" s="95">
        <f t="shared" si="813"/>
        <v>1.1415525114155251E-4</v>
      </c>
      <c r="KHL8" s="95">
        <f t="shared" si="813"/>
        <v>1.1415525114155251E-4</v>
      </c>
      <c r="KHM8" s="95">
        <f t="shared" si="813"/>
        <v>1.1415525114155251E-4</v>
      </c>
      <c r="KHN8" s="95">
        <f t="shared" si="813"/>
        <v>1.1415525114155251E-4</v>
      </c>
      <c r="KHO8" s="95">
        <f t="shared" si="813"/>
        <v>1.1415525114155251E-4</v>
      </c>
      <c r="KHP8" s="95">
        <f t="shared" si="813"/>
        <v>1.1415525114155251E-4</v>
      </c>
      <c r="KHQ8" s="95">
        <f t="shared" si="813"/>
        <v>1.1415525114155251E-4</v>
      </c>
      <c r="KHR8" s="95">
        <f t="shared" si="813"/>
        <v>1.1415525114155251E-4</v>
      </c>
      <c r="KHS8" s="95">
        <f t="shared" si="813"/>
        <v>1.1415525114155251E-4</v>
      </c>
      <c r="KHT8" s="95">
        <f t="shared" si="813"/>
        <v>1.1415525114155251E-4</v>
      </c>
      <c r="KHU8" s="95">
        <f t="shared" si="813"/>
        <v>1.1415525114155251E-4</v>
      </c>
      <c r="KHV8" s="95">
        <f t="shared" si="813"/>
        <v>1.1415525114155251E-4</v>
      </c>
      <c r="KHW8" s="95">
        <f t="shared" si="813"/>
        <v>1.1415525114155251E-4</v>
      </c>
      <c r="KHX8" s="95">
        <f t="shared" si="813"/>
        <v>1.1415525114155251E-4</v>
      </c>
      <c r="KHY8" s="95">
        <f t="shared" si="813"/>
        <v>1.1415525114155251E-4</v>
      </c>
      <c r="KHZ8" s="95">
        <f t="shared" si="813"/>
        <v>1.1415525114155251E-4</v>
      </c>
      <c r="KIA8" s="95">
        <f t="shared" si="813"/>
        <v>1.1415525114155251E-4</v>
      </c>
      <c r="KIB8" s="95">
        <f t="shared" si="813"/>
        <v>1.1415525114155251E-4</v>
      </c>
      <c r="KIC8" s="95">
        <f t="shared" si="813"/>
        <v>1.1415525114155251E-4</v>
      </c>
      <c r="KID8" s="95">
        <f t="shared" si="813"/>
        <v>1.1415525114155251E-4</v>
      </c>
      <c r="KIE8" s="95">
        <f t="shared" si="813"/>
        <v>1.1415525114155251E-4</v>
      </c>
      <c r="KIF8" s="95">
        <f t="shared" si="813"/>
        <v>1.1415525114155251E-4</v>
      </c>
      <c r="KIG8" s="95">
        <f t="shared" si="813"/>
        <v>1.1415525114155251E-4</v>
      </c>
      <c r="KIH8" s="95">
        <f t="shared" si="813"/>
        <v>1.1415525114155251E-4</v>
      </c>
      <c r="KII8" s="95">
        <f t="shared" si="813"/>
        <v>1.1415525114155251E-4</v>
      </c>
      <c r="KIJ8" s="95">
        <f t="shared" si="813"/>
        <v>1.1415525114155251E-4</v>
      </c>
      <c r="KIK8" s="95">
        <f t="shared" si="813"/>
        <v>1.1415525114155251E-4</v>
      </c>
      <c r="KIL8" s="95">
        <f t="shared" si="813"/>
        <v>1.1415525114155251E-4</v>
      </c>
      <c r="KIM8" s="95">
        <f t="shared" si="813"/>
        <v>1.1415525114155251E-4</v>
      </c>
      <c r="KIN8" s="95">
        <f t="shared" si="813"/>
        <v>1.1415525114155251E-4</v>
      </c>
      <c r="KIO8" s="95">
        <f t="shared" si="813"/>
        <v>1.1415525114155251E-4</v>
      </c>
      <c r="KIP8" s="95">
        <f t="shared" si="813"/>
        <v>1.1415525114155251E-4</v>
      </c>
      <c r="KIQ8" s="95">
        <f t="shared" si="813"/>
        <v>1.1415525114155251E-4</v>
      </c>
      <c r="KIR8" s="95">
        <f t="shared" si="813"/>
        <v>1.1415525114155251E-4</v>
      </c>
      <c r="KIS8" s="95">
        <f t="shared" ref="KIS8:KLD8" si="814">KIR8</f>
        <v>1.1415525114155251E-4</v>
      </c>
      <c r="KIT8" s="95">
        <f t="shared" si="814"/>
        <v>1.1415525114155251E-4</v>
      </c>
      <c r="KIU8" s="95">
        <f t="shared" si="814"/>
        <v>1.1415525114155251E-4</v>
      </c>
      <c r="KIV8" s="95">
        <f t="shared" si="814"/>
        <v>1.1415525114155251E-4</v>
      </c>
      <c r="KIW8" s="95">
        <f t="shared" si="814"/>
        <v>1.1415525114155251E-4</v>
      </c>
      <c r="KIX8" s="95">
        <f t="shared" si="814"/>
        <v>1.1415525114155251E-4</v>
      </c>
      <c r="KIY8" s="95">
        <f t="shared" si="814"/>
        <v>1.1415525114155251E-4</v>
      </c>
      <c r="KIZ8" s="95">
        <f t="shared" si="814"/>
        <v>1.1415525114155251E-4</v>
      </c>
      <c r="KJA8" s="95">
        <f t="shared" si="814"/>
        <v>1.1415525114155251E-4</v>
      </c>
      <c r="KJB8" s="95">
        <f t="shared" si="814"/>
        <v>1.1415525114155251E-4</v>
      </c>
      <c r="KJC8" s="95">
        <f t="shared" si="814"/>
        <v>1.1415525114155251E-4</v>
      </c>
      <c r="KJD8" s="95">
        <f t="shared" si="814"/>
        <v>1.1415525114155251E-4</v>
      </c>
      <c r="KJE8" s="95">
        <f t="shared" si="814"/>
        <v>1.1415525114155251E-4</v>
      </c>
      <c r="KJF8" s="95">
        <f t="shared" si="814"/>
        <v>1.1415525114155251E-4</v>
      </c>
      <c r="KJG8" s="95">
        <f t="shared" si="814"/>
        <v>1.1415525114155251E-4</v>
      </c>
      <c r="KJH8" s="95">
        <f t="shared" si="814"/>
        <v>1.1415525114155251E-4</v>
      </c>
      <c r="KJI8" s="95">
        <f t="shared" si="814"/>
        <v>1.1415525114155251E-4</v>
      </c>
      <c r="KJJ8" s="95">
        <f t="shared" si="814"/>
        <v>1.1415525114155251E-4</v>
      </c>
      <c r="KJK8" s="95">
        <f t="shared" si="814"/>
        <v>1.1415525114155251E-4</v>
      </c>
      <c r="KJL8" s="95">
        <f t="shared" si="814"/>
        <v>1.1415525114155251E-4</v>
      </c>
      <c r="KJM8" s="95">
        <f t="shared" si="814"/>
        <v>1.1415525114155251E-4</v>
      </c>
      <c r="KJN8" s="95">
        <f t="shared" si="814"/>
        <v>1.1415525114155251E-4</v>
      </c>
      <c r="KJO8" s="95">
        <f t="shared" si="814"/>
        <v>1.1415525114155251E-4</v>
      </c>
      <c r="KJP8" s="95">
        <f t="shared" si="814"/>
        <v>1.1415525114155251E-4</v>
      </c>
      <c r="KJQ8" s="95">
        <f t="shared" si="814"/>
        <v>1.1415525114155251E-4</v>
      </c>
      <c r="KJR8" s="95">
        <f t="shared" si="814"/>
        <v>1.1415525114155251E-4</v>
      </c>
      <c r="KJS8" s="95">
        <f t="shared" si="814"/>
        <v>1.1415525114155251E-4</v>
      </c>
      <c r="KJT8" s="95">
        <f t="shared" si="814"/>
        <v>1.1415525114155251E-4</v>
      </c>
      <c r="KJU8" s="95">
        <f t="shared" si="814"/>
        <v>1.1415525114155251E-4</v>
      </c>
      <c r="KJV8" s="95">
        <f t="shared" si="814"/>
        <v>1.1415525114155251E-4</v>
      </c>
      <c r="KJW8" s="95">
        <f t="shared" si="814"/>
        <v>1.1415525114155251E-4</v>
      </c>
      <c r="KJX8" s="95">
        <f t="shared" si="814"/>
        <v>1.1415525114155251E-4</v>
      </c>
      <c r="KJY8" s="95">
        <f t="shared" si="814"/>
        <v>1.1415525114155251E-4</v>
      </c>
      <c r="KJZ8" s="95">
        <f t="shared" si="814"/>
        <v>1.1415525114155251E-4</v>
      </c>
      <c r="KKA8" s="95">
        <f t="shared" si="814"/>
        <v>1.1415525114155251E-4</v>
      </c>
      <c r="KKB8" s="95">
        <f t="shared" si="814"/>
        <v>1.1415525114155251E-4</v>
      </c>
      <c r="KKC8" s="95">
        <f t="shared" si="814"/>
        <v>1.1415525114155251E-4</v>
      </c>
      <c r="KKD8" s="95">
        <f t="shared" si="814"/>
        <v>1.1415525114155251E-4</v>
      </c>
      <c r="KKE8" s="95">
        <f t="shared" si="814"/>
        <v>1.1415525114155251E-4</v>
      </c>
      <c r="KKF8" s="95">
        <f t="shared" si="814"/>
        <v>1.1415525114155251E-4</v>
      </c>
      <c r="KKG8" s="95">
        <f t="shared" si="814"/>
        <v>1.1415525114155251E-4</v>
      </c>
      <c r="KKH8" s="95">
        <f t="shared" si="814"/>
        <v>1.1415525114155251E-4</v>
      </c>
      <c r="KKI8" s="95">
        <f t="shared" si="814"/>
        <v>1.1415525114155251E-4</v>
      </c>
      <c r="KKJ8" s="95">
        <f t="shared" si="814"/>
        <v>1.1415525114155251E-4</v>
      </c>
      <c r="KKK8" s="95">
        <f t="shared" si="814"/>
        <v>1.1415525114155251E-4</v>
      </c>
      <c r="KKL8" s="95">
        <f t="shared" si="814"/>
        <v>1.1415525114155251E-4</v>
      </c>
      <c r="KKM8" s="95">
        <f t="shared" si="814"/>
        <v>1.1415525114155251E-4</v>
      </c>
      <c r="KKN8" s="95">
        <f t="shared" si="814"/>
        <v>1.1415525114155251E-4</v>
      </c>
      <c r="KKO8" s="95">
        <f t="shared" si="814"/>
        <v>1.1415525114155251E-4</v>
      </c>
      <c r="KKP8" s="95">
        <f t="shared" si="814"/>
        <v>1.1415525114155251E-4</v>
      </c>
      <c r="KKQ8" s="95">
        <f t="shared" si="814"/>
        <v>1.1415525114155251E-4</v>
      </c>
      <c r="KKR8" s="95">
        <f t="shared" si="814"/>
        <v>1.1415525114155251E-4</v>
      </c>
      <c r="KKS8" s="95">
        <f t="shared" si="814"/>
        <v>1.1415525114155251E-4</v>
      </c>
      <c r="KKT8" s="95">
        <f t="shared" si="814"/>
        <v>1.1415525114155251E-4</v>
      </c>
      <c r="KKU8" s="95">
        <f t="shared" si="814"/>
        <v>1.1415525114155251E-4</v>
      </c>
      <c r="KKV8" s="95">
        <f t="shared" si="814"/>
        <v>1.1415525114155251E-4</v>
      </c>
      <c r="KKW8" s="95">
        <f t="shared" si="814"/>
        <v>1.1415525114155251E-4</v>
      </c>
      <c r="KKX8" s="95">
        <f t="shared" si="814"/>
        <v>1.1415525114155251E-4</v>
      </c>
      <c r="KKY8" s="95">
        <f t="shared" si="814"/>
        <v>1.1415525114155251E-4</v>
      </c>
      <c r="KKZ8" s="95">
        <f t="shared" si="814"/>
        <v>1.1415525114155251E-4</v>
      </c>
      <c r="KLA8" s="95">
        <f t="shared" si="814"/>
        <v>1.1415525114155251E-4</v>
      </c>
      <c r="KLB8" s="95">
        <f t="shared" si="814"/>
        <v>1.1415525114155251E-4</v>
      </c>
      <c r="KLC8" s="95">
        <f t="shared" si="814"/>
        <v>1.1415525114155251E-4</v>
      </c>
      <c r="KLD8" s="95">
        <f t="shared" si="814"/>
        <v>1.1415525114155251E-4</v>
      </c>
      <c r="KLE8" s="95">
        <f t="shared" ref="KLE8:KNP8" si="815">KLD8</f>
        <v>1.1415525114155251E-4</v>
      </c>
      <c r="KLF8" s="95">
        <f t="shared" si="815"/>
        <v>1.1415525114155251E-4</v>
      </c>
      <c r="KLG8" s="95">
        <f t="shared" si="815"/>
        <v>1.1415525114155251E-4</v>
      </c>
      <c r="KLH8" s="95">
        <f t="shared" si="815"/>
        <v>1.1415525114155251E-4</v>
      </c>
      <c r="KLI8" s="95">
        <f t="shared" si="815"/>
        <v>1.1415525114155251E-4</v>
      </c>
      <c r="KLJ8" s="95">
        <f t="shared" si="815"/>
        <v>1.1415525114155251E-4</v>
      </c>
      <c r="KLK8" s="95">
        <f t="shared" si="815"/>
        <v>1.1415525114155251E-4</v>
      </c>
      <c r="KLL8" s="95">
        <f t="shared" si="815"/>
        <v>1.1415525114155251E-4</v>
      </c>
      <c r="KLM8" s="95">
        <f t="shared" si="815"/>
        <v>1.1415525114155251E-4</v>
      </c>
      <c r="KLN8" s="95">
        <f t="shared" si="815"/>
        <v>1.1415525114155251E-4</v>
      </c>
      <c r="KLO8" s="95">
        <f t="shared" si="815"/>
        <v>1.1415525114155251E-4</v>
      </c>
      <c r="KLP8" s="95">
        <f t="shared" si="815"/>
        <v>1.1415525114155251E-4</v>
      </c>
      <c r="KLQ8" s="95">
        <f t="shared" si="815"/>
        <v>1.1415525114155251E-4</v>
      </c>
      <c r="KLR8" s="95">
        <f t="shared" si="815"/>
        <v>1.1415525114155251E-4</v>
      </c>
      <c r="KLS8" s="95">
        <f t="shared" si="815"/>
        <v>1.1415525114155251E-4</v>
      </c>
      <c r="KLT8" s="95">
        <f t="shared" si="815"/>
        <v>1.1415525114155251E-4</v>
      </c>
      <c r="KLU8" s="95">
        <f t="shared" si="815"/>
        <v>1.1415525114155251E-4</v>
      </c>
      <c r="KLV8" s="95">
        <f t="shared" si="815"/>
        <v>1.1415525114155251E-4</v>
      </c>
      <c r="KLW8" s="95">
        <f t="shared" si="815"/>
        <v>1.1415525114155251E-4</v>
      </c>
      <c r="KLX8" s="95">
        <f t="shared" si="815"/>
        <v>1.1415525114155251E-4</v>
      </c>
      <c r="KLY8" s="95">
        <f t="shared" si="815"/>
        <v>1.1415525114155251E-4</v>
      </c>
      <c r="KLZ8" s="95">
        <f t="shared" si="815"/>
        <v>1.1415525114155251E-4</v>
      </c>
      <c r="KMA8" s="95">
        <f t="shared" si="815"/>
        <v>1.1415525114155251E-4</v>
      </c>
      <c r="KMB8" s="95">
        <f t="shared" si="815"/>
        <v>1.1415525114155251E-4</v>
      </c>
      <c r="KMC8" s="95">
        <f t="shared" si="815"/>
        <v>1.1415525114155251E-4</v>
      </c>
      <c r="KMD8" s="95">
        <f t="shared" si="815"/>
        <v>1.1415525114155251E-4</v>
      </c>
      <c r="KME8" s="95">
        <f t="shared" si="815"/>
        <v>1.1415525114155251E-4</v>
      </c>
      <c r="KMF8" s="95">
        <f t="shared" si="815"/>
        <v>1.1415525114155251E-4</v>
      </c>
      <c r="KMG8" s="95">
        <f t="shared" si="815"/>
        <v>1.1415525114155251E-4</v>
      </c>
      <c r="KMH8" s="95">
        <f t="shared" si="815"/>
        <v>1.1415525114155251E-4</v>
      </c>
      <c r="KMI8" s="95">
        <f t="shared" si="815"/>
        <v>1.1415525114155251E-4</v>
      </c>
      <c r="KMJ8" s="95">
        <f t="shared" si="815"/>
        <v>1.1415525114155251E-4</v>
      </c>
      <c r="KMK8" s="95">
        <f t="shared" si="815"/>
        <v>1.1415525114155251E-4</v>
      </c>
      <c r="KML8" s="95">
        <f t="shared" si="815"/>
        <v>1.1415525114155251E-4</v>
      </c>
      <c r="KMM8" s="95">
        <f t="shared" si="815"/>
        <v>1.1415525114155251E-4</v>
      </c>
      <c r="KMN8" s="95">
        <f t="shared" si="815"/>
        <v>1.1415525114155251E-4</v>
      </c>
      <c r="KMO8" s="95">
        <f t="shared" si="815"/>
        <v>1.1415525114155251E-4</v>
      </c>
      <c r="KMP8" s="95">
        <f t="shared" si="815"/>
        <v>1.1415525114155251E-4</v>
      </c>
      <c r="KMQ8" s="95">
        <f t="shared" si="815"/>
        <v>1.1415525114155251E-4</v>
      </c>
      <c r="KMR8" s="95">
        <f t="shared" si="815"/>
        <v>1.1415525114155251E-4</v>
      </c>
      <c r="KMS8" s="95">
        <f t="shared" si="815"/>
        <v>1.1415525114155251E-4</v>
      </c>
      <c r="KMT8" s="95">
        <f t="shared" si="815"/>
        <v>1.1415525114155251E-4</v>
      </c>
      <c r="KMU8" s="95">
        <f t="shared" si="815"/>
        <v>1.1415525114155251E-4</v>
      </c>
      <c r="KMV8" s="95">
        <f t="shared" si="815"/>
        <v>1.1415525114155251E-4</v>
      </c>
      <c r="KMW8" s="95">
        <f t="shared" si="815"/>
        <v>1.1415525114155251E-4</v>
      </c>
      <c r="KMX8" s="95">
        <f t="shared" si="815"/>
        <v>1.1415525114155251E-4</v>
      </c>
      <c r="KMY8" s="95">
        <f t="shared" si="815"/>
        <v>1.1415525114155251E-4</v>
      </c>
      <c r="KMZ8" s="95">
        <f t="shared" si="815"/>
        <v>1.1415525114155251E-4</v>
      </c>
      <c r="KNA8" s="95">
        <f t="shared" si="815"/>
        <v>1.1415525114155251E-4</v>
      </c>
      <c r="KNB8" s="95">
        <f t="shared" si="815"/>
        <v>1.1415525114155251E-4</v>
      </c>
      <c r="KNC8" s="95">
        <f t="shared" si="815"/>
        <v>1.1415525114155251E-4</v>
      </c>
      <c r="KND8" s="95">
        <f t="shared" si="815"/>
        <v>1.1415525114155251E-4</v>
      </c>
      <c r="KNE8" s="95">
        <f t="shared" si="815"/>
        <v>1.1415525114155251E-4</v>
      </c>
      <c r="KNF8" s="95">
        <f t="shared" si="815"/>
        <v>1.1415525114155251E-4</v>
      </c>
      <c r="KNG8" s="95">
        <f t="shared" si="815"/>
        <v>1.1415525114155251E-4</v>
      </c>
      <c r="KNH8" s="95">
        <f t="shared" si="815"/>
        <v>1.1415525114155251E-4</v>
      </c>
      <c r="KNI8" s="95">
        <f t="shared" si="815"/>
        <v>1.1415525114155251E-4</v>
      </c>
      <c r="KNJ8" s="95">
        <f t="shared" si="815"/>
        <v>1.1415525114155251E-4</v>
      </c>
      <c r="KNK8" s="95">
        <f t="shared" si="815"/>
        <v>1.1415525114155251E-4</v>
      </c>
      <c r="KNL8" s="95">
        <f t="shared" si="815"/>
        <v>1.1415525114155251E-4</v>
      </c>
      <c r="KNM8" s="95">
        <f t="shared" si="815"/>
        <v>1.1415525114155251E-4</v>
      </c>
      <c r="KNN8" s="95">
        <f t="shared" si="815"/>
        <v>1.1415525114155251E-4</v>
      </c>
      <c r="KNO8" s="95">
        <f t="shared" si="815"/>
        <v>1.1415525114155251E-4</v>
      </c>
      <c r="KNP8" s="95">
        <f t="shared" si="815"/>
        <v>1.1415525114155251E-4</v>
      </c>
      <c r="KNQ8" s="95">
        <f t="shared" ref="KNQ8:KQB8" si="816">KNP8</f>
        <v>1.1415525114155251E-4</v>
      </c>
      <c r="KNR8" s="95">
        <f t="shared" si="816"/>
        <v>1.1415525114155251E-4</v>
      </c>
      <c r="KNS8" s="95">
        <f t="shared" si="816"/>
        <v>1.1415525114155251E-4</v>
      </c>
      <c r="KNT8" s="95">
        <f t="shared" si="816"/>
        <v>1.1415525114155251E-4</v>
      </c>
      <c r="KNU8" s="95">
        <f t="shared" si="816"/>
        <v>1.1415525114155251E-4</v>
      </c>
      <c r="KNV8" s="95">
        <f t="shared" si="816"/>
        <v>1.1415525114155251E-4</v>
      </c>
      <c r="KNW8" s="95">
        <f t="shared" si="816"/>
        <v>1.1415525114155251E-4</v>
      </c>
      <c r="KNX8" s="95">
        <f t="shared" si="816"/>
        <v>1.1415525114155251E-4</v>
      </c>
      <c r="KNY8" s="95">
        <f t="shared" si="816"/>
        <v>1.1415525114155251E-4</v>
      </c>
      <c r="KNZ8" s="95">
        <f t="shared" si="816"/>
        <v>1.1415525114155251E-4</v>
      </c>
      <c r="KOA8" s="95">
        <f t="shared" si="816"/>
        <v>1.1415525114155251E-4</v>
      </c>
      <c r="KOB8" s="95">
        <f t="shared" si="816"/>
        <v>1.1415525114155251E-4</v>
      </c>
      <c r="KOC8" s="95">
        <f t="shared" si="816"/>
        <v>1.1415525114155251E-4</v>
      </c>
      <c r="KOD8" s="95">
        <f t="shared" si="816"/>
        <v>1.1415525114155251E-4</v>
      </c>
      <c r="KOE8" s="95">
        <f t="shared" si="816"/>
        <v>1.1415525114155251E-4</v>
      </c>
      <c r="KOF8" s="95">
        <f t="shared" si="816"/>
        <v>1.1415525114155251E-4</v>
      </c>
      <c r="KOG8" s="95">
        <f t="shared" si="816"/>
        <v>1.1415525114155251E-4</v>
      </c>
      <c r="KOH8" s="95">
        <f t="shared" si="816"/>
        <v>1.1415525114155251E-4</v>
      </c>
      <c r="KOI8" s="95">
        <f t="shared" si="816"/>
        <v>1.1415525114155251E-4</v>
      </c>
      <c r="KOJ8" s="95">
        <f t="shared" si="816"/>
        <v>1.1415525114155251E-4</v>
      </c>
      <c r="KOK8" s="95">
        <f t="shared" si="816"/>
        <v>1.1415525114155251E-4</v>
      </c>
      <c r="KOL8" s="95">
        <f t="shared" si="816"/>
        <v>1.1415525114155251E-4</v>
      </c>
      <c r="KOM8" s="95">
        <f t="shared" si="816"/>
        <v>1.1415525114155251E-4</v>
      </c>
      <c r="KON8" s="95">
        <f t="shared" si="816"/>
        <v>1.1415525114155251E-4</v>
      </c>
      <c r="KOO8" s="95">
        <f t="shared" si="816"/>
        <v>1.1415525114155251E-4</v>
      </c>
      <c r="KOP8" s="95">
        <f t="shared" si="816"/>
        <v>1.1415525114155251E-4</v>
      </c>
      <c r="KOQ8" s="95">
        <f t="shared" si="816"/>
        <v>1.1415525114155251E-4</v>
      </c>
      <c r="KOR8" s="95">
        <f t="shared" si="816"/>
        <v>1.1415525114155251E-4</v>
      </c>
      <c r="KOS8" s="95">
        <f t="shared" si="816"/>
        <v>1.1415525114155251E-4</v>
      </c>
      <c r="KOT8" s="95">
        <f t="shared" si="816"/>
        <v>1.1415525114155251E-4</v>
      </c>
      <c r="KOU8" s="95">
        <f t="shared" si="816"/>
        <v>1.1415525114155251E-4</v>
      </c>
      <c r="KOV8" s="95">
        <f t="shared" si="816"/>
        <v>1.1415525114155251E-4</v>
      </c>
      <c r="KOW8" s="95">
        <f t="shared" si="816"/>
        <v>1.1415525114155251E-4</v>
      </c>
      <c r="KOX8" s="95">
        <f t="shared" si="816"/>
        <v>1.1415525114155251E-4</v>
      </c>
      <c r="KOY8" s="95">
        <f t="shared" si="816"/>
        <v>1.1415525114155251E-4</v>
      </c>
      <c r="KOZ8" s="95">
        <f t="shared" si="816"/>
        <v>1.1415525114155251E-4</v>
      </c>
      <c r="KPA8" s="95">
        <f t="shared" si="816"/>
        <v>1.1415525114155251E-4</v>
      </c>
      <c r="KPB8" s="95">
        <f t="shared" si="816"/>
        <v>1.1415525114155251E-4</v>
      </c>
      <c r="KPC8" s="95">
        <f t="shared" si="816"/>
        <v>1.1415525114155251E-4</v>
      </c>
      <c r="KPD8" s="95">
        <f t="shared" si="816"/>
        <v>1.1415525114155251E-4</v>
      </c>
      <c r="KPE8" s="95">
        <f t="shared" si="816"/>
        <v>1.1415525114155251E-4</v>
      </c>
      <c r="KPF8" s="95">
        <f t="shared" si="816"/>
        <v>1.1415525114155251E-4</v>
      </c>
      <c r="KPG8" s="95">
        <f t="shared" si="816"/>
        <v>1.1415525114155251E-4</v>
      </c>
      <c r="KPH8" s="95">
        <f t="shared" si="816"/>
        <v>1.1415525114155251E-4</v>
      </c>
      <c r="KPI8" s="95">
        <f t="shared" si="816"/>
        <v>1.1415525114155251E-4</v>
      </c>
      <c r="KPJ8" s="95">
        <f t="shared" si="816"/>
        <v>1.1415525114155251E-4</v>
      </c>
      <c r="KPK8" s="95">
        <f t="shared" si="816"/>
        <v>1.1415525114155251E-4</v>
      </c>
      <c r="KPL8" s="95">
        <f t="shared" si="816"/>
        <v>1.1415525114155251E-4</v>
      </c>
      <c r="KPM8" s="95">
        <f t="shared" si="816"/>
        <v>1.1415525114155251E-4</v>
      </c>
      <c r="KPN8" s="95">
        <f t="shared" si="816"/>
        <v>1.1415525114155251E-4</v>
      </c>
      <c r="KPO8" s="95">
        <f t="shared" si="816"/>
        <v>1.1415525114155251E-4</v>
      </c>
      <c r="KPP8" s="95">
        <f t="shared" si="816"/>
        <v>1.1415525114155251E-4</v>
      </c>
      <c r="KPQ8" s="95">
        <f t="shared" si="816"/>
        <v>1.1415525114155251E-4</v>
      </c>
      <c r="KPR8" s="95">
        <f t="shared" si="816"/>
        <v>1.1415525114155251E-4</v>
      </c>
      <c r="KPS8" s="95">
        <f t="shared" si="816"/>
        <v>1.1415525114155251E-4</v>
      </c>
      <c r="KPT8" s="95">
        <f t="shared" si="816"/>
        <v>1.1415525114155251E-4</v>
      </c>
      <c r="KPU8" s="95">
        <f t="shared" si="816"/>
        <v>1.1415525114155251E-4</v>
      </c>
      <c r="KPV8" s="95">
        <f t="shared" si="816"/>
        <v>1.1415525114155251E-4</v>
      </c>
      <c r="KPW8" s="95">
        <f t="shared" si="816"/>
        <v>1.1415525114155251E-4</v>
      </c>
      <c r="KPX8" s="95">
        <f t="shared" si="816"/>
        <v>1.1415525114155251E-4</v>
      </c>
      <c r="KPY8" s="95">
        <f t="shared" si="816"/>
        <v>1.1415525114155251E-4</v>
      </c>
      <c r="KPZ8" s="95">
        <f t="shared" si="816"/>
        <v>1.1415525114155251E-4</v>
      </c>
      <c r="KQA8" s="95">
        <f t="shared" si="816"/>
        <v>1.1415525114155251E-4</v>
      </c>
      <c r="KQB8" s="95">
        <f t="shared" si="816"/>
        <v>1.1415525114155251E-4</v>
      </c>
      <c r="KQC8" s="95">
        <f t="shared" ref="KQC8:KSN8" si="817">KQB8</f>
        <v>1.1415525114155251E-4</v>
      </c>
      <c r="KQD8" s="95">
        <f t="shared" si="817"/>
        <v>1.1415525114155251E-4</v>
      </c>
      <c r="KQE8" s="95">
        <f t="shared" si="817"/>
        <v>1.1415525114155251E-4</v>
      </c>
      <c r="KQF8" s="95">
        <f t="shared" si="817"/>
        <v>1.1415525114155251E-4</v>
      </c>
      <c r="KQG8" s="95">
        <f t="shared" si="817"/>
        <v>1.1415525114155251E-4</v>
      </c>
      <c r="KQH8" s="95">
        <f t="shared" si="817"/>
        <v>1.1415525114155251E-4</v>
      </c>
      <c r="KQI8" s="95">
        <f t="shared" si="817"/>
        <v>1.1415525114155251E-4</v>
      </c>
      <c r="KQJ8" s="95">
        <f t="shared" si="817"/>
        <v>1.1415525114155251E-4</v>
      </c>
      <c r="KQK8" s="95">
        <f t="shared" si="817"/>
        <v>1.1415525114155251E-4</v>
      </c>
      <c r="KQL8" s="95">
        <f t="shared" si="817"/>
        <v>1.1415525114155251E-4</v>
      </c>
      <c r="KQM8" s="95">
        <f t="shared" si="817"/>
        <v>1.1415525114155251E-4</v>
      </c>
      <c r="KQN8" s="95">
        <f t="shared" si="817"/>
        <v>1.1415525114155251E-4</v>
      </c>
      <c r="KQO8" s="95">
        <f t="shared" si="817"/>
        <v>1.1415525114155251E-4</v>
      </c>
      <c r="KQP8" s="95">
        <f t="shared" si="817"/>
        <v>1.1415525114155251E-4</v>
      </c>
      <c r="KQQ8" s="95">
        <f t="shared" si="817"/>
        <v>1.1415525114155251E-4</v>
      </c>
      <c r="KQR8" s="95">
        <f t="shared" si="817"/>
        <v>1.1415525114155251E-4</v>
      </c>
      <c r="KQS8" s="95">
        <f t="shared" si="817"/>
        <v>1.1415525114155251E-4</v>
      </c>
      <c r="KQT8" s="95">
        <f t="shared" si="817"/>
        <v>1.1415525114155251E-4</v>
      </c>
      <c r="KQU8" s="95">
        <f t="shared" si="817"/>
        <v>1.1415525114155251E-4</v>
      </c>
      <c r="KQV8" s="95">
        <f t="shared" si="817"/>
        <v>1.1415525114155251E-4</v>
      </c>
      <c r="KQW8" s="95">
        <f t="shared" si="817"/>
        <v>1.1415525114155251E-4</v>
      </c>
      <c r="KQX8" s="95">
        <f t="shared" si="817"/>
        <v>1.1415525114155251E-4</v>
      </c>
      <c r="KQY8" s="95">
        <f t="shared" si="817"/>
        <v>1.1415525114155251E-4</v>
      </c>
      <c r="KQZ8" s="95">
        <f t="shared" si="817"/>
        <v>1.1415525114155251E-4</v>
      </c>
      <c r="KRA8" s="95">
        <f t="shared" si="817"/>
        <v>1.1415525114155251E-4</v>
      </c>
      <c r="KRB8" s="95">
        <f t="shared" si="817"/>
        <v>1.1415525114155251E-4</v>
      </c>
      <c r="KRC8" s="95">
        <f t="shared" si="817"/>
        <v>1.1415525114155251E-4</v>
      </c>
      <c r="KRD8" s="95">
        <f t="shared" si="817"/>
        <v>1.1415525114155251E-4</v>
      </c>
      <c r="KRE8" s="95">
        <f t="shared" si="817"/>
        <v>1.1415525114155251E-4</v>
      </c>
      <c r="KRF8" s="95">
        <f t="shared" si="817"/>
        <v>1.1415525114155251E-4</v>
      </c>
      <c r="KRG8" s="95">
        <f t="shared" si="817"/>
        <v>1.1415525114155251E-4</v>
      </c>
      <c r="KRH8" s="95">
        <f t="shared" si="817"/>
        <v>1.1415525114155251E-4</v>
      </c>
      <c r="KRI8" s="95">
        <f t="shared" si="817"/>
        <v>1.1415525114155251E-4</v>
      </c>
      <c r="KRJ8" s="95">
        <f t="shared" si="817"/>
        <v>1.1415525114155251E-4</v>
      </c>
      <c r="KRK8" s="95">
        <f t="shared" si="817"/>
        <v>1.1415525114155251E-4</v>
      </c>
      <c r="KRL8" s="95">
        <f t="shared" si="817"/>
        <v>1.1415525114155251E-4</v>
      </c>
      <c r="KRM8" s="95">
        <f t="shared" si="817"/>
        <v>1.1415525114155251E-4</v>
      </c>
      <c r="KRN8" s="95">
        <f t="shared" si="817"/>
        <v>1.1415525114155251E-4</v>
      </c>
      <c r="KRO8" s="95">
        <f t="shared" si="817"/>
        <v>1.1415525114155251E-4</v>
      </c>
      <c r="KRP8" s="95">
        <f t="shared" si="817"/>
        <v>1.1415525114155251E-4</v>
      </c>
      <c r="KRQ8" s="95">
        <f t="shared" si="817"/>
        <v>1.1415525114155251E-4</v>
      </c>
      <c r="KRR8" s="95">
        <f t="shared" si="817"/>
        <v>1.1415525114155251E-4</v>
      </c>
      <c r="KRS8" s="95">
        <f t="shared" si="817"/>
        <v>1.1415525114155251E-4</v>
      </c>
      <c r="KRT8" s="95">
        <f t="shared" si="817"/>
        <v>1.1415525114155251E-4</v>
      </c>
      <c r="KRU8" s="95">
        <f t="shared" si="817"/>
        <v>1.1415525114155251E-4</v>
      </c>
      <c r="KRV8" s="95">
        <f t="shared" si="817"/>
        <v>1.1415525114155251E-4</v>
      </c>
      <c r="KRW8" s="95">
        <f t="shared" si="817"/>
        <v>1.1415525114155251E-4</v>
      </c>
      <c r="KRX8" s="95">
        <f t="shared" si="817"/>
        <v>1.1415525114155251E-4</v>
      </c>
      <c r="KRY8" s="95">
        <f t="shared" si="817"/>
        <v>1.1415525114155251E-4</v>
      </c>
      <c r="KRZ8" s="95">
        <f t="shared" si="817"/>
        <v>1.1415525114155251E-4</v>
      </c>
      <c r="KSA8" s="95">
        <f t="shared" si="817"/>
        <v>1.1415525114155251E-4</v>
      </c>
      <c r="KSB8" s="95">
        <f t="shared" si="817"/>
        <v>1.1415525114155251E-4</v>
      </c>
      <c r="KSC8" s="95">
        <f t="shared" si="817"/>
        <v>1.1415525114155251E-4</v>
      </c>
      <c r="KSD8" s="95">
        <f t="shared" si="817"/>
        <v>1.1415525114155251E-4</v>
      </c>
      <c r="KSE8" s="95">
        <f t="shared" si="817"/>
        <v>1.1415525114155251E-4</v>
      </c>
      <c r="KSF8" s="95">
        <f t="shared" si="817"/>
        <v>1.1415525114155251E-4</v>
      </c>
      <c r="KSG8" s="95">
        <f t="shared" si="817"/>
        <v>1.1415525114155251E-4</v>
      </c>
      <c r="KSH8" s="95">
        <f t="shared" si="817"/>
        <v>1.1415525114155251E-4</v>
      </c>
      <c r="KSI8" s="95">
        <f t="shared" si="817"/>
        <v>1.1415525114155251E-4</v>
      </c>
      <c r="KSJ8" s="95">
        <f t="shared" si="817"/>
        <v>1.1415525114155251E-4</v>
      </c>
      <c r="KSK8" s="95">
        <f t="shared" si="817"/>
        <v>1.1415525114155251E-4</v>
      </c>
      <c r="KSL8" s="95">
        <f t="shared" si="817"/>
        <v>1.1415525114155251E-4</v>
      </c>
      <c r="KSM8" s="95">
        <f t="shared" si="817"/>
        <v>1.1415525114155251E-4</v>
      </c>
      <c r="KSN8" s="95">
        <f t="shared" si="817"/>
        <v>1.1415525114155251E-4</v>
      </c>
      <c r="KSO8" s="95">
        <f t="shared" ref="KSO8:KUZ8" si="818">KSN8</f>
        <v>1.1415525114155251E-4</v>
      </c>
      <c r="KSP8" s="95">
        <f t="shared" si="818"/>
        <v>1.1415525114155251E-4</v>
      </c>
      <c r="KSQ8" s="95">
        <f t="shared" si="818"/>
        <v>1.1415525114155251E-4</v>
      </c>
      <c r="KSR8" s="95">
        <f t="shared" si="818"/>
        <v>1.1415525114155251E-4</v>
      </c>
      <c r="KSS8" s="95">
        <f t="shared" si="818"/>
        <v>1.1415525114155251E-4</v>
      </c>
      <c r="KST8" s="95">
        <f t="shared" si="818"/>
        <v>1.1415525114155251E-4</v>
      </c>
      <c r="KSU8" s="95">
        <f t="shared" si="818"/>
        <v>1.1415525114155251E-4</v>
      </c>
      <c r="KSV8" s="95">
        <f t="shared" si="818"/>
        <v>1.1415525114155251E-4</v>
      </c>
      <c r="KSW8" s="95">
        <f t="shared" si="818"/>
        <v>1.1415525114155251E-4</v>
      </c>
      <c r="KSX8" s="95">
        <f t="shared" si="818"/>
        <v>1.1415525114155251E-4</v>
      </c>
      <c r="KSY8" s="95">
        <f t="shared" si="818"/>
        <v>1.1415525114155251E-4</v>
      </c>
      <c r="KSZ8" s="95">
        <f t="shared" si="818"/>
        <v>1.1415525114155251E-4</v>
      </c>
      <c r="KTA8" s="95">
        <f t="shared" si="818"/>
        <v>1.1415525114155251E-4</v>
      </c>
      <c r="KTB8" s="95">
        <f t="shared" si="818"/>
        <v>1.1415525114155251E-4</v>
      </c>
      <c r="KTC8" s="95">
        <f t="shared" si="818"/>
        <v>1.1415525114155251E-4</v>
      </c>
      <c r="KTD8" s="95">
        <f t="shared" si="818"/>
        <v>1.1415525114155251E-4</v>
      </c>
      <c r="KTE8" s="95">
        <f t="shared" si="818"/>
        <v>1.1415525114155251E-4</v>
      </c>
      <c r="KTF8" s="95">
        <f t="shared" si="818"/>
        <v>1.1415525114155251E-4</v>
      </c>
      <c r="KTG8" s="95">
        <f t="shared" si="818"/>
        <v>1.1415525114155251E-4</v>
      </c>
      <c r="KTH8" s="95">
        <f t="shared" si="818"/>
        <v>1.1415525114155251E-4</v>
      </c>
      <c r="KTI8" s="95">
        <f t="shared" si="818"/>
        <v>1.1415525114155251E-4</v>
      </c>
      <c r="KTJ8" s="95">
        <f t="shared" si="818"/>
        <v>1.1415525114155251E-4</v>
      </c>
      <c r="KTK8" s="95">
        <f t="shared" si="818"/>
        <v>1.1415525114155251E-4</v>
      </c>
      <c r="KTL8" s="95">
        <f t="shared" si="818"/>
        <v>1.1415525114155251E-4</v>
      </c>
      <c r="KTM8" s="95">
        <f t="shared" si="818"/>
        <v>1.1415525114155251E-4</v>
      </c>
      <c r="KTN8" s="95">
        <f t="shared" si="818"/>
        <v>1.1415525114155251E-4</v>
      </c>
      <c r="KTO8" s="95">
        <f t="shared" si="818"/>
        <v>1.1415525114155251E-4</v>
      </c>
      <c r="KTP8" s="95">
        <f t="shared" si="818"/>
        <v>1.1415525114155251E-4</v>
      </c>
      <c r="KTQ8" s="95">
        <f t="shared" si="818"/>
        <v>1.1415525114155251E-4</v>
      </c>
      <c r="KTR8" s="95">
        <f t="shared" si="818"/>
        <v>1.1415525114155251E-4</v>
      </c>
      <c r="KTS8" s="95">
        <f t="shared" si="818"/>
        <v>1.1415525114155251E-4</v>
      </c>
      <c r="KTT8" s="95">
        <f t="shared" si="818"/>
        <v>1.1415525114155251E-4</v>
      </c>
      <c r="KTU8" s="95">
        <f t="shared" si="818"/>
        <v>1.1415525114155251E-4</v>
      </c>
      <c r="KTV8" s="95">
        <f t="shared" si="818"/>
        <v>1.1415525114155251E-4</v>
      </c>
      <c r="KTW8" s="95">
        <f t="shared" si="818"/>
        <v>1.1415525114155251E-4</v>
      </c>
      <c r="KTX8" s="95">
        <f t="shared" si="818"/>
        <v>1.1415525114155251E-4</v>
      </c>
      <c r="KTY8" s="95">
        <f t="shared" si="818"/>
        <v>1.1415525114155251E-4</v>
      </c>
      <c r="KTZ8" s="95">
        <f t="shared" si="818"/>
        <v>1.1415525114155251E-4</v>
      </c>
      <c r="KUA8" s="95">
        <f t="shared" si="818"/>
        <v>1.1415525114155251E-4</v>
      </c>
      <c r="KUB8" s="95">
        <f t="shared" si="818"/>
        <v>1.1415525114155251E-4</v>
      </c>
      <c r="KUC8" s="95">
        <f t="shared" si="818"/>
        <v>1.1415525114155251E-4</v>
      </c>
      <c r="KUD8" s="95">
        <f t="shared" si="818"/>
        <v>1.1415525114155251E-4</v>
      </c>
      <c r="KUE8" s="95">
        <f t="shared" si="818"/>
        <v>1.1415525114155251E-4</v>
      </c>
      <c r="KUF8" s="95">
        <f t="shared" si="818"/>
        <v>1.1415525114155251E-4</v>
      </c>
      <c r="KUG8" s="95">
        <f t="shared" si="818"/>
        <v>1.1415525114155251E-4</v>
      </c>
      <c r="KUH8" s="95">
        <f t="shared" si="818"/>
        <v>1.1415525114155251E-4</v>
      </c>
      <c r="KUI8" s="95">
        <f t="shared" si="818"/>
        <v>1.1415525114155251E-4</v>
      </c>
      <c r="KUJ8" s="95">
        <f t="shared" si="818"/>
        <v>1.1415525114155251E-4</v>
      </c>
      <c r="KUK8" s="95">
        <f t="shared" si="818"/>
        <v>1.1415525114155251E-4</v>
      </c>
      <c r="KUL8" s="95">
        <f t="shared" si="818"/>
        <v>1.1415525114155251E-4</v>
      </c>
      <c r="KUM8" s="95">
        <f t="shared" si="818"/>
        <v>1.1415525114155251E-4</v>
      </c>
      <c r="KUN8" s="95">
        <f t="shared" si="818"/>
        <v>1.1415525114155251E-4</v>
      </c>
      <c r="KUO8" s="95">
        <f t="shared" si="818"/>
        <v>1.1415525114155251E-4</v>
      </c>
      <c r="KUP8" s="95">
        <f t="shared" si="818"/>
        <v>1.1415525114155251E-4</v>
      </c>
      <c r="KUQ8" s="95">
        <f t="shared" si="818"/>
        <v>1.1415525114155251E-4</v>
      </c>
      <c r="KUR8" s="95">
        <f t="shared" si="818"/>
        <v>1.1415525114155251E-4</v>
      </c>
      <c r="KUS8" s="95">
        <f t="shared" si="818"/>
        <v>1.1415525114155251E-4</v>
      </c>
      <c r="KUT8" s="95">
        <f t="shared" si="818"/>
        <v>1.1415525114155251E-4</v>
      </c>
      <c r="KUU8" s="95">
        <f t="shared" si="818"/>
        <v>1.1415525114155251E-4</v>
      </c>
      <c r="KUV8" s="95">
        <f t="shared" si="818"/>
        <v>1.1415525114155251E-4</v>
      </c>
      <c r="KUW8" s="95">
        <f t="shared" si="818"/>
        <v>1.1415525114155251E-4</v>
      </c>
      <c r="KUX8" s="95">
        <f t="shared" si="818"/>
        <v>1.1415525114155251E-4</v>
      </c>
      <c r="KUY8" s="95">
        <f t="shared" si="818"/>
        <v>1.1415525114155251E-4</v>
      </c>
      <c r="KUZ8" s="95">
        <f t="shared" si="818"/>
        <v>1.1415525114155251E-4</v>
      </c>
      <c r="KVA8" s="95">
        <f t="shared" ref="KVA8:KXL8" si="819">KUZ8</f>
        <v>1.1415525114155251E-4</v>
      </c>
      <c r="KVB8" s="95">
        <f t="shared" si="819"/>
        <v>1.1415525114155251E-4</v>
      </c>
      <c r="KVC8" s="95">
        <f t="shared" si="819"/>
        <v>1.1415525114155251E-4</v>
      </c>
      <c r="KVD8" s="95">
        <f t="shared" si="819"/>
        <v>1.1415525114155251E-4</v>
      </c>
      <c r="KVE8" s="95">
        <f t="shared" si="819"/>
        <v>1.1415525114155251E-4</v>
      </c>
      <c r="KVF8" s="95">
        <f t="shared" si="819"/>
        <v>1.1415525114155251E-4</v>
      </c>
      <c r="KVG8" s="95">
        <f t="shared" si="819"/>
        <v>1.1415525114155251E-4</v>
      </c>
      <c r="KVH8" s="95">
        <f t="shared" si="819"/>
        <v>1.1415525114155251E-4</v>
      </c>
      <c r="KVI8" s="95">
        <f t="shared" si="819"/>
        <v>1.1415525114155251E-4</v>
      </c>
      <c r="KVJ8" s="95">
        <f t="shared" si="819"/>
        <v>1.1415525114155251E-4</v>
      </c>
      <c r="KVK8" s="95">
        <f t="shared" si="819"/>
        <v>1.1415525114155251E-4</v>
      </c>
      <c r="KVL8" s="95">
        <f t="shared" si="819"/>
        <v>1.1415525114155251E-4</v>
      </c>
      <c r="KVM8" s="95">
        <f t="shared" si="819"/>
        <v>1.1415525114155251E-4</v>
      </c>
      <c r="KVN8" s="95">
        <f t="shared" si="819"/>
        <v>1.1415525114155251E-4</v>
      </c>
      <c r="KVO8" s="95">
        <f t="shared" si="819"/>
        <v>1.1415525114155251E-4</v>
      </c>
      <c r="KVP8" s="95">
        <f t="shared" si="819"/>
        <v>1.1415525114155251E-4</v>
      </c>
      <c r="KVQ8" s="95">
        <f t="shared" si="819"/>
        <v>1.1415525114155251E-4</v>
      </c>
      <c r="KVR8" s="95">
        <f t="shared" si="819"/>
        <v>1.1415525114155251E-4</v>
      </c>
      <c r="KVS8" s="95">
        <f t="shared" si="819"/>
        <v>1.1415525114155251E-4</v>
      </c>
      <c r="KVT8" s="95">
        <f t="shared" si="819"/>
        <v>1.1415525114155251E-4</v>
      </c>
      <c r="KVU8" s="95">
        <f t="shared" si="819"/>
        <v>1.1415525114155251E-4</v>
      </c>
      <c r="KVV8" s="95">
        <f t="shared" si="819"/>
        <v>1.1415525114155251E-4</v>
      </c>
      <c r="KVW8" s="95">
        <f t="shared" si="819"/>
        <v>1.1415525114155251E-4</v>
      </c>
      <c r="KVX8" s="95">
        <f t="shared" si="819"/>
        <v>1.1415525114155251E-4</v>
      </c>
      <c r="KVY8" s="95">
        <f t="shared" si="819"/>
        <v>1.1415525114155251E-4</v>
      </c>
      <c r="KVZ8" s="95">
        <f t="shared" si="819"/>
        <v>1.1415525114155251E-4</v>
      </c>
      <c r="KWA8" s="95">
        <f t="shared" si="819"/>
        <v>1.1415525114155251E-4</v>
      </c>
      <c r="KWB8" s="95">
        <f t="shared" si="819"/>
        <v>1.1415525114155251E-4</v>
      </c>
      <c r="KWC8" s="95">
        <f t="shared" si="819"/>
        <v>1.1415525114155251E-4</v>
      </c>
      <c r="KWD8" s="95">
        <f t="shared" si="819"/>
        <v>1.1415525114155251E-4</v>
      </c>
      <c r="KWE8" s="95">
        <f t="shared" si="819"/>
        <v>1.1415525114155251E-4</v>
      </c>
      <c r="KWF8" s="95">
        <f t="shared" si="819"/>
        <v>1.1415525114155251E-4</v>
      </c>
      <c r="KWG8" s="95">
        <f t="shared" si="819"/>
        <v>1.1415525114155251E-4</v>
      </c>
      <c r="KWH8" s="95">
        <f t="shared" si="819"/>
        <v>1.1415525114155251E-4</v>
      </c>
      <c r="KWI8" s="95">
        <f t="shared" si="819"/>
        <v>1.1415525114155251E-4</v>
      </c>
      <c r="KWJ8" s="95">
        <f t="shared" si="819"/>
        <v>1.1415525114155251E-4</v>
      </c>
      <c r="KWK8" s="95">
        <f t="shared" si="819"/>
        <v>1.1415525114155251E-4</v>
      </c>
      <c r="KWL8" s="95">
        <f t="shared" si="819"/>
        <v>1.1415525114155251E-4</v>
      </c>
      <c r="KWM8" s="95">
        <f t="shared" si="819"/>
        <v>1.1415525114155251E-4</v>
      </c>
      <c r="KWN8" s="95">
        <f t="shared" si="819"/>
        <v>1.1415525114155251E-4</v>
      </c>
      <c r="KWO8" s="95">
        <f t="shared" si="819"/>
        <v>1.1415525114155251E-4</v>
      </c>
      <c r="KWP8" s="95">
        <f t="shared" si="819"/>
        <v>1.1415525114155251E-4</v>
      </c>
      <c r="KWQ8" s="95">
        <f t="shared" si="819"/>
        <v>1.1415525114155251E-4</v>
      </c>
      <c r="KWR8" s="95">
        <f t="shared" si="819"/>
        <v>1.1415525114155251E-4</v>
      </c>
      <c r="KWS8" s="95">
        <f t="shared" si="819"/>
        <v>1.1415525114155251E-4</v>
      </c>
      <c r="KWT8" s="95">
        <f t="shared" si="819"/>
        <v>1.1415525114155251E-4</v>
      </c>
      <c r="KWU8" s="95">
        <f t="shared" si="819"/>
        <v>1.1415525114155251E-4</v>
      </c>
      <c r="KWV8" s="95">
        <f t="shared" si="819"/>
        <v>1.1415525114155251E-4</v>
      </c>
      <c r="KWW8" s="95">
        <f t="shared" si="819"/>
        <v>1.1415525114155251E-4</v>
      </c>
      <c r="KWX8" s="95">
        <f t="shared" si="819"/>
        <v>1.1415525114155251E-4</v>
      </c>
      <c r="KWY8" s="95">
        <f t="shared" si="819"/>
        <v>1.1415525114155251E-4</v>
      </c>
      <c r="KWZ8" s="95">
        <f t="shared" si="819"/>
        <v>1.1415525114155251E-4</v>
      </c>
      <c r="KXA8" s="95">
        <f t="shared" si="819"/>
        <v>1.1415525114155251E-4</v>
      </c>
      <c r="KXB8" s="95">
        <f t="shared" si="819"/>
        <v>1.1415525114155251E-4</v>
      </c>
      <c r="KXC8" s="95">
        <f t="shared" si="819"/>
        <v>1.1415525114155251E-4</v>
      </c>
      <c r="KXD8" s="95">
        <f t="shared" si="819"/>
        <v>1.1415525114155251E-4</v>
      </c>
      <c r="KXE8" s="95">
        <f t="shared" si="819"/>
        <v>1.1415525114155251E-4</v>
      </c>
      <c r="KXF8" s="95">
        <f t="shared" si="819"/>
        <v>1.1415525114155251E-4</v>
      </c>
      <c r="KXG8" s="95">
        <f t="shared" si="819"/>
        <v>1.1415525114155251E-4</v>
      </c>
      <c r="KXH8" s="95">
        <f t="shared" si="819"/>
        <v>1.1415525114155251E-4</v>
      </c>
      <c r="KXI8" s="95">
        <f t="shared" si="819"/>
        <v>1.1415525114155251E-4</v>
      </c>
      <c r="KXJ8" s="95">
        <f t="shared" si="819"/>
        <v>1.1415525114155251E-4</v>
      </c>
      <c r="KXK8" s="95">
        <f t="shared" si="819"/>
        <v>1.1415525114155251E-4</v>
      </c>
      <c r="KXL8" s="95">
        <f t="shared" si="819"/>
        <v>1.1415525114155251E-4</v>
      </c>
      <c r="KXM8" s="95">
        <f t="shared" ref="KXM8:KZX8" si="820">KXL8</f>
        <v>1.1415525114155251E-4</v>
      </c>
      <c r="KXN8" s="95">
        <f t="shared" si="820"/>
        <v>1.1415525114155251E-4</v>
      </c>
      <c r="KXO8" s="95">
        <f t="shared" si="820"/>
        <v>1.1415525114155251E-4</v>
      </c>
      <c r="KXP8" s="95">
        <f t="shared" si="820"/>
        <v>1.1415525114155251E-4</v>
      </c>
      <c r="KXQ8" s="95">
        <f t="shared" si="820"/>
        <v>1.1415525114155251E-4</v>
      </c>
      <c r="KXR8" s="95">
        <f t="shared" si="820"/>
        <v>1.1415525114155251E-4</v>
      </c>
      <c r="KXS8" s="95">
        <f t="shared" si="820"/>
        <v>1.1415525114155251E-4</v>
      </c>
      <c r="KXT8" s="95">
        <f t="shared" si="820"/>
        <v>1.1415525114155251E-4</v>
      </c>
      <c r="KXU8" s="95">
        <f t="shared" si="820"/>
        <v>1.1415525114155251E-4</v>
      </c>
      <c r="KXV8" s="95">
        <f t="shared" si="820"/>
        <v>1.1415525114155251E-4</v>
      </c>
      <c r="KXW8" s="95">
        <f t="shared" si="820"/>
        <v>1.1415525114155251E-4</v>
      </c>
      <c r="KXX8" s="95">
        <f t="shared" si="820"/>
        <v>1.1415525114155251E-4</v>
      </c>
      <c r="KXY8" s="95">
        <f t="shared" si="820"/>
        <v>1.1415525114155251E-4</v>
      </c>
      <c r="KXZ8" s="95">
        <f t="shared" si="820"/>
        <v>1.1415525114155251E-4</v>
      </c>
      <c r="KYA8" s="95">
        <f t="shared" si="820"/>
        <v>1.1415525114155251E-4</v>
      </c>
      <c r="KYB8" s="95">
        <f t="shared" si="820"/>
        <v>1.1415525114155251E-4</v>
      </c>
      <c r="KYC8" s="95">
        <f t="shared" si="820"/>
        <v>1.1415525114155251E-4</v>
      </c>
      <c r="KYD8" s="95">
        <f t="shared" si="820"/>
        <v>1.1415525114155251E-4</v>
      </c>
      <c r="KYE8" s="95">
        <f t="shared" si="820"/>
        <v>1.1415525114155251E-4</v>
      </c>
      <c r="KYF8" s="95">
        <f t="shared" si="820"/>
        <v>1.1415525114155251E-4</v>
      </c>
      <c r="KYG8" s="95">
        <f t="shared" si="820"/>
        <v>1.1415525114155251E-4</v>
      </c>
      <c r="KYH8" s="95">
        <f t="shared" si="820"/>
        <v>1.1415525114155251E-4</v>
      </c>
      <c r="KYI8" s="95">
        <f t="shared" si="820"/>
        <v>1.1415525114155251E-4</v>
      </c>
      <c r="KYJ8" s="95">
        <f t="shared" si="820"/>
        <v>1.1415525114155251E-4</v>
      </c>
      <c r="KYK8" s="95">
        <f t="shared" si="820"/>
        <v>1.1415525114155251E-4</v>
      </c>
      <c r="KYL8" s="95">
        <f t="shared" si="820"/>
        <v>1.1415525114155251E-4</v>
      </c>
      <c r="KYM8" s="95">
        <f t="shared" si="820"/>
        <v>1.1415525114155251E-4</v>
      </c>
      <c r="KYN8" s="95">
        <f t="shared" si="820"/>
        <v>1.1415525114155251E-4</v>
      </c>
      <c r="KYO8" s="95">
        <f t="shared" si="820"/>
        <v>1.1415525114155251E-4</v>
      </c>
      <c r="KYP8" s="95">
        <f t="shared" si="820"/>
        <v>1.1415525114155251E-4</v>
      </c>
      <c r="KYQ8" s="95">
        <f t="shared" si="820"/>
        <v>1.1415525114155251E-4</v>
      </c>
      <c r="KYR8" s="95">
        <f t="shared" si="820"/>
        <v>1.1415525114155251E-4</v>
      </c>
      <c r="KYS8" s="95">
        <f t="shared" si="820"/>
        <v>1.1415525114155251E-4</v>
      </c>
      <c r="KYT8" s="95">
        <f t="shared" si="820"/>
        <v>1.1415525114155251E-4</v>
      </c>
      <c r="KYU8" s="95">
        <f t="shared" si="820"/>
        <v>1.1415525114155251E-4</v>
      </c>
      <c r="KYV8" s="95">
        <f t="shared" si="820"/>
        <v>1.1415525114155251E-4</v>
      </c>
      <c r="KYW8" s="95">
        <f t="shared" si="820"/>
        <v>1.1415525114155251E-4</v>
      </c>
      <c r="KYX8" s="95">
        <f t="shared" si="820"/>
        <v>1.1415525114155251E-4</v>
      </c>
      <c r="KYY8" s="95">
        <f t="shared" si="820"/>
        <v>1.1415525114155251E-4</v>
      </c>
      <c r="KYZ8" s="95">
        <f t="shared" si="820"/>
        <v>1.1415525114155251E-4</v>
      </c>
      <c r="KZA8" s="95">
        <f t="shared" si="820"/>
        <v>1.1415525114155251E-4</v>
      </c>
      <c r="KZB8" s="95">
        <f t="shared" si="820"/>
        <v>1.1415525114155251E-4</v>
      </c>
      <c r="KZC8" s="95">
        <f t="shared" si="820"/>
        <v>1.1415525114155251E-4</v>
      </c>
      <c r="KZD8" s="95">
        <f t="shared" si="820"/>
        <v>1.1415525114155251E-4</v>
      </c>
      <c r="KZE8" s="95">
        <f t="shared" si="820"/>
        <v>1.1415525114155251E-4</v>
      </c>
      <c r="KZF8" s="95">
        <f t="shared" si="820"/>
        <v>1.1415525114155251E-4</v>
      </c>
      <c r="KZG8" s="95">
        <f t="shared" si="820"/>
        <v>1.1415525114155251E-4</v>
      </c>
      <c r="KZH8" s="95">
        <f t="shared" si="820"/>
        <v>1.1415525114155251E-4</v>
      </c>
      <c r="KZI8" s="95">
        <f t="shared" si="820"/>
        <v>1.1415525114155251E-4</v>
      </c>
      <c r="KZJ8" s="95">
        <f t="shared" si="820"/>
        <v>1.1415525114155251E-4</v>
      </c>
      <c r="KZK8" s="95">
        <f t="shared" si="820"/>
        <v>1.1415525114155251E-4</v>
      </c>
      <c r="KZL8" s="95">
        <f t="shared" si="820"/>
        <v>1.1415525114155251E-4</v>
      </c>
      <c r="KZM8" s="95">
        <f t="shared" si="820"/>
        <v>1.1415525114155251E-4</v>
      </c>
      <c r="KZN8" s="95">
        <f t="shared" si="820"/>
        <v>1.1415525114155251E-4</v>
      </c>
      <c r="KZO8" s="95">
        <f t="shared" si="820"/>
        <v>1.1415525114155251E-4</v>
      </c>
      <c r="KZP8" s="95">
        <f t="shared" si="820"/>
        <v>1.1415525114155251E-4</v>
      </c>
      <c r="KZQ8" s="95">
        <f t="shared" si="820"/>
        <v>1.1415525114155251E-4</v>
      </c>
      <c r="KZR8" s="95">
        <f t="shared" si="820"/>
        <v>1.1415525114155251E-4</v>
      </c>
      <c r="KZS8" s="95">
        <f t="shared" si="820"/>
        <v>1.1415525114155251E-4</v>
      </c>
      <c r="KZT8" s="95">
        <f t="shared" si="820"/>
        <v>1.1415525114155251E-4</v>
      </c>
      <c r="KZU8" s="95">
        <f t="shared" si="820"/>
        <v>1.1415525114155251E-4</v>
      </c>
      <c r="KZV8" s="95">
        <f t="shared" si="820"/>
        <v>1.1415525114155251E-4</v>
      </c>
      <c r="KZW8" s="95">
        <f t="shared" si="820"/>
        <v>1.1415525114155251E-4</v>
      </c>
      <c r="KZX8" s="95">
        <f t="shared" si="820"/>
        <v>1.1415525114155251E-4</v>
      </c>
      <c r="KZY8" s="95">
        <f t="shared" ref="KZY8:LCJ8" si="821">KZX8</f>
        <v>1.1415525114155251E-4</v>
      </c>
      <c r="KZZ8" s="95">
        <f t="shared" si="821"/>
        <v>1.1415525114155251E-4</v>
      </c>
      <c r="LAA8" s="95">
        <f t="shared" si="821"/>
        <v>1.1415525114155251E-4</v>
      </c>
      <c r="LAB8" s="95">
        <f t="shared" si="821"/>
        <v>1.1415525114155251E-4</v>
      </c>
      <c r="LAC8" s="95">
        <f t="shared" si="821"/>
        <v>1.1415525114155251E-4</v>
      </c>
      <c r="LAD8" s="95">
        <f t="shared" si="821"/>
        <v>1.1415525114155251E-4</v>
      </c>
      <c r="LAE8" s="95">
        <f t="shared" si="821"/>
        <v>1.1415525114155251E-4</v>
      </c>
      <c r="LAF8" s="95">
        <f t="shared" si="821"/>
        <v>1.1415525114155251E-4</v>
      </c>
      <c r="LAG8" s="95">
        <f t="shared" si="821"/>
        <v>1.1415525114155251E-4</v>
      </c>
      <c r="LAH8" s="95">
        <f t="shared" si="821"/>
        <v>1.1415525114155251E-4</v>
      </c>
      <c r="LAI8" s="95">
        <f t="shared" si="821"/>
        <v>1.1415525114155251E-4</v>
      </c>
      <c r="LAJ8" s="95">
        <f t="shared" si="821"/>
        <v>1.1415525114155251E-4</v>
      </c>
      <c r="LAK8" s="95">
        <f t="shared" si="821"/>
        <v>1.1415525114155251E-4</v>
      </c>
      <c r="LAL8" s="95">
        <f t="shared" si="821"/>
        <v>1.1415525114155251E-4</v>
      </c>
      <c r="LAM8" s="95">
        <f t="shared" si="821"/>
        <v>1.1415525114155251E-4</v>
      </c>
      <c r="LAN8" s="95">
        <f t="shared" si="821"/>
        <v>1.1415525114155251E-4</v>
      </c>
      <c r="LAO8" s="95">
        <f t="shared" si="821"/>
        <v>1.1415525114155251E-4</v>
      </c>
      <c r="LAP8" s="95">
        <f t="shared" si="821"/>
        <v>1.1415525114155251E-4</v>
      </c>
      <c r="LAQ8" s="95">
        <f t="shared" si="821"/>
        <v>1.1415525114155251E-4</v>
      </c>
      <c r="LAR8" s="95">
        <f t="shared" si="821"/>
        <v>1.1415525114155251E-4</v>
      </c>
      <c r="LAS8" s="95">
        <f t="shared" si="821"/>
        <v>1.1415525114155251E-4</v>
      </c>
      <c r="LAT8" s="95">
        <f t="shared" si="821"/>
        <v>1.1415525114155251E-4</v>
      </c>
      <c r="LAU8" s="95">
        <f t="shared" si="821"/>
        <v>1.1415525114155251E-4</v>
      </c>
      <c r="LAV8" s="95">
        <f t="shared" si="821"/>
        <v>1.1415525114155251E-4</v>
      </c>
      <c r="LAW8" s="95">
        <f t="shared" si="821"/>
        <v>1.1415525114155251E-4</v>
      </c>
      <c r="LAX8" s="95">
        <f t="shared" si="821"/>
        <v>1.1415525114155251E-4</v>
      </c>
      <c r="LAY8" s="95">
        <f t="shared" si="821"/>
        <v>1.1415525114155251E-4</v>
      </c>
      <c r="LAZ8" s="95">
        <f t="shared" si="821"/>
        <v>1.1415525114155251E-4</v>
      </c>
      <c r="LBA8" s="95">
        <f t="shared" si="821"/>
        <v>1.1415525114155251E-4</v>
      </c>
      <c r="LBB8" s="95">
        <f t="shared" si="821"/>
        <v>1.1415525114155251E-4</v>
      </c>
      <c r="LBC8" s="95">
        <f t="shared" si="821"/>
        <v>1.1415525114155251E-4</v>
      </c>
      <c r="LBD8" s="95">
        <f t="shared" si="821"/>
        <v>1.1415525114155251E-4</v>
      </c>
      <c r="LBE8" s="95">
        <f t="shared" si="821"/>
        <v>1.1415525114155251E-4</v>
      </c>
      <c r="LBF8" s="95">
        <f t="shared" si="821"/>
        <v>1.1415525114155251E-4</v>
      </c>
      <c r="LBG8" s="95">
        <f t="shared" si="821"/>
        <v>1.1415525114155251E-4</v>
      </c>
      <c r="LBH8" s="95">
        <f t="shared" si="821"/>
        <v>1.1415525114155251E-4</v>
      </c>
      <c r="LBI8" s="95">
        <f t="shared" si="821"/>
        <v>1.1415525114155251E-4</v>
      </c>
      <c r="LBJ8" s="95">
        <f t="shared" si="821"/>
        <v>1.1415525114155251E-4</v>
      </c>
      <c r="LBK8" s="95">
        <f t="shared" si="821"/>
        <v>1.1415525114155251E-4</v>
      </c>
      <c r="LBL8" s="95">
        <f t="shared" si="821"/>
        <v>1.1415525114155251E-4</v>
      </c>
      <c r="LBM8" s="95">
        <f t="shared" si="821"/>
        <v>1.1415525114155251E-4</v>
      </c>
      <c r="LBN8" s="95">
        <f t="shared" si="821"/>
        <v>1.1415525114155251E-4</v>
      </c>
      <c r="LBO8" s="95">
        <f t="shared" si="821"/>
        <v>1.1415525114155251E-4</v>
      </c>
      <c r="LBP8" s="95">
        <f t="shared" si="821"/>
        <v>1.1415525114155251E-4</v>
      </c>
      <c r="LBQ8" s="95">
        <f t="shared" si="821"/>
        <v>1.1415525114155251E-4</v>
      </c>
      <c r="LBR8" s="95">
        <f t="shared" si="821"/>
        <v>1.1415525114155251E-4</v>
      </c>
      <c r="LBS8" s="95">
        <f t="shared" si="821"/>
        <v>1.1415525114155251E-4</v>
      </c>
      <c r="LBT8" s="95">
        <f t="shared" si="821"/>
        <v>1.1415525114155251E-4</v>
      </c>
      <c r="LBU8" s="95">
        <f t="shared" si="821"/>
        <v>1.1415525114155251E-4</v>
      </c>
      <c r="LBV8" s="95">
        <f t="shared" si="821"/>
        <v>1.1415525114155251E-4</v>
      </c>
      <c r="LBW8" s="95">
        <f t="shared" si="821"/>
        <v>1.1415525114155251E-4</v>
      </c>
      <c r="LBX8" s="95">
        <f t="shared" si="821"/>
        <v>1.1415525114155251E-4</v>
      </c>
      <c r="LBY8" s="95">
        <f t="shared" si="821"/>
        <v>1.1415525114155251E-4</v>
      </c>
      <c r="LBZ8" s="95">
        <f t="shared" si="821"/>
        <v>1.1415525114155251E-4</v>
      </c>
      <c r="LCA8" s="95">
        <f t="shared" si="821"/>
        <v>1.1415525114155251E-4</v>
      </c>
      <c r="LCB8" s="95">
        <f t="shared" si="821"/>
        <v>1.1415525114155251E-4</v>
      </c>
      <c r="LCC8" s="95">
        <f t="shared" si="821"/>
        <v>1.1415525114155251E-4</v>
      </c>
      <c r="LCD8" s="95">
        <f t="shared" si="821"/>
        <v>1.1415525114155251E-4</v>
      </c>
      <c r="LCE8" s="95">
        <f t="shared" si="821"/>
        <v>1.1415525114155251E-4</v>
      </c>
      <c r="LCF8" s="95">
        <f t="shared" si="821"/>
        <v>1.1415525114155251E-4</v>
      </c>
      <c r="LCG8" s="95">
        <f t="shared" si="821"/>
        <v>1.1415525114155251E-4</v>
      </c>
      <c r="LCH8" s="95">
        <f t="shared" si="821"/>
        <v>1.1415525114155251E-4</v>
      </c>
      <c r="LCI8" s="95">
        <f t="shared" si="821"/>
        <v>1.1415525114155251E-4</v>
      </c>
      <c r="LCJ8" s="95">
        <f t="shared" si="821"/>
        <v>1.1415525114155251E-4</v>
      </c>
      <c r="LCK8" s="95">
        <f t="shared" ref="LCK8:LEV8" si="822">LCJ8</f>
        <v>1.1415525114155251E-4</v>
      </c>
      <c r="LCL8" s="95">
        <f t="shared" si="822"/>
        <v>1.1415525114155251E-4</v>
      </c>
      <c r="LCM8" s="95">
        <f t="shared" si="822"/>
        <v>1.1415525114155251E-4</v>
      </c>
      <c r="LCN8" s="95">
        <f t="shared" si="822"/>
        <v>1.1415525114155251E-4</v>
      </c>
      <c r="LCO8" s="95">
        <f t="shared" si="822"/>
        <v>1.1415525114155251E-4</v>
      </c>
      <c r="LCP8" s="95">
        <f t="shared" si="822"/>
        <v>1.1415525114155251E-4</v>
      </c>
      <c r="LCQ8" s="95">
        <f t="shared" si="822"/>
        <v>1.1415525114155251E-4</v>
      </c>
      <c r="LCR8" s="95">
        <f t="shared" si="822"/>
        <v>1.1415525114155251E-4</v>
      </c>
      <c r="LCS8" s="95">
        <f t="shared" si="822"/>
        <v>1.1415525114155251E-4</v>
      </c>
      <c r="LCT8" s="95">
        <f t="shared" si="822"/>
        <v>1.1415525114155251E-4</v>
      </c>
      <c r="LCU8" s="95">
        <f t="shared" si="822"/>
        <v>1.1415525114155251E-4</v>
      </c>
      <c r="LCV8" s="95">
        <f t="shared" si="822"/>
        <v>1.1415525114155251E-4</v>
      </c>
      <c r="LCW8" s="95">
        <f t="shared" si="822"/>
        <v>1.1415525114155251E-4</v>
      </c>
      <c r="LCX8" s="95">
        <f t="shared" si="822"/>
        <v>1.1415525114155251E-4</v>
      </c>
      <c r="LCY8" s="95">
        <f t="shared" si="822"/>
        <v>1.1415525114155251E-4</v>
      </c>
      <c r="LCZ8" s="95">
        <f t="shared" si="822"/>
        <v>1.1415525114155251E-4</v>
      </c>
      <c r="LDA8" s="95">
        <f t="shared" si="822"/>
        <v>1.1415525114155251E-4</v>
      </c>
      <c r="LDB8" s="95">
        <f t="shared" si="822"/>
        <v>1.1415525114155251E-4</v>
      </c>
      <c r="LDC8" s="95">
        <f t="shared" si="822"/>
        <v>1.1415525114155251E-4</v>
      </c>
      <c r="LDD8" s="95">
        <f t="shared" si="822"/>
        <v>1.1415525114155251E-4</v>
      </c>
      <c r="LDE8" s="95">
        <f t="shared" si="822"/>
        <v>1.1415525114155251E-4</v>
      </c>
      <c r="LDF8" s="95">
        <f t="shared" si="822"/>
        <v>1.1415525114155251E-4</v>
      </c>
      <c r="LDG8" s="95">
        <f t="shared" si="822"/>
        <v>1.1415525114155251E-4</v>
      </c>
      <c r="LDH8" s="95">
        <f t="shared" si="822"/>
        <v>1.1415525114155251E-4</v>
      </c>
      <c r="LDI8" s="95">
        <f t="shared" si="822"/>
        <v>1.1415525114155251E-4</v>
      </c>
      <c r="LDJ8" s="95">
        <f t="shared" si="822"/>
        <v>1.1415525114155251E-4</v>
      </c>
      <c r="LDK8" s="95">
        <f t="shared" si="822"/>
        <v>1.1415525114155251E-4</v>
      </c>
      <c r="LDL8" s="95">
        <f t="shared" si="822"/>
        <v>1.1415525114155251E-4</v>
      </c>
      <c r="LDM8" s="95">
        <f t="shared" si="822"/>
        <v>1.1415525114155251E-4</v>
      </c>
      <c r="LDN8" s="95">
        <f t="shared" si="822"/>
        <v>1.1415525114155251E-4</v>
      </c>
      <c r="LDO8" s="95">
        <f t="shared" si="822"/>
        <v>1.1415525114155251E-4</v>
      </c>
      <c r="LDP8" s="95">
        <f t="shared" si="822"/>
        <v>1.1415525114155251E-4</v>
      </c>
      <c r="LDQ8" s="95">
        <f t="shared" si="822"/>
        <v>1.1415525114155251E-4</v>
      </c>
      <c r="LDR8" s="95">
        <f t="shared" si="822"/>
        <v>1.1415525114155251E-4</v>
      </c>
      <c r="LDS8" s="95">
        <f t="shared" si="822"/>
        <v>1.1415525114155251E-4</v>
      </c>
      <c r="LDT8" s="95">
        <f t="shared" si="822"/>
        <v>1.1415525114155251E-4</v>
      </c>
      <c r="LDU8" s="95">
        <f t="shared" si="822"/>
        <v>1.1415525114155251E-4</v>
      </c>
      <c r="LDV8" s="95">
        <f t="shared" si="822"/>
        <v>1.1415525114155251E-4</v>
      </c>
      <c r="LDW8" s="95">
        <f t="shared" si="822"/>
        <v>1.1415525114155251E-4</v>
      </c>
      <c r="LDX8" s="95">
        <f t="shared" si="822"/>
        <v>1.1415525114155251E-4</v>
      </c>
      <c r="LDY8" s="95">
        <f t="shared" si="822"/>
        <v>1.1415525114155251E-4</v>
      </c>
      <c r="LDZ8" s="95">
        <f t="shared" si="822"/>
        <v>1.1415525114155251E-4</v>
      </c>
      <c r="LEA8" s="95">
        <f t="shared" si="822"/>
        <v>1.1415525114155251E-4</v>
      </c>
      <c r="LEB8" s="95">
        <f t="shared" si="822"/>
        <v>1.1415525114155251E-4</v>
      </c>
      <c r="LEC8" s="95">
        <f t="shared" si="822"/>
        <v>1.1415525114155251E-4</v>
      </c>
      <c r="LED8" s="95">
        <f t="shared" si="822"/>
        <v>1.1415525114155251E-4</v>
      </c>
      <c r="LEE8" s="95">
        <f t="shared" si="822"/>
        <v>1.1415525114155251E-4</v>
      </c>
      <c r="LEF8" s="95">
        <f t="shared" si="822"/>
        <v>1.1415525114155251E-4</v>
      </c>
      <c r="LEG8" s="95">
        <f t="shared" si="822"/>
        <v>1.1415525114155251E-4</v>
      </c>
      <c r="LEH8" s="95">
        <f t="shared" si="822"/>
        <v>1.1415525114155251E-4</v>
      </c>
      <c r="LEI8" s="95">
        <f t="shared" si="822"/>
        <v>1.1415525114155251E-4</v>
      </c>
      <c r="LEJ8" s="95">
        <f t="shared" si="822"/>
        <v>1.1415525114155251E-4</v>
      </c>
      <c r="LEK8" s="95">
        <f t="shared" si="822"/>
        <v>1.1415525114155251E-4</v>
      </c>
      <c r="LEL8" s="95">
        <f t="shared" si="822"/>
        <v>1.1415525114155251E-4</v>
      </c>
      <c r="LEM8" s="95">
        <f t="shared" si="822"/>
        <v>1.1415525114155251E-4</v>
      </c>
      <c r="LEN8" s="95">
        <f t="shared" si="822"/>
        <v>1.1415525114155251E-4</v>
      </c>
      <c r="LEO8" s="95">
        <f t="shared" si="822"/>
        <v>1.1415525114155251E-4</v>
      </c>
      <c r="LEP8" s="95">
        <f t="shared" si="822"/>
        <v>1.1415525114155251E-4</v>
      </c>
      <c r="LEQ8" s="95">
        <f t="shared" si="822"/>
        <v>1.1415525114155251E-4</v>
      </c>
      <c r="LER8" s="95">
        <f t="shared" si="822"/>
        <v>1.1415525114155251E-4</v>
      </c>
      <c r="LES8" s="95">
        <f t="shared" si="822"/>
        <v>1.1415525114155251E-4</v>
      </c>
      <c r="LET8" s="95">
        <f t="shared" si="822"/>
        <v>1.1415525114155251E-4</v>
      </c>
      <c r="LEU8" s="95">
        <f t="shared" si="822"/>
        <v>1.1415525114155251E-4</v>
      </c>
      <c r="LEV8" s="95">
        <f t="shared" si="822"/>
        <v>1.1415525114155251E-4</v>
      </c>
      <c r="LEW8" s="95">
        <f t="shared" ref="LEW8:LHH8" si="823">LEV8</f>
        <v>1.1415525114155251E-4</v>
      </c>
      <c r="LEX8" s="95">
        <f t="shared" si="823"/>
        <v>1.1415525114155251E-4</v>
      </c>
      <c r="LEY8" s="95">
        <f t="shared" si="823"/>
        <v>1.1415525114155251E-4</v>
      </c>
      <c r="LEZ8" s="95">
        <f t="shared" si="823"/>
        <v>1.1415525114155251E-4</v>
      </c>
      <c r="LFA8" s="95">
        <f t="shared" si="823"/>
        <v>1.1415525114155251E-4</v>
      </c>
      <c r="LFB8" s="95">
        <f t="shared" si="823"/>
        <v>1.1415525114155251E-4</v>
      </c>
      <c r="LFC8" s="95">
        <f t="shared" si="823"/>
        <v>1.1415525114155251E-4</v>
      </c>
      <c r="LFD8" s="95">
        <f t="shared" si="823"/>
        <v>1.1415525114155251E-4</v>
      </c>
      <c r="LFE8" s="95">
        <f t="shared" si="823"/>
        <v>1.1415525114155251E-4</v>
      </c>
      <c r="LFF8" s="95">
        <f t="shared" si="823"/>
        <v>1.1415525114155251E-4</v>
      </c>
      <c r="LFG8" s="95">
        <f t="shared" si="823"/>
        <v>1.1415525114155251E-4</v>
      </c>
      <c r="LFH8" s="95">
        <f t="shared" si="823"/>
        <v>1.1415525114155251E-4</v>
      </c>
      <c r="LFI8" s="95">
        <f t="shared" si="823"/>
        <v>1.1415525114155251E-4</v>
      </c>
      <c r="LFJ8" s="95">
        <f t="shared" si="823"/>
        <v>1.1415525114155251E-4</v>
      </c>
      <c r="LFK8" s="95">
        <f t="shared" si="823"/>
        <v>1.1415525114155251E-4</v>
      </c>
      <c r="LFL8" s="95">
        <f t="shared" si="823"/>
        <v>1.1415525114155251E-4</v>
      </c>
      <c r="LFM8" s="95">
        <f t="shared" si="823"/>
        <v>1.1415525114155251E-4</v>
      </c>
      <c r="LFN8" s="95">
        <f t="shared" si="823"/>
        <v>1.1415525114155251E-4</v>
      </c>
      <c r="LFO8" s="95">
        <f t="shared" si="823"/>
        <v>1.1415525114155251E-4</v>
      </c>
      <c r="LFP8" s="95">
        <f t="shared" si="823"/>
        <v>1.1415525114155251E-4</v>
      </c>
      <c r="LFQ8" s="95">
        <f t="shared" si="823"/>
        <v>1.1415525114155251E-4</v>
      </c>
      <c r="LFR8" s="95">
        <f t="shared" si="823"/>
        <v>1.1415525114155251E-4</v>
      </c>
      <c r="LFS8" s="95">
        <f t="shared" si="823"/>
        <v>1.1415525114155251E-4</v>
      </c>
      <c r="LFT8" s="95">
        <f t="shared" si="823"/>
        <v>1.1415525114155251E-4</v>
      </c>
      <c r="LFU8" s="95">
        <f t="shared" si="823"/>
        <v>1.1415525114155251E-4</v>
      </c>
      <c r="LFV8" s="95">
        <f t="shared" si="823"/>
        <v>1.1415525114155251E-4</v>
      </c>
      <c r="LFW8" s="95">
        <f t="shared" si="823"/>
        <v>1.1415525114155251E-4</v>
      </c>
      <c r="LFX8" s="95">
        <f t="shared" si="823"/>
        <v>1.1415525114155251E-4</v>
      </c>
      <c r="LFY8" s="95">
        <f t="shared" si="823"/>
        <v>1.1415525114155251E-4</v>
      </c>
      <c r="LFZ8" s="95">
        <f t="shared" si="823"/>
        <v>1.1415525114155251E-4</v>
      </c>
      <c r="LGA8" s="95">
        <f t="shared" si="823"/>
        <v>1.1415525114155251E-4</v>
      </c>
      <c r="LGB8" s="95">
        <f t="shared" si="823"/>
        <v>1.1415525114155251E-4</v>
      </c>
      <c r="LGC8" s="95">
        <f t="shared" si="823"/>
        <v>1.1415525114155251E-4</v>
      </c>
      <c r="LGD8" s="95">
        <f t="shared" si="823"/>
        <v>1.1415525114155251E-4</v>
      </c>
      <c r="LGE8" s="95">
        <f t="shared" si="823"/>
        <v>1.1415525114155251E-4</v>
      </c>
      <c r="LGF8" s="95">
        <f t="shared" si="823"/>
        <v>1.1415525114155251E-4</v>
      </c>
      <c r="LGG8" s="95">
        <f t="shared" si="823"/>
        <v>1.1415525114155251E-4</v>
      </c>
      <c r="LGH8" s="95">
        <f t="shared" si="823"/>
        <v>1.1415525114155251E-4</v>
      </c>
      <c r="LGI8" s="95">
        <f t="shared" si="823"/>
        <v>1.1415525114155251E-4</v>
      </c>
      <c r="LGJ8" s="95">
        <f t="shared" si="823"/>
        <v>1.1415525114155251E-4</v>
      </c>
      <c r="LGK8" s="95">
        <f t="shared" si="823"/>
        <v>1.1415525114155251E-4</v>
      </c>
      <c r="LGL8" s="95">
        <f t="shared" si="823"/>
        <v>1.1415525114155251E-4</v>
      </c>
      <c r="LGM8" s="95">
        <f t="shared" si="823"/>
        <v>1.1415525114155251E-4</v>
      </c>
      <c r="LGN8" s="95">
        <f t="shared" si="823"/>
        <v>1.1415525114155251E-4</v>
      </c>
      <c r="LGO8" s="95">
        <f t="shared" si="823"/>
        <v>1.1415525114155251E-4</v>
      </c>
      <c r="LGP8" s="95">
        <f t="shared" si="823"/>
        <v>1.1415525114155251E-4</v>
      </c>
      <c r="LGQ8" s="95">
        <f t="shared" si="823"/>
        <v>1.1415525114155251E-4</v>
      </c>
      <c r="LGR8" s="95">
        <f t="shared" si="823"/>
        <v>1.1415525114155251E-4</v>
      </c>
      <c r="LGS8" s="95">
        <f t="shared" si="823"/>
        <v>1.1415525114155251E-4</v>
      </c>
      <c r="LGT8" s="95">
        <f t="shared" si="823"/>
        <v>1.1415525114155251E-4</v>
      </c>
      <c r="LGU8" s="95">
        <f t="shared" si="823"/>
        <v>1.1415525114155251E-4</v>
      </c>
      <c r="LGV8" s="95">
        <f t="shared" si="823"/>
        <v>1.1415525114155251E-4</v>
      </c>
      <c r="LGW8" s="95">
        <f t="shared" si="823"/>
        <v>1.1415525114155251E-4</v>
      </c>
      <c r="LGX8" s="95">
        <f t="shared" si="823"/>
        <v>1.1415525114155251E-4</v>
      </c>
      <c r="LGY8" s="95">
        <f t="shared" si="823"/>
        <v>1.1415525114155251E-4</v>
      </c>
      <c r="LGZ8" s="95">
        <f t="shared" si="823"/>
        <v>1.1415525114155251E-4</v>
      </c>
      <c r="LHA8" s="95">
        <f t="shared" si="823"/>
        <v>1.1415525114155251E-4</v>
      </c>
      <c r="LHB8" s="95">
        <f t="shared" si="823"/>
        <v>1.1415525114155251E-4</v>
      </c>
      <c r="LHC8" s="95">
        <f t="shared" si="823"/>
        <v>1.1415525114155251E-4</v>
      </c>
      <c r="LHD8" s="95">
        <f t="shared" si="823"/>
        <v>1.1415525114155251E-4</v>
      </c>
      <c r="LHE8" s="95">
        <f t="shared" si="823"/>
        <v>1.1415525114155251E-4</v>
      </c>
      <c r="LHF8" s="95">
        <f t="shared" si="823"/>
        <v>1.1415525114155251E-4</v>
      </c>
      <c r="LHG8" s="95">
        <f t="shared" si="823"/>
        <v>1.1415525114155251E-4</v>
      </c>
      <c r="LHH8" s="95">
        <f t="shared" si="823"/>
        <v>1.1415525114155251E-4</v>
      </c>
      <c r="LHI8" s="95">
        <f t="shared" ref="LHI8:LJT8" si="824">LHH8</f>
        <v>1.1415525114155251E-4</v>
      </c>
      <c r="LHJ8" s="95">
        <f t="shared" si="824"/>
        <v>1.1415525114155251E-4</v>
      </c>
      <c r="LHK8" s="95">
        <f t="shared" si="824"/>
        <v>1.1415525114155251E-4</v>
      </c>
      <c r="LHL8" s="95">
        <f t="shared" si="824"/>
        <v>1.1415525114155251E-4</v>
      </c>
      <c r="LHM8" s="95">
        <f t="shared" si="824"/>
        <v>1.1415525114155251E-4</v>
      </c>
      <c r="LHN8" s="95">
        <f t="shared" si="824"/>
        <v>1.1415525114155251E-4</v>
      </c>
      <c r="LHO8" s="95">
        <f t="shared" si="824"/>
        <v>1.1415525114155251E-4</v>
      </c>
      <c r="LHP8" s="95">
        <f t="shared" si="824"/>
        <v>1.1415525114155251E-4</v>
      </c>
      <c r="LHQ8" s="95">
        <f t="shared" si="824"/>
        <v>1.1415525114155251E-4</v>
      </c>
      <c r="LHR8" s="95">
        <f t="shared" si="824"/>
        <v>1.1415525114155251E-4</v>
      </c>
      <c r="LHS8" s="95">
        <f t="shared" si="824"/>
        <v>1.1415525114155251E-4</v>
      </c>
      <c r="LHT8" s="95">
        <f t="shared" si="824"/>
        <v>1.1415525114155251E-4</v>
      </c>
      <c r="LHU8" s="95">
        <f t="shared" si="824"/>
        <v>1.1415525114155251E-4</v>
      </c>
      <c r="LHV8" s="95">
        <f t="shared" si="824"/>
        <v>1.1415525114155251E-4</v>
      </c>
      <c r="LHW8" s="95">
        <f t="shared" si="824"/>
        <v>1.1415525114155251E-4</v>
      </c>
      <c r="LHX8" s="95">
        <f t="shared" si="824"/>
        <v>1.1415525114155251E-4</v>
      </c>
      <c r="LHY8" s="95">
        <f t="shared" si="824"/>
        <v>1.1415525114155251E-4</v>
      </c>
      <c r="LHZ8" s="95">
        <f t="shared" si="824"/>
        <v>1.1415525114155251E-4</v>
      </c>
      <c r="LIA8" s="95">
        <f t="shared" si="824"/>
        <v>1.1415525114155251E-4</v>
      </c>
      <c r="LIB8" s="95">
        <f t="shared" si="824"/>
        <v>1.1415525114155251E-4</v>
      </c>
      <c r="LIC8" s="95">
        <f t="shared" si="824"/>
        <v>1.1415525114155251E-4</v>
      </c>
      <c r="LID8" s="95">
        <f t="shared" si="824"/>
        <v>1.1415525114155251E-4</v>
      </c>
      <c r="LIE8" s="95">
        <f t="shared" si="824"/>
        <v>1.1415525114155251E-4</v>
      </c>
      <c r="LIF8" s="95">
        <f t="shared" si="824"/>
        <v>1.1415525114155251E-4</v>
      </c>
      <c r="LIG8" s="95">
        <f t="shared" si="824"/>
        <v>1.1415525114155251E-4</v>
      </c>
      <c r="LIH8" s="95">
        <f t="shared" si="824"/>
        <v>1.1415525114155251E-4</v>
      </c>
      <c r="LII8" s="95">
        <f t="shared" si="824"/>
        <v>1.1415525114155251E-4</v>
      </c>
      <c r="LIJ8" s="95">
        <f t="shared" si="824"/>
        <v>1.1415525114155251E-4</v>
      </c>
      <c r="LIK8" s="95">
        <f t="shared" si="824"/>
        <v>1.1415525114155251E-4</v>
      </c>
      <c r="LIL8" s="95">
        <f t="shared" si="824"/>
        <v>1.1415525114155251E-4</v>
      </c>
      <c r="LIM8" s="95">
        <f t="shared" si="824"/>
        <v>1.1415525114155251E-4</v>
      </c>
      <c r="LIN8" s="95">
        <f t="shared" si="824"/>
        <v>1.1415525114155251E-4</v>
      </c>
      <c r="LIO8" s="95">
        <f t="shared" si="824"/>
        <v>1.1415525114155251E-4</v>
      </c>
      <c r="LIP8" s="95">
        <f t="shared" si="824"/>
        <v>1.1415525114155251E-4</v>
      </c>
      <c r="LIQ8" s="95">
        <f t="shared" si="824"/>
        <v>1.1415525114155251E-4</v>
      </c>
      <c r="LIR8" s="95">
        <f t="shared" si="824"/>
        <v>1.1415525114155251E-4</v>
      </c>
      <c r="LIS8" s="95">
        <f t="shared" si="824"/>
        <v>1.1415525114155251E-4</v>
      </c>
      <c r="LIT8" s="95">
        <f t="shared" si="824"/>
        <v>1.1415525114155251E-4</v>
      </c>
      <c r="LIU8" s="95">
        <f t="shared" si="824"/>
        <v>1.1415525114155251E-4</v>
      </c>
      <c r="LIV8" s="95">
        <f t="shared" si="824"/>
        <v>1.1415525114155251E-4</v>
      </c>
      <c r="LIW8" s="95">
        <f t="shared" si="824"/>
        <v>1.1415525114155251E-4</v>
      </c>
      <c r="LIX8" s="95">
        <f t="shared" si="824"/>
        <v>1.1415525114155251E-4</v>
      </c>
      <c r="LIY8" s="95">
        <f t="shared" si="824"/>
        <v>1.1415525114155251E-4</v>
      </c>
      <c r="LIZ8" s="95">
        <f t="shared" si="824"/>
        <v>1.1415525114155251E-4</v>
      </c>
      <c r="LJA8" s="95">
        <f t="shared" si="824"/>
        <v>1.1415525114155251E-4</v>
      </c>
      <c r="LJB8" s="95">
        <f t="shared" si="824"/>
        <v>1.1415525114155251E-4</v>
      </c>
      <c r="LJC8" s="95">
        <f t="shared" si="824"/>
        <v>1.1415525114155251E-4</v>
      </c>
      <c r="LJD8" s="95">
        <f t="shared" si="824"/>
        <v>1.1415525114155251E-4</v>
      </c>
      <c r="LJE8" s="95">
        <f t="shared" si="824"/>
        <v>1.1415525114155251E-4</v>
      </c>
      <c r="LJF8" s="95">
        <f t="shared" si="824"/>
        <v>1.1415525114155251E-4</v>
      </c>
      <c r="LJG8" s="95">
        <f t="shared" si="824"/>
        <v>1.1415525114155251E-4</v>
      </c>
      <c r="LJH8" s="95">
        <f t="shared" si="824"/>
        <v>1.1415525114155251E-4</v>
      </c>
      <c r="LJI8" s="95">
        <f t="shared" si="824"/>
        <v>1.1415525114155251E-4</v>
      </c>
      <c r="LJJ8" s="95">
        <f t="shared" si="824"/>
        <v>1.1415525114155251E-4</v>
      </c>
      <c r="LJK8" s="95">
        <f t="shared" si="824"/>
        <v>1.1415525114155251E-4</v>
      </c>
      <c r="LJL8" s="95">
        <f t="shared" si="824"/>
        <v>1.1415525114155251E-4</v>
      </c>
      <c r="LJM8" s="95">
        <f t="shared" si="824"/>
        <v>1.1415525114155251E-4</v>
      </c>
      <c r="LJN8" s="95">
        <f t="shared" si="824"/>
        <v>1.1415525114155251E-4</v>
      </c>
      <c r="LJO8" s="95">
        <f t="shared" si="824"/>
        <v>1.1415525114155251E-4</v>
      </c>
      <c r="LJP8" s="95">
        <f t="shared" si="824"/>
        <v>1.1415525114155251E-4</v>
      </c>
      <c r="LJQ8" s="95">
        <f t="shared" si="824"/>
        <v>1.1415525114155251E-4</v>
      </c>
      <c r="LJR8" s="95">
        <f t="shared" si="824"/>
        <v>1.1415525114155251E-4</v>
      </c>
      <c r="LJS8" s="95">
        <f t="shared" si="824"/>
        <v>1.1415525114155251E-4</v>
      </c>
      <c r="LJT8" s="95">
        <f t="shared" si="824"/>
        <v>1.1415525114155251E-4</v>
      </c>
      <c r="LJU8" s="95">
        <f t="shared" ref="LJU8:LMF8" si="825">LJT8</f>
        <v>1.1415525114155251E-4</v>
      </c>
      <c r="LJV8" s="95">
        <f t="shared" si="825"/>
        <v>1.1415525114155251E-4</v>
      </c>
      <c r="LJW8" s="95">
        <f t="shared" si="825"/>
        <v>1.1415525114155251E-4</v>
      </c>
      <c r="LJX8" s="95">
        <f t="shared" si="825"/>
        <v>1.1415525114155251E-4</v>
      </c>
      <c r="LJY8" s="95">
        <f t="shared" si="825"/>
        <v>1.1415525114155251E-4</v>
      </c>
      <c r="LJZ8" s="95">
        <f t="shared" si="825"/>
        <v>1.1415525114155251E-4</v>
      </c>
      <c r="LKA8" s="95">
        <f t="shared" si="825"/>
        <v>1.1415525114155251E-4</v>
      </c>
      <c r="LKB8" s="95">
        <f t="shared" si="825"/>
        <v>1.1415525114155251E-4</v>
      </c>
      <c r="LKC8" s="95">
        <f t="shared" si="825"/>
        <v>1.1415525114155251E-4</v>
      </c>
      <c r="LKD8" s="95">
        <f t="shared" si="825"/>
        <v>1.1415525114155251E-4</v>
      </c>
      <c r="LKE8" s="95">
        <f t="shared" si="825"/>
        <v>1.1415525114155251E-4</v>
      </c>
      <c r="LKF8" s="95">
        <f t="shared" si="825"/>
        <v>1.1415525114155251E-4</v>
      </c>
      <c r="LKG8" s="95">
        <f t="shared" si="825"/>
        <v>1.1415525114155251E-4</v>
      </c>
      <c r="LKH8" s="95">
        <f t="shared" si="825"/>
        <v>1.1415525114155251E-4</v>
      </c>
      <c r="LKI8" s="95">
        <f t="shared" si="825"/>
        <v>1.1415525114155251E-4</v>
      </c>
      <c r="LKJ8" s="95">
        <f t="shared" si="825"/>
        <v>1.1415525114155251E-4</v>
      </c>
      <c r="LKK8" s="95">
        <f t="shared" si="825"/>
        <v>1.1415525114155251E-4</v>
      </c>
      <c r="LKL8" s="95">
        <f t="shared" si="825"/>
        <v>1.1415525114155251E-4</v>
      </c>
      <c r="LKM8" s="95">
        <f t="shared" si="825"/>
        <v>1.1415525114155251E-4</v>
      </c>
      <c r="LKN8" s="95">
        <f t="shared" si="825"/>
        <v>1.1415525114155251E-4</v>
      </c>
      <c r="LKO8" s="95">
        <f t="shared" si="825"/>
        <v>1.1415525114155251E-4</v>
      </c>
      <c r="LKP8" s="95">
        <f t="shared" si="825"/>
        <v>1.1415525114155251E-4</v>
      </c>
      <c r="LKQ8" s="95">
        <f t="shared" si="825"/>
        <v>1.1415525114155251E-4</v>
      </c>
      <c r="LKR8" s="95">
        <f t="shared" si="825"/>
        <v>1.1415525114155251E-4</v>
      </c>
      <c r="LKS8" s="95">
        <f t="shared" si="825"/>
        <v>1.1415525114155251E-4</v>
      </c>
      <c r="LKT8" s="95">
        <f t="shared" si="825"/>
        <v>1.1415525114155251E-4</v>
      </c>
      <c r="LKU8" s="95">
        <f t="shared" si="825"/>
        <v>1.1415525114155251E-4</v>
      </c>
      <c r="LKV8" s="95">
        <f t="shared" si="825"/>
        <v>1.1415525114155251E-4</v>
      </c>
      <c r="LKW8" s="95">
        <f t="shared" si="825"/>
        <v>1.1415525114155251E-4</v>
      </c>
      <c r="LKX8" s="95">
        <f t="shared" si="825"/>
        <v>1.1415525114155251E-4</v>
      </c>
      <c r="LKY8" s="95">
        <f t="shared" si="825"/>
        <v>1.1415525114155251E-4</v>
      </c>
      <c r="LKZ8" s="95">
        <f t="shared" si="825"/>
        <v>1.1415525114155251E-4</v>
      </c>
      <c r="LLA8" s="95">
        <f t="shared" si="825"/>
        <v>1.1415525114155251E-4</v>
      </c>
      <c r="LLB8" s="95">
        <f t="shared" si="825"/>
        <v>1.1415525114155251E-4</v>
      </c>
      <c r="LLC8" s="95">
        <f t="shared" si="825"/>
        <v>1.1415525114155251E-4</v>
      </c>
      <c r="LLD8" s="95">
        <f t="shared" si="825"/>
        <v>1.1415525114155251E-4</v>
      </c>
      <c r="LLE8" s="95">
        <f t="shared" si="825"/>
        <v>1.1415525114155251E-4</v>
      </c>
      <c r="LLF8" s="95">
        <f t="shared" si="825"/>
        <v>1.1415525114155251E-4</v>
      </c>
      <c r="LLG8" s="95">
        <f t="shared" si="825"/>
        <v>1.1415525114155251E-4</v>
      </c>
      <c r="LLH8" s="95">
        <f t="shared" si="825"/>
        <v>1.1415525114155251E-4</v>
      </c>
      <c r="LLI8" s="95">
        <f t="shared" si="825"/>
        <v>1.1415525114155251E-4</v>
      </c>
      <c r="LLJ8" s="95">
        <f t="shared" si="825"/>
        <v>1.1415525114155251E-4</v>
      </c>
      <c r="LLK8" s="95">
        <f t="shared" si="825"/>
        <v>1.1415525114155251E-4</v>
      </c>
      <c r="LLL8" s="95">
        <f t="shared" si="825"/>
        <v>1.1415525114155251E-4</v>
      </c>
      <c r="LLM8" s="95">
        <f t="shared" si="825"/>
        <v>1.1415525114155251E-4</v>
      </c>
      <c r="LLN8" s="95">
        <f t="shared" si="825"/>
        <v>1.1415525114155251E-4</v>
      </c>
      <c r="LLO8" s="95">
        <f t="shared" si="825"/>
        <v>1.1415525114155251E-4</v>
      </c>
      <c r="LLP8" s="95">
        <f t="shared" si="825"/>
        <v>1.1415525114155251E-4</v>
      </c>
      <c r="LLQ8" s="95">
        <f t="shared" si="825"/>
        <v>1.1415525114155251E-4</v>
      </c>
      <c r="LLR8" s="95">
        <f t="shared" si="825"/>
        <v>1.1415525114155251E-4</v>
      </c>
      <c r="LLS8" s="95">
        <f t="shared" si="825"/>
        <v>1.1415525114155251E-4</v>
      </c>
      <c r="LLT8" s="95">
        <f t="shared" si="825"/>
        <v>1.1415525114155251E-4</v>
      </c>
      <c r="LLU8" s="95">
        <f t="shared" si="825"/>
        <v>1.1415525114155251E-4</v>
      </c>
      <c r="LLV8" s="95">
        <f t="shared" si="825"/>
        <v>1.1415525114155251E-4</v>
      </c>
      <c r="LLW8" s="95">
        <f t="shared" si="825"/>
        <v>1.1415525114155251E-4</v>
      </c>
      <c r="LLX8" s="95">
        <f t="shared" si="825"/>
        <v>1.1415525114155251E-4</v>
      </c>
      <c r="LLY8" s="95">
        <f t="shared" si="825"/>
        <v>1.1415525114155251E-4</v>
      </c>
      <c r="LLZ8" s="95">
        <f t="shared" si="825"/>
        <v>1.1415525114155251E-4</v>
      </c>
      <c r="LMA8" s="95">
        <f t="shared" si="825"/>
        <v>1.1415525114155251E-4</v>
      </c>
      <c r="LMB8" s="95">
        <f t="shared" si="825"/>
        <v>1.1415525114155251E-4</v>
      </c>
      <c r="LMC8" s="95">
        <f t="shared" si="825"/>
        <v>1.1415525114155251E-4</v>
      </c>
      <c r="LMD8" s="95">
        <f t="shared" si="825"/>
        <v>1.1415525114155251E-4</v>
      </c>
      <c r="LME8" s="95">
        <f t="shared" si="825"/>
        <v>1.1415525114155251E-4</v>
      </c>
      <c r="LMF8" s="95">
        <f t="shared" si="825"/>
        <v>1.1415525114155251E-4</v>
      </c>
      <c r="LMG8" s="95">
        <f t="shared" ref="LMG8:LOR8" si="826">LMF8</f>
        <v>1.1415525114155251E-4</v>
      </c>
      <c r="LMH8" s="95">
        <f t="shared" si="826"/>
        <v>1.1415525114155251E-4</v>
      </c>
      <c r="LMI8" s="95">
        <f t="shared" si="826"/>
        <v>1.1415525114155251E-4</v>
      </c>
      <c r="LMJ8" s="95">
        <f t="shared" si="826"/>
        <v>1.1415525114155251E-4</v>
      </c>
      <c r="LMK8" s="95">
        <f t="shared" si="826"/>
        <v>1.1415525114155251E-4</v>
      </c>
      <c r="LML8" s="95">
        <f t="shared" si="826"/>
        <v>1.1415525114155251E-4</v>
      </c>
      <c r="LMM8" s="95">
        <f t="shared" si="826"/>
        <v>1.1415525114155251E-4</v>
      </c>
      <c r="LMN8" s="95">
        <f t="shared" si="826"/>
        <v>1.1415525114155251E-4</v>
      </c>
      <c r="LMO8" s="95">
        <f t="shared" si="826"/>
        <v>1.1415525114155251E-4</v>
      </c>
      <c r="LMP8" s="95">
        <f t="shared" si="826"/>
        <v>1.1415525114155251E-4</v>
      </c>
      <c r="LMQ8" s="95">
        <f t="shared" si="826"/>
        <v>1.1415525114155251E-4</v>
      </c>
      <c r="LMR8" s="95">
        <f t="shared" si="826"/>
        <v>1.1415525114155251E-4</v>
      </c>
      <c r="LMS8" s="95">
        <f t="shared" si="826"/>
        <v>1.1415525114155251E-4</v>
      </c>
      <c r="LMT8" s="95">
        <f t="shared" si="826"/>
        <v>1.1415525114155251E-4</v>
      </c>
      <c r="LMU8" s="95">
        <f t="shared" si="826"/>
        <v>1.1415525114155251E-4</v>
      </c>
      <c r="LMV8" s="95">
        <f t="shared" si="826"/>
        <v>1.1415525114155251E-4</v>
      </c>
      <c r="LMW8" s="95">
        <f t="shared" si="826"/>
        <v>1.1415525114155251E-4</v>
      </c>
      <c r="LMX8" s="95">
        <f t="shared" si="826"/>
        <v>1.1415525114155251E-4</v>
      </c>
      <c r="LMY8" s="95">
        <f t="shared" si="826"/>
        <v>1.1415525114155251E-4</v>
      </c>
      <c r="LMZ8" s="95">
        <f t="shared" si="826"/>
        <v>1.1415525114155251E-4</v>
      </c>
      <c r="LNA8" s="95">
        <f t="shared" si="826"/>
        <v>1.1415525114155251E-4</v>
      </c>
      <c r="LNB8" s="95">
        <f t="shared" si="826"/>
        <v>1.1415525114155251E-4</v>
      </c>
      <c r="LNC8" s="95">
        <f t="shared" si="826"/>
        <v>1.1415525114155251E-4</v>
      </c>
      <c r="LND8" s="95">
        <f t="shared" si="826"/>
        <v>1.1415525114155251E-4</v>
      </c>
      <c r="LNE8" s="95">
        <f t="shared" si="826"/>
        <v>1.1415525114155251E-4</v>
      </c>
      <c r="LNF8" s="95">
        <f t="shared" si="826"/>
        <v>1.1415525114155251E-4</v>
      </c>
      <c r="LNG8" s="95">
        <f t="shared" si="826"/>
        <v>1.1415525114155251E-4</v>
      </c>
      <c r="LNH8" s="95">
        <f t="shared" si="826"/>
        <v>1.1415525114155251E-4</v>
      </c>
      <c r="LNI8" s="95">
        <f t="shared" si="826"/>
        <v>1.1415525114155251E-4</v>
      </c>
      <c r="LNJ8" s="95">
        <f t="shared" si="826"/>
        <v>1.1415525114155251E-4</v>
      </c>
      <c r="LNK8" s="95">
        <f t="shared" si="826"/>
        <v>1.1415525114155251E-4</v>
      </c>
      <c r="LNL8" s="95">
        <f t="shared" si="826"/>
        <v>1.1415525114155251E-4</v>
      </c>
      <c r="LNM8" s="95">
        <f t="shared" si="826"/>
        <v>1.1415525114155251E-4</v>
      </c>
      <c r="LNN8" s="95">
        <f t="shared" si="826"/>
        <v>1.1415525114155251E-4</v>
      </c>
      <c r="LNO8" s="95">
        <f t="shared" si="826"/>
        <v>1.1415525114155251E-4</v>
      </c>
      <c r="LNP8" s="95">
        <f t="shared" si="826"/>
        <v>1.1415525114155251E-4</v>
      </c>
      <c r="LNQ8" s="95">
        <f t="shared" si="826"/>
        <v>1.1415525114155251E-4</v>
      </c>
      <c r="LNR8" s="95">
        <f t="shared" si="826"/>
        <v>1.1415525114155251E-4</v>
      </c>
      <c r="LNS8" s="95">
        <f t="shared" si="826"/>
        <v>1.1415525114155251E-4</v>
      </c>
      <c r="LNT8" s="95">
        <f t="shared" si="826"/>
        <v>1.1415525114155251E-4</v>
      </c>
      <c r="LNU8" s="95">
        <f t="shared" si="826"/>
        <v>1.1415525114155251E-4</v>
      </c>
      <c r="LNV8" s="95">
        <f t="shared" si="826"/>
        <v>1.1415525114155251E-4</v>
      </c>
      <c r="LNW8" s="95">
        <f t="shared" si="826"/>
        <v>1.1415525114155251E-4</v>
      </c>
      <c r="LNX8" s="95">
        <f t="shared" si="826"/>
        <v>1.1415525114155251E-4</v>
      </c>
      <c r="LNY8" s="95">
        <f t="shared" si="826"/>
        <v>1.1415525114155251E-4</v>
      </c>
      <c r="LNZ8" s="95">
        <f t="shared" si="826"/>
        <v>1.1415525114155251E-4</v>
      </c>
      <c r="LOA8" s="95">
        <f t="shared" si="826"/>
        <v>1.1415525114155251E-4</v>
      </c>
      <c r="LOB8" s="95">
        <f t="shared" si="826"/>
        <v>1.1415525114155251E-4</v>
      </c>
      <c r="LOC8" s="95">
        <f t="shared" si="826"/>
        <v>1.1415525114155251E-4</v>
      </c>
      <c r="LOD8" s="95">
        <f t="shared" si="826"/>
        <v>1.1415525114155251E-4</v>
      </c>
      <c r="LOE8" s="95">
        <f t="shared" si="826"/>
        <v>1.1415525114155251E-4</v>
      </c>
      <c r="LOF8" s="95">
        <f t="shared" si="826"/>
        <v>1.1415525114155251E-4</v>
      </c>
      <c r="LOG8" s="95">
        <f t="shared" si="826"/>
        <v>1.1415525114155251E-4</v>
      </c>
      <c r="LOH8" s="95">
        <f t="shared" si="826"/>
        <v>1.1415525114155251E-4</v>
      </c>
      <c r="LOI8" s="95">
        <f t="shared" si="826"/>
        <v>1.1415525114155251E-4</v>
      </c>
      <c r="LOJ8" s="95">
        <f t="shared" si="826"/>
        <v>1.1415525114155251E-4</v>
      </c>
      <c r="LOK8" s="95">
        <f t="shared" si="826"/>
        <v>1.1415525114155251E-4</v>
      </c>
      <c r="LOL8" s="95">
        <f t="shared" si="826"/>
        <v>1.1415525114155251E-4</v>
      </c>
      <c r="LOM8" s="95">
        <f t="shared" si="826"/>
        <v>1.1415525114155251E-4</v>
      </c>
      <c r="LON8" s="95">
        <f t="shared" si="826"/>
        <v>1.1415525114155251E-4</v>
      </c>
      <c r="LOO8" s="95">
        <f t="shared" si="826"/>
        <v>1.1415525114155251E-4</v>
      </c>
      <c r="LOP8" s="95">
        <f t="shared" si="826"/>
        <v>1.1415525114155251E-4</v>
      </c>
      <c r="LOQ8" s="95">
        <f t="shared" si="826"/>
        <v>1.1415525114155251E-4</v>
      </c>
      <c r="LOR8" s="95">
        <f t="shared" si="826"/>
        <v>1.1415525114155251E-4</v>
      </c>
      <c r="LOS8" s="95">
        <f t="shared" ref="LOS8:LRD8" si="827">LOR8</f>
        <v>1.1415525114155251E-4</v>
      </c>
      <c r="LOT8" s="95">
        <f t="shared" si="827"/>
        <v>1.1415525114155251E-4</v>
      </c>
      <c r="LOU8" s="95">
        <f t="shared" si="827"/>
        <v>1.1415525114155251E-4</v>
      </c>
      <c r="LOV8" s="95">
        <f t="shared" si="827"/>
        <v>1.1415525114155251E-4</v>
      </c>
      <c r="LOW8" s="95">
        <f t="shared" si="827"/>
        <v>1.1415525114155251E-4</v>
      </c>
      <c r="LOX8" s="95">
        <f t="shared" si="827"/>
        <v>1.1415525114155251E-4</v>
      </c>
      <c r="LOY8" s="95">
        <f t="shared" si="827"/>
        <v>1.1415525114155251E-4</v>
      </c>
      <c r="LOZ8" s="95">
        <f t="shared" si="827"/>
        <v>1.1415525114155251E-4</v>
      </c>
      <c r="LPA8" s="95">
        <f t="shared" si="827"/>
        <v>1.1415525114155251E-4</v>
      </c>
      <c r="LPB8" s="95">
        <f t="shared" si="827"/>
        <v>1.1415525114155251E-4</v>
      </c>
      <c r="LPC8" s="95">
        <f t="shared" si="827"/>
        <v>1.1415525114155251E-4</v>
      </c>
      <c r="LPD8" s="95">
        <f t="shared" si="827"/>
        <v>1.1415525114155251E-4</v>
      </c>
      <c r="LPE8" s="95">
        <f t="shared" si="827"/>
        <v>1.1415525114155251E-4</v>
      </c>
      <c r="LPF8" s="95">
        <f t="shared" si="827"/>
        <v>1.1415525114155251E-4</v>
      </c>
      <c r="LPG8" s="95">
        <f t="shared" si="827"/>
        <v>1.1415525114155251E-4</v>
      </c>
      <c r="LPH8" s="95">
        <f t="shared" si="827"/>
        <v>1.1415525114155251E-4</v>
      </c>
      <c r="LPI8" s="95">
        <f t="shared" si="827"/>
        <v>1.1415525114155251E-4</v>
      </c>
      <c r="LPJ8" s="95">
        <f t="shared" si="827"/>
        <v>1.1415525114155251E-4</v>
      </c>
      <c r="LPK8" s="95">
        <f t="shared" si="827"/>
        <v>1.1415525114155251E-4</v>
      </c>
      <c r="LPL8" s="95">
        <f t="shared" si="827"/>
        <v>1.1415525114155251E-4</v>
      </c>
      <c r="LPM8" s="95">
        <f t="shared" si="827"/>
        <v>1.1415525114155251E-4</v>
      </c>
      <c r="LPN8" s="95">
        <f t="shared" si="827"/>
        <v>1.1415525114155251E-4</v>
      </c>
      <c r="LPO8" s="95">
        <f t="shared" si="827"/>
        <v>1.1415525114155251E-4</v>
      </c>
      <c r="LPP8" s="95">
        <f t="shared" si="827"/>
        <v>1.1415525114155251E-4</v>
      </c>
      <c r="LPQ8" s="95">
        <f t="shared" si="827"/>
        <v>1.1415525114155251E-4</v>
      </c>
      <c r="LPR8" s="95">
        <f t="shared" si="827"/>
        <v>1.1415525114155251E-4</v>
      </c>
      <c r="LPS8" s="95">
        <f t="shared" si="827"/>
        <v>1.1415525114155251E-4</v>
      </c>
      <c r="LPT8" s="95">
        <f t="shared" si="827"/>
        <v>1.1415525114155251E-4</v>
      </c>
      <c r="LPU8" s="95">
        <f t="shared" si="827"/>
        <v>1.1415525114155251E-4</v>
      </c>
      <c r="LPV8" s="95">
        <f t="shared" si="827"/>
        <v>1.1415525114155251E-4</v>
      </c>
      <c r="LPW8" s="95">
        <f t="shared" si="827"/>
        <v>1.1415525114155251E-4</v>
      </c>
      <c r="LPX8" s="95">
        <f t="shared" si="827"/>
        <v>1.1415525114155251E-4</v>
      </c>
      <c r="LPY8" s="95">
        <f t="shared" si="827"/>
        <v>1.1415525114155251E-4</v>
      </c>
      <c r="LPZ8" s="95">
        <f t="shared" si="827"/>
        <v>1.1415525114155251E-4</v>
      </c>
      <c r="LQA8" s="95">
        <f t="shared" si="827"/>
        <v>1.1415525114155251E-4</v>
      </c>
      <c r="LQB8" s="95">
        <f t="shared" si="827"/>
        <v>1.1415525114155251E-4</v>
      </c>
      <c r="LQC8" s="95">
        <f t="shared" si="827"/>
        <v>1.1415525114155251E-4</v>
      </c>
      <c r="LQD8" s="95">
        <f t="shared" si="827"/>
        <v>1.1415525114155251E-4</v>
      </c>
      <c r="LQE8" s="95">
        <f t="shared" si="827"/>
        <v>1.1415525114155251E-4</v>
      </c>
      <c r="LQF8" s="95">
        <f t="shared" si="827"/>
        <v>1.1415525114155251E-4</v>
      </c>
      <c r="LQG8" s="95">
        <f t="shared" si="827"/>
        <v>1.1415525114155251E-4</v>
      </c>
      <c r="LQH8" s="95">
        <f t="shared" si="827"/>
        <v>1.1415525114155251E-4</v>
      </c>
      <c r="LQI8" s="95">
        <f t="shared" si="827"/>
        <v>1.1415525114155251E-4</v>
      </c>
      <c r="LQJ8" s="95">
        <f t="shared" si="827"/>
        <v>1.1415525114155251E-4</v>
      </c>
      <c r="LQK8" s="95">
        <f t="shared" si="827"/>
        <v>1.1415525114155251E-4</v>
      </c>
      <c r="LQL8" s="95">
        <f t="shared" si="827"/>
        <v>1.1415525114155251E-4</v>
      </c>
      <c r="LQM8" s="95">
        <f t="shared" si="827"/>
        <v>1.1415525114155251E-4</v>
      </c>
      <c r="LQN8" s="95">
        <f t="shared" si="827"/>
        <v>1.1415525114155251E-4</v>
      </c>
      <c r="LQO8" s="95">
        <f t="shared" si="827"/>
        <v>1.1415525114155251E-4</v>
      </c>
      <c r="LQP8" s="95">
        <f t="shared" si="827"/>
        <v>1.1415525114155251E-4</v>
      </c>
      <c r="LQQ8" s="95">
        <f t="shared" si="827"/>
        <v>1.1415525114155251E-4</v>
      </c>
      <c r="LQR8" s="95">
        <f t="shared" si="827"/>
        <v>1.1415525114155251E-4</v>
      </c>
      <c r="LQS8" s="95">
        <f t="shared" si="827"/>
        <v>1.1415525114155251E-4</v>
      </c>
      <c r="LQT8" s="95">
        <f t="shared" si="827"/>
        <v>1.1415525114155251E-4</v>
      </c>
      <c r="LQU8" s="95">
        <f t="shared" si="827"/>
        <v>1.1415525114155251E-4</v>
      </c>
      <c r="LQV8" s="95">
        <f t="shared" si="827"/>
        <v>1.1415525114155251E-4</v>
      </c>
      <c r="LQW8" s="95">
        <f t="shared" si="827"/>
        <v>1.1415525114155251E-4</v>
      </c>
      <c r="LQX8" s="95">
        <f t="shared" si="827"/>
        <v>1.1415525114155251E-4</v>
      </c>
      <c r="LQY8" s="95">
        <f t="shared" si="827"/>
        <v>1.1415525114155251E-4</v>
      </c>
      <c r="LQZ8" s="95">
        <f t="shared" si="827"/>
        <v>1.1415525114155251E-4</v>
      </c>
      <c r="LRA8" s="95">
        <f t="shared" si="827"/>
        <v>1.1415525114155251E-4</v>
      </c>
      <c r="LRB8" s="95">
        <f t="shared" si="827"/>
        <v>1.1415525114155251E-4</v>
      </c>
      <c r="LRC8" s="95">
        <f t="shared" si="827"/>
        <v>1.1415525114155251E-4</v>
      </c>
      <c r="LRD8" s="95">
        <f t="shared" si="827"/>
        <v>1.1415525114155251E-4</v>
      </c>
      <c r="LRE8" s="95">
        <f t="shared" ref="LRE8:LTP8" si="828">LRD8</f>
        <v>1.1415525114155251E-4</v>
      </c>
      <c r="LRF8" s="95">
        <f t="shared" si="828"/>
        <v>1.1415525114155251E-4</v>
      </c>
      <c r="LRG8" s="95">
        <f t="shared" si="828"/>
        <v>1.1415525114155251E-4</v>
      </c>
      <c r="LRH8" s="95">
        <f t="shared" si="828"/>
        <v>1.1415525114155251E-4</v>
      </c>
      <c r="LRI8" s="95">
        <f t="shared" si="828"/>
        <v>1.1415525114155251E-4</v>
      </c>
      <c r="LRJ8" s="95">
        <f t="shared" si="828"/>
        <v>1.1415525114155251E-4</v>
      </c>
      <c r="LRK8" s="95">
        <f t="shared" si="828"/>
        <v>1.1415525114155251E-4</v>
      </c>
      <c r="LRL8" s="95">
        <f t="shared" si="828"/>
        <v>1.1415525114155251E-4</v>
      </c>
      <c r="LRM8" s="95">
        <f t="shared" si="828"/>
        <v>1.1415525114155251E-4</v>
      </c>
      <c r="LRN8" s="95">
        <f t="shared" si="828"/>
        <v>1.1415525114155251E-4</v>
      </c>
      <c r="LRO8" s="95">
        <f t="shared" si="828"/>
        <v>1.1415525114155251E-4</v>
      </c>
      <c r="LRP8" s="95">
        <f t="shared" si="828"/>
        <v>1.1415525114155251E-4</v>
      </c>
      <c r="LRQ8" s="95">
        <f t="shared" si="828"/>
        <v>1.1415525114155251E-4</v>
      </c>
      <c r="LRR8" s="95">
        <f t="shared" si="828"/>
        <v>1.1415525114155251E-4</v>
      </c>
      <c r="LRS8" s="95">
        <f t="shared" si="828"/>
        <v>1.1415525114155251E-4</v>
      </c>
      <c r="LRT8" s="95">
        <f t="shared" si="828"/>
        <v>1.1415525114155251E-4</v>
      </c>
      <c r="LRU8" s="95">
        <f t="shared" si="828"/>
        <v>1.1415525114155251E-4</v>
      </c>
      <c r="LRV8" s="95">
        <f t="shared" si="828"/>
        <v>1.1415525114155251E-4</v>
      </c>
      <c r="LRW8" s="95">
        <f t="shared" si="828"/>
        <v>1.1415525114155251E-4</v>
      </c>
      <c r="LRX8" s="95">
        <f t="shared" si="828"/>
        <v>1.1415525114155251E-4</v>
      </c>
      <c r="LRY8" s="95">
        <f t="shared" si="828"/>
        <v>1.1415525114155251E-4</v>
      </c>
      <c r="LRZ8" s="95">
        <f t="shared" si="828"/>
        <v>1.1415525114155251E-4</v>
      </c>
      <c r="LSA8" s="95">
        <f t="shared" si="828"/>
        <v>1.1415525114155251E-4</v>
      </c>
      <c r="LSB8" s="95">
        <f t="shared" si="828"/>
        <v>1.1415525114155251E-4</v>
      </c>
      <c r="LSC8" s="95">
        <f t="shared" si="828"/>
        <v>1.1415525114155251E-4</v>
      </c>
      <c r="LSD8" s="95">
        <f t="shared" si="828"/>
        <v>1.1415525114155251E-4</v>
      </c>
      <c r="LSE8" s="95">
        <f t="shared" si="828"/>
        <v>1.1415525114155251E-4</v>
      </c>
      <c r="LSF8" s="95">
        <f t="shared" si="828"/>
        <v>1.1415525114155251E-4</v>
      </c>
      <c r="LSG8" s="95">
        <f t="shared" si="828"/>
        <v>1.1415525114155251E-4</v>
      </c>
      <c r="LSH8" s="95">
        <f t="shared" si="828"/>
        <v>1.1415525114155251E-4</v>
      </c>
      <c r="LSI8" s="95">
        <f t="shared" si="828"/>
        <v>1.1415525114155251E-4</v>
      </c>
      <c r="LSJ8" s="95">
        <f t="shared" si="828"/>
        <v>1.1415525114155251E-4</v>
      </c>
      <c r="LSK8" s="95">
        <f t="shared" si="828"/>
        <v>1.1415525114155251E-4</v>
      </c>
      <c r="LSL8" s="95">
        <f t="shared" si="828"/>
        <v>1.1415525114155251E-4</v>
      </c>
      <c r="LSM8" s="95">
        <f t="shared" si="828"/>
        <v>1.1415525114155251E-4</v>
      </c>
      <c r="LSN8" s="95">
        <f t="shared" si="828"/>
        <v>1.1415525114155251E-4</v>
      </c>
      <c r="LSO8" s="95">
        <f t="shared" si="828"/>
        <v>1.1415525114155251E-4</v>
      </c>
      <c r="LSP8" s="95">
        <f t="shared" si="828"/>
        <v>1.1415525114155251E-4</v>
      </c>
      <c r="LSQ8" s="95">
        <f t="shared" si="828"/>
        <v>1.1415525114155251E-4</v>
      </c>
      <c r="LSR8" s="95">
        <f t="shared" si="828"/>
        <v>1.1415525114155251E-4</v>
      </c>
      <c r="LSS8" s="95">
        <f t="shared" si="828"/>
        <v>1.1415525114155251E-4</v>
      </c>
      <c r="LST8" s="95">
        <f t="shared" si="828"/>
        <v>1.1415525114155251E-4</v>
      </c>
      <c r="LSU8" s="95">
        <f t="shared" si="828"/>
        <v>1.1415525114155251E-4</v>
      </c>
      <c r="LSV8" s="95">
        <f t="shared" si="828"/>
        <v>1.1415525114155251E-4</v>
      </c>
      <c r="LSW8" s="95">
        <f t="shared" si="828"/>
        <v>1.1415525114155251E-4</v>
      </c>
      <c r="LSX8" s="95">
        <f t="shared" si="828"/>
        <v>1.1415525114155251E-4</v>
      </c>
      <c r="LSY8" s="95">
        <f t="shared" si="828"/>
        <v>1.1415525114155251E-4</v>
      </c>
      <c r="LSZ8" s="95">
        <f t="shared" si="828"/>
        <v>1.1415525114155251E-4</v>
      </c>
      <c r="LTA8" s="95">
        <f t="shared" si="828"/>
        <v>1.1415525114155251E-4</v>
      </c>
      <c r="LTB8" s="95">
        <f t="shared" si="828"/>
        <v>1.1415525114155251E-4</v>
      </c>
      <c r="LTC8" s="95">
        <f t="shared" si="828"/>
        <v>1.1415525114155251E-4</v>
      </c>
      <c r="LTD8" s="95">
        <f t="shared" si="828"/>
        <v>1.1415525114155251E-4</v>
      </c>
      <c r="LTE8" s="95">
        <f t="shared" si="828"/>
        <v>1.1415525114155251E-4</v>
      </c>
      <c r="LTF8" s="95">
        <f t="shared" si="828"/>
        <v>1.1415525114155251E-4</v>
      </c>
      <c r="LTG8" s="95">
        <f t="shared" si="828"/>
        <v>1.1415525114155251E-4</v>
      </c>
      <c r="LTH8" s="95">
        <f t="shared" si="828"/>
        <v>1.1415525114155251E-4</v>
      </c>
      <c r="LTI8" s="95">
        <f t="shared" si="828"/>
        <v>1.1415525114155251E-4</v>
      </c>
      <c r="LTJ8" s="95">
        <f t="shared" si="828"/>
        <v>1.1415525114155251E-4</v>
      </c>
      <c r="LTK8" s="95">
        <f t="shared" si="828"/>
        <v>1.1415525114155251E-4</v>
      </c>
      <c r="LTL8" s="95">
        <f t="shared" si="828"/>
        <v>1.1415525114155251E-4</v>
      </c>
      <c r="LTM8" s="95">
        <f t="shared" si="828"/>
        <v>1.1415525114155251E-4</v>
      </c>
      <c r="LTN8" s="95">
        <f t="shared" si="828"/>
        <v>1.1415525114155251E-4</v>
      </c>
      <c r="LTO8" s="95">
        <f t="shared" si="828"/>
        <v>1.1415525114155251E-4</v>
      </c>
      <c r="LTP8" s="95">
        <f t="shared" si="828"/>
        <v>1.1415525114155251E-4</v>
      </c>
      <c r="LTQ8" s="95">
        <f t="shared" ref="LTQ8:LWB8" si="829">LTP8</f>
        <v>1.1415525114155251E-4</v>
      </c>
      <c r="LTR8" s="95">
        <f t="shared" si="829"/>
        <v>1.1415525114155251E-4</v>
      </c>
      <c r="LTS8" s="95">
        <f t="shared" si="829"/>
        <v>1.1415525114155251E-4</v>
      </c>
      <c r="LTT8" s="95">
        <f t="shared" si="829"/>
        <v>1.1415525114155251E-4</v>
      </c>
      <c r="LTU8" s="95">
        <f t="shared" si="829"/>
        <v>1.1415525114155251E-4</v>
      </c>
      <c r="LTV8" s="95">
        <f t="shared" si="829"/>
        <v>1.1415525114155251E-4</v>
      </c>
      <c r="LTW8" s="95">
        <f t="shared" si="829"/>
        <v>1.1415525114155251E-4</v>
      </c>
      <c r="LTX8" s="95">
        <f t="shared" si="829"/>
        <v>1.1415525114155251E-4</v>
      </c>
      <c r="LTY8" s="95">
        <f t="shared" si="829"/>
        <v>1.1415525114155251E-4</v>
      </c>
      <c r="LTZ8" s="95">
        <f t="shared" si="829"/>
        <v>1.1415525114155251E-4</v>
      </c>
      <c r="LUA8" s="95">
        <f t="shared" si="829"/>
        <v>1.1415525114155251E-4</v>
      </c>
      <c r="LUB8" s="95">
        <f t="shared" si="829"/>
        <v>1.1415525114155251E-4</v>
      </c>
      <c r="LUC8" s="95">
        <f t="shared" si="829"/>
        <v>1.1415525114155251E-4</v>
      </c>
      <c r="LUD8" s="95">
        <f t="shared" si="829"/>
        <v>1.1415525114155251E-4</v>
      </c>
      <c r="LUE8" s="95">
        <f t="shared" si="829"/>
        <v>1.1415525114155251E-4</v>
      </c>
      <c r="LUF8" s="95">
        <f t="shared" si="829"/>
        <v>1.1415525114155251E-4</v>
      </c>
      <c r="LUG8" s="95">
        <f t="shared" si="829"/>
        <v>1.1415525114155251E-4</v>
      </c>
      <c r="LUH8" s="95">
        <f t="shared" si="829"/>
        <v>1.1415525114155251E-4</v>
      </c>
      <c r="LUI8" s="95">
        <f t="shared" si="829"/>
        <v>1.1415525114155251E-4</v>
      </c>
      <c r="LUJ8" s="95">
        <f t="shared" si="829"/>
        <v>1.1415525114155251E-4</v>
      </c>
      <c r="LUK8" s="95">
        <f t="shared" si="829"/>
        <v>1.1415525114155251E-4</v>
      </c>
      <c r="LUL8" s="95">
        <f t="shared" si="829"/>
        <v>1.1415525114155251E-4</v>
      </c>
      <c r="LUM8" s="95">
        <f t="shared" si="829"/>
        <v>1.1415525114155251E-4</v>
      </c>
      <c r="LUN8" s="95">
        <f t="shared" si="829"/>
        <v>1.1415525114155251E-4</v>
      </c>
      <c r="LUO8" s="95">
        <f t="shared" si="829"/>
        <v>1.1415525114155251E-4</v>
      </c>
      <c r="LUP8" s="95">
        <f t="shared" si="829"/>
        <v>1.1415525114155251E-4</v>
      </c>
      <c r="LUQ8" s="95">
        <f t="shared" si="829"/>
        <v>1.1415525114155251E-4</v>
      </c>
      <c r="LUR8" s="95">
        <f t="shared" si="829"/>
        <v>1.1415525114155251E-4</v>
      </c>
      <c r="LUS8" s="95">
        <f t="shared" si="829"/>
        <v>1.1415525114155251E-4</v>
      </c>
      <c r="LUT8" s="95">
        <f t="shared" si="829"/>
        <v>1.1415525114155251E-4</v>
      </c>
      <c r="LUU8" s="95">
        <f t="shared" si="829"/>
        <v>1.1415525114155251E-4</v>
      </c>
      <c r="LUV8" s="95">
        <f t="shared" si="829"/>
        <v>1.1415525114155251E-4</v>
      </c>
      <c r="LUW8" s="95">
        <f t="shared" si="829"/>
        <v>1.1415525114155251E-4</v>
      </c>
      <c r="LUX8" s="95">
        <f t="shared" si="829"/>
        <v>1.1415525114155251E-4</v>
      </c>
      <c r="LUY8" s="95">
        <f t="shared" si="829"/>
        <v>1.1415525114155251E-4</v>
      </c>
      <c r="LUZ8" s="95">
        <f t="shared" si="829"/>
        <v>1.1415525114155251E-4</v>
      </c>
      <c r="LVA8" s="95">
        <f t="shared" si="829"/>
        <v>1.1415525114155251E-4</v>
      </c>
      <c r="LVB8" s="95">
        <f t="shared" si="829"/>
        <v>1.1415525114155251E-4</v>
      </c>
      <c r="LVC8" s="95">
        <f t="shared" si="829"/>
        <v>1.1415525114155251E-4</v>
      </c>
      <c r="LVD8" s="95">
        <f t="shared" si="829"/>
        <v>1.1415525114155251E-4</v>
      </c>
      <c r="LVE8" s="95">
        <f t="shared" si="829"/>
        <v>1.1415525114155251E-4</v>
      </c>
      <c r="LVF8" s="95">
        <f t="shared" si="829"/>
        <v>1.1415525114155251E-4</v>
      </c>
      <c r="LVG8" s="95">
        <f t="shared" si="829"/>
        <v>1.1415525114155251E-4</v>
      </c>
      <c r="LVH8" s="95">
        <f t="shared" si="829"/>
        <v>1.1415525114155251E-4</v>
      </c>
      <c r="LVI8" s="95">
        <f t="shared" si="829"/>
        <v>1.1415525114155251E-4</v>
      </c>
      <c r="LVJ8" s="95">
        <f t="shared" si="829"/>
        <v>1.1415525114155251E-4</v>
      </c>
      <c r="LVK8" s="95">
        <f t="shared" si="829"/>
        <v>1.1415525114155251E-4</v>
      </c>
      <c r="LVL8" s="95">
        <f t="shared" si="829"/>
        <v>1.1415525114155251E-4</v>
      </c>
      <c r="LVM8" s="95">
        <f t="shared" si="829"/>
        <v>1.1415525114155251E-4</v>
      </c>
      <c r="LVN8" s="95">
        <f t="shared" si="829"/>
        <v>1.1415525114155251E-4</v>
      </c>
      <c r="LVO8" s="95">
        <f t="shared" si="829"/>
        <v>1.1415525114155251E-4</v>
      </c>
      <c r="LVP8" s="95">
        <f t="shared" si="829"/>
        <v>1.1415525114155251E-4</v>
      </c>
      <c r="LVQ8" s="95">
        <f t="shared" si="829"/>
        <v>1.1415525114155251E-4</v>
      </c>
      <c r="LVR8" s="95">
        <f t="shared" si="829"/>
        <v>1.1415525114155251E-4</v>
      </c>
      <c r="LVS8" s="95">
        <f t="shared" si="829"/>
        <v>1.1415525114155251E-4</v>
      </c>
      <c r="LVT8" s="95">
        <f t="shared" si="829"/>
        <v>1.1415525114155251E-4</v>
      </c>
      <c r="LVU8" s="95">
        <f t="shared" si="829"/>
        <v>1.1415525114155251E-4</v>
      </c>
      <c r="LVV8" s="95">
        <f t="shared" si="829"/>
        <v>1.1415525114155251E-4</v>
      </c>
      <c r="LVW8" s="95">
        <f t="shared" si="829"/>
        <v>1.1415525114155251E-4</v>
      </c>
      <c r="LVX8" s="95">
        <f t="shared" si="829"/>
        <v>1.1415525114155251E-4</v>
      </c>
      <c r="LVY8" s="95">
        <f t="shared" si="829"/>
        <v>1.1415525114155251E-4</v>
      </c>
      <c r="LVZ8" s="95">
        <f t="shared" si="829"/>
        <v>1.1415525114155251E-4</v>
      </c>
      <c r="LWA8" s="95">
        <f t="shared" si="829"/>
        <v>1.1415525114155251E-4</v>
      </c>
      <c r="LWB8" s="95">
        <f t="shared" si="829"/>
        <v>1.1415525114155251E-4</v>
      </c>
      <c r="LWC8" s="95">
        <f t="shared" ref="LWC8:LYE8" si="830">LWB8</f>
        <v>1.1415525114155251E-4</v>
      </c>
      <c r="LWD8" s="95">
        <f t="shared" si="830"/>
        <v>1.1415525114155251E-4</v>
      </c>
      <c r="LWE8" s="95">
        <f t="shared" si="830"/>
        <v>1.1415525114155251E-4</v>
      </c>
      <c r="LWF8" s="95">
        <f t="shared" si="830"/>
        <v>1.1415525114155251E-4</v>
      </c>
      <c r="LWG8" s="95">
        <f t="shared" si="830"/>
        <v>1.1415525114155251E-4</v>
      </c>
      <c r="LWH8" s="95">
        <f t="shared" si="830"/>
        <v>1.1415525114155251E-4</v>
      </c>
      <c r="LWI8" s="95">
        <f t="shared" si="830"/>
        <v>1.1415525114155251E-4</v>
      </c>
      <c r="LWJ8" s="95">
        <f t="shared" si="830"/>
        <v>1.1415525114155251E-4</v>
      </c>
      <c r="LWK8" s="95">
        <f t="shared" si="830"/>
        <v>1.1415525114155251E-4</v>
      </c>
      <c r="LWL8" s="95">
        <f t="shared" si="830"/>
        <v>1.1415525114155251E-4</v>
      </c>
      <c r="LWM8" s="95">
        <f t="shared" si="830"/>
        <v>1.1415525114155251E-4</v>
      </c>
      <c r="LWN8" s="95">
        <f t="shared" si="830"/>
        <v>1.1415525114155251E-4</v>
      </c>
      <c r="LWO8" s="95">
        <f t="shared" si="830"/>
        <v>1.1415525114155251E-4</v>
      </c>
      <c r="LWP8" s="95">
        <f t="shared" si="830"/>
        <v>1.1415525114155251E-4</v>
      </c>
      <c r="LWQ8" s="95">
        <f t="shared" si="830"/>
        <v>1.1415525114155251E-4</v>
      </c>
      <c r="LWR8" s="95">
        <f t="shared" si="830"/>
        <v>1.1415525114155251E-4</v>
      </c>
      <c r="LWS8" s="95">
        <f t="shared" si="830"/>
        <v>1.1415525114155251E-4</v>
      </c>
      <c r="LWT8" s="95">
        <f t="shared" si="830"/>
        <v>1.1415525114155251E-4</v>
      </c>
      <c r="LWU8" s="95">
        <f t="shared" si="830"/>
        <v>1.1415525114155251E-4</v>
      </c>
      <c r="LWV8" s="95">
        <f t="shared" si="830"/>
        <v>1.1415525114155251E-4</v>
      </c>
      <c r="LWW8" s="95">
        <f t="shared" si="830"/>
        <v>1.1415525114155251E-4</v>
      </c>
      <c r="LWX8" s="95">
        <f t="shared" si="830"/>
        <v>1.1415525114155251E-4</v>
      </c>
      <c r="LWY8" s="95">
        <f t="shared" si="830"/>
        <v>1.1415525114155251E-4</v>
      </c>
      <c r="LWZ8" s="95">
        <f t="shared" si="830"/>
        <v>1.1415525114155251E-4</v>
      </c>
      <c r="LXA8" s="95">
        <f t="shared" si="830"/>
        <v>1.1415525114155251E-4</v>
      </c>
      <c r="LXB8" s="95">
        <f t="shared" si="830"/>
        <v>1.1415525114155251E-4</v>
      </c>
      <c r="LXC8" s="95">
        <f t="shared" si="830"/>
        <v>1.1415525114155251E-4</v>
      </c>
      <c r="LXD8" s="95">
        <f t="shared" si="830"/>
        <v>1.1415525114155251E-4</v>
      </c>
      <c r="LXE8" s="95">
        <f t="shared" si="830"/>
        <v>1.1415525114155251E-4</v>
      </c>
      <c r="LXF8" s="95">
        <f t="shared" si="830"/>
        <v>1.1415525114155251E-4</v>
      </c>
      <c r="LXG8" s="95">
        <f t="shared" si="830"/>
        <v>1.1415525114155251E-4</v>
      </c>
      <c r="LXH8" s="95">
        <f t="shared" si="830"/>
        <v>1.1415525114155251E-4</v>
      </c>
      <c r="LXI8" s="95">
        <f t="shared" si="830"/>
        <v>1.1415525114155251E-4</v>
      </c>
      <c r="LXJ8" s="95">
        <f t="shared" si="830"/>
        <v>1.1415525114155251E-4</v>
      </c>
      <c r="LXK8" s="95">
        <f t="shared" si="830"/>
        <v>1.1415525114155251E-4</v>
      </c>
      <c r="LXL8" s="95">
        <f t="shared" si="830"/>
        <v>1.1415525114155251E-4</v>
      </c>
      <c r="LXM8" s="95">
        <f t="shared" si="830"/>
        <v>1.1415525114155251E-4</v>
      </c>
      <c r="LXN8" s="95">
        <f t="shared" si="830"/>
        <v>1.1415525114155251E-4</v>
      </c>
      <c r="LXO8" s="95">
        <f t="shared" si="830"/>
        <v>1.1415525114155251E-4</v>
      </c>
      <c r="LXP8" s="95">
        <f t="shared" si="830"/>
        <v>1.1415525114155251E-4</v>
      </c>
      <c r="LXQ8" s="95">
        <f t="shared" si="830"/>
        <v>1.1415525114155251E-4</v>
      </c>
      <c r="LXR8" s="95">
        <f t="shared" si="830"/>
        <v>1.1415525114155251E-4</v>
      </c>
      <c r="LXS8" s="95">
        <f t="shared" si="830"/>
        <v>1.1415525114155251E-4</v>
      </c>
      <c r="LXT8" s="95">
        <f t="shared" si="830"/>
        <v>1.1415525114155251E-4</v>
      </c>
      <c r="LXU8" s="95">
        <f t="shared" si="830"/>
        <v>1.1415525114155251E-4</v>
      </c>
      <c r="LXV8" s="95">
        <f t="shared" si="830"/>
        <v>1.1415525114155251E-4</v>
      </c>
      <c r="LXW8" s="95">
        <f t="shared" si="830"/>
        <v>1.1415525114155251E-4</v>
      </c>
      <c r="LXX8" s="95">
        <f t="shared" si="830"/>
        <v>1.1415525114155251E-4</v>
      </c>
      <c r="LXY8" s="95">
        <f t="shared" si="830"/>
        <v>1.1415525114155251E-4</v>
      </c>
      <c r="LXZ8" s="95">
        <f t="shared" si="830"/>
        <v>1.1415525114155251E-4</v>
      </c>
      <c r="LYA8" s="95">
        <f t="shared" si="830"/>
        <v>1.1415525114155251E-4</v>
      </c>
      <c r="LYB8" s="95">
        <f t="shared" si="830"/>
        <v>1.1415525114155251E-4</v>
      </c>
      <c r="LYC8" s="95">
        <f t="shared" si="830"/>
        <v>1.1415525114155251E-4</v>
      </c>
      <c r="LYD8" s="95">
        <f t="shared" si="830"/>
        <v>1.1415525114155251E-4</v>
      </c>
      <c r="LYE8" s="96">
        <f t="shared" si="830"/>
        <v>1.1415525114155251E-4</v>
      </c>
      <c r="LYG8" s="91"/>
    </row>
  </sheetData>
  <phoneticPr fontId="1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1"/>
  <sheetViews>
    <sheetView zoomScaleNormal="100" workbookViewId="0"/>
  </sheetViews>
  <sheetFormatPr defaultColWidth="9" defaultRowHeight="14"/>
  <cols>
    <col min="1" max="1" width="9" style="38"/>
    <col min="2" max="2" width="4.08203125" style="38" bestFit="1" customWidth="1"/>
    <col min="3" max="3" width="5.83203125" style="38" bestFit="1" customWidth="1"/>
    <col min="4" max="4" width="3.58203125" style="38" customWidth="1"/>
    <col min="5" max="5" width="6.33203125" style="38" bestFit="1" customWidth="1"/>
    <col min="6" max="6" width="28" style="38" bestFit="1" customWidth="1"/>
    <col min="7" max="11" width="6.33203125" style="38" customWidth="1"/>
    <col min="12" max="16384" width="9" style="38"/>
  </cols>
  <sheetData>
    <row r="1" spans="1:11" ht="14.5" thickBot="1">
      <c r="A1" s="35"/>
      <c r="B1" s="36" t="s">
        <v>49</v>
      </c>
      <c r="C1" s="37" t="s">
        <v>50</v>
      </c>
      <c r="F1" s="39" t="str">
        <f>IND!A9</f>
        <v>Resource [RS]</v>
      </c>
      <c r="G1" s="40" t="s">
        <v>977</v>
      </c>
      <c r="H1" s="40" t="s">
        <v>66</v>
      </c>
      <c r="I1" s="40" t="s">
        <v>315</v>
      </c>
      <c r="J1" s="40" t="s">
        <v>320</v>
      </c>
      <c r="K1" s="72" t="s">
        <v>381</v>
      </c>
    </row>
    <row r="2" spans="1:11" ht="14.5" thickBot="1">
      <c r="A2" s="41" t="s">
        <v>60</v>
      </c>
      <c r="B2" s="42">
        <f>ROWS(RSI)</f>
        <v>1</v>
      </c>
      <c r="C2" s="43">
        <f>COLUMNS(RSI)</f>
        <v>5</v>
      </c>
      <c r="F2" s="44" t="s">
        <v>56</v>
      </c>
      <c r="G2" s="45" t="s">
        <v>59</v>
      </c>
      <c r="H2" s="45" t="s">
        <v>59</v>
      </c>
      <c r="I2" s="45" t="s">
        <v>319</v>
      </c>
      <c r="J2" s="45" t="s">
        <v>319</v>
      </c>
      <c r="K2" s="46" t="s">
        <v>412</v>
      </c>
    </row>
    <row r="3" spans="1:11" ht="14.5" thickBot="1">
      <c r="A3" s="47" t="s">
        <v>61</v>
      </c>
      <c r="B3" s="48">
        <f>ROWS(RSF)</f>
        <v>1</v>
      </c>
      <c r="C3" s="49">
        <f>COLUMNS(RSF)</f>
        <v>5</v>
      </c>
      <c r="F3" s="44" t="s">
        <v>64</v>
      </c>
      <c r="G3" s="50">
        <f t="shared" ref="G3:H3" si="0">MATCH(G1,ID_RS,0)-1</f>
        <v>0</v>
      </c>
      <c r="H3" s="50">
        <f t="shared" si="0"/>
        <v>1</v>
      </c>
      <c r="I3" s="50">
        <f t="shared" ref="I3:J3" si="1">MATCH(I1,ID_RS,0)-1</f>
        <v>2</v>
      </c>
      <c r="J3" s="50">
        <f t="shared" si="1"/>
        <v>3</v>
      </c>
      <c r="K3" s="51">
        <f t="shared" ref="K3" si="2">MATCH(K1,ID_RS,0)-1</f>
        <v>4</v>
      </c>
    </row>
    <row r="4" spans="1:11" ht="14.5" thickBot="1">
      <c r="A4" s="52" t="s">
        <v>69</v>
      </c>
      <c r="B4" s="53">
        <f>ROWS(RST)</f>
        <v>1</v>
      </c>
      <c r="C4" s="54">
        <f>COLUMNS(RST)</f>
        <v>5</v>
      </c>
      <c r="F4" s="55" t="s">
        <v>57</v>
      </c>
      <c r="G4" s="56">
        <f t="shared" ref="G4:H4" si="3">MATCH(G1,ID_IT,0)-1</f>
        <v>15</v>
      </c>
      <c r="H4" s="56">
        <f t="shared" si="3"/>
        <v>16</v>
      </c>
      <c r="I4" s="56">
        <f t="shared" ref="I4:J4" si="4">MATCH(I1,ID_IT,0)-1</f>
        <v>17</v>
      </c>
      <c r="J4" s="56">
        <f t="shared" si="4"/>
        <v>18</v>
      </c>
      <c r="K4" s="57">
        <f t="shared" ref="K4" si="5">MATCH(K1,ID_IT,0)-1</f>
        <v>47</v>
      </c>
    </row>
    <row r="5" spans="1:11" ht="14.5" thickBot="1">
      <c r="A5" s="58" t="s">
        <v>62</v>
      </c>
      <c r="B5" s="59">
        <f>ROWS(RSD)</f>
        <v>2</v>
      </c>
      <c r="C5" s="60">
        <f>COLUMNS(RSD)</f>
        <v>5</v>
      </c>
      <c r="F5" s="44" t="s">
        <v>68</v>
      </c>
      <c r="G5" s="61">
        <v>1</v>
      </c>
      <c r="H5" s="61">
        <v>1</v>
      </c>
      <c r="I5" s="61">
        <v>1</v>
      </c>
      <c r="J5" s="61">
        <v>1</v>
      </c>
      <c r="K5" s="62">
        <v>1</v>
      </c>
    </row>
    <row r="6" spans="1:11">
      <c r="C6" s="63">
        <v>1</v>
      </c>
      <c r="D6" s="63">
        <v>1</v>
      </c>
      <c r="E6" s="64" t="str">
        <f>INDEX(ID_YR,C6)</f>
        <v>YR2050</v>
      </c>
      <c r="F6" s="86" t="str">
        <f t="shared" ref="F6:F7" si="6">INDEX(ID_ND,D6)</f>
        <v>EXP</v>
      </c>
      <c r="G6" s="65">
        <v>-1</v>
      </c>
      <c r="H6" s="65">
        <v>-1</v>
      </c>
      <c r="I6" s="65">
        <v>-1</v>
      </c>
      <c r="J6" s="65">
        <v>-1</v>
      </c>
      <c r="K6" s="66">
        <f>FC!T12</f>
        <v>0</v>
      </c>
    </row>
    <row r="7" spans="1:11" ht="14.5" thickBot="1">
      <c r="C7" s="63">
        <f t="shared" ref="C7" si="7">IF(D7=1,C6+1,C6)</f>
        <v>1</v>
      </c>
      <c r="D7" s="63">
        <f t="shared" ref="D7" si="8">IF(D6+1&gt;COUNTA(ID_ND),1,D6+1)</f>
        <v>2</v>
      </c>
      <c r="E7" s="67" t="str">
        <f t="shared" ref="E7" si="9">INDEX(ID_YR,C7)</f>
        <v>YR2050</v>
      </c>
      <c r="F7" s="93" t="str">
        <f t="shared" si="6"/>
        <v>IMP</v>
      </c>
      <c r="G7" s="68">
        <v>-1</v>
      </c>
      <c r="H7" s="68">
        <v>-1</v>
      </c>
      <c r="I7" s="68">
        <v>-1</v>
      </c>
      <c r="J7" s="68">
        <v>-1</v>
      </c>
      <c r="K7" s="69">
        <f>FC!T13</f>
        <v>0</v>
      </c>
    </row>
    <row r="61" spans="1:1">
      <c r="A61" s="38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106</vt:i4>
      </vt:variant>
    </vt:vector>
  </HeadingPairs>
  <TitlesOfParts>
    <vt:vector size="122" baseType="lpstr">
      <vt:lpstr>CASE</vt:lpstr>
      <vt:lpstr>IND</vt:lpstr>
      <vt:lpstr>RG</vt:lpstr>
      <vt:lpstr>EMI</vt:lpstr>
      <vt:lpstr>AC</vt:lpstr>
      <vt:lpstr>AC_LM</vt:lpstr>
      <vt:lpstr>NK</vt:lpstr>
      <vt:lpstr>NK_OP</vt:lpstr>
      <vt:lpstr>NK_TP</vt:lpstr>
      <vt:lpstr>IK</vt:lpstr>
      <vt:lpstr>IKL</vt:lpstr>
      <vt:lpstr>IK_DK</vt:lpstr>
      <vt:lpstr>IKL_DK</vt:lpstr>
      <vt:lpstr>FC</vt:lpstr>
      <vt:lpstr>FC_LD</vt:lpstr>
      <vt:lpstr>RS</vt:lpstr>
      <vt:lpstr>AC</vt:lpstr>
      <vt:lpstr>AC_LM</vt:lpstr>
      <vt:lpstr>AC_LMD</vt:lpstr>
      <vt:lpstr>AC_LMI</vt:lpstr>
      <vt:lpstr>ACD_1</vt:lpstr>
      <vt:lpstr>ACD_2</vt:lpstr>
      <vt:lpstr>ACD_3</vt:lpstr>
      <vt:lpstr>ACF</vt:lpstr>
      <vt:lpstr>ACI</vt:lpstr>
      <vt:lpstr>ACT</vt:lpstr>
      <vt:lpstr>CTAX_D</vt:lpstr>
      <vt:lpstr>FC</vt:lpstr>
      <vt:lpstr>FC_LD</vt:lpstr>
      <vt:lpstr>FC_LDD</vt:lpstr>
      <vt:lpstr>FC_LDI</vt:lpstr>
      <vt:lpstr>FCD</vt:lpstr>
      <vt:lpstr>FCD_2</vt:lpstr>
      <vt:lpstr>FCF</vt:lpstr>
      <vt:lpstr>FCI</vt:lpstr>
      <vt:lpstr>FCS</vt:lpstr>
      <vt:lpstr>ID</vt:lpstr>
      <vt:lpstr>ID_AC</vt:lpstr>
      <vt:lpstr>ID_ACM</vt:lpstr>
      <vt:lpstr>ID_DCR</vt:lpstr>
      <vt:lpstr>ID_DM</vt:lpstr>
      <vt:lpstr>ID_DY</vt:lpstr>
      <vt:lpstr>ID_FC</vt:lpstr>
      <vt:lpstr>ID_IK</vt:lpstr>
      <vt:lpstr>ID_IKL</vt:lpstr>
      <vt:lpstr>ID_IT</vt:lpstr>
      <vt:lpstr>ID_ITM</vt:lpstr>
      <vt:lpstr>ID_ND</vt:lpstr>
      <vt:lpstr>ID_NDPD</vt:lpstr>
      <vt:lpstr>ID_NDTM</vt:lpstr>
      <vt:lpstr>ID_NDTY</vt:lpstr>
      <vt:lpstr>ID_NK</vt:lpstr>
      <vt:lpstr>ID_OTF</vt:lpstr>
      <vt:lpstr>ID_RG</vt:lpstr>
      <vt:lpstr>ID_RS</vt:lpstr>
      <vt:lpstr>ID_SIG</vt:lpstr>
      <vt:lpstr>ID_TM</vt:lpstr>
      <vt:lpstr>ID_TZD</vt:lpstr>
      <vt:lpstr>ID_WR</vt:lpstr>
      <vt:lpstr>ID_WRP</vt:lpstr>
      <vt:lpstr>ID_YR</vt:lpstr>
      <vt:lpstr>ID_YRD</vt:lpstr>
      <vt:lpstr>ID_YRD2</vt:lpstr>
      <vt:lpstr>IK</vt:lpstr>
      <vt:lpstr>IK_DK</vt:lpstr>
      <vt:lpstr>IK_DKI</vt:lpstr>
      <vt:lpstr>IK_DSD</vt:lpstr>
      <vt:lpstr>IK_DSI</vt:lpstr>
      <vt:lpstr>IK_EKD</vt:lpstr>
      <vt:lpstr>IK_EKI</vt:lpstr>
      <vt:lpstr>IK_MKD</vt:lpstr>
      <vt:lpstr>IK_MKI</vt:lpstr>
      <vt:lpstr>IKC</vt:lpstr>
      <vt:lpstr>IKD_1</vt:lpstr>
      <vt:lpstr>IKD_2</vt:lpstr>
      <vt:lpstr>IKF</vt:lpstr>
      <vt:lpstr>IKI</vt:lpstr>
      <vt:lpstr>IKL</vt:lpstr>
      <vt:lpstr>IKL_DK</vt:lpstr>
      <vt:lpstr>IKL_DKI</vt:lpstr>
      <vt:lpstr>IKL_DSD</vt:lpstr>
      <vt:lpstr>IKL_EKD</vt:lpstr>
      <vt:lpstr>IKL_EKI</vt:lpstr>
      <vt:lpstr>IKL_MKD</vt:lpstr>
      <vt:lpstr>IKL_MKI</vt:lpstr>
      <vt:lpstr>IKLC</vt:lpstr>
      <vt:lpstr>IKLD_1</vt:lpstr>
      <vt:lpstr>IKLD_2</vt:lpstr>
      <vt:lpstr>IKLF</vt:lpstr>
      <vt:lpstr>IKLI</vt:lpstr>
      <vt:lpstr>IKLT</vt:lpstr>
      <vt:lpstr>IKT</vt:lpstr>
      <vt:lpstr>NK</vt:lpstr>
      <vt:lpstr>NK_EKD</vt:lpstr>
      <vt:lpstr>NK_KI</vt:lpstr>
      <vt:lpstr>NK_LAF</vt:lpstr>
      <vt:lpstr>NK_LCC</vt:lpstr>
      <vt:lpstr>NK_MKD</vt:lpstr>
      <vt:lpstr>NK_MSD</vt:lpstr>
      <vt:lpstr>NK_MSI</vt:lpstr>
      <vt:lpstr>NK_OP</vt:lpstr>
      <vt:lpstr>NK_OPD</vt:lpstr>
      <vt:lpstr>NK_OPI</vt:lpstr>
      <vt:lpstr>NK_TP</vt:lpstr>
      <vt:lpstr>NK_TPD</vt:lpstr>
      <vt:lpstr>NK_TPI</vt:lpstr>
      <vt:lpstr>NK_TPN</vt:lpstr>
      <vt:lpstr>NKD_1</vt:lpstr>
      <vt:lpstr>NKD_2</vt:lpstr>
      <vt:lpstr>NKD_3</vt:lpstr>
      <vt:lpstr>NKF</vt:lpstr>
      <vt:lpstr>NKI</vt:lpstr>
      <vt:lpstr>NKT</vt:lpstr>
      <vt:lpstr>RG_ND</vt:lpstr>
      <vt:lpstr>RGD</vt:lpstr>
      <vt:lpstr>RGE</vt:lpstr>
      <vt:lpstr>RGE_D</vt:lpstr>
      <vt:lpstr>RS</vt:lpstr>
      <vt:lpstr>RSD</vt:lpstr>
      <vt:lpstr>RSF</vt:lpstr>
      <vt:lpstr>RSI</vt:lpstr>
      <vt:lpstr>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2026-02-01T08:50:25Z</dcterms:modified>
</cp:coreProperties>
</file>